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iwani/Desktop/JOB Ready Program/Exercises/RFM analysis/"/>
    </mc:Choice>
  </mc:AlternateContent>
  <xr:revisionPtr revIDLastSave="0" documentId="13_ncr:1_{CD7C681F-2A61-FB48-9F76-E502F2FE52C1}" xr6:coauthVersionLast="47" xr6:coauthVersionMax="47" xr10:uidLastSave="{00000000-0000-0000-0000-000000000000}"/>
  <bookViews>
    <workbookView xWindow="0" yWindow="500" windowWidth="28800" windowHeight="16280" activeTab="1" xr2:uid="{002AF508-067A-4376-BFEB-3C2B9766C4F4}"/>
  </bookViews>
  <sheets>
    <sheet name="Sheet1" sheetId="1" r:id="rId1"/>
    <sheet name="Sheet2" sheetId="2" r:id="rId2"/>
  </sheets>
  <definedNames>
    <definedName name="_xlnm._FilterDatabase" localSheetId="0" hidden="1">Sheet1!$A$1:$C$85855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2" l="1" a="1"/>
  <c r="A2" i="2" s="1"/>
  <c r="E1486" i="2"/>
  <c r="E2" i="2" l="1"/>
  <c r="G2" i="2"/>
  <c r="E1781" i="2"/>
  <c r="E1769" i="2"/>
  <c r="E1761" i="2"/>
  <c r="E1757" i="2"/>
  <c r="E1753" i="2"/>
  <c r="E1749" i="2"/>
  <c r="E1745" i="2"/>
  <c r="E1741" i="2"/>
  <c r="E1737" i="2"/>
  <c r="E1733" i="2"/>
  <c r="E1729" i="2"/>
  <c r="E1725" i="2"/>
  <c r="E1721" i="2"/>
  <c r="E1717" i="2"/>
  <c r="E1713" i="2"/>
  <c r="E1709" i="2"/>
  <c r="E1705" i="2"/>
  <c r="E1701" i="2"/>
  <c r="E1697" i="2"/>
  <c r="E1693" i="2"/>
  <c r="E1689" i="2"/>
  <c r="E1685" i="2"/>
  <c r="E1681" i="2"/>
  <c r="E1677" i="2"/>
  <c r="E1673" i="2"/>
  <c r="E1669" i="2"/>
  <c r="E1665" i="2"/>
  <c r="E1661" i="2"/>
  <c r="E1657" i="2"/>
  <c r="E1653" i="2"/>
  <c r="E1649" i="2"/>
  <c r="E1645" i="2"/>
  <c r="E1641" i="2"/>
  <c r="E1637" i="2"/>
  <c r="E1633" i="2"/>
  <c r="E1629" i="2"/>
  <c r="E1625" i="2"/>
  <c r="E1621" i="2"/>
  <c r="E1617" i="2"/>
  <c r="E1613" i="2"/>
  <c r="E1609" i="2"/>
  <c r="E1605" i="2"/>
  <c r="E1601" i="2"/>
  <c r="E1597" i="2"/>
  <c r="E1593" i="2"/>
  <c r="E1589" i="2"/>
  <c r="E1585" i="2"/>
  <c r="E1581" i="2"/>
  <c r="E1577" i="2"/>
  <c r="E1573" i="2"/>
  <c r="E1569" i="2"/>
  <c r="E1565" i="2"/>
  <c r="E1561" i="2"/>
  <c r="E1557" i="2"/>
  <c r="E1553" i="2"/>
  <c r="E1549" i="2"/>
  <c r="E1545" i="2"/>
  <c r="E1541" i="2"/>
  <c r="E1537" i="2"/>
  <c r="E1533" i="2"/>
  <c r="E1529" i="2"/>
  <c r="E1525" i="2"/>
  <c r="E1521" i="2"/>
  <c r="E1517" i="2"/>
  <c r="E1513" i="2"/>
  <c r="E1509" i="2"/>
  <c r="E1505" i="2"/>
  <c r="E1501" i="2"/>
  <c r="E1497" i="2"/>
  <c r="E1493" i="2"/>
  <c r="E1488" i="2"/>
  <c r="E1785" i="2"/>
  <c r="E1773" i="2"/>
  <c r="E1784" i="2"/>
  <c r="E1776" i="2"/>
  <c r="E1764" i="2"/>
  <c r="E1756" i="2"/>
  <c r="E1748" i="2"/>
  <c r="E1740" i="2"/>
  <c r="E1732" i="2"/>
  <c r="E1728" i="2"/>
  <c r="E1724" i="2"/>
  <c r="E1720" i="2"/>
  <c r="E1716" i="2"/>
  <c r="E1712" i="2"/>
  <c r="E1708" i="2"/>
  <c r="E1704" i="2"/>
  <c r="E1700" i="2"/>
  <c r="E1696" i="2"/>
  <c r="E1692" i="2"/>
  <c r="E1688" i="2"/>
  <c r="E1684" i="2"/>
  <c r="E1680" i="2"/>
  <c r="E1676" i="2"/>
  <c r="E1672" i="2"/>
  <c r="E1668" i="2"/>
  <c r="E1664" i="2"/>
  <c r="E1660" i="2"/>
  <c r="E1656" i="2"/>
  <c r="E1652" i="2"/>
  <c r="E1648" i="2"/>
  <c r="E1644" i="2"/>
  <c r="E1640" i="2"/>
  <c r="E1636" i="2"/>
  <c r="E1632" i="2"/>
  <c r="E1628" i="2"/>
  <c r="E1624" i="2"/>
  <c r="E1620" i="2"/>
  <c r="E1616" i="2"/>
  <c r="E1612" i="2"/>
  <c r="E1608" i="2"/>
  <c r="E1604" i="2"/>
  <c r="E1600" i="2"/>
  <c r="E1596" i="2"/>
  <c r="E1592" i="2"/>
  <c r="E1588" i="2"/>
  <c r="E1584" i="2"/>
  <c r="E1580" i="2"/>
  <c r="E1576" i="2"/>
  <c r="E1572" i="2"/>
  <c r="E1568" i="2"/>
  <c r="E1564" i="2"/>
  <c r="E1560" i="2"/>
  <c r="E1556" i="2"/>
  <c r="E1552" i="2"/>
  <c r="E1548" i="2"/>
  <c r="E1544" i="2"/>
  <c r="E1540" i="2"/>
  <c r="E1536" i="2"/>
  <c r="E1532" i="2"/>
  <c r="E1528" i="2"/>
  <c r="E1524" i="2"/>
  <c r="E1520" i="2"/>
  <c r="E1516" i="2"/>
  <c r="E1512" i="2"/>
  <c r="E1508" i="2"/>
  <c r="E1504" i="2"/>
  <c r="E1500" i="2"/>
  <c r="E1496" i="2"/>
  <c r="E1492" i="2"/>
  <c r="G3" i="2"/>
  <c r="G7" i="2"/>
  <c r="G11" i="2"/>
  <c r="G15" i="2"/>
  <c r="G19" i="2"/>
  <c r="G23" i="2"/>
  <c r="G27" i="2"/>
  <c r="G31" i="2"/>
  <c r="G35" i="2"/>
  <c r="G39" i="2"/>
  <c r="G43" i="2"/>
  <c r="G47" i="2"/>
  <c r="G51" i="2"/>
  <c r="G55" i="2"/>
  <c r="G59" i="2"/>
  <c r="G63" i="2"/>
  <c r="G67" i="2"/>
  <c r="G71" i="2"/>
  <c r="G75" i="2"/>
  <c r="G79" i="2"/>
  <c r="G83" i="2"/>
  <c r="G87" i="2"/>
  <c r="G91" i="2"/>
  <c r="G95" i="2"/>
  <c r="G99" i="2"/>
  <c r="G103" i="2"/>
  <c r="G107" i="2"/>
  <c r="G111" i="2"/>
  <c r="G115" i="2"/>
  <c r="G119" i="2"/>
  <c r="G123" i="2"/>
  <c r="G127" i="2"/>
  <c r="G131" i="2"/>
  <c r="G135" i="2"/>
  <c r="G139" i="2"/>
  <c r="G143" i="2"/>
  <c r="G147" i="2"/>
  <c r="G151" i="2"/>
  <c r="G155" i="2"/>
  <c r="G159" i="2"/>
  <c r="G163" i="2"/>
  <c r="G167" i="2"/>
  <c r="G171" i="2"/>
  <c r="G175" i="2"/>
  <c r="G179" i="2"/>
  <c r="G183" i="2"/>
  <c r="G187" i="2"/>
  <c r="G191" i="2"/>
  <c r="G195" i="2"/>
  <c r="G199" i="2"/>
  <c r="G203" i="2"/>
  <c r="G207" i="2"/>
  <c r="G211" i="2"/>
  <c r="G215" i="2"/>
  <c r="G219" i="2"/>
  <c r="G223" i="2"/>
  <c r="G227" i="2"/>
  <c r="G231" i="2"/>
  <c r="G235" i="2"/>
  <c r="G239" i="2"/>
  <c r="G243" i="2"/>
  <c r="G247" i="2"/>
  <c r="G251" i="2"/>
  <c r="G255" i="2"/>
  <c r="G259" i="2"/>
  <c r="G263" i="2"/>
  <c r="G267" i="2"/>
  <c r="G271" i="2"/>
  <c r="G275" i="2"/>
  <c r="G279" i="2"/>
  <c r="G283" i="2"/>
  <c r="G287" i="2"/>
  <c r="G291" i="2"/>
  <c r="G295" i="2"/>
  <c r="G299" i="2"/>
  <c r="G303" i="2"/>
  <c r="G307" i="2"/>
  <c r="G311" i="2"/>
  <c r="G315" i="2"/>
  <c r="G319" i="2"/>
  <c r="G323" i="2"/>
  <c r="G327" i="2"/>
  <c r="G331" i="2"/>
  <c r="G335" i="2"/>
  <c r="G339" i="2"/>
  <c r="G343" i="2"/>
  <c r="G347" i="2"/>
  <c r="G351" i="2"/>
  <c r="G355" i="2"/>
  <c r="G359" i="2"/>
  <c r="G363" i="2"/>
  <c r="G367" i="2"/>
  <c r="G371" i="2"/>
  <c r="G375" i="2"/>
  <c r="G379" i="2"/>
  <c r="G383" i="2"/>
  <c r="G387" i="2"/>
  <c r="G391" i="2"/>
  <c r="G395" i="2"/>
  <c r="G399" i="2"/>
  <c r="G403" i="2"/>
  <c r="G407" i="2"/>
  <c r="G411" i="2"/>
  <c r="G415" i="2"/>
  <c r="G419" i="2"/>
  <c r="G423" i="2"/>
  <c r="G427" i="2"/>
  <c r="G431" i="2"/>
  <c r="G435" i="2"/>
  <c r="G439" i="2"/>
  <c r="G443" i="2"/>
  <c r="G447" i="2"/>
  <c r="G451" i="2"/>
  <c r="G455" i="2"/>
  <c r="G459" i="2"/>
  <c r="G463" i="2"/>
  <c r="G467" i="2"/>
  <c r="G471" i="2"/>
  <c r="G475" i="2"/>
  <c r="G479" i="2"/>
  <c r="G483" i="2"/>
  <c r="G487" i="2"/>
  <c r="G491" i="2"/>
  <c r="G495" i="2"/>
  <c r="G4" i="2"/>
  <c r="G8" i="2"/>
  <c r="G12" i="2"/>
  <c r="G16" i="2"/>
  <c r="G20" i="2"/>
  <c r="G24" i="2"/>
  <c r="G28" i="2"/>
  <c r="G32" i="2"/>
  <c r="G36" i="2"/>
  <c r="G40" i="2"/>
  <c r="G44" i="2"/>
  <c r="G48" i="2"/>
  <c r="G52" i="2"/>
  <c r="G56" i="2"/>
  <c r="G60" i="2"/>
  <c r="G64" i="2"/>
  <c r="G68" i="2"/>
  <c r="G72" i="2"/>
  <c r="G76" i="2"/>
  <c r="G80" i="2"/>
  <c r="G84" i="2"/>
  <c r="G88" i="2"/>
  <c r="G92" i="2"/>
  <c r="G96" i="2"/>
  <c r="G100" i="2"/>
  <c r="G104" i="2"/>
  <c r="G108" i="2"/>
  <c r="G112" i="2"/>
  <c r="G116" i="2"/>
  <c r="G120" i="2"/>
  <c r="G124" i="2"/>
  <c r="G128" i="2"/>
  <c r="G132" i="2"/>
  <c r="G136" i="2"/>
  <c r="G140" i="2"/>
  <c r="G144" i="2"/>
  <c r="G148" i="2"/>
  <c r="G152" i="2"/>
  <c r="G156" i="2"/>
  <c r="G160" i="2"/>
  <c r="G164" i="2"/>
  <c r="G168" i="2"/>
  <c r="G172" i="2"/>
  <c r="G176" i="2"/>
  <c r="G180" i="2"/>
  <c r="G184" i="2"/>
  <c r="G188" i="2"/>
  <c r="G192" i="2"/>
  <c r="G196" i="2"/>
  <c r="G200" i="2"/>
  <c r="G204" i="2"/>
  <c r="G208" i="2"/>
  <c r="G212" i="2"/>
  <c r="G216" i="2"/>
  <c r="G220" i="2"/>
  <c r="G224" i="2"/>
  <c r="G228" i="2"/>
  <c r="G232" i="2"/>
  <c r="G236" i="2"/>
  <c r="G240" i="2"/>
  <c r="G244" i="2"/>
  <c r="G248" i="2"/>
  <c r="G252" i="2"/>
  <c r="G256" i="2"/>
  <c r="G260" i="2"/>
  <c r="G264" i="2"/>
  <c r="G268" i="2"/>
  <c r="G272" i="2"/>
  <c r="G276" i="2"/>
  <c r="G280" i="2"/>
  <c r="G284" i="2"/>
  <c r="G288" i="2"/>
  <c r="G292" i="2"/>
  <c r="G296" i="2"/>
  <c r="G300" i="2"/>
  <c r="G304" i="2"/>
  <c r="G308" i="2"/>
  <c r="G312" i="2"/>
  <c r="G316" i="2"/>
  <c r="G320" i="2"/>
  <c r="G324" i="2"/>
  <c r="G328" i="2"/>
  <c r="G332" i="2"/>
  <c r="G336" i="2"/>
  <c r="G340" i="2"/>
  <c r="G344" i="2"/>
  <c r="G348" i="2"/>
  <c r="G352" i="2"/>
  <c r="G356" i="2"/>
  <c r="G360" i="2"/>
  <c r="G364" i="2"/>
  <c r="G368" i="2"/>
  <c r="G372" i="2"/>
  <c r="G376" i="2"/>
  <c r="G380" i="2"/>
  <c r="G384" i="2"/>
  <c r="G388" i="2"/>
  <c r="G392" i="2"/>
  <c r="G396" i="2"/>
  <c r="G400" i="2"/>
  <c r="G404" i="2"/>
  <c r="G408" i="2"/>
  <c r="G412" i="2"/>
  <c r="G416" i="2"/>
  <c r="G420" i="2"/>
  <c r="G424" i="2"/>
  <c r="G428" i="2"/>
  <c r="G432" i="2"/>
  <c r="G436" i="2"/>
  <c r="G440" i="2"/>
  <c r="G444" i="2"/>
  <c r="G448" i="2"/>
  <c r="G452" i="2"/>
  <c r="G456" i="2"/>
  <c r="G460" i="2"/>
  <c r="G464" i="2"/>
  <c r="G468" i="2"/>
  <c r="G472" i="2"/>
  <c r="G476" i="2"/>
  <c r="G480" i="2"/>
  <c r="G484" i="2"/>
  <c r="G488" i="2"/>
  <c r="G492" i="2"/>
  <c r="G496" i="2"/>
  <c r="G500" i="2"/>
  <c r="G504" i="2"/>
  <c r="G508" i="2"/>
  <c r="G512" i="2"/>
  <c r="G516" i="2"/>
  <c r="G520" i="2"/>
  <c r="G524" i="2"/>
  <c r="G528" i="2"/>
  <c r="G532" i="2"/>
  <c r="G536" i="2"/>
  <c r="G540" i="2"/>
  <c r="G544" i="2"/>
  <c r="G548" i="2"/>
  <c r="G552" i="2"/>
  <c r="G556" i="2"/>
  <c r="G560" i="2"/>
  <c r="G564" i="2"/>
  <c r="G568" i="2"/>
  <c r="G5" i="2"/>
  <c r="G9" i="2"/>
  <c r="G13" i="2"/>
  <c r="G17" i="2"/>
  <c r="G21" i="2"/>
  <c r="G25" i="2"/>
  <c r="G29" i="2"/>
  <c r="G33" i="2"/>
  <c r="G37" i="2"/>
  <c r="G41" i="2"/>
  <c r="G45" i="2"/>
  <c r="G49" i="2"/>
  <c r="G53" i="2"/>
  <c r="G57" i="2"/>
  <c r="G61" i="2"/>
  <c r="G65" i="2"/>
  <c r="G69" i="2"/>
  <c r="G73" i="2"/>
  <c r="G77" i="2"/>
  <c r="G81" i="2"/>
  <c r="G85" i="2"/>
  <c r="G89" i="2"/>
  <c r="G93" i="2"/>
  <c r="G97" i="2"/>
  <c r="G101" i="2"/>
  <c r="G105" i="2"/>
  <c r="G109" i="2"/>
  <c r="G113" i="2"/>
  <c r="G117" i="2"/>
  <c r="G121" i="2"/>
  <c r="G125" i="2"/>
  <c r="G129" i="2"/>
  <c r="G133" i="2"/>
  <c r="G137" i="2"/>
  <c r="G141" i="2"/>
  <c r="G145" i="2"/>
  <c r="G149" i="2"/>
  <c r="G153" i="2"/>
  <c r="G157" i="2"/>
  <c r="G161" i="2"/>
  <c r="G165" i="2"/>
  <c r="G169" i="2"/>
  <c r="G173" i="2"/>
  <c r="G177" i="2"/>
  <c r="G181" i="2"/>
  <c r="G185" i="2"/>
  <c r="G189" i="2"/>
  <c r="G193" i="2"/>
  <c r="G197" i="2"/>
  <c r="G201" i="2"/>
  <c r="G205" i="2"/>
  <c r="G209" i="2"/>
  <c r="G213" i="2"/>
  <c r="G217" i="2"/>
  <c r="G221" i="2"/>
  <c r="G225" i="2"/>
  <c r="G229" i="2"/>
  <c r="G233" i="2"/>
  <c r="G237" i="2"/>
  <c r="G241" i="2"/>
  <c r="G245" i="2"/>
  <c r="G249" i="2"/>
  <c r="G253" i="2"/>
  <c r="G257" i="2"/>
  <c r="G261" i="2"/>
  <c r="G265" i="2"/>
  <c r="G269" i="2"/>
  <c r="G273" i="2"/>
  <c r="G277" i="2"/>
  <c r="G281" i="2"/>
  <c r="G285" i="2"/>
  <c r="G289" i="2"/>
  <c r="G293" i="2"/>
  <c r="G297" i="2"/>
  <c r="G301" i="2"/>
  <c r="G305" i="2"/>
  <c r="G309" i="2"/>
  <c r="G313" i="2"/>
  <c r="G317" i="2"/>
  <c r="G321" i="2"/>
  <c r="G325" i="2"/>
  <c r="G329" i="2"/>
  <c r="G333" i="2"/>
  <c r="G337" i="2"/>
  <c r="G341" i="2"/>
  <c r="G345" i="2"/>
  <c r="G349" i="2"/>
  <c r="G353" i="2"/>
  <c r="G357" i="2"/>
  <c r="G361" i="2"/>
  <c r="G365" i="2"/>
  <c r="G369" i="2"/>
  <c r="G373" i="2"/>
  <c r="G377" i="2"/>
  <c r="G381" i="2"/>
  <c r="G385" i="2"/>
  <c r="G389" i="2"/>
  <c r="G393" i="2"/>
  <c r="G397" i="2"/>
  <c r="G401" i="2"/>
  <c r="G405" i="2"/>
  <c r="G409" i="2"/>
  <c r="G413" i="2"/>
  <c r="G417" i="2"/>
  <c r="G421" i="2"/>
  <c r="G425" i="2"/>
  <c r="G429" i="2"/>
  <c r="G433" i="2"/>
  <c r="G437" i="2"/>
  <c r="G441" i="2"/>
  <c r="G445" i="2"/>
  <c r="G449" i="2"/>
  <c r="G453" i="2"/>
  <c r="G457" i="2"/>
  <c r="G461" i="2"/>
  <c r="G465" i="2"/>
  <c r="G469" i="2"/>
  <c r="G473" i="2"/>
  <c r="G477" i="2"/>
  <c r="G481" i="2"/>
  <c r="G485" i="2"/>
  <c r="G489" i="2"/>
  <c r="G493" i="2"/>
  <c r="G497" i="2"/>
  <c r="G501" i="2"/>
  <c r="G505" i="2"/>
  <c r="G509" i="2"/>
  <c r="G513" i="2"/>
  <c r="G517" i="2"/>
  <c r="G521" i="2"/>
  <c r="G525" i="2"/>
  <c r="G529" i="2"/>
  <c r="G533" i="2"/>
  <c r="G537" i="2"/>
  <c r="G541" i="2"/>
  <c r="G545" i="2"/>
  <c r="G549" i="2"/>
  <c r="G553" i="2"/>
  <c r="G557" i="2"/>
  <c r="G561" i="2"/>
  <c r="G565" i="2"/>
  <c r="G569" i="2"/>
  <c r="G573" i="2"/>
  <c r="G577" i="2"/>
  <c r="G581" i="2"/>
  <c r="G585" i="2"/>
  <c r="G589" i="2"/>
  <c r="G593" i="2"/>
  <c r="G597" i="2"/>
  <c r="G601" i="2"/>
  <c r="G605" i="2"/>
  <c r="G609" i="2"/>
  <c r="G613" i="2"/>
  <c r="G617" i="2"/>
  <c r="G621" i="2"/>
  <c r="G625" i="2"/>
  <c r="G629" i="2"/>
  <c r="G633" i="2"/>
  <c r="G637" i="2"/>
  <c r="G641" i="2"/>
  <c r="G645" i="2"/>
  <c r="G649" i="2"/>
  <c r="G653" i="2"/>
  <c r="G657" i="2"/>
  <c r="G661" i="2"/>
  <c r="G665" i="2"/>
  <c r="G669" i="2"/>
  <c r="G673" i="2"/>
  <c r="G677" i="2"/>
  <c r="G681" i="2"/>
  <c r="G685" i="2"/>
  <c r="G689" i="2"/>
  <c r="G693" i="2"/>
  <c r="G697" i="2"/>
  <c r="G701" i="2"/>
  <c r="G705" i="2"/>
  <c r="G709" i="2"/>
  <c r="G713" i="2"/>
  <c r="G717" i="2"/>
  <c r="G721" i="2"/>
  <c r="G725" i="2"/>
  <c r="G729" i="2"/>
  <c r="G733" i="2"/>
  <c r="G737" i="2"/>
  <c r="G741" i="2"/>
  <c r="G745" i="2"/>
  <c r="G749" i="2"/>
  <c r="G6" i="2"/>
  <c r="G10" i="2"/>
  <c r="G14" i="2"/>
  <c r="G18" i="2"/>
  <c r="G22" i="2"/>
  <c r="G26" i="2"/>
  <c r="G30" i="2"/>
  <c r="G34" i="2"/>
  <c r="G38" i="2"/>
  <c r="G42" i="2"/>
  <c r="G46" i="2"/>
  <c r="G50" i="2"/>
  <c r="G54" i="2"/>
  <c r="G58" i="2"/>
  <c r="G62" i="2"/>
  <c r="G66" i="2"/>
  <c r="G70" i="2"/>
  <c r="G74" i="2"/>
  <c r="G78" i="2"/>
  <c r="G82" i="2"/>
  <c r="G86" i="2"/>
  <c r="G90" i="2"/>
  <c r="G94" i="2"/>
  <c r="G98" i="2"/>
  <c r="G102" i="2"/>
  <c r="G106" i="2"/>
  <c r="G110" i="2"/>
  <c r="G114" i="2"/>
  <c r="G118" i="2"/>
  <c r="G122" i="2"/>
  <c r="G126" i="2"/>
  <c r="G130" i="2"/>
  <c r="G134" i="2"/>
  <c r="G138" i="2"/>
  <c r="G142" i="2"/>
  <c r="G146" i="2"/>
  <c r="G150" i="2"/>
  <c r="G154" i="2"/>
  <c r="G158" i="2"/>
  <c r="G162" i="2"/>
  <c r="G166" i="2"/>
  <c r="G170" i="2"/>
  <c r="G174" i="2"/>
  <c r="G178" i="2"/>
  <c r="G182" i="2"/>
  <c r="G186" i="2"/>
  <c r="G190" i="2"/>
  <c r="G194" i="2"/>
  <c r="G198" i="2"/>
  <c r="G202" i="2"/>
  <c r="G206" i="2"/>
  <c r="G210" i="2"/>
  <c r="G214" i="2"/>
  <c r="G218" i="2"/>
  <c r="G222" i="2"/>
  <c r="G226" i="2"/>
  <c r="G230" i="2"/>
  <c r="G234" i="2"/>
  <c r="G238" i="2"/>
  <c r="G242" i="2"/>
  <c r="G246" i="2"/>
  <c r="G250" i="2"/>
  <c r="G254" i="2"/>
  <c r="G258" i="2"/>
  <c r="G262" i="2"/>
  <c r="G266" i="2"/>
  <c r="G270" i="2"/>
  <c r="G274" i="2"/>
  <c r="G278" i="2"/>
  <c r="G282" i="2"/>
  <c r="G286" i="2"/>
  <c r="G290" i="2"/>
  <c r="G294" i="2"/>
  <c r="G298" i="2"/>
  <c r="G302" i="2"/>
  <c r="G306" i="2"/>
  <c r="G310" i="2"/>
  <c r="G314" i="2"/>
  <c r="G318" i="2"/>
  <c r="G322" i="2"/>
  <c r="G326" i="2"/>
  <c r="G330" i="2"/>
  <c r="G334" i="2"/>
  <c r="G338" i="2"/>
  <c r="G342" i="2"/>
  <c r="G346" i="2"/>
  <c r="G350" i="2"/>
  <c r="G354" i="2"/>
  <c r="G358" i="2"/>
  <c r="G362" i="2"/>
  <c r="G366" i="2"/>
  <c r="G370" i="2"/>
  <c r="G374" i="2"/>
  <c r="G378" i="2"/>
  <c r="G382" i="2"/>
  <c r="G386" i="2"/>
  <c r="G390" i="2"/>
  <c r="G394" i="2"/>
  <c r="G398" i="2"/>
  <c r="G402" i="2"/>
  <c r="G406" i="2"/>
  <c r="G410" i="2"/>
  <c r="G414" i="2"/>
  <c r="G418" i="2"/>
  <c r="G422" i="2"/>
  <c r="G426" i="2"/>
  <c r="G430" i="2"/>
  <c r="G434" i="2"/>
  <c r="G438" i="2"/>
  <c r="G442" i="2"/>
  <c r="G446" i="2"/>
  <c r="G450" i="2"/>
  <c r="G454" i="2"/>
  <c r="G458" i="2"/>
  <c r="G462" i="2"/>
  <c r="G466" i="2"/>
  <c r="G470" i="2"/>
  <c r="G474" i="2"/>
  <c r="G478" i="2"/>
  <c r="G482" i="2"/>
  <c r="G486" i="2"/>
  <c r="G490" i="2"/>
  <c r="G494" i="2"/>
  <c r="G498" i="2"/>
  <c r="G502" i="2"/>
  <c r="G506" i="2"/>
  <c r="G510" i="2"/>
  <c r="G514" i="2"/>
  <c r="G518" i="2"/>
  <c r="G522" i="2"/>
  <c r="G526" i="2"/>
  <c r="G530" i="2"/>
  <c r="G534" i="2"/>
  <c r="G538" i="2"/>
  <c r="G542" i="2"/>
  <c r="G546" i="2"/>
  <c r="G550" i="2"/>
  <c r="G554" i="2"/>
  <c r="G558" i="2"/>
  <c r="G562" i="2"/>
  <c r="G566" i="2"/>
  <c r="G570" i="2"/>
  <c r="G574" i="2"/>
  <c r="G578" i="2"/>
  <c r="G582" i="2"/>
  <c r="G586" i="2"/>
  <c r="G590" i="2"/>
  <c r="G594" i="2"/>
  <c r="G598" i="2"/>
  <c r="G602" i="2"/>
  <c r="G606" i="2"/>
  <c r="G610" i="2"/>
  <c r="G614" i="2"/>
  <c r="G618" i="2"/>
  <c r="G622" i="2"/>
  <c r="G626" i="2"/>
  <c r="G630" i="2"/>
  <c r="G634" i="2"/>
  <c r="G638" i="2"/>
  <c r="G642" i="2"/>
  <c r="G646" i="2"/>
  <c r="G650" i="2"/>
  <c r="G654" i="2"/>
  <c r="G658" i="2"/>
  <c r="G662" i="2"/>
  <c r="G666" i="2"/>
  <c r="G670" i="2"/>
  <c r="G674" i="2"/>
  <c r="G678" i="2"/>
  <c r="G682" i="2"/>
  <c r="G686" i="2"/>
  <c r="G690" i="2"/>
  <c r="G694" i="2"/>
  <c r="G698" i="2"/>
  <c r="G702" i="2"/>
  <c r="G706" i="2"/>
  <c r="G710" i="2"/>
  <c r="G714" i="2"/>
  <c r="G718" i="2"/>
  <c r="G722" i="2"/>
  <c r="G726" i="2"/>
  <c r="G730" i="2"/>
  <c r="G734" i="2"/>
  <c r="G738" i="2"/>
  <c r="G742" i="2"/>
  <c r="G746" i="2"/>
  <c r="G750" i="2"/>
  <c r="G499" i="2"/>
  <c r="G515" i="2"/>
  <c r="G531" i="2"/>
  <c r="G547" i="2"/>
  <c r="G563" i="2"/>
  <c r="G575" i="2"/>
  <c r="G583" i="2"/>
  <c r="G591" i="2"/>
  <c r="G599" i="2"/>
  <c r="G607" i="2"/>
  <c r="G615" i="2"/>
  <c r="G623" i="2"/>
  <c r="G631" i="2"/>
  <c r="G639" i="2"/>
  <c r="G647" i="2"/>
  <c r="G655" i="2"/>
  <c r="G663" i="2"/>
  <c r="G671" i="2"/>
  <c r="G679" i="2"/>
  <c r="G687" i="2"/>
  <c r="G695" i="2"/>
  <c r="G703" i="2"/>
  <c r="G711" i="2"/>
  <c r="G719" i="2"/>
  <c r="G727" i="2"/>
  <c r="G735" i="2"/>
  <c r="G743" i="2"/>
  <c r="G751" i="2"/>
  <c r="G755" i="2"/>
  <c r="G759" i="2"/>
  <c r="G763" i="2"/>
  <c r="G767" i="2"/>
  <c r="G771" i="2"/>
  <c r="G775" i="2"/>
  <c r="G779" i="2"/>
  <c r="G783" i="2"/>
  <c r="G787" i="2"/>
  <c r="G791" i="2"/>
  <c r="G795" i="2"/>
  <c r="G799" i="2"/>
  <c r="G803" i="2"/>
  <c r="G807" i="2"/>
  <c r="G811" i="2"/>
  <c r="G815" i="2"/>
  <c r="G819" i="2"/>
  <c r="G823" i="2"/>
  <c r="G827" i="2"/>
  <c r="G831" i="2"/>
  <c r="G835" i="2"/>
  <c r="G839" i="2"/>
  <c r="G843" i="2"/>
  <c r="G847" i="2"/>
  <c r="G851" i="2"/>
  <c r="G855" i="2"/>
  <c r="G859" i="2"/>
  <c r="G863" i="2"/>
  <c r="G867" i="2"/>
  <c r="G871" i="2"/>
  <c r="G875" i="2"/>
  <c r="G879" i="2"/>
  <c r="G883" i="2"/>
  <c r="G887" i="2"/>
  <c r="G891" i="2"/>
  <c r="G895" i="2"/>
  <c r="G899" i="2"/>
  <c r="G903" i="2"/>
  <c r="G907" i="2"/>
  <c r="G911" i="2"/>
  <c r="G915" i="2"/>
  <c r="G919" i="2"/>
  <c r="G923" i="2"/>
  <c r="G927" i="2"/>
  <c r="G931" i="2"/>
  <c r="G935" i="2"/>
  <c r="G939" i="2"/>
  <c r="G943" i="2"/>
  <c r="G947" i="2"/>
  <c r="G951" i="2"/>
  <c r="G955" i="2"/>
  <c r="G959" i="2"/>
  <c r="G963" i="2"/>
  <c r="G967" i="2"/>
  <c r="G971" i="2"/>
  <c r="G975" i="2"/>
  <c r="G979" i="2"/>
  <c r="G983" i="2"/>
  <c r="G987" i="2"/>
  <c r="G991" i="2"/>
  <c r="G995" i="2"/>
  <c r="G999" i="2"/>
  <c r="G1003" i="2"/>
  <c r="G1007" i="2"/>
  <c r="G1011" i="2"/>
  <c r="G1015" i="2"/>
  <c r="G1019" i="2"/>
  <c r="G1023" i="2"/>
  <c r="G1027" i="2"/>
  <c r="G1031" i="2"/>
  <c r="G1035" i="2"/>
  <c r="G1039" i="2"/>
  <c r="G1043" i="2"/>
  <c r="G1047" i="2"/>
  <c r="G1051" i="2"/>
  <c r="G1055" i="2"/>
  <c r="G1059" i="2"/>
  <c r="G1063" i="2"/>
  <c r="G1067" i="2"/>
  <c r="G1071" i="2"/>
  <c r="G1075" i="2"/>
  <c r="G1079" i="2"/>
  <c r="G1083" i="2"/>
  <c r="G1087" i="2"/>
  <c r="G1091" i="2"/>
  <c r="G1095" i="2"/>
  <c r="G1099" i="2"/>
  <c r="G1103" i="2"/>
  <c r="G1107" i="2"/>
  <c r="G1111" i="2"/>
  <c r="G1115" i="2"/>
  <c r="G1119" i="2"/>
  <c r="G1123" i="2"/>
  <c r="G1127" i="2"/>
  <c r="G1131" i="2"/>
  <c r="G1135" i="2"/>
  <c r="G1139" i="2"/>
  <c r="G1143" i="2"/>
  <c r="G1147" i="2"/>
  <c r="G1151" i="2"/>
  <c r="G1155" i="2"/>
  <c r="G1159" i="2"/>
  <c r="G1163" i="2"/>
  <c r="G1167" i="2"/>
  <c r="G1171" i="2"/>
  <c r="G1175" i="2"/>
  <c r="G1179" i="2"/>
  <c r="G1183" i="2"/>
  <c r="G1187" i="2"/>
  <c r="G1191" i="2"/>
  <c r="G1195" i="2"/>
  <c r="G1199" i="2"/>
  <c r="G1203" i="2"/>
  <c r="G1207" i="2"/>
  <c r="G1211" i="2"/>
  <c r="G1215" i="2"/>
  <c r="G1219" i="2"/>
  <c r="G1223" i="2"/>
  <c r="G1227" i="2"/>
  <c r="G1231" i="2"/>
  <c r="G1235" i="2"/>
  <c r="G1239" i="2"/>
  <c r="G1243" i="2"/>
  <c r="G1247" i="2"/>
  <c r="G1251" i="2"/>
  <c r="G1255" i="2"/>
  <c r="G1259" i="2"/>
  <c r="G1263" i="2"/>
  <c r="G1267" i="2"/>
  <c r="G1271" i="2"/>
  <c r="G1275" i="2"/>
  <c r="G1279" i="2"/>
  <c r="G1283" i="2"/>
  <c r="G1287" i="2"/>
  <c r="G1291" i="2"/>
  <c r="G1295" i="2"/>
  <c r="G1299" i="2"/>
  <c r="G1303" i="2"/>
  <c r="G1307" i="2"/>
  <c r="G1311" i="2"/>
  <c r="G1315" i="2"/>
  <c r="G1319" i="2"/>
  <c r="G1323" i="2"/>
  <c r="G1327" i="2"/>
  <c r="G1331" i="2"/>
  <c r="G1335" i="2"/>
  <c r="G1339" i="2"/>
  <c r="G1343" i="2"/>
  <c r="G1347" i="2"/>
  <c r="G1351" i="2"/>
  <c r="G1355" i="2"/>
  <c r="G1359" i="2"/>
  <c r="G1363" i="2"/>
  <c r="G1367" i="2"/>
  <c r="G1371" i="2"/>
  <c r="G1375" i="2"/>
  <c r="G1379" i="2"/>
  <c r="G1383" i="2"/>
  <c r="G1387" i="2"/>
  <c r="G1391" i="2"/>
  <c r="G1395" i="2"/>
  <c r="G1399" i="2"/>
  <c r="G1403" i="2"/>
  <c r="G1407" i="2"/>
  <c r="G1411" i="2"/>
  <c r="G1415" i="2"/>
  <c r="G1419" i="2"/>
  <c r="G1423" i="2"/>
  <c r="G1427" i="2"/>
  <c r="G1431" i="2"/>
  <c r="G1435" i="2"/>
  <c r="G1439" i="2"/>
  <c r="G1443" i="2"/>
  <c r="G1447" i="2"/>
  <c r="G1451" i="2"/>
  <c r="G1455" i="2"/>
  <c r="G1459" i="2"/>
  <c r="G1463" i="2"/>
  <c r="G1467" i="2"/>
  <c r="G1471" i="2"/>
  <c r="G1475" i="2"/>
  <c r="G1479" i="2"/>
  <c r="G1483" i="2"/>
  <c r="G1487" i="2"/>
  <c r="G1491" i="2"/>
  <c r="G1495" i="2"/>
  <c r="G1499" i="2"/>
  <c r="G1503" i="2"/>
  <c r="G1507" i="2"/>
  <c r="G1511" i="2"/>
  <c r="G1515" i="2"/>
  <c r="G1519" i="2"/>
  <c r="G1523" i="2"/>
  <c r="G1527" i="2"/>
  <c r="G1531" i="2"/>
  <c r="G1535" i="2"/>
  <c r="G1539" i="2"/>
  <c r="G1543" i="2"/>
  <c r="G1547" i="2"/>
  <c r="G1551" i="2"/>
  <c r="G1555" i="2"/>
  <c r="G1559" i="2"/>
  <c r="G1563" i="2"/>
  <c r="G1567" i="2"/>
  <c r="G1571" i="2"/>
  <c r="G1575" i="2"/>
  <c r="G1579" i="2"/>
  <c r="G1583" i="2"/>
  <c r="G1587" i="2"/>
  <c r="G1591" i="2"/>
  <c r="G1595" i="2"/>
  <c r="G1599" i="2"/>
  <c r="G1603" i="2"/>
  <c r="G1607" i="2"/>
  <c r="G1611" i="2"/>
  <c r="G1615" i="2"/>
  <c r="G1619" i="2"/>
  <c r="G1623" i="2"/>
  <c r="G1627" i="2"/>
  <c r="G1631" i="2"/>
  <c r="G1635" i="2"/>
  <c r="G1639" i="2"/>
  <c r="G1643" i="2"/>
  <c r="G1647" i="2"/>
  <c r="G1651" i="2"/>
  <c r="G1655" i="2"/>
  <c r="G1659" i="2"/>
  <c r="G1663" i="2"/>
  <c r="G1667" i="2"/>
  <c r="G1671" i="2"/>
  <c r="G1675" i="2"/>
  <c r="G1679" i="2"/>
  <c r="G1683" i="2"/>
  <c r="G1687" i="2"/>
  <c r="G1691" i="2"/>
  <c r="G1695" i="2"/>
  <c r="G1699" i="2"/>
  <c r="G1703" i="2"/>
  <c r="G1707" i="2"/>
  <c r="G1711" i="2"/>
  <c r="G1715" i="2"/>
  <c r="G1719" i="2"/>
  <c r="G1723" i="2"/>
  <c r="G1727" i="2"/>
  <c r="G1731" i="2"/>
  <c r="G1735" i="2"/>
  <c r="G1739" i="2"/>
  <c r="G1743" i="2"/>
  <c r="G1747" i="2"/>
  <c r="G1751" i="2"/>
  <c r="G1755" i="2"/>
  <c r="G1759" i="2"/>
  <c r="G1763" i="2"/>
  <c r="G1767" i="2"/>
  <c r="G1771" i="2"/>
  <c r="G1775" i="2"/>
  <c r="G1779" i="2"/>
  <c r="G1783" i="2"/>
  <c r="G503" i="2"/>
  <c r="G519" i="2"/>
  <c r="G535" i="2"/>
  <c r="G551" i="2"/>
  <c r="G567" i="2"/>
  <c r="G576" i="2"/>
  <c r="G584" i="2"/>
  <c r="G592" i="2"/>
  <c r="G600" i="2"/>
  <c r="G608" i="2"/>
  <c r="G616" i="2"/>
  <c r="G624" i="2"/>
  <c r="G632" i="2"/>
  <c r="G640" i="2"/>
  <c r="G648" i="2"/>
  <c r="G656" i="2"/>
  <c r="G664" i="2"/>
  <c r="G672" i="2"/>
  <c r="G680" i="2"/>
  <c r="G688" i="2"/>
  <c r="G696" i="2"/>
  <c r="G704" i="2"/>
  <c r="G712" i="2"/>
  <c r="G720" i="2"/>
  <c r="G728" i="2"/>
  <c r="G736" i="2"/>
  <c r="G744" i="2"/>
  <c r="G752" i="2"/>
  <c r="G756" i="2"/>
  <c r="G760" i="2"/>
  <c r="G764" i="2"/>
  <c r="G768" i="2"/>
  <c r="G772" i="2"/>
  <c r="G776" i="2"/>
  <c r="G780" i="2"/>
  <c r="G784" i="2"/>
  <c r="G788" i="2"/>
  <c r="G792" i="2"/>
  <c r="G796" i="2"/>
  <c r="G800" i="2"/>
  <c r="G804" i="2"/>
  <c r="G808" i="2"/>
  <c r="G812" i="2"/>
  <c r="G816" i="2"/>
  <c r="G820" i="2"/>
  <c r="G824" i="2"/>
  <c r="G828" i="2"/>
  <c r="G832" i="2"/>
  <c r="G836" i="2"/>
  <c r="G840" i="2"/>
  <c r="G844" i="2"/>
  <c r="G848" i="2"/>
  <c r="G852" i="2"/>
  <c r="G856" i="2"/>
  <c r="G860" i="2"/>
  <c r="G864" i="2"/>
  <c r="G868" i="2"/>
  <c r="G872" i="2"/>
  <c r="G876" i="2"/>
  <c r="G880" i="2"/>
  <c r="G884" i="2"/>
  <c r="G888" i="2"/>
  <c r="G892" i="2"/>
  <c r="G896" i="2"/>
  <c r="G900" i="2"/>
  <c r="G904" i="2"/>
  <c r="G908" i="2"/>
  <c r="G912" i="2"/>
  <c r="G916" i="2"/>
  <c r="G920" i="2"/>
  <c r="G924" i="2"/>
  <c r="G928" i="2"/>
  <c r="G932" i="2"/>
  <c r="G936" i="2"/>
  <c r="G940" i="2"/>
  <c r="G944" i="2"/>
  <c r="G948" i="2"/>
  <c r="G952" i="2"/>
  <c r="G956" i="2"/>
  <c r="G960" i="2"/>
  <c r="G964" i="2"/>
  <c r="G968" i="2"/>
  <c r="G972" i="2"/>
  <c r="G976" i="2"/>
  <c r="G980" i="2"/>
  <c r="G984" i="2"/>
  <c r="G988" i="2"/>
  <c r="G992" i="2"/>
  <c r="G996" i="2"/>
  <c r="G1000" i="2"/>
  <c r="G1004" i="2"/>
  <c r="G1008" i="2"/>
  <c r="G1012" i="2"/>
  <c r="G1016" i="2"/>
  <c r="G1020" i="2"/>
  <c r="G1024" i="2"/>
  <c r="G1028" i="2"/>
  <c r="G1032" i="2"/>
  <c r="G1036" i="2"/>
  <c r="G1040" i="2"/>
  <c r="G1044" i="2"/>
  <c r="G1048" i="2"/>
  <c r="G1052" i="2"/>
  <c r="G1056" i="2"/>
  <c r="G1060" i="2"/>
  <c r="G1064" i="2"/>
  <c r="G1068" i="2"/>
  <c r="G1072" i="2"/>
  <c r="G1076" i="2"/>
  <c r="G1080" i="2"/>
  <c r="G1084" i="2"/>
  <c r="G1088" i="2"/>
  <c r="G1092" i="2"/>
  <c r="G1096" i="2"/>
  <c r="G1100" i="2"/>
  <c r="G1104" i="2"/>
  <c r="G1108" i="2"/>
  <c r="G1112" i="2"/>
  <c r="G1116" i="2"/>
  <c r="G1120" i="2"/>
  <c r="G1124" i="2"/>
  <c r="G1128" i="2"/>
  <c r="G1132" i="2"/>
  <c r="G1136" i="2"/>
  <c r="G1140" i="2"/>
  <c r="G1144" i="2"/>
  <c r="G1148" i="2"/>
  <c r="G1152" i="2"/>
  <c r="G1156" i="2"/>
  <c r="G1160" i="2"/>
  <c r="G1164" i="2"/>
  <c r="G1168" i="2"/>
  <c r="G1172" i="2"/>
  <c r="G1176" i="2"/>
  <c r="G1180" i="2"/>
  <c r="G1184" i="2"/>
  <c r="G1188" i="2"/>
  <c r="G1192" i="2"/>
  <c r="G1196" i="2"/>
  <c r="G1200" i="2"/>
  <c r="G1204" i="2"/>
  <c r="G1208" i="2"/>
  <c r="G1212" i="2"/>
  <c r="G1216" i="2"/>
  <c r="G1220" i="2"/>
  <c r="G1224" i="2"/>
  <c r="G1228" i="2"/>
  <c r="G1232" i="2"/>
  <c r="G1236" i="2"/>
  <c r="G1240" i="2"/>
  <c r="G1244" i="2"/>
  <c r="G1248" i="2"/>
  <c r="G1252" i="2"/>
  <c r="G1256" i="2"/>
  <c r="G1260" i="2"/>
  <c r="G1264" i="2"/>
  <c r="G1268" i="2"/>
  <c r="G1272" i="2"/>
  <c r="G1276" i="2"/>
  <c r="G1280" i="2"/>
  <c r="G1284" i="2"/>
  <c r="G1288" i="2"/>
  <c r="G1292" i="2"/>
  <c r="G1296" i="2"/>
  <c r="G1300" i="2"/>
  <c r="G1304" i="2"/>
  <c r="G1308" i="2"/>
  <c r="G1312" i="2"/>
  <c r="G1316" i="2"/>
  <c r="G1320" i="2"/>
  <c r="G1324" i="2"/>
  <c r="G1328" i="2"/>
  <c r="G1332" i="2"/>
  <c r="G1336" i="2"/>
  <c r="G1340" i="2"/>
  <c r="G1344" i="2"/>
  <c r="G1348" i="2"/>
  <c r="G1352" i="2"/>
  <c r="G1356" i="2"/>
  <c r="G1360" i="2"/>
  <c r="G1364" i="2"/>
  <c r="G1368" i="2"/>
  <c r="G1372" i="2"/>
  <c r="G1376" i="2"/>
  <c r="G1380" i="2"/>
  <c r="G1384" i="2"/>
  <c r="G1388" i="2"/>
  <c r="G1392" i="2"/>
  <c r="G1396" i="2"/>
  <c r="G1400" i="2"/>
  <c r="G1404" i="2"/>
  <c r="G1408" i="2"/>
  <c r="G1412" i="2"/>
  <c r="G1416" i="2"/>
  <c r="G1420" i="2"/>
  <c r="G1424" i="2"/>
  <c r="G1428" i="2"/>
  <c r="G1432" i="2"/>
  <c r="G1436" i="2"/>
  <c r="G1440" i="2"/>
  <c r="G1444" i="2"/>
  <c r="G1448" i="2"/>
  <c r="G1452" i="2"/>
  <c r="G1456" i="2"/>
  <c r="G1460" i="2"/>
  <c r="G1464" i="2"/>
  <c r="G1468" i="2"/>
  <c r="G1472" i="2"/>
  <c r="G1476" i="2"/>
  <c r="G1480" i="2"/>
  <c r="G1484" i="2"/>
  <c r="G1488" i="2"/>
  <c r="G1492" i="2"/>
  <c r="G1496" i="2"/>
  <c r="G1500" i="2"/>
  <c r="G1504" i="2"/>
  <c r="G1508" i="2"/>
  <c r="G1512" i="2"/>
  <c r="G1516" i="2"/>
  <c r="G1520" i="2"/>
  <c r="G1524" i="2"/>
  <c r="G1528" i="2"/>
  <c r="G1532" i="2"/>
  <c r="G1536" i="2"/>
  <c r="G1540" i="2"/>
  <c r="G1544" i="2"/>
  <c r="G1548" i="2"/>
  <c r="G1552" i="2"/>
  <c r="G1556" i="2"/>
  <c r="G1560" i="2"/>
  <c r="G1564" i="2"/>
  <c r="G1568" i="2"/>
  <c r="G1572" i="2"/>
  <c r="G1576" i="2"/>
  <c r="G1580" i="2"/>
  <c r="G1584" i="2"/>
  <c r="G1588" i="2"/>
  <c r="G1592" i="2"/>
  <c r="G1596" i="2"/>
  <c r="G1600" i="2"/>
  <c r="G1604" i="2"/>
  <c r="G1608" i="2"/>
  <c r="G1612" i="2"/>
  <c r="G1616" i="2"/>
  <c r="G1620" i="2"/>
  <c r="G1624" i="2"/>
  <c r="G1628" i="2"/>
  <c r="G1632" i="2"/>
  <c r="G1636" i="2"/>
  <c r="G1640" i="2"/>
  <c r="G1644" i="2"/>
  <c r="G1648" i="2"/>
  <c r="G1652" i="2"/>
  <c r="G1656" i="2"/>
  <c r="G1660" i="2"/>
  <c r="G1664" i="2"/>
  <c r="G1668" i="2"/>
  <c r="G1672" i="2"/>
  <c r="G1676" i="2"/>
  <c r="G1680" i="2"/>
  <c r="G1684" i="2"/>
  <c r="G1688" i="2"/>
  <c r="G1692" i="2"/>
  <c r="G1696" i="2"/>
  <c r="G1700" i="2"/>
  <c r="G1704" i="2"/>
  <c r="G1708" i="2"/>
  <c r="G1712" i="2"/>
  <c r="G1716" i="2"/>
  <c r="G1720" i="2"/>
  <c r="G1724" i="2"/>
  <c r="G1728" i="2"/>
  <c r="G1732" i="2"/>
  <c r="G1736" i="2"/>
  <c r="G1740" i="2"/>
  <c r="G1744" i="2"/>
  <c r="G1748" i="2"/>
  <c r="G1752" i="2"/>
  <c r="G1756" i="2"/>
  <c r="G1760" i="2"/>
  <c r="G1764" i="2"/>
  <c r="G1768" i="2"/>
  <c r="G1772" i="2"/>
  <c r="G1776" i="2"/>
  <c r="G1780" i="2"/>
  <c r="G1784" i="2"/>
  <c r="G507" i="2"/>
  <c r="G523" i="2"/>
  <c r="G539" i="2"/>
  <c r="G555" i="2"/>
  <c r="G571" i="2"/>
  <c r="G579" i="2"/>
  <c r="G587" i="2"/>
  <c r="G595" i="2"/>
  <c r="G603" i="2"/>
  <c r="G611" i="2"/>
  <c r="G619" i="2"/>
  <c r="G627" i="2"/>
  <c r="G635" i="2"/>
  <c r="G643" i="2"/>
  <c r="G651" i="2"/>
  <c r="G659" i="2"/>
  <c r="G667" i="2"/>
  <c r="G675" i="2"/>
  <c r="G683" i="2"/>
  <c r="G691" i="2"/>
  <c r="G699" i="2"/>
  <c r="G707" i="2"/>
  <c r="G715" i="2"/>
  <c r="G723" i="2"/>
  <c r="G731" i="2"/>
  <c r="G739" i="2"/>
  <c r="G747" i="2"/>
  <c r="G753" i="2"/>
  <c r="G757" i="2"/>
  <c r="G761" i="2"/>
  <c r="G765" i="2"/>
  <c r="G769" i="2"/>
  <c r="G773" i="2"/>
  <c r="G777" i="2"/>
  <c r="G781" i="2"/>
  <c r="G785" i="2"/>
  <c r="G789" i="2"/>
  <c r="G793" i="2"/>
  <c r="G797" i="2"/>
  <c r="G801" i="2"/>
  <c r="G805" i="2"/>
  <c r="G809" i="2"/>
  <c r="G813" i="2"/>
  <c r="G817" i="2"/>
  <c r="G821" i="2"/>
  <c r="G825" i="2"/>
  <c r="G829" i="2"/>
  <c r="G833" i="2"/>
  <c r="G837" i="2"/>
  <c r="G841" i="2"/>
  <c r="G845" i="2"/>
  <c r="G849" i="2"/>
  <c r="G853" i="2"/>
  <c r="G857" i="2"/>
  <c r="G861" i="2"/>
  <c r="G865" i="2"/>
  <c r="G869" i="2"/>
  <c r="G873" i="2"/>
  <c r="G877" i="2"/>
  <c r="G881" i="2"/>
  <c r="G885" i="2"/>
  <c r="G889" i="2"/>
  <c r="G893" i="2"/>
  <c r="G897" i="2"/>
  <c r="G901" i="2"/>
  <c r="G905" i="2"/>
  <c r="G909" i="2"/>
  <c r="G913" i="2"/>
  <c r="G917" i="2"/>
  <c r="G921" i="2"/>
  <c r="G925" i="2"/>
  <c r="G929" i="2"/>
  <c r="G933" i="2"/>
  <c r="G937" i="2"/>
  <c r="G941" i="2"/>
  <c r="G945" i="2"/>
  <c r="G949" i="2"/>
  <c r="G953" i="2"/>
  <c r="G957" i="2"/>
  <c r="G961" i="2"/>
  <c r="G965" i="2"/>
  <c r="G969" i="2"/>
  <c r="G973" i="2"/>
  <c r="G977" i="2"/>
  <c r="G981" i="2"/>
  <c r="G985" i="2"/>
  <c r="G989" i="2"/>
  <c r="G993" i="2"/>
  <c r="G997" i="2"/>
  <c r="G1001" i="2"/>
  <c r="G1005" i="2"/>
  <c r="G1009" i="2"/>
  <c r="G1013" i="2"/>
  <c r="G1017" i="2"/>
  <c r="G1021" i="2"/>
  <c r="G1025" i="2"/>
  <c r="G1029" i="2"/>
  <c r="G1033" i="2"/>
  <c r="G1037" i="2"/>
  <c r="G1041" i="2"/>
  <c r="G1045" i="2"/>
  <c r="G1049" i="2"/>
  <c r="G1053" i="2"/>
  <c r="G1057" i="2"/>
  <c r="G1061" i="2"/>
  <c r="G1065" i="2"/>
  <c r="G1069" i="2"/>
  <c r="G1073" i="2"/>
  <c r="G1077" i="2"/>
  <c r="G1081" i="2"/>
  <c r="G1085" i="2"/>
  <c r="G1089" i="2"/>
  <c r="G1093" i="2"/>
  <c r="G1097" i="2"/>
  <c r="G1101" i="2"/>
  <c r="G1105" i="2"/>
  <c r="G1109" i="2"/>
  <c r="G1113" i="2"/>
  <c r="G1117" i="2"/>
  <c r="G1121" i="2"/>
  <c r="G1125" i="2"/>
  <c r="G1129" i="2"/>
  <c r="G1133" i="2"/>
  <c r="G1137" i="2"/>
  <c r="G1141" i="2"/>
  <c r="G1145" i="2"/>
  <c r="G1149" i="2"/>
  <c r="G1153" i="2"/>
  <c r="G1157" i="2"/>
  <c r="G1161" i="2"/>
  <c r="G1165" i="2"/>
  <c r="G1169" i="2"/>
  <c r="G1173" i="2"/>
  <c r="G1177" i="2"/>
  <c r="G1181" i="2"/>
  <c r="G1185" i="2"/>
  <c r="G1189" i="2"/>
  <c r="G1193" i="2"/>
  <c r="G1197" i="2"/>
  <c r="G1201" i="2"/>
  <c r="G1205" i="2"/>
  <c r="G1209" i="2"/>
  <c r="G1213" i="2"/>
  <c r="G1217" i="2"/>
  <c r="G1221" i="2"/>
  <c r="G1225" i="2"/>
  <c r="G1229" i="2"/>
  <c r="G1233" i="2"/>
  <c r="G1237" i="2"/>
  <c r="G1241" i="2"/>
  <c r="G1245" i="2"/>
  <c r="G1249" i="2"/>
  <c r="G1253" i="2"/>
  <c r="G1257" i="2"/>
  <c r="G1261" i="2"/>
  <c r="G1265" i="2"/>
  <c r="G1269" i="2"/>
  <c r="G1273" i="2"/>
  <c r="G1277" i="2"/>
  <c r="G1281" i="2"/>
  <c r="G1285" i="2"/>
  <c r="G1289" i="2"/>
  <c r="G1293" i="2"/>
  <c r="G1297" i="2"/>
  <c r="G1301" i="2"/>
  <c r="G1305" i="2"/>
  <c r="G1309" i="2"/>
  <c r="G1313" i="2"/>
  <c r="G1317" i="2"/>
  <c r="G1321" i="2"/>
  <c r="G1325" i="2"/>
  <c r="G1329" i="2"/>
  <c r="G1333" i="2"/>
  <c r="G1337" i="2"/>
  <c r="G1341" i="2"/>
  <c r="G1345" i="2"/>
  <c r="G1349" i="2"/>
  <c r="G1353" i="2"/>
  <c r="G1357" i="2"/>
  <c r="G1361" i="2"/>
  <c r="G1365" i="2"/>
  <c r="G1369" i="2"/>
  <c r="G1373" i="2"/>
  <c r="G1377" i="2"/>
  <c r="G1381" i="2"/>
  <c r="G1385" i="2"/>
  <c r="G1389" i="2"/>
  <c r="G1393" i="2"/>
  <c r="G1397" i="2"/>
  <c r="G1401" i="2"/>
  <c r="G1405" i="2"/>
  <c r="G1409" i="2"/>
  <c r="G1413" i="2"/>
  <c r="G1417" i="2"/>
  <c r="G1421" i="2"/>
  <c r="G1425" i="2"/>
  <c r="G1429" i="2"/>
  <c r="G1433" i="2"/>
  <c r="G1437" i="2"/>
  <c r="G1441" i="2"/>
  <c r="G1445" i="2"/>
  <c r="G1449" i="2"/>
  <c r="G1453" i="2"/>
  <c r="G1457" i="2"/>
  <c r="G1461" i="2"/>
  <c r="G1465" i="2"/>
  <c r="G1469" i="2"/>
  <c r="G1473" i="2"/>
  <c r="G1477" i="2"/>
  <c r="G1481" i="2"/>
  <c r="G1485" i="2"/>
  <c r="G1489" i="2"/>
  <c r="G1493" i="2"/>
  <c r="G1497" i="2"/>
  <c r="G1501" i="2"/>
  <c r="G1505" i="2"/>
  <c r="G1509" i="2"/>
  <c r="G1513" i="2"/>
  <c r="G1517" i="2"/>
  <c r="G1521" i="2"/>
  <c r="G1525" i="2"/>
  <c r="G1529" i="2"/>
  <c r="G1533" i="2"/>
  <c r="G1537" i="2"/>
  <c r="G1541" i="2"/>
  <c r="G1545" i="2"/>
  <c r="G1549" i="2"/>
  <c r="G1553" i="2"/>
  <c r="G1557" i="2"/>
  <c r="G1561" i="2"/>
  <c r="G1565" i="2"/>
  <c r="G1569" i="2"/>
  <c r="G1573" i="2"/>
  <c r="G1577" i="2"/>
  <c r="G1581" i="2"/>
  <c r="G1585" i="2"/>
  <c r="G1589" i="2"/>
  <c r="G1593" i="2"/>
  <c r="G1597" i="2"/>
  <c r="G1601" i="2"/>
  <c r="G1605" i="2"/>
  <c r="G1609" i="2"/>
  <c r="G1613" i="2"/>
  <c r="G1617" i="2"/>
  <c r="G1621" i="2"/>
  <c r="G1625" i="2"/>
  <c r="G1629" i="2"/>
  <c r="G1633" i="2"/>
  <c r="G1637" i="2"/>
  <c r="G1641" i="2"/>
  <c r="G1645" i="2"/>
  <c r="G1649" i="2"/>
  <c r="G1653" i="2"/>
  <c r="G1657" i="2"/>
  <c r="G1661" i="2"/>
  <c r="G1665" i="2"/>
  <c r="G1669" i="2"/>
  <c r="G1673" i="2"/>
  <c r="G1677" i="2"/>
  <c r="G1681" i="2"/>
  <c r="G1685" i="2"/>
  <c r="G1689" i="2"/>
  <c r="G1693" i="2"/>
  <c r="G1697" i="2"/>
  <c r="G1701" i="2"/>
  <c r="G1705" i="2"/>
  <c r="G1709" i="2"/>
  <c r="G1713" i="2"/>
  <c r="G1717" i="2"/>
  <c r="G1721" i="2"/>
  <c r="G1725" i="2"/>
  <c r="G1729" i="2"/>
  <c r="G1733" i="2"/>
  <c r="G1737" i="2"/>
  <c r="G1741" i="2"/>
  <c r="G1745" i="2"/>
  <c r="G1749" i="2"/>
  <c r="G1753" i="2"/>
  <c r="G1757" i="2"/>
  <c r="G1761" i="2"/>
  <c r="G1765" i="2"/>
  <c r="G1769" i="2"/>
  <c r="G1773" i="2"/>
  <c r="G1777" i="2"/>
  <c r="G1781" i="2"/>
  <c r="G1785" i="2"/>
  <c r="G511" i="2"/>
  <c r="G527" i="2"/>
  <c r="G543" i="2"/>
  <c r="G559" i="2"/>
  <c r="G572" i="2"/>
  <c r="G580" i="2"/>
  <c r="G588" i="2"/>
  <c r="G596" i="2"/>
  <c r="G604" i="2"/>
  <c r="G612" i="2"/>
  <c r="G620" i="2"/>
  <c r="G628" i="2"/>
  <c r="G636" i="2"/>
  <c r="G644" i="2"/>
  <c r="G652" i="2"/>
  <c r="G660" i="2"/>
  <c r="G668" i="2"/>
  <c r="G676" i="2"/>
  <c r="G684" i="2"/>
  <c r="G692" i="2"/>
  <c r="G700" i="2"/>
  <c r="G708" i="2"/>
  <c r="G716" i="2"/>
  <c r="G724" i="2"/>
  <c r="G732" i="2"/>
  <c r="G740" i="2"/>
  <c r="G748" i="2"/>
  <c r="G754" i="2"/>
  <c r="G758" i="2"/>
  <c r="G762" i="2"/>
  <c r="G766" i="2"/>
  <c r="G770" i="2"/>
  <c r="G774" i="2"/>
  <c r="G778" i="2"/>
  <c r="G782" i="2"/>
  <c r="G786" i="2"/>
  <c r="G790" i="2"/>
  <c r="G794" i="2"/>
  <c r="G798" i="2"/>
  <c r="G802" i="2"/>
  <c r="G806" i="2"/>
  <c r="G810" i="2"/>
  <c r="G814" i="2"/>
  <c r="G818" i="2"/>
  <c r="G822" i="2"/>
  <c r="G826" i="2"/>
  <c r="G830" i="2"/>
  <c r="G834" i="2"/>
  <c r="G838" i="2"/>
  <c r="G842" i="2"/>
  <c r="G846" i="2"/>
  <c r="G850" i="2"/>
  <c r="G854" i="2"/>
  <c r="G858" i="2"/>
  <c r="G862" i="2"/>
  <c r="G866" i="2"/>
  <c r="G870" i="2"/>
  <c r="G874" i="2"/>
  <c r="G878" i="2"/>
  <c r="G882" i="2"/>
  <c r="G886" i="2"/>
  <c r="G890" i="2"/>
  <c r="G894" i="2"/>
  <c r="G898" i="2"/>
  <c r="G902" i="2"/>
  <c r="G906" i="2"/>
  <c r="G910" i="2"/>
  <c r="G914" i="2"/>
  <c r="G918" i="2"/>
  <c r="G922" i="2"/>
  <c r="G926" i="2"/>
  <c r="G930" i="2"/>
  <c r="G934" i="2"/>
  <c r="G938" i="2"/>
  <c r="G942" i="2"/>
  <c r="G946" i="2"/>
  <c r="G950" i="2"/>
  <c r="G954" i="2"/>
  <c r="G958" i="2"/>
  <c r="G962" i="2"/>
  <c r="G966" i="2"/>
  <c r="G970" i="2"/>
  <c r="G974" i="2"/>
  <c r="G978" i="2"/>
  <c r="G982" i="2"/>
  <c r="G986" i="2"/>
  <c r="G990" i="2"/>
  <c r="G994" i="2"/>
  <c r="G998" i="2"/>
  <c r="G1002" i="2"/>
  <c r="G1006" i="2"/>
  <c r="G1010" i="2"/>
  <c r="G1014" i="2"/>
  <c r="G1018" i="2"/>
  <c r="G1022" i="2"/>
  <c r="G1026" i="2"/>
  <c r="G1030" i="2"/>
  <c r="G1034" i="2"/>
  <c r="G1038" i="2"/>
  <c r="G1042" i="2"/>
  <c r="G1046" i="2"/>
  <c r="G1050" i="2"/>
  <c r="G1054" i="2"/>
  <c r="G1058" i="2"/>
  <c r="G1062" i="2"/>
  <c r="G1066" i="2"/>
  <c r="G1070" i="2"/>
  <c r="G1074" i="2"/>
  <c r="G1078" i="2"/>
  <c r="G1082" i="2"/>
  <c r="G1086" i="2"/>
  <c r="G1090" i="2"/>
  <c r="G1094" i="2"/>
  <c r="G1098" i="2"/>
  <c r="G1102" i="2"/>
  <c r="G1106" i="2"/>
  <c r="G1110" i="2"/>
  <c r="G1114" i="2"/>
  <c r="G1118" i="2"/>
  <c r="G1122" i="2"/>
  <c r="G1126" i="2"/>
  <c r="G1130" i="2"/>
  <c r="G1134" i="2"/>
  <c r="G1138" i="2"/>
  <c r="G1142" i="2"/>
  <c r="G1146" i="2"/>
  <c r="G1150" i="2"/>
  <c r="G1154" i="2"/>
  <c r="G1158" i="2"/>
  <c r="G1162" i="2"/>
  <c r="G1166" i="2"/>
  <c r="G1170" i="2"/>
  <c r="G1174" i="2"/>
  <c r="G1178" i="2"/>
  <c r="G1182" i="2"/>
  <c r="G1186" i="2"/>
  <c r="G1190" i="2"/>
  <c r="G1194" i="2"/>
  <c r="G1198" i="2"/>
  <c r="G1202" i="2"/>
  <c r="G1206" i="2"/>
  <c r="G1210" i="2"/>
  <c r="G1214" i="2"/>
  <c r="G1218" i="2"/>
  <c r="G1222" i="2"/>
  <c r="G1226" i="2"/>
  <c r="G1230" i="2"/>
  <c r="G1234" i="2"/>
  <c r="G1238" i="2"/>
  <c r="G1242" i="2"/>
  <c r="G1246" i="2"/>
  <c r="G1250" i="2"/>
  <c r="G1254" i="2"/>
  <c r="G1258" i="2"/>
  <c r="G1262" i="2"/>
  <c r="G1266" i="2"/>
  <c r="G1270" i="2"/>
  <c r="G1274" i="2"/>
  <c r="G1278" i="2"/>
  <c r="G1282" i="2"/>
  <c r="G1286" i="2"/>
  <c r="G1290" i="2"/>
  <c r="G1294" i="2"/>
  <c r="G1298" i="2"/>
  <c r="G1302" i="2"/>
  <c r="G1306" i="2"/>
  <c r="G1310" i="2"/>
  <c r="G1314" i="2"/>
  <c r="G1318" i="2"/>
  <c r="G1322" i="2"/>
  <c r="G1326" i="2"/>
  <c r="G1330" i="2"/>
  <c r="G1334" i="2"/>
  <c r="G1338" i="2"/>
  <c r="G1342" i="2"/>
  <c r="G1346" i="2"/>
  <c r="G1350" i="2"/>
  <c r="G1354" i="2"/>
  <c r="G1358" i="2"/>
  <c r="G1362" i="2"/>
  <c r="G1366" i="2"/>
  <c r="G1370" i="2"/>
  <c r="G1374" i="2"/>
  <c r="G1378" i="2"/>
  <c r="G1382" i="2"/>
  <c r="G1386" i="2"/>
  <c r="G1390" i="2"/>
  <c r="G1394" i="2"/>
  <c r="G1398" i="2"/>
  <c r="G1402" i="2"/>
  <c r="G1406" i="2"/>
  <c r="G1410" i="2"/>
  <c r="G1414" i="2"/>
  <c r="G1418" i="2"/>
  <c r="G1422" i="2"/>
  <c r="G1426" i="2"/>
  <c r="G1430" i="2"/>
  <c r="G1434" i="2"/>
  <c r="G1438" i="2"/>
  <c r="G1442" i="2"/>
  <c r="G1446" i="2"/>
  <c r="G1450" i="2"/>
  <c r="G1454" i="2"/>
  <c r="G1458" i="2"/>
  <c r="G1462" i="2"/>
  <c r="G1466" i="2"/>
  <c r="G1470" i="2"/>
  <c r="G1474" i="2"/>
  <c r="G1478" i="2"/>
  <c r="G1482" i="2"/>
  <c r="G1486" i="2"/>
  <c r="G1490" i="2"/>
  <c r="G1494" i="2"/>
  <c r="G1498" i="2"/>
  <c r="G1502" i="2"/>
  <c r="G1506" i="2"/>
  <c r="G1510" i="2"/>
  <c r="G1514" i="2"/>
  <c r="G1518" i="2"/>
  <c r="G1522" i="2"/>
  <c r="G1526" i="2"/>
  <c r="G1530" i="2"/>
  <c r="G1534" i="2"/>
  <c r="G1538" i="2"/>
  <c r="G1542" i="2"/>
  <c r="G1546" i="2"/>
  <c r="G1550" i="2"/>
  <c r="G1554" i="2"/>
  <c r="G1558" i="2"/>
  <c r="G1562" i="2"/>
  <c r="G1566" i="2"/>
  <c r="G1570" i="2"/>
  <c r="G1574" i="2"/>
  <c r="G1578" i="2"/>
  <c r="G1582" i="2"/>
  <c r="G1586" i="2"/>
  <c r="G1590" i="2"/>
  <c r="G1594" i="2"/>
  <c r="G1598" i="2"/>
  <c r="G1602" i="2"/>
  <c r="G1606" i="2"/>
  <c r="G1610" i="2"/>
  <c r="G1614" i="2"/>
  <c r="G1618" i="2"/>
  <c r="G1622" i="2"/>
  <c r="G1626" i="2"/>
  <c r="G1630" i="2"/>
  <c r="G1634" i="2"/>
  <c r="G1638" i="2"/>
  <c r="G1642" i="2"/>
  <c r="G1646" i="2"/>
  <c r="G1650" i="2"/>
  <c r="G1654" i="2"/>
  <c r="G1658" i="2"/>
  <c r="G1662" i="2"/>
  <c r="G1666" i="2"/>
  <c r="G1670" i="2"/>
  <c r="G1674" i="2"/>
  <c r="G1678" i="2"/>
  <c r="G1682" i="2"/>
  <c r="G1686" i="2"/>
  <c r="G1690" i="2"/>
  <c r="G1694" i="2"/>
  <c r="G1698" i="2"/>
  <c r="G1702" i="2"/>
  <c r="G1706" i="2"/>
  <c r="G1710" i="2"/>
  <c r="G1714" i="2"/>
  <c r="G1718" i="2"/>
  <c r="G1722" i="2"/>
  <c r="G1726" i="2"/>
  <c r="G1730" i="2"/>
  <c r="G1734" i="2"/>
  <c r="G1738" i="2"/>
  <c r="G1742" i="2"/>
  <c r="G1746" i="2"/>
  <c r="G1750" i="2"/>
  <c r="G1754" i="2"/>
  <c r="G1758" i="2"/>
  <c r="G1762" i="2"/>
  <c r="G1766" i="2"/>
  <c r="G1770" i="2"/>
  <c r="G1774" i="2"/>
  <c r="G1778" i="2"/>
  <c r="G1782" i="2"/>
  <c r="G1786" i="2"/>
  <c r="E6" i="2"/>
  <c r="E10" i="2"/>
  <c r="E14" i="2"/>
  <c r="E18" i="2"/>
  <c r="E22" i="2"/>
  <c r="E26" i="2"/>
  <c r="E30" i="2"/>
  <c r="E34" i="2"/>
  <c r="E38" i="2"/>
  <c r="E42" i="2"/>
  <c r="E46" i="2"/>
  <c r="E50" i="2"/>
  <c r="E54" i="2"/>
  <c r="E58" i="2"/>
  <c r="E62" i="2"/>
  <c r="E66" i="2"/>
  <c r="E70" i="2"/>
  <c r="E74" i="2"/>
  <c r="E78" i="2"/>
  <c r="E82" i="2"/>
  <c r="E86" i="2"/>
  <c r="E90" i="2"/>
  <c r="E94" i="2"/>
  <c r="E98" i="2"/>
  <c r="E102" i="2"/>
  <c r="E106" i="2"/>
  <c r="E110" i="2"/>
  <c r="E114" i="2"/>
  <c r="E118" i="2"/>
  <c r="E122" i="2"/>
  <c r="E126" i="2"/>
  <c r="E130" i="2"/>
  <c r="E134" i="2"/>
  <c r="E138" i="2"/>
  <c r="E142" i="2"/>
  <c r="E146" i="2"/>
  <c r="E150" i="2"/>
  <c r="E154" i="2"/>
  <c r="E158" i="2"/>
  <c r="E162" i="2"/>
  <c r="E166" i="2"/>
  <c r="E170" i="2"/>
  <c r="E174" i="2"/>
  <c r="E178" i="2"/>
  <c r="E182" i="2"/>
  <c r="E186" i="2"/>
  <c r="E190" i="2"/>
  <c r="E194" i="2"/>
  <c r="E198" i="2"/>
  <c r="E202" i="2"/>
  <c r="E206" i="2"/>
  <c r="E210" i="2"/>
  <c r="E214" i="2"/>
  <c r="E218" i="2"/>
  <c r="E222" i="2"/>
  <c r="E226" i="2"/>
  <c r="E230" i="2"/>
  <c r="E234" i="2"/>
  <c r="E238" i="2"/>
  <c r="E242" i="2"/>
  <c r="E246" i="2"/>
  <c r="E250" i="2"/>
  <c r="E254" i="2"/>
  <c r="E258" i="2"/>
  <c r="E262" i="2"/>
  <c r="E266" i="2"/>
  <c r="E270" i="2"/>
  <c r="E274" i="2"/>
  <c r="E278" i="2"/>
  <c r="E282" i="2"/>
  <c r="E286" i="2"/>
  <c r="E290" i="2"/>
  <c r="E294" i="2"/>
  <c r="E298" i="2"/>
  <c r="E302" i="2"/>
  <c r="E306" i="2"/>
  <c r="E310" i="2"/>
  <c r="E314" i="2"/>
  <c r="E318" i="2"/>
  <c r="E322" i="2"/>
  <c r="E326" i="2"/>
  <c r="E330" i="2"/>
  <c r="E334" i="2"/>
  <c r="E338" i="2"/>
  <c r="E342" i="2"/>
  <c r="E346" i="2"/>
  <c r="E350" i="2"/>
  <c r="E354" i="2"/>
  <c r="E358" i="2"/>
  <c r="E362" i="2"/>
  <c r="E366" i="2"/>
  <c r="E370" i="2"/>
  <c r="E374" i="2"/>
  <c r="E378" i="2"/>
  <c r="E382" i="2"/>
  <c r="E386" i="2"/>
  <c r="E390" i="2"/>
  <c r="E394" i="2"/>
  <c r="E398" i="2"/>
  <c r="E402" i="2"/>
  <c r="E406" i="2"/>
  <c r="E410" i="2"/>
  <c r="E414" i="2"/>
  <c r="E418" i="2"/>
  <c r="E422" i="2"/>
  <c r="E426" i="2"/>
  <c r="E430" i="2"/>
  <c r="E434" i="2"/>
  <c r="E438" i="2"/>
  <c r="E442" i="2"/>
  <c r="E446" i="2"/>
  <c r="E450" i="2"/>
  <c r="E454" i="2"/>
  <c r="E458" i="2"/>
  <c r="E462" i="2"/>
  <c r="E466" i="2"/>
  <c r="E470" i="2"/>
  <c r="E474" i="2"/>
  <c r="E478" i="2"/>
  <c r="E482" i="2"/>
  <c r="E486" i="2"/>
  <c r="E490" i="2"/>
  <c r="E494" i="2"/>
  <c r="E498" i="2"/>
  <c r="E502" i="2"/>
  <c r="E506" i="2"/>
  <c r="E510" i="2"/>
  <c r="E514" i="2"/>
  <c r="E518" i="2"/>
  <c r="E522" i="2"/>
  <c r="E526" i="2"/>
  <c r="E530" i="2"/>
  <c r="E534" i="2"/>
  <c r="E538" i="2"/>
  <c r="E542" i="2"/>
  <c r="E546" i="2"/>
  <c r="E550" i="2"/>
  <c r="E554" i="2"/>
  <c r="E558" i="2"/>
  <c r="E562" i="2"/>
  <c r="E566" i="2"/>
  <c r="E570" i="2"/>
  <c r="E574" i="2"/>
  <c r="E578" i="2"/>
  <c r="E582" i="2"/>
  <c r="E586" i="2"/>
  <c r="E590" i="2"/>
  <c r="E594" i="2"/>
  <c r="E598" i="2"/>
  <c r="E602" i="2"/>
  <c r="E606" i="2"/>
  <c r="E610" i="2"/>
  <c r="E614" i="2"/>
  <c r="E618" i="2"/>
  <c r="E622" i="2"/>
  <c r="E626" i="2"/>
  <c r="E630" i="2"/>
  <c r="E634" i="2"/>
  <c r="E638" i="2"/>
  <c r="E642" i="2"/>
  <c r="E646" i="2"/>
  <c r="E650" i="2"/>
  <c r="E654" i="2"/>
  <c r="E658" i="2"/>
  <c r="E662" i="2"/>
  <c r="E666" i="2"/>
  <c r="E670" i="2"/>
  <c r="E674" i="2"/>
  <c r="E678" i="2"/>
  <c r="E682" i="2"/>
  <c r="E686" i="2"/>
  <c r="E690" i="2"/>
  <c r="E694" i="2"/>
  <c r="E698" i="2"/>
  <c r="E702" i="2"/>
  <c r="E706" i="2"/>
  <c r="E710" i="2"/>
  <c r="E714" i="2"/>
  <c r="E718" i="2"/>
  <c r="E722" i="2"/>
  <c r="E726" i="2"/>
  <c r="E730" i="2"/>
  <c r="E734" i="2"/>
  <c r="E738" i="2"/>
  <c r="E742" i="2"/>
  <c r="E746" i="2"/>
  <c r="E750" i="2"/>
  <c r="E754" i="2"/>
  <c r="E758" i="2"/>
  <c r="E762" i="2"/>
  <c r="E766" i="2"/>
  <c r="E770" i="2"/>
  <c r="E774" i="2"/>
  <c r="E778" i="2"/>
  <c r="E782" i="2"/>
  <c r="E786" i="2"/>
  <c r="E790" i="2"/>
  <c r="E794" i="2"/>
  <c r="E798" i="2"/>
  <c r="E802" i="2"/>
  <c r="E806" i="2"/>
  <c r="E810" i="2"/>
  <c r="E814" i="2"/>
  <c r="E818" i="2"/>
  <c r="E822" i="2"/>
  <c r="E826" i="2"/>
  <c r="E830" i="2"/>
  <c r="E834" i="2"/>
  <c r="E838" i="2"/>
  <c r="E842" i="2"/>
  <c r="E846" i="2"/>
  <c r="E850" i="2"/>
  <c r="E854" i="2"/>
  <c r="E858" i="2"/>
  <c r="E862" i="2"/>
  <c r="E866" i="2"/>
  <c r="E870" i="2"/>
  <c r="E874" i="2"/>
  <c r="E878" i="2"/>
  <c r="E882" i="2"/>
  <c r="E886" i="2"/>
  <c r="E890" i="2"/>
  <c r="E894" i="2"/>
  <c r="E898" i="2"/>
  <c r="E902" i="2"/>
  <c r="E906" i="2"/>
  <c r="E910" i="2"/>
  <c r="E914" i="2"/>
  <c r="E918" i="2"/>
  <c r="E922" i="2"/>
  <c r="E926" i="2"/>
  <c r="E930" i="2"/>
  <c r="E934" i="2"/>
  <c r="E938" i="2"/>
  <c r="E942" i="2"/>
  <c r="E946" i="2"/>
  <c r="E950" i="2"/>
  <c r="E954" i="2"/>
  <c r="E958" i="2"/>
  <c r="E962" i="2"/>
  <c r="E966" i="2"/>
  <c r="E970" i="2"/>
  <c r="E974" i="2"/>
  <c r="E978" i="2"/>
  <c r="E982" i="2"/>
  <c r="E986" i="2"/>
  <c r="E990" i="2"/>
  <c r="E994" i="2"/>
  <c r="E998" i="2"/>
  <c r="E1002" i="2"/>
  <c r="E1006" i="2"/>
  <c r="E1010" i="2"/>
  <c r="E1014" i="2"/>
  <c r="E1018" i="2"/>
  <c r="E1022" i="2"/>
  <c r="E1026" i="2"/>
  <c r="E1030" i="2"/>
  <c r="E1034" i="2"/>
  <c r="E1038" i="2"/>
  <c r="E1042" i="2"/>
  <c r="E1046" i="2"/>
  <c r="E1050" i="2"/>
  <c r="E1054" i="2"/>
  <c r="E1058" i="2"/>
  <c r="E1062" i="2"/>
  <c r="E1066" i="2"/>
  <c r="E1070" i="2"/>
  <c r="E1074" i="2"/>
  <c r="E1078" i="2"/>
  <c r="E1082" i="2"/>
  <c r="E1086" i="2"/>
  <c r="E1090" i="2"/>
  <c r="E1094" i="2"/>
  <c r="E1098" i="2"/>
  <c r="E1102" i="2"/>
  <c r="E1106" i="2"/>
  <c r="E1110" i="2"/>
  <c r="E1114" i="2"/>
  <c r="E1118" i="2"/>
  <c r="E1122" i="2"/>
  <c r="E1126" i="2"/>
  <c r="E1130" i="2"/>
  <c r="E1134" i="2"/>
  <c r="E1138" i="2"/>
  <c r="E1142" i="2"/>
  <c r="E1146" i="2"/>
  <c r="E1150" i="2"/>
  <c r="E1154" i="2"/>
  <c r="E1158" i="2"/>
  <c r="E1162" i="2"/>
  <c r="E1166" i="2"/>
  <c r="E1170" i="2"/>
  <c r="E1174" i="2"/>
  <c r="E1178" i="2"/>
  <c r="E1182" i="2"/>
  <c r="E1186" i="2"/>
  <c r="E1190" i="2"/>
  <c r="E1194" i="2"/>
  <c r="E1198" i="2"/>
  <c r="E1202" i="2"/>
  <c r="E1206" i="2"/>
  <c r="E1210" i="2"/>
  <c r="E1214" i="2"/>
  <c r="E1218" i="2"/>
  <c r="E1222" i="2"/>
  <c r="E1226" i="2"/>
  <c r="E1230" i="2"/>
  <c r="E1234" i="2"/>
  <c r="E1238" i="2"/>
  <c r="E1242" i="2"/>
  <c r="E1246" i="2"/>
  <c r="E1250" i="2"/>
  <c r="E1254" i="2"/>
  <c r="E1258" i="2"/>
  <c r="E1262" i="2"/>
  <c r="E1266" i="2"/>
  <c r="E1270" i="2"/>
  <c r="E1274" i="2"/>
  <c r="E1278" i="2"/>
  <c r="E1282" i="2"/>
  <c r="E1286" i="2"/>
  <c r="E1290" i="2"/>
  <c r="E1294" i="2"/>
  <c r="E1298" i="2"/>
  <c r="E1302" i="2"/>
  <c r="E1306" i="2"/>
  <c r="E1310" i="2"/>
  <c r="E1314" i="2"/>
  <c r="E1318" i="2"/>
  <c r="E1322" i="2"/>
  <c r="E1326" i="2"/>
  <c r="E1330" i="2"/>
  <c r="E1334" i="2"/>
  <c r="E1338" i="2"/>
  <c r="E1342" i="2"/>
  <c r="E1346" i="2"/>
  <c r="E1350" i="2"/>
  <c r="E1354" i="2"/>
  <c r="E1358" i="2"/>
  <c r="E1362" i="2"/>
  <c r="E1366" i="2"/>
  <c r="E1370" i="2"/>
  <c r="E1374" i="2"/>
  <c r="E1378" i="2"/>
  <c r="E1382" i="2"/>
  <c r="E1386" i="2"/>
  <c r="E1390" i="2"/>
  <c r="E1394" i="2"/>
  <c r="E1398" i="2"/>
  <c r="E1402" i="2"/>
  <c r="E1406" i="2"/>
  <c r="E1410" i="2"/>
  <c r="E1414" i="2"/>
  <c r="E1418" i="2"/>
  <c r="E1422" i="2"/>
  <c r="E1426" i="2"/>
  <c r="E1430" i="2"/>
  <c r="E1434" i="2"/>
  <c r="E1438" i="2"/>
  <c r="E1442" i="2"/>
  <c r="E1446" i="2"/>
  <c r="E1450" i="2"/>
  <c r="E1454" i="2"/>
  <c r="E1458" i="2"/>
  <c r="E1462" i="2"/>
  <c r="E1466" i="2"/>
  <c r="E1470" i="2"/>
  <c r="E1474" i="2"/>
  <c r="E1478" i="2"/>
  <c r="E3" i="2"/>
  <c r="E7" i="2"/>
  <c r="E11" i="2"/>
  <c r="E15" i="2"/>
  <c r="E19" i="2"/>
  <c r="E23" i="2"/>
  <c r="E27" i="2"/>
  <c r="E31" i="2"/>
  <c r="E35" i="2"/>
  <c r="E39" i="2"/>
  <c r="E43" i="2"/>
  <c r="E47" i="2"/>
  <c r="E51" i="2"/>
  <c r="E55" i="2"/>
  <c r="E59" i="2"/>
  <c r="E63" i="2"/>
  <c r="E67" i="2"/>
  <c r="E71" i="2"/>
  <c r="E75" i="2"/>
  <c r="E79" i="2"/>
  <c r="E83" i="2"/>
  <c r="E87" i="2"/>
  <c r="E91" i="2"/>
  <c r="E95" i="2"/>
  <c r="E99" i="2"/>
  <c r="E103" i="2"/>
  <c r="E107" i="2"/>
  <c r="E111" i="2"/>
  <c r="E115" i="2"/>
  <c r="E119" i="2"/>
  <c r="E123" i="2"/>
  <c r="E127" i="2"/>
  <c r="E131" i="2"/>
  <c r="E135" i="2"/>
  <c r="E139" i="2"/>
  <c r="E143" i="2"/>
  <c r="E147" i="2"/>
  <c r="E151" i="2"/>
  <c r="E155" i="2"/>
  <c r="E159" i="2"/>
  <c r="E163" i="2"/>
  <c r="E167" i="2"/>
  <c r="E171" i="2"/>
  <c r="E175" i="2"/>
  <c r="E179" i="2"/>
  <c r="E183" i="2"/>
  <c r="E187" i="2"/>
  <c r="E191" i="2"/>
  <c r="E195" i="2"/>
  <c r="E199" i="2"/>
  <c r="E203" i="2"/>
  <c r="E207" i="2"/>
  <c r="E211" i="2"/>
  <c r="E215" i="2"/>
  <c r="E219" i="2"/>
  <c r="E223" i="2"/>
  <c r="E227" i="2"/>
  <c r="E231" i="2"/>
  <c r="E235" i="2"/>
  <c r="E239" i="2"/>
  <c r="E243" i="2"/>
  <c r="E247" i="2"/>
  <c r="E251" i="2"/>
  <c r="E255" i="2"/>
  <c r="E259" i="2"/>
  <c r="E263" i="2"/>
  <c r="E267" i="2"/>
  <c r="E271" i="2"/>
  <c r="E275" i="2"/>
  <c r="E279" i="2"/>
  <c r="E283" i="2"/>
  <c r="E287" i="2"/>
  <c r="E291" i="2"/>
  <c r="E295" i="2"/>
  <c r="E299" i="2"/>
  <c r="E303" i="2"/>
  <c r="E307" i="2"/>
  <c r="E311" i="2"/>
  <c r="E315" i="2"/>
  <c r="E319" i="2"/>
  <c r="E323" i="2"/>
  <c r="E327" i="2"/>
  <c r="E331" i="2"/>
  <c r="E335" i="2"/>
  <c r="E339" i="2"/>
  <c r="E343" i="2"/>
  <c r="E347" i="2"/>
  <c r="E351" i="2"/>
  <c r="E355" i="2"/>
  <c r="E359" i="2"/>
  <c r="E363" i="2"/>
  <c r="E367" i="2"/>
  <c r="E371" i="2"/>
  <c r="E375" i="2"/>
  <c r="E379" i="2"/>
  <c r="E383" i="2"/>
  <c r="E387" i="2"/>
  <c r="E391" i="2"/>
  <c r="E395" i="2"/>
  <c r="E399" i="2"/>
  <c r="E403" i="2"/>
  <c r="E407" i="2"/>
  <c r="E411" i="2"/>
  <c r="E415" i="2"/>
  <c r="E419" i="2"/>
  <c r="E423" i="2"/>
  <c r="E427" i="2"/>
  <c r="E431" i="2"/>
  <c r="E435" i="2"/>
  <c r="E439" i="2"/>
  <c r="E443" i="2"/>
  <c r="E447" i="2"/>
  <c r="E451" i="2"/>
  <c r="E455" i="2"/>
  <c r="E459" i="2"/>
  <c r="E463" i="2"/>
  <c r="E467" i="2"/>
  <c r="E471" i="2"/>
  <c r="E475" i="2"/>
  <c r="E479" i="2"/>
  <c r="E483" i="2"/>
  <c r="E487" i="2"/>
  <c r="E491" i="2"/>
  <c r="E495" i="2"/>
  <c r="E499" i="2"/>
  <c r="E503" i="2"/>
  <c r="E507" i="2"/>
  <c r="E511" i="2"/>
  <c r="E515" i="2"/>
  <c r="E519" i="2"/>
  <c r="E523" i="2"/>
  <c r="E527" i="2"/>
  <c r="E531" i="2"/>
  <c r="E535" i="2"/>
  <c r="E539" i="2"/>
  <c r="E543" i="2"/>
  <c r="E547" i="2"/>
  <c r="E551" i="2"/>
  <c r="E555" i="2"/>
  <c r="E559" i="2"/>
  <c r="E563" i="2"/>
  <c r="E567" i="2"/>
  <c r="E571" i="2"/>
  <c r="E575" i="2"/>
  <c r="E579" i="2"/>
  <c r="E583" i="2"/>
  <c r="E587" i="2"/>
  <c r="E591" i="2"/>
  <c r="E595" i="2"/>
  <c r="E599" i="2"/>
  <c r="E603" i="2"/>
  <c r="E607" i="2"/>
  <c r="E611" i="2"/>
  <c r="E615" i="2"/>
  <c r="E619" i="2"/>
  <c r="E623" i="2"/>
  <c r="E627" i="2"/>
  <c r="E631" i="2"/>
  <c r="E635" i="2"/>
  <c r="E639" i="2"/>
  <c r="E643" i="2"/>
  <c r="E647" i="2"/>
  <c r="E651" i="2"/>
  <c r="E655" i="2"/>
  <c r="E659" i="2"/>
  <c r="E663" i="2"/>
  <c r="E667" i="2"/>
  <c r="E671" i="2"/>
  <c r="E675" i="2"/>
  <c r="E679" i="2"/>
  <c r="E683" i="2"/>
  <c r="E687" i="2"/>
  <c r="E691" i="2"/>
  <c r="E695" i="2"/>
  <c r="E699" i="2"/>
  <c r="E703" i="2"/>
  <c r="E707" i="2"/>
  <c r="E711" i="2"/>
  <c r="E715" i="2"/>
  <c r="E719" i="2"/>
  <c r="E723" i="2"/>
  <c r="E727" i="2"/>
  <c r="E731" i="2"/>
  <c r="E735" i="2"/>
  <c r="E739" i="2"/>
  <c r="E743" i="2"/>
  <c r="E747" i="2"/>
  <c r="E751" i="2"/>
  <c r="E755" i="2"/>
  <c r="E759" i="2"/>
  <c r="E763" i="2"/>
  <c r="E767" i="2"/>
  <c r="E771" i="2"/>
  <c r="E775" i="2"/>
  <c r="E779" i="2"/>
  <c r="E783" i="2"/>
  <c r="E787" i="2"/>
  <c r="E791" i="2"/>
  <c r="E795" i="2"/>
  <c r="E799" i="2"/>
  <c r="E803" i="2"/>
  <c r="E807" i="2"/>
  <c r="E811" i="2"/>
  <c r="E815" i="2"/>
  <c r="E819" i="2"/>
  <c r="E823" i="2"/>
  <c r="E827" i="2"/>
  <c r="E831" i="2"/>
  <c r="E835" i="2"/>
  <c r="E839" i="2"/>
  <c r="E843" i="2"/>
  <c r="E847" i="2"/>
  <c r="E851" i="2"/>
  <c r="E855" i="2"/>
  <c r="E859" i="2"/>
  <c r="E863" i="2"/>
  <c r="E867" i="2"/>
  <c r="E871" i="2"/>
  <c r="E875" i="2"/>
  <c r="E879" i="2"/>
  <c r="E883" i="2"/>
  <c r="E887" i="2"/>
  <c r="E891" i="2"/>
  <c r="E895" i="2"/>
  <c r="E899" i="2"/>
  <c r="E903" i="2"/>
  <c r="E907" i="2"/>
  <c r="E911" i="2"/>
  <c r="E915" i="2"/>
  <c r="E919" i="2"/>
  <c r="E923" i="2"/>
  <c r="E927" i="2"/>
  <c r="E931" i="2"/>
  <c r="E935" i="2"/>
  <c r="E939" i="2"/>
  <c r="E943" i="2"/>
  <c r="E947" i="2"/>
  <c r="E951" i="2"/>
  <c r="E955" i="2"/>
  <c r="E959" i="2"/>
  <c r="E963" i="2"/>
  <c r="E967" i="2"/>
  <c r="E971" i="2"/>
  <c r="E975" i="2"/>
  <c r="E979" i="2"/>
  <c r="E983" i="2"/>
  <c r="E987" i="2"/>
  <c r="E991" i="2"/>
  <c r="E995" i="2"/>
  <c r="E999" i="2"/>
  <c r="E1003" i="2"/>
  <c r="E1007" i="2"/>
  <c r="E1011" i="2"/>
  <c r="E1015" i="2"/>
  <c r="E1019" i="2"/>
  <c r="E1023" i="2"/>
  <c r="E1027" i="2"/>
  <c r="E1031" i="2"/>
  <c r="E1035" i="2"/>
  <c r="E1039" i="2"/>
  <c r="E1043" i="2"/>
  <c r="E1047" i="2"/>
  <c r="E1051" i="2"/>
  <c r="E1055" i="2"/>
  <c r="E1059" i="2"/>
  <c r="E1063" i="2"/>
  <c r="E1067" i="2"/>
  <c r="E1071" i="2"/>
  <c r="E1075" i="2"/>
  <c r="E1079" i="2"/>
  <c r="E1083" i="2"/>
  <c r="E1087" i="2"/>
  <c r="E1091" i="2"/>
  <c r="E1095" i="2"/>
  <c r="E1099" i="2"/>
  <c r="E1103" i="2"/>
  <c r="E1107" i="2"/>
  <c r="E1111" i="2"/>
  <c r="E1115" i="2"/>
  <c r="E1119" i="2"/>
  <c r="E1123" i="2"/>
  <c r="E1127" i="2"/>
  <c r="E1131" i="2"/>
  <c r="E1135" i="2"/>
  <c r="E1139" i="2"/>
  <c r="E1143" i="2"/>
  <c r="E1147" i="2"/>
  <c r="E1151" i="2"/>
  <c r="E1155" i="2"/>
  <c r="E1159" i="2"/>
  <c r="E1163" i="2"/>
  <c r="E1167" i="2"/>
  <c r="E1171" i="2"/>
  <c r="E1175" i="2"/>
  <c r="E1179" i="2"/>
  <c r="E1183" i="2"/>
  <c r="E1187" i="2"/>
  <c r="E1191" i="2"/>
  <c r="E1195" i="2"/>
  <c r="E1199" i="2"/>
  <c r="E1203" i="2"/>
  <c r="E1207" i="2"/>
  <c r="E1211" i="2"/>
  <c r="E1215" i="2"/>
  <c r="E1219" i="2"/>
  <c r="E1223" i="2"/>
  <c r="E1227" i="2"/>
  <c r="E1231" i="2"/>
  <c r="E1235" i="2"/>
  <c r="E1239" i="2"/>
  <c r="E1243" i="2"/>
  <c r="E1247" i="2"/>
  <c r="E1251" i="2"/>
  <c r="E1255" i="2"/>
  <c r="E1259" i="2"/>
  <c r="E1263" i="2"/>
  <c r="E1267" i="2"/>
  <c r="E1271" i="2"/>
  <c r="E1275" i="2"/>
  <c r="E1279" i="2"/>
  <c r="E1283" i="2"/>
  <c r="E1287" i="2"/>
  <c r="E1291" i="2"/>
  <c r="E1295" i="2"/>
  <c r="E1299" i="2"/>
  <c r="E1303" i="2"/>
  <c r="E1307" i="2"/>
  <c r="E1311" i="2"/>
  <c r="E1315" i="2"/>
  <c r="E1319" i="2"/>
  <c r="E1323" i="2"/>
  <c r="E1327" i="2"/>
  <c r="E1331" i="2"/>
  <c r="E1335" i="2"/>
  <c r="E1339" i="2"/>
  <c r="E1343" i="2"/>
  <c r="E1347" i="2"/>
  <c r="E1351" i="2"/>
  <c r="E1355" i="2"/>
  <c r="E1359" i="2"/>
  <c r="E1363" i="2"/>
  <c r="E1367" i="2"/>
  <c r="E1371" i="2"/>
  <c r="E1375" i="2"/>
  <c r="E1379" i="2"/>
  <c r="E1383" i="2"/>
  <c r="E1387" i="2"/>
  <c r="E1391" i="2"/>
  <c r="E1395" i="2"/>
  <c r="E1399" i="2"/>
  <c r="E1403" i="2"/>
  <c r="E1407" i="2"/>
  <c r="E1411" i="2"/>
  <c r="E1415" i="2"/>
  <c r="E1419" i="2"/>
  <c r="E1423" i="2"/>
  <c r="E1427" i="2"/>
  <c r="E1431" i="2"/>
  <c r="E1435" i="2"/>
  <c r="E1439" i="2"/>
  <c r="E1443" i="2"/>
  <c r="E1447" i="2"/>
  <c r="E1451" i="2"/>
  <c r="E1455" i="2"/>
  <c r="E1459" i="2"/>
  <c r="E1463" i="2"/>
  <c r="E1467" i="2"/>
  <c r="E1471" i="2"/>
  <c r="E1475" i="2"/>
  <c r="E1479" i="2"/>
  <c r="E1483" i="2"/>
  <c r="E1487" i="2"/>
  <c r="E4" i="2"/>
  <c r="E8" i="2"/>
  <c r="E12" i="2"/>
  <c r="E16" i="2"/>
  <c r="E20" i="2"/>
  <c r="E24" i="2"/>
  <c r="E28" i="2"/>
  <c r="E32" i="2"/>
  <c r="E36" i="2"/>
  <c r="E40" i="2"/>
  <c r="E44" i="2"/>
  <c r="E48" i="2"/>
  <c r="E52" i="2"/>
  <c r="E56" i="2"/>
  <c r="E60" i="2"/>
  <c r="E64" i="2"/>
  <c r="E68" i="2"/>
  <c r="E72" i="2"/>
  <c r="E76" i="2"/>
  <c r="E80" i="2"/>
  <c r="E84" i="2"/>
  <c r="E88" i="2"/>
  <c r="E92" i="2"/>
  <c r="E96" i="2"/>
  <c r="E100" i="2"/>
  <c r="E104" i="2"/>
  <c r="E108" i="2"/>
  <c r="E112" i="2"/>
  <c r="E116" i="2"/>
  <c r="E120" i="2"/>
  <c r="E124" i="2"/>
  <c r="E128" i="2"/>
  <c r="E132" i="2"/>
  <c r="E136" i="2"/>
  <c r="E140" i="2"/>
  <c r="E144" i="2"/>
  <c r="E148" i="2"/>
  <c r="E152" i="2"/>
  <c r="E156" i="2"/>
  <c r="E160" i="2"/>
  <c r="E164" i="2"/>
  <c r="E168" i="2"/>
  <c r="E172" i="2"/>
  <c r="E176" i="2"/>
  <c r="E180" i="2"/>
  <c r="E184" i="2"/>
  <c r="E188" i="2"/>
  <c r="E192" i="2"/>
  <c r="E196" i="2"/>
  <c r="E200" i="2"/>
  <c r="E204" i="2"/>
  <c r="E208" i="2"/>
  <c r="E212" i="2"/>
  <c r="E216" i="2"/>
  <c r="E220" i="2"/>
  <c r="E224" i="2"/>
  <c r="E228" i="2"/>
  <c r="E232" i="2"/>
  <c r="E236" i="2"/>
  <c r="E240" i="2"/>
  <c r="E244" i="2"/>
  <c r="E248" i="2"/>
  <c r="E252" i="2"/>
  <c r="E256" i="2"/>
  <c r="E260" i="2"/>
  <c r="E264" i="2"/>
  <c r="E268" i="2"/>
  <c r="E272" i="2"/>
  <c r="E276" i="2"/>
  <c r="E280" i="2"/>
  <c r="E284" i="2"/>
  <c r="E288" i="2"/>
  <c r="E292" i="2"/>
  <c r="E296" i="2"/>
  <c r="E300" i="2"/>
  <c r="E304" i="2"/>
  <c r="E308" i="2"/>
  <c r="E312" i="2"/>
  <c r="E316" i="2"/>
  <c r="E320" i="2"/>
  <c r="E324" i="2"/>
  <c r="E328" i="2"/>
  <c r="E332" i="2"/>
  <c r="E336" i="2"/>
  <c r="E340" i="2"/>
  <c r="E344" i="2"/>
  <c r="E348" i="2"/>
  <c r="E352" i="2"/>
  <c r="E356" i="2"/>
  <c r="E360" i="2"/>
  <c r="E364" i="2"/>
  <c r="E368" i="2"/>
  <c r="E372" i="2"/>
  <c r="E376" i="2"/>
  <c r="E380" i="2"/>
  <c r="E384" i="2"/>
  <c r="E388" i="2"/>
  <c r="E392" i="2"/>
  <c r="E396" i="2"/>
  <c r="E400" i="2"/>
  <c r="E404" i="2"/>
  <c r="E408" i="2"/>
  <c r="E412" i="2"/>
  <c r="E416" i="2"/>
  <c r="E420" i="2"/>
  <c r="E424" i="2"/>
  <c r="E428" i="2"/>
  <c r="E432" i="2"/>
  <c r="E436" i="2"/>
  <c r="E440" i="2"/>
  <c r="E444" i="2"/>
  <c r="E448" i="2"/>
  <c r="E452" i="2"/>
  <c r="E456" i="2"/>
  <c r="E460" i="2"/>
  <c r="E464" i="2"/>
  <c r="E468" i="2"/>
  <c r="E472" i="2"/>
  <c r="E476" i="2"/>
  <c r="E480" i="2"/>
  <c r="E484" i="2"/>
  <c r="E488" i="2"/>
  <c r="E492" i="2"/>
  <c r="E496" i="2"/>
  <c r="E500" i="2"/>
  <c r="E504" i="2"/>
  <c r="E508" i="2"/>
  <c r="E512" i="2"/>
  <c r="E516" i="2"/>
  <c r="E520" i="2"/>
  <c r="E524" i="2"/>
  <c r="E528" i="2"/>
  <c r="E532" i="2"/>
  <c r="E536" i="2"/>
  <c r="E540" i="2"/>
  <c r="E544" i="2"/>
  <c r="E548" i="2"/>
  <c r="E552" i="2"/>
  <c r="E556" i="2"/>
  <c r="E560" i="2"/>
  <c r="E564" i="2"/>
  <c r="E568" i="2"/>
  <c r="E572" i="2"/>
  <c r="E576" i="2"/>
  <c r="E580" i="2"/>
  <c r="E584" i="2"/>
  <c r="E588" i="2"/>
  <c r="E592" i="2"/>
  <c r="E596" i="2"/>
  <c r="E600" i="2"/>
  <c r="E604" i="2"/>
  <c r="E608" i="2"/>
  <c r="E612" i="2"/>
  <c r="E616" i="2"/>
  <c r="E620" i="2"/>
  <c r="E624" i="2"/>
  <c r="E628" i="2"/>
  <c r="E632" i="2"/>
  <c r="E636" i="2"/>
  <c r="E640" i="2"/>
  <c r="E644" i="2"/>
  <c r="E648" i="2"/>
  <c r="E652" i="2"/>
  <c r="E656" i="2"/>
  <c r="E660" i="2"/>
  <c r="E664" i="2"/>
  <c r="E668" i="2"/>
  <c r="E672" i="2"/>
  <c r="E676" i="2"/>
  <c r="E680" i="2"/>
  <c r="E684" i="2"/>
  <c r="E688" i="2"/>
  <c r="E692" i="2"/>
  <c r="E696" i="2"/>
  <c r="E700" i="2"/>
  <c r="E704" i="2"/>
  <c r="E708" i="2"/>
  <c r="E712" i="2"/>
  <c r="E716" i="2"/>
  <c r="E720" i="2"/>
  <c r="E724" i="2"/>
  <c r="E728" i="2"/>
  <c r="E732" i="2"/>
  <c r="E736" i="2"/>
  <c r="E740" i="2"/>
  <c r="E744" i="2"/>
  <c r="E748" i="2"/>
  <c r="E752" i="2"/>
  <c r="E756" i="2"/>
  <c r="E760" i="2"/>
  <c r="E764" i="2"/>
  <c r="E768" i="2"/>
  <c r="E772" i="2"/>
  <c r="E776" i="2"/>
  <c r="E780" i="2"/>
  <c r="E784" i="2"/>
  <c r="E788" i="2"/>
  <c r="E792" i="2"/>
  <c r="E796" i="2"/>
  <c r="E800" i="2"/>
  <c r="E804" i="2"/>
  <c r="E808" i="2"/>
  <c r="E812" i="2"/>
  <c r="E816" i="2"/>
  <c r="E820" i="2"/>
  <c r="E824" i="2"/>
  <c r="E828" i="2"/>
  <c r="E832" i="2"/>
  <c r="E836" i="2"/>
  <c r="E840" i="2"/>
  <c r="E844" i="2"/>
  <c r="E848" i="2"/>
  <c r="E852" i="2"/>
  <c r="E856" i="2"/>
  <c r="E860" i="2"/>
  <c r="E864" i="2"/>
  <c r="E868" i="2"/>
  <c r="E872" i="2"/>
  <c r="E876" i="2"/>
  <c r="E880" i="2"/>
  <c r="E884" i="2"/>
  <c r="E888" i="2"/>
  <c r="E892" i="2"/>
  <c r="E896" i="2"/>
  <c r="E900" i="2"/>
  <c r="E904" i="2"/>
  <c r="E908" i="2"/>
  <c r="E912" i="2"/>
  <c r="E916" i="2"/>
  <c r="E920" i="2"/>
  <c r="E924" i="2"/>
  <c r="E928" i="2"/>
  <c r="E932" i="2"/>
  <c r="E936" i="2"/>
  <c r="E940" i="2"/>
  <c r="E944" i="2"/>
  <c r="E948" i="2"/>
  <c r="E952" i="2"/>
  <c r="E956" i="2"/>
  <c r="E960" i="2"/>
  <c r="E964" i="2"/>
  <c r="E968" i="2"/>
  <c r="E972" i="2"/>
  <c r="E976" i="2"/>
  <c r="E980" i="2"/>
  <c r="E984" i="2"/>
  <c r="E988" i="2"/>
  <c r="E992" i="2"/>
  <c r="E996" i="2"/>
  <c r="E1000" i="2"/>
  <c r="E1004" i="2"/>
  <c r="E1008" i="2"/>
  <c r="E1012" i="2"/>
  <c r="E1016" i="2"/>
  <c r="E1020" i="2"/>
  <c r="E1024" i="2"/>
  <c r="E1028" i="2"/>
  <c r="E1032" i="2"/>
  <c r="E1036" i="2"/>
  <c r="E1040" i="2"/>
  <c r="E1044" i="2"/>
  <c r="E1048" i="2"/>
  <c r="E1052" i="2"/>
  <c r="E1056" i="2"/>
  <c r="E1060" i="2"/>
  <c r="E1064" i="2"/>
  <c r="E1068" i="2"/>
  <c r="E1072" i="2"/>
  <c r="E1076" i="2"/>
  <c r="E1080" i="2"/>
  <c r="E1084" i="2"/>
  <c r="E1088" i="2"/>
  <c r="E1092" i="2"/>
  <c r="E1096" i="2"/>
  <c r="E1100" i="2"/>
  <c r="E1104" i="2"/>
  <c r="E1108" i="2"/>
  <c r="E1112" i="2"/>
  <c r="E1116" i="2"/>
  <c r="E1120" i="2"/>
  <c r="E1124" i="2"/>
  <c r="E1128" i="2"/>
  <c r="E1132" i="2"/>
  <c r="E1136" i="2"/>
  <c r="E1140" i="2"/>
  <c r="E1144" i="2"/>
  <c r="E1148" i="2"/>
  <c r="E1152" i="2"/>
  <c r="E1156" i="2"/>
  <c r="E1160" i="2"/>
  <c r="E1164" i="2"/>
  <c r="E1168" i="2"/>
  <c r="E1172" i="2"/>
  <c r="E1176" i="2"/>
  <c r="E1180" i="2"/>
  <c r="E1184" i="2"/>
  <c r="E1188" i="2"/>
  <c r="E1192" i="2"/>
  <c r="E1196" i="2"/>
  <c r="E1200" i="2"/>
  <c r="E1204" i="2"/>
  <c r="E1208" i="2"/>
  <c r="E1212" i="2"/>
  <c r="E1216" i="2"/>
  <c r="E1220" i="2"/>
  <c r="E1224" i="2"/>
  <c r="E1228" i="2"/>
  <c r="E1232" i="2"/>
  <c r="E1236" i="2"/>
  <c r="E1240" i="2"/>
  <c r="E1244" i="2"/>
  <c r="E1248" i="2"/>
  <c r="E1252" i="2"/>
  <c r="E1256" i="2"/>
  <c r="E1260" i="2"/>
  <c r="E1264" i="2"/>
  <c r="E1268" i="2"/>
  <c r="E1272" i="2"/>
  <c r="E1276" i="2"/>
  <c r="E1280" i="2"/>
  <c r="E1284" i="2"/>
  <c r="E1288" i="2"/>
  <c r="E1292" i="2"/>
  <c r="E1296" i="2"/>
  <c r="E1300" i="2"/>
  <c r="E1304" i="2"/>
  <c r="E1308" i="2"/>
  <c r="E1312" i="2"/>
  <c r="E1316" i="2"/>
  <c r="E1320" i="2"/>
  <c r="E1324" i="2"/>
  <c r="E1328" i="2"/>
  <c r="E1332" i="2"/>
  <c r="E1336" i="2"/>
  <c r="E1340" i="2"/>
  <c r="E1344" i="2"/>
  <c r="E1348" i="2"/>
  <c r="E1352" i="2"/>
  <c r="E1356" i="2"/>
  <c r="E1360" i="2"/>
  <c r="E1364" i="2"/>
  <c r="E1368" i="2"/>
  <c r="E1372" i="2"/>
  <c r="E1376" i="2"/>
  <c r="E1380" i="2"/>
  <c r="E1384" i="2"/>
  <c r="E1388" i="2"/>
  <c r="E1392" i="2"/>
  <c r="E1396" i="2"/>
  <c r="E1400" i="2"/>
  <c r="E1404" i="2"/>
  <c r="E1408" i="2"/>
  <c r="E1412" i="2"/>
  <c r="E1416" i="2"/>
  <c r="E1420" i="2"/>
  <c r="E1424" i="2"/>
  <c r="E1428" i="2"/>
  <c r="E1432" i="2"/>
  <c r="E1436" i="2"/>
  <c r="E1440" i="2"/>
  <c r="E1444" i="2"/>
  <c r="E1448" i="2"/>
  <c r="E1452" i="2"/>
  <c r="E1456" i="2"/>
  <c r="E1460" i="2"/>
  <c r="E1464" i="2"/>
  <c r="E1468" i="2"/>
  <c r="E1472" i="2"/>
  <c r="E1476" i="2"/>
  <c r="E1480" i="2"/>
  <c r="E5" i="2"/>
  <c r="E9" i="2"/>
  <c r="E13" i="2"/>
  <c r="E17" i="2"/>
  <c r="E21" i="2"/>
  <c r="E25" i="2"/>
  <c r="E29" i="2"/>
  <c r="E33" i="2"/>
  <c r="E37" i="2"/>
  <c r="E41" i="2"/>
  <c r="E45" i="2"/>
  <c r="E49" i="2"/>
  <c r="E53" i="2"/>
  <c r="E57" i="2"/>
  <c r="E61" i="2"/>
  <c r="E65" i="2"/>
  <c r="E69" i="2"/>
  <c r="E73" i="2"/>
  <c r="E77" i="2"/>
  <c r="E81" i="2"/>
  <c r="E85" i="2"/>
  <c r="E89" i="2"/>
  <c r="E93" i="2"/>
  <c r="E97" i="2"/>
  <c r="E101" i="2"/>
  <c r="E105" i="2"/>
  <c r="E109" i="2"/>
  <c r="E113" i="2"/>
  <c r="E117" i="2"/>
  <c r="E121" i="2"/>
  <c r="E125" i="2"/>
  <c r="E129" i="2"/>
  <c r="E133" i="2"/>
  <c r="E137" i="2"/>
  <c r="E141" i="2"/>
  <c r="E145" i="2"/>
  <c r="E149" i="2"/>
  <c r="E153" i="2"/>
  <c r="E157" i="2"/>
  <c r="E161" i="2"/>
  <c r="E165" i="2"/>
  <c r="E169" i="2"/>
  <c r="E173" i="2"/>
  <c r="E177" i="2"/>
  <c r="E181" i="2"/>
  <c r="E185" i="2"/>
  <c r="E189" i="2"/>
  <c r="E193" i="2"/>
  <c r="E197" i="2"/>
  <c r="E201" i="2"/>
  <c r="E205" i="2"/>
  <c r="E209" i="2"/>
  <c r="E213" i="2"/>
  <c r="E217" i="2"/>
  <c r="E221" i="2"/>
  <c r="E225" i="2"/>
  <c r="E229" i="2"/>
  <c r="E233" i="2"/>
  <c r="E237" i="2"/>
  <c r="E241" i="2"/>
  <c r="E245" i="2"/>
  <c r="E249" i="2"/>
  <c r="E253" i="2"/>
  <c r="E257" i="2"/>
  <c r="E261" i="2"/>
  <c r="E265" i="2"/>
  <c r="E269" i="2"/>
  <c r="E273" i="2"/>
  <c r="E277" i="2"/>
  <c r="E281" i="2"/>
  <c r="E285" i="2"/>
  <c r="E289" i="2"/>
  <c r="E293" i="2"/>
  <c r="E297" i="2"/>
  <c r="E301" i="2"/>
  <c r="E305" i="2"/>
  <c r="E309" i="2"/>
  <c r="E313" i="2"/>
  <c r="E317" i="2"/>
  <c r="E321" i="2"/>
  <c r="E325" i="2"/>
  <c r="E329" i="2"/>
  <c r="E333" i="2"/>
  <c r="E337" i="2"/>
  <c r="E341" i="2"/>
  <c r="E345" i="2"/>
  <c r="E349" i="2"/>
  <c r="E353" i="2"/>
  <c r="E357" i="2"/>
  <c r="E361" i="2"/>
  <c r="E365" i="2"/>
  <c r="E369" i="2"/>
  <c r="E373" i="2"/>
  <c r="E377" i="2"/>
  <c r="E381" i="2"/>
  <c r="E385" i="2"/>
  <c r="E389" i="2"/>
  <c r="E393" i="2"/>
  <c r="E397" i="2"/>
  <c r="E401" i="2"/>
  <c r="E405" i="2"/>
  <c r="E409" i="2"/>
  <c r="E413" i="2"/>
  <c r="E417" i="2"/>
  <c r="E421" i="2"/>
  <c r="E425" i="2"/>
  <c r="E429" i="2"/>
  <c r="E433" i="2"/>
  <c r="E437" i="2"/>
  <c r="E441" i="2"/>
  <c r="E445" i="2"/>
  <c r="E449" i="2"/>
  <c r="E453" i="2"/>
  <c r="E457" i="2"/>
  <c r="E461" i="2"/>
  <c r="E465" i="2"/>
  <c r="E469" i="2"/>
  <c r="E473" i="2"/>
  <c r="E477" i="2"/>
  <c r="E481" i="2"/>
  <c r="E485" i="2"/>
  <c r="E489" i="2"/>
  <c r="E493" i="2"/>
  <c r="E497" i="2"/>
  <c r="E501" i="2"/>
  <c r="E505" i="2"/>
  <c r="E509" i="2"/>
  <c r="E513" i="2"/>
  <c r="E517" i="2"/>
  <c r="E521" i="2"/>
  <c r="E525" i="2"/>
  <c r="E529" i="2"/>
  <c r="E533" i="2"/>
  <c r="E537" i="2"/>
  <c r="E541" i="2"/>
  <c r="E545" i="2"/>
  <c r="E549" i="2"/>
  <c r="E553" i="2"/>
  <c r="E557" i="2"/>
  <c r="E561" i="2"/>
  <c r="E565" i="2"/>
  <c r="E569" i="2"/>
  <c r="E573" i="2"/>
  <c r="E577" i="2"/>
  <c r="E581" i="2"/>
  <c r="E585" i="2"/>
  <c r="E589" i="2"/>
  <c r="E593" i="2"/>
  <c r="E597" i="2"/>
  <c r="E601" i="2"/>
  <c r="E605" i="2"/>
  <c r="E609" i="2"/>
  <c r="E613" i="2"/>
  <c r="E617" i="2"/>
  <c r="E621" i="2"/>
  <c r="E625" i="2"/>
  <c r="E629" i="2"/>
  <c r="E633" i="2"/>
  <c r="E637" i="2"/>
  <c r="E641" i="2"/>
  <c r="E645" i="2"/>
  <c r="E649" i="2"/>
  <c r="E653" i="2"/>
  <c r="E657" i="2"/>
  <c r="E661" i="2"/>
  <c r="E665" i="2"/>
  <c r="E669" i="2"/>
  <c r="E673" i="2"/>
  <c r="E677" i="2"/>
  <c r="E681" i="2"/>
  <c r="E685" i="2"/>
  <c r="E689" i="2"/>
  <c r="E693" i="2"/>
  <c r="E697" i="2"/>
  <c r="E701" i="2"/>
  <c r="E705" i="2"/>
  <c r="E709" i="2"/>
  <c r="E713" i="2"/>
  <c r="E717" i="2"/>
  <c r="E721" i="2"/>
  <c r="E725" i="2"/>
  <c r="E729" i="2"/>
  <c r="E733" i="2"/>
  <c r="E737" i="2"/>
  <c r="E741" i="2"/>
  <c r="E745" i="2"/>
  <c r="E749" i="2"/>
  <c r="E753" i="2"/>
  <c r="E757" i="2"/>
  <c r="E761" i="2"/>
  <c r="E765" i="2"/>
  <c r="E769" i="2"/>
  <c r="E773" i="2"/>
  <c r="E777" i="2"/>
  <c r="E781" i="2"/>
  <c r="E785" i="2"/>
  <c r="E789" i="2"/>
  <c r="E793" i="2"/>
  <c r="E797" i="2"/>
  <c r="E801" i="2"/>
  <c r="E805" i="2"/>
  <c r="E809" i="2"/>
  <c r="E813" i="2"/>
  <c r="E817" i="2"/>
  <c r="E821" i="2"/>
  <c r="E825" i="2"/>
  <c r="E829" i="2"/>
  <c r="E833" i="2"/>
  <c r="E837" i="2"/>
  <c r="E841" i="2"/>
  <c r="E845" i="2"/>
  <c r="E849" i="2"/>
  <c r="E853" i="2"/>
  <c r="E857" i="2"/>
  <c r="E861" i="2"/>
  <c r="E865" i="2"/>
  <c r="E869" i="2"/>
  <c r="E873" i="2"/>
  <c r="E877" i="2"/>
  <c r="E881" i="2"/>
  <c r="E885" i="2"/>
  <c r="E889" i="2"/>
  <c r="E893" i="2"/>
  <c r="E897" i="2"/>
  <c r="E901" i="2"/>
  <c r="E905" i="2"/>
  <c r="E909" i="2"/>
  <c r="E913" i="2"/>
  <c r="E917" i="2"/>
  <c r="E921" i="2"/>
  <c r="E925" i="2"/>
  <c r="E929" i="2"/>
  <c r="E933" i="2"/>
  <c r="E937" i="2"/>
  <c r="E941" i="2"/>
  <c r="E945" i="2"/>
  <c r="E949" i="2"/>
  <c r="E953" i="2"/>
  <c r="E957" i="2"/>
  <c r="E961" i="2"/>
  <c r="E965" i="2"/>
  <c r="E969" i="2"/>
  <c r="E973" i="2"/>
  <c r="E977" i="2"/>
  <c r="E981" i="2"/>
  <c r="E985" i="2"/>
  <c r="E989" i="2"/>
  <c r="E993" i="2"/>
  <c r="E997" i="2"/>
  <c r="E1001" i="2"/>
  <c r="E1005" i="2"/>
  <c r="E1009" i="2"/>
  <c r="E1013" i="2"/>
  <c r="E1017" i="2"/>
  <c r="E1021" i="2"/>
  <c r="E1025" i="2"/>
  <c r="E1029" i="2"/>
  <c r="E1033" i="2"/>
  <c r="E1037" i="2"/>
  <c r="E1041" i="2"/>
  <c r="E1045" i="2"/>
  <c r="E1049" i="2"/>
  <c r="E1053" i="2"/>
  <c r="E1057" i="2"/>
  <c r="E1061" i="2"/>
  <c r="E1065" i="2"/>
  <c r="E1069" i="2"/>
  <c r="E1073" i="2"/>
  <c r="E1077" i="2"/>
  <c r="E1081" i="2"/>
  <c r="E1085" i="2"/>
  <c r="E1089" i="2"/>
  <c r="E1093" i="2"/>
  <c r="E1097" i="2"/>
  <c r="E1101" i="2"/>
  <c r="E1105" i="2"/>
  <c r="E1109" i="2"/>
  <c r="E1113" i="2"/>
  <c r="E1117" i="2"/>
  <c r="E1121" i="2"/>
  <c r="E1125" i="2"/>
  <c r="E1129" i="2"/>
  <c r="E1133" i="2"/>
  <c r="E1137" i="2"/>
  <c r="E1141" i="2"/>
  <c r="E1145" i="2"/>
  <c r="E1149" i="2"/>
  <c r="E1153" i="2"/>
  <c r="E1157" i="2"/>
  <c r="E1161" i="2"/>
  <c r="E1165" i="2"/>
  <c r="E1169" i="2"/>
  <c r="E1173" i="2"/>
  <c r="E1177" i="2"/>
  <c r="E1181" i="2"/>
  <c r="E1185" i="2"/>
  <c r="E1189" i="2"/>
  <c r="E1193" i="2"/>
  <c r="E1197" i="2"/>
  <c r="E1201" i="2"/>
  <c r="E1205" i="2"/>
  <c r="E1209" i="2"/>
  <c r="E1213" i="2"/>
  <c r="E1217" i="2"/>
  <c r="E1221" i="2"/>
  <c r="E1225" i="2"/>
  <c r="E1229" i="2"/>
  <c r="E1233" i="2"/>
  <c r="E1237" i="2"/>
  <c r="E1241" i="2"/>
  <c r="E1245" i="2"/>
  <c r="E1249" i="2"/>
  <c r="E1253" i="2"/>
  <c r="E1257" i="2"/>
  <c r="E1261" i="2"/>
  <c r="E1265" i="2"/>
  <c r="E1269" i="2"/>
  <c r="E1273" i="2"/>
  <c r="E1277" i="2"/>
  <c r="E1281" i="2"/>
  <c r="E1285" i="2"/>
  <c r="E1289" i="2"/>
  <c r="E1293" i="2"/>
  <c r="E1297" i="2"/>
  <c r="E1301" i="2"/>
  <c r="E1305" i="2"/>
  <c r="E1309" i="2"/>
  <c r="E1313" i="2"/>
  <c r="E1317" i="2"/>
  <c r="E1321" i="2"/>
  <c r="E1325" i="2"/>
  <c r="E1329" i="2"/>
  <c r="E1333" i="2"/>
  <c r="E1337" i="2"/>
  <c r="E1341" i="2"/>
  <c r="E1345" i="2"/>
  <c r="E1349" i="2"/>
  <c r="E1353" i="2"/>
  <c r="E1357" i="2"/>
  <c r="E1361" i="2"/>
  <c r="E1365" i="2"/>
  <c r="E1369" i="2"/>
  <c r="E1373" i="2"/>
  <c r="E1377" i="2"/>
  <c r="E1381" i="2"/>
  <c r="E1385" i="2"/>
  <c r="E1389" i="2"/>
  <c r="E1393" i="2"/>
  <c r="E1397" i="2"/>
  <c r="E1401" i="2"/>
  <c r="E1405" i="2"/>
  <c r="E1409" i="2"/>
  <c r="E1413" i="2"/>
  <c r="E1417" i="2"/>
  <c r="E1421" i="2"/>
  <c r="E1425" i="2"/>
  <c r="E1429" i="2"/>
  <c r="E1433" i="2"/>
  <c r="E1437" i="2"/>
  <c r="E1441" i="2"/>
  <c r="E1445" i="2"/>
  <c r="E1449" i="2"/>
  <c r="E1453" i="2"/>
  <c r="E1457" i="2"/>
  <c r="E1461" i="2"/>
  <c r="E1465" i="2"/>
  <c r="E1469" i="2"/>
  <c r="E1473" i="2"/>
  <c r="E1477" i="2"/>
  <c r="E1481" i="2"/>
  <c r="E1485" i="2"/>
  <c r="E1489" i="2"/>
  <c r="E1783" i="2"/>
  <c r="E1779" i="2"/>
  <c r="E1775" i="2"/>
  <c r="E1771" i="2"/>
  <c r="E1767" i="2"/>
  <c r="E1763" i="2"/>
  <c r="E1759" i="2"/>
  <c r="E1755" i="2"/>
  <c r="E1751" i="2"/>
  <c r="E1747" i="2"/>
  <c r="E1743" i="2"/>
  <c r="E1739" i="2"/>
  <c r="E1735" i="2"/>
  <c r="E1731" i="2"/>
  <c r="E1727" i="2"/>
  <c r="E1723" i="2"/>
  <c r="E1719" i="2"/>
  <c r="E1715" i="2"/>
  <c r="E1711" i="2"/>
  <c r="E1707" i="2"/>
  <c r="E1703" i="2"/>
  <c r="E1699" i="2"/>
  <c r="E1695" i="2"/>
  <c r="E1691" i="2"/>
  <c r="E1687" i="2"/>
  <c r="E1683" i="2"/>
  <c r="E1679" i="2"/>
  <c r="E1675" i="2"/>
  <c r="E1671" i="2"/>
  <c r="E1667" i="2"/>
  <c r="E1663" i="2"/>
  <c r="E1659" i="2"/>
  <c r="E1655" i="2"/>
  <c r="E1651" i="2"/>
  <c r="E1647" i="2"/>
  <c r="E1643" i="2"/>
  <c r="E1639" i="2"/>
  <c r="E1635" i="2"/>
  <c r="E1631" i="2"/>
  <c r="E1627" i="2"/>
  <c r="E1623" i="2"/>
  <c r="E1619" i="2"/>
  <c r="E1615" i="2"/>
  <c r="E1611" i="2"/>
  <c r="E1607" i="2"/>
  <c r="E1603" i="2"/>
  <c r="E1599" i="2"/>
  <c r="E1595" i="2"/>
  <c r="E1591" i="2"/>
  <c r="E1587" i="2"/>
  <c r="E1583" i="2"/>
  <c r="E1579" i="2"/>
  <c r="E1575" i="2"/>
  <c r="E1571" i="2"/>
  <c r="E1567" i="2"/>
  <c r="E1563" i="2"/>
  <c r="E1559" i="2"/>
  <c r="E1555" i="2"/>
  <c r="E1551" i="2"/>
  <c r="E1547" i="2"/>
  <c r="E1543" i="2"/>
  <c r="E1539" i="2"/>
  <c r="E1535" i="2"/>
  <c r="E1531" i="2"/>
  <c r="E1527" i="2"/>
  <c r="E1523" i="2"/>
  <c r="E1519" i="2"/>
  <c r="E1515" i="2"/>
  <c r="E1511" i="2"/>
  <c r="E1507" i="2"/>
  <c r="E1503" i="2"/>
  <c r="E1499" i="2"/>
  <c r="E1495" i="2"/>
  <c r="E1491" i="2"/>
  <c r="E1484" i="2"/>
  <c r="E1777" i="2"/>
  <c r="E1765" i="2"/>
  <c r="E1780" i="2"/>
  <c r="E1772" i="2"/>
  <c r="E1768" i="2"/>
  <c r="E1760" i="2"/>
  <c r="E1752" i="2"/>
  <c r="E1744" i="2"/>
  <c r="E1736" i="2"/>
  <c r="E1786" i="2"/>
  <c r="E1782" i="2"/>
  <c r="E1778" i="2"/>
  <c r="E1774" i="2"/>
  <c r="E1770" i="2"/>
  <c r="E1766" i="2"/>
  <c r="E1762" i="2"/>
  <c r="E1758" i="2"/>
  <c r="E1754" i="2"/>
  <c r="E1750" i="2"/>
  <c r="E1746" i="2"/>
  <c r="E1742" i="2"/>
  <c r="E1738" i="2"/>
  <c r="E1734" i="2"/>
  <c r="E1730" i="2"/>
  <c r="E1726" i="2"/>
  <c r="E1722" i="2"/>
  <c r="E1718" i="2"/>
  <c r="E1714" i="2"/>
  <c r="E1710" i="2"/>
  <c r="E1706" i="2"/>
  <c r="E1702" i="2"/>
  <c r="E1698" i="2"/>
  <c r="E1694" i="2"/>
  <c r="E1690" i="2"/>
  <c r="E1686" i="2"/>
  <c r="E1682" i="2"/>
  <c r="E1678" i="2"/>
  <c r="E1674" i="2"/>
  <c r="E1670" i="2"/>
  <c r="E1666" i="2"/>
  <c r="E1662" i="2"/>
  <c r="E1658" i="2"/>
  <c r="E1654" i="2"/>
  <c r="E1650" i="2"/>
  <c r="E1646" i="2"/>
  <c r="E1642" i="2"/>
  <c r="E1638" i="2"/>
  <c r="E1634" i="2"/>
  <c r="E1630" i="2"/>
  <c r="E1626" i="2"/>
  <c r="E1622" i="2"/>
  <c r="E1618" i="2"/>
  <c r="E1614" i="2"/>
  <c r="E1610" i="2"/>
  <c r="E1606" i="2"/>
  <c r="E1602" i="2"/>
  <c r="E1598" i="2"/>
  <c r="E1594" i="2"/>
  <c r="E1590" i="2"/>
  <c r="E1586" i="2"/>
  <c r="E1582" i="2"/>
  <c r="E1578" i="2"/>
  <c r="E1574" i="2"/>
  <c r="E1570" i="2"/>
  <c r="E1566" i="2"/>
  <c r="E1562" i="2"/>
  <c r="E1558" i="2"/>
  <c r="E1554" i="2"/>
  <c r="E1550" i="2"/>
  <c r="E1546" i="2"/>
  <c r="E1542" i="2"/>
  <c r="E1538" i="2"/>
  <c r="E1534" i="2"/>
  <c r="E1530" i="2"/>
  <c r="E1526" i="2"/>
  <c r="E1522" i="2"/>
  <c r="E1518" i="2"/>
  <c r="E1514" i="2"/>
  <c r="E1510" i="2"/>
  <c r="E1506" i="2"/>
  <c r="E1502" i="2"/>
  <c r="E1498" i="2"/>
  <c r="E1494" i="2"/>
  <c r="E1490" i="2"/>
  <c r="E1482" i="2"/>
  <c r="B4" i="2" a="1"/>
  <c r="B4" i="2" s="1"/>
  <c r="C4" i="2" s="1"/>
  <c r="B8" i="2" a="1"/>
  <c r="B8" i="2" s="1"/>
  <c r="C8" i="2" s="1"/>
  <c r="B12" i="2" a="1"/>
  <c r="B12" i="2" s="1"/>
  <c r="C12" i="2" s="1"/>
  <c r="B16" i="2" a="1"/>
  <c r="B16" i="2" s="1"/>
  <c r="C16" i="2" s="1"/>
  <c r="B20" i="2" a="1"/>
  <c r="B20" i="2" s="1"/>
  <c r="C20" i="2" s="1"/>
  <c r="B24" i="2" a="1"/>
  <c r="B24" i="2" s="1"/>
  <c r="C24" i="2" s="1"/>
  <c r="B28" i="2" a="1"/>
  <c r="B28" i="2" s="1"/>
  <c r="C28" i="2" s="1"/>
  <c r="B32" i="2" a="1"/>
  <c r="B32" i="2" s="1"/>
  <c r="C32" i="2" s="1"/>
  <c r="B36" i="2" a="1"/>
  <c r="B36" i="2" s="1"/>
  <c r="C36" i="2" s="1"/>
  <c r="B40" i="2" a="1"/>
  <c r="B40" i="2" s="1"/>
  <c r="C40" i="2" s="1"/>
  <c r="B44" i="2" a="1"/>
  <c r="B44" i="2" s="1"/>
  <c r="C44" i="2" s="1"/>
  <c r="B48" i="2" a="1"/>
  <c r="B48" i="2" s="1"/>
  <c r="C48" i="2" s="1"/>
  <c r="B52" i="2" a="1"/>
  <c r="B52" i="2" s="1"/>
  <c r="C52" i="2" s="1"/>
  <c r="B56" i="2" a="1"/>
  <c r="B56" i="2" s="1"/>
  <c r="C56" i="2" s="1"/>
  <c r="B60" i="2" a="1"/>
  <c r="B60" i="2" s="1"/>
  <c r="C60" i="2" s="1"/>
  <c r="B64" i="2" a="1"/>
  <c r="B64" i="2" s="1"/>
  <c r="C64" i="2" s="1"/>
  <c r="B68" i="2" a="1"/>
  <c r="B68" i="2" s="1"/>
  <c r="C68" i="2" s="1"/>
  <c r="B72" i="2" a="1"/>
  <c r="B72" i="2" s="1"/>
  <c r="C72" i="2" s="1"/>
  <c r="B77" i="2" a="1"/>
  <c r="B77" i="2" s="1"/>
  <c r="C77" i="2" s="1"/>
  <c r="B80" i="2" a="1"/>
  <c r="B80" i="2" s="1"/>
  <c r="C80" i="2" s="1"/>
  <c r="B85" i="2" a="1"/>
  <c r="B85" i="2" s="1"/>
  <c r="C85" i="2" s="1"/>
  <c r="B88" i="2" a="1"/>
  <c r="B88" i="2" s="1"/>
  <c r="C88" i="2" s="1"/>
  <c r="B94" i="2" a="1"/>
  <c r="B94" i="2" s="1"/>
  <c r="C94" i="2" s="1"/>
  <c r="B97" i="2" a="1"/>
  <c r="B97" i="2" s="1"/>
  <c r="C97" i="2" s="1"/>
  <c r="B101" i="2" a="1"/>
  <c r="B101" i="2" s="1"/>
  <c r="C101" i="2" s="1"/>
  <c r="B104" i="2" a="1"/>
  <c r="B104" i="2" s="1"/>
  <c r="C104" i="2" s="1"/>
  <c r="B108" i="2" a="1"/>
  <c r="B108" i="2" s="1"/>
  <c r="C108" i="2" s="1"/>
  <c r="B111" i="2" a="1"/>
  <c r="B111" i="2" s="1"/>
  <c r="C111" i="2" s="1"/>
  <c r="B115" i="2" a="1"/>
  <c r="B115" i="2" s="1"/>
  <c r="C115" i="2" s="1"/>
  <c r="B122" i="2" a="1"/>
  <c r="B122" i="2" s="1"/>
  <c r="C122" i="2" s="1"/>
  <c r="B126" i="2" a="1"/>
  <c r="B126" i="2" s="1"/>
  <c r="C126" i="2" s="1"/>
  <c r="B129" i="2" a="1"/>
  <c r="B129" i="2" s="1"/>
  <c r="C129" i="2" s="1"/>
  <c r="B133" i="2" a="1"/>
  <c r="B133" i="2" s="1"/>
  <c r="C133" i="2" s="1"/>
  <c r="B136" i="2" a="1"/>
  <c r="B136" i="2" s="1"/>
  <c r="C136" i="2" s="1"/>
  <c r="B140" i="2" a="1"/>
  <c r="B140" i="2" s="1"/>
  <c r="C140" i="2" s="1"/>
  <c r="B143" i="2" a="1"/>
  <c r="B143" i="2" s="1"/>
  <c r="C143" i="2" s="1"/>
  <c r="B147" i="2" a="1"/>
  <c r="B147" i="2" s="1"/>
  <c r="C147" i="2" s="1"/>
  <c r="B154" i="2" a="1"/>
  <c r="B154" i="2" s="1"/>
  <c r="C154" i="2" s="1"/>
  <c r="B158" i="2" a="1"/>
  <c r="B158" i="2" s="1"/>
  <c r="C158" i="2" s="1"/>
  <c r="B161" i="2" a="1"/>
  <c r="B161" i="2" s="1"/>
  <c r="C161" i="2" s="1"/>
  <c r="B165" i="2" a="1"/>
  <c r="B165" i="2" s="1"/>
  <c r="C165" i="2" s="1"/>
  <c r="B168" i="2" a="1"/>
  <c r="B168" i="2" s="1"/>
  <c r="C168" i="2" s="1"/>
  <c r="B172" i="2" a="1"/>
  <c r="B172" i="2" s="1"/>
  <c r="C172" i="2" s="1"/>
  <c r="B177" i="2" a="1"/>
  <c r="B177" i="2" s="1"/>
  <c r="C177" i="2" s="1"/>
  <c r="B180" i="2" a="1"/>
  <c r="B180" i="2" s="1"/>
  <c r="C180" i="2" s="1"/>
  <c r="B185" i="2" a="1"/>
  <c r="B185" i="2" s="1"/>
  <c r="C185" i="2" s="1"/>
  <c r="B188" i="2" a="1"/>
  <c r="B188" i="2" s="1"/>
  <c r="C188" i="2" s="1"/>
  <c r="B193" i="2" a="1"/>
  <c r="B193" i="2" s="1"/>
  <c r="C193" i="2" s="1"/>
  <c r="B196" i="2" a="1"/>
  <c r="B196" i="2" s="1"/>
  <c r="C196" i="2" s="1"/>
  <c r="B201" i="2" a="1"/>
  <c r="B201" i="2" s="1"/>
  <c r="C201" i="2" s="1"/>
  <c r="B204" i="2" a="1"/>
  <c r="B204" i="2" s="1"/>
  <c r="C204" i="2" s="1"/>
  <c r="B209" i="2" a="1"/>
  <c r="B209" i="2" s="1"/>
  <c r="C209" i="2" s="1"/>
  <c r="B212" i="2" a="1"/>
  <c r="B212" i="2" s="1"/>
  <c r="C212" i="2" s="1"/>
  <c r="B217" i="2" a="1"/>
  <c r="B217" i="2" s="1"/>
  <c r="C217" i="2" s="1"/>
  <c r="B220" i="2" a="1"/>
  <c r="B220" i="2" s="1"/>
  <c r="C220" i="2" s="1"/>
  <c r="B225" i="2" a="1"/>
  <c r="B225" i="2" s="1"/>
  <c r="C225" i="2" s="1"/>
  <c r="B228" i="2" a="1"/>
  <c r="B228" i="2" s="1"/>
  <c r="C228" i="2" s="1"/>
  <c r="B233" i="2" a="1"/>
  <c r="B233" i="2" s="1"/>
  <c r="C233" i="2" s="1"/>
  <c r="B236" i="2" a="1"/>
  <c r="B236" i="2" s="1"/>
  <c r="C236" i="2" s="1"/>
  <c r="B241" i="2" a="1"/>
  <c r="B241" i="2" s="1"/>
  <c r="C241" i="2" s="1"/>
  <c r="B245" i="2" a="1"/>
  <c r="B245" i="2" s="1"/>
  <c r="C245" i="2" s="1"/>
  <c r="B252" i="2" a="1"/>
  <c r="B252" i="2" s="1"/>
  <c r="C252" i="2" s="1"/>
  <c r="B256" i="2" a="1"/>
  <c r="B256" i="2" s="1"/>
  <c r="C256" i="2" s="1"/>
  <c r="B259" i="2" a="1"/>
  <c r="B259" i="2" s="1"/>
  <c r="C259" i="2" s="1"/>
  <c r="B262" i="2" a="1"/>
  <c r="B262" i="2" s="1"/>
  <c r="C262" i="2" s="1"/>
  <c r="B265" i="2" a="1"/>
  <c r="B265" i="2" s="1"/>
  <c r="C265" i="2" s="1"/>
  <c r="B272" i="2" a="1"/>
  <c r="B272" i="2" s="1"/>
  <c r="C272" i="2" s="1"/>
  <c r="B275" i="2" a="1"/>
  <c r="B275" i="2" s="1"/>
  <c r="C275" i="2" s="1"/>
  <c r="B5" i="2" a="1"/>
  <c r="B5" i="2" s="1"/>
  <c r="C5" i="2" s="1"/>
  <c r="B10" i="2" a="1"/>
  <c r="B10" i="2" s="1"/>
  <c r="C10" i="2" s="1"/>
  <c r="B15" i="2" a="1"/>
  <c r="B15" i="2" s="1"/>
  <c r="C15" i="2" s="1"/>
  <c r="B21" i="2" a="1"/>
  <c r="B21" i="2" s="1"/>
  <c r="C21" i="2" s="1"/>
  <c r="B26" i="2" a="1"/>
  <c r="B26" i="2" s="1"/>
  <c r="C26" i="2" s="1"/>
  <c r="B31" i="2" a="1"/>
  <c r="B31" i="2" s="1"/>
  <c r="C31" i="2" s="1"/>
  <c r="B37" i="2" a="1"/>
  <c r="B37" i="2" s="1"/>
  <c r="C37" i="2" s="1"/>
  <c r="B42" i="2" a="1"/>
  <c r="B42" i="2" s="1"/>
  <c r="C42" i="2" s="1"/>
  <c r="B47" i="2" a="1"/>
  <c r="B47" i="2" s="1"/>
  <c r="C47" i="2" s="1"/>
  <c r="B53" i="2" a="1"/>
  <c r="B53" i="2" s="1"/>
  <c r="C53" i="2" s="1"/>
  <c r="B58" i="2" a="1"/>
  <c r="B58" i="2" s="1"/>
  <c r="C58" i="2" s="1"/>
  <c r="B63" i="2" a="1"/>
  <c r="B63" i="2" s="1"/>
  <c r="C63" i="2" s="1"/>
  <c r="B69" i="2" a="1"/>
  <c r="B69" i="2" s="1"/>
  <c r="C69" i="2" s="1"/>
  <c r="B73" i="2" a="1"/>
  <c r="B73" i="2" s="1"/>
  <c r="C73" i="2" s="1"/>
  <c r="B84" i="2" a="1"/>
  <c r="B84" i="2" s="1"/>
  <c r="C84" i="2" s="1"/>
  <c r="B87" i="2" a="1"/>
  <c r="B87" i="2" s="1"/>
  <c r="C87" i="2" s="1"/>
  <c r="B91" i="2" a="1"/>
  <c r="B91" i="2" s="1"/>
  <c r="C91" i="2" s="1"/>
  <c r="B95" i="2" a="1"/>
  <c r="B95" i="2" s="1"/>
  <c r="C95" i="2" s="1"/>
  <c r="B100" i="2" a="1"/>
  <c r="B100" i="2" s="1"/>
  <c r="C100" i="2" s="1"/>
  <c r="B105" i="2" a="1"/>
  <c r="B105" i="2" s="1"/>
  <c r="C105" i="2" s="1"/>
  <c r="B110" i="2" a="1"/>
  <c r="B110" i="2" s="1"/>
  <c r="C110" i="2" s="1"/>
  <c r="B114" i="2" a="1"/>
  <c r="B114" i="2" s="1"/>
  <c r="C114" i="2" s="1"/>
  <c r="B119" i="2" a="1"/>
  <c r="B119" i="2" s="1"/>
  <c r="C119" i="2" s="1"/>
  <c r="B124" i="2" a="1"/>
  <c r="B124" i="2" s="1"/>
  <c r="C124" i="2" s="1"/>
  <c r="B128" i="2" a="1"/>
  <c r="B128" i="2" s="1"/>
  <c r="C128" i="2" s="1"/>
  <c r="B134" i="2" a="1"/>
  <c r="B134" i="2" s="1"/>
  <c r="C134" i="2" s="1"/>
  <c r="B138" i="2" a="1"/>
  <c r="B138" i="2" s="1"/>
  <c r="C138" i="2" s="1"/>
  <c r="B148" i="2" a="1"/>
  <c r="B148" i="2" s="1"/>
  <c r="C148" i="2" s="1"/>
  <c r="B152" i="2" a="1"/>
  <c r="B152" i="2" s="1"/>
  <c r="C152" i="2" s="1"/>
  <c r="B157" i="2" a="1"/>
  <c r="B157" i="2" s="1"/>
  <c r="C157" i="2" s="1"/>
  <c r="B162" i="2" a="1"/>
  <c r="B162" i="2" s="1"/>
  <c r="C162" i="2" s="1"/>
  <c r="B171" i="2" a="1"/>
  <c r="B171" i="2" s="1"/>
  <c r="C171" i="2" s="1"/>
  <c r="B175" i="2" a="1"/>
  <c r="B175" i="2" s="1"/>
  <c r="C175" i="2" s="1"/>
  <c r="B182" i="2" a="1"/>
  <c r="B182" i="2" s="1"/>
  <c r="C182" i="2" s="1"/>
  <c r="B186" i="2" a="1"/>
  <c r="B186" i="2" s="1"/>
  <c r="C186" i="2" s="1"/>
  <c r="B189" i="2" a="1"/>
  <c r="B189" i="2" s="1"/>
  <c r="C189" i="2" s="1"/>
  <c r="B200" i="2" a="1"/>
  <c r="B200" i="2" s="1"/>
  <c r="C200" i="2" s="1"/>
  <c r="B203" i="2" a="1"/>
  <c r="B203" i="2" s="1"/>
  <c r="C203" i="2" s="1"/>
  <c r="B207" i="2" a="1"/>
  <c r="B207" i="2" s="1"/>
  <c r="C207" i="2" s="1"/>
  <c r="B214" i="2" a="1"/>
  <c r="B214" i="2" s="1"/>
  <c r="C214" i="2" s="1"/>
  <c r="B218" i="2" a="1"/>
  <c r="B218" i="2" s="1"/>
  <c r="C218" i="2" s="1"/>
  <c r="B221" i="2" a="1"/>
  <c r="B221" i="2" s="1"/>
  <c r="C221" i="2" s="1"/>
  <c r="B232" i="2" a="1"/>
  <c r="B232" i="2" s="1"/>
  <c r="C232" i="2" s="1"/>
  <c r="B235" i="2" a="1"/>
  <c r="B235" i="2" s="1"/>
  <c r="C235" i="2" s="1"/>
  <c r="B239" i="2" a="1"/>
  <c r="B239" i="2" s="1"/>
  <c r="C239" i="2" s="1"/>
  <c r="B243" i="2" a="1"/>
  <c r="B243" i="2" s="1"/>
  <c r="C243" i="2" s="1"/>
  <c r="B248" i="2" a="1"/>
  <c r="B248" i="2" s="1"/>
  <c r="C248" i="2" s="1"/>
  <c r="B253" i="2" a="1"/>
  <c r="B253" i="2" s="1"/>
  <c r="C253" i="2" s="1"/>
  <c r="B257" i="2" a="1"/>
  <c r="B257" i="2" s="1"/>
  <c r="C257" i="2" s="1"/>
  <c r="B261" i="2" a="1"/>
  <c r="B261" i="2" s="1"/>
  <c r="C261" i="2" s="1"/>
  <c r="B266" i="2" a="1"/>
  <c r="B266" i="2" s="1"/>
  <c r="C266" i="2" s="1"/>
  <c r="B270" i="2" a="1"/>
  <c r="B270" i="2" s="1"/>
  <c r="C270" i="2" s="1"/>
  <c r="B274" i="2" a="1"/>
  <c r="B274" i="2" s="1"/>
  <c r="C274" i="2" s="1"/>
  <c r="B278" i="2" a="1"/>
  <c r="B278" i="2" s="1"/>
  <c r="C278" i="2" s="1"/>
  <c r="B281" i="2" a="1"/>
  <c r="B281" i="2" s="1"/>
  <c r="C281" i="2" s="1"/>
  <c r="B288" i="2" a="1"/>
  <c r="B288" i="2" s="1"/>
  <c r="C288" i="2" s="1"/>
  <c r="B291" i="2" a="1"/>
  <c r="B291" i="2" s="1"/>
  <c r="C291" i="2" s="1"/>
  <c r="B294" i="2" a="1"/>
  <c r="B294" i="2" s="1"/>
  <c r="C294" i="2" s="1"/>
  <c r="B297" i="2" a="1"/>
  <c r="B297" i="2" s="1"/>
  <c r="C297" i="2" s="1"/>
  <c r="B304" i="2" a="1"/>
  <c r="B304" i="2" s="1"/>
  <c r="C304" i="2" s="1"/>
  <c r="B307" i="2" a="1"/>
  <c r="B307" i="2" s="1"/>
  <c r="C307" i="2" s="1"/>
  <c r="B310" i="2" a="1"/>
  <c r="B310" i="2" s="1"/>
  <c r="C310" i="2" s="1"/>
  <c r="B313" i="2" a="1"/>
  <c r="B313" i="2" s="1"/>
  <c r="C313" i="2" s="1"/>
  <c r="B320" i="2" a="1"/>
  <c r="B320" i="2" s="1"/>
  <c r="C320" i="2" s="1"/>
  <c r="B323" i="2" a="1"/>
  <c r="B323" i="2" s="1"/>
  <c r="C323" i="2" s="1"/>
  <c r="B328" i="2" a="1"/>
  <c r="B328" i="2" s="1"/>
  <c r="C328" i="2" s="1"/>
  <c r="B331" i="2" a="1"/>
  <c r="B331" i="2" s="1"/>
  <c r="C331" i="2" s="1"/>
  <c r="B336" i="2" a="1"/>
  <c r="B336" i="2" s="1"/>
  <c r="C336" i="2" s="1"/>
  <c r="B339" i="2" a="1"/>
  <c r="B339" i="2" s="1"/>
  <c r="C339" i="2" s="1"/>
  <c r="B344" i="2" a="1"/>
  <c r="B344" i="2" s="1"/>
  <c r="C344" i="2" s="1"/>
  <c r="B347" i="2" a="1"/>
  <c r="B347" i="2" s="1"/>
  <c r="C347" i="2" s="1"/>
  <c r="B352" i="2" a="1"/>
  <c r="B352" i="2" s="1"/>
  <c r="C352" i="2" s="1"/>
  <c r="B355" i="2" a="1"/>
  <c r="B355" i="2" s="1"/>
  <c r="C355" i="2" s="1"/>
  <c r="B360" i="2" a="1"/>
  <c r="B360" i="2" s="1"/>
  <c r="C360" i="2" s="1"/>
  <c r="B363" i="2" a="1"/>
  <c r="B363" i="2" s="1"/>
  <c r="C363" i="2" s="1"/>
  <c r="B368" i="2" a="1"/>
  <c r="B368" i="2" s="1"/>
  <c r="C368" i="2" s="1"/>
  <c r="B371" i="2" a="1"/>
  <c r="B371" i="2" s="1"/>
  <c r="C371" i="2" s="1"/>
  <c r="B376" i="2" a="1"/>
  <c r="B376" i="2" s="1"/>
  <c r="C376" i="2" s="1"/>
  <c r="B379" i="2" a="1"/>
  <c r="B379" i="2" s="1"/>
  <c r="C379" i="2" s="1"/>
  <c r="B384" i="2" a="1"/>
  <c r="B384" i="2" s="1"/>
  <c r="C384" i="2" s="1"/>
  <c r="B387" i="2" a="1"/>
  <c r="B387" i="2" s="1"/>
  <c r="C387" i="2" s="1"/>
  <c r="B392" i="2" a="1"/>
  <c r="B392" i="2" s="1"/>
  <c r="C392" i="2" s="1"/>
  <c r="B395" i="2" a="1"/>
  <c r="B395" i="2" s="1"/>
  <c r="C395" i="2" s="1"/>
  <c r="B400" i="2" a="1"/>
  <c r="B400" i="2" s="1"/>
  <c r="C400" i="2" s="1"/>
  <c r="B403" i="2" a="1"/>
  <c r="B403" i="2" s="1"/>
  <c r="C403" i="2" s="1"/>
  <c r="B408" i="2" a="1"/>
  <c r="B408" i="2" s="1"/>
  <c r="C408" i="2" s="1"/>
  <c r="B411" i="2" a="1"/>
  <c r="B411" i="2" s="1"/>
  <c r="C411" i="2" s="1"/>
  <c r="B416" i="2" a="1"/>
  <c r="B416" i="2" s="1"/>
  <c r="C416" i="2" s="1"/>
  <c r="B419" i="2" a="1"/>
  <c r="B419" i="2" s="1"/>
  <c r="C419" i="2" s="1"/>
  <c r="B422" i="2" a="1"/>
  <c r="B422" i="2" s="1"/>
  <c r="C422" i="2" s="1"/>
  <c r="B425" i="2" a="1"/>
  <c r="B425" i="2" s="1"/>
  <c r="C425" i="2" s="1"/>
  <c r="B429" i="2" a="1"/>
  <c r="B429" i="2" s="1"/>
  <c r="C429" i="2" s="1"/>
  <c r="B432" i="2" a="1"/>
  <c r="B432" i="2" s="1"/>
  <c r="C432" i="2" s="1"/>
  <c r="B436" i="2" a="1"/>
  <c r="B436" i="2" s="1"/>
  <c r="C436" i="2" s="1"/>
  <c r="B443" i="2" a="1"/>
  <c r="B443" i="2" s="1"/>
  <c r="C443" i="2" s="1"/>
  <c r="B446" i="2" a="1"/>
  <c r="B446" i="2" s="1"/>
  <c r="C446" i="2" s="1"/>
  <c r="B450" i="2" a="1"/>
  <c r="B450" i="2" s="1"/>
  <c r="C450" i="2" s="1"/>
  <c r="B457" i="2" a="1"/>
  <c r="B457" i="2" s="1"/>
  <c r="C457" i="2" s="1"/>
  <c r="B461" i="2" a="1"/>
  <c r="B461" i="2" s="1"/>
  <c r="C461" i="2" s="1"/>
  <c r="B464" i="2" a="1"/>
  <c r="B464" i="2" s="1"/>
  <c r="C464" i="2" s="1"/>
  <c r="B468" i="2" a="1"/>
  <c r="B468" i="2" s="1"/>
  <c r="C468" i="2" s="1"/>
  <c r="B471" i="2" a="1"/>
  <c r="B471" i="2" s="1"/>
  <c r="C471" i="2" s="1"/>
  <c r="B474" i="2" a="1"/>
  <c r="B474" i="2" s="1"/>
  <c r="C474" i="2" s="1"/>
  <c r="B479" i="2" a="1"/>
  <c r="B479" i="2" s="1"/>
  <c r="C479" i="2" s="1"/>
  <c r="B482" i="2" a="1"/>
  <c r="B482" i="2" s="1"/>
  <c r="C482" i="2" s="1"/>
  <c r="B487" i="2" a="1"/>
  <c r="B487" i="2" s="1"/>
  <c r="C487" i="2" s="1"/>
  <c r="B490" i="2" a="1"/>
  <c r="B490" i="2" s="1"/>
  <c r="C490" i="2" s="1"/>
  <c r="B495" i="2" a="1"/>
  <c r="B495" i="2" s="1"/>
  <c r="C495" i="2" s="1"/>
  <c r="B498" i="2" a="1"/>
  <c r="B498" i="2" s="1"/>
  <c r="C498" i="2" s="1"/>
  <c r="B503" i="2" a="1"/>
  <c r="B503" i="2" s="1"/>
  <c r="C503" i="2" s="1"/>
  <c r="B506" i="2" a="1"/>
  <c r="B506" i="2" s="1"/>
  <c r="C506" i="2" s="1"/>
  <c r="B511" i="2" a="1"/>
  <c r="B511" i="2" s="1"/>
  <c r="C511" i="2" s="1"/>
  <c r="B514" i="2" a="1"/>
  <c r="B514" i="2" s="1"/>
  <c r="C514" i="2" s="1"/>
  <c r="B519" i="2" a="1"/>
  <c r="B519" i="2" s="1"/>
  <c r="C519" i="2" s="1"/>
  <c r="B522" i="2" a="1"/>
  <c r="B522" i="2" s="1"/>
  <c r="C522" i="2" s="1"/>
  <c r="B527" i="2" a="1"/>
  <c r="B527" i="2" s="1"/>
  <c r="C527" i="2" s="1"/>
  <c r="B530" i="2" a="1"/>
  <c r="B530" i="2" s="1"/>
  <c r="C530" i="2" s="1"/>
  <c r="B535" i="2" a="1"/>
  <c r="B535" i="2" s="1"/>
  <c r="C535" i="2" s="1"/>
  <c r="B538" i="2" a="1"/>
  <c r="B538" i="2" s="1"/>
  <c r="C538" i="2" s="1"/>
  <c r="B543" i="2" a="1"/>
  <c r="B543" i="2" s="1"/>
  <c r="C543" i="2" s="1"/>
  <c r="B546" i="2" a="1"/>
  <c r="B546" i="2" s="1"/>
  <c r="C546" i="2" s="1"/>
  <c r="B551" i="2" a="1"/>
  <c r="B551" i="2" s="1"/>
  <c r="C551" i="2" s="1"/>
  <c r="B554" i="2" a="1"/>
  <c r="B554" i="2" s="1"/>
  <c r="C554" i="2" s="1"/>
  <c r="B559" i="2" a="1"/>
  <c r="B559" i="2" s="1"/>
  <c r="C559" i="2" s="1"/>
  <c r="B562" i="2" a="1"/>
  <c r="B562" i="2" s="1"/>
  <c r="C562" i="2" s="1"/>
  <c r="B567" i="2" a="1"/>
  <c r="B567" i="2" s="1"/>
  <c r="C567" i="2" s="1"/>
  <c r="B570" i="2" a="1"/>
  <c r="B570" i="2" s="1"/>
  <c r="C570" i="2" s="1"/>
  <c r="B575" i="2" a="1"/>
  <c r="B575" i="2" s="1"/>
  <c r="C575" i="2" s="1"/>
  <c r="B578" i="2" a="1"/>
  <c r="B578" i="2" s="1"/>
  <c r="C578" i="2" s="1"/>
  <c r="B583" i="2" a="1"/>
  <c r="B583" i="2" s="1"/>
  <c r="C583" i="2" s="1"/>
  <c r="B586" i="2" a="1"/>
  <c r="B586" i="2" s="1"/>
  <c r="C586" i="2" s="1"/>
  <c r="B591" i="2" a="1"/>
  <c r="B591" i="2" s="1"/>
  <c r="C591" i="2" s="1"/>
  <c r="B594" i="2" a="1"/>
  <c r="B594" i="2" s="1"/>
  <c r="C594" i="2" s="1"/>
  <c r="B599" i="2" a="1"/>
  <c r="B599" i="2" s="1"/>
  <c r="C599" i="2" s="1"/>
  <c r="B602" i="2" a="1"/>
  <c r="B602" i="2" s="1"/>
  <c r="C602" i="2" s="1"/>
  <c r="B607" i="2" a="1"/>
  <c r="B607" i="2" s="1"/>
  <c r="C607" i="2" s="1"/>
  <c r="B611" i="2" a="1"/>
  <c r="B611" i="2" s="1"/>
  <c r="C611" i="2" s="1"/>
  <c r="B618" i="2" a="1"/>
  <c r="B618" i="2" s="1"/>
  <c r="C618" i="2" s="1"/>
  <c r="B621" i="2" a="1"/>
  <c r="B621" i="2" s="1"/>
  <c r="C621" i="2" s="1"/>
  <c r="B624" i="2" a="1"/>
  <c r="B624" i="2" s="1"/>
  <c r="C624" i="2" s="1"/>
  <c r="B628" i="2" a="1"/>
  <c r="B628" i="2" s="1"/>
  <c r="C628" i="2" s="1"/>
  <c r="B632" i="2" a="1"/>
  <c r="B632" i="2" s="1"/>
  <c r="C632" i="2" s="1"/>
  <c r="B635" i="2" a="1"/>
  <c r="B635" i="2" s="1"/>
  <c r="C635" i="2" s="1"/>
  <c r="B638" i="2" a="1"/>
  <c r="B638" i="2" s="1"/>
  <c r="C638" i="2" s="1"/>
  <c r="B643" i="2" a="1"/>
  <c r="B643" i="2" s="1"/>
  <c r="C643" i="2" s="1"/>
  <c r="B646" i="2" a="1"/>
  <c r="B646" i="2" s="1"/>
  <c r="C646" i="2" s="1"/>
  <c r="B651" i="2" a="1"/>
  <c r="B651" i="2" s="1"/>
  <c r="C651" i="2" s="1"/>
  <c r="B654" i="2" a="1"/>
  <c r="B654" i="2" s="1"/>
  <c r="C654" i="2" s="1"/>
  <c r="B659" i="2" a="1"/>
  <c r="B659" i="2" s="1"/>
  <c r="C659" i="2" s="1"/>
  <c r="B662" i="2" a="1"/>
  <c r="B662" i="2" s="1"/>
  <c r="C662" i="2" s="1"/>
  <c r="B667" i="2" a="1"/>
  <c r="B667" i="2" s="1"/>
  <c r="C667" i="2" s="1"/>
  <c r="B670" i="2" a="1"/>
  <c r="B670" i="2" s="1"/>
  <c r="C670" i="2" s="1"/>
  <c r="B675" i="2" a="1"/>
  <c r="B675" i="2" s="1"/>
  <c r="C675" i="2" s="1"/>
  <c r="B678" i="2" a="1"/>
  <c r="B678" i="2" s="1"/>
  <c r="C678" i="2" s="1"/>
  <c r="B683" i="2" a="1"/>
  <c r="B683" i="2" s="1"/>
  <c r="C683" i="2" s="1"/>
  <c r="B686" i="2" a="1"/>
  <c r="B686" i="2" s="1"/>
  <c r="C686" i="2" s="1"/>
  <c r="B691" i="2" a="1"/>
  <c r="B691" i="2" s="1"/>
  <c r="C691" i="2" s="1"/>
  <c r="B697" i="2" a="1"/>
  <c r="B697" i="2" s="1"/>
  <c r="C697" i="2" s="1"/>
  <c r="B700" i="2" a="1"/>
  <c r="B700" i="2" s="1"/>
  <c r="C700" i="2" s="1"/>
  <c r="B703" i="2" a="1"/>
  <c r="B703" i="2" s="1"/>
  <c r="C703" i="2" s="1"/>
  <c r="B706" i="2" a="1"/>
  <c r="B706" i="2" s="1"/>
  <c r="C706" i="2" s="1"/>
  <c r="B711" i="2" a="1"/>
  <c r="B711" i="2" s="1"/>
  <c r="C711" i="2" s="1"/>
  <c r="B714" i="2" a="1"/>
  <c r="B714" i="2" s="1"/>
  <c r="C714" i="2" s="1"/>
  <c r="B719" i="2" a="1"/>
  <c r="B719" i="2" s="1"/>
  <c r="C719" i="2" s="1"/>
  <c r="B722" i="2" a="1"/>
  <c r="B722" i="2" s="1"/>
  <c r="C722" i="2" s="1"/>
  <c r="B727" i="2" a="1"/>
  <c r="B727" i="2" s="1"/>
  <c r="C727" i="2" s="1"/>
  <c r="B730" i="2" a="1"/>
  <c r="B730" i="2" s="1"/>
  <c r="C730" i="2" s="1"/>
  <c r="B735" i="2" a="1"/>
  <c r="B735" i="2" s="1"/>
  <c r="C735" i="2" s="1"/>
  <c r="B738" i="2" a="1"/>
  <c r="B738" i="2" s="1"/>
  <c r="C738" i="2" s="1"/>
  <c r="B743" i="2" a="1"/>
  <c r="B743" i="2" s="1"/>
  <c r="C743" i="2" s="1"/>
  <c r="B746" i="2" a="1"/>
  <c r="B746" i="2" s="1"/>
  <c r="C746" i="2" s="1"/>
  <c r="B752" i="2" a="1"/>
  <c r="B752" i="2" s="1"/>
  <c r="C752" i="2" s="1"/>
  <c r="B755" i="2" a="1"/>
  <c r="B755" i="2" s="1"/>
  <c r="C755" i="2" s="1"/>
  <c r="B758" i="2" a="1"/>
  <c r="B758" i="2" s="1"/>
  <c r="C758" i="2" s="1"/>
  <c r="B761" i="2" a="1"/>
  <c r="B761" i="2" s="1"/>
  <c r="C761" i="2" s="1"/>
  <c r="B768" i="2" a="1"/>
  <c r="B768" i="2" s="1"/>
  <c r="C768" i="2" s="1"/>
  <c r="B771" i="2" a="1"/>
  <c r="B771" i="2" s="1"/>
  <c r="C771" i="2" s="1"/>
  <c r="B774" i="2" a="1"/>
  <c r="B774" i="2" s="1"/>
  <c r="C774" i="2" s="1"/>
  <c r="B777" i="2" a="1"/>
  <c r="B777" i="2" s="1"/>
  <c r="C777" i="2" s="1"/>
  <c r="B784" i="2" a="1"/>
  <c r="B784" i="2" s="1"/>
  <c r="C784" i="2" s="1"/>
  <c r="B787" i="2" a="1"/>
  <c r="B787" i="2" s="1"/>
  <c r="C787" i="2" s="1"/>
  <c r="B790" i="2" a="1"/>
  <c r="B790" i="2" s="1"/>
  <c r="C790" i="2" s="1"/>
  <c r="B793" i="2" a="1"/>
  <c r="B793" i="2" s="1"/>
  <c r="C793" i="2" s="1"/>
  <c r="B800" i="2" a="1"/>
  <c r="B800" i="2" s="1"/>
  <c r="C800" i="2" s="1"/>
  <c r="B803" i="2" a="1"/>
  <c r="B803" i="2" s="1"/>
  <c r="C803" i="2" s="1"/>
  <c r="B808" i="2" a="1"/>
  <c r="B808" i="2" s="1"/>
  <c r="C808" i="2" s="1"/>
  <c r="B811" i="2" a="1"/>
  <c r="B811" i="2" s="1"/>
  <c r="C811" i="2" s="1"/>
  <c r="B816" i="2" a="1"/>
  <c r="B816" i="2" s="1"/>
  <c r="C816" i="2" s="1"/>
  <c r="B819" i="2" a="1"/>
  <c r="B819" i="2" s="1"/>
  <c r="C819" i="2" s="1"/>
  <c r="B824" i="2" a="1"/>
  <c r="B824" i="2" s="1"/>
  <c r="C824" i="2" s="1"/>
  <c r="B827" i="2" a="1"/>
  <c r="B827" i="2" s="1"/>
  <c r="C827" i="2" s="1"/>
  <c r="B832" i="2" a="1"/>
  <c r="B832" i="2" s="1"/>
  <c r="C832" i="2" s="1"/>
  <c r="B835" i="2" a="1"/>
  <c r="B835" i="2" s="1"/>
  <c r="C835" i="2" s="1"/>
  <c r="B840" i="2" a="1"/>
  <c r="B840" i="2" s="1"/>
  <c r="C840" i="2" s="1"/>
  <c r="B843" i="2" a="1"/>
  <c r="B843" i="2" s="1"/>
  <c r="C843" i="2" s="1"/>
  <c r="B846" i="2" a="1"/>
  <c r="B846" i="2" s="1"/>
  <c r="C846" i="2" s="1"/>
  <c r="B853" i="2" a="1"/>
  <c r="B853" i="2" s="1"/>
  <c r="C853" i="2" s="1"/>
  <c r="B857" i="2" a="1"/>
  <c r="B857" i="2" s="1"/>
  <c r="C857" i="2" s="1"/>
  <c r="B860" i="2" a="1"/>
  <c r="B860" i="2" s="1"/>
  <c r="C860" i="2" s="1"/>
  <c r="B864" i="2" a="1"/>
  <c r="B864" i="2" s="1"/>
  <c r="C864" i="2" s="1"/>
  <c r="B867" i="2" a="1"/>
  <c r="B867" i="2" s="1"/>
  <c r="C867" i="2" s="1"/>
  <c r="B871" i="2" a="1"/>
  <c r="B871" i="2" s="1"/>
  <c r="C871" i="2" s="1"/>
  <c r="B874" i="2" a="1"/>
  <c r="B874" i="2" s="1"/>
  <c r="C874" i="2" s="1"/>
  <c r="B878" i="2" a="1"/>
  <c r="B878" i="2" s="1"/>
  <c r="C878" i="2" s="1"/>
  <c r="B885" i="2" a="1"/>
  <c r="B885" i="2" s="1"/>
  <c r="C885" i="2" s="1"/>
  <c r="B889" i="2" a="1"/>
  <c r="B889" i="2" s="1"/>
  <c r="C889" i="2" s="1"/>
  <c r="B892" i="2" a="1"/>
  <c r="B892" i="2" s="1"/>
  <c r="C892" i="2" s="1"/>
  <c r="B896" i="2" a="1"/>
  <c r="B896" i="2" s="1"/>
  <c r="C896" i="2" s="1"/>
  <c r="B899" i="2" a="1"/>
  <c r="B899" i="2" s="1"/>
  <c r="C899" i="2" s="1"/>
  <c r="B903" i="2" a="1"/>
  <c r="B903" i="2" s="1"/>
  <c r="C903" i="2" s="1"/>
  <c r="B906" i="2" a="1"/>
  <c r="B906" i="2" s="1"/>
  <c r="C906" i="2" s="1"/>
  <c r="B910" i="2" a="1"/>
  <c r="B910" i="2" s="1"/>
  <c r="C910" i="2" s="1"/>
  <c r="B917" i="2" a="1"/>
  <c r="B917" i="2" s="1"/>
  <c r="C917" i="2" s="1"/>
  <c r="B921" i="2" a="1"/>
  <c r="B921" i="2" s="1"/>
  <c r="C921" i="2" s="1"/>
  <c r="B924" i="2" a="1"/>
  <c r="B924" i="2" s="1"/>
  <c r="C924" i="2" s="1"/>
  <c r="B928" i="2" a="1"/>
  <c r="B928" i="2" s="1"/>
  <c r="C928" i="2" s="1"/>
  <c r="B931" i="2" a="1"/>
  <c r="B931" i="2" s="1"/>
  <c r="C931" i="2" s="1"/>
  <c r="B935" i="2" a="1"/>
  <c r="B935" i="2" s="1"/>
  <c r="C935" i="2" s="1"/>
  <c r="B938" i="2" a="1"/>
  <c r="B938" i="2" s="1"/>
  <c r="C938" i="2" s="1"/>
  <c r="B942" i="2" a="1"/>
  <c r="B942" i="2" s="1"/>
  <c r="C942" i="2" s="1"/>
  <c r="B949" i="2" a="1"/>
  <c r="B949" i="2" s="1"/>
  <c r="C949" i="2" s="1"/>
  <c r="B953" i="2" a="1"/>
  <c r="B953" i="2" s="1"/>
  <c r="C953" i="2" s="1"/>
  <c r="B956" i="2" a="1"/>
  <c r="B956" i="2" s="1"/>
  <c r="C956" i="2" s="1"/>
  <c r="B959" i="2" a="1"/>
  <c r="B959" i="2" s="1"/>
  <c r="C959" i="2" s="1"/>
  <c r="B963" i="2" a="1"/>
  <c r="B963" i="2" s="1"/>
  <c r="C963" i="2" s="1"/>
  <c r="B966" i="2" a="1"/>
  <c r="B966" i="2" s="1"/>
  <c r="C966" i="2" s="1"/>
  <c r="B970" i="2" a="1"/>
  <c r="B970" i="2" s="1"/>
  <c r="C970" i="2" s="1"/>
  <c r="B973" i="2" a="1"/>
  <c r="B973" i="2" s="1"/>
  <c r="C973" i="2" s="1"/>
  <c r="B977" i="2" a="1"/>
  <c r="B977" i="2" s="1"/>
  <c r="C977" i="2" s="1"/>
  <c r="B984" i="2" a="1"/>
  <c r="B984" i="2" s="1"/>
  <c r="C984" i="2" s="1"/>
  <c r="B988" i="2" a="1"/>
  <c r="B988" i="2" s="1"/>
  <c r="C988" i="2" s="1"/>
  <c r="B991" i="2" a="1"/>
  <c r="B991" i="2" s="1"/>
  <c r="C991" i="2" s="1"/>
  <c r="B995" i="2" a="1"/>
  <c r="B995" i="2" s="1"/>
  <c r="C995" i="2" s="1"/>
  <c r="B998" i="2" a="1"/>
  <c r="B998" i="2" s="1"/>
  <c r="C998" i="2" s="1"/>
  <c r="B1002" i="2" a="1"/>
  <c r="B1002" i="2" s="1"/>
  <c r="C1002" i="2" s="1"/>
  <c r="B1008" i="2" a="1"/>
  <c r="B1008" i="2" s="1"/>
  <c r="C1008" i="2" s="1"/>
  <c r="B7" i="2" a="1"/>
  <c r="B7" i="2" s="1"/>
  <c r="C7" i="2" s="1"/>
  <c r="B14" i="2" a="1"/>
  <c r="B14" i="2" s="1"/>
  <c r="C14" i="2" s="1"/>
  <c r="B22" i="2" a="1"/>
  <c r="B22" i="2" s="1"/>
  <c r="C22" i="2" s="1"/>
  <c r="B29" i="2" a="1"/>
  <c r="B29" i="2" s="1"/>
  <c r="C29" i="2" s="1"/>
  <c r="B35" i="2" a="1"/>
  <c r="B35" i="2" s="1"/>
  <c r="C35" i="2" s="1"/>
  <c r="B43" i="2" a="1"/>
  <c r="B43" i="2" s="1"/>
  <c r="C43" i="2" s="1"/>
  <c r="B50" i="2" a="1"/>
  <c r="B50" i="2" s="1"/>
  <c r="C50" i="2" s="1"/>
  <c r="B57" i="2" a="1"/>
  <c r="B57" i="2" s="1"/>
  <c r="C57" i="2" s="1"/>
  <c r="B65" i="2" a="1"/>
  <c r="B65" i="2" s="1"/>
  <c r="C65" i="2" s="1"/>
  <c r="B71" i="2" a="1"/>
  <c r="B71" i="2" s="1"/>
  <c r="C71" i="2" s="1"/>
  <c r="B76" i="2" a="1"/>
  <c r="B76" i="2" s="1"/>
  <c r="C76" i="2" s="1"/>
  <c r="B81" i="2" a="1"/>
  <c r="B81" i="2" s="1"/>
  <c r="C81" i="2" s="1"/>
  <c r="B86" i="2" a="1"/>
  <c r="B86" i="2" s="1"/>
  <c r="C86" i="2" s="1"/>
  <c r="B90" i="2" a="1"/>
  <c r="B90" i="2" s="1"/>
  <c r="C90" i="2" s="1"/>
  <c r="B96" i="2" a="1"/>
  <c r="B96" i="2" s="1"/>
  <c r="C96" i="2" s="1"/>
  <c r="B109" i="2" a="1"/>
  <c r="B109" i="2" s="1"/>
  <c r="C109" i="2" s="1"/>
  <c r="B116" i="2" a="1"/>
  <c r="B116" i="2" s="1"/>
  <c r="C116" i="2" s="1"/>
  <c r="B121" i="2" a="1"/>
  <c r="B121" i="2" s="1"/>
  <c r="C121" i="2" s="1"/>
  <c r="B127" i="2" a="1"/>
  <c r="B127" i="2" s="1"/>
  <c r="C127" i="2" s="1"/>
  <c r="B141" i="2" a="1"/>
  <c r="B141" i="2" s="1"/>
  <c r="C141" i="2" s="1"/>
  <c r="B146" i="2" a="1"/>
  <c r="B146" i="2" s="1"/>
  <c r="C146" i="2" s="1"/>
  <c r="B153" i="2" a="1"/>
  <c r="B153" i="2" s="1"/>
  <c r="C153" i="2" s="1"/>
  <c r="B159" i="2" a="1"/>
  <c r="B159" i="2" s="1"/>
  <c r="C159" i="2" s="1"/>
  <c r="B166" i="2" a="1"/>
  <c r="B166" i="2" s="1"/>
  <c r="C166" i="2" s="1"/>
  <c r="B181" i="2" a="1"/>
  <c r="B181" i="2" s="1"/>
  <c r="C181" i="2" s="1"/>
  <c r="B191" i="2" a="1"/>
  <c r="B191" i="2" s="1"/>
  <c r="C191" i="2" s="1"/>
  <c r="B195" i="2" a="1"/>
  <c r="B195" i="2" s="1"/>
  <c r="C195" i="2" s="1"/>
  <c r="B205" i="2" a="1"/>
  <c r="B205" i="2" s="1"/>
  <c r="C205" i="2" s="1"/>
  <c r="B210" i="2" a="1"/>
  <c r="B210" i="2" s="1"/>
  <c r="C210" i="2" s="1"/>
  <c r="B215" i="2" a="1"/>
  <c r="B215" i="2" s="1"/>
  <c r="C215" i="2" s="1"/>
  <c r="B219" i="2" a="1"/>
  <c r="B219" i="2" s="1"/>
  <c r="C219" i="2" s="1"/>
  <c r="B224" i="2" a="1"/>
  <c r="B224" i="2" s="1"/>
  <c r="C224" i="2" s="1"/>
  <c r="B229" i="2" a="1"/>
  <c r="B229" i="2" s="1"/>
  <c r="C229" i="2" s="1"/>
  <c r="B234" i="2" a="1"/>
  <c r="B234" i="2" s="1"/>
  <c r="C234" i="2" s="1"/>
  <c r="B238" i="2" a="1"/>
  <c r="B238" i="2" s="1"/>
  <c r="C238" i="2" s="1"/>
  <c r="B244" i="2" a="1"/>
  <c r="B244" i="2" s="1"/>
  <c r="C244" i="2" s="1"/>
  <c r="B250" i="2" a="1"/>
  <c r="B250" i="2" s="1"/>
  <c r="C250" i="2" s="1"/>
  <c r="B263" i="2" a="1"/>
  <c r="B263" i="2" s="1"/>
  <c r="C263" i="2" s="1"/>
  <c r="B268" i="2" a="1"/>
  <c r="B268" i="2" s="1"/>
  <c r="C268" i="2" s="1"/>
  <c r="B273" i="2" a="1"/>
  <c r="B273" i="2" s="1"/>
  <c r="C273" i="2" s="1"/>
  <c r="B279" i="2" a="1"/>
  <c r="B279" i="2" s="1"/>
  <c r="C279" i="2" s="1"/>
  <c r="B283" i="2" a="1"/>
  <c r="B283" i="2" s="1"/>
  <c r="C283" i="2" s="1"/>
  <c r="B287" i="2" a="1"/>
  <c r="B287" i="2" s="1"/>
  <c r="C287" i="2" s="1"/>
  <c r="B292" i="2" a="1"/>
  <c r="B292" i="2" s="1"/>
  <c r="C292" i="2" s="1"/>
  <c r="B296" i="2" a="1"/>
  <c r="B296" i="2" s="1"/>
  <c r="C296" i="2" s="1"/>
  <c r="B300" i="2" a="1"/>
  <c r="B300" i="2" s="1"/>
  <c r="C300" i="2" s="1"/>
  <c r="B317" i="2" a="1"/>
  <c r="B317" i="2" s="1"/>
  <c r="C317" i="2" s="1"/>
  <c r="B321" i="2" a="1"/>
  <c r="B321" i="2" s="1"/>
  <c r="C321" i="2" s="1"/>
  <c r="B325" i="2" a="1"/>
  <c r="B325" i="2" s="1"/>
  <c r="C325" i="2" s="1"/>
  <c r="B329" i="2" a="1"/>
  <c r="B329" i="2" s="1"/>
  <c r="C329" i="2" s="1"/>
  <c r="B332" i="2" a="1"/>
  <c r="B332" i="2" s="1"/>
  <c r="C332" i="2" s="1"/>
  <c r="B343" i="2" a="1"/>
  <c r="B343" i="2" s="1"/>
  <c r="C343" i="2" s="1"/>
  <c r="B346" i="2" a="1"/>
  <c r="B346" i="2" s="1"/>
  <c r="C346" i="2" s="1"/>
  <c r="B350" i="2" a="1"/>
  <c r="B350" i="2" s="1"/>
  <c r="C350" i="2" s="1"/>
  <c r="B357" i="2" a="1"/>
  <c r="B357" i="2" s="1"/>
  <c r="C357" i="2" s="1"/>
  <c r="B361" i="2" a="1"/>
  <c r="B361" i="2" s="1"/>
  <c r="C361" i="2" s="1"/>
  <c r="B364" i="2" a="1"/>
  <c r="B364" i="2" s="1"/>
  <c r="C364" i="2" s="1"/>
  <c r="B375" i="2" a="1"/>
  <c r="B375" i="2" s="1"/>
  <c r="C375" i="2" s="1"/>
  <c r="B378" i="2" a="1"/>
  <c r="B378" i="2" s="1"/>
  <c r="C378" i="2" s="1"/>
  <c r="B382" i="2" a="1"/>
  <c r="B382" i="2" s="1"/>
  <c r="C382" i="2" s="1"/>
  <c r="B389" i="2" a="1"/>
  <c r="B389" i="2" s="1"/>
  <c r="C389" i="2" s="1"/>
  <c r="B393" i="2" a="1"/>
  <c r="B393" i="2" s="1"/>
  <c r="C393" i="2" s="1"/>
  <c r="B396" i="2" a="1"/>
  <c r="B396" i="2" s="1"/>
  <c r="C396" i="2" s="1"/>
  <c r="B407" i="2" a="1"/>
  <c r="B407" i="2" s="1"/>
  <c r="C407" i="2" s="1"/>
  <c r="B410" i="2" a="1"/>
  <c r="B410" i="2" s="1"/>
  <c r="C410" i="2" s="1"/>
  <c r="B414" i="2" a="1"/>
  <c r="B414" i="2" s="1"/>
  <c r="C414" i="2" s="1"/>
  <c r="B421" i="2" a="1"/>
  <c r="B421" i="2" s="1"/>
  <c r="C421" i="2" s="1"/>
  <c r="B426" i="2" a="1"/>
  <c r="B426" i="2" s="1"/>
  <c r="C426" i="2" s="1"/>
  <c r="B431" i="2" a="1"/>
  <c r="B431" i="2" s="1"/>
  <c r="C431" i="2" s="1"/>
  <c r="B435" i="2" a="1"/>
  <c r="B435" i="2" s="1"/>
  <c r="C435" i="2" s="1"/>
  <c r="B440" i="2" a="1"/>
  <c r="B440" i="2" s="1"/>
  <c r="C440" i="2" s="1"/>
  <c r="B445" i="2" a="1"/>
  <c r="B445" i="2" s="1"/>
  <c r="C445" i="2" s="1"/>
  <c r="B449" i="2" a="1"/>
  <c r="B449" i="2" s="1"/>
  <c r="C449" i="2" s="1"/>
  <c r="B454" i="2" a="1"/>
  <c r="B454" i="2" s="1"/>
  <c r="C454" i="2" s="1"/>
  <c r="B459" i="2" a="1"/>
  <c r="B459" i="2" s="1"/>
  <c r="C459" i="2" s="1"/>
  <c r="B463" i="2" a="1"/>
  <c r="B463" i="2" s="1"/>
  <c r="C463" i="2" s="1"/>
  <c r="B469" i="2" a="1"/>
  <c r="B469" i="2" s="1"/>
  <c r="C469" i="2" s="1"/>
  <c r="B476" i="2" a="1"/>
  <c r="B476" i="2" s="1"/>
  <c r="C476" i="2" s="1"/>
  <c r="B480" i="2" a="1"/>
  <c r="B480" i="2" s="1"/>
  <c r="C480" i="2" s="1"/>
  <c r="B483" i="2" a="1"/>
  <c r="B483" i="2" s="1"/>
  <c r="C483" i="2" s="1"/>
  <c r="B494" i="2" a="1"/>
  <c r="B494" i="2" s="1"/>
  <c r="C494" i="2" s="1"/>
  <c r="B497" i="2" a="1"/>
  <c r="B497" i="2" s="1"/>
  <c r="C497" i="2" s="1"/>
  <c r="B501" i="2" a="1"/>
  <c r="B501" i="2" s="1"/>
  <c r="C501" i="2" s="1"/>
  <c r="B508" i="2" a="1"/>
  <c r="B508" i="2" s="1"/>
  <c r="C508" i="2" s="1"/>
  <c r="B512" i="2" a="1"/>
  <c r="B512" i="2" s="1"/>
  <c r="C512" i="2" s="1"/>
  <c r="B515" i="2" a="1"/>
  <c r="B515" i="2" s="1"/>
  <c r="C515" i="2" s="1"/>
  <c r="B526" i="2" a="1"/>
  <c r="B526" i="2" s="1"/>
  <c r="C526" i="2" s="1"/>
  <c r="B529" i="2" a="1"/>
  <c r="B529" i="2" s="1"/>
  <c r="C529" i="2" s="1"/>
  <c r="B533" i="2" a="1"/>
  <c r="B533" i="2" s="1"/>
  <c r="C533" i="2" s="1"/>
  <c r="B540" i="2" a="1"/>
  <c r="B540" i="2" s="1"/>
  <c r="C540" i="2" s="1"/>
  <c r="B544" i="2" a="1"/>
  <c r="B544" i="2" s="1"/>
  <c r="C544" i="2" s="1"/>
  <c r="B547" i="2" a="1"/>
  <c r="B547" i="2" s="1"/>
  <c r="C547" i="2" s="1"/>
  <c r="B558" i="2" a="1"/>
  <c r="B558" i="2" s="1"/>
  <c r="C558" i="2" s="1"/>
  <c r="B561" i="2" a="1"/>
  <c r="B561" i="2" s="1"/>
  <c r="C561" i="2" s="1"/>
  <c r="B565" i="2" a="1"/>
  <c r="B565" i="2" s="1"/>
  <c r="C565" i="2" s="1"/>
  <c r="B572" i="2" a="1"/>
  <c r="B572" i="2" s="1"/>
  <c r="C572" i="2" s="1"/>
  <c r="B576" i="2" a="1"/>
  <c r="B576" i="2" s="1"/>
  <c r="C576" i="2" s="1"/>
  <c r="B579" i="2" a="1"/>
  <c r="B579" i="2" s="1"/>
  <c r="C579" i="2" s="1"/>
  <c r="B590" i="2" a="1"/>
  <c r="B590" i="2" s="1"/>
  <c r="C590" i="2" s="1"/>
  <c r="B593" i="2" a="1"/>
  <c r="B593" i="2" s="1"/>
  <c r="C593" i="2" s="1"/>
  <c r="B597" i="2" a="1"/>
  <c r="B597" i="2" s="1"/>
  <c r="C597" i="2" s="1"/>
  <c r="B604" i="2" a="1"/>
  <c r="B604" i="2" s="1"/>
  <c r="C604" i="2" s="1"/>
  <c r="B608" i="2" a="1"/>
  <c r="B608" i="2" s="1"/>
  <c r="C608" i="2" s="1"/>
  <c r="B613" i="2" a="1"/>
  <c r="B613" i="2" s="1"/>
  <c r="C613" i="2" s="1"/>
  <c r="B617" i="2" a="1"/>
  <c r="B617" i="2" s="1"/>
  <c r="C617" i="2" s="1"/>
  <c r="B622" i="2" a="1"/>
  <c r="B622" i="2" s="1"/>
  <c r="C622" i="2" s="1"/>
  <c r="B626" i="2" a="1"/>
  <c r="B626" i="2" s="1"/>
  <c r="C626" i="2" s="1"/>
  <c r="B631" i="2" a="1"/>
  <c r="B631" i="2" s="1"/>
  <c r="C631" i="2" s="1"/>
  <c r="B636" i="2" a="1"/>
  <c r="B636" i="2" s="1"/>
  <c r="C636" i="2" s="1"/>
  <c r="B639" i="2" a="1"/>
  <c r="B639" i="2" s="1"/>
  <c r="C639" i="2" s="1"/>
  <c r="B650" i="2" a="1"/>
  <c r="B650" i="2" s="1"/>
  <c r="C650" i="2" s="1"/>
  <c r="B653" i="2" a="1"/>
  <c r="B653" i="2" s="1"/>
  <c r="C653" i="2" s="1"/>
  <c r="B657" i="2" a="1"/>
  <c r="B657" i="2" s="1"/>
  <c r="C657" i="2" s="1"/>
  <c r="B664" i="2" a="1"/>
  <c r="B664" i="2" s="1"/>
  <c r="C664" i="2" s="1"/>
  <c r="B668" i="2" a="1"/>
  <c r="B668" i="2" s="1"/>
  <c r="C668" i="2" s="1"/>
  <c r="B671" i="2" a="1"/>
  <c r="B671" i="2" s="1"/>
  <c r="C671" i="2" s="1"/>
  <c r="B682" i="2" a="1"/>
  <c r="B682" i="2" s="1"/>
  <c r="C682" i="2" s="1"/>
  <c r="B11" i="2" a="1"/>
  <c r="B11" i="2" s="1"/>
  <c r="C11" i="2" s="1"/>
  <c r="B19" i="2" a="1"/>
  <c r="B19" i="2" s="1"/>
  <c r="C19" i="2" s="1"/>
  <c r="B30" i="2" a="1"/>
  <c r="B30" i="2" s="1"/>
  <c r="C30" i="2" s="1"/>
  <c r="B39" i="2" a="1"/>
  <c r="B39" i="2" s="1"/>
  <c r="C39" i="2" s="1"/>
  <c r="B49" i="2" a="1"/>
  <c r="B49" i="2" s="1"/>
  <c r="C49" i="2" s="1"/>
  <c r="B59" i="2" a="1"/>
  <c r="B59" i="2" s="1"/>
  <c r="C59" i="2" s="1"/>
  <c r="B67" i="2" a="1"/>
  <c r="B67" i="2" s="1"/>
  <c r="C67" i="2" s="1"/>
  <c r="B75" i="2" a="1"/>
  <c r="B75" i="2" s="1"/>
  <c r="C75" i="2" s="1"/>
  <c r="B82" i="2" a="1"/>
  <c r="B82" i="2" s="1"/>
  <c r="C82" i="2" s="1"/>
  <c r="B103" i="2" a="1"/>
  <c r="B103" i="2" s="1"/>
  <c r="C103" i="2" s="1"/>
  <c r="B112" i="2" a="1"/>
  <c r="B112" i="2" s="1"/>
  <c r="C112" i="2" s="1"/>
  <c r="B120" i="2" a="1"/>
  <c r="B120" i="2" s="1"/>
  <c r="C120" i="2" s="1"/>
  <c r="B130" i="2" a="1"/>
  <c r="B130" i="2" s="1"/>
  <c r="C130" i="2" s="1"/>
  <c r="B137" i="2" a="1"/>
  <c r="B137" i="2" s="1"/>
  <c r="C137" i="2" s="1"/>
  <c r="B145" i="2" a="1"/>
  <c r="B145" i="2" s="1"/>
  <c r="C145" i="2" s="1"/>
  <c r="B155" i="2" a="1"/>
  <c r="B155" i="2" s="1"/>
  <c r="C155" i="2" s="1"/>
  <c r="B163" i="2" a="1"/>
  <c r="B163" i="2" s="1"/>
  <c r="C163" i="2" s="1"/>
  <c r="B170" i="2" a="1"/>
  <c r="B170" i="2" s="1"/>
  <c r="C170" i="2" s="1"/>
  <c r="B178" i="2" a="1"/>
  <c r="B178" i="2" s="1"/>
  <c r="C178" i="2" s="1"/>
  <c r="B184" i="2" a="1"/>
  <c r="B184" i="2" s="1"/>
  <c r="C184" i="2" s="1"/>
  <c r="B190" i="2" a="1"/>
  <c r="B190" i="2" s="1"/>
  <c r="C190" i="2" s="1"/>
  <c r="B197" i="2" a="1"/>
  <c r="B197" i="2" s="1"/>
  <c r="C197" i="2" s="1"/>
  <c r="B216" i="2" a="1"/>
  <c r="B216" i="2" s="1"/>
  <c r="C216" i="2" s="1"/>
  <c r="B222" i="2" a="1"/>
  <c r="B222" i="2" s="1"/>
  <c r="C222" i="2" s="1"/>
  <c r="B227" i="2" a="1"/>
  <c r="B227" i="2" s="1"/>
  <c r="C227" i="2" s="1"/>
  <c r="B249" i="2" a="1"/>
  <c r="B249" i="2" s="1"/>
  <c r="C249" i="2" s="1"/>
  <c r="B258" i="2" a="1"/>
  <c r="B258" i="2" s="1"/>
  <c r="C258" i="2" s="1"/>
  <c r="B280" i="2" a="1"/>
  <c r="B280" i="2" s="1"/>
  <c r="C280" i="2" s="1"/>
  <c r="B285" i="2" a="1"/>
  <c r="B285" i="2" s="1"/>
  <c r="C285" i="2" s="1"/>
  <c r="B290" i="2" a="1"/>
  <c r="B290" i="2" s="1"/>
  <c r="C290" i="2" s="1"/>
  <c r="B302" i="2" a="1"/>
  <c r="B302" i="2" s="1"/>
  <c r="C302" i="2" s="1"/>
  <c r="B308" i="2" a="1"/>
  <c r="B308" i="2" s="1"/>
  <c r="C308" i="2" s="1"/>
  <c r="B314" i="2" a="1"/>
  <c r="B314" i="2" s="1"/>
  <c r="C314" i="2" s="1"/>
  <c r="B319" i="2" a="1"/>
  <c r="B319" i="2" s="1"/>
  <c r="C319" i="2" s="1"/>
  <c r="B324" i="2" a="1"/>
  <c r="B324" i="2" s="1"/>
  <c r="C324" i="2" s="1"/>
  <c r="B334" i="2" a="1"/>
  <c r="B334" i="2" s="1"/>
  <c r="C334" i="2" s="1"/>
  <c r="B338" i="2" a="1"/>
  <c r="B338" i="2" s="1"/>
  <c r="C338" i="2" s="1"/>
  <c r="B348" i="2" a="1"/>
  <c r="B348" i="2" s="1"/>
  <c r="C348" i="2" s="1"/>
  <c r="B353" i="2" a="1"/>
  <c r="B353" i="2" s="1"/>
  <c r="C353" i="2" s="1"/>
  <c r="B358" i="2" a="1"/>
  <c r="B358" i="2" s="1"/>
  <c r="C358" i="2" s="1"/>
  <c r="B362" i="2" a="1"/>
  <c r="B362" i="2" s="1"/>
  <c r="C362" i="2" s="1"/>
  <c r="B367" i="2" a="1"/>
  <c r="B367" i="2" s="1"/>
  <c r="C367" i="2" s="1"/>
  <c r="B372" i="2" a="1"/>
  <c r="B372" i="2" s="1"/>
  <c r="C372" i="2" s="1"/>
  <c r="B377" i="2" a="1"/>
  <c r="B377" i="2" s="1"/>
  <c r="C377" i="2" s="1"/>
  <c r="B381" i="2" a="1"/>
  <c r="B381" i="2" s="1"/>
  <c r="C381" i="2" s="1"/>
  <c r="B386" i="2" a="1"/>
  <c r="B386" i="2" s="1"/>
  <c r="C386" i="2" s="1"/>
  <c r="B391" i="2" a="1"/>
  <c r="B391" i="2" s="1"/>
  <c r="C391" i="2" s="1"/>
  <c r="B401" i="2" a="1"/>
  <c r="B401" i="2" s="1"/>
  <c r="C401" i="2" s="1"/>
  <c r="B405" i="2" a="1"/>
  <c r="B405" i="2" s="1"/>
  <c r="C405" i="2" s="1"/>
  <c r="B415" i="2" a="1"/>
  <c r="B415" i="2" s="1"/>
  <c r="C415" i="2" s="1"/>
  <c r="B424" i="2" a="1"/>
  <c r="B424" i="2" s="1"/>
  <c r="C424" i="2" s="1"/>
  <c r="B438" i="2" a="1"/>
  <c r="B438" i="2" s="1"/>
  <c r="C438" i="2" s="1"/>
  <c r="B444" i="2" a="1"/>
  <c r="B444" i="2" s="1"/>
  <c r="C444" i="2" s="1"/>
  <c r="B451" i="2" a="1"/>
  <c r="B451" i="2" s="1"/>
  <c r="C451" i="2" s="1"/>
  <c r="B456" i="2" a="1"/>
  <c r="B456" i="2" s="1"/>
  <c r="C456" i="2" s="1"/>
  <c r="B462" i="2" a="1"/>
  <c r="B462" i="2" s="1"/>
  <c r="C462" i="2" s="1"/>
  <c r="B484" i="2" a="1"/>
  <c r="B484" i="2" s="1"/>
  <c r="C484" i="2" s="1"/>
  <c r="B493" i="2" a="1"/>
  <c r="B493" i="2" s="1"/>
  <c r="C493" i="2" s="1"/>
  <c r="B507" i="2" a="1"/>
  <c r="B507" i="2" s="1"/>
  <c r="C507" i="2" s="1"/>
  <c r="B517" i="2" a="1"/>
  <c r="B517" i="2" s="1"/>
  <c r="C517" i="2" s="1"/>
  <c r="B521" i="2" a="1"/>
  <c r="B521" i="2" s="1"/>
  <c r="C521" i="2" s="1"/>
  <c r="B531" i="2" a="1"/>
  <c r="B531" i="2" s="1"/>
  <c r="C531" i="2" s="1"/>
  <c r="B536" i="2" a="1"/>
  <c r="B536" i="2" s="1"/>
  <c r="C536" i="2" s="1"/>
  <c r="B541" i="2" a="1"/>
  <c r="B541" i="2" s="1"/>
  <c r="C541" i="2" s="1"/>
  <c r="B545" i="2" a="1"/>
  <c r="B545" i="2" s="1"/>
  <c r="C545" i="2" s="1"/>
  <c r="B550" i="2" a="1"/>
  <c r="B550" i="2" s="1"/>
  <c r="C550" i="2" s="1"/>
  <c r="B555" i="2" a="1"/>
  <c r="B555" i="2" s="1"/>
  <c r="C555" i="2" s="1"/>
  <c r="B560" i="2" a="1"/>
  <c r="B560" i="2" s="1"/>
  <c r="C560" i="2" s="1"/>
  <c r="B564" i="2" a="1"/>
  <c r="B564" i="2" s="1"/>
  <c r="C564" i="2" s="1"/>
  <c r="B569" i="2" a="1"/>
  <c r="B569" i="2" s="1"/>
  <c r="C569" i="2" s="1"/>
  <c r="B574" i="2" a="1"/>
  <c r="B574" i="2" s="1"/>
  <c r="C574" i="2" s="1"/>
  <c r="B584" i="2" a="1"/>
  <c r="B584" i="2" s="1"/>
  <c r="C584" i="2" s="1"/>
  <c r="B588" i="2" a="1"/>
  <c r="B588" i="2" s="1"/>
  <c r="C588" i="2" s="1"/>
  <c r="B598" i="2" a="1"/>
  <c r="B598" i="2" s="1"/>
  <c r="C598" i="2" s="1"/>
  <c r="B614" i="2" a="1"/>
  <c r="B614" i="2" s="1"/>
  <c r="C614" i="2" s="1"/>
  <c r="B619" i="2" a="1"/>
  <c r="B619" i="2" s="1"/>
  <c r="C619" i="2" s="1"/>
  <c r="B625" i="2" a="1"/>
  <c r="B625" i="2" s="1"/>
  <c r="C625" i="2" s="1"/>
  <c r="B633" i="2" a="1"/>
  <c r="B633" i="2" s="1"/>
  <c r="C633" i="2" s="1"/>
  <c r="B637" i="2" a="1"/>
  <c r="B637" i="2" s="1"/>
  <c r="C637" i="2" s="1"/>
  <c r="B642" i="2" a="1"/>
  <c r="B642" i="2" s="1"/>
  <c r="C642" i="2" s="1"/>
  <c r="B647" i="2" a="1"/>
  <c r="B647" i="2" s="1"/>
  <c r="C647" i="2" s="1"/>
  <c r="B652" i="2" a="1"/>
  <c r="B652" i="2" s="1"/>
  <c r="C652" i="2" s="1"/>
  <c r="B656" i="2" a="1"/>
  <c r="B656" i="2" s="1"/>
  <c r="C656" i="2" s="1"/>
  <c r="B661" i="2" a="1"/>
  <c r="B661" i="2" s="1"/>
  <c r="C661" i="2" s="1"/>
  <c r="B666" i="2" a="1"/>
  <c r="B666" i="2" s="1"/>
  <c r="C666" i="2" s="1"/>
  <c r="B676" i="2" a="1"/>
  <c r="B676" i="2" s="1"/>
  <c r="C676" i="2" s="1"/>
  <c r="B680" i="2" a="1"/>
  <c r="B680" i="2" s="1"/>
  <c r="C680" i="2" s="1"/>
  <c r="B688" i="2" a="1"/>
  <c r="B688" i="2" s="1"/>
  <c r="C688" i="2" s="1"/>
  <c r="B692" i="2" a="1"/>
  <c r="B692" i="2" s="1"/>
  <c r="C692" i="2" s="1"/>
  <c r="B696" i="2" a="1"/>
  <c r="B696" i="2" s="1"/>
  <c r="C696" i="2" s="1"/>
  <c r="B699" i="2" a="1"/>
  <c r="B699" i="2" s="1"/>
  <c r="C699" i="2" s="1"/>
  <c r="B704" i="2" a="1"/>
  <c r="B704" i="2" s="1"/>
  <c r="C704" i="2" s="1"/>
  <c r="B707" i="2" a="1"/>
  <c r="B707" i="2" s="1"/>
  <c r="C707" i="2" s="1"/>
  <c r="B718" i="2" a="1"/>
  <c r="B718" i="2" s="1"/>
  <c r="C718" i="2" s="1"/>
  <c r="B721" i="2" a="1"/>
  <c r="B721" i="2" s="1"/>
  <c r="C721" i="2" s="1"/>
  <c r="B725" i="2" a="1"/>
  <c r="B725" i="2" s="1"/>
  <c r="C725" i="2" s="1"/>
  <c r="B732" i="2" a="1"/>
  <c r="B732" i="2" s="1"/>
  <c r="C732" i="2" s="1"/>
  <c r="B736" i="2" a="1"/>
  <c r="B736" i="2" s="1"/>
  <c r="C736" i="2" s="1"/>
  <c r="B739" i="2" a="1"/>
  <c r="B739" i="2" s="1"/>
  <c r="C739" i="2" s="1"/>
  <c r="B750" i="2" a="1"/>
  <c r="B750" i="2" s="1"/>
  <c r="C750" i="2" s="1"/>
  <c r="B754" i="2" a="1"/>
  <c r="B754" i="2" s="1"/>
  <c r="C754" i="2" s="1"/>
  <c r="B759" i="2" a="1"/>
  <c r="B759" i="2" s="1"/>
  <c r="C759" i="2" s="1"/>
  <c r="B763" i="2" a="1"/>
  <c r="B763" i="2" s="1"/>
  <c r="C763" i="2" s="1"/>
  <c r="B767" i="2" a="1"/>
  <c r="B767" i="2" s="1"/>
  <c r="C767" i="2" s="1"/>
  <c r="B772" i="2" a="1"/>
  <c r="B772" i="2" s="1"/>
  <c r="C772" i="2" s="1"/>
  <c r="B776" i="2" a="1"/>
  <c r="B776" i="2" s="1"/>
  <c r="C776" i="2" s="1"/>
  <c r="B780" i="2" a="1"/>
  <c r="B780" i="2" s="1"/>
  <c r="C780" i="2" s="1"/>
  <c r="B797" i="2" a="1"/>
  <c r="B797" i="2" s="1"/>
  <c r="C797" i="2" s="1"/>
  <c r="B801" i="2" a="1"/>
  <c r="B801" i="2" s="1"/>
  <c r="C801" i="2" s="1"/>
  <c r="B805" i="2" a="1"/>
  <c r="B805" i="2" s="1"/>
  <c r="C805" i="2" s="1"/>
  <c r="B809" i="2" a="1"/>
  <c r="B809" i="2" s="1"/>
  <c r="C809" i="2" s="1"/>
  <c r="B812" i="2" a="1"/>
  <c r="B812" i="2" s="1"/>
  <c r="C812" i="2" s="1"/>
  <c r="B823" i="2" a="1"/>
  <c r="B823" i="2" s="1"/>
  <c r="C823" i="2" s="1"/>
  <c r="B826" i="2" a="1"/>
  <c r="B826" i="2" s="1"/>
  <c r="C826" i="2" s="1"/>
  <c r="B830" i="2" a="1"/>
  <c r="B830" i="2" s="1"/>
  <c r="C830" i="2" s="1"/>
  <c r="B837" i="2" a="1"/>
  <c r="B837" i="2" s="1"/>
  <c r="C837" i="2" s="1"/>
  <c r="B841" i="2" a="1"/>
  <c r="B841" i="2" s="1"/>
  <c r="C841" i="2" s="1"/>
  <c r="B844" i="2" a="1"/>
  <c r="B844" i="2" s="1"/>
  <c r="C844" i="2" s="1"/>
  <c r="B849" i="2" a="1"/>
  <c r="B849" i="2" s="1"/>
  <c r="C849" i="2" s="1"/>
  <c r="B854" i="2" a="1"/>
  <c r="B854" i="2" s="1"/>
  <c r="C854" i="2" s="1"/>
  <c r="B858" i="2" a="1"/>
  <c r="B858" i="2" s="1"/>
  <c r="C858" i="2" s="1"/>
  <c r="B9" i="2" a="1"/>
  <c r="B9" i="2" s="1"/>
  <c r="C9" i="2" s="1"/>
  <c r="B23" i="2" a="1"/>
  <c r="B23" i="2" s="1"/>
  <c r="C23" i="2" s="1"/>
  <c r="B34" i="2" a="1"/>
  <c r="B34" i="2" s="1"/>
  <c r="C34" i="2" s="1"/>
  <c r="B46" i="2" a="1"/>
  <c r="B46" i="2" s="1"/>
  <c r="C46" i="2" s="1"/>
  <c r="B61" i="2" a="1"/>
  <c r="B61" i="2" s="1"/>
  <c r="C61" i="2" s="1"/>
  <c r="B79" i="2" a="1"/>
  <c r="B79" i="2" s="1"/>
  <c r="C79" i="2" s="1"/>
  <c r="B89" i="2" a="1"/>
  <c r="B89" i="2" s="1"/>
  <c r="C89" i="2" s="1"/>
  <c r="B99" i="2" a="1"/>
  <c r="B99" i="2" s="1"/>
  <c r="C99" i="2" s="1"/>
  <c r="B123" i="2" a="1"/>
  <c r="B123" i="2" s="1"/>
  <c r="C123" i="2" s="1"/>
  <c r="B132" i="2" a="1"/>
  <c r="B132" i="2" s="1"/>
  <c r="C132" i="2" s="1"/>
  <c r="B144" i="2" a="1"/>
  <c r="B144" i="2" s="1"/>
  <c r="C144" i="2" s="1"/>
  <c r="B156" i="2" a="1"/>
  <c r="B156" i="2" s="1"/>
  <c r="C156" i="2" s="1"/>
  <c r="B167" i="2" a="1"/>
  <c r="B167" i="2" s="1"/>
  <c r="C167" i="2" s="1"/>
  <c r="B176" i="2" a="1"/>
  <c r="B176" i="2" s="1"/>
  <c r="C176" i="2" s="1"/>
  <c r="B194" i="2" a="1"/>
  <c r="B194" i="2" s="1"/>
  <c r="C194" i="2" s="1"/>
  <c r="B202" i="2" a="1"/>
  <c r="B202" i="2" s="1"/>
  <c r="C202" i="2" s="1"/>
  <c r="B211" i="2" a="1"/>
  <c r="B211" i="2" s="1"/>
  <c r="C211" i="2" s="1"/>
  <c r="B246" i="2" a="1"/>
  <c r="B246" i="2" s="1"/>
  <c r="C246" i="2" s="1"/>
  <c r="B255" i="2" a="1"/>
  <c r="B255" i="2" s="1"/>
  <c r="C255" i="2" s="1"/>
  <c r="B267" i="2" a="1"/>
  <c r="B267" i="2" s="1"/>
  <c r="C267" i="2" s="1"/>
  <c r="B284" i="2" a="1"/>
  <c r="B284" i="2" s="1"/>
  <c r="C284" i="2" s="1"/>
  <c r="B299" i="2" a="1"/>
  <c r="B299" i="2" s="1"/>
  <c r="C299" i="2" s="1"/>
  <c r="B306" i="2" a="1"/>
  <c r="B306" i="2" s="1"/>
  <c r="C306" i="2" s="1"/>
  <c r="B315" i="2" a="1"/>
  <c r="B315" i="2" s="1"/>
  <c r="C315" i="2" s="1"/>
  <c r="B322" i="2" a="1"/>
  <c r="B322" i="2" s="1"/>
  <c r="C322" i="2" s="1"/>
  <c r="B335" i="2" a="1"/>
  <c r="B335" i="2" s="1"/>
  <c r="C335" i="2" s="1"/>
  <c r="B341" i="2" a="1"/>
  <c r="B341" i="2" s="1"/>
  <c r="C341" i="2" s="1"/>
  <c r="B354" i="2" a="1"/>
  <c r="B354" i="2" s="1"/>
  <c r="C354" i="2" s="1"/>
  <c r="B366" i="2" a="1"/>
  <c r="B366" i="2" s="1"/>
  <c r="C366" i="2" s="1"/>
  <c r="B373" i="2" a="1"/>
  <c r="B373" i="2" s="1"/>
  <c r="C373" i="2" s="1"/>
  <c r="B385" i="2" a="1"/>
  <c r="B385" i="2" s="1"/>
  <c r="C385" i="2" s="1"/>
  <c r="B398" i="2" a="1"/>
  <c r="B398" i="2" s="1"/>
  <c r="C398" i="2" s="1"/>
  <c r="B404" i="2" a="1"/>
  <c r="B404" i="2" s="1"/>
  <c r="C404" i="2" s="1"/>
  <c r="B417" i="2" a="1"/>
  <c r="B417" i="2" s="1"/>
  <c r="C417" i="2" s="1"/>
  <c r="B433" i="2" a="1"/>
  <c r="B433" i="2" s="1"/>
  <c r="C433" i="2" s="1"/>
  <c r="B441" i="2" a="1"/>
  <c r="B441" i="2" s="1"/>
  <c r="C441" i="2" s="1"/>
  <c r="B448" i="2" a="1"/>
  <c r="B448" i="2" s="1"/>
  <c r="C448" i="2" s="1"/>
  <c r="B458" i="2" a="1"/>
  <c r="B458" i="2" s="1"/>
  <c r="C458" i="2" s="1"/>
  <c r="B466" i="2" a="1"/>
  <c r="B466" i="2" s="1"/>
  <c r="C466" i="2" s="1"/>
  <c r="B473" i="2" a="1"/>
  <c r="B473" i="2" s="1"/>
  <c r="C473" i="2" s="1"/>
  <c r="B486" i="2" a="1"/>
  <c r="B486" i="2" s="1"/>
  <c r="C486" i="2" s="1"/>
  <c r="B492" i="2" a="1"/>
  <c r="B492" i="2" s="1"/>
  <c r="C492" i="2" s="1"/>
  <c r="B499" i="2" a="1"/>
  <c r="B499" i="2" s="1"/>
  <c r="C499" i="2" s="1"/>
  <c r="B505" i="2" a="1"/>
  <c r="B505" i="2" s="1"/>
  <c r="C505" i="2" s="1"/>
  <c r="B518" i="2" a="1"/>
  <c r="B518" i="2" s="1"/>
  <c r="C518" i="2" s="1"/>
  <c r="B524" i="2" a="1"/>
  <c r="B524" i="2" s="1"/>
  <c r="C524" i="2" s="1"/>
  <c r="B537" i="2" a="1"/>
  <c r="B537" i="2" s="1"/>
  <c r="C537" i="2" s="1"/>
  <c r="B549" i="2" a="1"/>
  <c r="B549" i="2" s="1"/>
  <c r="C549" i="2" s="1"/>
  <c r="B556" i="2" a="1"/>
  <c r="B556" i="2" s="1"/>
  <c r="C556" i="2" s="1"/>
  <c r="B568" i="2" a="1"/>
  <c r="B568" i="2" s="1"/>
  <c r="C568" i="2" s="1"/>
  <c r="B581" i="2" a="1"/>
  <c r="B581" i="2" s="1"/>
  <c r="C581" i="2" s="1"/>
  <c r="B587" i="2" a="1"/>
  <c r="B587" i="2" s="1"/>
  <c r="C587" i="2" s="1"/>
  <c r="B600" i="2" a="1"/>
  <c r="B600" i="2" s="1"/>
  <c r="C600" i="2" s="1"/>
  <c r="B606" i="2" a="1"/>
  <c r="B606" i="2" s="1"/>
  <c r="C606" i="2" s="1"/>
  <c r="B615" i="2" a="1"/>
  <c r="B615" i="2" s="1"/>
  <c r="C615" i="2" s="1"/>
  <c r="B630" i="2" a="1"/>
  <c r="B630" i="2" s="1"/>
  <c r="C630" i="2" s="1"/>
  <c r="B658" i="2" a="1"/>
  <c r="B658" i="2" s="1"/>
  <c r="C658" i="2" s="1"/>
  <c r="B663" i="2" a="1"/>
  <c r="B663" i="2" s="1"/>
  <c r="C663" i="2" s="1"/>
  <c r="B669" i="2" a="1"/>
  <c r="B669" i="2" s="1"/>
  <c r="C669" i="2" s="1"/>
  <c r="B687" i="2" a="1"/>
  <c r="B687" i="2" s="1"/>
  <c r="C687" i="2" s="1"/>
  <c r="B693" i="2" a="1"/>
  <c r="B693" i="2" s="1"/>
  <c r="C693" i="2" s="1"/>
  <c r="B698" i="2" a="1"/>
  <c r="B698" i="2" s="1"/>
  <c r="C698" i="2" s="1"/>
  <c r="B708" i="2" a="1"/>
  <c r="B708" i="2" s="1"/>
  <c r="C708" i="2" s="1"/>
  <c r="B717" i="2" a="1"/>
  <c r="B717" i="2" s="1"/>
  <c r="C717" i="2" s="1"/>
  <c r="B731" i="2" a="1"/>
  <c r="B731" i="2" s="1"/>
  <c r="C731" i="2" s="1"/>
  <c r="B741" i="2" a="1"/>
  <c r="B741" i="2" s="1"/>
  <c r="C741" i="2" s="1"/>
  <c r="B745" i="2" a="1"/>
  <c r="B745" i="2" s="1"/>
  <c r="C745" i="2" s="1"/>
  <c r="B751" i="2" a="1"/>
  <c r="B751" i="2" s="1"/>
  <c r="C751" i="2" s="1"/>
  <c r="B762" i="2" a="1"/>
  <c r="B762" i="2" s="1"/>
  <c r="C762" i="2" s="1"/>
  <c r="B773" i="2" a="1"/>
  <c r="B773" i="2" s="1"/>
  <c r="C773" i="2" s="1"/>
  <c r="B779" i="2" a="1"/>
  <c r="B779" i="2" s="1"/>
  <c r="C779" i="2" s="1"/>
  <c r="B785" i="2" a="1"/>
  <c r="B785" i="2" s="1"/>
  <c r="C785" i="2" s="1"/>
  <c r="B791" i="2" a="1"/>
  <c r="B791" i="2" s="1"/>
  <c r="C791" i="2" s="1"/>
  <c r="B796" i="2" a="1"/>
  <c r="B796" i="2" s="1"/>
  <c r="C796" i="2" s="1"/>
  <c r="B802" i="2" a="1"/>
  <c r="B802" i="2" s="1"/>
  <c r="C802" i="2" s="1"/>
  <c r="B807" i="2" a="1"/>
  <c r="B807" i="2" s="1"/>
  <c r="C807" i="2" s="1"/>
  <c r="B817" i="2" a="1"/>
  <c r="B817" i="2" s="1"/>
  <c r="C817" i="2" s="1"/>
  <c r="B821" i="2" a="1"/>
  <c r="B821" i="2" s="1"/>
  <c r="C821" i="2" s="1"/>
  <c r="B831" i="2" a="1"/>
  <c r="B831" i="2" s="1"/>
  <c r="C831" i="2" s="1"/>
  <c r="B845" i="2" a="1"/>
  <c r="B845" i="2" s="1"/>
  <c r="C845" i="2" s="1"/>
  <c r="B851" i="2" a="1"/>
  <c r="B851" i="2" s="1"/>
  <c r="C851" i="2" s="1"/>
  <c r="B863" i="2" a="1"/>
  <c r="B863" i="2" s="1"/>
  <c r="C863" i="2" s="1"/>
  <c r="B868" i="2" a="1"/>
  <c r="B868" i="2" s="1"/>
  <c r="C868" i="2" s="1"/>
  <c r="B873" i="2" a="1"/>
  <c r="B873" i="2" s="1"/>
  <c r="C873" i="2" s="1"/>
  <c r="B877" i="2" a="1"/>
  <c r="B877" i="2" s="1"/>
  <c r="C877" i="2" s="1"/>
  <c r="B882" i="2" a="1"/>
  <c r="B882" i="2" s="1"/>
  <c r="C882" i="2" s="1"/>
  <c r="B887" i="2" a="1"/>
  <c r="B887" i="2" s="1"/>
  <c r="C887" i="2" s="1"/>
  <c r="B891" i="2" a="1"/>
  <c r="B891" i="2" s="1"/>
  <c r="C891" i="2" s="1"/>
  <c r="B897" i="2" a="1"/>
  <c r="B897" i="2" s="1"/>
  <c r="C897" i="2" s="1"/>
  <c r="B901" i="2" a="1"/>
  <c r="B901" i="2" s="1"/>
  <c r="C901" i="2" s="1"/>
  <c r="B911" i="2" a="1"/>
  <c r="B911" i="2" s="1"/>
  <c r="C911" i="2" s="1"/>
  <c r="B915" i="2" a="1"/>
  <c r="B915" i="2" s="1"/>
  <c r="C915" i="2" s="1"/>
  <c r="B920" i="2" a="1"/>
  <c r="B920" i="2" s="1"/>
  <c r="C920" i="2" s="1"/>
  <c r="B925" i="2" a="1"/>
  <c r="B925" i="2" s="1"/>
  <c r="C925" i="2" s="1"/>
  <c r="B934" i="2" a="1"/>
  <c r="B934" i="2" s="1"/>
  <c r="C934" i="2" s="1"/>
  <c r="B939" i="2" a="1"/>
  <c r="B939" i="2" s="1"/>
  <c r="C939" i="2" s="1"/>
  <c r="B944" i="2" a="1"/>
  <c r="B944" i="2" s="1"/>
  <c r="C944" i="2" s="1"/>
  <c r="B948" i="2" a="1"/>
  <c r="B948" i="2" s="1"/>
  <c r="C948" i="2" s="1"/>
  <c r="B957" i="2" a="1"/>
  <c r="B957" i="2" s="1"/>
  <c r="C957" i="2" s="1"/>
  <c r="B962" i="2" a="1"/>
  <c r="B962" i="2" s="1"/>
  <c r="C962" i="2" s="1"/>
  <c r="B967" i="2" a="1"/>
  <c r="B967" i="2" s="1"/>
  <c r="C967" i="2" s="1"/>
  <c r="B972" i="2" a="1"/>
  <c r="B972" i="2" s="1"/>
  <c r="C972" i="2" s="1"/>
  <c r="B976" i="2" a="1"/>
  <c r="B976" i="2" s="1"/>
  <c r="C976" i="2" s="1"/>
  <c r="B981" i="2" a="1"/>
  <c r="B981" i="2" s="1"/>
  <c r="C981" i="2" s="1"/>
  <c r="B986" i="2" a="1"/>
  <c r="B986" i="2" s="1"/>
  <c r="C986" i="2" s="1"/>
  <c r="B990" i="2" a="1"/>
  <c r="B990" i="2" s="1"/>
  <c r="C990" i="2" s="1"/>
  <c r="B996" i="2" a="1"/>
  <c r="B996" i="2" s="1"/>
  <c r="C996" i="2" s="1"/>
  <c r="B1000" i="2" a="1"/>
  <c r="B1000" i="2" s="1"/>
  <c r="C1000" i="2" s="1"/>
  <c r="B1004" i="2" a="1"/>
  <c r="B1004" i="2" s="1"/>
  <c r="C1004" i="2" s="1"/>
  <c r="B1009" i="2" a="1"/>
  <c r="B1009" i="2" s="1"/>
  <c r="C1009" i="2" s="1"/>
  <c r="B1012" i="2" a="1"/>
  <c r="B1012" i="2" s="1"/>
  <c r="C1012" i="2" s="1"/>
  <c r="B1015" i="2" a="1"/>
  <c r="B1015" i="2" s="1"/>
  <c r="C1015" i="2" s="1"/>
  <c r="B1021" i="2" a="1"/>
  <c r="B1021" i="2" s="1"/>
  <c r="C1021" i="2" s="1"/>
  <c r="B1025" i="2" a="1"/>
  <c r="B1025" i="2" s="1"/>
  <c r="C1025" i="2" s="1"/>
  <c r="B1028" i="2" a="1"/>
  <c r="B1028" i="2" s="1"/>
  <c r="C1028" i="2" s="1"/>
  <c r="B1031" i="2" a="1"/>
  <c r="B1031" i="2" s="1"/>
  <c r="C1031" i="2" s="1"/>
  <c r="B1037" i="2" a="1"/>
  <c r="B1037" i="2" s="1"/>
  <c r="C1037" i="2" s="1"/>
  <c r="B1041" i="2" a="1"/>
  <c r="B1041" i="2" s="1"/>
  <c r="C1041" i="2" s="1"/>
  <c r="B1044" i="2" a="1"/>
  <c r="B1044" i="2" s="1"/>
  <c r="C1044" i="2" s="1"/>
  <c r="B1047" i="2" a="1"/>
  <c r="B1047" i="2" s="1"/>
  <c r="C1047" i="2" s="1"/>
  <c r="B1053" i="2" a="1"/>
  <c r="B1053" i="2" s="1"/>
  <c r="C1053" i="2" s="1"/>
  <c r="B13" i="2" a="1"/>
  <c r="B13" i="2" s="1"/>
  <c r="C13" i="2" s="1"/>
  <c r="B25" i="2" a="1"/>
  <c r="B25" i="2" s="1"/>
  <c r="C25" i="2" s="1"/>
  <c r="B38" i="2" a="1"/>
  <c r="B38" i="2" s="1"/>
  <c r="C38" i="2" s="1"/>
  <c r="B51" i="2" a="1"/>
  <c r="B51" i="2" s="1"/>
  <c r="C51" i="2" s="1"/>
  <c r="B62" i="2" a="1"/>
  <c r="B62" i="2" s="1"/>
  <c r="C62" i="2" s="1"/>
  <c r="B74" i="2" a="1"/>
  <c r="B74" i="2" s="1"/>
  <c r="C74" i="2" s="1"/>
  <c r="B83" i="2" a="1"/>
  <c r="B83" i="2" s="1"/>
  <c r="C83" i="2" s="1"/>
  <c r="B92" i="2" a="1"/>
  <c r="B92" i="2" s="1"/>
  <c r="C92" i="2" s="1"/>
  <c r="B102" i="2" a="1"/>
  <c r="B102" i="2" s="1"/>
  <c r="C102" i="2" s="1"/>
  <c r="B113" i="2" a="1"/>
  <c r="B113" i="2" s="1"/>
  <c r="C113" i="2" s="1"/>
  <c r="B125" i="2" a="1"/>
  <c r="B125" i="2" s="1"/>
  <c r="C125" i="2" s="1"/>
  <c r="B135" i="2" a="1"/>
  <c r="B135" i="2" s="1"/>
  <c r="C135" i="2" s="1"/>
  <c r="B149" i="2" a="1"/>
  <c r="B149" i="2" s="1"/>
  <c r="C149" i="2" s="1"/>
  <c r="B169" i="2" a="1"/>
  <c r="B169" i="2" s="1"/>
  <c r="C169" i="2" s="1"/>
  <c r="B179" i="2" a="1"/>
  <c r="B179" i="2" s="1"/>
  <c r="C179" i="2" s="1"/>
  <c r="B187" i="2" a="1"/>
  <c r="B187" i="2" s="1"/>
  <c r="C187" i="2" s="1"/>
  <c r="B230" i="2" a="1"/>
  <c r="B230" i="2" s="1"/>
  <c r="C230" i="2" s="1"/>
  <c r="B237" i="2" a="1"/>
  <c r="B237" i="2" s="1"/>
  <c r="C237" i="2" s="1"/>
  <c r="B247" i="2" a="1"/>
  <c r="B247" i="2" s="1"/>
  <c r="C247" i="2" s="1"/>
  <c r="B260" i="2" a="1"/>
  <c r="B260" i="2" s="1"/>
  <c r="C260" i="2" s="1"/>
  <c r="B269" i="2" a="1"/>
  <c r="B269" i="2" s="1"/>
  <c r="C269" i="2" s="1"/>
  <c r="B277" i="2" a="1"/>
  <c r="B277" i="2" s="1"/>
  <c r="C277" i="2" s="1"/>
  <c r="B286" i="2" a="1"/>
  <c r="B286" i="2" s="1"/>
  <c r="C286" i="2" s="1"/>
  <c r="B293" i="2" a="1"/>
  <c r="B293" i="2" s="1"/>
  <c r="C293" i="2" s="1"/>
  <c r="B301" i="2" a="1"/>
  <c r="B301" i="2" s="1"/>
  <c r="C301" i="2" s="1"/>
  <c r="B309" i="2" a="1"/>
  <c r="B309" i="2" s="1"/>
  <c r="C309" i="2" s="1"/>
  <c r="B316" i="2" a="1"/>
  <c r="B316" i="2" s="1"/>
  <c r="C316" i="2" s="1"/>
  <c r="B330" i="2" a="1"/>
  <c r="B330" i="2" s="1"/>
  <c r="C330" i="2" s="1"/>
  <c r="B337" i="2" a="1"/>
  <c r="B337" i="2" s="1"/>
  <c r="C337" i="2" s="1"/>
  <c r="B342" i="2" a="1"/>
  <c r="B342" i="2" s="1"/>
  <c r="C342" i="2" s="1"/>
  <c r="B349" i="2" a="1"/>
  <c r="B349" i="2" s="1"/>
  <c r="C349" i="2" s="1"/>
  <c r="B369" i="2" a="1"/>
  <c r="B369" i="2" s="1"/>
  <c r="C369" i="2" s="1"/>
  <c r="B374" i="2" a="1"/>
  <c r="B374" i="2" s="1"/>
  <c r="C374" i="2" s="1"/>
  <c r="B380" i="2" a="1"/>
  <c r="B380" i="2" s="1"/>
  <c r="C380" i="2" s="1"/>
  <c r="B399" i="2" a="1"/>
  <c r="B399" i="2" s="1"/>
  <c r="C399" i="2" s="1"/>
  <c r="B406" i="2" a="1"/>
  <c r="B406" i="2" s="1"/>
  <c r="C406" i="2" s="1"/>
  <c r="B412" i="2" a="1"/>
  <c r="B412" i="2" s="1"/>
  <c r="C412" i="2" s="1"/>
  <c r="B418" i="2" a="1"/>
  <c r="B418" i="2" s="1"/>
  <c r="C418" i="2" s="1"/>
  <c r="B427" i="2" a="1"/>
  <c r="B427" i="2" s="1"/>
  <c r="C427" i="2" s="1"/>
  <c r="B434" i="2" a="1"/>
  <c r="B434" i="2" s="1"/>
  <c r="C434" i="2" s="1"/>
  <c r="B442" i="2" a="1"/>
  <c r="B442" i="2" s="1"/>
  <c r="C442" i="2" s="1"/>
  <c r="B452" i="2" a="1"/>
  <c r="B452" i="2" s="1"/>
  <c r="C452" i="2" s="1"/>
  <c r="B460" i="2" a="1"/>
  <c r="B460" i="2" s="1"/>
  <c r="C460" i="2" s="1"/>
  <c r="B467" i="2" a="1"/>
  <c r="B467" i="2" s="1"/>
  <c r="C467" i="2" s="1"/>
  <c r="B475" i="2" a="1"/>
  <c r="B475" i="2" s="1"/>
  <c r="C475" i="2" s="1"/>
  <c r="B481" i="2" a="1"/>
  <c r="B481" i="2" s="1"/>
  <c r="C481" i="2" s="1"/>
  <c r="B488" i="2" a="1"/>
  <c r="B488" i="2" s="1"/>
  <c r="C488" i="2" s="1"/>
  <c r="B500" i="2" a="1"/>
  <c r="B500" i="2" s="1"/>
  <c r="C500" i="2" s="1"/>
  <c r="B513" i="2" a="1"/>
  <c r="B513" i="2" s="1"/>
  <c r="C513" i="2" s="1"/>
  <c r="B520" i="2" a="1"/>
  <c r="B520" i="2" s="1"/>
  <c r="C520" i="2" s="1"/>
  <c r="B525" i="2" a="1"/>
  <c r="B525" i="2" s="1"/>
  <c r="C525" i="2" s="1"/>
  <c r="B532" i="2" a="1"/>
  <c r="B532" i="2" s="1"/>
  <c r="C532" i="2" s="1"/>
  <c r="B552" i="2" a="1"/>
  <c r="B552" i="2" s="1"/>
  <c r="C552" i="2" s="1"/>
  <c r="B557" i="2" a="1"/>
  <c r="B557" i="2" s="1"/>
  <c r="C557" i="2" s="1"/>
  <c r="B563" i="2" a="1"/>
  <c r="B563" i="2" s="1"/>
  <c r="C563" i="2" s="1"/>
  <c r="B582" i="2" a="1"/>
  <c r="B582" i="2" s="1"/>
  <c r="C582" i="2" s="1"/>
  <c r="B589" i="2" a="1"/>
  <c r="B589" i="2" s="1"/>
  <c r="C589" i="2" s="1"/>
  <c r="B595" i="2" a="1"/>
  <c r="B595" i="2" s="1"/>
  <c r="C595" i="2" s="1"/>
  <c r="B601" i="2" a="1"/>
  <c r="B601" i="2" s="1"/>
  <c r="C601" i="2" s="1"/>
  <c r="B609" i="2" a="1"/>
  <c r="B609" i="2" s="1"/>
  <c r="C609" i="2" s="1"/>
  <c r="B616" i="2" a="1"/>
  <c r="B616" i="2" s="1"/>
  <c r="C616" i="2" s="1"/>
  <c r="B623" i="2" a="1"/>
  <c r="B623" i="2" s="1"/>
  <c r="C623" i="2" s="1"/>
  <c r="B634" i="2" a="1"/>
  <c r="B634" i="2" s="1"/>
  <c r="C634" i="2" s="1"/>
  <c r="B640" i="2" a="1"/>
  <c r="B640" i="2" s="1"/>
  <c r="C640" i="2" s="1"/>
  <c r="B645" i="2" a="1"/>
  <c r="B645" i="2" s="1"/>
  <c r="C645" i="2" s="1"/>
  <c r="B3" i="2" a="1"/>
  <c r="B3" i="2" s="1"/>
  <c r="C3" i="2" s="1"/>
  <c r="B17" i="2" a="1"/>
  <c r="B17" i="2" s="1"/>
  <c r="C17" i="2" s="1"/>
  <c r="B27" i="2" a="1"/>
  <c r="B27" i="2" s="1"/>
  <c r="C27" i="2" s="1"/>
  <c r="B41" i="2" a="1"/>
  <c r="B41" i="2" s="1"/>
  <c r="C41" i="2" s="1"/>
  <c r="B54" i="2" a="1"/>
  <c r="B54" i="2" s="1"/>
  <c r="C54" i="2" s="1"/>
  <c r="B66" i="2" a="1"/>
  <c r="B66" i="2" s="1"/>
  <c r="C66" i="2" s="1"/>
  <c r="B78" i="2" a="1"/>
  <c r="B78" i="2" s="1"/>
  <c r="C78" i="2" s="1"/>
  <c r="B93" i="2" a="1"/>
  <c r="B93" i="2" s="1"/>
  <c r="C93" i="2" s="1"/>
  <c r="B106" i="2" a="1"/>
  <c r="B106" i="2" s="1"/>
  <c r="C106" i="2" s="1"/>
  <c r="B117" i="2" a="1"/>
  <c r="B117" i="2" s="1"/>
  <c r="C117" i="2" s="1"/>
  <c r="B139" i="2" a="1"/>
  <c r="B139" i="2" s="1"/>
  <c r="C139" i="2" s="1"/>
  <c r="B150" i="2" a="1"/>
  <c r="B150" i="2" s="1"/>
  <c r="C150" i="2" s="1"/>
  <c r="B160" i="2" a="1"/>
  <c r="B160" i="2" s="1"/>
  <c r="C160" i="2" s="1"/>
  <c r="B173" i="2" a="1"/>
  <c r="B173" i="2" s="1"/>
  <c r="C173" i="2" s="1"/>
  <c r="B198" i="2" a="1"/>
  <c r="B198" i="2" s="1"/>
  <c r="C198" i="2" s="1"/>
  <c r="B206" i="2" a="1"/>
  <c r="B206" i="2" s="1"/>
  <c r="C206" i="2" s="1"/>
  <c r="B213" i="2" a="1"/>
  <c r="B213" i="2" s="1"/>
  <c r="C213" i="2" s="1"/>
  <c r="B223" i="2" a="1"/>
  <c r="B223" i="2" s="1"/>
  <c r="C223" i="2" s="1"/>
  <c r="B231" i="2" a="1"/>
  <c r="B231" i="2" s="1"/>
  <c r="C231" i="2" s="1"/>
  <c r="B240" i="2" a="1"/>
  <c r="B240" i="2" s="1"/>
  <c r="C240" i="2" s="1"/>
  <c r="B251" i="2" a="1"/>
  <c r="B251" i="2" s="1"/>
  <c r="C251" i="2" s="1"/>
  <c r="B271" i="2" a="1"/>
  <c r="B271" i="2" s="1"/>
  <c r="C271" i="2" s="1"/>
  <c r="B295" i="2" a="1"/>
  <c r="B295" i="2" s="1"/>
  <c r="C295" i="2" s="1"/>
  <c r="B303" i="2" a="1"/>
  <c r="B303" i="2" s="1"/>
  <c r="C303" i="2" s="1"/>
  <c r="B311" i="2" a="1"/>
  <c r="B311" i="2" s="1"/>
  <c r="C311" i="2" s="1"/>
  <c r="B318" i="2" a="1"/>
  <c r="B318" i="2" s="1"/>
  <c r="C318" i="2" s="1"/>
  <c r="B326" i="2" a="1"/>
  <c r="B326" i="2" s="1"/>
  <c r="C326" i="2" s="1"/>
  <c r="B345" i="2" a="1"/>
  <c r="B345" i="2" s="1"/>
  <c r="C345" i="2" s="1"/>
  <c r="B351" i="2" a="1"/>
  <c r="B351" i="2" s="1"/>
  <c r="C351" i="2" s="1"/>
  <c r="B356" i="2" a="1"/>
  <c r="B356" i="2" s="1"/>
  <c r="C356" i="2" s="1"/>
  <c r="B383" i="2" a="1"/>
  <c r="B383" i="2" s="1"/>
  <c r="C383" i="2" s="1"/>
  <c r="B388" i="2" a="1"/>
  <c r="B388" i="2" s="1"/>
  <c r="C388" i="2" s="1"/>
  <c r="B394" i="2" a="1"/>
  <c r="B394" i="2" s="1"/>
  <c r="C394" i="2" s="1"/>
  <c r="B413" i="2" a="1"/>
  <c r="B413" i="2" s="1"/>
  <c r="C413" i="2" s="1"/>
  <c r="B420" i="2" a="1"/>
  <c r="B420" i="2" s="1"/>
  <c r="C420" i="2" s="1"/>
  <c r="B428" i="2" a="1"/>
  <c r="B428" i="2" s="1"/>
  <c r="C428" i="2" s="1"/>
  <c r="B437" i="2" a="1"/>
  <c r="B437" i="2" s="1"/>
  <c r="C437" i="2" s="1"/>
  <c r="B453" i="2" a="1"/>
  <c r="B453" i="2" s="1"/>
  <c r="C453" i="2" s="1"/>
  <c r="B470" i="2" a="1"/>
  <c r="B470" i="2" s="1"/>
  <c r="C470" i="2" s="1"/>
  <c r="B477" i="2" a="1"/>
  <c r="B477" i="2" s="1"/>
  <c r="C477" i="2" s="1"/>
  <c r="B489" i="2" a="1"/>
  <c r="B489" i="2" s="1"/>
  <c r="C489" i="2" s="1"/>
  <c r="B496" i="2" a="1"/>
  <c r="B496" i="2" s="1"/>
  <c r="C496" i="2" s="1"/>
  <c r="B502" i="2" a="1"/>
  <c r="B502" i="2" s="1"/>
  <c r="C502" i="2" s="1"/>
  <c r="B509" i="2" a="1"/>
  <c r="B509" i="2" s="1"/>
  <c r="C509" i="2" s="1"/>
  <c r="B528" i="2" a="1"/>
  <c r="B528" i="2" s="1"/>
  <c r="C528" i="2" s="1"/>
  <c r="B534" i="2" a="1"/>
  <c r="B534" i="2" s="1"/>
  <c r="C534" i="2" s="1"/>
  <c r="B539" i="2" a="1"/>
  <c r="B539" i="2" s="1"/>
  <c r="C539" i="2" s="1"/>
  <c r="B566" i="2" a="1"/>
  <c r="B566" i="2" s="1"/>
  <c r="C566" i="2" s="1"/>
  <c r="B571" i="2" a="1"/>
  <c r="B571" i="2" s="1"/>
  <c r="C571" i="2" s="1"/>
  <c r="B577" i="2" a="1"/>
  <c r="B577" i="2" s="1"/>
  <c r="C577" i="2" s="1"/>
  <c r="B596" i="2" a="1"/>
  <c r="B596" i="2" s="1"/>
  <c r="C596" i="2" s="1"/>
  <c r="B603" i="2" a="1"/>
  <c r="B603" i="2" s="1"/>
  <c r="C603" i="2" s="1"/>
  <c r="B610" i="2" a="1"/>
  <c r="B610" i="2" s="1"/>
  <c r="C610" i="2" s="1"/>
  <c r="B627" i="2" a="1"/>
  <c r="B627" i="2" s="1"/>
  <c r="C627" i="2" s="1"/>
  <c r="B641" i="2" a="1"/>
  <c r="B641" i="2" s="1"/>
  <c r="C641" i="2" s="1"/>
  <c r="B648" i="2" a="1"/>
  <c r="B648" i="2" s="1"/>
  <c r="C648" i="2" s="1"/>
  <c r="B660" i="2" a="1"/>
  <c r="B660" i="2" s="1"/>
  <c r="C660" i="2" s="1"/>
  <c r="B673" i="2" a="1"/>
  <c r="B673" i="2" s="1"/>
  <c r="C673" i="2" s="1"/>
  <c r="B679" i="2" a="1"/>
  <c r="B679" i="2" s="1"/>
  <c r="C679" i="2" s="1"/>
  <c r="B685" i="2" a="1"/>
  <c r="B685" i="2" s="1"/>
  <c r="C685" i="2" s="1"/>
  <c r="B690" i="2" a="1"/>
  <c r="B690" i="2" s="1"/>
  <c r="C690" i="2" s="1"/>
  <c r="B695" i="2" a="1"/>
  <c r="B695" i="2" s="1"/>
  <c r="C695" i="2" s="1"/>
  <c r="B701" i="2" a="1"/>
  <c r="B701" i="2" s="1"/>
  <c r="C701" i="2" s="1"/>
  <c r="B705" i="2" a="1"/>
  <c r="B705" i="2" s="1"/>
  <c r="C705" i="2" s="1"/>
  <c r="B710" i="2" a="1"/>
  <c r="B710" i="2" s="1"/>
  <c r="C710" i="2" s="1"/>
  <c r="B715" i="2" a="1"/>
  <c r="B715" i="2" s="1"/>
  <c r="C715" i="2" s="1"/>
  <c r="B720" i="2" a="1"/>
  <c r="B720" i="2" s="1"/>
  <c r="C720" i="2" s="1"/>
  <c r="B724" i="2" a="1"/>
  <c r="B724" i="2" s="1"/>
  <c r="C724" i="2" s="1"/>
  <c r="B729" i="2" a="1"/>
  <c r="B729" i="2" s="1"/>
  <c r="C729" i="2" s="1"/>
  <c r="B734" i="2" a="1"/>
  <c r="B734" i="2" s="1"/>
  <c r="C734" i="2" s="1"/>
  <c r="B744" i="2" a="1"/>
  <c r="B744" i="2" s="1"/>
  <c r="C744" i="2" s="1"/>
  <c r="B748" i="2" a="1"/>
  <c r="B748" i="2" s="1"/>
  <c r="C748" i="2" s="1"/>
  <c r="B753" i="2" a="1"/>
  <c r="B753" i="2" s="1"/>
  <c r="C753" i="2" s="1"/>
  <c r="B760" i="2" a="1"/>
  <c r="B760" i="2" s="1"/>
  <c r="C760" i="2" s="1"/>
  <c r="B765" i="2" a="1"/>
  <c r="B765" i="2" s="1"/>
  <c r="C765" i="2" s="1"/>
  <c r="B770" i="2" a="1"/>
  <c r="B770" i="2" s="1"/>
  <c r="C770" i="2" s="1"/>
  <c r="B782" i="2" a="1"/>
  <c r="B782" i="2" s="1"/>
  <c r="C782" i="2" s="1"/>
  <c r="B788" i="2" a="1"/>
  <c r="B788" i="2" s="1"/>
  <c r="C788" i="2" s="1"/>
  <c r="B794" i="2" a="1"/>
  <c r="B794" i="2" s="1"/>
  <c r="C794" i="2" s="1"/>
  <c r="B799" i="2" a="1"/>
  <c r="B799" i="2" s="1"/>
  <c r="C799" i="2" s="1"/>
  <c r="B804" i="2" a="1"/>
  <c r="B804" i="2" s="1"/>
  <c r="C804" i="2" s="1"/>
  <c r="B814" i="2" a="1"/>
  <c r="B814" i="2" s="1"/>
  <c r="C814" i="2" s="1"/>
  <c r="B818" i="2" a="1"/>
  <c r="B818" i="2" s="1"/>
  <c r="C818" i="2" s="1"/>
  <c r="B828" i="2" a="1"/>
  <c r="B828" i="2" s="1"/>
  <c r="C828" i="2" s="1"/>
  <c r="B833" i="2" a="1"/>
  <c r="B833" i="2" s="1"/>
  <c r="C833" i="2" s="1"/>
  <c r="B838" i="2" a="1"/>
  <c r="B838" i="2" s="1"/>
  <c r="C838" i="2" s="1"/>
  <c r="B842" i="2" a="1"/>
  <c r="B842" i="2" s="1"/>
  <c r="C842" i="2" s="1"/>
  <c r="B848" i="2" a="1"/>
  <c r="B848" i="2" s="1"/>
  <c r="C848" i="2" s="1"/>
  <c r="B855" i="2" a="1"/>
  <c r="B855" i="2" s="1"/>
  <c r="C855" i="2" s="1"/>
  <c r="B861" i="2" a="1"/>
  <c r="B861" i="2" s="1"/>
  <c r="C861" i="2" s="1"/>
  <c r="B870" i="2" a="1"/>
  <c r="B870" i="2" s="1"/>
  <c r="C870" i="2" s="1"/>
  <c r="B875" i="2" a="1"/>
  <c r="B875" i="2" s="1"/>
  <c r="C875" i="2" s="1"/>
  <c r="B880" i="2" a="1"/>
  <c r="B880" i="2" s="1"/>
  <c r="C880" i="2" s="1"/>
  <c r="B884" i="2" a="1"/>
  <c r="B884" i="2" s="1"/>
  <c r="C884" i="2" s="1"/>
  <c r="B894" i="2" a="1"/>
  <c r="B894" i="2" s="1"/>
  <c r="C894" i="2" s="1"/>
  <c r="B898" i="2" a="1"/>
  <c r="B898" i="2" s="1"/>
  <c r="C898" i="2" s="1"/>
  <c r="B904" i="2" a="1"/>
  <c r="B904" i="2" s="1"/>
  <c r="C904" i="2" s="1"/>
  <c r="B908" i="2" a="1"/>
  <c r="B908" i="2" s="1"/>
  <c r="C908" i="2" s="1"/>
  <c r="B913" i="2" a="1"/>
  <c r="B913" i="2" s="1"/>
  <c r="C913" i="2" s="1"/>
  <c r="B918" i="2" a="1"/>
  <c r="B918" i="2" s="1"/>
  <c r="C918" i="2" s="1"/>
  <c r="B922" i="2" a="1"/>
  <c r="B922" i="2" s="1"/>
  <c r="C922" i="2" s="1"/>
  <c r="B927" i="2" a="1"/>
  <c r="B927" i="2" s="1"/>
  <c r="C927" i="2" s="1"/>
  <c r="B932" i="2" a="1"/>
  <c r="B932" i="2" s="1"/>
  <c r="C932" i="2" s="1"/>
  <c r="B937" i="2" a="1"/>
  <c r="B937" i="2" s="1"/>
  <c r="C937" i="2" s="1"/>
  <c r="B941" i="2" a="1"/>
  <c r="B941" i="2" s="1"/>
  <c r="C941" i="2" s="1"/>
  <c r="B946" i="2" a="1"/>
  <c r="B946" i="2" s="1"/>
  <c r="C946" i="2" s="1"/>
  <c r="B951" i="2" a="1"/>
  <c r="B951" i="2" s="1"/>
  <c r="C951" i="2" s="1"/>
  <c r="B6" i="2" a="1"/>
  <c r="B6" i="2" s="1"/>
  <c r="C6" i="2" s="1"/>
  <c r="B18" i="2" a="1"/>
  <c r="B18" i="2" s="1"/>
  <c r="C18" i="2" s="1"/>
  <c r="B33" i="2" a="1"/>
  <c r="B33" i="2" s="1"/>
  <c r="C33" i="2" s="1"/>
  <c r="B45" i="2" a="1"/>
  <c r="B45" i="2" s="1"/>
  <c r="C45" i="2" s="1"/>
  <c r="B55" i="2" a="1"/>
  <c r="B55" i="2" s="1"/>
  <c r="C55" i="2" s="1"/>
  <c r="B70" i="2" a="1"/>
  <c r="B70" i="2" s="1"/>
  <c r="C70" i="2" s="1"/>
  <c r="B98" i="2" a="1"/>
  <c r="B98" i="2" s="1"/>
  <c r="C98" i="2" s="1"/>
  <c r="B107" i="2" a="1"/>
  <c r="B107" i="2" s="1"/>
  <c r="C107" i="2" s="1"/>
  <c r="B118" i="2" a="1"/>
  <c r="B118" i="2" s="1"/>
  <c r="C118" i="2" s="1"/>
  <c r="B131" i="2" a="1"/>
  <c r="B131" i="2" s="1"/>
  <c r="C131" i="2" s="1"/>
  <c r="B142" i="2" a="1"/>
  <c r="B142" i="2" s="1"/>
  <c r="C142" i="2" s="1"/>
  <c r="B151" i="2" a="1"/>
  <c r="B151" i="2" s="1"/>
  <c r="C151" i="2" s="1"/>
  <c r="B164" i="2" a="1"/>
  <c r="B164" i="2" s="1"/>
  <c r="C164" i="2" s="1"/>
  <c r="B174" i="2" a="1"/>
  <c r="B174" i="2" s="1"/>
  <c r="C174" i="2" s="1"/>
  <c r="B183" i="2" a="1"/>
  <c r="B183" i="2" s="1"/>
  <c r="C183" i="2" s="1"/>
  <c r="B192" i="2" a="1"/>
  <c r="B192" i="2" s="1"/>
  <c r="C192" i="2" s="1"/>
  <c r="B199" i="2" a="1"/>
  <c r="B199" i="2" s="1"/>
  <c r="C199" i="2" s="1"/>
  <c r="B208" i="2" a="1"/>
  <c r="B208" i="2" s="1"/>
  <c r="C208" i="2" s="1"/>
  <c r="B226" i="2" a="1"/>
  <c r="B226" i="2" s="1"/>
  <c r="C226" i="2" s="1"/>
  <c r="B242" i="2" a="1"/>
  <c r="B242" i="2" s="1"/>
  <c r="C242" i="2" s="1"/>
  <c r="B254" i="2" a="1"/>
  <c r="B254" i="2" s="1"/>
  <c r="C254" i="2" s="1"/>
  <c r="B264" i="2" a="1"/>
  <c r="B264" i="2" s="1"/>
  <c r="C264" i="2" s="1"/>
  <c r="B276" i="2" a="1"/>
  <c r="B276" i="2" s="1"/>
  <c r="C276" i="2" s="1"/>
  <c r="B282" i="2" a="1"/>
  <c r="B282" i="2" s="1"/>
  <c r="C282" i="2" s="1"/>
  <c r="B289" i="2" a="1"/>
  <c r="B289" i="2" s="1"/>
  <c r="C289" i="2" s="1"/>
  <c r="B298" i="2" a="1"/>
  <c r="B298" i="2" s="1"/>
  <c r="C298" i="2" s="1"/>
  <c r="B305" i="2" a="1"/>
  <c r="B305" i="2" s="1"/>
  <c r="C305" i="2" s="1"/>
  <c r="B312" i="2" a="1"/>
  <c r="B312" i="2" s="1"/>
  <c r="C312" i="2" s="1"/>
  <c r="B327" i="2" a="1"/>
  <c r="B327" i="2" s="1"/>
  <c r="C327" i="2" s="1"/>
  <c r="B333" i="2" a="1"/>
  <c r="B333" i="2" s="1"/>
  <c r="C333" i="2" s="1"/>
  <c r="B340" i="2" a="1"/>
  <c r="B340" i="2" s="1"/>
  <c r="C340" i="2" s="1"/>
  <c r="B359" i="2" a="1"/>
  <c r="B359" i="2" s="1"/>
  <c r="C359" i="2" s="1"/>
  <c r="B365" i="2" a="1"/>
  <c r="B365" i="2" s="1"/>
  <c r="C365" i="2" s="1"/>
  <c r="B370" i="2" a="1"/>
  <c r="B370" i="2" s="1"/>
  <c r="C370" i="2" s="1"/>
  <c r="B390" i="2" a="1"/>
  <c r="B390" i="2" s="1"/>
  <c r="C390" i="2" s="1"/>
  <c r="B397" i="2" a="1"/>
  <c r="B397" i="2" s="1"/>
  <c r="C397" i="2" s="1"/>
  <c r="B402" i="2" a="1"/>
  <c r="B402" i="2" s="1"/>
  <c r="C402" i="2" s="1"/>
  <c r="B409" i="2" a="1"/>
  <c r="B409" i="2" s="1"/>
  <c r="C409" i="2" s="1"/>
  <c r="B423" i="2" a="1"/>
  <c r="B423" i="2" s="1"/>
  <c r="C423" i="2" s="1"/>
  <c r="B430" i="2" a="1"/>
  <c r="B430" i="2" s="1"/>
  <c r="C430" i="2" s="1"/>
  <c r="B439" i="2" a="1"/>
  <c r="B439" i="2" s="1"/>
  <c r="C439" i="2" s="1"/>
  <c r="B447" i="2" a="1"/>
  <c r="B447" i="2" s="1"/>
  <c r="C447" i="2" s="1"/>
  <c r="B455" i="2" a="1"/>
  <c r="B455" i="2" s="1"/>
  <c r="C455" i="2" s="1"/>
  <c r="B465" i="2" a="1"/>
  <c r="B465" i="2" s="1"/>
  <c r="C465" i="2" s="1"/>
  <c r="B472" i="2" a="1"/>
  <c r="B472" i="2" s="1"/>
  <c r="C472" i="2" s="1"/>
  <c r="B478" i="2" a="1"/>
  <c r="B478" i="2" s="1"/>
  <c r="C478" i="2" s="1"/>
  <c r="B485" i="2" a="1"/>
  <c r="B485" i="2" s="1"/>
  <c r="C485" i="2" s="1"/>
  <c r="B491" i="2" a="1"/>
  <c r="B491" i="2" s="1"/>
  <c r="C491" i="2" s="1"/>
  <c r="B504" i="2" a="1"/>
  <c r="B504" i="2" s="1"/>
  <c r="C504" i="2" s="1"/>
  <c r="B510" i="2" a="1"/>
  <c r="B510" i="2" s="1"/>
  <c r="C510" i="2" s="1"/>
  <c r="B516" i="2" a="1"/>
  <c r="B516" i="2" s="1"/>
  <c r="C516" i="2" s="1"/>
  <c r="B523" i="2" a="1"/>
  <c r="B523" i="2" s="1"/>
  <c r="C523" i="2" s="1"/>
  <c r="B542" i="2" a="1"/>
  <c r="B542" i="2" s="1"/>
  <c r="C542" i="2" s="1"/>
  <c r="B548" i="2" a="1"/>
  <c r="B548" i="2" s="1"/>
  <c r="C548" i="2" s="1"/>
  <c r="B553" i="2" a="1"/>
  <c r="B553" i="2" s="1"/>
  <c r="C553" i="2" s="1"/>
  <c r="B573" i="2" a="1"/>
  <c r="B573" i="2" s="1"/>
  <c r="C573" i="2" s="1"/>
  <c r="B580" i="2" a="1"/>
  <c r="B580" i="2" s="1"/>
  <c r="C580" i="2" s="1"/>
  <c r="B585" i="2" a="1"/>
  <c r="B585" i="2" s="1"/>
  <c r="C585" i="2" s="1"/>
  <c r="B592" i="2" a="1"/>
  <c r="B592" i="2" s="1"/>
  <c r="C592" i="2" s="1"/>
  <c r="B605" i="2" a="1"/>
  <c r="B605" i="2" s="1"/>
  <c r="C605" i="2" s="1"/>
  <c r="B612" i="2" a="1"/>
  <c r="B612" i="2" s="1"/>
  <c r="C612" i="2" s="1"/>
  <c r="B620" i="2" a="1"/>
  <c r="B620" i="2" s="1"/>
  <c r="C620" i="2" s="1"/>
  <c r="B629" i="2" a="1"/>
  <c r="B629" i="2" s="1"/>
  <c r="C629" i="2" s="1"/>
  <c r="B644" i="2" a="1"/>
  <c r="B644" i="2" s="1"/>
  <c r="C644" i="2" s="1"/>
  <c r="B649" i="2" a="1"/>
  <c r="B649" i="2" s="1"/>
  <c r="C649" i="2" s="1"/>
  <c r="B655" i="2" a="1"/>
  <c r="B655" i="2" s="1"/>
  <c r="C655" i="2" s="1"/>
  <c r="B681" i="2" a="1"/>
  <c r="B681" i="2" s="1"/>
  <c r="C681" i="2" s="1"/>
  <c r="B702" i="2" a="1"/>
  <c r="B702" i="2" s="1"/>
  <c r="C702" i="2" s="1"/>
  <c r="B712" i="2" a="1"/>
  <c r="B712" i="2" s="1"/>
  <c r="C712" i="2" s="1"/>
  <c r="B740" i="2" a="1"/>
  <c r="B740" i="2" s="1"/>
  <c r="C740" i="2" s="1"/>
  <c r="B749" i="2" a="1"/>
  <c r="B749" i="2" s="1"/>
  <c r="C749" i="2" s="1"/>
  <c r="B783" i="2" a="1"/>
  <c r="B783" i="2" s="1"/>
  <c r="C783" i="2" s="1"/>
  <c r="B795" i="2" a="1"/>
  <c r="B795" i="2" s="1"/>
  <c r="C795" i="2" s="1"/>
  <c r="B806" i="2" a="1"/>
  <c r="B806" i="2" s="1"/>
  <c r="C806" i="2" s="1"/>
  <c r="B815" i="2" a="1"/>
  <c r="B815" i="2" s="1"/>
  <c r="C815" i="2" s="1"/>
  <c r="B825" i="2" a="1"/>
  <c r="B825" i="2" s="1"/>
  <c r="C825" i="2" s="1"/>
  <c r="B834" i="2" a="1"/>
  <c r="B834" i="2" s="1"/>
  <c r="C834" i="2" s="1"/>
  <c r="B856" i="2" a="1"/>
  <c r="B856" i="2" s="1"/>
  <c r="C856" i="2" s="1"/>
  <c r="B866" i="2" a="1"/>
  <c r="B866" i="2" s="1"/>
  <c r="C866" i="2" s="1"/>
  <c r="B876" i="2" a="1"/>
  <c r="B876" i="2" s="1"/>
  <c r="C876" i="2" s="1"/>
  <c r="B886" i="2" a="1"/>
  <c r="B886" i="2" s="1"/>
  <c r="C886" i="2" s="1"/>
  <c r="B895" i="2" a="1"/>
  <c r="B895" i="2" s="1"/>
  <c r="C895" i="2" s="1"/>
  <c r="B905" i="2" a="1"/>
  <c r="B905" i="2" s="1"/>
  <c r="C905" i="2" s="1"/>
  <c r="B914" i="2" a="1"/>
  <c r="B914" i="2" s="1"/>
  <c r="C914" i="2" s="1"/>
  <c r="B923" i="2" a="1"/>
  <c r="B923" i="2" s="1"/>
  <c r="C923" i="2" s="1"/>
  <c r="B933" i="2" a="1"/>
  <c r="B933" i="2" s="1"/>
  <c r="C933" i="2" s="1"/>
  <c r="B943" i="2" a="1"/>
  <c r="B943" i="2" s="1"/>
  <c r="C943" i="2" s="1"/>
  <c r="B952" i="2" a="1"/>
  <c r="B952" i="2" s="1"/>
  <c r="C952" i="2" s="1"/>
  <c r="B958" i="2" a="1"/>
  <c r="B958" i="2" s="1"/>
  <c r="C958" i="2" s="1"/>
  <c r="B971" i="2" a="1"/>
  <c r="B971" i="2" s="1"/>
  <c r="C971" i="2" s="1"/>
  <c r="B978" i="2" a="1"/>
  <c r="B978" i="2" s="1"/>
  <c r="C978" i="2" s="1"/>
  <c r="B983" i="2" a="1"/>
  <c r="B983" i="2" s="1"/>
  <c r="C983" i="2" s="1"/>
  <c r="B989" i="2" a="1"/>
  <c r="B989" i="2" s="1"/>
  <c r="C989" i="2" s="1"/>
  <c r="B1007" i="2" a="1"/>
  <c r="B1007" i="2" s="1"/>
  <c r="C1007" i="2" s="1"/>
  <c r="B1017" i="2" a="1"/>
  <c r="B1017" i="2" s="1"/>
  <c r="C1017" i="2" s="1"/>
  <c r="B1026" i="2" a="1"/>
  <c r="B1026" i="2" s="1"/>
  <c r="C1026" i="2" s="1"/>
  <c r="B1029" i="2" a="1"/>
  <c r="B1029" i="2" s="1"/>
  <c r="C1029" i="2" s="1"/>
  <c r="B1034" i="2" a="1"/>
  <c r="B1034" i="2" s="1"/>
  <c r="C1034" i="2" s="1"/>
  <c r="B1038" i="2" a="1"/>
  <c r="B1038" i="2" s="1"/>
  <c r="C1038" i="2" s="1"/>
  <c r="B1046" i="2" a="1"/>
  <c r="B1046" i="2" s="1"/>
  <c r="C1046" i="2" s="1"/>
  <c r="B1051" i="2" a="1"/>
  <c r="B1051" i="2" s="1"/>
  <c r="C1051" i="2" s="1"/>
  <c r="B1055" i="2" a="1"/>
  <c r="B1055" i="2" s="1"/>
  <c r="C1055" i="2" s="1"/>
  <c r="B1061" i="2" a="1"/>
  <c r="B1061" i="2" s="1"/>
  <c r="C1061" i="2" s="1"/>
  <c r="B1065" i="2" a="1"/>
  <c r="B1065" i="2" s="1"/>
  <c r="C1065" i="2" s="1"/>
  <c r="B1072" i="2" a="1"/>
  <c r="B1072" i="2" s="1"/>
  <c r="C1072" i="2" s="1"/>
  <c r="B1075" i="2" a="1"/>
  <c r="B1075" i="2" s="1"/>
  <c r="C1075" i="2" s="1"/>
  <c r="B1078" i="2" a="1"/>
  <c r="B1078" i="2" s="1"/>
  <c r="C1078" i="2" s="1"/>
  <c r="B1082" i="2" a="1"/>
  <c r="B1082" i="2" s="1"/>
  <c r="C1082" i="2" s="1"/>
  <c r="B1088" i="2" a="1"/>
  <c r="B1088" i="2" s="1"/>
  <c r="C1088" i="2" s="1"/>
  <c r="B1091" i="2" a="1"/>
  <c r="B1091" i="2" s="1"/>
  <c r="C1091" i="2" s="1"/>
  <c r="B1094" i="2" a="1"/>
  <c r="B1094" i="2" s="1"/>
  <c r="C1094" i="2" s="1"/>
  <c r="B1097" i="2" a="1"/>
  <c r="B1097" i="2" s="1"/>
  <c r="C1097" i="2" s="1"/>
  <c r="B1100" i="2" a="1"/>
  <c r="B1100" i="2" s="1"/>
  <c r="C1100" i="2" s="1"/>
  <c r="B1105" i="2" a="1"/>
  <c r="B1105" i="2" s="1"/>
  <c r="C1105" i="2" s="1"/>
  <c r="B1108" i="2" a="1"/>
  <c r="B1108" i="2" s="1"/>
  <c r="C1108" i="2" s="1"/>
  <c r="B1113" i="2" a="1"/>
  <c r="B1113" i="2" s="1"/>
  <c r="C1113" i="2" s="1"/>
  <c r="B1116" i="2" a="1"/>
  <c r="B1116" i="2" s="1"/>
  <c r="C1116" i="2" s="1"/>
  <c r="B1121" i="2" a="1"/>
  <c r="B1121" i="2" s="1"/>
  <c r="C1121" i="2" s="1"/>
  <c r="B1124" i="2" a="1"/>
  <c r="B1124" i="2" s="1"/>
  <c r="C1124" i="2" s="1"/>
  <c r="B1129" i="2" a="1"/>
  <c r="B1129" i="2" s="1"/>
  <c r="C1129" i="2" s="1"/>
  <c r="B1133" i="2" a="1"/>
  <c r="B1133" i="2" s="1"/>
  <c r="C1133" i="2" s="1"/>
  <c r="B1140" i="2" a="1"/>
  <c r="B1140" i="2" s="1"/>
  <c r="C1140" i="2" s="1"/>
  <c r="B1144" i="2" a="1"/>
  <c r="B1144" i="2" s="1"/>
  <c r="C1144" i="2" s="1"/>
  <c r="B1148" i="2" a="1"/>
  <c r="B1148" i="2" s="1"/>
  <c r="C1148" i="2" s="1"/>
  <c r="B1152" i="2" a="1"/>
  <c r="B1152" i="2" s="1"/>
  <c r="C1152" i="2" s="1"/>
  <c r="B1155" i="2" a="1"/>
  <c r="B1155" i="2" s="1"/>
  <c r="C1155" i="2" s="1"/>
  <c r="B1159" i="2" a="1"/>
  <c r="B1159" i="2" s="1"/>
  <c r="C1159" i="2" s="1"/>
  <c r="B1162" i="2" a="1"/>
  <c r="B1162" i="2" s="1"/>
  <c r="C1162" i="2" s="1"/>
  <c r="B1166" i="2" a="1"/>
  <c r="B1166" i="2" s="1"/>
  <c r="C1166" i="2" s="1"/>
  <c r="B1169" i="2" a="1"/>
  <c r="B1169" i="2" s="1"/>
  <c r="C1169" i="2" s="1"/>
  <c r="B1173" i="2" a="1"/>
  <c r="B1173" i="2" s="1"/>
  <c r="C1173" i="2" s="1"/>
  <c r="B1180" i="2" a="1"/>
  <c r="B1180" i="2" s="1"/>
  <c r="C1180" i="2" s="1"/>
  <c r="B1184" i="2" a="1"/>
  <c r="B1184" i="2" s="1"/>
  <c r="C1184" i="2" s="1"/>
  <c r="B1187" i="2" a="1"/>
  <c r="B1187" i="2" s="1"/>
  <c r="C1187" i="2" s="1"/>
  <c r="B1191" i="2" a="1"/>
  <c r="B1191" i="2" s="1"/>
  <c r="C1191" i="2" s="1"/>
  <c r="B1194" i="2" a="1"/>
  <c r="B1194" i="2" s="1"/>
  <c r="C1194" i="2" s="1"/>
  <c r="B1198" i="2" a="1"/>
  <c r="B1198" i="2" s="1"/>
  <c r="C1198" i="2" s="1"/>
  <c r="B1201" i="2" a="1"/>
  <c r="B1201" i="2" s="1"/>
  <c r="C1201" i="2" s="1"/>
  <c r="B1205" i="2" a="1"/>
  <c r="B1205" i="2" s="1"/>
  <c r="C1205" i="2" s="1"/>
  <c r="B1212" i="2" a="1"/>
  <c r="B1212" i="2" s="1"/>
  <c r="C1212" i="2" s="1"/>
  <c r="B1216" i="2" a="1"/>
  <c r="B1216" i="2" s="1"/>
  <c r="C1216" i="2" s="1"/>
  <c r="B1219" i="2" a="1"/>
  <c r="B1219" i="2" s="1"/>
  <c r="C1219" i="2" s="1"/>
  <c r="B1223" i="2" a="1"/>
  <c r="B1223" i="2" s="1"/>
  <c r="C1223" i="2" s="1"/>
  <c r="B1226" i="2" a="1"/>
  <c r="B1226" i="2" s="1"/>
  <c r="C1226" i="2" s="1"/>
  <c r="B1230" i="2" a="1"/>
  <c r="B1230" i="2" s="1"/>
  <c r="C1230" i="2" s="1"/>
  <c r="B1233" i="2" a="1"/>
  <c r="B1233" i="2" s="1"/>
  <c r="C1233" i="2" s="1"/>
  <c r="B1237" i="2" a="1"/>
  <c r="B1237" i="2" s="1"/>
  <c r="C1237" i="2" s="1"/>
  <c r="B1244" i="2" a="1"/>
  <c r="B1244" i="2" s="1"/>
  <c r="C1244" i="2" s="1"/>
  <c r="B1248" i="2" a="1"/>
  <c r="B1248" i="2" s="1"/>
  <c r="C1248" i="2" s="1"/>
  <c r="B1251" i="2" a="1"/>
  <c r="B1251" i="2" s="1"/>
  <c r="C1251" i="2" s="1"/>
  <c r="B1255" i="2" a="1"/>
  <c r="B1255" i="2" s="1"/>
  <c r="C1255" i="2" s="1"/>
  <c r="B1258" i="2" a="1"/>
  <c r="B1258" i="2" s="1"/>
  <c r="C1258" i="2" s="1"/>
  <c r="B1262" i="2" a="1"/>
  <c r="B1262" i="2" s="1"/>
  <c r="C1262" i="2" s="1"/>
  <c r="B1265" i="2" a="1"/>
  <c r="B1265" i="2" s="1"/>
  <c r="C1265" i="2" s="1"/>
  <c r="B1269" i="2" a="1"/>
  <c r="B1269" i="2" s="1"/>
  <c r="C1269" i="2" s="1"/>
  <c r="B1276" i="2" a="1"/>
  <c r="B1276" i="2" s="1"/>
  <c r="C1276" i="2" s="1"/>
  <c r="B1280" i="2" a="1"/>
  <c r="B1280" i="2" s="1"/>
  <c r="C1280" i="2" s="1"/>
  <c r="B1283" i="2" a="1"/>
  <c r="B1283" i="2" s="1"/>
  <c r="C1283" i="2" s="1"/>
  <c r="B1287" i="2" a="1"/>
  <c r="B1287" i="2" s="1"/>
  <c r="C1287" i="2" s="1"/>
  <c r="B1290" i="2" a="1"/>
  <c r="B1290" i="2" s="1"/>
  <c r="C1290" i="2" s="1"/>
  <c r="B1294" i="2" a="1"/>
  <c r="B1294" i="2" s="1"/>
  <c r="C1294" i="2" s="1"/>
  <c r="B1297" i="2" a="1"/>
  <c r="B1297" i="2" s="1"/>
  <c r="C1297" i="2" s="1"/>
  <c r="B1301" i="2" a="1"/>
  <c r="B1301" i="2" s="1"/>
  <c r="C1301" i="2" s="1"/>
  <c r="B1308" i="2" a="1"/>
  <c r="B1308" i="2" s="1"/>
  <c r="C1308" i="2" s="1"/>
  <c r="B1312" i="2" a="1"/>
  <c r="B1312" i="2" s="1"/>
  <c r="C1312" i="2" s="1"/>
  <c r="B1315" i="2" a="1"/>
  <c r="B1315" i="2" s="1"/>
  <c r="C1315" i="2" s="1"/>
  <c r="B1319" i="2" a="1"/>
  <c r="B1319" i="2" s="1"/>
  <c r="C1319" i="2" s="1"/>
  <c r="B1322" i="2" a="1"/>
  <c r="B1322" i="2" s="1"/>
  <c r="C1322" i="2" s="1"/>
  <c r="B1326" i="2" a="1"/>
  <c r="B1326" i="2" s="1"/>
  <c r="C1326" i="2" s="1"/>
  <c r="B1329" i="2" a="1"/>
  <c r="B1329" i="2" s="1"/>
  <c r="C1329" i="2" s="1"/>
  <c r="B1333" i="2" a="1"/>
  <c r="B1333" i="2" s="1"/>
  <c r="C1333" i="2" s="1"/>
  <c r="B1340" i="2" a="1"/>
  <c r="B1340" i="2" s="1"/>
  <c r="C1340" i="2" s="1"/>
  <c r="B1344" i="2" a="1"/>
  <c r="B1344" i="2" s="1"/>
  <c r="C1344" i="2" s="1"/>
  <c r="B1347" i="2" a="1"/>
  <c r="B1347" i="2" s="1"/>
  <c r="C1347" i="2" s="1"/>
  <c r="B1351" i="2" a="1"/>
  <c r="B1351" i="2" s="1"/>
  <c r="C1351" i="2" s="1"/>
  <c r="B1354" i="2" a="1"/>
  <c r="B1354" i="2" s="1"/>
  <c r="C1354" i="2" s="1"/>
  <c r="B1358" i="2" a="1"/>
  <c r="B1358" i="2" s="1"/>
  <c r="C1358" i="2" s="1"/>
  <c r="B1361" i="2" a="1"/>
  <c r="B1361" i="2" s="1"/>
  <c r="C1361" i="2" s="1"/>
  <c r="B1365" i="2" a="1"/>
  <c r="B1365" i="2" s="1"/>
  <c r="C1365" i="2" s="1"/>
  <c r="B1372" i="2" a="1"/>
  <c r="B1372" i="2" s="1"/>
  <c r="C1372" i="2" s="1"/>
  <c r="B1376" i="2" a="1"/>
  <c r="B1376" i="2" s="1"/>
  <c r="C1376" i="2" s="1"/>
  <c r="B1379" i="2" a="1"/>
  <c r="B1379" i="2" s="1"/>
  <c r="C1379" i="2" s="1"/>
  <c r="B1383" i="2" a="1"/>
  <c r="B1383" i="2" s="1"/>
  <c r="C1383" i="2" s="1"/>
  <c r="B1386" i="2" a="1"/>
  <c r="B1386" i="2" s="1"/>
  <c r="C1386" i="2" s="1"/>
  <c r="B1390" i="2" a="1"/>
  <c r="B1390" i="2" s="1"/>
  <c r="C1390" i="2" s="1"/>
  <c r="B1393" i="2" a="1"/>
  <c r="B1393" i="2" s="1"/>
  <c r="C1393" i="2" s="1"/>
  <c r="B1397" i="2" a="1"/>
  <c r="B1397" i="2" s="1"/>
  <c r="C1397" i="2" s="1"/>
  <c r="B1400" i="2" a="1"/>
  <c r="B1400" i="2" s="1"/>
  <c r="C1400" i="2" s="1"/>
  <c r="B1403" i="2" a="1"/>
  <c r="B1403" i="2" s="1"/>
  <c r="C1403" i="2" s="1"/>
  <c r="B1407" i="2" a="1"/>
  <c r="B1407" i="2" s="1"/>
  <c r="C1407" i="2" s="1"/>
  <c r="B1410" i="2" a="1"/>
  <c r="B1410" i="2" s="1"/>
  <c r="C1410" i="2" s="1"/>
  <c r="B1414" i="2" a="1"/>
  <c r="B1414" i="2" s="1"/>
  <c r="C1414" i="2" s="1"/>
  <c r="B1421" i="2" a="1"/>
  <c r="B1421" i="2" s="1"/>
  <c r="C1421" i="2" s="1"/>
  <c r="B1425" i="2" a="1"/>
  <c r="B1425" i="2" s="1"/>
  <c r="C1425" i="2" s="1"/>
  <c r="B1428" i="2" a="1"/>
  <c r="B1428" i="2" s="1"/>
  <c r="C1428" i="2" s="1"/>
  <c r="B1432" i="2" a="1"/>
  <c r="B1432" i="2" s="1"/>
  <c r="C1432" i="2" s="1"/>
  <c r="B1435" i="2" a="1"/>
  <c r="B1435" i="2" s="1"/>
  <c r="C1435" i="2" s="1"/>
  <c r="B1439" i="2" a="1"/>
  <c r="B1439" i="2" s="1"/>
  <c r="C1439" i="2" s="1"/>
  <c r="B1442" i="2" a="1"/>
  <c r="B1442" i="2" s="1"/>
  <c r="C1442" i="2" s="1"/>
  <c r="B1446" i="2" a="1"/>
  <c r="B1446" i="2" s="1"/>
  <c r="C1446" i="2" s="1"/>
  <c r="B1453" i="2" a="1"/>
  <c r="B1453" i="2" s="1"/>
  <c r="C1453" i="2" s="1"/>
  <c r="B1457" i="2" a="1"/>
  <c r="B1457" i="2" s="1"/>
  <c r="C1457" i="2" s="1"/>
  <c r="B1460" i="2" a="1"/>
  <c r="B1460" i="2" s="1"/>
  <c r="C1460" i="2" s="1"/>
  <c r="B1464" i="2" a="1"/>
  <c r="B1464" i="2" s="1"/>
  <c r="C1464" i="2" s="1"/>
  <c r="B1467" i="2" a="1"/>
  <c r="B1467" i="2" s="1"/>
  <c r="C1467" i="2" s="1"/>
  <c r="B1471" i="2" a="1"/>
  <c r="B1471" i="2" s="1"/>
  <c r="C1471" i="2" s="1"/>
  <c r="B1474" i="2" a="1"/>
  <c r="B1474" i="2" s="1"/>
  <c r="C1474" i="2" s="1"/>
  <c r="B672" i="2" a="1"/>
  <c r="B672" i="2" s="1"/>
  <c r="C672" i="2" s="1"/>
  <c r="B684" i="2" a="1"/>
  <c r="B684" i="2" s="1"/>
  <c r="C684" i="2" s="1"/>
  <c r="B694" i="2" a="1"/>
  <c r="B694" i="2" s="1"/>
  <c r="C694" i="2" s="1"/>
  <c r="B713" i="2" a="1"/>
  <c r="B713" i="2" s="1"/>
  <c r="C713" i="2" s="1"/>
  <c r="B723" i="2" a="1"/>
  <c r="B723" i="2" s="1"/>
  <c r="C723" i="2" s="1"/>
  <c r="B733" i="2" a="1"/>
  <c r="B733" i="2" s="1"/>
  <c r="C733" i="2" s="1"/>
  <c r="B742" i="2" a="1"/>
  <c r="B742" i="2" s="1"/>
  <c r="C742" i="2" s="1"/>
  <c r="B764" i="2" a="1"/>
  <c r="B764" i="2" s="1"/>
  <c r="C764" i="2" s="1"/>
  <c r="B775" i="2" a="1"/>
  <c r="B775" i="2" s="1"/>
  <c r="C775" i="2" s="1"/>
  <c r="B786" i="2" a="1"/>
  <c r="B786" i="2" s="1"/>
  <c r="C786" i="2" s="1"/>
  <c r="B798" i="2" a="1"/>
  <c r="B798" i="2" s="1"/>
  <c r="C798" i="2" s="1"/>
  <c r="B836" i="2" a="1"/>
  <c r="B836" i="2" s="1"/>
  <c r="C836" i="2" s="1"/>
  <c r="B847" i="2" a="1"/>
  <c r="B847" i="2" s="1"/>
  <c r="C847" i="2" s="1"/>
  <c r="B859" i="2" a="1"/>
  <c r="B859" i="2" s="1"/>
  <c r="C859" i="2" s="1"/>
  <c r="B869" i="2" a="1"/>
  <c r="B869" i="2" s="1"/>
  <c r="C869" i="2" s="1"/>
  <c r="B879" i="2" a="1"/>
  <c r="B879" i="2" s="1"/>
  <c r="C879" i="2" s="1"/>
  <c r="B888" i="2" a="1"/>
  <c r="B888" i="2" s="1"/>
  <c r="C888" i="2" s="1"/>
  <c r="B907" i="2" a="1"/>
  <c r="B907" i="2" s="1"/>
  <c r="C907" i="2" s="1"/>
  <c r="B916" i="2" a="1"/>
  <c r="B916" i="2" s="1"/>
  <c r="C916" i="2" s="1"/>
  <c r="B926" i="2" a="1"/>
  <c r="B926" i="2" s="1"/>
  <c r="C926" i="2" s="1"/>
  <c r="B936" i="2" a="1"/>
  <c r="B936" i="2" s="1"/>
  <c r="C936" i="2" s="1"/>
  <c r="B945" i="2" a="1"/>
  <c r="B945" i="2" s="1"/>
  <c r="C945" i="2" s="1"/>
  <c r="B954" i="2" a="1"/>
  <c r="B954" i="2" s="1"/>
  <c r="C954" i="2" s="1"/>
  <c r="B960" i="2" a="1"/>
  <c r="B960" i="2" s="1"/>
  <c r="C960" i="2" s="1"/>
  <c r="B965" i="2" a="1"/>
  <c r="B965" i="2" s="1"/>
  <c r="C965" i="2" s="1"/>
  <c r="B979" i="2" a="1"/>
  <c r="B979" i="2" s="1"/>
  <c r="C979" i="2" s="1"/>
  <c r="B985" i="2" a="1"/>
  <c r="B985" i="2" s="1"/>
  <c r="C985" i="2" s="1"/>
  <c r="B992" i="2" a="1"/>
  <c r="B992" i="2" s="1"/>
  <c r="C992" i="2" s="1"/>
  <c r="B997" i="2" a="1"/>
  <c r="B997" i="2" s="1"/>
  <c r="C997" i="2" s="1"/>
  <c r="B1003" i="2" a="1"/>
  <c r="B1003" i="2" s="1"/>
  <c r="C1003" i="2" s="1"/>
  <c r="B1010" i="2" a="1"/>
  <c r="B1010" i="2" s="1"/>
  <c r="C1010" i="2" s="1"/>
  <c r="B1013" i="2" a="1"/>
  <c r="B1013" i="2" s="1"/>
  <c r="C1013" i="2" s="1"/>
  <c r="B1018" i="2" a="1"/>
  <c r="B1018" i="2" s="1"/>
  <c r="C1018" i="2" s="1"/>
  <c r="B1022" i="2" a="1"/>
  <c r="B1022" i="2" s="1"/>
  <c r="C1022" i="2" s="1"/>
  <c r="B1030" i="2" a="1"/>
  <c r="B1030" i="2" s="1"/>
  <c r="C1030" i="2" s="1"/>
  <c r="B1035" i="2" a="1"/>
  <c r="B1035" i="2" s="1"/>
  <c r="C1035" i="2" s="1"/>
  <c r="B1039" i="2" a="1"/>
  <c r="B1039" i="2" s="1"/>
  <c r="C1039" i="2" s="1"/>
  <c r="B1043" i="2" a="1"/>
  <c r="B1043" i="2" s="1"/>
  <c r="C1043" i="2" s="1"/>
  <c r="B1048" i="2" a="1"/>
  <c r="B1048" i="2" s="1"/>
  <c r="C1048" i="2" s="1"/>
  <c r="B1052" i="2" a="1"/>
  <c r="B1052" i="2" s="1"/>
  <c r="C1052" i="2" s="1"/>
  <c r="B1056" i="2" a="1"/>
  <c r="B1056" i="2" s="1"/>
  <c r="C1056" i="2" s="1"/>
  <c r="B1059" i="2" a="1"/>
  <c r="B1059" i="2" s="1"/>
  <c r="C1059" i="2" s="1"/>
  <c r="B1062" i="2" a="1"/>
  <c r="B1062" i="2" s="1"/>
  <c r="C1062" i="2" s="1"/>
  <c r="B1066" i="2" a="1"/>
  <c r="B1066" i="2" s="1"/>
  <c r="C1066" i="2" s="1"/>
  <c r="B1069" i="2" a="1"/>
  <c r="B1069" i="2" s="1"/>
  <c r="C1069" i="2" s="1"/>
  <c r="B1073" i="2" a="1"/>
  <c r="B1073" i="2" s="1"/>
  <c r="C1073" i="2" s="1"/>
  <c r="B1076" i="2" a="1"/>
  <c r="B1076" i="2" s="1"/>
  <c r="C1076" i="2" s="1"/>
  <c r="B1079" i="2" a="1"/>
  <c r="B1079" i="2" s="1"/>
  <c r="C1079" i="2" s="1"/>
  <c r="B1085" i="2" a="1"/>
  <c r="B1085" i="2" s="1"/>
  <c r="C1085" i="2" s="1"/>
  <c r="B1089" i="2" a="1"/>
  <c r="B1089" i="2" s="1"/>
  <c r="C1089" i="2" s="1"/>
  <c r="B1092" i="2" a="1"/>
  <c r="B1092" i="2" s="1"/>
  <c r="C1092" i="2" s="1"/>
  <c r="B1095" i="2" a="1"/>
  <c r="B1095" i="2" s="1"/>
  <c r="C1095" i="2" s="1"/>
  <c r="B1098" i="2" a="1"/>
  <c r="B1098" i="2" s="1"/>
  <c r="C1098" i="2" s="1"/>
  <c r="B1103" i="2" a="1"/>
  <c r="B1103" i="2" s="1"/>
  <c r="C1103" i="2" s="1"/>
  <c r="B1106" i="2" a="1"/>
  <c r="B1106" i="2" s="1"/>
  <c r="C1106" i="2" s="1"/>
  <c r="B1111" i="2" a="1"/>
  <c r="B1111" i="2" s="1"/>
  <c r="C1111" i="2" s="1"/>
  <c r="B1114" i="2" a="1"/>
  <c r="B1114" i="2" s="1"/>
  <c r="C1114" i="2" s="1"/>
  <c r="B1119" i="2" a="1"/>
  <c r="B1119" i="2" s="1"/>
  <c r="C1119" i="2" s="1"/>
  <c r="B1122" i="2" a="1"/>
  <c r="B1122" i="2" s="1"/>
  <c r="C1122" i="2" s="1"/>
  <c r="B1127" i="2" a="1"/>
  <c r="B1127" i="2" s="1"/>
  <c r="C1127" i="2" s="1"/>
  <c r="B1130" i="2" a="1"/>
  <c r="B1130" i="2" s="1"/>
  <c r="C1130" i="2" s="1"/>
  <c r="B1134" i="2" a="1"/>
  <c r="B1134" i="2" s="1"/>
  <c r="C1134" i="2" s="1"/>
  <c r="B1137" i="2" a="1"/>
  <c r="B1137" i="2" s="1"/>
  <c r="C1137" i="2" s="1"/>
  <c r="B1141" i="2" a="1"/>
  <c r="B1141" i="2" s="1"/>
  <c r="C1141" i="2" s="1"/>
  <c r="B1145" i="2" a="1"/>
  <c r="B1145" i="2" s="1"/>
  <c r="C1145" i="2" s="1"/>
  <c r="B1149" i="2" a="1"/>
  <c r="B1149" i="2" s="1"/>
  <c r="C1149" i="2" s="1"/>
  <c r="B1156" i="2" a="1"/>
  <c r="B1156" i="2" s="1"/>
  <c r="C1156" i="2" s="1"/>
  <c r="B1160" i="2" a="1"/>
  <c r="B1160" i="2" s="1"/>
  <c r="C1160" i="2" s="1"/>
  <c r="B1163" i="2" a="1"/>
  <c r="B1163" i="2" s="1"/>
  <c r="C1163" i="2" s="1"/>
  <c r="B1167" i="2" a="1"/>
  <c r="B1167" i="2" s="1"/>
  <c r="C1167" i="2" s="1"/>
  <c r="B1170" i="2" a="1"/>
  <c r="B1170" i="2" s="1"/>
  <c r="C1170" i="2" s="1"/>
  <c r="B1174" i="2" a="1"/>
  <c r="B1174" i="2" s="1"/>
  <c r="C1174" i="2" s="1"/>
  <c r="B1177" i="2" a="1"/>
  <c r="B1177" i="2" s="1"/>
  <c r="C1177" i="2" s="1"/>
  <c r="B1181" i="2" a="1"/>
  <c r="B1181" i="2" s="1"/>
  <c r="C1181" i="2" s="1"/>
  <c r="B1188" i="2" a="1"/>
  <c r="B1188" i="2" s="1"/>
  <c r="C1188" i="2" s="1"/>
  <c r="B1192" i="2" a="1"/>
  <c r="B1192" i="2" s="1"/>
  <c r="C1192" i="2" s="1"/>
  <c r="B1195" i="2" a="1"/>
  <c r="B1195" i="2" s="1"/>
  <c r="C1195" i="2" s="1"/>
  <c r="B1199" i="2" a="1"/>
  <c r="B1199" i="2" s="1"/>
  <c r="C1199" i="2" s="1"/>
  <c r="B1202" i="2" a="1"/>
  <c r="B1202" i="2" s="1"/>
  <c r="C1202" i="2" s="1"/>
  <c r="B1206" i="2" a="1"/>
  <c r="B1206" i="2" s="1"/>
  <c r="C1206" i="2" s="1"/>
  <c r="B1209" i="2" a="1"/>
  <c r="B1209" i="2" s="1"/>
  <c r="C1209" i="2" s="1"/>
  <c r="B1213" i="2" a="1"/>
  <c r="B1213" i="2" s="1"/>
  <c r="C1213" i="2" s="1"/>
  <c r="B1220" i="2" a="1"/>
  <c r="B1220" i="2" s="1"/>
  <c r="C1220" i="2" s="1"/>
  <c r="B1224" i="2" a="1"/>
  <c r="B1224" i="2" s="1"/>
  <c r="C1224" i="2" s="1"/>
  <c r="B1227" i="2" a="1"/>
  <c r="B1227" i="2" s="1"/>
  <c r="C1227" i="2" s="1"/>
  <c r="B1231" i="2" a="1"/>
  <c r="B1231" i="2" s="1"/>
  <c r="C1231" i="2" s="1"/>
  <c r="B1234" i="2" a="1"/>
  <c r="B1234" i="2" s="1"/>
  <c r="C1234" i="2" s="1"/>
  <c r="B1238" i="2" a="1"/>
  <c r="B1238" i="2" s="1"/>
  <c r="C1238" i="2" s="1"/>
  <c r="B1241" i="2" a="1"/>
  <c r="B1241" i="2" s="1"/>
  <c r="C1241" i="2" s="1"/>
  <c r="B1245" i="2" a="1"/>
  <c r="B1245" i="2" s="1"/>
  <c r="C1245" i="2" s="1"/>
  <c r="B1252" i="2" a="1"/>
  <c r="B1252" i="2" s="1"/>
  <c r="C1252" i="2" s="1"/>
  <c r="B1256" i="2" a="1"/>
  <c r="B1256" i="2" s="1"/>
  <c r="C1256" i="2" s="1"/>
  <c r="B1259" i="2" a="1"/>
  <c r="B1259" i="2" s="1"/>
  <c r="C1259" i="2" s="1"/>
  <c r="B1263" i="2" a="1"/>
  <c r="B1263" i="2" s="1"/>
  <c r="C1263" i="2" s="1"/>
  <c r="B1266" i="2" a="1"/>
  <c r="B1266" i="2" s="1"/>
  <c r="C1266" i="2" s="1"/>
  <c r="B1270" i="2" a="1"/>
  <c r="B1270" i="2" s="1"/>
  <c r="C1270" i="2" s="1"/>
  <c r="B1273" i="2" a="1"/>
  <c r="B1273" i="2" s="1"/>
  <c r="C1273" i="2" s="1"/>
  <c r="B1277" i="2" a="1"/>
  <c r="B1277" i="2" s="1"/>
  <c r="C1277" i="2" s="1"/>
  <c r="B1284" i="2" a="1"/>
  <c r="B1284" i="2" s="1"/>
  <c r="C1284" i="2" s="1"/>
  <c r="B1288" i="2" a="1"/>
  <c r="B1288" i="2" s="1"/>
  <c r="C1288" i="2" s="1"/>
  <c r="B1291" i="2" a="1"/>
  <c r="B1291" i="2" s="1"/>
  <c r="C1291" i="2" s="1"/>
  <c r="B1295" i="2" a="1"/>
  <c r="B1295" i="2" s="1"/>
  <c r="C1295" i="2" s="1"/>
  <c r="B1298" i="2" a="1"/>
  <c r="B1298" i="2" s="1"/>
  <c r="C1298" i="2" s="1"/>
  <c r="B1302" i="2" a="1"/>
  <c r="B1302" i="2" s="1"/>
  <c r="C1302" i="2" s="1"/>
  <c r="B1305" i="2" a="1"/>
  <c r="B1305" i="2" s="1"/>
  <c r="C1305" i="2" s="1"/>
  <c r="B1309" i="2" a="1"/>
  <c r="B1309" i="2" s="1"/>
  <c r="C1309" i="2" s="1"/>
  <c r="B1316" i="2" a="1"/>
  <c r="B1316" i="2" s="1"/>
  <c r="C1316" i="2" s="1"/>
  <c r="B1320" i="2" a="1"/>
  <c r="B1320" i="2" s="1"/>
  <c r="C1320" i="2" s="1"/>
  <c r="B1323" i="2" a="1"/>
  <c r="B1323" i="2" s="1"/>
  <c r="C1323" i="2" s="1"/>
  <c r="B1327" i="2" a="1"/>
  <c r="B1327" i="2" s="1"/>
  <c r="C1327" i="2" s="1"/>
  <c r="B1330" i="2" a="1"/>
  <c r="B1330" i="2" s="1"/>
  <c r="C1330" i="2" s="1"/>
  <c r="B1334" i="2" a="1"/>
  <c r="B1334" i="2" s="1"/>
  <c r="C1334" i="2" s="1"/>
  <c r="B1337" i="2" a="1"/>
  <c r="B1337" i="2" s="1"/>
  <c r="C1337" i="2" s="1"/>
  <c r="B1341" i="2" a="1"/>
  <c r="B1341" i="2" s="1"/>
  <c r="C1341" i="2" s="1"/>
  <c r="B1348" i="2" a="1"/>
  <c r="B1348" i="2" s="1"/>
  <c r="C1348" i="2" s="1"/>
  <c r="B1352" i="2" a="1"/>
  <c r="B1352" i="2" s="1"/>
  <c r="C1352" i="2" s="1"/>
  <c r="B1355" i="2" a="1"/>
  <c r="B1355" i="2" s="1"/>
  <c r="C1355" i="2" s="1"/>
  <c r="B1359" i="2" a="1"/>
  <c r="B1359" i="2" s="1"/>
  <c r="C1359" i="2" s="1"/>
  <c r="B1362" i="2" a="1"/>
  <c r="B1362" i="2" s="1"/>
  <c r="C1362" i="2" s="1"/>
  <c r="B1366" i="2" a="1"/>
  <c r="B1366" i="2" s="1"/>
  <c r="C1366" i="2" s="1"/>
  <c r="B1369" i="2" a="1"/>
  <c r="B1369" i="2" s="1"/>
  <c r="C1369" i="2" s="1"/>
  <c r="B1373" i="2" a="1"/>
  <c r="B1373" i="2" s="1"/>
  <c r="C1373" i="2" s="1"/>
  <c r="B1380" i="2" a="1"/>
  <c r="B1380" i="2" s="1"/>
  <c r="C1380" i="2" s="1"/>
  <c r="B1384" i="2" a="1"/>
  <c r="B1384" i="2" s="1"/>
  <c r="C1384" i="2" s="1"/>
  <c r="B1387" i="2" a="1"/>
  <c r="B1387" i="2" s="1"/>
  <c r="C1387" i="2" s="1"/>
  <c r="B1391" i="2" a="1"/>
  <c r="B1391" i="2" s="1"/>
  <c r="C1391" i="2" s="1"/>
  <c r="B1394" i="2" a="1"/>
  <c r="B1394" i="2" s="1"/>
  <c r="C1394" i="2" s="1"/>
  <c r="B1398" i="2" a="1"/>
  <c r="B1398" i="2" s="1"/>
  <c r="C1398" i="2" s="1"/>
  <c r="B1404" i="2" a="1"/>
  <c r="B1404" i="2" s="1"/>
  <c r="C1404" i="2" s="1"/>
  <c r="B1408" i="2" a="1"/>
  <c r="B1408" i="2" s="1"/>
  <c r="C1408" i="2" s="1"/>
  <c r="B1411" i="2" a="1"/>
  <c r="B1411" i="2" s="1"/>
  <c r="C1411" i="2" s="1"/>
  <c r="B1415" i="2" a="1"/>
  <c r="B1415" i="2" s="1"/>
  <c r="C1415" i="2" s="1"/>
  <c r="B1418" i="2" a="1"/>
  <c r="B1418" i="2" s="1"/>
  <c r="C1418" i="2" s="1"/>
  <c r="B1422" i="2" a="1"/>
  <c r="B1422" i="2" s="1"/>
  <c r="C1422" i="2" s="1"/>
  <c r="B1429" i="2" a="1"/>
  <c r="B1429" i="2" s="1"/>
  <c r="C1429" i="2" s="1"/>
  <c r="B1433" i="2" a="1"/>
  <c r="B1433" i="2" s="1"/>
  <c r="C1433" i="2" s="1"/>
  <c r="B1436" i="2" a="1"/>
  <c r="B1436" i="2" s="1"/>
  <c r="C1436" i="2" s="1"/>
  <c r="B1440" i="2" a="1"/>
  <c r="B1440" i="2" s="1"/>
  <c r="C1440" i="2" s="1"/>
  <c r="B1443" i="2" a="1"/>
  <c r="B1443" i="2" s="1"/>
  <c r="C1443" i="2" s="1"/>
  <c r="B1447" i="2" a="1"/>
  <c r="B1447" i="2" s="1"/>
  <c r="C1447" i="2" s="1"/>
  <c r="B1450" i="2" a="1"/>
  <c r="B1450" i="2" s="1"/>
  <c r="C1450" i="2" s="1"/>
  <c r="B1454" i="2" a="1"/>
  <c r="B1454" i="2" s="1"/>
  <c r="C1454" i="2" s="1"/>
  <c r="B1461" i="2" a="1"/>
  <c r="B1461" i="2" s="1"/>
  <c r="C1461" i="2" s="1"/>
  <c r="B1465" i="2" a="1"/>
  <c r="B1465" i="2" s="1"/>
  <c r="C1465" i="2" s="1"/>
  <c r="B1468" i="2" a="1"/>
  <c r="B1468" i="2" s="1"/>
  <c r="C1468" i="2" s="1"/>
  <c r="B1472" i="2" a="1"/>
  <c r="B1472" i="2" s="1"/>
  <c r="C1472" i="2" s="1"/>
  <c r="B1475" i="2" a="1"/>
  <c r="B1475" i="2" s="1"/>
  <c r="C1475" i="2" s="1"/>
  <c r="B1479" i="2" a="1"/>
  <c r="B1479" i="2" s="1"/>
  <c r="C1479" i="2" s="1"/>
  <c r="B1482" i="2" a="1"/>
  <c r="B1482" i="2" s="1"/>
  <c r="C1482" i="2" s="1"/>
  <c r="B674" i="2" a="1"/>
  <c r="B674" i="2" s="1"/>
  <c r="C674" i="2" s="1"/>
  <c r="B716" i="2" a="1"/>
  <c r="B716" i="2" s="1"/>
  <c r="C716" i="2" s="1"/>
  <c r="B726" i="2" a="1"/>
  <c r="B726" i="2" s="1"/>
  <c r="C726" i="2" s="1"/>
  <c r="B756" i="2" a="1"/>
  <c r="B756" i="2" s="1"/>
  <c r="C756" i="2" s="1"/>
  <c r="B766" i="2" a="1"/>
  <c r="B766" i="2" s="1"/>
  <c r="C766" i="2" s="1"/>
  <c r="B778" i="2" a="1"/>
  <c r="B778" i="2" s="1"/>
  <c r="C778" i="2" s="1"/>
  <c r="B789" i="2" a="1"/>
  <c r="B789" i="2" s="1"/>
  <c r="C789" i="2" s="1"/>
  <c r="B810" i="2" a="1"/>
  <c r="B810" i="2" s="1"/>
  <c r="C810" i="2" s="1"/>
  <c r="B820" i="2" a="1"/>
  <c r="B820" i="2" s="1"/>
  <c r="C820" i="2" s="1"/>
  <c r="B829" i="2" a="1"/>
  <c r="B829" i="2" s="1"/>
  <c r="C829" i="2" s="1"/>
  <c r="B839" i="2" a="1"/>
  <c r="B839" i="2" s="1"/>
  <c r="C839" i="2" s="1"/>
  <c r="B850" i="2" a="1"/>
  <c r="B850" i="2" s="1"/>
  <c r="C850" i="2" s="1"/>
  <c r="B862" i="2" a="1"/>
  <c r="B862" i="2" s="1"/>
  <c r="C862" i="2" s="1"/>
  <c r="B872" i="2" a="1"/>
  <c r="B872" i="2" s="1"/>
  <c r="C872" i="2" s="1"/>
  <c r="B881" i="2" a="1"/>
  <c r="B881" i="2" s="1"/>
  <c r="C881" i="2" s="1"/>
  <c r="B890" i="2" a="1"/>
  <c r="B890" i="2" s="1"/>
  <c r="C890" i="2" s="1"/>
  <c r="B900" i="2" a="1"/>
  <c r="B900" i="2" s="1"/>
  <c r="C900" i="2" s="1"/>
  <c r="B909" i="2" a="1"/>
  <c r="B909" i="2" s="1"/>
  <c r="C909" i="2" s="1"/>
  <c r="B919" i="2" a="1"/>
  <c r="B919" i="2" s="1"/>
  <c r="C919" i="2" s="1"/>
  <c r="B929" i="2" a="1"/>
  <c r="B929" i="2" s="1"/>
  <c r="C929" i="2" s="1"/>
  <c r="B947" i="2" a="1"/>
  <c r="B947" i="2" s="1"/>
  <c r="C947" i="2" s="1"/>
  <c r="B955" i="2" a="1"/>
  <c r="B955" i="2" s="1"/>
  <c r="C955" i="2" s="1"/>
  <c r="B961" i="2" a="1"/>
  <c r="B961" i="2" s="1"/>
  <c r="C961" i="2" s="1"/>
  <c r="B968" i="2" a="1"/>
  <c r="B968" i="2" s="1"/>
  <c r="C968" i="2" s="1"/>
  <c r="B974" i="2" a="1"/>
  <c r="B974" i="2" s="1"/>
  <c r="C974" i="2" s="1"/>
  <c r="B980" i="2" a="1"/>
  <c r="B980" i="2" s="1"/>
  <c r="C980" i="2" s="1"/>
  <c r="B987" i="2" a="1"/>
  <c r="B987" i="2" s="1"/>
  <c r="C987" i="2" s="1"/>
  <c r="B993" i="2" a="1"/>
  <c r="B993" i="2" s="1"/>
  <c r="C993" i="2" s="1"/>
  <c r="B999" i="2" a="1"/>
  <c r="B999" i="2" s="1"/>
  <c r="C999" i="2" s="1"/>
  <c r="B1005" i="2" a="1"/>
  <c r="B1005" i="2" s="1"/>
  <c r="C1005" i="2" s="1"/>
  <c r="B1014" i="2" a="1"/>
  <c r="B1014" i="2" s="1"/>
  <c r="C1014" i="2" s="1"/>
  <c r="B1019" i="2" a="1"/>
  <c r="B1019" i="2" s="1"/>
  <c r="C1019" i="2" s="1"/>
  <c r="B1023" i="2" a="1"/>
  <c r="B1023" i="2" s="1"/>
  <c r="C1023" i="2" s="1"/>
  <c r="B1027" i="2" a="1"/>
  <c r="B1027" i="2" s="1"/>
  <c r="C1027" i="2" s="1"/>
  <c r="B1032" i="2" a="1"/>
  <c r="B1032" i="2" s="1"/>
  <c r="C1032" i="2" s="1"/>
  <c r="B1036" i="2" a="1"/>
  <c r="B1036" i="2" s="1"/>
  <c r="C1036" i="2" s="1"/>
  <c r="B1040" i="2" a="1"/>
  <c r="B1040" i="2" s="1"/>
  <c r="C1040" i="2" s="1"/>
  <c r="B1049" i="2" a="1"/>
  <c r="B1049" i="2" s="1"/>
  <c r="C1049" i="2" s="1"/>
  <c r="B1057" i="2" a="1"/>
  <c r="B1057" i="2" s="1"/>
  <c r="C1057" i="2" s="1"/>
  <c r="B1060" i="2" a="1"/>
  <c r="B1060" i="2" s="1"/>
  <c r="C1060" i="2" s="1"/>
  <c r="B1063" i="2" a="1"/>
  <c r="B1063" i="2" s="1"/>
  <c r="C1063" i="2" s="1"/>
  <c r="B1067" i="2" a="1"/>
  <c r="B1067" i="2" s="1"/>
  <c r="C1067" i="2" s="1"/>
  <c r="B1070" i="2" a="1"/>
  <c r="B1070" i="2" s="1"/>
  <c r="C1070" i="2" s="1"/>
  <c r="B1074" i="2" a="1"/>
  <c r="B1074" i="2" s="1"/>
  <c r="C1074" i="2" s="1"/>
  <c r="B1080" i="2" a="1"/>
  <c r="B1080" i="2" s="1"/>
  <c r="C1080" i="2" s="1"/>
  <c r="B1083" i="2" a="1"/>
  <c r="B1083" i="2" s="1"/>
  <c r="C1083" i="2" s="1"/>
  <c r="B1086" i="2" a="1"/>
  <c r="B1086" i="2" s="1"/>
  <c r="C1086" i="2" s="1"/>
  <c r="B1090" i="2" a="1"/>
  <c r="B1090" i="2" s="1"/>
  <c r="C1090" i="2" s="1"/>
  <c r="B1096" i="2" a="1"/>
  <c r="B1096" i="2" s="1"/>
  <c r="C1096" i="2" s="1"/>
  <c r="B1101" i="2" a="1"/>
  <c r="B1101" i="2" s="1"/>
  <c r="C1101" i="2" s="1"/>
  <c r="B1104" i="2" a="1"/>
  <c r="B1104" i="2" s="1"/>
  <c r="C1104" i="2" s="1"/>
  <c r="B1109" i="2" a="1"/>
  <c r="B1109" i="2" s="1"/>
  <c r="C1109" i="2" s="1"/>
  <c r="B1112" i="2" a="1"/>
  <c r="B1112" i="2" s="1"/>
  <c r="C1112" i="2" s="1"/>
  <c r="B1117" i="2" a="1"/>
  <c r="B1117" i="2" s="1"/>
  <c r="C1117" i="2" s="1"/>
  <c r="B1120" i="2" a="1"/>
  <c r="B1120" i="2" s="1"/>
  <c r="C1120" i="2" s="1"/>
  <c r="B1125" i="2" a="1"/>
  <c r="B1125" i="2" s="1"/>
  <c r="C1125" i="2" s="1"/>
  <c r="B1128" i="2" a="1"/>
  <c r="B1128" i="2" s="1"/>
  <c r="C1128" i="2" s="1"/>
  <c r="B1131" i="2" a="1"/>
  <c r="B1131" i="2" s="1"/>
  <c r="C1131" i="2" s="1"/>
  <c r="B1135" i="2" a="1"/>
  <c r="B1135" i="2" s="1"/>
  <c r="C1135" i="2" s="1"/>
  <c r="B1138" i="2" a="1"/>
  <c r="B1138" i="2" s="1"/>
  <c r="C1138" i="2" s="1"/>
  <c r="B1142" i="2" a="1"/>
  <c r="B1142" i="2" s="1"/>
  <c r="C1142" i="2" s="1"/>
  <c r="B1146" i="2" a="1"/>
  <c r="B1146" i="2" s="1"/>
  <c r="C1146" i="2" s="1"/>
  <c r="B1150" i="2" a="1"/>
  <c r="B1150" i="2" s="1"/>
  <c r="C1150" i="2" s="1"/>
  <c r="B1153" i="2" a="1"/>
  <c r="B1153" i="2" s="1"/>
  <c r="C1153" i="2" s="1"/>
  <c r="B1157" i="2" a="1"/>
  <c r="B1157" i="2" s="1"/>
  <c r="C1157" i="2" s="1"/>
  <c r="B1164" i="2" a="1"/>
  <c r="B1164" i="2" s="1"/>
  <c r="C1164" i="2" s="1"/>
  <c r="B1168" i="2" a="1"/>
  <c r="B1168" i="2" s="1"/>
  <c r="C1168" i="2" s="1"/>
  <c r="B1171" i="2" a="1"/>
  <c r="B1171" i="2" s="1"/>
  <c r="C1171" i="2" s="1"/>
  <c r="B1175" i="2" a="1"/>
  <c r="B1175" i="2" s="1"/>
  <c r="C1175" i="2" s="1"/>
  <c r="B1178" i="2" a="1"/>
  <c r="B1178" i="2" s="1"/>
  <c r="C1178" i="2" s="1"/>
  <c r="B1182" i="2" a="1"/>
  <c r="B1182" i="2" s="1"/>
  <c r="C1182" i="2" s="1"/>
  <c r="B1185" i="2" a="1"/>
  <c r="B1185" i="2" s="1"/>
  <c r="C1185" i="2" s="1"/>
  <c r="B1189" i="2" a="1"/>
  <c r="B1189" i="2" s="1"/>
  <c r="C1189" i="2" s="1"/>
  <c r="B1196" i="2" a="1"/>
  <c r="B1196" i="2" s="1"/>
  <c r="C1196" i="2" s="1"/>
  <c r="B1200" i="2" a="1"/>
  <c r="B1200" i="2" s="1"/>
  <c r="C1200" i="2" s="1"/>
  <c r="B1203" i="2" a="1"/>
  <c r="B1203" i="2" s="1"/>
  <c r="C1203" i="2" s="1"/>
  <c r="B1207" i="2" a="1"/>
  <c r="B1207" i="2" s="1"/>
  <c r="C1207" i="2" s="1"/>
  <c r="B1210" i="2" a="1"/>
  <c r="B1210" i="2" s="1"/>
  <c r="C1210" i="2" s="1"/>
  <c r="B1214" i="2" a="1"/>
  <c r="B1214" i="2" s="1"/>
  <c r="C1214" i="2" s="1"/>
  <c r="B1217" i="2" a="1"/>
  <c r="B1217" i="2" s="1"/>
  <c r="C1217" i="2" s="1"/>
  <c r="B1221" i="2" a="1"/>
  <c r="B1221" i="2" s="1"/>
  <c r="C1221" i="2" s="1"/>
  <c r="B1228" i="2" a="1"/>
  <c r="B1228" i="2" s="1"/>
  <c r="C1228" i="2" s="1"/>
  <c r="B1232" i="2" a="1"/>
  <c r="B1232" i="2" s="1"/>
  <c r="C1232" i="2" s="1"/>
  <c r="B1235" i="2" a="1"/>
  <c r="B1235" i="2" s="1"/>
  <c r="C1235" i="2" s="1"/>
  <c r="B1239" i="2" a="1"/>
  <c r="B1239" i="2" s="1"/>
  <c r="C1239" i="2" s="1"/>
  <c r="B1242" i="2" a="1"/>
  <c r="B1242" i="2" s="1"/>
  <c r="C1242" i="2" s="1"/>
  <c r="B1246" i="2" a="1"/>
  <c r="B1246" i="2" s="1"/>
  <c r="C1246" i="2" s="1"/>
  <c r="B1249" i="2" a="1"/>
  <c r="B1249" i="2" s="1"/>
  <c r="C1249" i="2" s="1"/>
  <c r="B1253" i="2" a="1"/>
  <c r="B1253" i="2" s="1"/>
  <c r="C1253" i="2" s="1"/>
  <c r="B1260" i="2" a="1"/>
  <c r="B1260" i="2" s="1"/>
  <c r="C1260" i="2" s="1"/>
  <c r="B1264" i="2" a="1"/>
  <c r="B1264" i="2" s="1"/>
  <c r="C1264" i="2" s="1"/>
  <c r="B1267" i="2" a="1"/>
  <c r="B1267" i="2" s="1"/>
  <c r="C1267" i="2" s="1"/>
  <c r="B1271" i="2" a="1"/>
  <c r="B1271" i="2" s="1"/>
  <c r="C1271" i="2" s="1"/>
  <c r="B1274" i="2" a="1"/>
  <c r="B1274" i="2" s="1"/>
  <c r="C1274" i="2" s="1"/>
  <c r="B1278" i="2" a="1"/>
  <c r="B1278" i="2" s="1"/>
  <c r="C1278" i="2" s="1"/>
  <c r="B1281" i="2" a="1"/>
  <c r="B1281" i="2" s="1"/>
  <c r="C1281" i="2" s="1"/>
  <c r="B1285" i="2" a="1"/>
  <c r="B1285" i="2" s="1"/>
  <c r="C1285" i="2" s="1"/>
  <c r="B1292" i="2" a="1"/>
  <c r="B1292" i="2" s="1"/>
  <c r="C1292" i="2" s="1"/>
  <c r="B1296" i="2" a="1"/>
  <c r="B1296" i="2" s="1"/>
  <c r="C1296" i="2" s="1"/>
  <c r="B1299" i="2" a="1"/>
  <c r="B1299" i="2" s="1"/>
  <c r="C1299" i="2" s="1"/>
  <c r="B1303" i="2" a="1"/>
  <c r="B1303" i="2" s="1"/>
  <c r="C1303" i="2" s="1"/>
  <c r="B1306" i="2" a="1"/>
  <c r="B1306" i="2" s="1"/>
  <c r="C1306" i="2" s="1"/>
  <c r="B1310" i="2" a="1"/>
  <c r="B1310" i="2" s="1"/>
  <c r="C1310" i="2" s="1"/>
  <c r="B1313" i="2" a="1"/>
  <c r="B1313" i="2" s="1"/>
  <c r="C1313" i="2" s="1"/>
  <c r="B1317" i="2" a="1"/>
  <c r="B1317" i="2" s="1"/>
  <c r="C1317" i="2" s="1"/>
  <c r="B1324" i="2" a="1"/>
  <c r="B1324" i="2" s="1"/>
  <c r="C1324" i="2" s="1"/>
  <c r="B1328" i="2" a="1"/>
  <c r="B1328" i="2" s="1"/>
  <c r="C1328" i="2" s="1"/>
  <c r="B1331" i="2" a="1"/>
  <c r="B1331" i="2" s="1"/>
  <c r="C1331" i="2" s="1"/>
  <c r="B1335" i="2" a="1"/>
  <c r="B1335" i="2" s="1"/>
  <c r="C1335" i="2" s="1"/>
  <c r="B1338" i="2" a="1"/>
  <c r="B1338" i="2" s="1"/>
  <c r="C1338" i="2" s="1"/>
  <c r="B1342" i="2" a="1"/>
  <c r="B1342" i="2" s="1"/>
  <c r="C1342" i="2" s="1"/>
  <c r="B1345" i="2" a="1"/>
  <c r="B1345" i="2" s="1"/>
  <c r="C1345" i="2" s="1"/>
  <c r="B1349" i="2" a="1"/>
  <c r="B1349" i="2" s="1"/>
  <c r="C1349" i="2" s="1"/>
  <c r="B1356" i="2" a="1"/>
  <c r="B1356" i="2" s="1"/>
  <c r="C1356" i="2" s="1"/>
  <c r="B1360" i="2" a="1"/>
  <c r="B1360" i="2" s="1"/>
  <c r="C1360" i="2" s="1"/>
  <c r="B1363" i="2" a="1"/>
  <c r="B1363" i="2" s="1"/>
  <c r="C1363" i="2" s="1"/>
  <c r="B1367" i="2" a="1"/>
  <c r="B1367" i="2" s="1"/>
  <c r="C1367" i="2" s="1"/>
  <c r="B1370" i="2" a="1"/>
  <c r="B1370" i="2" s="1"/>
  <c r="C1370" i="2" s="1"/>
  <c r="B1374" i="2" a="1"/>
  <c r="B1374" i="2" s="1"/>
  <c r="C1374" i="2" s="1"/>
  <c r="B1377" i="2" a="1"/>
  <c r="B1377" i="2" s="1"/>
  <c r="C1377" i="2" s="1"/>
  <c r="B1381" i="2" a="1"/>
  <c r="B1381" i="2" s="1"/>
  <c r="C1381" i="2" s="1"/>
  <c r="B1388" i="2" a="1"/>
  <c r="B1388" i="2" s="1"/>
  <c r="C1388" i="2" s="1"/>
  <c r="B1392" i="2" a="1"/>
  <c r="B1392" i="2" s="1"/>
  <c r="C1392" i="2" s="1"/>
  <c r="B1395" i="2" a="1"/>
  <c r="B1395" i="2" s="1"/>
  <c r="C1395" i="2" s="1"/>
  <c r="B1401" i="2" a="1"/>
  <c r="B1401" i="2" s="1"/>
  <c r="C1401" i="2" s="1"/>
  <c r="B1405" i="2" a="1"/>
  <c r="B1405" i="2" s="1"/>
  <c r="C1405" i="2" s="1"/>
  <c r="B1409" i="2" a="1"/>
  <c r="B1409" i="2" s="1"/>
  <c r="C1409" i="2" s="1"/>
  <c r="B1412" i="2" a="1"/>
  <c r="B1412" i="2" s="1"/>
  <c r="C1412" i="2" s="1"/>
  <c r="B1416" i="2" a="1"/>
  <c r="B1416" i="2" s="1"/>
  <c r="C1416" i="2" s="1"/>
  <c r="B1419" i="2" a="1"/>
  <c r="B1419" i="2" s="1"/>
  <c r="C1419" i="2" s="1"/>
  <c r="B1423" i="2" a="1"/>
  <c r="B1423" i="2" s="1"/>
  <c r="C1423" i="2" s="1"/>
  <c r="B1426" i="2" a="1"/>
  <c r="B1426" i="2" s="1"/>
  <c r="C1426" i="2" s="1"/>
  <c r="B1430" i="2" a="1"/>
  <c r="B1430" i="2" s="1"/>
  <c r="C1430" i="2" s="1"/>
  <c r="B1437" i="2" a="1"/>
  <c r="B1437" i="2" s="1"/>
  <c r="C1437" i="2" s="1"/>
  <c r="B1441" i="2" a="1"/>
  <c r="B1441" i="2" s="1"/>
  <c r="C1441" i="2" s="1"/>
  <c r="B1444" i="2" a="1"/>
  <c r="B1444" i="2" s="1"/>
  <c r="C1444" i="2" s="1"/>
  <c r="B1448" i="2" a="1"/>
  <c r="B1448" i="2" s="1"/>
  <c r="C1448" i="2" s="1"/>
  <c r="B1451" i="2" a="1"/>
  <c r="B1451" i="2" s="1"/>
  <c r="C1451" i="2" s="1"/>
  <c r="B1455" i="2" a="1"/>
  <c r="B1455" i="2" s="1"/>
  <c r="C1455" i="2" s="1"/>
  <c r="B1458" i="2" a="1"/>
  <c r="B1458" i="2" s="1"/>
  <c r="C1458" i="2" s="1"/>
  <c r="B1462" i="2" a="1"/>
  <c r="B1462" i="2" s="1"/>
  <c r="C1462" i="2" s="1"/>
  <c r="B1469" i="2" a="1"/>
  <c r="B1469" i="2" s="1"/>
  <c r="C1469" i="2" s="1"/>
  <c r="B1473" i="2" a="1"/>
  <c r="B1473" i="2" s="1"/>
  <c r="C1473" i="2" s="1"/>
  <c r="B1476" i="2" a="1"/>
  <c r="B1476" i="2" s="1"/>
  <c r="C1476" i="2" s="1"/>
  <c r="B1480" i="2" a="1"/>
  <c r="B1480" i="2" s="1"/>
  <c r="C1480" i="2" s="1"/>
  <c r="B1483" i="2" a="1"/>
  <c r="B1483" i="2" s="1"/>
  <c r="C1483" i="2" s="1"/>
  <c r="B1487" i="2" a="1"/>
  <c r="B1487" i="2" s="1"/>
  <c r="C1487" i="2" s="1"/>
  <c r="B665" i="2" a="1"/>
  <c r="B665" i="2" s="1"/>
  <c r="C665" i="2" s="1"/>
  <c r="B677" i="2" a="1"/>
  <c r="B677" i="2" s="1"/>
  <c r="C677" i="2" s="1"/>
  <c r="B689" i="2" a="1"/>
  <c r="B689" i="2" s="1"/>
  <c r="C689" i="2" s="1"/>
  <c r="B709" i="2" a="1"/>
  <c r="B709" i="2" s="1"/>
  <c r="C709" i="2" s="1"/>
  <c r="B728" i="2" a="1"/>
  <c r="B728" i="2" s="1"/>
  <c r="C728" i="2" s="1"/>
  <c r="B737" i="2" a="1"/>
  <c r="B737" i="2" s="1"/>
  <c r="C737" i="2" s="1"/>
  <c r="B747" i="2" a="1"/>
  <c r="B747" i="2" s="1"/>
  <c r="C747" i="2" s="1"/>
  <c r="B757" i="2" a="1"/>
  <c r="B757" i="2" s="1"/>
  <c r="C757" i="2" s="1"/>
  <c r="B769" i="2" a="1"/>
  <c r="B769" i="2" s="1"/>
  <c r="C769" i="2" s="1"/>
  <c r="B781" i="2" a="1"/>
  <c r="B781" i="2" s="1"/>
  <c r="C781" i="2" s="1"/>
  <c r="B792" i="2" a="1"/>
  <c r="B792" i="2" s="1"/>
  <c r="C792" i="2" s="1"/>
  <c r="B813" i="2" a="1"/>
  <c r="B813" i="2" s="1"/>
  <c r="C813" i="2" s="1"/>
  <c r="B822" i="2" a="1"/>
  <c r="B822" i="2" s="1"/>
  <c r="C822" i="2" s="1"/>
  <c r="B852" i="2" a="1"/>
  <c r="B852" i="2" s="1"/>
  <c r="C852" i="2" s="1"/>
  <c r="B865" i="2" a="1"/>
  <c r="B865" i="2" s="1"/>
  <c r="C865" i="2" s="1"/>
  <c r="B883" i="2" a="1"/>
  <c r="B883" i="2" s="1"/>
  <c r="C883" i="2" s="1"/>
  <c r="B893" i="2" a="1"/>
  <c r="B893" i="2" s="1"/>
  <c r="C893" i="2" s="1"/>
  <c r="B902" i="2" a="1"/>
  <c r="B902" i="2" s="1"/>
  <c r="C902" i="2" s="1"/>
  <c r="B912" i="2" a="1"/>
  <c r="B912" i="2" s="1"/>
  <c r="C912" i="2" s="1"/>
  <c r="B930" i="2" a="1"/>
  <c r="B930" i="2" s="1"/>
  <c r="C930" i="2" s="1"/>
  <c r="B940" i="2" a="1"/>
  <c r="B940" i="2" s="1"/>
  <c r="C940" i="2" s="1"/>
  <c r="B950" i="2" a="1"/>
  <c r="B950" i="2" s="1"/>
  <c r="C950" i="2" s="1"/>
  <c r="B964" i="2" a="1"/>
  <c r="B964" i="2" s="1"/>
  <c r="C964" i="2" s="1"/>
  <c r="B969" i="2" a="1"/>
  <c r="B969" i="2" s="1"/>
  <c r="C969" i="2" s="1"/>
  <c r="B975" i="2" a="1"/>
  <c r="B975" i="2" s="1"/>
  <c r="C975" i="2" s="1"/>
  <c r="B982" i="2" a="1"/>
  <c r="B982" i="2" s="1"/>
  <c r="C982" i="2" s="1"/>
  <c r="B994" i="2" a="1"/>
  <c r="B994" i="2" s="1"/>
  <c r="C994" i="2" s="1"/>
  <c r="B1001" i="2" a="1"/>
  <c r="B1001" i="2" s="1"/>
  <c r="C1001" i="2" s="1"/>
  <c r="B1006" i="2" a="1"/>
  <c r="B1006" i="2" s="1"/>
  <c r="C1006" i="2" s="1"/>
  <c r="B1011" i="2" a="1"/>
  <c r="B1011" i="2" s="1"/>
  <c r="C1011" i="2" s="1"/>
  <c r="B1016" i="2" a="1"/>
  <c r="B1016" i="2" s="1"/>
  <c r="C1016" i="2" s="1"/>
  <c r="B1020" i="2" a="1"/>
  <c r="B1020" i="2" s="1"/>
  <c r="C1020" i="2" s="1"/>
  <c r="B1024" i="2" a="1"/>
  <c r="B1024" i="2" s="1"/>
  <c r="C1024" i="2" s="1"/>
  <c r="B1033" i="2" a="1"/>
  <c r="B1033" i="2" s="1"/>
  <c r="C1033" i="2" s="1"/>
  <c r="B1042" i="2" a="1"/>
  <c r="B1042" i="2" s="1"/>
  <c r="C1042" i="2" s="1"/>
  <c r="B1045" i="2" a="1"/>
  <c r="B1045" i="2" s="1"/>
  <c r="C1045" i="2" s="1"/>
  <c r="B1050" i="2" a="1"/>
  <c r="B1050" i="2" s="1"/>
  <c r="C1050" i="2" s="1"/>
  <c r="B1054" i="2" a="1"/>
  <c r="B1054" i="2" s="1"/>
  <c r="C1054" i="2" s="1"/>
  <c r="B1058" i="2" a="1"/>
  <c r="B1058" i="2" s="1"/>
  <c r="C1058" i="2" s="1"/>
  <c r="B1064" i="2" a="1"/>
  <c r="B1064" i="2" s="1"/>
  <c r="C1064" i="2" s="1"/>
  <c r="B1068" i="2" a="1"/>
  <c r="B1068" i="2" s="1"/>
  <c r="C1068" i="2" s="1"/>
  <c r="B1071" i="2" a="1"/>
  <c r="B1071" i="2" s="1"/>
  <c r="C1071" i="2" s="1"/>
  <c r="B1077" i="2" a="1"/>
  <c r="B1077" i="2" s="1"/>
  <c r="C1077" i="2" s="1"/>
  <c r="B1081" i="2" a="1"/>
  <c r="B1081" i="2" s="1"/>
  <c r="C1081" i="2" s="1"/>
  <c r="B1084" i="2" a="1"/>
  <c r="B1084" i="2" s="1"/>
  <c r="C1084" i="2" s="1"/>
  <c r="B1087" i="2" a="1"/>
  <c r="B1087" i="2" s="1"/>
  <c r="C1087" i="2" s="1"/>
  <c r="B1093" i="2" a="1"/>
  <c r="B1093" i="2" s="1"/>
  <c r="C1093" i="2" s="1"/>
  <c r="B1099" i="2" a="1"/>
  <c r="B1099" i="2" s="1"/>
  <c r="C1099" i="2" s="1"/>
  <c r="B1102" i="2" a="1"/>
  <c r="B1102" i="2" s="1"/>
  <c r="C1102" i="2" s="1"/>
  <c r="B1107" i="2" a="1"/>
  <c r="B1107" i="2" s="1"/>
  <c r="C1107" i="2" s="1"/>
  <c r="B1110" i="2" a="1"/>
  <c r="B1110" i="2" s="1"/>
  <c r="C1110" i="2" s="1"/>
  <c r="B1115" i="2" a="1"/>
  <c r="B1115" i="2" s="1"/>
  <c r="C1115" i="2" s="1"/>
  <c r="B1118" i="2" a="1"/>
  <c r="B1118" i="2" s="1"/>
  <c r="C1118" i="2" s="1"/>
  <c r="B1123" i="2" a="1"/>
  <c r="B1123" i="2" s="1"/>
  <c r="C1123" i="2" s="1"/>
  <c r="B1126" i="2" a="1"/>
  <c r="B1126" i="2" s="1"/>
  <c r="C1126" i="2" s="1"/>
  <c r="B1132" i="2" a="1"/>
  <c r="B1132" i="2" s="1"/>
  <c r="C1132" i="2" s="1"/>
  <c r="B1136" i="2" a="1"/>
  <c r="B1136" i="2" s="1"/>
  <c r="C1136" i="2" s="1"/>
  <c r="B1139" i="2" a="1"/>
  <c r="B1139" i="2" s="1"/>
  <c r="C1139" i="2" s="1"/>
  <c r="B1143" i="2" a="1"/>
  <c r="B1143" i="2" s="1"/>
  <c r="C1143" i="2" s="1"/>
  <c r="B1147" i="2" a="1"/>
  <c r="B1147" i="2" s="1"/>
  <c r="C1147" i="2" s="1"/>
  <c r="B1151" i="2" a="1"/>
  <c r="B1151" i="2" s="1"/>
  <c r="C1151" i="2" s="1"/>
  <c r="B1154" i="2" a="1"/>
  <c r="B1154" i="2" s="1"/>
  <c r="C1154" i="2" s="1"/>
  <c r="B1158" i="2" a="1"/>
  <c r="B1158" i="2" s="1"/>
  <c r="C1158" i="2" s="1"/>
  <c r="B1161" i="2" a="1"/>
  <c r="B1161" i="2" s="1"/>
  <c r="C1161" i="2" s="1"/>
  <c r="B1165" i="2" a="1"/>
  <c r="B1165" i="2" s="1"/>
  <c r="C1165" i="2" s="1"/>
  <c r="B1172" i="2" a="1"/>
  <c r="B1172" i="2" s="1"/>
  <c r="C1172" i="2" s="1"/>
  <c r="B1176" i="2" a="1"/>
  <c r="B1176" i="2" s="1"/>
  <c r="C1176" i="2" s="1"/>
  <c r="B1179" i="2" a="1"/>
  <c r="B1179" i="2" s="1"/>
  <c r="C1179" i="2" s="1"/>
  <c r="B1183" i="2" a="1"/>
  <c r="B1183" i="2" s="1"/>
  <c r="C1183" i="2" s="1"/>
  <c r="B1186" i="2" a="1"/>
  <c r="B1186" i="2" s="1"/>
  <c r="C1186" i="2" s="1"/>
  <c r="B1190" i="2" a="1"/>
  <c r="B1190" i="2" s="1"/>
  <c r="C1190" i="2" s="1"/>
  <c r="B1193" i="2" a="1"/>
  <c r="B1193" i="2" s="1"/>
  <c r="C1193" i="2" s="1"/>
  <c r="B1197" i="2" a="1"/>
  <c r="B1197" i="2" s="1"/>
  <c r="C1197" i="2" s="1"/>
  <c r="B1204" i="2" a="1"/>
  <c r="B1204" i="2" s="1"/>
  <c r="C1204" i="2" s="1"/>
  <c r="B1208" i="2" a="1"/>
  <c r="B1208" i="2" s="1"/>
  <c r="C1208" i="2" s="1"/>
  <c r="B1211" i="2" a="1"/>
  <c r="B1211" i="2" s="1"/>
  <c r="C1211" i="2" s="1"/>
  <c r="B1215" i="2" a="1"/>
  <c r="B1215" i="2" s="1"/>
  <c r="C1215" i="2" s="1"/>
  <c r="B1218" i="2" a="1"/>
  <c r="B1218" i="2" s="1"/>
  <c r="C1218" i="2" s="1"/>
  <c r="B1222" i="2" a="1"/>
  <c r="B1222" i="2" s="1"/>
  <c r="C1222" i="2" s="1"/>
  <c r="B1225" i="2" a="1"/>
  <c r="B1225" i="2" s="1"/>
  <c r="C1225" i="2" s="1"/>
  <c r="B1229" i="2" a="1"/>
  <c r="B1229" i="2" s="1"/>
  <c r="C1229" i="2" s="1"/>
  <c r="B1236" i="2" a="1"/>
  <c r="B1236" i="2" s="1"/>
  <c r="C1236" i="2" s="1"/>
  <c r="B1240" i="2" a="1"/>
  <c r="B1240" i="2" s="1"/>
  <c r="C1240" i="2" s="1"/>
  <c r="B1243" i="2" a="1"/>
  <c r="B1243" i="2" s="1"/>
  <c r="C1243" i="2" s="1"/>
  <c r="B1247" i="2" a="1"/>
  <c r="B1247" i="2" s="1"/>
  <c r="C1247" i="2" s="1"/>
  <c r="B1250" i="2" a="1"/>
  <c r="B1250" i="2" s="1"/>
  <c r="C1250" i="2" s="1"/>
  <c r="B1254" i="2" a="1"/>
  <c r="B1254" i="2" s="1"/>
  <c r="C1254" i="2" s="1"/>
  <c r="B1257" i="2" a="1"/>
  <c r="B1257" i="2" s="1"/>
  <c r="C1257" i="2" s="1"/>
  <c r="B1261" i="2" a="1"/>
  <c r="B1261" i="2" s="1"/>
  <c r="C1261" i="2" s="1"/>
  <c r="B1268" i="2" a="1"/>
  <c r="B1268" i="2" s="1"/>
  <c r="C1268" i="2" s="1"/>
  <c r="B1272" i="2" a="1"/>
  <c r="B1272" i="2" s="1"/>
  <c r="C1272" i="2" s="1"/>
  <c r="B1275" i="2" a="1"/>
  <c r="B1275" i="2" s="1"/>
  <c r="C1275" i="2" s="1"/>
  <c r="B1279" i="2" a="1"/>
  <c r="B1279" i="2" s="1"/>
  <c r="C1279" i="2" s="1"/>
  <c r="B1282" i="2" a="1"/>
  <c r="B1282" i="2" s="1"/>
  <c r="C1282" i="2" s="1"/>
  <c r="B1286" i="2" a="1"/>
  <c r="B1286" i="2" s="1"/>
  <c r="C1286" i="2" s="1"/>
  <c r="B1289" i="2" a="1"/>
  <c r="B1289" i="2" s="1"/>
  <c r="C1289" i="2" s="1"/>
  <c r="B1293" i="2" a="1"/>
  <c r="B1293" i="2" s="1"/>
  <c r="C1293" i="2" s="1"/>
  <c r="B1300" i="2" a="1"/>
  <c r="B1300" i="2" s="1"/>
  <c r="C1300" i="2" s="1"/>
  <c r="B1304" i="2" a="1"/>
  <c r="B1304" i="2" s="1"/>
  <c r="C1304" i="2" s="1"/>
  <c r="B1307" i="2" a="1"/>
  <c r="B1307" i="2" s="1"/>
  <c r="C1307" i="2" s="1"/>
  <c r="B1311" i="2" a="1"/>
  <c r="B1311" i="2" s="1"/>
  <c r="C1311" i="2" s="1"/>
  <c r="B1314" i="2" a="1"/>
  <c r="B1314" i="2" s="1"/>
  <c r="C1314" i="2" s="1"/>
  <c r="B1318" i="2" a="1"/>
  <c r="B1318" i="2" s="1"/>
  <c r="C1318" i="2" s="1"/>
  <c r="B1321" i="2" a="1"/>
  <c r="B1321" i="2" s="1"/>
  <c r="C1321" i="2" s="1"/>
  <c r="B1325" i="2" a="1"/>
  <c r="B1325" i="2" s="1"/>
  <c r="C1325" i="2" s="1"/>
  <c r="B1332" i="2" a="1"/>
  <c r="B1332" i="2" s="1"/>
  <c r="C1332" i="2" s="1"/>
  <c r="B1336" i="2" a="1"/>
  <c r="B1336" i="2" s="1"/>
  <c r="C1336" i="2" s="1"/>
  <c r="B1339" i="2" a="1"/>
  <c r="B1339" i="2" s="1"/>
  <c r="C1339" i="2" s="1"/>
  <c r="B1343" i="2" a="1"/>
  <c r="B1343" i="2" s="1"/>
  <c r="C1343" i="2" s="1"/>
  <c r="B1346" i="2" a="1"/>
  <c r="B1346" i="2" s="1"/>
  <c r="C1346" i="2" s="1"/>
  <c r="B1350" i="2" a="1"/>
  <c r="B1350" i="2" s="1"/>
  <c r="C1350" i="2" s="1"/>
  <c r="B1353" i="2" a="1"/>
  <c r="B1353" i="2" s="1"/>
  <c r="C1353" i="2" s="1"/>
  <c r="B1357" i="2" a="1"/>
  <c r="B1357" i="2" s="1"/>
  <c r="C1357" i="2" s="1"/>
  <c r="B1364" i="2" a="1"/>
  <c r="B1364" i="2" s="1"/>
  <c r="C1364" i="2" s="1"/>
  <c r="B1368" i="2" a="1"/>
  <c r="B1368" i="2" s="1"/>
  <c r="C1368" i="2" s="1"/>
  <c r="B1371" i="2" a="1"/>
  <c r="B1371" i="2" s="1"/>
  <c r="C1371" i="2" s="1"/>
  <c r="B1375" i="2" a="1"/>
  <c r="B1375" i="2" s="1"/>
  <c r="C1375" i="2" s="1"/>
  <c r="B1378" i="2" a="1"/>
  <c r="B1378" i="2" s="1"/>
  <c r="C1378" i="2" s="1"/>
  <c r="B1382" i="2" a="1"/>
  <c r="B1382" i="2" s="1"/>
  <c r="C1382" i="2" s="1"/>
  <c r="B1385" i="2" a="1"/>
  <c r="B1385" i="2" s="1"/>
  <c r="C1385" i="2" s="1"/>
  <c r="B1389" i="2" a="1"/>
  <c r="B1389" i="2" s="1"/>
  <c r="C1389" i="2" s="1"/>
  <c r="B1396" i="2" a="1"/>
  <c r="B1396" i="2" s="1"/>
  <c r="C1396" i="2" s="1"/>
  <c r="B1399" i="2" a="1"/>
  <c r="B1399" i="2" s="1"/>
  <c r="C1399" i="2" s="1"/>
  <c r="B1402" i="2" a="1"/>
  <c r="B1402" i="2" s="1"/>
  <c r="C1402" i="2" s="1"/>
  <c r="B1406" i="2" a="1"/>
  <c r="B1406" i="2" s="1"/>
  <c r="C1406" i="2" s="1"/>
  <c r="B1413" i="2" a="1"/>
  <c r="B1413" i="2" s="1"/>
  <c r="C1413" i="2" s="1"/>
  <c r="B1417" i="2" a="1"/>
  <c r="B1417" i="2" s="1"/>
  <c r="C1417" i="2" s="1"/>
  <c r="B1420" i="2" a="1"/>
  <c r="B1420" i="2" s="1"/>
  <c r="C1420" i="2" s="1"/>
  <c r="B1424" i="2" a="1"/>
  <c r="B1424" i="2" s="1"/>
  <c r="C1424" i="2" s="1"/>
  <c r="B1427" i="2" a="1"/>
  <c r="B1427" i="2" s="1"/>
  <c r="C1427" i="2" s="1"/>
  <c r="B1431" i="2" a="1"/>
  <c r="B1431" i="2" s="1"/>
  <c r="C1431" i="2" s="1"/>
  <c r="B1434" i="2" a="1"/>
  <c r="B1434" i="2" s="1"/>
  <c r="C1434" i="2" s="1"/>
  <c r="B1438" i="2" a="1"/>
  <c r="B1438" i="2" s="1"/>
  <c r="C1438" i="2" s="1"/>
  <c r="B1445" i="2" a="1"/>
  <c r="B1445" i="2" s="1"/>
  <c r="C1445" i="2" s="1"/>
  <c r="B1449" i="2" a="1"/>
  <c r="B1449" i="2" s="1"/>
  <c r="C1449" i="2" s="1"/>
  <c r="B1452" i="2" a="1"/>
  <c r="B1452" i="2" s="1"/>
  <c r="C1452" i="2" s="1"/>
  <c r="B1456" i="2" a="1"/>
  <c r="B1456" i="2" s="1"/>
  <c r="C1456" i="2" s="1"/>
  <c r="B1459" i="2" a="1"/>
  <c r="B1459" i="2" s="1"/>
  <c r="C1459" i="2" s="1"/>
  <c r="B1463" i="2" a="1"/>
  <c r="B1463" i="2" s="1"/>
  <c r="C1463" i="2" s="1"/>
  <c r="B1466" i="2" a="1"/>
  <c r="B1466" i="2" s="1"/>
  <c r="C1466" i="2" s="1"/>
  <c r="B1470" i="2" a="1"/>
  <c r="B1470" i="2" s="1"/>
  <c r="C1470" i="2" s="1"/>
  <c r="B1776" i="2" a="1"/>
  <c r="B1776" i="2" s="1"/>
  <c r="C1776" i="2" s="1"/>
  <c r="B1764" i="2" a="1"/>
  <c r="B1764" i="2" s="1"/>
  <c r="C1764" i="2" s="1"/>
  <c r="B1752" i="2" a="1"/>
  <c r="B1752" i="2" s="1"/>
  <c r="C1752" i="2" s="1"/>
  <c r="B1744" i="2" a="1"/>
  <c r="B1744" i="2" s="1"/>
  <c r="C1744" i="2" s="1"/>
  <c r="B1732" i="2" a="1"/>
  <c r="B1732" i="2" s="1"/>
  <c r="C1732" i="2" s="1"/>
  <c r="B1720" i="2" a="1"/>
  <c r="B1720" i="2" s="1"/>
  <c r="C1720" i="2" s="1"/>
  <c r="B1708" i="2" a="1"/>
  <c r="B1708" i="2" s="1"/>
  <c r="C1708" i="2" s="1"/>
  <c r="B1696" i="2" a="1"/>
  <c r="B1696" i="2" s="1"/>
  <c r="C1696" i="2" s="1"/>
  <c r="B1684" i="2" a="1"/>
  <c r="B1684" i="2" s="1"/>
  <c r="C1684" i="2" s="1"/>
  <c r="B1672" i="2" a="1"/>
  <c r="B1672" i="2" s="1"/>
  <c r="C1672" i="2" s="1"/>
  <c r="B1642" i="2" a="1"/>
  <c r="B1642" i="2" s="1"/>
  <c r="C1642" i="2" s="1"/>
  <c r="B1634" i="2" a="1"/>
  <c r="B1634" i="2" s="1"/>
  <c r="C1634" i="2" s="1"/>
  <c r="B1621" i="2" a="1"/>
  <c r="B1621" i="2" s="1"/>
  <c r="C1621" i="2" s="1"/>
  <c r="B1610" i="2" a="1"/>
  <c r="B1610" i="2" s="1"/>
  <c r="C1610" i="2" s="1"/>
  <c r="B1597" i="2" a="1"/>
  <c r="B1597" i="2" s="1"/>
  <c r="C1597" i="2" s="1"/>
  <c r="B1586" i="2" a="1"/>
  <c r="B1586" i="2" s="1"/>
  <c r="C1586" i="2" s="1"/>
  <c r="B1578" i="2" a="1"/>
  <c r="B1578" i="2" s="1"/>
  <c r="C1578" i="2" s="1"/>
  <c r="B1565" i="2" a="1"/>
  <c r="B1565" i="2" s="1"/>
  <c r="C1565" i="2" s="1"/>
  <c r="B1554" i="2" a="1"/>
  <c r="B1554" i="2" s="1"/>
  <c r="C1554" i="2" s="1"/>
  <c r="B1546" i="2" a="1"/>
  <c r="B1546" i="2" s="1"/>
  <c r="C1546" i="2" s="1"/>
  <c r="B1538" i="2" a="1"/>
  <c r="B1538" i="2" s="1"/>
  <c r="C1538" i="2" s="1"/>
  <c r="B1522" i="2" a="1"/>
  <c r="B1522" i="2" s="1"/>
  <c r="C1522" i="2" s="1"/>
  <c r="B1517" i="2" a="1"/>
  <c r="B1517" i="2" s="1"/>
  <c r="C1517" i="2" s="1"/>
  <c r="B1506" i="2" a="1"/>
  <c r="B1506" i="2" s="1"/>
  <c r="C1506" i="2" s="1"/>
  <c r="B1494" i="2" a="1"/>
  <c r="B1494" i="2" s="1"/>
  <c r="C1494" i="2" s="1"/>
  <c r="B1486" i="2" a="1"/>
  <c r="B1486" i="2" s="1"/>
  <c r="C1486" i="2" s="1"/>
  <c r="B1783" i="2" a="1"/>
  <c r="B1783" i="2" s="1"/>
  <c r="C1783" i="2" s="1"/>
  <c r="B1779" i="2" a="1"/>
  <c r="B1779" i="2" s="1"/>
  <c r="C1779" i="2" s="1"/>
  <c r="B1775" i="2" a="1"/>
  <c r="B1775" i="2" s="1"/>
  <c r="C1775" i="2" s="1"/>
  <c r="B1771" i="2" a="1"/>
  <c r="B1771" i="2" s="1"/>
  <c r="C1771" i="2" s="1"/>
  <c r="B1767" i="2" a="1"/>
  <c r="B1767" i="2" s="1"/>
  <c r="C1767" i="2" s="1"/>
  <c r="B1763" i="2" a="1"/>
  <c r="B1763" i="2" s="1"/>
  <c r="C1763" i="2" s="1"/>
  <c r="B1759" i="2" a="1"/>
  <c r="B1759" i="2" s="1"/>
  <c r="C1759" i="2" s="1"/>
  <c r="B1755" i="2" a="1"/>
  <c r="B1755" i="2" s="1"/>
  <c r="C1755" i="2" s="1"/>
  <c r="B1751" i="2" a="1"/>
  <c r="B1751" i="2" s="1"/>
  <c r="C1751" i="2" s="1"/>
  <c r="B1747" i="2" a="1"/>
  <c r="B1747" i="2" s="1"/>
  <c r="C1747" i="2" s="1"/>
  <c r="B1743" i="2" a="1"/>
  <c r="B1743" i="2" s="1"/>
  <c r="C1743" i="2" s="1"/>
  <c r="B1739" i="2" a="1"/>
  <c r="B1739" i="2" s="1"/>
  <c r="C1739" i="2" s="1"/>
  <c r="B1735" i="2" a="1"/>
  <c r="B1735" i="2" s="1"/>
  <c r="C1735" i="2" s="1"/>
  <c r="B1731" i="2" a="1"/>
  <c r="B1731" i="2" s="1"/>
  <c r="C1731" i="2" s="1"/>
  <c r="B1727" i="2" a="1"/>
  <c r="B1727" i="2" s="1"/>
  <c r="C1727" i="2" s="1"/>
  <c r="B1723" i="2" a="1"/>
  <c r="B1723" i="2" s="1"/>
  <c r="C1723" i="2" s="1"/>
  <c r="B1719" i="2" a="1"/>
  <c r="B1719" i="2" s="1"/>
  <c r="C1719" i="2" s="1"/>
  <c r="B1715" i="2" a="1"/>
  <c r="B1715" i="2" s="1"/>
  <c r="C1715" i="2" s="1"/>
  <c r="B1711" i="2" a="1"/>
  <c r="B1711" i="2" s="1"/>
  <c r="C1711" i="2" s="1"/>
  <c r="B1707" i="2" a="1"/>
  <c r="B1707" i="2" s="1"/>
  <c r="C1707" i="2" s="1"/>
  <c r="B1703" i="2" a="1"/>
  <c r="B1703" i="2" s="1"/>
  <c r="C1703" i="2" s="1"/>
  <c r="B1699" i="2" a="1"/>
  <c r="B1699" i="2" s="1"/>
  <c r="C1699" i="2" s="1"/>
  <c r="B1695" i="2" a="1"/>
  <c r="B1695" i="2" s="1"/>
  <c r="C1695" i="2" s="1"/>
  <c r="B1691" i="2" a="1"/>
  <c r="B1691" i="2" s="1"/>
  <c r="C1691" i="2" s="1"/>
  <c r="B1687" i="2" a="1"/>
  <c r="B1687" i="2" s="1"/>
  <c r="C1687" i="2" s="1"/>
  <c r="B1683" i="2" a="1"/>
  <c r="B1683" i="2" s="1"/>
  <c r="C1683" i="2" s="1"/>
  <c r="B1679" i="2" a="1"/>
  <c r="B1679" i="2" s="1"/>
  <c r="C1679" i="2" s="1"/>
  <c r="B1675" i="2" a="1"/>
  <c r="B1675" i="2" s="1"/>
  <c r="C1675" i="2" s="1"/>
  <c r="B1669" i="2" a="1"/>
  <c r="B1669" i="2" s="1"/>
  <c r="C1669" i="2" s="1"/>
  <c r="B1667" i="2" a="1"/>
  <c r="B1667" i="2" s="1"/>
  <c r="C1667" i="2" s="1"/>
  <c r="B1665" i="2" a="1"/>
  <c r="B1665" i="2" s="1"/>
  <c r="C1665" i="2" s="1"/>
  <c r="B1663" i="2" a="1"/>
  <c r="B1663" i="2" s="1"/>
  <c r="C1663" i="2" s="1"/>
  <c r="B1661" i="2" a="1"/>
  <c r="B1661" i="2" s="1"/>
  <c r="C1661" i="2" s="1"/>
  <c r="B1659" i="2" a="1"/>
  <c r="B1659" i="2" s="1"/>
  <c r="C1659" i="2" s="1"/>
  <c r="B1657" i="2" a="1"/>
  <c r="B1657" i="2" s="1"/>
  <c r="C1657" i="2" s="1"/>
  <c r="B1655" i="2" a="1"/>
  <c r="B1655" i="2" s="1"/>
  <c r="C1655" i="2" s="1"/>
  <c r="B1653" i="2" a="1"/>
  <c r="B1653" i="2" s="1"/>
  <c r="C1653" i="2" s="1"/>
  <c r="B1651" i="2" a="1"/>
  <c r="B1651" i="2" s="1"/>
  <c r="C1651" i="2" s="1"/>
  <c r="B1649" i="2" a="1"/>
  <c r="B1649" i="2" s="1"/>
  <c r="C1649" i="2" s="1"/>
  <c r="B1647" i="2" a="1"/>
  <c r="B1647" i="2" s="1"/>
  <c r="C1647" i="2" s="1"/>
  <c r="B1644" i="2" a="1"/>
  <c r="B1644" i="2" s="1"/>
  <c r="C1644" i="2" s="1"/>
  <c r="B1639" i="2" a="1"/>
  <c r="B1639" i="2" s="1"/>
  <c r="C1639" i="2" s="1"/>
  <c r="B1636" i="2" a="1"/>
  <c r="B1636" i="2" s="1"/>
  <c r="C1636" i="2" s="1"/>
  <c r="B1631" i="2" a="1"/>
  <c r="B1631" i="2" s="1"/>
  <c r="C1631" i="2" s="1"/>
  <c r="B1628" i="2" a="1"/>
  <c r="B1628" i="2" s="1"/>
  <c r="C1628" i="2" s="1"/>
  <c r="B1623" i="2" a="1"/>
  <c r="B1623" i="2" s="1"/>
  <c r="C1623" i="2" s="1"/>
  <c r="B1620" i="2" a="1"/>
  <c r="B1620" i="2" s="1"/>
  <c r="C1620" i="2" s="1"/>
  <c r="B1615" i="2" a="1"/>
  <c r="B1615" i="2" s="1"/>
  <c r="C1615" i="2" s="1"/>
  <c r="B1612" i="2" a="1"/>
  <c r="B1612" i="2" s="1"/>
  <c r="C1612" i="2" s="1"/>
  <c r="B1607" i="2" a="1"/>
  <c r="B1607" i="2" s="1"/>
  <c r="C1607" i="2" s="1"/>
  <c r="B1604" i="2" a="1"/>
  <c r="B1604" i="2" s="1"/>
  <c r="C1604" i="2" s="1"/>
  <c r="B1599" i="2" a="1"/>
  <c r="B1599" i="2" s="1"/>
  <c r="C1599" i="2" s="1"/>
  <c r="B1596" i="2" a="1"/>
  <c r="B1596" i="2" s="1"/>
  <c r="C1596" i="2" s="1"/>
  <c r="B1591" i="2" a="1"/>
  <c r="B1591" i="2" s="1"/>
  <c r="C1591" i="2" s="1"/>
  <c r="B1588" i="2" a="1"/>
  <c r="B1588" i="2" s="1"/>
  <c r="C1588" i="2" s="1"/>
  <c r="B1583" i="2" a="1"/>
  <c r="B1583" i="2" s="1"/>
  <c r="C1583" i="2" s="1"/>
  <c r="B1580" i="2" a="1"/>
  <c r="B1580" i="2" s="1"/>
  <c r="C1580" i="2" s="1"/>
  <c r="B1575" i="2" a="1"/>
  <c r="B1575" i="2" s="1"/>
  <c r="C1575" i="2" s="1"/>
  <c r="B1572" i="2" a="1"/>
  <c r="B1572" i="2" s="1"/>
  <c r="C1572" i="2" s="1"/>
  <c r="B1567" i="2" a="1"/>
  <c r="B1567" i="2" s="1"/>
  <c r="C1567" i="2" s="1"/>
  <c r="B1564" i="2" a="1"/>
  <c r="B1564" i="2" s="1"/>
  <c r="C1564" i="2" s="1"/>
  <c r="B1559" i="2" a="1"/>
  <c r="B1559" i="2" s="1"/>
  <c r="C1559" i="2" s="1"/>
  <c r="B1556" i="2" a="1"/>
  <c r="B1556" i="2" s="1"/>
  <c r="C1556" i="2" s="1"/>
  <c r="B1551" i="2" a="1"/>
  <c r="B1551" i="2" s="1"/>
  <c r="C1551" i="2" s="1"/>
  <c r="B1548" i="2" a="1"/>
  <c r="B1548" i="2" s="1"/>
  <c r="C1548" i="2" s="1"/>
  <c r="B1543" i="2" a="1"/>
  <c r="B1543" i="2" s="1"/>
  <c r="C1543" i="2" s="1"/>
  <c r="B1540" i="2" a="1"/>
  <c r="B1540" i="2" s="1"/>
  <c r="C1540" i="2" s="1"/>
  <c r="B1535" i="2" a="1"/>
  <c r="B1535" i="2" s="1"/>
  <c r="C1535" i="2" s="1"/>
  <c r="B1532" i="2" a="1"/>
  <c r="B1532" i="2" s="1"/>
  <c r="C1532" i="2" s="1"/>
  <c r="B1527" i="2" a="1"/>
  <c r="B1527" i="2" s="1"/>
  <c r="C1527" i="2" s="1"/>
  <c r="B1524" i="2" a="1"/>
  <c r="B1524" i="2" s="1"/>
  <c r="C1524" i="2" s="1"/>
  <c r="B1519" i="2" a="1"/>
  <c r="B1519" i="2" s="1"/>
  <c r="C1519" i="2" s="1"/>
  <c r="B1516" i="2" a="1"/>
  <c r="B1516" i="2" s="1"/>
  <c r="C1516" i="2" s="1"/>
  <c r="B1511" i="2" a="1"/>
  <c r="B1511" i="2" s="1"/>
  <c r="C1511" i="2" s="1"/>
  <c r="B1508" i="2" a="1"/>
  <c r="B1508" i="2" s="1"/>
  <c r="C1508" i="2" s="1"/>
  <c r="B1503" i="2" a="1"/>
  <c r="B1503" i="2" s="1"/>
  <c r="C1503" i="2" s="1"/>
  <c r="B1500" i="2" a="1"/>
  <c r="B1500" i="2" s="1"/>
  <c r="C1500" i="2" s="1"/>
  <c r="B1497" i="2" a="1"/>
  <c r="B1497" i="2" s="1"/>
  <c r="C1497" i="2" s="1"/>
  <c r="B1493" i="2" a="1"/>
  <c r="B1493" i="2" s="1"/>
  <c r="C1493" i="2" s="1"/>
  <c r="B1485" i="2" a="1"/>
  <c r="B1485" i="2" s="1"/>
  <c r="C1485" i="2" s="1"/>
  <c r="B1478" i="2" a="1"/>
  <c r="B1478" i="2" s="1"/>
  <c r="C1478" i="2" s="1"/>
  <c r="B1784" i="2" a="1"/>
  <c r="B1784" i="2" s="1"/>
  <c r="C1784" i="2" s="1"/>
  <c r="B1772" i="2" a="1"/>
  <c r="B1772" i="2" s="1"/>
  <c r="C1772" i="2" s="1"/>
  <c r="B1756" i="2" a="1"/>
  <c r="B1756" i="2" s="1"/>
  <c r="C1756" i="2" s="1"/>
  <c r="B1740" i="2" a="1"/>
  <c r="B1740" i="2" s="1"/>
  <c r="C1740" i="2" s="1"/>
  <c r="B1728" i="2" a="1"/>
  <c r="B1728" i="2" s="1"/>
  <c r="C1728" i="2" s="1"/>
  <c r="B1716" i="2" a="1"/>
  <c r="B1716" i="2" s="1"/>
  <c r="C1716" i="2" s="1"/>
  <c r="B1704" i="2" a="1"/>
  <c r="B1704" i="2" s="1"/>
  <c r="C1704" i="2" s="1"/>
  <c r="B1692" i="2" a="1"/>
  <c r="B1692" i="2" s="1"/>
  <c r="C1692" i="2" s="1"/>
  <c r="B1676" i="2" a="1"/>
  <c r="B1676" i="2" s="1"/>
  <c r="C1676" i="2" s="1"/>
  <c r="B1637" i="2" a="1"/>
  <c r="B1637" i="2" s="1"/>
  <c r="C1637" i="2" s="1"/>
  <c r="B1626" i="2" a="1"/>
  <c r="B1626" i="2" s="1"/>
  <c r="C1626" i="2" s="1"/>
  <c r="B1618" i="2" a="1"/>
  <c r="B1618" i="2" s="1"/>
  <c r="C1618" i="2" s="1"/>
  <c r="B1605" i="2" a="1"/>
  <c r="B1605" i="2" s="1"/>
  <c r="C1605" i="2" s="1"/>
  <c r="B1589" i="2" a="1"/>
  <c r="B1589" i="2" s="1"/>
  <c r="C1589" i="2" s="1"/>
  <c r="B1581" i="2" a="1"/>
  <c r="B1581" i="2" s="1"/>
  <c r="C1581" i="2" s="1"/>
  <c r="B1570" i="2" a="1"/>
  <c r="B1570" i="2" s="1"/>
  <c r="C1570" i="2" s="1"/>
  <c r="B1557" i="2" a="1"/>
  <c r="B1557" i="2" s="1"/>
  <c r="C1557" i="2" s="1"/>
  <c r="B1541" i="2" a="1"/>
  <c r="B1541" i="2" s="1"/>
  <c r="C1541" i="2" s="1"/>
  <c r="B1533" i="2" a="1"/>
  <c r="B1533" i="2" s="1"/>
  <c r="C1533" i="2" s="1"/>
  <c r="B1525" i="2" a="1"/>
  <c r="B1525" i="2" s="1"/>
  <c r="C1525" i="2" s="1"/>
  <c r="B1514" i="2" a="1"/>
  <c r="B1514" i="2" s="1"/>
  <c r="C1514" i="2" s="1"/>
  <c r="B1509" i="2" a="1"/>
  <c r="B1509" i="2" s="1"/>
  <c r="C1509" i="2" s="1"/>
  <c r="B1501" i="2" a="1"/>
  <c r="B1501" i="2" s="1"/>
  <c r="C1501" i="2" s="1"/>
  <c r="B1481" i="2" a="1"/>
  <c r="B1481" i="2" s="1"/>
  <c r="C1481" i="2" s="1"/>
  <c r="B1786" i="2" a="1"/>
  <c r="B1786" i="2" s="1"/>
  <c r="C1786" i="2" s="1"/>
  <c r="B1782" i="2" a="1"/>
  <c r="B1782" i="2" s="1"/>
  <c r="C1782" i="2" s="1"/>
  <c r="B1778" i="2" a="1"/>
  <c r="B1778" i="2" s="1"/>
  <c r="C1778" i="2" s="1"/>
  <c r="B1774" i="2" a="1"/>
  <c r="B1774" i="2" s="1"/>
  <c r="C1774" i="2" s="1"/>
  <c r="B1770" i="2" a="1"/>
  <c r="B1770" i="2" s="1"/>
  <c r="C1770" i="2" s="1"/>
  <c r="B1766" i="2" a="1"/>
  <c r="B1766" i="2" s="1"/>
  <c r="C1766" i="2" s="1"/>
  <c r="B1762" i="2" a="1"/>
  <c r="B1762" i="2" s="1"/>
  <c r="C1762" i="2" s="1"/>
  <c r="B1758" i="2" a="1"/>
  <c r="B1758" i="2" s="1"/>
  <c r="C1758" i="2" s="1"/>
  <c r="B1754" i="2" a="1"/>
  <c r="B1754" i="2" s="1"/>
  <c r="C1754" i="2" s="1"/>
  <c r="B1750" i="2" a="1"/>
  <c r="B1750" i="2" s="1"/>
  <c r="C1750" i="2" s="1"/>
  <c r="B1746" i="2" a="1"/>
  <c r="B1746" i="2" s="1"/>
  <c r="C1746" i="2" s="1"/>
  <c r="B1742" i="2" a="1"/>
  <c r="B1742" i="2" s="1"/>
  <c r="C1742" i="2" s="1"/>
  <c r="B1738" i="2" a="1"/>
  <c r="B1738" i="2" s="1"/>
  <c r="C1738" i="2" s="1"/>
  <c r="B1734" i="2" a="1"/>
  <c r="B1734" i="2" s="1"/>
  <c r="C1734" i="2" s="1"/>
  <c r="B1730" i="2" a="1"/>
  <c r="B1730" i="2" s="1"/>
  <c r="C1730" i="2" s="1"/>
  <c r="B1726" i="2" a="1"/>
  <c r="B1726" i="2" s="1"/>
  <c r="C1726" i="2" s="1"/>
  <c r="B1722" i="2" a="1"/>
  <c r="B1722" i="2" s="1"/>
  <c r="C1722" i="2" s="1"/>
  <c r="B1718" i="2" a="1"/>
  <c r="B1718" i="2" s="1"/>
  <c r="C1718" i="2" s="1"/>
  <c r="B1714" i="2" a="1"/>
  <c r="B1714" i="2" s="1"/>
  <c r="C1714" i="2" s="1"/>
  <c r="B1710" i="2" a="1"/>
  <c r="B1710" i="2" s="1"/>
  <c r="C1710" i="2" s="1"/>
  <c r="B1706" i="2" a="1"/>
  <c r="B1706" i="2" s="1"/>
  <c r="C1706" i="2" s="1"/>
  <c r="B1702" i="2" a="1"/>
  <c r="B1702" i="2" s="1"/>
  <c r="C1702" i="2" s="1"/>
  <c r="B1698" i="2" a="1"/>
  <c r="B1698" i="2" s="1"/>
  <c r="C1698" i="2" s="1"/>
  <c r="B1694" i="2" a="1"/>
  <c r="B1694" i="2" s="1"/>
  <c r="C1694" i="2" s="1"/>
  <c r="B1690" i="2" a="1"/>
  <c r="B1690" i="2" s="1"/>
  <c r="C1690" i="2" s="1"/>
  <c r="B1686" i="2" a="1"/>
  <c r="B1686" i="2" s="1"/>
  <c r="C1686" i="2" s="1"/>
  <c r="B1682" i="2" a="1"/>
  <c r="B1682" i="2" s="1"/>
  <c r="C1682" i="2" s="1"/>
  <c r="B1678" i="2" a="1"/>
  <c r="B1678" i="2" s="1"/>
  <c r="C1678" i="2" s="1"/>
  <c r="B1674" i="2" a="1"/>
  <c r="B1674" i="2" s="1"/>
  <c r="C1674" i="2" s="1"/>
  <c r="B1671" i="2" a="1"/>
  <c r="B1671" i="2" s="1"/>
  <c r="C1671" i="2" s="1"/>
  <c r="B1646" i="2" a="1"/>
  <c r="B1646" i="2" s="1"/>
  <c r="C1646" i="2" s="1"/>
  <c r="B1641" i="2" a="1"/>
  <c r="B1641" i="2" s="1"/>
  <c r="C1641" i="2" s="1"/>
  <c r="B1638" i="2" a="1"/>
  <c r="B1638" i="2" s="1"/>
  <c r="C1638" i="2" s="1"/>
  <c r="B1633" i="2" a="1"/>
  <c r="B1633" i="2" s="1"/>
  <c r="C1633" i="2" s="1"/>
  <c r="B1630" i="2" a="1"/>
  <c r="B1630" i="2" s="1"/>
  <c r="C1630" i="2" s="1"/>
  <c r="B1625" i="2" a="1"/>
  <c r="B1625" i="2" s="1"/>
  <c r="C1625" i="2" s="1"/>
  <c r="B1622" i="2" a="1"/>
  <c r="B1622" i="2" s="1"/>
  <c r="C1622" i="2" s="1"/>
  <c r="B1617" i="2" a="1"/>
  <c r="B1617" i="2" s="1"/>
  <c r="C1617" i="2" s="1"/>
  <c r="B1614" i="2" a="1"/>
  <c r="B1614" i="2" s="1"/>
  <c r="C1614" i="2" s="1"/>
  <c r="B1609" i="2" a="1"/>
  <c r="B1609" i="2" s="1"/>
  <c r="C1609" i="2" s="1"/>
  <c r="B1606" i="2" a="1"/>
  <c r="B1606" i="2" s="1"/>
  <c r="C1606" i="2" s="1"/>
  <c r="B1601" i="2" a="1"/>
  <c r="B1601" i="2" s="1"/>
  <c r="C1601" i="2" s="1"/>
  <c r="B1598" i="2" a="1"/>
  <c r="B1598" i="2" s="1"/>
  <c r="C1598" i="2" s="1"/>
  <c r="B1593" i="2" a="1"/>
  <c r="B1593" i="2" s="1"/>
  <c r="C1593" i="2" s="1"/>
  <c r="B1590" i="2" a="1"/>
  <c r="B1590" i="2" s="1"/>
  <c r="C1590" i="2" s="1"/>
  <c r="B1585" i="2" a="1"/>
  <c r="B1585" i="2" s="1"/>
  <c r="C1585" i="2" s="1"/>
  <c r="B1582" i="2" a="1"/>
  <c r="B1582" i="2" s="1"/>
  <c r="C1582" i="2" s="1"/>
  <c r="B1577" i="2" a="1"/>
  <c r="B1577" i="2" s="1"/>
  <c r="C1577" i="2" s="1"/>
  <c r="B1574" i="2" a="1"/>
  <c r="B1574" i="2" s="1"/>
  <c r="C1574" i="2" s="1"/>
  <c r="B1569" i="2" a="1"/>
  <c r="B1569" i="2" s="1"/>
  <c r="C1569" i="2" s="1"/>
  <c r="B1566" i="2" a="1"/>
  <c r="B1566" i="2" s="1"/>
  <c r="C1566" i="2" s="1"/>
  <c r="B1561" i="2" a="1"/>
  <c r="B1561" i="2" s="1"/>
  <c r="C1561" i="2" s="1"/>
  <c r="B1558" i="2" a="1"/>
  <c r="B1558" i="2" s="1"/>
  <c r="C1558" i="2" s="1"/>
  <c r="B1553" i="2" a="1"/>
  <c r="B1553" i="2" s="1"/>
  <c r="C1553" i="2" s="1"/>
  <c r="B1550" i="2" a="1"/>
  <c r="B1550" i="2" s="1"/>
  <c r="C1550" i="2" s="1"/>
  <c r="B1545" i="2" a="1"/>
  <c r="B1545" i="2" s="1"/>
  <c r="C1545" i="2" s="1"/>
  <c r="B1542" i="2" a="1"/>
  <c r="B1542" i="2" s="1"/>
  <c r="C1542" i="2" s="1"/>
  <c r="B1537" i="2" a="1"/>
  <c r="B1537" i="2" s="1"/>
  <c r="C1537" i="2" s="1"/>
  <c r="B1534" i="2" a="1"/>
  <c r="B1534" i="2" s="1"/>
  <c r="C1534" i="2" s="1"/>
  <c r="B1529" i="2" a="1"/>
  <c r="B1529" i="2" s="1"/>
  <c r="C1529" i="2" s="1"/>
  <c r="B1526" i="2" a="1"/>
  <c r="B1526" i="2" s="1"/>
  <c r="C1526" i="2" s="1"/>
  <c r="B1521" i="2" a="1"/>
  <c r="B1521" i="2" s="1"/>
  <c r="C1521" i="2" s="1"/>
  <c r="B1518" i="2" a="1"/>
  <c r="B1518" i="2" s="1"/>
  <c r="C1518" i="2" s="1"/>
  <c r="B1513" i="2" a="1"/>
  <c r="B1513" i="2" s="1"/>
  <c r="C1513" i="2" s="1"/>
  <c r="B1510" i="2" a="1"/>
  <c r="B1510" i="2" s="1"/>
  <c r="C1510" i="2" s="1"/>
  <c r="B1505" i="2" a="1"/>
  <c r="B1505" i="2" s="1"/>
  <c r="C1505" i="2" s="1"/>
  <c r="B1502" i="2" a="1"/>
  <c r="B1502" i="2" s="1"/>
  <c r="C1502" i="2" s="1"/>
  <c r="B1499" i="2" a="1"/>
  <c r="B1499" i="2" s="1"/>
  <c r="C1499" i="2" s="1"/>
  <c r="B1496" i="2" a="1"/>
  <c r="B1496" i="2" s="1"/>
  <c r="C1496" i="2" s="1"/>
  <c r="B1492" i="2" a="1"/>
  <c r="B1492" i="2" s="1"/>
  <c r="C1492" i="2" s="1"/>
  <c r="B1489" i="2" a="1"/>
  <c r="B1489" i="2" s="1"/>
  <c r="C1489" i="2" s="1"/>
  <c r="B1484" i="2" a="1"/>
  <c r="B1484" i="2" s="1"/>
  <c r="C1484" i="2" s="1"/>
  <c r="B1477" i="2" a="1"/>
  <c r="B1477" i="2" s="1"/>
  <c r="C1477" i="2" s="1"/>
  <c r="B1780" i="2" a="1"/>
  <c r="B1780" i="2" s="1"/>
  <c r="C1780" i="2" s="1"/>
  <c r="B1768" i="2" a="1"/>
  <c r="B1768" i="2" s="1"/>
  <c r="C1768" i="2" s="1"/>
  <c r="B1760" i="2" a="1"/>
  <c r="B1760" i="2" s="1"/>
  <c r="C1760" i="2" s="1"/>
  <c r="B1748" i="2" a="1"/>
  <c r="B1748" i="2" s="1"/>
  <c r="C1748" i="2" s="1"/>
  <c r="B1736" i="2" a="1"/>
  <c r="B1736" i="2" s="1"/>
  <c r="C1736" i="2" s="1"/>
  <c r="B1724" i="2" a="1"/>
  <c r="B1724" i="2" s="1"/>
  <c r="C1724" i="2" s="1"/>
  <c r="B1712" i="2" a="1"/>
  <c r="B1712" i="2" s="1"/>
  <c r="C1712" i="2" s="1"/>
  <c r="B1700" i="2" a="1"/>
  <c r="B1700" i="2" s="1"/>
  <c r="C1700" i="2" s="1"/>
  <c r="B1688" i="2" a="1"/>
  <c r="B1688" i="2" s="1"/>
  <c r="C1688" i="2" s="1"/>
  <c r="B1680" i="2" a="1"/>
  <c r="B1680" i="2" s="1"/>
  <c r="C1680" i="2" s="1"/>
  <c r="B1645" i="2" a="1"/>
  <c r="B1645" i="2" s="1"/>
  <c r="C1645" i="2" s="1"/>
  <c r="B1629" i="2" a="1"/>
  <c r="B1629" i="2" s="1"/>
  <c r="C1629" i="2" s="1"/>
  <c r="B1613" i="2" a="1"/>
  <c r="B1613" i="2" s="1"/>
  <c r="C1613" i="2" s="1"/>
  <c r="B1602" i="2" a="1"/>
  <c r="B1602" i="2" s="1"/>
  <c r="C1602" i="2" s="1"/>
  <c r="B1594" i="2" a="1"/>
  <c r="B1594" i="2" s="1"/>
  <c r="C1594" i="2" s="1"/>
  <c r="B1573" i="2" a="1"/>
  <c r="B1573" i="2" s="1"/>
  <c r="C1573" i="2" s="1"/>
  <c r="B1562" i="2" a="1"/>
  <c r="B1562" i="2" s="1"/>
  <c r="C1562" i="2" s="1"/>
  <c r="B1549" i="2" a="1"/>
  <c r="B1549" i="2" s="1"/>
  <c r="C1549" i="2" s="1"/>
  <c r="B1530" i="2" a="1"/>
  <c r="B1530" i="2" s="1"/>
  <c r="C1530" i="2" s="1"/>
  <c r="B1490" i="2" a="1"/>
  <c r="B1490" i="2" s="1"/>
  <c r="C1490" i="2" s="1"/>
  <c r="B1785" i="2" a="1"/>
  <c r="B1785" i="2" s="1"/>
  <c r="C1785" i="2" s="1"/>
  <c r="B1781" i="2" a="1"/>
  <c r="B1781" i="2" s="1"/>
  <c r="C1781" i="2" s="1"/>
  <c r="B1777" i="2" a="1"/>
  <c r="B1777" i="2" s="1"/>
  <c r="C1777" i="2" s="1"/>
  <c r="B1773" i="2" a="1"/>
  <c r="B1773" i="2" s="1"/>
  <c r="C1773" i="2" s="1"/>
  <c r="B1769" i="2" a="1"/>
  <c r="B1769" i="2" s="1"/>
  <c r="C1769" i="2" s="1"/>
  <c r="B1765" i="2" a="1"/>
  <c r="B1765" i="2" s="1"/>
  <c r="C1765" i="2" s="1"/>
  <c r="B1761" i="2" a="1"/>
  <c r="B1761" i="2" s="1"/>
  <c r="C1761" i="2" s="1"/>
  <c r="B1757" i="2" a="1"/>
  <c r="B1757" i="2" s="1"/>
  <c r="C1757" i="2" s="1"/>
  <c r="B1753" i="2" a="1"/>
  <c r="B1753" i="2" s="1"/>
  <c r="C1753" i="2" s="1"/>
  <c r="B1749" i="2" a="1"/>
  <c r="B1749" i="2" s="1"/>
  <c r="C1749" i="2" s="1"/>
  <c r="B1745" i="2" a="1"/>
  <c r="B1745" i="2" s="1"/>
  <c r="C1745" i="2" s="1"/>
  <c r="B1741" i="2" a="1"/>
  <c r="B1741" i="2" s="1"/>
  <c r="C1741" i="2" s="1"/>
  <c r="B1737" i="2" a="1"/>
  <c r="B1737" i="2" s="1"/>
  <c r="C1737" i="2" s="1"/>
  <c r="B1733" i="2" a="1"/>
  <c r="B1733" i="2" s="1"/>
  <c r="C1733" i="2" s="1"/>
  <c r="B1729" i="2" a="1"/>
  <c r="B1729" i="2" s="1"/>
  <c r="C1729" i="2" s="1"/>
  <c r="B1725" i="2" a="1"/>
  <c r="B1725" i="2" s="1"/>
  <c r="C1725" i="2" s="1"/>
  <c r="B1721" i="2" a="1"/>
  <c r="B1721" i="2" s="1"/>
  <c r="C1721" i="2" s="1"/>
  <c r="B1717" i="2" a="1"/>
  <c r="B1717" i="2" s="1"/>
  <c r="C1717" i="2" s="1"/>
  <c r="B1713" i="2" a="1"/>
  <c r="B1713" i="2" s="1"/>
  <c r="C1713" i="2" s="1"/>
  <c r="B1709" i="2" a="1"/>
  <c r="B1709" i="2" s="1"/>
  <c r="C1709" i="2" s="1"/>
  <c r="B1705" i="2" a="1"/>
  <c r="B1705" i="2" s="1"/>
  <c r="C1705" i="2" s="1"/>
  <c r="B1701" i="2" a="1"/>
  <c r="B1701" i="2" s="1"/>
  <c r="C1701" i="2" s="1"/>
  <c r="B1697" i="2" a="1"/>
  <c r="B1697" i="2" s="1"/>
  <c r="C1697" i="2" s="1"/>
  <c r="B1693" i="2" a="1"/>
  <c r="B1693" i="2" s="1"/>
  <c r="C1693" i="2" s="1"/>
  <c r="B1689" i="2" a="1"/>
  <c r="B1689" i="2" s="1"/>
  <c r="C1689" i="2" s="1"/>
  <c r="B1685" i="2" a="1"/>
  <c r="B1685" i="2" s="1"/>
  <c r="C1685" i="2" s="1"/>
  <c r="B1681" i="2" a="1"/>
  <c r="B1681" i="2" s="1"/>
  <c r="C1681" i="2" s="1"/>
  <c r="B1677" i="2" a="1"/>
  <c r="B1677" i="2" s="1"/>
  <c r="C1677" i="2" s="1"/>
  <c r="B1673" i="2" a="1"/>
  <c r="B1673" i="2" s="1"/>
  <c r="C1673" i="2" s="1"/>
  <c r="B1670" i="2" a="1"/>
  <c r="B1670" i="2" s="1"/>
  <c r="C1670" i="2" s="1"/>
  <c r="B1668" i="2" a="1"/>
  <c r="B1668" i="2" s="1"/>
  <c r="C1668" i="2" s="1"/>
  <c r="B1666" i="2" a="1"/>
  <c r="B1666" i="2" s="1"/>
  <c r="C1666" i="2" s="1"/>
  <c r="B1664" i="2" a="1"/>
  <c r="B1664" i="2" s="1"/>
  <c r="C1664" i="2" s="1"/>
  <c r="B1662" i="2" a="1"/>
  <c r="B1662" i="2" s="1"/>
  <c r="C1662" i="2" s="1"/>
  <c r="B1660" i="2" a="1"/>
  <c r="B1660" i="2" s="1"/>
  <c r="C1660" i="2" s="1"/>
  <c r="B1658" i="2" a="1"/>
  <c r="B1658" i="2" s="1"/>
  <c r="C1658" i="2" s="1"/>
  <c r="B1656" i="2" a="1"/>
  <c r="B1656" i="2" s="1"/>
  <c r="C1656" i="2" s="1"/>
  <c r="B1654" i="2" a="1"/>
  <c r="B1654" i="2" s="1"/>
  <c r="C1654" i="2" s="1"/>
  <c r="B1652" i="2" a="1"/>
  <c r="B1652" i="2" s="1"/>
  <c r="C1652" i="2" s="1"/>
  <c r="B1650" i="2" a="1"/>
  <c r="B1650" i="2" s="1"/>
  <c r="C1650" i="2" s="1"/>
  <c r="B1648" i="2" a="1"/>
  <c r="B1648" i="2" s="1"/>
  <c r="C1648" i="2" s="1"/>
  <c r="B1643" i="2" a="1"/>
  <c r="B1643" i="2" s="1"/>
  <c r="C1643" i="2" s="1"/>
  <c r="B1640" i="2" a="1"/>
  <c r="B1640" i="2" s="1"/>
  <c r="C1640" i="2" s="1"/>
  <c r="B1635" i="2" a="1"/>
  <c r="B1635" i="2" s="1"/>
  <c r="C1635" i="2" s="1"/>
  <c r="B1632" i="2" a="1"/>
  <c r="B1632" i="2" s="1"/>
  <c r="C1632" i="2" s="1"/>
  <c r="B1627" i="2" a="1"/>
  <c r="B1627" i="2" s="1"/>
  <c r="C1627" i="2" s="1"/>
  <c r="B1624" i="2" a="1"/>
  <c r="B1624" i="2" s="1"/>
  <c r="C1624" i="2" s="1"/>
  <c r="B1619" i="2" a="1"/>
  <c r="B1619" i="2" s="1"/>
  <c r="C1619" i="2" s="1"/>
  <c r="B1616" i="2" a="1"/>
  <c r="B1616" i="2" s="1"/>
  <c r="C1616" i="2" s="1"/>
  <c r="B1611" i="2" a="1"/>
  <c r="B1611" i="2" s="1"/>
  <c r="C1611" i="2" s="1"/>
  <c r="B1608" i="2" a="1"/>
  <c r="B1608" i="2" s="1"/>
  <c r="C1608" i="2" s="1"/>
  <c r="B1603" i="2" a="1"/>
  <c r="B1603" i="2" s="1"/>
  <c r="C1603" i="2" s="1"/>
  <c r="B1600" i="2" a="1"/>
  <c r="B1600" i="2" s="1"/>
  <c r="C1600" i="2" s="1"/>
  <c r="B1595" i="2" a="1"/>
  <c r="B1595" i="2" s="1"/>
  <c r="C1595" i="2" s="1"/>
  <c r="B1592" i="2" a="1"/>
  <c r="B1592" i="2" s="1"/>
  <c r="C1592" i="2" s="1"/>
  <c r="B1587" i="2" a="1"/>
  <c r="B1587" i="2" s="1"/>
  <c r="C1587" i="2" s="1"/>
  <c r="B1584" i="2" a="1"/>
  <c r="B1584" i="2" s="1"/>
  <c r="C1584" i="2" s="1"/>
  <c r="B1579" i="2" a="1"/>
  <c r="B1579" i="2" s="1"/>
  <c r="C1579" i="2" s="1"/>
  <c r="B1576" i="2" a="1"/>
  <c r="B1576" i="2" s="1"/>
  <c r="C1576" i="2" s="1"/>
  <c r="B1571" i="2" a="1"/>
  <c r="B1571" i="2" s="1"/>
  <c r="C1571" i="2" s="1"/>
  <c r="B1568" i="2" a="1"/>
  <c r="B1568" i="2" s="1"/>
  <c r="C1568" i="2" s="1"/>
  <c r="B1563" i="2" a="1"/>
  <c r="B1563" i="2" s="1"/>
  <c r="C1563" i="2" s="1"/>
  <c r="B1560" i="2" a="1"/>
  <c r="B1560" i="2" s="1"/>
  <c r="C1560" i="2" s="1"/>
  <c r="B1555" i="2" a="1"/>
  <c r="B1555" i="2" s="1"/>
  <c r="C1555" i="2" s="1"/>
  <c r="B1552" i="2" a="1"/>
  <c r="B1552" i="2" s="1"/>
  <c r="C1552" i="2" s="1"/>
  <c r="B1547" i="2" a="1"/>
  <c r="B1547" i="2" s="1"/>
  <c r="C1547" i="2" s="1"/>
  <c r="B1544" i="2" a="1"/>
  <c r="B1544" i="2" s="1"/>
  <c r="C1544" i="2" s="1"/>
  <c r="B1539" i="2" a="1"/>
  <c r="B1539" i="2" s="1"/>
  <c r="C1539" i="2" s="1"/>
  <c r="B1536" i="2" a="1"/>
  <c r="B1536" i="2" s="1"/>
  <c r="C1536" i="2" s="1"/>
  <c r="B1531" i="2" a="1"/>
  <c r="B1531" i="2" s="1"/>
  <c r="C1531" i="2" s="1"/>
  <c r="B1528" i="2" a="1"/>
  <c r="B1528" i="2" s="1"/>
  <c r="C1528" i="2" s="1"/>
  <c r="B1523" i="2" a="1"/>
  <c r="B1523" i="2" s="1"/>
  <c r="C1523" i="2" s="1"/>
  <c r="B1520" i="2" a="1"/>
  <c r="B1520" i="2" s="1"/>
  <c r="C1520" i="2" s="1"/>
  <c r="B1515" i="2" a="1"/>
  <c r="B1515" i="2" s="1"/>
  <c r="C1515" i="2" s="1"/>
  <c r="B1512" i="2" a="1"/>
  <c r="B1512" i="2" s="1"/>
  <c r="C1512" i="2" s="1"/>
  <c r="B1507" i="2" a="1"/>
  <c r="B1507" i="2" s="1"/>
  <c r="C1507" i="2" s="1"/>
  <c r="B1504" i="2" a="1"/>
  <c r="B1504" i="2" s="1"/>
  <c r="C1504" i="2" s="1"/>
  <c r="B1498" i="2" a="1"/>
  <c r="B1498" i="2" s="1"/>
  <c r="C1498" i="2" s="1"/>
  <c r="B1495" i="2" a="1"/>
  <c r="B1495" i="2" s="1"/>
  <c r="C1495" i="2" s="1"/>
  <c r="B1491" i="2" a="1"/>
  <c r="B1491" i="2" s="1"/>
  <c r="C1491" i="2" s="1"/>
  <c r="B1488" i="2" a="1"/>
  <c r="B1488" i="2" s="1"/>
  <c r="C1488" i="2" s="1"/>
  <c r="F2" i="2" l="1" a="1"/>
  <c r="F2" i="2" s="1"/>
  <c r="H2" i="2" a="1"/>
  <c r="H2" i="2" s="1"/>
  <c r="B2" i="2" a="1"/>
  <c r="B2" i="2" s="1"/>
  <c r="C2" i="2" s="1"/>
  <c r="F1510" i="2" a="1"/>
  <c r="F1510" i="2" s="1"/>
  <c r="F1526" i="2" a="1"/>
  <c r="F1526" i="2" s="1"/>
  <c r="F1542" i="2" a="1"/>
  <c r="F1542" i="2" s="1"/>
  <c r="F1574" i="2" a="1"/>
  <c r="F1574" i="2" s="1"/>
  <c r="F1606" i="2" a="1"/>
  <c r="F1606" i="2" s="1"/>
  <c r="F1638" i="2" a="1"/>
  <c r="F1638" i="2" s="1"/>
  <c r="F1654" i="2" a="1"/>
  <c r="F1654" i="2" s="1"/>
  <c r="F1702" i="2" a="1"/>
  <c r="F1702" i="2" s="1"/>
  <c r="F1718" i="2" a="1"/>
  <c r="F1718" i="2" s="1"/>
  <c r="F1734" i="2" a="1"/>
  <c r="F1734" i="2" s="1"/>
  <c r="F1782" i="2" a="1"/>
  <c r="F1782" i="2" s="1"/>
  <c r="F1752" i="2" a="1"/>
  <c r="F1752" i="2" s="1"/>
  <c r="F1491" i="2" a="1"/>
  <c r="F1491" i="2" s="1"/>
  <c r="F1523" i="2" a="1"/>
  <c r="F1523" i="2" s="1"/>
  <c r="F1555" i="2" a="1"/>
  <c r="F1555" i="2" s="1"/>
  <c r="F1571" i="2" a="1"/>
  <c r="F1571" i="2" s="1"/>
  <c r="F1619" i="2" a="1"/>
  <c r="F1619" i="2" s="1"/>
  <c r="F1635" i="2" a="1"/>
  <c r="F1635" i="2" s="1"/>
  <c r="F1651" i="2" a="1"/>
  <c r="F1651" i="2" s="1"/>
  <c r="F1699" i="2" a="1"/>
  <c r="F1699" i="2" s="1"/>
  <c r="F1715" i="2" a="1"/>
  <c r="F1715" i="2" s="1"/>
  <c r="F1747" i="2" a="1"/>
  <c r="F1747" i="2" s="1"/>
  <c r="F1779" i="2" a="1"/>
  <c r="F1779" i="2" s="1"/>
  <c r="F1465" i="2" a="1"/>
  <c r="F1465" i="2" s="1"/>
  <c r="F1449" i="2" a="1"/>
  <c r="F1449" i="2" s="1"/>
  <c r="F1401" i="2" a="1"/>
  <c r="F1401" i="2" s="1"/>
  <c r="F1385" i="2" a="1"/>
  <c r="F1385" i="2" s="1"/>
  <c r="F1369" i="2" a="1"/>
  <c r="F1369" i="2" s="1"/>
  <c r="F1321" i="2" a="1"/>
  <c r="F1321" i="2" s="1"/>
  <c r="F1305" i="2" a="1"/>
  <c r="F1305" i="2" s="1"/>
  <c r="F1273" i="2" a="1"/>
  <c r="F1273" i="2" s="1"/>
  <c r="F1241" i="2" a="1"/>
  <c r="F1241" i="2" s="1"/>
  <c r="F1209" i="2" a="1"/>
  <c r="F1209" i="2" s="1"/>
  <c r="F1193" i="2" a="1"/>
  <c r="F1193" i="2" s="1"/>
  <c r="F1145" i="2" a="1"/>
  <c r="F1145" i="2" s="1"/>
  <c r="F1129" i="2" a="1"/>
  <c r="F1129" i="2" s="1"/>
  <c r="F1113" i="2" a="1"/>
  <c r="F1113" i="2" s="1"/>
  <c r="F1065" i="2" a="1"/>
  <c r="F1065" i="2" s="1"/>
  <c r="F1049" i="2" a="1"/>
  <c r="F1049" i="2" s="1"/>
  <c r="F1017" i="2" a="1"/>
  <c r="F1017" i="2" s="1"/>
  <c r="F985" i="2" a="1"/>
  <c r="F985" i="2" s="1"/>
  <c r="F953" i="2" a="1"/>
  <c r="F953" i="2" s="1"/>
  <c r="F937" i="2" a="1"/>
  <c r="F937" i="2" s="1"/>
  <c r="F889" i="2" a="1"/>
  <c r="F889" i="2" s="1"/>
  <c r="F873" i="2" a="1"/>
  <c r="F873" i="2" s="1"/>
  <c r="F857" i="2" a="1"/>
  <c r="F857" i="2" s="1"/>
  <c r="F809" i="2" a="1"/>
  <c r="F809" i="2" s="1"/>
  <c r="F793" i="2" a="1"/>
  <c r="F793" i="2" s="1"/>
  <c r="F761" i="2" a="1"/>
  <c r="F761" i="2" s="1"/>
  <c r="F729" i="2" a="1"/>
  <c r="F729" i="2" s="1"/>
  <c r="F697" i="2" a="1"/>
  <c r="F697" i="2" s="1"/>
  <c r="F681" i="2" a="1"/>
  <c r="F681" i="2" s="1"/>
  <c r="F633" i="2" a="1"/>
  <c r="F633" i="2" s="1"/>
  <c r="F617" i="2" a="1"/>
  <c r="F617" i="2" s="1"/>
  <c r="F601" i="2" a="1"/>
  <c r="F601" i="2" s="1"/>
  <c r="F553" i="2" a="1"/>
  <c r="F553" i="2" s="1"/>
  <c r="F537" i="2" a="1"/>
  <c r="F537" i="2" s="1"/>
  <c r="F457" i="2" a="1"/>
  <c r="F457" i="2" s="1"/>
  <c r="F393" i="2" a="1"/>
  <c r="F393" i="2" s="1"/>
  <c r="F265" i="2" a="1"/>
  <c r="F265" i="2" s="1"/>
  <c r="F1472" i="2" a="1"/>
  <c r="F1472" i="2" s="1"/>
  <c r="F1424" i="2" a="1"/>
  <c r="F1424" i="2" s="1"/>
  <c r="F1408" i="2" a="1"/>
  <c r="F1408" i="2" s="1"/>
  <c r="F1392" i="2" a="1"/>
  <c r="F1392" i="2" s="1"/>
  <c r="F1344" i="2" a="1"/>
  <c r="F1344" i="2" s="1"/>
  <c r="F1328" i="2" a="1"/>
  <c r="F1328" i="2" s="1"/>
  <c r="F1296" i="2" a="1"/>
  <c r="F1296" i="2" s="1"/>
  <c r="F1264" i="2" a="1"/>
  <c r="F1264" i="2" s="1"/>
  <c r="F1232" i="2" a="1"/>
  <c r="F1232" i="2" s="1"/>
  <c r="F1216" i="2" a="1"/>
  <c r="F1216" i="2" s="1"/>
  <c r="F1168" i="2" a="1"/>
  <c r="F1168" i="2" s="1"/>
  <c r="F1152" i="2" a="1"/>
  <c r="F1152" i="2" s="1"/>
  <c r="F1136" i="2" a="1"/>
  <c r="F1136" i="2" s="1"/>
  <c r="F1088" i="2" a="1"/>
  <c r="F1088" i="2" s="1"/>
  <c r="F1072" i="2" a="1"/>
  <c r="F1072" i="2" s="1"/>
  <c r="F1304" i="2" a="1"/>
  <c r="F1304" i="2" s="1"/>
  <c r="F1272" i="2" a="1"/>
  <c r="F1272" i="2" s="1"/>
  <c r="F1240" i="2" a="1"/>
  <c r="F1240" i="2" s="1"/>
  <c r="F1224" i="2" a="1"/>
  <c r="F1224" i="2" s="1"/>
  <c r="F1176" i="2" a="1"/>
  <c r="F1176" i="2" s="1"/>
  <c r="F1160" i="2" a="1"/>
  <c r="F1160" i="2" s="1"/>
  <c r="F1144" i="2" a="1"/>
  <c r="F1144" i="2" s="1"/>
  <c r="F1096" i="2" a="1"/>
  <c r="F1096" i="2" s="1"/>
  <c r="F1080" i="2" a="1"/>
  <c r="F1080" i="2" s="1"/>
  <c r="F1048" i="2" a="1"/>
  <c r="F1048" i="2" s="1"/>
  <c r="F1016" i="2" a="1"/>
  <c r="F1016" i="2" s="1"/>
  <c r="F984" i="2" a="1"/>
  <c r="F984" i="2" s="1"/>
  <c r="F968" i="2" a="1"/>
  <c r="F968" i="2" s="1"/>
  <c r="F920" i="2" a="1"/>
  <c r="F920" i="2" s="1"/>
  <c r="F904" i="2" a="1"/>
  <c r="F904" i="2" s="1"/>
  <c r="F888" i="2" a="1"/>
  <c r="F888" i="2" s="1"/>
  <c r="F840" i="2" a="1"/>
  <c r="F840" i="2" s="1"/>
  <c r="F824" i="2" a="1"/>
  <c r="F824" i="2" s="1"/>
  <c r="F792" i="2" a="1"/>
  <c r="F792" i="2" s="1"/>
  <c r="F760" i="2" a="1"/>
  <c r="F760" i="2" s="1"/>
  <c r="F728" i="2" a="1"/>
  <c r="F728" i="2" s="1"/>
  <c r="F712" i="2" a="1"/>
  <c r="F712" i="2" s="1"/>
  <c r="F664" i="2" a="1"/>
  <c r="F664" i="2" s="1"/>
  <c r="F648" i="2" a="1"/>
  <c r="F648" i="2" s="1"/>
  <c r="F632" i="2" a="1"/>
  <c r="F632" i="2" s="1"/>
  <c r="F584" i="2" a="1"/>
  <c r="F584" i="2" s="1"/>
  <c r="F568" i="2" a="1"/>
  <c r="F568" i="2" s="1"/>
  <c r="F536" i="2" a="1"/>
  <c r="F536" i="2" s="1"/>
  <c r="F472" i="2" a="1"/>
  <c r="F472" i="2" s="1"/>
  <c r="F424" i="2" a="1"/>
  <c r="F424" i="2" s="1"/>
  <c r="F408" i="2" a="1"/>
  <c r="F408" i="2" s="1"/>
  <c r="F216" i="2" a="1"/>
  <c r="F216" i="2" s="1"/>
  <c r="F200" i="2" a="1"/>
  <c r="F200" i="2" s="1"/>
  <c r="F168" i="2" a="1"/>
  <c r="F168" i="2" s="1"/>
  <c r="F1463" i="2" a="1"/>
  <c r="F1463" i="2" s="1"/>
  <c r="F1447" i="2" a="1"/>
  <c r="F1447" i="2" s="1"/>
  <c r="F1415" i="2" a="1"/>
  <c r="F1415" i="2" s="1"/>
  <c r="F1383" i="2" a="1"/>
  <c r="F1383" i="2" s="1"/>
  <c r="F1351" i="2" a="1"/>
  <c r="F1351" i="2" s="1"/>
  <c r="F1335" i="2" a="1"/>
  <c r="F1335" i="2" s="1"/>
  <c r="F1287" i="2" a="1"/>
  <c r="F1287" i="2" s="1"/>
  <c r="F1271" i="2" a="1"/>
  <c r="F1271" i="2" s="1"/>
  <c r="F1255" i="2" a="1"/>
  <c r="F1255" i="2" s="1"/>
  <c r="F1207" i="2" a="1"/>
  <c r="F1207" i="2" s="1"/>
  <c r="F1191" i="2" a="1"/>
  <c r="F1191" i="2" s="1"/>
  <c r="F1159" i="2" a="1"/>
  <c r="F1159" i="2" s="1"/>
  <c r="F1127" i="2" a="1"/>
  <c r="F1127" i="2" s="1"/>
  <c r="F1095" i="2" a="1"/>
  <c r="F1095" i="2" s="1"/>
  <c r="F1079" i="2" a="1"/>
  <c r="F1079" i="2" s="1"/>
  <c r="F1031" i="2" a="1"/>
  <c r="F1031" i="2" s="1"/>
  <c r="F1015" i="2" a="1"/>
  <c r="F1015" i="2" s="1"/>
  <c r="F999" i="2" a="1"/>
  <c r="F999" i="2" s="1"/>
  <c r="F951" i="2" a="1"/>
  <c r="F951" i="2" s="1"/>
  <c r="F935" i="2" a="1"/>
  <c r="F935" i="2" s="1"/>
  <c r="F903" i="2" a="1"/>
  <c r="F903" i="2" s="1"/>
  <c r="F871" i="2" a="1"/>
  <c r="F871" i="2" s="1"/>
  <c r="F839" i="2" a="1"/>
  <c r="F839" i="2" s="1"/>
  <c r="F823" i="2" a="1"/>
  <c r="F823" i="2" s="1"/>
  <c r="F775" i="2" a="1"/>
  <c r="F775" i="2" s="1"/>
  <c r="F759" i="2" a="1"/>
  <c r="F759" i="2" s="1"/>
  <c r="F743" i="2" a="1"/>
  <c r="F743" i="2" s="1"/>
  <c r="F695" i="2" a="1"/>
  <c r="F695" i="2" s="1"/>
  <c r="F679" i="2" a="1"/>
  <c r="F679" i="2" s="1"/>
  <c r="F647" i="2" a="1"/>
  <c r="F647" i="2" s="1"/>
  <c r="F615" i="2" a="1"/>
  <c r="F615" i="2" s="1"/>
  <c r="F583" i="2" a="1"/>
  <c r="F583" i="2" s="1"/>
  <c r="F567" i="2" a="1"/>
  <c r="F567" i="2" s="1"/>
  <c r="F503" i="2" a="1"/>
  <c r="F503" i="2" s="1"/>
  <c r="F487" i="2" a="1"/>
  <c r="F487" i="2" s="1"/>
  <c r="F423" i="2" a="1"/>
  <c r="F423" i="2" s="1"/>
  <c r="F7" i="2" a="1"/>
  <c r="F7" i="2" s="1"/>
  <c r="F1470" i="2" a="1"/>
  <c r="F1470" i="2" s="1"/>
  <c r="F1438" i="2" a="1"/>
  <c r="F1438" i="2" s="1"/>
  <c r="F1406" i="2" a="1"/>
  <c r="F1406" i="2" s="1"/>
  <c r="F1374" i="2" a="1"/>
  <c r="F1374" i="2" s="1"/>
  <c r="F1358" i="2" a="1"/>
  <c r="F1358" i="2" s="1"/>
  <c r="F1310" i="2" a="1"/>
  <c r="F1310" i="2" s="1"/>
  <c r="F1294" i="2" a="1"/>
  <c r="F1294" i="2" s="1"/>
  <c r="F1278" i="2" a="1"/>
  <c r="F1278" i="2" s="1"/>
  <c r="F1230" i="2" a="1"/>
  <c r="F1230" i="2" s="1"/>
  <c r="F1214" i="2" a="1"/>
  <c r="F1214" i="2" s="1"/>
  <c r="F1182" i="2" a="1"/>
  <c r="F1182" i="2" s="1"/>
  <c r="F1150" i="2" a="1"/>
  <c r="F1150" i="2" s="1"/>
  <c r="F1118" i="2" a="1"/>
  <c r="F1118" i="2" s="1"/>
  <c r="F1102" i="2" a="1"/>
  <c r="F1102" i="2" s="1"/>
  <c r="F1054" i="2" a="1"/>
  <c r="F1054" i="2" s="1"/>
  <c r="F1038" i="2" a="1"/>
  <c r="F1038" i="2" s="1"/>
  <c r="F1022" i="2" a="1"/>
  <c r="F1022" i="2" s="1"/>
  <c r="F974" i="2" a="1"/>
  <c r="F974" i="2" s="1"/>
  <c r="F958" i="2" a="1"/>
  <c r="F958" i="2" s="1"/>
  <c r="F926" i="2" a="1"/>
  <c r="F926" i="2" s="1"/>
  <c r="F894" i="2" a="1"/>
  <c r="F894" i="2" s="1"/>
  <c r="F862" i="2" a="1"/>
  <c r="F862" i="2" s="1"/>
  <c r="F846" i="2" a="1"/>
  <c r="F846" i="2" s="1"/>
  <c r="F798" i="2" a="1"/>
  <c r="F798" i="2" s="1"/>
  <c r="F782" i="2" a="1"/>
  <c r="F782" i="2" s="1"/>
  <c r="F766" i="2" a="1"/>
  <c r="F766" i="2" s="1"/>
  <c r="F718" i="2" a="1"/>
  <c r="F718" i="2" s="1"/>
  <c r="F702" i="2" a="1"/>
  <c r="F702" i="2" s="1"/>
  <c r="F670" i="2" a="1"/>
  <c r="F670" i="2" s="1"/>
  <c r="F638" i="2" a="1"/>
  <c r="F638" i="2" s="1"/>
  <c r="F606" i="2" a="1"/>
  <c r="F606" i="2" s="1"/>
  <c r="F590" i="2" a="1"/>
  <c r="F590" i="2" s="1"/>
  <c r="F542" i="2" a="1"/>
  <c r="F542" i="2" s="1"/>
  <c r="F526" i="2" a="1"/>
  <c r="F526" i="2" s="1"/>
  <c r="F510" i="2" a="1"/>
  <c r="F510" i="2" s="1"/>
  <c r="F398" i="2" a="1"/>
  <c r="F398" i="2" s="1"/>
  <c r="F382" i="2" a="1"/>
  <c r="F382" i="2" s="1"/>
  <c r="F238" i="2" a="1"/>
  <c r="F238" i="2" s="1"/>
  <c r="F190" i="2" a="1"/>
  <c r="F190" i="2" s="1"/>
  <c r="H1782" i="2" a="1"/>
  <c r="H1782" i="2" s="1"/>
  <c r="H1766" i="2" a="1"/>
  <c r="H1766" i="2" s="1"/>
  <c r="H1718" i="2" a="1"/>
  <c r="H1718" i="2" s="1"/>
  <c r="H1702" i="2" a="1"/>
  <c r="H1702" i="2" s="1"/>
  <c r="H1686" i="2" a="1"/>
  <c r="H1686" i="2" s="1"/>
  <c r="H1638" i="2" a="1"/>
  <c r="H1638" i="2" s="1"/>
  <c r="H1622" i="2" a="1"/>
  <c r="H1622" i="2" s="1"/>
  <c r="H1590" i="2" a="1"/>
  <c r="H1590" i="2" s="1"/>
  <c r="H1558" i="2" a="1"/>
  <c r="H1558" i="2" s="1"/>
  <c r="H1526" i="2" a="1"/>
  <c r="H1526" i="2" s="1"/>
  <c r="H1510" i="2" a="1"/>
  <c r="H1510" i="2" s="1"/>
  <c r="H1462" i="2" a="1"/>
  <c r="H1462" i="2" s="1"/>
  <c r="H1446" i="2" a="1"/>
  <c r="H1446" i="2" s="1"/>
  <c r="H1430" i="2" a="1"/>
  <c r="H1430" i="2" s="1"/>
  <c r="H1382" i="2" a="1"/>
  <c r="H1382" i="2" s="1"/>
  <c r="H1366" i="2" a="1"/>
  <c r="H1366" i="2" s="1"/>
  <c r="H1334" i="2" a="1"/>
  <c r="H1334" i="2" s="1"/>
  <c r="H1302" i="2" a="1"/>
  <c r="H1302" i="2" s="1"/>
  <c r="H1270" i="2" a="1"/>
  <c r="H1270" i="2" s="1"/>
  <c r="H1254" i="2" a="1"/>
  <c r="H1254" i="2" s="1"/>
  <c r="H1206" i="2" a="1"/>
  <c r="H1206" i="2" s="1"/>
  <c r="H1190" i="2" a="1"/>
  <c r="H1190" i="2" s="1"/>
  <c r="H1174" i="2" a="1"/>
  <c r="H1174" i="2" s="1"/>
  <c r="H1126" i="2" a="1"/>
  <c r="H1126" i="2" s="1"/>
  <c r="H1110" i="2" a="1"/>
  <c r="H1110" i="2" s="1"/>
  <c r="H1078" i="2" a="1"/>
  <c r="H1078" i="2" s="1"/>
  <c r="H1046" i="2" a="1"/>
  <c r="H1046" i="2" s="1"/>
  <c r="H1014" i="2" a="1"/>
  <c r="H1014" i="2" s="1"/>
  <c r="H998" i="2" a="1"/>
  <c r="H998" i="2" s="1"/>
  <c r="H950" i="2" a="1"/>
  <c r="H950" i="2" s="1"/>
  <c r="H934" i="2" a="1"/>
  <c r="H934" i="2" s="1"/>
  <c r="H918" i="2" a="1"/>
  <c r="H918" i="2" s="1"/>
  <c r="H870" i="2" a="1"/>
  <c r="H870" i="2" s="1"/>
  <c r="H854" i="2" a="1"/>
  <c r="H854" i="2" s="1"/>
  <c r="H822" i="2" a="1"/>
  <c r="H822" i="2" s="1"/>
  <c r="H790" i="2" a="1"/>
  <c r="H790" i="2" s="1"/>
  <c r="H758" i="2" a="1"/>
  <c r="H758" i="2" s="1"/>
  <c r="H732" i="2" a="1"/>
  <c r="H732" i="2" s="1"/>
  <c r="H636" i="2" a="1"/>
  <c r="H636" i="2" s="1"/>
  <c r="H604" i="2" a="1"/>
  <c r="H604" i="2" s="1"/>
  <c r="H572" i="2" a="1"/>
  <c r="H572" i="2" s="1"/>
  <c r="H1757" i="2" a="1"/>
  <c r="H1757" i="2" s="1"/>
  <c r="H1741" i="2" a="1"/>
  <c r="H1741" i="2" s="1"/>
  <c r="H1709" i="2" a="1"/>
  <c r="H1709" i="2" s="1"/>
  <c r="H1677" i="2" a="1"/>
  <c r="H1677" i="2" s="1"/>
  <c r="H1645" i="2" a="1"/>
  <c r="H1645" i="2" s="1"/>
  <c r="H1629" i="2" a="1"/>
  <c r="H1629" i="2" s="1"/>
  <c r="H1581" i="2" a="1"/>
  <c r="H1581" i="2" s="1"/>
  <c r="H1565" i="2" a="1"/>
  <c r="H1565" i="2" s="1"/>
  <c r="H1549" i="2" a="1"/>
  <c r="H1549" i="2" s="1"/>
  <c r="H1501" i="2" a="1"/>
  <c r="H1501" i="2" s="1"/>
  <c r="H1485" i="2" a="1"/>
  <c r="H1485" i="2" s="1"/>
  <c r="H1453" i="2" a="1"/>
  <c r="H1453" i="2" s="1"/>
  <c r="H1421" i="2" a="1"/>
  <c r="H1421" i="2" s="1"/>
  <c r="H1389" i="2" a="1"/>
  <c r="H1389" i="2" s="1"/>
  <c r="H1373" i="2" a="1"/>
  <c r="H1373" i="2" s="1"/>
  <c r="H1325" i="2" a="1"/>
  <c r="H1325" i="2" s="1"/>
  <c r="H1309" i="2" a="1"/>
  <c r="H1309" i="2" s="1"/>
  <c r="H1293" i="2" a="1"/>
  <c r="H1293" i="2" s="1"/>
  <c r="H1245" i="2" a="1"/>
  <c r="H1245" i="2" s="1"/>
  <c r="H1229" i="2" a="1"/>
  <c r="H1229" i="2" s="1"/>
  <c r="H1197" i="2" a="1"/>
  <c r="H1197" i="2" s="1"/>
  <c r="H1165" i="2" a="1"/>
  <c r="H1165" i="2" s="1"/>
  <c r="H1133" i="2" a="1"/>
  <c r="H1133" i="2" s="1"/>
  <c r="H1117" i="2" a="1"/>
  <c r="H1117" i="2" s="1"/>
  <c r="H1069" i="2" a="1"/>
  <c r="H1069" i="2" s="1"/>
  <c r="H1053" i="2" a="1"/>
  <c r="H1053" i="2" s="1"/>
  <c r="H1037" i="2" a="1"/>
  <c r="H1037" i="2" s="1"/>
  <c r="H989" i="2" a="1"/>
  <c r="H989" i="2" s="1"/>
  <c r="H973" i="2" a="1"/>
  <c r="H973" i="2" s="1"/>
  <c r="H941" i="2" a="1"/>
  <c r="H941" i="2" s="1"/>
  <c r="H925" i="2" a="1"/>
  <c r="H925" i="2" s="1"/>
  <c r="H909" i="2" a="1"/>
  <c r="H909" i="2" s="1"/>
  <c r="H877" i="2" a="1"/>
  <c r="H877" i="2" s="1"/>
  <c r="H861" i="2" a="1"/>
  <c r="H861" i="2" s="1"/>
  <c r="H845" i="2" a="1"/>
  <c r="H845" i="2" s="1"/>
  <c r="H813" i="2" a="1"/>
  <c r="H813" i="2" s="1"/>
  <c r="H797" i="2" a="1"/>
  <c r="H797" i="2" s="1"/>
  <c r="H781" i="2" a="1"/>
  <c r="H781" i="2" s="1"/>
  <c r="H747" i="2" a="1"/>
  <c r="H747" i="2" s="1"/>
  <c r="H715" i="2" a="1"/>
  <c r="H715" i="2" s="1"/>
  <c r="H683" i="2" a="1"/>
  <c r="H683" i="2" s="1"/>
  <c r="H619" i="2" a="1"/>
  <c r="H619" i="2" s="1"/>
  <c r="H587" i="2" a="1"/>
  <c r="H587" i="2" s="1"/>
  <c r="H539" i="2" a="1"/>
  <c r="H539" i="2" s="1"/>
  <c r="H1764" i="2" a="1"/>
  <c r="H1764" i="2" s="1"/>
  <c r="H1748" i="2" a="1"/>
  <c r="H1748" i="2" s="1"/>
  <c r="H1732" i="2" a="1"/>
  <c r="H1732" i="2" s="1"/>
  <c r="H1700" i="2" a="1"/>
  <c r="H1700" i="2" s="1"/>
  <c r="H1684" i="2" a="1"/>
  <c r="H1684" i="2" s="1"/>
  <c r="H1668" i="2" a="1"/>
  <c r="H1668" i="2" s="1"/>
  <c r="H1636" i="2" a="1"/>
  <c r="H1636" i="2" s="1"/>
  <c r="H1620" i="2" a="1"/>
  <c r="H1620" i="2" s="1"/>
  <c r="H1604" i="2" a="1"/>
  <c r="H1604" i="2" s="1"/>
  <c r="H1572" i="2" a="1"/>
  <c r="H1572" i="2" s="1"/>
  <c r="H1556" i="2" a="1"/>
  <c r="H1556" i="2" s="1"/>
  <c r="H1540" i="2" a="1"/>
  <c r="H1540" i="2" s="1"/>
  <c r="H1508" i="2" a="1"/>
  <c r="H1508" i="2" s="1"/>
  <c r="H1492" i="2" a="1"/>
  <c r="H1492" i="2" s="1"/>
  <c r="H1476" i="2" a="1"/>
  <c r="H1476" i="2" s="1"/>
  <c r="H1444" i="2" a="1"/>
  <c r="H1444" i="2" s="1"/>
  <c r="H1428" i="2" a="1"/>
  <c r="H1428" i="2" s="1"/>
  <c r="H1412" i="2" a="1"/>
  <c r="H1412" i="2" s="1"/>
  <c r="H1380" i="2" a="1"/>
  <c r="H1380" i="2" s="1"/>
  <c r="H1364" i="2" a="1"/>
  <c r="H1364" i="2" s="1"/>
  <c r="H1348" i="2" a="1"/>
  <c r="H1348" i="2" s="1"/>
  <c r="H1316" i="2" a="1"/>
  <c r="H1316" i="2" s="1"/>
  <c r="H1300" i="2" a="1"/>
  <c r="H1300" i="2" s="1"/>
  <c r="H1284" i="2" a="1"/>
  <c r="H1284" i="2" s="1"/>
  <c r="H1252" i="2" a="1"/>
  <c r="H1252" i="2" s="1"/>
  <c r="H1236" i="2" a="1"/>
  <c r="H1236" i="2" s="1"/>
  <c r="H1220" i="2" a="1"/>
  <c r="H1220" i="2" s="1"/>
  <c r="H1188" i="2" a="1"/>
  <c r="H1188" i="2" s="1"/>
  <c r="H1172" i="2" a="1"/>
  <c r="H1172" i="2" s="1"/>
  <c r="H1156" i="2" a="1"/>
  <c r="H1156" i="2" s="1"/>
  <c r="H1124" i="2" a="1"/>
  <c r="H1124" i="2" s="1"/>
  <c r="H1108" i="2" a="1"/>
  <c r="H1108" i="2" s="1"/>
  <c r="H1092" i="2" a="1"/>
  <c r="H1092" i="2" s="1"/>
  <c r="H1060" i="2" a="1"/>
  <c r="H1060" i="2" s="1"/>
  <c r="H1044" i="2" a="1"/>
  <c r="H1044" i="2" s="1"/>
  <c r="H1028" i="2" a="1"/>
  <c r="H1028" i="2" s="1"/>
  <c r="H996" i="2" a="1"/>
  <c r="H996" i="2" s="1"/>
  <c r="H980" i="2" a="1"/>
  <c r="H980" i="2" s="1"/>
  <c r="H964" i="2" a="1"/>
  <c r="H964" i="2" s="1"/>
  <c r="H932" i="2" a="1"/>
  <c r="H932" i="2" s="1"/>
  <c r="H916" i="2" a="1"/>
  <c r="H916" i="2" s="1"/>
  <c r="H900" i="2" a="1"/>
  <c r="H900" i="2" s="1"/>
  <c r="H868" i="2" a="1"/>
  <c r="H868" i="2" s="1"/>
  <c r="H852" i="2" a="1"/>
  <c r="H852" i="2" s="1"/>
  <c r="H836" i="2" a="1"/>
  <c r="H836" i="2" s="1"/>
  <c r="H804" i="2" a="1"/>
  <c r="H804" i="2" s="1"/>
  <c r="H788" i="2" a="1"/>
  <c r="H788" i="2" s="1"/>
  <c r="H772" i="2" a="1"/>
  <c r="H772" i="2" s="1"/>
  <c r="H728" i="2" a="1"/>
  <c r="H728" i="2" s="1"/>
  <c r="H696" i="2" a="1"/>
  <c r="H696" i="2" s="1"/>
  <c r="H664" i="2" a="1"/>
  <c r="H664" i="2" s="1"/>
  <c r="H600" i="2" a="1"/>
  <c r="H600" i="2" s="1"/>
  <c r="H567" i="2" a="1"/>
  <c r="H567" i="2" s="1"/>
  <c r="H503" i="2" a="1"/>
  <c r="H503" i="2" s="1"/>
  <c r="H1755" i="2" a="1"/>
  <c r="H1755" i="2" s="1"/>
  <c r="H1739" i="2" a="1"/>
  <c r="H1739" i="2" s="1"/>
  <c r="H1723" i="2" a="1"/>
  <c r="H1723" i="2" s="1"/>
  <c r="H1691" i="2" a="1"/>
  <c r="H1691" i="2" s="1"/>
  <c r="H1675" i="2" a="1"/>
  <c r="H1675" i="2" s="1"/>
  <c r="H1659" i="2" a="1"/>
  <c r="H1659" i="2" s="1"/>
  <c r="H1627" i="2" a="1"/>
  <c r="H1627" i="2" s="1"/>
  <c r="H1611" i="2" a="1"/>
  <c r="H1611" i="2" s="1"/>
  <c r="H1595" i="2" a="1"/>
  <c r="H1595" i="2" s="1"/>
  <c r="H1563" i="2" a="1"/>
  <c r="H1563" i="2" s="1"/>
  <c r="H1547" i="2" a="1"/>
  <c r="H1547" i="2" s="1"/>
  <c r="H1531" i="2" a="1"/>
  <c r="H1531" i="2" s="1"/>
  <c r="H1499" i="2" a="1"/>
  <c r="H1499" i="2" s="1"/>
  <c r="H1483" i="2" a="1"/>
  <c r="H1483" i="2" s="1"/>
  <c r="H1467" i="2" a="1"/>
  <c r="H1467" i="2" s="1"/>
  <c r="H1435" i="2" a="1"/>
  <c r="H1435" i="2" s="1"/>
  <c r="H1419" i="2" a="1"/>
  <c r="H1419" i="2" s="1"/>
  <c r="H1403" i="2" a="1"/>
  <c r="H1403" i="2" s="1"/>
  <c r="H1371" i="2" a="1"/>
  <c r="H1371" i="2" s="1"/>
  <c r="H1355" i="2" a="1"/>
  <c r="H1355" i="2" s="1"/>
  <c r="H1339" i="2" a="1"/>
  <c r="H1339" i="2" s="1"/>
  <c r="H1307" i="2" a="1"/>
  <c r="H1307" i="2" s="1"/>
  <c r="H1291" i="2" a="1"/>
  <c r="H1291" i="2" s="1"/>
  <c r="H1275" i="2" a="1"/>
  <c r="H1275" i="2" s="1"/>
  <c r="H1243" i="2" a="1"/>
  <c r="H1243" i="2" s="1"/>
  <c r="H1227" i="2" a="1"/>
  <c r="H1227" i="2" s="1"/>
  <c r="H1211" i="2" a="1"/>
  <c r="H1211" i="2" s="1"/>
  <c r="H1179" i="2" a="1"/>
  <c r="H1179" i="2" s="1"/>
  <c r="H1163" i="2" a="1"/>
  <c r="H1163" i="2" s="1"/>
  <c r="H1147" i="2" a="1"/>
  <c r="H1147" i="2" s="1"/>
  <c r="H1115" i="2" a="1"/>
  <c r="H1115" i="2" s="1"/>
  <c r="H1099" i="2" a="1"/>
  <c r="H1099" i="2" s="1"/>
  <c r="H1083" i="2" a="1"/>
  <c r="H1083" i="2" s="1"/>
  <c r="H1051" i="2" a="1"/>
  <c r="H1051" i="2" s="1"/>
  <c r="H1035" i="2" a="1"/>
  <c r="H1035" i="2" s="1"/>
  <c r="H1019" i="2" a="1"/>
  <c r="H1019" i="2" s="1"/>
  <c r="H987" i="2" a="1"/>
  <c r="H987" i="2" s="1"/>
  <c r="H971" i="2" a="1"/>
  <c r="H971" i="2" s="1"/>
  <c r="H955" i="2" a="1"/>
  <c r="H955" i="2" s="1"/>
  <c r="H923" i="2" a="1"/>
  <c r="H923" i="2" s="1"/>
  <c r="H907" i="2" a="1"/>
  <c r="H907" i="2" s="1"/>
  <c r="H891" i="2" a="1"/>
  <c r="H891" i="2" s="1"/>
  <c r="H859" i="2" a="1"/>
  <c r="H859" i="2" s="1"/>
  <c r="H843" i="2" a="1"/>
  <c r="H843" i="2" s="1"/>
  <c r="H827" i="2" a="1"/>
  <c r="H827" i="2" s="1"/>
  <c r="H795" i="2" a="1"/>
  <c r="H795" i="2" s="1"/>
  <c r="H779" i="2" a="1"/>
  <c r="H779" i="2" s="1"/>
  <c r="H763" i="2" a="1"/>
  <c r="H763" i="2" s="1"/>
  <c r="H711" i="2" a="1"/>
  <c r="H711" i="2" s="1"/>
  <c r="H679" i="2" a="1"/>
  <c r="H679" i="2" s="1"/>
  <c r="H647" i="2" a="1"/>
  <c r="H647" i="2" s="1"/>
  <c r="H583" i="2" a="1"/>
  <c r="H583" i="2" s="1"/>
  <c r="H531" i="2" a="1"/>
  <c r="H531" i="2" s="1"/>
  <c r="H746" i="2" a="1"/>
  <c r="H746" i="2" s="1"/>
  <c r="H714" i="2" a="1"/>
  <c r="H714" i="2" s="1"/>
  <c r="H698" i="2" a="1"/>
  <c r="H698" i="2" s="1"/>
  <c r="H682" i="2" a="1"/>
  <c r="H682" i="2" s="1"/>
  <c r="H650" i="2" a="1"/>
  <c r="H650" i="2" s="1"/>
  <c r="H634" i="2" a="1"/>
  <c r="H634" i="2" s="1"/>
  <c r="H618" i="2" a="1"/>
  <c r="H618" i="2" s="1"/>
  <c r="H586" i="2" a="1"/>
  <c r="H586" i="2" s="1"/>
  <c r="H570" i="2" a="1"/>
  <c r="H570" i="2" s="1"/>
  <c r="H554" i="2" a="1"/>
  <c r="H554" i="2" s="1"/>
  <c r="H522" i="2" a="1"/>
  <c r="H522" i="2" s="1"/>
  <c r="H506" i="2" a="1"/>
  <c r="H506" i="2" s="1"/>
  <c r="H490" i="2" a="1"/>
  <c r="H490" i="2" s="1"/>
  <c r="H458" i="2" a="1"/>
  <c r="H458" i="2" s="1"/>
  <c r="H442" i="2" a="1"/>
  <c r="H442" i="2" s="1"/>
  <c r="H426" i="2" a="1"/>
  <c r="H426" i="2" s="1"/>
  <c r="H394" i="2" a="1"/>
  <c r="H394" i="2" s="1"/>
  <c r="H378" i="2" a="1"/>
  <c r="H378" i="2" s="1"/>
  <c r="H362" i="2" a="1"/>
  <c r="H362" i="2" s="1"/>
  <c r="H330" i="2" a="1"/>
  <c r="H330" i="2" s="1"/>
  <c r="H314" i="2" a="1"/>
  <c r="H314" i="2" s="1"/>
  <c r="H298" i="2" a="1"/>
  <c r="H298" i="2" s="1"/>
  <c r="H266" i="2" a="1"/>
  <c r="H266" i="2" s="1"/>
  <c r="H250" i="2" a="1"/>
  <c r="H250" i="2" s="1"/>
  <c r="H234" i="2" a="1"/>
  <c r="H234" i="2" s="1"/>
  <c r="H202" i="2" a="1"/>
  <c r="H202" i="2" s="1"/>
  <c r="H186" i="2" a="1"/>
  <c r="H186" i="2" s="1"/>
  <c r="H170" i="2" a="1"/>
  <c r="H170" i="2" s="1"/>
  <c r="H138" i="2" a="1"/>
  <c r="H138" i="2" s="1"/>
  <c r="H122" i="2" a="1"/>
  <c r="H122" i="2" s="1"/>
  <c r="H106" i="2" a="1"/>
  <c r="H106" i="2" s="1"/>
  <c r="H74" i="2" a="1"/>
  <c r="H74" i="2" s="1"/>
  <c r="H58" i="2" a="1"/>
  <c r="H58" i="2" s="1"/>
  <c r="H42" i="2" a="1"/>
  <c r="H42" i="2" s="1"/>
  <c r="H10" i="2" a="1"/>
  <c r="H10" i="2" s="1"/>
  <c r="H741" i="2" a="1"/>
  <c r="H741" i="2" s="1"/>
  <c r="H725" i="2" a="1"/>
  <c r="H725" i="2" s="1"/>
  <c r="H693" i="2" a="1"/>
  <c r="H693" i="2" s="1"/>
  <c r="H677" i="2" a="1"/>
  <c r="H677" i="2" s="1"/>
  <c r="H661" i="2" a="1"/>
  <c r="H661" i="2" s="1"/>
  <c r="H629" i="2" a="1"/>
  <c r="H629" i="2" s="1"/>
  <c r="H613" i="2" a="1"/>
  <c r="H613" i="2" s="1"/>
  <c r="H597" i="2" a="1"/>
  <c r="H597" i="2" s="1"/>
  <c r="H565" i="2" a="1"/>
  <c r="H565" i="2" s="1"/>
  <c r="H549" i="2" a="1"/>
  <c r="H549" i="2" s="1"/>
  <c r="H533" i="2" a="1"/>
  <c r="H533" i="2" s="1"/>
  <c r="H501" i="2" a="1"/>
  <c r="H501" i="2" s="1"/>
  <c r="H485" i="2" a="1"/>
  <c r="H485" i="2" s="1"/>
  <c r="H469" i="2" a="1"/>
  <c r="H469" i="2" s="1"/>
  <c r="H437" i="2" a="1"/>
  <c r="H437" i="2" s="1"/>
  <c r="H421" i="2" a="1"/>
  <c r="H421" i="2" s="1"/>
  <c r="H405" i="2" a="1"/>
  <c r="H405" i="2" s="1"/>
  <c r="H373" i="2" a="1"/>
  <c r="H373" i="2" s="1"/>
  <c r="H357" i="2" a="1"/>
  <c r="H357" i="2" s="1"/>
  <c r="H341" i="2" a="1"/>
  <c r="H341" i="2" s="1"/>
  <c r="H309" i="2" a="1"/>
  <c r="H309" i="2" s="1"/>
  <c r="H293" i="2" a="1"/>
  <c r="H293" i="2" s="1"/>
  <c r="H277" i="2" a="1"/>
  <c r="H277" i="2" s="1"/>
  <c r="H245" i="2" a="1"/>
  <c r="H245" i="2" s="1"/>
  <c r="H229" i="2" a="1"/>
  <c r="H229" i="2" s="1"/>
  <c r="H213" i="2" a="1"/>
  <c r="H213" i="2" s="1"/>
  <c r="H181" i="2" a="1"/>
  <c r="H181" i="2" s="1"/>
  <c r="H165" i="2" a="1"/>
  <c r="H165" i="2" s="1"/>
  <c r="H149" i="2" a="1"/>
  <c r="H149" i="2" s="1"/>
  <c r="H117" i="2" a="1"/>
  <c r="H117" i="2" s="1"/>
  <c r="H101" i="2" a="1"/>
  <c r="H101" i="2" s="1"/>
  <c r="H85" i="2" a="1"/>
  <c r="H85" i="2" s="1"/>
  <c r="H53" i="2" a="1"/>
  <c r="H53" i="2" s="1"/>
  <c r="H37" i="2" a="1"/>
  <c r="H37" i="2" s="1"/>
  <c r="H21" i="2" a="1"/>
  <c r="H21" i="2" s="1"/>
  <c r="H556" i="2" a="1"/>
  <c r="H556" i="2" s="1"/>
  <c r="H540" i="2" a="1"/>
  <c r="H540" i="2" s="1"/>
  <c r="H524" i="2" a="1"/>
  <c r="H524" i="2" s="1"/>
  <c r="H492" i="2" a="1"/>
  <c r="H492" i="2" s="1"/>
  <c r="H476" i="2" a="1"/>
  <c r="H476" i="2" s="1"/>
  <c r="H460" i="2" a="1"/>
  <c r="H460" i="2" s="1"/>
  <c r="H428" i="2" a="1"/>
  <c r="H428" i="2" s="1"/>
  <c r="H412" i="2" a="1"/>
  <c r="H412" i="2" s="1"/>
  <c r="H396" i="2" a="1"/>
  <c r="H396" i="2" s="1"/>
  <c r="H364" i="2" a="1"/>
  <c r="H364" i="2" s="1"/>
  <c r="H348" i="2" a="1"/>
  <c r="H348" i="2" s="1"/>
  <c r="H332" i="2" a="1"/>
  <c r="H332" i="2" s="1"/>
  <c r="H300" i="2" a="1"/>
  <c r="H300" i="2" s="1"/>
  <c r="H284" i="2" a="1"/>
  <c r="H284" i="2" s="1"/>
  <c r="H268" i="2" a="1"/>
  <c r="H268" i="2" s="1"/>
  <c r="H236" i="2" a="1"/>
  <c r="H236" i="2" s="1"/>
  <c r="H220" i="2" a="1"/>
  <c r="H220" i="2" s="1"/>
  <c r="H204" i="2" a="1"/>
  <c r="H204" i="2" s="1"/>
  <c r="H172" i="2" a="1"/>
  <c r="H172" i="2" s="1"/>
  <c r="H156" i="2" a="1"/>
  <c r="H156" i="2" s="1"/>
  <c r="H140" i="2" a="1"/>
  <c r="H140" i="2" s="1"/>
  <c r="H108" i="2" a="1"/>
  <c r="H108" i="2" s="1"/>
  <c r="H92" i="2" a="1"/>
  <c r="H92" i="2" s="1"/>
  <c r="H76" i="2" a="1"/>
  <c r="H76" i="2" s="1"/>
  <c r="H44" i="2" a="1"/>
  <c r="H44" i="2" s="1"/>
  <c r="H28" i="2" a="1"/>
  <c r="H28" i="2" s="1"/>
  <c r="H12" i="2" a="1"/>
  <c r="H12" i="2" s="1"/>
  <c r="H475" i="2" a="1"/>
  <c r="H475" i="2" s="1"/>
  <c r="H459" i="2" a="1"/>
  <c r="H459" i="2" s="1"/>
  <c r="H443" i="2" a="1"/>
  <c r="H443" i="2" s="1"/>
  <c r="H411" i="2" a="1"/>
  <c r="H411" i="2" s="1"/>
  <c r="H395" i="2" a="1"/>
  <c r="H395" i="2" s="1"/>
  <c r="H379" i="2" a="1"/>
  <c r="H379" i="2" s="1"/>
  <c r="H347" i="2" a="1"/>
  <c r="H347" i="2" s="1"/>
  <c r="H331" i="2" a="1"/>
  <c r="H331" i="2" s="1"/>
  <c r="H315" i="2" a="1"/>
  <c r="H315" i="2" s="1"/>
  <c r="H283" i="2" a="1"/>
  <c r="H283" i="2" s="1"/>
  <c r="H267" i="2" a="1"/>
  <c r="H267" i="2" s="1"/>
  <c r="H251" i="2" a="1"/>
  <c r="H251" i="2" s="1"/>
  <c r="H219" i="2" a="1"/>
  <c r="H219" i="2" s="1"/>
  <c r="H203" i="2" a="1"/>
  <c r="H203" i="2" s="1"/>
  <c r="H187" i="2" a="1"/>
  <c r="H187" i="2" s="1"/>
  <c r="H155" i="2" a="1"/>
  <c r="H155" i="2" s="1"/>
  <c r="H139" i="2" a="1"/>
  <c r="H139" i="2" s="1"/>
  <c r="H123" i="2" a="1"/>
  <c r="H123" i="2" s="1"/>
  <c r="H91" i="2" a="1"/>
  <c r="H91" i="2" s="1"/>
  <c r="H75" i="2" a="1"/>
  <c r="H75" i="2" s="1"/>
  <c r="H59" i="2" a="1"/>
  <c r="H59" i="2" s="1"/>
  <c r="H27" i="2" a="1"/>
  <c r="H27" i="2" s="1"/>
  <c r="H11" i="2" a="1"/>
  <c r="H11" i="2" s="1"/>
  <c r="F1496" i="2" a="1"/>
  <c r="F1496" i="2" s="1"/>
  <c r="F1528" i="2" a="1"/>
  <c r="F1528" i="2" s="1"/>
  <c r="F1544" i="2" a="1"/>
  <c r="F1544" i="2" s="1"/>
  <c r="F1560" i="2" a="1"/>
  <c r="F1560" i="2" s="1"/>
  <c r="F1592" i="2" a="1"/>
  <c r="F1592" i="2" s="1"/>
  <c r="F1608" i="2" a="1"/>
  <c r="F1608" i="2" s="1"/>
  <c r="F1624" i="2" a="1"/>
  <c r="F1624" i="2" s="1"/>
  <c r="F1656" i="2" a="1"/>
  <c r="F1656" i="2" s="1"/>
  <c r="F1672" i="2" a="1"/>
  <c r="F1672" i="2" s="1"/>
  <c r="F1688" i="2" a="1"/>
  <c r="F1688" i="2" s="1"/>
  <c r="F1720" i="2" a="1"/>
  <c r="F1720" i="2" s="1"/>
  <c r="F1740" i="2" a="1"/>
  <c r="F1740" i="2" s="1"/>
  <c r="F1776" i="2" a="1"/>
  <c r="F1776" i="2" s="1"/>
  <c r="F1505" i="2" a="1"/>
  <c r="F1505" i="2" s="1"/>
  <c r="F1521" i="2" a="1"/>
  <c r="F1521" i="2" s="1"/>
  <c r="F1537" i="2" a="1"/>
  <c r="F1537" i="2" s="1"/>
  <c r="F1569" i="2" a="1"/>
  <c r="F1569" i="2" s="1"/>
  <c r="F1585" i="2" a="1"/>
  <c r="F1585" i="2" s="1"/>
  <c r="F1601" i="2" a="1"/>
  <c r="F1601" i="2" s="1"/>
  <c r="F1633" i="2" a="1"/>
  <c r="F1633" i="2" s="1"/>
  <c r="F1649" i="2" a="1"/>
  <c r="F1649" i="2" s="1"/>
  <c r="F1665" i="2" a="1"/>
  <c r="F1665" i="2" s="1"/>
  <c r="F1697" i="2" a="1"/>
  <c r="F1697" i="2" s="1"/>
  <c r="F1713" i="2" a="1"/>
  <c r="F1713" i="2" s="1"/>
  <c r="F1729" i="2" a="1"/>
  <c r="F1729" i="2" s="1"/>
  <c r="F1761" i="2" a="1"/>
  <c r="F1761" i="2" s="1"/>
  <c r="F484" i="2" a="1"/>
  <c r="F484" i="2" s="1"/>
  <c r="F468" i="2" a="1"/>
  <c r="F468" i="2" s="1"/>
  <c r="F420" i="2" a="1"/>
  <c r="F420" i="2" s="1"/>
  <c r="F404" i="2" a="1"/>
  <c r="F404" i="2" s="1"/>
  <c r="F388" i="2" a="1"/>
  <c r="F388" i="2" s="1"/>
  <c r="F308" i="2" a="1"/>
  <c r="F308" i="2" s="1"/>
  <c r="F260" i="2" a="1"/>
  <c r="F260" i="2" s="1"/>
  <c r="F148" i="2" a="1"/>
  <c r="F148" i="2" s="1"/>
  <c r="F1459" i="2" a="1"/>
  <c r="F1459" i="2" s="1"/>
  <c r="F1443" i="2" a="1"/>
  <c r="F1443" i="2" s="1"/>
  <c r="F1427" i="2" a="1"/>
  <c r="F1427" i="2" s="1"/>
  <c r="F1395" i="2" a="1"/>
  <c r="F1395" i="2" s="1"/>
  <c r="F1379" i="2" a="1"/>
  <c r="F1379" i="2" s="1"/>
  <c r="F1363" i="2" a="1"/>
  <c r="F1363" i="2" s="1"/>
  <c r="F1331" i="2" a="1"/>
  <c r="F1331" i="2" s="1"/>
  <c r="F1315" i="2" a="1"/>
  <c r="F1315" i="2" s="1"/>
  <c r="F1299" i="2" a="1"/>
  <c r="F1299" i="2" s="1"/>
  <c r="F1267" i="2" a="1"/>
  <c r="F1267" i="2" s="1"/>
  <c r="F1251" i="2" a="1"/>
  <c r="F1251" i="2" s="1"/>
  <c r="F1235" i="2" a="1"/>
  <c r="F1235" i="2" s="1"/>
  <c r="F1203" i="2" a="1"/>
  <c r="F1203" i="2" s="1"/>
  <c r="F1187" i="2" a="1"/>
  <c r="F1187" i="2" s="1"/>
  <c r="F1171" i="2" a="1"/>
  <c r="F1171" i="2" s="1"/>
  <c r="F1139" i="2" a="1"/>
  <c r="F1139" i="2" s="1"/>
  <c r="F1123" i="2" a="1"/>
  <c r="F1123" i="2" s="1"/>
  <c r="F1107" i="2" a="1"/>
  <c r="F1107" i="2" s="1"/>
  <c r="F1075" i="2" a="1"/>
  <c r="F1075" i="2" s="1"/>
  <c r="F1059" i="2" a="1"/>
  <c r="F1059" i="2" s="1"/>
  <c r="F1043" i="2" a="1"/>
  <c r="F1043" i="2" s="1"/>
  <c r="F1011" i="2" a="1"/>
  <c r="F1011" i="2" s="1"/>
  <c r="F995" i="2" a="1"/>
  <c r="F995" i="2" s="1"/>
  <c r="F979" i="2" a="1"/>
  <c r="F979" i="2" s="1"/>
  <c r="F947" i="2" a="1"/>
  <c r="F947" i="2" s="1"/>
  <c r="F931" i="2" a="1"/>
  <c r="F931" i="2" s="1"/>
  <c r="F915" i="2" a="1"/>
  <c r="F915" i="2" s="1"/>
  <c r="F883" i="2" a="1"/>
  <c r="F883" i="2" s="1"/>
  <c r="F867" i="2" a="1"/>
  <c r="F867" i="2" s="1"/>
  <c r="F851" i="2" a="1"/>
  <c r="F851" i="2" s="1"/>
  <c r="F819" i="2" a="1"/>
  <c r="F819" i="2" s="1"/>
  <c r="F803" i="2" a="1"/>
  <c r="F803" i="2" s="1"/>
  <c r="F787" i="2" a="1"/>
  <c r="F787" i="2" s="1"/>
  <c r="F755" i="2" a="1"/>
  <c r="F755" i="2" s="1"/>
  <c r="F739" i="2" a="1"/>
  <c r="F739" i="2" s="1"/>
  <c r="F723" i="2" a="1"/>
  <c r="F723" i="2" s="1"/>
  <c r="F691" i="2" a="1"/>
  <c r="F691" i="2" s="1"/>
  <c r="F675" i="2" a="1"/>
  <c r="F675" i="2" s="1"/>
  <c r="F659" i="2" a="1"/>
  <c r="F659" i="2" s="1"/>
  <c r="F627" i="2" a="1"/>
  <c r="F627" i="2" s="1"/>
  <c r="F611" i="2" a="1"/>
  <c r="F611" i="2" s="1"/>
  <c r="F595" i="2" a="1"/>
  <c r="F595" i="2" s="1"/>
  <c r="F563" i="2" a="1"/>
  <c r="F563" i="2" s="1"/>
  <c r="F547" i="2" a="1"/>
  <c r="F547" i="2" s="1"/>
  <c r="F515" i="2" a="1"/>
  <c r="F515" i="2" s="1"/>
  <c r="F435" i="2" a="1"/>
  <c r="F435" i="2" s="1"/>
  <c r="F419" i="2" a="1"/>
  <c r="F419" i="2" s="1"/>
  <c r="F243" i="2" a="1"/>
  <c r="F243" i="2" s="1"/>
  <c r="F1466" i="2" a="1"/>
  <c r="F1466" i="2" s="1"/>
  <c r="F1450" i="2" a="1"/>
  <c r="F1450" i="2" s="1"/>
  <c r="F1434" i="2" a="1"/>
  <c r="F1434" i="2" s="1"/>
  <c r="F1402" i="2" a="1"/>
  <c r="F1402" i="2" s="1"/>
  <c r="F1386" i="2" a="1"/>
  <c r="F1386" i="2" s="1"/>
  <c r="F1370" i="2" a="1"/>
  <c r="F1370" i="2" s="1"/>
  <c r="F1338" i="2" a="1"/>
  <c r="F1338" i="2" s="1"/>
  <c r="F1322" i="2" a="1"/>
  <c r="F1322" i="2" s="1"/>
  <c r="F1306" i="2" a="1"/>
  <c r="F1306" i="2" s="1"/>
  <c r="F1274" i="2" a="1"/>
  <c r="F1274" i="2" s="1"/>
  <c r="F1258" i="2" a="1"/>
  <c r="F1258" i="2" s="1"/>
  <c r="F1242" i="2" a="1"/>
  <c r="F1242" i="2" s="1"/>
  <c r="F1210" i="2" a="1"/>
  <c r="F1210" i="2" s="1"/>
  <c r="F1194" i="2" a="1"/>
  <c r="F1194" i="2" s="1"/>
  <c r="F1178" i="2" a="1"/>
  <c r="F1178" i="2" s="1"/>
  <c r="F1146" i="2" a="1"/>
  <c r="F1146" i="2" s="1"/>
  <c r="F1130" i="2" a="1"/>
  <c r="F1130" i="2" s="1"/>
  <c r="F1114" i="2" a="1"/>
  <c r="F1114" i="2" s="1"/>
  <c r="F1082" i="2" a="1"/>
  <c r="F1082" i="2" s="1"/>
  <c r="F1066" i="2" a="1"/>
  <c r="F1066" i="2" s="1"/>
  <c r="F1050" i="2" a="1"/>
  <c r="F1050" i="2" s="1"/>
  <c r="F1018" i="2" a="1"/>
  <c r="F1018" i="2" s="1"/>
  <c r="F1002" i="2" a="1"/>
  <c r="F1002" i="2" s="1"/>
  <c r="F986" i="2" a="1"/>
  <c r="F986" i="2" s="1"/>
  <c r="F954" i="2" a="1"/>
  <c r="F954" i="2" s="1"/>
  <c r="F938" i="2" a="1"/>
  <c r="F938" i="2" s="1"/>
  <c r="F922" i="2" a="1"/>
  <c r="F922" i="2" s="1"/>
  <c r="F890" i="2" a="1"/>
  <c r="F890" i="2" s="1"/>
  <c r="F874" i="2" a="1"/>
  <c r="F874" i="2" s="1"/>
  <c r="F858" i="2" a="1"/>
  <c r="F858" i="2" s="1"/>
  <c r="F826" i="2" a="1"/>
  <c r="F826" i="2" s="1"/>
  <c r="F810" i="2" a="1"/>
  <c r="F810" i="2" s="1"/>
  <c r="F794" i="2" a="1"/>
  <c r="F794" i="2" s="1"/>
  <c r="F762" i="2" a="1"/>
  <c r="F762" i="2" s="1"/>
  <c r="F746" i="2" a="1"/>
  <c r="F746" i="2" s="1"/>
  <c r="F730" i="2" a="1"/>
  <c r="F730" i="2" s="1"/>
  <c r="F698" i="2" a="1"/>
  <c r="F698" i="2" s="1"/>
  <c r="F682" i="2" a="1"/>
  <c r="F682" i="2" s="1"/>
  <c r="F666" i="2" a="1"/>
  <c r="F666" i="2" s="1"/>
  <c r="F634" i="2" a="1"/>
  <c r="F634" i="2" s="1"/>
  <c r="F618" i="2" a="1"/>
  <c r="F618" i="2" s="1"/>
  <c r="F602" i="2" a="1"/>
  <c r="F602" i="2" s="1"/>
  <c r="F570" i="2" a="1"/>
  <c r="F570" i="2" s="1"/>
  <c r="F554" i="2" a="1"/>
  <c r="F554" i="2" s="1"/>
  <c r="F538" i="2" a="1"/>
  <c r="F538" i="2" s="1"/>
  <c r="F506" i="2" a="1"/>
  <c r="F506" i="2" s="1"/>
  <c r="F442" i="2" a="1"/>
  <c r="F442" i="2" s="1"/>
  <c r="F378" i="2" a="1"/>
  <c r="F378" i="2" s="1"/>
  <c r="F346" i="2" a="1"/>
  <c r="F346" i="2" s="1"/>
  <c r="F330" i="2" a="1"/>
  <c r="F330" i="2" s="1"/>
  <c r="F314" i="2" a="1"/>
  <c r="F314" i="2" s="1"/>
  <c r="F138" i="2" a="1"/>
  <c r="F138" i="2" s="1"/>
  <c r="F90" i="2" a="1"/>
  <c r="F90" i="2" s="1"/>
  <c r="H1778" i="2" a="1"/>
  <c r="H1778" i="2" s="1"/>
  <c r="H1746" i="2" a="1"/>
  <c r="H1746" i="2" s="1"/>
  <c r="H1730" i="2" a="1"/>
  <c r="H1730" i="2" s="1"/>
  <c r="H1714" i="2" a="1"/>
  <c r="H1714" i="2" s="1"/>
  <c r="H1682" i="2" a="1"/>
  <c r="H1682" i="2" s="1"/>
  <c r="H1666" i="2" a="1"/>
  <c r="H1666" i="2" s="1"/>
  <c r="H1650" i="2" a="1"/>
  <c r="H1650" i="2" s="1"/>
  <c r="H1618" i="2" a="1"/>
  <c r="H1618" i="2" s="1"/>
  <c r="H1602" i="2" a="1"/>
  <c r="H1602" i="2" s="1"/>
  <c r="H1586" i="2" a="1"/>
  <c r="H1586" i="2" s="1"/>
  <c r="H1554" i="2" a="1"/>
  <c r="H1554" i="2" s="1"/>
  <c r="H1538" i="2" a="1"/>
  <c r="H1538" i="2" s="1"/>
  <c r="H1522" i="2" a="1"/>
  <c r="H1522" i="2" s="1"/>
  <c r="H1490" i="2" a="1"/>
  <c r="H1490" i="2" s="1"/>
  <c r="H1474" i="2" a="1"/>
  <c r="H1474" i="2" s="1"/>
  <c r="H1458" i="2" a="1"/>
  <c r="H1458" i="2" s="1"/>
  <c r="H1426" i="2" a="1"/>
  <c r="H1426" i="2" s="1"/>
  <c r="H1410" i="2" a="1"/>
  <c r="H1410" i="2" s="1"/>
  <c r="H1394" i="2" a="1"/>
  <c r="H1394" i="2" s="1"/>
  <c r="H1362" i="2" a="1"/>
  <c r="H1362" i="2" s="1"/>
  <c r="H1346" i="2" a="1"/>
  <c r="H1346" i="2" s="1"/>
  <c r="H1330" i="2" a="1"/>
  <c r="H1330" i="2" s="1"/>
  <c r="H1298" i="2" a="1"/>
  <c r="H1298" i="2" s="1"/>
  <c r="H1282" i="2" a="1"/>
  <c r="H1282" i="2" s="1"/>
  <c r="H1266" i="2" a="1"/>
  <c r="H1266" i="2" s="1"/>
  <c r="H1234" i="2" a="1"/>
  <c r="H1234" i="2" s="1"/>
  <c r="H1218" i="2" a="1"/>
  <c r="H1218" i="2" s="1"/>
  <c r="H1202" i="2" a="1"/>
  <c r="H1202" i="2" s="1"/>
  <c r="H1170" i="2" a="1"/>
  <c r="H1170" i="2" s="1"/>
  <c r="H1154" i="2" a="1"/>
  <c r="H1154" i="2" s="1"/>
  <c r="H1138" i="2" a="1"/>
  <c r="H1138" i="2" s="1"/>
  <c r="H1106" i="2" a="1"/>
  <c r="H1106" i="2" s="1"/>
  <c r="H1090" i="2" a="1"/>
  <c r="H1090" i="2" s="1"/>
  <c r="H1074" i="2" a="1"/>
  <c r="H1074" i="2" s="1"/>
  <c r="H1042" i="2" a="1"/>
  <c r="H1042" i="2" s="1"/>
  <c r="H1026" i="2" a="1"/>
  <c r="H1026" i="2" s="1"/>
  <c r="H1010" i="2" a="1"/>
  <c r="H1010" i="2" s="1"/>
  <c r="H978" i="2" a="1"/>
  <c r="H978" i="2" s="1"/>
  <c r="H962" i="2" a="1"/>
  <c r="H962" i="2" s="1"/>
  <c r="H946" i="2" a="1"/>
  <c r="H946" i="2" s="1"/>
  <c r="H914" i="2" a="1"/>
  <c r="H914" i="2" s="1"/>
  <c r="H898" i="2" a="1"/>
  <c r="H898" i="2" s="1"/>
  <c r="H882" i="2" a="1"/>
  <c r="H882" i="2" s="1"/>
  <c r="H850" i="2" a="1"/>
  <c r="H850" i="2" s="1"/>
  <c r="H834" i="2" a="1"/>
  <c r="H834" i="2" s="1"/>
  <c r="H818" i="2" a="1"/>
  <c r="H818" i="2" s="1"/>
  <c r="H786" i="2" a="1"/>
  <c r="H786" i="2" s="1"/>
  <c r="H770" i="2" a="1"/>
  <c r="H770" i="2" s="1"/>
  <c r="H754" i="2" a="1"/>
  <c r="H754" i="2" s="1"/>
  <c r="H692" i="2" a="1"/>
  <c r="H692" i="2" s="1"/>
  <c r="H660" i="2" a="1"/>
  <c r="H660" i="2" s="1"/>
  <c r="H628" i="2" a="1"/>
  <c r="H628" i="2" s="1"/>
  <c r="H559" i="2" a="1"/>
  <c r="H559" i="2" s="1"/>
  <c r="H1785" i="2" a="1"/>
  <c r="H1785" i="2" s="1"/>
  <c r="H1769" i="2" a="1"/>
  <c r="H1769" i="2" s="1"/>
  <c r="H1737" i="2" a="1"/>
  <c r="H1737" i="2" s="1"/>
  <c r="H1721" i="2" a="1"/>
  <c r="H1721" i="2" s="1"/>
  <c r="H1705" i="2" a="1"/>
  <c r="H1705" i="2" s="1"/>
  <c r="H1673" i="2" a="1"/>
  <c r="H1673" i="2" s="1"/>
  <c r="H1657" i="2" a="1"/>
  <c r="H1657" i="2" s="1"/>
  <c r="H1641" i="2" a="1"/>
  <c r="H1641" i="2" s="1"/>
  <c r="H1609" i="2" a="1"/>
  <c r="H1609" i="2" s="1"/>
  <c r="H1593" i="2" a="1"/>
  <c r="H1593" i="2" s="1"/>
  <c r="H1577" i="2" a="1"/>
  <c r="H1577" i="2" s="1"/>
  <c r="H1545" i="2" a="1"/>
  <c r="H1545" i="2" s="1"/>
  <c r="H1529" i="2" a="1"/>
  <c r="H1529" i="2" s="1"/>
  <c r="H1513" i="2" a="1"/>
  <c r="H1513" i="2" s="1"/>
  <c r="H1481" i="2" a="1"/>
  <c r="H1481" i="2" s="1"/>
  <c r="H1465" i="2" a="1"/>
  <c r="H1465" i="2" s="1"/>
  <c r="H1449" i="2" a="1"/>
  <c r="H1449" i="2" s="1"/>
  <c r="H1417" i="2" a="1"/>
  <c r="H1417" i="2" s="1"/>
  <c r="H1401" i="2" a="1"/>
  <c r="H1401" i="2" s="1"/>
  <c r="H1385" i="2" a="1"/>
  <c r="H1385" i="2" s="1"/>
  <c r="H1353" i="2" a="1"/>
  <c r="H1353" i="2" s="1"/>
  <c r="H1337" i="2" a="1"/>
  <c r="H1337" i="2" s="1"/>
  <c r="H1321" i="2" a="1"/>
  <c r="H1321" i="2" s="1"/>
  <c r="H1289" i="2" a="1"/>
  <c r="H1289" i="2" s="1"/>
  <c r="H1273" i="2" a="1"/>
  <c r="H1273" i="2" s="1"/>
  <c r="H1257" i="2" a="1"/>
  <c r="H1257" i="2" s="1"/>
  <c r="H1225" i="2" a="1"/>
  <c r="H1225" i="2" s="1"/>
  <c r="H1209" i="2" a="1"/>
  <c r="H1209" i="2" s="1"/>
  <c r="H1193" i="2" a="1"/>
  <c r="H1193" i="2" s="1"/>
  <c r="H1161" i="2" a="1"/>
  <c r="H1161" i="2" s="1"/>
  <c r="H1145" i="2" a="1"/>
  <c r="H1145" i="2" s="1"/>
  <c r="H1129" i="2" a="1"/>
  <c r="H1129" i="2" s="1"/>
  <c r="H1097" i="2" a="1"/>
  <c r="H1097" i="2" s="1"/>
  <c r="H1081" i="2" a="1"/>
  <c r="H1081" i="2" s="1"/>
  <c r="H1065" i="2" a="1"/>
  <c r="H1065" i="2" s="1"/>
  <c r="H1033" i="2" a="1"/>
  <c r="H1033" i="2" s="1"/>
  <c r="H1017" i="2" a="1"/>
  <c r="H1017" i="2" s="1"/>
  <c r="H1001" i="2" a="1"/>
  <c r="H1001" i="2" s="1"/>
  <c r="H969" i="2" a="1"/>
  <c r="H969" i="2" s="1"/>
  <c r="H953" i="2" a="1"/>
  <c r="H953" i="2" s="1"/>
  <c r="H937" i="2" a="1"/>
  <c r="H937" i="2" s="1"/>
  <c r="H905" i="2" a="1"/>
  <c r="H905" i="2" s="1"/>
  <c r="H889" i="2" a="1"/>
  <c r="H889" i="2" s="1"/>
  <c r="H873" i="2" a="1"/>
  <c r="H873" i="2" s="1"/>
  <c r="H841" i="2" a="1"/>
  <c r="H841" i="2" s="1"/>
  <c r="H825" i="2" a="1"/>
  <c r="H825" i="2" s="1"/>
  <c r="H809" i="2" a="1"/>
  <c r="H809" i="2" s="1"/>
  <c r="H777" i="2" a="1"/>
  <c r="H777" i="2" s="1"/>
  <c r="H761" i="2" a="1"/>
  <c r="H761" i="2" s="1"/>
  <c r="H739" i="2" a="1"/>
  <c r="H739" i="2" s="1"/>
  <c r="H675" i="2" a="1"/>
  <c r="H675" i="2" s="1"/>
  <c r="H643" i="2" a="1"/>
  <c r="H643" i="2" s="1"/>
  <c r="H611" i="2" a="1"/>
  <c r="H611" i="2" s="1"/>
  <c r="H523" i="2" a="1"/>
  <c r="H523" i="2" s="1"/>
  <c r="H1776" i="2" a="1"/>
  <c r="H1776" i="2" s="1"/>
  <c r="H1760" i="2" a="1"/>
  <c r="H1760" i="2" s="1"/>
  <c r="H1728" i="2" a="1"/>
  <c r="H1728" i="2" s="1"/>
  <c r="H1712" i="2" a="1"/>
  <c r="H1712" i="2" s="1"/>
  <c r="H1696" i="2" a="1"/>
  <c r="H1696" i="2" s="1"/>
  <c r="H1664" i="2" a="1"/>
  <c r="H1664" i="2" s="1"/>
  <c r="H1648" i="2" a="1"/>
  <c r="H1648" i="2" s="1"/>
  <c r="H1632" i="2" a="1"/>
  <c r="H1632" i="2" s="1"/>
  <c r="H1600" i="2" a="1"/>
  <c r="H1600" i="2" s="1"/>
  <c r="H1584" i="2" a="1"/>
  <c r="H1584" i="2" s="1"/>
  <c r="H1568" i="2" a="1"/>
  <c r="H1568" i="2" s="1"/>
  <c r="H1536" i="2" a="1"/>
  <c r="H1536" i="2" s="1"/>
  <c r="H1520" i="2" a="1"/>
  <c r="H1520" i="2" s="1"/>
  <c r="H1504" i="2" a="1"/>
  <c r="H1504" i="2" s="1"/>
  <c r="H1472" i="2" a="1"/>
  <c r="H1472" i="2" s="1"/>
  <c r="H1456" i="2" a="1"/>
  <c r="H1456" i="2" s="1"/>
  <c r="H1440" i="2" a="1"/>
  <c r="H1440" i="2" s="1"/>
  <c r="H1408" i="2" a="1"/>
  <c r="H1408" i="2" s="1"/>
  <c r="H1392" i="2" a="1"/>
  <c r="H1392" i="2" s="1"/>
  <c r="H1376" i="2" a="1"/>
  <c r="H1376" i="2" s="1"/>
  <c r="H1344" i="2" a="1"/>
  <c r="H1344" i="2" s="1"/>
  <c r="H1328" i="2" a="1"/>
  <c r="H1328" i="2" s="1"/>
  <c r="H1312" i="2" a="1"/>
  <c r="H1312" i="2" s="1"/>
  <c r="H1280" i="2" a="1"/>
  <c r="H1280" i="2" s="1"/>
  <c r="H1264" i="2" a="1"/>
  <c r="H1264" i="2" s="1"/>
  <c r="H1248" i="2" a="1"/>
  <c r="H1248" i="2" s="1"/>
  <c r="H1216" i="2" a="1"/>
  <c r="H1216" i="2" s="1"/>
  <c r="H1200" i="2" a="1"/>
  <c r="H1200" i="2" s="1"/>
  <c r="H1184" i="2" a="1"/>
  <c r="H1184" i="2" s="1"/>
  <c r="H1152" i="2" a="1"/>
  <c r="H1152" i="2" s="1"/>
  <c r="H1136" i="2" a="1"/>
  <c r="H1136" i="2" s="1"/>
  <c r="H1120" i="2" a="1"/>
  <c r="H1120" i="2" s="1"/>
  <c r="H1088" i="2" a="1"/>
  <c r="H1088" i="2" s="1"/>
  <c r="H1072" i="2" a="1"/>
  <c r="H1072" i="2" s="1"/>
  <c r="H1056" i="2" a="1"/>
  <c r="H1056" i="2" s="1"/>
  <c r="H1024" i="2" a="1"/>
  <c r="H1024" i="2" s="1"/>
  <c r="H1008" i="2" a="1"/>
  <c r="H1008" i="2" s="1"/>
  <c r="H992" i="2" a="1"/>
  <c r="H992" i="2" s="1"/>
  <c r="H960" i="2" a="1"/>
  <c r="H960" i="2" s="1"/>
  <c r="H944" i="2" a="1"/>
  <c r="H944" i="2" s="1"/>
  <c r="H928" i="2" a="1"/>
  <c r="H928" i="2" s="1"/>
  <c r="H896" i="2" a="1"/>
  <c r="H896" i="2" s="1"/>
  <c r="H880" i="2" a="1"/>
  <c r="H880" i="2" s="1"/>
  <c r="H864" i="2" a="1"/>
  <c r="H864" i="2" s="1"/>
  <c r="H832" i="2" a="1"/>
  <c r="H832" i="2" s="1"/>
  <c r="H816" i="2" a="1"/>
  <c r="H816" i="2" s="1"/>
  <c r="H800" i="2" a="1"/>
  <c r="H800" i="2" s="1"/>
  <c r="H768" i="2" a="1"/>
  <c r="H768" i="2" s="1"/>
  <c r="H752" i="2" a="1"/>
  <c r="H752" i="2" s="1"/>
  <c r="H720" i="2" a="1"/>
  <c r="H720" i="2" s="1"/>
  <c r="H656" i="2" a="1"/>
  <c r="H656" i="2" s="1"/>
  <c r="H624" i="2" a="1"/>
  <c r="H624" i="2" s="1"/>
  <c r="H592" i="2" a="1"/>
  <c r="H592" i="2" s="1"/>
  <c r="H1783" i="2" a="1"/>
  <c r="H1783" i="2" s="1"/>
  <c r="H1767" i="2" a="1"/>
  <c r="H1767" i="2" s="1"/>
  <c r="H1751" i="2" a="1"/>
  <c r="H1751" i="2" s="1"/>
  <c r="H1719" i="2" a="1"/>
  <c r="H1719" i="2" s="1"/>
  <c r="H1703" i="2" a="1"/>
  <c r="H1703" i="2" s="1"/>
  <c r="H1687" i="2" a="1"/>
  <c r="H1687" i="2" s="1"/>
  <c r="H1655" i="2" a="1"/>
  <c r="H1655" i="2" s="1"/>
  <c r="H1639" i="2" a="1"/>
  <c r="H1639" i="2" s="1"/>
  <c r="H1623" i="2" a="1"/>
  <c r="H1623" i="2" s="1"/>
  <c r="H1591" i="2" a="1"/>
  <c r="H1591" i="2" s="1"/>
  <c r="H1575" i="2" a="1"/>
  <c r="H1575" i="2" s="1"/>
  <c r="H1559" i="2" a="1"/>
  <c r="H1559" i="2" s="1"/>
  <c r="H1527" i="2" a="1"/>
  <c r="H1527" i="2" s="1"/>
  <c r="H1511" i="2" a="1"/>
  <c r="H1511" i="2" s="1"/>
  <c r="H1495" i="2" a="1"/>
  <c r="H1495" i="2" s="1"/>
  <c r="H1463" i="2" a="1"/>
  <c r="H1463" i="2" s="1"/>
  <c r="H1447" i="2" a="1"/>
  <c r="H1447" i="2" s="1"/>
  <c r="H1431" i="2" a="1"/>
  <c r="H1431" i="2" s="1"/>
  <c r="H1399" i="2" a="1"/>
  <c r="H1399" i="2" s="1"/>
  <c r="H1383" i="2" a="1"/>
  <c r="H1383" i="2" s="1"/>
  <c r="H1367" i="2" a="1"/>
  <c r="H1367" i="2" s="1"/>
  <c r="H1335" i="2" a="1"/>
  <c r="H1335" i="2" s="1"/>
  <c r="H1319" i="2" a="1"/>
  <c r="H1319" i="2" s="1"/>
  <c r="H1303" i="2" a="1"/>
  <c r="H1303" i="2" s="1"/>
  <c r="H1271" i="2" a="1"/>
  <c r="H1271" i="2" s="1"/>
  <c r="H1255" i="2" a="1"/>
  <c r="H1255" i="2" s="1"/>
  <c r="H1239" i="2" a="1"/>
  <c r="H1239" i="2" s="1"/>
  <c r="H1207" i="2" a="1"/>
  <c r="H1207" i="2" s="1"/>
  <c r="H1191" i="2" a="1"/>
  <c r="H1191" i="2" s="1"/>
  <c r="H1175" i="2" a="1"/>
  <c r="H1175" i="2" s="1"/>
  <c r="H1143" i="2" a="1"/>
  <c r="H1143" i="2" s="1"/>
  <c r="H1127" i="2" a="1"/>
  <c r="H1127" i="2" s="1"/>
  <c r="H1111" i="2" a="1"/>
  <c r="H1111" i="2" s="1"/>
  <c r="H1079" i="2" a="1"/>
  <c r="H1079" i="2" s="1"/>
  <c r="H1063" i="2" a="1"/>
  <c r="H1063" i="2" s="1"/>
  <c r="H1047" i="2" a="1"/>
  <c r="H1047" i="2" s="1"/>
  <c r="H1015" i="2" a="1"/>
  <c r="H1015" i="2" s="1"/>
  <c r="H999" i="2" a="1"/>
  <c r="H999" i="2" s="1"/>
  <c r="H983" i="2" a="1"/>
  <c r="H983" i="2" s="1"/>
  <c r="H951" i="2" a="1"/>
  <c r="H951" i="2" s="1"/>
  <c r="H935" i="2" a="1"/>
  <c r="H935" i="2" s="1"/>
  <c r="H919" i="2" a="1"/>
  <c r="H919" i="2" s="1"/>
  <c r="H887" i="2" a="1"/>
  <c r="H887" i="2" s="1"/>
  <c r="H871" i="2" a="1"/>
  <c r="H871" i="2" s="1"/>
  <c r="H855" i="2" a="1"/>
  <c r="H855" i="2" s="1"/>
  <c r="H823" i="2" a="1"/>
  <c r="H823" i="2" s="1"/>
  <c r="H807" i="2" a="1"/>
  <c r="H807" i="2" s="1"/>
  <c r="H791" i="2" a="1"/>
  <c r="H791" i="2" s="1"/>
  <c r="H759" i="2" a="1"/>
  <c r="H759" i="2" s="1"/>
  <c r="H735" i="2" a="1"/>
  <c r="H735" i="2" s="1"/>
  <c r="H703" i="2" a="1"/>
  <c r="H703" i="2" s="1"/>
  <c r="H639" i="2" a="1"/>
  <c r="H639" i="2" s="1"/>
  <c r="H607" i="2" a="1"/>
  <c r="H607" i="2" s="1"/>
  <c r="H575" i="2" a="1"/>
  <c r="H575" i="2" s="1"/>
  <c r="H742" i="2" a="1"/>
  <c r="H742" i="2" s="1"/>
  <c r="H726" i="2" a="1"/>
  <c r="H726" i="2" s="1"/>
  <c r="H710" i="2" a="1"/>
  <c r="H710" i="2" s="1"/>
  <c r="H678" i="2" a="1"/>
  <c r="H678" i="2" s="1"/>
  <c r="H662" i="2" a="1"/>
  <c r="H662" i="2" s="1"/>
  <c r="H646" i="2" a="1"/>
  <c r="H646" i="2" s="1"/>
  <c r="H614" i="2" a="1"/>
  <c r="H614" i="2" s="1"/>
  <c r="H598" i="2" a="1"/>
  <c r="H598" i="2" s="1"/>
  <c r="H582" i="2" a="1"/>
  <c r="H582" i="2" s="1"/>
  <c r="H550" i="2" a="1"/>
  <c r="H550" i="2" s="1"/>
  <c r="H534" i="2" a="1"/>
  <c r="H534" i="2" s="1"/>
  <c r="H518" i="2" a="1"/>
  <c r="H518" i="2" s="1"/>
  <c r="H486" i="2" a="1"/>
  <c r="H486" i="2" s="1"/>
  <c r="H470" i="2" a="1"/>
  <c r="H470" i="2" s="1"/>
  <c r="H454" i="2" a="1"/>
  <c r="H454" i="2" s="1"/>
  <c r="H422" i="2" a="1"/>
  <c r="H422" i="2" s="1"/>
  <c r="H406" i="2" a="1"/>
  <c r="H406" i="2" s="1"/>
  <c r="H390" i="2" a="1"/>
  <c r="H390" i="2" s="1"/>
  <c r="H358" i="2" a="1"/>
  <c r="H358" i="2" s="1"/>
  <c r="H342" i="2" a="1"/>
  <c r="H342" i="2" s="1"/>
  <c r="H326" i="2" a="1"/>
  <c r="H326" i="2" s="1"/>
  <c r="H294" i="2" a="1"/>
  <c r="H294" i="2" s="1"/>
  <c r="H278" i="2" a="1"/>
  <c r="H278" i="2" s="1"/>
  <c r="H262" i="2" a="1"/>
  <c r="H262" i="2" s="1"/>
  <c r="H230" i="2" a="1"/>
  <c r="H230" i="2" s="1"/>
  <c r="H214" i="2" a="1"/>
  <c r="H214" i="2" s="1"/>
  <c r="H198" i="2" a="1"/>
  <c r="H198" i="2" s="1"/>
  <c r="H166" i="2" a="1"/>
  <c r="H166" i="2" s="1"/>
  <c r="H150" i="2" a="1"/>
  <c r="H150" i="2" s="1"/>
  <c r="H134" i="2" a="1"/>
  <c r="H134" i="2" s="1"/>
  <c r="H102" i="2" a="1"/>
  <c r="H102" i="2" s="1"/>
  <c r="H86" i="2" a="1"/>
  <c r="H86" i="2" s="1"/>
  <c r="H70" i="2" a="1"/>
  <c r="H70" i="2" s="1"/>
  <c r="H38" i="2" a="1"/>
  <c r="H38" i="2" s="1"/>
  <c r="H22" i="2" a="1"/>
  <c r="H22" i="2" s="1"/>
  <c r="H6" i="2" a="1"/>
  <c r="H6" i="2" s="1"/>
  <c r="H721" i="2" a="1"/>
  <c r="H721" i="2" s="1"/>
  <c r="H705" i="2" a="1"/>
  <c r="H705" i="2" s="1"/>
  <c r="H689" i="2" a="1"/>
  <c r="H689" i="2" s="1"/>
  <c r="H657" i="2" a="1"/>
  <c r="H657" i="2" s="1"/>
  <c r="H641" i="2" a="1"/>
  <c r="H641" i="2" s="1"/>
  <c r="H625" i="2" a="1"/>
  <c r="H625" i="2" s="1"/>
  <c r="H593" i="2" a="1"/>
  <c r="H593" i="2" s="1"/>
  <c r="H577" i="2" a="1"/>
  <c r="H577" i="2" s="1"/>
  <c r="H561" i="2" a="1"/>
  <c r="H561" i="2" s="1"/>
  <c r="H529" i="2" a="1"/>
  <c r="H529" i="2" s="1"/>
  <c r="H513" i="2" a="1"/>
  <c r="H513" i="2" s="1"/>
  <c r="H497" i="2" a="1"/>
  <c r="H497" i="2" s="1"/>
  <c r="H465" i="2" a="1"/>
  <c r="H465" i="2" s="1"/>
  <c r="H449" i="2" a="1"/>
  <c r="H449" i="2" s="1"/>
  <c r="H433" i="2" a="1"/>
  <c r="H433" i="2" s="1"/>
  <c r="H401" i="2" a="1"/>
  <c r="H401" i="2" s="1"/>
  <c r="H385" i="2" a="1"/>
  <c r="H385" i="2" s="1"/>
  <c r="H369" i="2" a="1"/>
  <c r="H369" i="2" s="1"/>
  <c r="H337" i="2" a="1"/>
  <c r="H337" i="2" s="1"/>
  <c r="H321" i="2" a="1"/>
  <c r="H321" i="2" s="1"/>
  <c r="H305" i="2" a="1"/>
  <c r="H305" i="2" s="1"/>
  <c r="H273" i="2" a="1"/>
  <c r="H273" i="2" s="1"/>
  <c r="H257" i="2" a="1"/>
  <c r="H257" i="2" s="1"/>
  <c r="H241" i="2" a="1"/>
  <c r="H241" i="2" s="1"/>
  <c r="H209" i="2" a="1"/>
  <c r="H209" i="2" s="1"/>
  <c r="H193" i="2" a="1"/>
  <c r="H193" i="2" s="1"/>
  <c r="H177" i="2" a="1"/>
  <c r="H177" i="2" s="1"/>
  <c r="H145" i="2" a="1"/>
  <c r="H145" i="2" s="1"/>
  <c r="H129" i="2" a="1"/>
  <c r="H129" i="2" s="1"/>
  <c r="H113" i="2" a="1"/>
  <c r="H113" i="2" s="1"/>
  <c r="H81" i="2" a="1"/>
  <c r="H81" i="2" s="1"/>
  <c r="H65" i="2" a="1"/>
  <c r="H65" i="2" s="1"/>
  <c r="H49" i="2" a="1"/>
  <c r="H49" i="2" s="1"/>
  <c r="H17" i="2" a="1"/>
  <c r="H17" i="2" s="1"/>
  <c r="H568" i="2" a="1"/>
  <c r="H568" i="2" s="1"/>
  <c r="H552" i="2" a="1"/>
  <c r="H552" i="2" s="1"/>
  <c r="H520" i="2" a="1"/>
  <c r="H520" i="2" s="1"/>
  <c r="H504" i="2" a="1"/>
  <c r="H504" i="2" s="1"/>
  <c r="H488" i="2" a="1"/>
  <c r="H488" i="2" s="1"/>
  <c r="H456" i="2" a="1"/>
  <c r="H456" i="2" s="1"/>
  <c r="H440" i="2" a="1"/>
  <c r="H440" i="2" s="1"/>
  <c r="H424" i="2" a="1"/>
  <c r="H424" i="2" s="1"/>
  <c r="H392" i="2" a="1"/>
  <c r="H392" i="2" s="1"/>
  <c r="H376" i="2" a="1"/>
  <c r="H376" i="2" s="1"/>
  <c r="H360" i="2" a="1"/>
  <c r="H360" i="2" s="1"/>
  <c r="H328" i="2" a="1"/>
  <c r="H328" i="2" s="1"/>
  <c r="H312" i="2" a="1"/>
  <c r="H312" i="2" s="1"/>
  <c r="H296" i="2" a="1"/>
  <c r="H296" i="2" s="1"/>
  <c r="H264" i="2" a="1"/>
  <c r="H264" i="2" s="1"/>
  <c r="H248" i="2" a="1"/>
  <c r="H248" i="2" s="1"/>
  <c r="H232" i="2" a="1"/>
  <c r="H232" i="2" s="1"/>
  <c r="H200" i="2" a="1"/>
  <c r="H200" i="2" s="1"/>
  <c r="H184" i="2" a="1"/>
  <c r="H184" i="2" s="1"/>
  <c r="H168" i="2" a="1"/>
  <c r="H168" i="2" s="1"/>
  <c r="H136" i="2" a="1"/>
  <c r="H136" i="2" s="1"/>
  <c r="H120" i="2" a="1"/>
  <c r="H120" i="2" s="1"/>
  <c r="H104" i="2" a="1"/>
  <c r="H104" i="2" s="1"/>
  <c r="H72" i="2" a="1"/>
  <c r="H72" i="2" s="1"/>
  <c r="H56" i="2" a="1"/>
  <c r="H56" i="2" s="1"/>
  <c r="H40" i="2" a="1"/>
  <c r="H40" i="2" s="1"/>
  <c r="H8" i="2" a="1"/>
  <c r="H8" i="2" s="1"/>
  <c r="H487" i="2" a="1"/>
  <c r="H487" i="2" s="1"/>
  <c r="H471" i="2" a="1"/>
  <c r="H471" i="2" s="1"/>
  <c r="H439" i="2" a="1"/>
  <c r="H439" i="2" s="1"/>
  <c r="H423" i="2" a="1"/>
  <c r="H423" i="2" s="1"/>
  <c r="H407" i="2" a="1"/>
  <c r="H407" i="2" s="1"/>
  <c r="H375" i="2" a="1"/>
  <c r="H375" i="2" s="1"/>
  <c r="H359" i="2" a="1"/>
  <c r="H359" i="2" s="1"/>
  <c r="H343" i="2" a="1"/>
  <c r="H343" i="2" s="1"/>
  <c r="H311" i="2" a="1"/>
  <c r="H311" i="2" s="1"/>
  <c r="H295" i="2" a="1"/>
  <c r="H295" i="2" s="1"/>
  <c r="H279" i="2" a="1"/>
  <c r="H279" i="2" s="1"/>
  <c r="H247" i="2" a="1"/>
  <c r="H247" i="2" s="1"/>
  <c r="H231" i="2" a="1"/>
  <c r="H231" i="2" s="1"/>
  <c r="H215" i="2" a="1"/>
  <c r="H215" i="2" s="1"/>
  <c r="H183" i="2" a="1"/>
  <c r="H183" i="2" s="1"/>
  <c r="H167" i="2" a="1"/>
  <c r="H167" i="2" s="1"/>
  <c r="H151" i="2" a="1"/>
  <c r="H151" i="2" s="1"/>
  <c r="H119" i="2" a="1"/>
  <c r="H119" i="2" s="1"/>
  <c r="H103" i="2" a="1"/>
  <c r="H103" i="2" s="1"/>
  <c r="H87" i="2" a="1"/>
  <c r="H87" i="2" s="1"/>
  <c r="H55" i="2" a="1"/>
  <c r="H55" i="2" s="1"/>
  <c r="H39" i="2" a="1"/>
  <c r="H39" i="2" s="1"/>
  <c r="H23" i="2" a="1"/>
  <c r="H23" i="2" s="1"/>
  <c r="F1500" i="2" a="1"/>
  <c r="F1500" i="2" s="1"/>
  <c r="F1516" i="2" a="1"/>
  <c r="F1516" i="2" s="1"/>
  <c r="F1532" i="2" a="1"/>
  <c r="F1532" i="2" s="1"/>
  <c r="F1564" i="2" a="1"/>
  <c r="F1564" i="2" s="1"/>
  <c r="F1580" i="2" a="1"/>
  <c r="F1580" i="2" s="1"/>
  <c r="F1596" i="2" a="1"/>
  <c r="F1596" i="2" s="1"/>
  <c r="F1628" i="2" a="1"/>
  <c r="F1628" i="2" s="1"/>
  <c r="F1644" i="2" a="1"/>
  <c r="F1644" i="2" s="1"/>
  <c r="F1660" i="2" a="1"/>
  <c r="F1660" i="2" s="1"/>
  <c r="F1692" i="2" a="1"/>
  <c r="F1692" i="2" s="1"/>
  <c r="F1708" i="2" a="1"/>
  <c r="F1708" i="2" s="1"/>
  <c r="F1724" i="2" a="1"/>
  <c r="F1724" i="2" s="1"/>
  <c r="F1784" i="2" a="1"/>
  <c r="F1784" i="2" s="1"/>
  <c r="F1493" i="2" a="1"/>
  <c r="F1493" i="2" s="1"/>
  <c r="F1509" i="2" a="1"/>
  <c r="F1509" i="2" s="1"/>
  <c r="F1541" i="2" a="1"/>
  <c r="F1541" i="2" s="1"/>
  <c r="F1557" i="2" a="1"/>
  <c r="F1557" i="2" s="1"/>
  <c r="F1573" i="2" a="1"/>
  <c r="F1573" i="2" s="1"/>
  <c r="F1605" i="2" a="1"/>
  <c r="F1605" i="2" s="1"/>
  <c r="F1621" i="2" a="1"/>
  <c r="F1621" i="2" s="1"/>
  <c r="F1637" i="2" a="1"/>
  <c r="F1637" i="2" s="1"/>
  <c r="F1669" i="2" a="1"/>
  <c r="F1669" i="2" s="1"/>
  <c r="F1685" i="2" a="1"/>
  <c r="F1685" i="2" s="1"/>
  <c r="F1701" i="2" a="1"/>
  <c r="F1701" i="2" s="1"/>
  <c r="F1733" i="2" a="1"/>
  <c r="F1733" i="2" s="1"/>
  <c r="F1749" i="2" a="1"/>
  <c r="F1749" i="2" s="1"/>
  <c r="F1769" i="2" a="1"/>
  <c r="F1769" i="2" s="1"/>
  <c r="F1024" i="2" a="1"/>
  <c r="F1024" i="2" s="1"/>
  <c r="F1008" i="2" a="1"/>
  <c r="F1008" i="2" s="1"/>
  <c r="F992" i="2" a="1"/>
  <c r="F992" i="2" s="1"/>
  <c r="F960" i="2" a="1"/>
  <c r="F960" i="2" s="1"/>
  <c r="F944" i="2" a="1"/>
  <c r="F944" i="2" s="1"/>
  <c r="F928" i="2" a="1"/>
  <c r="F928" i="2" s="1"/>
  <c r="F896" i="2" a="1"/>
  <c r="F896" i="2" s="1"/>
  <c r="F880" i="2" a="1"/>
  <c r="F880" i="2" s="1"/>
  <c r="F864" i="2" a="1"/>
  <c r="F864" i="2" s="1"/>
  <c r="F832" i="2" a="1"/>
  <c r="F832" i="2" s="1"/>
  <c r="F816" i="2" a="1"/>
  <c r="F816" i="2" s="1"/>
  <c r="F800" i="2" a="1"/>
  <c r="F800" i="2" s="1"/>
  <c r="F768" i="2" a="1"/>
  <c r="F768" i="2" s="1"/>
  <c r="F752" i="2" a="1"/>
  <c r="F752" i="2" s="1"/>
  <c r="F736" i="2" a="1"/>
  <c r="F736" i="2" s="1"/>
  <c r="F704" i="2" a="1"/>
  <c r="F704" i="2" s="1"/>
  <c r="F688" i="2" a="1"/>
  <c r="F688" i="2" s="1"/>
  <c r="F672" i="2" a="1"/>
  <c r="F672" i="2" s="1"/>
  <c r="F640" i="2" a="1"/>
  <c r="F640" i="2" s="1"/>
  <c r="F624" i="2" a="1"/>
  <c r="F624" i="2" s="1"/>
  <c r="F608" i="2" a="1"/>
  <c r="F608" i="2" s="1"/>
  <c r="F576" i="2" a="1"/>
  <c r="F576" i="2" s="1"/>
  <c r="F560" i="2" a="1"/>
  <c r="F560" i="2" s="1"/>
  <c r="F544" i="2" a="1"/>
  <c r="F544" i="2" s="1"/>
  <c r="F480" i="2" a="1"/>
  <c r="F480" i="2" s="1"/>
  <c r="F464" i="2" a="1"/>
  <c r="F464" i="2" s="1"/>
  <c r="F432" i="2" a="1"/>
  <c r="F432" i="2" s="1"/>
  <c r="F384" i="2" a="1"/>
  <c r="F384" i="2" s="1"/>
  <c r="F368" i="2" a="1"/>
  <c r="F368" i="2" s="1"/>
  <c r="F352" i="2" a="1"/>
  <c r="F352" i="2" s="1"/>
  <c r="F320" i="2" a="1"/>
  <c r="F320" i="2" s="1"/>
  <c r="F304" i="2" a="1"/>
  <c r="F304" i="2" s="1"/>
  <c r="F160" i="2" a="1"/>
  <c r="F160" i="2" s="1"/>
  <c r="F1487" i="2" a="1"/>
  <c r="F1487" i="2" s="1"/>
  <c r="F1471" i="2" a="1"/>
  <c r="F1471" i="2" s="1"/>
  <c r="F1455" i="2" a="1"/>
  <c r="F1455" i="2" s="1"/>
  <c r="F1423" i="2" a="1"/>
  <c r="F1423" i="2" s="1"/>
  <c r="F1407" i="2" a="1"/>
  <c r="F1407" i="2" s="1"/>
  <c r="F1391" i="2" a="1"/>
  <c r="F1391" i="2" s="1"/>
  <c r="F1359" i="2" a="1"/>
  <c r="F1359" i="2" s="1"/>
  <c r="F1343" i="2" a="1"/>
  <c r="F1343" i="2" s="1"/>
  <c r="F1327" i="2" a="1"/>
  <c r="F1327" i="2" s="1"/>
  <c r="F1295" i="2" a="1"/>
  <c r="F1295" i="2" s="1"/>
  <c r="F1279" i="2" a="1"/>
  <c r="F1279" i="2" s="1"/>
  <c r="F1263" i="2" a="1"/>
  <c r="F1263" i="2" s="1"/>
  <c r="F1231" i="2" a="1"/>
  <c r="F1231" i="2" s="1"/>
  <c r="F1215" i="2" a="1"/>
  <c r="F1215" i="2" s="1"/>
  <c r="F1199" i="2" a="1"/>
  <c r="F1199" i="2" s="1"/>
  <c r="F1167" i="2" a="1"/>
  <c r="F1167" i="2" s="1"/>
  <c r="F1151" i="2" a="1"/>
  <c r="F1151" i="2" s="1"/>
  <c r="F1135" i="2" a="1"/>
  <c r="F1135" i="2" s="1"/>
  <c r="F1103" i="2" a="1"/>
  <c r="F1103" i="2" s="1"/>
  <c r="F1087" i="2" a="1"/>
  <c r="F1087" i="2" s="1"/>
  <c r="F1071" i="2" a="1"/>
  <c r="F1071" i="2" s="1"/>
  <c r="F1039" i="2" a="1"/>
  <c r="F1039" i="2" s="1"/>
  <c r="F1023" i="2" a="1"/>
  <c r="F1023" i="2" s="1"/>
  <c r="F1007" i="2" a="1"/>
  <c r="F1007" i="2" s="1"/>
  <c r="F975" i="2" a="1"/>
  <c r="F975" i="2" s="1"/>
  <c r="F959" i="2" a="1"/>
  <c r="F959" i="2" s="1"/>
  <c r="F943" i="2" a="1"/>
  <c r="F943" i="2" s="1"/>
  <c r="F911" i="2" a="1"/>
  <c r="F911" i="2" s="1"/>
  <c r="F895" i="2" a="1"/>
  <c r="F895" i="2" s="1"/>
  <c r="F879" i="2" a="1"/>
  <c r="F879" i="2" s="1"/>
  <c r="F847" i="2" a="1"/>
  <c r="F847" i="2" s="1"/>
  <c r="F831" i="2" a="1"/>
  <c r="F831" i="2" s="1"/>
  <c r="F815" i="2" a="1"/>
  <c r="F815" i="2" s="1"/>
  <c r="F783" i="2" a="1"/>
  <c r="F783" i="2" s="1"/>
  <c r="F767" i="2" a="1"/>
  <c r="F767" i="2" s="1"/>
  <c r="F751" i="2" a="1"/>
  <c r="F751" i="2" s="1"/>
  <c r="F719" i="2" a="1"/>
  <c r="F719" i="2" s="1"/>
  <c r="F703" i="2" a="1"/>
  <c r="F703" i="2" s="1"/>
  <c r="F687" i="2" a="1"/>
  <c r="F687" i="2" s="1"/>
  <c r="F655" i="2" a="1"/>
  <c r="F655" i="2" s="1"/>
  <c r="F639" i="2" a="1"/>
  <c r="F639" i="2" s="1"/>
  <c r="F623" i="2" a="1"/>
  <c r="F623" i="2" s="1"/>
  <c r="F591" i="2" a="1"/>
  <c r="F591" i="2" s="1"/>
  <c r="F575" i="2" a="1"/>
  <c r="F575" i="2" s="1"/>
  <c r="F559" i="2" a="1"/>
  <c r="F559" i="2" s="1"/>
  <c r="F511" i="2" a="1"/>
  <c r="F511" i="2" s="1"/>
  <c r="F495" i="2" a="1"/>
  <c r="F495" i="2" s="1"/>
  <c r="F431" i="2" a="1"/>
  <c r="F431" i="2" s="1"/>
  <c r="F367" i="2" a="1"/>
  <c r="F367" i="2" s="1"/>
  <c r="F319" i="2" a="1"/>
  <c r="F319" i="2" s="1"/>
  <c r="F303" i="2" a="1"/>
  <c r="F303" i="2" s="1"/>
  <c r="F271" i="2" a="1"/>
  <c r="F271" i="2" s="1"/>
  <c r="F127" i="2" a="1"/>
  <c r="F127" i="2" s="1"/>
  <c r="F95" i="2" a="1"/>
  <c r="F95" i="2" s="1"/>
  <c r="F1462" i="2" a="1"/>
  <c r="F1462" i="2" s="1"/>
  <c r="F1446" i="2" a="1"/>
  <c r="F1446" i="2" s="1"/>
  <c r="F1430" i="2" a="1"/>
  <c r="F1430" i="2" s="1"/>
  <c r="F1398" i="2" a="1"/>
  <c r="F1398" i="2" s="1"/>
  <c r="F1382" i="2" a="1"/>
  <c r="F1382" i="2" s="1"/>
  <c r="F1366" i="2" a="1"/>
  <c r="F1366" i="2" s="1"/>
  <c r="F1334" i="2" a="1"/>
  <c r="F1334" i="2" s="1"/>
  <c r="F1318" i="2" a="1"/>
  <c r="F1318" i="2" s="1"/>
  <c r="F1302" i="2" a="1"/>
  <c r="F1302" i="2" s="1"/>
  <c r="F1270" i="2" a="1"/>
  <c r="F1270" i="2" s="1"/>
  <c r="F1254" i="2" a="1"/>
  <c r="F1254" i="2" s="1"/>
  <c r="F1238" i="2" a="1"/>
  <c r="F1238" i="2" s="1"/>
  <c r="F1206" i="2" a="1"/>
  <c r="F1206" i="2" s="1"/>
  <c r="F1190" i="2" a="1"/>
  <c r="F1190" i="2" s="1"/>
  <c r="F1174" i="2" a="1"/>
  <c r="F1174" i="2" s="1"/>
  <c r="F1142" i="2" a="1"/>
  <c r="F1142" i="2" s="1"/>
  <c r="F1126" i="2" a="1"/>
  <c r="F1126" i="2" s="1"/>
  <c r="F1110" i="2" a="1"/>
  <c r="F1110" i="2" s="1"/>
  <c r="F1078" i="2" a="1"/>
  <c r="F1078" i="2" s="1"/>
  <c r="F1062" i="2" a="1"/>
  <c r="F1062" i="2" s="1"/>
  <c r="F1046" i="2" a="1"/>
  <c r="F1046" i="2" s="1"/>
  <c r="F1014" i="2" a="1"/>
  <c r="F1014" i="2" s="1"/>
  <c r="F998" i="2" a="1"/>
  <c r="F998" i="2" s="1"/>
  <c r="F982" i="2" a="1"/>
  <c r="F982" i="2" s="1"/>
  <c r="F950" i="2" a="1"/>
  <c r="F950" i="2" s="1"/>
  <c r="F934" i="2" a="1"/>
  <c r="F934" i="2" s="1"/>
  <c r="F918" i="2" a="1"/>
  <c r="F918" i="2" s="1"/>
  <c r="F886" i="2" a="1"/>
  <c r="F886" i="2" s="1"/>
  <c r="F870" i="2" a="1"/>
  <c r="F870" i="2" s="1"/>
  <c r="F854" i="2" a="1"/>
  <c r="F854" i="2" s="1"/>
  <c r="F822" i="2" a="1"/>
  <c r="F822" i="2" s="1"/>
  <c r="F806" i="2" a="1"/>
  <c r="F806" i="2" s="1"/>
  <c r="F790" i="2" a="1"/>
  <c r="F790" i="2" s="1"/>
  <c r="F758" i="2" a="1"/>
  <c r="F758" i="2" s="1"/>
  <c r="F742" i="2" a="1"/>
  <c r="F742" i="2" s="1"/>
  <c r="F726" i="2" a="1"/>
  <c r="F726" i="2" s="1"/>
  <c r="F694" i="2" a="1"/>
  <c r="F694" i="2" s="1"/>
  <c r="F678" i="2" a="1"/>
  <c r="F678" i="2" s="1"/>
  <c r="F662" i="2" a="1"/>
  <c r="F662" i="2" s="1"/>
  <c r="F630" i="2" a="1"/>
  <c r="F630" i="2" s="1"/>
  <c r="F614" i="2" a="1"/>
  <c r="F614" i="2" s="1"/>
  <c r="F598" i="2" a="1"/>
  <c r="F598" i="2" s="1"/>
  <c r="F566" i="2" a="1"/>
  <c r="F566" i="2" s="1"/>
  <c r="F550" i="2" a="1"/>
  <c r="F550" i="2" s="1"/>
  <c r="F534" i="2" a="1"/>
  <c r="F534" i="2" s="1"/>
  <c r="F502" i="2" a="1"/>
  <c r="F502" i="2" s="1"/>
  <c r="F438" i="2" a="1"/>
  <c r="F438" i="2" s="1"/>
  <c r="F358" i="2" a="1"/>
  <c r="F358" i="2" s="1"/>
  <c r="F326" i="2" a="1"/>
  <c r="F326" i="2" s="1"/>
  <c r="F310" i="2" a="1"/>
  <c r="F310" i="2" s="1"/>
  <c r="F278" i="2" a="1"/>
  <c r="F278" i="2" s="1"/>
  <c r="F214" i="2" a="1"/>
  <c r="F214" i="2" s="1"/>
  <c r="F182" i="2" a="1"/>
  <c r="F182" i="2" s="1"/>
  <c r="F150" i="2" a="1"/>
  <c r="F150" i="2" s="1"/>
  <c r="F54" i="2" a="1"/>
  <c r="F54" i="2" s="1"/>
  <c r="H1774" i="2" a="1"/>
  <c r="H1774" i="2" s="1"/>
  <c r="H1758" i="2" a="1"/>
  <c r="H1758" i="2" s="1"/>
  <c r="H1726" i="2" a="1"/>
  <c r="H1726" i="2" s="1"/>
  <c r="H1710" i="2" a="1"/>
  <c r="H1710" i="2" s="1"/>
  <c r="H1694" i="2" a="1"/>
  <c r="H1694" i="2" s="1"/>
  <c r="H1662" i="2" a="1"/>
  <c r="H1662" i="2" s="1"/>
  <c r="H1646" i="2" a="1"/>
  <c r="H1646" i="2" s="1"/>
  <c r="H1630" i="2" a="1"/>
  <c r="H1630" i="2" s="1"/>
  <c r="H1598" i="2" a="1"/>
  <c r="H1598" i="2" s="1"/>
  <c r="H1582" i="2" a="1"/>
  <c r="H1582" i="2" s="1"/>
  <c r="H1566" i="2" a="1"/>
  <c r="H1566" i="2" s="1"/>
  <c r="H1534" i="2" a="1"/>
  <c r="H1534" i="2" s="1"/>
  <c r="H1518" i="2" a="1"/>
  <c r="H1518" i="2" s="1"/>
  <c r="H1502" i="2" a="1"/>
  <c r="H1502" i="2" s="1"/>
  <c r="H1470" i="2" a="1"/>
  <c r="H1470" i="2" s="1"/>
  <c r="H1454" i="2" a="1"/>
  <c r="H1454" i="2" s="1"/>
  <c r="H1438" i="2" a="1"/>
  <c r="H1438" i="2" s="1"/>
  <c r="H1406" i="2" a="1"/>
  <c r="H1406" i="2" s="1"/>
  <c r="H1390" i="2" a="1"/>
  <c r="H1390" i="2" s="1"/>
  <c r="H1374" i="2" a="1"/>
  <c r="H1374" i="2" s="1"/>
  <c r="H1342" i="2" a="1"/>
  <c r="H1342" i="2" s="1"/>
  <c r="H1326" i="2" a="1"/>
  <c r="H1326" i="2" s="1"/>
  <c r="H1310" i="2" a="1"/>
  <c r="H1310" i="2" s="1"/>
  <c r="H1278" i="2" a="1"/>
  <c r="H1278" i="2" s="1"/>
  <c r="H1262" i="2" a="1"/>
  <c r="H1262" i="2" s="1"/>
  <c r="H1246" i="2" a="1"/>
  <c r="H1246" i="2" s="1"/>
  <c r="H1214" i="2" a="1"/>
  <c r="H1214" i="2" s="1"/>
  <c r="H1198" i="2" a="1"/>
  <c r="H1198" i="2" s="1"/>
  <c r="H1182" i="2" a="1"/>
  <c r="H1182" i="2" s="1"/>
  <c r="H1150" i="2" a="1"/>
  <c r="H1150" i="2" s="1"/>
  <c r="H1134" i="2" a="1"/>
  <c r="H1134" i="2" s="1"/>
  <c r="H1118" i="2" a="1"/>
  <c r="H1118" i="2" s="1"/>
  <c r="H1086" i="2" a="1"/>
  <c r="H1086" i="2" s="1"/>
  <c r="H1070" i="2" a="1"/>
  <c r="H1070" i="2" s="1"/>
  <c r="H1054" i="2" a="1"/>
  <c r="H1054" i="2" s="1"/>
  <c r="H1022" i="2" a="1"/>
  <c r="H1022" i="2" s="1"/>
  <c r="H1006" i="2" a="1"/>
  <c r="H1006" i="2" s="1"/>
  <c r="H990" i="2" a="1"/>
  <c r="H990" i="2" s="1"/>
  <c r="H958" i="2" a="1"/>
  <c r="H958" i="2" s="1"/>
  <c r="H942" i="2" a="1"/>
  <c r="H942" i="2" s="1"/>
  <c r="H926" i="2" a="1"/>
  <c r="H926" i="2" s="1"/>
  <c r="H894" i="2" a="1"/>
  <c r="H894" i="2" s="1"/>
  <c r="H878" i="2" a="1"/>
  <c r="H878" i="2" s="1"/>
  <c r="H862" i="2" a="1"/>
  <c r="H862" i="2" s="1"/>
  <c r="H830" i="2" a="1"/>
  <c r="H830" i="2" s="1"/>
  <c r="H814" i="2" a="1"/>
  <c r="H814" i="2" s="1"/>
  <c r="H798" i="2" a="1"/>
  <c r="H798" i="2" s="1"/>
  <c r="H766" i="2" a="1"/>
  <c r="H766" i="2" s="1"/>
  <c r="H748" i="2" a="1"/>
  <c r="H748" i="2" s="1"/>
  <c r="H716" i="2" a="1"/>
  <c r="H716" i="2" s="1"/>
  <c r="H652" i="2" a="1"/>
  <c r="H652" i="2" s="1"/>
  <c r="H620" i="2" a="1"/>
  <c r="H620" i="2" s="1"/>
  <c r="H588" i="2" a="1"/>
  <c r="H588" i="2" s="1"/>
  <c r="H1781" i="2" a="1"/>
  <c r="H1781" i="2" s="1"/>
  <c r="H1765" i="2" a="1"/>
  <c r="H1765" i="2" s="1"/>
  <c r="H1749" i="2" a="1"/>
  <c r="H1749" i="2" s="1"/>
  <c r="H1717" i="2" a="1"/>
  <c r="H1717" i="2" s="1"/>
  <c r="H1701" i="2" a="1"/>
  <c r="H1701" i="2" s="1"/>
  <c r="H1685" i="2" a="1"/>
  <c r="H1685" i="2" s="1"/>
  <c r="H1653" i="2" a="1"/>
  <c r="H1653" i="2" s="1"/>
  <c r="H1637" i="2" a="1"/>
  <c r="H1637" i="2" s="1"/>
  <c r="H1621" i="2" a="1"/>
  <c r="H1621" i="2" s="1"/>
  <c r="H1589" i="2" a="1"/>
  <c r="H1589" i="2" s="1"/>
  <c r="H1573" i="2" a="1"/>
  <c r="H1573" i="2" s="1"/>
  <c r="H1557" i="2" a="1"/>
  <c r="H1557" i="2" s="1"/>
  <c r="H1525" i="2" a="1"/>
  <c r="H1525" i="2" s="1"/>
  <c r="H1509" i="2" a="1"/>
  <c r="H1509" i="2" s="1"/>
  <c r="H1493" i="2" a="1"/>
  <c r="H1493" i="2" s="1"/>
  <c r="H1461" i="2" a="1"/>
  <c r="H1461" i="2" s="1"/>
  <c r="H1445" i="2" a="1"/>
  <c r="H1445" i="2" s="1"/>
  <c r="H1429" i="2" a="1"/>
  <c r="H1429" i="2" s="1"/>
  <c r="H1397" i="2" a="1"/>
  <c r="H1397" i="2" s="1"/>
  <c r="H1381" i="2" a="1"/>
  <c r="H1381" i="2" s="1"/>
  <c r="H1365" i="2" a="1"/>
  <c r="H1365" i="2" s="1"/>
  <c r="H1333" i="2" a="1"/>
  <c r="H1333" i="2" s="1"/>
  <c r="H1317" i="2" a="1"/>
  <c r="H1317" i="2" s="1"/>
  <c r="H1301" i="2" a="1"/>
  <c r="H1301" i="2" s="1"/>
  <c r="H1269" i="2" a="1"/>
  <c r="H1269" i="2" s="1"/>
  <c r="H1253" i="2" a="1"/>
  <c r="H1253" i="2" s="1"/>
  <c r="H1237" i="2" a="1"/>
  <c r="H1237" i="2" s="1"/>
  <c r="H1205" i="2" a="1"/>
  <c r="H1205" i="2" s="1"/>
  <c r="H1189" i="2" a="1"/>
  <c r="H1189" i="2" s="1"/>
  <c r="H1173" i="2" a="1"/>
  <c r="H1173" i="2" s="1"/>
  <c r="H1141" i="2" a="1"/>
  <c r="H1141" i="2" s="1"/>
  <c r="H1125" i="2" a="1"/>
  <c r="H1125" i="2" s="1"/>
  <c r="H1109" i="2" a="1"/>
  <c r="H1109" i="2" s="1"/>
  <c r="H1077" i="2" a="1"/>
  <c r="H1077" i="2" s="1"/>
  <c r="H1061" i="2" a="1"/>
  <c r="H1061" i="2" s="1"/>
  <c r="H1045" i="2" a="1"/>
  <c r="H1045" i="2" s="1"/>
  <c r="H1013" i="2" a="1"/>
  <c r="H1013" i="2" s="1"/>
  <c r="H997" i="2" a="1"/>
  <c r="H997" i="2" s="1"/>
  <c r="H981" i="2" a="1"/>
  <c r="H981" i="2" s="1"/>
  <c r="H949" i="2" a="1"/>
  <c r="H949" i="2" s="1"/>
  <c r="H933" i="2" a="1"/>
  <c r="H933" i="2" s="1"/>
  <c r="H917" i="2" a="1"/>
  <c r="H917" i="2" s="1"/>
  <c r="H885" i="2" a="1"/>
  <c r="H885" i="2" s="1"/>
  <c r="H869" i="2" a="1"/>
  <c r="H869" i="2" s="1"/>
  <c r="H853" i="2" a="1"/>
  <c r="H853" i="2" s="1"/>
  <c r="H821" i="2" a="1"/>
  <c r="H821" i="2" s="1"/>
  <c r="H805" i="2" a="1"/>
  <c r="H805" i="2" s="1"/>
  <c r="H789" i="2" a="1"/>
  <c r="H789" i="2" s="1"/>
  <c r="H757" i="2" a="1"/>
  <c r="H757" i="2" s="1"/>
  <c r="H731" i="2" a="1"/>
  <c r="H731" i="2" s="1"/>
  <c r="H699" i="2" a="1"/>
  <c r="H699" i="2" s="1"/>
  <c r="H635" i="2" a="1"/>
  <c r="H635" i="2" s="1"/>
  <c r="H603" i="2" a="1"/>
  <c r="H603" i="2" s="1"/>
  <c r="H571" i="2" a="1"/>
  <c r="H571" i="2" s="1"/>
  <c r="H1772" i="2" a="1"/>
  <c r="H1772" i="2" s="1"/>
  <c r="H1756" i="2" a="1"/>
  <c r="H1756" i="2" s="1"/>
  <c r="H1740" i="2" a="1"/>
  <c r="H1740" i="2" s="1"/>
  <c r="H1708" i="2" a="1"/>
  <c r="H1708" i="2" s="1"/>
  <c r="H1692" i="2" a="1"/>
  <c r="H1692" i="2" s="1"/>
  <c r="H1676" i="2" a="1"/>
  <c r="H1676" i="2" s="1"/>
  <c r="H1644" i="2" a="1"/>
  <c r="H1644" i="2" s="1"/>
  <c r="H1628" i="2" a="1"/>
  <c r="H1628" i="2" s="1"/>
  <c r="H1612" i="2" a="1"/>
  <c r="H1612" i="2" s="1"/>
  <c r="H1580" i="2" a="1"/>
  <c r="H1580" i="2" s="1"/>
  <c r="H1564" i="2" a="1"/>
  <c r="H1564" i="2" s="1"/>
  <c r="H1548" i="2" a="1"/>
  <c r="H1548" i="2" s="1"/>
  <c r="H1516" i="2" a="1"/>
  <c r="H1516" i="2" s="1"/>
  <c r="H1500" i="2" a="1"/>
  <c r="H1500" i="2" s="1"/>
  <c r="H1484" i="2" a="1"/>
  <c r="H1484" i="2" s="1"/>
  <c r="H1452" i="2" a="1"/>
  <c r="H1452" i="2" s="1"/>
  <c r="H1436" i="2" a="1"/>
  <c r="H1436" i="2" s="1"/>
  <c r="H1420" i="2" a="1"/>
  <c r="H1420" i="2" s="1"/>
  <c r="H1388" i="2" a="1"/>
  <c r="H1388" i="2" s="1"/>
  <c r="H1372" i="2" a="1"/>
  <c r="H1372" i="2" s="1"/>
  <c r="H1356" i="2" a="1"/>
  <c r="H1356" i="2" s="1"/>
  <c r="H1324" i="2" a="1"/>
  <c r="H1324" i="2" s="1"/>
  <c r="H1308" i="2" a="1"/>
  <c r="H1308" i="2" s="1"/>
  <c r="H1292" i="2" a="1"/>
  <c r="H1292" i="2" s="1"/>
  <c r="H1260" i="2" a="1"/>
  <c r="H1260" i="2" s="1"/>
  <c r="H1244" i="2" a="1"/>
  <c r="H1244" i="2" s="1"/>
  <c r="H1228" i="2" a="1"/>
  <c r="H1228" i="2" s="1"/>
  <c r="H1196" i="2" a="1"/>
  <c r="H1196" i="2" s="1"/>
  <c r="H1180" i="2" a="1"/>
  <c r="H1180" i="2" s="1"/>
  <c r="H1164" i="2" a="1"/>
  <c r="H1164" i="2" s="1"/>
  <c r="H1132" i="2" a="1"/>
  <c r="H1132" i="2" s="1"/>
  <c r="H1116" i="2" a="1"/>
  <c r="H1116" i="2" s="1"/>
  <c r="H1100" i="2" a="1"/>
  <c r="H1100" i="2" s="1"/>
  <c r="H1068" i="2" a="1"/>
  <c r="H1068" i="2" s="1"/>
  <c r="H1052" i="2" a="1"/>
  <c r="H1052" i="2" s="1"/>
  <c r="H1036" i="2" a="1"/>
  <c r="H1036" i="2" s="1"/>
  <c r="H1004" i="2" a="1"/>
  <c r="H1004" i="2" s="1"/>
  <c r="H988" i="2" a="1"/>
  <c r="H988" i="2" s="1"/>
  <c r="H972" i="2" a="1"/>
  <c r="H972" i="2" s="1"/>
  <c r="H940" i="2" a="1"/>
  <c r="H940" i="2" s="1"/>
  <c r="H924" i="2" a="1"/>
  <c r="H924" i="2" s="1"/>
  <c r="H908" i="2" a="1"/>
  <c r="H908" i="2" s="1"/>
  <c r="H876" i="2" a="1"/>
  <c r="H876" i="2" s="1"/>
  <c r="H860" i="2" a="1"/>
  <c r="H860" i="2" s="1"/>
  <c r="H844" i="2" a="1"/>
  <c r="H844" i="2" s="1"/>
  <c r="H812" i="2" a="1"/>
  <c r="H812" i="2" s="1"/>
  <c r="H796" i="2" a="1"/>
  <c r="H796" i="2" s="1"/>
  <c r="H780" i="2" a="1"/>
  <c r="H780" i="2" s="1"/>
  <c r="H744" i="2" a="1"/>
  <c r="H744" i="2" s="1"/>
  <c r="H712" i="2" a="1"/>
  <c r="H712" i="2" s="1"/>
  <c r="H680" i="2" a="1"/>
  <c r="H680" i="2" s="1"/>
  <c r="H616" i="2" a="1"/>
  <c r="H616" i="2" s="1"/>
  <c r="H584" i="2" a="1"/>
  <c r="H584" i="2" s="1"/>
  <c r="H535" i="2" a="1"/>
  <c r="H535" i="2" s="1"/>
  <c r="H1763" i="2" a="1"/>
  <c r="H1763" i="2" s="1"/>
  <c r="H1747" i="2" a="1"/>
  <c r="H1747" i="2" s="1"/>
  <c r="H1731" i="2" a="1"/>
  <c r="H1731" i="2" s="1"/>
  <c r="H1699" i="2" a="1"/>
  <c r="H1699" i="2" s="1"/>
  <c r="H1683" i="2" a="1"/>
  <c r="H1683" i="2" s="1"/>
  <c r="H1667" i="2" a="1"/>
  <c r="H1667" i="2" s="1"/>
  <c r="H1635" i="2" a="1"/>
  <c r="H1635" i="2" s="1"/>
  <c r="H1619" i="2" a="1"/>
  <c r="H1619" i="2" s="1"/>
  <c r="H1603" i="2" a="1"/>
  <c r="H1603" i="2" s="1"/>
  <c r="H1571" i="2" a="1"/>
  <c r="H1571" i="2" s="1"/>
  <c r="H1555" i="2" a="1"/>
  <c r="H1555" i="2" s="1"/>
  <c r="H1539" i="2" a="1"/>
  <c r="H1539" i="2" s="1"/>
  <c r="H1507" i="2" a="1"/>
  <c r="H1507" i="2" s="1"/>
  <c r="H1491" i="2" a="1"/>
  <c r="H1491" i="2" s="1"/>
  <c r="H1475" i="2" a="1"/>
  <c r="H1475" i="2" s="1"/>
  <c r="H1443" i="2" a="1"/>
  <c r="H1443" i="2" s="1"/>
  <c r="H1427" i="2" a="1"/>
  <c r="H1427" i="2" s="1"/>
  <c r="H1411" i="2" a="1"/>
  <c r="H1411" i="2" s="1"/>
  <c r="H1379" i="2" a="1"/>
  <c r="H1379" i="2" s="1"/>
  <c r="H1363" i="2" a="1"/>
  <c r="H1363" i="2" s="1"/>
  <c r="H1347" i="2" a="1"/>
  <c r="H1347" i="2" s="1"/>
  <c r="H1315" i="2" a="1"/>
  <c r="H1315" i="2" s="1"/>
  <c r="H1299" i="2" a="1"/>
  <c r="H1299" i="2" s="1"/>
  <c r="H1283" i="2" a="1"/>
  <c r="H1283" i="2" s="1"/>
  <c r="H1251" i="2" a="1"/>
  <c r="H1251" i="2" s="1"/>
  <c r="H1235" i="2" a="1"/>
  <c r="H1235" i="2" s="1"/>
  <c r="H1219" i="2" a="1"/>
  <c r="H1219" i="2" s="1"/>
  <c r="H1187" i="2" a="1"/>
  <c r="H1187" i="2" s="1"/>
  <c r="H1171" i="2" a="1"/>
  <c r="H1171" i="2" s="1"/>
  <c r="H1155" i="2" a="1"/>
  <c r="H1155" i="2" s="1"/>
  <c r="H1123" i="2" a="1"/>
  <c r="H1123" i="2" s="1"/>
  <c r="H1107" i="2" a="1"/>
  <c r="H1107" i="2" s="1"/>
  <c r="H1091" i="2" a="1"/>
  <c r="H1091" i="2" s="1"/>
  <c r="H1059" i="2" a="1"/>
  <c r="H1059" i="2" s="1"/>
  <c r="H1043" i="2" a="1"/>
  <c r="H1043" i="2" s="1"/>
  <c r="H1027" i="2" a="1"/>
  <c r="H1027" i="2" s="1"/>
  <c r="H995" i="2" a="1"/>
  <c r="H995" i="2" s="1"/>
  <c r="H979" i="2" a="1"/>
  <c r="H979" i="2" s="1"/>
  <c r="H963" i="2" a="1"/>
  <c r="H963" i="2" s="1"/>
  <c r="H931" i="2" a="1"/>
  <c r="H931" i="2" s="1"/>
  <c r="H915" i="2" a="1"/>
  <c r="H915" i="2" s="1"/>
  <c r="H899" i="2" a="1"/>
  <c r="H899" i="2" s="1"/>
  <c r="H867" i="2" a="1"/>
  <c r="H867" i="2" s="1"/>
  <c r="H851" i="2" a="1"/>
  <c r="H851" i="2" s="1"/>
  <c r="H835" i="2" a="1"/>
  <c r="H835" i="2" s="1"/>
  <c r="H803" i="2" a="1"/>
  <c r="H803" i="2" s="1"/>
  <c r="H787" i="2" a="1"/>
  <c r="H787" i="2" s="1"/>
  <c r="H771" i="2" a="1"/>
  <c r="H771" i="2" s="1"/>
  <c r="H727" i="2" a="1"/>
  <c r="H727" i="2" s="1"/>
  <c r="H695" i="2" a="1"/>
  <c r="H695" i="2" s="1"/>
  <c r="H663" i="2" a="1"/>
  <c r="H663" i="2" s="1"/>
  <c r="H599" i="2" a="1"/>
  <c r="H599" i="2" s="1"/>
  <c r="H563" i="2" a="1"/>
  <c r="H563" i="2" s="1"/>
  <c r="H499" i="2" a="1"/>
  <c r="H499" i="2" s="1"/>
  <c r="H722" i="2" a="1"/>
  <c r="H722" i="2" s="1"/>
  <c r="H706" i="2" a="1"/>
  <c r="H706" i="2" s="1"/>
  <c r="H690" i="2" a="1"/>
  <c r="H690" i="2" s="1"/>
  <c r="H658" i="2" a="1"/>
  <c r="H658" i="2" s="1"/>
  <c r="H642" i="2" a="1"/>
  <c r="H642" i="2" s="1"/>
  <c r="H626" i="2" a="1"/>
  <c r="H626" i="2" s="1"/>
  <c r="H594" i="2" a="1"/>
  <c r="H594" i="2" s="1"/>
  <c r="H578" i="2" a="1"/>
  <c r="H578" i="2" s="1"/>
  <c r="H562" i="2" a="1"/>
  <c r="H562" i="2" s="1"/>
  <c r="H530" i="2" a="1"/>
  <c r="H530" i="2" s="1"/>
  <c r="H514" i="2" a="1"/>
  <c r="H514" i="2" s="1"/>
  <c r="H498" i="2" a="1"/>
  <c r="H498" i="2" s="1"/>
  <c r="H466" i="2" a="1"/>
  <c r="H466" i="2" s="1"/>
  <c r="H450" i="2" a="1"/>
  <c r="H450" i="2" s="1"/>
  <c r="H434" i="2" a="1"/>
  <c r="H434" i="2" s="1"/>
  <c r="H402" i="2" a="1"/>
  <c r="H402" i="2" s="1"/>
  <c r="H386" i="2" a="1"/>
  <c r="H386" i="2" s="1"/>
  <c r="H370" i="2" a="1"/>
  <c r="H370" i="2" s="1"/>
  <c r="H338" i="2" a="1"/>
  <c r="H338" i="2" s="1"/>
  <c r="H322" i="2" a="1"/>
  <c r="H322" i="2" s="1"/>
  <c r="H306" i="2" a="1"/>
  <c r="H306" i="2" s="1"/>
  <c r="H274" i="2" a="1"/>
  <c r="H274" i="2" s="1"/>
  <c r="H258" i="2" a="1"/>
  <c r="H258" i="2" s="1"/>
  <c r="H242" i="2" a="1"/>
  <c r="H242" i="2" s="1"/>
  <c r="H210" i="2" a="1"/>
  <c r="H210" i="2" s="1"/>
  <c r="H194" i="2" a="1"/>
  <c r="H194" i="2" s="1"/>
  <c r="H178" i="2" a="1"/>
  <c r="H178" i="2" s="1"/>
  <c r="H146" i="2" a="1"/>
  <c r="H146" i="2" s="1"/>
  <c r="H130" i="2" a="1"/>
  <c r="H130" i="2" s="1"/>
  <c r="H114" i="2" a="1"/>
  <c r="H114" i="2" s="1"/>
  <c r="H82" i="2" a="1"/>
  <c r="H82" i="2" s="1"/>
  <c r="H66" i="2" a="1"/>
  <c r="H66" i="2" s="1"/>
  <c r="H50" i="2" a="1"/>
  <c r="H50" i="2" s="1"/>
  <c r="H18" i="2" a="1"/>
  <c r="H18" i="2" s="1"/>
  <c r="H749" i="2" a="1"/>
  <c r="H749" i="2" s="1"/>
  <c r="H733" i="2" a="1"/>
  <c r="H733" i="2" s="1"/>
  <c r="H701" i="2" a="1"/>
  <c r="H701" i="2" s="1"/>
  <c r="H685" i="2" a="1"/>
  <c r="H685" i="2" s="1"/>
  <c r="H669" i="2" a="1"/>
  <c r="H669" i="2" s="1"/>
  <c r="H637" i="2" a="1"/>
  <c r="H637" i="2" s="1"/>
  <c r="H621" i="2" a="1"/>
  <c r="H621" i="2" s="1"/>
  <c r="H605" i="2" a="1"/>
  <c r="H605" i="2" s="1"/>
  <c r="H573" i="2" a="1"/>
  <c r="H573" i="2" s="1"/>
  <c r="H557" i="2" a="1"/>
  <c r="H557" i="2" s="1"/>
  <c r="H541" i="2" a="1"/>
  <c r="H541" i="2" s="1"/>
  <c r="H509" i="2" a="1"/>
  <c r="H509" i="2" s="1"/>
  <c r="H493" i="2" a="1"/>
  <c r="H493" i="2" s="1"/>
  <c r="H477" i="2" a="1"/>
  <c r="H477" i="2" s="1"/>
  <c r="H445" i="2" a="1"/>
  <c r="H445" i="2" s="1"/>
  <c r="H429" i="2" a="1"/>
  <c r="H429" i="2" s="1"/>
  <c r="H413" i="2" a="1"/>
  <c r="H413" i="2" s="1"/>
  <c r="H381" i="2" a="1"/>
  <c r="H381" i="2" s="1"/>
  <c r="H365" i="2" a="1"/>
  <c r="H365" i="2" s="1"/>
  <c r="H349" i="2" a="1"/>
  <c r="H349" i="2" s="1"/>
  <c r="H317" i="2" a="1"/>
  <c r="H317" i="2" s="1"/>
  <c r="H301" i="2" a="1"/>
  <c r="H301" i="2" s="1"/>
  <c r="H285" i="2" a="1"/>
  <c r="H285" i="2" s="1"/>
  <c r="H253" i="2" a="1"/>
  <c r="H253" i="2" s="1"/>
  <c r="H237" i="2" a="1"/>
  <c r="H237" i="2" s="1"/>
  <c r="H221" i="2" a="1"/>
  <c r="H221" i="2" s="1"/>
  <c r="H189" i="2" a="1"/>
  <c r="H189" i="2" s="1"/>
  <c r="H173" i="2" a="1"/>
  <c r="H173" i="2" s="1"/>
  <c r="H157" i="2" a="1"/>
  <c r="H157" i="2" s="1"/>
  <c r="H125" i="2" a="1"/>
  <c r="H125" i="2" s="1"/>
  <c r="H109" i="2" a="1"/>
  <c r="H109" i="2" s="1"/>
  <c r="H93" i="2" a="1"/>
  <c r="H93" i="2" s="1"/>
  <c r="H61" i="2" a="1"/>
  <c r="H61" i="2" s="1"/>
  <c r="H45" i="2" a="1"/>
  <c r="H45" i="2" s="1"/>
  <c r="H29" i="2" a="1"/>
  <c r="H29" i="2" s="1"/>
  <c r="H564" i="2" a="1"/>
  <c r="H564" i="2" s="1"/>
  <c r="H548" i="2" a="1"/>
  <c r="H548" i="2" s="1"/>
  <c r="H532" i="2" a="1"/>
  <c r="H532" i="2" s="1"/>
  <c r="H500" i="2" a="1"/>
  <c r="H500" i="2" s="1"/>
  <c r="H484" i="2" a="1"/>
  <c r="H484" i="2" s="1"/>
  <c r="H468" i="2" a="1"/>
  <c r="H468" i="2" s="1"/>
  <c r="H436" i="2" a="1"/>
  <c r="H436" i="2" s="1"/>
  <c r="H420" i="2" a="1"/>
  <c r="H420" i="2" s="1"/>
  <c r="H404" i="2" a="1"/>
  <c r="H404" i="2" s="1"/>
  <c r="H372" i="2" a="1"/>
  <c r="H372" i="2" s="1"/>
  <c r="H356" i="2" a="1"/>
  <c r="H356" i="2" s="1"/>
  <c r="H340" i="2" a="1"/>
  <c r="H340" i="2" s="1"/>
  <c r="H308" i="2" a="1"/>
  <c r="H308" i="2" s="1"/>
  <c r="H292" i="2" a="1"/>
  <c r="H292" i="2" s="1"/>
  <c r="H276" i="2" a="1"/>
  <c r="H276" i="2" s="1"/>
  <c r="H244" i="2" a="1"/>
  <c r="H244" i="2" s="1"/>
  <c r="H228" i="2" a="1"/>
  <c r="H228" i="2" s="1"/>
  <c r="H212" i="2" a="1"/>
  <c r="H212" i="2" s="1"/>
  <c r="H180" i="2" a="1"/>
  <c r="H180" i="2" s="1"/>
  <c r="H164" i="2" a="1"/>
  <c r="H164" i="2" s="1"/>
  <c r="H148" i="2" a="1"/>
  <c r="H148" i="2" s="1"/>
  <c r="H116" i="2" a="1"/>
  <c r="H116" i="2" s="1"/>
  <c r="H100" i="2" a="1"/>
  <c r="H100" i="2" s="1"/>
  <c r="H84" i="2" a="1"/>
  <c r="H84" i="2" s="1"/>
  <c r="H52" i="2" a="1"/>
  <c r="H52" i="2" s="1"/>
  <c r="H36" i="2" a="1"/>
  <c r="H36" i="2" s="1"/>
  <c r="H20" i="2" a="1"/>
  <c r="H20" i="2" s="1"/>
  <c r="H483" i="2" a="1"/>
  <c r="H483" i="2" s="1"/>
  <c r="H467" i="2" a="1"/>
  <c r="H467" i="2" s="1"/>
  <c r="H451" i="2" a="1"/>
  <c r="H451" i="2" s="1"/>
  <c r="H419" i="2" a="1"/>
  <c r="H419" i="2" s="1"/>
  <c r="H403" i="2" a="1"/>
  <c r="H403" i="2" s="1"/>
  <c r="H387" i="2" a="1"/>
  <c r="H387" i="2" s="1"/>
  <c r="H355" i="2" a="1"/>
  <c r="H355" i="2" s="1"/>
  <c r="H339" i="2" a="1"/>
  <c r="H339" i="2" s="1"/>
  <c r="H323" i="2" a="1"/>
  <c r="H323" i="2" s="1"/>
  <c r="H291" i="2" a="1"/>
  <c r="H291" i="2" s="1"/>
  <c r="H275" i="2" a="1"/>
  <c r="H275" i="2" s="1"/>
  <c r="H259" i="2" a="1"/>
  <c r="H259" i="2" s="1"/>
  <c r="H227" i="2" a="1"/>
  <c r="H227" i="2" s="1"/>
  <c r="H211" i="2" a="1"/>
  <c r="H211" i="2" s="1"/>
  <c r="H195" i="2" a="1"/>
  <c r="H195" i="2" s="1"/>
  <c r="H163" i="2" a="1"/>
  <c r="H163" i="2" s="1"/>
  <c r="H147" i="2" a="1"/>
  <c r="H147" i="2" s="1"/>
  <c r="H131" i="2" a="1"/>
  <c r="H131" i="2" s="1"/>
  <c r="H99" i="2" a="1"/>
  <c r="H99" i="2" s="1"/>
  <c r="H83" i="2" a="1"/>
  <c r="H83" i="2" s="1"/>
  <c r="H67" i="2" a="1"/>
  <c r="H67" i="2" s="1"/>
  <c r="H35" i="2" a="1"/>
  <c r="H35" i="2" s="1"/>
  <c r="H19" i="2" a="1"/>
  <c r="H19" i="2" s="1"/>
  <c r="H3" i="2" a="1"/>
  <c r="H3" i="2" s="1"/>
  <c r="F1520" i="2" a="1"/>
  <c r="F1520" i="2" s="1"/>
  <c r="F1536" i="2" a="1"/>
  <c r="F1536" i="2" s="1"/>
  <c r="F1552" i="2" a="1"/>
  <c r="F1552" i="2" s="1"/>
  <c r="F1584" i="2" a="1"/>
  <c r="F1584" i="2" s="1"/>
  <c r="F1600" i="2" a="1"/>
  <c r="F1600" i="2" s="1"/>
  <c r="F1616" i="2" a="1"/>
  <c r="F1616" i="2" s="1"/>
  <c r="F1648" i="2" a="1"/>
  <c r="F1648" i="2" s="1"/>
  <c r="F1664" i="2" a="1"/>
  <c r="F1664" i="2" s="1"/>
  <c r="F1680" i="2" a="1"/>
  <c r="F1680" i="2" s="1"/>
  <c r="F1712" i="2" a="1"/>
  <c r="F1712" i="2" s="1"/>
  <c r="F1728" i="2" a="1"/>
  <c r="F1728" i="2" s="1"/>
  <c r="F1756" i="2" a="1"/>
  <c r="F1756" i="2" s="1"/>
  <c r="F1497" i="2" a="1"/>
  <c r="F1497" i="2" s="1"/>
  <c r="F1513" i="2" a="1"/>
  <c r="F1513" i="2" s="1"/>
  <c r="F1529" i="2" a="1"/>
  <c r="F1529" i="2" s="1"/>
  <c r="F1561" i="2" a="1"/>
  <c r="F1561" i="2" s="1"/>
  <c r="F1577" i="2" a="1"/>
  <c r="F1577" i="2" s="1"/>
  <c r="F1593" i="2" a="1"/>
  <c r="F1593" i="2" s="1"/>
  <c r="F1625" i="2" a="1"/>
  <c r="F1625" i="2" s="1"/>
  <c r="F1641" i="2" a="1"/>
  <c r="F1641" i="2" s="1"/>
  <c r="F1657" i="2" a="1"/>
  <c r="F1657" i="2" s="1"/>
  <c r="F1689" i="2" a="1"/>
  <c r="F1689" i="2" s="1"/>
  <c r="F1705" i="2" a="1"/>
  <c r="F1705" i="2" s="1"/>
  <c r="F1721" i="2" a="1"/>
  <c r="F1721" i="2" s="1"/>
  <c r="F1753" i="2" a="1"/>
  <c r="F1753" i="2" s="1"/>
  <c r="F1781" i="2" a="1"/>
  <c r="F1781" i="2" s="1"/>
  <c r="F1308" i="2" a="1"/>
  <c r="F1308" i="2" s="1"/>
  <c r="F1276" i="2" a="1"/>
  <c r="F1276" i="2" s="1"/>
  <c r="F1260" i="2" a="1"/>
  <c r="F1260" i="2" s="1"/>
  <c r="F1244" i="2" a="1"/>
  <c r="F1244" i="2" s="1"/>
  <c r="F1212" i="2" a="1"/>
  <c r="F1212" i="2" s="1"/>
  <c r="F1196" i="2" a="1"/>
  <c r="F1196" i="2" s="1"/>
  <c r="F1180" i="2" a="1"/>
  <c r="F1180" i="2" s="1"/>
  <c r="F1148" i="2" a="1"/>
  <c r="F1148" i="2" s="1"/>
  <c r="F1132" i="2" a="1"/>
  <c r="F1132" i="2" s="1"/>
  <c r="F1116" i="2" a="1"/>
  <c r="F1116" i="2" s="1"/>
  <c r="F1084" i="2" a="1"/>
  <c r="F1084" i="2" s="1"/>
  <c r="F1068" i="2" a="1"/>
  <c r="F1068" i="2" s="1"/>
  <c r="F1052" i="2" a="1"/>
  <c r="F1052" i="2" s="1"/>
  <c r="F1020" i="2" a="1"/>
  <c r="F1020" i="2" s="1"/>
  <c r="F1004" i="2" a="1"/>
  <c r="F1004" i="2" s="1"/>
  <c r="F988" i="2" a="1"/>
  <c r="F988" i="2" s="1"/>
  <c r="F956" i="2" a="1"/>
  <c r="F956" i="2" s="1"/>
  <c r="F940" i="2" a="1"/>
  <c r="F940" i="2" s="1"/>
  <c r="F924" i="2" a="1"/>
  <c r="F924" i="2" s="1"/>
  <c r="F892" i="2" a="1"/>
  <c r="F892" i="2" s="1"/>
  <c r="F876" i="2" a="1"/>
  <c r="F876" i="2" s="1"/>
  <c r="F860" i="2" a="1"/>
  <c r="F860" i="2" s="1"/>
  <c r="F828" i="2" a="1"/>
  <c r="F828" i="2" s="1"/>
  <c r="F812" i="2" a="1"/>
  <c r="F812" i="2" s="1"/>
  <c r="F796" i="2" a="1"/>
  <c r="F796" i="2" s="1"/>
  <c r="F764" i="2" a="1"/>
  <c r="F764" i="2" s="1"/>
  <c r="F748" i="2" a="1"/>
  <c r="F748" i="2" s="1"/>
  <c r="F732" i="2" a="1"/>
  <c r="F732" i="2" s="1"/>
  <c r="F700" i="2" a="1"/>
  <c r="F700" i="2" s="1"/>
  <c r="F684" i="2" a="1"/>
  <c r="F684" i="2" s="1"/>
  <c r="F668" i="2" a="1"/>
  <c r="F668" i="2" s="1"/>
  <c r="F636" i="2" a="1"/>
  <c r="F636" i="2" s="1"/>
  <c r="F620" i="2" a="1"/>
  <c r="F620" i="2" s="1"/>
  <c r="F604" i="2" a="1"/>
  <c r="F604" i="2" s="1"/>
  <c r="F572" i="2" a="1"/>
  <c r="F572" i="2" s="1"/>
  <c r="F556" i="2" a="1"/>
  <c r="F556" i="2" s="1"/>
  <c r="F540" i="2" a="1"/>
  <c r="F540" i="2" s="1"/>
  <c r="F476" i="2" a="1"/>
  <c r="F476" i="2" s="1"/>
  <c r="F460" i="2" a="1"/>
  <c r="F460" i="2" s="1"/>
  <c r="F428" i="2" a="1"/>
  <c r="F428" i="2" s="1"/>
  <c r="F348" i="2" a="1"/>
  <c r="F348" i="2" s="1"/>
  <c r="F300" i="2" a="1"/>
  <c r="F300" i="2" s="1"/>
  <c r="F252" i="2" a="1"/>
  <c r="F252" i="2" s="1"/>
  <c r="F1483" i="2" a="1"/>
  <c r="F1483" i="2" s="1"/>
  <c r="F1467" i="2" a="1"/>
  <c r="F1467" i="2" s="1"/>
  <c r="F1451" i="2" a="1"/>
  <c r="F1451" i="2" s="1"/>
  <c r="F1419" i="2" a="1"/>
  <c r="F1419" i="2" s="1"/>
  <c r="F1403" i="2" a="1"/>
  <c r="F1403" i="2" s="1"/>
  <c r="F1387" i="2" a="1"/>
  <c r="F1387" i="2" s="1"/>
  <c r="F1355" i="2" a="1"/>
  <c r="F1355" i="2" s="1"/>
  <c r="F1339" i="2" a="1"/>
  <c r="F1339" i="2" s="1"/>
  <c r="F1323" i="2" a="1"/>
  <c r="F1323" i="2" s="1"/>
  <c r="F1291" i="2" a="1"/>
  <c r="F1291" i="2" s="1"/>
  <c r="F1275" i="2" a="1"/>
  <c r="F1275" i="2" s="1"/>
  <c r="F1259" i="2" a="1"/>
  <c r="F1259" i="2" s="1"/>
  <c r="F1227" i="2" a="1"/>
  <c r="F1227" i="2" s="1"/>
  <c r="F1211" i="2" a="1"/>
  <c r="F1211" i="2" s="1"/>
  <c r="F1195" i="2" a="1"/>
  <c r="F1195" i="2" s="1"/>
  <c r="F1163" i="2" a="1"/>
  <c r="F1163" i="2" s="1"/>
  <c r="F1147" i="2" a="1"/>
  <c r="F1147" i="2" s="1"/>
  <c r="F1131" i="2" a="1"/>
  <c r="F1131" i="2" s="1"/>
  <c r="F1099" i="2" a="1"/>
  <c r="F1099" i="2" s="1"/>
  <c r="F1083" i="2" a="1"/>
  <c r="F1083" i="2" s="1"/>
  <c r="F1067" i="2" a="1"/>
  <c r="F1067" i="2" s="1"/>
  <c r="F1035" i="2" a="1"/>
  <c r="F1035" i="2" s="1"/>
  <c r="F1019" i="2" a="1"/>
  <c r="F1019" i="2" s="1"/>
  <c r="F1003" i="2" a="1"/>
  <c r="F1003" i="2" s="1"/>
  <c r="F971" i="2" a="1"/>
  <c r="F971" i="2" s="1"/>
  <c r="F955" i="2" a="1"/>
  <c r="F955" i="2" s="1"/>
  <c r="F939" i="2" a="1"/>
  <c r="F939" i="2" s="1"/>
  <c r="F907" i="2" a="1"/>
  <c r="F907" i="2" s="1"/>
  <c r="F891" i="2" a="1"/>
  <c r="F891" i="2" s="1"/>
  <c r="F875" i="2" a="1"/>
  <c r="F875" i="2" s="1"/>
  <c r="F843" i="2" a="1"/>
  <c r="F843" i="2" s="1"/>
  <c r="F827" i="2" a="1"/>
  <c r="F827" i="2" s="1"/>
  <c r="F811" i="2" a="1"/>
  <c r="F811" i="2" s="1"/>
  <c r="F779" i="2" a="1"/>
  <c r="F779" i="2" s="1"/>
  <c r="F763" i="2" a="1"/>
  <c r="F763" i="2" s="1"/>
  <c r="F747" i="2" a="1"/>
  <c r="F747" i="2" s="1"/>
  <c r="F715" i="2" a="1"/>
  <c r="F715" i="2" s="1"/>
  <c r="F699" i="2" a="1"/>
  <c r="F699" i="2" s="1"/>
  <c r="F683" i="2" a="1"/>
  <c r="F683" i="2" s="1"/>
  <c r="F651" i="2" a="1"/>
  <c r="F651" i="2" s="1"/>
  <c r="F635" i="2" a="1"/>
  <c r="F635" i="2" s="1"/>
  <c r="F619" i="2" a="1"/>
  <c r="F619" i="2" s="1"/>
  <c r="F587" i="2" a="1"/>
  <c r="F587" i="2" s="1"/>
  <c r="F571" i="2" a="1"/>
  <c r="F571" i="2" s="1"/>
  <c r="F555" i="2" a="1"/>
  <c r="F555" i="2" s="1"/>
  <c r="F507" i="2" a="1"/>
  <c r="F507" i="2" s="1"/>
  <c r="F491" i="2" a="1"/>
  <c r="F491" i="2" s="1"/>
  <c r="F427" i="2" a="1"/>
  <c r="F427" i="2" s="1"/>
  <c r="F363" i="2" a="1"/>
  <c r="F363" i="2" s="1"/>
  <c r="F331" i="2" a="1"/>
  <c r="F331" i="2" s="1"/>
  <c r="F315" i="2" a="1"/>
  <c r="F315" i="2" s="1"/>
  <c r="F267" i="2" a="1"/>
  <c r="F267" i="2" s="1"/>
  <c r="F251" i="2" a="1"/>
  <c r="F251" i="2" s="1"/>
  <c r="F203" i="2" a="1"/>
  <c r="F203" i="2" s="1"/>
  <c r="F75" i="2" a="1"/>
  <c r="F75" i="2" s="1"/>
  <c r="F27" i="2" a="1"/>
  <c r="F27" i="2" s="1"/>
  <c r="F11" i="2" a="1"/>
  <c r="F11" i="2" s="1"/>
  <c r="F1458" i="2" a="1"/>
  <c r="F1458" i="2" s="1"/>
  <c r="F1442" i="2" a="1"/>
  <c r="F1442" i="2" s="1"/>
  <c r="F1426" i="2" a="1"/>
  <c r="F1426" i="2" s="1"/>
  <c r="F1394" i="2" a="1"/>
  <c r="F1394" i="2" s="1"/>
  <c r="F1378" i="2" a="1"/>
  <c r="F1378" i="2" s="1"/>
  <c r="F1362" i="2" a="1"/>
  <c r="F1362" i="2" s="1"/>
  <c r="F1330" i="2" a="1"/>
  <c r="F1330" i="2" s="1"/>
  <c r="F1314" i="2" a="1"/>
  <c r="F1314" i="2" s="1"/>
  <c r="F1298" i="2" a="1"/>
  <c r="F1298" i="2" s="1"/>
  <c r="F1266" i="2" a="1"/>
  <c r="F1266" i="2" s="1"/>
  <c r="F1250" i="2" a="1"/>
  <c r="F1250" i="2" s="1"/>
  <c r="F1234" i="2" a="1"/>
  <c r="F1234" i="2" s="1"/>
  <c r="F1202" i="2" a="1"/>
  <c r="F1202" i="2" s="1"/>
  <c r="F1186" i="2" a="1"/>
  <c r="F1186" i="2" s="1"/>
  <c r="F1170" i="2" a="1"/>
  <c r="F1170" i="2" s="1"/>
  <c r="F1138" i="2" a="1"/>
  <c r="F1138" i="2" s="1"/>
  <c r="F1122" i="2" a="1"/>
  <c r="F1122" i="2" s="1"/>
  <c r="F1106" i="2" a="1"/>
  <c r="F1106" i="2" s="1"/>
  <c r="F1074" i="2" a="1"/>
  <c r="F1074" i="2" s="1"/>
  <c r="F1058" i="2" a="1"/>
  <c r="F1058" i="2" s="1"/>
  <c r="F1042" i="2" a="1"/>
  <c r="F1042" i="2" s="1"/>
  <c r="F1010" i="2" a="1"/>
  <c r="F1010" i="2" s="1"/>
  <c r="F994" i="2" a="1"/>
  <c r="F994" i="2" s="1"/>
  <c r="F978" i="2" a="1"/>
  <c r="F978" i="2" s="1"/>
  <c r="F946" i="2" a="1"/>
  <c r="F946" i="2" s="1"/>
  <c r="F930" i="2" a="1"/>
  <c r="F930" i="2" s="1"/>
  <c r="F914" i="2" a="1"/>
  <c r="F914" i="2" s="1"/>
  <c r="F882" i="2" a="1"/>
  <c r="F882" i="2" s="1"/>
  <c r="F866" i="2" a="1"/>
  <c r="F866" i="2" s="1"/>
  <c r="F850" i="2" a="1"/>
  <c r="F850" i="2" s="1"/>
  <c r="F818" i="2" a="1"/>
  <c r="F818" i="2" s="1"/>
  <c r="F802" i="2" a="1"/>
  <c r="F802" i="2" s="1"/>
  <c r="F786" i="2" a="1"/>
  <c r="F786" i="2" s="1"/>
  <c r="F754" i="2" a="1"/>
  <c r="F754" i="2" s="1"/>
  <c r="F738" i="2" a="1"/>
  <c r="F738" i="2" s="1"/>
  <c r="F722" i="2" a="1"/>
  <c r="F722" i="2" s="1"/>
  <c r="F690" i="2" a="1"/>
  <c r="F690" i="2" s="1"/>
  <c r="F674" i="2" a="1"/>
  <c r="F674" i="2" s="1"/>
  <c r="F658" i="2" a="1"/>
  <c r="F658" i="2" s="1"/>
  <c r="F626" i="2" a="1"/>
  <c r="F626" i="2" s="1"/>
  <c r="F610" i="2" a="1"/>
  <c r="F610" i="2" s="1"/>
  <c r="F594" i="2" a="1"/>
  <c r="F594" i="2" s="1"/>
  <c r="F562" i="2" a="1"/>
  <c r="F562" i="2" s="1"/>
  <c r="F546" i="2" a="1"/>
  <c r="F546" i="2" s="1"/>
  <c r="F530" i="2" a="1"/>
  <c r="F530" i="2" s="1"/>
  <c r="F498" i="2" a="1"/>
  <c r="F498" i="2" s="1"/>
  <c r="F450" i="2" a="1"/>
  <c r="F450" i="2" s="1"/>
  <c r="F402" i="2" a="1"/>
  <c r="F402" i="2" s="1"/>
  <c r="F258" i="2" a="1"/>
  <c r="F258" i="2" s="1"/>
  <c r="F210" i="2" a="1"/>
  <c r="F210" i="2" s="1"/>
  <c r="H1786" i="2" a="1"/>
  <c r="H1786" i="2" s="1"/>
  <c r="H1754" i="2" a="1"/>
  <c r="H1754" i="2" s="1"/>
  <c r="H1738" i="2" a="1"/>
  <c r="H1738" i="2" s="1"/>
  <c r="H1722" i="2" a="1"/>
  <c r="H1722" i="2" s="1"/>
  <c r="H1690" i="2" a="1"/>
  <c r="H1690" i="2" s="1"/>
  <c r="H1674" i="2" a="1"/>
  <c r="H1674" i="2" s="1"/>
  <c r="H1658" i="2" a="1"/>
  <c r="H1658" i="2" s="1"/>
  <c r="H1626" i="2" a="1"/>
  <c r="H1626" i="2" s="1"/>
  <c r="H1610" i="2" a="1"/>
  <c r="H1610" i="2" s="1"/>
  <c r="H1594" i="2" a="1"/>
  <c r="H1594" i="2" s="1"/>
  <c r="H1562" i="2" a="1"/>
  <c r="H1562" i="2" s="1"/>
  <c r="H1546" i="2" a="1"/>
  <c r="H1546" i="2" s="1"/>
  <c r="H1530" i="2" a="1"/>
  <c r="H1530" i="2" s="1"/>
  <c r="H1498" i="2" a="1"/>
  <c r="H1498" i="2" s="1"/>
  <c r="H1482" i="2" a="1"/>
  <c r="H1482" i="2" s="1"/>
  <c r="H1466" i="2" a="1"/>
  <c r="H1466" i="2" s="1"/>
  <c r="H1434" i="2" a="1"/>
  <c r="H1434" i="2" s="1"/>
  <c r="H1418" i="2" a="1"/>
  <c r="H1418" i="2" s="1"/>
  <c r="H1402" i="2" a="1"/>
  <c r="H1402" i="2" s="1"/>
  <c r="H1370" i="2" a="1"/>
  <c r="H1370" i="2" s="1"/>
  <c r="H1354" i="2" a="1"/>
  <c r="H1354" i="2" s="1"/>
  <c r="H1338" i="2" a="1"/>
  <c r="H1338" i="2" s="1"/>
  <c r="H1306" i="2" a="1"/>
  <c r="H1306" i="2" s="1"/>
  <c r="H1290" i="2" a="1"/>
  <c r="H1290" i="2" s="1"/>
  <c r="H1274" i="2" a="1"/>
  <c r="H1274" i="2" s="1"/>
  <c r="H1242" i="2" a="1"/>
  <c r="H1242" i="2" s="1"/>
  <c r="H1226" i="2" a="1"/>
  <c r="H1226" i="2" s="1"/>
  <c r="H1210" i="2" a="1"/>
  <c r="H1210" i="2" s="1"/>
  <c r="H1178" i="2" a="1"/>
  <c r="H1178" i="2" s="1"/>
  <c r="H1162" i="2" a="1"/>
  <c r="H1162" i="2" s="1"/>
  <c r="H1146" i="2" a="1"/>
  <c r="H1146" i="2" s="1"/>
  <c r="H1114" i="2" a="1"/>
  <c r="H1114" i="2" s="1"/>
  <c r="H1098" i="2" a="1"/>
  <c r="H1098" i="2" s="1"/>
  <c r="H1082" i="2" a="1"/>
  <c r="H1082" i="2" s="1"/>
  <c r="H1050" i="2" a="1"/>
  <c r="H1050" i="2" s="1"/>
  <c r="H1034" i="2" a="1"/>
  <c r="H1034" i="2" s="1"/>
  <c r="H1018" i="2" a="1"/>
  <c r="H1018" i="2" s="1"/>
  <c r="H986" i="2" a="1"/>
  <c r="H986" i="2" s="1"/>
  <c r="H970" i="2" a="1"/>
  <c r="H970" i="2" s="1"/>
  <c r="H954" i="2" a="1"/>
  <c r="H954" i="2" s="1"/>
  <c r="H922" i="2" a="1"/>
  <c r="H922" i="2" s="1"/>
  <c r="H906" i="2" a="1"/>
  <c r="H906" i="2" s="1"/>
  <c r="H890" i="2" a="1"/>
  <c r="H890" i="2" s="1"/>
  <c r="H858" i="2" a="1"/>
  <c r="H858" i="2" s="1"/>
  <c r="H842" i="2" a="1"/>
  <c r="H842" i="2" s="1"/>
  <c r="H826" i="2" a="1"/>
  <c r="H826" i="2" s="1"/>
  <c r="H794" i="2" a="1"/>
  <c r="H794" i="2" s="1"/>
  <c r="H778" i="2" a="1"/>
  <c r="H778" i="2" s="1"/>
  <c r="H762" i="2" a="1"/>
  <c r="H762" i="2" s="1"/>
  <c r="H708" i="2" a="1"/>
  <c r="H708" i="2" s="1"/>
  <c r="H676" i="2" a="1"/>
  <c r="H676" i="2" s="1"/>
  <c r="H644" i="2" a="1"/>
  <c r="H644" i="2" s="1"/>
  <c r="H580" i="2" a="1"/>
  <c r="H580" i="2" s="1"/>
  <c r="H527" i="2" a="1"/>
  <c r="H527" i="2" s="1"/>
  <c r="H1777" i="2" a="1"/>
  <c r="H1777" i="2" s="1"/>
  <c r="H1745" i="2" a="1"/>
  <c r="H1745" i="2" s="1"/>
  <c r="H1729" i="2" a="1"/>
  <c r="H1729" i="2" s="1"/>
  <c r="H1713" i="2" a="1"/>
  <c r="H1713" i="2" s="1"/>
  <c r="H1681" i="2" a="1"/>
  <c r="H1681" i="2" s="1"/>
  <c r="H1665" i="2" a="1"/>
  <c r="H1665" i="2" s="1"/>
  <c r="H1649" i="2" a="1"/>
  <c r="H1649" i="2" s="1"/>
  <c r="H1617" i="2" a="1"/>
  <c r="H1617" i="2" s="1"/>
  <c r="H1601" i="2" a="1"/>
  <c r="H1601" i="2" s="1"/>
  <c r="H1585" i="2" a="1"/>
  <c r="H1585" i="2" s="1"/>
  <c r="H1553" i="2" a="1"/>
  <c r="H1553" i="2" s="1"/>
  <c r="H1537" i="2" a="1"/>
  <c r="H1537" i="2" s="1"/>
  <c r="H1521" i="2" a="1"/>
  <c r="H1521" i="2" s="1"/>
  <c r="H1489" i="2" a="1"/>
  <c r="H1489" i="2" s="1"/>
  <c r="H1473" i="2" a="1"/>
  <c r="H1473" i="2" s="1"/>
  <c r="H1457" i="2" a="1"/>
  <c r="H1457" i="2" s="1"/>
  <c r="H1425" i="2" a="1"/>
  <c r="H1425" i="2" s="1"/>
  <c r="H1409" i="2" a="1"/>
  <c r="H1409" i="2" s="1"/>
  <c r="H1393" i="2" a="1"/>
  <c r="H1393" i="2" s="1"/>
  <c r="H1361" i="2" a="1"/>
  <c r="H1361" i="2" s="1"/>
  <c r="H1345" i="2" a="1"/>
  <c r="H1345" i="2" s="1"/>
  <c r="H1329" i="2" a="1"/>
  <c r="H1329" i="2" s="1"/>
  <c r="H1297" i="2" a="1"/>
  <c r="H1297" i="2" s="1"/>
  <c r="H1281" i="2" a="1"/>
  <c r="H1281" i="2" s="1"/>
  <c r="H1265" i="2" a="1"/>
  <c r="H1265" i="2" s="1"/>
  <c r="H1233" i="2" a="1"/>
  <c r="H1233" i="2" s="1"/>
  <c r="H1217" i="2" a="1"/>
  <c r="H1217" i="2" s="1"/>
  <c r="H1201" i="2" a="1"/>
  <c r="H1201" i="2" s="1"/>
  <c r="H1169" i="2" a="1"/>
  <c r="H1169" i="2" s="1"/>
  <c r="H1153" i="2" a="1"/>
  <c r="H1153" i="2" s="1"/>
  <c r="H1137" i="2" a="1"/>
  <c r="H1137" i="2" s="1"/>
  <c r="H1105" i="2" a="1"/>
  <c r="H1105" i="2" s="1"/>
  <c r="H1089" i="2" a="1"/>
  <c r="H1089" i="2" s="1"/>
  <c r="H1073" i="2" a="1"/>
  <c r="H1073" i="2" s="1"/>
  <c r="H1041" i="2" a="1"/>
  <c r="H1041" i="2" s="1"/>
  <c r="H1025" i="2" a="1"/>
  <c r="H1025" i="2" s="1"/>
  <c r="H1009" i="2" a="1"/>
  <c r="H1009" i="2" s="1"/>
  <c r="H977" i="2" a="1"/>
  <c r="H977" i="2" s="1"/>
  <c r="H961" i="2" a="1"/>
  <c r="H961" i="2" s="1"/>
  <c r="H945" i="2" a="1"/>
  <c r="H945" i="2" s="1"/>
  <c r="H913" i="2" a="1"/>
  <c r="H913" i="2" s="1"/>
  <c r="H897" i="2" a="1"/>
  <c r="H897" i="2" s="1"/>
  <c r="H881" i="2" a="1"/>
  <c r="H881" i="2" s="1"/>
  <c r="H849" i="2" a="1"/>
  <c r="H849" i="2" s="1"/>
  <c r="H833" i="2" a="1"/>
  <c r="H833" i="2" s="1"/>
  <c r="H817" i="2" a="1"/>
  <c r="H817" i="2" s="1"/>
  <c r="H785" i="2" a="1"/>
  <c r="H785" i="2" s="1"/>
  <c r="H769" i="2" a="1"/>
  <c r="H769" i="2" s="1"/>
  <c r="H753" i="2" a="1"/>
  <c r="H753" i="2" s="1"/>
  <c r="H691" i="2" a="1"/>
  <c r="H691" i="2" s="1"/>
  <c r="H659" i="2" a="1"/>
  <c r="H659" i="2" s="1"/>
  <c r="H627" i="2" a="1"/>
  <c r="H627" i="2" s="1"/>
  <c r="H555" i="2" a="1"/>
  <c r="H555" i="2" s="1"/>
  <c r="H1784" i="2" a="1"/>
  <c r="H1784" i="2" s="1"/>
  <c r="H1768" i="2" a="1"/>
  <c r="H1768" i="2" s="1"/>
  <c r="H1736" i="2" a="1"/>
  <c r="H1736" i="2" s="1"/>
  <c r="H1720" i="2" a="1"/>
  <c r="H1720" i="2" s="1"/>
  <c r="H1704" i="2" a="1"/>
  <c r="H1704" i="2" s="1"/>
  <c r="H1672" i="2" a="1"/>
  <c r="H1672" i="2" s="1"/>
  <c r="H1656" i="2" a="1"/>
  <c r="H1656" i="2" s="1"/>
  <c r="H1640" i="2" a="1"/>
  <c r="H1640" i="2" s="1"/>
  <c r="H1608" i="2" a="1"/>
  <c r="H1608" i="2" s="1"/>
  <c r="H1592" i="2" a="1"/>
  <c r="H1592" i="2" s="1"/>
  <c r="H1576" i="2" a="1"/>
  <c r="H1576" i="2" s="1"/>
  <c r="H1544" i="2" a="1"/>
  <c r="H1544" i="2" s="1"/>
  <c r="H1528" i="2" a="1"/>
  <c r="H1528" i="2" s="1"/>
  <c r="H1512" i="2" a="1"/>
  <c r="H1512" i="2" s="1"/>
  <c r="H1480" i="2" a="1"/>
  <c r="H1480" i="2" s="1"/>
  <c r="H1464" i="2" a="1"/>
  <c r="H1464" i="2" s="1"/>
  <c r="H1448" i="2" a="1"/>
  <c r="H1448" i="2" s="1"/>
  <c r="H1416" i="2" a="1"/>
  <c r="H1416" i="2" s="1"/>
  <c r="H1400" i="2" a="1"/>
  <c r="H1400" i="2" s="1"/>
  <c r="H1384" i="2" a="1"/>
  <c r="H1384" i="2" s="1"/>
  <c r="H1352" i="2" a="1"/>
  <c r="H1352" i="2" s="1"/>
  <c r="H1336" i="2" a="1"/>
  <c r="H1336" i="2" s="1"/>
  <c r="H1320" i="2" a="1"/>
  <c r="H1320" i="2" s="1"/>
  <c r="H1288" i="2" a="1"/>
  <c r="H1288" i="2" s="1"/>
  <c r="H1272" i="2" a="1"/>
  <c r="H1272" i="2" s="1"/>
  <c r="H1256" i="2" a="1"/>
  <c r="H1256" i="2" s="1"/>
  <c r="H1224" i="2" a="1"/>
  <c r="H1224" i="2" s="1"/>
  <c r="H1208" i="2" a="1"/>
  <c r="H1208" i="2" s="1"/>
  <c r="H1192" i="2" a="1"/>
  <c r="H1192" i="2" s="1"/>
  <c r="H1160" i="2" a="1"/>
  <c r="H1160" i="2" s="1"/>
  <c r="H1144" i="2" a="1"/>
  <c r="H1144" i="2" s="1"/>
  <c r="H1128" i="2" a="1"/>
  <c r="H1128" i="2" s="1"/>
  <c r="H1096" i="2" a="1"/>
  <c r="H1096" i="2" s="1"/>
  <c r="H1080" i="2" a="1"/>
  <c r="H1080" i="2" s="1"/>
  <c r="H1064" i="2" a="1"/>
  <c r="H1064" i="2" s="1"/>
  <c r="H1032" i="2" a="1"/>
  <c r="H1032" i="2" s="1"/>
  <c r="H1016" i="2" a="1"/>
  <c r="H1016" i="2" s="1"/>
  <c r="H1000" i="2" a="1"/>
  <c r="H1000" i="2" s="1"/>
  <c r="H968" i="2" a="1"/>
  <c r="H968" i="2" s="1"/>
  <c r="H952" i="2" a="1"/>
  <c r="H952" i="2" s="1"/>
  <c r="H936" i="2" a="1"/>
  <c r="H936" i="2" s="1"/>
  <c r="H904" i="2" a="1"/>
  <c r="H904" i="2" s="1"/>
  <c r="H888" i="2" a="1"/>
  <c r="H888" i="2" s="1"/>
  <c r="H872" i="2" a="1"/>
  <c r="H872" i="2" s="1"/>
  <c r="H840" i="2" a="1"/>
  <c r="H840" i="2" s="1"/>
  <c r="H824" i="2" a="1"/>
  <c r="H824" i="2" s="1"/>
  <c r="H808" i="2" a="1"/>
  <c r="H808" i="2" s="1"/>
  <c r="H776" i="2" a="1"/>
  <c r="H776" i="2" s="1"/>
  <c r="H760" i="2" a="1"/>
  <c r="H760" i="2" s="1"/>
  <c r="H736" i="2" a="1"/>
  <c r="H736" i="2" s="1"/>
  <c r="H672" i="2" a="1"/>
  <c r="H672" i="2" s="1"/>
  <c r="H640" i="2" a="1"/>
  <c r="H640" i="2" s="1"/>
  <c r="H608" i="2" a="1"/>
  <c r="H608" i="2" s="1"/>
  <c r="H519" i="2" a="1"/>
  <c r="H519" i="2" s="1"/>
  <c r="H1775" i="2" a="1"/>
  <c r="H1775" i="2" s="1"/>
  <c r="H1759" i="2" a="1"/>
  <c r="H1759" i="2" s="1"/>
  <c r="H1727" i="2" a="1"/>
  <c r="H1727" i="2" s="1"/>
  <c r="H1711" i="2" a="1"/>
  <c r="H1711" i="2" s="1"/>
  <c r="H1695" i="2" a="1"/>
  <c r="H1695" i="2" s="1"/>
  <c r="H1663" i="2" a="1"/>
  <c r="H1663" i="2" s="1"/>
  <c r="H1647" i="2" a="1"/>
  <c r="H1647" i="2" s="1"/>
  <c r="H1631" i="2" a="1"/>
  <c r="H1631" i="2" s="1"/>
  <c r="H1599" i="2" a="1"/>
  <c r="H1599" i="2" s="1"/>
  <c r="H1583" i="2" a="1"/>
  <c r="H1583" i="2" s="1"/>
  <c r="H1567" i="2" a="1"/>
  <c r="H1567" i="2" s="1"/>
  <c r="H1535" i="2" a="1"/>
  <c r="H1535" i="2" s="1"/>
  <c r="H1519" i="2" a="1"/>
  <c r="H1519" i="2" s="1"/>
  <c r="H1503" i="2" a="1"/>
  <c r="H1503" i="2" s="1"/>
  <c r="H1471" i="2" a="1"/>
  <c r="H1471" i="2" s="1"/>
  <c r="H1455" i="2" a="1"/>
  <c r="H1455" i="2" s="1"/>
  <c r="H1439" i="2" a="1"/>
  <c r="H1439" i="2" s="1"/>
  <c r="H1407" i="2" a="1"/>
  <c r="H1407" i="2" s="1"/>
  <c r="H1391" i="2" a="1"/>
  <c r="H1391" i="2" s="1"/>
  <c r="H1375" i="2" a="1"/>
  <c r="H1375" i="2" s="1"/>
  <c r="H1343" i="2" a="1"/>
  <c r="H1343" i="2" s="1"/>
  <c r="H1327" i="2" a="1"/>
  <c r="H1327" i="2" s="1"/>
  <c r="H1311" i="2" a="1"/>
  <c r="H1311" i="2" s="1"/>
  <c r="H1279" i="2" a="1"/>
  <c r="H1279" i="2" s="1"/>
  <c r="H1263" i="2" a="1"/>
  <c r="H1263" i="2" s="1"/>
  <c r="H1247" i="2" a="1"/>
  <c r="H1247" i="2" s="1"/>
  <c r="H1215" i="2" a="1"/>
  <c r="H1215" i="2" s="1"/>
  <c r="H1199" i="2" a="1"/>
  <c r="H1199" i="2" s="1"/>
  <c r="H1183" i="2" a="1"/>
  <c r="H1183" i="2" s="1"/>
  <c r="H1151" i="2" a="1"/>
  <c r="H1151" i="2" s="1"/>
  <c r="H1135" i="2" a="1"/>
  <c r="H1135" i="2" s="1"/>
  <c r="H1119" i="2" a="1"/>
  <c r="H1119" i="2" s="1"/>
  <c r="H1087" i="2" a="1"/>
  <c r="H1087" i="2" s="1"/>
  <c r="H1071" i="2" a="1"/>
  <c r="H1071" i="2" s="1"/>
  <c r="H1055" i="2" a="1"/>
  <c r="H1055" i="2" s="1"/>
  <c r="H1023" i="2" a="1"/>
  <c r="H1023" i="2" s="1"/>
  <c r="H1007" i="2" a="1"/>
  <c r="H1007" i="2" s="1"/>
  <c r="H991" i="2" a="1"/>
  <c r="H991" i="2" s="1"/>
  <c r="H959" i="2" a="1"/>
  <c r="H959" i="2" s="1"/>
  <c r="H943" i="2" a="1"/>
  <c r="H943" i="2" s="1"/>
  <c r="H927" i="2" a="1"/>
  <c r="H927" i="2" s="1"/>
  <c r="H895" i="2" a="1"/>
  <c r="H895" i="2" s="1"/>
  <c r="H879" i="2" a="1"/>
  <c r="H879" i="2" s="1"/>
  <c r="H863" i="2" a="1"/>
  <c r="H863" i="2" s="1"/>
  <c r="H831" i="2" a="1"/>
  <c r="H831" i="2" s="1"/>
  <c r="H815" i="2" a="1"/>
  <c r="H815" i="2" s="1"/>
  <c r="H799" i="2" a="1"/>
  <c r="H799" i="2" s="1"/>
  <c r="H767" i="2" a="1"/>
  <c r="H767" i="2" s="1"/>
  <c r="H751" i="2" a="1"/>
  <c r="H751" i="2" s="1"/>
  <c r="H719" i="2" a="1"/>
  <c r="H719" i="2" s="1"/>
  <c r="H655" i="2" a="1"/>
  <c r="H655" i="2" s="1"/>
  <c r="H623" i="2" a="1"/>
  <c r="H623" i="2" s="1"/>
  <c r="H591" i="2" a="1"/>
  <c r="H591" i="2" s="1"/>
  <c r="H750" i="2" a="1"/>
  <c r="H750" i="2" s="1"/>
  <c r="H734" i="2" a="1"/>
  <c r="H734" i="2" s="1"/>
  <c r="H718" i="2" a="1"/>
  <c r="H718" i="2" s="1"/>
  <c r="H686" i="2" a="1"/>
  <c r="H686" i="2" s="1"/>
  <c r="H670" i="2" a="1"/>
  <c r="H670" i="2" s="1"/>
  <c r="H654" i="2" a="1"/>
  <c r="H654" i="2" s="1"/>
  <c r="H622" i="2" a="1"/>
  <c r="H622" i="2" s="1"/>
  <c r="H606" i="2" a="1"/>
  <c r="H606" i="2" s="1"/>
  <c r="H590" i="2" a="1"/>
  <c r="H590" i="2" s="1"/>
  <c r="H558" i="2" a="1"/>
  <c r="H558" i="2" s="1"/>
  <c r="H542" i="2" a="1"/>
  <c r="H542" i="2" s="1"/>
  <c r="H526" i="2" a="1"/>
  <c r="H526" i="2" s="1"/>
  <c r="H494" i="2" a="1"/>
  <c r="H494" i="2" s="1"/>
  <c r="H478" i="2" a="1"/>
  <c r="H478" i="2" s="1"/>
  <c r="H462" i="2" a="1"/>
  <c r="H462" i="2" s="1"/>
  <c r="H430" i="2" a="1"/>
  <c r="H430" i="2" s="1"/>
  <c r="H414" i="2" a="1"/>
  <c r="H414" i="2" s="1"/>
  <c r="H398" i="2" a="1"/>
  <c r="H398" i="2" s="1"/>
  <c r="H366" i="2" a="1"/>
  <c r="H366" i="2" s="1"/>
  <c r="H350" i="2" a="1"/>
  <c r="H350" i="2" s="1"/>
  <c r="H334" i="2" a="1"/>
  <c r="H334" i="2" s="1"/>
  <c r="H302" i="2" a="1"/>
  <c r="H302" i="2" s="1"/>
  <c r="H286" i="2" a="1"/>
  <c r="H286" i="2" s="1"/>
  <c r="H270" i="2" a="1"/>
  <c r="H270" i="2" s="1"/>
  <c r="H238" i="2" a="1"/>
  <c r="H238" i="2" s="1"/>
  <c r="H222" i="2" a="1"/>
  <c r="H222" i="2" s="1"/>
  <c r="H206" i="2" a="1"/>
  <c r="H206" i="2" s="1"/>
  <c r="H174" i="2" a="1"/>
  <c r="H174" i="2" s="1"/>
  <c r="H158" i="2" a="1"/>
  <c r="H158" i="2" s="1"/>
  <c r="H142" i="2" a="1"/>
  <c r="H142" i="2" s="1"/>
  <c r="H110" i="2" a="1"/>
  <c r="H110" i="2" s="1"/>
  <c r="H94" i="2" a="1"/>
  <c r="H94" i="2" s="1"/>
  <c r="H78" i="2" a="1"/>
  <c r="H78" i="2" s="1"/>
  <c r="H46" i="2" a="1"/>
  <c r="H46" i="2" s="1"/>
  <c r="H30" i="2" a="1"/>
  <c r="H30" i="2" s="1"/>
  <c r="H14" i="2" a="1"/>
  <c r="H14" i="2" s="1"/>
  <c r="H729" i="2" a="1"/>
  <c r="H729" i="2" s="1"/>
  <c r="H713" i="2" a="1"/>
  <c r="H713" i="2" s="1"/>
  <c r="H697" i="2" a="1"/>
  <c r="H697" i="2" s="1"/>
  <c r="H665" i="2" a="1"/>
  <c r="H665" i="2" s="1"/>
  <c r="H649" i="2" a="1"/>
  <c r="H649" i="2" s="1"/>
  <c r="H633" i="2" a="1"/>
  <c r="H633" i="2" s="1"/>
  <c r="H601" i="2" a="1"/>
  <c r="H601" i="2" s="1"/>
  <c r="H585" i="2" a="1"/>
  <c r="H585" i="2" s="1"/>
  <c r="H569" i="2" a="1"/>
  <c r="H569" i="2" s="1"/>
  <c r="H537" i="2" a="1"/>
  <c r="H537" i="2" s="1"/>
  <c r="H521" i="2" a="1"/>
  <c r="H521" i="2" s="1"/>
  <c r="H505" i="2" a="1"/>
  <c r="H505" i="2" s="1"/>
  <c r="H473" i="2" a="1"/>
  <c r="H473" i="2" s="1"/>
  <c r="H457" i="2" a="1"/>
  <c r="H457" i="2" s="1"/>
  <c r="H441" i="2" a="1"/>
  <c r="H441" i="2" s="1"/>
  <c r="H409" i="2" a="1"/>
  <c r="H409" i="2" s="1"/>
  <c r="H393" i="2" a="1"/>
  <c r="H393" i="2" s="1"/>
  <c r="H377" i="2" a="1"/>
  <c r="H377" i="2" s="1"/>
  <c r="H345" i="2" a="1"/>
  <c r="H345" i="2" s="1"/>
  <c r="H329" i="2" a="1"/>
  <c r="H329" i="2" s="1"/>
  <c r="H313" i="2" a="1"/>
  <c r="H313" i="2" s="1"/>
  <c r="H281" i="2" a="1"/>
  <c r="H281" i="2" s="1"/>
  <c r="H265" i="2" a="1"/>
  <c r="H265" i="2" s="1"/>
  <c r="H249" i="2" a="1"/>
  <c r="H249" i="2" s="1"/>
  <c r="H217" i="2" a="1"/>
  <c r="H217" i="2" s="1"/>
  <c r="H201" i="2" a="1"/>
  <c r="H201" i="2" s="1"/>
  <c r="H185" i="2" a="1"/>
  <c r="H185" i="2" s="1"/>
  <c r="H153" i="2" a="1"/>
  <c r="H153" i="2" s="1"/>
  <c r="H137" i="2" a="1"/>
  <c r="H137" i="2" s="1"/>
  <c r="H121" i="2" a="1"/>
  <c r="H121" i="2" s="1"/>
  <c r="H89" i="2" a="1"/>
  <c r="H89" i="2" s="1"/>
  <c r="H73" i="2" a="1"/>
  <c r="H73" i="2" s="1"/>
  <c r="H57" i="2" a="1"/>
  <c r="H57" i="2" s="1"/>
  <c r="H25" i="2" a="1"/>
  <c r="H25" i="2" s="1"/>
  <c r="H9" i="2" a="1"/>
  <c r="H9" i="2" s="1"/>
  <c r="H560" i="2" a="1"/>
  <c r="H560" i="2" s="1"/>
  <c r="H528" i="2" a="1"/>
  <c r="H528" i="2" s="1"/>
  <c r="H512" i="2" a="1"/>
  <c r="H512" i="2" s="1"/>
  <c r="H496" i="2" a="1"/>
  <c r="H496" i="2" s="1"/>
  <c r="H464" i="2" a="1"/>
  <c r="H464" i="2" s="1"/>
  <c r="H448" i="2" a="1"/>
  <c r="H448" i="2" s="1"/>
  <c r="H432" i="2" a="1"/>
  <c r="H432" i="2" s="1"/>
  <c r="H400" i="2" a="1"/>
  <c r="H400" i="2" s="1"/>
  <c r="H384" i="2" a="1"/>
  <c r="H384" i="2" s="1"/>
  <c r="H368" i="2" a="1"/>
  <c r="H368" i="2" s="1"/>
  <c r="H336" i="2" a="1"/>
  <c r="H336" i="2" s="1"/>
  <c r="H320" i="2" a="1"/>
  <c r="H320" i="2" s="1"/>
  <c r="H304" i="2" a="1"/>
  <c r="H304" i="2" s="1"/>
  <c r="H272" i="2" a="1"/>
  <c r="H272" i="2" s="1"/>
  <c r="H256" i="2" a="1"/>
  <c r="H256" i="2" s="1"/>
  <c r="H240" i="2" a="1"/>
  <c r="H240" i="2" s="1"/>
  <c r="H208" i="2" a="1"/>
  <c r="H208" i="2" s="1"/>
  <c r="H192" i="2" a="1"/>
  <c r="H192" i="2" s="1"/>
  <c r="H176" i="2" a="1"/>
  <c r="H176" i="2" s="1"/>
  <c r="H144" i="2" a="1"/>
  <c r="H144" i="2" s="1"/>
  <c r="H128" i="2" a="1"/>
  <c r="H128" i="2" s="1"/>
  <c r="H112" i="2" a="1"/>
  <c r="H112" i="2" s="1"/>
  <c r="H80" i="2" a="1"/>
  <c r="H80" i="2" s="1"/>
  <c r="H64" i="2" a="1"/>
  <c r="H64" i="2" s="1"/>
  <c r="H48" i="2" a="1"/>
  <c r="H48" i="2" s="1"/>
  <c r="H16" i="2" a="1"/>
  <c r="H16" i="2" s="1"/>
  <c r="H495" i="2" a="1"/>
  <c r="H495" i="2" s="1"/>
  <c r="H479" i="2" a="1"/>
  <c r="H479" i="2" s="1"/>
  <c r="H447" i="2" a="1"/>
  <c r="H447" i="2" s="1"/>
  <c r="H431" i="2" a="1"/>
  <c r="H431" i="2" s="1"/>
  <c r="H415" i="2" a="1"/>
  <c r="H415" i="2" s="1"/>
  <c r="H383" i="2" a="1"/>
  <c r="H383" i="2" s="1"/>
  <c r="H367" i="2" a="1"/>
  <c r="H367" i="2" s="1"/>
  <c r="H351" i="2" a="1"/>
  <c r="H351" i="2" s="1"/>
  <c r="H319" i="2" a="1"/>
  <c r="H319" i="2" s="1"/>
  <c r="H303" i="2" a="1"/>
  <c r="H303" i="2" s="1"/>
  <c r="H287" i="2" a="1"/>
  <c r="H287" i="2" s="1"/>
  <c r="H255" i="2" a="1"/>
  <c r="H255" i="2" s="1"/>
  <c r="H239" i="2" a="1"/>
  <c r="H239" i="2" s="1"/>
  <c r="H223" i="2" a="1"/>
  <c r="H223" i="2" s="1"/>
  <c r="H191" i="2" a="1"/>
  <c r="H191" i="2" s="1"/>
  <c r="H175" i="2" a="1"/>
  <c r="H175" i="2" s="1"/>
  <c r="H159" i="2" a="1"/>
  <c r="H159" i="2" s="1"/>
  <c r="H127" i="2" a="1"/>
  <c r="H127" i="2" s="1"/>
  <c r="H111" i="2" a="1"/>
  <c r="H111" i="2" s="1"/>
  <c r="H95" i="2" a="1"/>
  <c r="H95" i="2" s="1"/>
  <c r="H63" i="2" a="1"/>
  <c r="H63" i="2" s="1"/>
  <c r="H47" i="2" a="1"/>
  <c r="H47" i="2" s="1"/>
  <c r="H31" i="2" a="1"/>
  <c r="H31" i="2" s="1"/>
  <c r="F1492" i="2" a="1"/>
  <c r="F1492" i="2" s="1"/>
  <c r="F1508" i="2" a="1"/>
  <c r="F1508" i="2" s="1"/>
  <c r="F1524" i="2" a="1"/>
  <c r="F1524" i="2" s="1"/>
  <c r="F1556" i="2" a="1"/>
  <c r="F1556" i="2" s="1"/>
  <c r="F1572" i="2" a="1"/>
  <c r="F1572" i="2" s="1"/>
  <c r="F1588" i="2" a="1"/>
  <c r="F1588" i="2" s="1"/>
  <c r="F1620" i="2" a="1"/>
  <c r="F1620" i="2" s="1"/>
  <c r="F1636" i="2" a="1"/>
  <c r="F1636" i="2" s="1"/>
  <c r="F1652" i="2" a="1"/>
  <c r="F1652" i="2" s="1"/>
  <c r="F1684" i="2" a="1"/>
  <c r="F1684" i="2" s="1"/>
  <c r="F1700" i="2" a="1"/>
  <c r="F1700" i="2" s="1"/>
  <c r="F1716" i="2" a="1"/>
  <c r="F1716" i="2" s="1"/>
  <c r="F1764" i="2" a="1"/>
  <c r="F1764" i="2" s="1"/>
  <c r="F1785" i="2" a="1"/>
  <c r="F1785" i="2" s="1"/>
  <c r="F1501" i="2" a="1"/>
  <c r="F1501" i="2" s="1"/>
  <c r="F1533" i="2" a="1"/>
  <c r="F1533" i="2" s="1"/>
  <c r="F1549" i="2" a="1"/>
  <c r="F1549" i="2" s="1"/>
  <c r="F1565" i="2" a="1"/>
  <c r="F1565" i="2" s="1"/>
  <c r="F1597" i="2" a="1"/>
  <c r="F1597" i="2" s="1"/>
  <c r="F1613" i="2" a="1"/>
  <c r="F1613" i="2" s="1"/>
  <c r="F1629" i="2" a="1"/>
  <c r="F1629" i="2" s="1"/>
  <c r="F1661" i="2" a="1"/>
  <c r="F1661" i="2" s="1"/>
  <c r="F1677" i="2" a="1"/>
  <c r="F1677" i="2" s="1"/>
  <c r="F1693" i="2" a="1"/>
  <c r="F1693" i="2" s="1"/>
  <c r="F1725" i="2" a="1"/>
  <c r="F1725" i="2" s="1"/>
  <c r="F1741" i="2" a="1"/>
  <c r="F1741" i="2" s="1"/>
  <c r="F1757" i="2" a="1"/>
  <c r="F1757" i="2" s="1"/>
  <c r="D1498" i="2" a="1"/>
  <c r="D1498" i="2" s="1"/>
  <c r="D1515" i="2" a="1"/>
  <c r="D1515" i="2" s="1"/>
  <c r="D1654" i="2" a="1"/>
  <c r="D1654" i="2" s="1"/>
  <c r="D1733" i="2" a="1"/>
  <c r="D1733" i="2" s="1"/>
  <c r="D1549" i="2" a="1"/>
  <c r="D1549" i="2" s="1"/>
  <c r="K1549" i="2" s="1" a="1"/>
  <c r="K1549" i="2" s="1"/>
  <c r="D1534" i="2" a="1"/>
  <c r="D1534" i="2" s="1"/>
  <c r="D1598" i="2" a="1"/>
  <c r="D1598" i="2" s="1"/>
  <c r="D1682" i="2" a="1"/>
  <c r="D1682" i="2" s="1"/>
  <c r="D1584" i="2" a="1"/>
  <c r="D1584" i="2" s="1"/>
  <c r="K1584" i="2" s="1" a="1"/>
  <c r="K1584" i="2" s="1"/>
  <c r="D1632" i="2" a="1"/>
  <c r="D1632" i="2" s="1"/>
  <c r="D1664" i="2" a="1"/>
  <c r="D1664" i="2" s="1"/>
  <c r="K1664" i="2" s="1" a="1"/>
  <c r="K1664" i="2" s="1"/>
  <c r="D1753" i="2" a="1"/>
  <c r="D1753" i="2" s="1"/>
  <c r="D1562" i="2" a="1"/>
  <c r="D1562" i="2" s="1"/>
  <c r="D1736" i="2" a="1"/>
  <c r="D1736" i="2" s="1"/>
  <c r="D1553" i="2" a="1"/>
  <c r="D1553" i="2" s="1"/>
  <c r="D1601" i="2" a="1"/>
  <c r="D1601" i="2" s="1"/>
  <c r="K1601" i="2" s="1" a="1"/>
  <c r="K1601" i="2" s="1"/>
  <c r="D1671" i="2" a="1"/>
  <c r="D1671" i="2" s="1"/>
  <c r="D1766" i="2" a="1"/>
  <c r="D1766" i="2" s="1"/>
  <c r="D1541" i="2" a="1"/>
  <c r="D1541" i="2" s="1"/>
  <c r="D1493" i="2" a="1"/>
  <c r="D1493" i="2" s="1"/>
  <c r="K1493" i="2" s="1" a="1"/>
  <c r="K1493" i="2" s="1"/>
  <c r="D1539" i="2" a="1"/>
  <c r="D1539" i="2" s="1"/>
  <c r="D1571" i="2" a="1"/>
  <c r="D1571" i="2" s="1"/>
  <c r="K1571" i="2" s="1" a="1"/>
  <c r="K1571" i="2" s="1"/>
  <c r="D1635" i="2" a="1"/>
  <c r="D1635" i="2" s="1"/>
  <c r="K1635" i="2" s="1" a="1"/>
  <c r="K1635" i="2" s="1"/>
  <c r="D1677" i="2" a="1"/>
  <c r="D1677" i="2" s="1"/>
  <c r="K1677" i="2" s="1" a="1"/>
  <c r="K1677" i="2" s="1"/>
  <c r="D1709" i="2" a="1"/>
  <c r="D1709" i="2" s="1"/>
  <c r="D1741" i="2" a="1"/>
  <c r="D1741" i="2" s="1"/>
  <c r="D1573" i="2" a="1"/>
  <c r="D1573" i="2" s="1"/>
  <c r="K1573" i="2" s="1" a="1"/>
  <c r="K1573" i="2" s="1"/>
  <c r="D1700" i="2" a="1"/>
  <c r="D1700" i="2" s="1"/>
  <c r="K1700" i="2" s="1" a="1"/>
  <c r="K1700" i="2" s="1"/>
  <c r="D1477" i="2" a="1"/>
  <c r="D1477" i="2" s="1"/>
  <c r="D1542" i="2" a="1"/>
  <c r="D1542" i="2" s="1"/>
  <c r="D1574" i="2" a="1"/>
  <c r="D1574" i="2" s="1"/>
  <c r="D1606" i="2" a="1"/>
  <c r="D1606" i="2" s="1"/>
  <c r="D1690" i="2" a="1"/>
  <c r="D1690" i="2" s="1"/>
  <c r="D1722" i="2" a="1"/>
  <c r="D1722" i="2" s="1"/>
  <c r="D1754" i="2" a="1"/>
  <c r="D1754" i="2" s="1"/>
  <c r="D1557" i="2" a="1"/>
  <c r="D1557" i="2" s="1"/>
  <c r="K1557" i="2" s="1" a="1"/>
  <c r="K1557" i="2" s="1"/>
  <c r="D1676" i="2" a="1"/>
  <c r="D1676" i="2" s="1"/>
  <c r="D1784" i="2" a="1"/>
  <c r="D1784" i="2" s="1"/>
  <c r="K1784" i="2" s="1" a="1"/>
  <c r="K1784" i="2" s="1"/>
  <c r="D1543" i="2" a="1"/>
  <c r="D1543" i="2" s="1"/>
  <c r="D1575" i="2" a="1"/>
  <c r="D1575" i="2" s="1"/>
  <c r="D1591" i="2" a="1"/>
  <c r="D1591" i="2" s="1"/>
  <c r="D1623" i="2" a="1"/>
  <c r="D1623" i="2" s="1"/>
  <c r="D1639" i="2" a="1"/>
  <c r="D1639" i="2" s="1"/>
  <c r="D1651" i="2" a="1"/>
  <c r="D1651" i="2" s="1"/>
  <c r="D1667" i="2" a="1"/>
  <c r="D1667" i="2" s="1"/>
  <c r="D1683" i="2" a="1"/>
  <c r="D1683" i="2" s="1"/>
  <c r="D1699" i="2" a="1"/>
  <c r="D1699" i="2" s="1"/>
  <c r="K1699" i="2" s="1" a="1"/>
  <c r="K1699" i="2" s="1"/>
  <c r="D1731" i="2" a="1"/>
  <c r="D1731" i="2" s="1"/>
  <c r="D1747" i="2" a="1"/>
  <c r="D1747" i="2" s="1"/>
  <c r="K1747" i="2" s="1" a="1"/>
  <c r="K1747" i="2" s="1"/>
  <c r="D1763" i="2" a="1"/>
  <c r="D1763" i="2" s="1"/>
  <c r="D1546" i="2" a="1"/>
  <c r="D1546" i="2" s="1"/>
  <c r="D1586" i="2" a="1"/>
  <c r="D1586" i="2" s="1"/>
  <c r="D1634" i="2" a="1"/>
  <c r="D1634" i="2" s="1"/>
  <c r="D1470" i="2" a="1"/>
  <c r="D1470" i="2" s="1"/>
  <c r="K1470" i="2" s="1" a="1"/>
  <c r="K1470" i="2" s="1"/>
  <c r="D1438" i="2" a="1"/>
  <c r="D1438" i="2" s="1"/>
  <c r="K1438" i="2" s="1" a="1"/>
  <c r="K1438" i="2" s="1"/>
  <c r="D1406" i="2" a="1"/>
  <c r="D1406" i="2" s="1"/>
  <c r="K1406" i="2" s="1" a="1"/>
  <c r="K1406" i="2" s="1"/>
  <c r="D1375" i="2" a="1"/>
  <c r="D1375" i="2" s="1"/>
  <c r="D1357" i="2" a="1"/>
  <c r="D1357" i="2" s="1"/>
  <c r="D1343" i="2" a="1"/>
  <c r="D1343" i="2" s="1"/>
  <c r="K1343" i="2" s="1" a="1"/>
  <c r="K1343" i="2" s="1"/>
  <c r="D1279" i="2" a="1"/>
  <c r="D1279" i="2" s="1"/>
  <c r="K1279" i="2" s="1" a="1"/>
  <c r="K1279" i="2" s="1"/>
  <c r="D1247" i="2" a="1"/>
  <c r="D1247" i="2" s="1"/>
  <c r="D1215" i="2" a="1"/>
  <c r="D1215" i="2" s="1"/>
  <c r="K1215" i="2" s="1" a="1"/>
  <c r="K1215" i="2" s="1"/>
  <c r="D1151" i="2" a="1"/>
  <c r="D1151" i="2" s="1"/>
  <c r="K1151" i="2" s="1" a="1"/>
  <c r="K1151" i="2" s="1"/>
  <c r="D1118" i="2" a="1"/>
  <c r="D1118" i="2" s="1"/>
  <c r="K1118" i="2" s="1" a="1"/>
  <c r="K1118" i="2" s="1"/>
  <c r="D1084" i="2" a="1"/>
  <c r="D1084" i="2" s="1"/>
  <c r="D1006" i="2" a="1"/>
  <c r="D1006" i="2" s="1"/>
  <c r="D940" i="2" a="1"/>
  <c r="D940" i="2" s="1"/>
  <c r="K940" i="2" s="1" a="1"/>
  <c r="K940" i="2" s="1"/>
  <c r="D822" i="2" a="1"/>
  <c r="D822" i="2" s="1"/>
  <c r="K822" i="2" s="1" a="1"/>
  <c r="K822" i="2" s="1"/>
  <c r="D1476" i="2" a="1"/>
  <c r="D1476" i="2" s="1"/>
  <c r="D1444" i="2" a="1"/>
  <c r="D1444" i="2" s="1"/>
  <c r="D1412" i="2" a="1"/>
  <c r="D1412" i="2" s="1"/>
  <c r="D1345" i="2" a="1"/>
  <c r="D1345" i="2" s="1"/>
  <c r="D1313" i="2" a="1"/>
  <c r="D1313" i="2" s="1"/>
  <c r="D1281" i="2" a="1"/>
  <c r="D1281" i="2" s="1"/>
  <c r="D1217" i="2" a="1"/>
  <c r="D1217" i="2" s="1"/>
  <c r="D1185" i="2" a="1"/>
  <c r="D1185" i="2" s="1"/>
  <c r="D1153" i="2" a="1"/>
  <c r="D1153" i="2" s="1"/>
  <c r="D1090" i="2" a="1"/>
  <c r="D1090" i="2" s="1"/>
  <c r="D1060" i="2" a="1"/>
  <c r="D1060" i="2" s="1"/>
  <c r="D1036" i="2" a="1"/>
  <c r="D1036" i="2" s="1"/>
  <c r="D993" i="2" a="1"/>
  <c r="D993" i="2" s="1"/>
  <c r="D968" i="2" a="1"/>
  <c r="D968" i="2" s="1"/>
  <c r="K968" i="2" s="1" a="1"/>
  <c r="K968" i="2" s="1"/>
  <c r="D929" i="2" a="1"/>
  <c r="D929" i="2" s="1"/>
  <c r="D850" i="2" a="1"/>
  <c r="D850" i="2" s="1"/>
  <c r="K850" i="2" s="1" a="1"/>
  <c r="K850" i="2" s="1"/>
  <c r="D810" i="2" a="1"/>
  <c r="D810" i="2" s="1"/>
  <c r="D756" i="2" a="1"/>
  <c r="D756" i="2" s="1"/>
  <c r="D1468" i="2" a="1"/>
  <c r="D1468" i="2" s="1"/>
  <c r="D1450" i="2" a="1"/>
  <c r="D1450" i="2" s="1"/>
  <c r="D1436" i="2" a="1"/>
  <c r="D1436" i="2" s="1"/>
  <c r="D1404" i="2" a="1"/>
  <c r="D1404" i="2" s="1"/>
  <c r="D1387" i="2" a="1"/>
  <c r="D1387" i="2" s="1"/>
  <c r="D1369" i="2" a="1"/>
  <c r="D1369" i="2" s="1"/>
  <c r="D1337" i="2" a="1"/>
  <c r="D1337" i="2" s="1"/>
  <c r="D1323" i="2" a="1"/>
  <c r="D1323" i="2" s="1"/>
  <c r="D1305" i="2" a="1"/>
  <c r="D1305" i="2" s="1"/>
  <c r="D1273" i="2" a="1"/>
  <c r="D1273" i="2" s="1"/>
  <c r="K1273" i="2" s="1" a="1"/>
  <c r="K1273" i="2" s="1"/>
  <c r="D1259" i="2" a="1"/>
  <c r="D1259" i="2" s="1"/>
  <c r="D1241" i="2" a="1"/>
  <c r="D1241" i="2" s="1"/>
  <c r="D1209" i="2" a="1"/>
  <c r="D1209" i="2" s="1"/>
  <c r="K1209" i="2" s="1" a="1"/>
  <c r="K1209" i="2" s="1"/>
  <c r="D1195" i="2" a="1"/>
  <c r="D1195" i="2" s="1"/>
  <c r="D1177" i="2" a="1"/>
  <c r="D1177" i="2" s="1"/>
  <c r="D1145" i="2" a="1"/>
  <c r="D1145" i="2" s="1"/>
  <c r="K1145" i="2" s="1" a="1"/>
  <c r="K1145" i="2" s="1"/>
  <c r="D1130" i="2" a="1"/>
  <c r="D1130" i="2" s="1"/>
  <c r="D1114" i="2" a="1"/>
  <c r="D1114" i="2" s="1"/>
  <c r="K1114" i="2" s="1" a="1"/>
  <c r="K1114" i="2" s="1"/>
  <c r="D1085" i="2" a="1"/>
  <c r="D1085" i="2" s="1"/>
  <c r="D1069" i="2" a="1"/>
  <c r="D1069" i="2" s="1"/>
  <c r="D1056" i="2" a="1"/>
  <c r="D1056" i="2" s="1"/>
  <c r="D1018" i="2" a="1"/>
  <c r="D1018" i="2" s="1"/>
  <c r="K1018" i="2" s="1" a="1"/>
  <c r="K1018" i="2" s="1"/>
  <c r="D997" i="2" a="1"/>
  <c r="D997" i="2" s="1"/>
  <c r="D965" i="2" a="1"/>
  <c r="D965" i="2" s="1"/>
  <c r="D888" i="2" a="1"/>
  <c r="D888" i="2" s="1"/>
  <c r="K888" i="2" s="1" a="1"/>
  <c r="K888" i="2" s="1"/>
  <c r="D847" i="2" a="1"/>
  <c r="D847" i="2" s="1"/>
  <c r="D775" i="2" a="1"/>
  <c r="D775" i="2" s="1"/>
  <c r="D672" i="2" a="1"/>
  <c r="D672" i="2" s="1"/>
  <c r="K672" i="2" s="1" a="1"/>
  <c r="K672" i="2" s="1"/>
  <c r="D1464" i="2" a="1"/>
  <c r="D1464" i="2" s="1"/>
  <c r="D1446" i="2" a="1"/>
  <c r="D1446" i="2" s="1"/>
  <c r="K1446" i="2" s="1" a="1"/>
  <c r="K1446" i="2" s="1"/>
  <c r="D1414" i="2" a="1"/>
  <c r="D1414" i="2" s="1"/>
  <c r="D1400" i="2" a="1"/>
  <c r="D1400" i="2" s="1"/>
  <c r="D1579" i="2" a="1"/>
  <c r="D1579" i="2" s="1"/>
  <c r="D1685" i="2" a="1"/>
  <c r="D1685" i="2" s="1"/>
  <c r="K1685" i="2" s="1" a="1"/>
  <c r="K1685" i="2" s="1"/>
  <c r="D1749" i="2" a="1"/>
  <c r="D1749" i="2" s="1"/>
  <c r="K1749" i="2" s="1" a="1"/>
  <c r="K1749" i="2" s="1"/>
  <c r="D1602" i="2" a="1"/>
  <c r="D1602" i="2" s="1"/>
  <c r="D1550" i="2" a="1"/>
  <c r="D1550" i="2" s="1"/>
  <c r="D1614" i="2" a="1"/>
  <c r="D1614" i="2" s="1"/>
  <c r="D1504" i="2" a="1"/>
  <c r="D1504" i="2" s="1"/>
  <c r="D1600" i="2" a="1"/>
  <c r="D1600" i="2" s="1"/>
  <c r="K1600" i="2" s="1" a="1"/>
  <c r="K1600" i="2" s="1"/>
  <c r="D1648" i="2" a="1"/>
  <c r="D1648" i="2" s="1"/>
  <c r="K1648" i="2" s="1" a="1"/>
  <c r="K1648" i="2" s="1"/>
  <c r="D1673" i="2" a="1"/>
  <c r="D1673" i="2" s="1"/>
  <c r="D1769" i="2" a="1"/>
  <c r="D1769" i="2" s="1"/>
  <c r="K1769" i="2" s="1" a="1"/>
  <c r="K1769" i="2" s="1"/>
  <c r="D1613" i="2" a="1"/>
  <c r="D1613" i="2" s="1"/>
  <c r="D1780" i="2" a="1"/>
  <c r="D1780" i="2" s="1"/>
  <c r="D1569" i="2" a="1"/>
  <c r="D1569" i="2" s="1"/>
  <c r="D1617" i="2" a="1"/>
  <c r="D1617" i="2" s="1"/>
  <c r="D1686" i="2" a="1"/>
  <c r="D1686" i="2" s="1"/>
  <c r="D1782" i="2" a="1"/>
  <c r="D1782" i="2" s="1"/>
  <c r="K1782" i="2" s="1" a="1"/>
  <c r="K1782" i="2" s="1"/>
  <c r="D1589" i="2" a="1"/>
  <c r="D1589" i="2" s="1"/>
  <c r="D1716" i="2" a="1"/>
  <c r="D1716" i="2" s="1"/>
  <c r="D1523" i="2" a="1"/>
  <c r="D1523" i="2" s="1"/>
  <c r="D1555" i="2" a="1"/>
  <c r="D1555" i="2" s="1"/>
  <c r="K1555" i="2" s="1" a="1"/>
  <c r="K1555" i="2" s="1"/>
  <c r="D1587" i="2" a="1"/>
  <c r="D1587" i="2" s="1"/>
  <c r="D1619" i="2" a="1"/>
  <c r="D1619" i="2" s="1"/>
  <c r="K1619" i="2" s="1" a="1"/>
  <c r="K1619" i="2" s="1"/>
  <c r="D1650" i="2" a="1"/>
  <c r="D1650" i="2" s="1"/>
  <c r="D1666" i="2" a="1"/>
  <c r="D1666" i="2" s="1"/>
  <c r="D1725" i="2" a="1"/>
  <c r="D1725" i="2" s="1"/>
  <c r="D1757" i="2" a="1"/>
  <c r="D1757" i="2" s="1"/>
  <c r="K1757" i="2" s="1" a="1"/>
  <c r="K1757" i="2" s="1"/>
  <c r="D1490" i="2" a="1"/>
  <c r="D1490" i="2" s="1"/>
  <c r="D1748" i="2" a="1"/>
  <c r="D1748" i="2" s="1"/>
  <c r="D1496" i="2" a="1"/>
  <c r="D1496" i="2" s="1"/>
  <c r="D1526" i="2" a="1"/>
  <c r="D1526" i="2" s="1"/>
  <c r="K1526" i="2" s="1" a="1"/>
  <c r="K1526" i="2" s="1"/>
  <c r="D1590" i="2" a="1"/>
  <c r="D1590" i="2" s="1"/>
  <c r="D1622" i="2" a="1"/>
  <c r="D1622" i="2" s="1"/>
  <c r="D1674" i="2" a="1"/>
  <c r="D1674" i="2" s="1"/>
  <c r="D1738" i="2" a="1"/>
  <c r="D1738" i="2" s="1"/>
  <c r="D1786" i="2" a="1"/>
  <c r="D1786" i="2" s="1"/>
  <c r="D1514" i="2" a="1"/>
  <c r="D1514" i="2" s="1"/>
  <c r="D1728" i="2" a="1"/>
  <c r="D1728" i="2" s="1"/>
  <c r="K1728" i="2" s="1" a="1"/>
  <c r="K1728" i="2" s="1"/>
  <c r="D1497" i="2" a="1"/>
  <c r="D1497" i="2" s="1"/>
  <c r="D1527" i="2" a="1"/>
  <c r="D1527" i="2" s="1"/>
  <c r="D1506" i="2" a="1"/>
  <c r="D1506" i="2" s="1"/>
  <c r="D1744" i="2" a="1"/>
  <c r="D1744" i="2" s="1"/>
  <c r="D1456" i="2" a="1"/>
  <c r="D1456" i="2" s="1"/>
  <c r="D1325" i="2" a="1"/>
  <c r="D1325" i="2" s="1"/>
  <c r="D1293" i="2" a="1"/>
  <c r="D1293" i="2" s="1"/>
  <c r="D1261" i="2" a="1"/>
  <c r="D1261" i="2" s="1"/>
  <c r="D1197" i="2" a="1"/>
  <c r="D1197" i="2" s="1"/>
  <c r="D1165" i="2" a="1"/>
  <c r="D1165" i="2" s="1"/>
  <c r="D1136" i="2" a="1"/>
  <c r="D1136" i="2" s="1"/>
  <c r="K1136" i="2" s="1" a="1"/>
  <c r="K1136" i="2" s="1"/>
  <c r="D1068" i="2" a="1"/>
  <c r="D1068" i="2" s="1"/>
  <c r="K1068" i="2" s="1" a="1"/>
  <c r="K1068" i="2" s="1"/>
  <c r="D1024" i="2" a="1"/>
  <c r="D1024" i="2" s="1"/>
  <c r="K1024" i="2" s="1" a="1"/>
  <c r="K1024" i="2" s="1"/>
  <c r="D975" i="2" a="1"/>
  <c r="D975" i="2" s="1"/>
  <c r="D769" i="2" a="1"/>
  <c r="D769" i="2" s="1"/>
  <c r="D665" i="2" a="1"/>
  <c r="D665" i="2" s="1"/>
  <c r="D1458" i="2" a="1"/>
  <c r="D1458" i="2" s="1"/>
  <c r="K1458" i="2" s="1" a="1"/>
  <c r="K1458" i="2" s="1"/>
  <c r="D1395" i="2" a="1"/>
  <c r="D1395" i="2" s="1"/>
  <c r="D1363" i="2" a="1"/>
  <c r="D1363" i="2" s="1"/>
  <c r="K1363" i="2" s="1" a="1"/>
  <c r="K1363" i="2" s="1"/>
  <c r="D1331" i="2" a="1"/>
  <c r="D1331" i="2" s="1"/>
  <c r="D1267" i="2" a="1"/>
  <c r="D1267" i="2" s="1"/>
  <c r="D1235" i="2" a="1"/>
  <c r="D1235" i="2" s="1"/>
  <c r="K1235" i="2" s="1" a="1"/>
  <c r="K1235" i="2" s="1"/>
  <c r="D1203" i="2" a="1"/>
  <c r="D1203" i="2" s="1"/>
  <c r="D1138" i="2" a="1"/>
  <c r="D1138" i="2" s="1"/>
  <c r="K1138" i="2" s="1" a="1"/>
  <c r="K1138" i="2" s="1"/>
  <c r="D1109" i="2" a="1"/>
  <c r="D1109" i="2" s="1"/>
  <c r="D1074" i="2" a="1"/>
  <c r="D1074" i="2" s="1"/>
  <c r="K1074" i="2" s="1" a="1"/>
  <c r="K1074" i="2" s="1"/>
  <c r="D1512" i="2" a="1"/>
  <c r="D1512" i="2" s="1"/>
  <c r="D1528" i="2" a="1"/>
  <c r="D1528" i="2" s="1"/>
  <c r="K1528" i="2" s="1" a="1"/>
  <c r="K1528" i="2" s="1"/>
  <c r="D1544" i="2" a="1"/>
  <c r="D1544" i="2" s="1"/>
  <c r="K1544" i="2" s="1" a="1"/>
  <c r="K1544" i="2" s="1"/>
  <c r="D1576" i="2" a="1"/>
  <c r="D1576" i="2" s="1"/>
  <c r="D1592" i="2" a="1"/>
  <c r="D1592" i="2" s="1"/>
  <c r="K1592" i="2" s="1" a="1"/>
  <c r="K1592" i="2" s="1"/>
  <c r="D1608" i="2" a="1"/>
  <c r="D1608" i="2" s="1"/>
  <c r="K1608" i="2" s="1" a="1"/>
  <c r="K1608" i="2" s="1"/>
  <c r="D1640" i="2" a="1"/>
  <c r="D1640" i="2" s="1"/>
  <c r="D1652" i="2" a="1"/>
  <c r="D1652" i="2" s="1"/>
  <c r="D1660" i="2" a="1"/>
  <c r="D1660" i="2" s="1"/>
  <c r="D1681" i="2" a="1"/>
  <c r="D1681" i="2" s="1"/>
  <c r="D1697" i="2" a="1"/>
  <c r="D1697" i="2" s="1"/>
  <c r="D1713" i="2" a="1"/>
  <c r="D1713" i="2" s="1"/>
  <c r="K1713" i="2" s="1" a="1"/>
  <c r="K1713" i="2" s="1"/>
  <c r="D1745" i="2" a="1"/>
  <c r="D1745" i="2" s="1"/>
  <c r="D1761" i="2" a="1"/>
  <c r="D1761" i="2" s="1"/>
  <c r="D1777" i="2" a="1"/>
  <c r="D1777" i="2" s="1"/>
  <c r="D1594" i="2" a="1"/>
  <c r="D1594" i="2" s="1"/>
  <c r="D1645" i="2" a="1"/>
  <c r="D1645" i="2" s="1"/>
  <c r="D1712" i="2" a="1"/>
  <c r="D1712" i="2" s="1"/>
  <c r="K1712" i="2" s="1" a="1"/>
  <c r="K1712" i="2" s="1"/>
  <c r="D1484" i="2" a="1"/>
  <c r="D1484" i="2" s="1"/>
  <c r="D1499" i="2" a="1"/>
  <c r="D1499" i="2" s="1"/>
  <c r="D1513" i="2" a="1"/>
  <c r="D1513" i="2" s="1"/>
  <c r="K1513" i="2" s="1" a="1"/>
  <c r="K1513" i="2" s="1"/>
  <c r="D1545" i="2" a="1"/>
  <c r="D1545" i="2" s="1"/>
  <c r="D1561" i="2" a="1"/>
  <c r="D1561" i="2" s="1"/>
  <c r="D1577" i="2" a="1"/>
  <c r="D1577" i="2" s="1"/>
  <c r="K1577" i="2" s="1" a="1"/>
  <c r="K1577" i="2" s="1"/>
  <c r="D1609" i="2" a="1"/>
  <c r="D1609" i="2" s="1"/>
  <c r="D1625" i="2" a="1"/>
  <c r="D1625" i="2" s="1"/>
  <c r="D1641" i="2" a="1"/>
  <c r="D1641" i="2" s="1"/>
  <c r="K1641" i="2" s="1" a="1"/>
  <c r="K1641" i="2" s="1"/>
  <c r="D1694" i="2" a="1"/>
  <c r="D1694" i="2" s="1"/>
  <c r="D1710" i="2" a="1"/>
  <c r="D1710" i="2" s="1"/>
  <c r="D1726" i="2" a="1"/>
  <c r="D1726" i="2" s="1"/>
  <c r="D1758" i="2" a="1"/>
  <c r="D1758" i="2" s="1"/>
  <c r="D1774" i="2" a="1"/>
  <c r="D1774" i="2" s="1"/>
  <c r="D1481" i="2" a="1"/>
  <c r="D1481" i="2" s="1"/>
  <c r="D1570" i="2" a="1"/>
  <c r="D1570" i="2" s="1"/>
  <c r="D1618" i="2" a="1"/>
  <c r="D1618" i="2" s="1"/>
  <c r="D1692" i="2" a="1"/>
  <c r="D1692" i="2" s="1"/>
  <c r="K1692" i="2" s="1" a="1"/>
  <c r="K1692" i="2" s="1"/>
  <c r="D1478" i="2" a="1"/>
  <c r="D1478" i="2" s="1"/>
  <c r="D1500" i="2" a="1"/>
  <c r="D1500" i="2" s="1"/>
  <c r="K1500" i="2" s="1" a="1"/>
  <c r="K1500" i="2" s="1"/>
  <c r="D1516" i="2" a="1"/>
  <c r="D1516" i="2" s="1"/>
  <c r="K1516" i="2" s="1" a="1"/>
  <c r="K1516" i="2" s="1"/>
  <c r="D1548" i="2" a="1"/>
  <c r="D1548" i="2" s="1"/>
  <c r="D1564" i="2" a="1"/>
  <c r="D1564" i="2" s="1"/>
  <c r="K1564" i="2" s="1" a="1"/>
  <c r="K1564" i="2" s="1"/>
  <c r="D1580" i="2" a="1"/>
  <c r="D1580" i="2" s="1"/>
  <c r="K1580" i="2" s="1" a="1"/>
  <c r="K1580" i="2" s="1"/>
  <c r="D1612" i="2" a="1"/>
  <c r="D1612" i="2" s="1"/>
  <c r="D1628" i="2" a="1"/>
  <c r="D1628" i="2" s="1"/>
  <c r="K1628" i="2" s="1" a="1"/>
  <c r="K1628" i="2" s="1"/>
  <c r="D1644" i="2" a="1"/>
  <c r="D1644" i="2" s="1"/>
  <c r="K1644" i="2" s="1" a="1"/>
  <c r="K1644" i="2" s="1"/>
  <c r="D1661" i="2" a="1"/>
  <c r="D1661" i="2" s="1"/>
  <c r="D1669" i="2" a="1"/>
  <c r="D1669" i="2" s="1"/>
  <c r="D1687" i="2" a="1"/>
  <c r="D1687" i="2" s="1"/>
  <c r="D1611" i="2" a="1"/>
  <c r="D1611" i="2" s="1"/>
  <c r="D1662" i="2" a="1"/>
  <c r="D1662" i="2" s="1"/>
  <c r="D1701" i="2" a="1"/>
  <c r="D1701" i="2" s="1"/>
  <c r="K1701" i="2" s="1" a="1"/>
  <c r="K1701" i="2" s="1"/>
  <c r="D1680" i="2" a="1"/>
  <c r="D1680" i="2" s="1"/>
  <c r="D1502" i="2" a="1"/>
  <c r="D1502" i="2" s="1"/>
  <c r="D1566" i="2" a="1"/>
  <c r="D1566" i="2" s="1"/>
  <c r="D1698" i="2" a="1"/>
  <c r="D1698" i="2" s="1"/>
  <c r="D1714" i="2" a="1"/>
  <c r="D1714" i="2" s="1"/>
  <c r="D1730" i="2" a="1"/>
  <c r="D1730" i="2" s="1"/>
  <c r="D1762" i="2" a="1"/>
  <c r="D1762" i="2" s="1"/>
  <c r="D1778" i="2" a="1"/>
  <c r="D1778" i="2" s="1"/>
  <c r="D1501" i="2" a="1"/>
  <c r="D1501" i="2" s="1"/>
  <c r="K1501" i="2" s="1" a="1"/>
  <c r="K1501" i="2" s="1"/>
  <c r="D1581" i="2" a="1"/>
  <c r="D1581" i="2" s="1"/>
  <c r="D1626" i="2" a="1"/>
  <c r="D1626" i="2" s="1"/>
  <c r="D1704" i="2" a="1"/>
  <c r="D1704" i="2" s="1"/>
  <c r="D1485" i="2" a="1"/>
  <c r="D1485" i="2" s="1"/>
  <c r="D1503" i="2" a="1"/>
  <c r="D1503" i="2" s="1"/>
  <c r="D1519" i="2" a="1"/>
  <c r="D1519" i="2" s="1"/>
  <c r="D1551" i="2" a="1"/>
  <c r="D1551" i="2" s="1"/>
  <c r="D1567" i="2" a="1"/>
  <c r="D1567" i="2" s="1"/>
  <c r="D1583" i="2" a="1"/>
  <c r="D1583" i="2" s="1"/>
  <c r="D1615" i="2" a="1"/>
  <c r="D1615" i="2" s="1"/>
  <c r="D1631" i="2" a="1"/>
  <c r="D1631" i="2" s="1"/>
  <c r="D1647" i="2" a="1"/>
  <c r="D1647" i="2" s="1"/>
  <c r="D1663" i="2" a="1"/>
  <c r="D1663" i="2" s="1"/>
  <c r="D1675" i="2" a="1"/>
  <c r="D1675" i="2" s="1"/>
  <c r="D1691" i="2" a="1"/>
  <c r="D1691" i="2" s="1"/>
  <c r="D1723" i="2" a="1"/>
  <c r="D1723" i="2" s="1"/>
  <c r="D1739" i="2" a="1"/>
  <c r="D1739" i="2" s="1"/>
  <c r="D1755" i="2" a="1"/>
  <c r="D1755" i="2" s="1"/>
  <c r="D1486" i="2" a="1"/>
  <c r="D1486" i="2" s="1"/>
  <c r="D1522" i="2" a="1"/>
  <c r="D1522" i="2" s="1"/>
  <c r="D1565" i="2" a="1"/>
  <c r="D1565" i="2" s="1"/>
  <c r="K1565" i="2" s="1" a="1"/>
  <c r="K1565" i="2" s="1"/>
  <c r="D1672" i="2" a="1"/>
  <c r="D1672" i="2" s="1"/>
  <c r="K1672" i="2" s="1" a="1"/>
  <c r="K1672" i="2" s="1"/>
  <c r="D1720" i="2" a="1"/>
  <c r="D1720" i="2" s="1"/>
  <c r="K1720" i="2" s="1" a="1"/>
  <c r="K1720" i="2" s="1"/>
  <c r="D1764" i="2" a="1"/>
  <c r="D1764" i="2" s="1"/>
  <c r="K1764" i="2" s="1" a="1"/>
  <c r="K1764" i="2" s="1"/>
  <c r="D1449" i="2" a="1"/>
  <c r="D1449" i="2" s="1"/>
  <c r="K1449" i="2" s="1" a="1"/>
  <c r="K1449" i="2" s="1"/>
  <c r="D1431" i="2" a="1"/>
  <c r="D1431" i="2" s="1"/>
  <c r="D1417" i="2" a="1"/>
  <c r="D1417" i="2" s="1"/>
  <c r="D1382" i="2" a="1"/>
  <c r="D1382" i="2" s="1"/>
  <c r="K1382" i="2" s="1" a="1"/>
  <c r="K1382" i="2" s="1"/>
  <c r="D1368" i="2" a="1"/>
  <c r="D1368" i="2" s="1"/>
  <c r="D1350" i="2" a="1"/>
  <c r="D1350" i="2" s="1"/>
  <c r="D1318" i="2" a="1"/>
  <c r="D1318" i="2" s="1"/>
  <c r="D1304" i="2" a="1"/>
  <c r="D1304" i="2" s="1"/>
  <c r="D1286" i="2" a="1"/>
  <c r="D1286" i="2" s="1"/>
  <c r="D1254" i="2" a="1"/>
  <c r="D1254" i="2" s="1"/>
  <c r="K1254" i="2" s="1" a="1"/>
  <c r="K1254" i="2" s="1"/>
  <c r="D1240" i="2" a="1"/>
  <c r="D1240" i="2" s="1"/>
  <c r="D1222" i="2" a="1"/>
  <c r="D1222" i="2" s="1"/>
  <c r="D1190" i="2" a="1"/>
  <c r="D1190" i="2" s="1"/>
  <c r="K1190" i="2" s="1" a="1"/>
  <c r="K1190" i="2" s="1"/>
  <c r="D1176" i="2" a="1"/>
  <c r="D1176" i="2" s="1"/>
  <c r="D1158" i="2" a="1"/>
  <c r="D1158" i="2" s="1"/>
  <c r="D1126" i="2" a="1"/>
  <c r="D1126" i="2" s="1"/>
  <c r="K1126" i="2" s="1" a="1"/>
  <c r="K1126" i="2" s="1"/>
  <c r="D1110" i="2" a="1"/>
  <c r="D1110" i="2" s="1"/>
  <c r="K1110" i="2" s="1" a="1"/>
  <c r="K1110" i="2" s="1"/>
  <c r="D1093" i="2" a="1"/>
  <c r="D1093" i="2" s="1"/>
  <c r="D1058" i="2" a="1"/>
  <c r="D1058" i="2" s="1"/>
  <c r="D1042" i="2" a="1"/>
  <c r="D1042" i="2" s="1"/>
  <c r="K1042" i="2" s="1" a="1"/>
  <c r="K1042" i="2" s="1"/>
  <c r="D1016" i="2" a="1"/>
  <c r="D1016" i="2" s="1"/>
  <c r="K1016" i="2" s="1" a="1"/>
  <c r="K1016" i="2" s="1"/>
  <c r="D964" i="2" a="1"/>
  <c r="D964" i="2" s="1"/>
  <c r="D912" i="2" a="1"/>
  <c r="D912" i="2" s="1"/>
  <c r="D865" i="2" a="1"/>
  <c r="D865" i="2" s="1"/>
  <c r="D747" i="2" a="1"/>
  <c r="D747" i="2" s="1"/>
  <c r="K747" i="2" s="1" a="1"/>
  <c r="K747" i="2" s="1"/>
  <c r="D689" i="2" a="1"/>
  <c r="D689" i="2" s="1"/>
  <c r="D1483" i="2" a="1"/>
  <c r="D1483" i="2" s="1"/>
  <c r="K1483" i="2" s="1" a="1"/>
  <c r="K1483" i="2" s="1"/>
  <c r="D1451" i="2" a="1"/>
  <c r="D1451" i="2" s="1"/>
  <c r="D1437" i="2" a="1"/>
  <c r="D1437" i="2" s="1"/>
  <c r="D1419" i="2" a="1"/>
  <c r="D1419" i="2" s="1"/>
  <c r="K1419" i="2" s="1" a="1"/>
  <c r="K1419" i="2" s="1"/>
  <c r="D1388" i="2" a="1"/>
  <c r="D1388" i="2" s="1"/>
  <c r="D1370" i="2" a="1"/>
  <c r="D1370" i="2" s="1"/>
  <c r="K1370" i="2" s="1" a="1"/>
  <c r="K1370" i="2" s="1"/>
  <c r="D1356" i="2" a="1"/>
  <c r="D1356" i="2" s="1"/>
  <c r="D1324" i="2" a="1"/>
  <c r="D1324" i="2" s="1"/>
  <c r="D1306" i="2" a="1"/>
  <c r="D1306" i="2" s="1"/>
  <c r="K1306" i="2" s="1" a="1"/>
  <c r="K1306" i="2" s="1"/>
  <c r="D1292" i="2" a="1"/>
  <c r="D1292" i="2" s="1"/>
  <c r="D1260" i="2" a="1"/>
  <c r="D1260" i="2" s="1"/>
  <c r="K1260" i="2" s="1" a="1"/>
  <c r="K1260" i="2" s="1"/>
  <c r="D1242" i="2" a="1"/>
  <c r="D1242" i="2" s="1"/>
  <c r="K1242" i="2" s="1" a="1"/>
  <c r="K1242" i="2" s="1"/>
  <c r="D1228" i="2" a="1"/>
  <c r="D1228" i="2" s="1"/>
  <c r="D1196" i="2" a="1"/>
  <c r="D1196" i="2" s="1"/>
  <c r="K1196" i="2" s="1" a="1"/>
  <c r="K1196" i="2" s="1"/>
  <c r="D1178" i="2" a="1"/>
  <c r="D1178" i="2" s="1"/>
  <c r="K1178" i="2" s="1" a="1"/>
  <c r="K1178" i="2" s="1"/>
  <c r="D1164" i="2" a="1"/>
  <c r="D1164" i="2" s="1"/>
  <c r="D1131" i="2" a="1"/>
  <c r="D1131" i="2" s="1"/>
  <c r="D1117" i="2" a="1"/>
  <c r="D1117" i="2" s="1"/>
  <c r="D1101" i="2" a="1"/>
  <c r="D1101" i="2" s="1"/>
  <c r="D1067" i="2" a="1"/>
  <c r="D1067" i="2" s="1"/>
  <c r="D1049" i="2" a="1"/>
  <c r="D1049" i="2" s="1"/>
  <c r="D1027" i="2" a="1"/>
  <c r="D1027" i="2" s="1"/>
  <c r="D980" i="2" a="1"/>
  <c r="D980" i="2" s="1"/>
  <c r="D955" i="2" a="1"/>
  <c r="D955" i="2" s="1"/>
  <c r="K955" i="2" s="1" a="1"/>
  <c r="K955" i="2" s="1"/>
  <c r="D909" i="2" a="1"/>
  <c r="D909" i="2" s="1"/>
  <c r="D829" i="2" a="1"/>
  <c r="D829" i="2" s="1"/>
  <c r="D778" i="2" a="1"/>
  <c r="D778" i="2" s="1"/>
  <c r="D716" i="2" a="1"/>
  <c r="D716" i="2" s="1"/>
  <c r="D1461" i="2" a="1"/>
  <c r="D1461" i="2" s="1"/>
  <c r="D1443" i="2" a="1"/>
  <c r="D1443" i="2" s="1"/>
  <c r="K1443" i="2" s="1" a="1"/>
  <c r="K1443" i="2" s="1"/>
  <c r="D1429" i="2" a="1"/>
  <c r="D1429" i="2" s="1"/>
  <c r="D1394" i="2" a="1"/>
  <c r="D1394" i="2" s="1"/>
  <c r="K1394" i="2" s="1" a="1"/>
  <c r="K1394" i="2" s="1"/>
  <c r="D1380" i="2" a="1"/>
  <c r="D1380" i="2" s="1"/>
  <c r="D1362" i="2" a="1"/>
  <c r="D1362" i="2" s="1"/>
  <c r="K1362" i="2" s="1" a="1"/>
  <c r="K1362" i="2" s="1"/>
  <c r="D1330" i="2" a="1"/>
  <c r="D1330" i="2" s="1"/>
  <c r="K1330" i="2" s="1" a="1"/>
  <c r="K1330" i="2" s="1"/>
  <c r="D1316" i="2" a="1"/>
  <c r="D1316" i="2" s="1"/>
  <c r="D1298" i="2" a="1"/>
  <c r="D1298" i="2" s="1"/>
  <c r="K1298" i="2" s="1" a="1"/>
  <c r="K1298" i="2" s="1"/>
  <c r="D1266" i="2" a="1"/>
  <c r="D1266" i="2" s="1"/>
  <c r="K1266" i="2" s="1" a="1"/>
  <c r="K1266" i="2" s="1"/>
  <c r="D1252" i="2" a="1"/>
  <c r="D1252" i="2" s="1"/>
  <c r="D1234" i="2" a="1"/>
  <c r="D1234" i="2" s="1"/>
  <c r="K1234" i="2" s="1" a="1"/>
  <c r="K1234" i="2" s="1"/>
  <c r="D1202" i="2" a="1"/>
  <c r="D1202" i="2" s="1"/>
  <c r="K1202" i="2" s="1" a="1"/>
  <c r="K1202" i="2" s="1"/>
  <c r="D1188" i="2" a="1"/>
  <c r="D1188" i="2" s="1"/>
  <c r="D1170" i="2" a="1"/>
  <c r="D1170" i="2" s="1"/>
  <c r="K1170" i="2" s="1" a="1"/>
  <c r="K1170" i="2" s="1"/>
  <c r="D1137" i="2" a="1"/>
  <c r="D1137" i="2" s="1"/>
  <c r="D1122" i="2" a="1"/>
  <c r="D1122" i="2" s="1"/>
  <c r="D1106" i="2" a="1"/>
  <c r="D1106" i="2" s="1"/>
  <c r="K1106" i="2" s="1" a="1"/>
  <c r="K1106" i="2" s="1"/>
  <c r="D1076" i="2" a="1"/>
  <c r="D1076" i="2" s="1"/>
  <c r="D1062" i="2" a="1"/>
  <c r="D1062" i="2" s="1"/>
  <c r="D1048" i="2" a="1"/>
  <c r="D1048" i="2" s="1"/>
  <c r="D1010" i="2" a="1"/>
  <c r="D1010" i="2" s="1"/>
  <c r="K1010" i="2" s="1" a="1"/>
  <c r="K1010" i="2" s="1"/>
  <c r="D1547" i="2" a="1"/>
  <c r="D1547" i="2" s="1"/>
  <c r="D1595" i="2" a="1"/>
  <c r="D1595" i="2" s="1"/>
  <c r="D1670" i="2" a="1"/>
  <c r="D1670" i="2" s="1"/>
  <c r="D1717" i="2" a="1"/>
  <c r="D1717" i="2" s="1"/>
  <c r="D1781" i="2" a="1"/>
  <c r="D1781" i="2" s="1"/>
  <c r="K1781" i="2" s="1" a="1"/>
  <c r="K1781" i="2" s="1"/>
  <c r="D1518" i="2" a="1"/>
  <c r="D1518" i="2" s="1"/>
  <c r="D1582" i="2" a="1"/>
  <c r="D1582" i="2" s="1"/>
  <c r="D1646" i="2" a="1"/>
  <c r="D1646" i="2" s="1"/>
  <c r="D1520" i="2" a="1"/>
  <c r="D1520" i="2" s="1"/>
  <c r="K1520" i="2" s="1" a="1"/>
  <c r="K1520" i="2" s="1"/>
  <c r="D1568" i="2" a="1"/>
  <c r="D1568" i="2" s="1"/>
  <c r="D1616" i="2" a="1"/>
  <c r="D1616" i="2" s="1"/>
  <c r="D1689" i="2" a="1"/>
  <c r="D1689" i="2" s="1"/>
  <c r="D1737" i="2" a="1"/>
  <c r="D1737" i="2" s="1"/>
  <c r="D1785" i="2" a="1"/>
  <c r="D1785" i="2" s="1"/>
  <c r="K1785" i="2" s="1" a="1"/>
  <c r="K1785" i="2" s="1"/>
  <c r="D1492" i="2" a="1"/>
  <c r="D1492" i="2" s="1"/>
  <c r="K1492" i="2" s="1" a="1"/>
  <c r="K1492" i="2" s="1"/>
  <c r="D1537" i="2" a="1"/>
  <c r="D1537" i="2" s="1"/>
  <c r="K1537" i="2" s="1" a="1"/>
  <c r="K1537" i="2" s="1"/>
  <c r="D1585" i="2" a="1"/>
  <c r="D1585" i="2" s="1"/>
  <c r="K1585" i="2" s="1" a="1"/>
  <c r="K1585" i="2" s="1"/>
  <c r="D1702" i="2" a="1"/>
  <c r="D1702" i="2" s="1"/>
  <c r="K1702" i="2" s="1" a="1"/>
  <c r="K1702" i="2" s="1"/>
  <c r="D1750" i="2" a="1"/>
  <c r="D1750" i="2" s="1"/>
  <c r="D1509" i="2" a="1"/>
  <c r="D1509" i="2" s="1"/>
  <c r="K1509" i="2" s="1" a="1"/>
  <c r="K1509" i="2" s="1"/>
  <c r="D1772" i="2" a="1"/>
  <c r="D1772" i="2" s="1"/>
  <c r="D1508" i="2" a="1"/>
  <c r="D1508" i="2" s="1"/>
  <c r="K1508" i="2" s="1" a="1"/>
  <c r="K1508" i="2" s="1"/>
  <c r="D1524" i="2" a="1"/>
  <c r="D1524" i="2" s="1"/>
  <c r="D1556" i="2" a="1"/>
  <c r="D1556" i="2" s="1"/>
  <c r="K1556" i="2" s="1" a="1"/>
  <c r="K1556" i="2" s="1"/>
  <c r="D1572" i="2" a="1"/>
  <c r="D1572" i="2" s="1"/>
  <c r="K1572" i="2" s="1" a="1"/>
  <c r="K1572" i="2" s="1"/>
  <c r="D1588" i="2" a="1"/>
  <c r="D1588" i="2" s="1"/>
  <c r="D1620" i="2" a="1"/>
  <c r="D1620" i="2" s="1"/>
  <c r="K1620" i="2" s="1" a="1"/>
  <c r="K1620" i="2" s="1"/>
  <c r="D1636" i="2" a="1"/>
  <c r="D1636" i="2" s="1"/>
  <c r="K1636" i="2" s="1" a="1"/>
  <c r="K1636" i="2" s="1"/>
  <c r="D1649" i="2" a="1"/>
  <c r="D1649" i="2" s="1"/>
  <c r="K1649" i="2" s="1" a="1"/>
  <c r="K1649" i="2" s="1"/>
  <c r="D1665" i="2" a="1"/>
  <c r="D1665" i="2" s="1"/>
  <c r="K1665" i="2" s="1" a="1"/>
  <c r="K1665" i="2" s="1"/>
  <c r="D1679" i="2" a="1"/>
  <c r="D1679" i="2" s="1"/>
  <c r="D1695" i="2" a="1"/>
  <c r="D1695" i="2" s="1"/>
  <c r="D1727" i="2" a="1"/>
  <c r="D1727" i="2" s="1"/>
  <c r="D1743" i="2" a="1"/>
  <c r="D1743" i="2" s="1"/>
  <c r="D1759" i="2" a="1"/>
  <c r="D1759" i="2" s="1"/>
  <c r="D1494" i="2" a="1"/>
  <c r="D1494" i="2" s="1"/>
  <c r="D1538" i="2" a="1"/>
  <c r="D1538" i="2" s="1"/>
  <c r="D1578" i="2" a="1"/>
  <c r="D1578" i="2" s="1"/>
  <c r="D1684" i="2" a="1"/>
  <c r="D1684" i="2" s="1"/>
  <c r="K1684" i="2" s="1" a="1"/>
  <c r="K1684" i="2" s="1"/>
  <c r="D1732" i="2" a="1"/>
  <c r="D1732" i="2" s="1"/>
  <c r="D1776" i="2" a="1"/>
  <c r="D1776" i="2" s="1"/>
  <c r="K1776" i="2" s="1" a="1"/>
  <c r="K1776" i="2" s="1"/>
  <c r="D1445" i="2" a="1"/>
  <c r="D1445" i="2" s="1"/>
  <c r="D1427" i="2" a="1"/>
  <c r="D1427" i="2" s="1"/>
  <c r="K1427" i="2" s="1" a="1"/>
  <c r="K1427" i="2" s="1"/>
  <c r="D1413" i="2" a="1"/>
  <c r="D1413" i="2" s="1"/>
  <c r="D1378" i="2" a="1"/>
  <c r="D1378" i="2" s="1"/>
  <c r="D1364" i="2" a="1"/>
  <c r="D1364" i="2" s="1"/>
  <c r="D1346" i="2" a="1"/>
  <c r="D1346" i="2" s="1"/>
  <c r="D1314" i="2" a="1"/>
  <c r="D1314" i="2" s="1"/>
  <c r="D1300" i="2" a="1"/>
  <c r="D1300" i="2" s="1"/>
  <c r="D1282" i="2" a="1"/>
  <c r="D1282" i="2" s="1"/>
  <c r="D1250" i="2" a="1"/>
  <c r="D1250" i="2" s="1"/>
  <c r="D1236" i="2" a="1"/>
  <c r="D1236" i="2" s="1"/>
  <c r="D1218" i="2" a="1"/>
  <c r="D1218" i="2" s="1"/>
  <c r="D1186" i="2" a="1"/>
  <c r="D1186" i="2" s="1"/>
  <c r="D1172" i="2" a="1"/>
  <c r="D1172" i="2" s="1"/>
  <c r="D1154" i="2" a="1"/>
  <c r="D1154" i="2" s="1"/>
  <c r="D1123" i="2" a="1"/>
  <c r="D1123" i="2" s="1"/>
  <c r="K1123" i="2" s="1" a="1"/>
  <c r="K1123" i="2" s="1"/>
  <c r="D1107" i="2" a="1"/>
  <c r="D1107" i="2" s="1"/>
  <c r="K1107" i="2" s="1" a="1"/>
  <c r="K1107" i="2" s="1"/>
  <c r="D1087" i="2" a="1"/>
  <c r="D1087" i="2" s="1"/>
  <c r="K1087" i="2" s="1" a="1"/>
  <c r="K1087" i="2" s="1"/>
  <c r="D1054" i="2" a="1"/>
  <c r="D1054" i="2" s="1"/>
  <c r="K1054" i="2" s="1" a="1"/>
  <c r="K1054" i="2" s="1"/>
  <c r="D1033" i="2" a="1"/>
  <c r="D1033" i="2" s="1"/>
  <c r="D1011" i="2" a="1"/>
  <c r="D1011" i="2" s="1"/>
  <c r="D950" i="2" a="1"/>
  <c r="D950" i="2" s="1"/>
  <c r="K950" i="2" s="1" a="1"/>
  <c r="K950" i="2" s="1"/>
  <c r="D902" i="2" a="1"/>
  <c r="D902" i="2" s="1"/>
  <c r="D852" i="2" a="1"/>
  <c r="D852" i="2" s="1"/>
  <c r="D737" i="2" a="1"/>
  <c r="D737" i="2" s="1"/>
  <c r="D677" i="2" a="1"/>
  <c r="D677" i="2" s="1"/>
  <c r="D1480" i="2" a="1"/>
  <c r="D1480" i="2" s="1"/>
  <c r="D1448" i="2" a="1"/>
  <c r="D1448" i="2" s="1"/>
  <c r="D1430" i="2" a="1"/>
  <c r="D1430" i="2" s="1"/>
  <c r="K1430" i="2" s="1" a="1"/>
  <c r="K1430" i="2" s="1"/>
  <c r="D1416" i="2" a="1"/>
  <c r="D1416" i="2" s="1"/>
  <c r="D1381" i="2" a="1"/>
  <c r="D1381" i="2" s="1"/>
  <c r="D1367" i="2" a="1"/>
  <c r="D1367" i="2" s="1"/>
  <c r="D1349" i="2" a="1"/>
  <c r="D1349" i="2" s="1"/>
  <c r="D1317" i="2" a="1"/>
  <c r="D1317" i="2" s="1"/>
  <c r="D1303" i="2" a="1"/>
  <c r="D1303" i="2" s="1"/>
  <c r="D1285" i="2" a="1"/>
  <c r="D1285" i="2" s="1"/>
  <c r="D1253" i="2" a="1"/>
  <c r="D1253" i="2" s="1"/>
  <c r="D1239" i="2" a="1"/>
  <c r="D1239" i="2" s="1"/>
  <c r="D1221" i="2" a="1"/>
  <c r="D1221" i="2" s="1"/>
  <c r="D1189" i="2" a="1"/>
  <c r="D1189" i="2" s="1"/>
  <c r="D1175" i="2" a="1"/>
  <c r="D1175" i="2" s="1"/>
  <c r="D1157" i="2" a="1"/>
  <c r="D1157" i="2" s="1"/>
  <c r="D1128" i="2" a="1"/>
  <c r="D1128" i="2" s="1"/>
  <c r="D1112" i="2" a="1"/>
  <c r="D1112" i="2" s="1"/>
  <c r="D1096" i="2" a="1"/>
  <c r="D1096" i="2" s="1"/>
  <c r="K1096" i="2" s="1" a="1"/>
  <c r="K1096" i="2" s="1"/>
  <c r="D1063" i="2" a="1"/>
  <c r="D1063" i="2" s="1"/>
  <c r="D1040" i="2" a="1"/>
  <c r="D1040" i="2" s="1"/>
  <c r="D1023" i="2" a="1"/>
  <c r="D1023" i="2" s="1"/>
  <c r="K1023" i="2" s="1" a="1"/>
  <c r="K1023" i="2" s="1"/>
  <c r="D974" i="2" a="1"/>
  <c r="D974" i="2" s="1"/>
  <c r="D947" i="2" a="1"/>
  <c r="D947" i="2" s="1"/>
  <c r="D900" i="2" a="1"/>
  <c r="D900" i="2" s="1"/>
  <c r="D820" i="2" a="1"/>
  <c r="D820" i="2" s="1"/>
  <c r="D766" i="2" a="1"/>
  <c r="D766" i="2" s="1"/>
  <c r="K766" i="2" s="1" a="1"/>
  <c r="K766" i="2" s="1"/>
  <c r="D674" i="2" a="1"/>
  <c r="D674" i="2" s="1"/>
  <c r="D1454" i="2" a="1"/>
  <c r="D1454" i="2" s="1"/>
  <c r="D1440" i="2" a="1"/>
  <c r="D1440" i="2" s="1"/>
  <c r="D1422" i="2" a="1"/>
  <c r="D1422" i="2" s="1"/>
  <c r="D1391" i="2" a="1"/>
  <c r="D1391" i="2" s="1"/>
  <c r="K1391" i="2" s="1" a="1"/>
  <c r="K1391" i="2" s="1"/>
  <c r="D1373" i="2" a="1"/>
  <c r="D1373" i="2" s="1"/>
  <c r="D1359" i="2" a="1"/>
  <c r="D1359" i="2" s="1"/>
  <c r="D1327" i="2" a="1"/>
  <c r="D1327" i="2" s="1"/>
  <c r="K1327" i="2" s="1" a="1"/>
  <c r="K1327" i="2" s="1"/>
  <c r="D1309" i="2" a="1"/>
  <c r="D1309" i="2" s="1"/>
  <c r="D1295" i="2" a="1"/>
  <c r="D1295" i="2" s="1"/>
  <c r="D1263" i="2" a="1"/>
  <c r="D1263" i="2" s="1"/>
  <c r="K1263" i="2" s="1" a="1"/>
  <c r="K1263" i="2" s="1"/>
  <c r="D1245" i="2" a="1"/>
  <c r="D1245" i="2" s="1"/>
  <c r="D1231" i="2" a="1"/>
  <c r="D1231" i="2" s="1"/>
  <c r="D1199" i="2" a="1"/>
  <c r="D1199" i="2" s="1"/>
  <c r="K1199" i="2" s="1" a="1"/>
  <c r="K1199" i="2" s="1"/>
  <c r="D1181" i="2" a="1"/>
  <c r="D1181" i="2" s="1"/>
  <c r="D1167" i="2" a="1"/>
  <c r="D1167" i="2" s="1"/>
  <c r="D1134" i="2" a="1"/>
  <c r="D1134" i="2" s="1"/>
  <c r="D1119" i="2" a="1"/>
  <c r="D1119" i="2" s="1"/>
  <c r="D1103" i="2" a="1"/>
  <c r="D1103" i="2" s="1"/>
  <c r="D1073" i="2" a="1"/>
  <c r="D1073" i="2" s="1"/>
  <c r="D1059" i="2" a="1"/>
  <c r="D1059" i="2" s="1"/>
  <c r="K1059" i="2" s="1" a="1"/>
  <c r="K1059" i="2" s="1"/>
  <c r="D1043" i="2" a="1"/>
  <c r="D1043" i="2" s="1"/>
  <c r="K1043" i="2" s="1" a="1"/>
  <c r="K1043" i="2" s="1"/>
  <c r="D1003" i="2" a="1"/>
  <c r="D1003" i="2" s="1"/>
  <c r="D979" i="2" a="1"/>
  <c r="D979" i="2" s="1"/>
  <c r="K979" i="2" s="1" a="1"/>
  <c r="K979" i="2" s="1"/>
  <c r="D945" i="2" a="1"/>
  <c r="D945" i="2" s="1"/>
  <c r="D859" i="2" a="1"/>
  <c r="D859" i="2" s="1"/>
  <c r="D1386" i="2" a="1"/>
  <c r="D1386" i="2" s="1"/>
  <c r="D1372" i="2" a="1"/>
  <c r="D1372" i="2" s="1"/>
  <c r="D1340" i="2" a="1"/>
  <c r="D1340" i="2" s="1"/>
  <c r="D1322" i="2" a="1"/>
  <c r="D1322" i="2" s="1"/>
  <c r="D1308" i="2" a="1"/>
  <c r="D1308" i="2" s="1"/>
  <c r="K1308" i="2" s="1" a="1"/>
  <c r="K1308" i="2" s="1"/>
  <c r="D1276" i="2" a="1"/>
  <c r="D1276" i="2" s="1"/>
  <c r="D1258" i="2" a="1"/>
  <c r="D1258" i="2" s="1"/>
  <c r="D1244" i="2" a="1"/>
  <c r="D1244" i="2" s="1"/>
  <c r="K1244" i="2" s="1" a="1"/>
  <c r="K1244" i="2" s="1"/>
  <c r="D1212" i="2" a="1"/>
  <c r="D1212" i="2" s="1"/>
  <c r="D1194" i="2" a="1"/>
  <c r="D1194" i="2" s="1"/>
  <c r="D1180" i="2" a="1"/>
  <c r="D1180" i="2" s="1"/>
  <c r="K1180" i="2" s="1" a="1"/>
  <c r="K1180" i="2" s="1"/>
  <c r="D1148" i="2" a="1"/>
  <c r="D1148" i="2" s="1"/>
  <c r="D1129" i="2" a="1"/>
  <c r="D1129" i="2" s="1"/>
  <c r="K1129" i="2" s="1" a="1"/>
  <c r="K1129" i="2" s="1"/>
  <c r="D1113" i="2" a="1"/>
  <c r="D1113" i="2" s="1"/>
  <c r="D1082" i="2" a="1"/>
  <c r="D1082" i="2" s="1"/>
  <c r="K1082" i="2" s="1" a="1"/>
  <c r="K1082" i="2" s="1"/>
  <c r="D1065" i="2" a="1"/>
  <c r="D1065" i="2" s="1"/>
  <c r="K1065" i="2" s="1" a="1"/>
  <c r="K1065" i="2" s="1"/>
  <c r="D1046" i="2" a="1"/>
  <c r="D1046" i="2" s="1"/>
  <c r="K1046" i="2" s="1" a="1"/>
  <c r="K1046" i="2" s="1"/>
  <c r="D983" i="2" a="1"/>
  <c r="D983" i="2" s="1"/>
  <c r="D952" i="2" a="1"/>
  <c r="D952" i="2" s="1"/>
  <c r="D914" i="2" a="1"/>
  <c r="D914" i="2" s="1"/>
  <c r="K914" i="2" s="1" a="1"/>
  <c r="K914" i="2" s="1"/>
  <c r="D825" i="2" a="1"/>
  <c r="D825" i="2" s="1"/>
  <c r="D783" i="2" a="1"/>
  <c r="D783" i="2" s="1"/>
  <c r="D702" i="2" a="1"/>
  <c r="D702" i="2" s="1"/>
  <c r="D605" i="2" a="1"/>
  <c r="D605" i="2" s="1"/>
  <c r="D573" i="2" a="1"/>
  <c r="D573" i="2" s="1"/>
  <c r="D523" i="2" a="1"/>
  <c r="D523" i="2" s="1"/>
  <c r="D465" i="2" a="1"/>
  <c r="D465" i="2" s="1"/>
  <c r="D430" i="2" a="1"/>
  <c r="D430" i="2" s="1"/>
  <c r="D397" i="2" a="1"/>
  <c r="D397" i="2" s="1"/>
  <c r="D312" i="2" a="1"/>
  <c r="D312" i="2" s="1"/>
  <c r="D282" i="2" a="1"/>
  <c r="D282" i="2" s="1"/>
  <c r="D242" i="2" a="1"/>
  <c r="D242" i="2" s="1"/>
  <c r="D151" i="2" a="1"/>
  <c r="D151" i="2" s="1"/>
  <c r="D107" i="2" a="1"/>
  <c r="D107" i="2" s="1"/>
  <c r="D45" i="2" a="1"/>
  <c r="D45" i="2" s="1"/>
  <c r="D932" i="2" a="1"/>
  <c r="D932" i="2" s="1"/>
  <c r="D913" i="2" a="1"/>
  <c r="D913" i="2" s="1"/>
  <c r="D894" i="2" a="1"/>
  <c r="D894" i="2" s="1"/>
  <c r="K894" i="2" s="1" a="1"/>
  <c r="K894" i="2" s="1"/>
  <c r="D842" i="2" a="1"/>
  <c r="D842" i="2" s="1"/>
  <c r="D818" i="2" a="1"/>
  <c r="D818" i="2" s="1"/>
  <c r="K818" i="2" s="1" a="1"/>
  <c r="K818" i="2" s="1"/>
  <c r="D794" i="2" a="1"/>
  <c r="D794" i="2" s="1"/>
  <c r="K794" i="2" s="1" a="1"/>
  <c r="K794" i="2" s="1"/>
  <c r="D744" i="2" a="1"/>
  <c r="D744" i="2" s="1"/>
  <c r="D720" i="2" a="1"/>
  <c r="D720" i="2" s="1"/>
  <c r="D701" i="2" a="1"/>
  <c r="D701" i="2" s="1"/>
  <c r="D641" i="2" a="1"/>
  <c r="D641" i="2" s="1"/>
  <c r="D596" i="2" a="1"/>
  <c r="D596" i="2" s="1"/>
  <c r="D539" i="2" a="1"/>
  <c r="D539" i="2" s="1"/>
  <c r="D470" i="2" a="1"/>
  <c r="D470" i="2" s="1"/>
  <c r="D420" i="2" a="1"/>
  <c r="D420" i="2" s="1"/>
  <c r="K420" i="2" s="1" a="1"/>
  <c r="K420" i="2" s="1"/>
  <c r="D383" i="2" a="1"/>
  <c r="D383" i="2" s="1"/>
  <c r="D295" i="2" a="1"/>
  <c r="D295" i="2" s="1"/>
  <c r="D231" i="2" a="1"/>
  <c r="D231" i="2" s="1"/>
  <c r="D198" i="2" a="1"/>
  <c r="D198" i="2" s="1"/>
  <c r="D78" i="2" a="1"/>
  <c r="D78" i="2" s="1"/>
  <c r="D27" i="2" a="1"/>
  <c r="D27" i="2" s="1"/>
  <c r="K27" i="2" s="1" a="1"/>
  <c r="K27" i="2" s="1"/>
  <c r="D640" i="2" a="1"/>
  <c r="D640" i="2" s="1"/>
  <c r="K640" i="2" s="1" a="1"/>
  <c r="K640" i="2" s="1"/>
  <c r="D582" i="2" a="1"/>
  <c r="D582" i="2" s="1"/>
  <c r="D532" i="2" a="1"/>
  <c r="D532" i="2" s="1"/>
  <c r="D500" i="2" a="1"/>
  <c r="D500" i="2" s="1"/>
  <c r="D434" i="2" a="1"/>
  <c r="D434" i="2" s="1"/>
  <c r="D406" i="2" a="1"/>
  <c r="D406" i="2" s="1"/>
  <c r="D369" i="2" a="1"/>
  <c r="D369" i="2" s="1"/>
  <c r="D293" i="2" a="1"/>
  <c r="D293" i="2" s="1"/>
  <c r="D260" i="2" a="1"/>
  <c r="D260" i="2" s="1"/>
  <c r="D187" i="2" a="1"/>
  <c r="D187" i="2" s="1"/>
  <c r="D92" i="2" a="1"/>
  <c r="D92" i="2" s="1"/>
  <c r="D51" i="2" a="1"/>
  <c r="D51" i="2" s="1"/>
  <c r="D1053" i="2" a="1"/>
  <c r="D1053" i="2" s="1"/>
  <c r="D1021" i="2" a="1"/>
  <c r="D1021" i="2" s="1"/>
  <c r="D1004" i="2" a="1"/>
  <c r="D1004" i="2" s="1"/>
  <c r="K1004" i="2" s="1" a="1"/>
  <c r="K1004" i="2" s="1"/>
  <c r="D986" i="2" a="1"/>
  <c r="D986" i="2" s="1"/>
  <c r="K986" i="2" s="1" a="1"/>
  <c r="K986" i="2" s="1"/>
  <c r="D944" i="2" a="1"/>
  <c r="D944" i="2" s="1"/>
  <c r="K944" i="2" s="1" a="1"/>
  <c r="K944" i="2" s="1"/>
  <c r="D920" i="2" a="1"/>
  <c r="D920" i="2" s="1"/>
  <c r="D897" i="2" a="1"/>
  <c r="D897" i="2" s="1"/>
  <c r="D851" i="2" a="1"/>
  <c r="D851" i="2" s="1"/>
  <c r="K851" i="2" s="1" a="1"/>
  <c r="K851" i="2" s="1"/>
  <c r="D817" i="2" a="1"/>
  <c r="D817" i="2" s="1"/>
  <c r="D791" i="2" a="1"/>
  <c r="D791" i="2" s="1"/>
  <c r="D731" i="2" a="1"/>
  <c r="D731" i="2" s="1"/>
  <c r="D693" i="2" a="1"/>
  <c r="D693" i="2" s="1"/>
  <c r="D658" i="2" a="1"/>
  <c r="D658" i="2" s="1"/>
  <c r="K658" i="2" s="1" a="1"/>
  <c r="K658" i="2" s="1"/>
  <c r="D556" i="2" a="1"/>
  <c r="D556" i="2" s="1"/>
  <c r="K556" i="2" s="1" a="1"/>
  <c r="K556" i="2" s="1"/>
  <c r="D518" i="2" a="1"/>
  <c r="D518" i="2" s="1"/>
  <c r="D486" i="2" a="1"/>
  <c r="D486" i="2" s="1"/>
  <c r="D404" i="2" a="1"/>
  <c r="D404" i="2" s="1"/>
  <c r="K404" i="2" s="1" a="1"/>
  <c r="K404" i="2" s="1"/>
  <c r="D366" i="2" a="1"/>
  <c r="D366" i="2" s="1"/>
  <c r="D322" i="2" a="1"/>
  <c r="D322" i="2" s="1"/>
  <c r="D211" i="2" a="1"/>
  <c r="D211" i="2" s="1"/>
  <c r="D167" i="2" a="1"/>
  <c r="D167" i="2" s="1"/>
  <c r="D123" i="2" a="1"/>
  <c r="D123" i="2" s="1"/>
  <c r="D9" i="2" a="1"/>
  <c r="D9" i="2" s="1"/>
  <c r="D844" i="2" a="1"/>
  <c r="D844" i="2" s="1"/>
  <c r="D826" i="2" a="1"/>
  <c r="D826" i="2" s="1"/>
  <c r="K826" i="2" s="1" a="1"/>
  <c r="K826" i="2" s="1"/>
  <c r="D776" i="2" a="1"/>
  <c r="D776" i="2" s="1"/>
  <c r="D759" i="2" a="1"/>
  <c r="D759" i="2" s="1"/>
  <c r="K759" i="2" s="1" a="1"/>
  <c r="K759" i="2" s="1"/>
  <c r="D736" i="2" a="1"/>
  <c r="D736" i="2" s="1"/>
  <c r="K736" i="2" s="1" a="1"/>
  <c r="K736" i="2" s="1"/>
  <c r="D696" i="2" a="1"/>
  <c r="D696" i="2" s="1"/>
  <c r="D676" i="2" a="1"/>
  <c r="D676" i="2" s="1"/>
  <c r="D652" i="2" a="1"/>
  <c r="D652" i="2" s="1"/>
  <c r="D598" i="2" a="1"/>
  <c r="D598" i="2" s="1"/>
  <c r="K598" i="2" s="1" a="1"/>
  <c r="K598" i="2" s="1"/>
  <c r="D569" i="2" a="1"/>
  <c r="D569" i="2" s="1"/>
  <c r="D550" i="2" a="1"/>
  <c r="D550" i="2" s="1"/>
  <c r="K550" i="2" s="1" a="1"/>
  <c r="K550" i="2" s="1"/>
  <c r="D493" i="2" a="1"/>
  <c r="D493" i="2" s="1"/>
  <c r="D451" i="2" a="1"/>
  <c r="D451" i="2" s="1"/>
  <c r="D415" i="2" a="1"/>
  <c r="D415" i="2" s="1"/>
  <c r="D367" i="2" a="1"/>
  <c r="D367" i="2" s="1"/>
  <c r="K367" i="2" s="1" a="1"/>
  <c r="K367" i="2" s="1"/>
  <c r="D348" i="2" a="1"/>
  <c r="D348" i="2" s="1"/>
  <c r="K348" i="2" s="1" a="1"/>
  <c r="K348" i="2" s="1"/>
  <c r="D319" i="2" a="1"/>
  <c r="D319" i="2" s="1"/>
  <c r="K319" i="2" s="1" a="1"/>
  <c r="K319" i="2" s="1"/>
  <c r="D249" i="2" a="1"/>
  <c r="D249" i="2" s="1"/>
  <c r="D197" i="2" a="1"/>
  <c r="D197" i="2" s="1"/>
  <c r="D170" i="2" a="1"/>
  <c r="D170" i="2" s="1"/>
  <c r="D103" i="2" a="1"/>
  <c r="D103" i="2" s="1"/>
  <c r="D59" i="2" a="1"/>
  <c r="D59" i="2" s="1"/>
  <c r="D19" i="2" a="1"/>
  <c r="D19" i="2" s="1"/>
  <c r="D650" i="2" a="1"/>
  <c r="D650" i="2" s="1"/>
  <c r="D626" i="2" a="1"/>
  <c r="D626" i="2" s="1"/>
  <c r="K626" i="2" s="1" a="1"/>
  <c r="K626" i="2" s="1"/>
  <c r="D608" i="2" a="1"/>
  <c r="D608" i="2" s="1"/>
  <c r="K608" i="2" s="1" a="1"/>
  <c r="K608" i="2" s="1"/>
  <c r="D565" i="2" a="1"/>
  <c r="D565" i="2" s="1"/>
  <c r="D544" i="2" a="1"/>
  <c r="D544" i="2" s="1"/>
  <c r="D526" i="2" a="1"/>
  <c r="D526" i="2" s="1"/>
  <c r="K526" i="2" s="1" a="1"/>
  <c r="K526" i="2" s="1"/>
  <c r="D480" i="2" a="1"/>
  <c r="D480" i="2" s="1"/>
  <c r="D459" i="2" a="1"/>
  <c r="D459" i="2" s="1"/>
  <c r="D440" i="2" a="1"/>
  <c r="D440" i="2" s="1"/>
  <c r="D396" i="2" a="1"/>
  <c r="D396" i="2" s="1"/>
  <c r="D378" i="2" a="1"/>
  <c r="D378" i="2" s="1"/>
  <c r="K378" i="2" s="1" a="1"/>
  <c r="K378" i="2" s="1"/>
  <c r="D357" i="2" a="1"/>
  <c r="D357" i="2" s="1"/>
  <c r="D317" i="2" a="1"/>
  <c r="D317" i="2" s="1"/>
  <c r="D287" i="2" a="1"/>
  <c r="D287" i="2" s="1"/>
  <c r="D268" i="2" a="1"/>
  <c r="D268" i="2" s="1"/>
  <c r="D1719" i="2" a="1"/>
  <c r="D1719" i="2" s="1"/>
  <c r="D1735" i="2" a="1"/>
  <c r="D1735" i="2" s="1"/>
  <c r="D1751" i="2" a="1"/>
  <c r="D1751" i="2" s="1"/>
  <c r="D1783" i="2" a="1"/>
  <c r="D1783" i="2" s="1"/>
  <c r="D1517" i="2" a="1"/>
  <c r="D1517" i="2" s="1"/>
  <c r="D1554" i="2" a="1"/>
  <c r="D1554" i="2" s="1"/>
  <c r="D1642" i="2" a="1"/>
  <c r="D1642" i="2" s="1"/>
  <c r="D1708" i="2" a="1"/>
  <c r="D1708" i="2" s="1"/>
  <c r="K1708" i="2" s="1" a="1"/>
  <c r="K1708" i="2" s="1"/>
  <c r="D1752" i="2" a="1"/>
  <c r="D1752" i="2" s="1"/>
  <c r="D1452" i="2" a="1"/>
  <c r="D1452" i="2" s="1"/>
  <c r="D1434" i="2" a="1"/>
  <c r="D1434" i="2" s="1"/>
  <c r="K1434" i="2" s="1" a="1"/>
  <c r="K1434" i="2" s="1"/>
  <c r="D1420" i="2" a="1"/>
  <c r="D1420" i="2" s="1"/>
  <c r="D1385" i="2" a="1"/>
  <c r="D1385" i="2" s="1"/>
  <c r="K1385" i="2" s="1" a="1"/>
  <c r="K1385" i="2" s="1"/>
  <c r="D1371" i="2" a="1"/>
  <c r="D1371" i="2" s="1"/>
  <c r="D1353" i="2" a="1"/>
  <c r="D1353" i="2" s="1"/>
  <c r="D1321" i="2" a="1"/>
  <c r="D1321" i="2" s="1"/>
  <c r="K1321" i="2" s="1" a="1"/>
  <c r="K1321" i="2" s="1"/>
  <c r="D1307" i="2" a="1"/>
  <c r="D1307" i="2" s="1"/>
  <c r="D1289" i="2" a="1"/>
  <c r="D1289" i="2" s="1"/>
  <c r="D1257" i="2" a="1"/>
  <c r="D1257" i="2" s="1"/>
  <c r="D1243" i="2" a="1"/>
  <c r="D1243" i="2" s="1"/>
  <c r="D1225" i="2" a="1"/>
  <c r="D1225" i="2" s="1"/>
  <c r="D1193" i="2" a="1"/>
  <c r="D1193" i="2" s="1"/>
  <c r="K1193" i="2" s="1" a="1"/>
  <c r="K1193" i="2" s="1"/>
  <c r="D1179" i="2" a="1"/>
  <c r="D1179" i="2" s="1"/>
  <c r="D1161" i="2" a="1"/>
  <c r="D1161" i="2" s="1"/>
  <c r="D1132" i="2" a="1"/>
  <c r="D1132" i="2" s="1"/>
  <c r="K1132" i="2" s="1" a="1"/>
  <c r="K1132" i="2" s="1"/>
  <c r="D1115" i="2" a="1"/>
  <c r="D1115" i="2" s="1"/>
  <c r="D1099" i="2" a="1"/>
  <c r="D1099" i="2" s="1"/>
  <c r="K1099" i="2" s="1" a="1"/>
  <c r="K1099" i="2" s="1"/>
  <c r="D1064" i="2" a="1"/>
  <c r="D1064" i="2" s="1"/>
  <c r="D1045" i="2" a="1"/>
  <c r="D1045" i="2" s="1"/>
  <c r="D1020" i="2" a="1"/>
  <c r="D1020" i="2" s="1"/>
  <c r="D969" i="2" a="1"/>
  <c r="D969" i="2" s="1"/>
  <c r="D930" i="2" a="1"/>
  <c r="D930" i="2" s="1"/>
  <c r="D883" i="2" a="1"/>
  <c r="D883" i="2" s="1"/>
  <c r="D757" i="2" a="1"/>
  <c r="D757" i="2" s="1"/>
  <c r="D709" i="2" a="1"/>
  <c r="D709" i="2" s="1"/>
  <c r="D1487" i="2" a="1"/>
  <c r="D1487" i="2" s="1"/>
  <c r="D1455" i="2" a="1"/>
  <c r="D1455" i="2" s="1"/>
  <c r="K1455" i="2" s="1" a="1"/>
  <c r="K1455" i="2" s="1"/>
  <c r="D1441" i="2" a="1"/>
  <c r="D1441" i="2" s="1"/>
  <c r="D1423" i="2" a="1"/>
  <c r="D1423" i="2" s="1"/>
  <c r="D1392" i="2" a="1"/>
  <c r="D1392" i="2" s="1"/>
  <c r="K1392" i="2" s="1" a="1"/>
  <c r="K1392" i="2" s="1"/>
  <c r="D1374" i="2" a="1"/>
  <c r="D1374" i="2" s="1"/>
  <c r="K1374" i="2" s="1" a="1"/>
  <c r="K1374" i="2" s="1"/>
  <c r="D1360" i="2" a="1"/>
  <c r="D1360" i="2" s="1"/>
  <c r="D1328" i="2" a="1"/>
  <c r="D1328" i="2" s="1"/>
  <c r="K1328" i="2" s="1" a="1"/>
  <c r="K1328" i="2" s="1"/>
  <c r="D1310" i="2" a="1"/>
  <c r="D1310" i="2" s="1"/>
  <c r="K1310" i="2" s="1" a="1"/>
  <c r="K1310" i="2" s="1"/>
  <c r="D1296" i="2" a="1"/>
  <c r="D1296" i="2" s="1"/>
  <c r="D1264" i="2" a="1"/>
  <c r="D1264" i="2" s="1"/>
  <c r="K1264" i="2" s="1" a="1"/>
  <c r="K1264" i="2" s="1"/>
  <c r="D1246" i="2" a="1"/>
  <c r="D1246" i="2" s="1"/>
  <c r="D1232" i="2" a="1"/>
  <c r="D1232" i="2" s="1"/>
  <c r="D1200" i="2" a="1"/>
  <c r="D1200" i="2" s="1"/>
  <c r="D1182" i="2" a="1"/>
  <c r="D1182" i="2" s="1"/>
  <c r="K1182" i="2" s="1" a="1"/>
  <c r="K1182" i="2" s="1"/>
  <c r="D1168" i="2" a="1"/>
  <c r="D1168" i="2" s="1"/>
  <c r="D1135" i="2" a="1"/>
  <c r="D1135" i="2" s="1"/>
  <c r="K1135" i="2" s="1" a="1"/>
  <c r="K1135" i="2" s="1"/>
  <c r="D1120" i="2" a="1"/>
  <c r="D1120" i="2" s="1"/>
  <c r="D1104" i="2" a="1"/>
  <c r="D1104" i="2" s="1"/>
  <c r="D1070" i="2" a="1"/>
  <c r="D1070" i="2" s="1"/>
  <c r="D1057" i="2" a="1"/>
  <c r="D1057" i="2" s="1"/>
  <c r="D1032" i="2" a="1"/>
  <c r="D1032" i="2" s="1"/>
  <c r="D987" i="2" a="1"/>
  <c r="D987" i="2" s="1"/>
  <c r="D961" i="2" a="1"/>
  <c r="D961" i="2" s="1"/>
  <c r="D919" i="2" a="1"/>
  <c r="D919" i="2" s="1"/>
  <c r="D839" i="2" a="1"/>
  <c r="D839" i="2" s="1"/>
  <c r="D789" i="2" a="1"/>
  <c r="D789" i="2" s="1"/>
  <c r="D726" i="2" a="1"/>
  <c r="D726" i="2" s="1"/>
  <c r="K726" i="2" s="1" a="1"/>
  <c r="K726" i="2" s="1"/>
  <c r="D1465" i="2" a="1"/>
  <c r="D1465" i="2" s="1"/>
  <c r="K1465" i="2" s="1" a="1"/>
  <c r="K1465" i="2" s="1"/>
  <c r="D1447" i="2" a="1"/>
  <c r="D1447" i="2" s="1"/>
  <c r="K1447" i="2" s="1" a="1"/>
  <c r="K1447" i="2" s="1"/>
  <c r="D1433" i="2" a="1"/>
  <c r="D1433" i="2" s="1"/>
  <c r="D1398" i="2" a="1"/>
  <c r="D1398" i="2" s="1"/>
  <c r="D1384" i="2" a="1"/>
  <c r="D1384" i="2" s="1"/>
  <c r="D1366" i="2" a="1"/>
  <c r="D1366" i="2" s="1"/>
  <c r="K1366" i="2" s="1" a="1"/>
  <c r="K1366" i="2" s="1"/>
  <c r="D1334" i="2" a="1"/>
  <c r="D1334" i="2" s="1"/>
  <c r="K1334" i="2" s="1" a="1"/>
  <c r="K1334" i="2" s="1"/>
  <c r="D1320" i="2" a="1"/>
  <c r="D1320" i="2" s="1"/>
  <c r="D1302" i="2" a="1"/>
  <c r="D1302" i="2" s="1"/>
  <c r="K1302" i="2" s="1" a="1"/>
  <c r="K1302" i="2" s="1"/>
  <c r="D1270" i="2" a="1"/>
  <c r="D1270" i="2" s="1"/>
  <c r="K1270" i="2" s="1" a="1"/>
  <c r="K1270" i="2" s="1"/>
  <c r="D1256" i="2" a="1"/>
  <c r="D1256" i="2" s="1"/>
  <c r="D1238" i="2" a="1"/>
  <c r="D1238" i="2" s="1"/>
  <c r="D1206" i="2" a="1"/>
  <c r="D1206" i="2" s="1"/>
  <c r="K1206" i="2" s="1" a="1"/>
  <c r="K1206" i="2" s="1"/>
  <c r="D1192" i="2" a="1"/>
  <c r="D1192" i="2" s="1"/>
  <c r="D1174" i="2" a="1"/>
  <c r="D1174" i="2" s="1"/>
  <c r="K1174" i="2" s="1" a="1"/>
  <c r="K1174" i="2" s="1"/>
  <c r="D1141" i="2" a="1"/>
  <c r="D1141" i="2" s="1"/>
  <c r="D1127" i="2" a="1"/>
  <c r="D1127" i="2" s="1"/>
  <c r="K1127" i="2" s="1" a="1"/>
  <c r="K1127" i="2" s="1"/>
  <c r="D1111" i="2" a="1"/>
  <c r="D1111" i="2" s="1"/>
  <c r="D1079" i="2" a="1"/>
  <c r="D1079" i="2" s="1"/>
  <c r="K1079" i="2" s="1" a="1"/>
  <c r="K1079" i="2" s="1"/>
  <c r="D1066" i="2" a="1"/>
  <c r="D1066" i="2" s="1"/>
  <c r="D1052" i="2" a="1"/>
  <c r="D1052" i="2" s="1"/>
  <c r="K1052" i="2" s="1" a="1"/>
  <c r="K1052" i="2" s="1"/>
  <c r="D1013" i="2" a="1"/>
  <c r="D1013" i="2" s="1"/>
  <c r="D992" i="2" a="1"/>
  <c r="D992" i="2" s="1"/>
  <c r="K992" i="2" s="1" a="1"/>
  <c r="K992" i="2" s="1"/>
  <c r="D960" i="2" a="1"/>
  <c r="D960" i="2" s="1"/>
  <c r="K960" i="2" s="1" a="1"/>
  <c r="K960" i="2" s="1"/>
  <c r="D879" i="2" a="1"/>
  <c r="D879" i="2" s="1"/>
  <c r="K879" i="2" s="1" a="1"/>
  <c r="K879" i="2" s="1"/>
  <c r="D836" i="2" a="1"/>
  <c r="D836" i="2" s="1"/>
  <c r="D764" i="2" a="1"/>
  <c r="D764" i="2" s="1"/>
  <c r="D1474" i="2" a="1"/>
  <c r="D1474" i="2" s="1"/>
  <c r="D1460" i="2" a="1"/>
  <c r="D1460" i="2" s="1"/>
  <c r="D1442" i="2" a="1"/>
  <c r="D1442" i="2" s="1"/>
  <c r="D1410" i="2" a="1"/>
  <c r="D1410" i="2" s="1"/>
  <c r="D1397" i="2" a="1"/>
  <c r="D1397" i="2" s="1"/>
  <c r="D1383" i="2" a="1"/>
  <c r="D1383" i="2" s="1"/>
  <c r="K1383" i="2" s="1" a="1"/>
  <c r="K1383" i="2" s="1"/>
  <c r="D1351" i="2" a="1"/>
  <c r="D1351" i="2" s="1"/>
  <c r="D1333" i="2" a="1"/>
  <c r="D1333" i="2" s="1"/>
  <c r="D1319" i="2" a="1"/>
  <c r="D1319" i="2" s="1"/>
  <c r="D1287" i="2" a="1"/>
  <c r="D1287" i="2" s="1"/>
  <c r="D1269" i="2" a="1"/>
  <c r="D1269" i="2" s="1"/>
  <c r="D1255" i="2" a="1"/>
  <c r="D1255" i="2" s="1"/>
  <c r="K1255" i="2" s="1" a="1"/>
  <c r="K1255" i="2" s="1"/>
  <c r="D1223" i="2" a="1"/>
  <c r="D1223" i="2" s="1"/>
  <c r="D1205" i="2" a="1"/>
  <c r="D1205" i="2" s="1"/>
  <c r="D1191" i="2" a="1"/>
  <c r="D1191" i="2" s="1"/>
  <c r="K1191" i="2" s="1" a="1"/>
  <c r="K1191" i="2" s="1"/>
  <c r="D1159" i="2" a="1"/>
  <c r="D1159" i="2" s="1"/>
  <c r="D1144" i="2" a="1"/>
  <c r="D1144" i="2" s="1"/>
  <c r="K1144" i="2" s="1" a="1"/>
  <c r="K1144" i="2" s="1"/>
  <c r="D1124" i="2" a="1"/>
  <c r="D1124" i="2" s="1"/>
  <c r="D1094" i="2" a="1"/>
  <c r="D1094" i="2" s="1"/>
  <c r="D1078" i="2" a="1"/>
  <c r="D1078" i="2" s="1"/>
  <c r="K1078" i="2" s="1" a="1"/>
  <c r="K1078" i="2" s="1"/>
  <c r="D1061" i="2" a="1"/>
  <c r="D1061" i="2" s="1"/>
  <c r="D1017" i="2" a="1"/>
  <c r="D1017" i="2" s="1"/>
  <c r="K1017" i="2" s="1" a="1"/>
  <c r="K1017" i="2" s="1"/>
  <c r="D978" i="2" a="1"/>
  <c r="D978" i="2" s="1"/>
  <c r="K978" i="2" s="1" a="1"/>
  <c r="K978" i="2" s="1"/>
  <c r="D943" i="2" a="1"/>
  <c r="D943" i="2" s="1"/>
  <c r="K943" i="2" s="1" a="1"/>
  <c r="K943" i="2" s="1"/>
  <c r="D866" i="2" a="1"/>
  <c r="D866" i="2" s="1"/>
  <c r="D815" i="2" a="1"/>
  <c r="D815" i="2" s="1"/>
  <c r="K815" i="2" s="1" a="1"/>
  <c r="K815" i="2" s="1"/>
  <c r="D749" i="2" a="1"/>
  <c r="D749" i="2" s="1"/>
  <c r="D629" i="2" a="1"/>
  <c r="D629" i="2" s="1"/>
  <c r="D592" i="2" a="1"/>
  <c r="D592" i="2" s="1"/>
  <c r="D553" i="2" a="1"/>
  <c r="D553" i="2" s="1"/>
  <c r="D485" i="2" a="1"/>
  <c r="D485" i="2" s="1"/>
  <c r="D455" i="2" a="1"/>
  <c r="D455" i="2" s="1"/>
  <c r="D423" i="2" a="1"/>
  <c r="D423" i="2" s="1"/>
  <c r="K423" i="2" s="1" a="1"/>
  <c r="K423" i="2" s="1"/>
  <c r="D340" i="2" a="1"/>
  <c r="D340" i="2" s="1"/>
  <c r="D305" i="2" a="1"/>
  <c r="D305" i="2" s="1"/>
  <c r="D276" i="2" a="1"/>
  <c r="D276" i="2" s="1"/>
  <c r="D183" i="2" a="1"/>
  <c r="D183" i="2" s="1"/>
  <c r="D142" i="2" a="1"/>
  <c r="D142" i="2" s="1"/>
  <c r="D98" i="2" a="1"/>
  <c r="D98" i="2" s="1"/>
  <c r="D946" i="2" a="1"/>
  <c r="D946" i="2" s="1"/>
  <c r="K946" i="2" s="1" a="1"/>
  <c r="K946" i="2" s="1"/>
  <c r="D927" i="2" a="1"/>
  <c r="D927" i="2" s="1"/>
  <c r="D908" i="2" a="1"/>
  <c r="D908" i="2" s="1"/>
  <c r="D861" i="2" a="1"/>
  <c r="D861" i="2" s="1"/>
  <c r="D838" i="2" a="1"/>
  <c r="D838" i="2" s="1"/>
  <c r="D814" i="2" a="1"/>
  <c r="D814" i="2" s="1"/>
  <c r="D760" i="2" a="1"/>
  <c r="D760" i="2" s="1"/>
  <c r="K760" i="2" s="1" a="1"/>
  <c r="K760" i="2" s="1"/>
  <c r="D734" i="2" a="1"/>
  <c r="D734" i="2" s="1"/>
  <c r="D715" i="2" a="1"/>
  <c r="D715" i="2" s="1"/>
  <c r="K715" i="2" s="1" a="1"/>
  <c r="K715" i="2" s="1"/>
  <c r="D673" i="2" a="1"/>
  <c r="D673" i="2" s="1"/>
  <c r="D627" i="2" a="1"/>
  <c r="D627" i="2" s="1"/>
  <c r="K627" i="2" s="1" a="1"/>
  <c r="K627" i="2" s="1"/>
  <c r="D577" i="2" a="1"/>
  <c r="D577" i="2" s="1"/>
  <c r="D496" i="2" a="1"/>
  <c r="D496" i="2" s="1"/>
  <c r="D453" i="2" a="1"/>
  <c r="D453" i="2" s="1"/>
  <c r="D413" i="2" a="1"/>
  <c r="D413" i="2" s="1"/>
  <c r="D318" i="2" a="1"/>
  <c r="D318" i="2" s="1"/>
  <c r="D271" i="2" a="1"/>
  <c r="D271" i="2" s="1"/>
  <c r="D223" i="2" a="1"/>
  <c r="D223" i="2" s="1"/>
  <c r="D117" i="2" a="1"/>
  <c r="D117" i="2" s="1"/>
  <c r="D66" i="2" a="1"/>
  <c r="D66" i="2" s="1"/>
  <c r="D17" i="2" a="1"/>
  <c r="D17" i="2" s="1"/>
  <c r="D601" i="2" a="1"/>
  <c r="D601" i="2" s="1"/>
  <c r="K601" i="2" s="1" a="1"/>
  <c r="K601" i="2" s="1"/>
  <c r="D563" i="2" a="1"/>
  <c r="D563" i="2" s="1"/>
  <c r="K563" i="2" s="1" a="1"/>
  <c r="K563" i="2" s="1"/>
  <c r="D525" i="2" a="1"/>
  <c r="D525" i="2" s="1"/>
  <c r="D460" i="2" a="1"/>
  <c r="D460" i="2" s="1"/>
  <c r="K460" i="2" s="1" a="1"/>
  <c r="K460" i="2" s="1"/>
  <c r="D427" i="2" a="1"/>
  <c r="D427" i="2" s="1"/>
  <c r="D399" i="2" a="1"/>
  <c r="D399" i="2" s="1"/>
  <c r="D316" i="2" a="1"/>
  <c r="D316" i="2" s="1"/>
  <c r="D286" i="2" a="1"/>
  <c r="D286" i="2" s="1"/>
  <c r="D247" i="2" a="1"/>
  <c r="D247" i="2" s="1"/>
  <c r="D125" i="2" a="1"/>
  <c r="D125" i="2" s="1"/>
  <c r="D83" i="2" a="1"/>
  <c r="D83" i="2" s="1"/>
  <c r="D38" i="2" a="1"/>
  <c r="D38" i="2" s="1"/>
  <c r="D1031" i="2" a="1"/>
  <c r="D1031" i="2" s="1"/>
  <c r="D1015" i="2" a="1"/>
  <c r="D1015" i="2" s="1"/>
  <c r="K1015" i="2" s="1" a="1"/>
  <c r="K1015" i="2" s="1"/>
  <c r="D1000" i="2" a="1"/>
  <c r="D1000" i="2" s="1"/>
  <c r="D962" i="2" a="1"/>
  <c r="D962" i="2" s="1"/>
  <c r="D939" i="2" a="1"/>
  <c r="D939" i="2" s="1"/>
  <c r="D915" i="2" a="1"/>
  <c r="D915" i="2" s="1"/>
  <c r="K915" i="2" s="1" a="1"/>
  <c r="K915" i="2" s="1"/>
  <c r="D873" i="2" a="1"/>
  <c r="D873" i="2" s="1"/>
  <c r="K873" i="2" s="1" a="1"/>
  <c r="K873" i="2" s="1"/>
  <c r="D845" i="2" a="1"/>
  <c r="D845" i="2" s="1"/>
  <c r="D807" i="2" a="1"/>
  <c r="D807" i="2" s="1"/>
  <c r="D751" i="2" a="1"/>
  <c r="D751" i="2" s="1"/>
  <c r="K751" i="2" s="1" a="1"/>
  <c r="K751" i="2" s="1"/>
  <c r="D717" i="2" a="1"/>
  <c r="D717" i="2" s="1"/>
  <c r="D687" i="2" a="1"/>
  <c r="D687" i="2" s="1"/>
  <c r="D587" i="2" a="1"/>
  <c r="D587" i="2" s="1"/>
  <c r="K587" i="2" s="1" a="1"/>
  <c r="K587" i="2" s="1"/>
  <c r="D549" i="2" a="1"/>
  <c r="D549" i="2" s="1"/>
  <c r="D505" i="2" a="1"/>
  <c r="D505" i="2" s="1"/>
  <c r="D441" i="2" a="1"/>
  <c r="D441" i="2" s="1"/>
  <c r="D398" i="2" a="1"/>
  <c r="D398" i="2" s="1"/>
  <c r="K398" i="2" s="1" a="1"/>
  <c r="K398" i="2" s="1"/>
  <c r="D354" i="2" a="1"/>
  <c r="D354" i="2" s="1"/>
  <c r="D267" i="2" a="1"/>
  <c r="D267" i="2" s="1"/>
  <c r="K267" i="2" s="1" a="1"/>
  <c r="K267" i="2" s="1"/>
  <c r="D202" i="2" a="1"/>
  <c r="D202" i="2" s="1"/>
  <c r="D156" i="2" a="1"/>
  <c r="D156" i="2" s="1"/>
  <c r="D46" i="2" a="1"/>
  <c r="D46" i="2" s="1"/>
  <c r="D858" i="2" a="1"/>
  <c r="D858" i="2" s="1"/>
  <c r="K858" i="2" s="1" a="1"/>
  <c r="K858" i="2" s="1"/>
  <c r="D841" i="2" a="1"/>
  <c r="D841" i="2" s="1"/>
  <c r="D801" i="2" a="1"/>
  <c r="D801" i="2" s="1"/>
  <c r="D772" i="2" a="1"/>
  <c r="D772" i="2" s="1"/>
  <c r="D754" i="2" a="1"/>
  <c r="D754" i="2" s="1"/>
  <c r="K754" i="2" s="1" a="1"/>
  <c r="K754" i="2" s="1"/>
  <c r="D707" i="2" a="1"/>
  <c r="D707" i="2" s="1"/>
  <c r="D692" i="2" a="1"/>
  <c r="D692" i="2" s="1"/>
  <c r="D666" i="2" a="1"/>
  <c r="D666" i="2" s="1"/>
  <c r="D625" i="2" a="1"/>
  <c r="D625" i="2" s="1"/>
  <c r="D588" i="2" a="1"/>
  <c r="D588" i="2" s="1"/>
  <c r="D564" i="2" a="1"/>
  <c r="D564" i="2" s="1"/>
  <c r="D521" i="2" a="1"/>
  <c r="D521" i="2" s="1"/>
  <c r="D484" i="2" a="1"/>
  <c r="D484" i="2" s="1"/>
  <c r="K484" i="2" s="1" a="1"/>
  <c r="K484" i="2" s="1"/>
  <c r="D444" i="2" a="1"/>
  <c r="D444" i="2" s="1"/>
  <c r="D381" i="2" a="1"/>
  <c r="D381" i="2" s="1"/>
  <c r="D362" i="2" a="1"/>
  <c r="D362" i="2" s="1"/>
  <c r="D338" i="2" a="1"/>
  <c r="D338" i="2" s="1"/>
  <c r="D285" i="2" a="1"/>
  <c r="D285" i="2" s="1"/>
  <c r="D227" i="2" a="1"/>
  <c r="D227" i="2" s="1"/>
  <c r="D190" i="2" a="1"/>
  <c r="D190" i="2" s="1"/>
  <c r="D130" i="2" a="1"/>
  <c r="D130" i="2" s="1"/>
  <c r="D82" i="2" a="1"/>
  <c r="D82" i="2" s="1"/>
  <c r="D49" i="2" a="1"/>
  <c r="D49" i="2" s="1"/>
  <c r="D664" i="2" a="1"/>
  <c r="D664" i="2" s="1"/>
  <c r="K664" i="2" s="1" a="1"/>
  <c r="K664" i="2" s="1"/>
  <c r="D639" i="2" a="1"/>
  <c r="D639" i="2" s="1"/>
  <c r="K639" i="2" s="1" a="1"/>
  <c r="K639" i="2" s="1"/>
  <c r="D622" i="2" a="1"/>
  <c r="D622" i="2" s="1"/>
  <c r="D579" i="2" a="1"/>
  <c r="D579" i="2" s="1"/>
  <c r="D561" i="2" a="1"/>
  <c r="D561" i="2" s="1"/>
  <c r="D540" i="2" a="1"/>
  <c r="D540" i="2" s="1"/>
  <c r="K540" i="2" s="1" a="1"/>
  <c r="K540" i="2" s="1"/>
  <c r="D497" i="2" a="1"/>
  <c r="D497" i="2" s="1"/>
  <c r="D476" i="2" a="1"/>
  <c r="D476" i="2" s="1"/>
  <c r="K476" i="2" s="1" a="1"/>
  <c r="K476" i="2" s="1"/>
  <c r="D454" i="2" a="1"/>
  <c r="D454" i="2" s="1"/>
  <c r="D414" i="2" a="1"/>
  <c r="D414" i="2" s="1"/>
  <c r="D393" i="2" a="1"/>
  <c r="D393" i="2" s="1"/>
  <c r="K393" i="2" s="1" a="1"/>
  <c r="K393" i="2" s="1"/>
  <c r="D375" i="2" a="1"/>
  <c r="D375" i="2" s="1"/>
  <c r="D329" i="2" a="1"/>
  <c r="D329" i="2" s="1"/>
  <c r="D300" i="2" a="1"/>
  <c r="D300" i="2" s="1"/>
  <c r="K300" i="2" s="1" a="1"/>
  <c r="K300" i="2" s="1"/>
  <c r="D283" i="2" a="1"/>
  <c r="D283" i="2" s="1"/>
  <c r="D234" i="2" a="1"/>
  <c r="D234" i="2" s="1"/>
  <c r="D215" i="2" a="1"/>
  <c r="D215" i="2" s="1"/>
  <c r="D191" i="2" a="1"/>
  <c r="D191" i="2" s="1"/>
  <c r="D121" i="2" a="1"/>
  <c r="D121" i="2" s="1"/>
  <c r="D90" i="2" a="1"/>
  <c r="D90" i="2" s="1"/>
  <c r="D71" i="2" a="1"/>
  <c r="D71" i="2" s="1"/>
  <c r="D14" i="2" a="1"/>
  <c r="D14" i="2" s="1"/>
  <c r="D985" i="2" a="1"/>
  <c r="D985" i="2" s="1"/>
  <c r="D954" i="2" a="1"/>
  <c r="D954" i="2" s="1"/>
  <c r="K954" i="2" s="1" a="1"/>
  <c r="K954" i="2" s="1"/>
  <c r="D869" i="2" a="1"/>
  <c r="D869" i="2" s="1"/>
  <c r="D798" i="2" a="1"/>
  <c r="D798" i="2" s="1"/>
  <c r="K798" i="2" s="1" a="1"/>
  <c r="K798" i="2" s="1"/>
  <c r="D742" i="2" a="1"/>
  <c r="D742" i="2" s="1"/>
  <c r="K742" i="2" s="1" a="1"/>
  <c r="K742" i="2" s="1"/>
  <c r="D1471" i="2" a="1"/>
  <c r="D1471" i="2" s="1"/>
  <c r="K1471" i="2" s="1" a="1"/>
  <c r="K1471" i="2" s="1"/>
  <c r="D1457" i="2" a="1"/>
  <c r="D1457" i="2" s="1"/>
  <c r="D1439" i="2" a="1"/>
  <c r="D1439" i="2" s="1"/>
  <c r="D1407" i="2" a="1"/>
  <c r="D1407" i="2" s="1"/>
  <c r="K1407" i="2" s="1" a="1"/>
  <c r="K1407" i="2" s="1"/>
  <c r="D1393" i="2" a="1"/>
  <c r="D1393" i="2" s="1"/>
  <c r="D1379" i="2" a="1"/>
  <c r="D1379" i="2" s="1"/>
  <c r="K1379" i="2" s="1" a="1"/>
  <c r="K1379" i="2" s="1"/>
  <c r="D1347" i="2" a="1"/>
  <c r="D1347" i="2" s="1"/>
  <c r="D1329" i="2" a="1"/>
  <c r="D1329" i="2" s="1"/>
  <c r="D1315" i="2" a="1"/>
  <c r="D1315" i="2" s="1"/>
  <c r="K1315" i="2" s="1" a="1"/>
  <c r="K1315" i="2" s="1"/>
  <c r="D1283" i="2" a="1"/>
  <c r="D1283" i="2" s="1"/>
  <c r="D1265" i="2" a="1"/>
  <c r="D1265" i="2" s="1"/>
  <c r="D1251" i="2" a="1"/>
  <c r="D1251" i="2" s="1"/>
  <c r="K1251" i="2" s="1" a="1"/>
  <c r="K1251" i="2" s="1"/>
  <c r="D1219" i="2" a="1"/>
  <c r="D1219" i="2" s="1"/>
  <c r="D1201" i="2" a="1"/>
  <c r="D1201" i="2" s="1"/>
  <c r="D1187" i="2" a="1"/>
  <c r="D1187" i="2" s="1"/>
  <c r="K1187" i="2" s="1" a="1"/>
  <c r="K1187" i="2" s="1"/>
  <c r="D1155" i="2" a="1"/>
  <c r="D1155" i="2" s="1"/>
  <c r="D1140" i="2" a="1"/>
  <c r="D1140" i="2" s="1"/>
  <c r="D1121" i="2" a="1"/>
  <c r="D1121" i="2" s="1"/>
  <c r="D1091" i="2" a="1"/>
  <c r="D1091" i="2" s="1"/>
  <c r="D1075" i="2" a="1"/>
  <c r="D1075" i="2" s="1"/>
  <c r="D1055" i="2" a="1"/>
  <c r="D1055" i="2" s="1"/>
  <c r="D1007" i="2" a="1"/>
  <c r="D1007" i="2" s="1"/>
  <c r="K1007" i="2" s="1" a="1"/>
  <c r="K1007" i="2" s="1"/>
  <c r="D971" i="2" a="1"/>
  <c r="D971" i="2" s="1"/>
  <c r="K971" i="2" s="1" a="1"/>
  <c r="K971" i="2" s="1"/>
  <c r="D933" i="2" a="1"/>
  <c r="D933" i="2" s="1"/>
  <c r="D856" i="2" a="1"/>
  <c r="D856" i="2" s="1"/>
  <c r="D806" i="2" a="1"/>
  <c r="D806" i="2" s="1"/>
  <c r="D740" i="2" a="1"/>
  <c r="D740" i="2" s="1"/>
  <c r="D620" i="2" a="1"/>
  <c r="D620" i="2" s="1"/>
  <c r="K620" i="2" s="1" a="1"/>
  <c r="K620" i="2" s="1"/>
  <c r="D585" i="2" a="1"/>
  <c r="D585" i="2" s="1"/>
  <c r="D548" i="2" a="1"/>
  <c r="D548" i="2" s="1"/>
  <c r="D478" i="2" a="1"/>
  <c r="D478" i="2" s="1"/>
  <c r="D447" i="2" a="1"/>
  <c r="D447" i="2" s="1"/>
  <c r="D409" i="2" a="1"/>
  <c r="D409" i="2" s="1"/>
  <c r="D333" i="2" a="1"/>
  <c r="D333" i="2" s="1"/>
  <c r="D298" i="2" a="1"/>
  <c r="D298" i="2" s="1"/>
  <c r="D264" i="2" a="1"/>
  <c r="D264" i="2" s="1"/>
  <c r="D174" i="2" a="1"/>
  <c r="D174" i="2" s="1"/>
  <c r="D131" i="2" a="1"/>
  <c r="D131" i="2" s="1"/>
  <c r="D70" i="2" a="1"/>
  <c r="D70" i="2" s="1"/>
  <c r="D941" i="2" a="1"/>
  <c r="D941" i="2" s="1"/>
  <c r="D922" i="2" a="1"/>
  <c r="D922" i="2" s="1"/>
  <c r="K922" i="2" s="1" a="1"/>
  <c r="K922" i="2" s="1"/>
  <c r="D904" i="2" a="1"/>
  <c r="D904" i="2" s="1"/>
  <c r="K904" i="2" s="1" a="1"/>
  <c r="K904" i="2" s="1"/>
  <c r="D855" i="2" a="1"/>
  <c r="D855" i="2" s="1"/>
  <c r="D833" i="2" a="1"/>
  <c r="D833" i="2" s="1"/>
  <c r="D804" i="2" a="1"/>
  <c r="D804" i="2" s="1"/>
  <c r="D753" i="2" a="1"/>
  <c r="D753" i="2" s="1"/>
  <c r="D729" i="2" a="1"/>
  <c r="D729" i="2" s="1"/>
  <c r="K729" i="2" s="1" a="1"/>
  <c r="K729" i="2" s="1"/>
  <c r="D710" i="2" a="1"/>
  <c r="D710" i="2" s="1"/>
  <c r="D660" i="2" a="1"/>
  <c r="D660" i="2" s="1"/>
  <c r="D610" i="2" a="1"/>
  <c r="D610" i="2" s="1"/>
  <c r="D571" i="2" a="1"/>
  <c r="D571" i="2" s="1"/>
  <c r="K571" i="2" s="1" a="1"/>
  <c r="K571" i="2" s="1"/>
  <c r="D489" i="2" a="1"/>
  <c r="D489" i="2" s="1"/>
  <c r="D437" i="2" a="1"/>
  <c r="D437" i="2" s="1"/>
  <c r="D394" i="2" a="1"/>
  <c r="D394" i="2" s="1"/>
  <c r="D311" i="2" a="1"/>
  <c r="D311" i="2" s="1"/>
  <c r="D251" i="2" a="1"/>
  <c r="D251" i="2" s="1"/>
  <c r="K251" i="2" s="1" a="1"/>
  <c r="K251" i="2" s="1"/>
  <c r="D213" i="2" a="1"/>
  <c r="D213" i="2" s="1"/>
  <c r="D106" i="2" a="1"/>
  <c r="D106" i="2" s="1"/>
  <c r="D54" i="2" a="1"/>
  <c r="D54" i="2" s="1"/>
  <c r="D3" i="2" a="1"/>
  <c r="D3" i="2" s="1"/>
  <c r="D595" i="2" a="1"/>
  <c r="D595" i="2" s="1"/>
  <c r="D557" i="2" a="1"/>
  <c r="D557" i="2" s="1"/>
  <c r="D520" i="2" a="1"/>
  <c r="D520" i="2" s="1"/>
  <c r="D452" i="2" a="1"/>
  <c r="D452" i="2" s="1"/>
  <c r="D418" i="2" a="1"/>
  <c r="D418" i="2" s="1"/>
  <c r="D380" i="2" a="1"/>
  <c r="D380" i="2" s="1"/>
  <c r="D309" i="2" a="1"/>
  <c r="D309" i="2" s="1"/>
  <c r="D277" i="2" a="1"/>
  <c r="D277" i="2" s="1"/>
  <c r="D237" i="2" a="1"/>
  <c r="D237" i="2" s="1"/>
  <c r="D113" i="2" a="1"/>
  <c r="D113" i="2" s="1"/>
  <c r="D74" i="2" a="1"/>
  <c r="D74" i="2" s="1"/>
  <c r="D25" i="2" a="1"/>
  <c r="D25" i="2" s="1"/>
  <c r="D1028" i="2" a="1"/>
  <c r="D1028" i="2" s="1"/>
  <c r="D1012" i="2" a="1"/>
  <c r="D1012" i="2" s="1"/>
  <c r="D996" i="2" a="1"/>
  <c r="D996" i="2" s="1"/>
  <c r="D957" i="2" a="1"/>
  <c r="D957" i="2" s="1"/>
  <c r="D934" i="2" a="1"/>
  <c r="D934" i="2" s="1"/>
  <c r="K934" i="2" s="1" a="1"/>
  <c r="K934" i="2" s="1"/>
  <c r="D911" i="2" a="1"/>
  <c r="D911" i="2" s="1"/>
  <c r="D868" i="2" a="1"/>
  <c r="D868" i="2" s="1"/>
  <c r="D831" i="2" a="1"/>
  <c r="D831" i="2" s="1"/>
  <c r="K831" i="2" s="1" a="1"/>
  <c r="K831" i="2" s="1"/>
  <c r="D802" i="2" a="1"/>
  <c r="D802" i="2" s="1"/>
  <c r="D745" i="2" a="1"/>
  <c r="D745" i="2" s="1"/>
  <c r="D708" i="2" a="1"/>
  <c r="D708" i="2" s="1"/>
  <c r="D669" i="2" a="1"/>
  <c r="D669" i="2" s="1"/>
  <c r="D581" i="2" a="1"/>
  <c r="D581" i="2" s="1"/>
  <c r="D537" i="2" a="1"/>
  <c r="D537" i="2" s="1"/>
  <c r="K537" i="2" s="1" a="1"/>
  <c r="K537" i="2" s="1"/>
  <c r="D499" i="2" a="1"/>
  <c r="D499" i="2" s="1"/>
  <c r="D433" i="2" a="1"/>
  <c r="D433" i="2" s="1"/>
  <c r="D385" i="2" a="1"/>
  <c r="D385" i="2" s="1"/>
  <c r="D341" i="2" a="1"/>
  <c r="D341" i="2" s="1"/>
  <c r="D255" i="2" a="1"/>
  <c r="D255" i="2" s="1"/>
  <c r="D194" i="2" a="1"/>
  <c r="D194" i="2" s="1"/>
  <c r="D144" i="2" a="1"/>
  <c r="D144" i="2" s="1"/>
  <c r="D34" i="2" a="1"/>
  <c r="D34" i="2" s="1"/>
  <c r="D854" i="2" a="1"/>
  <c r="D854" i="2" s="1"/>
  <c r="K854" i="2" s="1" a="1"/>
  <c r="K854" i="2" s="1"/>
  <c r="D837" i="2" a="1"/>
  <c r="D837" i="2" s="1"/>
  <c r="D797" i="2" a="1"/>
  <c r="D797" i="2" s="1"/>
  <c r="D767" i="2" a="1"/>
  <c r="D767" i="2" s="1"/>
  <c r="K767" i="2" s="1" a="1"/>
  <c r="K767" i="2" s="1"/>
  <c r="D750" i="2" a="1"/>
  <c r="D750" i="2" s="1"/>
  <c r="D704" i="2" a="1"/>
  <c r="D704" i="2" s="1"/>
  <c r="D688" i="2" a="1"/>
  <c r="D688" i="2" s="1"/>
  <c r="D661" i="2" a="1"/>
  <c r="D661" i="2" s="1"/>
  <c r="D619" i="2" a="1"/>
  <c r="D619" i="2" s="1"/>
  <c r="K619" i="2" s="1" a="1"/>
  <c r="K619" i="2" s="1"/>
  <c r="D584" i="2" a="1"/>
  <c r="D584" i="2" s="1"/>
  <c r="K584" i="2" s="1" a="1"/>
  <c r="K584" i="2" s="1"/>
  <c r="D560" i="2" a="1"/>
  <c r="D560" i="2" s="1"/>
  <c r="K560" i="2" s="1" a="1"/>
  <c r="K560" i="2" s="1"/>
  <c r="D517" i="2" a="1"/>
  <c r="D517" i="2" s="1"/>
  <c r="D462" i="2" a="1"/>
  <c r="D462" i="2" s="1"/>
  <c r="D438" i="2" a="1"/>
  <c r="D438" i="2" s="1"/>
  <c r="D377" i="2" a="1"/>
  <c r="D377" i="2" s="1"/>
  <c r="D358" i="2" a="1"/>
  <c r="D358" i="2" s="1"/>
  <c r="K358" i="2" s="1" a="1"/>
  <c r="K358" i="2" s="1"/>
  <c r="D334" i="2" a="1"/>
  <c r="D334" i="2" s="1"/>
  <c r="D280" i="2" a="1"/>
  <c r="D280" i="2" s="1"/>
  <c r="D222" i="2" a="1"/>
  <c r="D222" i="2" s="1"/>
  <c r="D184" i="2" a="1"/>
  <c r="D184" i="2" s="1"/>
  <c r="D120" i="2" a="1"/>
  <c r="D120" i="2" s="1"/>
  <c r="D75" i="2" a="1"/>
  <c r="D75" i="2" s="1"/>
  <c r="K75" i="2" s="1" a="1"/>
  <c r="K75" i="2" s="1"/>
  <c r="D39" i="2" a="1"/>
  <c r="D39" i="2" s="1"/>
  <c r="D657" i="2" a="1"/>
  <c r="D657" i="2" s="1"/>
  <c r="D636" i="2" a="1"/>
  <c r="D636" i="2" s="1"/>
  <c r="K636" i="2" s="1" a="1"/>
  <c r="K636" i="2" s="1"/>
  <c r="D617" i="2" a="1"/>
  <c r="D617" i="2" s="1"/>
  <c r="D576" i="2" a="1"/>
  <c r="D576" i="2" s="1"/>
  <c r="D558" i="2" a="1"/>
  <c r="D558" i="2" s="1"/>
  <c r="D533" i="2" a="1"/>
  <c r="D533" i="2" s="1"/>
  <c r="D494" i="2" a="1"/>
  <c r="D494" i="2" s="1"/>
  <c r="D469" i="2" a="1"/>
  <c r="D469" i="2" s="1"/>
  <c r="D449" i="2" a="1"/>
  <c r="D449" i="2" s="1"/>
  <c r="D410" i="2" a="1"/>
  <c r="D410" i="2" s="1"/>
  <c r="D389" i="2" a="1"/>
  <c r="D389" i="2" s="1"/>
  <c r="D364" i="2" a="1"/>
  <c r="D364" i="2" s="1"/>
  <c r="D325" i="2" a="1"/>
  <c r="D325" i="2" s="1"/>
  <c r="D296" i="2" a="1"/>
  <c r="D296" i="2" s="1"/>
  <c r="D279" i="2" a="1"/>
  <c r="D279" i="2" s="1"/>
  <c r="D229" i="2" a="1"/>
  <c r="D229" i="2" s="1"/>
  <c r="D210" i="2" a="1"/>
  <c r="D210" i="2" s="1"/>
  <c r="K210" i="2" s="1" a="1"/>
  <c r="K210" i="2" s="1"/>
  <c r="D181" i="2" a="1"/>
  <c r="D181" i="2" s="1"/>
  <c r="D116" i="2" a="1"/>
  <c r="D116" i="2" s="1"/>
  <c r="D86" i="2" a="1"/>
  <c r="D86" i="2" s="1"/>
  <c r="D65" i="2" a="1"/>
  <c r="D65" i="2" s="1"/>
  <c r="D7" i="2" a="1"/>
  <c r="D7" i="2" s="1"/>
  <c r="D995" i="2" a="1"/>
  <c r="D995" i="2" s="1"/>
  <c r="K995" i="2" s="1" a="1"/>
  <c r="K995" i="2" s="1"/>
  <c r="D977" i="2" a="1"/>
  <c r="D977" i="2" s="1"/>
  <c r="D949" i="2" a="1"/>
  <c r="D949" i="2" s="1"/>
  <c r="D931" i="2" a="1"/>
  <c r="D931" i="2" s="1"/>
  <c r="K931" i="2" s="1" a="1"/>
  <c r="K931" i="2" s="1"/>
  <c r="D917" i="2" a="1"/>
  <c r="D917" i="2" s="1"/>
  <c r="D885" i="2" a="1"/>
  <c r="D885" i="2" s="1"/>
  <c r="D867" i="2" a="1"/>
  <c r="D867" i="2" s="1"/>
  <c r="K867" i="2" s="1" a="1"/>
  <c r="K867" i="2" s="1"/>
  <c r="D853" i="2" a="1"/>
  <c r="D853" i="2" s="1"/>
  <c r="D819" i="2" a="1"/>
  <c r="D819" i="2" s="1"/>
  <c r="D803" i="2" a="1"/>
  <c r="D803" i="2" s="1"/>
  <c r="K803" i="2" s="1" a="1"/>
  <c r="K803" i="2" s="1"/>
  <c r="D787" i="2" a="1"/>
  <c r="D787" i="2" s="1"/>
  <c r="K787" i="2" s="1" a="1"/>
  <c r="K787" i="2" s="1"/>
  <c r="D755" i="2" a="1"/>
  <c r="D755" i="2" s="1"/>
  <c r="D738" i="2" a="1"/>
  <c r="D738" i="2" s="1"/>
  <c r="D722" i="2" a="1"/>
  <c r="D722" i="2" s="1"/>
  <c r="K722" i="2" s="1" a="1"/>
  <c r="K722" i="2" s="1"/>
  <c r="D733" i="2" a="1"/>
  <c r="D733" i="2" s="1"/>
  <c r="D684" i="2" a="1"/>
  <c r="D684" i="2" s="1"/>
  <c r="D1467" i="2" a="1"/>
  <c r="D1467" i="2" s="1"/>
  <c r="K1467" i="2" s="1" a="1"/>
  <c r="K1467" i="2" s="1"/>
  <c r="D1435" i="2" a="1"/>
  <c r="D1435" i="2" s="1"/>
  <c r="D1421" i="2" a="1"/>
  <c r="D1421" i="2" s="1"/>
  <c r="D1403" i="2" a="1"/>
  <c r="D1403" i="2" s="1"/>
  <c r="K1403" i="2" s="1" a="1"/>
  <c r="K1403" i="2" s="1"/>
  <c r="D1376" i="2" a="1"/>
  <c r="D1376" i="2" s="1"/>
  <c r="D1358" i="2" a="1"/>
  <c r="D1358" i="2" s="1"/>
  <c r="D1344" i="2" a="1"/>
  <c r="D1344" i="2" s="1"/>
  <c r="K1344" i="2" s="1" a="1"/>
  <c r="K1344" i="2" s="1"/>
  <c r="D1312" i="2" a="1"/>
  <c r="D1312" i="2" s="1"/>
  <c r="D1294" i="2" a="1"/>
  <c r="D1294" i="2" s="1"/>
  <c r="D1280" i="2" a="1"/>
  <c r="D1280" i="2" s="1"/>
  <c r="D1248" i="2" a="1"/>
  <c r="D1248" i="2" s="1"/>
  <c r="D1230" i="2" a="1"/>
  <c r="D1230" i="2" s="1"/>
  <c r="D1216" i="2" a="1"/>
  <c r="D1216" i="2" s="1"/>
  <c r="K1216" i="2" s="1" a="1"/>
  <c r="K1216" i="2" s="1"/>
  <c r="D1184" i="2" a="1"/>
  <c r="D1184" i="2" s="1"/>
  <c r="D1166" i="2" a="1"/>
  <c r="D1166" i="2" s="1"/>
  <c r="D1152" i="2" a="1"/>
  <c r="D1152" i="2" s="1"/>
  <c r="K1152" i="2" s="1" a="1"/>
  <c r="K1152" i="2" s="1"/>
  <c r="D1116" i="2" a="1"/>
  <c r="D1116" i="2" s="1"/>
  <c r="K1116" i="2" s="1" a="1"/>
  <c r="K1116" i="2" s="1"/>
  <c r="D1100" i="2" a="1"/>
  <c r="D1100" i="2" s="1"/>
  <c r="D1088" i="2" a="1"/>
  <c r="D1088" i="2" s="1"/>
  <c r="K1088" i="2" s="1" a="1"/>
  <c r="K1088" i="2" s="1"/>
  <c r="D1051" i="2" a="1"/>
  <c r="D1051" i="2" s="1"/>
  <c r="D1029" i="2" a="1"/>
  <c r="D1029" i="2" s="1"/>
  <c r="D989" i="2" a="1"/>
  <c r="D989" i="2" s="1"/>
  <c r="D923" i="2" a="1"/>
  <c r="D923" i="2" s="1"/>
  <c r="D886" i="2" a="1"/>
  <c r="D886" i="2" s="1"/>
  <c r="D834" i="2" a="1"/>
  <c r="D834" i="2" s="1"/>
  <c r="D712" i="2" a="1"/>
  <c r="D712" i="2" s="1"/>
  <c r="K712" i="2" s="1" a="1"/>
  <c r="K712" i="2" s="1"/>
  <c r="D649" i="2" a="1"/>
  <c r="D649" i="2" s="1"/>
  <c r="D612" i="2" a="1"/>
  <c r="D612" i="2" s="1"/>
  <c r="D542" i="2" a="1"/>
  <c r="D542" i="2" s="1"/>
  <c r="K542" i="2" s="1" a="1"/>
  <c r="K542" i="2" s="1"/>
  <c r="D504" i="2" a="1"/>
  <c r="D504" i="2" s="1"/>
  <c r="D472" i="2" a="1"/>
  <c r="D472" i="2" s="1"/>
  <c r="D402" i="2" a="1"/>
  <c r="D402" i="2" s="1"/>
  <c r="K402" i="2" s="1" a="1"/>
  <c r="K402" i="2" s="1"/>
  <c r="D365" i="2" a="1"/>
  <c r="D365" i="2" s="1"/>
  <c r="D327" i="2" a="1"/>
  <c r="D327" i="2" s="1"/>
  <c r="D254" i="2" a="1"/>
  <c r="D254" i="2" s="1"/>
  <c r="D199" i="2" a="1"/>
  <c r="D199" i="2" s="1"/>
  <c r="D164" i="2" a="1"/>
  <c r="D164" i="2" s="1"/>
  <c r="D55" i="2" a="1"/>
  <c r="D55" i="2" s="1"/>
  <c r="D6" i="2" a="1"/>
  <c r="D6" i="2" s="1"/>
  <c r="D937" i="2" a="1"/>
  <c r="D937" i="2" s="1"/>
  <c r="K937" i="2" s="1" a="1"/>
  <c r="K937" i="2" s="1"/>
  <c r="D898" i="2" a="1"/>
  <c r="D898" i="2" s="1"/>
  <c r="D875" i="2" a="1"/>
  <c r="D875" i="2" s="1"/>
  <c r="D848" i="2" a="1"/>
  <c r="D848" i="2" s="1"/>
  <c r="D799" i="2" a="1"/>
  <c r="D799" i="2" s="1"/>
  <c r="D770" i="2" a="1"/>
  <c r="D770" i="2" s="1"/>
  <c r="D748" i="2" a="1"/>
  <c r="D748" i="2" s="1"/>
  <c r="K748" i="2" s="1" a="1"/>
  <c r="K748" i="2" s="1"/>
  <c r="D705" i="2" a="1"/>
  <c r="D705" i="2" s="1"/>
  <c r="D685" i="2" a="1"/>
  <c r="D685" i="2" s="1"/>
  <c r="D648" i="2" a="1"/>
  <c r="D648" i="2" s="1"/>
  <c r="D566" i="2" a="1"/>
  <c r="D566" i="2" s="1"/>
  <c r="D509" i="2" a="1"/>
  <c r="D509" i="2" s="1"/>
  <c r="D477" i="2" a="1"/>
  <c r="D477" i="2" s="1"/>
  <c r="D388" i="2" a="1"/>
  <c r="D388" i="2" s="1"/>
  <c r="D345" i="2" a="1"/>
  <c r="D345" i="2" s="1"/>
  <c r="D303" i="2" a="1"/>
  <c r="D303" i="2" s="1"/>
  <c r="K303" i="2" s="1" a="1"/>
  <c r="K303" i="2" s="1"/>
  <c r="D206" i="2" a="1"/>
  <c r="D206" i="2" s="1"/>
  <c r="D150" i="2" a="1"/>
  <c r="D150" i="2" s="1"/>
  <c r="K150" i="2" s="1" a="1"/>
  <c r="K150" i="2" s="1"/>
  <c r="D93" i="2" a="1"/>
  <c r="D93" i="2" s="1"/>
  <c r="D645" i="2" a="1"/>
  <c r="D645" i="2" s="1"/>
  <c r="D616" i="2" a="1"/>
  <c r="D616" i="2" s="1"/>
  <c r="D589" i="2" a="1"/>
  <c r="D589" i="2" s="1"/>
  <c r="D513" i="2" a="1"/>
  <c r="D513" i="2" s="1"/>
  <c r="D475" i="2" a="1"/>
  <c r="D475" i="2" s="1"/>
  <c r="D442" i="2" a="1"/>
  <c r="D442" i="2" s="1"/>
  <c r="K442" i="2" s="1" a="1"/>
  <c r="K442" i="2" s="1"/>
  <c r="D374" i="2" a="1"/>
  <c r="D374" i="2" s="1"/>
  <c r="D337" i="2" a="1"/>
  <c r="D337" i="2" s="1"/>
  <c r="D301" i="2" a="1"/>
  <c r="D301" i="2" s="1"/>
  <c r="D230" i="2" a="1"/>
  <c r="D230" i="2" s="1"/>
  <c r="D149" i="2" a="1"/>
  <c r="D149" i="2" s="1"/>
  <c r="D102" i="2" a="1"/>
  <c r="D102" i="2" s="1"/>
  <c r="D13" i="2" a="1"/>
  <c r="D13" i="2" s="1"/>
  <c r="D1041" i="2" a="1"/>
  <c r="D1041" i="2" s="1"/>
  <c r="D1025" i="2" a="1"/>
  <c r="D1025" i="2" s="1"/>
  <c r="D990" i="2" a="1"/>
  <c r="D990" i="2" s="1"/>
  <c r="D972" i="2" a="1"/>
  <c r="D972" i="2" s="1"/>
  <c r="D948" i="2" a="1"/>
  <c r="D948" i="2" s="1"/>
  <c r="D901" i="2" a="1"/>
  <c r="D901" i="2" s="1"/>
  <c r="D882" i="2" a="1"/>
  <c r="D882" i="2" s="1"/>
  <c r="K882" i="2" s="1" a="1"/>
  <c r="K882" i="2" s="1"/>
  <c r="D863" i="2" a="1"/>
  <c r="D863" i="2" s="1"/>
  <c r="D796" i="2" a="1"/>
  <c r="D796" i="2" s="1"/>
  <c r="K796" i="2" s="1" a="1"/>
  <c r="K796" i="2" s="1"/>
  <c r="D773" i="2" a="1"/>
  <c r="D773" i="2" s="1"/>
  <c r="D741" i="2" a="1"/>
  <c r="D741" i="2" s="1"/>
  <c r="D663" i="2" a="1"/>
  <c r="D663" i="2" s="1"/>
  <c r="D606" i="2" a="1"/>
  <c r="D606" i="2" s="1"/>
  <c r="K606" i="2" s="1" a="1"/>
  <c r="K606" i="2" s="1"/>
  <c r="D568" i="2" a="1"/>
  <c r="D568" i="2" s="1"/>
  <c r="K568" i="2" s="1" a="1"/>
  <c r="K568" i="2" s="1"/>
  <c r="D492" i="2" a="1"/>
  <c r="D492" i="2" s="1"/>
  <c r="D458" i="2" a="1"/>
  <c r="D458" i="2" s="1"/>
  <c r="D417" i="2" a="1"/>
  <c r="D417" i="2" s="1"/>
  <c r="D335" i="2" a="1"/>
  <c r="D335" i="2" s="1"/>
  <c r="D299" i="2" a="1"/>
  <c r="D299" i="2" s="1"/>
  <c r="D246" i="2" a="1"/>
  <c r="D246" i="2" s="1"/>
  <c r="D132" i="2" a="1"/>
  <c r="D132" i="2" s="1"/>
  <c r="D79" i="2" a="1"/>
  <c r="D79" i="2" s="1"/>
  <c r="D23" i="2" a="1"/>
  <c r="D23" i="2" s="1"/>
  <c r="D830" i="2" a="1"/>
  <c r="D830" i="2" s="1"/>
  <c r="D809" i="2" a="1"/>
  <c r="D809" i="2" s="1"/>
  <c r="K809" i="2" s="1" a="1"/>
  <c r="K809" i="2" s="1"/>
  <c r="D780" i="2" a="1"/>
  <c r="D780" i="2" s="1"/>
  <c r="D739" i="2" a="1"/>
  <c r="D739" i="2" s="1"/>
  <c r="K739" i="2" s="1" a="1"/>
  <c r="K739" i="2" s="1"/>
  <c r="D721" i="2" a="1"/>
  <c r="D721" i="2" s="1"/>
  <c r="D699" i="2" a="1"/>
  <c r="D699" i="2" s="1"/>
  <c r="K699" i="2" s="1" a="1"/>
  <c r="K699" i="2" s="1"/>
  <c r="D656" i="2" a="1"/>
  <c r="D656" i="2" s="1"/>
  <c r="D637" i="2" a="1"/>
  <c r="D637" i="2" s="1"/>
  <c r="D614" i="2" a="1"/>
  <c r="D614" i="2" s="1"/>
  <c r="K614" i="2" s="1" a="1"/>
  <c r="K614" i="2" s="1"/>
  <c r="D555" i="2" a="1"/>
  <c r="D555" i="2" s="1"/>
  <c r="K555" i="2" s="1" a="1"/>
  <c r="K555" i="2" s="1"/>
  <c r="D536" i="2" a="1"/>
  <c r="D536" i="2" s="1"/>
  <c r="D507" i="2" a="1"/>
  <c r="D507" i="2" s="1"/>
  <c r="D424" i="2" a="1"/>
  <c r="D424" i="2" s="1"/>
  <c r="K424" i="2" s="1" a="1"/>
  <c r="K424" i="2" s="1"/>
  <c r="D391" i="2" a="1"/>
  <c r="D391" i="2" s="1"/>
  <c r="D372" i="2" a="1"/>
  <c r="D372" i="2" s="1"/>
  <c r="D324" i="2" a="1"/>
  <c r="D324" i="2" s="1"/>
  <c r="D302" i="2" a="1"/>
  <c r="D302" i="2" s="1"/>
  <c r="D258" i="2" a="1"/>
  <c r="D258" i="2" s="1"/>
  <c r="K258" i="2" s="1" a="1"/>
  <c r="K258" i="2" s="1"/>
  <c r="D178" i="2" a="1"/>
  <c r="D178" i="2" s="1"/>
  <c r="D145" i="2" a="1"/>
  <c r="D145" i="2" s="1"/>
  <c r="D112" i="2" a="1"/>
  <c r="D112" i="2" s="1"/>
  <c r="D30" i="2" a="1"/>
  <c r="D30" i="2" s="1"/>
  <c r="D671" i="2" a="1"/>
  <c r="D671" i="2" s="1"/>
  <c r="D653" i="2" a="1"/>
  <c r="D653" i="2" s="1"/>
  <c r="D613" i="2" a="1"/>
  <c r="D613" i="2" s="1"/>
  <c r="D593" i="2" a="1"/>
  <c r="D593" i="2" s="1"/>
  <c r="D572" i="2" a="1"/>
  <c r="D572" i="2" s="1"/>
  <c r="K572" i="2" s="1" a="1"/>
  <c r="K572" i="2" s="1"/>
  <c r="D529" i="2" a="1"/>
  <c r="D529" i="2" s="1"/>
  <c r="D508" i="2" a="1"/>
  <c r="D508" i="2" s="1"/>
  <c r="D483" i="2" a="1"/>
  <c r="D483" i="2" s="1"/>
  <c r="D445" i="2" a="1"/>
  <c r="D445" i="2" s="1"/>
  <c r="D426" i="2" a="1"/>
  <c r="D426" i="2" s="1"/>
  <c r="D407" i="2" a="1"/>
  <c r="D407" i="2" s="1"/>
  <c r="D361" i="2" a="1"/>
  <c r="D361" i="2" s="1"/>
  <c r="D343" i="2" a="1"/>
  <c r="D343" i="2" s="1"/>
  <c r="D321" i="2" a="1"/>
  <c r="D321" i="2" s="1"/>
  <c r="D273" i="2" a="1"/>
  <c r="D273" i="2" s="1"/>
  <c r="D244" i="2" a="1"/>
  <c r="D244" i="2" s="1"/>
  <c r="D224" i="2" a="1"/>
  <c r="D224" i="2" s="1"/>
  <c r="D166" i="2" a="1"/>
  <c r="D166" i="2" s="1"/>
  <c r="D141" i="2" a="1"/>
  <c r="D141" i="2" s="1"/>
  <c r="D109" i="2" a="1"/>
  <c r="D109" i="2" s="1"/>
  <c r="D57" i="2" a="1"/>
  <c r="D57" i="2" s="1"/>
  <c r="D29" i="2" a="1"/>
  <c r="D29" i="2" s="1"/>
  <c r="D1008" i="2" a="1"/>
  <c r="D1008" i="2" s="1"/>
  <c r="K1008" i="2" s="1" a="1"/>
  <c r="K1008" i="2" s="1"/>
  <c r="D973" i="2" a="1"/>
  <c r="D973" i="2" s="1"/>
  <c r="D959" i="2" a="1"/>
  <c r="D959" i="2" s="1"/>
  <c r="K959" i="2" s="1" a="1"/>
  <c r="K959" i="2" s="1"/>
  <c r="D942" i="2" a="1"/>
  <c r="D942" i="2" s="1"/>
  <c r="D910" i="2" a="1"/>
  <c r="D910" i="2" s="1"/>
  <c r="D896" i="2" a="1"/>
  <c r="D896" i="2" s="1"/>
  <c r="K896" i="2" s="1" a="1"/>
  <c r="K896" i="2" s="1"/>
  <c r="D878" i="2" a="1"/>
  <c r="D878" i="2" s="1"/>
  <c r="D846" i="2" a="1"/>
  <c r="D846" i="2" s="1"/>
  <c r="D832" i="2" a="1"/>
  <c r="D832" i="2" s="1"/>
  <c r="K832" i="2" s="1" a="1"/>
  <c r="K832" i="2" s="1"/>
  <c r="D816" i="2" a="1"/>
  <c r="D816" i="2" s="1"/>
  <c r="K816" i="2" s="1" a="1"/>
  <c r="K816" i="2" s="1"/>
  <c r="D784" i="2" a="1"/>
  <c r="D784" i="2" s="1"/>
  <c r="D768" i="2" a="1"/>
  <c r="D768" i="2" s="1"/>
  <c r="K768" i="2" s="1" a="1"/>
  <c r="K768" i="2" s="1"/>
  <c r="D752" i="2" a="1"/>
  <c r="D752" i="2" s="1"/>
  <c r="K752" i="2" s="1" a="1"/>
  <c r="K752" i="2" s="1"/>
  <c r="D719" i="2" a="1"/>
  <c r="D719" i="2" s="1"/>
  <c r="K719" i="2" s="1" a="1"/>
  <c r="K719" i="2" s="1"/>
  <c r="D703" i="2" a="1"/>
  <c r="D703" i="2" s="1"/>
  <c r="K703" i="2" s="1" a="1"/>
  <c r="K703" i="2" s="1"/>
  <c r="D238" i="2" a="1"/>
  <c r="D238" i="2" s="1"/>
  <c r="K238" i="2" s="1" a="1"/>
  <c r="K238" i="2" s="1"/>
  <c r="D195" i="2" a="1"/>
  <c r="D195" i="2" s="1"/>
  <c r="D159" i="2" a="1"/>
  <c r="D159" i="2" s="1"/>
  <c r="D127" i="2" a="1"/>
  <c r="D127" i="2" s="1"/>
  <c r="K127" i="2" s="1" a="1"/>
  <c r="K127" i="2" s="1"/>
  <c r="D76" i="2" a="1"/>
  <c r="D76" i="2" s="1"/>
  <c r="D50" i="2" a="1"/>
  <c r="D50" i="2" s="1"/>
  <c r="D22" i="2" a="1"/>
  <c r="D22" i="2" s="1"/>
  <c r="D988" i="2" a="1"/>
  <c r="D988" i="2" s="1"/>
  <c r="K988" i="2" s="1" a="1"/>
  <c r="K988" i="2" s="1"/>
  <c r="D970" i="2" a="1"/>
  <c r="D970" i="2" s="1"/>
  <c r="D956" i="2" a="1"/>
  <c r="D956" i="2" s="1"/>
  <c r="D924" i="2" a="1"/>
  <c r="D924" i="2" s="1"/>
  <c r="K924" i="2" s="1" a="1"/>
  <c r="K924" i="2" s="1"/>
  <c r="D906" i="2" a="1"/>
  <c r="D906" i="2" s="1"/>
  <c r="D892" i="2" a="1"/>
  <c r="D892" i="2" s="1"/>
  <c r="D860" i="2" a="1"/>
  <c r="D860" i="2" s="1"/>
  <c r="K860" i="2" s="1" a="1"/>
  <c r="K860" i="2" s="1"/>
  <c r="D843" i="2" a="1"/>
  <c r="D843" i="2" s="1"/>
  <c r="K843" i="2" s="1" a="1"/>
  <c r="K843" i="2" s="1"/>
  <c r="D827" i="2" a="1"/>
  <c r="D827" i="2" s="1"/>
  <c r="K827" i="2" s="1" a="1"/>
  <c r="K827" i="2" s="1"/>
  <c r="D793" i="2" a="1"/>
  <c r="D793" i="2" s="1"/>
  <c r="D777" i="2" a="1"/>
  <c r="D777" i="2" s="1"/>
  <c r="D761" i="2" a="1"/>
  <c r="D761" i="2" s="1"/>
  <c r="K761" i="2" s="1" a="1"/>
  <c r="K761" i="2" s="1"/>
  <c r="D730" i="2" a="1"/>
  <c r="D730" i="2" s="1"/>
  <c r="D714" i="2" a="1"/>
  <c r="D714" i="2" s="1"/>
  <c r="D700" i="2" a="1"/>
  <c r="D700" i="2" s="1"/>
  <c r="D667" i="2" a="1"/>
  <c r="D667" i="2" s="1"/>
  <c r="D651" i="2" a="1"/>
  <c r="D651" i="2" s="1"/>
  <c r="D635" i="2" a="1"/>
  <c r="D635" i="2" s="1"/>
  <c r="K635" i="2" s="1" a="1"/>
  <c r="K635" i="2" s="1"/>
  <c r="D602" i="2" a="1"/>
  <c r="D602" i="2" s="1"/>
  <c r="D586" i="2" a="1"/>
  <c r="D586" i="2" s="1"/>
  <c r="D570" i="2" a="1"/>
  <c r="D570" i="2" s="1"/>
  <c r="K570" i="2" s="1" a="1"/>
  <c r="K570" i="2" s="1"/>
  <c r="D538" i="2" a="1"/>
  <c r="D538" i="2" s="1"/>
  <c r="D522" i="2" a="1"/>
  <c r="D522" i="2" s="1"/>
  <c r="D506" i="2" a="1"/>
  <c r="D506" i="2" s="1"/>
  <c r="K506" i="2" s="1" a="1"/>
  <c r="K506" i="2" s="1"/>
  <c r="D474" i="2" a="1"/>
  <c r="D474" i="2" s="1"/>
  <c r="D461" i="2" a="1"/>
  <c r="D461" i="2" s="1"/>
  <c r="D443" i="2" a="1"/>
  <c r="D443" i="2" s="1"/>
  <c r="D411" i="2" a="1"/>
  <c r="D411" i="2" s="1"/>
  <c r="D395" i="2" a="1"/>
  <c r="D395" i="2" s="1"/>
  <c r="D379" i="2" a="1"/>
  <c r="D379" i="2" s="1"/>
  <c r="D347" i="2" a="1"/>
  <c r="D347" i="2" s="1"/>
  <c r="D331" i="2" a="1"/>
  <c r="D331" i="2" s="1"/>
  <c r="K331" i="2" s="1" a="1"/>
  <c r="K331" i="2" s="1"/>
  <c r="D313" i="2" a="1"/>
  <c r="D313" i="2" s="1"/>
  <c r="D281" i="2" a="1"/>
  <c r="D281" i="2" s="1"/>
  <c r="D266" i="2" a="1"/>
  <c r="D266" i="2" s="1"/>
  <c r="D248" i="2" a="1"/>
  <c r="D248" i="2" s="1"/>
  <c r="D207" i="2" a="1"/>
  <c r="D207" i="2" s="1"/>
  <c r="D186" i="2" a="1"/>
  <c r="D186" i="2" s="1"/>
  <c r="D162" i="2" a="1"/>
  <c r="D162" i="2" s="1"/>
  <c r="D119" i="2" a="1"/>
  <c r="D119" i="2" s="1"/>
  <c r="D100" i="2" a="1"/>
  <c r="D100" i="2" s="1"/>
  <c r="D84" i="2" a="1"/>
  <c r="D84" i="2" s="1"/>
  <c r="D15" i="2" a="1"/>
  <c r="D15" i="2" s="1"/>
  <c r="D272" i="2" a="1"/>
  <c r="D272" i="2" s="1"/>
  <c r="D256" i="2" a="1"/>
  <c r="D256" i="2" s="1"/>
  <c r="D220" i="2" a="1"/>
  <c r="D220" i="2" s="1"/>
  <c r="D204" i="2" a="1"/>
  <c r="D204" i="2" s="1"/>
  <c r="D188" i="2" a="1"/>
  <c r="D188" i="2" s="1"/>
  <c r="D158" i="2" a="1"/>
  <c r="D158" i="2" s="1"/>
  <c r="D140" i="2" a="1"/>
  <c r="D140" i="2" s="1"/>
  <c r="D126" i="2" a="1"/>
  <c r="D126" i="2" s="1"/>
  <c r="D94" i="2" a="1"/>
  <c r="D94" i="2" s="1"/>
  <c r="D77" i="2" a="1"/>
  <c r="D77" i="2" s="1"/>
  <c r="D60" i="2" a="1"/>
  <c r="D60" i="2" s="1"/>
  <c r="D28" i="2" a="1"/>
  <c r="D28" i="2" s="1"/>
  <c r="D12" i="2" a="1"/>
  <c r="D12" i="2" s="1"/>
  <c r="D998" i="2" a="1"/>
  <c r="D998" i="2" s="1"/>
  <c r="K998" i="2" s="1" a="1"/>
  <c r="K998" i="2" s="1"/>
  <c r="D966" i="2" a="1"/>
  <c r="D966" i="2" s="1"/>
  <c r="D953" i="2" a="1"/>
  <c r="D953" i="2" s="1"/>
  <c r="K953" i="2" s="1" a="1"/>
  <c r="K953" i="2" s="1"/>
  <c r="D935" i="2" a="1"/>
  <c r="D935" i="2" s="1"/>
  <c r="K935" i="2" s="1" a="1"/>
  <c r="K935" i="2" s="1"/>
  <c r="D903" i="2" a="1"/>
  <c r="D903" i="2" s="1"/>
  <c r="D889" i="2" a="1"/>
  <c r="D889" i="2" s="1"/>
  <c r="K889" i="2" s="1" a="1"/>
  <c r="K889" i="2" s="1"/>
  <c r="D871" i="2" a="1"/>
  <c r="D871" i="2" s="1"/>
  <c r="K871" i="2" s="1" a="1"/>
  <c r="K871" i="2" s="1"/>
  <c r="D840" i="2" a="1"/>
  <c r="D840" i="2" s="1"/>
  <c r="K840" i="2" s="1" a="1"/>
  <c r="K840" i="2" s="1"/>
  <c r="D824" i="2" a="1"/>
  <c r="D824" i="2" s="1"/>
  <c r="K824" i="2" s="1" a="1"/>
  <c r="K824" i="2" s="1"/>
  <c r="D808" i="2" a="1"/>
  <c r="D808" i="2" s="1"/>
  <c r="D774" i="2" a="1"/>
  <c r="D774" i="2" s="1"/>
  <c r="D758" i="2" a="1"/>
  <c r="D758" i="2" s="1"/>
  <c r="K758" i="2" s="1" a="1"/>
  <c r="K758" i="2" s="1"/>
  <c r="D743" i="2" a="1"/>
  <c r="D743" i="2" s="1"/>
  <c r="D711" i="2" a="1"/>
  <c r="D711" i="2" s="1"/>
  <c r="D697" i="2" a="1"/>
  <c r="D697" i="2" s="1"/>
  <c r="K697" i="2" s="1" a="1"/>
  <c r="K697" i="2" s="1"/>
  <c r="D678" i="2" a="1"/>
  <c r="D678" i="2" s="1"/>
  <c r="K678" i="2" s="1" a="1"/>
  <c r="K678" i="2" s="1"/>
  <c r="D646" i="2" a="1"/>
  <c r="D646" i="2" s="1"/>
  <c r="D632" i="2" a="1"/>
  <c r="D632" i="2" s="1"/>
  <c r="D618" i="2" a="1"/>
  <c r="D618" i="2" s="1"/>
  <c r="K618" i="2" s="1" a="1"/>
  <c r="K618" i="2" s="1"/>
  <c r="D583" i="2" a="1"/>
  <c r="D583" i="2" s="1"/>
  <c r="K583" i="2" s="1" a="1"/>
  <c r="K583" i="2" s="1"/>
  <c r="D567" i="2" a="1"/>
  <c r="D567" i="2" s="1"/>
  <c r="K567" i="2" s="1" a="1"/>
  <c r="K567" i="2" s="1"/>
  <c r="D551" i="2" a="1"/>
  <c r="D551" i="2" s="1"/>
  <c r="D519" i="2" a="1"/>
  <c r="D519" i="2" s="1"/>
  <c r="D503" i="2" a="1"/>
  <c r="D503" i="2" s="1"/>
  <c r="K503" i="2" s="1" a="1"/>
  <c r="K503" i="2" s="1"/>
  <c r="D487" i="2" a="1"/>
  <c r="D487" i="2" s="1"/>
  <c r="K487" i="2" s="1" a="1"/>
  <c r="K487" i="2" s="1"/>
  <c r="D457" i="2" a="1"/>
  <c r="D457" i="2" s="1"/>
  <c r="K457" i="2" s="1" a="1"/>
  <c r="K457" i="2" s="1"/>
  <c r="D436" i="2" a="1"/>
  <c r="D436" i="2" s="1"/>
  <c r="D422" i="2" a="1"/>
  <c r="D422" i="2" s="1"/>
  <c r="D392" i="2" a="1"/>
  <c r="D392" i="2" s="1"/>
  <c r="D376" i="2" a="1"/>
  <c r="D376" i="2" s="1"/>
  <c r="D360" i="2" a="1"/>
  <c r="D360" i="2" s="1"/>
  <c r="D328" i="2" a="1"/>
  <c r="D328" i="2" s="1"/>
  <c r="D310" i="2" a="1"/>
  <c r="D310" i="2" s="1"/>
  <c r="D294" i="2" a="1"/>
  <c r="D294" i="2" s="1"/>
  <c r="D261" i="2" a="1"/>
  <c r="D261" i="2" s="1"/>
  <c r="D243" i="2" a="1"/>
  <c r="D243" i="2" s="1"/>
  <c r="D221" i="2" a="1"/>
  <c r="D221" i="2" s="1"/>
  <c r="D182" i="2" a="1"/>
  <c r="D182" i="2" s="1"/>
  <c r="D157" i="2" a="1"/>
  <c r="D157" i="2" s="1"/>
  <c r="D134" i="2" a="1"/>
  <c r="D134" i="2" s="1"/>
  <c r="D95" i="2" a="1"/>
  <c r="D95" i="2" s="1"/>
  <c r="K95" i="2" s="1" a="1"/>
  <c r="K95" i="2" s="1"/>
  <c r="D73" i="2" a="1"/>
  <c r="D73" i="2" s="1"/>
  <c r="D53" i="2" a="1"/>
  <c r="D53" i="2" s="1"/>
  <c r="D10" i="2" a="1"/>
  <c r="D10" i="2" s="1"/>
  <c r="D265" i="2" a="1"/>
  <c r="D265" i="2" s="1"/>
  <c r="K265" i="2" s="1" a="1"/>
  <c r="K265" i="2" s="1"/>
  <c r="D252" i="2" a="1"/>
  <c r="D252" i="2" s="1"/>
  <c r="D217" i="2" a="1"/>
  <c r="D217" i="2" s="1"/>
  <c r="D201" i="2" a="1"/>
  <c r="D201" i="2" s="1"/>
  <c r="D185" i="2" a="1"/>
  <c r="D185" i="2" s="1"/>
  <c r="D154" i="2" a="1"/>
  <c r="D154" i="2" s="1"/>
  <c r="D136" i="2" a="1"/>
  <c r="D136" i="2" s="1"/>
  <c r="D122" i="2" a="1"/>
  <c r="D122" i="2" s="1"/>
  <c r="D88" i="2" a="1"/>
  <c r="D88" i="2" s="1"/>
  <c r="D72" i="2" a="1"/>
  <c r="D72" i="2" s="1"/>
  <c r="D56" i="2" a="1"/>
  <c r="D56" i="2" s="1"/>
  <c r="D24" i="2" a="1"/>
  <c r="D24" i="2" s="1"/>
  <c r="D8" i="2" a="1"/>
  <c r="D8" i="2" s="1"/>
  <c r="D706" i="2" a="1"/>
  <c r="D706" i="2" s="1"/>
  <c r="D675" i="2" a="1"/>
  <c r="D675" i="2" s="1"/>
  <c r="K675" i="2" s="1" a="1"/>
  <c r="K675" i="2" s="1"/>
  <c r="D659" i="2" a="1"/>
  <c r="D659" i="2" s="1"/>
  <c r="K659" i="2" s="1" a="1"/>
  <c r="K659" i="2" s="1"/>
  <c r="D643" i="2" a="1"/>
  <c r="D643" i="2" s="1"/>
  <c r="D611" i="2" a="1"/>
  <c r="D611" i="2" s="1"/>
  <c r="K611" i="2" s="1" a="1"/>
  <c r="K611" i="2" s="1"/>
  <c r="D594" i="2" a="1"/>
  <c r="D594" i="2" s="1"/>
  <c r="K594" i="2" s="1" a="1"/>
  <c r="K594" i="2" s="1"/>
  <c r="D578" i="2" a="1"/>
  <c r="D578" i="2" s="1"/>
  <c r="D546" i="2" a="1"/>
  <c r="D546" i="2" s="1"/>
  <c r="D530" i="2" a="1"/>
  <c r="D530" i="2" s="1"/>
  <c r="K530" i="2" s="1" a="1"/>
  <c r="K530" i="2" s="1"/>
  <c r="D514" i="2" a="1"/>
  <c r="D514" i="2" s="1"/>
  <c r="D482" i="2" a="1"/>
  <c r="D482" i="2" s="1"/>
  <c r="D468" i="2" a="1"/>
  <c r="D468" i="2" s="1"/>
  <c r="K468" i="2" s="1" a="1"/>
  <c r="K468" i="2" s="1"/>
  <c r="D450" i="2" a="1"/>
  <c r="D450" i="2" s="1"/>
  <c r="K450" i="2" s="1" a="1"/>
  <c r="K450" i="2" s="1"/>
  <c r="D419" i="2" a="1"/>
  <c r="D419" i="2" s="1"/>
  <c r="K419" i="2" s="1" a="1"/>
  <c r="K419" i="2" s="1"/>
  <c r="D403" i="2" a="1"/>
  <c r="D403" i="2" s="1"/>
  <c r="D387" i="2" a="1"/>
  <c r="D387" i="2" s="1"/>
  <c r="D355" i="2" a="1"/>
  <c r="D355" i="2" s="1"/>
  <c r="D339" i="2" a="1"/>
  <c r="D339" i="2" s="1"/>
  <c r="D323" i="2" a="1"/>
  <c r="D323" i="2" s="1"/>
  <c r="D291" i="2" a="1"/>
  <c r="D291" i="2" s="1"/>
  <c r="D274" i="2" a="1"/>
  <c r="D274" i="2" s="1"/>
  <c r="D257" i="2" a="1"/>
  <c r="D257" i="2" s="1"/>
  <c r="D218" i="2" a="1"/>
  <c r="D218" i="2" s="1"/>
  <c r="D200" i="2" a="1"/>
  <c r="D200" i="2" s="1"/>
  <c r="K200" i="2" s="1" a="1"/>
  <c r="K200" i="2" s="1"/>
  <c r="D175" i="2" a="1"/>
  <c r="D175" i="2" s="1"/>
  <c r="D128" i="2" a="1"/>
  <c r="D128" i="2" s="1"/>
  <c r="D110" i="2" a="1"/>
  <c r="D110" i="2" s="1"/>
  <c r="D91" i="2" a="1"/>
  <c r="D91" i="2" s="1"/>
  <c r="D47" i="2" a="1"/>
  <c r="D47" i="2" s="1"/>
  <c r="D26" i="2" a="1"/>
  <c r="D26" i="2" s="1"/>
  <c r="D5" i="2" a="1"/>
  <c r="D5" i="2" s="1"/>
  <c r="D245" i="2" a="1"/>
  <c r="D245" i="2" s="1"/>
  <c r="D228" i="2" a="1"/>
  <c r="D228" i="2" s="1"/>
  <c r="D212" i="2" a="1"/>
  <c r="D212" i="2" s="1"/>
  <c r="D180" i="2" a="1"/>
  <c r="D180" i="2" s="1"/>
  <c r="D165" i="2" a="1"/>
  <c r="D165" i="2" s="1"/>
  <c r="D147" i="2" a="1"/>
  <c r="D147" i="2" s="1"/>
  <c r="D115" i="2" a="1"/>
  <c r="D115" i="2" s="1"/>
  <c r="D101" i="2" a="1"/>
  <c r="D101" i="2" s="1"/>
  <c r="D85" i="2" a="1"/>
  <c r="D85" i="2" s="1"/>
  <c r="D52" i="2" a="1"/>
  <c r="D52" i="2" s="1"/>
  <c r="D36" i="2" a="1"/>
  <c r="D36" i="2" s="1"/>
  <c r="D20" i="2" a="1"/>
  <c r="D20" i="2" s="1"/>
  <c r="D686" i="2" a="1"/>
  <c r="D686" i="2" s="1"/>
  <c r="D670" i="2" a="1"/>
  <c r="D670" i="2" s="1"/>
  <c r="K670" i="2" s="1" a="1"/>
  <c r="K670" i="2" s="1"/>
  <c r="D654" i="2" a="1"/>
  <c r="D654" i="2" s="1"/>
  <c r="D624" i="2" a="1"/>
  <c r="D624" i="2" s="1"/>
  <c r="K624" i="2" s="1" a="1"/>
  <c r="K624" i="2" s="1"/>
  <c r="D607" i="2" a="1"/>
  <c r="D607" i="2" s="1"/>
  <c r="D591" i="2" a="1"/>
  <c r="D591" i="2" s="1"/>
  <c r="K591" i="2" s="1" a="1"/>
  <c r="K591" i="2" s="1"/>
  <c r="D559" i="2" a="1"/>
  <c r="D559" i="2" s="1"/>
  <c r="K559" i="2" s="1" a="1"/>
  <c r="K559" i="2" s="1"/>
  <c r="D543" i="2" a="1"/>
  <c r="D543" i="2" s="1"/>
  <c r="D527" i="2" a="1"/>
  <c r="D527" i="2" s="1"/>
  <c r="D495" i="2" a="1"/>
  <c r="D495" i="2" s="1"/>
  <c r="K495" i="2" s="1" a="1"/>
  <c r="K495" i="2" s="1"/>
  <c r="D479" i="2" a="1"/>
  <c r="D479" i="2" s="1"/>
  <c r="D464" i="2" a="1"/>
  <c r="D464" i="2" s="1"/>
  <c r="K464" i="2" s="1" a="1"/>
  <c r="K464" i="2" s="1"/>
  <c r="D429" i="2" a="1"/>
  <c r="D429" i="2" s="1"/>
  <c r="D416" i="2" a="1"/>
  <c r="D416" i="2" s="1"/>
  <c r="D400" i="2" a="1"/>
  <c r="D400" i="2" s="1"/>
  <c r="D368" i="2" a="1"/>
  <c r="D368" i="2" s="1"/>
  <c r="K368" i="2" s="1" a="1"/>
  <c r="K368" i="2" s="1"/>
  <c r="D352" i="2" a="1"/>
  <c r="D352" i="2" s="1"/>
  <c r="D336" i="2" a="1"/>
  <c r="D336" i="2" s="1"/>
  <c r="D304" i="2" a="1"/>
  <c r="D304" i="2" s="1"/>
  <c r="K304" i="2" s="1" a="1"/>
  <c r="K304" i="2" s="1"/>
  <c r="D288" i="2" a="1"/>
  <c r="D288" i="2" s="1"/>
  <c r="D270" i="2" a="1"/>
  <c r="D270" i="2" s="1"/>
  <c r="D235" i="2" a="1"/>
  <c r="D235" i="2" s="1"/>
  <c r="D214" i="2" a="1"/>
  <c r="D214" i="2" s="1"/>
  <c r="K214" i="2" s="1" a="1"/>
  <c r="K214" i="2" s="1"/>
  <c r="D189" i="2" a="1"/>
  <c r="D189" i="2" s="1"/>
  <c r="D148" i="2" a="1"/>
  <c r="D148" i="2" s="1"/>
  <c r="K148" i="2" s="1" a="1"/>
  <c r="K148" i="2" s="1"/>
  <c r="D124" i="2" a="1"/>
  <c r="D124" i="2" s="1"/>
  <c r="D105" i="2" a="1"/>
  <c r="D105" i="2" s="1"/>
  <c r="D63" i="2" a="1"/>
  <c r="D63" i="2" s="1"/>
  <c r="D42" i="2" a="1"/>
  <c r="D42" i="2" s="1"/>
  <c r="D21" i="2" a="1"/>
  <c r="D21" i="2" s="1"/>
  <c r="D259" i="2" a="1"/>
  <c r="D259" i="2" s="1"/>
  <c r="D241" i="2" a="1"/>
  <c r="D241" i="2" s="1"/>
  <c r="D225" i="2" a="1"/>
  <c r="D225" i="2" s="1"/>
  <c r="D193" i="2" a="1"/>
  <c r="D193" i="2" s="1"/>
  <c r="D177" i="2" a="1"/>
  <c r="D177" i="2" s="1"/>
  <c r="D161" i="2" a="1"/>
  <c r="D161" i="2" s="1"/>
  <c r="D129" i="2" a="1"/>
  <c r="D129" i="2" s="1"/>
  <c r="D111" i="2" a="1"/>
  <c r="D111" i="2" s="1"/>
  <c r="D97" i="2" a="1"/>
  <c r="D97" i="2" s="1"/>
  <c r="D64" i="2" a="1"/>
  <c r="D64" i="2" s="1"/>
  <c r="D48" i="2" a="1"/>
  <c r="D48" i="2" s="1"/>
  <c r="D32" i="2" a="1"/>
  <c r="D32" i="2" s="1"/>
  <c r="K1741" i="2" l="1" a="1"/>
  <c r="K1741" i="2" s="1"/>
  <c r="D37" i="2" a="1"/>
  <c r="D37" i="2" s="1"/>
  <c r="D2" i="2" a="1"/>
  <c r="D2" i="2" s="1"/>
  <c r="K2" i="2" s="1" a="1"/>
  <c r="K2" i="2" s="1"/>
  <c r="H1005" i="2" a="1"/>
  <c r="H1005" i="2" s="1"/>
  <c r="H1101" i="2" a="1"/>
  <c r="H1101" i="2" s="1"/>
  <c r="H1181" i="2" a="1"/>
  <c r="H1181" i="2" s="1"/>
  <c r="H1261" i="2" a="1"/>
  <c r="H1261" i="2" s="1"/>
  <c r="H1357" i="2" a="1"/>
  <c r="H1357" i="2" s="1"/>
  <c r="H1437" i="2" a="1"/>
  <c r="H1437" i="2" s="1"/>
  <c r="H1517" i="2" a="1"/>
  <c r="H1517" i="2" s="1"/>
  <c r="H1613" i="2" a="1"/>
  <c r="H1613" i="2" s="1"/>
  <c r="K1613" i="2" s="1" a="1"/>
  <c r="K1613" i="2" s="1"/>
  <c r="H1693" i="2" a="1"/>
  <c r="H1693" i="2" s="1"/>
  <c r="H1773" i="2" a="1"/>
  <c r="H1773" i="2" s="1"/>
  <c r="H700" i="2" a="1"/>
  <c r="H700" i="2" s="1"/>
  <c r="K700" i="2" s="1" a="1"/>
  <c r="K700" i="2" s="1"/>
  <c r="H806" i="2" a="1"/>
  <c r="H806" i="2" s="1"/>
  <c r="K806" i="2" s="1" a="1"/>
  <c r="K806" i="2" s="1"/>
  <c r="H886" i="2" a="1"/>
  <c r="H886" i="2" s="1"/>
  <c r="K886" i="2" s="1" a="1"/>
  <c r="K886" i="2" s="1"/>
  <c r="H982" i="2" a="1"/>
  <c r="H982" i="2" s="1"/>
  <c r="H1062" i="2" a="1"/>
  <c r="H1062" i="2" s="1"/>
  <c r="K1062" i="2" s="1" a="1"/>
  <c r="K1062" i="2" s="1"/>
  <c r="H1142" i="2" a="1"/>
  <c r="H1142" i="2" s="1"/>
  <c r="H1238" i="2" a="1"/>
  <c r="H1238" i="2" s="1"/>
  <c r="K1238" i="2" s="1" a="1"/>
  <c r="K1238" i="2" s="1"/>
  <c r="H1318" i="2" a="1"/>
  <c r="H1318" i="2" s="1"/>
  <c r="K1318" i="2" s="1" a="1"/>
  <c r="K1318" i="2" s="1"/>
  <c r="H1398" i="2" a="1"/>
  <c r="H1398" i="2" s="1"/>
  <c r="K1398" i="2" s="1" a="1"/>
  <c r="K1398" i="2" s="1"/>
  <c r="H1494" i="2" a="1"/>
  <c r="H1494" i="2" s="1"/>
  <c r="H1574" i="2" a="1"/>
  <c r="H1574" i="2" s="1"/>
  <c r="K1574" i="2" s="1" a="1"/>
  <c r="K1574" i="2" s="1"/>
  <c r="H1654" i="2" a="1"/>
  <c r="H1654" i="2" s="1"/>
  <c r="K1654" i="2" s="1" a="1"/>
  <c r="K1654" i="2" s="1"/>
  <c r="H1750" i="2" a="1"/>
  <c r="H1750" i="2" s="1"/>
  <c r="F222" i="2" a="1"/>
  <c r="F222" i="2" s="1"/>
  <c r="K222" i="2" s="1" a="1"/>
  <c r="K222" i="2" s="1"/>
  <c r="F446" i="2" a="1"/>
  <c r="F446" i="2" s="1"/>
  <c r="F574" i="2" a="1"/>
  <c r="F574" i="2" s="1"/>
  <c r="F654" i="2" a="1"/>
  <c r="F654" i="2" s="1"/>
  <c r="K654" i="2" s="1" a="1"/>
  <c r="K654" i="2" s="1"/>
  <c r="F734" i="2" a="1"/>
  <c r="F734" i="2" s="1"/>
  <c r="K734" i="2" s="1" a="1"/>
  <c r="K734" i="2" s="1"/>
  <c r="F830" i="2" a="1"/>
  <c r="F830" i="2" s="1"/>
  <c r="K830" i="2" s="1" a="1"/>
  <c r="K830" i="2" s="1"/>
  <c r="F910" i="2" a="1"/>
  <c r="F910" i="2" s="1"/>
  <c r="F990" i="2" a="1"/>
  <c r="F990" i="2" s="1"/>
  <c r="K990" i="2" s="1" a="1"/>
  <c r="K990" i="2" s="1"/>
  <c r="F1086" i="2" a="1"/>
  <c r="F1086" i="2" s="1"/>
  <c r="F1166" i="2" a="1"/>
  <c r="F1166" i="2" s="1"/>
  <c r="F1246" i="2" a="1"/>
  <c r="F1246" i="2" s="1"/>
  <c r="K1246" i="2" s="1" a="1"/>
  <c r="K1246" i="2" s="1"/>
  <c r="F1342" i="2" a="1"/>
  <c r="F1342" i="2" s="1"/>
  <c r="F1422" i="2" a="1"/>
  <c r="F1422" i="2" s="1"/>
  <c r="F295" i="2" a="1"/>
  <c r="F295" i="2" s="1"/>
  <c r="K295" i="2" s="1" a="1"/>
  <c r="K295" i="2" s="1"/>
  <c r="F551" i="2" a="1"/>
  <c r="F551" i="2" s="1"/>
  <c r="F631" i="2" a="1"/>
  <c r="F631" i="2" s="1"/>
  <c r="F711" i="2" a="1"/>
  <c r="F711" i="2" s="1"/>
  <c r="K711" i="2" s="1" a="1"/>
  <c r="K711" i="2" s="1"/>
  <c r="F807" i="2" a="1"/>
  <c r="F807" i="2" s="1"/>
  <c r="K807" i="2" s="1" a="1"/>
  <c r="K807" i="2" s="1"/>
  <c r="F887" i="2" a="1"/>
  <c r="F887" i="2" s="1"/>
  <c r="F967" i="2" a="1"/>
  <c r="F967" i="2" s="1"/>
  <c r="F1063" i="2" a="1"/>
  <c r="F1063" i="2" s="1"/>
  <c r="K1063" i="2" s="1" a="1"/>
  <c r="K1063" i="2" s="1"/>
  <c r="F1143" i="2" a="1"/>
  <c r="F1143" i="2" s="1"/>
  <c r="F1223" i="2" a="1"/>
  <c r="F1223" i="2" s="1"/>
  <c r="F1319" i="2" a="1"/>
  <c r="F1319" i="2" s="1"/>
  <c r="K1319" i="2" s="1" a="1"/>
  <c r="K1319" i="2" s="1"/>
  <c r="F1399" i="2" a="1"/>
  <c r="F1399" i="2" s="1"/>
  <c r="F1479" i="2" a="1"/>
  <c r="F1479" i="2" s="1"/>
  <c r="F392" i="2" a="1"/>
  <c r="F392" i="2" s="1"/>
  <c r="K392" i="2" s="1" a="1"/>
  <c r="K392" i="2" s="1"/>
  <c r="F488" i="2" a="1"/>
  <c r="F488" i="2" s="1"/>
  <c r="F600" i="2" a="1"/>
  <c r="F600" i="2" s="1"/>
  <c r="F696" i="2" a="1"/>
  <c r="F696" i="2" s="1"/>
  <c r="K696" i="2" s="1" a="1"/>
  <c r="K696" i="2" s="1"/>
  <c r="F776" i="2" a="1"/>
  <c r="F776" i="2" s="1"/>
  <c r="K776" i="2" s="1" a="1"/>
  <c r="K776" i="2" s="1"/>
  <c r="F856" i="2" a="1"/>
  <c r="F856" i="2" s="1"/>
  <c r="F952" i="2" a="1"/>
  <c r="F952" i="2" s="1"/>
  <c r="K952" i="2" s="1" a="1"/>
  <c r="K952" i="2" s="1"/>
  <c r="F1032" i="2" a="1"/>
  <c r="F1032" i="2" s="1"/>
  <c r="K1032" i="2" s="1" a="1"/>
  <c r="K1032" i="2" s="1"/>
  <c r="F1112" i="2" a="1"/>
  <c r="F1112" i="2" s="1"/>
  <c r="F1208" i="2" a="1"/>
  <c r="F1208" i="2" s="1"/>
  <c r="F1288" i="2" a="1"/>
  <c r="F1288" i="2" s="1"/>
  <c r="F1104" i="2" a="1"/>
  <c r="F1104" i="2" s="1"/>
  <c r="F1200" i="2" a="1"/>
  <c r="F1200" i="2" s="1"/>
  <c r="K1200" i="2" s="1" a="1"/>
  <c r="K1200" i="2" s="1"/>
  <c r="F1280" i="2" a="1"/>
  <c r="F1280" i="2" s="1"/>
  <c r="K1280" i="2" s="1" a="1"/>
  <c r="K1280" i="2" s="1"/>
  <c r="F1360" i="2" a="1"/>
  <c r="F1360" i="2" s="1"/>
  <c r="F1456" i="2" a="1"/>
  <c r="F1456" i="2" s="1"/>
  <c r="K1456" i="2" s="1" a="1"/>
  <c r="K1456" i="2" s="1"/>
  <c r="F441" i="2" a="1"/>
  <c r="F441" i="2" s="1"/>
  <c r="K441" i="2" s="1" a="1"/>
  <c r="K441" i="2" s="1"/>
  <c r="F569" i="2" a="1"/>
  <c r="F569" i="2" s="1"/>
  <c r="K569" i="2" s="1" a="1"/>
  <c r="K569" i="2" s="1"/>
  <c r="F665" i="2" a="1"/>
  <c r="F665" i="2" s="1"/>
  <c r="K665" i="2" s="1" a="1"/>
  <c r="K665" i="2" s="1"/>
  <c r="F745" i="2" a="1"/>
  <c r="F745" i="2" s="1"/>
  <c r="F825" i="2" a="1"/>
  <c r="F825" i="2" s="1"/>
  <c r="K825" i="2" s="1" a="1"/>
  <c r="K825" i="2" s="1"/>
  <c r="F921" i="2" a="1"/>
  <c r="F921" i="2" s="1"/>
  <c r="F1001" i="2" a="1"/>
  <c r="F1001" i="2" s="1"/>
  <c r="F1081" i="2" a="1"/>
  <c r="F1081" i="2" s="1"/>
  <c r="F1177" i="2" a="1"/>
  <c r="F1177" i="2" s="1"/>
  <c r="F1257" i="2" a="1"/>
  <c r="F1257" i="2" s="1"/>
  <c r="K1257" i="2" s="1" a="1"/>
  <c r="K1257" i="2" s="1"/>
  <c r="F1337" i="2" a="1"/>
  <c r="F1337" i="2" s="1"/>
  <c r="K1337" i="2" s="1" a="1"/>
  <c r="K1337" i="2" s="1"/>
  <c r="F1433" i="2" a="1"/>
  <c r="F1433" i="2" s="1"/>
  <c r="F1763" i="2" a="1"/>
  <c r="F1763" i="2" s="1"/>
  <c r="K1763" i="2" s="1" a="1"/>
  <c r="K1763" i="2" s="1"/>
  <c r="F1683" i="2" a="1"/>
  <c r="F1683" i="2" s="1"/>
  <c r="K1683" i="2" s="1" a="1"/>
  <c r="K1683" i="2" s="1"/>
  <c r="F1587" i="2" a="1"/>
  <c r="F1587" i="2" s="1"/>
  <c r="F1507" i="2" a="1"/>
  <c r="F1507" i="2" s="1"/>
  <c r="F1766" i="2" a="1"/>
  <c r="F1766" i="2" s="1"/>
  <c r="K1766" i="2" s="1" a="1"/>
  <c r="K1766" i="2" s="1"/>
  <c r="F1670" i="2" a="1"/>
  <c r="F1670" i="2" s="1"/>
  <c r="F1590" i="2" a="1"/>
  <c r="F1590" i="2" s="1"/>
  <c r="K1590" i="2" s="1" a="1"/>
  <c r="K1590" i="2" s="1"/>
  <c r="F5" i="2" a="1"/>
  <c r="F5" i="2" s="1"/>
  <c r="F1486" i="2" a="1"/>
  <c r="F1486" i="2" s="1"/>
  <c r="F521" i="2" a="1"/>
  <c r="F521" i="2" s="1"/>
  <c r="K521" i="2" s="1" a="1"/>
  <c r="K521" i="2" s="1"/>
  <c r="F505" i="2" a="1"/>
  <c r="F505" i="2" s="1"/>
  <c r="K505" i="2" s="1" a="1"/>
  <c r="K505" i="2" s="1"/>
  <c r="F486" i="2" a="1"/>
  <c r="F486" i="2" s="1"/>
  <c r="K486" i="2" s="1" a="1"/>
  <c r="K486" i="2" s="1"/>
  <c r="F471" i="2" a="1"/>
  <c r="F471" i="2" s="1"/>
  <c r="F455" i="2" a="1"/>
  <c r="F455" i="2" s="1"/>
  <c r="F437" i="2" a="1"/>
  <c r="F437" i="2" s="1"/>
  <c r="K437" i="2" s="1" a="1"/>
  <c r="K437" i="2" s="1"/>
  <c r="F422" i="2" a="1"/>
  <c r="F422" i="2" s="1"/>
  <c r="K422" i="2" s="1" a="1"/>
  <c r="K422" i="2" s="1"/>
  <c r="F406" i="2" a="1"/>
  <c r="F406" i="2" s="1"/>
  <c r="K406" i="2" s="1" a="1"/>
  <c r="K406" i="2" s="1"/>
  <c r="F386" i="2" a="1"/>
  <c r="F386" i="2" s="1"/>
  <c r="F366" i="2" a="1"/>
  <c r="F366" i="2" s="1"/>
  <c r="K366" i="2" s="1" a="1"/>
  <c r="K366" i="2" s="1"/>
  <c r="F345" i="2" a="1"/>
  <c r="F345" i="2" s="1"/>
  <c r="K345" i="2" s="1" a="1"/>
  <c r="K345" i="2" s="1"/>
  <c r="F323" i="2" a="1"/>
  <c r="F323" i="2" s="1"/>
  <c r="K323" i="2" s="1" a="1"/>
  <c r="K323" i="2" s="1"/>
  <c r="F302" i="2" a="1"/>
  <c r="F302" i="2" s="1"/>
  <c r="K302" i="2" s="1" a="1"/>
  <c r="K302" i="2" s="1"/>
  <c r="F276" i="2" a="1"/>
  <c r="F276" i="2" s="1"/>
  <c r="K276" i="2" s="1" a="1"/>
  <c r="K276" i="2" s="1"/>
  <c r="F248" i="2" a="1"/>
  <c r="F248" i="2" s="1"/>
  <c r="K248" i="2" s="1" a="1"/>
  <c r="K248" i="2" s="1"/>
  <c r="F220" i="2" a="1"/>
  <c r="F220" i="2" s="1"/>
  <c r="K220" i="2" s="1" a="1"/>
  <c r="K220" i="2" s="1"/>
  <c r="F187" i="2" a="1"/>
  <c r="F187" i="2" s="1"/>
  <c r="K187" i="2" s="1" a="1"/>
  <c r="K187" i="2" s="1"/>
  <c r="F145" i="2" a="1"/>
  <c r="F145" i="2" s="1"/>
  <c r="K145" i="2" s="1" a="1"/>
  <c r="K145" i="2" s="1"/>
  <c r="F85" i="2" a="1"/>
  <c r="F85" i="2" s="1"/>
  <c r="K85" i="2" s="1" a="1"/>
  <c r="K85" i="2" s="1"/>
  <c r="F539" i="2" a="1"/>
  <c r="F539" i="2" s="1"/>
  <c r="K539" i="2" s="1" a="1"/>
  <c r="K539" i="2" s="1"/>
  <c r="F524" i="2" a="1"/>
  <c r="F524" i="2" s="1"/>
  <c r="F508" i="2" a="1"/>
  <c r="F508" i="2" s="1"/>
  <c r="F493" i="2" a="1"/>
  <c r="F493" i="2" s="1"/>
  <c r="K493" i="2" s="1" a="1"/>
  <c r="K493" i="2" s="1"/>
  <c r="F474" i="2" a="1"/>
  <c r="F474" i="2" s="1"/>
  <c r="F458" i="2" a="1"/>
  <c r="F458" i="2" s="1"/>
  <c r="K458" i="2" s="1" a="1"/>
  <c r="K458" i="2" s="1"/>
  <c r="F443" i="2" a="1"/>
  <c r="F443" i="2" s="1"/>
  <c r="K443" i="2" s="1" a="1"/>
  <c r="K443" i="2" s="1"/>
  <c r="F429" i="2" a="1"/>
  <c r="F429" i="2" s="1"/>
  <c r="K429" i="2" s="1" a="1"/>
  <c r="K429" i="2" s="1"/>
  <c r="F413" i="2" a="1"/>
  <c r="F413" i="2" s="1"/>
  <c r="K413" i="2" s="1" a="1"/>
  <c r="K413" i="2" s="1"/>
  <c r="F395" i="2" a="1"/>
  <c r="F395" i="2" s="1"/>
  <c r="K395" i="2" s="1" a="1"/>
  <c r="K395" i="2" s="1"/>
  <c r="F370" i="2" a="1"/>
  <c r="F370" i="2" s="1"/>
  <c r="F349" i="2" a="1"/>
  <c r="F349" i="2" s="1"/>
  <c r="F327" i="2" a="1"/>
  <c r="F327" i="2" s="1"/>
  <c r="F306" i="2" a="1"/>
  <c r="F306" i="2" s="1"/>
  <c r="F281" i="2" a="1"/>
  <c r="F281" i="2" s="1"/>
  <c r="K281" i="2" s="1" a="1"/>
  <c r="K281" i="2" s="1"/>
  <c r="F246" i="2" a="1"/>
  <c r="F246" i="2" s="1"/>
  <c r="F219" i="2" a="1"/>
  <c r="F219" i="2" s="1"/>
  <c r="F184" i="2" a="1"/>
  <c r="F184" i="2" s="1"/>
  <c r="K184" i="2" s="1" a="1"/>
  <c r="K184" i="2" s="1"/>
  <c r="F142" i="2" a="1"/>
  <c r="F142" i="2" s="1"/>
  <c r="K142" i="2" s="1" a="1"/>
  <c r="K142" i="2" s="1"/>
  <c r="F81" i="2" a="1"/>
  <c r="F81" i="2" s="1"/>
  <c r="F206" i="2" a="1"/>
  <c r="F206" i="2" s="1"/>
  <c r="K206" i="2" s="1" a="1"/>
  <c r="K206" i="2" s="1"/>
  <c r="F186" i="2" a="1"/>
  <c r="F186" i="2" s="1"/>
  <c r="K186" i="2" s="1" a="1"/>
  <c r="K186" i="2" s="1"/>
  <c r="F164" i="2" a="1"/>
  <c r="F164" i="2" s="1"/>
  <c r="K164" i="2" s="1" a="1"/>
  <c r="K164" i="2" s="1"/>
  <c r="F143" i="2" a="1"/>
  <c r="F143" i="2" s="1"/>
  <c r="F118" i="2" a="1"/>
  <c r="F118" i="2" s="1"/>
  <c r="F99" i="2" a="1"/>
  <c r="F99" i="2" s="1"/>
  <c r="F79" i="2" a="1"/>
  <c r="F79" i="2" s="1"/>
  <c r="F58" i="2" a="1"/>
  <c r="F58" i="2" s="1"/>
  <c r="F36" i="2" a="1"/>
  <c r="F36" i="2" s="1"/>
  <c r="K36" i="2" s="1" a="1"/>
  <c r="K36" i="2" s="1"/>
  <c r="F15" i="2" a="1"/>
  <c r="F15" i="2" s="1"/>
  <c r="F107" i="2" a="1"/>
  <c r="F107" i="2" s="1"/>
  <c r="F88" i="2" a="1"/>
  <c r="F88" i="2" s="1"/>
  <c r="F61" i="2" a="1"/>
  <c r="F61" i="2" s="1"/>
  <c r="F40" i="2" a="1"/>
  <c r="F40" i="2" s="1"/>
  <c r="F20" i="2" a="1"/>
  <c r="F20" i="2" s="1"/>
  <c r="K20" i="2" s="1" a="1"/>
  <c r="K20" i="2" s="1"/>
  <c r="F390" i="2" a="1"/>
  <c r="F390" i="2" s="1"/>
  <c r="F375" i="2" a="1"/>
  <c r="F375" i="2" s="1"/>
  <c r="K375" i="2" s="1" a="1"/>
  <c r="K375" i="2" s="1"/>
  <c r="F361" i="2" a="1"/>
  <c r="F361" i="2" s="1"/>
  <c r="F343" i="2" a="1"/>
  <c r="F343" i="2" s="1"/>
  <c r="K343" i="2" s="1" a="1"/>
  <c r="K343" i="2" s="1"/>
  <c r="F328" i="2" a="1"/>
  <c r="F328" i="2" s="1"/>
  <c r="K328" i="2" s="1" a="1"/>
  <c r="K328" i="2" s="1"/>
  <c r="F313" i="2" a="1"/>
  <c r="F313" i="2" s="1"/>
  <c r="K313" i="2" s="1" a="1"/>
  <c r="K313" i="2" s="1"/>
  <c r="F294" i="2" a="1"/>
  <c r="F294" i="2" s="1"/>
  <c r="K294" i="2" s="1" a="1"/>
  <c r="K294" i="2" s="1"/>
  <c r="F273" i="2" a="1"/>
  <c r="F273" i="2" s="1"/>
  <c r="K273" i="2" s="1" a="1"/>
  <c r="K273" i="2" s="1"/>
  <c r="F254" i="2" a="1"/>
  <c r="F254" i="2" s="1"/>
  <c r="F233" i="2" a="1"/>
  <c r="F233" i="2" s="1"/>
  <c r="F212" i="2" a="1"/>
  <c r="F212" i="2" s="1"/>
  <c r="K212" i="2" s="1" a="1"/>
  <c r="K212" i="2" s="1"/>
  <c r="F183" i="2" a="1"/>
  <c r="F183" i="2" s="1"/>
  <c r="K183" i="2" s="1" a="1"/>
  <c r="K183" i="2" s="1"/>
  <c r="F161" i="2" a="1"/>
  <c r="F161" i="2" s="1"/>
  <c r="F141" i="2" a="1"/>
  <c r="F141" i="2" s="1"/>
  <c r="F121" i="2" a="1"/>
  <c r="F121" i="2" s="1"/>
  <c r="K121" i="2" s="1" a="1"/>
  <c r="K121" i="2" s="1"/>
  <c r="F96" i="2" a="1"/>
  <c r="F96" i="2" s="1"/>
  <c r="F77" i="2" a="1"/>
  <c r="F77" i="2" s="1"/>
  <c r="F56" i="2" a="1"/>
  <c r="F56" i="2" s="1"/>
  <c r="K56" i="2" s="1" a="1"/>
  <c r="K56" i="2" s="1"/>
  <c r="F33" i="2" a="1"/>
  <c r="F33" i="2" s="1"/>
  <c r="F13" i="2" a="1"/>
  <c r="F13" i="2" s="1"/>
  <c r="F292" i="2" a="1"/>
  <c r="F292" i="2" s="1"/>
  <c r="F279" i="2" a="1"/>
  <c r="F279" i="2" s="1"/>
  <c r="K279" i="2" s="1" a="1"/>
  <c r="K279" i="2" s="1"/>
  <c r="F263" i="2" a="1"/>
  <c r="F263" i="2" s="1"/>
  <c r="F247" i="2" a="1"/>
  <c r="F247" i="2" s="1"/>
  <c r="K247" i="2" s="1" a="1"/>
  <c r="K247" i="2" s="1"/>
  <c r="F231" i="2" a="1"/>
  <c r="F231" i="2" s="1"/>
  <c r="K231" i="2" s="1" a="1"/>
  <c r="K231" i="2" s="1"/>
  <c r="F215" i="2" a="1"/>
  <c r="F215" i="2" s="1"/>
  <c r="K215" i="2" s="1" a="1"/>
  <c r="K215" i="2" s="1"/>
  <c r="F199" i="2" a="1"/>
  <c r="F199" i="2" s="1"/>
  <c r="F181" i="2" a="1"/>
  <c r="F181" i="2" s="1"/>
  <c r="K181" i="2" s="1" a="1"/>
  <c r="K181" i="2" s="1"/>
  <c r="F165" i="2" a="1"/>
  <c r="F165" i="2" s="1"/>
  <c r="K165" i="2" s="1" a="1"/>
  <c r="K165" i="2" s="1"/>
  <c r="F147" i="2" a="1"/>
  <c r="F147" i="2" s="1"/>
  <c r="K147" i="2" s="1" a="1"/>
  <c r="K147" i="2" s="1"/>
  <c r="F133" i="2" a="1"/>
  <c r="F133" i="2" s="1"/>
  <c r="F115" i="2" a="1"/>
  <c r="F115" i="2" s="1"/>
  <c r="F101" i="2" a="1"/>
  <c r="F101" i="2" s="1"/>
  <c r="K101" i="2" s="1" a="1"/>
  <c r="K101" i="2" s="1"/>
  <c r="F83" i="2" a="1"/>
  <c r="F83" i="2" s="1"/>
  <c r="K83" i="2" s="1" a="1"/>
  <c r="K83" i="2" s="1"/>
  <c r="F69" i="2" a="1"/>
  <c r="F69" i="2" s="1"/>
  <c r="F51" i="2" a="1"/>
  <c r="F51" i="2" s="1"/>
  <c r="F37" i="2" a="1"/>
  <c r="F37" i="2" s="1"/>
  <c r="F19" i="2" a="1"/>
  <c r="F19" i="2" s="1"/>
  <c r="K19" i="2" s="1" a="1"/>
  <c r="K19" i="2" s="1"/>
  <c r="F517" i="2" a="1"/>
  <c r="F517" i="2" s="1"/>
  <c r="F501" i="2" a="1"/>
  <c r="F501" i="2" s="1"/>
  <c r="F483" i="2" a="1"/>
  <c r="F483" i="2" s="1"/>
  <c r="K483" i="2" s="1" a="1"/>
  <c r="K483" i="2" s="1"/>
  <c r="F467" i="2" a="1"/>
  <c r="F467" i="2" s="1"/>
  <c r="F448" i="2" a="1"/>
  <c r="F448" i="2" s="1"/>
  <c r="F434" i="2" a="1"/>
  <c r="F434" i="2" s="1"/>
  <c r="K434" i="2" s="1" a="1"/>
  <c r="K434" i="2" s="1"/>
  <c r="F418" i="2" a="1"/>
  <c r="F418" i="2" s="1"/>
  <c r="F400" i="2" a="1"/>
  <c r="F400" i="2" s="1"/>
  <c r="K400" i="2" s="1" a="1"/>
  <c r="K400" i="2" s="1"/>
  <c r="F381" i="2" a="1"/>
  <c r="F381" i="2" s="1"/>
  <c r="K381" i="2" s="1" a="1"/>
  <c r="K381" i="2" s="1"/>
  <c r="F360" i="2" a="1"/>
  <c r="F360" i="2" s="1"/>
  <c r="K360" i="2" s="1" a="1"/>
  <c r="K360" i="2" s="1"/>
  <c r="F340" i="2" a="1"/>
  <c r="F340" i="2" s="1"/>
  <c r="K340" i="2" s="1" a="1"/>
  <c r="K340" i="2" s="1"/>
  <c r="F318" i="2" a="1"/>
  <c r="F318" i="2" s="1"/>
  <c r="F297" i="2" a="1"/>
  <c r="F297" i="2" s="1"/>
  <c r="F270" i="2" a="1"/>
  <c r="F270" i="2" s="1"/>
  <c r="K270" i="2" s="1" a="1"/>
  <c r="K270" i="2" s="1"/>
  <c r="F242" i="2" a="1"/>
  <c r="F242" i="2" s="1"/>
  <c r="K242" i="2" s="1" a="1"/>
  <c r="K242" i="2" s="1"/>
  <c r="F213" i="2" a="1"/>
  <c r="F213" i="2" s="1"/>
  <c r="K213" i="2" s="1" a="1"/>
  <c r="K213" i="2" s="1"/>
  <c r="F176" i="2" a="1"/>
  <c r="F176" i="2" s="1"/>
  <c r="F135" i="2" a="1"/>
  <c r="F135" i="2" s="1"/>
  <c r="F64" i="2" a="1"/>
  <c r="F64" i="2" s="1"/>
  <c r="K64" i="2" s="1" a="1"/>
  <c r="K64" i="2" s="1"/>
  <c r="F535" i="2" a="1"/>
  <c r="F535" i="2" s="1"/>
  <c r="F520" i="2" a="1"/>
  <c r="F520" i="2" s="1"/>
  <c r="K520" i="2" s="1" a="1"/>
  <c r="K520" i="2" s="1"/>
  <c r="F504" i="2" a="1"/>
  <c r="F504" i="2" s="1"/>
  <c r="K504" i="2" s="1" a="1"/>
  <c r="K504" i="2" s="1"/>
  <c r="F489" i="2" a="1"/>
  <c r="F489" i="2" s="1"/>
  <c r="F470" i="2" a="1"/>
  <c r="F470" i="2" s="1"/>
  <c r="K470" i="2" s="1" a="1"/>
  <c r="K470" i="2" s="1"/>
  <c r="F454" i="2" a="1"/>
  <c r="F454" i="2" s="1"/>
  <c r="K454" i="2" s="1" a="1"/>
  <c r="K454" i="2" s="1"/>
  <c r="F439" i="2" a="1"/>
  <c r="F439" i="2" s="1"/>
  <c r="F425" i="2" a="1"/>
  <c r="F425" i="2" s="1"/>
  <c r="F409" i="2" a="1"/>
  <c r="F409" i="2" s="1"/>
  <c r="K409" i="2" s="1" a="1"/>
  <c r="K409" i="2" s="1"/>
  <c r="F385" i="2" a="1"/>
  <c r="F385" i="2" s="1"/>
  <c r="K385" i="2" s="1" a="1"/>
  <c r="K385" i="2" s="1"/>
  <c r="F364" i="2" a="1"/>
  <c r="F364" i="2" s="1"/>
  <c r="K364" i="2" s="1" a="1"/>
  <c r="K364" i="2" s="1"/>
  <c r="F344" i="2" a="1"/>
  <c r="F344" i="2" s="1"/>
  <c r="F322" i="2" a="1"/>
  <c r="F322" i="2" s="1"/>
  <c r="K322" i="2" s="1" a="1"/>
  <c r="K322" i="2" s="1"/>
  <c r="F301" i="2" a="1"/>
  <c r="F301" i="2" s="1"/>
  <c r="K301" i="2" s="1" a="1"/>
  <c r="K301" i="2" s="1"/>
  <c r="F275" i="2" a="1"/>
  <c r="F275" i="2" s="1"/>
  <c r="F241" i="2" a="1"/>
  <c r="F241" i="2" s="1"/>
  <c r="K241" i="2" s="1" a="1"/>
  <c r="K241" i="2" s="1"/>
  <c r="F211" i="2" a="1"/>
  <c r="F211" i="2" s="1"/>
  <c r="K211" i="2" s="1" a="1"/>
  <c r="K211" i="2" s="1"/>
  <c r="F173" i="2" a="1"/>
  <c r="F173" i="2" s="1"/>
  <c r="F132" i="2" a="1"/>
  <c r="F132" i="2" s="1"/>
  <c r="F59" i="2" a="1"/>
  <c r="F59" i="2" s="1"/>
  <c r="K59" i="2" s="1" a="1"/>
  <c r="K59" i="2" s="1"/>
  <c r="F201" i="2" a="1"/>
  <c r="F201" i="2" s="1"/>
  <c r="K201" i="2" s="1" a="1"/>
  <c r="K201" i="2" s="1"/>
  <c r="F180" i="2" a="1"/>
  <c r="F180" i="2" s="1"/>
  <c r="K180" i="2" s="1" a="1"/>
  <c r="K180" i="2" s="1"/>
  <c r="F159" i="2" a="1"/>
  <c r="F159" i="2" s="1"/>
  <c r="K159" i="2" s="1" a="1"/>
  <c r="K159" i="2" s="1"/>
  <c r="F134" i="2" a="1"/>
  <c r="F134" i="2" s="1"/>
  <c r="K134" i="2" s="1" a="1"/>
  <c r="K134" i="2" s="1"/>
  <c r="F114" i="2" a="1"/>
  <c r="F114" i="2" s="1"/>
  <c r="F93" i="2" a="1"/>
  <c r="F93" i="2" s="1"/>
  <c r="K93" i="2" s="1" a="1"/>
  <c r="K93" i="2" s="1"/>
  <c r="F74" i="2" a="1"/>
  <c r="F74" i="2" s="1"/>
  <c r="K74" i="2" s="1" a="1"/>
  <c r="K74" i="2" s="1"/>
  <c r="F53" i="2" a="1"/>
  <c r="F53" i="2" s="1"/>
  <c r="K53" i="2" s="1" a="1"/>
  <c r="K53" i="2" s="1"/>
  <c r="F31" i="2" a="1"/>
  <c r="F31" i="2" s="1"/>
  <c r="F6" i="2" a="1"/>
  <c r="F6" i="2" s="1"/>
  <c r="K6" i="2" s="1" a="1"/>
  <c r="K6" i="2" s="1"/>
  <c r="F103" i="2" a="1"/>
  <c r="F103" i="2" s="1"/>
  <c r="K103" i="2" s="1" a="1"/>
  <c r="K103" i="2" s="1"/>
  <c r="F78" i="2" a="1"/>
  <c r="F78" i="2" s="1"/>
  <c r="K78" i="2" s="1" a="1"/>
  <c r="K78" i="2" s="1"/>
  <c r="F57" i="2" a="1"/>
  <c r="F57" i="2" s="1"/>
  <c r="K57" i="2" s="1" a="1"/>
  <c r="K57" i="2" s="1"/>
  <c r="F35" i="2" a="1"/>
  <c r="F35" i="2" s="1"/>
  <c r="F14" i="2" a="1"/>
  <c r="F14" i="2" s="1"/>
  <c r="K14" i="2" s="1" a="1"/>
  <c r="K14" i="2" s="1"/>
  <c r="F387" i="2" a="1"/>
  <c r="F387" i="2" s="1"/>
  <c r="K387" i="2" s="1" a="1"/>
  <c r="K387" i="2" s="1"/>
  <c r="F372" i="2" a="1"/>
  <c r="F372" i="2" s="1"/>
  <c r="K372" i="2" s="1" a="1"/>
  <c r="K372" i="2" s="1"/>
  <c r="F354" i="2" a="1"/>
  <c r="F354" i="2" s="1"/>
  <c r="F339" i="2" a="1"/>
  <c r="F339" i="2" s="1"/>
  <c r="K339" i="2" s="1" a="1"/>
  <c r="K339" i="2" s="1"/>
  <c r="F325" i="2" a="1"/>
  <c r="F325" i="2" s="1"/>
  <c r="F309" i="2" a="1"/>
  <c r="F309" i="2" s="1"/>
  <c r="K309" i="2" s="1" a="1"/>
  <c r="K309" i="2" s="1"/>
  <c r="F288" i="2" a="1"/>
  <c r="F288" i="2" s="1"/>
  <c r="F268" i="2" a="1"/>
  <c r="F268" i="2" s="1"/>
  <c r="K268" i="2" s="1" a="1"/>
  <c r="K268" i="2" s="1"/>
  <c r="F249" i="2" a="1"/>
  <c r="F249" i="2" s="1"/>
  <c r="K249" i="2" s="1" a="1"/>
  <c r="K249" i="2" s="1"/>
  <c r="F228" i="2" a="1"/>
  <c r="F228" i="2" s="1"/>
  <c r="K228" i="2" s="1" a="1"/>
  <c r="K228" i="2" s="1"/>
  <c r="F198" i="2" a="1"/>
  <c r="F198" i="2" s="1"/>
  <c r="K198" i="2" s="1" a="1"/>
  <c r="K198" i="2" s="1"/>
  <c r="F177" i="2" a="1"/>
  <c r="F177" i="2" s="1"/>
  <c r="K177" i="2" s="1" a="1"/>
  <c r="K177" i="2" s="1"/>
  <c r="F156" i="2" a="1"/>
  <c r="F156" i="2" s="1"/>
  <c r="K156" i="2" s="1" a="1"/>
  <c r="K156" i="2" s="1"/>
  <c r="F136" i="2" a="1"/>
  <c r="F136" i="2" s="1"/>
  <c r="K136" i="2" s="1" a="1"/>
  <c r="K136" i="2" s="1"/>
  <c r="F116" i="2" a="1"/>
  <c r="F116" i="2" s="1"/>
  <c r="K116" i="2" s="1" a="1"/>
  <c r="K116" i="2" s="1"/>
  <c r="F91" i="2" a="1"/>
  <c r="F91" i="2" s="1"/>
  <c r="K91" i="2" s="1" a="1"/>
  <c r="K91" i="2" s="1"/>
  <c r="F71" i="2" a="1"/>
  <c r="F71" i="2" s="1"/>
  <c r="F50" i="2" a="1"/>
  <c r="F50" i="2" s="1"/>
  <c r="K50" i="2" s="1" a="1"/>
  <c r="K50" i="2" s="1"/>
  <c r="F28" i="2" a="1"/>
  <c r="F28" i="2" s="1"/>
  <c r="K28" i="2" s="1" a="1"/>
  <c r="K28" i="2" s="1"/>
  <c r="F8" i="2" a="1"/>
  <c r="F8" i="2" s="1"/>
  <c r="K8" i="2" s="1" a="1"/>
  <c r="K8" i="2" s="1"/>
  <c r="F289" i="2" a="1"/>
  <c r="F289" i="2" s="1"/>
  <c r="F272" i="2" a="1"/>
  <c r="F272" i="2" s="1"/>
  <c r="K272" i="2" s="1" a="1"/>
  <c r="K272" i="2" s="1"/>
  <c r="F256" i="2" a="1"/>
  <c r="F256" i="2" s="1"/>
  <c r="K256" i="2" s="1" a="1"/>
  <c r="K256" i="2" s="1"/>
  <c r="F240" i="2" a="1"/>
  <c r="F240" i="2" s="1"/>
  <c r="F224" i="2" a="1"/>
  <c r="F224" i="2" s="1"/>
  <c r="F208" i="2" a="1"/>
  <c r="F208" i="2" s="1"/>
  <c r="F192" i="2" a="1"/>
  <c r="F192" i="2" s="1"/>
  <c r="F178" i="2" a="1"/>
  <c r="F178" i="2" s="1"/>
  <c r="K178" i="2" s="1" a="1"/>
  <c r="K178" i="2" s="1"/>
  <c r="F162" i="2" a="1"/>
  <c r="F162" i="2" s="1"/>
  <c r="F144" i="2" a="1"/>
  <c r="F144" i="2" s="1"/>
  <c r="K144" i="2" s="1" a="1"/>
  <c r="K144" i="2" s="1"/>
  <c r="F130" i="2" a="1"/>
  <c r="F130" i="2" s="1"/>
  <c r="K130" i="2" s="1" a="1"/>
  <c r="K130" i="2" s="1"/>
  <c r="F112" i="2" a="1"/>
  <c r="F112" i="2" s="1"/>
  <c r="K112" i="2" s="1" a="1"/>
  <c r="K112" i="2" s="1"/>
  <c r="F98" i="2" a="1"/>
  <c r="F98" i="2" s="1"/>
  <c r="F80" i="2" a="1"/>
  <c r="F80" i="2" s="1"/>
  <c r="F66" i="2" a="1"/>
  <c r="F66" i="2" s="1"/>
  <c r="K66" i="2" s="1" a="1"/>
  <c r="K66" i="2" s="1"/>
  <c r="F48" i="2" a="1"/>
  <c r="F48" i="2" s="1"/>
  <c r="K48" i="2" s="1" a="1"/>
  <c r="K48" i="2" s="1"/>
  <c r="F34" i="2" a="1"/>
  <c r="F34" i="2" s="1"/>
  <c r="F16" i="2" a="1"/>
  <c r="F16" i="2" s="1"/>
  <c r="F513" i="2" a="1"/>
  <c r="F513" i="2" s="1"/>
  <c r="K513" i="2" s="1" a="1"/>
  <c r="K513" i="2" s="1"/>
  <c r="F497" i="2" a="1"/>
  <c r="F497" i="2" s="1"/>
  <c r="K497" i="2" s="1" a="1"/>
  <c r="K497" i="2" s="1"/>
  <c r="F479" i="2" a="1"/>
  <c r="F479" i="2" s="1"/>
  <c r="K479" i="2" s="1" a="1"/>
  <c r="K479" i="2" s="1"/>
  <c r="F463" i="2" a="1"/>
  <c r="F463" i="2" s="1"/>
  <c r="F444" i="2" a="1"/>
  <c r="F444" i="2" s="1"/>
  <c r="F430" i="2" a="1"/>
  <c r="F430" i="2" s="1"/>
  <c r="K430" i="2" s="1" a="1"/>
  <c r="K430" i="2" s="1"/>
  <c r="F414" i="2" a="1"/>
  <c r="F414" i="2" s="1"/>
  <c r="K414" i="2" s="1" a="1"/>
  <c r="K414" i="2" s="1"/>
  <c r="F396" i="2" a="1"/>
  <c r="F396" i="2" s="1"/>
  <c r="K396" i="2" s="1" a="1"/>
  <c r="K396" i="2" s="1"/>
  <c r="F376" i="2" a="1"/>
  <c r="F376" i="2" s="1"/>
  <c r="K376" i="2" s="1" a="1"/>
  <c r="K376" i="2" s="1"/>
  <c r="F356" i="2" a="1"/>
  <c r="F356" i="2" s="1"/>
  <c r="F334" i="2" a="1"/>
  <c r="F334" i="2" s="1"/>
  <c r="K334" i="2" s="1" a="1"/>
  <c r="K334" i="2" s="1"/>
  <c r="F312" i="2" a="1"/>
  <c r="F312" i="2" s="1"/>
  <c r="K312" i="2" s="1" a="1"/>
  <c r="K312" i="2" s="1"/>
  <c r="F291" i="2" a="1"/>
  <c r="F291" i="2" s="1"/>
  <c r="K291" i="2" s="1" a="1"/>
  <c r="K291" i="2" s="1"/>
  <c r="F262" i="2" a="1"/>
  <c r="F262" i="2" s="1"/>
  <c r="F235" i="2" a="1"/>
  <c r="F235" i="2" s="1"/>
  <c r="F207" i="2" a="1"/>
  <c r="F207" i="2" s="1"/>
  <c r="F166" i="2" a="1"/>
  <c r="F166" i="2" s="1"/>
  <c r="K166" i="2" s="1" a="1"/>
  <c r="K166" i="2" s="1"/>
  <c r="F124" i="2" a="1"/>
  <c r="F124" i="2" s="1"/>
  <c r="F43" i="2" a="1"/>
  <c r="F43" i="2" s="1"/>
  <c r="F531" i="2" a="1"/>
  <c r="F531" i="2" s="1"/>
  <c r="F516" i="2" a="1"/>
  <c r="F516" i="2" s="1"/>
  <c r="F500" i="2" a="1"/>
  <c r="F500" i="2" s="1"/>
  <c r="K500" i="2" s="1" a="1"/>
  <c r="K500" i="2" s="1"/>
  <c r="F482" i="2" a="1"/>
  <c r="F482" i="2" s="1"/>
  <c r="F466" i="2" a="1"/>
  <c r="F466" i="2" s="1"/>
  <c r="F451" i="2" a="1"/>
  <c r="F451" i="2" s="1"/>
  <c r="K451" i="2" s="1" a="1"/>
  <c r="K451" i="2" s="1"/>
  <c r="F436" i="2" a="1"/>
  <c r="F436" i="2" s="1"/>
  <c r="K436" i="2" s="1" a="1"/>
  <c r="K436" i="2" s="1"/>
  <c r="F421" i="2" a="1"/>
  <c r="F421" i="2" s="1"/>
  <c r="F403" i="2" a="1"/>
  <c r="F403" i="2" s="1"/>
  <c r="K403" i="2" s="1" a="1"/>
  <c r="K403" i="2" s="1"/>
  <c r="F380" i="2" a="1"/>
  <c r="F380" i="2" s="1"/>
  <c r="F359" i="2" a="1"/>
  <c r="F359" i="2" s="1"/>
  <c r="F338" i="2" a="1"/>
  <c r="F338" i="2" s="1"/>
  <c r="K338" i="2" s="1" a="1"/>
  <c r="K338" i="2" s="1"/>
  <c r="F316" i="2" a="1"/>
  <c r="F316" i="2" s="1"/>
  <c r="F296" i="2" a="1"/>
  <c r="F296" i="2" s="1"/>
  <c r="K296" i="2" s="1" a="1"/>
  <c r="K296" i="2" s="1"/>
  <c r="F261" i="2" a="1"/>
  <c r="F261" i="2" s="1"/>
  <c r="F232" i="2" a="1"/>
  <c r="F232" i="2" s="1"/>
  <c r="F204" i="2" a="1"/>
  <c r="F204" i="2" s="1"/>
  <c r="K204" i="2" s="1" a="1"/>
  <c r="K204" i="2" s="1"/>
  <c r="F163" i="2" a="1"/>
  <c r="F163" i="2" s="1"/>
  <c r="F122" i="2" a="1"/>
  <c r="F122" i="2" s="1"/>
  <c r="K122" i="2" s="1" a="1"/>
  <c r="K122" i="2" s="1"/>
  <c r="F38" i="2" a="1"/>
  <c r="F38" i="2" s="1"/>
  <c r="K38" i="2" s="1" a="1"/>
  <c r="K38" i="2" s="1"/>
  <c r="F196" i="2" a="1"/>
  <c r="F196" i="2" s="1"/>
  <c r="F175" i="2" a="1"/>
  <c r="F175" i="2" s="1"/>
  <c r="K175" i="2" s="1" a="1"/>
  <c r="K175" i="2" s="1"/>
  <c r="F154" i="2" a="1"/>
  <c r="F154" i="2" s="1"/>
  <c r="F128" i="2" a="1"/>
  <c r="F128" i="2" s="1"/>
  <c r="K128" i="2" s="1" a="1"/>
  <c r="K128" i="2" s="1"/>
  <c r="F109" i="2" a="1"/>
  <c r="F109" i="2" s="1"/>
  <c r="K109" i="2" s="1" a="1"/>
  <c r="K109" i="2" s="1"/>
  <c r="F89" i="2" a="1"/>
  <c r="F89" i="2" s="1"/>
  <c r="F68" i="2" a="1"/>
  <c r="F68" i="2" s="1"/>
  <c r="F47" i="2" a="1"/>
  <c r="F47" i="2" s="1"/>
  <c r="K47" i="2" s="1" a="1"/>
  <c r="K47" i="2" s="1"/>
  <c r="F26" i="2" a="1"/>
  <c r="F26" i="2" s="1"/>
  <c r="F117" i="2" a="1"/>
  <c r="F117" i="2" s="1"/>
  <c r="K117" i="2" s="1" a="1"/>
  <c r="K117" i="2" s="1"/>
  <c r="F97" i="2" a="1"/>
  <c r="F97" i="2" s="1"/>
  <c r="F72" i="2" a="1"/>
  <c r="F72" i="2" s="1"/>
  <c r="K72" i="2" s="1" a="1"/>
  <c r="K72" i="2" s="1"/>
  <c r="F52" i="2" a="1"/>
  <c r="F52" i="2" s="1"/>
  <c r="K52" i="2" s="1" a="1"/>
  <c r="K52" i="2" s="1"/>
  <c r="F29" i="2" a="1"/>
  <c r="F29" i="2" s="1"/>
  <c r="K29" i="2" s="1" a="1"/>
  <c r="K29" i="2" s="1"/>
  <c r="F10" i="2" a="1"/>
  <c r="F10" i="2" s="1"/>
  <c r="K10" i="2" s="1" a="1"/>
  <c r="K10" i="2" s="1"/>
  <c r="F383" i="2" a="1"/>
  <c r="F383" i="2" s="1"/>
  <c r="K383" i="2" s="1" a="1"/>
  <c r="K383" i="2" s="1"/>
  <c r="F369" i="2" a="1"/>
  <c r="F369" i="2" s="1"/>
  <c r="K369" i="2" s="1" a="1"/>
  <c r="K369" i="2" s="1"/>
  <c r="F351" i="2" a="1"/>
  <c r="F351" i="2" s="1"/>
  <c r="F335" i="2" a="1"/>
  <c r="F335" i="2" s="1"/>
  <c r="F321" i="2" a="1"/>
  <c r="F321" i="2" s="1"/>
  <c r="K321" i="2" s="1" a="1"/>
  <c r="K321" i="2" s="1"/>
  <c r="F305" i="2" a="1"/>
  <c r="F305" i="2" s="1"/>
  <c r="K305" i="2" s="1" a="1"/>
  <c r="K305" i="2" s="1"/>
  <c r="F283" i="2" a="1"/>
  <c r="F283" i="2" s="1"/>
  <c r="K283" i="2" s="1" a="1"/>
  <c r="K283" i="2" s="1"/>
  <c r="F264" i="2" a="1"/>
  <c r="F264" i="2" s="1"/>
  <c r="K264" i="2" s="1" a="1"/>
  <c r="K264" i="2" s="1"/>
  <c r="F244" i="2" a="1"/>
  <c r="F244" i="2" s="1"/>
  <c r="K244" i="2" s="1" a="1"/>
  <c r="K244" i="2" s="1"/>
  <c r="F223" i="2" a="1"/>
  <c r="F223" i="2" s="1"/>
  <c r="K223" i="2" s="1" a="1"/>
  <c r="K223" i="2" s="1"/>
  <c r="F194" i="2" a="1"/>
  <c r="F194" i="2" s="1"/>
  <c r="K194" i="2" s="1" a="1"/>
  <c r="K194" i="2" s="1"/>
  <c r="F172" i="2" a="1"/>
  <c r="F172" i="2" s="1"/>
  <c r="F152" i="2" a="1"/>
  <c r="F152" i="2" s="1"/>
  <c r="F131" i="2" a="1"/>
  <c r="F131" i="2" s="1"/>
  <c r="K131" i="2" s="1" a="1"/>
  <c r="K131" i="2" s="1"/>
  <c r="F111" i="2" a="1"/>
  <c r="F111" i="2" s="1"/>
  <c r="K111" i="2" s="1" a="1"/>
  <c r="K111" i="2" s="1"/>
  <c r="F86" i="2" a="1"/>
  <c r="F86" i="2" s="1"/>
  <c r="K86" i="2" s="1" a="1"/>
  <c r="K86" i="2" s="1"/>
  <c r="F65" i="2" a="1"/>
  <c r="F65" i="2" s="1"/>
  <c r="K65" i="2" s="1" a="1"/>
  <c r="K65" i="2" s="1"/>
  <c r="F45" i="2" a="1"/>
  <c r="F45" i="2" s="1"/>
  <c r="K45" i="2" s="1" a="1"/>
  <c r="K45" i="2" s="1"/>
  <c r="F24" i="2" a="1"/>
  <c r="F24" i="2" s="1"/>
  <c r="F4" i="2" a="1"/>
  <c r="F4" i="2" s="1"/>
  <c r="F285" i="2" a="1"/>
  <c r="F285" i="2" s="1"/>
  <c r="K285" i="2" s="1" a="1"/>
  <c r="K285" i="2" s="1"/>
  <c r="F269" i="2" a="1"/>
  <c r="F269" i="2" s="1"/>
  <c r="F253" i="2" a="1"/>
  <c r="F253" i="2" s="1"/>
  <c r="F237" i="2" a="1"/>
  <c r="F237" i="2" s="1"/>
  <c r="K237" i="2" s="1" a="1"/>
  <c r="K237" i="2" s="1"/>
  <c r="F221" i="2" a="1"/>
  <c r="F221" i="2" s="1"/>
  <c r="K221" i="2" s="1" a="1"/>
  <c r="K221" i="2" s="1"/>
  <c r="F205" i="2" a="1"/>
  <c r="F205" i="2" s="1"/>
  <c r="F188" i="2" a="1"/>
  <c r="F188" i="2" s="1"/>
  <c r="F174" i="2" a="1"/>
  <c r="F174" i="2" s="1"/>
  <c r="K174" i="2" s="1" a="1"/>
  <c r="K174" i="2" s="1"/>
  <c r="F158" i="2" a="1"/>
  <c r="F158" i="2" s="1"/>
  <c r="K158" i="2" s="1" a="1"/>
  <c r="K158" i="2" s="1"/>
  <c r="F140" i="2" a="1"/>
  <c r="F140" i="2" s="1"/>
  <c r="K140" i="2" s="1" a="1"/>
  <c r="K140" i="2" s="1"/>
  <c r="F126" i="2" a="1"/>
  <c r="F126" i="2" s="1"/>
  <c r="F108" i="2" a="1"/>
  <c r="F108" i="2" s="1"/>
  <c r="F94" i="2" a="1"/>
  <c r="F94" i="2" s="1"/>
  <c r="K94" i="2" s="1" a="1"/>
  <c r="K94" i="2" s="1"/>
  <c r="F76" i="2" a="1"/>
  <c r="F76" i="2" s="1"/>
  <c r="K76" i="2" s="1" a="1"/>
  <c r="K76" i="2" s="1"/>
  <c r="F62" i="2" a="1"/>
  <c r="F62" i="2" s="1"/>
  <c r="F44" i="2" a="1"/>
  <c r="F44" i="2" s="1"/>
  <c r="F30" i="2" a="1"/>
  <c r="F30" i="2" s="1"/>
  <c r="K30" i="2" s="1" a="1"/>
  <c r="K30" i="2" s="1"/>
  <c r="F12" i="2" a="1"/>
  <c r="F12" i="2" s="1"/>
  <c r="K12" i="2" s="1" a="1"/>
  <c r="K12" i="2" s="1"/>
  <c r="F525" i="2" a="1"/>
  <c r="F525" i="2" s="1"/>
  <c r="F509" i="2" a="1"/>
  <c r="F509" i="2" s="1"/>
  <c r="K509" i="2" s="1" a="1"/>
  <c r="K509" i="2" s="1"/>
  <c r="F490" i="2" a="1"/>
  <c r="F490" i="2" s="1"/>
  <c r="F475" i="2" a="1"/>
  <c r="F475" i="2" s="1"/>
  <c r="K475" i="2" s="1" a="1"/>
  <c r="K475" i="2" s="1"/>
  <c r="F459" i="2" a="1"/>
  <c r="F459" i="2" s="1"/>
  <c r="K459" i="2" s="1" a="1"/>
  <c r="K459" i="2" s="1"/>
  <c r="F440" i="2" a="1"/>
  <c r="F440" i="2" s="1"/>
  <c r="K440" i="2" s="1" a="1"/>
  <c r="K440" i="2" s="1"/>
  <c r="F426" i="2" a="1"/>
  <c r="F426" i="2" s="1"/>
  <c r="K426" i="2" s="1" a="1"/>
  <c r="K426" i="2" s="1"/>
  <c r="F410" i="2" a="1"/>
  <c r="F410" i="2" s="1"/>
  <c r="F391" i="2" a="1"/>
  <c r="F391" i="2" s="1"/>
  <c r="F371" i="2" a="1"/>
  <c r="F371" i="2" s="1"/>
  <c r="F350" i="2" a="1"/>
  <c r="F350" i="2" s="1"/>
  <c r="F329" i="2" a="1"/>
  <c r="F329" i="2" s="1"/>
  <c r="K329" i="2" s="1" a="1"/>
  <c r="K329" i="2" s="1"/>
  <c r="F307" i="2" a="1"/>
  <c r="F307" i="2" s="1"/>
  <c r="F284" i="2" a="1"/>
  <c r="F284" i="2" s="1"/>
  <c r="F257" i="2" a="1"/>
  <c r="F257" i="2" s="1"/>
  <c r="K257" i="2" s="1" a="1"/>
  <c r="K257" i="2" s="1"/>
  <c r="F227" i="2" a="1"/>
  <c r="F227" i="2" s="1"/>
  <c r="K227" i="2" s="1" a="1"/>
  <c r="K227" i="2" s="1"/>
  <c r="F197" i="2" a="1"/>
  <c r="F197" i="2" s="1"/>
  <c r="F155" i="2" a="1"/>
  <c r="F155" i="2" s="1"/>
  <c r="F106" i="2" a="1"/>
  <c r="F106" i="2" s="1"/>
  <c r="K106" i="2" s="1" a="1"/>
  <c r="K106" i="2" s="1"/>
  <c r="F22" i="2" a="1"/>
  <c r="F22" i="2" s="1"/>
  <c r="K22" i="2" s="1" a="1"/>
  <c r="K22" i="2" s="1"/>
  <c r="F527" i="2" a="1"/>
  <c r="F527" i="2" s="1"/>
  <c r="K527" i="2" s="1" a="1"/>
  <c r="K527" i="2" s="1"/>
  <c r="F512" i="2" a="1"/>
  <c r="F512" i="2" s="1"/>
  <c r="F496" i="2" a="1"/>
  <c r="F496" i="2" s="1"/>
  <c r="K496" i="2" s="1" a="1"/>
  <c r="K496" i="2" s="1"/>
  <c r="F478" i="2" a="1"/>
  <c r="F478" i="2" s="1"/>
  <c r="K478" i="2" s="1" a="1"/>
  <c r="K478" i="2" s="1"/>
  <c r="F462" i="2" a="1"/>
  <c r="F462" i="2" s="1"/>
  <c r="K462" i="2" s="1" a="1"/>
  <c r="K462" i="2" s="1"/>
  <c r="F447" i="2" a="1"/>
  <c r="F447" i="2" s="1"/>
  <c r="K447" i="2" s="1" a="1"/>
  <c r="K447" i="2" s="1"/>
  <c r="F433" i="2" a="1"/>
  <c r="F433" i="2" s="1"/>
  <c r="K433" i="2" s="1" a="1"/>
  <c r="K433" i="2" s="1"/>
  <c r="F417" i="2" a="1"/>
  <c r="F417" i="2" s="1"/>
  <c r="F399" i="2" a="1"/>
  <c r="F399" i="2" s="1"/>
  <c r="F374" i="2" a="1"/>
  <c r="F374" i="2" s="1"/>
  <c r="F355" i="2" a="1"/>
  <c r="F355" i="2" s="1"/>
  <c r="K355" i="2" s="1" a="1"/>
  <c r="K355" i="2" s="1"/>
  <c r="F333" i="2" a="1"/>
  <c r="F333" i="2" s="1"/>
  <c r="F311" i="2" a="1"/>
  <c r="F311" i="2" s="1"/>
  <c r="K311" i="2" s="1" a="1"/>
  <c r="K311" i="2" s="1"/>
  <c r="F290" i="2" a="1"/>
  <c r="F290" i="2" s="1"/>
  <c r="F255" i="2" a="1"/>
  <c r="F255" i="2" s="1"/>
  <c r="K255" i="2" s="1" a="1"/>
  <c r="K255" i="2" s="1"/>
  <c r="F226" i="2" a="1"/>
  <c r="F226" i="2" s="1"/>
  <c r="F195" i="2" a="1"/>
  <c r="F195" i="2" s="1"/>
  <c r="K195" i="2" s="1" a="1"/>
  <c r="K195" i="2" s="1"/>
  <c r="F153" i="2" a="1"/>
  <c r="F153" i="2" s="1"/>
  <c r="F100" i="2" a="1"/>
  <c r="F100" i="2" s="1"/>
  <c r="K100" i="2" s="1" a="1"/>
  <c r="K100" i="2" s="1"/>
  <c r="F17" i="2" a="1"/>
  <c r="F17" i="2" s="1"/>
  <c r="K17" i="2" s="1" a="1"/>
  <c r="K17" i="2" s="1"/>
  <c r="F191" i="2" a="1"/>
  <c r="F191" i="2" s="1"/>
  <c r="K191" i="2" s="1" a="1"/>
  <c r="K191" i="2" s="1"/>
  <c r="F169" i="2" a="1"/>
  <c r="F169" i="2" s="1"/>
  <c r="F149" i="2" a="1"/>
  <c r="F149" i="2" s="1"/>
  <c r="K149" i="2" s="1" a="1"/>
  <c r="K149" i="2" s="1"/>
  <c r="F123" i="2" a="1"/>
  <c r="F123" i="2" s="1"/>
  <c r="K123" i="2" s="1" a="1"/>
  <c r="K123" i="2" s="1"/>
  <c r="F104" i="2" a="1"/>
  <c r="F104" i="2" s="1"/>
  <c r="F84" i="2" a="1"/>
  <c r="F84" i="2" s="1"/>
  <c r="K84" i="2" s="1" a="1"/>
  <c r="K84" i="2" s="1"/>
  <c r="F63" i="2" a="1"/>
  <c r="F63" i="2" s="1"/>
  <c r="K63" i="2" s="1" a="1"/>
  <c r="K63" i="2" s="1"/>
  <c r="F42" i="2" a="1"/>
  <c r="F42" i="2" s="1"/>
  <c r="K42" i="2" s="1" a="1"/>
  <c r="K42" i="2" s="1"/>
  <c r="F21" i="2" a="1"/>
  <c r="F21" i="2" s="1"/>
  <c r="K21" i="2" s="1" a="1"/>
  <c r="K21" i="2" s="1"/>
  <c r="F113" i="2" a="1"/>
  <c r="F113" i="2" s="1"/>
  <c r="K113" i="2" s="1" a="1"/>
  <c r="K113" i="2" s="1"/>
  <c r="F92" i="2" a="1"/>
  <c r="F92" i="2" s="1"/>
  <c r="K92" i="2" s="1" a="1"/>
  <c r="K92" i="2" s="1"/>
  <c r="F67" i="2" a="1"/>
  <c r="F67" i="2" s="1"/>
  <c r="F46" i="2" a="1"/>
  <c r="F46" i="2" s="1"/>
  <c r="K46" i="2" s="1" a="1"/>
  <c r="K46" i="2" s="1"/>
  <c r="F25" i="2" a="1"/>
  <c r="F25" i="2" s="1"/>
  <c r="K25" i="2" s="1" a="1"/>
  <c r="K25" i="2" s="1"/>
  <c r="F394" i="2" a="1"/>
  <c r="F394" i="2" s="1"/>
  <c r="K394" i="2" s="1" a="1"/>
  <c r="K394" i="2" s="1"/>
  <c r="F379" i="2" a="1"/>
  <c r="F379" i="2" s="1"/>
  <c r="K379" i="2" s="1" a="1"/>
  <c r="K379" i="2" s="1"/>
  <c r="F365" i="2" a="1"/>
  <c r="F365" i="2" s="1"/>
  <c r="K365" i="2" s="1" a="1"/>
  <c r="K365" i="2" s="1"/>
  <c r="F347" i="2" a="1"/>
  <c r="F347" i="2" s="1"/>
  <c r="K347" i="2" s="1" a="1"/>
  <c r="K347" i="2" s="1"/>
  <c r="F332" i="2" a="1"/>
  <c r="F332" i="2" s="1"/>
  <c r="F317" i="2" a="1"/>
  <c r="F317" i="2" s="1"/>
  <c r="K317" i="2" s="1" a="1"/>
  <c r="K317" i="2" s="1"/>
  <c r="F298" i="2" a="1"/>
  <c r="F298" i="2" s="1"/>
  <c r="K298" i="2" s="1" a="1"/>
  <c r="K298" i="2" s="1"/>
  <c r="F277" i="2" a="1"/>
  <c r="F277" i="2" s="1"/>
  <c r="K277" i="2" s="1" a="1"/>
  <c r="K277" i="2" s="1"/>
  <c r="F259" i="2" a="1"/>
  <c r="F259" i="2" s="1"/>
  <c r="K259" i="2" s="1" a="1"/>
  <c r="K259" i="2" s="1"/>
  <c r="F239" i="2" a="1"/>
  <c r="F239" i="2" s="1"/>
  <c r="F217" i="2" a="1"/>
  <c r="F217" i="2" s="1"/>
  <c r="K217" i="2" s="1" a="1"/>
  <c r="K217" i="2" s="1"/>
  <c r="F189" i="2" a="1"/>
  <c r="F189" i="2" s="1"/>
  <c r="K189" i="2" s="1" a="1"/>
  <c r="K189" i="2" s="1"/>
  <c r="F167" i="2" a="1"/>
  <c r="F167" i="2" s="1"/>
  <c r="K167" i="2" s="1" a="1"/>
  <c r="K167" i="2" s="1"/>
  <c r="F146" i="2" a="1"/>
  <c r="F146" i="2" s="1"/>
  <c r="F125" i="2" a="1"/>
  <c r="F125" i="2" s="1"/>
  <c r="K125" i="2" s="1" a="1"/>
  <c r="K125" i="2" s="1"/>
  <c r="F102" i="2" a="1"/>
  <c r="F102" i="2" s="1"/>
  <c r="K102" i="2" s="1" a="1"/>
  <c r="K102" i="2" s="1"/>
  <c r="F82" i="2" a="1"/>
  <c r="F82" i="2" s="1"/>
  <c r="K82" i="2" s="1" a="1"/>
  <c r="K82" i="2" s="1"/>
  <c r="F60" i="2" a="1"/>
  <c r="F60" i="2" s="1"/>
  <c r="F39" i="2" a="1"/>
  <c r="F39" i="2" s="1"/>
  <c r="K39" i="2" s="1" a="1"/>
  <c r="K39" i="2" s="1"/>
  <c r="F18" i="2" a="1"/>
  <c r="F18" i="2" s="1"/>
  <c r="F3" i="2" a="1"/>
  <c r="F3" i="2" s="1"/>
  <c r="K3" i="2" s="1" a="1"/>
  <c r="K3" i="2" s="1"/>
  <c r="F282" i="2" a="1"/>
  <c r="F282" i="2" s="1"/>
  <c r="F266" i="2" a="1"/>
  <c r="F266" i="2" s="1"/>
  <c r="K266" i="2" s="1" a="1"/>
  <c r="K266" i="2" s="1"/>
  <c r="F250" i="2" a="1"/>
  <c r="F250" i="2" s="1"/>
  <c r="F234" i="2" a="1"/>
  <c r="F234" i="2" s="1"/>
  <c r="K234" i="2" s="1" a="1"/>
  <c r="K234" i="2" s="1"/>
  <c r="F218" i="2" a="1"/>
  <c r="F218" i="2" s="1"/>
  <c r="F202" i="2" a="1"/>
  <c r="F202" i="2" s="1"/>
  <c r="K202" i="2" s="1" a="1"/>
  <c r="K202" i="2" s="1"/>
  <c r="F185" i="2" a="1"/>
  <c r="F185" i="2" s="1"/>
  <c r="K185" i="2" s="1" a="1"/>
  <c r="K185" i="2" s="1"/>
  <c r="F171" i="2" a="1"/>
  <c r="F171" i="2" s="1"/>
  <c r="F151" i="2" a="1"/>
  <c r="F151" i="2" s="1"/>
  <c r="K151" i="2" s="1" a="1"/>
  <c r="K151" i="2" s="1"/>
  <c r="F137" i="2" a="1"/>
  <c r="F137" i="2" s="1"/>
  <c r="F119" i="2" a="1"/>
  <c r="F119" i="2" s="1"/>
  <c r="K119" i="2" s="1" a="1"/>
  <c r="K119" i="2" s="1"/>
  <c r="F105" i="2" a="1"/>
  <c r="F105" i="2" s="1"/>
  <c r="F87" i="2" a="1"/>
  <c r="F87" i="2" s="1"/>
  <c r="F73" i="2" a="1"/>
  <c r="F73" i="2" s="1"/>
  <c r="K73" i="2" s="1" a="1"/>
  <c r="K73" i="2" s="1"/>
  <c r="F55" i="2" a="1"/>
  <c r="F55" i="2" s="1"/>
  <c r="K55" i="2" s="1" a="1"/>
  <c r="K55" i="2" s="1"/>
  <c r="F41" i="2" a="1"/>
  <c r="F41" i="2" s="1"/>
  <c r="F23" i="2" a="1"/>
  <c r="F23" i="2" s="1"/>
  <c r="K23" i="2" s="1" a="1"/>
  <c r="K23" i="2" s="1"/>
  <c r="F9" i="2" a="1"/>
  <c r="F9" i="2" s="1"/>
  <c r="K9" i="2" s="1" a="1"/>
  <c r="K9" i="2" s="1"/>
  <c r="F548" i="2" a="1"/>
  <c r="F548" i="2" s="1"/>
  <c r="K548" i="2" s="1" a="1"/>
  <c r="K548" i="2" s="1"/>
  <c r="F612" i="2" a="1"/>
  <c r="F612" i="2" s="1"/>
  <c r="F676" i="2" a="1"/>
  <c r="F676" i="2" s="1"/>
  <c r="K676" i="2" s="1" a="1"/>
  <c r="K676" i="2" s="1"/>
  <c r="F740" i="2" a="1"/>
  <c r="F740" i="2" s="1"/>
  <c r="F804" i="2" a="1"/>
  <c r="F804" i="2" s="1"/>
  <c r="K804" i="2" s="1" a="1"/>
  <c r="K804" i="2" s="1"/>
  <c r="F868" i="2" a="1"/>
  <c r="F868" i="2" s="1"/>
  <c r="K868" i="2" s="1" a="1"/>
  <c r="K868" i="2" s="1"/>
  <c r="F932" i="2" a="1"/>
  <c r="F932" i="2" s="1"/>
  <c r="K932" i="2" s="1" a="1"/>
  <c r="K932" i="2" s="1"/>
  <c r="F996" i="2" a="1"/>
  <c r="F996" i="2" s="1"/>
  <c r="K996" i="2" s="1" a="1"/>
  <c r="K996" i="2" s="1"/>
  <c r="F1060" i="2" a="1"/>
  <c r="F1060" i="2" s="1"/>
  <c r="K1060" i="2" s="1" a="1"/>
  <c r="K1060" i="2" s="1"/>
  <c r="F1124" i="2" a="1"/>
  <c r="F1124" i="2" s="1"/>
  <c r="K1124" i="2" s="1" a="1"/>
  <c r="K1124" i="2" s="1"/>
  <c r="F1188" i="2" a="1"/>
  <c r="F1188" i="2" s="1"/>
  <c r="K1188" i="2" s="1" a="1"/>
  <c r="K1188" i="2" s="1"/>
  <c r="F1252" i="2" a="1"/>
  <c r="F1252" i="2" s="1"/>
  <c r="K1252" i="2" s="1" a="1"/>
  <c r="K1252" i="2" s="1"/>
  <c r="F1316" i="2" a="1"/>
  <c r="F1316" i="2" s="1"/>
  <c r="K1316" i="2" s="1" a="1"/>
  <c r="K1316" i="2" s="1"/>
  <c r="F1380" i="2" a="1"/>
  <c r="F1380" i="2" s="1"/>
  <c r="K1380" i="2" s="1" a="1"/>
  <c r="K1380" i="2" s="1"/>
  <c r="F1444" i="2" a="1"/>
  <c r="F1444" i="2" s="1"/>
  <c r="K1444" i="2" s="1" a="1"/>
  <c r="K1444" i="2" s="1"/>
  <c r="F397" i="2" a="1"/>
  <c r="F397" i="2" s="1"/>
  <c r="F541" i="2" a="1"/>
  <c r="F541" i="2" s="1"/>
  <c r="F605" i="2" a="1"/>
  <c r="F605" i="2" s="1"/>
  <c r="K605" i="2" s="1" a="1"/>
  <c r="K605" i="2" s="1"/>
  <c r="F669" i="2" a="1"/>
  <c r="F669" i="2" s="1"/>
  <c r="K669" i="2" s="1" a="1"/>
  <c r="K669" i="2" s="1"/>
  <c r="F733" i="2" a="1"/>
  <c r="F733" i="2" s="1"/>
  <c r="K733" i="2" s="1" a="1"/>
  <c r="K733" i="2" s="1"/>
  <c r="F797" i="2" a="1"/>
  <c r="F797" i="2" s="1"/>
  <c r="K797" i="2" s="1" a="1"/>
  <c r="K797" i="2" s="1"/>
  <c r="F861" i="2" a="1"/>
  <c r="F861" i="2" s="1"/>
  <c r="K861" i="2" s="1" a="1"/>
  <c r="K861" i="2" s="1"/>
  <c r="F925" i="2" a="1"/>
  <c r="F925" i="2" s="1"/>
  <c r="F989" i="2" a="1"/>
  <c r="F989" i="2" s="1"/>
  <c r="K989" i="2" s="1" a="1"/>
  <c r="K989" i="2" s="1"/>
  <c r="F1053" i="2" a="1"/>
  <c r="F1053" i="2" s="1"/>
  <c r="K1053" i="2" s="1" a="1"/>
  <c r="K1053" i="2" s="1"/>
  <c r="F1117" i="2" a="1"/>
  <c r="F1117" i="2" s="1"/>
  <c r="K1117" i="2" s="1" a="1"/>
  <c r="K1117" i="2" s="1"/>
  <c r="F1181" i="2" a="1"/>
  <c r="F1181" i="2" s="1"/>
  <c r="K1181" i="2" s="1" a="1"/>
  <c r="K1181" i="2" s="1"/>
  <c r="F1245" i="2" a="1"/>
  <c r="F1245" i="2" s="1"/>
  <c r="K1245" i="2" s="1" a="1"/>
  <c r="K1245" i="2" s="1"/>
  <c r="F1309" i="2" a="1"/>
  <c r="F1309" i="2" s="1"/>
  <c r="K1309" i="2" s="1" a="1"/>
  <c r="K1309" i="2" s="1"/>
  <c r="F1373" i="2" a="1"/>
  <c r="F1373" i="2" s="1"/>
  <c r="K1373" i="2" s="1" a="1"/>
  <c r="K1373" i="2" s="1"/>
  <c r="F1437" i="2" a="1"/>
  <c r="F1437" i="2" s="1"/>
  <c r="K1437" i="2" s="1" a="1"/>
  <c r="K1437" i="2" s="1"/>
  <c r="F1775" i="2" a="1"/>
  <c r="F1775" i="2" s="1"/>
  <c r="F1711" i="2" a="1"/>
  <c r="F1711" i="2" s="1"/>
  <c r="F1647" i="2" a="1"/>
  <c r="F1647" i="2" s="1"/>
  <c r="K1647" i="2" s="1" a="1"/>
  <c r="K1647" i="2" s="1"/>
  <c r="F1583" i="2" a="1"/>
  <c r="F1583" i="2" s="1"/>
  <c r="K1583" i="2" s="1" a="1"/>
  <c r="K1583" i="2" s="1"/>
  <c r="F1519" i="2" a="1"/>
  <c r="F1519" i="2" s="1"/>
  <c r="K1519" i="2" s="1" a="1"/>
  <c r="K1519" i="2" s="1"/>
  <c r="F1744" i="2" a="1"/>
  <c r="F1744" i="2" s="1"/>
  <c r="F1730" i="2" a="1"/>
  <c r="F1730" i="2" s="1"/>
  <c r="K1730" i="2" s="1" a="1"/>
  <c r="K1730" i="2" s="1"/>
  <c r="F1666" i="2" a="1"/>
  <c r="F1666" i="2" s="1"/>
  <c r="K1666" i="2" s="1" a="1"/>
  <c r="K1666" i="2" s="1"/>
  <c r="F1602" i="2" a="1"/>
  <c r="F1602" i="2" s="1"/>
  <c r="K1602" i="2" s="1" a="1"/>
  <c r="K1602" i="2" s="1"/>
  <c r="F1538" i="2" a="1"/>
  <c r="F1538" i="2" s="1"/>
  <c r="K1538" i="2" s="1" a="1"/>
  <c r="K1538" i="2" s="1"/>
  <c r="F1320" i="2" a="1"/>
  <c r="F1320" i="2" s="1"/>
  <c r="K1320" i="2" s="1" a="1"/>
  <c r="K1320" i="2" s="1"/>
  <c r="F1384" i="2" a="1"/>
  <c r="F1384" i="2" s="1"/>
  <c r="K1384" i="2" s="1" a="1"/>
  <c r="K1384" i="2" s="1"/>
  <c r="F1448" i="2" a="1"/>
  <c r="F1448" i="2" s="1"/>
  <c r="K1448" i="2" s="1" a="1"/>
  <c r="K1448" i="2" s="1"/>
  <c r="F129" i="2" a="1"/>
  <c r="F129" i="2" s="1"/>
  <c r="K129" i="2" s="1" a="1"/>
  <c r="K129" i="2" s="1"/>
  <c r="F337" i="2" a="1"/>
  <c r="F337" i="2" s="1"/>
  <c r="K337" i="2" s="1" a="1"/>
  <c r="K337" i="2" s="1"/>
  <c r="F465" i="2" a="1"/>
  <c r="F465" i="2" s="1"/>
  <c r="K465" i="2" s="1" a="1"/>
  <c r="K465" i="2" s="1"/>
  <c r="F561" i="2" a="1"/>
  <c r="F561" i="2" s="1"/>
  <c r="K561" i="2" s="1" a="1"/>
  <c r="K561" i="2" s="1"/>
  <c r="F625" i="2" a="1"/>
  <c r="F625" i="2" s="1"/>
  <c r="K625" i="2" s="1" a="1"/>
  <c r="K625" i="2" s="1"/>
  <c r="F689" i="2" a="1"/>
  <c r="F689" i="2" s="1"/>
  <c r="K689" i="2" s="1" a="1"/>
  <c r="K689" i="2" s="1"/>
  <c r="F753" i="2" a="1"/>
  <c r="F753" i="2" s="1"/>
  <c r="K753" i="2" s="1" a="1"/>
  <c r="K753" i="2" s="1"/>
  <c r="F817" i="2" a="1"/>
  <c r="F817" i="2" s="1"/>
  <c r="K817" i="2" s="1" a="1"/>
  <c r="K817" i="2" s="1"/>
  <c r="F881" i="2" a="1"/>
  <c r="F881" i="2" s="1"/>
  <c r="F945" i="2" a="1"/>
  <c r="F945" i="2" s="1"/>
  <c r="K945" i="2" s="1" a="1"/>
  <c r="K945" i="2" s="1"/>
  <c r="F1009" i="2" a="1"/>
  <c r="F1009" i="2" s="1"/>
  <c r="F1073" i="2" a="1"/>
  <c r="F1073" i="2" s="1"/>
  <c r="K1073" i="2" s="1" a="1"/>
  <c r="K1073" i="2" s="1"/>
  <c r="F1137" i="2" a="1"/>
  <c r="F1137" i="2" s="1"/>
  <c r="K1137" i="2" s="1" a="1"/>
  <c r="K1137" i="2" s="1"/>
  <c r="F1201" i="2" a="1"/>
  <c r="F1201" i="2" s="1"/>
  <c r="K1201" i="2" s="1" a="1"/>
  <c r="K1201" i="2" s="1"/>
  <c r="F1265" i="2" a="1"/>
  <c r="F1265" i="2" s="1"/>
  <c r="K1265" i="2" s="1" a="1"/>
  <c r="K1265" i="2" s="1"/>
  <c r="F1329" i="2" a="1"/>
  <c r="F1329" i="2" s="1"/>
  <c r="K1329" i="2" s="1" a="1"/>
  <c r="K1329" i="2" s="1"/>
  <c r="F1393" i="2" a="1"/>
  <c r="F1393" i="2" s="1"/>
  <c r="K1393" i="2" s="1" a="1"/>
  <c r="K1393" i="2" s="1"/>
  <c r="F1457" i="2" a="1"/>
  <c r="F1457" i="2" s="1"/>
  <c r="K1457" i="2" s="1" a="1"/>
  <c r="K1457" i="2" s="1"/>
  <c r="F1755" i="2" a="1"/>
  <c r="F1755" i="2" s="1"/>
  <c r="K1755" i="2" s="1" a="1"/>
  <c r="K1755" i="2" s="1"/>
  <c r="F1691" i="2" a="1"/>
  <c r="F1691" i="2" s="1"/>
  <c r="K1691" i="2" s="1" a="1"/>
  <c r="K1691" i="2" s="1"/>
  <c r="F1627" i="2" a="1"/>
  <c r="F1627" i="2" s="1"/>
  <c r="F1563" i="2" a="1"/>
  <c r="F1563" i="2" s="1"/>
  <c r="F1499" i="2" a="1"/>
  <c r="F1499" i="2" s="1"/>
  <c r="K1499" i="2" s="1" a="1"/>
  <c r="K1499" i="2" s="1"/>
  <c r="F1774" i="2" a="1"/>
  <c r="F1774" i="2" s="1"/>
  <c r="K1774" i="2" s="1" a="1"/>
  <c r="K1774" i="2" s="1"/>
  <c r="F1710" i="2" a="1"/>
  <c r="F1710" i="2" s="1"/>
  <c r="K1710" i="2" s="1" a="1"/>
  <c r="K1710" i="2" s="1"/>
  <c r="F1646" i="2" a="1"/>
  <c r="F1646" i="2" s="1"/>
  <c r="K1646" i="2" s="1" a="1"/>
  <c r="K1646" i="2" s="1"/>
  <c r="F1582" i="2" a="1"/>
  <c r="F1582" i="2" s="1"/>
  <c r="K1582" i="2" s="1" a="1"/>
  <c r="K1582" i="2" s="1"/>
  <c r="F1518" i="2" a="1"/>
  <c r="F1518" i="2" s="1"/>
  <c r="K1518" i="2" s="1" a="1"/>
  <c r="K1518" i="2" s="1"/>
  <c r="F1340" i="2" a="1"/>
  <c r="F1340" i="2" s="1"/>
  <c r="F1404" i="2" a="1"/>
  <c r="F1404" i="2" s="1"/>
  <c r="F1468" i="2" a="1"/>
  <c r="F1468" i="2" s="1"/>
  <c r="F341" i="2" a="1"/>
  <c r="F341" i="2" s="1"/>
  <c r="K341" i="2" s="1" a="1"/>
  <c r="K341" i="2" s="1"/>
  <c r="F405" i="2" a="1"/>
  <c r="F405" i="2" s="1"/>
  <c r="F533" i="2" a="1"/>
  <c r="F533" i="2" s="1"/>
  <c r="K533" i="2" s="1" a="1"/>
  <c r="K533" i="2" s="1"/>
  <c r="F597" i="2" a="1"/>
  <c r="F597" i="2" s="1"/>
  <c r="F661" i="2" a="1"/>
  <c r="F661" i="2" s="1"/>
  <c r="K661" i="2" s="1" a="1"/>
  <c r="K661" i="2" s="1"/>
  <c r="F725" i="2" a="1"/>
  <c r="F725" i="2" s="1"/>
  <c r="F789" i="2" a="1"/>
  <c r="F789" i="2" s="1"/>
  <c r="K789" i="2" s="1" a="1"/>
  <c r="K789" i="2" s="1"/>
  <c r="F853" i="2" a="1"/>
  <c r="F853" i="2" s="1"/>
  <c r="K853" i="2" s="1" a="1"/>
  <c r="K853" i="2" s="1"/>
  <c r="F917" i="2" a="1"/>
  <c r="F917" i="2" s="1"/>
  <c r="K917" i="2" s="1" a="1"/>
  <c r="K917" i="2" s="1"/>
  <c r="F981" i="2" a="1"/>
  <c r="F981" i="2" s="1"/>
  <c r="F1045" i="2" a="1"/>
  <c r="F1045" i="2" s="1"/>
  <c r="K1045" i="2" s="1" a="1"/>
  <c r="K1045" i="2" s="1"/>
  <c r="F1109" i="2" a="1"/>
  <c r="F1109" i="2" s="1"/>
  <c r="K1109" i="2" s="1" a="1"/>
  <c r="K1109" i="2" s="1"/>
  <c r="F1173" i="2" a="1"/>
  <c r="F1173" i="2" s="1"/>
  <c r="F1237" i="2" a="1"/>
  <c r="F1237" i="2" s="1"/>
  <c r="F1301" i="2" a="1"/>
  <c r="F1301" i="2" s="1"/>
  <c r="F1365" i="2" a="1"/>
  <c r="F1365" i="2" s="1"/>
  <c r="F1429" i="2" a="1"/>
  <c r="F1429" i="2" s="1"/>
  <c r="K1429" i="2" s="1" a="1"/>
  <c r="K1429" i="2" s="1"/>
  <c r="F1783" i="2" a="1"/>
  <c r="F1783" i="2" s="1"/>
  <c r="K1783" i="2" s="1" a="1"/>
  <c r="K1783" i="2" s="1"/>
  <c r="F1719" i="2" a="1"/>
  <c r="F1719" i="2" s="1"/>
  <c r="K1719" i="2" s="1" a="1"/>
  <c r="K1719" i="2" s="1"/>
  <c r="F1655" i="2" a="1"/>
  <c r="F1655" i="2" s="1"/>
  <c r="F1591" i="2" a="1"/>
  <c r="F1591" i="2" s="1"/>
  <c r="K1591" i="2" s="1" a="1"/>
  <c r="K1591" i="2" s="1"/>
  <c r="F1527" i="2" a="1"/>
  <c r="F1527" i="2" s="1"/>
  <c r="K1527" i="2" s="1" a="1"/>
  <c r="K1527" i="2" s="1"/>
  <c r="F1760" i="2" a="1"/>
  <c r="F1760" i="2" s="1"/>
  <c r="F1738" i="2" a="1"/>
  <c r="F1738" i="2" s="1"/>
  <c r="K1738" i="2" s="1" a="1"/>
  <c r="K1738" i="2" s="1"/>
  <c r="F1674" i="2" a="1"/>
  <c r="F1674" i="2" s="1"/>
  <c r="K1674" i="2" s="1" a="1"/>
  <c r="K1674" i="2" s="1"/>
  <c r="F1610" i="2" a="1"/>
  <c r="F1610" i="2" s="1"/>
  <c r="F1546" i="2" a="1"/>
  <c r="F1546" i="2" s="1"/>
  <c r="K1546" i="2" s="1" a="1"/>
  <c r="K1546" i="2" s="1"/>
  <c r="F564" i="2" a="1"/>
  <c r="F564" i="2" s="1"/>
  <c r="K564" i="2" s="1" a="1"/>
  <c r="K564" i="2" s="1"/>
  <c r="F628" i="2" a="1"/>
  <c r="F628" i="2" s="1"/>
  <c r="F692" i="2" a="1"/>
  <c r="F692" i="2" s="1"/>
  <c r="K692" i="2" s="1" a="1"/>
  <c r="K692" i="2" s="1"/>
  <c r="F756" i="2" a="1"/>
  <c r="F756" i="2" s="1"/>
  <c r="F820" i="2" a="1"/>
  <c r="F820" i="2" s="1"/>
  <c r="F884" i="2" a="1"/>
  <c r="F884" i="2" s="1"/>
  <c r="F948" i="2" a="1"/>
  <c r="F948" i="2" s="1"/>
  <c r="F1012" i="2" a="1"/>
  <c r="F1012" i="2" s="1"/>
  <c r="F1076" i="2" a="1"/>
  <c r="F1076" i="2" s="1"/>
  <c r="F1140" i="2" a="1"/>
  <c r="F1140" i="2" s="1"/>
  <c r="F1204" i="2" a="1"/>
  <c r="F1204" i="2" s="1"/>
  <c r="F1268" i="2" a="1"/>
  <c r="F1268" i="2" s="1"/>
  <c r="F1332" i="2" a="1"/>
  <c r="F1332" i="2" s="1"/>
  <c r="F1396" i="2" a="1"/>
  <c r="F1396" i="2" s="1"/>
  <c r="F1460" i="2" a="1"/>
  <c r="F1460" i="2" s="1"/>
  <c r="F445" i="2" a="1"/>
  <c r="F445" i="2" s="1"/>
  <c r="K445" i="2" s="1" a="1"/>
  <c r="K445" i="2" s="1"/>
  <c r="F557" i="2" a="1"/>
  <c r="F557" i="2" s="1"/>
  <c r="K557" i="2" s="1" a="1"/>
  <c r="K557" i="2" s="1"/>
  <c r="F621" i="2" a="1"/>
  <c r="F621" i="2" s="1"/>
  <c r="F685" i="2" a="1"/>
  <c r="F685" i="2" s="1"/>
  <c r="K685" i="2" s="1" a="1"/>
  <c r="K685" i="2" s="1"/>
  <c r="F749" i="2" a="1"/>
  <c r="F749" i="2" s="1"/>
  <c r="K749" i="2" s="1" a="1"/>
  <c r="K749" i="2" s="1"/>
  <c r="F813" i="2" a="1"/>
  <c r="F813" i="2" s="1"/>
  <c r="F877" i="2" a="1"/>
  <c r="F877" i="2" s="1"/>
  <c r="F941" i="2" a="1"/>
  <c r="F941" i="2" s="1"/>
  <c r="K941" i="2" s="1" a="1"/>
  <c r="K941" i="2" s="1"/>
  <c r="F1005" i="2" a="1"/>
  <c r="F1005" i="2" s="1"/>
  <c r="F1069" i="2" a="1"/>
  <c r="F1069" i="2" s="1"/>
  <c r="K1069" i="2" s="1" a="1"/>
  <c r="K1069" i="2" s="1"/>
  <c r="F1133" i="2" a="1"/>
  <c r="F1133" i="2" s="1"/>
  <c r="F1197" i="2" a="1"/>
  <c r="F1197" i="2" s="1"/>
  <c r="K1197" i="2" s="1" a="1"/>
  <c r="K1197" i="2" s="1"/>
  <c r="F1261" i="2" a="1"/>
  <c r="F1261" i="2" s="1"/>
  <c r="K1261" i="2" s="1" a="1"/>
  <c r="K1261" i="2" s="1"/>
  <c r="F1325" i="2" a="1"/>
  <c r="F1325" i="2" s="1"/>
  <c r="K1325" i="2" s="1" a="1"/>
  <c r="K1325" i="2" s="1"/>
  <c r="F1389" i="2" a="1"/>
  <c r="F1389" i="2" s="1"/>
  <c r="F1453" i="2" a="1"/>
  <c r="F1453" i="2" s="1"/>
  <c r="F1759" i="2" a="1"/>
  <c r="F1759" i="2" s="1"/>
  <c r="K1759" i="2" s="1" a="1"/>
  <c r="K1759" i="2" s="1"/>
  <c r="F1695" i="2" a="1"/>
  <c r="F1695" i="2" s="1"/>
  <c r="K1695" i="2" s="1" a="1"/>
  <c r="K1695" i="2" s="1"/>
  <c r="F1631" i="2" a="1"/>
  <c r="F1631" i="2" s="1"/>
  <c r="K1631" i="2" s="1" a="1"/>
  <c r="K1631" i="2" s="1"/>
  <c r="F1567" i="2" a="1"/>
  <c r="F1567" i="2" s="1"/>
  <c r="K1567" i="2" s="1" a="1"/>
  <c r="K1567" i="2" s="1"/>
  <c r="F1503" i="2" a="1"/>
  <c r="F1503" i="2" s="1"/>
  <c r="K1503" i="2" s="1" a="1"/>
  <c r="K1503" i="2" s="1"/>
  <c r="F1778" i="2" a="1"/>
  <c r="F1778" i="2" s="1"/>
  <c r="K1778" i="2" s="1" a="1"/>
  <c r="K1778" i="2" s="1"/>
  <c r="F1714" i="2" a="1"/>
  <c r="F1714" i="2" s="1"/>
  <c r="K1714" i="2" s="1" a="1"/>
  <c r="K1714" i="2" s="1"/>
  <c r="F1650" i="2" a="1"/>
  <c r="F1650" i="2" s="1"/>
  <c r="K1650" i="2" s="1" a="1"/>
  <c r="K1650" i="2" s="1"/>
  <c r="F1586" i="2" a="1"/>
  <c r="F1586" i="2" s="1"/>
  <c r="K1586" i="2" s="1" a="1"/>
  <c r="K1586" i="2" s="1"/>
  <c r="F1522" i="2" a="1"/>
  <c r="F1522" i="2" s="1"/>
  <c r="K1522" i="2" s="1" a="1"/>
  <c r="K1522" i="2" s="1"/>
  <c r="F1336" i="2" a="1"/>
  <c r="F1336" i="2" s="1"/>
  <c r="F1400" i="2" a="1"/>
  <c r="F1400" i="2" s="1"/>
  <c r="K1400" i="2" s="1" a="1"/>
  <c r="K1400" i="2" s="1"/>
  <c r="F1464" i="2" a="1"/>
  <c r="F1464" i="2" s="1"/>
  <c r="K1464" i="2" s="1" a="1"/>
  <c r="K1464" i="2" s="1"/>
  <c r="F193" i="2" a="1"/>
  <c r="F193" i="2" s="1"/>
  <c r="K193" i="2" s="1" a="1"/>
  <c r="K193" i="2" s="1"/>
  <c r="F353" i="2" a="1"/>
  <c r="F353" i="2" s="1"/>
  <c r="F481" i="2" a="1"/>
  <c r="F481" i="2" s="1"/>
  <c r="F577" i="2" a="1"/>
  <c r="F577" i="2" s="1"/>
  <c r="K577" i="2" s="1" a="1"/>
  <c r="K577" i="2" s="1"/>
  <c r="F641" i="2" a="1"/>
  <c r="F641" i="2" s="1"/>
  <c r="K641" i="2" s="1" a="1"/>
  <c r="K641" i="2" s="1"/>
  <c r="F705" i="2" a="1"/>
  <c r="F705" i="2" s="1"/>
  <c r="K705" i="2" s="1" a="1"/>
  <c r="K705" i="2" s="1"/>
  <c r="F769" i="2" a="1"/>
  <c r="F769" i="2" s="1"/>
  <c r="K769" i="2" s="1" a="1"/>
  <c r="K769" i="2" s="1"/>
  <c r="F833" i="2" a="1"/>
  <c r="F833" i="2" s="1"/>
  <c r="K833" i="2" s="1" a="1"/>
  <c r="K833" i="2" s="1"/>
  <c r="F897" i="2" a="1"/>
  <c r="F897" i="2" s="1"/>
  <c r="K897" i="2" s="1" a="1"/>
  <c r="K897" i="2" s="1"/>
  <c r="F961" i="2" a="1"/>
  <c r="F961" i="2" s="1"/>
  <c r="K961" i="2" s="1" a="1"/>
  <c r="K961" i="2" s="1"/>
  <c r="F1025" i="2" a="1"/>
  <c r="F1025" i="2" s="1"/>
  <c r="K1025" i="2" s="1" a="1"/>
  <c r="K1025" i="2" s="1"/>
  <c r="F1089" i="2" a="1"/>
  <c r="F1089" i="2" s="1"/>
  <c r="F1153" i="2" a="1"/>
  <c r="F1153" i="2" s="1"/>
  <c r="K1153" i="2" s="1" a="1"/>
  <c r="K1153" i="2" s="1"/>
  <c r="F1217" i="2" a="1"/>
  <c r="F1217" i="2" s="1"/>
  <c r="K1217" i="2" s="1" a="1"/>
  <c r="K1217" i="2" s="1"/>
  <c r="F1281" i="2" a="1"/>
  <c r="F1281" i="2" s="1"/>
  <c r="K1281" i="2" s="1" a="1"/>
  <c r="K1281" i="2" s="1"/>
  <c r="F1345" i="2" a="1"/>
  <c r="F1345" i="2" s="1"/>
  <c r="K1345" i="2" s="1" a="1"/>
  <c r="K1345" i="2" s="1"/>
  <c r="F1409" i="2" a="1"/>
  <c r="F1409" i="2" s="1"/>
  <c r="F1473" i="2" a="1"/>
  <c r="F1473" i="2" s="1"/>
  <c r="F1739" i="2" a="1"/>
  <c r="F1739" i="2" s="1"/>
  <c r="K1739" i="2" s="1" a="1"/>
  <c r="K1739" i="2" s="1"/>
  <c r="F1675" i="2" a="1"/>
  <c r="F1675" i="2" s="1"/>
  <c r="K1675" i="2" s="1" a="1"/>
  <c r="K1675" i="2" s="1"/>
  <c r="F1611" i="2" a="1"/>
  <c r="F1611" i="2" s="1"/>
  <c r="K1611" i="2" s="1" a="1"/>
  <c r="K1611" i="2" s="1"/>
  <c r="F1547" i="2" a="1"/>
  <c r="F1547" i="2" s="1"/>
  <c r="K1547" i="2" s="1" a="1"/>
  <c r="K1547" i="2" s="1"/>
  <c r="F1777" i="2" a="1"/>
  <c r="F1777" i="2" s="1"/>
  <c r="K1777" i="2" s="1" a="1"/>
  <c r="K1777" i="2" s="1"/>
  <c r="F1758" i="2" a="1"/>
  <c r="F1758" i="2" s="1"/>
  <c r="K1758" i="2" s="1" a="1"/>
  <c r="K1758" i="2" s="1"/>
  <c r="F1694" i="2" a="1"/>
  <c r="F1694" i="2" s="1"/>
  <c r="K1694" i="2" s="1" a="1"/>
  <c r="K1694" i="2" s="1"/>
  <c r="F1630" i="2" a="1"/>
  <c r="F1630" i="2" s="1"/>
  <c r="F1566" i="2" a="1"/>
  <c r="F1566" i="2" s="1"/>
  <c r="K1566" i="2" s="1" a="1"/>
  <c r="K1566" i="2" s="1"/>
  <c r="F1502" i="2" a="1"/>
  <c r="F1502" i="2" s="1"/>
  <c r="K1502" i="2" s="1" a="1"/>
  <c r="K1502" i="2" s="1"/>
  <c r="F1356" i="2" a="1"/>
  <c r="F1356" i="2" s="1"/>
  <c r="K1356" i="2" s="1" a="1"/>
  <c r="K1356" i="2" s="1"/>
  <c r="F1420" i="2" a="1"/>
  <c r="F1420" i="2" s="1"/>
  <c r="K1420" i="2" s="1" a="1"/>
  <c r="K1420" i="2" s="1"/>
  <c r="F229" i="2" a="1"/>
  <c r="F229" i="2" s="1"/>
  <c r="K229" i="2" s="1" a="1"/>
  <c r="K229" i="2" s="1"/>
  <c r="F357" i="2" a="1"/>
  <c r="F357" i="2" s="1"/>
  <c r="K357" i="2" s="1" a="1"/>
  <c r="K357" i="2" s="1"/>
  <c r="F453" i="2" a="1"/>
  <c r="F453" i="2" s="1"/>
  <c r="F549" i="2" a="1"/>
  <c r="F549" i="2" s="1"/>
  <c r="K549" i="2" s="1" a="1"/>
  <c r="K549" i="2" s="1"/>
  <c r="F613" i="2" a="1"/>
  <c r="F613" i="2" s="1"/>
  <c r="K613" i="2" s="1" a="1"/>
  <c r="K613" i="2" s="1"/>
  <c r="F677" i="2" a="1"/>
  <c r="F677" i="2" s="1"/>
  <c r="K677" i="2" s="1" a="1"/>
  <c r="K677" i="2" s="1"/>
  <c r="F741" i="2" a="1"/>
  <c r="F741" i="2" s="1"/>
  <c r="K741" i="2" s="1" a="1"/>
  <c r="K741" i="2" s="1"/>
  <c r="F805" i="2" a="1"/>
  <c r="F805" i="2" s="1"/>
  <c r="F869" i="2" a="1"/>
  <c r="F869" i="2" s="1"/>
  <c r="K869" i="2" s="1" a="1"/>
  <c r="K869" i="2" s="1"/>
  <c r="F933" i="2" a="1"/>
  <c r="F933" i="2" s="1"/>
  <c r="K933" i="2" s="1" a="1"/>
  <c r="K933" i="2" s="1"/>
  <c r="F997" i="2" a="1"/>
  <c r="F997" i="2" s="1"/>
  <c r="K997" i="2" s="1" a="1"/>
  <c r="K997" i="2" s="1"/>
  <c r="F1061" i="2" a="1"/>
  <c r="F1061" i="2" s="1"/>
  <c r="K1061" i="2" s="1" a="1"/>
  <c r="K1061" i="2" s="1"/>
  <c r="F1125" i="2" a="1"/>
  <c r="F1125" i="2" s="1"/>
  <c r="F1189" i="2" a="1"/>
  <c r="F1189" i="2" s="1"/>
  <c r="K1189" i="2" s="1" a="1"/>
  <c r="K1189" i="2" s="1"/>
  <c r="F1253" i="2" a="1"/>
  <c r="F1253" i="2" s="1"/>
  <c r="K1253" i="2" s="1" a="1"/>
  <c r="K1253" i="2" s="1"/>
  <c r="F1317" i="2" a="1"/>
  <c r="F1317" i="2" s="1"/>
  <c r="K1317" i="2" s="1" a="1"/>
  <c r="K1317" i="2" s="1"/>
  <c r="F1381" i="2" a="1"/>
  <c r="F1381" i="2" s="1"/>
  <c r="K1381" i="2" s="1" a="1"/>
  <c r="K1381" i="2" s="1"/>
  <c r="F1445" i="2" a="1"/>
  <c r="F1445" i="2" s="1"/>
  <c r="K1445" i="2" s="1" a="1"/>
  <c r="K1445" i="2" s="1"/>
  <c r="F1767" i="2" a="1"/>
  <c r="F1767" i="2" s="1"/>
  <c r="F1703" i="2" a="1"/>
  <c r="F1703" i="2" s="1"/>
  <c r="F1639" i="2" a="1"/>
  <c r="F1639" i="2" s="1"/>
  <c r="K1639" i="2" s="1" a="1"/>
  <c r="K1639" i="2" s="1"/>
  <c r="F1575" i="2" a="1"/>
  <c r="F1575" i="2" s="1"/>
  <c r="K1575" i="2" s="1" a="1"/>
  <c r="K1575" i="2" s="1"/>
  <c r="F1511" i="2" a="1"/>
  <c r="F1511" i="2" s="1"/>
  <c r="F1786" i="2" a="1"/>
  <c r="F1786" i="2" s="1"/>
  <c r="K1786" i="2" s="1" a="1"/>
  <c r="K1786" i="2" s="1"/>
  <c r="F1722" i="2" a="1"/>
  <c r="F1722" i="2" s="1"/>
  <c r="K1722" i="2" s="1" a="1"/>
  <c r="K1722" i="2" s="1"/>
  <c r="F1658" i="2" a="1"/>
  <c r="F1658" i="2" s="1"/>
  <c r="F1594" i="2" a="1"/>
  <c r="F1594" i="2" s="1"/>
  <c r="K1594" i="2" s="1" a="1"/>
  <c r="K1594" i="2" s="1"/>
  <c r="F1530" i="2" a="1"/>
  <c r="F1530" i="2" s="1"/>
  <c r="F580" i="2" a="1"/>
  <c r="F580" i="2" s="1"/>
  <c r="F644" i="2" a="1"/>
  <c r="F644" i="2" s="1"/>
  <c r="F708" i="2" a="1"/>
  <c r="F708" i="2" s="1"/>
  <c r="K708" i="2" s="1" a="1"/>
  <c r="K708" i="2" s="1"/>
  <c r="F772" i="2" a="1"/>
  <c r="F772" i="2" s="1"/>
  <c r="K772" i="2" s="1" a="1"/>
  <c r="K772" i="2" s="1"/>
  <c r="F836" i="2" a="1"/>
  <c r="F836" i="2" s="1"/>
  <c r="K836" i="2" s="1" a="1"/>
  <c r="K836" i="2" s="1"/>
  <c r="F900" i="2" a="1"/>
  <c r="F900" i="2" s="1"/>
  <c r="K900" i="2" s="1" a="1"/>
  <c r="K900" i="2" s="1"/>
  <c r="F964" i="2" a="1"/>
  <c r="F964" i="2" s="1"/>
  <c r="K964" i="2" s="1" a="1"/>
  <c r="K964" i="2" s="1"/>
  <c r="F1028" i="2" a="1"/>
  <c r="F1028" i="2" s="1"/>
  <c r="K1028" i="2" s="1" a="1"/>
  <c r="K1028" i="2" s="1"/>
  <c r="F1092" i="2" a="1"/>
  <c r="F1092" i="2" s="1"/>
  <c r="F1156" i="2" a="1"/>
  <c r="F1156" i="2" s="1"/>
  <c r="F1220" i="2" a="1"/>
  <c r="F1220" i="2" s="1"/>
  <c r="F1284" i="2" a="1"/>
  <c r="F1284" i="2" s="1"/>
  <c r="F1348" i="2" a="1"/>
  <c r="F1348" i="2" s="1"/>
  <c r="F1412" i="2" a="1"/>
  <c r="F1412" i="2" s="1"/>
  <c r="K1412" i="2" s="1" a="1"/>
  <c r="K1412" i="2" s="1"/>
  <c r="F1476" i="2" a="1"/>
  <c r="F1476" i="2" s="1"/>
  <c r="K1476" i="2" s="1" a="1"/>
  <c r="K1476" i="2" s="1"/>
  <c r="F461" i="2" a="1"/>
  <c r="F461" i="2" s="1"/>
  <c r="F573" i="2" a="1"/>
  <c r="F573" i="2" s="1"/>
  <c r="K573" i="2" s="1" a="1"/>
  <c r="K573" i="2" s="1"/>
  <c r="F637" i="2" a="1"/>
  <c r="F637" i="2" s="1"/>
  <c r="K637" i="2" s="1" a="1"/>
  <c r="K637" i="2" s="1"/>
  <c r="F701" i="2" a="1"/>
  <c r="F701" i="2" s="1"/>
  <c r="K701" i="2" s="1" a="1"/>
  <c r="K701" i="2" s="1"/>
  <c r="F765" i="2" a="1"/>
  <c r="F765" i="2" s="1"/>
  <c r="F829" i="2" a="1"/>
  <c r="F829" i="2" s="1"/>
  <c r="F893" i="2" a="1"/>
  <c r="F893" i="2" s="1"/>
  <c r="F957" i="2" a="1"/>
  <c r="F957" i="2" s="1"/>
  <c r="F1021" i="2" a="1"/>
  <c r="F1021" i="2" s="1"/>
  <c r="F1085" i="2" a="1"/>
  <c r="F1085" i="2" s="1"/>
  <c r="F1149" i="2" a="1"/>
  <c r="F1149" i="2" s="1"/>
  <c r="F1213" i="2" a="1"/>
  <c r="F1213" i="2" s="1"/>
  <c r="F1277" i="2" a="1"/>
  <c r="F1277" i="2" s="1"/>
  <c r="F1341" i="2" a="1"/>
  <c r="F1341" i="2" s="1"/>
  <c r="F1405" i="2" a="1"/>
  <c r="F1405" i="2" s="1"/>
  <c r="F1469" i="2" a="1"/>
  <c r="F1469" i="2" s="1"/>
  <c r="F1743" i="2" a="1"/>
  <c r="F1743" i="2" s="1"/>
  <c r="F1679" i="2" a="1"/>
  <c r="F1679" i="2" s="1"/>
  <c r="F1615" i="2" a="1"/>
  <c r="F1615" i="2" s="1"/>
  <c r="F1551" i="2" a="1"/>
  <c r="F1551" i="2" s="1"/>
  <c r="F1484" i="2" a="1"/>
  <c r="F1484" i="2" s="1"/>
  <c r="K1484" i="2" s="1" a="1"/>
  <c r="K1484" i="2" s="1"/>
  <c r="F1762" i="2" a="1"/>
  <c r="F1762" i="2" s="1"/>
  <c r="F1698" i="2" a="1"/>
  <c r="F1698" i="2" s="1"/>
  <c r="F1634" i="2" a="1"/>
  <c r="F1634" i="2" s="1"/>
  <c r="F1570" i="2" a="1"/>
  <c r="F1570" i="2" s="1"/>
  <c r="F1506" i="2" a="1"/>
  <c r="F1506" i="2" s="1"/>
  <c r="F1352" i="2" a="1"/>
  <c r="F1352" i="2" s="1"/>
  <c r="F1416" i="2" a="1"/>
  <c r="F1416" i="2" s="1"/>
  <c r="K1416" i="2" s="1" a="1"/>
  <c r="K1416" i="2" s="1"/>
  <c r="F1480" i="2" a="1"/>
  <c r="F1480" i="2" s="1"/>
  <c r="K1480" i="2" s="1" a="1"/>
  <c r="K1480" i="2" s="1"/>
  <c r="F209" i="2" a="1"/>
  <c r="F209" i="2" s="1"/>
  <c r="F401" i="2" a="1"/>
  <c r="F401" i="2" s="1"/>
  <c r="F529" i="2" a="1"/>
  <c r="F529" i="2" s="1"/>
  <c r="K529" i="2" s="1" a="1"/>
  <c r="K529" i="2" s="1"/>
  <c r="F593" i="2" a="1"/>
  <c r="F593" i="2" s="1"/>
  <c r="K593" i="2" s="1" a="1"/>
  <c r="K593" i="2" s="1"/>
  <c r="F657" i="2" a="1"/>
  <c r="F657" i="2" s="1"/>
  <c r="K657" i="2" s="1" a="1"/>
  <c r="K657" i="2" s="1"/>
  <c r="F721" i="2" a="1"/>
  <c r="F721" i="2" s="1"/>
  <c r="K721" i="2" s="1" a="1"/>
  <c r="K721" i="2" s="1"/>
  <c r="F785" i="2" a="1"/>
  <c r="F785" i="2" s="1"/>
  <c r="F849" i="2" a="1"/>
  <c r="F849" i="2" s="1"/>
  <c r="F913" i="2" a="1"/>
  <c r="F913" i="2" s="1"/>
  <c r="K913" i="2" s="1" a="1"/>
  <c r="K913" i="2" s="1"/>
  <c r="F977" i="2" a="1"/>
  <c r="F977" i="2" s="1"/>
  <c r="K977" i="2" s="1" a="1"/>
  <c r="K977" i="2" s="1"/>
  <c r="F1041" i="2" a="1"/>
  <c r="F1041" i="2" s="1"/>
  <c r="K1041" i="2" s="1" a="1"/>
  <c r="K1041" i="2" s="1"/>
  <c r="F1105" i="2" a="1"/>
  <c r="F1105" i="2" s="1"/>
  <c r="F1169" i="2" a="1"/>
  <c r="F1169" i="2" s="1"/>
  <c r="F1233" i="2" a="1"/>
  <c r="F1233" i="2" s="1"/>
  <c r="F1297" i="2" a="1"/>
  <c r="F1297" i="2" s="1"/>
  <c r="F1361" i="2" a="1"/>
  <c r="F1361" i="2" s="1"/>
  <c r="F1425" i="2" a="1"/>
  <c r="F1425" i="2" s="1"/>
  <c r="F1489" i="2" a="1"/>
  <c r="F1489" i="2" s="1"/>
  <c r="F1723" i="2" a="1"/>
  <c r="F1723" i="2" s="1"/>
  <c r="K1723" i="2" s="1" a="1"/>
  <c r="K1723" i="2" s="1"/>
  <c r="F1659" i="2" a="1"/>
  <c r="F1659" i="2" s="1"/>
  <c r="F1595" i="2" a="1"/>
  <c r="F1595" i="2" s="1"/>
  <c r="K1595" i="2" s="1" a="1"/>
  <c r="K1595" i="2" s="1"/>
  <c r="F1531" i="2" a="1"/>
  <c r="F1531" i="2" s="1"/>
  <c r="F1768" i="2" a="1"/>
  <c r="F1768" i="2" s="1"/>
  <c r="F1742" i="2" a="1"/>
  <c r="F1742" i="2" s="1"/>
  <c r="F1678" i="2" a="1"/>
  <c r="F1678" i="2" s="1"/>
  <c r="F1614" i="2" a="1"/>
  <c r="F1614" i="2" s="1"/>
  <c r="F1550" i="2" a="1"/>
  <c r="F1550" i="2" s="1"/>
  <c r="F1482" i="2" a="1"/>
  <c r="F1482" i="2" s="1"/>
  <c r="F1372" i="2" a="1"/>
  <c r="F1372" i="2" s="1"/>
  <c r="K1372" i="2" s="1" a="1"/>
  <c r="K1372" i="2" s="1"/>
  <c r="F1436" i="2" a="1"/>
  <c r="F1436" i="2" s="1"/>
  <c r="K1436" i="2" s="1" a="1"/>
  <c r="K1436" i="2" s="1"/>
  <c r="F245" i="2" a="1"/>
  <c r="F245" i="2" s="1"/>
  <c r="K245" i="2" s="1" a="1"/>
  <c r="K245" i="2" s="1"/>
  <c r="F373" i="2" a="1"/>
  <c r="F373" i="2" s="1"/>
  <c r="F469" i="2" a="1"/>
  <c r="F469" i="2" s="1"/>
  <c r="K469" i="2" s="1" a="1"/>
  <c r="K469" i="2" s="1"/>
  <c r="F565" i="2" a="1"/>
  <c r="F565" i="2" s="1"/>
  <c r="K565" i="2" s="1" a="1"/>
  <c r="K565" i="2" s="1"/>
  <c r="F629" i="2" a="1"/>
  <c r="F629" i="2" s="1"/>
  <c r="K629" i="2" s="1" a="1"/>
  <c r="K629" i="2" s="1"/>
  <c r="F693" i="2" a="1"/>
  <c r="F693" i="2" s="1"/>
  <c r="K693" i="2" s="1" a="1"/>
  <c r="K693" i="2" s="1"/>
  <c r="F757" i="2" a="1"/>
  <c r="F757" i="2" s="1"/>
  <c r="K757" i="2" s="1" a="1"/>
  <c r="K757" i="2" s="1"/>
  <c r="F821" i="2" a="1"/>
  <c r="F821" i="2" s="1"/>
  <c r="F885" i="2" a="1"/>
  <c r="F885" i="2" s="1"/>
  <c r="K885" i="2" s="1" a="1"/>
  <c r="K885" i="2" s="1"/>
  <c r="F949" i="2" a="1"/>
  <c r="F949" i="2" s="1"/>
  <c r="K949" i="2" s="1" a="1"/>
  <c r="K949" i="2" s="1"/>
  <c r="F1013" i="2" a="1"/>
  <c r="F1013" i="2" s="1"/>
  <c r="K1013" i="2" s="1" a="1"/>
  <c r="K1013" i="2" s="1"/>
  <c r="F1077" i="2" a="1"/>
  <c r="F1077" i="2" s="1"/>
  <c r="F1141" i="2" a="1"/>
  <c r="F1141" i="2" s="1"/>
  <c r="K1141" i="2" s="1" a="1"/>
  <c r="K1141" i="2" s="1"/>
  <c r="F1205" i="2" a="1"/>
  <c r="F1205" i="2" s="1"/>
  <c r="K1205" i="2" s="1" a="1"/>
  <c r="K1205" i="2" s="1"/>
  <c r="F1269" i="2" a="1"/>
  <c r="F1269" i="2" s="1"/>
  <c r="K1269" i="2" s="1" a="1"/>
  <c r="K1269" i="2" s="1"/>
  <c r="F1333" i="2" a="1"/>
  <c r="F1333" i="2" s="1"/>
  <c r="K1333" i="2" s="1" a="1"/>
  <c r="K1333" i="2" s="1"/>
  <c r="F1397" i="2" a="1"/>
  <c r="F1397" i="2" s="1"/>
  <c r="K1397" i="2" s="1" a="1"/>
  <c r="K1397" i="2" s="1"/>
  <c r="F1461" i="2" a="1"/>
  <c r="F1461" i="2" s="1"/>
  <c r="K1461" i="2" s="1" a="1"/>
  <c r="K1461" i="2" s="1"/>
  <c r="F1751" i="2" a="1"/>
  <c r="F1751" i="2" s="1"/>
  <c r="K1751" i="2" s="1" a="1"/>
  <c r="K1751" i="2" s="1"/>
  <c r="F1687" i="2" a="1"/>
  <c r="F1687" i="2" s="1"/>
  <c r="K1687" i="2" s="1" a="1"/>
  <c r="K1687" i="2" s="1"/>
  <c r="F1623" i="2" a="1"/>
  <c r="F1623" i="2" s="1"/>
  <c r="K1623" i="2" s="1" a="1"/>
  <c r="K1623" i="2" s="1"/>
  <c r="F1559" i="2" a="1"/>
  <c r="F1559" i="2" s="1"/>
  <c r="F1495" i="2" a="1"/>
  <c r="F1495" i="2" s="1"/>
  <c r="F1770" i="2" a="1"/>
  <c r="F1770" i="2" s="1"/>
  <c r="F1706" i="2" a="1"/>
  <c r="F1706" i="2" s="1"/>
  <c r="F1642" i="2" a="1"/>
  <c r="F1642" i="2" s="1"/>
  <c r="F1578" i="2" a="1"/>
  <c r="F1578" i="2" s="1"/>
  <c r="F1514" i="2" a="1"/>
  <c r="F1514" i="2" s="1"/>
  <c r="D16" i="2" a="1"/>
  <c r="D16" i="2" s="1"/>
  <c r="K16" i="2" s="1" a="1"/>
  <c r="K16" i="2" s="1"/>
  <c r="D80" i="2" a="1"/>
  <c r="D80" i="2" s="1"/>
  <c r="K80" i="2" s="1" a="1"/>
  <c r="K80" i="2" s="1"/>
  <c r="D143" i="2" a="1"/>
  <c r="D143" i="2" s="1"/>
  <c r="D209" i="2" a="1"/>
  <c r="D209" i="2" s="1"/>
  <c r="K209" i="2" s="1" a="1"/>
  <c r="K209" i="2" s="1"/>
  <c r="D275" i="2" a="1"/>
  <c r="D275" i="2" s="1"/>
  <c r="K275" i="2" s="1" a="1"/>
  <c r="K275" i="2" s="1"/>
  <c r="D87" i="2" a="1"/>
  <c r="D87" i="2" s="1"/>
  <c r="K87" i="2" s="1" a="1"/>
  <c r="K87" i="2" s="1"/>
  <c r="D171" i="2" a="1"/>
  <c r="D171" i="2" s="1"/>
  <c r="D253" i="2" a="1"/>
  <c r="D253" i="2" s="1"/>
  <c r="K253" i="2" s="1" a="1"/>
  <c r="K253" i="2" s="1"/>
  <c r="D320" i="2" a="1"/>
  <c r="D320" i="2" s="1"/>
  <c r="K320" i="2" s="1" a="1"/>
  <c r="K320" i="2" s="1"/>
  <c r="D384" i="2" a="1"/>
  <c r="D384" i="2" s="1"/>
  <c r="K384" i="2" s="1" a="1"/>
  <c r="K384" i="2" s="1"/>
  <c r="D446" i="2" a="1"/>
  <c r="D446" i="2" s="1"/>
  <c r="D511" i="2" a="1"/>
  <c r="D511" i="2" s="1"/>
  <c r="D575" i="2" a="1"/>
  <c r="D575" i="2" s="1"/>
  <c r="K575" i="2" s="1" a="1"/>
  <c r="K575" i="2" s="1"/>
  <c r="D638" i="2" a="1"/>
  <c r="D638" i="2" s="1"/>
  <c r="D4" i="2" a="1"/>
  <c r="D4" i="2" s="1"/>
  <c r="D68" i="2" a="1"/>
  <c r="D68" i="2" s="1"/>
  <c r="D133" i="2" a="1"/>
  <c r="D133" i="2" s="1"/>
  <c r="D196" i="2" a="1"/>
  <c r="D196" i="2" s="1"/>
  <c r="D262" i="2" a="1"/>
  <c r="D262" i="2" s="1"/>
  <c r="K262" i="2" s="1" a="1"/>
  <c r="K262" i="2" s="1"/>
  <c r="D69" i="2" a="1"/>
  <c r="D69" i="2" s="1"/>
  <c r="D152" i="2" a="1"/>
  <c r="D152" i="2" s="1"/>
  <c r="D239" i="2" a="1"/>
  <c r="D239" i="2" s="1"/>
  <c r="K239" i="2" s="1" a="1"/>
  <c r="K239" i="2" s="1"/>
  <c r="D307" i="2" a="1"/>
  <c r="D307" i="2" s="1"/>
  <c r="D371" i="2" a="1"/>
  <c r="D371" i="2" s="1"/>
  <c r="D432" i="2" a="1"/>
  <c r="D432" i="2" s="1"/>
  <c r="K432" i="2" s="1" a="1"/>
  <c r="K432" i="2" s="1"/>
  <c r="D498" i="2" a="1"/>
  <c r="D498" i="2" s="1"/>
  <c r="K498" i="2" s="1" a="1"/>
  <c r="K498" i="2" s="1"/>
  <c r="D562" i="2" a="1"/>
  <c r="D562" i="2" s="1"/>
  <c r="K562" i="2" s="1" a="1"/>
  <c r="K562" i="2" s="1"/>
  <c r="D628" i="2" a="1"/>
  <c r="D628" i="2" s="1"/>
  <c r="K628" i="2" s="1" a="1"/>
  <c r="K628" i="2" s="1"/>
  <c r="D691" i="2" a="1"/>
  <c r="D691" i="2" s="1"/>
  <c r="K691" i="2" s="1" a="1"/>
  <c r="K691" i="2" s="1"/>
  <c r="D40" i="2" a="1"/>
  <c r="D40" i="2" s="1"/>
  <c r="K40" i="2" s="1" a="1"/>
  <c r="K40" i="2" s="1"/>
  <c r="D104" i="2" a="1"/>
  <c r="D104" i="2" s="1"/>
  <c r="K104" i="2" s="1" a="1"/>
  <c r="K104" i="2" s="1"/>
  <c r="D168" i="2" a="1"/>
  <c r="D168" i="2" s="1"/>
  <c r="K168" i="2" s="1" a="1"/>
  <c r="K168" i="2" s="1"/>
  <c r="D233" i="2" a="1"/>
  <c r="D233" i="2" s="1"/>
  <c r="D31" i="2" a="1"/>
  <c r="D31" i="2" s="1"/>
  <c r="K31" i="2" s="1" a="1"/>
  <c r="K31" i="2" s="1"/>
  <c r="D114" i="2" a="1"/>
  <c r="D114" i="2" s="1"/>
  <c r="K114" i="2" s="1" a="1"/>
  <c r="K114" i="2" s="1"/>
  <c r="D203" i="2" a="1"/>
  <c r="D203" i="2" s="1"/>
  <c r="K203" i="2" s="1" a="1"/>
  <c r="K203" i="2" s="1"/>
  <c r="D278" i="2" a="1"/>
  <c r="D278" i="2" s="1"/>
  <c r="K278" i="2" s="1" a="1"/>
  <c r="K278" i="2" s="1"/>
  <c r="D344" i="2" a="1"/>
  <c r="D344" i="2" s="1"/>
  <c r="D408" i="2" a="1"/>
  <c r="D408" i="2" s="1"/>
  <c r="D471" i="2" a="1"/>
  <c r="D471" i="2" s="1"/>
  <c r="K471" i="2" s="1" a="1"/>
  <c r="K471" i="2" s="1"/>
  <c r="D535" i="2" a="1"/>
  <c r="D535" i="2" s="1"/>
  <c r="K535" i="2" s="1" a="1"/>
  <c r="K535" i="2" s="1"/>
  <c r="D599" i="2" a="1"/>
  <c r="D599" i="2" s="1"/>
  <c r="D662" i="2" a="1"/>
  <c r="D662" i="2" s="1"/>
  <c r="K662" i="2" s="1" a="1"/>
  <c r="K662" i="2" s="1"/>
  <c r="D727" i="2" a="1"/>
  <c r="D727" i="2" s="1"/>
  <c r="D790" i="2" a="1"/>
  <c r="D790" i="2" s="1"/>
  <c r="K790" i="2" s="1" a="1"/>
  <c r="K790" i="2" s="1"/>
  <c r="D857" i="2" a="1"/>
  <c r="D857" i="2" s="1"/>
  <c r="D921" i="2" a="1"/>
  <c r="D921" i="2" s="1"/>
  <c r="D984" i="2" a="1"/>
  <c r="D984" i="2" s="1"/>
  <c r="D44" i="2" a="1"/>
  <c r="D44" i="2" s="1"/>
  <c r="K44" i="2" s="1" a="1"/>
  <c r="K44" i="2" s="1"/>
  <c r="D108" i="2" a="1"/>
  <c r="D108" i="2" s="1"/>
  <c r="K108" i="2" s="1" a="1"/>
  <c r="K108" i="2" s="1"/>
  <c r="D172" i="2" a="1"/>
  <c r="D172" i="2" s="1"/>
  <c r="K172" i="2" s="1" a="1"/>
  <c r="K172" i="2" s="1"/>
  <c r="D236" i="2" a="1"/>
  <c r="D236" i="2" s="1"/>
  <c r="D58" i="2" a="1"/>
  <c r="D58" i="2" s="1"/>
  <c r="K58" i="2" s="1" a="1"/>
  <c r="K58" i="2" s="1"/>
  <c r="D138" i="2" a="1"/>
  <c r="D138" i="2" s="1"/>
  <c r="K138" i="2" s="1" a="1"/>
  <c r="K138" i="2" s="1"/>
  <c r="D232" i="2" a="1"/>
  <c r="D232" i="2" s="1"/>
  <c r="K232" i="2" s="1" a="1"/>
  <c r="K232" i="2" s="1"/>
  <c r="D297" i="2" a="1"/>
  <c r="D297" i="2" s="1"/>
  <c r="D363" i="2" a="1"/>
  <c r="D363" i="2" s="1"/>
  <c r="D425" i="2" a="1"/>
  <c r="D425" i="2" s="1"/>
  <c r="D490" i="2" a="1"/>
  <c r="D490" i="2" s="1"/>
  <c r="K490" i="2" s="1" a="1"/>
  <c r="K490" i="2" s="1"/>
  <c r="D554" i="2" a="1"/>
  <c r="D554" i="2" s="1"/>
  <c r="K554" i="2" s="1" a="1"/>
  <c r="K554" i="2" s="1"/>
  <c r="D621" i="2" a="1"/>
  <c r="D621" i="2" s="1"/>
  <c r="K621" i="2" s="1" a="1"/>
  <c r="K621" i="2" s="1"/>
  <c r="D683" i="2" a="1"/>
  <c r="D683" i="2" s="1"/>
  <c r="K683" i="2" s="1" a="1"/>
  <c r="K683" i="2" s="1"/>
  <c r="D746" i="2" a="1"/>
  <c r="D746" i="2" s="1"/>
  <c r="K746" i="2" s="1" a="1"/>
  <c r="K746" i="2" s="1"/>
  <c r="D811" i="2" a="1"/>
  <c r="D811" i="2" s="1"/>
  <c r="D874" i="2" a="1"/>
  <c r="D874" i="2" s="1"/>
  <c r="D938" i="2" a="1"/>
  <c r="D938" i="2" s="1"/>
  <c r="D1002" i="2" a="1"/>
  <c r="D1002" i="2" s="1"/>
  <c r="D96" i="2" a="1"/>
  <c r="D96" i="2" s="1"/>
  <c r="D219" i="2" a="1"/>
  <c r="D219" i="2" s="1"/>
  <c r="K219" i="2" s="1" a="1"/>
  <c r="K219" i="2" s="1"/>
  <c r="D735" i="2" a="1"/>
  <c r="D735" i="2" s="1"/>
  <c r="D800" i="2" a="1"/>
  <c r="D800" i="2" s="1"/>
  <c r="K800" i="2" s="1" a="1"/>
  <c r="K800" i="2" s="1"/>
  <c r="D864" i="2" a="1"/>
  <c r="D864" i="2" s="1"/>
  <c r="K864" i="2" s="1" a="1"/>
  <c r="K864" i="2" s="1"/>
  <c r="D928" i="2" a="1"/>
  <c r="D928" i="2" s="1"/>
  <c r="K928" i="2" s="1" a="1"/>
  <c r="K928" i="2" s="1"/>
  <c r="D991" i="2" a="1"/>
  <c r="D991" i="2" s="1"/>
  <c r="D81" i="2" a="1"/>
  <c r="D81" i="2" s="1"/>
  <c r="K81" i="2" s="1" a="1"/>
  <c r="K81" i="2" s="1"/>
  <c r="D205" i="2" a="1"/>
  <c r="D205" i="2" s="1"/>
  <c r="D292" i="2" a="1"/>
  <c r="D292" i="2" s="1"/>
  <c r="K292" i="2" s="1" a="1"/>
  <c r="K292" i="2" s="1"/>
  <c r="D382" i="2" a="1"/>
  <c r="D382" i="2" s="1"/>
  <c r="D463" i="2" a="1"/>
  <c r="D463" i="2" s="1"/>
  <c r="D547" i="2" a="1"/>
  <c r="D547" i="2" s="1"/>
  <c r="D631" i="2" a="1"/>
  <c r="D631" i="2" s="1"/>
  <c r="D67" i="2" a="1"/>
  <c r="D67" i="2" s="1"/>
  <c r="K67" i="2" s="1" a="1"/>
  <c r="K67" i="2" s="1"/>
  <c r="D216" i="2" a="1"/>
  <c r="D216" i="2" s="1"/>
  <c r="D353" i="2" a="1"/>
  <c r="D353" i="2" s="1"/>
  <c r="D456" i="2" a="1"/>
  <c r="D456" i="2" s="1"/>
  <c r="D574" i="2" a="1"/>
  <c r="D574" i="2" s="1"/>
  <c r="D680" i="2" a="1"/>
  <c r="D680" i="2" s="1"/>
  <c r="D763" i="2" a="1"/>
  <c r="D763" i="2" s="1"/>
  <c r="K763" i="2" s="1" a="1"/>
  <c r="K763" i="2" s="1"/>
  <c r="D849" i="2" a="1"/>
  <c r="D849" i="2" s="1"/>
  <c r="K849" i="2" s="1" a="1"/>
  <c r="K849" i="2" s="1"/>
  <c r="D176" i="2" a="1"/>
  <c r="D176" i="2" s="1"/>
  <c r="K176" i="2" s="1" a="1"/>
  <c r="K176" i="2" s="1"/>
  <c r="D373" i="2" a="1"/>
  <c r="D373" i="2" s="1"/>
  <c r="K373" i="2" s="1" a="1"/>
  <c r="K373" i="2" s="1"/>
  <c r="D524" i="2" a="1"/>
  <c r="D524" i="2" s="1"/>
  <c r="K524" i="2" s="1" a="1"/>
  <c r="K524" i="2" s="1"/>
  <c r="D698" i="2" a="1"/>
  <c r="D698" i="2" s="1"/>
  <c r="K698" i="2" s="1" a="1"/>
  <c r="K698" i="2" s="1"/>
  <c r="D821" i="2" a="1"/>
  <c r="D821" i="2" s="1"/>
  <c r="K821" i="2" s="1" a="1"/>
  <c r="K821" i="2" s="1"/>
  <c r="D925" i="2" a="1"/>
  <c r="D925" i="2" s="1"/>
  <c r="K925" i="2" s="1" a="1"/>
  <c r="K925" i="2" s="1"/>
  <c r="D1009" i="2" a="1"/>
  <c r="D1009" i="2" s="1"/>
  <c r="K1009" i="2" s="1" a="1"/>
  <c r="K1009" i="2" s="1"/>
  <c r="D62" i="2" a="1"/>
  <c r="D62" i="2" s="1"/>
  <c r="D269" i="2" a="1"/>
  <c r="D269" i="2" s="1"/>
  <c r="D412" i="2" a="1"/>
  <c r="D412" i="2" s="1"/>
  <c r="D552" i="2" a="1"/>
  <c r="D552" i="2" s="1"/>
  <c r="D41" i="2" a="1"/>
  <c r="D41" i="2" s="1"/>
  <c r="D240" i="2" a="1"/>
  <c r="D240" i="2" s="1"/>
  <c r="K240" i="2" s="1" a="1"/>
  <c r="K240" i="2" s="1"/>
  <c r="D428" i="2" a="1"/>
  <c r="D428" i="2" s="1"/>
  <c r="K428" i="2" s="1" a="1"/>
  <c r="K428" i="2" s="1"/>
  <c r="D603" i="2" a="1"/>
  <c r="D603" i="2" s="1"/>
  <c r="D724" i="2" a="1"/>
  <c r="D724" i="2" s="1"/>
  <c r="D828" i="2" a="1"/>
  <c r="D828" i="2" s="1"/>
  <c r="D918" i="2" a="1"/>
  <c r="D918" i="2" s="1"/>
  <c r="K918" i="2" s="1" a="1"/>
  <c r="K918" i="2" s="1"/>
  <c r="D118" i="2" a="1"/>
  <c r="D118" i="2" s="1"/>
  <c r="D289" i="2" a="1"/>
  <c r="D289" i="2" s="1"/>
  <c r="D439" i="2" a="1"/>
  <c r="D439" i="2" s="1"/>
  <c r="K439" i="2" s="1" a="1"/>
  <c r="K439" i="2" s="1"/>
  <c r="D580" i="2" a="1"/>
  <c r="D580" i="2" s="1"/>
  <c r="K580" i="2" s="1" a="1"/>
  <c r="K580" i="2" s="1"/>
  <c r="D795" i="2" a="1"/>
  <c r="D795" i="2" s="1"/>
  <c r="D958" i="2" a="1"/>
  <c r="D958" i="2" s="1"/>
  <c r="K958" i="2" s="1" a="1"/>
  <c r="K958" i="2" s="1"/>
  <c r="D1072" i="2" a="1"/>
  <c r="D1072" i="2" s="1"/>
  <c r="K1072" i="2" s="1" a="1"/>
  <c r="K1072" i="2" s="1"/>
  <c r="D1133" i="2" a="1"/>
  <c r="D1133" i="2" s="1"/>
  <c r="K1133" i="2" s="1" a="1"/>
  <c r="K1133" i="2" s="1"/>
  <c r="D1198" i="2" a="1"/>
  <c r="D1198" i="2" s="1"/>
  <c r="D1262" i="2" a="1"/>
  <c r="D1262" i="2" s="1"/>
  <c r="D1326" i="2" a="1"/>
  <c r="D1326" i="2" s="1"/>
  <c r="D1390" i="2" a="1"/>
  <c r="D1390" i="2" s="1"/>
  <c r="D1453" i="2" a="1"/>
  <c r="D1453" i="2" s="1"/>
  <c r="K1453" i="2" s="1" a="1"/>
  <c r="K1453" i="2" s="1"/>
  <c r="D786" i="2" a="1"/>
  <c r="D786" i="2" s="1"/>
  <c r="K786" i="2" s="1" a="1"/>
  <c r="K786" i="2" s="1"/>
  <c r="D771" i="2" a="1"/>
  <c r="D771" i="2" s="1"/>
  <c r="D835" i="2" a="1"/>
  <c r="D835" i="2" s="1"/>
  <c r="D899" i="2" a="1"/>
  <c r="D899" i="2" s="1"/>
  <c r="D963" i="2" a="1"/>
  <c r="D963" i="2" s="1"/>
  <c r="D35" i="2" a="1"/>
  <c r="D35" i="2" s="1"/>
  <c r="K35" i="2" s="1" a="1"/>
  <c r="K35" i="2" s="1"/>
  <c r="D146" i="2" a="1"/>
  <c r="D146" i="2" s="1"/>
  <c r="K146" i="2" s="1" a="1"/>
  <c r="K146" i="2" s="1"/>
  <c r="D250" i="2" a="1"/>
  <c r="D250" i="2" s="1"/>
  <c r="K250" i="2" s="1" a="1"/>
  <c r="K250" i="2" s="1"/>
  <c r="D346" i="2" a="1"/>
  <c r="D346" i="2" s="1"/>
  <c r="D431" i="2" a="1"/>
  <c r="D431" i="2" s="1"/>
  <c r="K431" i="2" s="1" a="1"/>
  <c r="K431" i="2" s="1"/>
  <c r="D512" i="2" a="1"/>
  <c r="D512" i="2" s="1"/>
  <c r="K512" i="2" s="1" a="1"/>
  <c r="K512" i="2" s="1"/>
  <c r="D597" i="2" a="1"/>
  <c r="D597" i="2" s="1"/>
  <c r="K597" i="2" s="1" a="1"/>
  <c r="K597" i="2" s="1"/>
  <c r="D682" i="2" a="1"/>
  <c r="D682" i="2" s="1"/>
  <c r="K682" i="2" s="1" a="1"/>
  <c r="K682" i="2" s="1"/>
  <c r="D155" i="2" a="1"/>
  <c r="D155" i="2" s="1"/>
  <c r="K155" i="2" s="1" a="1"/>
  <c r="K155" i="2" s="1"/>
  <c r="D308" i="2" a="1"/>
  <c r="D308" i="2" s="1"/>
  <c r="K308" i="2" s="1" a="1"/>
  <c r="K308" i="2" s="1"/>
  <c r="D401" i="2" a="1"/>
  <c r="D401" i="2" s="1"/>
  <c r="K401" i="2" s="1" a="1"/>
  <c r="K401" i="2" s="1"/>
  <c r="D541" i="2" a="1"/>
  <c r="D541" i="2" s="1"/>
  <c r="K541" i="2" s="1" a="1"/>
  <c r="K541" i="2" s="1"/>
  <c r="D642" i="2" a="1"/>
  <c r="D642" i="2" s="1"/>
  <c r="D725" i="2" a="1"/>
  <c r="D725" i="2" s="1"/>
  <c r="K725" i="2" s="1" a="1"/>
  <c r="K725" i="2" s="1"/>
  <c r="D812" i="2" a="1"/>
  <c r="D812" i="2" s="1"/>
  <c r="K812" i="2" s="1" a="1"/>
  <c r="K812" i="2" s="1"/>
  <c r="D89" i="2" a="1"/>
  <c r="D89" i="2" s="1"/>
  <c r="K89" i="2" s="1" a="1"/>
  <c r="K89" i="2" s="1"/>
  <c r="D306" i="2" a="1"/>
  <c r="D306" i="2" s="1"/>
  <c r="K306" i="2" s="1" a="1"/>
  <c r="K306" i="2" s="1"/>
  <c r="D466" i="2" a="1"/>
  <c r="D466" i="2" s="1"/>
  <c r="K466" i="2" s="1" a="1"/>
  <c r="K466" i="2" s="1"/>
  <c r="D615" i="2" a="1"/>
  <c r="D615" i="2" s="1"/>
  <c r="D779" i="2" a="1"/>
  <c r="D779" i="2" s="1"/>
  <c r="K779" i="2" s="1" a="1"/>
  <c r="K779" i="2" s="1"/>
  <c r="D887" i="2" a="1"/>
  <c r="D887" i="2" s="1"/>
  <c r="K887" i="2" s="1" a="1"/>
  <c r="K887" i="2" s="1"/>
  <c r="D976" i="2" a="1"/>
  <c r="D976" i="2" s="1"/>
  <c r="D1044" i="2" a="1"/>
  <c r="D1044" i="2" s="1"/>
  <c r="D169" i="2" a="1"/>
  <c r="D169" i="2" s="1"/>
  <c r="D342" i="2" a="1"/>
  <c r="D342" i="2" s="1"/>
  <c r="D481" i="2" a="1"/>
  <c r="D481" i="2" s="1"/>
  <c r="D623" i="2" a="1"/>
  <c r="D623" i="2" s="1"/>
  <c r="K623" i="2" s="1" a="1"/>
  <c r="K623" i="2" s="1"/>
  <c r="D160" i="2" a="1"/>
  <c r="D160" i="2" s="1"/>
  <c r="D351" i="2" a="1"/>
  <c r="D351" i="2" s="1"/>
  <c r="K351" i="2" s="1" a="1"/>
  <c r="K351" i="2" s="1"/>
  <c r="D528" i="2" a="1"/>
  <c r="D528" i="2" s="1"/>
  <c r="D690" i="2" a="1"/>
  <c r="D690" i="2" s="1"/>
  <c r="K690" i="2" s="1" a="1"/>
  <c r="K690" i="2" s="1"/>
  <c r="D782" i="2" a="1"/>
  <c r="D782" i="2" s="1"/>
  <c r="D880" i="2" a="1"/>
  <c r="D880" i="2" s="1"/>
  <c r="K880" i="2" s="1" a="1"/>
  <c r="K880" i="2" s="1"/>
  <c r="D18" i="2" a="1"/>
  <c r="D18" i="2" s="1"/>
  <c r="K18" i="2" s="1" a="1"/>
  <c r="K18" i="2" s="1"/>
  <c r="D208" i="2" a="1"/>
  <c r="D208" i="2" s="1"/>
  <c r="K208" i="2" s="1" a="1"/>
  <c r="K208" i="2" s="1"/>
  <c r="D370" i="2" a="1"/>
  <c r="D370" i="2" s="1"/>
  <c r="K370" i="2" s="1" a="1"/>
  <c r="K370" i="2" s="1"/>
  <c r="D510" i="2" a="1"/>
  <c r="D510" i="2" s="1"/>
  <c r="D655" i="2" a="1"/>
  <c r="D655" i="2" s="1"/>
  <c r="K655" i="2" s="1" a="1"/>
  <c r="K655" i="2" s="1"/>
  <c r="D895" i="2" a="1"/>
  <c r="D895" i="2" s="1"/>
  <c r="K895" i="2" s="1" a="1"/>
  <c r="K895" i="2" s="1"/>
  <c r="D1034" i="2" a="1"/>
  <c r="D1034" i="2" s="1"/>
  <c r="D1105" i="2" a="1"/>
  <c r="D1105" i="2" s="1"/>
  <c r="K1105" i="2" s="1" a="1"/>
  <c r="K1105" i="2" s="1"/>
  <c r="D1169" i="2" a="1"/>
  <c r="D1169" i="2" s="1"/>
  <c r="K1169" i="2" s="1" a="1"/>
  <c r="K1169" i="2" s="1"/>
  <c r="D1233" i="2" a="1"/>
  <c r="D1233" i="2" s="1"/>
  <c r="K1233" i="2" s="1" a="1"/>
  <c r="K1233" i="2" s="1"/>
  <c r="D1297" i="2" a="1"/>
  <c r="D1297" i="2" s="1"/>
  <c r="K1297" i="2" s="1" a="1"/>
  <c r="K1297" i="2" s="1"/>
  <c r="D1361" i="2" a="1"/>
  <c r="D1361" i="2" s="1"/>
  <c r="K1361" i="2" s="1" a="1"/>
  <c r="K1361" i="2" s="1"/>
  <c r="D1425" i="2" a="1"/>
  <c r="D1425" i="2" s="1"/>
  <c r="K1425" i="2" s="1" a="1"/>
  <c r="K1425" i="2" s="1"/>
  <c r="D694" i="2" a="1"/>
  <c r="D694" i="2" s="1"/>
  <c r="D916" i="2" a="1"/>
  <c r="D916" i="2" s="1"/>
  <c r="D43" i="2" a="1"/>
  <c r="D43" i="2" s="1"/>
  <c r="D153" i="2" a="1"/>
  <c r="D153" i="2" s="1"/>
  <c r="K153" i="2" s="1" a="1"/>
  <c r="K153" i="2" s="1"/>
  <c r="D263" i="2" a="1"/>
  <c r="D263" i="2" s="1"/>
  <c r="D350" i="2" a="1"/>
  <c r="D350" i="2" s="1"/>
  <c r="K350" i="2" s="1" a="1"/>
  <c r="K350" i="2" s="1"/>
  <c r="D435" i="2" a="1"/>
  <c r="D435" i="2" s="1"/>
  <c r="D515" i="2" a="1"/>
  <c r="D515" i="2" s="1"/>
  <c r="D604" i="2" a="1"/>
  <c r="D604" i="2" s="1"/>
  <c r="K604" i="2" s="1" a="1"/>
  <c r="K604" i="2" s="1"/>
  <c r="D11" i="2" a="1"/>
  <c r="D11" i="2" s="1"/>
  <c r="K11" i="2" s="1" a="1"/>
  <c r="K11" i="2" s="1"/>
  <c r="D163" i="2" a="1"/>
  <c r="D163" i="2" s="1"/>
  <c r="K163" i="2" s="1" a="1"/>
  <c r="K163" i="2" s="1"/>
  <c r="D314" i="2" a="1"/>
  <c r="D314" i="2" s="1"/>
  <c r="K314" i="2" s="1" a="1"/>
  <c r="K314" i="2" s="1"/>
  <c r="D405" i="2" a="1"/>
  <c r="D405" i="2" s="1"/>
  <c r="K405" i="2" s="1" a="1"/>
  <c r="K405" i="2" s="1"/>
  <c r="D545" i="2" a="1"/>
  <c r="D545" i="2" s="1"/>
  <c r="D647" i="2" a="1"/>
  <c r="D647" i="2" s="1"/>
  <c r="K647" i="2" s="1" a="1"/>
  <c r="K647" i="2" s="1"/>
  <c r="D732" i="2" a="1"/>
  <c r="D732" i="2" s="1"/>
  <c r="K732" i="2" s="1" a="1"/>
  <c r="K732" i="2" s="1"/>
  <c r="D823" i="2" a="1"/>
  <c r="D823" i="2" s="1"/>
  <c r="K823" i="2" s="1" a="1"/>
  <c r="K823" i="2" s="1"/>
  <c r="D99" i="2" a="1"/>
  <c r="D99" i="2" s="1"/>
  <c r="K99" i="2" s="1" a="1"/>
  <c r="K99" i="2" s="1"/>
  <c r="D315" i="2" a="1"/>
  <c r="D315" i="2" s="1"/>
  <c r="K315" i="2" s="1" a="1"/>
  <c r="K315" i="2" s="1"/>
  <c r="D473" i="2" a="1"/>
  <c r="D473" i="2" s="1"/>
  <c r="D630" i="2" a="1"/>
  <c r="D630" i="2" s="1"/>
  <c r="D785" i="2" a="1"/>
  <c r="D785" i="2" s="1"/>
  <c r="K785" i="2" s="1" a="1"/>
  <c r="K785" i="2" s="1"/>
  <c r="D891" i="2" a="1"/>
  <c r="D891" i="2" s="1"/>
  <c r="K891" i="2" s="1" a="1"/>
  <c r="K891" i="2" s="1"/>
  <c r="D981" i="2" a="1"/>
  <c r="D981" i="2" s="1"/>
  <c r="K981" i="2" s="1" a="1"/>
  <c r="K981" i="2" s="1"/>
  <c r="D1047" i="2" a="1"/>
  <c r="D1047" i="2" s="1"/>
  <c r="D179" i="2" a="1"/>
  <c r="D179" i="2" s="1"/>
  <c r="D349" i="2" a="1"/>
  <c r="D349" i="2" s="1"/>
  <c r="K349" i="2" s="1" a="1"/>
  <c r="K349" i="2" s="1"/>
  <c r="D488" i="2" a="1"/>
  <c r="D488" i="2" s="1"/>
  <c r="K488" i="2" s="1" a="1"/>
  <c r="K488" i="2" s="1"/>
  <c r="D634" i="2" a="1"/>
  <c r="D634" i="2" s="1"/>
  <c r="K634" i="2" s="1" a="1"/>
  <c r="K634" i="2" s="1"/>
  <c r="D173" i="2" a="1"/>
  <c r="D173" i="2" s="1"/>
  <c r="K173" i="2" s="1" a="1"/>
  <c r="K173" i="2" s="1"/>
  <c r="D356" i="2" a="1"/>
  <c r="D356" i="2" s="1"/>
  <c r="K356" i="2" s="1" a="1"/>
  <c r="K356" i="2" s="1"/>
  <c r="D534" i="2" a="1"/>
  <c r="D534" i="2" s="1"/>
  <c r="K534" i="2" s="1" a="1"/>
  <c r="K534" i="2" s="1"/>
  <c r="D695" i="2" a="1"/>
  <c r="D695" i="2" s="1"/>
  <c r="K695" i="2" s="1" a="1"/>
  <c r="K695" i="2" s="1"/>
  <c r="D788" i="2" a="1"/>
  <c r="D788" i="2" s="1"/>
  <c r="D884" i="2" a="1"/>
  <c r="D884" i="2" s="1"/>
  <c r="D33" i="2" a="1"/>
  <c r="D33" i="2" s="1"/>
  <c r="D226" i="2" a="1"/>
  <c r="D226" i="2" s="1"/>
  <c r="D390" i="2" a="1"/>
  <c r="D390" i="2" s="1"/>
  <c r="K390" i="2" s="1" a="1"/>
  <c r="K390" i="2" s="1"/>
  <c r="D516" i="2" a="1"/>
  <c r="D516" i="2" s="1"/>
  <c r="D681" i="2" a="1"/>
  <c r="D681" i="2" s="1"/>
  <c r="D905" i="2" a="1"/>
  <c r="D905" i="2" s="1"/>
  <c r="D1038" i="2" a="1"/>
  <c r="D1038" i="2" s="1"/>
  <c r="D1108" i="2" a="1"/>
  <c r="D1108" i="2" s="1"/>
  <c r="D1173" i="2" a="1"/>
  <c r="D1173" i="2" s="1"/>
  <c r="K1173" i="2" s="1" a="1"/>
  <c r="K1173" i="2" s="1"/>
  <c r="D1237" i="2" a="1"/>
  <c r="D1237" i="2" s="1"/>
  <c r="K1237" i="2" s="1" a="1"/>
  <c r="K1237" i="2" s="1"/>
  <c r="D1301" i="2" a="1"/>
  <c r="D1301" i="2" s="1"/>
  <c r="K1301" i="2" s="1" a="1"/>
  <c r="K1301" i="2" s="1"/>
  <c r="D1365" i="2" a="1"/>
  <c r="D1365" i="2" s="1"/>
  <c r="K1365" i="2" s="1" a="1"/>
  <c r="K1365" i="2" s="1"/>
  <c r="D1428" i="2" a="1"/>
  <c r="D1428" i="2" s="1"/>
  <c r="D713" i="2" a="1"/>
  <c r="D713" i="2" s="1"/>
  <c r="D926" i="2" a="1"/>
  <c r="D926" i="2" s="1"/>
  <c r="K926" i="2" s="1" a="1"/>
  <c r="K926" i="2" s="1"/>
  <c r="D1035" i="2" a="1"/>
  <c r="D1035" i="2" s="1"/>
  <c r="K1035" i="2" s="1" a="1"/>
  <c r="K1035" i="2" s="1"/>
  <c r="D1095" i="2" a="1"/>
  <c r="D1095" i="2" s="1"/>
  <c r="D1160" i="2" a="1"/>
  <c r="D1160" i="2" s="1"/>
  <c r="K1160" i="2" s="1" a="1"/>
  <c r="K1160" i="2" s="1"/>
  <c r="D1224" i="2" a="1"/>
  <c r="D1224" i="2" s="1"/>
  <c r="K1224" i="2" s="1" a="1"/>
  <c r="K1224" i="2" s="1"/>
  <c r="D1288" i="2" a="1"/>
  <c r="D1288" i="2" s="1"/>
  <c r="K1288" i="2" s="1" a="1"/>
  <c r="K1288" i="2" s="1"/>
  <c r="D1352" i="2" a="1"/>
  <c r="D1352" i="2" s="1"/>
  <c r="K1352" i="2" s="1" a="1"/>
  <c r="K1352" i="2" s="1"/>
  <c r="D1415" i="2" a="1"/>
  <c r="D1415" i="2" s="1"/>
  <c r="D1479" i="2" a="1"/>
  <c r="D1479" i="2" s="1"/>
  <c r="D881" i="2" a="1"/>
  <c r="D881" i="2" s="1"/>
  <c r="K881" i="2" s="1" a="1"/>
  <c r="K881" i="2" s="1"/>
  <c r="D1014" i="2" a="1"/>
  <c r="D1014" i="2" s="1"/>
  <c r="K1014" i="2" s="1" a="1"/>
  <c r="K1014" i="2" s="1"/>
  <c r="D1086" i="2" a="1"/>
  <c r="D1086" i="2" s="1"/>
  <c r="K1086" i="2" s="1" a="1"/>
  <c r="K1086" i="2" s="1"/>
  <c r="D1150" i="2" a="1"/>
  <c r="D1150" i="2" s="1"/>
  <c r="K1150" i="2" s="1" a="1"/>
  <c r="K1150" i="2" s="1"/>
  <c r="D1214" i="2" a="1"/>
  <c r="D1214" i="2" s="1"/>
  <c r="K1214" i="2" s="1" a="1"/>
  <c r="K1214" i="2" s="1"/>
  <c r="D1278" i="2" a="1"/>
  <c r="D1278" i="2" s="1"/>
  <c r="K1278" i="2" s="1" a="1"/>
  <c r="K1278" i="2" s="1"/>
  <c r="D1342" i="2" a="1"/>
  <c r="D1342" i="2" s="1"/>
  <c r="K1342" i="2" s="1" a="1"/>
  <c r="K1342" i="2" s="1"/>
  <c r="D1409" i="2" a="1"/>
  <c r="D1409" i="2" s="1"/>
  <c r="K1409" i="2" s="1" a="1"/>
  <c r="K1409" i="2" s="1"/>
  <c r="D1473" i="2" a="1"/>
  <c r="D1473" i="2" s="1"/>
  <c r="K1473" i="2" s="1" a="1"/>
  <c r="K1473" i="2" s="1"/>
  <c r="D813" i="2" a="1"/>
  <c r="D813" i="2" s="1"/>
  <c r="K813" i="2" s="1" a="1"/>
  <c r="K813" i="2" s="1"/>
  <c r="D1001" i="2" a="1"/>
  <c r="D1001" i="2" s="1"/>
  <c r="K1001" i="2" s="1" a="1"/>
  <c r="K1001" i="2" s="1"/>
  <c r="D1081" i="2" a="1"/>
  <c r="D1081" i="2" s="1"/>
  <c r="K1081" i="2" s="1" a="1"/>
  <c r="K1081" i="2" s="1"/>
  <c r="D1147" i="2" a="1"/>
  <c r="D1147" i="2" s="1"/>
  <c r="K1147" i="2" s="1" a="1"/>
  <c r="K1147" i="2" s="1"/>
  <c r="D1211" i="2" a="1"/>
  <c r="D1211" i="2" s="1"/>
  <c r="K1211" i="2" s="1" a="1"/>
  <c r="K1211" i="2" s="1"/>
  <c r="D1275" i="2" a="1"/>
  <c r="D1275" i="2" s="1"/>
  <c r="K1275" i="2" s="1" a="1"/>
  <c r="K1275" i="2" s="1"/>
  <c r="D1339" i="2" a="1"/>
  <c r="D1339" i="2" s="1"/>
  <c r="K1339" i="2" s="1" a="1"/>
  <c r="K1339" i="2" s="1"/>
  <c r="D1402" i="2" a="1"/>
  <c r="D1402" i="2" s="1"/>
  <c r="K1402" i="2" s="1" a="1"/>
  <c r="K1402" i="2" s="1"/>
  <c r="D1466" i="2" a="1"/>
  <c r="D1466" i="2" s="1"/>
  <c r="K1466" i="2" s="1" a="1"/>
  <c r="K1466" i="2" s="1"/>
  <c r="D1597" i="2" a="1"/>
  <c r="D1597" i="2" s="1"/>
  <c r="D1767" i="2" a="1"/>
  <c r="D1767" i="2" s="1"/>
  <c r="K1767" i="2" s="1" a="1"/>
  <c r="K1767" i="2" s="1"/>
  <c r="D1703" i="2" a="1"/>
  <c r="D1703" i="2" s="1"/>
  <c r="K1703" i="2" s="1" a="1"/>
  <c r="K1703" i="2" s="1"/>
  <c r="D332" i="2" a="1"/>
  <c r="D332" i="2" s="1"/>
  <c r="K332" i="2" s="1" a="1"/>
  <c r="K332" i="2" s="1"/>
  <c r="D421" i="2" a="1"/>
  <c r="D421" i="2" s="1"/>
  <c r="K421" i="2" s="1" a="1"/>
  <c r="K421" i="2" s="1"/>
  <c r="D501" i="2" a="1"/>
  <c r="D501" i="2" s="1"/>
  <c r="K501" i="2" s="1" a="1"/>
  <c r="K501" i="2" s="1"/>
  <c r="D590" i="2" a="1"/>
  <c r="D590" i="2" s="1"/>
  <c r="K590" i="2" s="1" a="1"/>
  <c r="K590" i="2" s="1"/>
  <c r="D668" i="2" a="1"/>
  <c r="D668" i="2" s="1"/>
  <c r="D137" i="2" a="1"/>
  <c r="D137" i="2" s="1"/>
  <c r="K137" i="2" s="1" a="1"/>
  <c r="K137" i="2" s="1"/>
  <c r="D290" i="2" a="1"/>
  <c r="D290" i="2" s="1"/>
  <c r="D386" i="2" a="1"/>
  <c r="D386" i="2" s="1"/>
  <c r="K386" i="2" s="1" a="1"/>
  <c r="K386" i="2" s="1"/>
  <c r="D531" i="2" a="1"/>
  <c r="D531" i="2" s="1"/>
  <c r="K531" i="2" s="1" a="1"/>
  <c r="K531" i="2" s="1"/>
  <c r="D633" i="2" a="1"/>
  <c r="D633" i="2" s="1"/>
  <c r="K633" i="2" s="1" a="1"/>
  <c r="K633" i="2" s="1"/>
  <c r="D718" i="2" a="1"/>
  <c r="D718" i="2" s="1"/>
  <c r="K718" i="2" s="1" a="1"/>
  <c r="K718" i="2" s="1"/>
  <c r="D805" i="2" a="1"/>
  <c r="D805" i="2" s="1"/>
  <c r="K805" i="2" s="1" a="1"/>
  <c r="K805" i="2" s="1"/>
  <c r="D61" i="2" a="1"/>
  <c r="D61" i="2" s="1"/>
  <c r="K61" i="2" s="1" a="1"/>
  <c r="K61" i="2" s="1"/>
  <c r="D284" i="2" a="1"/>
  <c r="D284" i="2" s="1"/>
  <c r="K284" i="2" s="1" a="1"/>
  <c r="K284" i="2" s="1"/>
  <c r="D448" i="2" a="1"/>
  <c r="D448" i="2" s="1"/>
  <c r="K448" i="2" s="1" a="1"/>
  <c r="K448" i="2" s="1"/>
  <c r="D600" i="2" a="1"/>
  <c r="D600" i="2" s="1"/>
  <c r="K600" i="2" s="1" a="1"/>
  <c r="K600" i="2" s="1"/>
  <c r="D762" i="2" a="1"/>
  <c r="D762" i="2" s="1"/>
  <c r="K762" i="2" s="1" a="1"/>
  <c r="K762" i="2" s="1"/>
  <c r="D877" i="2" a="1"/>
  <c r="D877" i="2" s="1"/>
  <c r="K877" i="2" s="1" a="1"/>
  <c r="K877" i="2" s="1"/>
  <c r="D967" i="2" a="1"/>
  <c r="D967" i="2" s="1"/>
  <c r="D1037" i="2" a="1"/>
  <c r="D1037" i="2" s="1"/>
  <c r="D135" i="2" a="1"/>
  <c r="D135" i="2" s="1"/>
  <c r="D330" i="2" a="1"/>
  <c r="D330" i="2" s="1"/>
  <c r="K330" i="2" s="1" a="1"/>
  <c r="K330" i="2" s="1"/>
  <c r="D467" i="2" a="1"/>
  <c r="D467" i="2" s="1"/>
  <c r="K467" i="2" s="1" a="1"/>
  <c r="K467" i="2" s="1"/>
  <c r="D609" i="2" a="1"/>
  <c r="D609" i="2" s="1"/>
  <c r="D139" i="2" a="1"/>
  <c r="D139" i="2" s="1"/>
  <c r="D326" i="2" a="1"/>
  <c r="D326" i="2" s="1"/>
  <c r="K326" i="2" s="1" a="1"/>
  <c r="K326" i="2" s="1"/>
  <c r="D502" i="2" a="1"/>
  <c r="D502" i="2" s="1"/>
  <c r="D679" i="2" a="1"/>
  <c r="D679" i="2" s="1"/>
  <c r="K679" i="2" s="1" a="1"/>
  <c r="K679" i="2" s="1"/>
  <c r="D765" i="2" a="1"/>
  <c r="D765" i="2" s="1"/>
  <c r="D870" i="2" a="1"/>
  <c r="D870" i="2" s="1"/>
  <c r="K870" i="2" s="1" a="1"/>
  <c r="K870" i="2" s="1"/>
  <c r="D951" i="2" a="1"/>
  <c r="D951" i="2" s="1"/>
  <c r="K951" i="2" s="1" a="1"/>
  <c r="K951" i="2" s="1"/>
  <c r="D192" i="2" a="1"/>
  <c r="D192" i="2" s="1"/>
  <c r="K192" i="2" s="1" a="1"/>
  <c r="K192" i="2" s="1"/>
  <c r="D359" i="2" a="1"/>
  <c r="D359" i="2" s="1"/>
  <c r="K359" i="2" s="1" a="1"/>
  <c r="K359" i="2" s="1"/>
  <c r="D491" i="2" a="1"/>
  <c r="D491" i="2" s="1"/>
  <c r="D644" i="2" a="1"/>
  <c r="D644" i="2" s="1"/>
  <c r="K644" i="2" s="1" a="1"/>
  <c r="K644" i="2" s="1"/>
  <c r="D876" i="2" a="1"/>
  <c r="D876" i="2" s="1"/>
  <c r="K876" i="2" s="1" a="1"/>
  <c r="K876" i="2" s="1"/>
  <c r="D1026" i="2" a="1"/>
  <c r="D1026" i="2" s="1"/>
  <c r="D1097" i="2" a="1"/>
  <c r="D1097" i="2" s="1"/>
  <c r="D1162" i="2" a="1"/>
  <c r="D1162" i="2" s="1"/>
  <c r="D1226" i="2" a="1"/>
  <c r="D1226" i="2" s="1"/>
  <c r="D1290" i="2" a="1"/>
  <c r="D1290" i="2" s="1"/>
  <c r="D1354" i="2" a="1"/>
  <c r="D1354" i="2" s="1"/>
  <c r="D907" i="2" a="1"/>
  <c r="D907" i="2" s="1"/>
  <c r="K907" i="2" s="1" a="1"/>
  <c r="K907" i="2" s="1"/>
  <c r="D1022" i="2" a="1"/>
  <c r="D1022" i="2" s="1"/>
  <c r="K1022" i="2" s="1" a="1"/>
  <c r="K1022" i="2" s="1"/>
  <c r="D1089" i="2" a="1"/>
  <c r="D1089" i="2" s="1"/>
  <c r="K1089" i="2" s="1" a="1"/>
  <c r="K1089" i="2" s="1"/>
  <c r="D1149" i="2" a="1"/>
  <c r="D1149" i="2" s="1"/>
  <c r="D1213" i="2" a="1"/>
  <c r="D1213" i="2" s="1"/>
  <c r="D1277" i="2" a="1"/>
  <c r="D1277" i="2" s="1"/>
  <c r="D1341" i="2" a="1"/>
  <c r="D1341" i="2" s="1"/>
  <c r="D1408" i="2" a="1"/>
  <c r="D1408" i="2" s="1"/>
  <c r="K1408" i="2" s="1" a="1"/>
  <c r="K1408" i="2" s="1"/>
  <c r="D1472" i="2" a="1"/>
  <c r="D1472" i="2" s="1"/>
  <c r="K1472" i="2" s="1" a="1"/>
  <c r="K1472" i="2" s="1"/>
  <c r="D862" i="2" a="1"/>
  <c r="D862" i="2" s="1"/>
  <c r="K862" i="2" s="1" a="1"/>
  <c r="K862" i="2" s="1"/>
  <c r="D999" i="2" a="1"/>
  <c r="D999" i="2" s="1"/>
  <c r="K999" i="2" s="1" a="1"/>
  <c r="K999" i="2" s="1"/>
  <c r="D1080" i="2" a="1"/>
  <c r="D1080" i="2" s="1"/>
  <c r="K1080" i="2" s="1" a="1"/>
  <c r="K1080" i="2" s="1"/>
  <c r="D1142" i="2" a="1"/>
  <c r="D1142" i="2" s="1"/>
  <c r="K1142" i="2" s="1" a="1"/>
  <c r="K1142" i="2" s="1"/>
  <c r="D1207" i="2" a="1"/>
  <c r="D1207" i="2" s="1"/>
  <c r="K1207" i="2" s="1" a="1"/>
  <c r="K1207" i="2" s="1"/>
  <c r="D1271" i="2" a="1"/>
  <c r="D1271" i="2" s="1"/>
  <c r="K1271" i="2" s="1" a="1"/>
  <c r="K1271" i="2" s="1"/>
  <c r="D1335" i="2" a="1"/>
  <c r="D1335" i="2" s="1"/>
  <c r="K1335" i="2" s="1" a="1"/>
  <c r="K1335" i="2" s="1"/>
  <c r="D1401" i="2" a="1"/>
  <c r="D1401" i="2" s="1"/>
  <c r="K1401" i="2" s="1" a="1"/>
  <c r="K1401" i="2" s="1"/>
  <c r="D1462" i="2" a="1"/>
  <c r="D1462" i="2" s="1"/>
  <c r="K1462" i="2" s="1" a="1"/>
  <c r="K1462" i="2" s="1"/>
  <c r="D781" i="2" a="1"/>
  <c r="D781" i="2" s="1"/>
  <c r="D982" i="2" a="1"/>
  <c r="D982" i="2" s="1"/>
  <c r="K982" i="2" s="1" a="1"/>
  <c r="K982" i="2" s="1"/>
  <c r="D1071" i="2" a="1"/>
  <c r="D1071" i="2" s="1"/>
  <c r="K1071" i="2" s="1" a="1"/>
  <c r="K1071" i="2" s="1"/>
  <c r="D1139" i="2" a="1"/>
  <c r="D1139" i="2" s="1"/>
  <c r="D1204" i="2" a="1"/>
  <c r="D1204" i="2" s="1"/>
  <c r="D1268" i="2" a="1"/>
  <c r="D1268" i="2" s="1"/>
  <c r="D1332" i="2" a="1"/>
  <c r="D1332" i="2" s="1"/>
  <c r="D1396" i="2" a="1"/>
  <c r="D1396" i="2" s="1"/>
  <c r="D1459" i="2" a="1"/>
  <c r="D1459" i="2" s="1"/>
  <c r="D1621" i="2" a="1"/>
  <c r="D1621" i="2" s="1"/>
  <c r="K1621" i="2" s="1" a="1"/>
  <c r="K1621" i="2" s="1"/>
  <c r="D1775" i="2" a="1"/>
  <c r="D1775" i="2" s="1"/>
  <c r="K1775" i="2" s="1" a="1"/>
  <c r="K1775" i="2" s="1"/>
  <c r="D1711" i="2" a="1"/>
  <c r="D1711" i="2" s="1"/>
  <c r="K1711" i="2" s="1" a="1"/>
  <c r="K1711" i="2" s="1"/>
  <c r="D1657" i="2" a="1"/>
  <c r="D1657" i="2" s="1"/>
  <c r="K1657" i="2" s="1" a="1"/>
  <c r="K1657" i="2" s="1"/>
  <c r="D1604" i="2" a="1"/>
  <c r="D1604" i="2" s="1"/>
  <c r="D1540" i="2" a="1"/>
  <c r="D1540" i="2" s="1"/>
  <c r="D1637" i="2" a="1"/>
  <c r="D1637" i="2" s="1"/>
  <c r="K1637" i="2" s="1" a="1"/>
  <c r="K1637" i="2" s="1"/>
  <c r="D1633" i="2" a="1"/>
  <c r="D1633" i="2" s="1"/>
  <c r="D1688" i="2" a="1"/>
  <c r="D1688" i="2" s="1"/>
  <c r="D1656" i="2" a="1"/>
  <c r="D1656" i="2" s="1"/>
  <c r="K1656" i="2" s="1" a="1"/>
  <c r="K1656" i="2" s="1"/>
  <c r="D1488" i="2" a="1"/>
  <c r="D1488" i="2" s="1"/>
  <c r="D1724" i="2" a="1"/>
  <c r="D1724" i="2" s="1"/>
  <c r="D1643" i="2" a="1"/>
  <c r="D1643" i="2" s="1"/>
  <c r="D1030" i="2" a="1"/>
  <c r="D1030" i="2" s="1"/>
  <c r="D1092" i="2" a="1"/>
  <c r="D1092" i="2" s="1"/>
  <c r="K1092" i="2" s="1" a="1"/>
  <c r="K1092" i="2" s="1"/>
  <c r="D1156" i="2" a="1"/>
  <c r="D1156" i="2" s="1"/>
  <c r="K1156" i="2" s="1" a="1"/>
  <c r="K1156" i="2" s="1"/>
  <c r="D1220" i="2" a="1"/>
  <c r="D1220" i="2" s="1"/>
  <c r="K1220" i="2" s="1" a="1"/>
  <c r="K1220" i="2" s="1"/>
  <c r="D1284" i="2" a="1"/>
  <c r="D1284" i="2" s="1"/>
  <c r="K1284" i="2" s="1" a="1"/>
  <c r="K1284" i="2" s="1"/>
  <c r="D1348" i="2" a="1"/>
  <c r="D1348" i="2" s="1"/>
  <c r="K1348" i="2" s="1" a="1"/>
  <c r="K1348" i="2" s="1"/>
  <c r="D1411" i="2" a="1"/>
  <c r="D1411" i="2" s="1"/>
  <c r="D1475" i="2" a="1"/>
  <c r="D1475" i="2" s="1"/>
  <c r="D872" i="2" a="1"/>
  <c r="D872" i="2" s="1"/>
  <c r="D1005" i="2" a="1"/>
  <c r="D1005" i="2" s="1"/>
  <c r="K1005" i="2" s="1" a="1"/>
  <c r="K1005" i="2" s="1"/>
  <c r="D1083" i="2" a="1"/>
  <c r="D1083" i="2" s="1"/>
  <c r="K1083" i="2" s="1" a="1"/>
  <c r="K1083" i="2" s="1"/>
  <c r="D1146" i="2" a="1"/>
  <c r="D1146" i="2" s="1"/>
  <c r="K1146" i="2" s="1" a="1"/>
  <c r="K1146" i="2" s="1"/>
  <c r="D1210" i="2" a="1"/>
  <c r="D1210" i="2" s="1"/>
  <c r="K1210" i="2" s="1" a="1"/>
  <c r="K1210" i="2" s="1"/>
  <c r="D1274" i="2" a="1"/>
  <c r="D1274" i="2" s="1"/>
  <c r="K1274" i="2" s="1" a="1"/>
  <c r="K1274" i="2" s="1"/>
  <c r="D1338" i="2" a="1"/>
  <c r="D1338" i="2" s="1"/>
  <c r="K1338" i="2" s="1" a="1"/>
  <c r="K1338" i="2" s="1"/>
  <c r="D1405" i="2" a="1"/>
  <c r="D1405" i="2" s="1"/>
  <c r="D1469" i="2" a="1"/>
  <c r="D1469" i="2" s="1"/>
  <c r="D792" i="2" a="1"/>
  <c r="D792" i="2" s="1"/>
  <c r="D994" i="2" a="1"/>
  <c r="D994" i="2" s="1"/>
  <c r="D1077" i="2" a="1"/>
  <c r="D1077" i="2" s="1"/>
  <c r="K1077" i="2" s="1" a="1"/>
  <c r="K1077" i="2" s="1"/>
  <c r="D1143" i="2" a="1"/>
  <c r="D1143" i="2" s="1"/>
  <c r="K1143" i="2" s="1" a="1"/>
  <c r="K1143" i="2" s="1"/>
  <c r="D1208" i="2" a="1"/>
  <c r="D1208" i="2" s="1"/>
  <c r="K1208" i="2" s="1" a="1"/>
  <c r="K1208" i="2" s="1"/>
  <c r="D1272" i="2" a="1"/>
  <c r="D1272" i="2" s="1"/>
  <c r="K1272" i="2" s="1" a="1"/>
  <c r="K1272" i="2" s="1"/>
  <c r="D1336" i="2" a="1"/>
  <c r="D1336" i="2" s="1"/>
  <c r="K1336" i="2" s="1" a="1"/>
  <c r="K1336" i="2" s="1"/>
  <c r="D1399" i="2" a="1"/>
  <c r="D1399" i="2" s="1"/>
  <c r="K1399" i="2" s="1" a="1"/>
  <c r="K1399" i="2" s="1"/>
  <c r="D1463" i="2" a="1"/>
  <c r="D1463" i="2" s="1"/>
  <c r="K1463" i="2" s="1" a="1"/>
  <c r="K1463" i="2" s="1"/>
  <c r="D1610" i="2" a="1"/>
  <c r="D1610" i="2" s="1"/>
  <c r="K1610" i="2" s="1" a="1"/>
  <c r="K1610" i="2" s="1"/>
  <c r="D1771" i="2" a="1"/>
  <c r="D1771" i="2" s="1"/>
  <c r="D1707" i="2" a="1"/>
  <c r="D1707" i="2" s="1"/>
  <c r="D1655" i="2" a="1"/>
  <c r="D1655" i="2" s="1"/>
  <c r="K1655" i="2" s="1" a="1"/>
  <c r="K1655" i="2" s="1"/>
  <c r="D1599" i="2" a="1"/>
  <c r="D1599" i="2" s="1"/>
  <c r="D1535" i="2" a="1"/>
  <c r="D1535" i="2" s="1"/>
  <c r="D1756" i="2" a="1"/>
  <c r="D1756" i="2" s="1"/>
  <c r="K1756" i="2" s="1" a="1"/>
  <c r="K1756" i="2" s="1"/>
  <c r="D1533" i="2" a="1"/>
  <c r="D1533" i="2" s="1"/>
  <c r="D1746" i="2" a="1"/>
  <c r="D1746" i="2" s="1"/>
  <c r="D1630" i="2" a="1"/>
  <c r="D1630" i="2" s="1"/>
  <c r="K1630" i="2" s="1" a="1"/>
  <c r="K1630" i="2" s="1"/>
  <c r="D1765" i="2" a="1"/>
  <c r="D1765" i="2" s="1"/>
  <c r="D1563" i="2" a="1"/>
  <c r="D1563" i="2" s="1"/>
  <c r="K1563" i="2" s="1" a="1"/>
  <c r="K1563" i="2" s="1"/>
  <c r="D1653" i="2" a="1"/>
  <c r="D1653" i="2" s="1"/>
  <c r="D1596" i="2" a="1"/>
  <c r="D1596" i="2" s="1"/>
  <c r="D1532" i="2" a="1"/>
  <c r="D1532" i="2" s="1"/>
  <c r="D1740" i="2" a="1"/>
  <c r="D1740" i="2" s="1"/>
  <c r="K1740" i="2" s="1" a="1"/>
  <c r="K1740" i="2" s="1"/>
  <c r="D1525" i="2" a="1"/>
  <c r="D1525" i="2" s="1"/>
  <c r="D1742" i="2" a="1"/>
  <c r="D1742" i="2" s="1"/>
  <c r="D1678" i="2" a="1"/>
  <c r="D1678" i="2" s="1"/>
  <c r="D1593" i="2" a="1"/>
  <c r="D1593" i="2" s="1"/>
  <c r="K1593" i="2" s="1" a="1"/>
  <c r="K1593" i="2" s="1"/>
  <c r="D1529" i="2" a="1"/>
  <c r="D1529" i="2" s="1"/>
  <c r="K1529" i="2" s="1" a="1"/>
  <c r="K1529" i="2" s="1"/>
  <c r="D1760" i="2" a="1"/>
  <c r="D1760" i="2" s="1"/>
  <c r="K1760" i="2" s="1" a="1"/>
  <c r="K1760" i="2" s="1"/>
  <c r="D1530" i="2" a="1"/>
  <c r="D1530" i="2" s="1"/>
  <c r="K1530" i="2" s="1" a="1"/>
  <c r="K1530" i="2" s="1"/>
  <c r="D1729" i="2" a="1"/>
  <c r="D1729" i="2" s="1"/>
  <c r="K1729" i="2" s="1" a="1"/>
  <c r="K1729" i="2" s="1"/>
  <c r="D1668" i="2" a="1"/>
  <c r="D1668" i="2" s="1"/>
  <c r="D1624" i="2" a="1"/>
  <c r="D1624" i="2" s="1"/>
  <c r="D1560" i="2" a="1"/>
  <c r="D1560" i="2" s="1"/>
  <c r="D1495" i="2" a="1"/>
  <c r="D1495" i="2" s="1"/>
  <c r="K1495" i="2" s="1" a="1"/>
  <c r="K1495" i="2" s="1"/>
  <c r="D1171" i="2" a="1"/>
  <c r="D1171" i="2" s="1"/>
  <c r="K1171" i="2" s="1" a="1"/>
  <c r="K1171" i="2" s="1"/>
  <c r="D1299" i="2" a="1"/>
  <c r="D1299" i="2" s="1"/>
  <c r="K1299" i="2" s="1" a="1"/>
  <c r="K1299" i="2" s="1"/>
  <c r="D1426" i="2" a="1"/>
  <c r="D1426" i="2" s="1"/>
  <c r="K1426" i="2" s="1" a="1"/>
  <c r="K1426" i="2" s="1"/>
  <c r="D893" i="2" a="1"/>
  <c r="D893" i="2" s="1"/>
  <c r="D1102" i="2" a="1"/>
  <c r="D1102" i="2" s="1"/>
  <c r="D1229" i="2" a="1"/>
  <c r="D1229" i="2" s="1"/>
  <c r="D1424" i="2" a="1"/>
  <c r="D1424" i="2" s="1"/>
  <c r="D1559" i="2" a="1"/>
  <c r="D1559" i="2" s="1"/>
  <c r="K1559" i="2" s="1" a="1"/>
  <c r="K1559" i="2" s="1"/>
  <c r="D1605" i="2" a="1"/>
  <c r="D1605" i="2" s="1"/>
  <c r="D1706" i="2" a="1"/>
  <c r="D1706" i="2" s="1"/>
  <c r="D1558" i="2" a="1"/>
  <c r="D1558" i="2" s="1"/>
  <c r="D1629" i="2" a="1"/>
  <c r="D1629" i="2" s="1"/>
  <c r="K1629" i="2" s="1" a="1"/>
  <c r="K1629" i="2" s="1"/>
  <c r="D1693" i="2" a="1"/>
  <c r="D1693" i="2" s="1"/>
  <c r="K1693" i="2" s="1" a="1"/>
  <c r="K1693" i="2" s="1"/>
  <c r="D1603" i="2" a="1"/>
  <c r="D1603" i="2" s="1"/>
  <c r="D1491" i="2" a="1"/>
  <c r="D1491" i="2" s="1"/>
  <c r="K1491" i="2" s="1" a="1"/>
  <c r="K1491" i="2" s="1"/>
  <c r="D1734" i="2" a="1"/>
  <c r="D1734" i="2" s="1"/>
  <c r="D1521" i="2" a="1"/>
  <c r="D1521" i="2" s="1"/>
  <c r="K1521" i="2" s="1" a="1"/>
  <c r="K1521" i="2" s="1"/>
  <c r="D1721" i="2" a="1"/>
  <c r="D1721" i="2" s="1"/>
  <c r="K1721" i="2" s="1" a="1"/>
  <c r="K1721" i="2" s="1"/>
  <c r="D1552" i="2" a="1"/>
  <c r="D1552" i="2" s="1"/>
  <c r="D1489" i="2" a="1"/>
  <c r="D1489" i="2" s="1"/>
  <c r="K1489" i="2" s="1" a="1"/>
  <c r="K1489" i="2" s="1"/>
  <c r="D1627" i="2" a="1"/>
  <c r="D1627" i="2" s="1"/>
  <c r="K1627" i="2" s="1" a="1"/>
  <c r="K1627" i="2" s="1"/>
  <c r="D1432" i="2" a="1"/>
  <c r="D1432" i="2" s="1"/>
  <c r="D723" i="2" a="1"/>
  <c r="D723" i="2" s="1"/>
  <c r="D936" i="2" a="1"/>
  <c r="D936" i="2" s="1"/>
  <c r="D1039" i="2" a="1"/>
  <c r="D1039" i="2" s="1"/>
  <c r="D1098" i="2" a="1"/>
  <c r="D1098" i="2" s="1"/>
  <c r="D1163" i="2" a="1"/>
  <c r="D1163" i="2" s="1"/>
  <c r="K1163" i="2" s="1" a="1"/>
  <c r="K1163" i="2" s="1"/>
  <c r="D1227" i="2" a="1"/>
  <c r="D1227" i="2" s="1"/>
  <c r="K1227" i="2" s="1" a="1"/>
  <c r="K1227" i="2" s="1"/>
  <c r="D1291" i="2" a="1"/>
  <c r="D1291" i="2" s="1"/>
  <c r="K1291" i="2" s="1" a="1"/>
  <c r="K1291" i="2" s="1"/>
  <c r="D1355" i="2" a="1"/>
  <c r="D1355" i="2" s="1"/>
  <c r="K1355" i="2" s="1" a="1"/>
  <c r="K1355" i="2" s="1"/>
  <c r="D1418" i="2" a="1"/>
  <c r="D1418" i="2" s="1"/>
  <c r="D1482" i="2" a="1"/>
  <c r="D1482" i="2" s="1"/>
  <c r="K1482" i="2" s="1" a="1"/>
  <c r="K1482" i="2" s="1"/>
  <c r="D890" i="2" a="1"/>
  <c r="D890" i="2" s="1"/>
  <c r="K890" i="2" s="1" a="1"/>
  <c r="K890" i="2" s="1"/>
  <c r="D1019" i="2" a="1"/>
  <c r="D1019" i="2" s="1"/>
  <c r="K1019" i="2" s="1" a="1"/>
  <c r="K1019" i="2" s="1"/>
  <c r="D1125" i="2" a="1"/>
  <c r="D1125" i="2" s="1"/>
  <c r="K1125" i="2" s="1" a="1"/>
  <c r="K1125" i="2" s="1"/>
  <c r="D1249" i="2" a="1"/>
  <c r="D1249" i="2" s="1"/>
  <c r="D1377" i="2" a="1"/>
  <c r="D1377" i="2" s="1"/>
  <c r="D728" i="2" a="1"/>
  <c r="D728" i="2" s="1"/>
  <c r="K728" i="2" s="1" a="1"/>
  <c r="K728" i="2" s="1"/>
  <c r="D1050" i="2" a="1"/>
  <c r="D1050" i="2" s="1"/>
  <c r="K1050" i="2" s="1" a="1"/>
  <c r="K1050" i="2" s="1"/>
  <c r="D1183" i="2" a="1"/>
  <c r="D1183" i="2" s="1"/>
  <c r="D1311" i="2" a="1"/>
  <c r="D1311" i="2" s="1"/>
  <c r="D1389" i="2" a="1"/>
  <c r="D1389" i="2" s="1"/>
  <c r="K1389" i="2" s="1" a="1"/>
  <c r="K1389" i="2" s="1"/>
  <c r="D1696" i="2" a="1"/>
  <c r="D1696" i="2" s="1"/>
  <c r="D1779" i="2" a="1"/>
  <c r="D1779" i="2" s="1"/>
  <c r="D1715" i="2" a="1"/>
  <c r="D1715" i="2" s="1"/>
  <c r="D1659" i="2" a="1"/>
  <c r="D1659" i="2" s="1"/>
  <c r="K1659" i="2" s="1" a="1"/>
  <c r="K1659" i="2" s="1"/>
  <c r="D1607" i="2" a="1"/>
  <c r="D1607" i="2" s="1"/>
  <c r="D1511" i="2" a="1"/>
  <c r="D1511" i="2" s="1"/>
  <c r="K1511" i="2" s="1" a="1"/>
  <c r="K1511" i="2" s="1"/>
  <c r="D1770" i="2" a="1"/>
  <c r="D1770" i="2" s="1"/>
  <c r="D1638" i="2" a="1"/>
  <c r="D1638" i="2" s="1"/>
  <c r="K1638" i="2" s="1" a="1"/>
  <c r="K1638" i="2" s="1"/>
  <c r="D1510" i="2" a="1"/>
  <c r="D1510" i="2" s="1"/>
  <c r="K1510" i="2" s="1" a="1"/>
  <c r="K1510" i="2" s="1"/>
  <c r="D1773" i="2" a="1"/>
  <c r="D1773" i="2" s="1"/>
  <c r="D1658" i="2" a="1"/>
  <c r="D1658" i="2" s="1"/>
  <c r="K1658" i="2" s="1" a="1"/>
  <c r="K1658" i="2" s="1"/>
  <c r="D1507" i="2" a="1"/>
  <c r="D1507" i="2" s="1"/>
  <c r="K1507" i="2" s="1" a="1"/>
  <c r="K1507" i="2" s="1"/>
  <c r="D1718" i="2" a="1"/>
  <c r="D1718" i="2" s="1"/>
  <c r="K1718" i="2" s="1" a="1"/>
  <c r="K1718" i="2" s="1"/>
  <c r="D1505" i="2" a="1"/>
  <c r="D1505" i="2" s="1"/>
  <c r="D1705" i="2" a="1"/>
  <c r="D1705" i="2" s="1"/>
  <c r="K1705" i="2" s="1" a="1"/>
  <c r="K1705" i="2" s="1"/>
  <c r="D1536" i="2" a="1"/>
  <c r="D1536" i="2" s="1"/>
  <c r="K1536" i="2" s="1" a="1"/>
  <c r="K1536" i="2" s="1"/>
  <c r="D1768" i="2" a="1"/>
  <c r="D1768" i="2" s="1"/>
  <c r="K1768" i="2" s="1" a="1"/>
  <c r="K1768" i="2" s="1"/>
  <c r="D1531" i="2" a="1"/>
  <c r="D1531" i="2" s="1"/>
  <c r="K1531" i="2" s="1" a="1"/>
  <c r="K1531" i="2" s="1"/>
  <c r="F1709" i="2" a="1"/>
  <c r="F1709" i="2" s="1"/>
  <c r="K1709" i="2" s="1" a="1"/>
  <c r="K1709" i="2" s="1"/>
  <c r="F1645" i="2" a="1"/>
  <c r="F1645" i="2" s="1"/>
  <c r="K1645" i="2" s="1" a="1"/>
  <c r="K1645" i="2" s="1"/>
  <c r="F1581" i="2" a="1"/>
  <c r="F1581" i="2" s="1"/>
  <c r="K1581" i="2" s="1" a="1"/>
  <c r="K1581" i="2" s="1"/>
  <c r="F1517" i="2" a="1"/>
  <c r="F1517" i="2" s="1"/>
  <c r="K1517" i="2" s="1" a="1"/>
  <c r="K1517" i="2" s="1"/>
  <c r="F1732" i="2" a="1"/>
  <c r="F1732" i="2" s="1"/>
  <c r="K1732" i="2" s="1" a="1"/>
  <c r="K1732" i="2" s="1"/>
  <c r="F1668" i="2" a="1"/>
  <c r="F1668" i="2" s="1"/>
  <c r="F1604" i="2" a="1"/>
  <c r="F1604" i="2" s="1"/>
  <c r="F1540" i="2" a="1"/>
  <c r="F1540" i="2" s="1"/>
  <c r="H15" i="2" a="1"/>
  <c r="H15" i="2" s="1"/>
  <c r="H79" i="2" a="1"/>
  <c r="H79" i="2" s="1"/>
  <c r="H143" i="2" a="1"/>
  <c r="H143" i="2" s="1"/>
  <c r="H207" i="2" a="1"/>
  <c r="H207" i="2" s="1"/>
  <c r="H271" i="2" a="1"/>
  <c r="H271" i="2" s="1"/>
  <c r="K271" i="2" s="1" a="1"/>
  <c r="K271" i="2" s="1"/>
  <c r="H335" i="2" a="1"/>
  <c r="H335" i="2" s="1"/>
  <c r="H399" i="2" a="1"/>
  <c r="H399" i="2" s="1"/>
  <c r="H463" i="2" a="1"/>
  <c r="H463" i="2" s="1"/>
  <c r="H32" i="2" a="1"/>
  <c r="H32" i="2" s="1"/>
  <c r="H96" i="2" a="1"/>
  <c r="H96" i="2" s="1"/>
  <c r="H160" i="2" a="1"/>
  <c r="H160" i="2" s="1"/>
  <c r="H224" i="2" a="1"/>
  <c r="H224" i="2" s="1"/>
  <c r="H288" i="2" a="1"/>
  <c r="H288" i="2" s="1"/>
  <c r="H352" i="2" a="1"/>
  <c r="H352" i="2" s="1"/>
  <c r="K352" i="2" s="1" a="1"/>
  <c r="K352" i="2" s="1"/>
  <c r="H416" i="2" a="1"/>
  <c r="H416" i="2" s="1"/>
  <c r="H480" i="2" a="1"/>
  <c r="H480" i="2" s="1"/>
  <c r="K480" i="2" s="1" a="1"/>
  <c r="K480" i="2" s="1"/>
  <c r="H544" i="2" a="1"/>
  <c r="H544" i="2" s="1"/>
  <c r="K544" i="2" s="1" a="1"/>
  <c r="K544" i="2" s="1"/>
  <c r="H41" i="2" a="1"/>
  <c r="H41" i="2" s="1"/>
  <c r="H105" i="2" a="1"/>
  <c r="H105" i="2" s="1"/>
  <c r="H169" i="2" a="1"/>
  <c r="H169" i="2" s="1"/>
  <c r="H233" i="2" a="1"/>
  <c r="H233" i="2" s="1"/>
  <c r="H297" i="2" a="1"/>
  <c r="H297" i="2" s="1"/>
  <c r="H361" i="2" a="1"/>
  <c r="H361" i="2" s="1"/>
  <c r="H425" i="2" a="1"/>
  <c r="H425" i="2" s="1"/>
  <c r="H489" i="2" a="1"/>
  <c r="H489" i="2" s="1"/>
  <c r="H553" i="2" a="1"/>
  <c r="H553" i="2" s="1"/>
  <c r="K553" i="2" s="1" a="1"/>
  <c r="K553" i="2" s="1"/>
  <c r="H617" i="2" a="1"/>
  <c r="H617" i="2" s="1"/>
  <c r="K617" i="2" s="1" a="1"/>
  <c r="K617" i="2" s="1"/>
  <c r="H681" i="2" a="1"/>
  <c r="H681" i="2" s="1"/>
  <c r="H745" i="2" a="1"/>
  <c r="H745" i="2" s="1"/>
  <c r="H62" i="2" a="1"/>
  <c r="H62" i="2" s="1"/>
  <c r="H126" i="2" a="1"/>
  <c r="H126" i="2" s="1"/>
  <c r="H190" i="2" a="1"/>
  <c r="H190" i="2" s="1"/>
  <c r="K190" i="2" s="1" a="1"/>
  <c r="K190" i="2" s="1"/>
  <c r="H254" i="2" a="1"/>
  <c r="H254" i="2" s="1"/>
  <c r="H318" i="2" a="1"/>
  <c r="H318" i="2" s="1"/>
  <c r="H382" i="2" a="1"/>
  <c r="H382" i="2" s="1"/>
  <c r="H446" i="2" a="1"/>
  <c r="H446" i="2" s="1"/>
  <c r="H510" i="2" a="1"/>
  <c r="H510" i="2" s="1"/>
  <c r="H574" i="2" a="1"/>
  <c r="H574" i="2" s="1"/>
  <c r="H638" i="2" a="1"/>
  <c r="H638" i="2" s="1"/>
  <c r="H702" i="2" a="1"/>
  <c r="H702" i="2" s="1"/>
  <c r="K702" i="2" s="1" a="1"/>
  <c r="K702" i="2" s="1"/>
  <c r="H547" i="2" a="1"/>
  <c r="H547" i="2" s="1"/>
  <c r="H687" i="2" a="1"/>
  <c r="H687" i="2" s="1"/>
  <c r="K687" i="2" s="1" a="1"/>
  <c r="K687" i="2" s="1"/>
  <c r="H783" i="2" a="1"/>
  <c r="H783" i="2" s="1"/>
  <c r="K783" i="2" s="1" a="1"/>
  <c r="K783" i="2" s="1"/>
  <c r="H847" i="2" a="1"/>
  <c r="H847" i="2" s="1"/>
  <c r="K847" i="2" s="1" a="1"/>
  <c r="K847" i="2" s="1"/>
  <c r="H911" i="2" a="1"/>
  <c r="H911" i="2" s="1"/>
  <c r="K911" i="2" s="1" a="1"/>
  <c r="K911" i="2" s="1"/>
  <c r="H975" i="2" a="1"/>
  <c r="H975" i="2" s="1"/>
  <c r="K975" i="2" s="1" a="1"/>
  <c r="K975" i="2" s="1"/>
  <c r="H1039" i="2" a="1"/>
  <c r="H1039" i="2" s="1"/>
  <c r="H1103" i="2" a="1"/>
  <c r="H1103" i="2" s="1"/>
  <c r="K1103" i="2" s="1" a="1"/>
  <c r="K1103" i="2" s="1"/>
  <c r="H1167" i="2" a="1"/>
  <c r="H1167" i="2" s="1"/>
  <c r="K1167" i="2" s="1" a="1"/>
  <c r="K1167" i="2" s="1"/>
  <c r="H1231" i="2" a="1"/>
  <c r="H1231" i="2" s="1"/>
  <c r="K1231" i="2" s="1" a="1"/>
  <c r="K1231" i="2" s="1"/>
  <c r="H1295" i="2" a="1"/>
  <c r="H1295" i="2" s="1"/>
  <c r="K1295" i="2" s="1" a="1"/>
  <c r="K1295" i="2" s="1"/>
  <c r="H1359" i="2" a="1"/>
  <c r="H1359" i="2" s="1"/>
  <c r="K1359" i="2" s="1" a="1"/>
  <c r="K1359" i="2" s="1"/>
  <c r="H1423" i="2" a="1"/>
  <c r="H1423" i="2" s="1"/>
  <c r="K1423" i="2" s="1" a="1"/>
  <c r="K1423" i="2" s="1"/>
  <c r="H1487" i="2" a="1"/>
  <c r="H1487" i="2" s="1"/>
  <c r="K1487" i="2" s="1" a="1"/>
  <c r="K1487" i="2" s="1"/>
  <c r="H1551" i="2" a="1"/>
  <c r="H1551" i="2" s="1"/>
  <c r="H1615" i="2" a="1"/>
  <c r="H1615" i="2" s="1"/>
  <c r="H1679" i="2" a="1"/>
  <c r="H1679" i="2" s="1"/>
  <c r="H1743" i="2" a="1"/>
  <c r="H1743" i="2" s="1"/>
  <c r="H576" i="2" a="1"/>
  <c r="H576" i="2" s="1"/>
  <c r="K576" i="2" s="1" a="1"/>
  <c r="K576" i="2" s="1"/>
  <c r="H704" i="2" a="1"/>
  <c r="H704" i="2" s="1"/>
  <c r="K704" i="2" s="1" a="1"/>
  <c r="K704" i="2" s="1"/>
  <c r="H792" i="2" a="1"/>
  <c r="H792" i="2" s="1"/>
  <c r="H856" i="2" a="1"/>
  <c r="H856" i="2" s="1"/>
  <c r="H920" i="2" a="1"/>
  <c r="H920" i="2" s="1"/>
  <c r="K920" i="2" s="1" a="1"/>
  <c r="K920" i="2" s="1"/>
  <c r="H984" i="2" a="1"/>
  <c r="H984" i="2" s="1"/>
  <c r="H1048" i="2" a="1"/>
  <c r="H1048" i="2" s="1"/>
  <c r="K1048" i="2" s="1" a="1"/>
  <c r="K1048" i="2" s="1"/>
  <c r="H1112" i="2" a="1"/>
  <c r="H1112" i="2" s="1"/>
  <c r="H1176" i="2" a="1"/>
  <c r="H1176" i="2" s="1"/>
  <c r="K1176" i="2" s="1" a="1"/>
  <c r="K1176" i="2" s="1"/>
  <c r="H1240" i="2" a="1"/>
  <c r="H1240" i="2" s="1"/>
  <c r="K1240" i="2" s="1" a="1"/>
  <c r="K1240" i="2" s="1"/>
  <c r="H1304" i="2" a="1"/>
  <c r="H1304" i="2" s="1"/>
  <c r="K1304" i="2" s="1" a="1"/>
  <c r="K1304" i="2" s="1"/>
  <c r="H1368" i="2" a="1"/>
  <c r="H1368" i="2" s="1"/>
  <c r="H1432" i="2" a="1"/>
  <c r="H1432" i="2" s="1"/>
  <c r="H1496" i="2" a="1"/>
  <c r="H1496" i="2" s="1"/>
  <c r="K1496" i="2" s="1" a="1"/>
  <c r="K1496" i="2" s="1"/>
  <c r="H1560" i="2" a="1"/>
  <c r="H1560" i="2" s="1"/>
  <c r="H1624" i="2" a="1"/>
  <c r="H1624" i="2" s="1"/>
  <c r="H1688" i="2" a="1"/>
  <c r="H1688" i="2" s="1"/>
  <c r="H1752" i="2" a="1"/>
  <c r="H1752" i="2" s="1"/>
  <c r="K1752" i="2" s="1" a="1"/>
  <c r="K1752" i="2" s="1"/>
  <c r="H595" i="2" a="1"/>
  <c r="H595" i="2" s="1"/>
  <c r="K595" i="2" s="1" a="1"/>
  <c r="K595" i="2" s="1"/>
  <c r="H723" i="2" a="1"/>
  <c r="H723" i="2" s="1"/>
  <c r="H801" i="2" a="1"/>
  <c r="H801" i="2" s="1"/>
  <c r="H865" i="2" a="1"/>
  <c r="H865" i="2" s="1"/>
  <c r="H929" i="2" a="1"/>
  <c r="H929" i="2" s="1"/>
  <c r="H993" i="2" a="1"/>
  <c r="H993" i="2" s="1"/>
  <c r="H1057" i="2" a="1"/>
  <c r="H1057" i="2" s="1"/>
  <c r="H1121" i="2" a="1"/>
  <c r="H1121" i="2" s="1"/>
  <c r="H1185" i="2" a="1"/>
  <c r="H1185" i="2" s="1"/>
  <c r="H1249" i="2" a="1"/>
  <c r="H1249" i="2" s="1"/>
  <c r="H1313" i="2" a="1"/>
  <c r="H1313" i="2" s="1"/>
  <c r="H1377" i="2" a="1"/>
  <c r="H1377" i="2" s="1"/>
  <c r="H1441" i="2" a="1"/>
  <c r="H1441" i="2" s="1"/>
  <c r="H1505" i="2" a="1"/>
  <c r="H1505" i="2" s="1"/>
  <c r="H1569" i="2" a="1"/>
  <c r="H1569" i="2" s="1"/>
  <c r="K1569" i="2" s="1" a="1"/>
  <c r="K1569" i="2" s="1"/>
  <c r="H1633" i="2" a="1"/>
  <c r="H1633" i="2" s="1"/>
  <c r="H1697" i="2" a="1"/>
  <c r="H1697" i="2" s="1"/>
  <c r="K1697" i="2" s="1" a="1"/>
  <c r="K1697" i="2" s="1"/>
  <c r="H1761" i="2" a="1"/>
  <c r="H1761" i="2" s="1"/>
  <c r="K1761" i="2" s="1" a="1"/>
  <c r="K1761" i="2" s="1"/>
  <c r="H612" i="2" a="1"/>
  <c r="H612" i="2" s="1"/>
  <c r="H740" i="2" a="1"/>
  <c r="H740" i="2" s="1"/>
  <c r="H810" i="2" a="1"/>
  <c r="H810" i="2" s="1"/>
  <c r="K810" i="2" s="1" a="1"/>
  <c r="K810" i="2" s="1"/>
  <c r="H874" i="2" a="1"/>
  <c r="H874" i="2" s="1"/>
  <c r="H938" i="2" a="1"/>
  <c r="H938" i="2" s="1"/>
  <c r="H1002" i="2" a="1"/>
  <c r="H1002" i="2" s="1"/>
  <c r="H1066" i="2" a="1"/>
  <c r="H1066" i="2" s="1"/>
  <c r="K1066" i="2" s="1" a="1"/>
  <c r="K1066" i="2" s="1"/>
  <c r="H1130" i="2" a="1"/>
  <c r="H1130" i="2" s="1"/>
  <c r="K1130" i="2" s="1" a="1"/>
  <c r="K1130" i="2" s="1"/>
  <c r="H1194" i="2" a="1"/>
  <c r="H1194" i="2" s="1"/>
  <c r="K1194" i="2" s="1" a="1"/>
  <c r="K1194" i="2" s="1"/>
  <c r="H1258" i="2" a="1"/>
  <c r="H1258" i="2" s="1"/>
  <c r="K1258" i="2" s="1" a="1"/>
  <c r="K1258" i="2" s="1"/>
  <c r="H1322" i="2" a="1"/>
  <c r="H1322" i="2" s="1"/>
  <c r="K1322" i="2" s="1" a="1"/>
  <c r="K1322" i="2" s="1"/>
  <c r="H1386" i="2" a="1"/>
  <c r="H1386" i="2" s="1"/>
  <c r="K1386" i="2" s="1" a="1"/>
  <c r="K1386" i="2" s="1"/>
  <c r="H1450" i="2" a="1"/>
  <c r="H1450" i="2" s="1"/>
  <c r="K1450" i="2" s="1" a="1"/>
  <c r="K1450" i="2" s="1"/>
  <c r="H1514" i="2" a="1"/>
  <c r="H1514" i="2" s="1"/>
  <c r="H1578" i="2" a="1"/>
  <c r="H1578" i="2" s="1"/>
  <c r="H1642" i="2" a="1"/>
  <c r="H1642" i="2" s="1"/>
  <c r="H1706" i="2" a="1"/>
  <c r="H1706" i="2" s="1"/>
  <c r="H1770" i="2" a="1"/>
  <c r="H1770" i="2" s="1"/>
  <c r="F274" i="2" a="1"/>
  <c r="F274" i="2" s="1"/>
  <c r="K274" i="2" s="1" a="1"/>
  <c r="K274" i="2" s="1"/>
  <c r="F514" i="2" a="1"/>
  <c r="F514" i="2" s="1"/>
  <c r="K514" i="2" s="1" a="1"/>
  <c r="K514" i="2" s="1"/>
  <c r="F578" i="2" a="1"/>
  <c r="F578" i="2" s="1"/>
  <c r="K578" i="2" s="1" a="1"/>
  <c r="K578" i="2" s="1"/>
  <c r="F642" i="2" a="1"/>
  <c r="F642" i="2" s="1"/>
  <c r="F706" i="2" a="1"/>
  <c r="F706" i="2" s="1"/>
  <c r="K706" i="2" s="1" a="1"/>
  <c r="K706" i="2" s="1"/>
  <c r="F770" i="2" a="1"/>
  <c r="F770" i="2" s="1"/>
  <c r="K770" i="2" s="1" a="1"/>
  <c r="K770" i="2" s="1"/>
  <c r="F834" i="2" a="1"/>
  <c r="F834" i="2" s="1"/>
  <c r="K834" i="2" s="1" a="1"/>
  <c r="K834" i="2" s="1"/>
  <c r="F898" i="2" a="1"/>
  <c r="F898" i="2" s="1"/>
  <c r="K898" i="2" s="1" a="1"/>
  <c r="K898" i="2" s="1"/>
  <c r="F962" i="2" a="1"/>
  <c r="F962" i="2" s="1"/>
  <c r="K962" i="2" s="1" a="1"/>
  <c r="K962" i="2" s="1"/>
  <c r="F1026" i="2" a="1"/>
  <c r="F1026" i="2" s="1"/>
  <c r="F1090" i="2" a="1"/>
  <c r="F1090" i="2" s="1"/>
  <c r="K1090" i="2" s="1" a="1"/>
  <c r="K1090" i="2" s="1"/>
  <c r="F1154" i="2" a="1"/>
  <c r="F1154" i="2" s="1"/>
  <c r="K1154" i="2" s="1" a="1"/>
  <c r="K1154" i="2" s="1"/>
  <c r="F1218" i="2" a="1"/>
  <c r="F1218" i="2" s="1"/>
  <c r="K1218" i="2" s="1" a="1"/>
  <c r="K1218" i="2" s="1"/>
  <c r="F1282" i="2" a="1"/>
  <c r="F1282" i="2" s="1"/>
  <c r="K1282" i="2" s="1" a="1"/>
  <c r="K1282" i="2" s="1"/>
  <c r="F1346" i="2" a="1"/>
  <c r="F1346" i="2" s="1"/>
  <c r="K1346" i="2" s="1" a="1"/>
  <c r="K1346" i="2" s="1"/>
  <c r="F1410" i="2" a="1"/>
  <c r="F1410" i="2" s="1"/>
  <c r="K1410" i="2" s="1" a="1"/>
  <c r="K1410" i="2" s="1"/>
  <c r="F1474" i="2" a="1"/>
  <c r="F1474" i="2" s="1"/>
  <c r="K1474" i="2" s="1" a="1"/>
  <c r="K1474" i="2" s="1"/>
  <c r="F139" i="2" a="1"/>
  <c r="F139" i="2" s="1"/>
  <c r="F299" i="2" a="1"/>
  <c r="F299" i="2" s="1"/>
  <c r="F411" i="2" a="1"/>
  <c r="F411" i="2" s="1"/>
  <c r="K411" i="2" s="1" a="1"/>
  <c r="K411" i="2" s="1"/>
  <c r="F523" i="2" a="1"/>
  <c r="F523" i="2" s="1"/>
  <c r="K523" i="2" s="1" a="1"/>
  <c r="K523" i="2" s="1"/>
  <c r="F603" i="2" a="1"/>
  <c r="F603" i="2" s="1"/>
  <c r="F667" i="2" a="1"/>
  <c r="F667" i="2" s="1"/>
  <c r="F731" i="2" a="1"/>
  <c r="F731" i="2" s="1"/>
  <c r="K731" i="2" s="1" a="1"/>
  <c r="K731" i="2" s="1"/>
  <c r="F795" i="2" a="1"/>
  <c r="F795" i="2" s="1"/>
  <c r="F859" i="2" a="1"/>
  <c r="F859" i="2" s="1"/>
  <c r="K859" i="2" s="1" a="1"/>
  <c r="K859" i="2" s="1"/>
  <c r="F923" i="2" a="1"/>
  <c r="F923" i="2" s="1"/>
  <c r="K923" i="2" s="1" a="1"/>
  <c r="K923" i="2" s="1"/>
  <c r="F987" i="2" a="1"/>
  <c r="F987" i="2" s="1"/>
  <c r="K987" i="2" s="1" a="1"/>
  <c r="K987" i="2" s="1"/>
  <c r="F1051" i="2" a="1"/>
  <c r="F1051" i="2" s="1"/>
  <c r="K1051" i="2" s="1" a="1"/>
  <c r="K1051" i="2" s="1"/>
  <c r="F1115" i="2" a="1"/>
  <c r="F1115" i="2" s="1"/>
  <c r="K1115" i="2" s="1" a="1"/>
  <c r="K1115" i="2" s="1"/>
  <c r="F1179" i="2" a="1"/>
  <c r="F1179" i="2" s="1"/>
  <c r="K1179" i="2" s="1" a="1"/>
  <c r="K1179" i="2" s="1"/>
  <c r="F1243" i="2" a="1"/>
  <c r="F1243" i="2" s="1"/>
  <c r="K1243" i="2" s="1" a="1"/>
  <c r="K1243" i="2" s="1"/>
  <c r="F1307" i="2" a="1"/>
  <c r="F1307" i="2" s="1"/>
  <c r="K1307" i="2" s="1" a="1"/>
  <c r="K1307" i="2" s="1"/>
  <c r="F1371" i="2" a="1"/>
  <c r="F1371" i="2" s="1"/>
  <c r="K1371" i="2" s="1" a="1"/>
  <c r="K1371" i="2" s="1"/>
  <c r="F1435" i="2" a="1"/>
  <c r="F1435" i="2" s="1"/>
  <c r="K1435" i="2" s="1" a="1"/>
  <c r="K1435" i="2" s="1"/>
  <c r="F236" i="2" a="1"/>
  <c r="F236" i="2" s="1"/>
  <c r="F412" i="2" a="1"/>
  <c r="F412" i="2" s="1"/>
  <c r="F492" i="2" a="1"/>
  <c r="F492" i="2" s="1"/>
  <c r="K492" i="2" s="1" a="1"/>
  <c r="K492" i="2" s="1"/>
  <c r="F588" i="2" a="1"/>
  <c r="F588" i="2" s="1"/>
  <c r="K588" i="2" s="1" a="1"/>
  <c r="K588" i="2" s="1"/>
  <c r="F652" i="2" a="1"/>
  <c r="F652" i="2" s="1"/>
  <c r="K652" i="2" s="1" a="1"/>
  <c r="K652" i="2" s="1"/>
  <c r="F716" i="2" a="1"/>
  <c r="F716" i="2" s="1"/>
  <c r="K716" i="2" s="1" a="1"/>
  <c r="K716" i="2" s="1"/>
  <c r="F780" i="2" a="1"/>
  <c r="F780" i="2" s="1"/>
  <c r="K780" i="2" s="1" a="1"/>
  <c r="K780" i="2" s="1"/>
  <c r="F844" i="2" a="1"/>
  <c r="F844" i="2" s="1"/>
  <c r="K844" i="2" s="1" a="1"/>
  <c r="K844" i="2" s="1"/>
  <c r="F908" i="2" a="1"/>
  <c r="F908" i="2" s="1"/>
  <c r="K908" i="2" s="1" a="1"/>
  <c r="K908" i="2" s="1"/>
  <c r="F972" i="2" a="1"/>
  <c r="F972" i="2" s="1"/>
  <c r="K972" i="2" s="1" a="1"/>
  <c r="K972" i="2" s="1"/>
  <c r="F1036" i="2" a="1"/>
  <c r="F1036" i="2" s="1"/>
  <c r="K1036" i="2" s="1" a="1"/>
  <c r="K1036" i="2" s="1"/>
  <c r="F1100" i="2" a="1"/>
  <c r="F1100" i="2" s="1"/>
  <c r="K1100" i="2" s="1" a="1"/>
  <c r="K1100" i="2" s="1"/>
  <c r="F1164" i="2" a="1"/>
  <c r="F1164" i="2" s="1"/>
  <c r="K1164" i="2" s="1" a="1"/>
  <c r="K1164" i="2" s="1"/>
  <c r="F1228" i="2" a="1"/>
  <c r="F1228" i="2" s="1"/>
  <c r="K1228" i="2" s="1" a="1"/>
  <c r="K1228" i="2" s="1"/>
  <c r="F1292" i="2" a="1"/>
  <c r="F1292" i="2" s="1"/>
  <c r="K1292" i="2" s="1" a="1"/>
  <c r="K1292" i="2" s="1"/>
  <c r="F1737" i="2" a="1"/>
  <c r="F1737" i="2" s="1"/>
  <c r="K1737" i="2" s="1" a="1"/>
  <c r="K1737" i="2" s="1"/>
  <c r="F1673" i="2" a="1"/>
  <c r="F1673" i="2" s="1"/>
  <c r="K1673" i="2" s="1" a="1"/>
  <c r="K1673" i="2" s="1"/>
  <c r="F1609" i="2" a="1"/>
  <c r="F1609" i="2" s="1"/>
  <c r="K1609" i="2" s="1" a="1"/>
  <c r="K1609" i="2" s="1"/>
  <c r="F1545" i="2" a="1"/>
  <c r="F1545" i="2" s="1"/>
  <c r="K1545" i="2" s="1" a="1"/>
  <c r="K1545" i="2" s="1"/>
  <c r="F1773" i="2" a="1"/>
  <c r="F1773" i="2" s="1"/>
  <c r="F1696" i="2" a="1"/>
  <c r="F1696" i="2" s="1"/>
  <c r="F1632" i="2" a="1"/>
  <c r="F1632" i="2" s="1"/>
  <c r="K1632" i="2" s="1" a="1"/>
  <c r="K1632" i="2" s="1"/>
  <c r="F1568" i="2" a="1"/>
  <c r="F1568" i="2" s="1"/>
  <c r="K1568" i="2" s="1" a="1"/>
  <c r="K1568" i="2" s="1"/>
  <c r="F1504" i="2" a="1"/>
  <c r="F1504" i="2" s="1"/>
  <c r="K1504" i="2" s="1" a="1"/>
  <c r="K1504" i="2" s="1"/>
  <c r="H51" i="2" a="1"/>
  <c r="H51" i="2" s="1"/>
  <c r="H115" i="2" a="1"/>
  <c r="H115" i="2" s="1"/>
  <c r="H179" i="2" a="1"/>
  <c r="H179" i="2" s="1"/>
  <c r="H243" i="2" a="1"/>
  <c r="H243" i="2" s="1"/>
  <c r="K243" i="2" s="1" a="1"/>
  <c r="K243" i="2" s="1"/>
  <c r="H307" i="2" a="1"/>
  <c r="H307" i="2" s="1"/>
  <c r="H371" i="2" a="1"/>
  <c r="H371" i="2" s="1"/>
  <c r="H435" i="2" a="1"/>
  <c r="H435" i="2" s="1"/>
  <c r="H4" i="2" a="1"/>
  <c r="H4" i="2" s="1"/>
  <c r="H68" i="2" a="1"/>
  <c r="H68" i="2" s="1"/>
  <c r="H132" i="2" a="1"/>
  <c r="H132" i="2" s="1"/>
  <c r="H196" i="2" a="1"/>
  <c r="H196" i="2" s="1"/>
  <c r="H260" i="2" a="1"/>
  <c r="H260" i="2" s="1"/>
  <c r="K260" i="2" s="1" a="1"/>
  <c r="K260" i="2" s="1"/>
  <c r="H324" i="2" a="1"/>
  <c r="H324" i="2" s="1"/>
  <c r="H388" i="2" a="1"/>
  <c r="H388" i="2" s="1"/>
  <c r="K388" i="2" s="1" a="1"/>
  <c r="K388" i="2" s="1"/>
  <c r="H452" i="2" a="1"/>
  <c r="H452" i="2" s="1"/>
  <c r="H516" i="2" a="1"/>
  <c r="H516" i="2" s="1"/>
  <c r="H13" i="2" a="1"/>
  <c r="H13" i="2" s="1"/>
  <c r="H77" i="2" a="1"/>
  <c r="H77" i="2" s="1"/>
  <c r="H141" i="2" a="1"/>
  <c r="H141" i="2" s="1"/>
  <c r="H205" i="2" a="1"/>
  <c r="H205" i="2" s="1"/>
  <c r="H269" i="2" a="1"/>
  <c r="H269" i="2" s="1"/>
  <c r="H333" i="2" a="1"/>
  <c r="H333" i="2" s="1"/>
  <c r="H397" i="2" a="1"/>
  <c r="H397" i="2" s="1"/>
  <c r="H461" i="2" a="1"/>
  <c r="H461" i="2" s="1"/>
  <c r="H525" i="2" a="1"/>
  <c r="H525" i="2" s="1"/>
  <c r="H589" i="2" a="1"/>
  <c r="H589" i="2" s="1"/>
  <c r="H653" i="2" a="1"/>
  <c r="H653" i="2" s="1"/>
  <c r="H717" i="2" a="1"/>
  <c r="H717" i="2" s="1"/>
  <c r="H34" i="2" a="1"/>
  <c r="H34" i="2" s="1"/>
  <c r="H98" i="2" a="1"/>
  <c r="H98" i="2" s="1"/>
  <c r="H162" i="2" a="1"/>
  <c r="H162" i="2" s="1"/>
  <c r="H226" i="2" a="1"/>
  <c r="H226" i="2" s="1"/>
  <c r="H290" i="2" a="1"/>
  <c r="H290" i="2" s="1"/>
  <c r="H354" i="2" a="1"/>
  <c r="H354" i="2" s="1"/>
  <c r="H418" i="2" a="1"/>
  <c r="H418" i="2" s="1"/>
  <c r="H482" i="2" a="1"/>
  <c r="H482" i="2" s="1"/>
  <c r="H546" i="2" a="1"/>
  <c r="H546" i="2" s="1"/>
  <c r="K546" i="2" s="1" a="1"/>
  <c r="K546" i="2" s="1"/>
  <c r="H610" i="2" a="1"/>
  <c r="H610" i="2" s="1"/>
  <c r="K610" i="2" s="1" a="1"/>
  <c r="K610" i="2" s="1"/>
  <c r="H674" i="2" a="1"/>
  <c r="H674" i="2" s="1"/>
  <c r="K674" i="2" s="1" a="1"/>
  <c r="K674" i="2" s="1"/>
  <c r="H738" i="2" a="1"/>
  <c r="H738" i="2" s="1"/>
  <c r="K738" i="2" s="1" a="1"/>
  <c r="K738" i="2" s="1"/>
  <c r="H631" i="2" a="1"/>
  <c r="H631" i="2" s="1"/>
  <c r="H755" i="2" a="1"/>
  <c r="H755" i="2" s="1"/>
  <c r="K755" i="2" s="1" a="1"/>
  <c r="K755" i="2" s="1"/>
  <c r="H819" i="2" a="1"/>
  <c r="H819" i="2" s="1"/>
  <c r="K819" i="2" s="1" a="1"/>
  <c r="K819" i="2" s="1"/>
  <c r="H883" i="2" a="1"/>
  <c r="H883" i="2" s="1"/>
  <c r="K883" i="2" s="1" a="1"/>
  <c r="K883" i="2" s="1"/>
  <c r="H947" i="2" a="1"/>
  <c r="H947" i="2" s="1"/>
  <c r="K947" i="2" s="1" a="1"/>
  <c r="K947" i="2" s="1"/>
  <c r="H1011" i="2" a="1"/>
  <c r="H1011" i="2" s="1"/>
  <c r="K1011" i="2" s="1" a="1"/>
  <c r="K1011" i="2" s="1"/>
  <c r="H1075" i="2" a="1"/>
  <c r="H1075" i="2" s="1"/>
  <c r="K1075" i="2" s="1" a="1"/>
  <c r="K1075" i="2" s="1"/>
  <c r="H1139" i="2" a="1"/>
  <c r="H1139" i="2" s="1"/>
  <c r="H1203" i="2" a="1"/>
  <c r="H1203" i="2" s="1"/>
  <c r="K1203" i="2" s="1" a="1"/>
  <c r="K1203" i="2" s="1"/>
  <c r="H1267" i="2" a="1"/>
  <c r="H1267" i="2" s="1"/>
  <c r="K1267" i="2" s="1" a="1"/>
  <c r="K1267" i="2" s="1"/>
  <c r="H1331" i="2" a="1"/>
  <c r="H1331" i="2" s="1"/>
  <c r="K1331" i="2" s="1" a="1"/>
  <c r="K1331" i="2" s="1"/>
  <c r="H1395" i="2" a="1"/>
  <c r="H1395" i="2" s="1"/>
  <c r="K1395" i="2" s="1" a="1"/>
  <c r="K1395" i="2" s="1"/>
  <c r="H1459" i="2" a="1"/>
  <c r="H1459" i="2" s="1"/>
  <c r="H1523" i="2" a="1"/>
  <c r="H1523" i="2" s="1"/>
  <c r="K1523" i="2" s="1" a="1"/>
  <c r="K1523" i="2" s="1"/>
  <c r="H1587" i="2" a="1"/>
  <c r="H1587" i="2" s="1"/>
  <c r="H1651" i="2" a="1"/>
  <c r="H1651" i="2" s="1"/>
  <c r="K1651" i="2" s="1" a="1"/>
  <c r="K1651" i="2" s="1"/>
  <c r="H1715" i="2" a="1"/>
  <c r="H1715" i="2" s="1"/>
  <c r="H1779" i="2" a="1"/>
  <c r="H1779" i="2" s="1"/>
  <c r="H648" i="2" a="1"/>
  <c r="H648" i="2" s="1"/>
  <c r="K648" i="2" s="1" a="1"/>
  <c r="K648" i="2" s="1"/>
  <c r="H764" i="2" a="1"/>
  <c r="H764" i="2" s="1"/>
  <c r="K764" i="2" s="1" a="1"/>
  <c r="K764" i="2" s="1"/>
  <c r="H828" i="2" a="1"/>
  <c r="H828" i="2" s="1"/>
  <c r="H892" i="2" a="1"/>
  <c r="H892" i="2" s="1"/>
  <c r="K892" i="2" s="1" a="1"/>
  <c r="K892" i="2" s="1"/>
  <c r="H956" i="2" a="1"/>
  <c r="H956" i="2" s="1"/>
  <c r="K956" i="2" s="1" a="1"/>
  <c r="K956" i="2" s="1"/>
  <c r="H1020" i="2" a="1"/>
  <c r="H1020" i="2" s="1"/>
  <c r="K1020" i="2" s="1" a="1"/>
  <c r="K1020" i="2" s="1"/>
  <c r="H1084" i="2" a="1"/>
  <c r="H1084" i="2" s="1"/>
  <c r="K1084" i="2" s="1" a="1"/>
  <c r="K1084" i="2" s="1"/>
  <c r="H1148" i="2" a="1"/>
  <c r="H1148" i="2" s="1"/>
  <c r="K1148" i="2" s="1" a="1"/>
  <c r="K1148" i="2" s="1"/>
  <c r="H1212" i="2" a="1"/>
  <c r="H1212" i="2" s="1"/>
  <c r="K1212" i="2" s="1" a="1"/>
  <c r="K1212" i="2" s="1"/>
  <c r="H1276" i="2" a="1"/>
  <c r="H1276" i="2" s="1"/>
  <c r="K1276" i="2" s="1" a="1"/>
  <c r="K1276" i="2" s="1"/>
  <c r="H1340" i="2" a="1"/>
  <c r="H1340" i="2" s="1"/>
  <c r="H1404" i="2" a="1"/>
  <c r="H1404" i="2" s="1"/>
  <c r="H1468" i="2" a="1"/>
  <c r="H1468" i="2" s="1"/>
  <c r="H1532" i="2" a="1"/>
  <c r="H1532" i="2" s="1"/>
  <c r="H1596" i="2" a="1"/>
  <c r="H1596" i="2" s="1"/>
  <c r="H1660" i="2" a="1"/>
  <c r="H1660" i="2" s="1"/>
  <c r="K1660" i="2" s="1" a="1"/>
  <c r="K1660" i="2" s="1"/>
  <c r="H1724" i="2" a="1"/>
  <c r="H1724" i="2" s="1"/>
  <c r="H507" i="2" a="1"/>
  <c r="H507" i="2" s="1"/>
  <c r="K507" i="2" s="1" a="1"/>
  <c r="K507" i="2" s="1"/>
  <c r="H667" i="2" a="1"/>
  <c r="H667" i="2" s="1"/>
  <c r="H773" i="2" a="1"/>
  <c r="H773" i="2" s="1"/>
  <c r="H837" i="2" a="1"/>
  <c r="H837" i="2" s="1"/>
  <c r="H901" i="2" a="1"/>
  <c r="H901" i="2" s="1"/>
  <c r="H965" i="2" a="1"/>
  <c r="H965" i="2" s="1"/>
  <c r="H1029" i="2" a="1"/>
  <c r="H1029" i="2" s="1"/>
  <c r="H1093" i="2" a="1"/>
  <c r="H1093" i="2" s="1"/>
  <c r="H1157" i="2" a="1"/>
  <c r="H1157" i="2" s="1"/>
  <c r="H1221" i="2" a="1"/>
  <c r="H1221" i="2" s="1"/>
  <c r="H1285" i="2" a="1"/>
  <c r="H1285" i="2" s="1"/>
  <c r="H1349" i="2" a="1"/>
  <c r="H1349" i="2" s="1"/>
  <c r="H1413" i="2" a="1"/>
  <c r="H1413" i="2" s="1"/>
  <c r="H1477" i="2" a="1"/>
  <c r="H1477" i="2" s="1"/>
  <c r="H1541" i="2" a="1"/>
  <c r="H1541" i="2" s="1"/>
  <c r="K1541" i="2" s="1" a="1"/>
  <c r="K1541" i="2" s="1"/>
  <c r="H1605" i="2" a="1"/>
  <c r="H1605" i="2" s="1"/>
  <c r="H1669" i="2" a="1"/>
  <c r="H1669" i="2" s="1"/>
  <c r="K1669" i="2" s="1" a="1"/>
  <c r="K1669" i="2" s="1"/>
  <c r="H1733" i="2" a="1"/>
  <c r="H1733" i="2" s="1"/>
  <c r="K1733" i="2" s="1" a="1"/>
  <c r="K1733" i="2" s="1"/>
  <c r="H543" i="2" a="1"/>
  <c r="H543" i="2" s="1"/>
  <c r="H684" i="2" a="1"/>
  <c r="H684" i="2" s="1"/>
  <c r="K684" i="2" s="1" a="1"/>
  <c r="K684" i="2" s="1"/>
  <c r="H782" i="2" a="1"/>
  <c r="H782" i="2" s="1"/>
  <c r="H846" i="2" a="1"/>
  <c r="H846" i="2" s="1"/>
  <c r="K846" i="2" s="1" a="1"/>
  <c r="K846" i="2" s="1"/>
  <c r="H910" i="2" a="1"/>
  <c r="H910" i="2" s="1"/>
  <c r="H974" i="2" a="1"/>
  <c r="H974" i="2" s="1"/>
  <c r="K974" i="2" s="1" a="1"/>
  <c r="K974" i="2" s="1"/>
  <c r="H1038" i="2" a="1"/>
  <c r="H1038" i="2" s="1"/>
  <c r="H1102" i="2" a="1"/>
  <c r="H1102" i="2" s="1"/>
  <c r="H1166" i="2" a="1"/>
  <c r="H1166" i="2" s="1"/>
  <c r="H1230" i="2" a="1"/>
  <c r="H1230" i="2" s="1"/>
  <c r="K1230" i="2" s="1" a="1"/>
  <c r="K1230" i="2" s="1"/>
  <c r="H1294" i="2" a="1"/>
  <c r="H1294" i="2" s="1"/>
  <c r="K1294" i="2" s="1" a="1"/>
  <c r="K1294" i="2" s="1"/>
  <c r="H1358" i="2" a="1"/>
  <c r="H1358" i="2" s="1"/>
  <c r="K1358" i="2" s="1" a="1"/>
  <c r="K1358" i="2" s="1"/>
  <c r="H1422" i="2" a="1"/>
  <c r="H1422" i="2" s="1"/>
  <c r="H1486" i="2" a="1"/>
  <c r="H1486" i="2" s="1"/>
  <c r="H1550" i="2" a="1"/>
  <c r="H1550" i="2" s="1"/>
  <c r="H1614" i="2" a="1"/>
  <c r="H1614" i="2" s="1"/>
  <c r="H1678" i="2" a="1"/>
  <c r="H1678" i="2" s="1"/>
  <c r="H1742" i="2" a="1"/>
  <c r="H1742" i="2" s="1"/>
  <c r="F70" i="2" a="1"/>
  <c r="F70" i="2" s="1"/>
  <c r="K70" i="2" s="1" a="1"/>
  <c r="K70" i="2" s="1"/>
  <c r="F230" i="2" a="1"/>
  <c r="F230" i="2" s="1"/>
  <c r="K230" i="2" s="1" a="1"/>
  <c r="K230" i="2" s="1"/>
  <c r="F342" i="2" a="1"/>
  <c r="F342" i="2" s="1"/>
  <c r="F518" i="2" a="1"/>
  <c r="F518" i="2" s="1"/>
  <c r="K518" i="2" s="1" a="1"/>
  <c r="K518" i="2" s="1"/>
  <c r="F582" i="2" a="1"/>
  <c r="F582" i="2" s="1"/>
  <c r="K582" i="2" s="1" a="1"/>
  <c r="K582" i="2" s="1"/>
  <c r="F646" i="2" a="1"/>
  <c r="F646" i="2" s="1"/>
  <c r="K646" i="2" s="1" a="1"/>
  <c r="K646" i="2" s="1"/>
  <c r="F710" i="2" a="1"/>
  <c r="F710" i="2" s="1"/>
  <c r="K710" i="2" s="1" a="1"/>
  <c r="K710" i="2" s="1"/>
  <c r="F774" i="2" a="1"/>
  <c r="F774" i="2" s="1"/>
  <c r="F838" i="2" a="1"/>
  <c r="F838" i="2" s="1"/>
  <c r="F902" i="2" a="1"/>
  <c r="F902" i="2" s="1"/>
  <c r="F966" i="2" a="1"/>
  <c r="F966" i="2" s="1"/>
  <c r="F1030" i="2" a="1"/>
  <c r="F1030" i="2" s="1"/>
  <c r="F1094" i="2" a="1"/>
  <c r="F1094" i="2" s="1"/>
  <c r="F1158" i="2" a="1"/>
  <c r="F1158" i="2" s="1"/>
  <c r="F1222" i="2" a="1"/>
  <c r="F1222" i="2" s="1"/>
  <c r="F1286" i="2" a="1"/>
  <c r="F1286" i="2" s="1"/>
  <c r="F1350" i="2" a="1"/>
  <c r="F1350" i="2" s="1"/>
  <c r="F1414" i="2" a="1"/>
  <c r="F1414" i="2" s="1"/>
  <c r="F1478" i="2" a="1"/>
  <c r="F1478" i="2" s="1"/>
  <c r="F287" i="2" a="1"/>
  <c r="F287" i="2" s="1"/>
  <c r="K287" i="2" s="1" a="1"/>
  <c r="K287" i="2" s="1"/>
  <c r="F415" i="2" a="1"/>
  <c r="F415" i="2" s="1"/>
  <c r="K415" i="2" s="1" a="1"/>
  <c r="K415" i="2" s="1"/>
  <c r="F543" i="2" a="1"/>
  <c r="F543" i="2" s="1"/>
  <c r="K543" i="2" s="1" a="1"/>
  <c r="K543" i="2" s="1"/>
  <c r="F607" i="2" a="1"/>
  <c r="F607" i="2" s="1"/>
  <c r="K607" i="2" s="1" a="1"/>
  <c r="K607" i="2" s="1"/>
  <c r="F671" i="2" a="1"/>
  <c r="F671" i="2" s="1"/>
  <c r="F735" i="2" a="1"/>
  <c r="F735" i="2" s="1"/>
  <c r="F799" i="2" a="1"/>
  <c r="F799" i="2" s="1"/>
  <c r="K799" i="2" s="1" a="1"/>
  <c r="K799" i="2" s="1"/>
  <c r="F863" i="2" a="1"/>
  <c r="F863" i="2" s="1"/>
  <c r="K863" i="2" s="1" a="1"/>
  <c r="K863" i="2" s="1"/>
  <c r="F927" i="2" a="1"/>
  <c r="F927" i="2" s="1"/>
  <c r="K927" i="2" s="1" a="1"/>
  <c r="K927" i="2" s="1"/>
  <c r="F991" i="2" a="1"/>
  <c r="F991" i="2" s="1"/>
  <c r="F1055" i="2" a="1"/>
  <c r="F1055" i="2" s="1"/>
  <c r="K1055" i="2" s="1" a="1"/>
  <c r="K1055" i="2" s="1"/>
  <c r="F1119" i="2" a="1"/>
  <c r="F1119" i="2" s="1"/>
  <c r="K1119" i="2" s="1" a="1"/>
  <c r="K1119" i="2" s="1"/>
  <c r="F1183" i="2" a="1"/>
  <c r="F1183" i="2" s="1"/>
  <c r="F1247" i="2" a="1"/>
  <c r="F1247" i="2" s="1"/>
  <c r="K1247" i="2" s="1" a="1"/>
  <c r="K1247" i="2" s="1"/>
  <c r="F1311" i="2" a="1"/>
  <c r="F1311" i="2" s="1"/>
  <c r="F1375" i="2" a="1"/>
  <c r="F1375" i="2" s="1"/>
  <c r="K1375" i="2" s="1" a="1"/>
  <c r="K1375" i="2" s="1"/>
  <c r="F1439" i="2" a="1"/>
  <c r="F1439" i="2" s="1"/>
  <c r="K1439" i="2" s="1" a="1"/>
  <c r="K1439" i="2" s="1"/>
  <c r="F32" i="2" a="1"/>
  <c r="F32" i="2" s="1"/>
  <c r="K32" i="2" s="1" a="1"/>
  <c r="K32" i="2" s="1"/>
  <c r="F336" i="2" a="1"/>
  <c r="F336" i="2" s="1"/>
  <c r="K336" i="2" s="1" a="1"/>
  <c r="K336" i="2" s="1"/>
  <c r="F416" i="2" a="1"/>
  <c r="F416" i="2" s="1"/>
  <c r="K416" i="2" s="1" a="1"/>
  <c r="K416" i="2" s="1"/>
  <c r="F528" i="2" a="1"/>
  <c r="F528" i="2" s="1"/>
  <c r="F592" i="2" a="1"/>
  <c r="F592" i="2" s="1"/>
  <c r="K592" i="2" s="1" a="1"/>
  <c r="K592" i="2" s="1"/>
  <c r="F656" i="2" a="1"/>
  <c r="F656" i="2" s="1"/>
  <c r="K656" i="2" s="1" a="1"/>
  <c r="K656" i="2" s="1"/>
  <c r="F720" i="2" a="1"/>
  <c r="F720" i="2" s="1"/>
  <c r="K720" i="2" s="1" a="1"/>
  <c r="K720" i="2" s="1"/>
  <c r="F784" i="2" a="1"/>
  <c r="F784" i="2" s="1"/>
  <c r="F848" i="2" a="1"/>
  <c r="F848" i="2" s="1"/>
  <c r="F912" i="2" a="1"/>
  <c r="F912" i="2" s="1"/>
  <c r="F976" i="2" a="1"/>
  <c r="F976" i="2" s="1"/>
  <c r="F1040" i="2" a="1"/>
  <c r="F1040" i="2" s="1"/>
  <c r="F1717" i="2" a="1"/>
  <c r="F1717" i="2" s="1"/>
  <c r="K1717" i="2" s="1" a="1"/>
  <c r="K1717" i="2" s="1"/>
  <c r="F1653" i="2" a="1"/>
  <c r="F1653" i="2" s="1"/>
  <c r="F1589" i="2" a="1"/>
  <c r="F1589" i="2" s="1"/>
  <c r="K1589" i="2" s="1" a="1"/>
  <c r="K1589" i="2" s="1"/>
  <c r="F1525" i="2" a="1"/>
  <c r="F1525" i="2" s="1"/>
  <c r="F1748" i="2" a="1"/>
  <c r="F1748" i="2" s="1"/>
  <c r="K1748" i="2" s="1" a="1"/>
  <c r="K1748" i="2" s="1"/>
  <c r="F1676" i="2" a="1"/>
  <c r="F1676" i="2" s="1"/>
  <c r="K1676" i="2" s="1" a="1"/>
  <c r="K1676" i="2" s="1"/>
  <c r="F1612" i="2" a="1"/>
  <c r="F1612" i="2" s="1"/>
  <c r="K1612" i="2" s="1" a="1"/>
  <c r="K1612" i="2" s="1"/>
  <c r="F1548" i="2" a="1"/>
  <c r="F1548" i="2" s="1"/>
  <c r="K1548" i="2" s="1" a="1"/>
  <c r="K1548" i="2" s="1"/>
  <c r="H7" i="2" a="1"/>
  <c r="H7" i="2" s="1"/>
  <c r="K7" i="2" s="1" a="1"/>
  <c r="K7" i="2" s="1"/>
  <c r="H71" i="2" a="1"/>
  <c r="H71" i="2" s="1"/>
  <c r="H135" i="2" a="1"/>
  <c r="H135" i="2" s="1"/>
  <c r="H199" i="2" a="1"/>
  <c r="H199" i="2" s="1"/>
  <c r="H263" i="2" a="1"/>
  <c r="H263" i="2" s="1"/>
  <c r="H327" i="2" a="1"/>
  <c r="H327" i="2" s="1"/>
  <c r="H391" i="2" a="1"/>
  <c r="H391" i="2" s="1"/>
  <c r="H455" i="2" a="1"/>
  <c r="H455" i="2" s="1"/>
  <c r="H24" i="2" a="1"/>
  <c r="H24" i="2" s="1"/>
  <c r="H88" i="2" a="1"/>
  <c r="H88" i="2" s="1"/>
  <c r="H152" i="2" a="1"/>
  <c r="H152" i="2" s="1"/>
  <c r="H216" i="2" a="1"/>
  <c r="H216" i="2" s="1"/>
  <c r="H280" i="2" a="1"/>
  <c r="H280" i="2" s="1"/>
  <c r="H344" i="2" a="1"/>
  <c r="H344" i="2" s="1"/>
  <c r="H408" i="2" a="1"/>
  <c r="H408" i="2" s="1"/>
  <c r="H472" i="2" a="1"/>
  <c r="H472" i="2" s="1"/>
  <c r="K472" i="2" s="1" a="1"/>
  <c r="K472" i="2" s="1"/>
  <c r="H536" i="2" a="1"/>
  <c r="H536" i="2" s="1"/>
  <c r="K536" i="2" s="1" a="1"/>
  <c r="K536" i="2" s="1"/>
  <c r="H33" i="2" a="1"/>
  <c r="H33" i="2" s="1"/>
  <c r="H97" i="2" a="1"/>
  <c r="H97" i="2" s="1"/>
  <c r="H161" i="2" a="1"/>
  <c r="H161" i="2" s="1"/>
  <c r="H225" i="2" a="1"/>
  <c r="H225" i="2" s="1"/>
  <c r="H289" i="2" a="1"/>
  <c r="H289" i="2" s="1"/>
  <c r="H353" i="2" a="1"/>
  <c r="H353" i="2" s="1"/>
  <c r="H417" i="2" a="1"/>
  <c r="H417" i="2" s="1"/>
  <c r="H481" i="2" a="1"/>
  <c r="H481" i="2" s="1"/>
  <c r="H545" i="2" a="1"/>
  <c r="H545" i="2" s="1"/>
  <c r="H609" i="2" a="1"/>
  <c r="H609" i="2" s="1"/>
  <c r="H673" i="2" a="1"/>
  <c r="H673" i="2" s="1"/>
  <c r="H737" i="2" a="1"/>
  <c r="H737" i="2" s="1"/>
  <c r="H54" i="2" a="1"/>
  <c r="H54" i="2" s="1"/>
  <c r="K54" i="2" s="1" a="1"/>
  <c r="K54" i="2" s="1"/>
  <c r="H118" i="2" a="1"/>
  <c r="H118" i="2" s="1"/>
  <c r="H182" i="2" a="1"/>
  <c r="H182" i="2" s="1"/>
  <c r="K182" i="2" s="1" a="1"/>
  <c r="K182" i="2" s="1"/>
  <c r="H246" i="2" a="1"/>
  <c r="H246" i="2" s="1"/>
  <c r="H310" i="2" a="1"/>
  <c r="H310" i="2" s="1"/>
  <c r="K310" i="2" s="1" a="1"/>
  <c r="K310" i="2" s="1"/>
  <c r="H374" i="2" a="1"/>
  <c r="H374" i="2" s="1"/>
  <c r="H438" i="2" a="1"/>
  <c r="H438" i="2" s="1"/>
  <c r="K438" i="2" s="1" a="1"/>
  <c r="K438" i="2" s="1"/>
  <c r="H502" i="2" a="1"/>
  <c r="H502" i="2" s="1"/>
  <c r="H566" i="2" a="1"/>
  <c r="H566" i="2" s="1"/>
  <c r="K566" i="2" s="1" a="1"/>
  <c r="K566" i="2" s="1"/>
  <c r="H630" i="2" a="1"/>
  <c r="H630" i="2" s="1"/>
  <c r="H694" i="2" a="1"/>
  <c r="H694" i="2" s="1"/>
  <c r="H515" i="2" a="1"/>
  <c r="H515" i="2" s="1"/>
  <c r="H671" i="2" a="1"/>
  <c r="H671" i="2" s="1"/>
  <c r="H775" i="2" a="1"/>
  <c r="H775" i="2" s="1"/>
  <c r="K775" i="2" s="1" a="1"/>
  <c r="K775" i="2" s="1"/>
  <c r="H839" i="2" a="1"/>
  <c r="H839" i="2" s="1"/>
  <c r="K839" i="2" s="1" a="1"/>
  <c r="K839" i="2" s="1"/>
  <c r="H903" i="2" a="1"/>
  <c r="H903" i="2" s="1"/>
  <c r="K903" i="2" s="1" a="1"/>
  <c r="K903" i="2" s="1"/>
  <c r="H967" i="2" a="1"/>
  <c r="H967" i="2" s="1"/>
  <c r="H1031" i="2" a="1"/>
  <c r="H1031" i="2" s="1"/>
  <c r="K1031" i="2" s="1" a="1"/>
  <c r="K1031" i="2" s="1"/>
  <c r="H1095" i="2" a="1"/>
  <c r="H1095" i="2" s="1"/>
  <c r="H1159" i="2" a="1"/>
  <c r="H1159" i="2" s="1"/>
  <c r="K1159" i="2" s="1" a="1"/>
  <c r="K1159" i="2" s="1"/>
  <c r="H1223" i="2" a="1"/>
  <c r="H1223" i="2" s="1"/>
  <c r="H1287" i="2" a="1"/>
  <c r="H1287" i="2" s="1"/>
  <c r="K1287" i="2" s="1" a="1"/>
  <c r="K1287" i="2" s="1"/>
  <c r="H1351" i="2" a="1"/>
  <c r="H1351" i="2" s="1"/>
  <c r="K1351" i="2" s="1" a="1"/>
  <c r="K1351" i="2" s="1"/>
  <c r="H1415" i="2" a="1"/>
  <c r="H1415" i="2" s="1"/>
  <c r="H1479" i="2" a="1"/>
  <c r="H1479" i="2" s="1"/>
  <c r="H1543" i="2" a="1"/>
  <c r="H1543" i="2" s="1"/>
  <c r="H1607" i="2" a="1"/>
  <c r="H1607" i="2" s="1"/>
  <c r="H1671" i="2" a="1"/>
  <c r="H1671" i="2" s="1"/>
  <c r="H1735" i="2" a="1"/>
  <c r="H1735" i="2" s="1"/>
  <c r="H551" i="2" a="1"/>
  <c r="H551" i="2" s="1"/>
  <c r="H688" i="2" a="1"/>
  <c r="H688" i="2" s="1"/>
  <c r="K688" i="2" s="1" a="1"/>
  <c r="K688" i="2" s="1"/>
  <c r="H784" i="2" a="1"/>
  <c r="H784" i="2" s="1"/>
  <c r="H848" i="2" a="1"/>
  <c r="H848" i="2" s="1"/>
  <c r="H912" i="2" a="1"/>
  <c r="H912" i="2" s="1"/>
  <c r="H976" i="2" a="1"/>
  <c r="H976" i="2" s="1"/>
  <c r="H1040" i="2" a="1"/>
  <c r="H1040" i="2" s="1"/>
  <c r="H1104" i="2" a="1"/>
  <c r="H1104" i="2" s="1"/>
  <c r="H1168" i="2" a="1"/>
  <c r="H1168" i="2" s="1"/>
  <c r="K1168" i="2" s="1" a="1"/>
  <c r="K1168" i="2" s="1"/>
  <c r="H1232" i="2" a="1"/>
  <c r="H1232" i="2" s="1"/>
  <c r="K1232" i="2" s="1" a="1"/>
  <c r="K1232" i="2" s="1"/>
  <c r="H1296" i="2" a="1"/>
  <c r="H1296" i="2" s="1"/>
  <c r="K1296" i="2" s="1" a="1"/>
  <c r="K1296" i="2" s="1"/>
  <c r="H1360" i="2" a="1"/>
  <c r="H1360" i="2" s="1"/>
  <c r="H1424" i="2" a="1"/>
  <c r="H1424" i="2" s="1"/>
  <c r="H1488" i="2" a="1"/>
  <c r="H1488" i="2" s="1"/>
  <c r="H1552" i="2" a="1"/>
  <c r="H1552" i="2" s="1"/>
  <c r="H1616" i="2" a="1"/>
  <c r="H1616" i="2" s="1"/>
  <c r="K1616" i="2" s="1" a="1"/>
  <c r="K1616" i="2" s="1"/>
  <c r="H1680" i="2" a="1"/>
  <c r="H1680" i="2" s="1"/>
  <c r="K1680" i="2" s="1" a="1"/>
  <c r="K1680" i="2" s="1"/>
  <c r="H1744" i="2" a="1"/>
  <c r="H1744" i="2" s="1"/>
  <c r="H579" i="2" a="1"/>
  <c r="H579" i="2" s="1"/>
  <c r="H707" i="2" a="1"/>
  <c r="H707" i="2" s="1"/>
  <c r="H793" i="2" a="1"/>
  <c r="H793" i="2" s="1"/>
  <c r="K793" i="2" s="1" a="1"/>
  <c r="K793" i="2" s="1"/>
  <c r="H857" i="2" a="1"/>
  <c r="H857" i="2" s="1"/>
  <c r="H921" i="2" a="1"/>
  <c r="H921" i="2" s="1"/>
  <c r="H985" i="2" a="1"/>
  <c r="H985" i="2" s="1"/>
  <c r="K985" i="2" s="1" a="1"/>
  <c r="K985" i="2" s="1"/>
  <c r="H1049" i="2" a="1"/>
  <c r="H1049" i="2" s="1"/>
  <c r="K1049" i="2" s="1" a="1"/>
  <c r="K1049" i="2" s="1"/>
  <c r="H1113" i="2" a="1"/>
  <c r="H1113" i="2" s="1"/>
  <c r="K1113" i="2" s="1" a="1"/>
  <c r="K1113" i="2" s="1"/>
  <c r="H1177" i="2" a="1"/>
  <c r="H1177" i="2" s="1"/>
  <c r="H1241" i="2" a="1"/>
  <c r="H1241" i="2" s="1"/>
  <c r="K1241" i="2" s="1" a="1"/>
  <c r="K1241" i="2" s="1"/>
  <c r="H1305" i="2" a="1"/>
  <c r="H1305" i="2" s="1"/>
  <c r="K1305" i="2" s="1" a="1"/>
  <c r="K1305" i="2" s="1"/>
  <c r="H1369" i="2" a="1"/>
  <c r="H1369" i="2" s="1"/>
  <c r="K1369" i="2" s="1" a="1"/>
  <c r="K1369" i="2" s="1"/>
  <c r="H1433" i="2" a="1"/>
  <c r="H1433" i="2" s="1"/>
  <c r="H1497" i="2" a="1"/>
  <c r="H1497" i="2" s="1"/>
  <c r="K1497" i="2" s="1" a="1"/>
  <c r="K1497" i="2" s="1"/>
  <c r="H1561" i="2" a="1"/>
  <c r="H1561" i="2" s="1"/>
  <c r="K1561" i="2" s="1" a="1"/>
  <c r="K1561" i="2" s="1"/>
  <c r="H1625" i="2" a="1"/>
  <c r="H1625" i="2" s="1"/>
  <c r="K1625" i="2" s="1" a="1"/>
  <c r="K1625" i="2" s="1"/>
  <c r="H1689" i="2" a="1"/>
  <c r="H1689" i="2" s="1"/>
  <c r="K1689" i="2" s="1" a="1"/>
  <c r="K1689" i="2" s="1"/>
  <c r="H1753" i="2" a="1"/>
  <c r="H1753" i="2" s="1"/>
  <c r="K1753" i="2" s="1" a="1"/>
  <c r="K1753" i="2" s="1"/>
  <c r="H596" i="2" a="1"/>
  <c r="H596" i="2" s="1"/>
  <c r="H724" i="2" a="1"/>
  <c r="H724" i="2" s="1"/>
  <c r="H802" i="2" a="1"/>
  <c r="H802" i="2" s="1"/>
  <c r="K802" i="2" s="1" a="1"/>
  <c r="K802" i="2" s="1"/>
  <c r="H866" i="2" a="1"/>
  <c r="H866" i="2" s="1"/>
  <c r="K866" i="2" s="1" a="1"/>
  <c r="K866" i="2" s="1"/>
  <c r="H930" i="2" a="1"/>
  <c r="H930" i="2" s="1"/>
  <c r="K930" i="2" s="1" a="1"/>
  <c r="K930" i="2" s="1"/>
  <c r="H994" i="2" a="1"/>
  <c r="H994" i="2" s="1"/>
  <c r="H1058" i="2" a="1"/>
  <c r="H1058" i="2" s="1"/>
  <c r="K1058" i="2" s="1" a="1"/>
  <c r="K1058" i="2" s="1"/>
  <c r="H1122" i="2" a="1"/>
  <c r="H1122" i="2" s="1"/>
  <c r="K1122" i="2" s="1" a="1"/>
  <c r="K1122" i="2" s="1"/>
  <c r="H1186" i="2" a="1"/>
  <c r="H1186" i="2" s="1"/>
  <c r="K1186" i="2" s="1" a="1"/>
  <c r="K1186" i="2" s="1"/>
  <c r="H1250" i="2" a="1"/>
  <c r="H1250" i="2" s="1"/>
  <c r="K1250" i="2" s="1" a="1"/>
  <c r="K1250" i="2" s="1"/>
  <c r="H1314" i="2" a="1"/>
  <c r="H1314" i="2" s="1"/>
  <c r="K1314" i="2" s="1" a="1"/>
  <c r="K1314" i="2" s="1"/>
  <c r="H1378" i="2" a="1"/>
  <c r="H1378" i="2" s="1"/>
  <c r="K1378" i="2" s="1" a="1"/>
  <c r="K1378" i="2" s="1"/>
  <c r="H1442" i="2" a="1"/>
  <c r="H1442" i="2" s="1"/>
  <c r="K1442" i="2" s="1" a="1"/>
  <c r="K1442" i="2" s="1"/>
  <c r="H1506" i="2" a="1"/>
  <c r="H1506" i="2" s="1"/>
  <c r="H1570" i="2" a="1"/>
  <c r="H1570" i="2" s="1"/>
  <c r="H1634" i="2" a="1"/>
  <c r="H1634" i="2" s="1"/>
  <c r="H1698" i="2" a="1"/>
  <c r="H1698" i="2" s="1"/>
  <c r="H1762" i="2" a="1"/>
  <c r="H1762" i="2" s="1"/>
  <c r="F170" i="2" a="1"/>
  <c r="F170" i="2" s="1"/>
  <c r="K170" i="2" s="1" a="1"/>
  <c r="K170" i="2" s="1"/>
  <c r="F362" i="2" a="1"/>
  <c r="F362" i="2" s="1"/>
  <c r="K362" i="2" s="1" a="1"/>
  <c r="K362" i="2" s="1"/>
  <c r="F522" i="2" a="1"/>
  <c r="F522" i="2" s="1"/>
  <c r="K522" i="2" s="1" a="1"/>
  <c r="K522" i="2" s="1"/>
  <c r="F586" i="2" a="1"/>
  <c r="F586" i="2" s="1"/>
  <c r="K586" i="2" s="1" a="1"/>
  <c r="K586" i="2" s="1"/>
  <c r="F650" i="2" a="1"/>
  <c r="F650" i="2" s="1"/>
  <c r="K650" i="2" s="1" a="1"/>
  <c r="K650" i="2" s="1"/>
  <c r="F714" i="2" a="1"/>
  <c r="F714" i="2" s="1"/>
  <c r="K714" i="2" s="1" a="1"/>
  <c r="K714" i="2" s="1"/>
  <c r="F778" i="2" a="1"/>
  <c r="F778" i="2" s="1"/>
  <c r="K778" i="2" s="1" a="1"/>
  <c r="K778" i="2" s="1"/>
  <c r="F842" i="2" a="1"/>
  <c r="F842" i="2" s="1"/>
  <c r="K842" i="2" s="1" a="1"/>
  <c r="K842" i="2" s="1"/>
  <c r="F906" i="2" a="1"/>
  <c r="F906" i="2" s="1"/>
  <c r="K906" i="2" s="1" a="1"/>
  <c r="K906" i="2" s="1"/>
  <c r="F970" i="2" a="1"/>
  <c r="F970" i="2" s="1"/>
  <c r="K970" i="2" s="1" a="1"/>
  <c r="K970" i="2" s="1"/>
  <c r="F1034" i="2" a="1"/>
  <c r="F1034" i="2" s="1"/>
  <c r="F1098" i="2" a="1"/>
  <c r="F1098" i="2" s="1"/>
  <c r="F1162" i="2" a="1"/>
  <c r="F1162" i="2" s="1"/>
  <c r="F1226" i="2" a="1"/>
  <c r="F1226" i="2" s="1"/>
  <c r="F1290" i="2" a="1"/>
  <c r="F1290" i="2" s="1"/>
  <c r="F1354" i="2" a="1"/>
  <c r="F1354" i="2" s="1"/>
  <c r="F1418" i="2" a="1"/>
  <c r="F1418" i="2" s="1"/>
  <c r="F179" i="2" a="1"/>
  <c r="F179" i="2" s="1"/>
  <c r="F499" i="2" a="1"/>
  <c r="F499" i="2" s="1"/>
  <c r="K499" i="2" s="1" a="1"/>
  <c r="K499" i="2" s="1"/>
  <c r="F579" i="2" a="1"/>
  <c r="F579" i="2" s="1"/>
  <c r="K579" i="2" s="1" a="1"/>
  <c r="K579" i="2" s="1"/>
  <c r="F643" i="2" a="1"/>
  <c r="F643" i="2" s="1"/>
  <c r="K643" i="2" s="1" a="1"/>
  <c r="K643" i="2" s="1"/>
  <c r="F707" i="2" a="1"/>
  <c r="F707" i="2" s="1"/>
  <c r="K707" i="2" s="1" a="1"/>
  <c r="K707" i="2" s="1"/>
  <c r="F771" i="2" a="1"/>
  <c r="F771" i="2" s="1"/>
  <c r="F835" i="2" a="1"/>
  <c r="F835" i="2" s="1"/>
  <c r="F899" i="2" a="1"/>
  <c r="F899" i="2" s="1"/>
  <c r="F963" i="2" a="1"/>
  <c r="F963" i="2" s="1"/>
  <c r="F1027" i="2" a="1"/>
  <c r="F1027" i="2" s="1"/>
  <c r="K1027" i="2" s="1" a="1"/>
  <c r="K1027" i="2" s="1"/>
  <c r="F1091" i="2" a="1"/>
  <c r="F1091" i="2" s="1"/>
  <c r="K1091" i="2" s="1" a="1"/>
  <c r="K1091" i="2" s="1"/>
  <c r="F1155" i="2" a="1"/>
  <c r="F1155" i="2" s="1"/>
  <c r="K1155" i="2" s="1" a="1"/>
  <c r="K1155" i="2" s="1"/>
  <c r="F1219" i="2" a="1"/>
  <c r="F1219" i="2" s="1"/>
  <c r="K1219" i="2" s="1" a="1"/>
  <c r="K1219" i="2" s="1"/>
  <c r="F1283" i="2" a="1"/>
  <c r="F1283" i="2" s="1"/>
  <c r="K1283" i="2" s="1" a="1"/>
  <c r="K1283" i="2" s="1"/>
  <c r="F1347" i="2" a="1"/>
  <c r="F1347" i="2" s="1"/>
  <c r="K1347" i="2" s="1" a="1"/>
  <c r="K1347" i="2" s="1"/>
  <c r="F1411" i="2" a="1"/>
  <c r="F1411" i="2" s="1"/>
  <c r="F1475" i="2" a="1"/>
  <c r="F1475" i="2" s="1"/>
  <c r="F324" i="2" a="1"/>
  <c r="F324" i="2" s="1"/>
  <c r="K324" i="2" s="1" a="1"/>
  <c r="K324" i="2" s="1"/>
  <c r="F452" i="2" a="1"/>
  <c r="F452" i="2" s="1"/>
  <c r="K452" i="2" s="1" a="1"/>
  <c r="K452" i="2" s="1"/>
  <c r="F1745" i="2" a="1"/>
  <c r="F1745" i="2" s="1"/>
  <c r="K1745" i="2" s="1" a="1"/>
  <c r="K1745" i="2" s="1"/>
  <c r="F1681" i="2" a="1"/>
  <c r="F1681" i="2" s="1"/>
  <c r="K1681" i="2" s="1" a="1"/>
  <c r="K1681" i="2" s="1"/>
  <c r="F1617" i="2" a="1"/>
  <c r="F1617" i="2" s="1"/>
  <c r="K1617" i="2" s="1" a="1"/>
  <c r="K1617" i="2" s="1"/>
  <c r="F1553" i="2" a="1"/>
  <c r="F1553" i="2" s="1"/>
  <c r="K1553" i="2" s="1" a="1"/>
  <c r="K1553" i="2" s="1"/>
  <c r="F1488" i="2" a="1"/>
  <c r="F1488" i="2" s="1"/>
  <c r="F1704" i="2" a="1"/>
  <c r="F1704" i="2" s="1"/>
  <c r="K1704" i="2" s="1" a="1"/>
  <c r="K1704" i="2" s="1"/>
  <c r="F1640" i="2" a="1"/>
  <c r="F1640" i="2" s="1"/>
  <c r="K1640" i="2" s="1" a="1"/>
  <c r="K1640" i="2" s="1"/>
  <c r="F1576" i="2" a="1"/>
  <c r="F1576" i="2" s="1"/>
  <c r="K1576" i="2" s="1" a="1"/>
  <c r="K1576" i="2" s="1"/>
  <c r="F1512" i="2" a="1"/>
  <c r="F1512" i="2" s="1"/>
  <c r="K1512" i="2" s="1" a="1"/>
  <c r="K1512" i="2" s="1"/>
  <c r="H43" i="2" a="1"/>
  <c r="H43" i="2" s="1"/>
  <c r="H107" i="2" a="1"/>
  <c r="H107" i="2" s="1"/>
  <c r="H171" i="2" a="1"/>
  <c r="H171" i="2" s="1"/>
  <c r="H235" i="2" a="1"/>
  <c r="H235" i="2" s="1"/>
  <c r="H299" i="2" a="1"/>
  <c r="H299" i="2" s="1"/>
  <c r="H363" i="2" a="1"/>
  <c r="H363" i="2" s="1"/>
  <c r="H427" i="2" a="1"/>
  <c r="H427" i="2" s="1"/>
  <c r="K427" i="2" s="1" a="1"/>
  <c r="K427" i="2" s="1"/>
  <c r="H491" i="2" a="1"/>
  <c r="H491" i="2" s="1"/>
  <c r="H60" i="2" a="1"/>
  <c r="H60" i="2" s="1"/>
  <c r="H124" i="2" a="1"/>
  <c r="H124" i="2" s="1"/>
  <c r="H188" i="2" a="1"/>
  <c r="H188" i="2" s="1"/>
  <c r="H252" i="2" a="1"/>
  <c r="H252" i="2" s="1"/>
  <c r="K252" i="2" s="1" a="1"/>
  <c r="K252" i="2" s="1"/>
  <c r="H316" i="2" a="1"/>
  <c r="H316" i="2" s="1"/>
  <c r="H380" i="2" a="1"/>
  <c r="H380" i="2" s="1"/>
  <c r="H444" i="2" a="1"/>
  <c r="H444" i="2" s="1"/>
  <c r="H508" i="2" a="1"/>
  <c r="H508" i="2" s="1"/>
  <c r="H5" i="2" a="1"/>
  <c r="H5" i="2" s="1"/>
  <c r="H69" i="2" a="1"/>
  <c r="H69" i="2" s="1"/>
  <c r="H133" i="2" a="1"/>
  <c r="H133" i="2" s="1"/>
  <c r="H197" i="2" a="1"/>
  <c r="H197" i="2" s="1"/>
  <c r="H261" i="2" a="1"/>
  <c r="H261" i="2" s="1"/>
  <c r="H325" i="2" a="1"/>
  <c r="H325" i="2" s="1"/>
  <c r="H389" i="2" a="1"/>
  <c r="H389" i="2" s="1"/>
  <c r="H453" i="2" a="1"/>
  <c r="H453" i="2" s="1"/>
  <c r="H517" i="2" a="1"/>
  <c r="H517" i="2" s="1"/>
  <c r="H581" i="2" a="1"/>
  <c r="H581" i="2" s="1"/>
  <c r="H645" i="2" a="1"/>
  <c r="H645" i="2" s="1"/>
  <c r="H709" i="2" a="1"/>
  <c r="H709" i="2" s="1"/>
  <c r="H26" i="2" a="1"/>
  <c r="H26" i="2" s="1"/>
  <c r="H90" i="2" a="1"/>
  <c r="H90" i="2" s="1"/>
  <c r="K90" i="2" s="1" a="1"/>
  <c r="K90" i="2" s="1"/>
  <c r="H154" i="2" a="1"/>
  <c r="H154" i="2" s="1"/>
  <c r="H218" i="2" a="1"/>
  <c r="H218" i="2" s="1"/>
  <c r="H282" i="2" a="1"/>
  <c r="H282" i="2" s="1"/>
  <c r="H346" i="2" a="1"/>
  <c r="H346" i="2" s="1"/>
  <c r="H410" i="2" a="1"/>
  <c r="H410" i="2" s="1"/>
  <c r="H474" i="2" a="1"/>
  <c r="H474" i="2" s="1"/>
  <c r="H538" i="2" a="1"/>
  <c r="H538" i="2" s="1"/>
  <c r="K538" i="2" s="1" a="1"/>
  <c r="K538" i="2" s="1"/>
  <c r="H602" i="2" a="1"/>
  <c r="H602" i="2" s="1"/>
  <c r="K602" i="2" s="1" a="1"/>
  <c r="K602" i="2" s="1"/>
  <c r="H666" i="2" a="1"/>
  <c r="H666" i="2" s="1"/>
  <c r="K666" i="2" s="1" a="1"/>
  <c r="K666" i="2" s="1"/>
  <c r="H730" i="2" a="1"/>
  <c r="H730" i="2" s="1"/>
  <c r="K730" i="2" s="1" a="1"/>
  <c r="K730" i="2" s="1"/>
  <c r="H615" i="2" a="1"/>
  <c r="H615" i="2" s="1"/>
  <c r="H743" i="2" a="1"/>
  <c r="H743" i="2" s="1"/>
  <c r="K743" i="2" s="1" a="1"/>
  <c r="K743" i="2" s="1"/>
  <c r="H811" i="2" a="1"/>
  <c r="H811" i="2" s="1"/>
  <c r="H875" i="2" a="1"/>
  <c r="H875" i="2" s="1"/>
  <c r="K875" i="2" s="1" a="1"/>
  <c r="K875" i="2" s="1"/>
  <c r="H939" i="2" a="1"/>
  <c r="H939" i="2" s="1"/>
  <c r="K939" i="2" s="1" a="1"/>
  <c r="K939" i="2" s="1"/>
  <c r="H1003" i="2" a="1"/>
  <c r="H1003" i="2" s="1"/>
  <c r="K1003" i="2" s="1" a="1"/>
  <c r="K1003" i="2" s="1"/>
  <c r="H1067" i="2" a="1"/>
  <c r="H1067" i="2" s="1"/>
  <c r="K1067" i="2" s="1" a="1"/>
  <c r="K1067" i="2" s="1"/>
  <c r="H1131" i="2" a="1"/>
  <c r="H1131" i="2" s="1"/>
  <c r="K1131" i="2" s="1" a="1"/>
  <c r="K1131" i="2" s="1"/>
  <c r="H1195" i="2" a="1"/>
  <c r="H1195" i="2" s="1"/>
  <c r="K1195" i="2" s="1" a="1"/>
  <c r="K1195" i="2" s="1"/>
  <c r="H1259" i="2" a="1"/>
  <c r="H1259" i="2" s="1"/>
  <c r="K1259" i="2" s="1" a="1"/>
  <c r="K1259" i="2" s="1"/>
  <c r="H1323" i="2" a="1"/>
  <c r="H1323" i="2" s="1"/>
  <c r="K1323" i="2" s="1" a="1"/>
  <c r="K1323" i="2" s="1"/>
  <c r="H1387" i="2" a="1"/>
  <c r="H1387" i="2" s="1"/>
  <c r="K1387" i="2" s="1" a="1"/>
  <c r="K1387" i="2" s="1"/>
  <c r="H1451" i="2" a="1"/>
  <c r="H1451" i="2" s="1"/>
  <c r="K1451" i="2" s="1" a="1"/>
  <c r="K1451" i="2" s="1"/>
  <c r="H1515" i="2" a="1"/>
  <c r="H1515" i="2" s="1"/>
  <c r="H1579" i="2" a="1"/>
  <c r="H1579" i="2" s="1"/>
  <c r="H1643" i="2" a="1"/>
  <c r="H1643" i="2" s="1"/>
  <c r="H1707" i="2" a="1"/>
  <c r="H1707" i="2" s="1"/>
  <c r="H1771" i="2" a="1"/>
  <c r="H1771" i="2" s="1"/>
  <c r="H632" i="2" a="1"/>
  <c r="H632" i="2" s="1"/>
  <c r="K632" i="2" s="1" a="1"/>
  <c r="K632" i="2" s="1"/>
  <c r="H756" i="2" a="1"/>
  <c r="H756" i="2" s="1"/>
  <c r="H820" i="2" a="1"/>
  <c r="H820" i="2" s="1"/>
  <c r="H884" i="2" a="1"/>
  <c r="H884" i="2" s="1"/>
  <c r="H948" i="2" a="1"/>
  <c r="H948" i="2" s="1"/>
  <c r="H1012" i="2" a="1"/>
  <c r="H1012" i="2" s="1"/>
  <c r="H1076" i="2" a="1"/>
  <c r="H1076" i="2" s="1"/>
  <c r="H1140" i="2" a="1"/>
  <c r="H1140" i="2" s="1"/>
  <c r="H1204" i="2" a="1"/>
  <c r="H1204" i="2" s="1"/>
  <c r="H1268" i="2" a="1"/>
  <c r="H1268" i="2" s="1"/>
  <c r="H1332" i="2" a="1"/>
  <c r="H1332" i="2" s="1"/>
  <c r="H1396" i="2" a="1"/>
  <c r="H1396" i="2" s="1"/>
  <c r="H1460" i="2" a="1"/>
  <c r="H1460" i="2" s="1"/>
  <c r="H1524" i="2" a="1"/>
  <c r="H1524" i="2" s="1"/>
  <c r="K1524" i="2" s="1" a="1"/>
  <c r="K1524" i="2" s="1"/>
  <c r="H1588" i="2" a="1"/>
  <c r="H1588" i="2" s="1"/>
  <c r="K1588" i="2" s="1" a="1"/>
  <c r="K1588" i="2" s="1"/>
  <c r="H1652" i="2" a="1"/>
  <c r="H1652" i="2" s="1"/>
  <c r="K1652" i="2" s="1" a="1"/>
  <c r="K1652" i="2" s="1"/>
  <c r="H1716" i="2" a="1"/>
  <c r="H1716" i="2" s="1"/>
  <c r="K1716" i="2" s="1" a="1"/>
  <c r="K1716" i="2" s="1"/>
  <c r="H1780" i="2" a="1"/>
  <c r="H1780" i="2" s="1"/>
  <c r="H651" i="2" a="1"/>
  <c r="H651" i="2" s="1"/>
  <c r="K651" i="2" s="1" a="1"/>
  <c r="K651" i="2" s="1"/>
  <c r="H765" i="2" a="1"/>
  <c r="H765" i="2" s="1"/>
  <c r="H829" i="2" a="1"/>
  <c r="H829" i="2" s="1"/>
  <c r="H893" i="2" a="1"/>
  <c r="H893" i="2" s="1"/>
  <c r="H957" i="2" a="1"/>
  <c r="H957" i="2" s="1"/>
  <c r="H1021" i="2" a="1"/>
  <c r="H1021" i="2" s="1"/>
  <c r="H1085" i="2" a="1"/>
  <c r="H1085" i="2" s="1"/>
  <c r="H1149" i="2" a="1"/>
  <c r="H1149" i="2" s="1"/>
  <c r="H1213" i="2" a="1"/>
  <c r="H1213" i="2" s="1"/>
  <c r="H1277" i="2" a="1"/>
  <c r="H1277" i="2" s="1"/>
  <c r="H1341" i="2" a="1"/>
  <c r="H1341" i="2" s="1"/>
  <c r="H1405" i="2" a="1"/>
  <c r="H1405" i="2" s="1"/>
  <c r="H1469" i="2" a="1"/>
  <c r="H1469" i="2" s="1"/>
  <c r="H1533" i="2" a="1"/>
  <c r="H1533" i="2" s="1"/>
  <c r="H1597" i="2" a="1"/>
  <c r="H1597" i="2" s="1"/>
  <c r="H1661" i="2" a="1"/>
  <c r="H1661" i="2" s="1"/>
  <c r="K1661" i="2" s="1" a="1"/>
  <c r="K1661" i="2" s="1"/>
  <c r="H1725" i="2" a="1"/>
  <c r="H1725" i="2" s="1"/>
  <c r="K1725" i="2" s="1" a="1"/>
  <c r="K1725" i="2" s="1"/>
  <c r="H511" i="2" a="1"/>
  <c r="H511" i="2" s="1"/>
  <c r="H668" i="2" a="1"/>
  <c r="H668" i="2" s="1"/>
  <c r="H774" i="2" a="1"/>
  <c r="H774" i="2" s="1"/>
  <c r="H838" i="2" a="1"/>
  <c r="H838" i="2" s="1"/>
  <c r="H902" i="2" a="1"/>
  <c r="H902" i="2" s="1"/>
  <c r="H966" i="2" a="1"/>
  <c r="H966" i="2" s="1"/>
  <c r="H1030" i="2" a="1"/>
  <c r="H1030" i="2" s="1"/>
  <c r="H1094" i="2" a="1"/>
  <c r="H1094" i="2" s="1"/>
  <c r="H1158" i="2" a="1"/>
  <c r="H1158" i="2" s="1"/>
  <c r="H1222" i="2" a="1"/>
  <c r="H1222" i="2" s="1"/>
  <c r="H1286" i="2" a="1"/>
  <c r="H1286" i="2" s="1"/>
  <c r="H1350" i="2" a="1"/>
  <c r="H1350" i="2" s="1"/>
  <c r="H1414" i="2" a="1"/>
  <c r="H1414" i="2" s="1"/>
  <c r="H1478" i="2" a="1"/>
  <c r="H1478" i="2" s="1"/>
  <c r="H1542" i="2" a="1"/>
  <c r="H1542" i="2" s="1"/>
  <c r="K1542" i="2" s="1" a="1"/>
  <c r="K1542" i="2" s="1"/>
  <c r="H1606" i="2" a="1"/>
  <c r="H1606" i="2" s="1"/>
  <c r="K1606" i="2" s="1" a="1"/>
  <c r="K1606" i="2" s="1"/>
  <c r="H1670" i="2" a="1"/>
  <c r="H1670" i="2" s="1"/>
  <c r="H1734" i="2" a="1"/>
  <c r="H1734" i="2" s="1"/>
  <c r="F110" i="2" a="1"/>
  <c r="F110" i="2" s="1"/>
  <c r="K110" i="2" s="1" a="1"/>
  <c r="K110" i="2" s="1"/>
  <c r="F286" i="2" a="1"/>
  <c r="F286" i="2" s="1"/>
  <c r="K286" i="2" s="1" a="1"/>
  <c r="K286" i="2" s="1"/>
  <c r="F494" i="2" a="1"/>
  <c r="F494" i="2" s="1"/>
  <c r="K494" i="2" s="1" a="1"/>
  <c r="K494" i="2" s="1"/>
  <c r="F558" i="2" a="1"/>
  <c r="F558" i="2" s="1"/>
  <c r="K558" i="2" s="1" a="1"/>
  <c r="K558" i="2" s="1"/>
  <c r="F622" i="2" a="1"/>
  <c r="F622" i="2" s="1"/>
  <c r="K622" i="2" s="1" a="1"/>
  <c r="K622" i="2" s="1"/>
  <c r="F686" i="2" a="1"/>
  <c r="F686" i="2" s="1"/>
  <c r="K686" i="2" s="1" a="1"/>
  <c r="K686" i="2" s="1"/>
  <c r="F750" i="2" a="1"/>
  <c r="F750" i="2" s="1"/>
  <c r="K750" i="2" s="1" a="1"/>
  <c r="K750" i="2" s="1"/>
  <c r="F814" i="2" a="1"/>
  <c r="F814" i="2" s="1"/>
  <c r="K814" i="2" s="1" a="1"/>
  <c r="K814" i="2" s="1"/>
  <c r="F878" i="2" a="1"/>
  <c r="F878" i="2" s="1"/>
  <c r="K878" i="2" s="1" a="1"/>
  <c r="K878" i="2" s="1"/>
  <c r="F942" i="2" a="1"/>
  <c r="F942" i="2" s="1"/>
  <c r="K942" i="2" s="1" a="1"/>
  <c r="K942" i="2" s="1"/>
  <c r="F1006" i="2" a="1"/>
  <c r="F1006" i="2" s="1"/>
  <c r="K1006" i="2" s="1" a="1"/>
  <c r="K1006" i="2" s="1"/>
  <c r="F1070" i="2" a="1"/>
  <c r="F1070" i="2" s="1"/>
  <c r="K1070" i="2" s="1" a="1"/>
  <c r="K1070" i="2" s="1"/>
  <c r="F1134" i="2" a="1"/>
  <c r="F1134" i="2" s="1"/>
  <c r="K1134" i="2" s="1" a="1"/>
  <c r="K1134" i="2" s="1"/>
  <c r="F1198" i="2" a="1"/>
  <c r="F1198" i="2" s="1"/>
  <c r="F1262" i="2" a="1"/>
  <c r="F1262" i="2" s="1"/>
  <c r="F1326" i="2" a="1"/>
  <c r="F1326" i="2" s="1"/>
  <c r="F1390" i="2" a="1"/>
  <c r="F1390" i="2" s="1"/>
  <c r="F1454" i="2" a="1"/>
  <c r="F1454" i="2" s="1"/>
  <c r="K1454" i="2" s="1" a="1"/>
  <c r="K1454" i="2" s="1"/>
  <c r="F407" i="2" a="1"/>
  <c r="F407" i="2" s="1"/>
  <c r="K407" i="2" s="1" a="1"/>
  <c r="K407" i="2" s="1"/>
  <c r="F519" i="2" a="1"/>
  <c r="F519" i="2" s="1"/>
  <c r="K519" i="2" s="1" a="1"/>
  <c r="K519" i="2" s="1"/>
  <c r="F599" i="2" a="1"/>
  <c r="F599" i="2" s="1"/>
  <c r="F663" i="2" a="1"/>
  <c r="F663" i="2" s="1"/>
  <c r="K663" i="2" s="1" a="1"/>
  <c r="K663" i="2" s="1"/>
  <c r="F727" i="2" a="1"/>
  <c r="F727" i="2" s="1"/>
  <c r="F791" i="2" a="1"/>
  <c r="F791" i="2" s="1"/>
  <c r="K791" i="2" s="1" a="1"/>
  <c r="K791" i="2" s="1"/>
  <c r="F855" i="2" a="1"/>
  <c r="F855" i="2" s="1"/>
  <c r="K855" i="2" s="1" a="1"/>
  <c r="K855" i="2" s="1"/>
  <c r="F919" i="2" a="1"/>
  <c r="F919" i="2" s="1"/>
  <c r="K919" i="2" s="1" a="1"/>
  <c r="K919" i="2" s="1"/>
  <c r="F983" i="2" a="1"/>
  <c r="F983" i="2" s="1"/>
  <c r="K983" i="2" s="1" a="1"/>
  <c r="K983" i="2" s="1"/>
  <c r="F1047" i="2" a="1"/>
  <c r="F1047" i="2" s="1"/>
  <c r="F1111" i="2" a="1"/>
  <c r="F1111" i="2" s="1"/>
  <c r="K1111" i="2" s="1" a="1"/>
  <c r="K1111" i="2" s="1"/>
  <c r="F1175" i="2" a="1"/>
  <c r="F1175" i="2" s="1"/>
  <c r="K1175" i="2" s="1" a="1"/>
  <c r="K1175" i="2" s="1"/>
  <c r="F1239" i="2" a="1"/>
  <c r="F1239" i="2" s="1"/>
  <c r="K1239" i="2" s="1" a="1"/>
  <c r="K1239" i="2" s="1"/>
  <c r="F1303" i="2" a="1"/>
  <c r="F1303" i="2" s="1"/>
  <c r="K1303" i="2" s="1" a="1"/>
  <c r="K1303" i="2" s="1"/>
  <c r="F1367" i="2" a="1"/>
  <c r="F1367" i="2" s="1"/>
  <c r="K1367" i="2" s="1" a="1"/>
  <c r="K1367" i="2" s="1"/>
  <c r="F1431" i="2" a="1"/>
  <c r="F1431" i="2" s="1"/>
  <c r="K1431" i="2" s="1" a="1"/>
  <c r="K1431" i="2" s="1"/>
  <c r="F120" i="2" a="1"/>
  <c r="F120" i="2" s="1"/>
  <c r="K120" i="2" s="1" a="1"/>
  <c r="K120" i="2" s="1"/>
  <c r="F280" i="2" a="1"/>
  <c r="F280" i="2" s="1"/>
  <c r="K280" i="2" s="1" a="1"/>
  <c r="K280" i="2" s="1"/>
  <c r="F456" i="2" a="1"/>
  <c r="F456" i="2" s="1"/>
  <c r="F552" i="2" a="1"/>
  <c r="F552" i="2" s="1"/>
  <c r="F616" i="2" a="1"/>
  <c r="F616" i="2" s="1"/>
  <c r="K616" i="2" s="1" a="1"/>
  <c r="K616" i="2" s="1"/>
  <c r="F680" i="2" a="1"/>
  <c r="F680" i="2" s="1"/>
  <c r="F744" i="2" a="1"/>
  <c r="F744" i="2" s="1"/>
  <c r="K744" i="2" s="1" a="1"/>
  <c r="K744" i="2" s="1"/>
  <c r="F808" i="2" a="1"/>
  <c r="F808" i="2" s="1"/>
  <c r="K808" i="2" s="1" a="1"/>
  <c r="K808" i="2" s="1"/>
  <c r="F872" i="2" a="1"/>
  <c r="F872" i="2" s="1"/>
  <c r="F936" i="2" a="1"/>
  <c r="F936" i="2" s="1"/>
  <c r="F1000" i="2" a="1"/>
  <c r="F1000" i="2" s="1"/>
  <c r="K1000" i="2" s="1" a="1"/>
  <c r="K1000" i="2" s="1"/>
  <c r="F1064" i="2" a="1"/>
  <c r="F1064" i="2" s="1"/>
  <c r="K1064" i="2" s="1" a="1"/>
  <c r="K1064" i="2" s="1"/>
  <c r="F1128" i="2" a="1"/>
  <c r="F1128" i="2" s="1"/>
  <c r="K1128" i="2" s="1" a="1"/>
  <c r="K1128" i="2" s="1"/>
  <c r="F1192" i="2" a="1"/>
  <c r="F1192" i="2" s="1"/>
  <c r="K1192" i="2" s="1" a="1"/>
  <c r="K1192" i="2" s="1"/>
  <c r="F1256" i="2" a="1"/>
  <c r="F1256" i="2" s="1"/>
  <c r="K1256" i="2" s="1" a="1"/>
  <c r="K1256" i="2" s="1"/>
  <c r="F1056" i="2" a="1"/>
  <c r="F1056" i="2" s="1"/>
  <c r="K1056" i="2" s="1" a="1"/>
  <c r="K1056" i="2" s="1"/>
  <c r="F1120" i="2" a="1"/>
  <c r="F1120" i="2" s="1"/>
  <c r="K1120" i="2" s="1" a="1"/>
  <c r="K1120" i="2" s="1"/>
  <c r="F1184" i="2" a="1"/>
  <c r="F1184" i="2" s="1"/>
  <c r="K1184" i="2" s="1" a="1"/>
  <c r="K1184" i="2" s="1"/>
  <c r="F1248" i="2" a="1"/>
  <c r="F1248" i="2" s="1"/>
  <c r="K1248" i="2" s="1" a="1"/>
  <c r="K1248" i="2" s="1"/>
  <c r="F1312" i="2" a="1"/>
  <c r="F1312" i="2" s="1"/>
  <c r="K1312" i="2" s="1" a="1"/>
  <c r="K1312" i="2" s="1"/>
  <c r="F1376" i="2" a="1"/>
  <c r="F1376" i="2" s="1"/>
  <c r="K1376" i="2" s="1" a="1"/>
  <c r="K1376" i="2" s="1"/>
  <c r="F1440" i="2" a="1"/>
  <c r="F1440" i="2" s="1"/>
  <c r="K1440" i="2" s="1" a="1"/>
  <c r="K1440" i="2" s="1"/>
  <c r="F377" i="2" a="1"/>
  <c r="F377" i="2" s="1"/>
  <c r="K377" i="2" s="1" a="1"/>
  <c r="K377" i="2" s="1"/>
  <c r="F473" i="2" a="1"/>
  <c r="F473" i="2" s="1"/>
  <c r="F585" i="2" a="1"/>
  <c r="F585" i="2" s="1"/>
  <c r="K585" i="2" s="1" a="1"/>
  <c r="K585" i="2" s="1"/>
  <c r="F649" i="2" a="1"/>
  <c r="F649" i="2" s="1"/>
  <c r="K649" i="2" s="1" a="1"/>
  <c r="K649" i="2" s="1"/>
  <c r="F713" i="2" a="1"/>
  <c r="F713" i="2" s="1"/>
  <c r="F777" i="2" a="1"/>
  <c r="F777" i="2" s="1"/>
  <c r="K777" i="2" s="1" a="1"/>
  <c r="K777" i="2" s="1"/>
  <c r="F841" i="2" a="1"/>
  <c r="F841" i="2" s="1"/>
  <c r="K841" i="2" s="1" a="1"/>
  <c r="K841" i="2" s="1"/>
  <c r="F905" i="2" a="1"/>
  <c r="F905" i="2" s="1"/>
  <c r="F969" i="2" a="1"/>
  <c r="F969" i="2" s="1"/>
  <c r="K969" i="2" s="1" a="1"/>
  <c r="K969" i="2" s="1"/>
  <c r="F1033" i="2" a="1"/>
  <c r="F1033" i="2" s="1"/>
  <c r="K1033" i="2" s="1" a="1"/>
  <c r="K1033" i="2" s="1"/>
  <c r="F1097" i="2" a="1"/>
  <c r="F1097" i="2" s="1"/>
  <c r="F1161" i="2" a="1"/>
  <c r="F1161" i="2" s="1"/>
  <c r="K1161" i="2" s="1" a="1"/>
  <c r="K1161" i="2" s="1"/>
  <c r="F1225" i="2" a="1"/>
  <c r="F1225" i="2" s="1"/>
  <c r="K1225" i="2" s="1" a="1"/>
  <c r="K1225" i="2" s="1"/>
  <c r="F1289" i="2" a="1"/>
  <c r="F1289" i="2" s="1"/>
  <c r="K1289" i="2" s="1" a="1"/>
  <c r="K1289" i="2" s="1"/>
  <c r="F1353" i="2" a="1"/>
  <c r="F1353" i="2" s="1"/>
  <c r="K1353" i="2" s="1" a="1"/>
  <c r="K1353" i="2" s="1"/>
  <c r="F1417" i="2" a="1"/>
  <c r="F1417" i="2" s="1"/>
  <c r="K1417" i="2" s="1" a="1"/>
  <c r="K1417" i="2" s="1"/>
  <c r="F1481" i="2" a="1"/>
  <c r="F1481" i="2" s="1"/>
  <c r="K1481" i="2" s="1" a="1"/>
  <c r="K1481" i="2" s="1"/>
  <c r="F1731" i="2" a="1"/>
  <c r="F1731" i="2" s="1"/>
  <c r="K1731" i="2" s="1" a="1"/>
  <c r="K1731" i="2" s="1"/>
  <c r="F1667" i="2" a="1"/>
  <c r="F1667" i="2" s="1"/>
  <c r="K1667" i="2" s="1" a="1"/>
  <c r="K1667" i="2" s="1"/>
  <c r="F1603" i="2" a="1"/>
  <c r="F1603" i="2" s="1"/>
  <c r="F1539" i="2" a="1"/>
  <c r="F1539" i="2" s="1"/>
  <c r="K1539" i="2" s="1" a="1"/>
  <c r="K1539" i="2" s="1"/>
  <c r="F1780" i="2" a="1"/>
  <c r="F1780" i="2" s="1"/>
  <c r="K1780" i="2" s="1" a="1"/>
  <c r="K1780" i="2" s="1"/>
  <c r="F1750" i="2" a="1"/>
  <c r="F1750" i="2" s="1"/>
  <c r="K1750" i="2" s="1" a="1"/>
  <c r="K1750" i="2" s="1"/>
  <c r="F1686" i="2" a="1"/>
  <c r="F1686" i="2" s="1"/>
  <c r="K1686" i="2" s="1" a="1"/>
  <c r="K1686" i="2" s="1"/>
  <c r="F1622" i="2" a="1"/>
  <c r="F1622" i="2" s="1"/>
  <c r="K1622" i="2" s="1" a="1"/>
  <c r="K1622" i="2" s="1"/>
  <c r="F1558" i="2" a="1"/>
  <c r="F1558" i="2" s="1"/>
  <c r="F1494" i="2" a="1"/>
  <c r="F1494" i="2" s="1"/>
  <c r="K1494" i="2" s="1" a="1"/>
  <c r="K1494" i="2" s="1"/>
  <c r="F532" i="2" a="1"/>
  <c r="F532" i="2" s="1"/>
  <c r="K532" i="2" s="1" a="1"/>
  <c r="K532" i="2" s="1"/>
  <c r="F596" i="2" a="1"/>
  <c r="F596" i="2" s="1"/>
  <c r="K596" i="2" s="1" a="1"/>
  <c r="K596" i="2" s="1"/>
  <c r="F660" i="2" a="1"/>
  <c r="F660" i="2" s="1"/>
  <c r="K660" i="2" s="1" a="1"/>
  <c r="K660" i="2" s="1"/>
  <c r="F724" i="2" a="1"/>
  <c r="F724" i="2" s="1"/>
  <c r="F788" i="2" a="1"/>
  <c r="F788" i="2" s="1"/>
  <c r="F852" i="2" a="1"/>
  <c r="F852" i="2" s="1"/>
  <c r="K852" i="2" s="1" a="1"/>
  <c r="K852" i="2" s="1"/>
  <c r="F916" i="2" a="1"/>
  <c r="F916" i="2" s="1"/>
  <c r="F980" i="2" a="1"/>
  <c r="F980" i="2" s="1"/>
  <c r="K980" i="2" s="1" a="1"/>
  <c r="K980" i="2" s="1"/>
  <c r="F1044" i="2" a="1"/>
  <c r="F1044" i="2" s="1"/>
  <c r="F1108" i="2" a="1"/>
  <c r="F1108" i="2" s="1"/>
  <c r="F1172" i="2" a="1"/>
  <c r="F1172" i="2" s="1"/>
  <c r="K1172" i="2" s="1" a="1"/>
  <c r="K1172" i="2" s="1"/>
  <c r="F1236" i="2" a="1"/>
  <c r="F1236" i="2" s="1"/>
  <c r="K1236" i="2" s="1" a="1"/>
  <c r="K1236" i="2" s="1"/>
  <c r="F1300" i="2" a="1"/>
  <c r="F1300" i="2" s="1"/>
  <c r="K1300" i="2" s="1" a="1"/>
  <c r="K1300" i="2" s="1"/>
  <c r="F1364" i="2" a="1"/>
  <c r="F1364" i="2" s="1"/>
  <c r="K1364" i="2" s="1" a="1"/>
  <c r="K1364" i="2" s="1"/>
  <c r="F1428" i="2" a="1"/>
  <c r="F1428" i="2" s="1"/>
  <c r="F157" i="2" a="1"/>
  <c r="F157" i="2" s="1"/>
  <c r="K157" i="2" s="1" a="1"/>
  <c r="K157" i="2" s="1"/>
  <c r="F477" i="2" a="1"/>
  <c r="F477" i="2" s="1"/>
  <c r="K477" i="2" s="1" a="1"/>
  <c r="K477" i="2" s="1"/>
  <c r="F589" i="2" a="1"/>
  <c r="F589" i="2" s="1"/>
  <c r="K589" i="2" s="1" a="1"/>
  <c r="K589" i="2" s="1"/>
  <c r="F653" i="2" a="1"/>
  <c r="F653" i="2" s="1"/>
  <c r="K653" i="2" s="1" a="1"/>
  <c r="K653" i="2" s="1"/>
  <c r="F717" i="2" a="1"/>
  <c r="F717" i="2" s="1"/>
  <c r="K717" i="2" s="1" a="1"/>
  <c r="K717" i="2" s="1"/>
  <c r="F781" i="2" a="1"/>
  <c r="F781" i="2" s="1"/>
  <c r="F845" i="2" a="1"/>
  <c r="F845" i="2" s="1"/>
  <c r="K845" i="2" s="1" a="1"/>
  <c r="K845" i="2" s="1"/>
  <c r="F909" i="2" a="1"/>
  <c r="F909" i="2" s="1"/>
  <c r="K909" i="2" s="1" a="1"/>
  <c r="K909" i="2" s="1"/>
  <c r="F973" i="2" a="1"/>
  <c r="F973" i="2" s="1"/>
  <c r="K973" i="2" s="1" a="1"/>
  <c r="K973" i="2" s="1"/>
  <c r="F1037" i="2" a="1"/>
  <c r="F1037" i="2" s="1"/>
  <c r="F1101" i="2" a="1"/>
  <c r="F1101" i="2" s="1"/>
  <c r="K1101" i="2" s="1" a="1"/>
  <c r="K1101" i="2" s="1"/>
  <c r="F1165" i="2" a="1"/>
  <c r="F1165" i="2" s="1"/>
  <c r="K1165" i="2" s="1" a="1"/>
  <c r="K1165" i="2" s="1"/>
  <c r="F1229" i="2" a="1"/>
  <c r="F1229" i="2" s="1"/>
  <c r="F1293" i="2" a="1"/>
  <c r="F1293" i="2" s="1"/>
  <c r="K1293" i="2" s="1" a="1"/>
  <c r="K1293" i="2" s="1"/>
  <c r="F1357" i="2" a="1"/>
  <c r="F1357" i="2" s="1"/>
  <c r="K1357" i="2" s="1" a="1"/>
  <c r="K1357" i="2" s="1"/>
  <c r="F1421" i="2" a="1"/>
  <c r="F1421" i="2" s="1"/>
  <c r="K1421" i="2" s="1" a="1"/>
  <c r="K1421" i="2" s="1"/>
  <c r="F1485" i="2" a="1"/>
  <c r="F1485" i="2" s="1"/>
  <c r="K1485" i="2" s="1" a="1"/>
  <c r="K1485" i="2" s="1"/>
  <c r="F1727" i="2" a="1"/>
  <c r="F1727" i="2" s="1"/>
  <c r="K1727" i="2" s="1" a="1"/>
  <c r="K1727" i="2" s="1"/>
  <c r="F1663" i="2" a="1"/>
  <c r="F1663" i="2" s="1"/>
  <c r="K1663" i="2" s="1" a="1"/>
  <c r="K1663" i="2" s="1"/>
  <c r="F1599" i="2" a="1"/>
  <c r="F1599" i="2" s="1"/>
  <c r="F1535" i="2" a="1"/>
  <c r="F1535" i="2" s="1"/>
  <c r="F1772" i="2" a="1"/>
  <c r="F1772" i="2" s="1"/>
  <c r="K1772" i="2" s="1" a="1"/>
  <c r="K1772" i="2" s="1"/>
  <c r="F1746" i="2" a="1"/>
  <c r="F1746" i="2" s="1"/>
  <c r="F1682" i="2" a="1"/>
  <c r="F1682" i="2" s="1"/>
  <c r="K1682" i="2" s="1" a="1"/>
  <c r="K1682" i="2" s="1"/>
  <c r="F1618" i="2" a="1"/>
  <c r="F1618" i="2" s="1"/>
  <c r="K1618" i="2" s="1" a="1"/>
  <c r="K1618" i="2" s="1"/>
  <c r="F1554" i="2" a="1"/>
  <c r="F1554" i="2" s="1"/>
  <c r="K1554" i="2" s="1" a="1"/>
  <c r="K1554" i="2" s="1"/>
  <c r="F1490" i="2" a="1"/>
  <c r="F1490" i="2" s="1"/>
  <c r="K1490" i="2" s="1" a="1"/>
  <c r="K1490" i="2" s="1"/>
  <c r="F1368" i="2" a="1"/>
  <c r="F1368" i="2" s="1"/>
  <c r="K1368" i="2" s="1" a="1"/>
  <c r="K1368" i="2" s="1"/>
  <c r="F1432" i="2" a="1"/>
  <c r="F1432" i="2" s="1"/>
  <c r="F49" i="2" a="1"/>
  <c r="F49" i="2" s="1"/>
  <c r="F225" i="2" a="1"/>
  <c r="F225" i="2" s="1"/>
  <c r="K225" i="2" s="1" a="1"/>
  <c r="K225" i="2" s="1"/>
  <c r="F449" i="2" a="1"/>
  <c r="F449" i="2" s="1"/>
  <c r="K449" i="2" s="1" a="1"/>
  <c r="K449" i="2" s="1"/>
  <c r="F545" i="2" a="1"/>
  <c r="F545" i="2" s="1"/>
  <c r="F609" i="2" a="1"/>
  <c r="F609" i="2" s="1"/>
  <c r="F673" i="2" a="1"/>
  <c r="F673" i="2" s="1"/>
  <c r="K673" i="2" s="1" a="1"/>
  <c r="K673" i="2" s="1"/>
  <c r="F737" i="2" a="1"/>
  <c r="F737" i="2" s="1"/>
  <c r="K737" i="2" s="1" a="1"/>
  <c r="K737" i="2" s="1"/>
  <c r="F801" i="2" a="1"/>
  <c r="F801" i="2" s="1"/>
  <c r="K801" i="2" s="1" a="1"/>
  <c r="K801" i="2" s="1"/>
  <c r="F865" i="2" a="1"/>
  <c r="F865" i="2" s="1"/>
  <c r="K865" i="2" s="1" a="1"/>
  <c r="K865" i="2" s="1"/>
  <c r="F929" i="2" a="1"/>
  <c r="F929" i="2" s="1"/>
  <c r="K929" i="2" s="1" a="1"/>
  <c r="K929" i="2" s="1"/>
  <c r="F993" i="2" a="1"/>
  <c r="F993" i="2" s="1"/>
  <c r="K993" i="2" s="1" a="1"/>
  <c r="K993" i="2" s="1"/>
  <c r="F1057" i="2" a="1"/>
  <c r="F1057" i="2" s="1"/>
  <c r="K1057" i="2" s="1" a="1"/>
  <c r="K1057" i="2" s="1"/>
  <c r="F1121" i="2" a="1"/>
  <c r="F1121" i="2" s="1"/>
  <c r="K1121" i="2" s="1" a="1"/>
  <c r="K1121" i="2" s="1"/>
  <c r="F1185" i="2" a="1"/>
  <c r="F1185" i="2" s="1"/>
  <c r="K1185" i="2" s="1" a="1"/>
  <c r="K1185" i="2" s="1"/>
  <c r="F1249" i="2" a="1"/>
  <c r="F1249" i="2" s="1"/>
  <c r="F1313" i="2" a="1"/>
  <c r="F1313" i="2" s="1"/>
  <c r="K1313" i="2" s="1" a="1"/>
  <c r="K1313" i="2" s="1"/>
  <c r="F1377" i="2" a="1"/>
  <c r="F1377" i="2" s="1"/>
  <c r="F1441" i="2" a="1"/>
  <c r="F1441" i="2" s="1"/>
  <c r="K1441" i="2" s="1" a="1"/>
  <c r="K1441" i="2" s="1"/>
  <c r="F1771" i="2" a="1"/>
  <c r="F1771" i="2" s="1"/>
  <c r="F1707" i="2" a="1"/>
  <c r="F1707" i="2" s="1"/>
  <c r="F1643" i="2" a="1"/>
  <c r="F1643" i="2" s="1"/>
  <c r="F1579" i="2" a="1"/>
  <c r="F1579" i="2" s="1"/>
  <c r="K1579" i="2" s="1" a="1"/>
  <c r="K1579" i="2" s="1"/>
  <c r="F1515" i="2" a="1"/>
  <c r="F1515" i="2" s="1"/>
  <c r="K1515" i="2" s="1" a="1"/>
  <c r="K1515" i="2" s="1"/>
  <c r="F1736" i="2" a="1"/>
  <c r="F1736" i="2" s="1"/>
  <c r="K1736" i="2" s="1" a="1"/>
  <c r="K1736" i="2" s="1"/>
  <c r="F1726" i="2" a="1"/>
  <c r="F1726" i="2" s="1"/>
  <c r="K1726" i="2" s="1" a="1"/>
  <c r="K1726" i="2" s="1"/>
  <c r="F1662" i="2" a="1"/>
  <c r="F1662" i="2" s="1"/>
  <c r="K1662" i="2" s="1" a="1"/>
  <c r="K1662" i="2" s="1"/>
  <c r="F1598" i="2" a="1"/>
  <c r="F1598" i="2" s="1"/>
  <c r="K1598" i="2" s="1" a="1"/>
  <c r="K1598" i="2" s="1"/>
  <c r="F1534" i="2" a="1"/>
  <c r="F1534" i="2" s="1"/>
  <c r="K1534" i="2" s="1" a="1"/>
  <c r="K1534" i="2" s="1"/>
  <c r="F1324" i="2" a="1"/>
  <c r="F1324" i="2" s="1"/>
  <c r="K1324" i="2" s="1" a="1"/>
  <c r="K1324" i="2" s="1"/>
  <c r="F1388" i="2" a="1"/>
  <c r="F1388" i="2" s="1"/>
  <c r="K1388" i="2" s="1" a="1"/>
  <c r="K1388" i="2" s="1"/>
  <c r="F1452" i="2" a="1"/>
  <c r="F1452" i="2" s="1"/>
  <c r="K1452" i="2" s="1" a="1"/>
  <c r="K1452" i="2" s="1"/>
  <c r="F293" i="2" a="1"/>
  <c r="F293" i="2" s="1"/>
  <c r="K293" i="2" s="1" a="1"/>
  <c r="K293" i="2" s="1"/>
  <c r="F389" i="2" a="1"/>
  <c r="F389" i="2" s="1"/>
  <c r="K389" i="2" s="1" a="1"/>
  <c r="K389" i="2" s="1"/>
  <c r="F485" i="2" a="1"/>
  <c r="F485" i="2" s="1"/>
  <c r="K485" i="2" s="1" a="1"/>
  <c r="K485" i="2" s="1"/>
  <c r="F581" i="2" a="1"/>
  <c r="F581" i="2" s="1"/>
  <c r="K581" i="2" s="1" a="1"/>
  <c r="K581" i="2" s="1"/>
  <c r="F645" i="2" a="1"/>
  <c r="F645" i="2" s="1"/>
  <c r="K645" i="2" s="1" a="1"/>
  <c r="K645" i="2" s="1"/>
  <c r="F709" i="2" a="1"/>
  <c r="F709" i="2" s="1"/>
  <c r="K709" i="2" s="1" a="1"/>
  <c r="K709" i="2" s="1"/>
  <c r="F773" i="2" a="1"/>
  <c r="F773" i="2" s="1"/>
  <c r="K773" i="2" s="1" a="1"/>
  <c r="K773" i="2" s="1"/>
  <c r="F837" i="2" a="1"/>
  <c r="F837" i="2" s="1"/>
  <c r="K837" i="2" s="1" a="1"/>
  <c r="K837" i="2" s="1"/>
  <c r="F901" i="2" a="1"/>
  <c r="F901" i="2" s="1"/>
  <c r="K901" i="2" s="1" a="1"/>
  <c r="K901" i="2" s="1"/>
  <c r="F965" i="2" a="1"/>
  <c r="F965" i="2" s="1"/>
  <c r="K965" i="2" s="1" a="1"/>
  <c r="K965" i="2" s="1"/>
  <c r="F1029" i="2" a="1"/>
  <c r="F1029" i="2" s="1"/>
  <c r="K1029" i="2" s="1" a="1"/>
  <c r="K1029" i="2" s="1"/>
  <c r="F1093" i="2" a="1"/>
  <c r="F1093" i="2" s="1"/>
  <c r="K1093" i="2" s="1" a="1"/>
  <c r="K1093" i="2" s="1"/>
  <c r="F1157" i="2" a="1"/>
  <c r="F1157" i="2" s="1"/>
  <c r="K1157" i="2" s="1" a="1"/>
  <c r="K1157" i="2" s="1"/>
  <c r="F1221" i="2" a="1"/>
  <c r="F1221" i="2" s="1"/>
  <c r="K1221" i="2" s="1" a="1"/>
  <c r="K1221" i="2" s="1"/>
  <c r="F1285" i="2" a="1"/>
  <c r="F1285" i="2" s="1"/>
  <c r="K1285" i="2" s="1" a="1"/>
  <c r="K1285" i="2" s="1"/>
  <c r="F1349" i="2" a="1"/>
  <c r="F1349" i="2" s="1"/>
  <c r="K1349" i="2" s="1" a="1"/>
  <c r="K1349" i="2" s="1"/>
  <c r="F1413" i="2" a="1"/>
  <c r="F1413" i="2" s="1"/>
  <c r="K1413" i="2" s="1" a="1"/>
  <c r="K1413" i="2" s="1"/>
  <c r="F1477" i="2" a="1"/>
  <c r="F1477" i="2" s="1"/>
  <c r="K1477" i="2" s="1" a="1"/>
  <c r="K1477" i="2" s="1"/>
  <c r="F1735" i="2" a="1"/>
  <c r="F1735" i="2" s="1"/>
  <c r="K1735" i="2" s="1" a="1"/>
  <c r="K1735" i="2" s="1"/>
  <c r="F1671" i="2" a="1"/>
  <c r="F1671" i="2" s="1"/>
  <c r="K1671" i="2" s="1" a="1"/>
  <c r="K1671" i="2" s="1"/>
  <c r="F1607" i="2" a="1"/>
  <c r="F1607" i="2" s="1"/>
  <c r="F1543" i="2" a="1"/>
  <c r="F1543" i="2" s="1"/>
  <c r="K1543" i="2" s="1" a="1"/>
  <c r="K1543" i="2" s="1"/>
  <c r="F1765" i="2" a="1"/>
  <c r="F1765" i="2" s="1"/>
  <c r="F1754" i="2" a="1"/>
  <c r="F1754" i="2" s="1"/>
  <c r="K1754" i="2" s="1" a="1"/>
  <c r="K1754" i="2" s="1"/>
  <c r="F1690" i="2" a="1"/>
  <c r="F1690" i="2" s="1"/>
  <c r="K1690" i="2" s="1" a="1"/>
  <c r="K1690" i="2" s="1"/>
  <c r="F1626" i="2" a="1"/>
  <c r="F1626" i="2" s="1"/>
  <c r="K1626" i="2" s="1" a="1"/>
  <c r="K1626" i="2" s="1"/>
  <c r="F1562" i="2" a="1"/>
  <c r="F1562" i="2" s="1"/>
  <c r="K1562" i="2" s="1" a="1"/>
  <c r="K1562" i="2" s="1"/>
  <c r="F1498" i="2" a="1"/>
  <c r="F1498" i="2" s="1"/>
  <c r="K1498" i="2" s="1" a="1"/>
  <c r="K1498" i="2" s="1"/>
  <c r="J16" i="2"/>
  <c r="J32" i="2"/>
  <c r="J48" i="2"/>
  <c r="J64" i="2"/>
  <c r="J80" i="2"/>
  <c r="J97" i="2"/>
  <c r="J111" i="2"/>
  <c r="J129" i="2"/>
  <c r="J143" i="2"/>
  <c r="J161" i="2"/>
  <c r="J177" i="2"/>
  <c r="J193" i="2"/>
  <c r="J209" i="2"/>
  <c r="J225" i="2"/>
  <c r="J21" i="2"/>
  <c r="J42" i="2"/>
  <c r="J63" i="2"/>
  <c r="J87" i="2"/>
  <c r="J105" i="2"/>
  <c r="J124" i="2"/>
  <c r="J148" i="2"/>
  <c r="J171" i="2"/>
  <c r="J189" i="2"/>
  <c r="J214" i="2"/>
  <c r="J235" i="2"/>
  <c r="J4" i="2"/>
  <c r="J20" i="2"/>
  <c r="J36" i="2"/>
  <c r="J52" i="2"/>
  <c r="J68" i="2"/>
  <c r="J85" i="2"/>
  <c r="J101" i="2"/>
  <c r="J115" i="2"/>
  <c r="J133" i="2"/>
  <c r="J147" i="2"/>
  <c r="J165" i="2"/>
  <c r="J180" i="2"/>
  <c r="J196" i="2"/>
  <c r="J212" i="2"/>
  <c r="J228" i="2"/>
  <c r="J5" i="2"/>
  <c r="J26" i="2"/>
  <c r="J47" i="2"/>
  <c r="J69" i="2"/>
  <c r="J91" i="2"/>
  <c r="J110" i="2"/>
  <c r="J128" i="2"/>
  <c r="J152" i="2"/>
  <c r="J175" i="2"/>
  <c r="J200" i="2"/>
  <c r="J218" i="2"/>
  <c r="J8" i="2"/>
  <c r="J24" i="2"/>
  <c r="J40" i="2"/>
  <c r="J56" i="2"/>
  <c r="J72" i="2"/>
  <c r="J88" i="2"/>
  <c r="J104" i="2"/>
  <c r="J122" i="2"/>
  <c r="J136" i="2"/>
  <c r="J154" i="2"/>
  <c r="J168" i="2"/>
  <c r="J185" i="2"/>
  <c r="J201" i="2"/>
  <c r="J217" i="2"/>
  <c r="J233" i="2"/>
  <c r="J10" i="2"/>
  <c r="J31" i="2"/>
  <c r="J53" i="2"/>
  <c r="J73" i="2"/>
  <c r="J95" i="2"/>
  <c r="J114" i="2"/>
  <c r="J134" i="2"/>
  <c r="J157" i="2"/>
  <c r="J182" i="2"/>
  <c r="J203" i="2"/>
  <c r="J221" i="2"/>
  <c r="J12" i="2"/>
  <c r="J28" i="2"/>
  <c r="J44" i="2"/>
  <c r="J60" i="2"/>
  <c r="J77" i="2"/>
  <c r="J94" i="2"/>
  <c r="J108" i="2"/>
  <c r="J126" i="2"/>
  <c r="J140" i="2"/>
  <c r="J158" i="2"/>
  <c r="J172" i="2"/>
  <c r="J188" i="2"/>
  <c r="J204" i="2"/>
  <c r="J220" i="2"/>
  <c r="J236" i="2"/>
  <c r="J15" i="2"/>
  <c r="J58" i="2"/>
  <c r="J84" i="2"/>
  <c r="J100" i="2"/>
  <c r="J119" i="2"/>
  <c r="J138" i="2"/>
  <c r="J162" i="2"/>
  <c r="J186" i="2"/>
  <c r="J207" i="2"/>
  <c r="J232" i="2"/>
  <c r="J22" i="2"/>
  <c r="J50" i="2"/>
  <c r="J76" i="2"/>
  <c r="J96" i="2"/>
  <c r="J127" i="2"/>
  <c r="J159" i="2"/>
  <c r="J195" i="2"/>
  <c r="J219" i="2"/>
  <c r="J238" i="2"/>
  <c r="J29" i="2"/>
  <c r="J57" i="2"/>
  <c r="J81" i="2"/>
  <c r="J109" i="2"/>
  <c r="J141" i="2"/>
  <c r="J166" i="2"/>
  <c r="J205" i="2"/>
  <c r="J224" i="2"/>
  <c r="J30" i="2"/>
  <c r="J67" i="2"/>
  <c r="J112" i="2"/>
  <c r="J145" i="2"/>
  <c r="J178" i="2"/>
  <c r="J216" i="2"/>
  <c r="J23" i="2"/>
  <c r="J79" i="2"/>
  <c r="J132" i="2"/>
  <c r="J176" i="2"/>
  <c r="J13" i="2"/>
  <c r="J62" i="2"/>
  <c r="J102" i="2"/>
  <c r="J149" i="2"/>
  <c r="J230" i="2"/>
  <c r="J41" i="2"/>
  <c r="J93" i="2"/>
  <c r="J150" i="2"/>
  <c r="J206" i="2"/>
  <c r="J6" i="2"/>
  <c r="J55" i="2"/>
  <c r="J118" i="2"/>
  <c r="J164" i="2"/>
  <c r="J199" i="2"/>
  <c r="J7" i="2"/>
  <c r="J35" i="2"/>
  <c r="J65" i="2"/>
  <c r="J86" i="2"/>
  <c r="J116" i="2"/>
  <c r="J146" i="2"/>
  <c r="J181" i="2"/>
  <c r="J210" i="2"/>
  <c r="J229" i="2"/>
  <c r="J39" i="2"/>
  <c r="J75" i="2"/>
  <c r="J120" i="2"/>
  <c r="J155" i="2"/>
  <c r="J184" i="2"/>
  <c r="J222" i="2"/>
  <c r="J34" i="2"/>
  <c r="J89" i="2"/>
  <c r="J144" i="2"/>
  <c r="J194" i="2"/>
  <c r="J25" i="2"/>
  <c r="J74" i="2"/>
  <c r="J113" i="2"/>
  <c r="J169" i="2"/>
  <c r="J237" i="2"/>
  <c r="J3" i="2"/>
  <c r="J54" i="2"/>
  <c r="J106" i="2"/>
  <c r="J160" i="2"/>
  <c r="J213" i="2"/>
  <c r="J18" i="2"/>
  <c r="J70" i="2"/>
  <c r="J131" i="2"/>
  <c r="J174" i="2"/>
  <c r="J208" i="2"/>
  <c r="J14" i="2"/>
  <c r="J43" i="2"/>
  <c r="J71" i="2"/>
  <c r="J90" i="2"/>
  <c r="J121" i="2"/>
  <c r="J153" i="2"/>
  <c r="J191" i="2"/>
  <c r="J215" i="2"/>
  <c r="J234" i="2"/>
  <c r="J11" i="2"/>
  <c r="J82" i="2"/>
  <c r="J130" i="2"/>
  <c r="J163" i="2"/>
  <c r="J190" i="2"/>
  <c r="J227" i="2"/>
  <c r="J46" i="2"/>
  <c r="J99" i="2"/>
  <c r="J156" i="2"/>
  <c r="J202" i="2"/>
  <c r="J38" i="2"/>
  <c r="J83" i="2"/>
  <c r="J125" i="2"/>
  <c r="J179" i="2"/>
  <c r="J17" i="2"/>
  <c r="J66" i="2"/>
  <c r="J117" i="2"/>
  <c r="J173" i="2"/>
  <c r="J223" i="2"/>
  <c r="J33" i="2"/>
  <c r="J98" i="2"/>
  <c r="J142" i="2"/>
  <c r="J183" i="2"/>
  <c r="J226" i="2"/>
  <c r="J19" i="2"/>
  <c r="J59" i="2"/>
  <c r="J103" i="2"/>
  <c r="J137" i="2"/>
  <c r="J170" i="2"/>
  <c r="J197" i="2"/>
  <c r="J9" i="2"/>
  <c r="J61" i="2"/>
  <c r="J123" i="2"/>
  <c r="J167" i="2"/>
  <c r="J211" i="2"/>
  <c r="J51" i="2"/>
  <c r="J92" i="2"/>
  <c r="J135" i="2"/>
  <c r="J187" i="2"/>
  <c r="J27" i="2"/>
  <c r="J78" i="2"/>
  <c r="J139" i="2"/>
  <c r="J198" i="2"/>
  <c r="J231" i="2"/>
  <c r="J45" i="2"/>
  <c r="J107" i="2"/>
  <c r="J151" i="2"/>
  <c r="J192" i="2"/>
  <c r="J37" i="2"/>
  <c r="J2" i="2"/>
  <c r="K848" i="2" l="1" a="1"/>
  <c r="K848" i="2" s="1"/>
  <c r="K1350" i="2" a="1"/>
  <c r="K1350" i="2" s="1"/>
  <c r="K1094" i="2" a="1"/>
  <c r="K1094" i="2" s="1"/>
  <c r="K838" i="2" a="1"/>
  <c r="K838" i="2" s="1"/>
  <c r="K667" i="2" a="1"/>
  <c r="K667" i="2" s="1"/>
  <c r="K299" i="2" a="1"/>
  <c r="K299" i="2" s="1"/>
  <c r="K1607" i="2" a="1"/>
  <c r="K1607" i="2" s="1"/>
  <c r="K1696" i="2" a="1"/>
  <c r="K1696" i="2" s="1"/>
  <c r="K1418" i="2" a="1"/>
  <c r="K1418" i="2" s="1"/>
  <c r="K723" i="2" a="1"/>
  <c r="K723" i="2" s="1"/>
  <c r="K1552" i="2" a="1"/>
  <c r="K1552" i="2" s="1"/>
  <c r="K1558" i="2" a="1"/>
  <c r="K1558" i="2" s="1"/>
  <c r="K1424" i="2" a="1"/>
  <c r="K1424" i="2" s="1"/>
  <c r="K1560" i="2" a="1"/>
  <c r="K1560" i="2" s="1"/>
  <c r="K1678" i="2" a="1"/>
  <c r="K1678" i="2" s="1"/>
  <c r="K1532" i="2" a="1"/>
  <c r="K1532" i="2" s="1"/>
  <c r="K1765" i="2" a="1"/>
  <c r="K1765" i="2" s="1"/>
  <c r="K1707" i="2" a="1"/>
  <c r="K1707" i="2" s="1"/>
  <c r="K1469" i="2" a="1"/>
  <c r="K1469" i="2" s="1"/>
  <c r="K872" i="2" a="1"/>
  <c r="K872" i="2" s="1"/>
  <c r="K1030" i="2" a="1"/>
  <c r="K1030" i="2" s="1"/>
  <c r="K1540" i="2" a="1"/>
  <c r="K1540" i="2" s="1"/>
  <c r="K1332" i="2" a="1"/>
  <c r="K1332" i="2" s="1"/>
  <c r="K1213" i="2" a="1"/>
  <c r="K1213" i="2" s="1"/>
  <c r="K1162" i="2" a="1"/>
  <c r="K1162" i="2" s="1"/>
  <c r="K502" i="2" a="1"/>
  <c r="K502" i="2" s="1"/>
  <c r="K967" i="2" a="1"/>
  <c r="K967" i="2" s="1"/>
  <c r="K290" i="2" a="1"/>
  <c r="K290" i="2" s="1"/>
  <c r="K1479" i="2" a="1"/>
  <c r="K1479" i="2" s="1"/>
  <c r="K1038" i="2" a="1"/>
  <c r="K1038" i="2" s="1"/>
  <c r="K788" i="2" a="1"/>
  <c r="K788" i="2" s="1"/>
  <c r="K179" i="2" a="1"/>
  <c r="K179" i="2" s="1"/>
  <c r="K545" i="2" a="1"/>
  <c r="K545" i="2" s="1"/>
  <c r="K916" i="2" a="1"/>
  <c r="K916" i="2" s="1"/>
  <c r="K1034" i="2" a="1"/>
  <c r="K1034" i="2" s="1"/>
  <c r="K782" i="2" a="1"/>
  <c r="K782" i="2" s="1"/>
  <c r="K160" i="2" a="1"/>
  <c r="K160" i="2" s="1"/>
  <c r="K169" i="2" a="1"/>
  <c r="K169" i="2" s="1"/>
  <c r="K346" i="2" a="1"/>
  <c r="K346" i="2" s="1"/>
  <c r="K963" i="2" a="1"/>
  <c r="K963" i="2" s="1"/>
  <c r="K1262" i="2" a="1"/>
  <c r="K1262" i="2" s="1"/>
  <c r="K289" i="2" a="1"/>
  <c r="K289" i="2" s="1"/>
  <c r="K724" i="2" a="1"/>
  <c r="K724" i="2" s="1"/>
  <c r="K41" i="2" a="1"/>
  <c r="K41" i="2" s="1"/>
  <c r="K62" i="2" a="1"/>
  <c r="K62" i="2" s="1"/>
  <c r="K456" i="2" a="1"/>
  <c r="K456" i="2" s="1"/>
  <c r="K631" i="2" a="1"/>
  <c r="K631" i="2" s="1"/>
  <c r="K874" i="2" a="1"/>
  <c r="K874" i="2" s="1"/>
  <c r="K363" i="2" a="1"/>
  <c r="K363" i="2" s="1"/>
  <c r="K233" i="2" a="1"/>
  <c r="K233" i="2" s="1"/>
  <c r="K152" i="2" a="1"/>
  <c r="K152" i="2" s="1"/>
  <c r="K133" i="2" a="1"/>
  <c r="K133" i="2" s="1"/>
  <c r="K1550" i="2" a="1"/>
  <c r="K1550" i="2" s="1"/>
  <c r="K1634" i="2" a="1"/>
  <c r="K1634" i="2" s="1"/>
  <c r="K1551" i="2" a="1"/>
  <c r="K1551" i="2" s="1"/>
  <c r="K957" i="2" a="1"/>
  <c r="K957" i="2" s="1"/>
  <c r="K453" i="2" a="1"/>
  <c r="K453" i="2" s="1"/>
  <c r="K1076" i="2" a="1"/>
  <c r="K1076" i="2" s="1"/>
  <c r="K820" i="2" a="1"/>
  <c r="K820" i="2" s="1"/>
  <c r="K1468" i="2" a="1"/>
  <c r="K1468" i="2" s="1"/>
  <c r="K218" i="2" a="1"/>
  <c r="K218" i="2" s="1"/>
  <c r="K282" i="2" a="1"/>
  <c r="K282" i="2" s="1"/>
  <c r="K60" i="2" a="1"/>
  <c r="K60" i="2" s="1"/>
  <c r="K333" i="2" a="1"/>
  <c r="K333" i="2" s="1"/>
  <c r="K417" i="2" a="1"/>
  <c r="K417" i="2" s="1"/>
  <c r="K410" i="2" a="1"/>
  <c r="K410" i="2" s="1"/>
  <c r="K26" i="2" a="1"/>
  <c r="K26" i="2" s="1"/>
  <c r="K316" i="2" a="1"/>
  <c r="K316" i="2" s="1"/>
  <c r="K207" i="2" a="1"/>
  <c r="K207" i="2" s="1"/>
  <c r="K318" i="2" a="1"/>
  <c r="K318" i="2" s="1"/>
  <c r="K1486" i="2" a="1"/>
  <c r="K1486" i="2" s="1"/>
  <c r="K1177" i="2" a="1"/>
  <c r="K1177" i="2" s="1"/>
  <c r="K1112" i="2" a="1"/>
  <c r="K1112" i="2" s="1"/>
  <c r="K1223" i="2" a="1"/>
  <c r="K1223" i="2" s="1"/>
  <c r="J49" i="2"/>
  <c r="K49" i="2" a="1"/>
  <c r="K49" i="2" s="1"/>
  <c r="K1040" i="2" a="1"/>
  <c r="K1040" i="2" s="1"/>
  <c r="K784" i="2" a="1"/>
  <c r="K784" i="2" s="1"/>
  <c r="K671" i="2" a="1"/>
  <c r="K671" i="2" s="1"/>
  <c r="K1286" i="2" a="1"/>
  <c r="K1286" i="2" s="1"/>
  <c r="K774" i="2" a="1"/>
  <c r="K774" i="2" s="1"/>
  <c r="K1098" i="2" a="1"/>
  <c r="K1098" i="2" s="1"/>
  <c r="K1432" i="2" a="1"/>
  <c r="K1432" i="2" s="1"/>
  <c r="K1603" i="2" a="1"/>
  <c r="K1603" i="2" s="1"/>
  <c r="K1706" i="2" a="1"/>
  <c r="K1706" i="2" s="1"/>
  <c r="K1229" i="2" a="1"/>
  <c r="K1229" i="2" s="1"/>
  <c r="K1624" i="2" a="1"/>
  <c r="K1624" i="2" s="1"/>
  <c r="K1742" i="2" a="1"/>
  <c r="K1742" i="2" s="1"/>
  <c r="K1596" i="2" a="1"/>
  <c r="K1596" i="2" s="1"/>
  <c r="K1535" i="2" a="1"/>
  <c r="K1535" i="2" s="1"/>
  <c r="K1771" i="2" a="1"/>
  <c r="K1771" i="2" s="1"/>
  <c r="K1405" i="2" a="1"/>
  <c r="K1405" i="2" s="1"/>
  <c r="K1475" i="2" a="1"/>
  <c r="K1475" i="2" s="1"/>
  <c r="K1643" i="2" a="1"/>
  <c r="K1643" i="2" s="1"/>
  <c r="K1688" i="2" a="1"/>
  <c r="K1688" i="2" s="1"/>
  <c r="K1604" i="2" a="1"/>
  <c r="K1604" i="2" s="1"/>
  <c r="K1268" i="2" a="1"/>
  <c r="K1268" i="2" s="1"/>
  <c r="K1149" i="2" a="1"/>
  <c r="K1149" i="2" s="1"/>
  <c r="K1354" i="2" a="1"/>
  <c r="K1354" i="2" s="1"/>
  <c r="K1097" i="2" a="1"/>
  <c r="K1097" i="2" s="1"/>
  <c r="K491" i="2" a="1"/>
  <c r="K491" i="2" s="1"/>
  <c r="K1597" i="2" a="1"/>
  <c r="K1597" i="2" s="1"/>
  <c r="K1415" i="2" a="1"/>
  <c r="K1415" i="2" s="1"/>
  <c r="K713" i="2" a="1"/>
  <c r="K713" i="2" s="1"/>
  <c r="K905" i="2" a="1"/>
  <c r="K905" i="2" s="1"/>
  <c r="K226" i="2" a="1"/>
  <c r="K226" i="2" s="1"/>
  <c r="K1047" i="2" a="1"/>
  <c r="K1047" i="2" s="1"/>
  <c r="K630" i="2" a="1"/>
  <c r="K630" i="2" s="1"/>
  <c r="K263" i="2" a="1"/>
  <c r="K263" i="2" s="1"/>
  <c r="K694" i="2" a="1"/>
  <c r="K694" i="2" s="1"/>
  <c r="K1044" i="2" a="1"/>
  <c r="K1044" i="2" s="1"/>
  <c r="K615" i="2" a="1"/>
  <c r="K615" i="2" s="1"/>
  <c r="K899" i="2" a="1"/>
  <c r="K899" i="2" s="1"/>
  <c r="K1198" i="2" a="1"/>
  <c r="K1198" i="2" s="1"/>
  <c r="K795" i="2" a="1"/>
  <c r="K795" i="2" s="1"/>
  <c r="K118" i="2" a="1"/>
  <c r="K118" i="2" s="1"/>
  <c r="K603" i="2" a="1"/>
  <c r="K603" i="2" s="1"/>
  <c r="K552" i="2" a="1"/>
  <c r="K552" i="2" s="1"/>
  <c r="K353" i="2" a="1"/>
  <c r="K353" i="2" s="1"/>
  <c r="K547" i="2" a="1"/>
  <c r="K547" i="2" s="1"/>
  <c r="K205" i="2" a="1"/>
  <c r="K205" i="2" s="1"/>
  <c r="K96" i="2" a="1"/>
  <c r="K96" i="2" s="1"/>
  <c r="K811" i="2" a="1"/>
  <c r="K811" i="2" s="1"/>
  <c r="K297" i="2" a="1"/>
  <c r="K297" i="2" s="1"/>
  <c r="K236" i="2" a="1"/>
  <c r="K236" i="2" s="1"/>
  <c r="K984" i="2" a="1"/>
  <c r="K984" i="2" s="1"/>
  <c r="K727" i="2" a="1"/>
  <c r="K727" i="2" s="1"/>
  <c r="K371" i="2" a="1"/>
  <c r="K371" i="2" s="1"/>
  <c r="K69" i="2" a="1"/>
  <c r="K69" i="2" s="1"/>
  <c r="K68" i="2" a="1"/>
  <c r="K68" i="2" s="1"/>
  <c r="K511" i="2" a="1"/>
  <c r="K511" i="2" s="1"/>
  <c r="K1514" i="2" a="1"/>
  <c r="K1514" i="2" s="1"/>
  <c r="K1614" i="2" a="1"/>
  <c r="K1614" i="2" s="1"/>
  <c r="K1698" i="2" a="1"/>
  <c r="K1698" i="2" s="1"/>
  <c r="K1615" i="2" a="1"/>
  <c r="K1615" i="2" s="1"/>
  <c r="K1012" i="2" a="1"/>
  <c r="K1012" i="2" s="1"/>
  <c r="K756" i="2" a="1"/>
  <c r="K756" i="2" s="1"/>
  <c r="K1404" i="2" a="1"/>
  <c r="K1404" i="2" s="1"/>
  <c r="K612" i="2" a="1"/>
  <c r="K612" i="2" s="1"/>
  <c r="K105" i="2" a="1"/>
  <c r="K105" i="2" s="1"/>
  <c r="K482" i="2" a="1"/>
  <c r="K482" i="2" s="1"/>
  <c r="K235" i="2" a="1"/>
  <c r="K235" i="2" s="1"/>
  <c r="K34" i="2" a="1"/>
  <c r="K34" i="2" s="1"/>
  <c r="K98" i="2" a="1"/>
  <c r="K98" i="2" s="1"/>
  <c r="K162" i="2" a="1"/>
  <c r="K162" i="2" s="1"/>
  <c r="K224" i="2" a="1"/>
  <c r="K224" i="2" s="1"/>
  <c r="K71" i="2" a="1"/>
  <c r="K71" i="2" s="1"/>
  <c r="K489" i="2" a="1"/>
  <c r="K489" i="2" s="1"/>
  <c r="K418" i="2" a="1"/>
  <c r="K418" i="2" s="1"/>
  <c r="K1433" i="2" a="1"/>
  <c r="K1433" i="2" s="1"/>
  <c r="K745" i="2" a="1"/>
  <c r="K745" i="2" s="1"/>
  <c r="K1104" i="2" a="1"/>
  <c r="K1104" i="2" s="1"/>
  <c r="K1478" i="2" a="1"/>
  <c r="K1478" i="2" s="1"/>
  <c r="K1222" i="2" a="1"/>
  <c r="K1222" i="2" s="1"/>
  <c r="K966" i="2" a="1"/>
  <c r="K966" i="2" s="1"/>
  <c r="K1770" i="2" a="1"/>
  <c r="K1770" i="2" s="1"/>
  <c r="K1715" i="2" a="1"/>
  <c r="K1715" i="2" s="1"/>
  <c r="K1311" i="2" a="1"/>
  <c r="K1311" i="2" s="1"/>
  <c r="K1377" i="2" a="1"/>
  <c r="K1377" i="2" s="1"/>
  <c r="K1039" i="2" a="1"/>
  <c r="K1039" i="2" s="1"/>
  <c r="K1605" i="2" a="1"/>
  <c r="K1605" i="2" s="1"/>
  <c r="K1102" i="2" a="1"/>
  <c r="K1102" i="2" s="1"/>
  <c r="K1668" i="2" a="1"/>
  <c r="K1668" i="2" s="1"/>
  <c r="K1525" i="2" a="1"/>
  <c r="K1525" i="2" s="1"/>
  <c r="K1653" i="2" a="1"/>
  <c r="K1653" i="2" s="1"/>
  <c r="K1746" i="2" a="1"/>
  <c r="K1746" i="2" s="1"/>
  <c r="K1599" i="2" a="1"/>
  <c r="K1599" i="2" s="1"/>
  <c r="K994" i="2" a="1"/>
  <c r="K994" i="2" s="1"/>
  <c r="K1411" i="2" a="1"/>
  <c r="K1411" i="2" s="1"/>
  <c r="K1724" i="2" a="1"/>
  <c r="K1724" i="2" s="1"/>
  <c r="K1633" i="2" a="1"/>
  <c r="K1633" i="2" s="1"/>
  <c r="K1459" i="2" a="1"/>
  <c r="K1459" i="2" s="1"/>
  <c r="K1204" i="2" a="1"/>
  <c r="K1204" i="2" s="1"/>
  <c r="K781" i="2" a="1"/>
  <c r="K781" i="2" s="1"/>
  <c r="K1341" i="2" a="1"/>
  <c r="K1341" i="2" s="1"/>
  <c r="K1290" i="2" a="1"/>
  <c r="K1290" i="2" s="1"/>
  <c r="K1026" i="2" a="1"/>
  <c r="K1026" i="2" s="1"/>
  <c r="K765" i="2" a="1"/>
  <c r="K765" i="2" s="1"/>
  <c r="K139" i="2" a="1"/>
  <c r="K139" i="2" s="1"/>
  <c r="K135" i="2" a="1"/>
  <c r="K135" i="2" s="1"/>
  <c r="K668" i="2" a="1"/>
  <c r="K668" i="2" s="1"/>
  <c r="K1095" i="2" a="1"/>
  <c r="K1095" i="2" s="1"/>
  <c r="K1428" i="2" a="1"/>
  <c r="K1428" i="2" s="1"/>
  <c r="K681" i="2" a="1"/>
  <c r="K681" i="2" s="1"/>
  <c r="K33" i="2" a="1"/>
  <c r="K33" i="2" s="1"/>
  <c r="K473" i="2" a="1"/>
  <c r="K473" i="2" s="1"/>
  <c r="K515" i="2" a="1"/>
  <c r="K515" i="2" s="1"/>
  <c r="K528" i="2" a="1"/>
  <c r="K528" i="2" s="1"/>
  <c r="K481" i="2" a="1"/>
  <c r="K481" i="2" s="1"/>
  <c r="K976" i="2" a="1"/>
  <c r="K976" i="2" s="1"/>
  <c r="K835" i="2" a="1"/>
  <c r="K835" i="2" s="1"/>
  <c r="K1390" i="2" a="1"/>
  <c r="K1390" i="2" s="1"/>
  <c r="K412" i="2" a="1"/>
  <c r="K412" i="2" s="1"/>
  <c r="K680" i="2" a="1"/>
  <c r="K680" i="2" s="1"/>
  <c r="K216" i="2" a="1"/>
  <c r="K216" i="2" s="1"/>
  <c r="K463" i="2" a="1"/>
  <c r="K463" i="2" s="1"/>
  <c r="K1002" i="2" a="1"/>
  <c r="K1002" i="2" s="1"/>
  <c r="K921" i="2" a="1"/>
  <c r="K921" i="2" s="1"/>
  <c r="K408" i="2" a="1"/>
  <c r="K408" i="2" s="1"/>
  <c r="K307" i="2" a="1"/>
  <c r="K307" i="2" s="1"/>
  <c r="K4" i="2" a="1"/>
  <c r="K4" i="2" s="1"/>
  <c r="K446" i="2" a="1"/>
  <c r="K446" i="2" s="1"/>
  <c r="K171" i="2" a="1"/>
  <c r="K171" i="2" s="1"/>
  <c r="K143" i="2" a="1"/>
  <c r="K143" i="2" s="1"/>
  <c r="K1578" i="2" a="1"/>
  <c r="K1578" i="2" s="1"/>
  <c r="K1506" i="2" a="1"/>
  <c r="K1506" i="2" s="1"/>
  <c r="K1762" i="2" a="1"/>
  <c r="K1762" i="2" s="1"/>
  <c r="K1679" i="2" a="1"/>
  <c r="K1679" i="2" s="1"/>
  <c r="K1085" i="2" a="1"/>
  <c r="K1085" i="2" s="1"/>
  <c r="K829" i="2" a="1"/>
  <c r="K829" i="2" s="1"/>
  <c r="K1460" i="2" a="1"/>
  <c r="K1460" i="2" s="1"/>
  <c r="K948" i="2" a="1"/>
  <c r="K948" i="2" s="1"/>
  <c r="K1340" i="2" a="1"/>
  <c r="K1340" i="2" s="1"/>
  <c r="K1744" i="2" a="1"/>
  <c r="K1744" i="2" s="1"/>
  <c r="K374" i="2" a="1"/>
  <c r="K374" i="2" s="1"/>
  <c r="K335" i="2" a="1"/>
  <c r="K335" i="2" s="1"/>
  <c r="K97" i="2" a="1"/>
  <c r="K97" i="2" s="1"/>
  <c r="K154" i="2" a="1"/>
  <c r="K154" i="2" s="1"/>
  <c r="K261" i="2" a="1"/>
  <c r="K261" i="2" s="1"/>
  <c r="K124" i="2" a="1"/>
  <c r="K124" i="2" s="1"/>
  <c r="K51" i="2" a="1"/>
  <c r="K51" i="2" s="1"/>
  <c r="K107" i="2" a="1"/>
  <c r="K107" i="2" s="1"/>
  <c r="K1587" i="2" a="1"/>
  <c r="K1587" i="2" s="1"/>
  <c r="K1360" i="2" a="1"/>
  <c r="K1360" i="2" s="1"/>
  <c r="K1422" i="2" a="1"/>
  <c r="K1422" i="2" s="1"/>
  <c r="K912" i="2" a="1"/>
  <c r="K912" i="2" s="1"/>
  <c r="K1414" i="2" a="1"/>
  <c r="K1414" i="2" s="1"/>
  <c r="K1158" i="2" a="1"/>
  <c r="K1158" i="2" s="1"/>
  <c r="K902" i="2" a="1"/>
  <c r="K902" i="2" s="1"/>
  <c r="K1505" i="2" a="1"/>
  <c r="K1505" i="2" s="1"/>
  <c r="K1773" i="2" a="1"/>
  <c r="K1773" i="2" s="1"/>
  <c r="K1779" i="2" a="1"/>
  <c r="K1779" i="2" s="1"/>
  <c r="K1183" i="2" a="1"/>
  <c r="K1183" i="2" s="1"/>
  <c r="K1249" i="2" a="1"/>
  <c r="K1249" i="2" s="1"/>
  <c r="K936" i="2" a="1"/>
  <c r="K936" i="2" s="1"/>
  <c r="K1734" i="2" a="1"/>
  <c r="K1734" i="2" s="1"/>
  <c r="K893" i="2" a="1"/>
  <c r="K893" i="2" s="1"/>
  <c r="K1533" i="2" a="1"/>
  <c r="K1533" i="2" s="1"/>
  <c r="K792" i="2" a="1"/>
  <c r="K792" i="2" s="1"/>
  <c r="K1488" i="2" a="1"/>
  <c r="K1488" i="2" s="1"/>
  <c r="K1396" i="2" a="1"/>
  <c r="K1396" i="2" s="1"/>
  <c r="K1139" i="2" a="1"/>
  <c r="K1139" i="2" s="1"/>
  <c r="K1277" i="2" a="1"/>
  <c r="K1277" i="2" s="1"/>
  <c r="K1226" i="2" a="1"/>
  <c r="K1226" i="2" s="1"/>
  <c r="K609" i="2" a="1"/>
  <c r="K609" i="2" s="1"/>
  <c r="K1037" i="2" a="1"/>
  <c r="K1037" i="2" s="1"/>
  <c r="K1108" i="2" a="1"/>
  <c r="K1108" i="2" s="1"/>
  <c r="K516" i="2" a="1"/>
  <c r="K516" i="2" s="1"/>
  <c r="K884" i="2" a="1"/>
  <c r="K884" i="2" s="1"/>
  <c r="K435" i="2" a="1"/>
  <c r="K435" i="2" s="1"/>
  <c r="K43" i="2" a="1"/>
  <c r="K43" i="2" s="1"/>
  <c r="K510" i="2" a="1"/>
  <c r="K510" i="2" s="1"/>
  <c r="K342" i="2" a="1"/>
  <c r="K342" i="2" s="1"/>
  <c r="K642" i="2" a="1"/>
  <c r="K642" i="2" s="1"/>
  <c r="K771" i="2" a="1"/>
  <c r="K771" i="2" s="1"/>
  <c r="K1326" i="2" a="1"/>
  <c r="K1326" i="2" s="1"/>
  <c r="K828" i="2" a="1"/>
  <c r="K828" i="2" s="1"/>
  <c r="K269" i="2" a="1"/>
  <c r="K269" i="2" s="1"/>
  <c r="K574" i="2" a="1"/>
  <c r="K574" i="2" s="1"/>
  <c r="K382" i="2" a="1"/>
  <c r="K382" i="2" s="1"/>
  <c r="K991" i="2" a="1"/>
  <c r="K991" i="2" s="1"/>
  <c r="K735" i="2" a="1"/>
  <c r="K735" i="2" s="1"/>
  <c r="K938" i="2" a="1"/>
  <c r="K938" i="2" s="1"/>
  <c r="K425" i="2" a="1"/>
  <c r="K425" i="2" s="1"/>
  <c r="K857" i="2" a="1"/>
  <c r="K857" i="2" s="1"/>
  <c r="K599" i="2" a="1"/>
  <c r="K599" i="2" s="1"/>
  <c r="K344" i="2" a="1"/>
  <c r="K344" i="2" s="1"/>
  <c r="K196" i="2" a="1"/>
  <c r="K196" i="2" s="1"/>
  <c r="K638" i="2" a="1"/>
  <c r="K638" i="2" s="1"/>
  <c r="K1642" i="2" a="1"/>
  <c r="K1642" i="2" s="1"/>
  <c r="K1570" i="2" a="1"/>
  <c r="K1570" i="2" s="1"/>
  <c r="K1743" i="2" a="1"/>
  <c r="K1743" i="2" s="1"/>
  <c r="K1021" i="2" a="1"/>
  <c r="K1021" i="2" s="1"/>
  <c r="K461" i="2" a="1"/>
  <c r="K461" i="2" s="1"/>
  <c r="K1140" i="2" a="1"/>
  <c r="K1140" i="2" s="1"/>
  <c r="K397" i="2" a="1"/>
  <c r="K397" i="2" s="1"/>
  <c r="K740" i="2" a="1"/>
  <c r="K740" i="2" s="1"/>
  <c r="K399" i="2" a="1"/>
  <c r="K399" i="2" s="1"/>
  <c r="K197" i="2" a="1"/>
  <c r="K197" i="2" s="1"/>
  <c r="K391" i="2" a="1"/>
  <c r="K391" i="2" s="1"/>
  <c r="K525" i="2" a="1"/>
  <c r="K525" i="2" s="1"/>
  <c r="K126" i="2" a="1"/>
  <c r="K126" i="2" s="1"/>
  <c r="K188" i="2" a="1"/>
  <c r="K188" i="2" s="1"/>
  <c r="K24" i="2" a="1"/>
  <c r="K24" i="2" s="1"/>
  <c r="K380" i="2" a="1"/>
  <c r="K380" i="2" s="1"/>
  <c r="K444" i="2" a="1"/>
  <c r="K444" i="2" s="1"/>
  <c r="K288" i="2" a="1"/>
  <c r="K288" i="2" s="1"/>
  <c r="K354" i="2" a="1"/>
  <c r="K354" i="2" s="1"/>
  <c r="K455" i="2" a="1"/>
  <c r="K455" i="2" s="1"/>
  <c r="K1670" i="2" a="1"/>
  <c r="K1670" i="2" s="1"/>
  <c r="K856" i="2" a="1"/>
  <c r="K856" i="2" s="1"/>
  <c r="K141" i="2" a="1"/>
  <c r="K141" i="2" s="1"/>
  <c r="K327" i="2" a="1"/>
  <c r="K327" i="2" s="1"/>
  <c r="K474" i="2" a="1"/>
  <c r="K474" i="2" s="1"/>
  <c r="K551" i="2" a="1"/>
  <c r="K551" i="2" s="1"/>
  <c r="K910" i="2" a="1"/>
  <c r="K910" i="2" s="1"/>
  <c r="K325" i="2" a="1"/>
  <c r="K325" i="2" s="1"/>
  <c r="K77" i="2" a="1"/>
  <c r="K77" i="2" s="1"/>
  <c r="K161" i="2" a="1"/>
  <c r="K161" i="2" s="1"/>
  <c r="K254" i="2" a="1"/>
  <c r="K254" i="2" s="1"/>
  <c r="K88" i="2" a="1"/>
  <c r="K88" i="2" s="1"/>
  <c r="K246" i="2" a="1"/>
  <c r="K246" i="2" s="1"/>
  <c r="K5" i="2" a="1"/>
  <c r="K5" i="2" s="1"/>
  <c r="K1166" i="2" a="1"/>
  <c r="K1166" i="2" s="1"/>
  <c r="K132" i="2" a="1"/>
  <c r="K132" i="2" s="1"/>
  <c r="K115" i="2" a="1"/>
  <c r="K115" i="2" s="1"/>
  <c r="K13" i="2" a="1"/>
  <c r="K13" i="2" s="1"/>
  <c r="K79" i="2" a="1"/>
  <c r="K79" i="2" s="1"/>
  <c r="K508" i="2" a="1"/>
  <c r="K508" i="2" s="1"/>
  <c r="K517" i="2" a="1"/>
  <c r="K517" i="2" s="1"/>
  <c r="K199" i="2" a="1"/>
  <c r="K199" i="2" s="1"/>
  <c r="K361" i="2" a="1"/>
  <c r="K361" i="2" s="1"/>
  <c r="K15" i="2" a="1"/>
  <c r="K15" i="2" s="1"/>
  <c r="K37" i="2" a="1"/>
  <c r="K37" i="2" s="1"/>
  <c r="O2" i="2" l="1"/>
  <c r="S2" i="2"/>
  <c r="P2" i="2"/>
  <c r="R2" i="2"/>
  <c r="N2" i="2"/>
  <c r="Q2" i="2"/>
  <c r="N4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<sst xmlns="http://schemas.openxmlformats.org/spreadsheetml/2006/main" count="85873" uniqueCount="26624">
  <si>
    <t>Date</t>
  </si>
  <si>
    <t>Amount</t>
  </si>
  <si>
    <t>CUS000001</t>
  </si>
  <si>
    <t>CUS000002</t>
  </si>
  <si>
    <t>CUS000003</t>
  </si>
  <si>
    <t>CUS000004</t>
  </si>
  <si>
    <t>CUS000005</t>
  </si>
  <si>
    <t>CUS000006</t>
  </si>
  <si>
    <t>CUS000007</t>
  </si>
  <si>
    <t>CUS000008</t>
  </si>
  <si>
    <t>CUS000009</t>
  </si>
  <si>
    <t>CUS000010</t>
  </si>
  <si>
    <t>CUS000011</t>
  </si>
  <si>
    <t>CUS000012</t>
  </si>
  <si>
    <t>CUS000013</t>
  </si>
  <si>
    <t>CUS000014</t>
  </si>
  <si>
    <t>CUS000015</t>
  </si>
  <si>
    <t>CUS000016</t>
  </si>
  <si>
    <t>CUS000017</t>
  </si>
  <si>
    <t>CUS000018</t>
  </si>
  <si>
    <t>CUS000019</t>
  </si>
  <si>
    <t>CUS000020</t>
  </si>
  <si>
    <t>CUS000021</t>
  </si>
  <si>
    <t>CUS000022</t>
  </si>
  <si>
    <t>CUS000023</t>
  </si>
  <si>
    <t>CUS000024</t>
  </si>
  <si>
    <t>CUS000025</t>
  </si>
  <si>
    <t>CUS000026</t>
  </si>
  <si>
    <t>CUS000027</t>
  </si>
  <si>
    <t>CUS000028</t>
  </si>
  <si>
    <t>CUS000029</t>
  </si>
  <si>
    <t>CUS000030</t>
  </si>
  <si>
    <t>CUS000031</t>
  </si>
  <si>
    <t>CUS000032</t>
  </si>
  <si>
    <t>CUS000033</t>
  </si>
  <si>
    <t>CUS000034</t>
  </si>
  <si>
    <t>CUS000035</t>
  </si>
  <si>
    <t>CUS000036</t>
  </si>
  <si>
    <t>CUS000037</t>
  </si>
  <si>
    <t>CUS000038</t>
  </si>
  <si>
    <t>CUS000039</t>
  </si>
  <si>
    <t>CUS000040</t>
  </si>
  <si>
    <t>CUS000041</t>
  </si>
  <si>
    <t>CUS000042</t>
  </si>
  <si>
    <t>CUS000043</t>
  </si>
  <si>
    <t>CUS000044</t>
  </si>
  <si>
    <t>CUS000045</t>
  </si>
  <si>
    <t>CUS000046</t>
  </si>
  <si>
    <t>CUS000047</t>
  </si>
  <si>
    <t>CUS000048</t>
  </si>
  <si>
    <t>CUS000049</t>
  </si>
  <si>
    <t>CUS000050</t>
  </si>
  <si>
    <t>CUS000051</t>
  </si>
  <si>
    <t>CUS000052</t>
  </si>
  <si>
    <t>CUS000053</t>
  </si>
  <si>
    <t>CUS000054</t>
  </si>
  <si>
    <t>CUS000055</t>
  </si>
  <si>
    <t>CUS000056</t>
  </si>
  <si>
    <t>CUS000057</t>
  </si>
  <si>
    <t>CUS000058</t>
  </si>
  <si>
    <t>CUS000059</t>
  </si>
  <si>
    <t>CUS000060</t>
  </si>
  <si>
    <t>CUS000061</t>
  </si>
  <si>
    <t>CUS000062</t>
  </si>
  <si>
    <t>CUS000063</t>
  </si>
  <si>
    <t>CUS000064</t>
  </si>
  <si>
    <t>CUS000065</t>
  </si>
  <si>
    <t>CUS000066</t>
  </si>
  <si>
    <t>CUS000067</t>
  </si>
  <si>
    <t>CUS000068</t>
  </si>
  <si>
    <t>CUS000069</t>
  </si>
  <si>
    <t>CUS000070</t>
  </si>
  <si>
    <t>CUS000071</t>
  </si>
  <si>
    <t>CUS000072</t>
  </si>
  <si>
    <t>CUS000073</t>
  </si>
  <si>
    <t>CUS000074</t>
  </si>
  <si>
    <t>CUS000075</t>
  </si>
  <si>
    <t>CUS000076</t>
  </si>
  <si>
    <t>CUS000077</t>
  </si>
  <si>
    <t>CUS000078</t>
  </si>
  <si>
    <t>CUS000079</t>
  </si>
  <si>
    <t>CUS000080</t>
  </si>
  <si>
    <t>CUS000081</t>
  </si>
  <si>
    <t>CUS000082</t>
  </si>
  <si>
    <t>CUS000083</t>
  </si>
  <si>
    <t>CUS000084</t>
  </si>
  <si>
    <t>CUS000085</t>
  </si>
  <si>
    <t>CUS000086</t>
  </si>
  <si>
    <t>CUS000087</t>
  </si>
  <si>
    <t>CUS000088</t>
  </si>
  <si>
    <t>CUS000089</t>
  </si>
  <si>
    <t>CUS000090</t>
  </si>
  <si>
    <t>CUS000091</t>
  </si>
  <si>
    <t>CUS000092</t>
  </si>
  <si>
    <t>CUS000093</t>
  </si>
  <si>
    <t>CUS000094</t>
  </si>
  <si>
    <t>CUS000095</t>
  </si>
  <si>
    <t>CUS000096</t>
  </si>
  <si>
    <t>CUS000097</t>
  </si>
  <si>
    <t>CUS000098</t>
  </si>
  <si>
    <t>CUS000099</t>
  </si>
  <si>
    <t>CUS000100</t>
  </si>
  <si>
    <t>CUS000101</t>
  </si>
  <si>
    <t>CUS000102</t>
  </si>
  <si>
    <t>CUS000103</t>
  </si>
  <si>
    <t>CUS000104</t>
  </si>
  <si>
    <t>CUS000105</t>
  </si>
  <si>
    <t>CUS000106</t>
  </si>
  <si>
    <t>CUS000107</t>
  </si>
  <si>
    <t>CUS000108</t>
  </si>
  <si>
    <t>CUS000109</t>
  </si>
  <si>
    <t>CUS000110</t>
  </si>
  <si>
    <t>CUS000111</t>
  </si>
  <si>
    <t>CUS000112</t>
  </si>
  <si>
    <t>CUS000113</t>
  </si>
  <si>
    <t>CUS000114</t>
  </si>
  <si>
    <t>CUS000115</t>
  </si>
  <si>
    <t>CUS000116</t>
  </si>
  <si>
    <t>CUS000117</t>
  </si>
  <si>
    <t>CUS000118</t>
  </si>
  <si>
    <t>CUS000119</t>
  </si>
  <si>
    <t>CUS000120</t>
  </si>
  <si>
    <t>CUS000121</t>
  </si>
  <si>
    <t>CUS000122</t>
  </si>
  <si>
    <t>CUS000123</t>
  </si>
  <si>
    <t>CUS000124</t>
  </si>
  <si>
    <t>CUS000125</t>
  </si>
  <si>
    <t>CUS000126</t>
  </si>
  <si>
    <t>CUS000127</t>
  </si>
  <si>
    <t>CUS000128</t>
  </si>
  <si>
    <t>CUS000129</t>
  </si>
  <si>
    <t>CUS000130</t>
  </si>
  <si>
    <t>CUS000131</t>
  </si>
  <si>
    <t>CUS000132</t>
  </si>
  <si>
    <t>CUS000133</t>
  </si>
  <si>
    <t>CUS000134</t>
  </si>
  <si>
    <t>CUS000135</t>
  </si>
  <si>
    <t>CUS000136</t>
  </si>
  <si>
    <t>CUS000137</t>
  </si>
  <si>
    <t>CUS000138</t>
  </si>
  <si>
    <t>CUS000139</t>
  </si>
  <si>
    <t>CUS000140</t>
  </si>
  <si>
    <t>CUS000141</t>
  </si>
  <si>
    <t>CUS000142</t>
  </si>
  <si>
    <t>CUS000143</t>
  </si>
  <si>
    <t>CUS000144</t>
  </si>
  <si>
    <t>CUS000145</t>
  </si>
  <si>
    <t>CUS000146</t>
  </si>
  <si>
    <t>CUS000147</t>
  </si>
  <si>
    <t>CUS000148</t>
  </si>
  <si>
    <t>CUS000149</t>
  </si>
  <si>
    <t>CUS000150</t>
  </si>
  <si>
    <t>CUS000151</t>
  </si>
  <si>
    <t>CUS000152</t>
  </si>
  <si>
    <t>CUS000153</t>
  </si>
  <si>
    <t>CUS000154</t>
  </si>
  <si>
    <t>CUS000155</t>
  </si>
  <si>
    <t>CUS000156</t>
  </si>
  <si>
    <t>CUS000157</t>
  </si>
  <si>
    <t>CUS000158</t>
  </si>
  <si>
    <t>CUS000159</t>
  </si>
  <si>
    <t>CUS000160</t>
  </si>
  <si>
    <t>CUS000161</t>
  </si>
  <si>
    <t>CUS000162</t>
  </si>
  <si>
    <t>CUS000163</t>
  </si>
  <si>
    <t>CUS000164</t>
  </si>
  <si>
    <t>CUS000165</t>
  </si>
  <si>
    <t>CUS000166</t>
  </si>
  <si>
    <t>CUS000167</t>
  </si>
  <si>
    <t>CUS000168</t>
  </si>
  <si>
    <t>CUS000169</t>
  </si>
  <si>
    <t>CUS000170</t>
  </si>
  <si>
    <t>CUS000171</t>
  </si>
  <si>
    <t>CUS000172</t>
  </si>
  <si>
    <t>CUS000173</t>
  </si>
  <si>
    <t>CUS000174</t>
  </si>
  <si>
    <t>CUS000175</t>
  </si>
  <si>
    <t>CUS000176</t>
  </si>
  <si>
    <t>CUS000177</t>
  </si>
  <si>
    <t>CUS000178</t>
  </si>
  <si>
    <t>CUS000179</t>
  </si>
  <si>
    <t>CUS000180</t>
  </si>
  <si>
    <t>CUS000181</t>
  </si>
  <si>
    <t>CUS000182</t>
  </si>
  <si>
    <t>CUS000183</t>
  </si>
  <si>
    <t>CUS000184</t>
  </si>
  <si>
    <t>CUS000185</t>
  </si>
  <si>
    <t>CUS000186</t>
  </si>
  <si>
    <t>CUS000187</t>
  </si>
  <si>
    <t>CUS000188</t>
  </si>
  <si>
    <t>CUS000189</t>
  </si>
  <si>
    <t>CUS000190</t>
  </si>
  <si>
    <t>CUS000191</t>
  </si>
  <si>
    <t>CUS000192</t>
  </si>
  <si>
    <t>CUS000193</t>
  </si>
  <si>
    <t>CUS000194</t>
  </si>
  <si>
    <t>CUS000195</t>
  </si>
  <si>
    <t>CUS000196</t>
  </si>
  <si>
    <t>CUS000197</t>
  </si>
  <si>
    <t>CUS000198</t>
  </si>
  <si>
    <t>CUS000199</t>
  </si>
  <si>
    <t>CUS000200</t>
  </si>
  <si>
    <t>CUS000201</t>
  </si>
  <si>
    <t>CUS000202</t>
  </si>
  <si>
    <t>CUS000203</t>
  </si>
  <si>
    <t>CUS000204</t>
  </si>
  <si>
    <t>CUS000205</t>
  </si>
  <si>
    <t>CUS000206</t>
  </si>
  <si>
    <t>CUS000207</t>
  </si>
  <si>
    <t>CUS000208</t>
  </si>
  <si>
    <t>CUS000209</t>
  </si>
  <si>
    <t>CUS000210</t>
  </si>
  <si>
    <t>CUS000211</t>
  </si>
  <si>
    <t>CUS000212</t>
  </si>
  <si>
    <t>CUS000213</t>
  </si>
  <si>
    <t>CUS000214</t>
  </si>
  <si>
    <t>CUS000215</t>
  </si>
  <si>
    <t>CUS000216</t>
  </si>
  <si>
    <t>CUS000217</t>
  </si>
  <si>
    <t>CUS000218</t>
  </si>
  <si>
    <t>CUS000219</t>
  </si>
  <si>
    <t>CUS000220</t>
  </si>
  <si>
    <t>CUS000221</t>
  </si>
  <si>
    <t>CUS000222</t>
  </si>
  <si>
    <t>CUS000223</t>
  </si>
  <si>
    <t>CUS000224</t>
  </si>
  <si>
    <t>CUS000225</t>
  </si>
  <si>
    <t>CUS000226</t>
  </si>
  <si>
    <t>CUS000227</t>
  </si>
  <si>
    <t>CUS000228</t>
  </si>
  <si>
    <t>CUS000229</t>
  </si>
  <si>
    <t>CUS000230</t>
  </si>
  <si>
    <t>CUS000231</t>
  </si>
  <si>
    <t>CUS000232</t>
  </si>
  <si>
    <t>CUS000233</t>
  </si>
  <si>
    <t>CUS000234</t>
  </si>
  <si>
    <t>CUS000235</t>
  </si>
  <si>
    <t>CUS000236</t>
  </si>
  <si>
    <t>CUS000237</t>
  </si>
  <si>
    <t>CUS000238</t>
  </si>
  <si>
    <t>CUS000239</t>
  </si>
  <si>
    <t>CUS000240</t>
  </si>
  <si>
    <t>CUS000241</t>
  </si>
  <si>
    <t>CUS000242</t>
  </si>
  <si>
    <t>CUS000243</t>
  </si>
  <si>
    <t>CUS000244</t>
  </si>
  <si>
    <t>CUS000245</t>
  </si>
  <si>
    <t>CUS000246</t>
  </si>
  <si>
    <t>CUS000247</t>
  </si>
  <si>
    <t>CUS000248</t>
  </si>
  <si>
    <t>CUS000249</t>
  </si>
  <si>
    <t>CUS000250</t>
  </si>
  <si>
    <t>CUS000251</t>
  </si>
  <si>
    <t>CUS000252</t>
  </si>
  <si>
    <t>CUS000253</t>
  </si>
  <si>
    <t>CUS000254</t>
  </si>
  <si>
    <t>CUS000255</t>
  </si>
  <si>
    <t>CUS000256</t>
  </si>
  <si>
    <t>CUS000257</t>
  </si>
  <si>
    <t>CUS000258</t>
  </si>
  <si>
    <t>CUS000259</t>
  </si>
  <si>
    <t>CUS000260</t>
  </si>
  <si>
    <t>CUS000261</t>
  </si>
  <si>
    <t>CUS000262</t>
  </si>
  <si>
    <t>CUS000263</t>
  </si>
  <si>
    <t>CUS000264</t>
  </si>
  <si>
    <t>CUS000265</t>
  </si>
  <si>
    <t>CUS000266</t>
  </si>
  <si>
    <t>CUS000267</t>
  </si>
  <si>
    <t>CUS000268</t>
  </si>
  <si>
    <t>CUS000269</t>
  </si>
  <si>
    <t>CUS000270</t>
  </si>
  <si>
    <t>CUS000271</t>
  </si>
  <si>
    <t>CUS000272</t>
  </si>
  <si>
    <t>CUS000273</t>
  </si>
  <si>
    <t>CUS000274</t>
  </si>
  <si>
    <t>CUS000275</t>
  </si>
  <si>
    <t>CUS000276</t>
  </si>
  <si>
    <t>CUS000277</t>
  </si>
  <si>
    <t>CUS000278</t>
  </si>
  <si>
    <t>CUS000279</t>
  </si>
  <si>
    <t>CUS000280</t>
  </si>
  <si>
    <t>CUS000281</t>
  </si>
  <si>
    <t>CUS000282</t>
  </si>
  <si>
    <t>CUS000283</t>
  </si>
  <si>
    <t>CUS000284</t>
  </si>
  <si>
    <t>CUS000285</t>
  </si>
  <si>
    <t>CUS000286</t>
  </si>
  <si>
    <t>CUS000287</t>
  </si>
  <si>
    <t>CUS000288</t>
  </si>
  <si>
    <t>CUS000289</t>
  </si>
  <si>
    <t>CUS000290</t>
  </si>
  <si>
    <t>CUS000291</t>
  </si>
  <si>
    <t>CUS000292</t>
  </si>
  <si>
    <t>CUS000293</t>
  </si>
  <si>
    <t>CUS000294</t>
  </si>
  <si>
    <t>CUS000295</t>
  </si>
  <si>
    <t>CUS000296</t>
  </si>
  <si>
    <t>CUS000297</t>
  </si>
  <si>
    <t>CUS000298</t>
  </si>
  <si>
    <t>CUS000299</t>
  </si>
  <si>
    <t>CUS000300</t>
  </si>
  <si>
    <t>CUS000301</t>
  </si>
  <si>
    <t>CUS000302</t>
  </si>
  <si>
    <t>CUS000303</t>
  </si>
  <si>
    <t>CUS000304</t>
  </si>
  <si>
    <t>CUS000305</t>
  </si>
  <si>
    <t>CUS000306</t>
  </si>
  <si>
    <t>CUS000307</t>
  </si>
  <si>
    <t>CUS000308</t>
  </si>
  <si>
    <t>CUS000309</t>
  </si>
  <si>
    <t>CUS000310</t>
  </si>
  <si>
    <t>CUS000311</t>
  </si>
  <si>
    <t>CUS000312</t>
  </si>
  <si>
    <t>CUS000313</t>
  </si>
  <si>
    <t>CUS000314</t>
  </si>
  <si>
    <t>CUS000315</t>
  </si>
  <si>
    <t>CUS000316</t>
  </si>
  <si>
    <t>CUS000317</t>
  </si>
  <si>
    <t>CUS000318</t>
  </si>
  <si>
    <t>CUS000319</t>
  </si>
  <si>
    <t>CUS000320</t>
  </si>
  <si>
    <t>CUS000321</t>
  </si>
  <si>
    <t>CUS000322</t>
  </si>
  <si>
    <t>CUS000323</t>
  </si>
  <si>
    <t>CUS000324</t>
  </si>
  <si>
    <t>CUS000325</t>
  </si>
  <si>
    <t>CUS000326</t>
  </si>
  <si>
    <t>CUS000327</t>
  </si>
  <si>
    <t>CUS000328</t>
  </si>
  <si>
    <t>CUS000329</t>
  </si>
  <si>
    <t>CUS000330</t>
  </si>
  <si>
    <t>CUS000331</t>
  </si>
  <si>
    <t>CUS000332</t>
  </si>
  <si>
    <t>CUS000333</t>
  </si>
  <si>
    <t>CUS000334</t>
  </si>
  <si>
    <t>CUS000335</t>
  </si>
  <si>
    <t>CUS000336</t>
  </si>
  <si>
    <t>CUS000337</t>
  </si>
  <si>
    <t>CUS000338</t>
  </si>
  <si>
    <t>CUS000339</t>
  </si>
  <si>
    <t>CUS000340</t>
  </si>
  <si>
    <t>CUS000341</t>
  </si>
  <si>
    <t>CUS000342</t>
  </si>
  <si>
    <t>CUS000343</t>
  </si>
  <si>
    <t>CUS000344</t>
  </si>
  <si>
    <t>CUS000345</t>
  </si>
  <si>
    <t>CUS000346</t>
  </si>
  <si>
    <t>CUS000347</t>
  </si>
  <si>
    <t>CUS000348</t>
  </si>
  <si>
    <t>CUS000349</t>
  </si>
  <si>
    <t>CUS000350</t>
  </si>
  <si>
    <t>CUS000351</t>
  </si>
  <si>
    <t>CUS000352</t>
  </si>
  <si>
    <t>CUS000353</t>
  </si>
  <si>
    <t>CUS000354</t>
  </si>
  <si>
    <t>CUS000355</t>
  </si>
  <si>
    <t>CUS000356</t>
  </si>
  <si>
    <t>CUS000357</t>
  </si>
  <si>
    <t>CUS000358</t>
  </si>
  <si>
    <t>CUS000359</t>
  </si>
  <si>
    <t>CUS000360</t>
  </si>
  <si>
    <t>CUS000361</t>
  </si>
  <si>
    <t>CUS000362</t>
  </si>
  <si>
    <t>CUS000363</t>
  </si>
  <si>
    <t>CUS000364</t>
  </si>
  <si>
    <t>CUS000365</t>
  </si>
  <si>
    <t>CUS000366</t>
  </si>
  <si>
    <t>CUS000367</t>
  </si>
  <si>
    <t>CUS000368</t>
  </si>
  <si>
    <t>CUS000369</t>
  </si>
  <si>
    <t>CUS000370</t>
  </si>
  <si>
    <t>CUS000371</t>
  </si>
  <si>
    <t>CUS000372</t>
  </si>
  <si>
    <t>CUS000373</t>
  </si>
  <si>
    <t>CUS000374</t>
  </si>
  <si>
    <t>CUS000375</t>
  </si>
  <si>
    <t>CUS000376</t>
  </si>
  <si>
    <t>CUS000377</t>
  </si>
  <si>
    <t>CUS000378</t>
  </si>
  <si>
    <t>CUS000379</t>
  </si>
  <si>
    <t>CUS000380</t>
  </si>
  <si>
    <t>CUS000381</t>
  </si>
  <si>
    <t>CUS000382</t>
  </si>
  <si>
    <t>CUS000383</t>
  </si>
  <si>
    <t>CUS000384</t>
  </si>
  <si>
    <t>CUS000385</t>
  </si>
  <si>
    <t>CUS000386</t>
  </si>
  <si>
    <t>CUS000387</t>
  </si>
  <si>
    <t>CUS000388</t>
  </si>
  <si>
    <t>CUS000389</t>
  </si>
  <si>
    <t>CUS000390</t>
  </si>
  <si>
    <t>CUS000391</t>
  </si>
  <si>
    <t>CUS000392</t>
  </si>
  <si>
    <t>CUS000393</t>
  </si>
  <si>
    <t>CUS000394</t>
  </si>
  <si>
    <t>CUS000395</t>
  </si>
  <si>
    <t>CUS000396</t>
  </si>
  <si>
    <t>CUS000397</t>
  </si>
  <si>
    <t>CUS000398</t>
  </si>
  <si>
    <t>CUS000399</t>
  </si>
  <si>
    <t>CUS000400</t>
  </si>
  <si>
    <t>CUS000401</t>
  </si>
  <si>
    <t>CUS000402</t>
  </si>
  <si>
    <t>CUS000403</t>
  </si>
  <si>
    <t>CUS000404</t>
  </si>
  <si>
    <t>CUS000405</t>
  </si>
  <si>
    <t>CUS000406</t>
  </si>
  <si>
    <t>CUS000407</t>
  </si>
  <si>
    <t>CUS000408</t>
  </si>
  <si>
    <t>CUS000409</t>
  </si>
  <si>
    <t>CUS000410</t>
  </si>
  <si>
    <t>CUS000411</t>
  </si>
  <si>
    <t>CUS000412</t>
  </si>
  <si>
    <t>CUS000413</t>
  </si>
  <si>
    <t>CUS000414</t>
  </si>
  <si>
    <t>CUS000415</t>
  </si>
  <si>
    <t>CUS000416</t>
  </si>
  <si>
    <t>CUS000417</t>
  </si>
  <si>
    <t>CUS000418</t>
  </si>
  <si>
    <t>CUS000419</t>
  </si>
  <si>
    <t>CUS000420</t>
  </si>
  <si>
    <t>CUS000421</t>
  </si>
  <si>
    <t>CUS000422</t>
  </si>
  <si>
    <t>CUS000423</t>
  </si>
  <si>
    <t>CUS000424</t>
  </si>
  <si>
    <t>CUS000425</t>
  </si>
  <si>
    <t>CUS000426</t>
  </si>
  <si>
    <t>CUS000427</t>
  </si>
  <si>
    <t>CUS000428</t>
  </si>
  <si>
    <t>CUS000429</t>
  </si>
  <si>
    <t>CUS000430</t>
  </si>
  <si>
    <t>CUS000431</t>
  </si>
  <si>
    <t>CUS000432</t>
  </si>
  <si>
    <t>CUS000433</t>
  </si>
  <si>
    <t>CUS000434</t>
  </si>
  <si>
    <t>CUS000435</t>
  </si>
  <si>
    <t>CUS000436</t>
  </si>
  <si>
    <t>CUS000437</t>
  </si>
  <si>
    <t>CUS000438</t>
  </si>
  <si>
    <t>CUS000439</t>
  </si>
  <si>
    <t>CUS000440</t>
  </si>
  <si>
    <t>CUS000441</t>
  </si>
  <si>
    <t>CUS000442</t>
  </si>
  <si>
    <t>CUS000443</t>
  </si>
  <si>
    <t>CUS000444</t>
  </si>
  <si>
    <t>CUS000445</t>
  </si>
  <si>
    <t>CUS000446</t>
  </si>
  <si>
    <t>CUS000447</t>
  </si>
  <si>
    <t>CUS000448</t>
  </si>
  <si>
    <t>CUS000449</t>
  </si>
  <si>
    <t>CUS000450</t>
  </si>
  <si>
    <t>CUS000451</t>
  </si>
  <si>
    <t>CUS000452</t>
  </si>
  <si>
    <t>CUS000453</t>
  </si>
  <si>
    <t>CUS000454</t>
  </si>
  <si>
    <t>CUS000455</t>
  </si>
  <si>
    <t>CUS000456</t>
  </si>
  <si>
    <t>CUS000457</t>
  </si>
  <si>
    <t>CUS000458</t>
  </si>
  <si>
    <t>CUS000459</t>
  </si>
  <si>
    <t>CUS000460</t>
  </si>
  <si>
    <t>CUS000461</t>
  </si>
  <si>
    <t>CUS000462</t>
  </si>
  <si>
    <t>CUS000463</t>
  </si>
  <si>
    <t>CUS000464</t>
  </si>
  <si>
    <t>CUS000465</t>
  </si>
  <si>
    <t>CUS000466</t>
  </si>
  <si>
    <t>CUS000467</t>
  </si>
  <si>
    <t>CUS000468</t>
  </si>
  <si>
    <t>CUS000469</t>
  </si>
  <si>
    <t>CUS000470</t>
  </si>
  <si>
    <t>CUS000471</t>
  </si>
  <si>
    <t>CUS000472</t>
  </si>
  <si>
    <t>CUS000473</t>
  </si>
  <si>
    <t>CUS000474</t>
  </si>
  <si>
    <t>CUS000475</t>
  </si>
  <si>
    <t>CUS000476</t>
  </si>
  <si>
    <t>CUS000477</t>
  </si>
  <si>
    <t>CUS000478</t>
  </si>
  <si>
    <t>CUS000479</t>
  </si>
  <si>
    <t>CUS000480</t>
  </si>
  <si>
    <t>CUS000481</t>
  </si>
  <si>
    <t>CUS000482</t>
  </si>
  <si>
    <t>CUS000483</t>
  </si>
  <si>
    <t>CUS000484</t>
  </si>
  <si>
    <t>CUS000485</t>
  </si>
  <si>
    <t>CUS000486</t>
  </si>
  <si>
    <t>CUS000487</t>
  </si>
  <si>
    <t>CUS000488</t>
  </si>
  <si>
    <t>CUS000489</t>
  </si>
  <si>
    <t>CUS000490</t>
  </si>
  <si>
    <t>CUS000491</t>
  </si>
  <si>
    <t>CUS000492</t>
  </si>
  <si>
    <t>CUS000493</t>
  </si>
  <si>
    <t>CUS000494</t>
  </si>
  <si>
    <t>CUS000495</t>
  </si>
  <si>
    <t>CUS000496</t>
  </si>
  <si>
    <t>CUS000497</t>
  </si>
  <si>
    <t>CUS000498</t>
  </si>
  <si>
    <t>CUS000499</t>
  </si>
  <si>
    <t>CUS000500</t>
  </si>
  <si>
    <t>CUS000501</t>
  </si>
  <si>
    <t>CUS000502</t>
  </si>
  <si>
    <t>CUS000503</t>
  </si>
  <si>
    <t>CUS000504</t>
  </si>
  <si>
    <t>CUS000505</t>
  </si>
  <si>
    <t>CUS000506</t>
  </si>
  <si>
    <t>CUS000507</t>
  </si>
  <si>
    <t>CUS000508</t>
  </si>
  <si>
    <t>CUS000509</t>
  </si>
  <si>
    <t>CUS000510</t>
  </si>
  <si>
    <t>CUS000511</t>
  </si>
  <si>
    <t>CUS000512</t>
  </si>
  <si>
    <t>CUS000513</t>
  </si>
  <si>
    <t>CUS000514</t>
  </si>
  <si>
    <t>CUS000515</t>
  </si>
  <si>
    <t>CUS000516</t>
  </si>
  <si>
    <t>CUS000517</t>
  </si>
  <si>
    <t>CUS000518</t>
  </si>
  <si>
    <t>CUS000519</t>
  </si>
  <si>
    <t>CUS000520</t>
  </si>
  <si>
    <t>CUS000521</t>
  </si>
  <si>
    <t>CUS000522</t>
  </si>
  <si>
    <t>CUS000523</t>
  </si>
  <si>
    <t>CUS000524</t>
  </si>
  <si>
    <t>CUS000525</t>
  </si>
  <si>
    <t>CUS000526</t>
  </si>
  <si>
    <t>CUS000527</t>
  </si>
  <si>
    <t>CUS000528</t>
  </si>
  <si>
    <t>CUS000529</t>
  </si>
  <si>
    <t>CUS000530</t>
  </si>
  <si>
    <t>CUS000531</t>
  </si>
  <si>
    <t>CUS000532</t>
  </si>
  <si>
    <t>CUS000533</t>
  </si>
  <si>
    <t>CUS000534</t>
  </si>
  <si>
    <t>CUS000535</t>
  </si>
  <si>
    <t>CUS000536</t>
  </si>
  <si>
    <t>CUS000537</t>
  </si>
  <si>
    <t>CUS000538</t>
  </si>
  <si>
    <t>CUS000539</t>
  </si>
  <si>
    <t>CUS000540</t>
  </si>
  <si>
    <t>CUS000541</t>
  </si>
  <si>
    <t>CUS000542</t>
  </si>
  <si>
    <t>CUS000543</t>
  </si>
  <si>
    <t>CUS000544</t>
  </si>
  <si>
    <t>CUS000545</t>
  </si>
  <si>
    <t>CUS000546</t>
  </si>
  <si>
    <t>CUS000547</t>
  </si>
  <si>
    <t>CUS000548</t>
  </si>
  <si>
    <t>CUS000549</t>
  </si>
  <si>
    <t>CUS000550</t>
  </si>
  <si>
    <t>CUS000551</t>
  </si>
  <si>
    <t>CUS000552</t>
  </si>
  <si>
    <t>CUS000553</t>
  </si>
  <si>
    <t>CUS000554</t>
  </si>
  <si>
    <t>CUS000555</t>
  </si>
  <si>
    <t>CUS000556</t>
  </si>
  <si>
    <t>CUS000557</t>
  </si>
  <si>
    <t>CUS000558</t>
  </si>
  <si>
    <t>CUS000559</t>
  </si>
  <si>
    <t>CUS000560</t>
  </si>
  <si>
    <t>CUS000561</t>
  </si>
  <si>
    <t>CUS000562</t>
  </si>
  <si>
    <t>CUS000563</t>
  </si>
  <si>
    <t>CUS000564</t>
  </si>
  <si>
    <t>CUS000565</t>
  </si>
  <si>
    <t>CUS000566</t>
  </si>
  <si>
    <t>CUS000567</t>
  </si>
  <si>
    <t>CUS000568</t>
  </si>
  <si>
    <t>CUS000569</t>
  </si>
  <si>
    <t>CUS000570</t>
  </si>
  <si>
    <t>CUS000571</t>
  </si>
  <si>
    <t>CUS000572</t>
  </si>
  <si>
    <t>CUS000573</t>
  </si>
  <si>
    <t>CUS000574</t>
  </si>
  <si>
    <t>CUS000575</t>
  </si>
  <si>
    <t>CUS000576</t>
  </si>
  <si>
    <t>CUS000577</t>
  </si>
  <si>
    <t>CUS000578</t>
  </si>
  <si>
    <t>CUS000579</t>
  </si>
  <si>
    <t>CUS000580</t>
  </si>
  <si>
    <t>CUS000581</t>
  </si>
  <si>
    <t>CUS000582</t>
  </si>
  <si>
    <t>CUS000583</t>
  </si>
  <si>
    <t>CUS000584</t>
  </si>
  <si>
    <t>CUS000585</t>
  </si>
  <si>
    <t>CUS000586</t>
  </si>
  <si>
    <t>CUS000587</t>
  </si>
  <si>
    <t>CUS000588</t>
  </si>
  <si>
    <t>CUS000589</t>
  </si>
  <si>
    <t>CUS000590</t>
  </si>
  <si>
    <t>CUS000591</t>
  </si>
  <si>
    <t>CUS000592</t>
  </si>
  <si>
    <t>CUS000593</t>
  </si>
  <si>
    <t>CUS000594</t>
  </si>
  <si>
    <t>CUS000595</t>
  </si>
  <si>
    <t>CUS000596</t>
  </si>
  <si>
    <t>CUS000597</t>
  </si>
  <si>
    <t>CUS000598</t>
  </si>
  <si>
    <t>CUS000599</t>
  </si>
  <si>
    <t>CUS000600</t>
  </si>
  <si>
    <t>CUS000601</t>
  </si>
  <si>
    <t>CUS000602</t>
  </si>
  <si>
    <t>CUS000603</t>
  </si>
  <si>
    <t>CUS000604</t>
  </si>
  <si>
    <t>CUS000605</t>
  </si>
  <si>
    <t>CUS000606</t>
  </si>
  <si>
    <t>CUS000607</t>
  </si>
  <si>
    <t>CUS000608</t>
  </si>
  <si>
    <t>CUS000609</t>
  </si>
  <si>
    <t>CUS000610</t>
  </si>
  <si>
    <t>CUS000611</t>
  </si>
  <si>
    <t>CUS000612</t>
  </si>
  <si>
    <t>CUS000613</t>
  </si>
  <si>
    <t>CUS000614</t>
  </si>
  <si>
    <t>CUS000615</t>
  </si>
  <si>
    <t>CUS000616</t>
  </si>
  <si>
    <t>CUS000617</t>
  </si>
  <si>
    <t>CUS000618</t>
  </si>
  <si>
    <t>CUS000619</t>
  </si>
  <si>
    <t>CUS000620</t>
  </si>
  <si>
    <t>CUS000621</t>
  </si>
  <si>
    <t>CUS000622</t>
  </si>
  <si>
    <t>CUS000623</t>
  </si>
  <si>
    <t>CUS000624</t>
  </si>
  <si>
    <t>CUS000625</t>
  </si>
  <si>
    <t>CUS000626</t>
  </si>
  <si>
    <t>CUS000627</t>
  </si>
  <si>
    <t>CUS000628</t>
  </si>
  <si>
    <t>CUS000629</t>
  </si>
  <si>
    <t>CUS000630</t>
  </si>
  <si>
    <t>CUS000631</t>
  </si>
  <si>
    <t>CUS000632</t>
  </si>
  <si>
    <t>CUS000633</t>
  </si>
  <si>
    <t>CUS000634</t>
  </si>
  <si>
    <t>CUS000635</t>
  </si>
  <si>
    <t>CUS000636</t>
  </si>
  <si>
    <t>CUS000637</t>
  </si>
  <si>
    <t>CUS000638</t>
  </si>
  <si>
    <t>CUS000639</t>
  </si>
  <si>
    <t>CUS000640</t>
  </si>
  <si>
    <t>CUS000641</t>
  </si>
  <si>
    <t>CUS000642</t>
  </si>
  <si>
    <t>CUS000643</t>
  </si>
  <si>
    <t>CUS000644</t>
  </si>
  <si>
    <t>CUS000645</t>
  </si>
  <si>
    <t>CUS000646</t>
  </si>
  <si>
    <t>CUS000647</t>
  </si>
  <si>
    <t>CUS000648</t>
  </si>
  <si>
    <t>CUS000649</t>
  </si>
  <si>
    <t>CUS000650</t>
  </si>
  <si>
    <t>CUS000651</t>
  </si>
  <si>
    <t>CUS000652</t>
  </si>
  <si>
    <t>CUS000653</t>
  </si>
  <si>
    <t>CUS000654</t>
  </si>
  <si>
    <t>CUS000655</t>
  </si>
  <si>
    <t>CUS000656</t>
  </si>
  <si>
    <t>CUS000657</t>
  </si>
  <si>
    <t>CUS000658</t>
  </si>
  <si>
    <t>CUS000659</t>
  </si>
  <si>
    <t>CUS000660</t>
  </si>
  <si>
    <t>CUS000661</t>
  </si>
  <si>
    <t>CUS000662</t>
  </si>
  <si>
    <t>CUS000663</t>
  </si>
  <si>
    <t>CUS000664</t>
  </si>
  <si>
    <t>CUS000665</t>
  </si>
  <si>
    <t>CUS000666</t>
  </si>
  <si>
    <t>CUS000667</t>
  </si>
  <si>
    <t>CUS000668</t>
  </si>
  <si>
    <t>CUS000669</t>
  </si>
  <si>
    <t>CUS000670</t>
  </si>
  <si>
    <t>CUS000671</t>
  </si>
  <si>
    <t>CUS000672</t>
  </si>
  <si>
    <t>CUS000673</t>
  </si>
  <si>
    <t>CUS000674</t>
  </si>
  <si>
    <t>CUS000675</t>
  </si>
  <si>
    <t>CUS000676</t>
  </si>
  <si>
    <t>CUS000677</t>
  </si>
  <si>
    <t>CUS000678</t>
  </si>
  <si>
    <t>CUS000679</t>
  </si>
  <si>
    <t>CUS000680</t>
  </si>
  <si>
    <t>CUS000681</t>
  </si>
  <si>
    <t>CUS000682</t>
  </si>
  <si>
    <t>CUS000683</t>
  </si>
  <si>
    <t>CUS000684</t>
  </si>
  <si>
    <t>CUS000685</t>
  </si>
  <si>
    <t>CUS000686</t>
  </si>
  <si>
    <t>CUS000687</t>
  </si>
  <si>
    <t>CUS000688</t>
  </si>
  <si>
    <t>CUS000689</t>
  </si>
  <si>
    <t>CUS000690</t>
  </si>
  <si>
    <t>CUS000691</t>
  </si>
  <si>
    <t>CUS000692</t>
  </si>
  <si>
    <t>CUS000693</t>
  </si>
  <si>
    <t>CUS000694</t>
  </si>
  <si>
    <t>CUS000695</t>
  </si>
  <si>
    <t>CUS000696</t>
  </si>
  <si>
    <t>CUS000697</t>
  </si>
  <si>
    <t>CUS000698</t>
  </si>
  <si>
    <t>CUS000699</t>
  </si>
  <si>
    <t>CUS000700</t>
  </si>
  <si>
    <t>CUS000701</t>
  </si>
  <si>
    <t>CUS000702</t>
  </si>
  <si>
    <t>CUS000703</t>
  </si>
  <si>
    <t>CUS000704</t>
  </si>
  <si>
    <t>CUS000705</t>
  </si>
  <si>
    <t>CUS000706</t>
  </si>
  <si>
    <t>CUS000707</t>
  </si>
  <si>
    <t>CUS000708</t>
  </si>
  <si>
    <t>CUS000709</t>
  </si>
  <si>
    <t>CUS000710</t>
  </si>
  <si>
    <t>CUS000711</t>
  </si>
  <si>
    <t>CUS000712</t>
  </si>
  <si>
    <t>CUS000713</t>
  </si>
  <si>
    <t>CUS000714</t>
  </si>
  <si>
    <t>CUS000715</t>
  </si>
  <si>
    <t>CUS000716</t>
  </si>
  <si>
    <t>CUS000717</t>
  </si>
  <si>
    <t>CUS000718</t>
  </si>
  <si>
    <t>CUS000719</t>
  </si>
  <si>
    <t>CUS000720</t>
  </si>
  <si>
    <t>CUS000721</t>
  </si>
  <si>
    <t>CUS000722</t>
  </si>
  <si>
    <t>CUS000723</t>
  </si>
  <si>
    <t>CUS000724</t>
  </si>
  <si>
    <t>CUS000725</t>
  </si>
  <si>
    <t>CUS000726</t>
  </si>
  <si>
    <t>CUS000727</t>
  </si>
  <si>
    <t>CUS000728</t>
  </si>
  <si>
    <t>CUS000729</t>
  </si>
  <si>
    <t>CUS000730</t>
  </si>
  <si>
    <t>CUS000731</t>
  </si>
  <si>
    <t>CUS000732</t>
  </si>
  <si>
    <t>CUS000733</t>
  </si>
  <si>
    <t>CUS000734</t>
  </si>
  <si>
    <t>CUS000735</t>
  </si>
  <si>
    <t>CUS000736</t>
  </si>
  <si>
    <t>CUS000737</t>
  </si>
  <si>
    <t>CUS000738</t>
  </si>
  <si>
    <t>CUS000739</t>
  </si>
  <si>
    <t>CUS000740</t>
  </si>
  <si>
    <t>CUS000741</t>
  </si>
  <si>
    <t>CUS000742</t>
  </si>
  <si>
    <t>CUS000743</t>
  </si>
  <si>
    <t>CUS000744</t>
  </si>
  <si>
    <t>CUS000745</t>
  </si>
  <si>
    <t>CUS000746</t>
  </si>
  <si>
    <t>CUS000747</t>
  </si>
  <si>
    <t>CUS000748</t>
  </si>
  <si>
    <t>CUS000749</t>
  </si>
  <si>
    <t>CUS000750</t>
  </si>
  <si>
    <t>CUS000751</t>
  </si>
  <si>
    <t>CUS000752</t>
  </si>
  <si>
    <t>CUS000753</t>
  </si>
  <si>
    <t>CUS000754</t>
  </si>
  <si>
    <t>CUS000755</t>
  </si>
  <si>
    <t>CUS000756</t>
  </si>
  <si>
    <t>CUS000757</t>
  </si>
  <si>
    <t>CUS000758</t>
  </si>
  <si>
    <t>CUS000759</t>
  </si>
  <si>
    <t>CUS000760</t>
  </si>
  <si>
    <t>CUS000761</t>
  </si>
  <si>
    <t>CUS000762</t>
  </si>
  <si>
    <t>CUS000763</t>
  </si>
  <si>
    <t>CUS000764</t>
  </si>
  <si>
    <t>CUS000765</t>
  </si>
  <si>
    <t>CUS000766</t>
  </si>
  <si>
    <t>CUS000767</t>
  </si>
  <si>
    <t>CUS000768</t>
  </si>
  <si>
    <t>CUS000769</t>
  </si>
  <si>
    <t>CUS000770</t>
  </si>
  <si>
    <t>CUS000771</t>
  </si>
  <si>
    <t>CUS000772</t>
  </si>
  <si>
    <t>CUS000773</t>
  </si>
  <si>
    <t>CUS000774</t>
  </si>
  <si>
    <t>CUS000775</t>
  </si>
  <si>
    <t>CUS000776</t>
  </si>
  <si>
    <t>CUS000777</t>
  </si>
  <si>
    <t>CUS000778</t>
  </si>
  <si>
    <t>CUS000779</t>
  </si>
  <si>
    <t>CUS000780</t>
  </si>
  <si>
    <t>CUS000781</t>
  </si>
  <si>
    <t>CUS000782</t>
  </si>
  <si>
    <t>CUS000783</t>
  </si>
  <si>
    <t>CUS000784</t>
  </si>
  <si>
    <t>CUS000785</t>
  </si>
  <si>
    <t>CUS000786</t>
  </si>
  <si>
    <t>CUS000787</t>
  </si>
  <si>
    <t>CUS000788</t>
  </si>
  <si>
    <t>CUS000789</t>
  </si>
  <si>
    <t>CUS000790</t>
  </si>
  <si>
    <t>CUS000791</t>
  </si>
  <si>
    <t>CUS000792</t>
  </si>
  <si>
    <t>CUS000793</t>
  </si>
  <si>
    <t>CUS000794</t>
  </si>
  <si>
    <t>CUS000795</t>
  </si>
  <si>
    <t>CUS000796</t>
  </si>
  <si>
    <t>CUS000797</t>
  </si>
  <si>
    <t>CUS000798</t>
  </si>
  <si>
    <t>CUS000799</t>
  </si>
  <si>
    <t>CUS000800</t>
  </si>
  <si>
    <t>CUS000801</t>
  </si>
  <si>
    <t>CUS000802</t>
  </si>
  <si>
    <t>CUS000803</t>
  </si>
  <si>
    <t>CUS000804</t>
  </si>
  <si>
    <t>CUS000805</t>
  </si>
  <si>
    <t>CUS000806</t>
  </si>
  <si>
    <t>CUS000807</t>
  </si>
  <si>
    <t>CUS000808</t>
  </si>
  <si>
    <t>CUS000809</t>
  </si>
  <si>
    <t>CUS000810</t>
  </si>
  <si>
    <t>CUS000811</t>
  </si>
  <si>
    <t>CUS000812</t>
  </si>
  <si>
    <t>CUS000813</t>
  </si>
  <si>
    <t>CUS000814</t>
  </si>
  <si>
    <t>CUS000815</t>
  </si>
  <si>
    <t>CUS000816</t>
  </si>
  <si>
    <t>CUS000817</t>
  </si>
  <si>
    <t>CUS000818</t>
  </si>
  <si>
    <t>CUS000819</t>
  </si>
  <si>
    <t>CUS000820</t>
  </si>
  <si>
    <t>CUS000821</t>
  </si>
  <si>
    <t>CUS000822</t>
  </si>
  <si>
    <t>CUS000823</t>
  </si>
  <si>
    <t>CUS000824</t>
  </si>
  <si>
    <t>CUS000825</t>
  </si>
  <si>
    <t>CUS000826</t>
  </si>
  <si>
    <t>CUS000827</t>
  </si>
  <si>
    <t>CUS000828</t>
  </si>
  <si>
    <t>CUS000829</t>
  </si>
  <si>
    <t>CUS000830</t>
  </si>
  <si>
    <t>CUS000831</t>
  </si>
  <si>
    <t>CUS000832</t>
  </si>
  <si>
    <t>CUS000833</t>
  </si>
  <si>
    <t>CUS000834</t>
  </si>
  <si>
    <t>CUS000835</t>
  </si>
  <si>
    <t>CUS000836</t>
  </si>
  <si>
    <t>CUS000837</t>
  </si>
  <si>
    <t>CUS000838</t>
  </si>
  <si>
    <t>CUS000839</t>
  </si>
  <si>
    <t>CUS000840</t>
  </si>
  <si>
    <t>CUS000841</t>
  </si>
  <si>
    <t>CUS000842</t>
  </si>
  <si>
    <t>CUS000843</t>
  </si>
  <si>
    <t>CUS000844</t>
  </si>
  <si>
    <t>CUS000845</t>
  </si>
  <si>
    <t>CUS000846</t>
  </si>
  <si>
    <t>CUS000847</t>
  </si>
  <si>
    <t>CUS000848</t>
  </si>
  <si>
    <t>CUS000849</t>
  </si>
  <si>
    <t>CUS000850</t>
  </si>
  <si>
    <t>CUS000851</t>
  </si>
  <si>
    <t>CUS000852</t>
  </si>
  <si>
    <t>CUS000853</t>
  </si>
  <si>
    <t>CUS000854</t>
  </si>
  <si>
    <t>CUS000855</t>
  </si>
  <si>
    <t>CUS000856</t>
  </si>
  <si>
    <t>CUS000857</t>
  </si>
  <si>
    <t>CUS000858</t>
  </si>
  <si>
    <t>CUS000859</t>
  </si>
  <si>
    <t>CUS000860</t>
  </si>
  <si>
    <t>CUS000861</t>
  </si>
  <si>
    <t>CUS000862</t>
  </si>
  <si>
    <t>CUS000863</t>
  </si>
  <si>
    <t>CUS000864</t>
  </si>
  <si>
    <t>CUS000865</t>
  </si>
  <si>
    <t>CUS000866</t>
  </si>
  <si>
    <t>CUS000867</t>
  </si>
  <si>
    <t>CUS000868</t>
  </si>
  <si>
    <t>CUS000869</t>
  </si>
  <si>
    <t>CUS000870</t>
  </si>
  <si>
    <t>CUS000871</t>
  </si>
  <si>
    <t>CUS000872</t>
  </si>
  <si>
    <t>CUS000873</t>
  </si>
  <si>
    <t>CUS000874</t>
  </si>
  <si>
    <t>CUS000875</t>
  </si>
  <si>
    <t>CUS000876</t>
  </si>
  <si>
    <t>CUS000877</t>
  </si>
  <si>
    <t>CUS000878</t>
  </si>
  <si>
    <t>CUS000879</t>
  </si>
  <si>
    <t>CUS000880</t>
  </si>
  <si>
    <t>CUS000881</t>
  </si>
  <si>
    <t>CUS000882</t>
  </si>
  <si>
    <t>CUS000883</t>
  </si>
  <si>
    <t>CUS000884</t>
  </si>
  <si>
    <t>CUS000885</t>
  </si>
  <si>
    <t>CUS000886</t>
  </si>
  <si>
    <t>CUS000887</t>
  </si>
  <si>
    <t>CUS000888</t>
  </si>
  <si>
    <t>CUS000889</t>
  </si>
  <si>
    <t>CUS000890</t>
  </si>
  <si>
    <t>CUS000891</t>
  </si>
  <si>
    <t>CUS000892</t>
  </si>
  <si>
    <t>CUS000893</t>
  </si>
  <si>
    <t>CUS000894</t>
  </si>
  <si>
    <t>CUS000895</t>
  </si>
  <si>
    <t>CUS000896</t>
  </si>
  <si>
    <t>CUS000897</t>
  </si>
  <si>
    <t>CUS000898</t>
  </si>
  <si>
    <t>CUS000899</t>
  </si>
  <si>
    <t>CUS000900</t>
  </si>
  <si>
    <t>CUS000901</t>
  </si>
  <si>
    <t>CUS000902</t>
  </si>
  <si>
    <t>CUS000903</t>
  </si>
  <si>
    <t>CUS000904</t>
  </si>
  <si>
    <t>CUS000905</t>
  </si>
  <si>
    <t>CUS000906</t>
  </si>
  <si>
    <t>CUS000907</t>
  </si>
  <si>
    <t>CUS000908</t>
  </si>
  <si>
    <t>CUS000909</t>
  </si>
  <si>
    <t>CUS000910</t>
  </si>
  <si>
    <t>CUS000911</t>
  </si>
  <si>
    <t>CUS000912</t>
  </si>
  <si>
    <t>CUS000913</t>
  </si>
  <si>
    <t>CUS000914</t>
  </si>
  <si>
    <t>CUS000915</t>
  </si>
  <si>
    <t>CUS000916</t>
  </si>
  <si>
    <t>CUS000917</t>
  </si>
  <si>
    <t>CUS000918</t>
  </si>
  <si>
    <t>CUS000919</t>
  </si>
  <si>
    <t>CUS000920</t>
  </si>
  <si>
    <t>CUS000921</t>
  </si>
  <si>
    <t>CUS000922</t>
  </si>
  <si>
    <t>CUS000923</t>
  </si>
  <si>
    <t>CUS000924</t>
  </si>
  <si>
    <t>CUS000925</t>
  </si>
  <si>
    <t>CUS000926</t>
  </si>
  <si>
    <t>CUS000927</t>
  </si>
  <si>
    <t>CUS000928</t>
  </si>
  <si>
    <t>CUS000929</t>
  </si>
  <si>
    <t>CUS000930</t>
  </si>
  <si>
    <t>CUS000931</t>
  </si>
  <si>
    <t>CUS000932</t>
  </si>
  <si>
    <t>CUS000933</t>
  </si>
  <si>
    <t>CUS000934</t>
  </si>
  <si>
    <t>CUS000935</t>
  </si>
  <si>
    <t>CUS000936</t>
  </si>
  <si>
    <t>CUS000937</t>
  </si>
  <si>
    <t>CUS000938</t>
  </si>
  <si>
    <t>CUS000939</t>
  </si>
  <si>
    <t>CUS000940</t>
  </si>
  <si>
    <t>CUS000941</t>
  </si>
  <si>
    <t>CUS000942</t>
  </si>
  <si>
    <t>CUS000943</t>
  </si>
  <si>
    <t>CUS000944</t>
  </si>
  <si>
    <t>CUS000945</t>
  </si>
  <si>
    <t>CUS000946</t>
  </si>
  <si>
    <t>CUS000947</t>
  </si>
  <si>
    <t>CUS000948</t>
  </si>
  <si>
    <t>CUS000949</t>
  </si>
  <si>
    <t>CUS000950</t>
  </si>
  <si>
    <t>CUS000951</t>
  </si>
  <si>
    <t>CUS000952</t>
  </si>
  <si>
    <t>CUS000953</t>
  </si>
  <si>
    <t>CUS000954</t>
  </si>
  <si>
    <t>CUS000955</t>
  </si>
  <si>
    <t>CUS000956</t>
  </si>
  <si>
    <t>CUS000957</t>
  </si>
  <si>
    <t>CUS000958</t>
  </si>
  <si>
    <t>CUS000959</t>
  </si>
  <si>
    <t>CUS000960</t>
  </si>
  <si>
    <t>CUS000961</t>
  </si>
  <si>
    <t>CUS000962</t>
  </si>
  <si>
    <t>CUS000963</t>
  </si>
  <si>
    <t>CUS000964</t>
  </si>
  <si>
    <t>CUS000965</t>
  </si>
  <si>
    <t>CUS000966</t>
  </si>
  <si>
    <t>CUS000967</t>
  </si>
  <si>
    <t>CUS000968</t>
  </si>
  <si>
    <t>CUS000969</t>
  </si>
  <si>
    <t>CUS000970</t>
  </si>
  <si>
    <t>CUS000971</t>
  </si>
  <si>
    <t>CUS000972</t>
  </si>
  <si>
    <t>CUS000973</t>
  </si>
  <si>
    <t>CUS000974</t>
  </si>
  <si>
    <t>CUS000975</t>
  </si>
  <si>
    <t>CUS000976</t>
  </si>
  <si>
    <t>CUS000977</t>
  </si>
  <si>
    <t>CUS000978</t>
  </si>
  <si>
    <t>CUS000979</t>
  </si>
  <si>
    <t>CUS000980</t>
  </si>
  <si>
    <t>CUS000981</t>
  </si>
  <si>
    <t>CUS000982</t>
  </si>
  <si>
    <t>CUS000983</t>
  </si>
  <si>
    <t>CUS000984</t>
  </si>
  <si>
    <t>CUS000985</t>
  </si>
  <si>
    <t>CUS000986</t>
  </si>
  <si>
    <t>CUS000987</t>
  </si>
  <si>
    <t>CUS000988</t>
  </si>
  <si>
    <t>CUS000989</t>
  </si>
  <si>
    <t>CUS000990</t>
  </si>
  <si>
    <t>CUS000991</t>
  </si>
  <si>
    <t>CUS000992</t>
  </si>
  <si>
    <t>CUS000993</t>
  </si>
  <si>
    <t>CUS000994</t>
  </si>
  <si>
    <t>CUS000995</t>
  </si>
  <si>
    <t>CUS000996</t>
  </si>
  <si>
    <t>CUS000997</t>
  </si>
  <si>
    <t>CUS000998</t>
  </si>
  <si>
    <t>CUS000999</t>
  </si>
  <si>
    <t>CUS001000</t>
  </si>
  <si>
    <t>CUS001001</t>
  </si>
  <si>
    <t>CUS001002</t>
  </si>
  <si>
    <t>CUS001003</t>
  </si>
  <si>
    <t>CUS001004</t>
  </si>
  <si>
    <t>CUS001005</t>
  </si>
  <si>
    <t>CUS001006</t>
  </si>
  <si>
    <t>CUS001007</t>
  </si>
  <si>
    <t>CUS001008</t>
  </si>
  <si>
    <t>CUS001009</t>
  </si>
  <si>
    <t>CUS001010</t>
  </si>
  <si>
    <t>CUS001011</t>
  </si>
  <si>
    <t>CUS001012</t>
  </si>
  <si>
    <t>CUS001013</t>
  </si>
  <si>
    <t>CUS001014</t>
  </si>
  <si>
    <t>CUS001015</t>
  </si>
  <si>
    <t>CUS001016</t>
  </si>
  <si>
    <t>CUS001017</t>
  </si>
  <si>
    <t>CUS001018</t>
  </si>
  <si>
    <t>CUS001019</t>
  </si>
  <si>
    <t>CUS001020</t>
  </si>
  <si>
    <t>CUS001021</t>
  </si>
  <si>
    <t>CUS001022</t>
  </si>
  <si>
    <t>CUS001023</t>
  </si>
  <si>
    <t>CUS001024</t>
  </si>
  <si>
    <t>CUS001025</t>
  </si>
  <si>
    <t>CUS001026</t>
  </si>
  <si>
    <t>CUS001027</t>
  </si>
  <si>
    <t>CUS001028</t>
  </si>
  <si>
    <t>CUS001029</t>
  </si>
  <si>
    <t>CUS001030</t>
  </si>
  <si>
    <t>CUS001031</t>
  </si>
  <si>
    <t>CUS001032</t>
  </si>
  <si>
    <t>CUS001033</t>
  </si>
  <si>
    <t>CUS001034</t>
  </si>
  <si>
    <t>CUS001035</t>
  </si>
  <si>
    <t>CUS001036</t>
  </si>
  <si>
    <t>CUS001037</t>
  </si>
  <si>
    <t>CUS001038</t>
  </si>
  <si>
    <t>CUS001039</t>
  </si>
  <si>
    <t>CUS001040</t>
  </si>
  <si>
    <t>CUS001041</t>
  </si>
  <si>
    <t>CUS001042</t>
  </si>
  <si>
    <t>CUS001043</t>
  </si>
  <si>
    <t>CUS001044</t>
  </si>
  <si>
    <t>CUS001045</t>
  </si>
  <si>
    <t>CUS001046</t>
  </si>
  <si>
    <t>CUS001047</t>
  </si>
  <si>
    <t>CUS001048</t>
  </si>
  <si>
    <t>CUS001049</t>
  </si>
  <si>
    <t>CUS001050</t>
  </si>
  <si>
    <t>CUS001051</t>
  </si>
  <si>
    <t>CUS001052</t>
  </si>
  <si>
    <t>CUS001053</t>
  </si>
  <si>
    <t>CUS001054</t>
  </si>
  <si>
    <t>CUS001055</t>
  </si>
  <si>
    <t>CUS001056</t>
  </si>
  <si>
    <t>CUS001057</t>
  </si>
  <si>
    <t>CUS001058</t>
  </si>
  <si>
    <t>CUS001059</t>
  </si>
  <si>
    <t>CUS001060</t>
  </si>
  <si>
    <t>CUS001061</t>
  </si>
  <si>
    <t>CUS001062</t>
  </si>
  <si>
    <t>CUS001063</t>
  </si>
  <si>
    <t>CUS001064</t>
  </si>
  <si>
    <t>CUS001065</t>
  </si>
  <si>
    <t>CUS001066</t>
  </si>
  <si>
    <t>CUS001067</t>
  </si>
  <si>
    <t>CUS001068</t>
  </si>
  <si>
    <t>CUS001069</t>
  </si>
  <si>
    <t>CUS001070</t>
  </si>
  <si>
    <t>CUS001071</t>
  </si>
  <si>
    <t>CUS001072</t>
  </si>
  <si>
    <t>CUS001073</t>
  </si>
  <si>
    <t>CUS001074</t>
  </si>
  <si>
    <t>CUS001075</t>
  </si>
  <si>
    <t>CUS001076</t>
  </si>
  <si>
    <t>CUS001077</t>
  </si>
  <si>
    <t>CUS001078</t>
  </si>
  <si>
    <t>CUS001079</t>
  </si>
  <si>
    <t>CUS001080</t>
  </si>
  <si>
    <t>CUS001081</t>
  </si>
  <si>
    <t>CUS001082</t>
  </si>
  <si>
    <t>CUS001083</t>
  </si>
  <si>
    <t>CUS001084</t>
  </si>
  <si>
    <t>CUS001085</t>
  </si>
  <si>
    <t>CUS001086</t>
  </si>
  <si>
    <t>CUS001087</t>
  </si>
  <si>
    <t>CUS001088</t>
  </si>
  <si>
    <t>CUS001089</t>
  </si>
  <si>
    <t>CUS001090</t>
  </si>
  <si>
    <t>CUS001091</t>
  </si>
  <si>
    <t>CUS001092</t>
  </si>
  <si>
    <t>CUS001093</t>
  </si>
  <si>
    <t>CUS001094</t>
  </si>
  <si>
    <t>CUS001095</t>
  </si>
  <si>
    <t>CUS001096</t>
  </si>
  <si>
    <t>CUS001097</t>
  </si>
  <si>
    <t>CUS001098</t>
  </si>
  <si>
    <t>CUS001099</t>
  </si>
  <si>
    <t>CUS001100</t>
  </si>
  <si>
    <t>CUS001101</t>
  </si>
  <si>
    <t>CUS001102</t>
  </si>
  <si>
    <t>CUS001103</t>
  </si>
  <si>
    <t>CUS001104</t>
  </si>
  <si>
    <t>CUS001105</t>
  </si>
  <si>
    <t>CUS001106</t>
  </si>
  <si>
    <t>CUS001107</t>
  </si>
  <si>
    <t>CUS001108</t>
  </si>
  <si>
    <t>CUS001109</t>
  </si>
  <si>
    <t>CUS001110</t>
  </si>
  <si>
    <t>CUS001111</t>
  </si>
  <si>
    <t>CUS001112</t>
  </si>
  <si>
    <t>CUS001113</t>
  </si>
  <si>
    <t>CUS001114</t>
  </si>
  <si>
    <t>CUS001115</t>
  </si>
  <si>
    <t>CUS001116</t>
  </si>
  <si>
    <t>CUS001117</t>
  </si>
  <si>
    <t>CUS001118</t>
  </si>
  <si>
    <t>CUS001119</t>
  </si>
  <si>
    <t>CUS001120</t>
  </si>
  <si>
    <t>CUS001121</t>
  </si>
  <si>
    <t>CUS001122</t>
  </si>
  <si>
    <t>CUS001123</t>
  </si>
  <si>
    <t>CUS001124</t>
  </si>
  <si>
    <t>CUS001125</t>
  </si>
  <si>
    <t>CUS001126</t>
  </si>
  <si>
    <t>CUS001127</t>
  </si>
  <si>
    <t>CUS001128</t>
  </si>
  <si>
    <t>CUS001129</t>
  </si>
  <si>
    <t>CUS001130</t>
  </si>
  <si>
    <t>CUS001131</t>
  </si>
  <si>
    <t>CUS001132</t>
  </si>
  <si>
    <t>CUS001133</t>
  </si>
  <si>
    <t>CUS001134</t>
  </si>
  <si>
    <t>CUS001135</t>
  </si>
  <si>
    <t>CUS001136</t>
  </si>
  <si>
    <t>CUS001137</t>
  </si>
  <si>
    <t>CUS001138</t>
  </si>
  <si>
    <t>CUS001139</t>
  </si>
  <si>
    <t>CUS001140</t>
  </si>
  <si>
    <t>CUS001141</t>
  </si>
  <si>
    <t>CUS001142</t>
  </si>
  <si>
    <t>CUS001143</t>
  </si>
  <si>
    <t>CUS001144</t>
  </si>
  <si>
    <t>CUS001145</t>
  </si>
  <si>
    <t>CUS001146</t>
  </si>
  <si>
    <t>CUS001147</t>
  </si>
  <si>
    <t>CUS001148</t>
  </si>
  <si>
    <t>CUS001149</t>
  </si>
  <si>
    <t>CUS001150</t>
  </si>
  <si>
    <t>CUS001151</t>
  </si>
  <si>
    <t>CUS001152</t>
  </si>
  <si>
    <t>CUS001153</t>
  </si>
  <si>
    <t>CUS001154</t>
  </si>
  <si>
    <t>CUS001155</t>
  </si>
  <si>
    <t>CUS001156</t>
  </si>
  <si>
    <t>CUS001157</t>
  </si>
  <si>
    <t>CUS001158</t>
  </si>
  <si>
    <t>CUS001159</t>
  </si>
  <si>
    <t>CUS001160</t>
  </si>
  <si>
    <t>CUS001161</t>
  </si>
  <si>
    <t>CUS001162</t>
  </si>
  <si>
    <t>CUS001163</t>
  </si>
  <si>
    <t>CUS001164</t>
  </si>
  <si>
    <t>CUS001165</t>
  </si>
  <si>
    <t>CUS001166</t>
  </si>
  <si>
    <t>CUS001167</t>
  </si>
  <si>
    <t>CUS001168</t>
  </si>
  <si>
    <t>CUS001169</t>
  </si>
  <si>
    <t>CUS001170</t>
  </si>
  <si>
    <t>CUS001171</t>
  </si>
  <si>
    <t>CUS001172</t>
  </si>
  <si>
    <t>CUS001173</t>
  </si>
  <si>
    <t>CUS001174</t>
  </si>
  <si>
    <t>CUS001175</t>
  </si>
  <si>
    <t>CUS001176</t>
  </si>
  <si>
    <t>CUS001177</t>
  </si>
  <si>
    <t>CUS001178</t>
  </si>
  <si>
    <t>CUS001179</t>
  </si>
  <si>
    <t>CUS001180</t>
  </si>
  <si>
    <t>CUS001181</t>
  </si>
  <si>
    <t>CUS001182</t>
  </si>
  <si>
    <t>CUS001183</t>
  </si>
  <si>
    <t>CUS001184</t>
  </si>
  <si>
    <t>CUS001185</t>
  </si>
  <si>
    <t>CUS001186</t>
  </si>
  <si>
    <t>CUS001187</t>
  </si>
  <si>
    <t>CUS001188</t>
  </si>
  <si>
    <t>CUS001189</t>
  </si>
  <si>
    <t>CUS001190</t>
  </si>
  <si>
    <t>CUS001191</t>
  </si>
  <si>
    <t>CUS001192</t>
  </si>
  <si>
    <t>CUS001193</t>
  </si>
  <si>
    <t>CUS001194</t>
  </si>
  <si>
    <t>CUS001195</t>
  </si>
  <si>
    <t>CUS001196</t>
  </si>
  <si>
    <t>CUS001197</t>
  </si>
  <si>
    <t>CUS001198</t>
  </si>
  <si>
    <t>CUS001199</t>
  </si>
  <si>
    <t>CUS001200</t>
  </si>
  <si>
    <t>CUS001201</t>
  </si>
  <si>
    <t>CUS001202</t>
  </si>
  <si>
    <t>CUS001203</t>
  </si>
  <si>
    <t>CUS001204</t>
  </si>
  <si>
    <t>CUS001205</t>
  </si>
  <si>
    <t>CUS001206</t>
  </si>
  <si>
    <t>CUS001207</t>
  </si>
  <si>
    <t>CUS001208</t>
  </si>
  <si>
    <t>CUS001209</t>
  </si>
  <si>
    <t>CUS001210</t>
  </si>
  <si>
    <t>CUS001211</t>
  </si>
  <si>
    <t>CUS001212</t>
  </si>
  <si>
    <t>CUS001213</t>
  </si>
  <si>
    <t>CUS001214</t>
  </si>
  <si>
    <t>CUS001215</t>
  </si>
  <si>
    <t>CUS001216</t>
  </si>
  <si>
    <t>CUS001217</t>
  </si>
  <si>
    <t>CUS001218</t>
  </si>
  <si>
    <t>CUS001219</t>
  </si>
  <si>
    <t>CUS001220</t>
  </si>
  <si>
    <t>CUS001221</t>
  </si>
  <si>
    <t>CUS001222</t>
  </si>
  <si>
    <t>CUS001223</t>
  </si>
  <si>
    <t>CUS001224</t>
  </si>
  <si>
    <t>CUS001225</t>
  </si>
  <si>
    <t>CUS001226</t>
  </si>
  <si>
    <t>CUS001227</t>
  </si>
  <si>
    <t>CUS001228</t>
  </si>
  <si>
    <t>CUS001229</t>
  </si>
  <si>
    <t>CUS001230</t>
  </si>
  <si>
    <t>CUS001231</t>
  </si>
  <si>
    <t>CUS001232</t>
  </si>
  <si>
    <t>CUS001233</t>
  </si>
  <si>
    <t>CUS001234</t>
  </si>
  <si>
    <t>CUS001235</t>
  </si>
  <si>
    <t>CUS001236</t>
  </si>
  <si>
    <t>CUS001237</t>
  </si>
  <si>
    <t>CUS001238</t>
  </si>
  <si>
    <t>CUS001239</t>
  </si>
  <si>
    <t>CUS001240</t>
  </si>
  <si>
    <t>CUS001241</t>
  </si>
  <si>
    <t>CUS001242</t>
  </si>
  <si>
    <t>CUS001243</t>
  </si>
  <si>
    <t>CUS001244</t>
  </si>
  <si>
    <t>CUS001245</t>
  </si>
  <si>
    <t>CUS001246</t>
  </si>
  <si>
    <t>CUS001247</t>
  </si>
  <si>
    <t>CUS001248</t>
  </si>
  <si>
    <t>CUS001249</t>
  </si>
  <si>
    <t>CUS001250</t>
  </si>
  <si>
    <t>CUS001251</t>
  </si>
  <si>
    <t>CUS001252</t>
  </si>
  <si>
    <t>CUS001253</t>
  </si>
  <si>
    <t>CUS001254</t>
  </si>
  <si>
    <t>CUS001255</t>
  </si>
  <si>
    <t>CUS001256</t>
  </si>
  <si>
    <t>CUS001257</t>
  </si>
  <si>
    <t>CUS001258</t>
  </si>
  <si>
    <t>CUS001259</t>
  </si>
  <si>
    <t>CUS001260</t>
  </si>
  <si>
    <t>CUS001261</t>
  </si>
  <si>
    <t>CUS001262</t>
  </si>
  <si>
    <t>CUS001263</t>
  </si>
  <si>
    <t>CUS001264</t>
  </si>
  <si>
    <t>CUS001265</t>
  </si>
  <si>
    <t>CUS001266</t>
  </si>
  <si>
    <t>CUS001267</t>
  </si>
  <si>
    <t>CUS001268</t>
  </si>
  <si>
    <t>CUS001269</t>
  </si>
  <si>
    <t>CUS001270</t>
  </si>
  <si>
    <t>CUS001271</t>
  </si>
  <si>
    <t>CUS001272</t>
  </si>
  <si>
    <t>CUS001273</t>
  </si>
  <si>
    <t>CUS001274</t>
  </si>
  <si>
    <t>CUS001275</t>
  </si>
  <si>
    <t>CUS001276</t>
  </si>
  <si>
    <t>CUS001277</t>
  </si>
  <si>
    <t>CUS001278</t>
  </si>
  <si>
    <t>CUS001279</t>
  </si>
  <si>
    <t>CUS001280</t>
  </si>
  <si>
    <t>CUS001281</t>
  </si>
  <si>
    <t>CUS001282</t>
  </si>
  <si>
    <t>CUS001283</t>
  </si>
  <si>
    <t>CUS001284</t>
  </si>
  <si>
    <t>CUS001285</t>
  </si>
  <si>
    <t>CUS001286</t>
  </si>
  <si>
    <t>CUS001287</t>
  </si>
  <si>
    <t>CUS001288</t>
  </si>
  <si>
    <t>CUS001289</t>
  </si>
  <si>
    <t>CUS001290</t>
  </si>
  <si>
    <t>CUS001291</t>
  </si>
  <si>
    <t>CUS001292</t>
  </si>
  <si>
    <t>CUS001293</t>
  </si>
  <si>
    <t>CUS001294</t>
  </si>
  <si>
    <t>CUS001295</t>
  </si>
  <si>
    <t>CUS001296</t>
  </si>
  <si>
    <t>CUS001297</t>
  </si>
  <si>
    <t>CUS001298</t>
  </si>
  <si>
    <t>CUS001299</t>
  </si>
  <si>
    <t>CUS001300</t>
  </si>
  <si>
    <t>CUS001301</t>
  </si>
  <si>
    <t>CUS001302</t>
  </si>
  <si>
    <t>CUS001303</t>
  </si>
  <si>
    <t>CUS001304</t>
  </si>
  <si>
    <t>CUS001305</t>
  </si>
  <si>
    <t>CUS001306</t>
  </si>
  <si>
    <t>CUS001307</t>
  </si>
  <si>
    <t>CUS001308</t>
  </si>
  <si>
    <t>CUS001309</t>
  </si>
  <si>
    <t>CUS001310</t>
  </si>
  <si>
    <t>CUS001311</t>
  </si>
  <si>
    <t>CUS001312</t>
  </si>
  <si>
    <t>CUS001313</t>
  </si>
  <si>
    <t>CUS001314</t>
  </si>
  <si>
    <t>CUS001315</t>
  </si>
  <si>
    <t>CUS001316</t>
  </si>
  <si>
    <t>CUS001317</t>
  </si>
  <si>
    <t>CUS001318</t>
  </si>
  <si>
    <t>CUS001319</t>
  </si>
  <si>
    <t>CUS001320</t>
  </si>
  <si>
    <t>CUS001321</t>
  </si>
  <si>
    <t>CUS001322</t>
  </si>
  <si>
    <t>CUS001323</t>
  </si>
  <si>
    <t>CUS001324</t>
  </si>
  <si>
    <t>CUS001325</t>
  </si>
  <si>
    <t>CUS001326</t>
  </si>
  <si>
    <t>CUS001327</t>
  </si>
  <si>
    <t>CUS001328</t>
  </si>
  <si>
    <t>CUS001329</t>
  </si>
  <si>
    <t>CUS001330</t>
  </si>
  <si>
    <t>CUS001331</t>
  </si>
  <si>
    <t>CUS001332</t>
  </si>
  <si>
    <t>CUS001333</t>
  </si>
  <si>
    <t>CUS001334</t>
  </si>
  <si>
    <t>CUS001335</t>
  </si>
  <si>
    <t>CUS001336</t>
  </si>
  <si>
    <t>CUS001337</t>
  </si>
  <si>
    <t>CUS001338</t>
  </si>
  <si>
    <t>CUS001339</t>
  </si>
  <si>
    <t>CUS001340</t>
  </si>
  <si>
    <t>CUS001341</t>
  </si>
  <si>
    <t>CUS001342</t>
  </si>
  <si>
    <t>CUS001343</t>
  </si>
  <si>
    <t>CUS001344</t>
  </si>
  <si>
    <t>CUS001345</t>
  </si>
  <si>
    <t>CUS001346</t>
  </si>
  <si>
    <t>CUS001347</t>
  </si>
  <si>
    <t>CUS001348</t>
  </si>
  <si>
    <t>CUS001349</t>
  </si>
  <si>
    <t>CUS001350</t>
  </si>
  <si>
    <t>CUS001351</t>
  </si>
  <si>
    <t>CUS001352</t>
  </si>
  <si>
    <t>CUS001353</t>
  </si>
  <si>
    <t>CUS001354</t>
  </si>
  <si>
    <t>CUS001355</t>
  </si>
  <si>
    <t>CUS001356</t>
  </si>
  <si>
    <t>CUS001357</t>
  </si>
  <si>
    <t>CUS001358</t>
  </si>
  <si>
    <t>CUS001359</t>
  </si>
  <si>
    <t>CUS001360</t>
  </si>
  <si>
    <t>CUS001361</t>
  </si>
  <si>
    <t>CUS001362</t>
  </si>
  <si>
    <t>CUS001363</t>
  </si>
  <si>
    <t>CUS001364</t>
  </si>
  <si>
    <t>CUS001365</t>
  </si>
  <si>
    <t>CUS001366</t>
  </si>
  <si>
    <t>CUS001367</t>
  </si>
  <si>
    <t>CUS001368</t>
  </si>
  <si>
    <t>CUS001369</t>
  </si>
  <si>
    <t>CUS001370</t>
  </si>
  <si>
    <t>CUS001371</t>
  </si>
  <si>
    <t>CUS001372</t>
  </si>
  <si>
    <t>CUS001373</t>
  </si>
  <si>
    <t>CUS001374</t>
  </si>
  <si>
    <t>CUS001375</t>
  </si>
  <si>
    <t>CUS001376</t>
  </si>
  <si>
    <t>CUS001377</t>
  </si>
  <si>
    <t>CUS001378</t>
  </si>
  <si>
    <t>CUS001379</t>
  </si>
  <si>
    <t>CUS001380</t>
  </si>
  <si>
    <t>CUS001381</t>
  </si>
  <si>
    <t>CUS001382</t>
  </si>
  <si>
    <t>CUS001383</t>
  </si>
  <si>
    <t>CUS001384</t>
  </si>
  <si>
    <t>CUS001385</t>
  </si>
  <si>
    <t>CUS001386</t>
  </si>
  <si>
    <t>CUS001387</t>
  </si>
  <si>
    <t>CUS001388</t>
  </si>
  <si>
    <t>CUS001389</t>
  </si>
  <si>
    <t>CUS001390</t>
  </si>
  <si>
    <t>CUS001391</t>
  </si>
  <si>
    <t>CUS001392</t>
  </si>
  <si>
    <t>CUS001393</t>
  </si>
  <si>
    <t>CUS001394</t>
  </si>
  <si>
    <t>CUS001395</t>
  </si>
  <si>
    <t>CUS001396</t>
  </si>
  <si>
    <t>CUS001397</t>
  </si>
  <si>
    <t>CUS001398</t>
  </si>
  <si>
    <t>CUS001399</t>
  </si>
  <si>
    <t>CUS001400</t>
  </si>
  <si>
    <t>CUS001401</t>
  </si>
  <si>
    <t>CUS001402</t>
  </si>
  <si>
    <t>CUS001403</t>
  </si>
  <si>
    <t>CUS001404</t>
  </si>
  <si>
    <t>CUS001405</t>
  </si>
  <si>
    <t>CUS001406</t>
  </si>
  <si>
    <t>CUS001407</t>
  </si>
  <si>
    <t>CUS001408</t>
  </si>
  <si>
    <t>CUS001409</t>
  </si>
  <si>
    <t>CUS001410</t>
  </si>
  <si>
    <t>CUS001411</t>
  </si>
  <si>
    <t>CUS001412</t>
  </si>
  <si>
    <t>CUS001413</t>
  </si>
  <si>
    <t>CUS001414</t>
  </si>
  <si>
    <t>CUS001415</t>
  </si>
  <si>
    <t>CUS001416</t>
  </si>
  <si>
    <t>CUS001417</t>
  </si>
  <si>
    <t>CUS001418</t>
  </si>
  <si>
    <t>CUS001419</t>
  </si>
  <si>
    <t>CUS001420</t>
  </si>
  <si>
    <t>CUS001421</t>
  </si>
  <si>
    <t>CUS001422</t>
  </si>
  <si>
    <t>CUS001423</t>
  </si>
  <si>
    <t>CUS001424</t>
  </si>
  <si>
    <t>CUS001425</t>
  </si>
  <si>
    <t>CUS001426</t>
  </si>
  <si>
    <t>CUS001427</t>
  </si>
  <si>
    <t>CUS001428</t>
  </si>
  <si>
    <t>CUS001429</t>
  </si>
  <si>
    <t>CUS001430</t>
  </si>
  <si>
    <t>CUS001431</t>
  </si>
  <si>
    <t>CUS001432</t>
  </si>
  <si>
    <t>CUS001433</t>
  </si>
  <si>
    <t>CUS001434</t>
  </si>
  <si>
    <t>CUS001435</t>
  </si>
  <si>
    <t>CUS001436</t>
  </si>
  <si>
    <t>CUS001437</t>
  </si>
  <si>
    <t>CUS001438</t>
  </si>
  <si>
    <t>CUS001439</t>
  </si>
  <si>
    <t>CUS001440</t>
  </si>
  <si>
    <t>CUS001441</t>
  </si>
  <si>
    <t>CUS001442</t>
  </si>
  <si>
    <t>CUS001443</t>
  </si>
  <si>
    <t>CUS001444</t>
  </si>
  <si>
    <t>CUS001445</t>
  </si>
  <si>
    <t>CUS001446</t>
  </si>
  <si>
    <t>CUS001447</t>
  </si>
  <si>
    <t>CUS001448</t>
  </si>
  <si>
    <t>CUS001449</t>
  </si>
  <si>
    <t>CUS001450</t>
  </si>
  <si>
    <t>CUS001451</t>
  </si>
  <si>
    <t>CUS001452</t>
  </si>
  <si>
    <t>CUS001453</t>
  </si>
  <si>
    <t>CUS001454</t>
  </si>
  <si>
    <t>CUS001455</t>
  </si>
  <si>
    <t>CUS001456</t>
  </si>
  <si>
    <t>CUS001457</t>
  </si>
  <si>
    <t>CUS001458</t>
  </si>
  <si>
    <t>CUS001459</t>
  </si>
  <si>
    <t>CUS001460</t>
  </si>
  <si>
    <t>CUS001461</t>
  </si>
  <si>
    <t>CUS001462</t>
  </si>
  <si>
    <t>CUS001463</t>
  </si>
  <si>
    <t>CUS001464</t>
  </si>
  <si>
    <t>CUS001465</t>
  </si>
  <si>
    <t>CUS001466</t>
  </si>
  <si>
    <t>CUS001467</t>
  </si>
  <si>
    <t>CUS001468</t>
  </si>
  <si>
    <t>CUS001469</t>
  </si>
  <si>
    <t>CUS001470</t>
  </si>
  <si>
    <t>CUS001471</t>
  </si>
  <si>
    <t>CUS001472</t>
  </si>
  <si>
    <t>CUS001473</t>
  </si>
  <si>
    <t>CUS001474</t>
  </si>
  <si>
    <t>CUS001475</t>
  </si>
  <si>
    <t>CUS001476</t>
  </si>
  <si>
    <t>CUS001477</t>
  </si>
  <si>
    <t>CUS001478</t>
  </si>
  <si>
    <t>CUS001479</t>
  </si>
  <si>
    <t>CUS001480</t>
  </si>
  <si>
    <t>CUS001481</t>
  </si>
  <si>
    <t>CUS001482</t>
  </si>
  <si>
    <t>CUS001483</t>
  </si>
  <si>
    <t>CUS001484</t>
  </si>
  <si>
    <t>CUS001485</t>
  </si>
  <si>
    <t>CUS001486</t>
  </si>
  <si>
    <t>CUS001487</t>
  </si>
  <si>
    <t>CUS001488</t>
  </si>
  <si>
    <t>CUS001489</t>
  </si>
  <si>
    <t>CUS001490</t>
  </si>
  <si>
    <t>CUS001491</t>
  </si>
  <si>
    <t>CUS001492</t>
  </si>
  <si>
    <t>CUS001493</t>
  </si>
  <si>
    <t>CUS001494</t>
  </si>
  <si>
    <t>CUS001495</t>
  </si>
  <si>
    <t>CUS001496</t>
  </si>
  <si>
    <t>CUS001497</t>
  </si>
  <si>
    <t>CUS001498</t>
  </si>
  <si>
    <t>CUS001499</t>
  </si>
  <si>
    <t>CUS001500</t>
  </si>
  <si>
    <t>CUS001501</t>
  </si>
  <si>
    <t>CUS001502</t>
  </si>
  <si>
    <t>CUS001503</t>
  </si>
  <si>
    <t>CUS001504</t>
  </si>
  <si>
    <t>CUS001505</t>
  </si>
  <si>
    <t>CUS001506</t>
  </si>
  <si>
    <t>CUS001507</t>
  </si>
  <si>
    <t>CUS001508</t>
  </si>
  <si>
    <t>CUS001509</t>
  </si>
  <si>
    <t>CUS001510</t>
  </si>
  <si>
    <t>CUS001511</t>
  </si>
  <si>
    <t>CUS001512</t>
  </si>
  <si>
    <t>CUS001513</t>
  </si>
  <si>
    <t>CUS001514</t>
  </si>
  <si>
    <t>CUS001515</t>
  </si>
  <si>
    <t>CUS001516</t>
  </si>
  <si>
    <t>CUS001517</t>
  </si>
  <si>
    <t>CUS001518</t>
  </si>
  <si>
    <t>CUS001519</t>
  </si>
  <si>
    <t>CUS001520</t>
  </si>
  <si>
    <t>CUS001521</t>
  </si>
  <si>
    <t>CUS001522</t>
  </si>
  <si>
    <t>CUS001523</t>
  </si>
  <si>
    <t>CUS001524</t>
  </si>
  <si>
    <t>CUS001525</t>
  </si>
  <si>
    <t>CUS001526</t>
  </si>
  <si>
    <t>CUS001527</t>
  </si>
  <si>
    <t>CUS001528</t>
  </si>
  <si>
    <t>CUS001529</t>
  </si>
  <si>
    <t>CUS001530</t>
  </si>
  <si>
    <t>CUS001531</t>
  </si>
  <si>
    <t>CUS001532</t>
  </si>
  <si>
    <t>CUS001533</t>
  </si>
  <si>
    <t>CUS001534</t>
  </si>
  <si>
    <t>CUS001535</t>
  </si>
  <si>
    <t>CUS001536</t>
  </si>
  <si>
    <t>CUS001537</t>
  </si>
  <si>
    <t>CUS001538</t>
  </si>
  <si>
    <t>CUS001539</t>
  </si>
  <si>
    <t>CUS001540</t>
  </si>
  <si>
    <t>CUS001541</t>
  </si>
  <si>
    <t>CUS001542</t>
  </si>
  <si>
    <t>CUS001543</t>
  </si>
  <si>
    <t>CUS001544</t>
  </si>
  <si>
    <t>CUS001545</t>
  </si>
  <si>
    <t>CUS001546</t>
  </si>
  <si>
    <t>CUS001547</t>
  </si>
  <si>
    <t>CUS001548</t>
  </si>
  <si>
    <t>CUS001549</t>
  </si>
  <si>
    <t>CUS001550</t>
  </si>
  <si>
    <t>CUS001551</t>
  </si>
  <si>
    <t>CUS001552</t>
  </si>
  <si>
    <t>CUS001553</t>
  </si>
  <si>
    <t>CUS001554</t>
  </si>
  <si>
    <t>CUS001555</t>
  </si>
  <si>
    <t>CUS001556</t>
  </si>
  <si>
    <t>CUS001557</t>
  </si>
  <si>
    <t>CUS001558</t>
  </si>
  <si>
    <t>CUS001559</t>
  </si>
  <si>
    <t>CUS001560</t>
  </si>
  <si>
    <t>CUS001561</t>
  </si>
  <si>
    <t>CUS001562</t>
  </si>
  <si>
    <t>CUS001563</t>
  </si>
  <si>
    <t>CUS001564</t>
  </si>
  <si>
    <t>CUS001565</t>
  </si>
  <si>
    <t>CUS001566</t>
  </si>
  <si>
    <t>CUS001567</t>
  </si>
  <si>
    <t>CUS001568</t>
  </si>
  <si>
    <t>CUS001569</t>
  </si>
  <si>
    <t>CUS001570</t>
  </si>
  <si>
    <t>CUS001571</t>
  </si>
  <si>
    <t>CUS001572</t>
  </si>
  <si>
    <t>CUS001573</t>
  </si>
  <si>
    <t>CUS001574</t>
  </si>
  <si>
    <t>CUS001575</t>
  </si>
  <si>
    <t>CUS001576</t>
  </si>
  <si>
    <t>CUS001577</t>
  </si>
  <si>
    <t>CUS001578</t>
  </si>
  <si>
    <t>CUS001579</t>
  </si>
  <si>
    <t>CUS001580</t>
  </si>
  <si>
    <t>CUS001581</t>
  </si>
  <si>
    <t>CUS001582</t>
  </si>
  <si>
    <t>CUS001583</t>
  </si>
  <si>
    <t>CUS001584</t>
  </si>
  <si>
    <t>CUS001585</t>
  </si>
  <si>
    <t>CUS001586</t>
  </si>
  <si>
    <t>CUS001587</t>
  </si>
  <si>
    <t>CUS001588</t>
  </si>
  <si>
    <t>CUS001589</t>
  </si>
  <si>
    <t>CUS001590</t>
  </si>
  <si>
    <t>CUS001591</t>
  </si>
  <si>
    <t>CUS001592</t>
  </si>
  <si>
    <t>CUS001593</t>
  </si>
  <si>
    <t>CUS001594</t>
  </si>
  <si>
    <t>CUS001595</t>
  </si>
  <si>
    <t>CUS001596</t>
  </si>
  <si>
    <t>CUS001597</t>
  </si>
  <si>
    <t>CUS001598</t>
  </si>
  <si>
    <t>CUS001599</t>
  </si>
  <si>
    <t>CUS001600</t>
  </si>
  <si>
    <t>CUS001601</t>
  </si>
  <si>
    <t>CUS001602</t>
  </si>
  <si>
    <t>CUS001603</t>
  </si>
  <si>
    <t>CUS001604</t>
  </si>
  <si>
    <t>CUS001605</t>
  </si>
  <si>
    <t>CUS001606</t>
  </si>
  <si>
    <t>CUS001607</t>
  </si>
  <si>
    <t>CUS001608</t>
  </si>
  <si>
    <t>CUS001609</t>
  </si>
  <si>
    <t>CUS001610</t>
  </si>
  <si>
    <t>CUS001611</t>
  </si>
  <si>
    <t>CUS001612</t>
  </si>
  <si>
    <t>CUS001613</t>
  </si>
  <si>
    <t>CUS001614</t>
  </si>
  <si>
    <t>CUS001615</t>
  </si>
  <si>
    <t>CUS001616</t>
  </si>
  <si>
    <t>CUS001617</t>
  </si>
  <si>
    <t>CUS001618</t>
  </si>
  <si>
    <t>CUS001619</t>
  </si>
  <si>
    <t>CUS001620</t>
  </si>
  <si>
    <t>CUS001621</t>
  </si>
  <si>
    <t>CUS001622</t>
  </si>
  <si>
    <t>CUS001623</t>
  </si>
  <si>
    <t>CUS001624</t>
  </si>
  <si>
    <t>CUS001625</t>
  </si>
  <si>
    <t>CUS001626</t>
  </si>
  <si>
    <t>CUS001627</t>
  </si>
  <si>
    <t>CUS001628</t>
  </si>
  <si>
    <t>CUS001629</t>
  </si>
  <si>
    <t>CUS001630</t>
  </si>
  <si>
    <t>CUS001631</t>
  </si>
  <si>
    <t>CUS001632</t>
  </si>
  <si>
    <t>CUS001633</t>
  </si>
  <si>
    <t>CUS001634</t>
  </si>
  <si>
    <t>CUS001635</t>
  </si>
  <si>
    <t>CUS001636</t>
  </si>
  <si>
    <t>CUS001637</t>
  </si>
  <si>
    <t>CUS001638</t>
  </si>
  <si>
    <t>CUS001639</t>
  </si>
  <si>
    <t>CUS001640</t>
  </si>
  <si>
    <t>CUS001641</t>
  </si>
  <si>
    <t>CUS001642</t>
  </si>
  <si>
    <t>CUS001643</t>
  </si>
  <si>
    <t>CUS001644</t>
  </si>
  <si>
    <t>CUS001645</t>
  </si>
  <si>
    <t>CUS001646</t>
  </si>
  <si>
    <t>CUS001647</t>
  </si>
  <si>
    <t>CUS001648</t>
  </si>
  <si>
    <t>CUS001649</t>
  </si>
  <si>
    <t>CUS001650</t>
  </si>
  <si>
    <t>CUS001651</t>
  </si>
  <si>
    <t>CUS001652</t>
  </si>
  <si>
    <t>CUS001653</t>
  </si>
  <si>
    <t>CUS001654</t>
  </si>
  <si>
    <t>CUS001655</t>
  </si>
  <si>
    <t>CUS001656</t>
  </si>
  <si>
    <t>CUS001657</t>
  </si>
  <si>
    <t>CUS001658</t>
  </si>
  <si>
    <t>CUS001659</t>
  </si>
  <si>
    <t>CUS001660</t>
  </si>
  <si>
    <t>CUS001661</t>
  </si>
  <si>
    <t>CUS001662</t>
  </si>
  <si>
    <t>CUS001663</t>
  </si>
  <si>
    <t>CUS001664</t>
  </si>
  <si>
    <t>CUS001665</t>
  </si>
  <si>
    <t>CUS001666</t>
  </si>
  <si>
    <t>CUS001667</t>
  </si>
  <si>
    <t>CUS001668</t>
  </si>
  <si>
    <t>CUS001669</t>
  </si>
  <si>
    <t>CUS001670</t>
  </si>
  <si>
    <t>CUS001671</t>
  </si>
  <si>
    <t>CUS001672</t>
  </si>
  <si>
    <t>CUS001673</t>
  </si>
  <si>
    <t>CUS001674</t>
  </si>
  <si>
    <t>CUS001675</t>
  </si>
  <si>
    <t>CUS001676</t>
  </si>
  <si>
    <t>CUS001677</t>
  </si>
  <si>
    <t>CUS001678</t>
  </si>
  <si>
    <t>CUS001679</t>
  </si>
  <si>
    <t>CUS001680</t>
  </si>
  <si>
    <t>CUS001681</t>
  </si>
  <si>
    <t>CUS001682</t>
  </si>
  <si>
    <t>CUS001683</t>
  </si>
  <si>
    <t>CUS001684</t>
  </si>
  <si>
    <t>CUS001685</t>
  </si>
  <si>
    <t>CUS001686</t>
  </si>
  <si>
    <t>CUS001687</t>
  </si>
  <si>
    <t>CUS001688</t>
  </si>
  <si>
    <t>CUS001689</t>
  </si>
  <si>
    <t>CUS001690</t>
  </si>
  <si>
    <t>CUS001691</t>
  </si>
  <si>
    <t>CUS001692</t>
  </si>
  <si>
    <t>CUS001693</t>
  </si>
  <si>
    <t>CUS001694</t>
  </si>
  <si>
    <t>CUS001695</t>
  </si>
  <si>
    <t>CUS001696</t>
  </si>
  <si>
    <t>CUS001697</t>
  </si>
  <si>
    <t>CUS001698</t>
  </si>
  <si>
    <t>CUS001699</t>
  </si>
  <si>
    <t>CUS001700</t>
  </si>
  <si>
    <t>CUS001701</t>
  </si>
  <si>
    <t>CUS001702</t>
  </si>
  <si>
    <t>CUS001703</t>
  </si>
  <si>
    <t>CUS001704</t>
  </si>
  <si>
    <t>CUS001705</t>
  </si>
  <si>
    <t>CUS001706</t>
  </si>
  <si>
    <t>CUS001707</t>
  </si>
  <si>
    <t>CUS001708</t>
  </si>
  <si>
    <t>CUS001709</t>
  </si>
  <si>
    <t>CUS001710</t>
  </si>
  <si>
    <t>CUS001711</t>
  </si>
  <si>
    <t>CUS001712</t>
  </si>
  <si>
    <t>CUS001713</t>
  </si>
  <si>
    <t>CUS001714</t>
  </si>
  <si>
    <t>CUS001715</t>
  </si>
  <si>
    <t>CUS001716</t>
  </si>
  <si>
    <t>CUS001717</t>
  </si>
  <si>
    <t>CUS001718</t>
  </si>
  <si>
    <t>CUS001719</t>
  </si>
  <si>
    <t>CUS001720</t>
  </si>
  <si>
    <t>CUS001721</t>
  </si>
  <si>
    <t>CUS001722</t>
  </si>
  <si>
    <t>CUS001723</t>
  </si>
  <si>
    <t>CUS001724</t>
  </si>
  <si>
    <t>CUS001725</t>
  </si>
  <si>
    <t>CUS001726</t>
  </si>
  <si>
    <t>CUS001727</t>
  </si>
  <si>
    <t>CUS001728</t>
  </si>
  <si>
    <t>CUS001729</t>
  </si>
  <si>
    <t>CUS001730</t>
  </si>
  <si>
    <t>CUS001731</t>
  </si>
  <si>
    <t>CUS001732</t>
  </si>
  <si>
    <t>CUS001733</t>
  </si>
  <si>
    <t>CUS001734</t>
  </si>
  <si>
    <t>CUS001735</t>
  </si>
  <si>
    <t>CUS001736</t>
  </si>
  <si>
    <t>CUS001737</t>
  </si>
  <si>
    <t>CUS001738</t>
  </si>
  <si>
    <t>CUS001739</t>
  </si>
  <si>
    <t>CUS001740</t>
  </si>
  <si>
    <t>CUS001741</t>
  </si>
  <si>
    <t>CUS001742</t>
  </si>
  <si>
    <t>CUS001743</t>
  </si>
  <si>
    <t>CUS001744</t>
  </si>
  <si>
    <t>CUS001745</t>
  </si>
  <si>
    <t>CUS001746</t>
  </si>
  <si>
    <t>CUS001747</t>
  </si>
  <si>
    <t>CUS001748</t>
  </si>
  <si>
    <t>CUS001749</t>
  </si>
  <si>
    <t>CUS001750</t>
  </si>
  <si>
    <t>CUS001751</t>
  </si>
  <si>
    <t>CUS001752</t>
  </si>
  <si>
    <t>CUS001753</t>
  </si>
  <si>
    <t>CUS001754</t>
  </si>
  <si>
    <t>CUS001755</t>
  </si>
  <si>
    <t>CUS001756</t>
  </si>
  <si>
    <t>CUS001757</t>
  </si>
  <si>
    <t>CUS001758</t>
  </si>
  <si>
    <t>CUS001759</t>
  </si>
  <si>
    <t>CUS001760</t>
  </si>
  <si>
    <t>CUS001761</t>
  </si>
  <si>
    <t>CUS001762</t>
  </si>
  <si>
    <t>CUS001763</t>
  </si>
  <si>
    <t>CUS001764</t>
  </si>
  <si>
    <t>CUS001765</t>
  </si>
  <si>
    <t>CUS001766</t>
  </si>
  <si>
    <t>CUS001767</t>
  </si>
  <si>
    <t>CUS001768</t>
  </si>
  <si>
    <t>CUS001769</t>
  </si>
  <si>
    <t>CUS001770</t>
  </si>
  <si>
    <t>CUS001771</t>
  </si>
  <si>
    <t>CUS001772</t>
  </si>
  <si>
    <t>CUS001773</t>
  </si>
  <si>
    <t>CUS001774</t>
  </si>
  <si>
    <t>CUS001775</t>
  </si>
  <si>
    <t>CUS001776</t>
  </si>
  <si>
    <t>CUS001777</t>
  </si>
  <si>
    <t>CUS001778</t>
  </si>
  <si>
    <t>CUS001779</t>
  </si>
  <si>
    <t>CUS001780</t>
  </si>
  <si>
    <t>CUS001781</t>
  </si>
  <si>
    <t>CUS001782</t>
  </si>
  <si>
    <t>CUS001783</t>
  </si>
  <si>
    <t>CUS001784</t>
  </si>
  <si>
    <t>CUS001785</t>
  </si>
  <si>
    <t>CUS001786</t>
  </si>
  <si>
    <t>CUS001787</t>
  </si>
  <si>
    <t>CUS001788</t>
  </si>
  <si>
    <t>CUS001789</t>
  </si>
  <si>
    <t>CUS001790</t>
  </si>
  <si>
    <t>CUS001791</t>
  </si>
  <si>
    <t>CUS001792</t>
  </si>
  <si>
    <t>CUS001793</t>
  </si>
  <si>
    <t>CUS001794</t>
  </si>
  <si>
    <t>CUS001795</t>
  </si>
  <si>
    <t>CUS001796</t>
  </si>
  <si>
    <t>CUS001797</t>
  </si>
  <si>
    <t>CUS001798</t>
  </si>
  <si>
    <t>CUS001799</t>
  </si>
  <si>
    <t>CUS001800</t>
  </si>
  <si>
    <t>CUS001801</t>
  </si>
  <si>
    <t>CUS001802</t>
  </si>
  <si>
    <t>CUS001803</t>
  </si>
  <si>
    <t>CUS001804</t>
  </si>
  <si>
    <t>CUS001805</t>
  </si>
  <si>
    <t>CUS001806</t>
  </si>
  <si>
    <t>CUS001807</t>
  </si>
  <si>
    <t>CUS001808</t>
  </si>
  <si>
    <t>CUS001809</t>
  </si>
  <si>
    <t>CUS001810</t>
  </si>
  <si>
    <t>CUS001811</t>
  </si>
  <si>
    <t>CUS001812</t>
  </si>
  <si>
    <t>CUS001813</t>
  </si>
  <si>
    <t>CUS001814</t>
  </si>
  <si>
    <t>CUS001815</t>
  </si>
  <si>
    <t>CUS001816</t>
  </si>
  <si>
    <t>CUS001817</t>
  </si>
  <si>
    <t>CUS001818</t>
  </si>
  <si>
    <t>CUS001819</t>
  </si>
  <si>
    <t>CUS001820</t>
  </si>
  <si>
    <t>CUS001821</t>
  </si>
  <si>
    <t>CUS001822</t>
  </si>
  <si>
    <t>CUS001823</t>
  </si>
  <si>
    <t>CUS001824</t>
  </si>
  <si>
    <t>CUS001825</t>
  </si>
  <si>
    <t>CUS001826</t>
  </si>
  <si>
    <t>CUS001827</t>
  </si>
  <si>
    <t>CUS001828</t>
  </si>
  <si>
    <t>CUS001829</t>
  </si>
  <si>
    <t>CUS001830</t>
  </si>
  <si>
    <t>CUS001831</t>
  </si>
  <si>
    <t>CUS001832</t>
  </si>
  <si>
    <t>CUS001833</t>
  </si>
  <si>
    <t>CUS001834</t>
  </si>
  <si>
    <t>CUS001835</t>
  </si>
  <si>
    <t>CUS001836</t>
  </si>
  <si>
    <t>CUS001837</t>
  </si>
  <si>
    <t>CUS001838</t>
  </si>
  <si>
    <t>CUS001839</t>
  </si>
  <si>
    <t>CUS001840</t>
  </si>
  <si>
    <t>CUS001841</t>
  </si>
  <si>
    <t>CUS001842</t>
  </si>
  <si>
    <t>CUS001843</t>
  </si>
  <si>
    <t>CUS001844</t>
  </si>
  <si>
    <t>CUS001845</t>
  </si>
  <si>
    <t>CUS001846</t>
  </si>
  <si>
    <t>CUS001847</t>
  </si>
  <si>
    <t>CUS001848</t>
  </si>
  <si>
    <t>CUS001849</t>
  </si>
  <si>
    <t>CUS001850</t>
  </si>
  <si>
    <t>CUS001851</t>
  </si>
  <si>
    <t>CUS001852</t>
  </si>
  <si>
    <t>CUS001853</t>
  </si>
  <si>
    <t>CUS001854</t>
  </si>
  <si>
    <t>CUS001855</t>
  </si>
  <si>
    <t>CUS001856</t>
  </si>
  <si>
    <t>CUS001857</t>
  </si>
  <si>
    <t>CUS001858</t>
  </si>
  <si>
    <t>CUS001859</t>
  </si>
  <si>
    <t>CUS001860</t>
  </si>
  <si>
    <t>CUS001861</t>
  </si>
  <si>
    <t>CUS001862</t>
  </si>
  <si>
    <t>CUS001863</t>
  </si>
  <si>
    <t>CUS001864</t>
  </si>
  <si>
    <t>CUS001865</t>
  </si>
  <si>
    <t>CUS001866</t>
  </si>
  <si>
    <t>CUS001867</t>
  </si>
  <si>
    <t>CUS001868</t>
  </si>
  <si>
    <t>CUS001869</t>
  </si>
  <si>
    <t>CUS001870</t>
  </si>
  <si>
    <t>CUS001871</t>
  </si>
  <si>
    <t>CUS001872</t>
  </si>
  <si>
    <t>CUS001873</t>
  </si>
  <si>
    <t>CUS001874</t>
  </si>
  <si>
    <t>CUS001875</t>
  </si>
  <si>
    <t>CUS001876</t>
  </si>
  <si>
    <t>CUS001877</t>
  </si>
  <si>
    <t>CUS001878</t>
  </si>
  <si>
    <t>CUS001879</t>
  </si>
  <si>
    <t>CUS001880</t>
  </si>
  <si>
    <t>CUS001881</t>
  </si>
  <si>
    <t>CUS001882</t>
  </si>
  <si>
    <t>CUS001883</t>
  </si>
  <si>
    <t>CUS001884</t>
  </si>
  <si>
    <t>CUS001885</t>
  </si>
  <si>
    <t>CUS001886</t>
  </si>
  <si>
    <t>CUS001887</t>
  </si>
  <si>
    <t>CUS001888</t>
  </si>
  <si>
    <t>CUS001889</t>
  </si>
  <si>
    <t>CUS001890</t>
  </si>
  <si>
    <t>CUS001891</t>
  </si>
  <si>
    <t>CUS001892</t>
  </si>
  <si>
    <t>CUS001893</t>
  </si>
  <si>
    <t>CUS001894</t>
  </si>
  <si>
    <t>CUS001895</t>
  </si>
  <si>
    <t>CUS001896</t>
  </si>
  <si>
    <t>CUS001897</t>
  </si>
  <si>
    <t>CUS001898</t>
  </si>
  <si>
    <t>CUS001899</t>
  </si>
  <si>
    <t>CUS001900</t>
  </si>
  <si>
    <t>CUS001901</t>
  </si>
  <si>
    <t>CUS001902</t>
  </si>
  <si>
    <t>CUS001903</t>
  </si>
  <si>
    <t>CUS001904</t>
  </si>
  <si>
    <t>CUS001905</t>
  </si>
  <si>
    <t>CUS001906</t>
  </si>
  <si>
    <t>CUS001907</t>
  </si>
  <si>
    <t>CUS001908</t>
  </si>
  <si>
    <t>CUS001909</t>
  </si>
  <si>
    <t>CUS001910</t>
  </si>
  <si>
    <t>CUS001911</t>
  </si>
  <si>
    <t>CUS001912</t>
  </si>
  <si>
    <t>CUS001913</t>
  </si>
  <si>
    <t>CUS001914</t>
  </si>
  <si>
    <t>CUS001915</t>
  </si>
  <si>
    <t>CUS001916</t>
  </si>
  <si>
    <t>CUS001917</t>
  </si>
  <si>
    <t>CUS001918</t>
  </si>
  <si>
    <t>CUS001919</t>
  </si>
  <si>
    <t>CUS001920</t>
  </si>
  <si>
    <t>CUS001921</t>
  </si>
  <si>
    <t>CUS001922</t>
  </si>
  <si>
    <t>CUS001923</t>
  </si>
  <si>
    <t>CUS001924</t>
  </si>
  <si>
    <t>CUS001925</t>
  </si>
  <si>
    <t>CUS001926</t>
  </si>
  <si>
    <t>CUS001927</t>
  </si>
  <si>
    <t>CUS001928</t>
  </si>
  <si>
    <t>CUS001929</t>
  </si>
  <si>
    <t>CUS001930</t>
  </si>
  <si>
    <t>CUS001931</t>
  </si>
  <si>
    <t>CUS001932</t>
  </si>
  <si>
    <t>CUS001933</t>
  </si>
  <si>
    <t>CUS001934</t>
  </si>
  <si>
    <t>CUS001935</t>
  </si>
  <si>
    <t>CUS001936</t>
  </si>
  <si>
    <t>CUS001937</t>
  </si>
  <si>
    <t>CUS001938</t>
  </si>
  <si>
    <t>CUS001939</t>
  </si>
  <si>
    <t>CUS001940</t>
  </si>
  <si>
    <t>CUS001941</t>
  </si>
  <si>
    <t>CUS001942</t>
  </si>
  <si>
    <t>CUS001943</t>
  </si>
  <si>
    <t>CUS001944</t>
  </si>
  <si>
    <t>CUS001945</t>
  </si>
  <si>
    <t>CUS001946</t>
  </si>
  <si>
    <t>CUS001947</t>
  </si>
  <si>
    <t>CUS001948</t>
  </si>
  <si>
    <t>CUS001949</t>
  </si>
  <si>
    <t>CUS001950</t>
  </si>
  <si>
    <t>CUS001951</t>
  </si>
  <si>
    <t>CUS001952</t>
  </si>
  <si>
    <t>CUS001953</t>
  </si>
  <si>
    <t>CUS001954</t>
  </si>
  <si>
    <t>CUS001955</t>
  </si>
  <si>
    <t>CUS001956</t>
  </si>
  <si>
    <t>CUS001957</t>
  </si>
  <si>
    <t>CUS001958</t>
  </si>
  <si>
    <t>CUS001959</t>
  </si>
  <si>
    <t>CUS001960</t>
  </si>
  <si>
    <t>CUS001961</t>
  </si>
  <si>
    <t>CUS001962</t>
  </si>
  <si>
    <t>CUS001963</t>
  </si>
  <si>
    <t>CUS001964</t>
  </si>
  <si>
    <t>CUS001965</t>
  </si>
  <si>
    <t>CUS001966</t>
  </si>
  <si>
    <t>CUS001967</t>
  </si>
  <si>
    <t>CUS001968</t>
  </si>
  <si>
    <t>CUS001969</t>
  </si>
  <si>
    <t>CUS001970</t>
  </si>
  <si>
    <t>CUS001971</t>
  </si>
  <si>
    <t>CUS001972</t>
  </si>
  <si>
    <t>CUS001973</t>
  </si>
  <si>
    <t>CUS001974</t>
  </si>
  <si>
    <t>CUS001975</t>
  </si>
  <si>
    <t>CUS001976</t>
  </si>
  <si>
    <t>CUS001977</t>
  </si>
  <si>
    <t>CUS001978</t>
  </si>
  <si>
    <t>CUS001979</t>
  </si>
  <si>
    <t>CUS001980</t>
  </si>
  <si>
    <t>CUS001981</t>
  </si>
  <si>
    <t>CUS001982</t>
  </si>
  <si>
    <t>CUS001983</t>
  </si>
  <si>
    <t>CUS001984</t>
  </si>
  <si>
    <t>CUS001985</t>
  </si>
  <si>
    <t>CUS001986</t>
  </si>
  <si>
    <t>CUS001987</t>
  </si>
  <si>
    <t>CUS001988</t>
  </si>
  <si>
    <t>CUS001989</t>
  </si>
  <si>
    <t>CUS001990</t>
  </si>
  <si>
    <t>CUS001991</t>
  </si>
  <si>
    <t>CUS001992</t>
  </si>
  <si>
    <t>CUS001993</t>
  </si>
  <si>
    <t>CUS001994</t>
  </si>
  <si>
    <t>CUS001995</t>
  </si>
  <si>
    <t>CUS001996</t>
  </si>
  <si>
    <t>CUS001997</t>
  </si>
  <si>
    <t>CUS001998</t>
  </si>
  <si>
    <t>CUS001999</t>
  </si>
  <si>
    <t>CUS002000</t>
  </si>
  <si>
    <t>CUS002001</t>
  </si>
  <si>
    <t>CUS002002</t>
  </si>
  <si>
    <t>CUS002003</t>
  </si>
  <si>
    <t>CUS002004</t>
  </si>
  <si>
    <t>CUS002005</t>
  </si>
  <si>
    <t>CUS002006</t>
  </si>
  <si>
    <t>CUS002007</t>
  </si>
  <si>
    <t>CUS002008</t>
  </si>
  <si>
    <t>CUS002009</t>
  </si>
  <si>
    <t>CUS002010</t>
  </si>
  <si>
    <t>CUS002011</t>
  </si>
  <si>
    <t>CUS002012</t>
  </si>
  <si>
    <t>CUS002013</t>
  </si>
  <si>
    <t>CUS002014</t>
  </si>
  <si>
    <t>CUS002015</t>
  </si>
  <si>
    <t>CUS002016</t>
  </si>
  <si>
    <t>CUS002017</t>
  </si>
  <si>
    <t>CUS002018</t>
  </si>
  <si>
    <t>CUS002019</t>
  </si>
  <si>
    <t>CUS002020</t>
  </si>
  <si>
    <t>CUS002021</t>
  </si>
  <si>
    <t>CUS002022</t>
  </si>
  <si>
    <t>CUS002023</t>
  </si>
  <si>
    <t>CUS002024</t>
  </si>
  <si>
    <t>CUS002025</t>
  </si>
  <si>
    <t>CUS002026</t>
  </si>
  <si>
    <t>CUS002027</t>
  </si>
  <si>
    <t>CUS002028</t>
  </si>
  <si>
    <t>CUS002029</t>
  </si>
  <si>
    <t>CUS002030</t>
  </si>
  <si>
    <t>CUS002031</t>
  </si>
  <si>
    <t>CUS002032</t>
  </si>
  <si>
    <t>CUS002033</t>
  </si>
  <si>
    <t>CUS002034</t>
  </si>
  <si>
    <t>CUS002035</t>
  </si>
  <si>
    <t>CUS002036</t>
  </si>
  <si>
    <t>CUS002037</t>
  </si>
  <si>
    <t>CUS002038</t>
  </si>
  <si>
    <t>CUS002039</t>
  </si>
  <si>
    <t>CUS002040</t>
  </si>
  <si>
    <t>CUS002041</t>
  </si>
  <si>
    <t>CUS002042</t>
  </si>
  <si>
    <t>CUS002043</t>
  </si>
  <si>
    <t>CUS002044</t>
  </si>
  <si>
    <t>CUS002045</t>
  </si>
  <si>
    <t>CUS002046</t>
  </si>
  <si>
    <t>CUS002047</t>
  </si>
  <si>
    <t>CUS002048</t>
  </si>
  <si>
    <t>CUS002049</t>
  </si>
  <si>
    <t>CUS002050</t>
  </si>
  <si>
    <t>CUS002051</t>
  </si>
  <si>
    <t>CUS002052</t>
  </si>
  <si>
    <t>CUS002053</t>
  </si>
  <si>
    <t>CUS002054</t>
  </si>
  <si>
    <t>CUS002055</t>
  </si>
  <si>
    <t>CUS002056</t>
  </si>
  <si>
    <t>CUS002057</t>
  </si>
  <si>
    <t>CUS002058</t>
  </si>
  <si>
    <t>CUS002059</t>
  </si>
  <si>
    <t>CUS002060</t>
  </si>
  <si>
    <t>CUS002061</t>
  </si>
  <si>
    <t>CUS002062</t>
  </si>
  <si>
    <t>CUS002063</t>
  </si>
  <si>
    <t>CUS002064</t>
  </si>
  <si>
    <t>CUS002065</t>
  </si>
  <si>
    <t>CUS002066</t>
  </si>
  <si>
    <t>CUS002067</t>
  </si>
  <si>
    <t>CUS002068</t>
  </si>
  <si>
    <t>CUS002069</t>
  </si>
  <si>
    <t>CUS002070</t>
  </si>
  <si>
    <t>CUS002071</t>
  </si>
  <si>
    <t>CUS002072</t>
  </si>
  <si>
    <t>CUS002073</t>
  </si>
  <si>
    <t>CUS002074</t>
  </si>
  <si>
    <t>CUS002075</t>
  </si>
  <si>
    <t>CUS002076</t>
  </si>
  <si>
    <t>CUS002077</t>
  </si>
  <si>
    <t>CUS002078</t>
  </si>
  <si>
    <t>CUS002079</t>
  </si>
  <si>
    <t>CUS002080</t>
  </si>
  <si>
    <t>CUS002081</t>
  </si>
  <si>
    <t>CUS002082</t>
  </si>
  <si>
    <t>CUS002083</t>
  </si>
  <si>
    <t>CUS002084</t>
  </si>
  <si>
    <t>CUS002085</t>
  </si>
  <si>
    <t>CUS002086</t>
  </si>
  <si>
    <t>CUS002087</t>
  </si>
  <si>
    <t>CUS002088</t>
  </si>
  <si>
    <t>CUS002089</t>
  </si>
  <si>
    <t>CUS002090</t>
  </si>
  <si>
    <t>CUS002091</t>
  </si>
  <si>
    <t>CUS002092</t>
  </si>
  <si>
    <t>CUS002093</t>
  </si>
  <si>
    <t>CUS002094</t>
  </si>
  <si>
    <t>CUS002095</t>
  </si>
  <si>
    <t>CUS002096</t>
  </si>
  <si>
    <t>CUS002097</t>
  </si>
  <si>
    <t>CUS002098</t>
  </si>
  <si>
    <t>CUS002099</t>
  </si>
  <si>
    <t>CUS002100</t>
  </si>
  <si>
    <t>CUS002101</t>
  </si>
  <si>
    <t>CUS002102</t>
  </si>
  <si>
    <t>CUS002103</t>
  </si>
  <si>
    <t>CUS002104</t>
  </si>
  <si>
    <t>CUS002105</t>
  </si>
  <si>
    <t>CUS002106</t>
  </si>
  <si>
    <t>CUS002107</t>
  </si>
  <si>
    <t>CUS002108</t>
  </si>
  <si>
    <t>CUS002109</t>
  </si>
  <si>
    <t>CUS002110</t>
  </si>
  <si>
    <t>CUS002111</t>
  </si>
  <si>
    <t>CUS002112</t>
  </si>
  <si>
    <t>CUS002113</t>
  </si>
  <si>
    <t>CUS002114</t>
  </si>
  <si>
    <t>CUS002115</t>
  </si>
  <si>
    <t>CUS002116</t>
  </si>
  <si>
    <t>CUS002117</t>
  </si>
  <si>
    <t>CUS002118</t>
  </si>
  <si>
    <t>CUS002119</t>
  </si>
  <si>
    <t>CUS002120</t>
  </si>
  <si>
    <t>CUS002121</t>
  </si>
  <si>
    <t>CUS002122</t>
  </si>
  <si>
    <t>CUS002123</t>
  </si>
  <si>
    <t>CUS002124</t>
  </si>
  <si>
    <t>CUS002125</t>
  </si>
  <si>
    <t>CUS002126</t>
  </si>
  <si>
    <t>CUS002127</t>
  </si>
  <si>
    <t>CUS002128</t>
  </si>
  <si>
    <t>CUS002129</t>
  </si>
  <si>
    <t>CUS002130</t>
  </si>
  <si>
    <t>CUS002131</t>
  </si>
  <si>
    <t>CUS002132</t>
  </si>
  <si>
    <t>CUS002133</t>
  </si>
  <si>
    <t>CUS002134</t>
  </si>
  <si>
    <t>CUS002135</t>
  </si>
  <si>
    <t>CUS002136</t>
  </si>
  <si>
    <t>CUS002137</t>
  </si>
  <si>
    <t>CUS002138</t>
  </si>
  <si>
    <t>CUS002139</t>
  </si>
  <si>
    <t>CUS002140</t>
  </si>
  <si>
    <t>CUS002141</t>
  </si>
  <si>
    <t>CUS002142</t>
  </si>
  <si>
    <t>CUS002143</t>
  </si>
  <si>
    <t>CUS002144</t>
  </si>
  <si>
    <t>CUS002145</t>
  </si>
  <si>
    <t>CUS002146</t>
  </si>
  <si>
    <t>CUS002147</t>
  </si>
  <si>
    <t>CUS002148</t>
  </si>
  <si>
    <t>CUS002149</t>
  </si>
  <si>
    <t>CUS002150</t>
  </si>
  <si>
    <t>CUS002151</t>
  </si>
  <si>
    <t>CUS002152</t>
  </si>
  <si>
    <t>CUS002153</t>
  </si>
  <si>
    <t>CUS002154</t>
  </si>
  <si>
    <t>CUS002155</t>
  </si>
  <si>
    <t>CUS002156</t>
  </si>
  <si>
    <t>CUS002157</t>
  </si>
  <si>
    <t>CUS002158</t>
  </si>
  <si>
    <t>CUS002159</t>
  </si>
  <si>
    <t>CUS002160</t>
  </si>
  <si>
    <t>CUS002161</t>
  </si>
  <si>
    <t>CUS002162</t>
  </si>
  <si>
    <t>CUS002163</t>
  </si>
  <si>
    <t>CUS002164</t>
  </si>
  <si>
    <t>CUS002165</t>
  </si>
  <si>
    <t>CUS002166</t>
  </si>
  <si>
    <t>CUS002167</t>
  </si>
  <si>
    <t>CUS002168</t>
  </si>
  <si>
    <t>CUS002169</t>
  </si>
  <si>
    <t>CUS002170</t>
  </si>
  <si>
    <t>CUS002171</t>
  </si>
  <si>
    <t>CUS002172</t>
  </si>
  <si>
    <t>CUS002173</t>
  </si>
  <si>
    <t>CUS002174</t>
  </si>
  <si>
    <t>CUS002175</t>
  </si>
  <si>
    <t>CUS002176</t>
  </si>
  <si>
    <t>CUS002177</t>
  </si>
  <si>
    <t>CUS002178</t>
  </si>
  <si>
    <t>CUS002179</t>
  </si>
  <si>
    <t>CUS002180</t>
  </si>
  <si>
    <t>CUS002181</t>
  </si>
  <si>
    <t>CUS002182</t>
  </si>
  <si>
    <t>CUS002183</t>
  </si>
  <si>
    <t>CUS002184</t>
  </si>
  <si>
    <t>CUS002185</t>
  </si>
  <si>
    <t>CUS002186</t>
  </si>
  <si>
    <t>CUS002187</t>
  </si>
  <si>
    <t>CUS002188</t>
  </si>
  <si>
    <t>CUS002189</t>
  </si>
  <si>
    <t>CUS002190</t>
  </si>
  <si>
    <t>CUS002191</t>
  </si>
  <si>
    <t>CUS002192</t>
  </si>
  <si>
    <t>CUS002193</t>
  </si>
  <si>
    <t>CUS002194</t>
  </si>
  <si>
    <t>CUS002195</t>
  </si>
  <si>
    <t>CUS002196</t>
  </si>
  <si>
    <t>CUS002197</t>
  </si>
  <si>
    <t>CUS002198</t>
  </si>
  <si>
    <t>CUS002199</t>
  </si>
  <si>
    <t>CUS002200</t>
  </si>
  <si>
    <t>CUS002201</t>
  </si>
  <si>
    <t>CUS002202</t>
  </si>
  <si>
    <t>CUS002203</t>
  </si>
  <si>
    <t>CUS002204</t>
  </si>
  <si>
    <t>CUS002205</t>
  </si>
  <si>
    <t>CUS002206</t>
  </si>
  <si>
    <t>CUS002207</t>
  </si>
  <si>
    <t>CUS002208</t>
  </si>
  <si>
    <t>CUS002209</t>
  </si>
  <si>
    <t>CUS002210</t>
  </si>
  <si>
    <t>CUS002211</t>
  </si>
  <si>
    <t>CUS002212</t>
  </si>
  <si>
    <t>CUS002213</t>
  </si>
  <si>
    <t>CUS002214</t>
  </si>
  <si>
    <t>CUS002215</t>
  </si>
  <si>
    <t>CUS002216</t>
  </si>
  <si>
    <t>CUS002217</t>
  </si>
  <si>
    <t>CUS002218</t>
  </si>
  <si>
    <t>CUS002219</t>
  </si>
  <si>
    <t>CUS002220</t>
  </si>
  <si>
    <t>CUS002221</t>
  </si>
  <si>
    <t>CUS002222</t>
  </si>
  <si>
    <t>CUS002223</t>
  </si>
  <si>
    <t>CUS002224</t>
  </si>
  <si>
    <t>CUS002225</t>
  </si>
  <si>
    <t>CUS002226</t>
  </si>
  <si>
    <t>CUS002227</t>
  </si>
  <si>
    <t>CUS002228</t>
  </si>
  <si>
    <t>CUS002229</t>
  </si>
  <si>
    <t>CUS002230</t>
  </si>
  <si>
    <t>CUS002231</t>
  </si>
  <si>
    <t>CUS002232</t>
  </si>
  <si>
    <t>CUS002233</t>
  </si>
  <si>
    <t>CUS002234</t>
  </si>
  <si>
    <t>CUS002235</t>
  </si>
  <si>
    <t>CUS002236</t>
  </si>
  <si>
    <t>CUS002237</t>
  </si>
  <si>
    <t>CUS002238</t>
  </si>
  <si>
    <t>CUS002239</t>
  </si>
  <si>
    <t>CUS002240</t>
  </si>
  <si>
    <t>CUS002241</t>
  </si>
  <si>
    <t>CUS002242</t>
  </si>
  <si>
    <t>CUS002243</t>
  </si>
  <si>
    <t>CUS002244</t>
  </si>
  <si>
    <t>CUS002245</t>
  </si>
  <si>
    <t>CUS002246</t>
  </si>
  <si>
    <t>CUS002247</t>
  </si>
  <si>
    <t>CUS002248</t>
  </si>
  <si>
    <t>CUS002249</t>
  </si>
  <si>
    <t>CUS002250</t>
  </si>
  <si>
    <t>CUS002251</t>
  </si>
  <si>
    <t>CUS002252</t>
  </si>
  <si>
    <t>CUS002253</t>
  </si>
  <si>
    <t>CUS002254</t>
  </si>
  <si>
    <t>CUS002255</t>
  </si>
  <si>
    <t>CUS002256</t>
  </si>
  <si>
    <t>CUS002257</t>
  </si>
  <si>
    <t>CUS002258</t>
  </si>
  <si>
    <t>CUS002259</t>
  </si>
  <si>
    <t>CUS002260</t>
  </si>
  <si>
    <t>CUS002261</t>
  </si>
  <si>
    <t>CUS002262</t>
  </si>
  <si>
    <t>CUS002263</t>
  </si>
  <si>
    <t>CUS002264</t>
  </si>
  <si>
    <t>CUS002265</t>
  </si>
  <si>
    <t>CUS002266</t>
  </si>
  <si>
    <t>CUS002267</t>
  </si>
  <si>
    <t>CUS002268</t>
  </si>
  <si>
    <t>CUS002269</t>
  </si>
  <si>
    <t>CUS002270</t>
  </si>
  <si>
    <t>CUS002271</t>
  </si>
  <si>
    <t>CUS002272</t>
  </si>
  <si>
    <t>CUS002273</t>
  </si>
  <si>
    <t>CUS002274</t>
  </si>
  <si>
    <t>CUS002275</t>
  </si>
  <si>
    <t>CUS002276</t>
  </si>
  <si>
    <t>CUS002277</t>
  </si>
  <si>
    <t>CUS002278</t>
  </si>
  <si>
    <t>CUS002279</t>
  </si>
  <si>
    <t>CUS002280</t>
  </si>
  <si>
    <t>CUS002281</t>
  </si>
  <si>
    <t>CUS002282</t>
  </si>
  <si>
    <t>CUS002283</t>
  </si>
  <si>
    <t>CUS002284</t>
  </si>
  <si>
    <t>CUS002285</t>
  </si>
  <si>
    <t>CUS002286</t>
  </si>
  <si>
    <t>CUS002287</t>
  </si>
  <si>
    <t>CUS002288</t>
  </si>
  <si>
    <t>CUS002289</t>
  </si>
  <si>
    <t>CUS002290</t>
  </si>
  <si>
    <t>CUS002291</t>
  </si>
  <si>
    <t>CUS002292</t>
  </si>
  <si>
    <t>CUS002293</t>
  </si>
  <si>
    <t>CUS002294</t>
  </si>
  <si>
    <t>CUS002295</t>
  </si>
  <si>
    <t>CUS002296</t>
  </si>
  <si>
    <t>CUS002297</t>
  </si>
  <si>
    <t>CUS002298</t>
  </si>
  <si>
    <t>CUS002299</t>
  </si>
  <si>
    <t>CUS002300</t>
  </si>
  <si>
    <t>CUS002301</t>
  </si>
  <si>
    <t>CUS002302</t>
  </si>
  <si>
    <t>CUS002303</t>
  </si>
  <si>
    <t>CUS002304</t>
  </si>
  <si>
    <t>CUS002305</t>
  </si>
  <si>
    <t>CUS002306</t>
  </si>
  <si>
    <t>CUS002307</t>
  </si>
  <si>
    <t>CUS002308</t>
  </si>
  <si>
    <t>CUS002309</t>
  </si>
  <si>
    <t>CUS002310</t>
  </si>
  <si>
    <t>CUS002311</t>
  </si>
  <si>
    <t>CUS002312</t>
  </si>
  <si>
    <t>CUS002313</t>
  </si>
  <si>
    <t>CUS002314</t>
  </si>
  <si>
    <t>CUS002315</t>
  </si>
  <si>
    <t>CUS002316</t>
  </si>
  <si>
    <t>CUS002317</t>
  </si>
  <si>
    <t>CUS002318</t>
  </si>
  <si>
    <t>CUS002319</t>
  </si>
  <si>
    <t>CUS002320</t>
  </si>
  <si>
    <t>CUS002321</t>
  </si>
  <si>
    <t>CUS002322</t>
  </si>
  <si>
    <t>CUS002323</t>
  </si>
  <si>
    <t>CUS002324</t>
  </si>
  <si>
    <t>CUS002325</t>
  </si>
  <si>
    <t>CUS002326</t>
  </si>
  <si>
    <t>CUS002327</t>
  </si>
  <si>
    <t>CUS002328</t>
  </si>
  <si>
    <t>CUS002329</t>
  </si>
  <si>
    <t>CUS002330</t>
  </si>
  <si>
    <t>CUS002331</t>
  </si>
  <si>
    <t>CUS002332</t>
  </si>
  <si>
    <t>CUS002333</t>
  </si>
  <si>
    <t>CUS002334</t>
  </si>
  <si>
    <t>CUS002335</t>
  </si>
  <si>
    <t>CUS002336</t>
  </si>
  <si>
    <t>CUS002337</t>
  </si>
  <si>
    <t>CUS002338</t>
  </si>
  <si>
    <t>CUS002339</t>
  </si>
  <si>
    <t>CUS002340</t>
  </si>
  <si>
    <t>CUS002341</t>
  </si>
  <si>
    <t>CUS002342</t>
  </si>
  <si>
    <t>CUS002343</t>
  </si>
  <si>
    <t>CUS002344</t>
  </si>
  <si>
    <t>CUS002345</t>
  </si>
  <si>
    <t>CUS002346</t>
  </si>
  <si>
    <t>CUS002347</t>
  </si>
  <si>
    <t>CUS002348</t>
  </si>
  <si>
    <t>CUS002349</t>
  </si>
  <si>
    <t>CUS002350</t>
  </si>
  <si>
    <t>CUS002351</t>
  </si>
  <si>
    <t>CUS002352</t>
  </si>
  <si>
    <t>CUS002353</t>
  </si>
  <si>
    <t>CUS002354</t>
  </si>
  <si>
    <t>CUS002355</t>
  </si>
  <si>
    <t>CUS002356</t>
  </si>
  <si>
    <t>CUS002357</t>
  </si>
  <si>
    <t>CUS002358</t>
  </si>
  <si>
    <t>CUS002359</t>
  </si>
  <si>
    <t>CUS002360</t>
  </si>
  <si>
    <t>CUS002361</t>
  </si>
  <si>
    <t>CUS002362</t>
  </si>
  <si>
    <t>CUS002363</t>
  </si>
  <si>
    <t>CUS002364</t>
  </si>
  <si>
    <t>CUS002365</t>
  </si>
  <si>
    <t>CUS002366</t>
  </si>
  <si>
    <t>CUS002367</t>
  </si>
  <si>
    <t>CUS002368</t>
  </si>
  <si>
    <t>CUS002369</t>
  </si>
  <si>
    <t>CUS002370</t>
  </si>
  <si>
    <t>CUS002371</t>
  </si>
  <si>
    <t>CUS002372</t>
  </si>
  <si>
    <t>CUS002373</t>
  </si>
  <si>
    <t>CUS002374</t>
  </si>
  <si>
    <t>CUS002375</t>
  </si>
  <si>
    <t>CUS002376</t>
  </si>
  <si>
    <t>CUS002377</t>
  </si>
  <si>
    <t>CUS002378</t>
  </si>
  <si>
    <t>CUS002379</t>
  </si>
  <si>
    <t>CUS002380</t>
  </si>
  <si>
    <t>CUS002381</t>
  </si>
  <si>
    <t>CUS002382</t>
  </si>
  <si>
    <t>CUS002383</t>
  </si>
  <si>
    <t>CUS002384</t>
  </si>
  <si>
    <t>CUS002385</t>
  </si>
  <si>
    <t>CUS002386</t>
  </si>
  <si>
    <t>CUS002387</t>
  </si>
  <si>
    <t>CUS002388</t>
  </si>
  <si>
    <t>CUS002389</t>
  </si>
  <si>
    <t>CUS002390</t>
  </si>
  <si>
    <t>CUS002391</t>
  </si>
  <si>
    <t>CUS002392</t>
  </si>
  <si>
    <t>CUS002393</t>
  </si>
  <si>
    <t>CUS002394</t>
  </si>
  <si>
    <t>CUS002395</t>
  </si>
  <si>
    <t>CUS002396</t>
  </si>
  <si>
    <t>CUS002397</t>
  </si>
  <si>
    <t>CUS002398</t>
  </si>
  <si>
    <t>CUS002399</t>
  </si>
  <si>
    <t>CUS002400</t>
  </si>
  <si>
    <t>CUS002401</t>
  </si>
  <si>
    <t>CUS002402</t>
  </si>
  <si>
    <t>CUS002403</t>
  </si>
  <si>
    <t>CUS002404</t>
  </si>
  <si>
    <t>CUS002405</t>
  </si>
  <si>
    <t>CUS002406</t>
  </si>
  <si>
    <t>CUS002407</t>
  </si>
  <si>
    <t>CUS002408</t>
  </si>
  <si>
    <t>CUS002409</t>
  </si>
  <si>
    <t>CUS002410</t>
  </si>
  <si>
    <t>CUS002411</t>
  </si>
  <si>
    <t>CUS002412</t>
  </si>
  <si>
    <t>CUS002413</t>
  </si>
  <si>
    <t>CUS002414</t>
  </si>
  <si>
    <t>CUS002415</t>
  </si>
  <si>
    <t>CUS002416</t>
  </si>
  <si>
    <t>CUS002417</t>
  </si>
  <si>
    <t>CUS002418</t>
  </si>
  <si>
    <t>CUS002419</t>
  </si>
  <si>
    <t>CUS002420</t>
  </si>
  <si>
    <t>CUS002421</t>
  </si>
  <si>
    <t>CUS002422</t>
  </si>
  <si>
    <t>CUS002423</t>
  </si>
  <si>
    <t>CUS002424</t>
  </si>
  <si>
    <t>CUS002425</t>
  </si>
  <si>
    <t>CUS002426</t>
  </si>
  <si>
    <t>CUS002427</t>
  </si>
  <si>
    <t>CUS002428</t>
  </si>
  <si>
    <t>CUS002429</t>
  </si>
  <si>
    <t>CUS002430</t>
  </si>
  <si>
    <t>CUS002431</t>
  </si>
  <si>
    <t>CUS002432</t>
  </si>
  <si>
    <t>CUS002433</t>
  </si>
  <si>
    <t>CUS002434</t>
  </si>
  <si>
    <t>CUS002435</t>
  </si>
  <si>
    <t>CUS002436</t>
  </si>
  <si>
    <t>CUS002437</t>
  </si>
  <si>
    <t>CUS002438</t>
  </si>
  <si>
    <t>CUS002439</t>
  </si>
  <si>
    <t>CUS002440</t>
  </si>
  <si>
    <t>CUS002441</t>
  </si>
  <si>
    <t>CUS002442</t>
  </si>
  <si>
    <t>CUS002443</t>
  </si>
  <si>
    <t>CUS002444</t>
  </si>
  <si>
    <t>CUS002445</t>
  </si>
  <si>
    <t>CUS002446</t>
  </si>
  <si>
    <t>CUS002447</t>
  </si>
  <si>
    <t>CUS002448</t>
  </si>
  <si>
    <t>CUS002449</t>
  </si>
  <si>
    <t>CUS002450</t>
  </si>
  <si>
    <t>CUS002451</t>
  </si>
  <si>
    <t>CUS002452</t>
  </si>
  <si>
    <t>CUS002453</t>
  </si>
  <si>
    <t>CUS002454</t>
  </si>
  <si>
    <t>CUS002455</t>
  </si>
  <si>
    <t>CUS002456</t>
  </si>
  <si>
    <t>CUS002457</t>
  </si>
  <si>
    <t>CUS002458</t>
  </si>
  <si>
    <t>CUS002459</t>
  </si>
  <si>
    <t>CUS002460</t>
  </si>
  <si>
    <t>CUS002461</t>
  </si>
  <si>
    <t>CUS002462</t>
  </si>
  <si>
    <t>CUS002463</t>
  </si>
  <si>
    <t>CUS002464</t>
  </si>
  <si>
    <t>CUS002465</t>
  </si>
  <si>
    <t>CUS002466</t>
  </si>
  <si>
    <t>CUS002467</t>
  </si>
  <si>
    <t>CUS002468</t>
  </si>
  <si>
    <t>CUS002469</t>
  </si>
  <si>
    <t>CUS002470</t>
  </si>
  <si>
    <t>CUS002471</t>
  </si>
  <si>
    <t>CUS002472</t>
  </si>
  <si>
    <t>CUS002473</t>
  </si>
  <si>
    <t>CUS002474</t>
  </si>
  <si>
    <t>CUS002475</t>
  </si>
  <si>
    <t>CUS002476</t>
  </si>
  <si>
    <t>CUS002477</t>
  </si>
  <si>
    <t>CUS002478</t>
  </si>
  <si>
    <t>CUS002479</t>
  </si>
  <si>
    <t>CUS002480</t>
  </si>
  <si>
    <t>CUS002481</t>
  </si>
  <si>
    <t>CUS002482</t>
  </si>
  <si>
    <t>CUS002483</t>
  </si>
  <si>
    <t>CUS002484</t>
  </si>
  <si>
    <t>CUS002485</t>
  </si>
  <si>
    <t>CUS002486</t>
  </si>
  <si>
    <t>CUS002487</t>
  </si>
  <si>
    <t>CUS002488</t>
  </si>
  <si>
    <t>CUS002489</t>
  </si>
  <si>
    <t>CUS002490</t>
  </si>
  <si>
    <t>CUS002491</t>
  </si>
  <si>
    <t>CUS002492</t>
  </si>
  <si>
    <t>CUS002493</t>
  </si>
  <si>
    <t>CUS002494</t>
  </si>
  <si>
    <t>CUS002495</t>
  </si>
  <si>
    <t>CUS002496</t>
  </si>
  <si>
    <t>CUS002497</t>
  </si>
  <si>
    <t>CUS002498</t>
  </si>
  <si>
    <t>CUS002499</t>
  </si>
  <si>
    <t>CUS002500</t>
  </si>
  <si>
    <t>CUS002501</t>
  </si>
  <si>
    <t>CUS002502</t>
  </si>
  <si>
    <t>CUS002503</t>
  </si>
  <si>
    <t>CUS002504</t>
  </si>
  <si>
    <t>CUS002505</t>
  </si>
  <si>
    <t>CUS002506</t>
  </si>
  <si>
    <t>CUS002507</t>
  </si>
  <si>
    <t>CUS002508</t>
  </si>
  <si>
    <t>CUS002509</t>
  </si>
  <si>
    <t>CUS002510</t>
  </si>
  <si>
    <t>CUS002511</t>
  </si>
  <si>
    <t>CUS002512</t>
  </si>
  <si>
    <t>CUS002513</t>
  </si>
  <si>
    <t>CUS002514</t>
  </si>
  <si>
    <t>CUS002515</t>
  </si>
  <si>
    <t>CUS002516</t>
  </si>
  <si>
    <t>CUS002517</t>
  </si>
  <si>
    <t>CUS002518</t>
  </si>
  <si>
    <t>CUS002519</t>
  </si>
  <si>
    <t>CUS002520</t>
  </si>
  <si>
    <t>CUS002521</t>
  </si>
  <si>
    <t>CUS002522</t>
  </si>
  <si>
    <t>CUS002523</t>
  </si>
  <si>
    <t>CUS002524</t>
  </si>
  <si>
    <t>CUS002525</t>
  </si>
  <si>
    <t>CUS002526</t>
  </si>
  <si>
    <t>CUS002527</t>
  </si>
  <si>
    <t>CUS002528</t>
  </si>
  <si>
    <t>CUS002529</t>
  </si>
  <si>
    <t>CUS002530</t>
  </si>
  <si>
    <t>CUS002531</t>
  </si>
  <si>
    <t>CUS002532</t>
  </si>
  <si>
    <t>CUS002533</t>
  </si>
  <si>
    <t>CUS002534</t>
  </si>
  <si>
    <t>CUS002535</t>
  </si>
  <si>
    <t>CUS002536</t>
  </si>
  <si>
    <t>CUS002537</t>
  </si>
  <si>
    <t>CUS002538</t>
  </si>
  <si>
    <t>CUS002539</t>
  </si>
  <si>
    <t>CUS002540</t>
  </si>
  <si>
    <t>CUS002541</t>
  </si>
  <si>
    <t>CUS002542</t>
  </si>
  <si>
    <t>CUS002543</t>
  </si>
  <si>
    <t>CUS002544</t>
  </si>
  <si>
    <t>CUS002545</t>
  </si>
  <si>
    <t>CUS002546</t>
  </si>
  <si>
    <t>CUS002547</t>
  </si>
  <si>
    <t>CUS002548</t>
  </si>
  <si>
    <t>CUS002549</t>
  </si>
  <si>
    <t>CUS002550</t>
  </si>
  <si>
    <t>CUS002551</t>
  </si>
  <si>
    <t>CUS002552</t>
  </si>
  <si>
    <t>CUS002553</t>
  </si>
  <si>
    <t>CUS002554</t>
  </si>
  <si>
    <t>CUS002555</t>
  </si>
  <si>
    <t>CUS002556</t>
  </si>
  <si>
    <t>CUS002557</t>
  </si>
  <si>
    <t>CUS002558</t>
  </si>
  <si>
    <t>CUS002559</t>
  </si>
  <si>
    <t>CUS002560</t>
  </si>
  <si>
    <t>CUS002561</t>
  </si>
  <si>
    <t>CUS002562</t>
  </si>
  <si>
    <t>CUS002563</t>
  </si>
  <si>
    <t>CUS002564</t>
  </si>
  <si>
    <t>CUS002565</t>
  </si>
  <si>
    <t>CUS002566</t>
  </si>
  <si>
    <t>CUS002567</t>
  </si>
  <si>
    <t>CUS002568</t>
  </si>
  <si>
    <t>CUS002569</t>
  </si>
  <si>
    <t>CUS002570</t>
  </si>
  <si>
    <t>CUS002571</t>
  </si>
  <si>
    <t>CUS002572</t>
  </si>
  <si>
    <t>CUS002573</t>
  </si>
  <si>
    <t>CUS002574</t>
  </si>
  <si>
    <t>CUS002575</t>
  </si>
  <si>
    <t>CUS002576</t>
  </si>
  <si>
    <t>CUS002577</t>
  </si>
  <si>
    <t>CUS002578</t>
  </si>
  <si>
    <t>CUS002579</t>
  </si>
  <si>
    <t>CUS002580</t>
  </si>
  <si>
    <t>CUS002581</t>
  </si>
  <si>
    <t>CUS002582</t>
  </si>
  <si>
    <t>CUS002583</t>
  </si>
  <si>
    <t>CUS002584</t>
  </si>
  <si>
    <t>CUS002585</t>
  </si>
  <si>
    <t>CUS002586</t>
  </si>
  <si>
    <t>CUS002587</t>
  </si>
  <si>
    <t>CUS002588</t>
  </si>
  <si>
    <t>CUS002589</t>
  </si>
  <si>
    <t>CUS002590</t>
  </si>
  <si>
    <t>CUS002591</t>
  </si>
  <si>
    <t>CUS002592</t>
  </si>
  <si>
    <t>CUS002593</t>
  </si>
  <si>
    <t>CUS002594</t>
  </si>
  <si>
    <t>CUS002595</t>
  </si>
  <si>
    <t>CUS002596</t>
  </si>
  <si>
    <t>CUS002597</t>
  </si>
  <si>
    <t>CUS002598</t>
  </si>
  <si>
    <t>CUS002599</t>
  </si>
  <si>
    <t>CUS002600</t>
  </si>
  <si>
    <t>CUS002601</t>
  </si>
  <si>
    <t>CUS002602</t>
  </si>
  <si>
    <t>CUS002603</t>
  </si>
  <si>
    <t>CUS002604</t>
  </si>
  <si>
    <t>CUS002605</t>
  </si>
  <si>
    <t>CUS002606</t>
  </si>
  <si>
    <t>CUS002607</t>
  </si>
  <si>
    <t>CUS002608</t>
  </si>
  <si>
    <t>CUS002609</t>
  </si>
  <si>
    <t>CUS002610</t>
  </si>
  <si>
    <t>CUS002611</t>
  </si>
  <si>
    <t>CUS002612</t>
  </si>
  <si>
    <t>CUS002613</t>
  </si>
  <si>
    <t>CUS002614</t>
  </si>
  <si>
    <t>CUS002615</t>
  </si>
  <si>
    <t>CUS002616</t>
  </si>
  <si>
    <t>CUS002617</t>
  </si>
  <si>
    <t>CUS002618</t>
  </si>
  <si>
    <t>CUS002619</t>
  </si>
  <si>
    <t>CUS002620</t>
  </si>
  <si>
    <t>CUS002621</t>
  </si>
  <si>
    <t>CUS002622</t>
  </si>
  <si>
    <t>CUS002623</t>
  </si>
  <si>
    <t>CUS002624</t>
  </si>
  <si>
    <t>CUS002625</t>
  </si>
  <si>
    <t>CUS002626</t>
  </si>
  <si>
    <t>CUS002627</t>
  </si>
  <si>
    <t>CUS002628</t>
  </si>
  <si>
    <t>CUS002629</t>
  </si>
  <si>
    <t>CUS002630</t>
  </si>
  <si>
    <t>CUS002631</t>
  </si>
  <si>
    <t>CUS002632</t>
  </si>
  <si>
    <t>CUS002633</t>
  </si>
  <si>
    <t>CUS002634</t>
  </si>
  <si>
    <t>CUS002635</t>
  </si>
  <si>
    <t>CUS002636</t>
  </si>
  <si>
    <t>CUS002637</t>
  </si>
  <si>
    <t>CUS002638</t>
  </si>
  <si>
    <t>CUS002639</t>
  </si>
  <si>
    <t>CUS002640</t>
  </si>
  <si>
    <t>CUS002641</t>
  </si>
  <si>
    <t>CUS002642</t>
  </si>
  <si>
    <t>CUS002643</t>
  </si>
  <si>
    <t>CUS002644</t>
  </si>
  <si>
    <t>CUS002645</t>
  </si>
  <si>
    <t>CUS002646</t>
  </si>
  <si>
    <t>CUS002647</t>
  </si>
  <si>
    <t>CUS002648</t>
  </si>
  <si>
    <t>CUS002649</t>
  </si>
  <si>
    <t>CUS002650</t>
  </si>
  <si>
    <t>CUS002651</t>
  </si>
  <si>
    <t>CUS002652</t>
  </si>
  <si>
    <t>CUS002653</t>
  </si>
  <si>
    <t>CUS002654</t>
  </si>
  <si>
    <t>CUS002655</t>
  </si>
  <si>
    <t>CUS002656</t>
  </si>
  <si>
    <t>CUS002657</t>
  </si>
  <si>
    <t>CUS002658</t>
  </si>
  <si>
    <t>CUS002659</t>
  </si>
  <si>
    <t>CUS002660</t>
  </si>
  <si>
    <t>CUS002661</t>
  </si>
  <si>
    <t>CUS002662</t>
  </si>
  <si>
    <t>CUS002663</t>
  </si>
  <si>
    <t>CUS002664</t>
  </si>
  <si>
    <t>CUS002665</t>
  </si>
  <si>
    <t>CUS002666</t>
  </si>
  <si>
    <t>CUS002667</t>
  </si>
  <si>
    <t>CUS002668</t>
  </si>
  <si>
    <t>CUS002669</t>
  </si>
  <si>
    <t>CUS002670</t>
  </si>
  <si>
    <t>CUS002671</t>
  </si>
  <si>
    <t>CUS002672</t>
  </si>
  <si>
    <t>CUS002673</t>
  </si>
  <si>
    <t>CUS002674</t>
  </si>
  <si>
    <t>CUS002675</t>
  </si>
  <si>
    <t>CUS002676</t>
  </si>
  <si>
    <t>CUS002677</t>
  </si>
  <si>
    <t>CUS002678</t>
  </si>
  <si>
    <t>CUS002679</t>
  </si>
  <si>
    <t>CUS002680</t>
  </si>
  <si>
    <t>CUS002681</t>
  </si>
  <si>
    <t>CUS002682</t>
  </si>
  <si>
    <t>CUS002683</t>
  </si>
  <si>
    <t>CUS002684</t>
  </si>
  <si>
    <t>CUS002685</t>
  </si>
  <si>
    <t>CUS002686</t>
  </si>
  <si>
    <t>CUS002687</t>
  </si>
  <si>
    <t>CUS002688</t>
  </si>
  <si>
    <t>CUS002689</t>
  </si>
  <si>
    <t>CUS002690</t>
  </si>
  <si>
    <t>CUS002691</t>
  </si>
  <si>
    <t>CUS002692</t>
  </si>
  <si>
    <t>CUS002693</t>
  </si>
  <si>
    <t>CUS002694</t>
  </si>
  <si>
    <t>CUS002695</t>
  </si>
  <si>
    <t>CUS002696</t>
  </si>
  <si>
    <t>CUS002697</t>
  </si>
  <si>
    <t>CUS002698</t>
  </si>
  <si>
    <t>CUS002699</t>
  </si>
  <si>
    <t>CUS002700</t>
  </si>
  <si>
    <t>CUS002701</t>
  </si>
  <si>
    <t>CUS002702</t>
  </si>
  <si>
    <t>CUS002703</t>
  </si>
  <si>
    <t>CUS002704</t>
  </si>
  <si>
    <t>CUS002705</t>
  </si>
  <si>
    <t>CUS002706</t>
  </si>
  <si>
    <t>CUS002707</t>
  </si>
  <si>
    <t>CUS002708</t>
  </si>
  <si>
    <t>CUS002709</t>
  </si>
  <si>
    <t>CUS002710</t>
  </si>
  <si>
    <t>CUS002711</t>
  </si>
  <si>
    <t>CUS002712</t>
  </si>
  <si>
    <t>CUS002713</t>
  </si>
  <si>
    <t>CUS002714</t>
  </si>
  <si>
    <t>CUS002715</t>
  </si>
  <si>
    <t>CUS002716</t>
  </si>
  <si>
    <t>CUS002717</t>
  </si>
  <si>
    <t>CUS002718</t>
  </si>
  <si>
    <t>CUS002719</t>
  </si>
  <si>
    <t>CUS002720</t>
  </si>
  <si>
    <t>CUS002721</t>
  </si>
  <si>
    <t>CUS002722</t>
  </si>
  <si>
    <t>CUS002723</t>
  </si>
  <si>
    <t>CUS002724</t>
  </si>
  <si>
    <t>CUS002725</t>
  </si>
  <si>
    <t>CUS002726</t>
  </si>
  <si>
    <t>CUS002727</t>
  </si>
  <si>
    <t>CUS002728</t>
  </si>
  <si>
    <t>CUS002729</t>
  </si>
  <si>
    <t>CUS002730</t>
  </si>
  <si>
    <t>CUS002731</t>
  </si>
  <si>
    <t>CUS002732</t>
  </si>
  <si>
    <t>CUS002733</t>
  </si>
  <si>
    <t>CUS002734</t>
  </si>
  <si>
    <t>CUS002735</t>
  </si>
  <si>
    <t>CUS002736</t>
  </si>
  <si>
    <t>CUS002737</t>
  </si>
  <si>
    <t>CUS002738</t>
  </si>
  <si>
    <t>CUS002739</t>
  </si>
  <si>
    <t>CUS002740</t>
  </si>
  <si>
    <t>CUS002741</t>
  </si>
  <si>
    <t>CUS002742</t>
  </si>
  <si>
    <t>CUS002743</t>
  </si>
  <si>
    <t>CUS002744</t>
  </si>
  <si>
    <t>CUS002745</t>
  </si>
  <si>
    <t>CUS002746</t>
  </si>
  <si>
    <t>CUS002747</t>
  </si>
  <si>
    <t>CUS002748</t>
  </si>
  <si>
    <t>CUS002749</t>
  </si>
  <si>
    <t>CUS002750</t>
  </si>
  <si>
    <t>CUS002751</t>
  </si>
  <si>
    <t>CUS002752</t>
  </si>
  <si>
    <t>CUS002753</t>
  </si>
  <si>
    <t>CUS002754</t>
  </si>
  <si>
    <t>CUS002755</t>
  </si>
  <si>
    <t>CUS002756</t>
  </si>
  <si>
    <t>CUS002757</t>
  </si>
  <si>
    <t>CUS002758</t>
  </si>
  <si>
    <t>CUS002759</t>
  </si>
  <si>
    <t>CUS002760</t>
  </si>
  <si>
    <t>CUS002761</t>
  </si>
  <si>
    <t>CUS002762</t>
  </si>
  <si>
    <t>CUS002763</t>
  </si>
  <si>
    <t>CUS002764</t>
  </si>
  <si>
    <t>CUS002765</t>
  </si>
  <si>
    <t>CUS002766</t>
  </si>
  <si>
    <t>CUS002767</t>
  </si>
  <si>
    <t>CUS002768</t>
  </si>
  <si>
    <t>CUS002769</t>
  </si>
  <si>
    <t>CUS002770</t>
  </si>
  <si>
    <t>CUS002771</t>
  </si>
  <si>
    <t>CUS002772</t>
  </si>
  <si>
    <t>CUS002773</t>
  </si>
  <si>
    <t>CUS002774</t>
  </si>
  <si>
    <t>CUS002775</t>
  </si>
  <si>
    <t>CUS002776</t>
  </si>
  <si>
    <t>CUS002777</t>
  </si>
  <si>
    <t>CUS002778</t>
  </si>
  <si>
    <t>CUS002779</t>
  </si>
  <si>
    <t>CUS002780</t>
  </si>
  <si>
    <t>CUS002781</t>
  </si>
  <si>
    <t>CUS002782</t>
  </si>
  <si>
    <t>CUS002783</t>
  </si>
  <si>
    <t>CUS002784</t>
  </si>
  <si>
    <t>CUS002785</t>
  </si>
  <si>
    <t>CUS002786</t>
  </si>
  <si>
    <t>CUS002787</t>
  </si>
  <si>
    <t>CUS002788</t>
  </si>
  <si>
    <t>CUS002789</t>
  </si>
  <si>
    <t>CUS002790</t>
  </si>
  <si>
    <t>CUS002791</t>
  </si>
  <si>
    <t>CUS002792</t>
  </si>
  <si>
    <t>CUS002793</t>
  </si>
  <si>
    <t>CUS002794</t>
  </si>
  <si>
    <t>CUS002795</t>
  </si>
  <si>
    <t>CUS002796</t>
  </si>
  <si>
    <t>CUS002797</t>
  </si>
  <si>
    <t>CUS002798</t>
  </si>
  <si>
    <t>CUS002799</t>
  </si>
  <si>
    <t>CUS002800</t>
  </si>
  <si>
    <t>CUS002801</t>
  </si>
  <si>
    <t>CUS002802</t>
  </si>
  <si>
    <t>CUS002803</t>
  </si>
  <si>
    <t>CUS002804</t>
  </si>
  <si>
    <t>CUS002805</t>
  </si>
  <si>
    <t>CUS002806</t>
  </si>
  <si>
    <t>CUS002807</t>
  </si>
  <si>
    <t>CUS002808</t>
  </si>
  <si>
    <t>CUS002809</t>
  </si>
  <si>
    <t>CUS002810</t>
  </si>
  <si>
    <t>CUS002811</t>
  </si>
  <si>
    <t>CUS002812</t>
  </si>
  <si>
    <t>CUS002813</t>
  </si>
  <si>
    <t>CUS002814</t>
  </si>
  <si>
    <t>CUS002815</t>
  </si>
  <si>
    <t>CUS002816</t>
  </si>
  <si>
    <t>CUS002817</t>
  </si>
  <si>
    <t>CUS002818</t>
  </si>
  <si>
    <t>CUS002819</t>
  </si>
  <si>
    <t>CUS002820</t>
  </si>
  <si>
    <t>CUS002821</t>
  </si>
  <si>
    <t>CUS002822</t>
  </si>
  <si>
    <t>CUS002823</t>
  </si>
  <si>
    <t>CUS002824</t>
  </si>
  <si>
    <t>CUS002825</t>
  </si>
  <si>
    <t>CUS002826</t>
  </si>
  <si>
    <t>CUS002827</t>
  </si>
  <si>
    <t>CUS002828</t>
  </si>
  <si>
    <t>CUS002829</t>
  </si>
  <si>
    <t>CUS002830</t>
  </si>
  <si>
    <t>CUS002831</t>
  </si>
  <si>
    <t>CUS002832</t>
  </si>
  <si>
    <t>CUS002833</t>
  </si>
  <si>
    <t>CUS002834</t>
  </si>
  <si>
    <t>CUS002835</t>
  </si>
  <si>
    <t>CUS002836</t>
  </si>
  <si>
    <t>CUS002837</t>
  </si>
  <si>
    <t>CUS002838</t>
  </si>
  <si>
    <t>CUS002839</t>
  </si>
  <si>
    <t>CUS002840</t>
  </si>
  <si>
    <t>CUS002841</t>
  </si>
  <si>
    <t>CUS002842</t>
  </si>
  <si>
    <t>CUS002843</t>
  </si>
  <si>
    <t>CUS002844</t>
  </si>
  <si>
    <t>CUS002845</t>
  </si>
  <si>
    <t>CUS002846</t>
  </si>
  <si>
    <t>CUS002847</t>
  </si>
  <si>
    <t>CUS002848</t>
  </si>
  <si>
    <t>CUS002849</t>
  </si>
  <si>
    <t>CUS002850</t>
  </si>
  <si>
    <t>CUS002851</t>
  </si>
  <si>
    <t>CUS002852</t>
  </si>
  <si>
    <t>CUS002853</t>
  </si>
  <si>
    <t>CUS002854</t>
  </si>
  <si>
    <t>CUS002855</t>
  </si>
  <si>
    <t>CUS002856</t>
  </si>
  <si>
    <t>CUS002857</t>
  </si>
  <si>
    <t>CUS002858</t>
  </si>
  <si>
    <t>CUS002859</t>
  </si>
  <si>
    <t>CUS002860</t>
  </si>
  <si>
    <t>CUS002861</t>
  </si>
  <si>
    <t>CUS002862</t>
  </si>
  <si>
    <t>CUS002863</t>
  </si>
  <si>
    <t>CUS002864</t>
  </si>
  <si>
    <t>CUS002865</t>
  </si>
  <si>
    <t>CUS002866</t>
  </si>
  <si>
    <t>CUS002867</t>
  </si>
  <si>
    <t>CUS002868</t>
  </si>
  <si>
    <t>CUS002869</t>
  </si>
  <si>
    <t>CUS002870</t>
  </si>
  <si>
    <t>CUS002871</t>
  </si>
  <si>
    <t>CUS002872</t>
  </si>
  <si>
    <t>CUS002873</t>
  </si>
  <si>
    <t>CUS002874</t>
  </si>
  <si>
    <t>CUS002875</t>
  </si>
  <si>
    <t>CUS002876</t>
  </si>
  <si>
    <t>CUS002877</t>
  </si>
  <si>
    <t>CUS002878</t>
  </si>
  <si>
    <t>CUS002879</t>
  </si>
  <si>
    <t>CUS002880</t>
  </si>
  <si>
    <t>CUS002881</t>
  </si>
  <si>
    <t>CUS002882</t>
  </si>
  <si>
    <t>CUS002883</t>
  </si>
  <si>
    <t>CUS002884</t>
  </si>
  <si>
    <t>CUS002885</t>
  </si>
  <si>
    <t>CUS002886</t>
  </si>
  <si>
    <t>CUS002887</t>
  </si>
  <si>
    <t>CUS002888</t>
  </si>
  <si>
    <t>CUS002889</t>
  </si>
  <si>
    <t>CUS002890</t>
  </si>
  <si>
    <t>CUS002891</t>
  </si>
  <si>
    <t>CUS002892</t>
  </si>
  <si>
    <t>CUS002893</t>
  </si>
  <si>
    <t>CUS002894</t>
  </si>
  <si>
    <t>CUS002895</t>
  </si>
  <si>
    <t>CUS002896</t>
  </si>
  <si>
    <t>CUS002897</t>
  </si>
  <si>
    <t>CUS002898</t>
  </si>
  <si>
    <t>CUS002899</t>
  </si>
  <si>
    <t>CUS002900</t>
  </si>
  <si>
    <t>CUS002901</t>
  </si>
  <si>
    <t>CUS002902</t>
  </si>
  <si>
    <t>CUS002903</t>
  </si>
  <si>
    <t>CUS002904</t>
  </si>
  <si>
    <t>CUS002905</t>
  </si>
  <si>
    <t>CUS002906</t>
  </si>
  <si>
    <t>CUS002907</t>
  </si>
  <si>
    <t>CUS002908</t>
  </si>
  <si>
    <t>CUS002909</t>
  </si>
  <si>
    <t>CUS002910</t>
  </si>
  <si>
    <t>CUS002911</t>
  </si>
  <si>
    <t>CUS002912</t>
  </si>
  <si>
    <t>CUS002913</t>
  </si>
  <si>
    <t>CUS002914</t>
  </si>
  <si>
    <t>CUS002915</t>
  </si>
  <si>
    <t>CUS002916</t>
  </si>
  <si>
    <t>CUS002917</t>
  </si>
  <si>
    <t>CUS002918</t>
  </si>
  <si>
    <t>CUS002919</t>
  </si>
  <si>
    <t>CUS002920</t>
  </si>
  <si>
    <t>CUS002921</t>
  </si>
  <si>
    <t>CUS002922</t>
  </si>
  <si>
    <t>CUS002923</t>
  </si>
  <si>
    <t>CUS002924</t>
  </si>
  <si>
    <t>CUS002925</t>
  </si>
  <si>
    <t>CUS002926</t>
  </si>
  <si>
    <t>CUS002927</t>
  </si>
  <si>
    <t>CUS002928</t>
  </si>
  <si>
    <t>CUS002929</t>
  </si>
  <si>
    <t>CUS002930</t>
  </si>
  <si>
    <t>CUS002931</t>
  </si>
  <si>
    <t>CUS002932</t>
  </si>
  <si>
    <t>CUS002933</t>
  </si>
  <si>
    <t>CUS002934</t>
  </si>
  <si>
    <t>CUS002935</t>
  </si>
  <si>
    <t>CUS002936</t>
  </si>
  <si>
    <t>CUS002937</t>
  </si>
  <si>
    <t>CUS002938</t>
  </si>
  <si>
    <t>CUS002939</t>
  </si>
  <si>
    <t>CUS002940</t>
  </si>
  <si>
    <t>CUS002941</t>
  </si>
  <si>
    <t>CUS002942</t>
  </si>
  <si>
    <t>CUS002943</t>
  </si>
  <si>
    <t>CUS002944</t>
  </si>
  <si>
    <t>CUS002945</t>
  </si>
  <si>
    <t>CUS002946</t>
  </si>
  <si>
    <t>CUS002947</t>
  </si>
  <si>
    <t>CUS002948</t>
  </si>
  <si>
    <t>CUS002949</t>
  </si>
  <si>
    <t>CUS002950</t>
  </si>
  <si>
    <t>CUS002951</t>
  </si>
  <si>
    <t>CUS002952</t>
  </si>
  <si>
    <t>CUS002953</t>
  </si>
  <si>
    <t>CUS002954</t>
  </si>
  <si>
    <t>CUS002955</t>
  </si>
  <si>
    <t>CUS002956</t>
  </si>
  <si>
    <t>CUS002957</t>
  </si>
  <si>
    <t>CUS002958</t>
  </si>
  <si>
    <t>CUS002959</t>
  </si>
  <si>
    <t>CUS002960</t>
  </si>
  <si>
    <t>CUS002961</t>
  </si>
  <si>
    <t>CUS002962</t>
  </si>
  <si>
    <t>CUS002963</t>
  </si>
  <si>
    <t>CUS002964</t>
  </si>
  <si>
    <t>CUS002965</t>
  </si>
  <si>
    <t>CUS002966</t>
  </si>
  <si>
    <t>CUS002967</t>
  </si>
  <si>
    <t>CUS002968</t>
  </si>
  <si>
    <t>CUS002969</t>
  </si>
  <si>
    <t>CUS002970</t>
  </si>
  <si>
    <t>CUS002971</t>
  </si>
  <si>
    <t>CUS002972</t>
  </si>
  <si>
    <t>CUS002973</t>
  </si>
  <si>
    <t>CUS002974</t>
  </si>
  <si>
    <t>CUS002975</t>
  </si>
  <si>
    <t>CUS002976</t>
  </si>
  <si>
    <t>CUS002977</t>
  </si>
  <si>
    <t>CUS002978</t>
  </si>
  <si>
    <t>CUS002979</t>
  </si>
  <si>
    <t>CUS002980</t>
  </si>
  <si>
    <t>CUS002981</t>
  </si>
  <si>
    <t>CUS002982</t>
  </si>
  <si>
    <t>CUS002983</t>
  </si>
  <si>
    <t>CUS002984</t>
  </si>
  <si>
    <t>CUS002985</t>
  </si>
  <si>
    <t>CUS002986</t>
  </si>
  <si>
    <t>CUS002987</t>
  </si>
  <si>
    <t>CUS002988</t>
  </si>
  <si>
    <t>CUS002989</t>
  </si>
  <si>
    <t>CUS002990</t>
  </si>
  <si>
    <t>CUS002991</t>
  </si>
  <si>
    <t>CUS002992</t>
  </si>
  <si>
    <t>CUS002993</t>
  </si>
  <si>
    <t>CUS002994</t>
  </si>
  <si>
    <t>CUS002995</t>
  </si>
  <si>
    <t>CUS002996</t>
  </si>
  <si>
    <t>CUS002997</t>
  </si>
  <si>
    <t>CUS002998</t>
  </si>
  <si>
    <t>CUS002999</t>
  </si>
  <si>
    <t>CUS003000</t>
  </si>
  <si>
    <t>CUS003001</t>
  </si>
  <si>
    <t>CUS003002</t>
  </si>
  <si>
    <t>CUS003003</t>
  </si>
  <si>
    <t>CUS003004</t>
  </si>
  <si>
    <t>CUS003005</t>
  </si>
  <si>
    <t>CUS003006</t>
  </si>
  <si>
    <t>CUS003007</t>
  </si>
  <si>
    <t>CUS003008</t>
  </si>
  <si>
    <t>CUS003009</t>
  </si>
  <si>
    <t>CUS003010</t>
  </si>
  <si>
    <t>CUS003011</t>
  </si>
  <si>
    <t>CUS003012</t>
  </si>
  <si>
    <t>CUS003013</t>
  </si>
  <si>
    <t>CUS003014</t>
  </si>
  <si>
    <t>CUS003015</t>
  </si>
  <si>
    <t>CUS003016</t>
  </si>
  <si>
    <t>CUS003017</t>
  </si>
  <si>
    <t>CUS003018</t>
  </si>
  <si>
    <t>CUS003019</t>
  </si>
  <si>
    <t>CUS003020</t>
  </si>
  <si>
    <t>CUS003021</t>
  </si>
  <si>
    <t>CUS003022</t>
  </si>
  <si>
    <t>CUS003023</t>
  </si>
  <si>
    <t>CUS003024</t>
  </si>
  <si>
    <t>CUS003025</t>
  </si>
  <si>
    <t>CUS003026</t>
  </si>
  <si>
    <t>CUS003027</t>
  </si>
  <si>
    <t>CUS003028</t>
  </si>
  <si>
    <t>CUS003029</t>
  </si>
  <si>
    <t>CUS003030</t>
  </si>
  <si>
    <t>CUS003031</t>
  </si>
  <si>
    <t>CUS003032</t>
  </si>
  <si>
    <t>CUS003033</t>
  </si>
  <si>
    <t>CUS003034</t>
  </si>
  <si>
    <t>CUS003035</t>
  </si>
  <si>
    <t>CUS003036</t>
  </si>
  <si>
    <t>CUS003037</t>
  </si>
  <si>
    <t>CUS003038</t>
  </si>
  <si>
    <t>CUS003039</t>
  </si>
  <si>
    <t>CUS003040</t>
  </si>
  <si>
    <t>CUS003041</t>
  </si>
  <si>
    <t>CUS003042</t>
  </si>
  <si>
    <t>CUS003043</t>
  </si>
  <si>
    <t>CUS003044</t>
  </si>
  <si>
    <t>CUS003045</t>
  </si>
  <si>
    <t>CUS003046</t>
  </si>
  <si>
    <t>CUS003047</t>
  </si>
  <si>
    <t>CUS003048</t>
  </si>
  <si>
    <t>CUS003049</t>
  </si>
  <si>
    <t>CUS003050</t>
  </si>
  <si>
    <t>CUS003051</t>
  </si>
  <si>
    <t>CUS003052</t>
  </si>
  <si>
    <t>CUS003053</t>
  </si>
  <si>
    <t>CUS003054</t>
  </si>
  <si>
    <t>CUS003055</t>
  </si>
  <si>
    <t>CUS003056</t>
  </si>
  <si>
    <t>CUS003057</t>
  </si>
  <si>
    <t>CUS003058</t>
  </si>
  <si>
    <t>CUS003059</t>
  </si>
  <si>
    <t>CUS003060</t>
  </si>
  <si>
    <t>CUS003061</t>
  </si>
  <si>
    <t>CUS003062</t>
  </si>
  <si>
    <t>CUS003063</t>
  </si>
  <si>
    <t>CUS003064</t>
  </si>
  <si>
    <t>CUS003065</t>
  </si>
  <si>
    <t>CUS003066</t>
  </si>
  <si>
    <t>CUS003067</t>
  </si>
  <si>
    <t>CUS003068</t>
  </si>
  <si>
    <t>CUS003069</t>
  </si>
  <si>
    <t>CUS003070</t>
  </si>
  <si>
    <t>CUS003071</t>
  </si>
  <si>
    <t>CUS003072</t>
  </si>
  <si>
    <t>CUS003073</t>
  </si>
  <si>
    <t>CUS003074</t>
  </si>
  <si>
    <t>CUS003075</t>
  </si>
  <si>
    <t>CUS003076</t>
  </si>
  <si>
    <t>CUS003077</t>
  </si>
  <si>
    <t>CUS003078</t>
  </si>
  <si>
    <t>CUS003079</t>
  </si>
  <si>
    <t>CUS003080</t>
  </si>
  <si>
    <t>CUS003081</t>
  </si>
  <si>
    <t>CUS003082</t>
  </si>
  <si>
    <t>CUS003083</t>
  </si>
  <si>
    <t>CUS003084</t>
  </si>
  <si>
    <t>CUS003085</t>
  </si>
  <si>
    <t>CUS003086</t>
  </si>
  <si>
    <t>CUS003087</t>
  </si>
  <si>
    <t>CUS003088</t>
  </si>
  <si>
    <t>CUS003089</t>
  </si>
  <si>
    <t>CUS003090</t>
  </si>
  <si>
    <t>CUS003091</t>
  </si>
  <si>
    <t>CUS003092</t>
  </si>
  <si>
    <t>CUS003093</t>
  </si>
  <si>
    <t>CUS003094</t>
  </si>
  <si>
    <t>CUS003095</t>
  </si>
  <si>
    <t>CUS003096</t>
  </si>
  <si>
    <t>CUS003097</t>
  </si>
  <si>
    <t>CUS003098</t>
  </si>
  <si>
    <t>CUS003099</t>
  </si>
  <si>
    <t>CUS003100</t>
  </si>
  <si>
    <t>CUS003101</t>
  </si>
  <si>
    <t>CUS003102</t>
  </si>
  <si>
    <t>CUS003103</t>
  </si>
  <si>
    <t>CUS003104</t>
  </si>
  <si>
    <t>CUS003105</t>
  </si>
  <si>
    <t>CUS003106</t>
  </si>
  <si>
    <t>CUS003107</t>
  </si>
  <si>
    <t>CUS003108</t>
  </si>
  <si>
    <t>CUS003109</t>
  </si>
  <si>
    <t>CUS003110</t>
  </si>
  <si>
    <t>CUS003111</t>
  </si>
  <si>
    <t>CUS003112</t>
  </si>
  <si>
    <t>CUS003113</t>
  </si>
  <si>
    <t>CUS003114</t>
  </si>
  <si>
    <t>CUS003115</t>
  </si>
  <si>
    <t>CUS003116</t>
  </si>
  <si>
    <t>CUS003117</t>
  </si>
  <si>
    <t>CUS003118</t>
  </si>
  <si>
    <t>CUS003119</t>
  </si>
  <si>
    <t>CUS003120</t>
  </si>
  <si>
    <t>CUS003121</t>
  </si>
  <si>
    <t>CUS003122</t>
  </si>
  <si>
    <t>CUS003123</t>
  </si>
  <si>
    <t>CUS003124</t>
  </si>
  <si>
    <t>CUS003125</t>
  </si>
  <si>
    <t>CUS003126</t>
  </si>
  <si>
    <t>CUS003127</t>
  </si>
  <si>
    <t>CUS003128</t>
  </si>
  <si>
    <t>CUS003129</t>
  </si>
  <si>
    <t>CUS003130</t>
  </si>
  <si>
    <t>CUS003131</t>
  </si>
  <si>
    <t>CUS003132</t>
  </si>
  <si>
    <t>CUS003133</t>
  </si>
  <si>
    <t>CUS003134</t>
  </si>
  <si>
    <t>CUS003135</t>
  </si>
  <si>
    <t>CUS003136</t>
  </si>
  <si>
    <t>CUS003137</t>
  </si>
  <si>
    <t>CUS003138</t>
  </si>
  <si>
    <t>CUS003139</t>
  </si>
  <si>
    <t>CUS003140</t>
  </si>
  <si>
    <t>CUS003141</t>
  </si>
  <si>
    <t>CUS003142</t>
  </si>
  <si>
    <t>CUS003143</t>
  </si>
  <si>
    <t>CUS003144</t>
  </si>
  <si>
    <t>CUS003145</t>
  </si>
  <si>
    <t>CUS003146</t>
  </si>
  <si>
    <t>CUS003147</t>
  </si>
  <si>
    <t>CUS003148</t>
  </si>
  <si>
    <t>CUS003149</t>
  </si>
  <si>
    <t>CUS003150</t>
  </si>
  <si>
    <t>CUS003151</t>
  </si>
  <si>
    <t>CUS003152</t>
  </si>
  <si>
    <t>CUS003153</t>
  </si>
  <si>
    <t>CUS003154</t>
  </si>
  <si>
    <t>CUS003155</t>
  </si>
  <si>
    <t>CUS003156</t>
  </si>
  <si>
    <t>CUS003157</t>
  </si>
  <si>
    <t>CUS003158</t>
  </si>
  <si>
    <t>CUS003159</t>
  </si>
  <si>
    <t>CUS003160</t>
  </si>
  <si>
    <t>CUS003161</t>
  </si>
  <si>
    <t>CUS003162</t>
  </si>
  <si>
    <t>CUS003163</t>
  </si>
  <si>
    <t>CUS003164</t>
  </si>
  <si>
    <t>CUS003165</t>
  </si>
  <si>
    <t>CUS003166</t>
  </si>
  <si>
    <t>CUS003167</t>
  </si>
  <si>
    <t>CUS003168</t>
  </si>
  <si>
    <t>CUS003169</t>
  </si>
  <si>
    <t>CUS003170</t>
  </si>
  <si>
    <t>CUS003171</t>
  </si>
  <si>
    <t>CUS003172</t>
  </si>
  <si>
    <t>CUS003173</t>
  </si>
  <si>
    <t>CUS003174</t>
  </si>
  <si>
    <t>CUS003175</t>
  </si>
  <si>
    <t>CUS003176</t>
  </si>
  <si>
    <t>CUS003177</t>
  </si>
  <si>
    <t>CUS003178</t>
  </si>
  <si>
    <t>CUS003179</t>
  </si>
  <si>
    <t>CUS003180</t>
  </si>
  <si>
    <t>CUS003181</t>
  </si>
  <si>
    <t>CUS003182</t>
  </si>
  <si>
    <t>CUS003183</t>
  </si>
  <si>
    <t>CUS003184</t>
  </si>
  <si>
    <t>CUS003185</t>
  </si>
  <si>
    <t>CUS003186</t>
  </si>
  <si>
    <t>CUS003187</t>
  </si>
  <si>
    <t>CUS003188</t>
  </si>
  <si>
    <t>CUS003189</t>
  </si>
  <si>
    <t>CUS003190</t>
  </si>
  <si>
    <t>CUS003191</t>
  </si>
  <si>
    <t>CUS003192</t>
  </si>
  <si>
    <t>CUS003193</t>
  </si>
  <si>
    <t>CUS003194</t>
  </si>
  <si>
    <t>CUS003195</t>
  </si>
  <si>
    <t>CUS003196</t>
  </si>
  <si>
    <t>CUS003197</t>
  </si>
  <si>
    <t>CUS003198</t>
  </si>
  <si>
    <t>CUS003199</t>
  </si>
  <si>
    <t>CUS003200</t>
  </si>
  <si>
    <t>CUS003201</t>
  </si>
  <si>
    <t>CUS003202</t>
  </si>
  <si>
    <t>CUS003203</t>
  </si>
  <si>
    <t>CUS003204</t>
  </si>
  <si>
    <t>CUS003205</t>
  </si>
  <si>
    <t>CUS003206</t>
  </si>
  <si>
    <t>CUS003207</t>
  </si>
  <si>
    <t>CUS003208</t>
  </si>
  <si>
    <t>CUS003209</t>
  </si>
  <si>
    <t>CUS003210</t>
  </si>
  <si>
    <t>CUS003211</t>
  </si>
  <si>
    <t>CUS003212</t>
  </si>
  <si>
    <t>CUS003213</t>
  </si>
  <si>
    <t>CUS003214</t>
  </si>
  <si>
    <t>CUS003215</t>
  </si>
  <si>
    <t>CUS003216</t>
  </si>
  <si>
    <t>CUS003217</t>
  </si>
  <si>
    <t>CUS003218</t>
  </si>
  <si>
    <t>CUS003219</t>
  </si>
  <si>
    <t>CUS003220</t>
  </si>
  <si>
    <t>CUS003221</t>
  </si>
  <si>
    <t>CUS003222</t>
  </si>
  <si>
    <t>CUS003223</t>
  </si>
  <si>
    <t>CUS003224</t>
  </si>
  <si>
    <t>CUS003225</t>
  </si>
  <si>
    <t>CUS003226</t>
  </si>
  <si>
    <t>CUS003227</t>
  </si>
  <si>
    <t>CUS003228</t>
  </si>
  <si>
    <t>CUS003229</t>
  </si>
  <si>
    <t>CUS003230</t>
  </si>
  <si>
    <t>CUS003231</t>
  </si>
  <si>
    <t>CUS003232</t>
  </si>
  <si>
    <t>CUS003233</t>
  </si>
  <si>
    <t>CUS003234</t>
  </si>
  <si>
    <t>CUS003235</t>
  </si>
  <si>
    <t>CUS003236</t>
  </si>
  <si>
    <t>CUS003237</t>
  </si>
  <si>
    <t>CUS003238</t>
  </si>
  <si>
    <t>CUS003239</t>
  </si>
  <si>
    <t>CUS003240</t>
  </si>
  <si>
    <t>CUS003241</t>
  </si>
  <si>
    <t>CUS003242</t>
  </si>
  <si>
    <t>CUS003243</t>
  </si>
  <si>
    <t>CUS003244</t>
  </si>
  <si>
    <t>CUS003245</t>
  </si>
  <si>
    <t>CUS003246</t>
  </si>
  <si>
    <t>CUS003247</t>
  </si>
  <si>
    <t>CUS003248</t>
  </si>
  <si>
    <t>CUS003249</t>
  </si>
  <si>
    <t>CUS003250</t>
  </si>
  <si>
    <t>CUS003251</t>
  </si>
  <si>
    <t>CUS003252</t>
  </si>
  <si>
    <t>CUS003253</t>
  </si>
  <si>
    <t>CUS003254</t>
  </si>
  <si>
    <t>CUS003255</t>
  </si>
  <si>
    <t>CUS003256</t>
  </si>
  <si>
    <t>CUS003257</t>
  </si>
  <si>
    <t>CUS003258</t>
  </si>
  <si>
    <t>CUS003259</t>
  </si>
  <si>
    <t>CUS003260</t>
  </si>
  <si>
    <t>CUS003261</t>
  </si>
  <si>
    <t>CUS003262</t>
  </si>
  <si>
    <t>CUS003263</t>
  </si>
  <si>
    <t>CUS003264</t>
  </si>
  <si>
    <t>CUS003265</t>
  </si>
  <si>
    <t>CUS003266</t>
  </si>
  <si>
    <t>CUS003267</t>
  </si>
  <si>
    <t>CUS003268</t>
  </si>
  <si>
    <t>CUS003269</t>
  </si>
  <si>
    <t>CUS003270</t>
  </si>
  <si>
    <t>CUS003271</t>
  </si>
  <si>
    <t>CUS003272</t>
  </si>
  <si>
    <t>CUS003273</t>
  </si>
  <si>
    <t>CUS003274</t>
  </si>
  <si>
    <t>CUS003275</t>
  </si>
  <si>
    <t>CUS003276</t>
  </si>
  <si>
    <t>CUS003277</t>
  </si>
  <si>
    <t>CUS003278</t>
  </si>
  <si>
    <t>CUS003279</t>
  </si>
  <si>
    <t>CUS003280</t>
  </si>
  <si>
    <t>CUS003281</t>
  </si>
  <si>
    <t>CUS003282</t>
  </si>
  <si>
    <t>CUS003283</t>
  </si>
  <si>
    <t>CUS003284</t>
  </si>
  <si>
    <t>CUS003285</t>
  </si>
  <si>
    <t>CUS003286</t>
  </si>
  <si>
    <t>CUS003287</t>
  </si>
  <si>
    <t>CUS003288</t>
  </si>
  <si>
    <t>CUS003289</t>
  </si>
  <si>
    <t>CUS003290</t>
  </si>
  <si>
    <t>CUS003291</t>
  </si>
  <si>
    <t>CUS003292</t>
  </si>
  <si>
    <t>CUS003293</t>
  </si>
  <si>
    <t>CUS003294</t>
  </si>
  <si>
    <t>CUS003295</t>
  </si>
  <si>
    <t>CUS003296</t>
  </si>
  <si>
    <t>CUS003297</t>
  </si>
  <si>
    <t>CUS003298</t>
  </si>
  <si>
    <t>CUS003299</t>
  </si>
  <si>
    <t>CUS003300</t>
  </si>
  <si>
    <t>CUS003301</t>
  </si>
  <si>
    <t>CUS003302</t>
  </si>
  <si>
    <t>CUS003303</t>
  </si>
  <si>
    <t>CUS003304</t>
  </si>
  <si>
    <t>CUS003305</t>
  </si>
  <si>
    <t>CUS003306</t>
  </si>
  <si>
    <t>CUS003307</t>
  </si>
  <si>
    <t>CUS003308</t>
  </si>
  <si>
    <t>CUS003309</t>
  </si>
  <si>
    <t>CUS003310</t>
  </si>
  <si>
    <t>CUS003311</t>
  </si>
  <si>
    <t>CUS003312</t>
  </si>
  <si>
    <t>CUS003313</t>
  </si>
  <si>
    <t>CUS003314</t>
  </si>
  <si>
    <t>CUS003315</t>
  </si>
  <si>
    <t>CUS003316</t>
  </si>
  <si>
    <t>CUS003317</t>
  </si>
  <si>
    <t>CUS003318</t>
  </si>
  <si>
    <t>CUS003319</t>
  </si>
  <si>
    <t>CUS003320</t>
  </si>
  <si>
    <t>CUS003321</t>
  </si>
  <si>
    <t>CUS003322</t>
  </si>
  <si>
    <t>CUS003323</t>
  </si>
  <si>
    <t>CUS003324</t>
  </si>
  <si>
    <t>CUS003325</t>
  </si>
  <si>
    <t>CUS003326</t>
  </si>
  <si>
    <t>CUS003327</t>
  </si>
  <si>
    <t>CUS003328</t>
  </si>
  <si>
    <t>CUS003329</t>
  </si>
  <si>
    <t>CUS003330</t>
  </si>
  <si>
    <t>CUS003331</t>
  </si>
  <si>
    <t>CUS003332</t>
  </si>
  <si>
    <t>CUS003333</t>
  </si>
  <si>
    <t>CUS003334</t>
  </si>
  <si>
    <t>CUS003335</t>
  </si>
  <si>
    <t>CUS003336</t>
  </si>
  <si>
    <t>CUS003337</t>
  </si>
  <si>
    <t>CUS003338</t>
  </si>
  <si>
    <t>CUS003339</t>
  </si>
  <si>
    <t>CUS003340</t>
  </si>
  <si>
    <t>CUS003341</t>
  </si>
  <si>
    <t>CUS003342</t>
  </si>
  <si>
    <t>CUS003343</t>
  </si>
  <si>
    <t>CUS003344</t>
  </si>
  <si>
    <t>CUS003345</t>
  </si>
  <si>
    <t>CUS003346</t>
  </si>
  <si>
    <t>CUS003347</t>
  </si>
  <si>
    <t>CUS003348</t>
  </si>
  <si>
    <t>CUS003349</t>
  </si>
  <si>
    <t>CUS003350</t>
  </si>
  <si>
    <t>CUS003351</t>
  </si>
  <si>
    <t>CUS003352</t>
  </si>
  <si>
    <t>CUS003353</t>
  </si>
  <si>
    <t>CUS003354</t>
  </si>
  <si>
    <t>CUS003355</t>
  </si>
  <si>
    <t>CUS003356</t>
  </si>
  <si>
    <t>CUS003357</t>
  </si>
  <si>
    <t>CUS003358</t>
  </si>
  <si>
    <t>CUS003359</t>
  </si>
  <si>
    <t>CUS003360</t>
  </si>
  <si>
    <t>CUS003361</t>
  </si>
  <si>
    <t>CUS003362</t>
  </si>
  <si>
    <t>CUS003363</t>
  </si>
  <si>
    <t>CUS003364</t>
  </si>
  <si>
    <t>CUS003365</t>
  </si>
  <si>
    <t>CUS003366</t>
  </si>
  <si>
    <t>CUS003367</t>
  </si>
  <si>
    <t>CUS003368</t>
  </si>
  <si>
    <t>CUS003369</t>
  </si>
  <si>
    <t>CUS003370</t>
  </si>
  <si>
    <t>CUS003371</t>
  </si>
  <si>
    <t>CUS003372</t>
  </si>
  <si>
    <t>CUS003373</t>
  </si>
  <si>
    <t>CUS003374</t>
  </si>
  <si>
    <t>CUS003375</t>
  </si>
  <si>
    <t>CUS003376</t>
  </si>
  <si>
    <t>CUS003377</t>
  </si>
  <si>
    <t>CUS003378</t>
  </si>
  <si>
    <t>CUS003379</t>
  </si>
  <si>
    <t>CUS003380</t>
  </si>
  <si>
    <t>CUS003381</t>
  </si>
  <si>
    <t>CUS003382</t>
  </si>
  <si>
    <t>CUS003383</t>
  </si>
  <si>
    <t>CUS003384</t>
  </si>
  <si>
    <t>CUS003385</t>
  </si>
  <si>
    <t>CUS003386</t>
  </si>
  <si>
    <t>CUS003387</t>
  </si>
  <si>
    <t>CUS003388</t>
  </si>
  <si>
    <t>CUS003389</t>
  </si>
  <si>
    <t>CUS003390</t>
  </si>
  <si>
    <t>CUS003391</t>
  </si>
  <si>
    <t>CUS003392</t>
  </si>
  <si>
    <t>CUS003393</t>
  </si>
  <si>
    <t>CUS003394</t>
  </si>
  <si>
    <t>CUS003395</t>
  </si>
  <si>
    <t>CUS003396</t>
  </si>
  <si>
    <t>CUS003397</t>
  </si>
  <si>
    <t>CUS003398</t>
  </si>
  <si>
    <t>CUS003399</t>
  </si>
  <si>
    <t>CUS003400</t>
  </si>
  <si>
    <t>CUS003401</t>
  </si>
  <si>
    <t>CUS003402</t>
  </si>
  <si>
    <t>CUS003403</t>
  </si>
  <si>
    <t>CUS003404</t>
  </si>
  <si>
    <t>CUS003405</t>
  </si>
  <si>
    <t>CUS003406</t>
  </si>
  <si>
    <t>CUS003407</t>
  </si>
  <si>
    <t>CUS003408</t>
  </si>
  <si>
    <t>CUS003409</t>
  </si>
  <si>
    <t>CUS003410</t>
  </si>
  <si>
    <t>CUS003411</t>
  </si>
  <si>
    <t>CUS003412</t>
  </si>
  <si>
    <t>CUS003413</t>
  </si>
  <si>
    <t>CUS003414</t>
  </si>
  <si>
    <t>CUS003415</t>
  </si>
  <si>
    <t>CUS003416</t>
  </si>
  <si>
    <t>CUS003417</t>
  </si>
  <si>
    <t>CUS003418</t>
  </si>
  <si>
    <t>CUS003419</t>
  </si>
  <si>
    <t>CUS003420</t>
  </si>
  <si>
    <t>CUS003421</t>
  </si>
  <si>
    <t>CUS003422</t>
  </si>
  <si>
    <t>CUS003423</t>
  </si>
  <si>
    <t>CUS003424</t>
  </si>
  <si>
    <t>CUS003425</t>
  </si>
  <si>
    <t>CUS003426</t>
  </si>
  <si>
    <t>CUS003427</t>
  </si>
  <si>
    <t>CUS003428</t>
  </si>
  <si>
    <t>CUS003429</t>
  </si>
  <si>
    <t>CUS003430</t>
  </si>
  <si>
    <t>CUS003431</t>
  </si>
  <si>
    <t>CUS003432</t>
  </si>
  <si>
    <t>CUS003433</t>
  </si>
  <si>
    <t>CUS003434</t>
  </si>
  <si>
    <t>CUS003435</t>
  </si>
  <si>
    <t>CUS003436</t>
  </si>
  <si>
    <t>CUS003437</t>
  </si>
  <si>
    <t>CUS003438</t>
  </si>
  <si>
    <t>CUS003439</t>
  </si>
  <si>
    <t>CUS003440</t>
  </si>
  <si>
    <t>CUS003441</t>
  </si>
  <si>
    <t>CUS003442</t>
  </si>
  <si>
    <t>CUS003443</t>
  </si>
  <si>
    <t>CUS003444</t>
  </si>
  <si>
    <t>CUS003445</t>
  </si>
  <si>
    <t>CUS003446</t>
  </si>
  <si>
    <t>CUS003447</t>
  </si>
  <si>
    <t>CUS003448</t>
  </si>
  <si>
    <t>CUS003449</t>
  </si>
  <si>
    <t>CUS003450</t>
  </si>
  <si>
    <t>CUS003451</t>
  </si>
  <si>
    <t>CUS003452</t>
  </si>
  <si>
    <t>CUS003453</t>
  </si>
  <si>
    <t>CUS003454</t>
  </si>
  <si>
    <t>CUS003455</t>
  </si>
  <si>
    <t>CUS003456</t>
  </si>
  <si>
    <t>CUS003457</t>
  </si>
  <si>
    <t>CUS003458</t>
  </si>
  <si>
    <t>CUS003459</t>
  </si>
  <si>
    <t>CUS003460</t>
  </si>
  <si>
    <t>CUS003461</t>
  </si>
  <si>
    <t>CUS003462</t>
  </si>
  <si>
    <t>CUS003463</t>
  </si>
  <si>
    <t>CUS003464</t>
  </si>
  <si>
    <t>CUS003465</t>
  </si>
  <si>
    <t>CUS003466</t>
  </si>
  <si>
    <t>CUS003467</t>
  </si>
  <si>
    <t>CUS003468</t>
  </si>
  <si>
    <t>CUS003469</t>
  </si>
  <si>
    <t>CUS003470</t>
  </si>
  <si>
    <t>CUS003471</t>
  </si>
  <si>
    <t>CUS003472</t>
  </si>
  <si>
    <t>CUS003473</t>
  </si>
  <si>
    <t>CUS003474</t>
  </si>
  <si>
    <t>CUS003475</t>
  </si>
  <si>
    <t>CUS003476</t>
  </si>
  <si>
    <t>CUS003477</t>
  </si>
  <si>
    <t>CUS003478</t>
  </si>
  <si>
    <t>CUS003479</t>
  </si>
  <si>
    <t>CUS003480</t>
  </si>
  <si>
    <t>CUS003481</t>
  </si>
  <si>
    <t>CUS003482</t>
  </si>
  <si>
    <t>CUS003483</t>
  </si>
  <si>
    <t>CUS003484</t>
  </si>
  <si>
    <t>CUS003485</t>
  </si>
  <si>
    <t>CUS003486</t>
  </si>
  <si>
    <t>CUS003487</t>
  </si>
  <si>
    <t>CUS003488</t>
  </si>
  <si>
    <t>CUS003489</t>
  </si>
  <si>
    <t>CUS003490</t>
  </si>
  <si>
    <t>CUS003491</t>
  </si>
  <si>
    <t>CUS003492</t>
  </si>
  <si>
    <t>CUS003493</t>
  </si>
  <si>
    <t>CUS003494</t>
  </si>
  <si>
    <t>CUS003495</t>
  </si>
  <si>
    <t>CUS003496</t>
  </si>
  <si>
    <t>CUS003497</t>
  </si>
  <si>
    <t>CUS003498</t>
  </si>
  <si>
    <t>CUS003499</t>
  </si>
  <si>
    <t>CUS003500</t>
  </si>
  <si>
    <t>CUS003501</t>
  </si>
  <si>
    <t>CUS003502</t>
  </si>
  <si>
    <t>CUS003503</t>
  </si>
  <si>
    <t>CUS003504</t>
  </si>
  <si>
    <t>CUS003505</t>
  </si>
  <si>
    <t>CUS003506</t>
  </si>
  <si>
    <t>CUS003507</t>
  </si>
  <si>
    <t>CUS003508</t>
  </si>
  <si>
    <t>CUS003509</t>
  </si>
  <si>
    <t>CUS003510</t>
  </si>
  <si>
    <t>CUS003511</t>
  </si>
  <si>
    <t>CUS003512</t>
  </si>
  <si>
    <t>CUS003513</t>
  </si>
  <si>
    <t>CUS003514</t>
  </si>
  <si>
    <t>CUS003515</t>
  </si>
  <si>
    <t>CUS003516</t>
  </si>
  <si>
    <t>CUS003517</t>
  </si>
  <si>
    <t>CUS003518</t>
  </si>
  <si>
    <t>CUS003519</t>
  </si>
  <si>
    <t>CUS003520</t>
  </si>
  <si>
    <t>CUS003521</t>
  </si>
  <si>
    <t>CUS003522</t>
  </si>
  <si>
    <t>CUS003523</t>
  </si>
  <si>
    <t>CUS003524</t>
  </si>
  <si>
    <t>CUS003525</t>
  </si>
  <si>
    <t>CUS003526</t>
  </si>
  <si>
    <t>CUS003527</t>
  </si>
  <si>
    <t>CUS003528</t>
  </si>
  <si>
    <t>CUS003529</t>
  </si>
  <si>
    <t>CUS003530</t>
  </si>
  <si>
    <t>CUS003531</t>
  </si>
  <si>
    <t>CUS003532</t>
  </si>
  <si>
    <t>CUS003533</t>
  </si>
  <si>
    <t>CUS003534</t>
  </si>
  <si>
    <t>CUS003535</t>
  </si>
  <si>
    <t>CUS003536</t>
  </si>
  <si>
    <t>CUS003537</t>
  </si>
  <si>
    <t>CUS003538</t>
  </si>
  <si>
    <t>CUS003539</t>
  </si>
  <si>
    <t>CUS003540</t>
  </si>
  <si>
    <t>CUS003541</t>
  </si>
  <si>
    <t>CUS003542</t>
  </si>
  <si>
    <t>CUS003543</t>
  </si>
  <si>
    <t>CUS003544</t>
  </si>
  <si>
    <t>CUS003545</t>
  </si>
  <si>
    <t>CUS003546</t>
  </si>
  <si>
    <t>CUS003547</t>
  </si>
  <si>
    <t>CUS003548</t>
  </si>
  <si>
    <t>CUS003549</t>
  </si>
  <si>
    <t>CUS003550</t>
  </si>
  <si>
    <t>CUS003551</t>
  </si>
  <si>
    <t>CUS003552</t>
  </si>
  <si>
    <t>CUS003553</t>
  </si>
  <si>
    <t>CUS003554</t>
  </si>
  <si>
    <t>CUS003555</t>
  </si>
  <si>
    <t>CUS003556</t>
  </si>
  <si>
    <t>CUS003557</t>
  </si>
  <si>
    <t>CUS003558</t>
  </si>
  <si>
    <t>CUS003559</t>
  </si>
  <si>
    <t>CUS003560</t>
  </si>
  <si>
    <t>CUS003561</t>
  </si>
  <si>
    <t>CUS003562</t>
  </si>
  <si>
    <t>CUS003563</t>
  </si>
  <si>
    <t>CUS003564</t>
  </si>
  <si>
    <t>CUS003565</t>
  </si>
  <si>
    <t>CUS003566</t>
  </si>
  <si>
    <t>CUS003567</t>
  </si>
  <si>
    <t>CUS003568</t>
  </si>
  <si>
    <t>CUS003569</t>
  </si>
  <si>
    <t>CUS003570</t>
  </si>
  <si>
    <t>CUS003571</t>
  </si>
  <si>
    <t>CUS003572</t>
  </si>
  <si>
    <t>CUS003573</t>
  </si>
  <si>
    <t>CUS003574</t>
  </si>
  <si>
    <t>CUS003575</t>
  </si>
  <si>
    <t>CUS003576</t>
  </si>
  <si>
    <t>CUS003577</t>
  </si>
  <si>
    <t>CUS003578</t>
  </si>
  <si>
    <t>CUS003579</t>
  </si>
  <si>
    <t>CUS003580</t>
  </si>
  <si>
    <t>CUS003581</t>
  </si>
  <si>
    <t>CUS003582</t>
  </si>
  <si>
    <t>CUS003583</t>
  </si>
  <si>
    <t>CUS003584</t>
  </si>
  <si>
    <t>CUS003585</t>
  </si>
  <si>
    <t>CUS003586</t>
  </si>
  <si>
    <t>CUS003587</t>
  </si>
  <si>
    <t>CUS003588</t>
  </si>
  <si>
    <t>CUS003589</t>
  </si>
  <si>
    <t>CUS003590</t>
  </si>
  <si>
    <t>CUS003591</t>
  </si>
  <si>
    <t>CUS003592</t>
  </si>
  <si>
    <t>CUS003593</t>
  </si>
  <si>
    <t>CUS003594</t>
  </si>
  <si>
    <t>CUS003595</t>
  </si>
  <si>
    <t>CUS003596</t>
  </si>
  <si>
    <t>CUS003597</t>
  </si>
  <si>
    <t>CUS003598</t>
  </si>
  <si>
    <t>CUS003599</t>
  </si>
  <si>
    <t>CUS003600</t>
  </si>
  <si>
    <t>CUS003601</t>
  </si>
  <si>
    <t>CUS003602</t>
  </si>
  <si>
    <t>CUS003603</t>
  </si>
  <si>
    <t>CUS003604</t>
  </si>
  <si>
    <t>CUS003605</t>
  </si>
  <si>
    <t>CUS003606</t>
  </si>
  <si>
    <t>CUS003607</t>
  </si>
  <si>
    <t>CUS003608</t>
  </si>
  <si>
    <t>CUS003609</t>
  </si>
  <si>
    <t>CUS003610</t>
  </si>
  <si>
    <t>CUS003611</t>
  </si>
  <si>
    <t>CUS003612</t>
  </si>
  <si>
    <t>CUS003613</t>
  </si>
  <si>
    <t>CUS003614</t>
  </si>
  <si>
    <t>CUS003615</t>
  </si>
  <si>
    <t>CUS003616</t>
  </si>
  <si>
    <t>CUS003617</t>
  </si>
  <si>
    <t>CUS003618</t>
  </si>
  <si>
    <t>CUS003619</t>
  </si>
  <si>
    <t>CUS003620</t>
  </si>
  <si>
    <t>CUS003621</t>
  </si>
  <si>
    <t>CUS003622</t>
  </si>
  <si>
    <t>CUS003623</t>
  </si>
  <si>
    <t>CUS003624</t>
  </si>
  <si>
    <t>CUS003625</t>
  </si>
  <si>
    <t>CUS003626</t>
  </si>
  <si>
    <t>CUS003627</t>
  </si>
  <si>
    <t>CUS003628</t>
  </si>
  <si>
    <t>CUS003629</t>
  </si>
  <si>
    <t>CUS003630</t>
  </si>
  <si>
    <t>CUS003631</t>
  </si>
  <si>
    <t>CUS003632</t>
  </si>
  <si>
    <t>CUS003633</t>
  </si>
  <si>
    <t>CUS003634</t>
  </si>
  <si>
    <t>CUS003635</t>
  </si>
  <si>
    <t>CUS003636</t>
  </si>
  <si>
    <t>CUS003637</t>
  </si>
  <si>
    <t>CUS003638</t>
  </si>
  <si>
    <t>CUS003639</t>
  </si>
  <si>
    <t>CUS003640</t>
  </si>
  <si>
    <t>CUS003641</t>
  </si>
  <si>
    <t>CUS003642</t>
  </si>
  <si>
    <t>CUS003643</t>
  </si>
  <si>
    <t>CUS003644</t>
  </si>
  <si>
    <t>CUS003645</t>
  </si>
  <si>
    <t>CUS003646</t>
  </si>
  <si>
    <t>CUS003647</t>
  </si>
  <si>
    <t>CUS003648</t>
  </si>
  <si>
    <t>CUS003649</t>
  </si>
  <si>
    <t>CUS003650</t>
  </si>
  <si>
    <t>CUS003651</t>
  </si>
  <si>
    <t>CUS003652</t>
  </si>
  <si>
    <t>CUS003653</t>
  </si>
  <si>
    <t>CUS003654</t>
  </si>
  <si>
    <t>CUS003655</t>
  </si>
  <si>
    <t>CUS003656</t>
  </si>
  <si>
    <t>CUS003657</t>
  </si>
  <si>
    <t>CUS003658</t>
  </si>
  <si>
    <t>CUS003659</t>
  </si>
  <si>
    <t>CUS003660</t>
  </si>
  <si>
    <t>CUS003661</t>
  </si>
  <si>
    <t>CUS003662</t>
  </si>
  <si>
    <t>CUS003663</t>
  </si>
  <si>
    <t>CUS003664</t>
  </si>
  <si>
    <t>CUS003665</t>
  </si>
  <si>
    <t>CUS003666</t>
  </si>
  <si>
    <t>CUS003667</t>
  </si>
  <si>
    <t>CUS003668</t>
  </si>
  <si>
    <t>CUS003669</t>
  </si>
  <si>
    <t>CUS003670</t>
  </si>
  <si>
    <t>CUS003671</t>
  </si>
  <si>
    <t>CUS003672</t>
  </si>
  <si>
    <t>CUS003673</t>
  </si>
  <si>
    <t>CUS003674</t>
  </si>
  <si>
    <t>CUS003675</t>
  </si>
  <si>
    <t>CUS003676</t>
  </si>
  <si>
    <t>CUS003677</t>
  </si>
  <si>
    <t>CUS003678</t>
  </si>
  <si>
    <t>CUS003679</t>
  </si>
  <si>
    <t>CUS003680</t>
  </si>
  <si>
    <t>CUS003681</t>
  </si>
  <si>
    <t>CUS003682</t>
  </si>
  <si>
    <t>CUS003683</t>
  </si>
  <si>
    <t>CUS003684</t>
  </si>
  <si>
    <t>CUS003685</t>
  </si>
  <si>
    <t>CUS003686</t>
  </si>
  <si>
    <t>CUS003687</t>
  </si>
  <si>
    <t>CUS003688</t>
  </si>
  <si>
    <t>CUS003689</t>
  </si>
  <si>
    <t>CUS003690</t>
  </si>
  <si>
    <t>CUS003691</t>
  </si>
  <si>
    <t>CUS003692</t>
  </si>
  <si>
    <t>CUS003693</t>
  </si>
  <si>
    <t>CUS003694</t>
  </si>
  <si>
    <t>CUS003695</t>
  </si>
  <si>
    <t>CUS003696</t>
  </si>
  <si>
    <t>CUS003697</t>
  </si>
  <si>
    <t>CUS003698</t>
  </si>
  <si>
    <t>CUS003699</t>
  </si>
  <si>
    <t>CUS003700</t>
  </si>
  <si>
    <t>CUS003701</t>
  </si>
  <si>
    <t>CUS003702</t>
  </si>
  <si>
    <t>CUS003703</t>
  </si>
  <si>
    <t>CUS003704</t>
  </si>
  <si>
    <t>CUS003705</t>
  </si>
  <si>
    <t>CUS003706</t>
  </si>
  <si>
    <t>CUS003707</t>
  </si>
  <si>
    <t>CUS003708</t>
  </si>
  <si>
    <t>CUS003709</t>
  </si>
  <si>
    <t>CUS003710</t>
  </si>
  <si>
    <t>CUS003711</t>
  </si>
  <si>
    <t>CUS003712</t>
  </si>
  <si>
    <t>CUS003713</t>
  </si>
  <si>
    <t>CUS003714</t>
  </si>
  <si>
    <t>CUS003715</t>
  </si>
  <si>
    <t>CUS003716</t>
  </si>
  <si>
    <t>CUS003717</t>
  </si>
  <si>
    <t>CUS003718</t>
  </si>
  <si>
    <t>CUS003719</t>
  </si>
  <si>
    <t>CUS003720</t>
  </si>
  <si>
    <t>CUS003721</t>
  </si>
  <si>
    <t>CUS003722</t>
  </si>
  <si>
    <t>CUS003723</t>
  </si>
  <si>
    <t>CUS003724</t>
  </si>
  <si>
    <t>CUS003725</t>
  </si>
  <si>
    <t>CUS003726</t>
  </si>
  <si>
    <t>CUS003727</t>
  </si>
  <si>
    <t>CUS003728</t>
  </si>
  <si>
    <t>CUS003729</t>
  </si>
  <si>
    <t>CUS003730</t>
  </si>
  <si>
    <t>CUS003731</t>
  </si>
  <si>
    <t>CUS003732</t>
  </si>
  <si>
    <t>CUS003733</t>
  </si>
  <si>
    <t>CUS003734</t>
  </si>
  <si>
    <t>CUS003735</t>
  </si>
  <si>
    <t>CUS003736</t>
  </si>
  <si>
    <t>CUS003737</t>
  </si>
  <si>
    <t>CUS003738</t>
  </si>
  <si>
    <t>CUS003739</t>
  </si>
  <si>
    <t>CUS003740</t>
  </si>
  <si>
    <t>CUS003741</t>
  </si>
  <si>
    <t>CUS003742</t>
  </si>
  <si>
    <t>CUS003743</t>
  </si>
  <si>
    <t>CUS003744</t>
  </si>
  <si>
    <t>CUS003745</t>
  </si>
  <si>
    <t>CUS003746</t>
  </si>
  <si>
    <t>CUS003747</t>
  </si>
  <si>
    <t>CUS003748</t>
  </si>
  <si>
    <t>CUS003749</t>
  </si>
  <si>
    <t>CUS003750</t>
  </si>
  <si>
    <t>CUS003751</t>
  </si>
  <si>
    <t>CUS003752</t>
  </si>
  <si>
    <t>CUS003753</t>
  </si>
  <si>
    <t>CUS003754</t>
  </si>
  <si>
    <t>CUS003755</t>
  </si>
  <si>
    <t>CUS003756</t>
  </si>
  <si>
    <t>CUS003757</t>
  </si>
  <si>
    <t>CUS003758</t>
  </si>
  <si>
    <t>CUS003759</t>
  </si>
  <si>
    <t>CUS003760</t>
  </si>
  <si>
    <t>CUS003761</t>
  </si>
  <si>
    <t>CUS003762</t>
  </si>
  <si>
    <t>CUS003763</t>
  </si>
  <si>
    <t>CUS003764</t>
  </si>
  <si>
    <t>CUS003765</t>
  </si>
  <si>
    <t>CUS003766</t>
  </si>
  <si>
    <t>CUS003767</t>
  </si>
  <si>
    <t>CUS003768</t>
  </si>
  <si>
    <t>CUS003769</t>
  </si>
  <si>
    <t>CUS003770</t>
  </si>
  <si>
    <t>CUS003771</t>
  </si>
  <si>
    <t>CUS003772</t>
  </si>
  <si>
    <t>CUS003773</t>
  </si>
  <si>
    <t>CUS003774</t>
  </si>
  <si>
    <t>CUS003775</t>
  </si>
  <si>
    <t>CUS003776</t>
  </si>
  <si>
    <t>CUS003777</t>
  </si>
  <si>
    <t>CUS003778</t>
  </si>
  <si>
    <t>CUS003779</t>
  </si>
  <si>
    <t>CUS003780</t>
  </si>
  <si>
    <t>CUS003781</t>
  </si>
  <si>
    <t>CUS003782</t>
  </si>
  <si>
    <t>CUS003783</t>
  </si>
  <si>
    <t>CUS003784</t>
  </si>
  <si>
    <t>CUS003785</t>
  </si>
  <si>
    <t>CUS003786</t>
  </si>
  <si>
    <t>CUS003787</t>
  </si>
  <si>
    <t>CUS003788</t>
  </si>
  <si>
    <t>CUS003789</t>
  </si>
  <si>
    <t>CUS003790</t>
  </si>
  <si>
    <t>CUS003791</t>
  </si>
  <si>
    <t>CUS003792</t>
  </si>
  <si>
    <t>CUS003793</t>
  </si>
  <si>
    <t>CUS003794</t>
  </si>
  <si>
    <t>CUS003795</t>
  </si>
  <si>
    <t>CUS003796</t>
  </si>
  <si>
    <t>CUS003797</t>
  </si>
  <si>
    <t>CUS003798</t>
  </si>
  <si>
    <t>CUS003799</t>
  </si>
  <si>
    <t>CUS003800</t>
  </si>
  <si>
    <t>CUS003801</t>
  </si>
  <si>
    <t>CUS003802</t>
  </si>
  <si>
    <t>CUS003803</t>
  </si>
  <si>
    <t>CUS003804</t>
  </si>
  <si>
    <t>CUS003805</t>
  </si>
  <si>
    <t>CUS003806</t>
  </si>
  <si>
    <t>CUS003807</t>
  </si>
  <si>
    <t>CUS003808</t>
  </si>
  <si>
    <t>CUS003809</t>
  </si>
  <si>
    <t>CUS003810</t>
  </si>
  <si>
    <t>CUS003811</t>
  </si>
  <si>
    <t>CUS003812</t>
  </si>
  <si>
    <t>CUS003813</t>
  </si>
  <si>
    <t>CUS003814</t>
  </si>
  <si>
    <t>CUS003815</t>
  </si>
  <si>
    <t>CUS003816</t>
  </si>
  <si>
    <t>CUS003817</t>
  </si>
  <si>
    <t>CUS003818</t>
  </si>
  <si>
    <t>CUS003819</t>
  </si>
  <si>
    <t>CUS003820</t>
  </si>
  <si>
    <t>CUS003821</t>
  </si>
  <si>
    <t>CUS003822</t>
  </si>
  <si>
    <t>CUS003823</t>
  </si>
  <si>
    <t>CUS003824</t>
  </si>
  <si>
    <t>CUS003825</t>
  </si>
  <si>
    <t>CUS003826</t>
  </si>
  <si>
    <t>CUS003827</t>
  </si>
  <si>
    <t>CUS003828</t>
  </si>
  <si>
    <t>CUS003829</t>
  </si>
  <si>
    <t>CUS003830</t>
  </si>
  <si>
    <t>CUS003831</t>
  </si>
  <si>
    <t>CUS003832</t>
  </si>
  <si>
    <t>CUS003833</t>
  </si>
  <si>
    <t>CUS003834</t>
  </si>
  <si>
    <t>CUS003835</t>
  </si>
  <si>
    <t>CUS003836</t>
  </si>
  <si>
    <t>CUS003837</t>
  </si>
  <si>
    <t>CUS003838</t>
  </si>
  <si>
    <t>CUS003839</t>
  </si>
  <si>
    <t>CUS003840</t>
  </si>
  <si>
    <t>CUS003841</t>
  </si>
  <si>
    <t>CUS003842</t>
  </si>
  <si>
    <t>CUS003843</t>
  </si>
  <si>
    <t>CUS003844</t>
  </si>
  <si>
    <t>CUS003845</t>
  </si>
  <si>
    <t>CUS003846</t>
  </si>
  <si>
    <t>CUS003847</t>
  </si>
  <si>
    <t>CUS003848</t>
  </si>
  <si>
    <t>CUS003849</t>
  </si>
  <si>
    <t>CUS003850</t>
  </si>
  <si>
    <t>CUS003851</t>
  </si>
  <si>
    <t>CUS003852</t>
  </si>
  <si>
    <t>CUS003853</t>
  </si>
  <si>
    <t>CUS003854</t>
  </si>
  <si>
    <t>CUS003855</t>
  </si>
  <si>
    <t>CUS003856</t>
  </si>
  <si>
    <t>CUS003857</t>
  </si>
  <si>
    <t>CUS003858</t>
  </si>
  <si>
    <t>CUS003859</t>
  </si>
  <si>
    <t>CUS003860</t>
  </si>
  <si>
    <t>CUS003861</t>
  </si>
  <si>
    <t>CUS003862</t>
  </si>
  <si>
    <t>CUS003863</t>
  </si>
  <si>
    <t>CUS003864</t>
  </si>
  <si>
    <t>CUS003865</t>
  </si>
  <si>
    <t>CUS003866</t>
  </si>
  <si>
    <t>CUS003867</t>
  </si>
  <si>
    <t>CUS003868</t>
  </si>
  <si>
    <t>CUS003869</t>
  </si>
  <si>
    <t>CUS003870</t>
  </si>
  <si>
    <t>CUS003871</t>
  </si>
  <si>
    <t>CUS003872</t>
  </si>
  <si>
    <t>CUS003873</t>
  </si>
  <si>
    <t>CUS003874</t>
  </si>
  <si>
    <t>CUS003875</t>
  </si>
  <si>
    <t>CUS003876</t>
  </si>
  <si>
    <t>CUS003877</t>
  </si>
  <si>
    <t>CUS003878</t>
  </si>
  <si>
    <t>CUS003879</t>
  </si>
  <si>
    <t>CUS003880</t>
  </si>
  <si>
    <t>CUS003881</t>
  </si>
  <si>
    <t>CUS003882</t>
  </si>
  <si>
    <t>CUS003883</t>
  </si>
  <si>
    <t>CUS003884</t>
  </si>
  <si>
    <t>CUS003885</t>
  </si>
  <si>
    <t>CUS003886</t>
  </si>
  <si>
    <t>CUS003887</t>
  </si>
  <si>
    <t>CUS003888</t>
  </si>
  <si>
    <t>CUS003889</t>
  </si>
  <si>
    <t>CUS003890</t>
  </si>
  <si>
    <t>CUS003891</t>
  </si>
  <si>
    <t>CUS003892</t>
  </si>
  <si>
    <t>CUS003893</t>
  </si>
  <si>
    <t>CUS003894</t>
  </si>
  <si>
    <t>CUS003895</t>
  </si>
  <si>
    <t>CUS003896</t>
  </si>
  <si>
    <t>CUS003897</t>
  </si>
  <si>
    <t>CUS003898</t>
  </si>
  <si>
    <t>CUS003899</t>
  </si>
  <si>
    <t>CUS003900</t>
  </si>
  <si>
    <t>CUS003901</t>
  </si>
  <si>
    <t>CUS003902</t>
  </si>
  <si>
    <t>CUS003903</t>
  </si>
  <si>
    <t>CUS003904</t>
  </si>
  <si>
    <t>CUS003905</t>
  </si>
  <si>
    <t>CUS003906</t>
  </si>
  <si>
    <t>CUS003907</t>
  </si>
  <si>
    <t>CUS003908</t>
  </si>
  <si>
    <t>CUS003909</t>
  </si>
  <si>
    <t>CUS003910</t>
  </si>
  <si>
    <t>CUS003911</t>
  </si>
  <si>
    <t>CUS003912</t>
  </si>
  <si>
    <t>CUS003913</t>
  </si>
  <si>
    <t>CUS003914</t>
  </si>
  <si>
    <t>CUS003915</t>
  </si>
  <si>
    <t>CUS003916</t>
  </si>
  <si>
    <t>CUS003917</t>
  </si>
  <si>
    <t>CUS003918</t>
  </si>
  <si>
    <t>CUS003919</t>
  </si>
  <si>
    <t>CUS003920</t>
  </si>
  <si>
    <t>CUS003921</t>
  </si>
  <si>
    <t>CUS003922</t>
  </si>
  <si>
    <t>CUS003923</t>
  </si>
  <si>
    <t>CUS003924</t>
  </si>
  <si>
    <t>CUS003925</t>
  </si>
  <si>
    <t>CUS003926</t>
  </si>
  <si>
    <t>CUS003927</t>
  </si>
  <si>
    <t>CUS003928</t>
  </si>
  <si>
    <t>CUS003929</t>
  </si>
  <si>
    <t>CUS003930</t>
  </si>
  <si>
    <t>CUS003931</t>
  </si>
  <si>
    <t>CUS003932</t>
  </si>
  <si>
    <t>CUS003933</t>
  </si>
  <si>
    <t>CUS003934</t>
  </si>
  <si>
    <t>CUS003935</t>
  </si>
  <si>
    <t>CUS003936</t>
  </si>
  <si>
    <t>CUS003937</t>
  </si>
  <si>
    <t>CUS003938</t>
  </si>
  <si>
    <t>CUS003939</t>
  </si>
  <si>
    <t>CUS003940</t>
  </si>
  <si>
    <t>CUS003941</t>
  </si>
  <si>
    <t>CUS003942</t>
  </si>
  <si>
    <t>CUS003943</t>
  </si>
  <si>
    <t>CUS003944</t>
  </si>
  <si>
    <t>CUS003945</t>
  </si>
  <si>
    <t>CUS003946</t>
  </si>
  <si>
    <t>CUS003947</t>
  </si>
  <si>
    <t>CUS003948</t>
  </si>
  <si>
    <t>CUS003949</t>
  </si>
  <si>
    <t>CUS003950</t>
  </si>
  <si>
    <t>CUS003951</t>
  </si>
  <si>
    <t>CUS003952</t>
  </si>
  <si>
    <t>CUS003953</t>
  </si>
  <si>
    <t>CUS003954</t>
  </si>
  <si>
    <t>CUS003955</t>
  </si>
  <si>
    <t>CUS003956</t>
  </si>
  <si>
    <t>CUS003957</t>
  </si>
  <si>
    <t>CUS003958</t>
  </si>
  <si>
    <t>CUS003959</t>
  </si>
  <si>
    <t>CUS003960</t>
  </si>
  <si>
    <t>CUS003961</t>
  </si>
  <si>
    <t>CUS003962</t>
  </si>
  <si>
    <t>CUS003963</t>
  </si>
  <si>
    <t>CUS003964</t>
  </si>
  <si>
    <t>CUS003965</t>
  </si>
  <si>
    <t>CUS003966</t>
  </si>
  <si>
    <t>CUS003967</t>
  </si>
  <si>
    <t>CUS003968</t>
  </si>
  <si>
    <t>CUS003969</t>
  </si>
  <si>
    <t>CUS003970</t>
  </si>
  <si>
    <t>CUS003971</t>
  </si>
  <si>
    <t>CUS003972</t>
  </si>
  <si>
    <t>CUS003973</t>
  </si>
  <si>
    <t>CUS003974</t>
  </si>
  <si>
    <t>CUS003975</t>
  </si>
  <si>
    <t>CUS003976</t>
  </si>
  <si>
    <t>CUS003977</t>
  </si>
  <si>
    <t>CUS003978</t>
  </si>
  <si>
    <t>CUS003979</t>
  </si>
  <si>
    <t>CUS003980</t>
  </si>
  <si>
    <t>CUS003981</t>
  </si>
  <si>
    <t>CUS003982</t>
  </si>
  <si>
    <t>CUS003983</t>
  </si>
  <si>
    <t>CUS003984</t>
  </si>
  <si>
    <t>CUS003985</t>
  </si>
  <si>
    <t>CUS003986</t>
  </si>
  <si>
    <t>CUS003987</t>
  </si>
  <si>
    <t>CUS003988</t>
  </si>
  <si>
    <t>CUS003989</t>
  </si>
  <si>
    <t>CUS003990</t>
  </si>
  <si>
    <t>CUS003991</t>
  </si>
  <si>
    <t>CUS003992</t>
  </si>
  <si>
    <t>CUS003993</t>
  </si>
  <si>
    <t>CUS003994</t>
  </si>
  <si>
    <t>CUS003995</t>
  </si>
  <si>
    <t>CUS003996</t>
  </si>
  <si>
    <t>CUS003997</t>
  </si>
  <si>
    <t>CUS003998</t>
  </si>
  <si>
    <t>CUS003999</t>
  </si>
  <si>
    <t>CUS004000</t>
  </si>
  <si>
    <t>CUS004001</t>
  </si>
  <si>
    <t>CUS004002</t>
  </si>
  <si>
    <t>CUS004003</t>
  </si>
  <si>
    <t>CUS004004</t>
  </si>
  <si>
    <t>CUS004005</t>
  </si>
  <si>
    <t>CUS004006</t>
  </si>
  <si>
    <t>CUS004007</t>
  </si>
  <si>
    <t>CUS004008</t>
  </si>
  <si>
    <t>CUS004009</t>
  </si>
  <si>
    <t>CUS004010</t>
  </si>
  <si>
    <t>CUS004011</t>
  </si>
  <si>
    <t>CUS004012</t>
  </si>
  <si>
    <t>CUS004013</t>
  </si>
  <si>
    <t>CUS004014</t>
  </si>
  <si>
    <t>CUS004015</t>
  </si>
  <si>
    <t>CUS004016</t>
  </si>
  <si>
    <t>CUS004017</t>
  </si>
  <si>
    <t>CUS004018</t>
  </si>
  <si>
    <t>CUS004019</t>
  </si>
  <si>
    <t>CUS004020</t>
  </si>
  <si>
    <t>CUS004021</t>
  </si>
  <si>
    <t>CUS004022</t>
  </si>
  <si>
    <t>CUS004023</t>
  </si>
  <si>
    <t>CUS004024</t>
  </si>
  <si>
    <t>CUS004025</t>
  </si>
  <si>
    <t>CUS004026</t>
  </si>
  <si>
    <t>CUS004027</t>
  </si>
  <si>
    <t>CUS004028</t>
  </si>
  <si>
    <t>CUS004029</t>
  </si>
  <si>
    <t>CUS004030</t>
  </si>
  <si>
    <t>CUS004031</t>
  </si>
  <si>
    <t>CUS004032</t>
  </si>
  <si>
    <t>CUS004033</t>
  </si>
  <si>
    <t>CUS004034</t>
  </si>
  <si>
    <t>CUS004035</t>
  </si>
  <si>
    <t>CUS004036</t>
  </si>
  <si>
    <t>CUS004037</t>
  </si>
  <si>
    <t>CUS004038</t>
  </si>
  <si>
    <t>CUS004039</t>
  </si>
  <si>
    <t>CUS004040</t>
  </si>
  <si>
    <t>CUS004041</t>
  </si>
  <si>
    <t>CUS004042</t>
  </si>
  <si>
    <t>CUS004043</t>
  </si>
  <si>
    <t>CUS004044</t>
  </si>
  <si>
    <t>CUS004045</t>
  </si>
  <si>
    <t>CUS004046</t>
  </si>
  <si>
    <t>CUS004047</t>
  </si>
  <si>
    <t>CUS004048</t>
  </si>
  <si>
    <t>CUS004049</t>
  </si>
  <si>
    <t>CUS004050</t>
  </si>
  <si>
    <t>CUS004051</t>
  </si>
  <si>
    <t>CUS004052</t>
  </si>
  <si>
    <t>CUS004053</t>
  </si>
  <si>
    <t>CUS004054</t>
  </si>
  <si>
    <t>CUS004055</t>
  </si>
  <si>
    <t>CUS004056</t>
  </si>
  <si>
    <t>CUS004057</t>
  </si>
  <si>
    <t>CUS004058</t>
  </si>
  <si>
    <t>CUS004059</t>
  </si>
  <si>
    <t>CUS004060</t>
  </si>
  <si>
    <t>CUS004061</t>
  </si>
  <si>
    <t>CUS004062</t>
  </si>
  <si>
    <t>CUS004063</t>
  </si>
  <si>
    <t>CUS004064</t>
  </si>
  <si>
    <t>CUS004065</t>
  </si>
  <si>
    <t>CUS004066</t>
  </si>
  <si>
    <t>CUS004067</t>
  </si>
  <si>
    <t>CUS004068</t>
  </si>
  <si>
    <t>CUS004069</t>
  </si>
  <si>
    <t>CUS004070</t>
  </si>
  <si>
    <t>CUS004071</t>
  </si>
  <si>
    <t>CUS004072</t>
  </si>
  <si>
    <t>CUS004073</t>
  </si>
  <si>
    <t>CUS004074</t>
  </si>
  <si>
    <t>CUS004075</t>
  </si>
  <si>
    <t>CUS004076</t>
  </si>
  <si>
    <t>CUS004077</t>
  </si>
  <si>
    <t>CUS004078</t>
  </si>
  <si>
    <t>CUS004079</t>
  </si>
  <si>
    <t>CUS004080</t>
  </si>
  <si>
    <t>CUS004081</t>
  </si>
  <si>
    <t>CUS004082</t>
  </si>
  <si>
    <t>CUS004083</t>
  </si>
  <si>
    <t>CUS004084</t>
  </si>
  <si>
    <t>CUS004085</t>
  </si>
  <si>
    <t>CUS004086</t>
  </si>
  <si>
    <t>CUS004087</t>
  </si>
  <si>
    <t>CUS004088</t>
  </si>
  <si>
    <t>CUS004089</t>
  </si>
  <si>
    <t>CUS004090</t>
  </si>
  <si>
    <t>CUS004091</t>
  </si>
  <si>
    <t>CUS004092</t>
  </si>
  <si>
    <t>CUS004093</t>
  </si>
  <si>
    <t>CUS004094</t>
  </si>
  <si>
    <t>CUS004095</t>
  </si>
  <si>
    <t>CUS004096</t>
  </si>
  <si>
    <t>CUS004097</t>
  </si>
  <si>
    <t>CUS004098</t>
  </si>
  <si>
    <t>CUS004099</t>
  </si>
  <si>
    <t>CUS004100</t>
  </si>
  <si>
    <t>CUS004101</t>
  </si>
  <si>
    <t>CUS004102</t>
  </si>
  <si>
    <t>CUS004103</t>
  </si>
  <si>
    <t>CUS004104</t>
  </si>
  <si>
    <t>CUS004105</t>
  </si>
  <si>
    <t>CUS004106</t>
  </si>
  <si>
    <t>CUS004107</t>
  </si>
  <si>
    <t>CUS004108</t>
  </si>
  <si>
    <t>CUS004109</t>
  </si>
  <si>
    <t>CUS004110</t>
  </si>
  <si>
    <t>CUS004111</t>
  </si>
  <si>
    <t>CUS004112</t>
  </si>
  <si>
    <t>CUS004113</t>
  </si>
  <si>
    <t>CUS004114</t>
  </si>
  <si>
    <t>CUS004115</t>
  </si>
  <si>
    <t>CUS004116</t>
  </si>
  <si>
    <t>CUS004117</t>
  </si>
  <si>
    <t>CUS004118</t>
  </si>
  <si>
    <t>CUS004119</t>
  </si>
  <si>
    <t>CUS004120</t>
  </si>
  <si>
    <t>CUS004121</t>
  </si>
  <si>
    <t>CUS004122</t>
  </si>
  <si>
    <t>CUS004123</t>
  </si>
  <si>
    <t>CUS004124</t>
  </si>
  <si>
    <t>CUS004125</t>
  </si>
  <si>
    <t>CUS004126</t>
  </si>
  <si>
    <t>CUS004127</t>
  </si>
  <si>
    <t>CUS004128</t>
  </si>
  <si>
    <t>CUS004129</t>
  </si>
  <si>
    <t>CUS004130</t>
  </si>
  <si>
    <t>CUS004131</t>
  </si>
  <si>
    <t>CUS004132</t>
  </si>
  <si>
    <t>CUS004133</t>
  </si>
  <si>
    <t>CUS004134</t>
  </si>
  <si>
    <t>CUS004135</t>
  </si>
  <si>
    <t>CUS004136</t>
  </si>
  <si>
    <t>CUS004137</t>
  </si>
  <si>
    <t>CUS004138</t>
  </si>
  <si>
    <t>CUS004139</t>
  </si>
  <si>
    <t>CUS004140</t>
  </si>
  <si>
    <t>CUS004141</t>
  </si>
  <si>
    <t>CUS004142</t>
  </si>
  <si>
    <t>CUS004143</t>
  </si>
  <si>
    <t>CUS004144</t>
  </si>
  <si>
    <t>CUS004145</t>
  </si>
  <si>
    <t>CUS004146</t>
  </si>
  <si>
    <t>CUS004147</t>
  </si>
  <si>
    <t>CUS004148</t>
  </si>
  <si>
    <t>CUS004149</t>
  </si>
  <si>
    <t>CUS004150</t>
  </si>
  <si>
    <t>CUS004151</t>
  </si>
  <si>
    <t>CUS004152</t>
  </si>
  <si>
    <t>CUS004153</t>
  </si>
  <si>
    <t>CUS004154</t>
  </si>
  <si>
    <t>CUS004155</t>
  </si>
  <si>
    <t>CUS004156</t>
  </si>
  <si>
    <t>CUS004157</t>
  </si>
  <si>
    <t>CUS004158</t>
  </si>
  <si>
    <t>CUS004159</t>
  </si>
  <si>
    <t>CUS004160</t>
  </si>
  <si>
    <t>CUS004161</t>
  </si>
  <si>
    <t>CUS004162</t>
  </si>
  <si>
    <t>CUS004163</t>
  </si>
  <si>
    <t>CUS004164</t>
  </si>
  <si>
    <t>CUS004165</t>
  </si>
  <si>
    <t>CUS004166</t>
  </si>
  <si>
    <t>CUS004167</t>
  </si>
  <si>
    <t>CUS004168</t>
  </si>
  <si>
    <t>CUS004169</t>
  </si>
  <si>
    <t>CUS004170</t>
  </si>
  <si>
    <t>CUS004171</t>
  </si>
  <si>
    <t>CUS004172</t>
  </si>
  <si>
    <t>CUS004173</t>
  </si>
  <si>
    <t>CUS004174</t>
  </si>
  <si>
    <t>CUS004175</t>
  </si>
  <si>
    <t>CUS004176</t>
  </si>
  <si>
    <t>CUS004177</t>
  </si>
  <si>
    <t>CUS004178</t>
  </si>
  <si>
    <t>CUS004179</t>
  </si>
  <si>
    <t>CUS004180</t>
  </si>
  <si>
    <t>CUS004181</t>
  </si>
  <si>
    <t>CUS004182</t>
  </si>
  <si>
    <t>CUS004183</t>
  </si>
  <si>
    <t>CUS004184</t>
  </si>
  <si>
    <t>CUS004185</t>
  </si>
  <si>
    <t>CUS004186</t>
  </si>
  <si>
    <t>CUS004187</t>
  </si>
  <si>
    <t>CUS004188</t>
  </si>
  <si>
    <t>CUS004189</t>
  </si>
  <si>
    <t>CUS004190</t>
  </si>
  <si>
    <t>CUS004191</t>
  </si>
  <si>
    <t>CUS004192</t>
  </si>
  <si>
    <t>CUS004193</t>
  </si>
  <si>
    <t>CUS004194</t>
  </si>
  <si>
    <t>CUS004195</t>
  </si>
  <si>
    <t>CUS004196</t>
  </si>
  <si>
    <t>CUS004197</t>
  </si>
  <si>
    <t>CUS004198</t>
  </si>
  <si>
    <t>CUS004199</t>
  </si>
  <si>
    <t>CUS004200</t>
  </si>
  <si>
    <t>CUS004201</t>
  </si>
  <si>
    <t>CUS004202</t>
  </si>
  <si>
    <t>CUS004203</t>
  </si>
  <si>
    <t>CUS004204</t>
  </si>
  <si>
    <t>CUS004205</t>
  </si>
  <si>
    <t>CUS004206</t>
  </si>
  <si>
    <t>CUS004207</t>
  </si>
  <si>
    <t>CUS004208</t>
  </si>
  <si>
    <t>CUS004209</t>
  </si>
  <si>
    <t>CUS004210</t>
  </si>
  <si>
    <t>CUS004211</t>
  </si>
  <si>
    <t>CUS004212</t>
  </si>
  <si>
    <t>CUS004213</t>
  </si>
  <si>
    <t>CUS004214</t>
  </si>
  <si>
    <t>CUS004215</t>
  </si>
  <si>
    <t>CUS004216</t>
  </si>
  <si>
    <t>CUS004217</t>
  </si>
  <si>
    <t>CUS004218</t>
  </si>
  <si>
    <t>CUS004219</t>
  </si>
  <si>
    <t>CUS004220</t>
  </si>
  <si>
    <t>CUS004221</t>
  </si>
  <si>
    <t>CUS004222</t>
  </si>
  <si>
    <t>CUS004223</t>
  </si>
  <si>
    <t>CUS004224</t>
  </si>
  <si>
    <t>CUS004225</t>
  </si>
  <si>
    <t>CUS004226</t>
  </si>
  <si>
    <t>CUS004227</t>
  </si>
  <si>
    <t>CUS004228</t>
  </si>
  <si>
    <t>CUS004229</t>
  </si>
  <si>
    <t>CUS004230</t>
  </si>
  <si>
    <t>CUS004231</t>
  </si>
  <si>
    <t>CUS004232</t>
  </si>
  <si>
    <t>CUS004233</t>
  </si>
  <si>
    <t>CUS004234</t>
  </si>
  <si>
    <t>CUS004235</t>
  </si>
  <si>
    <t>CUS004236</t>
  </si>
  <si>
    <t>CUS004237</t>
  </si>
  <si>
    <t>CUS004238</t>
  </si>
  <si>
    <t>CUS004239</t>
  </si>
  <si>
    <t>CUS004240</t>
  </si>
  <si>
    <t>CUS004241</t>
  </si>
  <si>
    <t>CUS004242</t>
  </si>
  <si>
    <t>CUS004243</t>
  </si>
  <si>
    <t>CUS004244</t>
  </si>
  <si>
    <t>CUS004245</t>
  </si>
  <si>
    <t>CUS004246</t>
  </si>
  <si>
    <t>CUS004247</t>
  </si>
  <si>
    <t>CUS004248</t>
  </si>
  <si>
    <t>CUS004249</t>
  </si>
  <si>
    <t>CUS004250</t>
  </si>
  <si>
    <t>CUS004251</t>
  </si>
  <si>
    <t>CUS004252</t>
  </si>
  <si>
    <t>CUS004253</t>
  </si>
  <si>
    <t>CUS004254</t>
  </si>
  <si>
    <t>CUS004255</t>
  </si>
  <si>
    <t>CUS004256</t>
  </si>
  <si>
    <t>CUS004257</t>
  </si>
  <si>
    <t>CUS004258</t>
  </si>
  <si>
    <t>CUS004259</t>
  </si>
  <si>
    <t>CUS004260</t>
  </si>
  <si>
    <t>CUS004261</t>
  </si>
  <si>
    <t>CUS004262</t>
  </si>
  <si>
    <t>CUS004263</t>
  </si>
  <si>
    <t>CUS004264</t>
  </si>
  <si>
    <t>CUS004265</t>
  </si>
  <si>
    <t>CUS004266</t>
  </si>
  <si>
    <t>CUS004267</t>
  </si>
  <si>
    <t>CUS004268</t>
  </si>
  <si>
    <t>CUS004269</t>
  </si>
  <si>
    <t>CUS004270</t>
  </si>
  <si>
    <t>CUS004271</t>
  </si>
  <si>
    <t>CUS004272</t>
  </si>
  <si>
    <t>CUS004273</t>
  </si>
  <si>
    <t>CUS004274</t>
  </si>
  <si>
    <t>CUS004275</t>
  </si>
  <si>
    <t>CUS004276</t>
  </si>
  <si>
    <t>CUS004277</t>
  </si>
  <si>
    <t>CUS004278</t>
  </si>
  <si>
    <t>CUS004279</t>
  </si>
  <si>
    <t>CUS004280</t>
  </si>
  <si>
    <t>CUS004281</t>
  </si>
  <si>
    <t>CUS004282</t>
  </si>
  <si>
    <t>CUS004283</t>
  </si>
  <si>
    <t>CUS004284</t>
  </si>
  <si>
    <t>CUS004285</t>
  </si>
  <si>
    <t>CUS004286</t>
  </si>
  <si>
    <t>CUS004287</t>
  </si>
  <si>
    <t>CUS004288</t>
  </si>
  <si>
    <t>CUS004289</t>
  </si>
  <si>
    <t>CUS004290</t>
  </si>
  <si>
    <t>CUS004291</t>
  </si>
  <si>
    <t>CUS004292</t>
  </si>
  <si>
    <t>CUS004293</t>
  </si>
  <si>
    <t>CUS004294</t>
  </si>
  <si>
    <t>CUS004295</t>
  </si>
  <si>
    <t>CUS004296</t>
  </si>
  <si>
    <t>CUS004297</t>
  </si>
  <si>
    <t>CUS004298</t>
  </si>
  <si>
    <t>CUS004299</t>
  </si>
  <si>
    <t>CUS004300</t>
  </si>
  <si>
    <t>CUS004301</t>
  </si>
  <si>
    <t>CUS004302</t>
  </si>
  <si>
    <t>CUS004303</t>
  </si>
  <si>
    <t>CUS004304</t>
  </si>
  <si>
    <t>CUS004305</t>
  </si>
  <si>
    <t>CUS004306</t>
  </si>
  <si>
    <t>CUS004307</t>
  </si>
  <si>
    <t>CUS004308</t>
  </si>
  <si>
    <t>CUS004309</t>
  </si>
  <si>
    <t>CUS004310</t>
  </si>
  <si>
    <t>CUS004311</t>
  </si>
  <si>
    <t>CUS004312</t>
  </si>
  <si>
    <t>CUS004313</t>
  </si>
  <si>
    <t>CUS004314</t>
  </si>
  <si>
    <t>CUS004315</t>
  </si>
  <si>
    <t>CUS004316</t>
  </si>
  <si>
    <t>CUS004317</t>
  </si>
  <si>
    <t>CUS004318</t>
  </si>
  <si>
    <t>CUS004319</t>
  </si>
  <si>
    <t>CUS004320</t>
  </si>
  <si>
    <t>CUS004321</t>
  </si>
  <si>
    <t>CUS004322</t>
  </si>
  <si>
    <t>CUS004323</t>
  </si>
  <si>
    <t>CUS004324</t>
  </si>
  <si>
    <t>CUS004325</t>
  </si>
  <si>
    <t>CUS004326</t>
  </si>
  <si>
    <t>CUS004327</t>
  </si>
  <si>
    <t>CUS004328</t>
  </si>
  <si>
    <t>CUS004329</t>
  </si>
  <si>
    <t>CUS004330</t>
  </si>
  <si>
    <t>CUS004331</t>
  </si>
  <si>
    <t>CUS004332</t>
  </si>
  <si>
    <t>CUS004333</t>
  </si>
  <si>
    <t>CUS004334</t>
  </si>
  <si>
    <t>CUS004335</t>
  </si>
  <si>
    <t>CUS004336</t>
  </si>
  <si>
    <t>CUS004337</t>
  </si>
  <si>
    <t>CUS004338</t>
  </si>
  <si>
    <t>CUS004339</t>
  </si>
  <si>
    <t>CUS004340</t>
  </si>
  <si>
    <t>CUS004341</t>
  </si>
  <si>
    <t>CUS004342</t>
  </si>
  <si>
    <t>CUS004343</t>
  </si>
  <si>
    <t>CUS004344</t>
  </si>
  <si>
    <t>CUS004345</t>
  </si>
  <si>
    <t>CUS004346</t>
  </si>
  <si>
    <t>CUS004347</t>
  </si>
  <si>
    <t>CUS004348</t>
  </si>
  <si>
    <t>CUS004349</t>
  </si>
  <si>
    <t>CUS004350</t>
  </si>
  <si>
    <t>CUS004351</t>
  </si>
  <si>
    <t>CUS004352</t>
  </si>
  <si>
    <t>CUS004353</t>
  </si>
  <si>
    <t>CUS004354</t>
  </si>
  <si>
    <t>CUS004355</t>
  </si>
  <si>
    <t>CUS004356</t>
  </si>
  <si>
    <t>CUS004357</t>
  </si>
  <si>
    <t>CUS004358</t>
  </si>
  <si>
    <t>CUS004359</t>
  </si>
  <si>
    <t>CUS004360</t>
  </si>
  <si>
    <t>CUS004361</t>
  </si>
  <si>
    <t>CUS004362</t>
  </si>
  <si>
    <t>CUS004363</t>
  </si>
  <si>
    <t>CUS004364</t>
  </si>
  <si>
    <t>CUS004365</t>
  </si>
  <si>
    <t>CUS004366</t>
  </si>
  <si>
    <t>CUS004367</t>
  </si>
  <si>
    <t>CUS004368</t>
  </si>
  <si>
    <t>CUS004369</t>
  </si>
  <si>
    <t>CUS004370</t>
  </si>
  <si>
    <t>CUS004371</t>
  </si>
  <si>
    <t>CUS004372</t>
  </si>
  <si>
    <t>CUS004373</t>
  </si>
  <si>
    <t>CUS004374</t>
  </si>
  <si>
    <t>CUS004375</t>
  </si>
  <si>
    <t>CUS004376</t>
  </si>
  <si>
    <t>CUS004377</t>
  </si>
  <si>
    <t>CUS004378</t>
  </si>
  <si>
    <t>CUS004379</t>
  </si>
  <si>
    <t>CUS004380</t>
  </si>
  <si>
    <t>CUS004381</t>
  </si>
  <si>
    <t>CUS004382</t>
  </si>
  <si>
    <t>CUS004383</t>
  </si>
  <si>
    <t>CUS004384</t>
  </si>
  <si>
    <t>CUS004385</t>
  </si>
  <si>
    <t>CUS004386</t>
  </si>
  <si>
    <t>CUS004387</t>
  </si>
  <si>
    <t>CUS004388</t>
  </si>
  <si>
    <t>CUS004389</t>
  </si>
  <si>
    <t>CUS004390</t>
  </si>
  <si>
    <t>CUS004391</t>
  </si>
  <si>
    <t>CUS004392</t>
  </si>
  <si>
    <t>CUS004393</t>
  </si>
  <si>
    <t>CUS004394</t>
  </si>
  <si>
    <t>CUS004395</t>
  </si>
  <si>
    <t>CUS004396</t>
  </si>
  <si>
    <t>CUS004397</t>
  </si>
  <si>
    <t>CUS004398</t>
  </si>
  <si>
    <t>CUS004399</t>
  </si>
  <si>
    <t>CUS004400</t>
  </si>
  <si>
    <t>CUS004401</t>
  </si>
  <si>
    <t>CUS004402</t>
  </si>
  <si>
    <t>CUS004403</t>
  </si>
  <si>
    <t>CUS004404</t>
  </si>
  <si>
    <t>CUS004405</t>
  </si>
  <si>
    <t>CUS004406</t>
  </si>
  <si>
    <t>CUS004407</t>
  </si>
  <si>
    <t>CUS004408</t>
  </si>
  <si>
    <t>CUS004409</t>
  </si>
  <si>
    <t>CUS004410</t>
  </si>
  <si>
    <t>CUS004411</t>
  </si>
  <si>
    <t>CUS004412</t>
  </si>
  <si>
    <t>CUS004413</t>
  </si>
  <si>
    <t>CUS004414</t>
  </si>
  <si>
    <t>CUS004415</t>
  </si>
  <si>
    <t>CUS004416</t>
  </si>
  <si>
    <t>CUS004417</t>
  </si>
  <si>
    <t>CUS004418</t>
  </si>
  <si>
    <t>CUS004419</t>
  </si>
  <si>
    <t>CUS004420</t>
  </si>
  <si>
    <t>CUS004421</t>
  </si>
  <si>
    <t>CUS004422</t>
  </si>
  <si>
    <t>CUS004423</t>
  </si>
  <si>
    <t>CUS004424</t>
  </si>
  <si>
    <t>CUS004425</t>
  </si>
  <si>
    <t>CUS004426</t>
  </si>
  <si>
    <t>CUS004427</t>
  </si>
  <si>
    <t>CUS004428</t>
  </si>
  <si>
    <t>CUS004429</t>
  </si>
  <si>
    <t>CUS004430</t>
  </si>
  <si>
    <t>CUS004431</t>
  </si>
  <si>
    <t>CUS004432</t>
  </si>
  <si>
    <t>CUS004433</t>
  </si>
  <si>
    <t>CUS004434</t>
  </si>
  <si>
    <t>CUS004435</t>
  </si>
  <si>
    <t>CUS004436</t>
  </si>
  <si>
    <t>CUS004437</t>
  </si>
  <si>
    <t>CUS004438</t>
  </si>
  <si>
    <t>CUS004439</t>
  </si>
  <si>
    <t>CUS004440</t>
  </si>
  <si>
    <t>CUS004441</t>
  </si>
  <si>
    <t>CUS004442</t>
  </si>
  <si>
    <t>CUS004443</t>
  </si>
  <si>
    <t>CUS004444</t>
  </si>
  <si>
    <t>CUS004445</t>
  </si>
  <si>
    <t>CUS004446</t>
  </si>
  <si>
    <t>CUS004447</t>
  </si>
  <si>
    <t>CUS004448</t>
  </si>
  <si>
    <t>CUS004449</t>
  </si>
  <si>
    <t>CUS004450</t>
  </si>
  <si>
    <t>CUS004451</t>
  </si>
  <si>
    <t>CUS004452</t>
  </si>
  <si>
    <t>CUS004453</t>
  </si>
  <si>
    <t>CUS004454</t>
  </si>
  <si>
    <t>CUS004455</t>
  </si>
  <si>
    <t>CUS004456</t>
  </si>
  <si>
    <t>CUS004457</t>
  </si>
  <si>
    <t>CUS004458</t>
  </si>
  <si>
    <t>CUS004459</t>
  </si>
  <si>
    <t>CUS004460</t>
  </si>
  <si>
    <t>CUS004461</t>
  </si>
  <si>
    <t>CUS004462</t>
  </si>
  <si>
    <t>CUS004463</t>
  </si>
  <si>
    <t>CUS004464</t>
  </si>
  <si>
    <t>CUS004465</t>
  </si>
  <si>
    <t>CUS004466</t>
  </si>
  <si>
    <t>CUS004467</t>
  </si>
  <si>
    <t>CUS004468</t>
  </si>
  <si>
    <t>CUS004469</t>
  </si>
  <si>
    <t>CUS004470</t>
  </si>
  <si>
    <t>CUS004471</t>
  </si>
  <si>
    <t>CUS004472</t>
  </si>
  <si>
    <t>CUS004473</t>
  </si>
  <si>
    <t>CUS004474</t>
  </si>
  <si>
    <t>CUS004475</t>
  </si>
  <si>
    <t>CUS004476</t>
  </si>
  <si>
    <t>CUS004477</t>
  </si>
  <si>
    <t>CUS004478</t>
  </si>
  <si>
    <t>CUS004479</t>
  </si>
  <si>
    <t>CUS004480</t>
  </si>
  <si>
    <t>CUS004481</t>
  </si>
  <si>
    <t>CUS004482</t>
  </si>
  <si>
    <t>CUS004483</t>
  </si>
  <si>
    <t>CUS004484</t>
  </si>
  <si>
    <t>CUS004485</t>
  </si>
  <si>
    <t>CUS004486</t>
  </si>
  <si>
    <t>CUS004487</t>
  </si>
  <si>
    <t>CUS004488</t>
  </si>
  <si>
    <t>CUS004489</t>
  </si>
  <si>
    <t>CUS004490</t>
  </si>
  <si>
    <t>CUS004491</t>
  </si>
  <si>
    <t>CUS004492</t>
  </si>
  <si>
    <t>CUS004493</t>
  </si>
  <si>
    <t>CUS004494</t>
  </si>
  <si>
    <t>CUS004495</t>
  </si>
  <si>
    <t>CUS004496</t>
  </si>
  <si>
    <t>CUS004497</t>
  </si>
  <si>
    <t>CUS004498</t>
  </si>
  <si>
    <t>CUS004499</t>
  </si>
  <si>
    <t>CUS004500</t>
  </si>
  <si>
    <t>CUS004501</t>
  </si>
  <si>
    <t>CUS004502</t>
  </si>
  <si>
    <t>CUS004503</t>
  </si>
  <si>
    <t>CUS004504</t>
  </si>
  <si>
    <t>CUS004505</t>
  </si>
  <si>
    <t>CUS004506</t>
  </si>
  <si>
    <t>CUS004507</t>
  </si>
  <si>
    <t>CUS004508</t>
  </si>
  <si>
    <t>CUS004509</t>
  </si>
  <si>
    <t>CUS004510</t>
  </si>
  <si>
    <t>CUS004511</t>
  </si>
  <si>
    <t>CUS004512</t>
  </si>
  <si>
    <t>CUS004513</t>
  </si>
  <si>
    <t>CUS004514</t>
  </si>
  <si>
    <t>CUS004515</t>
  </si>
  <si>
    <t>CUS004516</t>
  </si>
  <si>
    <t>CUS004517</t>
  </si>
  <si>
    <t>CUS004518</t>
  </si>
  <si>
    <t>CUS004519</t>
  </si>
  <si>
    <t>CUS004520</t>
  </si>
  <si>
    <t>CUS004521</t>
  </si>
  <si>
    <t>CUS004522</t>
  </si>
  <si>
    <t>CUS004523</t>
  </si>
  <si>
    <t>CUS004524</t>
  </si>
  <si>
    <t>CUS004525</t>
  </si>
  <si>
    <t>CUS004526</t>
  </si>
  <si>
    <t>CUS004527</t>
  </si>
  <si>
    <t>CUS004528</t>
  </si>
  <si>
    <t>CUS004529</t>
  </si>
  <si>
    <t>CUS004530</t>
  </si>
  <si>
    <t>CUS004531</t>
  </si>
  <si>
    <t>CUS004532</t>
  </si>
  <si>
    <t>CUS004533</t>
  </si>
  <si>
    <t>CUS004534</t>
  </si>
  <si>
    <t>CUS004535</t>
  </si>
  <si>
    <t>CUS004536</t>
  </si>
  <si>
    <t>CUS004537</t>
  </si>
  <si>
    <t>CUS004538</t>
  </si>
  <si>
    <t>CUS004539</t>
  </si>
  <si>
    <t>CUS004540</t>
  </si>
  <si>
    <t>CUS004541</t>
  </si>
  <si>
    <t>CUS004542</t>
  </si>
  <si>
    <t>CUS004543</t>
  </si>
  <si>
    <t>CUS004544</t>
  </si>
  <si>
    <t>CUS004545</t>
  </si>
  <si>
    <t>CUS004546</t>
  </si>
  <si>
    <t>CUS004547</t>
  </si>
  <si>
    <t>CUS004548</t>
  </si>
  <si>
    <t>CUS004549</t>
  </si>
  <si>
    <t>CUS004550</t>
  </si>
  <si>
    <t>CUS004551</t>
  </si>
  <si>
    <t>CUS004552</t>
  </si>
  <si>
    <t>CUS004553</t>
  </si>
  <si>
    <t>CUS004554</t>
  </si>
  <si>
    <t>CUS004555</t>
  </si>
  <si>
    <t>CUS004556</t>
  </si>
  <si>
    <t>CUS004557</t>
  </si>
  <si>
    <t>CUS004558</t>
  </si>
  <si>
    <t>CUS004559</t>
  </si>
  <si>
    <t>CUS004560</t>
  </si>
  <si>
    <t>CUS004561</t>
  </si>
  <si>
    <t>CUS004562</t>
  </si>
  <si>
    <t>CUS004563</t>
  </si>
  <si>
    <t>CUS004564</t>
  </si>
  <si>
    <t>CUS004565</t>
  </si>
  <si>
    <t>CUS004566</t>
  </si>
  <si>
    <t>CUS004567</t>
  </si>
  <si>
    <t>CUS004568</t>
  </si>
  <si>
    <t>CUS004569</t>
  </si>
  <si>
    <t>CUS004570</t>
  </si>
  <si>
    <t>CUS004571</t>
  </si>
  <si>
    <t>CUS004572</t>
  </si>
  <si>
    <t>CUS004573</t>
  </si>
  <si>
    <t>CUS004574</t>
  </si>
  <si>
    <t>CUS004575</t>
  </si>
  <si>
    <t>CUS004576</t>
  </si>
  <si>
    <t>CUS004577</t>
  </si>
  <si>
    <t>CUS004578</t>
  </si>
  <si>
    <t>CUS004579</t>
  </si>
  <si>
    <t>CUS004580</t>
  </si>
  <si>
    <t>CUS004581</t>
  </si>
  <si>
    <t>CUS004582</t>
  </si>
  <si>
    <t>CUS004583</t>
  </si>
  <si>
    <t>CUS004584</t>
  </si>
  <si>
    <t>CUS004585</t>
  </si>
  <si>
    <t>CUS004586</t>
  </si>
  <si>
    <t>CUS004587</t>
  </si>
  <si>
    <t>CUS004588</t>
  </si>
  <si>
    <t>CUS004589</t>
  </si>
  <si>
    <t>CUS004590</t>
  </si>
  <si>
    <t>CUS004591</t>
  </si>
  <si>
    <t>CUS004592</t>
  </si>
  <si>
    <t>CUS004593</t>
  </si>
  <si>
    <t>CUS004594</t>
  </si>
  <si>
    <t>CUS004595</t>
  </si>
  <si>
    <t>CUS004596</t>
  </si>
  <si>
    <t>CUS004597</t>
  </si>
  <si>
    <t>CUS004598</t>
  </si>
  <si>
    <t>CUS004599</t>
  </si>
  <si>
    <t>CUS004600</t>
  </si>
  <si>
    <t>CUS004601</t>
  </si>
  <si>
    <t>CUS004602</t>
  </si>
  <si>
    <t>CUS004603</t>
  </si>
  <si>
    <t>CUS004604</t>
  </si>
  <si>
    <t>CUS004605</t>
  </si>
  <si>
    <t>CUS004606</t>
  </si>
  <si>
    <t>CUS004607</t>
  </si>
  <si>
    <t>CUS004608</t>
  </si>
  <si>
    <t>CUS004609</t>
  </si>
  <si>
    <t>CUS004610</t>
  </si>
  <si>
    <t>CUS004611</t>
  </si>
  <si>
    <t>CUS004612</t>
  </si>
  <si>
    <t>CUS004613</t>
  </si>
  <si>
    <t>CUS004614</t>
  </si>
  <si>
    <t>CUS004615</t>
  </si>
  <si>
    <t>CUS004616</t>
  </si>
  <si>
    <t>CUS004617</t>
  </si>
  <si>
    <t>CUS004618</t>
  </si>
  <si>
    <t>CUS004619</t>
  </si>
  <si>
    <t>CUS004620</t>
  </si>
  <si>
    <t>CUS004621</t>
  </si>
  <si>
    <t>CUS004622</t>
  </si>
  <si>
    <t>CUS004623</t>
  </si>
  <si>
    <t>CUS004624</t>
  </si>
  <si>
    <t>CUS004625</t>
  </si>
  <si>
    <t>CUS004626</t>
  </si>
  <si>
    <t>CUS004627</t>
  </si>
  <si>
    <t>CUS004628</t>
  </si>
  <si>
    <t>CUS004629</t>
  </si>
  <si>
    <t>CUS004630</t>
  </si>
  <si>
    <t>CUS004631</t>
  </si>
  <si>
    <t>CUS004632</t>
  </si>
  <si>
    <t>CUS004633</t>
  </si>
  <si>
    <t>CUS004634</t>
  </si>
  <si>
    <t>CUS004635</t>
  </si>
  <si>
    <t>CUS004636</t>
  </si>
  <si>
    <t>CUS004637</t>
  </si>
  <si>
    <t>CUS004638</t>
  </si>
  <si>
    <t>CUS004639</t>
  </si>
  <si>
    <t>CUS004640</t>
  </si>
  <si>
    <t>CUS004641</t>
  </si>
  <si>
    <t>CUS004642</t>
  </si>
  <si>
    <t>CUS004643</t>
  </si>
  <si>
    <t>CUS004644</t>
  </si>
  <si>
    <t>CUS004645</t>
  </si>
  <si>
    <t>CUS004646</t>
  </si>
  <si>
    <t>CUS004647</t>
  </si>
  <si>
    <t>CUS004648</t>
  </si>
  <si>
    <t>CUS004649</t>
  </si>
  <si>
    <t>CUS004650</t>
  </si>
  <si>
    <t>CUS004651</t>
  </si>
  <si>
    <t>CUS004652</t>
  </si>
  <si>
    <t>CUS004653</t>
  </si>
  <si>
    <t>CUS004654</t>
  </si>
  <si>
    <t>CUS004655</t>
  </si>
  <si>
    <t>CUS004656</t>
  </si>
  <si>
    <t>CUS004657</t>
  </si>
  <si>
    <t>CUS004658</t>
  </si>
  <si>
    <t>CUS004659</t>
  </si>
  <si>
    <t>CUS004660</t>
  </si>
  <si>
    <t>CUS004661</t>
  </si>
  <si>
    <t>CUS004662</t>
  </si>
  <si>
    <t>CUS004663</t>
  </si>
  <si>
    <t>CUS004664</t>
  </si>
  <si>
    <t>CUS004665</t>
  </si>
  <si>
    <t>CUS004666</t>
  </si>
  <si>
    <t>CUS004667</t>
  </si>
  <si>
    <t>CUS004668</t>
  </si>
  <si>
    <t>CUS004669</t>
  </si>
  <si>
    <t>CUS004670</t>
  </si>
  <si>
    <t>CUS004671</t>
  </si>
  <si>
    <t>CUS004672</t>
  </si>
  <si>
    <t>CUS004673</t>
  </si>
  <si>
    <t>CUS004674</t>
  </si>
  <si>
    <t>CUS004675</t>
  </si>
  <si>
    <t>CUS004676</t>
  </si>
  <si>
    <t>CUS004677</t>
  </si>
  <si>
    <t>CUS004678</t>
  </si>
  <si>
    <t>CUS004679</t>
  </si>
  <si>
    <t>CUS004680</t>
  </si>
  <si>
    <t>CUS004681</t>
  </si>
  <si>
    <t>CUS004682</t>
  </si>
  <si>
    <t>CUS004683</t>
  </si>
  <si>
    <t>CUS004684</t>
  </si>
  <si>
    <t>CUS004685</t>
  </si>
  <si>
    <t>CUS004686</t>
  </si>
  <si>
    <t>CUS004687</t>
  </si>
  <si>
    <t>CUS004688</t>
  </si>
  <si>
    <t>CUS004689</t>
  </si>
  <si>
    <t>CUS004690</t>
  </si>
  <si>
    <t>CUS004691</t>
  </si>
  <si>
    <t>CUS004692</t>
  </si>
  <si>
    <t>CUS004693</t>
  </si>
  <si>
    <t>CUS004694</t>
  </si>
  <si>
    <t>CUS004695</t>
  </si>
  <si>
    <t>CUS004696</t>
  </si>
  <si>
    <t>CUS004697</t>
  </si>
  <si>
    <t>CUS004698</t>
  </si>
  <si>
    <t>CUS004699</t>
  </si>
  <si>
    <t>CUS004700</t>
  </si>
  <si>
    <t>CUS004701</t>
  </si>
  <si>
    <t>CUS004702</t>
  </si>
  <si>
    <t>CUS004703</t>
  </si>
  <si>
    <t>CUS004704</t>
  </si>
  <si>
    <t>CUS004705</t>
  </si>
  <si>
    <t>CUS004706</t>
  </si>
  <si>
    <t>CUS004707</t>
  </si>
  <si>
    <t>CUS004708</t>
  </si>
  <si>
    <t>CUS004709</t>
  </si>
  <si>
    <t>CUS004710</t>
  </si>
  <si>
    <t>CUS004711</t>
  </si>
  <si>
    <t>CUS004712</t>
  </si>
  <si>
    <t>CUS004713</t>
  </si>
  <si>
    <t>CUS004714</t>
  </si>
  <si>
    <t>CUS004715</t>
  </si>
  <si>
    <t>CUS004716</t>
  </si>
  <si>
    <t>CUS004717</t>
  </si>
  <si>
    <t>CUS004718</t>
  </si>
  <si>
    <t>CUS004719</t>
  </si>
  <si>
    <t>CUS004720</t>
  </si>
  <si>
    <t>CUS004721</t>
  </si>
  <si>
    <t>CUS004722</t>
  </si>
  <si>
    <t>CUS004723</t>
  </si>
  <si>
    <t>CUS004724</t>
  </si>
  <si>
    <t>CUS004725</t>
  </si>
  <si>
    <t>CUS004726</t>
  </si>
  <si>
    <t>CUS004727</t>
  </si>
  <si>
    <t>CUS004728</t>
  </si>
  <si>
    <t>CUS004729</t>
  </si>
  <si>
    <t>CUS004730</t>
  </si>
  <si>
    <t>CUS004731</t>
  </si>
  <si>
    <t>CUS004732</t>
  </si>
  <si>
    <t>CUS004733</t>
  </si>
  <si>
    <t>CUS004734</t>
  </si>
  <si>
    <t>CUS004735</t>
  </si>
  <si>
    <t>CUS004736</t>
  </si>
  <si>
    <t>CUS004737</t>
  </si>
  <si>
    <t>CUS004738</t>
  </si>
  <si>
    <t>CUS004739</t>
  </si>
  <si>
    <t>CUS004740</t>
  </si>
  <si>
    <t>CUS004741</t>
  </si>
  <si>
    <t>CUS004742</t>
  </si>
  <si>
    <t>CUS004743</t>
  </si>
  <si>
    <t>CUS004744</t>
  </si>
  <si>
    <t>CUS004745</t>
  </si>
  <si>
    <t>CUS004746</t>
  </si>
  <si>
    <t>CUS004747</t>
  </si>
  <si>
    <t>CUS004748</t>
  </si>
  <si>
    <t>CUS004749</t>
  </si>
  <si>
    <t>CUS004750</t>
  </si>
  <si>
    <t>CUS004751</t>
  </si>
  <si>
    <t>CUS004752</t>
  </si>
  <si>
    <t>CUS004753</t>
  </si>
  <si>
    <t>CUS004754</t>
  </si>
  <si>
    <t>CUS004755</t>
  </si>
  <si>
    <t>CUS004756</t>
  </si>
  <si>
    <t>CUS004757</t>
  </si>
  <si>
    <t>CUS004758</t>
  </si>
  <si>
    <t>CUS004759</t>
  </si>
  <si>
    <t>CUS004760</t>
  </si>
  <si>
    <t>CUS004761</t>
  </si>
  <si>
    <t>CUS004762</t>
  </si>
  <si>
    <t>CUS004763</t>
  </si>
  <si>
    <t>CUS004764</t>
  </si>
  <si>
    <t>CUS004765</t>
  </si>
  <si>
    <t>CUS004766</t>
  </si>
  <si>
    <t>CUS004767</t>
  </si>
  <si>
    <t>CUS004768</t>
  </si>
  <si>
    <t>CUS004769</t>
  </si>
  <si>
    <t>CUS004770</t>
  </si>
  <si>
    <t>CUS004771</t>
  </si>
  <si>
    <t>CUS004772</t>
  </si>
  <si>
    <t>CUS004773</t>
  </si>
  <si>
    <t>CUS004774</t>
  </si>
  <si>
    <t>CUS004775</t>
  </si>
  <si>
    <t>CUS004776</t>
  </si>
  <si>
    <t>CUS004777</t>
  </si>
  <si>
    <t>CUS004778</t>
  </si>
  <si>
    <t>CUS004779</t>
  </si>
  <si>
    <t>CUS004780</t>
  </si>
  <si>
    <t>CUS004781</t>
  </si>
  <si>
    <t>CUS004782</t>
  </si>
  <si>
    <t>CUS004783</t>
  </si>
  <si>
    <t>CUS004784</t>
  </si>
  <si>
    <t>CUS004785</t>
  </si>
  <si>
    <t>CUS004786</t>
  </si>
  <si>
    <t>CUS004787</t>
  </si>
  <si>
    <t>CUS004788</t>
  </si>
  <si>
    <t>CUS004789</t>
  </si>
  <si>
    <t>CUS004790</t>
  </si>
  <si>
    <t>CUS004791</t>
  </si>
  <si>
    <t>CUS004792</t>
  </si>
  <si>
    <t>CUS004793</t>
  </si>
  <si>
    <t>CUS004794</t>
  </si>
  <si>
    <t>CUS004795</t>
  </si>
  <si>
    <t>CUS004796</t>
  </si>
  <si>
    <t>CUS004797</t>
  </si>
  <si>
    <t>CUS004798</t>
  </si>
  <si>
    <t>CUS004799</t>
  </si>
  <si>
    <t>CUS004800</t>
  </si>
  <si>
    <t>CUS004801</t>
  </si>
  <si>
    <t>CUS004802</t>
  </si>
  <si>
    <t>CUS004803</t>
  </si>
  <si>
    <t>CUS004804</t>
  </si>
  <si>
    <t>CUS004805</t>
  </si>
  <si>
    <t>CUS004806</t>
  </si>
  <si>
    <t>CUS004807</t>
  </si>
  <si>
    <t>CUS004808</t>
  </si>
  <si>
    <t>CUS004809</t>
  </si>
  <si>
    <t>CUS004810</t>
  </si>
  <si>
    <t>CUS004811</t>
  </si>
  <si>
    <t>CUS004812</t>
  </si>
  <si>
    <t>CUS004813</t>
  </si>
  <si>
    <t>CUS004814</t>
  </si>
  <si>
    <t>CUS004815</t>
  </si>
  <si>
    <t>CUS004816</t>
  </si>
  <si>
    <t>CUS004817</t>
  </si>
  <si>
    <t>CUS004818</t>
  </si>
  <si>
    <t>CUS004819</t>
  </si>
  <si>
    <t>CUS004820</t>
  </si>
  <si>
    <t>CUS004821</t>
  </si>
  <si>
    <t>CUS004822</t>
  </si>
  <si>
    <t>CUS004823</t>
  </si>
  <si>
    <t>CUS004824</t>
  </si>
  <si>
    <t>CUS004825</t>
  </si>
  <si>
    <t>CUS004826</t>
  </si>
  <si>
    <t>CUS004827</t>
  </si>
  <si>
    <t>CUS004828</t>
  </si>
  <si>
    <t>CUS004829</t>
  </si>
  <si>
    <t>CUS004830</t>
  </si>
  <si>
    <t>CUS004831</t>
  </si>
  <si>
    <t>CUS004832</t>
  </si>
  <si>
    <t>CUS004833</t>
  </si>
  <si>
    <t>CUS004834</t>
  </si>
  <si>
    <t>CUS004835</t>
  </si>
  <si>
    <t>CUS004836</t>
  </si>
  <si>
    <t>CUS004837</t>
  </si>
  <si>
    <t>CUS004838</t>
  </si>
  <si>
    <t>CUS004839</t>
  </si>
  <si>
    <t>CUS004840</t>
  </si>
  <si>
    <t>CUS004841</t>
  </si>
  <si>
    <t>CUS004842</t>
  </si>
  <si>
    <t>CUS004843</t>
  </si>
  <si>
    <t>CUS004844</t>
  </si>
  <si>
    <t>CUS004845</t>
  </si>
  <si>
    <t>CUS004846</t>
  </si>
  <si>
    <t>CUS004847</t>
  </si>
  <si>
    <t>CUS004848</t>
  </si>
  <si>
    <t>CUS004849</t>
  </si>
  <si>
    <t>CUS004850</t>
  </si>
  <si>
    <t>CUS004851</t>
  </si>
  <si>
    <t>CUS004852</t>
  </si>
  <si>
    <t>CUS004853</t>
  </si>
  <si>
    <t>CUS004854</t>
  </si>
  <si>
    <t>CUS004855</t>
  </si>
  <si>
    <t>CUS004856</t>
  </si>
  <si>
    <t>CUS004857</t>
  </si>
  <si>
    <t>CUS004858</t>
  </si>
  <si>
    <t>CUS004859</t>
  </si>
  <si>
    <t>CUS004860</t>
  </si>
  <si>
    <t>CUS004861</t>
  </si>
  <si>
    <t>CUS004862</t>
  </si>
  <si>
    <t>CUS004863</t>
  </si>
  <si>
    <t>CUS004864</t>
  </si>
  <si>
    <t>CUS004865</t>
  </si>
  <si>
    <t>CUS004866</t>
  </si>
  <si>
    <t>CUS004867</t>
  </si>
  <si>
    <t>CUS004868</t>
  </si>
  <si>
    <t>CUS004869</t>
  </si>
  <si>
    <t>CUS004870</t>
  </si>
  <si>
    <t>CUS004871</t>
  </si>
  <si>
    <t>CUS004872</t>
  </si>
  <si>
    <t>CUS004873</t>
  </si>
  <si>
    <t>CUS004874</t>
  </si>
  <si>
    <t>CUS004875</t>
  </si>
  <si>
    <t>CUS004876</t>
  </si>
  <si>
    <t>CUS004877</t>
  </si>
  <si>
    <t>CUS004878</t>
  </si>
  <si>
    <t>CUS004879</t>
  </si>
  <si>
    <t>CUS004880</t>
  </si>
  <si>
    <t>CUS004881</t>
  </si>
  <si>
    <t>CUS004882</t>
  </si>
  <si>
    <t>CUS004883</t>
  </si>
  <si>
    <t>CUS004884</t>
  </si>
  <si>
    <t>CUS004885</t>
  </si>
  <si>
    <t>CUS004886</t>
  </si>
  <si>
    <t>CUS004887</t>
  </si>
  <si>
    <t>CUS004888</t>
  </si>
  <si>
    <t>CUS004889</t>
  </si>
  <si>
    <t>CUS004890</t>
  </si>
  <si>
    <t>CUS004891</t>
  </si>
  <si>
    <t>CUS004892</t>
  </si>
  <si>
    <t>CUS004893</t>
  </si>
  <si>
    <t>CUS004894</t>
  </si>
  <si>
    <t>CUS004895</t>
  </si>
  <si>
    <t>CUS004896</t>
  </si>
  <si>
    <t>CUS004897</t>
  </si>
  <si>
    <t>CUS004898</t>
  </si>
  <si>
    <t>CUS004899</t>
  </si>
  <si>
    <t>CUS004900</t>
  </si>
  <si>
    <t>CUS004901</t>
  </si>
  <si>
    <t>CUS004902</t>
  </si>
  <si>
    <t>CUS004903</t>
  </si>
  <si>
    <t>CUS004904</t>
  </si>
  <si>
    <t>CUS004905</t>
  </si>
  <si>
    <t>CUS004906</t>
  </si>
  <si>
    <t>CUS004907</t>
  </si>
  <si>
    <t>CUS004908</t>
  </si>
  <si>
    <t>CUS004909</t>
  </si>
  <si>
    <t>CUS004910</t>
  </si>
  <si>
    <t>CUS004911</t>
  </si>
  <si>
    <t>CUS004912</t>
  </si>
  <si>
    <t>CUS004913</t>
  </si>
  <si>
    <t>CUS004914</t>
  </si>
  <si>
    <t>CUS004915</t>
  </si>
  <si>
    <t>CUS004916</t>
  </si>
  <si>
    <t>CUS004917</t>
  </si>
  <si>
    <t>CUS004918</t>
  </si>
  <si>
    <t>CUS004919</t>
  </si>
  <si>
    <t>CUS004920</t>
  </si>
  <si>
    <t>CUS004921</t>
  </si>
  <si>
    <t>CUS004922</t>
  </si>
  <si>
    <t>CUS004923</t>
  </si>
  <si>
    <t>CUS004924</t>
  </si>
  <si>
    <t>CUS004925</t>
  </si>
  <si>
    <t>CUS004926</t>
  </si>
  <si>
    <t>CUS004927</t>
  </si>
  <si>
    <t>CUS004928</t>
  </si>
  <si>
    <t>CUS004929</t>
  </si>
  <si>
    <t>CUS004930</t>
  </si>
  <si>
    <t>CUS004931</t>
  </si>
  <si>
    <t>CUS004932</t>
  </si>
  <si>
    <t>CUS004933</t>
  </si>
  <si>
    <t>CUS004934</t>
  </si>
  <si>
    <t>CUS004935</t>
  </si>
  <si>
    <t>CUS004936</t>
  </si>
  <si>
    <t>CUS004937</t>
  </si>
  <si>
    <t>CUS004938</t>
  </si>
  <si>
    <t>CUS004939</t>
  </si>
  <si>
    <t>CUS004940</t>
  </si>
  <si>
    <t>CUS004941</t>
  </si>
  <si>
    <t>CUS004942</t>
  </si>
  <si>
    <t>CUS004943</t>
  </si>
  <si>
    <t>CUS004944</t>
  </si>
  <si>
    <t>CUS004945</t>
  </si>
  <si>
    <t>CUS004946</t>
  </si>
  <si>
    <t>CUS004947</t>
  </si>
  <si>
    <t>CUS004948</t>
  </si>
  <si>
    <t>CUS004949</t>
  </si>
  <si>
    <t>CUS004950</t>
  </si>
  <si>
    <t>CUS004951</t>
  </si>
  <si>
    <t>CUS004952</t>
  </si>
  <si>
    <t>CUS004953</t>
  </si>
  <si>
    <t>CUS004954</t>
  </si>
  <si>
    <t>CUS004955</t>
  </si>
  <si>
    <t>CUS004956</t>
  </si>
  <si>
    <t>CUS004957</t>
  </si>
  <si>
    <t>CUS004958</t>
  </si>
  <si>
    <t>CUS004959</t>
  </si>
  <si>
    <t>CUS004960</t>
  </si>
  <si>
    <t>CUS004961</t>
  </si>
  <si>
    <t>CUS004962</t>
  </si>
  <si>
    <t>CUS004963</t>
  </si>
  <si>
    <t>CUS004964</t>
  </si>
  <si>
    <t>CUS004965</t>
  </si>
  <si>
    <t>CUS004966</t>
  </si>
  <si>
    <t>CUS004967</t>
  </si>
  <si>
    <t>CUS004968</t>
  </si>
  <si>
    <t>CUS004969</t>
  </si>
  <si>
    <t>CUS004970</t>
  </si>
  <si>
    <t>CUS004971</t>
  </si>
  <si>
    <t>CUS004972</t>
  </si>
  <si>
    <t>CUS004973</t>
  </si>
  <si>
    <t>CUS004974</t>
  </si>
  <si>
    <t>CUS004975</t>
  </si>
  <si>
    <t>CUS004976</t>
  </si>
  <si>
    <t>CUS004977</t>
  </si>
  <si>
    <t>CUS004978</t>
  </si>
  <si>
    <t>CUS004979</t>
  </si>
  <si>
    <t>CUS004980</t>
  </si>
  <si>
    <t>CUS004981</t>
  </si>
  <si>
    <t>CUS004982</t>
  </si>
  <si>
    <t>CUS004983</t>
  </si>
  <si>
    <t>CUS004984</t>
  </si>
  <si>
    <t>CUS004985</t>
  </si>
  <si>
    <t>CUS004986</t>
  </si>
  <si>
    <t>CUS004987</t>
  </si>
  <si>
    <t>CUS004988</t>
  </si>
  <si>
    <t>CUS004989</t>
  </si>
  <si>
    <t>CUS004990</t>
  </si>
  <si>
    <t>CUS004991</t>
  </si>
  <si>
    <t>CUS004992</t>
  </si>
  <si>
    <t>CUS004993</t>
  </si>
  <si>
    <t>CUS004994</t>
  </si>
  <si>
    <t>CUS004995</t>
  </si>
  <si>
    <t>CUS004996</t>
  </si>
  <si>
    <t>CUS004997</t>
  </si>
  <si>
    <t>CUS004998</t>
  </si>
  <si>
    <t>CUS004999</t>
  </si>
  <si>
    <t>CUS005000</t>
  </si>
  <si>
    <t>CUS005001</t>
  </si>
  <si>
    <t>CUS005002</t>
  </si>
  <si>
    <t>CUS005003</t>
  </si>
  <si>
    <t>CUS005004</t>
  </si>
  <si>
    <t>CUS005005</t>
  </si>
  <si>
    <t>CUS005006</t>
  </si>
  <si>
    <t>CUS005007</t>
  </si>
  <si>
    <t>CUS005008</t>
  </si>
  <si>
    <t>CUS005009</t>
  </si>
  <si>
    <t>CUS005010</t>
  </si>
  <si>
    <t>CUS005011</t>
  </si>
  <si>
    <t>CUS005012</t>
  </si>
  <si>
    <t>CUS005013</t>
  </si>
  <si>
    <t>CUS005014</t>
  </si>
  <si>
    <t>CUS005015</t>
  </si>
  <si>
    <t>CUS005016</t>
  </si>
  <si>
    <t>CUS005017</t>
  </si>
  <si>
    <t>CUS005018</t>
  </si>
  <si>
    <t>CUS005019</t>
  </si>
  <si>
    <t>CUS005020</t>
  </si>
  <si>
    <t>CUS005021</t>
  </si>
  <si>
    <t>CUS005022</t>
  </si>
  <si>
    <t>CUS005023</t>
  </si>
  <si>
    <t>CUS005024</t>
  </si>
  <si>
    <t>CUS005025</t>
  </si>
  <si>
    <t>CUS005026</t>
  </si>
  <si>
    <t>CUS005027</t>
  </si>
  <si>
    <t>CUS005028</t>
  </si>
  <si>
    <t>CUS005029</t>
  </si>
  <si>
    <t>CUS005030</t>
  </si>
  <si>
    <t>CUS005031</t>
  </si>
  <si>
    <t>CUS005032</t>
  </si>
  <si>
    <t>CUS005033</t>
  </si>
  <si>
    <t>CUS005034</t>
  </si>
  <si>
    <t>CUS005035</t>
  </si>
  <si>
    <t>CUS005036</t>
  </si>
  <si>
    <t>CUS005037</t>
  </si>
  <si>
    <t>CUS005038</t>
  </si>
  <si>
    <t>CUS005039</t>
  </si>
  <si>
    <t>CUS005040</t>
  </si>
  <si>
    <t>CUS005041</t>
  </si>
  <si>
    <t>CUS005042</t>
  </si>
  <si>
    <t>CUS005043</t>
  </si>
  <si>
    <t>CUS005044</t>
  </si>
  <si>
    <t>CUS005045</t>
  </si>
  <si>
    <t>CUS005046</t>
  </si>
  <si>
    <t>CUS005047</t>
  </si>
  <si>
    <t>CUS005048</t>
  </si>
  <si>
    <t>CUS005049</t>
  </si>
  <si>
    <t>CUS005050</t>
  </si>
  <si>
    <t>CUS005051</t>
  </si>
  <si>
    <t>CUS005052</t>
  </si>
  <si>
    <t>CUS005053</t>
  </si>
  <si>
    <t>CUS005054</t>
  </si>
  <si>
    <t>CUS005055</t>
  </si>
  <si>
    <t>CUS005056</t>
  </si>
  <si>
    <t>CUS005057</t>
  </si>
  <si>
    <t>CUS005058</t>
  </si>
  <si>
    <t>CUS005059</t>
  </si>
  <si>
    <t>CUS005060</t>
  </si>
  <si>
    <t>CUS005061</t>
  </si>
  <si>
    <t>CUS005062</t>
  </si>
  <si>
    <t>CUS005063</t>
  </si>
  <si>
    <t>CUS005064</t>
  </si>
  <si>
    <t>CUS005065</t>
  </si>
  <si>
    <t>CUS005066</t>
  </si>
  <si>
    <t>CUS005067</t>
  </si>
  <si>
    <t>CUS005068</t>
  </si>
  <si>
    <t>CUS005069</t>
  </si>
  <si>
    <t>CUS005070</t>
  </si>
  <si>
    <t>CUS005071</t>
  </si>
  <si>
    <t>CUS005072</t>
  </si>
  <si>
    <t>CUS005073</t>
  </si>
  <si>
    <t>CUS005074</t>
  </si>
  <si>
    <t>CUS005075</t>
  </si>
  <si>
    <t>CUS005076</t>
  </si>
  <si>
    <t>CUS005077</t>
  </si>
  <si>
    <t>CUS005078</t>
  </si>
  <si>
    <t>CUS005079</t>
  </si>
  <si>
    <t>CUS005080</t>
  </si>
  <si>
    <t>CUS005081</t>
  </si>
  <si>
    <t>CUS005082</t>
  </si>
  <si>
    <t>CUS005083</t>
  </si>
  <si>
    <t>CUS005084</t>
  </si>
  <si>
    <t>CUS005085</t>
  </si>
  <si>
    <t>CUS005086</t>
  </si>
  <si>
    <t>CUS005087</t>
  </si>
  <si>
    <t>CUS005088</t>
  </si>
  <si>
    <t>CUS005089</t>
  </si>
  <si>
    <t>CUS005090</t>
  </si>
  <si>
    <t>CUS005091</t>
  </si>
  <si>
    <t>CUS005092</t>
  </si>
  <si>
    <t>CUS005093</t>
  </si>
  <si>
    <t>CUS005094</t>
  </si>
  <si>
    <t>CUS005095</t>
  </si>
  <si>
    <t>CUS005096</t>
  </si>
  <si>
    <t>CUS005097</t>
  </si>
  <si>
    <t>CUS005098</t>
  </si>
  <si>
    <t>CUS005099</t>
  </si>
  <si>
    <t>CUS005100</t>
  </si>
  <si>
    <t>CUS005101</t>
  </si>
  <si>
    <t>CUS005102</t>
  </si>
  <si>
    <t>CUS005103</t>
  </si>
  <si>
    <t>CUS005104</t>
  </si>
  <si>
    <t>CUS005105</t>
  </si>
  <si>
    <t>CUS005106</t>
  </si>
  <si>
    <t>CUS005107</t>
  </si>
  <si>
    <t>CUS005108</t>
  </si>
  <si>
    <t>CUS005109</t>
  </si>
  <si>
    <t>CUS005110</t>
  </si>
  <si>
    <t>CUS005111</t>
  </si>
  <si>
    <t>CUS005112</t>
  </si>
  <si>
    <t>CUS005113</t>
  </si>
  <si>
    <t>CUS005114</t>
  </si>
  <si>
    <t>CUS005115</t>
  </si>
  <si>
    <t>CUS005116</t>
  </si>
  <si>
    <t>CUS005117</t>
  </si>
  <si>
    <t>CUS005118</t>
  </si>
  <si>
    <t>CUS005119</t>
  </si>
  <si>
    <t>CUS005120</t>
  </si>
  <si>
    <t>CUS005121</t>
  </si>
  <si>
    <t>CUS005122</t>
  </si>
  <si>
    <t>CUS005123</t>
  </si>
  <si>
    <t>CUS005124</t>
  </si>
  <si>
    <t>CUS005125</t>
  </si>
  <si>
    <t>CUS005126</t>
  </si>
  <si>
    <t>CUS005127</t>
  </si>
  <si>
    <t>CUS005128</t>
  </si>
  <si>
    <t>CUS005129</t>
  </si>
  <si>
    <t>CUS005130</t>
  </si>
  <si>
    <t>CUS005131</t>
  </si>
  <si>
    <t>CUS005132</t>
  </si>
  <si>
    <t>CUS005133</t>
  </si>
  <si>
    <t>CUS005134</t>
  </si>
  <si>
    <t>CUS005135</t>
  </si>
  <si>
    <t>CUS005136</t>
  </si>
  <si>
    <t>CUS005137</t>
  </si>
  <si>
    <t>CUS005138</t>
  </si>
  <si>
    <t>CUS005139</t>
  </si>
  <si>
    <t>CUS005140</t>
  </si>
  <si>
    <t>CUS005141</t>
  </si>
  <si>
    <t>CUS005142</t>
  </si>
  <si>
    <t>CUS005143</t>
  </si>
  <si>
    <t>CUS005144</t>
  </si>
  <si>
    <t>CUS005145</t>
  </si>
  <si>
    <t>CUS005146</t>
  </si>
  <si>
    <t>CUS005147</t>
  </si>
  <si>
    <t>CUS005148</t>
  </si>
  <si>
    <t>CUS005149</t>
  </si>
  <si>
    <t>CUS005150</t>
  </si>
  <si>
    <t>CUS005151</t>
  </si>
  <si>
    <t>CUS005152</t>
  </si>
  <si>
    <t>CUS005153</t>
  </si>
  <si>
    <t>CUS005154</t>
  </si>
  <si>
    <t>CUS005155</t>
  </si>
  <si>
    <t>CUS005156</t>
  </si>
  <si>
    <t>CUS005157</t>
  </si>
  <si>
    <t>CUS005158</t>
  </si>
  <si>
    <t>CUS005159</t>
  </si>
  <si>
    <t>CUS005160</t>
  </si>
  <si>
    <t>CUS005161</t>
  </si>
  <si>
    <t>CUS005162</t>
  </si>
  <si>
    <t>CUS005163</t>
  </si>
  <si>
    <t>CUS005164</t>
  </si>
  <si>
    <t>CUS005165</t>
  </si>
  <si>
    <t>CUS005166</t>
  </si>
  <si>
    <t>CUS005167</t>
  </si>
  <si>
    <t>CUS005168</t>
  </si>
  <si>
    <t>CUS005169</t>
  </si>
  <si>
    <t>CUS005170</t>
  </si>
  <si>
    <t>CUS005171</t>
  </si>
  <si>
    <t>CUS005172</t>
  </si>
  <si>
    <t>CUS005173</t>
  </si>
  <si>
    <t>CUS005174</t>
  </si>
  <si>
    <t>CUS005175</t>
  </si>
  <si>
    <t>CUS005176</t>
  </si>
  <si>
    <t>CUS005177</t>
  </si>
  <si>
    <t>CUS005178</t>
  </si>
  <si>
    <t>CUS005179</t>
  </si>
  <si>
    <t>CUS005180</t>
  </si>
  <si>
    <t>CUS005181</t>
  </si>
  <si>
    <t>CUS005182</t>
  </si>
  <si>
    <t>CUS005183</t>
  </si>
  <si>
    <t>CUS005184</t>
  </si>
  <si>
    <t>CUS005185</t>
  </si>
  <si>
    <t>CUS005186</t>
  </si>
  <si>
    <t>CUS005187</t>
  </si>
  <si>
    <t>CUS005188</t>
  </si>
  <si>
    <t>CUS005189</t>
  </si>
  <si>
    <t>CUS005190</t>
  </si>
  <si>
    <t>CUS005191</t>
  </si>
  <si>
    <t>CUS005192</t>
  </si>
  <si>
    <t>CUS005193</t>
  </si>
  <si>
    <t>CUS005194</t>
  </si>
  <si>
    <t>CUS005195</t>
  </si>
  <si>
    <t>CUS005196</t>
  </si>
  <si>
    <t>CUS005197</t>
  </si>
  <si>
    <t>CUS005198</t>
  </si>
  <si>
    <t>CUS005199</t>
  </si>
  <si>
    <t>CUS005200</t>
  </si>
  <si>
    <t>CUS005201</t>
  </si>
  <si>
    <t>CUS005202</t>
  </si>
  <si>
    <t>CUS005203</t>
  </si>
  <si>
    <t>CUS005204</t>
  </si>
  <si>
    <t>CUS005205</t>
  </si>
  <si>
    <t>CUS005206</t>
  </si>
  <si>
    <t>CUS005207</t>
  </si>
  <si>
    <t>CUS005208</t>
  </si>
  <si>
    <t>CUS005209</t>
  </si>
  <si>
    <t>CUS005210</t>
  </si>
  <si>
    <t>CUS005211</t>
  </si>
  <si>
    <t>CUS005212</t>
  </si>
  <si>
    <t>CUS005213</t>
  </si>
  <si>
    <t>CUS005214</t>
  </si>
  <si>
    <t>CUS005215</t>
  </si>
  <si>
    <t>CUS005216</t>
  </si>
  <si>
    <t>CUS005217</t>
  </si>
  <si>
    <t>CUS005218</t>
  </si>
  <si>
    <t>CUS005219</t>
  </si>
  <si>
    <t>CUS005220</t>
  </si>
  <si>
    <t>CUS005221</t>
  </si>
  <si>
    <t>CUS005222</t>
  </si>
  <si>
    <t>CUS005223</t>
  </si>
  <si>
    <t>CUS005224</t>
  </si>
  <si>
    <t>CUS005225</t>
  </si>
  <si>
    <t>CUS005226</t>
  </si>
  <si>
    <t>CUS005227</t>
  </si>
  <si>
    <t>CUS005228</t>
  </si>
  <si>
    <t>CUS005229</t>
  </si>
  <si>
    <t>CUS005230</t>
  </si>
  <si>
    <t>CUS005231</t>
  </si>
  <si>
    <t>CUS005232</t>
  </si>
  <si>
    <t>CUS005233</t>
  </si>
  <si>
    <t>CUS005234</t>
  </si>
  <si>
    <t>CUS005235</t>
  </si>
  <si>
    <t>CUS005236</t>
  </si>
  <si>
    <t>CUS005237</t>
  </si>
  <si>
    <t>CUS005238</t>
  </si>
  <si>
    <t>CUS005239</t>
  </si>
  <si>
    <t>CUS005240</t>
  </si>
  <si>
    <t>CUS005241</t>
  </si>
  <si>
    <t>CUS005242</t>
  </si>
  <si>
    <t>CUS005243</t>
  </si>
  <si>
    <t>CUS005244</t>
  </si>
  <si>
    <t>CUS005245</t>
  </si>
  <si>
    <t>CUS005246</t>
  </si>
  <si>
    <t>CUS005247</t>
  </si>
  <si>
    <t>CUS005248</t>
  </si>
  <si>
    <t>CUS005249</t>
  </si>
  <si>
    <t>CUS005250</t>
  </si>
  <si>
    <t>CUS005251</t>
  </si>
  <si>
    <t>CUS005252</t>
  </si>
  <si>
    <t>CUS005253</t>
  </si>
  <si>
    <t>CUS005254</t>
  </si>
  <si>
    <t>CUS005255</t>
  </si>
  <si>
    <t>CUS005256</t>
  </si>
  <si>
    <t>CUS005257</t>
  </si>
  <si>
    <t>CUS005258</t>
  </si>
  <si>
    <t>CUS005259</t>
  </si>
  <si>
    <t>CUS005260</t>
  </si>
  <si>
    <t>CUS005261</t>
  </si>
  <si>
    <t>CUS005262</t>
  </si>
  <si>
    <t>CUS005263</t>
  </si>
  <si>
    <t>CUS005264</t>
  </si>
  <si>
    <t>CUS005265</t>
  </si>
  <si>
    <t>CUS005266</t>
  </si>
  <si>
    <t>CUS005267</t>
  </si>
  <si>
    <t>CUS005268</t>
  </si>
  <si>
    <t>CUS005269</t>
  </si>
  <si>
    <t>CUS005270</t>
  </si>
  <si>
    <t>CUS005271</t>
  </si>
  <si>
    <t>CUS005272</t>
  </si>
  <si>
    <t>CUS005273</t>
  </si>
  <si>
    <t>CUS005274</t>
  </si>
  <si>
    <t>CUS005275</t>
  </si>
  <si>
    <t>CUS005276</t>
  </si>
  <si>
    <t>CUS005277</t>
  </si>
  <si>
    <t>CUS005278</t>
  </si>
  <si>
    <t>CUS005279</t>
  </si>
  <si>
    <t>CUS005280</t>
  </si>
  <si>
    <t>CUS005281</t>
  </si>
  <si>
    <t>CUS005282</t>
  </si>
  <si>
    <t>CUS005283</t>
  </si>
  <si>
    <t>CUS005284</t>
  </si>
  <si>
    <t>CUS005285</t>
  </si>
  <si>
    <t>CUS005286</t>
  </si>
  <si>
    <t>CUS005287</t>
  </si>
  <si>
    <t>CUS005288</t>
  </si>
  <si>
    <t>CUS005289</t>
  </si>
  <si>
    <t>CUS005290</t>
  </si>
  <si>
    <t>CUS005291</t>
  </si>
  <si>
    <t>CUS005292</t>
  </si>
  <si>
    <t>CUS005293</t>
  </si>
  <si>
    <t>CUS005294</t>
  </si>
  <si>
    <t>CUS005295</t>
  </si>
  <si>
    <t>CUS005296</t>
  </si>
  <si>
    <t>CUS005297</t>
  </si>
  <si>
    <t>CUS005298</t>
  </si>
  <si>
    <t>CUS005299</t>
  </si>
  <si>
    <t>CUS005300</t>
  </si>
  <si>
    <t>CUS005301</t>
  </si>
  <si>
    <t>CUS005302</t>
  </si>
  <si>
    <t>CUS005303</t>
  </si>
  <si>
    <t>CUS005304</t>
  </si>
  <si>
    <t>CUS005305</t>
  </si>
  <si>
    <t>CUS005306</t>
  </si>
  <si>
    <t>CUS005307</t>
  </si>
  <si>
    <t>CUS005308</t>
  </si>
  <si>
    <t>CUS005309</t>
  </si>
  <si>
    <t>CUS005310</t>
  </si>
  <si>
    <t>CUS005311</t>
  </si>
  <si>
    <t>CUS005312</t>
  </si>
  <si>
    <t>CUS005313</t>
  </si>
  <si>
    <t>CUS005314</t>
  </si>
  <si>
    <t>CUS005315</t>
  </si>
  <si>
    <t>CUS005316</t>
  </si>
  <si>
    <t>CUS005317</t>
  </si>
  <si>
    <t>CUS005318</t>
  </si>
  <si>
    <t>CUS005319</t>
  </si>
  <si>
    <t>CUS005320</t>
  </si>
  <si>
    <t>CUS005321</t>
  </si>
  <si>
    <t>CUS005322</t>
  </si>
  <si>
    <t>CUS005323</t>
  </si>
  <si>
    <t>CUS005324</t>
  </si>
  <si>
    <t>CUS005325</t>
  </si>
  <si>
    <t>CUS005326</t>
  </si>
  <si>
    <t>CUS005327</t>
  </si>
  <si>
    <t>CUS005328</t>
  </si>
  <si>
    <t>CUS005329</t>
  </si>
  <si>
    <t>CUS005330</t>
  </si>
  <si>
    <t>CUS005331</t>
  </si>
  <si>
    <t>CUS005332</t>
  </si>
  <si>
    <t>CUS005333</t>
  </si>
  <si>
    <t>CUS005334</t>
  </si>
  <si>
    <t>CUS005335</t>
  </si>
  <si>
    <t>CUS005336</t>
  </si>
  <si>
    <t>CUS005337</t>
  </si>
  <si>
    <t>CUS005338</t>
  </si>
  <si>
    <t>CUS005339</t>
  </si>
  <si>
    <t>CUS005340</t>
  </si>
  <si>
    <t>CUS005341</t>
  </si>
  <si>
    <t>CUS005342</t>
  </si>
  <si>
    <t>CUS005343</t>
  </si>
  <si>
    <t>CUS005344</t>
  </si>
  <si>
    <t>CUS005345</t>
  </si>
  <si>
    <t>CUS005346</t>
  </si>
  <si>
    <t>CUS005347</t>
  </si>
  <si>
    <t>CUS005348</t>
  </si>
  <si>
    <t>CUS005349</t>
  </si>
  <si>
    <t>CUS005350</t>
  </si>
  <si>
    <t>CUS005351</t>
  </si>
  <si>
    <t>CUS005352</t>
  </si>
  <si>
    <t>CUS005353</t>
  </si>
  <si>
    <t>CUS005354</t>
  </si>
  <si>
    <t>CUS005355</t>
  </si>
  <si>
    <t>CUS005356</t>
  </si>
  <si>
    <t>CUS005357</t>
  </si>
  <si>
    <t>CUS005358</t>
  </si>
  <si>
    <t>CUS005359</t>
  </si>
  <si>
    <t>CUS005360</t>
  </si>
  <si>
    <t>CUS005361</t>
  </si>
  <si>
    <t>CUS005362</t>
  </si>
  <si>
    <t>CUS005363</t>
  </si>
  <si>
    <t>CUS005364</t>
  </si>
  <si>
    <t>CUS005365</t>
  </si>
  <si>
    <t>CUS005366</t>
  </si>
  <si>
    <t>CUS005367</t>
  </si>
  <si>
    <t>CUS005368</t>
  </si>
  <si>
    <t>CUS005369</t>
  </si>
  <si>
    <t>CUS005370</t>
  </si>
  <si>
    <t>CUS005371</t>
  </si>
  <si>
    <t>CUS005372</t>
  </si>
  <si>
    <t>CUS005373</t>
  </si>
  <si>
    <t>CUS005374</t>
  </si>
  <si>
    <t>CUS005375</t>
  </si>
  <si>
    <t>CUS005376</t>
  </si>
  <si>
    <t>CUS005377</t>
  </si>
  <si>
    <t>CUS005378</t>
  </si>
  <si>
    <t>CUS005379</t>
  </si>
  <si>
    <t>CUS005380</t>
  </si>
  <si>
    <t>CUS005381</t>
  </si>
  <si>
    <t>CUS005382</t>
  </si>
  <si>
    <t>CUS005383</t>
  </si>
  <si>
    <t>CUS005384</t>
  </si>
  <si>
    <t>CUS005385</t>
  </si>
  <si>
    <t>CUS005386</t>
  </si>
  <si>
    <t>CUS005387</t>
  </si>
  <si>
    <t>CUS005388</t>
  </si>
  <si>
    <t>CUS005389</t>
  </si>
  <si>
    <t>CUS005390</t>
  </si>
  <si>
    <t>CUS005391</t>
  </si>
  <si>
    <t>CUS005392</t>
  </si>
  <si>
    <t>CUS005393</t>
  </si>
  <si>
    <t>CUS005394</t>
  </si>
  <si>
    <t>CUS005395</t>
  </si>
  <si>
    <t>CUS005396</t>
  </si>
  <si>
    <t>CUS005397</t>
  </si>
  <si>
    <t>CUS005398</t>
  </si>
  <si>
    <t>CUS005399</t>
  </si>
  <si>
    <t>CUS005400</t>
  </si>
  <si>
    <t>CUS005401</t>
  </si>
  <si>
    <t>CUS005402</t>
  </si>
  <si>
    <t>CUS005403</t>
  </si>
  <si>
    <t>CUS005404</t>
  </si>
  <si>
    <t>CUS005405</t>
  </si>
  <si>
    <t>CUS005406</t>
  </si>
  <si>
    <t>CUS005407</t>
  </si>
  <si>
    <t>CUS005408</t>
  </si>
  <si>
    <t>CUS005409</t>
  </si>
  <si>
    <t>CUS005410</t>
  </si>
  <si>
    <t>CUS005411</t>
  </si>
  <si>
    <t>CUS005412</t>
  </si>
  <si>
    <t>CUS005413</t>
  </si>
  <si>
    <t>CUS005414</t>
  </si>
  <si>
    <t>CUS005415</t>
  </si>
  <si>
    <t>CUS005416</t>
  </si>
  <si>
    <t>CUS005417</t>
  </si>
  <si>
    <t>CUS005418</t>
  </si>
  <si>
    <t>CUS005419</t>
  </si>
  <si>
    <t>CUS005420</t>
  </si>
  <si>
    <t>CUS005421</t>
  </si>
  <si>
    <t>CUS005422</t>
  </si>
  <si>
    <t>CUS005423</t>
  </si>
  <si>
    <t>CUS005424</t>
  </si>
  <si>
    <t>CUS005425</t>
  </si>
  <si>
    <t>CUS005426</t>
  </si>
  <si>
    <t>CUS005427</t>
  </si>
  <si>
    <t>CUS005428</t>
  </si>
  <si>
    <t>CUS005429</t>
  </si>
  <si>
    <t>CUS005430</t>
  </si>
  <si>
    <t>CUS005431</t>
  </si>
  <si>
    <t>CUS005432</t>
  </si>
  <si>
    <t>CUS005433</t>
  </si>
  <si>
    <t>CUS005434</t>
  </si>
  <si>
    <t>CUS005435</t>
  </si>
  <si>
    <t>CUS005436</t>
  </si>
  <si>
    <t>CUS005437</t>
  </si>
  <si>
    <t>CUS005438</t>
  </si>
  <si>
    <t>CUS005439</t>
  </si>
  <si>
    <t>CUS005440</t>
  </si>
  <si>
    <t>CUS005441</t>
  </si>
  <si>
    <t>CUS005442</t>
  </si>
  <si>
    <t>CUS005443</t>
  </si>
  <si>
    <t>CUS005444</t>
  </si>
  <si>
    <t>CUS005445</t>
  </si>
  <si>
    <t>CUS005446</t>
  </si>
  <si>
    <t>CUS005447</t>
  </si>
  <si>
    <t>CUS005448</t>
  </si>
  <si>
    <t>CUS005449</t>
  </si>
  <si>
    <t>CUS005450</t>
  </si>
  <si>
    <t>CUS005451</t>
  </si>
  <si>
    <t>CUS005452</t>
  </si>
  <si>
    <t>CUS005453</t>
  </si>
  <si>
    <t>CUS005454</t>
  </si>
  <si>
    <t>CUS005455</t>
  </si>
  <si>
    <t>CUS005456</t>
  </si>
  <si>
    <t>CUS005457</t>
  </si>
  <si>
    <t>CUS005458</t>
  </si>
  <si>
    <t>CUS005459</t>
  </si>
  <si>
    <t>CUS005460</t>
  </si>
  <si>
    <t>CUS005461</t>
  </si>
  <si>
    <t>CUS005462</t>
  </si>
  <si>
    <t>CUS005463</t>
  </si>
  <si>
    <t>CUS005464</t>
  </si>
  <si>
    <t>CUS005465</t>
  </si>
  <si>
    <t>CUS005466</t>
  </si>
  <si>
    <t>CUS005467</t>
  </si>
  <si>
    <t>CUS005468</t>
  </si>
  <si>
    <t>CUS005469</t>
  </si>
  <si>
    <t>CUS005470</t>
  </si>
  <si>
    <t>CUS005471</t>
  </si>
  <si>
    <t>CUS005472</t>
  </si>
  <si>
    <t>CUS005473</t>
  </si>
  <si>
    <t>CUS005474</t>
  </si>
  <si>
    <t>CUS005475</t>
  </si>
  <si>
    <t>CUS005476</t>
  </si>
  <si>
    <t>CUS005477</t>
  </si>
  <si>
    <t>CUS005478</t>
  </si>
  <si>
    <t>CUS005479</t>
  </si>
  <si>
    <t>CUS005480</t>
  </si>
  <si>
    <t>CUS005481</t>
  </si>
  <si>
    <t>CUS005482</t>
  </si>
  <si>
    <t>CUS005483</t>
  </si>
  <si>
    <t>CUS005484</t>
  </si>
  <si>
    <t>CUS005485</t>
  </si>
  <si>
    <t>CUS005486</t>
  </si>
  <si>
    <t>CUS005487</t>
  </si>
  <si>
    <t>CUS005488</t>
  </si>
  <si>
    <t>CUS005489</t>
  </si>
  <si>
    <t>CUS005490</t>
  </si>
  <si>
    <t>CUS005491</t>
  </si>
  <si>
    <t>CUS005492</t>
  </si>
  <si>
    <t>CUS005493</t>
  </si>
  <si>
    <t>CUS005494</t>
  </si>
  <si>
    <t>CUS005495</t>
  </si>
  <si>
    <t>CUS005496</t>
  </si>
  <si>
    <t>CUS005497</t>
  </si>
  <si>
    <t>CUS005498</t>
  </si>
  <si>
    <t>CUS005499</t>
  </si>
  <si>
    <t>CUS005500</t>
  </si>
  <si>
    <t>CUS005501</t>
  </si>
  <si>
    <t>CUS005502</t>
  </si>
  <si>
    <t>CUS005503</t>
  </si>
  <si>
    <t>CUS005504</t>
  </si>
  <si>
    <t>CUS005505</t>
  </si>
  <si>
    <t>CUS005506</t>
  </si>
  <si>
    <t>CUS005507</t>
  </si>
  <si>
    <t>CUS005508</t>
  </si>
  <si>
    <t>CUS005509</t>
  </si>
  <si>
    <t>CUS005510</t>
  </si>
  <si>
    <t>CUS005511</t>
  </si>
  <si>
    <t>CUS005512</t>
  </si>
  <si>
    <t>CUS005513</t>
  </si>
  <si>
    <t>CUS005514</t>
  </si>
  <si>
    <t>CUS005515</t>
  </si>
  <si>
    <t>CUS005516</t>
  </si>
  <si>
    <t>CUS005517</t>
  </si>
  <si>
    <t>CUS005518</t>
  </si>
  <si>
    <t>CUS005519</t>
  </si>
  <si>
    <t>CUS005520</t>
  </si>
  <si>
    <t>CUS005521</t>
  </si>
  <si>
    <t>CUS005522</t>
  </si>
  <si>
    <t>CUS005523</t>
  </si>
  <si>
    <t>CUS005524</t>
  </si>
  <si>
    <t>CUS005525</t>
  </si>
  <si>
    <t>CUS005526</t>
  </si>
  <si>
    <t>CUS005527</t>
  </si>
  <si>
    <t>CUS005528</t>
  </si>
  <si>
    <t>CUS005529</t>
  </si>
  <si>
    <t>CUS005530</t>
  </si>
  <si>
    <t>CUS005531</t>
  </si>
  <si>
    <t>CUS005532</t>
  </si>
  <si>
    <t>CUS005533</t>
  </si>
  <si>
    <t>CUS005534</t>
  </si>
  <si>
    <t>CUS005535</t>
  </si>
  <si>
    <t>CUS005536</t>
  </si>
  <si>
    <t>CUS005537</t>
  </si>
  <si>
    <t>CUS005538</t>
  </si>
  <si>
    <t>CUS005539</t>
  </si>
  <si>
    <t>CUS005540</t>
  </si>
  <si>
    <t>CUS005541</t>
  </si>
  <si>
    <t>CUS005542</t>
  </si>
  <si>
    <t>CUS005543</t>
  </si>
  <si>
    <t>CUS005544</t>
  </si>
  <si>
    <t>CUS005545</t>
  </si>
  <si>
    <t>CUS005546</t>
  </si>
  <si>
    <t>CUS005547</t>
  </si>
  <si>
    <t>CUS005548</t>
  </si>
  <si>
    <t>CUS005549</t>
  </si>
  <si>
    <t>CUS005550</t>
  </si>
  <si>
    <t>CUS005551</t>
  </si>
  <si>
    <t>CUS005552</t>
  </si>
  <si>
    <t>CUS005553</t>
  </si>
  <si>
    <t>CUS005554</t>
  </si>
  <si>
    <t>CUS005555</t>
  </si>
  <si>
    <t>CUS005556</t>
  </si>
  <si>
    <t>CUS005557</t>
  </si>
  <si>
    <t>CUS005558</t>
  </si>
  <si>
    <t>CUS005559</t>
  </si>
  <si>
    <t>CUS005560</t>
  </si>
  <si>
    <t>CUS005561</t>
  </si>
  <si>
    <t>CUS005562</t>
  </si>
  <si>
    <t>CUS005563</t>
  </si>
  <si>
    <t>CUS005564</t>
  </si>
  <si>
    <t>CUS005565</t>
  </si>
  <si>
    <t>CUS005566</t>
  </si>
  <si>
    <t>CUS005567</t>
  </si>
  <si>
    <t>CUS005568</t>
  </si>
  <si>
    <t>CUS005569</t>
  </si>
  <si>
    <t>CUS005570</t>
  </si>
  <si>
    <t>CUS005571</t>
  </si>
  <si>
    <t>CUS005572</t>
  </si>
  <si>
    <t>CUS005573</t>
  </si>
  <si>
    <t>CUS005574</t>
  </si>
  <si>
    <t>CUS005575</t>
  </si>
  <si>
    <t>CUS005576</t>
  </si>
  <si>
    <t>CUS005577</t>
  </si>
  <si>
    <t>CUS005578</t>
  </si>
  <si>
    <t>CUS005579</t>
  </si>
  <si>
    <t>CUS005580</t>
  </si>
  <si>
    <t>CUS005581</t>
  </si>
  <si>
    <t>CUS005582</t>
  </si>
  <si>
    <t>CUS005583</t>
  </si>
  <si>
    <t>CUS005584</t>
  </si>
  <si>
    <t>CUS005585</t>
  </si>
  <si>
    <t>CUS005586</t>
  </si>
  <si>
    <t>CUS005587</t>
  </si>
  <si>
    <t>CUS005588</t>
  </si>
  <si>
    <t>CUS005589</t>
  </si>
  <si>
    <t>CUS005590</t>
  </si>
  <si>
    <t>CUS005591</t>
  </si>
  <si>
    <t>CUS005592</t>
  </si>
  <si>
    <t>CUS005593</t>
  </si>
  <si>
    <t>CUS005594</t>
  </si>
  <si>
    <t>CUS005595</t>
  </si>
  <si>
    <t>CUS005596</t>
  </si>
  <si>
    <t>CUS005597</t>
  </si>
  <si>
    <t>CUS005598</t>
  </si>
  <si>
    <t>CUS005599</t>
  </si>
  <si>
    <t>CUS005600</t>
  </si>
  <si>
    <t>CUS005601</t>
  </si>
  <si>
    <t>CUS005602</t>
  </si>
  <si>
    <t>CUS005603</t>
  </si>
  <si>
    <t>CUS005604</t>
  </si>
  <si>
    <t>CUS005605</t>
  </si>
  <si>
    <t>CUS005606</t>
  </si>
  <si>
    <t>CUS005607</t>
  </si>
  <si>
    <t>CUS005608</t>
  </si>
  <si>
    <t>CUS005609</t>
  </si>
  <si>
    <t>CUS005610</t>
  </si>
  <si>
    <t>CUS005611</t>
  </si>
  <si>
    <t>CUS005612</t>
  </si>
  <si>
    <t>CUS005613</t>
  </si>
  <si>
    <t>CUS005614</t>
  </si>
  <si>
    <t>CUS005615</t>
  </si>
  <si>
    <t>CUS005616</t>
  </si>
  <si>
    <t>CUS005617</t>
  </si>
  <si>
    <t>CUS005618</t>
  </si>
  <si>
    <t>CUS005619</t>
  </si>
  <si>
    <t>CUS005620</t>
  </si>
  <si>
    <t>CUS005621</t>
  </si>
  <si>
    <t>CUS005622</t>
  </si>
  <si>
    <t>CUS005623</t>
  </si>
  <si>
    <t>CUS005624</t>
  </si>
  <si>
    <t>CUS005625</t>
  </si>
  <si>
    <t>CUS005626</t>
  </si>
  <si>
    <t>CUS005627</t>
  </si>
  <si>
    <t>CUS005628</t>
  </si>
  <si>
    <t>CUS005629</t>
  </si>
  <si>
    <t>CUS005630</t>
  </si>
  <si>
    <t>CUS005631</t>
  </si>
  <si>
    <t>CUS005632</t>
  </si>
  <si>
    <t>CUS005633</t>
  </si>
  <si>
    <t>CUS005634</t>
  </si>
  <si>
    <t>CUS005635</t>
  </si>
  <si>
    <t>CUS005636</t>
  </si>
  <si>
    <t>CUS005637</t>
  </si>
  <si>
    <t>CUS005638</t>
  </si>
  <si>
    <t>CUS005639</t>
  </si>
  <si>
    <t>CUS005640</t>
  </si>
  <si>
    <t>CUS005641</t>
  </si>
  <si>
    <t>CUS005642</t>
  </si>
  <si>
    <t>CUS005643</t>
  </si>
  <si>
    <t>CUS005644</t>
  </si>
  <si>
    <t>CUS005645</t>
  </si>
  <si>
    <t>CUS005646</t>
  </si>
  <si>
    <t>CUS005647</t>
  </si>
  <si>
    <t>CUS005648</t>
  </si>
  <si>
    <t>CUS005649</t>
  </si>
  <si>
    <t>CUS005650</t>
  </si>
  <si>
    <t>CUS005651</t>
  </si>
  <si>
    <t>CUS005652</t>
  </si>
  <si>
    <t>CUS005653</t>
  </si>
  <si>
    <t>CUS005654</t>
  </si>
  <si>
    <t>CUS005655</t>
  </si>
  <si>
    <t>CUS005656</t>
  </si>
  <si>
    <t>CUS005657</t>
  </si>
  <si>
    <t>CUS005658</t>
  </si>
  <si>
    <t>CUS005659</t>
  </si>
  <si>
    <t>CUS005660</t>
  </si>
  <si>
    <t>CUS005661</t>
  </si>
  <si>
    <t>CUS005662</t>
  </si>
  <si>
    <t>CUS005663</t>
  </si>
  <si>
    <t>CUS005664</t>
  </si>
  <si>
    <t>CUS005665</t>
  </si>
  <si>
    <t>CUS005666</t>
  </si>
  <si>
    <t>CUS005667</t>
  </si>
  <si>
    <t>CUS005668</t>
  </si>
  <si>
    <t>CUS005669</t>
  </si>
  <si>
    <t>CUS005670</t>
  </si>
  <si>
    <t>CUS005671</t>
  </si>
  <si>
    <t>CUS005672</t>
  </si>
  <si>
    <t>CUS005673</t>
  </si>
  <si>
    <t>CUS005674</t>
  </si>
  <si>
    <t>CUS005675</t>
  </si>
  <si>
    <t>CUS005676</t>
  </si>
  <si>
    <t>CUS005677</t>
  </si>
  <si>
    <t>CUS005678</t>
  </si>
  <si>
    <t>CUS005679</t>
  </si>
  <si>
    <t>CUS005680</t>
  </si>
  <si>
    <t>CUS005681</t>
  </si>
  <si>
    <t>CUS005682</t>
  </si>
  <si>
    <t>CUS005683</t>
  </si>
  <si>
    <t>CUS005684</t>
  </si>
  <si>
    <t>CUS005685</t>
  </si>
  <si>
    <t>CUS005686</t>
  </si>
  <si>
    <t>CUS005687</t>
  </si>
  <si>
    <t>CUS005688</t>
  </si>
  <si>
    <t>CUS005689</t>
  </si>
  <si>
    <t>CUS005690</t>
  </si>
  <si>
    <t>CUS005691</t>
  </si>
  <si>
    <t>CUS005692</t>
  </si>
  <si>
    <t>CUS005693</t>
  </si>
  <si>
    <t>CUS005694</t>
  </si>
  <si>
    <t>CUS005695</t>
  </si>
  <si>
    <t>CUS005696</t>
  </si>
  <si>
    <t>CUS005697</t>
  </si>
  <si>
    <t>CUS005698</t>
  </si>
  <si>
    <t>CUS005699</t>
  </si>
  <si>
    <t>CUS005700</t>
  </si>
  <si>
    <t>CUS005701</t>
  </si>
  <si>
    <t>CUS005702</t>
  </si>
  <si>
    <t>CUS005703</t>
  </si>
  <si>
    <t>CUS005704</t>
  </si>
  <si>
    <t>CUS005705</t>
  </si>
  <si>
    <t>CUS005706</t>
  </si>
  <si>
    <t>CUS005707</t>
  </si>
  <si>
    <t>CUS005708</t>
  </si>
  <si>
    <t>CUS005709</t>
  </si>
  <si>
    <t>CUS005710</t>
  </si>
  <si>
    <t>CUS005711</t>
  </si>
  <si>
    <t>CUS005712</t>
  </si>
  <si>
    <t>CUS005713</t>
  </si>
  <si>
    <t>CUS005714</t>
  </si>
  <si>
    <t>CUS005715</t>
  </si>
  <si>
    <t>CUS005716</t>
  </si>
  <si>
    <t>CUS005717</t>
  </si>
  <si>
    <t>CUS005718</t>
  </si>
  <si>
    <t>CUS005719</t>
  </si>
  <si>
    <t>CUS005720</t>
  </si>
  <si>
    <t>CUS005721</t>
  </si>
  <si>
    <t>CUS005722</t>
  </si>
  <si>
    <t>CUS005723</t>
  </si>
  <si>
    <t>CUS005724</t>
  </si>
  <si>
    <t>CUS005725</t>
  </si>
  <si>
    <t>CUS005726</t>
  </si>
  <si>
    <t>CUS005727</t>
  </si>
  <si>
    <t>CUS005728</t>
  </si>
  <si>
    <t>CUS005729</t>
  </si>
  <si>
    <t>CUS005730</t>
  </si>
  <si>
    <t>CUS005731</t>
  </si>
  <si>
    <t>CUS005732</t>
  </si>
  <si>
    <t>CUS005733</t>
  </si>
  <si>
    <t>CUS005734</t>
  </si>
  <si>
    <t>CUS005735</t>
  </si>
  <si>
    <t>CUS005736</t>
  </si>
  <si>
    <t>CUS005737</t>
  </si>
  <si>
    <t>CUS005738</t>
  </si>
  <si>
    <t>CUS005739</t>
  </si>
  <si>
    <t>CUS005740</t>
  </si>
  <si>
    <t>CUS005741</t>
  </si>
  <si>
    <t>CUS005742</t>
  </si>
  <si>
    <t>CUS005743</t>
  </si>
  <si>
    <t>CUS005744</t>
  </si>
  <si>
    <t>CUS005745</t>
  </si>
  <si>
    <t>CUS005746</t>
  </si>
  <si>
    <t>CUS005747</t>
  </si>
  <si>
    <t>CUS005748</t>
  </si>
  <si>
    <t>CUS005749</t>
  </si>
  <si>
    <t>CUS005750</t>
  </si>
  <si>
    <t>CUS005751</t>
  </si>
  <si>
    <t>CUS005752</t>
  </si>
  <si>
    <t>CUS005753</t>
  </si>
  <si>
    <t>CUS005754</t>
  </si>
  <si>
    <t>CUS005755</t>
  </si>
  <si>
    <t>CUS005756</t>
  </si>
  <si>
    <t>CUS005757</t>
  </si>
  <si>
    <t>CUS005758</t>
  </si>
  <si>
    <t>CUS005759</t>
  </si>
  <si>
    <t>CUS005760</t>
  </si>
  <si>
    <t>CUS005761</t>
  </si>
  <si>
    <t>CUS005762</t>
  </si>
  <si>
    <t>CUS005763</t>
  </si>
  <si>
    <t>CUS005764</t>
  </si>
  <si>
    <t>CUS005765</t>
  </si>
  <si>
    <t>CUS005766</t>
  </si>
  <si>
    <t>CUS005767</t>
  </si>
  <si>
    <t>CUS005768</t>
  </si>
  <si>
    <t>CUS005769</t>
  </si>
  <si>
    <t>CUS005770</t>
  </si>
  <si>
    <t>CUS005771</t>
  </si>
  <si>
    <t>CUS005772</t>
  </si>
  <si>
    <t>CUS005773</t>
  </si>
  <si>
    <t>CUS005774</t>
  </si>
  <si>
    <t>CUS005775</t>
  </si>
  <si>
    <t>CUS005776</t>
  </si>
  <si>
    <t>CUS005777</t>
  </si>
  <si>
    <t>CUS005778</t>
  </si>
  <si>
    <t>CUS005779</t>
  </si>
  <si>
    <t>CUS005780</t>
  </si>
  <si>
    <t>CUS005781</t>
  </si>
  <si>
    <t>CUS005782</t>
  </si>
  <si>
    <t>CUS005783</t>
  </si>
  <si>
    <t>CUS005784</t>
  </si>
  <si>
    <t>CUS005785</t>
  </si>
  <si>
    <t>CUS005786</t>
  </si>
  <si>
    <t>CUS005787</t>
  </si>
  <si>
    <t>CUS005788</t>
  </si>
  <si>
    <t>CUS005789</t>
  </si>
  <si>
    <t>CUS005790</t>
  </si>
  <si>
    <t>CUS005791</t>
  </si>
  <si>
    <t>CUS005792</t>
  </si>
  <si>
    <t>CUS005793</t>
  </si>
  <si>
    <t>CUS005794</t>
  </si>
  <si>
    <t>CUS005795</t>
  </si>
  <si>
    <t>CUS005796</t>
  </si>
  <si>
    <t>CUS005797</t>
  </si>
  <si>
    <t>CUS005798</t>
  </si>
  <si>
    <t>CUS005799</t>
  </si>
  <si>
    <t>CUS005800</t>
  </si>
  <si>
    <t>CUS005801</t>
  </si>
  <si>
    <t>CUS005802</t>
  </si>
  <si>
    <t>CUS005803</t>
  </si>
  <si>
    <t>CUS005804</t>
  </si>
  <si>
    <t>CUS005805</t>
  </si>
  <si>
    <t>CUS005806</t>
  </si>
  <si>
    <t>CUS005807</t>
  </si>
  <si>
    <t>CUS005808</t>
  </si>
  <si>
    <t>CUS005809</t>
  </si>
  <si>
    <t>CUS005810</t>
  </si>
  <si>
    <t>CUS005811</t>
  </si>
  <si>
    <t>CUS005812</t>
  </si>
  <si>
    <t>CUS005813</t>
  </si>
  <si>
    <t>CUS005814</t>
  </si>
  <si>
    <t>CUS005815</t>
  </si>
  <si>
    <t>CUS005816</t>
  </si>
  <si>
    <t>CUS005817</t>
  </si>
  <si>
    <t>CUS005818</t>
  </si>
  <si>
    <t>CUS005819</t>
  </si>
  <si>
    <t>CUS005820</t>
  </si>
  <si>
    <t>CUS005821</t>
  </si>
  <si>
    <t>CUS005822</t>
  </si>
  <si>
    <t>CUS005823</t>
  </si>
  <si>
    <t>CUS005824</t>
  </si>
  <si>
    <t>CUS005825</t>
  </si>
  <si>
    <t>CUS005826</t>
  </si>
  <si>
    <t>CUS005827</t>
  </si>
  <si>
    <t>CUS005828</t>
  </si>
  <si>
    <t>CUS005829</t>
  </si>
  <si>
    <t>CUS005830</t>
  </si>
  <si>
    <t>CUS005831</t>
  </si>
  <si>
    <t>CUS005832</t>
  </si>
  <si>
    <t>CUS005833</t>
  </si>
  <si>
    <t>CUS005834</t>
  </si>
  <si>
    <t>CUS005835</t>
  </si>
  <si>
    <t>CUS005836</t>
  </si>
  <si>
    <t>CUS005837</t>
  </si>
  <si>
    <t>CUS005838</t>
  </si>
  <si>
    <t>CUS005839</t>
  </si>
  <si>
    <t>CUS005840</t>
  </si>
  <si>
    <t>CUS005841</t>
  </si>
  <si>
    <t>CUS005842</t>
  </si>
  <si>
    <t>CUS005843</t>
  </si>
  <si>
    <t>CUS005844</t>
  </si>
  <si>
    <t>CUS005845</t>
  </si>
  <si>
    <t>CUS005846</t>
  </si>
  <si>
    <t>CUS005847</t>
  </si>
  <si>
    <t>CUS005848</t>
  </si>
  <si>
    <t>CUS005849</t>
  </si>
  <si>
    <t>CUS005850</t>
  </si>
  <si>
    <t>CUS005851</t>
  </si>
  <si>
    <t>CUS005852</t>
  </si>
  <si>
    <t>CUS005853</t>
  </si>
  <si>
    <t>CUS005854</t>
  </si>
  <si>
    <t>CUS005855</t>
  </si>
  <si>
    <t>CUS005856</t>
  </si>
  <si>
    <t>CUS005857</t>
  </si>
  <si>
    <t>CUS005858</t>
  </si>
  <si>
    <t>CUS005859</t>
  </si>
  <si>
    <t>CUS005860</t>
  </si>
  <si>
    <t>CUS005861</t>
  </si>
  <si>
    <t>CUS005862</t>
  </si>
  <si>
    <t>CUS005863</t>
  </si>
  <si>
    <t>CUS005864</t>
  </si>
  <si>
    <t>CUS005865</t>
  </si>
  <si>
    <t>CUS005866</t>
  </si>
  <si>
    <t>CUS005867</t>
  </si>
  <si>
    <t>CUS005868</t>
  </si>
  <si>
    <t>CUS005869</t>
  </si>
  <si>
    <t>CUS005870</t>
  </si>
  <si>
    <t>CUS005871</t>
  </si>
  <si>
    <t>CUS005872</t>
  </si>
  <si>
    <t>CUS005873</t>
  </si>
  <si>
    <t>CUS005874</t>
  </si>
  <si>
    <t>CUS005875</t>
  </si>
  <si>
    <t>CUS005876</t>
  </si>
  <si>
    <t>CUS005877</t>
  </si>
  <si>
    <t>CUS005878</t>
  </si>
  <si>
    <t>CUS005879</t>
  </si>
  <si>
    <t>CUS005880</t>
  </si>
  <si>
    <t>CUS005881</t>
  </si>
  <si>
    <t>CUS005882</t>
  </si>
  <si>
    <t>CUS005883</t>
  </si>
  <si>
    <t>CUS005884</t>
  </si>
  <si>
    <t>CUS005885</t>
  </si>
  <si>
    <t>CUS005886</t>
  </si>
  <si>
    <t>CUS005887</t>
  </si>
  <si>
    <t>CUS005888</t>
  </si>
  <si>
    <t>CUS005889</t>
  </si>
  <si>
    <t>CUS005890</t>
  </si>
  <si>
    <t>CUS005891</t>
  </si>
  <si>
    <t>CUS005892</t>
  </si>
  <si>
    <t>CUS005893</t>
  </si>
  <si>
    <t>CUS005894</t>
  </si>
  <si>
    <t>CUS005895</t>
  </si>
  <si>
    <t>CUS005896</t>
  </si>
  <si>
    <t>CUS005897</t>
  </si>
  <si>
    <t>CUS005898</t>
  </si>
  <si>
    <t>CUS005899</t>
  </si>
  <si>
    <t>CUS005900</t>
  </si>
  <si>
    <t>CUS005901</t>
  </si>
  <si>
    <t>CUS005902</t>
  </si>
  <si>
    <t>CUS005903</t>
  </si>
  <si>
    <t>CUS005904</t>
  </si>
  <si>
    <t>CUS005905</t>
  </si>
  <si>
    <t>CUS005906</t>
  </si>
  <si>
    <t>CUS005907</t>
  </si>
  <si>
    <t>CUS005908</t>
  </si>
  <si>
    <t>CUS005909</t>
  </si>
  <si>
    <t>CUS005910</t>
  </si>
  <si>
    <t>CUS005911</t>
  </si>
  <si>
    <t>CUS005912</t>
  </si>
  <si>
    <t>CUS005913</t>
  </si>
  <si>
    <t>CUS005914</t>
  </si>
  <si>
    <t>CUS005915</t>
  </si>
  <si>
    <t>CUS005916</t>
  </si>
  <si>
    <t>CUS005917</t>
  </si>
  <si>
    <t>CUS005918</t>
  </si>
  <si>
    <t>CUS005919</t>
  </si>
  <si>
    <t>CUS005920</t>
  </si>
  <si>
    <t>CUS005921</t>
  </si>
  <si>
    <t>CUS005922</t>
  </si>
  <si>
    <t>CUS005923</t>
  </si>
  <si>
    <t>CUS005924</t>
  </si>
  <si>
    <t>CUS005925</t>
  </si>
  <si>
    <t>CUS005926</t>
  </si>
  <si>
    <t>CUS005927</t>
  </si>
  <si>
    <t>CUS005928</t>
  </si>
  <si>
    <t>CUS005929</t>
  </si>
  <si>
    <t>CUS005930</t>
  </si>
  <si>
    <t>CUS005931</t>
  </si>
  <si>
    <t>CUS005932</t>
  </si>
  <si>
    <t>CUS005933</t>
  </si>
  <si>
    <t>CUS005934</t>
  </si>
  <si>
    <t>CUS005935</t>
  </si>
  <si>
    <t>CUS005936</t>
  </si>
  <si>
    <t>CUS005937</t>
  </si>
  <si>
    <t>CUS005938</t>
  </si>
  <si>
    <t>CUS005939</t>
  </si>
  <si>
    <t>CUS005940</t>
  </si>
  <si>
    <t>CUS005941</t>
  </si>
  <si>
    <t>CUS005942</t>
  </si>
  <si>
    <t>CUS005943</t>
  </si>
  <si>
    <t>CUS005944</t>
  </si>
  <si>
    <t>CUS005945</t>
  </si>
  <si>
    <t>CUS005946</t>
  </si>
  <si>
    <t>CUS005947</t>
  </si>
  <si>
    <t>CUS005948</t>
  </si>
  <si>
    <t>CUS005949</t>
  </si>
  <si>
    <t>CUS005950</t>
  </si>
  <si>
    <t>CUS005951</t>
  </si>
  <si>
    <t>CUS005952</t>
  </si>
  <si>
    <t>CUS005953</t>
  </si>
  <si>
    <t>CUS005954</t>
  </si>
  <si>
    <t>CUS005955</t>
  </si>
  <si>
    <t>CUS005956</t>
  </si>
  <si>
    <t>CUS005957</t>
  </si>
  <si>
    <t>CUS005958</t>
  </si>
  <si>
    <t>CUS005959</t>
  </si>
  <si>
    <t>CUS005960</t>
  </si>
  <si>
    <t>CUS005961</t>
  </si>
  <si>
    <t>CUS005962</t>
  </si>
  <si>
    <t>CUS005963</t>
  </si>
  <si>
    <t>CUS005964</t>
  </si>
  <si>
    <t>CUS005965</t>
  </si>
  <si>
    <t>CUS005966</t>
  </si>
  <si>
    <t>CUS005967</t>
  </si>
  <si>
    <t>CUS005968</t>
  </si>
  <si>
    <t>CUS005969</t>
  </si>
  <si>
    <t>CUS005970</t>
  </si>
  <si>
    <t>CUS005971</t>
  </si>
  <si>
    <t>CUS005972</t>
  </si>
  <si>
    <t>CUS005973</t>
  </si>
  <si>
    <t>CUS005974</t>
  </si>
  <si>
    <t>CUS005975</t>
  </si>
  <si>
    <t>CUS005976</t>
  </si>
  <si>
    <t>CUS005977</t>
  </si>
  <si>
    <t>CUS005978</t>
  </si>
  <si>
    <t>CUS005979</t>
  </si>
  <si>
    <t>CUS005980</t>
  </si>
  <si>
    <t>CUS005981</t>
  </si>
  <si>
    <t>CUS005982</t>
  </si>
  <si>
    <t>CUS005983</t>
  </si>
  <si>
    <t>CUS005984</t>
  </si>
  <si>
    <t>CUS005985</t>
  </si>
  <si>
    <t>CUS005986</t>
  </si>
  <si>
    <t>CUS005987</t>
  </si>
  <si>
    <t>CUS005988</t>
  </si>
  <si>
    <t>CUS005989</t>
  </si>
  <si>
    <t>CUS005990</t>
  </si>
  <si>
    <t>CUS005991</t>
  </si>
  <si>
    <t>CUS005992</t>
  </si>
  <si>
    <t>CUS005993</t>
  </si>
  <si>
    <t>CUS005994</t>
  </si>
  <si>
    <t>CUS005995</t>
  </si>
  <si>
    <t>CUS005996</t>
  </si>
  <si>
    <t>CUS005997</t>
  </si>
  <si>
    <t>CUS005998</t>
  </si>
  <si>
    <t>CUS005999</t>
  </si>
  <si>
    <t>CUS006000</t>
  </si>
  <si>
    <t>CUS006001</t>
  </si>
  <si>
    <t>CUS006002</t>
  </si>
  <si>
    <t>CUS006003</t>
  </si>
  <si>
    <t>CUS006004</t>
  </si>
  <si>
    <t>CUS006005</t>
  </si>
  <si>
    <t>CUS006006</t>
  </si>
  <si>
    <t>CUS006007</t>
  </si>
  <si>
    <t>CUS006008</t>
  </si>
  <si>
    <t>CUS006009</t>
  </si>
  <si>
    <t>CUS006010</t>
  </si>
  <si>
    <t>CUS006011</t>
  </si>
  <si>
    <t>CUS006012</t>
  </si>
  <si>
    <t>CUS006013</t>
  </si>
  <si>
    <t>CUS006014</t>
  </si>
  <si>
    <t>CUS006015</t>
  </si>
  <si>
    <t>CUS006016</t>
  </si>
  <si>
    <t>CUS006017</t>
  </si>
  <si>
    <t>CUS006018</t>
  </si>
  <si>
    <t>CUS006019</t>
  </si>
  <si>
    <t>CUS006020</t>
  </si>
  <si>
    <t>CUS006021</t>
  </si>
  <si>
    <t>CUS006022</t>
  </si>
  <si>
    <t>CUS006023</t>
  </si>
  <si>
    <t>CUS006024</t>
  </si>
  <si>
    <t>CUS006025</t>
  </si>
  <si>
    <t>CUS006026</t>
  </si>
  <si>
    <t>CUS006027</t>
  </si>
  <si>
    <t>CUS006028</t>
  </si>
  <si>
    <t>CUS006029</t>
  </si>
  <si>
    <t>CUS006030</t>
  </si>
  <si>
    <t>CUS006031</t>
  </si>
  <si>
    <t>CUS006032</t>
  </si>
  <si>
    <t>CUS006033</t>
  </si>
  <si>
    <t>CUS006034</t>
  </si>
  <si>
    <t>CUS006035</t>
  </si>
  <si>
    <t>CUS006036</t>
  </si>
  <si>
    <t>CUS006037</t>
  </si>
  <si>
    <t>CUS006038</t>
  </si>
  <si>
    <t>CUS006039</t>
  </si>
  <si>
    <t>CUS006040</t>
  </si>
  <si>
    <t>CUS006041</t>
  </si>
  <si>
    <t>CUS006042</t>
  </si>
  <si>
    <t>CUS006043</t>
  </si>
  <si>
    <t>CUS006044</t>
  </si>
  <si>
    <t>CUS006045</t>
  </si>
  <si>
    <t>CUS006046</t>
  </si>
  <si>
    <t>CUS006047</t>
  </si>
  <si>
    <t>CUS006048</t>
  </si>
  <si>
    <t>CUS006049</t>
  </si>
  <si>
    <t>CUS006050</t>
  </si>
  <si>
    <t>CUS006051</t>
  </si>
  <si>
    <t>CUS006052</t>
  </si>
  <si>
    <t>CUS006053</t>
  </si>
  <si>
    <t>CUS006054</t>
  </si>
  <si>
    <t>CUS006055</t>
  </si>
  <si>
    <t>CUS006056</t>
  </si>
  <si>
    <t>CUS006057</t>
  </si>
  <si>
    <t>CUS006058</t>
  </si>
  <si>
    <t>CUS006059</t>
  </si>
  <si>
    <t>CUS006060</t>
  </si>
  <si>
    <t>CUS006061</t>
  </si>
  <si>
    <t>CUS006062</t>
  </si>
  <si>
    <t>CUS006063</t>
  </si>
  <si>
    <t>CUS006064</t>
  </si>
  <si>
    <t>CUS006065</t>
  </si>
  <si>
    <t>CUS006066</t>
  </si>
  <si>
    <t>CUS006067</t>
  </si>
  <si>
    <t>CUS006068</t>
  </si>
  <si>
    <t>CUS006069</t>
  </si>
  <si>
    <t>CUS006070</t>
  </si>
  <si>
    <t>CUS006071</t>
  </si>
  <si>
    <t>CUS006072</t>
  </si>
  <si>
    <t>CUS006073</t>
  </si>
  <si>
    <t>CUS006074</t>
  </si>
  <si>
    <t>CUS006075</t>
  </si>
  <si>
    <t>CUS006076</t>
  </si>
  <si>
    <t>CUS006077</t>
  </si>
  <si>
    <t>CUS006078</t>
  </si>
  <si>
    <t>CUS006079</t>
  </si>
  <si>
    <t>CUS006080</t>
  </si>
  <si>
    <t>CUS006081</t>
  </si>
  <si>
    <t>CUS006082</t>
  </si>
  <si>
    <t>CUS006083</t>
  </si>
  <si>
    <t>CUS006084</t>
  </si>
  <si>
    <t>CUS006085</t>
  </si>
  <si>
    <t>CUS006086</t>
  </si>
  <si>
    <t>CUS006087</t>
  </si>
  <si>
    <t>CUS006088</t>
  </si>
  <si>
    <t>CUS006089</t>
  </si>
  <si>
    <t>CUS006090</t>
  </si>
  <si>
    <t>CUS006091</t>
  </si>
  <si>
    <t>CUS006092</t>
  </si>
  <si>
    <t>CUS006093</t>
  </si>
  <si>
    <t>CUS006094</t>
  </si>
  <si>
    <t>CUS006095</t>
  </si>
  <si>
    <t>CUS006096</t>
  </si>
  <si>
    <t>CUS006097</t>
  </si>
  <si>
    <t>CUS006098</t>
  </si>
  <si>
    <t>CUS006099</t>
  </si>
  <si>
    <t>CUS006100</t>
  </si>
  <si>
    <t>CUS006101</t>
  </si>
  <si>
    <t>CUS006102</t>
  </si>
  <si>
    <t>CUS006103</t>
  </si>
  <si>
    <t>CUS006104</t>
  </si>
  <si>
    <t>CUS006105</t>
  </si>
  <si>
    <t>CUS006106</t>
  </si>
  <si>
    <t>CUS006107</t>
  </si>
  <si>
    <t>CUS006108</t>
  </si>
  <si>
    <t>CUS006109</t>
  </si>
  <si>
    <t>CUS006110</t>
  </si>
  <si>
    <t>CUS006111</t>
  </si>
  <si>
    <t>CUS006112</t>
  </si>
  <si>
    <t>CUS006113</t>
  </si>
  <si>
    <t>CUS006114</t>
  </si>
  <si>
    <t>CUS006115</t>
  </si>
  <si>
    <t>CUS006116</t>
  </si>
  <si>
    <t>CUS006117</t>
  </si>
  <si>
    <t>CUS006118</t>
  </si>
  <si>
    <t>CUS006119</t>
  </si>
  <si>
    <t>CUS006120</t>
  </si>
  <si>
    <t>CUS006121</t>
  </si>
  <si>
    <t>CUS006122</t>
  </si>
  <si>
    <t>CUS006123</t>
  </si>
  <si>
    <t>CUS006124</t>
  </si>
  <si>
    <t>CUS006125</t>
  </si>
  <si>
    <t>CUS006126</t>
  </si>
  <si>
    <t>CUS006127</t>
  </si>
  <si>
    <t>CUS006128</t>
  </si>
  <si>
    <t>CUS006129</t>
  </si>
  <si>
    <t>CUS006130</t>
  </si>
  <si>
    <t>CUS006131</t>
  </si>
  <si>
    <t>CUS006132</t>
  </si>
  <si>
    <t>CUS006133</t>
  </si>
  <si>
    <t>CUS006134</t>
  </si>
  <si>
    <t>CUS006135</t>
  </si>
  <si>
    <t>CUS006136</t>
  </si>
  <si>
    <t>CUS006137</t>
  </si>
  <si>
    <t>CUS006138</t>
  </si>
  <si>
    <t>CUS006139</t>
  </si>
  <si>
    <t>CUS006140</t>
  </si>
  <si>
    <t>CUS006141</t>
  </si>
  <si>
    <t>CUS006142</t>
  </si>
  <si>
    <t>CUS006143</t>
  </si>
  <si>
    <t>CUS006144</t>
  </si>
  <si>
    <t>CUS006145</t>
  </si>
  <si>
    <t>CUS006146</t>
  </si>
  <si>
    <t>CUS006147</t>
  </si>
  <si>
    <t>CUS006148</t>
  </si>
  <si>
    <t>CUS006149</t>
  </si>
  <si>
    <t>CUS006150</t>
  </si>
  <si>
    <t>CUS006151</t>
  </si>
  <si>
    <t>CUS006152</t>
  </si>
  <si>
    <t>CUS006153</t>
  </si>
  <si>
    <t>CUS006154</t>
  </si>
  <si>
    <t>CUS006155</t>
  </si>
  <si>
    <t>CUS006156</t>
  </si>
  <si>
    <t>CUS006157</t>
  </si>
  <si>
    <t>CUS006158</t>
  </si>
  <si>
    <t>CUS006159</t>
  </si>
  <si>
    <t>CUS006160</t>
  </si>
  <si>
    <t>CUS006161</t>
  </si>
  <si>
    <t>CUS006162</t>
  </si>
  <si>
    <t>CUS006163</t>
  </si>
  <si>
    <t>CUS006164</t>
  </si>
  <si>
    <t>CUS006165</t>
  </si>
  <si>
    <t>CUS006166</t>
  </si>
  <si>
    <t>CUS006167</t>
  </si>
  <si>
    <t>CUS006168</t>
  </si>
  <si>
    <t>CUS006169</t>
  </si>
  <si>
    <t>CUS006170</t>
  </si>
  <si>
    <t>CUS006171</t>
  </si>
  <si>
    <t>CUS006172</t>
  </si>
  <si>
    <t>CUS006173</t>
  </si>
  <si>
    <t>CUS006174</t>
  </si>
  <si>
    <t>CUS006175</t>
  </si>
  <si>
    <t>CUS006176</t>
  </si>
  <si>
    <t>CUS006177</t>
  </si>
  <si>
    <t>CUS006178</t>
  </si>
  <si>
    <t>CUS006179</t>
  </si>
  <si>
    <t>CUS006180</t>
  </si>
  <si>
    <t>CUS006181</t>
  </si>
  <si>
    <t>CUS006182</t>
  </si>
  <si>
    <t>CUS006183</t>
  </si>
  <si>
    <t>CUS006184</t>
  </si>
  <si>
    <t>CUS006185</t>
  </si>
  <si>
    <t>CUS006186</t>
  </si>
  <si>
    <t>CUS006187</t>
  </si>
  <si>
    <t>CUS006188</t>
  </si>
  <si>
    <t>CUS006189</t>
  </si>
  <si>
    <t>CUS006190</t>
  </si>
  <si>
    <t>CUS006191</t>
  </si>
  <si>
    <t>CUS006192</t>
  </si>
  <si>
    <t>CUS006193</t>
  </si>
  <si>
    <t>CUS006194</t>
  </si>
  <si>
    <t>CUS006195</t>
  </si>
  <si>
    <t>CUS006196</t>
  </si>
  <si>
    <t>CUS006197</t>
  </si>
  <si>
    <t>CUS006198</t>
  </si>
  <si>
    <t>CUS006199</t>
  </si>
  <si>
    <t>CUS006200</t>
  </si>
  <si>
    <t>CUS006201</t>
  </si>
  <si>
    <t>CUS006202</t>
  </si>
  <si>
    <t>CUS006203</t>
  </si>
  <si>
    <t>CUS006204</t>
  </si>
  <si>
    <t>CUS006205</t>
  </si>
  <si>
    <t>CUS006206</t>
  </si>
  <si>
    <t>CUS006207</t>
  </si>
  <si>
    <t>CUS006208</t>
  </si>
  <si>
    <t>CUS006209</t>
  </si>
  <si>
    <t>CUS006210</t>
  </si>
  <si>
    <t>CUS006211</t>
  </si>
  <si>
    <t>CUS006212</t>
  </si>
  <si>
    <t>CUS006213</t>
  </si>
  <si>
    <t>CUS006214</t>
  </si>
  <si>
    <t>CUS006215</t>
  </si>
  <si>
    <t>CUS006216</t>
  </si>
  <si>
    <t>CUS006217</t>
  </si>
  <si>
    <t>CUS006218</t>
  </si>
  <si>
    <t>CUS006219</t>
  </si>
  <si>
    <t>CUS006220</t>
  </si>
  <si>
    <t>CUS006221</t>
  </si>
  <si>
    <t>CUS006222</t>
  </si>
  <si>
    <t>CUS006223</t>
  </si>
  <si>
    <t>CUS006224</t>
  </si>
  <si>
    <t>CUS006225</t>
  </si>
  <si>
    <t>CUS006226</t>
  </si>
  <si>
    <t>CUS006227</t>
  </si>
  <si>
    <t>CUS006228</t>
  </si>
  <si>
    <t>CUS006229</t>
  </si>
  <si>
    <t>CUS006230</t>
  </si>
  <si>
    <t>CUS006231</t>
  </si>
  <si>
    <t>CUS006232</t>
  </si>
  <si>
    <t>CUS006233</t>
  </si>
  <si>
    <t>CUS006234</t>
  </si>
  <si>
    <t>CUS006235</t>
  </si>
  <si>
    <t>CUS006236</t>
  </si>
  <si>
    <t>CUS006237</t>
  </si>
  <si>
    <t>CUS006238</t>
  </si>
  <si>
    <t>CUS006239</t>
  </si>
  <si>
    <t>CUS006240</t>
  </si>
  <si>
    <t>CUS006241</t>
  </si>
  <si>
    <t>CUS006242</t>
  </si>
  <si>
    <t>CUS006243</t>
  </si>
  <si>
    <t>CUS006244</t>
  </si>
  <si>
    <t>CUS006245</t>
  </si>
  <si>
    <t>CUS006246</t>
  </si>
  <si>
    <t>CUS006247</t>
  </si>
  <si>
    <t>CUS006248</t>
  </si>
  <si>
    <t>CUS006249</t>
  </si>
  <si>
    <t>CUS006250</t>
  </si>
  <si>
    <t>CUS006251</t>
  </si>
  <si>
    <t>CUS006252</t>
  </si>
  <si>
    <t>CUS006253</t>
  </si>
  <si>
    <t>CUS006254</t>
  </si>
  <si>
    <t>CUS006255</t>
  </si>
  <si>
    <t>CUS006256</t>
  </si>
  <si>
    <t>CUS006257</t>
  </si>
  <si>
    <t>CUS006258</t>
  </si>
  <si>
    <t>CUS006259</t>
  </si>
  <si>
    <t>CUS006260</t>
  </si>
  <si>
    <t>CUS006261</t>
  </si>
  <si>
    <t>CUS006262</t>
  </si>
  <si>
    <t>CUS006263</t>
  </si>
  <si>
    <t>CUS006264</t>
  </si>
  <si>
    <t>CUS006265</t>
  </si>
  <si>
    <t>CUS006266</t>
  </si>
  <si>
    <t>CUS006267</t>
  </si>
  <si>
    <t>CUS006268</t>
  </si>
  <si>
    <t>CUS006269</t>
  </si>
  <si>
    <t>CUS006270</t>
  </si>
  <si>
    <t>CUS006271</t>
  </si>
  <si>
    <t>CUS006272</t>
  </si>
  <si>
    <t>CUS006273</t>
  </si>
  <si>
    <t>CUS006274</t>
  </si>
  <si>
    <t>CUS006275</t>
  </si>
  <si>
    <t>CUS006276</t>
  </si>
  <si>
    <t>CUS006277</t>
  </si>
  <si>
    <t>CUS006278</t>
  </si>
  <si>
    <t>CUS006279</t>
  </si>
  <si>
    <t>CUS006280</t>
  </si>
  <si>
    <t>CUS006281</t>
  </si>
  <si>
    <t>CUS006282</t>
  </si>
  <si>
    <t>CUS006283</t>
  </si>
  <si>
    <t>CUS006284</t>
  </si>
  <si>
    <t>CUS006285</t>
  </si>
  <si>
    <t>CUS006286</t>
  </si>
  <si>
    <t>CUS006287</t>
  </si>
  <si>
    <t>CUS006288</t>
  </si>
  <si>
    <t>CUS006289</t>
  </si>
  <si>
    <t>CUS006290</t>
  </si>
  <si>
    <t>CUS006291</t>
  </si>
  <si>
    <t>CUS006292</t>
  </si>
  <si>
    <t>CUS006293</t>
  </si>
  <si>
    <t>CUS006294</t>
  </si>
  <si>
    <t>CUS006295</t>
  </si>
  <si>
    <t>CUS006296</t>
  </si>
  <si>
    <t>CUS006297</t>
  </si>
  <si>
    <t>CUS006298</t>
  </si>
  <si>
    <t>CUS006299</t>
  </si>
  <si>
    <t>CUS006300</t>
  </si>
  <si>
    <t>CUS006301</t>
  </si>
  <si>
    <t>CUS006302</t>
  </si>
  <si>
    <t>CUS006303</t>
  </si>
  <si>
    <t>CUS006304</t>
  </si>
  <si>
    <t>CUS006305</t>
  </si>
  <si>
    <t>CUS006306</t>
  </si>
  <si>
    <t>CUS006307</t>
  </si>
  <si>
    <t>CUS006308</t>
  </si>
  <si>
    <t>CUS006309</t>
  </si>
  <si>
    <t>CUS006310</t>
  </si>
  <si>
    <t>CUS006311</t>
  </si>
  <si>
    <t>CUS006312</t>
  </si>
  <si>
    <t>CUS006313</t>
  </si>
  <si>
    <t>CUS006314</t>
  </si>
  <si>
    <t>CUS006315</t>
  </si>
  <si>
    <t>CUS006316</t>
  </si>
  <si>
    <t>CUS006317</t>
  </si>
  <si>
    <t>CUS006318</t>
  </si>
  <si>
    <t>CUS006319</t>
  </si>
  <si>
    <t>CUS006320</t>
  </si>
  <si>
    <t>CUS006321</t>
  </si>
  <si>
    <t>CUS006322</t>
  </si>
  <si>
    <t>CUS006323</t>
  </si>
  <si>
    <t>CUS006324</t>
  </si>
  <si>
    <t>CUS006325</t>
  </si>
  <si>
    <t>CUS006326</t>
  </si>
  <si>
    <t>CUS006327</t>
  </si>
  <si>
    <t>CUS006328</t>
  </si>
  <si>
    <t>CUS006329</t>
  </si>
  <si>
    <t>CUS006330</t>
  </si>
  <si>
    <t>CUS006331</t>
  </si>
  <si>
    <t>CUS006332</t>
  </si>
  <si>
    <t>CUS006333</t>
  </si>
  <si>
    <t>CUS006334</t>
  </si>
  <si>
    <t>CUS006335</t>
  </si>
  <si>
    <t>CUS006336</t>
  </si>
  <si>
    <t>CUS006337</t>
  </si>
  <si>
    <t>CUS006338</t>
  </si>
  <si>
    <t>CUS006339</t>
  </si>
  <si>
    <t>CUS006340</t>
  </si>
  <si>
    <t>CUS006341</t>
  </si>
  <si>
    <t>CUS006342</t>
  </si>
  <si>
    <t>CUS006343</t>
  </si>
  <si>
    <t>CUS006344</t>
  </si>
  <si>
    <t>CUS006345</t>
  </si>
  <si>
    <t>CUS006346</t>
  </si>
  <si>
    <t>CUS006347</t>
  </si>
  <si>
    <t>CUS006348</t>
  </si>
  <si>
    <t>CUS006349</t>
  </si>
  <si>
    <t>CUS006350</t>
  </si>
  <si>
    <t>CUS006351</t>
  </si>
  <si>
    <t>CUS006352</t>
  </si>
  <si>
    <t>CUS006353</t>
  </si>
  <si>
    <t>CUS006354</t>
  </si>
  <si>
    <t>CUS006355</t>
  </si>
  <si>
    <t>CUS006356</t>
  </si>
  <si>
    <t>CUS006357</t>
  </si>
  <si>
    <t>CUS006358</t>
  </si>
  <si>
    <t>CUS006359</t>
  </si>
  <si>
    <t>CUS006360</t>
  </si>
  <si>
    <t>CUS006361</t>
  </si>
  <si>
    <t>CUS006362</t>
  </si>
  <si>
    <t>CUS006363</t>
  </si>
  <si>
    <t>CUS006364</t>
  </si>
  <si>
    <t>CUS006365</t>
  </si>
  <si>
    <t>CUS006366</t>
  </si>
  <si>
    <t>CUS006367</t>
  </si>
  <si>
    <t>CUS006368</t>
  </si>
  <si>
    <t>CUS006369</t>
  </si>
  <si>
    <t>CUS006370</t>
  </si>
  <si>
    <t>CUS006371</t>
  </si>
  <si>
    <t>CUS006372</t>
  </si>
  <si>
    <t>CUS006373</t>
  </si>
  <si>
    <t>CUS006374</t>
  </si>
  <si>
    <t>CUS006375</t>
  </si>
  <si>
    <t>CUS006376</t>
  </si>
  <si>
    <t>CUS006377</t>
  </si>
  <si>
    <t>CUS006378</t>
  </si>
  <si>
    <t>CUS006379</t>
  </si>
  <si>
    <t>CUS006380</t>
  </si>
  <si>
    <t>CUS006381</t>
  </si>
  <si>
    <t>CUS006382</t>
  </si>
  <si>
    <t>CUS006383</t>
  </si>
  <si>
    <t>CUS006384</t>
  </si>
  <si>
    <t>CUS006385</t>
  </si>
  <si>
    <t>CUS006386</t>
  </si>
  <si>
    <t>CUS006387</t>
  </si>
  <si>
    <t>CUS006388</t>
  </si>
  <si>
    <t>CUS006389</t>
  </si>
  <si>
    <t>CUS006390</t>
  </si>
  <si>
    <t>CUS006391</t>
  </si>
  <si>
    <t>CUS006392</t>
  </si>
  <si>
    <t>CUS006393</t>
  </si>
  <si>
    <t>CUS006394</t>
  </si>
  <si>
    <t>CUS006395</t>
  </si>
  <si>
    <t>CUS006396</t>
  </si>
  <si>
    <t>CUS006397</t>
  </si>
  <si>
    <t>CUS006398</t>
  </si>
  <si>
    <t>CUS006399</t>
  </si>
  <si>
    <t>CUS006400</t>
  </si>
  <si>
    <t>CUS006401</t>
  </si>
  <si>
    <t>CUS006402</t>
  </si>
  <si>
    <t>CUS006403</t>
  </si>
  <si>
    <t>CUS006404</t>
  </si>
  <si>
    <t>CUS006405</t>
  </si>
  <si>
    <t>CUS006406</t>
  </si>
  <si>
    <t>CUS006407</t>
  </si>
  <si>
    <t>CUS006408</t>
  </si>
  <si>
    <t>CUS006409</t>
  </si>
  <si>
    <t>CUS006410</t>
  </si>
  <si>
    <t>CUS006411</t>
  </si>
  <si>
    <t>CUS006412</t>
  </si>
  <si>
    <t>CUS006413</t>
  </si>
  <si>
    <t>CUS006414</t>
  </si>
  <si>
    <t>CUS006415</t>
  </si>
  <si>
    <t>CUS006416</t>
  </si>
  <si>
    <t>CUS006417</t>
  </si>
  <si>
    <t>CUS006418</t>
  </si>
  <si>
    <t>CUS006419</t>
  </si>
  <si>
    <t>CUS006420</t>
  </si>
  <si>
    <t>CUS006421</t>
  </si>
  <si>
    <t>CUS006422</t>
  </si>
  <si>
    <t>CUS006423</t>
  </si>
  <si>
    <t>CUS006424</t>
  </si>
  <si>
    <t>CUS006425</t>
  </si>
  <si>
    <t>CUS006426</t>
  </si>
  <si>
    <t>CUS006427</t>
  </si>
  <si>
    <t>CUS006428</t>
  </si>
  <si>
    <t>CUS006429</t>
  </si>
  <si>
    <t>CUS006430</t>
  </si>
  <si>
    <t>CUS006431</t>
  </si>
  <si>
    <t>CUS006432</t>
  </si>
  <si>
    <t>CUS006433</t>
  </si>
  <si>
    <t>CUS006434</t>
  </si>
  <si>
    <t>CUS006435</t>
  </si>
  <si>
    <t>CUS006436</t>
  </si>
  <si>
    <t>CUS006437</t>
  </si>
  <si>
    <t>CUS006438</t>
  </si>
  <si>
    <t>CUS006439</t>
  </si>
  <si>
    <t>CUS006440</t>
  </si>
  <si>
    <t>CUS006441</t>
  </si>
  <si>
    <t>CUS006442</t>
  </si>
  <si>
    <t>CUS006443</t>
  </si>
  <si>
    <t>CUS006444</t>
  </si>
  <si>
    <t>CUS006445</t>
  </si>
  <si>
    <t>CUS006446</t>
  </si>
  <si>
    <t>CUS006447</t>
  </si>
  <si>
    <t>CUS006448</t>
  </si>
  <si>
    <t>CUS006449</t>
  </si>
  <si>
    <t>CUS006450</t>
  </si>
  <si>
    <t>CUS006451</t>
  </si>
  <si>
    <t>CUS006452</t>
  </si>
  <si>
    <t>CUS006453</t>
  </si>
  <si>
    <t>CUS006454</t>
  </si>
  <si>
    <t>CUS006455</t>
  </si>
  <si>
    <t>CUS006456</t>
  </si>
  <si>
    <t>CUS006457</t>
  </si>
  <si>
    <t>CUS006458</t>
  </si>
  <si>
    <t>CUS006459</t>
  </si>
  <si>
    <t>CUS006460</t>
  </si>
  <si>
    <t>CUS006461</t>
  </si>
  <si>
    <t>CUS006462</t>
  </si>
  <si>
    <t>CUS006463</t>
  </si>
  <si>
    <t>CUS006464</t>
  </si>
  <si>
    <t>CUS006465</t>
  </si>
  <si>
    <t>CUS006466</t>
  </si>
  <si>
    <t>CUS006467</t>
  </si>
  <si>
    <t>CUS006468</t>
  </si>
  <si>
    <t>CUS006469</t>
  </si>
  <si>
    <t>CUS006470</t>
  </si>
  <si>
    <t>CUS006471</t>
  </si>
  <si>
    <t>CUS006472</t>
  </si>
  <si>
    <t>CUS006473</t>
  </si>
  <si>
    <t>CUS006474</t>
  </si>
  <si>
    <t>CUS006475</t>
  </si>
  <si>
    <t>CUS006476</t>
  </si>
  <si>
    <t>CUS006477</t>
  </si>
  <si>
    <t>CUS006478</t>
  </si>
  <si>
    <t>CUS006479</t>
  </si>
  <si>
    <t>CUS006480</t>
  </si>
  <si>
    <t>CUS006481</t>
  </si>
  <si>
    <t>CUS006482</t>
  </si>
  <si>
    <t>CUS006483</t>
  </si>
  <si>
    <t>CUS006484</t>
  </si>
  <si>
    <t>CUS006485</t>
  </si>
  <si>
    <t>CUS006486</t>
  </si>
  <si>
    <t>CUS006487</t>
  </si>
  <si>
    <t>CUS006488</t>
  </si>
  <si>
    <t>CUS006489</t>
  </si>
  <si>
    <t>CUS006490</t>
  </si>
  <si>
    <t>CUS006491</t>
  </si>
  <si>
    <t>CUS006492</t>
  </si>
  <si>
    <t>CUS006493</t>
  </si>
  <si>
    <t>CUS006494</t>
  </si>
  <si>
    <t>CUS006495</t>
  </si>
  <si>
    <t>CUS006496</t>
  </si>
  <si>
    <t>CUS006497</t>
  </si>
  <si>
    <t>CUS006498</t>
  </si>
  <si>
    <t>CUS006499</t>
  </si>
  <si>
    <t>CUS006500</t>
  </si>
  <si>
    <t>CUS006501</t>
  </si>
  <si>
    <t>CUS006502</t>
  </si>
  <si>
    <t>CUS006503</t>
  </si>
  <si>
    <t>CUS006504</t>
  </si>
  <si>
    <t>CUS006505</t>
  </si>
  <si>
    <t>CUS006506</t>
  </si>
  <si>
    <t>CUS006507</t>
  </si>
  <si>
    <t>CUS006508</t>
  </si>
  <si>
    <t>CUS006509</t>
  </si>
  <si>
    <t>CUS006510</t>
  </si>
  <si>
    <t>CUS006511</t>
  </si>
  <si>
    <t>CUS006512</t>
  </si>
  <si>
    <t>CUS006513</t>
  </si>
  <si>
    <t>CUS006514</t>
  </si>
  <si>
    <t>CUS006515</t>
  </si>
  <si>
    <t>CUS006516</t>
  </si>
  <si>
    <t>CUS006517</t>
  </si>
  <si>
    <t>CUS006518</t>
  </si>
  <si>
    <t>CUS006519</t>
  </si>
  <si>
    <t>CUS006520</t>
  </si>
  <si>
    <t>CUS006521</t>
  </si>
  <si>
    <t>CUS006522</t>
  </si>
  <si>
    <t>CUS006523</t>
  </si>
  <si>
    <t>CUS006524</t>
  </si>
  <si>
    <t>CUS006525</t>
  </si>
  <si>
    <t>CUS006526</t>
  </si>
  <si>
    <t>CUS006527</t>
  </si>
  <si>
    <t>CUS006528</t>
  </si>
  <si>
    <t>CUS006529</t>
  </si>
  <si>
    <t>CUS006530</t>
  </si>
  <si>
    <t>CUS006531</t>
  </si>
  <si>
    <t>CUS006532</t>
  </si>
  <si>
    <t>CUS006533</t>
  </si>
  <si>
    <t>CUS006534</t>
  </si>
  <si>
    <t>CUS006535</t>
  </si>
  <si>
    <t>CUS006536</t>
  </si>
  <si>
    <t>CUS006537</t>
  </si>
  <si>
    <t>CUS006538</t>
  </si>
  <si>
    <t>CUS006539</t>
  </si>
  <si>
    <t>CUS006540</t>
  </si>
  <si>
    <t>CUS006541</t>
  </si>
  <si>
    <t>CUS006542</t>
  </si>
  <si>
    <t>CUS006543</t>
  </si>
  <si>
    <t>CUS006544</t>
  </si>
  <si>
    <t>CUS006545</t>
  </si>
  <si>
    <t>CUS006546</t>
  </si>
  <si>
    <t>CUS006547</t>
  </si>
  <si>
    <t>CUS006548</t>
  </si>
  <si>
    <t>CUS006549</t>
  </si>
  <si>
    <t>CUS006550</t>
  </si>
  <si>
    <t>CUS006551</t>
  </si>
  <si>
    <t>CUS006552</t>
  </si>
  <si>
    <t>CUS006553</t>
  </si>
  <si>
    <t>CUS006554</t>
  </si>
  <si>
    <t>CUS006555</t>
  </si>
  <si>
    <t>CUS006556</t>
  </si>
  <si>
    <t>CUS006557</t>
  </si>
  <si>
    <t>CUS006558</t>
  </si>
  <si>
    <t>CUS006559</t>
  </si>
  <si>
    <t>CUS006560</t>
  </si>
  <si>
    <t>CUS006561</t>
  </si>
  <si>
    <t>CUS006562</t>
  </si>
  <si>
    <t>CUS006563</t>
  </si>
  <si>
    <t>CUS006564</t>
  </si>
  <si>
    <t>CUS006565</t>
  </si>
  <si>
    <t>CUS006566</t>
  </si>
  <si>
    <t>CUS006567</t>
  </si>
  <si>
    <t>CUS006568</t>
  </si>
  <si>
    <t>CUS006569</t>
  </si>
  <si>
    <t>CUS006570</t>
  </si>
  <si>
    <t>CUS006571</t>
  </si>
  <si>
    <t>CUS006572</t>
  </si>
  <si>
    <t>CUS006573</t>
  </si>
  <si>
    <t>CUS006574</t>
  </si>
  <si>
    <t>CUS006575</t>
  </si>
  <si>
    <t>CUS006576</t>
  </si>
  <si>
    <t>CUS006577</t>
  </si>
  <si>
    <t>CUS006578</t>
  </si>
  <si>
    <t>CUS006579</t>
  </si>
  <si>
    <t>CUS006580</t>
  </si>
  <si>
    <t>CUS006581</t>
  </si>
  <si>
    <t>CUS006582</t>
  </si>
  <si>
    <t>CUS006583</t>
  </si>
  <si>
    <t>CUS006584</t>
  </si>
  <si>
    <t>CUS006585</t>
  </si>
  <si>
    <t>CUS006586</t>
  </si>
  <si>
    <t>CUS006587</t>
  </si>
  <si>
    <t>CUS006588</t>
  </si>
  <si>
    <t>CUS006589</t>
  </si>
  <si>
    <t>CUS006590</t>
  </si>
  <si>
    <t>CUS006591</t>
  </si>
  <si>
    <t>CUS006592</t>
  </si>
  <si>
    <t>CUS006593</t>
  </si>
  <si>
    <t>CUS006594</t>
  </si>
  <si>
    <t>CUS006595</t>
  </si>
  <si>
    <t>CUS006596</t>
  </si>
  <si>
    <t>CUS006597</t>
  </si>
  <si>
    <t>CUS006598</t>
  </si>
  <si>
    <t>CUS006599</t>
  </si>
  <si>
    <t>CUS006600</t>
  </si>
  <si>
    <t>CUS006601</t>
  </si>
  <si>
    <t>CUS006602</t>
  </si>
  <si>
    <t>CUS006603</t>
  </si>
  <si>
    <t>CUS006604</t>
  </si>
  <si>
    <t>CUS006605</t>
  </si>
  <si>
    <t>CUS006606</t>
  </si>
  <si>
    <t>CUS006607</t>
  </si>
  <si>
    <t>CUS006608</t>
  </si>
  <si>
    <t>CUS006609</t>
  </si>
  <si>
    <t>CUS006610</t>
  </si>
  <si>
    <t>CUS006611</t>
  </si>
  <si>
    <t>CUS006612</t>
  </si>
  <si>
    <t>CUS006613</t>
  </si>
  <si>
    <t>CUS006614</t>
  </si>
  <si>
    <t>CUS006615</t>
  </si>
  <si>
    <t>CUS006616</t>
  </si>
  <si>
    <t>CUS006617</t>
  </si>
  <si>
    <t>CUS006618</t>
  </si>
  <si>
    <t>CUS006619</t>
  </si>
  <si>
    <t>CUS006620</t>
  </si>
  <si>
    <t>CUS006621</t>
  </si>
  <si>
    <t>CUS006622</t>
  </si>
  <si>
    <t>CUS006623</t>
  </si>
  <si>
    <t>CUS006624</t>
  </si>
  <si>
    <t>CUS006625</t>
  </si>
  <si>
    <t>CUS006626</t>
  </si>
  <si>
    <t>CUS006627</t>
  </si>
  <si>
    <t>CUS006628</t>
  </si>
  <si>
    <t>CUS006629</t>
  </si>
  <si>
    <t>CUS006630</t>
  </si>
  <si>
    <t>CUS006631</t>
  </si>
  <si>
    <t>CUS006632</t>
  </si>
  <si>
    <t>CUS006633</t>
  </si>
  <si>
    <t>CUS006634</t>
  </si>
  <si>
    <t>CUS006635</t>
  </si>
  <si>
    <t>CUS006636</t>
  </si>
  <si>
    <t>CUS006637</t>
  </si>
  <si>
    <t>CUS006638</t>
  </si>
  <si>
    <t>CUS006639</t>
  </si>
  <si>
    <t>CUS006640</t>
  </si>
  <si>
    <t>CUS006641</t>
  </si>
  <si>
    <t>CUS006642</t>
  </si>
  <si>
    <t>CUS006643</t>
  </si>
  <si>
    <t>CUS006644</t>
  </si>
  <si>
    <t>CUS006645</t>
  </si>
  <si>
    <t>CUS006646</t>
  </si>
  <si>
    <t>CUS006647</t>
  </si>
  <si>
    <t>CUS006648</t>
  </si>
  <si>
    <t>CUS006649</t>
  </si>
  <si>
    <t>CUS006650</t>
  </si>
  <si>
    <t>CUS006651</t>
  </si>
  <si>
    <t>CUS006652</t>
  </si>
  <si>
    <t>CUS006653</t>
  </si>
  <si>
    <t>CUS006654</t>
  </si>
  <si>
    <t>CUS006655</t>
  </si>
  <si>
    <t>CUS006656</t>
  </si>
  <si>
    <t>CUS006657</t>
  </si>
  <si>
    <t>CUS006658</t>
  </si>
  <si>
    <t>CUS006659</t>
  </si>
  <si>
    <t>CUS006660</t>
  </si>
  <si>
    <t>CUS006661</t>
  </si>
  <si>
    <t>CUS006662</t>
  </si>
  <si>
    <t>CUS006663</t>
  </si>
  <si>
    <t>CUS006664</t>
  </si>
  <si>
    <t>CUS006665</t>
  </si>
  <si>
    <t>CUS006666</t>
  </si>
  <si>
    <t>CUS006667</t>
  </si>
  <si>
    <t>CUS006668</t>
  </si>
  <si>
    <t>CUS006669</t>
  </si>
  <si>
    <t>CUS006670</t>
  </si>
  <si>
    <t>CUS006671</t>
  </si>
  <si>
    <t>CUS006672</t>
  </si>
  <si>
    <t>CUS006673</t>
  </si>
  <si>
    <t>CUS006674</t>
  </si>
  <si>
    <t>CUS006675</t>
  </si>
  <si>
    <t>CUS006676</t>
  </si>
  <si>
    <t>CUS006677</t>
  </si>
  <si>
    <t>CUS006678</t>
  </si>
  <si>
    <t>CUS006679</t>
  </si>
  <si>
    <t>CUS006680</t>
  </si>
  <si>
    <t>CUS006681</t>
  </si>
  <si>
    <t>CUS006682</t>
  </si>
  <si>
    <t>CUS006683</t>
  </si>
  <si>
    <t>CUS006684</t>
  </si>
  <si>
    <t>CUS006685</t>
  </si>
  <si>
    <t>CUS006686</t>
  </si>
  <si>
    <t>CUS006687</t>
  </si>
  <si>
    <t>CUS006688</t>
  </si>
  <si>
    <t>CUS006689</t>
  </si>
  <si>
    <t>CUS006690</t>
  </si>
  <si>
    <t>CUS006691</t>
  </si>
  <si>
    <t>CUS006692</t>
  </si>
  <si>
    <t>CUS006693</t>
  </si>
  <si>
    <t>CUS006694</t>
  </si>
  <si>
    <t>CUS006695</t>
  </si>
  <si>
    <t>CUS006696</t>
  </si>
  <si>
    <t>CUS006697</t>
  </si>
  <si>
    <t>CUS006698</t>
  </si>
  <si>
    <t>CUS006699</t>
  </si>
  <si>
    <t>CUS006700</t>
  </si>
  <si>
    <t>CUS006701</t>
  </si>
  <si>
    <t>CUS006702</t>
  </si>
  <si>
    <t>CUS006703</t>
  </si>
  <si>
    <t>CUS006704</t>
  </si>
  <si>
    <t>CUS006705</t>
  </si>
  <si>
    <t>CUS006706</t>
  </si>
  <si>
    <t>CUS006707</t>
  </si>
  <si>
    <t>CUS006708</t>
  </si>
  <si>
    <t>CUS006709</t>
  </si>
  <si>
    <t>CUS006710</t>
  </si>
  <si>
    <t>CUS006711</t>
  </si>
  <si>
    <t>CUS006712</t>
  </si>
  <si>
    <t>CUS006713</t>
  </si>
  <si>
    <t>CUS006714</t>
  </si>
  <si>
    <t>CUS006715</t>
  </si>
  <si>
    <t>CUS006716</t>
  </si>
  <si>
    <t>CUS006717</t>
  </si>
  <si>
    <t>CUS006718</t>
  </si>
  <si>
    <t>CUS006719</t>
  </si>
  <si>
    <t>CUS006720</t>
  </si>
  <si>
    <t>CUS006721</t>
  </si>
  <si>
    <t>CUS006722</t>
  </si>
  <si>
    <t>CUS006723</t>
  </si>
  <si>
    <t>CUS006724</t>
  </si>
  <si>
    <t>CUS006725</t>
  </si>
  <si>
    <t>CUS006726</t>
  </si>
  <si>
    <t>CUS006727</t>
  </si>
  <si>
    <t>CUS006728</t>
  </si>
  <si>
    <t>CUS006729</t>
  </si>
  <si>
    <t>CUS006730</t>
  </si>
  <si>
    <t>CUS006731</t>
  </si>
  <si>
    <t>CUS006732</t>
  </si>
  <si>
    <t>CUS006733</t>
  </si>
  <si>
    <t>CUS006734</t>
  </si>
  <si>
    <t>CUS006735</t>
  </si>
  <si>
    <t>CUS006736</t>
  </si>
  <si>
    <t>CUS006737</t>
  </si>
  <si>
    <t>CUS006738</t>
  </si>
  <si>
    <t>CUS006739</t>
  </si>
  <si>
    <t>CUS006740</t>
  </si>
  <si>
    <t>CUS006741</t>
  </si>
  <si>
    <t>CUS006742</t>
  </si>
  <si>
    <t>CUS006743</t>
  </si>
  <si>
    <t>CUS006744</t>
  </si>
  <si>
    <t>CUS006745</t>
  </si>
  <si>
    <t>CUS006746</t>
  </si>
  <si>
    <t>CUS006747</t>
  </si>
  <si>
    <t>CUS006748</t>
  </si>
  <si>
    <t>CUS006749</t>
  </si>
  <si>
    <t>CUS006750</t>
  </si>
  <si>
    <t>CUS006751</t>
  </si>
  <si>
    <t>CUS006752</t>
  </si>
  <si>
    <t>CUS006753</t>
  </si>
  <si>
    <t>CUS006754</t>
  </si>
  <si>
    <t>CUS006755</t>
  </si>
  <si>
    <t>CUS006756</t>
  </si>
  <si>
    <t>CUS006757</t>
  </si>
  <si>
    <t>CUS006758</t>
  </si>
  <si>
    <t>CUS006759</t>
  </si>
  <si>
    <t>CUS006760</t>
  </si>
  <si>
    <t>CUS006761</t>
  </si>
  <si>
    <t>CUS006762</t>
  </si>
  <si>
    <t>CUS006763</t>
  </si>
  <si>
    <t>CUS006764</t>
  </si>
  <si>
    <t>CUS006765</t>
  </si>
  <si>
    <t>CUS006766</t>
  </si>
  <si>
    <t>CUS006767</t>
  </si>
  <si>
    <t>CUS006768</t>
  </si>
  <si>
    <t>CUS006769</t>
  </si>
  <si>
    <t>CUS006770</t>
  </si>
  <si>
    <t>CUS006771</t>
  </si>
  <si>
    <t>CUS006772</t>
  </si>
  <si>
    <t>CUS006773</t>
  </si>
  <si>
    <t>CUS006774</t>
  </si>
  <si>
    <t>CUS006775</t>
  </si>
  <si>
    <t>CUS006776</t>
  </si>
  <si>
    <t>CUS006777</t>
  </si>
  <si>
    <t>CUS006778</t>
  </si>
  <si>
    <t>CUS006779</t>
  </si>
  <si>
    <t>CUS006780</t>
  </si>
  <si>
    <t>CUS006781</t>
  </si>
  <si>
    <t>CUS006782</t>
  </si>
  <si>
    <t>CUS006783</t>
  </si>
  <si>
    <t>CUS006784</t>
  </si>
  <si>
    <t>CUS006785</t>
  </si>
  <si>
    <t>CUS006786</t>
  </si>
  <si>
    <t>CUS006787</t>
  </si>
  <si>
    <t>CUS006788</t>
  </si>
  <si>
    <t>CUS006789</t>
  </si>
  <si>
    <t>CUS006790</t>
  </si>
  <si>
    <t>CUS006791</t>
  </si>
  <si>
    <t>CUS006792</t>
  </si>
  <si>
    <t>CUS006793</t>
  </si>
  <si>
    <t>CUS006794</t>
  </si>
  <si>
    <t>CUS006795</t>
  </si>
  <si>
    <t>CUS006796</t>
  </si>
  <si>
    <t>CUS006797</t>
  </si>
  <si>
    <t>CUS006798</t>
  </si>
  <si>
    <t>CUS006799</t>
  </si>
  <si>
    <t>CUS006800</t>
  </si>
  <si>
    <t>CUS006801</t>
  </si>
  <si>
    <t>CUS006802</t>
  </si>
  <si>
    <t>CUS006803</t>
  </si>
  <si>
    <t>CUS006804</t>
  </si>
  <si>
    <t>CUS006805</t>
  </si>
  <si>
    <t>CUS006806</t>
  </si>
  <si>
    <t>CUS006807</t>
  </si>
  <si>
    <t>CUS006808</t>
  </si>
  <si>
    <t>CUS006809</t>
  </si>
  <si>
    <t>CUS006810</t>
  </si>
  <si>
    <t>CUS006811</t>
  </si>
  <si>
    <t>CUS006812</t>
  </si>
  <si>
    <t>CUS006813</t>
  </si>
  <si>
    <t>CUS006814</t>
  </si>
  <si>
    <t>CUS006815</t>
  </si>
  <si>
    <t>CUS006816</t>
  </si>
  <si>
    <t>CUS006817</t>
  </si>
  <si>
    <t>CUS006818</t>
  </si>
  <si>
    <t>CUS006819</t>
  </si>
  <si>
    <t>CUS006820</t>
  </si>
  <si>
    <t>CUS006821</t>
  </si>
  <si>
    <t>CUS006822</t>
  </si>
  <si>
    <t>CUS006823</t>
  </si>
  <si>
    <t>CUS006824</t>
  </si>
  <si>
    <t>CUS006825</t>
  </si>
  <si>
    <t>CUS006826</t>
  </si>
  <si>
    <t>CUS006827</t>
  </si>
  <si>
    <t>CUS006828</t>
  </si>
  <si>
    <t>CUS006829</t>
  </si>
  <si>
    <t>CUS006830</t>
  </si>
  <si>
    <t>CUS006831</t>
  </si>
  <si>
    <t>CUS006832</t>
  </si>
  <si>
    <t>CUS006833</t>
  </si>
  <si>
    <t>CUS006834</t>
  </si>
  <si>
    <t>CUS006835</t>
  </si>
  <si>
    <t>CUS006836</t>
  </si>
  <si>
    <t>CUS006837</t>
  </si>
  <si>
    <t>CUS006838</t>
  </si>
  <si>
    <t>CUS006839</t>
  </si>
  <si>
    <t>CUS006840</t>
  </si>
  <si>
    <t>CUS006841</t>
  </si>
  <si>
    <t>CUS006842</t>
  </si>
  <si>
    <t>CUS006843</t>
  </si>
  <si>
    <t>CUS006844</t>
  </si>
  <si>
    <t>CUS006845</t>
  </si>
  <si>
    <t>CUS006846</t>
  </si>
  <si>
    <t>CUS006847</t>
  </si>
  <si>
    <t>CUS006848</t>
  </si>
  <si>
    <t>CUS006849</t>
  </si>
  <si>
    <t>CUS006850</t>
  </si>
  <si>
    <t>CUS006851</t>
  </si>
  <si>
    <t>CUS006852</t>
  </si>
  <si>
    <t>CUS006853</t>
  </si>
  <si>
    <t>CUS006854</t>
  </si>
  <si>
    <t>CUS006855</t>
  </si>
  <si>
    <t>CUS006856</t>
  </si>
  <si>
    <t>CUS006857</t>
  </si>
  <si>
    <t>CUS006858</t>
  </si>
  <si>
    <t>CUS006859</t>
  </si>
  <si>
    <t>CUS006860</t>
  </si>
  <si>
    <t>CUS006861</t>
  </si>
  <si>
    <t>CUS006862</t>
  </si>
  <si>
    <t>CUS006863</t>
  </si>
  <si>
    <t>CUS006864</t>
  </si>
  <si>
    <t>CUS006865</t>
  </si>
  <si>
    <t>CUS006866</t>
  </si>
  <si>
    <t>CUS006867</t>
  </si>
  <si>
    <t>CUS006868</t>
  </si>
  <si>
    <t>CUS006869</t>
  </si>
  <si>
    <t>CUS006870</t>
  </si>
  <si>
    <t>CUS006871</t>
  </si>
  <si>
    <t>CUS006872</t>
  </si>
  <si>
    <t>CUS006873</t>
  </si>
  <si>
    <t>CUS006874</t>
  </si>
  <si>
    <t>CUS006875</t>
  </si>
  <si>
    <t>CUS006876</t>
  </si>
  <si>
    <t>CUS006877</t>
  </si>
  <si>
    <t>CUS006878</t>
  </si>
  <si>
    <t>CUS006879</t>
  </si>
  <si>
    <t>CUS006880</t>
  </si>
  <si>
    <t>CUS006881</t>
  </si>
  <si>
    <t>CUS006882</t>
  </si>
  <si>
    <t>CUS006883</t>
  </si>
  <si>
    <t>CUS006884</t>
  </si>
  <si>
    <t>CUS006885</t>
  </si>
  <si>
    <t>CUS006886</t>
  </si>
  <si>
    <t>CUS006887</t>
  </si>
  <si>
    <t>CUS006888</t>
  </si>
  <si>
    <t>CUS006889</t>
  </si>
  <si>
    <t>CUS006890</t>
  </si>
  <si>
    <t>CUS006891</t>
  </si>
  <si>
    <t>CUS006892</t>
  </si>
  <si>
    <t>CUS006893</t>
  </si>
  <si>
    <t>CUS006894</t>
  </si>
  <si>
    <t>CUS006895</t>
  </si>
  <si>
    <t>CUS006896</t>
  </si>
  <si>
    <t>CUS006897</t>
  </si>
  <si>
    <t>CUS006898</t>
  </si>
  <si>
    <t>CUS006899</t>
  </si>
  <si>
    <t>CUS006900</t>
  </si>
  <si>
    <t>CUS006901</t>
  </si>
  <si>
    <t>CUS006902</t>
  </si>
  <si>
    <t>CUS006903</t>
  </si>
  <si>
    <t>CUS006904</t>
  </si>
  <si>
    <t>CUS006905</t>
  </si>
  <si>
    <t>CUS006906</t>
  </si>
  <si>
    <t>CUS006907</t>
  </si>
  <si>
    <t>CUS006908</t>
  </si>
  <si>
    <t>CUS006909</t>
  </si>
  <si>
    <t>CUS006910</t>
  </si>
  <si>
    <t>CUS006911</t>
  </si>
  <si>
    <t>CUS006912</t>
  </si>
  <si>
    <t>CUS006913</t>
  </si>
  <si>
    <t>CUS006914</t>
  </si>
  <si>
    <t>CUS006915</t>
  </si>
  <si>
    <t>CUS006916</t>
  </si>
  <si>
    <t>CUS006917</t>
  </si>
  <si>
    <t>CUS006918</t>
  </si>
  <si>
    <t>CUS006919</t>
  </si>
  <si>
    <t>CUS006920</t>
  </si>
  <si>
    <t>CUS006921</t>
  </si>
  <si>
    <t>CUS006922</t>
  </si>
  <si>
    <t>CUS006923</t>
  </si>
  <si>
    <t>CUS006924</t>
  </si>
  <si>
    <t>CUS006925</t>
  </si>
  <si>
    <t>CUS006926</t>
  </si>
  <si>
    <t>CUS006927</t>
  </si>
  <si>
    <t>CUS006928</t>
  </si>
  <si>
    <t>CUS006929</t>
  </si>
  <si>
    <t>CUS006930</t>
  </si>
  <si>
    <t>CUS006931</t>
  </si>
  <si>
    <t>CUS006932</t>
  </si>
  <si>
    <t>CUS006933</t>
  </si>
  <si>
    <t>CUS006934</t>
  </si>
  <si>
    <t>CUS006935</t>
  </si>
  <si>
    <t>CUS006936</t>
  </si>
  <si>
    <t>CUS006937</t>
  </si>
  <si>
    <t>CUS006938</t>
  </si>
  <si>
    <t>CUS006939</t>
  </si>
  <si>
    <t>CUS006940</t>
  </si>
  <si>
    <t>CUS006941</t>
  </si>
  <si>
    <t>CUS006942</t>
  </si>
  <si>
    <t>CUS006943</t>
  </si>
  <si>
    <t>CUS006944</t>
  </si>
  <si>
    <t>CUS006945</t>
  </si>
  <si>
    <t>CUS006946</t>
  </si>
  <si>
    <t>CUS006947</t>
  </si>
  <si>
    <t>CUS006948</t>
  </si>
  <si>
    <t>CUS006949</t>
  </si>
  <si>
    <t>CUS006950</t>
  </si>
  <si>
    <t>CUS006951</t>
  </si>
  <si>
    <t>CUS006952</t>
  </si>
  <si>
    <t>CUS006953</t>
  </si>
  <si>
    <t>CUS006954</t>
  </si>
  <si>
    <t>CUS006955</t>
  </si>
  <si>
    <t>CUS006956</t>
  </si>
  <si>
    <t>CUS006957</t>
  </si>
  <si>
    <t>CUS006958</t>
  </si>
  <si>
    <t>CUS006959</t>
  </si>
  <si>
    <t>CUS006960</t>
  </si>
  <si>
    <t>CUS006961</t>
  </si>
  <si>
    <t>CUS006962</t>
  </si>
  <si>
    <t>CUS006963</t>
  </si>
  <si>
    <t>CUS006964</t>
  </si>
  <si>
    <t>CUS006965</t>
  </si>
  <si>
    <t>CUS006966</t>
  </si>
  <si>
    <t>CUS006967</t>
  </si>
  <si>
    <t>CUS006968</t>
  </si>
  <si>
    <t>CUS006969</t>
  </si>
  <si>
    <t>CUS006970</t>
  </si>
  <si>
    <t>CUS006971</t>
  </si>
  <si>
    <t>CUS006972</t>
  </si>
  <si>
    <t>CUS006973</t>
  </si>
  <si>
    <t>CUS006974</t>
  </si>
  <si>
    <t>CUS006975</t>
  </si>
  <si>
    <t>CUS006976</t>
  </si>
  <si>
    <t>CUS006977</t>
  </si>
  <si>
    <t>CUS006978</t>
  </si>
  <si>
    <t>CUS006979</t>
  </si>
  <si>
    <t>CUS006980</t>
  </si>
  <si>
    <t>CUS006981</t>
  </si>
  <si>
    <t>CUS006982</t>
  </si>
  <si>
    <t>CUS006983</t>
  </si>
  <si>
    <t>CUS006984</t>
  </si>
  <si>
    <t>CUS006985</t>
  </si>
  <si>
    <t>CUS006986</t>
  </si>
  <si>
    <t>CUS006987</t>
  </si>
  <si>
    <t>CUS006988</t>
  </si>
  <si>
    <t>CUS006989</t>
  </si>
  <si>
    <t>CUS006990</t>
  </si>
  <si>
    <t>CUS006991</t>
  </si>
  <si>
    <t>CUS006992</t>
  </si>
  <si>
    <t>CUS006993</t>
  </si>
  <si>
    <t>CUS006994</t>
  </si>
  <si>
    <t>CUS006995</t>
  </si>
  <si>
    <t>CUS006996</t>
  </si>
  <si>
    <t>CUS006997</t>
  </si>
  <si>
    <t>CUS006998</t>
  </si>
  <si>
    <t>CUS006999</t>
  </si>
  <si>
    <t>CUS007000</t>
  </si>
  <si>
    <t>CUS007001</t>
  </si>
  <si>
    <t>CUS007002</t>
  </si>
  <si>
    <t>CUS007003</t>
  </si>
  <si>
    <t>CUS007004</t>
  </si>
  <si>
    <t>CUS007005</t>
  </si>
  <si>
    <t>CUS007006</t>
  </si>
  <si>
    <t>CUS007007</t>
  </si>
  <si>
    <t>CUS007008</t>
  </si>
  <si>
    <t>CUS007009</t>
  </si>
  <si>
    <t>CUS007010</t>
  </si>
  <si>
    <t>CUS007011</t>
  </si>
  <si>
    <t>CUS007012</t>
  </si>
  <si>
    <t>CUS007013</t>
  </si>
  <si>
    <t>CUS007014</t>
  </si>
  <si>
    <t>CUS007015</t>
  </si>
  <si>
    <t>CUS007016</t>
  </si>
  <si>
    <t>CUS007017</t>
  </si>
  <si>
    <t>CUS007018</t>
  </si>
  <si>
    <t>CUS007019</t>
  </si>
  <si>
    <t>CUS007020</t>
  </si>
  <si>
    <t>CUS007021</t>
  </si>
  <si>
    <t>CUS007022</t>
  </si>
  <si>
    <t>CUS007023</t>
  </si>
  <si>
    <t>CUS007024</t>
  </si>
  <si>
    <t>CUS007025</t>
  </si>
  <si>
    <t>CUS007026</t>
  </si>
  <si>
    <t>CUS007027</t>
  </si>
  <si>
    <t>CUS007028</t>
  </si>
  <si>
    <t>CUS007029</t>
  </si>
  <si>
    <t>CUS007030</t>
  </si>
  <si>
    <t>CUS007031</t>
  </si>
  <si>
    <t>CUS007032</t>
  </si>
  <si>
    <t>CUS007033</t>
  </si>
  <si>
    <t>CUS007034</t>
  </si>
  <si>
    <t>CUS007035</t>
  </si>
  <si>
    <t>CUS007036</t>
  </si>
  <si>
    <t>CUS007037</t>
  </si>
  <si>
    <t>CUS007038</t>
  </si>
  <si>
    <t>CUS007039</t>
  </si>
  <si>
    <t>CUS007040</t>
  </si>
  <si>
    <t>CUS007041</t>
  </si>
  <si>
    <t>CUS007042</t>
  </si>
  <si>
    <t>CUS007043</t>
  </si>
  <si>
    <t>CUS007044</t>
  </si>
  <si>
    <t>CUS007045</t>
  </si>
  <si>
    <t>CUS007046</t>
  </si>
  <si>
    <t>CUS007047</t>
  </si>
  <si>
    <t>CUS007048</t>
  </si>
  <si>
    <t>CUS007049</t>
  </si>
  <si>
    <t>CUS007050</t>
  </si>
  <si>
    <t>CUS007051</t>
  </si>
  <si>
    <t>CUS007052</t>
  </si>
  <si>
    <t>CUS007053</t>
  </si>
  <si>
    <t>CUS007054</t>
  </si>
  <si>
    <t>CUS007055</t>
  </si>
  <si>
    <t>CUS007056</t>
  </si>
  <si>
    <t>CUS007057</t>
  </si>
  <si>
    <t>CUS007058</t>
  </si>
  <si>
    <t>CUS007059</t>
  </si>
  <si>
    <t>CUS007060</t>
  </si>
  <si>
    <t>CUS007061</t>
  </si>
  <si>
    <t>CUS007062</t>
  </si>
  <si>
    <t>CUS007063</t>
  </si>
  <si>
    <t>CUS007064</t>
  </si>
  <si>
    <t>CUS007065</t>
  </si>
  <si>
    <t>CUS007066</t>
  </si>
  <si>
    <t>CUS007067</t>
  </si>
  <si>
    <t>CUS007068</t>
  </si>
  <si>
    <t>CUS007069</t>
  </si>
  <si>
    <t>CUS007070</t>
  </si>
  <si>
    <t>CUS007071</t>
  </si>
  <si>
    <t>CUS007072</t>
  </si>
  <si>
    <t>CUS007073</t>
  </si>
  <si>
    <t>CUS007074</t>
  </si>
  <si>
    <t>CUS007075</t>
  </si>
  <si>
    <t>CUS007076</t>
  </si>
  <si>
    <t>CUS007077</t>
  </si>
  <si>
    <t>CUS007078</t>
  </si>
  <si>
    <t>CUS007079</t>
  </si>
  <si>
    <t>CUS007080</t>
  </si>
  <si>
    <t>CUS007081</t>
  </si>
  <si>
    <t>CUS007082</t>
  </si>
  <si>
    <t>CUS007083</t>
  </si>
  <si>
    <t>CUS007084</t>
  </si>
  <si>
    <t>CUS007085</t>
  </si>
  <si>
    <t>CUS007086</t>
  </si>
  <si>
    <t>CUS007087</t>
  </si>
  <si>
    <t>CUS007088</t>
  </si>
  <si>
    <t>CUS007089</t>
  </si>
  <si>
    <t>CUS007090</t>
  </si>
  <si>
    <t>CUS007091</t>
  </si>
  <si>
    <t>CUS007092</t>
  </si>
  <si>
    <t>CUS007093</t>
  </si>
  <si>
    <t>CUS007094</t>
  </si>
  <si>
    <t>CUS007095</t>
  </si>
  <si>
    <t>CUS007096</t>
  </si>
  <si>
    <t>CUS007097</t>
  </si>
  <si>
    <t>CUS007098</t>
  </si>
  <si>
    <t>CUS007099</t>
  </si>
  <si>
    <t>CUS007100</t>
  </si>
  <si>
    <t>CUS007101</t>
  </si>
  <si>
    <t>CUS007102</t>
  </si>
  <si>
    <t>CUS007103</t>
  </si>
  <si>
    <t>CUS007104</t>
  </si>
  <si>
    <t>CUS007105</t>
  </si>
  <si>
    <t>CUS007106</t>
  </si>
  <si>
    <t>CUS007107</t>
  </si>
  <si>
    <t>CUS007108</t>
  </si>
  <si>
    <t>CUS007109</t>
  </si>
  <si>
    <t>CUS007110</t>
  </si>
  <si>
    <t>CUS007111</t>
  </si>
  <si>
    <t>CUS007112</t>
  </si>
  <si>
    <t>CUS007113</t>
  </si>
  <si>
    <t>CUS007114</t>
  </si>
  <si>
    <t>CUS007115</t>
  </si>
  <si>
    <t>CUS007116</t>
  </si>
  <si>
    <t>CUS007117</t>
  </si>
  <si>
    <t>CUS007118</t>
  </si>
  <si>
    <t>CUS007119</t>
  </si>
  <si>
    <t>CUS007120</t>
  </si>
  <si>
    <t>CUS007121</t>
  </si>
  <si>
    <t>CUS007122</t>
  </si>
  <si>
    <t>CUS007123</t>
  </si>
  <si>
    <t>CUS007124</t>
  </si>
  <si>
    <t>CUS007125</t>
  </si>
  <si>
    <t>CUS007126</t>
  </si>
  <si>
    <t>CUS007127</t>
  </si>
  <si>
    <t>CUS007128</t>
  </si>
  <si>
    <t>CUS007129</t>
  </si>
  <si>
    <t>CUS007130</t>
  </si>
  <si>
    <t>CUS007131</t>
  </si>
  <si>
    <t>CUS007132</t>
  </si>
  <si>
    <t>CUS007133</t>
  </si>
  <si>
    <t>CUS007134</t>
  </si>
  <si>
    <t>CUS007135</t>
  </si>
  <si>
    <t>CUS007136</t>
  </si>
  <si>
    <t>CUS007137</t>
  </si>
  <si>
    <t>CUS007138</t>
  </si>
  <si>
    <t>CUS007139</t>
  </si>
  <si>
    <t>CUS007140</t>
  </si>
  <si>
    <t>CUS007141</t>
  </si>
  <si>
    <t>CUS007142</t>
  </si>
  <si>
    <t>CUS007143</t>
  </si>
  <si>
    <t>CUS007144</t>
  </si>
  <si>
    <t>CUS007145</t>
  </si>
  <si>
    <t>CUS007146</t>
  </si>
  <si>
    <t>CUS007147</t>
  </si>
  <si>
    <t>CUS007148</t>
  </si>
  <si>
    <t>CUS007149</t>
  </si>
  <si>
    <t>CUS007150</t>
  </si>
  <si>
    <t>CUS007151</t>
  </si>
  <si>
    <t>CUS007152</t>
  </si>
  <si>
    <t>CUS007153</t>
  </si>
  <si>
    <t>CUS007154</t>
  </si>
  <si>
    <t>CUS007155</t>
  </si>
  <si>
    <t>CUS007156</t>
  </si>
  <si>
    <t>CUS007157</t>
  </si>
  <si>
    <t>CUS007158</t>
  </si>
  <si>
    <t>CUS007159</t>
  </si>
  <si>
    <t>CUS007160</t>
  </si>
  <si>
    <t>CUS007161</t>
  </si>
  <si>
    <t>CUS007162</t>
  </si>
  <si>
    <t>CUS007163</t>
  </si>
  <si>
    <t>CUS007164</t>
  </si>
  <si>
    <t>CUS007165</t>
  </si>
  <si>
    <t>CUS007166</t>
  </si>
  <si>
    <t>CUS007167</t>
  </si>
  <si>
    <t>CUS007168</t>
  </si>
  <si>
    <t>CUS007169</t>
  </si>
  <si>
    <t>CUS007170</t>
  </si>
  <si>
    <t>CUS007171</t>
  </si>
  <si>
    <t>CUS007172</t>
  </si>
  <si>
    <t>CUS007173</t>
  </si>
  <si>
    <t>CUS007174</t>
  </si>
  <si>
    <t>CUS007175</t>
  </si>
  <si>
    <t>CUS007176</t>
  </si>
  <si>
    <t>CUS007177</t>
  </si>
  <si>
    <t>CUS007178</t>
  </si>
  <si>
    <t>CUS007179</t>
  </si>
  <si>
    <t>CUS007180</t>
  </si>
  <si>
    <t>CUS007181</t>
  </si>
  <si>
    <t>CUS007182</t>
  </si>
  <si>
    <t>CUS007183</t>
  </si>
  <si>
    <t>CUS007184</t>
  </si>
  <si>
    <t>CUS007185</t>
  </si>
  <si>
    <t>CUS007186</t>
  </si>
  <si>
    <t>CUS007187</t>
  </si>
  <si>
    <t>CUS007188</t>
  </si>
  <si>
    <t>CUS007189</t>
  </si>
  <si>
    <t>CUS007190</t>
  </si>
  <si>
    <t>CUS007191</t>
  </si>
  <si>
    <t>CUS007192</t>
  </si>
  <si>
    <t>CUS007193</t>
  </si>
  <si>
    <t>CUS007194</t>
  </si>
  <si>
    <t>CUS007195</t>
  </si>
  <si>
    <t>CUS007196</t>
  </si>
  <si>
    <t>CUS007197</t>
  </si>
  <si>
    <t>CUS007198</t>
  </si>
  <si>
    <t>CUS007199</t>
  </si>
  <si>
    <t>CUS007200</t>
  </si>
  <si>
    <t>CUS007201</t>
  </si>
  <si>
    <t>CUS007202</t>
  </si>
  <si>
    <t>CUS007203</t>
  </si>
  <si>
    <t>CUS007204</t>
  </si>
  <si>
    <t>CUS007205</t>
  </si>
  <si>
    <t>CUS007206</t>
  </si>
  <si>
    <t>CUS007207</t>
  </si>
  <si>
    <t>CUS007208</t>
  </si>
  <si>
    <t>CUS007209</t>
  </si>
  <si>
    <t>CUS007210</t>
  </si>
  <si>
    <t>CUS007211</t>
  </si>
  <si>
    <t>CUS007212</t>
  </si>
  <si>
    <t>CUS007213</t>
  </si>
  <si>
    <t>CUS007214</t>
  </si>
  <si>
    <t>CUS007215</t>
  </si>
  <si>
    <t>CUS007216</t>
  </si>
  <si>
    <t>CUS007217</t>
  </si>
  <si>
    <t>CUS007218</t>
  </si>
  <si>
    <t>CUS007219</t>
  </si>
  <si>
    <t>CUS007220</t>
  </si>
  <si>
    <t>CUS007221</t>
  </si>
  <si>
    <t>CUS007222</t>
  </si>
  <si>
    <t>CUS007223</t>
  </si>
  <si>
    <t>CUS007224</t>
  </si>
  <si>
    <t>CUS007225</t>
  </si>
  <si>
    <t>CUS007226</t>
  </si>
  <si>
    <t>CUS007227</t>
  </si>
  <si>
    <t>CUS007228</t>
  </si>
  <si>
    <t>CUS007229</t>
  </si>
  <si>
    <t>CUS007230</t>
  </si>
  <si>
    <t>CUS007231</t>
  </si>
  <si>
    <t>CUS007232</t>
  </si>
  <si>
    <t>CUS007233</t>
  </si>
  <si>
    <t>CUS007234</t>
  </si>
  <si>
    <t>CUS007235</t>
  </si>
  <si>
    <t>CUS007236</t>
  </si>
  <si>
    <t>CUS007237</t>
  </si>
  <si>
    <t>CUS007238</t>
  </si>
  <si>
    <t>CUS007239</t>
  </si>
  <si>
    <t>CUS007240</t>
  </si>
  <si>
    <t>CUS007241</t>
  </si>
  <si>
    <t>CUS007242</t>
  </si>
  <si>
    <t>CUS007243</t>
  </si>
  <si>
    <t>CUS007244</t>
  </si>
  <si>
    <t>CUS007245</t>
  </si>
  <si>
    <t>CUS007246</t>
  </si>
  <si>
    <t>CUS007247</t>
  </si>
  <si>
    <t>CUS007248</t>
  </si>
  <si>
    <t>CUS007249</t>
  </si>
  <si>
    <t>CUS007250</t>
  </si>
  <si>
    <t>CUS007251</t>
  </si>
  <si>
    <t>CUS007252</t>
  </si>
  <si>
    <t>CUS007253</t>
  </si>
  <si>
    <t>CUS007254</t>
  </si>
  <si>
    <t>CUS007255</t>
  </si>
  <si>
    <t>CUS007256</t>
  </si>
  <si>
    <t>CUS007257</t>
  </si>
  <si>
    <t>CUS007258</t>
  </si>
  <si>
    <t>CUS007259</t>
  </si>
  <si>
    <t>CUS007260</t>
  </si>
  <si>
    <t>CUS007261</t>
  </si>
  <si>
    <t>CUS007262</t>
  </si>
  <si>
    <t>CUS007263</t>
  </si>
  <si>
    <t>CUS007264</t>
  </si>
  <si>
    <t>CUS007265</t>
  </si>
  <si>
    <t>CUS007266</t>
  </si>
  <si>
    <t>CUS007267</t>
  </si>
  <si>
    <t>CUS007268</t>
  </si>
  <si>
    <t>CUS007269</t>
  </si>
  <si>
    <t>CUS007270</t>
  </si>
  <si>
    <t>CUS007271</t>
  </si>
  <si>
    <t>CUS007272</t>
  </si>
  <si>
    <t>CUS007273</t>
  </si>
  <si>
    <t>CUS007274</t>
  </si>
  <si>
    <t>CUS007275</t>
  </si>
  <si>
    <t>CUS007276</t>
  </si>
  <si>
    <t>CUS007277</t>
  </si>
  <si>
    <t>CUS007278</t>
  </si>
  <si>
    <t>CUS007279</t>
  </si>
  <si>
    <t>CUS007280</t>
  </si>
  <si>
    <t>CUS007281</t>
  </si>
  <si>
    <t>CUS007282</t>
  </si>
  <si>
    <t>CUS007283</t>
  </si>
  <si>
    <t>CUS007284</t>
  </si>
  <si>
    <t>CUS007285</t>
  </si>
  <si>
    <t>CUS007286</t>
  </si>
  <si>
    <t>CUS007287</t>
  </si>
  <si>
    <t>CUS007288</t>
  </si>
  <si>
    <t>CUS007289</t>
  </si>
  <si>
    <t>CUS007290</t>
  </si>
  <si>
    <t>CUS007291</t>
  </si>
  <si>
    <t>CUS007292</t>
  </si>
  <si>
    <t>CUS007293</t>
  </si>
  <si>
    <t>CUS007294</t>
  </si>
  <si>
    <t>CUS007295</t>
  </si>
  <si>
    <t>CUS007296</t>
  </si>
  <si>
    <t>CUS007297</t>
  </si>
  <si>
    <t>CUS007298</t>
  </si>
  <si>
    <t>CUS007299</t>
  </si>
  <si>
    <t>CUS007300</t>
  </si>
  <si>
    <t>CUS007301</t>
  </si>
  <si>
    <t>CUS007302</t>
  </si>
  <si>
    <t>CUS007303</t>
  </si>
  <si>
    <t>CUS007304</t>
  </si>
  <si>
    <t>CUS007305</t>
  </si>
  <si>
    <t>CUS007306</t>
  </si>
  <si>
    <t>CUS007307</t>
  </si>
  <si>
    <t>CUS007308</t>
  </si>
  <si>
    <t>CUS007309</t>
  </si>
  <si>
    <t>CUS007310</t>
  </si>
  <si>
    <t>CUS007311</t>
  </si>
  <si>
    <t>CUS007312</t>
  </si>
  <si>
    <t>CUS007313</t>
  </si>
  <si>
    <t>CUS007314</t>
  </si>
  <si>
    <t>CUS007315</t>
  </si>
  <si>
    <t>CUS007316</t>
  </si>
  <si>
    <t>CUS007317</t>
  </si>
  <si>
    <t>CUS007318</t>
  </si>
  <si>
    <t>CUS007319</t>
  </si>
  <si>
    <t>CUS007320</t>
  </si>
  <si>
    <t>CUS007321</t>
  </si>
  <si>
    <t>CUS007322</t>
  </si>
  <si>
    <t>CUS007323</t>
  </si>
  <si>
    <t>CUS007324</t>
  </si>
  <si>
    <t>CUS007325</t>
  </si>
  <si>
    <t>CUS007326</t>
  </si>
  <si>
    <t>CUS007327</t>
  </si>
  <si>
    <t>CUS007328</t>
  </si>
  <si>
    <t>CUS007329</t>
  </si>
  <si>
    <t>CUS007330</t>
  </si>
  <si>
    <t>CUS007331</t>
  </si>
  <si>
    <t>CUS007332</t>
  </si>
  <si>
    <t>CUS007333</t>
  </si>
  <si>
    <t>CUS007334</t>
  </si>
  <si>
    <t>CUS007335</t>
  </si>
  <si>
    <t>CUS007336</t>
  </si>
  <si>
    <t>CUS007337</t>
  </si>
  <si>
    <t>CUS007338</t>
  </si>
  <si>
    <t>CUS007339</t>
  </si>
  <si>
    <t>CUS007340</t>
  </si>
  <si>
    <t>CUS007341</t>
  </si>
  <si>
    <t>CUS007342</t>
  </si>
  <si>
    <t>CUS007343</t>
  </si>
  <si>
    <t>CUS007344</t>
  </si>
  <si>
    <t>CUS007345</t>
  </si>
  <si>
    <t>CUS007346</t>
  </si>
  <si>
    <t>CUS007347</t>
  </si>
  <si>
    <t>CUS007348</t>
  </si>
  <si>
    <t>CUS007349</t>
  </si>
  <si>
    <t>CUS007350</t>
  </si>
  <si>
    <t>CUS007351</t>
  </si>
  <si>
    <t>CUS007352</t>
  </si>
  <si>
    <t>CUS007353</t>
  </si>
  <si>
    <t>CUS007354</t>
  </si>
  <si>
    <t>CUS007355</t>
  </si>
  <si>
    <t>CUS007356</t>
  </si>
  <si>
    <t>CUS007357</t>
  </si>
  <si>
    <t>CUS007358</t>
  </si>
  <si>
    <t>CUS007359</t>
  </si>
  <si>
    <t>CUS007360</t>
  </si>
  <si>
    <t>CUS007361</t>
  </si>
  <si>
    <t>CUS007362</t>
  </si>
  <si>
    <t>CUS007363</t>
  </si>
  <si>
    <t>CUS007364</t>
  </si>
  <si>
    <t>CUS007365</t>
  </si>
  <si>
    <t>CUS007366</t>
  </si>
  <si>
    <t>CUS007367</t>
  </si>
  <si>
    <t>CUS007368</t>
  </si>
  <si>
    <t>CUS007369</t>
  </si>
  <si>
    <t>CUS007370</t>
  </si>
  <si>
    <t>CUS007371</t>
  </si>
  <si>
    <t>CUS007372</t>
  </si>
  <si>
    <t>CUS007373</t>
  </si>
  <si>
    <t>CUS007374</t>
  </si>
  <si>
    <t>CUS007375</t>
  </si>
  <si>
    <t>CUS007376</t>
  </si>
  <si>
    <t>CUS007377</t>
  </si>
  <si>
    <t>CUS007378</t>
  </si>
  <si>
    <t>CUS007379</t>
  </si>
  <si>
    <t>CUS007380</t>
  </si>
  <si>
    <t>CUS007381</t>
  </si>
  <si>
    <t>CUS007382</t>
  </si>
  <si>
    <t>CUS007383</t>
  </si>
  <si>
    <t>CUS007384</t>
  </si>
  <si>
    <t>CUS007385</t>
  </si>
  <si>
    <t>CUS007386</t>
  </si>
  <si>
    <t>CUS007387</t>
  </si>
  <si>
    <t>CUS007388</t>
  </si>
  <si>
    <t>CUS007389</t>
  </si>
  <si>
    <t>CUS007390</t>
  </si>
  <si>
    <t>CUS007391</t>
  </si>
  <si>
    <t>CUS007392</t>
  </si>
  <si>
    <t>CUS007393</t>
  </si>
  <si>
    <t>CUS007394</t>
  </si>
  <si>
    <t>CUS007395</t>
  </si>
  <si>
    <t>CUS007396</t>
  </si>
  <si>
    <t>CUS007397</t>
  </si>
  <si>
    <t>CUS007398</t>
  </si>
  <si>
    <t>CUS007399</t>
  </si>
  <si>
    <t>CUS007400</t>
  </si>
  <si>
    <t>CUS007401</t>
  </si>
  <si>
    <t>CUS007402</t>
  </si>
  <si>
    <t>CUS007403</t>
  </si>
  <si>
    <t>CUS007404</t>
  </si>
  <si>
    <t>CUS007405</t>
  </si>
  <si>
    <t>CUS007406</t>
  </si>
  <si>
    <t>CUS007407</t>
  </si>
  <si>
    <t>CUS007408</t>
  </si>
  <si>
    <t>CUS007409</t>
  </si>
  <si>
    <t>CUS007410</t>
  </si>
  <si>
    <t>CUS007411</t>
  </si>
  <si>
    <t>CUS007412</t>
  </si>
  <si>
    <t>CUS007413</t>
  </si>
  <si>
    <t>CUS007414</t>
  </si>
  <si>
    <t>CUS007415</t>
  </si>
  <si>
    <t>CUS007416</t>
  </si>
  <si>
    <t>CUS007417</t>
  </si>
  <si>
    <t>CUS007418</t>
  </si>
  <si>
    <t>CUS007419</t>
  </si>
  <si>
    <t>CUS007420</t>
  </si>
  <si>
    <t>CUS007421</t>
  </si>
  <si>
    <t>CUS007422</t>
  </si>
  <si>
    <t>CUS007423</t>
  </si>
  <si>
    <t>CUS007424</t>
  </si>
  <si>
    <t>CUS007425</t>
  </si>
  <si>
    <t>CUS007426</t>
  </si>
  <si>
    <t>CUS007427</t>
  </si>
  <si>
    <t>CUS007428</t>
  </si>
  <si>
    <t>CUS007429</t>
  </si>
  <si>
    <t>CUS007430</t>
  </si>
  <si>
    <t>CUS007431</t>
  </si>
  <si>
    <t>CUS007432</t>
  </si>
  <si>
    <t>CUS007433</t>
  </si>
  <si>
    <t>CUS007434</t>
  </si>
  <si>
    <t>CUS007435</t>
  </si>
  <si>
    <t>CUS007436</t>
  </si>
  <si>
    <t>CUS007437</t>
  </si>
  <si>
    <t>CUS007438</t>
  </si>
  <si>
    <t>CUS007439</t>
  </si>
  <si>
    <t>CUS007440</t>
  </si>
  <si>
    <t>CUS007441</t>
  </si>
  <si>
    <t>CUS007442</t>
  </si>
  <si>
    <t>CUS007443</t>
  </si>
  <si>
    <t>CUS007444</t>
  </si>
  <si>
    <t>CUS007445</t>
  </si>
  <si>
    <t>CUS007446</t>
  </si>
  <si>
    <t>CUS007447</t>
  </si>
  <si>
    <t>CUS007448</t>
  </si>
  <si>
    <t>CUS007449</t>
  </si>
  <si>
    <t>CUS007450</t>
  </si>
  <si>
    <t>CUS007451</t>
  </si>
  <si>
    <t>CUS007452</t>
  </si>
  <si>
    <t>CUS007453</t>
  </si>
  <si>
    <t>CUS007454</t>
  </si>
  <si>
    <t>CUS007455</t>
  </si>
  <si>
    <t>CUS007456</t>
  </si>
  <si>
    <t>CUS007457</t>
  </si>
  <si>
    <t>CUS007458</t>
  </si>
  <si>
    <t>CUS007459</t>
  </si>
  <si>
    <t>CUS007460</t>
  </si>
  <si>
    <t>CUS007461</t>
  </si>
  <si>
    <t>CUS007462</t>
  </si>
  <si>
    <t>CUS007463</t>
  </si>
  <si>
    <t>CUS007464</t>
  </si>
  <si>
    <t>CUS007465</t>
  </si>
  <si>
    <t>CUS007466</t>
  </si>
  <si>
    <t>CUS007467</t>
  </si>
  <si>
    <t>CUS007468</t>
  </si>
  <si>
    <t>CUS007469</t>
  </si>
  <si>
    <t>CUS007470</t>
  </si>
  <si>
    <t>CUS007471</t>
  </si>
  <si>
    <t>CUS007472</t>
  </si>
  <si>
    <t>CUS007473</t>
  </si>
  <si>
    <t>CUS007474</t>
  </si>
  <si>
    <t>CUS007475</t>
  </si>
  <si>
    <t>CUS007476</t>
  </si>
  <si>
    <t>CUS007477</t>
  </si>
  <si>
    <t>CUS007478</t>
  </si>
  <si>
    <t>CUS007479</t>
  </si>
  <si>
    <t>CUS007480</t>
  </si>
  <si>
    <t>CUS007481</t>
  </si>
  <si>
    <t>CUS007482</t>
  </si>
  <si>
    <t>CUS007483</t>
  </si>
  <si>
    <t>CUS007484</t>
  </si>
  <si>
    <t>CUS007485</t>
  </si>
  <si>
    <t>CUS007486</t>
  </si>
  <si>
    <t>CUS007487</t>
  </si>
  <si>
    <t>CUS007488</t>
  </si>
  <si>
    <t>CUS007489</t>
  </si>
  <si>
    <t>CUS007490</t>
  </si>
  <si>
    <t>CUS007491</t>
  </si>
  <si>
    <t>CUS007492</t>
  </si>
  <si>
    <t>CUS007493</t>
  </si>
  <si>
    <t>CUS007494</t>
  </si>
  <si>
    <t>CUS007495</t>
  </si>
  <si>
    <t>CUS007496</t>
  </si>
  <si>
    <t>CUS007497</t>
  </si>
  <si>
    <t>CUS007498</t>
  </si>
  <si>
    <t>CUS007499</t>
  </si>
  <si>
    <t>CUS007500</t>
  </si>
  <si>
    <t>CUS007501</t>
  </si>
  <si>
    <t>CUS007502</t>
  </si>
  <si>
    <t>CUS007503</t>
  </si>
  <si>
    <t>CUS007504</t>
  </si>
  <si>
    <t>CUS007505</t>
  </si>
  <si>
    <t>CUS007506</t>
  </si>
  <si>
    <t>CUS007507</t>
  </si>
  <si>
    <t>CUS007508</t>
  </si>
  <si>
    <t>CUS007509</t>
  </si>
  <si>
    <t>CUS007510</t>
  </si>
  <si>
    <t>CUS007511</t>
  </si>
  <si>
    <t>CUS007512</t>
  </si>
  <si>
    <t>CUS007513</t>
  </si>
  <si>
    <t>CUS007514</t>
  </si>
  <si>
    <t>CUS007515</t>
  </si>
  <si>
    <t>CUS007516</t>
  </si>
  <si>
    <t>CUS007517</t>
  </si>
  <si>
    <t>CUS007518</t>
  </si>
  <si>
    <t>CUS007519</t>
  </si>
  <si>
    <t>CUS007520</t>
  </si>
  <si>
    <t>CUS007521</t>
  </si>
  <si>
    <t>CUS007522</t>
  </si>
  <si>
    <t>CUS007523</t>
  </si>
  <si>
    <t>CUS007524</t>
  </si>
  <si>
    <t>CUS007525</t>
  </si>
  <si>
    <t>CUS007526</t>
  </si>
  <si>
    <t>CUS007527</t>
  </si>
  <si>
    <t>CUS007528</t>
  </si>
  <si>
    <t>CUS007529</t>
  </si>
  <si>
    <t>CUS007530</t>
  </si>
  <si>
    <t>CUS007531</t>
  </si>
  <si>
    <t>CUS007532</t>
  </si>
  <si>
    <t>CUS007533</t>
  </si>
  <si>
    <t>CUS007534</t>
  </si>
  <si>
    <t>CUS007535</t>
  </si>
  <si>
    <t>CUS007536</t>
  </si>
  <si>
    <t>CUS007537</t>
  </si>
  <si>
    <t>CUS007538</t>
  </si>
  <si>
    <t>CUS007539</t>
  </si>
  <si>
    <t>CUS007540</t>
  </si>
  <si>
    <t>CUS007541</t>
  </si>
  <si>
    <t>CUS007542</t>
  </si>
  <si>
    <t>CUS007543</t>
  </si>
  <si>
    <t>CUS007544</t>
  </si>
  <si>
    <t>CUS007545</t>
  </si>
  <si>
    <t>CUS007546</t>
  </si>
  <si>
    <t>CUS007547</t>
  </si>
  <si>
    <t>CUS007548</t>
  </si>
  <si>
    <t>CUS007549</t>
  </si>
  <si>
    <t>CUS007550</t>
  </si>
  <si>
    <t>CUS007551</t>
  </si>
  <si>
    <t>CUS007552</t>
  </si>
  <si>
    <t>CUS007553</t>
  </si>
  <si>
    <t>CUS007554</t>
  </si>
  <si>
    <t>CUS007555</t>
  </si>
  <si>
    <t>CUS007556</t>
  </si>
  <si>
    <t>CUS007557</t>
  </si>
  <si>
    <t>CUS007558</t>
  </si>
  <si>
    <t>CUS007559</t>
  </si>
  <si>
    <t>CUS007560</t>
  </si>
  <si>
    <t>CUS007561</t>
  </si>
  <si>
    <t>CUS007562</t>
  </si>
  <si>
    <t>CUS007563</t>
  </si>
  <si>
    <t>CUS007564</t>
  </si>
  <si>
    <t>CUS007565</t>
  </si>
  <si>
    <t>CUS007566</t>
  </si>
  <si>
    <t>CUS007567</t>
  </si>
  <si>
    <t>CUS007568</t>
  </si>
  <si>
    <t>CUS007569</t>
  </si>
  <si>
    <t>CUS007570</t>
  </si>
  <si>
    <t>CUS007571</t>
  </si>
  <si>
    <t>CUS007572</t>
  </si>
  <si>
    <t>CUS007573</t>
  </si>
  <si>
    <t>CUS007574</t>
  </si>
  <si>
    <t>CUS007575</t>
  </si>
  <si>
    <t>CUS007576</t>
  </si>
  <si>
    <t>CUS007577</t>
  </si>
  <si>
    <t>CUS007578</t>
  </si>
  <si>
    <t>CUS007579</t>
  </si>
  <si>
    <t>CUS007580</t>
  </si>
  <si>
    <t>CUS007581</t>
  </si>
  <si>
    <t>CUS007582</t>
  </si>
  <si>
    <t>CUS007583</t>
  </si>
  <si>
    <t>CUS007584</t>
  </si>
  <si>
    <t>CUS007585</t>
  </si>
  <si>
    <t>CUS007586</t>
  </si>
  <si>
    <t>CUS007587</t>
  </si>
  <si>
    <t>CUS007588</t>
  </si>
  <si>
    <t>CUS007589</t>
  </si>
  <si>
    <t>CUS007590</t>
  </si>
  <si>
    <t>CUS007591</t>
  </si>
  <si>
    <t>CUS007592</t>
  </si>
  <si>
    <t>CUS007593</t>
  </si>
  <si>
    <t>CUS007594</t>
  </si>
  <si>
    <t>CUS007595</t>
  </si>
  <si>
    <t>CUS007596</t>
  </si>
  <si>
    <t>CUS007597</t>
  </si>
  <si>
    <t>CUS007598</t>
  </si>
  <si>
    <t>CUS007599</t>
  </si>
  <si>
    <t>CUS007600</t>
  </si>
  <si>
    <t>CUS007601</t>
  </si>
  <si>
    <t>CUS007602</t>
  </si>
  <si>
    <t>CUS007603</t>
  </si>
  <si>
    <t>CUS007604</t>
  </si>
  <si>
    <t>CUS007605</t>
  </si>
  <si>
    <t>CUS007606</t>
  </si>
  <si>
    <t>CUS007607</t>
  </si>
  <si>
    <t>CUS007608</t>
  </si>
  <si>
    <t>CUS007609</t>
  </si>
  <si>
    <t>CUS007610</t>
  </si>
  <si>
    <t>CUS007611</t>
  </si>
  <si>
    <t>CUS007612</t>
  </si>
  <si>
    <t>CUS007613</t>
  </si>
  <si>
    <t>CUS007614</t>
  </si>
  <si>
    <t>CUS007615</t>
  </si>
  <si>
    <t>CUS007616</t>
  </si>
  <si>
    <t>CUS007617</t>
  </si>
  <si>
    <t>CUS007618</t>
  </si>
  <si>
    <t>CUS007619</t>
  </si>
  <si>
    <t>CUS007620</t>
  </si>
  <si>
    <t>CUS007621</t>
  </si>
  <si>
    <t>CUS007622</t>
  </si>
  <si>
    <t>CUS007623</t>
  </si>
  <si>
    <t>CUS007624</t>
  </si>
  <si>
    <t>CUS007625</t>
  </si>
  <si>
    <t>CUS007626</t>
  </si>
  <si>
    <t>CUS007627</t>
  </si>
  <si>
    <t>CUS007628</t>
  </si>
  <si>
    <t>CUS007629</t>
  </si>
  <si>
    <t>CUS007630</t>
  </si>
  <si>
    <t>CUS007631</t>
  </si>
  <si>
    <t>CUS007632</t>
  </si>
  <si>
    <t>CUS007633</t>
  </si>
  <si>
    <t>CUS007634</t>
  </si>
  <si>
    <t>CUS007635</t>
  </si>
  <si>
    <t>CUS007636</t>
  </si>
  <si>
    <t>CUS007637</t>
  </si>
  <si>
    <t>CUS007638</t>
  </si>
  <si>
    <t>CUS007639</t>
  </si>
  <si>
    <t>CUS007640</t>
  </si>
  <si>
    <t>CUS007641</t>
  </si>
  <si>
    <t>CUS007642</t>
  </si>
  <si>
    <t>CUS007643</t>
  </si>
  <si>
    <t>CUS007644</t>
  </si>
  <si>
    <t>CUS007645</t>
  </si>
  <si>
    <t>CUS007646</t>
  </si>
  <si>
    <t>CUS007647</t>
  </si>
  <si>
    <t>CUS007648</t>
  </si>
  <si>
    <t>CUS007649</t>
  </si>
  <si>
    <t>CUS007650</t>
  </si>
  <si>
    <t>CUS007651</t>
  </si>
  <si>
    <t>CUS007652</t>
  </si>
  <si>
    <t>CUS007653</t>
  </si>
  <si>
    <t>CUS007654</t>
  </si>
  <si>
    <t>CUS007655</t>
  </si>
  <si>
    <t>CUS007656</t>
  </si>
  <si>
    <t>CUS007657</t>
  </si>
  <si>
    <t>CUS007658</t>
  </si>
  <si>
    <t>CUS007659</t>
  </si>
  <si>
    <t>CUS007660</t>
  </si>
  <si>
    <t>CUS007661</t>
  </si>
  <si>
    <t>CUS007662</t>
  </si>
  <si>
    <t>CUS007663</t>
  </si>
  <si>
    <t>CUS007664</t>
  </si>
  <si>
    <t>CUS007665</t>
  </si>
  <si>
    <t>CUS007666</t>
  </si>
  <si>
    <t>CUS007667</t>
  </si>
  <si>
    <t>CUS007668</t>
  </si>
  <si>
    <t>CUS007669</t>
  </si>
  <si>
    <t>CUS007670</t>
  </si>
  <si>
    <t>CUS007671</t>
  </si>
  <si>
    <t>CUS007672</t>
  </si>
  <si>
    <t>CUS007673</t>
  </si>
  <si>
    <t>CUS007674</t>
  </si>
  <si>
    <t>CUS007675</t>
  </si>
  <si>
    <t>CUS007676</t>
  </si>
  <si>
    <t>CUS007677</t>
  </si>
  <si>
    <t>CUS007678</t>
  </si>
  <si>
    <t>CUS007679</t>
  </si>
  <si>
    <t>CUS007680</t>
  </si>
  <si>
    <t>CUS007681</t>
  </si>
  <si>
    <t>CUS007682</t>
  </si>
  <si>
    <t>CUS007683</t>
  </si>
  <si>
    <t>CUS007684</t>
  </si>
  <si>
    <t>CUS007685</t>
  </si>
  <si>
    <t>CUS007686</t>
  </si>
  <si>
    <t>CUS007687</t>
  </si>
  <si>
    <t>CUS007688</t>
  </si>
  <si>
    <t>CUS007689</t>
  </si>
  <si>
    <t>CUS007690</t>
  </si>
  <si>
    <t>CUS007691</t>
  </si>
  <si>
    <t>CUS007692</t>
  </si>
  <si>
    <t>CUS007693</t>
  </si>
  <si>
    <t>CUS007694</t>
  </si>
  <si>
    <t>CUS007695</t>
  </si>
  <si>
    <t>CUS007696</t>
  </si>
  <si>
    <t>CUS007697</t>
  </si>
  <si>
    <t>CUS007698</t>
  </si>
  <si>
    <t>CUS007699</t>
  </si>
  <si>
    <t>CUS007700</t>
  </si>
  <si>
    <t>CUS007701</t>
  </si>
  <si>
    <t>CUS007702</t>
  </si>
  <si>
    <t>CUS007703</t>
  </si>
  <si>
    <t>CUS007704</t>
  </si>
  <si>
    <t>CUS007705</t>
  </si>
  <si>
    <t>CUS007706</t>
  </si>
  <si>
    <t>CUS007707</t>
  </si>
  <si>
    <t>CUS007708</t>
  </si>
  <si>
    <t>CUS007709</t>
  </si>
  <si>
    <t>CUS007710</t>
  </si>
  <si>
    <t>CUS007711</t>
  </si>
  <si>
    <t>CUS007712</t>
  </si>
  <si>
    <t>CUS007713</t>
  </si>
  <si>
    <t>CUS007714</t>
  </si>
  <si>
    <t>CUS007715</t>
  </si>
  <si>
    <t>CUS007716</t>
  </si>
  <si>
    <t>CUS007717</t>
  </si>
  <si>
    <t>CUS007718</t>
  </si>
  <si>
    <t>CUS007719</t>
  </si>
  <si>
    <t>CUS007720</t>
  </si>
  <si>
    <t>CUS007721</t>
  </si>
  <si>
    <t>CUS007722</t>
  </si>
  <si>
    <t>CUS007723</t>
  </si>
  <si>
    <t>CUS007724</t>
  </si>
  <si>
    <t>CUS007725</t>
  </si>
  <si>
    <t>CUS007726</t>
  </si>
  <si>
    <t>CUS007727</t>
  </si>
  <si>
    <t>CUS007728</t>
  </si>
  <si>
    <t>CUS007729</t>
  </si>
  <si>
    <t>CUS007730</t>
  </si>
  <si>
    <t>CUS007731</t>
  </si>
  <si>
    <t>CUS007732</t>
  </si>
  <si>
    <t>CUS007733</t>
  </si>
  <si>
    <t>CUS007734</t>
  </si>
  <si>
    <t>CUS007735</t>
  </si>
  <si>
    <t>CUS007736</t>
  </si>
  <si>
    <t>CUS007737</t>
  </si>
  <si>
    <t>CUS007738</t>
  </si>
  <si>
    <t>CUS007739</t>
  </si>
  <si>
    <t>CUS007740</t>
  </si>
  <si>
    <t>CUS007741</t>
  </si>
  <si>
    <t>CUS007742</t>
  </si>
  <si>
    <t>CUS007743</t>
  </si>
  <si>
    <t>CUS007744</t>
  </si>
  <si>
    <t>CUS007745</t>
  </si>
  <si>
    <t>CUS007746</t>
  </si>
  <si>
    <t>CUS007747</t>
  </si>
  <si>
    <t>CUS007748</t>
  </si>
  <si>
    <t>CUS007749</t>
  </si>
  <si>
    <t>CUS007750</t>
  </si>
  <si>
    <t>CUS007751</t>
  </si>
  <si>
    <t>CUS007752</t>
  </si>
  <si>
    <t>CUS007753</t>
  </si>
  <si>
    <t>CUS007754</t>
  </si>
  <si>
    <t>CUS007755</t>
  </si>
  <si>
    <t>CUS007756</t>
  </si>
  <si>
    <t>CUS007757</t>
  </si>
  <si>
    <t>CUS007758</t>
  </si>
  <si>
    <t>CUS007759</t>
  </si>
  <si>
    <t>CUS007760</t>
  </si>
  <si>
    <t>CUS007761</t>
  </si>
  <si>
    <t>CUS007762</t>
  </si>
  <si>
    <t>CUS007763</t>
  </si>
  <si>
    <t>CUS007764</t>
  </si>
  <si>
    <t>CUS007765</t>
  </si>
  <si>
    <t>CUS007766</t>
  </si>
  <si>
    <t>CUS007767</t>
  </si>
  <si>
    <t>CUS007768</t>
  </si>
  <si>
    <t>CUS007769</t>
  </si>
  <si>
    <t>CUS007770</t>
  </si>
  <si>
    <t>CUS007771</t>
  </si>
  <si>
    <t>CUS007772</t>
  </si>
  <si>
    <t>CUS007773</t>
  </si>
  <si>
    <t>CUS007774</t>
  </si>
  <si>
    <t>CUS007775</t>
  </si>
  <si>
    <t>CUS007776</t>
  </si>
  <si>
    <t>CUS007777</t>
  </si>
  <si>
    <t>CUS007778</t>
  </si>
  <si>
    <t>CUS007779</t>
  </si>
  <si>
    <t>CUS007780</t>
  </si>
  <si>
    <t>CUS007781</t>
  </si>
  <si>
    <t>CUS007782</t>
  </si>
  <si>
    <t>CUS007783</t>
  </si>
  <si>
    <t>CUS007784</t>
  </si>
  <si>
    <t>CUS007785</t>
  </si>
  <si>
    <t>CUS007786</t>
  </si>
  <si>
    <t>CUS007787</t>
  </si>
  <si>
    <t>CUS007788</t>
  </si>
  <si>
    <t>CUS007789</t>
  </si>
  <si>
    <t>CUS007790</t>
  </si>
  <si>
    <t>CUS007791</t>
  </si>
  <si>
    <t>CUS007792</t>
  </si>
  <si>
    <t>CUS007793</t>
  </si>
  <si>
    <t>CUS007794</t>
  </si>
  <si>
    <t>CUS007795</t>
  </si>
  <si>
    <t>CUS007796</t>
  </si>
  <si>
    <t>CUS007797</t>
  </si>
  <si>
    <t>CUS007798</t>
  </si>
  <si>
    <t>CUS007799</t>
  </si>
  <si>
    <t>CUS007800</t>
  </si>
  <si>
    <t>CUS007801</t>
  </si>
  <si>
    <t>CUS007802</t>
  </si>
  <si>
    <t>CUS007803</t>
  </si>
  <si>
    <t>CUS007804</t>
  </si>
  <si>
    <t>CUS007805</t>
  </si>
  <si>
    <t>CUS007806</t>
  </si>
  <si>
    <t>CUS007807</t>
  </si>
  <si>
    <t>CUS007808</t>
  </si>
  <si>
    <t>CUS007809</t>
  </si>
  <si>
    <t>CUS007810</t>
  </si>
  <si>
    <t>CUS007811</t>
  </si>
  <si>
    <t>CUS007812</t>
  </si>
  <si>
    <t>CUS007813</t>
  </si>
  <si>
    <t>CUS007814</t>
  </si>
  <si>
    <t>CUS007815</t>
  </si>
  <si>
    <t>CUS007816</t>
  </si>
  <si>
    <t>CUS007817</t>
  </si>
  <si>
    <t>CUS007818</t>
  </si>
  <si>
    <t>CUS007819</t>
  </si>
  <si>
    <t>CUS007820</t>
  </si>
  <si>
    <t>CUS007821</t>
  </si>
  <si>
    <t>CUS007822</t>
  </si>
  <si>
    <t>CUS007823</t>
  </si>
  <si>
    <t>CUS007824</t>
  </si>
  <si>
    <t>CUS007825</t>
  </si>
  <si>
    <t>CUS007826</t>
  </si>
  <si>
    <t>CUS007827</t>
  </si>
  <si>
    <t>CUS007828</t>
  </si>
  <si>
    <t>CUS007829</t>
  </si>
  <si>
    <t>CUS007830</t>
  </si>
  <si>
    <t>CUS007831</t>
  </si>
  <si>
    <t>CUS007832</t>
  </si>
  <si>
    <t>CUS007833</t>
  </si>
  <si>
    <t>CUS007834</t>
  </si>
  <si>
    <t>CUS007835</t>
  </si>
  <si>
    <t>CUS007836</t>
  </si>
  <si>
    <t>CUS007837</t>
  </si>
  <si>
    <t>CUS007838</t>
  </si>
  <si>
    <t>CUS007839</t>
  </si>
  <si>
    <t>CUS007840</t>
  </si>
  <si>
    <t>CUS007841</t>
  </si>
  <si>
    <t>CUS007842</t>
  </si>
  <si>
    <t>CUS007843</t>
  </si>
  <si>
    <t>CUS007844</t>
  </si>
  <si>
    <t>CUS007845</t>
  </si>
  <si>
    <t>CUS007846</t>
  </si>
  <si>
    <t>CUS007847</t>
  </si>
  <si>
    <t>CUS007848</t>
  </si>
  <si>
    <t>CUS007849</t>
  </si>
  <si>
    <t>CUS007850</t>
  </si>
  <si>
    <t>CUS007851</t>
  </si>
  <si>
    <t>CUS007852</t>
  </si>
  <si>
    <t>CUS007853</t>
  </si>
  <si>
    <t>CUS007854</t>
  </si>
  <si>
    <t>CUS007855</t>
  </si>
  <si>
    <t>CUS007856</t>
  </si>
  <si>
    <t>CUS007857</t>
  </si>
  <si>
    <t>CUS007858</t>
  </si>
  <si>
    <t>CUS007859</t>
  </si>
  <si>
    <t>CUS007860</t>
  </si>
  <si>
    <t>CUS007861</t>
  </si>
  <si>
    <t>CUS007862</t>
  </si>
  <si>
    <t>CUS007863</t>
  </si>
  <si>
    <t>CUS007864</t>
  </si>
  <si>
    <t>CUS007865</t>
  </si>
  <si>
    <t>CUS007866</t>
  </si>
  <si>
    <t>CUS007867</t>
  </si>
  <si>
    <t>CUS007868</t>
  </si>
  <si>
    <t>CUS007869</t>
  </si>
  <si>
    <t>CUS007870</t>
  </si>
  <si>
    <t>CUS007871</t>
  </si>
  <si>
    <t>CUS007872</t>
  </si>
  <si>
    <t>CUS007873</t>
  </si>
  <si>
    <t>CUS007874</t>
  </si>
  <si>
    <t>CUS007875</t>
  </si>
  <si>
    <t>CUS007876</t>
  </si>
  <si>
    <t>CUS007877</t>
  </si>
  <si>
    <t>CUS007878</t>
  </si>
  <si>
    <t>CUS007879</t>
  </si>
  <si>
    <t>CUS007880</t>
  </si>
  <si>
    <t>CUS007881</t>
  </si>
  <si>
    <t>CUS007882</t>
  </si>
  <si>
    <t>CUS007883</t>
  </si>
  <si>
    <t>CUS007884</t>
  </si>
  <si>
    <t>CUS007885</t>
  </si>
  <si>
    <t>CUS007886</t>
  </si>
  <si>
    <t>CUS007887</t>
  </si>
  <si>
    <t>CUS007888</t>
  </si>
  <si>
    <t>CUS007889</t>
  </si>
  <si>
    <t>CUS007890</t>
  </si>
  <si>
    <t>CUS007891</t>
  </si>
  <si>
    <t>CUS007892</t>
  </si>
  <si>
    <t>CUS007893</t>
  </si>
  <si>
    <t>CUS007894</t>
  </si>
  <si>
    <t>CUS007895</t>
  </si>
  <si>
    <t>CUS007896</t>
  </si>
  <si>
    <t>CUS007897</t>
  </si>
  <si>
    <t>CUS007898</t>
  </si>
  <si>
    <t>CUS007899</t>
  </si>
  <si>
    <t>CUS007900</t>
  </si>
  <si>
    <t>CUS007901</t>
  </si>
  <si>
    <t>CUS007902</t>
  </si>
  <si>
    <t>CUS007903</t>
  </si>
  <si>
    <t>CUS007904</t>
  </si>
  <si>
    <t>CUS007905</t>
  </si>
  <si>
    <t>CUS007906</t>
  </si>
  <si>
    <t>CUS007907</t>
  </si>
  <si>
    <t>CUS007908</t>
  </si>
  <si>
    <t>CUS007909</t>
  </si>
  <si>
    <t>CUS007910</t>
  </si>
  <si>
    <t>CUS007911</t>
  </si>
  <si>
    <t>CUS007912</t>
  </si>
  <si>
    <t>CUS007913</t>
  </si>
  <si>
    <t>CUS007914</t>
  </si>
  <si>
    <t>CUS007915</t>
  </si>
  <si>
    <t>CUS007916</t>
  </si>
  <si>
    <t>CUS007917</t>
  </si>
  <si>
    <t>CUS007918</t>
  </si>
  <si>
    <t>CUS007919</t>
  </si>
  <si>
    <t>CUS007920</t>
  </si>
  <si>
    <t>CUS007921</t>
  </si>
  <si>
    <t>CUS007922</t>
  </si>
  <si>
    <t>CUS007923</t>
  </si>
  <si>
    <t>CUS007924</t>
  </si>
  <si>
    <t>CUS007925</t>
  </si>
  <si>
    <t>CUS007926</t>
  </si>
  <si>
    <t>CUS007927</t>
  </si>
  <si>
    <t>CUS007928</t>
  </si>
  <si>
    <t>CUS007929</t>
  </si>
  <si>
    <t>CUS007930</t>
  </si>
  <si>
    <t>CUS007931</t>
  </si>
  <si>
    <t>CUS007932</t>
  </si>
  <si>
    <t>CUS007933</t>
  </si>
  <si>
    <t>CUS007934</t>
  </si>
  <si>
    <t>CUS007935</t>
  </si>
  <si>
    <t>CUS007936</t>
  </si>
  <si>
    <t>CUS007937</t>
  </si>
  <si>
    <t>CUS007938</t>
  </si>
  <si>
    <t>CUS007939</t>
  </si>
  <si>
    <t>CUS007940</t>
  </si>
  <si>
    <t>CUS007941</t>
  </si>
  <si>
    <t>CUS007942</t>
  </si>
  <si>
    <t>CUS007943</t>
  </si>
  <si>
    <t>CUS007944</t>
  </si>
  <si>
    <t>CUS007945</t>
  </si>
  <si>
    <t>CUS007946</t>
  </si>
  <si>
    <t>CUS007947</t>
  </si>
  <si>
    <t>CUS007948</t>
  </si>
  <si>
    <t>CUS007949</t>
  </si>
  <si>
    <t>CUS007950</t>
  </si>
  <si>
    <t>CUS007951</t>
  </si>
  <si>
    <t>CUS007952</t>
  </si>
  <si>
    <t>CUS007953</t>
  </si>
  <si>
    <t>CUS007954</t>
  </si>
  <si>
    <t>CUS007955</t>
  </si>
  <si>
    <t>CUS007956</t>
  </si>
  <si>
    <t>CUS007957</t>
  </si>
  <si>
    <t>CUS007958</t>
  </si>
  <si>
    <t>CUS007959</t>
  </si>
  <si>
    <t>CUS007960</t>
  </si>
  <si>
    <t>CUS007961</t>
  </si>
  <si>
    <t>CUS007962</t>
  </si>
  <si>
    <t>CUS007963</t>
  </si>
  <si>
    <t>CUS007964</t>
  </si>
  <si>
    <t>CUS007965</t>
  </si>
  <si>
    <t>CUS007966</t>
  </si>
  <si>
    <t>CUS007967</t>
  </si>
  <si>
    <t>CUS007968</t>
  </si>
  <si>
    <t>CUS007969</t>
  </si>
  <si>
    <t>CUS007970</t>
  </si>
  <si>
    <t>CUS007971</t>
  </si>
  <si>
    <t>CUS007972</t>
  </si>
  <si>
    <t>CUS007973</t>
  </si>
  <si>
    <t>CUS007974</t>
  </si>
  <si>
    <t>CUS007975</t>
  </si>
  <si>
    <t>CUS007976</t>
  </si>
  <si>
    <t>CUS007977</t>
  </si>
  <si>
    <t>CUS007978</t>
  </si>
  <si>
    <t>CUS007979</t>
  </si>
  <si>
    <t>CUS007980</t>
  </si>
  <si>
    <t>CUS007981</t>
  </si>
  <si>
    <t>CUS007982</t>
  </si>
  <si>
    <t>CUS007983</t>
  </si>
  <si>
    <t>CUS007984</t>
  </si>
  <si>
    <t>CUS007985</t>
  </si>
  <si>
    <t>CUS007986</t>
  </si>
  <si>
    <t>CUS007987</t>
  </si>
  <si>
    <t>CUS007988</t>
  </si>
  <si>
    <t>CUS007989</t>
  </si>
  <si>
    <t>CUS007990</t>
  </si>
  <si>
    <t>CUS007991</t>
  </si>
  <si>
    <t>CUS007992</t>
  </si>
  <si>
    <t>CUS007993</t>
  </si>
  <si>
    <t>CUS007994</t>
  </si>
  <si>
    <t>CUS007995</t>
  </si>
  <si>
    <t>CUS007996</t>
  </si>
  <si>
    <t>CUS007997</t>
  </si>
  <si>
    <t>CUS007998</t>
  </si>
  <si>
    <t>CUS007999</t>
  </si>
  <si>
    <t>CUS008000</t>
  </si>
  <si>
    <t>CUS008001</t>
  </si>
  <si>
    <t>CUS008002</t>
  </si>
  <si>
    <t>CUS008003</t>
  </si>
  <si>
    <t>CUS008004</t>
  </si>
  <si>
    <t>CUS008005</t>
  </si>
  <si>
    <t>CUS008006</t>
  </si>
  <si>
    <t>CUS008007</t>
  </si>
  <si>
    <t>CUS008008</t>
  </si>
  <si>
    <t>CUS008009</t>
  </si>
  <si>
    <t>CUS008010</t>
  </si>
  <si>
    <t>CUS008011</t>
  </si>
  <si>
    <t>CUS008012</t>
  </si>
  <si>
    <t>CUS008013</t>
  </si>
  <si>
    <t>CUS008014</t>
  </si>
  <si>
    <t>CUS008015</t>
  </si>
  <si>
    <t>CUS008016</t>
  </si>
  <si>
    <t>CUS008017</t>
  </si>
  <si>
    <t>CUS008018</t>
  </si>
  <si>
    <t>CUS008019</t>
  </si>
  <si>
    <t>CUS008020</t>
  </si>
  <si>
    <t>CUS008021</t>
  </si>
  <si>
    <t>CUS008022</t>
  </si>
  <si>
    <t>CUS008023</t>
  </si>
  <si>
    <t>CUS008024</t>
  </si>
  <si>
    <t>CUS008025</t>
  </si>
  <si>
    <t>CUS008026</t>
  </si>
  <si>
    <t>CUS008027</t>
  </si>
  <si>
    <t>CUS008028</t>
  </si>
  <si>
    <t>CUS008029</t>
  </si>
  <si>
    <t>CUS008030</t>
  </si>
  <si>
    <t>CUS008031</t>
  </si>
  <si>
    <t>CUS008032</t>
  </si>
  <si>
    <t>CUS008033</t>
  </si>
  <si>
    <t>CUS008034</t>
  </si>
  <si>
    <t>CUS008035</t>
  </si>
  <si>
    <t>CUS008036</t>
  </si>
  <si>
    <t>CUS008037</t>
  </si>
  <si>
    <t>CUS008038</t>
  </si>
  <si>
    <t>CUS008039</t>
  </si>
  <si>
    <t>CUS008040</t>
  </si>
  <si>
    <t>CUS008041</t>
  </si>
  <si>
    <t>CUS008042</t>
  </si>
  <si>
    <t>CUS008043</t>
  </si>
  <si>
    <t>CUS008044</t>
  </si>
  <si>
    <t>CUS008045</t>
  </si>
  <si>
    <t>CUS008046</t>
  </si>
  <si>
    <t>CUS008047</t>
  </si>
  <si>
    <t>CUS008048</t>
  </si>
  <si>
    <t>CUS008049</t>
  </si>
  <si>
    <t>CUS008050</t>
  </si>
  <si>
    <t>CUS008051</t>
  </si>
  <si>
    <t>CUS008052</t>
  </si>
  <si>
    <t>CUS008053</t>
  </si>
  <si>
    <t>CUS008054</t>
  </si>
  <si>
    <t>CUS008055</t>
  </si>
  <si>
    <t>CUS008056</t>
  </si>
  <si>
    <t>CUS008057</t>
  </si>
  <si>
    <t>CUS008058</t>
  </si>
  <si>
    <t>CUS008059</t>
  </si>
  <si>
    <t>CUS008060</t>
  </si>
  <si>
    <t>CUS008061</t>
  </si>
  <si>
    <t>CUS008062</t>
  </si>
  <si>
    <t>CUS008063</t>
  </si>
  <si>
    <t>CUS008064</t>
  </si>
  <si>
    <t>CUS008065</t>
  </si>
  <si>
    <t>CUS008066</t>
  </si>
  <si>
    <t>CUS008067</t>
  </si>
  <si>
    <t>CUS008068</t>
  </si>
  <si>
    <t>CUS008069</t>
  </si>
  <si>
    <t>CUS008070</t>
  </si>
  <si>
    <t>CUS008071</t>
  </si>
  <si>
    <t>CUS008072</t>
  </si>
  <si>
    <t>CUS008073</t>
  </si>
  <si>
    <t>CUS008074</t>
  </si>
  <si>
    <t>CUS008075</t>
  </si>
  <si>
    <t>CUS008076</t>
  </si>
  <si>
    <t>CUS008077</t>
  </si>
  <si>
    <t>CUS008078</t>
  </si>
  <si>
    <t>CUS008079</t>
  </si>
  <si>
    <t>CUS008080</t>
  </si>
  <si>
    <t>CUS008081</t>
  </si>
  <si>
    <t>CUS008082</t>
  </si>
  <si>
    <t>CUS008083</t>
  </si>
  <si>
    <t>CUS008084</t>
  </si>
  <si>
    <t>CUS008085</t>
  </si>
  <si>
    <t>CUS008086</t>
  </si>
  <si>
    <t>CUS008087</t>
  </si>
  <si>
    <t>CUS008088</t>
  </si>
  <si>
    <t>CUS008089</t>
  </si>
  <si>
    <t>CUS008090</t>
  </si>
  <si>
    <t>CUS008091</t>
  </si>
  <si>
    <t>CUS008092</t>
  </si>
  <si>
    <t>CUS008093</t>
  </si>
  <si>
    <t>CUS008094</t>
  </si>
  <si>
    <t>CUS008095</t>
  </si>
  <si>
    <t>CUS008096</t>
  </si>
  <si>
    <t>CUS008097</t>
  </si>
  <si>
    <t>CUS008098</t>
  </si>
  <si>
    <t>CUS008099</t>
  </si>
  <si>
    <t>CUS008100</t>
  </si>
  <si>
    <t>CUS008101</t>
  </si>
  <si>
    <t>CUS008102</t>
  </si>
  <si>
    <t>CUS008103</t>
  </si>
  <si>
    <t>CUS008104</t>
  </si>
  <si>
    <t>CUS008105</t>
  </si>
  <si>
    <t>CUS008106</t>
  </si>
  <si>
    <t>CUS008107</t>
  </si>
  <si>
    <t>CUS008108</t>
  </si>
  <si>
    <t>CUS008109</t>
  </si>
  <si>
    <t>CUS008110</t>
  </si>
  <si>
    <t>CUS008111</t>
  </si>
  <si>
    <t>CUS008112</t>
  </si>
  <si>
    <t>CUS008113</t>
  </si>
  <si>
    <t>CUS008114</t>
  </si>
  <si>
    <t>CUS008115</t>
  </si>
  <si>
    <t>CUS008116</t>
  </si>
  <si>
    <t>CUS008117</t>
  </si>
  <si>
    <t>CUS008118</t>
  </si>
  <si>
    <t>CUS008119</t>
  </si>
  <si>
    <t>CUS008120</t>
  </si>
  <si>
    <t>CUS008121</t>
  </si>
  <si>
    <t>CUS008122</t>
  </si>
  <si>
    <t>CUS008123</t>
  </si>
  <si>
    <t>CUS008124</t>
  </si>
  <si>
    <t>CUS008125</t>
  </si>
  <si>
    <t>CUS008126</t>
  </si>
  <si>
    <t>CUS008127</t>
  </si>
  <si>
    <t>CUS008128</t>
  </si>
  <si>
    <t>CUS008129</t>
  </si>
  <si>
    <t>CUS008130</t>
  </si>
  <si>
    <t>CUS008131</t>
  </si>
  <si>
    <t>CUS008132</t>
  </si>
  <si>
    <t>CUS008133</t>
  </si>
  <si>
    <t>CUS008134</t>
  </si>
  <si>
    <t>CUS008135</t>
  </si>
  <si>
    <t>CUS008136</t>
  </si>
  <si>
    <t>CUS008137</t>
  </si>
  <si>
    <t>CUS008138</t>
  </si>
  <si>
    <t>CUS008139</t>
  </si>
  <si>
    <t>CUS008140</t>
  </si>
  <si>
    <t>CUS008141</t>
  </si>
  <si>
    <t>CUS008142</t>
  </si>
  <si>
    <t>CUS008143</t>
  </si>
  <si>
    <t>CUS008144</t>
  </si>
  <si>
    <t>CUS008145</t>
  </si>
  <si>
    <t>CUS008146</t>
  </si>
  <si>
    <t>CUS008147</t>
  </si>
  <si>
    <t>CUS008148</t>
  </si>
  <si>
    <t>CUS008149</t>
  </si>
  <si>
    <t>CUS008150</t>
  </si>
  <si>
    <t>CUS008151</t>
  </si>
  <si>
    <t>CUS008152</t>
  </si>
  <si>
    <t>CUS008153</t>
  </si>
  <si>
    <t>CUS008154</t>
  </si>
  <si>
    <t>CUS008155</t>
  </si>
  <si>
    <t>CUS008156</t>
  </si>
  <si>
    <t>CUS008157</t>
  </si>
  <si>
    <t>CUS008158</t>
  </si>
  <si>
    <t>CUS008159</t>
  </si>
  <si>
    <t>CUS008160</t>
  </si>
  <si>
    <t>CUS008161</t>
  </si>
  <si>
    <t>CUS008162</t>
  </si>
  <si>
    <t>CUS008163</t>
  </si>
  <si>
    <t>CUS008164</t>
  </si>
  <si>
    <t>CUS008165</t>
  </si>
  <si>
    <t>CUS008166</t>
  </si>
  <si>
    <t>CUS008167</t>
  </si>
  <si>
    <t>CUS008168</t>
  </si>
  <si>
    <t>CUS008169</t>
  </si>
  <si>
    <t>CUS008170</t>
  </si>
  <si>
    <t>CUS008171</t>
  </si>
  <si>
    <t>CUS008172</t>
  </si>
  <si>
    <t>CUS008173</t>
  </si>
  <si>
    <t>CUS008174</t>
  </si>
  <si>
    <t>CUS008175</t>
  </si>
  <si>
    <t>CUS008176</t>
  </si>
  <si>
    <t>CUS008177</t>
  </si>
  <si>
    <t>CUS008178</t>
  </si>
  <si>
    <t>CUS008179</t>
  </si>
  <si>
    <t>CUS008180</t>
  </si>
  <si>
    <t>CUS008181</t>
  </si>
  <si>
    <t>CUS008182</t>
  </si>
  <si>
    <t>CUS008183</t>
  </si>
  <si>
    <t>CUS008184</t>
  </si>
  <si>
    <t>CUS008185</t>
  </si>
  <si>
    <t>CUS008186</t>
  </si>
  <si>
    <t>CUS008187</t>
  </si>
  <si>
    <t>CUS008188</t>
  </si>
  <si>
    <t>CUS008189</t>
  </si>
  <si>
    <t>CUS008190</t>
  </si>
  <si>
    <t>CUS008191</t>
  </si>
  <si>
    <t>CUS008192</t>
  </si>
  <si>
    <t>CUS008193</t>
  </si>
  <si>
    <t>CUS008194</t>
  </si>
  <si>
    <t>CUS008195</t>
  </si>
  <si>
    <t>CUS008196</t>
  </si>
  <si>
    <t>CUS008197</t>
  </si>
  <si>
    <t>CUS008198</t>
  </si>
  <si>
    <t>CUS008199</t>
  </si>
  <si>
    <t>CUS008200</t>
  </si>
  <si>
    <t>CUS008201</t>
  </si>
  <si>
    <t>CUS008202</t>
  </si>
  <si>
    <t>CUS008203</t>
  </si>
  <si>
    <t>CUS008204</t>
  </si>
  <si>
    <t>CUS008205</t>
  </si>
  <si>
    <t>CUS008206</t>
  </si>
  <si>
    <t>CUS008207</t>
  </si>
  <si>
    <t>CUS008208</t>
  </si>
  <si>
    <t>CUS008209</t>
  </si>
  <si>
    <t>CUS008210</t>
  </si>
  <si>
    <t>CUS008211</t>
  </si>
  <si>
    <t>CUS008212</t>
  </si>
  <si>
    <t>CUS008213</t>
  </si>
  <si>
    <t>CUS008214</t>
  </si>
  <si>
    <t>CUS008215</t>
  </si>
  <si>
    <t>CUS008216</t>
  </si>
  <si>
    <t>CUS008217</t>
  </si>
  <si>
    <t>CUS008218</t>
  </si>
  <si>
    <t>CUS008219</t>
  </si>
  <si>
    <t>CUS008220</t>
  </si>
  <si>
    <t>CUS008221</t>
  </si>
  <si>
    <t>CUS008222</t>
  </si>
  <si>
    <t>CUS008223</t>
  </si>
  <si>
    <t>CUS008224</t>
  </si>
  <si>
    <t>CUS008225</t>
  </si>
  <si>
    <t>CUS008226</t>
  </si>
  <si>
    <t>CUS008227</t>
  </si>
  <si>
    <t>CUS008228</t>
  </si>
  <si>
    <t>CUS008229</t>
  </si>
  <si>
    <t>CUS008230</t>
  </si>
  <si>
    <t>CUS008231</t>
  </si>
  <si>
    <t>CUS008232</t>
  </si>
  <si>
    <t>CUS008233</t>
  </si>
  <si>
    <t>CUS008234</t>
  </si>
  <si>
    <t>CUS008235</t>
  </si>
  <si>
    <t>CUS008236</t>
  </si>
  <si>
    <t>CUS008237</t>
  </si>
  <si>
    <t>CUS008238</t>
  </si>
  <si>
    <t>CUS008239</t>
  </si>
  <si>
    <t>CUS008240</t>
  </si>
  <si>
    <t>CUS008241</t>
  </si>
  <si>
    <t>CUS008242</t>
  </si>
  <si>
    <t>CUS008243</t>
  </si>
  <si>
    <t>CUS008244</t>
  </si>
  <si>
    <t>CUS008245</t>
  </si>
  <si>
    <t>CUS008246</t>
  </si>
  <si>
    <t>CUS008247</t>
  </si>
  <si>
    <t>CUS008248</t>
  </si>
  <si>
    <t>CUS008249</t>
  </si>
  <si>
    <t>CUS008250</t>
  </si>
  <si>
    <t>CUS008251</t>
  </si>
  <si>
    <t>CUS008252</t>
  </si>
  <si>
    <t>CUS008253</t>
  </si>
  <si>
    <t>CUS008254</t>
  </si>
  <si>
    <t>CUS008255</t>
  </si>
  <si>
    <t>CUS008256</t>
  </si>
  <si>
    <t>CUS008257</t>
  </si>
  <si>
    <t>CUS008258</t>
  </si>
  <si>
    <t>CUS008259</t>
  </si>
  <si>
    <t>CUS008260</t>
  </si>
  <si>
    <t>CUS008261</t>
  </si>
  <si>
    <t>CUS008262</t>
  </si>
  <si>
    <t>CUS008263</t>
  </si>
  <si>
    <t>CUS008264</t>
  </si>
  <si>
    <t>CUS008265</t>
  </si>
  <si>
    <t>CUS008266</t>
  </si>
  <si>
    <t>CUS008267</t>
  </si>
  <si>
    <t>CUS008268</t>
  </si>
  <si>
    <t>CUS008269</t>
  </si>
  <si>
    <t>CUS008270</t>
  </si>
  <si>
    <t>CUS008271</t>
  </si>
  <si>
    <t>CUS008272</t>
  </si>
  <si>
    <t>CUS008273</t>
  </si>
  <si>
    <t>CUS008274</t>
  </si>
  <si>
    <t>CUS008275</t>
  </si>
  <si>
    <t>CUS008276</t>
  </si>
  <si>
    <t>CUS008277</t>
  </si>
  <si>
    <t>CUS008278</t>
  </si>
  <si>
    <t>CUS008279</t>
  </si>
  <si>
    <t>CUS008280</t>
  </si>
  <si>
    <t>CUS008281</t>
  </si>
  <si>
    <t>CUS008282</t>
  </si>
  <si>
    <t>CUS008283</t>
  </si>
  <si>
    <t>CUS008284</t>
  </si>
  <si>
    <t>CUS008285</t>
  </si>
  <si>
    <t>CUS008286</t>
  </si>
  <si>
    <t>CUS008287</t>
  </si>
  <si>
    <t>CUS008288</t>
  </si>
  <si>
    <t>CUS008289</t>
  </si>
  <si>
    <t>CUS008290</t>
  </si>
  <si>
    <t>CUS008291</t>
  </si>
  <si>
    <t>CUS008292</t>
  </si>
  <si>
    <t>CUS008293</t>
  </si>
  <si>
    <t>CUS008294</t>
  </si>
  <si>
    <t>CUS008295</t>
  </si>
  <si>
    <t>CUS008296</t>
  </si>
  <si>
    <t>CUS008297</t>
  </si>
  <si>
    <t>CUS008298</t>
  </si>
  <si>
    <t>CUS008299</t>
  </si>
  <si>
    <t>CUS008300</t>
  </si>
  <si>
    <t>CUS008301</t>
  </si>
  <si>
    <t>CUS008302</t>
  </si>
  <si>
    <t>CUS008303</t>
  </si>
  <si>
    <t>CUS008304</t>
  </si>
  <si>
    <t>CUS008305</t>
  </si>
  <si>
    <t>CUS008306</t>
  </si>
  <si>
    <t>CUS008307</t>
  </si>
  <si>
    <t>CUS008308</t>
  </si>
  <si>
    <t>CUS008309</t>
  </si>
  <si>
    <t>CUS008310</t>
  </si>
  <si>
    <t>CUS008311</t>
  </si>
  <si>
    <t>CUS008312</t>
  </si>
  <si>
    <t>CUS008313</t>
  </si>
  <si>
    <t>CUS008314</t>
  </si>
  <si>
    <t>CUS008315</t>
  </si>
  <si>
    <t>CUS008316</t>
  </si>
  <si>
    <t>CUS008317</t>
  </si>
  <si>
    <t>CUS008318</t>
  </si>
  <si>
    <t>CUS008319</t>
  </si>
  <si>
    <t>CUS008320</t>
  </si>
  <si>
    <t>CUS008321</t>
  </si>
  <si>
    <t>CUS008322</t>
  </si>
  <si>
    <t>CUS008323</t>
  </si>
  <si>
    <t>CUS008324</t>
  </si>
  <si>
    <t>CUS008325</t>
  </si>
  <si>
    <t>CUS008326</t>
  </si>
  <si>
    <t>CUS008327</t>
  </si>
  <si>
    <t>CUS008328</t>
  </si>
  <si>
    <t>CUS008329</t>
  </si>
  <si>
    <t>CUS008330</t>
  </si>
  <si>
    <t>CUS008331</t>
  </si>
  <si>
    <t>CUS008332</t>
  </si>
  <si>
    <t>CUS008333</t>
  </si>
  <si>
    <t>CUS008334</t>
  </si>
  <si>
    <t>CUS008335</t>
  </si>
  <si>
    <t>CUS008336</t>
  </si>
  <si>
    <t>CUS008337</t>
  </si>
  <si>
    <t>CUS008338</t>
  </si>
  <si>
    <t>CUS008339</t>
  </si>
  <si>
    <t>CUS008340</t>
  </si>
  <si>
    <t>CUS008341</t>
  </si>
  <si>
    <t>CUS008342</t>
  </si>
  <si>
    <t>CUS008343</t>
  </si>
  <si>
    <t>CUS008344</t>
  </si>
  <si>
    <t>CUS008345</t>
  </si>
  <si>
    <t>CUS008346</t>
  </si>
  <si>
    <t>CUS008347</t>
  </si>
  <si>
    <t>CUS008348</t>
  </si>
  <si>
    <t>CUS008349</t>
  </si>
  <si>
    <t>CUS008350</t>
  </si>
  <si>
    <t>CUS008351</t>
  </si>
  <si>
    <t>CUS008352</t>
  </si>
  <si>
    <t>CUS008353</t>
  </si>
  <si>
    <t>CUS008354</t>
  </si>
  <si>
    <t>CUS008355</t>
  </si>
  <si>
    <t>CUS008356</t>
  </si>
  <si>
    <t>CUS008357</t>
  </si>
  <si>
    <t>CUS008358</t>
  </si>
  <si>
    <t>CUS008359</t>
  </si>
  <si>
    <t>CUS008360</t>
  </si>
  <si>
    <t>CUS008361</t>
  </si>
  <si>
    <t>CUS008362</t>
  </si>
  <si>
    <t>CUS008363</t>
  </si>
  <si>
    <t>CUS008364</t>
  </si>
  <si>
    <t>CUS008365</t>
  </si>
  <si>
    <t>CUS008366</t>
  </si>
  <si>
    <t>CUS008367</t>
  </si>
  <si>
    <t>CUS008368</t>
  </si>
  <si>
    <t>CUS008369</t>
  </si>
  <si>
    <t>CUS008370</t>
  </si>
  <si>
    <t>CUS008371</t>
  </si>
  <si>
    <t>CUS008372</t>
  </si>
  <si>
    <t>CUS008373</t>
  </si>
  <si>
    <t>CUS008374</t>
  </si>
  <si>
    <t>CUS008375</t>
  </si>
  <si>
    <t>CUS008376</t>
  </si>
  <si>
    <t>CUS008377</t>
  </si>
  <si>
    <t>CUS008378</t>
  </si>
  <si>
    <t>CUS008379</t>
  </si>
  <si>
    <t>CUS008380</t>
  </si>
  <si>
    <t>CUS008381</t>
  </si>
  <si>
    <t>CUS008382</t>
  </si>
  <si>
    <t>CUS008383</t>
  </si>
  <si>
    <t>CUS008384</t>
  </si>
  <si>
    <t>CUS008385</t>
  </si>
  <si>
    <t>CUS008386</t>
  </si>
  <si>
    <t>CUS008387</t>
  </si>
  <si>
    <t>CUS008388</t>
  </si>
  <si>
    <t>CUS008389</t>
  </si>
  <si>
    <t>CUS008390</t>
  </si>
  <si>
    <t>CUS008391</t>
  </si>
  <si>
    <t>CUS008392</t>
  </si>
  <si>
    <t>CUS008393</t>
  </si>
  <si>
    <t>CUS008394</t>
  </si>
  <si>
    <t>CUS008395</t>
  </si>
  <si>
    <t>CUS008396</t>
  </si>
  <si>
    <t>CUS008397</t>
  </si>
  <si>
    <t>CUS008398</t>
  </si>
  <si>
    <t>CUS008399</t>
  </si>
  <si>
    <t>CUS008400</t>
  </si>
  <si>
    <t>CUS008401</t>
  </si>
  <si>
    <t>CUS008402</t>
  </si>
  <si>
    <t>CUS008403</t>
  </si>
  <si>
    <t>CUS008404</t>
  </si>
  <si>
    <t>CUS008405</t>
  </si>
  <si>
    <t>CUS008406</t>
  </si>
  <si>
    <t>CUS008407</t>
  </si>
  <si>
    <t>CUS008408</t>
  </si>
  <si>
    <t>CUS008409</t>
  </si>
  <si>
    <t>CUS008410</t>
  </si>
  <si>
    <t>CUS008411</t>
  </si>
  <si>
    <t>CUS008412</t>
  </si>
  <si>
    <t>CUS008413</t>
  </si>
  <si>
    <t>CUS008414</t>
  </si>
  <si>
    <t>CUS008415</t>
  </si>
  <si>
    <t>CUS008416</t>
  </si>
  <si>
    <t>CUS008417</t>
  </si>
  <si>
    <t>CUS008418</t>
  </si>
  <si>
    <t>CUS008419</t>
  </si>
  <si>
    <t>CUS008420</t>
  </si>
  <si>
    <t>CUS008421</t>
  </si>
  <si>
    <t>CUS008422</t>
  </si>
  <si>
    <t>CUS008423</t>
  </si>
  <si>
    <t>CUS008424</t>
  </si>
  <si>
    <t>CUS008425</t>
  </si>
  <si>
    <t>CUS008426</t>
  </si>
  <si>
    <t>CUS008427</t>
  </si>
  <si>
    <t>CUS008428</t>
  </si>
  <si>
    <t>CUS008429</t>
  </si>
  <si>
    <t>CUS008430</t>
  </si>
  <si>
    <t>CUS008431</t>
  </si>
  <si>
    <t>CUS008432</t>
  </si>
  <si>
    <t>CUS008433</t>
  </si>
  <si>
    <t>CUS008434</t>
  </si>
  <si>
    <t>CUS008435</t>
  </si>
  <si>
    <t>CUS008436</t>
  </si>
  <si>
    <t>CUS008437</t>
  </si>
  <si>
    <t>CUS008438</t>
  </si>
  <si>
    <t>CUS008439</t>
  </si>
  <si>
    <t>CUS008440</t>
  </si>
  <si>
    <t>CUS008441</t>
  </si>
  <si>
    <t>CUS008442</t>
  </si>
  <si>
    <t>CUS008443</t>
  </si>
  <si>
    <t>CUS008444</t>
  </si>
  <si>
    <t>CUS008445</t>
  </si>
  <si>
    <t>CUS008446</t>
  </si>
  <si>
    <t>CUS008447</t>
  </si>
  <si>
    <t>CUS008448</t>
  </si>
  <si>
    <t>CUS008449</t>
  </si>
  <si>
    <t>CUS008450</t>
  </si>
  <si>
    <t>CUS008451</t>
  </si>
  <si>
    <t>CUS008452</t>
  </si>
  <si>
    <t>CUS008453</t>
  </si>
  <si>
    <t>CUS008454</t>
  </si>
  <si>
    <t>CUS008455</t>
  </si>
  <si>
    <t>CUS008456</t>
  </si>
  <si>
    <t>CUS008457</t>
  </si>
  <si>
    <t>CUS008458</t>
  </si>
  <si>
    <t>CUS008459</t>
  </si>
  <si>
    <t>CUS008460</t>
  </si>
  <si>
    <t>CUS008461</t>
  </si>
  <si>
    <t>CUS008462</t>
  </si>
  <si>
    <t>CUS008463</t>
  </si>
  <si>
    <t>CUS008464</t>
  </si>
  <si>
    <t>CUS008465</t>
  </si>
  <si>
    <t>CUS008466</t>
  </si>
  <si>
    <t>CUS008467</t>
  </si>
  <si>
    <t>CUS008468</t>
  </si>
  <si>
    <t>CUS008469</t>
  </si>
  <si>
    <t>CUS008470</t>
  </si>
  <si>
    <t>CUS008471</t>
  </si>
  <si>
    <t>CUS008472</t>
  </si>
  <si>
    <t>CUS008473</t>
  </si>
  <si>
    <t>CUS008474</t>
  </si>
  <si>
    <t>CUS008475</t>
  </si>
  <si>
    <t>CUS008476</t>
  </si>
  <si>
    <t>CUS008477</t>
  </si>
  <si>
    <t>CUS008478</t>
  </si>
  <si>
    <t>CUS008479</t>
  </si>
  <si>
    <t>CUS008480</t>
  </si>
  <si>
    <t>CUS008481</t>
  </si>
  <si>
    <t>CUS008482</t>
  </si>
  <si>
    <t>CUS008483</t>
  </si>
  <si>
    <t>CUS008484</t>
  </si>
  <si>
    <t>CUS008485</t>
  </si>
  <si>
    <t>CUS008486</t>
  </si>
  <si>
    <t>CUS008487</t>
  </si>
  <si>
    <t>CUS008488</t>
  </si>
  <si>
    <t>CUS008489</t>
  </si>
  <si>
    <t>CUS008490</t>
  </si>
  <si>
    <t>CUS008491</t>
  </si>
  <si>
    <t>CUS008492</t>
  </si>
  <si>
    <t>CUS008493</t>
  </si>
  <si>
    <t>CUS008494</t>
  </si>
  <si>
    <t>CUS008495</t>
  </si>
  <si>
    <t>CUS008496</t>
  </si>
  <si>
    <t>CUS008497</t>
  </si>
  <si>
    <t>CUS008498</t>
  </si>
  <si>
    <t>CUS008499</t>
  </si>
  <si>
    <t>CUS008500</t>
  </si>
  <si>
    <t>CUS008501</t>
  </si>
  <si>
    <t>CUS008502</t>
  </si>
  <si>
    <t>CUS008503</t>
  </si>
  <si>
    <t>CUS008504</t>
  </si>
  <si>
    <t>CUS008505</t>
  </si>
  <si>
    <t>CUS008506</t>
  </si>
  <si>
    <t>CUS008507</t>
  </si>
  <si>
    <t>CUS008508</t>
  </si>
  <si>
    <t>CUS008509</t>
  </si>
  <si>
    <t>CUS008510</t>
  </si>
  <si>
    <t>CUS008511</t>
  </si>
  <si>
    <t>CUS008512</t>
  </si>
  <si>
    <t>CUS008513</t>
  </si>
  <si>
    <t>CUS008514</t>
  </si>
  <si>
    <t>CUS008515</t>
  </si>
  <si>
    <t>CUS008516</t>
  </si>
  <si>
    <t>CUS008517</t>
  </si>
  <si>
    <t>CUS008518</t>
  </si>
  <si>
    <t>CUS008519</t>
  </si>
  <si>
    <t>CUS008520</t>
  </si>
  <si>
    <t>CUS008521</t>
  </si>
  <si>
    <t>CUS008522</t>
  </si>
  <si>
    <t>CUS008523</t>
  </si>
  <si>
    <t>CUS008524</t>
  </si>
  <si>
    <t>CUS008525</t>
  </si>
  <si>
    <t>CUS008526</t>
  </si>
  <si>
    <t>CUS008527</t>
  </si>
  <si>
    <t>CUS008528</t>
  </si>
  <si>
    <t>CUS008529</t>
  </si>
  <si>
    <t>CUS008530</t>
  </si>
  <si>
    <t>CUS008531</t>
  </si>
  <si>
    <t>CUS008532</t>
  </si>
  <si>
    <t>CUS008533</t>
  </si>
  <si>
    <t>CUS008534</t>
  </si>
  <si>
    <t>CUS008535</t>
  </si>
  <si>
    <t>CUS008536</t>
  </si>
  <si>
    <t>CUS008537</t>
  </si>
  <si>
    <t>CUS008538</t>
  </si>
  <si>
    <t>CUS008539</t>
  </si>
  <si>
    <t>CUS008540</t>
  </si>
  <si>
    <t>CUS008541</t>
  </si>
  <si>
    <t>CUS008542</t>
  </si>
  <si>
    <t>CUS008543</t>
  </si>
  <si>
    <t>CUS008544</t>
  </si>
  <si>
    <t>CUS008545</t>
  </si>
  <si>
    <t>CUS008546</t>
  </si>
  <si>
    <t>CUS008547</t>
  </si>
  <si>
    <t>CUS008548</t>
  </si>
  <si>
    <t>CUS008549</t>
  </si>
  <si>
    <t>CUS008550</t>
  </si>
  <si>
    <t>CUS008551</t>
  </si>
  <si>
    <t>CUS008552</t>
  </si>
  <si>
    <t>CUS008553</t>
  </si>
  <si>
    <t>CUS008554</t>
  </si>
  <si>
    <t>CUS008555</t>
  </si>
  <si>
    <t>CUS008556</t>
  </si>
  <si>
    <t>CUS008557</t>
  </si>
  <si>
    <t>CUS008558</t>
  </si>
  <si>
    <t>CUS008559</t>
  </si>
  <si>
    <t>CUS008560</t>
  </si>
  <si>
    <t>CUS008561</t>
  </si>
  <si>
    <t>CUS008562</t>
  </si>
  <si>
    <t>CUS008563</t>
  </si>
  <si>
    <t>CUS008564</t>
  </si>
  <si>
    <t>CUS008565</t>
  </si>
  <si>
    <t>CUS008566</t>
  </si>
  <si>
    <t>CUS008567</t>
  </si>
  <si>
    <t>CUS008568</t>
  </si>
  <si>
    <t>CUS008569</t>
  </si>
  <si>
    <t>CUS008570</t>
  </si>
  <si>
    <t>CUS008571</t>
  </si>
  <si>
    <t>CUS008572</t>
  </si>
  <si>
    <t>CUS008573</t>
  </si>
  <si>
    <t>CUS008574</t>
  </si>
  <si>
    <t>CUS008575</t>
  </si>
  <si>
    <t>CUS008576</t>
  </si>
  <si>
    <t>CUS008577</t>
  </si>
  <si>
    <t>CUS008578</t>
  </si>
  <si>
    <t>CUS008579</t>
  </si>
  <si>
    <t>CUS008580</t>
  </si>
  <si>
    <t>CUS008581</t>
  </si>
  <si>
    <t>CUS008582</t>
  </si>
  <si>
    <t>CUS008583</t>
  </si>
  <si>
    <t>CUS008584</t>
  </si>
  <si>
    <t>CUS008585</t>
  </si>
  <si>
    <t>CUS008586</t>
  </si>
  <si>
    <t>CUS008587</t>
  </si>
  <si>
    <t>CUS008588</t>
  </si>
  <si>
    <t>CUS008589</t>
  </si>
  <si>
    <t>CUS008590</t>
  </si>
  <si>
    <t>CUS008591</t>
  </si>
  <si>
    <t>CUS008592</t>
  </si>
  <si>
    <t>CUS008593</t>
  </si>
  <si>
    <t>CUS008594</t>
  </si>
  <si>
    <t>CUS008595</t>
  </si>
  <si>
    <t>CUS008596</t>
  </si>
  <si>
    <t>CUS008597</t>
  </si>
  <si>
    <t>CUS008598</t>
  </si>
  <si>
    <t>CUS008599</t>
  </si>
  <si>
    <t>CUS008600</t>
  </si>
  <si>
    <t>CUS008601</t>
  </si>
  <si>
    <t>CUS008602</t>
  </si>
  <si>
    <t>CUS008603</t>
  </si>
  <si>
    <t>CUS008604</t>
  </si>
  <si>
    <t>CUS008605</t>
  </si>
  <si>
    <t>CUS008606</t>
  </si>
  <si>
    <t>CUS008607</t>
  </si>
  <si>
    <t>CUS008608</t>
  </si>
  <si>
    <t>CUS008609</t>
  </si>
  <si>
    <t>CUS008610</t>
  </si>
  <si>
    <t>CUS008611</t>
  </si>
  <si>
    <t>CUS008612</t>
  </si>
  <si>
    <t>CUS008613</t>
  </si>
  <si>
    <t>CUS008614</t>
  </si>
  <si>
    <t>CUS008615</t>
  </si>
  <si>
    <t>CUS008616</t>
  </si>
  <si>
    <t>CUS008617</t>
  </si>
  <si>
    <t>CUS008618</t>
  </si>
  <si>
    <t>CUS008619</t>
  </si>
  <si>
    <t>CUS008620</t>
  </si>
  <si>
    <t>CUS008621</t>
  </si>
  <si>
    <t>CUS008622</t>
  </si>
  <si>
    <t>CUS008623</t>
  </si>
  <si>
    <t>CUS008624</t>
  </si>
  <si>
    <t>CUS008625</t>
  </si>
  <si>
    <t>CUS008626</t>
  </si>
  <si>
    <t>CUS008627</t>
  </si>
  <si>
    <t>CUS008628</t>
  </si>
  <si>
    <t>CUS008629</t>
  </si>
  <si>
    <t>CUS008630</t>
  </si>
  <si>
    <t>CUS008631</t>
  </si>
  <si>
    <t>CUS008632</t>
  </si>
  <si>
    <t>CUS008633</t>
  </si>
  <si>
    <t>CUS008634</t>
  </si>
  <si>
    <t>CUS008635</t>
  </si>
  <si>
    <t>CUS008636</t>
  </si>
  <si>
    <t>CUS008637</t>
  </si>
  <si>
    <t>CUS008638</t>
  </si>
  <si>
    <t>CUS008639</t>
  </si>
  <si>
    <t>CUS008640</t>
  </si>
  <si>
    <t>CUS008641</t>
  </si>
  <si>
    <t>CUS008642</t>
  </si>
  <si>
    <t>CUS008643</t>
  </si>
  <si>
    <t>CUS008644</t>
  </si>
  <si>
    <t>CUS008645</t>
  </si>
  <si>
    <t>CUS008646</t>
  </si>
  <si>
    <t>CUS008647</t>
  </si>
  <si>
    <t>CUS008648</t>
  </si>
  <si>
    <t>CUS008649</t>
  </si>
  <si>
    <t>CUS008650</t>
  </si>
  <si>
    <t>CUS008651</t>
  </si>
  <si>
    <t>CUS008652</t>
  </si>
  <si>
    <t>CUS008653</t>
  </si>
  <si>
    <t>CUS008654</t>
  </si>
  <si>
    <t>CUS008655</t>
  </si>
  <si>
    <t>CUS008656</t>
  </si>
  <si>
    <t>CUS008657</t>
  </si>
  <si>
    <t>CUS008658</t>
  </si>
  <si>
    <t>CUS008659</t>
  </si>
  <si>
    <t>CUS008660</t>
  </si>
  <si>
    <t>CUS008661</t>
  </si>
  <si>
    <t>CUS008662</t>
  </si>
  <si>
    <t>CUS008663</t>
  </si>
  <si>
    <t>CUS008664</t>
  </si>
  <si>
    <t>CUS008665</t>
  </si>
  <si>
    <t>CUS008666</t>
  </si>
  <si>
    <t>CUS008667</t>
  </si>
  <si>
    <t>CUS008668</t>
  </si>
  <si>
    <t>CUS008669</t>
  </si>
  <si>
    <t>CUS008670</t>
  </si>
  <si>
    <t>CUS008671</t>
  </si>
  <si>
    <t>CUS008672</t>
  </si>
  <si>
    <t>CUS008673</t>
  </si>
  <si>
    <t>CUS008674</t>
  </si>
  <si>
    <t>CUS008675</t>
  </si>
  <si>
    <t>CUS008676</t>
  </si>
  <si>
    <t>CUS008677</t>
  </si>
  <si>
    <t>CUS008678</t>
  </si>
  <si>
    <t>CUS008679</t>
  </si>
  <si>
    <t>CUS008680</t>
  </si>
  <si>
    <t>CUS008681</t>
  </si>
  <si>
    <t>CUS008682</t>
  </si>
  <si>
    <t>CUS008683</t>
  </si>
  <si>
    <t>CUS008684</t>
  </si>
  <si>
    <t>CUS008685</t>
  </si>
  <si>
    <t>CUS008686</t>
  </si>
  <si>
    <t>CUS008687</t>
  </si>
  <si>
    <t>CUS008688</t>
  </si>
  <si>
    <t>CUS008689</t>
  </si>
  <si>
    <t>CUS008690</t>
  </si>
  <si>
    <t>CUS008691</t>
  </si>
  <si>
    <t>CUS008692</t>
  </si>
  <si>
    <t>CUS008693</t>
  </si>
  <si>
    <t>CUS008694</t>
  </si>
  <si>
    <t>CUS008695</t>
  </si>
  <si>
    <t>CUS008696</t>
  </si>
  <si>
    <t>CUS008697</t>
  </si>
  <si>
    <t>CUS008698</t>
  </si>
  <si>
    <t>CUS008699</t>
  </si>
  <si>
    <t>CUS008700</t>
  </si>
  <si>
    <t>CUS008701</t>
  </si>
  <si>
    <t>CUS008702</t>
  </si>
  <si>
    <t>CUS008703</t>
  </si>
  <si>
    <t>CUS008704</t>
  </si>
  <si>
    <t>CUS008705</t>
  </si>
  <si>
    <t>CUS008706</t>
  </si>
  <si>
    <t>CUS008707</t>
  </si>
  <si>
    <t>CUS008708</t>
  </si>
  <si>
    <t>CUS008709</t>
  </si>
  <si>
    <t>CUS008710</t>
  </si>
  <si>
    <t>CUS008711</t>
  </si>
  <si>
    <t>CUS008712</t>
  </si>
  <si>
    <t>CUS008713</t>
  </si>
  <si>
    <t>CUS008714</t>
  </si>
  <si>
    <t>CUS008715</t>
  </si>
  <si>
    <t>CUS008716</t>
  </si>
  <si>
    <t>CUS008717</t>
  </si>
  <si>
    <t>CUS008718</t>
  </si>
  <si>
    <t>CUS008719</t>
  </si>
  <si>
    <t>CUS008720</t>
  </si>
  <si>
    <t>CUS008721</t>
  </si>
  <si>
    <t>CUS008722</t>
  </si>
  <si>
    <t>CUS008723</t>
  </si>
  <si>
    <t>CUS008724</t>
  </si>
  <si>
    <t>CUS008725</t>
  </si>
  <si>
    <t>CUS008726</t>
  </si>
  <si>
    <t>CUS008727</t>
  </si>
  <si>
    <t>CUS008728</t>
  </si>
  <si>
    <t>CUS008729</t>
  </si>
  <si>
    <t>CUS008730</t>
  </si>
  <si>
    <t>CUS008731</t>
  </si>
  <si>
    <t>CUS008732</t>
  </si>
  <si>
    <t>CUS008733</t>
  </si>
  <si>
    <t>CUS008734</t>
  </si>
  <si>
    <t>CUS008735</t>
  </si>
  <si>
    <t>CUS008736</t>
  </si>
  <si>
    <t>CUS008737</t>
  </si>
  <si>
    <t>CUS008738</t>
  </si>
  <si>
    <t>CUS008739</t>
  </si>
  <si>
    <t>CUS008740</t>
  </si>
  <si>
    <t>CUS008741</t>
  </si>
  <si>
    <t>CUS008742</t>
  </si>
  <si>
    <t>CUS008743</t>
  </si>
  <si>
    <t>CUS008744</t>
  </si>
  <si>
    <t>CUS008745</t>
  </si>
  <si>
    <t>CUS008746</t>
  </si>
  <si>
    <t>CUS008747</t>
  </si>
  <si>
    <t>CUS008748</t>
  </si>
  <si>
    <t>CUS008749</t>
  </si>
  <si>
    <t>CUS008750</t>
  </si>
  <si>
    <t>CUS008751</t>
  </si>
  <si>
    <t>CUS008752</t>
  </si>
  <si>
    <t>CUS008753</t>
  </si>
  <si>
    <t>CUS008754</t>
  </si>
  <si>
    <t>CUS008755</t>
  </si>
  <si>
    <t>CUS008756</t>
  </si>
  <si>
    <t>CUS008757</t>
  </si>
  <si>
    <t>CUS008758</t>
  </si>
  <si>
    <t>CUS008759</t>
  </si>
  <si>
    <t>CUS008760</t>
  </si>
  <si>
    <t>CUS008761</t>
  </si>
  <si>
    <t>CUS008762</t>
  </si>
  <si>
    <t>CUS008763</t>
  </si>
  <si>
    <t>CUS008764</t>
  </si>
  <si>
    <t>CUS008765</t>
  </si>
  <si>
    <t>CUS008766</t>
  </si>
  <si>
    <t>CUS008767</t>
  </si>
  <si>
    <t>CUS008768</t>
  </si>
  <si>
    <t>CUS008769</t>
  </si>
  <si>
    <t>CUS008770</t>
  </si>
  <si>
    <t>CUS008771</t>
  </si>
  <si>
    <t>CUS008772</t>
  </si>
  <si>
    <t>CUS008773</t>
  </si>
  <si>
    <t>CUS008774</t>
  </si>
  <si>
    <t>CUS008775</t>
  </si>
  <si>
    <t>CUS008776</t>
  </si>
  <si>
    <t>CUS008777</t>
  </si>
  <si>
    <t>CUS008778</t>
  </si>
  <si>
    <t>CUS008779</t>
  </si>
  <si>
    <t>CUS008780</t>
  </si>
  <si>
    <t>CUS008781</t>
  </si>
  <si>
    <t>CUS008782</t>
  </si>
  <si>
    <t>CUS008783</t>
  </si>
  <si>
    <t>CUS008784</t>
  </si>
  <si>
    <t>CUS008785</t>
  </si>
  <si>
    <t>CUS008786</t>
  </si>
  <si>
    <t>CUS008787</t>
  </si>
  <si>
    <t>CUS008788</t>
  </si>
  <si>
    <t>CUS008789</t>
  </si>
  <si>
    <t>CUS008790</t>
  </si>
  <si>
    <t>CUS008791</t>
  </si>
  <si>
    <t>CUS008792</t>
  </si>
  <si>
    <t>CUS008793</t>
  </si>
  <si>
    <t>CUS008794</t>
  </si>
  <si>
    <t>CUS008795</t>
  </si>
  <si>
    <t>CUS008796</t>
  </si>
  <si>
    <t>CUS008797</t>
  </si>
  <si>
    <t>CUS008798</t>
  </si>
  <si>
    <t>CUS008799</t>
  </si>
  <si>
    <t>CUS008800</t>
  </si>
  <si>
    <t>CUS008801</t>
  </si>
  <si>
    <t>CUS008802</t>
  </si>
  <si>
    <t>CUS008803</t>
  </si>
  <si>
    <t>CUS008804</t>
  </si>
  <si>
    <t>CUS008805</t>
  </si>
  <si>
    <t>CUS008806</t>
  </si>
  <si>
    <t>CUS008807</t>
  </si>
  <si>
    <t>CUS008808</t>
  </si>
  <si>
    <t>CUS008809</t>
  </si>
  <si>
    <t>CUS008810</t>
  </si>
  <si>
    <t>CUS008811</t>
  </si>
  <si>
    <t>CUS008812</t>
  </si>
  <si>
    <t>CUS008813</t>
  </si>
  <si>
    <t>CUS008814</t>
  </si>
  <si>
    <t>CUS008815</t>
  </si>
  <si>
    <t>CUS008816</t>
  </si>
  <si>
    <t>CUS008817</t>
  </si>
  <si>
    <t>CUS008818</t>
  </si>
  <si>
    <t>CUS008819</t>
  </si>
  <si>
    <t>CUS008820</t>
  </si>
  <si>
    <t>CUS008821</t>
  </si>
  <si>
    <t>CUS008822</t>
  </si>
  <si>
    <t>CUS008823</t>
  </si>
  <si>
    <t>CUS008824</t>
  </si>
  <si>
    <t>CUS008825</t>
  </si>
  <si>
    <t>CUS008826</t>
  </si>
  <si>
    <t>CUS008827</t>
  </si>
  <si>
    <t>CUS008828</t>
  </si>
  <si>
    <t>CUS008829</t>
  </si>
  <si>
    <t>CUS008830</t>
  </si>
  <si>
    <t>CUS008831</t>
  </si>
  <si>
    <t>CUS008832</t>
  </si>
  <si>
    <t>CUS008833</t>
  </si>
  <si>
    <t>CUS008834</t>
  </si>
  <si>
    <t>CUS008835</t>
  </si>
  <si>
    <t>CUS008836</t>
  </si>
  <si>
    <t>CUS008837</t>
  </si>
  <si>
    <t>CUS008838</t>
  </si>
  <si>
    <t>CUS008839</t>
  </si>
  <si>
    <t>CUS008840</t>
  </si>
  <si>
    <t>CUS008841</t>
  </si>
  <si>
    <t>CUS008842</t>
  </si>
  <si>
    <t>CUS008843</t>
  </si>
  <si>
    <t>CUS008844</t>
  </si>
  <si>
    <t>CUS008845</t>
  </si>
  <si>
    <t>CUS008846</t>
  </si>
  <si>
    <t>CUS008847</t>
  </si>
  <si>
    <t>CUS008848</t>
  </si>
  <si>
    <t>CUS008849</t>
  </si>
  <si>
    <t>CUS008850</t>
  </si>
  <si>
    <t>CUS008851</t>
  </si>
  <si>
    <t>CUS008852</t>
  </si>
  <si>
    <t>CUS008853</t>
  </si>
  <si>
    <t>CUS008854</t>
  </si>
  <si>
    <t>CUS008855</t>
  </si>
  <si>
    <t>CUS008856</t>
  </si>
  <si>
    <t>CUS008857</t>
  </si>
  <si>
    <t>CUS008858</t>
  </si>
  <si>
    <t>CUS008859</t>
  </si>
  <si>
    <t>CUS008860</t>
  </si>
  <si>
    <t>CUS008861</t>
  </si>
  <si>
    <t>CUS008862</t>
  </si>
  <si>
    <t>CUS008863</t>
  </si>
  <si>
    <t>CUS008864</t>
  </si>
  <si>
    <t>CUS008865</t>
  </si>
  <si>
    <t>CUS008866</t>
  </si>
  <si>
    <t>CUS008867</t>
  </si>
  <si>
    <t>CUS008868</t>
  </si>
  <si>
    <t>CUS008869</t>
  </si>
  <si>
    <t>CUS008870</t>
  </si>
  <si>
    <t>CUS008871</t>
  </si>
  <si>
    <t>CUS008872</t>
  </si>
  <si>
    <t>CUS008873</t>
  </si>
  <si>
    <t>CUS008874</t>
  </si>
  <si>
    <t>CUS008875</t>
  </si>
  <si>
    <t>CUS008876</t>
  </si>
  <si>
    <t>CUS008877</t>
  </si>
  <si>
    <t>CUS008878</t>
  </si>
  <si>
    <t>CUS008879</t>
  </si>
  <si>
    <t>CUS008880</t>
  </si>
  <si>
    <t>CUS008881</t>
  </si>
  <si>
    <t>CUS008882</t>
  </si>
  <si>
    <t>CUS008883</t>
  </si>
  <si>
    <t>CUS008884</t>
  </si>
  <si>
    <t>CUS008885</t>
  </si>
  <si>
    <t>CUS008886</t>
  </si>
  <si>
    <t>CUS008887</t>
  </si>
  <si>
    <t>CUS008888</t>
  </si>
  <si>
    <t>CUS008889</t>
  </si>
  <si>
    <t>CUS008890</t>
  </si>
  <si>
    <t>CUS008891</t>
  </si>
  <si>
    <t>CUS008892</t>
  </si>
  <si>
    <t>CUS008893</t>
  </si>
  <si>
    <t>CUS008894</t>
  </si>
  <si>
    <t>CUS008895</t>
  </si>
  <si>
    <t>CUS008896</t>
  </si>
  <si>
    <t>CUS008897</t>
  </si>
  <si>
    <t>CUS008898</t>
  </si>
  <si>
    <t>CUS008899</t>
  </si>
  <si>
    <t>CUS008900</t>
  </si>
  <si>
    <t>CUS008901</t>
  </si>
  <si>
    <t>CUS008902</t>
  </si>
  <si>
    <t>CUS008903</t>
  </si>
  <si>
    <t>CUS008904</t>
  </si>
  <si>
    <t>CUS008905</t>
  </si>
  <si>
    <t>CUS008906</t>
  </si>
  <si>
    <t>CUS008907</t>
  </si>
  <si>
    <t>CUS008908</t>
  </si>
  <si>
    <t>CUS008909</t>
  </si>
  <si>
    <t>CUS008910</t>
  </si>
  <si>
    <t>CUS008911</t>
  </si>
  <si>
    <t>CUS008912</t>
  </si>
  <si>
    <t>CUS008913</t>
  </si>
  <si>
    <t>CUS008914</t>
  </si>
  <si>
    <t>CUS008915</t>
  </si>
  <si>
    <t>CUS008916</t>
  </si>
  <si>
    <t>CUS008917</t>
  </si>
  <si>
    <t>CUS008918</t>
  </si>
  <si>
    <t>CUS008919</t>
  </si>
  <si>
    <t>CUS008920</t>
  </si>
  <si>
    <t>CUS008921</t>
  </si>
  <si>
    <t>CUS008922</t>
  </si>
  <si>
    <t>CUS008923</t>
  </si>
  <si>
    <t>CUS008924</t>
  </si>
  <si>
    <t>CUS008925</t>
  </si>
  <si>
    <t>CUS008926</t>
  </si>
  <si>
    <t>CUS008927</t>
  </si>
  <si>
    <t>CUS008928</t>
  </si>
  <si>
    <t>CUS008929</t>
  </si>
  <si>
    <t>CUS008930</t>
  </si>
  <si>
    <t>CUS008931</t>
  </si>
  <si>
    <t>CUS008932</t>
  </si>
  <si>
    <t>CUS008933</t>
  </si>
  <si>
    <t>CUS008934</t>
  </si>
  <si>
    <t>CUS008935</t>
  </si>
  <si>
    <t>CUS008936</t>
  </si>
  <si>
    <t>CUS008937</t>
  </si>
  <si>
    <t>CUS008938</t>
  </si>
  <si>
    <t>CUS008939</t>
  </si>
  <si>
    <t>CUS008940</t>
  </si>
  <si>
    <t>CUS008941</t>
  </si>
  <si>
    <t>CUS008942</t>
  </si>
  <si>
    <t>CUS008943</t>
  </si>
  <si>
    <t>CUS008944</t>
  </si>
  <si>
    <t>CUS008945</t>
  </si>
  <si>
    <t>CUS008946</t>
  </si>
  <si>
    <t>CUS008947</t>
  </si>
  <si>
    <t>CUS008948</t>
  </si>
  <si>
    <t>CUS008949</t>
  </si>
  <si>
    <t>CUS008950</t>
  </si>
  <si>
    <t>CUS008951</t>
  </si>
  <si>
    <t>CUS008952</t>
  </si>
  <si>
    <t>CUS008953</t>
  </si>
  <si>
    <t>CUS008954</t>
  </si>
  <si>
    <t>CUS008955</t>
  </si>
  <si>
    <t>CUS008956</t>
  </si>
  <si>
    <t>CUS008957</t>
  </si>
  <si>
    <t>CUS008958</t>
  </si>
  <si>
    <t>CUS008959</t>
  </si>
  <si>
    <t>CUS008960</t>
  </si>
  <si>
    <t>CUS008961</t>
  </si>
  <si>
    <t>CUS008962</t>
  </si>
  <si>
    <t>CUS008963</t>
  </si>
  <si>
    <t>CUS008964</t>
  </si>
  <si>
    <t>CUS008965</t>
  </si>
  <si>
    <t>CUS008966</t>
  </si>
  <si>
    <t>CUS008967</t>
  </si>
  <si>
    <t>CUS008968</t>
  </si>
  <si>
    <t>CUS008969</t>
  </si>
  <si>
    <t>CUS008970</t>
  </si>
  <si>
    <t>CUS008971</t>
  </si>
  <si>
    <t>CUS008972</t>
  </si>
  <si>
    <t>CUS008973</t>
  </si>
  <si>
    <t>CUS008974</t>
  </si>
  <si>
    <t>CUS008975</t>
  </si>
  <si>
    <t>CUS008976</t>
  </si>
  <si>
    <t>CUS008977</t>
  </si>
  <si>
    <t>CUS008978</t>
  </si>
  <si>
    <t>CUS008979</t>
  </si>
  <si>
    <t>CUS008980</t>
  </si>
  <si>
    <t>CUS008981</t>
  </si>
  <si>
    <t>CUS008982</t>
  </si>
  <si>
    <t>CUS008983</t>
  </si>
  <si>
    <t>CUS008984</t>
  </si>
  <si>
    <t>CUS008985</t>
  </si>
  <si>
    <t>CUS008986</t>
  </si>
  <si>
    <t>CUS008987</t>
  </si>
  <si>
    <t>CUS008988</t>
  </si>
  <si>
    <t>CUS008989</t>
  </si>
  <si>
    <t>CUS008990</t>
  </si>
  <si>
    <t>CUS008991</t>
  </si>
  <si>
    <t>CUS008992</t>
  </si>
  <si>
    <t>CUS008993</t>
  </si>
  <si>
    <t>CUS008994</t>
  </si>
  <si>
    <t>CUS008995</t>
  </si>
  <si>
    <t>CUS008996</t>
  </si>
  <si>
    <t>CUS008997</t>
  </si>
  <si>
    <t>CUS008998</t>
  </si>
  <si>
    <t>CUS008999</t>
  </si>
  <si>
    <t>CUS009000</t>
  </si>
  <si>
    <t>CUS009001</t>
  </si>
  <si>
    <t>CUS009002</t>
  </si>
  <si>
    <t>CUS009003</t>
  </si>
  <si>
    <t>CUS009004</t>
  </si>
  <si>
    <t>CUS009005</t>
  </si>
  <si>
    <t>CUS009006</t>
  </si>
  <si>
    <t>CUS009007</t>
  </si>
  <si>
    <t>CUS009008</t>
  </si>
  <si>
    <t>CUS009009</t>
  </si>
  <si>
    <t>CUS009010</t>
  </si>
  <si>
    <t>CUS009011</t>
  </si>
  <si>
    <t>CUS009012</t>
  </si>
  <si>
    <t>CUS009013</t>
  </si>
  <si>
    <t>CUS009014</t>
  </si>
  <si>
    <t>CUS009015</t>
  </si>
  <si>
    <t>CUS009016</t>
  </si>
  <si>
    <t>CUS009017</t>
  </si>
  <si>
    <t>CUS009018</t>
  </si>
  <si>
    <t>CUS009019</t>
  </si>
  <si>
    <t>CUS009020</t>
  </si>
  <si>
    <t>CUS009021</t>
  </si>
  <si>
    <t>CUS009022</t>
  </si>
  <si>
    <t>CUS009023</t>
  </si>
  <si>
    <t>CUS009024</t>
  </si>
  <si>
    <t>CUS009025</t>
  </si>
  <si>
    <t>CUS009026</t>
  </si>
  <si>
    <t>CUS009027</t>
  </si>
  <si>
    <t>CUS009028</t>
  </si>
  <si>
    <t>CUS009029</t>
  </si>
  <si>
    <t>CUS009030</t>
  </si>
  <si>
    <t>CUS009031</t>
  </si>
  <si>
    <t>CUS009032</t>
  </si>
  <si>
    <t>CUS009033</t>
  </si>
  <si>
    <t>CUS009034</t>
  </si>
  <si>
    <t>CUS009035</t>
  </si>
  <si>
    <t>CUS009036</t>
  </si>
  <si>
    <t>CUS009037</t>
  </si>
  <si>
    <t>CUS009038</t>
  </si>
  <si>
    <t>CUS009039</t>
  </si>
  <si>
    <t>CUS009040</t>
  </si>
  <si>
    <t>CUS009041</t>
  </si>
  <si>
    <t>CUS009042</t>
  </si>
  <si>
    <t>CUS009043</t>
  </si>
  <si>
    <t>CUS009044</t>
  </si>
  <si>
    <t>CUS009045</t>
  </si>
  <si>
    <t>CUS009046</t>
  </si>
  <si>
    <t>CUS009047</t>
  </si>
  <si>
    <t>CUS009048</t>
  </si>
  <si>
    <t>CUS009049</t>
  </si>
  <si>
    <t>CUS009050</t>
  </si>
  <si>
    <t>CUS009051</t>
  </si>
  <si>
    <t>CUS009052</t>
  </si>
  <si>
    <t>CUS009053</t>
  </si>
  <si>
    <t>CUS009054</t>
  </si>
  <si>
    <t>CUS009055</t>
  </si>
  <si>
    <t>CUS009056</t>
  </si>
  <si>
    <t>CUS009057</t>
  </si>
  <si>
    <t>CUS009058</t>
  </si>
  <si>
    <t>CUS009059</t>
  </si>
  <si>
    <t>CUS009060</t>
  </si>
  <si>
    <t>CUS009061</t>
  </si>
  <si>
    <t>CUS009062</t>
  </si>
  <si>
    <t>CUS009063</t>
  </si>
  <si>
    <t>CUS009064</t>
  </si>
  <si>
    <t>CUS009065</t>
  </si>
  <si>
    <t>CUS009066</t>
  </si>
  <si>
    <t>CUS009067</t>
  </si>
  <si>
    <t>CUS009068</t>
  </si>
  <si>
    <t>CUS009069</t>
  </si>
  <si>
    <t>CUS009070</t>
  </si>
  <si>
    <t>CUS009071</t>
  </si>
  <si>
    <t>CUS009072</t>
  </si>
  <si>
    <t>CUS009073</t>
  </si>
  <si>
    <t>CUS009074</t>
  </si>
  <si>
    <t>CUS009075</t>
  </si>
  <si>
    <t>CUS009076</t>
  </si>
  <si>
    <t>CUS009077</t>
  </si>
  <si>
    <t>CUS009078</t>
  </si>
  <si>
    <t>CUS009079</t>
  </si>
  <si>
    <t>CUS009080</t>
  </si>
  <si>
    <t>CUS009081</t>
  </si>
  <si>
    <t>CUS009082</t>
  </si>
  <si>
    <t>CUS009083</t>
  </si>
  <si>
    <t>CUS009084</t>
  </si>
  <si>
    <t>CUS009085</t>
  </si>
  <si>
    <t>CUS009086</t>
  </si>
  <si>
    <t>CUS009087</t>
  </si>
  <si>
    <t>CUS009088</t>
  </si>
  <si>
    <t>CUS009089</t>
  </si>
  <si>
    <t>CUS009090</t>
  </si>
  <si>
    <t>CUS009091</t>
  </si>
  <si>
    <t>CUS009092</t>
  </si>
  <si>
    <t>CUS009093</t>
  </si>
  <si>
    <t>CUS009094</t>
  </si>
  <si>
    <t>CUS009095</t>
  </si>
  <si>
    <t>CUS009096</t>
  </si>
  <si>
    <t>CUS009097</t>
  </si>
  <si>
    <t>CUS009098</t>
  </si>
  <si>
    <t>CUS009099</t>
  </si>
  <si>
    <t>CUS009100</t>
  </si>
  <si>
    <t>CUS009101</t>
  </si>
  <si>
    <t>CUS009102</t>
  </si>
  <si>
    <t>CUS009103</t>
  </si>
  <si>
    <t>CUS009104</t>
  </si>
  <si>
    <t>CUS009105</t>
  </si>
  <si>
    <t>CUS009106</t>
  </si>
  <si>
    <t>CUS009107</t>
  </si>
  <si>
    <t>CUS009108</t>
  </si>
  <si>
    <t>CUS009109</t>
  </si>
  <si>
    <t>CUS009110</t>
  </si>
  <si>
    <t>CUS009111</t>
  </si>
  <si>
    <t>CUS009112</t>
  </si>
  <si>
    <t>CUS009113</t>
  </si>
  <si>
    <t>CUS009114</t>
  </si>
  <si>
    <t>CUS009115</t>
  </si>
  <si>
    <t>CUS009116</t>
  </si>
  <si>
    <t>CUS009117</t>
  </si>
  <si>
    <t>CUS009118</t>
  </si>
  <si>
    <t>CUS009119</t>
  </si>
  <si>
    <t>CUS009120</t>
  </si>
  <si>
    <t>CUS009121</t>
  </si>
  <si>
    <t>CUS009122</t>
  </si>
  <si>
    <t>CUS009123</t>
  </si>
  <si>
    <t>CUS009124</t>
  </si>
  <si>
    <t>CUS009125</t>
  </si>
  <si>
    <t>CUS009126</t>
  </si>
  <si>
    <t>CUS009127</t>
  </si>
  <si>
    <t>CUS009128</t>
  </si>
  <si>
    <t>CUS009129</t>
  </si>
  <si>
    <t>CUS009130</t>
  </si>
  <si>
    <t>CUS009131</t>
  </si>
  <si>
    <t>CUS009132</t>
  </si>
  <si>
    <t>CUS009133</t>
  </si>
  <si>
    <t>CUS009134</t>
  </si>
  <si>
    <t>CUS009135</t>
  </si>
  <si>
    <t>CUS009136</t>
  </si>
  <si>
    <t>CUS009137</t>
  </si>
  <si>
    <t>CUS009138</t>
  </si>
  <si>
    <t>CUS009139</t>
  </si>
  <si>
    <t>CUS009140</t>
  </si>
  <si>
    <t>CUS009141</t>
  </si>
  <si>
    <t>CUS009142</t>
  </si>
  <si>
    <t>CUS009143</t>
  </si>
  <si>
    <t>CUS009144</t>
  </si>
  <si>
    <t>CUS009145</t>
  </si>
  <si>
    <t>CUS009146</t>
  </si>
  <si>
    <t>CUS009147</t>
  </si>
  <si>
    <t>CUS009148</t>
  </si>
  <si>
    <t>CUS009149</t>
  </si>
  <si>
    <t>CUS009150</t>
  </si>
  <si>
    <t>CUS009151</t>
  </si>
  <si>
    <t>CUS009152</t>
  </si>
  <si>
    <t>CUS009153</t>
  </si>
  <si>
    <t>CUS009154</t>
  </si>
  <si>
    <t>CUS009155</t>
  </si>
  <si>
    <t>CUS009156</t>
  </si>
  <si>
    <t>CUS009157</t>
  </si>
  <si>
    <t>CUS009158</t>
  </si>
  <si>
    <t>CUS009159</t>
  </si>
  <si>
    <t>CUS009160</t>
  </si>
  <si>
    <t>CUS009161</t>
  </si>
  <si>
    <t>CUS009162</t>
  </si>
  <si>
    <t>CUS009163</t>
  </si>
  <si>
    <t>CUS009164</t>
  </si>
  <si>
    <t>CUS009165</t>
  </si>
  <si>
    <t>CUS009166</t>
  </si>
  <si>
    <t>CUS009167</t>
  </si>
  <si>
    <t>CUS009168</t>
  </si>
  <si>
    <t>CUS009169</t>
  </si>
  <si>
    <t>CUS009170</t>
  </si>
  <si>
    <t>CUS009171</t>
  </si>
  <si>
    <t>CUS009172</t>
  </si>
  <si>
    <t>CUS009173</t>
  </si>
  <si>
    <t>CUS009174</t>
  </si>
  <si>
    <t>CUS009175</t>
  </si>
  <si>
    <t>CUS009176</t>
  </si>
  <si>
    <t>CUS009177</t>
  </si>
  <si>
    <t>CUS009178</t>
  </si>
  <si>
    <t>CUS009179</t>
  </si>
  <si>
    <t>CUS009180</t>
  </si>
  <si>
    <t>CUS009181</t>
  </si>
  <si>
    <t>CUS009182</t>
  </si>
  <si>
    <t>CUS009183</t>
  </si>
  <si>
    <t>CUS009184</t>
  </si>
  <si>
    <t>CUS009185</t>
  </si>
  <si>
    <t>CUS009186</t>
  </si>
  <si>
    <t>CUS009187</t>
  </si>
  <si>
    <t>CUS009188</t>
  </si>
  <si>
    <t>CUS009189</t>
  </si>
  <si>
    <t>CUS009190</t>
  </si>
  <si>
    <t>CUS009191</t>
  </si>
  <si>
    <t>CUS009192</t>
  </si>
  <si>
    <t>CUS009193</t>
  </si>
  <si>
    <t>CUS009194</t>
  </si>
  <si>
    <t>CUS009195</t>
  </si>
  <si>
    <t>CUS009196</t>
  </si>
  <si>
    <t>CUS009197</t>
  </si>
  <si>
    <t>CUS009198</t>
  </si>
  <si>
    <t>CUS009199</t>
  </si>
  <si>
    <t>CUS009200</t>
  </si>
  <si>
    <t>CUS009201</t>
  </si>
  <si>
    <t>CUS009202</t>
  </si>
  <si>
    <t>CUS009203</t>
  </si>
  <si>
    <t>CUS009204</t>
  </si>
  <si>
    <t>CUS009205</t>
  </si>
  <si>
    <t>CUS009206</t>
  </si>
  <si>
    <t>CUS009207</t>
  </si>
  <si>
    <t>CUS009208</t>
  </si>
  <si>
    <t>CUS009209</t>
  </si>
  <si>
    <t>CUS009210</t>
  </si>
  <si>
    <t>CUS009211</t>
  </si>
  <si>
    <t>CUS009212</t>
  </si>
  <si>
    <t>CUS009213</t>
  </si>
  <si>
    <t>CUS009214</t>
  </si>
  <si>
    <t>CUS009215</t>
  </si>
  <si>
    <t>CUS009216</t>
  </si>
  <si>
    <t>CUS009217</t>
  </si>
  <si>
    <t>CUS009218</t>
  </si>
  <si>
    <t>CUS009219</t>
  </si>
  <si>
    <t>CUS009220</t>
  </si>
  <si>
    <t>CUS009221</t>
  </si>
  <si>
    <t>CUS009222</t>
  </si>
  <si>
    <t>CUS009223</t>
  </si>
  <si>
    <t>CUS009224</t>
  </si>
  <si>
    <t>CUS009225</t>
  </si>
  <si>
    <t>CUS009226</t>
  </si>
  <si>
    <t>CUS009227</t>
  </si>
  <si>
    <t>CUS009228</t>
  </si>
  <si>
    <t>CUS009229</t>
  </si>
  <si>
    <t>CUS009230</t>
  </si>
  <si>
    <t>CUS009231</t>
  </si>
  <si>
    <t>CUS009232</t>
  </si>
  <si>
    <t>CUS009233</t>
  </si>
  <si>
    <t>CUS009234</t>
  </si>
  <si>
    <t>CUS009235</t>
  </si>
  <si>
    <t>CUS009236</t>
  </si>
  <si>
    <t>CUS009237</t>
  </si>
  <si>
    <t>CUS009238</t>
  </si>
  <si>
    <t>CUS009239</t>
  </si>
  <si>
    <t>CUS009240</t>
  </si>
  <si>
    <t>CUS009241</t>
  </si>
  <si>
    <t>CUS009242</t>
  </si>
  <si>
    <t>CUS009243</t>
  </si>
  <si>
    <t>CUS009244</t>
  </si>
  <si>
    <t>CUS009245</t>
  </si>
  <si>
    <t>CUS009246</t>
  </si>
  <si>
    <t>CUS009247</t>
  </si>
  <si>
    <t>CUS009248</t>
  </si>
  <si>
    <t>CUS009249</t>
  </si>
  <si>
    <t>CUS009250</t>
  </si>
  <si>
    <t>CUS009251</t>
  </si>
  <si>
    <t>CUS009252</t>
  </si>
  <si>
    <t>CUS009253</t>
  </si>
  <si>
    <t>CUS009254</t>
  </si>
  <si>
    <t>CUS009255</t>
  </si>
  <si>
    <t>CUS009256</t>
  </si>
  <si>
    <t>CUS009257</t>
  </si>
  <si>
    <t>CUS009258</t>
  </si>
  <si>
    <t>CUS009259</t>
  </si>
  <si>
    <t>CUS009260</t>
  </si>
  <si>
    <t>CUS009261</t>
  </si>
  <si>
    <t>CUS009262</t>
  </si>
  <si>
    <t>CUS009263</t>
  </si>
  <si>
    <t>CUS009264</t>
  </si>
  <si>
    <t>CUS009265</t>
  </si>
  <si>
    <t>CUS009266</t>
  </si>
  <si>
    <t>CUS009267</t>
  </si>
  <si>
    <t>CUS009268</t>
  </si>
  <si>
    <t>CUS009269</t>
  </si>
  <si>
    <t>CUS009270</t>
  </si>
  <si>
    <t>CUS009271</t>
  </si>
  <si>
    <t>CUS009272</t>
  </si>
  <si>
    <t>CUS009273</t>
  </si>
  <si>
    <t>CUS009274</t>
  </si>
  <si>
    <t>CUS009275</t>
  </si>
  <si>
    <t>CUS009276</t>
  </si>
  <si>
    <t>CUS009277</t>
  </si>
  <si>
    <t>CUS009278</t>
  </si>
  <si>
    <t>CUS009279</t>
  </si>
  <si>
    <t>CUS009280</t>
  </si>
  <si>
    <t>CUS009281</t>
  </si>
  <si>
    <t>CUS009282</t>
  </si>
  <si>
    <t>CUS009283</t>
  </si>
  <si>
    <t>CUS009284</t>
  </si>
  <si>
    <t>CUS009285</t>
  </si>
  <si>
    <t>CUS009286</t>
  </si>
  <si>
    <t>CUS009287</t>
  </si>
  <si>
    <t>CUS009288</t>
  </si>
  <si>
    <t>CUS009289</t>
  </si>
  <si>
    <t>CUS009290</t>
  </si>
  <si>
    <t>CUS009291</t>
  </si>
  <si>
    <t>CUS009292</t>
  </si>
  <si>
    <t>CUS009293</t>
  </si>
  <si>
    <t>CUS009294</t>
  </si>
  <si>
    <t>CUS009295</t>
  </si>
  <si>
    <t>CUS009296</t>
  </si>
  <si>
    <t>CUS009297</t>
  </si>
  <si>
    <t>CUS009298</t>
  </si>
  <si>
    <t>CUS009299</t>
  </si>
  <si>
    <t>CUS009300</t>
  </si>
  <si>
    <t>CUS009301</t>
  </si>
  <si>
    <t>CUS009302</t>
  </si>
  <si>
    <t>CUS009303</t>
  </si>
  <si>
    <t>CUS009304</t>
  </si>
  <si>
    <t>CUS009305</t>
  </si>
  <si>
    <t>CUS009306</t>
  </si>
  <si>
    <t>CUS009307</t>
  </si>
  <si>
    <t>CUS009308</t>
  </si>
  <si>
    <t>CUS009309</t>
  </si>
  <si>
    <t>CUS009310</t>
  </si>
  <si>
    <t>CUS009311</t>
  </si>
  <si>
    <t>CUS009312</t>
  </si>
  <si>
    <t>CUS009313</t>
  </si>
  <si>
    <t>CUS009314</t>
  </si>
  <si>
    <t>CUS009315</t>
  </si>
  <si>
    <t>CUS009316</t>
  </si>
  <si>
    <t>CUS009317</t>
  </si>
  <si>
    <t>CUS009318</t>
  </si>
  <si>
    <t>CUS009319</t>
  </si>
  <si>
    <t>CUS009320</t>
  </si>
  <si>
    <t>CUS009321</t>
  </si>
  <si>
    <t>CUS009322</t>
  </si>
  <si>
    <t>CUS009323</t>
  </si>
  <si>
    <t>CUS009324</t>
  </si>
  <si>
    <t>CUS009325</t>
  </si>
  <si>
    <t>CUS009326</t>
  </si>
  <si>
    <t>CUS009327</t>
  </si>
  <si>
    <t>CUS009328</t>
  </si>
  <si>
    <t>CUS009329</t>
  </si>
  <si>
    <t>CUS009330</t>
  </si>
  <si>
    <t>CUS009331</t>
  </si>
  <si>
    <t>CUS009332</t>
  </si>
  <si>
    <t>CUS009333</t>
  </si>
  <si>
    <t>CUS009334</t>
  </si>
  <si>
    <t>CUS009335</t>
  </si>
  <si>
    <t>CUS009336</t>
  </si>
  <si>
    <t>CUS009337</t>
  </si>
  <si>
    <t>CUS009338</t>
  </si>
  <si>
    <t>CUS009339</t>
  </si>
  <si>
    <t>CUS009340</t>
  </si>
  <si>
    <t>CUS009341</t>
  </si>
  <si>
    <t>CUS009342</t>
  </si>
  <si>
    <t>CUS009343</t>
  </si>
  <si>
    <t>CUS009344</t>
  </si>
  <si>
    <t>CUS009345</t>
  </si>
  <si>
    <t>CUS009346</t>
  </si>
  <si>
    <t>CUS009347</t>
  </si>
  <si>
    <t>CUS009348</t>
  </si>
  <si>
    <t>CUS009349</t>
  </si>
  <si>
    <t>CUS009350</t>
  </si>
  <si>
    <t>CUS009351</t>
  </si>
  <si>
    <t>CUS009352</t>
  </si>
  <si>
    <t>CUS009353</t>
  </si>
  <si>
    <t>CUS009354</t>
  </si>
  <si>
    <t>CUS009355</t>
  </si>
  <si>
    <t>CUS009356</t>
  </si>
  <si>
    <t>CUS009357</t>
  </si>
  <si>
    <t>CUS009358</t>
  </si>
  <si>
    <t>CUS009359</t>
  </si>
  <si>
    <t>CUS009360</t>
  </si>
  <si>
    <t>CUS009361</t>
  </si>
  <si>
    <t>CUS009362</t>
  </si>
  <si>
    <t>CUS009363</t>
  </si>
  <si>
    <t>CUS009364</t>
  </si>
  <si>
    <t>CUS009365</t>
  </si>
  <si>
    <t>CUS009366</t>
  </si>
  <si>
    <t>CUS009367</t>
  </si>
  <si>
    <t>CUS009368</t>
  </si>
  <si>
    <t>CUS009369</t>
  </si>
  <si>
    <t>CUS009370</t>
  </si>
  <si>
    <t>CUS009371</t>
  </si>
  <si>
    <t>CUS009372</t>
  </si>
  <si>
    <t>CUS009373</t>
  </si>
  <si>
    <t>CUS009374</t>
  </si>
  <si>
    <t>CUS009375</t>
  </si>
  <si>
    <t>CUS009376</t>
  </si>
  <si>
    <t>CUS009377</t>
  </si>
  <si>
    <t>CUS009378</t>
  </si>
  <si>
    <t>CUS009379</t>
  </si>
  <si>
    <t>CUS009380</t>
  </si>
  <si>
    <t>CUS009381</t>
  </si>
  <si>
    <t>CUS009382</t>
  </si>
  <si>
    <t>CUS009383</t>
  </si>
  <si>
    <t>CUS009384</t>
  </si>
  <si>
    <t>CUS009385</t>
  </si>
  <si>
    <t>CUS009386</t>
  </si>
  <si>
    <t>CUS009387</t>
  </si>
  <si>
    <t>CUS009388</t>
  </si>
  <si>
    <t>CUS009389</t>
  </si>
  <si>
    <t>CUS009390</t>
  </si>
  <si>
    <t>CUS009391</t>
  </si>
  <si>
    <t>CUS009392</t>
  </si>
  <si>
    <t>CUS009393</t>
  </si>
  <si>
    <t>CUS009394</t>
  </si>
  <si>
    <t>CUS009395</t>
  </si>
  <si>
    <t>CUS009396</t>
  </si>
  <si>
    <t>CUS009397</t>
  </si>
  <si>
    <t>CUS009398</t>
  </si>
  <si>
    <t>CUS009399</t>
  </si>
  <si>
    <t>CUS009400</t>
  </si>
  <si>
    <t>CUS009401</t>
  </si>
  <si>
    <t>CUS009402</t>
  </si>
  <si>
    <t>CUS009403</t>
  </si>
  <si>
    <t>CUS009404</t>
  </si>
  <si>
    <t>CUS009405</t>
  </si>
  <si>
    <t>CUS009406</t>
  </si>
  <si>
    <t>CUS009407</t>
  </si>
  <si>
    <t>CUS009408</t>
  </si>
  <si>
    <t>CUS009409</t>
  </si>
  <si>
    <t>CUS009410</t>
  </si>
  <si>
    <t>CUS009411</t>
  </si>
  <si>
    <t>CUS009412</t>
  </si>
  <si>
    <t>CUS009413</t>
  </si>
  <si>
    <t>CUS009414</t>
  </si>
  <si>
    <t>CUS009415</t>
  </si>
  <si>
    <t>CUS009416</t>
  </si>
  <si>
    <t>CUS009417</t>
  </si>
  <si>
    <t>CUS009418</t>
  </si>
  <si>
    <t>CUS009419</t>
  </si>
  <si>
    <t>CUS009420</t>
  </si>
  <si>
    <t>CUS009421</t>
  </si>
  <si>
    <t>CUS009422</t>
  </si>
  <si>
    <t>CUS009423</t>
  </si>
  <si>
    <t>CUS009424</t>
  </si>
  <si>
    <t>CUS009425</t>
  </si>
  <si>
    <t>CUS009426</t>
  </si>
  <si>
    <t>CUS009427</t>
  </si>
  <si>
    <t>CUS009428</t>
  </si>
  <si>
    <t>CUS009429</t>
  </si>
  <si>
    <t>CUS009430</t>
  </si>
  <si>
    <t>CUS009431</t>
  </si>
  <si>
    <t>CUS009432</t>
  </si>
  <si>
    <t>CUS009433</t>
  </si>
  <si>
    <t>CUS009434</t>
  </si>
  <si>
    <t>CUS009435</t>
  </si>
  <si>
    <t>CUS009436</t>
  </si>
  <si>
    <t>CUS009437</t>
  </si>
  <si>
    <t>CUS009438</t>
  </si>
  <si>
    <t>CUS009439</t>
  </si>
  <si>
    <t>CUS009440</t>
  </si>
  <si>
    <t>CUS009441</t>
  </si>
  <si>
    <t>CUS009442</t>
  </si>
  <si>
    <t>CUS009443</t>
  </si>
  <si>
    <t>CUS009444</t>
  </si>
  <si>
    <t>CUS009445</t>
  </si>
  <si>
    <t>CUS009446</t>
  </si>
  <si>
    <t>CUS009447</t>
  </si>
  <si>
    <t>CUS009448</t>
  </si>
  <si>
    <t>CUS009449</t>
  </si>
  <si>
    <t>CUS009450</t>
  </si>
  <si>
    <t>CUS009451</t>
  </si>
  <si>
    <t>CUS009452</t>
  </si>
  <si>
    <t>CUS009453</t>
  </si>
  <si>
    <t>CUS009454</t>
  </si>
  <si>
    <t>CUS009455</t>
  </si>
  <si>
    <t>CUS009456</t>
  </si>
  <si>
    <t>CUS009457</t>
  </si>
  <si>
    <t>CUS009458</t>
  </si>
  <si>
    <t>CUS009459</t>
  </si>
  <si>
    <t>CUS009460</t>
  </si>
  <si>
    <t>CUS009461</t>
  </si>
  <si>
    <t>CUS009462</t>
  </si>
  <si>
    <t>CUS009463</t>
  </si>
  <si>
    <t>CUS009464</t>
  </si>
  <si>
    <t>CUS009465</t>
  </si>
  <si>
    <t>CUS009466</t>
  </si>
  <si>
    <t>CUS009467</t>
  </si>
  <si>
    <t>CUS009468</t>
  </si>
  <si>
    <t>CUS009469</t>
  </si>
  <si>
    <t>CUS009470</t>
  </si>
  <si>
    <t>CUS009471</t>
  </si>
  <si>
    <t>CUS009472</t>
  </si>
  <si>
    <t>CUS009473</t>
  </si>
  <si>
    <t>CUS009474</t>
  </si>
  <si>
    <t>CUS009475</t>
  </si>
  <si>
    <t>CUS009476</t>
  </si>
  <si>
    <t>CUS009477</t>
  </si>
  <si>
    <t>CUS009478</t>
  </si>
  <si>
    <t>CUS009479</t>
  </si>
  <si>
    <t>CUS009480</t>
  </si>
  <si>
    <t>CUS009481</t>
  </si>
  <si>
    <t>CUS009482</t>
  </si>
  <si>
    <t>CUS009483</t>
  </si>
  <si>
    <t>CUS009484</t>
  </si>
  <si>
    <t>CUS009485</t>
  </si>
  <si>
    <t>CUS009486</t>
  </si>
  <si>
    <t>CUS009487</t>
  </si>
  <si>
    <t>CUS009488</t>
  </si>
  <si>
    <t>CUS009489</t>
  </si>
  <si>
    <t>CUS009490</t>
  </si>
  <si>
    <t>CUS009491</t>
  </si>
  <si>
    <t>CUS009492</t>
  </si>
  <si>
    <t>CUS009493</t>
  </si>
  <si>
    <t>CUS009494</t>
  </si>
  <si>
    <t>CUS009495</t>
  </si>
  <si>
    <t>CUS009496</t>
  </si>
  <si>
    <t>CUS009497</t>
  </si>
  <si>
    <t>CUS009498</t>
  </si>
  <si>
    <t>CUS009499</t>
  </si>
  <si>
    <t>CUS009500</t>
  </si>
  <si>
    <t>CUS009501</t>
  </si>
  <si>
    <t>CUS009502</t>
  </si>
  <si>
    <t>CUS009503</t>
  </si>
  <si>
    <t>CUS009504</t>
  </si>
  <si>
    <t>CUS009505</t>
  </si>
  <si>
    <t>CUS009506</t>
  </si>
  <si>
    <t>CUS009507</t>
  </si>
  <si>
    <t>CUS009508</t>
  </si>
  <si>
    <t>CUS009509</t>
  </si>
  <si>
    <t>CUS009510</t>
  </si>
  <si>
    <t>CUS009511</t>
  </si>
  <si>
    <t>CUS009512</t>
  </si>
  <si>
    <t>CUS009513</t>
  </si>
  <si>
    <t>CUS009514</t>
  </si>
  <si>
    <t>CUS009515</t>
  </si>
  <si>
    <t>CUS009516</t>
  </si>
  <si>
    <t>CUS009517</t>
  </si>
  <si>
    <t>CUS009518</t>
  </si>
  <si>
    <t>CUS009519</t>
  </si>
  <si>
    <t>CUS009520</t>
  </si>
  <si>
    <t>CUS009521</t>
  </si>
  <si>
    <t>CUS009522</t>
  </si>
  <si>
    <t>CUS009523</t>
  </si>
  <si>
    <t>CUS009524</t>
  </si>
  <si>
    <t>CUS009525</t>
  </si>
  <si>
    <t>CUS009526</t>
  </si>
  <si>
    <t>CUS009527</t>
  </si>
  <si>
    <t>CUS009528</t>
  </si>
  <si>
    <t>CUS009529</t>
  </si>
  <si>
    <t>CUS009530</t>
  </si>
  <si>
    <t>CUS009531</t>
  </si>
  <si>
    <t>CUS009532</t>
  </si>
  <si>
    <t>CUS009533</t>
  </si>
  <si>
    <t>CUS009534</t>
  </si>
  <si>
    <t>CUS009535</t>
  </si>
  <si>
    <t>CUS009536</t>
  </si>
  <si>
    <t>CUS009537</t>
  </si>
  <si>
    <t>CUS009538</t>
  </si>
  <si>
    <t>CUS009539</t>
  </si>
  <si>
    <t>CUS009540</t>
  </si>
  <si>
    <t>CUS009541</t>
  </si>
  <si>
    <t>CUS009542</t>
  </si>
  <si>
    <t>CUS009543</t>
  </si>
  <si>
    <t>CUS009544</t>
  </si>
  <si>
    <t>CUS009545</t>
  </si>
  <si>
    <t>CUS009546</t>
  </si>
  <si>
    <t>CUS009547</t>
  </si>
  <si>
    <t>CUS009548</t>
  </si>
  <si>
    <t>CUS009549</t>
  </si>
  <si>
    <t>CUS009550</t>
  </si>
  <si>
    <t>CUS009551</t>
  </si>
  <si>
    <t>CUS009552</t>
  </si>
  <si>
    <t>CUS009553</t>
  </si>
  <si>
    <t>CUS009554</t>
  </si>
  <si>
    <t>CUS009555</t>
  </si>
  <si>
    <t>CUS009556</t>
  </si>
  <si>
    <t>CUS009557</t>
  </si>
  <si>
    <t>CUS009558</t>
  </si>
  <si>
    <t>CUS009559</t>
  </si>
  <si>
    <t>CUS009560</t>
  </si>
  <si>
    <t>CUS009561</t>
  </si>
  <si>
    <t>CUS009562</t>
  </si>
  <si>
    <t>CUS009563</t>
  </si>
  <si>
    <t>CUS009564</t>
  </si>
  <si>
    <t>CUS009565</t>
  </si>
  <si>
    <t>CUS009566</t>
  </si>
  <si>
    <t>CUS009567</t>
  </si>
  <si>
    <t>CUS009568</t>
  </si>
  <si>
    <t>CUS009569</t>
  </si>
  <si>
    <t>CUS009570</t>
  </si>
  <si>
    <t>CUS009571</t>
  </si>
  <si>
    <t>CUS009572</t>
  </si>
  <si>
    <t>CUS009573</t>
  </si>
  <si>
    <t>CUS009574</t>
  </si>
  <si>
    <t>CUS009575</t>
  </si>
  <si>
    <t>CUS009576</t>
  </si>
  <si>
    <t>CUS009577</t>
  </si>
  <si>
    <t>CUS009578</t>
  </si>
  <si>
    <t>CUS009579</t>
  </si>
  <si>
    <t>CUS009580</t>
  </si>
  <si>
    <t>CUS009581</t>
  </si>
  <si>
    <t>CUS009582</t>
  </si>
  <si>
    <t>CUS009583</t>
  </si>
  <si>
    <t>CUS009584</t>
  </si>
  <si>
    <t>CUS009585</t>
  </si>
  <si>
    <t>CUS009586</t>
  </si>
  <si>
    <t>CUS009587</t>
  </si>
  <si>
    <t>CUS009588</t>
  </si>
  <si>
    <t>CUS009589</t>
  </si>
  <si>
    <t>CUS009590</t>
  </si>
  <si>
    <t>CUS009591</t>
  </si>
  <si>
    <t>CUS009592</t>
  </si>
  <si>
    <t>CUS009593</t>
  </si>
  <si>
    <t>CUS009594</t>
  </si>
  <si>
    <t>CUS009595</t>
  </si>
  <si>
    <t>CUS009596</t>
  </si>
  <si>
    <t>CUS009597</t>
  </si>
  <si>
    <t>CUS009598</t>
  </si>
  <si>
    <t>CUS009599</t>
  </si>
  <si>
    <t>CUS009600</t>
  </si>
  <si>
    <t>CUS009601</t>
  </si>
  <si>
    <t>CUS009602</t>
  </si>
  <si>
    <t>CUS009603</t>
  </si>
  <si>
    <t>CUS009604</t>
  </si>
  <si>
    <t>CUS009605</t>
  </si>
  <si>
    <t>CUS009606</t>
  </si>
  <si>
    <t>CUS009607</t>
  </si>
  <si>
    <t>CUS009608</t>
  </si>
  <si>
    <t>CUS009609</t>
  </si>
  <si>
    <t>CUS009610</t>
  </si>
  <si>
    <t>CUS009611</t>
  </si>
  <si>
    <t>CUS009612</t>
  </si>
  <si>
    <t>CUS009613</t>
  </si>
  <si>
    <t>CUS009614</t>
  </si>
  <si>
    <t>CUS009615</t>
  </si>
  <si>
    <t>CUS009616</t>
  </si>
  <si>
    <t>CUS009617</t>
  </si>
  <si>
    <t>CUS009618</t>
  </si>
  <si>
    <t>CUS009619</t>
  </si>
  <si>
    <t>CUS009620</t>
  </si>
  <si>
    <t>CUS009621</t>
  </si>
  <si>
    <t>CUS009622</t>
  </si>
  <si>
    <t>CUS009623</t>
  </si>
  <si>
    <t>CUS009624</t>
  </si>
  <si>
    <t>CUS009625</t>
  </si>
  <si>
    <t>CUS009626</t>
  </si>
  <si>
    <t>CUS009627</t>
  </si>
  <si>
    <t>CUS009628</t>
  </si>
  <si>
    <t>CUS009629</t>
  </si>
  <si>
    <t>CUS009630</t>
  </si>
  <si>
    <t>CUS009631</t>
  </si>
  <si>
    <t>CUS009632</t>
  </si>
  <si>
    <t>CUS009633</t>
  </si>
  <si>
    <t>CUS009634</t>
  </si>
  <si>
    <t>CUS009635</t>
  </si>
  <si>
    <t>CUS009636</t>
  </si>
  <si>
    <t>CUS009637</t>
  </si>
  <si>
    <t>CUS009638</t>
  </si>
  <si>
    <t>CUS009639</t>
  </si>
  <si>
    <t>CUS009640</t>
  </si>
  <si>
    <t>CUS009641</t>
  </si>
  <si>
    <t>CUS009642</t>
  </si>
  <si>
    <t>CUS009643</t>
  </si>
  <si>
    <t>CUS009644</t>
  </si>
  <si>
    <t>CUS009645</t>
  </si>
  <si>
    <t>CUS009646</t>
  </si>
  <si>
    <t>CUS009647</t>
  </si>
  <si>
    <t>CUS009648</t>
  </si>
  <si>
    <t>CUS009649</t>
  </si>
  <si>
    <t>CUS009650</t>
  </si>
  <si>
    <t>CUS009651</t>
  </si>
  <si>
    <t>CUS009652</t>
  </si>
  <si>
    <t>CUS009653</t>
  </si>
  <si>
    <t>CUS009654</t>
  </si>
  <si>
    <t>CUS009655</t>
  </si>
  <si>
    <t>CUS009656</t>
  </si>
  <si>
    <t>CUS009657</t>
  </si>
  <si>
    <t>CUS009658</t>
  </si>
  <si>
    <t>CUS009659</t>
  </si>
  <si>
    <t>CUS009660</t>
  </si>
  <si>
    <t>CUS009661</t>
  </si>
  <si>
    <t>CUS009662</t>
  </si>
  <si>
    <t>CUS009663</t>
  </si>
  <si>
    <t>CUS009664</t>
  </si>
  <si>
    <t>CUS009665</t>
  </si>
  <si>
    <t>CUS009666</t>
  </si>
  <si>
    <t>CUS009667</t>
  </si>
  <si>
    <t>CUS009668</t>
  </si>
  <si>
    <t>CUS009669</t>
  </si>
  <si>
    <t>CUS009670</t>
  </si>
  <si>
    <t>CUS009671</t>
  </si>
  <si>
    <t>CUS009672</t>
  </si>
  <si>
    <t>CUS009673</t>
  </si>
  <si>
    <t>CUS009674</t>
  </si>
  <si>
    <t>CUS009675</t>
  </si>
  <si>
    <t>CUS009676</t>
  </si>
  <si>
    <t>CUS009677</t>
  </si>
  <si>
    <t>CUS009678</t>
  </si>
  <si>
    <t>CUS009679</t>
  </si>
  <si>
    <t>CUS009680</t>
  </si>
  <si>
    <t>CUS009681</t>
  </si>
  <si>
    <t>CUS009682</t>
  </si>
  <si>
    <t>CUS009683</t>
  </si>
  <si>
    <t>CUS009684</t>
  </si>
  <si>
    <t>CUS009685</t>
  </si>
  <si>
    <t>CUS009686</t>
  </si>
  <si>
    <t>CUS009687</t>
  </si>
  <si>
    <t>CUS009688</t>
  </si>
  <si>
    <t>CUS009689</t>
  </si>
  <si>
    <t>CUS009690</t>
  </si>
  <si>
    <t>CUS009691</t>
  </si>
  <si>
    <t>CUS009692</t>
  </si>
  <si>
    <t>CUS009693</t>
  </si>
  <si>
    <t>CUS009694</t>
  </si>
  <si>
    <t>CUS009695</t>
  </si>
  <si>
    <t>CUS009696</t>
  </si>
  <si>
    <t>CUS009697</t>
  </si>
  <si>
    <t>CUS009698</t>
  </si>
  <si>
    <t>CUS009699</t>
  </si>
  <si>
    <t>CUS009700</t>
  </si>
  <si>
    <t>CUS009701</t>
  </si>
  <si>
    <t>CUS009702</t>
  </si>
  <si>
    <t>CUS009703</t>
  </si>
  <si>
    <t>CUS009704</t>
  </si>
  <si>
    <t>CUS009705</t>
  </si>
  <si>
    <t>CUS009706</t>
  </si>
  <si>
    <t>CUS009707</t>
  </si>
  <si>
    <t>CUS009708</t>
  </si>
  <si>
    <t>CUS009709</t>
  </si>
  <si>
    <t>CUS009710</t>
  </si>
  <si>
    <t>CUS009711</t>
  </si>
  <si>
    <t>CUS009712</t>
  </si>
  <si>
    <t>CUS009713</t>
  </si>
  <si>
    <t>CUS009714</t>
  </si>
  <si>
    <t>CUS009715</t>
  </si>
  <si>
    <t>CUS009716</t>
  </si>
  <si>
    <t>CUS009717</t>
  </si>
  <si>
    <t>CUS009718</t>
  </si>
  <si>
    <t>CUS009719</t>
  </si>
  <si>
    <t>CUS009720</t>
  </si>
  <si>
    <t>CUS009721</t>
  </si>
  <si>
    <t>CUS009722</t>
  </si>
  <si>
    <t>CUS009723</t>
  </si>
  <si>
    <t>CUS009724</t>
  </si>
  <si>
    <t>CUS009725</t>
  </si>
  <si>
    <t>CUS009726</t>
  </si>
  <si>
    <t>CUS009727</t>
  </si>
  <si>
    <t>CUS009728</t>
  </si>
  <si>
    <t>CUS009729</t>
  </si>
  <si>
    <t>CUS009730</t>
  </si>
  <si>
    <t>CUS009731</t>
  </si>
  <si>
    <t>CUS009732</t>
  </si>
  <si>
    <t>CUS009733</t>
  </si>
  <si>
    <t>CUS009734</t>
  </si>
  <si>
    <t>CUS009735</t>
  </si>
  <si>
    <t>CUS009736</t>
  </si>
  <si>
    <t>CUS009737</t>
  </si>
  <si>
    <t>CUS009738</t>
  </si>
  <si>
    <t>CUS009739</t>
  </si>
  <si>
    <t>CUS009740</t>
  </si>
  <si>
    <t>CUS009741</t>
  </si>
  <si>
    <t>CUS009742</t>
  </si>
  <si>
    <t>CUS009743</t>
  </si>
  <si>
    <t>CUS009744</t>
  </si>
  <si>
    <t>CUS009745</t>
  </si>
  <si>
    <t>CUS009746</t>
  </si>
  <si>
    <t>CUS009747</t>
  </si>
  <si>
    <t>CUS009748</t>
  </si>
  <si>
    <t>CUS009749</t>
  </si>
  <si>
    <t>CUS009750</t>
  </si>
  <si>
    <t>CUS009751</t>
  </si>
  <si>
    <t>CUS009752</t>
  </si>
  <si>
    <t>CUS009753</t>
  </si>
  <si>
    <t>CUS009754</t>
  </si>
  <si>
    <t>CUS009755</t>
  </si>
  <si>
    <t>CUS009756</t>
  </si>
  <si>
    <t>CUS009757</t>
  </si>
  <si>
    <t>CUS009758</t>
  </si>
  <si>
    <t>CUS009759</t>
  </si>
  <si>
    <t>CUS009760</t>
  </si>
  <si>
    <t>CUS009761</t>
  </si>
  <si>
    <t>CUS009762</t>
  </si>
  <si>
    <t>CUS009763</t>
  </si>
  <si>
    <t>CUS009764</t>
  </si>
  <si>
    <t>CUS009765</t>
  </si>
  <si>
    <t>CUS009766</t>
  </si>
  <si>
    <t>CUS009767</t>
  </si>
  <si>
    <t>CUS009768</t>
  </si>
  <si>
    <t>CUS009769</t>
  </si>
  <si>
    <t>CUS009770</t>
  </si>
  <si>
    <t>CUS009771</t>
  </si>
  <si>
    <t>CUS009772</t>
  </si>
  <si>
    <t>CUS009773</t>
  </si>
  <si>
    <t>CUS009774</t>
  </si>
  <si>
    <t>CUS009775</t>
  </si>
  <si>
    <t>CUS009776</t>
  </si>
  <si>
    <t>CUS009777</t>
  </si>
  <si>
    <t>CUS009778</t>
  </si>
  <si>
    <t>CUS009779</t>
  </si>
  <si>
    <t>CUS009780</t>
  </si>
  <si>
    <t>CUS009781</t>
  </si>
  <si>
    <t>CUS009782</t>
  </si>
  <si>
    <t>CUS009783</t>
  </si>
  <si>
    <t>CUS009784</t>
  </si>
  <si>
    <t>CUS009785</t>
  </si>
  <si>
    <t>CUS009786</t>
  </si>
  <si>
    <t>CUS009787</t>
  </si>
  <si>
    <t>CUS009788</t>
  </si>
  <si>
    <t>CUS009789</t>
  </si>
  <si>
    <t>CUS009790</t>
  </si>
  <si>
    <t>CUS009791</t>
  </si>
  <si>
    <t>CUS009792</t>
  </si>
  <si>
    <t>CUS009793</t>
  </si>
  <si>
    <t>CUS009794</t>
  </si>
  <si>
    <t>CUS009795</t>
  </si>
  <si>
    <t>CUS009796</t>
  </si>
  <si>
    <t>CUS009797</t>
  </si>
  <si>
    <t>CUS009798</t>
  </si>
  <si>
    <t>CUS009799</t>
  </si>
  <si>
    <t>CUS009800</t>
  </si>
  <si>
    <t>CUS009801</t>
  </si>
  <si>
    <t>CUS009802</t>
  </si>
  <si>
    <t>CUS009803</t>
  </si>
  <si>
    <t>CUS009804</t>
  </si>
  <si>
    <t>CUS009805</t>
  </si>
  <si>
    <t>CUS009806</t>
  </si>
  <si>
    <t>CUS009807</t>
  </si>
  <si>
    <t>CUS009808</t>
  </si>
  <si>
    <t>CUS009809</t>
  </si>
  <si>
    <t>CUS009810</t>
  </si>
  <si>
    <t>CUS009811</t>
  </si>
  <si>
    <t>CUS009812</t>
  </si>
  <si>
    <t>CUS009813</t>
  </si>
  <si>
    <t>CUS009814</t>
  </si>
  <si>
    <t>CUS009815</t>
  </si>
  <si>
    <t>CUS009816</t>
  </si>
  <si>
    <t>CUS009817</t>
  </si>
  <si>
    <t>CUS009818</t>
  </si>
  <si>
    <t>CUS009819</t>
  </si>
  <si>
    <t>CUS009820</t>
  </si>
  <si>
    <t>CUS009821</t>
  </si>
  <si>
    <t>CUS009822</t>
  </si>
  <si>
    <t>CUS009823</t>
  </si>
  <si>
    <t>CUS009824</t>
  </si>
  <si>
    <t>CUS009825</t>
  </si>
  <si>
    <t>CUS009826</t>
  </si>
  <si>
    <t>CUS009827</t>
  </si>
  <si>
    <t>CUS009828</t>
  </si>
  <si>
    <t>CUS009829</t>
  </si>
  <si>
    <t>CUS009830</t>
  </si>
  <si>
    <t>CUS009831</t>
  </si>
  <si>
    <t>CUS009832</t>
  </si>
  <si>
    <t>CUS009833</t>
  </si>
  <si>
    <t>CUS009834</t>
  </si>
  <si>
    <t>CUS009835</t>
  </si>
  <si>
    <t>CUS009836</t>
  </si>
  <si>
    <t>CUS009837</t>
  </si>
  <si>
    <t>CUS009838</t>
  </si>
  <si>
    <t>CUS009839</t>
  </si>
  <si>
    <t>CUS009840</t>
  </si>
  <si>
    <t>CUS009841</t>
  </si>
  <si>
    <t>CUS009842</t>
  </si>
  <si>
    <t>CUS009843</t>
  </si>
  <si>
    <t>CUS009844</t>
  </si>
  <si>
    <t>CUS009845</t>
  </si>
  <si>
    <t>CUS009846</t>
  </si>
  <si>
    <t>CUS009847</t>
  </si>
  <si>
    <t>CUS009848</t>
  </si>
  <si>
    <t>CUS009849</t>
  </si>
  <si>
    <t>CUS009850</t>
  </si>
  <si>
    <t>CUS009851</t>
  </si>
  <si>
    <t>CUS009852</t>
  </si>
  <si>
    <t>CUS009853</t>
  </si>
  <si>
    <t>CUS009854</t>
  </si>
  <si>
    <t>CUS009855</t>
  </si>
  <si>
    <t>CUS009856</t>
  </si>
  <si>
    <t>CUS009857</t>
  </si>
  <si>
    <t>CUS009858</t>
  </si>
  <si>
    <t>CUS009859</t>
  </si>
  <si>
    <t>CUS009860</t>
  </si>
  <si>
    <t>CUS009861</t>
  </si>
  <si>
    <t>CUS009862</t>
  </si>
  <si>
    <t>CUS009863</t>
  </si>
  <si>
    <t>CUS009864</t>
  </si>
  <si>
    <t>CUS009865</t>
  </si>
  <si>
    <t>CUS009866</t>
  </si>
  <si>
    <t>CUS009867</t>
  </si>
  <si>
    <t>CUS009868</t>
  </si>
  <si>
    <t>CUS009869</t>
  </si>
  <si>
    <t>CUS009870</t>
  </si>
  <si>
    <t>CUS009871</t>
  </si>
  <si>
    <t>CUS009872</t>
  </si>
  <si>
    <t>CUS009873</t>
  </si>
  <si>
    <t>CUS009874</t>
  </si>
  <si>
    <t>CUS009875</t>
  </si>
  <si>
    <t>CUS009876</t>
  </si>
  <si>
    <t>CUS009877</t>
  </si>
  <si>
    <t>CUS009878</t>
  </si>
  <si>
    <t>CUS009879</t>
  </si>
  <si>
    <t>CUS009880</t>
  </si>
  <si>
    <t>CUS009881</t>
  </si>
  <si>
    <t>CUS009882</t>
  </si>
  <si>
    <t>CUS009883</t>
  </si>
  <si>
    <t>CUS009884</t>
  </si>
  <si>
    <t>CUS009885</t>
  </si>
  <si>
    <t>CUS009886</t>
  </si>
  <si>
    <t>CUS009887</t>
  </si>
  <si>
    <t>CUS009888</t>
  </si>
  <si>
    <t>CUS009889</t>
  </si>
  <si>
    <t>CUS009890</t>
  </si>
  <si>
    <t>CUS009891</t>
  </si>
  <si>
    <t>CUS009892</t>
  </si>
  <si>
    <t>CUS009893</t>
  </si>
  <si>
    <t>CUS009894</t>
  </si>
  <si>
    <t>CUS009895</t>
  </si>
  <si>
    <t>CUS009896</t>
  </si>
  <si>
    <t>CUS009897</t>
  </si>
  <si>
    <t>CUS009898</t>
  </si>
  <si>
    <t>CUS009899</t>
  </si>
  <si>
    <t>CUS009900</t>
  </si>
  <si>
    <t>CUS009901</t>
  </si>
  <si>
    <t>CUS009902</t>
  </si>
  <si>
    <t>CUS009903</t>
  </si>
  <si>
    <t>CUS009904</t>
  </si>
  <si>
    <t>CUS009905</t>
  </si>
  <si>
    <t>CUS009906</t>
  </si>
  <si>
    <t>CUS009907</t>
  </si>
  <si>
    <t>CUS009908</t>
  </si>
  <si>
    <t>CUS009909</t>
  </si>
  <si>
    <t>CUS009910</t>
  </si>
  <si>
    <t>CUS009911</t>
  </si>
  <si>
    <t>CUS009912</t>
  </si>
  <si>
    <t>CUS009913</t>
  </si>
  <si>
    <t>CUS009914</t>
  </si>
  <si>
    <t>CUS009915</t>
  </si>
  <si>
    <t>CUS009916</t>
  </si>
  <si>
    <t>CUS009917</t>
  </si>
  <si>
    <t>CUS009918</t>
  </si>
  <si>
    <t>CUS009919</t>
  </si>
  <si>
    <t>CUS009920</t>
  </si>
  <si>
    <t>CUS009921</t>
  </si>
  <si>
    <t>CUS009922</t>
  </si>
  <si>
    <t>CUS009923</t>
  </si>
  <si>
    <t>CUS009924</t>
  </si>
  <si>
    <t>CUS009925</t>
  </si>
  <si>
    <t>CUS009926</t>
  </si>
  <si>
    <t>CUS009927</t>
  </si>
  <si>
    <t>CUS009928</t>
  </si>
  <si>
    <t>CUS009929</t>
  </si>
  <si>
    <t>CUS009930</t>
  </si>
  <si>
    <t>CUS009931</t>
  </si>
  <si>
    <t>CUS009932</t>
  </si>
  <si>
    <t>CUS009933</t>
  </si>
  <si>
    <t>CUS009934</t>
  </si>
  <si>
    <t>CUS009935</t>
  </si>
  <si>
    <t>CUS009936</t>
  </si>
  <si>
    <t>CUS009937</t>
  </si>
  <si>
    <t>CUS009938</t>
  </si>
  <si>
    <t>CUS009939</t>
  </si>
  <si>
    <t>CUS009940</t>
  </si>
  <si>
    <t>CUS009941</t>
  </si>
  <si>
    <t>CUS009942</t>
  </si>
  <si>
    <t>CUS009943</t>
  </si>
  <si>
    <t>CUS009944</t>
  </si>
  <si>
    <t>CUS009945</t>
  </si>
  <si>
    <t>CUS009946</t>
  </si>
  <si>
    <t>CUS009947</t>
  </si>
  <si>
    <t>CUS009948</t>
  </si>
  <si>
    <t>CUS009949</t>
  </si>
  <si>
    <t>CUS009950</t>
  </si>
  <si>
    <t>CUS009951</t>
  </si>
  <si>
    <t>CUS009952</t>
  </si>
  <si>
    <t>CUS009953</t>
  </si>
  <si>
    <t>CUS009954</t>
  </si>
  <si>
    <t>CUS009955</t>
  </si>
  <si>
    <t>CUS009956</t>
  </si>
  <si>
    <t>CUS009957</t>
  </si>
  <si>
    <t>CUS009958</t>
  </si>
  <si>
    <t>CUS009959</t>
  </si>
  <si>
    <t>CUS009960</t>
  </si>
  <si>
    <t>CUS009961</t>
  </si>
  <si>
    <t>CUS009962</t>
  </si>
  <si>
    <t>CUS009963</t>
  </si>
  <si>
    <t>CUS009964</t>
  </si>
  <si>
    <t>CUS009965</t>
  </si>
  <si>
    <t>CUS009966</t>
  </si>
  <si>
    <t>CUS009967</t>
  </si>
  <si>
    <t>CUS009968</t>
  </si>
  <si>
    <t>CUS009969</t>
  </si>
  <si>
    <t>CUS009970</t>
  </si>
  <si>
    <t>CUS009971</t>
  </si>
  <si>
    <t>CUS009972</t>
  </si>
  <si>
    <t>CUS009973</t>
  </si>
  <si>
    <t>CUS009974</t>
  </si>
  <si>
    <t>CUS009975</t>
  </si>
  <si>
    <t>CUS009976</t>
  </si>
  <si>
    <t>CUS009977</t>
  </si>
  <si>
    <t>CUS009978</t>
  </si>
  <si>
    <t>CUS009979</t>
  </si>
  <si>
    <t>CUS009980</t>
  </si>
  <si>
    <t>CUS009981</t>
  </si>
  <si>
    <t>CUS009982</t>
  </si>
  <si>
    <t>CUS009983</t>
  </si>
  <si>
    <t>CUS009984</t>
  </si>
  <si>
    <t>CUS009985</t>
  </si>
  <si>
    <t>CUS009986</t>
  </si>
  <si>
    <t>CUS009987</t>
  </si>
  <si>
    <t>CUS009988</t>
  </si>
  <si>
    <t>CUS009989</t>
  </si>
  <si>
    <t>CUS009990</t>
  </si>
  <si>
    <t>CUS009991</t>
  </si>
  <si>
    <t>CUS009992</t>
  </si>
  <si>
    <t>CUS009993</t>
  </si>
  <si>
    <t>CUS009994</t>
  </si>
  <si>
    <t>CUS009995</t>
  </si>
  <si>
    <t>CUS009996</t>
  </si>
  <si>
    <t>CUS009997</t>
  </si>
  <si>
    <t>CUS009998</t>
  </si>
  <si>
    <t>CUS009999</t>
  </si>
  <si>
    <t>CUS010000</t>
  </si>
  <si>
    <t>CUS010001</t>
  </si>
  <si>
    <t>CUS010002</t>
  </si>
  <si>
    <t>CUS010003</t>
  </si>
  <si>
    <t>CUS010004</t>
  </si>
  <si>
    <t>CUS010005</t>
  </si>
  <si>
    <t>CUS010006</t>
  </si>
  <si>
    <t>CUS010007</t>
  </si>
  <si>
    <t>CUS010008</t>
  </si>
  <si>
    <t>CUS010009</t>
  </si>
  <si>
    <t>CUS010010</t>
  </si>
  <si>
    <t>CUS010011</t>
  </si>
  <si>
    <t>CUS010012</t>
  </si>
  <si>
    <t>CUS010013</t>
  </si>
  <si>
    <t>CUS010014</t>
  </si>
  <si>
    <t>CUS010015</t>
  </si>
  <si>
    <t>CUS010016</t>
  </si>
  <si>
    <t>CUS010017</t>
  </si>
  <si>
    <t>CUS010018</t>
  </si>
  <si>
    <t>CUS010019</t>
  </si>
  <si>
    <t>CUS010020</t>
  </si>
  <si>
    <t>CUS010021</t>
  </si>
  <si>
    <t>CUS010022</t>
  </si>
  <si>
    <t>CUS010023</t>
  </si>
  <si>
    <t>CUS010024</t>
  </si>
  <si>
    <t>CUS010025</t>
  </si>
  <si>
    <t>CUS010026</t>
  </si>
  <si>
    <t>CUS010027</t>
  </si>
  <si>
    <t>CUS010028</t>
  </si>
  <si>
    <t>CUS010029</t>
  </si>
  <si>
    <t>CUS010030</t>
  </si>
  <si>
    <t>CUS010031</t>
  </si>
  <si>
    <t>CUS010032</t>
  </si>
  <si>
    <t>CUS010033</t>
  </si>
  <si>
    <t>CUS010034</t>
  </si>
  <si>
    <t>CUS010035</t>
  </si>
  <si>
    <t>CUS010036</t>
  </si>
  <si>
    <t>CUS010037</t>
  </si>
  <si>
    <t>CUS010038</t>
  </si>
  <si>
    <t>CUS010039</t>
  </si>
  <si>
    <t>CUS010040</t>
  </si>
  <si>
    <t>CUS010041</t>
  </si>
  <si>
    <t>CUS010042</t>
  </si>
  <si>
    <t>CUS010043</t>
  </si>
  <si>
    <t>CUS010044</t>
  </si>
  <si>
    <t>CUS010045</t>
  </si>
  <si>
    <t>CUS010046</t>
  </si>
  <si>
    <t>CUS010047</t>
  </si>
  <si>
    <t>CUS010048</t>
  </si>
  <si>
    <t>CUS010049</t>
  </si>
  <si>
    <t>CUS010050</t>
  </si>
  <si>
    <t>CUS010051</t>
  </si>
  <si>
    <t>CUS010052</t>
  </si>
  <si>
    <t>CUS010053</t>
  </si>
  <si>
    <t>CUS010054</t>
  </si>
  <si>
    <t>CUS010055</t>
  </si>
  <si>
    <t>CUS010056</t>
  </si>
  <si>
    <t>CUS010057</t>
  </si>
  <si>
    <t>CUS010058</t>
  </si>
  <si>
    <t>CUS010059</t>
  </si>
  <si>
    <t>CUS010060</t>
  </si>
  <si>
    <t>CUS010061</t>
  </si>
  <si>
    <t>CUS010062</t>
  </si>
  <si>
    <t>CUS010063</t>
  </si>
  <si>
    <t>CUS010064</t>
  </si>
  <si>
    <t>CUS010065</t>
  </si>
  <si>
    <t>CUS010066</t>
  </si>
  <si>
    <t>CUS010067</t>
  </si>
  <si>
    <t>CUS010068</t>
  </si>
  <si>
    <t>CUS010069</t>
  </si>
  <si>
    <t>CUS010070</t>
  </si>
  <si>
    <t>CUS010071</t>
  </si>
  <si>
    <t>CUS010072</t>
  </si>
  <si>
    <t>CUS010073</t>
  </si>
  <si>
    <t>CUS010074</t>
  </si>
  <si>
    <t>CUS010075</t>
  </si>
  <si>
    <t>CUS010076</t>
  </si>
  <si>
    <t>CUS010077</t>
  </si>
  <si>
    <t>CUS010078</t>
  </si>
  <si>
    <t>CUS010079</t>
  </si>
  <si>
    <t>CUS010080</t>
  </si>
  <si>
    <t>CUS010081</t>
  </si>
  <si>
    <t>CUS010082</t>
  </si>
  <si>
    <t>CUS010083</t>
  </si>
  <si>
    <t>CUS010084</t>
  </si>
  <si>
    <t>CUS010085</t>
  </si>
  <si>
    <t>CUS010086</t>
  </si>
  <si>
    <t>CUS010087</t>
  </si>
  <si>
    <t>CUS010088</t>
  </si>
  <si>
    <t>CUS010089</t>
  </si>
  <si>
    <t>CUS010090</t>
  </si>
  <si>
    <t>CUS010091</t>
  </si>
  <si>
    <t>CUS010092</t>
  </si>
  <si>
    <t>CUS010093</t>
  </si>
  <si>
    <t>CUS010094</t>
  </si>
  <si>
    <t>CUS010095</t>
  </si>
  <si>
    <t>CUS010096</t>
  </si>
  <si>
    <t>CUS010097</t>
  </si>
  <si>
    <t>CUS010098</t>
  </si>
  <si>
    <t>CUS010099</t>
  </si>
  <si>
    <t>CUS010100</t>
  </si>
  <si>
    <t>CUS010101</t>
  </si>
  <si>
    <t>CUS010102</t>
  </si>
  <si>
    <t>CUS010103</t>
  </si>
  <si>
    <t>CUS010104</t>
  </si>
  <si>
    <t>CUS010105</t>
  </si>
  <si>
    <t>CUS010106</t>
  </si>
  <si>
    <t>CUS010107</t>
  </si>
  <si>
    <t>CUS010108</t>
  </si>
  <si>
    <t>CUS010109</t>
  </si>
  <si>
    <t>CUS010110</t>
  </si>
  <si>
    <t>CUS010111</t>
  </si>
  <si>
    <t>CUS010112</t>
  </si>
  <si>
    <t>CUS010113</t>
  </si>
  <si>
    <t>CUS010114</t>
  </si>
  <si>
    <t>CUS010115</t>
  </si>
  <si>
    <t>CUS010116</t>
  </si>
  <si>
    <t>CUS010117</t>
  </si>
  <si>
    <t>CUS010118</t>
  </si>
  <si>
    <t>CUS010119</t>
  </si>
  <si>
    <t>CUS010120</t>
  </si>
  <si>
    <t>CUS010121</t>
  </si>
  <si>
    <t>CUS010122</t>
  </si>
  <si>
    <t>CUS010123</t>
  </si>
  <si>
    <t>CUS010124</t>
  </si>
  <si>
    <t>CUS010125</t>
  </si>
  <si>
    <t>CUS010126</t>
  </si>
  <si>
    <t>CUS010127</t>
  </si>
  <si>
    <t>CUS010128</t>
  </si>
  <si>
    <t>CUS010129</t>
  </si>
  <si>
    <t>CUS010130</t>
  </si>
  <si>
    <t>CUS010131</t>
  </si>
  <si>
    <t>CUS010132</t>
  </si>
  <si>
    <t>CUS010133</t>
  </si>
  <si>
    <t>CUS010134</t>
  </si>
  <si>
    <t>CUS010135</t>
  </si>
  <si>
    <t>CUS010136</t>
  </si>
  <si>
    <t>CUS010137</t>
  </si>
  <si>
    <t>CUS010138</t>
  </si>
  <si>
    <t>CUS010139</t>
  </si>
  <si>
    <t>CUS010140</t>
  </si>
  <si>
    <t>CUS010141</t>
  </si>
  <si>
    <t>CUS010142</t>
  </si>
  <si>
    <t>CUS010143</t>
  </si>
  <si>
    <t>CUS010144</t>
  </si>
  <si>
    <t>CUS010145</t>
  </si>
  <si>
    <t>CUS010146</t>
  </si>
  <si>
    <t>CUS010147</t>
  </si>
  <si>
    <t>CUS010148</t>
  </si>
  <si>
    <t>CUS010149</t>
  </si>
  <si>
    <t>CUS010150</t>
  </si>
  <si>
    <t>CUS010151</t>
  </si>
  <si>
    <t>CUS010152</t>
  </si>
  <si>
    <t>CUS010153</t>
  </si>
  <si>
    <t>CUS010154</t>
  </si>
  <si>
    <t>CUS010155</t>
  </si>
  <si>
    <t>CUS010156</t>
  </si>
  <si>
    <t>CUS010157</t>
  </si>
  <si>
    <t>CUS010158</t>
  </si>
  <si>
    <t>CUS010159</t>
  </si>
  <si>
    <t>CUS010160</t>
  </si>
  <si>
    <t>CUS010161</t>
  </si>
  <si>
    <t>CUS010162</t>
  </si>
  <si>
    <t>CUS010163</t>
  </si>
  <si>
    <t>CUS010164</t>
  </si>
  <si>
    <t>CUS010165</t>
  </si>
  <si>
    <t>CUS010166</t>
  </si>
  <si>
    <t>CUS010167</t>
  </si>
  <si>
    <t>CUS010168</t>
  </si>
  <si>
    <t>CUS010169</t>
  </si>
  <si>
    <t>CUS010170</t>
  </si>
  <si>
    <t>CUS010171</t>
  </si>
  <si>
    <t>CUS010172</t>
  </si>
  <si>
    <t>CUS010173</t>
  </si>
  <si>
    <t>CUS010174</t>
  </si>
  <si>
    <t>CUS010175</t>
  </si>
  <si>
    <t>CUS010176</t>
  </si>
  <si>
    <t>CUS010177</t>
  </si>
  <si>
    <t>CUS010178</t>
  </si>
  <si>
    <t>CUS010179</t>
  </si>
  <si>
    <t>CUS010180</t>
  </si>
  <si>
    <t>CUS010181</t>
  </si>
  <si>
    <t>CUS010182</t>
  </si>
  <si>
    <t>CUS010183</t>
  </si>
  <si>
    <t>CUS010184</t>
  </si>
  <si>
    <t>CUS010185</t>
  </si>
  <si>
    <t>CUS010186</t>
  </si>
  <si>
    <t>CUS010187</t>
  </si>
  <si>
    <t>CUS010188</t>
  </si>
  <si>
    <t>CUS010189</t>
  </si>
  <si>
    <t>CUS010190</t>
  </si>
  <si>
    <t>CUS010191</t>
  </si>
  <si>
    <t>CUS010192</t>
  </si>
  <si>
    <t>CUS010193</t>
  </si>
  <si>
    <t>CUS010194</t>
  </si>
  <si>
    <t>CUS010195</t>
  </si>
  <si>
    <t>CUS010196</t>
  </si>
  <si>
    <t>CUS010197</t>
  </si>
  <si>
    <t>CUS010198</t>
  </si>
  <si>
    <t>CUS010199</t>
  </si>
  <si>
    <t>CUS010200</t>
  </si>
  <si>
    <t>CUS010201</t>
  </si>
  <si>
    <t>CUS010202</t>
  </si>
  <si>
    <t>CUS010203</t>
  </si>
  <si>
    <t>CUS010204</t>
  </si>
  <si>
    <t>CUS010205</t>
  </si>
  <si>
    <t>CUS010206</t>
  </si>
  <si>
    <t>CUS010207</t>
  </si>
  <si>
    <t>CUS010208</t>
  </si>
  <si>
    <t>CUS010209</t>
  </si>
  <si>
    <t>CUS010210</t>
  </si>
  <si>
    <t>CUS010211</t>
  </si>
  <si>
    <t>CUS010212</t>
  </si>
  <si>
    <t>CUS010213</t>
  </si>
  <si>
    <t>CUS010214</t>
  </si>
  <si>
    <t>CUS010215</t>
  </si>
  <si>
    <t>CUS010216</t>
  </si>
  <si>
    <t>CUS010217</t>
  </si>
  <si>
    <t>CUS010218</t>
  </si>
  <si>
    <t>CUS010219</t>
  </si>
  <si>
    <t>CUS010220</t>
  </si>
  <si>
    <t>CUS010221</t>
  </si>
  <si>
    <t>CUS010222</t>
  </si>
  <si>
    <t>CUS010223</t>
  </si>
  <si>
    <t>CUS010224</t>
  </si>
  <si>
    <t>CUS010225</t>
  </si>
  <si>
    <t>CUS010226</t>
  </si>
  <si>
    <t>CUS010227</t>
  </si>
  <si>
    <t>CUS010228</t>
  </si>
  <si>
    <t>CUS010229</t>
  </si>
  <si>
    <t>CUS010230</t>
  </si>
  <si>
    <t>CUS010231</t>
  </si>
  <si>
    <t>CUS010232</t>
  </si>
  <si>
    <t>CUS010233</t>
  </si>
  <si>
    <t>CUS010234</t>
  </si>
  <si>
    <t>CUS010235</t>
  </si>
  <si>
    <t>CUS010236</t>
  </si>
  <si>
    <t>CUS010237</t>
  </si>
  <si>
    <t>CUS010238</t>
  </si>
  <si>
    <t>CUS010239</t>
  </si>
  <si>
    <t>CUS010240</t>
  </si>
  <si>
    <t>CUS010241</t>
  </si>
  <si>
    <t>CUS010242</t>
  </si>
  <si>
    <t>CUS010243</t>
  </si>
  <si>
    <t>CUS010244</t>
  </si>
  <si>
    <t>CUS010245</t>
  </si>
  <si>
    <t>CUS010246</t>
  </si>
  <si>
    <t>CUS010247</t>
  </si>
  <si>
    <t>CUS010248</t>
  </si>
  <si>
    <t>CUS010249</t>
  </si>
  <si>
    <t>CUS010250</t>
  </si>
  <si>
    <t>CUS010251</t>
  </si>
  <si>
    <t>CUS010252</t>
  </si>
  <si>
    <t>CUS010253</t>
  </si>
  <si>
    <t>CUS010254</t>
  </si>
  <si>
    <t>CUS010255</t>
  </si>
  <si>
    <t>CUS010256</t>
  </si>
  <si>
    <t>CUS010257</t>
  </si>
  <si>
    <t>CUS010258</t>
  </si>
  <si>
    <t>CUS010259</t>
  </si>
  <si>
    <t>CUS010260</t>
  </si>
  <si>
    <t>CUS010261</t>
  </si>
  <si>
    <t>CUS010262</t>
  </si>
  <si>
    <t>CUS010263</t>
  </si>
  <si>
    <t>CUS010264</t>
  </si>
  <si>
    <t>CUS010265</t>
  </si>
  <si>
    <t>CUS010266</t>
  </si>
  <si>
    <t>CUS010267</t>
  </si>
  <si>
    <t>CUS010268</t>
  </si>
  <si>
    <t>CUS010269</t>
  </si>
  <si>
    <t>CUS010270</t>
  </si>
  <si>
    <t>CUS010271</t>
  </si>
  <si>
    <t>CUS010272</t>
  </si>
  <si>
    <t>CUS010273</t>
  </si>
  <si>
    <t>CUS010274</t>
  </si>
  <si>
    <t>CUS010275</t>
  </si>
  <si>
    <t>CUS010276</t>
  </si>
  <si>
    <t>CUS010277</t>
  </si>
  <si>
    <t>CUS010278</t>
  </si>
  <si>
    <t>CUS010279</t>
  </si>
  <si>
    <t>CUS010280</t>
  </si>
  <si>
    <t>CUS010281</t>
  </si>
  <si>
    <t>CUS010282</t>
  </si>
  <si>
    <t>CUS010283</t>
  </si>
  <si>
    <t>CUS010284</t>
  </si>
  <si>
    <t>CUS010285</t>
  </si>
  <si>
    <t>CUS010286</t>
  </si>
  <si>
    <t>CUS010287</t>
  </si>
  <si>
    <t>CUS010288</t>
  </si>
  <si>
    <t>CUS010289</t>
  </si>
  <si>
    <t>CUS010290</t>
  </si>
  <si>
    <t>CUS010291</t>
  </si>
  <si>
    <t>CUS010292</t>
  </si>
  <si>
    <t>CUS010293</t>
  </si>
  <si>
    <t>CUS010294</t>
  </si>
  <si>
    <t>CUS010295</t>
  </si>
  <si>
    <t>CUS010296</t>
  </si>
  <si>
    <t>CUS010297</t>
  </si>
  <si>
    <t>CUS010298</t>
  </si>
  <si>
    <t>CUS010299</t>
  </si>
  <si>
    <t>CUS010300</t>
  </si>
  <si>
    <t>CUS010301</t>
  </si>
  <si>
    <t>CUS010302</t>
  </si>
  <si>
    <t>CUS010303</t>
  </si>
  <si>
    <t>CUS010304</t>
  </si>
  <si>
    <t>CUS010305</t>
  </si>
  <si>
    <t>CUS010306</t>
  </si>
  <si>
    <t>CUS010307</t>
  </si>
  <si>
    <t>CUS010308</t>
  </si>
  <si>
    <t>CUS010309</t>
  </si>
  <si>
    <t>CUS010310</t>
  </si>
  <si>
    <t>CUS010311</t>
  </si>
  <si>
    <t>CUS010312</t>
  </si>
  <si>
    <t>CUS010313</t>
  </si>
  <si>
    <t>CUS010314</t>
  </si>
  <si>
    <t>CUS010315</t>
  </si>
  <si>
    <t>CUS010316</t>
  </si>
  <si>
    <t>CUS010317</t>
  </si>
  <si>
    <t>CUS010318</t>
  </si>
  <si>
    <t>CUS010319</t>
  </si>
  <si>
    <t>CUS010320</t>
  </si>
  <si>
    <t>CUS010321</t>
  </si>
  <si>
    <t>CUS010322</t>
  </si>
  <si>
    <t>CUS010323</t>
  </si>
  <si>
    <t>CUS010324</t>
  </si>
  <si>
    <t>CUS010325</t>
  </si>
  <si>
    <t>CUS010326</t>
  </si>
  <si>
    <t>CUS010327</t>
  </si>
  <si>
    <t>CUS010328</t>
  </si>
  <si>
    <t>CUS010329</t>
  </si>
  <si>
    <t>CUS010330</t>
  </si>
  <si>
    <t>CUS010331</t>
  </si>
  <si>
    <t>CUS010332</t>
  </si>
  <si>
    <t>CUS010333</t>
  </si>
  <si>
    <t>CUS010334</t>
  </si>
  <si>
    <t>CUS010335</t>
  </si>
  <si>
    <t>CUS010336</t>
  </si>
  <si>
    <t>CUS010337</t>
  </si>
  <si>
    <t>CUS010338</t>
  </si>
  <si>
    <t>CUS010339</t>
  </si>
  <si>
    <t>CUS010340</t>
  </si>
  <si>
    <t>CUS010341</t>
  </si>
  <si>
    <t>CUS010342</t>
  </si>
  <si>
    <t>CUS010343</t>
  </si>
  <si>
    <t>CUS010344</t>
  </si>
  <si>
    <t>CUS010345</t>
  </si>
  <si>
    <t>CUS010346</t>
  </si>
  <si>
    <t>CUS010347</t>
  </si>
  <si>
    <t>CUS010348</t>
  </si>
  <si>
    <t>CUS010349</t>
  </si>
  <si>
    <t>CUS010350</t>
  </si>
  <si>
    <t>CUS010351</t>
  </si>
  <si>
    <t>CUS010352</t>
  </si>
  <si>
    <t>CUS010353</t>
  </si>
  <si>
    <t>CUS010354</t>
  </si>
  <si>
    <t>CUS010355</t>
  </si>
  <si>
    <t>CUS010356</t>
  </si>
  <si>
    <t>CUS010357</t>
  </si>
  <si>
    <t>CUS010358</t>
  </si>
  <si>
    <t>CUS010359</t>
  </si>
  <si>
    <t>CUS010360</t>
  </si>
  <si>
    <t>CUS010361</t>
  </si>
  <si>
    <t>CUS010362</t>
  </si>
  <si>
    <t>CUS010363</t>
  </si>
  <si>
    <t>CUS010364</t>
  </si>
  <si>
    <t>CUS010365</t>
  </si>
  <si>
    <t>CUS010366</t>
  </si>
  <si>
    <t>CUS010367</t>
  </si>
  <si>
    <t>CUS010368</t>
  </si>
  <si>
    <t>CUS010369</t>
  </si>
  <si>
    <t>CUS010370</t>
  </si>
  <si>
    <t>CUS010371</t>
  </si>
  <si>
    <t>CUS010372</t>
  </si>
  <si>
    <t>CUS010373</t>
  </si>
  <si>
    <t>CUS010374</t>
  </si>
  <si>
    <t>CUS010375</t>
  </si>
  <si>
    <t>CUS010376</t>
  </si>
  <si>
    <t>CUS010377</t>
  </si>
  <si>
    <t>CUS010378</t>
  </si>
  <si>
    <t>CUS010379</t>
  </si>
  <si>
    <t>CUS010380</t>
  </si>
  <si>
    <t>CUS010381</t>
  </si>
  <si>
    <t>CUS010382</t>
  </si>
  <si>
    <t>CUS010383</t>
  </si>
  <si>
    <t>CUS010384</t>
  </si>
  <si>
    <t>CUS010385</t>
  </si>
  <si>
    <t>CUS010386</t>
  </si>
  <si>
    <t>CUS010387</t>
  </si>
  <si>
    <t>CUS010388</t>
  </si>
  <si>
    <t>CUS010389</t>
  </si>
  <si>
    <t>CUS010390</t>
  </si>
  <si>
    <t>CUS010391</t>
  </si>
  <si>
    <t>CUS010392</t>
  </si>
  <si>
    <t>CUS010393</t>
  </si>
  <si>
    <t>CUS010394</t>
  </si>
  <si>
    <t>CUS010395</t>
  </si>
  <si>
    <t>CUS010396</t>
  </si>
  <si>
    <t>CUS010397</t>
  </si>
  <si>
    <t>CUS010398</t>
  </si>
  <si>
    <t>CUS010399</t>
  </si>
  <si>
    <t>CUS010400</t>
  </si>
  <si>
    <t>CUS010401</t>
  </si>
  <si>
    <t>CUS010402</t>
  </si>
  <si>
    <t>CUS010403</t>
  </si>
  <si>
    <t>CUS010404</t>
  </si>
  <si>
    <t>CUS010405</t>
  </si>
  <si>
    <t>CUS010406</t>
  </si>
  <si>
    <t>CUS010407</t>
  </si>
  <si>
    <t>CUS010408</t>
  </si>
  <si>
    <t>CUS010409</t>
  </si>
  <si>
    <t>CUS010410</t>
  </si>
  <si>
    <t>CUS010411</t>
  </si>
  <si>
    <t>CUS010412</t>
  </si>
  <si>
    <t>CUS010413</t>
  </si>
  <si>
    <t>CUS010414</t>
  </si>
  <si>
    <t>CUS010415</t>
  </si>
  <si>
    <t>CUS010416</t>
  </si>
  <si>
    <t>CUS010417</t>
  </si>
  <si>
    <t>CUS010418</t>
  </si>
  <si>
    <t>CUS010419</t>
  </si>
  <si>
    <t>CUS010420</t>
  </si>
  <si>
    <t>CUS010421</t>
  </si>
  <si>
    <t>CUS010422</t>
  </si>
  <si>
    <t>CUS010423</t>
  </si>
  <si>
    <t>CUS010424</t>
  </si>
  <si>
    <t>CUS010425</t>
  </si>
  <si>
    <t>CUS010426</t>
  </si>
  <si>
    <t>CUS010427</t>
  </si>
  <si>
    <t>CUS010428</t>
  </si>
  <si>
    <t>CUS010429</t>
  </si>
  <si>
    <t>CUS010430</t>
  </si>
  <si>
    <t>CUS010431</t>
  </si>
  <si>
    <t>CUS010432</t>
  </si>
  <si>
    <t>CUS010433</t>
  </si>
  <si>
    <t>CUS010434</t>
  </si>
  <si>
    <t>CUS010435</t>
  </si>
  <si>
    <t>CUS010436</t>
  </si>
  <si>
    <t>CUS010437</t>
  </si>
  <si>
    <t>CUS010438</t>
  </si>
  <si>
    <t>CUS010439</t>
  </si>
  <si>
    <t>CUS010440</t>
  </si>
  <si>
    <t>CUS010441</t>
  </si>
  <si>
    <t>CUS010442</t>
  </si>
  <si>
    <t>CUS010443</t>
  </si>
  <si>
    <t>CUS010444</t>
  </si>
  <si>
    <t>CUS010445</t>
  </si>
  <si>
    <t>CUS010446</t>
  </si>
  <si>
    <t>CUS010447</t>
  </si>
  <si>
    <t>CUS010448</t>
  </si>
  <si>
    <t>CUS010449</t>
  </si>
  <si>
    <t>CUS010450</t>
  </si>
  <si>
    <t>CUS010451</t>
  </si>
  <si>
    <t>CUS010452</t>
  </si>
  <si>
    <t>CUS010453</t>
  </si>
  <si>
    <t>CUS010454</t>
  </si>
  <si>
    <t>CUS010455</t>
  </si>
  <si>
    <t>CUS010456</t>
  </si>
  <si>
    <t>CUS010457</t>
  </si>
  <si>
    <t>CUS010458</t>
  </si>
  <si>
    <t>CUS010459</t>
  </si>
  <si>
    <t>CUS010460</t>
  </si>
  <si>
    <t>CUS010461</t>
  </si>
  <si>
    <t>CUS010462</t>
  </si>
  <si>
    <t>CUS010463</t>
  </si>
  <si>
    <t>CUS010464</t>
  </si>
  <si>
    <t>CUS010465</t>
  </si>
  <si>
    <t>CUS010466</t>
  </si>
  <si>
    <t>CUS010467</t>
  </si>
  <si>
    <t>CUS010468</t>
  </si>
  <si>
    <t>CUS010469</t>
  </si>
  <si>
    <t>CUS010470</t>
  </si>
  <si>
    <t>CUS010471</t>
  </si>
  <si>
    <t>CUS010472</t>
  </si>
  <si>
    <t>CUS010473</t>
  </si>
  <si>
    <t>CUS010474</t>
  </si>
  <si>
    <t>CUS010475</t>
  </si>
  <si>
    <t>CUS010476</t>
  </si>
  <si>
    <t>CUS010477</t>
  </si>
  <si>
    <t>CUS010478</t>
  </si>
  <si>
    <t>CUS010479</t>
  </si>
  <si>
    <t>CUS010480</t>
  </si>
  <si>
    <t>CUS010481</t>
  </si>
  <si>
    <t>CUS010482</t>
  </si>
  <si>
    <t>CUS010483</t>
  </si>
  <si>
    <t>CUS010484</t>
  </si>
  <si>
    <t>CUS010485</t>
  </si>
  <si>
    <t>CUS010486</t>
  </si>
  <si>
    <t>CUS010487</t>
  </si>
  <si>
    <t>CUS010488</t>
  </si>
  <si>
    <t>CUS010489</t>
  </si>
  <si>
    <t>CUS010490</t>
  </si>
  <si>
    <t>CUS010491</t>
  </si>
  <si>
    <t>CUS010492</t>
  </si>
  <si>
    <t>CUS010493</t>
  </si>
  <si>
    <t>CUS010494</t>
  </si>
  <si>
    <t>CUS010495</t>
  </si>
  <si>
    <t>CUS010496</t>
  </si>
  <si>
    <t>CUS010497</t>
  </si>
  <si>
    <t>CUS010498</t>
  </si>
  <si>
    <t>CUS010499</t>
  </si>
  <si>
    <t>CUS010500</t>
  </si>
  <si>
    <t>CUS010501</t>
  </si>
  <si>
    <t>CUS010502</t>
  </si>
  <si>
    <t>CUS010503</t>
  </si>
  <si>
    <t>CUS010504</t>
  </si>
  <si>
    <t>CUS010505</t>
  </si>
  <si>
    <t>CUS010506</t>
  </si>
  <si>
    <t>CUS010507</t>
  </si>
  <si>
    <t>CUS010508</t>
  </si>
  <si>
    <t>CUS010509</t>
  </si>
  <si>
    <t>CUS010510</t>
  </si>
  <si>
    <t>CUS010511</t>
  </si>
  <si>
    <t>CUS010512</t>
  </si>
  <si>
    <t>CUS010513</t>
  </si>
  <si>
    <t>CUS010514</t>
  </si>
  <si>
    <t>CUS010515</t>
  </si>
  <si>
    <t>CUS010516</t>
  </si>
  <si>
    <t>CUS010517</t>
  </si>
  <si>
    <t>CUS010518</t>
  </si>
  <si>
    <t>CUS010519</t>
  </si>
  <si>
    <t>CUS010520</t>
  </si>
  <si>
    <t>CUS010521</t>
  </si>
  <si>
    <t>CUS010522</t>
  </si>
  <si>
    <t>CUS010523</t>
  </si>
  <si>
    <t>CUS010524</t>
  </si>
  <si>
    <t>CUS010525</t>
  </si>
  <si>
    <t>CUS010526</t>
  </si>
  <si>
    <t>CUS010527</t>
  </si>
  <si>
    <t>CUS010528</t>
  </si>
  <si>
    <t>CUS010529</t>
  </si>
  <si>
    <t>CUS010530</t>
  </si>
  <si>
    <t>CUS010531</t>
  </si>
  <si>
    <t>CUS010532</t>
  </si>
  <si>
    <t>CUS010533</t>
  </si>
  <si>
    <t>CUS010534</t>
  </si>
  <si>
    <t>CUS010535</t>
  </si>
  <si>
    <t>CUS010536</t>
  </si>
  <si>
    <t>CUS010537</t>
  </si>
  <si>
    <t>CUS010538</t>
  </si>
  <si>
    <t>CUS010539</t>
  </si>
  <si>
    <t>CUS010540</t>
  </si>
  <si>
    <t>CUS010541</t>
  </si>
  <si>
    <t>CUS010542</t>
  </si>
  <si>
    <t>CUS010543</t>
  </si>
  <si>
    <t>CUS010544</t>
  </si>
  <si>
    <t>CUS010545</t>
  </si>
  <si>
    <t>CUS010546</t>
  </si>
  <si>
    <t>CUS010547</t>
  </si>
  <si>
    <t>CUS010548</t>
  </si>
  <si>
    <t>CUS010549</t>
  </si>
  <si>
    <t>CUS010550</t>
  </si>
  <si>
    <t>CUS010551</t>
  </si>
  <si>
    <t>CUS010552</t>
  </si>
  <si>
    <t>CUS010553</t>
  </si>
  <si>
    <t>CUS010554</t>
  </si>
  <si>
    <t>CUS010555</t>
  </si>
  <si>
    <t>CUS010556</t>
  </si>
  <si>
    <t>CUS010557</t>
  </si>
  <si>
    <t>CUS010558</t>
  </si>
  <si>
    <t>CUS010559</t>
  </si>
  <si>
    <t>CUS010560</t>
  </si>
  <si>
    <t>CUS010561</t>
  </si>
  <si>
    <t>CUS010562</t>
  </si>
  <si>
    <t>CUS010563</t>
  </si>
  <si>
    <t>CUS010564</t>
  </si>
  <si>
    <t>CUS010565</t>
  </si>
  <si>
    <t>CUS010566</t>
  </si>
  <si>
    <t>CUS010567</t>
  </si>
  <si>
    <t>CUS010568</t>
  </si>
  <si>
    <t>CUS010569</t>
  </si>
  <si>
    <t>CUS010570</t>
  </si>
  <si>
    <t>CUS010571</t>
  </si>
  <si>
    <t>CUS010572</t>
  </si>
  <si>
    <t>CUS010573</t>
  </si>
  <si>
    <t>CUS010574</t>
  </si>
  <si>
    <t>CUS010575</t>
  </si>
  <si>
    <t>CUS010576</t>
  </si>
  <si>
    <t>CUS010577</t>
  </si>
  <si>
    <t>CUS010578</t>
  </si>
  <si>
    <t>CUS010579</t>
  </si>
  <si>
    <t>CUS010580</t>
  </si>
  <si>
    <t>CUS010581</t>
  </si>
  <si>
    <t>CUS010582</t>
  </si>
  <si>
    <t>CUS010583</t>
  </si>
  <si>
    <t>CUS010584</t>
  </si>
  <si>
    <t>CUS010585</t>
  </si>
  <si>
    <t>CUS010586</t>
  </si>
  <si>
    <t>CUS010587</t>
  </si>
  <si>
    <t>CUS010588</t>
  </si>
  <si>
    <t>CUS010589</t>
  </si>
  <si>
    <t>CUS010590</t>
  </si>
  <si>
    <t>CUS010591</t>
  </si>
  <si>
    <t>CUS010592</t>
  </si>
  <si>
    <t>CUS010593</t>
  </si>
  <si>
    <t>CUS010594</t>
  </si>
  <si>
    <t>CUS010595</t>
  </si>
  <si>
    <t>CUS010596</t>
  </si>
  <si>
    <t>CUS010597</t>
  </si>
  <si>
    <t>CUS010598</t>
  </si>
  <si>
    <t>CUS010599</t>
  </si>
  <si>
    <t>CUS010600</t>
  </si>
  <si>
    <t>CUS010601</t>
  </si>
  <si>
    <t>CUS010602</t>
  </si>
  <si>
    <t>CUS010603</t>
  </si>
  <si>
    <t>CUS010604</t>
  </si>
  <si>
    <t>CUS010605</t>
  </si>
  <si>
    <t>CUS010606</t>
  </si>
  <si>
    <t>CUS010607</t>
  </si>
  <si>
    <t>CUS010608</t>
  </si>
  <si>
    <t>CUS010609</t>
  </si>
  <si>
    <t>CUS010610</t>
  </si>
  <si>
    <t>CUS010611</t>
  </si>
  <si>
    <t>CUS010612</t>
  </si>
  <si>
    <t>CUS010613</t>
  </si>
  <si>
    <t>CUS010614</t>
  </si>
  <si>
    <t>CUS010615</t>
  </si>
  <si>
    <t>CUS010616</t>
  </si>
  <si>
    <t>CUS010617</t>
  </si>
  <si>
    <t>CUS010618</t>
  </si>
  <si>
    <t>CUS010619</t>
  </si>
  <si>
    <t>CUS010620</t>
  </si>
  <si>
    <t>CUS010621</t>
  </si>
  <si>
    <t>CUS010622</t>
  </si>
  <si>
    <t>CUS010623</t>
  </si>
  <si>
    <t>CUS010624</t>
  </si>
  <si>
    <t>CUS010625</t>
  </si>
  <si>
    <t>CUS010626</t>
  </si>
  <si>
    <t>CUS010627</t>
  </si>
  <si>
    <t>CUS010628</t>
  </si>
  <si>
    <t>CUS010629</t>
  </si>
  <si>
    <t>CUS010630</t>
  </si>
  <si>
    <t>CUS010631</t>
  </si>
  <si>
    <t>CUS010632</t>
  </si>
  <si>
    <t>CUS010633</t>
  </si>
  <si>
    <t>CUS010634</t>
  </si>
  <si>
    <t>CUS010635</t>
  </si>
  <si>
    <t>CUS010636</t>
  </si>
  <si>
    <t>CUS010637</t>
  </si>
  <si>
    <t>CUS010638</t>
  </si>
  <si>
    <t>CUS010639</t>
  </si>
  <si>
    <t>CUS010640</t>
  </si>
  <si>
    <t>CUS010641</t>
  </si>
  <si>
    <t>CUS010642</t>
  </si>
  <si>
    <t>CUS010643</t>
  </si>
  <si>
    <t>CUS010644</t>
  </si>
  <si>
    <t>CUS010645</t>
  </si>
  <si>
    <t>CUS010646</t>
  </si>
  <si>
    <t>CUS010647</t>
  </si>
  <si>
    <t>CUS010648</t>
  </si>
  <si>
    <t>CUS010649</t>
  </si>
  <si>
    <t>CUS010650</t>
  </si>
  <si>
    <t>CUS010651</t>
  </si>
  <si>
    <t>CUS010652</t>
  </si>
  <si>
    <t>CUS010653</t>
  </si>
  <si>
    <t>CUS010654</t>
  </si>
  <si>
    <t>CUS010655</t>
  </si>
  <si>
    <t>CUS010656</t>
  </si>
  <si>
    <t>CUS010657</t>
  </si>
  <si>
    <t>CUS010658</t>
  </si>
  <si>
    <t>CUS010659</t>
  </si>
  <si>
    <t>CUS010660</t>
  </si>
  <si>
    <t>CUS010661</t>
  </si>
  <si>
    <t>CUS010662</t>
  </si>
  <si>
    <t>CUS010663</t>
  </si>
  <si>
    <t>CUS010664</t>
  </si>
  <si>
    <t>CUS010665</t>
  </si>
  <si>
    <t>CUS010666</t>
  </si>
  <si>
    <t>CUS010667</t>
  </si>
  <si>
    <t>CUS010668</t>
  </si>
  <si>
    <t>CUS010669</t>
  </si>
  <si>
    <t>CUS010670</t>
  </si>
  <si>
    <t>CUS010671</t>
  </si>
  <si>
    <t>CUS010672</t>
  </si>
  <si>
    <t>CUS010673</t>
  </si>
  <si>
    <t>CUS010674</t>
  </si>
  <si>
    <t>CUS010675</t>
  </si>
  <si>
    <t>CUS010676</t>
  </si>
  <si>
    <t>CUS010677</t>
  </si>
  <si>
    <t>CUS010678</t>
  </si>
  <si>
    <t>CUS010679</t>
  </si>
  <si>
    <t>CUS010680</t>
  </si>
  <si>
    <t>CUS010681</t>
  </si>
  <si>
    <t>CUS010682</t>
  </si>
  <si>
    <t>CUS010683</t>
  </si>
  <si>
    <t>CUS010684</t>
  </si>
  <si>
    <t>CUS010685</t>
  </si>
  <si>
    <t>CUS010686</t>
  </si>
  <si>
    <t>CUS010687</t>
  </si>
  <si>
    <t>CUS010688</t>
  </si>
  <si>
    <t>CUS010689</t>
  </si>
  <si>
    <t>CUS010690</t>
  </si>
  <si>
    <t>CUS010691</t>
  </si>
  <si>
    <t>CUS010692</t>
  </si>
  <si>
    <t>CUS010693</t>
  </si>
  <si>
    <t>CUS010694</t>
  </si>
  <si>
    <t>CUS010695</t>
  </si>
  <si>
    <t>CUS010696</t>
  </si>
  <si>
    <t>CUS010697</t>
  </si>
  <si>
    <t>CUS010698</t>
  </si>
  <si>
    <t>CUS010699</t>
  </si>
  <si>
    <t>CUS010700</t>
  </si>
  <si>
    <t>CUS010701</t>
  </si>
  <si>
    <t>CUS010702</t>
  </si>
  <si>
    <t>CUS010703</t>
  </si>
  <si>
    <t>CUS010704</t>
  </si>
  <si>
    <t>CUS010705</t>
  </si>
  <si>
    <t>CUS010706</t>
  </si>
  <si>
    <t>CUS010707</t>
  </si>
  <si>
    <t>CUS010708</t>
  </si>
  <si>
    <t>CUS010709</t>
  </si>
  <si>
    <t>CUS010710</t>
  </si>
  <si>
    <t>CUS010711</t>
  </si>
  <si>
    <t>CUS010712</t>
  </si>
  <si>
    <t>CUS010713</t>
  </si>
  <si>
    <t>CUS010714</t>
  </si>
  <si>
    <t>CUS010715</t>
  </si>
  <si>
    <t>CUS010716</t>
  </si>
  <si>
    <t>CUS010717</t>
  </si>
  <si>
    <t>CUS010718</t>
  </si>
  <si>
    <t>CUS010719</t>
  </si>
  <si>
    <t>CUS010720</t>
  </si>
  <si>
    <t>CUS010721</t>
  </si>
  <si>
    <t>CUS010722</t>
  </si>
  <si>
    <t>CUS010723</t>
  </si>
  <si>
    <t>CUS010724</t>
  </si>
  <si>
    <t>CUS010725</t>
  </si>
  <si>
    <t>CUS010726</t>
  </si>
  <si>
    <t>CUS010727</t>
  </si>
  <si>
    <t>CUS010728</t>
  </si>
  <si>
    <t>CUS010729</t>
  </si>
  <si>
    <t>CUS010730</t>
  </si>
  <si>
    <t>CUS010731</t>
  </si>
  <si>
    <t>CUS010732</t>
  </si>
  <si>
    <t>CUS010733</t>
  </si>
  <si>
    <t>CUS010734</t>
  </si>
  <si>
    <t>CUS010735</t>
  </si>
  <si>
    <t>CUS010736</t>
  </si>
  <si>
    <t>CUS010737</t>
  </si>
  <si>
    <t>CUS010738</t>
  </si>
  <si>
    <t>CUS010739</t>
  </si>
  <si>
    <t>CUS010740</t>
  </si>
  <si>
    <t>CUS010741</t>
  </si>
  <si>
    <t>CUS010742</t>
  </si>
  <si>
    <t>CUS010743</t>
  </si>
  <si>
    <t>CUS010744</t>
  </si>
  <si>
    <t>CUS010745</t>
  </si>
  <si>
    <t>CUS010746</t>
  </si>
  <si>
    <t>CUS010747</t>
  </si>
  <si>
    <t>CUS010748</t>
  </si>
  <si>
    <t>CUS010749</t>
  </si>
  <si>
    <t>CUS010750</t>
  </si>
  <si>
    <t>CUS010751</t>
  </si>
  <si>
    <t>CUS010752</t>
  </si>
  <si>
    <t>CUS010753</t>
  </si>
  <si>
    <t>CUS010754</t>
  </si>
  <si>
    <t>CUS010755</t>
  </si>
  <si>
    <t>CUS010756</t>
  </si>
  <si>
    <t>CUS010757</t>
  </si>
  <si>
    <t>CUS010758</t>
  </si>
  <si>
    <t>CUS010759</t>
  </si>
  <si>
    <t>CUS010760</t>
  </si>
  <si>
    <t>CUS010761</t>
  </si>
  <si>
    <t>CUS010762</t>
  </si>
  <si>
    <t>CUS010763</t>
  </si>
  <si>
    <t>CUS010764</t>
  </si>
  <si>
    <t>CUS010765</t>
  </si>
  <si>
    <t>CUS010766</t>
  </si>
  <si>
    <t>CUS010767</t>
  </si>
  <si>
    <t>CUS010768</t>
  </si>
  <si>
    <t>CUS010769</t>
  </si>
  <si>
    <t>CUS010770</t>
  </si>
  <si>
    <t>CUS010771</t>
  </si>
  <si>
    <t>CUS010772</t>
  </si>
  <si>
    <t>CUS010773</t>
  </si>
  <si>
    <t>CUS010774</t>
  </si>
  <si>
    <t>CUS010775</t>
  </si>
  <si>
    <t>CUS010776</t>
  </si>
  <si>
    <t>CUS010777</t>
  </si>
  <si>
    <t>CUS010778</t>
  </si>
  <si>
    <t>CUS010779</t>
  </si>
  <si>
    <t>CUS010780</t>
  </si>
  <si>
    <t>CUS010781</t>
  </si>
  <si>
    <t>CUS010782</t>
  </si>
  <si>
    <t>CUS010783</t>
  </si>
  <si>
    <t>CUS010784</t>
  </si>
  <si>
    <t>CUS010785</t>
  </si>
  <si>
    <t>CUS010786</t>
  </si>
  <si>
    <t>CUS010787</t>
  </si>
  <si>
    <t>CUS010788</t>
  </si>
  <si>
    <t>CUS010789</t>
  </si>
  <si>
    <t>CUS010790</t>
  </si>
  <si>
    <t>CUS010791</t>
  </si>
  <si>
    <t>CUS010792</t>
  </si>
  <si>
    <t>CUS010793</t>
  </si>
  <si>
    <t>CUS010794</t>
  </si>
  <si>
    <t>CUS010795</t>
  </si>
  <si>
    <t>CUS010796</t>
  </si>
  <si>
    <t>CUS010797</t>
  </si>
  <si>
    <t>CUS010798</t>
  </si>
  <si>
    <t>CUS010799</t>
  </si>
  <si>
    <t>CUS010800</t>
  </si>
  <si>
    <t>CUS010801</t>
  </si>
  <si>
    <t>CUS010802</t>
  </si>
  <si>
    <t>CUS010803</t>
  </si>
  <si>
    <t>CUS010804</t>
  </si>
  <si>
    <t>CUS010805</t>
  </si>
  <si>
    <t>CUS010806</t>
  </si>
  <si>
    <t>CUS010807</t>
  </si>
  <si>
    <t>CUS010808</t>
  </si>
  <si>
    <t>CUS010809</t>
  </si>
  <si>
    <t>CUS010810</t>
  </si>
  <si>
    <t>CUS010811</t>
  </si>
  <si>
    <t>CUS010812</t>
  </si>
  <si>
    <t>CUS010813</t>
  </si>
  <si>
    <t>CUS010814</t>
  </si>
  <si>
    <t>CUS010815</t>
  </si>
  <si>
    <t>CUS010816</t>
  </si>
  <si>
    <t>CUS010817</t>
  </si>
  <si>
    <t>CUS010818</t>
  </si>
  <si>
    <t>CUS010819</t>
  </si>
  <si>
    <t>CUS010820</t>
  </si>
  <si>
    <t>CUS010821</t>
  </si>
  <si>
    <t>CUS010822</t>
  </si>
  <si>
    <t>CUS010823</t>
  </si>
  <si>
    <t>CUS010824</t>
  </si>
  <si>
    <t>CUS010825</t>
  </si>
  <si>
    <t>CUS010826</t>
  </si>
  <si>
    <t>CUS010827</t>
  </si>
  <si>
    <t>CUS010828</t>
  </si>
  <si>
    <t>CUS010829</t>
  </si>
  <si>
    <t>CUS010830</t>
  </si>
  <si>
    <t>CUS010831</t>
  </si>
  <si>
    <t>CUS010832</t>
  </si>
  <si>
    <t>CUS010833</t>
  </si>
  <si>
    <t>CUS010834</t>
  </si>
  <si>
    <t>CUS010835</t>
  </si>
  <si>
    <t>CUS010836</t>
  </si>
  <si>
    <t>CUS010837</t>
  </si>
  <si>
    <t>CUS010838</t>
  </si>
  <si>
    <t>CUS010839</t>
  </si>
  <si>
    <t>CUS010840</t>
  </si>
  <si>
    <t>CUS010841</t>
  </si>
  <si>
    <t>CUS010842</t>
  </si>
  <si>
    <t>CUS010843</t>
  </si>
  <si>
    <t>CUS010844</t>
  </si>
  <si>
    <t>CUS010845</t>
  </si>
  <si>
    <t>CUS010846</t>
  </si>
  <si>
    <t>CUS010847</t>
  </si>
  <si>
    <t>CUS010848</t>
  </si>
  <si>
    <t>CUS010849</t>
  </si>
  <si>
    <t>CUS010850</t>
  </si>
  <si>
    <t>CUS010851</t>
  </si>
  <si>
    <t>CUS010852</t>
  </si>
  <si>
    <t>CUS010853</t>
  </si>
  <si>
    <t>CUS010854</t>
  </si>
  <si>
    <t>CUS010855</t>
  </si>
  <si>
    <t>CUS010856</t>
  </si>
  <si>
    <t>CUS010857</t>
  </si>
  <si>
    <t>CUS010858</t>
  </si>
  <si>
    <t>CUS010859</t>
  </si>
  <si>
    <t>CUS010860</t>
  </si>
  <si>
    <t>CUS010861</t>
  </si>
  <si>
    <t>CUS010862</t>
  </si>
  <si>
    <t>CUS010863</t>
  </si>
  <si>
    <t>CUS010864</t>
  </si>
  <si>
    <t>CUS010865</t>
  </si>
  <si>
    <t>CUS010866</t>
  </si>
  <si>
    <t>CUS010867</t>
  </si>
  <si>
    <t>CUS010868</t>
  </si>
  <si>
    <t>CUS010869</t>
  </si>
  <si>
    <t>CUS010870</t>
  </si>
  <si>
    <t>CUS010871</t>
  </si>
  <si>
    <t>CUS010872</t>
  </si>
  <si>
    <t>CUS010873</t>
  </si>
  <si>
    <t>CUS010874</t>
  </si>
  <si>
    <t>CUS010875</t>
  </si>
  <si>
    <t>CUS010876</t>
  </si>
  <si>
    <t>CUS010877</t>
  </si>
  <si>
    <t>CUS010878</t>
  </si>
  <si>
    <t>CUS010879</t>
  </si>
  <si>
    <t>CUS010880</t>
  </si>
  <si>
    <t>CUS010881</t>
  </si>
  <si>
    <t>CUS010882</t>
  </si>
  <si>
    <t>CUS010883</t>
  </si>
  <si>
    <t>CUS010884</t>
  </si>
  <si>
    <t>CUS010885</t>
  </si>
  <si>
    <t>CUS010886</t>
  </si>
  <si>
    <t>CUS010887</t>
  </si>
  <si>
    <t>CUS010888</t>
  </si>
  <si>
    <t>CUS010889</t>
  </si>
  <si>
    <t>CUS010890</t>
  </si>
  <si>
    <t>CUS010891</t>
  </si>
  <si>
    <t>CUS010892</t>
  </si>
  <si>
    <t>CUS010893</t>
  </si>
  <si>
    <t>CUS010894</t>
  </si>
  <si>
    <t>CUS010895</t>
  </si>
  <si>
    <t>CUS010896</t>
  </si>
  <si>
    <t>CUS010897</t>
  </si>
  <si>
    <t>CUS010898</t>
  </si>
  <si>
    <t>CUS010899</t>
  </si>
  <si>
    <t>CUS010900</t>
  </si>
  <si>
    <t>CUS010901</t>
  </si>
  <si>
    <t>CUS010902</t>
  </si>
  <si>
    <t>CUS010903</t>
  </si>
  <si>
    <t>CUS010904</t>
  </si>
  <si>
    <t>CUS010905</t>
  </si>
  <si>
    <t>CUS010906</t>
  </si>
  <si>
    <t>CUS010907</t>
  </si>
  <si>
    <t>CUS010908</t>
  </si>
  <si>
    <t>CUS010909</t>
  </si>
  <si>
    <t>CUS010910</t>
  </si>
  <si>
    <t>CUS010911</t>
  </si>
  <si>
    <t>CUS010912</t>
  </si>
  <si>
    <t>CUS010913</t>
  </si>
  <si>
    <t>CUS010914</t>
  </si>
  <si>
    <t>CUS010915</t>
  </si>
  <si>
    <t>CUS010916</t>
  </si>
  <si>
    <t>CUS010917</t>
  </si>
  <si>
    <t>CUS010918</t>
  </si>
  <si>
    <t>CUS010919</t>
  </si>
  <si>
    <t>CUS010920</t>
  </si>
  <si>
    <t>CUS010921</t>
  </si>
  <si>
    <t>CUS010922</t>
  </si>
  <si>
    <t>CUS010923</t>
  </si>
  <si>
    <t>CUS010924</t>
  </si>
  <si>
    <t>CUS010925</t>
  </si>
  <si>
    <t>CUS010926</t>
  </si>
  <si>
    <t>CUS010927</t>
  </si>
  <si>
    <t>CUS010928</t>
  </si>
  <si>
    <t>CUS010929</t>
  </si>
  <si>
    <t>CUS010930</t>
  </si>
  <si>
    <t>CUS010931</t>
  </si>
  <si>
    <t>CUS010932</t>
  </si>
  <si>
    <t>CUS010933</t>
  </si>
  <si>
    <t>CUS010934</t>
  </si>
  <si>
    <t>CUS010935</t>
  </si>
  <si>
    <t>CUS010936</t>
  </si>
  <si>
    <t>CUS010937</t>
  </si>
  <si>
    <t>CUS010938</t>
  </si>
  <si>
    <t>CUS010939</t>
  </si>
  <si>
    <t>CUS010940</t>
  </si>
  <si>
    <t>CUS010941</t>
  </si>
  <si>
    <t>CUS010942</t>
  </si>
  <si>
    <t>CUS010943</t>
  </si>
  <si>
    <t>CUS010944</t>
  </si>
  <si>
    <t>CUS010945</t>
  </si>
  <si>
    <t>CUS010946</t>
  </si>
  <si>
    <t>CUS010947</t>
  </si>
  <si>
    <t>CUS010948</t>
  </si>
  <si>
    <t>CUS010949</t>
  </si>
  <si>
    <t>CUS010950</t>
  </si>
  <si>
    <t>CUS010951</t>
  </si>
  <si>
    <t>CUS010952</t>
  </si>
  <si>
    <t>CUS010953</t>
  </si>
  <si>
    <t>CUS010954</t>
  </si>
  <si>
    <t>CUS010955</t>
  </si>
  <si>
    <t>CUS010956</t>
  </si>
  <si>
    <t>CUS010957</t>
  </si>
  <si>
    <t>CUS010958</t>
  </si>
  <si>
    <t>CUS010959</t>
  </si>
  <si>
    <t>CUS010960</t>
  </si>
  <si>
    <t>CUS010961</t>
  </si>
  <si>
    <t>CUS010962</t>
  </si>
  <si>
    <t>CUS010963</t>
  </si>
  <si>
    <t>CUS010964</t>
  </si>
  <si>
    <t>CUS010965</t>
  </si>
  <si>
    <t>CUS010966</t>
  </si>
  <si>
    <t>CUS010967</t>
  </si>
  <si>
    <t>CUS010968</t>
  </si>
  <si>
    <t>CUS010969</t>
  </si>
  <si>
    <t>CUS010970</t>
  </si>
  <si>
    <t>CUS010971</t>
  </si>
  <si>
    <t>CUS010972</t>
  </si>
  <si>
    <t>CUS010973</t>
  </si>
  <si>
    <t>CUS010974</t>
  </si>
  <si>
    <t>CUS010975</t>
  </si>
  <si>
    <t>CUS010976</t>
  </si>
  <si>
    <t>CUS010977</t>
  </si>
  <si>
    <t>CUS010978</t>
  </si>
  <si>
    <t>CUS010979</t>
  </si>
  <si>
    <t>CUS010980</t>
  </si>
  <si>
    <t>CUS010981</t>
  </si>
  <si>
    <t>CUS010982</t>
  </si>
  <si>
    <t>CUS010983</t>
  </si>
  <si>
    <t>CUS010984</t>
  </si>
  <si>
    <t>CUS010985</t>
  </si>
  <si>
    <t>CUS010986</t>
  </si>
  <si>
    <t>CUS010987</t>
  </si>
  <si>
    <t>CUS010988</t>
  </si>
  <si>
    <t>CUS010989</t>
  </si>
  <si>
    <t>CUS010990</t>
  </si>
  <si>
    <t>CUS010991</t>
  </si>
  <si>
    <t>CUS010992</t>
  </si>
  <si>
    <t>CUS010993</t>
  </si>
  <si>
    <t>CUS010994</t>
  </si>
  <si>
    <t>CUS010995</t>
  </si>
  <si>
    <t>CUS010996</t>
  </si>
  <si>
    <t>CUS010997</t>
  </si>
  <si>
    <t>CUS010998</t>
  </si>
  <si>
    <t>CUS010999</t>
  </si>
  <si>
    <t>CUS011000</t>
  </si>
  <si>
    <t>CUS011001</t>
  </si>
  <si>
    <t>CUS011002</t>
  </si>
  <si>
    <t>CUS011003</t>
  </si>
  <si>
    <t>CUS011004</t>
  </si>
  <si>
    <t>CUS011005</t>
  </si>
  <si>
    <t>CUS011006</t>
  </si>
  <si>
    <t>CUS011007</t>
  </si>
  <si>
    <t>CUS011008</t>
  </si>
  <si>
    <t>CUS011009</t>
  </si>
  <si>
    <t>CUS011010</t>
  </si>
  <si>
    <t>CUS011011</t>
  </si>
  <si>
    <t>CUS011012</t>
  </si>
  <si>
    <t>CUS011013</t>
  </si>
  <si>
    <t>CUS011014</t>
  </si>
  <si>
    <t>CUS011015</t>
  </si>
  <si>
    <t>CUS011016</t>
  </si>
  <si>
    <t>CUS011017</t>
  </si>
  <si>
    <t>CUS011018</t>
  </si>
  <si>
    <t>CUS011019</t>
  </si>
  <si>
    <t>CUS011020</t>
  </si>
  <si>
    <t>CUS011021</t>
  </si>
  <si>
    <t>CUS011022</t>
  </si>
  <si>
    <t>CUS011023</t>
  </si>
  <si>
    <t>CUS011024</t>
  </si>
  <si>
    <t>CUS011025</t>
  </si>
  <si>
    <t>CUS011026</t>
  </si>
  <si>
    <t>CUS011027</t>
  </si>
  <si>
    <t>CUS011028</t>
  </si>
  <si>
    <t>CUS011029</t>
  </si>
  <si>
    <t>CUS011030</t>
  </si>
  <si>
    <t>CUS011031</t>
  </si>
  <si>
    <t>CUS011032</t>
  </si>
  <si>
    <t>CUS011033</t>
  </si>
  <si>
    <t>CUS011034</t>
  </si>
  <si>
    <t>CUS011035</t>
  </si>
  <si>
    <t>CUS011036</t>
  </si>
  <si>
    <t>CUS011037</t>
  </si>
  <si>
    <t>CUS011038</t>
  </si>
  <si>
    <t>CUS011039</t>
  </si>
  <si>
    <t>CUS011040</t>
  </si>
  <si>
    <t>CUS011041</t>
  </si>
  <si>
    <t>CUS011042</t>
  </si>
  <si>
    <t>CUS011043</t>
  </si>
  <si>
    <t>CUS011044</t>
  </si>
  <si>
    <t>CUS011045</t>
  </si>
  <si>
    <t>CUS011046</t>
  </si>
  <si>
    <t>CUS011047</t>
  </si>
  <si>
    <t>CUS011048</t>
  </si>
  <si>
    <t>CUS011049</t>
  </si>
  <si>
    <t>CUS011050</t>
  </si>
  <si>
    <t>CUS011051</t>
  </si>
  <si>
    <t>CUS011052</t>
  </si>
  <si>
    <t>CUS011053</t>
  </si>
  <si>
    <t>CUS011054</t>
  </si>
  <si>
    <t>CUS011055</t>
  </si>
  <si>
    <t>CUS011056</t>
  </si>
  <si>
    <t>CUS011057</t>
  </si>
  <si>
    <t>CUS011058</t>
  </si>
  <si>
    <t>CUS011059</t>
  </si>
  <si>
    <t>CUS011060</t>
  </si>
  <si>
    <t>CUS011061</t>
  </si>
  <si>
    <t>CUS011062</t>
  </si>
  <si>
    <t>CUS011063</t>
  </si>
  <si>
    <t>CUS011064</t>
  </si>
  <si>
    <t>CUS011065</t>
  </si>
  <si>
    <t>CUS011066</t>
  </si>
  <si>
    <t>CUS011067</t>
  </si>
  <si>
    <t>CUS011068</t>
  </si>
  <si>
    <t>CUS011069</t>
  </si>
  <si>
    <t>CUS011070</t>
  </si>
  <si>
    <t>CUS011071</t>
  </si>
  <si>
    <t>CUS011072</t>
  </si>
  <si>
    <t>CUS011073</t>
  </si>
  <si>
    <t>CUS011074</t>
  </si>
  <si>
    <t>CUS011075</t>
  </si>
  <si>
    <t>CUS011076</t>
  </si>
  <si>
    <t>CUS011077</t>
  </si>
  <si>
    <t>CUS011078</t>
  </si>
  <si>
    <t>CUS011079</t>
  </si>
  <si>
    <t>CUS011080</t>
  </si>
  <si>
    <t>CUS011081</t>
  </si>
  <si>
    <t>CUS011082</t>
  </si>
  <si>
    <t>CUS011083</t>
  </si>
  <si>
    <t>CUS011084</t>
  </si>
  <si>
    <t>CUS011085</t>
  </si>
  <si>
    <t>CUS011086</t>
  </si>
  <si>
    <t>CUS011087</t>
  </si>
  <si>
    <t>CUS011088</t>
  </si>
  <si>
    <t>CUS011089</t>
  </si>
  <si>
    <t>CUS011090</t>
  </si>
  <si>
    <t>CUS011091</t>
  </si>
  <si>
    <t>CUS011092</t>
  </si>
  <si>
    <t>CUS011093</t>
  </si>
  <si>
    <t>CUS011094</t>
  </si>
  <si>
    <t>CUS011095</t>
  </si>
  <si>
    <t>CUS011096</t>
  </si>
  <si>
    <t>CUS011097</t>
  </si>
  <si>
    <t>CUS011098</t>
  </si>
  <si>
    <t>CUS011099</t>
  </si>
  <si>
    <t>CUS011100</t>
  </si>
  <si>
    <t>CUS011101</t>
  </si>
  <si>
    <t>CUS011102</t>
  </si>
  <si>
    <t>CUS011103</t>
  </si>
  <si>
    <t>CUS011104</t>
  </si>
  <si>
    <t>CUS011105</t>
  </si>
  <si>
    <t>CUS011106</t>
  </si>
  <si>
    <t>CUS011107</t>
  </si>
  <si>
    <t>CUS011108</t>
  </si>
  <si>
    <t>CUS011109</t>
  </si>
  <si>
    <t>CUS011110</t>
  </si>
  <si>
    <t>CUS011111</t>
  </si>
  <si>
    <t>CUS011112</t>
  </si>
  <si>
    <t>CUS011113</t>
  </si>
  <si>
    <t>CUS011114</t>
  </si>
  <si>
    <t>CUS011115</t>
  </si>
  <si>
    <t>CUS011116</t>
  </si>
  <si>
    <t>CUS011117</t>
  </si>
  <si>
    <t>CUS011118</t>
  </si>
  <si>
    <t>CUS011119</t>
  </si>
  <si>
    <t>CUS011120</t>
  </si>
  <si>
    <t>CUS011121</t>
  </si>
  <si>
    <t>CUS011122</t>
  </si>
  <si>
    <t>CUS011123</t>
  </si>
  <si>
    <t>CUS011124</t>
  </si>
  <si>
    <t>CUS011125</t>
  </si>
  <si>
    <t>CUS011126</t>
  </si>
  <si>
    <t>CUS011127</t>
  </si>
  <si>
    <t>CUS011128</t>
  </si>
  <si>
    <t>CUS011129</t>
  </si>
  <si>
    <t>CUS011130</t>
  </si>
  <si>
    <t>CUS011131</t>
  </si>
  <si>
    <t>CUS011132</t>
  </si>
  <si>
    <t>CUS011133</t>
  </si>
  <si>
    <t>CUS011134</t>
  </si>
  <si>
    <t>CUS011135</t>
  </si>
  <si>
    <t>CUS011136</t>
  </si>
  <si>
    <t>CUS011137</t>
  </si>
  <si>
    <t>CUS011138</t>
  </si>
  <si>
    <t>CUS011139</t>
  </si>
  <si>
    <t>CUS011140</t>
  </si>
  <si>
    <t>CUS011141</t>
  </si>
  <si>
    <t>CUS011142</t>
  </si>
  <si>
    <t>CUS011143</t>
  </si>
  <si>
    <t>CUS011144</t>
  </si>
  <si>
    <t>CUS011145</t>
  </si>
  <si>
    <t>CUS011146</t>
  </si>
  <si>
    <t>CUS011147</t>
  </si>
  <si>
    <t>CUS011148</t>
  </si>
  <si>
    <t>CUS011149</t>
  </si>
  <si>
    <t>CUS011150</t>
  </si>
  <si>
    <t>CUS011151</t>
  </si>
  <si>
    <t>CUS011152</t>
  </si>
  <si>
    <t>CUS011153</t>
  </si>
  <si>
    <t>CUS011154</t>
  </si>
  <si>
    <t>CUS011155</t>
  </si>
  <si>
    <t>CUS011156</t>
  </si>
  <si>
    <t>CUS011157</t>
  </si>
  <si>
    <t>CUS011158</t>
  </si>
  <si>
    <t>CUS011159</t>
  </si>
  <si>
    <t>CUS011160</t>
  </si>
  <si>
    <t>CUS011161</t>
  </si>
  <si>
    <t>CUS011162</t>
  </si>
  <si>
    <t>CUS011163</t>
  </si>
  <si>
    <t>CUS011164</t>
  </si>
  <si>
    <t>CUS011165</t>
  </si>
  <si>
    <t>CUS011166</t>
  </si>
  <si>
    <t>CUS011167</t>
  </si>
  <si>
    <t>CUS011168</t>
  </si>
  <si>
    <t>CUS011169</t>
  </si>
  <si>
    <t>CUS011170</t>
  </si>
  <si>
    <t>CUS011171</t>
  </si>
  <si>
    <t>CUS011172</t>
  </si>
  <si>
    <t>CUS011173</t>
  </si>
  <si>
    <t>CUS011174</t>
  </si>
  <si>
    <t>CUS011175</t>
  </si>
  <si>
    <t>CUS011176</t>
  </si>
  <si>
    <t>CUS011177</t>
  </si>
  <si>
    <t>CUS011178</t>
  </si>
  <si>
    <t>CUS011179</t>
  </si>
  <si>
    <t>CUS011180</t>
  </si>
  <si>
    <t>CUS011181</t>
  </si>
  <si>
    <t>CUS011182</t>
  </si>
  <si>
    <t>CUS011183</t>
  </si>
  <si>
    <t>CUS011184</t>
  </si>
  <si>
    <t>CUS011185</t>
  </si>
  <si>
    <t>CUS011186</t>
  </si>
  <si>
    <t>CUS011187</t>
  </si>
  <si>
    <t>CUS011188</t>
  </si>
  <si>
    <t>CUS011189</t>
  </si>
  <si>
    <t>CUS011190</t>
  </si>
  <si>
    <t>CUS011191</t>
  </si>
  <si>
    <t>CUS011192</t>
  </si>
  <si>
    <t>CUS011193</t>
  </si>
  <si>
    <t>CUS011194</t>
  </si>
  <si>
    <t>CUS011195</t>
  </si>
  <si>
    <t>CUS011196</t>
  </si>
  <si>
    <t>CUS011197</t>
  </si>
  <si>
    <t>CUS011198</t>
  </si>
  <si>
    <t>CUS011199</t>
  </si>
  <si>
    <t>CUS011200</t>
  </si>
  <si>
    <t>CUS011201</t>
  </si>
  <si>
    <t>CUS011202</t>
  </si>
  <si>
    <t>CUS011203</t>
  </si>
  <si>
    <t>CUS011204</t>
  </si>
  <si>
    <t>CUS011205</t>
  </si>
  <si>
    <t>CUS011206</t>
  </si>
  <si>
    <t>CUS011207</t>
  </si>
  <si>
    <t>CUS011208</t>
  </si>
  <si>
    <t>CUS011209</t>
  </si>
  <si>
    <t>CUS011210</t>
  </si>
  <si>
    <t>CUS011211</t>
  </si>
  <si>
    <t>CUS011212</t>
  </si>
  <si>
    <t>CUS011213</t>
  </si>
  <si>
    <t>CUS011214</t>
  </si>
  <si>
    <t>CUS011215</t>
  </si>
  <si>
    <t>CUS011216</t>
  </si>
  <si>
    <t>CUS011217</t>
  </si>
  <si>
    <t>CUS011218</t>
  </si>
  <si>
    <t>CUS011219</t>
  </si>
  <si>
    <t>CUS011220</t>
  </si>
  <si>
    <t>CUS011221</t>
  </si>
  <si>
    <t>CUS011222</t>
  </si>
  <si>
    <t>CUS011223</t>
  </si>
  <si>
    <t>CUS011224</t>
  </si>
  <si>
    <t>CUS011225</t>
  </si>
  <si>
    <t>CUS011226</t>
  </si>
  <si>
    <t>CUS011227</t>
  </si>
  <si>
    <t>CUS011228</t>
  </si>
  <si>
    <t>CUS011229</t>
  </si>
  <si>
    <t>CUS011230</t>
  </si>
  <si>
    <t>CUS011231</t>
  </si>
  <si>
    <t>CUS011232</t>
  </si>
  <si>
    <t>CUS011233</t>
  </si>
  <si>
    <t>CUS011234</t>
  </si>
  <si>
    <t>CUS011235</t>
  </si>
  <si>
    <t>CUS011236</t>
  </si>
  <si>
    <t>CUS011237</t>
  </si>
  <si>
    <t>CUS011238</t>
  </si>
  <si>
    <t>CUS011239</t>
  </si>
  <si>
    <t>CUS011240</t>
  </si>
  <si>
    <t>CUS011241</t>
  </si>
  <si>
    <t>CUS011242</t>
  </si>
  <si>
    <t>CUS011243</t>
  </si>
  <si>
    <t>CUS011244</t>
  </si>
  <si>
    <t>CUS011245</t>
  </si>
  <si>
    <t>CUS011246</t>
  </si>
  <si>
    <t>CUS011247</t>
  </si>
  <si>
    <t>CUS011248</t>
  </si>
  <si>
    <t>CUS011249</t>
  </si>
  <si>
    <t>CUS011250</t>
  </si>
  <si>
    <t>CUS011251</t>
  </si>
  <si>
    <t>CUS011252</t>
  </si>
  <si>
    <t>CUS011253</t>
  </si>
  <si>
    <t>CUS011254</t>
  </si>
  <si>
    <t>CUS011255</t>
  </si>
  <si>
    <t>CUS011256</t>
  </si>
  <si>
    <t>CUS011257</t>
  </si>
  <si>
    <t>CUS011258</t>
  </si>
  <si>
    <t>CUS011259</t>
  </si>
  <si>
    <t>CUS011260</t>
  </si>
  <si>
    <t>CUS011261</t>
  </si>
  <si>
    <t>CUS011262</t>
  </si>
  <si>
    <t>CUS011263</t>
  </si>
  <si>
    <t>CUS011264</t>
  </si>
  <si>
    <t>CUS011265</t>
  </si>
  <si>
    <t>CUS011266</t>
  </si>
  <si>
    <t>CUS011267</t>
  </si>
  <si>
    <t>CUS011268</t>
  </si>
  <si>
    <t>CUS011269</t>
  </si>
  <si>
    <t>CUS011270</t>
  </si>
  <si>
    <t>CUS011271</t>
  </si>
  <si>
    <t>CUS011272</t>
  </si>
  <si>
    <t>CUS011273</t>
  </si>
  <si>
    <t>CUS011274</t>
  </si>
  <si>
    <t>CUS011275</t>
  </si>
  <si>
    <t>CUS011276</t>
  </si>
  <si>
    <t>CUS011277</t>
  </si>
  <si>
    <t>CUS011278</t>
  </si>
  <si>
    <t>CUS011279</t>
  </si>
  <si>
    <t>CUS011280</t>
  </si>
  <si>
    <t>CUS011281</t>
  </si>
  <si>
    <t>CUS011282</t>
  </si>
  <si>
    <t>CUS011283</t>
  </si>
  <si>
    <t>CUS011284</t>
  </si>
  <si>
    <t>CUS011285</t>
  </si>
  <si>
    <t>CUS011286</t>
  </si>
  <si>
    <t>CUS011287</t>
  </si>
  <si>
    <t>CUS011288</t>
  </si>
  <si>
    <t>CUS011289</t>
  </si>
  <si>
    <t>CUS011290</t>
  </si>
  <si>
    <t>CUS011291</t>
  </si>
  <si>
    <t>CUS011292</t>
  </si>
  <si>
    <t>CUS011293</t>
  </si>
  <si>
    <t>CUS011294</t>
  </si>
  <si>
    <t>CUS011295</t>
  </si>
  <si>
    <t>CUS011296</t>
  </si>
  <si>
    <t>CUS011297</t>
  </si>
  <si>
    <t>CUS011298</t>
  </si>
  <si>
    <t>CUS011299</t>
  </si>
  <si>
    <t>CUS011300</t>
  </si>
  <si>
    <t>CUS011301</t>
  </si>
  <si>
    <t>CUS011302</t>
  </si>
  <si>
    <t>CUS011303</t>
  </si>
  <si>
    <t>CUS011304</t>
  </si>
  <si>
    <t>CUS011305</t>
  </si>
  <si>
    <t>CUS011306</t>
  </si>
  <si>
    <t>CUS011307</t>
  </si>
  <si>
    <t>CUS011308</t>
  </si>
  <si>
    <t>CUS011309</t>
  </si>
  <si>
    <t>CUS011310</t>
  </si>
  <si>
    <t>CUS011311</t>
  </si>
  <si>
    <t>CUS011312</t>
  </si>
  <si>
    <t>CUS011313</t>
  </si>
  <si>
    <t>CUS011314</t>
  </si>
  <si>
    <t>CUS011315</t>
  </si>
  <si>
    <t>CUS011316</t>
  </si>
  <si>
    <t>CUS011317</t>
  </si>
  <si>
    <t>CUS011318</t>
  </si>
  <si>
    <t>CUS011319</t>
  </si>
  <si>
    <t>CUS011320</t>
  </si>
  <si>
    <t>CUS011321</t>
  </si>
  <si>
    <t>CUS011322</t>
  </si>
  <si>
    <t>CUS011323</t>
  </si>
  <si>
    <t>CUS011324</t>
  </si>
  <si>
    <t>CUS011325</t>
  </si>
  <si>
    <t>CUS011326</t>
  </si>
  <si>
    <t>CUS011327</t>
  </si>
  <si>
    <t>CUS011328</t>
  </si>
  <si>
    <t>CUS011329</t>
  </si>
  <si>
    <t>CUS011330</t>
  </si>
  <si>
    <t>CUS011331</t>
  </si>
  <si>
    <t>CUS011332</t>
  </si>
  <si>
    <t>CUS011333</t>
  </si>
  <si>
    <t>CUS011334</t>
  </si>
  <si>
    <t>CUS011335</t>
  </si>
  <si>
    <t>CUS011336</t>
  </si>
  <si>
    <t>CUS011337</t>
  </si>
  <si>
    <t>CUS011338</t>
  </si>
  <si>
    <t>CUS011339</t>
  </si>
  <si>
    <t>CUS011340</t>
  </si>
  <si>
    <t>CUS011341</t>
  </si>
  <si>
    <t>CUS011342</t>
  </si>
  <si>
    <t>CUS011343</t>
  </si>
  <si>
    <t>CUS011344</t>
  </si>
  <si>
    <t>CUS011345</t>
  </si>
  <si>
    <t>CUS011346</t>
  </si>
  <si>
    <t>CUS011347</t>
  </si>
  <si>
    <t>CUS011348</t>
  </si>
  <si>
    <t>CUS011349</t>
  </si>
  <si>
    <t>CUS011350</t>
  </si>
  <si>
    <t>CUS011351</t>
  </si>
  <si>
    <t>CUS011352</t>
  </si>
  <si>
    <t>CUS011353</t>
  </si>
  <si>
    <t>CUS011354</t>
  </si>
  <si>
    <t>CUS011355</t>
  </si>
  <si>
    <t>CUS011356</t>
  </si>
  <si>
    <t>CUS011357</t>
  </si>
  <si>
    <t>CUS011358</t>
  </si>
  <si>
    <t>CUS011359</t>
  </si>
  <si>
    <t>CUS011360</t>
  </si>
  <si>
    <t>CUS011361</t>
  </si>
  <si>
    <t>CUS011362</t>
  </si>
  <si>
    <t>CUS011363</t>
  </si>
  <si>
    <t>CUS011364</t>
  </si>
  <si>
    <t>CUS011365</t>
  </si>
  <si>
    <t>CUS011366</t>
  </si>
  <si>
    <t>CUS011367</t>
  </si>
  <si>
    <t>CUS011368</t>
  </si>
  <si>
    <t>CUS011369</t>
  </si>
  <si>
    <t>CUS011370</t>
  </si>
  <si>
    <t>CUS011371</t>
  </si>
  <si>
    <t>CUS011372</t>
  </si>
  <si>
    <t>CUS011373</t>
  </si>
  <si>
    <t>CUS011374</t>
  </si>
  <si>
    <t>CUS011375</t>
  </si>
  <si>
    <t>CUS011376</t>
  </si>
  <si>
    <t>CUS011377</t>
  </si>
  <si>
    <t>CUS011378</t>
  </si>
  <si>
    <t>CUS011379</t>
  </si>
  <si>
    <t>CUS011380</t>
  </si>
  <si>
    <t>CUS011381</t>
  </si>
  <si>
    <t>CUS011382</t>
  </si>
  <si>
    <t>CUS011383</t>
  </si>
  <si>
    <t>CUS011384</t>
  </si>
  <si>
    <t>CUS011385</t>
  </si>
  <si>
    <t>CUS011386</t>
  </si>
  <si>
    <t>CUS011387</t>
  </si>
  <si>
    <t>CUS011388</t>
  </si>
  <si>
    <t>CUS011389</t>
  </si>
  <si>
    <t>CUS011390</t>
  </si>
  <si>
    <t>CUS011391</t>
  </si>
  <si>
    <t>CUS011392</t>
  </si>
  <si>
    <t>CUS011393</t>
  </si>
  <si>
    <t>CUS011394</t>
  </si>
  <si>
    <t>CUS011395</t>
  </si>
  <si>
    <t>CUS011396</t>
  </si>
  <si>
    <t>CUS011397</t>
  </si>
  <si>
    <t>CUS011398</t>
  </si>
  <si>
    <t>CUS011399</t>
  </si>
  <si>
    <t>CUS011400</t>
  </si>
  <si>
    <t>CUS011401</t>
  </si>
  <si>
    <t>CUS011402</t>
  </si>
  <si>
    <t>CUS011403</t>
  </si>
  <si>
    <t>CUS011404</t>
  </si>
  <si>
    <t>CUS011405</t>
  </si>
  <si>
    <t>CUS011406</t>
  </si>
  <si>
    <t>CUS011407</t>
  </si>
  <si>
    <t>CUS011408</t>
  </si>
  <si>
    <t>CUS011409</t>
  </si>
  <si>
    <t>CUS011410</t>
  </si>
  <si>
    <t>CUS011411</t>
  </si>
  <si>
    <t>CUS011412</t>
  </si>
  <si>
    <t>CUS011413</t>
  </si>
  <si>
    <t>CUS011414</t>
  </si>
  <si>
    <t>CUS011415</t>
  </si>
  <si>
    <t>CUS011416</t>
  </si>
  <si>
    <t>CUS011417</t>
  </si>
  <si>
    <t>CUS011418</t>
  </si>
  <si>
    <t>CUS011419</t>
  </si>
  <si>
    <t>CUS011420</t>
  </si>
  <si>
    <t>CUS011421</t>
  </si>
  <si>
    <t>CUS011422</t>
  </si>
  <si>
    <t>CUS011423</t>
  </si>
  <si>
    <t>CUS011424</t>
  </si>
  <si>
    <t>CUS011425</t>
  </si>
  <si>
    <t>CUS011426</t>
  </si>
  <si>
    <t>CUS011427</t>
  </si>
  <si>
    <t>CUS011428</t>
  </si>
  <si>
    <t>CUS011429</t>
  </si>
  <si>
    <t>CUS011430</t>
  </si>
  <si>
    <t>CUS011431</t>
  </si>
  <si>
    <t>CUS011432</t>
  </si>
  <si>
    <t>CUS011433</t>
  </si>
  <si>
    <t>CUS011434</t>
  </si>
  <si>
    <t>CUS011435</t>
  </si>
  <si>
    <t>CUS011436</t>
  </si>
  <si>
    <t>CUS011437</t>
  </si>
  <si>
    <t>CUS011438</t>
  </si>
  <si>
    <t>CUS011439</t>
  </si>
  <si>
    <t>CUS011440</t>
  </si>
  <si>
    <t>CUS011441</t>
  </si>
  <si>
    <t>CUS011442</t>
  </si>
  <si>
    <t>CUS011443</t>
  </si>
  <si>
    <t>CUS011444</t>
  </si>
  <si>
    <t>CUS011445</t>
  </si>
  <si>
    <t>CUS011446</t>
  </si>
  <si>
    <t>CUS011447</t>
  </si>
  <si>
    <t>CUS011448</t>
  </si>
  <si>
    <t>CUS011449</t>
  </si>
  <si>
    <t>CUS011450</t>
  </si>
  <si>
    <t>CUS011451</t>
  </si>
  <si>
    <t>CUS011452</t>
  </si>
  <si>
    <t>CUS011453</t>
  </si>
  <si>
    <t>CUS011454</t>
  </si>
  <si>
    <t>CUS011455</t>
  </si>
  <si>
    <t>CUS011456</t>
  </si>
  <si>
    <t>CUS011457</t>
  </si>
  <si>
    <t>CUS011458</t>
  </si>
  <si>
    <t>CUS011459</t>
  </si>
  <si>
    <t>CUS011460</t>
  </si>
  <si>
    <t>CUS011461</t>
  </si>
  <si>
    <t>CUS011462</t>
  </si>
  <si>
    <t>CUS011463</t>
  </si>
  <si>
    <t>CUS011464</t>
  </si>
  <si>
    <t>CUS011465</t>
  </si>
  <si>
    <t>CUS011466</t>
  </si>
  <si>
    <t>CUS011467</t>
  </si>
  <si>
    <t>CUS011468</t>
  </si>
  <si>
    <t>CUS011469</t>
  </si>
  <si>
    <t>CUS011470</t>
  </si>
  <si>
    <t>CUS011471</t>
  </si>
  <si>
    <t>CUS011472</t>
  </si>
  <si>
    <t>CUS011473</t>
  </si>
  <si>
    <t>CUS011474</t>
  </si>
  <si>
    <t>CUS011475</t>
  </si>
  <si>
    <t>CUS011476</t>
  </si>
  <si>
    <t>CUS011477</t>
  </si>
  <si>
    <t>CUS011478</t>
  </si>
  <si>
    <t>CUS011479</t>
  </si>
  <si>
    <t>CUS011480</t>
  </si>
  <si>
    <t>CUS011481</t>
  </si>
  <si>
    <t>CUS011482</t>
  </si>
  <si>
    <t>CUS011483</t>
  </si>
  <si>
    <t>CUS011484</t>
  </si>
  <si>
    <t>CUS011485</t>
  </si>
  <si>
    <t>CUS011486</t>
  </si>
  <si>
    <t>CUS011487</t>
  </si>
  <si>
    <t>CUS011488</t>
  </si>
  <si>
    <t>CUS011489</t>
  </si>
  <si>
    <t>CUS011490</t>
  </si>
  <si>
    <t>CUS011491</t>
  </si>
  <si>
    <t>CUS011492</t>
  </si>
  <si>
    <t>CUS011493</t>
  </si>
  <si>
    <t>CUS011494</t>
  </si>
  <si>
    <t>CUS011495</t>
  </si>
  <si>
    <t>CUS011496</t>
  </si>
  <si>
    <t>CUS011497</t>
  </si>
  <si>
    <t>CUS011498</t>
  </si>
  <si>
    <t>CUS011499</t>
  </si>
  <si>
    <t>CUS011500</t>
  </si>
  <si>
    <t>CUS011501</t>
  </si>
  <si>
    <t>CUS011502</t>
  </si>
  <si>
    <t>CUS011503</t>
  </si>
  <si>
    <t>CUS011504</t>
  </si>
  <si>
    <t>CUS011505</t>
  </si>
  <si>
    <t>CUS011506</t>
  </si>
  <si>
    <t>CUS011507</t>
  </si>
  <si>
    <t>CUS011508</t>
  </si>
  <si>
    <t>CUS011509</t>
  </si>
  <si>
    <t>CUS011510</t>
  </si>
  <si>
    <t>CUS011511</t>
  </si>
  <si>
    <t>CUS011512</t>
  </si>
  <si>
    <t>CUS011513</t>
  </si>
  <si>
    <t>CUS011514</t>
  </si>
  <si>
    <t>CUS011515</t>
  </si>
  <si>
    <t>CUS011516</t>
  </si>
  <si>
    <t>CUS011517</t>
  </si>
  <si>
    <t>CUS011518</t>
  </si>
  <si>
    <t>CUS011519</t>
  </si>
  <si>
    <t>CUS011520</t>
  </si>
  <si>
    <t>CUS011521</t>
  </si>
  <si>
    <t>CUS011522</t>
  </si>
  <si>
    <t>CUS011523</t>
  </si>
  <si>
    <t>CUS011524</t>
  </si>
  <si>
    <t>CUS011525</t>
  </si>
  <si>
    <t>CUS011526</t>
  </si>
  <si>
    <t>CUS011527</t>
  </si>
  <si>
    <t>CUS011528</t>
  </si>
  <si>
    <t>CUS011529</t>
  </si>
  <si>
    <t>CUS011530</t>
  </si>
  <si>
    <t>CUS011531</t>
  </si>
  <si>
    <t>CUS011532</t>
  </si>
  <si>
    <t>CUS011533</t>
  </si>
  <si>
    <t>CUS011534</t>
  </si>
  <si>
    <t>CUS011535</t>
  </si>
  <si>
    <t>CUS011536</t>
  </si>
  <si>
    <t>CUS011537</t>
  </si>
  <si>
    <t>CUS011538</t>
  </si>
  <si>
    <t>CUS011539</t>
  </si>
  <si>
    <t>CUS011540</t>
  </si>
  <si>
    <t>CUS011541</t>
  </si>
  <si>
    <t>CUS011542</t>
  </si>
  <si>
    <t>CUS011543</t>
  </si>
  <si>
    <t>CUS011544</t>
  </si>
  <si>
    <t>CUS011545</t>
  </si>
  <si>
    <t>CUS011546</t>
  </si>
  <si>
    <t>CUS011547</t>
  </si>
  <si>
    <t>CUS011548</t>
  </si>
  <si>
    <t>CUS011549</t>
  </si>
  <si>
    <t>CUS011550</t>
  </si>
  <si>
    <t>CUS011551</t>
  </si>
  <si>
    <t>CUS011552</t>
  </si>
  <si>
    <t>CUS011553</t>
  </si>
  <si>
    <t>CUS011554</t>
  </si>
  <si>
    <t>CUS011555</t>
  </si>
  <si>
    <t>CUS011556</t>
  </si>
  <si>
    <t>CUS011557</t>
  </si>
  <si>
    <t>CUS011558</t>
  </si>
  <si>
    <t>CUS011559</t>
  </si>
  <si>
    <t>CUS011560</t>
  </si>
  <si>
    <t>CUS011561</t>
  </si>
  <si>
    <t>CUS011562</t>
  </si>
  <si>
    <t>CUS011563</t>
  </si>
  <si>
    <t>CUS011564</t>
  </si>
  <si>
    <t>CUS011565</t>
  </si>
  <si>
    <t>CUS011566</t>
  </si>
  <si>
    <t>CUS011567</t>
  </si>
  <si>
    <t>CUS011568</t>
  </si>
  <si>
    <t>CUS011569</t>
  </si>
  <si>
    <t>CUS011570</t>
  </si>
  <si>
    <t>CUS011571</t>
  </si>
  <si>
    <t>CUS011572</t>
  </si>
  <si>
    <t>CUS011573</t>
  </si>
  <si>
    <t>CUS011574</t>
  </si>
  <si>
    <t>CUS011575</t>
  </si>
  <si>
    <t>CUS011576</t>
  </si>
  <si>
    <t>CUS011577</t>
  </si>
  <si>
    <t>CUS011578</t>
  </si>
  <si>
    <t>CUS011579</t>
  </si>
  <si>
    <t>CUS011580</t>
  </si>
  <si>
    <t>CUS011581</t>
  </si>
  <si>
    <t>CUS011582</t>
  </si>
  <si>
    <t>CUS011583</t>
  </si>
  <si>
    <t>CUS011584</t>
  </si>
  <si>
    <t>CUS011585</t>
  </si>
  <si>
    <t>CUS011586</t>
  </si>
  <si>
    <t>CUS011587</t>
  </si>
  <si>
    <t>CUS011588</t>
  </si>
  <si>
    <t>CUS011589</t>
  </si>
  <si>
    <t>CUS011590</t>
  </si>
  <si>
    <t>CUS011591</t>
  </si>
  <si>
    <t>CUS011592</t>
  </si>
  <si>
    <t>CUS011593</t>
  </si>
  <si>
    <t>CUS011594</t>
  </si>
  <si>
    <t>CUS011595</t>
  </si>
  <si>
    <t>CUS011596</t>
  </si>
  <si>
    <t>CUS011597</t>
  </si>
  <si>
    <t>CUS011598</t>
  </si>
  <si>
    <t>CUS011599</t>
  </si>
  <si>
    <t>CUS011600</t>
  </si>
  <si>
    <t>CUS011601</t>
  </si>
  <si>
    <t>CUS011602</t>
  </si>
  <si>
    <t>CUS011603</t>
  </si>
  <si>
    <t>CUS011604</t>
  </si>
  <si>
    <t>CUS011605</t>
  </si>
  <si>
    <t>CUS011606</t>
  </si>
  <si>
    <t>CUS011607</t>
  </si>
  <si>
    <t>CUS011608</t>
  </si>
  <si>
    <t>CUS011609</t>
  </si>
  <si>
    <t>CUS011610</t>
  </si>
  <si>
    <t>CUS011611</t>
  </si>
  <si>
    <t>CUS011612</t>
  </si>
  <si>
    <t>CUS011613</t>
  </si>
  <si>
    <t>CUS011614</t>
  </si>
  <si>
    <t>CUS011615</t>
  </si>
  <si>
    <t>CUS011616</t>
  </si>
  <si>
    <t>CUS011617</t>
  </si>
  <si>
    <t>CUS011618</t>
  </si>
  <si>
    <t>CUS011619</t>
  </si>
  <si>
    <t>CUS011620</t>
  </si>
  <si>
    <t>CUS011621</t>
  </si>
  <si>
    <t>CUS011622</t>
  </si>
  <si>
    <t>CUS011623</t>
  </si>
  <si>
    <t>CUS011624</t>
  </si>
  <si>
    <t>CUS011625</t>
  </si>
  <si>
    <t>CUS011626</t>
  </si>
  <si>
    <t>CUS011627</t>
  </si>
  <si>
    <t>CUS011628</t>
  </si>
  <si>
    <t>CUS011629</t>
  </si>
  <si>
    <t>CUS011630</t>
  </si>
  <si>
    <t>CUS011631</t>
  </si>
  <si>
    <t>CUS011632</t>
  </si>
  <si>
    <t>CUS011633</t>
  </si>
  <si>
    <t>CUS011634</t>
  </si>
  <si>
    <t>CUS011635</t>
  </si>
  <si>
    <t>CUS011636</t>
  </si>
  <si>
    <t>CUS011637</t>
  </si>
  <si>
    <t>CUS011638</t>
  </si>
  <si>
    <t>CUS011639</t>
  </si>
  <si>
    <t>CUS011640</t>
  </si>
  <si>
    <t>CUS011641</t>
  </si>
  <si>
    <t>CUS011642</t>
  </si>
  <si>
    <t>CUS011643</t>
  </si>
  <si>
    <t>CUS011644</t>
  </si>
  <si>
    <t>CUS011645</t>
  </si>
  <si>
    <t>CUS011646</t>
  </si>
  <si>
    <t>CUS011647</t>
  </si>
  <si>
    <t>CUS011648</t>
  </si>
  <si>
    <t>CUS011649</t>
  </si>
  <si>
    <t>CUS011650</t>
  </si>
  <si>
    <t>CUS011651</t>
  </si>
  <si>
    <t>CUS011652</t>
  </si>
  <si>
    <t>CUS011653</t>
  </si>
  <si>
    <t>CUS011654</t>
  </si>
  <si>
    <t>CUS011655</t>
  </si>
  <si>
    <t>CUS011656</t>
  </si>
  <si>
    <t>CUS011657</t>
  </si>
  <si>
    <t>CUS011658</t>
  </si>
  <si>
    <t>CUS011659</t>
  </si>
  <si>
    <t>CUS011660</t>
  </si>
  <si>
    <t>CUS011661</t>
  </si>
  <si>
    <t>CUS011662</t>
  </si>
  <si>
    <t>CUS011663</t>
  </si>
  <si>
    <t>CUS011664</t>
  </si>
  <si>
    <t>CUS011665</t>
  </si>
  <si>
    <t>CUS011666</t>
  </si>
  <si>
    <t>CUS011667</t>
  </si>
  <si>
    <t>CUS011668</t>
  </si>
  <si>
    <t>CUS011669</t>
  </si>
  <si>
    <t>CUS011670</t>
  </si>
  <si>
    <t>CUS011671</t>
  </si>
  <si>
    <t>CUS011672</t>
  </si>
  <si>
    <t>CUS011673</t>
  </si>
  <si>
    <t>CUS011674</t>
  </si>
  <si>
    <t>CUS011675</t>
  </si>
  <si>
    <t>CUS011676</t>
  </si>
  <si>
    <t>CUS011677</t>
  </si>
  <si>
    <t>CUS011678</t>
  </si>
  <si>
    <t>CUS011679</t>
  </si>
  <si>
    <t>CUS011680</t>
  </si>
  <si>
    <t>CUS011681</t>
  </si>
  <si>
    <t>CUS011682</t>
  </si>
  <si>
    <t>CUS011683</t>
  </si>
  <si>
    <t>CUS011684</t>
  </si>
  <si>
    <t>CUS011685</t>
  </si>
  <si>
    <t>CUS011686</t>
  </si>
  <si>
    <t>CUS011687</t>
  </si>
  <si>
    <t>CUS011688</t>
  </si>
  <si>
    <t>CUS011689</t>
  </si>
  <si>
    <t>CUS011690</t>
  </si>
  <si>
    <t>CUS011691</t>
  </si>
  <si>
    <t>CUS011692</t>
  </si>
  <si>
    <t>CUS011693</t>
  </si>
  <si>
    <t>CUS011694</t>
  </si>
  <si>
    <t>CUS011695</t>
  </si>
  <si>
    <t>CUS011696</t>
  </si>
  <si>
    <t>CUS011697</t>
  </si>
  <si>
    <t>CUS011698</t>
  </si>
  <si>
    <t>CUS011699</t>
  </si>
  <si>
    <t>CUS011700</t>
  </si>
  <si>
    <t>CUS011701</t>
  </si>
  <si>
    <t>CUS011702</t>
  </si>
  <si>
    <t>CUS011703</t>
  </si>
  <si>
    <t>CUS011704</t>
  </si>
  <si>
    <t>CUS011705</t>
  </si>
  <si>
    <t>CUS011706</t>
  </si>
  <si>
    <t>CUS011707</t>
  </si>
  <si>
    <t>CUS011708</t>
  </si>
  <si>
    <t>CUS011709</t>
  </si>
  <si>
    <t>CUS011710</t>
  </si>
  <si>
    <t>CUS011711</t>
  </si>
  <si>
    <t>CUS011712</t>
  </si>
  <si>
    <t>CUS011713</t>
  </si>
  <si>
    <t>CUS011714</t>
  </si>
  <si>
    <t>CUS011715</t>
  </si>
  <si>
    <t>CUS011716</t>
  </si>
  <si>
    <t>CUS011717</t>
  </si>
  <si>
    <t>CUS011718</t>
  </si>
  <si>
    <t>CUS011719</t>
  </si>
  <si>
    <t>CUS011720</t>
  </si>
  <si>
    <t>CUS011721</t>
  </si>
  <si>
    <t>CUS011722</t>
  </si>
  <si>
    <t>CUS011723</t>
  </si>
  <si>
    <t>CUS011724</t>
  </si>
  <si>
    <t>CUS011725</t>
  </si>
  <si>
    <t>CUS011726</t>
  </si>
  <si>
    <t>CUS011727</t>
  </si>
  <si>
    <t>CUS011728</t>
  </si>
  <si>
    <t>CUS011729</t>
  </si>
  <si>
    <t>CUS011730</t>
  </si>
  <si>
    <t>CUS011731</t>
  </si>
  <si>
    <t>CUS011732</t>
  </si>
  <si>
    <t>CUS011733</t>
  </si>
  <si>
    <t>CUS011734</t>
  </si>
  <si>
    <t>CUS011735</t>
  </si>
  <si>
    <t>CUS011736</t>
  </si>
  <si>
    <t>CUS011737</t>
  </si>
  <si>
    <t>CUS011738</t>
  </si>
  <si>
    <t>CUS011739</t>
  </si>
  <si>
    <t>CUS011740</t>
  </si>
  <si>
    <t>CUS011741</t>
  </si>
  <si>
    <t>CUS011742</t>
  </si>
  <si>
    <t>CUS011743</t>
  </si>
  <si>
    <t>CUS011744</t>
  </si>
  <si>
    <t>CUS011745</t>
  </si>
  <si>
    <t>CUS011746</t>
  </si>
  <si>
    <t>CUS011747</t>
  </si>
  <si>
    <t>CUS011748</t>
  </si>
  <si>
    <t>CUS011749</t>
  </si>
  <si>
    <t>CUS011750</t>
  </si>
  <si>
    <t>CUS011751</t>
  </si>
  <si>
    <t>CUS011752</t>
  </si>
  <si>
    <t>CUS011753</t>
  </si>
  <si>
    <t>CUS011754</t>
  </si>
  <si>
    <t>CUS011755</t>
  </si>
  <si>
    <t>CUS011756</t>
  </si>
  <si>
    <t>CUS011757</t>
  </si>
  <si>
    <t>CUS011758</t>
  </si>
  <si>
    <t>CUS011759</t>
  </si>
  <si>
    <t>CUS011760</t>
  </si>
  <si>
    <t>CUS011761</t>
  </si>
  <si>
    <t>CUS011762</t>
  </si>
  <si>
    <t>CUS011763</t>
  </si>
  <si>
    <t>CUS011764</t>
  </si>
  <si>
    <t>CUS011765</t>
  </si>
  <si>
    <t>CUS011766</t>
  </si>
  <si>
    <t>CUS011767</t>
  </si>
  <si>
    <t>CUS011768</t>
  </si>
  <si>
    <t>CUS011769</t>
  </si>
  <si>
    <t>CUS011770</t>
  </si>
  <si>
    <t>CUS011771</t>
  </si>
  <si>
    <t>CUS011772</t>
  </si>
  <si>
    <t>CUS011773</t>
  </si>
  <si>
    <t>CUS011774</t>
  </si>
  <si>
    <t>CUS011775</t>
  </si>
  <si>
    <t>CUS011776</t>
  </si>
  <si>
    <t>CUS011777</t>
  </si>
  <si>
    <t>CUS011778</t>
  </si>
  <si>
    <t>CUS011779</t>
  </si>
  <si>
    <t>CUS011780</t>
  </si>
  <si>
    <t>CUS011781</t>
  </si>
  <si>
    <t>CUS011782</t>
  </si>
  <si>
    <t>CUS011783</t>
  </si>
  <si>
    <t>CUS011784</t>
  </si>
  <si>
    <t>CUS011785</t>
  </si>
  <si>
    <t>CUS011786</t>
  </si>
  <si>
    <t>CUS011787</t>
  </si>
  <si>
    <t>CUS011788</t>
  </si>
  <si>
    <t>CUS011789</t>
  </si>
  <si>
    <t>CUS011790</t>
  </si>
  <si>
    <t>CUS011791</t>
  </si>
  <si>
    <t>CUS011792</t>
  </si>
  <si>
    <t>CUS011793</t>
  </si>
  <si>
    <t>CUS011794</t>
  </si>
  <si>
    <t>CUS011795</t>
  </si>
  <si>
    <t>CUS011796</t>
  </si>
  <si>
    <t>CUS011797</t>
  </si>
  <si>
    <t>CUS011798</t>
  </si>
  <si>
    <t>CUS011799</t>
  </si>
  <si>
    <t>CUS011800</t>
  </si>
  <si>
    <t>CUS011801</t>
  </si>
  <si>
    <t>CUS011802</t>
  </si>
  <si>
    <t>CUS011803</t>
  </si>
  <si>
    <t>CUS011804</t>
  </si>
  <si>
    <t>CUS011805</t>
  </si>
  <si>
    <t>CUS011806</t>
  </si>
  <si>
    <t>CUS011807</t>
  </si>
  <si>
    <t>CUS011808</t>
  </si>
  <si>
    <t>CUS011809</t>
  </si>
  <si>
    <t>CUS011810</t>
  </si>
  <si>
    <t>CUS011811</t>
  </si>
  <si>
    <t>CUS011812</t>
  </si>
  <si>
    <t>CUS011813</t>
  </si>
  <si>
    <t>CUS011814</t>
  </si>
  <si>
    <t>CUS011815</t>
  </si>
  <si>
    <t>CUS011816</t>
  </si>
  <si>
    <t>CUS011817</t>
  </si>
  <si>
    <t>CUS011818</t>
  </si>
  <si>
    <t>CUS011819</t>
  </si>
  <si>
    <t>CUS011820</t>
  </si>
  <si>
    <t>CUS011821</t>
  </si>
  <si>
    <t>CUS011822</t>
  </si>
  <si>
    <t>CUS011823</t>
  </si>
  <si>
    <t>CUS011824</t>
  </si>
  <si>
    <t>CUS011825</t>
  </si>
  <si>
    <t>CUS011826</t>
  </si>
  <si>
    <t>CUS011827</t>
  </si>
  <si>
    <t>CUS011828</t>
  </si>
  <si>
    <t>CUS011829</t>
  </si>
  <si>
    <t>CUS011830</t>
  </si>
  <si>
    <t>CUS011831</t>
  </si>
  <si>
    <t>CUS011832</t>
  </si>
  <si>
    <t>CUS011833</t>
  </si>
  <si>
    <t>CUS011834</t>
  </si>
  <si>
    <t>CUS011835</t>
  </si>
  <si>
    <t>CUS011836</t>
  </si>
  <si>
    <t>CUS011837</t>
  </si>
  <si>
    <t>CUS011838</t>
  </si>
  <si>
    <t>CUS011839</t>
  </si>
  <si>
    <t>CUS011840</t>
  </si>
  <si>
    <t>CUS011841</t>
  </si>
  <si>
    <t>CUS011842</t>
  </si>
  <si>
    <t>CUS011843</t>
  </si>
  <si>
    <t>CUS011844</t>
  </si>
  <si>
    <t>CUS011845</t>
  </si>
  <si>
    <t>CUS011846</t>
  </si>
  <si>
    <t>CUS011847</t>
  </si>
  <si>
    <t>CUS011848</t>
  </si>
  <si>
    <t>CUS011849</t>
  </si>
  <si>
    <t>CUS011850</t>
  </si>
  <si>
    <t>CUS011851</t>
  </si>
  <si>
    <t>CUS011852</t>
  </si>
  <si>
    <t>CUS011853</t>
  </si>
  <si>
    <t>CUS011854</t>
  </si>
  <si>
    <t>CUS011855</t>
  </si>
  <si>
    <t>CUS011856</t>
  </si>
  <si>
    <t>CUS011857</t>
  </si>
  <si>
    <t>CUS011858</t>
  </si>
  <si>
    <t>CUS011859</t>
  </si>
  <si>
    <t>CUS011860</t>
  </si>
  <si>
    <t>CUS011861</t>
  </si>
  <si>
    <t>CUS011862</t>
  </si>
  <si>
    <t>CUS011863</t>
  </si>
  <si>
    <t>CUS011864</t>
  </si>
  <si>
    <t>CUS011865</t>
  </si>
  <si>
    <t>CUS011866</t>
  </si>
  <si>
    <t>CUS011867</t>
  </si>
  <si>
    <t>CUS011868</t>
  </si>
  <si>
    <t>CUS011869</t>
  </si>
  <si>
    <t>CUS011870</t>
  </si>
  <si>
    <t>CUS011871</t>
  </si>
  <si>
    <t>CUS011872</t>
  </si>
  <si>
    <t>CUS011873</t>
  </si>
  <si>
    <t>CUS011874</t>
  </si>
  <si>
    <t>CUS011875</t>
  </si>
  <si>
    <t>CUS011876</t>
  </si>
  <si>
    <t>CUS011877</t>
  </si>
  <si>
    <t>CUS011878</t>
  </si>
  <si>
    <t>CUS011879</t>
  </si>
  <si>
    <t>CUS011880</t>
  </si>
  <si>
    <t>CUS011881</t>
  </si>
  <si>
    <t>CUS011882</t>
  </si>
  <si>
    <t>CUS011883</t>
  </si>
  <si>
    <t>CUS011884</t>
  </si>
  <si>
    <t>CUS011885</t>
  </si>
  <si>
    <t>CUS011886</t>
  </si>
  <si>
    <t>CUS011887</t>
  </si>
  <si>
    <t>CUS011888</t>
  </si>
  <si>
    <t>CUS011889</t>
  </si>
  <si>
    <t>CUS011890</t>
  </si>
  <si>
    <t>CUS011891</t>
  </si>
  <si>
    <t>CUS011892</t>
  </si>
  <si>
    <t>CUS011893</t>
  </si>
  <si>
    <t>CUS011894</t>
  </si>
  <si>
    <t>CUS011895</t>
  </si>
  <si>
    <t>CUS011896</t>
  </si>
  <si>
    <t>CUS011897</t>
  </si>
  <si>
    <t>CUS011898</t>
  </si>
  <si>
    <t>CUS011899</t>
  </si>
  <si>
    <t>CUS011900</t>
  </si>
  <si>
    <t>CUS011901</t>
  </si>
  <si>
    <t>CUS011902</t>
  </si>
  <si>
    <t>CUS011903</t>
  </si>
  <si>
    <t>CUS011904</t>
  </si>
  <si>
    <t>CUS011905</t>
  </si>
  <si>
    <t>CUS011906</t>
  </si>
  <si>
    <t>CUS011907</t>
  </si>
  <si>
    <t>CUS011908</t>
  </si>
  <si>
    <t>CUS011909</t>
  </si>
  <si>
    <t>CUS011910</t>
  </si>
  <si>
    <t>CUS011911</t>
  </si>
  <si>
    <t>CUS011912</t>
  </si>
  <si>
    <t>CUS011913</t>
  </si>
  <si>
    <t>CUS011914</t>
  </si>
  <si>
    <t>CUS011915</t>
  </si>
  <si>
    <t>CUS011916</t>
  </si>
  <si>
    <t>CUS011917</t>
  </si>
  <si>
    <t>CUS011918</t>
  </si>
  <si>
    <t>CUS011919</t>
  </si>
  <si>
    <t>CUS011920</t>
  </si>
  <si>
    <t>CUS011921</t>
  </si>
  <si>
    <t>CUS011922</t>
  </si>
  <si>
    <t>CUS011923</t>
  </si>
  <si>
    <t>CUS011924</t>
  </si>
  <si>
    <t>CUS011925</t>
  </si>
  <si>
    <t>CUS011926</t>
  </si>
  <si>
    <t>CUS011927</t>
  </si>
  <si>
    <t>CUS011928</t>
  </si>
  <si>
    <t>CUS011929</t>
  </si>
  <si>
    <t>CUS011930</t>
  </si>
  <si>
    <t>CUS011931</t>
  </si>
  <si>
    <t>CUS011932</t>
  </si>
  <si>
    <t>CUS011933</t>
  </si>
  <si>
    <t>CUS011934</t>
  </si>
  <si>
    <t>CUS011935</t>
  </si>
  <si>
    <t>CUS011936</t>
  </si>
  <si>
    <t>CUS011937</t>
  </si>
  <si>
    <t>CUS011938</t>
  </si>
  <si>
    <t>CUS011939</t>
  </si>
  <si>
    <t>CUS011940</t>
  </si>
  <si>
    <t>CUS011941</t>
  </si>
  <si>
    <t>CUS011942</t>
  </si>
  <si>
    <t>CUS011943</t>
  </si>
  <si>
    <t>CUS011944</t>
  </si>
  <si>
    <t>CUS011945</t>
  </si>
  <si>
    <t>CUS011946</t>
  </si>
  <si>
    <t>CUS011947</t>
  </si>
  <si>
    <t>CUS011948</t>
  </si>
  <si>
    <t>CUS011949</t>
  </si>
  <si>
    <t>CUS011950</t>
  </si>
  <si>
    <t>CUS011951</t>
  </si>
  <si>
    <t>CUS011952</t>
  </si>
  <si>
    <t>CUS011953</t>
  </si>
  <si>
    <t>CUS011954</t>
  </si>
  <si>
    <t>CUS011955</t>
  </si>
  <si>
    <t>CUS011956</t>
  </si>
  <si>
    <t>CUS011957</t>
  </si>
  <si>
    <t>CUS011958</t>
  </si>
  <si>
    <t>CUS011959</t>
  </si>
  <si>
    <t>CUS011960</t>
  </si>
  <si>
    <t>CUS011961</t>
  </si>
  <si>
    <t>CUS011962</t>
  </si>
  <si>
    <t>CUS011963</t>
  </si>
  <si>
    <t>CUS011964</t>
  </si>
  <si>
    <t>CUS011965</t>
  </si>
  <si>
    <t>CUS011966</t>
  </si>
  <si>
    <t>CUS011967</t>
  </si>
  <si>
    <t>CUS011968</t>
  </si>
  <si>
    <t>CUS011969</t>
  </si>
  <si>
    <t>CUS011970</t>
  </si>
  <si>
    <t>CUS011971</t>
  </si>
  <si>
    <t>CUS011972</t>
  </si>
  <si>
    <t>CUS011973</t>
  </si>
  <si>
    <t>CUS011974</t>
  </si>
  <si>
    <t>CUS011975</t>
  </si>
  <si>
    <t>CUS011976</t>
  </si>
  <si>
    <t>CUS011977</t>
  </si>
  <si>
    <t>CUS011978</t>
  </si>
  <si>
    <t>CUS011979</t>
  </si>
  <si>
    <t>CUS011980</t>
  </si>
  <si>
    <t>CUS011981</t>
  </si>
  <si>
    <t>CUS011982</t>
  </si>
  <si>
    <t>CUS011983</t>
  </si>
  <si>
    <t>CUS011984</t>
  </si>
  <si>
    <t>CUS011985</t>
  </si>
  <si>
    <t>CUS011986</t>
  </si>
  <si>
    <t>CUS011987</t>
  </si>
  <si>
    <t>CUS011988</t>
  </si>
  <si>
    <t>CUS011989</t>
  </si>
  <si>
    <t>CUS011990</t>
  </si>
  <si>
    <t>CUS011991</t>
  </si>
  <si>
    <t>CUS011992</t>
  </si>
  <si>
    <t>CUS011993</t>
  </si>
  <si>
    <t>CUS011994</t>
  </si>
  <si>
    <t>CUS011995</t>
  </si>
  <si>
    <t>CUS011996</t>
  </si>
  <si>
    <t>CUS011997</t>
  </si>
  <si>
    <t>CUS011998</t>
  </si>
  <si>
    <t>CUS011999</t>
  </si>
  <si>
    <t>CUS012000</t>
  </si>
  <si>
    <t>CUS012001</t>
  </si>
  <si>
    <t>CUS012002</t>
  </si>
  <si>
    <t>CUS012003</t>
  </si>
  <si>
    <t>CUS012004</t>
  </si>
  <si>
    <t>CUS012005</t>
  </si>
  <si>
    <t>CUS012006</t>
  </si>
  <si>
    <t>CUS012007</t>
  </si>
  <si>
    <t>CUS012008</t>
  </si>
  <si>
    <t>CUS012009</t>
  </si>
  <si>
    <t>CUS012010</t>
  </si>
  <si>
    <t>CUS012011</t>
  </si>
  <si>
    <t>CUS012012</t>
  </si>
  <si>
    <t>CUS012013</t>
  </si>
  <si>
    <t>CUS012014</t>
  </si>
  <si>
    <t>CUS012015</t>
  </si>
  <si>
    <t>CUS012016</t>
  </si>
  <si>
    <t>CUS012017</t>
  </si>
  <si>
    <t>CUS012018</t>
  </si>
  <si>
    <t>CUS012019</t>
  </si>
  <si>
    <t>CUS012020</t>
  </si>
  <si>
    <t>CUS012021</t>
  </si>
  <si>
    <t>CUS012022</t>
  </si>
  <si>
    <t>CUS012023</t>
  </si>
  <si>
    <t>CUS012024</t>
  </si>
  <si>
    <t>CUS012025</t>
  </si>
  <si>
    <t>CUS012026</t>
  </si>
  <si>
    <t>CUS012027</t>
  </si>
  <si>
    <t>CUS012028</t>
  </si>
  <si>
    <t>CUS012029</t>
  </si>
  <si>
    <t>CUS012030</t>
  </si>
  <si>
    <t>CUS012031</t>
  </si>
  <si>
    <t>CUS012032</t>
  </si>
  <si>
    <t>CUS012033</t>
  </si>
  <si>
    <t>CUS012034</t>
  </si>
  <si>
    <t>CUS012035</t>
  </si>
  <si>
    <t>CUS012036</t>
  </si>
  <si>
    <t>CUS012037</t>
  </si>
  <si>
    <t>CUS012038</t>
  </si>
  <si>
    <t>CUS012039</t>
  </si>
  <si>
    <t>CUS012040</t>
  </si>
  <si>
    <t>CUS012041</t>
  </si>
  <si>
    <t>CUS012042</t>
  </si>
  <si>
    <t>CUS012043</t>
  </si>
  <si>
    <t>CUS012044</t>
  </si>
  <si>
    <t>CUS012045</t>
  </si>
  <si>
    <t>CUS012046</t>
  </si>
  <si>
    <t>CUS012047</t>
  </si>
  <si>
    <t>CUS012048</t>
  </si>
  <si>
    <t>CUS012049</t>
  </si>
  <si>
    <t>CUS012050</t>
  </si>
  <si>
    <t>CUS012051</t>
  </si>
  <si>
    <t>CUS012052</t>
  </si>
  <si>
    <t>CUS012053</t>
  </si>
  <si>
    <t>CUS012054</t>
  </si>
  <si>
    <t>CUS012055</t>
  </si>
  <si>
    <t>CUS012056</t>
  </si>
  <si>
    <t>CUS012057</t>
  </si>
  <si>
    <t>CUS012058</t>
  </si>
  <si>
    <t>CUS012059</t>
  </si>
  <si>
    <t>CUS012060</t>
  </si>
  <si>
    <t>CUS012061</t>
  </si>
  <si>
    <t>CUS012062</t>
  </si>
  <si>
    <t>CUS012063</t>
  </si>
  <si>
    <t>CUS012064</t>
  </si>
  <si>
    <t>CUS012065</t>
  </si>
  <si>
    <t>CUS012066</t>
  </si>
  <si>
    <t>CUS012067</t>
  </si>
  <si>
    <t>CUS012068</t>
  </si>
  <si>
    <t>CUS012069</t>
  </si>
  <si>
    <t>CUS012070</t>
  </si>
  <si>
    <t>CUS012071</t>
  </si>
  <si>
    <t>CUS012072</t>
  </si>
  <si>
    <t>CUS012073</t>
  </si>
  <si>
    <t>CUS012074</t>
  </si>
  <si>
    <t>CUS012075</t>
  </si>
  <si>
    <t>CUS012076</t>
  </si>
  <si>
    <t>CUS012077</t>
  </si>
  <si>
    <t>CUS012078</t>
  </si>
  <si>
    <t>CUS012079</t>
  </si>
  <si>
    <t>CUS012080</t>
  </si>
  <si>
    <t>CUS012081</t>
  </si>
  <si>
    <t>CUS012082</t>
  </si>
  <si>
    <t>CUS012083</t>
  </si>
  <si>
    <t>CUS012084</t>
  </si>
  <si>
    <t>CUS012085</t>
  </si>
  <si>
    <t>CUS012086</t>
  </si>
  <si>
    <t>CUS012087</t>
  </si>
  <si>
    <t>CUS012088</t>
  </si>
  <si>
    <t>CUS012089</t>
  </si>
  <si>
    <t>CUS012090</t>
  </si>
  <si>
    <t>CUS012091</t>
  </si>
  <si>
    <t>CUS012092</t>
  </si>
  <si>
    <t>CUS012093</t>
  </si>
  <si>
    <t>CUS012094</t>
  </si>
  <si>
    <t>CUS012095</t>
  </si>
  <si>
    <t>CUS012096</t>
  </si>
  <si>
    <t>CUS012097</t>
  </si>
  <si>
    <t>CUS012098</t>
  </si>
  <si>
    <t>CUS012099</t>
  </si>
  <si>
    <t>CUS012100</t>
  </si>
  <si>
    <t>CUS012101</t>
  </si>
  <si>
    <t>CUS012102</t>
  </si>
  <si>
    <t>CUS012103</t>
  </si>
  <si>
    <t>CUS012104</t>
  </si>
  <si>
    <t>CUS012105</t>
  </si>
  <si>
    <t>CUS012106</t>
  </si>
  <si>
    <t>CUS012107</t>
  </si>
  <si>
    <t>CUS012108</t>
  </si>
  <si>
    <t>CUS012109</t>
  </si>
  <si>
    <t>CUS012110</t>
  </si>
  <si>
    <t>CUS012111</t>
  </si>
  <si>
    <t>CUS012112</t>
  </si>
  <si>
    <t>CUS012113</t>
  </si>
  <si>
    <t>CUS012114</t>
  </si>
  <si>
    <t>CUS012115</t>
  </si>
  <si>
    <t>CUS012116</t>
  </si>
  <si>
    <t>CUS012117</t>
  </si>
  <si>
    <t>CUS012118</t>
  </si>
  <si>
    <t>CUS012119</t>
  </si>
  <si>
    <t>CUS012120</t>
  </si>
  <si>
    <t>CUS012121</t>
  </si>
  <si>
    <t>CUS012122</t>
  </si>
  <si>
    <t>CUS012123</t>
  </si>
  <si>
    <t>CUS012124</t>
  </si>
  <si>
    <t>CUS012125</t>
  </si>
  <si>
    <t>CUS012126</t>
  </si>
  <si>
    <t>CUS012127</t>
  </si>
  <si>
    <t>CUS012128</t>
  </si>
  <si>
    <t>CUS012129</t>
  </si>
  <si>
    <t>CUS012130</t>
  </si>
  <si>
    <t>CUS012131</t>
  </si>
  <si>
    <t>CUS012132</t>
  </si>
  <si>
    <t>CUS012133</t>
  </si>
  <si>
    <t>CUS012134</t>
  </si>
  <si>
    <t>CUS012135</t>
  </si>
  <si>
    <t>CUS012136</t>
  </si>
  <si>
    <t>CUS012137</t>
  </si>
  <si>
    <t>CUS012138</t>
  </si>
  <si>
    <t>CUS012139</t>
  </si>
  <si>
    <t>CUS012140</t>
  </si>
  <si>
    <t>CUS012141</t>
  </si>
  <si>
    <t>CUS012142</t>
  </si>
  <si>
    <t>CUS012143</t>
  </si>
  <si>
    <t>CUS012144</t>
  </si>
  <si>
    <t>CUS012145</t>
  </si>
  <si>
    <t>CUS012146</t>
  </si>
  <si>
    <t>CUS012147</t>
  </si>
  <si>
    <t>CUS012148</t>
  </si>
  <si>
    <t>CUS012149</t>
  </si>
  <si>
    <t>CUS012150</t>
  </si>
  <si>
    <t>CUS012151</t>
  </si>
  <si>
    <t>CUS012152</t>
  </si>
  <si>
    <t>CUS012153</t>
  </si>
  <si>
    <t>CUS012154</t>
  </si>
  <si>
    <t>CUS012155</t>
  </si>
  <si>
    <t>CUS012156</t>
  </si>
  <si>
    <t>CUS012157</t>
  </si>
  <si>
    <t>CUS012158</t>
  </si>
  <si>
    <t>CUS012159</t>
  </si>
  <si>
    <t>CUS012160</t>
  </si>
  <si>
    <t>CUS012161</t>
  </si>
  <si>
    <t>CUS012162</t>
  </si>
  <si>
    <t>CUS012163</t>
  </si>
  <si>
    <t>CUS012164</t>
  </si>
  <si>
    <t>CUS012165</t>
  </si>
  <si>
    <t>CUS012166</t>
  </si>
  <si>
    <t>CUS012167</t>
  </si>
  <si>
    <t>CUS012168</t>
  </si>
  <si>
    <t>CUS012169</t>
  </si>
  <si>
    <t>CUS012170</t>
  </si>
  <si>
    <t>CUS012171</t>
  </si>
  <si>
    <t>CUS012172</t>
  </si>
  <si>
    <t>CUS012173</t>
  </si>
  <si>
    <t>CUS012174</t>
  </si>
  <si>
    <t>CUS012175</t>
  </si>
  <si>
    <t>CUS012176</t>
  </si>
  <si>
    <t>CUS012177</t>
  </si>
  <si>
    <t>CUS012178</t>
  </si>
  <si>
    <t>CUS012179</t>
  </si>
  <si>
    <t>CUS012180</t>
  </si>
  <si>
    <t>CUS012181</t>
  </si>
  <si>
    <t>CUS012182</t>
  </si>
  <si>
    <t>CUS012183</t>
  </si>
  <si>
    <t>CUS012184</t>
  </si>
  <si>
    <t>CUS012185</t>
  </si>
  <si>
    <t>CUS012186</t>
  </si>
  <si>
    <t>CUS012187</t>
  </si>
  <si>
    <t>CUS012188</t>
  </si>
  <si>
    <t>CUS012189</t>
  </si>
  <si>
    <t>CUS012190</t>
  </si>
  <si>
    <t>CUS012191</t>
  </si>
  <si>
    <t>CUS012192</t>
  </si>
  <si>
    <t>CUS012193</t>
  </si>
  <si>
    <t>CUS012194</t>
  </si>
  <si>
    <t>CUS012195</t>
  </si>
  <si>
    <t>CUS012196</t>
  </si>
  <si>
    <t>CUS012197</t>
  </si>
  <si>
    <t>CUS012198</t>
  </si>
  <si>
    <t>CUS012199</t>
  </si>
  <si>
    <t>CUS012200</t>
  </si>
  <si>
    <t>CUS012201</t>
  </si>
  <si>
    <t>CUS012202</t>
  </si>
  <si>
    <t>CUS012203</t>
  </si>
  <si>
    <t>CUS012204</t>
  </si>
  <si>
    <t>CUS012205</t>
  </si>
  <si>
    <t>CUS012206</t>
  </si>
  <si>
    <t>CUS012207</t>
  </si>
  <si>
    <t>CUS012208</t>
  </si>
  <si>
    <t>CUS012209</t>
  </si>
  <si>
    <t>CUS012210</t>
  </si>
  <si>
    <t>CUS012211</t>
  </si>
  <si>
    <t>CUS012212</t>
  </si>
  <si>
    <t>CUS012213</t>
  </si>
  <si>
    <t>CUS012214</t>
  </si>
  <si>
    <t>CUS012215</t>
  </si>
  <si>
    <t>CUS012216</t>
  </si>
  <si>
    <t>CUS012217</t>
  </si>
  <si>
    <t>CUS012218</t>
  </si>
  <si>
    <t>CUS012219</t>
  </si>
  <si>
    <t>CUS012220</t>
  </si>
  <si>
    <t>CUS012221</t>
  </si>
  <si>
    <t>CUS012222</t>
  </si>
  <si>
    <t>CUS012223</t>
  </si>
  <si>
    <t>CUS012224</t>
  </si>
  <si>
    <t>CUS012225</t>
  </si>
  <si>
    <t>CUS012226</t>
  </si>
  <si>
    <t>CUS012227</t>
  </si>
  <si>
    <t>CUS012228</t>
  </si>
  <si>
    <t>CUS012229</t>
  </si>
  <si>
    <t>CUS012230</t>
  </si>
  <si>
    <t>CUS012231</t>
  </si>
  <si>
    <t>CUS012232</t>
  </si>
  <si>
    <t>CUS012233</t>
  </si>
  <si>
    <t>CUS012234</t>
  </si>
  <si>
    <t>CUS012235</t>
  </si>
  <si>
    <t>CUS012236</t>
  </si>
  <si>
    <t>CUS012237</t>
  </si>
  <si>
    <t>CUS012238</t>
  </si>
  <si>
    <t>CUS012239</t>
  </si>
  <si>
    <t>CUS012240</t>
  </si>
  <si>
    <t>CUS012241</t>
  </si>
  <si>
    <t>CUS012242</t>
  </si>
  <si>
    <t>CUS012243</t>
  </si>
  <si>
    <t>CUS012244</t>
  </si>
  <si>
    <t>CUS012245</t>
  </si>
  <si>
    <t>CUS012246</t>
  </si>
  <si>
    <t>CUS012247</t>
  </si>
  <si>
    <t>CUS012248</t>
  </si>
  <si>
    <t>CUS012249</t>
  </si>
  <si>
    <t>CUS012250</t>
  </si>
  <si>
    <t>CUS012251</t>
  </si>
  <si>
    <t>CUS012252</t>
  </si>
  <si>
    <t>CUS012253</t>
  </si>
  <si>
    <t>CUS012254</t>
  </si>
  <si>
    <t>CUS012255</t>
  </si>
  <si>
    <t>CUS012256</t>
  </si>
  <si>
    <t>CUS012257</t>
  </si>
  <si>
    <t>CUS012258</t>
  </si>
  <si>
    <t>CUS012259</t>
  </si>
  <si>
    <t>CUS012260</t>
  </si>
  <si>
    <t>CUS012261</t>
  </si>
  <si>
    <t>CUS012262</t>
  </si>
  <si>
    <t>CUS012263</t>
  </si>
  <si>
    <t>CUS012264</t>
  </si>
  <si>
    <t>CUS012265</t>
  </si>
  <si>
    <t>CUS012266</t>
  </si>
  <si>
    <t>CUS012267</t>
  </si>
  <si>
    <t>CUS012268</t>
  </si>
  <si>
    <t>CUS012269</t>
  </si>
  <si>
    <t>CUS012270</t>
  </si>
  <si>
    <t>CUS012271</t>
  </si>
  <si>
    <t>CUS012272</t>
  </si>
  <si>
    <t>CUS012273</t>
  </si>
  <si>
    <t>CUS012274</t>
  </si>
  <si>
    <t>CUS012275</t>
  </si>
  <si>
    <t>CUS012276</t>
  </si>
  <si>
    <t>CUS012277</t>
  </si>
  <si>
    <t>CUS012278</t>
  </si>
  <si>
    <t>CUS012279</t>
  </si>
  <si>
    <t>CUS012280</t>
  </si>
  <si>
    <t>CUS012281</t>
  </si>
  <si>
    <t>CUS012282</t>
  </si>
  <si>
    <t>CUS012283</t>
  </si>
  <si>
    <t>CUS012284</t>
  </si>
  <si>
    <t>CUS012285</t>
  </si>
  <si>
    <t>CUS012286</t>
  </si>
  <si>
    <t>CUS012287</t>
  </si>
  <si>
    <t>CUS012288</t>
  </si>
  <si>
    <t>CUS012289</t>
  </si>
  <si>
    <t>CUS012290</t>
  </si>
  <si>
    <t>CUS012291</t>
  </si>
  <si>
    <t>CUS012292</t>
  </si>
  <si>
    <t>CUS012293</t>
  </si>
  <si>
    <t>CUS012294</t>
  </si>
  <si>
    <t>CUS012295</t>
  </si>
  <si>
    <t>CUS012296</t>
  </si>
  <si>
    <t>CUS012297</t>
  </si>
  <si>
    <t>CUS012298</t>
  </si>
  <si>
    <t>CUS012299</t>
  </si>
  <si>
    <t>CUS012300</t>
  </si>
  <si>
    <t>CUS012301</t>
  </si>
  <si>
    <t>CUS012302</t>
  </si>
  <si>
    <t>CUS012303</t>
  </si>
  <si>
    <t>CUS012304</t>
  </si>
  <si>
    <t>CUS012305</t>
  </si>
  <si>
    <t>CUS012306</t>
  </si>
  <si>
    <t>CUS012307</t>
  </si>
  <si>
    <t>CUS012308</t>
  </si>
  <si>
    <t>CUS012309</t>
  </si>
  <si>
    <t>CUS012310</t>
  </si>
  <si>
    <t>CUS012311</t>
  </si>
  <si>
    <t>CUS012312</t>
  </si>
  <si>
    <t>CUS012313</t>
  </si>
  <si>
    <t>CUS012314</t>
  </si>
  <si>
    <t>CUS012315</t>
  </si>
  <si>
    <t>CUS012316</t>
  </si>
  <si>
    <t>CUS012317</t>
  </si>
  <si>
    <t>CUS012318</t>
  </si>
  <si>
    <t>CUS012319</t>
  </si>
  <si>
    <t>CUS012320</t>
  </si>
  <si>
    <t>CUS012321</t>
  </si>
  <si>
    <t>CUS012322</t>
  </si>
  <si>
    <t>CUS012323</t>
  </si>
  <si>
    <t>CUS012324</t>
  </si>
  <si>
    <t>CUS012325</t>
  </si>
  <si>
    <t>CUS012326</t>
  </si>
  <si>
    <t>CUS012327</t>
  </si>
  <si>
    <t>CUS012328</t>
  </si>
  <si>
    <t>CUS012329</t>
  </si>
  <si>
    <t>CUS012330</t>
  </si>
  <si>
    <t>CUS012331</t>
  </si>
  <si>
    <t>CUS012332</t>
  </si>
  <si>
    <t>CUS012333</t>
  </si>
  <si>
    <t>CUS012334</t>
  </si>
  <si>
    <t>CUS012335</t>
  </si>
  <si>
    <t>CUS012336</t>
  </si>
  <si>
    <t>CUS012337</t>
  </si>
  <si>
    <t>CUS012338</t>
  </si>
  <si>
    <t>CUS012339</t>
  </si>
  <si>
    <t>CUS012340</t>
  </si>
  <si>
    <t>CUS012341</t>
  </si>
  <si>
    <t>CUS012342</t>
  </si>
  <si>
    <t>CUS012343</t>
  </si>
  <si>
    <t>CUS012344</t>
  </si>
  <si>
    <t>CUS012345</t>
  </si>
  <si>
    <t>CUS012346</t>
  </si>
  <si>
    <t>CUS012347</t>
  </si>
  <si>
    <t>CUS012348</t>
  </si>
  <si>
    <t>CUS012349</t>
  </si>
  <si>
    <t>CUS012350</t>
  </si>
  <si>
    <t>CUS012351</t>
  </si>
  <si>
    <t>CUS012352</t>
  </si>
  <si>
    <t>CUS012353</t>
  </si>
  <si>
    <t>CUS012354</t>
  </si>
  <si>
    <t>CUS012355</t>
  </si>
  <si>
    <t>CUS012356</t>
  </si>
  <si>
    <t>CUS012357</t>
  </si>
  <si>
    <t>CUS012358</t>
  </si>
  <si>
    <t>CUS012359</t>
  </si>
  <si>
    <t>CUS012360</t>
  </si>
  <si>
    <t>CUS012361</t>
  </si>
  <si>
    <t>CUS012362</t>
  </si>
  <si>
    <t>CUS012363</t>
  </si>
  <si>
    <t>CUS012364</t>
  </si>
  <si>
    <t>CUS012365</t>
  </si>
  <si>
    <t>CUS012366</t>
  </si>
  <si>
    <t>CUS012367</t>
  </si>
  <si>
    <t>CUS012368</t>
  </si>
  <si>
    <t>CUS012369</t>
  </si>
  <si>
    <t>CUS012370</t>
  </si>
  <si>
    <t>CUS012371</t>
  </si>
  <si>
    <t>CUS012372</t>
  </si>
  <si>
    <t>CUS012373</t>
  </si>
  <si>
    <t>CUS012374</t>
  </si>
  <si>
    <t>CUS012375</t>
  </si>
  <si>
    <t>CUS012376</t>
  </si>
  <si>
    <t>CUS012377</t>
  </si>
  <si>
    <t>CUS012378</t>
  </si>
  <si>
    <t>CUS012379</t>
  </si>
  <si>
    <t>CUS012380</t>
  </si>
  <si>
    <t>CUS012381</t>
  </si>
  <si>
    <t>CUS012382</t>
  </si>
  <si>
    <t>CUS012383</t>
  </si>
  <si>
    <t>CUS012384</t>
  </si>
  <si>
    <t>CUS012385</t>
  </si>
  <si>
    <t>CUS012386</t>
  </si>
  <si>
    <t>CUS012387</t>
  </si>
  <si>
    <t>CUS012388</t>
  </si>
  <si>
    <t>CUS012389</t>
  </si>
  <si>
    <t>CUS012390</t>
  </si>
  <si>
    <t>CUS012391</t>
  </si>
  <si>
    <t>CUS012392</t>
  </si>
  <si>
    <t>CUS012393</t>
  </si>
  <si>
    <t>CUS012394</t>
  </si>
  <si>
    <t>CUS012395</t>
  </si>
  <si>
    <t>CUS012396</t>
  </si>
  <si>
    <t>CUS012397</t>
  </si>
  <si>
    <t>CUS012398</t>
  </si>
  <si>
    <t>CUS012399</t>
  </si>
  <si>
    <t>CUS012400</t>
  </si>
  <si>
    <t>CUS012401</t>
  </si>
  <si>
    <t>CUS012402</t>
  </si>
  <si>
    <t>CUS012403</t>
  </si>
  <si>
    <t>CUS012404</t>
  </si>
  <si>
    <t>CUS012405</t>
  </si>
  <si>
    <t>CUS012406</t>
  </si>
  <si>
    <t>CUS012407</t>
  </si>
  <si>
    <t>CUS012408</t>
  </si>
  <si>
    <t>CUS012409</t>
  </si>
  <si>
    <t>CUS012410</t>
  </si>
  <si>
    <t>CUS012411</t>
  </si>
  <si>
    <t>CUS012412</t>
  </si>
  <si>
    <t>CUS012413</t>
  </si>
  <si>
    <t>CUS012414</t>
  </si>
  <si>
    <t>CUS012415</t>
  </si>
  <si>
    <t>CUS012416</t>
  </si>
  <si>
    <t>CUS012417</t>
  </si>
  <si>
    <t>CUS012418</t>
  </si>
  <si>
    <t>CUS012419</t>
  </si>
  <si>
    <t>CUS012420</t>
  </si>
  <si>
    <t>CUS012421</t>
  </si>
  <si>
    <t>CUS012422</t>
  </si>
  <si>
    <t>CUS012423</t>
  </si>
  <si>
    <t>CUS012424</t>
  </si>
  <si>
    <t>CUS012425</t>
  </si>
  <si>
    <t>CUS012426</t>
  </si>
  <si>
    <t>CUS012427</t>
  </si>
  <si>
    <t>CUS012428</t>
  </si>
  <si>
    <t>CUS012429</t>
  </si>
  <si>
    <t>CUS012430</t>
  </si>
  <si>
    <t>CUS012431</t>
  </si>
  <si>
    <t>CUS012432</t>
  </si>
  <si>
    <t>CUS012433</t>
  </si>
  <si>
    <t>CUS012434</t>
  </si>
  <si>
    <t>CUS012435</t>
  </si>
  <si>
    <t>CUS012436</t>
  </si>
  <si>
    <t>CUS012437</t>
  </si>
  <si>
    <t>CUS012438</t>
  </si>
  <si>
    <t>CUS012439</t>
  </si>
  <si>
    <t>CUS012440</t>
  </si>
  <si>
    <t>CUS012441</t>
  </si>
  <si>
    <t>CUS012442</t>
  </si>
  <si>
    <t>CUS012443</t>
  </si>
  <si>
    <t>CUS012444</t>
  </si>
  <si>
    <t>CUS012445</t>
  </si>
  <si>
    <t>CUS012446</t>
  </si>
  <si>
    <t>CUS012447</t>
  </si>
  <si>
    <t>CUS012448</t>
  </si>
  <si>
    <t>CUS012449</t>
  </si>
  <si>
    <t>CUS012450</t>
  </si>
  <si>
    <t>CUS012451</t>
  </si>
  <si>
    <t>CUS012452</t>
  </si>
  <si>
    <t>CUS012453</t>
  </si>
  <si>
    <t>CUS012454</t>
  </si>
  <si>
    <t>CUS012455</t>
  </si>
  <si>
    <t>CUS012456</t>
  </si>
  <si>
    <t>CUS012457</t>
  </si>
  <si>
    <t>CUS012458</t>
  </si>
  <si>
    <t>CUS012459</t>
  </si>
  <si>
    <t>CUS012460</t>
  </si>
  <si>
    <t>CUS012461</t>
  </si>
  <si>
    <t>CUS012462</t>
  </si>
  <si>
    <t>CUS012463</t>
  </si>
  <si>
    <t>CUS012464</t>
  </si>
  <si>
    <t>CUS012465</t>
  </si>
  <si>
    <t>CUS012466</t>
  </si>
  <si>
    <t>CUS012467</t>
  </si>
  <si>
    <t>CUS012468</t>
  </si>
  <si>
    <t>CUS012469</t>
  </si>
  <si>
    <t>CUS012470</t>
  </si>
  <si>
    <t>CUS012471</t>
  </si>
  <si>
    <t>CUS012472</t>
  </si>
  <si>
    <t>CUS012473</t>
  </si>
  <si>
    <t>CUS012474</t>
  </si>
  <si>
    <t>CUS012475</t>
  </si>
  <si>
    <t>CUS012476</t>
  </si>
  <si>
    <t>CUS012477</t>
  </si>
  <si>
    <t>CUS012478</t>
  </si>
  <si>
    <t>CUS012479</t>
  </si>
  <si>
    <t>CUS012480</t>
  </si>
  <si>
    <t>CUS012481</t>
  </si>
  <si>
    <t>CUS012482</t>
  </si>
  <si>
    <t>CUS012483</t>
  </si>
  <si>
    <t>CUS012484</t>
  </si>
  <si>
    <t>CUS012485</t>
  </si>
  <si>
    <t>CUS012486</t>
  </si>
  <si>
    <t>CUS012487</t>
  </si>
  <si>
    <t>CUS012488</t>
  </si>
  <si>
    <t>CUS012489</t>
  </si>
  <si>
    <t>CUS012490</t>
  </si>
  <si>
    <t>CUS012491</t>
  </si>
  <si>
    <t>CUS012492</t>
  </si>
  <si>
    <t>CUS012493</t>
  </si>
  <si>
    <t>CUS012494</t>
  </si>
  <si>
    <t>CUS012495</t>
  </si>
  <si>
    <t>CUS012496</t>
  </si>
  <si>
    <t>CUS012497</t>
  </si>
  <si>
    <t>CUS012498</t>
  </si>
  <si>
    <t>CUS012499</t>
  </si>
  <si>
    <t>CUS012500</t>
  </si>
  <si>
    <t>CUS012501</t>
  </si>
  <si>
    <t>CUS012502</t>
  </si>
  <si>
    <t>CUS012503</t>
  </si>
  <si>
    <t>CUS012504</t>
  </si>
  <si>
    <t>CUS012505</t>
  </si>
  <si>
    <t>CUS012506</t>
  </si>
  <si>
    <t>CUS012507</t>
  </si>
  <si>
    <t>CUS012508</t>
  </si>
  <si>
    <t>CUS012509</t>
  </si>
  <si>
    <t>CUS012510</t>
  </si>
  <si>
    <t>CUS012511</t>
  </si>
  <si>
    <t>CUS012512</t>
  </si>
  <si>
    <t>CUS012513</t>
  </si>
  <si>
    <t>CUS012514</t>
  </si>
  <si>
    <t>CUS012515</t>
  </si>
  <si>
    <t>CUS012516</t>
  </si>
  <si>
    <t>CUS012517</t>
  </si>
  <si>
    <t>CUS012518</t>
  </si>
  <si>
    <t>CUS012519</t>
  </si>
  <si>
    <t>CUS012520</t>
  </si>
  <si>
    <t>CUS012521</t>
  </si>
  <si>
    <t>CUS012522</t>
  </si>
  <si>
    <t>CUS012523</t>
  </si>
  <si>
    <t>CUS012524</t>
  </si>
  <si>
    <t>CUS012525</t>
  </si>
  <si>
    <t>CUS012526</t>
  </si>
  <si>
    <t>CUS012527</t>
  </si>
  <si>
    <t>CUS012528</t>
  </si>
  <si>
    <t>CUS012529</t>
  </si>
  <si>
    <t>CUS012530</t>
  </si>
  <si>
    <t>CUS012531</t>
  </si>
  <si>
    <t>CUS012532</t>
  </si>
  <si>
    <t>CUS012533</t>
  </si>
  <si>
    <t>CUS012534</t>
  </si>
  <si>
    <t>CUS012535</t>
  </si>
  <si>
    <t>CUS012536</t>
  </si>
  <si>
    <t>CUS012537</t>
  </si>
  <si>
    <t>CUS012538</t>
  </si>
  <si>
    <t>CUS012539</t>
  </si>
  <si>
    <t>CUS012540</t>
  </si>
  <si>
    <t>CUS012541</t>
  </si>
  <si>
    <t>CUS012542</t>
  </si>
  <si>
    <t>CUS012543</t>
  </si>
  <si>
    <t>CUS012544</t>
  </si>
  <si>
    <t>CUS012545</t>
  </si>
  <si>
    <t>CUS012546</t>
  </si>
  <si>
    <t>CUS012547</t>
  </si>
  <si>
    <t>CUS012548</t>
  </si>
  <si>
    <t>CUS012549</t>
  </si>
  <si>
    <t>CUS012550</t>
  </si>
  <si>
    <t>CUS012551</t>
  </si>
  <si>
    <t>CUS012552</t>
  </si>
  <si>
    <t>CUS012553</t>
  </si>
  <si>
    <t>CUS012554</t>
  </si>
  <si>
    <t>CUS012555</t>
  </si>
  <si>
    <t>CUS012556</t>
  </si>
  <si>
    <t>CUS012557</t>
  </si>
  <si>
    <t>CUS012558</t>
  </si>
  <si>
    <t>CUS012559</t>
  </si>
  <si>
    <t>CUS012560</t>
  </si>
  <si>
    <t>CUS012561</t>
  </si>
  <si>
    <t>CUS012562</t>
  </si>
  <si>
    <t>CUS012563</t>
  </si>
  <si>
    <t>CUS012564</t>
  </si>
  <si>
    <t>CUS012565</t>
  </si>
  <si>
    <t>CUS012566</t>
  </si>
  <si>
    <t>CUS012567</t>
  </si>
  <si>
    <t>CUS012568</t>
  </si>
  <si>
    <t>CUS012569</t>
  </si>
  <si>
    <t>CUS012570</t>
  </si>
  <si>
    <t>CUS012571</t>
  </si>
  <si>
    <t>CUS012572</t>
  </si>
  <si>
    <t>CUS012573</t>
  </si>
  <si>
    <t>CUS012574</t>
  </si>
  <si>
    <t>CUS012575</t>
  </si>
  <si>
    <t>CUS012576</t>
  </si>
  <si>
    <t>CUS012577</t>
  </si>
  <si>
    <t>CUS012578</t>
  </si>
  <si>
    <t>CUS012579</t>
  </si>
  <si>
    <t>CUS012580</t>
  </si>
  <si>
    <t>CUS012581</t>
  </si>
  <si>
    <t>CUS012582</t>
  </si>
  <si>
    <t>CUS012583</t>
  </si>
  <si>
    <t>CUS012584</t>
  </si>
  <si>
    <t>CUS012585</t>
  </si>
  <si>
    <t>CUS012586</t>
  </si>
  <si>
    <t>CUS012587</t>
  </si>
  <si>
    <t>CUS012588</t>
  </si>
  <si>
    <t>CUS012589</t>
  </si>
  <si>
    <t>CUS012590</t>
  </si>
  <si>
    <t>CUS012591</t>
  </si>
  <si>
    <t>CUS012592</t>
  </si>
  <si>
    <t>CUS012593</t>
  </si>
  <si>
    <t>CUS012594</t>
  </si>
  <si>
    <t>CUS012595</t>
  </si>
  <si>
    <t>CUS012596</t>
  </si>
  <si>
    <t>CUS012597</t>
  </si>
  <si>
    <t>CUS012598</t>
  </si>
  <si>
    <t>CUS012599</t>
  </si>
  <si>
    <t>CUS012600</t>
  </si>
  <si>
    <t>CUS012601</t>
  </si>
  <si>
    <t>CUS012602</t>
  </si>
  <si>
    <t>CUS012603</t>
  </si>
  <si>
    <t>CUS012604</t>
  </si>
  <si>
    <t>CUS012605</t>
  </si>
  <si>
    <t>CUS012606</t>
  </si>
  <si>
    <t>CUS012607</t>
  </si>
  <si>
    <t>CUS012608</t>
  </si>
  <si>
    <t>CUS012609</t>
  </si>
  <si>
    <t>CUS012610</t>
  </si>
  <si>
    <t>CUS012611</t>
  </si>
  <si>
    <t>CUS012612</t>
  </si>
  <si>
    <t>CUS012613</t>
  </si>
  <si>
    <t>CUS012614</t>
  </si>
  <si>
    <t>CUS012615</t>
  </si>
  <si>
    <t>CUS012616</t>
  </si>
  <si>
    <t>CUS012617</t>
  </si>
  <si>
    <t>CUS012618</t>
  </si>
  <si>
    <t>CUS012619</t>
  </si>
  <si>
    <t>CUS012620</t>
  </si>
  <si>
    <t>CUS012621</t>
  </si>
  <si>
    <t>CUS012622</t>
  </si>
  <si>
    <t>CUS012623</t>
  </si>
  <si>
    <t>CUS012624</t>
  </si>
  <si>
    <t>CUS012625</t>
  </si>
  <si>
    <t>CUS012626</t>
  </si>
  <si>
    <t>CUS012627</t>
  </si>
  <si>
    <t>CUS012628</t>
  </si>
  <si>
    <t>CUS012629</t>
  </si>
  <si>
    <t>CUS012630</t>
  </si>
  <si>
    <t>CUS012631</t>
  </si>
  <si>
    <t>CUS012632</t>
  </si>
  <si>
    <t>CUS012633</t>
  </si>
  <si>
    <t>CUS012634</t>
  </si>
  <si>
    <t>CUS012635</t>
  </si>
  <si>
    <t>CUS012636</t>
  </si>
  <si>
    <t>CUS012637</t>
  </si>
  <si>
    <t>CUS012638</t>
  </si>
  <si>
    <t>CUS012639</t>
  </si>
  <si>
    <t>CUS012640</t>
  </si>
  <si>
    <t>CUS012641</t>
  </si>
  <si>
    <t>CUS012642</t>
  </si>
  <si>
    <t>CUS012643</t>
  </si>
  <si>
    <t>CUS012644</t>
  </si>
  <si>
    <t>CUS012645</t>
  </si>
  <si>
    <t>CUS012646</t>
  </si>
  <si>
    <t>CUS012647</t>
  </si>
  <si>
    <t>CUS012648</t>
  </si>
  <si>
    <t>CUS012649</t>
  </si>
  <si>
    <t>CUS012650</t>
  </si>
  <si>
    <t>CUS012651</t>
  </si>
  <si>
    <t>CUS012652</t>
  </si>
  <si>
    <t>CUS012653</t>
  </si>
  <si>
    <t>CUS012654</t>
  </si>
  <si>
    <t>CUS012655</t>
  </si>
  <si>
    <t>CUS012656</t>
  </si>
  <si>
    <t>CUS012657</t>
  </si>
  <si>
    <t>CUS012658</t>
  </si>
  <si>
    <t>CUS012659</t>
  </si>
  <si>
    <t>CUS012660</t>
  </si>
  <si>
    <t>CUS012661</t>
  </si>
  <si>
    <t>CUS012662</t>
  </si>
  <si>
    <t>CUS012663</t>
  </si>
  <si>
    <t>CUS012664</t>
  </si>
  <si>
    <t>CUS012665</t>
  </si>
  <si>
    <t>CUS012666</t>
  </si>
  <si>
    <t>CUS012667</t>
  </si>
  <si>
    <t>CUS012668</t>
  </si>
  <si>
    <t>CUS012669</t>
  </si>
  <si>
    <t>CUS012670</t>
  </si>
  <si>
    <t>CUS012671</t>
  </si>
  <si>
    <t>CUS012672</t>
  </si>
  <si>
    <t>CUS012673</t>
  </si>
  <si>
    <t>CUS012674</t>
  </si>
  <si>
    <t>CUS012675</t>
  </si>
  <si>
    <t>CUS012676</t>
  </si>
  <si>
    <t>CUS012677</t>
  </si>
  <si>
    <t>CUS012678</t>
  </si>
  <si>
    <t>CUS012679</t>
  </si>
  <si>
    <t>CUS012680</t>
  </si>
  <si>
    <t>CUS012681</t>
  </si>
  <si>
    <t>CUS012682</t>
  </si>
  <si>
    <t>CUS012683</t>
  </si>
  <si>
    <t>CUS012684</t>
  </si>
  <si>
    <t>CUS012685</t>
  </si>
  <si>
    <t>CUS012686</t>
  </si>
  <si>
    <t>CUS012687</t>
  </si>
  <si>
    <t>CUS012688</t>
  </si>
  <si>
    <t>CUS012689</t>
  </si>
  <si>
    <t>CUS012690</t>
  </si>
  <si>
    <t>CUS012691</t>
  </si>
  <si>
    <t>CUS012692</t>
  </si>
  <si>
    <t>CUS012693</t>
  </si>
  <si>
    <t>CUS012694</t>
  </si>
  <si>
    <t>CUS012695</t>
  </si>
  <si>
    <t>CUS012696</t>
  </si>
  <si>
    <t>CUS012697</t>
  </si>
  <si>
    <t>CUS012698</t>
  </si>
  <si>
    <t>CUS012699</t>
  </si>
  <si>
    <t>CUS012700</t>
  </si>
  <si>
    <t>CUS012701</t>
  </si>
  <si>
    <t>CUS012702</t>
  </si>
  <si>
    <t>CUS012703</t>
  </si>
  <si>
    <t>CUS012704</t>
  </si>
  <si>
    <t>CUS012705</t>
  </si>
  <si>
    <t>CUS012706</t>
  </si>
  <si>
    <t>CUS012707</t>
  </si>
  <si>
    <t>CUS012708</t>
  </si>
  <si>
    <t>CUS012709</t>
  </si>
  <si>
    <t>CUS012710</t>
  </si>
  <si>
    <t>CUS012711</t>
  </si>
  <si>
    <t>CUS012712</t>
  </si>
  <si>
    <t>CUS012713</t>
  </si>
  <si>
    <t>CUS012714</t>
  </si>
  <si>
    <t>CUS012715</t>
  </si>
  <si>
    <t>CUS012716</t>
  </si>
  <si>
    <t>CUS012717</t>
  </si>
  <si>
    <t>CUS012718</t>
  </si>
  <si>
    <t>CUS012719</t>
  </si>
  <si>
    <t>CUS012720</t>
  </si>
  <si>
    <t>CUS012721</t>
  </si>
  <si>
    <t>CUS012722</t>
  </si>
  <si>
    <t>CUS012723</t>
  </si>
  <si>
    <t>CUS012724</t>
  </si>
  <si>
    <t>CUS012725</t>
  </si>
  <si>
    <t>CUS012726</t>
  </si>
  <si>
    <t>CUS012727</t>
  </si>
  <si>
    <t>CUS012728</t>
  </si>
  <si>
    <t>CUS012729</t>
  </si>
  <si>
    <t>CUS012730</t>
  </si>
  <si>
    <t>CUS012731</t>
  </si>
  <si>
    <t>CUS012732</t>
  </si>
  <si>
    <t>CUS012733</t>
  </si>
  <si>
    <t>CUS012734</t>
  </si>
  <si>
    <t>CUS012735</t>
  </si>
  <si>
    <t>CUS012736</t>
  </si>
  <si>
    <t>CUS012737</t>
  </si>
  <si>
    <t>CUS012738</t>
  </si>
  <si>
    <t>CUS012739</t>
  </si>
  <si>
    <t>CUS012740</t>
  </si>
  <si>
    <t>CUS012741</t>
  </si>
  <si>
    <t>CUS012742</t>
  </si>
  <si>
    <t>CUS012743</t>
  </si>
  <si>
    <t>CUS012744</t>
  </si>
  <si>
    <t>CUS012745</t>
  </si>
  <si>
    <t>CUS012746</t>
  </si>
  <si>
    <t>CUS012747</t>
  </si>
  <si>
    <t>CUS012748</t>
  </si>
  <si>
    <t>CUS012749</t>
  </si>
  <si>
    <t>CUS012750</t>
  </si>
  <si>
    <t>CUS012751</t>
  </si>
  <si>
    <t>CUS012752</t>
  </si>
  <si>
    <t>CUS012753</t>
  </si>
  <si>
    <t>CUS012754</t>
  </si>
  <si>
    <t>CUS012755</t>
  </si>
  <si>
    <t>CUS012756</t>
  </si>
  <si>
    <t>CUS012757</t>
  </si>
  <si>
    <t>CUS012758</t>
  </si>
  <si>
    <t>CUS012759</t>
  </si>
  <si>
    <t>CUS012760</t>
  </si>
  <si>
    <t>CUS012761</t>
  </si>
  <si>
    <t>CUS012762</t>
  </si>
  <si>
    <t>CUS012763</t>
  </si>
  <si>
    <t>CUS012764</t>
  </si>
  <si>
    <t>CUS012765</t>
  </si>
  <si>
    <t>CUS012766</t>
  </si>
  <si>
    <t>CUS012767</t>
  </si>
  <si>
    <t>CUS012768</t>
  </si>
  <si>
    <t>CUS012769</t>
  </si>
  <si>
    <t>CUS012770</t>
  </si>
  <si>
    <t>CUS012771</t>
  </si>
  <si>
    <t>CUS012772</t>
  </si>
  <si>
    <t>CUS012773</t>
  </si>
  <si>
    <t>CUS012774</t>
  </si>
  <si>
    <t>CUS012775</t>
  </si>
  <si>
    <t>CUS012776</t>
  </si>
  <si>
    <t>CUS012777</t>
  </si>
  <si>
    <t>CUS012778</t>
  </si>
  <si>
    <t>CUS012779</t>
  </si>
  <si>
    <t>CUS012780</t>
  </si>
  <si>
    <t>CUS012781</t>
  </si>
  <si>
    <t>CUS012782</t>
  </si>
  <si>
    <t>CUS012783</t>
  </si>
  <si>
    <t>CUS012784</t>
  </si>
  <si>
    <t>CUS012785</t>
  </si>
  <si>
    <t>CUS012786</t>
  </si>
  <si>
    <t>CUS012787</t>
  </si>
  <si>
    <t>CUS012788</t>
  </si>
  <si>
    <t>CUS012789</t>
  </si>
  <si>
    <t>CUS012790</t>
  </si>
  <si>
    <t>CUS012791</t>
  </si>
  <si>
    <t>CUS012792</t>
  </si>
  <si>
    <t>CUS012793</t>
  </si>
  <si>
    <t>CUS012794</t>
  </si>
  <si>
    <t>CUS012795</t>
  </si>
  <si>
    <t>CUS012796</t>
  </si>
  <si>
    <t>CUS012797</t>
  </si>
  <si>
    <t>CUS012798</t>
  </si>
  <si>
    <t>CUS012799</t>
  </si>
  <si>
    <t>CUS012800</t>
  </si>
  <si>
    <t>CUS012801</t>
  </si>
  <si>
    <t>CUS012802</t>
  </si>
  <si>
    <t>CUS012803</t>
  </si>
  <si>
    <t>CUS012804</t>
  </si>
  <si>
    <t>CUS012805</t>
  </si>
  <si>
    <t>CUS012806</t>
  </si>
  <si>
    <t>CUS012807</t>
  </si>
  <si>
    <t>CUS012808</t>
  </si>
  <si>
    <t>CUS012809</t>
  </si>
  <si>
    <t>CUS012810</t>
  </si>
  <si>
    <t>CUS012811</t>
  </si>
  <si>
    <t>CUS012812</t>
  </si>
  <si>
    <t>CUS012813</t>
  </si>
  <si>
    <t>CUS012814</t>
  </si>
  <si>
    <t>CUS012815</t>
  </si>
  <si>
    <t>CUS012816</t>
  </si>
  <si>
    <t>CUS012817</t>
  </si>
  <si>
    <t>CUS012818</t>
  </si>
  <si>
    <t>CUS012819</t>
  </si>
  <si>
    <t>CUS012820</t>
  </si>
  <si>
    <t>CUS012821</t>
  </si>
  <si>
    <t>CUS012822</t>
  </si>
  <si>
    <t>CUS012823</t>
  </si>
  <si>
    <t>CUS012824</t>
  </si>
  <si>
    <t>CUS012825</t>
  </si>
  <si>
    <t>CUS012826</t>
  </si>
  <si>
    <t>CUS012827</t>
  </si>
  <si>
    <t>CUS012828</t>
  </si>
  <si>
    <t>CUS012829</t>
  </si>
  <si>
    <t>CUS012830</t>
  </si>
  <si>
    <t>CUS012831</t>
  </si>
  <si>
    <t>CUS012832</t>
  </si>
  <si>
    <t>CUS012833</t>
  </si>
  <si>
    <t>CUS012834</t>
  </si>
  <si>
    <t>CUS012835</t>
  </si>
  <si>
    <t>CUS012836</t>
  </si>
  <si>
    <t>CUS012837</t>
  </si>
  <si>
    <t>CUS012838</t>
  </si>
  <si>
    <t>CUS012839</t>
  </si>
  <si>
    <t>CUS012840</t>
  </si>
  <si>
    <t>CUS012841</t>
  </si>
  <si>
    <t>CUS012842</t>
  </si>
  <si>
    <t>CUS012843</t>
  </si>
  <si>
    <t>CUS012844</t>
  </si>
  <si>
    <t>CUS012845</t>
  </si>
  <si>
    <t>CUS012846</t>
  </si>
  <si>
    <t>CUS012847</t>
  </si>
  <si>
    <t>CUS012848</t>
  </si>
  <si>
    <t>CUS012849</t>
  </si>
  <si>
    <t>CUS012850</t>
  </si>
  <si>
    <t>CUS012851</t>
  </si>
  <si>
    <t>CUS012852</t>
  </si>
  <si>
    <t>CUS012853</t>
  </si>
  <si>
    <t>CUS012854</t>
  </si>
  <si>
    <t>CUS012855</t>
  </si>
  <si>
    <t>CUS012856</t>
  </si>
  <si>
    <t>CUS012857</t>
  </si>
  <si>
    <t>CUS012858</t>
  </si>
  <si>
    <t>CUS012859</t>
  </si>
  <si>
    <t>CUS012860</t>
  </si>
  <si>
    <t>CUS012861</t>
  </si>
  <si>
    <t>CUS012862</t>
  </si>
  <si>
    <t>CUS012863</t>
  </si>
  <si>
    <t>CUS012864</t>
  </si>
  <si>
    <t>CUS012865</t>
  </si>
  <si>
    <t>CUS012866</t>
  </si>
  <si>
    <t>CUS012867</t>
  </si>
  <si>
    <t>CUS012868</t>
  </si>
  <si>
    <t>CUS012869</t>
  </si>
  <si>
    <t>CUS012870</t>
  </si>
  <si>
    <t>CUS012871</t>
  </si>
  <si>
    <t>CUS012872</t>
  </si>
  <si>
    <t>CUS012873</t>
  </si>
  <si>
    <t>CUS012874</t>
  </si>
  <si>
    <t>CUS012875</t>
  </si>
  <si>
    <t>CUS012876</t>
  </si>
  <si>
    <t>CUS012877</t>
  </si>
  <si>
    <t>CUS012878</t>
  </si>
  <si>
    <t>CUS012879</t>
  </si>
  <si>
    <t>CUS012880</t>
  </si>
  <si>
    <t>CUS012881</t>
  </si>
  <si>
    <t>CUS012882</t>
  </si>
  <si>
    <t>CUS012883</t>
  </si>
  <si>
    <t>CUS012884</t>
  </si>
  <si>
    <t>CUS012885</t>
  </si>
  <si>
    <t>CUS012886</t>
  </si>
  <si>
    <t>CUS012887</t>
  </si>
  <si>
    <t>CUS012888</t>
  </si>
  <si>
    <t>CUS012889</t>
  </si>
  <si>
    <t>CUS012890</t>
  </si>
  <si>
    <t>CUS012891</t>
  </si>
  <si>
    <t>CUS012892</t>
  </si>
  <si>
    <t>CUS012893</t>
  </si>
  <si>
    <t>CUS012894</t>
  </si>
  <si>
    <t>CUS012895</t>
  </si>
  <si>
    <t>CUS012896</t>
  </si>
  <si>
    <t>CUS012897</t>
  </si>
  <si>
    <t>CUS012898</t>
  </si>
  <si>
    <t>CUS012899</t>
  </si>
  <si>
    <t>CUS012900</t>
  </si>
  <si>
    <t>CUS012901</t>
  </si>
  <si>
    <t>CUS012902</t>
  </si>
  <si>
    <t>CUS012903</t>
  </si>
  <si>
    <t>CUS012904</t>
  </si>
  <si>
    <t>CUS012905</t>
  </si>
  <si>
    <t>CUS012906</t>
  </si>
  <si>
    <t>CUS012907</t>
  </si>
  <si>
    <t>CUS012908</t>
  </si>
  <si>
    <t>CUS012909</t>
  </si>
  <si>
    <t>CUS012910</t>
  </si>
  <si>
    <t>CUS012911</t>
  </si>
  <si>
    <t>CUS012912</t>
  </si>
  <si>
    <t>CUS012913</t>
  </si>
  <si>
    <t>CUS012914</t>
  </si>
  <si>
    <t>CUS012915</t>
  </si>
  <si>
    <t>CUS012916</t>
  </si>
  <si>
    <t>CUS012917</t>
  </si>
  <si>
    <t>CUS012918</t>
  </si>
  <si>
    <t>CUS012919</t>
  </si>
  <si>
    <t>CUS012920</t>
  </si>
  <si>
    <t>CUS012921</t>
  </si>
  <si>
    <t>CUS012922</t>
  </si>
  <si>
    <t>CUS012923</t>
  </si>
  <si>
    <t>CUS012924</t>
  </si>
  <si>
    <t>CUS012925</t>
  </si>
  <si>
    <t>CUS012926</t>
  </si>
  <si>
    <t>CUS012927</t>
  </si>
  <si>
    <t>CUS012928</t>
  </si>
  <si>
    <t>CUS012929</t>
  </si>
  <si>
    <t>CUS012930</t>
  </si>
  <si>
    <t>CUS012931</t>
  </si>
  <si>
    <t>CUS012932</t>
  </si>
  <si>
    <t>CUS012933</t>
  </si>
  <si>
    <t>CUS012934</t>
  </si>
  <si>
    <t>CUS012935</t>
  </si>
  <si>
    <t>CUS012936</t>
  </si>
  <si>
    <t>CUS012937</t>
  </si>
  <si>
    <t>CUS012938</t>
  </si>
  <si>
    <t>CUS012939</t>
  </si>
  <si>
    <t>CUS012940</t>
  </si>
  <si>
    <t>CUS012941</t>
  </si>
  <si>
    <t>CUS012942</t>
  </si>
  <si>
    <t>CUS012943</t>
  </si>
  <si>
    <t>CUS012944</t>
  </si>
  <si>
    <t>CUS012945</t>
  </si>
  <si>
    <t>CUS012946</t>
  </si>
  <si>
    <t>CUS012947</t>
  </si>
  <si>
    <t>CUS012948</t>
  </si>
  <si>
    <t>CUS012949</t>
  </si>
  <si>
    <t>CUS012950</t>
  </si>
  <si>
    <t>CUS012951</t>
  </si>
  <si>
    <t>CUS012952</t>
  </si>
  <si>
    <t>CUS012953</t>
  </si>
  <si>
    <t>CUS012954</t>
  </si>
  <si>
    <t>CUS012955</t>
  </si>
  <si>
    <t>CUS012956</t>
  </si>
  <si>
    <t>CUS012957</t>
  </si>
  <si>
    <t>CUS012958</t>
  </si>
  <si>
    <t>CUS012959</t>
  </si>
  <si>
    <t>CUS012960</t>
  </si>
  <si>
    <t>CUS012961</t>
  </si>
  <si>
    <t>CUS012962</t>
  </si>
  <si>
    <t>CUS012963</t>
  </si>
  <si>
    <t>CUS012964</t>
  </si>
  <si>
    <t>CUS012965</t>
  </si>
  <si>
    <t>CUS012966</t>
  </si>
  <si>
    <t>CUS012967</t>
  </si>
  <si>
    <t>CUS012968</t>
  </si>
  <si>
    <t>CUS012969</t>
  </si>
  <si>
    <t>CUS012970</t>
  </si>
  <si>
    <t>CUS012971</t>
  </si>
  <si>
    <t>CUS012972</t>
  </si>
  <si>
    <t>CUS012973</t>
  </si>
  <si>
    <t>CUS012974</t>
  </si>
  <si>
    <t>CUS012975</t>
  </si>
  <si>
    <t>CUS012976</t>
  </si>
  <si>
    <t>CUS012977</t>
  </si>
  <si>
    <t>CUS012978</t>
  </si>
  <si>
    <t>CUS012979</t>
  </si>
  <si>
    <t>CUS012980</t>
  </si>
  <si>
    <t>CUS012981</t>
  </si>
  <si>
    <t>CUS012982</t>
  </si>
  <si>
    <t>CUS012983</t>
  </si>
  <si>
    <t>CUS012984</t>
  </si>
  <si>
    <t>CUS012985</t>
  </si>
  <si>
    <t>CUS012986</t>
  </si>
  <si>
    <t>CUS012987</t>
  </si>
  <si>
    <t>CUS012988</t>
  </si>
  <si>
    <t>CUS012989</t>
  </si>
  <si>
    <t>CUS012990</t>
  </si>
  <si>
    <t>CUS012991</t>
  </si>
  <si>
    <t>CUS012992</t>
  </si>
  <si>
    <t>CUS012993</t>
  </si>
  <si>
    <t>CUS012994</t>
  </si>
  <si>
    <t>CUS012995</t>
  </si>
  <si>
    <t>CUS012996</t>
  </si>
  <si>
    <t>CUS012997</t>
  </si>
  <si>
    <t>CUS012998</t>
  </si>
  <si>
    <t>CUS012999</t>
  </si>
  <si>
    <t>CUS013000</t>
  </si>
  <si>
    <t>CUS013001</t>
  </si>
  <si>
    <t>CUS013002</t>
  </si>
  <si>
    <t>CUS013003</t>
  </si>
  <si>
    <t>CUS013004</t>
  </si>
  <si>
    <t>CUS013005</t>
  </si>
  <si>
    <t>CUS013006</t>
  </si>
  <si>
    <t>CUS013007</t>
  </si>
  <si>
    <t>CUS013008</t>
  </si>
  <si>
    <t>CUS013009</t>
  </si>
  <si>
    <t>CUS013010</t>
  </si>
  <si>
    <t>CUS013011</t>
  </si>
  <si>
    <t>CUS013012</t>
  </si>
  <si>
    <t>CUS013013</t>
  </si>
  <si>
    <t>CUS013014</t>
  </si>
  <si>
    <t>CUS013015</t>
  </si>
  <si>
    <t>CUS013016</t>
  </si>
  <si>
    <t>CUS013017</t>
  </si>
  <si>
    <t>CUS013018</t>
  </si>
  <si>
    <t>CUS013019</t>
  </si>
  <si>
    <t>CUS013020</t>
  </si>
  <si>
    <t>CUS013021</t>
  </si>
  <si>
    <t>CUS013022</t>
  </si>
  <si>
    <t>CUS013023</t>
  </si>
  <si>
    <t>CUS013024</t>
  </si>
  <si>
    <t>CUS013025</t>
  </si>
  <si>
    <t>CUS013026</t>
  </si>
  <si>
    <t>CUS013027</t>
  </si>
  <si>
    <t>CUS013028</t>
  </si>
  <si>
    <t>CUS013029</t>
  </si>
  <si>
    <t>CUS013030</t>
  </si>
  <si>
    <t>CUS013031</t>
  </si>
  <si>
    <t>CUS013032</t>
  </si>
  <si>
    <t>CUS013033</t>
  </si>
  <si>
    <t>CUS013034</t>
  </si>
  <si>
    <t>CUS013035</t>
  </si>
  <si>
    <t>CUS013036</t>
  </si>
  <si>
    <t>CUS013037</t>
  </si>
  <si>
    <t>CUS013038</t>
  </si>
  <si>
    <t>CUS013039</t>
  </si>
  <si>
    <t>CUS013040</t>
  </si>
  <si>
    <t>CUS013041</t>
  </si>
  <si>
    <t>CUS013042</t>
  </si>
  <si>
    <t>CUS013043</t>
  </si>
  <si>
    <t>CUS013044</t>
  </si>
  <si>
    <t>CUS013045</t>
  </si>
  <si>
    <t>CUS013046</t>
  </si>
  <si>
    <t>CUS013047</t>
  </si>
  <si>
    <t>CUS013048</t>
  </si>
  <si>
    <t>CUS013049</t>
  </si>
  <si>
    <t>CUS013050</t>
  </si>
  <si>
    <t>CUS013051</t>
  </si>
  <si>
    <t>CUS013052</t>
  </si>
  <si>
    <t>CUS013053</t>
  </si>
  <si>
    <t>CUS013054</t>
  </si>
  <si>
    <t>CUS013055</t>
  </si>
  <si>
    <t>CUS013056</t>
  </si>
  <si>
    <t>CUS013057</t>
  </si>
  <si>
    <t>CUS013058</t>
  </si>
  <si>
    <t>CUS013059</t>
  </si>
  <si>
    <t>CUS013060</t>
  </si>
  <si>
    <t>CUS013061</t>
  </si>
  <si>
    <t>CUS013062</t>
  </si>
  <si>
    <t>CUS013063</t>
  </si>
  <si>
    <t>CUS013064</t>
  </si>
  <si>
    <t>CUS013065</t>
  </si>
  <si>
    <t>CUS013066</t>
  </si>
  <si>
    <t>CUS013067</t>
  </si>
  <si>
    <t>CUS013068</t>
  </si>
  <si>
    <t>CUS013069</t>
  </si>
  <si>
    <t>CUS013070</t>
  </si>
  <si>
    <t>CUS013071</t>
  </si>
  <si>
    <t>CUS013072</t>
  </si>
  <si>
    <t>CUS013073</t>
  </si>
  <si>
    <t>CUS013074</t>
  </si>
  <si>
    <t>CUS013075</t>
  </si>
  <si>
    <t>CUS013076</t>
  </si>
  <si>
    <t>CUS013077</t>
  </si>
  <si>
    <t>CUS013078</t>
  </si>
  <si>
    <t>CUS013079</t>
  </si>
  <si>
    <t>CUS013080</t>
  </si>
  <si>
    <t>CUS013081</t>
  </si>
  <si>
    <t>CUS013082</t>
  </si>
  <si>
    <t>CUS013083</t>
  </si>
  <si>
    <t>CUS013084</t>
  </si>
  <si>
    <t>CUS013085</t>
  </si>
  <si>
    <t>CUS013086</t>
  </si>
  <si>
    <t>CUS013087</t>
  </si>
  <si>
    <t>CUS013088</t>
  </si>
  <si>
    <t>CUS013089</t>
  </si>
  <si>
    <t>CUS013090</t>
  </si>
  <si>
    <t>CUS013091</t>
  </si>
  <si>
    <t>CUS013092</t>
  </si>
  <si>
    <t>CUS013093</t>
  </si>
  <si>
    <t>CUS013094</t>
  </si>
  <si>
    <t>CUS013095</t>
  </si>
  <si>
    <t>CUS013096</t>
  </si>
  <si>
    <t>CUS013097</t>
  </si>
  <si>
    <t>CUS013098</t>
  </si>
  <si>
    <t>CUS013099</t>
  </si>
  <si>
    <t>CUS013100</t>
  </si>
  <si>
    <t>CUS013101</t>
  </si>
  <si>
    <t>CUS013102</t>
  </si>
  <si>
    <t>CUS013103</t>
  </si>
  <si>
    <t>CUS013104</t>
  </si>
  <si>
    <t>CUS013105</t>
  </si>
  <si>
    <t>CUS013106</t>
  </si>
  <si>
    <t>CUS013107</t>
  </si>
  <si>
    <t>CUS013108</t>
  </si>
  <si>
    <t>CUS013109</t>
  </si>
  <si>
    <t>CUS013110</t>
  </si>
  <si>
    <t>CUS013111</t>
  </si>
  <si>
    <t>CUS013112</t>
  </si>
  <si>
    <t>CUS013113</t>
  </si>
  <si>
    <t>CUS013114</t>
  </si>
  <si>
    <t>CUS013115</t>
  </si>
  <si>
    <t>CUS013116</t>
  </si>
  <si>
    <t>CUS013117</t>
  </si>
  <si>
    <t>CUS013118</t>
  </si>
  <si>
    <t>CUS013119</t>
  </si>
  <si>
    <t>CUS013120</t>
  </si>
  <si>
    <t>CUS013121</t>
  </si>
  <si>
    <t>CUS013122</t>
  </si>
  <si>
    <t>CUS013123</t>
  </si>
  <si>
    <t>CUS013124</t>
  </si>
  <si>
    <t>CUS013125</t>
  </si>
  <si>
    <t>CUS013126</t>
  </si>
  <si>
    <t>CUS013127</t>
  </si>
  <si>
    <t>CUS013128</t>
  </si>
  <si>
    <t>CUS013129</t>
  </si>
  <si>
    <t>CUS013130</t>
  </si>
  <si>
    <t>CUS013131</t>
  </si>
  <si>
    <t>CUS013132</t>
  </si>
  <si>
    <t>CUS013133</t>
  </si>
  <si>
    <t>CUS013134</t>
  </si>
  <si>
    <t>CUS013135</t>
  </si>
  <si>
    <t>CUS013136</t>
  </si>
  <si>
    <t>CUS013137</t>
  </si>
  <si>
    <t>CUS013138</t>
  </si>
  <si>
    <t>CUS013139</t>
  </si>
  <si>
    <t>CUS013140</t>
  </si>
  <si>
    <t>CUS013141</t>
  </si>
  <si>
    <t>CUS013142</t>
  </si>
  <si>
    <t>CUS013143</t>
  </si>
  <si>
    <t>CUS013144</t>
  </si>
  <si>
    <t>CUS013145</t>
  </si>
  <si>
    <t>CUS013146</t>
  </si>
  <si>
    <t>CUS013147</t>
  </si>
  <si>
    <t>CUS013148</t>
  </si>
  <si>
    <t>CUS013149</t>
  </si>
  <si>
    <t>CUS013150</t>
  </si>
  <si>
    <t>CUS013151</t>
  </si>
  <si>
    <t>CUS013152</t>
  </si>
  <si>
    <t>CUS013153</t>
  </si>
  <si>
    <t>CUS013154</t>
  </si>
  <si>
    <t>CUS013155</t>
  </si>
  <si>
    <t>CUS013156</t>
  </si>
  <si>
    <t>CUS013157</t>
  </si>
  <si>
    <t>CUS013158</t>
  </si>
  <si>
    <t>CUS013159</t>
  </si>
  <si>
    <t>CUS013160</t>
  </si>
  <si>
    <t>CUS013161</t>
  </si>
  <si>
    <t>CUS013162</t>
  </si>
  <si>
    <t>CUS013163</t>
  </si>
  <si>
    <t>CUS013164</t>
  </si>
  <si>
    <t>CUS013165</t>
  </si>
  <si>
    <t>CUS013166</t>
  </si>
  <si>
    <t>CUS013167</t>
  </si>
  <si>
    <t>CUS013168</t>
  </si>
  <si>
    <t>CUS013169</t>
  </si>
  <si>
    <t>CUS013170</t>
  </si>
  <si>
    <t>CUS013171</t>
  </si>
  <si>
    <t>CUS013172</t>
  </si>
  <si>
    <t>CUS013173</t>
  </si>
  <si>
    <t>CUS013174</t>
  </si>
  <si>
    <t>CUS013175</t>
  </si>
  <si>
    <t>CUS013176</t>
  </si>
  <si>
    <t>CUS013177</t>
  </si>
  <si>
    <t>CUS013178</t>
  </si>
  <si>
    <t>CUS013179</t>
  </si>
  <si>
    <t>CUS013180</t>
  </si>
  <si>
    <t>CUS013181</t>
  </si>
  <si>
    <t>CUS013182</t>
  </si>
  <si>
    <t>CUS013183</t>
  </si>
  <si>
    <t>CUS013184</t>
  </si>
  <si>
    <t>CUS013185</t>
  </si>
  <si>
    <t>CUS013186</t>
  </si>
  <si>
    <t>CUS013187</t>
  </si>
  <si>
    <t>CUS013188</t>
  </si>
  <si>
    <t>CUS013189</t>
  </si>
  <si>
    <t>CUS013190</t>
  </si>
  <si>
    <t>CUS013191</t>
  </si>
  <si>
    <t>CUS013192</t>
  </si>
  <si>
    <t>CUS013193</t>
  </si>
  <si>
    <t>CUS013194</t>
  </si>
  <si>
    <t>CUS013195</t>
  </si>
  <si>
    <t>CUS013196</t>
  </si>
  <si>
    <t>CUS013197</t>
  </si>
  <si>
    <t>CUS013198</t>
  </si>
  <si>
    <t>CUS013199</t>
  </si>
  <si>
    <t>CUS013200</t>
  </si>
  <si>
    <t>CUS013201</t>
  </si>
  <si>
    <t>CUS013202</t>
  </si>
  <si>
    <t>CUS013203</t>
  </si>
  <si>
    <t>CUS013204</t>
  </si>
  <si>
    <t>CUS013205</t>
  </si>
  <si>
    <t>CUS013206</t>
  </si>
  <si>
    <t>CUS013207</t>
  </si>
  <si>
    <t>CUS013208</t>
  </si>
  <si>
    <t>CUS013209</t>
  </si>
  <si>
    <t>CUS013210</t>
  </si>
  <si>
    <t>CUS013211</t>
  </si>
  <si>
    <t>CUS013212</t>
  </si>
  <si>
    <t>CUS013213</t>
  </si>
  <si>
    <t>CUS013214</t>
  </si>
  <si>
    <t>CUS013215</t>
  </si>
  <si>
    <t>CUS013216</t>
  </si>
  <si>
    <t>CUS013217</t>
  </si>
  <si>
    <t>CUS013218</t>
  </si>
  <si>
    <t>CUS013219</t>
  </si>
  <si>
    <t>CUS013220</t>
  </si>
  <si>
    <t>CUS013221</t>
  </si>
  <si>
    <t>CUS013222</t>
  </si>
  <si>
    <t>CUS013223</t>
  </si>
  <si>
    <t>CUS013224</t>
  </si>
  <si>
    <t>CUS013225</t>
  </si>
  <si>
    <t>CUS013226</t>
  </si>
  <si>
    <t>CUS013227</t>
  </si>
  <si>
    <t>CUS013228</t>
  </si>
  <si>
    <t>CUS013229</t>
  </si>
  <si>
    <t>CUS013230</t>
  </si>
  <si>
    <t>CUS013231</t>
  </si>
  <si>
    <t>CUS013232</t>
  </si>
  <si>
    <t>CUS013233</t>
  </si>
  <si>
    <t>CUS013234</t>
  </si>
  <si>
    <t>CUS013235</t>
  </si>
  <si>
    <t>CUS013236</t>
  </si>
  <si>
    <t>CUS013237</t>
  </si>
  <si>
    <t>CUS013238</t>
  </si>
  <si>
    <t>CUS013239</t>
  </si>
  <si>
    <t>CUS013240</t>
  </si>
  <si>
    <t>CUS013241</t>
  </si>
  <si>
    <t>CUS013242</t>
  </si>
  <si>
    <t>CUS013243</t>
  </si>
  <si>
    <t>CUS013244</t>
  </si>
  <si>
    <t>CUS013245</t>
  </si>
  <si>
    <t>CUS013246</t>
  </si>
  <si>
    <t>CUS013247</t>
  </si>
  <si>
    <t>CUS013248</t>
  </si>
  <si>
    <t>CUS013249</t>
  </si>
  <si>
    <t>CUS013250</t>
  </si>
  <si>
    <t>CUS013251</t>
  </si>
  <si>
    <t>CUS013252</t>
  </si>
  <si>
    <t>CUS013253</t>
  </si>
  <si>
    <t>CUS013254</t>
  </si>
  <si>
    <t>CUS013255</t>
  </si>
  <si>
    <t>CUS013256</t>
  </si>
  <si>
    <t>CUS013257</t>
  </si>
  <si>
    <t>CUS013258</t>
  </si>
  <si>
    <t>CUS013259</t>
  </si>
  <si>
    <t>CUS013260</t>
  </si>
  <si>
    <t>CUS013261</t>
  </si>
  <si>
    <t>CUS013262</t>
  </si>
  <si>
    <t>CUS013263</t>
  </si>
  <si>
    <t>CUS013264</t>
  </si>
  <si>
    <t>CUS013265</t>
  </si>
  <si>
    <t>CUS013266</t>
  </si>
  <si>
    <t>CUS013267</t>
  </si>
  <si>
    <t>CUS013268</t>
  </si>
  <si>
    <t>CUS013269</t>
  </si>
  <si>
    <t>CUS013270</t>
  </si>
  <si>
    <t>CUS013271</t>
  </si>
  <si>
    <t>CUS013272</t>
  </si>
  <si>
    <t>CUS013273</t>
  </si>
  <si>
    <t>CUS013274</t>
  </si>
  <si>
    <t>CUS013275</t>
  </si>
  <si>
    <t>CUS013276</t>
  </si>
  <si>
    <t>CUS013277</t>
  </si>
  <si>
    <t>CUS013278</t>
  </si>
  <si>
    <t>CUS013279</t>
  </si>
  <si>
    <t>CUS013280</t>
  </si>
  <si>
    <t>CUS013281</t>
  </si>
  <si>
    <t>CUS013282</t>
  </si>
  <si>
    <t>CUS013283</t>
  </si>
  <si>
    <t>CUS013284</t>
  </si>
  <si>
    <t>CUS013285</t>
  </si>
  <si>
    <t>CUS013286</t>
  </si>
  <si>
    <t>CUS013287</t>
  </si>
  <si>
    <t>CUS013288</t>
  </si>
  <si>
    <t>CUS013289</t>
  </si>
  <si>
    <t>CUS013290</t>
  </si>
  <si>
    <t>CUS013291</t>
  </si>
  <si>
    <t>CUS013292</t>
  </si>
  <si>
    <t>CUS013293</t>
  </si>
  <si>
    <t>CUS013294</t>
  </si>
  <si>
    <t>CUS013295</t>
  </si>
  <si>
    <t>CUS013296</t>
  </si>
  <si>
    <t>CUS013297</t>
  </si>
  <si>
    <t>CUS013298</t>
  </si>
  <si>
    <t>CUS013299</t>
  </si>
  <si>
    <t>CUS013300</t>
  </si>
  <si>
    <t>CUS013301</t>
  </si>
  <si>
    <t>CUS013302</t>
  </si>
  <si>
    <t>CUS013303</t>
  </si>
  <si>
    <t>CUS013304</t>
  </si>
  <si>
    <t>CUS013305</t>
  </si>
  <si>
    <t>CUS013306</t>
  </si>
  <si>
    <t>CUS013307</t>
  </si>
  <si>
    <t>CUS013308</t>
  </si>
  <si>
    <t>CUS013309</t>
  </si>
  <si>
    <t>CUS013310</t>
  </si>
  <si>
    <t>CUS013311</t>
  </si>
  <si>
    <t>CUS013312</t>
  </si>
  <si>
    <t>CUS013313</t>
  </si>
  <si>
    <t>CUS013314</t>
  </si>
  <si>
    <t>CUS013315</t>
  </si>
  <si>
    <t>CUS013316</t>
  </si>
  <si>
    <t>CUS013317</t>
  </si>
  <si>
    <t>CUS013318</t>
  </si>
  <si>
    <t>CUS013319</t>
  </si>
  <si>
    <t>CUS013320</t>
  </si>
  <si>
    <t>CUS013321</t>
  </si>
  <si>
    <t>CUS013322</t>
  </si>
  <si>
    <t>CUS013323</t>
  </si>
  <si>
    <t>CUS013324</t>
  </si>
  <si>
    <t>CUS013325</t>
  </si>
  <si>
    <t>CUS013326</t>
  </si>
  <si>
    <t>CUS013327</t>
  </si>
  <si>
    <t>CUS013328</t>
  </si>
  <si>
    <t>CUS013329</t>
  </si>
  <si>
    <t>CUS013330</t>
  </si>
  <si>
    <t>CUS013331</t>
  </si>
  <si>
    <t>CUS013332</t>
  </si>
  <si>
    <t>CUS013333</t>
  </si>
  <si>
    <t>CUS013334</t>
  </si>
  <si>
    <t>CUS013335</t>
  </si>
  <si>
    <t>CUS013336</t>
  </si>
  <si>
    <t>CUS013337</t>
  </si>
  <si>
    <t>CUS013338</t>
  </si>
  <si>
    <t>CUS013339</t>
  </si>
  <si>
    <t>CUS013340</t>
  </si>
  <si>
    <t>CUS013341</t>
  </si>
  <si>
    <t>CUS013342</t>
  </si>
  <si>
    <t>CUS013343</t>
  </si>
  <si>
    <t>CUS013344</t>
  </si>
  <si>
    <t>CUS013345</t>
  </si>
  <si>
    <t>CUS013346</t>
  </si>
  <si>
    <t>CUS013347</t>
  </si>
  <si>
    <t>CUS013348</t>
  </si>
  <si>
    <t>CUS013349</t>
  </si>
  <si>
    <t>CUS013350</t>
  </si>
  <si>
    <t>CUS013351</t>
  </si>
  <si>
    <t>CUS013352</t>
  </si>
  <si>
    <t>CUS013353</t>
  </si>
  <si>
    <t>CUS013354</t>
  </si>
  <si>
    <t>CUS013355</t>
  </si>
  <si>
    <t>CUS013356</t>
  </si>
  <si>
    <t>CUS013357</t>
  </si>
  <si>
    <t>CUS013358</t>
  </si>
  <si>
    <t>CUS013359</t>
  </si>
  <si>
    <t>CUS013360</t>
  </si>
  <si>
    <t>CUS013361</t>
  </si>
  <si>
    <t>CUS013362</t>
  </si>
  <si>
    <t>CUS013363</t>
  </si>
  <si>
    <t>CUS013364</t>
  </si>
  <si>
    <t>CUS013365</t>
  </si>
  <si>
    <t>CUS013366</t>
  </si>
  <si>
    <t>CUS013367</t>
  </si>
  <si>
    <t>CUS013368</t>
  </si>
  <si>
    <t>CUS013369</t>
  </si>
  <si>
    <t>CUS013370</t>
  </si>
  <si>
    <t>CUS013371</t>
  </si>
  <si>
    <t>CUS013372</t>
  </si>
  <si>
    <t>CUS013373</t>
  </si>
  <si>
    <t>CUS013374</t>
  </si>
  <si>
    <t>CUS013375</t>
  </si>
  <si>
    <t>CUS013376</t>
  </si>
  <si>
    <t>CUS013377</t>
  </si>
  <si>
    <t>CUS013378</t>
  </si>
  <si>
    <t>CUS013379</t>
  </si>
  <si>
    <t>CUS013380</t>
  </si>
  <si>
    <t>CUS013381</t>
  </si>
  <si>
    <t>CUS013382</t>
  </si>
  <si>
    <t>CUS013383</t>
  </si>
  <si>
    <t>CUS013384</t>
  </si>
  <si>
    <t>CUS013385</t>
  </si>
  <si>
    <t>CUS013386</t>
  </si>
  <si>
    <t>CUS013387</t>
  </si>
  <si>
    <t>CUS013388</t>
  </si>
  <si>
    <t>CUS013389</t>
  </si>
  <si>
    <t>CUS013390</t>
  </si>
  <si>
    <t>CUS013391</t>
  </si>
  <si>
    <t>CUS013392</t>
  </si>
  <si>
    <t>CUS013393</t>
  </si>
  <si>
    <t>CUS013394</t>
  </si>
  <si>
    <t>CUS013395</t>
  </si>
  <si>
    <t>CUS013396</t>
  </si>
  <si>
    <t>CUS013397</t>
  </si>
  <si>
    <t>CUS013398</t>
  </si>
  <si>
    <t>CUS013399</t>
  </si>
  <si>
    <t>CUS013400</t>
  </si>
  <si>
    <t>CUS013401</t>
  </si>
  <si>
    <t>CUS013402</t>
  </si>
  <si>
    <t>CUS013403</t>
  </si>
  <si>
    <t>CUS013404</t>
  </si>
  <si>
    <t>CUS013405</t>
  </si>
  <si>
    <t>CUS013406</t>
  </si>
  <si>
    <t>CUS013407</t>
  </si>
  <si>
    <t>CUS013408</t>
  </si>
  <si>
    <t>CUS013409</t>
  </si>
  <si>
    <t>CUS013410</t>
  </si>
  <si>
    <t>CUS013411</t>
  </si>
  <si>
    <t>CUS013412</t>
  </si>
  <si>
    <t>CUS013413</t>
  </si>
  <si>
    <t>CUS013414</t>
  </si>
  <si>
    <t>CUS013415</t>
  </si>
  <si>
    <t>CUS013416</t>
  </si>
  <si>
    <t>CUS013417</t>
  </si>
  <si>
    <t>CUS013418</t>
  </si>
  <si>
    <t>CUS013419</t>
  </si>
  <si>
    <t>CUS013420</t>
  </si>
  <si>
    <t>CUS013421</t>
  </si>
  <si>
    <t>CUS013422</t>
  </si>
  <si>
    <t>CUS013423</t>
  </si>
  <si>
    <t>CUS013424</t>
  </si>
  <si>
    <t>CUS013425</t>
  </si>
  <si>
    <t>CUS013426</t>
  </si>
  <si>
    <t>CUS013427</t>
  </si>
  <si>
    <t>CUS013428</t>
  </si>
  <si>
    <t>CUS013429</t>
  </si>
  <si>
    <t>CUS013430</t>
  </si>
  <si>
    <t>CUS013431</t>
  </si>
  <si>
    <t>CUS013432</t>
  </si>
  <si>
    <t>CUS013433</t>
  </si>
  <si>
    <t>CUS013434</t>
  </si>
  <si>
    <t>CUS013435</t>
  </si>
  <si>
    <t>CUS013436</t>
  </si>
  <si>
    <t>CUS013437</t>
  </si>
  <si>
    <t>CUS013438</t>
  </si>
  <si>
    <t>CUS013439</t>
  </si>
  <si>
    <t>CUS013440</t>
  </si>
  <si>
    <t>CUS013441</t>
  </si>
  <si>
    <t>CUS013442</t>
  </si>
  <si>
    <t>CUS013443</t>
  </si>
  <si>
    <t>CUS013444</t>
  </si>
  <si>
    <t>CUS013445</t>
  </si>
  <si>
    <t>CUS013446</t>
  </si>
  <si>
    <t>CUS013447</t>
  </si>
  <si>
    <t>CUS013448</t>
  </si>
  <si>
    <t>CUS013449</t>
  </si>
  <si>
    <t>CUS013450</t>
  </si>
  <si>
    <t>CUS013451</t>
  </si>
  <si>
    <t>CUS013452</t>
  </si>
  <si>
    <t>CUS013453</t>
  </si>
  <si>
    <t>CUS013454</t>
  </si>
  <si>
    <t>CUS013455</t>
  </si>
  <si>
    <t>CUS013456</t>
  </si>
  <si>
    <t>CUS013457</t>
  </si>
  <si>
    <t>CUS013458</t>
  </si>
  <si>
    <t>CUS013459</t>
  </si>
  <si>
    <t>CUS013460</t>
  </si>
  <si>
    <t>CUS013461</t>
  </si>
  <si>
    <t>CUS013462</t>
  </si>
  <si>
    <t>CUS013463</t>
  </si>
  <si>
    <t>CUS013464</t>
  </si>
  <si>
    <t>CUS013465</t>
  </si>
  <si>
    <t>CUS013466</t>
  </si>
  <si>
    <t>CUS013467</t>
  </si>
  <si>
    <t>CUS013468</t>
  </si>
  <si>
    <t>CUS013469</t>
  </si>
  <si>
    <t>CUS013470</t>
  </si>
  <si>
    <t>CUS013471</t>
  </si>
  <si>
    <t>CUS013472</t>
  </si>
  <si>
    <t>CUS013473</t>
  </si>
  <si>
    <t>CUS013474</t>
  </si>
  <si>
    <t>CUS013475</t>
  </si>
  <si>
    <t>CUS013476</t>
  </si>
  <si>
    <t>CUS013477</t>
  </si>
  <si>
    <t>CUS013478</t>
  </si>
  <si>
    <t>CUS013479</t>
  </si>
  <si>
    <t>CUS013480</t>
  </si>
  <si>
    <t>CUS013481</t>
  </si>
  <si>
    <t>CUS013482</t>
  </si>
  <si>
    <t>CUS013483</t>
  </si>
  <si>
    <t>CUS013484</t>
  </si>
  <si>
    <t>CUS013485</t>
  </si>
  <si>
    <t>CUS013486</t>
  </si>
  <si>
    <t>CUS013487</t>
  </si>
  <si>
    <t>CUS013488</t>
  </si>
  <si>
    <t>CUS013489</t>
  </si>
  <si>
    <t>CUS013490</t>
  </si>
  <si>
    <t>CUS013491</t>
  </si>
  <si>
    <t>CUS013492</t>
  </si>
  <si>
    <t>CUS013493</t>
  </si>
  <si>
    <t>CUS013494</t>
  </si>
  <si>
    <t>CUS013495</t>
  </si>
  <si>
    <t>CUS013496</t>
  </si>
  <si>
    <t>CUS013497</t>
  </si>
  <si>
    <t>CUS013498</t>
  </si>
  <si>
    <t>CUS013499</t>
  </si>
  <si>
    <t>CUS013500</t>
  </si>
  <si>
    <t>CUS013501</t>
  </si>
  <si>
    <t>CUS013502</t>
  </si>
  <si>
    <t>CUS013503</t>
  </si>
  <si>
    <t>CUS013504</t>
  </si>
  <si>
    <t>CUS013505</t>
  </si>
  <si>
    <t>CUS013506</t>
  </si>
  <si>
    <t>CUS013507</t>
  </si>
  <si>
    <t>CUS013508</t>
  </si>
  <si>
    <t>CUS013509</t>
  </si>
  <si>
    <t>CUS013510</t>
  </si>
  <si>
    <t>CUS013511</t>
  </si>
  <si>
    <t>CUS013512</t>
  </si>
  <si>
    <t>CUS013513</t>
  </si>
  <si>
    <t>CUS013514</t>
  </si>
  <si>
    <t>CUS013515</t>
  </si>
  <si>
    <t>CUS013516</t>
  </si>
  <si>
    <t>CUS013517</t>
  </si>
  <si>
    <t>CUS013518</t>
  </si>
  <si>
    <t>CUS013519</t>
  </si>
  <si>
    <t>CUS013520</t>
  </si>
  <si>
    <t>CUS013521</t>
  </si>
  <si>
    <t>CUS013522</t>
  </si>
  <si>
    <t>CUS013523</t>
  </si>
  <si>
    <t>CUS013524</t>
  </si>
  <si>
    <t>CUS013525</t>
  </si>
  <si>
    <t>CUS013526</t>
  </si>
  <si>
    <t>CUS013527</t>
  </si>
  <si>
    <t>CUS013528</t>
  </si>
  <si>
    <t>CUS013529</t>
  </si>
  <si>
    <t>CUS013530</t>
  </si>
  <si>
    <t>CUS013531</t>
  </si>
  <si>
    <t>CUS013532</t>
  </si>
  <si>
    <t>CUS013533</t>
  </si>
  <si>
    <t>CUS013534</t>
  </si>
  <si>
    <t>CUS013535</t>
  </si>
  <si>
    <t>CUS013536</t>
  </si>
  <si>
    <t>CUS013537</t>
  </si>
  <si>
    <t>CUS013538</t>
  </si>
  <si>
    <t>CUS013539</t>
  </si>
  <si>
    <t>CUS013540</t>
  </si>
  <si>
    <t>CUS013541</t>
  </si>
  <si>
    <t>CUS013542</t>
  </si>
  <si>
    <t>CUS013543</t>
  </si>
  <si>
    <t>CUS013544</t>
  </si>
  <si>
    <t>CUS013545</t>
  </si>
  <si>
    <t>CUS013546</t>
  </si>
  <si>
    <t>CUS013547</t>
  </si>
  <si>
    <t>CUS013548</t>
  </si>
  <si>
    <t>CUS013549</t>
  </si>
  <si>
    <t>CUS013550</t>
  </si>
  <si>
    <t>CUS013551</t>
  </si>
  <si>
    <t>CUS013552</t>
  </si>
  <si>
    <t>CUS013553</t>
  </si>
  <si>
    <t>CUS013554</t>
  </si>
  <si>
    <t>CUS013555</t>
  </si>
  <si>
    <t>CUS013556</t>
  </si>
  <si>
    <t>CUS013557</t>
  </si>
  <si>
    <t>CUS013558</t>
  </si>
  <si>
    <t>CUS013559</t>
  </si>
  <si>
    <t>CUS013560</t>
  </si>
  <si>
    <t>CUS013561</t>
  </si>
  <si>
    <t>CUS013562</t>
  </si>
  <si>
    <t>CUS013563</t>
  </si>
  <si>
    <t>CUS013564</t>
  </si>
  <si>
    <t>CUS013565</t>
  </si>
  <si>
    <t>CUS013566</t>
  </si>
  <si>
    <t>CUS013567</t>
  </si>
  <si>
    <t>CUS013568</t>
  </si>
  <si>
    <t>CUS013569</t>
  </si>
  <si>
    <t>CUS013570</t>
  </si>
  <si>
    <t>CUS013571</t>
  </si>
  <si>
    <t>CUS013572</t>
  </si>
  <si>
    <t>CUS013573</t>
  </si>
  <si>
    <t>CUS013574</t>
  </si>
  <si>
    <t>CUS013575</t>
  </si>
  <si>
    <t>CUS013576</t>
  </si>
  <si>
    <t>CUS013577</t>
  </si>
  <si>
    <t>CUS013578</t>
  </si>
  <si>
    <t>CUS013579</t>
  </si>
  <si>
    <t>CUS013580</t>
  </si>
  <si>
    <t>CUS013581</t>
  </si>
  <si>
    <t>CUS013582</t>
  </si>
  <si>
    <t>CUS013583</t>
  </si>
  <si>
    <t>CUS013584</t>
  </si>
  <si>
    <t>CUS013585</t>
  </si>
  <si>
    <t>CUS013586</t>
  </si>
  <si>
    <t>CUS013587</t>
  </si>
  <si>
    <t>CUS013588</t>
  </si>
  <si>
    <t>CUS013589</t>
  </si>
  <si>
    <t>CUS013590</t>
  </si>
  <si>
    <t>CUS013591</t>
  </si>
  <si>
    <t>CUS013592</t>
  </si>
  <si>
    <t>CUS013593</t>
  </si>
  <si>
    <t>CUS013594</t>
  </si>
  <si>
    <t>CUS013595</t>
  </si>
  <si>
    <t>CUS013596</t>
  </si>
  <si>
    <t>CUS013597</t>
  </si>
  <si>
    <t>CUS013598</t>
  </si>
  <si>
    <t>CUS013599</t>
  </si>
  <si>
    <t>CUS013600</t>
  </si>
  <si>
    <t>CUS013601</t>
  </si>
  <si>
    <t>CUS013602</t>
  </si>
  <si>
    <t>CUS013603</t>
  </si>
  <si>
    <t>CUS013604</t>
  </si>
  <si>
    <t>CUS013605</t>
  </si>
  <si>
    <t>CUS013606</t>
  </si>
  <si>
    <t>CUS013607</t>
  </si>
  <si>
    <t>CUS013608</t>
  </si>
  <si>
    <t>CUS013609</t>
  </si>
  <si>
    <t>CUS013610</t>
  </si>
  <si>
    <t>CUS013611</t>
  </si>
  <si>
    <t>CUS013612</t>
  </si>
  <si>
    <t>CUS013613</t>
  </si>
  <si>
    <t>CUS013614</t>
  </si>
  <si>
    <t>CUS013615</t>
  </si>
  <si>
    <t>CUS013616</t>
  </si>
  <si>
    <t>CUS013617</t>
  </si>
  <si>
    <t>CUS013618</t>
  </si>
  <si>
    <t>CUS013619</t>
  </si>
  <si>
    <t>CUS013620</t>
  </si>
  <si>
    <t>CUS013621</t>
  </si>
  <si>
    <t>CUS013622</t>
  </si>
  <si>
    <t>CUS013623</t>
  </si>
  <si>
    <t>CUS013624</t>
  </si>
  <si>
    <t>CUS013625</t>
  </si>
  <si>
    <t>CUS013626</t>
  </si>
  <si>
    <t>CUS013627</t>
  </si>
  <si>
    <t>CUS013628</t>
  </si>
  <si>
    <t>CUS013629</t>
  </si>
  <si>
    <t>CUS013630</t>
  </si>
  <si>
    <t>CUS013631</t>
  </si>
  <si>
    <t>CUS013632</t>
  </si>
  <si>
    <t>CUS013633</t>
  </si>
  <si>
    <t>CUS013634</t>
  </si>
  <si>
    <t>CUS013635</t>
  </si>
  <si>
    <t>CUS013636</t>
  </si>
  <si>
    <t>CUS013637</t>
  </si>
  <si>
    <t>CUS013638</t>
  </si>
  <si>
    <t>CUS013639</t>
  </si>
  <si>
    <t>CUS013640</t>
  </si>
  <si>
    <t>CUS013641</t>
  </si>
  <si>
    <t>CUS013642</t>
  </si>
  <si>
    <t>CUS013643</t>
  </si>
  <si>
    <t>CUS013644</t>
  </si>
  <si>
    <t>CUS013645</t>
  </si>
  <si>
    <t>CUS013646</t>
  </si>
  <si>
    <t>CUS013647</t>
  </si>
  <si>
    <t>CUS013648</t>
  </si>
  <si>
    <t>CUS013649</t>
  </si>
  <si>
    <t>CUS013650</t>
  </si>
  <si>
    <t>CUS013651</t>
  </si>
  <si>
    <t>CUS013652</t>
  </si>
  <si>
    <t>CUS013653</t>
  </si>
  <si>
    <t>CUS013654</t>
  </si>
  <si>
    <t>CUS013655</t>
  </si>
  <si>
    <t>CUS013656</t>
  </si>
  <si>
    <t>CUS013657</t>
  </si>
  <si>
    <t>CUS013658</t>
  </si>
  <si>
    <t>CUS013659</t>
  </si>
  <si>
    <t>CUS013660</t>
  </si>
  <si>
    <t>CUS013661</t>
  </si>
  <si>
    <t>CUS013662</t>
  </si>
  <si>
    <t>CUS013663</t>
  </si>
  <si>
    <t>CUS013664</t>
  </si>
  <si>
    <t>CUS013665</t>
  </si>
  <si>
    <t>CUS013666</t>
  </si>
  <si>
    <t>CUS013667</t>
  </si>
  <si>
    <t>CUS013668</t>
  </si>
  <si>
    <t>CUS013669</t>
  </si>
  <si>
    <t>CUS013670</t>
  </si>
  <si>
    <t>CUS013671</t>
  </si>
  <si>
    <t>CUS013672</t>
  </si>
  <si>
    <t>CUS013673</t>
  </si>
  <si>
    <t>CUS013674</t>
  </si>
  <si>
    <t>CUS013675</t>
  </si>
  <si>
    <t>CUS013676</t>
  </si>
  <si>
    <t>CUS013677</t>
  </si>
  <si>
    <t>CUS013678</t>
  </si>
  <si>
    <t>CUS013679</t>
  </si>
  <si>
    <t>CUS013680</t>
  </si>
  <si>
    <t>CUS013681</t>
  </si>
  <si>
    <t>CUS013682</t>
  </si>
  <si>
    <t>CUS013683</t>
  </si>
  <si>
    <t>CUS013684</t>
  </si>
  <si>
    <t>CUS013685</t>
  </si>
  <si>
    <t>CUS013686</t>
  </si>
  <si>
    <t>CUS013687</t>
  </si>
  <si>
    <t>CUS013688</t>
  </si>
  <si>
    <t>CUS013689</t>
  </si>
  <si>
    <t>CUS013690</t>
  </si>
  <si>
    <t>CUS013691</t>
  </si>
  <si>
    <t>CUS013692</t>
  </si>
  <si>
    <t>CUS013693</t>
  </si>
  <si>
    <t>CUS013694</t>
  </si>
  <si>
    <t>CUS013695</t>
  </si>
  <si>
    <t>CUS013696</t>
  </si>
  <si>
    <t>CUS013697</t>
  </si>
  <si>
    <t>CUS013698</t>
  </si>
  <si>
    <t>CUS013699</t>
  </si>
  <si>
    <t>CUS013700</t>
  </si>
  <si>
    <t>CUS013701</t>
  </si>
  <si>
    <t>CUS013702</t>
  </si>
  <si>
    <t>CUS013703</t>
  </si>
  <si>
    <t>CUS013704</t>
  </si>
  <si>
    <t>CUS013705</t>
  </si>
  <si>
    <t>CUS013706</t>
  </si>
  <si>
    <t>CUS013707</t>
  </si>
  <si>
    <t>CUS013708</t>
  </si>
  <si>
    <t>CUS013709</t>
  </si>
  <si>
    <t>CUS013710</t>
  </si>
  <si>
    <t>CUS013711</t>
  </si>
  <si>
    <t>CUS013712</t>
  </si>
  <si>
    <t>CUS013713</t>
  </si>
  <si>
    <t>CUS013714</t>
  </si>
  <si>
    <t>CUS013715</t>
  </si>
  <si>
    <t>CUS013716</t>
  </si>
  <si>
    <t>CUS013717</t>
  </si>
  <si>
    <t>CUS013718</t>
  </si>
  <si>
    <t>CUS013719</t>
  </si>
  <si>
    <t>CUS013720</t>
  </si>
  <si>
    <t>CUS013721</t>
  </si>
  <si>
    <t>CUS013722</t>
  </si>
  <si>
    <t>CUS013723</t>
  </si>
  <si>
    <t>CUS013724</t>
  </si>
  <si>
    <t>CUS013725</t>
  </si>
  <si>
    <t>CUS013726</t>
  </si>
  <si>
    <t>CUS013727</t>
  </si>
  <si>
    <t>CUS013728</t>
  </si>
  <si>
    <t>CUS013729</t>
  </si>
  <si>
    <t>CUS013730</t>
  </si>
  <si>
    <t>CUS013731</t>
  </si>
  <si>
    <t>CUS013732</t>
  </si>
  <si>
    <t>CUS013733</t>
  </si>
  <si>
    <t>CUS013734</t>
  </si>
  <si>
    <t>CUS013735</t>
  </si>
  <si>
    <t>CUS013736</t>
  </si>
  <si>
    <t>CUS013737</t>
  </si>
  <si>
    <t>CUS013738</t>
  </si>
  <si>
    <t>CUS013739</t>
  </si>
  <si>
    <t>CUS013740</t>
  </si>
  <si>
    <t>CUS013741</t>
  </si>
  <si>
    <t>CUS013742</t>
  </si>
  <si>
    <t>CUS013743</t>
  </si>
  <si>
    <t>CUS013744</t>
  </si>
  <si>
    <t>CUS013745</t>
  </si>
  <si>
    <t>CUS013746</t>
  </si>
  <si>
    <t>CUS013747</t>
  </si>
  <si>
    <t>CUS013748</t>
  </si>
  <si>
    <t>CUS013749</t>
  </si>
  <si>
    <t>CUS013750</t>
  </si>
  <si>
    <t>CUS013751</t>
  </si>
  <si>
    <t>CUS013752</t>
  </si>
  <si>
    <t>CUS013753</t>
  </si>
  <si>
    <t>CUS013754</t>
  </si>
  <si>
    <t>CUS013755</t>
  </si>
  <si>
    <t>CUS013756</t>
  </si>
  <si>
    <t>CUS013757</t>
  </si>
  <si>
    <t>CUS013758</t>
  </si>
  <si>
    <t>CUS013759</t>
  </si>
  <si>
    <t>CUS013760</t>
  </si>
  <si>
    <t>CUS013761</t>
  </si>
  <si>
    <t>CUS013762</t>
  </si>
  <si>
    <t>CUS013763</t>
  </si>
  <si>
    <t>CUS013764</t>
  </si>
  <si>
    <t>CUS013765</t>
  </si>
  <si>
    <t>CUS013766</t>
  </si>
  <si>
    <t>CUS013767</t>
  </si>
  <si>
    <t>CUS013768</t>
  </si>
  <si>
    <t>CUS013769</t>
  </si>
  <si>
    <t>CUS013770</t>
  </si>
  <si>
    <t>CUS013771</t>
  </si>
  <si>
    <t>CUS013772</t>
  </si>
  <si>
    <t>CUS013773</t>
  </si>
  <si>
    <t>CUS013774</t>
  </si>
  <si>
    <t>CUS013775</t>
  </si>
  <si>
    <t>CUS013776</t>
  </si>
  <si>
    <t>CUS013777</t>
  </si>
  <si>
    <t>CUS013778</t>
  </si>
  <si>
    <t>CUS013779</t>
  </si>
  <si>
    <t>CUS013780</t>
  </si>
  <si>
    <t>CUS013781</t>
  </si>
  <si>
    <t>CUS013782</t>
  </si>
  <si>
    <t>CUS013783</t>
  </si>
  <si>
    <t>CUS013784</t>
  </si>
  <si>
    <t>CUS013785</t>
  </si>
  <si>
    <t>CUS013786</t>
  </si>
  <si>
    <t>CUS013787</t>
  </si>
  <si>
    <t>CUS013788</t>
  </si>
  <si>
    <t>CUS013789</t>
  </si>
  <si>
    <t>CUS013790</t>
  </si>
  <si>
    <t>CUS013791</t>
  </si>
  <si>
    <t>CUS013792</t>
  </si>
  <si>
    <t>CUS013793</t>
  </si>
  <si>
    <t>CUS013794</t>
  </si>
  <si>
    <t>CUS013795</t>
  </si>
  <si>
    <t>CUS013796</t>
  </si>
  <si>
    <t>CUS013797</t>
  </si>
  <si>
    <t>CUS013798</t>
  </si>
  <si>
    <t>CUS013799</t>
  </si>
  <si>
    <t>CUS013800</t>
  </si>
  <si>
    <t>CUS013801</t>
  </si>
  <si>
    <t>CUS013802</t>
  </si>
  <si>
    <t>CUS013803</t>
  </si>
  <si>
    <t>CUS013804</t>
  </si>
  <si>
    <t>CUS013805</t>
  </si>
  <si>
    <t>CUS013806</t>
  </si>
  <si>
    <t>CUS013807</t>
  </si>
  <si>
    <t>CUS013808</t>
  </si>
  <si>
    <t>CUS013809</t>
  </si>
  <si>
    <t>CUS013810</t>
  </si>
  <si>
    <t>CUS013811</t>
  </si>
  <si>
    <t>CUS013812</t>
  </si>
  <si>
    <t>CUS013813</t>
  </si>
  <si>
    <t>CUS013814</t>
  </si>
  <si>
    <t>CUS013815</t>
  </si>
  <si>
    <t>CUS013816</t>
  </si>
  <si>
    <t>CUS013817</t>
  </si>
  <si>
    <t>CUS013818</t>
  </si>
  <si>
    <t>CUS013819</t>
  </si>
  <si>
    <t>CUS013820</t>
  </si>
  <si>
    <t>CUS013821</t>
  </si>
  <si>
    <t>CUS013822</t>
  </si>
  <si>
    <t>CUS013823</t>
  </si>
  <si>
    <t>CUS013824</t>
  </si>
  <si>
    <t>CUS013825</t>
  </si>
  <si>
    <t>CUS013826</t>
  </si>
  <si>
    <t>CUS013827</t>
  </si>
  <si>
    <t>CUS013828</t>
  </si>
  <si>
    <t>CUS013829</t>
  </si>
  <si>
    <t>CUS013830</t>
  </si>
  <si>
    <t>CUS013831</t>
  </si>
  <si>
    <t>CUS013832</t>
  </si>
  <si>
    <t>CUS013833</t>
  </si>
  <si>
    <t>CUS013834</t>
  </si>
  <si>
    <t>CUS013835</t>
  </si>
  <si>
    <t>CUS013836</t>
  </si>
  <si>
    <t>CUS013837</t>
  </si>
  <si>
    <t>CUS013838</t>
  </si>
  <si>
    <t>CUS013839</t>
  </si>
  <si>
    <t>CUS013840</t>
  </si>
  <si>
    <t>CUS013841</t>
  </si>
  <si>
    <t>CUS013842</t>
  </si>
  <si>
    <t>CUS013843</t>
  </si>
  <si>
    <t>CUS013844</t>
  </si>
  <si>
    <t>CUS013845</t>
  </si>
  <si>
    <t>CUS013846</t>
  </si>
  <si>
    <t>CUS013847</t>
  </si>
  <si>
    <t>CUS013848</t>
  </si>
  <si>
    <t>CUS013849</t>
  </si>
  <si>
    <t>CUS013850</t>
  </si>
  <si>
    <t>CUS013851</t>
  </si>
  <si>
    <t>CUS013852</t>
  </si>
  <si>
    <t>CUS013853</t>
  </si>
  <si>
    <t>CUS013854</t>
  </si>
  <si>
    <t>CUS013855</t>
  </si>
  <si>
    <t>CUS013856</t>
  </si>
  <si>
    <t>CUS013857</t>
  </si>
  <si>
    <t>CUS013858</t>
  </si>
  <si>
    <t>CUS013859</t>
  </si>
  <si>
    <t>CUS013860</t>
  </si>
  <si>
    <t>CUS013861</t>
  </si>
  <si>
    <t>CUS013862</t>
  </si>
  <si>
    <t>CUS013863</t>
  </si>
  <si>
    <t>CUS013864</t>
  </si>
  <si>
    <t>CUS013865</t>
  </si>
  <si>
    <t>CUS013866</t>
  </si>
  <si>
    <t>CUS013867</t>
  </si>
  <si>
    <t>CUS013868</t>
  </si>
  <si>
    <t>CUS013869</t>
  </si>
  <si>
    <t>CUS013870</t>
  </si>
  <si>
    <t>CUS013871</t>
  </si>
  <si>
    <t>CUS013872</t>
  </si>
  <si>
    <t>CUS013873</t>
  </si>
  <si>
    <t>CUS013874</t>
  </si>
  <si>
    <t>CUS013875</t>
  </si>
  <si>
    <t>CUS013876</t>
  </si>
  <si>
    <t>CUS013877</t>
  </si>
  <si>
    <t>CUS013878</t>
  </si>
  <si>
    <t>CUS013879</t>
  </si>
  <si>
    <t>CUS013880</t>
  </si>
  <si>
    <t>CUS013881</t>
  </si>
  <si>
    <t>CUS013882</t>
  </si>
  <si>
    <t>CUS013883</t>
  </si>
  <si>
    <t>CUS013884</t>
  </si>
  <si>
    <t>CUS013885</t>
  </si>
  <si>
    <t>CUS013886</t>
  </si>
  <si>
    <t>CUS013887</t>
  </si>
  <si>
    <t>CUS013888</t>
  </si>
  <si>
    <t>CUS013889</t>
  </si>
  <si>
    <t>CUS013890</t>
  </si>
  <si>
    <t>CUS013891</t>
  </si>
  <si>
    <t>CUS013892</t>
  </si>
  <si>
    <t>CUS013893</t>
  </si>
  <si>
    <t>CUS013894</t>
  </si>
  <si>
    <t>CUS013895</t>
  </si>
  <si>
    <t>CUS013896</t>
  </si>
  <si>
    <t>CUS013897</t>
  </si>
  <si>
    <t>CUS013898</t>
  </si>
  <si>
    <t>CUS013899</t>
  </si>
  <si>
    <t>CUS013900</t>
  </si>
  <si>
    <t>CUS013901</t>
  </si>
  <si>
    <t>CUS013902</t>
  </si>
  <si>
    <t>CUS013903</t>
  </si>
  <si>
    <t>CUS013904</t>
  </si>
  <si>
    <t>CUS013905</t>
  </si>
  <si>
    <t>CUS013906</t>
  </si>
  <si>
    <t>CUS013907</t>
  </si>
  <si>
    <t>CUS013908</t>
  </si>
  <si>
    <t>CUS013909</t>
  </si>
  <si>
    <t>CUS013910</t>
  </si>
  <si>
    <t>CUS013911</t>
  </si>
  <si>
    <t>CUS013912</t>
  </si>
  <si>
    <t>CUS013913</t>
  </si>
  <si>
    <t>CUS013914</t>
  </si>
  <si>
    <t>CUS013915</t>
  </si>
  <si>
    <t>CUS013916</t>
  </si>
  <si>
    <t>CUS013917</t>
  </si>
  <si>
    <t>CUS013918</t>
  </si>
  <si>
    <t>CUS013919</t>
  </si>
  <si>
    <t>CUS013920</t>
  </si>
  <si>
    <t>CUS013921</t>
  </si>
  <si>
    <t>CUS013922</t>
  </si>
  <si>
    <t>CUS013923</t>
  </si>
  <si>
    <t>CUS013924</t>
  </si>
  <si>
    <t>CUS013925</t>
  </si>
  <si>
    <t>CUS013926</t>
  </si>
  <si>
    <t>CUS013927</t>
  </si>
  <si>
    <t>CUS013928</t>
  </si>
  <si>
    <t>CUS013929</t>
  </si>
  <si>
    <t>CUS013930</t>
  </si>
  <si>
    <t>CUS013931</t>
  </si>
  <si>
    <t>CUS013932</t>
  </si>
  <si>
    <t>CUS013933</t>
  </si>
  <si>
    <t>CUS013934</t>
  </si>
  <si>
    <t>CUS013935</t>
  </si>
  <si>
    <t>CUS013936</t>
  </si>
  <si>
    <t>CUS013937</t>
  </si>
  <si>
    <t>CUS013938</t>
  </si>
  <si>
    <t>CUS013939</t>
  </si>
  <si>
    <t>CUS013940</t>
  </si>
  <si>
    <t>CUS013941</t>
  </si>
  <si>
    <t>CUS013942</t>
  </si>
  <si>
    <t>CUS013943</t>
  </si>
  <si>
    <t>CUS013944</t>
  </si>
  <si>
    <t>CUS013945</t>
  </si>
  <si>
    <t>CUS013946</t>
  </si>
  <si>
    <t>CUS013947</t>
  </si>
  <si>
    <t>CUS013948</t>
  </si>
  <si>
    <t>CUS013949</t>
  </si>
  <si>
    <t>CUS013950</t>
  </si>
  <si>
    <t>CUS013951</t>
  </si>
  <si>
    <t>CUS013952</t>
  </si>
  <si>
    <t>CUS013953</t>
  </si>
  <si>
    <t>CUS013954</t>
  </si>
  <si>
    <t>CUS013955</t>
  </si>
  <si>
    <t>CUS013956</t>
  </si>
  <si>
    <t>CUS013957</t>
  </si>
  <si>
    <t>CUS013958</t>
  </si>
  <si>
    <t>CUS013959</t>
  </si>
  <si>
    <t>CUS013960</t>
  </si>
  <si>
    <t>CUS013961</t>
  </si>
  <si>
    <t>CUS013962</t>
  </si>
  <si>
    <t>CUS013963</t>
  </si>
  <si>
    <t>CUS013964</t>
  </si>
  <si>
    <t>CUS013965</t>
  </si>
  <si>
    <t>CUS013966</t>
  </si>
  <si>
    <t>CUS013967</t>
  </si>
  <si>
    <t>CUS013968</t>
  </si>
  <si>
    <t>CUS013969</t>
  </si>
  <si>
    <t>CUS013970</t>
  </si>
  <si>
    <t>CUS013971</t>
  </si>
  <si>
    <t>CUS013972</t>
  </si>
  <si>
    <t>CUS013973</t>
  </si>
  <si>
    <t>CUS013974</t>
  </si>
  <si>
    <t>CUS013975</t>
  </si>
  <si>
    <t>CUS013976</t>
  </si>
  <si>
    <t>CUS013977</t>
  </si>
  <si>
    <t>CUS013978</t>
  </si>
  <si>
    <t>CUS013979</t>
  </si>
  <si>
    <t>CUS013980</t>
  </si>
  <si>
    <t>CUS013981</t>
  </si>
  <si>
    <t>CUS013982</t>
  </si>
  <si>
    <t>CUS013983</t>
  </si>
  <si>
    <t>CUS013984</t>
  </si>
  <si>
    <t>CUS013985</t>
  </si>
  <si>
    <t>CUS013986</t>
  </si>
  <si>
    <t>CUS013987</t>
  </si>
  <si>
    <t>CUS013988</t>
  </si>
  <si>
    <t>CUS013989</t>
  </si>
  <si>
    <t>CUS013990</t>
  </si>
  <si>
    <t>CUS013991</t>
  </si>
  <si>
    <t>CUS013992</t>
  </si>
  <si>
    <t>CUS013993</t>
  </si>
  <si>
    <t>CUS013994</t>
  </si>
  <si>
    <t>CUS013995</t>
  </si>
  <si>
    <t>CUS013996</t>
  </si>
  <si>
    <t>CUS013997</t>
  </si>
  <si>
    <t>CUS013998</t>
  </si>
  <si>
    <t>CUS013999</t>
  </si>
  <si>
    <t>CUS014000</t>
  </si>
  <si>
    <t>CUS014001</t>
  </si>
  <si>
    <t>CUS014002</t>
  </si>
  <si>
    <t>CUS014003</t>
  </si>
  <si>
    <t>CUS014004</t>
  </si>
  <si>
    <t>CUS014005</t>
  </si>
  <si>
    <t>CUS014006</t>
  </si>
  <si>
    <t>CUS014007</t>
  </si>
  <si>
    <t>CUS014008</t>
  </si>
  <si>
    <t>CUS014009</t>
  </si>
  <si>
    <t>CUS014010</t>
  </si>
  <si>
    <t>CUS014011</t>
  </si>
  <si>
    <t>CUS014012</t>
  </si>
  <si>
    <t>CUS014013</t>
  </si>
  <si>
    <t>CUS014014</t>
  </si>
  <si>
    <t>CUS014015</t>
  </si>
  <si>
    <t>CUS014016</t>
  </si>
  <si>
    <t>CUS014017</t>
  </si>
  <si>
    <t>CUS014018</t>
  </si>
  <si>
    <t>CUS014019</t>
  </si>
  <si>
    <t>CUS014020</t>
  </si>
  <si>
    <t>CUS014021</t>
  </si>
  <si>
    <t>CUS014022</t>
  </si>
  <si>
    <t>CUS014023</t>
  </si>
  <si>
    <t>CUS014024</t>
  </si>
  <si>
    <t>CUS014025</t>
  </si>
  <si>
    <t>CUS014026</t>
  </si>
  <si>
    <t>CUS014027</t>
  </si>
  <si>
    <t>CUS014028</t>
  </si>
  <si>
    <t>CUS014029</t>
  </si>
  <si>
    <t>CUS014030</t>
  </si>
  <si>
    <t>CUS014031</t>
  </si>
  <si>
    <t>CUS014032</t>
  </si>
  <si>
    <t>CUS014033</t>
  </si>
  <si>
    <t>CUS014034</t>
  </si>
  <si>
    <t>CUS014035</t>
  </si>
  <si>
    <t>CUS014036</t>
  </si>
  <si>
    <t>CUS014037</t>
  </si>
  <si>
    <t>CUS014038</t>
  </si>
  <si>
    <t>CUS014039</t>
  </si>
  <si>
    <t>CUS014040</t>
  </si>
  <si>
    <t>CUS014041</t>
  </si>
  <si>
    <t>CUS014042</t>
  </si>
  <si>
    <t>CUS014043</t>
  </si>
  <si>
    <t>CUS014044</t>
  </si>
  <si>
    <t>CUS014045</t>
  </si>
  <si>
    <t>CUS014046</t>
  </si>
  <si>
    <t>CUS014047</t>
  </si>
  <si>
    <t>CUS014048</t>
  </si>
  <si>
    <t>CUS014049</t>
  </si>
  <si>
    <t>CUS014050</t>
  </si>
  <si>
    <t>CUS014051</t>
  </si>
  <si>
    <t>CUS014052</t>
  </si>
  <si>
    <t>CUS014053</t>
  </si>
  <si>
    <t>CUS014054</t>
  </si>
  <si>
    <t>CUS014055</t>
  </si>
  <si>
    <t>CUS014056</t>
  </si>
  <si>
    <t>CUS014057</t>
  </si>
  <si>
    <t>CUS014058</t>
  </si>
  <si>
    <t>CUS014059</t>
  </si>
  <si>
    <t>CUS014060</t>
  </si>
  <si>
    <t>CUS014061</t>
  </si>
  <si>
    <t>CUS014062</t>
  </si>
  <si>
    <t>CUS014063</t>
  </si>
  <si>
    <t>CUS014064</t>
  </si>
  <si>
    <t>CUS014065</t>
  </si>
  <si>
    <t>CUS014066</t>
  </si>
  <si>
    <t>CUS014067</t>
  </si>
  <si>
    <t>CUS014068</t>
  </si>
  <si>
    <t>CUS014069</t>
  </si>
  <si>
    <t>CUS014070</t>
  </si>
  <si>
    <t>CUS014071</t>
  </si>
  <si>
    <t>CUS014072</t>
  </si>
  <si>
    <t>CUS014073</t>
  </si>
  <si>
    <t>CUS014074</t>
  </si>
  <si>
    <t>CUS014075</t>
  </si>
  <si>
    <t>CUS014076</t>
  </si>
  <si>
    <t>CUS014077</t>
  </si>
  <si>
    <t>CUS014078</t>
  </si>
  <si>
    <t>CUS014079</t>
  </si>
  <si>
    <t>CUS014080</t>
  </si>
  <si>
    <t>CUS014081</t>
  </si>
  <si>
    <t>CUS014082</t>
  </si>
  <si>
    <t>CUS014083</t>
  </si>
  <si>
    <t>CUS014084</t>
  </si>
  <si>
    <t>CUS014085</t>
  </si>
  <si>
    <t>CUS014086</t>
  </si>
  <si>
    <t>CUS014087</t>
  </si>
  <si>
    <t>CUS014088</t>
  </si>
  <si>
    <t>CUS014089</t>
  </si>
  <si>
    <t>CUS014090</t>
  </si>
  <si>
    <t>CUS014091</t>
  </si>
  <si>
    <t>CUS014092</t>
  </si>
  <si>
    <t>CUS014093</t>
  </si>
  <si>
    <t>CUS014094</t>
  </si>
  <si>
    <t>CUS014095</t>
  </si>
  <si>
    <t>CUS014096</t>
  </si>
  <si>
    <t>CUS014097</t>
  </si>
  <si>
    <t>CUS014098</t>
  </si>
  <si>
    <t>CUS014099</t>
  </si>
  <si>
    <t>CUS014100</t>
  </si>
  <si>
    <t>CUS014101</t>
  </si>
  <si>
    <t>CUS014102</t>
  </si>
  <si>
    <t>CUS014103</t>
  </si>
  <si>
    <t>CUS014104</t>
  </si>
  <si>
    <t>CUS014105</t>
  </si>
  <si>
    <t>CUS014106</t>
  </si>
  <si>
    <t>CUS014107</t>
  </si>
  <si>
    <t>CUS014108</t>
  </si>
  <si>
    <t>CUS014109</t>
  </si>
  <si>
    <t>CUS014110</t>
  </si>
  <si>
    <t>CUS014111</t>
  </si>
  <si>
    <t>CUS014112</t>
  </si>
  <si>
    <t>CUS014113</t>
  </si>
  <si>
    <t>CUS014114</t>
  </si>
  <si>
    <t>CUS014115</t>
  </si>
  <si>
    <t>CUS014116</t>
  </si>
  <si>
    <t>CUS014117</t>
  </si>
  <si>
    <t>CUS014118</t>
  </si>
  <si>
    <t>CUS014119</t>
  </si>
  <si>
    <t>CUS014120</t>
  </si>
  <si>
    <t>CUS014121</t>
  </si>
  <si>
    <t>CUS014122</t>
  </si>
  <si>
    <t>CUS014123</t>
  </si>
  <si>
    <t>CUS014124</t>
  </si>
  <si>
    <t>CUS014125</t>
  </si>
  <si>
    <t>CUS014126</t>
  </si>
  <si>
    <t>CUS014127</t>
  </si>
  <si>
    <t>CUS014128</t>
  </si>
  <si>
    <t>CUS014129</t>
  </si>
  <si>
    <t>CUS014130</t>
  </si>
  <si>
    <t>CUS014131</t>
  </si>
  <si>
    <t>CUS014132</t>
  </si>
  <si>
    <t>CUS014133</t>
  </si>
  <si>
    <t>CUS014134</t>
  </si>
  <si>
    <t>CUS014135</t>
  </si>
  <si>
    <t>CUS014136</t>
  </si>
  <si>
    <t>CUS014137</t>
  </si>
  <si>
    <t>CUS014138</t>
  </si>
  <si>
    <t>CUS014139</t>
  </si>
  <si>
    <t>CUS014140</t>
  </si>
  <si>
    <t>CUS014141</t>
  </si>
  <si>
    <t>CUS014142</t>
  </si>
  <si>
    <t>CUS014143</t>
  </si>
  <si>
    <t>CUS014144</t>
  </si>
  <si>
    <t>CUS014145</t>
  </si>
  <si>
    <t>CUS014146</t>
  </si>
  <si>
    <t>CUS014147</t>
  </si>
  <si>
    <t>CUS014148</t>
  </si>
  <si>
    <t>CUS014149</t>
  </si>
  <si>
    <t>CUS014150</t>
  </si>
  <si>
    <t>CUS014151</t>
  </si>
  <si>
    <t>CUS014152</t>
  </si>
  <si>
    <t>CUS014153</t>
  </si>
  <si>
    <t>CUS014154</t>
  </si>
  <si>
    <t>CUS014155</t>
  </si>
  <si>
    <t>CUS014156</t>
  </si>
  <si>
    <t>CUS014157</t>
  </si>
  <si>
    <t>CUS014158</t>
  </si>
  <si>
    <t>CUS014159</t>
  </si>
  <si>
    <t>CUS014160</t>
  </si>
  <si>
    <t>CUS014161</t>
  </si>
  <si>
    <t>CUS014162</t>
  </si>
  <si>
    <t>CUS014163</t>
  </si>
  <si>
    <t>CUS014164</t>
  </si>
  <si>
    <t>CUS014165</t>
  </si>
  <si>
    <t>CUS014166</t>
  </si>
  <si>
    <t>CUS014167</t>
  </si>
  <si>
    <t>CUS014168</t>
  </si>
  <si>
    <t>CUS014169</t>
  </si>
  <si>
    <t>CUS014170</t>
  </si>
  <si>
    <t>CUS014171</t>
  </si>
  <si>
    <t>CUS014172</t>
  </si>
  <si>
    <t>CUS014173</t>
  </si>
  <si>
    <t>CUS014174</t>
  </si>
  <si>
    <t>CUS014175</t>
  </si>
  <si>
    <t>CUS014176</t>
  </si>
  <si>
    <t>CUS014177</t>
  </si>
  <si>
    <t>CUS014178</t>
  </si>
  <si>
    <t>CUS014179</t>
  </si>
  <si>
    <t>CUS014180</t>
  </si>
  <si>
    <t>CUS014181</t>
  </si>
  <si>
    <t>CUS014182</t>
  </si>
  <si>
    <t>CUS014183</t>
  </si>
  <si>
    <t>CUS014184</t>
  </si>
  <si>
    <t>CUS014185</t>
  </si>
  <si>
    <t>CUS014186</t>
  </si>
  <si>
    <t>CUS014187</t>
  </si>
  <si>
    <t>CUS014188</t>
  </si>
  <si>
    <t>CUS014189</t>
  </si>
  <si>
    <t>CUS014190</t>
  </si>
  <si>
    <t>CUS014191</t>
  </si>
  <si>
    <t>CUS014192</t>
  </si>
  <si>
    <t>CUS014193</t>
  </si>
  <si>
    <t>CUS014194</t>
  </si>
  <si>
    <t>CUS014195</t>
  </si>
  <si>
    <t>CUS014196</t>
  </si>
  <si>
    <t>CUS014197</t>
  </si>
  <si>
    <t>CUS014198</t>
  </si>
  <si>
    <t>CUS014199</t>
  </si>
  <si>
    <t>CUS014200</t>
  </si>
  <si>
    <t>CUS014201</t>
  </si>
  <si>
    <t>CUS014202</t>
  </si>
  <si>
    <t>CUS014203</t>
  </si>
  <si>
    <t>CUS014204</t>
  </si>
  <si>
    <t>CUS014205</t>
  </si>
  <si>
    <t>CUS014206</t>
  </si>
  <si>
    <t>CUS014207</t>
  </si>
  <si>
    <t>CUS014208</t>
  </si>
  <si>
    <t>CUS014209</t>
  </si>
  <si>
    <t>CUS014210</t>
  </si>
  <si>
    <t>CUS014211</t>
  </si>
  <si>
    <t>CUS014212</t>
  </si>
  <si>
    <t>CUS014213</t>
  </si>
  <si>
    <t>CUS014214</t>
  </si>
  <si>
    <t>CUS014215</t>
  </si>
  <si>
    <t>CUS014216</t>
  </si>
  <si>
    <t>CUS014217</t>
  </si>
  <si>
    <t>CUS014218</t>
  </si>
  <si>
    <t>CUS014219</t>
  </si>
  <si>
    <t>CUS014220</t>
  </si>
  <si>
    <t>CUS014221</t>
  </si>
  <si>
    <t>CUS014222</t>
  </si>
  <si>
    <t>CUS014223</t>
  </si>
  <si>
    <t>CUS014224</t>
  </si>
  <si>
    <t>CUS014225</t>
  </si>
  <si>
    <t>CUS014226</t>
  </si>
  <si>
    <t>CUS014227</t>
  </si>
  <si>
    <t>CUS014228</t>
  </si>
  <si>
    <t>CUS014229</t>
  </si>
  <si>
    <t>CUS014230</t>
  </si>
  <si>
    <t>CUS014231</t>
  </si>
  <si>
    <t>CUS014232</t>
  </si>
  <si>
    <t>CUS014233</t>
  </si>
  <si>
    <t>CUS014234</t>
  </si>
  <si>
    <t>CUS014235</t>
  </si>
  <si>
    <t>CUS014236</t>
  </si>
  <si>
    <t>CUS014237</t>
  </si>
  <si>
    <t>CUS014238</t>
  </si>
  <si>
    <t>CUS014239</t>
  </si>
  <si>
    <t>CUS014240</t>
  </si>
  <si>
    <t>CUS014241</t>
  </si>
  <si>
    <t>CUS014242</t>
  </si>
  <si>
    <t>CUS014243</t>
  </si>
  <si>
    <t>CUS014244</t>
  </si>
  <si>
    <t>CUS014245</t>
  </si>
  <si>
    <t>CUS014246</t>
  </si>
  <si>
    <t>CUS014247</t>
  </si>
  <si>
    <t>CUS014248</t>
  </si>
  <si>
    <t>CUS014249</t>
  </si>
  <si>
    <t>CUS014250</t>
  </si>
  <si>
    <t>CUS014251</t>
  </si>
  <si>
    <t>CUS014252</t>
  </si>
  <si>
    <t>CUS014253</t>
  </si>
  <si>
    <t>CUS014254</t>
  </si>
  <si>
    <t>CUS014255</t>
  </si>
  <si>
    <t>CUS014256</t>
  </si>
  <si>
    <t>CUS014257</t>
  </si>
  <si>
    <t>CUS014258</t>
  </si>
  <si>
    <t>CUS014259</t>
  </si>
  <si>
    <t>CUS014260</t>
  </si>
  <si>
    <t>CUS014261</t>
  </si>
  <si>
    <t>CUS014262</t>
  </si>
  <si>
    <t>CUS014263</t>
  </si>
  <si>
    <t>CUS014264</t>
  </si>
  <si>
    <t>CUS014265</t>
  </si>
  <si>
    <t>CUS014266</t>
  </si>
  <si>
    <t>CUS014267</t>
  </si>
  <si>
    <t>CUS014268</t>
  </si>
  <si>
    <t>CUS014269</t>
  </si>
  <si>
    <t>CUS014270</t>
  </si>
  <si>
    <t>CUS014271</t>
  </si>
  <si>
    <t>CUS014272</t>
  </si>
  <si>
    <t>CUS014273</t>
  </si>
  <si>
    <t>CUS014274</t>
  </si>
  <si>
    <t>CUS014275</t>
  </si>
  <si>
    <t>CUS014276</t>
  </si>
  <si>
    <t>CUS014277</t>
  </si>
  <si>
    <t>CUS014278</t>
  </si>
  <si>
    <t>CUS014279</t>
  </si>
  <si>
    <t>CUS014280</t>
  </si>
  <si>
    <t>CUS014281</t>
  </si>
  <si>
    <t>CUS014282</t>
  </si>
  <si>
    <t>CUS014283</t>
  </si>
  <si>
    <t>CUS014284</t>
  </si>
  <si>
    <t>CUS014285</t>
  </si>
  <si>
    <t>CUS014286</t>
  </si>
  <si>
    <t>CUS014287</t>
  </si>
  <si>
    <t>CUS014288</t>
  </si>
  <si>
    <t>CUS014289</t>
  </si>
  <si>
    <t>CUS014290</t>
  </si>
  <si>
    <t>CUS014291</t>
  </si>
  <si>
    <t>CUS014292</t>
  </si>
  <si>
    <t>CUS014293</t>
  </si>
  <si>
    <t>CUS014294</t>
  </si>
  <si>
    <t>CUS014295</t>
  </si>
  <si>
    <t>CUS014296</t>
  </si>
  <si>
    <t>CUS014297</t>
  </si>
  <si>
    <t>CUS014298</t>
  </si>
  <si>
    <t>CUS014299</t>
  </si>
  <si>
    <t>CUS014300</t>
  </si>
  <si>
    <t>CUS014301</t>
  </si>
  <si>
    <t>CUS014302</t>
  </si>
  <si>
    <t>CUS014303</t>
  </si>
  <si>
    <t>CUS014304</t>
  </si>
  <si>
    <t>CUS014305</t>
  </si>
  <si>
    <t>CUS014306</t>
  </si>
  <si>
    <t>CUS014307</t>
  </si>
  <si>
    <t>CUS014308</t>
  </si>
  <si>
    <t>CUS014309</t>
  </si>
  <si>
    <t>CUS014310</t>
  </si>
  <si>
    <t>CUS014311</t>
  </si>
  <si>
    <t>CUS014312</t>
  </si>
  <si>
    <t>CUS014313</t>
  </si>
  <si>
    <t>CUS014314</t>
  </si>
  <si>
    <t>CUS014315</t>
  </si>
  <si>
    <t>CUS014316</t>
  </si>
  <si>
    <t>CUS014317</t>
  </si>
  <si>
    <t>CUS014318</t>
  </si>
  <si>
    <t>CUS014319</t>
  </si>
  <si>
    <t>CUS014320</t>
  </si>
  <si>
    <t>CUS014321</t>
  </si>
  <si>
    <t>CUS014322</t>
  </si>
  <si>
    <t>CUS014323</t>
  </si>
  <si>
    <t>CUS014324</t>
  </si>
  <si>
    <t>CUS014325</t>
  </si>
  <si>
    <t>CUS014326</t>
  </si>
  <si>
    <t>CUS014327</t>
  </si>
  <si>
    <t>CUS014328</t>
  </si>
  <si>
    <t>CUS014329</t>
  </si>
  <si>
    <t>CUS014330</t>
  </si>
  <si>
    <t>CUS014331</t>
  </si>
  <si>
    <t>CUS014332</t>
  </si>
  <si>
    <t>CUS014333</t>
  </si>
  <si>
    <t>CUS014334</t>
  </si>
  <si>
    <t>CUS014335</t>
  </si>
  <si>
    <t>CUS014336</t>
  </si>
  <si>
    <t>CUS014337</t>
  </si>
  <si>
    <t>CUS014338</t>
  </si>
  <si>
    <t>CUS014339</t>
  </si>
  <si>
    <t>CUS014340</t>
  </si>
  <si>
    <t>CUS014341</t>
  </si>
  <si>
    <t>CUS014342</t>
  </si>
  <si>
    <t>CUS014343</t>
  </si>
  <si>
    <t>CUS014344</t>
  </si>
  <si>
    <t>CUS014345</t>
  </si>
  <si>
    <t>CUS014346</t>
  </si>
  <si>
    <t>CUS014347</t>
  </si>
  <si>
    <t>CUS014348</t>
  </si>
  <si>
    <t>CUS014349</t>
  </si>
  <si>
    <t>CUS014350</t>
  </si>
  <si>
    <t>CUS014351</t>
  </si>
  <si>
    <t>CUS014352</t>
  </si>
  <si>
    <t>CUS014353</t>
  </si>
  <si>
    <t>CUS014354</t>
  </si>
  <si>
    <t>CUS014355</t>
  </si>
  <si>
    <t>CUS014356</t>
  </si>
  <si>
    <t>CUS014357</t>
  </si>
  <si>
    <t>CUS014358</t>
  </si>
  <si>
    <t>CUS014359</t>
  </si>
  <si>
    <t>CUS014360</t>
  </si>
  <si>
    <t>CUS014361</t>
  </si>
  <si>
    <t>CUS014362</t>
  </si>
  <si>
    <t>CUS014363</t>
  </si>
  <si>
    <t>CUS014364</t>
  </si>
  <si>
    <t>CUS014365</t>
  </si>
  <si>
    <t>CUS014366</t>
  </si>
  <si>
    <t>CUS014367</t>
  </si>
  <si>
    <t>CUS014368</t>
  </si>
  <si>
    <t>CUS014369</t>
  </si>
  <si>
    <t>CUS014370</t>
  </si>
  <si>
    <t>CUS014371</t>
  </si>
  <si>
    <t>CUS014372</t>
  </si>
  <si>
    <t>CUS014373</t>
  </si>
  <si>
    <t>CUS014374</t>
  </si>
  <si>
    <t>CUS014375</t>
  </si>
  <si>
    <t>CUS014376</t>
  </si>
  <si>
    <t>CUS014377</t>
  </si>
  <si>
    <t>CUS014378</t>
  </si>
  <si>
    <t>CUS014379</t>
  </si>
  <si>
    <t>CUS014380</t>
  </si>
  <si>
    <t>CUS014381</t>
  </si>
  <si>
    <t>CUS014382</t>
  </si>
  <si>
    <t>CUS014383</t>
  </si>
  <si>
    <t>CUS014384</t>
  </si>
  <si>
    <t>CUS014385</t>
  </si>
  <si>
    <t>CUS014386</t>
  </si>
  <si>
    <t>CUS014387</t>
  </si>
  <si>
    <t>CUS014388</t>
  </si>
  <si>
    <t>CUS014389</t>
  </si>
  <si>
    <t>CUS014390</t>
  </si>
  <si>
    <t>CUS014391</t>
  </si>
  <si>
    <t>CUS014392</t>
  </si>
  <si>
    <t>CUS014393</t>
  </si>
  <si>
    <t>CUS014394</t>
  </si>
  <si>
    <t>CUS014395</t>
  </si>
  <si>
    <t>CUS014396</t>
  </si>
  <si>
    <t>CUS014397</t>
  </si>
  <si>
    <t>CUS014398</t>
  </si>
  <si>
    <t>CUS014399</t>
  </si>
  <si>
    <t>CUS014400</t>
  </si>
  <si>
    <t>CUS014401</t>
  </si>
  <si>
    <t>CUS014402</t>
  </si>
  <si>
    <t>CUS014403</t>
  </si>
  <si>
    <t>CUS014404</t>
  </si>
  <si>
    <t>CUS014405</t>
  </si>
  <si>
    <t>CUS014406</t>
  </si>
  <si>
    <t>CUS014407</t>
  </si>
  <si>
    <t>CUS014408</t>
  </si>
  <si>
    <t>CUS014409</t>
  </si>
  <si>
    <t>CUS014410</t>
  </si>
  <si>
    <t>CUS014411</t>
  </si>
  <si>
    <t>CUS014412</t>
  </si>
  <si>
    <t>CUS014413</t>
  </si>
  <si>
    <t>CUS014414</t>
  </si>
  <si>
    <t>CUS014415</t>
  </si>
  <si>
    <t>CUS014416</t>
  </si>
  <si>
    <t>CUS014417</t>
  </si>
  <si>
    <t>CUS014418</t>
  </si>
  <si>
    <t>CUS014419</t>
  </si>
  <si>
    <t>CUS014420</t>
  </si>
  <si>
    <t>CUS014421</t>
  </si>
  <si>
    <t>CUS014422</t>
  </si>
  <si>
    <t>CUS014423</t>
  </si>
  <si>
    <t>CUS014424</t>
  </si>
  <si>
    <t>CUS014425</t>
  </si>
  <si>
    <t>CUS014426</t>
  </si>
  <si>
    <t>CUS014427</t>
  </si>
  <si>
    <t>CUS014428</t>
  </si>
  <si>
    <t>CUS014429</t>
  </si>
  <si>
    <t>CUS014430</t>
  </si>
  <si>
    <t>CUS014431</t>
  </si>
  <si>
    <t>CUS014432</t>
  </si>
  <si>
    <t>CUS014433</t>
  </si>
  <si>
    <t>CUS014434</t>
  </si>
  <si>
    <t>CUS014435</t>
  </si>
  <si>
    <t>CUS014436</t>
  </si>
  <si>
    <t>CUS014437</t>
  </si>
  <si>
    <t>CUS014438</t>
  </si>
  <si>
    <t>CUS014439</t>
  </si>
  <si>
    <t>CUS014440</t>
  </si>
  <si>
    <t>CUS014441</t>
  </si>
  <si>
    <t>CUS014442</t>
  </si>
  <si>
    <t>CUS014443</t>
  </si>
  <si>
    <t>CUS014444</t>
  </si>
  <si>
    <t>CUS014445</t>
  </si>
  <si>
    <t>CUS014446</t>
  </si>
  <si>
    <t>CUS014447</t>
  </si>
  <si>
    <t>CUS014448</t>
  </si>
  <si>
    <t>CUS014449</t>
  </si>
  <si>
    <t>CUS014450</t>
  </si>
  <si>
    <t>CUS014451</t>
  </si>
  <si>
    <t>CUS014452</t>
  </si>
  <si>
    <t>CUS014453</t>
  </si>
  <si>
    <t>CUS014454</t>
  </si>
  <si>
    <t>CUS014455</t>
  </si>
  <si>
    <t>CUS014456</t>
  </si>
  <si>
    <t>CUS014457</t>
  </si>
  <si>
    <t>CUS014458</t>
  </si>
  <si>
    <t>CUS014459</t>
  </si>
  <si>
    <t>CUS014460</t>
  </si>
  <si>
    <t>CUS014461</t>
  </si>
  <si>
    <t>CUS014462</t>
  </si>
  <si>
    <t>CUS014463</t>
  </si>
  <si>
    <t>CUS014464</t>
  </si>
  <si>
    <t>CUS014465</t>
  </si>
  <si>
    <t>CUS014466</t>
  </si>
  <si>
    <t>CUS014467</t>
  </si>
  <si>
    <t>CUS014468</t>
  </si>
  <si>
    <t>CUS014469</t>
  </si>
  <si>
    <t>CUS014470</t>
  </si>
  <si>
    <t>CUS014471</t>
  </si>
  <si>
    <t>CUS014472</t>
  </si>
  <si>
    <t>CUS014473</t>
  </si>
  <si>
    <t>CUS014474</t>
  </si>
  <si>
    <t>CUS014475</t>
  </si>
  <si>
    <t>CUS014476</t>
  </si>
  <si>
    <t>CUS014477</t>
  </si>
  <si>
    <t>CUS014478</t>
  </si>
  <si>
    <t>CUS014479</t>
  </si>
  <si>
    <t>CUS014480</t>
  </si>
  <si>
    <t>CUS014481</t>
  </si>
  <si>
    <t>CUS014482</t>
  </si>
  <si>
    <t>CUS014483</t>
  </si>
  <si>
    <t>CUS014484</t>
  </si>
  <si>
    <t>CUS014485</t>
  </si>
  <si>
    <t>CUS014486</t>
  </si>
  <si>
    <t>CUS014487</t>
  </si>
  <si>
    <t>CUS014488</t>
  </si>
  <si>
    <t>CUS014489</t>
  </si>
  <si>
    <t>CUS014490</t>
  </si>
  <si>
    <t>CUS014491</t>
  </si>
  <si>
    <t>CUS014492</t>
  </si>
  <si>
    <t>CUS014493</t>
  </si>
  <si>
    <t>CUS014494</t>
  </si>
  <si>
    <t>CUS014495</t>
  </si>
  <si>
    <t>CUS014496</t>
  </si>
  <si>
    <t>CUS014497</t>
  </si>
  <si>
    <t>CUS014498</t>
  </si>
  <si>
    <t>CUS014499</t>
  </si>
  <si>
    <t>CUS014500</t>
  </si>
  <si>
    <t>CUS014501</t>
  </si>
  <si>
    <t>CUS014502</t>
  </si>
  <si>
    <t>CUS014503</t>
  </si>
  <si>
    <t>CUS014504</t>
  </si>
  <si>
    <t>CUS014505</t>
  </si>
  <si>
    <t>CUS014506</t>
  </si>
  <si>
    <t>CUS014507</t>
  </si>
  <si>
    <t>CUS014508</t>
  </si>
  <si>
    <t>CUS014509</t>
  </si>
  <si>
    <t>CUS014510</t>
  </si>
  <si>
    <t>CUS014511</t>
  </si>
  <si>
    <t>CUS014512</t>
  </si>
  <si>
    <t>CUS014513</t>
  </si>
  <si>
    <t>CUS014514</t>
  </si>
  <si>
    <t>CUS014515</t>
  </si>
  <si>
    <t>CUS014516</t>
  </si>
  <si>
    <t>CUS014517</t>
  </si>
  <si>
    <t>CUS014518</t>
  </si>
  <si>
    <t>CUS014519</t>
  </si>
  <si>
    <t>CUS014520</t>
  </si>
  <si>
    <t>CUS014521</t>
  </si>
  <si>
    <t>CUS014522</t>
  </si>
  <si>
    <t>CUS014523</t>
  </si>
  <si>
    <t>CUS014524</t>
  </si>
  <si>
    <t>CUS014525</t>
  </si>
  <si>
    <t>CUS014526</t>
  </si>
  <si>
    <t>CUS014527</t>
  </si>
  <si>
    <t>CUS014528</t>
  </si>
  <si>
    <t>CUS014529</t>
  </si>
  <si>
    <t>CUS014530</t>
  </si>
  <si>
    <t>CUS014531</t>
  </si>
  <si>
    <t>CUS014532</t>
  </si>
  <si>
    <t>CUS014533</t>
  </si>
  <si>
    <t>CUS014534</t>
  </si>
  <si>
    <t>CUS014535</t>
  </si>
  <si>
    <t>CUS014536</t>
  </si>
  <si>
    <t>CUS014537</t>
  </si>
  <si>
    <t>CUS014538</t>
  </si>
  <si>
    <t>CUS014539</t>
  </si>
  <si>
    <t>CUS014540</t>
  </si>
  <si>
    <t>CUS014541</t>
  </si>
  <si>
    <t>CUS014542</t>
  </si>
  <si>
    <t>CUS014543</t>
  </si>
  <si>
    <t>CUS014544</t>
  </si>
  <si>
    <t>CUS014545</t>
  </si>
  <si>
    <t>CUS014546</t>
  </si>
  <si>
    <t>CUS014547</t>
  </si>
  <si>
    <t>CUS014548</t>
  </si>
  <si>
    <t>CUS014549</t>
  </si>
  <si>
    <t>CUS014550</t>
  </si>
  <si>
    <t>CUS014551</t>
  </si>
  <si>
    <t>CUS014552</t>
  </si>
  <si>
    <t>CUS014553</t>
  </si>
  <si>
    <t>CUS014554</t>
  </si>
  <si>
    <t>CUS014555</t>
  </si>
  <si>
    <t>CUS014556</t>
  </si>
  <si>
    <t>CUS014557</t>
  </si>
  <si>
    <t>CUS014558</t>
  </si>
  <si>
    <t>CUS014559</t>
  </si>
  <si>
    <t>CUS014560</t>
  </si>
  <si>
    <t>CUS014561</t>
  </si>
  <si>
    <t>CUS014562</t>
  </si>
  <si>
    <t>CUS014563</t>
  </si>
  <si>
    <t>CUS014564</t>
  </si>
  <si>
    <t>CUS014565</t>
  </si>
  <si>
    <t>CUS014566</t>
  </si>
  <si>
    <t>CUS014567</t>
  </si>
  <si>
    <t>CUS014568</t>
  </si>
  <si>
    <t>CUS014569</t>
  </si>
  <si>
    <t>CUS014570</t>
  </si>
  <si>
    <t>CUS014571</t>
  </si>
  <si>
    <t>CUS014572</t>
  </si>
  <si>
    <t>CUS014573</t>
  </si>
  <si>
    <t>CUS014574</t>
  </si>
  <si>
    <t>CUS014575</t>
  </si>
  <si>
    <t>CUS014576</t>
  </si>
  <si>
    <t>CUS014577</t>
  </si>
  <si>
    <t>CUS014578</t>
  </si>
  <si>
    <t>CUS014579</t>
  </si>
  <si>
    <t>CUS014580</t>
  </si>
  <si>
    <t>CUS014581</t>
  </si>
  <si>
    <t>CUS014582</t>
  </si>
  <si>
    <t>CUS014583</t>
  </si>
  <si>
    <t>CUS014584</t>
  </si>
  <si>
    <t>CUS014585</t>
  </si>
  <si>
    <t>CUS014586</t>
  </si>
  <si>
    <t>CUS014587</t>
  </si>
  <si>
    <t>CUS014588</t>
  </si>
  <si>
    <t>CUS014589</t>
  </si>
  <si>
    <t>CUS014590</t>
  </si>
  <si>
    <t>CUS014591</t>
  </si>
  <si>
    <t>CUS014592</t>
  </si>
  <si>
    <t>CUS014593</t>
  </si>
  <si>
    <t>CUS014594</t>
  </si>
  <si>
    <t>CUS014595</t>
  </si>
  <si>
    <t>CUS014596</t>
  </si>
  <si>
    <t>CUS014597</t>
  </si>
  <si>
    <t>CUS014598</t>
  </si>
  <si>
    <t>CUS014599</t>
  </si>
  <si>
    <t>CUS014600</t>
  </si>
  <si>
    <t>CUS014601</t>
  </si>
  <si>
    <t>CUS014602</t>
  </si>
  <si>
    <t>CUS014603</t>
  </si>
  <si>
    <t>CUS014604</t>
  </si>
  <si>
    <t>CUS014605</t>
  </si>
  <si>
    <t>CUS014606</t>
  </si>
  <si>
    <t>CUS014607</t>
  </si>
  <si>
    <t>CUS014608</t>
  </si>
  <si>
    <t>CUS014609</t>
  </si>
  <si>
    <t>CUS014610</t>
  </si>
  <si>
    <t>CUS014611</t>
  </si>
  <si>
    <t>CUS014612</t>
  </si>
  <si>
    <t>CUS014613</t>
  </si>
  <si>
    <t>CUS014614</t>
  </si>
  <si>
    <t>CUS014615</t>
  </si>
  <si>
    <t>CUS014616</t>
  </si>
  <si>
    <t>CUS014617</t>
  </si>
  <si>
    <t>CUS014618</t>
  </si>
  <si>
    <t>CUS014619</t>
  </si>
  <si>
    <t>CUS014620</t>
  </si>
  <si>
    <t>CUS014621</t>
  </si>
  <si>
    <t>CUS014622</t>
  </si>
  <si>
    <t>CUS014623</t>
  </si>
  <si>
    <t>CUS014624</t>
  </si>
  <si>
    <t>CUS014625</t>
  </si>
  <si>
    <t>CUS014626</t>
  </si>
  <si>
    <t>CUS014627</t>
  </si>
  <si>
    <t>CUS014628</t>
  </si>
  <si>
    <t>CUS014629</t>
  </si>
  <si>
    <t>CUS014630</t>
  </si>
  <si>
    <t>CUS014631</t>
  </si>
  <si>
    <t>CUS014632</t>
  </si>
  <si>
    <t>CUS014633</t>
  </si>
  <si>
    <t>CUS014634</t>
  </si>
  <si>
    <t>CUS014635</t>
  </si>
  <si>
    <t>CUS014636</t>
  </si>
  <si>
    <t>CUS014637</t>
  </si>
  <si>
    <t>CUS014638</t>
  </si>
  <si>
    <t>CUS014639</t>
  </si>
  <si>
    <t>CUS014640</t>
  </si>
  <si>
    <t>CUS014641</t>
  </si>
  <si>
    <t>CUS014642</t>
  </si>
  <si>
    <t>CUS014643</t>
  </si>
  <si>
    <t>CUS014644</t>
  </si>
  <si>
    <t>CUS014645</t>
  </si>
  <si>
    <t>CUS014646</t>
  </si>
  <si>
    <t>CUS014647</t>
  </si>
  <si>
    <t>CUS014648</t>
  </si>
  <si>
    <t>CUS014649</t>
  </si>
  <si>
    <t>CUS014650</t>
  </si>
  <si>
    <t>CUS014651</t>
  </si>
  <si>
    <t>CUS014652</t>
  </si>
  <si>
    <t>CUS014653</t>
  </si>
  <si>
    <t>CUS014654</t>
  </si>
  <si>
    <t>CUS014655</t>
  </si>
  <si>
    <t>CUS014656</t>
  </si>
  <si>
    <t>CUS014657</t>
  </si>
  <si>
    <t>CUS014658</t>
  </si>
  <si>
    <t>CUS014659</t>
  </si>
  <si>
    <t>CUS014660</t>
  </si>
  <si>
    <t>CUS014661</t>
  </si>
  <si>
    <t>CUS014662</t>
  </si>
  <si>
    <t>CUS014663</t>
  </si>
  <si>
    <t>CUS014664</t>
  </si>
  <si>
    <t>CUS014665</t>
  </si>
  <si>
    <t>CUS014666</t>
  </si>
  <si>
    <t>CUS014667</t>
  </si>
  <si>
    <t>CUS014668</t>
  </si>
  <si>
    <t>CUS014669</t>
  </si>
  <si>
    <t>CUS014670</t>
  </si>
  <si>
    <t>CUS014671</t>
  </si>
  <si>
    <t>CUS014672</t>
  </si>
  <si>
    <t>CUS014673</t>
  </si>
  <si>
    <t>CUS014674</t>
  </si>
  <si>
    <t>CUS014675</t>
  </si>
  <si>
    <t>CUS014676</t>
  </si>
  <si>
    <t>CUS014677</t>
  </si>
  <si>
    <t>CUS014678</t>
  </si>
  <si>
    <t>CUS014679</t>
  </si>
  <si>
    <t>CUS014680</t>
  </si>
  <si>
    <t>CUS014681</t>
  </si>
  <si>
    <t>CUS014682</t>
  </si>
  <si>
    <t>CUS014683</t>
  </si>
  <si>
    <t>CUS014684</t>
  </si>
  <si>
    <t>CUS014685</t>
  </si>
  <si>
    <t>CUS014686</t>
  </si>
  <si>
    <t>CUS014687</t>
  </si>
  <si>
    <t>CUS014688</t>
  </si>
  <si>
    <t>CUS014689</t>
  </si>
  <si>
    <t>CUS014690</t>
  </si>
  <si>
    <t>CUS014691</t>
  </si>
  <si>
    <t>CUS014692</t>
  </si>
  <si>
    <t>CUS014693</t>
  </si>
  <si>
    <t>CUS014694</t>
  </si>
  <si>
    <t>CUS014695</t>
  </si>
  <si>
    <t>CUS014696</t>
  </si>
  <si>
    <t>CUS014697</t>
  </si>
  <si>
    <t>CUS014698</t>
  </si>
  <si>
    <t>CUS014699</t>
  </si>
  <si>
    <t>CUS014700</t>
  </si>
  <si>
    <t>CUS014701</t>
  </si>
  <si>
    <t>CUS014702</t>
  </si>
  <si>
    <t>CUS014703</t>
  </si>
  <si>
    <t>CUS014704</t>
  </si>
  <si>
    <t>CUS014705</t>
  </si>
  <si>
    <t>CUS014706</t>
  </si>
  <si>
    <t>CUS014707</t>
  </si>
  <si>
    <t>CUS014708</t>
  </si>
  <si>
    <t>CUS014709</t>
  </si>
  <si>
    <t>CUS014710</t>
  </si>
  <si>
    <t>CUS014711</t>
  </si>
  <si>
    <t>CUS014712</t>
  </si>
  <si>
    <t>CUS014713</t>
  </si>
  <si>
    <t>CUS014714</t>
  </si>
  <si>
    <t>CUS014715</t>
  </si>
  <si>
    <t>CUS014716</t>
  </si>
  <si>
    <t>CUS014717</t>
  </si>
  <si>
    <t>CUS014718</t>
  </si>
  <si>
    <t>CUS014719</t>
  </si>
  <si>
    <t>CUS014720</t>
  </si>
  <si>
    <t>CUS014721</t>
  </si>
  <si>
    <t>CUS014722</t>
  </si>
  <si>
    <t>CUS014723</t>
  </si>
  <si>
    <t>CUS014724</t>
  </si>
  <si>
    <t>CUS014725</t>
  </si>
  <si>
    <t>CUS014726</t>
  </si>
  <si>
    <t>CUS014727</t>
  </si>
  <si>
    <t>CUS014728</t>
  </si>
  <si>
    <t>CUS014729</t>
  </si>
  <si>
    <t>CUS014730</t>
  </si>
  <si>
    <t>CUS014731</t>
  </si>
  <si>
    <t>CUS014732</t>
  </si>
  <si>
    <t>CUS014733</t>
  </si>
  <si>
    <t>CUS014734</t>
  </si>
  <si>
    <t>CUS014735</t>
  </si>
  <si>
    <t>CUS014736</t>
  </si>
  <si>
    <t>CUS014737</t>
  </si>
  <si>
    <t>CUS014738</t>
  </si>
  <si>
    <t>CUS014739</t>
  </si>
  <si>
    <t>CUS014740</t>
  </si>
  <si>
    <t>CUS014741</t>
  </si>
  <si>
    <t>CUS014742</t>
  </si>
  <si>
    <t>CUS014743</t>
  </si>
  <si>
    <t>CUS014744</t>
  </si>
  <si>
    <t>CUS014745</t>
  </si>
  <si>
    <t>CUS014746</t>
  </si>
  <si>
    <t>CUS014747</t>
  </si>
  <si>
    <t>CUS014748</t>
  </si>
  <si>
    <t>CUS014749</t>
  </si>
  <si>
    <t>CUS014750</t>
  </si>
  <si>
    <t>CUS014751</t>
  </si>
  <si>
    <t>CUS014752</t>
  </si>
  <si>
    <t>CUS014753</t>
  </si>
  <si>
    <t>CUS014754</t>
  </si>
  <si>
    <t>CUS014755</t>
  </si>
  <si>
    <t>CUS014756</t>
  </si>
  <si>
    <t>CUS014757</t>
  </si>
  <si>
    <t>CUS014758</t>
  </si>
  <si>
    <t>CUS014759</t>
  </si>
  <si>
    <t>CUS014760</t>
  </si>
  <si>
    <t>CUS014761</t>
  </si>
  <si>
    <t>CUS014762</t>
  </si>
  <si>
    <t>CUS014763</t>
  </si>
  <si>
    <t>CUS014764</t>
  </si>
  <si>
    <t>CUS014765</t>
  </si>
  <si>
    <t>CUS014766</t>
  </si>
  <si>
    <t>CUS014767</t>
  </si>
  <si>
    <t>CUS014768</t>
  </si>
  <si>
    <t>CUS014769</t>
  </si>
  <si>
    <t>CUS014770</t>
  </si>
  <si>
    <t>CUS014771</t>
  </si>
  <si>
    <t>CUS014772</t>
  </si>
  <si>
    <t>CUS014773</t>
  </si>
  <si>
    <t>CUS014774</t>
  </si>
  <si>
    <t>CUS014775</t>
  </si>
  <si>
    <t>CUS014776</t>
  </si>
  <si>
    <t>CUS014777</t>
  </si>
  <si>
    <t>CUS014778</t>
  </si>
  <si>
    <t>CUS014779</t>
  </si>
  <si>
    <t>CUS014780</t>
  </si>
  <si>
    <t>CUS014781</t>
  </si>
  <si>
    <t>CUS014782</t>
  </si>
  <si>
    <t>CUS014783</t>
  </si>
  <si>
    <t>CUS014784</t>
  </si>
  <si>
    <t>CUS014785</t>
  </si>
  <si>
    <t>CUS014786</t>
  </si>
  <si>
    <t>CUS014787</t>
  </si>
  <si>
    <t>CUS014788</t>
  </si>
  <si>
    <t>CUS014789</t>
  </si>
  <si>
    <t>CUS014790</t>
  </si>
  <si>
    <t>CUS014791</t>
  </si>
  <si>
    <t>CUS014792</t>
  </si>
  <si>
    <t>CUS014793</t>
  </si>
  <si>
    <t>CUS014794</t>
  </si>
  <si>
    <t>CUS014795</t>
  </si>
  <si>
    <t>CUS014796</t>
  </si>
  <si>
    <t>CUS014797</t>
  </si>
  <si>
    <t>CUS014798</t>
  </si>
  <si>
    <t>CUS014799</t>
  </si>
  <si>
    <t>CUS014800</t>
  </si>
  <si>
    <t>CUS014801</t>
  </si>
  <si>
    <t>CUS014802</t>
  </si>
  <si>
    <t>CUS014803</t>
  </si>
  <si>
    <t>CUS014804</t>
  </si>
  <si>
    <t>CUS014805</t>
  </si>
  <si>
    <t>CUS014806</t>
  </si>
  <si>
    <t>CUS014807</t>
  </si>
  <si>
    <t>CUS014808</t>
  </si>
  <si>
    <t>CUS014809</t>
  </si>
  <si>
    <t>CUS014810</t>
  </si>
  <si>
    <t>CUS014811</t>
  </si>
  <si>
    <t>CUS014812</t>
  </si>
  <si>
    <t>CUS014813</t>
  </si>
  <si>
    <t>CUS014814</t>
  </si>
  <si>
    <t>CUS014815</t>
  </si>
  <si>
    <t>CUS014816</t>
  </si>
  <si>
    <t>CUS014817</t>
  </si>
  <si>
    <t>CUS014818</t>
  </si>
  <si>
    <t>CUS014819</t>
  </si>
  <si>
    <t>CUS014820</t>
  </si>
  <si>
    <t>CUS014821</t>
  </si>
  <si>
    <t>CUS014822</t>
  </si>
  <si>
    <t>CUS014823</t>
  </si>
  <si>
    <t>CUS014824</t>
  </si>
  <si>
    <t>CUS014825</t>
  </si>
  <si>
    <t>CUS014826</t>
  </si>
  <si>
    <t>CUS014827</t>
  </si>
  <si>
    <t>CUS014828</t>
  </si>
  <si>
    <t>CUS014829</t>
  </si>
  <si>
    <t>CUS014830</t>
  </si>
  <si>
    <t>CUS014831</t>
  </si>
  <si>
    <t>CUS014832</t>
  </si>
  <si>
    <t>CUS014833</t>
  </si>
  <si>
    <t>CUS014834</t>
  </si>
  <si>
    <t>CUS014835</t>
  </si>
  <si>
    <t>CUS014836</t>
  </si>
  <si>
    <t>CUS014837</t>
  </si>
  <si>
    <t>CUS014838</t>
  </si>
  <si>
    <t>CUS014839</t>
  </si>
  <si>
    <t>CUS014840</t>
  </si>
  <si>
    <t>CUS014841</t>
  </si>
  <si>
    <t>CUS014842</t>
  </si>
  <si>
    <t>CUS014843</t>
  </si>
  <si>
    <t>CUS014844</t>
  </si>
  <si>
    <t>CUS014845</t>
  </si>
  <si>
    <t>CUS014846</t>
  </si>
  <si>
    <t>CUS014847</t>
  </si>
  <si>
    <t>CUS014848</t>
  </si>
  <si>
    <t>CUS014849</t>
  </si>
  <si>
    <t>CUS014850</t>
  </si>
  <si>
    <t>CUS014851</t>
  </si>
  <si>
    <t>CUS014852</t>
  </si>
  <si>
    <t>CUS014853</t>
  </si>
  <si>
    <t>CUS014854</t>
  </si>
  <si>
    <t>CUS014855</t>
  </si>
  <si>
    <t>CUS014856</t>
  </si>
  <si>
    <t>CUS014857</t>
  </si>
  <si>
    <t>CUS014858</t>
  </si>
  <si>
    <t>CUS014859</t>
  </si>
  <si>
    <t>CUS014860</t>
  </si>
  <si>
    <t>CUS014861</t>
  </si>
  <si>
    <t>CUS014862</t>
  </si>
  <si>
    <t>CUS014863</t>
  </si>
  <si>
    <t>CUS014864</t>
  </si>
  <si>
    <t>CUS014865</t>
  </si>
  <si>
    <t>CUS014866</t>
  </si>
  <si>
    <t>CUS014867</t>
  </si>
  <si>
    <t>CUS014868</t>
  </si>
  <si>
    <t>CUS014869</t>
  </si>
  <si>
    <t>CUS014870</t>
  </si>
  <si>
    <t>CUS014871</t>
  </si>
  <si>
    <t>CUS014872</t>
  </si>
  <si>
    <t>CUS014873</t>
  </si>
  <si>
    <t>CUS014874</t>
  </si>
  <si>
    <t>CUS014875</t>
  </si>
  <si>
    <t>CUS014876</t>
  </si>
  <si>
    <t>CUS014877</t>
  </si>
  <si>
    <t>CUS014878</t>
  </si>
  <si>
    <t>CUS014879</t>
  </si>
  <si>
    <t>CUS014880</t>
  </si>
  <si>
    <t>CUS014881</t>
  </si>
  <si>
    <t>CUS014882</t>
  </si>
  <si>
    <t>CUS014883</t>
  </si>
  <si>
    <t>CUS014884</t>
  </si>
  <si>
    <t>CUS014885</t>
  </si>
  <si>
    <t>CUS014886</t>
  </si>
  <si>
    <t>CUS014887</t>
  </si>
  <si>
    <t>CUS014888</t>
  </si>
  <si>
    <t>CUS014889</t>
  </si>
  <si>
    <t>CUS014890</t>
  </si>
  <si>
    <t>CUS014891</t>
  </si>
  <si>
    <t>CUS014892</t>
  </si>
  <si>
    <t>CUS014893</t>
  </si>
  <si>
    <t>CUS014894</t>
  </si>
  <si>
    <t>CUS014895</t>
  </si>
  <si>
    <t>CUS014896</t>
  </si>
  <si>
    <t>CUS014897</t>
  </si>
  <si>
    <t>CUS014898</t>
  </si>
  <si>
    <t>CUS014899</t>
  </si>
  <si>
    <t>CUS014900</t>
  </si>
  <si>
    <t>CUS014901</t>
  </si>
  <si>
    <t>CUS014902</t>
  </si>
  <si>
    <t>CUS014903</t>
  </si>
  <si>
    <t>CUS014904</t>
  </si>
  <si>
    <t>CUS014905</t>
  </si>
  <si>
    <t>CUS014906</t>
  </si>
  <si>
    <t>CUS014907</t>
  </si>
  <si>
    <t>CUS014908</t>
  </si>
  <si>
    <t>CUS014909</t>
  </si>
  <si>
    <t>CUS014910</t>
  </si>
  <si>
    <t>CUS014911</t>
  </si>
  <si>
    <t>CUS014912</t>
  </si>
  <si>
    <t>CUS014913</t>
  </si>
  <si>
    <t>CUS014914</t>
  </si>
  <si>
    <t>CUS014915</t>
  </si>
  <si>
    <t>CUS014916</t>
  </si>
  <si>
    <t>CUS014917</t>
  </si>
  <si>
    <t>CUS014918</t>
  </si>
  <si>
    <t>CUS014919</t>
  </si>
  <si>
    <t>CUS014920</t>
  </si>
  <si>
    <t>CUS014921</t>
  </si>
  <si>
    <t>CUS014922</t>
  </si>
  <si>
    <t>CUS014923</t>
  </si>
  <si>
    <t>CUS014924</t>
  </si>
  <si>
    <t>CUS014925</t>
  </si>
  <si>
    <t>CUS014926</t>
  </si>
  <si>
    <t>CUS014927</t>
  </si>
  <si>
    <t>CUS014928</t>
  </si>
  <si>
    <t>CUS014929</t>
  </si>
  <si>
    <t>CUS014930</t>
  </si>
  <si>
    <t>CUS014931</t>
  </si>
  <si>
    <t>CUS014932</t>
  </si>
  <si>
    <t>CUS014933</t>
  </si>
  <si>
    <t>CUS014934</t>
  </si>
  <si>
    <t>CUS014935</t>
  </si>
  <si>
    <t>CUS014936</t>
  </si>
  <si>
    <t>CUS014937</t>
  </si>
  <si>
    <t>CUS014938</t>
  </si>
  <si>
    <t>CUS014939</t>
  </si>
  <si>
    <t>CUS014940</t>
  </si>
  <si>
    <t>CUS014941</t>
  </si>
  <si>
    <t>CUS014942</t>
  </si>
  <si>
    <t>CUS014943</t>
  </si>
  <si>
    <t>CUS014944</t>
  </si>
  <si>
    <t>CUS014945</t>
  </si>
  <si>
    <t>CUS014946</t>
  </si>
  <si>
    <t>CUS014947</t>
  </si>
  <si>
    <t>CUS014948</t>
  </si>
  <si>
    <t>CUS014949</t>
  </si>
  <si>
    <t>CUS014950</t>
  </si>
  <si>
    <t>CUS014951</t>
  </si>
  <si>
    <t>CUS014952</t>
  </si>
  <si>
    <t>CUS014953</t>
  </si>
  <si>
    <t>CUS014954</t>
  </si>
  <si>
    <t>CUS014955</t>
  </si>
  <si>
    <t>CUS014956</t>
  </si>
  <si>
    <t>CUS014957</t>
  </si>
  <si>
    <t>CUS014958</t>
  </si>
  <si>
    <t>CUS014959</t>
  </si>
  <si>
    <t>CUS014960</t>
  </si>
  <si>
    <t>CUS014961</t>
  </si>
  <si>
    <t>CUS014962</t>
  </si>
  <si>
    <t>CUS014963</t>
  </si>
  <si>
    <t>CUS014964</t>
  </si>
  <si>
    <t>CUS014965</t>
  </si>
  <si>
    <t>CUS014966</t>
  </si>
  <si>
    <t>CUS014967</t>
  </si>
  <si>
    <t>CUS014968</t>
  </si>
  <si>
    <t>CUS014969</t>
  </si>
  <si>
    <t>CUS014970</t>
  </si>
  <si>
    <t>CUS014971</t>
  </si>
  <si>
    <t>CUS014972</t>
  </si>
  <si>
    <t>CUS014973</t>
  </si>
  <si>
    <t>CUS014974</t>
  </si>
  <si>
    <t>CUS014975</t>
  </si>
  <si>
    <t>CUS014976</t>
  </si>
  <si>
    <t>CUS014977</t>
  </si>
  <si>
    <t>CUS014978</t>
  </si>
  <si>
    <t>CUS014979</t>
  </si>
  <si>
    <t>CUS014980</t>
  </si>
  <si>
    <t>CUS014981</t>
  </si>
  <si>
    <t>CUS014982</t>
  </si>
  <si>
    <t>CUS014983</t>
  </si>
  <si>
    <t>CUS014984</t>
  </si>
  <si>
    <t>CUS014985</t>
  </si>
  <si>
    <t>CUS014986</t>
  </si>
  <si>
    <t>CUS014987</t>
  </si>
  <si>
    <t>CUS014988</t>
  </si>
  <si>
    <t>CUS014989</t>
  </si>
  <si>
    <t>CUS014990</t>
  </si>
  <si>
    <t>CUS014991</t>
  </si>
  <si>
    <t>CUS014992</t>
  </si>
  <si>
    <t>CUS014993</t>
  </si>
  <si>
    <t>CUS014994</t>
  </si>
  <si>
    <t>CUS014995</t>
  </si>
  <si>
    <t>CUS014996</t>
  </si>
  <si>
    <t>CUS014997</t>
  </si>
  <si>
    <t>CUS014998</t>
  </si>
  <si>
    <t>CUS014999</t>
  </si>
  <si>
    <t>CUS015000</t>
  </si>
  <si>
    <t>CUS015001</t>
  </si>
  <si>
    <t>CUS015002</t>
  </si>
  <si>
    <t>CUS015003</t>
  </si>
  <si>
    <t>CUS015004</t>
  </si>
  <si>
    <t>CUS015005</t>
  </si>
  <si>
    <t>CUS015006</t>
  </si>
  <si>
    <t>CUS015007</t>
  </si>
  <si>
    <t>CUS015008</t>
  </si>
  <si>
    <t>CUS015009</t>
  </si>
  <si>
    <t>CUS015010</t>
  </si>
  <si>
    <t>CUS015011</t>
  </si>
  <si>
    <t>CUS015012</t>
  </si>
  <si>
    <t>CUS015013</t>
  </si>
  <si>
    <t>CUS015014</t>
  </si>
  <si>
    <t>CUS015015</t>
  </si>
  <si>
    <t>CUS015016</t>
  </si>
  <si>
    <t>CUS015017</t>
  </si>
  <si>
    <t>CUS015018</t>
  </si>
  <si>
    <t>CUS015019</t>
  </si>
  <si>
    <t>CUS015020</t>
  </si>
  <si>
    <t>CUS015021</t>
  </si>
  <si>
    <t>CUS015022</t>
  </si>
  <si>
    <t>CUS015023</t>
  </si>
  <si>
    <t>CUS015024</t>
  </si>
  <si>
    <t>CUS015025</t>
  </si>
  <si>
    <t>CUS015026</t>
  </si>
  <si>
    <t>CUS015027</t>
  </si>
  <si>
    <t>CUS015028</t>
  </si>
  <si>
    <t>CUS015029</t>
  </si>
  <si>
    <t>CUS015030</t>
  </si>
  <si>
    <t>CUS015031</t>
  </si>
  <si>
    <t>CUS015032</t>
  </si>
  <si>
    <t>CUS015033</t>
  </si>
  <si>
    <t>CUS015034</t>
  </si>
  <si>
    <t>CUS015035</t>
  </si>
  <si>
    <t>CUS015036</t>
  </si>
  <si>
    <t>CUS015037</t>
  </si>
  <si>
    <t>CUS015038</t>
  </si>
  <si>
    <t>CUS015039</t>
  </si>
  <si>
    <t>CUS015040</t>
  </si>
  <si>
    <t>CUS015041</t>
  </si>
  <si>
    <t>CUS015042</t>
  </si>
  <si>
    <t>CUS015043</t>
  </si>
  <si>
    <t>CUS015044</t>
  </si>
  <si>
    <t>CUS015045</t>
  </si>
  <si>
    <t>CUS015046</t>
  </si>
  <si>
    <t>CUS015047</t>
  </si>
  <si>
    <t>CUS015048</t>
  </si>
  <si>
    <t>CUS015049</t>
  </si>
  <si>
    <t>CUS015050</t>
  </si>
  <si>
    <t>CUS015051</t>
  </si>
  <si>
    <t>CUS015052</t>
  </si>
  <si>
    <t>CUS015053</t>
  </si>
  <si>
    <t>CUS015054</t>
  </si>
  <si>
    <t>CUS015055</t>
  </si>
  <si>
    <t>CUS015056</t>
  </si>
  <si>
    <t>CUS015057</t>
  </si>
  <si>
    <t>CUS015058</t>
  </si>
  <si>
    <t>CUS015059</t>
  </si>
  <si>
    <t>CUS015060</t>
  </si>
  <si>
    <t>CUS015061</t>
  </si>
  <si>
    <t>CUS015062</t>
  </si>
  <si>
    <t>CUS015063</t>
  </si>
  <si>
    <t>CUS015064</t>
  </si>
  <si>
    <t>CUS015065</t>
  </si>
  <si>
    <t>CUS015066</t>
  </si>
  <si>
    <t>CUS015067</t>
  </si>
  <si>
    <t>CUS015068</t>
  </si>
  <si>
    <t>CUS015069</t>
  </si>
  <si>
    <t>CUS015070</t>
  </si>
  <si>
    <t>CUS015071</t>
  </si>
  <si>
    <t>CUS015072</t>
  </si>
  <si>
    <t>CUS015073</t>
  </si>
  <si>
    <t>CUS015074</t>
  </si>
  <si>
    <t>CUS015075</t>
  </si>
  <si>
    <t>CUS015076</t>
  </si>
  <si>
    <t>CUS015077</t>
  </si>
  <si>
    <t>CUS015078</t>
  </si>
  <si>
    <t>CUS015079</t>
  </si>
  <si>
    <t>CUS015080</t>
  </si>
  <si>
    <t>CUS015081</t>
  </si>
  <si>
    <t>CUS015082</t>
  </si>
  <si>
    <t>CUS015083</t>
  </si>
  <si>
    <t>CUS015084</t>
  </si>
  <si>
    <t>CUS015085</t>
  </si>
  <si>
    <t>CUS015086</t>
  </si>
  <si>
    <t>CUS015087</t>
  </si>
  <si>
    <t>CUS015088</t>
  </si>
  <si>
    <t>CUS015089</t>
  </si>
  <si>
    <t>CUS015090</t>
  </si>
  <si>
    <t>CUS015091</t>
  </si>
  <si>
    <t>CUS015092</t>
  </si>
  <si>
    <t>CUS015093</t>
  </si>
  <si>
    <t>CUS015094</t>
  </si>
  <si>
    <t>CUS015095</t>
  </si>
  <si>
    <t>CUS015096</t>
  </si>
  <si>
    <t>CUS015097</t>
  </si>
  <si>
    <t>CUS015098</t>
  </si>
  <si>
    <t>CUS015099</t>
  </si>
  <si>
    <t>CUS015100</t>
  </si>
  <si>
    <t>CUS015101</t>
  </si>
  <si>
    <t>CUS015102</t>
  </si>
  <si>
    <t>CUS015103</t>
  </si>
  <si>
    <t>CUS015104</t>
  </si>
  <si>
    <t>CUS015105</t>
  </si>
  <si>
    <t>CUS015106</t>
  </si>
  <si>
    <t>CUS015107</t>
  </si>
  <si>
    <t>CUS015108</t>
  </si>
  <si>
    <t>CUS015109</t>
  </si>
  <si>
    <t>CUS015110</t>
  </si>
  <si>
    <t>CUS015111</t>
  </si>
  <si>
    <t>CUS015112</t>
  </si>
  <si>
    <t>CUS015113</t>
  </si>
  <si>
    <t>CUS015114</t>
  </si>
  <si>
    <t>CUS015115</t>
  </si>
  <si>
    <t>CUS015116</t>
  </si>
  <si>
    <t>CUS015117</t>
  </si>
  <si>
    <t>CUS015118</t>
  </si>
  <si>
    <t>CUS015119</t>
  </si>
  <si>
    <t>CUS015120</t>
  </si>
  <si>
    <t>CUS015121</t>
  </si>
  <si>
    <t>CUS015122</t>
  </si>
  <si>
    <t>CUS015123</t>
  </si>
  <si>
    <t>CUS015124</t>
  </si>
  <si>
    <t>CUS015125</t>
  </si>
  <si>
    <t>CUS015126</t>
  </si>
  <si>
    <t>CUS015127</t>
  </si>
  <si>
    <t>CUS015128</t>
  </si>
  <si>
    <t>CUS015129</t>
  </si>
  <si>
    <t>CUS015130</t>
  </si>
  <si>
    <t>CUS015131</t>
  </si>
  <si>
    <t>CUS015132</t>
  </si>
  <si>
    <t>CUS015133</t>
  </si>
  <si>
    <t>CUS015134</t>
  </si>
  <si>
    <t>CUS015135</t>
  </si>
  <si>
    <t>CUS015136</t>
  </si>
  <si>
    <t>CUS015137</t>
  </si>
  <si>
    <t>CUS015138</t>
  </si>
  <si>
    <t>CUS015139</t>
  </si>
  <si>
    <t>CUS015140</t>
  </si>
  <si>
    <t>CUS015141</t>
  </si>
  <si>
    <t>CUS015142</t>
  </si>
  <si>
    <t>CUS015143</t>
  </si>
  <si>
    <t>CUS015144</t>
  </si>
  <si>
    <t>CUS015145</t>
  </si>
  <si>
    <t>CUS015146</t>
  </si>
  <si>
    <t>CUS015147</t>
  </si>
  <si>
    <t>CUS015148</t>
  </si>
  <si>
    <t>CUS015149</t>
  </si>
  <si>
    <t>CUS015150</t>
  </si>
  <si>
    <t>CUS015151</t>
  </si>
  <si>
    <t>CUS015152</t>
  </si>
  <si>
    <t>CUS015153</t>
  </si>
  <si>
    <t>CUS015154</t>
  </si>
  <si>
    <t>CUS015155</t>
  </si>
  <si>
    <t>CUS015156</t>
  </si>
  <si>
    <t>CUS015157</t>
  </si>
  <si>
    <t>CUS015158</t>
  </si>
  <si>
    <t>CUS015159</t>
  </si>
  <si>
    <t>CUS015160</t>
  </si>
  <si>
    <t>CUS015161</t>
  </si>
  <si>
    <t>CUS015162</t>
  </si>
  <si>
    <t>CUS015163</t>
  </si>
  <si>
    <t>CUS015164</t>
  </si>
  <si>
    <t>CUS015165</t>
  </si>
  <si>
    <t>CUS015166</t>
  </si>
  <si>
    <t>CUS015167</t>
  </si>
  <si>
    <t>CUS015168</t>
  </si>
  <si>
    <t>CUS015169</t>
  </si>
  <si>
    <t>CUS015170</t>
  </si>
  <si>
    <t>CUS015171</t>
  </si>
  <si>
    <t>CUS015172</t>
  </si>
  <si>
    <t>CUS015173</t>
  </si>
  <si>
    <t>CUS015174</t>
  </si>
  <si>
    <t>CUS015175</t>
  </si>
  <si>
    <t>CUS015176</t>
  </si>
  <si>
    <t>CUS015177</t>
  </si>
  <si>
    <t>CUS015178</t>
  </si>
  <si>
    <t>CUS015179</t>
  </si>
  <si>
    <t>CUS015180</t>
  </si>
  <si>
    <t>CUS015181</t>
  </si>
  <si>
    <t>CUS015182</t>
  </si>
  <si>
    <t>CUS015183</t>
  </si>
  <si>
    <t>CUS015184</t>
  </si>
  <si>
    <t>CUS015185</t>
  </si>
  <si>
    <t>CUS015186</t>
  </si>
  <si>
    <t>CUS015187</t>
  </si>
  <si>
    <t>CUS015188</t>
  </si>
  <si>
    <t>CUS015189</t>
  </si>
  <si>
    <t>CUS015190</t>
  </si>
  <si>
    <t>CUS015191</t>
  </si>
  <si>
    <t>CUS015192</t>
  </si>
  <si>
    <t>CUS015193</t>
  </si>
  <si>
    <t>CUS015194</t>
  </si>
  <si>
    <t>CUS015195</t>
  </si>
  <si>
    <t>CUS015196</t>
  </si>
  <si>
    <t>CUS015197</t>
  </si>
  <si>
    <t>CUS015198</t>
  </si>
  <si>
    <t>CUS015199</t>
  </si>
  <si>
    <t>CUS015200</t>
  </si>
  <si>
    <t>CUS015201</t>
  </si>
  <si>
    <t>CUS015202</t>
  </si>
  <si>
    <t>CUS015203</t>
  </si>
  <si>
    <t>CUS015204</t>
  </si>
  <si>
    <t>CUS015205</t>
  </si>
  <si>
    <t>CUS015206</t>
  </si>
  <si>
    <t>CUS015207</t>
  </si>
  <si>
    <t>CUS015208</t>
  </si>
  <si>
    <t>CUS015209</t>
  </si>
  <si>
    <t>CUS015210</t>
  </si>
  <si>
    <t>CUS015211</t>
  </si>
  <si>
    <t>CUS015212</t>
  </si>
  <si>
    <t>CUS015213</t>
  </si>
  <si>
    <t>CUS015214</t>
  </si>
  <si>
    <t>CUS015215</t>
  </si>
  <si>
    <t>CUS015216</t>
  </si>
  <si>
    <t>CUS015217</t>
  </si>
  <si>
    <t>CUS015218</t>
  </si>
  <si>
    <t>CUS015219</t>
  </si>
  <si>
    <t>CUS015220</t>
  </si>
  <si>
    <t>CUS015221</t>
  </si>
  <si>
    <t>CUS015222</t>
  </si>
  <si>
    <t>CUS015223</t>
  </si>
  <si>
    <t>CUS015224</t>
  </si>
  <si>
    <t>CUS015225</t>
  </si>
  <si>
    <t>CUS015226</t>
  </si>
  <si>
    <t>CUS015227</t>
  </si>
  <si>
    <t>CUS015228</t>
  </si>
  <si>
    <t>CUS015229</t>
  </si>
  <si>
    <t>CUS015230</t>
  </si>
  <si>
    <t>CUS015231</t>
  </si>
  <si>
    <t>CUS015232</t>
  </si>
  <si>
    <t>CUS015233</t>
  </si>
  <si>
    <t>CUS015234</t>
  </si>
  <si>
    <t>CUS015235</t>
  </si>
  <si>
    <t>CUS015236</t>
  </si>
  <si>
    <t>CUS015237</t>
  </si>
  <si>
    <t>CUS015238</t>
  </si>
  <si>
    <t>CUS015239</t>
  </si>
  <si>
    <t>CUS015240</t>
  </si>
  <si>
    <t>CUS015241</t>
  </si>
  <si>
    <t>CUS015242</t>
  </si>
  <si>
    <t>CUS015243</t>
  </si>
  <si>
    <t>CUS015244</t>
  </si>
  <si>
    <t>CUS015245</t>
  </si>
  <si>
    <t>CUS015246</t>
  </si>
  <si>
    <t>CUS015247</t>
  </si>
  <si>
    <t>CUS015248</t>
  </si>
  <si>
    <t>CUS015249</t>
  </si>
  <si>
    <t>CUS015250</t>
  </si>
  <si>
    <t>CUS015251</t>
  </si>
  <si>
    <t>CUS015252</t>
  </si>
  <si>
    <t>CUS015253</t>
  </si>
  <si>
    <t>CUS015254</t>
  </si>
  <si>
    <t>CUS015255</t>
  </si>
  <si>
    <t>CUS015256</t>
  </si>
  <si>
    <t>CUS015257</t>
  </si>
  <si>
    <t>CUS015258</t>
  </si>
  <si>
    <t>CUS015259</t>
  </si>
  <si>
    <t>CUS015260</t>
  </si>
  <si>
    <t>CUS015261</t>
  </si>
  <si>
    <t>CUS015262</t>
  </si>
  <si>
    <t>CUS015263</t>
  </si>
  <si>
    <t>CUS015264</t>
  </si>
  <si>
    <t>CUS015265</t>
  </si>
  <si>
    <t>CUS015266</t>
  </si>
  <si>
    <t>CUS015267</t>
  </si>
  <si>
    <t>CUS015268</t>
  </si>
  <si>
    <t>CUS015269</t>
  </si>
  <si>
    <t>CUS015270</t>
  </si>
  <si>
    <t>CUS015271</t>
  </si>
  <si>
    <t>CUS015272</t>
  </si>
  <si>
    <t>CUS015273</t>
  </si>
  <si>
    <t>CUS015274</t>
  </si>
  <si>
    <t>CUS015275</t>
  </si>
  <si>
    <t>CUS015276</t>
  </si>
  <si>
    <t>CUS015277</t>
  </si>
  <si>
    <t>CUS015278</t>
  </si>
  <si>
    <t>CUS015279</t>
  </si>
  <si>
    <t>CUS015280</t>
  </si>
  <si>
    <t>CUS015281</t>
  </si>
  <si>
    <t>CUS015282</t>
  </si>
  <si>
    <t>CUS015283</t>
  </si>
  <si>
    <t>CUS015284</t>
  </si>
  <si>
    <t>CUS015285</t>
  </si>
  <si>
    <t>CUS015286</t>
  </si>
  <si>
    <t>CUS015287</t>
  </si>
  <si>
    <t>CUS015288</t>
  </si>
  <si>
    <t>CUS015289</t>
  </si>
  <si>
    <t>CUS015290</t>
  </si>
  <si>
    <t>CUS015291</t>
  </si>
  <si>
    <t>CUS015292</t>
  </si>
  <si>
    <t>CUS015293</t>
  </si>
  <si>
    <t>CUS015294</t>
  </si>
  <si>
    <t>CUS015295</t>
  </si>
  <si>
    <t>CUS015296</t>
  </si>
  <si>
    <t>CUS015297</t>
  </si>
  <si>
    <t>CUS015298</t>
  </si>
  <si>
    <t>CUS015299</t>
  </si>
  <si>
    <t>CUS015300</t>
  </si>
  <si>
    <t>CUS015301</t>
  </si>
  <si>
    <t>CUS015302</t>
  </si>
  <si>
    <t>CUS015303</t>
  </si>
  <si>
    <t>CUS015304</t>
  </si>
  <si>
    <t>CUS015305</t>
  </si>
  <si>
    <t>CUS015306</t>
  </si>
  <si>
    <t>CUS015307</t>
  </si>
  <si>
    <t>CUS015308</t>
  </si>
  <si>
    <t>CUS015309</t>
  </si>
  <si>
    <t>CUS015310</t>
  </si>
  <si>
    <t>CUS015311</t>
  </si>
  <si>
    <t>CUS015312</t>
  </si>
  <si>
    <t>CUS015313</t>
  </si>
  <si>
    <t>CUS015314</t>
  </si>
  <si>
    <t>CUS015315</t>
  </si>
  <si>
    <t>CUS015316</t>
  </si>
  <si>
    <t>CUS015317</t>
  </si>
  <si>
    <t>CUS015318</t>
  </si>
  <si>
    <t>CUS015319</t>
  </si>
  <si>
    <t>CUS015320</t>
  </si>
  <si>
    <t>CUS015321</t>
  </si>
  <si>
    <t>CUS015322</t>
  </si>
  <si>
    <t>CUS015323</t>
  </si>
  <si>
    <t>CUS015324</t>
  </si>
  <si>
    <t>CUS015325</t>
  </si>
  <si>
    <t>CUS015326</t>
  </si>
  <si>
    <t>CUS015327</t>
  </si>
  <si>
    <t>CUS015328</t>
  </si>
  <si>
    <t>CUS015329</t>
  </si>
  <si>
    <t>CUS015330</t>
  </si>
  <si>
    <t>CUS015331</t>
  </si>
  <si>
    <t>CUS015332</t>
  </si>
  <si>
    <t>CUS015333</t>
  </si>
  <si>
    <t>CUS015334</t>
  </si>
  <si>
    <t>CUS015335</t>
  </si>
  <si>
    <t>CUS015336</t>
  </si>
  <si>
    <t>CUS015337</t>
  </si>
  <si>
    <t>CUS015338</t>
  </si>
  <si>
    <t>CUS015339</t>
  </si>
  <si>
    <t>CUS015340</t>
  </si>
  <si>
    <t>CUS015341</t>
  </si>
  <si>
    <t>CUS015342</t>
  </si>
  <si>
    <t>CUS015343</t>
  </si>
  <si>
    <t>CUS015344</t>
  </si>
  <si>
    <t>CUS015345</t>
  </si>
  <si>
    <t>CUS015346</t>
  </si>
  <si>
    <t>CUS015347</t>
  </si>
  <si>
    <t>CUS015348</t>
  </si>
  <si>
    <t>CUS015349</t>
  </si>
  <si>
    <t>CUS015350</t>
  </si>
  <si>
    <t>CUS015351</t>
  </si>
  <si>
    <t>CUS015352</t>
  </si>
  <si>
    <t>CUS015353</t>
  </si>
  <si>
    <t>CUS015354</t>
  </si>
  <si>
    <t>CUS015355</t>
  </si>
  <si>
    <t>CUS015356</t>
  </si>
  <si>
    <t>CUS015357</t>
  </si>
  <si>
    <t>CUS015358</t>
  </si>
  <si>
    <t>CUS015359</t>
  </si>
  <si>
    <t>CUS015360</t>
  </si>
  <si>
    <t>CUS015361</t>
  </si>
  <si>
    <t>CUS015362</t>
  </si>
  <si>
    <t>CUS015363</t>
  </si>
  <si>
    <t>CUS015364</t>
  </si>
  <si>
    <t>CUS015365</t>
  </si>
  <si>
    <t>CUS015366</t>
  </si>
  <si>
    <t>CUS015367</t>
  </si>
  <si>
    <t>CUS015368</t>
  </si>
  <si>
    <t>CUS015369</t>
  </si>
  <si>
    <t>CUS015370</t>
  </si>
  <si>
    <t>CUS015371</t>
  </si>
  <si>
    <t>CUS015372</t>
  </si>
  <si>
    <t>CUS015373</t>
  </si>
  <si>
    <t>CUS015374</t>
  </si>
  <si>
    <t>CUS015375</t>
  </si>
  <si>
    <t>CUS015376</t>
  </si>
  <si>
    <t>CUS015377</t>
  </si>
  <si>
    <t>CUS015378</t>
  </si>
  <si>
    <t>CUS015379</t>
  </si>
  <si>
    <t>CUS015380</t>
  </si>
  <si>
    <t>CUS015381</t>
  </si>
  <si>
    <t>CUS015382</t>
  </si>
  <si>
    <t>CUS015383</t>
  </si>
  <si>
    <t>CUS015384</t>
  </si>
  <si>
    <t>CUS015385</t>
  </si>
  <si>
    <t>CUS015386</t>
  </si>
  <si>
    <t>CUS015387</t>
  </si>
  <si>
    <t>CUS015388</t>
  </si>
  <si>
    <t>CUS015389</t>
  </si>
  <si>
    <t>CUS015390</t>
  </si>
  <si>
    <t>CUS015391</t>
  </si>
  <si>
    <t>CUS015392</t>
  </si>
  <si>
    <t>CUS015393</t>
  </si>
  <si>
    <t>CUS015394</t>
  </si>
  <si>
    <t>CUS015395</t>
  </si>
  <si>
    <t>CUS015396</t>
  </si>
  <si>
    <t>CUS015397</t>
  </si>
  <si>
    <t>CUS015398</t>
  </si>
  <si>
    <t>CUS015399</t>
  </si>
  <si>
    <t>CUS015400</t>
  </si>
  <si>
    <t>CUS015401</t>
  </si>
  <si>
    <t>CUS015402</t>
  </si>
  <si>
    <t>CUS015403</t>
  </si>
  <si>
    <t>CUS015404</t>
  </si>
  <si>
    <t>CUS015405</t>
  </si>
  <si>
    <t>CUS015406</t>
  </si>
  <si>
    <t>CUS015407</t>
  </si>
  <si>
    <t>CUS015408</t>
  </si>
  <si>
    <t>CUS015409</t>
  </si>
  <si>
    <t>CUS015410</t>
  </si>
  <si>
    <t>CUS015411</t>
  </si>
  <si>
    <t>CUS015412</t>
  </si>
  <si>
    <t>CUS015413</t>
  </si>
  <si>
    <t>CUS015414</t>
  </si>
  <si>
    <t>CUS015415</t>
  </si>
  <si>
    <t>CUS015416</t>
  </si>
  <si>
    <t>CUS015417</t>
  </si>
  <si>
    <t>CUS015418</t>
  </si>
  <si>
    <t>CUS015419</t>
  </si>
  <si>
    <t>CUS015420</t>
  </si>
  <si>
    <t>CUS015421</t>
  </si>
  <si>
    <t>CUS015422</t>
  </si>
  <si>
    <t>CUS015423</t>
  </si>
  <si>
    <t>CUS015424</t>
  </si>
  <si>
    <t>CUS015425</t>
  </si>
  <si>
    <t>CUS015426</t>
  </si>
  <si>
    <t>CUS015427</t>
  </si>
  <si>
    <t>CUS015428</t>
  </si>
  <si>
    <t>CUS015429</t>
  </si>
  <si>
    <t>CUS015430</t>
  </si>
  <si>
    <t>CUS015431</t>
  </si>
  <si>
    <t>CUS015432</t>
  </si>
  <si>
    <t>CUS015433</t>
  </si>
  <si>
    <t>CUS015434</t>
  </si>
  <si>
    <t>CUS015435</t>
  </si>
  <si>
    <t>CUS015436</t>
  </si>
  <si>
    <t>CUS015437</t>
  </si>
  <si>
    <t>CUS015438</t>
  </si>
  <si>
    <t>CUS015439</t>
  </si>
  <si>
    <t>CUS015440</t>
  </si>
  <si>
    <t>CUS015441</t>
  </si>
  <si>
    <t>CUS015442</t>
  </si>
  <si>
    <t>CUS015443</t>
  </si>
  <si>
    <t>CUS015444</t>
  </si>
  <si>
    <t>CUS015445</t>
  </si>
  <si>
    <t>CUS015446</t>
  </si>
  <si>
    <t>CUS015447</t>
  </si>
  <si>
    <t>CUS015448</t>
  </si>
  <si>
    <t>CUS015449</t>
  </si>
  <si>
    <t>CUS015450</t>
  </si>
  <si>
    <t>CUS015451</t>
  </si>
  <si>
    <t>CUS015452</t>
  </si>
  <si>
    <t>CUS015453</t>
  </si>
  <si>
    <t>CUS015454</t>
  </si>
  <si>
    <t>CUS015455</t>
  </si>
  <si>
    <t>CUS015456</t>
  </si>
  <si>
    <t>CUS015457</t>
  </si>
  <si>
    <t>CUS015458</t>
  </si>
  <si>
    <t>CUS015459</t>
  </si>
  <si>
    <t>CUS015460</t>
  </si>
  <si>
    <t>CUS015461</t>
  </si>
  <si>
    <t>CUS015462</t>
  </si>
  <si>
    <t>CUS015463</t>
  </si>
  <si>
    <t>CUS015464</t>
  </si>
  <si>
    <t>CUS015465</t>
  </si>
  <si>
    <t>CUS015466</t>
  </si>
  <si>
    <t>CUS015467</t>
  </si>
  <si>
    <t>CUS015468</t>
  </si>
  <si>
    <t>CUS015469</t>
  </si>
  <si>
    <t>CUS015470</t>
  </si>
  <si>
    <t>CUS015471</t>
  </si>
  <si>
    <t>CUS015472</t>
  </si>
  <si>
    <t>CUS015473</t>
  </si>
  <si>
    <t>CUS015474</t>
  </si>
  <si>
    <t>CUS015475</t>
  </si>
  <si>
    <t>CUS015476</t>
  </si>
  <si>
    <t>CUS015477</t>
  </si>
  <si>
    <t>CUS015478</t>
  </si>
  <si>
    <t>CUS015479</t>
  </si>
  <si>
    <t>CUS015480</t>
  </si>
  <si>
    <t>CUS015481</t>
  </si>
  <si>
    <t>CUS015482</t>
  </si>
  <si>
    <t>CUS015483</t>
  </si>
  <si>
    <t>CUS015484</t>
  </si>
  <si>
    <t>CUS015485</t>
  </si>
  <si>
    <t>CUS015486</t>
  </si>
  <si>
    <t>CUS015487</t>
  </si>
  <si>
    <t>CUS015488</t>
  </si>
  <si>
    <t>CUS015489</t>
  </si>
  <si>
    <t>CUS015490</t>
  </si>
  <si>
    <t>CUS015491</t>
  </si>
  <si>
    <t>CUS015492</t>
  </si>
  <si>
    <t>CUS015493</t>
  </si>
  <si>
    <t>CUS015494</t>
  </si>
  <si>
    <t>CUS015495</t>
  </si>
  <si>
    <t>CUS015496</t>
  </si>
  <si>
    <t>CUS015497</t>
  </si>
  <si>
    <t>CUS015498</t>
  </si>
  <si>
    <t>CUS015499</t>
  </si>
  <si>
    <t>CUS015500</t>
  </si>
  <si>
    <t>CUS015501</t>
  </si>
  <si>
    <t>CUS015502</t>
  </si>
  <si>
    <t>CUS015503</t>
  </si>
  <si>
    <t>CUS015504</t>
  </si>
  <si>
    <t>CUS015505</t>
  </si>
  <si>
    <t>CUS015506</t>
  </si>
  <si>
    <t>CUS015507</t>
  </si>
  <si>
    <t>CUS015508</t>
  </si>
  <si>
    <t>CUS015509</t>
  </si>
  <si>
    <t>CUS015510</t>
  </si>
  <si>
    <t>CUS015511</t>
  </si>
  <si>
    <t>CUS015512</t>
  </si>
  <si>
    <t>CUS015513</t>
  </si>
  <si>
    <t>CUS015514</t>
  </si>
  <si>
    <t>CUS015515</t>
  </si>
  <si>
    <t>CUS015516</t>
  </si>
  <si>
    <t>CUS015517</t>
  </si>
  <si>
    <t>CUS015518</t>
  </si>
  <si>
    <t>CUS015519</t>
  </si>
  <si>
    <t>CUS015520</t>
  </si>
  <si>
    <t>CUS015521</t>
  </si>
  <si>
    <t>CUS015522</t>
  </si>
  <si>
    <t>CUS015523</t>
  </si>
  <si>
    <t>CUS015524</t>
  </si>
  <si>
    <t>CUS015525</t>
  </si>
  <si>
    <t>CUS015526</t>
  </si>
  <si>
    <t>CUS015527</t>
  </si>
  <si>
    <t>CUS015528</t>
  </si>
  <si>
    <t>CUS015529</t>
  </si>
  <si>
    <t>CUS015530</t>
  </si>
  <si>
    <t>CUS015531</t>
  </si>
  <si>
    <t>CUS015532</t>
  </si>
  <si>
    <t>CUS015533</t>
  </si>
  <si>
    <t>CUS015534</t>
  </si>
  <si>
    <t>CUS015535</t>
  </si>
  <si>
    <t>CUS015536</t>
  </si>
  <si>
    <t>CUS015537</t>
  </si>
  <si>
    <t>CUS015538</t>
  </si>
  <si>
    <t>CUS015539</t>
  </si>
  <si>
    <t>CUS015540</t>
  </si>
  <si>
    <t>CUS015541</t>
  </si>
  <si>
    <t>CUS015542</t>
  </si>
  <si>
    <t>CUS015543</t>
  </si>
  <si>
    <t>CUS015544</t>
  </si>
  <si>
    <t>CUS015545</t>
  </si>
  <si>
    <t>CUS015546</t>
  </si>
  <si>
    <t>CUS015547</t>
  </si>
  <si>
    <t>CUS015548</t>
  </si>
  <si>
    <t>CUS015549</t>
  </si>
  <si>
    <t>CUS015550</t>
  </si>
  <si>
    <t>CUS015551</t>
  </si>
  <si>
    <t>CUS015552</t>
  </si>
  <si>
    <t>CUS015553</t>
  </si>
  <si>
    <t>CUS015554</t>
  </si>
  <si>
    <t>CUS015555</t>
  </si>
  <si>
    <t>CUS015556</t>
  </si>
  <si>
    <t>CUS015557</t>
  </si>
  <si>
    <t>CUS015558</t>
  </si>
  <si>
    <t>CUS015559</t>
  </si>
  <si>
    <t>CUS015560</t>
  </si>
  <si>
    <t>CUS015561</t>
  </si>
  <si>
    <t>CUS015562</t>
  </si>
  <si>
    <t>CUS015563</t>
  </si>
  <si>
    <t>CUS015564</t>
  </si>
  <si>
    <t>CUS015565</t>
  </si>
  <si>
    <t>CUS015566</t>
  </si>
  <si>
    <t>CUS015567</t>
  </si>
  <si>
    <t>CUS015568</t>
  </si>
  <si>
    <t>CUS015569</t>
  </si>
  <si>
    <t>CUS015570</t>
  </si>
  <si>
    <t>CUS015571</t>
  </si>
  <si>
    <t>CUS015572</t>
  </si>
  <si>
    <t>CUS015573</t>
  </si>
  <si>
    <t>CUS015574</t>
  </si>
  <si>
    <t>CUS015575</t>
  </si>
  <si>
    <t>CUS015576</t>
  </si>
  <si>
    <t>CUS015577</t>
  </si>
  <si>
    <t>CUS015578</t>
  </si>
  <si>
    <t>CUS015579</t>
  </si>
  <si>
    <t>CUS015580</t>
  </si>
  <si>
    <t>CUS015581</t>
  </si>
  <si>
    <t>CUS015582</t>
  </si>
  <si>
    <t>CUS015583</t>
  </si>
  <si>
    <t>CUS015584</t>
  </si>
  <si>
    <t>CUS015585</t>
  </si>
  <si>
    <t>CUS015586</t>
  </si>
  <si>
    <t>CUS015587</t>
  </si>
  <si>
    <t>CUS015588</t>
  </si>
  <si>
    <t>CUS015589</t>
  </si>
  <si>
    <t>CUS015590</t>
  </si>
  <si>
    <t>CUS015591</t>
  </si>
  <si>
    <t>CUS015592</t>
  </si>
  <si>
    <t>CUS015593</t>
  </si>
  <si>
    <t>CUS015594</t>
  </si>
  <si>
    <t>CUS015595</t>
  </si>
  <si>
    <t>CUS015596</t>
  </si>
  <si>
    <t>CUS015597</t>
  </si>
  <si>
    <t>CUS015598</t>
  </si>
  <si>
    <t>CUS015599</t>
  </si>
  <si>
    <t>CUS015600</t>
  </si>
  <si>
    <t>CUS015601</t>
  </si>
  <si>
    <t>CUS015602</t>
  </si>
  <si>
    <t>CUS015603</t>
  </si>
  <si>
    <t>CUS015604</t>
  </si>
  <si>
    <t>CUS015605</t>
  </si>
  <si>
    <t>CUS015606</t>
  </si>
  <si>
    <t>CUS015607</t>
  </si>
  <si>
    <t>CUS015608</t>
  </si>
  <si>
    <t>CUS015609</t>
  </si>
  <si>
    <t>CUS015610</t>
  </si>
  <si>
    <t>CUS015611</t>
  </si>
  <si>
    <t>CUS015612</t>
  </si>
  <si>
    <t>CUS015613</t>
  </si>
  <si>
    <t>CUS015614</t>
  </si>
  <si>
    <t>CUS015615</t>
  </si>
  <si>
    <t>CUS015616</t>
  </si>
  <si>
    <t>CUS015617</t>
  </si>
  <si>
    <t>CUS015618</t>
  </si>
  <si>
    <t>CUS015619</t>
  </si>
  <si>
    <t>CUS015620</t>
  </si>
  <si>
    <t>CUS015621</t>
  </si>
  <si>
    <t>CUS015622</t>
  </si>
  <si>
    <t>CUS015623</t>
  </si>
  <si>
    <t>CUS015624</t>
  </si>
  <si>
    <t>CUS015625</t>
  </si>
  <si>
    <t>CUS015626</t>
  </si>
  <si>
    <t>CUS015627</t>
  </si>
  <si>
    <t>CUS015628</t>
  </si>
  <si>
    <t>CUS015629</t>
  </si>
  <si>
    <t>CUS015630</t>
  </si>
  <si>
    <t>CUS015631</t>
  </si>
  <si>
    <t>CUS015632</t>
  </si>
  <si>
    <t>CUS015633</t>
  </si>
  <si>
    <t>CUS015634</t>
  </si>
  <si>
    <t>CUS015635</t>
  </si>
  <si>
    <t>CUS015636</t>
  </si>
  <si>
    <t>CUS015637</t>
  </si>
  <si>
    <t>CUS015638</t>
  </si>
  <si>
    <t>CUS015639</t>
  </si>
  <si>
    <t>CUS015640</t>
  </si>
  <si>
    <t>CUS015641</t>
  </si>
  <si>
    <t>CUS015642</t>
  </si>
  <si>
    <t>CUS015643</t>
  </si>
  <si>
    <t>CUS015644</t>
  </si>
  <si>
    <t>CUS015645</t>
  </si>
  <si>
    <t>CUS015646</t>
  </si>
  <si>
    <t>CUS015647</t>
  </si>
  <si>
    <t>CUS015648</t>
  </si>
  <si>
    <t>CUS015649</t>
  </si>
  <si>
    <t>CUS015650</t>
  </si>
  <si>
    <t>CUS015651</t>
  </si>
  <si>
    <t>CUS015652</t>
  </si>
  <si>
    <t>CUS015653</t>
  </si>
  <si>
    <t>CUS015654</t>
  </si>
  <si>
    <t>CUS015655</t>
  </si>
  <si>
    <t>CUS015656</t>
  </si>
  <si>
    <t>CUS015657</t>
  </si>
  <si>
    <t>CUS015658</t>
  </si>
  <si>
    <t>CUS015659</t>
  </si>
  <si>
    <t>CUS015660</t>
  </si>
  <si>
    <t>CUS015661</t>
  </si>
  <si>
    <t>CUS015662</t>
  </si>
  <si>
    <t>CUS015663</t>
  </si>
  <si>
    <t>CUS015664</t>
  </si>
  <si>
    <t>CUS015665</t>
  </si>
  <si>
    <t>CUS015666</t>
  </si>
  <si>
    <t>CUS015667</t>
  </si>
  <si>
    <t>CUS015668</t>
  </si>
  <si>
    <t>CUS015669</t>
  </si>
  <si>
    <t>CUS015670</t>
  </si>
  <si>
    <t>CUS015671</t>
  </si>
  <si>
    <t>CUS015672</t>
  </si>
  <si>
    <t>CUS015673</t>
  </si>
  <si>
    <t>CUS015674</t>
  </si>
  <si>
    <t>CUS015675</t>
  </si>
  <si>
    <t>CUS015676</t>
  </si>
  <si>
    <t>CUS015677</t>
  </si>
  <si>
    <t>CUS015678</t>
  </si>
  <si>
    <t>CUS015679</t>
  </si>
  <si>
    <t>CUS015680</t>
  </si>
  <si>
    <t>CUS015681</t>
  </si>
  <si>
    <t>CUS015682</t>
  </si>
  <si>
    <t>CUS015683</t>
  </si>
  <si>
    <t>CUS015684</t>
  </si>
  <si>
    <t>CUS015685</t>
  </si>
  <si>
    <t>CUS015686</t>
  </si>
  <si>
    <t>CUS015687</t>
  </si>
  <si>
    <t>CUS015688</t>
  </si>
  <si>
    <t>CUS015689</t>
  </si>
  <si>
    <t>CUS015690</t>
  </si>
  <si>
    <t>CUS015691</t>
  </si>
  <si>
    <t>CUS015692</t>
  </si>
  <si>
    <t>CUS015693</t>
  </si>
  <si>
    <t>CUS015694</t>
  </si>
  <si>
    <t>CUS015695</t>
  </si>
  <si>
    <t>CUS015696</t>
  </si>
  <si>
    <t>CUS015697</t>
  </si>
  <si>
    <t>CUS015698</t>
  </si>
  <si>
    <t>CUS015699</t>
  </si>
  <si>
    <t>CUS015700</t>
  </si>
  <si>
    <t>CUS015701</t>
  </si>
  <si>
    <t>CUS015702</t>
  </si>
  <si>
    <t>CUS015703</t>
  </si>
  <si>
    <t>CUS015704</t>
  </si>
  <si>
    <t>CUS015705</t>
  </si>
  <si>
    <t>CUS015706</t>
  </si>
  <si>
    <t>CUS015707</t>
  </si>
  <si>
    <t>CUS015708</t>
  </si>
  <si>
    <t>CUS015709</t>
  </si>
  <si>
    <t>CUS015710</t>
  </si>
  <si>
    <t>CUS015711</t>
  </si>
  <si>
    <t>CUS015712</t>
  </si>
  <si>
    <t>CUS015713</t>
  </si>
  <si>
    <t>CUS015714</t>
  </si>
  <si>
    <t>CUS015715</t>
  </si>
  <si>
    <t>CUS015716</t>
  </si>
  <si>
    <t>CUS015717</t>
  </si>
  <si>
    <t>CUS015718</t>
  </si>
  <si>
    <t>CUS015719</t>
  </si>
  <si>
    <t>CUS015720</t>
  </si>
  <si>
    <t>CUS015721</t>
  </si>
  <si>
    <t>CUS015722</t>
  </si>
  <si>
    <t>CUS015723</t>
  </si>
  <si>
    <t>CUS015724</t>
  </si>
  <si>
    <t>CUS015725</t>
  </si>
  <si>
    <t>CUS015726</t>
  </si>
  <si>
    <t>CUS015727</t>
  </si>
  <si>
    <t>CUS015728</t>
  </si>
  <si>
    <t>CUS015729</t>
  </si>
  <si>
    <t>CUS015730</t>
  </si>
  <si>
    <t>CUS015731</t>
  </si>
  <si>
    <t>CUS015732</t>
  </si>
  <si>
    <t>CUS015733</t>
  </si>
  <si>
    <t>CUS015734</t>
  </si>
  <si>
    <t>CUS015735</t>
  </si>
  <si>
    <t>CUS015736</t>
  </si>
  <si>
    <t>CUS015737</t>
  </si>
  <si>
    <t>CUS015738</t>
  </si>
  <si>
    <t>CUS015739</t>
  </si>
  <si>
    <t>CUS015740</t>
  </si>
  <si>
    <t>CUS015741</t>
  </si>
  <si>
    <t>CUS015742</t>
  </si>
  <si>
    <t>CUS015743</t>
  </si>
  <si>
    <t>CUS015744</t>
  </si>
  <si>
    <t>CUS015745</t>
  </si>
  <si>
    <t>CUS015746</t>
  </si>
  <si>
    <t>CUS015747</t>
  </si>
  <si>
    <t>CUS015748</t>
  </si>
  <si>
    <t>CUS015749</t>
  </si>
  <si>
    <t>CUS015750</t>
  </si>
  <si>
    <t>CUS015751</t>
  </si>
  <si>
    <t>CUS015752</t>
  </si>
  <si>
    <t>CUS015753</t>
  </si>
  <si>
    <t>CUS015754</t>
  </si>
  <si>
    <t>CUS015755</t>
  </si>
  <si>
    <t>CUS015756</t>
  </si>
  <si>
    <t>CUS015757</t>
  </si>
  <si>
    <t>CUS015758</t>
  </si>
  <si>
    <t>CUS015759</t>
  </si>
  <si>
    <t>CUS015760</t>
  </si>
  <si>
    <t>CUS015761</t>
  </si>
  <si>
    <t>CUS015762</t>
  </si>
  <si>
    <t>CUS015763</t>
  </si>
  <si>
    <t>CUS015764</t>
  </si>
  <si>
    <t>CUS015765</t>
  </si>
  <si>
    <t>CUS015766</t>
  </si>
  <si>
    <t>CUS015767</t>
  </si>
  <si>
    <t>CUS015768</t>
  </si>
  <si>
    <t>CUS015769</t>
  </si>
  <si>
    <t>CUS015770</t>
  </si>
  <si>
    <t>CUS015771</t>
  </si>
  <si>
    <t>CUS015772</t>
  </si>
  <si>
    <t>CUS015773</t>
  </si>
  <si>
    <t>CUS015774</t>
  </si>
  <si>
    <t>CUS015775</t>
  </si>
  <si>
    <t>CUS015776</t>
  </si>
  <si>
    <t>CUS015777</t>
  </si>
  <si>
    <t>CUS015778</t>
  </si>
  <si>
    <t>CUS015779</t>
  </si>
  <si>
    <t>CUS015780</t>
  </si>
  <si>
    <t>CUS015781</t>
  </si>
  <si>
    <t>CUS015782</t>
  </si>
  <si>
    <t>CUS015783</t>
  </si>
  <si>
    <t>CUS015784</t>
  </si>
  <si>
    <t>CUS015785</t>
  </si>
  <si>
    <t>CUS015786</t>
  </si>
  <si>
    <t>CUS015787</t>
  </si>
  <si>
    <t>CUS015788</t>
  </si>
  <si>
    <t>CUS015789</t>
  </si>
  <si>
    <t>CUS015790</t>
  </si>
  <si>
    <t>CUS015791</t>
  </si>
  <si>
    <t>CUS015792</t>
  </si>
  <si>
    <t>CUS015793</t>
  </si>
  <si>
    <t>CUS015794</t>
  </si>
  <si>
    <t>CUS015795</t>
  </si>
  <si>
    <t>CUS015796</t>
  </si>
  <si>
    <t>CUS015797</t>
  </si>
  <si>
    <t>CUS015798</t>
  </si>
  <si>
    <t>CUS015799</t>
  </si>
  <si>
    <t>CUS015800</t>
  </si>
  <si>
    <t>CUS015801</t>
  </si>
  <si>
    <t>CUS015802</t>
  </si>
  <si>
    <t>CUS015803</t>
  </si>
  <si>
    <t>CUS015804</t>
  </si>
  <si>
    <t>CUS015805</t>
  </si>
  <si>
    <t>CUS015806</t>
  </si>
  <si>
    <t>CUS015807</t>
  </si>
  <si>
    <t>CUS015808</t>
  </si>
  <si>
    <t>CUS015809</t>
  </si>
  <si>
    <t>CUS015810</t>
  </si>
  <si>
    <t>CUS015811</t>
  </si>
  <si>
    <t>CUS015812</t>
  </si>
  <si>
    <t>CUS015813</t>
  </si>
  <si>
    <t>CUS015814</t>
  </si>
  <si>
    <t>CUS015815</t>
  </si>
  <si>
    <t>CUS015816</t>
  </si>
  <si>
    <t>CUS015817</t>
  </si>
  <si>
    <t>CUS015818</t>
  </si>
  <si>
    <t>CUS015819</t>
  </si>
  <si>
    <t>CUS015820</t>
  </si>
  <si>
    <t>CUS015821</t>
  </si>
  <si>
    <t>CUS015822</t>
  </si>
  <si>
    <t>CUS015823</t>
  </si>
  <si>
    <t>CUS015824</t>
  </si>
  <si>
    <t>CUS015825</t>
  </si>
  <si>
    <t>CUS015826</t>
  </si>
  <si>
    <t>CUS015827</t>
  </si>
  <si>
    <t>CUS015828</t>
  </si>
  <si>
    <t>CUS015829</t>
  </si>
  <si>
    <t>CUS015830</t>
  </si>
  <si>
    <t>CUS015831</t>
  </si>
  <si>
    <t>CUS015832</t>
  </si>
  <si>
    <t>CUS015833</t>
  </si>
  <si>
    <t>CUS015834</t>
  </si>
  <si>
    <t>CUS015835</t>
  </si>
  <si>
    <t>CUS015836</t>
  </si>
  <si>
    <t>CUS015837</t>
  </si>
  <si>
    <t>CUS015838</t>
  </si>
  <si>
    <t>CUS015839</t>
  </si>
  <si>
    <t>CUS015840</t>
  </si>
  <si>
    <t>CUS015841</t>
  </si>
  <si>
    <t>CUS015842</t>
  </si>
  <si>
    <t>CUS015843</t>
  </si>
  <si>
    <t>CUS015844</t>
  </si>
  <si>
    <t>CUS015845</t>
  </si>
  <si>
    <t>CUS015846</t>
  </si>
  <si>
    <t>CUS015847</t>
  </si>
  <si>
    <t>CUS015848</t>
  </si>
  <si>
    <t>CUS015849</t>
  </si>
  <si>
    <t>CUS015850</t>
  </si>
  <si>
    <t>CUS015851</t>
  </si>
  <si>
    <t>CUS015852</t>
  </si>
  <si>
    <t>CUS015853</t>
  </si>
  <si>
    <t>CUS015854</t>
  </si>
  <si>
    <t>CUS015855</t>
  </si>
  <si>
    <t>CUS015856</t>
  </si>
  <si>
    <t>CUS015857</t>
  </si>
  <si>
    <t>CUS015858</t>
  </si>
  <si>
    <t>CUS015859</t>
  </si>
  <si>
    <t>CUS015860</t>
  </si>
  <si>
    <t>CUS015861</t>
  </si>
  <si>
    <t>CUS015862</t>
  </si>
  <si>
    <t>CUS015863</t>
  </si>
  <si>
    <t>CUS015864</t>
  </si>
  <si>
    <t>CUS015865</t>
  </si>
  <si>
    <t>CUS015866</t>
  </si>
  <si>
    <t>CUS015867</t>
  </si>
  <si>
    <t>CUS015868</t>
  </si>
  <si>
    <t>CUS015869</t>
  </si>
  <si>
    <t>CUS015870</t>
  </si>
  <si>
    <t>CUS015871</t>
  </si>
  <si>
    <t>CUS015872</t>
  </si>
  <si>
    <t>CUS015873</t>
  </si>
  <si>
    <t>CUS015874</t>
  </si>
  <si>
    <t>CUS015875</t>
  </si>
  <si>
    <t>CUS015876</t>
  </si>
  <si>
    <t>CUS015877</t>
  </si>
  <si>
    <t>CUS015878</t>
  </si>
  <si>
    <t>CUS015879</t>
  </si>
  <si>
    <t>CUS015880</t>
  </si>
  <si>
    <t>CUS015881</t>
  </si>
  <si>
    <t>CUS015882</t>
  </si>
  <si>
    <t>CUS015883</t>
  </si>
  <si>
    <t>CUS015884</t>
  </si>
  <si>
    <t>CUS015885</t>
  </si>
  <si>
    <t>CUS015886</t>
  </si>
  <si>
    <t>CUS015887</t>
  </si>
  <si>
    <t>CUS015888</t>
  </si>
  <si>
    <t>CUS015889</t>
  </si>
  <si>
    <t>CUS015890</t>
  </si>
  <si>
    <t>CUS015891</t>
  </si>
  <si>
    <t>CUS015892</t>
  </si>
  <si>
    <t>CUS015893</t>
  </si>
  <si>
    <t>CUS015894</t>
  </si>
  <si>
    <t>CUS015895</t>
  </si>
  <si>
    <t>CUS015896</t>
  </si>
  <si>
    <t>CUS015897</t>
  </si>
  <si>
    <t>CUS015898</t>
  </si>
  <si>
    <t>CUS015899</t>
  </si>
  <si>
    <t>CUS015900</t>
  </si>
  <si>
    <t>CUS015901</t>
  </si>
  <si>
    <t>CUS015902</t>
  </si>
  <si>
    <t>CUS015903</t>
  </si>
  <si>
    <t>CUS015904</t>
  </si>
  <si>
    <t>CUS015905</t>
  </si>
  <si>
    <t>CUS015906</t>
  </si>
  <si>
    <t>CUS015907</t>
  </si>
  <si>
    <t>CUS015908</t>
  </si>
  <si>
    <t>CUS015909</t>
  </si>
  <si>
    <t>CUS015910</t>
  </si>
  <si>
    <t>CUS015911</t>
  </si>
  <si>
    <t>CUS015912</t>
  </si>
  <si>
    <t>CUS015913</t>
  </si>
  <si>
    <t>CUS015914</t>
  </si>
  <si>
    <t>CUS015915</t>
  </si>
  <si>
    <t>CUS015916</t>
  </si>
  <si>
    <t>CUS015917</t>
  </si>
  <si>
    <t>CUS015918</t>
  </si>
  <si>
    <t>CUS015919</t>
  </si>
  <si>
    <t>CUS015920</t>
  </si>
  <si>
    <t>CUS015921</t>
  </si>
  <si>
    <t>CUS015922</t>
  </si>
  <si>
    <t>CUS015923</t>
  </si>
  <si>
    <t>CUS015924</t>
  </si>
  <si>
    <t>CUS015925</t>
  </si>
  <si>
    <t>CUS015926</t>
  </si>
  <si>
    <t>CUS015927</t>
  </si>
  <si>
    <t>CUS015928</t>
  </si>
  <si>
    <t>CUS015929</t>
  </si>
  <si>
    <t>CUS015930</t>
  </si>
  <si>
    <t>CUS015931</t>
  </si>
  <si>
    <t>CUS015932</t>
  </si>
  <si>
    <t>CUS015933</t>
  </si>
  <si>
    <t>CUS015934</t>
  </si>
  <si>
    <t>CUS015935</t>
  </si>
  <si>
    <t>CUS015936</t>
  </si>
  <si>
    <t>CUS015937</t>
  </si>
  <si>
    <t>CUS015938</t>
  </si>
  <si>
    <t>CUS015939</t>
  </si>
  <si>
    <t>CUS015940</t>
  </si>
  <si>
    <t>CUS015941</t>
  </si>
  <si>
    <t>CUS015942</t>
  </si>
  <si>
    <t>CUS015943</t>
  </si>
  <si>
    <t>CUS015944</t>
  </si>
  <si>
    <t>CUS015945</t>
  </si>
  <si>
    <t>CUS015946</t>
  </si>
  <si>
    <t>CUS015947</t>
  </si>
  <si>
    <t>CUS015948</t>
  </si>
  <si>
    <t>CUS015949</t>
  </si>
  <si>
    <t>CUS015950</t>
  </si>
  <si>
    <t>CUS015951</t>
  </si>
  <si>
    <t>CUS015952</t>
  </si>
  <si>
    <t>CUS015953</t>
  </si>
  <si>
    <t>CUS015954</t>
  </si>
  <si>
    <t>CUS015955</t>
  </si>
  <si>
    <t>CUS015956</t>
  </si>
  <si>
    <t>CUS015957</t>
  </si>
  <si>
    <t>CUS015958</t>
  </si>
  <si>
    <t>CUS015959</t>
  </si>
  <si>
    <t>CUS015960</t>
  </si>
  <si>
    <t>CUS015961</t>
  </si>
  <si>
    <t>CUS015962</t>
  </si>
  <si>
    <t>CUS015963</t>
  </si>
  <si>
    <t>CUS015964</t>
  </si>
  <si>
    <t>CUS015965</t>
  </si>
  <si>
    <t>CUS015966</t>
  </si>
  <si>
    <t>CUS015967</t>
  </si>
  <si>
    <t>CUS015968</t>
  </si>
  <si>
    <t>CUS015969</t>
  </si>
  <si>
    <t>CUS015970</t>
  </si>
  <si>
    <t>CUS015971</t>
  </si>
  <si>
    <t>CUS015972</t>
  </si>
  <si>
    <t>CUS015973</t>
  </si>
  <si>
    <t>CUS015974</t>
  </si>
  <si>
    <t>CUS015975</t>
  </si>
  <si>
    <t>CUS015976</t>
  </si>
  <si>
    <t>CUS015977</t>
  </si>
  <si>
    <t>CUS015978</t>
  </si>
  <si>
    <t>CUS015979</t>
  </si>
  <si>
    <t>CUS015980</t>
  </si>
  <si>
    <t>CUS015981</t>
  </si>
  <si>
    <t>CUS015982</t>
  </si>
  <si>
    <t>CUS015983</t>
  </si>
  <si>
    <t>CUS015984</t>
  </si>
  <si>
    <t>CUS015985</t>
  </si>
  <si>
    <t>CUS015986</t>
  </si>
  <si>
    <t>CUS015987</t>
  </si>
  <si>
    <t>CUS015988</t>
  </si>
  <si>
    <t>CUS015989</t>
  </si>
  <si>
    <t>CUS015990</t>
  </si>
  <si>
    <t>CUS015991</t>
  </si>
  <si>
    <t>CUS015992</t>
  </si>
  <si>
    <t>CUS015993</t>
  </si>
  <si>
    <t>CUS015994</t>
  </si>
  <si>
    <t>CUS015995</t>
  </si>
  <si>
    <t>CUS015996</t>
  </si>
  <si>
    <t>CUS015997</t>
  </si>
  <si>
    <t>CUS015998</t>
  </si>
  <si>
    <t>CUS015999</t>
  </si>
  <si>
    <t>CUS016000</t>
  </si>
  <si>
    <t>CUS016001</t>
  </si>
  <si>
    <t>CUS016002</t>
  </si>
  <si>
    <t>CUS016003</t>
  </si>
  <si>
    <t>CUS016004</t>
  </si>
  <si>
    <t>CUS016005</t>
  </si>
  <si>
    <t>CUS016006</t>
  </si>
  <si>
    <t>CUS016007</t>
  </si>
  <si>
    <t>CUS016008</t>
  </si>
  <si>
    <t>CUS016009</t>
  </si>
  <si>
    <t>CUS016010</t>
  </si>
  <si>
    <t>CUS016011</t>
  </si>
  <si>
    <t>CUS016012</t>
  </si>
  <si>
    <t>CUS016013</t>
  </si>
  <si>
    <t>CUS016014</t>
  </si>
  <si>
    <t>CUS016015</t>
  </si>
  <si>
    <t>CUS016016</t>
  </si>
  <si>
    <t>CUS016017</t>
  </si>
  <si>
    <t>CUS016018</t>
  </si>
  <si>
    <t>CUS016019</t>
  </si>
  <si>
    <t>CUS016020</t>
  </si>
  <si>
    <t>CUS016021</t>
  </si>
  <si>
    <t>CUS016022</t>
  </si>
  <si>
    <t>CUS016023</t>
  </si>
  <si>
    <t>CUS016024</t>
  </si>
  <si>
    <t>CUS016025</t>
  </si>
  <si>
    <t>CUS016026</t>
  </si>
  <si>
    <t>CUS016027</t>
  </si>
  <si>
    <t>CUS016028</t>
  </si>
  <si>
    <t>CUS016029</t>
  </si>
  <si>
    <t>CUS016030</t>
  </si>
  <si>
    <t>CUS016031</t>
  </si>
  <si>
    <t>CUS016032</t>
  </si>
  <si>
    <t>CUS016033</t>
  </si>
  <si>
    <t>CUS016034</t>
  </si>
  <si>
    <t>CUS016035</t>
  </si>
  <si>
    <t>CUS016036</t>
  </si>
  <si>
    <t>CUS016037</t>
  </si>
  <si>
    <t>CUS016038</t>
  </si>
  <si>
    <t>CUS016039</t>
  </si>
  <si>
    <t>CUS016040</t>
  </si>
  <si>
    <t>CUS016041</t>
  </si>
  <si>
    <t>CUS016042</t>
  </si>
  <si>
    <t>CUS016043</t>
  </si>
  <si>
    <t>CUS016044</t>
  </si>
  <si>
    <t>CUS016045</t>
  </si>
  <si>
    <t>CUS016046</t>
  </si>
  <si>
    <t>CUS016047</t>
  </si>
  <si>
    <t>CUS016048</t>
  </si>
  <si>
    <t>CUS016049</t>
  </si>
  <si>
    <t>CUS016050</t>
  </si>
  <si>
    <t>CUS016051</t>
  </si>
  <si>
    <t>CUS016052</t>
  </si>
  <si>
    <t>CUS016053</t>
  </si>
  <si>
    <t>CUS016054</t>
  </si>
  <si>
    <t>CUS016055</t>
  </si>
  <si>
    <t>CUS016056</t>
  </si>
  <si>
    <t>CUS016057</t>
  </si>
  <si>
    <t>CUS016058</t>
  </si>
  <si>
    <t>CUS016059</t>
  </si>
  <si>
    <t>CUS016060</t>
  </si>
  <si>
    <t>CUS016061</t>
  </si>
  <si>
    <t>CUS016062</t>
  </si>
  <si>
    <t>CUS016063</t>
  </si>
  <si>
    <t>CUS016064</t>
  </si>
  <si>
    <t>CUS016065</t>
  </si>
  <si>
    <t>CUS016066</t>
  </si>
  <si>
    <t>CUS016067</t>
  </si>
  <si>
    <t>CUS016068</t>
  </si>
  <si>
    <t>CUS016069</t>
  </si>
  <si>
    <t>CUS016070</t>
  </si>
  <si>
    <t>CUS016071</t>
  </si>
  <si>
    <t>CUS016072</t>
  </si>
  <si>
    <t>CUS016073</t>
  </si>
  <si>
    <t>CUS016074</t>
  </si>
  <si>
    <t>CUS016075</t>
  </si>
  <si>
    <t>CUS016076</t>
  </si>
  <si>
    <t>CUS016077</t>
  </si>
  <si>
    <t>CUS016078</t>
  </si>
  <si>
    <t>CUS016079</t>
  </si>
  <si>
    <t>CUS016080</t>
  </si>
  <si>
    <t>CUS016081</t>
  </si>
  <si>
    <t>CUS016082</t>
  </si>
  <si>
    <t>CUS016083</t>
  </si>
  <si>
    <t>CUS016084</t>
  </si>
  <si>
    <t>CUS016085</t>
  </si>
  <si>
    <t>CUS016086</t>
  </si>
  <si>
    <t>CUS016087</t>
  </si>
  <si>
    <t>CUS016088</t>
  </si>
  <si>
    <t>CUS016089</t>
  </si>
  <si>
    <t>CUS016090</t>
  </si>
  <si>
    <t>CUS016091</t>
  </si>
  <si>
    <t>CUS016092</t>
  </si>
  <si>
    <t>CUS016093</t>
  </si>
  <si>
    <t>CUS016094</t>
  </si>
  <si>
    <t>CUS016095</t>
  </si>
  <si>
    <t>CUS016096</t>
  </si>
  <si>
    <t>CUS016097</t>
  </si>
  <si>
    <t>CUS016098</t>
  </si>
  <si>
    <t>CUS016099</t>
  </si>
  <si>
    <t>CUS016100</t>
  </si>
  <si>
    <t>CUS016101</t>
  </si>
  <si>
    <t>CUS016102</t>
  </si>
  <si>
    <t>CUS016103</t>
  </si>
  <si>
    <t>CUS016104</t>
  </si>
  <si>
    <t>CUS016105</t>
  </si>
  <si>
    <t>CUS016106</t>
  </si>
  <si>
    <t>CUS016107</t>
  </si>
  <si>
    <t>CUS016108</t>
  </si>
  <si>
    <t>CUS016109</t>
  </si>
  <si>
    <t>CUS016110</t>
  </si>
  <si>
    <t>CUS016111</t>
  </si>
  <si>
    <t>CUS016112</t>
  </si>
  <si>
    <t>CUS016113</t>
  </si>
  <si>
    <t>CUS016114</t>
  </si>
  <si>
    <t>CUS016115</t>
  </si>
  <si>
    <t>CUS016116</t>
  </si>
  <si>
    <t>CUS016117</t>
  </si>
  <si>
    <t>CUS016118</t>
  </si>
  <si>
    <t>CUS016119</t>
  </si>
  <si>
    <t>CUS016120</t>
  </si>
  <si>
    <t>CUS016121</t>
  </si>
  <si>
    <t>CUS016122</t>
  </si>
  <si>
    <t>CUS016123</t>
  </si>
  <si>
    <t>CUS016124</t>
  </si>
  <si>
    <t>CUS016125</t>
  </si>
  <si>
    <t>CUS016126</t>
  </si>
  <si>
    <t>CUS016127</t>
  </si>
  <si>
    <t>CUS016128</t>
  </si>
  <si>
    <t>CUS016129</t>
  </si>
  <si>
    <t>CUS016130</t>
  </si>
  <si>
    <t>CUS016131</t>
  </si>
  <si>
    <t>CUS016132</t>
  </si>
  <si>
    <t>CUS016133</t>
  </si>
  <si>
    <t>CUS016134</t>
  </si>
  <si>
    <t>CUS016135</t>
  </si>
  <si>
    <t>CUS016136</t>
  </si>
  <si>
    <t>CUS016137</t>
  </si>
  <si>
    <t>CUS016138</t>
  </si>
  <si>
    <t>CUS016139</t>
  </si>
  <si>
    <t>CUS016140</t>
  </si>
  <si>
    <t>CUS016141</t>
  </si>
  <si>
    <t>CUS016142</t>
  </si>
  <si>
    <t>CUS016143</t>
  </si>
  <si>
    <t>CUS016144</t>
  </si>
  <si>
    <t>CUS016145</t>
  </si>
  <si>
    <t>CUS016146</t>
  </si>
  <si>
    <t>CUS016147</t>
  </si>
  <si>
    <t>CUS016148</t>
  </si>
  <si>
    <t>CUS016149</t>
  </si>
  <si>
    <t>CUS016150</t>
  </si>
  <si>
    <t>CUS016151</t>
  </si>
  <si>
    <t>CUS016152</t>
  </si>
  <si>
    <t>CUS016153</t>
  </si>
  <si>
    <t>CUS016154</t>
  </si>
  <si>
    <t>CUS016155</t>
  </si>
  <si>
    <t>CUS016156</t>
  </si>
  <si>
    <t>CUS016157</t>
  </si>
  <si>
    <t>CUS016158</t>
  </si>
  <si>
    <t>CUS016159</t>
  </si>
  <si>
    <t>CUS016160</t>
  </si>
  <si>
    <t>CUS016161</t>
  </si>
  <si>
    <t>CUS016162</t>
  </si>
  <si>
    <t>CUS016163</t>
  </si>
  <si>
    <t>CUS016164</t>
  </si>
  <si>
    <t>CUS016165</t>
  </si>
  <si>
    <t>CUS016166</t>
  </si>
  <si>
    <t>CUS016167</t>
  </si>
  <si>
    <t>CUS016168</t>
  </si>
  <si>
    <t>CUS016169</t>
  </si>
  <si>
    <t>CUS016170</t>
  </si>
  <si>
    <t>CUS016171</t>
  </si>
  <si>
    <t>CUS016172</t>
  </si>
  <si>
    <t>CUS016173</t>
  </si>
  <si>
    <t>CUS016174</t>
  </si>
  <si>
    <t>CUS016175</t>
  </si>
  <si>
    <t>CUS016176</t>
  </si>
  <si>
    <t>CUS016177</t>
  </si>
  <si>
    <t>CUS016178</t>
  </si>
  <si>
    <t>CUS016179</t>
  </si>
  <si>
    <t>CUS016180</t>
  </si>
  <si>
    <t>CUS016181</t>
  </si>
  <si>
    <t>CUS016182</t>
  </si>
  <si>
    <t>CUS016183</t>
  </si>
  <si>
    <t>CUS016184</t>
  </si>
  <si>
    <t>CUS016185</t>
  </si>
  <si>
    <t>CUS016186</t>
  </si>
  <si>
    <t>CUS016187</t>
  </si>
  <si>
    <t>CUS016188</t>
  </si>
  <si>
    <t>CUS016189</t>
  </si>
  <si>
    <t>CUS016190</t>
  </si>
  <si>
    <t>CUS016191</t>
  </si>
  <si>
    <t>CUS016192</t>
  </si>
  <si>
    <t>CUS016193</t>
  </si>
  <si>
    <t>CUS016194</t>
  </si>
  <si>
    <t>CUS016195</t>
  </si>
  <si>
    <t>CUS016196</t>
  </si>
  <si>
    <t>CUS016197</t>
  </si>
  <si>
    <t>CUS016198</t>
  </si>
  <si>
    <t>CUS016199</t>
  </si>
  <si>
    <t>CUS016200</t>
  </si>
  <si>
    <t>CUS016201</t>
  </si>
  <si>
    <t>CUS016202</t>
  </si>
  <si>
    <t>CUS016203</t>
  </si>
  <si>
    <t>CUS016204</t>
  </si>
  <si>
    <t>CUS016205</t>
  </si>
  <si>
    <t>CUS016206</t>
  </si>
  <si>
    <t>CUS016207</t>
  </si>
  <si>
    <t>CUS016208</t>
  </si>
  <si>
    <t>CUS016209</t>
  </si>
  <si>
    <t>CUS016210</t>
  </si>
  <si>
    <t>CUS016211</t>
  </si>
  <si>
    <t>CUS016212</t>
  </si>
  <si>
    <t>CUS016213</t>
  </si>
  <si>
    <t>CUS016214</t>
  </si>
  <si>
    <t>CUS016215</t>
  </si>
  <si>
    <t>CUS016216</t>
  </si>
  <si>
    <t>CUS016217</t>
  </si>
  <si>
    <t>CUS016218</t>
  </si>
  <si>
    <t>CUS016219</t>
  </si>
  <si>
    <t>CUS016220</t>
  </si>
  <si>
    <t>CUS016221</t>
  </si>
  <si>
    <t>CUS016222</t>
  </si>
  <si>
    <t>CUS016223</t>
  </si>
  <si>
    <t>CUS016224</t>
  </si>
  <si>
    <t>CUS016225</t>
  </si>
  <si>
    <t>CUS016226</t>
  </si>
  <si>
    <t>CUS016227</t>
  </si>
  <si>
    <t>CUS016228</t>
  </si>
  <si>
    <t>CUS016229</t>
  </si>
  <si>
    <t>CUS016230</t>
  </si>
  <si>
    <t>CUS016231</t>
  </si>
  <si>
    <t>CUS016232</t>
  </si>
  <si>
    <t>CUS016233</t>
  </si>
  <si>
    <t>CUS016234</t>
  </si>
  <si>
    <t>CUS016235</t>
  </si>
  <si>
    <t>CUS016236</t>
  </si>
  <si>
    <t>CUS016237</t>
  </si>
  <si>
    <t>CUS016238</t>
  </si>
  <si>
    <t>CUS016239</t>
  </si>
  <si>
    <t>CUS016240</t>
  </si>
  <si>
    <t>CUS016241</t>
  </si>
  <si>
    <t>CUS016242</t>
  </si>
  <si>
    <t>CUS016243</t>
  </si>
  <si>
    <t>CUS016244</t>
  </si>
  <si>
    <t>CUS016245</t>
  </si>
  <si>
    <t>CUS016246</t>
  </si>
  <si>
    <t>CUS016247</t>
  </si>
  <si>
    <t>CUS016248</t>
  </si>
  <si>
    <t>CUS016249</t>
  </si>
  <si>
    <t>CUS016250</t>
  </si>
  <si>
    <t>CUS016251</t>
  </si>
  <si>
    <t>CUS016252</t>
  </si>
  <si>
    <t>CUS016253</t>
  </si>
  <si>
    <t>CUS016254</t>
  </si>
  <si>
    <t>CUS016255</t>
  </si>
  <si>
    <t>CUS016256</t>
  </si>
  <si>
    <t>CUS016257</t>
  </si>
  <si>
    <t>CUS016258</t>
  </si>
  <si>
    <t>CUS016259</t>
  </si>
  <si>
    <t>CUS016260</t>
  </si>
  <si>
    <t>CUS016261</t>
  </si>
  <si>
    <t>CUS016262</t>
  </si>
  <si>
    <t>CUS016263</t>
  </si>
  <si>
    <t>CUS016264</t>
  </si>
  <si>
    <t>CUS016265</t>
  </si>
  <si>
    <t>CUS016266</t>
  </si>
  <si>
    <t>CUS016267</t>
  </si>
  <si>
    <t>CUS016268</t>
  </si>
  <si>
    <t>CUS016269</t>
  </si>
  <si>
    <t>CUS016270</t>
  </si>
  <si>
    <t>CUS016271</t>
  </si>
  <si>
    <t>CUS016272</t>
  </si>
  <si>
    <t>CUS016273</t>
  </si>
  <si>
    <t>CUS016274</t>
  </si>
  <si>
    <t>CUS016275</t>
  </si>
  <si>
    <t>CUS016276</t>
  </si>
  <si>
    <t>CUS016277</t>
  </si>
  <si>
    <t>CUS016278</t>
  </si>
  <si>
    <t>CUS016279</t>
  </si>
  <si>
    <t>CUS016280</t>
  </si>
  <si>
    <t>CUS016281</t>
  </si>
  <si>
    <t>CUS016282</t>
  </si>
  <si>
    <t>CUS016283</t>
  </si>
  <si>
    <t>CUS016284</t>
  </si>
  <si>
    <t>CUS016285</t>
  </si>
  <si>
    <t>CUS016286</t>
  </si>
  <si>
    <t>CUS016287</t>
  </si>
  <si>
    <t>CUS016288</t>
  </si>
  <si>
    <t>CUS016289</t>
  </si>
  <si>
    <t>CUS016290</t>
  </si>
  <si>
    <t>CUS016291</t>
  </si>
  <si>
    <t>CUS016292</t>
  </si>
  <si>
    <t>CUS016293</t>
  </si>
  <si>
    <t>CUS016294</t>
  </si>
  <si>
    <t>CUS016295</t>
  </si>
  <si>
    <t>CUS016296</t>
  </si>
  <si>
    <t>CUS016297</t>
  </si>
  <si>
    <t>CUS016298</t>
  </si>
  <si>
    <t>CUS016299</t>
  </si>
  <si>
    <t>CUS016300</t>
  </si>
  <si>
    <t>CUS016301</t>
  </si>
  <si>
    <t>CUS016302</t>
  </si>
  <si>
    <t>CUS016303</t>
  </si>
  <si>
    <t>CUS016304</t>
  </si>
  <si>
    <t>CUS016305</t>
  </si>
  <si>
    <t>CUS016306</t>
  </si>
  <si>
    <t>CUS016307</t>
  </si>
  <si>
    <t>CUS016308</t>
  </si>
  <si>
    <t>CUS016309</t>
  </si>
  <si>
    <t>CUS016310</t>
  </si>
  <si>
    <t>CUS016311</t>
  </si>
  <si>
    <t>CUS016312</t>
  </si>
  <si>
    <t>CUS016313</t>
  </si>
  <si>
    <t>CUS016314</t>
  </si>
  <si>
    <t>CUS016315</t>
  </si>
  <si>
    <t>CUS016316</t>
  </si>
  <si>
    <t>CUS016317</t>
  </si>
  <si>
    <t>CUS016318</t>
  </si>
  <si>
    <t>CUS016319</t>
  </si>
  <si>
    <t>CUS016320</t>
  </si>
  <si>
    <t>CUS016321</t>
  </si>
  <si>
    <t>CUS016322</t>
  </si>
  <si>
    <t>CUS016323</t>
  </si>
  <si>
    <t>CUS016324</t>
  </si>
  <si>
    <t>CUS016325</t>
  </si>
  <si>
    <t>CUS016326</t>
  </si>
  <si>
    <t>CUS016327</t>
  </si>
  <si>
    <t>CUS016328</t>
  </si>
  <si>
    <t>CUS016329</t>
  </si>
  <si>
    <t>CUS016330</t>
  </si>
  <si>
    <t>CUS016331</t>
  </si>
  <si>
    <t>CUS016332</t>
  </si>
  <si>
    <t>CUS016333</t>
  </si>
  <si>
    <t>CUS016334</t>
  </si>
  <si>
    <t>CUS016335</t>
  </si>
  <si>
    <t>CUS016336</t>
  </si>
  <si>
    <t>CUS016337</t>
  </si>
  <si>
    <t>CUS016338</t>
  </si>
  <si>
    <t>CUS016339</t>
  </si>
  <si>
    <t>CUS016340</t>
  </si>
  <si>
    <t>CUS016341</t>
  </si>
  <si>
    <t>CUS016342</t>
  </si>
  <si>
    <t>CUS016343</t>
  </si>
  <si>
    <t>CUS016344</t>
  </si>
  <si>
    <t>CUS016345</t>
  </si>
  <si>
    <t>CUS016346</t>
  </si>
  <si>
    <t>CUS016347</t>
  </si>
  <si>
    <t>CUS016348</t>
  </si>
  <si>
    <t>CUS016349</t>
  </si>
  <si>
    <t>CUS016350</t>
  </si>
  <si>
    <t>CUS016351</t>
  </si>
  <si>
    <t>CUS016352</t>
  </si>
  <si>
    <t>CUS016353</t>
  </si>
  <si>
    <t>CUS016354</t>
  </si>
  <si>
    <t>CUS016355</t>
  </si>
  <si>
    <t>CUS016356</t>
  </si>
  <si>
    <t>CUS016357</t>
  </si>
  <si>
    <t>CUS016358</t>
  </si>
  <si>
    <t>CUS016359</t>
  </si>
  <si>
    <t>CUS016360</t>
  </si>
  <si>
    <t>CUS016361</t>
  </si>
  <si>
    <t>CUS016362</t>
  </si>
  <si>
    <t>CUS016363</t>
  </si>
  <si>
    <t>CUS016364</t>
  </si>
  <si>
    <t>CUS016365</t>
  </si>
  <si>
    <t>CUS016366</t>
  </si>
  <si>
    <t>CUS016367</t>
  </si>
  <si>
    <t>CUS016368</t>
  </si>
  <si>
    <t>CUS016369</t>
  </si>
  <si>
    <t>CUS016370</t>
  </si>
  <si>
    <t>CUS016371</t>
  </si>
  <si>
    <t>CUS016372</t>
  </si>
  <si>
    <t>CUS016373</t>
  </si>
  <si>
    <t>CUS016374</t>
  </si>
  <si>
    <t>CUS016375</t>
  </si>
  <si>
    <t>CUS016376</t>
  </si>
  <si>
    <t>CUS016377</t>
  </si>
  <si>
    <t>CUS016378</t>
  </si>
  <si>
    <t>CUS016379</t>
  </si>
  <si>
    <t>CUS016380</t>
  </si>
  <si>
    <t>CUS016381</t>
  </si>
  <si>
    <t>CUS016382</t>
  </si>
  <si>
    <t>CUS016383</t>
  </si>
  <si>
    <t>CUS016384</t>
  </si>
  <si>
    <t>CUS016385</t>
  </si>
  <si>
    <t>CUS016386</t>
  </si>
  <si>
    <t>CUS016387</t>
  </si>
  <si>
    <t>CUS016388</t>
  </si>
  <si>
    <t>CUS016389</t>
  </si>
  <si>
    <t>CUS016390</t>
  </si>
  <si>
    <t>CUS016391</t>
  </si>
  <si>
    <t>CUS016392</t>
  </si>
  <si>
    <t>CUS016393</t>
  </si>
  <si>
    <t>CUS016394</t>
  </si>
  <si>
    <t>CUS016395</t>
  </si>
  <si>
    <t>CUS016396</t>
  </si>
  <si>
    <t>CUS016397</t>
  </si>
  <si>
    <t>CUS016398</t>
  </si>
  <si>
    <t>CUS016399</t>
  </si>
  <si>
    <t>CUS016400</t>
  </si>
  <si>
    <t>CUS016401</t>
  </si>
  <si>
    <t>CUS016402</t>
  </si>
  <si>
    <t>CUS016403</t>
  </si>
  <si>
    <t>CUS016404</t>
  </si>
  <si>
    <t>CUS016405</t>
  </si>
  <si>
    <t>CUS016406</t>
  </si>
  <si>
    <t>CUS016407</t>
  </si>
  <si>
    <t>CUS016408</t>
  </si>
  <si>
    <t>CUS016409</t>
  </si>
  <si>
    <t>CUS016410</t>
  </si>
  <si>
    <t>CUS016411</t>
  </si>
  <si>
    <t>CUS016412</t>
  </si>
  <si>
    <t>CUS016413</t>
  </si>
  <si>
    <t>CUS016414</t>
  </si>
  <si>
    <t>CUS016415</t>
  </si>
  <si>
    <t>CUS016416</t>
  </si>
  <si>
    <t>CUS016417</t>
  </si>
  <si>
    <t>CUS016418</t>
  </si>
  <si>
    <t>CUS016419</t>
  </si>
  <si>
    <t>CUS016420</t>
  </si>
  <si>
    <t>CUS016421</t>
  </si>
  <si>
    <t>CUS016422</t>
  </si>
  <si>
    <t>CUS016423</t>
  </si>
  <si>
    <t>CUS016424</t>
  </si>
  <si>
    <t>CUS016425</t>
  </si>
  <si>
    <t>CUS016426</t>
  </si>
  <si>
    <t>CUS016427</t>
  </si>
  <si>
    <t>CUS016428</t>
  </si>
  <si>
    <t>CUS016429</t>
  </si>
  <si>
    <t>CUS016430</t>
  </si>
  <si>
    <t>CUS016431</t>
  </si>
  <si>
    <t>CUS016432</t>
  </si>
  <si>
    <t>CUS016433</t>
  </si>
  <si>
    <t>CUS016434</t>
  </si>
  <si>
    <t>CUS016435</t>
  </si>
  <si>
    <t>CUS016436</t>
  </si>
  <si>
    <t>CUS016437</t>
  </si>
  <si>
    <t>CUS016438</t>
  </si>
  <si>
    <t>CUS016439</t>
  </si>
  <si>
    <t>CUS016440</t>
  </si>
  <si>
    <t>CUS016441</t>
  </si>
  <si>
    <t>CUS016442</t>
  </si>
  <si>
    <t>CUS016443</t>
  </si>
  <si>
    <t>CUS016444</t>
  </si>
  <si>
    <t>CUS016445</t>
  </si>
  <si>
    <t>CUS016446</t>
  </si>
  <si>
    <t>CUS016447</t>
  </si>
  <si>
    <t>CUS016448</t>
  </si>
  <si>
    <t>CUS016449</t>
  </si>
  <si>
    <t>CUS016450</t>
  </si>
  <si>
    <t>CUS016451</t>
  </si>
  <si>
    <t>CUS016452</t>
  </si>
  <si>
    <t>CUS016453</t>
  </si>
  <si>
    <t>CUS016454</t>
  </si>
  <si>
    <t>CUS016455</t>
  </si>
  <si>
    <t>CUS016456</t>
  </si>
  <si>
    <t>CUS016457</t>
  </si>
  <si>
    <t>CUS016458</t>
  </si>
  <si>
    <t>CUS016459</t>
  </si>
  <si>
    <t>CUS016460</t>
  </si>
  <si>
    <t>CUS016461</t>
  </si>
  <si>
    <t>CUS016462</t>
  </si>
  <si>
    <t>CUS016463</t>
  </si>
  <si>
    <t>CUS016464</t>
  </si>
  <si>
    <t>CUS016465</t>
  </si>
  <si>
    <t>CUS016466</t>
  </si>
  <si>
    <t>CUS016467</t>
  </si>
  <si>
    <t>CUS016468</t>
  </si>
  <si>
    <t>CUS016469</t>
  </si>
  <si>
    <t>CUS016470</t>
  </si>
  <si>
    <t>CUS016471</t>
  </si>
  <si>
    <t>CUS016472</t>
  </si>
  <si>
    <t>CUS016473</t>
  </si>
  <si>
    <t>CUS016474</t>
  </si>
  <si>
    <t>CUS016475</t>
  </si>
  <si>
    <t>CUS016476</t>
  </si>
  <si>
    <t>CUS016477</t>
  </si>
  <si>
    <t>CUS016478</t>
  </si>
  <si>
    <t>CUS016479</t>
  </si>
  <si>
    <t>CUS016480</t>
  </si>
  <si>
    <t>CUS016481</t>
  </si>
  <si>
    <t>CUS016482</t>
  </si>
  <si>
    <t>CUS016483</t>
  </si>
  <si>
    <t>CUS016484</t>
  </si>
  <si>
    <t>CUS016485</t>
  </si>
  <si>
    <t>CUS016486</t>
  </si>
  <si>
    <t>CUS016487</t>
  </si>
  <si>
    <t>CUS016488</t>
  </si>
  <si>
    <t>CUS016489</t>
  </si>
  <si>
    <t>CUS016490</t>
  </si>
  <si>
    <t>CUS016491</t>
  </si>
  <si>
    <t>CUS016492</t>
  </si>
  <si>
    <t>CUS016493</t>
  </si>
  <si>
    <t>CUS016494</t>
  </si>
  <si>
    <t>CUS016495</t>
  </si>
  <si>
    <t>CUS016496</t>
  </si>
  <si>
    <t>CUS016497</t>
  </si>
  <si>
    <t>CUS016498</t>
  </si>
  <si>
    <t>CUS016499</t>
  </si>
  <si>
    <t>CUS016500</t>
  </si>
  <si>
    <t>CUS016501</t>
  </si>
  <si>
    <t>CUS016502</t>
  </si>
  <si>
    <t>CUS016503</t>
  </si>
  <si>
    <t>CUS016504</t>
  </si>
  <si>
    <t>CUS016505</t>
  </si>
  <si>
    <t>CUS016506</t>
  </si>
  <si>
    <t>CUS016507</t>
  </si>
  <si>
    <t>CUS016508</t>
  </si>
  <si>
    <t>CUS016509</t>
  </si>
  <si>
    <t>CUS016510</t>
  </si>
  <si>
    <t>CUS016511</t>
  </si>
  <si>
    <t>CUS016512</t>
  </si>
  <si>
    <t>CUS016513</t>
  </si>
  <si>
    <t>CUS016514</t>
  </si>
  <si>
    <t>CUS016515</t>
  </si>
  <si>
    <t>CUS016516</t>
  </si>
  <si>
    <t>CUS016517</t>
  </si>
  <si>
    <t>CUS016518</t>
  </si>
  <si>
    <t>CUS016519</t>
  </si>
  <si>
    <t>CUS016520</t>
  </si>
  <si>
    <t>CUS016521</t>
  </si>
  <si>
    <t>CUS016522</t>
  </si>
  <si>
    <t>CUS016523</t>
  </si>
  <si>
    <t>CUS016524</t>
  </si>
  <si>
    <t>CUS016525</t>
  </si>
  <si>
    <t>CUS016526</t>
  </si>
  <si>
    <t>CUS016527</t>
  </si>
  <si>
    <t>CUS016528</t>
  </si>
  <si>
    <t>CUS016529</t>
  </si>
  <si>
    <t>CUS016530</t>
  </si>
  <si>
    <t>CUS016531</t>
  </si>
  <si>
    <t>CUS016532</t>
  </si>
  <si>
    <t>CUS016533</t>
  </si>
  <si>
    <t>CUS016534</t>
  </si>
  <si>
    <t>CUS016535</t>
  </si>
  <si>
    <t>CUS016536</t>
  </si>
  <si>
    <t>CUS016537</t>
  </si>
  <si>
    <t>CUS016538</t>
  </si>
  <si>
    <t>CUS016539</t>
  </si>
  <si>
    <t>CUS016540</t>
  </si>
  <si>
    <t>CUS016541</t>
  </si>
  <si>
    <t>CUS016542</t>
  </si>
  <si>
    <t>CUS016543</t>
  </si>
  <si>
    <t>CUS016544</t>
  </si>
  <si>
    <t>CUS016545</t>
  </si>
  <si>
    <t>CUS016546</t>
  </si>
  <si>
    <t>CUS016547</t>
  </si>
  <si>
    <t>CUS016548</t>
  </si>
  <si>
    <t>CUS016549</t>
  </si>
  <si>
    <t>CUS016550</t>
  </si>
  <si>
    <t>CUS016551</t>
  </si>
  <si>
    <t>CUS016552</t>
  </si>
  <si>
    <t>CUS016553</t>
  </si>
  <si>
    <t>CUS016554</t>
  </si>
  <si>
    <t>CUS016555</t>
  </si>
  <si>
    <t>CUS016556</t>
  </si>
  <si>
    <t>CUS016557</t>
  </si>
  <si>
    <t>CUS016558</t>
  </si>
  <si>
    <t>CUS016559</t>
  </si>
  <si>
    <t>CUS016560</t>
  </si>
  <si>
    <t>CUS016561</t>
  </si>
  <si>
    <t>CUS016562</t>
  </si>
  <si>
    <t>CUS016563</t>
  </si>
  <si>
    <t>CUS016564</t>
  </si>
  <si>
    <t>CUS016565</t>
  </si>
  <si>
    <t>CUS016566</t>
  </si>
  <si>
    <t>CUS016567</t>
  </si>
  <si>
    <t>CUS016568</t>
  </si>
  <si>
    <t>CUS016569</t>
  </si>
  <si>
    <t>CUS016570</t>
  </si>
  <si>
    <t>CUS016571</t>
  </si>
  <si>
    <t>CUS016572</t>
  </si>
  <si>
    <t>CUS016573</t>
  </si>
  <si>
    <t>CUS016574</t>
  </si>
  <si>
    <t>CUS016575</t>
  </si>
  <si>
    <t>CUS016576</t>
  </si>
  <si>
    <t>CUS016577</t>
  </si>
  <si>
    <t>CUS016578</t>
  </si>
  <si>
    <t>CUS016579</t>
  </si>
  <si>
    <t>CUS016580</t>
  </si>
  <si>
    <t>CUS016581</t>
  </si>
  <si>
    <t>CUS016582</t>
  </si>
  <si>
    <t>CUS016583</t>
  </si>
  <si>
    <t>CUS016584</t>
  </si>
  <si>
    <t>CUS016585</t>
  </si>
  <si>
    <t>CUS016586</t>
  </si>
  <si>
    <t>CUS016587</t>
  </si>
  <si>
    <t>CUS016588</t>
  </si>
  <si>
    <t>CUS016589</t>
  </si>
  <si>
    <t>CUS016590</t>
  </si>
  <si>
    <t>CUS016591</t>
  </si>
  <si>
    <t>CUS016592</t>
  </si>
  <si>
    <t>CUS016593</t>
  </si>
  <si>
    <t>CUS016594</t>
  </si>
  <si>
    <t>CUS016595</t>
  </si>
  <si>
    <t>CUS016596</t>
  </si>
  <si>
    <t>CUS016597</t>
  </si>
  <si>
    <t>CUS016598</t>
  </si>
  <si>
    <t>CUS016599</t>
  </si>
  <si>
    <t>CUS016600</t>
  </si>
  <si>
    <t>CUS016601</t>
  </si>
  <si>
    <t>CUS016602</t>
  </si>
  <si>
    <t>CUS016603</t>
  </si>
  <si>
    <t>CUS016604</t>
  </si>
  <si>
    <t>CUS016605</t>
  </si>
  <si>
    <t>CUS016606</t>
  </si>
  <si>
    <t>CUS016607</t>
  </si>
  <si>
    <t>CUS016608</t>
  </si>
  <si>
    <t>CUS016609</t>
  </si>
  <si>
    <t>CUS016610</t>
  </si>
  <si>
    <t>CUS016611</t>
  </si>
  <si>
    <t>CUS016612</t>
  </si>
  <si>
    <t>CUS016613</t>
  </si>
  <si>
    <t>CUS016614</t>
  </si>
  <si>
    <t>CUS016615</t>
  </si>
  <si>
    <t>CUS016616</t>
  </si>
  <si>
    <t>CUS016617</t>
  </si>
  <si>
    <t>CUS016618</t>
  </si>
  <si>
    <t>CUS016619</t>
  </si>
  <si>
    <t>CUS016620</t>
  </si>
  <si>
    <t>CUS016621</t>
  </si>
  <si>
    <t>CUS016622</t>
  </si>
  <si>
    <t>CUS016623</t>
  </si>
  <si>
    <t>CUS016624</t>
  </si>
  <si>
    <t>CUS016625</t>
  </si>
  <si>
    <t>CUS016626</t>
  </si>
  <si>
    <t>CUS016627</t>
  </si>
  <si>
    <t>CUS016628</t>
  </si>
  <si>
    <t>CUS016629</t>
  </si>
  <si>
    <t>CUS016630</t>
  </si>
  <si>
    <t>CUS016631</t>
  </si>
  <si>
    <t>CUS016632</t>
  </si>
  <si>
    <t>CUS016633</t>
  </si>
  <si>
    <t>CUS016634</t>
  </si>
  <si>
    <t>CUS016635</t>
  </si>
  <si>
    <t>CUS016636</t>
  </si>
  <si>
    <t>CUS016637</t>
  </si>
  <si>
    <t>CUS016638</t>
  </si>
  <si>
    <t>CUS016639</t>
  </si>
  <si>
    <t>CUS016640</t>
  </si>
  <si>
    <t>CUS016641</t>
  </si>
  <si>
    <t>CUS016642</t>
  </si>
  <si>
    <t>CUS016643</t>
  </si>
  <si>
    <t>CUS016644</t>
  </si>
  <si>
    <t>CUS016645</t>
  </si>
  <si>
    <t>CUS016646</t>
  </si>
  <si>
    <t>CUS016647</t>
  </si>
  <si>
    <t>CUS016648</t>
  </si>
  <si>
    <t>CUS016649</t>
  </si>
  <si>
    <t>CUS016650</t>
  </si>
  <si>
    <t>CUS016651</t>
  </si>
  <si>
    <t>CUS016652</t>
  </si>
  <si>
    <t>CUS016653</t>
  </si>
  <si>
    <t>CUS016654</t>
  </si>
  <si>
    <t>CUS016655</t>
  </si>
  <si>
    <t>CUS016656</t>
  </si>
  <si>
    <t>CUS016657</t>
  </si>
  <si>
    <t>CUS016658</t>
  </si>
  <si>
    <t>CUS016659</t>
  </si>
  <si>
    <t>CUS016660</t>
  </si>
  <si>
    <t>CUS016661</t>
  </si>
  <si>
    <t>CUS016662</t>
  </si>
  <si>
    <t>CUS016663</t>
  </si>
  <si>
    <t>CUS016664</t>
  </si>
  <si>
    <t>CUS016665</t>
  </si>
  <si>
    <t>CUS016666</t>
  </si>
  <si>
    <t>CUS016667</t>
  </si>
  <si>
    <t>CUS016668</t>
  </si>
  <si>
    <t>CUS016669</t>
  </si>
  <si>
    <t>CUS016670</t>
  </si>
  <si>
    <t>CUS016671</t>
  </si>
  <si>
    <t>CUS016672</t>
  </si>
  <si>
    <t>CUS016673</t>
  </si>
  <si>
    <t>CUS016674</t>
  </si>
  <si>
    <t>CUS016675</t>
  </si>
  <si>
    <t>CUS016676</t>
  </si>
  <si>
    <t>CUS016677</t>
  </si>
  <si>
    <t>CUS016678</t>
  </si>
  <si>
    <t>CUS016679</t>
  </si>
  <si>
    <t>CUS016680</t>
  </si>
  <si>
    <t>CUS016681</t>
  </si>
  <si>
    <t>CUS016682</t>
  </si>
  <si>
    <t>CUS016683</t>
  </si>
  <si>
    <t>CUS016684</t>
  </si>
  <si>
    <t>CUS016685</t>
  </si>
  <si>
    <t>CUS016686</t>
  </si>
  <si>
    <t>CUS016687</t>
  </si>
  <si>
    <t>CUS016688</t>
  </si>
  <si>
    <t>CUS016689</t>
  </si>
  <si>
    <t>CUS016690</t>
  </si>
  <si>
    <t>CUS016691</t>
  </si>
  <si>
    <t>CUS016692</t>
  </si>
  <si>
    <t>CUS016693</t>
  </si>
  <si>
    <t>CUS016694</t>
  </si>
  <si>
    <t>CUS016695</t>
  </si>
  <si>
    <t>CUS016696</t>
  </si>
  <si>
    <t>CUS016697</t>
  </si>
  <si>
    <t>CUS016698</t>
  </si>
  <si>
    <t>CUS016699</t>
  </si>
  <si>
    <t>CUS016700</t>
  </si>
  <si>
    <t>CUS016701</t>
  </si>
  <si>
    <t>CUS016702</t>
  </si>
  <si>
    <t>CUS016703</t>
  </si>
  <si>
    <t>CUS016704</t>
  </si>
  <si>
    <t>CUS016705</t>
  </si>
  <si>
    <t>CUS016706</t>
  </si>
  <si>
    <t>CUS016707</t>
  </si>
  <si>
    <t>CUS016708</t>
  </si>
  <si>
    <t>CUS016709</t>
  </si>
  <si>
    <t>CUS016710</t>
  </si>
  <si>
    <t>CUS016711</t>
  </si>
  <si>
    <t>CUS016712</t>
  </si>
  <si>
    <t>CUS016713</t>
  </si>
  <si>
    <t>CUS016714</t>
  </si>
  <si>
    <t>CUS016715</t>
  </si>
  <si>
    <t>CUS016716</t>
  </si>
  <si>
    <t>CUS016717</t>
  </si>
  <si>
    <t>CUS016718</t>
  </si>
  <si>
    <t>CUS016719</t>
  </si>
  <si>
    <t>CUS016720</t>
  </si>
  <si>
    <t>CUS016721</t>
  </si>
  <si>
    <t>CUS016722</t>
  </si>
  <si>
    <t>CUS016723</t>
  </si>
  <si>
    <t>CUS016724</t>
  </si>
  <si>
    <t>CUS016725</t>
  </si>
  <si>
    <t>CUS016726</t>
  </si>
  <si>
    <t>CUS016727</t>
  </si>
  <si>
    <t>CUS016728</t>
  </si>
  <si>
    <t>CUS016729</t>
  </si>
  <si>
    <t>CUS016730</t>
  </si>
  <si>
    <t>CUS016731</t>
  </si>
  <si>
    <t>CUS016732</t>
  </si>
  <si>
    <t>CUS016733</t>
  </si>
  <si>
    <t>CUS016734</t>
  </si>
  <si>
    <t>CUS016735</t>
  </si>
  <si>
    <t>CUS016736</t>
  </si>
  <si>
    <t>CUS016737</t>
  </si>
  <si>
    <t>CUS016738</t>
  </si>
  <si>
    <t>CUS016739</t>
  </si>
  <si>
    <t>CUS016740</t>
  </si>
  <si>
    <t>CUS016741</t>
  </si>
  <si>
    <t>CUS016742</t>
  </si>
  <si>
    <t>CUS016743</t>
  </si>
  <si>
    <t>CUS016744</t>
  </si>
  <si>
    <t>CUS016745</t>
  </si>
  <si>
    <t>CUS016746</t>
  </si>
  <si>
    <t>CUS016747</t>
  </si>
  <si>
    <t>CUS016748</t>
  </si>
  <si>
    <t>CUS016749</t>
  </si>
  <si>
    <t>CUS016750</t>
  </si>
  <si>
    <t>CUS016751</t>
  </si>
  <si>
    <t>CUS016752</t>
  </si>
  <si>
    <t>CUS016753</t>
  </si>
  <si>
    <t>CUS016754</t>
  </si>
  <si>
    <t>CUS016755</t>
  </si>
  <si>
    <t>CUS016756</t>
  </si>
  <si>
    <t>CUS016757</t>
  </si>
  <si>
    <t>CUS016758</t>
  </si>
  <si>
    <t>CUS016759</t>
  </si>
  <si>
    <t>CUS016760</t>
  </si>
  <si>
    <t>CUS016761</t>
  </si>
  <si>
    <t>CUS016762</t>
  </si>
  <si>
    <t>CUS016763</t>
  </si>
  <si>
    <t>CUS016764</t>
  </si>
  <si>
    <t>CUS016765</t>
  </si>
  <si>
    <t>CUS016766</t>
  </si>
  <si>
    <t>CUS016767</t>
  </si>
  <si>
    <t>CUS016768</t>
  </si>
  <si>
    <t>CUS016769</t>
  </si>
  <si>
    <t>CUS016770</t>
  </si>
  <si>
    <t>CUS016771</t>
  </si>
  <si>
    <t>CUS016772</t>
  </si>
  <si>
    <t>CUS016773</t>
  </si>
  <si>
    <t>CUS016774</t>
  </si>
  <si>
    <t>CUS016775</t>
  </si>
  <si>
    <t>CUS016776</t>
  </si>
  <si>
    <t>CUS016777</t>
  </si>
  <si>
    <t>CUS016778</t>
  </si>
  <si>
    <t>CUS016779</t>
  </si>
  <si>
    <t>CUS016780</t>
  </si>
  <si>
    <t>CUS016781</t>
  </si>
  <si>
    <t>CUS016782</t>
  </si>
  <si>
    <t>CUS016783</t>
  </si>
  <si>
    <t>CUS016784</t>
  </si>
  <si>
    <t>CUS016785</t>
  </si>
  <si>
    <t>CUS016786</t>
  </si>
  <si>
    <t>CUS016787</t>
  </si>
  <si>
    <t>CUS016788</t>
  </si>
  <si>
    <t>CUS016789</t>
  </si>
  <si>
    <t>CUS016790</t>
  </si>
  <si>
    <t>CUS016791</t>
  </si>
  <si>
    <t>CUS016792</t>
  </si>
  <si>
    <t>CUS016793</t>
  </si>
  <si>
    <t>CUS016794</t>
  </si>
  <si>
    <t>CUS016795</t>
  </si>
  <si>
    <t>CUS016796</t>
  </si>
  <si>
    <t>CUS016797</t>
  </si>
  <si>
    <t>CUS016798</t>
  </si>
  <si>
    <t>CUS016799</t>
  </si>
  <si>
    <t>CUS016800</t>
  </si>
  <si>
    <t>CUS016801</t>
  </si>
  <si>
    <t>CUS016802</t>
  </si>
  <si>
    <t>CUS016803</t>
  </si>
  <si>
    <t>CUS016804</t>
  </si>
  <si>
    <t>CUS016805</t>
  </si>
  <si>
    <t>CUS016806</t>
  </si>
  <si>
    <t>CUS016807</t>
  </si>
  <si>
    <t>CUS016808</t>
  </si>
  <si>
    <t>CUS016809</t>
  </si>
  <si>
    <t>CUS016810</t>
  </si>
  <si>
    <t>CUS016811</t>
  </si>
  <si>
    <t>CUS016812</t>
  </si>
  <si>
    <t>CUS016813</t>
  </si>
  <si>
    <t>CUS016814</t>
  </si>
  <si>
    <t>CUS016815</t>
  </si>
  <si>
    <t>CUS016816</t>
  </si>
  <si>
    <t>CUS016817</t>
  </si>
  <si>
    <t>CUS016818</t>
  </si>
  <si>
    <t>CUS016819</t>
  </si>
  <si>
    <t>CUS016820</t>
  </si>
  <si>
    <t>CUS016821</t>
  </si>
  <si>
    <t>CUS016822</t>
  </si>
  <si>
    <t>CUS016823</t>
  </si>
  <si>
    <t>CUS016824</t>
  </si>
  <si>
    <t>CUS016825</t>
  </si>
  <si>
    <t>CUS016826</t>
  </si>
  <si>
    <t>CUS016827</t>
  </si>
  <si>
    <t>CUS016828</t>
  </si>
  <si>
    <t>CUS016829</t>
  </si>
  <si>
    <t>CUS016830</t>
  </si>
  <si>
    <t>CUS016831</t>
  </si>
  <si>
    <t>CUS016832</t>
  </si>
  <si>
    <t>CUS016833</t>
  </si>
  <si>
    <t>CUS016834</t>
  </si>
  <si>
    <t>CUS016835</t>
  </si>
  <si>
    <t>CUS016836</t>
  </si>
  <si>
    <t>CUS016837</t>
  </si>
  <si>
    <t>CUS016838</t>
  </si>
  <si>
    <t>CUS016839</t>
  </si>
  <si>
    <t>CUS016840</t>
  </si>
  <si>
    <t>CUS016841</t>
  </si>
  <si>
    <t>CUS016842</t>
  </si>
  <si>
    <t>CUS016843</t>
  </si>
  <si>
    <t>CUS016844</t>
  </si>
  <si>
    <t>CUS016845</t>
  </si>
  <si>
    <t>CUS016846</t>
  </si>
  <si>
    <t>CUS016847</t>
  </si>
  <si>
    <t>CUS016848</t>
  </si>
  <si>
    <t>CUS016849</t>
  </si>
  <si>
    <t>CUS016850</t>
  </si>
  <si>
    <t>CUS016851</t>
  </si>
  <si>
    <t>CUS016852</t>
  </si>
  <si>
    <t>CUS016853</t>
  </si>
  <si>
    <t>CUS016854</t>
  </si>
  <si>
    <t>CUS016855</t>
  </si>
  <si>
    <t>CUS016856</t>
  </si>
  <si>
    <t>CUS016857</t>
  </si>
  <si>
    <t>CUS016858</t>
  </si>
  <si>
    <t>CUS016859</t>
  </si>
  <si>
    <t>CUS016860</t>
  </si>
  <si>
    <t>CUS016861</t>
  </si>
  <si>
    <t>CUS016862</t>
  </si>
  <si>
    <t>CUS016863</t>
  </si>
  <si>
    <t>CUS016864</t>
  </si>
  <si>
    <t>CUS016865</t>
  </si>
  <si>
    <t>CUS016866</t>
  </si>
  <si>
    <t>CUS016867</t>
  </si>
  <si>
    <t>CUS016868</t>
  </si>
  <si>
    <t>CUS016869</t>
  </si>
  <si>
    <t>CUS016870</t>
  </si>
  <si>
    <t>CUS016871</t>
  </si>
  <si>
    <t>CUS016872</t>
  </si>
  <si>
    <t>CUS016873</t>
  </si>
  <si>
    <t>CUS016874</t>
  </si>
  <si>
    <t>CUS016875</t>
  </si>
  <si>
    <t>CUS016876</t>
  </si>
  <si>
    <t>CUS016877</t>
  </si>
  <si>
    <t>CUS016878</t>
  </si>
  <si>
    <t>CUS016879</t>
  </si>
  <si>
    <t>CUS016880</t>
  </si>
  <si>
    <t>CUS016881</t>
  </si>
  <si>
    <t>CUS016882</t>
  </si>
  <si>
    <t>CUS016883</t>
  </si>
  <si>
    <t>CUS016884</t>
  </si>
  <si>
    <t>CUS016885</t>
  </si>
  <si>
    <t>CUS016886</t>
  </si>
  <si>
    <t>CUS016887</t>
  </si>
  <si>
    <t>CUS016888</t>
  </si>
  <si>
    <t>CUS016889</t>
  </si>
  <si>
    <t>CUS016890</t>
  </si>
  <si>
    <t>CUS016891</t>
  </si>
  <si>
    <t>CUS016892</t>
  </si>
  <si>
    <t>CUS016893</t>
  </si>
  <si>
    <t>CUS016894</t>
  </si>
  <si>
    <t>CUS016895</t>
  </si>
  <si>
    <t>CUS016896</t>
  </si>
  <si>
    <t>CUS016897</t>
  </si>
  <si>
    <t>CUS016898</t>
  </si>
  <si>
    <t>CUS016899</t>
  </si>
  <si>
    <t>CUS016900</t>
  </si>
  <si>
    <t>CUS016901</t>
  </si>
  <si>
    <t>CUS016902</t>
  </si>
  <si>
    <t>CUS016903</t>
  </si>
  <si>
    <t>CUS016904</t>
  </si>
  <si>
    <t>CUS016905</t>
  </si>
  <si>
    <t>CUS016906</t>
  </si>
  <si>
    <t>CUS016907</t>
  </si>
  <si>
    <t>CUS016908</t>
  </si>
  <si>
    <t>CUS016909</t>
  </si>
  <si>
    <t>CUS016910</t>
  </si>
  <si>
    <t>CUS016911</t>
  </si>
  <si>
    <t>CUS016912</t>
  </si>
  <si>
    <t>CUS016913</t>
  </si>
  <si>
    <t>CUS016914</t>
  </si>
  <si>
    <t>CUS016915</t>
  </si>
  <si>
    <t>CUS016916</t>
  </si>
  <si>
    <t>CUS016917</t>
  </si>
  <si>
    <t>CUS016918</t>
  </si>
  <si>
    <t>CUS016919</t>
  </si>
  <si>
    <t>CUS016920</t>
  </si>
  <si>
    <t>CUS016921</t>
  </si>
  <si>
    <t>CUS016922</t>
  </si>
  <si>
    <t>CUS016923</t>
  </si>
  <si>
    <t>CUS016924</t>
  </si>
  <si>
    <t>CUS016925</t>
  </si>
  <si>
    <t>CUS016926</t>
  </si>
  <si>
    <t>CUS016927</t>
  </si>
  <si>
    <t>CUS016928</t>
  </si>
  <si>
    <t>CUS016929</t>
  </si>
  <si>
    <t>CUS016930</t>
  </si>
  <si>
    <t>CUS016931</t>
  </si>
  <si>
    <t>CUS016932</t>
  </si>
  <si>
    <t>CUS016933</t>
  </si>
  <si>
    <t>CUS016934</t>
  </si>
  <si>
    <t>CUS016935</t>
  </si>
  <si>
    <t>CUS016936</t>
  </si>
  <si>
    <t>CUS016937</t>
  </si>
  <si>
    <t>CUS016938</t>
  </si>
  <si>
    <t>CUS016939</t>
  </si>
  <si>
    <t>CUS016940</t>
  </si>
  <si>
    <t>CUS016941</t>
  </si>
  <si>
    <t>CUS016942</t>
  </si>
  <si>
    <t>CUS016943</t>
  </si>
  <si>
    <t>CUS016944</t>
  </si>
  <si>
    <t>CUS016945</t>
  </si>
  <si>
    <t>CUS016946</t>
  </si>
  <si>
    <t>CUS016947</t>
  </si>
  <si>
    <t>CUS016948</t>
  </si>
  <si>
    <t>CUS016949</t>
  </si>
  <si>
    <t>CUS016950</t>
  </si>
  <si>
    <t>CUS016951</t>
  </si>
  <si>
    <t>CUS016952</t>
  </si>
  <si>
    <t>CUS016953</t>
  </si>
  <si>
    <t>CUS016954</t>
  </si>
  <si>
    <t>CUS016955</t>
  </si>
  <si>
    <t>CUS016956</t>
  </si>
  <si>
    <t>CUS016957</t>
  </si>
  <si>
    <t>CUS016958</t>
  </si>
  <si>
    <t>CUS016959</t>
  </si>
  <si>
    <t>CUS016960</t>
  </si>
  <si>
    <t>CUS016961</t>
  </si>
  <si>
    <t>CUS016962</t>
  </si>
  <si>
    <t>CUS016963</t>
  </si>
  <si>
    <t>CUS016964</t>
  </si>
  <si>
    <t>CUS016965</t>
  </si>
  <si>
    <t>CUS016966</t>
  </si>
  <si>
    <t>CUS016967</t>
  </si>
  <si>
    <t>CUS016968</t>
  </si>
  <si>
    <t>CUS016969</t>
  </si>
  <si>
    <t>CUS016970</t>
  </si>
  <si>
    <t>CUS016971</t>
  </si>
  <si>
    <t>CUS016972</t>
  </si>
  <si>
    <t>CUS016973</t>
  </si>
  <si>
    <t>CUS016974</t>
  </si>
  <si>
    <t>CUS016975</t>
  </si>
  <si>
    <t>CUS016976</t>
  </si>
  <si>
    <t>CUS016977</t>
  </si>
  <si>
    <t>CUS016978</t>
  </si>
  <si>
    <t>CUS016979</t>
  </si>
  <si>
    <t>CUS016980</t>
  </si>
  <si>
    <t>CUS016981</t>
  </si>
  <si>
    <t>CUS016982</t>
  </si>
  <si>
    <t>CUS016983</t>
  </si>
  <si>
    <t>CUS016984</t>
  </si>
  <si>
    <t>CUS016985</t>
  </si>
  <si>
    <t>CUS016986</t>
  </si>
  <si>
    <t>CUS016987</t>
  </si>
  <si>
    <t>CUS016988</t>
  </si>
  <si>
    <t>CUS016989</t>
  </si>
  <si>
    <t>CUS016990</t>
  </si>
  <si>
    <t>CUS016991</t>
  </si>
  <si>
    <t>CUS016992</t>
  </si>
  <si>
    <t>CUS016993</t>
  </si>
  <si>
    <t>CUS016994</t>
  </si>
  <si>
    <t>CUS016995</t>
  </si>
  <si>
    <t>CUS016996</t>
  </si>
  <si>
    <t>CUS016997</t>
  </si>
  <si>
    <t>CUS016998</t>
  </si>
  <si>
    <t>CUS016999</t>
  </si>
  <si>
    <t>CUS017000</t>
  </si>
  <si>
    <t>CUS017001</t>
  </si>
  <si>
    <t>CUS017002</t>
  </si>
  <si>
    <t>CUS017003</t>
  </si>
  <si>
    <t>CUS017004</t>
  </si>
  <si>
    <t>CUS017005</t>
  </si>
  <si>
    <t>CUS017006</t>
  </si>
  <si>
    <t>CUS017007</t>
  </si>
  <si>
    <t>CUS017008</t>
  </si>
  <si>
    <t>CUS017009</t>
  </si>
  <si>
    <t>CUS017010</t>
  </si>
  <si>
    <t>CUS017011</t>
  </si>
  <si>
    <t>CUS017012</t>
  </si>
  <si>
    <t>CUS017013</t>
  </si>
  <si>
    <t>CUS017014</t>
  </si>
  <si>
    <t>CUS017015</t>
  </si>
  <si>
    <t>CUS017016</t>
  </si>
  <si>
    <t>CUS017017</t>
  </si>
  <si>
    <t>CUS017018</t>
  </si>
  <si>
    <t>CUS017019</t>
  </si>
  <si>
    <t>CUS017020</t>
  </si>
  <si>
    <t>CUS017021</t>
  </si>
  <si>
    <t>CUS017022</t>
  </si>
  <si>
    <t>CUS017023</t>
  </si>
  <si>
    <t>CUS017024</t>
  </si>
  <si>
    <t>CUS017025</t>
  </si>
  <si>
    <t>CUS017026</t>
  </si>
  <si>
    <t>CUS017027</t>
  </si>
  <si>
    <t>CUS017028</t>
  </si>
  <si>
    <t>CUS017029</t>
  </si>
  <si>
    <t>CUS017030</t>
  </si>
  <si>
    <t>CUS017031</t>
  </si>
  <si>
    <t>CUS017032</t>
  </si>
  <si>
    <t>CUS017033</t>
  </si>
  <si>
    <t>CUS017034</t>
  </si>
  <si>
    <t>CUS017035</t>
  </si>
  <si>
    <t>CUS017036</t>
  </si>
  <si>
    <t>CUS017037</t>
  </si>
  <si>
    <t>CUS017038</t>
  </si>
  <si>
    <t>CUS017039</t>
  </si>
  <si>
    <t>CUS017040</t>
  </si>
  <si>
    <t>CUS017041</t>
  </si>
  <si>
    <t>CUS017042</t>
  </si>
  <si>
    <t>CUS017043</t>
  </si>
  <si>
    <t>CUS017044</t>
  </si>
  <si>
    <t>CUS017045</t>
  </si>
  <si>
    <t>CUS017046</t>
  </si>
  <si>
    <t>CUS017047</t>
  </si>
  <si>
    <t>CUS017048</t>
  </si>
  <si>
    <t>CUS017049</t>
  </si>
  <si>
    <t>CUS017050</t>
  </si>
  <si>
    <t>CUS017051</t>
  </si>
  <si>
    <t>CUS017052</t>
  </si>
  <si>
    <t>CUS017053</t>
  </si>
  <si>
    <t>CUS017054</t>
  </si>
  <si>
    <t>CUS017055</t>
  </si>
  <si>
    <t>CUS017056</t>
  </si>
  <si>
    <t>CUS017057</t>
  </si>
  <si>
    <t>CUS017058</t>
  </si>
  <si>
    <t>CUS017059</t>
  </si>
  <si>
    <t>CUS017060</t>
  </si>
  <si>
    <t>CUS017061</t>
  </si>
  <si>
    <t>CUS017062</t>
  </si>
  <si>
    <t>CUS017063</t>
  </si>
  <si>
    <t>CUS017064</t>
  </si>
  <si>
    <t>CUS017065</t>
  </si>
  <si>
    <t>CUS017066</t>
  </si>
  <si>
    <t>CUS017067</t>
  </si>
  <si>
    <t>CUS017068</t>
  </si>
  <si>
    <t>CUS017069</t>
  </si>
  <si>
    <t>CUS017070</t>
  </si>
  <si>
    <t>CUS017071</t>
  </si>
  <si>
    <t>CUS017072</t>
  </si>
  <si>
    <t>CUS017073</t>
  </si>
  <si>
    <t>CUS017074</t>
  </si>
  <si>
    <t>CUS017075</t>
  </si>
  <si>
    <t>CUS017076</t>
  </si>
  <si>
    <t>CUS017077</t>
  </si>
  <si>
    <t>CUS017078</t>
  </si>
  <si>
    <t>CUS017079</t>
  </si>
  <si>
    <t>CUS017080</t>
  </si>
  <si>
    <t>CUS017081</t>
  </si>
  <si>
    <t>CUS017082</t>
  </si>
  <si>
    <t>CUS017083</t>
  </si>
  <si>
    <t>CUS017084</t>
  </si>
  <si>
    <t>CUS017085</t>
  </si>
  <si>
    <t>CUS017086</t>
  </si>
  <si>
    <t>CUS017087</t>
  </si>
  <si>
    <t>CUS017088</t>
  </si>
  <si>
    <t>CUS017089</t>
  </si>
  <si>
    <t>CUS017090</t>
  </si>
  <si>
    <t>CUS017091</t>
  </si>
  <si>
    <t>CUS017092</t>
  </si>
  <si>
    <t>CUS017093</t>
  </si>
  <si>
    <t>CUS017094</t>
  </si>
  <si>
    <t>CUS017095</t>
  </si>
  <si>
    <t>CUS017096</t>
  </si>
  <si>
    <t>CUS017097</t>
  </si>
  <si>
    <t>CUS017098</t>
  </si>
  <si>
    <t>CUS017099</t>
  </si>
  <si>
    <t>CUS017100</t>
  </si>
  <si>
    <t>CUS017101</t>
  </si>
  <si>
    <t>CUS017102</t>
  </si>
  <si>
    <t>CUS017103</t>
  </si>
  <si>
    <t>CUS017104</t>
  </si>
  <si>
    <t>CUS017105</t>
  </si>
  <si>
    <t>CUS017106</t>
  </si>
  <si>
    <t>CUS017107</t>
  </si>
  <si>
    <t>CUS017108</t>
  </si>
  <si>
    <t>CUS017109</t>
  </si>
  <si>
    <t>CUS017110</t>
  </si>
  <si>
    <t>CUS017111</t>
  </si>
  <si>
    <t>CUS017112</t>
  </si>
  <si>
    <t>CUS017113</t>
  </si>
  <si>
    <t>CUS017114</t>
  </si>
  <si>
    <t>CUS017115</t>
  </si>
  <si>
    <t>CUS017116</t>
  </si>
  <si>
    <t>CUS017117</t>
  </si>
  <si>
    <t>CUS017118</t>
  </si>
  <si>
    <t>CUS017119</t>
  </si>
  <si>
    <t>CUS017120</t>
  </si>
  <si>
    <t>CUS017121</t>
  </si>
  <si>
    <t>CUS017122</t>
  </si>
  <si>
    <t>CUS017123</t>
  </si>
  <si>
    <t>CUS017124</t>
  </si>
  <si>
    <t>CUS017125</t>
  </si>
  <si>
    <t>CUS017126</t>
  </si>
  <si>
    <t>CUS017127</t>
  </si>
  <si>
    <t>CUS017128</t>
  </si>
  <si>
    <t>CUS017129</t>
  </si>
  <si>
    <t>CUS017130</t>
  </si>
  <si>
    <t>CUS017131</t>
  </si>
  <si>
    <t>CUS017132</t>
  </si>
  <si>
    <t>CUS017133</t>
  </si>
  <si>
    <t>CUS017134</t>
  </si>
  <si>
    <t>CUS017135</t>
  </si>
  <si>
    <t>CUS017136</t>
  </si>
  <si>
    <t>CUS017137</t>
  </si>
  <si>
    <t>CUS017138</t>
  </si>
  <si>
    <t>CUS017139</t>
  </si>
  <si>
    <t>CUS017140</t>
  </si>
  <si>
    <t>CUS017141</t>
  </si>
  <si>
    <t>CUS017142</t>
  </si>
  <si>
    <t>CUS017143</t>
  </si>
  <si>
    <t>CUS017144</t>
  </si>
  <si>
    <t>CUS017145</t>
  </si>
  <si>
    <t>CUS017146</t>
  </si>
  <si>
    <t>CUS017147</t>
  </si>
  <si>
    <t>CUS017148</t>
  </si>
  <si>
    <t>CUS017149</t>
  </si>
  <si>
    <t>CUS017150</t>
  </si>
  <si>
    <t>CUS017151</t>
  </si>
  <si>
    <t>CUS017152</t>
  </si>
  <si>
    <t>CUS017153</t>
  </si>
  <si>
    <t>CUS017154</t>
  </si>
  <si>
    <t>CUS017155</t>
  </si>
  <si>
    <t>CUS017156</t>
  </si>
  <si>
    <t>CUS017157</t>
  </si>
  <si>
    <t>CUS017158</t>
  </si>
  <si>
    <t>CUS017159</t>
  </si>
  <si>
    <t>CUS017160</t>
  </si>
  <si>
    <t>CUS017161</t>
  </si>
  <si>
    <t>CUS017162</t>
  </si>
  <si>
    <t>CUS017163</t>
  </si>
  <si>
    <t>CUS017164</t>
  </si>
  <si>
    <t>CUS017165</t>
  </si>
  <si>
    <t>CUS017166</t>
  </si>
  <si>
    <t>CUS017167</t>
  </si>
  <si>
    <t>CUS017168</t>
  </si>
  <si>
    <t>CUS017169</t>
  </si>
  <si>
    <t>CUS017170</t>
  </si>
  <si>
    <t>CUS017171</t>
  </si>
  <si>
    <t>CUS017172</t>
  </si>
  <si>
    <t>CUS017173</t>
  </si>
  <si>
    <t>CUS017174</t>
  </si>
  <si>
    <t>CUS017175</t>
  </si>
  <si>
    <t>CUS017176</t>
  </si>
  <si>
    <t>CUS017177</t>
  </si>
  <si>
    <t>CUS017178</t>
  </si>
  <si>
    <t>CUS017179</t>
  </si>
  <si>
    <t>CUS017180</t>
  </si>
  <si>
    <t>CUS017181</t>
  </si>
  <si>
    <t>CUS017182</t>
  </si>
  <si>
    <t>CUS017183</t>
  </si>
  <si>
    <t>CUS017184</t>
  </si>
  <si>
    <t>CUS017185</t>
  </si>
  <si>
    <t>CUS017186</t>
  </si>
  <si>
    <t>CUS017187</t>
  </si>
  <si>
    <t>CUS017188</t>
  </si>
  <si>
    <t>CUS017189</t>
  </si>
  <si>
    <t>CUS017190</t>
  </si>
  <si>
    <t>CUS017191</t>
  </si>
  <si>
    <t>CUS017192</t>
  </si>
  <si>
    <t>CUS017193</t>
  </si>
  <si>
    <t>CUS017194</t>
  </si>
  <si>
    <t>CUS017195</t>
  </si>
  <si>
    <t>CUS017196</t>
  </si>
  <si>
    <t>CUS017197</t>
  </si>
  <si>
    <t>CUS017198</t>
  </si>
  <si>
    <t>CUS017199</t>
  </si>
  <si>
    <t>CUS017200</t>
  </si>
  <si>
    <t>CUS017201</t>
  </si>
  <si>
    <t>CUS017202</t>
  </si>
  <si>
    <t>CUS017203</t>
  </si>
  <si>
    <t>CUS017204</t>
  </si>
  <si>
    <t>CUS017205</t>
  </si>
  <si>
    <t>CUS017206</t>
  </si>
  <si>
    <t>CUS017207</t>
  </si>
  <si>
    <t>CUS017208</t>
  </si>
  <si>
    <t>CUS017209</t>
  </si>
  <si>
    <t>CUS017210</t>
  </si>
  <si>
    <t>CUS017211</t>
  </si>
  <si>
    <t>CUS017212</t>
  </si>
  <si>
    <t>CUS017213</t>
  </si>
  <si>
    <t>CUS017214</t>
  </si>
  <si>
    <t>CUS017215</t>
  </si>
  <si>
    <t>CUS017216</t>
  </si>
  <si>
    <t>CUS017217</t>
  </si>
  <si>
    <t>CUS017218</t>
  </si>
  <si>
    <t>CUS017219</t>
  </si>
  <si>
    <t>CUS017220</t>
  </si>
  <si>
    <t>CUS017221</t>
  </si>
  <si>
    <t>CUS017222</t>
  </si>
  <si>
    <t>CUS017223</t>
  </si>
  <si>
    <t>CUS017224</t>
  </si>
  <si>
    <t>CUS017225</t>
  </si>
  <si>
    <t>CUS017226</t>
  </si>
  <si>
    <t>CUS017227</t>
  </si>
  <si>
    <t>CUS017228</t>
  </si>
  <si>
    <t>CUS017229</t>
  </si>
  <si>
    <t>CUS017230</t>
  </si>
  <si>
    <t>CUS017231</t>
  </si>
  <si>
    <t>CUS017232</t>
  </si>
  <si>
    <t>CUS017233</t>
  </si>
  <si>
    <t>CUS017234</t>
  </si>
  <si>
    <t>CUS017235</t>
  </si>
  <si>
    <t>CUS017236</t>
  </si>
  <si>
    <t>CUS017237</t>
  </si>
  <si>
    <t>CUS017238</t>
  </si>
  <si>
    <t>CUS017239</t>
  </si>
  <si>
    <t>CUS017240</t>
  </si>
  <si>
    <t>CUS017241</t>
  </si>
  <si>
    <t>CUS017242</t>
  </si>
  <si>
    <t>CUS017243</t>
  </si>
  <si>
    <t>CUS017244</t>
  </si>
  <si>
    <t>CUS017245</t>
  </si>
  <si>
    <t>CUS017246</t>
  </si>
  <si>
    <t>CUS017247</t>
  </si>
  <si>
    <t>CUS017248</t>
  </si>
  <si>
    <t>CUS017249</t>
  </si>
  <si>
    <t>CUS017250</t>
  </si>
  <si>
    <t>CUS017251</t>
  </si>
  <si>
    <t>CUS017252</t>
  </si>
  <si>
    <t>CUS017253</t>
  </si>
  <si>
    <t>CUS017254</t>
  </si>
  <si>
    <t>CUS017255</t>
  </si>
  <si>
    <t>CUS017256</t>
  </si>
  <si>
    <t>CUS017257</t>
  </si>
  <si>
    <t>CUS017258</t>
  </si>
  <si>
    <t>CUS017259</t>
  </si>
  <si>
    <t>CUS017260</t>
  </si>
  <si>
    <t>CUS017261</t>
  </si>
  <si>
    <t>CUS017262</t>
  </si>
  <si>
    <t>CUS017263</t>
  </si>
  <si>
    <t>CUS017264</t>
  </si>
  <si>
    <t>CUS017265</t>
  </si>
  <si>
    <t>CUS017266</t>
  </si>
  <si>
    <t>CUS017267</t>
  </si>
  <si>
    <t>CUS017268</t>
  </si>
  <si>
    <t>CUS017269</t>
  </si>
  <si>
    <t>CUS017270</t>
  </si>
  <si>
    <t>CUS017271</t>
  </si>
  <si>
    <t>CUS017272</t>
  </si>
  <si>
    <t>CUS017273</t>
  </si>
  <si>
    <t>CUS017274</t>
  </si>
  <si>
    <t>CUS017275</t>
  </si>
  <si>
    <t>CUS017276</t>
  </si>
  <si>
    <t>CUS017277</t>
  </si>
  <si>
    <t>CUS017278</t>
  </si>
  <si>
    <t>CUS017279</t>
  </si>
  <si>
    <t>CUS017280</t>
  </si>
  <si>
    <t>CUS017281</t>
  </si>
  <si>
    <t>CUS017282</t>
  </si>
  <si>
    <t>CUS017283</t>
  </si>
  <si>
    <t>CUS017284</t>
  </si>
  <si>
    <t>CUS017285</t>
  </si>
  <si>
    <t>CUS017286</t>
  </si>
  <si>
    <t>CUS017287</t>
  </si>
  <si>
    <t>CUS017288</t>
  </si>
  <si>
    <t>CUS017289</t>
  </si>
  <si>
    <t>CUS017290</t>
  </si>
  <si>
    <t>CUS017291</t>
  </si>
  <si>
    <t>CUS017292</t>
  </si>
  <si>
    <t>CUS017293</t>
  </si>
  <si>
    <t>CUS017294</t>
  </si>
  <si>
    <t>CUS017295</t>
  </si>
  <si>
    <t>CUS017296</t>
  </si>
  <si>
    <t>CUS017297</t>
  </si>
  <si>
    <t>CUS017298</t>
  </si>
  <si>
    <t>CUS017299</t>
  </si>
  <si>
    <t>CUS017300</t>
  </si>
  <si>
    <t>CUS017301</t>
  </si>
  <si>
    <t>CUS017302</t>
  </si>
  <si>
    <t>CUS017303</t>
  </si>
  <si>
    <t>CUS017304</t>
  </si>
  <si>
    <t>CUS017305</t>
  </si>
  <si>
    <t>CUS017306</t>
  </si>
  <si>
    <t>CUS017307</t>
  </si>
  <si>
    <t>CUS017308</t>
  </si>
  <si>
    <t>CUS017309</t>
  </si>
  <si>
    <t>CUS017310</t>
  </si>
  <si>
    <t>CUS017311</t>
  </si>
  <si>
    <t>CUS017312</t>
  </si>
  <si>
    <t>CUS017313</t>
  </si>
  <si>
    <t>CUS017314</t>
  </si>
  <si>
    <t>CUS017315</t>
  </si>
  <si>
    <t>CUS017316</t>
  </si>
  <si>
    <t>CUS017317</t>
  </si>
  <si>
    <t>CUS017318</t>
  </si>
  <si>
    <t>CUS017319</t>
  </si>
  <si>
    <t>CUS017320</t>
  </si>
  <si>
    <t>CUS017321</t>
  </si>
  <si>
    <t>CUS017322</t>
  </si>
  <si>
    <t>CUS017323</t>
  </si>
  <si>
    <t>CUS017324</t>
  </si>
  <si>
    <t>CUS017325</t>
  </si>
  <si>
    <t>CUS017326</t>
  </si>
  <si>
    <t>CUS017327</t>
  </si>
  <si>
    <t>CUS017328</t>
  </si>
  <si>
    <t>CUS017329</t>
  </si>
  <si>
    <t>CUS017330</t>
  </si>
  <si>
    <t>CUS017331</t>
  </si>
  <si>
    <t>CUS017332</t>
  </si>
  <si>
    <t>CUS017333</t>
  </si>
  <si>
    <t>CUS017334</t>
  </si>
  <si>
    <t>CUS017335</t>
  </si>
  <si>
    <t>CUS017336</t>
  </si>
  <si>
    <t>CUS017337</t>
  </si>
  <si>
    <t>CUS017338</t>
  </si>
  <si>
    <t>CUS017339</t>
  </si>
  <si>
    <t>CUS017340</t>
  </si>
  <si>
    <t>CUS017341</t>
  </si>
  <si>
    <t>CUS017342</t>
  </si>
  <si>
    <t>CUS017343</t>
  </si>
  <si>
    <t>CUS017344</t>
  </si>
  <si>
    <t>CUS017345</t>
  </si>
  <si>
    <t>CUS017346</t>
  </si>
  <si>
    <t>CUS017347</t>
  </si>
  <si>
    <t>CUS017348</t>
  </si>
  <si>
    <t>CUS017349</t>
  </si>
  <si>
    <t>CUS017350</t>
  </si>
  <si>
    <t>CUS017351</t>
  </si>
  <si>
    <t>CUS017352</t>
  </si>
  <si>
    <t>CUS017353</t>
  </si>
  <si>
    <t>CUS017354</t>
  </si>
  <si>
    <t>CUS017355</t>
  </si>
  <si>
    <t>CUS017356</t>
  </si>
  <si>
    <t>CUS017357</t>
  </si>
  <si>
    <t>CUS017358</t>
  </si>
  <si>
    <t>CUS017359</t>
  </si>
  <si>
    <t>CUS017360</t>
  </si>
  <si>
    <t>CUS017361</t>
  </si>
  <si>
    <t>CUS017362</t>
  </si>
  <si>
    <t>CUS017363</t>
  </si>
  <si>
    <t>CUS017364</t>
  </si>
  <si>
    <t>CUS017365</t>
  </si>
  <si>
    <t>CUS017366</t>
  </si>
  <si>
    <t>CUS017367</t>
  </si>
  <si>
    <t>CUS017368</t>
  </si>
  <si>
    <t>CUS017369</t>
  </si>
  <si>
    <t>CUS017370</t>
  </si>
  <si>
    <t>CUS017371</t>
  </si>
  <si>
    <t>CUS017372</t>
  </si>
  <si>
    <t>CUS017373</t>
  </si>
  <si>
    <t>CUS017374</t>
  </si>
  <si>
    <t>CUS017375</t>
  </si>
  <si>
    <t>CUS017376</t>
  </si>
  <si>
    <t>CUS017377</t>
  </si>
  <si>
    <t>CUS017378</t>
  </si>
  <si>
    <t>CUS017379</t>
  </si>
  <si>
    <t>CUS017380</t>
  </si>
  <si>
    <t>CUS017381</t>
  </si>
  <si>
    <t>CUS017382</t>
  </si>
  <si>
    <t>CUS017383</t>
  </si>
  <si>
    <t>CUS017384</t>
  </si>
  <si>
    <t>CUS017385</t>
  </si>
  <si>
    <t>CUS017386</t>
  </si>
  <si>
    <t>CUS017387</t>
  </si>
  <si>
    <t>CUS017388</t>
  </si>
  <si>
    <t>CUS017389</t>
  </si>
  <si>
    <t>CUS017390</t>
  </si>
  <si>
    <t>CUS017391</t>
  </si>
  <si>
    <t>CUS017392</t>
  </si>
  <si>
    <t>CUS017393</t>
  </si>
  <si>
    <t>CUS017394</t>
  </si>
  <si>
    <t>CUS017395</t>
  </si>
  <si>
    <t>CUS017396</t>
  </si>
  <si>
    <t>CUS017397</t>
  </si>
  <si>
    <t>CUS017398</t>
  </si>
  <si>
    <t>CUS017399</t>
  </si>
  <si>
    <t>CUS017400</t>
  </si>
  <si>
    <t>CUS017401</t>
  </si>
  <si>
    <t>CUS017402</t>
  </si>
  <si>
    <t>CUS017403</t>
  </si>
  <si>
    <t>CUS017404</t>
  </si>
  <si>
    <t>CUS017405</t>
  </si>
  <si>
    <t>CUS017406</t>
  </si>
  <si>
    <t>CUS017407</t>
  </si>
  <si>
    <t>CUS017408</t>
  </si>
  <si>
    <t>CUS017409</t>
  </si>
  <si>
    <t>CUS017410</t>
  </si>
  <si>
    <t>CUS017411</t>
  </si>
  <si>
    <t>CUS017412</t>
  </si>
  <si>
    <t>CUS017413</t>
  </si>
  <si>
    <t>CUS017414</t>
  </si>
  <si>
    <t>CUS017415</t>
  </si>
  <si>
    <t>CUS017416</t>
  </si>
  <si>
    <t>CUS017417</t>
  </si>
  <si>
    <t>CUS017418</t>
  </si>
  <si>
    <t>CUS017419</t>
  </si>
  <si>
    <t>CUS017420</t>
  </si>
  <si>
    <t>CUS017421</t>
  </si>
  <si>
    <t>CUS017422</t>
  </si>
  <si>
    <t>CUS017423</t>
  </si>
  <si>
    <t>CUS017424</t>
  </si>
  <si>
    <t>CUS017425</t>
  </si>
  <si>
    <t>CUS017426</t>
  </si>
  <si>
    <t>CUS017427</t>
  </si>
  <si>
    <t>CUS017428</t>
  </si>
  <si>
    <t>CUS017429</t>
  </si>
  <si>
    <t>CUS017430</t>
  </si>
  <si>
    <t>CUS017431</t>
  </si>
  <si>
    <t>CUS017432</t>
  </si>
  <si>
    <t>CUS017433</t>
  </si>
  <si>
    <t>CUS017434</t>
  </si>
  <si>
    <t>CUS017435</t>
  </si>
  <si>
    <t>CUS017436</t>
  </si>
  <si>
    <t>CUS017437</t>
  </si>
  <si>
    <t>CUS017438</t>
  </si>
  <si>
    <t>CUS017439</t>
  </si>
  <si>
    <t>CUS017440</t>
  </si>
  <si>
    <t>CUS017441</t>
  </si>
  <si>
    <t>CUS017442</t>
  </si>
  <si>
    <t>CUS017443</t>
  </si>
  <si>
    <t>CUS017444</t>
  </si>
  <si>
    <t>CUS017445</t>
  </si>
  <si>
    <t>CUS017446</t>
  </si>
  <si>
    <t>CUS017447</t>
  </si>
  <si>
    <t>CUS017448</t>
  </si>
  <si>
    <t>CUS017449</t>
  </si>
  <si>
    <t>CUS017450</t>
  </si>
  <si>
    <t>CUS017451</t>
  </si>
  <si>
    <t>CUS017452</t>
  </si>
  <si>
    <t>CUS017453</t>
  </si>
  <si>
    <t>CUS017454</t>
  </si>
  <si>
    <t>CUS017455</t>
  </si>
  <si>
    <t>CUS017456</t>
  </si>
  <si>
    <t>CUS017457</t>
  </si>
  <si>
    <t>CUS017458</t>
  </si>
  <si>
    <t>CUS017459</t>
  </si>
  <si>
    <t>CUS017460</t>
  </si>
  <si>
    <t>CUS017461</t>
  </si>
  <si>
    <t>CUS017462</t>
  </si>
  <si>
    <t>CUS017463</t>
  </si>
  <si>
    <t>CUS017464</t>
  </si>
  <si>
    <t>CUS017465</t>
  </si>
  <si>
    <t>CUS017466</t>
  </si>
  <si>
    <t>CUS017467</t>
  </si>
  <si>
    <t>CUS017468</t>
  </si>
  <si>
    <t>CUS017469</t>
  </si>
  <si>
    <t>CUS017470</t>
  </si>
  <si>
    <t>CUS017471</t>
  </si>
  <si>
    <t>CUS017472</t>
  </si>
  <si>
    <t>CUS017473</t>
  </si>
  <si>
    <t>CUS017474</t>
  </si>
  <si>
    <t>CUS017475</t>
  </si>
  <si>
    <t>CUS017476</t>
  </si>
  <si>
    <t>CUS017477</t>
  </si>
  <si>
    <t>CUS017478</t>
  </si>
  <si>
    <t>CUS017479</t>
  </si>
  <si>
    <t>CUS017480</t>
  </si>
  <si>
    <t>CUS017481</t>
  </si>
  <si>
    <t>CUS017482</t>
  </si>
  <si>
    <t>CUS017483</t>
  </si>
  <si>
    <t>CUS017484</t>
  </si>
  <si>
    <t>CUS017485</t>
  </si>
  <si>
    <t>CUS017486</t>
  </si>
  <si>
    <t>CUS017487</t>
  </si>
  <si>
    <t>CUS017488</t>
  </si>
  <si>
    <t>CUS017489</t>
  </si>
  <si>
    <t>CUS017490</t>
  </si>
  <si>
    <t>CUS017491</t>
  </si>
  <si>
    <t>CUS017492</t>
  </si>
  <si>
    <t>CUS017493</t>
  </si>
  <si>
    <t>CUS017494</t>
  </si>
  <si>
    <t>CUS017495</t>
  </si>
  <si>
    <t>CUS017496</t>
  </si>
  <si>
    <t>CUS017497</t>
  </si>
  <si>
    <t>CUS017498</t>
  </si>
  <si>
    <t>CUS017499</t>
  </si>
  <si>
    <t>CUS017500</t>
  </si>
  <si>
    <t>CUS017501</t>
  </si>
  <si>
    <t>CUS017502</t>
  </si>
  <si>
    <t>CUS017503</t>
  </si>
  <si>
    <t>CUS017504</t>
  </si>
  <si>
    <t>CUS017505</t>
  </si>
  <si>
    <t>CUS017506</t>
  </si>
  <si>
    <t>CUS017507</t>
  </si>
  <si>
    <t>CUS017508</t>
  </si>
  <si>
    <t>CUS017509</t>
  </si>
  <si>
    <t>CUS017510</t>
  </si>
  <si>
    <t>CUS017511</t>
  </si>
  <si>
    <t>CUS017512</t>
  </si>
  <si>
    <t>CUS017513</t>
  </si>
  <si>
    <t>CUS017514</t>
  </si>
  <si>
    <t>CUS017515</t>
  </si>
  <si>
    <t>CUS017516</t>
  </si>
  <si>
    <t>CUS017517</t>
  </si>
  <si>
    <t>CUS017518</t>
  </si>
  <si>
    <t>CUS017519</t>
  </si>
  <si>
    <t>CUS017520</t>
  </si>
  <si>
    <t>CUS017521</t>
  </si>
  <si>
    <t>CUS017522</t>
  </si>
  <si>
    <t>CUS017523</t>
  </si>
  <si>
    <t>CUS017524</t>
  </si>
  <si>
    <t>CUS017525</t>
  </si>
  <si>
    <t>CUS017526</t>
  </si>
  <si>
    <t>CUS017527</t>
  </si>
  <si>
    <t>CUS017528</t>
  </si>
  <si>
    <t>CUS017529</t>
  </si>
  <si>
    <t>CUS017530</t>
  </si>
  <si>
    <t>CUS017531</t>
  </si>
  <si>
    <t>CUS017532</t>
  </si>
  <si>
    <t>CUS017533</t>
  </si>
  <si>
    <t>CUS017534</t>
  </si>
  <si>
    <t>CUS017535</t>
  </si>
  <si>
    <t>CUS017536</t>
  </si>
  <si>
    <t>CUS017537</t>
  </si>
  <si>
    <t>CUS017538</t>
  </si>
  <si>
    <t>CUS017539</t>
  </si>
  <si>
    <t>CUS017540</t>
  </si>
  <si>
    <t>CUS017541</t>
  </si>
  <si>
    <t>CUS017542</t>
  </si>
  <si>
    <t>CUS017543</t>
  </si>
  <si>
    <t>CUS017544</t>
  </si>
  <si>
    <t>CUS017545</t>
  </si>
  <si>
    <t>CUS017546</t>
  </si>
  <si>
    <t>CUS017547</t>
  </si>
  <si>
    <t>CUS017548</t>
  </si>
  <si>
    <t>CUS017549</t>
  </si>
  <si>
    <t>CUS017550</t>
  </si>
  <si>
    <t>CUS017551</t>
  </si>
  <si>
    <t>CUS017552</t>
  </si>
  <si>
    <t>CUS017553</t>
  </si>
  <si>
    <t>CUS017554</t>
  </si>
  <si>
    <t>CUS017555</t>
  </si>
  <si>
    <t>CUS017556</t>
  </si>
  <si>
    <t>CUS017557</t>
  </si>
  <si>
    <t>CUS017558</t>
  </si>
  <si>
    <t>CUS017559</t>
  </si>
  <si>
    <t>CUS017560</t>
  </si>
  <si>
    <t>CUS017561</t>
  </si>
  <si>
    <t>CUS017562</t>
  </si>
  <si>
    <t>CUS017563</t>
  </si>
  <si>
    <t>CUS017564</t>
  </si>
  <si>
    <t>CUS017565</t>
  </si>
  <si>
    <t>CUS017566</t>
  </si>
  <si>
    <t>CUS017567</t>
  </si>
  <si>
    <t>CUS017568</t>
  </si>
  <si>
    <t>CUS017569</t>
  </si>
  <si>
    <t>CUS017570</t>
  </si>
  <si>
    <t>CUS017571</t>
  </si>
  <si>
    <t>CUS017572</t>
  </si>
  <si>
    <t>CUS017573</t>
  </si>
  <si>
    <t>CUS017574</t>
  </si>
  <si>
    <t>CUS017575</t>
  </si>
  <si>
    <t>CUS017576</t>
  </si>
  <si>
    <t>CUS017577</t>
  </si>
  <si>
    <t>CUS017578</t>
  </si>
  <si>
    <t>CUS017579</t>
  </si>
  <si>
    <t>CUS017580</t>
  </si>
  <si>
    <t>CUS017581</t>
  </si>
  <si>
    <t>CUS017582</t>
  </si>
  <si>
    <t>CUS017583</t>
  </si>
  <si>
    <t>CUS017584</t>
  </si>
  <si>
    <t>CUS017585</t>
  </si>
  <si>
    <t>CUS017586</t>
  </si>
  <si>
    <t>CUS017587</t>
  </si>
  <si>
    <t>CUS017588</t>
  </si>
  <si>
    <t>CUS017589</t>
  </si>
  <si>
    <t>CUS017590</t>
  </si>
  <si>
    <t>CUS017591</t>
  </si>
  <si>
    <t>CUS017592</t>
  </si>
  <si>
    <t>CUS017593</t>
  </si>
  <si>
    <t>CUS017594</t>
  </si>
  <si>
    <t>CUS017595</t>
  </si>
  <si>
    <t>CUS017596</t>
  </si>
  <si>
    <t>CUS017597</t>
  </si>
  <si>
    <t>CUS017598</t>
  </si>
  <si>
    <t>CUS017599</t>
  </si>
  <si>
    <t>CUS017600</t>
  </si>
  <si>
    <t>CUS017601</t>
  </si>
  <si>
    <t>CUS017602</t>
  </si>
  <si>
    <t>CUS017603</t>
  </si>
  <si>
    <t>CUS017604</t>
  </si>
  <si>
    <t>CUS017605</t>
  </si>
  <si>
    <t>CUS017606</t>
  </si>
  <si>
    <t>CUS017607</t>
  </si>
  <si>
    <t>CUS017608</t>
  </si>
  <si>
    <t>CUS017609</t>
  </si>
  <si>
    <t>CUS017610</t>
  </si>
  <si>
    <t>CUS017611</t>
  </si>
  <si>
    <t>CUS017612</t>
  </si>
  <si>
    <t>CUS017613</t>
  </si>
  <si>
    <t>CUS017614</t>
  </si>
  <si>
    <t>CUS017615</t>
  </si>
  <si>
    <t>CUS017616</t>
  </si>
  <si>
    <t>CUS017617</t>
  </si>
  <si>
    <t>CUS017618</t>
  </si>
  <si>
    <t>CUS017619</t>
  </si>
  <si>
    <t>CUS017620</t>
  </si>
  <si>
    <t>CUS017621</t>
  </si>
  <si>
    <t>CUS017622</t>
  </si>
  <si>
    <t>CUS017623</t>
  </si>
  <si>
    <t>CUS017624</t>
  </si>
  <si>
    <t>CUS017625</t>
  </si>
  <si>
    <t>CUS017626</t>
  </si>
  <si>
    <t>CUS017627</t>
  </si>
  <si>
    <t>CUS017628</t>
  </si>
  <si>
    <t>CUS017629</t>
  </si>
  <si>
    <t>CUS017630</t>
  </si>
  <si>
    <t>CUS017631</t>
  </si>
  <si>
    <t>CUS017632</t>
  </si>
  <si>
    <t>CUS017633</t>
  </si>
  <si>
    <t>CUS017634</t>
  </si>
  <si>
    <t>CUS017635</t>
  </si>
  <si>
    <t>CUS017636</t>
  </si>
  <si>
    <t>CUS017637</t>
  </si>
  <si>
    <t>CUS017638</t>
  </si>
  <si>
    <t>CUS017639</t>
  </si>
  <si>
    <t>CUS017640</t>
  </si>
  <si>
    <t>CUS017641</t>
  </si>
  <si>
    <t>CUS017642</t>
  </si>
  <si>
    <t>CUS017643</t>
  </si>
  <si>
    <t>CUS017644</t>
  </si>
  <si>
    <t>CUS017645</t>
  </si>
  <si>
    <t>CUS017646</t>
  </si>
  <si>
    <t>CUS017647</t>
  </si>
  <si>
    <t>CUS017648</t>
  </si>
  <si>
    <t>CUS017649</t>
  </si>
  <si>
    <t>CUS017650</t>
  </si>
  <si>
    <t>CUS017651</t>
  </si>
  <si>
    <t>CUS017652</t>
  </si>
  <si>
    <t>CUS017653</t>
  </si>
  <si>
    <t>CUS017654</t>
  </si>
  <si>
    <t>CUS017655</t>
  </si>
  <si>
    <t>CUS017656</t>
  </si>
  <si>
    <t>CUS017657</t>
  </si>
  <si>
    <t>CUS017658</t>
  </si>
  <si>
    <t>CUS017659</t>
  </si>
  <si>
    <t>CUS017660</t>
  </si>
  <si>
    <t>CUS017661</t>
  </si>
  <si>
    <t>CUS017662</t>
  </si>
  <si>
    <t>CUS017663</t>
  </si>
  <si>
    <t>CUS017664</t>
  </si>
  <si>
    <t>CUS017665</t>
  </si>
  <si>
    <t>CUS017666</t>
  </si>
  <si>
    <t>CUS017667</t>
  </si>
  <si>
    <t>CUS017668</t>
  </si>
  <si>
    <t>CUS017669</t>
  </si>
  <si>
    <t>CUS017670</t>
  </si>
  <si>
    <t>CUS017671</t>
  </si>
  <si>
    <t>CUS017672</t>
  </si>
  <si>
    <t>CUS017673</t>
  </si>
  <si>
    <t>CUS017674</t>
  </si>
  <si>
    <t>CUS017675</t>
  </si>
  <si>
    <t>CUS017676</t>
  </si>
  <si>
    <t>CUS017677</t>
  </si>
  <si>
    <t>CUS017678</t>
  </si>
  <si>
    <t>CUS017679</t>
  </si>
  <si>
    <t>CUS017680</t>
  </si>
  <si>
    <t>CUS017681</t>
  </si>
  <si>
    <t>CUS017682</t>
  </si>
  <si>
    <t>CUS017683</t>
  </si>
  <si>
    <t>CUS017684</t>
  </si>
  <si>
    <t>CUS017685</t>
  </si>
  <si>
    <t>CUS017686</t>
  </si>
  <si>
    <t>CUS017687</t>
  </si>
  <si>
    <t>CUS017688</t>
  </si>
  <si>
    <t>CUS017689</t>
  </si>
  <si>
    <t>CUS017690</t>
  </si>
  <si>
    <t>CUS017691</t>
  </si>
  <si>
    <t>CUS017692</t>
  </si>
  <si>
    <t>CUS017693</t>
  </si>
  <si>
    <t>CUS017694</t>
  </si>
  <si>
    <t>CUS017695</t>
  </si>
  <si>
    <t>CUS017696</t>
  </si>
  <si>
    <t>CUS017697</t>
  </si>
  <si>
    <t>CUS017698</t>
  </si>
  <si>
    <t>CUS017699</t>
  </si>
  <si>
    <t>CUS017700</t>
  </si>
  <si>
    <t>CUS017701</t>
  </si>
  <si>
    <t>CUS017702</t>
  </si>
  <si>
    <t>CUS017703</t>
  </si>
  <si>
    <t>CUS017704</t>
  </si>
  <si>
    <t>CUS017705</t>
  </si>
  <si>
    <t>CUS017706</t>
  </si>
  <si>
    <t>CUS017707</t>
  </si>
  <si>
    <t>CUS017708</t>
  </si>
  <si>
    <t>CUS017709</t>
  </si>
  <si>
    <t>CUS017710</t>
  </si>
  <si>
    <t>CUS017711</t>
  </si>
  <si>
    <t>CUS017712</t>
  </si>
  <si>
    <t>CUS017713</t>
  </si>
  <si>
    <t>CUS017714</t>
  </si>
  <si>
    <t>CUS017715</t>
  </si>
  <si>
    <t>CUS017716</t>
  </si>
  <si>
    <t>CUS017717</t>
  </si>
  <si>
    <t>CUS017718</t>
  </si>
  <si>
    <t>CUS017719</t>
  </si>
  <si>
    <t>CUS017720</t>
  </si>
  <si>
    <t>CUS017721</t>
  </si>
  <si>
    <t>CUS017722</t>
  </si>
  <si>
    <t>CUS017723</t>
  </si>
  <si>
    <t>CUS017724</t>
  </si>
  <si>
    <t>CUS017725</t>
  </si>
  <si>
    <t>CUS017726</t>
  </si>
  <si>
    <t>CUS017727</t>
  </si>
  <si>
    <t>CUS017728</t>
  </si>
  <si>
    <t>CUS017729</t>
  </si>
  <si>
    <t>CUS017730</t>
  </si>
  <si>
    <t>CUS017731</t>
  </si>
  <si>
    <t>CUS017732</t>
  </si>
  <si>
    <t>CUS017733</t>
  </si>
  <si>
    <t>CUS017734</t>
  </si>
  <si>
    <t>CUS017735</t>
  </si>
  <si>
    <t>CUS017736</t>
  </si>
  <si>
    <t>CUS017737</t>
  </si>
  <si>
    <t>CUS017738</t>
  </si>
  <si>
    <t>CUS017739</t>
  </si>
  <si>
    <t>CUS017740</t>
  </si>
  <si>
    <t>CUS017741</t>
  </si>
  <si>
    <t>CUS017742</t>
  </si>
  <si>
    <t>CUS017743</t>
  </si>
  <si>
    <t>CUS017744</t>
  </si>
  <si>
    <t>CUS017745</t>
  </si>
  <si>
    <t>CUS017746</t>
  </si>
  <si>
    <t>CUS017747</t>
  </si>
  <si>
    <t>CUS017748</t>
  </si>
  <si>
    <t>CUS017749</t>
  </si>
  <si>
    <t>CUS017750</t>
  </si>
  <si>
    <t>CUS017751</t>
  </si>
  <si>
    <t>CUS017752</t>
  </si>
  <si>
    <t>CUS017753</t>
  </si>
  <si>
    <t>CUS017754</t>
  </si>
  <si>
    <t>CUS017755</t>
  </si>
  <si>
    <t>CUS017756</t>
  </si>
  <si>
    <t>CUS017757</t>
  </si>
  <si>
    <t>CUS017758</t>
  </si>
  <si>
    <t>CUS017759</t>
  </si>
  <si>
    <t>CUS017760</t>
  </si>
  <si>
    <t>CUS017761</t>
  </si>
  <si>
    <t>CUS017762</t>
  </si>
  <si>
    <t>CUS017763</t>
  </si>
  <si>
    <t>CUS017764</t>
  </si>
  <si>
    <t>CUS017765</t>
  </si>
  <si>
    <t>CUS017766</t>
  </si>
  <si>
    <t>CUS017767</t>
  </si>
  <si>
    <t>CUS017768</t>
  </si>
  <si>
    <t>CUS017769</t>
  </si>
  <si>
    <t>CUS017770</t>
  </si>
  <si>
    <t>CUS017771</t>
  </si>
  <si>
    <t>CUS017772</t>
  </si>
  <si>
    <t>CUS017773</t>
  </si>
  <si>
    <t>CUS017774</t>
  </si>
  <si>
    <t>CUS017775</t>
  </si>
  <si>
    <t>CUS017776</t>
  </si>
  <si>
    <t>CUS017777</t>
  </si>
  <si>
    <t>CUS017778</t>
  </si>
  <si>
    <t>CUS017779</t>
  </si>
  <si>
    <t>CUS017780</t>
  </si>
  <si>
    <t>CUS017781</t>
  </si>
  <si>
    <t>CUS017782</t>
  </si>
  <si>
    <t>CUS017783</t>
  </si>
  <si>
    <t>CUS017784</t>
  </si>
  <si>
    <t>CUS017785</t>
  </si>
  <si>
    <t>CUS017786</t>
  </si>
  <si>
    <t>CUS017787</t>
  </si>
  <si>
    <t>CUS017788</t>
  </si>
  <si>
    <t>CUS017789</t>
  </si>
  <si>
    <t>CUS017790</t>
  </si>
  <si>
    <t>CUS017791</t>
  </si>
  <si>
    <t>CUS017792</t>
  </si>
  <si>
    <t>CUS017793</t>
  </si>
  <si>
    <t>CUS017794</t>
  </si>
  <si>
    <t>CUS017795</t>
  </si>
  <si>
    <t>CUS017796</t>
  </si>
  <si>
    <t>CUS017797</t>
  </si>
  <si>
    <t>CUS017798</t>
  </si>
  <si>
    <t>CUS017799</t>
  </si>
  <si>
    <t>CUS017800</t>
  </si>
  <si>
    <t>CUS017801</t>
  </si>
  <si>
    <t>CUS017802</t>
  </si>
  <si>
    <t>CUS017803</t>
  </si>
  <si>
    <t>CUS017804</t>
  </si>
  <si>
    <t>CUS017805</t>
  </si>
  <si>
    <t>CUS017806</t>
  </si>
  <si>
    <t>CUS017807</t>
  </si>
  <si>
    <t>CUS017808</t>
  </si>
  <si>
    <t>CUS017809</t>
  </si>
  <si>
    <t>CUS017810</t>
  </si>
  <si>
    <t>CUS017811</t>
  </si>
  <si>
    <t>CUS017812</t>
  </si>
  <si>
    <t>CUS017813</t>
  </si>
  <si>
    <t>CUS017814</t>
  </si>
  <si>
    <t>CUS017815</t>
  </si>
  <si>
    <t>CUS017816</t>
  </si>
  <si>
    <t>CUS017817</t>
  </si>
  <si>
    <t>CUS017818</t>
  </si>
  <si>
    <t>CUS017819</t>
  </si>
  <si>
    <t>CUS017820</t>
  </si>
  <si>
    <t>CUS017821</t>
  </si>
  <si>
    <t>CUS017822</t>
  </si>
  <si>
    <t>CUS017823</t>
  </si>
  <si>
    <t>CUS017824</t>
  </si>
  <si>
    <t>CUS017825</t>
  </si>
  <si>
    <t>CUS017826</t>
  </si>
  <si>
    <t>CUS017827</t>
  </si>
  <si>
    <t>CUS017828</t>
  </si>
  <si>
    <t>CUS017829</t>
  </si>
  <si>
    <t>CUS017830</t>
  </si>
  <si>
    <t>CUS017831</t>
  </si>
  <si>
    <t>CUS017832</t>
  </si>
  <si>
    <t>CUS017833</t>
  </si>
  <si>
    <t>CUS017834</t>
  </si>
  <si>
    <t>CUS017835</t>
  </si>
  <si>
    <t>CUS017836</t>
  </si>
  <si>
    <t>CUS017837</t>
  </si>
  <si>
    <t>CUS017838</t>
  </si>
  <si>
    <t>CUS017839</t>
  </si>
  <si>
    <t>CUS017840</t>
  </si>
  <si>
    <t>CUS017841</t>
  </si>
  <si>
    <t>CUS017842</t>
  </si>
  <si>
    <t>CUS017843</t>
  </si>
  <si>
    <t>CUS017844</t>
  </si>
  <si>
    <t>CUS017845</t>
  </si>
  <si>
    <t>CUS017846</t>
  </si>
  <si>
    <t>CUS017847</t>
  </si>
  <si>
    <t>CUS017848</t>
  </si>
  <si>
    <t>CUS017849</t>
  </si>
  <si>
    <t>CUS017850</t>
  </si>
  <si>
    <t>CUS017851</t>
  </si>
  <si>
    <t>CUS017852</t>
  </si>
  <si>
    <t>CUS017853</t>
  </si>
  <si>
    <t>CUS017854</t>
  </si>
  <si>
    <t>CUS017855</t>
  </si>
  <si>
    <t>CUS017856</t>
  </si>
  <si>
    <t>CUS017857</t>
  </si>
  <si>
    <t>CUS017858</t>
  </si>
  <si>
    <t>CUS017859</t>
  </si>
  <si>
    <t>CUS017860</t>
  </si>
  <si>
    <t>CUS017861</t>
  </si>
  <si>
    <t>CUS017862</t>
  </si>
  <si>
    <t>CUS017863</t>
  </si>
  <si>
    <t>CUS017864</t>
  </si>
  <si>
    <t>CUS017865</t>
  </si>
  <si>
    <t>CUS017866</t>
  </si>
  <si>
    <t>CUS017867</t>
  </si>
  <si>
    <t>CUS017868</t>
  </si>
  <si>
    <t>CUS017869</t>
  </si>
  <si>
    <t>CUS017870</t>
  </si>
  <si>
    <t>CUS017871</t>
  </si>
  <si>
    <t>CUS017872</t>
  </si>
  <si>
    <t>CUS017873</t>
  </si>
  <si>
    <t>CUS017874</t>
  </si>
  <si>
    <t>CUS017875</t>
  </si>
  <si>
    <t>CUS017876</t>
  </si>
  <si>
    <t>CUS017877</t>
  </si>
  <si>
    <t>CUS017878</t>
  </si>
  <si>
    <t>CUS017879</t>
  </si>
  <si>
    <t>CUS017880</t>
  </si>
  <si>
    <t>CUS017881</t>
  </si>
  <si>
    <t>CUS017882</t>
  </si>
  <si>
    <t>CUS017883</t>
  </si>
  <si>
    <t>CUS017884</t>
  </si>
  <si>
    <t>CUS017885</t>
  </si>
  <si>
    <t>CUS017886</t>
  </si>
  <si>
    <t>CUS017887</t>
  </si>
  <si>
    <t>CUS017888</t>
  </si>
  <si>
    <t>CUS017889</t>
  </si>
  <si>
    <t>CUS017890</t>
  </si>
  <si>
    <t>CUS017891</t>
  </si>
  <si>
    <t>CUS017892</t>
  </si>
  <si>
    <t>CUS017893</t>
  </si>
  <si>
    <t>CUS017894</t>
  </si>
  <si>
    <t>CUS017895</t>
  </si>
  <si>
    <t>CUS017896</t>
  </si>
  <si>
    <t>CUS017897</t>
  </si>
  <si>
    <t>CUS017898</t>
  </si>
  <si>
    <t>CUS017899</t>
  </si>
  <si>
    <t>CUS017900</t>
  </si>
  <si>
    <t>CUS017901</t>
  </si>
  <si>
    <t>CUS017902</t>
  </si>
  <si>
    <t>CUS017903</t>
  </si>
  <si>
    <t>CUS017904</t>
  </si>
  <si>
    <t>CUS017905</t>
  </si>
  <si>
    <t>CUS017906</t>
  </si>
  <si>
    <t>CUS017907</t>
  </si>
  <si>
    <t>CUS017908</t>
  </si>
  <si>
    <t>CUS017909</t>
  </si>
  <si>
    <t>CUS017910</t>
  </si>
  <si>
    <t>CUS017911</t>
  </si>
  <si>
    <t>CUS017912</t>
  </si>
  <si>
    <t>CUS017913</t>
  </si>
  <si>
    <t>CUS017914</t>
  </si>
  <si>
    <t>CUS017915</t>
  </si>
  <si>
    <t>CUS017916</t>
  </si>
  <si>
    <t>CUS017917</t>
  </si>
  <si>
    <t>CUS017918</t>
  </si>
  <si>
    <t>CUS017919</t>
  </si>
  <si>
    <t>CUS017920</t>
  </si>
  <si>
    <t>CUS017921</t>
  </si>
  <si>
    <t>CUS017922</t>
  </si>
  <si>
    <t>CUS017923</t>
  </si>
  <si>
    <t>CUS017924</t>
  </si>
  <si>
    <t>CUS017925</t>
  </si>
  <si>
    <t>CUS017926</t>
  </si>
  <si>
    <t>CUS017927</t>
  </si>
  <si>
    <t>CUS017928</t>
  </si>
  <si>
    <t>CUS017929</t>
  </si>
  <si>
    <t>CUS017930</t>
  </si>
  <si>
    <t>CUS017931</t>
  </si>
  <si>
    <t>CUS017932</t>
  </si>
  <si>
    <t>CUS017933</t>
  </si>
  <si>
    <t>CUS017934</t>
  </si>
  <si>
    <t>CUS017935</t>
  </si>
  <si>
    <t>CUS017936</t>
  </si>
  <si>
    <t>CUS017937</t>
  </si>
  <si>
    <t>CUS017938</t>
  </si>
  <si>
    <t>CUS017939</t>
  </si>
  <si>
    <t>CUS017940</t>
  </si>
  <si>
    <t>CUS017941</t>
  </si>
  <si>
    <t>CUS017942</t>
  </si>
  <si>
    <t>CUS017943</t>
  </si>
  <si>
    <t>CUS017944</t>
  </si>
  <si>
    <t>CUS017945</t>
  </si>
  <si>
    <t>CUS017946</t>
  </si>
  <si>
    <t>CUS017947</t>
  </si>
  <si>
    <t>CUS017948</t>
  </si>
  <si>
    <t>CUS017949</t>
  </si>
  <si>
    <t>CUS017950</t>
  </si>
  <si>
    <t>CUS017951</t>
  </si>
  <si>
    <t>CUS017952</t>
  </si>
  <si>
    <t>CUS017953</t>
  </si>
  <si>
    <t>CUS017954</t>
  </si>
  <si>
    <t>CUS017955</t>
  </si>
  <si>
    <t>CUS017956</t>
  </si>
  <si>
    <t>CUS017957</t>
  </si>
  <si>
    <t>CUS017958</t>
  </si>
  <si>
    <t>CUS017959</t>
  </si>
  <si>
    <t>CUS017960</t>
  </si>
  <si>
    <t>CUS017961</t>
  </si>
  <si>
    <t>CUS017962</t>
  </si>
  <si>
    <t>CUS017963</t>
  </si>
  <si>
    <t>CUS017964</t>
  </si>
  <si>
    <t>CUS017965</t>
  </si>
  <si>
    <t>CUS017966</t>
  </si>
  <si>
    <t>CUS017967</t>
  </si>
  <si>
    <t>CUS017968</t>
  </si>
  <si>
    <t>CUS017969</t>
  </si>
  <si>
    <t>CUS017970</t>
  </si>
  <si>
    <t>CUS017971</t>
  </si>
  <si>
    <t>CUS017972</t>
  </si>
  <si>
    <t>CUS017973</t>
  </si>
  <si>
    <t>CUS017974</t>
  </si>
  <si>
    <t>CUS017975</t>
  </si>
  <si>
    <t>CUS017976</t>
  </si>
  <si>
    <t>CUS017977</t>
  </si>
  <si>
    <t>CUS017978</t>
  </si>
  <si>
    <t>CUS017979</t>
  </si>
  <si>
    <t>CUS017980</t>
  </si>
  <si>
    <t>CUS017981</t>
  </si>
  <si>
    <t>CUS017982</t>
  </si>
  <si>
    <t>CUS017983</t>
  </si>
  <si>
    <t>CUS017984</t>
  </si>
  <si>
    <t>CUS017985</t>
  </si>
  <si>
    <t>CUS017986</t>
  </si>
  <si>
    <t>CUS017987</t>
  </si>
  <si>
    <t>CUS017988</t>
  </si>
  <si>
    <t>CUS017989</t>
  </si>
  <si>
    <t>CUS017990</t>
  </si>
  <si>
    <t>CUS017991</t>
  </si>
  <si>
    <t>CUS017992</t>
  </si>
  <si>
    <t>CUS017993</t>
  </si>
  <si>
    <t>CUS017994</t>
  </si>
  <si>
    <t>CUS017995</t>
  </si>
  <si>
    <t>CUS017996</t>
  </si>
  <si>
    <t>CUS017997</t>
  </si>
  <si>
    <t>CUS017998</t>
  </si>
  <si>
    <t>CUS017999</t>
  </si>
  <si>
    <t>CUS018000</t>
  </si>
  <si>
    <t>CUS018001</t>
  </si>
  <si>
    <t>CUS018002</t>
  </si>
  <si>
    <t>CUS018003</t>
  </si>
  <si>
    <t>CUS018004</t>
  </si>
  <si>
    <t>CUS018005</t>
  </si>
  <si>
    <t>CUS018006</t>
  </si>
  <si>
    <t>CUS018007</t>
  </si>
  <si>
    <t>CUS018008</t>
  </si>
  <si>
    <t>CUS018009</t>
  </si>
  <si>
    <t>CUS018010</t>
  </si>
  <si>
    <t>CUS018011</t>
  </si>
  <si>
    <t>CUS018012</t>
  </si>
  <si>
    <t>CUS018013</t>
  </si>
  <si>
    <t>CUS018014</t>
  </si>
  <si>
    <t>CUS018015</t>
  </si>
  <si>
    <t>CUS018016</t>
  </si>
  <si>
    <t>CUS018017</t>
  </si>
  <si>
    <t>CUS018018</t>
  </si>
  <si>
    <t>CUS018019</t>
  </si>
  <si>
    <t>CUS018020</t>
  </si>
  <si>
    <t>CUS018021</t>
  </si>
  <si>
    <t>CUS018022</t>
  </si>
  <si>
    <t>CUS018023</t>
  </si>
  <si>
    <t>CUS018024</t>
  </si>
  <si>
    <t>CUS018025</t>
  </si>
  <si>
    <t>CUS018026</t>
  </si>
  <si>
    <t>CUS018027</t>
  </si>
  <si>
    <t>CUS018028</t>
  </si>
  <si>
    <t>CUS018029</t>
  </si>
  <si>
    <t>CUS018030</t>
  </si>
  <si>
    <t>CUS018031</t>
  </si>
  <si>
    <t>CUS018032</t>
  </si>
  <si>
    <t>CUS018033</t>
  </si>
  <si>
    <t>CUS018034</t>
  </si>
  <si>
    <t>CUS018035</t>
  </si>
  <si>
    <t>CUS018036</t>
  </si>
  <si>
    <t>CUS018037</t>
  </si>
  <si>
    <t>CUS018038</t>
  </si>
  <si>
    <t>CUS018039</t>
  </si>
  <si>
    <t>CUS018040</t>
  </si>
  <si>
    <t>CUS018041</t>
  </si>
  <si>
    <t>CUS018042</t>
  </si>
  <si>
    <t>CUS018043</t>
  </si>
  <si>
    <t>CUS018044</t>
  </si>
  <si>
    <t>CUS018045</t>
  </si>
  <si>
    <t>CUS018046</t>
  </si>
  <si>
    <t>CUS018047</t>
  </si>
  <si>
    <t>CUS018048</t>
  </si>
  <si>
    <t>CUS018049</t>
  </si>
  <si>
    <t>CUS018050</t>
  </si>
  <si>
    <t>CUS018051</t>
  </si>
  <si>
    <t>CUS018052</t>
  </si>
  <si>
    <t>CUS018053</t>
  </si>
  <si>
    <t>CUS018054</t>
  </si>
  <si>
    <t>CUS018055</t>
  </si>
  <si>
    <t>CUS018056</t>
  </si>
  <si>
    <t>CUS018057</t>
  </si>
  <si>
    <t>CUS018058</t>
  </si>
  <si>
    <t>CUS018059</t>
  </si>
  <si>
    <t>CUS018060</t>
  </si>
  <si>
    <t>CUS018061</t>
  </si>
  <si>
    <t>CUS018062</t>
  </si>
  <si>
    <t>CUS018063</t>
  </si>
  <si>
    <t>CUS018064</t>
  </si>
  <si>
    <t>CUS018065</t>
  </si>
  <si>
    <t>CUS018066</t>
  </si>
  <si>
    <t>CUS018067</t>
  </si>
  <si>
    <t>CUS018068</t>
  </si>
  <si>
    <t>CUS018069</t>
  </si>
  <si>
    <t>CUS018070</t>
  </si>
  <si>
    <t>CUS018071</t>
  </si>
  <si>
    <t>CUS018072</t>
  </si>
  <si>
    <t>CUS018073</t>
  </si>
  <si>
    <t>CUS018074</t>
  </si>
  <si>
    <t>CUS018075</t>
  </si>
  <si>
    <t>CUS018076</t>
  </si>
  <si>
    <t>CUS018077</t>
  </si>
  <si>
    <t>CUS018078</t>
  </si>
  <si>
    <t>CUS018079</t>
  </si>
  <si>
    <t>CUS018080</t>
  </si>
  <si>
    <t>CUS018081</t>
  </si>
  <si>
    <t>CUS018082</t>
  </si>
  <si>
    <t>CUS018083</t>
  </si>
  <si>
    <t>CUS018084</t>
  </si>
  <si>
    <t>CUS018085</t>
  </si>
  <si>
    <t>CUS018086</t>
  </si>
  <si>
    <t>CUS018087</t>
  </si>
  <si>
    <t>CUS018088</t>
  </si>
  <si>
    <t>CUS018089</t>
  </si>
  <si>
    <t>CUS018090</t>
  </si>
  <si>
    <t>CUS018091</t>
  </si>
  <si>
    <t>CUS018092</t>
  </si>
  <si>
    <t>CUS018093</t>
  </si>
  <si>
    <t>CUS018094</t>
  </si>
  <si>
    <t>CUS018095</t>
  </si>
  <si>
    <t>CUS018096</t>
  </si>
  <si>
    <t>CUS018097</t>
  </si>
  <si>
    <t>CUS018098</t>
  </si>
  <si>
    <t>CUS018099</t>
  </si>
  <si>
    <t>CUS018100</t>
  </si>
  <si>
    <t>CUS018101</t>
  </si>
  <si>
    <t>CUS018102</t>
  </si>
  <si>
    <t>CUS018103</t>
  </si>
  <si>
    <t>CUS018104</t>
  </si>
  <si>
    <t>CUS018105</t>
  </si>
  <si>
    <t>CUS018106</t>
  </si>
  <si>
    <t>CUS018107</t>
  </si>
  <si>
    <t>CUS018108</t>
  </si>
  <si>
    <t>CUS018109</t>
  </si>
  <si>
    <t>CUS018110</t>
  </si>
  <si>
    <t>CUS018111</t>
  </si>
  <si>
    <t>CUS018112</t>
  </si>
  <si>
    <t>CUS018113</t>
  </si>
  <si>
    <t>CUS018114</t>
  </si>
  <si>
    <t>CUS018115</t>
  </si>
  <si>
    <t>CUS018116</t>
  </si>
  <si>
    <t>CUS018117</t>
  </si>
  <si>
    <t>CUS018118</t>
  </si>
  <si>
    <t>CUS018119</t>
  </si>
  <si>
    <t>CUS018120</t>
  </si>
  <si>
    <t>CUS018121</t>
  </si>
  <si>
    <t>CUS018122</t>
  </si>
  <si>
    <t>CUS018123</t>
  </si>
  <si>
    <t>CUS018124</t>
  </si>
  <si>
    <t>CUS018125</t>
  </si>
  <si>
    <t>CUS018126</t>
  </si>
  <si>
    <t>CUS018127</t>
  </si>
  <si>
    <t>CUS018128</t>
  </si>
  <si>
    <t>CUS018129</t>
  </si>
  <si>
    <t>CUS018130</t>
  </si>
  <si>
    <t>CUS018131</t>
  </si>
  <si>
    <t>CUS018132</t>
  </si>
  <si>
    <t>CUS018133</t>
  </si>
  <si>
    <t>CUS018134</t>
  </si>
  <si>
    <t>CUS018135</t>
  </si>
  <si>
    <t>CUS018136</t>
  </si>
  <si>
    <t>CUS018137</t>
  </si>
  <si>
    <t>CUS018138</t>
  </si>
  <si>
    <t>CUS018139</t>
  </si>
  <si>
    <t>CUS018140</t>
  </si>
  <si>
    <t>CUS018141</t>
  </si>
  <si>
    <t>CUS018142</t>
  </si>
  <si>
    <t>CUS018143</t>
  </si>
  <si>
    <t>CUS018144</t>
  </si>
  <si>
    <t>CUS018145</t>
  </si>
  <si>
    <t>CUS018146</t>
  </si>
  <si>
    <t>CUS018147</t>
  </si>
  <si>
    <t>CUS018148</t>
  </si>
  <si>
    <t>CUS018149</t>
  </si>
  <si>
    <t>CUS018150</t>
  </si>
  <si>
    <t>CUS018151</t>
  </si>
  <si>
    <t>CUS018152</t>
  </si>
  <si>
    <t>CUS018153</t>
  </si>
  <si>
    <t>CUS018154</t>
  </si>
  <si>
    <t>CUS018155</t>
  </si>
  <si>
    <t>CUS018156</t>
  </si>
  <si>
    <t>CUS018157</t>
  </si>
  <si>
    <t>CUS018158</t>
  </si>
  <si>
    <t>CUS018159</t>
  </si>
  <si>
    <t>CUS018160</t>
  </si>
  <si>
    <t>CUS018161</t>
  </si>
  <si>
    <t>CUS018162</t>
  </si>
  <si>
    <t>CUS018163</t>
  </si>
  <si>
    <t>CUS018164</t>
  </si>
  <si>
    <t>CUS018165</t>
  </si>
  <si>
    <t>CUS018166</t>
  </si>
  <si>
    <t>CUS018167</t>
  </si>
  <si>
    <t>CUS018168</t>
  </si>
  <si>
    <t>CUS018169</t>
  </si>
  <si>
    <t>CUS018170</t>
  </si>
  <si>
    <t>CUS018171</t>
  </si>
  <si>
    <t>CUS018172</t>
  </si>
  <si>
    <t>CUS018173</t>
  </si>
  <si>
    <t>CUS018174</t>
  </si>
  <si>
    <t>CUS018175</t>
  </si>
  <si>
    <t>CUS018176</t>
  </si>
  <si>
    <t>CUS018177</t>
  </si>
  <si>
    <t>CUS018178</t>
  </si>
  <si>
    <t>CUS018179</t>
  </si>
  <si>
    <t>CUS018180</t>
  </si>
  <si>
    <t>CUS018181</t>
  </si>
  <si>
    <t>CUS018182</t>
  </si>
  <si>
    <t>CUS018183</t>
  </si>
  <si>
    <t>CUS018184</t>
  </si>
  <si>
    <t>CUS018185</t>
  </si>
  <si>
    <t>CUS018186</t>
  </si>
  <si>
    <t>CUS018187</t>
  </si>
  <si>
    <t>CUS018188</t>
  </si>
  <si>
    <t>CUS018189</t>
  </si>
  <si>
    <t>CUS018190</t>
  </si>
  <si>
    <t>CUS018191</t>
  </si>
  <si>
    <t>CUS018192</t>
  </si>
  <si>
    <t>CUS018193</t>
  </si>
  <si>
    <t>CUS018194</t>
  </si>
  <si>
    <t>CUS018195</t>
  </si>
  <si>
    <t>CUS018196</t>
  </si>
  <si>
    <t>CUS018197</t>
  </si>
  <si>
    <t>CUS018198</t>
  </si>
  <si>
    <t>CUS018199</t>
  </si>
  <si>
    <t>CUS018200</t>
  </si>
  <si>
    <t>CUS018201</t>
  </si>
  <si>
    <t>CUS018202</t>
  </si>
  <si>
    <t>CUS018203</t>
  </si>
  <si>
    <t>CUS018204</t>
  </si>
  <si>
    <t>CUS018205</t>
  </si>
  <si>
    <t>CUS018206</t>
  </si>
  <si>
    <t>CUS018207</t>
  </si>
  <si>
    <t>CUS018208</t>
  </si>
  <si>
    <t>CUS018209</t>
  </si>
  <si>
    <t>CUS018210</t>
  </si>
  <si>
    <t>CUS018211</t>
  </si>
  <si>
    <t>CUS018212</t>
  </si>
  <si>
    <t>CUS018213</t>
  </si>
  <si>
    <t>CUS018214</t>
  </si>
  <si>
    <t>CUS018215</t>
  </si>
  <si>
    <t>CUS018216</t>
  </si>
  <si>
    <t>CUS018217</t>
  </si>
  <si>
    <t>CUS018218</t>
  </si>
  <si>
    <t>CUS018219</t>
  </si>
  <si>
    <t>CUS018220</t>
  </si>
  <si>
    <t>CUS018221</t>
  </si>
  <si>
    <t>CUS018222</t>
  </si>
  <si>
    <t>CUS018223</t>
  </si>
  <si>
    <t>CUS018224</t>
  </si>
  <si>
    <t>CUS018225</t>
  </si>
  <si>
    <t>CUS018226</t>
  </si>
  <si>
    <t>CUS018227</t>
  </si>
  <si>
    <t>CUS018228</t>
  </si>
  <si>
    <t>CUS018229</t>
  </si>
  <si>
    <t>CUS018230</t>
  </si>
  <si>
    <t>CUS018231</t>
  </si>
  <si>
    <t>CUS018232</t>
  </si>
  <si>
    <t>CUS018233</t>
  </si>
  <si>
    <t>CUS018234</t>
  </si>
  <si>
    <t>CUS018235</t>
  </si>
  <si>
    <t>CUS018236</t>
  </si>
  <si>
    <t>CUS018237</t>
  </si>
  <si>
    <t>CUS018238</t>
  </si>
  <si>
    <t>CUS018239</t>
  </si>
  <si>
    <t>CUS018240</t>
  </si>
  <si>
    <t>CUS018241</t>
  </si>
  <si>
    <t>CUS018242</t>
  </si>
  <si>
    <t>CUS018243</t>
  </si>
  <si>
    <t>CUS018244</t>
  </si>
  <si>
    <t>CUS018245</t>
  </si>
  <si>
    <t>CUS018246</t>
  </si>
  <si>
    <t>CUS018247</t>
  </si>
  <si>
    <t>CUS018248</t>
  </si>
  <si>
    <t>CUS018249</t>
  </si>
  <si>
    <t>CUS018250</t>
  </si>
  <si>
    <t>CUS018251</t>
  </si>
  <si>
    <t>CUS018252</t>
  </si>
  <si>
    <t>CUS018253</t>
  </si>
  <si>
    <t>CUS018254</t>
  </si>
  <si>
    <t>CUS018255</t>
  </si>
  <si>
    <t>CUS018256</t>
  </si>
  <si>
    <t>CUS018257</t>
  </si>
  <si>
    <t>CUS018258</t>
  </si>
  <si>
    <t>CUS018259</t>
  </si>
  <si>
    <t>CUS018260</t>
  </si>
  <si>
    <t>CUS018261</t>
  </si>
  <si>
    <t>CUS018262</t>
  </si>
  <si>
    <t>CUS018263</t>
  </si>
  <si>
    <t>CUS018264</t>
  </si>
  <si>
    <t>CUS018265</t>
  </si>
  <si>
    <t>CUS018266</t>
  </si>
  <si>
    <t>CUS018267</t>
  </si>
  <si>
    <t>CUS018268</t>
  </si>
  <si>
    <t>CUS018269</t>
  </si>
  <si>
    <t>CUS018270</t>
  </si>
  <si>
    <t>CUS018271</t>
  </si>
  <si>
    <t>CUS018272</t>
  </si>
  <si>
    <t>CUS018273</t>
  </si>
  <si>
    <t>CUS018274</t>
  </si>
  <si>
    <t>CUS018275</t>
  </si>
  <si>
    <t>CUS018276</t>
  </si>
  <si>
    <t>CUS018277</t>
  </si>
  <si>
    <t>CUS018278</t>
  </si>
  <si>
    <t>CUS018279</t>
  </si>
  <si>
    <t>CUS018280</t>
  </si>
  <si>
    <t>CUS018281</t>
  </si>
  <si>
    <t>CUS018282</t>
  </si>
  <si>
    <t>CUS018283</t>
  </si>
  <si>
    <t>CUS018284</t>
  </si>
  <si>
    <t>CUS018285</t>
  </si>
  <si>
    <t>CUS018286</t>
  </si>
  <si>
    <t>CUS018287</t>
  </si>
  <si>
    <t>CUS018288</t>
  </si>
  <si>
    <t>CUS018289</t>
  </si>
  <si>
    <t>CUS018290</t>
  </si>
  <si>
    <t>CUS018291</t>
  </si>
  <si>
    <t>CUS018292</t>
  </si>
  <si>
    <t>CUS018293</t>
  </si>
  <si>
    <t>CUS018294</t>
  </si>
  <si>
    <t>CUS018295</t>
  </si>
  <si>
    <t>CUS018296</t>
  </si>
  <si>
    <t>CUS018297</t>
  </si>
  <si>
    <t>CUS018298</t>
  </si>
  <si>
    <t>CUS018299</t>
  </si>
  <si>
    <t>CUS018300</t>
  </si>
  <si>
    <t>CUS018301</t>
  </si>
  <si>
    <t>CUS018302</t>
  </si>
  <si>
    <t>CUS018303</t>
  </si>
  <si>
    <t>CUS018304</t>
  </si>
  <si>
    <t>CUS018305</t>
  </si>
  <si>
    <t>CUS018306</t>
  </si>
  <si>
    <t>CUS018307</t>
  </si>
  <si>
    <t>CUS018308</t>
  </si>
  <si>
    <t>CUS018309</t>
  </si>
  <si>
    <t>CUS018310</t>
  </si>
  <si>
    <t>CUS018311</t>
  </si>
  <si>
    <t>CUS018312</t>
  </si>
  <si>
    <t>CUS018313</t>
  </si>
  <si>
    <t>CUS018314</t>
  </si>
  <si>
    <t>CUS018315</t>
  </si>
  <si>
    <t>CUS018316</t>
  </si>
  <si>
    <t>CUS018317</t>
  </si>
  <si>
    <t>CUS018318</t>
  </si>
  <si>
    <t>CUS018319</t>
  </si>
  <si>
    <t>CUS018320</t>
  </si>
  <si>
    <t>CUS018321</t>
  </si>
  <si>
    <t>CUS018322</t>
  </si>
  <si>
    <t>CUS018323</t>
  </si>
  <si>
    <t>CUS018324</t>
  </si>
  <si>
    <t>CUS018325</t>
  </si>
  <si>
    <t>CUS018326</t>
  </si>
  <si>
    <t>CUS018327</t>
  </si>
  <si>
    <t>CUS018328</t>
  </si>
  <si>
    <t>CUS018329</t>
  </si>
  <si>
    <t>CUS018330</t>
  </si>
  <si>
    <t>CUS018331</t>
  </si>
  <si>
    <t>CUS018332</t>
  </si>
  <si>
    <t>CUS018333</t>
  </si>
  <si>
    <t>CUS018334</t>
  </si>
  <si>
    <t>CUS018335</t>
  </si>
  <si>
    <t>CUS018336</t>
  </si>
  <si>
    <t>CUS018337</t>
  </si>
  <si>
    <t>CUS018338</t>
  </si>
  <si>
    <t>CUS018339</t>
  </si>
  <si>
    <t>CUS018340</t>
  </si>
  <si>
    <t>CUS018341</t>
  </si>
  <si>
    <t>CUS018342</t>
  </si>
  <si>
    <t>CUS018343</t>
  </si>
  <si>
    <t>CUS018344</t>
  </si>
  <si>
    <t>CUS018345</t>
  </si>
  <si>
    <t>CUS018346</t>
  </si>
  <si>
    <t>CUS018347</t>
  </si>
  <si>
    <t>CUS018348</t>
  </si>
  <si>
    <t>CUS018349</t>
  </si>
  <si>
    <t>CUS018350</t>
  </si>
  <si>
    <t>CUS018351</t>
  </si>
  <si>
    <t>CUS018352</t>
  </si>
  <si>
    <t>CUS018353</t>
  </si>
  <si>
    <t>CUS018354</t>
  </si>
  <si>
    <t>CUS018355</t>
  </si>
  <si>
    <t>CUS018356</t>
  </si>
  <si>
    <t>CUS018357</t>
  </si>
  <si>
    <t>CUS018358</t>
  </si>
  <si>
    <t>CUS018359</t>
  </si>
  <si>
    <t>CUS018360</t>
  </si>
  <si>
    <t>CUS018361</t>
  </si>
  <si>
    <t>CUS018362</t>
  </si>
  <si>
    <t>CUS018363</t>
  </si>
  <si>
    <t>CUS018364</t>
  </si>
  <si>
    <t>CUS018365</t>
  </si>
  <si>
    <t>CUS018366</t>
  </si>
  <si>
    <t>CUS018367</t>
  </si>
  <si>
    <t>CUS018368</t>
  </si>
  <si>
    <t>CUS018369</t>
  </si>
  <si>
    <t>CUS018370</t>
  </si>
  <si>
    <t>CUS018371</t>
  </si>
  <si>
    <t>CUS018372</t>
  </si>
  <si>
    <t>CUS018373</t>
  </si>
  <si>
    <t>CUS018374</t>
  </si>
  <si>
    <t>CUS018375</t>
  </si>
  <si>
    <t>CUS018376</t>
  </si>
  <si>
    <t>CUS018377</t>
  </si>
  <si>
    <t>CUS018378</t>
  </si>
  <si>
    <t>CUS018379</t>
  </si>
  <si>
    <t>CUS018380</t>
  </si>
  <si>
    <t>CUS018381</t>
  </si>
  <si>
    <t>CUS018382</t>
  </si>
  <si>
    <t>CUS018383</t>
  </si>
  <si>
    <t>CUS018384</t>
  </si>
  <si>
    <t>CUS018385</t>
  </si>
  <si>
    <t>CUS018386</t>
  </si>
  <si>
    <t>CUS018387</t>
  </si>
  <si>
    <t>CUS018388</t>
  </si>
  <si>
    <t>CUS018389</t>
  </si>
  <si>
    <t>CUS018390</t>
  </si>
  <si>
    <t>CUS018391</t>
  </si>
  <si>
    <t>CUS018392</t>
  </si>
  <si>
    <t>CUS018393</t>
  </si>
  <si>
    <t>CUS018394</t>
  </si>
  <si>
    <t>CUS018395</t>
  </si>
  <si>
    <t>CUS018396</t>
  </si>
  <si>
    <t>CUS018397</t>
  </si>
  <si>
    <t>CUS018398</t>
  </si>
  <si>
    <t>CUS018399</t>
  </si>
  <si>
    <t>CUS018400</t>
  </si>
  <si>
    <t>CUS018401</t>
  </si>
  <si>
    <t>CUS018402</t>
  </si>
  <si>
    <t>CUS018403</t>
  </si>
  <si>
    <t>CUS018404</t>
  </si>
  <si>
    <t>CUS018405</t>
  </si>
  <si>
    <t>CUS018406</t>
  </si>
  <si>
    <t>CUS018407</t>
  </si>
  <si>
    <t>CUS018408</t>
  </si>
  <si>
    <t>CUS018409</t>
  </si>
  <si>
    <t>CUS018410</t>
  </si>
  <si>
    <t>CUS018411</t>
  </si>
  <si>
    <t>CUS018412</t>
  </si>
  <si>
    <t>CUS018413</t>
  </si>
  <si>
    <t>CUS018414</t>
  </si>
  <si>
    <t>CUS018415</t>
  </si>
  <si>
    <t>CUS018416</t>
  </si>
  <si>
    <t>CUS018417</t>
  </si>
  <si>
    <t>CUS018418</t>
  </si>
  <si>
    <t>CUS018419</t>
  </si>
  <si>
    <t>CUS018420</t>
  </si>
  <si>
    <t>CUS018421</t>
  </si>
  <si>
    <t>CUS018422</t>
  </si>
  <si>
    <t>CUS018423</t>
  </si>
  <si>
    <t>CUS018424</t>
  </si>
  <si>
    <t>CUS018425</t>
  </si>
  <si>
    <t>CUS018426</t>
  </si>
  <si>
    <t>CUS018427</t>
  </si>
  <si>
    <t>CUS018428</t>
  </si>
  <si>
    <t>CUS018429</t>
  </si>
  <si>
    <t>CUS018430</t>
  </si>
  <si>
    <t>CUS018431</t>
  </si>
  <si>
    <t>CUS018432</t>
  </si>
  <si>
    <t>CUS018433</t>
  </si>
  <si>
    <t>CUS018434</t>
  </si>
  <si>
    <t>CUS018435</t>
  </si>
  <si>
    <t>CUS018436</t>
  </si>
  <si>
    <t>CUS018437</t>
  </si>
  <si>
    <t>CUS018438</t>
  </si>
  <si>
    <t>CUS018439</t>
  </si>
  <si>
    <t>CUS018440</t>
  </si>
  <si>
    <t>CUS018441</t>
  </si>
  <si>
    <t>CUS018442</t>
  </si>
  <si>
    <t>CUS018443</t>
  </si>
  <si>
    <t>CUS018444</t>
  </si>
  <si>
    <t>CUS018445</t>
  </si>
  <si>
    <t>CUS018446</t>
  </si>
  <si>
    <t>CUS018447</t>
  </si>
  <si>
    <t>CUS018448</t>
  </si>
  <si>
    <t>CUS018449</t>
  </si>
  <si>
    <t>CUS018450</t>
  </si>
  <si>
    <t>CUS018451</t>
  </si>
  <si>
    <t>CUS018452</t>
  </si>
  <si>
    <t>CUS018453</t>
  </si>
  <si>
    <t>CUS018454</t>
  </si>
  <si>
    <t>CUS018455</t>
  </si>
  <si>
    <t>CUS018456</t>
  </si>
  <si>
    <t>CUS018457</t>
  </si>
  <si>
    <t>CUS018458</t>
  </si>
  <si>
    <t>CUS018459</t>
  </si>
  <si>
    <t>CUS018460</t>
  </si>
  <si>
    <t>CUS018461</t>
  </si>
  <si>
    <t>CUS018462</t>
  </si>
  <si>
    <t>CUS018463</t>
  </si>
  <si>
    <t>CUS018464</t>
  </si>
  <si>
    <t>CUS018465</t>
  </si>
  <si>
    <t>CUS018466</t>
  </si>
  <si>
    <t>CUS018467</t>
  </si>
  <si>
    <t>CUS018468</t>
  </si>
  <si>
    <t>CUS018469</t>
  </si>
  <si>
    <t>CUS018470</t>
  </si>
  <si>
    <t>CUS018471</t>
  </si>
  <si>
    <t>CUS018472</t>
  </si>
  <si>
    <t>CUS018473</t>
  </si>
  <si>
    <t>CUS018474</t>
  </si>
  <si>
    <t>CUS018475</t>
  </si>
  <si>
    <t>CUS018476</t>
  </si>
  <si>
    <t>CUS018477</t>
  </si>
  <si>
    <t>CUS018478</t>
  </si>
  <si>
    <t>CUS018479</t>
  </si>
  <si>
    <t>CUS018480</t>
  </si>
  <si>
    <t>CUS018481</t>
  </si>
  <si>
    <t>CUS018482</t>
  </si>
  <si>
    <t>CUS018483</t>
  </si>
  <si>
    <t>CUS018484</t>
  </si>
  <si>
    <t>CUS018485</t>
  </si>
  <si>
    <t>CUS018486</t>
  </si>
  <si>
    <t>CUS018487</t>
  </si>
  <si>
    <t>CUS018488</t>
  </si>
  <si>
    <t>CUS018489</t>
  </si>
  <si>
    <t>CUS018490</t>
  </si>
  <si>
    <t>CUS018491</t>
  </si>
  <si>
    <t>CUS018492</t>
  </si>
  <si>
    <t>CUS018493</t>
  </si>
  <si>
    <t>CUS018494</t>
  </si>
  <si>
    <t>CUS018495</t>
  </si>
  <si>
    <t>CUS018496</t>
  </si>
  <si>
    <t>CUS018497</t>
  </si>
  <si>
    <t>CUS018498</t>
  </si>
  <si>
    <t>CUS018499</t>
  </si>
  <si>
    <t>CUS018500</t>
  </si>
  <si>
    <t>CUS018501</t>
  </si>
  <si>
    <t>CUS018502</t>
  </si>
  <si>
    <t>CUS018503</t>
  </si>
  <si>
    <t>CUS018504</t>
  </si>
  <si>
    <t>CUS018505</t>
  </si>
  <si>
    <t>CUS018506</t>
  </si>
  <si>
    <t>CUS018507</t>
  </si>
  <si>
    <t>CUS018508</t>
  </si>
  <si>
    <t>CUS018509</t>
  </si>
  <si>
    <t>CUS018510</t>
  </si>
  <si>
    <t>CUS018511</t>
  </si>
  <si>
    <t>CUS018512</t>
  </si>
  <si>
    <t>CUS018513</t>
  </si>
  <si>
    <t>CUS018514</t>
  </si>
  <si>
    <t>CUS018515</t>
  </si>
  <si>
    <t>CUS018516</t>
  </si>
  <si>
    <t>CUS018517</t>
  </si>
  <si>
    <t>CUS018518</t>
  </si>
  <si>
    <t>CUS018519</t>
  </si>
  <si>
    <t>CUS018520</t>
  </si>
  <si>
    <t>CUS018521</t>
  </si>
  <si>
    <t>CUS018522</t>
  </si>
  <si>
    <t>CUS018523</t>
  </si>
  <si>
    <t>CUS018524</t>
  </si>
  <si>
    <t>CUS018525</t>
  </si>
  <si>
    <t>CUS018526</t>
  </si>
  <si>
    <t>CUS018527</t>
  </si>
  <si>
    <t>CUS018528</t>
  </si>
  <si>
    <t>CUS018529</t>
  </si>
  <si>
    <t>CUS018530</t>
  </si>
  <si>
    <t>CUS018531</t>
  </si>
  <si>
    <t>CUS018532</t>
  </si>
  <si>
    <t>CUS018533</t>
  </si>
  <si>
    <t>CUS018534</t>
  </si>
  <si>
    <t>CUS018535</t>
  </si>
  <si>
    <t>CUS018536</t>
  </si>
  <si>
    <t>CUS018537</t>
  </si>
  <si>
    <t>CUS018538</t>
  </si>
  <si>
    <t>CUS018539</t>
  </si>
  <si>
    <t>CUS018540</t>
  </si>
  <si>
    <t>CUS018541</t>
  </si>
  <si>
    <t>CUS018542</t>
  </si>
  <si>
    <t>CUS018543</t>
  </si>
  <si>
    <t>CUS018544</t>
  </si>
  <si>
    <t>CUS018545</t>
  </si>
  <si>
    <t>CUS018546</t>
  </si>
  <si>
    <t>CUS018547</t>
  </si>
  <si>
    <t>CUS018548</t>
  </si>
  <si>
    <t>CUS018549</t>
  </si>
  <si>
    <t>CUS018550</t>
  </si>
  <si>
    <t>CUS018551</t>
  </si>
  <si>
    <t>CUS018552</t>
  </si>
  <si>
    <t>CUS018553</t>
  </si>
  <si>
    <t>CUS018554</t>
  </si>
  <si>
    <t>CUS018555</t>
  </si>
  <si>
    <t>CUS018556</t>
  </si>
  <si>
    <t>CUS018557</t>
  </si>
  <si>
    <t>CUS018558</t>
  </si>
  <si>
    <t>CUS018559</t>
  </si>
  <si>
    <t>CUS018560</t>
  </si>
  <si>
    <t>CUS018561</t>
  </si>
  <si>
    <t>CUS018562</t>
  </si>
  <si>
    <t>CUS018563</t>
  </si>
  <si>
    <t>CUS018564</t>
  </si>
  <si>
    <t>CUS018565</t>
  </si>
  <si>
    <t>CUS018566</t>
  </si>
  <si>
    <t>CUS018567</t>
  </si>
  <si>
    <t>CUS018568</t>
  </si>
  <si>
    <t>CUS018569</t>
  </si>
  <si>
    <t>CUS018570</t>
  </si>
  <si>
    <t>CUS018571</t>
  </si>
  <si>
    <t>CUS018572</t>
  </si>
  <si>
    <t>CUS018573</t>
  </si>
  <si>
    <t>CUS018574</t>
  </si>
  <si>
    <t>CUS018575</t>
  </si>
  <si>
    <t>CUS018576</t>
  </si>
  <si>
    <t>CUS018577</t>
  </si>
  <si>
    <t>CUS018578</t>
  </si>
  <si>
    <t>CUS018579</t>
  </si>
  <si>
    <t>CUS018580</t>
  </si>
  <si>
    <t>CUS018581</t>
  </si>
  <si>
    <t>CUS018582</t>
  </si>
  <si>
    <t>CUS018583</t>
  </si>
  <si>
    <t>CUS018584</t>
  </si>
  <si>
    <t>CUS018585</t>
  </si>
  <si>
    <t>CUS018586</t>
  </si>
  <si>
    <t>CUS018587</t>
  </si>
  <si>
    <t>CUS018588</t>
  </si>
  <si>
    <t>CUS018589</t>
  </si>
  <si>
    <t>CUS018590</t>
  </si>
  <si>
    <t>CUS018591</t>
  </si>
  <si>
    <t>CUS018592</t>
  </si>
  <si>
    <t>CUS018593</t>
  </si>
  <si>
    <t>CUS018594</t>
  </si>
  <si>
    <t>CUS018595</t>
  </si>
  <si>
    <t>CUS018596</t>
  </si>
  <si>
    <t>CUS018597</t>
  </si>
  <si>
    <t>CUS018598</t>
  </si>
  <si>
    <t>CUS018599</t>
  </si>
  <si>
    <t>CUS018600</t>
  </si>
  <si>
    <t>CUS018601</t>
  </si>
  <si>
    <t>CUS018602</t>
  </si>
  <si>
    <t>CUS018603</t>
  </si>
  <si>
    <t>CUS018604</t>
  </si>
  <si>
    <t>CUS018605</t>
  </si>
  <si>
    <t>CUS018606</t>
  </si>
  <si>
    <t>CUS018607</t>
  </si>
  <si>
    <t>CUS018608</t>
  </si>
  <si>
    <t>CUS018609</t>
  </si>
  <si>
    <t>CUS018610</t>
  </si>
  <si>
    <t>CUS018611</t>
  </si>
  <si>
    <t>CUS018612</t>
  </si>
  <si>
    <t>CUS018613</t>
  </si>
  <si>
    <t>CUS018614</t>
  </si>
  <si>
    <t>CUS018615</t>
  </si>
  <si>
    <t>CUS018616</t>
  </si>
  <si>
    <t>CUS018617</t>
  </si>
  <si>
    <t>CUS018618</t>
  </si>
  <si>
    <t>CUS018619</t>
  </si>
  <si>
    <t>CUS018620</t>
  </si>
  <si>
    <t>CUS018621</t>
  </si>
  <si>
    <t>CUS018622</t>
  </si>
  <si>
    <t>CUS018623</t>
  </si>
  <si>
    <t>CUS018624</t>
  </si>
  <si>
    <t>CUS018625</t>
  </si>
  <si>
    <t>CUS018626</t>
  </si>
  <si>
    <t>CUS018627</t>
  </si>
  <si>
    <t>CUS018628</t>
  </si>
  <si>
    <t>CUS018629</t>
  </si>
  <si>
    <t>CUS018630</t>
  </si>
  <si>
    <t>CUS018631</t>
  </si>
  <si>
    <t>CUS018632</t>
  </si>
  <si>
    <t>CUS018633</t>
  </si>
  <si>
    <t>CUS018634</t>
  </si>
  <si>
    <t>CUS018635</t>
  </si>
  <si>
    <t>CUS018636</t>
  </si>
  <si>
    <t>CUS018637</t>
  </si>
  <si>
    <t>CUS018638</t>
  </si>
  <si>
    <t>CUS018639</t>
  </si>
  <si>
    <t>CUS018640</t>
  </si>
  <si>
    <t>CUS018641</t>
  </si>
  <si>
    <t>CUS018642</t>
  </si>
  <si>
    <t>CUS018643</t>
  </si>
  <si>
    <t>CUS018644</t>
  </si>
  <si>
    <t>CUS018645</t>
  </si>
  <si>
    <t>CUS018646</t>
  </si>
  <si>
    <t>CUS018647</t>
  </si>
  <si>
    <t>CUS018648</t>
  </si>
  <si>
    <t>CUS018649</t>
  </si>
  <si>
    <t>CUS018650</t>
  </si>
  <si>
    <t>CUS018651</t>
  </si>
  <si>
    <t>CUS018652</t>
  </si>
  <si>
    <t>CUS018653</t>
  </si>
  <si>
    <t>CUS018654</t>
  </si>
  <si>
    <t>CUS018655</t>
  </si>
  <si>
    <t>CUS018656</t>
  </si>
  <si>
    <t>CUS018657</t>
  </si>
  <si>
    <t>CUS018658</t>
  </si>
  <si>
    <t>CUS018659</t>
  </si>
  <si>
    <t>CUS018660</t>
  </si>
  <si>
    <t>CUS018661</t>
  </si>
  <si>
    <t>CUS018662</t>
  </si>
  <si>
    <t>CUS018663</t>
  </si>
  <si>
    <t>CUS018664</t>
  </si>
  <si>
    <t>CUS018665</t>
  </si>
  <si>
    <t>CUS018666</t>
  </si>
  <si>
    <t>CUS018667</t>
  </si>
  <si>
    <t>CUS018668</t>
  </si>
  <si>
    <t>CUS018669</t>
  </si>
  <si>
    <t>CUS018670</t>
  </si>
  <si>
    <t>CUS018671</t>
  </si>
  <si>
    <t>CUS018672</t>
  </si>
  <si>
    <t>CUS018673</t>
  </si>
  <si>
    <t>CUS018674</t>
  </si>
  <si>
    <t>CUS018675</t>
  </si>
  <si>
    <t>CUS018676</t>
  </si>
  <si>
    <t>CUS018677</t>
  </si>
  <si>
    <t>CUS018678</t>
  </si>
  <si>
    <t>CUS018679</t>
  </si>
  <si>
    <t>CUS018680</t>
  </si>
  <si>
    <t>CUS018681</t>
  </si>
  <si>
    <t>CUS018682</t>
  </si>
  <si>
    <t>CUS018683</t>
  </si>
  <si>
    <t>CUS018684</t>
  </si>
  <si>
    <t>CUS018685</t>
  </si>
  <si>
    <t>CUS018686</t>
  </si>
  <si>
    <t>CUS018687</t>
  </si>
  <si>
    <t>CUS018688</t>
  </si>
  <si>
    <t>CUS018689</t>
  </si>
  <si>
    <t>CUS018690</t>
  </si>
  <si>
    <t>CUS018691</t>
  </si>
  <si>
    <t>CUS018692</t>
  </si>
  <si>
    <t>CUS018693</t>
  </si>
  <si>
    <t>CUS018694</t>
  </si>
  <si>
    <t>CUS018695</t>
  </si>
  <si>
    <t>CUS018696</t>
  </si>
  <si>
    <t>CUS018697</t>
  </si>
  <si>
    <t>CUS018698</t>
  </si>
  <si>
    <t>CUS018699</t>
  </si>
  <si>
    <t>CUS018700</t>
  </si>
  <si>
    <t>CUS018701</t>
  </si>
  <si>
    <t>CUS018702</t>
  </si>
  <si>
    <t>CUS018703</t>
  </si>
  <si>
    <t>CUS018704</t>
  </si>
  <si>
    <t>CUS018705</t>
  </si>
  <si>
    <t>CUS018706</t>
  </si>
  <si>
    <t>CUS018707</t>
  </si>
  <si>
    <t>CUS018708</t>
  </si>
  <si>
    <t>CUS018709</t>
  </si>
  <si>
    <t>CUS018710</t>
  </si>
  <si>
    <t>CUS018711</t>
  </si>
  <si>
    <t>CUS018712</t>
  </si>
  <si>
    <t>CUS018713</t>
  </si>
  <si>
    <t>CUS018714</t>
  </si>
  <si>
    <t>CUS018715</t>
  </si>
  <si>
    <t>CUS018716</t>
  </si>
  <si>
    <t>CUS018717</t>
  </si>
  <si>
    <t>CUS018718</t>
  </si>
  <si>
    <t>CUS018719</t>
  </si>
  <si>
    <t>CUS018720</t>
  </si>
  <si>
    <t>CUS018721</t>
  </si>
  <si>
    <t>CUS018722</t>
  </si>
  <si>
    <t>CUS018723</t>
  </si>
  <si>
    <t>CUS018724</t>
  </si>
  <si>
    <t>CUS018725</t>
  </si>
  <si>
    <t>CUS018726</t>
  </si>
  <si>
    <t>CUS018727</t>
  </si>
  <si>
    <t>CUS018728</t>
  </si>
  <si>
    <t>CUS018729</t>
  </si>
  <si>
    <t>CUS018730</t>
  </si>
  <si>
    <t>CUS018731</t>
  </si>
  <si>
    <t>CUS018732</t>
  </si>
  <si>
    <t>CUS018733</t>
  </si>
  <si>
    <t>CUS018734</t>
  </si>
  <si>
    <t>CUS018735</t>
  </si>
  <si>
    <t>CUS018736</t>
  </si>
  <si>
    <t>CUS018737</t>
  </si>
  <si>
    <t>CUS018738</t>
  </si>
  <si>
    <t>CUS018739</t>
  </si>
  <si>
    <t>CUS018740</t>
  </si>
  <si>
    <t>CUS018741</t>
  </si>
  <si>
    <t>CUS018742</t>
  </si>
  <si>
    <t>CUS018743</t>
  </si>
  <si>
    <t>CUS018744</t>
  </si>
  <si>
    <t>CUS018745</t>
  </si>
  <si>
    <t>CUS018746</t>
  </si>
  <si>
    <t>CUS018747</t>
  </si>
  <si>
    <t>CUS018748</t>
  </si>
  <si>
    <t>CUS018749</t>
  </si>
  <si>
    <t>CUS018750</t>
  </si>
  <si>
    <t>CUS018751</t>
  </si>
  <si>
    <t>CUS018752</t>
  </si>
  <si>
    <t>CUS018753</t>
  </si>
  <si>
    <t>CUS018754</t>
  </si>
  <si>
    <t>CUS018755</t>
  </si>
  <si>
    <t>CUS018756</t>
  </si>
  <si>
    <t>CUS018757</t>
  </si>
  <si>
    <t>CUS018758</t>
  </si>
  <si>
    <t>CUS018759</t>
  </si>
  <si>
    <t>CUS018760</t>
  </si>
  <si>
    <t>CUS018761</t>
  </si>
  <si>
    <t>CUS018762</t>
  </si>
  <si>
    <t>CUS018763</t>
  </si>
  <si>
    <t>CUS018764</t>
  </si>
  <si>
    <t>CUS018765</t>
  </si>
  <si>
    <t>CUS018766</t>
  </si>
  <si>
    <t>CUS018767</t>
  </si>
  <si>
    <t>CUS018768</t>
  </si>
  <si>
    <t>CUS018769</t>
  </si>
  <si>
    <t>CUS018770</t>
  </si>
  <si>
    <t>CUS018771</t>
  </si>
  <si>
    <t>CUS018772</t>
  </si>
  <si>
    <t>CUS018773</t>
  </si>
  <si>
    <t>CUS018774</t>
  </si>
  <si>
    <t>CUS018775</t>
  </si>
  <si>
    <t>CUS018776</t>
  </si>
  <si>
    <t>CUS018777</t>
  </si>
  <si>
    <t>CUS018778</t>
  </si>
  <si>
    <t>CUS018779</t>
  </si>
  <si>
    <t>CUS018780</t>
  </si>
  <si>
    <t>CUS018781</t>
  </si>
  <si>
    <t>CUS018782</t>
  </si>
  <si>
    <t>CUS018783</t>
  </si>
  <si>
    <t>CUS018784</t>
  </si>
  <si>
    <t>CUS018785</t>
  </si>
  <si>
    <t>CUS018786</t>
  </si>
  <si>
    <t>CUS018787</t>
  </si>
  <si>
    <t>CUS018788</t>
  </si>
  <si>
    <t>CUS018789</t>
  </si>
  <si>
    <t>CUS018790</t>
  </si>
  <si>
    <t>CUS018791</t>
  </si>
  <si>
    <t>CUS018792</t>
  </si>
  <si>
    <t>CUS018793</t>
  </si>
  <si>
    <t>CUS018794</t>
  </si>
  <si>
    <t>CUS018795</t>
  </si>
  <si>
    <t>CUS018796</t>
  </si>
  <si>
    <t>CUS018797</t>
  </si>
  <si>
    <t>CUS018798</t>
  </si>
  <si>
    <t>CUS018799</t>
  </si>
  <si>
    <t>CUS018800</t>
  </si>
  <si>
    <t>CUS018801</t>
  </si>
  <si>
    <t>CUS018802</t>
  </si>
  <si>
    <t>CUS018803</t>
  </si>
  <si>
    <t>CUS018804</t>
  </si>
  <si>
    <t>CUS018805</t>
  </si>
  <si>
    <t>CUS018806</t>
  </si>
  <si>
    <t>CUS018807</t>
  </si>
  <si>
    <t>CUS018808</t>
  </si>
  <si>
    <t>CUS018809</t>
  </si>
  <si>
    <t>CUS018810</t>
  </si>
  <si>
    <t>CUS018811</t>
  </si>
  <si>
    <t>CUS018812</t>
  </si>
  <si>
    <t>CUS018813</t>
  </si>
  <si>
    <t>CUS018814</t>
  </si>
  <si>
    <t>CUS018815</t>
  </si>
  <si>
    <t>CUS018816</t>
  </si>
  <si>
    <t>CUS018817</t>
  </si>
  <si>
    <t>CUS018818</t>
  </si>
  <si>
    <t>CUS018819</t>
  </si>
  <si>
    <t>CUS018820</t>
  </si>
  <si>
    <t>CUS018821</t>
  </si>
  <si>
    <t>CUS018822</t>
  </si>
  <si>
    <t>CUS018823</t>
  </si>
  <si>
    <t>CUS018824</t>
  </si>
  <si>
    <t>CUS018825</t>
  </si>
  <si>
    <t>CUS018826</t>
  </si>
  <si>
    <t>CUS018827</t>
  </si>
  <si>
    <t>CUS018828</t>
  </si>
  <si>
    <t>CUS018829</t>
  </si>
  <si>
    <t>CUS018830</t>
  </si>
  <si>
    <t>CUS018831</t>
  </si>
  <si>
    <t>CUS018832</t>
  </si>
  <si>
    <t>CUS018833</t>
  </si>
  <si>
    <t>CUS018834</t>
  </si>
  <si>
    <t>CUS018835</t>
  </si>
  <si>
    <t>CUS018836</t>
  </si>
  <si>
    <t>CUS018837</t>
  </si>
  <si>
    <t>CUS018838</t>
  </si>
  <si>
    <t>CUS018839</t>
  </si>
  <si>
    <t>CUS018840</t>
  </si>
  <si>
    <t>CUS018841</t>
  </si>
  <si>
    <t>CUS018842</t>
  </si>
  <si>
    <t>CUS018843</t>
  </si>
  <si>
    <t>CUS018844</t>
  </si>
  <si>
    <t>CUS018845</t>
  </si>
  <si>
    <t>CUS018846</t>
  </si>
  <si>
    <t>CUS018847</t>
  </si>
  <si>
    <t>CUS018848</t>
  </si>
  <si>
    <t>CUS018849</t>
  </si>
  <si>
    <t>CUS018850</t>
  </si>
  <si>
    <t>CUS018851</t>
  </si>
  <si>
    <t>CUS018852</t>
  </si>
  <si>
    <t>CUS018853</t>
  </si>
  <si>
    <t>CUS018854</t>
  </si>
  <si>
    <t>CUS018855</t>
  </si>
  <si>
    <t>CUS018856</t>
  </si>
  <si>
    <t>CUS018857</t>
  </si>
  <si>
    <t>CUS018858</t>
  </si>
  <si>
    <t>CUS018859</t>
  </si>
  <si>
    <t>CUS018860</t>
  </si>
  <si>
    <t>CUS018861</t>
  </si>
  <si>
    <t>CUS018862</t>
  </si>
  <si>
    <t>CUS018863</t>
  </si>
  <si>
    <t>CUS018864</t>
  </si>
  <si>
    <t>CUS018865</t>
  </si>
  <si>
    <t>CUS018866</t>
  </si>
  <si>
    <t>CUS018867</t>
  </si>
  <si>
    <t>CUS018868</t>
  </si>
  <si>
    <t>CUS018869</t>
  </si>
  <si>
    <t>CUS018870</t>
  </si>
  <si>
    <t>CUS018871</t>
  </si>
  <si>
    <t>CUS018872</t>
  </si>
  <si>
    <t>CUS018873</t>
  </si>
  <si>
    <t>CUS018874</t>
  </si>
  <si>
    <t>CUS018875</t>
  </si>
  <si>
    <t>CUS018876</t>
  </si>
  <si>
    <t>CUS018877</t>
  </si>
  <si>
    <t>CUS018878</t>
  </si>
  <si>
    <t>CUS018879</t>
  </si>
  <si>
    <t>CUS018880</t>
  </si>
  <si>
    <t>CUS018881</t>
  </si>
  <si>
    <t>CUS018882</t>
  </si>
  <si>
    <t>CUS018883</t>
  </si>
  <si>
    <t>CUS018884</t>
  </si>
  <si>
    <t>CUS018885</t>
  </si>
  <si>
    <t>CUS018886</t>
  </si>
  <si>
    <t>CUS018887</t>
  </si>
  <si>
    <t>CUS018888</t>
  </si>
  <si>
    <t>CUS018889</t>
  </si>
  <si>
    <t>CUS018890</t>
  </si>
  <si>
    <t>CUS018891</t>
  </si>
  <si>
    <t>CUS018892</t>
  </si>
  <si>
    <t>CUS018893</t>
  </si>
  <si>
    <t>CUS018894</t>
  </si>
  <si>
    <t>CUS018895</t>
  </si>
  <si>
    <t>CUS018896</t>
  </si>
  <si>
    <t>CUS018897</t>
  </si>
  <si>
    <t>CUS018898</t>
  </si>
  <si>
    <t>CUS018899</t>
  </si>
  <si>
    <t>CUS018900</t>
  </si>
  <si>
    <t>CUS018901</t>
  </si>
  <si>
    <t>CUS018902</t>
  </si>
  <si>
    <t>CUS018903</t>
  </si>
  <si>
    <t>CUS018904</t>
  </si>
  <si>
    <t>CUS018905</t>
  </si>
  <si>
    <t>CUS018906</t>
  </si>
  <si>
    <t>CUS018907</t>
  </si>
  <si>
    <t>CUS018908</t>
  </si>
  <si>
    <t>CUS018909</t>
  </si>
  <si>
    <t>CUS018910</t>
  </si>
  <si>
    <t>CUS018911</t>
  </si>
  <si>
    <t>CUS018912</t>
  </si>
  <si>
    <t>CUS018913</t>
  </si>
  <si>
    <t>CUS018914</t>
  </si>
  <si>
    <t>CUS018915</t>
  </si>
  <si>
    <t>CUS018916</t>
  </si>
  <si>
    <t>CUS018917</t>
  </si>
  <si>
    <t>CUS018918</t>
  </si>
  <si>
    <t>CUS018919</t>
  </si>
  <si>
    <t>CUS018920</t>
  </si>
  <si>
    <t>CUS018921</t>
  </si>
  <si>
    <t>CUS018922</t>
  </si>
  <si>
    <t>CUS018923</t>
  </si>
  <si>
    <t>CUS018924</t>
  </si>
  <si>
    <t>CUS018925</t>
  </si>
  <si>
    <t>CUS018926</t>
  </si>
  <si>
    <t>CUS018927</t>
  </si>
  <si>
    <t>CUS018928</t>
  </si>
  <si>
    <t>CUS018929</t>
  </si>
  <si>
    <t>CUS018930</t>
  </si>
  <si>
    <t>CUS018931</t>
  </si>
  <si>
    <t>CUS018932</t>
  </si>
  <si>
    <t>CUS018933</t>
  </si>
  <si>
    <t>CUS018934</t>
  </si>
  <si>
    <t>CUS018935</t>
  </si>
  <si>
    <t>CUS018936</t>
  </si>
  <si>
    <t>CUS018937</t>
  </si>
  <si>
    <t>CUS018938</t>
  </si>
  <si>
    <t>CUS018939</t>
  </si>
  <si>
    <t>CUS018940</t>
  </si>
  <si>
    <t>CUS018941</t>
  </si>
  <si>
    <t>CUS018942</t>
  </si>
  <si>
    <t>CUS018943</t>
  </si>
  <si>
    <t>CUS018944</t>
  </si>
  <si>
    <t>CUS018945</t>
  </si>
  <si>
    <t>CUS018946</t>
  </si>
  <si>
    <t>CUS018947</t>
  </si>
  <si>
    <t>CUS018948</t>
  </si>
  <si>
    <t>CUS018949</t>
  </si>
  <si>
    <t>CUS018950</t>
  </si>
  <si>
    <t>CUS018951</t>
  </si>
  <si>
    <t>CUS018952</t>
  </si>
  <si>
    <t>CUS018953</t>
  </si>
  <si>
    <t>CUS018954</t>
  </si>
  <si>
    <t>CUS018955</t>
  </si>
  <si>
    <t>CUS018956</t>
  </si>
  <si>
    <t>CUS018957</t>
  </si>
  <si>
    <t>CUS018958</t>
  </si>
  <si>
    <t>CUS018959</t>
  </si>
  <si>
    <t>CUS018960</t>
  </si>
  <si>
    <t>CUS018961</t>
  </si>
  <si>
    <t>CUS018962</t>
  </si>
  <si>
    <t>CUS018963</t>
  </si>
  <si>
    <t>CUS018964</t>
  </si>
  <si>
    <t>CUS018965</t>
  </si>
  <si>
    <t>CUS018966</t>
  </si>
  <si>
    <t>CUS018967</t>
  </si>
  <si>
    <t>CUS018968</t>
  </si>
  <si>
    <t>CUS018969</t>
  </si>
  <si>
    <t>CUS018970</t>
  </si>
  <si>
    <t>CUS018971</t>
  </si>
  <si>
    <t>CUS018972</t>
  </si>
  <si>
    <t>CUS018973</t>
  </si>
  <si>
    <t>CUS018974</t>
  </si>
  <si>
    <t>CUS018975</t>
  </si>
  <si>
    <t>CUS018976</t>
  </si>
  <si>
    <t>CUS018977</t>
  </si>
  <si>
    <t>CUS018978</t>
  </si>
  <si>
    <t>CUS018979</t>
  </si>
  <si>
    <t>CUS018980</t>
  </si>
  <si>
    <t>CUS018981</t>
  </si>
  <si>
    <t>CUS018982</t>
  </si>
  <si>
    <t>CUS018983</t>
  </si>
  <si>
    <t>CUS018984</t>
  </si>
  <si>
    <t>CUS018985</t>
  </si>
  <si>
    <t>CUS018986</t>
  </si>
  <si>
    <t>CUS018987</t>
  </si>
  <si>
    <t>CUS018988</t>
  </si>
  <si>
    <t>CUS018989</t>
  </si>
  <si>
    <t>CUS018990</t>
  </si>
  <si>
    <t>CUS018991</t>
  </si>
  <si>
    <t>CUS018992</t>
  </si>
  <si>
    <t>CUS018993</t>
  </si>
  <si>
    <t>CUS018994</t>
  </si>
  <si>
    <t>CUS018995</t>
  </si>
  <si>
    <t>CUS018996</t>
  </si>
  <si>
    <t>CUS018997</t>
  </si>
  <si>
    <t>CUS018998</t>
  </si>
  <si>
    <t>CUS018999</t>
  </si>
  <si>
    <t>CUS019000</t>
  </si>
  <si>
    <t>CUS019001</t>
  </si>
  <si>
    <t>CUS019002</t>
  </si>
  <si>
    <t>CUS019003</t>
  </si>
  <si>
    <t>CUS019004</t>
  </si>
  <si>
    <t>CUS019005</t>
  </si>
  <si>
    <t>CUS019006</t>
  </si>
  <si>
    <t>CUS019007</t>
  </si>
  <si>
    <t>CUS019008</t>
  </si>
  <si>
    <t>CUS019009</t>
  </si>
  <si>
    <t>CUS019010</t>
  </si>
  <si>
    <t>CUS019011</t>
  </si>
  <si>
    <t>CUS019012</t>
  </si>
  <si>
    <t>CUS019013</t>
  </si>
  <si>
    <t>CUS019014</t>
  </si>
  <si>
    <t>CUS019015</t>
  </si>
  <si>
    <t>CUS019016</t>
  </si>
  <si>
    <t>CUS019017</t>
  </si>
  <si>
    <t>CUS019018</t>
  </si>
  <si>
    <t>CUS019019</t>
  </si>
  <si>
    <t>CUS019020</t>
  </si>
  <si>
    <t>CUS019021</t>
  </si>
  <si>
    <t>CUS019022</t>
  </si>
  <si>
    <t>CUS019023</t>
  </si>
  <si>
    <t>CUS019024</t>
  </si>
  <si>
    <t>CUS019025</t>
  </si>
  <si>
    <t>CUS019026</t>
  </si>
  <si>
    <t>CUS019027</t>
  </si>
  <si>
    <t>CUS019028</t>
  </si>
  <si>
    <t>CUS019029</t>
  </si>
  <si>
    <t>CUS019030</t>
  </si>
  <si>
    <t>CUS019031</t>
  </si>
  <si>
    <t>CUS019032</t>
  </si>
  <si>
    <t>CUS019033</t>
  </si>
  <si>
    <t>CUS019034</t>
  </si>
  <si>
    <t>CUS019035</t>
  </si>
  <si>
    <t>CUS019036</t>
  </si>
  <si>
    <t>CUS019037</t>
  </si>
  <si>
    <t>CUS019038</t>
  </si>
  <si>
    <t>CUS019039</t>
  </si>
  <si>
    <t>CUS019040</t>
  </si>
  <si>
    <t>CUS019041</t>
  </si>
  <si>
    <t>CUS019042</t>
  </si>
  <si>
    <t>CUS019043</t>
  </si>
  <si>
    <t>CUS019044</t>
  </si>
  <si>
    <t>CUS019045</t>
  </si>
  <si>
    <t>CUS019046</t>
  </si>
  <si>
    <t>CUS019047</t>
  </si>
  <si>
    <t>CUS019048</t>
  </si>
  <si>
    <t>CUS019049</t>
  </si>
  <si>
    <t>CUS019050</t>
  </si>
  <si>
    <t>CUS019051</t>
  </si>
  <si>
    <t>CUS019052</t>
  </si>
  <si>
    <t>CUS019053</t>
  </si>
  <si>
    <t>CUS019054</t>
  </si>
  <si>
    <t>CUS019055</t>
  </si>
  <si>
    <t>CUS019056</t>
  </si>
  <si>
    <t>CUS019057</t>
  </si>
  <si>
    <t>CUS019058</t>
  </si>
  <si>
    <t>CUS019059</t>
  </si>
  <si>
    <t>CUS019060</t>
  </si>
  <si>
    <t>CUS019061</t>
  </si>
  <si>
    <t>CUS019062</t>
  </si>
  <si>
    <t>CUS019063</t>
  </si>
  <si>
    <t>CUS019064</t>
  </si>
  <si>
    <t>CUS019065</t>
  </si>
  <si>
    <t>CUS019066</t>
  </si>
  <si>
    <t>CUS019067</t>
  </si>
  <si>
    <t>CUS019068</t>
  </si>
  <si>
    <t>CUS019069</t>
  </si>
  <si>
    <t>CUS019070</t>
  </si>
  <si>
    <t>CUS019071</t>
  </si>
  <si>
    <t>CUS019072</t>
  </si>
  <si>
    <t>CUS019073</t>
  </si>
  <si>
    <t>CUS019074</t>
  </si>
  <si>
    <t>CUS019075</t>
  </si>
  <si>
    <t>CUS019076</t>
  </si>
  <si>
    <t>CUS019077</t>
  </si>
  <si>
    <t>CUS019078</t>
  </si>
  <si>
    <t>CUS019079</t>
  </si>
  <si>
    <t>CUS019080</t>
  </si>
  <si>
    <t>CUS019081</t>
  </si>
  <si>
    <t>CUS019082</t>
  </si>
  <si>
    <t>CUS019083</t>
  </si>
  <si>
    <t>CUS019084</t>
  </si>
  <si>
    <t>CUS019085</t>
  </si>
  <si>
    <t>CUS019086</t>
  </si>
  <si>
    <t>CUS019087</t>
  </si>
  <si>
    <t>CUS019088</t>
  </si>
  <si>
    <t>CUS019089</t>
  </si>
  <si>
    <t>CUS019090</t>
  </si>
  <si>
    <t>CUS019091</t>
  </si>
  <si>
    <t>CUS019092</t>
  </si>
  <si>
    <t>CUS019093</t>
  </si>
  <si>
    <t>CUS019094</t>
  </si>
  <si>
    <t>CUS019095</t>
  </si>
  <si>
    <t>CUS019096</t>
  </si>
  <si>
    <t>CUS019097</t>
  </si>
  <si>
    <t>CUS019098</t>
  </si>
  <si>
    <t>CUS019099</t>
  </si>
  <si>
    <t>CUS019100</t>
  </si>
  <si>
    <t>CUS019101</t>
  </si>
  <si>
    <t>CUS019102</t>
  </si>
  <si>
    <t>CUS019103</t>
  </si>
  <si>
    <t>CUS019104</t>
  </si>
  <si>
    <t>CUS019105</t>
  </si>
  <si>
    <t>CUS019106</t>
  </si>
  <si>
    <t>CUS019107</t>
  </si>
  <si>
    <t>CUS019108</t>
  </si>
  <si>
    <t>CUS019109</t>
  </si>
  <si>
    <t>CUS019110</t>
  </si>
  <si>
    <t>CUS019111</t>
  </si>
  <si>
    <t>CUS019112</t>
  </si>
  <si>
    <t>CUS019113</t>
  </si>
  <si>
    <t>CUS019114</t>
  </si>
  <si>
    <t>CUS019115</t>
  </si>
  <si>
    <t>CUS019116</t>
  </si>
  <si>
    <t>CUS019117</t>
  </si>
  <si>
    <t>CUS019118</t>
  </si>
  <si>
    <t>CUS019119</t>
  </si>
  <si>
    <t>CUS019120</t>
  </si>
  <si>
    <t>CUS019121</t>
  </si>
  <si>
    <t>CUS019122</t>
  </si>
  <si>
    <t>CUS019123</t>
  </si>
  <si>
    <t>CUS019124</t>
  </si>
  <si>
    <t>CUS019125</t>
  </si>
  <si>
    <t>CUS019126</t>
  </si>
  <si>
    <t>CUS019127</t>
  </si>
  <si>
    <t>CUS019128</t>
  </si>
  <si>
    <t>CUS019129</t>
  </si>
  <si>
    <t>CUS019130</t>
  </si>
  <si>
    <t>CUS019131</t>
  </si>
  <si>
    <t>CUS019132</t>
  </si>
  <si>
    <t>CUS019133</t>
  </si>
  <si>
    <t>CUS019134</t>
  </si>
  <si>
    <t>CUS019135</t>
  </si>
  <si>
    <t>CUS019136</t>
  </si>
  <si>
    <t>CUS019137</t>
  </si>
  <si>
    <t>CUS019138</t>
  </si>
  <si>
    <t>CUS019139</t>
  </si>
  <si>
    <t>CUS019140</t>
  </si>
  <si>
    <t>CUS019141</t>
  </si>
  <si>
    <t>CUS019142</t>
  </si>
  <si>
    <t>CUS019143</t>
  </si>
  <si>
    <t>CUS019144</t>
  </si>
  <si>
    <t>CUS019145</t>
  </si>
  <si>
    <t>CUS019146</t>
  </si>
  <si>
    <t>CUS019147</t>
  </si>
  <si>
    <t>CUS019148</t>
  </si>
  <si>
    <t>CUS019149</t>
  </si>
  <si>
    <t>CUS019150</t>
  </si>
  <si>
    <t>CUS019151</t>
  </si>
  <si>
    <t>CUS019152</t>
  </si>
  <si>
    <t>CUS019153</t>
  </si>
  <si>
    <t>CUS019154</t>
  </si>
  <si>
    <t>CUS019155</t>
  </si>
  <si>
    <t>CUS019156</t>
  </si>
  <si>
    <t>CUS019157</t>
  </si>
  <si>
    <t>CUS019158</t>
  </si>
  <si>
    <t>CUS019159</t>
  </si>
  <si>
    <t>CUS019160</t>
  </si>
  <si>
    <t>CUS019161</t>
  </si>
  <si>
    <t>CUS019162</t>
  </si>
  <si>
    <t>CUS019163</t>
  </si>
  <si>
    <t>CUS019164</t>
  </si>
  <si>
    <t>CUS019165</t>
  </si>
  <si>
    <t>CUS019166</t>
  </si>
  <si>
    <t>CUS019167</t>
  </si>
  <si>
    <t>CUS019168</t>
  </si>
  <si>
    <t>CUS019169</t>
  </si>
  <si>
    <t>CUS019170</t>
  </si>
  <si>
    <t>CUS019171</t>
  </si>
  <si>
    <t>CUS019172</t>
  </si>
  <si>
    <t>CUS019173</t>
  </si>
  <si>
    <t>CUS019174</t>
  </si>
  <si>
    <t>CUS019175</t>
  </si>
  <si>
    <t>CUS019176</t>
  </si>
  <si>
    <t>CUS019177</t>
  </si>
  <si>
    <t>CUS019178</t>
  </si>
  <si>
    <t>CUS019179</t>
  </si>
  <si>
    <t>CUS019180</t>
  </si>
  <si>
    <t>CUS019181</t>
  </si>
  <si>
    <t>CUS019182</t>
  </si>
  <si>
    <t>CUS019183</t>
  </si>
  <si>
    <t>CUS019184</t>
  </si>
  <si>
    <t>CUS019185</t>
  </si>
  <si>
    <t>CUS019186</t>
  </si>
  <si>
    <t>CUS019187</t>
  </si>
  <si>
    <t>CUS019188</t>
  </si>
  <si>
    <t>CUS019189</t>
  </si>
  <si>
    <t>CUS019190</t>
  </si>
  <si>
    <t>CUS019191</t>
  </si>
  <si>
    <t>CUS019192</t>
  </si>
  <si>
    <t>CUS019193</t>
  </si>
  <si>
    <t>CUS019194</t>
  </si>
  <si>
    <t>CUS019195</t>
  </si>
  <si>
    <t>CUS019196</t>
  </si>
  <si>
    <t>CUS019197</t>
  </si>
  <si>
    <t>CUS019198</t>
  </si>
  <si>
    <t>CUS019199</t>
  </si>
  <si>
    <t>CUS019200</t>
  </si>
  <si>
    <t>CUS019201</t>
  </si>
  <si>
    <t>CUS019202</t>
  </si>
  <si>
    <t>CUS019203</t>
  </si>
  <si>
    <t>CUS019204</t>
  </si>
  <si>
    <t>CUS019205</t>
  </si>
  <si>
    <t>CUS019206</t>
  </si>
  <si>
    <t>CUS019207</t>
  </si>
  <si>
    <t>CUS019208</t>
  </si>
  <si>
    <t>CUS019209</t>
  </si>
  <si>
    <t>CUS019210</t>
  </si>
  <si>
    <t>CUS019211</t>
  </si>
  <si>
    <t>CUS019212</t>
  </si>
  <si>
    <t>CUS019213</t>
  </si>
  <si>
    <t>CUS019214</t>
  </si>
  <si>
    <t>CUS019215</t>
  </si>
  <si>
    <t>CUS019216</t>
  </si>
  <si>
    <t>CUS019217</t>
  </si>
  <si>
    <t>CUS019218</t>
  </si>
  <si>
    <t>CUS019219</t>
  </si>
  <si>
    <t>CUS019220</t>
  </si>
  <si>
    <t>CUS019221</t>
  </si>
  <si>
    <t>CUS019222</t>
  </si>
  <si>
    <t>CUS019223</t>
  </si>
  <si>
    <t>CUS019224</t>
  </si>
  <si>
    <t>CUS019225</t>
  </si>
  <si>
    <t>CUS019226</t>
  </si>
  <si>
    <t>CUS019227</t>
  </si>
  <si>
    <t>CUS019228</t>
  </si>
  <si>
    <t>CUS019229</t>
  </si>
  <si>
    <t>CUS019230</t>
  </si>
  <si>
    <t>CUS019231</t>
  </si>
  <si>
    <t>CUS019232</t>
  </si>
  <si>
    <t>CUS019233</t>
  </si>
  <si>
    <t>CUS019234</t>
  </si>
  <si>
    <t>CUS019235</t>
  </si>
  <si>
    <t>CUS019236</t>
  </si>
  <si>
    <t>CUS019237</t>
  </si>
  <si>
    <t>CUS019238</t>
  </si>
  <si>
    <t>CUS019239</t>
  </si>
  <si>
    <t>CUS019240</t>
  </si>
  <si>
    <t>CUS019241</t>
  </si>
  <si>
    <t>CUS019242</t>
  </si>
  <si>
    <t>CUS019243</t>
  </si>
  <si>
    <t>CUS019244</t>
  </si>
  <si>
    <t>CUS019245</t>
  </si>
  <si>
    <t>CUS019246</t>
  </si>
  <si>
    <t>CUS019247</t>
  </si>
  <si>
    <t>CUS019248</t>
  </si>
  <si>
    <t>CUS019249</t>
  </si>
  <si>
    <t>CUS019250</t>
  </si>
  <si>
    <t>CUS019251</t>
  </si>
  <si>
    <t>CUS019252</t>
  </si>
  <si>
    <t>CUS019253</t>
  </si>
  <si>
    <t>CUS019254</t>
  </si>
  <si>
    <t>CUS019255</t>
  </si>
  <si>
    <t>CUS019256</t>
  </si>
  <si>
    <t>CUS019257</t>
  </si>
  <si>
    <t>CUS019258</t>
  </si>
  <si>
    <t>CUS019259</t>
  </si>
  <si>
    <t>CUS019260</t>
  </si>
  <si>
    <t>CUS019261</t>
  </si>
  <si>
    <t>CUS019262</t>
  </si>
  <si>
    <t>CUS019263</t>
  </si>
  <si>
    <t>CUS019264</t>
  </si>
  <si>
    <t>CUS019265</t>
  </si>
  <si>
    <t>CUS019266</t>
  </si>
  <si>
    <t>CUS019267</t>
  </si>
  <si>
    <t>CUS019268</t>
  </si>
  <si>
    <t>CUS019269</t>
  </si>
  <si>
    <t>CUS019270</t>
  </si>
  <si>
    <t>CUS019271</t>
  </si>
  <si>
    <t>CUS019272</t>
  </si>
  <si>
    <t>CUS019273</t>
  </si>
  <si>
    <t>CUS019274</t>
  </si>
  <si>
    <t>CUS019275</t>
  </si>
  <si>
    <t>CUS019276</t>
  </si>
  <si>
    <t>CUS019277</t>
  </si>
  <si>
    <t>CUS019278</t>
  </si>
  <si>
    <t>CUS019279</t>
  </si>
  <si>
    <t>CUS019280</t>
  </si>
  <si>
    <t>CUS019281</t>
  </si>
  <si>
    <t>CUS019282</t>
  </si>
  <si>
    <t>CUS019283</t>
  </si>
  <si>
    <t>CUS019284</t>
  </si>
  <si>
    <t>CUS019285</t>
  </si>
  <si>
    <t>CUS019286</t>
  </si>
  <si>
    <t>CUS019287</t>
  </si>
  <si>
    <t>CUS019288</t>
  </si>
  <si>
    <t>CUS019289</t>
  </si>
  <si>
    <t>CUS019290</t>
  </si>
  <si>
    <t>CUS019291</t>
  </si>
  <si>
    <t>CUS019292</t>
  </si>
  <si>
    <t>CUS019293</t>
  </si>
  <si>
    <t>CUS019294</t>
  </si>
  <si>
    <t>CUS019295</t>
  </si>
  <si>
    <t>CUS019296</t>
  </si>
  <si>
    <t>CUS019297</t>
  </si>
  <si>
    <t>CUS019298</t>
  </si>
  <si>
    <t>CUS019299</t>
  </si>
  <si>
    <t>CUS019300</t>
  </si>
  <si>
    <t>CUS019301</t>
  </si>
  <si>
    <t>CUS019302</t>
  </si>
  <si>
    <t>CUS019303</t>
  </si>
  <si>
    <t>CUS019304</t>
  </si>
  <si>
    <t>CUS019305</t>
  </si>
  <si>
    <t>CUS019306</t>
  </si>
  <si>
    <t>CUS019307</t>
  </si>
  <si>
    <t>CUS019308</t>
  </si>
  <si>
    <t>CUS019309</t>
  </si>
  <si>
    <t>CUS019310</t>
  </si>
  <si>
    <t>CUS019311</t>
  </si>
  <si>
    <t>CUS019312</t>
  </si>
  <si>
    <t>CUS019313</t>
  </si>
  <si>
    <t>CUS019314</t>
  </si>
  <si>
    <t>CUS019315</t>
  </si>
  <si>
    <t>CUS019316</t>
  </si>
  <si>
    <t>CUS019317</t>
  </si>
  <si>
    <t>CUS019318</t>
  </si>
  <si>
    <t>CUS019319</t>
  </si>
  <si>
    <t>CUS019320</t>
  </si>
  <si>
    <t>CUS019321</t>
  </si>
  <si>
    <t>CUS019322</t>
  </si>
  <si>
    <t>CUS019323</t>
  </si>
  <si>
    <t>CUS019324</t>
  </si>
  <si>
    <t>CUS019325</t>
  </si>
  <si>
    <t>CUS019326</t>
  </si>
  <si>
    <t>CUS019327</t>
  </si>
  <si>
    <t>CUS019328</t>
  </si>
  <si>
    <t>CUS019329</t>
  </si>
  <si>
    <t>CUS019330</t>
  </si>
  <si>
    <t>CUS019331</t>
  </si>
  <si>
    <t>CUS019332</t>
  </si>
  <si>
    <t>CUS019333</t>
  </si>
  <si>
    <t>CUS019334</t>
  </si>
  <si>
    <t>CUS019335</t>
  </si>
  <si>
    <t>CUS019336</t>
  </si>
  <si>
    <t>CUS019337</t>
  </si>
  <si>
    <t>CUS019338</t>
  </si>
  <si>
    <t>CUS019339</t>
  </si>
  <si>
    <t>CUS019340</t>
  </si>
  <si>
    <t>CUS019341</t>
  </si>
  <si>
    <t>CUS019342</t>
  </si>
  <si>
    <t>CUS019343</t>
  </si>
  <si>
    <t>CUS019344</t>
  </si>
  <si>
    <t>CUS019345</t>
  </si>
  <si>
    <t>CUS019346</t>
  </si>
  <si>
    <t>CUS019347</t>
  </si>
  <si>
    <t>CUS019348</t>
  </si>
  <si>
    <t>CUS019349</t>
  </si>
  <si>
    <t>CUS019350</t>
  </si>
  <si>
    <t>CUS019351</t>
  </si>
  <si>
    <t>CUS019352</t>
  </si>
  <si>
    <t>CUS019353</t>
  </si>
  <si>
    <t>CUS019354</t>
  </si>
  <si>
    <t>CUS019355</t>
  </si>
  <si>
    <t>CUS019356</t>
  </si>
  <si>
    <t>CUS019357</t>
  </si>
  <si>
    <t>CUS019358</t>
  </si>
  <si>
    <t>CUS019359</t>
  </si>
  <si>
    <t>CUS019360</t>
  </si>
  <si>
    <t>CUS019361</t>
  </si>
  <si>
    <t>CUS019362</t>
  </si>
  <si>
    <t>CUS019363</t>
  </si>
  <si>
    <t>CUS019364</t>
  </si>
  <si>
    <t>CUS019365</t>
  </si>
  <si>
    <t>CUS019366</t>
  </si>
  <si>
    <t>CUS019367</t>
  </si>
  <si>
    <t>CUS019368</t>
  </si>
  <si>
    <t>CUS019369</t>
  </si>
  <si>
    <t>CUS019370</t>
  </si>
  <si>
    <t>CUS019371</t>
  </si>
  <si>
    <t>CUS019372</t>
  </si>
  <si>
    <t>CUS019373</t>
  </si>
  <si>
    <t>CUS019374</t>
  </si>
  <si>
    <t>CUS019375</t>
  </si>
  <si>
    <t>CUS019376</t>
  </si>
  <si>
    <t>CUS019377</t>
  </si>
  <si>
    <t>CUS019378</t>
  </si>
  <si>
    <t>CUS019379</t>
  </si>
  <si>
    <t>CUS019380</t>
  </si>
  <si>
    <t>CUS019381</t>
  </si>
  <si>
    <t>CUS019382</t>
  </si>
  <si>
    <t>CUS019383</t>
  </si>
  <si>
    <t>CUS019384</t>
  </si>
  <si>
    <t>CUS019385</t>
  </si>
  <si>
    <t>CUS019386</t>
  </si>
  <si>
    <t>CUS019387</t>
  </si>
  <si>
    <t>CUS019388</t>
  </si>
  <si>
    <t>CUS019389</t>
  </si>
  <si>
    <t>CUS019390</t>
  </si>
  <si>
    <t>CUS019391</t>
  </si>
  <si>
    <t>CUS019392</t>
  </si>
  <si>
    <t>CUS019393</t>
  </si>
  <si>
    <t>CUS019394</t>
  </si>
  <si>
    <t>CUS019395</t>
  </si>
  <si>
    <t>CUS019396</t>
  </si>
  <si>
    <t>CUS019397</t>
  </si>
  <si>
    <t>CUS019398</t>
  </si>
  <si>
    <t>CUS019399</t>
  </si>
  <si>
    <t>CUS019400</t>
  </si>
  <si>
    <t>CUS019401</t>
  </si>
  <si>
    <t>CUS019402</t>
  </si>
  <si>
    <t>CUS019403</t>
  </si>
  <si>
    <t>CUS019404</t>
  </si>
  <si>
    <t>CUS019405</t>
  </si>
  <si>
    <t>CUS019406</t>
  </si>
  <si>
    <t>CUS019407</t>
  </si>
  <si>
    <t>CUS019408</t>
  </si>
  <si>
    <t>CUS019409</t>
  </si>
  <si>
    <t>CUS019410</t>
  </si>
  <si>
    <t>CUS019411</t>
  </si>
  <si>
    <t>CUS019412</t>
  </si>
  <si>
    <t>CUS019413</t>
  </si>
  <si>
    <t>CUS019414</t>
  </si>
  <si>
    <t>CUS019415</t>
  </si>
  <si>
    <t>CUS019416</t>
  </si>
  <si>
    <t>CUS019417</t>
  </si>
  <si>
    <t>CUS019418</t>
  </si>
  <si>
    <t>CUS019419</t>
  </si>
  <si>
    <t>CUS019420</t>
  </si>
  <si>
    <t>CUS019421</t>
  </si>
  <si>
    <t>CUS019422</t>
  </si>
  <si>
    <t>CUS019423</t>
  </si>
  <si>
    <t>CUS019424</t>
  </si>
  <si>
    <t>CUS019425</t>
  </si>
  <si>
    <t>CUS019426</t>
  </si>
  <si>
    <t>CUS019427</t>
  </si>
  <si>
    <t>CUS019428</t>
  </si>
  <si>
    <t>CUS019429</t>
  </si>
  <si>
    <t>CUS019430</t>
  </si>
  <si>
    <t>CUS019431</t>
  </si>
  <si>
    <t>CUS019432</t>
  </si>
  <si>
    <t>CUS019433</t>
  </si>
  <si>
    <t>CUS019434</t>
  </si>
  <si>
    <t>CUS019435</t>
  </si>
  <si>
    <t>CUS019436</t>
  </si>
  <si>
    <t>CUS019437</t>
  </si>
  <si>
    <t>CUS019438</t>
  </si>
  <si>
    <t>CUS019439</t>
  </si>
  <si>
    <t>CUS019440</t>
  </si>
  <si>
    <t>CUS019441</t>
  </si>
  <si>
    <t>CUS019442</t>
  </si>
  <si>
    <t>CUS019443</t>
  </si>
  <si>
    <t>CUS019444</t>
  </si>
  <si>
    <t>CUS019445</t>
  </si>
  <si>
    <t>CUS019446</t>
  </si>
  <si>
    <t>CUS019447</t>
  </si>
  <si>
    <t>CUS019448</t>
  </si>
  <si>
    <t>CUS019449</t>
  </si>
  <si>
    <t>CUS019450</t>
  </si>
  <si>
    <t>CUS019451</t>
  </si>
  <si>
    <t>CUS019452</t>
  </si>
  <si>
    <t>CUS019453</t>
  </si>
  <si>
    <t>CUS019454</t>
  </si>
  <si>
    <t>CUS019455</t>
  </si>
  <si>
    <t>CUS019456</t>
  </si>
  <si>
    <t>CUS019457</t>
  </si>
  <si>
    <t>CUS019458</t>
  </si>
  <si>
    <t>CUS019459</t>
  </si>
  <si>
    <t>CUS019460</t>
  </si>
  <si>
    <t>CUS019461</t>
  </si>
  <si>
    <t>CUS019462</t>
  </si>
  <si>
    <t>CUS019463</t>
  </si>
  <si>
    <t>CUS019464</t>
  </si>
  <si>
    <t>CUS019465</t>
  </si>
  <si>
    <t>CUS019466</t>
  </si>
  <si>
    <t>CUS019467</t>
  </si>
  <si>
    <t>CUS019468</t>
  </si>
  <si>
    <t>CUS019469</t>
  </si>
  <si>
    <t>CUS019470</t>
  </si>
  <si>
    <t>CUS019471</t>
  </si>
  <si>
    <t>CUS019472</t>
  </si>
  <si>
    <t>CUS019473</t>
  </si>
  <si>
    <t>CUS019474</t>
  </si>
  <si>
    <t>CUS019475</t>
  </si>
  <si>
    <t>CUS019476</t>
  </si>
  <si>
    <t>CUS019477</t>
  </si>
  <si>
    <t>CUS019478</t>
  </si>
  <si>
    <t>CUS019479</t>
  </si>
  <si>
    <t>CUS019480</t>
  </si>
  <si>
    <t>CUS019481</t>
  </si>
  <si>
    <t>CUS019482</t>
  </si>
  <si>
    <t>CUS019483</t>
  </si>
  <si>
    <t>CUS019484</t>
  </si>
  <si>
    <t>CUS019485</t>
  </si>
  <si>
    <t>CUS019486</t>
  </si>
  <si>
    <t>CUS019487</t>
  </si>
  <si>
    <t>CUS019488</t>
  </si>
  <si>
    <t>CUS019489</t>
  </si>
  <si>
    <t>CUS019490</t>
  </si>
  <si>
    <t>CUS019491</t>
  </si>
  <si>
    <t>CUS019492</t>
  </si>
  <si>
    <t>CUS019493</t>
  </si>
  <si>
    <t>CUS019494</t>
  </si>
  <si>
    <t>CUS019495</t>
  </si>
  <si>
    <t>CUS019496</t>
  </si>
  <si>
    <t>CUS019497</t>
  </si>
  <si>
    <t>CUS019498</t>
  </si>
  <si>
    <t>CUS019499</t>
  </si>
  <si>
    <t>CUS019500</t>
  </si>
  <si>
    <t>CUS019501</t>
  </si>
  <si>
    <t>CUS019502</t>
  </si>
  <si>
    <t>CUS019503</t>
  </si>
  <si>
    <t>CUS019504</t>
  </si>
  <si>
    <t>CUS019505</t>
  </si>
  <si>
    <t>CUS019506</t>
  </si>
  <si>
    <t>CUS019507</t>
  </si>
  <si>
    <t>CUS019508</t>
  </si>
  <si>
    <t>CUS019509</t>
  </si>
  <si>
    <t>CUS019510</t>
  </si>
  <si>
    <t>CUS019511</t>
  </si>
  <si>
    <t>CUS019512</t>
  </si>
  <si>
    <t>CUS019513</t>
  </si>
  <si>
    <t>CUS019514</t>
  </si>
  <si>
    <t>CUS019515</t>
  </si>
  <si>
    <t>CUS019516</t>
  </si>
  <si>
    <t>CUS019517</t>
  </si>
  <si>
    <t>CUS019518</t>
  </si>
  <si>
    <t>CUS019519</t>
  </si>
  <si>
    <t>CUS019520</t>
  </si>
  <si>
    <t>CUS019521</t>
  </si>
  <si>
    <t>CUS019522</t>
  </si>
  <si>
    <t>CUS019523</t>
  </si>
  <si>
    <t>CUS019524</t>
  </si>
  <si>
    <t>CUS019525</t>
  </si>
  <si>
    <t>CUS019526</t>
  </si>
  <si>
    <t>CUS019527</t>
  </si>
  <si>
    <t>CUS019528</t>
  </si>
  <si>
    <t>CUS019529</t>
  </si>
  <si>
    <t>CUS019530</t>
  </si>
  <si>
    <t>CUS019531</t>
  </si>
  <si>
    <t>CUS019532</t>
  </si>
  <si>
    <t>CUS019533</t>
  </si>
  <si>
    <t>CUS019534</t>
  </si>
  <si>
    <t>CUS019535</t>
  </si>
  <si>
    <t>CUS019536</t>
  </si>
  <si>
    <t>CUS019537</t>
  </si>
  <si>
    <t>CUS019538</t>
  </si>
  <si>
    <t>CUS019539</t>
  </si>
  <si>
    <t>CUS019540</t>
  </si>
  <si>
    <t>CUS019541</t>
  </si>
  <si>
    <t>CUS019542</t>
  </si>
  <si>
    <t>CUS019543</t>
  </si>
  <si>
    <t>CUS019544</t>
  </si>
  <si>
    <t>CUS019545</t>
  </si>
  <si>
    <t>CUS019546</t>
  </si>
  <si>
    <t>CUS019547</t>
  </si>
  <si>
    <t>CUS019548</t>
  </si>
  <si>
    <t>CUS019549</t>
  </si>
  <si>
    <t>CUS019550</t>
  </si>
  <si>
    <t>CUS019551</t>
  </si>
  <si>
    <t>CUS019552</t>
  </si>
  <si>
    <t>CUS019553</t>
  </si>
  <si>
    <t>CUS019554</t>
  </si>
  <si>
    <t>CUS019555</t>
  </si>
  <si>
    <t>CUS019556</t>
  </si>
  <si>
    <t>CUS019557</t>
  </si>
  <si>
    <t>CUS019558</t>
  </si>
  <si>
    <t>CUS019559</t>
  </si>
  <si>
    <t>CUS019560</t>
  </si>
  <si>
    <t>CUS019561</t>
  </si>
  <si>
    <t>CUS019562</t>
  </si>
  <si>
    <t>CUS019563</t>
  </si>
  <si>
    <t>CUS019564</t>
  </si>
  <si>
    <t>CUS019565</t>
  </si>
  <si>
    <t>CUS019566</t>
  </si>
  <si>
    <t>CUS019567</t>
  </si>
  <si>
    <t>CUS019568</t>
  </si>
  <si>
    <t>CUS019569</t>
  </si>
  <si>
    <t>CUS019570</t>
  </si>
  <si>
    <t>CUS019571</t>
  </si>
  <si>
    <t>CUS019572</t>
  </si>
  <si>
    <t>CUS019573</t>
  </si>
  <si>
    <t>CUS019574</t>
  </si>
  <si>
    <t>CUS019575</t>
  </si>
  <si>
    <t>CUS019576</t>
  </si>
  <si>
    <t>CUS019577</t>
  </si>
  <si>
    <t>CUS019578</t>
  </si>
  <si>
    <t>CUS019579</t>
  </si>
  <si>
    <t>CUS019580</t>
  </si>
  <si>
    <t>CUS019581</t>
  </si>
  <si>
    <t>CUS019582</t>
  </si>
  <si>
    <t>CUS019583</t>
  </si>
  <si>
    <t>CUS019584</t>
  </si>
  <si>
    <t>CUS019585</t>
  </si>
  <si>
    <t>CUS019586</t>
  </si>
  <si>
    <t>CUS019587</t>
  </si>
  <si>
    <t>CUS019588</t>
  </si>
  <si>
    <t>CUS019589</t>
  </si>
  <si>
    <t>CUS019590</t>
  </si>
  <si>
    <t>CUS019591</t>
  </si>
  <si>
    <t>CUS019592</t>
  </si>
  <si>
    <t>CUS019593</t>
  </si>
  <si>
    <t>CUS019594</t>
  </si>
  <si>
    <t>CUS019595</t>
  </si>
  <si>
    <t>CUS019596</t>
  </si>
  <si>
    <t>CUS019597</t>
  </si>
  <si>
    <t>CUS019598</t>
  </si>
  <si>
    <t>CUS019599</t>
  </si>
  <si>
    <t>CUS019600</t>
  </si>
  <si>
    <t>CUS019601</t>
  </si>
  <si>
    <t>CUS019602</t>
  </si>
  <si>
    <t>CUS019603</t>
  </si>
  <si>
    <t>CUS019604</t>
  </si>
  <si>
    <t>CUS019605</t>
  </si>
  <si>
    <t>CUS019606</t>
  </si>
  <si>
    <t>CUS019607</t>
  </si>
  <si>
    <t>CUS019608</t>
  </si>
  <si>
    <t>CUS019609</t>
  </si>
  <si>
    <t>CUS019610</t>
  </si>
  <si>
    <t>CUS019611</t>
  </si>
  <si>
    <t>CUS019612</t>
  </si>
  <si>
    <t>CUS019613</t>
  </si>
  <si>
    <t>CUS019614</t>
  </si>
  <si>
    <t>CUS019615</t>
  </si>
  <si>
    <t>CUS019616</t>
  </si>
  <si>
    <t>CUS019617</t>
  </si>
  <si>
    <t>CUS019618</t>
  </si>
  <si>
    <t>CUS019619</t>
  </si>
  <si>
    <t>CUS019620</t>
  </si>
  <si>
    <t>CUS019621</t>
  </si>
  <si>
    <t>CUS019622</t>
  </si>
  <si>
    <t>CUS019623</t>
  </si>
  <si>
    <t>CUS019624</t>
  </si>
  <si>
    <t>CUS019625</t>
  </si>
  <si>
    <t>CUS019626</t>
  </si>
  <si>
    <t>CUS019627</t>
  </si>
  <si>
    <t>CUS019628</t>
  </si>
  <si>
    <t>CUS019629</t>
  </si>
  <si>
    <t>CUS019630</t>
  </si>
  <si>
    <t>CUS019631</t>
  </si>
  <si>
    <t>CUS019632</t>
  </si>
  <si>
    <t>CUS019633</t>
  </si>
  <si>
    <t>CUS019634</t>
  </si>
  <si>
    <t>CUS019635</t>
  </si>
  <si>
    <t>CUS019636</t>
  </si>
  <si>
    <t>CUS019637</t>
  </si>
  <si>
    <t>CUS019638</t>
  </si>
  <si>
    <t>CUS019639</t>
  </si>
  <si>
    <t>CUS019640</t>
  </si>
  <si>
    <t>CUS019641</t>
  </si>
  <si>
    <t>CUS019642</t>
  </si>
  <si>
    <t>CUS019643</t>
  </si>
  <si>
    <t>CUS019644</t>
  </si>
  <si>
    <t>CUS019645</t>
  </si>
  <si>
    <t>CUS019646</t>
  </si>
  <si>
    <t>CUS019647</t>
  </si>
  <si>
    <t>CUS019648</t>
  </si>
  <si>
    <t>CUS019649</t>
  </si>
  <si>
    <t>CUS019650</t>
  </si>
  <si>
    <t>CUS019651</t>
  </si>
  <si>
    <t>CUS019652</t>
  </si>
  <si>
    <t>CUS019653</t>
  </si>
  <si>
    <t>CUS019654</t>
  </si>
  <si>
    <t>CUS019655</t>
  </si>
  <si>
    <t>CUS019656</t>
  </si>
  <si>
    <t>CUS019657</t>
  </si>
  <si>
    <t>CUS019658</t>
  </si>
  <si>
    <t>CUS019659</t>
  </si>
  <si>
    <t>CUS019660</t>
  </si>
  <si>
    <t>CUS019661</t>
  </si>
  <si>
    <t>CUS019662</t>
  </si>
  <si>
    <t>CUS019663</t>
  </si>
  <si>
    <t>CUS019664</t>
  </si>
  <si>
    <t>CUS019665</t>
  </si>
  <si>
    <t>CUS019666</t>
  </si>
  <si>
    <t>CUS019667</t>
  </si>
  <si>
    <t>CUS019668</t>
  </si>
  <si>
    <t>CUS019669</t>
  </si>
  <si>
    <t>CUS019670</t>
  </si>
  <si>
    <t>CUS019671</t>
  </si>
  <si>
    <t>CUS019672</t>
  </si>
  <si>
    <t>CUS019673</t>
  </si>
  <si>
    <t>CUS019674</t>
  </si>
  <si>
    <t>CUS019675</t>
  </si>
  <si>
    <t>CUS019676</t>
  </si>
  <si>
    <t>CUS019677</t>
  </si>
  <si>
    <t>CUS019678</t>
  </si>
  <si>
    <t>CUS019679</t>
  </si>
  <si>
    <t>CUS019680</t>
  </si>
  <si>
    <t>CUS019681</t>
  </si>
  <si>
    <t>CUS019682</t>
  </si>
  <si>
    <t>CUS019683</t>
  </si>
  <si>
    <t>CUS019684</t>
  </si>
  <si>
    <t>CUS019685</t>
  </si>
  <si>
    <t>CUS019686</t>
  </si>
  <si>
    <t>CUS019687</t>
  </si>
  <si>
    <t>CUS019688</t>
  </si>
  <si>
    <t>CUS019689</t>
  </si>
  <si>
    <t>CUS019690</t>
  </si>
  <si>
    <t>CUS019691</t>
  </si>
  <si>
    <t>CUS019692</t>
  </si>
  <si>
    <t>CUS019693</t>
  </si>
  <si>
    <t>CUS019694</t>
  </si>
  <si>
    <t>CUS019695</t>
  </si>
  <si>
    <t>CUS019696</t>
  </si>
  <si>
    <t>CUS019697</t>
  </si>
  <si>
    <t>CUS019698</t>
  </si>
  <si>
    <t>CUS019699</t>
  </si>
  <si>
    <t>CUS019700</t>
  </si>
  <si>
    <t>CUS019701</t>
  </si>
  <si>
    <t>CUS019702</t>
  </si>
  <si>
    <t>CUS019703</t>
  </si>
  <si>
    <t>CUS019704</t>
  </si>
  <si>
    <t>CUS019705</t>
  </si>
  <si>
    <t>CUS019706</t>
  </si>
  <si>
    <t>CUS019707</t>
  </si>
  <si>
    <t>CUS019708</t>
  </si>
  <si>
    <t>CUS019709</t>
  </si>
  <si>
    <t>CUS019710</t>
  </si>
  <si>
    <t>CUS019711</t>
  </si>
  <si>
    <t>CUS019712</t>
  </si>
  <si>
    <t>CUS019713</t>
  </si>
  <si>
    <t>CUS019714</t>
  </si>
  <si>
    <t>CUS019715</t>
  </si>
  <si>
    <t>CUS019716</t>
  </si>
  <si>
    <t>CUS019717</t>
  </si>
  <si>
    <t>CUS019718</t>
  </si>
  <si>
    <t>CUS019719</t>
  </si>
  <si>
    <t>CUS019720</t>
  </si>
  <si>
    <t>CUS019721</t>
  </si>
  <si>
    <t>CUS019722</t>
  </si>
  <si>
    <t>CUS019723</t>
  </si>
  <si>
    <t>CUS019724</t>
  </si>
  <si>
    <t>CUS019725</t>
  </si>
  <si>
    <t>CUS019726</t>
  </si>
  <si>
    <t>CUS019727</t>
  </si>
  <si>
    <t>CUS019728</t>
  </si>
  <si>
    <t>CUS019729</t>
  </si>
  <si>
    <t>CUS019730</t>
  </si>
  <si>
    <t>CUS019731</t>
  </si>
  <si>
    <t>CUS019732</t>
  </si>
  <si>
    <t>CUS019733</t>
  </si>
  <si>
    <t>CUS019734</t>
  </si>
  <si>
    <t>CUS019735</t>
  </si>
  <si>
    <t>CUS019736</t>
  </si>
  <si>
    <t>CUS019737</t>
  </si>
  <si>
    <t>CUS019738</t>
  </si>
  <si>
    <t>CUS019739</t>
  </si>
  <si>
    <t>CUS019740</t>
  </si>
  <si>
    <t>CUS019741</t>
  </si>
  <si>
    <t>CUS019742</t>
  </si>
  <si>
    <t>CUS019743</t>
  </si>
  <si>
    <t>CUS019744</t>
  </si>
  <si>
    <t>CUS019745</t>
  </si>
  <si>
    <t>CUS019746</t>
  </si>
  <si>
    <t>CUS019747</t>
  </si>
  <si>
    <t>CUS019748</t>
  </si>
  <si>
    <t>CUS019749</t>
  </si>
  <si>
    <t>CUS019750</t>
  </si>
  <si>
    <t>CUS019751</t>
  </si>
  <si>
    <t>CUS019752</t>
  </si>
  <si>
    <t>CUS019753</t>
  </si>
  <si>
    <t>CUS019754</t>
  </si>
  <si>
    <t>CUS019755</t>
  </si>
  <si>
    <t>CUS019756</t>
  </si>
  <si>
    <t>CUS019757</t>
  </si>
  <si>
    <t>CUS019758</t>
  </si>
  <si>
    <t>CUS019759</t>
  </si>
  <si>
    <t>CUS019760</t>
  </si>
  <si>
    <t>CUS019761</t>
  </si>
  <si>
    <t>CUS019762</t>
  </si>
  <si>
    <t>CUS019763</t>
  </si>
  <si>
    <t>CUS019764</t>
  </si>
  <si>
    <t>CUS019765</t>
  </si>
  <si>
    <t>CUS019766</t>
  </si>
  <si>
    <t>CUS019767</t>
  </si>
  <si>
    <t>CUS019768</t>
  </si>
  <si>
    <t>CUS019769</t>
  </si>
  <si>
    <t>CUS019770</t>
  </si>
  <si>
    <t>CUS019771</t>
  </si>
  <si>
    <t>CUS019772</t>
  </si>
  <si>
    <t>CUS019773</t>
  </si>
  <si>
    <t>CUS019774</t>
  </si>
  <si>
    <t>CUS019775</t>
  </si>
  <si>
    <t>CUS019776</t>
  </si>
  <si>
    <t>CUS019777</t>
  </si>
  <si>
    <t>CUS019778</t>
  </si>
  <si>
    <t>CUS019779</t>
  </si>
  <si>
    <t>CUS019780</t>
  </si>
  <si>
    <t>CUS019781</t>
  </si>
  <si>
    <t>CUS019782</t>
  </si>
  <si>
    <t>CUS019783</t>
  </si>
  <si>
    <t>CUS019784</t>
  </si>
  <si>
    <t>CUS019785</t>
  </si>
  <si>
    <t>CUS019786</t>
  </si>
  <si>
    <t>CUS019787</t>
  </si>
  <si>
    <t>CUS019788</t>
  </si>
  <si>
    <t>CUS019789</t>
  </si>
  <si>
    <t>CUS019790</t>
  </si>
  <si>
    <t>CUS019791</t>
  </si>
  <si>
    <t>CUS019792</t>
  </si>
  <si>
    <t>CUS019793</t>
  </si>
  <si>
    <t>CUS019794</t>
  </si>
  <si>
    <t>CUS019795</t>
  </si>
  <si>
    <t>CUS019796</t>
  </si>
  <si>
    <t>CUS019797</t>
  </si>
  <si>
    <t>CUS019798</t>
  </si>
  <si>
    <t>CUS019799</t>
  </si>
  <si>
    <t>CUS019800</t>
  </si>
  <si>
    <t>CUS019801</t>
  </si>
  <si>
    <t>CUS019802</t>
  </si>
  <si>
    <t>CUS019803</t>
  </si>
  <si>
    <t>CUS019804</t>
  </si>
  <si>
    <t>CUS019805</t>
  </si>
  <si>
    <t>CUS019806</t>
  </si>
  <si>
    <t>CUS019807</t>
  </si>
  <si>
    <t>CUS019808</t>
  </si>
  <si>
    <t>CUS019809</t>
  </si>
  <si>
    <t>CUS019810</t>
  </si>
  <si>
    <t>CUS019811</t>
  </si>
  <si>
    <t>CUS019812</t>
  </si>
  <si>
    <t>CUS019813</t>
  </si>
  <si>
    <t>CUS019814</t>
  </si>
  <si>
    <t>CUS019815</t>
  </si>
  <si>
    <t>CUS019816</t>
  </si>
  <si>
    <t>CUS019817</t>
  </si>
  <si>
    <t>CUS019818</t>
  </si>
  <si>
    <t>CUS019819</t>
  </si>
  <si>
    <t>CUS019820</t>
  </si>
  <si>
    <t>CUS019821</t>
  </si>
  <si>
    <t>CUS019822</t>
  </si>
  <si>
    <t>CUS019823</t>
  </si>
  <si>
    <t>CUS019824</t>
  </si>
  <si>
    <t>CUS019825</t>
  </si>
  <si>
    <t>CUS019826</t>
  </si>
  <si>
    <t>CUS019827</t>
  </si>
  <si>
    <t>CUS019828</t>
  </si>
  <si>
    <t>CUS019829</t>
  </si>
  <si>
    <t>CUS019830</t>
  </si>
  <si>
    <t>CUS019831</t>
  </si>
  <si>
    <t>CUS019832</t>
  </si>
  <si>
    <t>CUS019833</t>
  </si>
  <si>
    <t>CUS019834</t>
  </si>
  <si>
    <t>CUS019835</t>
  </si>
  <si>
    <t>CUS019836</t>
  </si>
  <si>
    <t>CUS019837</t>
  </si>
  <si>
    <t>CUS019838</t>
  </si>
  <si>
    <t>CUS019839</t>
  </si>
  <si>
    <t>CUS019840</t>
  </si>
  <si>
    <t>CUS019841</t>
  </si>
  <si>
    <t>CUS019842</t>
  </si>
  <si>
    <t>CUS019843</t>
  </si>
  <si>
    <t>CUS019844</t>
  </si>
  <si>
    <t>CUS019845</t>
  </si>
  <si>
    <t>CUS019846</t>
  </si>
  <si>
    <t>CUS019847</t>
  </si>
  <si>
    <t>CUS019848</t>
  </si>
  <si>
    <t>CUS019849</t>
  </si>
  <si>
    <t>CUS019850</t>
  </si>
  <si>
    <t>CUS019851</t>
  </si>
  <si>
    <t>CUS019852</t>
  </si>
  <si>
    <t>CUS019853</t>
  </si>
  <si>
    <t>CUS019854</t>
  </si>
  <si>
    <t>CUS019855</t>
  </si>
  <si>
    <t>CUS019856</t>
  </si>
  <si>
    <t>CUS019857</t>
  </si>
  <si>
    <t>CUS019858</t>
  </si>
  <si>
    <t>CUS019859</t>
  </si>
  <si>
    <t>CUS019860</t>
  </si>
  <si>
    <t>CUS019861</t>
  </si>
  <si>
    <t>CUS019862</t>
  </si>
  <si>
    <t>CUS019863</t>
  </si>
  <si>
    <t>CUS019864</t>
  </si>
  <si>
    <t>CUS019865</t>
  </si>
  <si>
    <t>CUS019866</t>
  </si>
  <si>
    <t>CUS019867</t>
  </si>
  <si>
    <t>CUS019868</t>
  </si>
  <si>
    <t>CUS019869</t>
  </si>
  <si>
    <t>CUS019870</t>
  </si>
  <si>
    <t>CUS019871</t>
  </si>
  <si>
    <t>CUS019872</t>
  </si>
  <si>
    <t>CUS019873</t>
  </si>
  <si>
    <t>CUS019874</t>
  </si>
  <si>
    <t>CUS019875</t>
  </si>
  <si>
    <t>CUS019876</t>
  </si>
  <si>
    <t>CUS019877</t>
  </si>
  <si>
    <t>CUS019878</t>
  </si>
  <si>
    <t>CUS019879</t>
  </si>
  <si>
    <t>CUS019880</t>
  </si>
  <si>
    <t>CUS019881</t>
  </si>
  <si>
    <t>CUS019882</t>
  </si>
  <si>
    <t>CUS019883</t>
  </si>
  <si>
    <t>CUS019884</t>
  </si>
  <si>
    <t>CUS019885</t>
  </si>
  <si>
    <t>CUS019886</t>
  </si>
  <si>
    <t>CUS019887</t>
  </si>
  <si>
    <t>CUS019888</t>
  </si>
  <si>
    <t>CUS019889</t>
  </si>
  <si>
    <t>CUS019890</t>
  </si>
  <si>
    <t>CUS019891</t>
  </si>
  <si>
    <t>CUS019892</t>
  </si>
  <si>
    <t>CUS019893</t>
  </si>
  <si>
    <t>CUS019894</t>
  </si>
  <si>
    <t>CUS019895</t>
  </si>
  <si>
    <t>CUS019896</t>
  </si>
  <si>
    <t>CUS019897</t>
  </si>
  <si>
    <t>CUS019898</t>
  </si>
  <si>
    <t>CUS019899</t>
  </si>
  <si>
    <t>CUS019900</t>
  </si>
  <si>
    <t>CUS019901</t>
  </si>
  <si>
    <t>CUS019902</t>
  </si>
  <si>
    <t>CUS019903</t>
  </si>
  <si>
    <t>CUS019904</t>
  </si>
  <si>
    <t>CUS019905</t>
  </si>
  <si>
    <t>CUS019906</t>
  </si>
  <si>
    <t>CUS019907</t>
  </si>
  <si>
    <t>CUS019908</t>
  </si>
  <si>
    <t>CUS019909</t>
  </si>
  <si>
    <t>CUS019910</t>
  </si>
  <si>
    <t>CUS019911</t>
  </si>
  <si>
    <t>CUS019912</t>
  </si>
  <si>
    <t>CUS019913</t>
  </si>
  <si>
    <t>CUS019914</t>
  </si>
  <si>
    <t>CUS019915</t>
  </si>
  <si>
    <t>CUS019916</t>
  </si>
  <si>
    <t>CUS019917</t>
  </si>
  <si>
    <t>CUS019918</t>
  </si>
  <si>
    <t>CUS019919</t>
  </si>
  <si>
    <t>CUS019920</t>
  </si>
  <si>
    <t>CUS019921</t>
  </si>
  <si>
    <t>CUS019922</t>
  </si>
  <si>
    <t>CUS019923</t>
  </si>
  <si>
    <t>CUS019924</t>
  </si>
  <si>
    <t>CUS019925</t>
  </si>
  <si>
    <t>CUS019926</t>
  </si>
  <si>
    <t>CUS019927</t>
  </si>
  <si>
    <t>CUS019928</t>
  </si>
  <si>
    <t>CUS019929</t>
  </si>
  <si>
    <t>CUS019930</t>
  </si>
  <si>
    <t>CUS019931</t>
  </si>
  <si>
    <t>CUS019932</t>
  </si>
  <si>
    <t>CUS019933</t>
  </si>
  <si>
    <t>CUS019934</t>
  </si>
  <si>
    <t>CUS019935</t>
  </si>
  <si>
    <t>CUS019936</t>
  </si>
  <si>
    <t>CUS019937</t>
  </si>
  <si>
    <t>CUS019938</t>
  </si>
  <si>
    <t>CUS019939</t>
  </si>
  <si>
    <t>CUS019940</t>
  </si>
  <si>
    <t>CUS019941</t>
  </si>
  <si>
    <t>CUS019942</t>
  </si>
  <si>
    <t>CUS019943</t>
  </si>
  <si>
    <t>CUS019944</t>
  </si>
  <si>
    <t>CUS019945</t>
  </si>
  <si>
    <t>CUS019946</t>
  </si>
  <si>
    <t>CUS019947</t>
  </si>
  <si>
    <t>CUS019948</t>
  </si>
  <si>
    <t>CUS019949</t>
  </si>
  <si>
    <t>CUS019950</t>
  </si>
  <si>
    <t>CUS019951</t>
  </si>
  <si>
    <t>CUS019952</t>
  </si>
  <si>
    <t>CUS019953</t>
  </si>
  <si>
    <t>CUS019954</t>
  </si>
  <si>
    <t>CUS019955</t>
  </si>
  <si>
    <t>CUS019956</t>
  </si>
  <si>
    <t>CUS019957</t>
  </si>
  <si>
    <t>CUS019958</t>
  </si>
  <si>
    <t>CUS019959</t>
  </si>
  <si>
    <t>CUS019960</t>
  </si>
  <si>
    <t>CUS019961</t>
  </si>
  <si>
    <t>CUS019962</t>
  </si>
  <si>
    <t>CUS019963</t>
  </si>
  <si>
    <t>CUS019964</t>
  </si>
  <si>
    <t>CUS019965</t>
  </si>
  <si>
    <t>CUS019966</t>
  </si>
  <si>
    <t>CUS019967</t>
  </si>
  <si>
    <t>CUS019968</t>
  </si>
  <si>
    <t>CUS019969</t>
  </si>
  <si>
    <t>CUS019970</t>
  </si>
  <si>
    <t>CUS019971</t>
  </si>
  <si>
    <t>CUS019972</t>
  </si>
  <si>
    <t>CUS019973</t>
  </si>
  <si>
    <t>CUS019974</t>
  </si>
  <si>
    <t>CUS019975</t>
  </si>
  <si>
    <t>CUS019976</t>
  </si>
  <si>
    <t>CUS019977</t>
  </si>
  <si>
    <t>CUS019978</t>
  </si>
  <si>
    <t>CUS019979</t>
  </si>
  <si>
    <t>CUS019980</t>
  </si>
  <si>
    <t>CUS019981</t>
  </si>
  <si>
    <t>CUS019982</t>
  </si>
  <si>
    <t>CUS019983</t>
  </si>
  <si>
    <t>CUS019984</t>
  </si>
  <si>
    <t>CUS019985</t>
  </si>
  <si>
    <t>CUS019986</t>
  </si>
  <si>
    <t>CUS019987</t>
  </si>
  <si>
    <t>CUS019988</t>
  </si>
  <si>
    <t>CUS019989</t>
  </si>
  <si>
    <t>CUS019990</t>
  </si>
  <si>
    <t>CUS019991</t>
  </si>
  <si>
    <t>CUS019992</t>
  </si>
  <si>
    <t>CUS019993</t>
  </si>
  <si>
    <t>CUS019994</t>
  </si>
  <si>
    <t>CUS019995</t>
  </si>
  <si>
    <t>CUS019996</t>
  </si>
  <si>
    <t>CUS019997</t>
  </si>
  <si>
    <t>CUS019998</t>
  </si>
  <si>
    <t>CUS019999</t>
  </si>
  <si>
    <t>CUS020000</t>
  </si>
  <si>
    <t>CUS020001</t>
  </si>
  <si>
    <t>CUS020002</t>
  </si>
  <si>
    <t>CUS020003</t>
  </si>
  <si>
    <t>CUS020004</t>
  </si>
  <si>
    <t>CUS020005</t>
  </si>
  <si>
    <t>CUS020006</t>
  </si>
  <si>
    <t>CUS020007</t>
  </si>
  <si>
    <t>CUS020008</t>
  </si>
  <si>
    <t>CUS020009</t>
  </si>
  <si>
    <t>CUS020010</t>
  </si>
  <si>
    <t>CUS020011</t>
  </si>
  <si>
    <t>CUS020012</t>
  </si>
  <si>
    <t>CUS020013</t>
  </si>
  <si>
    <t>CUS020014</t>
  </si>
  <si>
    <t>CUS020015</t>
  </si>
  <si>
    <t>CUS020016</t>
  </si>
  <si>
    <t>CUS020017</t>
  </si>
  <si>
    <t>CUS020018</t>
  </si>
  <si>
    <t>CUS020019</t>
  </si>
  <si>
    <t>CUS020020</t>
  </si>
  <si>
    <t>CUS020021</t>
  </si>
  <si>
    <t>CUS020022</t>
  </si>
  <si>
    <t>CUS020023</t>
  </si>
  <si>
    <t>CUS020024</t>
  </si>
  <si>
    <t>CUS020025</t>
  </si>
  <si>
    <t>CUS020026</t>
  </si>
  <si>
    <t>CUS020027</t>
  </si>
  <si>
    <t>CUS020028</t>
  </si>
  <si>
    <t>CUS020029</t>
  </si>
  <si>
    <t>CUS020030</t>
  </si>
  <si>
    <t>CUS020031</t>
  </si>
  <si>
    <t>CUS020032</t>
  </si>
  <si>
    <t>CUS020033</t>
  </si>
  <si>
    <t>CUS020034</t>
  </si>
  <si>
    <t>CUS020035</t>
  </si>
  <si>
    <t>CUS020036</t>
  </si>
  <si>
    <t>CUS020037</t>
  </si>
  <si>
    <t>CUS020038</t>
  </si>
  <si>
    <t>CUS020039</t>
  </si>
  <si>
    <t>CUS020040</t>
  </si>
  <si>
    <t>CUS020041</t>
  </si>
  <si>
    <t>CUS020042</t>
  </si>
  <si>
    <t>CUS020043</t>
  </si>
  <si>
    <t>CUS020044</t>
  </si>
  <si>
    <t>CUS020045</t>
  </si>
  <si>
    <t>CUS020046</t>
  </si>
  <si>
    <t>CUS020047</t>
  </si>
  <si>
    <t>CUS020048</t>
  </si>
  <si>
    <t>CUS020049</t>
  </si>
  <si>
    <t>CUS020050</t>
  </si>
  <si>
    <t>CUS020051</t>
  </si>
  <si>
    <t>CUS020052</t>
  </si>
  <si>
    <t>CUS020053</t>
  </si>
  <si>
    <t>CUS020054</t>
  </si>
  <si>
    <t>CUS020055</t>
  </si>
  <si>
    <t>CUS020056</t>
  </si>
  <si>
    <t>CUS020057</t>
  </si>
  <si>
    <t>CUS020058</t>
  </si>
  <si>
    <t>CUS020059</t>
  </si>
  <si>
    <t>CUS020060</t>
  </si>
  <si>
    <t>CUS020061</t>
  </si>
  <si>
    <t>CUS020062</t>
  </si>
  <si>
    <t>CUS020063</t>
  </si>
  <si>
    <t>CUS020064</t>
  </si>
  <si>
    <t>CUS020065</t>
  </si>
  <si>
    <t>CUS020066</t>
  </si>
  <si>
    <t>CUS020067</t>
  </si>
  <si>
    <t>CUS020068</t>
  </si>
  <si>
    <t>CUS020069</t>
  </si>
  <si>
    <t>CUS020070</t>
  </si>
  <si>
    <t>CUS020071</t>
  </si>
  <si>
    <t>CUS020072</t>
  </si>
  <si>
    <t>CUS020073</t>
  </si>
  <si>
    <t>CUS020074</t>
  </si>
  <si>
    <t>CUS020075</t>
  </si>
  <si>
    <t>CUS020076</t>
  </si>
  <si>
    <t>CUS020077</t>
  </si>
  <si>
    <t>CUS020078</t>
  </si>
  <si>
    <t>CUS020079</t>
  </si>
  <si>
    <t>CUS020080</t>
  </si>
  <si>
    <t>CUS020081</t>
  </si>
  <si>
    <t>CUS020082</t>
  </si>
  <si>
    <t>CUS020083</t>
  </si>
  <si>
    <t>CUS020084</t>
  </si>
  <si>
    <t>CUS020085</t>
  </si>
  <si>
    <t>CUS020086</t>
  </si>
  <si>
    <t>CUS020087</t>
  </si>
  <si>
    <t>CUS020088</t>
  </si>
  <si>
    <t>CUS020089</t>
  </si>
  <si>
    <t>CUS020090</t>
  </si>
  <si>
    <t>CUS020091</t>
  </si>
  <si>
    <t>CUS020092</t>
  </si>
  <si>
    <t>CUS020093</t>
  </si>
  <si>
    <t>CUS020094</t>
  </si>
  <si>
    <t>CUS020095</t>
  </si>
  <si>
    <t>CUS020096</t>
  </si>
  <si>
    <t>CUS020097</t>
  </si>
  <si>
    <t>CUS020098</t>
  </si>
  <si>
    <t>CUS020099</t>
  </si>
  <si>
    <t>CUS020100</t>
  </si>
  <si>
    <t>CUS020101</t>
  </si>
  <si>
    <t>CUS020102</t>
  </si>
  <si>
    <t>CUS020103</t>
  </si>
  <si>
    <t>CUS020104</t>
  </si>
  <si>
    <t>CUS020105</t>
  </si>
  <si>
    <t>CUS020106</t>
  </si>
  <si>
    <t>CUS020107</t>
  </si>
  <si>
    <t>CUS020108</t>
  </si>
  <si>
    <t>CUS020109</t>
  </si>
  <si>
    <t>CUS020110</t>
  </si>
  <si>
    <t>CUS020111</t>
  </si>
  <si>
    <t>CUS020112</t>
  </si>
  <si>
    <t>CUS020113</t>
  </si>
  <si>
    <t>CUS020114</t>
  </si>
  <si>
    <t>CUS020115</t>
  </si>
  <si>
    <t>CUS020116</t>
  </si>
  <si>
    <t>CUS020117</t>
  </si>
  <si>
    <t>CUS020118</t>
  </si>
  <si>
    <t>CUS020119</t>
  </si>
  <si>
    <t>CUS020120</t>
  </si>
  <si>
    <t>CUS020121</t>
  </si>
  <si>
    <t>CUS020122</t>
  </si>
  <si>
    <t>CUS020123</t>
  </si>
  <si>
    <t>CUS020124</t>
  </si>
  <si>
    <t>CUS020125</t>
  </si>
  <si>
    <t>CUS020126</t>
  </si>
  <si>
    <t>CUS020127</t>
  </si>
  <si>
    <t>CUS020128</t>
  </si>
  <si>
    <t>CUS020129</t>
  </si>
  <si>
    <t>CUS020130</t>
  </si>
  <si>
    <t>CUS020131</t>
  </si>
  <si>
    <t>CUS020132</t>
  </si>
  <si>
    <t>CUS020133</t>
  </si>
  <si>
    <t>CUS020134</t>
  </si>
  <si>
    <t>CUS020135</t>
  </si>
  <si>
    <t>CUS020136</t>
  </si>
  <si>
    <t>CUS020137</t>
  </si>
  <si>
    <t>CUS020138</t>
  </si>
  <si>
    <t>CUS020139</t>
  </si>
  <si>
    <t>CUS020140</t>
  </si>
  <si>
    <t>CUS020141</t>
  </si>
  <si>
    <t>CUS020142</t>
  </si>
  <si>
    <t>CUS020143</t>
  </si>
  <si>
    <t>CUS020144</t>
  </si>
  <si>
    <t>CUS020145</t>
  </si>
  <si>
    <t>CUS020146</t>
  </si>
  <si>
    <t>CUS020147</t>
  </si>
  <si>
    <t>CUS020148</t>
  </si>
  <si>
    <t>CUS020149</t>
  </si>
  <si>
    <t>CUS020150</t>
  </si>
  <si>
    <t>CUS020151</t>
  </si>
  <si>
    <t>CUS020152</t>
  </si>
  <si>
    <t>CUS020153</t>
  </si>
  <si>
    <t>CUS020154</t>
  </si>
  <si>
    <t>CUS020155</t>
  </si>
  <si>
    <t>CUS020156</t>
  </si>
  <si>
    <t>CUS020157</t>
  </si>
  <si>
    <t>CUS020158</t>
  </si>
  <si>
    <t>CUS020159</t>
  </si>
  <si>
    <t>CUS020160</t>
  </si>
  <si>
    <t>CUS020161</t>
  </si>
  <si>
    <t>CUS020162</t>
  </si>
  <si>
    <t>CUS020163</t>
  </si>
  <si>
    <t>CUS020164</t>
  </si>
  <si>
    <t>CUS020165</t>
  </si>
  <si>
    <t>CUS020166</t>
  </si>
  <si>
    <t>CUS020167</t>
  </si>
  <si>
    <t>CUS020168</t>
  </si>
  <si>
    <t>CUS020169</t>
  </si>
  <si>
    <t>CUS020170</t>
  </si>
  <si>
    <t>CUS020171</t>
  </si>
  <si>
    <t>CUS020172</t>
  </si>
  <si>
    <t>CUS020173</t>
  </si>
  <si>
    <t>CUS020174</t>
  </si>
  <si>
    <t>CUS020175</t>
  </si>
  <si>
    <t>CUS020176</t>
  </si>
  <si>
    <t>CUS020177</t>
  </si>
  <si>
    <t>CUS020178</t>
  </si>
  <si>
    <t>CUS020179</t>
  </si>
  <si>
    <t>CUS020180</t>
  </si>
  <si>
    <t>CUS020181</t>
  </si>
  <si>
    <t>CUS020182</t>
  </si>
  <si>
    <t>CUS020183</t>
  </si>
  <si>
    <t>CUS020184</t>
  </si>
  <si>
    <t>CUS020185</t>
  </si>
  <si>
    <t>CUS020186</t>
  </si>
  <si>
    <t>CUS020187</t>
  </si>
  <si>
    <t>CUS020188</t>
  </si>
  <si>
    <t>CUS020189</t>
  </si>
  <si>
    <t>CUS020190</t>
  </si>
  <si>
    <t>CUS020191</t>
  </si>
  <si>
    <t>CUS020192</t>
  </si>
  <si>
    <t>CUS020193</t>
  </si>
  <si>
    <t>CUS020194</t>
  </si>
  <si>
    <t>CUS020195</t>
  </si>
  <si>
    <t>CUS020196</t>
  </si>
  <si>
    <t>CUS020197</t>
  </si>
  <si>
    <t>CUS020198</t>
  </si>
  <si>
    <t>CUS020199</t>
  </si>
  <si>
    <t>CUS020200</t>
  </si>
  <si>
    <t>CUS020201</t>
  </si>
  <si>
    <t>CUS020202</t>
  </si>
  <si>
    <t>CUS020203</t>
  </si>
  <si>
    <t>CUS020204</t>
  </si>
  <si>
    <t>CUS020205</t>
  </si>
  <si>
    <t>CUS020206</t>
  </si>
  <si>
    <t>CUS020207</t>
  </si>
  <si>
    <t>CUS020208</t>
  </si>
  <si>
    <t>CUS020209</t>
  </si>
  <si>
    <t>CUS020210</t>
  </si>
  <si>
    <t>CUS020211</t>
  </si>
  <si>
    <t>CUS020212</t>
  </si>
  <si>
    <t>CUS020213</t>
  </si>
  <si>
    <t>CUS020214</t>
  </si>
  <si>
    <t>CUS020215</t>
  </si>
  <si>
    <t>CUS020216</t>
  </si>
  <si>
    <t>CUS020217</t>
  </si>
  <si>
    <t>CUS020218</t>
  </si>
  <si>
    <t>CUS020219</t>
  </si>
  <si>
    <t>CUS020220</t>
  </si>
  <si>
    <t>CUS020221</t>
  </si>
  <si>
    <t>CUS020222</t>
  </si>
  <si>
    <t>CUS020223</t>
  </si>
  <si>
    <t>CUS020224</t>
  </si>
  <si>
    <t>CUS020225</t>
  </si>
  <si>
    <t>CUS020226</t>
  </si>
  <si>
    <t>CUS020227</t>
  </si>
  <si>
    <t>CUS020228</t>
  </si>
  <si>
    <t>CUS020229</t>
  </si>
  <si>
    <t>CUS020230</t>
  </si>
  <si>
    <t>CUS020231</t>
  </si>
  <si>
    <t>CUS020232</t>
  </si>
  <si>
    <t>CUS020233</t>
  </si>
  <si>
    <t>CUS020234</t>
  </si>
  <si>
    <t>CUS020235</t>
  </si>
  <si>
    <t>CUS020236</t>
  </si>
  <si>
    <t>CUS020237</t>
  </si>
  <si>
    <t>CUS020238</t>
  </si>
  <si>
    <t>CUS020239</t>
  </si>
  <si>
    <t>CUS020240</t>
  </si>
  <si>
    <t>CUS020241</t>
  </si>
  <si>
    <t>CUS020242</t>
  </si>
  <si>
    <t>CUS020243</t>
  </si>
  <si>
    <t>CUS020244</t>
  </si>
  <si>
    <t>CUS020245</t>
  </si>
  <si>
    <t>CUS020246</t>
  </si>
  <si>
    <t>CUS020247</t>
  </si>
  <si>
    <t>CUS020248</t>
  </si>
  <si>
    <t>CUS020249</t>
  </si>
  <si>
    <t>CUS020250</t>
  </si>
  <si>
    <t>CUS020251</t>
  </si>
  <si>
    <t>CUS020252</t>
  </si>
  <si>
    <t>CUS020253</t>
  </si>
  <si>
    <t>CUS020254</t>
  </si>
  <si>
    <t>CUS020255</t>
  </si>
  <si>
    <t>CUS020256</t>
  </si>
  <si>
    <t>CUS020257</t>
  </si>
  <si>
    <t>CUS020258</t>
  </si>
  <si>
    <t>CUS020259</t>
  </si>
  <si>
    <t>CUS020260</t>
  </si>
  <si>
    <t>CUS020261</t>
  </si>
  <si>
    <t>CUS020262</t>
  </si>
  <si>
    <t>CUS020263</t>
  </si>
  <si>
    <t>CUS020264</t>
  </si>
  <si>
    <t>CUS020265</t>
  </si>
  <si>
    <t>CUS020266</t>
  </si>
  <si>
    <t>CUS020267</t>
  </si>
  <si>
    <t>CUS020268</t>
  </si>
  <si>
    <t>CUS020269</t>
  </si>
  <si>
    <t>CUS020270</t>
  </si>
  <si>
    <t>CUS020271</t>
  </si>
  <si>
    <t>CUS020272</t>
  </si>
  <si>
    <t>CUS020273</t>
  </si>
  <si>
    <t>CUS020274</t>
  </si>
  <si>
    <t>CUS020275</t>
  </si>
  <si>
    <t>CUS020276</t>
  </si>
  <si>
    <t>CUS020277</t>
  </si>
  <si>
    <t>CUS020278</t>
  </si>
  <si>
    <t>CUS020279</t>
  </si>
  <si>
    <t>CUS020280</t>
  </si>
  <si>
    <t>CUS020281</t>
  </si>
  <si>
    <t>CUS020282</t>
  </si>
  <si>
    <t>CUS020283</t>
  </si>
  <si>
    <t>CUS020284</t>
  </si>
  <si>
    <t>CUS020285</t>
  </si>
  <si>
    <t>CUS020286</t>
  </si>
  <si>
    <t>CUS020287</t>
  </si>
  <si>
    <t>CUS020288</t>
  </si>
  <si>
    <t>CUS020289</t>
  </si>
  <si>
    <t>CUS020290</t>
  </si>
  <si>
    <t>CUS020291</t>
  </si>
  <si>
    <t>CUS020292</t>
  </si>
  <si>
    <t>CUS020293</t>
  </si>
  <si>
    <t>CUS020294</t>
  </si>
  <si>
    <t>CUS020295</t>
  </si>
  <si>
    <t>CUS020296</t>
  </si>
  <si>
    <t>CUS020297</t>
  </si>
  <si>
    <t>CUS020298</t>
  </si>
  <si>
    <t>CUS020299</t>
  </si>
  <si>
    <t>CUS020300</t>
  </si>
  <si>
    <t>CUS020301</t>
  </si>
  <si>
    <t>CUS020302</t>
  </si>
  <si>
    <t>CUS020303</t>
  </si>
  <si>
    <t>CUS020304</t>
  </si>
  <si>
    <t>CUS020305</t>
  </si>
  <si>
    <t>CUS020306</t>
  </si>
  <si>
    <t>CUS020307</t>
  </si>
  <si>
    <t>CUS020308</t>
  </si>
  <si>
    <t>CUS020309</t>
  </si>
  <si>
    <t>CUS020310</t>
  </si>
  <si>
    <t>CUS020311</t>
  </si>
  <si>
    <t>CUS020312</t>
  </si>
  <si>
    <t>CUS020313</t>
  </si>
  <si>
    <t>CUS020314</t>
  </si>
  <si>
    <t>CUS020315</t>
  </si>
  <si>
    <t>CUS020316</t>
  </si>
  <si>
    <t>CUS020317</t>
  </si>
  <si>
    <t>CUS020318</t>
  </si>
  <si>
    <t>CUS020319</t>
  </si>
  <si>
    <t>CUS020320</t>
  </si>
  <si>
    <t>CUS020321</t>
  </si>
  <si>
    <t>CUS020322</t>
  </si>
  <si>
    <t>CUS020323</t>
  </si>
  <si>
    <t>CUS020324</t>
  </si>
  <si>
    <t>CUS020325</t>
  </si>
  <si>
    <t>CUS020326</t>
  </si>
  <si>
    <t>CUS020327</t>
  </si>
  <si>
    <t>CUS020328</t>
  </si>
  <si>
    <t>CUS020329</t>
  </si>
  <si>
    <t>CUS020330</t>
  </si>
  <si>
    <t>CUS020331</t>
  </si>
  <si>
    <t>CUS020332</t>
  </si>
  <si>
    <t>CUS020333</t>
  </si>
  <si>
    <t>CUS020334</t>
  </si>
  <si>
    <t>CUS020335</t>
  </si>
  <si>
    <t>CUS020336</t>
  </si>
  <si>
    <t>CUS020337</t>
  </si>
  <si>
    <t>CUS020338</t>
  </si>
  <si>
    <t>CUS020339</t>
  </si>
  <si>
    <t>CUS020340</t>
  </si>
  <si>
    <t>CUS020341</t>
  </si>
  <si>
    <t>CUS020342</t>
  </si>
  <si>
    <t>CUS020343</t>
  </si>
  <si>
    <t>CUS020344</t>
  </si>
  <si>
    <t>CUS020345</t>
  </si>
  <si>
    <t>CUS020346</t>
  </si>
  <si>
    <t>CUS020347</t>
  </si>
  <si>
    <t>CUS020348</t>
  </si>
  <si>
    <t>CUS020349</t>
  </si>
  <si>
    <t>CUS020350</t>
  </si>
  <si>
    <t>CUS020351</t>
  </si>
  <si>
    <t>CUS020352</t>
  </si>
  <si>
    <t>CUS020353</t>
  </si>
  <si>
    <t>CUS020354</t>
  </si>
  <si>
    <t>CUS020355</t>
  </si>
  <si>
    <t>CUS020356</t>
  </si>
  <si>
    <t>CUS020357</t>
  </si>
  <si>
    <t>CUS020358</t>
  </si>
  <si>
    <t>CUS020359</t>
  </si>
  <si>
    <t>CUS020360</t>
  </si>
  <si>
    <t>CUS020361</t>
  </si>
  <si>
    <t>CUS020362</t>
  </si>
  <si>
    <t>CUS020363</t>
  </si>
  <si>
    <t>CUS020364</t>
  </si>
  <si>
    <t>CUS020365</t>
  </si>
  <si>
    <t>CUS020366</t>
  </si>
  <si>
    <t>CUS020367</t>
  </si>
  <si>
    <t>CUS020368</t>
  </si>
  <si>
    <t>CUS020369</t>
  </si>
  <si>
    <t>CUS020370</t>
  </si>
  <si>
    <t>CUS020371</t>
  </si>
  <si>
    <t>CUS020372</t>
  </si>
  <si>
    <t>CUS020373</t>
  </si>
  <si>
    <t>CUS020374</t>
  </si>
  <si>
    <t>CUS020375</t>
  </si>
  <si>
    <t>CUS020376</t>
  </si>
  <si>
    <t>CUS020377</t>
  </si>
  <si>
    <t>CUS020378</t>
  </si>
  <si>
    <t>CUS020379</t>
  </si>
  <si>
    <t>CUS020380</t>
  </si>
  <si>
    <t>CUS020381</t>
  </si>
  <si>
    <t>CUS020382</t>
  </si>
  <si>
    <t>CUS020383</t>
  </si>
  <si>
    <t>CUS020384</t>
  </si>
  <si>
    <t>CUS020385</t>
  </si>
  <si>
    <t>CUS020386</t>
  </si>
  <si>
    <t>CUS020387</t>
  </si>
  <si>
    <t>CUS020388</t>
  </si>
  <si>
    <t>CUS020389</t>
  </si>
  <si>
    <t>CUS020390</t>
  </si>
  <si>
    <t>CUS020391</t>
  </si>
  <si>
    <t>CUS020392</t>
  </si>
  <si>
    <t>CUS020393</t>
  </si>
  <si>
    <t>CUS020394</t>
  </si>
  <si>
    <t>CUS020395</t>
  </si>
  <si>
    <t>CUS020396</t>
  </si>
  <si>
    <t>CUS020397</t>
  </si>
  <si>
    <t>CUS020398</t>
  </si>
  <si>
    <t>CUS020399</t>
  </si>
  <si>
    <t>CUS020400</t>
  </si>
  <si>
    <t>CUS020401</t>
  </si>
  <si>
    <t>CUS020402</t>
  </si>
  <si>
    <t>CUS020403</t>
  </si>
  <si>
    <t>CUS020404</t>
  </si>
  <si>
    <t>CUS020405</t>
  </si>
  <si>
    <t>CUS020406</t>
  </si>
  <si>
    <t>CUS020407</t>
  </si>
  <si>
    <t>CUS020408</t>
  </si>
  <si>
    <t>CUS020409</t>
  </si>
  <si>
    <t>CUS020410</t>
  </si>
  <si>
    <t>CUS020411</t>
  </si>
  <si>
    <t>CUS020412</t>
  </si>
  <si>
    <t>CUS020413</t>
  </si>
  <si>
    <t>CUS020414</t>
  </si>
  <si>
    <t>CUS020415</t>
  </si>
  <si>
    <t>CUS020416</t>
  </si>
  <si>
    <t>CUS020417</t>
  </si>
  <si>
    <t>CUS020418</t>
  </si>
  <si>
    <t>CUS020419</t>
  </si>
  <si>
    <t>CUS020420</t>
  </si>
  <si>
    <t>CUS020421</t>
  </si>
  <si>
    <t>CUS020422</t>
  </si>
  <si>
    <t>CUS020423</t>
  </si>
  <si>
    <t>CUS020424</t>
  </si>
  <si>
    <t>CUS020425</t>
  </si>
  <si>
    <t>CUS020426</t>
  </si>
  <si>
    <t>CUS020427</t>
  </si>
  <si>
    <t>CUS020428</t>
  </si>
  <si>
    <t>CUS020429</t>
  </si>
  <si>
    <t>CUS020430</t>
  </si>
  <si>
    <t>CUS020431</t>
  </si>
  <si>
    <t>CUS020432</t>
  </si>
  <si>
    <t>CUS020433</t>
  </si>
  <si>
    <t>CUS020434</t>
  </si>
  <si>
    <t>CUS020435</t>
  </si>
  <si>
    <t>CUS020436</t>
  </si>
  <si>
    <t>CUS020437</t>
  </si>
  <si>
    <t>CUS020438</t>
  </si>
  <si>
    <t>CUS020439</t>
  </si>
  <si>
    <t>CUS020440</t>
  </si>
  <si>
    <t>CUS020441</t>
  </si>
  <si>
    <t>CUS020442</t>
  </si>
  <si>
    <t>CUS020443</t>
  </si>
  <si>
    <t>CUS020444</t>
  </si>
  <si>
    <t>CUS020445</t>
  </si>
  <si>
    <t>CUS020446</t>
  </si>
  <si>
    <t>CUS020447</t>
  </si>
  <si>
    <t>CUS020448</t>
  </si>
  <si>
    <t>CUS020449</t>
  </si>
  <si>
    <t>CUS020450</t>
  </si>
  <si>
    <t>CUS020451</t>
  </si>
  <si>
    <t>CUS020452</t>
  </si>
  <si>
    <t>CUS020453</t>
  </si>
  <si>
    <t>CUS020454</t>
  </si>
  <si>
    <t>CUS020455</t>
  </si>
  <si>
    <t>CUS020456</t>
  </si>
  <si>
    <t>CUS020457</t>
  </si>
  <si>
    <t>CUS020458</t>
  </si>
  <si>
    <t>CUS020459</t>
  </si>
  <si>
    <t>CUS020460</t>
  </si>
  <si>
    <t>CUS020461</t>
  </si>
  <si>
    <t>CUS020462</t>
  </si>
  <si>
    <t>CUS020463</t>
  </si>
  <si>
    <t>CUS020464</t>
  </si>
  <si>
    <t>CUS020465</t>
  </si>
  <si>
    <t>CUS020466</t>
  </si>
  <si>
    <t>CUS020467</t>
  </si>
  <si>
    <t>CUS020468</t>
  </si>
  <si>
    <t>CUS020469</t>
  </si>
  <si>
    <t>CUS020470</t>
  </si>
  <si>
    <t>CUS020471</t>
  </si>
  <si>
    <t>CUS020472</t>
  </si>
  <si>
    <t>CUS020473</t>
  </si>
  <si>
    <t>CUS020474</t>
  </si>
  <si>
    <t>CUS020475</t>
  </si>
  <si>
    <t>CUS020476</t>
  </si>
  <si>
    <t>CUS020477</t>
  </si>
  <si>
    <t>CUS020478</t>
  </si>
  <si>
    <t>CUS020479</t>
  </si>
  <si>
    <t>CUS020480</t>
  </si>
  <si>
    <t>CUS020481</t>
  </si>
  <si>
    <t>CUS020482</t>
  </si>
  <si>
    <t>CUS020483</t>
  </si>
  <si>
    <t>CUS020484</t>
  </si>
  <si>
    <t>CUS020485</t>
  </si>
  <si>
    <t>CUS020486</t>
  </si>
  <si>
    <t>CUS020487</t>
  </si>
  <si>
    <t>CUS020488</t>
  </si>
  <si>
    <t>CUS020489</t>
  </si>
  <si>
    <t>CUS020490</t>
  </si>
  <si>
    <t>CUS020491</t>
  </si>
  <si>
    <t>CUS020492</t>
  </si>
  <si>
    <t>CUS020493</t>
  </si>
  <si>
    <t>CUS020494</t>
  </si>
  <si>
    <t>CUS020495</t>
  </si>
  <si>
    <t>CUS020496</t>
  </si>
  <si>
    <t>CUS020497</t>
  </si>
  <si>
    <t>CUS020498</t>
  </si>
  <si>
    <t>CUS020499</t>
  </si>
  <si>
    <t>CUS020500</t>
  </si>
  <si>
    <t>CUS020501</t>
  </si>
  <si>
    <t>CUS020502</t>
  </si>
  <si>
    <t>CUS020503</t>
  </si>
  <si>
    <t>CUS020504</t>
  </si>
  <si>
    <t>CUS020505</t>
  </si>
  <si>
    <t>CUS020506</t>
  </si>
  <si>
    <t>CUS020507</t>
  </si>
  <si>
    <t>CUS020508</t>
  </si>
  <si>
    <t>CUS020509</t>
  </si>
  <si>
    <t>CUS020510</t>
  </si>
  <si>
    <t>CUS020511</t>
  </si>
  <si>
    <t>CUS020512</t>
  </si>
  <si>
    <t>CUS020513</t>
  </si>
  <si>
    <t>CUS020514</t>
  </si>
  <si>
    <t>CUS020515</t>
  </si>
  <si>
    <t>CUS020516</t>
  </si>
  <si>
    <t>CUS020517</t>
  </si>
  <si>
    <t>CUS020518</t>
  </si>
  <si>
    <t>CUS020519</t>
  </si>
  <si>
    <t>CUS020520</t>
  </si>
  <si>
    <t>CUS020521</t>
  </si>
  <si>
    <t>CUS020522</t>
  </si>
  <si>
    <t>CUS020523</t>
  </si>
  <si>
    <t>CUS020524</t>
  </si>
  <si>
    <t>CUS020525</t>
  </si>
  <si>
    <t>CUS020526</t>
  </si>
  <si>
    <t>CUS020527</t>
  </si>
  <si>
    <t>CUS020528</t>
  </si>
  <si>
    <t>CUS020529</t>
  </si>
  <si>
    <t>CUS020530</t>
  </si>
  <si>
    <t>CUS020531</t>
  </si>
  <si>
    <t>CUS020532</t>
  </si>
  <si>
    <t>CUS020533</t>
  </si>
  <si>
    <t>CUS020534</t>
  </si>
  <si>
    <t>CUS020535</t>
  </si>
  <si>
    <t>CUS020536</t>
  </si>
  <si>
    <t>CUS020537</t>
  </si>
  <si>
    <t>CUS020538</t>
  </si>
  <si>
    <t>CUS020539</t>
  </si>
  <si>
    <t>CUS020540</t>
  </si>
  <si>
    <t>CUS020541</t>
  </si>
  <si>
    <t>CUS020542</t>
  </si>
  <si>
    <t>CUS020543</t>
  </si>
  <si>
    <t>CUS020544</t>
  </si>
  <si>
    <t>CUS020545</t>
  </si>
  <si>
    <t>CUS020546</t>
  </si>
  <si>
    <t>CUS020547</t>
  </si>
  <si>
    <t>CUS020548</t>
  </si>
  <si>
    <t>CUS020549</t>
  </si>
  <si>
    <t>CUS020550</t>
  </si>
  <si>
    <t>CUS020551</t>
  </si>
  <si>
    <t>CUS020552</t>
  </si>
  <si>
    <t>CUS020553</t>
  </si>
  <si>
    <t>CUS020554</t>
  </si>
  <si>
    <t>CUS020555</t>
  </si>
  <si>
    <t>CUS020556</t>
  </si>
  <si>
    <t>CUS020557</t>
  </si>
  <si>
    <t>CUS020558</t>
  </si>
  <si>
    <t>CUS020559</t>
  </si>
  <si>
    <t>CUS020560</t>
  </si>
  <si>
    <t>CUS020561</t>
  </si>
  <si>
    <t>CUS020562</t>
  </si>
  <si>
    <t>CUS020563</t>
  </si>
  <si>
    <t>CUS020564</t>
  </si>
  <si>
    <t>CUS020565</t>
  </si>
  <si>
    <t>CUS020566</t>
  </si>
  <si>
    <t>CUS020567</t>
  </si>
  <si>
    <t>CUS020568</t>
  </si>
  <si>
    <t>CUS020569</t>
  </si>
  <si>
    <t>CUS020570</t>
  </si>
  <si>
    <t>CUS020571</t>
  </si>
  <si>
    <t>CUS020572</t>
  </si>
  <si>
    <t>CUS020573</t>
  </si>
  <si>
    <t>CUS020574</t>
  </si>
  <si>
    <t>CUS020575</t>
  </si>
  <si>
    <t>CUS020576</t>
  </si>
  <si>
    <t>CUS020577</t>
  </si>
  <si>
    <t>CUS020578</t>
  </si>
  <si>
    <t>CUS020579</t>
  </si>
  <si>
    <t>CUS020580</t>
  </si>
  <si>
    <t>CUS020581</t>
  </si>
  <si>
    <t>CUS020582</t>
  </si>
  <si>
    <t>CUS020583</t>
  </si>
  <si>
    <t>CUS020584</t>
  </si>
  <si>
    <t>CUS020585</t>
  </si>
  <si>
    <t>CUS020586</t>
  </si>
  <si>
    <t>CUS020587</t>
  </si>
  <si>
    <t>CUS020588</t>
  </si>
  <si>
    <t>CUS020589</t>
  </si>
  <si>
    <t>CUS020590</t>
  </si>
  <si>
    <t>CUS020591</t>
  </si>
  <si>
    <t>CUS020592</t>
  </si>
  <si>
    <t>CUS020593</t>
  </si>
  <si>
    <t>CUS020594</t>
  </si>
  <si>
    <t>CUS020595</t>
  </si>
  <si>
    <t>CUS020596</t>
  </si>
  <si>
    <t>CUS020597</t>
  </si>
  <si>
    <t>CUS020598</t>
  </si>
  <si>
    <t>CUS020599</t>
  </si>
  <si>
    <t>CUS020600</t>
  </si>
  <si>
    <t>CUS020601</t>
  </si>
  <si>
    <t>CUS020602</t>
  </si>
  <si>
    <t>CUS020603</t>
  </si>
  <si>
    <t>CUS020604</t>
  </si>
  <si>
    <t>CUS020605</t>
  </si>
  <si>
    <t>CUS020606</t>
  </si>
  <si>
    <t>CUS020607</t>
  </si>
  <si>
    <t>CUS020608</t>
  </si>
  <si>
    <t>CUS020609</t>
  </si>
  <si>
    <t>CUS020610</t>
  </si>
  <si>
    <t>CUS020611</t>
  </si>
  <si>
    <t>CUS020612</t>
  </si>
  <si>
    <t>CUS020613</t>
  </si>
  <si>
    <t>CUS020614</t>
  </si>
  <si>
    <t>CUS020615</t>
  </si>
  <si>
    <t>CUS020616</t>
  </si>
  <si>
    <t>CUS020617</t>
  </si>
  <si>
    <t>CUS020618</t>
  </si>
  <si>
    <t>CUS020619</t>
  </si>
  <si>
    <t>CUS020620</t>
  </si>
  <si>
    <t>CUS020621</t>
  </si>
  <si>
    <t>CUS020622</t>
  </si>
  <si>
    <t>CUS020623</t>
  </si>
  <si>
    <t>CUS020624</t>
  </si>
  <si>
    <t>CUS020625</t>
  </si>
  <si>
    <t>CUS020626</t>
  </si>
  <si>
    <t>CUS020627</t>
  </si>
  <si>
    <t>CUS020628</t>
  </si>
  <si>
    <t>CUS020629</t>
  </si>
  <si>
    <t>CUS020630</t>
  </si>
  <si>
    <t>CUS020631</t>
  </si>
  <si>
    <t>CUS020632</t>
  </si>
  <si>
    <t>CUS020633</t>
  </si>
  <si>
    <t>CUS020634</t>
  </si>
  <si>
    <t>CUS020635</t>
  </si>
  <si>
    <t>CUS020636</t>
  </si>
  <si>
    <t>CUS020637</t>
  </si>
  <si>
    <t>CUS020638</t>
  </si>
  <si>
    <t>CUS020639</t>
  </si>
  <si>
    <t>CUS020640</t>
  </si>
  <si>
    <t>CUS020641</t>
  </si>
  <si>
    <t>CUS020642</t>
  </si>
  <si>
    <t>CUS020643</t>
  </si>
  <si>
    <t>CUS020644</t>
  </si>
  <si>
    <t>CUS020645</t>
  </si>
  <si>
    <t>CUS020646</t>
  </si>
  <si>
    <t>CUS020647</t>
  </si>
  <si>
    <t>CUS020648</t>
  </si>
  <si>
    <t>CUS020649</t>
  </si>
  <si>
    <t>CUS020650</t>
  </si>
  <si>
    <t>CUS020651</t>
  </si>
  <si>
    <t>CUS020652</t>
  </si>
  <si>
    <t>CUS020653</t>
  </si>
  <si>
    <t>CUS020654</t>
  </si>
  <si>
    <t>CUS020655</t>
  </si>
  <si>
    <t>CUS020656</t>
  </si>
  <si>
    <t>CUS020657</t>
  </si>
  <si>
    <t>CUS020658</t>
  </si>
  <si>
    <t>CUS020659</t>
  </si>
  <si>
    <t>CUS020660</t>
  </si>
  <si>
    <t>CUS020661</t>
  </si>
  <si>
    <t>CUS020662</t>
  </si>
  <si>
    <t>CUS020663</t>
  </si>
  <si>
    <t>CUS020664</t>
  </si>
  <si>
    <t>CUS020665</t>
  </si>
  <si>
    <t>CUS020666</t>
  </si>
  <si>
    <t>CUS020667</t>
  </si>
  <si>
    <t>CUS020668</t>
  </si>
  <si>
    <t>CUS020669</t>
  </si>
  <si>
    <t>CUS020670</t>
  </si>
  <si>
    <t>CUS020671</t>
  </si>
  <si>
    <t>CUS020672</t>
  </si>
  <si>
    <t>CUS020673</t>
  </si>
  <si>
    <t>CUS020674</t>
  </si>
  <si>
    <t>CUS020675</t>
  </si>
  <si>
    <t>CUS020676</t>
  </si>
  <si>
    <t>CUS020677</t>
  </si>
  <si>
    <t>CUS020678</t>
  </si>
  <si>
    <t>CUS020679</t>
  </si>
  <si>
    <t>CUS020680</t>
  </si>
  <si>
    <t>CUS020681</t>
  </si>
  <si>
    <t>CUS020682</t>
  </si>
  <si>
    <t>CUS020683</t>
  </si>
  <si>
    <t>CUS020684</t>
  </si>
  <si>
    <t>CUS020685</t>
  </si>
  <si>
    <t>CUS020686</t>
  </si>
  <si>
    <t>CUS020687</t>
  </si>
  <si>
    <t>CUS020688</t>
  </si>
  <si>
    <t>CUS020689</t>
  </si>
  <si>
    <t>CUS020690</t>
  </si>
  <si>
    <t>CUS020691</t>
  </si>
  <si>
    <t>CUS020692</t>
  </si>
  <si>
    <t>CUS020693</t>
  </si>
  <si>
    <t>CUS020694</t>
  </si>
  <si>
    <t>CUS020695</t>
  </si>
  <si>
    <t>CUS020696</t>
  </si>
  <si>
    <t>CUS020697</t>
  </si>
  <si>
    <t>CUS020698</t>
  </si>
  <si>
    <t>CUS020699</t>
  </si>
  <si>
    <t>CUS020700</t>
  </si>
  <si>
    <t>CUS020701</t>
  </si>
  <si>
    <t>CUS020702</t>
  </si>
  <si>
    <t>CUS020703</t>
  </si>
  <si>
    <t>CUS020704</t>
  </si>
  <si>
    <t>CUS020705</t>
  </si>
  <si>
    <t>CUS020706</t>
  </si>
  <si>
    <t>CUS020707</t>
  </si>
  <si>
    <t>CUS020708</t>
  </si>
  <si>
    <t>CUS020709</t>
  </si>
  <si>
    <t>CUS020710</t>
  </si>
  <si>
    <t>CUS020711</t>
  </si>
  <si>
    <t>CUS020712</t>
  </si>
  <si>
    <t>CUS020713</t>
  </si>
  <si>
    <t>CUS020714</t>
  </si>
  <si>
    <t>CUS020715</t>
  </si>
  <si>
    <t>CUS020716</t>
  </si>
  <si>
    <t>CUS020717</t>
  </si>
  <si>
    <t>CUS020718</t>
  </si>
  <si>
    <t>CUS020719</t>
  </si>
  <si>
    <t>CUS020720</t>
  </si>
  <si>
    <t>CUS020721</t>
  </si>
  <si>
    <t>CUS020722</t>
  </si>
  <si>
    <t>CUS020723</t>
  </si>
  <si>
    <t>CUS020724</t>
  </si>
  <si>
    <t>CUS020725</t>
  </si>
  <si>
    <t>CUS020726</t>
  </si>
  <si>
    <t>CUS020727</t>
  </si>
  <si>
    <t>CUS020728</t>
  </si>
  <si>
    <t>CUS020729</t>
  </si>
  <si>
    <t>CUS020730</t>
  </si>
  <si>
    <t>CUS020731</t>
  </si>
  <si>
    <t>CUS020732</t>
  </si>
  <si>
    <t>CUS020733</t>
  </si>
  <si>
    <t>CUS020734</t>
  </si>
  <si>
    <t>CUS020735</t>
  </si>
  <si>
    <t>CUS020736</t>
  </si>
  <si>
    <t>CUS020737</t>
  </si>
  <si>
    <t>CUS020738</t>
  </si>
  <si>
    <t>CUS020739</t>
  </si>
  <si>
    <t>CUS020740</t>
  </si>
  <si>
    <t>CUS020741</t>
  </si>
  <si>
    <t>CUS020742</t>
  </si>
  <si>
    <t>CUS020743</t>
  </si>
  <si>
    <t>CUS020744</t>
  </si>
  <si>
    <t>CUS020745</t>
  </si>
  <si>
    <t>CUS020746</t>
  </si>
  <si>
    <t>CUS020747</t>
  </si>
  <si>
    <t>CUS020748</t>
  </si>
  <si>
    <t>CUS020749</t>
  </si>
  <si>
    <t>CUS020750</t>
  </si>
  <si>
    <t>CUS020751</t>
  </si>
  <si>
    <t>CUS020752</t>
  </si>
  <si>
    <t>CUS020753</t>
  </si>
  <si>
    <t>CUS020754</t>
  </si>
  <si>
    <t>CUS020755</t>
  </si>
  <si>
    <t>CUS020756</t>
  </si>
  <si>
    <t>CUS020757</t>
  </si>
  <si>
    <t>CUS020758</t>
  </si>
  <si>
    <t>CUS020759</t>
  </si>
  <si>
    <t>CUS020760</t>
  </si>
  <si>
    <t>CUS020761</t>
  </si>
  <si>
    <t>CUS020762</t>
  </si>
  <si>
    <t>CUS020763</t>
  </si>
  <si>
    <t>CUS020764</t>
  </si>
  <si>
    <t>CUS020765</t>
  </si>
  <si>
    <t>CUS020766</t>
  </si>
  <si>
    <t>CUS020767</t>
  </si>
  <si>
    <t>CUS020768</t>
  </si>
  <si>
    <t>CUS020769</t>
  </si>
  <si>
    <t>CUS020770</t>
  </si>
  <si>
    <t>CUS020771</t>
  </si>
  <si>
    <t>CUS020772</t>
  </si>
  <si>
    <t>CUS020773</t>
  </si>
  <si>
    <t>CUS020774</t>
  </si>
  <si>
    <t>CUS020775</t>
  </si>
  <si>
    <t>CUS020776</t>
  </si>
  <si>
    <t>CUS020777</t>
  </si>
  <si>
    <t>CUS020778</t>
  </si>
  <si>
    <t>CUS020779</t>
  </si>
  <si>
    <t>CUS020780</t>
  </si>
  <si>
    <t>CUS020781</t>
  </si>
  <si>
    <t>CUS020782</t>
  </si>
  <si>
    <t>CUS020783</t>
  </si>
  <si>
    <t>CUS020784</t>
  </si>
  <si>
    <t>CUS020785</t>
  </si>
  <si>
    <t>CUS020786</t>
  </si>
  <si>
    <t>CUS020787</t>
  </si>
  <si>
    <t>CUS020788</t>
  </si>
  <si>
    <t>CUS020789</t>
  </si>
  <si>
    <t>CUS020790</t>
  </si>
  <si>
    <t>CUS020791</t>
  </si>
  <si>
    <t>CUS020792</t>
  </si>
  <si>
    <t>CUS020793</t>
  </si>
  <si>
    <t>CUS020794</t>
  </si>
  <si>
    <t>CUS020795</t>
  </si>
  <si>
    <t>CUS020796</t>
  </si>
  <si>
    <t>CUS020797</t>
  </si>
  <si>
    <t>CUS020798</t>
  </si>
  <si>
    <t>CUS020799</t>
  </si>
  <si>
    <t>CUS020800</t>
  </si>
  <si>
    <t>CUS020801</t>
  </si>
  <si>
    <t>CUS020802</t>
  </si>
  <si>
    <t>CUS020803</t>
  </si>
  <si>
    <t>CUS020804</t>
  </si>
  <si>
    <t>CUS020805</t>
  </si>
  <si>
    <t>CUS020806</t>
  </si>
  <si>
    <t>CUS020807</t>
  </si>
  <si>
    <t>CUS020808</t>
  </si>
  <si>
    <t>CUS020809</t>
  </si>
  <si>
    <t>CUS020810</t>
  </si>
  <si>
    <t>CUS020811</t>
  </si>
  <si>
    <t>CUS020812</t>
  </si>
  <si>
    <t>CUS020813</t>
  </si>
  <si>
    <t>CUS020814</t>
  </si>
  <si>
    <t>CUS020815</t>
  </si>
  <si>
    <t>CUS020816</t>
  </si>
  <si>
    <t>CUS020817</t>
  </si>
  <si>
    <t>CUS020818</t>
  </si>
  <si>
    <t>CUS020819</t>
  </si>
  <si>
    <t>CUS020820</t>
  </si>
  <si>
    <t>CUS020821</t>
  </si>
  <si>
    <t>CUS020822</t>
  </si>
  <si>
    <t>CUS020823</t>
  </si>
  <si>
    <t>CUS020824</t>
  </si>
  <si>
    <t>CUS020825</t>
  </si>
  <si>
    <t>CUS020826</t>
  </si>
  <si>
    <t>CUS020827</t>
  </si>
  <si>
    <t>CUS020828</t>
  </si>
  <si>
    <t>CUS020829</t>
  </si>
  <si>
    <t>CUS020830</t>
  </si>
  <si>
    <t>CUS020831</t>
  </si>
  <si>
    <t>CUS020832</t>
  </si>
  <si>
    <t>CUS020833</t>
  </si>
  <si>
    <t>CUS020834</t>
  </si>
  <si>
    <t>CUS020835</t>
  </si>
  <si>
    <t>CUS020836</t>
  </si>
  <si>
    <t>CUS020837</t>
  </si>
  <si>
    <t>CUS020838</t>
  </si>
  <si>
    <t>CUS020839</t>
  </si>
  <si>
    <t>CUS020840</t>
  </si>
  <si>
    <t>CUS020841</t>
  </si>
  <si>
    <t>CUS020842</t>
  </si>
  <si>
    <t>CUS020843</t>
  </si>
  <si>
    <t>CUS020844</t>
  </si>
  <si>
    <t>CUS020845</t>
  </si>
  <si>
    <t>CUS020846</t>
  </si>
  <si>
    <t>CUS020847</t>
  </si>
  <si>
    <t>CUS020848</t>
  </si>
  <si>
    <t>CUS020849</t>
  </si>
  <si>
    <t>CUS020850</t>
  </si>
  <si>
    <t>CUS020851</t>
  </si>
  <si>
    <t>CUS020852</t>
  </si>
  <si>
    <t>CUS020853</t>
  </si>
  <si>
    <t>CUS020854</t>
  </si>
  <si>
    <t>CUS020855</t>
  </si>
  <si>
    <t>CUS020856</t>
  </si>
  <si>
    <t>CUS020857</t>
  </si>
  <si>
    <t>CUS020858</t>
  </si>
  <si>
    <t>CUS020859</t>
  </si>
  <si>
    <t>CUS020860</t>
  </si>
  <si>
    <t>CUS020861</t>
  </si>
  <si>
    <t>CUS020862</t>
  </si>
  <si>
    <t>CUS020863</t>
  </si>
  <si>
    <t>CUS020864</t>
  </si>
  <si>
    <t>CUS020865</t>
  </si>
  <si>
    <t>CUS020866</t>
  </si>
  <si>
    <t>CUS020867</t>
  </si>
  <si>
    <t>CUS020868</t>
  </si>
  <si>
    <t>CUS020869</t>
  </si>
  <si>
    <t>CUS020870</t>
  </si>
  <si>
    <t>CUS020871</t>
  </si>
  <si>
    <t>CUS020872</t>
  </si>
  <si>
    <t>CUS020873</t>
  </si>
  <si>
    <t>CUS020874</t>
  </si>
  <si>
    <t>CUS020875</t>
  </si>
  <si>
    <t>CUS020876</t>
  </si>
  <si>
    <t>CUS020877</t>
  </si>
  <si>
    <t>CUS020878</t>
  </si>
  <si>
    <t>CUS020879</t>
  </si>
  <si>
    <t>CUS020880</t>
  </si>
  <si>
    <t>CUS020881</t>
  </si>
  <si>
    <t>CUS020882</t>
  </si>
  <si>
    <t>CUS020883</t>
  </si>
  <si>
    <t>CUS020884</t>
  </si>
  <si>
    <t>CUS020885</t>
  </si>
  <si>
    <t>CUS020886</t>
  </si>
  <si>
    <t>CUS020887</t>
  </si>
  <si>
    <t>CUS020888</t>
  </si>
  <si>
    <t>CUS020889</t>
  </si>
  <si>
    <t>CUS020890</t>
  </si>
  <si>
    <t>CUS020891</t>
  </si>
  <si>
    <t>CUS020892</t>
  </si>
  <si>
    <t>CUS020893</t>
  </si>
  <si>
    <t>CUS020894</t>
  </si>
  <si>
    <t>CUS020895</t>
  </si>
  <si>
    <t>CUS020896</t>
  </si>
  <si>
    <t>CUS020897</t>
  </si>
  <si>
    <t>CUS020898</t>
  </si>
  <si>
    <t>CUS020899</t>
  </si>
  <si>
    <t>CUS020900</t>
  </si>
  <si>
    <t>CUS020901</t>
  </si>
  <si>
    <t>CUS020902</t>
  </si>
  <si>
    <t>CUS020903</t>
  </si>
  <si>
    <t>CUS020904</t>
  </si>
  <si>
    <t>CUS020905</t>
  </si>
  <si>
    <t>CUS020906</t>
  </si>
  <si>
    <t>CUS020907</t>
  </si>
  <si>
    <t>CUS020908</t>
  </si>
  <si>
    <t>CUS020909</t>
  </si>
  <si>
    <t>CUS020910</t>
  </si>
  <si>
    <t>CUS020911</t>
  </si>
  <si>
    <t>CUS020912</t>
  </si>
  <si>
    <t>CUS020913</t>
  </si>
  <si>
    <t>CUS020914</t>
  </si>
  <si>
    <t>CUS020915</t>
  </si>
  <si>
    <t>CUS020916</t>
  </si>
  <si>
    <t>CUS020917</t>
  </si>
  <si>
    <t>CUS020918</t>
  </si>
  <si>
    <t>CUS020919</t>
  </si>
  <si>
    <t>CUS020920</t>
  </si>
  <si>
    <t>CUS020921</t>
  </si>
  <si>
    <t>CUS020922</t>
  </si>
  <si>
    <t>CUS020923</t>
  </si>
  <si>
    <t>CUS020924</t>
  </si>
  <si>
    <t>CUS020925</t>
  </si>
  <si>
    <t>CUS020926</t>
  </si>
  <si>
    <t>CUS020927</t>
  </si>
  <si>
    <t>CUS020928</t>
  </si>
  <si>
    <t>CUS020929</t>
  </si>
  <si>
    <t>CUS020930</t>
  </si>
  <si>
    <t>CUS020931</t>
  </si>
  <si>
    <t>CUS020932</t>
  </si>
  <si>
    <t>CUS020933</t>
  </si>
  <si>
    <t>CUS020934</t>
  </si>
  <si>
    <t>CUS020935</t>
  </si>
  <si>
    <t>CUS020936</t>
  </si>
  <si>
    <t>CUS020937</t>
  </si>
  <si>
    <t>CUS020938</t>
  </si>
  <si>
    <t>CUS020939</t>
  </si>
  <si>
    <t>CUS020940</t>
  </si>
  <si>
    <t>CUS020941</t>
  </si>
  <si>
    <t>CUS020942</t>
  </si>
  <si>
    <t>CUS020943</t>
  </si>
  <si>
    <t>CUS020944</t>
  </si>
  <si>
    <t>CUS020945</t>
  </si>
  <si>
    <t>CUS020946</t>
  </si>
  <si>
    <t>CUS020947</t>
  </si>
  <si>
    <t>CUS020948</t>
  </si>
  <si>
    <t>CUS020949</t>
  </si>
  <si>
    <t>CUS020950</t>
  </si>
  <si>
    <t>CUS020951</t>
  </si>
  <si>
    <t>CUS020952</t>
  </si>
  <si>
    <t>CUS020953</t>
  </si>
  <si>
    <t>CUS020954</t>
  </si>
  <si>
    <t>CUS020955</t>
  </si>
  <si>
    <t>CUS020956</t>
  </si>
  <si>
    <t>CUS020957</t>
  </si>
  <si>
    <t>CUS020958</t>
  </si>
  <si>
    <t>CUS020959</t>
  </si>
  <si>
    <t>CUS020960</t>
  </si>
  <si>
    <t>CUS020961</t>
  </si>
  <si>
    <t>CUS020962</t>
  </si>
  <si>
    <t>CUS020963</t>
  </si>
  <si>
    <t>CUS020964</t>
  </si>
  <si>
    <t>CUS020965</t>
  </si>
  <si>
    <t>CUS020966</t>
  </si>
  <si>
    <t>CUS020967</t>
  </si>
  <si>
    <t>CUS020968</t>
  </si>
  <si>
    <t>CUS020969</t>
  </si>
  <si>
    <t>CUS020970</t>
  </si>
  <si>
    <t>CUS020971</t>
  </si>
  <si>
    <t>CUS020972</t>
  </si>
  <si>
    <t>CUS020973</t>
  </si>
  <si>
    <t>CUS020974</t>
  </si>
  <si>
    <t>CUS020975</t>
  </si>
  <si>
    <t>CUS020976</t>
  </si>
  <si>
    <t>CUS020977</t>
  </si>
  <si>
    <t>CUS020978</t>
  </si>
  <si>
    <t>CUS020979</t>
  </si>
  <si>
    <t>CUS020980</t>
  </si>
  <si>
    <t>CUS020981</t>
  </si>
  <si>
    <t>CUS020982</t>
  </si>
  <si>
    <t>CUS020983</t>
  </si>
  <si>
    <t>CUS020984</t>
  </si>
  <si>
    <t>CUS020985</t>
  </si>
  <si>
    <t>CUS020986</t>
  </si>
  <si>
    <t>CUS020987</t>
  </si>
  <si>
    <t>CUS020988</t>
  </si>
  <si>
    <t>CUS020989</t>
  </si>
  <si>
    <t>CUS020990</t>
  </si>
  <si>
    <t>CUS020991</t>
  </si>
  <si>
    <t>CUS020992</t>
  </si>
  <si>
    <t>CUS020993</t>
  </si>
  <si>
    <t>CUS020994</t>
  </si>
  <si>
    <t>CUS020995</t>
  </si>
  <si>
    <t>CUS020996</t>
  </si>
  <si>
    <t>CUS020997</t>
  </si>
  <si>
    <t>CUS020998</t>
  </si>
  <si>
    <t>CUS020999</t>
  </si>
  <si>
    <t>CUS021000</t>
  </si>
  <si>
    <t>CUS021001</t>
  </si>
  <si>
    <t>CUS021002</t>
  </si>
  <si>
    <t>CUS021003</t>
  </si>
  <si>
    <t>CUS021004</t>
  </si>
  <si>
    <t>CUS021005</t>
  </si>
  <si>
    <t>CUS021006</t>
  </si>
  <si>
    <t>CUS021007</t>
  </si>
  <si>
    <t>CUS021008</t>
  </si>
  <si>
    <t>CUS021009</t>
  </si>
  <si>
    <t>CUS021010</t>
  </si>
  <si>
    <t>CUS021011</t>
  </si>
  <si>
    <t>CUS021012</t>
  </si>
  <si>
    <t>CUS021013</t>
  </si>
  <si>
    <t>CUS021014</t>
  </si>
  <si>
    <t>CUS021015</t>
  </si>
  <si>
    <t>CUS021016</t>
  </si>
  <si>
    <t>CUS021017</t>
  </si>
  <si>
    <t>CUS021018</t>
  </si>
  <si>
    <t>CUS021019</t>
  </si>
  <si>
    <t>CUS021020</t>
  </si>
  <si>
    <t>CUS021021</t>
  </si>
  <si>
    <t>CUS021022</t>
  </si>
  <si>
    <t>CUS021023</t>
  </si>
  <si>
    <t>CUS021024</t>
  </si>
  <si>
    <t>CUS021025</t>
  </si>
  <si>
    <t>CUS021026</t>
  </si>
  <si>
    <t>CUS021027</t>
  </si>
  <si>
    <t>CUS021028</t>
  </si>
  <si>
    <t>CUS021029</t>
  </si>
  <si>
    <t>CUS021030</t>
  </si>
  <si>
    <t>CUS021031</t>
  </si>
  <si>
    <t>CUS021032</t>
  </si>
  <si>
    <t>CUS021033</t>
  </si>
  <si>
    <t>CUS021034</t>
  </si>
  <si>
    <t>CUS021035</t>
  </si>
  <si>
    <t>CUS021036</t>
  </si>
  <si>
    <t>CUS021037</t>
  </si>
  <si>
    <t>CUS021038</t>
  </si>
  <si>
    <t>CUS021039</t>
  </si>
  <si>
    <t>CUS021040</t>
  </si>
  <si>
    <t>CUS021041</t>
  </si>
  <si>
    <t>CUS021042</t>
  </si>
  <si>
    <t>CUS021043</t>
  </si>
  <si>
    <t>CUS021044</t>
  </si>
  <si>
    <t>CUS021045</t>
  </si>
  <si>
    <t>CUS021046</t>
  </si>
  <si>
    <t>CUS021047</t>
  </si>
  <si>
    <t>CUS021048</t>
  </si>
  <si>
    <t>CUS021049</t>
  </si>
  <si>
    <t>CUS021050</t>
  </si>
  <si>
    <t>CUS021051</t>
  </si>
  <si>
    <t>CUS021052</t>
  </si>
  <si>
    <t>CUS021053</t>
  </si>
  <si>
    <t>CUS021054</t>
  </si>
  <si>
    <t>CUS021055</t>
  </si>
  <si>
    <t>CUS021056</t>
  </si>
  <si>
    <t>CUS021057</t>
  </si>
  <si>
    <t>CUS021058</t>
  </si>
  <si>
    <t>CUS021059</t>
  </si>
  <si>
    <t>CUS021060</t>
  </si>
  <si>
    <t>CUS021061</t>
  </si>
  <si>
    <t>CUS021062</t>
  </si>
  <si>
    <t>CUS021063</t>
  </si>
  <si>
    <t>CUS021064</t>
  </si>
  <si>
    <t>CUS021065</t>
  </si>
  <si>
    <t>CUS021066</t>
  </si>
  <si>
    <t>CUS021067</t>
  </si>
  <si>
    <t>CUS021068</t>
  </si>
  <si>
    <t>CUS021069</t>
  </si>
  <si>
    <t>CUS021070</t>
  </si>
  <si>
    <t>CUS021071</t>
  </si>
  <si>
    <t>CUS021072</t>
  </si>
  <si>
    <t>CUS021073</t>
  </si>
  <si>
    <t>CUS021074</t>
  </si>
  <si>
    <t>CUS021075</t>
  </si>
  <si>
    <t>CUS021076</t>
  </si>
  <si>
    <t>CUS021077</t>
  </si>
  <si>
    <t>CUS021078</t>
  </si>
  <si>
    <t>CUS021079</t>
  </si>
  <si>
    <t>CUS021080</t>
  </si>
  <si>
    <t>CUS021081</t>
  </si>
  <si>
    <t>CUS021082</t>
  </si>
  <si>
    <t>CUS021083</t>
  </si>
  <si>
    <t>CUS021084</t>
  </si>
  <si>
    <t>CUS021085</t>
  </si>
  <si>
    <t>CUS021086</t>
  </si>
  <si>
    <t>CUS021087</t>
  </si>
  <si>
    <t>CUS021088</t>
  </si>
  <si>
    <t>CUS021089</t>
  </si>
  <si>
    <t>CUS021090</t>
  </si>
  <si>
    <t>CUS021091</t>
  </si>
  <si>
    <t>CUS021092</t>
  </si>
  <si>
    <t>CUS021093</t>
  </si>
  <si>
    <t>CUS021094</t>
  </si>
  <si>
    <t>CUS021095</t>
  </si>
  <si>
    <t>CUS021096</t>
  </si>
  <si>
    <t>CUS021097</t>
  </si>
  <si>
    <t>CUS021098</t>
  </si>
  <si>
    <t>CUS021099</t>
  </si>
  <si>
    <t>CUS021100</t>
  </si>
  <si>
    <t>CUS021101</t>
  </si>
  <si>
    <t>CUS021102</t>
  </si>
  <si>
    <t>CUS021103</t>
  </si>
  <si>
    <t>CUS021104</t>
  </si>
  <si>
    <t>CUS021105</t>
  </si>
  <si>
    <t>CUS021106</t>
  </si>
  <si>
    <t>CUS021107</t>
  </si>
  <si>
    <t>CUS021108</t>
  </si>
  <si>
    <t>CUS021109</t>
  </si>
  <si>
    <t>CUS021110</t>
  </si>
  <si>
    <t>CUS021111</t>
  </si>
  <si>
    <t>CUS021112</t>
  </si>
  <si>
    <t>CUS021113</t>
  </si>
  <si>
    <t>CUS021114</t>
  </si>
  <si>
    <t>CUS021115</t>
  </si>
  <si>
    <t>CUS021116</t>
  </si>
  <si>
    <t>CUS021117</t>
  </si>
  <si>
    <t>CUS021118</t>
  </si>
  <si>
    <t>CUS021119</t>
  </si>
  <si>
    <t>CUS021120</t>
  </si>
  <si>
    <t>CUS021121</t>
  </si>
  <si>
    <t>CUS021122</t>
  </si>
  <si>
    <t>CUS021123</t>
  </si>
  <si>
    <t>CUS021124</t>
  </si>
  <si>
    <t>CUS021125</t>
  </si>
  <si>
    <t>CUS021126</t>
  </si>
  <si>
    <t>CUS021127</t>
  </si>
  <si>
    <t>CUS021128</t>
  </si>
  <si>
    <t>CUS021129</t>
  </si>
  <si>
    <t>CUS021130</t>
  </si>
  <si>
    <t>CUS021131</t>
  </si>
  <si>
    <t>CUS021132</t>
  </si>
  <si>
    <t>CUS021133</t>
  </si>
  <si>
    <t>CUS021134</t>
  </si>
  <si>
    <t>CUS021135</t>
  </si>
  <si>
    <t>CUS021136</t>
  </si>
  <si>
    <t>CUS021137</t>
  </si>
  <si>
    <t>CUS021138</t>
  </si>
  <si>
    <t>CUS021139</t>
  </si>
  <si>
    <t>CUS021140</t>
  </si>
  <si>
    <t>CUS021141</t>
  </si>
  <si>
    <t>CUS021142</t>
  </si>
  <si>
    <t>CUS021143</t>
  </si>
  <si>
    <t>CUS021144</t>
  </si>
  <si>
    <t>CUS021145</t>
  </si>
  <si>
    <t>CUS021146</t>
  </si>
  <si>
    <t>CUS021147</t>
  </si>
  <si>
    <t>CUS021148</t>
  </si>
  <si>
    <t>CUS021149</t>
  </si>
  <si>
    <t>CUS021150</t>
  </si>
  <si>
    <t>CUS021151</t>
  </si>
  <si>
    <t>CUS021152</t>
  </si>
  <si>
    <t>CUS021153</t>
  </si>
  <si>
    <t>CUS021154</t>
  </si>
  <si>
    <t>CUS021155</t>
  </si>
  <si>
    <t>CUS021156</t>
  </si>
  <si>
    <t>CUS021157</t>
  </si>
  <si>
    <t>CUS021158</t>
  </si>
  <si>
    <t>CUS021159</t>
  </si>
  <si>
    <t>CUS021160</t>
  </si>
  <si>
    <t>CUS021161</t>
  </si>
  <si>
    <t>CUS021162</t>
  </si>
  <si>
    <t>CUS021163</t>
  </si>
  <si>
    <t>CUS021164</t>
  </si>
  <si>
    <t>CUS021165</t>
  </si>
  <si>
    <t>CUS021166</t>
  </si>
  <si>
    <t>CUS021167</t>
  </si>
  <si>
    <t>CUS021168</t>
  </si>
  <si>
    <t>CUS021169</t>
  </si>
  <si>
    <t>CUS021170</t>
  </si>
  <si>
    <t>CUS021171</t>
  </si>
  <si>
    <t>CUS021172</t>
  </si>
  <si>
    <t>CUS021173</t>
  </si>
  <si>
    <t>CUS021174</t>
  </si>
  <si>
    <t>CUS021175</t>
  </si>
  <si>
    <t>CUS021176</t>
  </si>
  <si>
    <t>CUS021177</t>
  </si>
  <si>
    <t>CUS021178</t>
  </si>
  <si>
    <t>CUS021179</t>
  </si>
  <si>
    <t>CUS021180</t>
  </si>
  <si>
    <t>CUS021181</t>
  </si>
  <si>
    <t>CUS021182</t>
  </si>
  <si>
    <t>CUS021183</t>
  </si>
  <si>
    <t>CUS021184</t>
  </si>
  <si>
    <t>CUS021185</t>
  </si>
  <si>
    <t>CUS021186</t>
  </si>
  <si>
    <t>CUS021187</t>
  </si>
  <si>
    <t>CUS021188</t>
  </si>
  <si>
    <t>CUS021189</t>
  </si>
  <si>
    <t>CUS021190</t>
  </si>
  <si>
    <t>CUS021191</t>
  </si>
  <si>
    <t>CUS021192</t>
  </si>
  <si>
    <t>CUS021193</t>
  </si>
  <si>
    <t>CUS021194</t>
  </si>
  <si>
    <t>CUS021195</t>
  </si>
  <si>
    <t>CUS021196</t>
  </si>
  <si>
    <t>CUS021197</t>
  </si>
  <si>
    <t>CUS021198</t>
  </si>
  <si>
    <t>CUS021199</t>
  </si>
  <si>
    <t>CUS021200</t>
  </si>
  <si>
    <t>CUS021201</t>
  </si>
  <si>
    <t>CUS021202</t>
  </si>
  <si>
    <t>CUS021203</t>
  </si>
  <si>
    <t>CUS021204</t>
  </si>
  <si>
    <t>CUS021205</t>
  </si>
  <si>
    <t>CUS021206</t>
  </si>
  <si>
    <t>CUS021207</t>
  </si>
  <si>
    <t>CUS021208</t>
  </si>
  <si>
    <t>CUS021209</t>
  </si>
  <si>
    <t>CUS021210</t>
  </si>
  <si>
    <t>CUS021211</t>
  </si>
  <si>
    <t>CUS021212</t>
  </si>
  <si>
    <t>CUS021213</t>
  </si>
  <si>
    <t>CUS021214</t>
  </si>
  <si>
    <t>CUS021215</t>
  </si>
  <si>
    <t>CUS021216</t>
  </si>
  <si>
    <t>CUS021217</t>
  </si>
  <si>
    <t>CUS021218</t>
  </si>
  <si>
    <t>CUS021219</t>
  </si>
  <si>
    <t>CUS021220</t>
  </si>
  <si>
    <t>CUS021221</t>
  </si>
  <si>
    <t>CUS021222</t>
  </si>
  <si>
    <t>CUS021223</t>
  </si>
  <si>
    <t>CUS021224</t>
  </si>
  <si>
    <t>CUS021225</t>
  </si>
  <si>
    <t>CUS021226</t>
  </si>
  <si>
    <t>CUS021227</t>
  </si>
  <si>
    <t>CUS021228</t>
  </si>
  <si>
    <t>CUS021229</t>
  </si>
  <si>
    <t>CUS021230</t>
  </si>
  <si>
    <t>CUS021231</t>
  </si>
  <si>
    <t>CUS021232</t>
  </si>
  <si>
    <t>CUS021233</t>
  </si>
  <si>
    <t>CUS021234</t>
  </si>
  <si>
    <t>CUS021235</t>
  </si>
  <si>
    <t>CUS021236</t>
  </si>
  <si>
    <t>CUS021237</t>
  </si>
  <si>
    <t>CUS021238</t>
  </si>
  <si>
    <t>CUS021239</t>
  </si>
  <si>
    <t>CUS021240</t>
  </si>
  <si>
    <t>CUS021241</t>
  </si>
  <si>
    <t>CUS021242</t>
  </si>
  <si>
    <t>CUS021243</t>
  </si>
  <si>
    <t>CUS021244</t>
  </si>
  <si>
    <t>CUS021245</t>
  </si>
  <si>
    <t>CUS021246</t>
  </si>
  <si>
    <t>CUS021247</t>
  </si>
  <si>
    <t>CUS021248</t>
  </si>
  <si>
    <t>CUS021249</t>
  </si>
  <si>
    <t>CUS021250</t>
  </si>
  <si>
    <t>CUS021251</t>
  </si>
  <si>
    <t>CUS021252</t>
  </si>
  <si>
    <t>CUS021253</t>
  </si>
  <si>
    <t>CUS021254</t>
  </si>
  <si>
    <t>CUS021255</t>
  </si>
  <si>
    <t>CUS021256</t>
  </si>
  <si>
    <t>CUS021257</t>
  </si>
  <si>
    <t>CUS021258</t>
  </si>
  <si>
    <t>CUS021259</t>
  </si>
  <si>
    <t>CUS021260</t>
  </si>
  <si>
    <t>CUS021261</t>
  </si>
  <si>
    <t>CUS021262</t>
  </si>
  <si>
    <t>CUS021263</t>
  </si>
  <si>
    <t>CUS021264</t>
  </si>
  <si>
    <t>CUS021265</t>
  </si>
  <si>
    <t>CUS021266</t>
  </si>
  <si>
    <t>CUS021267</t>
  </si>
  <si>
    <t>CUS021268</t>
  </si>
  <si>
    <t>CUS021269</t>
  </si>
  <si>
    <t>CUS021270</t>
  </si>
  <si>
    <t>CUS021271</t>
  </si>
  <si>
    <t>CUS021272</t>
  </si>
  <si>
    <t>CUS021273</t>
  </si>
  <si>
    <t>CUS021274</t>
  </si>
  <si>
    <t>CUS021275</t>
  </si>
  <si>
    <t>CUS021276</t>
  </si>
  <si>
    <t>CUS021277</t>
  </si>
  <si>
    <t>CUS021278</t>
  </si>
  <si>
    <t>CUS021279</t>
  </si>
  <si>
    <t>CUS021280</t>
  </si>
  <si>
    <t>CUS021281</t>
  </si>
  <si>
    <t>CUS021282</t>
  </si>
  <si>
    <t>CUS021283</t>
  </si>
  <si>
    <t>CUS021284</t>
  </si>
  <si>
    <t>CUS021285</t>
  </si>
  <si>
    <t>CUS021286</t>
  </si>
  <si>
    <t>CUS021287</t>
  </si>
  <si>
    <t>CUS021288</t>
  </si>
  <si>
    <t>CUS021289</t>
  </si>
  <si>
    <t>CUS021290</t>
  </si>
  <si>
    <t>CUS021291</t>
  </si>
  <si>
    <t>CUS021292</t>
  </si>
  <si>
    <t>CUS021293</t>
  </si>
  <si>
    <t>CUS021294</t>
  </si>
  <si>
    <t>CUS021295</t>
  </si>
  <si>
    <t>CUS021296</t>
  </si>
  <si>
    <t>CUS021297</t>
  </si>
  <si>
    <t>CUS021298</t>
  </si>
  <si>
    <t>CUS021299</t>
  </si>
  <si>
    <t>CUS021300</t>
  </si>
  <si>
    <t>CUS021301</t>
  </si>
  <si>
    <t>CUS021302</t>
  </si>
  <si>
    <t>CUS021303</t>
  </si>
  <si>
    <t>CUS021304</t>
  </si>
  <si>
    <t>CUS021305</t>
  </si>
  <si>
    <t>CUS021306</t>
  </si>
  <si>
    <t>CUS021307</t>
  </si>
  <si>
    <t>CUS021308</t>
  </si>
  <si>
    <t>CUS021309</t>
  </si>
  <si>
    <t>CUS021310</t>
  </si>
  <si>
    <t>CUS021311</t>
  </si>
  <si>
    <t>CUS021312</t>
  </si>
  <si>
    <t>CUS021313</t>
  </si>
  <si>
    <t>CUS021314</t>
  </si>
  <si>
    <t>CUS021315</t>
  </si>
  <si>
    <t>CUS021316</t>
  </si>
  <si>
    <t>CUS021317</t>
  </si>
  <si>
    <t>CUS021318</t>
  </si>
  <si>
    <t>CUS021319</t>
  </si>
  <si>
    <t>CUS021320</t>
  </si>
  <si>
    <t>CUS021321</t>
  </si>
  <si>
    <t>CUS021322</t>
  </si>
  <si>
    <t>CUS021323</t>
  </si>
  <si>
    <t>CUS021324</t>
  </si>
  <si>
    <t>CUS021325</t>
  </si>
  <si>
    <t>CUS021326</t>
  </si>
  <si>
    <t>CUS021327</t>
  </si>
  <si>
    <t>CUS021328</t>
  </si>
  <si>
    <t>CUS021329</t>
  </si>
  <si>
    <t>CUS021330</t>
  </si>
  <si>
    <t>CUS021331</t>
  </si>
  <si>
    <t>CUS021332</t>
  </si>
  <si>
    <t>CUS021333</t>
  </si>
  <si>
    <t>CUS021334</t>
  </si>
  <si>
    <t>CUS021335</t>
  </si>
  <si>
    <t>CUS021336</t>
  </si>
  <si>
    <t>CUS021337</t>
  </si>
  <si>
    <t>CUS021338</t>
  </si>
  <si>
    <t>CUS021339</t>
  </si>
  <si>
    <t>CUS021340</t>
  </si>
  <si>
    <t>CUS021341</t>
  </si>
  <si>
    <t>CUS021342</t>
  </si>
  <si>
    <t>CUS021343</t>
  </si>
  <si>
    <t>CUS021344</t>
  </si>
  <si>
    <t>CUS021345</t>
  </si>
  <si>
    <t>CUS021346</t>
  </si>
  <si>
    <t>CUS021347</t>
  </si>
  <si>
    <t>CUS021348</t>
  </si>
  <si>
    <t>CUS021349</t>
  </si>
  <si>
    <t>CUS021350</t>
  </si>
  <si>
    <t>CUS021351</t>
  </si>
  <si>
    <t>CUS021352</t>
  </si>
  <si>
    <t>CUS021353</t>
  </si>
  <si>
    <t>CUS021354</t>
  </si>
  <si>
    <t>CUS021355</t>
  </si>
  <si>
    <t>CUS021356</t>
  </si>
  <si>
    <t>CUS021357</t>
  </si>
  <si>
    <t>CUS021358</t>
  </si>
  <si>
    <t>CUS021359</t>
  </si>
  <si>
    <t>CUS021360</t>
  </si>
  <si>
    <t>CUS021361</t>
  </si>
  <si>
    <t>CUS021362</t>
  </si>
  <si>
    <t>CUS021363</t>
  </si>
  <si>
    <t>CUS021364</t>
  </si>
  <si>
    <t>CUS021365</t>
  </si>
  <si>
    <t>CUS021366</t>
  </si>
  <si>
    <t>CUS021367</t>
  </si>
  <si>
    <t>CUS021368</t>
  </si>
  <si>
    <t>CUS021369</t>
  </si>
  <si>
    <t>CUS021370</t>
  </si>
  <si>
    <t>CUS021371</t>
  </si>
  <si>
    <t>CUS021372</t>
  </si>
  <si>
    <t>CUS021373</t>
  </si>
  <si>
    <t>CUS021374</t>
  </si>
  <si>
    <t>CUS021375</t>
  </si>
  <si>
    <t>CUS021376</t>
  </si>
  <si>
    <t>CUS021377</t>
  </si>
  <si>
    <t>CUS021378</t>
  </si>
  <si>
    <t>CUS021379</t>
  </si>
  <si>
    <t>CUS021380</t>
  </si>
  <si>
    <t>CUS021381</t>
  </si>
  <si>
    <t>CUS021382</t>
  </si>
  <si>
    <t>CUS021383</t>
  </si>
  <si>
    <t>CUS021384</t>
  </si>
  <si>
    <t>CUS021385</t>
  </si>
  <si>
    <t>CUS021386</t>
  </si>
  <si>
    <t>CUS021387</t>
  </si>
  <si>
    <t>CUS021388</t>
  </si>
  <si>
    <t>CUS021389</t>
  </si>
  <si>
    <t>CUS021390</t>
  </si>
  <si>
    <t>CUS021391</t>
  </si>
  <si>
    <t>CUS021392</t>
  </si>
  <si>
    <t>CUS021393</t>
  </si>
  <si>
    <t>CUS021394</t>
  </si>
  <si>
    <t>CUS021395</t>
  </si>
  <si>
    <t>CUS021396</t>
  </si>
  <si>
    <t>CUS021397</t>
  </si>
  <si>
    <t>CUS021398</t>
  </si>
  <si>
    <t>CUS021399</t>
  </si>
  <si>
    <t>CUS021400</t>
  </si>
  <si>
    <t>CUS021401</t>
  </si>
  <si>
    <t>CUS021402</t>
  </si>
  <si>
    <t>CUS021403</t>
  </si>
  <si>
    <t>CUS021404</t>
  </si>
  <si>
    <t>CUS021405</t>
  </si>
  <si>
    <t>CUS021406</t>
  </si>
  <si>
    <t>CUS021407</t>
  </si>
  <si>
    <t>CUS021408</t>
  </si>
  <si>
    <t>CUS021409</t>
  </si>
  <si>
    <t>CUS021410</t>
  </si>
  <si>
    <t>CUS021411</t>
  </si>
  <si>
    <t>CUS021412</t>
  </si>
  <si>
    <t>CUS021413</t>
  </si>
  <si>
    <t>CUS021414</t>
  </si>
  <si>
    <t>CUS021415</t>
  </si>
  <si>
    <t>CUS021416</t>
  </si>
  <si>
    <t>CUS021417</t>
  </si>
  <si>
    <t>CUS021418</t>
  </si>
  <si>
    <t>CUS021419</t>
  </si>
  <si>
    <t>CUS021420</t>
  </si>
  <si>
    <t>CUS021421</t>
  </si>
  <si>
    <t>CUS021422</t>
  </si>
  <si>
    <t>CUS021423</t>
  </si>
  <si>
    <t>CUS021424</t>
  </si>
  <si>
    <t>CUS021425</t>
  </si>
  <si>
    <t>CUS021426</t>
  </si>
  <si>
    <t>CUS021427</t>
  </si>
  <si>
    <t>CUS021428</t>
  </si>
  <si>
    <t>CUS021429</t>
  </si>
  <si>
    <t>CUS021430</t>
  </si>
  <si>
    <t>CUS021431</t>
  </si>
  <si>
    <t>CUS021432</t>
  </si>
  <si>
    <t>CUS021433</t>
  </si>
  <si>
    <t>CUS021434</t>
  </si>
  <si>
    <t>CUS021435</t>
  </si>
  <si>
    <t>CUS021436</t>
  </si>
  <si>
    <t>CUS021437</t>
  </si>
  <si>
    <t>CUS021438</t>
  </si>
  <si>
    <t>CUS021439</t>
  </si>
  <si>
    <t>CUS021440</t>
  </si>
  <si>
    <t>CUS021441</t>
  </si>
  <si>
    <t>CUS021442</t>
  </si>
  <si>
    <t>CUS021443</t>
  </si>
  <si>
    <t>CUS021444</t>
  </si>
  <si>
    <t>CUS021445</t>
  </si>
  <si>
    <t>CUS021446</t>
  </si>
  <si>
    <t>CUS021447</t>
  </si>
  <si>
    <t>CUS021448</t>
  </si>
  <si>
    <t>CUS021449</t>
  </si>
  <si>
    <t>CUS021450</t>
  </si>
  <si>
    <t>CUS021451</t>
  </si>
  <si>
    <t>CUS021452</t>
  </si>
  <si>
    <t>CUS021453</t>
  </si>
  <si>
    <t>CUS021454</t>
  </si>
  <si>
    <t>CUS021455</t>
  </si>
  <si>
    <t>CUS021456</t>
  </si>
  <si>
    <t>CUS021457</t>
  </si>
  <si>
    <t>CUS021458</t>
  </si>
  <si>
    <t>CUS021459</t>
  </si>
  <si>
    <t>CUS021460</t>
  </si>
  <si>
    <t>CUS021461</t>
  </si>
  <si>
    <t>CUS021462</t>
  </si>
  <si>
    <t>CUS021463</t>
  </si>
  <si>
    <t>CUS021464</t>
  </si>
  <si>
    <t>CUS021465</t>
  </si>
  <si>
    <t>CUS021466</t>
  </si>
  <si>
    <t>CUS021467</t>
  </si>
  <si>
    <t>CUS021468</t>
  </si>
  <si>
    <t>CUS021469</t>
  </si>
  <si>
    <t>CUS021470</t>
  </si>
  <si>
    <t>CUS021471</t>
  </si>
  <si>
    <t>CUS021472</t>
  </si>
  <si>
    <t>CUS021473</t>
  </si>
  <si>
    <t>CUS021474</t>
  </si>
  <si>
    <t>CUS021475</t>
  </si>
  <si>
    <t>CUS021476</t>
  </si>
  <si>
    <t>CUS021477</t>
  </si>
  <si>
    <t>CUS021478</t>
  </si>
  <si>
    <t>CUS021479</t>
  </si>
  <si>
    <t>CUS021480</t>
  </si>
  <si>
    <t>CUS021481</t>
  </si>
  <si>
    <t>CUS021482</t>
  </si>
  <si>
    <t>CUS021483</t>
  </si>
  <si>
    <t>CUS021484</t>
  </si>
  <si>
    <t>CUS021485</t>
  </si>
  <si>
    <t>CUS021486</t>
  </si>
  <si>
    <t>CUS021487</t>
  </si>
  <si>
    <t>CUS021488</t>
  </si>
  <si>
    <t>CUS021489</t>
  </si>
  <si>
    <t>CUS021490</t>
  </si>
  <si>
    <t>CUS021491</t>
  </si>
  <si>
    <t>CUS021492</t>
  </si>
  <si>
    <t>CUS021493</t>
  </si>
  <si>
    <t>CUS021494</t>
  </si>
  <si>
    <t>CUS021495</t>
  </si>
  <si>
    <t>CUS021496</t>
  </si>
  <si>
    <t>CUS021497</t>
  </si>
  <si>
    <t>CUS021498</t>
  </si>
  <si>
    <t>CUS021499</t>
  </si>
  <si>
    <t>CUS021500</t>
  </si>
  <si>
    <t>CUS021501</t>
  </si>
  <si>
    <t>CUS021502</t>
  </si>
  <si>
    <t>CUS021503</t>
  </si>
  <si>
    <t>CUS021504</t>
  </si>
  <si>
    <t>CUS021505</t>
  </si>
  <si>
    <t>CUS021506</t>
  </si>
  <si>
    <t>CUS021507</t>
  </si>
  <si>
    <t>CUS021508</t>
  </si>
  <si>
    <t>CUS021509</t>
  </si>
  <si>
    <t>CUS021510</t>
  </si>
  <si>
    <t>CUS021511</t>
  </si>
  <si>
    <t>CUS021512</t>
  </si>
  <si>
    <t>CUS021513</t>
  </si>
  <si>
    <t>CUS021514</t>
  </si>
  <si>
    <t>CUS021515</t>
  </si>
  <si>
    <t>CUS021516</t>
  </si>
  <si>
    <t>CUS021517</t>
  </si>
  <si>
    <t>CUS021518</t>
  </si>
  <si>
    <t>CUS021519</t>
  </si>
  <si>
    <t>CUS021520</t>
  </si>
  <si>
    <t>CUS021521</t>
  </si>
  <si>
    <t>CUS021522</t>
  </si>
  <si>
    <t>CUS021523</t>
  </si>
  <si>
    <t>CUS021524</t>
  </si>
  <si>
    <t>CUS021525</t>
  </si>
  <si>
    <t>CUS021526</t>
  </si>
  <si>
    <t>CUS021527</t>
  </si>
  <si>
    <t>CUS021528</t>
  </si>
  <si>
    <t>CUS021529</t>
  </si>
  <si>
    <t>CUS021530</t>
  </si>
  <si>
    <t>CUS021531</t>
  </si>
  <si>
    <t>CUS021532</t>
  </si>
  <si>
    <t>CUS021533</t>
  </si>
  <si>
    <t>CUS021534</t>
  </si>
  <si>
    <t>CUS021535</t>
  </si>
  <si>
    <t>CUS021536</t>
  </si>
  <si>
    <t>CUS021537</t>
  </si>
  <si>
    <t>CUS021538</t>
  </si>
  <si>
    <t>CUS021539</t>
  </si>
  <si>
    <t>CUS021540</t>
  </si>
  <si>
    <t>CUS021541</t>
  </si>
  <si>
    <t>CUS021542</t>
  </si>
  <si>
    <t>CUS021543</t>
  </si>
  <si>
    <t>CUS021544</t>
  </si>
  <si>
    <t>CUS021545</t>
  </si>
  <si>
    <t>CUS021546</t>
  </si>
  <si>
    <t>CUS021547</t>
  </si>
  <si>
    <t>CUS021548</t>
  </si>
  <si>
    <t>CUS021549</t>
  </si>
  <si>
    <t>CUS021550</t>
  </si>
  <si>
    <t>CUS021551</t>
  </si>
  <si>
    <t>CUS021552</t>
  </si>
  <si>
    <t>CUS021553</t>
  </si>
  <si>
    <t>CUS021554</t>
  </si>
  <si>
    <t>CUS021555</t>
  </si>
  <si>
    <t>CUS021556</t>
  </si>
  <si>
    <t>CUS021557</t>
  </si>
  <si>
    <t>CUS021558</t>
  </si>
  <si>
    <t>CUS021559</t>
  </si>
  <si>
    <t>CUS021560</t>
  </si>
  <si>
    <t>CUS021561</t>
  </si>
  <si>
    <t>CUS021562</t>
  </si>
  <si>
    <t>CUS021563</t>
  </si>
  <si>
    <t>CUS021564</t>
  </si>
  <si>
    <t>CUS021565</t>
  </si>
  <si>
    <t>CUS021566</t>
  </si>
  <si>
    <t>CUS021567</t>
  </si>
  <si>
    <t>CUS021568</t>
  </si>
  <si>
    <t>CUS021569</t>
  </si>
  <si>
    <t>CUS021570</t>
  </si>
  <si>
    <t>CUS021571</t>
  </si>
  <si>
    <t>CUS021572</t>
  </si>
  <si>
    <t>CUS021573</t>
  </si>
  <si>
    <t>CUS021574</t>
  </si>
  <si>
    <t>CUS021575</t>
  </si>
  <si>
    <t>CUS021576</t>
  </si>
  <si>
    <t>CUS021577</t>
  </si>
  <si>
    <t>CUS021578</t>
  </si>
  <si>
    <t>CUS021579</t>
  </si>
  <si>
    <t>CUS021580</t>
  </si>
  <si>
    <t>CUS021581</t>
  </si>
  <si>
    <t>CUS021582</t>
  </si>
  <si>
    <t>CUS021583</t>
  </si>
  <si>
    <t>CUS021584</t>
  </si>
  <si>
    <t>CUS021585</t>
  </si>
  <si>
    <t>CUS021586</t>
  </si>
  <si>
    <t>CUS021587</t>
  </si>
  <si>
    <t>CUS021588</t>
  </si>
  <si>
    <t>CUS021589</t>
  </si>
  <si>
    <t>CUS021590</t>
  </si>
  <si>
    <t>CUS021591</t>
  </si>
  <si>
    <t>CUS021592</t>
  </si>
  <si>
    <t>CUS021593</t>
  </si>
  <si>
    <t>CUS021594</t>
  </si>
  <si>
    <t>CUS021595</t>
  </si>
  <si>
    <t>CUS021596</t>
  </si>
  <si>
    <t>CUS021597</t>
  </si>
  <si>
    <t>CUS021598</t>
  </si>
  <si>
    <t>CUS021599</t>
  </si>
  <si>
    <t>CUS021600</t>
  </si>
  <si>
    <t>CUS021601</t>
  </si>
  <si>
    <t>CUS021602</t>
  </si>
  <si>
    <t>CUS021603</t>
  </si>
  <si>
    <t>CUS021604</t>
  </si>
  <si>
    <t>CUS021605</t>
  </si>
  <si>
    <t>CUS021606</t>
  </si>
  <si>
    <t>CUS021607</t>
  </si>
  <si>
    <t>CUS021608</t>
  </si>
  <si>
    <t>CUS021609</t>
  </si>
  <si>
    <t>CUS021610</t>
  </si>
  <si>
    <t>CUS021611</t>
  </si>
  <si>
    <t>CUS021612</t>
  </si>
  <si>
    <t>CUS021613</t>
  </si>
  <si>
    <t>CUS021614</t>
  </si>
  <si>
    <t>CUS021615</t>
  </si>
  <si>
    <t>CUS021616</t>
  </si>
  <si>
    <t>CUS021617</t>
  </si>
  <si>
    <t>CUS021618</t>
  </si>
  <si>
    <t>CUS021619</t>
  </si>
  <si>
    <t>CUS021620</t>
  </si>
  <si>
    <t>CUS021621</t>
  </si>
  <si>
    <t>CUS021622</t>
  </si>
  <si>
    <t>CUS021623</t>
  </si>
  <si>
    <t>CUS021624</t>
  </si>
  <si>
    <t>CUS021625</t>
  </si>
  <si>
    <t>CUS021626</t>
  </si>
  <si>
    <t>CUS021627</t>
  </si>
  <si>
    <t>CUS021628</t>
  </si>
  <si>
    <t>CUS021629</t>
  </si>
  <si>
    <t>CUS021630</t>
  </si>
  <si>
    <t>CUS021631</t>
  </si>
  <si>
    <t>CUS021632</t>
  </si>
  <si>
    <t>CUS021633</t>
  </si>
  <si>
    <t>CUS021634</t>
  </si>
  <si>
    <t>CUS021635</t>
  </si>
  <si>
    <t>CUS021636</t>
  </si>
  <si>
    <t>CUS021637</t>
  </si>
  <si>
    <t>CUS021638</t>
  </si>
  <si>
    <t>CUS021639</t>
  </si>
  <si>
    <t>CUS021640</t>
  </si>
  <si>
    <t>CUS021641</t>
  </si>
  <si>
    <t>CUS021642</t>
  </si>
  <si>
    <t>CUS021643</t>
  </si>
  <si>
    <t>CUS021644</t>
  </si>
  <si>
    <t>CUS021645</t>
  </si>
  <si>
    <t>CUS021646</t>
  </si>
  <si>
    <t>CUS021647</t>
  </si>
  <si>
    <t>CUS021648</t>
  </si>
  <si>
    <t>CUS021649</t>
  </si>
  <si>
    <t>CUS021650</t>
  </si>
  <si>
    <t>CUS021651</t>
  </si>
  <si>
    <t>CUS021652</t>
  </si>
  <si>
    <t>CUS021653</t>
  </si>
  <si>
    <t>CUS021654</t>
  </si>
  <si>
    <t>CUS021655</t>
  </si>
  <si>
    <t>CUS021656</t>
  </si>
  <si>
    <t>CUS021657</t>
  </si>
  <si>
    <t>CUS021658</t>
  </si>
  <si>
    <t>CUS021659</t>
  </si>
  <si>
    <t>CUS021660</t>
  </si>
  <si>
    <t>CUS021661</t>
  </si>
  <si>
    <t>CUS021662</t>
  </si>
  <si>
    <t>CUS021663</t>
  </si>
  <si>
    <t>CUS021664</t>
  </si>
  <si>
    <t>CUS021665</t>
  </si>
  <si>
    <t>CUS021666</t>
  </si>
  <si>
    <t>CUS021667</t>
  </si>
  <si>
    <t>CUS021668</t>
  </si>
  <si>
    <t>CUS021669</t>
  </si>
  <si>
    <t>CUS021670</t>
  </si>
  <si>
    <t>CUS021671</t>
  </si>
  <si>
    <t>CUS021672</t>
  </si>
  <si>
    <t>CUS021673</t>
  </si>
  <si>
    <t>CUS021674</t>
  </si>
  <si>
    <t>CUS021675</t>
  </si>
  <si>
    <t>CUS021676</t>
  </si>
  <si>
    <t>CUS021677</t>
  </si>
  <si>
    <t>CUS021678</t>
  </si>
  <si>
    <t>CUS021679</t>
  </si>
  <si>
    <t>CUS021680</t>
  </si>
  <si>
    <t>CUS021681</t>
  </si>
  <si>
    <t>CUS021682</t>
  </si>
  <si>
    <t>CUS021683</t>
  </si>
  <si>
    <t>CUS021684</t>
  </si>
  <si>
    <t>CUS021685</t>
  </si>
  <si>
    <t>CUS021686</t>
  </si>
  <si>
    <t>CUS021687</t>
  </si>
  <si>
    <t>CUS021688</t>
  </si>
  <si>
    <t>CUS021689</t>
  </si>
  <si>
    <t>CUS021690</t>
  </si>
  <si>
    <t>CUS021691</t>
  </si>
  <si>
    <t>CUS021692</t>
  </si>
  <si>
    <t>CUS021693</t>
  </si>
  <si>
    <t>CUS021694</t>
  </si>
  <si>
    <t>CUS021695</t>
  </si>
  <si>
    <t>CUS021696</t>
  </si>
  <si>
    <t>CUS021697</t>
  </si>
  <si>
    <t>CUS021698</t>
  </si>
  <si>
    <t>CUS021699</t>
  </si>
  <si>
    <t>CUS021700</t>
  </si>
  <si>
    <t>CUS021701</t>
  </si>
  <si>
    <t>CUS021702</t>
  </si>
  <si>
    <t>CUS021703</t>
  </si>
  <si>
    <t>CUS021704</t>
  </si>
  <si>
    <t>CUS021705</t>
  </si>
  <si>
    <t>CUS021706</t>
  </si>
  <si>
    <t>CUS021707</t>
  </si>
  <si>
    <t>CUS021708</t>
  </si>
  <si>
    <t>CUS021709</t>
  </si>
  <si>
    <t>CUS021710</t>
  </si>
  <si>
    <t>CUS021711</t>
  </si>
  <si>
    <t>CUS021712</t>
  </si>
  <si>
    <t>CUS021713</t>
  </si>
  <si>
    <t>CUS021714</t>
  </si>
  <si>
    <t>CUS021715</t>
  </si>
  <si>
    <t>CUS021716</t>
  </si>
  <si>
    <t>CUS021717</t>
  </si>
  <si>
    <t>CUS021718</t>
  </si>
  <si>
    <t>CUS021719</t>
  </si>
  <si>
    <t>CUS021720</t>
  </si>
  <si>
    <t>CUS021721</t>
  </si>
  <si>
    <t>CUS021722</t>
  </si>
  <si>
    <t>CUS021723</t>
  </si>
  <si>
    <t>CUS021724</t>
  </si>
  <si>
    <t>CUS021725</t>
  </si>
  <si>
    <t>CUS021726</t>
  </si>
  <si>
    <t>CUS021727</t>
  </si>
  <si>
    <t>CUS021728</t>
  </si>
  <si>
    <t>CUS021729</t>
  </si>
  <si>
    <t>CUS021730</t>
  </si>
  <si>
    <t>CUS021731</t>
  </si>
  <si>
    <t>CUS021732</t>
  </si>
  <si>
    <t>CUS021733</t>
  </si>
  <si>
    <t>CUS021734</t>
  </si>
  <si>
    <t>CUS021735</t>
  </si>
  <si>
    <t>CUS021736</t>
  </si>
  <si>
    <t>CUS021737</t>
  </si>
  <si>
    <t>CUS021738</t>
  </si>
  <si>
    <t>CUS021739</t>
  </si>
  <si>
    <t>CUS021740</t>
  </si>
  <si>
    <t>CUS021741</t>
  </si>
  <si>
    <t>CUS021742</t>
  </si>
  <si>
    <t>CUS021743</t>
  </si>
  <si>
    <t>CUS021744</t>
  </si>
  <si>
    <t>CUS021745</t>
  </si>
  <si>
    <t>CUS021746</t>
  </si>
  <si>
    <t>CUS021747</t>
  </si>
  <si>
    <t>CUS021748</t>
  </si>
  <si>
    <t>CUS021749</t>
  </si>
  <si>
    <t>CUS021750</t>
  </si>
  <si>
    <t>CUS021751</t>
  </si>
  <si>
    <t>CUS021752</t>
  </si>
  <si>
    <t>CUS021753</t>
  </si>
  <si>
    <t>CUS021754</t>
  </si>
  <si>
    <t>CUS021755</t>
  </si>
  <si>
    <t>CUS021756</t>
  </si>
  <si>
    <t>CUS021757</t>
  </si>
  <si>
    <t>CUS021758</t>
  </si>
  <si>
    <t>CUS021759</t>
  </si>
  <si>
    <t>CUS021760</t>
  </si>
  <si>
    <t>CUS021761</t>
  </si>
  <si>
    <t>CUS021762</t>
  </si>
  <si>
    <t>CUS021763</t>
  </si>
  <si>
    <t>CUS021764</t>
  </si>
  <si>
    <t>CUS021765</t>
  </si>
  <si>
    <t>CUS021766</t>
  </si>
  <si>
    <t>CUS021767</t>
  </si>
  <si>
    <t>CUS021768</t>
  </si>
  <si>
    <t>CUS021769</t>
  </si>
  <si>
    <t>CUS021770</t>
  </si>
  <si>
    <t>CUS021771</t>
  </si>
  <si>
    <t>CUS021772</t>
  </si>
  <si>
    <t>CUS021773</t>
  </si>
  <si>
    <t>CUS021774</t>
  </si>
  <si>
    <t>CUS021775</t>
  </si>
  <si>
    <t>CUS021776</t>
  </si>
  <si>
    <t>CUS021777</t>
  </si>
  <si>
    <t>CUS021778</t>
  </si>
  <si>
    <t>CUS021779</t>
  </si>
  <si>
    <t>CUS021780</t>
  </si>
  <si>
    <t>CUS021781</t>
  </si>
  <si>
    <t>CUS021782</t>
  </si>
  <si>
    <t>CUS021783</t>
  </si>
  <si>
    <t>CUS021784</t>
  </si>
  <si>
    <t>CUS021785</t>
  </si>
  <si>
    <t>CUS021786</t>
  </si>
  <si>
    <t>CUS021787</t>
  </si>
  <si>
    <t>CUS021788</t>
  </si>
  <si>
    <t>CUS021789</t>
  </si>
  <si>
    <t>CUS021790</t>
  </si>
  <si>
    <t>CUS021791</t>
  </si>
  <si>
    <t>CUS021792</t>
  </si>
  <si>
    <t>CUS021793</t>
  </si>
  <si>
    <t>CUS021794</t>
  </si>
  <si>
    <t>CUS021795</t>
  </si>
  <si>
    <t>CUS021796</t>
  </si>
  <si>
    <t>CUS021797</t>
  </si>
  <si>
    <t>CUS021798</t>
  </si>
  <si>
    <t>CUS021799</t>
  </si>
  <si>
    <t>CUS021800</t>
  </si>
  <si>
    <t>CUS021801</t>
  </si>
  <si>
    <t>CUS021802</t>
  </si>
  <si>
    <t>CUS021803</t>
  </si>
  <si>
    <t>CUS021804</t>
  </si>
  <si>
    <t>CUS021805</t>
  </si>
  <si>
    <t>CUS021806</t>
  </si>
  <si>
    <t>CUS021807</t>
  </si>
  <si>
    <t>CUS021808</t>
  </si>
  <si>
    <t>CUS021809</t>
  </si>
  <si>
    <t>CUS021810</t>
  </si>
  <si>
    <t>CUS021811</t>
  </si>
  <si>
    <t>CUS021812</t>
  </si>
  <si>
    <t>CUS021813</t>
  </si>
  <si>
    <t>CUS021814</t>
  </si>
  <si>
    <t>CUS021815</t>
  </si>
  <si>
    <t>CUS021816</t>
  </si>
  <si>
    <t>CUS021817</t>
  </si>
  <si>
    <t>CUS021818</t>
  </si>
  <si>
    <t>CUS021819</t>
  </si>
  <si>
    <t>CUS021820</t>
  </si>
  <si>
    <t>CUS021821</t>
  </si>
  <si>
    <t>CUS021822</t>
  </si>
  <si>
    <t>CUS021823</t>
  </si>
  <si>
    <t>CUS021824</t>
  </si>
  <si>
    <t>CUS021825</t>
  </si>
  <si>
    <t>CUS021826</t>
  </si>
  <si>
    <t>CUS021827</t>
  </si>
  <si>
    <t>CUS021828</t>
  </si>
  <si>
    <t>CUS021829</t>
  </si>
  <si>
    <t>CUS021830</t>
  </si>
  <si>
    <t>CUS021831</t>
  </si>
  <si>
    <t>CUS021832</t>
  </si>
  <si>
    <t>CUS021833</t>
  </si>
  <si>
    <t>CUS021834</t>
  </si>
  <si>
    <t>CUS021835</t>
  </si>
  <si>
    <t>CUS021836</t>
  </si>
  <si>
    <t>CUS021837</t>
  </si>
  <si>
    <t>CUS021838</t>
  </si>
  <si>
    <t>CUS021839</t>
  </si>
  <si>
    <t>CUS021840</t>
  </si>
  <si>
    <t>CUS021841</t>
  </si>
  <si>
    <t>CUS021842</t>
  </si>
  <si>
    <t>CUS021843</t>
  </si>
  <si>
    <t>CUS021844</t>
  </si>
  <si>
    <t>CUS021845</t>
  </si>
  <si>
    <t>CUS021846</t>
  </si>
  <si>
    <t>CUS021847</t>
  </si>
  <si>
    <t>CUS021848</t>
  </si>
  <si>
    <t>CUS021849</t>
  </si>
  <si>
    <t>CUS021850</t>
  </si>
  <si>
    <t>CUS021851</t>
  </si>
  <si>
    <t>CUS021852</t>
  </si>
  <si>
    <t>CUS021853</t>
  </si>
  <si>
    <t>CUS021854</t>
  </si>
  <si>
    <t>CUS021855</t>
  </si>
  <si>
    <t>CUS021856</t>
  </si>
  <si>
    <t>CUS021857</t>
  </si>
  <si>
    <t>CUS021858</t>
  </si>
  <si>
    <t>CUS021859</t>
  </si>
  <si>
    <t>CUS021860</t>
  </si>
  <si>
    <t>CUS021861</t>
  </si>
  <si>
    <t>CUS021862</t>
  </si>
  <si>
    <t>CUS021863</t>
  </si>
  <si>
    <t>CUS021864</t>
  </si>
  <si>
    <t>CUS021865</t>
  </si>
  <si>
    <t>CUS021866</t>
  </si>
  <si>
    <t>CUS021867</t>
  </si>
  <si>
    <t>CUS021868</t>
  </si>
  <si>
    <t>CUS021869</t>
  </si>
  <si>
    <t>CUS021870</t>
  </si>
  <si>
    <t>CUS021871</t>
  </si>
  <si>
    <t>CUS021872</t>
  </si>
  <si>
    <t>CUS021873</t>
  </si>
  <si>
    <t>CUS021874</t>
  </si>
  <si>
    <t>CUS021875</t>
  </si>
  <si>
    <t>CUS021876</t>
  </si>
  <si>
    <t>CUS021877</t>
  </si>
  <si>
    <t>CUS021878</t>
  </si>
  <si>
    <t>CUS021879</t>
  </si>
  <si>
    <t>CUS021880</t>
  </si>
  <si>
    <t>CUS021881</t>
  </si>
  <si>
    <t>CUS021882</t>
  </si>
  <si>
    <t>CUS021883</t>
  </si>
  <si>
    <t>CUS021884</t>
  </si>
  <si>
    <t>CUS021885</t>
  </si>
  <si>
    <t>CUS021886</t>
  </si>
  <si>
    <t>CUS021887</t>
  </si>
  <si>
    <t>CUS021888</t>
  </si>
  <si>
    <t>CUS021889</t>
  </si>
  <si>
    <t>CUS021890</t>
  </si>
  <si>
    <t>CUS021891</t>
  </si>
  <si>
    <t>CUS021892</t>
  </si>
  <si>
    <t>CUS021893</t>
  </si>
  <si>
    <t>CUS021894</t>
  </si>
  <si>
    <t>CUS021895</t>
  </si>
  <si>
    <t>CUS021896</t>
  </si>
  <si>
    <t>CUS021897</t>
  </si>
  <si>
    <t>CUS021898</t>
  </si>
  <si>
    <t>CUS021899</t>
  </si>
  <si>
    <t>CUS021900</t>
  </si>
  <si>
    <t>CUS021901</t>
  </si>
  <si>
    <t>CUS021902</t>
  </si>
  <si>
    <t>CUS021903</t>
  </si>
  <si>
    <t>CUS021904</t>
  </si>
  <si>
    <t>CUS021905</t>
  </si>
  <si>
    <t>CUS021906</t>
  </si>
  <si>
    <t>CUS021907</t>
  </si>
  <si>
    <t>CUS021908</t>
  </si>
  <si>
    <t>CUS021909</t>
  </si>
  <si>
    <t>CUS021910</t>
  </si>
  <si>
    <t>CUS021911</t>
  </si>
  <si>
    <t>CUS021912</t>
  </si>
  <si>
    <t>CUS021913</t>
  </si>
  <si>
    <t>CUS021914</t>
  </si>
  <si>
    <t>CUS021915</t>
  </si>
  <si>
    <t>CUS021916</t>
  </si>
  <si>
    <t>CUS021917</t>
  </si>
  <si>
    <t>CUS021918</t>
  </si>
  <si>
    <t>CUS021919</t>
  </si>
  <si>
    <t>CUS021920</t>
  </si>
  <si>
    <t>CUS021921</t>
  </si>
  <si>
    <t>CUS021922</t>
  </si>
  <si>
    <t>CUS021923</t>
  </si>
  <si>
    <t>CUS021924</t>
  </si>
  <si>
    <t>CUS021925</t>
  </si>
  <si>
    <t>CUS021926</t>
  </si>
  <si>
    <t>CUS021927</t>
  </si>
  <si>
    <t>CUS021928</t>
  </si>
  <si>
    <t>CUS021929</t>
  </si>
  <si>
    <t>CUS021930</t>
  </si>
  <si>
    <t>CUS021931</t>
  </si>
  <si>
    <t>CUS021932</t>
  </si>
  <si>
    <t>CUS021933</t>
  </si>
  <si>
    <t>CUS021934</t>
  </si>
  <si>
    <t>CUS021935</t>
  </si>
  <si>
    <t>CUS021936</t>
  </si>
  <si>
    <t>CUS021937</t>
  </si>
  <si>
    <t>CUS021938</t>
  </si>
  <si>
    <t>CUS021939</t>
  </si>
  <si>
    <t>CUS021940</t>
  </si>
  <si>
    <t>CUS021941</t>
  </si>
  <si>
    <t>CUS021942</t>
  </si>
  <si>
    <t>CUS021943</t>
  </si>
  <si>
    <t>CUS021944</t>
  </si>
  <si>
    <t>CUS021945</t>
  </si>
  <si>
    <t>CUS021946</t>
  </si>
  <si>
    <t>CUS021947</t>
  </si>
  <si>
    <t>CUS021948</t>
  </si>
  <si>
    <t>CUS021949</t>
  </si>
  <si>
    <t>CUS021950</t>
  </si>
  <si>
    <t>CUS021951</t>
  </si>
  <si>
    <t>CUS021952</t>
  </si>
  <si>
    <t>CUS021953</t>
  </si>
  <si>
    <t>CUS021954</t>
  </si>
  <si>
    <t>CUS021955</t>
  </si>
  <si>
    <t>CUS021956</t>
  </si>
  <si>
    <t>CUS021957</t>
  </si>
  <si>
    <t>CUS021958</t>
  </si>
  <si>
    <t>CUS021959</t>
  </si>
  <si>
    <t>CUS021960</t>
  </si>
  <si>
    <t>CUS021961</t>
  </si>
  <si>
    <t>CUS021962</t>
  </si>
  <si>
    <t>CUS021963</t>
  </si>
  <si>
    <t>CUS021964</t>
  </si>
  <si>
    <t>CUS021965</t>
  </si>
  <si>
    <t>CUS021966</t>
  </si>
  <si>
    <t>CUS021967</t>
  </si>
  <si>
    <t>CUS021968</t>
  </si>
  <si>
    <t>CUS021969</t>
  </si>
  <si>
    <t>CUS021970</t>
  </si>
  <si>
    <t>CUS021971</t>
  </si>
  <si>
    <t>CUS021972</t>
  </si>
  <si>
    <t>CUS021973</t>
  </si>
  <si>
    <t>CUS021974</t>
  </si>
  <si>
    <t>CUS021975</t>
  </si>
  <si>
    <t>CUS021976</t>
  </si>
  <si>
    <t>CUS021977</t>
  </si>
  <si>
    <t>CUS021978</t>
  </si>
  <si>
    <t>CUS021979</t>
  </si>
  <si>
    <t>CUS021980</t>
  </si>
  <si>
    <t>CUS021981</t>
  </si>
  <si>
    <t>CUS021982</t>
  </si>
  <si>
    <t>CUS021983</t>
  </si>
  <si>
    <t>CUS021984</t>
  </si>
  <si>
    <t>CUS021985</t>
  </si>
  <si>
    <t>CUS021986</t>
  </si>
  <si>
    <t>CUS021987</t>
  </si>
  <si>
    <t>CUS021988</t>
  </si>
  <si>
    <t>CUS021989</t>
  </si>
  <si>
    <t>CUS021990</t>
  </si>
  <si>
    <t>CUS021991</t>
  </si>
  <si>
    <t>CUS021992</t>
  </si>
  <si>
    <t>CUS021993</t>
  </si>
  <si>
    <t>CUS021994</t>
  </si>
  <si>
    <t>CUS021995</t>
  </si>
  <si>
    <t>CUS021996</t>
  </si>
  <si>
    <t>CUS021997</t>
  </si>
  <si>
    <t>CUS021998</t>
  </si>
  <si>
    <t>CUS021999</t>
  </si>
  <si>
    <t>CUS022000</t>
  </si>
  <si>
    <t>CUS022001</t>
  </si>
  <si>
    <t>CUS022002</t>
  </si>
  <si>
    <t>CUS022003</t>
  </si>
  <si>
    <t>CUS022004</t>
  </si>
  <si>
    <t>CUS022005</t>
  </si>
  <si>
    <t>CUS022006</t>
  </si>
  <si>
    <t>CUS022007</t>
  </si>
  <si>
    <t>CUS022008</t>
  </si>
  <si>
    <t>CUS022009</t>
  </si>
  <si>
    <t>CUS022010</t>
  </si>
  <si>
    <t>CUS022011</t>
  </si>
  <si>
    <t>CUS022012</t>
  </si>
  <si>
    <t>CUS022013</t>
  </si>
  <si>
    <t>CUS022014</t>
  </si>
  <si>
    <t>CUS022015</t>
  </si>
  <si>
    <t>CUS022016</t>
  </si>
  <si>
    <t>CUS022017</t>
  </si>
  <si>
    <t>CUS022018</t>
  </si>
  <si>
    <t>CUS022019</t>
  </si>
  <si>
    <t>CUS022020</t>
  </si>
  <si>
    <t>CUS022021</t>
  </si>
  <si>
    <t>CUS022022</t>
  </si>
  <si>
    <t>CUS022023</t>
  </si>
  <si>
    <t>CUS022024</t>
  </si>
  <si>
    <t>CUS022025</t>
  </si>
  <si>
    <t>CUS022026</t>
  </si>
  <si>
    <t>CUS022027</t>
  </si>
  <si>
    <t>CUS022028</t>
  </si>
  <si>
    <t>CUS022029</t>
  </si>
  <si>
    <t>CUS022030</t>
  </si>
  <si>
    <t>CUS022031</t>
  </si>
  <si>
    <t>CUS022032</t>
  </si>
  <si>
    <t>CUS022033</t>
  </si>
  <si>
    <t>CUS022034</t>
  </si>
  <si>
    <t>CUS022035</t>
  </si>
  <si>
    <t>CUS022036</t>
  </si>
  <si>
    <t>CUS022037</t>
  </si>
  <si>
    <t>CUS022038</t>
  </si>
  <si>
    <t>CUS022039</t>
  </si>
  <si>
    <t>CUS022040</t>
  </si>
  <si>
    <t>CUS022041</t>
  </si>
  <si>
    <t>CUS022042</t>
  </si>
  <si>
    <t>CUS022043</t>
  </si>
  <si>
    <t>CUS022044</t>
  </si>
  <si>
    <t>CUS022045</t>
  </si>
  <si>
    <t>CUS022046</t>
  </si>
  <si>
    <t>CUS022047</t>
  </si>
  <si>
    <t>CUS022048</t>
  </si>
  <si>
    <t>CUS022049</t>
  </si>
  <si>
    <t>CUS022050</t>
  </si>
  <si>
    <t>CUS022051</t>
  </si>
  <si>
    <t>CUS022052</t>
  </si>
  <si>
    <t>CUS022053</t>
  </si>
  <si>
    <t>CUS022054</t>
  </si>
  <si>
    <t>CUS022055</t>
  </si>
  <si>
    <t>CUS022056</t>
  </si>
  <si>
    <t>CUS022057</t>
  </si>
  <si>
    <t>CUS022058</t>
  </si>
  <si>
    <t>CUS022059</t>
  </si>
  <si>
    <t>CUS022060</t>
  </si>
  <si>
    <t>CUS022061</t>
  </si>
  <si>
    <t>CUS022062</t>
  </si>
  <si>
    <t>CUS022063</t>
  </si>
  <si>
    <t>CUS022064</t>
  </si>
  <si>
    <t>CUS022065</t>
  </si>
  <si>
    <t>CUS022066</t>
  </si>
  <si>
    <t>CUS022067</t>
  </si>
  <si>
    <t>CUS022068</t>
  </si>
  <si>
    <t>CUS022069</t>
  </si>
  <si>
    <t>CUS022070</t>
  </si>
  <si>
    <t>CUS022071</t>
  </si>
  <si>
    <t>CUS022072</t>
  </si>
  <si>
    <t>CUS022073</t>
  </si>
  <si>
    <t>CUS022074</t>
  </si>
  <si>
    <t>CUS022075</t>
  </si>
  <si>
    <t>CUS022076</t>
  </si>
  <si>
    <t>CUS022077</t>
  </si>
  <si>
    <t>CUS022078</t>
  </si>
  <si>
    <t>CUS022079</t>
  </si>
  <si>
    <t>CUS022080</t>
  </si>
  <si>
    <t>CUS022081</t>
  </si>
  <si>
    <t>CUS022082</t>
  </si>
  <si>
    <t>CUS022083</t>
  </si>
  <si>
    <t>CUS022084</t>
  </si>
  <si>
    <t>CUS022085</t>
  </si>
  <si>
    <t>CUS022086</t>
  </si>
  <si>
    <t>CUS022087</t>
  </si>
  <si>
    <t>CUS022088</t>
  </si>
  <si>
    <t>CUS022089</t>
  </si>
  <si>
    <t>CUS022090</t>
  </si>
  <si>
    <t>CUS022091</t>
  </si>
  <si>
    <t>CUS022092</t>
  </si>
  <si>
    <t>CUS022093</t>
  </si>
  <si>
    <t>CUS022094</t>
  </si>
  <si>
    <t>CUS022095</t>
  </si>
  <si>
    <t>CUS022096</t>
  </si>
  <si>
    <t>CUS022097</t>
  </si>
  <si>
    <t>CUS022098</t>
  </si>
  <si>
    <t>CUS022099</t>
  </si>
  <si>
    <t>CUS022100</t>
  </si>
  <si>
    <t>CUS022101</t>
  </si>
  <si>
    <t>CUS022102</t>
  </si>
  <si>
    <t>CUS022103</t>
  </si>
  <si>
    <t>CUS022104</t>
  </si>
  <si>
    <t>CUS022105</t>
  </si>
  <si>
    <t>CUS022106</t>
  </si>
  <si>
    <t>CUS022107</t>
  </si>
  <si>
    <t>CUS022108</t>
  </si>
  <si>
    <t>CUS022109</t>
  </si>
  <si>
    <t>CUS022110</t>
  </si>
  <si>
    <t>CUS022111</t>
  </si>
  <si>
    <t>CUS022112</t>
  </si>
  <si>
    <t>CUS022113</t>
  </si>
  <si>
    <t>CUS022114</t>
  </si>
  <si>
    <t>CUS022115</t>
  </si>
  <si>
    <t>CUS022116</t>
  </si>
  <si>
    <t>CUS022117</t>
  </si>
  <si>
    <t>CUS022118</t>
  </si>
  <si>
    <t>CUS022119</t>
  </si>
  <si>
    <t>CUS022120</t>
  </si>
  <si>
    <t>CUS022121</t>
  </si>
  <si>
    <t>CUS022122</t>
  </si>
  <si>
    <t>CUS022123</t>
  </si>
  <si>
    <t>CUS022124</t>
  </si>
  <si>
    <t>CUS022125</t>
  </si>
  <si>
    <t>CUS022126</t>
  </si>
  <si>
    <t>CUS022127</t>
  </si>
  <si>
    <t>CUS022128</t>
  </si>
  <si>
    <t>CUS022129</t>
  </si>
  <si>
    <t>CUS022130</t>
  </si>
  <si>
    <t>CUS022131</t>
  </si>
  <si>
    <t>CUS022132</t>
  </si>
  <si>
    <t>CUS022133</t>
  </si>
  <si>
    <t>CUS022134</t>
  </si>
  <si>
    <t>CUS022135</t>
  </si>
  <si>
    <t>CUS022136</t>
  </si>
  <si>
    <t>CUS022137</t>
  </si>
  <si>
    <t>CUS022138</t>
  </si>
  <si>
    <t>CUS022139</t>
  </si>
  <si>
    <t>CUS022140</t>
  </si>
  <si>
    <t>CUS022141</t>
  </si>
  <si>
    <t>CUS022142</t>
  </si>
  <si>
    <t>CUS022143</t>
  </si>
  <si>
    <t>CUS022144</t>
  </si>
  <si>
    <t>CUS022145</t>
  </si>
  <si>
    <t>CUS022146</t>
  </si>
  <si>
    <t>CUS022147</t>
  </si>
  <si>
    <t>CUS022148</t>
  </si>
  <si>
    <t>CUS022149</t>
  </si>
  <si>
    <t>CUS022150</t>
  </si>
  <si>
    <t>CUS022151</t>
  </si>
  <si>
    <t>CUS022152</t>
  </si>
  <si>
    <t>CUS022153</t>
  </si>
  <si>
    <t>CUS022154</t>
  </si>
  <si>
    <t>CUS022155</t>
  </si>
  <si>
    <t>CUS022156</t>
  </si>
  <si>
    <t>CUS022157</t>
  </si>
  <si>
    <t>CUS022158</t>
  </si>
  <si>
    <t>CUS022159</t>
  </si>
  <si>
    <t>CUS022160</t>
  </si>
  <si>
    <t>CUS022161</t>
  </si>
  <si>
    <t>CUS022162</t>
  </si>
  <si>
    <t>CUS022163</t>
  </si>
  <si>
    <t>CUS022164</t>
  </si>
  <si>
    <t>CUS022165</t>
  </si>
  <si>
    <t>CUS022166</t>
  </si>
  <si>
    <t>CUS022167</t>
  </si>
  <si>
    <t>CUS022168</t>
  </si>
  <si>
    <t>CUS022169</t>
  </si>
  <si>
    <t>CUS022170</t>
  </si>
  <si>
    <t>CUS022171</t>
  </si>
  <si>
    <t>CUS022172</t>
  </si>
  <si>
    <t>CUS022173</t>
  </si>
  <si>
    <t>CUS022174</t>
  </si>
  <si>
    <t>CUS022175</t>
  </si>
  <si>
    <t>CUS022176</t>
  </si>
  <si>
    <t>CUS022177</t>
  </si>
  <si>
    <t>CUS022178</t>
  </si>
  <si>
    <t>CUS022179</t>
  </si>
  <si>
    <t>CUS022180</t>
  </si>
  <si>
    <t>CUS022181</t>
  </si>
  <si>
    <t>CUS022182</t>
  </si>
  <si>
    <t>CUS022183</t>
  </si>
  <si>
    <t>CUS022184</t>
  </si>
  <si>
    <t>CUS022185</t>
  </si>
  <si>
    <t>CUS022186</t>
  </si>
  <si>
    <t>CUS022187</t>
  </si>
  <si>
    <t>CUS022188</t>
  </si>
  <si>
    <t>CUS022189</t>
  </si>
  <si>
    <t>CUS022190</t>
  </si>
  <si>
    <t>CUS022191</t>
  </si>
  <si>
    <t>CUS022192</t>
  </si>
  <si>
    <t>CUS022193</t>
  </si>
  <si>
    <t>CUS022194</t>
  </si>
  <si>
    <t>CUS022195</t>
  </si>
  <si>
    <t>CUS022196</t>
  </si>
  <si>
    <t>CUS022197</t>
  </si>
  <si>
    <t>CUS022198</t>
  </si>
  <si>
    <t>CUS022199</t>
  </si>
  <si>
    <t>CUS022200</t>
  </si>
  <si>
    <t>CUS022201</t>
  </si>
  <si>
    <t>CUS022202</t>
  </si>
  <si>
    <t>CUS022203</t>
  </si>
  <si>
    <t>CUS022204</t>
  </si>
  <si>
    <t>CUS022205</t>
  </si>
  <si>
    <t>CUS022206</t>
  </si>
  <si>
    <t>CUS022207</t>
  </si>
  <si>
    <t>CUS022208</t>
  </si>
  <si>
    <t>CUS022209</t>
  </si>
  <si>
    <t>CUS022210</t>
  </si>
  <si>
    <t>CUS022211</t>
  </si>
  <si>
    <t>CUS022212</t>
  </si>
  <si>
    <t>CUS022213</t>
  </si>
  <si>
    <t>CUS022214</t>
  </si>
  <si>
    <t>CUS022215</t>
  </si>
  <si>
    <t>CUS022216</t>
  </si>
  <si>
    <t>CUS022217</t>
  </si>
  <si>
    <t>CUS022218</t>
  </si>
  <si>
    <t>CUS022219</t>
  </si>
  <si>
    <t>CUS022220</t>
  </si>
  <si>
    <t>CUS022221</t>
  </si>
  <si>
    <t>CUS022222</t>
  </si>
  <si>
    <t>CUS022223</t>
  </si>
  <si>
    <t>CUS022224</t>
  </si>
  <si>
    <t>CUS022225</t>
  </si>
  <si>
    <t>CUS022226</t>
  </si>
  <si>
    <t>CUS022227</t>
  </si>
  <si>
    <t>CUS022228</t>
  </si>
  <si>
    <t>CUS022229</t>
  </si>
  <si>
    <t>CUS022230</t>
  </si>
  <si>
    <t>CUS022231</t>
  </si>
  <si>
    <t>CUS022232</t>
  </si>
  <si>
    <t>CUS022233</t>
  </si>
  <si>
    <t>CUS022234</t>
  </si>
  <si>
    <t>CUS022235</t>
  </si>
  <si>
    <t>CUS022236</t>
  </si>
  <si>
    <t>CUS022237</t>
  </si>
  <si>
    <t>CUS022238</t>
  </si>
  <si>
    <t>CUS022239</t>
  </si>
  <si>
    <t>CUS022240</t>
  </si>
  <si>
    <t>CUS022241</t>
  </si>
  <si>
    <t>CUS022242</t>
  </si>
  <si>
    <t>CUS022243</t>
  </si>
  <si>
    <t>CUS022244</t>
  </si>
  <si>
    <t>CUS022245</t>
  </si>
  <si>
    <t>CUS022246</t>
  </si>
  <si>
    <t>CUS022247</t>
  </si>
  <si>
    <t>CUS022248</t>
  </si>
  <si>
    <t>CUS022249</t>
  </si>
  <si>
    <t>CUS022250</t>
  </si>
  <si>
    <t>CUS022251</t>
  </si>
  <si>
    <t>CUS022252</t>
  </si>
  <si>
    <t>CUS022253</t>
  </si>
  <si>
    <t>CUS022254</t>
  </si>
  <si>
    <t>CUS022255</t>
  </si>
  <si>
    <t>CUS022256</t>
  </si>
  <si>
    <t>CUS022257</t>
  </si>
  <si>
    <t>CUS022258</t>
  </si>
  <si>
    <t>CUS022259</t>
  </si>
  <si>
    <t>CUS022260</t>
  </si>
  <si>
    <t>CUS022261</t>
  </si>
  <si>
    <t>CUS022262</t>
  </si>
  <si>
    <t>CUS022263</t>
  </si>
  <si>
    <t>CUS022264</t>
  </si>
  <si>
    <t>CUS022265</t>
  </si>
  <si>
    <t>CUS022266</t>
  </si>
  <si>
    <t>CUS022267</t>
  </si>
  <si>
    <t>CUS022268</t>
  </si>
  <si>
    <t>CUS022269</t>
  </si>
  <si>
    <t>CUS022270</t>
  </si>
  <si>
    <t>CUS022271</t>
  </si>
  <si>
    <t>CUS022272</t>
  </si>
  <si>
    <t>CUS022273</t>
  </si>
  <si>
    <t>CUS022274</t>
  </si>
  <si>
    <t>CUS022275</t>
  </si>
  <si>
    <t>CUS022276</t>
  </si>
  <si>
    <t>CUS022277</t>
  </si>
  <si>
    <t>CUS022278</t>
  </si>
  <si>
    <t>CUS022279</t>
  </si>
  <si>
    <t>CUS022280</t>
  </si>
  <si>
    <t>CUS022281</t>
  </si>
  <si>
    <t>CUS022282</t>
  </si>
  <si>
    <t>CUS022283</t>
  </si>
  <si>
    <t>CUS022284</t>
  </si>
  <si>
    <t>CUS022285</t>
  </si>
  <si>
    <t>CUS022286</t>
  </si>
  <si>
    <t>CUS022287</t>
  </si>
  <si>
    <t>CUS022288</t>
  </si>
  <si>
    <t>CUS022289</t>
  </si>
  <si>
    <t>CUS022290</t>
  </si>
  <si>
    <t>CUS022291</t>
  </si>
  <si>
    <t>CUS022292</t>
  </si>
  <si>
    <t>CUS022293</t>
  </si>
  <si>
    <t>CUS022294</t>
  </si>
  <si>
    <t>CUS022295</t>
  </si>
  <si>
    <t>CUS022296</t>
  </si>
  <si>
    <t>CUS022297</t>
  </si>
  <si>
    <t>CUS022298</t>
  </si>
  <si>
    <t>CUS022299</t>
  </si>
  <si>
    <t>CUS022300</t>
  </si>
  <si>
    <t>CUS022301</t>
  </si>
  <si>
    <t>CUS022302</t>
  </si>
  <si>
    <t>CUS022303</t>
  </si>
  <si>
    <t>CUS022304</t>
  </si>
  <si>
    <t>CUS022305</t>
  </si>
  <si>
    <t>CUS022306</t>
  </si>
  <si>
    <t>CUS022307</t>
  </si>
  <si>
    <t>CUS022308</t>
  </si>
  <si>
    <t>CUS022309</t>
  </si>
  <si>
    <t>CUS022310</t>
  </si>
  <si>
    <t>CUS022311</t>
  </si>
  <si>
    <t>CUS022312</t>
  </si>
  <si>
    <t>CUS022313</t>
  </si>
  <si>
    <t>CUS022314</t>
  </si>
  <si>
    <t>CUS022315</t>
  </si>
  <si>
    <t>CUS022316</t>
  </si>
  <si>
    <t>CUS022317</t>
  </si>
  <si>
    <t>CUS022318</t>
  </si>
  <si>
    <t>CUS022319</t>
  </si>
  <si>
    <t>CUS022320</t>
  </si>
  <si>
    <t>CUS022321</t>
  </si>
  <si>
    <t>CUS022322</t>
  </si>
  <si>
    <t>CUS022323</t>
  </si>
  <si>
    <t>CUS022324</t>
  </si>
  <si>
    <t>CUS022325</t>
  </si>
  <si>
    <t>CUS022326</t>
  </si>
  <si>
    <t>CUS022327</t>
  </si>
  <si>
    <t>CUS022328</t>
  </si>
  <si>
    <t>CUS022329</t>
  </si>
  <si>
    <t>CUS022330</t>
  </si>
  <si>
    <t>CUS022331</t>
  </si>
  <si>
    <t>CUS022332</t>
  </si>
  <si>
    <t>CUS022333</t>
  </si>
  <si>
    <t>CUS022334</t>
  </si>
  <si>
    <t>CUS022335</t>
  </si>
  <si>
    <t>CUS022336</t>
  </si>
  <si>
    <t>CUS022337</t>
  </si>
  <si>
    <t>CUS022338</t>
  </si>
  <si>
    <t>CUS022339</t>
  </si>
  <si>
    <t>CUS022340</t>
  </si>
  <si>
    <t>CUS022341</t>
  </si>
  <si>
    <t>CUS022342</t>
  </si>
  <si>
    <t>CUS022343</t>
  </si>
  <si>
    <t>CUS022344</t>
  </si>
  <si>
    <t>CUS022345</t>
  </si>
  <si>
    <t>CUS022346</t>
  </si>
  <si>
    <t>CUS022347</t>
  </si>
  <si>
    <t>CUS022348</t>
  </si>
  <si>
    <t>CUS022349</t>
  </si>
  <si>
    <t>CUS022350</t>
  </si>
  <si>
    <t>CUS022351</t>
  </si>
  <si>
    <t>CUS022352</t>
  </si>
  <si>
    <t>CUS022353</t>
  </si>
  <si>
    <t>CUS022354</t>
  </si>
  <si>
    <t>CUS022355</t>
  </si>
  <si>
    <t>CUS022356</t>
  </si>
  <si>
    <t>CUS022357</t>
  </si>
  <si>
    <t>CUS022358</t>
  </si>
  <si>
    <t>CUS022359</t>
  </si>
  <si>
    <t>CUS022360</t>
  </si>
  <si>
    <t>CUS022361</t>
  </si>
  <si>
    <t>CUS022362</t>
  </si>
  <si>
    <t>CUS022363</t>
  </si>
  <si>
    <t>CUS022364</t>
  </si>
  <si>
    <t>CUS022365</t>
  </si>
  <si>
    <t>CUS022366</t>
  </si>
  <si>
    <t>CUS022367</t>
  </si>
  <si>
    <t>CUS022368</t>
  </si>
  <si>
    <t>CUS022369</t>
  </si>
  <si>
    <t>CUS022370</t>
  </si>
  <si>
    <t>CUS022371</t>
  </si>
  <si>
    <t>CUS022372</t>
  </si>
  <si>
    <t>CUS022373</t>
  </si>
  <si>
    <t>CUS022374</t>
  </si>
  <si>
    <t>CUS022375</t>
  </si>
  <si>
    <t>CUS022376</t>
  </si>
  <si>
    <t>CUS022377</t>
  </si>
  <si>
    <t>CUS022378</t>
  </si>
  <si>
    <t>CUS022379</t>
  </si>
  <si>
    <t>CUS022380</t>
  </si>
  <si>
    <t>CUS022381</t>
  </si>
  <si>
    <t>CUS022382</t>
  </si>
  <si>
    <t>CUS022383</t>
  </si>
  <si>
    <t>CUS022384</t>
  </si>
  <si>
    <t>CUS022385</t>
  </si>
  <si>
    <t>CUS022386</t>
  </si>
  <si>
    <t>CUS022387</t>
  </si>
  <si>
    <t>CUS022388</t>
  </si>
  <si>
    <t>CUS022389</t>
  </si>
  <si>
    <t>CUS022390</t>
  </si>
  <si>
    <t>CUS022391</t>
  </si>
  <si>
    <t>CUS022392</t>
  </si>
  <si>
    <t>CUS022393</t>
  </si>
  <si>
    <t>CUS022394</t>
  </si>
  <si>
    <t>CUS022395</t>
  </si>
  <si>
    <t>CUS022396</t>
  </si>
  <si>
    <t>CUS022397</t>
  </si>
  <si>
    <t>CUS022398</t>
  </si>
  <si>
    <t>CUS022399</t>
  </si>
  <si>
    <t>CUS022400</t>
  </si>
  <si>
    <t>CUS022401</t>
  </si>
  <si>
    <t>CUS022402</t>
  </si>
  <si>
    <t>CUS022403</t>
  </si>
  <si>
    <t>CUS022404</t>
  </si>
  <si>
    <t>CUS022405</t>
  </si>
  <si>
    <t>CUS022406</t>
  </si>
  <si>
    <t>CUS022407</t>
  </si>
  <si>
    <t>CUS022408</t>
  </si>
  <si>
    <t>CUS022409</t>
  </si>
  <si>
    <t>CUS022410</t>
  </si>
  <si>
    <t>CUS022411</t>
  </si>
  <si>
    <t>CUS022412</t>
  </si>
  <si>
    <t>CUS022413</t>
  </si>
  <si>
    <t>CUS022414</t>
  </si>
  <si>
    <t>CUS022415</t>
  </si>
  <si>
    <t>CUS022416</t>
  </si>
  <si>
    <t>CUS022417</t>
  </si>
  <si>
    <t>CUS022418</t>
  </si>
  <si>
    <t>CUS022419</t>
  </si>
  <si>
    <t>CUS022420</t>
  </si>
  <si>
    <t>CUS022421</t>
  </si>
  <si>
    <t>CUS022422</t>
  </si>
  <si>
    <t>CUS022423</t>
  </si>
  <si>
    <t>CUS022424</t>
  </si>
  <si>
    <t>CUS022425</t>
  </si>
  <si>
    <t>CUS022426</t>
  </si>
  <si>
    <t>CUS022427</t>
  </si>
  <si>
    <t>CUS022428</t>
  </si>
  <si>
    <t>CUS022429</t>
  </si>
  <si>
    <t>CUS022430</t>
  </si>
  <si>
    <t>CUS022431</t>
  </si>
  <si>
    <t>CUS022432</t>
  </si>
  <si>
    <t>CUS022433</t>
  </si>
  <si>
    <t>CUS022434</t>
  </si>
  <si>
    <t>CUS022435</t>
  </si>
  <si>
    <t>CUS022436</t>
  </si>
  <si>
    <t>CUS022437</t>
  </si>
  <si>
    <t>CUS022438</t>
  </si>
  <si>
    <t>CUS022439</t>
  </si>
  <si>
    <t>CUS022440</t>
  </si>
  <si>
    <t>CUS022441</t>
  </si>
  <si>
    <t>CUS022442</t>
  </si>
  <si>
    <t>CUS022443</t>
  </si>
  <si>
    <t>CUS022444</t>
  </si>
  <si>
    <t>CUS022445</t>
  </si>
  <si>
    <t>CUS022446</t>
  </si>
  <si>
    <t>CUS022447</t>
  </si>
  <si>
    <t>CUS022448</t>
  </si>
  <si>
    <t>CUS022449</t>
  </si>
  <si>
    <t>CUS022450</t>
  </si>
  <si>
    <t>CUS022451</t>
  </si>
  <si>
    <t>CUS022452</t>
  </si>
  <si>
    <t>CUS022453</t>
  </si>
  <si>
    <t>CUS022454</t>
  </si>
  <si>
    <t>CUS022455</t>
  </si>
  <si>
    <t>CUS022456</t>
  </si>
  <si>
    <t>CUS022457</t>
  </si>
  <si>
    <t>CUS022458</t>
  </si>
  <si>
    <t>CUS022459</t>
  </si>
  <si>
    <t>CUS022460</t>
  </si>
  <si>
    <t>CUS022461</t>
  </si>
  <si>
    <t>CUS022462</t>
  </si>
  <si>
    <t>CUS022463</t>
  </si>
  <si>
    <t>CUS022464</t>
  </si>
  <si>
    <t>CUS022465</t>
  </si>
  <si>
    <t>CUS022466</t>
  </si>
  <si>
    <t>CUS022467</t>
  </si>
  <si>
    <t>CUS022468</t>
  </si>
  <si>
    <t>CUS022469</t>
  </si>
  <si>
    <t>CUS022470</t>
  </si>
  <si>
    <t>CUS022471</t>
  </si>
  <si>
    <t>CUS022472</t>
  </si>
  <si>
    <t>CUS022473</t>
  </si>
  <si>
    <t>CUS022474</t>
  </si>
  <si>
    <t>CUS022475</t>
  </si>
  <si>
    <t>CUS022476</t>
  </si>
  <si>
    <t>CUS022477</t>
  </si>
  <si>
    <t>CUS022478</t>
  </si>
  <si>
    <t>CUS022479</t>
  </si>
  <si>
    <t>CUS022480</t>
  </si>
  <si>
    <t>CUS022481</t>
  </si>
  <si>
    <t>CUS022482</t>
  </si>
  <si>
    <t>CUS022483</t>
  </si>
  <si>
    <t>CUS022484</t>
  </si>
  <si>
    <t>CUS022485</t>
  </si>
  <si>
    <t>CUS022486</t>
  </si>
  <si>
    <t>CUS022487</t>
  </si>
  <si>
    <t>CUS022488</t>
  </si>
  <si>
    <t>CUS022489</t>
  </si>
  <si>
    <t>CUS022490</t>
  </si>
  <si>
    <t>CUS022491</t>
  </si>
  <si>
    <t>CUS022492</t>
  </si>
  <si>
    <t>CUS022493</t>
  </si>
  <si>
    <t>CUS022494</t>
  </si>
  <si>
    <t>CUS022495</t>
  </si>
  <si>
    <t>CUS022496</t>
  </si>
  <si>
    <t>CUS022497</t>
  </si>
  <si>
    <t>CUS022498</t>
  </si>
  <si>
    <t>CUS022499</t>
  </si>
  <si>
    <t>CUS022500</t>
  </si>
  <si>
    <t>CUS022501</t>
  </si>
  <si>
    <t>CUS022502</t>
  </si>
  <si>
    <t>CUS022503</t>
  </si>
  <si>
    <t>CUS022504</t>
  </si>
  <si>
    <t>CUS022505</t>
  </si>
  <si>
    <t>CUS022506</t>
  </si>
  <si>
    <t>CUS022507</t>
  </si>
  <si>
    <t>CUS022508</t>
  </si>
  <si>
    <t>CUS022509</t>
  </si>
  <si>
    <t>CUS022510</t>
  </si>
  <si>
    <t>CUS022511</t>
  </si>
  <si>
    <t>CUS022512</t>
  </si>
  <si>
    <t>CUS022513</t>
  </si>
  <si>
    <t>CUS022514</t>
  </si>
  <si>
    <t>CUS022515</t>
  </si>
  <si>
    <t>CUS022516</t>
  </si>
  <si>
    <t>CUS022517</t>
  </si>
  <si>
    <t>CUS022518</t>
  </si>
  <si>
    <t>CUS022519</t>
  </si>
  <si>
    <t>CUS022520</t>
  </si>
  <si>
    <t>CUS022521</t>
  </si>
  <si>
    <t>CUS022522</t>
  </si>
  <si>
    <t>CUS022523</t>
  </si>
  <si>
    <t>CUS022524</t>
  </si>
  <si>
    <t>CUS022525</t>
  </si>
  <si>
    <t>CUS022526</t>
  </si>
  <si>
    <t>CUS022527</t>
  </si>
  <si>
    <t>CUS022528</t>
  </si>
  <si>
    <t>CUS022529</t>
  </si>
  <si>
    <t>CUS022530</t>
  </si>
  <si>
    <t>CUS022531</t>
  </si>
  <si>
    <t>CUS022532</t>
  </si>
  <si>
    <t>CUS022533</t>
  </si>
  <si>
    <t>CUS022534</t>
  </si>
  <si>
    <t>CUS022535</t>
  </si>
  <si>
    <t>CUS022536</t>
  </si>
  <si>
    <t>CUS022537</t>
  </si>
  <si>
    <t>CUS022538</t>
  </si>
  <si>
    <t>CUS022539</t>
  </si>
  <si>
    <t>CUS022540</t>
  </si>
  <si>
    <t>CUS022541</t>
  </si>
  <si>
    <t>CUS022542</t>
  </si>
  <si>
    <t>CUS022543</t>
  </si>
  <si>
    <t>CUS022544</t>
  </si>
  <si>
    <t>CUS022545</t>
  </si>
  <si>
    <t>CUS022546</t>
  </si>
  <si>
    <t>CUS022547</t>
  </si>
  <si>
    <t>CUS022548</t>
  </si>
  <si>
    <t>CUS022549</t>
  </si>
  <si>
    <t>CUS022550</t>
  </si>
  <si>
    <t>CUS022551</t>
  </si>
  <si>
    <t>CUS022552</t>
  </si>
  <si>
    <t>CUS022553</t>
  </si>
  <si>
    <t>CUS022554</t>
  </si>
  <si>
    <t>CUS022555</t>
  </si>
  <si>
    <t>CUS022556</t>
  </si>
  <si>
    <t>CUS022557</t>
  </si>
  <si>
    <t>CUS022558</t>
  </si>
  <si>
    <t>CUS022559</t>
  </si>
  <si>
    <t>CUS022560</t>
  </si>
  <si>
    <t>CUS022561</t>
  </si>
  <si>
    <t>CUS022562</t>
  </si>
  <si>
    <t>CUS022563</t>
  </si>
  <si>
    <t>CUS022564</t>
  </si>
  <si>
    <t>CUS022565</t>
  </si>
  <si>
    <t>CUS022566</t>
  </si>
  <si>
    <t>CUS022567</t>
  </si>
  <si>
    <t>CUS022568</t>
  </si>
  <si>
    <t>CUS022569</t>
  </si>
  <si>
    <t>CUS022570</t>
  </si>
  <si>
    <t>CUS022571</t>
  </si>
  <si>
    <t>CUS022572</t>
  </si>
  <si>
    <t>CUS022573</t>
  </si>
  <si>
    <t>CUS022574</t>
  </si>
  <si>
    <t>CUS022575</t>
  </si>
  <si>
    <t>CUS022576</t>
  </si>
  <si>
    <t>CUS022577</t>
  </si>
  <si>
    <t>CUS022578</t>
  </si>
  <si>
    <t>CUS022579</t>
  </si>
  <si>
    <t>CUS022580</t>
  </si>
  <si>
    <t>CUS022581</t>
  </si>
  <si>
    <t>CUS022582</t>
  </si>
  <si>
    <t>CUS022583</t>
  </si>
  <si>
    <t>CUS022584</t>
  </si>
  <si>
    <t>CUS022585</t>
  </si>
  <si>
    <t>CUS022586</t>
  </si>
  <si>
    <t>CUS022587</t>
  </si>
  <si>
    <t>CUS022588</t>
  </si>
  <si>
    <t>CUS022589</t>
  </si>
  <si>
    <t>CUS022590</t>
  </si>
  <si>
    <t>CUS022591</t>
  </si>
  <si>
    <t>CUS022592</t>
  </si>
  <si>
    <t>CUS022593</t>
  </si>
  <si>
    <t>CUS022594</t>
  </si>
  <si>
    <t>CUS022595</t>
  </si>
  <si>
    <t>CUS022596</t>
  </si>
  <si>
    <t>CUS022597</t>
  </si>
  <si>
    <t>CUS022598</t>
  </si>
  <si>
    <t>CUS022599</t>
  </si>
  <si>
    <t>CUS022600</t>
  </si>
  <si>
    <t>CUS022601</t>
  </si>
  <si>
    <t>CUS022602</t>
  </si>
  <si>
    <t>CUS022603</t>
  </si>
  <si>
    <t>CUS022604</t>
  </si>
  <si>
    <t>CUS022605</t>
  </si>
  <si>
    <t>CUS022606</t>
  </si>
  <si>
    <t>CUS022607</t>
  </si>
  <si>
    <t>CUS022608</t>
  </si>
  <si>
    <t>CUS022609</t>
  </si>
  <si>
    <t>CUS022610</t>
  </si>
  <si>
    <t>CUS022611</t>
  </si>
  <si>
    <t>CUS022612</t>
  </si>
  <si>
    <t>CUS022613</t>
  </si>
  <si>
    <t>CUS022614</t>
  </si>
  <si>
    <t>CUS022615</t>
  </si>
  <si>
    <t>CUS022616</t>
  </si>
  <si>
    <t>CUS022617</t>
  </si>
  <si>
    <t>CUS022618</t>
  </si>
  <si>
    <t>CUS022619</t>
  </si>
  <si>
    <t>CUS022620</t>
  </si>
  <si>
    <t>CUS022621</t>
  </si>
  <si>
    <t>CUS022622</t>
  </si>
  <si>
    <t>CUS022623</t>
  </si>
  <si>
    <t>CUS022624</t>
  </si>
  <si>
    <t>CUS022625</t>
  </si>
  <si>
    <t>CUS022626</t>
  </si>
  <si>
    <t>CUS022627</t>
  </si>
  <si>
    <t>CUS022628</t>
  </si>
  <si>
    <t>CUS022629</t>
  </si>
  <si>
    <t>CUS022630</t>
  </si>
  <si>
    <t>CUS022631</t>
  </si>
  <si>
    <t>CUS022632</t>
  </si>
  <si>
    <t>CUS022633</t>
  </si>
  <si>
    <t>CUS022634</t>
  </si>
  <si>
    <t>CUS022635</t>
  </si>
  <si>
    <t>CUS022636</t>
  </si>
  <si>
    <t>CUS022637</t>
  </si>
  <si>
    <t>CUS022638</t>
  </si>
  <si>
    <t>CUS022639</t>
  </si>
  <si>
    <t>CUS022640</t>
  </si>
  <si>
    <t>CUS022641</t>
  </si>
  <si>
    <t>CUS022642</t>
  </si>
  <si>
    <t>CUS022643</t>
  </si>
  <si>
    <t>CUS022644</t>
  </si>
  <si>
    <t>CUS022645</t>
  </si>
  <si>
    <t>CUS022646</t>
  </si>
  <si>
    <t>CUS022647</t>
  </si>
  <si>
    <t>CUS022648</t>
  </si>
  <si>
    <t>CUS022649</t>
  </si>
  <si>
    <t>CUS022650</t>
  </si>
  <si>
    <t>CUS022651</t>
  </si>
  <si>
    <t>CUS022652</t>
  </si>
  <si>
    <t>CUS022653</t>
  </si>
  <si>
    <t>CUS022654</t>
  </si>
  <si>
    <t>CUS022655</t>
  </si>
  <si>
    <t>CUS022656</t>
  </si>
  <si>
    <t>CUS022657</t>
  </si>
  <si>
    <t>CUS022658</t>
  </si>
  <si>
    <t>CUS022659</t>
  </si>
  <si>
    <t>CUS022660</t>
  </si>
  <si>
    <t>CUS022661</t>
  </si>
  <si>
    <t>CUS022662</t>
  </si>
  <si>
    <t>CUS022663</t>
  </si>
  <si>
    <t>CUS022664</t>
  </si>
  <si>
    <t>CUS022665</t>
  </si>
  <si>
    <t>CUS022666</t>
  </si>
  <si>
    <t>CUS022667</t>
  </si>
  <si>
    <t>CUS022668</t>
  </si>
  <si>
    <t>CUS022669</t>
  </si>
  <si>
    <t>CUS022670</t>
  </si>
  <si>
    <t>CUS022671</t>
  </si>
  <si>
    <t>CUS022672</t>
  </si>
  <si>
    <t>CUS022673</t>
  </si>
  <si>
    <t>CUS022674</t>
  </si>
  <si>
    <t>CUS022675</t>
  </si>
  <si>
    <t>CUS022676</t>
  </si>
  <si>
    <t>CUS022677</t>
  </si>
  <si>
    <t>CUS022678</t>
  </si>
  <si>
    <t>CUS022679</t>
  </si>
  <si>
    <t>CUS022680</t>
  </si>
  <si>
    <t>CUS022681</t>
  </si>
  <si>
    <t>CUS022682</t>
  </si>
  <si>
    <t>CUS022683</t>
  </si>
  <si>
    <t>CUS022684</t>
  </si>
  <si>
    <t>CUS022685</t>
  </si>
  <si>
    <t>CUS022686</t>
  </si>
  <si>
    <t>CUS022687</t>
  </si>
  <si>
    <t>CUS022688</t>
  </si>
  <si>
    <t>CUS022689</t>
  </si>
  <si>
    <t>CUS022690</t>
  </si>
  <si>
    <t>CUS022691</t>
  </si>
  <si>
    <t>CUS022692</t>
  </si>
  <si>
    <t>CUS022693</t>
  </si>
  <si>
    <t>CUS022694</t>
  </si>
  <si>
    <t>CUS022695</t>
  </si>
  <si>
    <t>CUS022696</t>
  </si>
  <si>
    <t>CUS022697</t>
  </si>
  <si>
    <t>CUS022698</t>
  </si>
  <si>
    <t>CUS022699</t>
  </si>
  <si>
    <t>CUS022700</t>
  </si>
  <si>
    <t>CUS022701</t>
  </si>
  <si>
    <t>CUS022702</t>
  </si>
  <si>
    <t>CUS022703</t>
  </si>
  <si>
    <t>CUS022704</t>
  </si>
  <si>
    <t>CUS022705</t>
  </si>
  <si>
    <t>CUS022706</t>
  </si>
  <si>
    <t>CUS022707</t>
  </si>
  <si>
    <t>CUS022708</t>
  </si>
  <si>
    <t>CUS022709</t>
  </si>
  <si>
    <t>CUS022710</t>
  </si>
  <si>
    <t>CUS022711</t>
  </si>
  <si>
    <t>CUS022712</t>
  </si>
  <si>
    <t>CUS022713</t>
  </si>
  <si>
    <t>CUS022714</t>
  </si>
  <si>
    <t>CUS022715</t>
  </si>
  <si>
    <t>CUS022716</t>
  </si>
  <si>
    <t>CUS022717</t>
  </si>
  <si>
    <t>CUS022718</t>
  </si>
  <si>
    <t>CUS022719</t>
  </si>
  <si>
    <t>CUS022720</t>
  </si>
  <si>
    <t>CUS022721</t>
  </si>
  <si>
    <t>CUS022722</t>
  </si>
  <si>
    <t>CUS022723</t>
  </si>
  <si>
    <t>CUS022724</t>
  </si>
  <si>
    <t>CUS022725</t>
  </si>
  <si>
    <t>CUS022726</t>
  </si>
  <si>
    <t>CUS022727</t>
  </si>
  <si>
    <t>CUS022728</t>
  </si>
  <si>
    <t>CUS022729</t>
  </si>
  <si>
    <t>CUS022730</t>
  </si>
  <si>
    <t>CUS022731</t>
  </si>
  <si>
    <t>CUS022732</t>
  </si>
  <si>
    <t>CUS022733</t>
  </si>
  <si>
    <t>CUS022734</t>
  </si>
  <si>
    <t>CUS022735</t>
  </si>
  <si>
    <t>CUS022736</t>
  </si>
  <si>
    <t>CUS022737</t>
  </si>
  <si>
    <t>CUS022738</t>
  </si>
  <si>
    <t>CUS022739</t>
  </si>
  <si>
    <t>CUS022740</t>
  </si>
  <si>
    <t>CUS022741</t>
  </si>
  <si>
    <t>CUS022742</t>
  </si>
  <si>
    <t>CUS022743</t>
  </si>
  <si>
    <t>CUS022744</t>
  </si>
  <si>
    <t>CUS022745</t>
  </si>
  <si>
    <t>CUS022746</t>
  </si>
  <si>
    <t>CUS022747</t>
  </si>
  <si>
    <t>CUS022748</t>
  </si>
  <si>
    <t>CUS022749</t>
  </si>
  <si>
    <t>CUS022750</t>
  </si>
  <si>
    <t>CUS022751</t>
  </si>
  <si>
    <t>CUS022752</t>
  </si>
  <si>
    <t>CUS022753</t>
  </si>
  <si>
    <t>CUS022754</t>
  </si>
  <si>
    <t>CUS022755</t>
  </si>
  <si>
    <t>CUS022756</t>
  </si>
  <si>
    <t>CUS022757</t>
  </si>
  <si>
    <t>CUS022758</t>
  </si>
  <si>
    <t>CUS022759</t>
  </si>
  <si>
    <t>CUS022760</t>
  </si>
  <si>
    <t>CUS022761</t>
  </si>
  <si>
    <t>CUS022762</t>
  </si>
  <si>
    <t>CUS022763</t>
  </si>
  <si>
    <t>CUS022764</t>
  </si>
  <si>
    <t>CUS022765</t>
  </si>
  <si>
    <t>CUS022766</t>
  </si>
  <si>
    <t>CUS022767</t>
  </si>
  <si>
    <t>CUS022768</t>
  </si>
  <si>
    <t>CUS022769</t>
  </si>
  <si>
    <t>CUS022770</t>
  </si>
  <si>
    <t>CUS022771</t>
  </si>
  <si>
    <t>CUS022772</t>
  </si>
  <si>
    <t>CUS022773</t>
  </si>
  <si>
    <t>CUS022774</t>
  </si>
  <si>
    <t>CUS022775</t>
  </si>
  <si>
    <t>CUS022776</t>
  </si>
  <si>
    <t>CUS022777</t>
  </si>
  <si>
    <t>CUS022778</t>
  </si>
  <si>
    <t>CUS022779</t>
  </si>
  <si>
    <t>CUS022780</t>
  </si>
  <si>
    <t>CUS022781</t>
  </si>
  <si>
    <t>CUS022782</t>
  </si>
  <si>
    <t>CUS022783</t>
  </si>
  <si>
    <t>CUS022784</t>
  </si>
  <si>
    <t>CUS022785</t>
  </si>
  <si>
    <t>CUS022786</t>
  </si>
  <si>
    <t>CUS022787</t>
  </si>
  <si>
    <t>CUS022788</t>
  </si>
  <si>
    <t>CUS022789</t>
  </si>
  <si>
    <t>CUS022790</t>
  </si>
  <si>
    <t>CUS022791</t>
  </si>
  <si>
    <t>CUS022792</t>
  </si>
  <si>
    <t>CUS022793</t>
  </si>
  <si>
    <t>CUS022794</t>
  </si>
  <si>
    <t>CUS022795</t>
  </si>
  <si>
    <t>CUS022796</t>
  </si>
  <si>
    <t>CUS022797</t>
  </si>
  <si>
    <t>CUS022798</t>
  </si>
  <si>
    <t>CUS022799</t>
  </si>
  <si>
    <t>CUS022800</t>
  </si>
  <si>
    <t>CUS022801</t>
  </si>
  <si>
    <t>CUS022802</t>
  </si>
  <si>
    <t>CUS022803</t>
  </si>
  <si>
    <t>CUS022804</t>
  </si>
  <si>
    <t>CUS022805</t>
  </si>
  <si>
    <t>CUS022806</t>
  </si>
  <si>
    <t>CUS022807</t>
  </si>
  <si>
    <t>CUS022808</t>
  </si>
  <si>
    <t>CUS022809</t>
  </si>
  <si>
    <t>CUS022810</t>
  </si>
  <si>
    <t>CUS022811</t>
  </si>
  <si>
    <t>CUS022812</t>
  </si>
  <si>
    <t>CUS022813</t>
  </si>
  <si>
    <t>CUS022814</t>
  </si>
  <si>
    <t>CUS022815</t>
  </si>
  <si>
    <t>CUS022816</t>
  </si>
  <si>
    <t>CUS022817</t>
  </si>
  <si>
    <t>CUS022818</t>
  </si>
  <si>
    <t>CUS022819</t>
  </si>
  <si>
    <t>CUS022820</t>
  </si>
  <si>
    <t>CUS022821</t>
  </si>
  <si>
    <t>CUS022822</t>
  </si>
  <si>
    <t>CUS022823</t>
  </si>
  <si>
    <t>CUS022824</t>
  </si>
  <si>
    <t>CUS022825</t>
  </si>
  <si>
    <t>CUS022826</t>
  </si>
  <si>
    <t>CUS022827</t>
  </si>
  <si>
    <t>CUS022828</t>
  </si>
  <si>
    <t>CUS022829</t>
  </si>
  <si>
    <t>CUS022830</t>
  </si>
  <si>
    <t>CUS022831</t>
  </si>
  <si>
    <t>CUS022832</t>
  </si>
  <si>
    <t>CUS022833</t>
  </si>
  <si>
    <t>CUS022834</t>
  </si>
  <si>
    <t>CUS022835</t>
  </si>
  <si>
    <t>CUS022836</t>
  </si>
  <si>
    <t>CUS022837</t>
  </si>
  <si>
    <t>CUS022838</t>
  </si>
  <si>
    <t>CUS022839</t>
  </si>
  <si>
    <t>CUS022840</t>
  </si>
  <si>
    <t>CUS022841</t>
  </si>
  <si>
    <t>CUS022842</t>
  </si>
  <si>
    <t>CUS022843</t>
  </si>
  <si>
    <t>CUS022844</t>
  </si>
  <si>
    <t>CUS022845</t>
  </si>
  <si>
    <t>CUS022846</t>
  </si>
  <si>
    <t>CUS022847</t>
  </si>
  <si>
    <t>CUS022848</t>
  </si>
  <si>
    <t>CUS022849</t>
  </si>
  <si>
    <t>CUS022850</t>
  </si>
  <si>
    <t>CUS022851</t>
  </si>
  <si>
    <t>CUS022852</t>
  </si>
  <si>
    <t>CUS022853</t>
  </si>
  <si>
    <t>CUS022854</t>
  </si>
  <si>
    <t>CUS022855</t>
  </si>
  <si>
    <t>CUS022856</t>
  </si>
  <si>
    <t>CUS022857</t>
  </si>
  <si>
    <t>CUS022858</t>
  </si>
  <si>
    <t>CUS022859</t>
  </si>
  <si>
    <t>CUS022860</t>
  </si>
  <si>
    <t>CUS022861</t>
  </si>
  <si>
    <t>CUS022862</t>
  </si>
  <si>
    <t>CUS022863</t>
  </si>
  <si>
    <t>CUS022864</t>
  </si>
  <si>
    <t>CUS022865</t>
  </si>
  <si>
    <t>CUS022866</t>
  </si>
  <si>
    <t>CUS022867</t>
  </si>
  <si>
    <t>CUS022868</t>
  </si>
  <si>
    <t>CUS022869</t>
  </si>
  <si>
    <t>CUS022870</t>
  </si>
  <si>
    <t>CUS022871</t>
  </si>
  <si>
    <t>CUS022872</t>
  </si>
  <si>
    <t>CUS022873</t>
  </si>
  <si>
    <t>CUS022874</t>
  </si>
  <si>
    <t>CUS022875</t>
  </si>
  <si>
    <t>CUS022876</t>
  </si>
  <si>
    <t>CUS022877</t>
  </si>
  <si>
    <t>CUS022878</t>
  </si>
  <si>
    <t>CUS022879</t>
  </si>
  <si>
    <t>CUS022880</t>
  </si>
  <si>
    <t>CUS022881</t>
  </si>
  <si>
    <t>CUS022882</t>
  </si>
  <si>
    <t>CUS022883</t>
  </si>
  <si>
    <t>CUS022884</t>
  </si>
  <si>
    <t>CUS022885</t>
  </si>
  <si>
    <t>CUS022886</t>
  </si>
  <si>
    <t>CUS022887</t>
  </si>
  <si>
    <t>CUS022888</t>
  </si>
  <si>
    <t>CUS022889</t>
  </si>
  <si>
    <t>CUS022890</t>
  </si>
  <si>
    <t>CUS022891</t>
  </si>
  <si>
    <t>CUS022892</t>
  </si>
  <si>
    <t>CUS022893</t>
  </si>
  <si>
    <t>CUS022894</t>
  </si>
  <si>
    <t>CUS022895</t>
  </si>
  <si>
    <t>CUS022896</t>
  </si>
  <si>
    <t>CUS022897</t>
  </si>
  <si>
    <t>CUS022898</t>
  </si>
  <si>
    <t>CUS022899</t>
  </si>
  <si>
    <t>CUS022900</t>
  </si>
  <si>
    <t>CUS022901</t>
  </si>
  <si>
    <t>CUS022902</t>
  </si>
  <si>
    <t>CUS022903</t>
  </si>
  <si>
    <t>CUS022904</t>
  </si>
  <si>
    <t>CUS022905</t>
  </si>
  <si>
    <t>CUS022906</t>
  </si>
  <si>
    <t>CUS022907</t>
  </si>
  <si>
    <t>CUS022908</t>
  </si>
  <si>
    <t>CUS022909</t>
  </si>
  <si>
    <t>CUS022910</t>
  </si>
  <si>
    <t>CUS022911</t>
  </si>
  <si>
    <t>CUS022912</t>
  </si>
  <si>
    <t>CUS022913</t>
  </si>
  <si>
    <t>CUS022914</t>
  </si>
  <si>
    <t>CUS022915</t>
  </si>
  <si>
    <t>CUS022916</t>
  </si>
  <si>
    <t>CUS022917</t>
  </si>
  <si>
    <t>CUS022918</t>
  </si>
  <si>
    <t>CUS022919</t>
  </si>
  <si>
    <t>CUS022920</t>
  </si>
  <si>
    <t>CUS022921</t>
  </si>
  <si>
    <t>CUS022922</t>
  </si>
  <si>
    <t>CUS022923</t>
  </si>
  <si>
    <t>CUS022924</t>
  </si>
  <si>
    <t>CUS022925</t>
  </si>
  <si>
    <t>CUS022926</t>
  </si>
  <si>
    <t>CUS022927</t>
  </si>
  <si>
    <t>CUS022928</t>
  </si>
  <si>
    <t>CUS022929</t>
  </si>
  <si>
    <t>CUS022930</t>
  </si>
  <si>
    <t>CUS022931</t>
  </si>
  <si>
    <t>CUS022932</t>
  </si>
  <si>
    <t>CUS022933</t>
  </si>
  <si>
    <t>CUS022934</t>
  </si>
  <si>
    <t>CUS022935</t>
  </si>
  <si>
    <t>CUS022936</t>
  </si>
  <si>
    <t>CUS022937</t>
  </si>
  <si>
    <t>CUS022938</t>
  </si>
  <si>
    <t>CUS022939</t>
  </si>
  <si>
    <t>CUS022940</t>
  </si>
  <si>
    <t>CUS022941</t>
  </si>
  <si>
    <t>CUS022942</t>
  </si>
  <si>
    <t>CUS022943</t>
  </si>
  <si>
    <t>CUS022944</t>
  </si>
  <si>
    <t>CUS022945</t>
  </si>
  <si>
    <t>CUS022946</t>
  </si>
  <si>
    <t>CUS022947</t>
  </si>
  <si>
    <t>CUS022948</t>
  </si>
  <si>
    <t>CUS022949</t>
  </si>
  <si>
    <t>CUS022950</t>
  </si>
  <si>
    <t>CUS022951</t>
  </si>
  <si>
    <t>CUS022952</t>
  </si>
  <si>
    <t>CUS022953</t>
  </si>
  <si>
    <t>CUS022954</t>
  </si>
  <si>
    <t>CUS022955</t>
  </si>
  <si>
    <t>CUS022956</t>
  </si>
  <si>
    <t>CUS022957</t>
  </si>
  <si>
    <t>CUS022958</t>
  </si>
  <si>
    <t>CUS022959</t>
  </si>
  <si>
    <t>CUS022960</t>
  </si>
  <si>
    <t>CUS022961</t>
  </si>
  <si>
    <t>CUS022962</t>
  </si>
  <si>
    <t>CUS022963</t>
  </si>
  <si>
    <t>CUS022964</t>
  </si>
  <si>
    <t>CUS022965</t>
  </si>
  <si>
    <t>CUS022966</t>
  </si>
  <si>
    <t>CUS022967</t>
  </si>
  <si>
    <t>CUS022968</t>
  </si>
  <si>
    <t>CUS022969</t>
  </si>
  <si>
    <t>CUS022970</t>
  </si>
  <si>
    <t>CUS022971</t>
  </si>
  <si>
    <t>CUS022972</t>
  </si>
  <si>
    <t>CUS022973</t>
  </si>
  <si>
    <t>CUS022974</t>
  </si>
  <si>
    <t>CUS022975</t>
  </si>
  <si>
    <t>CUS022976</t>
  </si>
  <si>
    <t>CUS022977</t>
  </si>
  <si>
    <t>CUS022978</t>
  </si>
  <si>
    <t>CUS022979</t>
  </si>
  <si>
    <t>CUS022980</t>
  </si>
  <si>
    <t>CUS022981</t>
  </si>
  <si>
    <t>CUS022982</t>
  </si>
  <si>
    <t>CUS022983</t>
  </si>
  <si>
    <t>CUS022984</t>
  </si>
  <si>
    <t>CUS022985</t>
  </si>
  <si>
    <t>CUS022986</t>
  </si>
  <si>
    <t>CUS022987</t>
  </si>
  <si>
    <t>CUS022988</t>
  </si>
  <si>
    <t>CUS022989</t>
  </si>
  <si>
    <t>CUS022990</t>
  </si>
  <si>
    <t>CUS022991</t>
  </si>
  <si>
    <t>CUS022992</t>
  </si>
  <si>
    <t>CUS022993</t>
  </si>
  <si>
    <t>CUS022994</t>
  </si>
  <si>
    <t>CUS022995</t>
  </si>
  <si>
    <t>CUS022996</t>
  </si>
  <si>
    <t>CUS022997</t>
  </si>
  <si>
    <t>CUS022998</t>
  </si>
  <si>
    <t>CUS022999</t>
  </si>
  <si>
    <t>CUS023000</t>
  </si>
  <si>
    <t>CUS023001</t>
  </si>
  <si>
    <t>CUS023002</t>
  </si>
  <si>
    <t>CUS023003</t>
  </si>
  <si>
    <t>CUS023004</t>
  </si>
  <si>
    <t>CUS023005</t>
  </si>
  <si>
    <t>CUS023006</t>
  </si>
  <si>
    <t>CUS023007</t>
  </si>
  <si>
    <t>CUS023008</t>
  </si>
  <si>
    <t>CUS023009</t>
  </si>
  <si>
    <t>CUS023010</t>
  </si>
  <si>
    <t>CUS023011</t>
  </si>
  <si>
    <t>CUS023012</t>
  </si>
  <si>
    <t>CUS023013</t>
  </si>
  <si>
    <t>CUS023014</t>
  </si>
  <si>
    <t>CUS023015</t>
  </si>
  <si>
    <t>CUS023016</t>
  </si>
  <si>
    <t>CUS023017</t>
  </si>
  <si>
    <t>CUS023018</t>
  </si>
  <si>
    <t>CUS023019</t>
  </si>
  <si>
    <t>CUS023020</t>
  </si>
  <si>
    <t>CUS023021</t>
  </si>
  <si>
    <t>CUS023022</t>
  </si>
  <si>
    <t>CUS023023</t>
  </si>
  <si>
    <t>CUS023024</t>
  </si>
  <si>
    <t>CUS023025</t>
  </si>
  <si>
    <t>CUS023026</t>
  </si>
  <si>
    <t>CUS023027</t>
  </si>
  <si>
    <t>CUS023028</t>
  </si>
  <si>
    <t>CUS023029</t>
  </si>
  <si>
    <t>CUS023030</t>
  </si>
  <si>
    <t>CUS023031</t>
  </si>
  <si>
    <t>CUS023032</t>
  </si>
  <si>
    <t>CUS023033</t>
  </si>
  <si>
    <t>CUS023034</t>
  </si>
  <si>
    <t>CUS023035</t>
  </si>
  <si>
    <t>CUS023036</t>
  </si>
  <si>
    <t>CUS023037</t>
  </si>
  <si>
    <t>CUS023038</t>
  </si>
  <si>
    <t>CUS023039</t>
  </si>
  <si>
    <t>CUS023040</t>
  </si>
  <si>
    <t>CUS023041</t>
  </si>
  <si>
    <t>CUS023042</t>
  </si>
  <si>
    <t>CUS023043</t>
  </si>
  <si>
    <t>CUS023044</t>
  </si>
  <si>
    <t>CUS023045</t>
  </si>
  <si>
    <t>CUS023046</t>
  </si>
  <si>
    <t>CUS023047</t>
  </si>
  <si>
    <t>CUS023048</t>
  </si>
  <si>
    <t>CUS023049</t>
  </si>
  <si>
    <t>CUS023050</t>
  </si>
  <si>
    <t>CUS023051</t>
  </si>
  <si>
    <t>CUS023052</t>
  </si>
  <si>
    <t>CUS023053</t>
  </si>
  <si>
    <t>CUS023054</t>
  </si>
  <si>
    <t>CUS023055</t>
  </si>
  <si>
    <t>CUS023056</t>
  </si>
  <si>
    <t>CUS023057</t>
  </si>
  <si>
    <t>CUS023058</t>
  </si>
  <si>
    <t>CUS023059</t>
  </si>
  <si>
    <t>CUS023060</t>
  </si>
  <si>
    <t>CUS023061</t>
  </si>
  <si>
    <t>CUS023062</t>
  </si>
  <si>
    <t>CUS023063</t>
  </si>
  <si>
    <t>CUS023064</t>
  </si>
  <si>
    <t>CUS023065</t>
  </si>
  <si>
    <t>CUS023066</t>
  </si>
  <si>
    <t>CUS023067</t>
  </si>
  <si>
    <t>CUS023068</t>
  </si>
  <si>
    <t>CUS023069</t>
  </si>
  <si>
    <t>CUS023070</t>
  </si>
  <si>
    <t>CUS023071</t>
  </si>
  <si>
    <t>CUS023072</t>
  </si>
  <si>
    <t>CUS023073</t>
  </si>
  <si>
    <t>CUS023074</t>
  </si>
  <si>
    <t>CUS023075</t>
  </si>
  <si>
    <t>CUS023076</t>
  </si>
  <si>
    <t>CUS023077</t>
  </si>
  <si>
    <t>CUS023078</t>
  </si>
  <si>
    <t>CUS023079</t>
  </si>
  <si>
    <t>CUS023080</t>
  </si>
  <si>
    <t>CUS023081</t>
  </si>
  <si>
    <t>CUS023082</t>
  </si>
  <si>
    <t>CUS023083</t>
  </si>
  <si>
    <t>CUS023084</t>
  </si>
  <si>
    <t>CUS023085</t>
  </si>
  <si>
    <t>CUS023086</t>
  </si>
  <si>
    <t>CUS023087</t>
  </si>
  <si>
    <t>CUS023088</t>
  </si>
  <si>
    <t>CUS023089</t>
  </si>
  <si>
    <t>CUS023090</t>
  </si>
  <si>
    <t>CUS023091</t>
  </si>
  <si>
    <t>CUS023092</t>
  </si>
  <si>
    <t>CUS023093</t>
  </si>
  <si>
    <t>CUS023094</t>
  </si>
  <si>
    <t>CUS023095</t>
  </si>
  <si>
    <t>CUS023096</t>
  </si>
  <si>
    <t>CUS023097</t>
  </si>
  <si>
    <t>CUS023098</t>
  </si>
  <si>
    <t>CUS023099</t>
  </si>
  <si>
    <t>CUS023100</t>
  </si>
  <si>
    <t>CUS023101</t>
  </si>
  <si>
    <t>CUS023102</t>
  </si>
  <si>
    <t>CUS023103</t>
  </si>
  <si>
    <t>CUS023104</t>
  </si>
  <si>
    <t>CUS023105</t>
  </si>
  <si>
    <t>CUS023106</t>
  </si>
  <si>
    <t>CUS023107</t>
  </si>
  <si>
    <t>CUS023108</t>
  </si>
  <si>
    <t>CUS023109</t>
  </si>
  <si>
    <t>CUS023110</t>
  </si>
  <si>
    <t>CUS023111</t>
  </si>
  <si>
    <t>CUS023112</t>
  </si>
  <si>
    <t>CUS023113</t>
  </si>
  <si>
    <t>CUS023114</t>
  </si>
  <si>
    <t>CUS023115</t>
  </si>
  <si>
    <t>CUS023116</t>
  </si>
  <si>
    <t>CUS023117</t>
  </si>
  <si>
    <t>CUS023118</t>
  </si>
  <si>
    <t>CUS023119</t>
  </si>
  <si>
    <t>CUS023120</t>
  </si>
  <si>
    <t>CUS023121</t>
  </si>
  <si>
    <t>CUS023122</t>
  </si>
  <si>
    <t>CUS023123</t>
  </si>
  <si>
    <t>CUS023124</t>
  </si>
  <si>
    <t>CUS023125</t>
  </si>
  <si>
    <t>CUS023126</t>
  </si>
  <si>
    <t>CUS023127</t>
  </si>
  <si>
    <t>CUS023128</t>
  </si>
  <si>
    <t>CUS023129</t>
  </si>
  <si>
    <t>CUS023130</t>
  </si>
  <si>
    <t>CUS023131</t>
  </si>
  <si>
    <t>CUS023132</t>
  </si>
  <si>
    <t>CUS023133</t>
  </si>
  <si>
    <t>CUS023134</t>
  </si>
  <si>
    <t>CUS023135</t>
  </si>
  <si>
    <t>CUS023136</t>
  </si>
  <si>
    <t>CUS023137</t>
  </si>
  <si>
    <t>CUS023138</t>
  </si>
  <si>
    <t>CUS023139</t>
  </si>
  <si>
    <t>CUS023140</t>
  </si>
  <si>
    <t>CUS023141</t>
  </si>
  <si>
    <t>CUS023142</t>
  </si>
  <si>
    <t>CUS023143</t>
  </si>
  <si>
    <t>CUS023144</t>
  </si>
  <si>
    <t>CUS023145</t>
  </si>
  <si>
    <t>CUS023146</t>
  </si>
  <si>
    <t>CUS023147</t>
  </si>
  <si>
    <t>CUS023148</t>
  </si>
  <si>
    <t>CUS023149</t>
  </si>
  <si>
    <t>CUS023150</t>
  </si>
  <si>
    <t>CUS023151</t>
  </si>
  <si>
    <t>CUS023152</t>
  </si>
  <si>
    <t>CUS023153</t>
  </si>
  <si>
    <t>CUS023154</t>
  </si>
  <si>
    <t>CUS023155</t>
  </si>
  <si>
    <t>CUS023156</t>
  </si>
  <si>
    <t>CUS023157</t>
  </si>
  <si>
    <t>CUS023158</t>
  </si>
  <si>
    <t>CUS023159</t>
  </si>
  <si>
    <t>CUS023160</t>
  </si>
  <si>
    <t>CUS023161</t>
  </si>
  <si>
    <t>CUS023162</t>
  </si>
  <si>
    <t>CUS023163</t>
  </si>
  <si>
    <t>CUS023164</t>
  </si>
  <si>
    <t>CUS023165</t>
  </si>
  <si>
    <t>CUS023166</t>
  </si>
  <si>
    <t>CUS023167</t>
  </si>
  <si>
    <t>CUS023168</t>
  </si>
  <si>
    <t>CUS023169</t>
  </si>
  <si>
    <t>CUS023170</t>
  </si>
  <si>
    <t>CUS023171</t>
  </si>
  <si>
    <t>CUS023172</t>
  </si>
  <si>
    <t>CUS023173</t>
  </si>
  <si>
    <t>CUS023174</t>
  </si>
  <si>
    <t>CUS023175</t>
  </si>
  <si>
    <t>CUS023176</t>
  </si>
  <si>
    <t>CUS023177</t>
  </si>
  <si>
    <t>CUS023178</t>
  </si>
  <si>
    <t>CUS023179</t>
  </si>
  <si>
    <t>CUS023180</t>
  </si>
  <si>
    <t>CUS023181</t>
  </si>
  <si>
    <t>CUS023182</t>
  </si>
  <si>
    <t>CUS023183</t>
  </si>
  <si>
    <t>CUS023184</t>
  </si>
  <si>
    <t>CUS023185</t>
  </si>
  <si>
    <t>CUS023186</t>
  </si>
  <si>
    <t>CUS023187</t>
  </si>
  <si>
    <t>CUS023188</t>
  </si>
  <si>
    <t>CUS023189</t>
  </si>
  <si>
    <t>CUS023190</t>
  </si>
  <si>
    <t>CUS023191</t>
  </si>
  <si>
    <t>CUS023192</t>
  </si>
  <si>
    <t>CUS023193</t>
  </si>
  <si>
    <t>CUS023194</t>
  </si>
  <si>
    <t>CUS023195</t>
  </si>
  <si>
    <t>CUS023196</t>
  </si>
  <si>
    <t>CUS023197</t>
  </si>
  <si>
    <t>CUS023198</t>
  </si>
  <si>
    <t>CUS023199</t>
  </si>
  <si>
    <t>CUS023200</t>
  </si>
  <si>
    <t>CUS023201</t>
  </si>
  <si>
    <t>CUS023202</t>
  </si>
  <si>
    <t>CUS023203</t>
  </si>
  <si>
    <t>CUS023204</t>
  </si>
  <si>
    <t>CUS023205</t>
  </si>
  <si>
    <t>CUS023206</t>
  </si>
  <si>
    <t>CUS023207</t>
  </si>
  <si>
    <t>CUS023208</t>
  </si>
  <si>
    <t>CUS023209</t>
  </si>
  <si>
    <t>CUS023210</t>
  </si>
  <si>
    <t>CUS023211</t>
  </si>
  <si>
    <t>CUS023212</t>
  </si>
  <si>
    <t>CUS023213</t>
  </si>
  <si>
    <t>CUS023214</t>
  </si>
  <si>
    <t>CUS023215</t>
  </si>
  <si>
    <t>CUS023216</t>
  </si>
  <si>
    <t>CUS023217</t>
  </si>
  <si>
    <t>CUS023218</t>
  </si>
  <si>
    <t>CUS023219</t>
  </si>
  <si>
    <t>CUS023220</t>
  </si>
  <si>
    <t>CUS023221</t>
  </si>
  <si>
    <t>CUS023222</t>
  </si>
  <si>
    <t>CUS023223</t>
  </si>
  <si>
    <t>CUS023224</t>
  </si>
  <si>
    <t>CUS023225</t>
  </si>
  <si>
    <t>CUS023226</t>
  </si>
  <si>
    <t>CUS023227</t>
  </si>
  <si>
    <t>CUS023228</t>
  </si>
  <si>
    <t>CUS023229</t>
  </si>
  <si>
    <t>CUS023230</t>
  </si>
  <si>
    <t>CUS023231</t>
  </si>
  <si>
    <t>CUS023232</t>
  </si>
  <si>
    <t>CUS023233</t>
  </si>
  <si>
    <t>CUS023234</t>
  </si>
  <si>
    <t>CUS023235</t>
  </si>
  <si>
    <t>CUS023236</t>
  </si>
  <si>
    <t>CUS023237</t>
  </si>
  <si>
    <t>CUS023238</t>
  </si>
  <si>
    <t>CUS023239</t>
  </si>
  <si>
    <t>CUS023240</t>
  </si>
  <si>
    <t>CUS023241</t>
  </si>
  <si>
    <t>CUS023242</t>
  </si>
  <si>
    <t>CUS023243</t>
  </si>
  <si>
    <t>CUS023244</t>
  </si>
  <si>
    <t>CUS023245</t>
  </si>
  <si>
    <t>CUS023246</t>
  </si>
  <si>
    <t>CUS023247</t>
  </si>
  <si>
    <t>CUS023248</t>
  </si>
  <si>
    <t>CUS023249</t>
  </si>
  <si>
    <t>CUS023250</t>
  </si>
  <si>
    <t>CUS023251</t>
  </si>
  <si>
    <t>CUS023252</t>
  </si>
  <si>
    <t>CUS023253</t>
  </si>
  <si>
    <t>CUS023254</t>
  </si>
  <si>
    <t>CUS023255</t>
  </si>
  <si>
    <t>CUS023256</t>
  </si>
  <si>
    <t>CUS023257</t>
  </si>
  <si>
    <t>CUS023258</t>
  </si>
  <si>
    <t>CUS023259</t>
  </si>
  <si>
    <t>CUS023260</t>
  </si>
  <si>
    <t>CUS023261</t>
  </si>
  <si>
    <t>CUS023262</t>
  </si>
  <si>
    <t>CUS023263</t>
  </si>
  <si>
    <t>CUS023264</t>
  </si>
  <si>
    <t>CUS023265</t>
  </si>
  <si>
    <t>CUS023266</t>
  </si>
  <si>
    <t>CUS023267</t>
  </si>
  <si>
    <t>CUS023268</t>
  </si>
  <si>
    <t>CUS023269</t>
  </si>
  <si>
    <t>CUS023270</t>
  </si>
  <si>
    <t>CUS023271</t>
  </si>
  <si>
    <t>CUS023272</t>
  </si>
  <si>
    <t>CUS023273</t>
  </si>
  <si>
    <t>CUS023274</t>
  </si>
  <si>
    <t>CUS023275</t>
  </si>
  <si>
    <t>CUS023276</t>
  </si>
  <si>
    <t>CUS023277</t>
  </si>
  <si>
    <t>CUS023278</t>
  </si>
  <si>
    <t>CUS023279</t>
  </si>
  <si>
    <t>CUS023280</t>
  </si>
  <si>
    <t>CUS023281</t>
  </si>
  <si>
    <t>CUS023282</t>
  </si>
  <si>
    <t>CUS023283</t>
  </si>
  <si>
    <t>CUS023284</t>
  </si>
  <si>
    <t>CUS023285</t>
  </si>
  <si>
    <t>CUS023286</t>
  </si>
  <si>
    <t>CUS023287</t>
  </si>
  <si>
    <t>CUS023288</t>
  </si>
  <si>
    <t>CUS023289</t>
  </si>
  <si>
    <t>CUS023290</t>
  </si>
  <si>
    <t>CUS023291</t>
  </si>
  <si>
    <t>CUS023292</t>
  </si>
  <si>
    <t>CUS023293</t>
  </si>
  <si>
    <t>CUS023294</t>
  </si>
  <si>
    <t>CUS023295</t>
  </si>
  <si>
    <t>CUS023296</t>
  </si>
  <si>
    <t>CUS023297</t>
  </si>
  <si>
    <t>CUS023298</t>
  </si>
  <si>
    <t>CUS023299</t>
  </si>
  <si>
    <t>CUS023300</t>
  </si>
  <si>
    <t>CUS023301</t>
  </si>
  <si>
    <t>CUS023302</t>
  </si>
  <si>
    <t>CUS023303</t>
  </si>
  <si>
    <t>CUS023304</t>
  </si>
  <si>
    <t>CUS023305</t>
  </si>
  <si>
    <t>CUS023306</t>
  </si>
  <si>
    <t>CUS023307</t>
  </si>
  <si>
    <t>CUS023308</t>
  </si>
  <si>
    <t>CUS023309</t>
  </si>
  <si>
    <t>CUS023310</t>
  </si>
  <si>
    <t>CUS023311</t>
  </si>
  <si>
    <t>CUS023312</t>
  </si>
  <si>
    <t>CUS023313</t>
  </si>
  <si>
    <t>CUS023314</t>
  </si>
  <si>
    <t>CUS023315</t>
  </si>
  <si>
    <t>CUS023316</t>
  </si>
  <si>
    <t>CUS023317</t>
  </si>
  <si>
    <t>CUS023318</t>
  </si>
  <si>
    <t>CUS023319</t>
  </si>
  <si>
    <t>CUS023320</t>
  </si>
  <si>
    <t>CUS023321</t>
  </si>
  <si>
    <t>CUS023322</t>
  </si>
  <si>
    <t>CUS023323</t>
  </si>
  <si>
    <t>CUS023324</t>
  </si>
  <si>
    <t>CUS023325</t>
  </si>
  <si>
    <t>CUS023326</t>
  </si>
  <si>
    <t>CUS023327</t>
  </si>
  <si>
    <t>CUS023328</t>
  </si>
  <si>
    <t>CUS023329</t>
  </si>
  <si>
    <t>CUS023330</t>
  </si>
  <si>
    <t>CUS023331</t>
  </si>
  <si>
    <t>CUS023332</t>
  </si>
  <si>
    <t>CUS023333</t>
  </si>
  <si>
    <t>CUS023334</t>
  </si>
  <si>
    <t>CUS023335</t>
  </si>
  <si>
    <t>CUS023336</t>
  </si>
  <si>
    <t>CUS023337</t>
  </si>
  <si>
    <t>CUS023338</t>
  </si>
  <si>
    <t>CUS023339</t>
  </si>
  <si>
    <t>CUS023340</t>
  </si>
  <si>
    <t>CUS023341</t>
  </si>
  <si>
    <t>CUS023342</t>
  </si>
  <si>
    <t>CUS023343</t>
  </si>
  <si>
    <t>CUS023344</t>
  </si>
  <si>
    <t>CUS023345</t>
  </si>
  <si>
    <t>CUS023346</t>
  </si>
  <si>
    <t>CUS023347</t>
  </si>
  <si>
    <t>CUS023348</t>
  </si>
  <si>
    <t>CUS023349</t>
  </si>
  <si>
    <t>CUS023350</t>
  </si>
  <si>
    <t>CUS023351</t>
  </si>
  <si>
    <t>CUS023352</t>
  </si>
  <si>
    <t>CUS023353</t>
  </si>
  <si>
    <t>CUS023354</t>
  </si>
  <si>
    <t>CUS023355</t>
  </si>
  <si>
    <t>CUS023356</t>
  </si>
  <si>
    <t>CUS023357</t>
  </si>
  <si>
    <t>CUS023358</t>
  </si>
  <si>
    <t>CUS023359</t>
  </si>
  <si>
    <t>CUS023360</t>
  </si>
  <si>
    <t>CUS023361</t>
  </si>
  <si>
    <t>CUS023362</t>
  </si>
  <si>
    <t>CUS023363</t>
  </si>
  <si>
    <t>CUS023364</t>
  </si>
  <si>
    <t>CUS023365</t>
  </si>
  <si>
    <t>CUS023366</t>
  </si>
  <si>
    <t>CUS023367</t>
  </si>
  <si>
    <t>CUS023368</t>
  </si>
  <si>
    <t>CUS023369</t>
  </si>
  <si>
    <t>CUS023370</t>
  </si>
  <si>
    <t>CUS023371</t>
  </si>
  <si>
    <t>CUS023372</t>
  </si>
  <si>
    <t>CUS023373</t>
  </si>
  <si>
    <t>CUS023374</t>
  </si>
  <si>
    <t>CUS023375</t>
  </si>
  <si>
    <t>CUS023376</t>
  </si>
  <si>
    <t>CUS023377</t>
  </si>
  <si>
    <t>CUS023378</t>
  </si>
  <si>
    <t>CUS023379</t>
  </si>
  <si>
    <t>CUS023380</t>
  </si>
  <si>
    <t>CUS023381</t>
  </si>
  <si>
    <t>CUS023382</t>
  </si>
  <si>
    <t>CUS023383</t>
  </si>
  <si>
    <t>CUS023384</t>
  </si>
  <si>
    <t>CUS023385</t>
  </si>
  <si>
    <t>CUS023386</t>
  </si>
  <si>
    <t>CUS023387</t>
  </si>
  <si>
    <t>CUS023388</t>
  </si>
  <si>
    <t>CUS023389</t>
  </si>
  <si>
    <t>CUS023390</t>
  </si>
  <si>
    <t>CUS023391</t>
  </si>
  <si>
    <t>CUS023392</t>
  </si>
  <si>
    <t>CUS023393</t>
  </si>
  <si>
    <t>CUS023394</t>
  </si>
  <si>
    <t>CUS023395</t>
  </si>
  <si>
    <t>CUS023396</t>
  </si>
  <si>
    <t>CUS023397</t>
  </si>
  <si>
    <t>CUS023398</t>
  </si>
  <si>
    <t>CUS023399</t>
  </si>
  <si>
    <t>CUS023400</t>
  </si>
  <si>
    <t>CUS023401</t>
  </si>
  <si>
    <t>CUS023402</t>
  </si>
  <si>
    <t>CUS023403</t>
  </si>
  <si>
    <t>CUS023404</t>
  </si>
  <si>
    <t>CUS023405</t>
  </si>
  <si>
    <t>CUS023406</t>
  </si>
  <si>
    <t>CUS023407</t>
  </si>
  <si>
    <t>CUS023408</t>
  </si>
  <si>
    <t>CUS023409</t>
  </si>
  <si>
    <t>CUS023410</t>
  </si>
  <si>
    <t>CUS023411</t>
  </si>
  <si>
    <t>CUS023412</t>
  </si>
  <si>
    <t>CUS023413</t>
  </si>
  <si>
    <t>CUS023414</t>
  </si>
  <si>
    <t>CUS023415</t>
  </si>
  <si>
    <t>CUS023416</t>
  </si>
  <si>
    <t>CUS023417</t>
  </si>
  <si>
    <t>CUS023418</t>
  </si>
  <si>
    <t>CUS023419</t>
  </si>
  <si>
    <t>CUS023420</t>
  </si>
  <si>
    <t>CUS023421</t>
  </si>
  <si>
    <t>CUS023422</t>
  </si>
  <si>
    <t>CUS023423</t>
  </si>
  <si>
    <t>CUS023424</t>
  </si>
  <si>
    <t>CUS023425</t>
  </si>
  <si>
    <t>CUS023426</t>
  </si>
  <si>
    <t>CUS023427</t>
  </si>
  <si>
    <t>CUS023428</t>
  </si>
  <si>
    <t>CUS023429</t>
  </si>
  <si>
    <t>CUS023430</t>
  </si>
  <si>
    <t>CUS023431</t>
  </si>
  <si>
    <t>CUS023432</t>
  </si>
  <si>
    <t>CUS023433</t>
  </si>
  <si>
    <t>CUS023434</t>
  </si>
  <si>
    <t>CUS023435</t>
  </si>
  <si>
    <t>CUS023436</t>
  </si>
  <si>
    <t>CUS023437</t>
  </si>
  <si>
    <t>CUS023438</t>
  </si>
  <si>
    <t>CUS023439</t>
  </si>
  <si>
    <t>CUS023440</t>
  </si>
  <si>
    <t>CUS023441</t>
  </si>
  <si>
    <t>CUS023442</t>
  </si>
  <si>
    <t>CUS023443</t>
  </si>
  <si>
    <t>CUS023444</t>
  </si>
  <si>
    <t>CUS023445</t>
  </si>
  <si>
    <t>CUS023446</t>
  </si>
  <si>
    <t>CUS023447</t>
  </si>
  <si>
    <t>CUS023448</t>
  </si>
  <si>
    <t>CUS023449</t>
  </si>
  <si>
    <t>CUS023450</t>
  </si>
  <si>
    <t>CUS023451</t>
  </si>
  <si>
    <t>CUS023452</t>
  </si>
  <si>
    <t>CUS023453</t>
  </si>
  <si>
    <t>CUS023454</t>
  </si>
  <si>
    <t>CUS023455</t>
  </si>
  <si>
    <t>CUS023456</t>
  </si>
  <si>
    <t>CUS023457</t>
  </si>
  <si>
    <t>CUS023458</t>
  </si>
  <si>
    <t>CUS023459</t>
  </si>
  <si>
    <t>CUS023460</t>
  </si>
  <si>
    <t>CUS023461</t>
  </si>
  <si>
    <t>CUS023462</t>
  </si>
  <si>
    <t>CUS023463</t>
  </si>
  <si>
    <t>CUS023464</t>
  </si>
  <si>
    <t>CUS023465</t>
  </si>
  <si>
    <t>CUS023466</t>
  </si>
  <si>
    <t>CUS023467</t>
  </si>
  <si>
    <t>CUS023468</t>
  </si>
  <si>
    <t>CUS023469</t>
  </si>
  <si>
    <t>CUS023470</t>
  </si>
  <si>
    <t>CUS023471</t>
  </si>
  <si>
    <t>CUS023472</t>
  </si>
  <si>
    <t>CUS023473</t>
  </si>
  <si>
    <t>CUS023474</t>
  </si>
  <si>
    <t>CUS023475</t>
  </si>
  <si>
    <t>CUS023476</t>
  </si>
  <si>
    <t>CUS023477</t>
  </si>
  <si>
    <t>CUS023478</t>
  </si>
  <si>
    <t>CUS023479</t>
  </si>
  <si>
    <t>CUS023480</t>
  </si>
  <si>
    <t>CUS023481</t>
  </si>
  <si>
    <t>CUS023482</t>
  </si>
  <si>
    <t>CUS023483</t>
  </si>
  <si>
    <t>CUS023484</t>
  </si>
  <si>
    <t>CUS023485</t>
  </si>
  <si>
    <t>CUS023486</t>
  </si>
  <si>
    <t>CUS023487</t>
  </si>
  <si>
    <t>CUS023488</t>
  </si>
  <si>
    <t>CUS023489</t>
  </si>
  <si>
    <t>CUS023490</t>
  </si>
  <si>
    <t>CUS023491</t>
  </si>
  <si>
    <t>CUS023492</t>
  </si>
  <si>
    <t>CUS023493</t>
  </si>
  <si>
    <t>CUS023494</t>
  </si>
  <si>
    <t>CUS023495</t>
  </si>
  <si>
    <t>CUS023496</t>
  </si>
  <si>
    <t>CUS023497</t>
  </si>
  <si>
    <t>CUS023498</t>
  </si>
  <si>
    <t>CUS023499</t>
  </si>
  <si>
    <t>CUS023500</t>
  </si>
  <si>
    <t>CUS023501</t>
  </si>
  <si>
    <t>CUS023502</t>
  </si>
  <si>
    <t>CUS023503</t>
  </si>
  <si>
    <t>CUS023504</t>
  </si>
  <si>
    <t>CUS023505</t>
  </si>
  <si>
    <t>CUS023506</t>
  </si>
  <si>
    <t>CUS023507</t>
  </si>
  <si>
    <t>CUS023508</t>
  </si>
  <si>
    <t>CUS023509</t>
  </si>
  <si>
    <t>CUS023510</t>
  </si>
  <si>
    <t>CUS023511</t>
  </si>
  <si>
    <t>CUS023512</t>
  </si>
  <si>
    <t>CUS023513</t>
  </si>
  <si>
    <t>CUS023514</t>
  </si>
  <si>
    <t>CUS023515</t>
  </si>
  <si>
    <t>CUS023516</t>
  </si>
  <si>
    <t>CUS023517</t>
  </si>
  <si>
    <t>CUS023518</t>
  </si>
  <si>
    <t>CUS023519</t>
  </si>
  <si>
    <t>CUS023520</t>
  </si>
  <si>
    <t>CUS023521</t>
  </si>
  <si>
    <t>CUS023522</t>
  </si>
  <si>
    <t>CUS023523</t>
  </si>
  <si>
    <t>CUS023524</t>
  </si>
  <si>
    <t>CUS023525</t>
  </si>
  <si>
    <t>CUS023526</t>
  </si>
  <si>
    <t>CUS023527</t>
  </si>
  <si>
    <t>CUS023528</t>
  </si>
  <si>
    <t>CUS023529</t>
  </si>
  <si>
    <t>CUS023530</t>
  </si>
  <si>
    <t>CUS023531</t>
  </si>
  <si>
    <t>CUS023532</t>
  </si>
  <si>
    <t>CUS023533</t>
  </si>
  <si>
    <t>CUS023534</t>
  </si>
  <si>
    <t>CUS023535</t>
  </si>
  <si>
    <t>CUS023536</t>
  </si>
  <si>
    <t>CUS023537</t>
  </si>
  <si>
    <t>CUS023538</t>
  </si>
  <si>
    <t>CUS023539</t>
  </si>
  <si>
    <t>CUS023540</t>
  </si>
  <si>
    <t>CUS023541</t>
  </si>
  <si>
    <t>CUS023542</t>
  </si>
  <si>
    <t>CUS023543</t>
  </si>
  <si>
    <t>CUS023544</t>
  </si>
  <si>
    <t>CUS023545</t>
  </si>
  <si>
    <t>CUS023546</t>
  </si>
  <si>
    <t>CUS023547</t>
  </si>
  <si>
    <t>CUS023548</t>
  </si>
  <si>
    <t>CUS023549</t>
  </si>
  <si>
    <t>CUS023550</t>
  </si>
  <si>
    <t>CUS023551</t>
  </si>
  <si>
    <t>CUS023552</t>
  </si>
  <si>
    <t>CUS023553</t>
  </si>
  <si>
    <t>CUS023554</t>
  </si>
  <si>
    <t>CUS023555</t>
  </si>
  <si>
    <t>CUS023556</t>
  </si>
  <si>
    <t>CUS023557</t>
  </si>
  <si>
    <t>CUS023558</t>
  </si>
  <si>
    <t>CUS023559</t>
  </si>
  <si>
    <t>CUS023560</t>
  </si>
  <si>
    <t>CUS023561</t>
  </si>
  <si>
    <t>CUS023562</t>
  </si>
  <si>
    <t>CUS023563</t>
  </si>
  <si>
    <t>CUS023564</t>
  </si>
  <si>
    <t>CUS023565</t>
  </si>
  <si>
    <t>CUS023566</t>
  </si>
  <si>
    <t>CUS023567</t>
  </si>
  <si>
    <t>CUS023568</t>
  </si>
  <si>
    <t>CUS023569</t>
  </si>
  <si>
    <t>CUS023570</t>
  </si>
  <si>
    <t>CUS023571</t>
  </si>
  <si>
    <t>CUS023572</t>
  </si>
  <si>
    <t>CUS023573</t>
  </si>
  <si>
    <t>CUS023574</t>
  </si>
  <si>
    <t>CUS023575</t>
  </si>
  <si>
    <t>CUS023576</t>
  </si>
  <si>
    <t>CUS023577</t>
  </si>
  <si>
    <t>CUS023578</t>
  </si>
  <si>
    <t>CUS023579</t>
  </si>
  <si>
    <t>CUS023580</t>
  </si>
  <si>
    <t>CUS023581</t>
  </si>
  <si>
    <t>CUS023582</t>
  </si>
  <si>
    <t>CUS023583</t>
  </si>
  <si>
    <t>CUS023584</t>
  </si>
  <si>
    <t>CUS023585</t>
  </si>
  <si>
    <t>CUS023586</t>
  </si>
  <si>
    <t>CUS023587</t>
  </si>
  <si>
    <t>CUS023588</t>
  </si>
  <si>
    <t>CUS023589</t>
  </si>
  <si>
    <t>CUS023590</t>
  </si>
  <si>
    <t>CUS023591</t>
  </si>
  <si>
    <t>CUS023592</t>
  </si>
  <si>
    <t>CUS023593</t>
  </si>
  <si>
    <t>CUS023594</t>
  </si>
  <si>
    <t>CUS023595</t>
  </si>
  <si>
    <t>CUS023596</t>
  </si>
  <si>
    <t>CUS023597</t>
  </si>
  <si>
    <t>CUS023598</t>
  </si>
  <si>
    <t>CUS023599</t>
  </si>
  <si>
    <t>CUS023600</t>
  </si>
  <si>
    <t>CUS023601</t>
  </si>
  <si>
    <t>CUS023602</t>
  </si>
  <si>
    <t>CUS023603</t>
  </si>
  <si>
    <t>CUS023604</t>
  </si>
  <si>
    <t>CUS023605</t>
  </si>
  <si>
    <t>CUS023606</t>
  </si>
  <si>
    <t>CUS023607</t>
  </si>
  <si>
    <t>CUS023608</t>
  </si>
  <si>
    <t>CUS023609</t>
  </si>
  <si>
    <t>CUS023610</t>
  </si>
  <si>
    <t>CUS023611</t>
  </si>
  <si>
    <t>CUS023612</t>
  </si>
  <si>
    <t>CUS023613</t>
  </si>
  <si>
    <t>CUS023614</t>
  </si>
  <si>
    <t>CUS023615</t>
  </si>
  <si>
    <t>CUS023616</t>
  </si>
  <si>
    <t>CUS023617</t>
  </si>
  <si>
    <t>CUS023618</t>
  </si>
  <si>
    <t>CUS023619</t>
  </si>
  <si>
    <t>CUS023620</t>
  </si>
  <si>
    <t>CUS023621</t>
  </si>
  <si>
    <t>CUS023622</t>
  </si>
  <si>
    <t>CUS023623</t>
  </si>
  <si>
    <t>CUS023624</t>
  </si>
  <si>
    <t>CUS023625</t>
  </si>
  <si>
    <t>CUS023626</t>
  </si>
  <si>
    <t>CUS023627</t>
  </si>
  <si>
    <t>CUS023628</t>
  </si>
  <si>
    <t>CUS023629</t>
  </si>
  <si>
    <t>CUS023630</t>
  </si>
  <si>
    <t>CUS023631</t>
  </si>
  <si>
    <t>CUS023632</t>
  </si>
  <si>
    <t>CUS023633</t>
  </si>
  <si>
    <t>CUS023634</t>
  </si>
  <si>
    <t>CUS023635</t>
  </si>
  <si>
    <t>CUS023636</t>
  </si>
  <si>
    <t>CUS023637</t>
  </si>
  <si>
    <t>CUS023638</t>
  </si>
  <si>
    <t>CUS023639</t>
  </si>
  <si>
    <t>CUS023640</t>
  </si>
  <si>
    <t>CUS023641</t>
  </si>
  <si>
    <t>CUS023642</t>
  </si>
  <si>
    <t>CUS023643</t>
  </si>
  <si>
    <t>CUS023644</t>
  </si>
  <si>
    <t>CUS023645</t>
  </si>
  <si>
    <t>CUS023646</t>
  </si>
  <si>
    <t>CUS023647</t>
  </si>
  <si>
    <t>CUS023648</t>
  </si>
  <si>
    <t>CUS023649</t>
  </si>
  <si>
    <t>CUS023650</t>
  </si>
  <si>
    <t>CUS023651</t>
  </si>
  <si>
    <t>CUS023652</t>
  </si>
  <si>
    <t>CUS023653</t>
  </si>
  <si>
    <t>CUS023654</t>
  </si>
  <si>
    <t>CUS023655</t>
  </si>
  <si>
    <t>CUS023656</t>
  </si>
  <si>
    <t>CUS023657</t>
  </si>
  <si>
    <t>CUS023658</t>
  </si>
  <si>
    <t>CUS023659</t>
  </si>
  <si>
    <t>CUS023660</t>
  </si>
  <si>
    <t>CUS023661</t>
  </si>
  <si>
    <t>CUS023662</t>
  </si>
  <si>
    <t>CUS023663</t>
  </si>
  <si>
    <t>CUS023664</t>
  </si>
  <si>
    <t>CUS023665</t>
  </si>
  <si>
    <t>CUS023666</t>
  </si>
  <si>
    <t>CUS023667</t>
  </si>
  <si>
    <t>CUS023668</t>
  </si>
  <si>
    <t>CUS023669</t>
  </si>
  <si>
    <t>CUS023670</t>
  </si>
  <si>
    <t>CUS023671</t>
  </si>
  <si>
    <t>CUS023672</t>
  </si>
  <si>
    <t>CUS023673</t>
  </si>
  <si>
    <t>CUS023674</t>
  </si>
  <si>
    <t>CUS023675</t>
  </si>
  <si>
    <t>CUS023676</t>
  </si>
  <si>
    <t>CUS023677</t>
  </si>
  <si>
    <t>CUS023678</t>
  </si>
  <si>
    <t>CUS023679</t>
  </si>
  <si>
    <t>CUS023680</t>
  </si>
  <si>
    <t>CUS023681</t>
  </si>
  <si>
    <t>CUS023682</t>
  </si>
  <si>
    <t>CUS023683</t>
  </si>
  <si>
    <t>CUS023684</t>
  </si>
  <si>
    <t>CUS023685</t>
  </si>
  <si>
    <t>CUS023686</t>
  </si>
  <si>
    <t>CUS023687</t>
  </si>
  <si>
    <t>CUS023688</t>
  </si>
  <si>
    <t>CUS023689</t>
  </si>
  <si>
    <t>CUS023690</t>
  </si>
  <si>
    <t>CUS023691</t>
  </si>
  <si>
    <t>CUS023692</t>
  </si>
  <si>
    <t>CUS023693</t>
  </si>
  <si>
    <t>CUS023694</t>
  </si>
  <si>
    <t>CUS023695</t>
  </si>
  <si>
    <t>CUS023696</t>
  </si>
  <si>
    <t>CUS023697</t>
  </si>
  <si>
    <t>CUS023698</t>
  </si>
  <si>
    <t>CUS023699</t>
  </si>
  <si>
    <t>CUS023700</t>
  </si>
  <si>
    <t>CUS023701</t>
  </si>
  <si>
    <t>CUS023702</t>
  </si>
  <si>
    <t>CUS023703</t>
  </si>
  <si>
    <t>CUS023704</t>
  </si>
  <si>
    <t>CUS023705</t>
  </si>
  <si>
    <t>CUS023706</t>
  </si>
  <si>
    <t>CUS023707</t>
  </si>
  <si>
    <t>CUS023708</t>
  </si>
  <si>
    <t>CUS023709</t>
  </si>
  <si>
    <t>CUS023710</t>
  </si>
  <si>
    <t>CUS023711</t>
  </si>
  <si>
    <t>CUS023712</t>
  </si>
  <si>
    <t>CUS023713</t>
  </si>
  <si>
    <t>CUS023714</t>
  </si>
  <si>
    <t>CUS023715</t>
  </si>
  <si>
    <t>CUS023716</t>
  </si>
  <si>
    <t>CUS023717</t>
  </si>
  <si>
    <t>CUS023718</t>
  </si>
  <si>
    <t>CUS023719</t>
  </si>
  <si>
    <t>CUS023720</t>
  </si>
  <si>
    <t>CUS023721</t>
  </si>
  <si>
    <t>CUS023722</t>
  </si>
  <si>
    <t>CUS023723</t>
  </si>
  <si>
    <t>CUS023724</t>
  </si>
  <si>
    <t>CUS023725</t>
  </si>
  <si>
    <t>CUS023726</t>
  </si>
  <si>
    <t>CUS023727</t>
  </si>
  <si>
    <t>CUS023728</t>
  </si>
  <si>
    <t>CUS023729</t>
  </si>
  <si>
    <t>CUS023730</t>
  </si>
  <si>
    <t>CUS023731</t>
  </si>
  <si>
    <t>CUS023732</t>
  </si>
  <si>
    <t>CUS023733</t>
  </si>
  <si>
    <t>CUS023734</t>
  </si>
  <si>
    <t>CUS023735</t>
  </si>
  <si>
    <t>CUS023736</t>
  </si>
  <si>
    <t>CUS023737</t>
  </si>
  <si>
    <t>CUS023738</t>
  </si>
  <si>
    <t>CUS023739</t>
  </si>
  <si>
    <t>CUS023740</t>
  </si>
  <si>
    <t>CUS023741</t>
  </si>
  <si>
    <t>CUS023742</t>
  </si>
  <si>
    <t>CUS023743</t>
  </si>
  <si>
    <t>CUS023744</t>
  </si>
  <si>
    <t>CUS023745</t>
  </si>
  <si>
    <t>CUS023746</t>
  </si>
  <si>
    <t>CUS023747</t>
  </si>
  <si>
    <t>CUS023748</t>
  </si>
  <si>
    <t>CUS023749</t>
  </si>
  <si>
    <t>CUS023750</t>
  </si>
  <si>
    <t>CUS023751</t>
  </si>
  <si>
    <t>CUS023752</t>
  </si>
  <si>
    <t>CUS023753</t>
  </si>
  <si>
    <t>CUS023754</t>
  </si>
  <si>
    <t>CUS023755</t>
  </si>
  <si>
    <t>CUS023756</t>
  </si>
  <si>
    <t>CUS023757</t>
  </si>
  <si>
    <t>CUS023758</t>
  </si>
  <si>
    <t>CUS023759</t>
  </si>
  <si>
    <t>CUS023760</t>
  </si>
  <si>
    <t>CUS023761</t>
  </si>
  <si>
    <t>CUS023762</t>
  </si>
  <si>
    <t>CUS023763</t>
  </si>
  <si>
    <t>CUS023764</t>
  </si>
  <si>
    <t>CUS023765</t>
  </si>
  <si>
    <t>CUS023766</t>
  </si>
  <si>
    <t>CUS023767</t>
  </si>
  <si>
    <t>CUS023768</t>
  </si>
  <si>
    <t>CUS023769</t>
  </si>
  <si>
    <t>CUS023770</t>
  </si>
  <si>
    <t>CUS023771</t>
  </si>
  <si>
    <t>CUS023772</t>
  </si>
  <si>
    <t>CUS023773</t>
  </si>
  <si>
    <t>CUS023774</t>
  </si>
  <si>
    <t>CUS023775</t>
  </si>
  <si>
    <t>CUS023776</t>
  </si>
  <si>
    <t>CUS023777</t>
  </si>
  <si>
    <t>CUS023778</t>
  </si>
  <si>
    <t>CUS023779</t>
  </si>
  <si>
    <t>CUS023780</t>
  </si>
  <si>
    <t>CUS023781</t>
  </si>
  <si>
    <t>CUS023782</t>
  </si>
  <si>
    <t>CUS023783</t>
  </si>
  <si>
    <t>CUS023784</t>
  </si>
  <si>
    <t>CUS023785</t>
  </si>
  <si>
    <t>CUS023786</t>
  </si>
  <si>
    <t>CUS023787</t>
  </si>
  <si>
    <t>CUS023788</t>
  </si>
  <si>
    <t>CUS023789</t>
  </si>
  <si>
    <t>CUS023790</t>
  </si>
  <si>
    <t>CUS023791</t>
  </si>
  <si>
    <t>CUS023792</t>
  </si>
  <si>
    <t>CUS023793</t>
  </si>
  <si>
    <t>CUS023794</t>
  </si>
  <si>
    <t>CUS023795</t>
  </si>
  <si>
    <t>CUS023796</t>
  </si>
  <si>
    <t>CUS023797</t>
  </si>
  <si>
    <t>CUS023798</t>
  </si>
  <si>
    <t>CUS023799</t>
  </si>
  <si>
    <t>CUS023800</t>
  </si>
  <si>
    <t>CUS023801</t>
  </si>
  <si>
    <t>CUS023802</t>
  </si>
  <si>
    <t>CUS023803</t>
  </si>
  <si>
    <t>CUS023804</t>
  </si>
  <si>
    <t>CUS023805</t>
  </si>
  <si>
    <t>CUS023806</t>
  </si>
  <si>
    <t>CUS023807</t>
  </si>
  <si>
    <t>CUS023808</t>
  </si>
  <si>
    <t>CUS023809</t>
  </si>
  <si>
    <t>CUS023810</t>
  </si>
  <si>
    <t>CUS023811</t>
  </si>
  <si>
    <t>CUS023812</t>
  </si>
  <si>
    <t>CUS023813</t>
  </si>
  <si>
    <t>CUS023814</t>
  </si>
  <si>
    <t>CUS023815</t>
  </si>
  <si>
    <t>CUS023816</t>
  </si>
  <si>
    <t>CUS023817</t>
  </si>
  <si>
    <t>CUS023818</t>
  </si>
  <si>
    <t>CUS023819</t>
  </si>
  <si>
    <t>CUS023820</t>
  </si>
  <si>
    <t>CUS023821</t>
  </si>
  <si>
    <t>CUS023822</t>
  </si>
  <si>
    <t>CUS023823</t>
  </si>
  <si>
    <t>CUS023824</t>
  </si>
  <si>
    <t>CUS023825</t>
  </si>
  <si>
    <t>CUS023826</t>
  </si>
  <si>
    <t>CUS023827</t>
  </si>
  <si>
    <t>CUS023828</t>
  </si>
  <si>
    <t>CUS023829</t>
  </si>
  <si>
    <t>CUS023830</t>
  </si>
  <si>
    <t>CUS023831</t>
  </si>
  <si>
    <t>CUS023832</t>
  </si>
  <si>
    <t>CUS023833</t>
  </si>
  <si>
    <t>CUS023834</t>
  </si>
  <si>
    <t>CUS023835</t>
  </si>
  <si>
    <t>CUS023836</t>
  </si>
  <si>
    <t>CUS023837</t>
  </si>
  <si>
    <t>CUS023838</t>
  </si>
  <si>
    <t>CUS023839</t>
  </si>
  <si>
    <t>CUS023840</t>
  </si>
  <si>
    <t>CUS023841</t>
  </si>
  <si>
    <t>CUS023842</t>
  </si>
  <si>
    <t>CUS023843</t>
  </si>
  <si>
    <t>CUS023844</t>
  </si>
  <si>
    <t>CUS023845</t>
  </si>
  <si>
    <t>CUS023846</t>
  </si>
  <si>
    <t>CUS023847</t>
  </si>
  <si>
    <t>CUS023848</t>
  </si>
  <si>
    <t>CUS023849</t>
  </si>
  <si>
    <t>CUS023850</t>
  </si>
  <si>
    <t>CUS023851</t>
  </si>
  <si>
    <t>CUS023852</t>
  </si>
  <si>
    <t>CUS023853</t>
  </si>
  <si>
    <t>CUS023854</t>
  </si>
  <si>
    <t>CUS023855</t>
  </si>
  <si>
    <t>CUS023856</t>
  </si>
  <si>
    <t>CUS023857</t>
  </si>
  <si>
    <t>CUS023858</t>
  </si>
  <si>
    <t>CUS023859</t>
  </si>
  <si>
    <t>CUS023860</t>
  </si>
  <si>
    <t>CUS023861</t>
  </si>
  <si>
    <t>CUS023862</t>
  </si>
  <si>
    <t>CUS023863</t>
  </si>
  <si>
    <t>CUS023864</t>
  </si>
  <si>
    <t>CUS023865</t>
  </si>
  <si>
    <t>CUS023866</t>
  </si>
  <si>
    <t>CUS023867</t>
  </si>
  <si>
    <t>CUS023868</t>
  </si>
  <si>
    <t>CUS023869</t>
  </si>
  <si>
    <t>CUS023870</t>
  </si>
  <si>
    <t>CUS023871</t>
  </si>
  <si>
    <t>CUS023872</t>
  </si>
  <si>
    <t>CUS023873</t>
  </si>
  <si>
    <t>CUS023874</t>
  </si>
  <si>
    <t>CUS023875</t>
  </si>
  <si>
    <t>CUS023876</t>
  </si>
  <si>
    <t>CUS023877</t>
  </si>
  <si>
    <t>CUS023878</t>
  </si>
  <si>
    <t>CUS023879</t>
  </si>
  <si>
    <t>CUS023880</t>
  </si>
  <si>
    <t>CUS023881</t>
  </si>
  <si>
    <t>CUS023882</t>
  </si>
  <si>
    <t>CUS023883</t>
  </si>
  <si>
    <t>CUS023884</t>
  </si>
  <si>
    <t>CUS023885</t>
  </si>
  <si>
    <t>CUS023886</t>
  </si>
  <si>
    <t>CUS023887</t>
  </si>
  <si>
    <t>CUS023888</t>
  </si>
  <si>
    <t>CUS023889</t>
  </si>
  <si>
    <t>CUS023890</t>
  </si>
  <si>
    <t>CUS023891</t>
  </si>
  <si>
    <t>CUS023892</t>
  </si>
  <si>
    <t>CUS023893</t>
  </si>
  <si>
    <t>CUS023894</t>
  </si>
  <si>
    <t>CUS023895</t>
  </si>
  <si>
    <t>CUS023896</t>
  </si>
  <si>
    <t>CUS023897</t>
  </si>
  <si>
    <t>CUS023898</t>
  </si>
  <si>
    <t>CUS023899</t>
  </si>
  <si>
    <t>CUS023900</t>
  </si>
  <si>
    <t>CUS023901</t>
  </si>
  <si>
    <t>CUS023902</t>
  </si>
  <si>
    <t>CUS023903</t>
  </si>
  <si>
    <t>CUS023904</t>
  </si>
  <si>
    <t>CUS023905</t>
  </si>
  <si>
    <t>CUS023906</t>
  </si>
  <si>
    <t>CUS023907</t>
  </si>
  <si>
    <t>CUS023908</t>
  </si>
  <si>
    <t>CUS023909</t>
  </si>
  <si>
    <t>CUS023910</t>
  </si>
  <si>
    <t>CUS023911</t>
  </si>
  <si>
    <t>CUS023912</t>
  </si>
  <si>
    <t>CUS023913</t>
  </si>
  <si>
    <t>CUS023914</t>
  </si>
  <si>
    <t>CUS023915</t>
  </si>
  <si>
    <t>CUS023916</t>
  </si>
  <si>
    <t>CUS023917</t>
  </si>
  <si>
    <t>CUS023918</t>
  </si>
  <si>
    <t>CUS023919</t>
  </si>
  <si>
    <t>CUS023920</t>
  </si>
  <si>
    <t>CUS023921</t>
  </si>
  <si>
    <t>CUS023922</t>
  </si>
  <si>
    <t>CUS023923</t>
  </si>
  <si>
    <t>CUS023924</t>
  </si>
  <si>
    <t>CUS023925</t>
  </si>
  <si>
    <t>CUS023926</t>
  </si>
  <si>
    <t>CUS023927</t>
  </si>
  <si>
    <t>CUS023928</t>
  </si>
  <si>
    <t>CUS023929</t>
  </si>
  <si>
    <t>CUS023930</t>
  </si>
  <si>
    <t>CUS023931</t>
  </si>
  <si>
    <t>CUS023932</t>
  </si>
  <si>
    <t>CUS023933</t>
  </si>
  <si>
    <t>CUS023934</t>
  </si>
  <si>
    <t>CUS023935</t>
  </si>
  <si>
    <t>CUS023936</t>
  </si>
  <si>
    <t>CUS023937</t>
  </si>
  <si>
    <t>CUS023938</t>
  </si>
  <si>
    <t>CUS023939</t>
  </si>
  <si>
    <t>CUS023940</t>
  </si>
  <si>
    <t>CUS023941</t>
  </si>
  <si>
    <t>CUS023942</t>
  </si>
  <si>
    <t>CUS023943</t>
  </si>
  <si>
    <t>CUS023944</t>
  </si>
  <si>
    <t>CUS023945</t>
  </si>
  <si>
    <t>CUS023946</t>
  </si>
  <si>
    <t>CUS023947</t>
  </si>
  <si>
    <t>CUS023948</t>
  </si>
  <si>
    <t>CUS023949</t>
  </si>
  <si>
    <t>CUS023950</t>
  </si>
  <si>
    <t>CUS023951</t>
  </si>
  <si>
    <t>CUS023952</t>
  </si>
  <si>
    <t>CUS023953</t>
  </si>
  <si>
    <t>CUS023954</t>
  </si>
  <si>
    <t>CUS023955</t>
  </si>
  <si>
    <t>CUS023956</t>
  </si>
  <si>
    <t>CUS023957</t>
  </si>
  <si>
    <t>CUS023958</t>
  </si>
  <si>
    <t>CUS023959</t>
  </si>
  <si>
    <t>CUS023960</t>
  </si>
  <si>
    <t>CUS023961</t>
  </si>
  <si>
    <t>CUS023962</t>
  </si>
  <si>
    <t>CUS023963</t>
  </si>
  <si>
    <t>CUS023964</t>
  </si>
  <si>
    <t>CUS023965</t>
  </si>
  <si>
    <t>CUS023966</t>
  </si>
  <si>
    <t>CUS023967</t>
  </si>
  <si>
    <t>CUS023968</t>
  </si>
  <si>
    <t>CUS023969</t>
  </si>
  <si>
    <t>CUS023970</t>
  </si>
  <si>
    <t>CUS023971</t>
  </si>
  <si>
    <t>CUS023972</t>
  </si>
  <si>
    <t>CUS023973</t>
  </si>
  <si>
    <t>CUS023974</t>
  </si>
  <si>
    <t>CUS023975</t>
  </si>
  <si>
    <t>CUS023976</t>
  </si>
  <si>
    <t>CUS023977</t>
  </si>
  <si>
    <t>CUS023978</t>
  </si>
  <si>
    <t>CUS023979</t>
  </si>
  <si>
    <t>CUS023980</t>
  </si>
  <si>
    <t>CUS023981</t>
  </si>
  <si>
    <t>CUS023982</t>
  </si>
  <si>
    <t>CUS023983</t>
  </si>
  <si>
    <t>CUS023984</t>
  </si>
  <si>
    <t>CUS023985</t>
  </si>
  <si>
    <t>CUS023986</t>
  </si>
  <si>
    <t>CUS023987</t>
  </si>
  <si>
    <t>CUS023988</t>
  </si>
  <si>
    <t>CUS023989</t>
  </si>
  <si>
    <t>CUS023990</t>
  </si>
  <si>
    <t>CUS023991</t>
  </si>
  <si>
    <t>CUS023992</t>
  </si>
  <si>
    <t>CUS023993</t>
  </si>
  <si>
    <t>CUS023994</t>
  </si>
  <si>
    <t>CUS023995</t>
  </si>
  <si>
    <t>CUS023996</t>
  </si>
  <si>
    <t>CUS023997</t>
  </si>
  <si>
    <t>CUS023998</t>
  </si>
  <si>
    <t>CUS023999</t>
  </si>
  <si>
    <t>CUS024000</t>
  </si>
  <si>
    <t>CUS024001</t>
  </si>
  <si>
    <t>CUS024002</t>
  </si>
  <si>
    <t>CUS024003</t>
  </si>
  <si>
    <t>CUS024004</t>
  </si>
  <si>
    <t>CUS024005</t>
  </si>
  <si>
    <t>CUS024006</t>
  </si>
  <si>
    <t>CUS024007</t>
  </si>
  <si>
    <t>CUS024008</t>
  </si>
  <si>
    <t>CUS024009</t>
  </si>
  <si>
    <t>CUS024010</t>
  </si>
  <si>
    <t>CUS024011</t>
  </si>
  <si>
    <t>CUS024012</t>
  </si>
  <si>
    <t>CUS024013</t>
  </si>
  <si>
    <t>CUS024014</t>
  </si>
  <si>
    <t>CUS024015</t>
  </si>
  <si>
    <t>CUS024016</t>
  </si>
  <si>
    <t>CUS024017</t>
  </si>
  <si>
    <t>CUS024018</t>
  </si>
  <si>
    <t>CUS024019</t>
  </si>
  <si>
    <t>CUS024020</t>
  </si>
  <si>
    <t>CUS024021</t>
  </si>
  <si>
    <t>CUS024022</t>
  </si>
  <si>
    <t>CUS024023</t>
  </si>
  <si>
    <t>CUS024024</t>
  </si>
  <si>
    <t>CUS024025</t>
  </si>
  <si>
    <t>CUS024026</t>
  </si>
  <si>
    <t>CUS024027</t>
  </si>
  <si>
    <t>CUS024028</t>
  </si>
  <si>
    <t>CUS024029</t>
  </si>
  <si>
    <t>CUS024030</t>
  </si>
  <si>
    <t>CUS024031</t>
  </si>
  <si>
    <t>CUS024032</t>
  </si>
  <si>
    <t>CUS024033</t>
  </si>
  <si>
    <t>CUS024034</t>
  </si>
  <si>
    <t>CUS024035</t>
  </si>
  <si>
    <t>CUS024036</t>
  </si>
  <si>
    <t>CUS024037</t>
  </si>
  <si>
    <t>CUS024038</t>
  </si>
  <si>
    <t>CUS024039</t>
  </si>
  <si>
    <t>CUS024040</t>
  </si>
  <si>
    <t>CUS024041</t>
  </si>
  <si>
    <t>CUS024042</t>
  </si>
  <si>
    <t>CUS024043</t>
  </si>
  <si>
    <t>CUS024044</t>
  </si>
  <si>
    <t>CUS024045</t>
  </si>
  <si>
    <t>CUS024046</t>
  </si>
  <si>
    <t>CUS024047</t>
  </si>
  <si>
    <t>CUS024048</t>
  </si>
  <si>
    <t>CUS024049</t>
  </si>
  <si>
    <t>CUS024050</t>
  </si>
  <si>
    <t>CUS024051</t>
  </si>
  <si>
    <t>CUS024052</t>
  </si>
  <si>
    <t>CUS024053</t>
  </si>
  <si>
    <t>CUS024054</t>
  </si>
  <si>
    <t>CUS024055</t>
  </si>
  <si>
    <t>CUS024056</t>
  </si>
  <si>
    <t>CUS024057</t>
  </si>
  <si>
    <t>CUS024058</t>
  </si>
  <si>
    <t>CUS024059</t>
  </si>
  <si>
    <t>CUS024060</t>
  </si>
  <si>
    <t>CUS024061</t>
  </si>
  <si>
    <t>CUS024062</t>
  </si>
  <si>
    <t>CUS024063</t>
  </si>
  <si>
    <t>CUS024064</t>
  </si>
  <si>
    <t>CUS024065</t>
  </si>
  <si>
    <t>CUS024066</t>
  </si>
  <si>
    <t>CUS024067</t>
  </si>
  <si>
    <t>CUS024068</t>
  </si>
  <si>
    <t>CUS024069</t>
  </si>
  <si>
    <t>CUS024070</t>
  </si>
  <si>
    <t>CUS024071</t>
  </si>
  <si>
    <t>CUS024072</t>
  </si>
  <si>
    <t>CUS024073</t>
  </si>
  <si>
    <t>CUS024074</t>
  </si>
  <si>
    <t>CUS024075</t>
  </si>
  <si>
    <t>CUS024076</t>
  </si>
  <si>
    <t>CUS024077</t>
  </si>
  <si>
    <t>CUS024078</t>
  </si>
  <si>
    <t>CUS024079</t>
  </si>
  <si>
    <t>CUS024080</t>
  </si>
  <si>
    <t>CUS024081</t>
  </si>
  <si>
    <t>CUS024082</t>
  </si>
  <si>
    <t>CUS024083</t>
  </si>
  <si>
    <t>CUS024084</t>
  </si>
  <si>
    <t>CUS024085</t>
  </si>
  <si>
    <t>CUS024086</t>
  </si>
  <si>
    <t>CUS024087</t>
  </si>
  <si>
    <t>CUS024088</t>
  </si>
  <si>
    <t>CUS024089</t>
  </si>
  <si>
    <t>CUS024090</t>
  </si>
  <si>
    <t>CUS024091</t>
  </si>
  <si>
    <t>CUS024092</t>
  </si>
  <si>
    <t>CUS024093</t>
  </si>
  <si>
    <t>CUS024094</t>
  </si>
  <si>
    <t>CUS024095</t>
  </si>
  <si>
    <t>CUS024096</t>
  </si>
  <si>
    <t>CUS024097</t>
  </si>
  <si>
    <t>CUS024098</t>
  </si>
  <si>
    <t>CUS024099</t>
  </si>
  <si>
    <t>CUS024100</t>
  </si>
  <si>
    <t>CUS024101</t>
  </si>
  <si>
    <t>CUS024102</t>
  </si>
  <si>
    <t>CUS024103</t>
  </si>
  <si>
    <t>CUS024104</t>
  </si>
  <si>
    <t>CUS024105</t>
  </si>
  <si>
    <t>CUS024106</t>
  </si>
  <si>
    <t>CUS024107</t>
  </si>
  <si>
    <t>CUS024108</t>
  </si>
  <si>
    <t>CUS024109</t>
  </si>
  <si>
    <t>CUS024110</t>
  </si>
  <si>
    <t>CUS024111</t>
  </si>
  <si>
    <t>CUS024112</t>
  </si>
  <si>
    <t>CUS024113</t>
  </si>
  <si>
    <t>CUS024114</t>
  </si>
  <si>
    <t>CUS024115</t>
  </si>
  <si>
    <t>CUS024116</t>
  </si>
  <si>
    <t>CUS024117</t>
  </si>
  <si>
    <t>CUS024118</t>
  </si>
  <si>
    <t>CUS024119</t>
  </si>
  <si>
    <t>CUS024120</t>
  </si>
  <si>
    <t>CUS024121</t>
  </si>
  <si>
    <t>CUS024122</t>
  </si>
  <si>
    <t>CUS024123</t>
  </si>
  <si>
    <t>CUS024124</t>
  </si>
  <si>
    <t>CUS024125</t>
  </si>
  <si>
    <t>CUS024126</t>
  </si>
  <si>
    <t>CUS024127</t>
  </si>
  <si>
    <t>CUS024128</t>
  </si>
  <si>
    <t>CUS024129</t>
  </si>
  <si>
    <t>CUS024130</t>
  </si>
  <si>
    <t>CUS024131</t>
  </si>
  <si>
    <t>CUS024132</t>
  </si>
  <si>
    <t>CUS024133</t>
  </si>
  <si>
    <t>CUS024134</t>
  </si>
  <si>
    <t>CUS024135</t>
  </si>
  <si>
    <t>CUS024136</t>
  </si>
  <si>
    <t>CUS024137</t>
  </si>
  <si>
    <t>CUS024138</t>
  </si>
  <si>
    <t>CUS024139</t>
  </si>
  <si>
    <t>CUS024140</t>
  </si>
  <si>
    <t>CUS024141</t>
  </si>
  <si>
    <t>CUS024142</t>
  </si>
  <si>
    <t>CUS024143</t>
  </si>
  <si>
    <t>CUS024144</t>
  </si>
  <si>
    <t>CUS024145</t>
  </si>
  <si>
    <t>CUS024146</t>
  </si>
  <si>
    <t>CUS024147</t>
  </si>
  <si>
    <t>CUS024148</t>
  </si>
  <si>
    <t>CUS024149</t>
  </si>
  <si>
    <t>CUS024150</t>
  </si>
  <si>
    <t>CUS024151</t>
  </si>
  <si>
    <t>CUS024152</t>
  </si>
  <si>
    <t>CUS024153</t>
  </si>
  <si>
    <t>CUS024154</t>
  </si>
  <si>
    <t>CUS024155</t>
  </si>
  <si>
    <t>CUS024156</t>
  </si>
  <si>
    <t>CUS024157</t>
  </si>
  <si>
    <t>CUS024158</t>
  </si>
  <si>
    <t>CUS024159</t>
  </si>
  <si>
    <t>CUS024160</t>
  </si>
  <si>
    <t>CUS024161</t>
  </si>
  <si>
    <t>CUS024162</t>
  </si>
  <si>
    <t>CUS024163</t>
  </si>
  <si>
    <t>CUS024164</t>
  </si>
  <si>
    <t>CUS024165</t>
  </si>
  <si>
    <t>CUS024166</t>
  </si>
  <si>
    <t>CUS024167</t>
  </si>
  <si>
    <t>CUS024168</t>
  </si>
  <si>
    <t>CUS024169</t>
  </si>
  <si>
    <t>CUS024170</t>
  </si>
  <si>
    <t>CUS024171</t>
  </si>
  <si>
    <t>CUS024172</t>
  </si>
  <si>
    <t>CUS024173</t>
  </si>
  <si>
    <t>CUS024174</t>
  </si>
  <si>
    <t>CUS024175</t>
  </si>
  <si>
    <t>CUS024176</t>
  </si>
  <si>
    <t>CUS024177</t>
  </si>
  <si>
    <t>CUS024178</t>
  </si>
  <si>
    <t>CUS024179</t>
  </si>
  <si>
    <t>CUS024180</t>
  </si>
  <si>
    <t>CUS024181</t>
  </si>
  <si>
    <t>CUS024182</t>
  </si>
  <si>
    <t>CUS024183</t>
  </si>
  <si>
    <t>CUS024184</t>
  </si>
  <si>
    <t>CUS024185</t>
  </si>
  <si>
    <t>CUS024186</t>
  </si>
  <si>
    <t>CUS024187</t>
  </si>
  <si>
    <t>CUS024188</t>
  </si>
  <si>
    <t>CUS024189</t>
  </si>
  <si>
    <t>CUS024190</t>
  </si>
  <si>
    <t>CUS024191</t>
  </si>
  <si>
    <t>CUS024192</t>
  </si>
  <si>
    <t>CUS024193</t>
  </si>
  <si>
    <t>CUS024194</t>
  </si>
  <si>
    <t>CUS024195</t>
  </si>
  <si>
    <t>CUS024196</t>
  </si>
  <si>
    <t>CUS024197</t>
  </si>
  <si>
    <t>CUS024198</t>
  </si>
  <si>
    <t>CUS024199</t>
  </si>
  <si>
    <t>CUS024200</t>
  </si>
  <si>
    <t>CUS024201</t>
  </si>
  <si>
    <t>CUS024202</t>
  </si>
  <si>
    <t>CUS024203</t>
  </si>
  <si>
    <t>CUS024204</t>
  </si>
  <si>
    <t>CUS024205</t>
  </si>
  <si>
    <t>CUS024206</t>
  </si>
  <si>
    <t>CUS024207</t>
  </si>
  <si>
    <t>CUS024208</t>
  </si>
  <si>
    <t>CUS024209</t>
  </si>
  <si>
    <t>CUS024210</t>
  </si>
  <si>
    <t>CUS024211</t>
  </si>
  <si>
    <t>CUS024212</t>
  </si>
  <si>
    <t>CUS024213</t>
  </si>
  <si>
    <t>CUS024214</t>
  </si>
  <si>
    <t>CUS024215</t>
  </si>
  <si>
    <t>CUS024216</t>
  </si>
  <si>
    <t>CUS024217</t>
  </si>
  <si>
    <t>CUS024218</t>
  </si>
  <si>
    <t>CUS024219</t>
  </si>
  <si>
    <t>CUS024220</t>
  </si>
  <si>
    <t>CUS024221</t>
  </si>
  <si>
    <t>CUS024222</t>
  </si>
  <si>
    <t>CUS024223</t>
  </si>
  <si>
    <t>CUS024224</t>
  </si>
  <si>
    <t>CUS024225</t>
  </si>
  <si>
    <t>CUS024226</t>
  </si>
  <si>
    <t>CUS024227</t>
  </si>
  <si>
    <t>CUS024228</t>
  </si>
  <si>
    <t>CUS024229</t>
  </si>
  <si>
    <t>CUS024230</t>
  </si>
  <si>
    <t>CUS024231</t>
  </si>
  <si>
    <t>CUS024232</t>
  </si>
  <si>
    <t>CUS024233</t>
  </si>
  <si>
    <t>CUS024234</t>
  </si>
  <si>
    <t>CUS024235</t>
  </si>
  <si>
    <t>CUS024236</t>
  </si>
  <si>
    <t>CUS024237</t>
  </si>
  <si>
    <t>CUS024238</t>
  </si>
  <si>
    <t>CUS024239</t>
  </si>
  <si>
    <t>CUS024240</t>
  </si>
  <si>
    <t>CUS024241</t>
  </si>
  <si>
    <t>CUS024242</t>
  </si>
  <si>
    <t>CUS024243</t>
  </si>
  <si>
    <t>CUS024244</t>
  </si>
  <si>
    <t>CUS024245</t>
  </si>
  <si>
    <t>CUS024246</t>
  </si>
  <si>
    <t>CUS024247</t>
  </si>
  <si>
    <t>CUS024248</t>
  </si>
  <si>
    <t>CUS024249</t>
  </si>
  <si>
    <t>CUS024250</t>
  </si>
  <si>
    <t>CUS024251</t>
  </si>
  <si>
    <t>CUS024252</t>
  </si>
  <si>
    <t>CUS024253</t>
  </si>
  <si>
    <t>CUS024254</t>
  </si>
  <si>
    <t>CUS024255</t>
  </si>
  <si>
    <t>CUS024256</t>
  </si>
  <si>
    <t>CUS024257</t>
  </si>
  <si>
    <t>CUS024258</t>
  </si>
  <si>
    <t>CUS024259</t>
  </si>
  <si>
    <t>CUS024260</t>
  </si>
  <si>
    <t>CUS024261</t>
  </si>
  <si>
    <t>CUS024262</t>
  </si>
  <si>
    <t>CUS024263</t>
  </si>
  <si>
    <t>CUS024264</t>
  </si>
  <si>
    <t>CUS024265</t>
  </si>
  <si>
    <t>CUS024266</t>
  </si>
  <si>
    <t>CUS024267</t>
  </si>
  <si>
    <t>CUS024268</t>
  </si>
  <si>
    <t>CUS024269</t>
  </si>
  <si>
    <t>CUS024270</t>
  </si>
  <si>
    <t>CUS024271</t>
  </si>
  <si>
    <t>CUS024272</t>
  </si>
  <si>
    <t>CUS024273</t>
  </si>
  <si>
    <t>CUS024274</t>
  </si>
  <si>
    <t>CUS024275</t>
  </si>
  <si>
    <t>CUS024276</t>
  </si>
  <si>
    <t>CUS024277</t>
  </si>
  <si>
    <t>CUS024278</t>
  </si>
  <si>
    <t>CUS024279</t>
  </si>
  <si>
    <t>CUS024280</t>
  </si>
  <si>
    <t>CUS024281</t>
  </si>
  <si>
    <t>CUS024282</t>
  </si>
  <si>
    <t>CUS024283</t>
  </si>
  <si>
    <t>CUS024284</t>
  </si>
  <si>
    <t>CUS024285</t>
  </si>
  <si>
    <t>CUS024286</t>
  </si>
  <si>
    <t>CUS024287</t>
  </si>
  <si>
    <t>CUS024288</t>
  </si>
  <si>
    <t>CUS024289</t>
  </si>
  <si>
    <t>CUS024290</t>
  </si>
  <si>
    <t>CUS024291</t>
  </si>
  <si>
    <t>CUS024292</t>
  </si>
  <si>
    <t>CUS024293</t>
  </si>
  <si>
    <t>CUS024294</t>
  </si>
  <si>
    <t>CUS024295</t>
  </si>
  <si>
    <t>CUS024296</t>
  </si>
  <si>
    <t>CUS024297</t>
  </si>
  <si>
    <t>CUS024298</t>
  </si>
  <si>
    <t>CUS024299</t>
  </si>
  <si>
    <t>CUS024300</t>
  </si>
  <si>
    <t>CUS024301</t>
  </si>
  <si>
    <t>CUS024302</t>
  </si>
  <si>
    <t>CUS024303</t>
  </si>
  <si>
    <t>CUS024304</t>
  </si>
  <si>
    <t>CUS024305</t>
  </si>
  <si>
    <t>CUS024306</t>
  </si>
  <si>
    <t>CUS024307</t>
  </si>
  <si>
    <t>CUS024308</t>
  </si>
  <si>
    <t>CUS024309</t>
  </si>
  <si>
    <t>CUS024310</t>
  </si>
  <si>
    <t>CUS024311</t>
  </si>
  <si>
    <t>CUS024312</t>
  </si>
  <si>
    <t>CUS024313</t>
  </si>
  <si>
    <t>CUS024314</t>
  </si>
  <si>
    <t>CUS024315</t>
  </si>
  <si>
    <t>CUS024316</t>
  </si>
  <si>
    <t>CUS024317</t>
  </si>
  <si>
    <t>CUS024318</t>
  </si>
  <si>
    <t>CUS024319</t>
  </si>
  <si>
    <t>CUS024320</t>
  </si>
  <si>
    <t>CUS024321</t>
  </si>
  <si>
    <t>CUS024322</t>
  </si>
  <si>
    <t>CUS024323</t>
  </si>
  <si>
    <t>CUS024324</t>
  </si>
  <si>
    <t>CUS024325</t>
  </si>
  <si>
    <t>CUS024326</t>
  </si>
  <si>
    <t>CUS024327</t>
  </si>
  <si>
    <t>CUS024328</t>
  </si>
  <si>
    <t>CUS024329</t>
  </si>
  <si>
    <t>CUS024330</t>
  </si>
  <si>
    <t>CUS024331</t>
  </si>
  <si>
    <t>CUS024332</t>
  </si>
  <si>
    <t>CUS024333</t>
  </si>
  <si>
    <t>CUS024334</t>
  </si>
  <si>
    <t>CUS024335</t>
  </si>
  <si>
    <t>CUS024336</t>
  </si>
  <si>
    <t>CUS024337</t>
  </si>
  <si>
    <t>CUS024338</t>
  </si>
  <si>
    <t>CUS024339</t>
  </si>
  <si>
    <t>CUS024340</t>
  </si>
  <si>
    <t>CUS024341</t>
  </si>
  <si>
    <t>CUS024342</t>
  </si>
  <si>
    <t>CUS024343</t>
  </si>
  <si>
    <t>CUS024344</t>
  </si>
  <si>
    <t>CUS024345</t>
  </si>
  <si>
    <t>CUS024346</t>
  </si>
  <si>
    <t>CUS024347</t>
  </si>
  <si>
    <t>CUS024348</t>
  </si>
  <si>
    <t>CUS024349</t>
  </si>
  <si>
    <t>CUS024350</t>
  </si>
  <si>
    <t>CUS024351</t>
  </si>
  <si>
    <t>CUS024352</t>
  </si>
  <si>
    <t>CUS024353</t>
  </si>
  <si>
    <t>CUS024354</t>
  </si>
  <si>
    <t>CUS024355</t>
  </si>
  <si>
    <t>CUS024356</t>
  </si>
  <si>
    <t>CUS024357</t>
  </si>
  <si>
    <t>CUS024358</t>
  </si>
  <si>
    <t>CUS024359</t>
  </si>
  <si>
    <t>CUS024360</t>
  </si>
  <si>
    <t>CUS024361</t>
  </si>
  <si>
    <t>CUS024362</t>
  </si>
  <si>
    <t>CUS024363</t>
  </si>
  <si>
    <t>CUS024364</t>
  </si>
  <si>
    <t>CUS024365</t>
  </si>
  <si>
    <t>CUS024366</t>
  </si>
  <si>
    <t>CUS024367</t>
  </si>
  <si>
    <t>CUS024368</t>
  </si>
  <si>
    <t>CUS024369</t>
  </si>
  <si>
    <t>CUS024370</t>
  </si>
  <si>
    <t>CUS024371</t>
  </si>
  <si>
    <t>CUS024372</t>
  </si>
  <si>
    <t>CUS024373</t>
  </si>
  <si>
    <t>CUS024374</t>
  </si>
  <si>
    <t>CUS024375</t>
  </si>
  <si>
    <t>CUS024376</t>
  </si>
  <si>
    <t>CUS024377</t>
  </si>
  <si>
    <t>CUS024378</t>
  </si>
  <si>
    <t>CUS024379</t>
  </si>
  <si>
    <t>CUS024380</t>
  </si>
  <si>
    <t>CUS024381</t>
  </si>
  <si>
    <t>CUS024382</t>
  </si>
  <si>
    <t>CUS024383</t>
  </si>
  <si>
    <t>CUS024384</t>
  </si>
  <si>
    <t>CUS024385</t>
  </si>
  <si>
    <t>CUS024386</t>
  </si>
  <si>
    <t>CUS024387</t>
  </si>
  <si>
    <t>CUS024388</t>
  </si>
  <si>
    <t>CUS024389</t>
  </si>
  <si>
    <t>CUS024390</t>
  </si>
  <si>
    <t>CUS024391</t>
  </si>
  <si>
    <t>CUS024392</t>
  </si>
  <si>
    <t>CUS024393</t>
  </si>
  <si>
    <t>CUS024394</t>
  </si>
  <si>
    <t>CUS024395</t>
  </si>
  <si>
    <t>CUS024396</t>
  </si>
  <si>
    <t>CUS024397</t>
  </si>
  <si>
    <t>CUS024398</t>
  </si>
  <si>
    <t>CUS024399</t>
  </si>
  <si>
    <t>CUS024400</t>
  </si>
  <si>
    <t>CUS024401</t>
  </si>
  <si>
    <t>CUS024402</t>
  </si>
  <si>
    <t>CUS024403</t>
  </si>
  <si>
    <t>CUS024404</t>
  </si>
  <si>
    <t>CUS024405</t>
  </si>
  <si>
    <t>CUS024406</t>
  </si>
  <si>
    <t>CUS024407</t>
  </si>
  <si>
    <t>CUS024408</t>
  </si>
  <si>
    <t>CUS024409</t>
  </si>
  <si>
    <t>CUS024410</t>
  </si>
  <si>
    <t>CUS024411</t>
  </si>
  <si>
    <t>CUS024412</t>
  </si>
  <si>
    <t>CUS024413</t>
  </si>
  <si>
    <t>CUS024414</t>
  </si>
  <si>
    <t>CUS024415</t>
  </si>
  <si>
    <t>CUS024416</t>
  </si>
  <si>
    <t>CUS024417</t>
  </si>
  <si>
    <t>CUS024418</t>
  </si>
  <si>
    <t>CUS024419</t>
  </si>
  <si>
    <t>CUS024420</t>
  </si>
  <si>
    <t>CUS024421</t>
  </si>
  <si>
    <t>CUS024422</t>
  </si>
  <si>
    <t>CUS024423</t>
  </si>
  <si>
    <t>CUS024424</t>
  </si>
  <si>
    <t>CUS024425</t>
  </si>
  <si>
    <t>CUS024426</t>
  </si>
  <si>
    <t>CUS024427</t>
  </si>
  <si>
    <t>CUS024428</t>
  </si>
  <si>
    <t>CUS024429</t>
  </si>
  <si>
    <t>CUS024430</t>
  </si>
  <si>
    <t>CUS024431</t>
  </si>
  <si>
    <t>CUS024432</t>
  </si>
  <si>
    <t>CUS024433</t>
  </si>
  <si>
    <t>CUS024434</t>
  </si>
  <si>
    <t>CUS024435</t>
  </si>
  <si>
    <t>CUS024436</t>
  </si>
  <si>
    <t>CUS024437</t>
  </si>
  <si>
    <t>CUS024438</t>
  </si>
  <si>
    <t>CUS024439</t>
  </si>
  <si>
    <t>CUS024440</t>
  </si>
  <si>
    <t>CUS024441</t>
  </si>
  <si>
    <t>CUS024442</t>
  </si>
  <si>
    <t>CUS024443</t>
  </si>
  <si>
    <t>CUS024444</t>
  </si>
  <si>
    <t>CUS024445</t>
  </si>
  <si>
    <t>CUS024446</t>
  </si>
  <si>
    <t>CUS024447</t>
  </si>
  <si>
    <t>CUS024448</t>
  </si>
  <si>
    <t>CUS024449</t>
  </si>
  <si>
    <t>CUS024450</t>
  </si>
  <si>
    <t>CUS024451</t>
  </si>
  <si>
    <t>CUS024452</t>
  </si>
  <si>
    <t>CUS024453</t>
  </si>
  <si>
    <t>CUS024454</t>
  </si>
  <si>
    <t>CUS024455</t>
  </si>
  <si>
    <t>CUS024456</t>
  </si>
  <si>
    <t>CUS024457</t>
  </si>
  <si>
    <t>CUS024458</t>
  </si>
  <si>
    <t>CUS024459</t>
  </si>
  <si>
    <t>CUS024460</t>
  </si>
  <si>
    <t>CUS024461</t>
  </si>
  <si>
    <t>CUS024462</t>
  </si>
  <si>
    <t>CUS024463</t>
  </si>
  <si>
    <t>CUS024464</t>
  </si>
  <si>
    <t>CUS024465</t>
  </si>
  <si>
    <t>CUS024466</t>
  </si>
  <si>
    <t>CUS024467</t>
  </si>
  <si>
    <t>CUS024468</t>
  </si>
  <si>
    <t>CUS024469</t>
  </si>
  <si>
    <t>CUS024470</t>
  </si>
  <si>
    <t>CUS024471</t>
  </si>
  <si>
    <t>CUS024472</t>
  </si>
  <si>
    <t>CUS024473</t>
  </si>
  <si>
    <t>CUS024474</t>
  </si>
  <si>
    <t>CUS024475</t>
  </si>
  <si>
    <t>CUS024476</t>
  </si>
  <si>
    <t>CUS024477</t>
  </si>
  <si>
    <t>CUS024478</t>
  </si>
  <si>
    <t>CUS024479</t>
  </si>
  <si>
    <t>CUS024480</t>
  </si>
  <si>
    <t>CUS024481</t>
  </si>
  <si>
    <t>CUS024482</t>
  </si>
  <si>
    <t>CUS024483</t>
  </si>
  <si>
    <t>CUS024484</t>
  </si>
  <si>
    <t>CUS024485</t>
  </si>
  <si>
    <t>CUS024486</t>
  </si>
  <si>
    <t>CUS024487</t>
  </si>
  <si>
    <t>CUS024488</t>
  </si>
  <si>
    <t>CUS024489</t>
  </si>
  <si>
    <t>CUS024490</t>
  </si>
  <si>
    <t>CUS024491</t>
  </si>
  <si>
    <t>CUS024492</t>
  </si>
  <si>
    <t>CUS024493</t>
  </si>
  <si>
    <t>CUS024494</t>
  </si>
  <si>
    <t>CUS024495</t>
  </si>
  <si>
    <t>CUS024496</t>
  </si>
  <si>
    <t>CUS024497</t>
  </si>
  <si>
    <t>CUS024498</t>
  </si>
  <si>
    <t>CUS024499</t>
  </si>
  <si>
    <t>CUS024500</t>
  </si>
  <si>
    <t>CUS024501</t>
  </si>
  <si>
    <t>CUS024502</t>
  </si>
  <si>
    <t>CUS024503</t>
  </si>
  <si>
    <t>CUS024504</t>
  </si>
  <si>
    <t>CUS024505</t>
  </si>
  <si>
    <t>CUS024506</t>
  </si>
  <si>
    <t>CUS024507</t>
  </si>
  <si>
    <t>CUS024508</t>
  </si>
  <si>
    <t>CUS024509</t>
  </si>
  <si>
    <t>CUS024510</t>
  </si>
  <si>
    <t>CUS024511</t>
  </si>
  <si>
    <t>CUS024512</t>
  </si>
  <si>
    <t>CUS024513</t>
  </si>
  <si>
    <t>CUS024514</t>
  </si>
  <si>
    <t>CUS024515</t>
  </si>
  <si>
    <t>CUS024516</t>
  </si>
  <si>
    <t>CUS024517</t>
  </si>
  <si>
    <t>CUS024518</t>
  </si>
  <si>
    <t>CUS024519</t>
  </si>
  <si>
    <t>CUS024520</t>
  </si>
  <si>
    <t>CUS024521</t>
  </si>
  <si>
    <t>CUS024522</t>
  </si>
  <si>
    <t>CUS024523</t>
  </si>
  <si>
    <t>CUS024524</t>
  </si>
  <si>
    <t>CUS024525</t>
  </si>
  <si>
    <t>CUS024526</t>
  </si>
  <si>
    <t>CUS024527</t>
  </si>
  <si>
    <t>CUS024528</t>
  </si>
  <si>
    <t>CUS024529</t>
  </si>
  <si>
    <t>CUS024530</t>
  </si>
  <si>
    <t>CUS024531</t>
  </si>
  <si>
    <t>CUS024532</t>
  </si>
  <si>
    <t>CUS024533</t>
  </si>
  <si>
    <t>CUS024534</t>
  </si>
  <si>
    <t>CUS024535</t>
  </si>
  <si>
    <t>CUS024536</t>
  </si>
  <si>
    <t>CUS024537</t>
  </si>
  <si>
    <t>CUS024538</t>
  </si>
  <si>
    <t>CUS024539</t>
  </si>
  <si>
    <t>CUS024540</t>
  </si>
  <si>
    <t>CUS024541</t>
  </si>
  <si>
    <t>CUS024542</t>
  </si>
  <si>
    <t>CUS024543</t>
  </si>
  <si>
    <t>CUS024544</t>
  </si>
  <si>
    <t>CUS024545</t>
  </si>
  <si>
    <t>CUS024546</t>
  </si>
  <si>
    <t>CUS024547</t>
  </si>
  <si>
    <t>CUS024548</t>
  </si>
  <si>
    <t>CUS024549</t>
  </si>
  <si>
    <t>CUS024550</t>
  </si>
  <si>
    <t>CUS024551</t>
  </si>
  <si>
    <t>CUS024552</t>
  </si>
  <si>
    <t>CUS024553</t>
  </si>
  <si>
    <t>CUS024554</t>
  </si>
  <si>
    <t>CUS024555</t>
  </si>
  <si>
    <t>CUS024556</t>
  </si>
  <si>
    <t>CUS024557</t>
  </si>
  <si>
    <t>CUS024558</t>
  </si>
  <si>
    <t>CUS024559</t>
  </si>
  <si>
    <t>CUS024560</t>
  </si>
  <si>
    <t>CUS024561</t>
  </si>
  <si>
    <t>CUS024562</t>
  </si>
  <si>
    <t>CUS024563</t>
  </si>
  <si>
    <t>CUS024564</t>
  </si>
  <si>
    <t>CUS024565</t>
  </si>
  <si>
    <t>CUS024566</t>
  </si>
  <si>
    <t>CUS024567</t>
  </si>
  <si>
    <t>CUS024568</t>
  </si>
  <si>
    <t>CUS024569</t>
  </si>
  <si>
    <t>CUS024570</t>
  </si>
  <si>
    <t>CUS024571</t>
  </si>
  <si>
    <t>CUS024572</t>
  </si>
  <si>
    <t>CUS024573</t>
  </si>
  <si>
    <t>CUS024574</t>
  </si>
  <si>
    <t>CUS024575</t>
  </si>
  <si>
    <t>CUS024576</t>
  </si>
  <si>
    <t>CUS024577</t>
  </si>
  <si>
    <t>CUS024578</t>
  </si>
  <si>
    <t>CUS024579</t>
  </si>
  <si>
    <t>CUS024580</t>
  </si>
  <si>
    <t>CUS024581</t>
  </si>
  <si>
    <t>CUS024582</t>
  </si>
  <si>
    <t>CUS024583</t>
  </si>
  <si>
    <t>CUS024584</t>
  </si>
  <si>
    <t>CUS024585</t>
  </si>
  <si>
    <t>CUS024586</t>
  </si>
  <si>
    <t>CUS024587</t>
  </si>
  <si>
    <t>CUS024588</t>
  </si>
  <si>
    <t>CUS024589</t>
  </si>
  <si>
    <t>CUS024590</t>
  </si>
  <si>
    <t>CUS024591</t>
  </si>
  <si>
    <t>CUS024592</t>
  </si>
  <si>
    <t>CUS024593</t>
  </si>
  <si>
    <t>CUS024594</t>
  </si>
  <si>
    <t>CUS024595</t>
  </si>
  <si>
    <t>CUS024596</t>
  </si>
  <si>
    <t>CUS024597</t>
  </si>
  <si>
    <t>CUS024598</t>
  </si>
  <si>
    <t>CUS024599</t>
  </si>
  <si>
    <t>CUS024600</t>
  </si>
  <si>
    <t>CUS024601</t>
  </si>
  <si>
    <t>CUS024602</t>
  </si>
  <si>
    <t>CUS024603</t>
  </si>
  <si>
    <t>CUS024604</t>
  </si>
  <si>
    <t>CUS024605</t>
  </si>
  <si>
    <t>CUS024606</t>
  </si>
  <si>
    <t>CUS024607</t>
  </si>
  <si>
    <t>CUS024608</t>
  </si>
  <si>
    <t>CUS024609</t>
  </si>
  <si>
    <t>CUS024610</t>
  </si>
  <si>
    <t>CUS024611</t>
  </si>
  <si>
    <t>CUS024612</t>
  </si>
  <si>
    <t>CUS024613</t>
  </si>
  <si>
    <t>CUS024614</t>
  </si>
  <si>
    <t>CUS024615</t>
  </si>
  <si>
    <t>CUS024616</t>
  </si>
  <si>
    <t>CUS024617</t>
  </si>
  <si>
    <t>CUS024618</t>
  </si>
  <si>
    <t>CUS024619</t>
  </si>
  <si>
    <t>CUS024620</t>
  </si>
  <si>
    <t>CUS024621</t>
  </si>
  <si>
    <t>CUS024622</t>
  </si>
  <si>
    <t>CUS024623</t>
  </si>
  <si>
    <t>CUS024624</t>
  </si>
  <si>
    <t>CUS024625</t>
  </si>
  <si>
    <t>CUS024626</t>
  </si>
  <si>
    <t>CUS024627</t>
  </si>
  <si>
    <t>CUS024628</t>
  </si>
  <si>
    <t>CUS024629</t>
  </si>
  <si>
    <t>CUS024630</t>
  </si>
  <si>
    <t>CUS024631</t>
  </si>
  <si>
    <t>CUS024632</t>
  </si>
  <si>
    <t>CUS024633</t>
  </si>
  <si>
    <t>CUS024634</t>
  </si>
  <si>
    <t>CUS024635</t>
  </si>
  <si>
    <t>CUS024636</t>
  </si>
  <si>
    <t>CUS024637</t>
  </si>
  <si>
    <t>CUS024638</t>
  </si>
  <si>
    <t>CUS024639</t>
  </si>
  <si>
    <t>CUS024640</t>
  </si>
  <si>
    <t>CUS024641</t>
  </si>
  <si>
    <t>CUS024642</t>
  </si>
  <si>
    <t>CUS024643</t>
  </si>
  <si>
    <t>CUS024644</t>
  </si>
  <si>
    <t>CUS024645</t>
  </si>
  <si>
    <t>CUS024646</t>
  </si>
  <si>
    <t>CUS024647</t>
  </si>
  <si>
    <t>CUS024648</t>
  </si>
  <si>
    <t>CUS024649</t>
  </si>
  <si>
    <t>CUS024650</t>
  </si>
  <si>
    <t>CUS024651</t>
  </si>
  <si>
    <t>CUS024652</t>
  </si>
  <si>
    <t>CUS024653</t>
  </si>
  <si>
    <t>CUS024654</t>
  </si>
  <si>
    <t>CUS024655</t>
  </si>
  <si>
    <t>CUS024656</t>
  </si>
  <si>
    <t>CUS024657</t>
  </si>
  <si>
    <t>CUS024658</t>
  </si>
  <si>
    <t>CUS024659</t>
  </si>
  <si>
    <t>CUS024660</t>
  </si>
  <si>
    <t>CUS024661</t>
  </si>
  <si>
    <t>CUS024662</t>
  </si>
  <si>
    <t>CUS024663</t>
  </si>
  <si>
    <t>CUS024664</t>
  </si>
  <si>
    <t>CUS024665</t>
  </si>
  <si>
    <t>CUS024666</t>
  </si>
  <si>
    <t>CUS024667</t>
  </si>
  <si>
    <t>CUS024668</t>
  </si>
  <si>
    <t>CUS024669</t>
  </si>
  <si>
    <t>CUS024670</t>
  </si>
  <si>
    <t>CUS024671</t>
  </si>
  <si>
    <t>CUS024672</t>
  </si>
  <si>
    <t>CUS024673</t>
  </si>
  <si>
    <t>CUS024674</t>
  </si>
  <si>
    <t>CUS024675</t>
  </si>
  <si>
    <t>CUS024676</t>
  </si>
  <si>
    <t>CUS024677</t>
  </si>
  <si>
    <t>CUS024678</t>
  </si>
  <si>
    <t>CUS024679</t>
  </si>
  <si>
    <t>CUS024680</t>
  </si>
  <si>
    <t>CUS024681</t>
  </si>
  <si>
    <t>CUS024682</t>
  </si>
  <si>
    <t>CUS024683</t>
  </si>
  <si>
    <t>CUS024684</t>
  </si>
  <si>
    <t>CUS024685</t>
  </si>
  <si>
    <t>CUS024686</t>
  </si>
  <si>
    <t>CUS024687</t>
  </si>
  <si>
    <t>CUS024688</t>
  </si>
  <si>
    <t>CUS024689</t>
  </si>
  <si>
    <t>CUS024690</t>
  </si>
  <si>
    <t>CUS024691</t>
  </si>
  <si>
    <t>CUS024692</t>
  </si>
  <si>
    <t>CUS024693</t>
  </si>
  <si>
    <t>CUS024694</t>
  </si>
  <si>
    <t>CUS024695</t>
  </si>
  <si>
    <t>CUS024696</t>
  </si>
  <si>
    <t>CUS024697</t>
  </si>
  <si>
    <t>CUS024698</t>
  </si>
  <si>
    <t>CUS024699</t>
  </si>
  <si>
    <t>CUS024700</t>
  </si>
  <si>
    <t>CUS024701</t>
  </si>
  <si>
    <t>CUS024702</t>
  </si>
  <si>
    <t>CUS024703</t>
  </si>
  <si>
    <t>CUS024704</t>
  </si>
  <si>
    <t>CUS024705</t>
  </si>
  <si>
    <t>CUS024706</t>
  </si>
  <si>
    <t>CUS024707</t>
  </si>
  <si>
    <t>CUS024708</t>
  </si>
  <si>
    <t>CUS024709</t>
  </si>
  <si>
    <t>CUS024710</t>
  </si>
  <si>
    <t>CUS024711</t>
  </si>
  <si>
    <t>CUS024712</t>
  </si>
  <si>
    <t>CUS024713</t>
  </si>
  <si>
    <t>CUS024714</t>
  </si>
  <si>
    <t>CUS024715</t>
  </si>
  <si>
    <t>CUS024716</t>
  </si>
  <si>
    <t>CUS024717</t>
  </si>
  <si>
    <t>CUS024718</t>
  </si>
  <si>
    <t>CUS024719</t>
  </si>
  <si>
    <t>CUS024720</t>
  </si>
  <si>
    <t>CUS024721</t>
  </si>
  <si>
    <t>CUS024722</t>
  </si>
  <si>
    <t>CUS024723</t>
  </si>
  <si>
    <t>CUS024724</t>
  </si>
  <si>
    <t>CUS024725</t>
  </si>
  <si>
    <t>CUS024726</t>
  </si>
  <si>
    <t>CUS024727</t>
  </si>
  <si>
    <t>CUS024728</t>
  </si>
  <si>
    <t>CUS024729</t>
  </si>
  <si>
    <t>CUS024730</t>
  </si>
  <si>
    <t>CUS024731</t>
  </si>
  <si>
    <t>CUS024732</t>
  </si>
  <si>
    <t>CUS024733</t>
  </si>
  <si>
    <t>CUS024734</t>
  </si>
  <si>
    <t>CUS024735</t>
  </si>
  <si>
    <t>CUS024736</t>
  </si>
  <si>
    <t>CUS024737</t>
  </si>
  <si>
    <t>CUS024738</t>
  </si>
  <si>
    <t>CUS024739</t>
  </si>
  <si>
    <t>CUS024740</t>
  </si>
  <si>
    <t>CUS024741</t>
  </si>
  <si>
    <t>CUS024742</t>
  </si>
  <si>
    <t>CUS024743</t>
  </si>
  <si>
    <t>CUS024744</t>
  </si>
  <si>
    <t>CUS024745</t>
  </si>
  <si>
    <t>CUS024746</t>
  </si>
  <si>
    <t>CUS024747</t>
  </si>
  <si>
    <t>CUS024748</t>
  </si>
  <si>
    <t>CUS024749</t>
  </si>
  <si>
    <t>CUS024750</t>
  </si>
  <si>
    <t>CUS024751</t>
  </si>
  <si>
    <t>CUS024752</t>
  </si>
  <si>
    <t>CUS024753</t>
  </si>
  <si>
    <t>CUS024754</t>
  </si>
  <si>
    <t>CUS024755</t>
  </si>
  <si>
    <t>CUS024756</t>
  </si>
  <si>
    <t>CUS024757</t>
  </si>
  <si>
    <t>CUS024758</t>
  </si>
  <si>
    <t>CUS024759</t>
  </si>
  <si>
    <t>CUS024760</t>
  </si>
  <si>
    <t>CUS024761</t>
  </si>
  <si>
    <t>CUS024762</t>
  </si>
  <si>
    <t>CUS024763</t>
  </si>
  <si>
    <t>CUS024764</t>
  </si>
  <si>
    <t>CUS024765</t>
  </si>
  <si>
    <t>CUS024766</t>
  </si>
  <si>
    <t>CUS024767</t>
  </si>
  <si>
    <t>CUS024768</t>
  </si>
  <si>
    <t>CUS024769</t>
  </si>
  <si>
    <t>CUS024770</t>
  </si>
  <si>
    <t>CUS024771</t>
  </si>
  <si>
    <t>CUS024772</t>
  </si>
  <si>
    <t>CUS024773</t>
  </si>
  <si>
    <t>CUS024774</t>
  </si>
  <si>
    <t>CUS024775</t>
  </si>
  <si>
    <t>CUS024776</t>
  </si>
  <si>
    <t>CUS024777</t>
  </si>
  <si>
    <t>CUS024778</t>
  </si>
  <si>
    <t>CUS024779</t>
  </si>
  <si>
    <t>CUS024780</t>
  </si>
  <si>
    <t>CUS024781</t>
  </si>
  <si>
    <t>CUS024782</t>
  </si>
  <si>
    <t>CUS024783</t>
  </si>
  <si>
    <t>CUS024784</t>
  </si>
  <si>
    <t>CUS024785</t>
  </si>
  <si>
    <t>CUS024786</t>
  </si>
  <si>
    <t>CUS024787</t>
  </si>
  <si>
    <t>CUS024788</t>
  </si>
  <si>
    <t>CUS024789</t>
  </si>
  <si>
    <t>CUS024790</t>
  </si>
  <si>
    <t>CUS024791</t>
  </si>
  <si>
    <t>CUS024792</t>
  </si>
  <si>
    <t>CUS024793</t>
  </si>
  <si>
    <t>CUS024794</t>
  </si>
  <si>
    <t>CUS024795</t>
  </si>
  <si>
    <t>CUS024796</t>
  </si>
  <si>
    <t>CUS024797</t>
  </si>
  <si>
    <t>CUS024798</t>
  </si>
  <si>
    <t>CUS024799</t>
  </si>
  <si>
    <t>CUS024800</t>
  </si>
  <si>
    <t>CUS024801</t>
  </si>
  <si>
    <t>CUS024802</t>
  </si>
  <si>
    <t>CUS024803</t>
  </si>
  <si>
    <t>CUS024804</t>
  </si>
  <si>
    <t>CUS024805</t>
  </si>
  <si>
    <t>CUS024806</t>
  </si>
  <si>
    <t>CUS024807</t>
  </si>
  <si>
    <t>CUS024808</t>
  </si>
  <si>
    <t>CUS024809</t>
  </si>
  <si>
    <t>CUS024810</t>
  </si>
  <si>
    <t>CUS024811</t>
  </si>
  <si>
    <t>CUS024812</t>
  </si>
  <si>
    <t>CUS024813</t>
  </si>
  <si>
    <t>CUS024814</t>
  </si>
  <si>
    <t>CUS024815</t>
  </si>
  <si>
    <t>CUS024816</t>
  </si>
  <si>
    <t>CUS024817</t>
  </si>
  <si>
    <t>CUS024818</t>
  </si>
  <si>
    <t>CUS024819</t>
  </si>
  <si>
    <t>CUS024820</t>
  </si>
  <si>
    <t>CUS024821</t>
  </si>
  <si>
    <t>CUS024822</t>
  </si>
  <si>
    <t>CUS024823</t>
  </si>
  <si>
    <t>CUS024824</t>
  </si>
  <si>
    <t>CUS024825</t>
  </si>
  <si>
    <t>CUS024826</t>
  </si>
  <si>
    <t>CUS024827</t>
  </si>
  <si>
    <t>CUS024828</t>
  </si>
  <si>
    <t>CUS024829</t>
  </si>
  <si>
    <t>CUS024830</t>
  </si>
  <si>
    <t>CUS024831</t>
  </si>
  <si>
    <t>CUS024832</t>
  </si>
  <si>
    <t>CUS024833</t>
  </si>
  <si>
    <t>CUS024834</t>
  </si>
  <si>
    <t>CUS024835</t>
  </si>
  <si>
    <t>CUS024836</t>
  </si>
  <si>
    <t>CUS024837</t>
  </si>
  <si>
    <t>CUS024838</t>
  </si>
  <si>
    <t>CUS024839</t>
  </si>
  <si>
    <t>CUS024840</t>
  </si>
  <si>
    <t>CUS024841</t>
  </si>
  <si>
    <t>CUS024842</t>
  </si>
  <si>
    <t>CUS024843</t>
  </si>
  <si>
    <t>CUS024844</t>
  </si>
  <si>
    <t>CUS024845</t>
  </si>
  <si>
    <t>CUS024846</t>
  </si>
  <si>
    <t>CUS024847</t>
  </si>
  <si>
    <t>CUS024848</t>
  </si>
  <si>
    <t>CUS024849</t>
  </si>
  <si>
    <t>CUS024850</t>
  </si>
  <si>
    <t>CUS024851</t>
  </si>
  <si>
    <t>CUS024852</t>
  </si>
  <si>
    <t>CUS024853</t>
  </si>
  <si>
    <t>CUS024854</t>
  </si>
  <si>
    <t>CUS024855</t>
  </si>
  <si>
    <t>CUS024856</t>
  </si>
  <si>
    <t>CUS024857</t>
  </si>
  <si>
    <t>CUS024858</t>
  </si>
  <si>
    <t>CUS024859</t>
  </si>
  <si>
    <t>CUS024860</t>
  </si>
  <si>
    <t>CUS024861</t>
  </si>
  <si>
    <t>CUS024862</t>
  </si>
  <si>
    <t>CUS024863</t>
  </si>
  <si>
    <t>CUS024864</t>
  </si>
  <si>
    <t>CUS024865</t>
  </si>
  <si>
    <t>CUS024866</t>
  </si>
  <si>
    <t>CUS024867</t>
  </si>
  <si>
    <t>CUS024868</t>
  </si>
  <si>
    <t>CUS024869</t>
  </si>
  <si>
    <t>CUS024870</t>
  </si>
  <si>
    <t>CUS024871</t>
  </si>
  <si>
    <t>CUS024872</t>
  </si>
  <si>
    <t>CUS024873</t>
  </si>
  <si>
    <t>CUS024874</t>
  </si>
  <si>
    <t>CUS024875</t>
  </si>
  <si>
    <t>CUS024876</t>
  </si>
  <si>
    <t>CUS024877</t>
  </si>
  <si>
    <t>CUS024878</t>
  </si>
  <si>
    <t>CUS024879</t>
  </si>
  <si>
    <t>CUS024880</t>
  </si>
  <si>
    <t>CUS024881</t>
  </si>
  <si>
    <t>CUS024882</t>
  </si>
  <si>
    <t>CUS024883</t>
  </si>
  <si>
    <t>CUS024884</t>
  </si>
  <si>
    <t>CUS024885</t>
  </si>
  <si>
    <t>CUS024886</t>
  </si>
  <si>
    <t>CUS024887</t>
  </si>
  <si>
    <t>CUS024888</t>
  </si>
  <si>
    <t>CUS024889</t>
  </si>
  <si>
    <t>CUS024890</t>
  </si>
  <si>
    <t>CUS024891</t>
  </si>
  <si>
    <t>CUS024892</t>
  </si>
  <si>
    <t>CUS024893</t>
  </si>
  <si>
    <t>CUS024894</t>
  </si>
  <si>
    <t>CUS024895</t>
  </si>
  <si>
    <t>CUS024896</t>
  </si>
  <si>
    <t>CUS024897</t>
  </si>
  <si>
    <t>CUS024898</t>
  </si>
  <si>
    <t>CUS024899</t>
  </si>
  <si>
    <t>CUS024900</t>
  </si>
  <si>
    <t>CUS024901</t>
  </si>
  <si>
    <t>CUS024902</t>
  </si>
  <si>
    <t>CUS024903</t>
  </si>
  <si>
    <t>CUS024904</t>
  </si>
  <si>
    <t>CUS024905</t>
  </si>
  <si>
    <t>CUS024906</t>
  </si>
  <si>
    <t>CUS024907</t>
  </si>
  <si>
    <t>CUS024908</t>
  </si>
  <si>
    <t>CUS024909</t>
  </si>
  <si>
    <t>CUS024910</t>
  </si>
  <si>
    <t>CUS024911</t>
  </si>
  <si>
    <t>CUS024912</t>
  </si>
  <si>
    <t>CUS024913</t>
  </si>
  <si>
    <t>CUS024914</t>
  </si>
  <si>
    <t>CUS024915</t>
  </si>
  <si>
    <t>CUS024916</t>
  </si>
  <si>
    <t>CUS024917</t>
  </si>
  <si>
    <t>CUS024918</t>
  </si>
  <si>
    <t>CUS024919</t>
  </si>
  <si>
    <t>CUS024920</t>
  </si>
  <si>
    <t>CUS024921</t>
  </si>
  <si>
    <t>CUS024922</t>
  </si>
  <si>
    <t>CUS024923</t>
  </si>
  <si>
    <t>CUS024924</t>
  </si>
  <si>
    <t>CUS024925</t>
  </si>
  <si>
    <t>CUS024926</t>
  </si>
  <si>
    <t>CUS024927</t>
  </si>
  <si>
    <t>CUS024928</t>
  </si>
  <si>
    <t>CUS024929</t>
  </si>
  <si>
    <t>CUS024930</t>
  </si>
  <si>
    <t>CUS024931</t>
  </si>
  <si>
    <t>CUS024932</t>
  </si>
  <si>
    <t>CUS024933</t>
  </si>
  <si>
    <t>CUS024934</t>
  </si>
  <si>
    <t>CUS024935</t>
  </si>
  <si>
    <t>CUS024936</t>
  </si>
  <si>
    <t>CUS024937</t>
  </si>
  <si>
    <t>CUS024938</t>
  </si>
  <si>
    <t>CUS024939</t>
  </si>
  <si>
    <t>CUS024940</t>
  </si>
  <si>
    <t>CUS024941</t>
  </si>
  <si>
    <t>CUS024942</t>
  </si>
  <si>
    <t>CUS024943</t>
  </si>
  <si>
    <t>CUS024944</t>
  </si>
  <si>
    <t>CUS024945</t>
  </si>
  <si>
    <t>CUS024946</t>
  </si>
  <si>
    <t>CUS024947</t>
  </si>
  <si>
    <t>CUS024948</t>
  </si>
  <si>
    <t>CUS024949</t>
  </si>
  <si>
    <t>CUS024950</t>
  </si>
  <si>
    <t>CUS024951</t>
  </si>
  <si>
    <t>CUS024952</t>
  </si>
  <si>
    <t>CUS024953</t>
  </si>
  <si>
    <t>CUS024954</t>
  </si>
  <si>
    <t>CUS024955</t>
  </si>
  <si>
    <t>CUS024956</t>
  </si>
  <si>
    <t>CUS024957</t>
  </si>
  <si>
    <t>CUS024958</t>
  </si>
  <si>
    <t>CUS024959</t>
  </si>
  <si>
    <t>CUS024960</t>
  </si>
  <si>
    <t>CUS024961</t>
  </si>
  <si>
    <t>CUS024962</t>
  </si>
  <si>
    <t>CUS024963</t>
  </si>
  <si>
    <t>CUS024964</t>
  </si>
  <si>
    <t>CUS024965</t>
  </si>
  <si>
    <t>CUS024966</t>
  </si>
  <si>
    <t>CUS024967</t>
  </si>
  <si>
    <t>CUS024968</t>
  </si>
  <si>
    <t>CUS024969</t>
  </si>
  <si>
    <t>CUS024970</t>
  </si>
  <si>
    <t>CUS024971</t>
  </si>
  <si>
    <t>CUS024972</t>
  </si>
  <si>
    <t>CUS024973</t>
  </si>
  <si>
    <t>CUS024974</t>
  </si>
  <si>
    <t>CUS024975</t>
  </si>
  <si>
    <t>CUS024976</t>
  </si>
  <si>
    <t>CUS024977</t>
  </si>
  <si>
    <t>CUS024978</t>
  </si>
  <si>
    <t>CUS024979</t>
  </si>
  <si>
    <t>CUS024980</t>
  </si>
  <si>
    <t>CUS024981</t>
  </si>
  <si>
    <t>CUS024982</t>
  </si>
  <si>
    <t>CUS024983</t>
  </si>
  <si>
    <t>CUS024984</t>
  </si>
  <si>
    <t>CUS024985</t>
  </si>
  <si>
    <t>CUS024986</t>
  </si>
  <si>
    <t>CUS024987</t>
  </si>
  <si>
    <t>CUS024988</t>
  </si>
  <si>
    <t>CUS024989</t>
  </si>
  <si>
    <t>CUS024990</t>
  </si>
  <si>
    <t>CUS024991</t>
  </si>
  <si>
    <t>CUS024992</t>
  </si>
  <si>
    <t>CUS024993</t>
  </si>
  <si>
    <t>CUS024994</t>
  </si>
  <si>
    <t>CUS024995</t>
  </si>
  <si>
    <t>CUS024996</t>
  </si>
  <si>
    <t>CUS024997</t>
  </si>
  <si>
    <t>CUS024998</t>
  </si>
  <si>
    <t>CUS024999</t>
  </si>
  <si>
    <t>CUS025000</t>
  </si>
  <si>
    <t>CUS025001</t>
  </si>
  <si>
    <t>CUS025002</t>
  </si>
  <si>
    <t>CUS025003</t>
  </si>
  <si>
    <t>CUS025004</t>
  </si>
  <si>
    <t>CUS025005</t>
  </si>
  <si>
    <t>CUS025006</t>
  </si>
  <si>
    <t>CUS025007</t>
  </si>
  <si>
    <t>CUS025008</t>
  </si>
  <si>
    <t>CUS025009</t>
  </si>
  <si>
    <t>CUS025010</t>
  </si>
  <si>
    <t>CUS025011</t>
  </si>
  <si>
    <t>CUS025012</t>
  </si>
  <si>
    <t>CUS025013</t>
  </si>
  <si>
    <t>CUS025014</t>
  </si>
  <si>
    <t>CUS025015</t>
  </si>
  <si>
    <t>CUS025016</t>
  </si>
  <si>
    <t>CUS025017</t>
  </si>
  <si>
    <t>CUS025018</t>
  </si>
  <si>
    <t>CUS025019</t>
  </si>
  <si>
    <t>CUS025020</t>
  </si>
  <si>
    <t>CUS025021</t>
  </si>
  <si>
    <t>CUS025022</t>
  </si>
  <si>
    <t>CUS025023</t>
  </si>
  <si>
    <t>CUS025024</t>
  </si>
  <si>
    <t>CUS025025</t>
  </si>
  <si>
    <t>CUS025026</t>
  </si>
  <si>
    <t>CUS025027</t>
  </si>
  <si>
    <t>CUS025028</t>
  </si>
  <si>
    <t>CUS025029</t>
  </si>
  <si>
    <t>CUS025030</t>
  </si>
  <si>
    <t>CUS025031</t>
  </si>
  <si>
    <t>CUS025032</t>
  </si>
  <si>
    <t>CUS025033</t>
  </si>
  <si>
    <t>CUS025034</t>
  </si>
  <si>
    <t>CUS025035</t>
  </si>
  <si>
    <t>CUS025036</t>
  </si>
  <si>
    <t>CUS025037</t>
  </si>
  <si>
    <t>CUS025038</t>
  </si>
  <si>
    <t>CUS025039</t>
  </si>
  <si>
    <t>CUS025040</t>
  </si>
  <si>
    <t>CUS025041</t>
  </si>
  <si>
    <t>CUS025042</t>
  </si>
  <si>
    <t>CUS025043</t>
  </si>
  <si>
    <t>CUS025044</t>
  </si>
  <si>
    <t>CUS025045</t>
  </si>
  <si>
    <t>CUS025046</t>
  </si>
  <si>
    <t>CUS025047</t>
  </si>
  <si>
    <t>CUS025048</t>
  </si>
  <si>
    <t>CUS025049</t>
  </si>
  <si>
    <t>CUS025050</t>
  </si>
  <si>
    <t>CUS025051</t>
  </si>
  <si>
    <t>CUS025052</t>
  </si>
  <si>
    <t>CUS025053</t>
  </si>
  <si>
    <t>CUS025054</t>
  </si>
  <si>
    <t>CUS025055</t>
  </si>
  <si>
    <t>CUS025056</t>
  </si>
  <si>
    <t>CUS025057</t>
  </si>
  <si>
    <t>CUS025058</t>
  </si>
  <si>
    <t>CUS025059</t>
  </si>
  <si>
    <t>CUS025060</t>
  </si>
  <si>
    <t>CUS025061</t>
  </si>
  <si>
    <t>CUS025062</t>
  </si>
  <si>
    <t>CUS025063</t>
  </si>
  <si>
    <t>CUS025064</t>
  </si>
  <si>
    <t>CUS025065</t>
  </si>
  <si>
    <t>CUS025066</t>
  </si>
  <si>
    <t>CUS025067</t>
  </si>
  <si>
    <t>CUS025068</t>
  </si>
  <si>
    <t>CUS025069</t>
  </si>
  <si>
    <t>CUS025070</t>
  </si>
  <si>
    <t>CUS025071</t>
  </si>
  <si>
    <t>CUS025072</t>
  </si>
  <si>
    <t>CUS025073</t>
  </si>
  <si>
    <t>CUS025074</t>
  </si>
  <si>
    <t>CUS025075</t>
  </si>
  <si>
    <t>CUS025076</t>
  </si>
  <si>
    <t>CUS025077</t>
  </si>
  <si>
    <t>CUS025078</t>
  </si>
  <si>
    <t>CUS025079</t>
  </si>
  <si>
    <t>CUS025080</t>
  </si>
  <si>
    <t>CUS025081</t>
  </si>
  <si>
    <t>CUS025082</t>
  </si>
  <si>
    <t>CUS025083</t>
  </si>
  <si>
    <t>CUS025084</t>
  </si>
  <si>
    <t>CUS025085</t>
  </si>
  <si>
    <t>CUS025086</t>
  </si>
  <si>
    <t>CUS025087</t>
  </si>
  <si>
    <t>CUS025088</t>
  </si>
  <si>
    <t>CUS025089</t>
  </si>
  <si>
    <t>CUS025090</t>
  </si>
  <si>
    <t>CUS025091</t>
  </si>
  <si>
    <t>CUS025092</t>
  </si>
  <si>
    <t>CUS025093</t>
  </si>
  <si>
    <t>CUS025094</t>
  </si>
  <si>
    <t>CUS025095</t>
  </si>
  <si>
    <t>CUS025096</t>
  </si>
  <si>
    <t>CUS025097</t>
  </si>
  <si>
    <t>CUS025098</t>
  </si>
  <si>
    <t>CUS025099</t>
  </si>
  <si>
    <t>CUS025100</t>
  </si>
  <si>
    <t>CUS025101</t>
  </si>
  <si>
    <t>CUS025102</t>
  </si>
  <si>
    <t>CUS025103</t>
  </si>
  <si>
    <t>CUS025104</t>
  </si>
  <si>
    <t>CUS025105</t>
  </si>
  <si>
    <t>CUS025106</t>
  </si>
  <si>
    <t>CUS025107</t>
  </si>
  <si>
    <t>CUS025108</t>
  </si>
  <si>
    <t>CUS025109</t>
  </si>
  <si>
    <t>CUS025110</t>
  </si>
  <si>
    <t>CUS025111</t>
  </si>
  <si>
    <t>CUS025112</t>
  </si>
  <si>
    <t>CUS025113</t>
  </si>
  <si>
    <t>CUS025114</t>
  </si>
  <si>
    <t>CUS025115</t>
  </si>
  <si>
    <t>CUS025116</t>
  </si>
  <si>
    <t>CUS025117</t>
  </si>
  <si>
    <t>CUS025118</t>
  </si>
  <si>
    <t>CUS025119</t>
  </si>
  <si>
    <t>CUS025120</t>
  </si>
  <si>
    <t>CUS025121</t>
  </si>
  <si>
    <t>CUS025122</t>
  </si>
  <si>
    <t>CUS025123</t>
  </si>
  <si>
    <t>CUS025124</t>
  </si>
  <si>
    <t>CUS025125</t>
  </si>
  <si>
    <t>CUS025126</t>
  </si>
  <si>
    <t>CUS025127</t>
  </si>
  <si>
    <t>CUS025128</t>
  </si>
  <si>
    <t>CUS025129</t>
  </si>
  <si>
    <t>CUS025130</t>
  </si>
  <si>
    <t>CUS025131</t>
  </si>
  <si>
    <t>CUS025132</t>
  </si>
  <si>
    <t>CUS025133</t>
  </si>
  <si>
    <t>CUS025134</t>
  </si>
  <si>
    <t>CUS025135</t>
  </si>
  <si>
    <t>CUS025136</t>
  </si>
  <si>
    <t>CUS025137</t>
  </si>
  <si>
    <t>CUS025138</t>
  </si>
  <si>
    <t>CUS025139</t>
  </si>
  <si>
    <t>CUS025140</t>
  </si>
  <si>
    <t>CUS025141</t>
  </si>
  <si>
    <t>CUS025142</t>
  </si>
  <si>
    <t>CUS025143</t>
  </si>
  <si>
    <t>CUS025144</t>
  </si>
  <si>
    <t>CUS025145</t>
  </si>
  <si>
    <t>CUS025146</t>
  </si>
  <si>
    <t>CUS025147</t>
  </si>
  <si>
    <t>CUS025148</t>
  </si>
  <si>
    <t>CUS025149</t>
  </si>
  <si>
    <t>CUS025150</t>
  </si>
  <si>
    <t>CUS025151</t>
  </si>
  <si>
    <t>CUS025152</t>
  </si>
  <si>
    <t>CUS025153</t>
  </si>
  <si>
    <t>CUS025154</t>
  </si>
  <si>
    <t>CUS025155</t>
  </si>
  <si>
    <t>CUS025156</t>
  </si>
  <si>
    <t>CUS025157</t>
  </si>
  <si>
    <t>CUS025158</t>
  </si>
  <si>
    <t>CUS025159</t>
  </si>
  <si>
    <t>CUS025160</t>
  </si>
  <si>
    <t>CUS025161</t>
  </si>
  <si>
    <t>CUS025162</t>
  </si>
  <si>
    <t>CUS025163</t>
  </si>
  <si>
    <t>CUS025164</t>
  </si>
  <si>
    <t>CUS025165</t>
  </si>
  <si>
    <t>CUS025166</t>
  </si>
  <si>
    <t>CUS025167</t>
  </si>
  <si>
    <t>CUS025168</t>
  </si>
  <si>
    <t>CUS025169</t>
  </si>
  <si>
    <t>CUS025170</t>
  </si>
  <si>
    <t>CUS025171</t>
  </si>
  <si>
    <t>CUS025172</t>
  </si>
  <si>
    <t>CUS025173</t>
  </si>
  <si>
    <t>CUS025174</t>
  </si>
  <si>
    <t>CUS025175</t>
  </si>
  <si>
    <t>CUS025176</t>
  </si>
  <si>
    <t>CUS025177</t>
  </si>
  <si>
    <t>CUS025178</t>
  </si>
  <si>
    <t>CUS025179</t>
  </si>
  <si>
    <t>CUS025180</t>
  </si>
  <si>
    <t>CUS025181</t>
  </si>
  <si>
    <t>CUS025182</t>
  </si>
  <si>
    <t>CUS025183</t>
  </si>
  <si>
    <t>CUS025184</t>
  </si>
  <si>
    <t>CUS025185</t>
  </si>
  <si>
    <t>CUS025186</t>
  </si>
  <si>
    <t>CUS025187</t>
  </si>
  <si>
    <t>CUS025188</t>
  </si>
  <si>
    <t>CUS025189</t>
  </si>
  <si>
    <t>CUS025190</t>
  </si>
  <si>
    <t>CUS025191</t>
  </si>
  <si>
    <t>CUS025192</t>
  </si>
  <si>
    <t>CUS025193</t>
  </si>
  <si>
    <t>CUS025194</t>
  </si>
  <si>
    <t>CUS025195</t>
  </si>
  <si>
    <t>CUS025196</t>
  </si>
  <si>
    <t>CUS025197</t>
  </si>
  <si>
    <t>CUS025198</t>
  </si>
  <si>
    <t>CUS025199</t>
  </si>
  <si>
    <t>CUS025200</t>
  </si>
  <si>
    <t>CUS025201</t>
  </si>
  <si>
    <t>CUS025202</t>
  </si>
  <si>
    <t>CUS025203</t>
  </si>
  <si>
    <t>CUS025204</t>
  </si>
  <si>
    <t>CUS025205</t>
  </si>
  <si>
    <t>CUS025206</t>
  </si>
  <si>
    <t>CUS025207</t>
  </si>
  <si>
    <t>CUS025208</t>
  </si>
  <si>
    <t>CUS025209</t>
  </si>
  <si>
    <t>CUS025210</t>
  </si>
  <si>
    <t>CUS025211</t>
  </si>
  <si>
    <t>CUS025212</t>
  </si>
  <si>
    <t>CUS025213</t>
  </si>
  <si>
    <t>CUS025214</t>
  </si>
  <si>
    <t>CUS025215</t>
  </si>
  <si>
    <t>CUS025216</t>
  </si>
  <si>
    <t>CUS025217</t>
  </si>
  <si>
    <t>CUS025218</t>
  </si>
  <si>
    <t>CUS025219</t>
  </si>
  <si>
    <t>CUS025220</t>
  </si>
  <si>
    <t>CUS025221</t>
  </si>
  <si>
    <t>CUS025222</t>
  </si>
  <si>
    <t>CUS025223</t>
  </si>
  <si>
    <t>CUS025224</t>
  </si>
  <si>
    <t>CUS025225</t>
  </si>
  <si>
    <t>CUS025226</t>
  </si>
  <si>
    <t>CUS025227</t>
  </si>
  <si>
    <t>CUS025228</t>
  </si>
  <si>
    <t>CUS025229</t>
  </si>
  <si>
    <t>CUS025230</t>
  </si>
  <si>
    <t>CUS025231</t>
  </si>
  <si>
    <t>CUS025232</t>
  </si>
  <si>
    <t>CUS025233</t>
  </si>
  <si>
    <t>CUS025234</t>
  </si>
  <si>
    <t>CUS025235</t>
  </si>
  <si>
    <t>CUS025236</t>
  </si>
  <si>
    <t>CUS025237</t>
  </si>
  <si>
    <t>CUS025238</t>
  </si>
  <si>
    <t>CUS025239</t>
  </si>
  <si>
    <t>CUS025240</t>
  </si>
  <si>
    <t>CUS025241</t>
  </si>
  <si>
    <t>CUS025242</t>
  </si>
  <si>
    <t>CUS025243</t>
  </si>
  <si>
    <t>CUS025244</t>
  </si>
  <si>
    <t>CUS025245</t>
  </si>
  <si>
    <t>CUS025246</t>
  </si>
  <si>
    <t>CUS025247</t>
  </si>
  <si>
    <t>CUS025248</t>
  </si>
  <si>
    <t>CUS025249</t>
  </si>
  <si>
    <t>CUS025250</t>
  </si>
  <si>
    <t>CUS025251</t>
  </si>
  <si>
    <t>CUS025252</t>
  </si>
  <si>
    <t>CUS025253</t>
  </si>
  <si>
    <t>CUS025254</t>
  </si>
  <si>
    <t>CUS025255</t>
  </si>
  <si>
    <t>CUS025256</t>
  </si>
  <si>
    <t>CUS025257</t>
  </si>
  <si>
    <t>CUS025258</t>
  </si>
  <si>
    <t>CUS025259</t>
  </si>
  <si>
    <t>CUS025260</t>
  </si>
  <si>
    <t>CUS025261</t>
  </si>
  <si>
    <t>CUS025262</t>
  </si>
  <si>
    <t>CUS025263</t>
  </si>
  <si>
    <t>CUS025264</t>
  </si>
  <si>
    <t>CUS025265</t>
  </si>
  <si>
    <t>CUS025266</t>
  </si>
  <si>
    <t>CUS025267</t>
  </si>
  <si>
    <t>CUS025268</t>
  </si>
  <si>
    <t>CUS025269</t>
  </si>
  <si>
    <t>CUS025270</t>
  </si>
  <si>
    <t>CUS025271</t>
  </si>
  <si>
    <t>CUS025272</t>
  </si>
  <si>
    <t>CUS025273</t>
  </si>
  <si>
    <t>CUS025274</t>
  </si>
  <si>
    <t>CUS025275</t>
  </si>
  <si>
    <t>CUS025276</t>
  </si>
  <si>
    <t>CUS025277</t>
  </si>
  <si>
    <t>CUS025278</t>
  </si>
  <si>
    <t>CUS025279</t>
  </si>
  <si>
    <t>CUS025280</t>
  </si>
  <si>
    <t>CUS025281</t>
  </si>
  <si>
    <t>CUS025282</t>
  </si>
  <si>
    <t>CUS025283</t>
  </si>
  <si>
    <t>CUS025284</t>
  </si>
  <si>
    <t>CUS025285</t>
  </si>
  <si>
    <t>CUS025286</t>
  </si>
  <si>
    <t>CUS025287</t>
  </si>
  <si>
    <t>CUS025288</t>
  </si>
  <si>
    <t>CUS025289</t>
  </si>
  <si>
    <t>CUS025290</t>
  </si>
  <si>
    <t>CUS025291</t>
  </si>
  <si>
    <t>CUS025292</t>
  </si>
  <si>
    <t>CUS025293</t>
  </si>
  <si>
    <t>CUS025294</t>
  </si>
  <si>
    <t>CUS025295</t>
  </si>
  <si>
    <t>CUS025296</t>
  </si>
  <si>
    <t>CUS025297</t>
  </si>
  <si>
    <t>CUS025298</t>
  </si>
  <si>
    <t>CUS025299</t>
  </si>
  <si>
    <t>CUS025300</t>
  </si>
  <si>
    <t>CUS025301</t>
  </si>
  <si>
    <t>CUS025302</t>
  </si>
  <si>
    <t>CUS025303</t>
  </si>
  <si>
    <t>CUS025304</t>
  </si>
  <si>
    <t>CUS025305</t>
  </si>
  <si>
    <t>CUS025306</t>
  </si>
  <si>
    <t>CUS025307</t>
  </si>
  <si>
    <t>CUS025308</t>
  </si>
  <si>
    <t>CUS025309</t>
  </si>
  <si>
    <t>CUS025310</t>
  </si>
  <si>
    <t>CUS025311</t>
  </si>
  <si>
    <t>CUS025312</t>
  </si>
  <si>
    <t>CUS025313</t>
  </si>
  <si>
    <t>CUS025314</t>
  </si>
  <si>
    <t>CUS025315</t>
  </si>
  <si>
    <t>CUS025316</t>
  </si>
  <si>
    <t>CUS025317</t>
  </si>
  <si>
    <t>CUS025318</t>
  </si>
  <si>
    <t>CUS025319</t>
  </si>
  <si>
    <t>CUS025320</t>
  </si>
  <si>
    <t>CUS025321</t>
  </si>
  <si>
    <t>CUS025322</t>
  </si>
  <si>
    <t>CUS025323</t>
  </si>
  <si>
    <t>CUS025324</t>
  </si>
  <si>
    <t>CUS025325</t>
  </si>
  <si>
    <t>CUS025326</t>
  </si>
  <si>
    <t>CUS025327</t>
  </si>
  <si>
    <t>CUS025328</t>
  </si>
  <si>
    <t>CUS025329</t>
  </si>
  <si>
    <t>CUS025330</t>
  </si>
  <si>
    <t>CUS025331</t>
  </si>
  <si>
    <t>CUS025332</t>
  </si>
  <si>
    <t>CUS025333</t>
  </si>
  <si>
    <t>CUS025334</t>
  </si>
  <si>
    <t>CUS025335</t>
  </si>
  <si>
    <t>CUS025336</t>
  </si>
  <si>
    <t>CUS025337</t>
  </si>
  <si>
    <t>CUS025338</t>
  </si>
  <si>
    <t>CUS025339</t>
  </si>
  <si>
    <t>CUS025340</t>
  </si>
  <si>
    <t>CUS025341</t>
  </si>
  <si>
    <t>CUS025342</t>
  </si>
  <si>
    <t>CUS025343</t>
  </si>
  <si>
    <t>CUS025344</t>
  </si>
  <si>
    <t>CUS025345</t>
  </si>
  <si>
    <t>CUS025346</t>
  </si>
  <si>
    <t>CUS025347</t>
  </si>
  <si>
    <t>CUS025348</t>
  </si>
  <si>
    <t>CUS025349</t>
  </si>
  <si>
    <t>CUS025350</t>
  </si>
  <si>
    <t>CUS025351</t>
  </si>
  <si>
    <t>CUS025352</t>
  </si>
  <si>
    <t>CUS025353</t>
  </si>
  <si>
    <t>CUS025354</t>
  </si>
  <si>
    <t>CUS025355</t>
  </si>
  <si>
    <t>CUS025356</t>
  </si>
  <si>
    <t>CUS025357</t>
  </si>
  <si>
    <t>CUS025358</t>
  </si>
  <si>
    <t>CUS025359</t>
  </si>
  <si>
    <t>CUS025360</t>
  </si>
  <si>
    <t>CUS025361</t>
  </si>
  <si>
    <t>CUS025362</t>
  </si>
  <si>
    <t>CUS025363</t>
  </si>
  <si>
    <t>CUS025364</t>
  </si>
  <si>
    <t>CUS025365</t>
  </si>
  <si>
    <t>CUS025366</t>
  </si>
  <si>
    <t>CUS025367</t>
  </si>
  <si>
    <t>CUS025368</t>
  </si>
  <si>
    <t>CUS025369</t>
  </si>
  <si>
    <t>CUS025370</t>
  </si>
  <si>
    <t>CUS025371</t>
  </si>
  <si>
    <t>CUS025372</t>
  </si>
  <si>
    <t>CUS025373</t>
  </si>
  <si>
    <t>CUS025374</t>
  </si>
  <si>
    <t>CUS025375</t>
  </si>
  <si>
    <t>CUS025376</t>
  </si>
  <si>
    <t>CUS025377</t>
  </si>
  <si>
    <t>CUS025378</t>
  </si>
  <si>
    <t>CUS025379</t>
  </si>
  <si>
    <t>CUS025380</t>
  </si>
  <si>
    <t>CUS025381</t>
  </si>
  <si>
    <t>CUS025382</t>
  </si>
  <si>
    <t>CUS025383</t>
  </si>
  <si>
    <t>CUS025384</t>
  </si>
  <si>
    <t>CUS025385</t>
  </si>
  <si>
    <t>CUS025386</t>
  </si>
  <si>
    <t>CUS025387</t>
  </si>
  <si>
    <t>CUS025388</t>
  </si>
  <si>
    <t>CUS025389</t>
  </si>
  <si>
    <t>CUS025390</t>
  </si>
  <si>
    <t>CUS025391</t>
  </si>
  <si>
    <t>CUS025392</t>
  </si>
  <si>
    <t>CUS025393</t>
  </si>
  <si>
    <t>CUS025394</t>
  </si>
  <si>
    <t>CUS025395</t>
  </si>
  <si>
    <t>CUS025396</t>
  </si>
  <si>
    <t>CUS025397</t>
  </si>
  <si>
    <t>CUS025398</t>
  </si>
  <si>
    <t>CUS025399</t>
  </si>
  <si>
    <t>CUS025400</t>
  </si>
  <si>
    <t>CUS025401</t>
  </si>
  <si>
    <t>CUS025402</t>
  </si>
  <si>
    <t>CUS025403</t>
  </si>
  <si>
    <t>CUS025404</t>
  </si>
  <si>
    <t>CUS025405</t>
  </si>
  <si>
    <t>CUS025406</t>
  </si>
  <si>
    <t>CUS025407</t>
  </si>
  <si>
    <t>CUS025408</t>
  </si>
  <si>
    <t>CUS025409</t>
  </si>
  <si>
    <t>CUS025410</t>
  </si>
  <si>
    <t>CUS025411</t>
  </si>
  <si>
    <t>CUS025412</t>
  </si>
  <si>
    <t>CUS025413</t>
  </si>
  <si>
    <t>CUS025414</t>
  </si>
  <si>
    <t>CUS025415</t>
  </si>
  <si>
    <t>CUS025416</t>
  </si>
  <si>
    <t>CUS025417</t>
  </si>
  <si>
    <t>CUS025418</t>
  </si>
  <si>
    <t>CUS025419</t>
  </si>
  <si>
    <t>CUS025420</t>
  </si>
  <si>
    <t>CUS025421</t>
  </si>
  <si>
    <t>CUS025422</t>
  </si>
  <si>
    <t>CUS025423</t>
  </si>
  <si>
    <t>CUS025424</t>
  </si>
  <si>
    <t>CUS025425</t>
  </si>
  <si>
    <t>CUS025426</t>
  </si>
  <si>
    <t>CUS025427</t>
  </si>
  <si>
    <t>CUS025428</t>
  </si>
  <si>
    <t>CUS025429</t>
  </si>
  <si>
    <t>CUS025430</t>
  </si>
  <si>
    <t>CUS025431</t>
  </si>
  <si>
    <t>CUS025432</t>
  </si>
  <si>
    <t>CUS025433</t>
  </si>
  <si>
    <t>CUS025434</t>
  </si>
  <si>
    <t>CUS025435</t>
  </si>
  <si>
    <t>CUS025436</t>
  </si>
  <si>
    <t>CUS025437</t>
  </si>
  <si>
    <t>CUS025438</t>
  </si>
  <si>
    <t>CUS025439</t>
  </si>
  <si>
    <t>CUS025440</t>
  </si>
  <si>
    <t>CUS025441</t>
  </si>
  <si>
    <t>CUS025442</t>
  </si>
  <si>
    <t>CUS025443</t>
  </si>
  <si>
    <t>CUS025444</t>
  </si>
  <si>
    <t>CUS025445</t>
  </si>
  <si>
    <t>CUS025446</t>
  </si>
  <si>
    <t>CUS025447</t>
  </si>
  <si>
    <t>CUS025448</t>
  </si>
  <si>
    <t>CUS025449</t>
  </si>
  <si>
    <t>CUS025450</t>
  </si>
  <si>
    <t>CUS025451</t>
  </si>
  <si>
    <t>CUS025452</t>
  </si>
  <si>
    <t>CUS025453</t>
  </si>
  <si>
    <t>CUS025454</t>
  </si>
  <si>
    <t>CUS025455</t>
  </si>
  <si>
    <t>CUS025456</t>
  </si>
  <si>
    <t>CUS025457</t>
  </si>
  <si>
    <t>CUS025458</t>
  </si>
  <si>
    <t>CUS025459</t>
  </si>
  <si>
    <t>CUS025460</t>
  </si>
  <si>
    <t>CUS025461</t>
  </si>
  <si>
    <t>CUS025462</t>
  </si>
  <si>
    <t>CUS025463</t>
  </si>
  <si>
    <t>CUS025464</t>
  </si>
  <si>
    <t>CUS025465</t>
  </si>
  <si>
    <t>CUS025466</t>
  </si>
  <si>
    <t>CUS025467</t>
  </si>
  <si>
    <t>CUS025468</t>
  </si>
  <si>
    <t>CUS025469</t>
  </si>
  <si>
    <t>CUS025470</t>
  </si>
  <si>
    <t>CUS025471</t>
  </si>
  <si>
    <t>CUS025472</t>
  </si>
  <si>
    <t>CUS025473</t>
  </si>
  <si>
    <t>CUS025474</t>
  </si>
  <si>
    <t>CUS025475</t>
  </si>
  <si>
    <t>CUS025476</t>
  </si>
  <si>
    <t>CUS025477</t>
  </si>
  <si>
    <t>CUS025478</t>
  </si>
  <si>
    <t>CUS025479</t>
  </si>
  <si>
    <t>CUS025480</t>
  </si>
  <si>
    <t>CUS025481</t>
  </si>
  <si>
    <t>CUS025482</t>
  </si>
  <si>
    <t>CUS025483</t>
  </si>
  <si>
    <t>CUS025484</t>
  </si>
  <si>
    <t>CUS025485</t>
  </si>
  <si>
    <t>CUS025486</t>
  </si>
  <si>
    <t>CUS025487</t>
  </si>
  <si>
    <t>CUS025488</t>
  </si>
  <si>
    <t>CUS025489</t>
  </si>
  <si>
    <t>CUS025490</t>
  </si>
  <si>
    <t>CUS025491</t>
  </si>
  <si>
    <t>CUS025492</t>
  </si>
  <si>
    <t>CUS025493</t>
  </si>
  <si>
    <t>CUS025494</t>
  </si>
  <si>
    <t>CUS025495</t>
  </si>
  <si>
    <t>CUS025496</t>
  </si>
  <si>
    <t>CUS025497</t>
  </si>
  <si>
    <t>CUS025498</t>
  </si>
  <si>
    <t>CUS025499</t>
  </si>
  <si>
    <t>CUS025500</t>
  </si>
  <si>
    <t>CUS025501</t>
  </si>
  <si>
    <t>CUS025502</t>
  </si>
  <si>
    <t>CUS025503</t>
  </si>
  <si>
    <t>CUS025504</t>
  </si>
  <si>
    <t>CUS025505</t>
  </si>
  <si>
    <t>CUS025506</t>
  </si>
  <si>
    <t>CUS025507</t>
  </si>
  <si>
    <t>CUS025508</t>
  </si>
  <si>
    <t>CUS025509</t>
  </si>
  <si>
    <t>CUS025510</t>
  </si>
  <si>
    <t>CUS025511</t>
  </si>
  <si>
    <t>CUS025512</t>
  </si>
  <si>
    <t>CUS025513</t>
  </si>
  <si>
    <t>CUS025514</t>
  </si>
  <si>
    <t>CUS025515</t>
  </si>
  <si>
    <t>CUS025516</t>
  </si>
  <si>
    <t>CUS025517</t>
  </si>
  <si>
    <t>CUS025518</t>
  </si>
  <si>
    <t>CUS025519</t>
  </si>
  <si>
    <t>CUS025520</t>
  </si>
  <si>
    <t>CUS025521</t>
  </si>
  <si>
    <t>CUS025522</t>
  </si>
  <si>
    <t>CUS025523</t>
  </si>
  <si>
    <t>CUS025524</t>
  </si>
  <si>
    <t>CUS025525</t>
  </si>
  <si>
    <t>CUS025526</t>
  </si>
  <si>
    <t>CUS025527</t>
  </si>
  <si>
    <t>CUS025528</t>
  </si>
  <si>
    <t>CUS025529</t>
  </si>
  <si>
    <t>CUS025530</t>
  </si>
  <si>
    <t>CUS025531</t>
  </si>
  <si>
    <t>CUS025532</t>
  </si>
  <si>
    <t>CUS025533</t>
  </si>
  <si>
    <t>CUS025534</t>
  </si>
  <si>
    <t>CUS025535</t>
  </si>
  <si>
    <t>CUS025536</t>
  </si>
  <si>
    <t>CUS025537</t>
  </si>
  <si>
    <t>CUS025538</t>
  </si>
  <si>
    <t>CUS025539</t>
  </si>
  <si>
    <t>CUS025540</t>
  </si>
  <si>
    <t>CUS025541</t>
  </si>
  <si>
    <t>CUS025542</t>
  </si>
  <si>
    <t>CUS025543</t>
  </si>
  <si>
    <t>CUS025544</t>
  </si>
  <si>
    <t>CUS025545</t>
  </si>
  <si>
    <t>CUS025546</t>
  </si>
  <si>
    <t>CUS025547</t>
  </si>
  <si>
    <t>CUS025548</t>
  </si>
  <si>
    <t>CUS025549</t>
  </si>
  <si>
    <t>CUS025550</t>
  </si>
  <si>
    <t>CUS025551</t>
  </si>
  <si>
    <t>CUS025552</t>
  </si>
  <si>
    <t>CUS025553</t>
  </si>
  <si>
    <t>CUS025554</t>
  </si>
  <si>
    <t>CUS025555</t>
  </si>
  <si>
    <t>CUS025556</t>
  </si>
  <si>
    <t>CUS025557</t>
  </si>
  <si>
    <t>CUS025558</t>
  </si>
  <si>
    <t>CUS025559</t>
  </si>
  <si>
    <t>CUS025560</t>
  </si>
  <si>
    <t>CUS025561</t>
  </si>
  <si>
    <t>CUS025562</t>
  </si>
  <si>
    <t>CUS025563</t>
  </si>
  <si>
    <t>CUS025564</t>
  </si>
  <si>
    <t>CUS025565</t>
  </si>
  <si>
    <t>CUS025566</t>
  </si>
  <si>
    <t>CUS025567</t>
  </si>
  <si>
    <t>CUS025568</t>
  </si>
  <si>
    <t>CUS025569</t>
  </si>
  <si>
    <t>CUS025570</t>
  </si>
  <si>
    <t>CUS025571</t>
  </si>
  <si>
    <t>CUS025572</t>
  </si>
  <si>
    <t>CUS025573</t>
  </si>
  <si>
    <t>CUS025574</t>
  </si>
  <si>
    <t>CUS025575</t>
  </si>
  <si>
    <t>CUS025576</t>
  </si>
  <si>
    <t>CUS025577</t>
  </si>
  <si>
    <t>CUS025578</t>
  </si>
  <si>
    <t>CUS025579</t>
  </si>
  <si>
    <t>CUS025580</t>
  </si>
  <si>
    <t>CUS025581</t>
  </si>
  <si>
    <t>CUS025582</t>
  </si>
  <si>
    <t>CUS025583</t>
  </si>
  <si>
    <t>CUS025584</t>
  </si>
  <si>
    <t>CUS025585</t>
  </si>
  <si>
    <t>CUS025586</t>
  </si>
  <si>
    <t>CUS025587</t>
  </si>
  <si>
    <t>CUS025588</t>
  </si>
  <si>
    <t>CUS025589</t>
  </si>
  <si>
    <t>CUS025590</t>
  </si>
  <si>
    <t>CUS025591</t>
  </si>
  <si>
    <t>CUS025592</t>
  </si>
  <si>
    <t>CUS025593</t>
  </si>
  <si>
    <t>CUS025594</t>
  </si>
  <si>
    <t>CUS025595</t>
  </si>
  <si>
    <t>CUS025596</t>
  </si>
  <si>
    <t>CUS025597</t>
  </si>
  <si>
    <t>CUS025598</t>
  </si>
  <si>
    <t>CUS025599</t>
  </si>
  <si>
    <t>CUS025600</t>
  </si>
  <si>
    <t>CUS025601</t>
  </si>
  <si>
    <t>CUS025602</t>
  </si>
  <si>
    <t>CUS025603</t>
  </si>
  <si>
    <t>CUS025604</t>
  </si>
  <si>
    <t>CUS025605</t>
  </si>
  <si>
    <t>CUS025606</t>
  </si>
  <si>
    <t>CUS025607</t>
  </si>
  <si>
    <t>CUS025608</t>
  </si>
  <si>
    <t>CUS025609</t>
  </si>
  <si>
    <t>CUS025610</t>
  </si>
  <si>
    <t>CUS025611</t>
  </si>
  <si>
    <t>CUS025612</t>
  </si>
  <si>
    <t>CUS025613</t>
  </si>
  <si>
    <t>CUS025614</t>
  </si>
  <si>
    <t>CUS025615</t>
  </si>
  <si>
    <t>CUS025616</t>
  </si>
  <si>
    <t>CUS025617</t>
  </si>
  <si>
    <t>CUS025618</t>
  </si>
  <si>
    <t>CUS025619</t>
  </si>
  <si>
    <t>CUS025620</t>
  </si>
  <si>
    <t>CUS025621</t>
  </si>
  <si>
    <t>CUS025622</t>
  </si>
  <si>
    <t>CUS025623</t>
  </si>
  <si>
    <t>CUS025624</t>
  </si>
  <si>
    <t>CUS025625</t>
  </si>
  <si>
    <t>CUS025626</t>
  </si>
  <si>
    <t>CUS025627</t>
  </si>
  <si>
    <t>CUS025628</t>
  </si>
  <si>
    <t>CUS025629</t>
  </si>
  <si>
    <t>CUS025630</t>
  </si>
  <si>
    <t>CUS025631</t>
  </si>
  <si>
    <t>CUS025632</t>
  </si>
  <si>
    <t>CUS025633</t>
  </si>
  <si>
    <t>CUS025634</t>
  </si>
  <si>
    <t>CUS025635</t>
  </si>
  <si>
    <t>CUS025636</t>
  </si>
  <si>
    <t>CUS025637</t>
  </si>
  <si>
    <t>CUS025638</t>
  </si>
  <si>
    <t>CUS025639</t>
  </si>
  <si>
    <t>CUS025640</t>
  </si>
  <si>
    <t>CUS025641</t>
  </si>
  <si>
    <t>CUS025642</t>
  </si>
  <si>
    <t>CUS025643</t>
  </si>
  <si>
    <t>CUS025644</t>
  </si>
  <si>
    <t>CUS025645</t>
  </si>
  <si>
    <t>CUS025646</t>
  </si>
  <si>
    <t>CUS025647</t>
  </si>
  <si>
    <t>CUS025648</t>
  </si>
  <si>
    <t>CUS025649</t>
  </si>
  <si>
    <t>CUS025650</t>
  </si>
  <si>
    <t>CUS025651</t>
  </si>
  <si>
    <t>CUS025652</t>
  </si>
  <si>
    <t>CUS025653</t>
  </si>
  <si>
    <t>CUS025654</t>
  </si>
  <si>
    <t>CUS025655</t>
  </si>
  <si>
    <t>CUS025656</t>
  </si>
  <si>
    <t>CUS025657</t>
  </si>
  <si>
    <t>CUS025658</t>
  </si>
  <si>
    <t>CUS025659</t>
  </si>
  <si>
    <t>CUS025660</t>
  </si>
  <si>
    <t>CUS025661</t>
  </si>
  <si>
    <t>CUS025662</t>
  </si>
  <si>
    <t>CUS025663</t>
  </si>
  <si>
    <t>CUS025664</t>
  </si>
  <si>
    <t>CUS025665</t>
  </si>
  <si>
    <t>CUS025666</t>
  </si>
  <si>
    <t>CUS025667</t>
  </si>
  <si>
    <t>CUS025668</t>
  </si>
  <si>
    <t>CUS025669</t>
  </si>
  <si>
    <t>CUS025670</t>
  </si>
  <si>
    <t>CUS025671</t>
  </si>
  <si>
    <t>CUS025672</t>
  </si>
  <si>
    <t>CUS025673</t>
  </si>
  <si>
    <t>CUS025674</t>
  </si>
  <si>
    <t>CUS025675</t>
  </si>
  <si>
    <t>CUS025676</t>
  </si>
  <si>
    <t>CUS025677</t>
  </si>
  <si>
    <t>CUS025678</t>
  </si>
  <si>
    <t>CUS025679</t>
  </si>
  <si>
    <t>CUS025680</t>
  </si>
  <si>
    <t>CUS025681</t>
  </si>
  <si>
    <t>CUS025682</t>
  </si>
  <si>
    <t>CUS025683</t>
  </si>
  <si>
    <t>CUS025684</t>
  </si>
  <si>
    <t>CUS025685</t>
  </si>
  <si>
    <t>CUS025686</t>
  </si>
  <si>
    <t>CUS025687</t>
  </si>
  <si>
    <t>CUS025688</t>
  </si>
  <si>
    <t>CUS025689</t>
  </si>
  <si>
    <t>CUS025690</t>
  </si>
  <si>
    <t>CUS025691</t>
  </si>
  <si>
    <t>CUS025692</t>
  </si>
  <si>
    <t>CUS025693</t>
  </si>
  <si>
    <t>CUS025694</t>
  </si>
  <si>
    <t>CUS025695</t>
  </si>
  <si>
    <t>CUS025696</t>
  </si>
  <si>
    <t>CUS025697</t>
  </si>
  <si>
    <t>CUS025698</t>
  </si>
  <si>
    <t>CUS025699</t>
  </si>
  <si>
    <t>CUS025700</t>
  </si>
  <si>
    <t>CUS025701</t>
  </si>
  <si>
    <t>CUS025702</t>
  </si>
  <si>
    <t>CUS025703</t>
  </si>
  <si>
    <t>CUS025704</t>
  </si>
  <si>
    <t>CUS025705</t>
  </si>
  <si>
    <t>CUS025706</t>
  </si>
  <si>
    <t>CUS025707</t>
  </si>
  <si>
    <t>CUS025708</t>
  </si>
  <si>
    <t>CUS025709</t>
  </si>
  <si>
    <t>CUS025710</t>
  </si>
  <si>
    <t>CUS025711</t>
  </si>
  <si>
    <t>CUS025712</t>
  </si>
  <si>
    <t>CUS025713</t>
  </si>
  <si>
    <t>CUS025714</t>
  </si>
  <si>
    <t>CUS025715</t>
  </si>
  <si>
    <t>CUS025716</t>
  </si>
  <si>
    <t>CUS025717</t>
  </si>
  <si>
    <t>CUS025718</t>
  </si>
  <si>
    <t>CUS025719</t>
  </si>
  <si>
    <t>CUS025720</t>
  </si>
  <si>
    <t>CUS025721</t>
  </si>
  <si>
    <t>CUS025722</t>
  </si>
  <si>
    <t>CUS025723</t>
  </si>
  <si>
    <t>CUS025724</t>
  </si>
  <si>
    <t>CUS025725</t>
  </si>
  <si>
    <t>CUS025726</t>
  </si>
  <si>
    <t>CUS025727</t>
  </si>
  <si>
    <t>CUS025728</t>
  </si>
  <si>
    <t>CUS025729</t>
  </si>
  <si>
    <t>CUS025730</t>
  </si>
  <si>
    <t>CUS025731</t>
  </si>
  <si>
    <t>CUS025732</t>
  </si>
  <si>
    <t>CUS025733</t>
  </si>
  <si>
    <t>CUS025734</t>
  </si>
  <si>
    <t>CUS025735</t>
  </si>
  <si>
    <t>CUS025736</t>
  </si>
  <si>
    <t>CUS025737</t>
  </si>
  <si>
    <t>CUS025738</t>
  </si>
  <si>
    <t>CUS025739</t>
  </si>
  <si>
    <t>CUS025740</t>
  </si>
  <si>
    <t>CUS025741</t>
  </si>
  <si>
    <t>CUS025742</t>
  </si>
  <si>
    <t>CUS025743</t>
  </si>
  <si>
    <t>CUS025744</t>
  </si>
  <si>
    <t>CUS025745</t>
  </si>
  <si>
    <t>CUS025746</t>
  </si>
  <si>
    <t>CUS025747</t>
  </si>
  <si>
    <t>CUS025748</t>
  </si>
  <si>
    <t>CUS025749</t>
  </si>
  <si>
    <t>CUS025750</t>
  </si>
  <si>
    <t>CUS025751</t>
  </si>
  <si>
    <t>CUS025752</t>
  </si>
  <si>
    <t>CUS025753</t>
  </si>
  <si>
    <t>CUS025754</t>
  </si>
  <si>
    <t>CUS025755</t>
  </si>
  <si>
    <t>CUS025756</t>
  </si>
  <si>
    <t>CUS025757</t>
  </si>
  <si>
    <t>CUS025758</t>
  </si>
  <si>
    <t>CUS025759</t>
  </si>
  <si>
    <t>CUS025760</t>
  </si>
  <si>
    <t>CUS025761</t>
  </si>
  <si>
    <t>CUS025762</t>
  </si>
  <si>
    <t>CUS025763</t>
  </si>
  <si>
    <t>CUS025764</t>
  </si>
  <si>
    <t>CUS025765</t>
  </si>
  <si>
    <t>CUS025766</t>
  </si>
  <si>
    <t>CUS025767</t>
  </si>
  <si>
    <t>CUS025768</t>
  </si>
  <si>
    <t>CUS025769</t>
  </si>
  <si>
    <t>CUS025770</t>
  </si>
  <si>
    <t>CUS025771</t>
  </si>
  <si>
    <t>CUS025772</t>
  </si>
  <si>
    <t>CUS025773</t>
  </si>
  <si>
    <t>CUS025774</t>
  </si>
  <si>
    <t>CUS025775</t>
  </si>
  <si>
    <t>CUS025776</t>
  </si>
  <si>
    <t>CUS025777</t>
  </si>
  <si>
    <t>CUS025778</t>
  </si>
  <si>
    <t>CUS025779</t>
  </si>
  <si>
    <t>CUS025780</t>
  </si>
  <si>
    <t>CUS025781</t>
  </si>
  <si>
    <t>CUS025782</t>
  </si>
  <si>
    <t>CUS025783</t>
  </si>
  <si>
    <t>CUS025784</t>
  </si>
  <si>
    <t>CUS025785</t>
  </si>
  <si>
    <t>CUS025786</t>
  </si>
  <si>
    <t>CUS025787</t>
  </si>
  <si>
    <t>CUS025788</t>
  </si>
  <si>
    <t>CUS025789</t>
  </si>
  <si>
    <t>CUS025790</t>
  </si>
  <si>
    <t>CUS025791</t>
  </si>
  <si>
    <t>CUS025792</t>
  </si>
  <si>
    <t>CUS025793</t>
  </si>
  <si>
    <t>CUS025794</t>
  </si>
  <si>
    <t>CUS025795</t>
  </si>
  <si>
    <t>CUS025796</t>
  </si>
  <si>
    <t>CUS025797</t>
  </si>
  <si>
    <t>CUS025798</t>
  </si>
  <si>
    <t>CUS025799</t>
  </si>
  <si>
    <t>CUS025800</t>
  </si>
  <si>
    <t>CUS025801</t>
  </si>
  <si>
    <t>CUS025802</t>
  </si>
  <si>
    <t>CUS025803</t>
  </si>
  <si>
    <t>CUS025804</t>
  </si>
  <si>
    <t>CUS025805</t>
  </si>
  <si>
    <t>CUS025806</t>
  </si>
  <si>
    <t>CUS025807</t>
  </si>
  <si>
    <t>CUS025808</t>
  </si>
  <si>
    <t>CUS025809</t>
  </si>
  <si>
    <t>CUS025810</t>
  </si>
  <si>
    <t>CUS025811</t>
  </si>
  <si>
    <t>CUS025812</t>
  </si>
  <si>
    <t>CUS025813</t>
  </si>
  <si>
    <t>CUS025814</t>
  </si>
  <si>
    <t>CUS025815</t>
  </si>
  <si>
    <t>CUS025816</t>
  </si>
  <si>
    <t>CUS025817</t>
  </si>
  <si>
    <t>CUS025818</t>
  </si>
  <si>
    <t>CUS025819</t>
  </si>
  <si>
    <t>CUS025820</t>
  </si>
  <si>
    <t>CUS025821</t>
  </si>
  <si>
    <t>CUS025822</t>
  </si>
  <si>
    <t>CUS025823</t>
  </si>
  <si>
    <t>CUS025824</t>
  </si>
  <si>
    <t>CUS025825</t>
  </si>
  <si>
    <t>CUS025826</t>
  </si>
  <si>
    <t>CUS025827</t>
  </si>
  <si>
    <t>CUS025828</t>
  </si>
  <si>
    <t>CUS025829</t>
  </si>
  <si>
    <t>CUS025830</t>
  </si>
  <si>
    <t>CUS025831</t>
  </si>
  <si>
    <t>CUS025832</t>
  </si>
  <si>
    <t>CUS025833</t>
  </si>
  <si>
    <t>CUS025834</t>
  </si>
  <si>
    <t>CUS025835</t>
  </si>
  <si>
    <t>CUS025836</t>
  </si>
  <si>
    <t>CUS025837</t>
  </si>
  <si>
    <t>CUS025838</t>
  </si>
  <si>
    <t>CUS025839</t>
  </si>
  <si>
    <t>CUS025840</t>
  </si>
  <si>
    <t>CUS025841</t>
  </si>
  <si>
    <t>CUS025842</t>
  </si>
  <si>
    <t>CUS025843</t>
  </si>
  <si>
    <t>CUS025844</t>
  </si>
  <si>
    <t>CUS025845</t>
  </si>
  <si>
    <t>CUS025846</t>
  </si>
  <si>
    <t>CUS025847</t>
  </si>
  <si>
    <t>CUS025848</t>
  </si>
  <si>
    <t>CUS025849</t>
  </si>
  <si>
    <t>CUS025850</t>
  </si>
  <si>
    <t>CUS025851</t>
  </si>
  <si>
    <t>CUS025852</t>
  </si>
  <si>
    <t>CUS025853</t>
  </si>
  <si>
    <t>CUS025854</t>
  </si>
  <si>
    <t>CUS025855</t>
  </si>
  <si>
    <t>CUS025856</t>
  </si>
  <si>
    <t>CUS025857</t>
  </si>
  <si>
    <t>CUS025858</t>
  </si>
  <si>
    <t>CUS025859</t>
  </si>
  <si>
    <t>CUS025860</t>
  </si>
  <si>
    <t>CUS025861</t>
  </si>
  <si>
    <t>CUS025862</t>
  </si>
  <si>
    <t>CUS025863</t>
  </si>
  <si>
    <t>CUS025864</t>
  </si>
  <si>
    <t>CUS025865</t>
  </si>
  <si>
    <t>CUS025866</t>
  </si>
  <si>
    <t>CUS025867</t>
  </si>
  <si>
    <t>CUS025868</t>
  </si>
  <si>
    <t>CUS025869</t>
  </si>
  <si>
    <t>CUS025870</t>
  </si>
  <si>
    <t>CUS025871</t>
  </si>
  <si>
    <t>CUS025872</t>
  </si>
  <si>
    <t>CUS025873</t>
  </si>
  <si>
    <t>CUS025874</t>
  </si>
  <si>
    <t>CUS025875</t>
  </si>
  <si>
    <t>CUS025876</t>
  </si>
  <si>
    <t>CUS025877</t>
  </si>
  <si>
    <t>CUS025878</t>
  </si>
  <si>
    <t>CUS025879</t>
  </si>
  <si>
    <t>CUS025880</t>
  </si>
  <si>
    <t>CUS025881</t>
  </si>
  <si>
    <t>CUS025882</t>
  </si>
  <si>
    <t>CUS025883</t>
  </si>
  <si>
    <t>CUS025884</t>
  </si>
  <si>
    <t>CUS025885</t>
  </si>
  <si>
    <t>CUS025886</t>
  </si>
  <si>
    <t>CUS025887</t>
  </si>
  <si>
    <t>CUS025888</t>
  </si>
  <si>
    <t>CUS025889</t>
  </si>
  <si>
    <t>CUS025890</t>
  </si>
  <si>
    <t>CUS025891</t>
  </si>
  <si>
    <t>CUS025892</t>
  </si>
  <si>
    <t>CUS025893</t>
  </si>
  <si>
    <t>CUS025894</t>
  </si>
  <si>
    <t>CUS025895</t>
  </si>
  <si>
    <t>CUS025896</t>
  </si>
  <si>
    <t>CUS025897</t>
  </si>
  <si>
    <t>CUS025898</t>
  </si>
  <si>
    <t>CUS025899</t>
  </si>
  <si>
    <t>CUS025900</t>
  </si>
  <si>
    <t>CUS025901</t>
  </si>
  <si>
    <t>CUS025902</t>
  </si>
  <si>
    <t>CUS025903</t>
  </si>
  <si>
    <t>CUS025904</t>
  </si>
  <si>
    <t>CUS025905</t>
  </si>
  <si>
    <t>CUS025906</t>
  </si>
  <si>
    <t>CUS025907</t>
  </si>
  <si>
    <t>CUS025908</t>
  </si>
  <si>
    <t>CUS025909</t>
  </si>
  <si>
    <t>CUS025910</t>
  </si>
  <si>
    <t>CUS025911</t>
  </si>
  <si>
    <t>CUS025912</t>
  </si>
  <si>
    <t>CUS025913</t>
  </si>
  <si>
    <t>CUS025914</t>
  </si>
  <si>
    <t>CUS025915</t>
  </si>
  <si>
    <t>CUS025916</t>
  </si>
  <si>
    <t>CUS025917</t>
  </si>
  <si>
    <t>CUS025918</t>
  </si>
  <si>
    <t>CUS025919</t>
  </si>
  <si>
    <t>CUS025920</t>
  </si>
  <si>
    <t>CUS025921</t>
  </si>
  <si>
    <t>CUS025922</t>
  </si>
  <si>
    <t>CUS025923</t>
  </si>
  <si>
    <t>CUS025924</t>
  </si>
  <si>
    <t>CUS025925</t>
  </si>
  <si>
    <t>CUS025926</t>
  </si>
  <si>
    <t>CUS025927</t>
  </si>
  <si>
    <t>CUS025928</t>
  </si>
  <si>
    <t>CUS025929</t>
  </si>
  <si>
    <t>CUS025930</t>
  </si>
  <si>
    <t>CUS025931</t>
  </si>
  <si>
    <t>CUS025932</t>
  </si>
  <si>
    <t>CUS025933</t>
  </si>
  <si>
    <t>CUS025934</t>
  </si>
  <si>
    <t>CUS025935</t>
  </si>
  <si>
    <t>CUS025936</t>
  </si>
  <si>
    <t>CUS025937</t>
  </si>
  <si>
    <t>CUS025938</t>
  </si>
  <si>
    <t>CUS025939</t>
  </si>
  <si>
    <t>CUS025940</t>
  </si>
  <si>
    <t>CUS025941</t>
  </si>
  <si>
    <t>CUS025942</t>
  </si>
  <si>
    <t>CUS025943</t>
  </si>
  <si>
    <t>CUS025944</t>
  </si>
  <si>
    <t>CUS025945</t>
  </si>
  <si>
    <t>CUS025946</t>
  </si>
  <si>
    <t>CUS025947</t>
  </si>
  <si>
    <t>CUS025948</t>
  </si>
  <si>
    <t>CUS025949</t>
  </si>
  <si>
    <t>CUS025950</t>
  </si>
  <si>
    <t>CUS025951</t>
  </si>
  <si>
    <t>CUS025952</t>
  </si>
  <si>
    <t>CUS025953</t>
  </si>
  <si>
    <t>CUS025954</t>
  </si>
  <si>
    <t>CUS025955</t>
  </si>
  <si>
    <t>CUS025956</t>
  </si>
  <si>
    <t>CUS025957</t>
  </si>
  <si>
    <t>CUS025958</t>
  </si>
  <si>
    <t>CUS025959</t>
  </si>
  <si>
    <t>CUS025960</t>
  </si>
  <si>
    <t>CUS025961</t>
  </si>
  <si>
    <t>CUS025962</t>
  </si>
  <si>
    <t>CUS025963</t>
  </si>
  <si>
    <t>CUS025964</t>
  </si>
  <si>
    <t>CUS025965</t>
  </si>
  <si>
    <t>CUS025966</t>
  </si>
  <si>
    <t>CUS025967</t>
  </si>
  <si>
    <t>CUS025968</t>
  </si>
  <si>
    <t>CUS025969</t>
  </si>
  <si>
    <t>CUS025970</t>
  </si>
  <si>
    <t>CUS025971</t>
  </si>
  <si>
    <t>CUS025972</t>
  </si>
  <si>
    <t>CUS025973</t>
  </si>
  <si>
    <t>CUS025974</t>
  </si>
  <si>
    <t>CUS025975</t>
  </si>
  <si>
    <t>CUS025976</t>
  </si>
  <si>
    <t>CUS025977</t>
  </si>
  <si>
    <t>CUS025978</t>
  </si>
  <si>
    <t>CUS025979</t>
  </si>
  <si>
    <t>CUS025980</t>
  </si>
  <si>
    <t>CUS025981</t>
  </si>
  <si>
    <t>CUS025982</t>
  </si>
  <si>
    <t>CUS025983</t>
  </si>
  <si>
    <t>CUS025984</t>
  </si>
  <si>
    <t>CUS025985</t>
  </si>
  <si>
    <t>CUS025986</t>
  </si>
  <si>
    <t>CUS025987</t>
  </si>
  <si>
    <t>CUS025988</t>
  </si>
  <si>
    <t>CUS025989</t>
  </si>
  <si>
    <t>CUS025990</t>
  </si>
  <si>
    <t>CUS025991</t>
  </si>
  <si>
    <t>CUS025992</t>
  </si>
  <si>
    <t>CUS025993</t>
  </si>
  <si>
    <t>CUS025994</t>
  </si>
  <si>
    <t>CUS025995</t>
  </si>
  <si>
    <t>CUS025996</t>
  </si>
  <si>
    <t>CUS025997</t>
  </si>
  <si>
    <t>CUS025998</t>
  </si>
  <si>
    <t>CUS025999</t>
  </si>
  <si>
    <t>CUS026000</t>
  </si>
  <si>
    <t>CUS026001</t>
  </si>
  <si>
    <t>CUS026002</t>
  </si>
  <si>
    <t>CUS026003</t>
  </si>
  <si>
    <t>CUS026004</t>
  </si>
  <si>
    <t>CUS026005</t>
  </si>
  <si>
    <t>CUS026006</t>
  </si>
  <si>
    <t>CUS026007</t>
  </si>
  <si>
    <t>CUS026008</t>
  </si>
  <si>
    <t>CUS026009</t>
  </si>
  <si>
    <t>CUS026010</t>
  </si>
  <si>
    <t>CUS026011</t>
  </si>
  <si>
    <t>CUS026012</t>
  </si>
  <si>
    <t>CUS026013</t>
  </si>
  <si>
    <t>CUS026014</t>
  </si>
  <si>
    <t>CUS026015</t>
  </si>
  <si>
    <t>CUS026016</t>
  </si>
  <si>
    <t>CUS026017</t>
  </si>
  <si>
    <t>CUS026018</t>
  </si>
  <si>
    <t>CUS026019</t>
  </si>
  <si>
    <t>CUS026020</t>
  </si>
  <si>
    <t>CUS026021</t>
  </si>
  <si>
    <t>CUS026022</t>
  </si>
  <si>
    <t>CUS026023</t>
  </si>
  <si>
    <t>CUS026024</t>
  </si>
  <si>
    <t>CUS026025</t>
  </si>
  <si>
    <t>CUS026026</t>
  </si>
  <si>
    <t>CUS026027</t>
  </si>
  <si>
    <t>CUS026028</t>
  </si>
  <si>
    <t>CUS026029</t>
  </si>
  <si>
    <t>CUS026030</t>
  </si>
  <si>
    <t>CUS026031</t>
  </si>
  <si>
    <t>CUS026032</t>
  </si>
  <si>
    <t>CUS026033</t>
  </si>
  <si>
    <t>CUS026034</t>
  </si>
  <si>
    <t>CUS026035</t>
  </si>
  <si>
    <t>CUS026036</t>
  </si>
  <si>
    <t>CUS026037</t>
  </si>
  <si>
    <t>CUS026038</t>
  </si>
  <si>
    <t>CUS026039</t>
  </si>
  <si>
    <t>CUS026040</t>
  </si>
  <si>
    <t>CUS026041</t>
  </si>
  <si>
    <t>CUS026042</t>
  </si>
  <si>
    <t>CUS026043</t>
  </si>
  <si>
    <t>CUS026044</t>
  </si>
  <si>
    <t>CUS026045</t>
  </si>
  <si>
    <t>CUS026046</t>
  </si>
  <si>
    <t>CUS026047</t>
  </si>
  <si>
    <t>CUS026048</t>
  </si>
  <si>
    <t>CUS026049</t>
  </si>
  <si>
    <t>CUS026050</t>
  </si>
  <si>
    <t>CUS026051</t>
  </si>
  <si>
    <t>CUS026052</t>
  </si>
  <si>
    <t>CUS026053</t>
  </si>
  <si>
    <t>CUS026054</t>
  </si>
  <si>
    <t>CUS026055</t>
  </si>
  <si>
    <t>CUS026056</t>
  </si>
  <si>
    <t>CUS026057</t>
  </si>
  <si>
    <t>CUS026058</t>
  </si>
  <si>
    <t>CUS026059</t>
  </si>
  <si>
    <t>CUS026060</t>
  </si>
  <si>
    <t>CUS026061</t>
  </si>
  <si>
    <t>CUS026062</t>
  </si>
  <si>
    <t>CUS026063</t>
  </si>
  <si>
    <t>CUS026064</t>
  </si>
  <si>
    <t>CUS026065</t>
  </si>
  <si>
    <t>CUS026066</t>
  </si>
  <si>
    <t>CUS026067</t>
  </si>
  <si>
    <t>CUS026068</t>
  </si>
  <si>
    <t>CUS026069</t>
  </si>
  <si>
    <t>CUS026070</t>
  </si>
  <si>
    <t>CUS026071</t>
  </si>
  <si>
    <t>CUS026072</t>
  </si>
  <si>
    <t>CUS026073</t>
  </si>
  <si>
    <t>CUS026074</t>
  </si>
  <si>
    <t>CUS026075</t>
  </si>
  <si>
    <t>CUS026076</t>
  </si>
  <si>
    <t>CUS026077</t>
  </si>
  <si>
    <t>CUS026078</t>
  </si>
  <si>
    <t>CUS026079</t>
  </si>
  <si>
    <t>CUS026080</t>
  </si>
  <si>
    <t>CUS026081</t>
  </si>
  <si>
    <t>CUS026082</t>
  </si>
  <si>
    <t>CUS026083</t>
  </si>
  <si>
    <t>CUS026084</t>
  </si>
  <si>
    <t>CUS026085</t>
  </si>
  <si>
    <t>CUS026086</t>
  </si>
  <si>
    <t>CUS026087</t>
  </si>
  <si>
    <t>CUS026088</t>
  </si>
  <si>
    <t>CUS026089</t>
  </si>
  <si>
    <t>CUS026090</t>
  </si>
  <si>
    <t>CUS026091</t>
  </si>
  <si>
    <t>CUS026092</t>
  </si>
  <si>
    <t>CUS026093</t>
  </si>
  <si>
    <t>CUS026094</t>
  </si>
  <si>
    <t>CUS026095</t>
  </si>
  <si>
    <t>CUS026096</t>
  </si>
  <si>
    <t>CUS026097</t>
  </si>
  <si>
    <t>CUS026098</t>
  </si>
  <si>
    <t>CUS026099</t>
  </si>
  <si>
    <t>CUS026100</t>
  </si>
  <si>
    <t>CUS026101</t>
  </si>
  <si>
    <t>CUS026102</t>
  </si>
  <si>
    <t>CUS026103</t>
  </si>
  <si>
    <t>CUS026104</t>
  </si>
  <si>
    <t>CUS026105</t>
  </si>
  <si>
    <t>CUS026106</t>
  </si>
  <si>
    <t>CUS026107</t>
  </si>
  <si>
    <t>CUS026108</t>
  </si>
  <si>
    <t>CUS026109</t>
  </si>
  <si>
    <t>CUS026110</t>
  </si>
  <si>
    <t>CUS026111</t>
  </si>
  <si>
    <t>CUS026112</t>
  </si>
  <si>
    <t>CUS026113</t>
  </si>
  <si>
    <t>CUS026114</t>
  </si>
  <si>
    <t>CUS026115</t>
  </si>
  <si>
    <t>CUS026116</t>
  </si>
  <si>
    <t>CUS026117</t>
  </si>
  <si>
    <t>CUS026118</t>
  </si>
  <si>
    <t>CUS026119</t>
  </si>
  <si>
    <t>CUS026120</t>
  </si>
  <si>
    <t>CUS026121</t>
  </si>
  <si>
    <t>CUS026122</t>
  </si>
  <si>
    <t>CUS026123</t>
  </si>
  <si>
    <t>CUS026124</t>
  </si>
  <si>
    <t>CUS026125</t>
  </si>
  <si>
    <t>CUS026126</t>
  </si>
  <si>
    <t>CUS026127</t>
  </si>
  <si>
    <t>CUS026128</t>
  </si>
  <si>
    <t>CUS026129</t>
  </si>
  <si>
    <t>CUS026130</t>
  </si>
  <si>
    <t>CUS026131</t>
  </si>
  <si>
    <t>CUS026132</t>
  </si>
  <si>
    <t>CUS026133</t>
  </si>
  <si>
    <t>CUS026134</t>
  </si>
  <si>
    <t>CUS026135</t>
  </si>
  <si>
    <t>CUS026136</t>
  </si>
  <si>
    <t>CUS026137</t>
  </si>
  <si>
    <t>CUS026138</t>
  </si>
  <si>
    <t>CUS026139</t>
  </si>
  <si>
    <t>CUS026140</t>
  </si>
  <si>
    <t>CUS026141</t>
  </si>
  <si>
    <t>CUS026142</t>
  </si>
  <si>
    <t>CUS026143</t>
  </si>
  <si>
    <t>CUS026144</t>
  </si>
  <si>
    <t>CUS026145</t>
  </si>
  <si>
    <t>CUS026146</t>
  </si>
  <si>
    <t>CUS026147</t>
  </si>
  <si>
    <t>CUS026148</t>
  </si>
  <si>
    <t>CUS026149</t>
  </si>
  <si>
    <t>CUS026150</t>
  </si>
  <si>
    <t>CUS026151</t>
  </si>
  <si>
    <t>CUS026152</t>
  </si>
  <si>
    <t>CUS026153</t>
  </si>
  <si>
    <t>CUS026154</t>
  </si>
  <si>
    <t>CUS026155</t>
  </si>
  <si>
    <t>CUS026156</t>
  </si>
  <si>
    <t>CUS026157</t>
  </si>
  <si>
    <t>CUS026158</t>
  </si>
  <si>
    <t>CUS026159</t>
  </si>
  <si>
    <t>CUS026160</t>
  </si>
  <si>
    <t>CUS026161</t>
  </si>
  <si>
    <t>CUS026162</t>
  </si>
  <si>
    <t>CUS026163</t>
  </si>
  <si>
    <t>CUS026164</t>
  </si>
  <si>
    <t>CUS026165</t>
  </si>
  <si>
    <t>CUS026166</t>
  </si>
  <si>
    <t>CUS026167</t>
  </si>
  <si>
    <t>CUS026168</t>
  </si>
  <si>
    <t>CUS026169</t>
  </si>
  <si>
    <t>CUS026170</t>
  </si>
  <si>
    <t>CUS026171</t>
  </si>
  <si>
    <t>CUS026172</t>
  </si>
  <si>
    <t>CUS026173</t>
  </si>
  <si>
    <t>CUS026174</t>
  </si>
  <si>
    <t>CUS026175</t>
  </si>
  <si>
    <t>CUS026176</t>
  </si>
  <si>
    <t>CUS026177</t>
  </si>
  <si>
    <t>CUS026178</t>
  </si>
  <si>
    <t>CUS026179</t>
  </si>
  <si>
    <t>CUS026180</t>
  </si>
  <si>
    <t>CUS026181</t>
  </si>
  <si>
    <t>CUS026182</t>
  </si>
  <si>
    <t>CUS026183</t>
  </si>
  <si>
    <t>CUS026184</t>
  </si>
  <si>
    <t>CUS026185</t>
  </si>
  <si>
    <t>CUS026186</t>
  </si>
  <si>
    <t>CUS026187</t>
  </si>
  <si>
    <t>CUS026188</t>
  </si>
  <si>
    <t>CUS026189</t>
  </si>
  <si>
    <t>CUS026190</t>
  </si>
  <si>
    <t>CUS026191</t>
  </si>
  <si>
    <t>CUS026192</t>
  </si>
  <si>
    <t>CUS026193</t>
  </si>
  <si>
    <t>CUS026194</t>
  </si>
  <si>
    <t>CUS026195</t>
  </si>
  <si>
    <t>CUS026196</t>
  </si>
  <si>
    <t>CUS026197</t>
  </si>
  <si>
    <t>CUS026198</t>
  </si>
  <si>
    <t>CUS026199</t>
  </si>
  <si>
    <t>CUS026200</t>
  </si>
  <si>
    <t>CUS026201</t>
  </si>
  <si>
    <t>CUS026202</t>
  </si>
  <si>
    <t>CUS026203</t>
  </si>
  <si>
    <t>CUS026204</t>
  </si>
  <si>
    <t>CUS026205</t>
  </si>
  <si>
    <t>CUS026206</t>
  </si>
  <si>
    <t>CUS026207</t>
  </si>
  <si>
    <t>CUS026208</t>
  </si>
  <si>
    <t>CUS026209</t>
  </si>
  <si>
    <t>CUS026210</t>
  </si>
  <si>
    <t>CUS026211</t>
  </si>
  <si>
    <t>CUS026212</t>
  </si>
  <si>
    <t>CUS026213</t>
  </si>
  <si>
    <t>CUS026214</t>
  </si>
  <si>
    <t>CUS026215</t>
  </si>
  <si>
    <t>CUS026216</t>
  </si>
  <si>
    <t>CUS026217</t>
  </si>
  <si>
    <t>CUS026218</t>
  </si>
  <si>
    <t>CUS026219</t>
  </si>
  <si>
    <t>CUS026220</t>
  </si>
  <si>
    <t>CUS026221</t>
  </si>
  <si>
    <t>CUS026222</t>
  </si>
  <si>
    <t>CUS026223</t>
  </si>
  <si>
    <t>CUS026224</t>
  </si>
  <si>
    <t>CUS026225</t>
  </si>
  <si>
    <t>CUS026226</t>
  </si>
  <si>
    <t>CUS026227</t>
  </si>
  <si>
    <t>CUS026228</t>
  </si>
  <si>
    <t>CUS026229</t>
  </si>
  <si>
    <t>CUS026230</t>
  </si>
  <si>
    <t>CUS026231</t>
  </si>
  <si>
    <t>CUS026232</t>
  </si>
  <si>
    <t>CUS026233</t>
  </si>
  <si>
    <t>CUS026234</t>
  </si>
  <si>
    <t>CUS026235</t>
  </si>
  <si>
    <t>CUS026236</t>
  </si>
  <si>
    <t>CUS026237</t>
  </si>
  <si>
    <t>CUS026238</t>
  </si>
  <si>
    <t>CUS026239</t>
  </si>
  <si>
    <t>CUS026240</t>
  </si>
  <si>
    <t>CUS026241</t>
  </si>
  <si>
    <t>CUS026242</t>
  </si>
  <si>
    <t>CUS026243</t>
  </si>
  <si>
    <t>CUS026244</t>
  </si>
  <si>
    <t>CUS026245</t>
  </si>
  <si>
    <t>CUS026246</t>
  </si>
  <si>
    <t>CUS026247</t>
  </si>
  <si>
    <t>CUS026248</t>
  </si>
  <si>
    <t>CUS026249</t>
  </si>
  <si>
    <t>CUS026250</t>
  </si>
  <si>
    <t>CUS026251</t>
  </si>
  <si>
    <t>CUS026252</t>
  </si>
  <si>
    <t>CUS026253</t>
  </si>
  <si>
    <t>CUS026254</t>
  </si>
  <si>
    <t>CUS026255</t>
  </si>
  <si>
    <t>CUS026256</t>
  </si>
  <si>
    <t>CUS026257</t>
  </si>
  <si>
    <t>CUS026258</t>
  </si>
  <si>
    <t>CUS026259</t>
  </si>
  <si>
    <t>CUS026260</t>
  </si>
  <si>
    <t>CUS026261</t>
  </si>
  <si>
    <t>CUS026262</t>
  </si>
  <si>
    <t>CUS026263</t>
  </si>
  <si>
    <t>CUS026264</t>
  </si>
  <si>
    <t>CUS026265</t>
  </si>
  <si>
    <t>CUS026266</t>
  </si>
  <si>
    <t>CUS026267</t>
  </si>
  <si>
    <t>CUS026268</t>
  </si>
  <si>
    <t>CUS026269</t>
  </si>
  <si>
    <t>CUS026270</t>
  </si>
  <si>
    <t>CUS026271</t>
  </si>
  <si>
    <t>CUS026272</t>
  </si>
  <si>
    <t>CUS026273</t>
  </si>
  <si>
    <t>CUS026274</t>
  </si>
  <si>
    <t>CUS026275</t>
  </si>
  <si>
    <t>CUS026276</t>
  </si>
  <si>
    <t>CUS026277</t>
  </si>
  <si>
    <t>CUS026278</t>
  </si>
  <si>
    <t>CUS026279</t>
  </si>
  <si>
    <t>CUS026280</t>
  </si>
  <si>
    <t>CUS026281</t>
  </si>
  <si>
    <t>CUS026282</t>
  </si>
  <si>
    <t>CUS026283</t>
  </si>
  <si>
    <t>CUS026284</t>
  </si>
  <si>
    <t>CUS026285</t>
  </si>
  <si>
    <t>CUS026286</t>
  </si>
  <si>
    <t>CUS026287</t>
  </si>
  <si>
    <t>CUS026288</t>
  </si>
  <si>
    <t>CUS026289</t>
  </si>
  <si>
    <t>CUS026290</t>
  </si>
  <si>
    <t>CUS026291</t>
  </si>
  <si>
    <t>CUS026292</t>
  </si>
  <si>
    <t>CUS026293</t>
  </si>
  <si>
    <t>CUS026294</t>
  </si>
  <si>
    <t>CUS026295</t>
  </si>
  <si>
    <t>CUS026296</t>
  </si>
  <si>
    <t>CUS026297</t>
  </si>
  <si>
    <t>CUS026298</t>
  </si>
  <si>
    <t>CUS026299</t>
  </si>
  <si>
    <t>CUS026300</t>
  </si>
  <si>
    <t>CUS026301</t>
  </si>
  <si>
    <t>CUS026302</t>
  </si>
  <si>
    <t>CUS026303</t>
  </si>
  <si>
    <t>CUS026304</t>
  </si>
  <si>
    <t>CUS026305</t>
  </si>
  <si>
    <t>CUS026306</t>
  </si>
  <si>
    <t>CUS026307</t>
  </si>
  <si>
    <t>CUS026308</t>
  </si>
  <si>
    <t>CUS026309</t>
  </si>
  <si>
    <t>CUS026310</t>
  </si>
  <si>
    <t>CUS026311</t>
  </si>
  <si>
    <t>CUS026312</t>
  </si>
  <si>
    <t>CUS026313</t>
  </si>
  <si>
    <t>CUS026314</t>
  </si>
  <si>
    <t>CUS026315</t>
  </si>
  <si>
    <t>CUS026316</t>
  </si>
  <si>
    <t>CUS026317</t>
  </si>
  <si>
    <t>CUS026318</t>
  </si>
  <si>
    <t>CUS026319</t>
  </si>
  <si>
    <t>CUS026320</t>
  </si>
  <si>
    <t>CUS026321</t>
  </si>
  <si>
    <t>CUS026322</t>
  </si>
  <si>
    <t>CUS026323</t>
  </si>
  <si>
    <t>CUS026324</t>
  </si>
  <si>
    <t>CUS026325</t>
  </si>
  <si>
    <t>CUS026326</t>
  </si>
  <si>
    <t>CUS026327</t>
  </si>
  <si>
    <t>CUS026328</t>
  </si>
  <si>
    <t>CUS026329</t>
  </si>
  <si>
    <t>CUS026330</t>
  </si>
  <si>
    <t>CUS026331</t>
  </si>
  <si>
    <t>CUS026332</t>
  </si>
  <si>
    <t>CUS026333</t>
  </si>
  <si>
    <t>CUS026334</t>
  </si>
  <si>
    <t>CUS026335</t>
  </si>
  <si>
    <t>CUS026336</t>
  </si>
  <si>
    <t>CUS026337</t>
  </si>
  <si>
    <t>CUS026338</t>
  </si>
  <si>
    <t>CUS026339</t>
  </si>
  <si>
    <t>CUS026340</t>
  </si>
  <si>
    <t>CUS026341</t>
  </si>
  <si>
    <t>CUS026342</t>
  </si>
  <si>
    <t>CUS026343</t>
  </si>
  <si>
    <t>CUS026344</t>
  </si>
  <si>
    <t>CUS026345</t>
  </si>
  <si>
    <t>CUS026346</t>
  </si>
  <si>
    <t>CUS026347</t>
  </si>
  <si>
    <t>CUS026348</t>
  </si>
  <si>
    <t>CUS026349</t>
  </si>
  <si>
    <t>CUS026350</t>
  </si>
  <si>
    <t>CUS026351</t>
  </si>
  <si>
    <t>CUS026352</t>
  </si>
  <si>
    <t>CUS026353</t>
  </si>
  <si>
    <t>CUS026354</t>
  </si>
  <si>
    <t>CUS026355</t>
  </si>
  <si>
    <t>CUS026356</t>
  </si>
  <si>
    <t>CUS026357</t>
  </si>
  <si>
    <t>CUS026358</t>
  </si>
  <si>
    <t>CUS026359</t>
  </si>
  <si>
    <t>CUS026360</t>
  </si>
  <si>
    <t>CUS026361</t>
  </si>
  <si>
    <t>CUS026362</t>
  </si>
  <si>
    <t>CUS026363</t>
  </si>
  <si>
    <t>CUS026364</t>
  </si>
  <si>
    <t>CUS026365</t>
  </si>
  <si>
    <t>CUS026366</t>
  </si>
  <si>
    <t>CUS026367</t>
  </si>
  <si>
    <t>CUS026368</t>
  </si>
  <si>
    <t>CUS026369</t>
  </si>
  <si>
    <t>CUS026370</t>
  </si>
  <si>
    <t>CUS026371</t>
  </si>
  <si>
    <t>CUS026372</t>
  </si>
  <si>
    <t>CUS026373</t>
  </si>
  <si>
    <t>CUS026374</t>
  </si>
  <si>
    <t>CUS026375</t>
  </si>
  <si>
    <t>CUS026376</t>
  </si>
  <si>
    <t>CUS026377</t>
  </si>
  <si>
    <t>CUS026378</t>
  </si>
  <si>
    <t>CUS026379</t>
  </si>
  <si>
    <t>CUS026380</t>
  </si>
  <si>
    <t>CUS026381</t>
  </si>
  <si>
    <t>CUS026382</t>
  </si>
  <si>
    <t>CUS026383</t>
  </si>
  <si>
    <t>CUS026384</t>
  </si>
  <si>
    <t>CUS026385</t>
  </si>
  <si>
    <t>CUS026386</t>
  </si>
  <si>
    <t>CUS026387</t>
  </si>
  <si>
    <t>CUS026388</t>
  </si>
  <si>
    <t>CUS026389</t>
  </si>
  <si>
    <t>CUS026390</t>
  </si>
  <si>
    <t>CUS026391</t>
  </si>
  <si>
    <t>CUS026392</t>
  </si>
  <si>
    <t>CUS026393</t>
  </si>
  <si>
    <t>CUS026394</t>
  </si>
  <si>
    <t>CUS026395</t>
  </si>
  <si>
    <t>CUS026396</t>
  </si>
  <si>
    <t>CUS026397</t>
  </si>
  <si>
    <t>CUS026398</t>
  </si>
  <si>
    <t>CUS026399</t>
  </si>
  <si>
    <t>CUS026400</t>
  </si>
  <si>
    <t>CUS026401</t>
  </si>
  <si>
    <t>CUS026402</t>
  </si>
  <si>
    <t>CUS026403</t>
  </si>
  <si>
    <t>CUS026404</t>
  </si>
  <si>
    <t>CUS026405</t>
  </si>
  <si>
    <t>CUS026406</t>
  </si>
  <si>
    <t>CUS026407</t>
  </si>
  <si>
    <t>CUS026408</t>
  </si>
  <si>
    <t>CUS026409</t>
  </si>
  <si>
    <t>CUS026410</t>
  </si>
  <si>
    <t>CUS026411</t>
  </si>
  <si>
    <t>CUS026412</t>
  </si>
  <si>
    <t>CUS026413</t>
  </si>
  <si>
    <t>CUS026414</t>
  </si>
  <si>
    <t>CUS026415</t>
  </si>
  <si>
    <t>CUS026416</t>
  </si>
  <si>
    <t>CUS026417</t>
  </si>
  <si>
    <t>CUS026418</t>
  </si>
  <si>
    <t>CUS026419</t>
  </si>
  <si>
    <t>CUS026420</t>
  </si>
  <si>
    <t>CUS026421</t>
  </si>
  <si>
    <t>CUS026422</t>
  </si>
  <si>
    <t>CUS026423</t>
  </si>
  <si>
    <t>CUS026424</t>
  </si>
  <si>
    <t>CUS026425</t>
  </si>
  <si>
    <t>CUS026426</t>
  </si>
  <si>
    <t>CUS026427</t>
  </si>
  <si>
    <t>CUS026428</t>
  </si>
  <si>
    <t>CUS026429</t>
  </si>
  <si>
    <t>CUS026430</t>
  </si>
  <si>
    <t>CUS026431</t>
  </si>
  <si>
    <t>CUS026432</t>
  </si>
  <si>
    <t>CUS026433</t>
  </si>
  <si>
    <t>CUS026434</t>
  </si>
  <si>
    <t>CUS026435</t>
  </si>
  <si>
    <t>CUS026436</t>
  </si>
  <si>
    <t>CUS026437</t>
  </si>
  <si>
    <t>CUS026438</t>
  </si>
  <si>
    <t>CUS026439</t>
  </si>
  <si>
    <t>CUS026440</t>
  </si>
  <si>
    <t>CUS026441</t>
  </si>
  <si>
    <t>CUS026442</t>
  </si>
  <si>
    <t>CUS026443</t>
  </si>
  <si>
    <t>CUS026444</t>
  </si>
  <si>
    <t>CUS026445</t>
  </si>
  <si>
    <t>CUS026446</t>
  </si>
  <si>
    <t>CUS026447</t>
  </si>
  <si>
    <t>CUS026448</t>
  </si>
  <si>
    <t>CUS026449</t>
  </si>
  <si>
    <t>CUS026450</t>
  </si>
  <si>
    <t>CUS026451</t>
  </si>
  <si>
    <t>CUS026452</t>
  </si>
  <si>
    <t>CUS026453</t>
  </si>
  <si>
    <t>CUS026454</t>
  </si>
  <si>
    <t>CUS026455</t>
  </si>
  <si>
    <t>CUS026456</t>
  </si>
  <si>
    <t>CUS026457</t>
  </si>
  <si>
    <t>CUS026458</t>
  </si>
  <si>
    <t>CUS026459</t>
  </si>
  <si>
    <t>CUS026460</t>
  </si>
  <si>
    <t>CUS026461</t>
  </si>
  <si>
    <t>CUS026462</t>
  </si>
  <si>
    <t>CUS026463</t>
  </si>
  <si>
    <t>CUS026464</t>
  </si>
  <si>
    <t>CUS026465</t>
  </si>
  <si>
    <t>CUS026466</t>
  </si>
  <si>
    <t>CUS026467</t>
  </si>
  <si>
    <t>CUS026468</t>
  </si>
  <si>
    <t>CUS026469</t>
  </si>
  <si>
    <t>CUS026470</t>
  </si>
  <si>
    <t>CUS026471</t>
  </si>
  <si>
    <t>CUS026472</t>
  </si>
  <si>
    <t>CUS026473</t>
  </si>
  <si>
    <t>CUS026474</t>
  </si>
  <si>
    <t>CUS026475</t>
  </si>
  <si>
    <t>CUS026476</t>
  </si>
  <si>
    <t>CUS026477</t>
  </si>
  <si>
    <t>CUS026478</t>
  </si>
  <si>
    <t>CUS026479</t>
  </si>
  <si>
    <t>CUS026480</t>
  </si>
  <si>
    <t>CUS026481</t>
  </si>
  <si>
    <t>CUS026482</t>
  </si>
  <si>
    <t>CUS026483</t>
  </si>
  <si>
    <t>CUS026484</t>
  </si>
  <si>
    <t>CUS026485</t>
  </si>
  <si>
    <t>CUS026486</t>
  </si>
  <si>
    <t>CUS026487</t>
  </si>
  <si>
    <t>CUS026488</t>
  </si>
  <si>
    <t>CUS026489</t>
  </si>
  <si>
    <t>CUS026490</t>
  </si>
  <si>
    <t>CUS026491</t>
  </si>
  <si>
    <t>CUS026492</t>
  </si>
  <si>
    <t>CUS026493</t>
  </si>
  <si>
    <t>CUS026494</t>
  </si>
  <si>
    <t>CUS026495</t>
  </si>
  <si>
    <t>CUS026496</t>
  </si>
  <si>
    <t>CUS026497</t>
  </si>
  <si>
    <t>CUS026498</t>
  </si>
  <si>
    <t>CUS026499</t>
  </si>
  <si>
    <t>CUS026500</t>
  </si>
  <si>
    <t>CUS026501</t>
  </si>
  <si>
    <t>CUS026502</t>
  </si>
  <si>
    <t>CUS026503</t>
  </si>
  <si>
    <t>CUS026504</t>
  </si>
  <si>
    <t>CUS026505</t>
  </si>
  <si>
    <t>CUS026506</t>
  </si>
  <si>
    <t>CUS026507</t>
  </si>
  <si>
    <t>CUS026508</t>
  </si>
  <si>
    <t>CUS026509</t>
  </si>
  <si>
    <t>CUS026510</t>
  </si>
  <si>
    <t>CUS026511</t>
  </si>
  <si>
    <t>CUS026512</t>
  </si>
  <si>
    <t>CUS026513</t>
  </si>
  <si>
    <t>CUS026514</t>
  </si>
  <si>
    <t>CUS026515</t>
  </si>
  <si>
    <t>CUS026516</t>
  </si>
  <si>
    <t>CUS026517</t>
  </si>
  <si>
    <t>CUS026518</t>
  </si>
  <si>
    <t>CUS026519</t>
  </si>
  <si>
    <t>CUS026520</t>
  </si>
  <si>
    <t>CUS026521</t>
  </si>
  <si>
    <t>CUS026522</t>
  </si>
  <si>
    <t>CUS026523</t>
  </si>
  <si>
    <t>CUS026524</t>
  </si>
  <si>
    <t>CUS026525</t>
  </si>
  <si>
    <t>CUS026526</t>
  </si>
  <si>
    <t>CUS026527</t>
  </si>
  <si>
    <t>CUS026528</t>
  </si>
  <si>
    <t>CUS026529</t>
  </si>
  <si>
    <t>CUS026530</t>
  </si>
  <si>
    <t>CUS026531</t>
  </si>
  <si>
    <t>CUS026532</t>
  </si>
  <si>
    <t>CUS026533</t>
  </si>
  <si>
    <t>CUS026534</t>
  </si>
  <si>
    <t>CUS026535</t>
  </si>
  <si>
    <t>CUS026536</t>
  </si>
  <si>
    <t>CUS026537</t>
  </si>
  <si>
    <t>CUS026538</t>
  </si>
  <si>
    <t>CUS026539</t>
  </si>
  <si>
    <t>CUS026540</t>
  </si>
  <si>
    <t>CUS026541</t>
  </si>
  <si>
    <t>CUS026542</t>
  </si>
  <si>
    <t>CUS026543</t>
  </si>
  <si>
    <t>CUS026544</t>
  </si>
  <si>
    <t>CUS026545</t>
  </si>
  <si>
    <t>CUS026546</t>
  </si>
  <si>
    <t>CUS026547</t>
  </si>
  <si>
    <t>CUS026548</t>
  </si>
  <si>
    <t>CUS026549</t>
  </si>
  <si>
    <t>CUS026550</t>
  </si>
  <si>
    <t>CUS026551</t>
  </si>
  <si>
    <t>CUS026552</t>
  </si>
  <si>
    <t>CUS026553</t>
  </si>
  <si>
    <t>CUS026554</t>
  </si>
  <si>
    <t>CUS026555</t>
  </si>
  <si>
    <t>CUS026556</t>
  </si>
  <si>
    <t>CUS026557</t>
  </si>
  <si>
    <t>CUS026558</t>
  </si>
  <si>
    <t>CUS026559</t>
  </si>
  <si>
    <t>CUS026560</t>
  </si>
  <si>
    <t>CUS026561</t>
  </si>
  <si>
    <t>CUS026562</t>
  </si>
  <si>
    <t>CUS026563</t>
  </si>
  <si>
    <t>CUS026564</t>
  </si>
  <si>
    <t>CUS026565</t>
  </si>
  <si>
    <t>CUS026566</t>
  </si>
  <si>
    <t>CUS026567</t>
  </si>
  <si>
    <t>CUS026568</t>
  </si>
  <si>
    <t>CUS026569</t>
  </si>
  <si>
    <t>CUS026570</t>
  </si>
  <si>
    <t>CUS026571</t>
  </si>
  <si>
    <t>CUS026572</t>
  </si>
  <si>
    <t>CUS026573</t>
  </si>
  <si>
    <t>CUS026574</t>
  </si>
  <si>
    <t>CUS026575</t>
  </si>
  <si>
    <t>CUS026576</t>
  </si>
  <si>
    <t>CUS026577</t>
  </si>
  <si>
    <t>CUS026578</t>
  </si>
  <si>
    <t>CUS026579</t>
  </si>
  <si>
    <t>CUS026580</t>
  </si>
  <si>
    <t>CUS026581</t>
  </si>
  <si>
    <t>CUS026582</t>
  </si>
  <si>
    <t>CUS026583</t>
  </si>
  <si>
    <t>CUS026584</t>
  </si>
  <si>
    <t>CUS026585</t>
  </si>
  <si>
    <t>CUS026586</t>
  </si>
  <si>
    <t>CUS026587</t>
  </si>
  <si>
    <t>CUS026588</t>
  </si>
  <si>
    <t>CUS026589</t>
  </si>
  <si>
    <t>CUS026590</t>
  </si>
  <si>
    <t>CUS026591</t>
  </si>
  <si>
    <t>CUS026592</t>
  </si>
  <si>
    <t>CUS026593</t>
  </si>
  <si>
    <t>CUS026594</t>
  </si>
  <si>
    <t>CUS026595</t>
  </si>
  <si>
    <t>CUS026596</t>
  </si>
  <si>
    <t>CUS026597</t>
  </si>
  <si>
    <t>CUS026598</t>
  </si>
  <si>
    <t>CUS026599</t>
  </si>
  <si>
    <t>CUS026600</t>
  </si>
  <si>
    <t>CUS026601</t>
  </si>
  <si>
    <t>CUS026602</t>
  </si>
  <si>
    <t>CUS026603</t>
  </si>
  <si>
    <t>CUS026604</t>
  </si>
  <si>
    <t>CUS026605</t>
  </si>
  <si>
    <t>Customer</t>
  </si>
  <si>
    <t>Recent order date</t>
  </si>
  <si>
    <t>number of days since recent purchase</t>
  </si>
  <si>
    <t>Number of orders</t>
  </si>
  <si>
    <t>recency®</t>
  </si>
  <si>
    <t>Frequency(F)</t>
  </si>
  <si>
    <t xml:space="preserve">Sum </t>
  </si>
  <si>
    <t>M</t>
  </si>
  <si>
    <t xml:space="preserve">Segregation </t>
  </si>
  <si>
    <t>RFM Score</t>
  </si>
  <si>
    <t>Number of best Customer</t>
  </si>
  <si>
    <t>Loyal Customer</t>
  </si>
  <si>
    <t>potential customer</t>
  </si>
  <si>
    <t>at risk customers</t>
  </si>
  <si>
    <t>lost customer</t>
  </si>
  <si>
    <t>unclassified</t>
  </si>
  <si>
    <t>Customer_ID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</si>
</sst>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43537-4406-44ED-92F7-A7322888B4D7}">
  <dimension ref="A1:C85855"/>
  <sheetViews>
    <sheetView topLeftCell="A102" workbookViewId="0">
      <selection activeCell="A102" sqref="A1:A1048576"/>
    </sheetView>
  </sheetViews>
  <sheetFormatPr baseColWidth="10" defaultColWidth="8.83203125" defaultRowHeight="15" x14ac:dyDescent="0.2"/>
  <cols>
    <col min="1" max="1" width="34.83203125" customWidth="1"/>
    <col min="2" max="2" width="18.5" style="1" customWidth="1"/>
    <col min="3" max="3" width="37.6640625" customWidth="1"/>
  </cols>
  <sheetData>
    <row r="1" spans="1:3" x14ac:dyDescent="0.2">
      <c r="A1" t="s">
        <v>26623</v>
      </c>
      <c r="B1" s="1" t="s">
        <v>0</v>
      </c>
      <c r="C1" t="s">
        <v>1</v>
      </c>
    </row>
    <row r="2" spans="1:3" x14ac:dyDescent="0.2">
      <c r="A2" t="s">
        <v>24862</v>
      </c>
      <c r="B2" s="1">
        <v>42289</v>
      </c>
      <c r="C2">
        <v>205.79</v>
      </c>
    </row>
    <row r="3" spans="1:3" x14ac:dyDescent="0.2">
      <c r="A3" t="s">
        <v>24862</v>
      </c>
      <c r="B3" s="1">
        <v>42291</v>
      </c>
      <c r="C3">
        <v>70</v>
      </c>
    </row>
    <row r="4" spans="1:3" x14ac:dyDescent="0.2">
      <c r="A4" t="s">
        <v>24862</v>
      </c>
      <c r="B4" s="1">
        <v>42299</v>
      </c>
      <c r="C4">
        <v>217.5</v>
      </c>
    </row>
    <row r="5" spans="1:3" x14ac:dyDescent="0.2">
      <c r="A5" t="s">
        <v>24862</v>
      </c>
      <c r="B5" s="1">
        <v>42300</v>
      </c>
      <c r="C5">
        <v>52.5</v>
      </c>
    </row>
    <row r="6" spans="1:3" x14ac:dyDescent="0.2">
      <c r="A6" t="s">
        <v>24862</v>
      </c>
      <c r="B6" s="1">
        <v>42300</v>
      </c>
      <c r="C6">
        <v>440.34</v>
      </c>
    </row>
    <row r="7" spans="1:3" x14ac:dyDescent="0.2">
      <c r="A7" t="s">
        <v>24862</v>
      </c>
      <c r="B7" s="1">
        <v>42307</v>
      </c>
      <c r="C7">
        <v>227.78</v>
      </c>
    </row>
    <row r="8" spans="1:3" x14ac:dyDescent="0.2">
      <c r="A8" t="s">
        <v>4212</v>
      </c>
      <c r="B8" s="1">
        <v>42309</v>
      </c>
      <c r="C8">
        <v>625.24</v>
      </c>
    </row>
    <row r="9" spans="1:3" x14ac:dyDescent="0.2">
      <c r="A9" t="s">
        <v>24862</v>
      </c>
      <c r="B9" s="1">
        <v>42310</v>
      </c>
      <c r="C9">
        <v>632.38</v>
      </c>
    </row>
    <row r="10" spans="1:3" x14ac:dyDescent="0.2">
      <c r="A10" t="s">
        <v>4212</v>
      </c>
      <c r="B10" s="1">
        <v>42324</v>
      </c>
      <c r="C10">
        <v>143.88</v>
      </c>
    </row>
    <row r="11" spans="1:3" x14ac:dyDescent="0.2">
      <c r="A11" t="s">
        <v>4212</v>
      </c>
      <c r="B11" s="1">
        <v>42327</v>
      </c>
      <c r="C11">
        <v>91.38</v>
      </c>
    </row>
    <row r="12" spans="1:3" x14ac:dyDescent="0.2">
      <c r="A12" t="s">
        <v>2988</v>
      </c>
      <c r="B12" s="1">
        <v>42333</v>
      </c>
      <c r="C12">
        <v>137.5</v>
      </c>
    </row>
    <row r="13" spans="1:3" x14ac:dyDescent="0.2">
      <c r="A13" t="s">
        <v>2988</v>
      </c>
      <c r="B13" s="1">
        <v>42334</v>
      </c>
      <c r="C13">
        <v>1336.74</v>
      </c>
    </row>
    <row r="14" spans="1:3" x14ac:dyDescent="0.2">
      <c r="A14" t="s">
        <v>4212</v>
      </c>
      <c r="B14" s="1">
        <v>42339</v>
      </c>
      <c r="C14">
        <v>1880.59</v>
      </c>
    </row>
    <row r="15" spans="1:3" x14ac:dyDescent="0.2">
      <c r="A15" t="s">
        <v>14</v>
      </c>
      <c r="B15" s="1">
        <v>42340</v>
      </c>
      <c r="C15">
        <v>1029.01</v>
      </c>
    </row>
    <row r="16" spans="1:3" x14ac:dyDescent="0.2">
      <c r="A16" t="s">
        <v>24862</v>
      </c>
      <c r="B16" s="1">
        <v>42370</v>
      </c>
      <c r="C16">
        <v>1401.28</v>
      </c>
    </row>
    <row r="17" spans="1:3" x14ac:dyDescent="0.2">
      <c r="A17" t="s">
        <v>14</v>
      </c>
      <c r="B17" s="1">
        <v>42375</v>
      </c>
      <c r="C17">
        <v>1208.21</v>
      </c>
    </row>
    <row r="18" spans="1:3" x14ac:dyDescent="0.2">
      <c r="A18" t="s">
        <v>24862</v>
      </c>
      <c r="B18" s="1">
        <v>42375</v>
      </c>
      <c r="C18">
        <v>156</v>
      </c>
    </row>
    <row r="19" spans="1:3" x14ac:dyDescent="0.2">
      <c r="A19" t="s">
        <v>383</v>
      </c>
      <c r="B19" s="1">
        <v>42375</v>
      </c>
      <c r="C19">
        <v>69.98</v>
      </c>
    </row>
    <row r="20" spans="1:3" x14ac:dyDescent="0.2">
      <c r="A20" t="s">
        <v>481</v>
      </c>
      <c r="B20" s="1">
        <v>42376</v>
      </c>
      <c r="C20">
        <v>114.18</v>
      </c>
    </row>
    <row r="21" spans="1:3" x14ac:dyDescent="0.2">
      <c r="A21" t="s">
        <v>2988</v>
      </c>
      <c r="B21" s="1">
        <v>42376</v>
      </c>
      <c r="C21">
        <v>585</v>
      </c>
    </row>
    <row r="22" spans="1:3" x14ac:dyDescent="0.2">
      <c r="A22" t="s">
        <v>383</v>
      </c>
      <c r="B22" s="1">
        <v>42376</v>
      </c>
      <c r="C22">
        <v>481.82</v>
      </c>
    </row>
    <row r="23" spans="1:3" x14ac:dyDescent="0.2">
      <c r="A23" t="s">
        <v>383</v>
      </c>
      <c r="B23" s="1">
        <v>42376</v>
      </c>
      <c r="C23">
        <v>21.9</v>
      </c>
    </row>
    <row r="24" spans="1:3" x14ac:dyDescent="0.2">
      <c r="A24" t="s">
        <v>383</v>
      </c>
      <c r="B24" s="1">
        <v>42376</v>
      </c>
      <c r="C24">
        <v>89.98</v>
      </c>
    </row>
    <row r="25" spans="1:3" x14ac:dyDescent="0.2">
      <c r="A25" t="s">
        <v>383</v>
      </c>
      <c r="B25" s="1">
        <v>42376</v>
      </c>
      <c r="C25">
        <v>21.9</v>
      </c>
    </row>
    <row r="26" spans="1:3" x14ac:dyDescent="0.2">
      <c r="A26" t="s">
        <v>722</v>
      </c>
      <c r="B26" s="1">
        <v>42380</v>
      </c>
      <c r="C26">
        <v>801.09</v>
      </c>
    </row>
    <row r="27" spans="1:3" x14ac:dyDescent="0.2">
      <c r="A27" t="s">
        <v>383</v>
      </c>
      <c r="B27" s="1">
        <v>42381</v>
      </c>
      <c r="C27">
        <v>21.9</v>
      </c>
    </row>
    <row r="28" spans="1:3" x14ac:dyDescent="0.2">
      <c r="A28" t="s">
        <v>383</v>
      </c>
      <c r="B28" s="1">
        <v>42381</v>
      </c>
      <c r="C28">
        <v>21.9</v>
      </c>
    </row>
    <row r="29" spans="1:3" x14ac:dyDescent="0.2">
      <c r="A29" t="s">
        <v>24862</v>
      </c>
      <c r="B29" s="1">
        <v>42383</v>
      </c>
      <c r="C29">
        <v>221.5</v>
      </c>
    </row>
    <row r="30" spans="1:3" x14ac:dyDescent="0.2">
      <c r="A30" t="s">
        <v>14</v>
      </c>
      <c r="B30" s="1">
        <v>42383</v>
      </c>
      <c r="C30">
        <v>691.87</v>
      </c>
    </row>
    <row r="31" spans="1:3" x14ac:dyDescent="0.2">
      <c r="A31" t="s">
        <v>383</v>
      </c>
      <c r="B31" s="1">
        <v>42385</v>
      </c>
      <c r="C31">
        <v>970.61</v>
      </c>
    </row>
    <row r="32" spans="1:3" x14ac:dyDescent="0.2">
      <c r="A32" t="s">
        <v>16193</v>
      </c>
      <c r="B32" s="1">
        <v>42387</v>
      </c>
      <c r="C32">
        <v>86.5</v>
      </c>
    </row>
    <row r="33" spans="1:3" x14ac:dyDescent="0.2">
      <c r="A33" t="s">
        <v>26600</v>
      </c>
      <c r="B33" s="1">
        <v>42388</v>
      </c>
      <c r="C33">
        <v>540</v>
      </c>
    </row>
    <row r="34" spans="1:3" x14ac:dyDescent="0.2">
      <c r="A34" t="s">
        <v>383</v>
      </c>
      <c r="B34" s="1">
        <v>42390</v>
      </c>
      <c r="C34">
        <v>459.92</v>
      </c>
    </row>
    <row r="35" spans="1:3" x14ac:dyDescent="0.2">
      <c r="A35" t="s">
        <v>24862</v>
      </c>
      <c r="B35" s="1">
        <v>42397</v>
      </c>
      <c r="C35">
        <v>436.58</v>
      </c>
    </row>
    <row r="36" spans="1:3" x14ac:dyDescent="0.2">
      <c r="A36" t="s">
        <v>383</v>
      </c>
      <c r="B36" s="1">
        <v>42397</v>
      </c>
      <c r="C36">
        <v>810.39</v>
      </c>
    </row>
    <row r="37" spans="1:3" x14ac:dyDescent="0.2">
      <c r="A37" t="s">
        <v>4663</v>
      </c>
      <c r="B37" s="1">
        <v>42398</v>
      </c>
      <c r="C37">
        <v>67.900000000000006</v>
      </c>
    </row>
    <row r="38" spans="1:3" x14ac:dyDescent="0.2">
      <c r="A38" t="s">
        <v>17121</v>
      </c>
      <c r="B38" s="1">
        <v>42401</v>
      </c>
      <c r="C38">
        <v>859.05</v>
      </c>
    </row>
    <row r="39" spans="1:3" x14ac:dyDescent="0.2">
      <c r="A39" t="s">
        <v>17121</v>
      </c>
      <c r="B39" s="1">
        <v>42401</v>
      </c>
      <c r="C39">
        <v>223.24</v>
      </c>
    </row>
    <row r="40" spans="1:3" x14ac:dyDescent="0.2">
      <c r="A40" t="s">
        <v>4212</v>
      </c>
      <c r="B40" s="1">
        <v>42401</v>
      </c>
      <c r="C40">
        <v>177.84</v>
      </c>
    </row>
    <row r="41" spans="1:3" x14ac:dyDescent="0.2">
      <c r="A41" t="s">
        <v>201</v>
      </c>
      <c r="B41" s="1">
        <v>42401</v>
      </c>
      <c r="C41">
        <v>360.74</v>
      </c>
    </row>
    <row r="42" spans="1:3" x14ac:dyDescent="0.2">
      <c r="A42" t="s">
        <v>14</v>
      </c>
      <c r="B42" s="1">
        <v>42401</v>
      </c>
      <c r="C42">
        <v>531.75</v>
      </c>
    </row>
    <row r="43" spans="1:3" x14ac:dyDescent="0.2">
      <c r="A43" t="s">
        <v>20165</v>
      </c>
      <c r="B43" s="1">
        <v>42403</v>
      </c>
      <c r="C43">
        <v>1389.06</v>
      </c>
    </row>
    <row r="44" spans="1:3" x14ac:dyDescent="0.2">
      <c r="A44" t="s">
        <v>481</v>
      </c>
      <c r="B44" s="1">
        <v>42403</v>
      </c>
      <c r="C44">
        <v>1370.39</v>
      </c>
    </row>
    <row r="45" spans="1:3" x14ac:dyDescent="0.2">
      <c r="A45" t="s">
        <v>2</v>
      </c>
      <c r="B45" s="1">
        <v>42403</v>
      </c>
      <c r="C45">
        <v>1971.6</v>
      </c>
    </row>
    <row r="46" spans="1:3" x14ac:dyDescent="0.2">
      <c r="A46" t="s">
        <v>4663</v>
      </c>
      <c r="B46" s="1">
        <v>42404</v>
      </c>
      <c r="C46">
        <v>280</v>
      </c>
    </row>
    <row r="47" spans="1:3" x14ac:dyDescent="0.2">
      <c r="A47" t="s">
        <v>16193</v>
      </c>
      <c r="B47" s="1">
        <v>42404</v>
      </c>
      <c r="C47">
        <v>0.15</v>
      </c>
    </row>
    <row r="48" spans="1:3" x14ac:dyDescent="0.2">
      <c r="A48" t="s">
        <v>1607</v>
      </c>
      <c r="B48" s="1">
        <v>42404</v>
      </c>
      <c r="C48">
        <v>0.2</v>
      </c>
    </row>
    <row r="49" spans="1:3" x14ac:dyDescent="0.2">
      <c r="A49" t="s">
        <v>573</v>
      </c>
      <c r="B49" s="1">
        <v>42404</v>
      </c>
      <c r="C49">
        <v>254.2</v>
      </c>
    </row>
    <row r="50" spans="1:3" x14ac:dyDescent="0.2">
      <c r="A50" t="s">
        <v>722</v>
      </c>
      <c r="B50" s="1">
        <v>42408</v>
      </c>
      <c r="C50">
        <v>819.69</v>
      </c>
    </row>
    <row r="51" spans="1:3" x14ac:dyDescent="0.2">
      <c r="A51" t="s">
        <v>4663</v>
      </c>
      <c r="B51" s="1">
        <v>42411</v>
      </c>
      <c r="C51">
        <v>140</v>
      </c>
    </row>
    <row r="52" spans="1:3" x14ac:dyDescent="0.2">
      <c r="A52" t="s">
        <v>4663</v>
      </c>
      <c r="B52" s="1">
        <v>42411</v>
      </c>
      <c r="C52">
        <v>16444.419999999998</v>
      </c>
    </row>
    <row r="53" spans="1:3" x14ac:dyDescent="0.2">
      <c r="A53" t="s">
        <v>24862</v>
      </c>
      <c r="B53" s="1">
        <v>42412</v>
      </c>
      <c r="C53">
        <v>310.5</v>
      </c>
    </row>
    <row r="54" spans="1:3" x14ac:dyDescent="0.2">
      <c r="A54" t="s">
        <v>17121</v>
      </c>
      <c r="B54" s="1">
        <v>42415</v>
      </c>
      <c r="C54">
        <v>246.7</v>
      </c>
    </row>
    <row r="55" spans="1:3" x14ac:dyDescent="0.2">
      <c r="A55" t="s">
        <v>17121</v>
      </c>
      <c r="B55" s="1">
        <v>42415</v>
      </c>
      <c r="C55">
        <v>427.11</v>
      </c>
    </row>
    <row r="56" spans="1:3" x14ac:dyDescent="0.2">
      <c r="A56" t="s">
        <v>4663</v>
      </c>
      <c r="B56" s="1">
        <v>42416</v>
      </c>
      <c r="C56">
        <v>38.69</v>
      </c>
    </row>
    <row r="57" spans="1:3" x14ac:dyDescent="0.2">
      <c r="A57" t="s">
        <v>591</v>
      </c>
      <c r="B57" s="1">
        <v>42416</v>
      </c>
      <c r="C57">
        <v>2193.7800000000002</v>
      </c>
    </row>
    <row r="58" spans="1:3" x14ac:dyDescent="0.2">
      <c r="A58" t="s">
        <v>20165</v>
      </c>
      <c r="B58" s="1">
        <v>42416</v>
      </c>
      <c r="C58">
        <v>11.9</v>
      </c>
    </row>
    <row r="59" spans="1:3" x14ac:dyDescent="0.2">
      <c r="A59" t="s">
        <v>14</v>
      </c>
      <c r="B59" s="1">
        <v>42417</v>
      </c>
      <c r="C59">
        <v>444.07</v>
      </c>
    </row>
    <row r="60" spans="1:3" x14ac:dyDescent="0.2">
      <c r="A60" t="s">
        <v>14</v>
      </c>
      <c r="B60" s="1">
        <v>42418</v>
      </c>
      <c r="C60">
        <v>59.3</v>
      </c>
    </row>
    <row r="61" spans="1:3" x14ac:dyDescent="0.2">
      <c r="A61" t="s">
        <v>24862</v>
      </c>
      <c r="B61" s="1">
        <v>42419</v>
      </c>
      <c r="C61">
        <v>1671.99</v>
      </c>
    </row>
    <row r="62" spans="1:3" x14ac:dyDescent="0.2">
      <c r="A62" t="s">
        <v>722</v>
      </c>
      <c r="B62" s="1">
        <v>42424</v>
      </c>
      <c r="C62">
        <v>1175.67</v>
      </c>
    </row>
    <row r="63" spans="1:3" x14ac:dyDescent="0.2">
      <c r="A63" t="s">
        <v>722</v>
      </c>
      <c r="B63" s="1">
        <v>42424</v>
      </c>
      <c r="C63">
        <v>154.16999999999999</v>
      </c>
    </row>
    <row r="64" spans="1:3" x14ac:dyDescent="0.2">
      <c r="A64" t="s">
        <v>17121</v>
      </c>
      <c r="B64" s="1">
        <v>42425</v>
      </c>
      <c r="C64">
        <v>77.400000000000006</v>
      </c>
    </row>
    <row r="65" spans="1:3" x14ac:dyDescent="0.2">
      <c r="A65" t="s">
        <v>17121</v>
      </c>
      <c r="B65" s="1">
        <v>42425</v>
      </c>
      <c r="C65">
        <v>664.44</v>
      </c>
    </row>
    <row r="66" spans="1:3" x14ac:dyDescent="0.2">
      <c r="A66" t="s">
        <v>722</v>
      </c>
      <c r="B66" s="1">
        <v>42429</v>
      </c>
      <c r="C66">
        <v>26.91</v>
      </c>
    </row>
    <row r="67" spans="1:3" x14ac:dyDescent="0.2">
      <c r="A67" t="s">
        <v>722</v>
      </c>
      <c r="B67" s="1">
        <v>42429</v>
      </c>
      <c r="C67">
        <v>105.6</v>
      </c>
    </row>
    <row r="68" spans="1:3" x14ac:dyDescent="0.2">
      <c r="A68" t="s">
        <v>722</v>
      </c>
      <c r="B68" s="1">
        <v>42429</v>
      </c>
      <c r="C68">
        <v>62.64</v>
      </c>
    </row>
    <row r="69" spans="1:3" x14ac:dyDescent="0.2">
      <c r="A69" t="s">
        <v>24862</v>
      </c>
      <c r="B69" s="1">
        <v>42430</v>
      </c>
      <c r="C69">
        <v>9.6</v>
      </c>
    </row>
    <row r="70" spans="1:3" x14ac:dyDescent="0.2">
      <c r="A70" t="s">
        <v>14</v>
      </c>
      <c r="B70" s="1">
        <v>42430</v>
      </c>
      <c r="C70">
        <v>792.55</v>
      </c>
    </row>
    <row r="71" spans="1:3" x14ac:dyDescent="0.2">
      <c r="A71" t="s">
        <v>18551</v>
      </c>
      <c r="B71" s="1">
        <v>42432</v>
      </c>
      <c r="C71">
        <v>563.48</v>
      </c>
    </row>
    <row r="72" spans="1:3" x14ac:dyDescent="0.2">
      <c r="A72" t="s">
        <v>18551</v>
      </c>
      <c r="B72" s="1">
        <v>42432</v>
      </c>
      <c r="C72">
        <v>438.1</v>
      </c>
    </row>
    <row r="73" spans="1:3" x14ac:dyDescent="0.2">
      <c r="A73" t="s">
        <v>481</v>
      </c>
      <c r="B73" s="1">
        <v>42432</v>
      </c>
      <c r="C73">
        <v>199.05</v>
      </c>
    </row>
    <row r="74" spans="1:3" x14ac:dyDescent="0.2">
      <c r="A74" t="s">
        <v>17121</v>
      </c>
      <c r="B74" s="1">
        <v>42436</v>
      </c>
      <c r="C74">
        <v>222.62</v>
      </c>
    </row>
    <row r="75" spans="1:3" x14ac:dyDescent="0.2">
      <c r="A75" t="s">
        <v>17121</v>
      </c>
      <c r="B75" s="1">
        <v>42436</v>
      </c>
      <c r="C75">
        <v>386.25</v>
      </c>
    </row>
    <row r="76" spans="1:3" x14ac:dyDescent="0.2">
      <c r="A76" t="s">
        <v>4663</v>
      </c>
      <c r="B76" s="1">
        <v>42437</v>
      </c>
      <c r="C76">
        <v>46.64</v>
      </c>
    </row>
    <row r="77" spans="1:3" x14ac:dyDescent="0.2">
      <c r="A77" t="s">
        <v>4663</v>
      </c>
      <c r="B77" s="1">
        <v>42437</v>
      </c>
      <c r="C77">
        <v>674.07</v>
      </c>
    </row>
    <row r="78" spans="1:3" x14ac:dyDescent="0.2">
      <c r="A78" t="s">
        <v>18551</v>
      </c>
      <c r="B78" s="1">
        <v>42439</v>
      </c>
      <c r="C78">
        <v>895.08</v>
      </c>
    </row>
    <row r="79" spans="1:3" x14ac:dyDescent="0.2">
      <c r="A79" t="s">
        <v>18551</v>
      </c>
      <c r="B79" s="1">
        <v>42439</v>
      </c>
      <c r="C79">
        <v>1771.28</v>
      </c>
    </row>
    <row r="80" spans="1:3" x14ac:dyDescent="0.2">
      <c r="A80" t="s">
        <v>17121</v>
      </c>
      <c r="B80" s="1">
        <v>42445</v>
      </c>
      <c r="C80">
        <v>145.13999999999999</v>
      </c>
    </row>
    <row r="81" spans="1:3" x14ac:dyDescent="0.2">
      <c r="A81" t="s">
        <v>17121</v>
      </c>
      <c r="B81" s="1">
        <v>42445</v>
      </c>
      <c r="C81">
        <v>321.07</v>
      </c>
    </row>
    <row r="82" spans="1:3" x14ac:dyDescent="0.2">
      <c r="A82" t="s">
        <v>722</v>
      </c>
      <c r="B82" s="1">
        <v>42445</v>
      </c>
      <c r="C82">
        <v>567.48</v>
      </c>
    </row>
    <row r="83" spans="1:3" x14ac:dyDescent="0.2">
      <c r="A83" t="s">
        <v>20165</v>
      </c>
      <c r="B83" s="1">
        <v>42445</v>
      </c>
      <c r="C83">
        <v>4039.75</v>
      </c>
    </row>
    <row r="84" spans="1:3" x14ac:dyDescent="0.2">
      <c r="A84" t="s">
        <v>18551</v>
      </c>
      <c r="B84" s="1">
        <v>42446</v>
      </c>
      <c r="C84">
        <v>1333.18</v>
      </c>
    </row>
    <row r="85" spans="1:3" x14ac:dyDescent="0.2">
      <c r="A85" t="s">
        <v>18551</v>
      </c>
      <c r="B85" s="1">
        <v>42446</v>
      </c>
      <c r="C85">
        <v>676.03</v>
      </c>
    </row>
    <row r="86" spans="1:3" x14ac:dyDescent="0.2">
      <c r="A86" t="s">
        <v>14</v>
      </c>
      <c r="B86" s="1">
        <v>42450</v>
      </c>
      <c r="C86">
        <v>403.44</v>
      </c>
    </row>
    <row r="87" spans="1:3" x14ac:dyDescent="0.2">
      <c r="A87" t="s">
        <v>18551</v>
      </c>
      <c r="B87" s="1">
        <v>42452</v>
      </c>
      <c r="C87">
        <v>563.48</v>
      </c>
    </row>
    <row r="88" spans="1:3" x14ac:dyDescent="0.2">
      <c r="A88" t="s">
        <v>18551</v>
      </c>
      <c r="B88" s="1">
        <v>42452</v>
      </c>
      <c r="C88">
        <v>219.05</v>
      </c>
    </row>
    <row r="89" spans="1:3" x14ac:dyDescent="0.2">
      <c r="A89" t="s">
        <v>722</v>
      </c>
      <c r="B89" s="1">
        <v>42458</v>
      </c>
      <c r="C89">
        <v>703.23</v>
      </c>
    </row>
    <row r="90" spans="1:3" x14ac:dyDescent="0.2">
      <c r="A90" t="s">
        <v>18551</v>
      </c>
      <c r="B90" s="1">
        <v>42460</v>
      </c>
      <c r="C90">
        <v>237.93</v>
      </c>
    </row>
    <row r="91" spans="1:3" x14ac:dyDescent="0.2">
      <c r="A91" t="s">
        <v>18551</v>
      </c>
      <c r="B91" s="1">
        <v>42460</v>
      </c>
      <c r="C91">
        <v>438.1</v>
      </c>
    </row>
    <row r="92" spans="1:3" x14ac:dyDescent="0.2">
      <c r="A92" t="s">
        <v>24615</v>
      </c>
      <c r="B92" s="1">
        <v>42461</v>
      </c>
      <c r="C92">
        <v>2888.25</v>
      </c>
    </row>
    <row r="93" spans="1:3" x14ac:dyDescent="0.2">
      <c r="A93" t="s">
        <v>14</v>
      </c>
      <c r="B93" s="1">
        <v>42461</v>
      </c>
      <c r="C93">
        <v>820.13</v>
      </c>
    </row>
    <row r="94" spans="1:3" x14ac:dyDescent="0.2">
      <c r="A94" t="s">
        <v>2</v>
      </c>
      <c r="B94" s="1">
        <v>42461</v>
      </c>
      <c r="C94">
        <v>3931.8</v>
      </c>
    </row>
    <row r="95" spans="1:3" x14ac:dyDescent="0.2">
      <c r="A95" t="s">
        <v>26403</v>
      </c>
      <c r="B95" s="1">
        <v>42464</v>
      </c>
      <c r="C95">
        <v>396.27</v>
      </c>
    </row>
    <row r="96" spans="1:3" x14ac:dyDescent="0.2">
      <c r="A96" t="s">
        <v>14</v>
      </c>
      <c r="B96" s="1">
        <v>42465</v>
      </c>
      <c r="C96">
        <v>182.55</v>
      </c>
    </row>
    <row r="97" spans="1:3" x14ac:dyDescent="0.2">
      <c r="A97" t="s">
        <v>24862</v>
      </c>
      <c r="B97" s="1">
        <v>42466</v>
      </c>
      <c r="C97">
        <v>2705.82</v>
      </c>
    </row>
    <row r="98" spans="1:3" x14ac:dyDescent="0.2">
      <c r="A98" t="s">
        <v>14</v>
      </c>
      <c r="B98" s="1">
        <v>42467</v>
      </c>
      <c r="C98">
        <v>411.45</v>
      </c>
    </row>
    <row r="99" spans="1:3" x14ac:dyDescent="0.2">
      <c r="A99" t="s">
        <v>481</v>
      </c>
      <c r="B99" s="1">
        <v>42475</v>
      </c>
      <c r="C99">
        <v>1668.6</v>
      </c>
    </row>
    <row r="100" spans="1:3" x14ac:dyDescent="0.2">
      <c r="A100" t="s">
        <v>20165</v>
      </c>
      <c r="B100" s="1">
        <v>42475</v>
      </c>
      <c r="C100">
        <v>1659.78</v>
      </c>
    </row>
    <row r="101" spans="1:3" x14ac:dyDescent="0.2">
      <c r="A101" t="s">
        <v>591</v>
      </c>
      <c r="B101" s="1">
        <v>42478</v>
      </c>
      <c r="C101">
        <v>784.7</v>
      </c>
    </row>
    <row r="102" spans="1:3" x14ac:dyDescent="0.2">
      <c r="A102" t="s">
        <v>481</v>
      </c>
      <c r="B102" s="1">
        <v>42478</v>
      </c>
      <c r="C102">
        <v>352.52</v>
      </c>
    </row>
    <row r="103" spans="1:3" x14ac:dyDescent="0.2">
      <c r="A103" t="s">
        <v>722</v>
      </c>
      <c r="B103" s="1">
        <v>42481</v>
      </c>
      <c r="C103">
        <v>296.55</v>
      </c>
    </row>
    <row r="104" spans="1:3" x14ac:dyDescent="0.2">
      <c r="A104" t="s">
        <v>14</v>
      </c>
      <c r="B104" s="1">
        <v>42481</v>
      </c>
      <c r="C104">
        <v>304.25</v>
      </c>
    </row>
    <row r="105" spans="1:3" x14ac:dyDescent="0.2">
      <c r="A105" t="s">
        <v>14</v>
      </c>
      <c r="B105" s="1">
        <v>42487</v>
      </c>
      <c r="C105">
        <v>384.15</v>
      </c>
    </row>
    <row r="106" spans="1:3" x14ac:dyDescent="0.2">
      <c r="A106" t="s">
        <v>722</v>
      </c>
      <c r="B106" s="1">
        <v>42491</v>
      </c>
      <c r="C106">
        <v>686.1</v>
      </c>
    </row>
    <row r="107" spans="1:3" x14ac:dyDescent="0.2">
      <c r="A107" t="s">
        <v>722</v>
      </c>
      <c r="B107" s="1">
        <v>42491</v>
      </c>
      <c r="C107">
        <v>62.16</v>
      </c>
    </row>
    <row r="108" spans="1:3" x14ac:dyDescent="0.2">
      <c r="A108" t="s">
        <v>19057</v>
      </c>
      <c r="B108" s="1">
        <v>42492</v>
      </c>
      <c r="C108">
        <v>155.38</v>
      </c>
    </row>
    <row r="109" spans="1:3" x14ac:dyDescent="0.2">
      <c r="A109" t="s">
        <v>11517</v>
      </c>
      <c r="B109" s="1">
        <v>42495</v>
      </c>
      <c r="C109">
        <v>289.45</v>
      </c>
    </row>
    <row r="110" spans="1:3" x14ac:dyDescent="0.2">
      <c r="A110" t="s">
        <v>26179</v>
      </c>
      <c r="B110" s="1">
        <v>42499</v>
      </c>
      <c r="C110">
        <v>446.9</v>
      </c>
    </row>
    <row r="111" spans="1:3" x14ac:dyDescent="0.2">
      <c r="A111" t="s">
        <v>722</v>
      </c>
      <c r="B111" s="1">
        <v>42500</v>
      </c>
      <c r="C111">
        <v>44.85</v>
      </c>
    </row>
    <row r="112" spans="1:3" x14ac:dyDescent="0.2">
      <c r="A112" t="s">
        <v>722</v>
      </c>
      <c r="B112" s="1">
        <v>42500</v>
      </c>
      <c r="C112">
        <v>717.24</v>
      </c>
    </row>
    <row r="113" spans="1:3" x14ac:dyDescent="0.2">
      <c r="A113" t="s">
        <v>26602</v>
      </c>
      <c r="B113" s="1">
        <v>42501</v>
      </c>
      <c r="C113">
        <v>300</v>
      </c>
    </row>
    <row r="114" spans="1:3" x14ac:dyDescent="0.2">
      <c r="A114" t="s">
        <v>26600</v>
      </c>
      <c r="B114" s="1">
        <v>42503</v>
      </c>
      <c r="C114">
        <v>75</v>
      </c>
    </row>
    <row r="115" spans="1:3" x14ac:dyDescent="0.2">
      <c r="A115" t="s">
        <v>20165</v>
      </c>
      <c r="B115" s="1">
        <v>42507</v>
      </c>
      <c r="C115">
        <v>1045.82</v>
      </c>
    </row>
    <row r="116" spans="1:3" x14ac:dyDescent="0.2">
      <c r="A116" t="s">
        <v>481</v>
      </c>
      <c r="B116" s="1">
        <v>42513</v>
      </c>
      <c r="C116">
        <v>462</v>
      </c>
    </row>
    <row r="117" spans="1:3" x14ac:dyDescent="0.2">
      <c r="A117" t="s">
        <v>481</v>
      </c>
      <c r="B117" s="1">
        <v>42513</v>
      </c>
      <c r="C117">
        <v>163.80000000000001</v>
      </c>
    </row>
    <row r="118" spans="1:3" x14ac:dyDescent="0.2">
      <c r="A118" t="s">
        <v>26590</v>
      </c>
      <c r="B118" s="1">
        <v>42514</v>
      </c>
      <c r="C118">
        <v>40.67</v>
      </c>
    </row>
    <row r="119" spans="1:3" x14ac:dyDescent="0.2">
      <c r="A119" t="s">
        <v>591</v>
      </c>
      <c r="B119" s="1">
        <v>42515</v>
      </c>
      <c r="C119">
        <v>499.04</v>
      </c>
    </row>
    <row r="120" spans="1:3" x14ac:dyDescent="0.2">
      <c r="A120" t="s">
        <v>18551</v>
      </c>
      <c r="B120" s="1">
        <v>42523</v>
      </c>
      <c r="C120">
        <v>237.93</v>
      </c>
    </row>
    <row r="121" spans="1:3" x14ac:dyDescent="0.2">
      <c r="A121" t="s">
        <v>18551</v>
      </c>
      <c r="B121" s="1">
        <v>42523</v>
      </c>
      <c r="C121">
        <v>1533.35</v>
      </c>
    </row>
    <row r="122" spans="1:3" x14ac:dyDescent="0.2">
      <c r="A122" t="s">
        <v>722</v>
      </c>
      <c r="B122" s="1">
        <v>42527</v>
      </c>
      <c r="C122">
        <v>932.61</v>
      </c>
    </row>
    <row r="123" spans="1:3" x14ac:dyDescent="0.2">
      <c r="A123" t="s">
        <v>18551</v>
      </c>
      <c r="B123" s="1">
        <v>42530</v>
      </c>
      <c r="C123">
        <v>657.15</v>
      </c>
    </row>
    <row r="124" spans="1:3" x14ac:dyDescent="0.2">
      <c r="A124" t="s">
        <v>18551</v>
      </c>
      <c r="B124" s="1">
        <v>42530</v>
      </c>
      <c r="C124">
        <v>219.05</v>
      </c>
    </row>
    <row r="125" spans="1:3" x14ac:dyDescent="0.2">
      <c r="A125" t="s">
        <v>18551</v>
      </c>
      <c r="B125" s="1">
        <v>42536</v>
      </c>
      <c r="C125">
        <v>219.05</v>
      </c>
    </row>
    <row r="126" spans="1:3" x14ac:dyDescent="0.2">
      <c r="A126" t="s">
        <v>4663</v>
      </c>
      <c r="B126" s="1">
        <v>42536</v>
      </c>
      <c r="C126">
        <v>49.46</v>
      </c>
    </row>
    <row r="127" spans="1:3" x14ac:dyDescent="0.2">
      <c r="A127" t="s">
        <v>20165</v>
      </c>
      <c r="B127" s="1">
        <v>42537</v>
      </c>
      <c r="C127">
        <v>801.95</v>
      </c>
    </row>
    <row r="128" spans="1:3" x14ac:dyDescent="0.2">
      <c r="A128" t="s">
        <v>25943</v>
      </c>
      <c r="B128" s="1">
        <v>42541</v>
      </c>
      <c r="C128">
        <v>100</v>
      </c>
    </row>
    <row r="129" spans="1:3" x14ac:dyDescent="0.2">
      <c r="A129" t="s">
        <v>591</v>
      </c>
      <c r="B129" s="1">
        <v>42543</v>
      </c>
      <c r="C129">
        <v>2730.32</v>
      </c>
    </row>
    <row r="130" spans="1:3" x14ac:dyDescent="0.2">
      <c r="A130" t="s">
        <v>18551</v>
      </c>
      <c r="B130" s="1">
        <v>42544</v>
      </c>
      <c r="C130">
        <v>2716.22</v>
      </c>
    </row>
    <row r="131" spans="1:3" x14ac:dyDescent="0.2">
      <c r="A131" t="s">
        <v>18551</v>
      </c>
      <c r="B131" s="1">
        <v>42544</v>
      </c>
      <c r="C131">
        <v>1314.3</v>
      </c>
    </row>
    <row r="132" spans="1:3" x14ac:dyDescent="0.2">
      <c r="A132" t="s">
        <v>18551</v>
      </c>
      <c r="B132" s="1">
        <v>42544</v>
      </c>
      <c r="C132">
        <v>219.05</v>
      </c>
    </row>
    <row r="133" spans="1:3" x14ac:dyDescent="0.2">
      <c r="A133" t="s">
        <v>4663</v>
      </c>
      <c r="B133" s="1">
        <v>42550</v>
      </c>
      <c r="C133">
        <v>43.6</v>
      </c>
    </row>
    <row r="134" spans="1:3" x14ac:dyDescent="0.2">
      <c r="A134" t="s">
        <v>18551</v>
      </c>
      <c r="B134" s="1">
        <v>42550</v>
      </c>
      <c r="C134">
        <v>1133.01</v>
      </c>
    </row>
    <row r="135" spans="1:3" x14ac:dyDescent="0.2">
      <c r="A135" t="s">
        <v>18551</v>
      </c>
      <c r="B135" s="1">
        <v>42550</v>
      </c>
      <c r="C135">
        <v>876.2</v>
      </c>
    </row>
    <row r="136" spans="1:3" x14ac:dyDescent="0.2">
      <c r="A136" t="s">
        <v>3</v>
      </c>
      <c r="B136" s="1">
        <v>42552</v>
      </c>
      <c r="C136">
        <v>82</v>
      </c>
    </row>
    <row r="137" spans="1:3" x14ac:dyDescent="0.2">
      <c r="A137" t="s">
        <v>3</v>
      </c>
      <c r="B137" s="1">
        <v>42552</v>
      </c>
      <c r="C137">
        <v>170.1</v>
      </c>
    </row>
    <row r="138" spans="1:3" x14ac:dyDescent="0.2">
      <c r="A138" t="s">
        <v>228</v>
      </c>
      <c r="B138" s="1">
        <v>42552</v>
      </c>
      <c r="C138">
        <v>534.55999999999995</v>
      </c>
    </row>
    <row r="139" spans="1:3" x14ac:dyDescent="0.2">
      <c r="A139" t="s">
        <v>14</v>
      </c>
      <c r="B139" s="1">
        <v>42552</v>
      </c>
      <c r="C139">
        <v>293.43</v>
      </c>
    </row>
    <row r="140" spans="1:3" x14ac:dyDescent="0.2">
      <c r="A140" t="s">
        <v>14</v>
      </c>
      <c r="B140" s="1">
        <v>42552</v>
      </c>
      <c r="C140">
        <v>919.92</v>
      </c>
    </row>
    <row r="141" spans="1:3" x14ac:dyDescent="0.2">
      <c r="A141" t="s">
        <v>831</v>
      </c>
      <c r="B141" s="1">
        <v>42552</v>
      </c>
      <c r="C141">
        <v>1871.81</v>
      </c>
    </row>
    <row r="142" spans="1:3" x14ac:dyDescent="0.2">
      <c r="A142" t="s">
        <v>26606</v>
      </c>
      <c r="B142" s="1">
        <v>42555</v>
      </c>
      <c r="C142">
        <v>100</v>
      </c>
    </row>
    <row r="143" spans="1:3" x14ac:dyDescent="0.2">
      <c r="A143" t="s">
        <v>481</v>
      </c>
      <c r="B143" s="1">
        <v>42556</v>
      </c>
      <c r="C143">
        <v>429.3</v>
      </c>
    </row>
    <row r="144" spans="1:3" x14ac:dyDescent="0.2">
      <c r="A144" t="s">
        <v>9005</v>
      </c>
      <c r="B144" s="1">
        <v>42556</v>
      </c>
      <c r="C144">
        <v>395.97</v>
      </c>
    </row>
    <row r="145" spans="1:3" x14ac:dyDescent="0.2">
      <c r="A145" t="s">
        <v>9005</v>
      </c>
      <c r="B145" s="1">
        <v>42556</v>
      </c>
      <c r="C145">
        <v>1204.81</v>
      </c>
    </row>
    <row r="146" spans="1:3" x14ac:dyDescent="0.2">
      <c r="A146" t="s">
        <v>3</v>
      </c>
      <c r="B146" s="1">
        <v>42562</v>
      </c>
      <c r="C146">
        <v>40</v>
      </c>
    </row>
    <row r="147" spans="1:3" x14ac:dyDescent="0.2">
      <c r="A147" t="s">
        <v>22641</v>
      </c>
      <c r="B147" s="1">
        <v>42562</v>
      </c>
      <c r="C147">
        <v>46.77</v>
      </c>
    </row>
    <row r="148" spans="1:3" x14ac:dyDescent="0.2">
      <c r="A148" t="s">
        <v>722</v>
      </c>
      <c r="B148" s="1">
        <v>42563</v>
      </c>
      <c r="C148">
        <v>90</v>
      </c>
    </row>
    <row r="149" spans="1:3" x14ac:dyDescent="0.2">
      <c r="A149" t="s">
        <v>14</v>
      </c>
      <c r="B149" s="1">
        <v>42563</v>
      </c>
      <c r="C149">
        <v>576.79</v>
      </c>
    </row>
    <row r="150" spans="1:3" x14ac:dyDescent="0.2">
      <c r="A150" t="s">
        <v>722</v>
      </c>
      <c r="B150" s="1">
        <v>42563</v>
      </c>
      <c r="C150">
        <v>123.87</v>
      </c>
    </row>
    <row r="151" spans="1:3" x14ac:dyDescent="0.2">
      <c r="A151" t="s">
        <v>722</v>
      </c>
      <c r="B151" s="1">
        <v>42563</v>
      </c>
      <c r="C151">
        <v>814.02</v>
      </c>
    </row>
    <row r="152" spans="1:3" x14ac:dyDescent="0.2">
      <c r="A152" t="s">
        <v>26590</v>
      </c>
      <c r="B152" s="1">
        <v>42565</v>
      </c>
      <c r="C152">
        <v>57.33</v>
      </c>
    </row>
    <row r="153" spans="1:3" x14ac:dyDescent="0.2">
      <c r="A153" t="s">
        <v>722</v>
      </c>
      <c r="B153" s="1">
        <v>42566</v>
      </c>
      <c r="C153">
        <v>304.66000000000003</v>
      </c>
    </row>
    <row r="154" spans="1:3" x14ac:dyDescent="0.2">
      <c r="A154" t="s">
        <v>15595</v>
      </c>
      <c r="B154" s="1">
        <v>42569</v>
      </c>
      <c r="C154">
        <v>125.34</v>
      </c>
    </row>
    <row r="155" spans="1:3" x14ac:dyDescent="0.2">
      <c r="A155" t="s">
        <v>6814</v>
      </c>
      <c r="B155" s="1">
        <v>42570</v>
      </c>
      <c r="C155">
        <v>293.35000000000002</v>
      </c>
    </row>
    <row r="156" spans="1:3" x14ac:dyDescent="0.2">
      <c r="A156" t="s">
        <v>228</v>
      </c>
      <c r="B156" s="1">
        <v>42570</v>
      </c>
      <c r="C156">
        <v>1845.9</v>
      </c>
    </row>
    <row r="157" spans="1:3" x14ac:dyDescent="0.2">
      <c r="A157" t="s">
        <v>14</v>
      </c>
      <c r="B157" s="1">
        <v>42570</v>
      </c>
      <c r="C157">
        <v>508.79</v>
      </c>
    </row>
    <row r="158" spans="1:3" x14ac:dyDescent="0.2">
      <c r="A158" t="s">
        <v>3</v>
      </c>
      <c r="B158" s="1">
        <v>42571</v>
      </c>
      <c r="C158">
        <v>85.4</v>
      </c>
    </row>
    <row r="159" spans="1:3" x14ac:dyDescent="0.2">
      <c r="A159" t="s">
        <v>3</v>
      </c>
      <c r="B159" s="1">
        <v>42571</v>
      </c>
      <c r="C159">
        <v>6.6</v>
      </c>
    </row>
    <row r="160" spans="1:3" x14ac:dyDescent="0.2">
      <c r="A160" t="s">
        <v>481</v>
      </c>
      <c r="B160" s="1">
        <v>42571</v>
      </c>
      <c r="C160">
        <v>213.6</v>
      </c>
    </row>
    <row r="161" spans="1:3" x14ac:dyDescent="0.2">
      <c r="A161" t="s">
        <v>831</v>
      </c>
      <c r="B161" s="1">
        <v>42583</v>
      </c>
      <c r="C161">
        <v>274.94</v>
      </c>
    </row>
    <row r="162" spans="1:3" x14ac:dyDescent="0.2">
      <c r="A162" t="s">
        <v>14</v>
      </c>
      <c r="B162" s="1">
        <v>42583</v>
      </c>
      <c r="C162">
        <v>688.39</v>
      </c>
    </row>
    <row r="163" spans="1:3" x14ac:dyDescent="0.2">
      <c r="A163" t="s">
        <v>4212</v>
      </c>
      <c r="B163" s="1">
        <v>42583</v>
      </c>
      <c r="C163">
        <v>1798.58</v>
      </c>
    </row>
    <row r="164" spans="1:3" x14ac:dyDescent="0.2">
      <c r="A164" t="s">
        <v>26605</v>
      </c>
      <c r="B164" s="1">
        <v>42584</v>
      </c>
      <c r="C164">
        <v>239.42</v>
      </c>
    </row>
    <row r="165" spans="1:3" x14ac:dyDescent="0.2">
      <c r="A165" t="s">
        <v>9005</v>
      </c>
      <c r="B165" s="1">
        <v>42584</v>
      </c>
      <c r="C165">
        <v>1156.9000000000001</v>
      </c>
    </row>
    <row r="166" spans="1:3" x14ac:dyDescent="0.2">
      <c r="A166" t="s">
        <v>4663</v>
      </c>
      <c r="B166" s="1">
        <v>42585</v>
      </c>
      <c r="C166">
        <v>75.010000000000005</v>
      </c>
    </row>
    <row r="167" spans="1:3" x14ac:dyDescent="0.2">
      <c r="A167" t="s">
        <v>26604</v>
      </c>
      <c r="B167" s="1">
        <v>42585</v>
      </c>
      <c r="C167">
        <v>99.85</v>
      </c>
    </row>
    <row r="168" spans="1:3" x14ac:dyDescent="0.2">
      <c r="A168" t="s">
        <v>383</v>
      </c>
      <c r="B168" s="1">
        <v>42586</v>
      </c>
      <c r="C168">
        <v>438.02</v>
      </c>
    </row>
    <row r="169" spans="1:3" x14ac:dyDescent="0.2">
      <c r="A169" t="s">
        <v>9005</v>
      </c>
      <c r="B169" s="1">
        <v>42591</v>
      </c>
      <c r="C169">
        <v>576.29999999999995</v>
      </c>
    </row>
    <row r="170" spans="1:3" x14ac:dyDescent="0.2">
      <c r="A170" t="s">
        <v>831</v>
      </c>
      <c r="B170" s="1">
        <v>42591</v>
      </c>
      <c r="C170">
        <v>163.38</v>
      </c>
    </row>
    <row r="171" spans="1:3" x14ac:dyDescent="0.2">
      <c r="A171" t="s">
        <v>14</v>
      </c>
      <c r="B171" s="1">
        <v>42591</v>
      </c>
      <c r="C171">
        <v>318.82</v>
      </c>
    </row>
    <row r="172" spans="1:3" x14ac:dyDescent="0.2">
      <c r="A172" t="s">
        <v>14</v>
      </c>
      <c r="B172" s="1">
        <v>42593</v>
      </c>
      <c r="C172">
        <v>60.85</v>
      </c>
    </row>
    <row r="173" spans="1:3" x14ac:dyDescent="0.2">
      <c r="A173" t="s">
        <v>14</v>
      </c>
      <c r="B173" s="1">
        <v>42593</v>
      </c>
      <c r="C173">
        <v>289.75</v>
      </c>
    </row>
    <row r="174" spans="1:3" x14ac:dyDescent="0.2">
      <c r="A174" t="s">
        <v>383</v>
      </c>
      <c r="B174" s="1">
        <v>42593</v>
      </c>
      <c r="C174">
        <v>876.08</v>
      </c>
    </row>
    <row r="175" spans="1:3" x14ac:dyDescent="0.2">
      <c r="A175" t="s">
        <v>383</v>
      </c>
      <c r="B175" s="1">
        <v>42593</v>
      </c>
      <c r="C175">
        <v>33.909999999999997</v>
      </c>
    </row>
    <row r="176" spans="1:3" x14ac:dyDescent="0.2">
      <c r="A176" t="s">
        <v>831</v>
      </c>
      <c r="B176" s="1">
        <v>42597</v>
      </c>
      <c r="C176">
        <v>610.34</v>
      </c>
    </row>
    <row r="177" spans="1:3" x14ac:dyDescent="0.2">
      <c r="A177" t="s">
        <v>722</v>
      </c>
      <c r="B177" s="1">
        <v>42598</v>
      </c>
      <c r="C177">
        <v>115.62</v>
      </c>
    </row>
    <row r="178" spans="1:3" x14ac:dyDescent="0.2">
      <c r="A178" t="s">
        <v>722</v>
      </c>
      <c r="B178" s="1">
        <v>42598</v>
      </c>
      <c r="C178">
        <v>700.56</v>
      </c>
    </row>
    <row r="179" spans="1:3" x14ac:dyDescent="0.2">
      <c r="A179" t="s">
        <v>20165</v>
      </c>
      <c r="B179" s="1">
        <v>42598</v>
      </c>
      <c r="C179">
        <v>269.08</v>
      </c>
    </row>
    <row r="180" spans="1:3" x14ac:dyDescent="0.2">
      <c r="A180" t="s">
        <v>222</v>
      </c>
      <c r="B180" s="1">
        <v>42600</v>
      </c>
      <c r="C180">
        <v>402.55</v>
      </c>
    </row>
    <row r="181" spans="1:3" x14ac:dyDescent="0.2">
      <c r="A181" t="s">
        <v>383</v>
      </c>
      <c r="B181" s="1">
        <v>42600</v>
      </c>
      <c r="C181">
        <v>1357.86</v>
      </c>
    </row>
    <row r="182" spans="1:3" x14ac:dyDescent="0.2">
      <c r="A182" t="s">
        <v>23966</v>
      </c>
      <c r="B182" s="1">
        <v>42601</v>
      </c>
      <c r="C182">
        <v>139.85</v>
      </c>
    </row>
    <row r="183" spans="1:3" x14ac:dyDescent="0.2">
      <c r="A183" t="s">
        <v>24615</v>
      </c>
      <c r="B183" s="1">
        <v>42604</v>
      </c>
      <c r="C183">
        <v>57.77</v>
      </c>
    </row>
    <row r="184" spans="1:3" x14ac:dyDescent="0.2">
      <c r="A184" t="s">
        <v>722</v>
      </c>
      <c r="B184" s="1">
        <v>42605</v>
      </c>
      <c r="C184">
        <v>375.6</v>
      </c>
    </row>
    <row r="185" spans="1:3" x14ac:dyDescent="0.2">
      <c r="A185" t="s">
        <v>14</v>
      </c>
      <c r="B185" s="1">
        <v>42605</v>
      </c>
      <c r="C185">
        <v>152.12</v>
      </c>
    </row>
    <row r="186" spans="1:3" x14ac:dyDescent="0.2">
      <c r="A186" t="s">
        <v>14</v>
      </c>
      <c r="B186" s="1">
        <v>42605</v>
      </c>
      <c r="C186">
        <v>470</v>
      </c>
    </row>
    <row r="187" spans="1:3" x14ac:dyDescent="0.2">
      <c r="A187" t="s">
        <v>228</v>
      </c>
      <c r="B187" s="1">
        <v>42606</v>
      </c>
      <c r="C187">
        <v>299.63</v>
      </c>
    </row>
    <row r="188" spans="1:3" x14ac:dyDescent="0.2">
      <c r="A188" t="s">
        <v>222</v>
      </c>
      <c r="B188" s="1">
        <v>42606</v>
      </c>
      <c r="C188">
        <v>299.63</v>
      </c>
    </row>
    <row r="189" spans="1:3" x14ac:dyDescent="0.2">
      <c r="A189" t="s">
        <v>383</v>
      </c>
      <c r="B189" s="1">
        <v>42607</v>
      </c>
      <c r="C189">
        <v>1116.99</v>
      </c>
    </row>
    <row r="190" spans="1:3" x14ac:dyDescent="0.2">
      <c r="A190" t="s">
        <v>383</v>
      </c>
      <c r="B190" s="1">
        <v>42612</v>
      </c>
      <c r="C190">
        <v>33.9</v>
      </c>
    </row>
    <row r="191" spans="1:3" x14ac:dyDescent="0.2">
      <c r="A191" t="s">
        <v>14</v>
      </c>
      <c r="B191" s="1">
        <v>42614</v>
      </c>
      <c r="C191">
        <v>1172.99</v>
      </c>
    </row>
    <row r="192" spans="1:3" x14ac:dyDescent="0.2">
      <c r="A192" t="s">
        <v>383</v>
      </c>
      <c r="B192" s="1">
        <v>42614</v>
      </c>
      <c r="C192">
        <v>33.9</v>
      </c>
    </row>
    <row r="193" spans="1:3" x14ac:dyDescent="0.2">
      <c r="A193" t="s">
        <v>383</v>
      </c>
      <c r="B193" s="1">
        <v>42614</v>
      </c>
      <c r="C193">
        <v>1335.96</v>
      </c>
    </row>
    <row r="194" spans="1:3" x14ac:dyDescent="0.2">
      <c r="A194" t="s">
        <v>14</v>
      </c>
      <c r="B194" s="1">
        <v>42614</v>
      </c>
      <c r="C194">
        <v>1362.82</v>
      </c>
    </row>
    <row r="195" spans="1:3" x14ac:dyDescent="0.2">
      <c r="A195" t="s">
        <v>4212</v>
      </c>
      <c r="B195" s="1">
        <v>42614</v>
      </c>
      <c r="C195">
        <v>366.52</v>
      </c>
    </row>
    <row r="196" spans="1:3" x14ac:dyDescent="0.2">
      <c r="A196" t="s">
        <v>4663</v>
      </c>
      <c r="B196" s="1">
        <v>42614</v>
      </c>
      <c r="C196">
        <v>254.51</v>
      </c>
    </row>
    <row r="197" spans="1:3" x14ac:dyDescent="0.2">
      <c r="A197" t="s">
        <v>4663</v>
      </c>
      <c r="B197" s="1">
        <v>42614</v>
      </c>
      <c r="C197">
        <v>2099.1</v>
      </c>
    </row>
    <row r="198" spans="1:3" x14ac:dyDescent="0.2">
      <c r="A198" t="s">
        <v>2864</v>
      </c>
      <c r="B198" s="1">
        <v>42615</v>
      </c>
      <c r="C198">
        <v>466.25</v>
      </c>
    </row>
    <row r="199" spans="1:3" x14ac:dyDescent="0.2">
      <c r="A199" t="s">
        <v>383</v>
      </c>
      <c r="B199" s="1">
        <v>42618</v>
      </c>
      <c r="C199">
        <v>33.9</v>
      </c>
    </row>
    <row r="200" spans="1:3" x14ac:dyDescent="0.2">
      <c r="A200" t="s">
        <v>228</v>
      </c>
      <c r="B200" s="1">
        <v>42619</v>
      </c>
      <c r="C200">
        <v>425.52</v>
      </c>
    </row>
    <row r="201" spans="1:3" x14ac:dyDescent="0.2">
      <c r="A201" t="s">
        <v>222</v>
      </c>
      <c r="B201" s="1">
        <v>42619</v>
      </c>
      <c r="C201">
        <v>167.41</v>
      </c>
    </row>
    <row r="202" spans="1:3" x14ac:dyDescent="0.2">
      <c r="A202" t="s">
        <v>831</v>
      </c>
      <c r="B202" s="1">
        <v>42620</v>
      </c>
      <c r="C202">
        <v>453.55</v>
      </c>
    </row>
    <row r="203" spans="1:3" x14ac:dyDescent="0.2">
      <c r="A203" t="s">
        <v>26603</v>
      </c>
      <c r="B203" s="1">
        <v>42620</v>
      </c>
      <c r="C203">
        <v>400</v>
      </c>
    </row>
    <row r="204" spans="1:3" x14ac:dyDescent="0.2">
      <c r="A204" t="s">
        <v>383</v>
      </c>
      <c r="B204" s="1">
        <v>42621</v>
      </c>
      <c r="C204">
        <v>55.8</v>
      </c>
    </row>
    <row r="205" spans="1:3" x14ac:dyDescent="0.2">
      <c r="A205" t="s">
        <v>383</v>
      </c>
      <c r="B205" s="1">
        <v>42621</v>
      </c>
      <c r="C205">
        <v>3022.39</v>
      </c>
    </row>
    <row r="206" spans="1:3" x14ac:dyDescent="0.2">
      <c r="A206" t="s">
        <v>404</v>
      </c>
      <c r="B206" s="1">
        <v>42625</v>
      </c>
      <c r="C206">
        <v>478.65</v>
      </c>
    </row>
    <row r="207" spans="1:3" x14ac:dyDescent="0.2">
      <c r="A207" t="s">
        <v>383</v>
      </c>
      <c r="B207" s="1">
        <v>42625</v>
      </c>
      <c r="C207">
        <v>33.9</v>
      </c>
    </row>
    <row r="208" spans="1:3" x14ac:dyDescent="0.2">
      <c r="A208" t="s">
        <v>9005</v>
      </c>
      <c r="B208" s="1">
        <v>42626</v>
      </c>
      <c r="C208">
        <v>53.93</v>
      </c>
    </row>
    <row r="209" spans="1:3" x14ac:dyDescent="0.2">
      <c r="A209" t="s">
        <v>9005</v>
      </c>
      <c r="B209" s="1">
        <v>42626</v>
      </c>
      <c r="C209">
        <v>227.7</v>
      </c>
    </row>
    <row r="210" spans="1:3" x14ac:dyDescent="0.2">
      <c r="A210" t="s">
        <v>722</v>
      </c>
      <c r="B210" s="1">
        <v>42626</v>
      </c>
      <c r="C210">
        <v>821.4</v>
      </c>
    </row>
    <row r="211" spans="1:3" x14ac:dyDescent="0.2">
      <c r="A211" t="s">
        <v>14</v>
      </c>
      <c r="B211" s="1">
        <v>42626</v>
      </c>
      <c r="C211">
        <v>640.35</v>
      </c>
    </row>
    <row r="212" spans="1:3" x14ac:dyDescent="0.2">
      <c r="A212" t="s">
        <v>2864</v>
      </c>
      <c r="B212" s="1">
        <v>42626</v>
      </c>
      <c r="C212">
        <v>104</v>
      </c>
    </row>
    <row r="213" spans="1:3" x14ac:dyDescent="0.2">
      <c r="A213" t="s">
        <v>4663</v>
      </c>
      <c r="B213" s="1">
        <v>42626</v>
      </c>
      <c r="C213">
        <v>96.3</v>
      </c>
    </row>
    <row r="214" spans="1:3" x14ac:dyDescent="0.2">
      <c r="A214" t="s">
        <v>591</v>
      </c>
      <c r="B214" s="1">
        <v>42627</v>
      </c>
      <c r="C214">
        <v>218.35</v>
      </c>
    </row>
    <row r="215" spans="1:3" x14ac:dyDescent="0.2">
      <c r="A215" t="s">
        <v>591</v>
      </c>
      <c r="B215" s="1">
        <v>42627</v>
      </c>
      <c r="C215">
        <v>1983.1</v>
      </c>
    </row>
    <row r="216" spans="1:3" x14ac:dyDescent="0.2">
      <c r="A216" t="s">
        <v>383</v>
      </c>
      <c r="B216" s="1">
        <v>42627</v>
      </c>
      <c r="C216">
        <v>81.98</v>
      </c>
    </row>
    <row r="217" spans="1:3" x14ac:dyDescent="0.2">
      <c r="A217" t="s">
        <v>383</v>
      </c>
      <c r="B217" s="1">
        <v>42628</v>
      </c>
      <c r="C217">
        <v>1379.76</v>
      </c>
    </row>
    <row r="218" spans="1:3" x14ac:dyDescent="0.2">
      <c r="A218" t="s">
        <v>26403</v>
      </c>
      <c r="B218" s="1">
        <v>42629</v>
      </c>
      <c r="C218">
        <v>375.15</v>
      </c>
    </row>
    <row r="219" spans="1:3" x14ac:dyDescent="0.2">
      <c r="A219" t="s">
        <v>383</v>
      </c>
      <c r="B219" s="1">
        <v>42632</v>
      </c>
      <c r="C219">
        <v>21</v>
      </c>
    </row>
    <row r="220" spans="1:3" x14ac:dyDescent="0.2">
      <c r="A220" t="s">
        <v>383</v>
      </c>
      <c r="B220" s="1">
        <v>42632</v>
      </c>
      <c r="C220">
        <v>33.9</v>
      </c>
    </row>
    <row r="221" spans="1:3" x14ac:dyDescent="0.2">
      <c r="A221" t="s">
        <v>481</v>
      </c>
      <c r="B221" s="1">
        <v>42633</v>
      </c>
      <c r="C221">
        <v>256.14</v>
      </c>
    </row>
    <row r="222" spans="1:3" x14ac:dyDescent="0.2">
      <c r="A222" t="s">
        <v>722</v>
      </c>
      <c r="B222" s="1">
        <v>42633</v>
      </c>
      <c r="C222">
        <v>341.94</v>
      </c>
    </row>
    <row r="223" spans="1:3" x14ac:dyDescent="0.2">
      <c r="A223" t="s">
        <v>20165</v>
      </c>
      <c r="B223" s="1">
        <v>42633</v>
      </c>
      <c r="C223">
        <v>260.88</v>
      </c>
    </row>
    <row r="224" spans="1:3" x14ac:dyDescent="0.2">
      <c r="A224" t="s">
        <v>20601</v>
      </c>
      <c r="B224" s="1">
        <v>42634</v>
      </c>
      <c r="C224">
        <v>745</v>
      </c>
    </row>
    <row r="225" spans="1:3" x14ac:dyDescent="0.2">
      <c r="A225" t="s">
        <v>383</v>
      </c>
      <c r="B225" s="1">
        <v>42634</v>
      </c>
      <c r="C225">
        <v>919.84</v>
      </c>
    </row>
    <row r="226" spans="1:3" x14ac:dyDescent="0.2">
      <c r="A226" t="s">
        <v>481</v>
      </c>
      <c r="B226" s="1">
        <v>42635</v>
      </c>
      <c r="C226">
        <v>107.4</v>
      </c>
    </row>
    <row r="227" spans="1:3" x14ac:dyDescent="0.2">
      <c r="A227" t="s">
        <v>19194</v>
      </c>
      <c r="B227" s="1">
        <v>42635</v>
      </c>
      <c r="C227">
        <v>50</v>
      </c>
    </row>
    <row r="228" spans="1:3" x14ac:dyDescent="0.2">
      <c r="A228" t="s">
        <v>19194</v>
      </c>
      <c r="B228" s="1">
        <v>42635</v>
      </c>
      <c r="C228">
        <v>1450</v>
      </c>
    </row>
    <row r="229" spans="1:3" x14ac:dyDescent="0.2">
      <c r="A229" t="s">
        <v>383</v>
      </c>
      <c r="B229" s="1">
        <v>42636</v>
      </c>
      <c r="C229">
        <v>121.98</v>
      </c>
    </row>
    <row r="230" spans="1:3" x14ac:dyDescent="0.2">
      <c r="A230" t="s">
        <v>831</v>
      </c>
      <c r="B230" s="1">
        <v>42639</v>
      </c>
      <c r="C230">
        <v>772.36</v>
      </c>
    </row>
    <row r="231" spans="1:3" x14ac:dyDescent="0.2">
      <c r="A231" t="s">
        <v>383</v>
      </c>
      <c r="B231" s="1">
        <v>42640</v>
      </c>
      <c r="C231">
        <v>81.98</v>
      </c>
    </row>
    <row r="232" spans="1:3" x14ac:dyDescent="0.2">
      <c r="A232" t="s">
        <v>4201</v>
      </c>
      <c r="B232" s="1">
        <v>42640</v>
      </c>
      <c r="C232">
        <v>89.95</v>
      </c>
    </row>
    <row r="233" spans="1:3" x14ac:dyDescent="0.2">
      <c r="A233" t="s">
        <v>9005</v>
      </c>
      <c r="B233" s="1">
        <v>42640</v>
      </c>
      <c r="C233">
        <v>1182.49</v>
      </c>
    </row>
    <row r="234" spans="1:3" x14ac:dyDescent="0.2">
      <c r="A234" t="s">
        <v>3</v>
      </c>
      <c r="B234" s="1">
        <v>42640</v>
      </c>
      <c r="C234">
        <v>55</v>
      </c>
    </row>
    <row r="235" spans="1:3" x14ac:dyDescent="0.2">
      <c r="A235" t="s">
        <v>3</v>
      </c>
      <c r="B235" s="1">
        <v>42640</v>
      </c>
      <c r="C235">
        <v>109.95</v>
      </c>
    </row>
    <row r="236" spans="1:3" x14ac:dyDescent="0.2">
      <c r="A236" t="s">
        <v>383</v>
      </c>
      <c r="B236" s="1">
        <v>42642</v>
      </c>
      <c r="C236">
        <v>2255.8000000000002</v>
      </c>
    </row>
    <row r="237" spans="1:3" x14ac:dyDescent="0.2">
      <c r="A237" t="s">
        <v>14</v>
      </c>
      <c r="B237" s="1">
        <v>42644</v>
      </c>
      <c r="C237">
        <v>367.75</v>
      </c>
    </row>
    <row r="238" spans="1:3" x14ac:dyDescent="0.2">
      <c r="A238" t="s">
        <v>16960</v>
      </c>
      <c r="B238" s="1">
        <v>42644</v>
      </c>
      <c r="C238">
        <v>12639.94</v>
      </c>
    </row>
    <row r="239" spans="1:3" x14ac:dyDescent="0.2">
      <c r="A239" t="s">
        <v>383</v>
      </c>
      <c r="B239" s="1">
        <v>42647</v>
      </c>
      <c r="C239">
        <v>33.9</v>
      </c>
    </row>
    <row r="240" spans="1:3" x14ac:dyDescent="0.2">
      <c r="A240" t="s">
        <v>3</v>
      </c>
      <c r="B240" s="1">
        <v>42647</v>
      </c>
      <c r="C240">
        <v>65</v>
      </c>
    </row>
    <row r="241" spans="1:3" x14ac:dyDescent="0.2">
      <c r="A241" t="s">
        <v>383</v>
      </c>
      <c r="B241" s="1">
        <v>42648</v>
      </c>
      <c r="C241">
        <v>52.88</v>
      </c>
    </row>
    <row r="242" spans="1:3" x14ac:dyDescent="0.2">
      <c r="A242" t="s">
        <v>18551</v>
      </c>
      <c r="B242" s="1">
        <v>42649</v>
      </c>
      <c r="C242">
        <v>657.15</v>
      </c>
    </row>
    <row r="243" spans="1:3" x14ac:dyDescent="0.2">
      <c r="A243" t="s">
        <v>3</v>
      </c>
      <c r="B243" s="1">
        <v>42650</v>
      </c>
      <c r="C243">
        <v>15</v>
      </c>
    </row>
    <row r="244" spans="1:3" x14ac:dyDescent="0.2">
      <c r="A244" t="s">
        <v>1602</v>
      </c>
      <c r="B244" s="1">
        <v>42653</v>
      </c>
      <c r="C244">
        <v>59.8</v>
      </c>
    </row>
    <row r="245" spans="1:3" x14ac:dyDescent="0.2">
      <c r="A245" t="s">
        <v>3</v>
      </c>
      <c r="B245" s="1">
        <v>42653</v>
      </c>
      <c r="C245">
        <v>7.95</v>
      </c>
    </row>
    <row r="246" spans="1:3" x14ac:dyDescent="0.2">
      <c r="A246" t="s">
        <v>3</v>
      </c>
      <c r="B246" s="1">
        <v>42654</v>
      </c>
      <c r="C246">
        <v>240</v>
      </c>
    </row>
    <row r="247" spans="1:3" x14ac:dyDescent="0.2">
      <c r="A247" t="s">
        <v>18551</v>
      </c>
      <c r="B247" s="1">
        <v>42656</v>
      </c>
      <c r="C247">
        <v>219.05</v>
      </c>
    </row>
    <row r="248" spans="1:3" x14ac:dyDescent="0.2">
      <c r="A248" t="s">
        <v>383</v>
      </c>
      <c r="B248" s="1">
        <v>42656</v>
      </c>
      <c r="C248">
        <v>897.98</v>
      </c>
    </row>
    <row r="249" spans="1:3" x14ac:dyDescent="0.2">
      <c r="A249" t="s">
        <v>404</v>
      </c>
      <c r="B249" s="1">
        <v>42656</v>
      </c>
      <c r="C249">
        <v>1475.74</v>
      </c>
    </row>
    <row r="250" spans="1:3" x14ac:dyDescent="0.2">
      <c r="A250" t="s">
        <v>383</v>
      </c>
      <c r="B250" s="1">
        <v>42656</v>
      </c>
      <c r="C250">
        <v>33.9</v>
      </c>
    </row>
    <row r="251" spans="1:3" x14ac:dyDescent="0.2">
      <c r="A251" t="s">
        <v>3</v>
      </c>
      <c r="B251" s="1">
        <v>42660</v>
      </c>
      <c r="C251">
        <v>40</v>
      </c>
    </row>
    <row r="252" spans="1:3" x14ac:dyDescent="0.2">
      <c r="A252" t="s">
        <v>1770</v>
      </c>
      <c r="B252" s="1">
        <v>42661</v>
      </c>
      <c r="C252">
        <v>94.55</v>
      </c>
    </row>
    <row r="253" spans="1:3" x14ac:dyDescent="0.2">
      <c r="A253" t="s">
        <v>722</v>
      </c>
      <c r="B253" s="1">
        <v>42661</v>
      </c>
      <c r="C253">
        <v>431.67</v>
      </c>
    </row>
    <row r="254" spans="1:3" x14ac:dyDescent="0.2">
      <c r="A254" t="s">
        <v>23966</v>
      </c>
      <c r="B254" s="1">
        <v>42662</v>
      </c>
      <c r="C254">
        <v>310</v>
      </c>
    </row>
    <row r="255" spans="1:3" x14ac:dyDescent="0.2">
      <c r="A255" t="s">
        <v>228</v>
      </c>
      <c r="B255" s="1">
        <v>42663</v>
      </c>
      <c r="C255">
        <v>473.01</v>
      </c>
    </row>
    <row r="256" spans="1:3" x14ac:dyDescent="0.2">
      <c r="A256" t="s">
        <v>5269</v>
      </c>
      <c r="B256" s="1">
        <v>42663</v>
      </c>
      <c r="C256">
        <v>252.93</v>
      </c>
    </row>
    <row r="257" spans="1:3" x14ac:dyDescent="0.2">
      <c r="A257" t="s">
        <v>481</v>
      </c>
      <c r="B257" s="1">
        <v>42663</v>
      </c>
      <c r="C257">
        <v>302.85000000000002</v>
      </c>
    </row>
    <row r="258" spans="1:3" x14ac:dyDescent="0.2">
      <c r="A258" t="s">
        <v>481</v>
      </c>
      <c r="B258" s="1">
        <v>42663</v>
      </c>
      <c r="C258">
        <v>414.75</v>
      </c>
    </row>
    <row r="259" spans="1:3" x14ac:dyDescent="0.2">
      <c r="A259" t="s">
        <v>18551</v>
      </c>
      <c r="B259" s="1">
        <v>42663</v>
      </c>
      <c r="C259">
        <v>219.05</v>
      </c>
    </row>
    <row r="260" spans="1:3" x14ac:dyDescent="0.2">
      <c r="A260" t="s">
        <v>383</v>
      </c>
      <c r="B260" s="1">
        <v>42663</v>
      </c>
      <c r="C260">
        <v>657.03</v>
      </c>
    </row>
    <row r="261" spans="1:3" x14ac:dyDescent="0.2">
      <c r="A261" t="s">
        <v>18551</v>
      </c>
      <c r="B261" s="1">
        <v>42663</v>
      </c>
      <c r="C261">
        <v>438.1</v>
      </c>
    </row>
    <row r="262" spans="1:3" x14ac:dyDescent="0.2">
      <c r="A262" t="s">
        <v>3</v>
      </c>
      <c r="B262" s="1">
        <v>42663</v>
      </c>
      <c r="C262">
        <v>90</v>
      </c>
    </row>
    <row r="263" spans="1:3" x14ac:dyDescent="0.2">
      <c r="A263" t="s">
        <v>591</v>
      </c>
      <c r="B263" s="1">
        <v>42664</v>
      </c>
      <c r="C263">
        <v>1350.48</v>
      </c>
    </row>
    <row r="264" spans="1:3" x14ac:dyDescent="0.2">
      <c r="A264" t="s">
        <v>3</v>
      </c>
      <c r="B264" s="1">
        <v>42664</v>
      </c>
      <c r="C264">
        <v>425</v>
      </c>
    </row>
    <row r="265" spans="1:3" x14ac:dyDescent="0.2">
      <c r="A265" t="s">
        <v>4212</v>
      </c>
      <c r="B265" s="1">
        <v>42667</v>
      </c>
      <c r="C265">
        <v>284.27</v>
      </c>
    </row>
    <row r="266" spans="1:3" x14ac:dyDescent="0.2">
      <c r="A266" t="s">
        <v>383</v>
      </c>
      <c r="B266" s="1">
        <v>42668</v>
      </c>
      <c r="C266">
        <v>33.9</v>
      </c>
    </row>
    <row r="267" spans="1:3" x14ac:dyDescent="0.2">
      <c r="A267" t="s">
        <v>18551</v>
      </c>
      <c r="B267" s="1">
        <v>42669</v>
      </c>
      <c r="C267">
        <v>876.2</v>
      </c>
    </row>
    <row r="268" spans="1:3" x14ac:dyDescent="0.2">
      <c r="A268" t="s">
        <v>18551</v>
      </c>
      <c r="B268" s="1">
        <v>42669</v>
      </c>
      <c r="C268">
        <v>657.15</v>
      </c>
    </row>
    <row r="269" spans="1:3" x14ac:dyDescent="0.2">
      <c r="A269" t="s">
        <v>383</v>
      </c>
      <c r="B269" s="1">
        <v>42669</v>
      </c>
      <c r="C269">
        <v>985.55</v>
      </c>
    </row>
    <row r="270" spans="1:3" x14ac:dyDescent="0.2">
      <c r="A270" t="s">
        <v>3</v>
      </c>
      <c r="B270" s="1">
        <v>42669</v>
      </c>
      <c r="C270">
        <v>1</v>
      </c>
    </row>
    <row r="271" spans="1:3" x14ac:dyDescent="0.2">
      <c r="A271" t="s">
        <v>26602</v>
      </c>
      <c r="B271" s="1">
        <v>42669</v>
      </c>
      <c r="C271">
        <v>1540.4</v>
      </c>
    </row>
    <row r="272" spans="1:3" x14ac:dyDescent="0.2">
      <c r="A272" t="s">
        <v>26602</v>
      </c>
      <c r="B272" s="1">
        <v>42669</v>
      </c>
      <c r="C272">
        <v>159.6</v>
      </c>
    </row>
    <row r="273" spans="1:3" x14ac:dyDescent="0.2">
      <c r="A273" t="s">
        <v>16960</v>
      </c>
      <c r="B273" s="1">
        <v>42670</v>
      </c>
      <c r="C273">
        <v>100.68</v>
      </c>
    </row>
    <row r="274" spans="1:3" x14ac:dyDescent="0.2">
      <c r="A274" t="s">
        <v>383</v>
      </c>
      <c r="B274" s="1">
        <v>42670</v>
      </c>
      <c r="C274">
        <v>33.9</v>
      </c>
    </row>
    <row r="275" spans="1:3" x14ac:dyDescent="0.2">
      <c r="A275" t="s">
        <v>383</v>
      </c>
      <c r="B275" s="1">
        <v>42674</v>
      </c>
      <c r="C275">
        <v>36.75</v>
      </c>
    </row>
    <row r="276" spans="1:3" x14ac:dyDescent="0.2">
      <c r="A276" t="s">
        <v>383</v>
      </c>
      <c r="B276" s="1">
        <v>42674</v>
      </c>
      <c r="C276">
        <v>136.97999999999999</v>
      </c>
    </row>
    <row r="277" spans="1:3" x14ac:dyDescent="0.2">
      <c r="A277" t="s">
        <v>26601</v>
      </c>
      <c r="B277" s="1">
        <v>42674</v>
      </c>
      <c r="C277">
        <v>96.89</v>
      </c>
    </row>
    <row r="278" spans="1:3" x14ac:dyDescent="0.2">
      <c r="A278" t="s">
        <v>26590</v>
      </c>
      <c r="B278" s="1">
        <v>42674</v>
      </c>
      <c r="C278">
        <v>42.7</v>
      </c>
    </row>
    <row r="279" spans="1:3" x14ac:dyDescent="0.2">
      <c r="A279" t="s">
        <v>14</v>
      </c>
      <c r="B279" s="1">
        <v>42675</v>
      </c>
      <c r="C279">
        <v>738.87</v>
      </c>
    </row>
    <row r="280" spans="1:3" x14ac:dyDescent="0.2">
      <c r="A280" t="s">
        <v>16960</v>
      </c>
      <c r="B280" s="1">
        <v>42675</v>
      </c>
      <c r="C280">
        <v>9713.7800000000007</v>
      </c>
    </row>
    <row r="281" spans="1:3" x14ac:dyDescent="0.2">
      <c r="A281" t="s">
        <v>404</v>
      </c>
      <c r="B281" s="1">
        <v>42675</v>
      </c>
      <c r="C281">
        <v>789.85</v>
      </c>
    </row>
    <row r="282" spans="1:3" x14ac:dyDescent="0.2">
      <c r="A282" t="s">
        <v>6139</v>
      </c>
      <c r="B282" s="1">
        <v>42676</v>
      </c>
      <c r="C282">
        <v>111.88</v>
      </c>
    </row>
    <row r="283" spans="1:3" x14ac:dyDescent="0.2">
      <c r="A283" t="s">
        <v>24862</v>
      </c>
      <c r="B283" s="1">
        <v>42676</v>
      </c>
      <c r="C283">
        <v>3000.06</v>
      </c>
    </row>
    <row r="284" spans="1:3" x14ac:dyDescent="0.2">
      <c r="A284" t="s">
        <v>26598</v>
      </c>
      <c r="B284" s="1">
        <v>42677</v>
      </c>
      <c r="C284">
        <v>59.94</v>
      </c>
    </row>
    <row r="285" spans="1:3" x14ac:dyDescent="0.2">
      <c r="A285" t="s">
        <v>722</v>
      </c>
      <c r="B285" s="1">
        <v>42677</v>
      </c>
      <c r="C285">
        <v>251.25</v>
      </c>
    </row>
    <row r="286" spans="1:3" x14ac:dyDescent="0.2">
      <c r="A286" t="s">
        <v>722</v>
      </c>
      <c r="B286" s="1">
        <v>42677</v>
      </c>
      <c r="C286">
        <v>1227.48</v>
      </c>
    </row>
    <row r="287" spans="1:3" x14ac:dyDescent="0.2">
      <c r="A287" t="s">
        <v>404</v>
      </c>
      <c r="B287" s="1">
        <v>42677</v>
      </c>
      <c r="C287">
        <v>45.83</v>
      </c>
    </row>
    <row r="288" spans="1:3" x14ac:dyDescent="0.2">
      <c r="A288" t="s">
        <v>383</v>
      </c>
      <c r="B288" s="1">
        <v>42677</v>
      </c>
      <c r="C288">
        <v>139.97999999999999</v>
      </c>
    </row>
    <row r="289" spans="1:3" x14ac:dyDescent="0.2">
      <c r="A289" t="s">
        <v>404</v>
      </c>
      <c r="B289" s="1">
        <v>42677</v>
      </c>
      <c r="C289">
        <v>1269.8399999999999</v>
      </c>
    </row>
    <row r="290" spans="1:3" x14ac:dyDescent="0.2">
      <c r="A290" t="s">
        <v>3</v>
      </c>
      <c r="B290" s="1">
        <v>42678</v>
      </c>
      <c r="C290">
        <v>161.55000000000001</v>
      </c>
    </row>
    <row r="291" spans="1:3" x14ac:dyDescent="0.2">
      <c r="A291" t="s">
        <v>20165</v>
      </c>
      <c r="B291" s="1">
        <v>42678</v>
      </c>
      <c r="C291">
        <v>238.17</v>
      </c>
    </row>
    <row r="292" spans="1:3" x14ac:dyDescent="0.2">
      <c r="A292" t="s">
        <v>383</v>
      </c>
      <c r="B292" s="1">
        <v>42681</v>
      </c>
      <c r="C292">
        <v>39.5</v>
      </c>
    </row>
    <row r="293" spans="1:3" x14ac:dyDescent="0.2">
      <c r="A293" t="s">
        <v>24862</v>
      </c>
      <c r="B293" s="1">
        <v>42681</v>
      </c>
      <c r="C293">
        <v>573.80999999999995</v>
      </c>
    </row>
    <row r="294" spans="1:3" x14ac:dyDescent="0.2">
      <c r="A294" t="s">
        <v>6139</v>
      </c>
      <c r="B294" s="1">
        <v>42681</v>
      </c>
      <c r="C294">
        <v>187.02</v>
      </c>
    </row>
    <row r="295" spans="1:3" x14ac:dyDescent="0.2">
      <c r="A295" t="s">
        <v>6139</v>
      </c>
      <c r="B295" s="1">
        <v>42681</v>
      </c>
      <c r="C295">
        <v>328.96</v>
      </c>
    </row>
    <row r="296" spans="1:3" x14ac:dyDescent="0.2">
      <c r="A296" t="s">
        <v>9660</v>
      </c>
      <c r="B296" s="1">
        <v>42682</v>
      </c>
      <c r="C296">
        <v>29.9</v>
      </c>
    </row>
    <row r="297" spans="1:3" x14ac:dyDescent="0.2">
      <c r="A297" t="s">
        <v>18551</v>
      </c>
      <c r="B297" s="1">
        <v>42682</v>
      </c>
      <c r="C297">
        <v>657.15</v>
      </c>
    </row>
    <row r="298" spans="1:3" x14ac:dyDescent="0.2">
      <c r="A298" t="s">
        <v>383</v>
      </c>
      <c r="B298" s="1">
        <v>42682</v>
      </c>
      <c r="C298">
        <v>2431.0700000000002</v>
      </c>
    </row>
    <row r="299" spans="1:3" x14ac:dyDescent="0.2">
      <c r="A299" t="s">
        <v>18551</v>
      </c>
      <c r="B299" s="1">
        <v>42682</v>
      </c>
      <c r="C299">
        <v>438.1</v>
      </c>
    </row>
    <row r="300" spans="1:3" x14ac:dyDescent="0.2">
      <c r="A300" t="s">
        <v>24862</v>
      </c>
      <c r="B300" s="1">
        <v>42682</v>
      </c>
      <c r="C300">
        <v>329.47</v>
      </c>
    </row>
    <row r="301" spans="1:3" x14ac:dyDescent="0.2">
      <c r="A301" t="s">
        <v>383</v>
      </c>
      <c r="B301" s="1">
        <v>42684</v>
      </c>
      <c r="C301">
        <v>657.03</v>
      </c>
    </row>
    <row r="302" spans="1:3" x14ac:dyDescent="0.2">
      <c r="A302" t="s">
        <v>18551</v>
      </c>
      <c r="B302" s="1">
        <v>42684</v>
      </c>
      <c r="C302">
        <v>407.12</v>
      </c>
    </row>
    <row r="303" spans="1:3" x14ac:dyDescent="0.2">
      <c r="A303" t="s">
        <v>18551</v>
      </c>
      <c r="B303" s="1">
        <v>42684</v>
      </c>
      <c r="C303">
        <v>456.98</v>
      </c>
    </row>
    <row r="304" spans="1:3" x14ac:dyDescent="0.2">
      <c r="A304" t="s">
        <v>6139</v>
      </c>
      <c r="B304" s="1">
        <v>42684</v>
      </c>
      <c r="C304">
        <v>151.31</v>
      </c>
    </row>
    <row r="305" spans="1:3" x14ac:dyDescent="0.2">
      <c r="A305" t="s">
        <v>6139</v>
      </c>
      <c r="B305" s="1">
        <v>42684</v>
      </c>
      <c r="C305">
        <v>56.23</v>
      </c>
    </row>
    <row r="306" spans="1:3" x14ac:dyDescent="0.2">
      <c r="A306" t="s">
        <v>3</v>
      </c>
      <c r="B306" s="1">
        <v>42685</v>
      </c>
      <c r="C306">
        <v>42</v>
      </c>
    </row>
    <row r="307" spans="1:3" x14ac:dyDescent="0.2">
      <c r="A307" t="s">
        <v>6139</v>
      </c>
      <c r="B307" s="1">
        <v>42685</v>
      </c>
      <c r="C307">
        <v>139.80000000000001</v>
      </c>
    </row>
    <row r="308" spans="1:3" x14ac:dyDescent="0.2">
      <c r="A308" t="s">
        <v>404</v>
      </c>
      <c r="B308" s="1">
        <v>42688</v>
      </c>
      <c r="C308">
        <v>31.28</v>
      </c>
    </row>
    <row r="309" spans="1:3" x14ac:dyDescent="0.2">
      <c r="A309" t="s">
        <v>404</v>
      </c>
      <c r="B309" s="1">
        <v>42688</v>
      </c>
      <c r="C309">
        <v>1572.66</v>
      </c>
    </row>
    <row r="310" spans="1:3" x14ac:dyDescent="0.2">
      <c r="A310" t="s">
        <v>16960</v>
      </c>
      <c r="B310" s="1">
        <v>42689</v>
      </c>
      <c r="C310">
        <v>357</v>
      </c>
    </row>
    <row r="311" spans="1:3" x14ac:dyDescent="0.2">
      <c r="A311" t="s">
        <v>722</v>
      </c>
      <c r="B311" s="1">
        <v>42689</v>
      </c>
      <c r="C311">
        <v>195</v>
      </c>
    </row>
    <row r="312" spans="1:3" x14ac:dyDescent="0.2">
      <c r="A312" t="s">
        <v>10341</v>
      </c>
      <c r="B312" s="1">
        <v>42689</v>
      </c>
      <c r="C312">
        <v>400</v>
      </c>
    </row>
    <row r="313" spans="1:3" x14ac:dyDescent="0.2">
      <c r="A313" t="s">
        <v>16960</v>
      </c>
      <c r="B313" s="1">
        <v>42690</v>
      </c>
      <c r="C313">
        <v>126.99</v>
      </c>
    </row>
    <row r="314" spans="1:3" x14ac:dyDescent="0.2">
      <c r="A314" t="s">
        <v>3</v>
      </c>
      <c r="B314" s="1">
        <v>42691</v>
      </c>
      <c r="C314">
        <v>15</v>
      </c>
    </row>
    <row r="315" spans="1:3" x14ac:dyDescent="0.2">
      <c r="A315" t="s">
        <v>26179</v>
      </c>
      <c r="B315" s="1">
        <v>42691</v>
      </c>
      <c r="C315">
        <v>81</v>
      </c>
    </row>
    <row r="316" spans="1:3" x14ac:dyDescent="0.2">
      <c r="A316" t="s">
        <v>383</v>
      </c>
      <c r="B316" s="1">
        <v>42691</v>
      </c>
      <c r="C316">
        <v>1554.97</v>
      </c>
    </row>
    <row r="317" spans="1:3" x14ac:dyDescent="0.2">
      <c r="A317" t="s">
        <v>18551</v>
      </c>
      <c r="B317" s="1">
        <v>42691</v>
      </c>
      <c r="C317">
        <v>694.91</v>
      </c>
    </row>
    <row r="318" spans="1:3" x14ac:dyDescent="0.2">
      <c r="A318" t="s">
        <v>18551</v>
      </c>
      <c r="B318" s="1">
        <v>42691</v>
      </c>
      <c r="C318">
        <v>913.96</v>
      </c>
    </row>
    <row r="319" spans="1:3" x14ac:dyDescent="0.2">
      <c r="A319" t="s">
        <v>16960</v>
      </c>
      <c r="B319" s="1">
        <v>42691</v>
      </c>
      <c r="C319">
        <v>354.9</v>
      </c>
    </row>
    <row r="320" spans="1:3" x14ac:dyDescent="0.2">
      <c r="A320" t="s">
        <v>6139</v>
      </c>
      <c r="B320" s="1">
        <v>42691</v>
      </c>
      <c r="C320">
        <v>550.74</v>
      </c>
    </row>
    <row r="321" spans="1:3" x14ac:dyDescent="0.2">
      <c r="A321" t="s">
        <v>20165</v>
      </c>
      <c r="B321" s="1">
        <v>42691</v>
      </c>
      <c r="C321">
        <v>143.77000000000001</v>
      </c>
    </row>
    <row r="322" spans="1:3" x14ac:dyDescent="0.2">
      <c r="A322" t="s">
        <v>228</v>
      </c>
      <c r="B322" s="1">
        <v>42692</v>
      </c>
      <c r="C322">
        <v>193.62</v>
      </c>
    </row>
    <row r="323" spans="1:3" x14ac:dyDescent="0.2">
      <c r="A323" t="s">
        <v>5269</v>
      </c>
      <c r="B323" s="1">
        <v>42692</v>
      </c>
      <c r="C323">
        <v>134.80000000000001</v>
      </c>
    </row>
    <row r="324" spans="1:3" x14ac:dyDescent="0.2">
      <c r="A324" t="s">
        <v>18611</v>
      </c>
      <c r="B324" s="1">
        <v>42692</v>
      </c>
      <c r="C324">
        <v>245.02</v>
      </c>
    </row>
    <row r="325" spans="1:3" x14ac:dyDescent="0.2">
      <c r="A325" t="s">
        <v>15087</v>
      </c>
      <c r="B325" s="1">
        <v>42692</v>
      </c>
      <c r="C325">
        <v>205.63</v>
      </c>
    </row>
    <row r="326" spans="1:3" x14ac:dyDescent="0.2">
      <c r="A326" t="s">
        <v>222</v>
      </c>
      <c r="B326" s="1">
        <v>42692</v>
      </c>
      <c r="C326">
        <v>469.39</v>
      </c>
    </row>
    <row r="327" spans="1:3" x14ac:dyDescent="0.2">
      <c r="A327" t="s">
        <v>3</v>
      </c>
      <c r="B327" s="1">
        <v>42692</v>
      </c>
      <c r="C327">
        <v>250</v>
      </c>
    </row>
    <row r="328" spans="1:3" x14ac:dyDescent="0.2">
      <c r="A328" t="s">
        <v>383</v>
      </c>
      <c r="B328" s="1">
        <v>42695</v>
      </c>
      <c r="C328">
        <v>33.9</v>
      </c>
    </row>
    <row r="329" spans="1:3" x14ac:dyDescent="0.2">
      <c r="A329" t="s">
        <v>6139</v>
      </c>
      <c r="B329" s="1">
        <v>42697</v>
      </c>
      <c r="C329">
        <v>311.04000000000002</v>
      </c>
    </row>
    <row r="330" spans="1:3" x14ac:dyDescent="0.2">
      <c r="A330" t="s">
        <v>6139</v>
      </c>
      <c r="B330" s="1">
        <v>42697</v>
      </c>
      <c r="C330">
        <v>283.67</v>
      </c>
    </row>
    <row r="331" spans="1:3" x14ac:dyDescent="0.2">
      <c r="A331" t="s">
        <v>722</v>
      </c>
      <c r="B331" s="1">
        <v>42697</v>
      </c>
      <c r="C331">
        <v>173.94</v>
      </c>
    </row>
    <row r="332" spans="1:3" x14ac:dyDescent="0.2">
      <c r="A332" t="s">
        <v>722</v>
      </c>
      <c r="B332" s="1">
        <v>42697</v>
      </c>
      <c r="C332">
        <v>1222.6300000000001</v>
      </c>
    </row>
    <row r="333" spans="1:3" x14ac:dyDescent="0.2">
      <c r="A333" t="s">
        <v>9005</v>
      </c>
      <c r="B333" s="1">
        <v>42697</v>
      </c>
      <c r="C333">
        <v>119.48</v>
      </c>
    </row>
    <row r="334" spans="1:3" x14ac:dyDescent="0.2">
      <c r="A334" t="s">
        <v>14</v>
      </c>
      <c r="B334" s="1">
        <v>42698</v>
      </c>
      <c r="C334">
        <v>144.88</v>
      </c>
    </row>
    <row r="335" spans="1:3" x14ac:dyDescent="0.2">
      <c r="A335" t="s">
        <v>14</v>
      </c>
      <c r="B335" s="1">
        <v>42698</v>
      </c>
      <c r="C335">
        <v>30.42</v>
      </c>
    </row>
    <row r="336" spans="1:3" x14ac:dyDescent="0.2">
      <c r="A336" t="s">
        <v>18551</v>
      </c>
      <c r="B336" s="1">
        <v>42698</v>
      </c>
      <c r="C336">
        <v>913.96</v>
      </c>
    </row>
    <row r="337" spans="1:3" x14ac:dyDescent="0.2">
      <c r="A337" t="s">
        <v>18551</v>
      </c>
      <c r="B337" s="1">
        <v>42698</v>
      </c>
      <c r="C337">
        <v>1020.46</v>
      </c>
    </row>
    <row r="338" spans="1:3" x14ac:dyDescent="0.2">
      <c r="A338" t="s">
        <v>383</v>
      </c>
      <c r="B338" s="1">
        <v>42698</v>
      </c>
      <c r="C338">
        <v>1445.47</v>
      </c>
    </row>
    <row r="339" spans="1:3" x14ac:dyDescent="0.2">
      <c r="A339" t="s">
        <v>3</v>
      </c>
      <c r="B339" s="1">
        <v>42699</v>
      </c>
      <c r="C339">
        <v>100</v>
      </c>
    </row>
    <row r="340" spans="1:3" x14ac:dyDescent="0.2">
      <c r="A340" t="s">
        <v>6814</v>
      </c>
      <c r="B340" s="1">
        <v>42699</v>
      </c>
      <c r="C340">
        <v>759.7</v>
      </c>
    </row>
    <row r="341" spans="1:3" x14ac:dyDescent="0.2">
      <c r="A341" t="s">
        <v>591</v>
      </c>
      <c r="B341" s="1">
        <v>42699</v>
      </c>
      <c r="C341">
        <v>1806.92</v>
      </c>
    </row>
    <row r="342" spans="1:3" x14ac:dyDescent="0.2">
      <c r="A342" t="s">
        <v>16960</v>
      </c>
      <c r="B342" s="1">
        <v>42699</v>
      </c>
      <c r="C342">
        <v>89.7</v>
      </c>
    </row>
    <row r="343" spans="1:3" x14ac:dyDescent="0.2">
      <c r="A343" t="s">
        <v>4212</v>
      </c>
      <c r="B343" s="1">
        <v>42702</v>
      </c>
      <c r="C343">
        <v>71.5</v>
      </c>
    </row>
    <row r="344" spans="1:3" x14ac:dyDescent="0.2">
      <c r="A344" t="s">
        <v>481</v>
      </c>
      <c r="B344" s="1">
        <v>42702</v>
      </c>
      <c r="C344">
        <v>335.25</v>
      </c>
    </row>
    <row r="345" spans="1:3" x14ac:dyDescent="0.2">
      <c r="A345" t="s">
        <v>404</v>
      </c>
      <c r="B345" s="1">
        <v>42702</v>
      </c>
      <c r="C345">
        <v>60.64</v>
      </c>
    </row>
    <row r="346" spans="1:3" x14ac:dyDescent="0.2">
      <c r="A346" t="s">
        <v>6139</v>
      </c>
      <c r="B346" s="1">
        <v>42702</v>
      </c>
      <c r="C346">
        <v>199.98</v>
      </c>
    </row>
    <row r="347" spans="1:3" x14ac:dyDescent="0.2">
      <c r="A347" t="s">
        <v>26600</v>
      </c>
      <c r="B347" s="1">
        <v>42702</v>
      </c>
      <c r="C347">
        <v>110</v>
      </c>
    </row>
    <row r="348" spans="1:3" x14ac:dyDescent="0.2">
      <c r="A348" t="s">
        <v>16960</v>
      </c>
      <c r="B348" s="1">
        <v>42703</v>
      </c>
      <c r="C348">
        <v>502.08</v>
      </c>
    </row>
    <row r="349" spans="1:3" x14ac:dyDescent="0.2">
      <c r="A349" t="s">
        <v>383</v>
      </c>
      <c r="B349" s="1">
        <v>42703</v>
      </c>
      <c r="C349">
        <v>29.98</v>
      </c>
    </row>
    <row r="350" spans="1:3" x14ac:dyDescent="0.2">
      <c r="A350" t="s">
        <v>383</v>
      </c>
      <c r="B350" s="1">
        <v>42703</v>
      </c>
      <c r="C350">
        <v>101.98</v>
      </c>
    </row>
    <row r="351" spans="1:3" x14ac:dyDescent="0.2">
      <c r="A351" t="s">
        <v>6139</v>
      </c>
      <c r="B351" s="1">
        <v>42703</v>
      </c>
      <c r="C351">
        <v>253.5</v>
      </c>
    </row>
    <row r="352" spans="1:3" x14ac:dyDescent="0.2">
      <c r="A352" t="s">
        <v>3</v>
      </c>
      <c r="B352" s="1">
        <v>42705</v>
      </c>
      <c r="C352">
        <v>22.9</v>
      </c>
    </row>
    <row r="353" spans="1:3" x14ac:dyDescent="0.2">
      <c r="A353" t="s">
        <v>4663</v>
      </c>
      <c r="B353" s="1">
        <v>42705</v>
      </c>
      <c r="C353">
        <v>109.7</v>
      </c>
    </row>
    <row r="354" spans="1:3" x14ac:dyDescent="0.2">
      <c r="A354" t="s">
        <v>404</v>
      </c>
      <c r="B354" s="1">
        <v>42705</v>
      </c>
      <c r="C354">
        <v>95.41</v>
      </c>
    </row>
    <row r="355" spans="1:3" x14ac:dyDescent="0.2">
      <c r="A355" t="s">
        <v>4663</v>
      </c>
      <c r="B355" s="1">
        <v>42705</v>
      </c>
      <c r="C355">
        <v>666.04</v>
      </c>
    </row>
    <row r="356" spans="1:3" x14ac:dyDescent="0.2">
      <c r="A356" t="s">
        <v>404</v>
      </c>
      <c r="B356" s="1">
        <v>42705</v>
      </c>
      <c r="C356">
        <v>341.25</v>
      </c>
    </row>
    <row r="357" spans="1:3" x14ac:dyDescent="0.2">
      <c r="A357" t="s">
        <v>6139</v>
      </c>
      <c r="B357" s="1">
        <v>42705</v>
      </c>
      <c r="C357">
        <v>346.4</v>
      </c>
    </row>
    <row r="358" spans="1:3" x14ac:dyDescent="0.2">
      <c r="A358" t="s">
        <v>383</v>
      </c>
      <c r="B358" s="1">
        <v>42705</v>
      </c>
      <c r="C358">
        <v>1795.88</v>
      </c>
    </row>
    <row r="359" spans="1:3" x14ac:dyDescent="0.2">
      <c r="A359" t="s">
        <v>14</v>
      </c>
      <c r="B359" s="1">
        <v>42705</v>
      </c>
      <c r="C359">
        <v>622.64</v>
      </c>
    </row>
    <row r="360" spans="1:3" x14ac:dyDescent="0.2">
      <c r="A360" t="s">
        <v>404</v>
      </c>
      <c r="B360" s="1">
        <v>42705</v>
      </c>
      <c r="C360">
        <v>1074.7</v>
      </c>
    </row>
    <row r="361" spans="1:3" x14ac:dyDescent="0.2">
      <c r="A361" t="s">
        <v>4663</v>
      </c>
      <c r="B361" s="1">
        <v>42705</v>
      </c>
      <c r="C361">
        <v>6374.63</v>
      </c>
    </row>
    <row r="362" spans="1:3" x14ac:dyDescent="0.2">
      <c r="A362" t="s">
        <v>3</v>
      </c>
      <c r="B362" s="1">
        <v>42706</v>
      </c>
      <c r="C362">
        <v>100</v>
      </c>
    </row>
    <row r="363" spans="1:3" x14ac:dyDescent="0.2">
      <c r="A363" t="s">
        <v>6139</v>
      </c>
      <c r="B363" s="1">
        <v>42709</v>
      </c>
      <c r="C363">
        <v>469.34</v>
      </c>
    </row>
    <row r="364" spans="1:3" x14ac:dyDescent="0.2">
      <c r="A364" t="s">
        <v>722</v>
      </c>
      <c r="B364" s="1">
        <v>42710</v>
      </c>
      <c r="C364">
        <v>195</v>
      </c>
    </row>
    <row r="365" spans="1:3" x14ac:dyDescent="0.2">
      <c r="A365" t="s">
        <v>253</v>
      </c>
      <c r="B365" s="1">
        <v>42710</v>
      </c>
      <c r="C365">
        <v>1083.78</v>
      </c>
    </row>
    <row r="366" spans="1:3" x14ac:dyDescent="0.2">
      <c r="A366" t="s">
        <v>722</v>
      </c>
      <c r="B366" s="1">
        <v>42710</v>
      </c>
      <c r="C366">
        <v>134.25</v>
      </c>
    </row>
    <row r="367" spans="1:3" x14ac:dyDescent="0.2">
      <c r="A367" t="s">
        <v>6139</v>
      </c>
      <c r="B367" s="1">
        <v>42710</v>
      </c>
      <c r="C367">
        <v>415.12</v>
      </c>
    </row>
    <row r="368" spans="1:3" x14ac:dyDescent="0.2">
      <c r="A368" t="s">
        <v>14</v>
      </c>
      <c r="B368" s="1">
        <v>42710</v>
      </c>
      <c r="C368">
        <v>289.75</v>
      </c>
    </row>
    <row r="369" spans="1:3" x14ac:dyDescent="0.2">
      <c r="A369" t="s">
        <v>722</v>
      </c>
      <c r="B369" s="1">
        <v>42711</v>
      </c>
      <c r="C369">
        <v>263.04000000000002</v>
      </c>
    </row>
    <row r="370" spans="1:3" x14ac:dyDescent="0.2">
      <c r="A370" t="s">
        <v>722</v>
      </c>
      <c r="B370" s="1">
        <v>42711</v>
      </c>
      <c r="C370">
        <v>287.64</v>
      </c>
    </row>
    <row r="371" spans="1:3" x14ac:dyDescent="0.2">
      <c r="A371" t="s">
        <v>383</v>
      </c>
      <c r="B371" s="1">
        <v>42711</v>
      </c>
      <c r="C371">
        <v>121.98</v>
      </c>
    </row>
    <row r="372" spans="1:3" x14ac:dyDescent="0.2">
      <c r="A372" t="s">
        <v>6139</v>
      </c>
      <c r="B372" s="1">
        <v>42711</v>
      </c>
      <c r="C372">
        <v>680.81</v>
      </c>
    </row>
    <row r="373" spans="1:3" x14ac:dyDescent="0.2">
      <c r="A373" t="s">
        <v>383</v>
      </c>
      <c r="B373" s="1">
        <v>42712</v>
      </c>
      <c r="C373">
        <v>1335.96</v>
      </c>
    </row>
    <row r="374" spans="1:3" x14ac:dyDescent="0.2">
      <c r="A374" t="s">
        <v>24862</v>
      </c>
      <c r="B374" s="1">
        <v>42712</v>
      </c>
      <c r="C374">
        <v>2516.06</v>
      </c>
    </row>
    <row r="375" spans="1:3" x14ac:dyDescent="0.2">
      <c r="A375" t="s">
        <v>6139</v>
      </c>
      <c r="B375" s="1">
        <v>42712</v>
      </c>
      <c r="C375">
        <v>340.32</v>
      </c>
    </row>
    <row r="376" spans="1:3" x14ac:dyDescent="0.2">
      <c r="A376" t="s">
        <v>253</v>
      </c>
      <c r="B376" s="1">
        <v>42713</v>
      </c>
      <c r="C376">
        <v>1112.19</v>
      </c>
    </row>
    <row r="377" spans="1:3" x14ac:dyDescent="0.2">
      <c r="A377" t="s">
        <v>1770</v>
      </c>
      <c r="B377" s="1">
        <v>42714</v>
      </c>
      <c r="C377">
        <v>282.55</v>
      </c>
    </row>
    <row r="378" spans="1:3" x14ac:dyDescent="0.2">
      <c r="A378" t="s">
        <v>26598</v>
      </c>
      <c r="B378" s="1">
        <v>42714</v>
      </c>
      <c r="C378">
        <v>37.270000000000003</v>
      </c>
    </row>
    <row r="379" spans="1:3" x14ac:dyDescent="0.2">
      <c r="A379" t="s">
        <v>383</v>
      </c>
      <c r="B379" s="1">
        <v>42716</v>
      </c>
      <c r="C379">
        <v>121.98</v>
      </c>
    </row>
    <row r="380" spans="1:3" x14ac:dyDescent="0.2">
      <c r="A380" t="s">
        <v>481</v>
      </c>
      <c r="B380" s="1">
        <v>42716</v>
      </c>
      <c r="C380">
        <v>575.28</v>
      </c>
    </row>
    <row r="381" spans="1:3" x14ac:dyDescent="0.2">
      <c r="A381" t="s">
        <v>481</v>
      </c>
      <c r="B381" s="1">
        <v>42716</v>
      </c>
      <c r="C381">
        <v>353.4</v>
      </c>
    </row>
    <row r="382" spans="1:3" x14ac:dyDescent="0.2">
      <c r="A382" t="s">
        <v>591</v>
      </c>
      <c r="B382" s="1">
        <v>42716</v>
      </c>
      <c r="C382">
        <v>1278.48</v>
      </c>
    </row>
    <row r="383" spans="1:3" x14ac:dyDescent="0.2">
      <c r="A383" t="s">
        <v>591</v>
      </c>
      <c r="B383" s="1">
        <v>42716</v>
      </c>
      <c r="C383">
        <v>658.59</v>
      </c>
    </row>
    <row r="384" spans="1:3" x14ac:dyDescent="0.2">
      <c r="A384" t="s">
        <v>5269</v>
      </c>
      <c r="B384" s="1">
        <v>42716</v>
      </c>
      <c r="C384">
        <v>397.15</v>
      </c>
    </row>
    <row r="385" spans="1:3" x14ac:dyDescent="0.2">
      <c r="A385" t="s">
        <v>18611</v>
      </c>
      <c r="B385" s="1">
        <v>42716</v>
      </c>
      <c r="C385">
        <v>152.80000000000001</v>
      </c>
    </row>
    <row r="386" spans="1:3" x14ac:dyDescent="0.2">
      <c r="A386" t="s">
        <v>222</v>
      </c>
      <c r="B386" s="1">
        <v>42716</v>
      </c>
      <c r="C386">
        <v>210.82</v>
      </c>
    </row>
    <row r="387" spans="1:3" x14ac:dyDescent="0.2">
      <c r="A387" t="s">
        <v>6139</v>
      </c>
      <c r="B387" s="1">
        <v>42716</v>
      </c>
      <c r="C387">
        <v>670.57</v>
      </c>
    </row>
    <row r="388" spans="1:3" x14ac:dyDescent="0.2">
      <c r="A388" t="s">
        <v>14</v>
      </c>
      <c r="B388" s="1">
        <v>42717</v>
      </c>
      <c r="C388">
        <v>656.7</v>
      </c>
    </row>
    <row r="389" spans="1:3" x14ac:dyDescent="0.2">
      <c r="A389" t="s">
        <v>6139</v>
      </c>
      <c r="B389" s="1">
        <v>42718</v>
      </c>
      <c r="C389">
        <v>408.96</v>
      </c>
    </row>
    <row r="390" spans="1:3" x14ac:dyDescent="0.2">
      <c r="A390" t="s">
        <v>3</v>
      </c>
      <c r="B390" s="1">
        <v>42719</v>
      </c>
      <c r="C390">
        <v>200</v>
      </c>
    </row>
    <row r="391" spans="1:3" x14ac:dyDescent="0.2">
      <c r="A391" t="s">
        <v>4663</v>
      </c>
      <c r="B391" s="1">
        <v>42719</v>
      </c>
      <c r="C391">
        <v>83.1</v>
      </c>
    </row>
    <row r="392" spans="1:3" x14ac:dyDescent="0.2">
      <c r="A392" t="s">
        <v>383</v>
      </c>
      <c r="B392" s="1">
        <v>42719</v>
      </c>
      <c r="C392">
        <v>1773.98</v>
      </c>
    </row>
    <row r="393" spans="1:3" x14ac:dyDescent="0.2">
      <c r="A393" t="s">
        <v>383</v>
      </c>
      <c r="B393" s="1">
        <v>42719</v>
      </c>
      <c r="C393">
        <v>876.04</v>
      </c>
    </row>
    <row r="394" spans="1:3" x14ac:dyDescent="0.2">
      <c r="A394" t="s">
        <v>6139</v>
      </c>
      <c r="B394" s="1">
        <v>42719</v>
      </c>
      <c r="C394">
        <v>432.37</v>
      </c>
    </row>
    <row r="395" spans="1:3" x14ac:dyDescent="0.2">
      <c r="A395" t="s">
        <v>383</v>
      </c>
      <c r="B395" s="1">
        <v>42719</v>
      </c>
      <c r="C395">
        <v>1051.3</v>
      </c>
    </row>
    <row r="396" spans="1:3" x14ac:dyDescent="0.2">
      <c r="A396" t="s">
        <v>4212</v>
      </c>
      <c r="B396" s="1">
        <v>42720</v>
      </c>
      <c r="C396">
        <v>28.98</v>
      </c>
    </row>
    <row r="397" spans="1:3" x14ac:dyDescent="0.2">
      <c r="A397" t="s">
        <v>6139</v>
      </c>
      <c r="B397" s="1">
        <v>42720</v>
      </c>
      <c r="C397">
        <v>695.54</v>
      </c>
    </row>
    <row r="398" spans="1:3" x14ac:dyDescent="0.2">
      <c r="A398" t="s">
        <v>6139</v>
      </c>
      <c r="B398" s="1">
        <v>42720</v>
      </c>
      <c r="C398">
        <v>116.25</v>
      </c>
    </row>
    <row r="399" spans="1:3" x14ac:dyDescent="0.2">
      <c r="A399" t="s">
        <v>404</v>
      </c>
      <c r="B399" s="1">
        <v>42722</v>
      </c>
      <c r="C399">
        <v>1862.62</v>
      </c>
    </row>
    <row r="400" spans="1:3" x14ac:dyDescent="0.2">
      <c r="A400" t="s">
        <v>14</v>
      </c>
      <c r="B400" s="1">
        <v>42722</v>
      </c>
      <c r="C400">
        <v>121.7</v>
      </c>
    </row>
    <row r="401" spans="1:3" x14ac:dyDescent="0.2">
      <c r="A401" t="s">
        <v>20165</v>
      </c>
      <c r="B401" s="1">
        <v>42722</v>
      </c>
      <c r="C401">
        <v>1555.85</v>
      </c>
    </row>
    <row r="402" spans="1:3" x14ac:dyDescent="0.2">
      <c r="A402" t="s">
        <v>383</v>
      </c>
      <c r="B402" s="1">
        <v>42723</v>
      </c>
      <c r="C402">
        <v>151.97999999999999</v>
      </c>
    </row>
    <row r="403" spans="1:3" x14ac:dyDescent="0.2">
      <c r="A403" t="s">
        <v>14</v>
      </c>
      <c r="B403" s="1">
        <v>42723</v>
      </c>
      <c r="C403">
        <v>608.48</v>
      </c>
    </row>
    <row r="404" spans="1:3" x14ac:dyDescent="0.2">
      <c r="A404" t="s">
        <v>722</v>
      </c>
      <c r="B404" s="1">
        <v>42723</v>
      </c>
      <c r="C404">
        <v>600</v>
      </c>
    </row>
    <row r="405" spans="1:3" x14ac:dyDescent="0.2">
      <c r="A405" t="s">
        <v>404</v>
      </c>
      <c r="B405" s="1">
        <v>42723</v>
      </c>
      <c r="C405">
        <v>779.28</v>
      </c>
    </row>
    <row r="406" spans="1:3" x14ac:dyDescent="0.2">
      <c r="A406" t="s">
        <v>383</v>
      </c>
      <c r="B406" s="1">
        <v>42723</v>
      </c>
      <c r="C406">
        <v>33.9</v>
      </c>
    </row>
    <row r="407" spans="1:3" x14ac:dyDescent="0.2">
      <c r="A407" t="s">
        <v>6139</v>
      </c>
      <c r="B407" s="1">
        <v>42724</v>
      </c>
      <c r="C407">
        <v>912.83</v>
      </c>
    </row>
    <row r="408" spans="1:3" x14ac:dyDescent="0.2">
      <c r="A408" t="s">
        <v>383</v>
      </c>
      <c r="B408" s="1">
        <v>42726</v>
      </c>
      <c r="C408">
        <v>33.9</v>
      </c>
    </row>
    <row r="409" spans="1:3" x14ac:dyDescent="0.2">
      <c r="A409" t="s">
        <v>3</v>
      </c>
      <c r="B409" s="1">
        <v>42726</v>
      </c>
      <c r="C409">
        <v>25</v>
      </c>
    </row>
    <row r="410" spans="1:3" x14ac:dyDescent="0.2">
      <c r="A410" t="s">
        <v>383</v>
      </c>
      <c r="B410" s="1">
        <v>42726</v>
      </c>
      <c r="C410">
        <v>240.91</v>
      </c>
    </row>
    <row r="411" spans="1:3" x14ac:dyDescent="0.2">
      <c r="A411" t="s">
        <v>6139</v>
      </c>
      <c r="B411" s="1">
        <v>42726</v>
      </c>
      <c r="C411">
        <v>234.46</v>
      </c>
    </row>
    <row r="412" spans="1:3" x14ac:dyDescent="0.2">
      <c r="A412" t="s">
        <v>3</v>
      </c>
      <c r="B412" s="1">
        <v>42744</v>
      </c>
      <c r="C412">
        <v>90</v>
      </c>
    </row>
    <row r="413" spans="1:3" x14ac:dyDescent="0.2">
      <c r="A413" t="s">
        <v>383</v>
      </c>
      <c r="B413" s="1">
        <v>42744</v>
      </c>
      <c r="C413">
        <v>33.9</v>
      </c>
    </row>
    <row r="414" spans="1:3" x14ac:dyDescent="0.2">
      <c r="A414" t="s">
        <v>22072</v>
      </c>
      <c r="B414" s="1">
        <v>42744</v>
      </c>
      <c r="C414">
        <v>102.7</v>
      </c>
    </row>
    <row r="415" spans="1:3" x14ac:dyDescent="0.2">
      <c r="A415" t="s">
        <v>6139</v>
      </c>
      <c r="B415" s="1">
        <v>42744</v>
      </c>
      <c r="C415">
        <v>715.08</v>
      </c>
    </row>
    <row r="416" spans="1:3" x14ac:dyDescent="0.2">
      <c r="A416" t="s">
        <v>6139</v>
      </c>
      <c r="B416" s="1">
        <v>42744</v>
      </c>
      <c r="C416">
        <v>75.209999999999994</v>
      </c>
    </row>
    <row r="417" spans="1:3" x14ac:dyDescent="0.2">
      <c r="A417" t="s">
        <v>6139</v>
      </c>
      <c r="B417" s="1">
        <v>42744</v>
      </c>
      <c r="C417">
        <v>117.25</v>
      </c>
    </row>
    <row r="418" spans="1:3" x14ac:dyDescent="0.2">
      <c r="A418" t="s">
        <v>6139</v>
      </c>
      <c r="B418" s="1">
        <v>42744</v>
      </c>
      <c r="C418">
        <v>744.4</v>
      </c>
    </row>
    <row r="419" spans="1:3" x14ac:dyDescent="0.2">
      <c r="A419" t="s">
        <v>6139</v>
      </c>
      <c r="B419" s="1">
        <v>42744</v>
      </c>
      <c r="C419">
        <v>338.73</v>
      </c>
    </row>
    <row r="420" spans="1:3" x14ac:dyDescent="0.2">
      <c r="A420" t="s">
        <v>6139</v>
      </c>
      <c r="B420" s="1">
        <v>42744</v>
      </c>
      <c r="C420">
        <v>259.5</v>
      </c>
    </row>
    <row r="421" spans="1:3" x14ac:dyDescent="0.2">
      <c r="A421" t="s">
        <v>591</v>
      </c>
      <c r="B421" s="1">
        <v>42744</v>
      </c>
      <c r="C421">
        <v>539.36</v>
      </c>
    </row>
    <row r="422" spans="1:3" x14ac:dyDescent="0.2">
      <c r="A422" t="s">
        <v>253</v>
      </c>
      <c r="B422" s="1">
        <v>42744</v>
      </c>
      <c r="C422">
        <v>1051.68</v>
      </c>
    </row>
    <row r="423" spans="1:3" x14ac:dyDescent="0.2">
      <c r="A423" t="s">
        <v>3</v>
      </c>
      <c r="B423" s="1">
        <v>42744</v>
      </c>
      <c r="C423">
        <v>87.4</v>
      </c>
    </row>
    <row r="424" spans="1:3" x14ac:dyDescent="0.2">
      <c r="A424" t="s">
        <v>222</v>
      </c>
      <c r="B424" s="1">
        <v>42744</v>
      </c>
      <c r="C424">
        <v>516.9</v>
      </c>
    </row>
    <row r="425" spans="1:3" x14ac:dyDescent="0.2">
      <c r="A425" t="s">
        <v>14</v>
      </c>
      <c r="B425" s="1">
        <v>42745</v>
      </c>
      <c r="C425">
        <v>898.23</v>
      </c>
    </row>
    <row r="426" spans="1:3" x14ac:dyDescent="0.2">
      <c r="A426" t="s">
        <v>383</v>
      </c>
      <c r="B426" s="1">
        <v>42745</v>
      </c>
      <c r="C426">
        <v>33.9</v>
      </c>
    </row>
    <row r="427" spans="1:3" x14ac:dyDescent="0.2">
      <c r="A427" t="s">
        <v>722</v>
      </c>
      <c r="B427" s="1">
        <v>42746</v>
      </c>
      <c r="C427">
        <v>774</v>
      </c>
    </row>
    <row r="428" spans="1:3" x14ac:dyDescent="0.2">
      <c r="A428" t="s">
        <v>6139</v>
      </c>
      <c r="B428" s="1">
        <v>42747</v>
      </c>
      <c r="C428">
        <v>39</v>
      </c>
    </row>
    <row r="429" spans="1:3" x14ac:dyDescent="0.2">
      <c r="A429" t="s">
        <v>6139</v>
      </c>
      <c r="B429" s="1">
        <v>42747</v>
      </c>
      <c r="C429">
        <v>118.75</v>
      </c>
    </row>
    <row r="430" spans="1:3" x14ac:dyDescent="0.2">
      <c r="A430" t="s">
        <v>383</v>
      </c>
      <c r="B430" s="1">
        <v>42747</v>
      </c>
      <c r="C430">
        <v>33.9</v>
      </c>
    </row>
    <row r="431" spans="1:3" x14ac:dyDescent="0.2">
      <c r="A431" t="s">
        <v>383</v>
      </c>
      <c r="B431" s="1">
        <v>42747</v>
      </c>
      <c r="C431">
        <v>38.229999999999997</v>
      </c>
    </row>
    <row r="432" spans="1:3" x14ac:dyDescent="0.2">
      <c r="A432" t="s">
        <v>383</v>
      </c>
      <c r="B432" s="1">
        <v>42747</v>
      </c>
      <c r="C432">
        <v>33.9</v>
      </c>
    </row>
    <row r="433" spans="1:3" x14ac:dyDescent="0.2">
      <c r="A433" t="s">
        <v>4663</v>
      </c>
      <c r="B433" s="1">
        <v>42748</v>
      </c>
      <c r="C433">
        <v>24</v>
      </c>
    </row>
    <row r="434" spans="1:3" x14ac:dyDescent="0.2">
      <c r="A434" t="s">
        <v>20165</v>
      </c>
      <c r="B434" s="1">
        <v>42748</v>
      </c>
      <c r="C434">
        <v>401.45</v>
      </c>
    </row>
    <row r="435" spans="1:3" x14ac:dyDescent="0.2">
      <c r="A435" t="s">
        <v>6139</v>
      </c>
      <c r="B435" s="1">
        <v>42751</v>
      </c>
      <c r="C435">
        <v>344.68</v>
      </c>
    </row>
    <row r="436" spans="1:3" x14ac:dyDescent="0.2">
      <c r="A436" t="s">
        <v>4212</v>
      </c>
      <c r="B436" s="1">
        <v>42752</v>
      </c>
      <c r="C436">
        <v>119</v>
      </c>
    </row>
    <row r="437" spans="1:3" x14ac:dyDescent="0.2">
      <c r="A437" t="s">
        <v>3</v>
      </c>
      <c r="B437" s="1">
        <v>42753</v>
      </c>
      <c r="C437">
        <v>100</v>
      </c>
    </row>
    <row r="438" spans="1:3" x14ac:dyDescent="0.2">
      <c r="A438" t="s">
        <v>6139</v>
      </c>
      <c r="B438" s="1">
        <v>42753</v>
      </c>
      <c r="C438">
        <v>136.22999999999999</v>
      </c>
    </row>
    <row r="439" spans="1:3" x14ac:dyDescent="0.2">
      <c r="A439" t="s">
        <v>383</v>
      </c>
      <c r="B439" s="1">
        <v>42754</v>
      </c>
      <c r="C439">
        <v>657.03</v>
      </c>
    </row>
    <row r="440" spans="1:3" x14ac:dyDescent="0.2">
      <c r="A440" t="s">
        <v>3</v>
      </c>
      <c r="B440" s="1">
        <v>42755</v>
      </c>
      <c r="C440">
        <v>68.5</v>
      </c>
    </row>
    <row r="441" spans="1:3" x14ac:dyDescent="0.2">
      <c r="A441" t="s">
        <v>16960</v>
      </c>
      <c r="B441" s="1">
        <v>42755</v>
      </c>
      <c r="C441">
        <v>3770.82</v>
      </c>
    </row>
    <row r="442" spans="1:3" x14ac:dyDescent="0.2">
      <c r="A442" t="s">
        <v>16960</v>
      </c>
      <c r="B442" s="1">
        <v>42755</v>
      </c>
      <c r="C442">
        <v>10726.39</v>
      </c>
    </row>
    <row r="443" spans="1:3" x14ac:dyDescent="0.2">
      <c r="A443" t="s">
        <v>3</v>
      </c>
      <c r="B443" s="1">
        <v>42755</v>
      </c>
      <c r="C443">
        <v>72.8</v>
      </c>
    </row>
    <row r="444" spans="1:3" x14ac:dyDescent="0.2">
      <c r="A444" t="s">
        <v>2677</v>
      </c>
      <c r="B444" s="1">
        <v>42755</v>
      </c>
      <c r="C444">
        <v>846.3</v>
      </c>
    </row>
    <row r="445" spans="1:3" x14ac:dyDescent="0.2">
      <c r="A445" t="s">
        <v>3</v>
      </c>
      <c r="B445" s="1">
        <v>42755</v>
      </c>
      <c r="C445">
        <v>185</v>
      </c>
    </row>
    <row r="446" spans="1:3" x14ac:dyDescent="0.2">
      <c r="A446" t="s">
        <v>6139</v>
      </c>
      <c r="B446" s="1">
        <v>42758</v>
      </c>
      <c r="C446">
        <v>115.21</v>
      </c>
    </row>
    <row r="447" spans="1:3" x14ac:dyDescent="0.2">
      <c r="A447" t="s">
        <v>383</v>
      </c>
      <c r="B447" s="1">
        <v>42759</v>
      </c>
      <c r="C447">
        <v>36.75</v>
      </c>
    </row>
    <row r="448" spans="1:3" x14ac:dyDescent="0.2">
      <c r="A448" t="s">
        <v>404</v>
      </c>
      <c r="B448" s="1">
        <v>42759</v>
      </c>
      <c r="C448">
        <v>3065.89</v>
      </c>
    </row>
    <row r="449" spans="1:3" x14ac:dyDescent="0.2">
      <c r="A449" t="s">
        <v>383</v>
      </c>
      <c r="B449" s="1">
        <v>42760</v>
      </c>
      <c r="C449">
        <v>219.01</v>
      </c>
    </row>
    <row r="450" spans="1:3" x14ac:dyDescent="0.2">
      <c r="A450" t="s">
        <v>383</v>
      </c>
      <c r="B450" s="1">
        <v>42765</v>
      </c>
      <c r="C450">
        <v>38.229999999999997</v>
      </c>
    </row>
    <row r="451" spans="1:3" x14ac:dyDescent="0.2">
      <c r="A451" t="s">
        <v>722</v>
      </c>
      <c r="B451" s="1">
        <v>42765</v>
      </c>
      <c r="C451">
        <v>398.73</v>
      </c>
    </row>
    <row r="452" spans="1:3" x14ac:dyDescent="0.2">
      <c r="A452" t="s">
        <v>722</v>
      </c>
      <c r="B452" s="1">
        <v>42765</v>
      </c>
      <c r="C452">
        <v>264.81</v>
      </c>
    </row>
    <row r="453" spans="1:3" x14ac:dyDescent="0.2">
      <c r="A453" t="s">
        <v>6139</v>
      </c>
      <c r="B453" s="1">
        <v>42765</v>
      </c>
      <c r="C453">
        <v>359.9</v>
      </c>
    </row>
    <row r="454" spans="1:3" x14ac:dyDescent="0.2">
      <c r="A454" t="s">
        <v>6139</v>
      </c>
      <c r="B454" s="1">
        <v>42765</v>
      </c>
      <c r="C454">
        <v>784.12</v>
      </c>
    </row>
    <row r="455" spans="1:3" x14ac:dyDescent="0.2">
      <c r="A455" t="s">
        <v>3</v>
      </c>
      <c r="B455" s="1">
        <v>42766</v>
      </c>
      <c r="C455">
        <v>9</v>
      </c>
    </row>
    <row r="456" spans="1:3" x14ac:dyDescent="0.2">
      <c r="A456" t="s">
        <v>6139</v>
      </c>
      <c r="B456" s="1">
        <v>42766</v>
      </c>
      <c r="C456">
        <v>129.86000000000001</v>
      </c>
    </row>
    <row r="457" spans="1:3" x14ac:dyDescent="0.2">
      <c r="A457" t="s">
        <v>534</v>
      </c>
      <c r="B457" s="1">
        <v>42767</v>
      </c>
      <c r="C457">
        <v>295.14999999999998</v>
      </c>
    </row>
    <row r="458" spans="1:3" x14ac:dyDescent="0.2">
      <c r="A458" t="s">
        <v>26477</v>
      </c>
      <c r="B458" s="1">
        <v>42767</v>
      </c>
      <c r="C458">
        <v>167.9</v>
      </c>
    </row>
    <row r="459" spans="1:3" x14ac:dyDescent="0.2">
      <c r="A459" t="s">
        <v>228</v>
      </c>
      <c r="B459" s="1">
        <v>42767</v>
      </c>
      <c r="C459">
        <v>258.41000000000003</v>
      </c>
    </row>
    <row r="460" spans="1:3" x14ac:dyDescent="0.2">
      <c r="A460" t="s">
        <v>5269</v>
      </c>
      <c r="B460" s="1">
        <v>42767</v>
      </c>
      <c r="C460">
        <v>349.96</v>
      </c>
    </row>
    <row r="461" spans="1:3" x14ac:dyDescent="0.2">
      <c r="A461" t="s">
        <v>15087</v>
      </c>
      <c r="B461" s="1">
        <v>42767</v>
      </c>
      <c r="C461">
        <v>275.04000000000002</v>
      </c>
    </row>
    <row r="462" spans="1:3" x14ac:dyDescent="0.2">
      <c r="A462" t="s">
        <v>534</v>
      </c>
      <c r="B462" s="1">
        <v>42767</v>
      </c>
      <c r="C462">
        <v>1566.8</v>
      </c>
    </row>
    <row r="463" spans="1:3" x14ac:dyDescent="0.2">
      <c r="A463" t="s">
        <v>534</v>
      </c>
      <c r="B463" s="1">
        <v>42767</v>
      </c>
      <c r="C463">
        <v>6179.16</v>
      </c>
    </row>
    <row r="464" spans="1:3" x14ac:dyDescent="0.2">
      <c r="A464" t="s">
        <v>14</v>
      </c>
      <c r="B464" s="1">
        <v>42767</v>
      </c>
      <c r="C464">
        <v>768.25</v>
      </c>
    </row>
    <row r="465" spans="1:3" x14ac:dyDescent="0.2">
      <c r="A465" t="s">
        <v>16960</v>
      </c>
      <c r="B465" s="1">
        <v>42767</v>
      </c>
      <c r="C465">
        <v>2359.83</v>
      </c>
    </row>
    <row r="466" spans="1:3" x14ac:dyDescent="0.2">
      <c r="A466" t="s">
        <v>534</v>
      </c>
      <c r="B466" s="1">
        <v>42767</v>
      </c>
      <c r="C466">
        <v>21406.49</v>
      </c>
    </row>
    <row r="467" spans="1:3" x14ac:dyDescent="0.2">
      <c r="A467" t="s">
        <v>4212</v>
      </c>
      <c r="B467" s="1">
        <v>42767</v>
      </c>
      <c r="C467">
        <v>836.59</v>
      </c>
    </row>
    <row r="468" spans="1:3" x14ac:dyDescent="0.2">
      <c r="A468" t="s">
        <v>534</v>
      </c>
      <c r="B468" s="1">
        <v>42768</v>
      </c>
      <c r="C468">
        <v>1069.47</v>
      </c>
    </row>
    <row r="469" spans="1:3" x14ac:dyDescent="0.2">
      <c r="A469" t="s">
        <v>383</v>
      </c>
      <c r="B469" s="1">
        <v>42768</v>
      </c>
      <c r="C469">
        <v>657.03</v>
      </c>
    </row>
    <row r="470" spans="1:3" x14ac:dyDescent="0.2">
      <c r="A470" t="s">
        <v>6139</v>
      </c>
      <c r="B470" s="1">
        <v>42768</v>
      </c>
      <c r="C470">
        <v>75</v>
      </c>
    </row>
    <row r="471" spans="1:3" x14ac:dyDescent="0.2">
      <c r="A471" t="s">
        <v>6139</v>
      </c>
      <c r="B471" s="1">
        <v>42768</v>
      </c>
      <c r="C471">
        <v>62.5</v>
      </c>
    </row>
    <row r="472" spans="1:3" x14ac:dyDescent="0.2">
      <c r="A472" t="s">
        <v>6139</v>
      </c>
      <c r="B472" s="1">
        <v>42768</v>
      </c>
      <c r="C472">
        <v>201.44</v>
      </c>
    </row>
    <row r="473" spans="1:3" x14ac:dyDescent="0.2">
      <c r="A473" t="s">
        <v>1770</v>
      </c>
      <c r="B473" s="1">
        <v>42772</v>
      </c>
      <c r="C473">
        <v>9.9499999999999993</v>
      </c>
    </row>
    <row r="474" spans="1:3" x14ac:dyDescent="0.2">
      <c r="A474" t="s">
        <v>1770</v>
      </c>
      <c r="B474" s="1">
        <v>42772</v>
      </c>
      <c r="C474">
        <v>103.75</v>
      </c>
    </row>
    <row r="475" spans="1:3" x14ac:dyDescent="0.2">
      <c r="A475" t="s">
        <v>228</v>
      </c>
      <c r="B475" s="1">
        <v>42772</v>
      </c>
      <c r="C475">
        <v>431.43</v>
      </c>
    </row>
    <row r="476" spans="1:3" x14ac:dyDescent="0.2">
      <c r="A476" t="s">
        <v>6139</v>
      </c>
      <c r="B476" s="1">
        <v>42772</v>
      </c>
      <c r="C476">
        <v>518.95000000000005</v>
      </c>
    </row>
    <row r="477" spans="1:3" x14ac:dyDescent="0.2">
      <c r="A477" t="s">
        <v>26598</v>
      </c>
      <c r="B477" s="1">
        <v>42773</v>
      </c>
      <c r="C477">
        <v>412.61</v>
      </c>
    </row>
    <row r="478" spans="1:3" x14ac:dyDescent="0.2">
      <c r="A478" t="s">
        <v>3</v>
      </c>
      <c r="B478" s="1">
        <v>42773</v>
      </c>
      <c r="C478">
        <v>70</v>
      </c>
    </row>
    <row r="479" spans="1:3" x14ac:dyDescent="0.2">
      <c r="A479" t="s">
        <v>26403</v>
      </c>
      <c r="B479" s="1">
        <v>42773</v>
      </c>
      <c r="C479">
        <v>372.51</v>
      </c>
    </row>
    <row r="480" spans="1:3" x14ac:dyDescent="0.2">
      <c r="A480" t="s">
        <v>14</v>
      </c>
      <c r="B480" s="1">
        <v>42773</v>
      </c>
      <c r="C480">
        <v>691.62</v>
      </c>
    </row>
    <row r="481" spans="1:3" x14ac:dyDescent="0.2">
      <c r="A481" t="s">
        <v>383</v>
      </c>
      <c r="B481" s="1">
        <v>42773</v>
      </c>
      <c r="C481">
        <v>31.98</v>
      </c>
    </row>
    <row r="482" spans="1:3" x14ac:dyDescent="0.2">
      <c r="A482" t="s">
        <v>6139</v>
      </c>
      <c r="B482" s="1">
        <v>42773</v>
      </c>
      <c r="C482">
        <v>21.73</v>
      </c>
    </row>
    <row r="483" spans="1:3" x14ac:dyDescent="0.2">
      <c r="A483" t="s">
        <v>25890</v>
      </c>
      <c r="B483" s="1">
        <v>42774</v>
      </c>
      <c r="C483">
        <v>95.88</v>
      </c>
    </row>
    <row r="484" spans="1:3" x14ac:dyDescent="0.2">
      <c r="A484" t="s">
        <v>534</v>
      </c>
      <c r="B484" s="1">
        <v>42774</v>
      </c>
      <c r="C484">
        <v>1114.8399999999999</v>
      </c>
    </row>
    <row r="485" spans="1:3" x14ac:dyDescent="0.2">
      <c r="A485" t="s">
        <v>383</v>
      </c>
      <c r="B485" s="1">
        <v>42775</v>
      </c>
      <c r="C485">
        <v>219.01</v>
      </c>
    </row>
    <row r="486" spans="1:3" x14ac:dyDescent="0.2">
      <c r="A486" t="s">
        <v>6139</v>
      </c>
      <c r="B486" s="1">
        <v>42775</v>
      </c>
      <c r="C486">
        <v>218.44</v>
      </c>
    </row>
    <row r="487" spans="1:3" x14ac:dyDescent="0.2">
      <c r="A487" t="s">
        <v>6139</v>
      </c>
      <c r="B487" s="1">
        <v>42776</v>
      </c>
      <c r="C487">
        <v>66.98</v>
      </c>
    </row>
    <row r="488" spans="1:3" x14ac:dyDescent="0.2">
      <c r="A488" t="s">
        <v>383</v>
      </c>
      <c r="B488" s="1">
        <v>42779</v>
      </c>
      <c r="C488">
        <v>33.9</v>
      </c>
    </row>
    <row r="489" spans="1:3" x14ac:dyDescent="0.2">
      <c r="A489" t="s">
        <v>534</v>
      </c>
      <c r="B489" s="1">
        <v>42779</v>
      </c>
      <c r="C489">
        <v>5186.57</v>
      </c>
    </row>
    <row r="490" spans="1:3" x14ac:dyDescent="0.2">
      <c r="A490" t="s">
        <v>383</v>
      </c>
      <c r="B490" s="1">
        <v>42780</v>
      </c>
      <c r="C490">
        <v>141.97999999999999</v>
      </c>
    </row>
    <row r="491" spans="1:3" x14ac:dyDescent="0.2">
      <c r="A491" t="s">
        <v>3</v>
      </c>
      <c r="B491" s="1">
        <v>42780</v>
      </c>
      <c r="C491">
        <v>100</v>
      </c>
    </row>
    <row r="492" spans="1:3" x14ac:dyDescent="0.2">
      <c r="A492" t="s">
        <v>6139</v>
      </c>
      <c r="B492" s="1">
        <v>42780</v>
      </c>
      <c r="C492">
        <v>194.14</v>
      </c>
    </row>
    <row r="493" spans="1:3" x14ac:dyDescent="0.2">
      <c r="A493" t="s">
        <v>383</v>
      </c>
      <c r="B493" s="1">
        <v>42782</v>
      </c>
      <c r="C493">
        <v>219.01</v>
      </c>
    </row>
    <row r="494" spans="1:3" x14ac:dyDescent="0.2">
      <c r="A494" t="s">
        <v>20165</v>
      </c>
      <c r="B494" s="1">
        <v>42782</v>
      </c>
      <c r="C494">
        <v>240.21</v>
      </c>
    </row>
    <row r="495" spans="1:3" x14ac:dyDescent="0.2">
      <c r="A495" t="s">
        <v>6139</v>
      </c>
      <c r="B495" s="1">
        <v>42782</v>
      </c>
      <c r="C495">
        <v>95.48</v>
      </c>
    </row>
    <row r="496" spans="1:3" x14ac:dyDescent="0.2">
      <c r="A496" t="s">
        <v>6139</v>
      </c>
      <c r="B496" s="1">
        <v>42782</v>
      </c>
      <c r="C496">
        <v>489.41</v>
      </c>
    </row>
    <row r="497" spans="1:3" x14ac:dyDescent="0.2">
      <c r="A497" t="s">
        <v>534</v>
      </c>
      <c r="B497" s="1">
        <v>42783</v>
      </c>
      <c r="C497">
        <v>999.72</v>
      </c>
    </row>
    <row r="498" spans="1:3" x14ac:dyDescent="0.2">
      <c r="A498" t="s">
        <v>6139</v>
      </c>
      <c r="B498" s="1">
        <v>42783</v>
      </c>
      <c r="C498">
        <v>27.75</v>
      </c>
    </row>
    <row r="499" spans="1:3" x14ac:dyDescent="0.2">
      <c r="A499" t="s">
        <v>6139</v>
      </c>
      <c r="B499" s="1">
        <v>42783</v>
      </c>
      <c r="C499">
        <v>86</v>
      </c>
    </row>
    <row r="500" spans="1:3" x14ac:dyDescent="0.2">
      <c r="A500" t="s">
        <v>6139</v>
      </c>
      <c r="B500" s="1">
        <v>42786</v>
      </c>
      <c r="C500">
        <v>7.48</v>
      </c>
    </row>
    <row r="501" spans="1:3" x14ac:dyDescent="0.2">
      <c r="A501" t="s">
        <v>19194</v>
      </c>
      <c r="B501" s="1">
        <v>42787</v>
      </c>
      <c r="C501">
        <v>50</v>
      </c>
    </row>
    <row r="502" spans="1:3" x14ac:dyDescent="0.2">
      <c r="A502" t="s">
        <v>3</v>
      </c>
      <c r="B502" s="1">
        <v>42787</v>
      </c>
      <c r="C502">
        <v>145</v>
      </c>
    </row>
    <row r="503" spans="1:3" x14ac:dyDescent="0.2">
      <c r="A503" t="s">
        <v>534</v>
      </c>
      <c r="B503" s="1">
        <v>42787</v>
      </c>
      <c r="C503">
        <v>273</v>
      </c>
    </row>
    <row r="504" spans="1:3" x14ac:dyDescent="0.2">
      <c r="A504" t="s">
        <v>534</v>
      </c>
      <c r="B504" s="1">
        <v>42787</v>
      </c>
      <c r="C504">
        <v>2592.69</v>
      </c>
    </row>
    <row r="505" spans="1:3" x14ac:dyDescent="0.2">
      <c r="A505" t="s">
        <v>9005</v>
      </c>
      <c r="B505" s="1">
        <v>42787</v>
      </c>
      <c r="C505">
        <v>1120.2</v>
      </c>
    </row>
    <row r="506" spans="1:3" x14ac:dyDescent="0.2">
      <c r="A506" t="s">
        <v>26600</v>
      </c>
      <c r="B506" s="1">
        <v>42787</v>
      </c>
      <c r="C506">
        <v>253</v>
      </c>
    </row>
    <row r="507" spans="1:3" x14ac:dyDescent="0.2">
      <c r="A507" t="s">
        <v>404</v>
      </c>
      <c r="B507" s="1">
        <v>42787</v>
      </c>
      <c r="C507">
        <v>2332.04</v>
      </c>
    </row>
    <row r="508" spans="1:3" x14ac:dyDescent="0.2">
      <c r="A508" t="s">
        <v>383</v>
      </c>
      <c r="B508" s="1">
        <v>42787</v>
      </c>
      <c r="C508">
        <v>121.98</v>
      </c>
    </row>
    <row r="509" spans="1:3" x14ac:dyDescent="0.2">
      <c r="A509" t="s">
        <v>16960</v>
      </c>
      <c r="B509" s="1">
        <v>42788</v>
      </c>
      <c r="C509">
        <v>5645.16</v>
      </c>
    </row>
    <row r="510" spans="1:3" x14ac:dyDescent="0.2">
      <c r="A510" t="s">
        <v>16960</v>
      </c>
      <c r="B510" s="1">
        <v>42788</v>
      </c>
      <c r="C510">
        <v>3613.57</v>
      </c>
    </row>
    <row r="511" spans="1:3" x14ac:dyDescent="0.2">
      <c r="A511" t="s">
        <v>6139</v>
      </c>
      <c r="B511" s="1">
        <v>42788</v>
      </c>
      <c r="C511">
        <v>307.91000000000003</v>
      </c>
    </row>
    <row r="512" spans="1:3" x14ac:dyDescent="0.2">
      <c r="A512" t="s">
        <v>383</v>
      </c>
      <c r="B512" s="1">
        <v>42789</v>
      </c>
      <c r="C512">
        <v>219.01</v>
      </c>
    </row>
    <row r="513" spans="1:3" x14ac:dyDescent="0.2">
      <c r="A513" t="s">
        <v>6139</v>
      </c>
      <c r="B513" s="1">
        <v>42790</v>
      </c>
      <c r="C513">
        <v>138.47999999999999</v>
      </c>
    </row>
    <row r="514" spans="1:3" x14ac:dyDescent="0.2">
      <c r="A514" t="s">
        <v>3</v>
      </c>
      <c r="B514" s="1">
        <v>42793</v>
      </c>
      <c r="C514">
        <v>305</v>
      </c>
    </row>
    <row r="515" spans="1:3" x14ac:dyDescent="0.2">
      <c r="A515" t="s">
        <v>6139</v>
      </c>
      <c r="B515" s="1">
        <v>42794</v>
      </c>
      <c r="C515">
        <v>107.48</v>
      </c>
    </row>
    <row r="516" spans="1:3" x14ac:dyDescent="0.2">
      <c r="A516" t="s">
        <v>404</v>
      </c>
      <c r="B516" s="1">
        <v>42794</v>
      </c>
      <c r="C516">
        <v>34.68</v>
      </c>
    </row>
    <row r="517" spans="1:3" x14ac:dyDescent="0.2">
      <c r="A517" t="s">
        <v>383</v>
      </c>
      <c r="B517" s="1">
        <v>42795</v>
      </c>
      <c r="C517">
        <v>33.909999999999997</v>
      </c>
    </row>
    <row r="518" spans="1:3" x14ac:dyDescent="0.2">
      <c r="A518" t="s">
        <v>14</v>
      </c>
      <c r="B518" s="1">
        <v>42795</v>
      </c>
      <c r="C518">
        <v>121.7</v>
      </c>
    </row>
    <row r="519" spans="1:3" x14ac:dyDescent="0.2">
      <c r="A519" t="s">
        <v>534</v>
      </c>
      <c r="B519" s="1">
        <v>42795</v>
      </c>
      <c r="C519">
        <v>3313.39</v>
      </c>
    </row>
    <row r="520" spans="1:3" x14ac:dyDescent="0.2">
      <c r="A520" t="s">
        <v>534</v>
      </c>
      <c r="B520" s="1">
        <v>42795</v>
      </c>
      <c r="C520">
        <v>6179.16</v>
      </c>
    </row>
    <row r="521" spans="1:3" x14ac:dyDescent="0.2">
      <c r="A521" t="s">
        <v>534</v>
      </c>
      <c r="B521" s="1">
        <v>42796</v>
      </c>
      <c r="C521">
        <v>495.04</v>
      </c>
    </row>
    <row r="522" spans="1:3" x14ac:dyDescent="0.2">
      <c r="A522" t="s">
        <v>591</v>
      </c>
      <c r="B522" s="1">
        <v>42796</v>
      </c>
      <c r="C522">
        <v>1001.62</v>
      </c>
    </row>
    <row r="523" spans="1:3" x14ac:dyDescent="0.2">
      <c r="A523" t="s">
        <v>383</v>
      </c>
      <c r="B523" s="1">
        <v>42796</v>
      </c>
      <c r="C523">
        <v>876.04</v>
      </c>
    </row>
    <row r="524" spans="1:3" x14ac:dyDescent="0.2">
      <c r="A524" t="s">
        <v>18551</v>
      </c>
      <c r="B524" s="1">
        <v>42796</v>
      </c>
      <c r="C524">
        <v>219.05</v>
      </c>
    </row>
    <row r="525" spans="1:3" x14ac:dyDescent="0.2">
      <c r="A525" t="s">
        <v>18551</v>
      </c>
      <c r="B525" s="1">
        <v>42796</v>
      </c>
      <c r="C525">
        <v>219.05</v>
      </c>
    </row>
    <row r="526" spans="1:3" x14ac:dyDescent="0.2">
      <c r="A526" t="s">
        <v>6139</v>
      </c>
      <c r="B526" s="1">
        <v>42796</v>
      </c>
      <c r="C526">
        <v>488.46</v>
      </c>
    </row>
    <row r="527" spans="1:3" x14ac:dyDescent="0.2">
      <c r="A527" t="s">
        <v>534</v>
      </c>
      <c r="B527" s="1">
        <v>42796</v>
      </c>
      <c r="C527">
        <v>2566.83</v>
      </c>
    </row>
    <row r="528" spans="1:3" x14ac:dyDescent="0.2">
      <c r="A528" t="s">
        <v>6139</v>
      </c>
      <c r="B528" s="1">
        <v>42797</v>
      </c>
      <c r="C528">
        <v>296.04000000000002</v>
      </c>
    </row>
    <row r="529" spans="1:3" x14ac:dyDescent="0.2">
      <c r="A529" t="s">
        <v>222</v>
      </c>
      <c r="B529" s="1">
        <v>42800</v>
      </c>
      <c r="C529">
        <v>277.27999999999997</v>
      </c>
    </row>
    <row r="530" spans="1:3" x14ac:dyDescent="0.2">
      <c r="A530" t="s">
        <v>383</v>
      </c>
      <c r="B530" s="1">
        <v>42800</v>
      </c>
      <c r="C530">
        <v>74.75</v>
      </c>
    </row>
    <row r="531" spans="1:3" x14ac:dyDescent="0.2">
      <c r="A531" t="s">
        <v>534</v>
      </c>
      <c r="B531" s="1">
        <v>42801</v>
      </c>
      <c r="C531">
        <v>611.65</v>
      </c>
    </row>
    <row r="532" spans="1:3" x14ac:dyDescent="0.2">
      <c r="A532" t="s">
        <v>831</v>
      </c>
      <c r="B532" s="1">
        <v>42801</v>
      </c>
      <c r="C532">
        <v>1296.81</v>
      </c>
    </row>
    <row r="533" spans="1:3" x14ac:dyDescent="0.2">
      <c r="A533" t="s">
        <v>383</v>
      </c>
      <c r="B533" s="1">
        <v>42801</v>
      </c>
      <c r="C533">
        <v>33.9</v>
      </c>
    </row>
    <row r="534" spans="1:3" x14ac:dyDescent="0.2">
      <c r="A534" t="s">
        <v>3</v>
      </c>
      <c r="B534" s="1">
        <v>42801</v>
      </c>
      <c r="C534">
        <v>56</v>
      </c>
    </row>
    <row r="535" spans="1:3" x14ac:dyDescent="0.2">
      <c r="A535" t="s">
        <v>228</v>
      </c>
      <c r="B535" s="1">
        <v>42801</v>
      </c>
      <c r="C535">
        <v>301.77999999999997</v>
      </c>
    </row>
    <row r="536" spans="1:3" x14ac:dyDescent="0.2">
      <c r="A536" t="s">
        <v>5269</v>
      </c>
      <c r="B536" s="1">
        <v>42801</v>
      </c>
      <c r="C536">
        <v>308.81</v>
      </c>
    </row>
    <row r="537" spans="1:3" x14ac:dyDescent="0.2">
      <c r="A537" t="s">
        <v>224</v>
      </c>
      <c r="B537" s="1">
        <v>42801</v>
      </c>
      <c r="C537">
        <v>416.4</v>
      </c>
    </row>
    <row r="538" spans="1:3" x14ac:dyDescent="0.2">
      <c r="A538" t="s">
        <v>15087</v>
      </c>
      <c r="B538" s="1">
        <v>42801</v>
      </c>
      <c r="C538">
        <v>494.63</v>
      </c>
    </row>
    <row r="539" spans="1:3" x14ac:dyDescent="0.2">
      <c r="A539" t="s">
        <v>6139</v>
      </c>
      <c r="B539" s="1">
        <v>42801</v>
      </c>
      <c r="C539">
        <v>139.97</v>
      </c>
    </row>
    <row r="540" spans="1:3" x14ac:dyDescent="0.2">
      <c r="A540" t="s">
        <v>18551</v>
      </c>
      <c r="B540" s="1">
        <v>42802</v>
      </c>
      <c r="C540">
        <v>219.05</v>
      </c>
    </row>
    <row r="541" spans="1:3" x14ac:dyDescent="0.2">
      <c r="A541" t="s">
        <v>383</v>
      </c>
      <c r="B541" s="1">
        <v>42802</v>
      </c>
      <c r="C541">
        <v>219.01</v>
      </c>
    </row>
    <row r="542" spans="1:3" x14ac:dyDescent="0.2">
      <c r="A542" t="s">
        <v>18551</v>
      </c>
      <c r="B542" s="1">
        <v>42802</v>
      </c>
      <c r="C542">
        <v>876.2</v>
      </c>
    </row>
    <row r="543" spans="1:3" x14ac:dyDescent="0.2">
      <c r="A543" t="s">
        <v>3</v>
      </c>
      <c r="B543" s="1">
        <v>42803</v>
      </c>
      <c r="C543">
        <v>90</v>
      </c>
    </row>
    <row r="544" spans="1:3" x14ac:dyDescent="0.2">
      <c r="A544" t="s">
        <v>722</v>
      </c>
      <c r="B544" s="1">
        <v>42803</v>
      </c>
      <c r="C544">
        <v>211.74</v>
      </c>
    </row>
    <row r="545" spans="1:3" x14ac:dyDescent="0.2">
      <c r="A545" t="s">
        <v>722</v>
      </c>
      <c r="B545" s="1">
        <v>42803</v>
      </c>
      <c r="C545">
        <v>864.33</v>
      </c>
    </row>
    <row r="546" spans="1:3" x14ac:dyDescent="0.2">
      <c r="A546" t="s">
        <v>3</v>
      </c>
      <c r="B546" s="1">
        <v>42804</v>
      </c>
      <c r="C546">
        <v>53</v>
      </c>
    </row>
    <row r="547" spans="1:3" x14ac:dyDescent="0.2">
      <c r="A547" t="s">
        <v>6139</v>
      </c>
      <c r="B547" s="1">
        <v>42807</v>
      </c>
      <c r="C547">
        <v>74.95</v>
      </c>
    </row>
    <row r="548" spans="1:3" x14ac:dyDescent="0.2">
      <c r="A548" t="s">
        <v>6139</v>
      </c>
      <c r="B548" s="1">
        <v>42807</v>
      </c>
      <c r="C548">
        <v>411.4</v>
      </c>
    </row>
    <row r="549" spans="1:3" x14ac:dyDescent="0.2">
      <c r="A549" t="s">
        <v>4663</v>
      </c>
      <c r="B549" s="1">
        <v>42807</v>
      </c>
      <c r="C549">
        <v>165</v>
      </c>
    </row>
    <row r="550" spans="1:3" x14ac:dyDescent="0.2">
      <c r="A550" t="s">
        <v>4212</v>
      </c>
      <c r="B550" s="1">
        <v>42807</v>
      </c>
      <c r="C550">
        <v>269.67</v>
      </c>
    </row>
    <row r="551" spans="1:3" x14ac:dyDescent="0.2">
      <c r="A551" t="s">
        <v>722</v>
      </c>
      <c r="B551" s="1">
        <v>42808</v>
      </c>
      <c r="C551">
        <v>128.88</v>
      </c>
    </row>
    <row r="552" spans="1:3" x14ac:dyDescent="0.2">
      <c r="A552" t="s">
        <v>722</v>
      </c>
      <c r="B552" s="1">
        <v>42808</v>
      </c>
      <c r="C552">
        <v>66.959999999999994</v>
      </c>
    </row>
    <row r="553" spans="1:3" x14ac:dyDescent="0.2">
      <c r="A553" t="s">
        <v>26599</v>
      </c>
      <c r="B553" s="1">
        <v>42808</v>
      </c>
      <c r="C553">
        <v>69.8</v>
      </c>
    </row>
    <row r="554" spans="1:3" x14ac:dyDescent="0.2">
      <c r="A554" t="s">
        <v>534</v>
      </c>
      <c r="B554" s="1">
        <v>42808</v>
      </c>
      <c r="C554">
        <v>1648.81</v>
      </c>
    </row>
    <row r="555" spans="1:3" x14ac:dyDescent="0.2">
      <c r="A555" t="s">
        <v>253</v>
      </c>
      <c r="B555" s="1">
        <v>42808</v>
      </c>
      <c r="C555">
        <v>1148.9000000000001</v>
      </c>
    </row>
    <row r="556" spans="1:3" x14ac:dyDescent="0.2">
      <c r="A556" t="s">
        <v>24764</v>
      </c>
      <c r="B556" s="1">
        <v>42809</v>
      </c>
      <c r="C556">
        <v>113.94</v>
      </c>
    </row>
    <row r="557" spans="1:3" x14ac:dyDescent="0.2">
      <c r="A557" t="s">
        <v>534</v>
      </c>
      <c r="B557" s="1">
        <v>42809</v>
      </c>
      <c r="C557">
        <v>1548.83</v>
      </c>
    </row>
    <row r="558" spans="1:3" x14ac:dyDescent="0.2">
      <c r="A558" t="s">
        <v>831</v>
      </c>
      <c r="B558" s="1">
        <v>42809</v>
      </c>
      <c r="C558">
        <v>360</v>
      </c>
    </row>
    <row r="559" spans="1:3" x14ac:dyDescent="0.2">
      <c r="A559" t="s">
        <v>383</v>
      </c>
      <c r="B559" s="1">
        <v>42810</v>
      </c>
      <c r="C559">
        <v>1752.08</v>
      </c>
    </row>
    <row r="560" spans="1:3" x14ac:dyDescent="0.2">
      <c r="A560" t="s">
        <v>18551</v>
      </c>
      <c r="B560" s="1">
        <v>42810</v>
      </c>
      <c r="C560">
        <v>438.1</v>
      </c>
    </row>
    <row r="561" spans="1:3" x14ac:dyDescent="0.2">
      <c r="A561" t="s">
        <v>18551</v>
      </c>
      <c r="B561" s="1">
        <v>42810</v>
      </c>
      <c r="C561">
        <v>438.1</v>
      </c>
    </row>
    <row r="562" spans="1:3" x14ac:dyDescent="0.2">
      <c r="A562" t="s">
        <v>3</v>
      </c>
      <c r="B562" s="1">
        <v>42810</v>
      </c>
      <c r="C562">
        <v>34</v>
      </c>
    </row>
    <row r="563" spans="1:3" x14ac:dyDescent="0.2">
      <c r="A563" t="s">
        <v>20165</v>
      </c>
      <c r="B563" s="1">
        <v>42810</v>
      </c>
      <c r="C563">
        <v>107.7</v>
      </c>
    </row>
    <row r="564" spans="1:3" x14ac:dyDescent="0.2">
      <c r="A564" t="s">
        <v>6139</v>
      </c>
      <c r="B564" s="1">
        <v>42810</v>
      </c>
      <c r="C564">
        <v>770.39</v>
      </c>
    </row>
    <row r="565" spans="1:3" x14ac:dyDescent="0.2">
      <c r="A565" t="s">
        <v>17671</v>
      </c>
      <c r="B565" s="1">
        <v>42815</v>
      </c>
      <c r="C565">
        <v>600.38</v>
      </c>
    </row>
    <row r="566" spans="1:3" x14ac:dyDescent="0.2">
      <c r="A566" t="s">
        <v>6139</v>
      </c>
      <c r="B566" s="1">
        <v>42816</v>
      </c>
      <c r="C566">
        <v>973.78</v>
      </c>
    </row>
    <row r="567" spans="1:3" x14ac:dyDescent="0.2">
      <c r="A567" t="s">
        <v>18551</v>
      </c>
      <c r="B567" s="1">
        <v>42816</v>
      </c>
      <c r="C567">
        <v>876.2</v>
      </c>
    </row>
    <row r="568" spans="1:3" x14ac:dyDescent="0.2">
      <c r="A568" t="s">
        <v>18551</v>
      </c>
      <c r="B568" s="1">
        <v>42816</v>
      </c>
      <c r="C568">
        <v>657.15</v>
      </c>
    </row>
    <row r="569" spans="1:3" x14ac:dyDescent="0.2">
      <c r="A569" t="s">
        <v>383</v>
      </c>
      <c r="B569" s="1">
        <v>42816</v>
      </c>
      <c r="C569">
        <v>438.02</v>
      </c>
    </row>
    <row r="570" spans="1:3" x14ac:dyDescent="0.2">
      <c r="A570" t="s">
        <v>14</v>
      </c>
      <c r="B570" s="1">
        <v>42817</v>
      </c>
      <c r="C570">
        <v>579.5</v>
      </c>
    </row>
    <row r="571" spans="1:3" x14ac:dyDescent="0.2">
      <c r="A571" t="s">
        <v>534</v>
      </c>
      <c r="B571" s="1">
        <v>42818</v>
      </c>
      <c r="C571">
        <v>754.94</v>
      </c>
    </row>
    <row r="572" spans="1:3" x14ac:dyDescent="0.2">
      <c r="A572" t="s">
        <v>6139</v>
      </c>
      <c r="B572" s="1">
        <v>42818</v>
      </c>
      <c r="C572">
        <v>228.5</v>
      </c>
    </row>
    <row r="573" spans="1:3" x14ac:dyDescent="0.2">
      <c r="A573" t="s">
        <v>9270</v>
      </c>
      <c r="B573" s="1">
        <v>42818</v>
      </c>
      <c r="C573">
        <v>126.84</v>
      </c>
    </row>
    <row r="574" spans="1:3" x14ac:dyDescent="0.2">
      <c r="A574" t="s">
        <v>14</v>
      </c>
      <c r="B574" s="1">
        <v>42818</v>
      </c>
      <c r="C574">
        <v>579.5</v>
      </c>
    </row>
    <row r="575" spans="1:3" x14ac:dyDescent="0.2">
      <c r="A575" t="s">
        <v>404</v>
      </c>
      <c r="B575" s="1">
        <v>42818</v>
      </c>
      <c r="C575">
        <v>205.51</v>
      </c>
    </row>
    <row r="576" spans="1:3" x14ac:dyDescent="0.2">
      <c r="A576" t="s">
        <v>404</v>
      </c>
      <c r="B576" s="1">
        <v>42818</v>
      </c>
      <c r="C576">
        <v>2542.9899999999998</v>
      </c>
    </row>
    <row r="577" spans="1:3" x14ac:dyDescent="0.2">
      <c r="A577" t="s">
        <v>3</v>
      </c>
      <c r="B577" s="1">
        <v>42821</v>
      </c>
      <c r="C577">
        <v>40</v>
      </c>
    </row>
    <row r="578" spans="1:3" x14ac:dyDescent="0.2">
      <c r="A578" t="s">
        <v>404</v>
      </c>
      <c r="B578" s="1">
        <v>42822</v>
      </c>
      <c r="C578">
        <v>1266.4000000000001</v>
      </c>
    </row>
    <row r="579" spans="1:3" x14ac:dyDescent="0.2">
      <c r="A579" t="s">
        <v>404</v>
      </c>
      <c r="B579" s="1">
        <v>42822</v>
      </c>
      <c r="C579">
        <v>41.36</v>
      </c>
    </row>
    <row r="580" spans="1:3" x14ac:dyDescent="0.2">
      <c r="A580" t="s">
        <v>26592</v>
      </c>
      <c r="B580" s="1">
        <v>42823</v>
      </c>
      <c r="C580">
        <v>544.25</v>
      </c>
    </row>
    <row r="581" spans="1:3" x14ac:dyDescent="0.2">
      <c r="A581" t="s">
        <v>6139</v>
      </c>
      <c r="B581" s="1">
        <v>42823</v>
      </c>
      <c r="C581">
        <v>119.85</v>
      </c>
    </row>
    <row r="582" spans="1:3" x14ac:dyDescent="0.2">
      <c r="A582" t="s">
        <v>383</v>
      </c>
      <c r="B582" s="1">
        <v>42824</v>
      </c>
      <c r="C582">
        <v>657.03</v>
      </c>
    </row>
    <row r="583" spans="1:3" x14ac:dyDescent="0.2">
      <c r="A583" t="s">
        <v>18551</v>
      </c>
      <c r="B583" s="1">
        <v>42824</v>
      </c>
      <c r="C583">
        <v>219.05</v>
      </c>
    </row>
    <row r="584" spans="1:3" x14ac:dyDescent="0.2">
      <c r="A584" t="s">
        <v>18551</v>
      </c>
      <c r="B584" s="1">
        <v>42824</v>
      </c>
      <c r="C584">
        <v>219.05</v>
      </c>
    </row>
    <row r="585" spans="1:3" x14ac:dyDescent="0.2">
      <c r="A585" t="s">
        <v>14</v>
      </c>
      <c r="B585" s="1">
        <v>42826</v>
      </c>
      <c r="C585">
        <v>196.47</v>
      </c>
    </row>
    <row r="586" spans="1:3" x14ac:dyDescent="0.2">
      <c r="A586" t="s">
        <v>16960</v>
      </c>
      <c r="B586" s="1">
        <v>42826</v>
      </c>
      <c r="C586">
        <v>7280.07</v>
      </c>
    </row>
    <row r="587" spans="1:3" x14ac:dyDescent="0.2">
      <c r="A587" t="s">
        <v>3</v>
      </c>
      <c r="B587" s="1">
        <v>42829</v>
      </c>
      <c r="C587">
        <v>25</v>
      </c>
    </row>
    <row r="588" spans="1:3" x14ac:dyDescent="0.2">
      <c r="A588" t="s">
        <v>534</v>
      </c>
      <c r="B588" s="1">
        <v>42829</v>
      </c>
      <c r="C588">
        <v>1705.93</v>
      </c>
    </row>
    <row r="589" spans="1:3" x14ac:dyDescent="0.2">
      <c r="A589" t="s">
        <v>6139</v>
      </c>
      <c r="B589" s="1">
        <v>42829</v>
      </c>
      <c r="C589">
        <v>72.23</v>
      </c>
    </row>
    <row r="590" spans="1:3" x14ac:dyDescent="0.2">
      <c r="A590" t="s">
        <v>6139</v>
      </c>
      <c r="B590" s="1">
        <v>42829</v>
      </c>
      <c r="C590">
        <v>138.46</v>
      </c>
    </row>
    <row r="591" spans="1:3" x14ac:dyDescent="0.2">
      <c r="A591" t="s">
        <v>383</v>
      </c>
      <c r="B591" s="1">
        <v>42830</v>
      </c>
      <c r="C591">
        <v>1314.06</v>
      </c>
    </row>
    <row r="592" spans="1:3" x14ac:dyDescent="0.2">
      <c r="A592" t="s">
        <v>1770</v>
      </c>
      <c r="B592" s="1">
        <v>42830</v>
      </c>
      <c r="C592">
        <v>70.75</v>
      </c>
    </row>
    <row r="593" spans="1:3" x14ac:dyDescent="0.2">
      <c r="A593" t="s">
        <v>1770</v>
      </c>
      <c r="B593" s="1">
        <v>42830</v>
      </c>
      <c r="C593">
        <v>127.55</v>
      </c>
    </row>
    <row r="594" spans="1:3" x14ac:dyDescent="0.2">
      <c r="A594" t="s">
        <v>253</v>
      </c>
      <c r="B594" s="1">
        <v>42831</v>
      </c>
      <c r="C594">
        <v>480.34</v>
      </c>
    </row>
    <row r="595" spans="1:3" x14ac:dyDescent="0.2">
      <c r="A595" t="s">
        <v>5047</v>
      </c>
      <c r="B595" s="1">
        <v>42831</v>
      </c>
      <c r="C595">
        <v>91.45</v>
      </c>
    </row>
    <row r="596" spans="1:3" x14ac:dyDescent="0.2">
      <c r="A596" t="s">
        <v>3</v>
      </c>
      <c r="B596" s="1">
        <v>42831</v>
      </c>
      <c r="C596">
        <v>130</v>
      </c>
    </row>
    <row r="597" spans="1:3" x14ac:dyDescent="0.2">
      <c r="A597" t="s">
        <v>6139</v>
      </c>
      <c r="B597" s="1">
        <v>42831</v>
      </c>
      <c r="C597">
        <v>147.63</v>
      </c>
    </row>
    <row r="598" spans="1:3" x14ac:dyDescent="0.2">
      <c r="A598" t="s">
        <v>404</v>
      </c>
      <c r="B598" s="1">
        <v>42832</v>
      </c>
      <c r="C598">
        <v>153.63999999999999</v>
      </c>
    </row>
    <row r="599" spans="1:3" x14ac:dyDescent="0.2">
      <c r="A599" t="s">
        <v>26598</v>
      </c>
      <c r="B599" s="1">
        <v>42835</v>
      </c>
      <c r="C599">
        <v>452.32</v>
      </c>
    </row>
    <row r="600" spans="1:3" x14ac:dyDescent="0.2">
      <c r="A600" t="s">
        <v>404</v>
      </c>
      <c r="B600" s="1">
        <v>42835</v>
      </c>
      <c r="C600">
        <v>53.91</v>
      </c>
    </row>
    <row r="601" spans="1:3" x14ac:dyDescent="0.2">
      <c r="A601" t="s">
        <v>14</v>
      </c>
      <c r="B601" s="1">
        <v>42835</v>
      </c>
      <c r="C601">
        <v>327.60000000000002</v>
      </c>
    </row>
    <row r="602" spans="1:3" x14ac:dyDescent="0.2">
      <c r="A602" t="s">
        <v>6139</v>
      </c>
      <c r="B602" s="1">
        <v>42835</v>
      </c>
      <c r="C602">
        <v>272.85000000000002</v>
      </c>
    </row>
    <row r="603" spans="1:3" x14ac:dyDescent="0.2">
      <c r="A603" t="s">
        <v>6139</v>
      </c>
      <c r="B603" s="1">
        <v>42836</v>
      </c>
      <c r="C603">
        <v>73.2</v>
      </c>
    </row>
    <row r="604" spans="1:3" x14ac:dyDescent="0.2">
      <c r="A604" t="s">
        <v>222</v>
      </c>
      <c r="B604" s="1">
        <v>42837</v>
      </c>
      <c r="C604">
        <v>41.36</v>
      </c>
    </row>
    <row r="605" spans="1:3" x14ac:dyDescent="0.2">
      <c r="A605" t="s">
        <v>15087</v>
      </c>
      <c r="B605" s="1">
        <v>42837</v>
      </c>
      <c r="C605">
        <v>193.26</v>
      </c>
    </row>
    <row r="606" spans="1:3" x14ac:dyDescent="0.2">
      <c r="A606" t="s">
        <v>5269</v>
      </c>
      <c r="B606" s="1">
        <v>42837</v>
      </c>
      <c r="C606">
        <v>89.88</v>
      </c>
    </row>
    <row r="607" spans="1:3" x14ac:dyDescent="0.2">
      <c r="A607" t="s">
        <v>222</v>
      </c>
      <c r="B607" s="1">
        <v>42837</v>
      </c>
      <c r="C607">
        <v>286.31</v>
      </c>
    </row>
    <row r="608" spans="1:3" x14ac:dyDescent="0.2">
      <c r="A608" t="s">
        <v>5269</v>
      </c>
      <c r="B608" s="1">
        <v>42837</v>
      </c>
      <c r="C608">
        <v>160.43</v>
      </c>
    </row>
    <row r="609" spans="1:3" x14ac:dyDescent="0.2">
      <c r="A609" t="s">
        <v>383</v>
      </c>
      <c r="B609" s="1">
        <v>42837</v>
      </c>
      <c r="C609">
        <v>876.04</v>
      </c>
    </row>
    <row r="610" spans="1:3" x14ac:dyDescent="0.2">
      <c r="A610" t="s">
        <v>224</v>
      </c>
      <c r="B610" s="1">
        <v>42837</v>
      </c>
      <c r="C610">
        <v>31.46</v>
      </c>
    </row>
    <row r="611" spans="1:3" x14ac:dyDescent="0.2">
      <c r="A611" t="s">
        <v>224</v>
      </c>
      <c r="B611" s="1">
        <v>42837</v>
      </c>
      <c r="C611">
        <v>161.78</v>
      </c>
    </row>
    <row r="612" spans="1:3" x14ac:dyDescent="0.2">
      <c r="A612" t="s">
        <v>383</v>
      </c>
      <c r="B612" s="1">
        <v>42837</v>
      </c>
      <c r="C612">
        <v>96.98</v>
      </c>
    </row>
    <row r="613" spans="1:3" x14ac:dyDescent="0.2">
      <c r="A613" t="s">
        <v>26055</v>
      </c>
      <c r="B613" s="1">
        <v>42837</v>
      </c>
      <c r="C613">
        <v>71.95</v>
      </c>
    </row>
    <row r="614" spans="1:3" x14ac:dyDescent="0.2">
      <c r="A614" t="s">
        <v>6139</v>
      </c>
      <c r="B614" s="1">
        <v>42838</v>
      </c>
      <c r="C614">
        <v>176.66</v>
      </c>
    </row>
    <row r="615" spans="1:3" x14ac:dyDescent="0.2">
      <c r="A615" t="s">
        <v>383</v>
      </c>
      <c r="B615" s="1">
        <v>42843</v>
      </c>
      <c r="C615">
        <v>31.98</v>
      </c>
    </row>
    <row r="616" spans="1:3" x14ac:dyDescent="0.2">
      <c r="A616" t="s">
        <v>383</v>
      </c>
      <c r="B616" s="1">
        <v>42843</v>
      </c>
      <c r="C616">
        <v>33.9</v>
      </c>
    </row>
    <row r="617" spans="1:3" x14ac:dyDescent="0.2">
      <c r="A617" t="s">
        <v>383</v>
      </c>
      <c r="B617" s="1">
        <v>42843</v>
      </c>
      <c r="C617">
        <v>33.9</v>
      </c>
    </row>
    <row r="618" spans="1:3" x14ac:dyDescent="0.2">
      <c r="A618" t="s">
        <v>26597</v>
      </c>
      <c r="B618" s="1">
        <v>42844</v>
      </c>
      <c r="C618">
        <v>175</v>
      </c>
    </row>
    <row r="619" spans="1:3" x14ac:dyDescent="0.2">
      <c r="A619" t="s">
        <v>383</v>
      </c>
      <c r="B619" s="1">
        <v>42844</v>
      </c>
      <c r="C619">
        <v>179.98</v>
      </c>
    </row>
    <row r="620" spans="1:3" x14ac:dyDescent="0.2">
      <c r="A620" t="s">
        <v>383</v>
      </c>
      <c r="B620" s="1">
        <v>42844</v>
      </c>
      <c r="C620">
        <v>219.01</v>
      </c>
    </row>
    <row r="621" spans="1:3" x14ac:dyDescent="0.2">
      <c r="A621" t="s">
        <v>14</v>
      </c>
      <c r="B621" s="1">
        <v>42845</v>
      </c>
      <c r="C621">
        <v>559.87</v>
      </c>
    </row>
    <row r="622" spans="1:3" x14ac:dyDescent="0.2">
      <c r="A622" t="s">
        <v>6139</v>
      </c>
      <c r="B622" s="1">
        <v>42846</v>
      </c>
      <c r="C622">
        <v>422.06</v>
      </c>
    </row>
    <row r="623" spans="1:3" x14ac:dyDescent="0.2">
      <c r="A623" t="s">
        <v>6139</v>
      </c>
      <c r="B623" s="1">
        <v>42851</v>
      </c>
      <c r="C623">
        <v>274.08</v>
      </c>
    </row>
    <row r="624" spans="1:3" x14ac:dyDescent="0.2">
      <c r="A624" t="s">
        <v>3</v>
      </c>
      <c r="B624" s="1">
        <v>42852</v>
      </c>
      <c r="C624">
        <v>400</v>
      </c>
    </row>
    <row r="625" spans="1:3" x14ac:dyDescent="0.2">
      <c r="A625" t="s">
        <v>383</v>
      </c>
      <c r="B625" s="1">
        <v>42852</v>
      </c>
      <c r="C625">
        <v>219.01</v>
      </c>
    </row>
    <row r="626" spans="1:3" x14ac:dyDescent="0.2">
      <c r="A626" t="s">
        <v>591</v>
      </c>
      <c r="B626" s="1">
        <v>42852</v>
      </c>
      <c r="C626">
        <v>413.03</v>
      </c>
    </row>
    <row r="627" spans="1:3" x14ac:dyDescent="0.2">
      <c r="A627" t="s">
        <v>4663</v>
      </c>
      <c r="B627" s="1">
        <v>42853</v>
      </c>
      <c r="C627">
        <v>32</v>
      </c>
    </row>
    <row r="628" spans="1:3" x14ac:dyDescent="0.2">
      <c r="A628" t="s">
        <v>3</v>
      </c>
      <c r="B628" s="1">
        <v>42853</v>
      </c>
      <c r="C628">
        <v>105</v>
      </c>
    </row>
    <row r="629" spans="1:3" x14ac:dyDescent="0.2">
      <c r="A629" t="s">
        <v>6139</v>
      </c>
      <c r="B629" s="1">
        <v>42853</v>
      </c>
      <c r="C629">
        <v>359.21</v>
      </c>
    </row>
    <row r="630" spans="1:3" x14ac:dyDescent="0.2">
      <c r="A630" t="s">
        <v>534</v>
      </c>
      <c r="B630" s="1">
        <v>42856</v>
      </c>
      <c r="C630">
        <v>1118.21</v>
      </c>
    </row>
    <row r="631" spans="1:3" x14ac:dyDescent="0.2">
      <c r="A631" t="s">
        <v>722</v>
      </c>
      <c r="B631" s="1">
        <v>42856</v>
      </c>
      <c r="C631">
        <v>1783.17</v>
      </c>
    </row>
    <row r="632" spans="1:3" x14ac:dyDescent="0.2">
      <c r="A632" t="s">
        <v>14</v>
      </c>
      <c r="B632" s="1">
        <v>42856</v>
      </c>
      <c r="C632">
        <v>289.75</v>
      </c>
    </row>
    <row r="633" spans="1:3" x14ac:dyDescent="0.2">
      <c r="A633" t="s">
        <v>253</v>
      </c>
      <c r="B633" s="1">
        <v>42856</v>
      </c>
      <c r="C633">
        <v>921.95</v>
      </c>
    </row>
    <row r="634" spans="1:3" x14ac:dyDescent="0.2">
      <c r="A634" t="s">
        <v>534</v>
      </c>
      <c r="B634" s="1">
        <v>42856</v>
      </c>
      <c r="C634">
        <v>523.83000000000004</v>
      </c>
    </row>
    <row r="635" spans="1:3" x14ac:dyDescent="0.2">
      <c r="A635" t="s">
        <v>534</v>
      </c>
      <c r="B635" s="1">
        <v>42856</v>
      </c>
      <c r="C635">
        <v>3798.37</v>
      </c>
    </row>
    <row r="636" spans="1:3" x14ac:dyDescent="0.2">
      <c r="A636" t="s">
        <v>16960</v>
      </c>
      <c r="B636" s="1">
        <v>42856</v>
      </c>
      <c r="C636">
        <v>2219.3000000000002</v>
      </c>
    </row>
    <row r="637" spans="1:3" x14ac:dyDescent="0.2">
      <c r="A637" t="s">
        <v>16960</v>
      </c>
      <c r="B637" s="1">
        <v>42856</v>
      </c>
      <c r="C637">
        <v>7248.52</v>
      </c>
    </row>
    <row r="638" spans="1:3" x14ac:dyDescent="0.2">
      <c r="A638" t="s">
        <v>534</v>
      </c>
      <c r="B638" s="1">
        <v>42856</v>
      </c>
      <c r="C638">
        <v>2970.75</v>
      </c>
    </row>
    <row r="639" spans="1:3" x14ac:dyDescent="0.2">
      <c r="A639" t="s">
        <v>4663</v>
      </c>
      <c r="B639" s="1">
        <v>42856</v>
      </c>
      <c r="C639">
        <v>1595</v>
      </c>
    </row>
    <row r="640" spans="1:3" x14ac:dyDescent="0.2">
      <c r="A640" t="s">
        <v>4663</v>
      </c>
      <c r="B640" s="1">
        <v>42856</v>
      </c>
      <c r="C640">
        <v>8246.24</v>
      </c>
    </row>
    <row r="641" spans="1:3" x14ac:dyDescent="0.2">
      <c r="A641" t="s">
        <v>4663</v>
      </c>
      <c r="B641" s="1">
        <v>42856</v>
      </c>
      <c r="C641">
        <v>9239.31</v>
      </c>
    </row>
    <row r="642" spans="1:3" x14ac:dyDescent="0.2">
      <c r="A642" t="s">
        <v>383</v>
      </c>
      <c r="B642" s="1">
        <v>42857</v>
      </c>
      <c r="C642">
        <v>33.9</v>
      </c>
    </row>
    <row r="643" spans="1:3" x14ac:dyDescent="0.2">
      <c r="A643" t="s">
        <v>26207</v>
      </c>
      <c r="B643" s="1">
        <v>42857</v>
      </c>
      <c r="C643">
        <v>59.97</v>
      </c>
    </row>
    <row r="644" spans="1:3" x14ac:dyDescent="0.2">
      <c r="A644" t="s">
        <v>26207</v>
      </c>
      <c r="B644" s="1">
        <v>42857</v>
      </c>
      <c r="C644">
        <v>257.67</v>
      </c>
    </row>
    <row r="645" spans="1:3" x14ac:dyDescent="0.2">
      <c r="A645" t="s">
        <v>6139</v>
      </c>
      <c r="B645" s="1">
        <v>42857</v>
      </c>
      <c r="C645">
        <v>172.78</v>
      </c>
    </row>
    <row r="646" spans="1:3" x14ac:dyDescent="0.2">
      <c r="A646" t="s">
        <v>9005</v>
      </c>
      <c r="B646" s="1">
        <v>42858</v>
      </c>
      <c r="C646">
        <v>609.79</v>
      </c>
    </row>
    <row r="647" spans="1:3" x14ac:dyDescent="0.2">
      <c r="A647" t="s">
        <v>534</v>
      </c>
      <c r="B647" s="1">
        <v>42858</v>
      </c>
      <c r="C647">
        <v>1023.99</v>
      </c>
    </row>
    <row r="648" spans="1:3" x14ac:dyDescent="0.2">
      <c r="A648" t="s">
        <v>534</v>
      </c>
      <c r="B648" s="1">
        <v>42858</v>
      </c>
      <c r="C648">
        <v>204.93</v>
      </c>
    </row>
    <row r="649" spans="1:3" x14ac:dyDescent="0.2">
      <c r="A649" t="s">
        <v>534</v>
      </c>
      <c r="B649" s="1">
        <v>42858</v>
      </c>
      <c r="C649">
        <v>1010.1</v>
      </c>
    </row>
    <row r="650" spans="1:3" x14ac:dyDescent="0.2">
      <c r="A650" t="s">
        <v>6139</v>
      </c>
      <c r="B650" s="1">
        <v>42858</v>
      </c>
      <c r="C650">
        <v>182.38</v>
      </c>
    </row>
    <row r="651" spans="1:3" x14ac:dyDescent="0.2">
      <c r="A651" t="s">
        <v>119</v>
      </c>
      <c r="B651" s="1">
        <v>42859</v>
      </c>
      <c r="C651">
        <v>768.09</v>
      </c>
    </row>
    <row r="652" spans="1:3" x14ac:dyDescent="0.2">
      <c r="A652" t="s">
        <v>3</v>
      </c>
      <c r="B652" s="1">
        <v>42859</v>
      </c>
      <c r="C652">
        <v>15</v>
      </c>
    </row>
    <row r="653" spans="1:3" x14ac:dyDescent="0.2">
      <c r="A653" t="s">
        <v>534</v>
      </c>
      <c r="B653" s="1">
        <v>42859</v>
      </c>
      <c r="C653">
        <v>3290.95</v>
      </c>
    </row>
    <row r="654" spans="1:3" x14ac:dyDescent="0.2">
      <c r="A654" t="s">
        <v>383</v>
      </c>
      <c r="B654" s="1">
        <v>42859</v>
      </c>
      <c r="C654">
        <v>33.9</v>
      </c>
    </row>
    <row r="655" spans="1:3" x14ac:dyDescent="0.2">
      <c r="A655" t="s">
        <v>6139</v>
      </c>
      <c r="B655" s="1">
        <v>42860</v>
      </c>
      <c r="C655">
        <v>210.73</v>
      </c>
    </row>
    <row r="656" spans="1:3" x14ac:dyDescent="0.2">
      <c r="A656" t="s">
        <v>228</v>
      </c>
      <c r="B656" s="1">
        <v>42863</v>
      </c>
      <c r="C656">
        <v>503.59</v>
      </c>
    </row>
    <row r="657" spans="1:3" x14ac:dyDescent="0.2">
      <c r="A657" t="s">
        <v>5269</v>
      </c>
      <c r="B657" s="1">
        <v>42863</v>
      </c>
      <c r="C657">
        <v>363.12</v>
      </c>
    </row>
    <row r="658" spans="1:3" x14ac:dyDescent="0.2">
      <c r="A658" t="s">
        <v>15087</v>
      </c>
      <c r="B658" s="1">
        <v>42863</v>
      </c>
      <c r="C658">
        <v>509.2</v>
      </c>
    </row>
    <row r="659" spans="1:3" x14ac:dyDescent="0.2">
      <c r="A659" t="s">
        <v>119</v>
      </c>
      <c r="B659" s="1">
        <v>42863</v>
      </c>
      <c r="C659">
        <v>261</v>
      </c>
    </row>
    <row r="660" spans="1:3" x14ac:dyDescent="0.2">
      <c r="A660" t="s">
        <v>383</v>
      </c>
      <c r="B660" s="1">
        <v>42863</v>
      </c>
      <c r="C660">
        <v>876.04</v>
      </c>
    </row>
    <row r="661" spans="1:3" x14ac:dyDescent="0.2">
      <c r="A661" t="s">
        <v>404</v>
      </c>
      <c r="B661" s="1">
        <v>42864</v>
      </c>
      <c r="C661">
        <v>25.11</v>
      </c>
    </row>
    <row r="662" spans="1:3" x14ac:dyDescent="0.2">
      <c r="A662" t="s">
        <v>534</v>
      </c>
      <c r="B662" s="1">
        <v>42864</v>
      </c>
      <c r="C662">
        <v>688.54</v>
      </c>
    </row>
    <row r="663" spans="1:3" x14ac:dyDescent="0.2">
      <c r="A663" t="s">
        <v>591</v>
      </c>
      <c r="B663" s="1">
        <v>42864</v>
      </c>
      <c r="C663">
        <v>3519.69</v>
      </c>
    </row>
    <row r="664" spans="1:3" x14ac:dyDescent="0.2">
      <c r="A664" t="s">
        <v>404</v>
      </c>
      <c r="B664" s="1">
        <v>42864</v>
      </c>
      <c r="C664">
        <v>71.91</v>
      </c>
    </row>
    <row r="665" spans="1:3" x14ac:dyDescent="0.2">
      <c r="A665" t="s">
        <v>404</v>
      </c>
      <c r="B665" s="1">
        <v>42864</v>
      </c>
      <c r="C665">
        <v>2107.62</v>
      </c>
    </row>
    <row r="666" spans="1:3" x14ac:dyDescent="0.2">
      <c r="A666" t="s">
        <v>949</v>
      </c>
      <c r="B666" s="1">
        <v>42865</v>
      </c>
      <c r="C666">
        <v>121.25</v>
      </c>
    </row>
    <row r="667" spans="1:3" x14ac:dyDescent="0.2">
      <c r="A667" t="s">
        <v>383</v>
      </c>
      <c r="B667" s="1">
        <v>42865</v>
      </c>
      <c r="C667">
        <v>876.04</v>
      </c>
    </row>
    <row r="668" spans="1:3" x14ac:dyDescent="0.2">
      <c r="A668" t="s">
        <v>383</v>
      </c>
      <c r="B668" s="1">
        <v>42865</v>
      </c>
      <c r="C668">
        <v>33.9</v>
      </c>
    </row>
    <row r="669" spans="1:3" x14ac:dyDescent="0.2">
      <c r="A669" t="s">
        <v>23235</v>
      </c>
      <c r="B669" s="1">
        <v>42865</v>
      </c>
      <c r="C669">
        <v>520.96</v>
      </c>
    </row>
    <row r="670" spans="1:3" x14ac:dyDescent="0.2">
      <c r="A670" t="s">
        <v>24862</v>
      </c>
      <c r="B670" s="1">
        <v>42865</v>
      </c>
      <c r="C670">
        <v>499.56</v>
      </c>
    </row>
    <row r="671" spans="1:3" x14ac:dyDescent="0.2">
      <c r="A671" t="s">
        <v>24862</v>
      </c>
      <c r="B671" s="1">
        <v>42865</v>
      </c>
      <c r="C671">
        <v>1556.95</v>
      </c>
    </row>
    <row r="672" spans="1:3" x14ac:dyDescent="0.2">
      <c r="A672" t="s">
        <v>6139</v>
      </c>
      <c r="B672" s="1">
        <v>42865</v>
      </c>
      <c r="C672">
        <v>104.21</v>
      </c>
    </row>
    <row r="673" spans="1:3" x14ac:dyDescent="0.2">
      <c r="A673" t="s">
        <v>6139</v>
      </c>
      <c r="B673" s="1">
        <v>42865</v>
      </c>
      <c r="C673">
        <v>376.04</v>
      </c>
    </row>
    <row r="674" spans="1:3" x14ac:dyDescent="0.2">
      <c r="A674" t="s">
        <v>3</v>
      </c>
      <c r="B674" s="1">
        <v>42866</v>
      </c>
      <c r="C674">
        <v>70</v>
      </c>
    </row>
    <row r="675" spans="1:3" x14ac:dyDescent="0.2">
      <c r="A675" t="s">
        <v>14</v>
      </c>
      <c r="B675" s="1">
        <v>42866</v>
      </c>
      <c r="C675">
        <v>261.75</v>
      </c>
    </row>
    <row r="676" spans="1:3" x14ac:dyDescent="0.2">
      <c r="A676" t="s">
        <v>534</v>
      </c>
      <c r="B676" s="1">
        <v>42867</v>
      </c>
      <c r="C676">
        <v>597.65</v>
      </c>
    </row>
    <row r="677" spans="1:3" x14ac:dyDescent="0.2">
      <c r="A677" t="s">
        <v>534</v>
      </c>
      <c r="B677" s="1">
        <v>42867</v>
      </c>
      <c r="C677">
        <v>3399.18</v>
      </c>
    </row>
    <row r="678" spans="1:3" x14ac:dyDescent="0.2">
      <c r="A678" t="s">
        <v>119</v>
      </c>
      <c r="B678" s="1">
        <v>42870</v>
      </c>
      <c r="C678">
        <v>111.15</v>
      </c>
    </row>
    <row r="679" spans="1:3" x14ac:dyDescent="0.2">
      <c r="A679" t="s">
        <v>119</v>
      </c>
      <c r="B679" s="1">
        <v>42870</v>
      </c>
      <c r="C679">
        <v>87</v>
      </c>
    </row>
    <row r="680" spans="1:3" x14ac:dyDescent="0.2">
      <c r="A680" t="s">
        <v>534</v>
      </c>
      <c r="B680" s="1">
        <v>42870</v>
      </c>
      <c r="C680">
        <v>2935.92</v>
      </c>
    </row>
    <row r="681" spans="1:3" x14ac:dyDescent="0.2">
      <c r="A681" t="s">
        <v>6139</v>
      </c>
      <c r="B681" s="1">
        <v>42870</v>
      </c>
      <c r="C681">
        <v>234.6</v>
      </c>
    </row>
    <row r="682" spans="1:3" x14ac:dyDescent="0.2">
      <c r="A682" t="s">
        <v>383</v>
      </c>
      <c r="B682" s="1">
        <v>42871</v>
      </c>
      <c r="C682">
        <v>81.98</v>
      </c>
    </row>
    <row r="683" spans="1:3" x14ac:dyDescent="0.2">
      <c r="A683" t="s">
        <v>3</v>
      </c>
      <c r="B683" s="1">
        <v>42871</v>
      </c>
      <c r="C683">
        <v>500</v>
      </c>
    </row>
    <row r="684" spans="1:3" x14ac:dyDescent="0.2">
      <c r="A684" t="s">
        <v>20165</v>
      </c>
      <c r="B684" s="1">
        <v>42872</v>
      </c>
      <c r="C684">
        <v>353.84</v>
      </c>
    </row>
    <row r="685" spans="1:3" x14ac:dyDescent="0.2">
      <c r="A685" t="s">
        <v>383</v>
      </c>
      <c r="B685" s="1">
        <v>42872</v>
      </c>
      <c r="C685">
        <v>1095.05</v>
      </c>
    </row>
    <row r="686" spans="1:3" x14ac:dyDescent="0.2">
      <c r="A686" t="s">
        <v>383</v>
      </c>
      <c r="B686" s="1">
        <v>42872</v>
      </c>
      <c r="C686">
        <v>33.9</v>
      </c>
    </row>
    <row r="687" spans="1:3" x14ac:dyDescent="0.2">
      <c r="A687" t="s">
        <v>6139</v>
      </c>
      <c r="B687" s="1">
        <v>42872</v>
      </c>
      <c r="C687">
        <v>187.41</v>
      </c>
    </row>
    <row r="688" spans="1:3" x14ac:dyDescent="0.2">
      <c r="A688" t="s">
        <v>3</v>
      </c>
      <c r="B688" s="1">
        <v>42873</v>
      </c>
      <c r="C688">
        <v>8</v>
      </c>
    </row>
    <row r="689" spans="1:3" x14ac:dyDescent="0.2">
      <c r="A689" t="s">
        <v>3</v>
      </c>
      <c r="B689" s="1">
        <v>42873</v>
      </c>
      <c r="C689">
        <v>38</v>
      </c>
    </row>
    <row r="690" spans="1:3" x14ac:dyDescent="0.2">
      <c r="A690" t="s">
        <v>26403</v>
      </c>
      <c r="B690" s="1">
        <v>42874</v>
      </c>
      <c r="C690">
        <v>428.73</v>
      </c>
    </row>
    <row r="691" spans="1:3" x14ac:dyDescent="0.2">
      <c r="A691" t="s">
        <v>6139</v>
      </c>
      <c r="B691" s="1">
        <v>42874</v>
      </c>
      <c r="C691">
        <v>322.20999999999998</v>
      </c>
    </row>
    <row r="692" spans="1:3" x14ac:dyDescent="0.2">
      <c r="A692" t="s">
        <v>3</v>
      </c>
      <c r="B692" s="1">
        <v>42877</v>
      </c>
      <c r="C692">
        <v>100</v>
      </c>
    </row>
    <row r="693" spans="1:3" x14ac:dyDescent="0.2">
      <c r="A693" t="s">
        <v>481</v>
      </c>
      <c r="B693" s="1">
        <v>42877</v>
      </c>
      <c r="C693">
        <v>834.9</v>
      </c>
    </row>
    <row r="694" spans="1:3" x14ac:dyDescent="0.2">
      <c r="A694" t="s">
        <v>831</v>
      </c>
      <c r="B694" s="1">
        <v>42877</v>
      </c>
      <c r="C694">
        <v>621.87</v>
      </c>
    </row>
    <row r="695" spans="1:3" x14ac:dyDescent="0.2">
      <c r="A695" t="s">
        <v>24862</v>
      </c>
      <c r="B695" s="1">
        <v>42878</v>
      </c>
      <c r="C695">
        <v>336.57</v>
      </c>
    </row>
    <row r="696" spans="1:3" x14ac:dyDescent="0.2">
      <c r="A696" t="s">
        <v>16960</v>
      </c>
      <c r="B696" s="1">
        <v>42878</v>
      </c>
      <c r="C696">
        <v>1646.68</v>
      </c>
    </row>
    <row r="697" spans="1:3" x14ac:dyDescent="0.2">
      <c r="A697" t="s">
        <v>25673</v>
      </c>
      <c r="B697" s="1">
        <v>42878</v>
      </c>
      <c r="C697">
        <v>537.44000000000005</v>
      </c>
    </row>
    <row r="698" spans="1:3" x14ac:dyDescent="0.2">
      <c r="A698" t="s">
        <v>26207</v>
      </c>
      <c r="B698" s="1">
        <v>42879</v>
      </c>
      <c r="C698">
        <v>115.14</v>
      </c>
    </row>
    <row r="699" spans="1:3" x14ac:dyDescent="0.2">
      <c r="A699" t="s">
        <v>26207</v>
      </c>
      <c r="B699" s="1">
        <v>42879</v>
      </c>
      <c r="C699">
        <v>445.73</v>
      </c>
    </row>
    <row r="700" spans="1:3" x14ac:dyDescent="0.2">
      <c r="A700" t="s">
        <v>383</v>
      </c>
      <c r="B700" s="1">
        <v>42879</v>
      </c>
      <c r="C700">
        <v>876.04</v>
      </c>
    </row>
    <row r="701" spans="1:3" x14ac:dyDescent="0.2">
      <c r="A701" t="s">
        <v>383</v>
      </c>
      <c r="B701" s="1">
        <v>42880</v>
      </c>
      <c r="C701">
        <v>33.909999999999997</v>
      </c>
    </row>
    <row r="702" spans="1:3" x14ac:dyDescent="0.2">
      <c r="A702" t="s">
        <v>14</v>
      </c>
      <c r="B702" s="1">
        <v>42880</v>
      </c>
      <c r="C702">
        <v>301.75</v>
      </c>
    </row>
    <row r="703" spans="1:3" x14ac:dyDescent="0.2">
      <c r="A703" t="s">
        <v>6139</v>
      </c>
      <c r="B703" s="1">
        <v>42880</v>
      </c>
      <c r="C703">
        <v>341.35</v>
      </c>
    </row>
    <row r="704" spans="1:3" x14ac:dyDescent="0.2">
      <c r="A704" t="s">
        <v>253</v>
      </c>
      <c r="B704" s="1">
        <v>42881</v>
      </c>
      <c r="C704">
        <v>1109.56</v>
      </c>
    </row>
    <row r="705" spans="1:3" x14ac:dyDescent="0.2">
      <c r="A705" t="s">
        <v>19057</v>
      </c>
      <c r="B705" s="1">
        <v>42881</v>
      </c>
      <c r="C705">
        <v>242.28</v>
      </c>
    </row>
    <row r="706" spans="1:3" x14ac:dyDescent="0.2">
      <c r="A706" t="s">
        <v>404</v>
      </c>
      <c r="B706" s="1">
        <v>42884</v>
      </c>
      <c r="C706">
        <v>916.77</v>
      </c>
    </row>
    <row r="707" spans="1:3" x14ac:dyDescent="0.2">
      <c r="A707" t="s">
        <v>404</v>
      </c>
      <c r="B707" s="1">
        <v>42884</v>
      </c>
      <c r="C707">
        <v>480</v>
      </c>
    </row>
    <row r="708" spans="1:3" x14ac:dyDescent="0.2">
      <c r="A708" t="s">
        <v>119</v>
      </c>
      <c r="B708" s="1">
        <v>42884</v>
      </c>
      <c r="C708">
        <v>834.51</v>
      </c>
    </row>
    <row r="709" spans="1:3" x14ac:dyDescent="0.2">
      <c r="A709" t="s">
        <v>6139</v>
      </c>
      <c r="B709" s="1">
        <v>42884</v>
      </c>
      <c r="C709">
        <v>177.43</v>
      </c>
    </row>
    <row r="710" spans="1:3" x14ac:dyDescent="0.2">
      <c r="A710" t="s">
        <v>404</v>
      </c>
      <c r="B710" s="1">
        <v>42885</v>
      </c>
      <c r="C710">
        <v>107.88</v>
      </c>
    </row>
    <row r="711" spans="1:3" x14ac:dyDescent="0.2">
      <c r="A711" t="s">
        <v>481</v>
      </c>
      <c r="B711" s="1">
        <v>42885</v>
      </c>
      <c r="C711">
        <v>43.08</v>
      </c>
    </row>
    <row r="712" spans="1:3" x14ac:dyDescent="0.2">
      <c r="A712" t="s">
        <v>9005</v>
      </c>
      <c r="B712" s="1">
        <v>42885</v>
      </c>
      <c r="C712">
        <v>231.93</v>
      </c>
    </row>
    <row r="713" spans="1:3" x14ac:dyDescent="0.2">
      <c r="A713" t="s">
        <v>9005</v>
      </c>
      <c r="B713" s="1">
        <v>42885</v>
      </c>
      <c r="C713">
        <v>234.31</v>
      </c>
    </row>
    <row r="714" spans="1:3" x14ac:dyDescent="0.2">
      <c r="A714" t="s">
        <v>6139</v>
      </c>
      <c r="B714" s="1">
        <v>42885</v>
      </c>
      <c r="C714">
        <v>238.11</v>
      </c>
    </row>
    <row r="715" spans="1:3" x14ac:dyDescent="0.2">
      <c r="A715" t="s">
        <v>383</v>
      </c>
      <c r="B715" s="1">
        <v>42886</v>
      </c>
      <c r="C715">
        <v>657.03</v>
      </c>
    </row>
    <row r="716" spans="1:3" x14ac:dyDescent="0.2">
      <c r="A716" t="s">
        <v>534</v>
      </c>
      <c r="B716" s="1">
        <v>42887</v>
      </c>
      <c r="C716">
        <v>1326.75</v>
      </c>
    </row>
    <row r="717" spans="1:3" x14ac:dyDescent="0.2">
      <c r="A717" t="s">
        <v>25063</v>
      </c>
      <c r="B717" s="1">
        <v>42887</v>
      </c>
      <c r="C717">
        <v>836.35</v>
      </c>
    </row>
    <row r="718" spans="1:3" x14ac:dyDescent="0.2">
      <c r="A718" t="s">
        <v>404</v>
      </c>
      <c r="B718" s="1">
        <v>42887</v>
      </c>
      <c r="C718">
        <v>374.34</v>
      </c>
    </row>
    <row r="719" spans="1:3" x14ac:dyDescent="0.2">
      <c r="A719" t="s">
        <v>44</v>
      </c>
      <c r="B719" s="1">
        <v>42887</v>
      </c>
      <c r="C719">
        <v>12.13</v>
      </c>
    </row>
    <row r="720" spans="1:3" x14ac:dyDescent="0.2">
      <c r="A720" t="s">
        <v>44</v>
      </c>
      <c r="B720" s="1">
        <v>42887</v>
      </c>
      <c r="C720">
        <v>33.479999999999997</v>
      </c>
    </row>
    <row r="721" spans="1:3" x14ac:dyDescent="0.2">
      <c r="A721" t="s">
        <v>44</v>
      </c>
      <c r="B721" s="1">
        <v>42887</v>
      </c>
      <c r="C721">
        <v>22.03</v>
      </c>
    </row>
    <row r="722" spans="1:3" x14ac:dyDescent="0.2">
      <c r="A722" t="s">
        <v>44</v>
      </c>
      <c r="B722" s="1">
        <v>42887</v>
      </c>
      <c r="C722">
        <v>1114.1600000000001</v>
      </c>
    </row>
    <row r="723" spans="1:3" x14ac:dyDescent="0.2">
      <c r="A723" t="s">
        <v>44</v>
      </c>
      <c r="B723" s="1">
        <v>42887</v>
      </c>
      <c r="C723">
        <v>48.51</v>
      </c>
    </row>
    <row r="724" spans="1:3" x14ac:dyDescent="0.2">
      <c r="A724" t="s">
        <v>44</v>
      </c>
      <c r="B724" s="1">
        <v>42887</v>
      </c>
      <c r="C724">
        <v>9.82</v>
      </c>
    </row>
    <row r="725" spans="1:3" x14ac:dyDescent="0.2">
      <c r="A725" t="s">
        <v>44</v>
      </c>
      <c r="B725" s="1">
        <v>42887</v>
      </c>
      <c r="C725">
        <v>493.04</v>
      </c>
    </row>
    <row r="726" spans="1:3" x14ac:dyDescent="0.2">
      <c r="A726" t="s">
        <v>534</v>
      </c>
      <c r="B726" s="1">
        <v>42887</v>
      </c>
      <c r="C726">
        <v>10854.96</v>
      </c>
    </row>
    <row r="727" spans="1:3" x14ac:dyDescent="0.2">
      <c r="A727" t="s">
        <v>16960</v>
      </c>
      <c r="B727" s="1">
        <v>42887</v>
      </c>
      <c r="C727">
        <v>1508.73</v>
      </c>
    </row>
    <row r="728" spans="1:3" x14ac:dyDescent="0.2">
      <c r="A728" t="s">
        <v>16960</v>
      </c>
      <c r="B728" s="1">
        <v>42887</v>
      </c>
      <c r="C728">
        <v>1716.38</v>
      </c>
    </row>
    <row r="729" spans="1:3" x14ac:dyDescent="0.2">
      <c r="A729" t="s">
        <v>12</v>
      </c>
      <c r="B729" s="1">
        <v>42887</v>
      </c>
      <c r="C729">
        <v>67.010000000000005</v>
      </c>
    </row>
    <row r="730" spans="1:3" x14ac:dyDescent="0.2">
      <c r="A730" t="s">
        <v>6139</v>
      </c>
      <c r="B730" s="1">
        <v>42887</v>
      </c>
      <c r="C730">
        <v>440.13</v>
      </c>
    </row>
    <row r="731" spans="1:3" x14ac:dyDescent="0.2">
      <c r="A731" t="s">
        <v>534</v>
      </c>
      <c r="B731" s="1">
        <v>42887</v>
      </c>
      <c r="C731">
        <v>2940</v>
      </c>
    </row>
    <row r="732" spans="1:3" x14ac:dyDescent="0.2">
      <c r="A732" t="s">
        <v>534</v>
      </c>
      <c r="B732" s="1">
        <v>42887</v>
      </c>
      <c r="C732">
        <v>1188.48</v>
      </c>
    </row>
    <row r="733" spans="1:3" x14ac:dyDescent="0.2">
      <c r="A733" t="s">
        <v>14</v>
      </c>
      <c r="B733" s="1">
        <v>42887</v>
      </c>
      <c r="C733">
        <v>875.9</v>
      </c>
    </row>
    <row r="734" spans="1:3" x14ac:dyDescent="0.2">
      <c r="A734" t="s">
        <v>534</v>
      </c>
      <c r="B734" s="1">
        <v>42887</v>
      </c>
      <c r="C734">
        <v>2446.6</v>
      </c>
    </row>
    <row r="735" spans="1:3" x14ac:dyDescent="0.2">
      <c r="A735" t="s">
        <v>534</v>
      </c>
      <c r="B735" s="1">
        <v>42887</v>
      </c>
      <c r="C735">
        <v>3879.46</v>
      </c>
    </row>
    <row r="736" spans="1:3" x14ac:dyDescent="0.2">
      <c r="A736" t="s">
        <v>6139</v>
      </c>
      <c r="B736" s="1">
        <v>42891</v>
      </c>
      <c r="C736">
        <v>1115.68</v>
      </c>
    </row>
    <row r="737" spans="1:3" x14ac:dyDescent="0.2">
      <c r="A737" t="s">
        <v>3</v>
      </c>
      <c r="B737" s="1">
        <v>42891</v>
      </c>
      <c r="C737">
        <v>40</v>
      </c>
    </row>
    <row r="738" spans="1:3" x14ac:dyDescent="0.2">
      <c r="A738" t="s">
        <v>534</v>
      </c>
      <c r="B738" s="1">
        <v>42891</v>
      </c>
      <c r="C738">
        <v>273</v>
      </c>
    </row>
    <row r="739" spans="1:3" x14ac:dyDescent="0.2">
      <c r="A739" t="s">
        <v>12</v>
      </c>
      <c r="B739" s="1">
        <v>42891</v>
      </c>
      <c r="C739">
        <v>120.06</v>
      </c>
    </row>
    <row r="740" spans="1:3" x14ac:dyDescent="0.2">
      <c r="A740" t="s">
        <v>12</v>
      </c>
      <c r="B740" s="1">
        <v>42891</v>
      </c>
      <c r="C740">
        <v>71.44</v>
      </c>
    </row>
    <row r="741" spans="1:3" x14ac:dyDescent="0.2">
      <c r="A741" t="s">
        <v>12</v>
      </c>
      <c r="B741" s="1">
        <v>42891</v>
      </c>
      <c r="C741">
        <v>269.94</v>
      </c>
    </row>
    <row r="742" spans="1:3" x14ac:dyDescent="0.2">
      <c r="A742" t="s">
        <v>12</v>
      </c>
      <c r="B742" s="1">
        <v>42891</v>
      </c>
      <c r="C742">
        <v>777.1</v>
      </c>
    </row>
    <row r="743" spans="1:3" x14ac:dyDescent="0.2">
      <c r="A743" t="s">
        <v>481</v>
      </c>
      <c r="B743" s="1">
        <v>42892</v>
      </c>
      <c r="C743">
        <v>67.5</v>
      </c>
    </row>
    <row r="744" spans="1:3" x14ac:dyDescent="0.2">
      <c r="A744" t="s">
        <v>481</v>
      </c>
      <c r="B744" s="1">
        <v>42892</v>
      </c>
      <c r="C744">
        <v>460.56</v>
      </c>
    </row>
    <row r="745" spans="1:3" x14ac:dyDescent="0.2">
      <c r="A745" t="s">
        <v>14732</v>
      </c>
      <c r="B745" s="1">
        <v>42892</v>
      </c>
      <c r="C745">
        <v>476.34</v>
      </c>
    </row>
    <row r="746" spans="1:3" x14ac:dyDescent="0.2">
      <c r="A746" t="s">
        <v>3</v>
      </c>
      <c r="B746" s="1">
        <v>42892</v>
      </c>
      <c r="C746">
        <v>75</v>
      </c>
    </row>
    <row r="747" spans="1:3" x14ac:dyDescent="0.2">
      <c r="A747" t="s">
        <v>44</v>
      </c>
      <c r="B747" s="1">
        <v>42892</v>
      </c>
      <c r="C747">
        <v>371.26</v>
      </c>
    </row>
    <row r="748" spans="1:3" x14ac:dyDescent="0.2">
      <c r="A748" t="s">
        <v>534</v>
      </c>
      <c r="B748" s="1">
        <v>42892</v>
      </c>
      <c r="C748">
        <v>72.11</v>
      </c>
    </row>
    <row r="749" spans="1:3" x14ac:dyDescent="0.2">
      <c r="A749" t="s">
        <v>3</v>
      </c>
      <c r="B749" s="1">
        <v>42892</v>
      </c>
      <c r="C749">
        <v>1</v>
      </c>
    </row>
    <row r="750" spans="1:3" x14ac:dyDescent="0.2">
      <c r="A750" t="s">
        <v>383</v>
      </c>
      <c r="B750" s="1">
        <v>42892</v>
      </c>
      <c r="C750">
        <v>28.99</v>
      </c>
    </row>
    <row r="751" spans="1:3" x14ac:dyDescent="0.2">
      <c r="A751" t="s">
        <v>12</v>
      </c>
      <c r="B751" s="1">
        <v>42892</v>
      </c>
      <c r="C751">
        <v>1756.83</v>
      </c>
    </row>
    <row r="752" spans="1:3" x14ac:dyDescent="0.2">
      <c r="A752" t="s">
        <v>949</v>
      </c>
      <c r="B752" s="1">
        <v>42893</v>
      </c>
      <c r="C752">
        <v>27</v>
      </c>
    </row>
    <row r="753" spans="1:3" x14ac:dyDescent="0.2">
      <c r="A753" t="s">
        <v>383</v>
      </c>
      <c r="B753" s="1">
        <v>42893</v>
      </c>
      <c r="C753">
        <v>1095.05</v>
      </c>
    </row>
    <row r="754" spans="1:3" x14ac:dyDescent="0.2">
      <c r="A754" t="s">
        <v>12</v>
      </c>
      <c r="B754" s="1">
        <v>42893</v>
      </c>
      <c r="C754">
        <v>119.75</v>
      </c>
    </row>
    <row r="755" spans="1:3" x14ac:dyDescent="0.2">
      <c r="A755" t="s">
        <v>3</v>
      </c>
      <c r="B755" s="1">
        <v>42894</v>
      </c>
      <c r="C755">
        <v>58.75</v>
      </c>
    </row>
    <row r="756" spans="1:3" x14ac:dyDescent="0.2">
      <c r="A756" t="s">
        <v>383</v>
      </c>
      <c r="B756" s="1">
        <v>42894</v>
      </c>
      <c r="C756">
        <v>33.909999999999997</v>
      </c>
    </row>
    <row r="757" spans="1:3" x14ac:dyDescent="0.2">
      <c r="A757" t="s">
        <v>3</v>
      </c>
      <c r="B757" s="1">
        <v>42894</v>
      </c>
      <c r="C757">
        <v>25</v>
      </c>
    </row>
    <row r="758" spans="1:3" x14ac:dyDescent="0.2">
      <c r="A758" t="s">
        <v>383</v>
      </c>
      <c r="B758" s="1">
        <v>42894</v>
      </c>
      <c r="C758">
        <v>33.9</v>
      </c>
    </row>
    <row r="759" spans="1:3" x14ac:dyDescent="0.2">
      <c r="A759" t="s">
        <v>12</v>
      </c>
      <c r="B759" s="1">
        <v>42894</v>
      </c>
      <c r="C759">
        <v>187.72</v>
      </c>
    </row>
    <row r="760" spans="1:3" x14ac:dyDescent="0.2">
      <c r="A760" t="s">
        <v>6139</v>
      </c>
      <c r="B760" s="1">
        <v>42894</v>
      </c>
      <c r="C760">
        <v>142.18</v>
      </c>
    </row>
    <row r="761" spans="1:3" x14ac:dyDescent="0.2">
      <c r="A761" t="s">
        <v>6139</v>
      </c>
      <c r="B761" s="1">
        <v>42894</v>
      </c>
      <c r="C761">
        <v>174.96</v>
      </c>
    </row>
    <row r="762" spans="1:3" x14ac:dyDescent="0.2">
      <c r="A762" t="s">
        <v>14</v>
      </c>
      <c r="B762" s="1">
        <v>42895</v>
      </c>
      <c r="C762">
        <v>289.75</v>
      </c>
    </row>
    <row r="763" spans="1:3" x14ac:dyDescent="0.2">
      <c r="A763" t="s">
        <v>404</v>
      </c>
      <c r="B763" s="1">
        <v>42895</v>
      </c>
      <c r="C763">
        <v>926.21</v>
      </c>
    </row>
    <row r="764" spans="1:3" x14ac:dyDescent="0.2">
      <c r="A764" t="s">
        <v>6139</v>
      </c>
      <c r="B764" s="1">
        <v>42895</v>
      </c>
      <c r="C764">
        <v>84.67</v>
      </c>
    </row>
    <row r="765" spans="1:3" x14ac:dyDescent="0.2">
      <c r="A765" t="s">
        <v>383</v>
      </c>
      <c r="B765" s="1">
        <v>42899</v>
      </c>
      <c r="C765">
        <v>33.9</v>
      </c>
    </row>
    <row r="766" spans="1:3" x14ac:dyDescent="0.2">
      <c r="A766" t="s">
        <v>534</v>
      </c>
      <c r="B766" s="1">
        <v>42899</v>
      </c>
      <c r="C766">
        <v>2721.13</v>
      </c>
    </row>
    <row r="767" spans="1:3" x14ac:dyDescent="0.2">
      <c r="A767" t="s">
        <v>383</v>
      </c>
      <c r="B767" s="1">
        <v>42899</v>
      </c>
      <c r="C767">
        <v>28.48</v>
      </c>
    </row>
    <row r="768" spans="1:3" x14ac:dyDescent="0.2">
      <c r="A768" t="s">
        <v>12</v>
      </c>
      <c r="B768" s="1">
        <v>42899</v>
      </c>
      <c r="C768">
        <v>173.38</v>
      </c>
    </row>
    <row r="769" spans="1:3" x14ac:dyDescent="0.2">
      <c r="A769" t="s">
        <v>12</v>
      </c>
      <c r="B769" s="1">
        <v>42899</v>
      </c>
      <c r="C769">
        <v>480.67</v>
      </c>
    </row>
    <row r="770" spans="1:3" x14ac:dyDescent="0.2">
      <c r="A770" t="s">
        <v>12</v>
      </c>
      <c r="B770" s="1">
        <v>42899</v>
      </c>
      <c r="C770">
        <v>40.71</v>
      </c>
    </row>
    <row r="771" spans="1:3" x14ac:dyDescent="0.2">
      <c r="A771" t="s">
        <v>12</v>
      </c>
      <c r="B771" s="1">
        <v>42899</v>
      </c>
      <c r="C771">
        <v>263.39999999999998</v>
      </c>
    </row>
    <row r="772" spans="1:3" x14ac:dyDescent="0.2">
      <c r="A772" t="s">
        <v>12</v>
      </c>
      <c r="B772" s="1">
        <v>42899</v>
      </c>
      <c r="C772">
        <v>152.54</v>
      </c>
    </row>
    <row r="773" spans="1:3" x14ac:dyDescent="0.2">
      <c r="A773" t="s">
        <v>6139</v>
      </c>
      <c r="B773" s="1">
        <v>42899</v>
      </c>
      <c r="C773">
        <v>513.47</v>
      </c>
    </row>
    <row r="774" spans="1:3" x14ac:dyDescent="0.2">
      <c r="A774" t="s">
        <v>6139</v>
      </c>
      <c r="B774" s="1">
        <v>42899</v>
      </c>
      <c r="C774">
        <v>285.38</v>
      </c>
    </row>
    <row r="775" spans="1:3" x14ac:dyDescent="0.2">
      <c r="A775" t="s">
        <v>383</v>
      </c>
      <c r="B775" s="1">
        <v>42900</v>
      </c>
      <c r="C775">
        <v>1095.05</v>
      </c>
    </row>
    <row r="776" spans="1:3" x14ac:dyDescent="0.2">
      <c r="A776" t="s">
        <v>12</v>
      </c>
      <c r="B776" s="1">
        <v>42900</v>
      </c>
      <c r="C776">
        <v>61.06</v>
      </c>
    </row>
    <row r="777" spans="1:3" x14ac:dyDescent="0.2">
      <c r="A777" t="s">
        <v>6139</v>
      </c>
      <c r="B777" s="1">
        <v>42900</v>
      </c>
      <c r="C777">
        <v>96.44</v>
      </c>
    </row>
    <row r="778" spans="1:3" x14ac:dyDescent="0.2">
      <c r="A778" t="s">
        <v>12</v>
      </c>
      <c r="B778" s="1">
        <v>42901</v>
      </c>
      <c r="C778">
        <v>396.35</v>
      </c>
    </row>
    <row r="779" spans="1:3" x14ac:dyDescent="0.2">
      <c r="A779" t="s">
        <v>44</v>
      </c>
      <c r="B779" s="1">
        <v>42901</v>
      </c>
      <c r="C779">
        <v>337.53</v>
      </c>
    </row>
    <row r="780" spans="1:3" x14ac:dyDescent="0.2">
      <c r="A780" t="s">
        <v>6139</v>
      </c>
      <c r="B780" s="1">
        <v>42901</v>
      </c>
      <c r="C780">
        <v>297.86</v>
      </c>
    </row>
    <row r="781" spans="1:3" x14ac:dyDescent="0.2">
      <c r="A781" t="s">
        <v>3</v>
      </c>
      <c r="B781" s="1">
        <v>42902</v>
      </c>
      <c r="C781">
        <v>43</v>
      </c>
    </row>
    <row r="782" spans="1:3" x14ac:dyDescent="0.2">
      <c r="A782" t="s">
        <v>20165</v>
      </c>
      <c r="B782" s="1">
        <v>42902</v>
      </c>
      <c r="C782">
        <v>275.02999999999997</v>
      </c>
    </row>
    <row r="783" spans="1:3" x14ac:dyDescent="0.2">
      <c r="A783" t="s">
        <v>25673</v>
      </c>
      <c r="B783" s="1">
        <v>42905</v>
      </c>
      <c r="C783">
        <v>155.82</v>
      </c>
    </row>
    <row r="784" spans="1:3" x14ac:dyDescent="0.2">
      <c r="A784" t="s">
        <v>383</v>
      </c>
      <c r="B784" s="1">
        <v>42905</v>
      </c>
      <c r="C784">
        <v>33.909999999999997</v>
      </c>
    </row>
    <row r="785" spans="1:3" x14ac:dyDescent="0.2">
      <c r="A785" t="s">
        <v>3160</v>
      </c>
      <c r="B785" s="1">
        <v>42905</v>
      </c>
      <c r="C785">
        <v>1358.06</v>
      </c>
    </row>
    <row r="786" spans="1:3" x14ac:dyDescent="0.2">
      <c r="A786" t="s">
        <v>383</v>
      </c>
      <c r="B786" s="1">
        <v>42905</v>
      </c>
      <c r="C786">
        <v>33.9</v>
      </c>
    </row>
    <row r="787" spans="1:3" x14ac:dyDescent="0.2">
      <c r="A787" t="s">
        <v>383</v>
      </c>
      <c r="B787" s="1">
        <v>42905</v>
      </c>
      <c r="C787">
        <v>36.479999999999997</v>
      </c>
    </row>
    <row r="788" spans="1:3" x14ac:dyDescent="0.2">
      <c r="A788" t="s">
        <v>383</v>
      </c>
      <c r="B788" s="1">
        <v>42905</v>
      </c>
      <c r="C788">
        <v>59.5</v>
      </c>
    </row>
    <row r="789" spans="1:3" x14ac:dyDescent="0.2">
      <c r="A789" t="s">
        <v>6139</v>
      </c>
      <c r="B789" s="1">
        <v>42905</v>
      </c>
      <c r="C789">
        <v>356.04</v>
      </c>
    </row>
    <row r="790" spans="1:3" x14ac:dyDescent="0.2">
      <c r="A790" t="s">
        <v>12</v>
      </c>
      <c r="B790" s="1">
        <v>42905</v>
      </c>
      <c r="C790">
        <v>291.48</v>
      </c>
    </row>
    <row r="791" spans="1:3" x14ac:dyDescent="0.2">
      <c r="A791" t="s">
        <v>12</v>
      </c>
      <c r="B791" s="1">
        <v>42905</v>
      </c>
      <c r="C791">
        <v>75.569999999999993</v>
      </c>
    </row>
    <row r="792" spans="1:3" x14ac:dyDescent="0.2">
      <c r="A792" t="s">
        <v>12</v>
      </c>
      <c r="B792" s="1">
        <v>42905</v>
      </c>
      <c r="C792">
        <v>174.21</v>
      </c>
    </row>
    <row r="793" spans="1:3" x14ac:dyDescent="0.2">
      <c r="A793" t="s">
        <v>12</v>
      </c>
      <c r="B793" s="1">
        <v>42905</v>
      </c>
      <c r="C793">
        <v>571.71</v>
      </c>
    </row>
    <row r="794" spans="1:3" x14ac:dyDescent="0.2">
      <c r="A794" t="s">
        <v>383</v>
      </c>
      <c r="B794" s="1">
        <v>42906</v>
      </c>
      <c r="C794">
        <v>29.98</v>
      </c>
    </row>
    <row r="795" spans="1:3" x14ac:dyDescent="0.2">
      <c r="A795" t="s">
        <v>722</v>
      </c>
      <c r="B795" s="1">
        <v>42906</v>
      </c>
      <c r="C795">
        <v>194.19</v>
      </c>
    </row>
    <row r="796" spans="1:3" x14ac:dyDescent="0.2">
      <c r="A796" t="s">
        <v>722</v>
      </c>
      <c r="B796" s="1">
        <v>42906</v>
      </c>
      <c r="C796">
        <v>1014.21</v>
      </c>
    </row>
    <row r="797" spans="1:3" x14ac:dyDescent="0.2">
      <c r="A797" t="s">
        <v>3</v>
      </c>
      <c r="B797" s="1">
        <v>42906</v>
      </c>
      <c r="C797">
        <v>164</v>
      </c>
    </row>
    <row r="798" spans="1:3" x14ac:dyDescent="0.2">
      <c r="A798" t="s">
        <v>15087</v>
      </c>
      <c r="B798" s="1">
        <v>42906</v>
      </c>
      <c r="C798">
        <v>602.45000000000005</v>
      </c>
    </row>
    <row r="799" spans="1:3" x14ac:dyDescent="0.2">
      <c r="A799" t="s">
        <v>6139</v>
      </c>
      <c r="B799" s="1">
        <v>42906</v>
      </c>
      <c r="C799">
        <v>371.28</v>
      </c>
    </row>
    <row r="800" spans="1:3" x14ac:dyDescent="0.2">
      <c r="A800" t="s">
        <v>12</v>
      </c>
      <c r="B800" s="1">
        <v>42906</v>
      </c>
      <c r="C800">
        <v>296.74</v>
      </c>
    </row>
    <row r="801" spans="1:3" x14ac:dyDescent="0.2">
      <c r="A801" t="s">
        <v>481</v>
      </c>
      <c r="B801" s="1">
        <v>42907</v>
      </c>
      <c r="C801">
        <v>158.85</v>
      </c>
    </row>
    <row r="802" spans="1:3" x14ac:dyDescent="0.2">
      <c r="A802" t="s">
        <v>481</v>
      </c>
      <c r="B802" s="1">
        <v>42907</v>
      </c>
      <c r="C802">
        <v>104.85</v>
      </c>
    </row>
    <row r="803" spans="1:3" x14ac:dyDescent="0.2">
      <c r="A803" t="s">
        <v>383</v>
      </c>
      <c r="B803" s="1">
        <v>42907</v>
      </c>
      <c r="C803">
        <v>657.03</v>
      </c>
    </row>
    <row r="804" spans="1:3" x14ac:dyDescent="0.2">
      <c r="A804" t="s">
        <v>8279</v>
      </c>
      <c r="B804" s="1">
        <v>42907</v>
      </c>
      <c r="C804">
        <v>519.39</v>
      </c>
    </row>
    <row r="805" spans="1:3" x14ac:dyDescent="0.2">
      <c r="A805" t="s">
        <v>12</v>
      </c>
      <c r="B805" s="1">
        <v>42907</v>
      </c>
      <c r="C805">
        <v>1025.3599999999999</v>
      </c>
    </row>
    <row r="806" spans="1:3" x14ac:dyDescent="0.2">
      <c r="A806" t="s">
        <v>3</v>
      </c>
      <c r="B806" s="1">
        <v>42907</v>
      </c>
      <c r="C806">
        <v>245</v>
      </c>
    </row>
    <row r="807" spans="1:3" x14ac:dyDescent="0.2">
      <c r="A807" t="s">
        <v>722</v>
      </c>
      <c r="B807" s="1">
        <v>42907</v>
      </c>
      <c r="C807">
        <v>119.85</v>
      </c>
    </row>
    <row r="808" spans="1:3" x14ac:dyDescent="0.2">
      <c r="A808" t="s">
        <v>6431</v>
      </c>
      <c r="B808" s="1">
        <v>42908</v>
      </c>
      <c r="C808">
        <v>194.79</v>
      </c>
    </row>
    <row r="809" spans="1:3" x14ac:dyDescent="0.2">
      <c r="A809" t="s">
        <v>12</v>
      </c>
      <c r="B809" s="1">
        <v>42908</v>
      </c>
      <c r="C809">
        <v>435.67</v>
      </c>
    </row>
    <row r="810" spans="1:3" x14ac:dyDescent="0.2">
      <c r="A810" t="s">
        <v>4927</v>
      </c>
      <c r="B810" s="1">
        <v>42908</v>
      </c>
      <c r="C810">
        <v>802.62</v>
      </c>
    </row>
    <row r="811" spans="1:3" x14ac:dyDescent="0.2">
      <c r="A811" t="s">
        <v>6139</v>
      </c>
      <c r="B811" s="1">
        <v>42908</v>
      </c>
      <c r="C811">
        <v>206.84</v>
      </c>
    </row>
    <row r="812" spans="1:3" x14ac:dyDescent="0.2">
      <c r="A812" t="s">
        <v>6139</v>
      </c>
      <c r="B812" s="1">
        <v>42908</v>
      </c>
      <c r="C812">
        <v>145.36000000000001</v>
      </c>
    </row>
    <row r="813" spans="1:3" x14ac:dyDescent="0.2">
      <c r="A813" t="s">
        <v>3</v>
      </c>
      <c r="B813" s="1">
        <v>42909</v>
      </c>
      <c r="C813">
        <v>99.66</v>
      </c>
    </row>
    <row r="814" spans="1:3" x14ac:dyDescent="0.2">
      <c r="A814" t="s">
        <v>383</v>
      </c>
      <c r="B814" s="1">
        <v>42912</v>
      </c>
      <c r="C814">
        <v>136.97999999999999</v>
      </c>
    </row>
    <row r="815" spans="1:3" x14ac:dyDescent="0.2">
      <c r="A815" t="s">
        <v>20165</v>
      </c>
      <c r="B815" s="1">
        <v>42912</v>
      </c>
      <c r="C815">
        <v>17.489999999999998</v>
      </c>
    </row>
    <row r="816" spans="1:3" x14ac:dyDescent="0.2">
      <c r="A816" t="s">
        <v>119</v>
      </c>
      <c r="B816" s="1">
        <v>42912</v>
      </c>
      <c r="C816">
        <v>109.05</v>
      </c>
    </row>
    <row r="817" spans="1:3" x14ac:dyDescent="0.2">
      <c r="A817" t="s">
        <v>119</v>
      </c>
      <c r="B817" s="1">
        <v>42912</v>
      </c>
      <c r="C817">
        <v>227.25</v>
      </c>
    </row>
    <row r="818" spans="1:3" x14ac:dyDescent="0.2">
      <c r="A818" t="s">
        <v>383</v>
      </c>
      <c r="B818" s="1">
        <v>42912</v>
      </c>
      <c r="C818">
        <v>28.48</v>
      </c>
    </row>
    <row r="819" spans="1:3" x14ac:dyDescent="0.2">
      <c r="A819" t="s">
        <v>6139</v>
      </c>
      <c r="B819" s="1">
        <v>42912</v>
      </c>
      <c r="C819">
        <v>263.19</v>
      </c>
    </row>
    <row r="820" spans="1:3" x14ac:dyDescent="0.2">
      <c r="A820" t="s">
        <v>6139</v>
      </c>
      <c r="B820" s="1">
        <v>42912</v>
      </c>
      <c r="C820">
        <v>97.41</v>
      </c>
    </row>
    <row r="821" spans="1:3" x14ac:dyDescent="0.2">
      <c r="A821" t="s">
        <v>12</v>
      </c>
      <c r="B821" s="1">
        <v>42912</v>
      </c>
      <c r="C821">
        <v>480.98</v>
      </c>
    </row>
    <row r="822" spans="1:3" x14ac:dyDescent="0.2">
      <c r="A822" t="s">
        <v>12</v>
      </c>
      <c r="B822" s="1">
        <v>42912</v>
      </c>
      <c r="C822">
        <v>334.29</v>
      </c>
    </row>
    <row r="823" spans="1:3" x14ac:dyDescent="0.2">
      <c r="A823" t="s">
        <v>12</v>
      </c>
      <c r="B823" s="1">
        <v>42912</v>
      </c>
      <c r="C823">
        <v>98.4</v>
      </c>
    </row>
    <row r="824" spans="1:3" x14ac:dyDescent="0.2">
      <c r="A824" t="s">
        <v>12</v>
      </c>
      <c r="B824" s="1">
        <v>42912</v>
      </c>
      <c r="C824">
        <v>130.05000000000001</v>
      </c>
    </row>
    <row r="825" spans="1:3" x14ac:dyDescent="0.2">
      <c r="A825" t="s">
        <v>383</v>
      </c>
      <c r="B825" s="1">
        <v>42913</v>
      </c>
      <c r="C825">
        <v>36.75</v>
      </c>
    </row>
    <row r="826" spans="1:3" x14ac:dyDescent="0.2">
      <c r="A826" t="s">
        <v>3160</v>
      </c>
      <c r="B826" s="1">
        <v>42913</v>
      </c>
      <c r="C826">
        <v>253.34</v>
      </c>
    </row>
    <row r="827" spans="1:3" x14ac:dyDescent="0.2">
      <c r="A827" t="s">
        <v>12</v>
      </c>
      <c r="B827" s="1">
        <v>42913</v>
      </c>
      <c r="C827">
        <v>494.06</v>
      </c>
    </row>
    <row r="828" spans="1:3" x14ac:dyDescent="0.2">
      <c r="A828" t="s">
        <v>383</v>
      </c>
      <c r="B828" s="1">
        <v>42914</v>
      </c>
      <c r="C828">
        <v>1314.06</v>
      </c>
    </row>
    <row r="829" spans="1:3" x14ac:dyDescent="0.2">
      <c r="A829" t="s">
        <v>26596</v>
      </c>
      <c r="B829" s="1">
        <v>42914</v>
      </c>
      <c r="C829">
        <v>256.22000000000003</v>
      </c>
    </row>
    <row r="830" spans="1:3" x14ac:dyDescent="0.2">
      <c r="A830" t="s">
        <v>12</v>
      </c>
      <c r="B830" s="1">
        <v>42914</v>
      </c>
      <c r="C830">
        <v>1094.1199999999999</v>
      </c>
    </row>
    <row r="831" spans="1:3" x14ac:dyDescent="0.2">
      <c r="A831" t="s">
        <v>383</v>
      </c>
      <c r="B831" s="1">
        <v>42915</v>
      </c>
      <c r="C831">
        <v>33.9</v>
      </c>
    </row>
    <row r="832" spans="1:3" x14ac:dyDescent="0.2">
      <c r="A832" t="s">
        <v>16689</v>
      </c>
      <c r="B832" s="1">
        <v>42915</v>
      </c>
      <c r="C832">
        <v>319.02</v>
      </c>
    </row>
    <row r="833" spans="1:3" x14ac:dyDescent="0.2">
      <c r="A833" t="s">
        <v>12</v>
      </c>
      <c r="B833" s="1">
        <v>42915</v>
      </c>
      <c r="C833">
        <v>274.08999999999997</v>
      </c>
    </row>
    <row r="834" spans="1:3" x14ac:dyDescent="0.2">
      <c r="A834" t="s">
        <v>228</v>
      </c>
      <c r="B834" s="1">
        <v>42915</v>
      </c>
      <c r="C834">
        <v>967.68</v>
      </c>
    </row>
    <row r="835" spans="1:3" x14ac:dyDescent="0.2">
      <c r="A835" t="s">
        <v>5269</v>
      </c>
      <c r="B835" s="1">
        <v>42915</v>
      </c>
      <c r="C835">
        <v>492.14</v>
      </c>
    </row>
    <row r="836" spans="1:3" x14ac:dyDescent="0.2">
      <c r="A836" t="s">
        <v>222</v>
      </c>
      <c r="B836" s="1">
        <v>42915</v>
      </c>
      <c r="C836">
        <v>1190.97</v>
      </c>
    </row>
    <row r="837" spans="1:3" x14ac:dyDescent="0.2">
      <c r="A837" t="s">
        <v>6139</v>
      </c>
      <c r="B837" s="1">
        <v>42915</v>
      </c>
      <c r="C837">
        <v>238.12</v>
      </c>
    </row>
    <row r="838" spans="1:3" x14ac:dyDescent="0.2">
      <c r="A838" t="s">
        <v>6139</v>
      </c>
      <c r="B838" s="1">
        <v>42915</v>
      </c>
      <c r="C838">
        <v>448.2</v>
      </c>
    </row>
    <row r="839" spans="1:3" x14ac:dyDescent="0.2">
      <c r="A839" t="s">
        <v>6139</v>
      </c>
      <c r="B839" s="1">
        <v>42916</v>
      </c>
      <c r="C839">
        <v>98.93</v>
      </c>
    </row>
    <row r="840" spans="1:3" x14ac:dyDescent="0.2">
      <c r="A840" t="s">
        <v>534</v>
      </c>
      <c r="B840" s="1">
        <v>42917</v>
      </c>
      <c r="C840">
        <v>1112.81</v>
      </c>
    </row>
    <row r="841" spans="1:3" x14ac:dyDescent="0.2">
      <c r="A841" t="s">
        <v>14</v>
      </c>
      <c r="B841" s="1">
        <v>42917</v>
      </c>
      <c r="C841">
        <v>824.37</v>
      </c>
    </row>
    <row r="842" spans="1:3" x14ac:dyDescent="0.2">
      <c r="A842" t="s">
        <v>16689</v>
      </c>
      <c r="B842" s="1">
        <v>42917</v>
      </c>
      <c r="C842">
        <v>161.1</v>
      </c>
    </row>
    <row r="843" spans="1:3" x14ac:dyDescent="0.2">
      <c r="A843" t="s">
        <v>534</v>
      </c>
      <c r="B843" s="1">
        <v>42917</v>
      </c>
      <c r="C843">
        <v>18961.150000000001</v>
      </c>
    </row>
    <row r="844" spans="1:3" x14ac:dyDescent="0.2">
      <c r="A844" t="s">
        <v>16689</v>
      </c>
      <c r="B844" s="1">
        <v>42917</v>
      </c>
      <c r="C844">
        <v>668.82</v>
      </c>
    </row>
    <row r="845" spans="1:3" x14ac:dyDescent="0.2">
      <c r="A845" t="s">
        <v>383</v>
      </c>
      <c r="B845" s="1">
        <v>42919</v>
      </c>
      <c r="C845">
        <v>33.9</v>
      </c>
    </row>
    <row r="846" spans="1:3" x14ac:dyDescent="0.2">
      <c r="A846" t="s">
        <v>383</v>
      </c>
      <c r="B846" s="1">
        <v>42919</v>
      </c>
      <c r="C846">
        <v>33.9</v>
      </c>
    </row>
    <row r="847" spans="1:3" x14ac:dyDescent="0.2">
      <c r="A847" t="s">
        <v>383</v>
      </c>
      <c r="B847" s="1">
        <v>42919</v>
      </c>
      <c r="C847">
        <v>33.9</v>
      </c>
    </row>
    <row r="848" spans="1:3" x14ac:dyDescent="0.2">
      <c r="A848" t="s">
        <v>253</v>
      </c>
      <c r="B848" s="1">
        <v>42919</v>
      </c>
      <c r="C848">
        <v>564.70000000000005</v>
      </c>
    </row>
    <row r="849" spans="1:3" x14ac:dyDescent="0.2">
      <c r="A849" t="s">
        <v>5269</v>
      </c>
      <c r="B849" s="1">
        <v>42919</v>
      </c>
      <c r="C849">
        <v>324.5</v>
      </c>
    </row>
    <row r="850" spans="1:3" x14ac:dyDescent="0.2">
      <c r="A850" t="s">
        <v>222</v>
      </c>
      <c r="B850" s="1">
        <v>42919</v>
      </c>
      <c r="C850">
        <v>563.22</v>
      </c>
    </row>
    <row r="851" spans="1:3" x14ac:dyDescent="0.2">
      <c r="A851" t="s">
        <v>591</v>
      </c>
      <c r="B851" s="1">
        <v>42919</v>
      </c>
      <c r="C851">
        <v>961.56</v>
      </c>
    </row>
    <row r="852" spans="1:3" x14ac:dyDescent="0.2">
      <c r="A852" t="s">
        <v>534</v>
      </c>
      <c r="B852" s="1">
        <v>42919</v>
      </c>
      <c r="C852">
        <v>719.2</v>
      </c>
    </row>
    <row r="853" spans="1:3" x14ac:dyDescent="0.2">
      <c r="A853" t="s">
        <v>591</v>
      </c>
      <c r="B853" s="1">
        <v>42919</v>
      </c>
      <c r="C853">
        <v>431.27</v>
      </c>
    </row>
    <row r="854" spans="1:3" x14ac:dyDescent="0.2">
      <c r="A854" t="s">
        <v>383</v>
      </c>
      <c r="B854" s="1">
        <v>42921</v>
      </c>
      <c r="C854">
        <v>438.02</v>
      </c>
    </row>
    <row r="855" spans="1:3" x14ac:dyDescent="0.2">
      <c r="A855" t="s">
        <v>320</v>
      </c>
      <c r="B855" s="1">
        <v>42921</v>
      </c>
      <c r="C855">
        <v>53.35</v>
      </c>
    </row>
    <row r="856" spans="1:3" x14ac:dyDescent="0.2">
      <c r="A856" t="s">
        <v>5690</v>
      </c>
      <c r="B856" s="1">
        <v>42922</v>
      </c>
      <c r="C856">
        <v>839.67</v>
      </c>
    </row>
    <row r="857" spans="1:3" x14ac:dyDescent="0.2">
      <c r="A857" t="s">
        <v>404</v>
      </c>
      <c r="B857" s="1">
        <v>42922</v>
      </c>
      <c r="C857">
        <v>2142.56</v>
      </c>
    </row>
    <row r="858" spans="1:3" x14ac:dyDescent="0.2">
      <c r="A858" t="s">
        <v>534</v>
      </c>
      <c r="B858" s="1">
        <v>42922</v>
      </c>
      <c r="C858">
        <v>1223.3</v>
      </c>
    </row>
    <row r="859" spans="1:3" x14ac:dyDescent="0.2">
      <c r="A859" t="s">
        <v>11761</v>
      </c>
      <c r="B859" s="1">
        <v>42926</v>
      </c>
      <c r="C859">
        <v>277.86</v>
      </c>
    </row>
    <row r="860" spans="1:3" x14ac:dyDescent="0.2">
      <c r="A860" t="s">
        <v>722</v>
      </c>
      <c r="B860" s="1">
        <v>42926</v>
      </c>
      <c r="C860">
        <v>508.95</v>
      </c>
    </row>
    <row r="861" spans="1:3" x14ac:dyDescent="0.2">
      <c r="A861" t="s">
        <v>13299</v>
      </c>
      <c r="B861" s="1">
        <v>42926</v>
      </c>
      <c r="C861">
        <v>440.82</v>
      </c>
    </row>
    <row r="862" spans="1:3" x14ac:dyDescent="0.2">
      <c r="A862" t="s">
        <v>44</v>
      </c>
      <c r="B862" s="1">
        <v>42926</v>
      </c>
      <c r="C862">
        <v>1618.56</v>
      </c>
    </row>
    <row r="863" spans="1:3" x14ac:dyDescent="0.2">
      <c r="A863" t="s">
        <v>14</v>
      </c>
      <c r="B863" s="1">
        <v>42926</v>
      </c>
      <c r="C863">
        <v>654.84</v>
      </c>
    </row>
    <row r="864" spans="1:3" x14ac:dyDescent="0.2">
      <c r="A864" t="s">
        <v>26207</v>
      </c>
      <c r="B864" s="1">
        <v>42927</v>
      </c>
      <c r="C864">
        <v>304.74</v>
      </c>
    </row>
    <row r="865" spans="1:3" x14ac:dyDescent="0.2">
      <c r="A865" t="s">
        <v>534</v>
      </c>
      <c r="B865" s="1">
        <v>42928</v>
      </c>
      <c r="C865">
        <v>2249.64</v>
      </c>
    </row>
    <row r="866" spans="1:3" x14ac:dyDescent="0.2">
      <c r="A866" t="s">
        <v>6139</v>
      </c>
      <c r="B866" s="1">
        <v>42928</v>
      </c>
      <c r="C866">
        <v>100.39</v>
      </c>
    </row>
    <row r="867" spans="1:3" x14ac:dyDescent="0.2">
      <c r="A867" t="s">
        <v>6139</v>
      </c>
      <c r="B867" s="1">
        <v>42928</v>
      </c>
      <c r="C867">
        <v>510.03</v>
      </c>
    </row>
    <row r="868" spans="1:3" x14ac:dyDescent="0.2">
      <c r="A868" t="s">
        <v>6139</v>
      </c>
      <c r="B868" s="1">
        <v>42928</v>
      </c>
      <c r="C868">
        <v>222.54</v>
      </c>
    </row>
    <row r="869" spans="1:3" x14ac:dyDescent="0.2">
      <c r="A869" t="s">
        <v>6139</v>
      </c>
      <c r="B869" s="1">
        <v>42928</v>
      </c>
      <c r="C869">
        <v>104.86</v>
      </c>
    </row>
    <row r="870" spans="1:3" x14ac:dyDescent="0.2">
      <c r="A870" t="s">
        <v>6139</v>
      </c>
      <c r="B870" s="1">
        <v>42928</v>
      </c>
      <c r="C870">
        <v>216.79</v>
      </c>
    </row>
    <row r="871" spans="1:3" x14ac:dyDescent="0.2">
      <c r="A871" t="s">
        <v>383</v>
      </c>
      <c r="B871" s="1">
        <v>42929</v>
      </c>
      <c r="C871">
        <v>39.5</v>
      </c>
    </row>
    <row r="872" spans="1:3" x14ac:dyDescent="0.2">
      <c r="A872" t="s">
        <v>1389</v>
      </c>
      <c r="B872" s="1">
        <v>42929</v>
      </c>
      <c r="C872">
        <v>149.88999999999999</v>
      </c>
    </row>
    <row r="873" spans="1:3" x14ac:dyDescent="0.2">
      <c r="A873" t="s">
        <v>3160</v>
      </c>
      <c r="B873" s="1">
        <v>42929</v>
      </c>
      <c r="C873">
        <v>208.8</v>
      </c>
    </row>
    <row r="874" spans="1:3" x14ac:dyDescent="0.2">
      <c r="A874" t="s">
        <v>383</v>
      </c>
      <c r="B874" s="1">
        <v>42929</v>
      </c>
      <c r="C874">
        <v>1095.05</v>
      </c>
    </row>
    <row r="875" spans="1:3" x14ac:dyDescent="0.2">
      <c r="A875" t="s">
        <v>44</v>
      </c>
      <c r="B875" s="1">
        <v>42929</v>
      </c>
      <c r="C875">
        <v>533.76</v>
      </c>
    </row>
    <row r="876" spans="1:3" x14ac:dyDescent="0.2">
      <c r="A876" t="s">
        <v>6139</v>
      </c>
      <c r="B876" s="1">
        <v>42929</v>
      </c>
      <c r="C876">
        <v>149.81</v>
      </c>
    </row>
    <row r="877" spans="1:3" x14ac:dyDescent="0.2">
      <c r="A877" t="s">
        <v>534</v>
      </c>
      <c r="B877" s="1">
        <v>42933</v>
      </c>
      <c r="C877">
        <v>1024.94</v>
      </c>
    </row>
    <row r="878" spans="1:3" x14ac:dyDescent="0.2">
      <c r="A878" t="s">
        <v>20165</v>
      </c>
      <c r="B878" s="1">
        <v>42933</v>
      </c>
      <c r="C878">
        <v>270.07</v>
      </c>
    </row>
    <row r="879" spans="1:3" x14ac:dyDescent="0.2">
      <c r="A879" t="s">
        <v>119</v>
      </c>
      <c r="B879" s="1">
        <v>42933</v>
      </c>
      <c r="C879">
        <v>25.5</v>
      </c>
    </row>
    <row r="880" spans="1:3" x14ac:dyDescent="0.2">
      <c r="A880" t="s">
        <v>119</v>
      </c>
      <c r="B880" s="1">
        <v>42933</v>
      </c>
      <c r="C880">
        <v>450.95</v>
      </c>
    </row>
    <row r="881" spans="1:3" x14ac:dyDescent="0.2">
      <c r="A881" t="s">
        <v>1770</v>
      </c>
      <c r="B881" s="1">
        <v>42933</v>
      </c>
      <c r="C881">
        <v>23</v>
      </c>
    </row>
    <row r="882" spans="1:3" x14ac:dyDescent="0.2">
      <c r="A882" t="s">
        <v>1770</v>
      </c>
      <c r="B882" s="1">
        <v>42933</v>
      </c>
      <c r="C882">
        <v>193.4</v>
      </c>
    </row>
    <row r="883" spans="1:3" x14ac:dyDescent="0.2">
      <c r="A883" t="s">
        <v>383</v>
      </c>
      <c r="B883" s="1">
        <v>42933</v>
      </c>
      <c r="C883">
        <v>151.97999999999999</v>
      </c>
    </row>
    <row r="884" spans="1:3" x14ac:dyDescent="0.2">
      <c r="A884" t="s">
        <v>44</v>
      </c>
      <c r="B884" s="1">
        <v>42933</v>
      </c>
      <c r="C884">
        <v>1105.53</v>
      </c>
    </row>
    <row r="885" spans="1:3" x14ac:dyDescent="0.2">
      <c r="A885" t="s">
        <v>383</v>
      </c>
      <c r="B885" s="1">
        <v>42933</v>
      </c>
      <c r="C885">
        <v>33.9</v>
      </c>
    </row>
    <row r="886" spans="1:3" x14ac:dyDescent="0.2">
      <c r="A886" t="s">
        <v>26595</v>
      </c>
      <c r="B886" s="1">
        <v>42933</v>
      </c>
      <c r="C886">
        <v>114.76</v>
      </c>
    </row>
    <row r="887" spans="1:3" x14ac:dyDescent="0.2">
      <c r="A887" t="s">
        <v>383</v>
      </c>
      <c r="B887" s="1">
        <v>42933</v>
      </c>
      <c r="C887">
        <v>33.9</v>
      </c>
    </row>
    <row r="888" spans="1:3" x14ac:dyDescent="0.2">
      <c r="A888" t="s">
        <v>14</v>
      </c>
      <c r="B888" s="1">
        <v>42933</v>
      </c>
      <c r="C888">
        <v>456.37</v>
      </c>
    </row>
    <row r="889" spans="1:3" x14ac:dyDescent="0.2">
      <c r="A889" t="s">
        <v>25614</v>
      </c>
      <c r="B889" s="1">
        <v>42934</v>
      </c>
      <c r="C889">
        <v>341</v>
      </c>
    </row>
    <row r="890" spans="1:3" x14ac:dyDescent="0.2">
      <c r="A890" t="s">
        <v>15087</v>
      </c>
      <c r="B890" s="1">
        <v>42934</v>
      </c>
      <c r="C890">
        <v>272.35000000000002</v>
      </c>
    </row>
    <row r="891" spans="1:3" x14ac:dyDescent="0.2">
      <c r="A891" t="s">
        <v>6139</v>
      </c>
      <c r="B891" s="1">
        <v>42934</v>
      </c>
      <c r="C891">
        <v>177.86</v>
      </c>
    </row>
    <row r="892" spans="1:3" x14ac:dyDescent="0.2">
      <c r="A892" t="s">
        <v>6139</v>
      </c>
      <c r="B892" s="1">
        <v>42934</v>
      </c>
      <c r="C892">
        <v>83.44</v>
      </c>
    </row>
    <row r="893" spans="1:3" x14ac:dyDescent="0.2">
      <c r="A893" t="s">
        <v>383</v>
      </c>
      <c r="B893" s="1">
        <v>42935</v>
      </c>
      <c r="C893">
        <v>438.02</v>
      </c>
    </row>
    <row r="894" spans="1:3" x14ac:dyDescent="0.2">
      <c r="A894" t="s">
        <v>5690</v>
      </c>
      <c r="B894" s="1">
        <v>42935</v>
      </c>
      <c r="C894">
        <v>622.5</v>
      </c>
    </row>
    <row r="895" spans="1:3" x14ac:dyDescent="0.2">
      <c r="A895" t="s">
        <v>44</v>
      </c>
      <c r="B895" s="1">
        <v>42936</v>
      </c>
      <c r="C895">
        <v>860.05</v>
      </c>
    </row>
    <row r="896" spans="1:3" x14ac:dyDescent="0.2">
      <c r="A896" t="s">
        <v>6139</v>
      </c>
      <c r="B896" s="1">
        <v>42936</v>
      </c>
      <c r="C896">
        <v>239.76</v>
      </c>
    </row>
    <row r="897" spans="1:3" x14ac:dyDescent="0.2">
      <c r="A897" t="s">
        <v>383</v>
      </c>
      <c r="B897" s="1">
        <v>42940</v>
      </c>
      <c r="C897">
        <v>33.9</v>
      </c>
    </row>
    <row r="898" spans="1:3" x14ac:dyDescent="0.2">
      <c r="A898" t="s">
        <v>383</v>
      </c>
      <c r="B898" s="1">
        <v>42940</v>
      </c>
      <c r="C898">
        <v>33.9</v>
      </c>
    </row>
    <row r="899" spans="1:3" x14ac:dyDescent="0.2">
      <c r="A899" t="s">
        <v>8279</v>
      </c>
      <c r="B899" s="1">
        <v>42940</v>
      </c>
      <c r="C899">
        <v>332.65</v>
      </c>
    </row>
    <row r="900" spans="1:3" x14ac:dyDescent="0.2">
      <c r="A900" t="s">
        <v>26230</v>
      </c>
      <c r="B900" s="1">
        <v>42940</v>
      </c>
      <c r="C900">
        <v>298.68</v>
      </c>
    </row>
    <row r="901" spans="1:3" x14ac:dyDescent="0.2">
      <c r="A901" t="s">
        <v>44</v>
      </c>
      <c r="B901" s="1">
        <v>42940</v>
      </c>
      <c r="C901">
        <v>37.96</v>
      </c>
    </row>
    <row r="902" spans="1:3" x14ac:dyDescent="0.2">
      <c r="A902" t="s">
        <v>44</v>
      </c>
      <c r="B902" s="1">
        <v>42940</v>
      </c>
      <c r="C902">
        <v>70.23</v>
      </c>
    </row>
    <row r="903" spans="1:3" x14ac:dyDescent="0.2">
      <c r="A903" t="s">
        <v>44</v>
      </c>
      <c r="B903" s="1">
        <v>42940</v>
      </c>
      <c r="C903">
        <v>108.88</v>
      </c>
    </row>
    <row r="904" spans="1:3" x14ac:dyDescent="0.2">
      <c r="A904" t="s">
        <v>44</v>
      </c>
      <c r="B904" s="1">
        <v>42940</v>
      </c>
      <c r="C904">
        <v>19.329999999999998</v>
      </c>
    </row>
    <row r="905" spans="1:3" x14ac:dyDescent="0.2">
      <c r="A905" t="s">
        <v>44</v>
      </c>
      <c r="B905" s="1">
        <v>42940</v>
      </c>
      <c r="C905">
        <v>19.329999999999998</v>
      </c>
    </row>
    <row r="906" spans="1:3" x14ac:dyDescent="0.2">
      <c r="A906" t="s">
        <v>44</v>
      </c>
      <c r="B906" s="1">
        <v>42940</v>
      </c>
      <c r="C906">
        <v>10.78</v>
      </c>
    </row>
    <row r="907" spans="1:3" x14ac:dyDescent="0.2">
      <c r="A907" t="s">
        <v>44</v>
      </c>
      <c r="B907" s="1">
        <v>42940</v>
      </c>
      <c r="C907">
        <v>35.96</v>
      </c>
    </row>
    <row r="908" spans="1:3" x14ac:dyDescent="0.2">
      <c r="A908" t="s">
        <v>14</v>
      </c>
      <c r="B908" s="1">
        <v>42940</v>
      </c>
      <c r="C908">
        <v>364.75</v>
      </c>
    </row>
    <row r="909" spans="1:3" x14ac:dyDescent="0.2">
      <c r="A909" t="s">
        <v>44</v>
      </c>
      <c r="B909" s="1">
        <v>42940</v>
      </c>
      <c r="C909">
        <v>723.72</v>
      </c>
    </row>
    <row r="910" spans="1:3" x14ac:dyDescent="0.2">
      <c r="A910" t="s">
        <v>383</v>
      </c>
      <c r="B910" s="1">
        <v>42940</v>
      </c>
      <c r="C910">
        <v>131.97999999999999</v>
      </c>
    </row>
    <row r="911" spans="1:3" x14ac:dyDescent="0.2">
      <c r="A911" t="s">
        <v>26565</v>
      </c>
      <c r="B911" s="1">
        <v>42940</v>
      </c>
      <c r="C911">
        <v>68.930000000000007</v>
      </c>
    </row>
    <row r="912" spans="1:3" x14ac:dyDescent="0.2">
      <c r="A912" t="s">
        <v>6139</v>
      </c>
      <c r="B912" s="1">
        <v>42940</v>
      </c>
      <c r="C912">
        <v>304.76</v>
      </c>
    </row>
    <row r="913" spans="1:3" x14ac:dyDescent="0.2">
      <c r="A913" t="s">
        <v>6139</v>
      </c>
      <c r="B913" s="1">
        <v>42940</v>
      </c>
      <c r="C913">
        <v>65.69</v>
      </c>
    </row>
    <row r="914" spans="1:3" x14ac:dyDescent="0.2">
      <c r="A914" t="s">
        <v>727</v>
      </c>
      <c r="B914" s="1">
        <v>42941</v>
      </c>
      <c r="C914">
        <v>665.69</v>
      </c>
    </row>
    <row r="915" spans="1:3" x14ac:dyDescent="0.2">
      <c r="A915" t="s">
        <v>16689</v>
      </c>
      <c r="B915" s="1">
        <v>42941</v>
      </c>
      <c r="C915">
        <v>278.63</v>
      </c>
    </row>
    <row r="916" spans="1:3" x14ac:dyDescent="0.2">
      <c r="A916" t="s">
        <v>14</v>
      </c>
      <c r="B916" s="1">
        <v>42941</v>
      </c>
      <c r="C916">
        <v>152.12</v>
      </c>
    </row>
    <row r="917" spans="1:3" x14ac:dyDescent="0.2">
      <c r="A917" t="s">
        <v>14</v>
      </c>
      <c r="B917" s="1">
        <v>42941</v>
      </c>
      <c r="C917">
        <v>30.42</v>
      </c>
    </row>
    <row r="918" spans="1:3" x14ac:dyDescent="0.2">
      <c r="A918" t="s">
        <v>14</v>
      </c>
      <c r="B918" s="1">
        <v>42941</v>
      </c>
      <c r="C918">
        <v>152.12</v>
      </c>
    </row>
    <row r="919" spans="1:3" x14ac:dyDescent="0.2">
      <c r="A919" t="s">
        <v>534</v>
      </c>
      <c r="B919" s="1">
        <v>42941</v>
      </c>
      <c r="C919">
        <v>337.27</v>
      </c>
    </row>
    <row r="920" spans="1:3" x14ac:dyDescent="0.2">
      <c r="A920" t="s">
        <v>119</v>
      </c>
      <c r="B920" s="1">
        <v>42941</v>
      </c>
      <c r="C920">
        <v>413.1</v>
      </c>
    </row>
    <row r="921" spans="1:3" x14ac:dyDescent="0.2">
      <c r="A921" t="s">
        <v>16689</v>
      </c>
      <c r="B921" s="1">
        <v>42941</v>
      </c>
      <c r="C921">
        <v>67.41</v>
      </c>
    </row>
    <row r="922" spans="1:3" x14ac:dyDescent="0.2">
      <c r="A922" t="s">
        <v>16689</v>
      </c>
      <c r="B922" s="1">
        <v>42941</v>
      </c>
      <c r="C922">
        <v>555.04999999999995</v>
      </c>
    </row>
    <row r="923" spans="1:3" x14ac:dyDescent="0.2">
      <c r="A923" t="s">
        <v>6139</v>
      </c>
      <c r="B923" s="1">
        <v>42941</v>
      </c>
      <c r="C923">
        <v>399.62</v>
      </c>
    </row>
    <row r="924" spans="1:3" x14ac:dyDescent="0.2">
      <c r="A924" t="s">
        <v>16689</v>
      </c>
      <c r="B924" s="1">
        <v>42942</v>
      </c>
      <c r="C924">
        <v>124.5</v>
      </c>
    </row>
    <row r="925" spans="1:3" x14ac:dyDescent="0.2">
      <c r="A925" t="s">
        <v>119</v>
      </c>
      <c r="B925" s="1">
        <v>42942</v>
      </c>
      <c r="C925">
        <v>41.94</v>
      </c>
    </row>
    <row r="926" spans="1:3" x14ac:dyDescent="0.2">
      <c r="A926" t="s">
        <v>25614</v>
      </c>
      <c r="B926" s="1">
        <v>42942</v>
      </c>
      <c r="C926">
        <v>464.5</v>
      </c>
    </row>
    <row r="927" spans="1:3" x14ac:dyDescent="0.2">
      <c r="A927" t="s">
        <v>534</v>
      </c>
      <c r="B927" s="1">
        <v>42942</v>
      </c>
      <c r="C927">
        <v>327.60000000000002</v>
      </c>
    </row>
    <row r="928" spans="1:3" x14ac:dyDescent="0.2">
      <c r="A928" t="s">
        <v>383</v>
      </c>
      <c r="B928" s="1">
        <v>42942</v>
      </c>
      <c r="C928">
        <v>657.03</v>
      </c>
    </row>
    <row r="929" spans="1:3" x14ac:dyDescent="0.2">
      <c r="A929" t="s">
        <v>119</v>
      </c>
      <c r="B929" s="1">
        <v>42942</v>
      </c>
      <c r="C929">
        <v>341.34</v>
      </c>
    </row>
    <row r="930" spans="1:3" x14ac:dyDescent="0.2">
      <c r="A930" t="s">
        <v>119</v>
      </c>
      <c r="B930" s="1">
        <v>42942</v>
      </c>
      <c r="C930">
        <v>174</v>
      </c>
    </row>
    <row r="931" spans="1:3" x14ac:dyDescent="0.2">
      <c r="A931" t="s">
        <v>383</v>
      </c>
      <c r="B931" s="1">
        <v>42943</v>
      </c>
      <c r="C931">
        <v>33.909999999999997</v>
      </c>
    </row>
    <row r="932" spans="1:3" x14ac:dyDescent="0.2">
      <c r="A932" t="s">
        <v>6139</v>
      </c>
      <c r="B932" s="1">
        <v>42943</v>
      </c>
      <c r="C932">
        <v>595.12</v>
      </c>
    </row>
    <row r="933" spans="1:3" x14ac:dyDescent="0.2">
      <c r="A933" t="s">
        <v>6139</v>
      </c>
      <c r="B933" s="1">
        <v>42944</v>
      </c>
      <c r="C933">
        <v>170.96</v>
      </c>
    </row>
    <row r="934" spans="1:3" x14ac:dyDescent="0.2">
      <c r="A934" t="s">
        <v>404</v>
      </c>
      <c r="B934" s="1">
        <v>42947</v>
      </c>
      <c r="C934">
        <v>135.31</v>
      </c>
    </row>
    <row r="935" spans="1:3" x14ac:dyDescent="0.2">
      <c r="A935" t="s">
        <v>404</v>
      </c>
      <c r="B935" s="1">
        <v>42947</v>
      </c>
      <c r="C935">
        <v>1369.39</v>
      </c>
    </row>
    <row r="936" spans="1:3" x14ac:dyDescent="0.2">
      <c r="A936" t="s">
        <v>6139</v>
      </c>
      <c r="B936" s="1">
        <v>42947</v>
      </c>
      <c r="C936">
        <v>158.5</v>
      </c>
    </row>
    <row r="937" spans="1:3" x14ac:dyDescent="0.2">
      <c r="A937" t="s">
        <v>44</v>
      </c>
      <c r="B937" s="1">
        <v>42947</v>
      </c>
      <c r="C937">
        <v>521.82000000000005</v>
      </c>
    </row>
    <row r="938" spans="1:3" x14ac:dyDescent="0.2">
      <c r="A938" t="s">
        <v>534</v>
      </c>
      <c r="B938" s="1">
        <v>42948</v>
      </c>
      <c r="C938">
        <v>3958.91</v>
      </c>
    </row>
    <row r="939" spans="1:3" x14ac:dyDescent="0.2">
      <c r="A939" t="s">
        <v>5269</v>
      </c>
      <c r="B939" s="1">
        <v>42948</v>
      </c>
      <c r="C939">
        <v>337.51</v>
      </c>
    </row>
    <row r="940" spans="1:3" x14ac:dyDescent="0.2">
      <c r="A940" t="s">
        <v>224</v>
      </c>
      <c r="B940" s="1">
        <v>42948</v>
      </c>
      <c r="C940">
        <v>350.52</v>
      </c>
    </row>
    <row r="941" spans="1:3" x14ac:dyDescent="0.2">
      <c r="A941" t="s">
        <v>222</v>
      </c>
      <c r="B941" s="1">
        <v>42948</v>
      </c>
      <c r="C941">
        <v>840.37</v>
      </c>
    </row>
    <row r="942" spans="1:3" x14ac:dyDescent="0.2">
      <c r="A942" t="s">
        <v>6139</v>
      </c>
      <c r="B942" s="1">
        <v>42948</v>
      </c>
      <c r="C942">
        <v>317.54000000000002</v>
      </c>
    </row>
    <row r="943" spans="1:3" x14ac:dyDescent="0.2">
      <c r="A943" t="s">
        <v>11438</v>
      </c>
      <c r="B943" s="1">
        <v>42948</v>
      </c>
      <c r="C943">
        <v>4562.53</v>
      </c>
    </row>
    <row r="944" spans="1:3" x14ac:dyDescent="0.2">
      <c r="A944" t="s">
        <v>534</v>
      </c>
      <c r="B944" s="1">
        <v>42948</v>
      </c>
      <c r="C944">
        <v>759.33</v>
      </c>
    </row>
    <row r="945" spans="1:3" x14ac:dyDescent="0.2">
      <c r="A945" t="s">
        <v>534</v>
      </c>
      <c r="B945" s="1">
        <v>42948</v>
      </c>
      <c r="C945">
        <v>3813.64</v>
      </c>
    </row>
    <row r="946" spans="1:3" x14ac:dyDescent="0.2">
      <c r="A946" t="s">
        <v>2</v>
      </c>
      <c r="B946" s="1">
        <v>42948</v>
      </c>
      <c r="C946">
        <v>1562.04</v>
      </c>
    </row>
    <row r="947" spans="1:3" x14ac:dyDescent="0.2">
      <c r="A947" t="s">
        <v>6139</v>
      </c>
      <c r="B947" s="1">
        <v>42949</v>
      </c>
      <c r="C947">
        <v>509.49</v>
      </c>
    </row>
    <row r="948" spans="1:3" x14ac:dyDescent="0.2">
      <c r="A948" t="s">
        <v>374</v>
      </c>
      <c r="B948" s="1">
        <v>42949</v>
      </c>
      <c r="C948">
        <v>736.35</v>
      </c>
    </row>
    <row r="949" spans="1:3" x14ac:dyDescent="0.2">
      <c r="A949" t="s">
        <v>374</v>
      </c>
      <c r="B949" s="1">
        <v>42949</v>
      </c>
      <c r="C949">
        <v>942.03</v>
      </c>
    </row>
    <row r="950" spans="1:3" x14ac:dyDescent="0.2">
      <c r="A950" t="s">
        <v>708</v>
      </c>
      <c r="B950" s="1">
        <v>42949</v>
      </c>
      <c r="C950">
        <v>141.30000000000001</v>
      </c>
    </row>
    <row r="951" spans="1:3" x14ac:dyDescent="0.2">
      <c r="A951" t="s">
        <v>549</v>
      </c>
      <c r="B951" s="1">
        <v>42949</v>
      </c>
      <c r="C951">
        <v>51.97</v>
      </c>
    </row>
    <row r="952" spans="1:3" x14ac:dyDescent="0.2">
      <c r="A952" t="s">
        <v>18551</v>
      </c>
      <c r="B952" s="1">
        <v>42949</v>
      </c>
      <c r="C952">
        <v>657.15</v>
      </c>
    </row>
    <row r="953" spans="1:3" x14ac:dyDescent="0.2">
      <c r="A953" t="s">
        <v>18551</v>
      </c>
      <c r="B953" s="1">
        <v>42949</v>
      </c>
      <c r="C953">
        <v>1095.25</v>
      </c>
    </row>
    <row r="954" spans="1:3" x14ac:dyDescent="0.2">
      <c r="A954" t="s">
        <v>383</v>
      </c>
      <c r="B954" s="1">
        <v>42949</v>
      </c>
      <c r="C954">
        <v>1314.06</v>
      </c>
    </row>
    <row r="955" spans="1:3" x14ac:dyDescent="0.2">
      <c r="A955" t="s">
        <v>4663</v>
      </c>
      <c r="B955" s="1">
        <v>42949</v>
      </c>
      <c r="C955">
        <v>60</v>
      </c>
    </row>
    <row r="956" spans="1:3" x14ac:dyDescent="0.2">
      <c r="A956" t="s">
        <v>22661</v>
      </c>
      <c r="B956" s="1">
        <v>42950</v>
      </c>
      <c r="C956">
        <v>40.5</v>
      </c>
    </row>
    <row r="957" spans="1:3" x14ac:dyDescent="0.2">
      <c r="A957" t="s">
        <v>383</v>
      </c>
      <c r="B957" s="1">
        <v>42950</v>
      </c>
      <c r="C957">
        <v>38.479999999999997</v>
      </c>
    </row>
    <row r="958" spans="1:3" x14ac:dyDescent="0.2">
      <c r="A958" t="s">
        <v>383</v>
      </c>
      <c r="B958" s="1">
        <v>42950</v>
      </c>
      <c r="C958">
        <v>131.97999999999999</v>
      </c>
    </row>
    <row r="959" spans="1:3" x14ac:dyDescent="0.2">
      <c r="A959" t="s">
        <v>26207</v>
      </c>
      <c r="B959" s="1">
        <v>42954</v>
      </c>
      <c r="C959">
        <v>380.01</v>
      </c>
    </row>
    <row r="960" spans="1:3" x14ac:dyDescent="0.2">
      <c r="A960" t="s">
        <v>44</v>
      </c>
      <c r="B960" s="1">
        <v>42954</v>
      </c>
      <c r="C960">
        <v>506.74</v>
      </c>
    </row>
    <row r="961" spans="1:3" x14ac:dyDescent="0.2">
      <c r="A961" t="s">
        <v>383</v>
      </c>
      <c r="B961" s="1">
        <v>42954</v>
      </c>
      <c r="C961">
        <v>47.98</v>
      </c>
    </row>
    <row r="962" spans="1:3" x14ac:dyDescent="0.2">
      <c r="A962" t="s">
        <v>383</v>
      </c>
      <c r="B962" s="1">
        <v>42954</v>
      </c>
      <c r="C962">
        <v>101.98</v>
      </c>
    </row>
    <row r="963" spans="1:3" x14ac:dyDescent="0.2">
      <c r="A963" t="s">
        <v>6139</v>
      </c>
      <c r="B963" s="1">
        <v>42954</v>
      </c>
      <c r="C963">
        <v>712.85</v>
      </c>
    </row>
    <row r="964" spans="1:3" x14ac:dyDescent="0.2">
      <c r="A964" t="s">
        <v>6139</v>
      </c>
      <c r="B964" s="1">
        <v>42954</v>
      </c>
      <c r="C964">
        <v>309.97000000000003</v>
      </c>
    </row>
    <row r="965" spans="1:3" x14ac:dyDescent="0.2">
      <c r="A965" t="s">
        <v>26403</v>
      </c>
      <c r="B965" s="1">
        <v>42955</v>
      </c>
      <c r="C965">
        <v>664.05</v>
      </c>
    </row>
    <row r="966" spans="1:3" x14ac:dyDescent="0.2">
      <c r="A966" t="s">
        <v>14</v>
      </c>
      <c r="B966" s="1">
        <v>42955</v>
      </c>
      <c r="C966">
        <v>601.98</v>
      </c>
    </row>
    <row r="967" spans="1:3" x14ac:dyDescent="0.2">
      <c r="A967" t="s">
        <v>26207</v>
      </c>
      <c r="B967" s="1">
        <v>42955</v>
      </c>
      <c r="C967">
        <v>128.52000000000001</v>
      </c>
    </row>
    <row r="968" spans="1:3" x14ac:dyDescent="0.2">
      <c r="A968" t="s">
        <v>7822</v>
      </c>
      <c r="B968" s="1">
        <v>42955</v>
      </c>
      <c r="C968">
        <v>166.73</v>
      </c>
    </row>
    <row r="969" spans="1:3" x14ac:dyDescent="0.2">
      <c r="A969" t="s">
        <v>534</v>
      </c>
      <c r="B969" s="1">
        <v>42956</v>
      </c>
      <c r="C969">
        <v>1111.45</v>
      </c>
    </row>
    <row r="970" spans="1:3" x14ac:dyDescent="0.2">
      <c r="A970" t="s">
        <v>6139</v>
      </c>
      <c r="B970" s="1">
        <v>42956</v>
      </c>
      <c r="C970">
        <v>186.7</v>
      </c>
    </row>
    <row r="971" spans="1:3" x14ac:dyDescent="0.2">
      <c r="A971" t="s">
        <v>6139</v>
      </c>
      <c r="B971" s="1">
        <v>42956</v>
      </c>
      <c r="C971">
        <v>591.44000000000005</v>
      </c>
    </row>
    <row r="972" spans="1:3" x14ac:dyDescent="0.2">
      <c r="A972" t="s">
        <v>1389</v>
      </c>
      <c r="B972" s="1">
        <v>42956</v>
      </c>
      <c r="C972">
        <v>119.8</v>
      </c>
    </row>
    <row r="973" spans="1:3" x14ac:dyDescent="0.2">
      <c r="A973" t="s">
        <v>591</v>
      </c>
      <c r="B973" s="1">
        <v>42957</v>
      </c>
      <c r="C973">
        <v>2372.67</v>
      </c>
    </row>
    <row r="974" spans="1:3" x14ac:dyDescent="0.2">
      <c r="A974" t="s">
        <v>2</v>
      </c>
      <c r="B974" s="1">
        <v>42957</v>
      </c>
      <c r="C974">
        <v>2641.94</v>
      </c>
    </row>
    <row r="975" spans="1:3" x14ac:dyDescent="0.2">
      <c r="A975" t="s">
        <v>4846</v>
      </c>
      <c r="B975" s="1">
        <v>42957</v>
      </c>
      <c r="C975">
        <v>11.97</v>
      </c>
    </row>
    <row r="976" spans="1:3" x14ac:dyDescent="0.2">
      <c r="A976" t="s">
        <v>7822</v>
      </c>
      <c r="B976" s="1">
        <v>42957</v>
      </c>
      <c r="C976">
        <v>39.75</v>
      </c>
    </row>
    <row r="977" spans="1:3" x14ac:dyDescent="0.2">
      <c r="A977" t="s">
        <v>7822</v>
      </c>
      <c r="B977" s="1">
        <v>42957</v>
      </c>
      <c r="C977">
        <v>26.38</v>
      </c>
    </row>
    <row r="978" spans="1:3" x14ac:dyDescent="0.2">
      <c r="A978" t="s">
        <v>14</v>
      </c>
      <c r="B978" s="1">
        <v>42957</v>
      </c>
      <c r="C978">
        <v>289.75</v>
      </c>
    </row>
    <row r="979" spans="1:3" x14ac:dyDescent="0.2">
      <c r="A979" t="s">
        <v>5690</v>
      </c>
      <c r="B979" s="1">
        <v>42957</v>
      </c>
      <c r="C979">
        <v>696.29</v>
      </c>
    </row>
    <row r="980" spans="1:3" x14ac:dyDescent="0.2">
      <c r="A980" t="s">
        <v>5690</v>
      </c>
      <c r="B980" s="1">
        <v>42957</v>
      </c>
      <c r="C980">
        <v>729.69</v>
      </c>
    </row>
    <row r="981" spans="1:3" x14ac:dyDescent="0.2">
      <c r="A981" t="s">
        <v>6139</v>
      </c>
      <c r="B981" s="1">
        <v>42957</v>
      </c>
      <c r="C981">
        <v>212.08</v>
      </c>
    </row>
    <row r="982" spans="1:3" x14ac:dyDescent="0.2">
      <c r="A982" t="s">
        <v>383</v>
      </c>
      <c r="B982" s="1">
        <v>42957</v>
      </c>
      <c r="C982">
        <v>438.02</v>
      </c>
    </row>
    <row r="983" spans="1:3" x14ac:dyDescent="0.2">
      <c r="A983" t="s">
        <v>18551</v>
      </c>
      <c r="B983" s="1">
        <v>42957</v>
      </c>
      <c r="C983">
        <v>657.15</v>
      </c>
    </row>
    <row r="984" spans="1:3" x14ac:dyDescent="0.2">
      <c r="A984" t="s">
        <v>18551</v>
      </c>
      <c r="B984" s="1">
        <v>42957</v>
      </c>
      <c r="C984">
        <v>657.15</v>
      </c>
    </row>
    <row r="985" spans="1:3" x14ac:dyDescent="0.2">
      <c r="A985" t="s">
        <v>17702</v>
      </c>
      <c r="B985" s="1">
        <v>42958</v>
      </c>
      <c r="C985">
        <v>2393.8000000000002</v>
      </c>
    </row>
    <row r="986" spans="1:3" x14ac:dyDescent="0.2">
      <c r="A986" t="s">
        <v>25614</v>
      </c>
      <c r="B986" s="1">
        <v>42958</v>
      </c>
      <c r="C986">
        <v>442.43</v>
      </c>
    </row>
    <row r="987" spans="1:3" x14ac:dyDescent="0.2">
      <c r="A987" t="s">
        <v>7822</v>
      </c>
      <c r="B987" s="1">
        <v>42961</v>
      </c>
      <c r="C987">
        <v>267.25</v>
      </c>
    </row>
    <row r="988" spans="1:3" x14ac:dyDescent="0.2">
      <c r="A988" t="s">
        <v>12102</v>
      </c>
      <c r="B988" s="1">
        <v>42961</v>
      </c>
      <c r="C988">
        <v>126.84</v>
      </c>
    </row>
    <row r="989" spans="1:3" x14ac:dyDescent="0.2">
      <c r="A989" t="s">
        <v>12102</v>
      </c>
      <c r="B989" s="1">
        <v>42961</v>
      </c>
      <c r="C989">
        <v>185.94</v>
      </c>
    </row>
    <row r="990" spans="1:3" x14ac:dyDescent="0.2">
      <c r="A990" t="s">
        <v>1452</v>
      </c>
      <c r="B990" s="1">
        <v>42961</v>
      </c>
      <c r="C990">
        <v>635.88</v>
      </c>
    </row>
    <row r="991" spans="1:3" x14ac:dyDescent="0.2">
      <c r="A991" t="s">
        <v>6139</v>
      </c>
      <c r="B991" s="1">
        <v>42961</v>
      </c>
      <c r="C991">
        <v>476.71</v>
      </c>
    </row>
    <row r="992" spans="1:3" x14ac:dyDescent="0.2">
      <c r="A992" t="s">
        <v>6431</v>
      </c>
      <c r="B992" s="1">
        <v>42962</v>
      </c>
      <c r="C992">
        <v>236.07</v>
      </c>
    </row>
    <row r="993" spans="1:3" x14ac:dyDescent="0.2">
      <c r="A993" t="s">
        <v>722</v>
      </c>
      <c r="B993" s="1">
        <v>42962</v>
      </c>
      <c r="C993">
        <v>264.45</v>
      </c>
    </row>
    <row r="994" spans="1:3" x14ac:dyDescent="0.2">
      <c r="A994" t="s">
        <v>722</v>
      </c>
      <c r="B994" s="1">
        <v>42962</v>
      </c>
      <c r="C994">
        <v>780.15</v>
      </c>
    </row>
    <row r="995" spans="1:3" x14ac:dyDescent="0.2">
      <c r="A995" t="s">
        <v>183</v>
      </c>
      <c r="B995" s="1">
        <v>42962</v>
      </c>
      <c r="C995">
        <v>539.54999999999995</v>
      </c>
    </row>
    <row r="996" spans="1:3" x14ac:dyDescent="0.2">
      <c r="A996" t="s">
        <v>20165</v>
      </c>
      <c r="B996" s="1">
        <v>42962</v>
      </c>
      <c r="C996">
        <v>749.02</v>
      </c>
    </row>
    <row r="997" spans="1:3" x14ac:dyDescent="0.2">
      <c r="A997" t="s">
        <v>6139</v>
      </c>
      <c r="B997" s="1">
        <v>42962</v>
      </c>
      <c r="C997">
        <v>276.49</v>
      </c>
    </row>
    <row r="998" spans="1:3" x14ac:dyDescent="0.2">
      <c r="A998" t="s">
        <v>18551</v>
      </c>
      <c r="B998" s="1">
        <v>42963</v>
      </c>
      <c r="C998">
        <v>657.15</v>
      </c>
    </row>
    <row r="999" spans="1:3" x14ac:dyDescent="0.2">
      <c r="A999" t="s">
        <v>383</v>
      </c>
      <c r="B999" s="1">
        <v>42963</v>
      </c>
      <c r="C999">
        <v>876.04</v>
      </c>
    </row>
    <row r="1000" spans="1:3" x14ac:dyDescent="0.2">
      <c r="A1000" t="s">
        <v>1389</v>
      </c>
      <c r="B1000" s="1">
        <v>42963</v>
      </c>
      <c r="C1000">
        <v>34.380000000000003</v>
      </c>
    </row>
    <row r="1001" spans="1:3" x14ac:dyDescent="0.2">
      <c r="A1001" t="s">
        <v>1389</v>
      </c>
      <c r="B1001" s="1">
        <v>42963</v>
      </c>
      <c r="C1001">
        <v>102.61</v>
      </c>
    </row>
    <row r="1002" spans="1:3" x14ac:dyDescent="0.2">
      <c r="A1002" t="s">
        <v>1389</v>
      </c>
      <c r="B1002" s="1">
        <v>42963</v>
      </c>
      <c r="C1002">
        <v>149.06</v>
      </c>
    </row>
    <row r="1003" spans="1:3" x14ac:dyDescent="0.2">
      <c r="A1003" t="s">
        <v>26594</v>
      </c>
      <c r="B1003" s="1">
        <v>42963</v>
      </c>
      <c r="C1003">
        <v>39.4</v>
      </c>
    </row>
    <row r="1004" spans="1:3" x14ac:dyDescent="0.2">
      <c r="A1004" t="s">
        <v>25781</v>
      </c>
      <c r="B1004" s="1">
        <v>42963</v>
      </c>
      <c r="C1004">
        <v>466.25</v>
      </c>
    </row>
    <row r="1005" spans="1:3" x14ac:dyDescent="0.2">
      <c r="A1005" t="s">
        <v>18843</v>
      </c>
      <c r="B1005" s="1">
        <v>42963</v>
      </c>
      <c r="C1005">
        <v>440.85</v>
      </c>
    </row>
    <row r="1006" spans="1:3" x14ac:dyDescent="0.2">
      <c r="A1006" t="s">
        <v>1770</v>
      </c>
      <c r="B1006" s="1">
        <v>42963</v>
      </c>
      <c r="C1006">
        <v>134.30000000000001</v>
      </c>
    </row>
    <row r="1007" spans="1:3" x14ac:dyDescent="0.2">
      <c r="A1007" t="s">
        <v>1770</v>
      </c>
      <c r="B1007" s="1">
        <v>42963</v>
      </c>
      <c r="C1007">
        <v>170.7</v>
      </c>
    </row>
    <row r="1008" spans="1:3" x14ac:dyDescent="0.2">
      <c r="A1008" t="s">
        <v>6139</v>
      </c>
      <c r="B1008" s="1">
        <v>42963</v>
      </c>
      <c r="C1008">
        <v>219.73</v>
      </c>
    </row>
    <row r="1009" spans="1:3" x14ac:dyDescent="0.2">
      <c r="A1009" t="s">
        <v>4212</v>
      </c>
      <c r="B1009" s="1">
        <v>42963</v>
      </c>
      <c r="C1009">
        <v>669.32</v>
      </c>
    </row>
    <row r="1010" spans="1:3" x14ac:dyDescent="0.2">
      <c r="A1010" t="s">
        <v>404</v>
      </c>
      <c r="B1010" s="1">
        <v>42963</v>
      </c>
      <c r="C1010">
        <v>452.59</v>
      </c>
    </row>
    <row r="1011" spans="1:3" x14ac:dyDescent="0.2">
      <c r="A1011" t="s">
        <v>3762</v>
      </c>
      <c r="B1011" s="1">
        <v>42964</v>
      </c>
      <c r="C1011">
        <v>2120.8000000000002</v>
      </c>
    </row>
    <row r="1012" spans="1:3" x14ac:dyDescent="0.2">
      <c r="A1012" t="s">
        <v>5690</v>
      </c>
      <c r="B1012" s="1">
        <v>42964</v>
      </c>
      <c r="C1012">
        <v>828.15</v>
      </c>
    </row>
    <row r="1013" spans="1:3" x14ac:dyDescent="0.2">
      <c r="A1013" t="s">
        <v>534</v>
      </c>
      <c r="B1013" s="1">
        <v>42964</v>
      </c>
      <c r="C1013">
        <v>1387.1</v>
      </c>
    </row>
    <row r="1014" spans="1:3" x14ac:dyDescent="0.2">
      <c r="A1014" t="s">
        <v>308</v>
      </c>
      <c r="B1014" s="1">
        <v>42964</v>
      </c>
      <c r="C1014">
        <v>622.53</v>
      </c>
    </row>
    <row r="1015" spans="1:3" x14ac:dyDescent="0.2">
      <c r="A1015" t="s">
        <v>44</v>
      </c>
      <c r="B1015" s="1">
        <v>42964</v>
      </c>
      <c r="C1015">
        <v>1002.68</v>
      </c>
    </row>
    <row r="1016" spans="1:3" x14ac:dyDescent="0.2">
      <c r="A1016" t="s">
        <v>8646</v>
      </c>
      <c r="B1016" s="1">
        <v>42968</v>
      </c>
      <c r="C1016">
        <v>244.9</v>
      </c>
    </row>
    <row r="1017" spans="1:3" x14ac:dyDescent="0.2">
      <c r="A1017" t="s">
        <v>383</v>
      </c>
      <c r="B1017" s="1">
        <v>42968</v>
      </c>
      <c r="C1017">
        <v>47.98</v>
      </c>
    </row>
    <row r="1018" spans="1:3" x14ac:dyDescent="0.2">
      <c r="A1018" t="s">
        <v>26207</v>
      </c>
      <c r="B1018" s="1">
        <v>42968</v>
      </c>
      <c r="C1018">
        <v>334.26</v>
      </c>
    </row>
    <row r="1019" spans="1:3" x14ac:dyDescent="0.2">
      <c r="A1019" t="s">
        <v>14</v>
      </c>
      <c r="B1019" s="1">
        <v>42968</v>
      </c>
      <c r="C1019">
        <v>547.29</v>
      </c>
    </row>
    <row r="1020" spans="1:3" x14ac:dyDescent="0.2">
      <c r="A1020" t="s">
        <v>24889</v>
      </c>
      <c r="B1020" s="1">
        <v>42968</v>
      </c>
      <c r="C1020">
        <v>524.27</v>
      </c>
    </row>
    <row r="1021" spans="1:3" x14ac:dyDescent="0.2">
      <c r="A1021" t="s">
        <v>6139</v>
      </c>
      <c r="B1021" s="1">
        <v>42968</v>
      </c>
      <c r="C1021">
        <v>581.24</v>
      </c>
    </row>
    <row r="1022" spans="1:3" x14ac:dyDescent="0.2">
      <c r="A1022" t="s">
        <v>25614</v>
      </c>
      <c r="B1022" s="1">
        <v>42969</v>
      </c>
      <c r="C1022">
        <v>1963.13</v>
      </c>
    </row>
    <row r="1023" spans="1:3" x14ac:dyDescent="0.2">
      <c r="A1023" t="s">
        <v>119</v>
      </c>
      <c r="B1023" s="1">
        <v>42969</v>
      </c>
      <c r="C1023">
        <v>549.69000000000005</v>
      </c>
    </row>
    <row r="1024" spans="1:3" x14ac:dyDescent="0.2">
      <c r="A1024" t="s">
        <v>16689</v>
      </c>
      <c r="B1024" s="1">
        <v>42969</v>
      </c>
      <c r="C1024">
        <v>485.82</v>
      </c>
    </row>
    <row r="1025" spans="1:3" x14ac:dyDescent="0.2">
      <c r="A1025" t="s">
        <v>6139</v>
      </c>
      <c r="B1025" s="1">
        <v>42969</v>
      </c>
      <c r="C1025">
        <v>515.24</v>
      </c>
    </row>
    <row r="1026" spans="1:3" x14ac:dyDescent="0.2">
      <c r="A1026" t="s">
        <v>119</v>
      </c>
      <c r="B1026" s="1">
        <v>42970</v>
      </c>
      <c r="C1026">
        <v>513.51</v>
      </c>
    </row>
    <row r="1027" spans="1:3" x14ac:dyDescent="0.2">
      <c r="A1027" t="s">
        <v>16689</v>
      </c>
      <c r="B1027" s="1">
        <v>42970</v>
      </c>
      <c r="C1027">
        <v>146.72999999999999</v>
      </c>
    </row>
    <row r="1028" spans="1:3" x14ac:dyDescent="0.2">
      <c r="A1028" t="s">
        <v>18551</v>
      </c>
      <c r="B1028" s="1">
        <v>42970</v>
      </c>
      <c r="C1028">
        <v>657.15</v>
      </c>
    </row>
    <row r="1029" spans="1:3" x14ac:dyDescent="0.2">
      <c r="A1029" t="s">
        <v>383</v>
      </c>
      <c r="B1029" s="1">
        <v>42970</v>
      </c>
      <c r="C1029">
        <v>876.04</v>
      </c>
    </row>
    <row r="1030" spans="1:3" x14ac:dyDescent="0.2">
      <c r="A1030" t="s">
        <v>16689</v>
      </c>
      <c r="B1030" s="1">
        <v>42970</v>
      </c>
      <c r="C1030">
        <v>346.69</v>
      </c>
    </row>
    <row r="1031" spans="1:3" x14ac:dyDescent="0.2">
      <c r="A1031" t="s">
        <v>3160</v>
      </c>
      <c r="B1031" s="1">
        <v>42970</v>
      </c>
      <c r="C1031">
        <v>1040.06</v>
      </c>
    </row>
    <row r="1032" spans="1:3" x14ac:dyDescent="0.2">
      <c r="A1032" t="s">
        <v>7822</v>
      </c>
      <c r="B1032" s="1">
        <v>42970</v>
      </c>
      <c r="C1032">
        <v>141.47999999999999</v>
      </c>
    </row>
    <row r="1033" spans="1:3" x14ac:dyDescent="0.2">
      <c r="A1033" t="s">
        <v>7822</v>
      </c>
      <c r="B1033" s="1">
        <v>42970</v>
      </c>
      <c r="C1033">
        <v>464.88</v>
      </c>
    </row>
    <row r="1034" spans="1:3" x14ac:dyDescent="0.2">
      <c r="A1034" t="s">
        <v>44</v>
      </c>
      <c r="B1034" s="1">
        <v>42970</v>
      </c>
      <c r="C1034">
        <v>13.48</v>
      </c>
    </row>
    <row r="1035" spans="1:3" x14ac:dyDescent="0.2">
      <c r="A1035" t="s">
        <v>44</v>
      </c>
      <c r="B1035" s="1">
        <v>42970</v>
      </c>
      <c r="C1035">
        <v>475.32</v>
      </c>
    </row>
    <row r="1036" spans="1:3" x14ac:dyDescent="0.2">
      <c r="A1036" t="s">
        <v>722</v>
      </c>
      <c r="B1036" s="1">
        <v>42971</v>
      </c>
      <c r="C1036">
        <v>335.4</v>
      </c>
    </row>
    <row r="1037" spans="1:3" x14ac:dyDescent="0.2">
      <c r="A1037" t="s">
        <v>722</v>
      </c>
      <c r="B1037" s="1">
        <v>42971</v>
      </c>
      <c r="C1037">
        <v>351.87</v>
      </c>
    </row>
    <row r="1038" spans="1:3" x14ac:dyDescent="0.2">
      <c r="A1038" t="s">
        <v>6139</v>
      </c>
      <c r="B1038" s="1">
        <v>42971</v>
      </c>
      <c r="C1038">
        <v>344.67</v>
      </c>
    </row>
    <row r="1039" spans="1:3" x14ac:dyDescent="0.2">
      <c r="A1039" t="s">
        <v>6139</v>
      </c>
      <c r="B1039" s="1">
        <v>42971</v>
      </c>
      <c r="C1039">
        <v>284.02999999999997</v>
      </c>
    </row>
    <row r="1040" spans="1:3" x14ac:dyDescent="0.2">
      <c r="A1040" t="s">
        <v>20923</v>
      </c>
      <c r="B1040" s="1">
        <v>42975</v>
      </c>
      <c r="C1040">
        <v>54</v>
      </c>
    </row>
    <row r="1041" spans="1:3" x14ac:dyDescent="0.2">
      <c r="A1041" t="s">
        <v>8279</v>
      </c>
      <c r="B1041" s="1">
        <v>42975</v>
      </c>
      <c r="C1041">
        <v>868.99</v>
      </c>
    </row>
    <row r="1042" spans="1:3" x14ac:dyDescent="0.2">
      <c r="A1042" t="s">
        <v>7822</v>
      </c>
      <c r="B1042" s="1">
        <v>42975</v>
      </c>
      <c r="C1042">
        <v>32.5</v>
      </c>
    </row>
    <row r="1043" spans="1:3" x14ac:dyDescent="0.2">
      <c r="A1043" t="s">
        <v>7822</v>
      </c>
      <c r="B1043" s="1">
        <v>42975</v>
      </c>
      <c r="C1043">
        <v>206.25</v>
      </c>
    </row>
    <row r="1044" spans="1:3" x14ac:dyDescent="0.2">
      <c r="A1044" t="s">
        <v>383</v>
      </c>
      <c r="B1044" s="1">
        <v>42975</v>
      </c>
      <c r="C1044">
        <v>33.909999999999997</v>
      </c>
    </row>
    <row r="1045" spans="1:3" x14ac:dyDescent="0.2">
      <c r="A1045" t="s">
        <v>183</v>
      </c>
      <c r="B1045" s="1">
        <v>42975</v>
      </c>
      <c r="C1045">
        <v>406.44</v>
      </c>
    </row>
    <row r="1046" spans="1:3" x14ac:dyDescent="0.2">
      <c r="A1046" t="s">
        <v>591</v>
      </c>
      <c r="B1046" s="1">
        <v>42975</v>
      </c>
      <c r="C1046">
        <v>453.38</v>
      </c>
    </row>
    <row r="1047" spans="1:3" x14ac:dyDescent="0.2">
      <c r="A1047" t="s">
        <v>383</v>
      </c>
      <c r="B1047" s="1">
        <v>42975</v>
      </c>
      <c r="C1047">
        <v>33.9</v>
      </c>
    </row>
    <row r="1048" spans="1:3" x14ac:dyDescent="0.2">
      <c r="A1048" t="s">
        <v>25614</v>
      </c>
      <c r="B1048" s="1">
        <v>42975</v>
      </c>
      <c r="C1048">
        <v>330</v>
      </c>
    </row>
    <row r="1049" spans="1:3" x14ac:dyDescent="0.2">
      <c r="A1049" t="s">
        <v>404</v>
      </c>
      <c r="B1049" s="1">
        <v>42975</v>
      </c>
      <c r="C1049">
        <v>864.82</v>
      </c>
    </row>
    <row r="1050" spans="1:3" x14ac:dyDescent="0.2">
      <c r="A1050" t="s">
        <v>6139</v>
      </c>
      <c r="B1050" s="1">
        <v>42975</v>
      </c>
      <c r="C1050">
        <v>77.42</v>
      </c>
    </row>
    <row r="1051" spans="1:3" x14ac:dyDescent="0.2">
      <c r="A1051" t="s">
        <v>6139</v>
      </c>
      <c r="B1051" s="1">
        <v>42975</v>
      </c>
      <c r="C1051">
        <v>157.41</v>
      </c>
    </row>
    <row r="1052" spans="1:3" x14ac:dyDescent="0.2">
      <c r="A1052" t="s">
        <v>383</v>
      </c>
      <c r="B1052" s="1">
        <v>42976</v>
      </c>
      <c r="C1052">
        <v>181.98</v>
      </c>
    </row>
    <row r="1053" spans="1:3" x14ac:dyDescent="0.2">
      <c r="A1053" t="s">
        <v>6139</v>
      </c>
      <c r="B1053" s="1">
        <v>42976</v>
      </c>
      <c r="C1053">
        <v>555.23</v>
      </c>
    </row>
    <row r="1054" spans="1:3" x14ac:dyDescent="0.2">
      <c r="A1054" t="s">
        <v>26565</v>
      </c>
      <c r="B1054" s="1">
        <v>42977</v>
      </c>
      <c r="C1054">
        <v>420.97</v>
      </c>
    </row>
    <row r="1055" spans="1:3" x14ac:dyDescent="0.2">
      <c r="A1055" t="s">
        <v>18551</v>
      </c>
      <c r="B1055" s="1">
        <v>42977</v>
      </c>
      <c r="C1055">
        <v>1095.25</v>
      </c>
    </row>
    <row r="1056" spans="1:3" x14ac:dyDescent="0.2">
      <c r="A1056" t="s">
        <v>18551</v>
      </c>
      <c r="B1056" s="1">
        <v>42977</v>
      </c>
      <c r="C1056">
        <v>438.1</v>
      </c>
    </row>
    <row r="1057" spans="1:3" x14ac:dyDescent="0.2">
      <c r="A1057" t="s">
        <v>383</v>
      </c>
      <c r="B1057" s="1">
        <v>42977</v>
      </c>
      <c r="C1057">
        <v>1314.06</v>
      </c>
    </row>
    <row r="1058" spans="1:3" x14ac:dyDescent="0.2">
      <c r="A1058" t="s">
        <v>383</v>
      </c>
      <c r="B1058" s="1">
        <v>42977</v>
      </c>
      <c r="C1058">
        <v>33.9</v>
      </c>
    </row>
    <row r="1059" spans="1:3" x14ac:dyDescent="0.2">
      <c r="A1059" t="s">
        <v>1389</v>
      </c>
      <c r="B1059" s="1">
        <v>42977</v>
      </c>
      <c r="C1059">
        <v>243.42</v>
      </c>
    </row>
    <row r="1060" spans="1:3" x14ac:dyDescent="0.2">
      <c r="A1060" t="s">
        <v>18843</v>
      </c>
      <c r="B1060" s="1">
        <v>42977</v>
      </c>
      <c r="C1060">
        <v>130.83000000000001</v>
      </c>
    </row>
    <row r="1061" spans="1:3" x14ac:dyDescent="0.2">
      <c r="A1061" t="s">
        <v>16960</v>
      </c>
      <c r="B1061" s="1">
        <v>42978</v>
      </c>
      <c r="C1061">
        <v>13052.03</v>
      </c>
    </row>
    <row r="1062" spans="1:3" x14ac:dyDescent="0.2">
      <c r="A1062" t="s">
        <v>3762</v>
      </c>
      <c r="B1062" s="1">
        <v>42978</v>
      </c>
      <c r="C1062">
        <v>1528.93</v>
      </c>
    </row>
    <row r="1063" spans="1:3" x14ac:dyDescent="0.2">
      <c r="A1063" t="s">
        <v>2853</v>
      </c>
      <c r="B1063" s="1">
        <v>42978</v>
      </c>
      <c r="C1063">
        <v>158.4</v>
      </c>
    </row>
    <row r="1064" spans="1:3" x14ac:dyDescent="0.2">
      <c r="A1064" t="s">
        <v>44</v>
      </c>
      <c r="B1064" s="1">
        <v>42978</v>
      </c>
      <c r="C1064">
        <v>1123.8499999999999</v>
      </c>
    </row>
    <row r="1065" spans="1:3" x14ac:dyDescent="0.2">
      <c r="A1065" t="s">
        <v>6139</v>
      </c>
      <c r="B1065" s="1">
        <v>42978</v>
      </c>
      <c r="C1065">
        <v>435.33</v>
      </c>
    </row>
    <row r="1066" spans="1:3" x14ac:dyDescent="0.2">
      <c r="A1066" t="s">
        <v>26069</v>
      </c>
      <c r="B1066" s="1">
        <v>42979</v>
      </c>
      <c r="C1066">
        <v>2996.79</v>
      </c>
    </row>
    <row r="1067" spans="1:3" x14ac:dyDescent="0.2">
      <c r="A1067" t="s">
        <v>14</v>
      </c>
      <c r="B1067" s="1">
        <v>42979</v>
      </c>
      <c r="C1067">
        <v>502.72</v>
      </c>
    </row>
    <row r="1068" spans="1:3" x14ac:dyDescent="0.2">
      <c r="A1068" t="s">
        <v>534</v>
      </c>
      <c r="B1068" s="1">
        <v>42979</v>
      </c>
      <c r="C1068">
        <v>123.22</v>
      </c>
    </row>
    <row r="1069" spans="1:3" x14ac:dyDescent="0.2">
      <c r="A1069" t="s">
        <v>534</v>
      </c>
      <c r="B1069" s="1">
        <v>42979</v>
      </c>
      <c r="C1069">
        <v>1735.98</v>
      </c>
    </row>
    <row r="1070" spans="1:3" x14ac:dyDescent="0.2">
      <c r="A1070" t="s">
        <v>2</v>
      </c>
      <c r="B1070" s="1">
        <v>42979</v>
      </c>
      <c r="C1070">
        <v>784.56</v>
      </c>
    </row>
    <row r="1071" spans="1:3" x14ac:dyDescent="0.2">
      <c r="A1071" t="s">
        <v>549</v>
      </c>
      <c r="B1071" s="1">
        <v>42982</v>
      </c>
      <c r="C1071">
        <v>397.74</v>
      </c>
    </row>
    <row r="1072" spans="1:3" x14ac:dyDescent="0.2">
      <c r="A1072" t="s">
        <v>4846</v>
      </c>
      <c r="B1072" s="1">
        <v>42982</v>
      </c>
      <c r="C1072">
        <v>60</v>
      </c>
    </row>
    <row r="1073" spans="1:3" x14ac:dyDescent="0.2">
      <c r="A1073" t="s">
        <v>25614</v>
      </c>
      <c r="B1073" s="1">
        <v>42982</v>
      </c>
      <c r="C1073">
        <v>388.1</v>
      </c>
    </row>
    <row r="1074" spans="1:3" x14ac:dyDescent="0.2">
      <c r="A1074" t="s">
        <v>20342</v>
      </c>
      <c r="B1074" s="1">
        <v>42982</v>
      </c>
      <c r="C1074">
        <v>104.64</v>
      </c>
    </row>
    <row r="1075" spans="1:3" x14ac:dyDescent="0.2">
      <c r="A1075" t="s">
        <v>15087</v>
      </c>
      <c r="B1075" s="1">
        <v>42982</v>
      </c>
      <c r="C1075">
        <v>574.34</v>
      </c>
    </row>
    <row r="1076" spans="1:3" x14ac:dyDescent="0.2">
      <c r="A1076" t="s">
        <v>222</v>
      </c>
      <c r="B1076" s="1">
        <v>42982</v>
      </c>
      <c r="C1076">
        <v>457.22</v>
      </c>
    </row>
    <row r="1077" spans="1:3" x14ac:dyDescent="0.2">
      <c r="A1077" t="s">
        <v>5269</v>
      </c>
      <c r="B1077" s="1">
        <v>42982</v>
      </c>
      <c r="C1077">
        <v>175.72</v>
      </c>
    </row>
    <row r="1078" spans="1:3" x14ac:dyDescent="0.2">
      <c r="A1078" t="s">
        <v>224</v>
      </c>
      <c r="B1078" s="1">
        <v>42982</v>
      </c>
      <c r="C1078">
        <v>344.76</v>
      </c>
    </row>
    <row r="1079" spans="1:3" x14ac:dyDescent="0.2">
      <c r="A1079" t="s">
        <v>6560</v>
      </c>
      <c r="B1079" s="1">
        <v>42982</v>
      </c>
      <c r="C1079">
        <v>162.01</v>
      </c>
    </row>
    <row r="1080" spans="1:3" x14ac:dyDescent="0.2">
      <c r="A1080" t="s">
        <v>6560</v>
      </c>
      <c r="B1080" s="1">
        <v>42982</v>
      </c>
      <c r="C1080">
        <v>355.26</v>
      </c>
    </row>
    <row r="1081" spans="1:3" x14ac:dyDescent="0.2">
      <c r="A1081" t="s">
        <v>374</v>
      </c>
      <c r="B1081" s="1">
        <v>42982</v>
      </c>
      <c r="C1081">
        <v>631.63</v>
      </c>
    </row>
    <row r="1082" spans="1:3" x14ac:dyDescent="0.2">
      <c r="A1082" t="s">
        <v>374</v>
      </c>
      <c r="B1082" s="1">
        <v>42982</v>
      </c>
      <c r="C1082">
        <v>1437.16</v>
      </c>
    </row>
    <row r="1083" spans="1:3" x14ac:dyDescent="0.2">
      <c r="A1083" t="s">
        <v>4846</v>
      </c>
      <c r="B1083" s="1">
        <v>42982</v>
      </c>
      <c r="C1083">
        <v>211.17</v>
      </c>
    </row>
    <row r="1084" spans="1:3" x14ac:dyDescent="0.2">
      <c r="A1084" t="s">
        <v>6139</v>
      </c>
      <c r="B1084" s="1">
        <v>42983</v>
      </c>
      <c r="C1084">
        <v>178.58</v>
      </c>
    </row>
    <row r="1085" spans="1:3" x14ac:dyDescent="0.2">
      <c r="A1085" t="s">
        <v>6139</v>
      </c>
      <c r="B1085" s="1">
        <v>42983</v>
      </c>
      <c r="C1085">
        <v>87.4</v>
      </c>
    </row>
    <row r="1086" spans="1:3" x14ac:dyDescent="0.2">
      <c r="A1086" t="s">
        <v>6139</v>
      </c>
      <c r="B1086" s="1">
        <v>42983</v>
      </c>
      <c r="C1086">
        <v>34.950000000000003</v>
      </c>
    </row>
    <row r="1087" spans="1:3" x14ac:dyDescent="0.2">
      <c r="A1087" t="s">
        <v>6139</v>
      </c>
      <c r="B1087" s="1">
        <v>42983</v>
      </c>
      <c r="C1087">
        <v>128.85</v>
      </c>
    </row>
    <row r="1088" spans="1:3" x14ac:dyDescent="0.2">
      <c r="A1088" t="s">
        <v>534</v>
      </c>
      <c r="B1088" s="1">
        <v>42983</v>
      </c>
      <c r="C1088">
        <v>3669.9</v>
      </c>
    </row>
    <row r="1089" spans="1:3" x14ac:dyDescent="0.2">
      <c r="A1089" t="s">
        <v>26387</v>
      </c>
      <c r="B1089" s="1">
        <v>42983</v>
      </c>
      <c r="C1089">
        <v>227.71</v>
      </c>
    </row>
    <row r="1090" spans="1:3" x14ac:dyDescent="0.2">
      <c r="A1090" t="s">
        <v>383</v>
      </c>
      <c r="B1090" s="1">
        <v>42983</v>
      </c>
      <c r="C1090">
        <v>29.98</v>
      </c>
    </row>
    <row r="1091" spans="1:3" x14ac:dyDescent="0.2">
      <c r="A1091" t="s">
        <v>20342</v>
      </c>
      <c r="B1091" s="1">
        <v>42984</v>
      </c>
      <c r="C1091">
        <v>5.37</v>
      </c>
    </row>
    <row r="1092" spans="1:3" x14ac:dyDescent="0.2">
      <c r="A1092" t="s">
        <v>383</v>
      </c>
      <c r="B1092" s="1">
        <v>42984</v>
      </c>
      <c r="C1092">
        <v>33.9</v>
      </c>
    </row>
    <row r="1093" spans="1:3" x14ac:dyDescent="0.2">
      <c r="A1093" t="s">
        <v>307</v>
      </c>
      <c r="B1093" s="1">
        <v>42984</v>
      </c>
      <c r="C1093">
        <v>678.18</v>
      </c>
    </row>
    <row r="1094" spans="1:3" x14ac:dyDescent="0.2">
      <c r="A1094" t="s">
        <v>7822</v>
      </c>
      <c r="B1094" s="1">
        <v>42984</v>
      </c>
      <c r="C1094">
        <v>35</v>
      </c>
    </row>
    <row r="1095" spans="1:3" x14ac:dyDescent="0.2">
      <c r="A1095" t="s">
        <v>7822</v>
      </c>
      <c r="B1095" s="1">
        <v>42984</v>
      </c>
      <c r="C1095">
        <v>120.26</v>
      </c>
    </row>
    <row r="1096" spans="1:3" x14ac:dyDescent="0.2">
      <c r="A1096" t="s">
        <v>1161</v>
      </c>
      <c r="B1096" s="1">
        <v>42985</v>
      </c>
      <c r="C1096">
        <v>206.79</v>
      </c>
    </row>
    <row r="1097" spans="1:3" x14ac:dyDescent="0.2">
      <c r="A1097" t="s">
        <v>14732</v>
      </c>
      <c r="B1097" s="1">
        <v>42985</v>
      </c>
      <c r="C1097">
        <v>206.79</v>
      </c>
    </row>
    <row r="1098" spans="1:3" x14ac:dyDescent="0.2">
      <c r="A1098" t="s">
        <v>14732</v>
      </c>
      <c r="B1098" s="1">
        <v>42985</v>
      </c>
      <c r="C1098">
        <v>53.9</v>
      </c>
    </row>
    <row r="1099" spans="1:3" x14ac:dyDescent="0.2">
      <c r="A1099" t="s">
        <v>14732</v>
      </c>
      <c r="B1099" s="1">
        <v>42985</v>
      </c>
      <c r="C1099">
        <v>474.9</v>
      </c>
    </row>
    <row r="1100" spans="1:3" x14ac:dyDescent="0.2">
      <c r="A1100" t="s">
        <v>1161</v>
      </c>
      <c r="B1100" s="1">
        <v>42985</v>
      </c>
      <c r="C1100">
        <v>460.48</v>
      </c>
    </row>
    <row r="1101" spans="1:3" x14ac:dyDescent="0.2">
      <c r="A1101" t="s">
        <v>224</v>
      </c>
      <c r="B1101" s="1">
        <v>42985</v>
      </c>
      <c r="C1101">
        <v>23.83</v>
      </c>
    </row>
    <row r="1102" spans="1:3" x14ac:dyDescent="0.2">
      <c r="A1102" t="s">
        <v>224</v>
      </c>
      <c r="B1102" s="1">
        <v>42985</v>
      </c>
      <c r="C1102">
        <v>82.26</v>
      </c>
    </row>
    <row r="1103" spans="1:3" x14ac:dyDescent="0.2">
      <c r="A1103" t="s">
        <v>224</v>
      </c>
      <c r="B1103" s="1">
        <v>42985</v>
      </c>
      <c r="C1103">
        <v>24.26</v>
      </c>
    </row>
    <row r="1104" spans="1:3" x14ac:dyDescent="0.2">
      <c r="A1104" t="s">
        <v>224</v>
      </c>
      <c r="B1104" s="1">
        <v>42985</v>
      </c>
      <c r="C1104">
        <v>31.46</v>
      </c>
    </row>
    <row r="1105" spans="1:3" x14ac:dyDescent="0.2">
      <c r="A1105" t="s">
        <v>224</v>
      </c>
      <c r="B1105" s="1">
        <v>42985</v>
      </c>
      <c r="C1105">
        <v>1783.42</v>
      </c>
    </row>
    <row r="1106" spans="1:3" x14ac:dyDescent="0.2">
      <c r="A1106" t="s">
        <v>44</v>
      </c>
      <c r="B1106" s="1">
        <v>42985</v>
      </c>
      <c r="C1106">
        <v>37.479999999999997</v>
      </c>
    </row>
    <row r="1107" spans="1:3" x14ac:dyDescent="0.2">
      <c r="A1107" t="s">
        <v>44</v>
      </c>
      <c r="B1107" s="1">
        <v>42985</v>
      </c>
      <c r="C1107">
        <v>38.729999999999997</v>
      </c>
    </row>
    <row r="1108" spans="1:3" x14ac:dyDescent="0.2">
      <c r="A1108" t="s">
        <v>44</v>
      </c>
      <c r="B1108" s="1">
        <v>42985</v>
      </c>
      <c r="C1108">
        <v>3228.43</v>
      </c>
    </row>
    <row r="1109" spans="1:3" x14ac:dyDescent="0.2">
      <c r="A1109" t="s">
        <v>26042</v>
      </c>
      <c r="B1109" s="1">
        <v>42985</v>
      </c>
      <c r="C1109">
        <v>657</v>
      </c>
    </row>
    <row r="1110" spans="1:3" x14ac:dyDescent="0.2">
      <c r="A1110" t="s">
        <v>14</v>
      </c>
      <c r="B1110" s="1">
        <v>42985</v>
      </c>
      <c r="C1110">
        <v>834.58</v>
      </c>
    </row>
    <row r="1111" spans="1:3" x14ac:dyDescent="0.2">
      <c r="A1111" t="s">
        <v>383</v>
      </c>
      <c r="B1111" s="1">
        <v>42985</v>
      </c>
      <c r="C1111">
        <v>41.98</v>
      </c>
    </row>
    <row r="1112" spans="1:3" x14ac:dyDescent="0.2">
      <c r="A1112" t="s">
        <v>222</v>
      </c>
      <c r="B1112" s="1">
        <v>42985</v>
      </c>
      <c r="C1112">
        <v>1721.57</v>
      </c>
    </row>
    <row r="1113" spans="1:3" x14ac:dyDescent="0.2">
      <c r="A1113" t="s">
        <v>44</v>
      </c>
      <c r="B1113" s="1">
        <v>42985</v>
      </c>
      <c r="C1113">
        <v>595.53</v>
      </c>
    </row>
    <row r="1114" spans="1:3" x14ac:dyDescent="0.2">
      <c r="A1114" t="s">
        <v>404</v>
      </c>
      <c r="B1114" s="1">
        <v>42985</v>
      </c>
      <c r="C1114">
        <v>1166.97</v>
      </c>
    </row>
    <row r="1115" spans="1:3" x14ac:dyDescent="0.2">
      <c r="A1115" t="s">
        <v>18551</v>
      </c>
      <c r="B1115" s="1">
        <v>42985</v>
      </c>
      <c r="C1115">
        <v>657.15</v>
      </c>
    </row>
    <row r="1116" spans="1:3" x14ac:dyDescent="0.2">
      <c r="A1116" t="s">
        <v>18551</v>
      </c>
      <c r="B1116" s="1">
        <v>42985</v>
      </c>
      <c r="C1116">
        <v>438.1</v>
      </c>
    </row>
    <row r="1117" spans="1:3" x14ac:dyDescent="0.2">
      <c r="A1117" t="s">
        <v>383</v>
      </c>
      <c r="B1117" s="1">
        <v>42985</v>
      </c>
      <c r="C1117">
        <v>657.03</v>
      </c>
    </row>
    <row r="1118" spans="1:3" x14ac:dyDescent="0.2">
      <c r="A1118" t="s">
        <v>25614</v>
      </c>
      <c r="B1118" s="1">
        <v>42985</v>
      </c>
      <c r="C1118">
        <v>1370.11</v>
      </c>
    </row>
    <row r="1119" spans="1:3" x14ac:dyDescent="0.2">
      <c r="A1119" t="s">
        <v>335</v>
      </c>
      <c r="B1119" s="1">
        <v>42989</v>
      </c>
      <c r="C1119">
        <v>559.6</v>
      </c>
    </row>
    <row r="1120" spans="1:3" x14ac:dyDescent="0.2">
      <c r="A1120" t="s">
        <v>14</v>
      </c>
      <c r="B1120" s="1">
        <v>42989</v>
      </c>
      <c r="C1120">
        <v>472.3</v>
      </c>
    </row>
    <row r="1121" spans="1:3" x14ac:dyDescent="0.2">
      <c r="A1121" t="s">
        <v>26207</v>
      </c>
      <c r="B1121" s="1">
        <v>42989</v>
      </c>
      <c r="C1121">
        <v>90.57</v>
      </c>
    </row>
    <row r="1122" spans="1:3" x14ac:dyDescent="0.2">
      <c r="A1122" t="s">
        <v>26207</v>
      </c>
      <c r="B1122" s="1">
        <v>42989</v>
      </c>
      <c r="C1122">
        <v>286.67</v>
      </c>
    </row>
    <row r="1123" spans="1:3" x14ac:dyDescent="0.2">
      <c r="A1123" t="s">
        <v>722</v>
      </c>
      <c r="B1123" s="1">
        <v>42989</v>
      </c>
      <c r="C1123">
        <v>102</v>
      </c>
    </row>
    <row r="1124" spans="1:3" x14ac:dyDescent="0.2">
      <c r="A1124" t="s">
        <v>534</v>
      </c>
      <c r="B1124" s="1">
        <v>42989</v>
      </c>
      <c r="C1124">
        <v>458.6</v>
      </c>
    </row>
    <row r="1125" spans="1:3" x14ac:dyDescent="0.2">
      <c r="A1125" t="s">
        <v>534</v>
      </c>
      <c r="B1125" s="1">
        <v>42989</v>
      </c>
      <c r="C1125">
        <v>5226.4399999999996</v>
      </c>
    </row>
    <row r="1126" spans="1:3" x14ac:dyDescent="0.2">
      <c r="A1126" t="s">
        <v>383</v>
      </c>
      <c r="B1126" s="1">
        <v>42989</v>
      </c>
      <c r="C1126">
        <v>131.97999999999999</v>
      </c>
    </row>
    <row r="1127" spans="1:3" x14ac:dyDescent="0.2">
      <c r="A1127" t="s">
        <v>383</v>
      </c>
      <c r="B1127" s="1">
        <v>42989</v>
      </c>
      <c r="C1127">
        <v>33.9</v>
      </c>
    </row>
    <row r="1128" spans="1:3" x14ac:dyDescent="0.2">
      <c r="A1128" t="s">
        <v>13299</v>
      </c>
      <c r="B1128" s="1">
        <v>42989</v>
      </c>
      <c r="C1128">
        <v>90.25</v>
      </c>
    </row>
    <row r="1129" spans="1:3" x14ac:dyDescent="0.2">
      <c r="A1129" t="s">
        <v>5269</v>
      </c>
      <c r="B1129" s="1">
        <v>42989</v>
      </c>
      <c r="C1129">
        <v>1052.68</v>
      </c>
    </row>
    <row r="1130" spans="1:3" x14ac:dyDescent="0.2">
      <c r="A1130" t="s">
        <v>15087</v>
      </c>
      <c r="B1130" s="1">
        <v>42989</v>
      </c>
      <c r="C1130">
        <v>636.48</v>
      </c>
    </row>
    <row r="1131" spans="1:3" x14ac:dyDescent="0.2">
      <c r="A1131" t="s">
        <v>6139</v>
      </c>
      <c r="B1131" s="1">
        <v>42989</v>
      </c>
      <c r="C1131">
        <v>182.2</v>
      </c>
    </row>
    <row r="1132" spans="1:3" x14ac:dyDescent="0.2">
      <c r="A1132" t="s">
        <v>6139</v>
      </c>
      <c r="B1132" s="1">
        <v>42989</v>
      </c>
      <c r="C1132">
        <v>176.84</v>
      </c>
    </row>
    <row r="1133" spans="1:3" x14ac:dyDescent="0.2">
      <c r="A1133" t="s">
        <v>6139</v>
      </c>
      <c r="B1133" s="1">
        <v>42989</v>
      </c>
      <c r="C1133">
        <v>88.46</v>
      </c>
    </row>
    <row r="1134" spans="1:3" x14ac:dyDescent="0.2">
      <c r="A1134" t="s">
        <v>679</v>
      </c>
      <c r="B1134" s="1">
        <v>42990</v>
      </c>
      <c r="C1134">
        <v>2992.5</v>
      </c>
    </row>
    <row r="1135" spans="1:3" x14ac:dyDescent="0.2">
      <c r="A1135" t="s">
        <v>26565</v>
      </c>
      <c r="B1135" s="1">
        <v>42990</v>
      </c>
      <c r="C1135">
        <v>19.98</v>
      </c>
    </row>
    <row r="1136" spans="1:3" x14ac:dyDescent="0.2">
      <c r="A1136" t="s">
        <v>26565</v>
      </c>
      <c r="B1136" s="1">
        <v>42990</v>
      </c>
      <c r="C1136">
        <v>3150.51</v>
      </c>
    </row>
    <row r="1137" spans="1:3" x14ac:dyDescent="0.2">
      <c r="A1137" t="s">
        <v>26230</v>
      </c>
      <c r="B1137" s="1">
        <v>42990</v>
      </c>
      <c r="C1137">
        <v>2279.33</v>
      </c>
    </row>
    <row r="1138" spans="1:3" x14ac:dyDescent="0.2">
      <c r="A1138" t="s">
        <v>241</v>
      </c>
      <c r="B1138" s="1">
        <v>42990</v>
      </c>
      <c r="C1138">
        <v>11.37</v>
      </c>
    </row>
    <row r="1139" spans="1:3" x14ac:dyDescent="0.2">
      <c r="A1139" t="s">
        <v>241</v>
      </c>
      <c r="B1139" s="1">
        <v>42990</v>
      </c>
      <c r="C1139">
        <v>845.44</v>
      </c>
    </row>
    <row r="1140" spans="1:3" x14ac:dyDescent="0.2">
      <c r="A1140" t="s">
        <v>26144</v>
      </c>
      <c r="B1140" s="1">
        <v>42990</v>
      </c>
      <c r="C1140">
        <v>385.6</v>
      </c>
    </row>
    <row r="1141" spans="1:3" x14ac:dyDescent="0.2">
      <c r="A1141" t="s">
        <v>26593</v>
      </c>
      <c r="B1141" s="1">
        <v>42990</v>
      </c>
      <c r="C1141">
        <v>218.79</v>
      </c>
    </row>
    <row r="1142" spans="1:3" x14ac:dyDescent="0.2">
      <c r="A1142" t="s">
        <v>2</v>
      </c>
      <c r="B1142" s="1">
        <v>42990</v>
      </c>
      <c r="C1142">
        <v>2472.54</v>
      </c>
    </row>
    <row r="1143" spans="1:3" x14ac:dyDescent="0.2">
      <c r="A1143" t="s">
        <v>1719</v>
      </c>
      <c r="B1143" s="1">
        <v>42990</v>
      </c>
      <c r="C1143">
        <v>543.61</v>
      </c>
    </row>
    <row r="1144" spans="1:3" x14ac:dyDescent="0.2">
      <c r="A1144" t="s">
        <v>26586</v>
      </c>
      <c r="B1144" s="1">
        <v>42990</v>
      </c>
      <c r="C1144">
        <v>326.02999999999997</v>
      </c>
    </row>
    <row r="1145" spans="1:3" x14ac:dyDescent="0.2">
      <c r="A1145" t="s">
        <v>383</v>
      </c>
      <c r="B1145" s="1">
        <v>42990</v>
      </c>
      <c r="C1145">
        <v>33.9</v>
      </c>
    </row>
    <row r="1146" spans="1:3" x14ac:dyDescent="0.2">
      <c r="A1146" t="s">
        <v>727</v>
      </c>
      <c r="B1146" s="1">
        <v>42990</v>
      </c>
      <c r="C1146">
        <v>1093.71</v>
      </c>
    </row>
    <row r="1147" spans="1:3" x14ac:dyDescent="0.2">
      <c r="A1147" t="s">
        <v>26586</v>
      </c>
      <c r="B1147" s="1">
        <v>42990</v>
      </c>
      <c r="C1147">
        <v>353.11</v>
      </c>
    </row>
    <row r="1148" spans="1:3" x14ac:dyDescent="0.2">
      <c r="A1148" t="s">
        <v>6139</v>
      </c>
      <c r="B1148" s="1">
        <v>42990</v>
      </c>
      <c r="C1148">
        <v>394.16</v>
      </c>
    </row>
    <row r="1149" spans="1:3" x14ac:dyDescent="0.2">
      <c r="A1149" t="s">
        <v>15103</v>
      </c>
      <c r="B1149" s="1">
        <v>42991</v>
      </c>
      <c r="C1149">
        <v>648.83000000000004</v>
      </c>
    </row>
    <row r="1150" spans="1:3" x14ac:dyDescent="0.2">
      <c r="A1150" t="s">
        <v>26592</v>
      </c>
      <c r="B1150" s="1">
        <v>42991</v>
      </c>
      <c r="C1150">
        <v>548.78</v>
      </c>
    </row>
    <row r="1151" spans="1:3" x14ac:dyDescent="0.2">
      <c r="A1151" t="s">
        <v>87</v>
      </c>
      <c r="B1151" s="1">
        <v>42991</v>
      </c>
      <c r="C1151">
        <v>314.55</v>
      </c>
    </row>
    <row r="1152" spans="1:3" x14ac:dyDescent="0.2">
      <c r="A1152" t="s">
        <v>4845</v>
      </c>
      <c r="B1152" s="1">
        <v>42991</v>
      </c>
      <c r="C1152">
        <v>585.35</v>
      </c>
    </row>
    <row r="1153" spans="1:3" x14ac:dyDescent="0.2">
      <c r="A1153" t="s">
        <v>18551</v>
      </c>
      <c r="B1153" s="1">
        <v>42991</v>
      </c>
      <c r="C1153">
        <v>876.2</v>
      </c>
    </row>
    <row r="1154" spans="1:3" x14ac:dyDescent="0.2">
      <c r="A1154" t="s">
        <v>18551</v>
      </c>
      <c r="B1154" s="1">
        <v>42991</v>
      </c>
      <c r="C1154">
        <v>438.1</v>
      </c>
    </row>
    <row r="1155" spans="1:3" x14ac:dyDescent="0.2">
      <c r="A1155" t="s">
        <v>383</v>
      </c>
      <c r="B1155" s="1">
        <v>42991</v>
      </c>
      <c r="C1155">
        <v>876.04</v>
      </c>
    </row>
    <row r="1156" spans="1:3" x14ac:dyDescent="0.2">
      <c r="A1156" t="s">
        <v>727</v>
      </c>
      <c r="B1156" s="1">
        <v>42991</v>
      </c>
      <c r="C1156">
        <v>263.70999999999998</v>
      </c>
    </row>
    <row r="1157" spans="1:3" x14ac:dyDescent="0.2">
      <c r="A1157" t="s">
        <v>14167</v>
      </c>
      <c r="B1157" s="1">
        <v>42991</v>
      </c>
      <c r="C1157">
        <v>293.58</v>
      </c>
    </row>
    <row r="1158" spans="1:3" x14ac:dyDescent="0.2">
      <c r="A1158" t="s">
        <v>5690</v>
      </c>
      <c r="B1158" s="1">
        <v>42991</v>
      </c>
      <c r="C1158">
        <v>357.14</v>
      </c>
    </row>
    <row r="1159" spans="1:3" x14ac:dyDescent="0.2">
      <c r="A1159" t="s">
        <v>2611</v>
      </c>
      <c r="B1159" s="1">
        <v>42991</v>
      </c>
      <c r="C1159">
        <v>30.53</v>
      </c>
    </row>
    <row r="1160" spans="1:3" x14ac:dyDescent="0.2">
      <c r="A1160" t="s">
        <v>534</v>
      </c>
      <c r="B1160" s="1">
        <v>42991</v>
      </c>
      <c r="C1160">
        <v>1198.67</v>
      </c>
    </row>
    <row r="1161" spans="1:3" x14ac:dyDescent="0.2">
      <c r="A1161" t="s">
        <v>16960</v>
      </c>
      <c r="B1161" s="1">
        <v>42992</v>
      </c>
      <c r="C1161">
        <v>5268.05</v>
      </c>
    </row>
    <row r="1162" spans="1:3" x14ac:dyDescent="0.2">
      <c r="A1162" t="s">
        <v>404</v>
      </c>
      <c r="B1162" s="1">
        <v>42992</v>
      </c>
      <c r="C1162">
        <v>1389.59</v>
      </c>
    </row>
    <row r="1163" spans="1:3" x14ac:dyDescent="0.2">
      <c r="A1163" t="s">
        <v>5690</v>
      </c>
      <c r="B1163" s="1">
        <v>42992</v>
      </c>
      <c r="C1163">
        <v>762.6</v>
      </c>
    </row>
    <row r="1164" spans="1:3" x14ac:dyDescent="0.2">
      <c r="A1164" t="s">
        <v>44</v>
      </c>
      <c r="B1164" s="1">
        <v>42992</v>
      </c>
      <c r="C1164">
        <v>13.48</v>
      </c>
    </row>
    <row r="1165" spans="1:3" x14ac:dyDescent="0.2">
      <c r="A1165" t="s">
        <v>44</v>
      </c>
      <c r="B1165" s="1">
        <v>42992</v>
      </c>
      <c r="C1165">
        <v>5.95</v>
      </c>
    </row>
    <row r="1166" spans="1:3" x14ac:dyDescent="0.2">
      <c r="A1166" t="s">
        <v>44</v>
      </c>
      <c r="B1166" s="1">
        <v>42992</v>
      </c>
      <c r="C1166">
        <v>659.94</v>
      </c>
    </row>
    <row r="1167" spans="1:3" x14ac:dyDescent="0.2">
      <c r="A1167" t="s">
        <v>16960</v>
      </c>
      <c r="B1167" s="1">
        <v>42992</v>
      </c>
      <c r="C1167">
        <v>3073.45</v>
      </c>
    </row>
    <row r="1168" spans="1:3" x14ac:dyDescent="0.2">
      <c r="A1168" t="s">
        <v>16689</v>
      </c>
      <c r="B1168" s="1">
        <v>42992</v>
      </c>
      <c r="C1168">
        <v>1290.73</v>
      </c>
    </row>
    <row r="1169" spans="1:3" x14ac:dyDescent="0.2">
      <c r="A1169" t="s">
        <v>31</v>
      </c>
      <c r="B1169" s="1">
        <v>42992</v>
      </c>
      <c r="C1169">
        <v>105.9</v>
      </c>
    </row>
    <row r="1170" spans="1:3" x14ac:dyDescent="0.2">
      <c r="A1170" t="s">
        <v>31</v>
      </c>
      <c r="B1170" s="1">
        <v>42992</v>
      </c>
      <c r="C1170">
        <v>1355.2</v>
      </c>
    </row>
    <row r="1171" spans="1:3" x14ac:dyDescent="0.2">
      <c r="A1171" t="s">
        <v>383</v>
      </c>
      <c r="B1171" s="1">
        <v>42992</v>
      </c>
      <c r="C1171">
        <v>33.9</v>
      </c>
    </row>
    <row r="1172" spans="1:3" x14ac:dyDescent="0.2">
      <c r="A1172" t="s">
        <v>6139</v>
      </c>
      <c r="B1172" s="1">
        <v>42992</v>
      </c>
      <c r="C1172">
        <v>1090.77</v>
      </c>
    </row>
    <row r="1173" spans="1:3" x14ac:dyDescent="0.2">
      <c r="A1173" t="s">
        <v>949</v>
      </c>
      <c r="B1173" s="1">
        <v>42993</v>
      </c>
      <c r="C1173">
        <v>488.91</v>
      </c>
    </row>
    <row r="1174" spans="1:3" x14ac:dyDescent="0.2">
      <c r="A1174" t="s">
        <v>308</v>
      </c>
      <c r="B1174" s="1">
        <v>42993</v>
      </c>
      <c r="C1174">
        <v>275.11</v>
      </c>
    </row>
    <row r="1175" spans="1:3" x14ac:dyDescent="0.2">
      <c r="A1175" t="s">
        <v>308</v>
      </c>
      <c r="B1175" s="1">
        <v>42993</v>
      </c>
      <c r="C1175">
        <v>91.77</v>
      </c>
    </row>
    <row r="1176" spans="1:3" x14ac:dyDescent="0.2">
      <c r="A1176" t="s">
        <v>481</v>
      </c>
      <c r="B1176" s="1">
        <v>42993</v>
      </c>
      <c r="C1176">
        <v>802.83</v>
      </c>
    </row>
    <row r="1177" spans="1:3" x14ac:dyDescent="0.2">
      <c r="A1177" t="s">
        <v>1568</v>
      </c>
      <c r="B1177" s="1">
        <v>42993</v>
      </c>
      <c r="C1177">
        <v>393.9</v>
      </c>
    </row>
    <row r="1178" spans="1:3" x14ac:dyDescent="0.2">
      <c r="A1178" t="s">
        <v>44</v>
      </c>
      <c r="B1178" s="1">
        <v>42996</v>
      </c>
      <c r="C1178">
        <v>756.92</v>
      </c>
    </row>
    <row r="1179" spans="1:3" x14ac:dyDescent="0.2">
      <c r="A1179" t="s">
        <v>404</v>
      </c>
      <c r="B1179" s="1">
        <v>42996</v>
      </c>
      <c r="C1179">
        <v>72.41</v>
      </c>
    </row>
    <row r="1180" spans="1:3" x14ac:dyDescent="0.2">
      <c r="A1180" t="s">
        <v>253</v>
      </c>
      <c r="B1180" s="1">
        <v>42996</v>
      </c>
      <c r="C1180">
        <v>1593.37</v>
      </c>
    </row>
    <row r="1181" spans="1:3" x14ac:dyDescent="0.2">
      <c r="A1181" t="s">
        <v>383</v>
      </c>
      <c r="B1181" s="1">
        <v>42996</v>
      </c>
      <c r="C1181">
        <v>71.98</v>
      </c>
    </row>
    <row r="1182" spans="1:3" x14ac:dyDescent="0.2">
      <c r="A1182" t="s">
        <v>1568</v>
      </c>
      <c r="B1182" s="1">
        <v>42996</v>
      </c>
      <c r="C1182">
        <v>143.34</v>
      </c>
    </row>
    <row r="1183" spans="1:3" x14ac:dyDescent="0.2">
      <c r="A1183" t="s">
        <v>5673</v>
      </c>
      <c r="B1183" s="1">
        <v>42996</v>
      </c>
      <c r="C1183">
        <v>2075.63</v>
      </c>
    </row>
    <row r="1184" spans="1:3" x14ac:dyDescent="0.2">
      <c r="A1184" t="s">
        <v>7822</v>
      </c>
      <c r="B1184" s="1">
        <v>42996</v>
      </c>
      <c r="C1184">
        <v>74.75</v>
      </c>
    </row>
    <row r="1185" spans="1:3" x14ac:dyDescent="0.2">
      <c r="A1185" t="s">
        <v>7822</v>
      </c>
      <c r="B1185" s="1">
        <v>42996</v>
      </c>
      <c r="C1185">
        <v>32.5</v>
      </c>
    </row>
    <row r="1186" spans="1:3" x14ac:dyDescent="0.2">
      <c r="A1186" t="s">
        <v>7822</v>
      </c>
      <c r="B1186" s="1">
        <v>42996</v>
      </c>
      <c r="C1186">
        <v>530.9</v>
      </c>
    </row>
    <row r="1187" spans="1:3" x14ac:dyDescent="0.2">
      <c r="A1187" t="s">
        <v>6139</v>
      </c>
      <c r="B1187" s="1">
        <v>42996</v>
      </c>
      <c r="C1187">
        <v>444.76</v>
      </c>
    </row>
    <row r="1188" spans="1:3" x14ac:dyDescent="0.2">
      <c r="A1188" t="s">
        <v>481</v>
      </c>
      <c r="B1188" s="1">
        <v>42996</v>
      </c>
      <c r="C1188">
        <v>75</v>
      </c>
    </row>
    <row r="1189" spans="1:3" x14ac:dyDescent="0.2">
      <c r="A1189" t="s">
        <v>20165</v>
      </c>
      <c r="B1189" s="1">
        <v>42997</v>
      </c>
      <c r="C1189">
        <v>164.62</v>
      </c>
    </row>
    <row r="1190" spans="1:3" x14ac:dyDescent="0.2">
      <c r="A1190" t="s">
        <v>31</v>
      </c>
      <c r="B1190" s="1">
        <v>42997</v>
      </c>
      <c r="C1190">
        <v>393.63</v>
      </c>
    </row>
    <row r="1191" spans="1:3" x14ac:dyDescent="0.2">
      <c r="A1191" t="s">
        <v>29</v>
      </c>
      <c r="B1191" s="1">
        <v>42997</v>
      </c>
      <c r="C1191">
        <v>1700</v>
      </c>
    </row>
    <row r="1192" spans="1:3" x14ac:dyDescent="0.2">
      <c r="A1192" t="s">
        <v>1389</v>
      </c>
      <c r="B1192" s="1">
        <v>42997</v>
      </c>
      <c r="C1192">
        <v>257.92</v>
      </c>
    </row>
    <row r="1193" spans="1:3" x14ac:dyDescent="0.2">
      <c r="A1193" t="s">
        <v>722</v>
      </c>
      <c r="B1193" s="1">
        <v>42997</v>
      </c>
      <c r="C1193">
        <v>25.11</v>
      </c>
    </row>
    <row r="1194" spans="1:3" x14ac:dyDescent="0.2">
      <c r="A1194" t="s">
        <v>16960</v>
      </c>
      <c r="B1194" s="1">
        <v>42997</v>
      </c>
      <c r="C1194">
        <v>105.48</v>
      </c>
    </row>
    <row r="1195" spans="1:3" x14ac:dyDescent="0.2">
      <c r="A1195" t="s">
        <v>6139</v>
      </c>
      <c r="B1195" s="1">
        <v>42997</v>
      </c>
      <c r="C1195">
        <v>182.23</v>
      </c>
    </row>
    <row r="1196" spans="1:3" x14ac:dyDescent="0.2">
      <c r="A1196" t="s">
        <v>6139</v>
      </c>
      <c r="B1196" s="1">
        <v>42997</v>
      </c>
      <c r="C1196">
        <v>584.78</v>
      </c>
    </row>
    <row r="1197" spans="1:3" x14ac:dyDescent="0.2">
      <c r="A1197" t="s">
        <v>404</v>
      </c>
      <c r="B1197" s="1">
        <v>42998</v>
      </c>
      <c r="C1197">
        <v>238.26</v>
      </c>
    </row>
    <row r="1198" spans="1:3" x14ac:dyDescent="0.2">
      <c r="A1198" t="s">
        <v>1007</v>
      </c>
      <c r="B1198" s="1">
        <v>42998</v>
      </c>
      <c r="C1198">
        <v>828.75</v>
      </c>
    </row>
    <row r="1199" spans="1:3" x14ac:dyDescent="0.2">
      <c r="A1199" t="s">
        <v>253</v>
      </c>
      <c r="B1199" s="1">
        <v>42998</v>
      </c>
      <c r="C1199">
        <v>256.58</v>
      </c>
    </row>
    <row r="1200" spans="1:3" x14ac:dyDescent="0.2">
      <c r="A1200" t="s">
        <v>383</v>
      </c>
      <c r="B1200" s="1">
        <v>42998</v>
      </c>
      <c r="C1200">
        <v>1314.06</v>
      </c>
    </row>
    <row r="1201" spans="1:3" x14ac:dyDescent="0.2">
      <c r="A1201" t="s">
        <v>18551</v>
      </c>
      <c r="B1201" s="1">
        <v>42998</v>
      </c>
      <c r="C1201">
        <v>876.2</v>
      </c>
    </row>
    <row r="1202" spans="1:3" x14ac:dyDescent="0.2">
      <c r="A1202" t="s">
        <v>18551</v>
      </c>
      <c r="B1202" s="1">
        <v>42998</v>
      </c>
      <c r="C1202">
        <v>876.2</v>
      </c>
    </row>
    <row r="1203" spans="1:3" x14ac:dyDescent="0.2">
      <c r="A1203" t="s">
        <v>9005</v>
      </c>
      <c r="B1203" s="1">
        <v>42998</v>
      </c>
      <c r="C1203">
        <v>865.69</v>
      </c>
    </row>
    <row r="1204" spans="1:3" x14ac:dyDescent="0.2">
      <c r="A1204" t="s">
        <v>16960</v>
      </c>
      <c r="B1204" s="1">
        <v>42998</v>
      </c>
      <c r="C1204">
        <v>540</v>
      </c>
    </row>
    <row r="1205" spans="1:3" x14ac:dyDescent="0.2">
      <c r="A1205" t="s">
        <v>5399</v>
      </c>
      <c r="B1205" s="1">
        <v>42998</v>
      </c>
      <c r="C1205">
        <v>446</v>
      </c>
    </row>
    <row r="1206" spans="1:3" x14ac:dyDescent="0.2">
      <c r="A1206" t="s">
        <v>18218</v>
      </c>
      <c r="B1206" s="1">
        <v>42998</v>
      </c>
      <c r="C1206">
        <v>601.67999999999995</v>
      </c>
    </row>
    <row r="1207" spans="1:3" x14ac:dyDescent="0.2">
      <c r="A1207" t="s">
        <v>6139</v>
      </c>
      <c r="B1207" s="1">
        <v>42998</v>
      </c>
      <c r="C1207">
        <v>528.38</v>
      </c>
    </row>
    <row r="1208" spans="1:3" x14ac:dyDescent="0.2">
      <c r="A1208" t="s">
        <v>1512</v>
      </c>
      <c r="B1208" s="1">
        <v>42998</v>
      </c>
      <c r="C1208">
        <v>209.92</v>
      </c>
    </row>
    <row r="1209" spans="1:3" x14ac:dyDescent="0.2">
      <c r="A1209" t="s">
        <v>534</v>
      </c>
      <c r="B1209" s="1">
        <v>42998</v>
      </c>
      <c r="C1209">
        <v>1181.94</v>
      </c>
    </row>
    <row r="1210" spans="1:3" x14ac:dyDescent="0.2">
      <c r="A1210" t="s">
        <v>591</v>
      </c>
      <c r="B1210" s="1">
        <v>42999</v>
      </c>
      <c r="C1210">
        <v>23</v>
      </c>
    </row>
    <row r="1211" spans="1:3" x14ac:dyDescent="0.2">
      <c r="A1211" t="s">
        <v>591</v>
      </c>
      <c r="B1211" s="1">
        <v>42999</v>
      </c>
      <c r="C1211">
        <v>1917.38</v>
      </c>
    </row>
    <row r="1212" spans="1:3" x14ac:dyDescent="0.2">
      <c r="A1212" t="s">
        <v>534</v>
      </c>
      <c r="B1212" s="1">
        <v>42999</v>
      </c>
      <c r="C1212">
        <v>1488.9</v>
      </c>
    </row>
    <row r="1213" spans="1:3" x14ac:dyDescent="0.2">
      <c r="A1213" t="s">
        <v>308</v>
      </c>
      <c r="B1213" s="1">
        <v>43000</v>
      </c>
      <c r="C1213">
        <v>265.32</v>
      </c>
    </row>
    <row r="1214" spans="1:3" x14ac:dyDescent="0.2">
      <c r="A1214" t="s">
        <v>8279</v>
      </c>
      <c r="B1214" s="1">
        <v>43000</v>
      </c>
      <c r="C1214">
        <v>1117.23</v>
      </c>
    </row>
    <row r="1215" spans="1:3" x14ac:dyDescent="0.2">
      <c r="A1215" t="s">
        <v>26207</v>
      </c>
      <c r="B1215" s="1">
        <v>43003</v>
      </c>
      <c r="C1215">
        <v>132.38999999999999</v>
      </c>
    </row>
    <row r="1216" spans="1:3" x14ac:dyDescent="0.2">
      <c r="A1216" t="s">
        <v>383</v>
      </c>
      <c r="B1216" s="1">
        <v>43003</v>
      </c>
      <c r="C1216">
        <v>33.9</v>
      </c>
    </row>
    <row r="1217" spans="1:3" x14ac:dyDescent="0.2">
      <c r="A1217" t="s">
        <v>383</v>
      </c>
      <c r="B1217" s="1">
        <v>43003</v>
      </c>
      <c r="C1217">
        <v>33.9</v>
      </c>
    </row>
    <row r="1218" spans="1:3" x14ac:dyDescent="0.2">
      <c r="A1218" t="s">
        <v>15103</v>
      </c>
      <c r="B1218" s="1">
        <v>43003</v>
      </c>
      <c r="C1218">
        <v>336.1</v>
      </c>
    </row>
    <row r="1219" spans="1:3" x14ac:dyDescent="0.2">
      <c r="A1219" t="s">
        <v>148</v>
      </c>
      <c r="B1219" s="1">
        <v>43003</v>
      </c>
      <c r="C1219">
        <v>527.32000000000005</v>
      </c>
    </row>
    <row r="1220" spans="1:3" x14ac:dyDescent="0.2">
      <c r="A1220" t="s">
        <v>148</v>
      </c>
      <c r="B1220" s="1">
        <v>43003</v>
      </c>
      <c r="C1220">
        <v>169.38</v>
      </c>
    </row>
    <row r="1221" spans="1:3" x14ac:dyDescent="0.2">
      <c r="A1221" t="s">
        <v>1258</v>
      </c>
      <c r="B1221" s="1">
        <v>43003</v>
      </c>
      <c r="C1221">
        <v>216.43</v>
      </c>
    </row>
    <row r="1222" spans="1:3" x14ac:dyDescent="0.2">
      <c r="A1222" t="s">
        <v>6139</v>
      </c>
      <c r="B1222" s="1">
        <v>43003</v>
      </c>
      <c r="C1222">
        <v>177.76</v>
      </c>
    </row>
    <row r="1223" spans="1:3" x14ac:dyDescent="0.2">
      <c r="A1223" t="s">
        <v>6139</v>
      </c>
      <c r="B1223" s="1">
        <v>43003</v>
      </c>
      <c r="C1223">
        <v>80.150000000000006</v>
      </c>
    </row>
    <row r="1224" spans="1:3" x14ac:dyDescent="0.2">
      <c r="A1224" t="s">
        <v>2347</v>
      </c>
      <c r="B1224" s="1">
        <v>43003</v>
      </c>
      <c r="C1224">
        <v>162.28</v>
      </c>
    </row>
    <row r="1225" spans="1:3" x14ac:dyDescent="0.2">
      <c r="A1225" t="s">
        <v>148</v>
      </c>
      <c r="B1225" s="1">
        <v>43004</v>
      </c>
      <c r="C1225">
        <v>247.9</v>
      </c>
    </row>
    <row r="1226" spans="1:3" x14ac:dyDescent="0.2">
      <c r="A1226" t="s">
        <v>6139</v>
      </c>
      <c r="B1226" s="1">
        <v>43004</v>
      </c>
      <c r="C1226">
        <v>524.47</v>
      </c>
    </row>
    <row r="1227" spans="1:3" x14ac:dyDescent="0.2">
      <c r="A1227" t="s">
        <v>969</v>
      </c>
      <c r="B1227" s="1">
        <v>43004</v>
      </c>
      <c r="C1227">
        <v>730.91</v>
      </c>
    </row>
    <row r="1228" spans="1:3" x14ac:dyDescent="0.2">
      <c r="A1228" t="s">
        <v>5613</v>
      </c>
      <c r="B1228" s="1">
        <v>43004</v>
      </c>
      <c r="C1228">
        <v>128.97999999999999</v>
      </c>
    </row>
    <row r="1229" spans="1:3" x14ac:dyDescent="0.2">
      <c r="A1229" t="s">
        <v>3762</v>
      </c>
      <c r="B1229" s="1">
        <v>43005</v>
      </c>
      <c r="C1229">
        <v>2144.63</v>
      </c>
    </row>
    <row r="1230" spans="1:3" x14ac:dyDescent="0.2">
      <c r="A1230" t="s">
        <v>18892</v>
      </c>
      <c r="B1230" s="1">
        <v>43005</v>
      </c>
      <c r="C1230">
        <v>87</v>
      </c>
    </row>
    <row r="1231" spans="1:3" x14ac:dyDescent="0.2">
      <c r="A1231" t="s">
        <v>383</v>
      </c>
      <c r="B1231" s="1">
        <v>43005</v>
      </c>
      <c r="C1231">
        <v>101.98</v>
      </c>
    </row>
    <row r="1232" spans="1:3" x14ac:dyDescent="0.2">
      <c r="A1232" t="s">
        <v>8961</v>
      </c>
      <c r="B1232" s="1">
        <v>43005</v>
      </c>
      <c r="C1232">
        <v>246.85</v>
      </c>
    </row>
    <row r="1233" spans="1:3" x14ac:dyDescent="0.2">
      <c r="A1233" t="s">
        <v>3160</v>
      </c>
      <c r="B1233" s="1">
        <v>43005</v>
      </c>
      <c r="C1233">
        <v>432.6</v>
      </c>
    </row>
    <row r="1234" spans="1:3" x14ac:dyDescent="0.2">
      <c r="A1234" t="s">
        <v>3762</v>
      </c>
      <c r="B1234" s="1">
        <v>43005</v>
      </c>
      <c r="C1234">
        <v>1359.91</v>
      </c>
    </row>
    <row r="1235" spans="1:3" x14ac:dyDescent="0.2">
      <c r="A1235" t="s">
        <v>6139</v>
      </c>
      <c r="B1235" s="1">
        <v>43005</v>
      </c>
      <c r="C1235">
        <v>383.21</v>
      </c>
    </row>
    <row r="1236" spans="1:3" x14ac:dyDescent="0.2">
      <c r="A1236" t="s">
        <v>383</v>
      </c>
      <c r="B1236" s="1">
        <v>43006</v>
      </c>
      <c r="C1236">
        <v>33.9</v>
      </c>
    </row>
    <row r="1237" spans="1:3" x14ac:dyDescent="0.2">
      <c r="A1237" t="s">
        <v>44</v>
      </c>
      <c r="B1237" s="1">
        <v>43006</v>
      </c>
      <c r="C1237">
        <v>1004.39</v>
      </c>
    </row>
    <row r="1238" spans="1:3" x14ac:dyDescent="0.2">
      <c r="A1238" t="s">
        <v>25777</v>
      </c>
      <c r="B1238" s="1">
        <v>43006</v>
      </c>
      <c r="C1238">
        <v>311.12</v>
      </c>
    </row>
    <row r="1239" spans="1:3" x14ac:dyDescent="0.2">
      <c r="A1239" t="s">
        <v>18551</v>
      </c>
      <c r="B1239" s="1">
        <v>43006</v>
      </c>
      <c r="C1239">
        <v>876.2</v>
      </c>
    </row>
    <row r="1240" spans="1:3" x14ac:dyDescent="0.2">
      <c r="A1240" t="s">
        <v>18551</v>
      </c>
      <c r="B1240" s="1">
        <v>43006</v>
      </c>
      <c r="C1240">
        <v>438.1</v>
      </c>
    </row>
    <row r="1241" spans="1:3" x14ac:dyDescent="0.2">
      <c r="A1241" t="s">
        <v>383</v>
      </c>
      <c r="B1241" s="1">
        <v>43006</v>
      </c>
      <c r="C1241">
        <v>657.03</v>
      </c>
    </row>
    <row r="1242" spans="1:3" x14ac:dyDescent="0.2">
      <c r="A1242" t="s">
        <v>906</v>
      </c>
      <c r="B1242" s="1">
        <v>43006</v>
      </c>
      <c r="C1242">
        <v>182.01</v>
      </c>
    </row>
    <row r="1243" spans="1:3" x14ac:dyDescent="0.2">
      <c r="A1243" t="s">
        <v>591</v>
      </c>
      <c r="B1243" s="1">
        <v>43007</v>
      </c>
      <c r="C1243">
        <v>475.03</v>
      </c>
    </row>
    <row r="1244" spans="1:3" x14ac:dyDescent="0.2">
      <c r="A1244" t="s">
        <v>8279</v>
      </c>
      <c r="B1244" s="1">
        <v>43007</v>
      </c>
      <c r="C1244">
        <v>569.55999999999995</v>
      </c>
    </row>
    <row r="1245" spans="1:3" x14ac:dyDescent="0.2">
      <c r="A1245" t="s">
        <v>3133</v>
      </c>
      <c r="B1245" s="1">
        <v>43007</v>
      </c>
      <c r="C1245">
        <v>848.48</v>
      </c>
    </row>
    <row r="1246" spans="1:3" x14ac:dyDescent="0.2">
      <c r="A1246" t="s">
        <v>2853</v>
      </c>
      <c r="B1246" s="1">
        <v>43007</v>
      </c>
      <c r="C1246">
        <v>204.38</v>
      </c>
    </row>
    <row r="1247" spans="1:3" x14ac:dyDescent="0.2">
      <c r="A1247" t="s">
        <v>14</v>
      </c>
      <c r="B1247" s="1">
        <v>43009</v>
      </c>
      <c r="C1247">
        <v>23.6</v>
      </c>
    </row>
    <row r="1248" spans="1:3" x14ac:dyDescent="0.2">
      <c r="A1248" t="s">
        <v>14</v>
      </c>
      <c r="B1248" s="1">
        <v>43009</v>
      </c>
      <c r="C1248">
        <v>654.84</v>
      </c>
    </row>
    <row r="1249" spans="1:3" x14ac:dyDescent="0.2">
      <c r="A1249" t="s">
        <v>11438</v>
      </c>
      <c r="B1249" s="1">
        <v>43009</v>
      </c>
      <c r="C1249">
        <v>2751.27</v>
      </c>
    </row>
    <row r="1250" spans="1:3" x14ac:dyDescent="0.2">
      <c r="A1250" t="s">
        <v>11438</v>
      </c>
      <c r="B1250" s="1">
        <v>43009</v>
      </c>
      <c r="C1250">
        <v>4828.66</v>
      </c>
    </row>
    <row r="1251" spans="1:3" x14ac:dyDescent="0.2">
      <c r="A1251" t="s">
        <v>534</v>
      </c>
      <c r="B1251" s="1">
        <v>43009</v>
      </c>
      <c r="C1251">
        <v>5885.5</v>
      </c>
    </row>
    <row r="1252" spans="1:3" x14ac:dyDescent="0.2">
      <c r="A1252" t="s">
        <v>2</v>
      </c>
      <c r="B1252" s="1">
        <v>43009</v>
      </c>
      <c r="C1252">
        <v>1862.33</v>
      </c>
    </row>
    <row r="1253" spans="1:3" x14ac:dyDescent="0.2">
      <c r="A1253" t="s">
        <v>374</v>
      </c>
      <c r="B1253" s="1">
        <v>43010</v>
      </c>
      <c r="C1253">
        <v>834.36</v>
      </c>
    </row>
    <row r="1254" spans="1:3" x14ac:dyDescent="0.2">
      <c r="A1254" t="s">
        <v>536</v>
      </c>
      <c r="B1254" s="1">
        <v>43011</v>
      </c>
      <c r="C1254">
        <v>555.78</v>
      </c>
    </row>
    <row r="1255" spans="1:3" x14ac:dyDescent="0.2">
      <c r="A1255" t="s">
        <v>18611</v>
      </c>
      <c r="B1255" s="1">
        <v>43011</v>
      </c>
      <c r="C1255">
        <v>170.76</v>
      </c>
    </row>
    <row r="1256" spans="1:3" x14ac:dyDescent="0.2">
      <c r="A1256" t="s">
        <v>15087</v>
      </c>
      <c r="B1256" s="1">
        <v>43011</v>
      </c>
      <c r="C1256">
        <v>248.75</v>
      </c>
    </row>
    <row r="1257" spans="1:3" x14ac:dyDescent="0.2">
      <c r="A1257" t="s">
        <v>137</v>
      </c>
      <c r="B1257" s="1">
        <v>43011</v>
      </c>
      <c r="C1257">
        <v>333.49</v>
      </c>
    </row>
    <row r="1258" spans="1:3" x14ac:dyDescent="0.2">
      <c r="A1258" t="s">
        <v>223</v>
      </c>
      <c r="B1258" s="1">
        <v>43011</v>
      </c>
      <c r="C1258">
        <v>141.55000000000001</v>
      </c>
    </row>
    <row r="1259" spans="1:3" x14ac:dyDescent="0.2">
      <c r="A1259" t="s">
        <v>226</v>
      </c>
      <c r="B1259" s="1">
        <v>43011</v>
      </c>
      <c r="C1259">
        <v>452.08</v>
      </c>
    </row>
    <row r="1260" spans="1:3" x14ac:dyDescent="0.2">
      <c r="A1260" t="s">
        <v>222</v>
      </c>
      <c r="B1260" s="1">
        <v>43011</v>
      </c>
      <c r="C1260">
        <v>407.13</v>
      </c>
    </row>
    <row r="1261" spans="1:3" x14ac:dyDescent="0.2">
      <c r="A1261" t="s">
        <v>44</v>
      </c>
      <c r="B1261" s="1">
        <v>43011</v>
      </c>
      <c r="C1261">
        <v>340.11</v>
      </c>
    </row>
    <row r="1262" spans="1:3" x14ac:dyDescent="0.2">
      <c r="A1262" t="s">
        <v>17121</v>
      </c>
      <c r="B1262" s="1">
        <v>43011</v>
      </c>
      <c r="C1262">
        <v>556.66</v>
      </c>
    </row>
    <row r="1263" spans="1:3" x14ac:dyDescent="0.2">
      <c r="A1263" t="s">
        <v>751</v>
      </c>
      <c r="B1263" s="1">
        <v>43011</v>
      </c>
      <c r="C1263">
        <v>415.59</v>
      </c>
    </row>
    <row r="1264" spans="1:3" x14ac:dyDescent="0.2">
      <c r="A1264" t="s">
        <v>14</v>
      </c>
      <c r="B1264" s="1">
        <v>43011</v>
      </c>
      <c r="C1264">
        <v>1085.49</v>
      </c>
    </row>
    <row r="1265" spans="1:3" x14ac:dyDescent="0.2">
      <c r="A1265" t="s">
        <v>6139</v>
      </c>
      <c r="B1265" s="1">
        <v>43011</v>
      </c>
      <c r="C1265">
        <v>170.85</v>
      </c>
    </row>
    <row r="1266" spans="1:3" x14ac:dyDescent="0.2">
      <c r="A1266" t="s">
        <v>6139</v>
      </c>
      <c r="B1266" s="1">
        <v>43011</v>
      </c>
      <c r="C1266">
        <v>842.28</v>
      </c>
    </row>
    <row r="1267" spans="1:3" x14ac:dyDescent="0.2">
      <c r="A1267" t="s">
        <v>12</v>
      </c>
      <c r="B1267" s="1">
        <v>43011</v>
      </c>
      <c r="C1267">
        <v>381</v>
      </c>
    </row>
    <row r="1268" spans="1:3" x14ac:dyDescent="0.2">
      <c r="A1268" t="s">
        <v>12</v>
      </c>
      <c r="B1268" s="1">
        <v>43011</v>
      </c>
      <c r="C1268">
        <v>37.86</v>
      </c>
    </row>
    <row r="1269" spans="1:3" x14ac:dyDescent="0.2">
      <c r="A1269" t="s">
        <v>12</v>
      </c>
      <c r="B1269" s="1">
        <v>43011</v>
      </c>
      <c r="C1269">
        <v>106.58</v>
      </c>
    </row>
    <row r="1270" spans="1:3" x14ac:dyDescent="0.2">
      <c r="A1270" t="s">
        <v>12</v>
      </c>
      <c r="B1270" s="1">
        <v>43011</v>
      </c>
      <c r="C1270">
        <v>147.66</v>
      </c>
    </row>
    <row r="1271" spans="1:3" x14ac:dyDescent="0.2">
      <c r="A1271" t="s">
        <v>12</v>
      </c>
      <c r="B1271" s="1">
        <v>43011</v>
      </c>
      <c r="C1271">
        <v>146.28</v>
      </c>
    </row>
    <row r="1272" spans="1:3" x14ac:dyDescent="0.2">
      <c r="A1272" t="s">
        <v>229</v>
      </c>
      <c r="B1272" s="1">
        <v>43011</v>
      </c>
      <c r="C1272">
        <v>3700.2</v>
      </c>
    </row>
    <row r="1273" spans="1:3" x14ac:dyDescent="0.2">
      <c r="A1273" t="s">
        <v>404</v>
      </c>
      <c r="B1273" s="1">
        <v>43013</v>
      </c>
      <c r="C1273">
        <v>3829.07</v>
      </c>
    </row>
    <row r="1274" spans="1:3" x14ac:dyDescent="0.2">
      <c r="A1274" t="s">
        <v>19057</v>
      </c>
      <c r="B1274" s="1">
        <v>43013</v>
      </c>
      <c r="C1274">
        <v>188.25</v>
      </c>
    </row>
    <row r="1275" spans="1:3" x14ac:dyDescent="0.2">
      <c r="A1275" t="s">
        <v>26591</v>
      </c>
      <c r="B1275" s="1">
        <v>43013</v>
      </c>
      <c r="C1275">
        <v>2129.5</v>
      </c>
    </row>
    <row r="1276" spans="1:3" x14ac:dyDescent="0.2">
      <c r="A1276" t="s">
        <v>1719</v>
      </c>
      <c r="B1276" s="1">
        <v>43013</v>
      </c>
      <c r="C1276">
        <v>34.28</v>
      </c>
    </row>
    <row r="1277" spans="1:3" x14ac:dyDescent="0.2">
      <c r="A1277" t="s">
        <v>534</v>
      </c>
      <c r="B1277" s="1">
        <v>43013</v>
      </c>
      <c r="C1277">
        <v>1662.65</v>
      </c>
    </row>
    <row r="1278" spans="1:3" x14ac:dyDescent="0.2">
      <c r="A1278" t="s">
        <v>20940</v>
      </c>
      <c r="B1278" s="1">
        <v>43013</v>
      </c>
      <c r="C1278">
        <v>38.08</v>
      </c>
    </row>
    <row r="1279" spans="1:3" x14ac:dyDescent="0.2">
      <c r="A1279" t="s">
        <v>2988</v>
      </c>
      <c r="B1279" s="1">
        <v>43013</v>
      </c>
      <c r="C1279">
        <v>352.93</v>
      </c>
    </row>
    <row r="1280" spans="1:3" x14ac:dyDescent="0.2">
      <c r="A1280" t="s">
        <v>32</v>
      </c>
      <c r="B1280" s="1">
        <v>43013</v>
      </c>
      <c r="C1280">
        <v>669.63</v>
      </c>
    </row>
    <row r="1281" spans="1:3" x14ac:dyDescent="0.2">
      <c r="A1281" t="s">
        <v>32</v>
      </c>
      <c r="B1281" s="1">
        <v>43013</v>
      </c>
      <c r="C1281">
        <v>25.74</v>
      </c>
    </row>
    <row r="1282" spans="1:3" x14ac:dyDescent="0.2">
      <c r="A1282" t="s">
        <v>7822</v>
      </c>
      <c r="B1282" s="1">
        <v>43013</v>
      </c>
      <c r="C1282">
        <v>73.23</v>
      </c>
    </row>
    <row r="1283" spans="1:3" x14ac:dyDescent="0.2">
      <c r="A1283" t="s">
        <v>12</v>
      </c>
      <c r="B1283" s="1">
        <v>43013</v>
      </c>
      <c r="C1283">
        <v>277.14</v>
      </c>
    </row>
    <row r="1284" spans="1:3" x14ac:dyDescent="0.2">
      <c r="A1284" t="s">
        <v>12</v>
      </c>
      <c r="B1284" s="1">
        <v>43013</v>
      </c>
      <c r="C1284">
        <v>96.16</v>
      </c>
    </row>
    <row r="1285" spans="1:3" x14ac:dyDescent="0.2">
      <c r="A1285" t="s">
        <v>6139</v>
      </c>
      <c r="B1285" s="1">
        <v>43013</v>
      </c>
      <c r="C1285">
        <v>1215.6600000000001</v>
      </c>
    </row>
    <row r="1286" spans="1:3" x14ac:dyDescent="0.2">
      <c r="A1286" t="s">
        <v>6139</v>
      </c>
      <c r="B1286" s="1">
        <v>43013</v>
      </c>
      <c r="C1286">
        <v>646.78</v>
      </c>
    </row>
    <row r="1287" spans="1:3" x14ac:dyDescent="0.2">
      <c r="A1287" t="s">
        <v>23233</v>
      </c>
      <c r="B1287" s="1">
        <v>43013</v>
      </c>
      <c r="C1287">
        <v>725.4</v>
      </c>
    </row>
    <row r="1288" spans="1:3" x14ac:dyDescent="0.2">
      <c r="A1288" t="s">
        <v>1537</v>
      </c>
      <c r="B1288" s="1">
        <v>43013</v>
      </c>
      <c r="C1288">
        <v>615.78</v>
      </c>
    </row>
    <row r="1289" spans="1:3" x14ac:dyDescent="0.2">
      <c r="A1289" t="s">
        <v>257</v>
      </c>
      <c r="B1289" s="1">
        <v>43013</v>
      </c>
      <c r="C1289">
        <v>914.22</v>
      </c>
    </row>
    <row r="1290" spans="1:3" x14ac:dyDescent="0.2">
      <c r="A1290" t="s">
        <v>286</v>
      </c>
      <c r="B1290" s="1">
        <v>43013</v>
      </c>
      <c r="C1290">
        <v>122.01</v>
      </c>
    </row>
    <row r="1291" spans="1:3" x14ac:dyDescent="0.2">
      <c r="A1291" t="s">
        <v>24764</v>
      </c>
      <c r="B1291" s="1">
        <v>43013</v>
      </c>
      <c r="C1291">
        <v>73.47</v>
      </c>
    </row>
    <row r="1292" spans="1:3" x14ac:dyDescent="0.2">
      <c r="A1292" t="s">
        <v>25878</v>
      </c>
      <c r="B1292" s="1">
        <v>43013</v>
      </c>
      <c r="C1292">
        <v>162.01</v>
      </c>
    </row>
    <row r="1293" spans="1:3" x14ac:dyDescent="0.2">
      <c r="A1293" t="s">
        <v>44</v>
      </c>
      <c r="B1293" s="1">
        <v>43013</v>
      </c>
      <c r="C1293">
        <v>6429.54</v>
      </c>
    </row>
    <row r="1294" spans="1:3" x14ac:dyDescent="0.2">
      <c r="A1294" t="s">
        <v>49</v>
      </c>
      <c r="B1294" s="1">
        <v>43014</v>
      </c>
      <c r="C1294">
        <v>1682.87</v>
      </c>
    </row>
    <row r="1295" spans="1:3" x14ac:dyDescent="0.2">
      <c r="A1295" t="s">
        <v>3160</v>
      </c>
      <c r="B1295" s="1">
        <v>43014</v>
      </c>
      <c r="C1295">
        <v>360</v>
      </c>
    </row>
    <row r="1296" spans="1:3" x14ac:dyDescent="0.2">
      <c r="A1296" t="s">
        <v>4673</v>
      </c>
      <c r="B1296" s="1">
        <v>43014</v>
      </c>
      <c r="C1296">
        <v>36.57</v>
      </c>
    </row>
    <row r="1297" spans="1:3" x14ac:dyDescent="0.2">
      <c r="A1297" t="s">
        <v>13299</v>
      </c>
      <c r="B1297" s="1">
        <v>43014</v>
      </c>
      <c r="C1297">
        <v>160.66999999999999</v>
      </c>
    </row>
    <row r="1298" spans="1:3" x14ac:dyDescent="0.2">
      <c r="A1298" t="s">
        <v>5313</v>
      </c>
      <c r="B1298" s="1">
        <v>43014</v>
      </c>
      <c r="C1298">
        <v>538.99</v>
      </c>
    </row>
    <row r="1299" spans="1:3" x14ac:dyDescent="0.2">
      <c r="A1299" t="s">
        <v>26590</v>
      </c>
      <c r="B1299" s="1">
        <v>43014</v>
      </c>
      <c r="C1299">
        <v>51.33</v>
      </c>
    </row>
    <row r="1300" spans="1:3" x14ac:dyDescent="0.2">
      <c r="A1300" t="s">
        <v>316</v>
      </c>
      <c r="B1300" s="1">
        <v>43017</v>
      </c>
      <c r="C1300">
        <v>1773.02</v>
      </c>
    </row>
    <row r="1301" spans="1:3" x14ac:dyDescent="0.2">
      <c r="A1301" t="s">
        <v>26527</v>
      </c>
      <c r="B1301" s="1">
        <v>43017</v>
      </c>
      <c r="C1301">
        <v>1869.83</v>
      </c>
    </row>
    <row r="1302" spans="1:3" x14ac:dyDescent="0.2">
      <c r="A1302" t="s">
        <v>26589</v>
      </c>
      <c r="B1302" s="1">
        <v>43017</v>
      </c>
      <c r="C1302">
        <v>149.82</v>
      </c>
    </row>
    <row r="1303" spans="1:3" x14ac:dyDescent="0.2">
      <c r="A1303" t="s">
        <v>24615</v>
      </c>
      <c r="B1303" s="1">
        <v>43017</v>
      </c>
      <c r="C1303">
        <v>5652.22</v>
      </c>
    </row>
    <row r="1304" spans="1:3" x14ac:dyDescent="0.2">
      <c r="A1304" t="s">
        <v>349</v>
      </c>
      <c r="B1304" s="1">
        <v>43017</v>
      </c>
      <c r="C1304">
        <v>285.58999999999997</v>
      </c>
    </row>
    <row r="1305" spans="1:3" x14ac:dyDescent="0.2">
      <c r="A1305" t="s">
        <v>349</v>
      </c>
      <c r="B1305" s="1">
        <v>43017</v>
      </c>
      <c r="C1305">
        <v>20.87</v>
      </c>
    </row>
    <row r="1306" spans="1:3" x14ac:dyDescent="0.2">
      <c r="A1306" t="s">
        <v>349</v>
      </c>
      <c r="B1306" s="1">
        <v>43017</v>
      </c>
      <c r="C1306">
        <v>250.48</v>
      </c>
    </row>
    <row r="1307" spans="1:3" x14ac:dyDescent="0.2">
      <c r="A1307" t="s">
        <v>3464</v>
      </c>
      <c r="B1307" s="1">
        <v>43017</v>
      </c>
      <c r="C1307">
        <v>213</v>
      </c>
    </row>
    <row r="1308" spans="1:3" x14ac:dyDescent="0.2">
      <c r="A1308" t="s">
        <v>11438</v>
      </c>
      <c r="B1308" s="1">
        <v>43017</v>
      </c>
      <c r="C1308">
        <v>647.13</v>
      </c>
    </row>
    <row r="1309" spans="1:3" x14ac:dyDescent="0.2">
      <c r="A1309" t="s">
        <v>482</v>
      </c>
      <c r="B1309" s="1">
        <v>43017</v>
      </c>
      <c r="C1309">
        <v>51.23</v>
      </c>
    </row>
    <row r="1310" spans="1:3" x14ac:dyDescent="0.2">
      <c r="A1310" t="s">
        <v>482</v>
      </c>
      <c r="B1310" s="1">
        <v>43017</v>
      </c>
      <c r="C1310">
        <v>114.14</v>
      </c>
    </row>
    <row r="1311" spans="1:3" x14ac:dyDescent="0.2">
      <c r="A1311" t="s">
        <v>482</v>
      </c>
      <c r="B1311" s="1">
        <v>43017</v>
      </c>
      <c r="C1311">
        <v>34.159999999999997</v>
      </c>
    </row>
    <row r="1312" spans="1:3" x14ac:dyDescent="0.2">
      <c r="A1312" t="s">
        <v>4772</v>
      </c>
      <c r="B1312" s="1">
        <v>43017</v>
      </c>
      <c r="C1312">
        <v>125.82</v>
      </c>
    </row>
    <row r="1313" spans="1:3" x14ac:dyDescent="0.2">
      <c r="A1313" t="s">
        <v>482</v>
      </c>
      <c r="B1313" s="1">
        <v>43017</v>
      </c>
      <c r="C1313">
        <v>1068.6600000000001</v>
      </c>
    </row>
    <row r="1314" spans="1:3" x14ac:dyDescent="0.2">
      <c r="A1314" t="s">
        <v>32</v>
      </c>
      <c r="B1314" s="1">
        <v>43017</v>
      </c>
      <c r="C1314">
        <v>240.3</v>
      </c>
    </row>
    <row r="1315" spans="1:3" x14ac:dyDescent="0.2">
      <c r="A1315" t="s">
        <v>1090</v>
      </c>
      <c r="B1315" s="1">
        <v>43017</v>
      </c>
      <c r="C1315">
        <v>484.77</v>
      </c>
    </row>
    <row r="1316" spans="1:3" x14ac:dyDescent="0.2">
      <c r="A1316" t="s">
        <v>64</v>
      </c>
      <c r="B1316" s="1">
        <v>43017</v>
      </c>
      <c r="C1316">
        <v>461.5</v>
      </c>
    </row>
    <row r="1317" spans="1:3" x14ac:dyDescent="0.2">
      <c r="A1317" t="s">
        <v>25524</v>
      </c>
      <c r="B1317" s="1">
        <v>43017</v>
      </c>
      <c r="C1317">
        <v>186.76</v>
      </c>
    </row>
    <row r="1318" spans="1:3" x14ac:dyDescent="0.2">
      <c r="A1318" t="s">
        <v>727</v>
      </c>
      <c r="B1318" s="1">
        <v>43017</v>
      </c>
      <c r="C1318">
        <v>491.35</v>
      </c>
    </row>
    <row r="1319" spans="1:3" x14ac:dyDescent="0.2">
      <c r="A1319" t="s">
        <v>1090</v>
      </c>
      <c r="B1319" s="1">
        <v>43017</v>
      </c>
      <c r="C1319">
        <v>199.66</v>
      </c>
    </row>
    <row r="1320" spans="1:3" x14ac:dyDescent="0.2">
      <c r="A1320" t="s">
        <v>383</v>
      </c>
      <c r="B1320" s="1">
        <v>43017</v>
      </c>
      <c r="C1320">
        <v>33.9</v>
      </c>
    </row>
    <row r="1321" spans="1:3" x14ac:dyDescent="0.2">
      <c r="A1321" t="s">
        <v>534</v>
      </c>
      <c r="B1321" s="1">
        <v>43017</v>
      </c>
      <c r="C1321">
        <v>6804.54</v>
      </c>
    </row>
    <row r="1322" spans="1:3" x14ac:dyDescent="0.2">
      <c r="A1322" t="s">
        <v>383</v>
      </c>
      <c r="B1322" s="1">
        <v>43017</v>
      </c>
      <c r="C1322">
        <v>33.549999999999997</v>
      </c>
    </row>
    <row r="1323" spans="1:3" x14ac:dyDescent="0.2">
      <c r="A1323" t="s">
        <v>7822</v>
      </c>
      <c r="B1323" s="1">
        <v>43017</v>
      </c>
      <c r="C1323">
        <v>92.4</v>
      </c>
    </row>
    <row r="1324" spans="1:3" x14ac:dyDescent="0.2">
      <c r="A1324" t="s">
        <v>7822</v>
      </c>
      <c r="B1324" s="1">
        <v>43017</v>
      </c>
      <c r="C1324">
        <v>45.73</v>
      </c>
    </row>
    <row r="1325" spans="1:3" x14ac:dyDescent="0.2">
      <c r="A1325" t="s">
        <v>7822</v>
      </c>
      <c r="B1325" s="1">
        <v>43017</v>
      </c>
      <c r="C1325">
        <v>12.25</v>
      </c>
    </row>
    <row r="1326" spans="1:3" x14ac:dyDescent="0.2">
      <c r="A1326" t="s">
        <v>383</v>
      </c>
      <c r="B1326" s="1">
        <v>43017</v>
      </c>
      <c r="C1326">
        <v>55.81</v>
      </c>
    </row>
    <row r="1327" spans="1:3" x14ac:dyDescent="0.2">
      <c r="A1327" t="s">
        <v>5690</v>
      </c>
      <c r="B1327" s="1">
        <v>43017</v>
      </c>
      <c r="C1327">
        <v>1680.4</v>
      </c>
    </row>
    <row r="1328" spans="1:3" x14ac:dyDescent="0.2">
      <c r="A1328" t="s">
        <v>12</v>
      </c>
      <c r="B1328" s="1">
        <v>43017</v>
      </c>
      <c r="C1328">
        <v>190.45</v>
      </c>
    </row>
    <row r="1329" spans="1:3" x14ac:dyDescent="0.2">
      <c r="A1329" t="s">
        <v>12</v>
      </c>
      <c r="B1329" s="1">
        <v>43017</v>
      </c>
      <c r="C1329">
        <v>95.83</v>
      </c>
    </row>
    <row r="1330" spans="1:3" x14ac:dyDescent="0.2">
      <c r="A1330" t="s">
        <v>12</v>
      </c>
      <c r="B1330" s="1">
        <v>43017</v>
      </c>
      <c r="C1330">
        <v>78.349999999999994</v>
      </c>
    </row>
    <row r="1331" spans="1:3" x14ac:dyDescent="0.2">
      <c r="A1331" t="s">
        <v>6139</v>
      </c>
      <c r="B1331" s="1">
        <v>43017</v>
      </c>
      <c r="C1331">
        <v>77.94</v>
      </c>
    </row>
    <row r="1332" spans="1:3" x14ac:dyDescent="0.2">
      <c r="A1332" t="s">
        <v>12</v>
      </c>
      <c r="B1332" s="1">
        <v>43017</v>
      </c>
      <c r="C1332">
        <v>62.13</v>
      </c>
    </row>
    <row r="1333" spans="1:3" x14ac:dyDescent="0.2">
      <c r="A1333" t="s">
        <v>25808</v>
      </c>
      <c r="B1333" s="1">
        <v>43018</v>
      </c>
      <c r="C1333">
        <v>206.88</v>
      </c>
    </row>
    <row r="1334" spans="1:3" x14ac:dyDescent="0.2">
      <c r="A1334" t="s">
        <v>811</v>
      </c>
      <c r="B1334" s="1">
        <v>43018</v>
      </c>
      <c r="C1334">
        <v>168</v>
      </c>
    </row>
    <row r="1335" spans="1:3" x14ac:dyDescent="0.2">
      <c r="A1335" t="s">
        <v>241</v>
      </c>
      <c r="B1335" s="1">
        <v>43018</v>
      </c>
      <c r="C1335">
        <v>783.86</v>
      </c>
    </row>
    <row r="1336" spans="1:3" x14ac:dyDescent="0.2">
      <c r="A1336" t="s">
        <v>119</v>
      </c>
      <c r="B1336" s="1">
        <v>43018</v>
      </c>
      <c r="C1336">
        <v>791.31</v>
      </c>
    </row>
    <row r="1337" spans="1:3" x14ac:dyDescent="0.2">
      <c r="A1337" t="s">
        <v>24818</v>
      </c>
      <c r="B1337" s="1">
        <v>43018</v>
      </c>
      <c r="C1337">
        <v>53.94</v>
      </c>
    </row>
    <row r="1338" spans="1:3" x14ac:dyDescent="0.2">
      <c r="A1338" t="s">
        <v>24818</v>
      </c>
      <c r="B1338" s="1">
        <v>43018</v>
      </c>
      <c r="C1338">
        <v>19.14</v>
      </c>
    </row>
    <row r="1339" spans="1:3" x14ac:dyDescent="0.2">
      <c r="A1339" t="s">
        <v>324</v>
      </c>
      <c r="B1339" s="1">
        <v>43018</v>
      </c>
      <c r="C1339">
        <v>213.3</v>
      </c>
    </row>
    <row r="1340" spans="1:3" x14ac:dyDescent="0.2">
      <c r="A1340" t="s">
        <v>14732</v>
      </c>
      <c r="B1340" s="1">
        <v>43018</v>
      </c>
      <c r="C1340">
        <v>53.94</v>
      </c>
    </row>
    <row r="1341" spans="1:3" x14ac:dyDescent="0.2">
      <c r="A1341" t="s">
        <v>14732</v>
      </c>
      <c r="B1341" s="1">
        <v>43018</v>
      </c>
      <c r="C1341">
        <v>152.80000000000001</v>
      </c>
    </row>
    <row r="1342" spans="1:3" x14ac:dyDescent="0.2">
      <c r="A1342" t="s">
        <v>14</v>
      </c>
      <c r="B1342" s="1">
        <v>43018</v>
      </c>
      <c r="C1342">
        <v>218.12</v>
      </c>
    </row>
    <row r="1343" spans="1:3" x14ac:dyDescent="0.2">
      <c r="A1343" t="s">
        <v>6139</v>
      </c>
      <c r="B1343" s="1">
        <v>43018</v>
      </c>
      <c r="C1343">
        <v>758.45</v>
      </c>
    </row>
    <row r="1344" spans="1:3" x14ac:dyDescent="0.2">
      <c r="A1344" t="s">
        <v>12</v>
      </c>
      <c r="B1344" s="1">
        <v>43018</v>
      </c>
      <c r="C1344">
        <v>88.81</v>
      </c>
    </row>
    <row r="1345" spans="1:3" x14ac:dyDescent="0.2">
      <c r="A1345" t="s">
        <v>26069</v>
      </c>
      <c r="B1345" s="1">
        <v>43018</v>
      </c>
      <c r="C1345">
        <v>497.73</v>
      </c>
    </row>
    <row r="1346" spans="1:3" x14ac:dyDescent="0.2">
      <c r="A1346" t="s">
        <v>934</v>
      </c>
      <c r="B1346" s="1">
        <v>43018</v>
      </c>
      <c r="C1346">
        <v>30.25</v>
      </c>
    </row>
    <row r="1347" spans="1:3" x14ac:dyDescent="0.2">
      <c r="A1347" t="s">
        <v>18551</v>
      </c>
      <c r="B1347" s="1">
        <v>43019</v>
      </c>
      <c r="C1347">
        <v>219.05</v>
      </c>
    </row>
    <row r="1348" spans="1:3" x14ac:dyDescent="0.2">
      <c r="A1348" t="s">
        <v>383</v>
      </c>
      <c r="B1348" s="1">
        <v>43019</v>
      </c>
      <c r="C1348">
        <v>438.02</v>
      </c>
    </row>
    <row r="1349" spans="1:3" x14ac:dyDescent="0.2">
      <c r="A1349" t="s">
        <v>4673</v>
      </c>
      <c r="B1349" s="1">
        <v>43019</v>
      </c>
      <c r="C1349">
        <v>67.73</v>
      </c>
    </row>
    <row r="1350" spans="1:3" x14ac:dyDescent="0.2">
      <c r="A1350" t="s">
        <v>25808</v>
      </c>
      <c r="B1350" s="1">
        <v>43019</v>
      </c>
      <c r="C1350">
        <v>19.47</v>
      </c>
    </row>
    <row r="1351" spans="1:3" x14ac:dyDescent="0.2">
      <c r="A1351" t="s">
        <v>9005</v>
      </c>
      <c r="B1351" s="1">
        <v>43019</v>
      </c>
      <c r="C1351">
        <v>380.18</v>
      </c>
    </row>
    <row r="1352" spans="1:3" x14ac:dyDescent="0.2">
      <c r="A1352" t="s">
        <v>307</v>
      </c>
      <c r="B1352" s="1">
        <v>43019</v>
      </c>
      <c r="C1352">
        <v>540.73</v>
      </c>
    </row>
    <row r="1353" spans="1:3" x14ac:dyDescent="0.2">
      <c r="A1353" t="s">
        <v>25808</v>
      </c>
      <c r="B1353" s="1">
        <v>43019</v>
      </c>
      <c r="C1353">
        <v>75.64</v>
      </c>
    </row>
    <row r="1354" spans="1:3" x14ac:dyDescent="0.2">
      <c r="A1354" t="s">
        <v>44</v>
      </c>
      <c r="B1354" s="1">
        <v>43019</v>
      </c>
      <c r="C1354">
        <v>104.85</v>
      </c>
    </row>
    <row r="1355" spans="1:3" x14ac:dyDescent="0.2">
      <c r="A1355" t="s">
        <v>44</v>
      </c>
      <c r="B1355" s="1">
        <v>43019</v>
      </c>
      <c r="C1355">
        <v>69.900000000000006</v>
      </c>
    </row>
    <row r="1356" spans="1:3" x14ac:dyDescent="0.2">
      <c r="A1356" t="s">
        <v>44</v>
      </c>
      <c r="B1356" s="1">
        <v>43019</v>
      </c>
      <c r="C1356">
        <v>52.43</v>
      </c>
    </row>
    <row r="1357" spans="1:3" x14ac:dyDescent="0.2">
      <c r="A1357" t="s">
        <v>44</v>
      </c>
      <c r="B1357" s="1">
        <v>43019</v>
      </c>
      <c r="C1357">
        <v>18.98</v>
      </c>
    </row>
    <row r="1358" spans="1:3" x14ac:dyDescent="0.2">
      <c r="A1358" t="s">
        <v>44</v>
      </c>
      <c r="B1358" s="1">
        <v>43019</v>
      </c>
      <c r="C1358">
        <v>37.950000000000003</v>
      </c>
    </row>
    <row r="1359" spans="1:3" x14ac:dyDescent="0.2">
      <c r="A1359" t="s">
        <v>44</v>
      </c>
      <c r="B1359" s="1">
        <v>43019</v>
      </c>
      <c r="C1359">
        <v>190.53</v>
      </c>
    </row>
    <row r="1360" spans="1:3" x14ac:dyDescent="0.2">
      <c r="A1360" t="s">
        <v>324</v>
      </c>
      <c r="B1360" s="1">
        <v>43019</v>
      </c>
      <c r="C1360">
        <v>174.03</v>
      </c>
    </row>
    <row r="1361" spans="1:3" x14ac:dyDescent="0.2">
      <c r="A1361" t="s">
        <v>6139</v>
      </c>
      <c r="B1361" s="1">
        <v>43019</v>
      </c>
      <c r="C1361">
        <v>238.49</v>
      </c>
    </row>
    <row r="1362" spans="1:3" x14ac:dyDescent="0.2">
      <c r="A1362" t="s">
        <v>12</v>
      </c>
      <c r="B1362" s="1">
        <v>43019</v>
      </c>
      <c r="C1362">
        <v>73.92</v>
      </c>
    </row>
    <row r="1363" spans="1:3" x14ac:dyDescent="0.2">
      <c r="A1363" t="s">
        <v>1588</v>
      </c>
      <c r="B1363" s="1">
        <v>43019</v>
      </c>
      <c r="C1363">
        <v>453.14</v>
      </c>
    </row>
    <row r="1364" spans="1:3" x14ac:dyDescent="0.2">
      <c r="A1364" t="s">
        <v>12102</v>
      </c>
      <c r="B1364" s="1">
        <v>43019</v>
      </c>
      <c r="C1364">
        <v>86.31</v>
      </c>
    </row>
    <row r="1365" spans="1:3" x14ac:dyDescent="0.2">
      <c r="A1365" t="s">
        <v>17121</v>
      </c>
      <c r="B1365" s="1">
        <v>43019</v>
      </c>
      <c r="C1365">
        <v>290.07</v>
      </c>
    </row>
    <row r="1366" spans="1:3" x14ac:dyDescent="0.2">
      <c r="A1366" t="s">
        <v>22088</v>
      </c>
      <c r="B1366" s="1">
        <v>43020</v>
      </c>
      <c r="C1366">
        <v>54.48</v>
      </c>
    </row>
    <row r="1367" spans="1:3" x14ac:dyDescent="0.2">
      <c r="A1367" t="s">
        <v>11438</v>
      </c>
      <c r="B1367" s="1">
        <v>43020</v>
      </c>
      <c r="C1367">
        <v>2946.65</v>
      </c>
    </row>
    <row r="1368" spans="1:3" x14ac:dyDescent="0.2">
      <c r="A1368" t="s">
        <v>26587</v>
      </c>
      <c r="B1368" s="1">
        <v>43020</v>
      </c>
      <c r="C1368">
        <v>5755.09</v>
      </c>
    </row>
    <row r="1369" spans="1:3" x14ac:dyDescent="0.2">
      <c r="A1369" t="s">
        <v>383</v>
      </c>
      <c r="B1369" s="1">
        <v>43020</v>
      </c>
      <c r="C1369">
        <v>33.9</v>
      </c>
    </row>
    <row r="1370" spans="1:3" x14ac:dyDescent="0.2">
      <c r="A1370" t="s">
        <v>26588</v>
      </c>
      <c r="B1370" s="1">
        <v>43020</v>
      </c>
      <c r="C1370">
        <v>55.34</v>
      </c>
    </row>
    <row r="1371" spans="1:3" x14ac:dyDescent="0.2">
      <c r="A1371" t="s">
        <v>257</v>
      </c>
      <c r="B1371" s="1">
        <v>43020</v>
      </c>
      <c r="C1371">
        <v>917.21</v>
      </c>
    </row>
    <row r="1372" spans="1:3" x14ac:dyDescent="0.2">
      <c r="A1372" t="s">
        <v>534</v>
      </c>
      <c r="B1372" s="1">
        <v>43020</v>
      </c>
      <c r="C1372">
        <v>1685.2</v>
      </c>
    </row>
    <row r="1373" spans="1:3" x14ac:dyDescent="0.2">
      <c r="A1373" t="s">
        <v>704</v>
      </c>
      <c r="B1373" s="1">
        <v>43020</v>
      </c>
      <c r="C1373">
        <v>170.56</v>
      </c>
    </row>
    <row r="1374" spans="1:3" x14ac:dyDescent="0.2">
      <c r="A1374" t="s">
        <v>44</v>
      </c>
      <c r="B1374" s="1">
        <v>43020</v>
      </c>
      <c r="C1374">
        <v>825.91</v>
      </c>
    </row>
    <row r="1375" spans="1:3" x14ac:dyDescent="0.2">
      <c r="A1375" t="s">
        <v>1389</v>
      </c>
      <c r="B1375" s="1">
        <v>43020</v>
      </c>
      <c r="C1375">
        <v>456.76</v>
      </c>
    </row>
    <row r="1376" spans="1:3" x14ac:dyDescent="0.2">
      <c r="A1376" t="s">
        <v>6139</v>
      </c>
      <c r="B1376" s="1">
        <v>43020</v>
      </c>
      <c r="C1376">
        <v>487.93</v>
      </c>
    </row>
    <row r="1377" spans="1:3" x14ac:dyDescent="0.2">
      <c r="A1377" t="s">
        <v>12</v>
      </c>
      <c r="B1377" s="1">
        <v>43020</v>
      </c>
      <c r="C1377">
        <v>166.76</v>
      </c>
    </row>
    <row r="1378" spans="1:3" x14ac:dyDescent="0.2">
      <c r="A1378" t="s">
        <v>13523</v>
      </c>
      <c r="B1378" s="1">
        <v>43020</v>
      </c>
      <c r="C1378">
        <v>171.37</v>
      </c>
    </row>
    <row r="1379" spans="1:3" x14ac:dyDescent="0.2">
      <c r="A1379" t="s">
        <v>1719</v>
      </c>
      <c r="B1379" s="1">
        <v>43020</v>
      </c>
      <c r="C1379">
        <v>568.61</v>
      </c>
    </row>
    <row r="1380" spans="1:3" x14ac:dyDescent="0.2">
      <c r="A1380" t="s">
        <v>2611</v>
      </c>
      <c r="B1380" s="1">
        <v>43020</v>
      </c>
      <c r="C1380">
        <v>478.04</v>
      </c>
    </row>
    <row r="1381" spans="1:3" x14ac:dyDescent="0.2">
      <c r="A1381" t="s">
        <v>1630</v>
      </c>
      <c r="B1381" s="1">
        <v>43021</v>
      </c>
      <c r="C1381">
        <v>318.61</v>
      </c>
    </row>
    <row r="1382" spans="1:3" x14ac:dyDescent="0.2">
      <c r="A1382" t="s">
        <v>1630</v>
      </c>
      <c r="B1382" s="1">
        <v>43021</v>
      </c>
      <c r="C1382">
        <v>284.69</v>
      </c>
    </row>
    <row r="1383" spans="1:3" x14ac:dyDescent="0.2">
      <c r="A1383" t="s">
        <v>5162</v>
      </c>
      <c r="B1383" s="1">
        <v>43021</v>
      </c>
      <c r="C1383">
        <v>26.26</v>
      </c>
    </row>
    <row r="1384" spans="1:3" x14ac:dyDescent="0.2">
      <c r="A1384" t="s">
        <v>20165</v>
      </c>
      <c r="B1384" s="1">
        <v>43024</v>
      </c>
      <c r="C1384">
        <v>2780.79</v>
      </c>
    </row>
    <row r="1385" spans="1:3" x14ac:dyDescent="0.2">
      <c r="A1385" t="s">
        <v>383</v>
      </c>
      <c r="B1385" s="1">
        <v>43024</v>
      </c>
      <c r="C1385">
        <v>33.9</v>
      </c>
    </row>
    <row r="1386" spans="1:3" x14ac:dyDescent="0.2">
      <c r="A1386" t="s">
        <v>324</v>
      </c>
      <c r="B1386" s="1">
        <v>43024</v>
      </c>
      <c r="C1386">
        <v>719.77</v>
      </c>
    </row>
    <row r="1387" spans="1:3" x14ac:dyDescent="0.2">
      <c r="A1387" t="s">
        <v>704</v>
      </c>
      <c r="B1387" s="1">
        <v>43024</v>
      </c>
      <c r="C1387">
        <v>346.27</v>
      </c>
    </row>
    <row r="1388" spans="1:3" x14ac:dyDescent="0.2">
      <c r="A1388" t="s">
        <v>16689</v>
      </c>
      <c r="B1388" s="1">
        <v>43024</v>
      </c>
      <c r="C1388">
        <v>243.84</v>
      </c>
    </row>
    <row r="1389" spans="1:3" x14ac:dyDescent="0.2">
      <c r="A1389" t="s">
        <v>811</v>
      </c>
      <c r="B1389" s="1">
        <v>43024</v>
      </c>
      <c r="C1389">
        <v>283.32</v>
      </c>
    </row>
    <row r="1390" spans="1:3" x14ac:dyDescent="0.2">
      <c r="A1390" t="s">
        <v>383</v>
      </c>
      <c r="B1390" s="1">
        <v>43024</v>
      </c>
      <c r="C1390">
        <v>36.979999999999997</v>
      </c>
    </row>
    <row r="1391" spans="1:3" x14ac:dyDescent="0.2">
      <c r="A1391" t="s">
        <v>383</v>
      </c>
      <c r="B1391" s="1">
        <v>43024</v>
      </c>
      <c r="C1391">
        <v>33.9</v>
      </c>
    </row>
    <row r="1392" spans="1:3" x14ac:dyDescent="0.2">
      <c r="A1392" t="s">
        <v>383</v>
      </c>
      <c r="B1392" s="1">
        <v>43024</v>
      </c>
      <c r="C1392">
        <v>33.9</v>
      </c>
    </row>
    <row r="1393" spans="1:3" x14ac:dyDescent="0.2">
      <c r="A1393" t="s">
        <v>6139</v>
      </c>
      <c r="B1393" s="1">
        <v>43024</v>
      </c>
      <c r="C1393">
        <v>773.28</v>
      </c>
    </row>
    <row r="1394" spans="1:3" x14ac:dyDescent="0.2">
      <c r="A1394" t="s">
        <v>2347</v>
      </c>
      <c r="B1394" s="1">
        <v>43024</v>
      </c>
      <c r="C1394">
        <v>141.01</v>
      </c>
    </row>
    <row r="1395" spans="1:3" x14ac:dyDescent="0.2">
      <c r="A1395" t="s">
        <v>12</v>
      </c>
      <c r="B1395" s="1">
        <v>43024</v>
      </c>
      <c r="C1395">
        <v>151.75</v>
      </c>
    </row>
    <row r="1396" spans="1:3" x14ac:dyDescent="0.2">
      <c r="A1396" t="s">
        <v>12</v>
      </c>
      <c r="B1396" s="1">
        <v>43024</v>
      </c>
      <c r="C1396">
        <v>69.8</v>
      </c>
    </row>
    <row r="1397" spans="1:3" x14ac:dyDescent="0.2">
      <c r="A1397" t="s">
        <v>12</v>
      </c>
      <c r="B1397" s="1">
        <v>43024</v>
      </c>
      <c r="C1397">
        <v>213.6</v>
      </c>
    </row>
    <row r="1398" spans="1:3" x14ac:dyDescent="0.2">
      <c r="A1398" t="s">
        <v>12</v>
      </c>
      <c r="B1398" s="1">
        <v>43024</v>
      </c>
      <c r="C1398">
        <v>137.66</v>
      </c>
    </row>
    <row r="1399" spans="1:3" x14ac:dyDescent="0.2">
      <c r="A1399" t="s">
        <v>23005</v>
      </c>
      <c r="B1399" s="1">
        <v>43025</v>
      </c>
      <c r="C1399">
        <v>139.28</v>
      </c>
    </row>
    <row r="1400" spans="1:3" x14ac:dyDescent="0.2">
      <c r="A1400" t="s">
        <v>943</v>
      </c>
      <c r="B1400" s="1">
        <v>43025</v>
      </c>
      <c r="C1400">
        <v>303.12</v>
      </c>
    </row>
    <row r="1401" spans="1:3" x14ac:dyDescent="0.2">
      <c r="A1401" t="s">
        <v>25269</v>
      </c>
      <c r="B1401" s="1">
        <v>43025</v>
      </c>
      <c r="C1401">
        <v>149.34</v>
      </c>
    </row>
    <row r="1402" spans="1:3" x14ac:dyDescent="0.2">
      <c r="A1402" t="s">
        <v>383</v>
      </c>
      <c r="B1402" s="1">
        <v>43025</v>
      </c>
      <c r="C1402">
        <v>33.9</v>
      </c>
    </row>
    <row r="1403" spans="1:3" x14ac:dyDescent="0.2">
      <c r="A1403" t="s">
        <v>24818</v>
      </c>
      <c r="B1403" s="1">
        <v>43025</v>
      </c>
      <c r="C1403">
        <v>35.97</v>
      </c>
    </row>
    <row r="1404" spans="1:3" x14ac:dyDescent="0.2">
      <c r="A1404" t="s">
        <v>32</v>
      </c>
      <c r="B1404" s="1">
        <v>43025</v>
      </c>
      <c r="C1404">
        <v>1401.27</v>
      </c>
    </row>
    <row r="1405" spans="1:3" x14ac:dyDescent="0.2">
      <c r="A1405" t="s">
        <v>122</v>
      </c>
      <c r="B1405" s="1">
        <v>43025</v>
      </c>
      <c r="C1405">
        <v>768.72</v>
      </c>
    </row>
    <row r="1406" spans="1:3" x14ac:dyDescent="0.2">
      <c r="A1406" t="s">
        <v>379</v>
      </c>
      <c r="B1406" s="1">
        <v>43025</v>
      </c>
      <c r="C1406">
        <v>2021.12</v>
      </c>
    </row>
    <row r="1407" spans="1:3" x14ac:dyDescent="0.2">
      <c r="A1407" t="s">
        <v>12327</v>
      </c>
      <c r="B1407" s="1">
        <v>43025</v>
      </c>
      <c r="C1407">
        <v>1423.9</v>
      </c>
    </row>
    <row r="1408" spans="1:3" x14ac:dyDescent="0.2">
      <c r="A1408" t="s">
        <v>22237</v>
      </c>
      <c r="B1408" s="1">
        <v>43025</v>
      </c>
      <c r="C1408">
        <v>101.19</v>
      </c>
    </row>
    <row r="1409" spans="1:3" x14ac:dyDescent="0.2">
      <c r="A1409" t="s">
        <v>11</v>
      </c>
      <c r="B1409" s="1">
        <v>43025</v>
      </c>
      <c r="C1409">
        <v>1663.45</v>
      </c>
    </row>
    <row r="1410" spans="1:3" x14ac:dyDescent="0.2">
      <c r="A1410" t="s">
        <v>20342</v>
      </c>
      <c r="B1410" s="1">
        <v>43025</v>
      </c>
      <c r="C1410">
        <v>59.37</v>
      </c>
    </row>
    <row r="1411" spans="1:3" x14ac:dyDescent="0.2">
      <c r="A1411" t="s">
        <v>940</v>
      </c>
      <c r="B1411" s="1">
        <v>43025</v>
      </c>
      <c r="C1411">
        <v>283.58</v>
      </c>
    </row>
    <row r="1412" spans="1:3" x14ac:dyDescent="0.2">
      <c r="A1412" t="s">
        <v>321</v>
      </c>
      <c r="B1412" s="1">
        <v>43025</v>
      </c>
      <c r="C1412">
        <v>385.58</v>
      </c>
    </row>
    <row r="1413" spans="1:3" x14ac:dyDescent="0.2">
      <c r="A1413" t="s">
        <v>26586</v>
      </c>
      <c r="B1413" s="1">
        <v>43025</v>
      </c>
      <c r="C1413">
        <v>286.58999999999997</v>
      </c>
    </row>
    <row r="1414" spans="1:3" x14ac:dyDescent="0.2">
      <c r="A1414" t="s">
        <v>321</v>
      </c>
      <c r="B1414" s="1">
        <v>43025</v>
      </c>
      <c r="C1414">
        <v>889.56</v>
      </c>
    </row>
    <row r="1415" spans="1:3" x14ac:dyDescent="0.2">
      <c r="A1415" t="s">
        <v>24476</v>
      </c>
      <c r="B1415" s="1">
        <v>43025</v>
      </c>
      <c r="C1415">
        <v>5172.79</v>
      </c>
    </row>
    <row r="1416" spans="1:3" x14ac:dyDescent="0.2">
      <c r="A1416" t="s">
        <v>1452</v>
      </c>
      <c r="B1416" s="1">
        <v>43025</v>
      </c>
      <c r="C1416">
        <v>146.33000000000001</v>
      </c>
    </row>
    <row r="1417" spans="1:3" x14ac:dyDescent="0.2">
      <c r="A1417" t="s">
        <v>1452</v>
      </c>
      <c r="B1417" s="1">
        <v>43025</v>
      </c>
      <c r="C1417">
        <v>48.95</v>
      </c>
    </row>
    <row r="1418" spans="1:3" x14ac:dyDescent="0.2">
      <c r="A1418" t="s">
        <v>2980</v>
      </c>
      <c r="B1418" s="1">
        <v>43025</v>
      </c>
      <c r="C1418">
        <v>197.82</v>
      </c>
    </row>
    <row r="1419" spans="1:3" x14ac:dyDescent="0.2">
      <c r="A1419" t="s">
        <v>485</v>
      </c>
      <c r="B1419" s="1">
        <v>43025</v>
      </c>
      <c r="C1419">
        <v>143.80000000000001</v>
      </c>
    </row>
    <row r="1420" spans="1:3" x14ac:dyDescent="0.2">
      <c r="A1420" t="s">
        <v>32</v>
      </c>
      <c r="B1420" s="1">
        <v>43025</v>
      </c>
      <c r="C1420">
        <v>946.35</v>
      </c>
    </row>
    <row r="1421" spans="1:3" x14ac:dyDescent="0.2">
      <c r="A1421" t="s">
        <v>119</v>
      </c>
      <c r="B1421" s="1">
        <v>43025</v>
      </c>
      <c r="C1421">
        <v>351.78</v>
      </c>
    </row>
    <row r="1422" spans="1:3" x14ac:dyDescent="0.2">
      <c r="A1422" t="s">
        <v>26144</v>
      </c>
      <c r="B1422" s="1">
        <v>43025</v>
      </c>
      <c r="C1422">
        <v>105.85</v>
      </c>
    </row>
    <row r="1423" spans="1:3" x14ac:dyDescent="0.2">
      <c r="A1423" t="s">
        <v>3831</v>
      </c>
      <c r="B1423" s="1">
        <v>43025</v>
      </c>
      <c r="C1423">
        <v>81.75</v>
      </c>
    </row>
    <row r="1424" spans="1:3" x14ac:dyDescent="0.2">
      <c r="A1424" t="s">
        <v>12</v>
      </c>
      <c r="B1424" s="1">
        <v>43025</v>
      </c>
      <c r="C1424">
        <v>132.13999999999999</v>
      </c>
    </row>
    <row r="1425" spans="1:3" x14ac:dyDescent="0.2">
      <c r="A1425" t="s">
        <v>227</v>
      </c>
      <c r="B1425" s="1">
        <v>43026</v>
      </c>
      <c r="C1425">
        <v>476.82</v>
      </c>
    </row>
    <row r="1426" spans="1:3" x14ac:dyDescent="0.2">
      <c r="A1426" t="s">
        <v>324</v>
      </c>
      <c r="B1426" s="1">
        <v>43026</v>
      </c>
      <c r="C1426">
        <v>269.58</v>
      </c>
    </row>
    <row r="1427" spans="1:3" x14ac:dyDescent="0.2">
      <c r="A1427" t="s">
        <v>324</v>
      </c>
      <c r="B1427" s="1">
        <v>43026</v>
      </c>
      <c r="C1427">
        <v>256.07</v>
      </c>
    </row>
    <row r="1428" spans="1:3" x14ac:dyDescent="0.2">
      <c r="A1428" t="s">
        <v>122</v>
      </c>
      <c r="B1428" s="1">
        <v>43026</v>
      </c>
      <c r="C1428">
        <v>26.37</v>
      </c>
    </row>
    <row r="1429" spans="1:3" x14ac:dyDescent="0.2">
      <c r="A1429" t="s">
        <v>679</v>
      </c>
      <c r="B1429" s="1">
        <v>43026</v>
      </c>
      <c r="C1429">
        <v>365.21</v>
      </c>
    </row>
    <row r="1430" spans="1:3" x14ac:dyDescent="0.2">
      <c r="A1430" t="s">
        <v>679</v>
      </c>
      <c r="B1430" s="1">
        <v>43026</v>
      </c>
      <c r="C1430">
        <v>795.96</v>
      </c>
    </row>
    <row r="1431" spans="1:3" x14ac:dyDescent="0.2">
      <c r="A1431" t="s">
        <v>26124</v>
      </c>
      <c r="B1431" s="1">
        <v>43026</v>
      </c>
      <c r="C1431">
        <v>551.20000000000005</v>
      </c>
    </row>
    <row r="1432" spans="1:3" x14ac:dyDescent="0.2">
      <c r="A1432" t="s">
        <v>536</v>
      </c>
      <c r="B1432" s="1">
        <v>43026</v>
      </c>
      <c r="C1432">
        <v>42.48</v>
      </c>
    </row>
    <row r="1433" spans="1:3" x14ac:dyDescent="0.2">
      <c r="A1433" t="s">
        <v>536</v>
      </c>
      <c r="B1433" s="1">
        <v>43026</v>
      </c>
      <c r="C1433">
        <v>91.48</v>
      </c>
    </row>
    <row r="1434" spans="1:3" x14ac:dyDescent="0.2">
      <c r="A1434" t="s">
        <v>1090</v>
      </c>
      <c r="B1434" s="1">
        <v>43026</v>
      </c>
      <c r="C1434">
        <v>96.24</v>
      </c>
    </row>
    <row r="1435" spans="1:3" x14ac:dyDescent="0.2">
      <c r="A1435" t="s">
        <v>286</v>
      </c>
      <c r="B1435" s="1">
        <v>43026</v>
      </c>
      <c r="C1435">
        <v>2080.11</v>
      </c>
    </row>
    <row r="1436" spans="1:3" x14ac:dyDescent="0.2">
      <c r="A1436" t="s">
        <v>286</v>
      </c>
      <c r="B1436" s="1">
        <v>43026</v>
      </c>
      <c r="C1436">
        <v>273.35000000000002</v>
      </c>
    </row>
    <row r="1437" spans="1:3" x14ac:dyDescent="0.2">
      <c r="A1437" t="s">
        <v>1090</v>
      </c>
      <c r="B1437" s="1">
        <v>43026</v>
      </c>
      <c r="C1437">
        <v>721.77</v>
      </c>
    </row>
    <row r="1438" spans="1:3" x14ac:dyDescent="0.2">
      <c r="A1438" t="s">
        <v>15848</v>
      </c>
      <c r="B1438" s="1">
        <v>43026</v>
      </c>
      <c r="C1438">
        <v>117.25</v>
      </c>
    </row>
    <row r="1439" spans="1:3" x14ac:dyDescent="0.2">
      <c r="A1439" t="s">
        <v>15848</v>
      </c>
      <c r="B1439" s="1">
        <v>43026</v>
      </c>
      <c r="C1439">
        <v>303.75</v>
      </c>
    </row>
    <row r="1440" spans="1:3" x14ac:dyDescent="0.2">
      <c r="A1440" t="s">
        <v>534</v>
      </c>
      <c r="B1440" s="1">
        <v>43026</v>
      </c>
      <c r="C1440">
        <v>2339.25</v>
      </c>
    </row>
    <row r="1441" spans="1:3" x14ac:dyDescent="0.2">
      <c r="A1441" t="s">
        <v>8279</v>
      </c>
      <c r="B1441" s="1">
        <v>43026</v>
      </c>
      <c r="C1441">
        <v>1086.8699999999999</v>
      </c>
    </row>
    <row r="1442" spans="1:3" x14ac:dyDescent="0.2">
      <c r="A1442" t="s">
        <v>374</v>
      </c>
      <c r="B1442" s="1">
        <v>43026</v>
      </c>
      <c r="C1442">
        <v>852.12</v>
      </c>
    </row>
    <row r="1443" spans="1:3" x14ac:dyDescent="0.2">
      <c r="A1443" t="s">
        <v>374</v>
      </c>
      <c r="B1443" s="1">
        <v>43026</v>
      </c>
      <c r="C1443">
        <v>942.09</v>
      </c>
    </row>
    <row r="1444" spans="1:3" x14ac:dyDescent="0.2">
      <c r="A1444" t="s">
        <v>4772</v>
      </c>
      <c r="B1444" s="1">
        <v>43026</v>
      </c>
      <c r="C1444">
        <v>182.7</v>
      </c>
    </row>
    <row r="1445" spans="1:3" x14ac:dyDescent="0.2">
      <c r="A1445" t="s">
        <v>4772</v>
      </c>
      <c r="B1445" s="1">
        <v>43026</v>
      </c>
      <c r="C1445">
        <v>925.71</v>
      </c>
    </row>
    <row r="1446" spans="1:3" x14ac:dyDescent="0.2">
      <c r="A1446" t="s">
        <v>6139</v>
      </c>
      <c r="B1446" s="1">
        <v>43026</v>
      </c>
      <c r="C1446">
        <v>298.41000000000003</v>
      </c>
    </row>
    <row r="1447" spans="1:3" x14ac:dyDescent="0.2">
      <c r="A1447" t="s">
        <v>12</v>
      </c>
      <c r="B1447" s="1">
        <v>43026</v>
      </c>
      <c r="C1447">
        <v>131.49</v>
      </c>
    </row>
    <row r="1448" spans="1:3" x14ac:dyDescent="0.2">
      <c r="A1448" t="s">
        <v>122</v>
      </c>
      <c r="B1448" s="1">
        <v>43026</v>
      </c>
      <c r="C1448">
        <v>1590.58</v>
      </c>
    </row>
    <row r="1449" spans="1:3" x14ac:dyDescent="0.2">
      <c r="A1449" t="s">
        <v>26585</v>
      </c>
      <c r="B1449" s="1">
        <v>43027</v>
      </c>
      <c r="C1449">
        <v>91.17</v>
      </c>
    </row>
    <row r="1450" spans="1:3" x14ac:dyDescent="0.2">
      <c r="A1450" t="s">
        <v>753</v>
      </c>
      <c r="B1450" s="1">
        <v>43027</v>
      </c>
      <c r="C1450">
        <v>250</v>
      </c>
    </row>
    <row r="1451" spans="1:3" x14ac:dyDescent="0.2">
      <c r="A1451" t="s">
        <v>322</v>
      </c>
      <c r="B1451" s="1">
        <v>43027</v>
      </c>
      <c r="C1451">
        <v>166.77</v>
      </c>
    </row>
    <row r="1452" spans="1:3" x14ac:dyDescent="0.2">
      <c r="A1452" t="s">
        <v>322</v>
      </c>
      <c r="B1452" s="1">
        <v>43027</v>
      </c>
      <c r="C1452">
        <v>1042.9100000000001</v>
      </c>
    </row>
    <row r="1453" spans="1:3" x14ac:dyDescent="0.2">
      <c r="A1453" t="s">
        <v>232</v>
      </c>
      <c r="B1453" s="1">
        <v>43027</v>
      </c>
      <c r="C1453">
        <v>618.70000000000005</v>
      </c>
    </row>
    <row r="1454" spans="1:3" x14ac:dyDescent="0.2">
      <c r="A1454" t="s">
        <v>232</v>
      </c>
      <c r="B1454" s="1">
        <v>43027</v>
      </c>
      <c r="C1454">
        <v>1633.52</v>
      </c>
    </row>
    <row r="1455" spans="1:3" x14ac:dyDescent="0.2">
      <c r="A1455" t="s">
        <v>26207</v>
      </c>
      <c r="B1455" s="1">
        <v>43027</v>
      </c>
      <c r="C1455">
        <v>38.28</v>
      </c>
    </row>
    <row r="1456" spans="1:3" x14ac:dyDescent="0.2">
      <c r="A1456" t="s">
        <v>26207</v>
      </c>
      <c r="B1456" s="1">
        <v>43027</v>
      </c>
      <c r="C1456">
        <v>388.02</v>
      </c>
    </row>
    <row r="1457" spans="1:3" x14ac:dyDescent="0.2">
      <c r="A1457" t="s">
        <v>1389</v>
      </c>
      <c r="B1457" s="1">
        <v>43027</v>
      </c>
      <c r="C1457">
        <v>244.45</v>
      </c>
    </row>
    <row r="1458" spans="1:3" x14ac:dyDescent="0.2">
      <c r="A1458" t="s">
        <v>18551</v>
      </c>
      <c r="B1458" s="1">
        <v>43027</v>
      </c>
      <c r="C1458">
        <v>657.15</v>
      </c>
    </row>
    <row r="1459" spans="1:3" x14ac:dyDescent="0.2">
      <c r="A1459" t="s">
        <v>383</v>
      </c>
      <c r="B1459" s="1">
        <v>43027</v>
      </c>
      <c r="C1459">
        <v>876.04</v>
      </c>
    </row>
    <row r="1460" spans="1:3" x14ac:dyDescent="0.2">
      <c r="A1460" t="s">
        <v>18551</v>
      </c>
      <c r="B1460" s="1">
        <v>43027</v>
      </c>
      <c r="C1460">
        <v>219.05</v>
      </c>
    </row>
    <row r="1461" spans="1:3" x14ac:dyDescent="0.2">
      <c r="A1461" t="s">
        <v>122</v>
      </c>
      <c r="B1461" s="1">
        <v>43027</v>
      </c>
      <c r="C1461">
        <v>63</v>
      </c>
    </row>
    <row r="1462" spans="1:3" x14ac:dyDescent="0.2">
      <c r="A1462" t="s">
        <v>1090</v>
      </c>
      <c r="B1462" s="1">
        <v>43027</v>
      </c>
      <c r="C1462">
        <v>47.85</v>
      </c>
    </row>
    <row r="1463" spans="1:3" x14ac:dyDescent="0.2">
      <c r="A1463" t="s">
        <v>3762</v>
      </c>
      <c r="B1463" s="1">
        <v>43027</v>
      </c>
      <c r="C1463">
        <v>283.35000000000002</v>
      </c>
    </row>
    <row r="1464" spans="1:3" x14ac:dyDescent="0.2">
      <c r="A1464" t="s">
        <v>26583</v>
      </c>
      <c r="B1464" s="1">
        <v>43027</v>
      </c>
      <c r="C1464">
        <v>324.68</v>
      </c>
    </row>
    <row r="1465" spans="1:3" x14ac:dyDescent="0.2">
      <c r="A1465" t="s">
        <v>44</v>
      </c>
      <c r="B1465" s="1">
        <v>43027</v>
      </c>
      <c r="C1465">
        <v>496.88</v>
      </c>
    </row>
    <row r="1466" spans="1:3" x14ac:dyDescent="0.2">
      <c r="A1466" t="s">
        <v>44</v>
      </c>
      <c r="B1466" s="1">
        <v>43027</v>
      </c>
      <c r="C1466">
        <v>95.89</v>
      </c>
    </row>
    <row r="1467" spans="1:3" x14ac:dyDescent="0.2">
      <c r="A1467" t="s">
        <v>44</v>
      </c>
      <c r="B1467" s="1">
        <v>43027</v>
      </c>
      <c r="C1467">
        <v>102.32</v>
      </c>
    </row>
    <row r="1468" spans="1:3" x14ac:dyDescent="0.2">
      <c r="A1468" t="s">
        <v>44</v>
      </c>
      <c r="B1468" s="1">
        <v>43027</v>
      </c>
      <c r="C1468">
        <v>17.48</v>
      </c>
    </row>
    <row r="1469" spans="1:3" x14ac:dyDescent="0.2">
      <c r="A1469" t="s">
        <v>44</v>
      </c>
      <c r="B1469" s="1">
        <v>43027</v>
      </c>
      <c r="C1469">
        <v>6.98</v>
      </c>
    </row>
    <row r="1470" spans="1:3" x14ac:dyDescent="0.2">
      <c r="A1470" t="s">
        <v>44</v>
      </c>
      <c r="B1470" s="1">
        <v>43027</v>
      </c>
      <c r="C1470">
        <v>24.46</v>
      </c>
    </row>
    <row r="1471" spans="1:3" x14ac:dyDescent="0.2">
      <c r="A1471" t="s">
        <v>44</v>
      </c>
      <c r="B1471" s="1">
        <v>43027</v>
      </c>
      <c r="C1471">
        <v>30.23</v>
      </c>
    </row>
    <row r="1472" spans="1:3" x14ac:dyDescent="0.2">
      <c r="A1472" t="s">
        <v>44</v>
      </c>
      <c r="B1472" s="1">
        <v>43027</v>
      </c>
      <c r="C1472">
        <v>39.880000000000003</v>
      </c>
    </row>
    <row r="1473" spans="1:3" x14ac:dyDescent="0.2">
      <c r="A1473" t="s">
        <v>44</v>
      </c>
      <c r="B1473" s="1">
        <v>43027</v>
      </c>
      <c r="C1473">
        <v>23.8</v>
      </c>
    </row>
    <row r="1474" spans="1:3" x14ac:dyDescent="0.2">
      <c r="A1474" t="s">
        <v>44</v>
      </c>
      <c r="B1474" s="1">
        <v>43027</v>
      </c>
      <c r="C1474">
        <v>9.98</v>
      </c>
    </row>
    <row r="1475" spans="1:3" x14ac:dyDescent="0.2">
      <c r="A1475" t="s">
        <v>44</v>
      </c>
      <c r="B1475" s="1">
        <v>43027</v>
      </c>
      <c r="C1475">
        <v>24.48</v>
      </c>
    </row>
    <row r="1476" spans="1:3" x14ac:dyDescent="0.2">
      <c r="A1476" t="s">
        <v>24862</v>
      </c>
      <c r="B1476" s="1">
        <v>43027</v>
      </c>
      <c r="C1476">
        <v>304.13</v>
      </c>
    </row>
    <row r="1477" spans="1:3" x14ac:dyDescent="0.2">
      <c r="A1477" t="s">
        <v>12</v>
      </c>
      <c r="B1477" s="1">
        <v>43027</v>
      </c>
      <c r="C1477">
        <v>472.24</v>
      </c>
    </row>
    <row r="1478" spans="1:3" x14ac:dyDescent="0.2">
      <c r="A1478" t="s">
        <v>510</v>
      </c>
      <c r="B1478" s="1">
        <v>43028</v>
      </c>
      <c r="C1478">
        <v>100.1</v>
      </c>
    </row>
    <row r="1479" spans="1:3" x14ac:dyDescent="0.2">
      <c r="A1479" t="s">
        <v>16960</v>
      </c>
      <c r="B1479" s="1">
        <v>43028</v>
      </c>
      <c r="C1479">
        <v>14603.26</v>
      </c>
    </row>
    <row r="1480" spans="1:3" x14ac:dyDescent="0.2">
      <c r="A1480" t="s">
        <v>5613</v>
      </c>
      <c r="B1480" s="1">
        <v>43031</v>
      </c>
      <c r="C1480">
        <v>125.96</v>
      </c>
    </row>
    <row r="1481" spans="1:3" x14ac:dyDescent="0.2">
      <c r="A1481" t="s">
        <v>148</v>
      </c>
      <c r="B1481" s="1">
        <v>43031</v>
      </c>
      <c r="C1481">
        <v>241.65</v>
      </c>
    </row>
    <row r="1482" spans="1:3" x14ac:dyDescent="0.2">
      <c r="A1482" t="s">
        <v>148</v>
      </c>
      <c r="B1482" s="1">
        <v>43031</v>
      </c>
      <c r="C1482">
        <v>349.06</v>
      </c>
    </row>
    <row r="1483" spans="1:3" x14ac:dyDescent="0.2">
      <c r="A1483" t="s">
        <v>18491</v>
      </c>
      <c r="B1483" s="1">
        <v>43031</v>
      </c>
      <c r="C1483">
        <v>40.98</v>
      </c>
    </row>
    <row r="1484" spans="1:3" x14ac:dyDescent="0.2">
      <c r="A1484" t="s">
        <v>6139</v>
      </c>
      <c r="B1484" s="1">
        <v>43031</v>
      </c>
      <c r="C1484">
        <v>1224.53</v>
      </c>
    </row>
    <row r="1485" spans="1:3" x14ac:dyDescent="0.2">
      <c r="A1485" t="s">
        <v>949</v>
      </c>
      <c r="B1485" s="1">
        <v>43031</v>
      </c>
      <c r="C1485">
        <v>193.34</v>
      </c>
    </row>
    <row r="1486" spans="1:3" x14ac:dyDescent="0.2">
      <c r="A1486" t="s">
        <v>751</v>
      </c>
      <c r="B1486" s="1">
        <v>43031</v>
      </c>
      <c r="C1486">
        <v>26.75</v>
      </c>
    </row>
    <row r="1487" spans="1:3" x14ac:dyDescent="0.2">
      <c r="A1487" t="s">
        <v>6560</v>
      </c>
      <c r="B1487" s="1">
        <v>43031</v>
      </c>
      <c r="C1487">
        <v>456.73</v>
      </c>
    </row>
    <row r="1488" spans="1:3" x14ac:dyDescent="0.2">
      <c r="A1488" t="s">
        <v>6560</v>
      </c>
      <c r="B1488" s="1">
        <v>43031</v>
      </c>
      <c r="C1488">
        <v>77.34</v>
      </c>
    </row>
    <row r="1489" spans="1:3" x14ac:dyDescent="0.2">
      <c r="A1489" t="s">
        <v>6139</v>
      </c>
      <c r="B1489" s="1">
        <v>43031</v>
      </c>
      <c r="C1489">
        <v>219.73</v>
      </c>
    </row>
    <row r="1490" spans="1:3" x14ac:dyDescent="0.2">
      <c r="A1490" t="s">
        <v>6139</v>
      </c>
      <c r="B1490" s="1">
        <v>43031</v>
      </c>
      <c r="C1490">
        <v>951.09</v>
      </c>
    </row>
    <row r="1491" spans="1:3" x14ac:dyDescent="0.2">
      <c r="A1491" t="s">
        <v>383</v>
      </c>
      <c r="B1491" s="1">
        <v>43031</v>
      </c>
      <c r="C1491">
        <v>33.9</v>
      </c>
    </row>
    <row r="1492" spans="1:3" x14ac:dyDescent="0.2">
      <c r="A1492" t="s">
        <v>24161</v>
      </c>
      <c r="B1492" s="1">
        <v>43031</v>
      </c>
      <c r="C1492">
        <v>100.46</v>
      </c>
    </row>
    <row r="1493" spans="1:3" x14ac:dyDescent="0.2">
      <c r="A1493" t="s">
        <v>229</v>
      </c>
      <c r="B1493" s="1">
        <v>43031</v>
      </c>
      <c r="C1493">
        <v>450.02</v>
      </c>
    </row>
    <row r="1494" spans="1:3" x14ac:dyDescent="0.2">
      <c r="A1494" t="s">
        <v>11761</v>
      </c>
      <c r="B1494" s="1">
        <v>43031</v>
      </c>
      <c r="C1494">
        <v>232.47</v>
      </c>
    </row>
    <row r="1495" spans="1:3" x14ac:dyDescent="0.2">
      <c r="A1495" t="s">
        <v>11761</v>
      </c>
      <c r="B1495" s="1">
        <v>43031</v>
      </c>
      <c r="C1495">
        <v>43.8</v>
      </c>
    </row>
    <row r="1496" spans="1:3" x14ac:dyDescent="0.2">
      <c r="A1496" t="s">
        <v>5690</v>
      </c>
      <c r="B1496" s="1">
        <v>43031</v>
      </c>
      <c r="C1496">
        <v>53.25</v>
      </c>
    </row>
    <row r="1497" spans="1:3" x14ac:dyDescent="0.2">
      <c r="A1497" t="s">
        <v>5690</v>
      </c>
      <c r="B1497" s="1">
        <v>43031</v>
      </c>
      <c r="C1497">
        <v>639.69000000000005</v>
      </c>
    </row>
    <row r="1498" spans="1:3" x14ac:dyDescent="0.2">
      <c r="A1498" t="s">
        <v>16689</v>
      </c>
      <c r="B1498" s="1">
        <v>43031</v>
      </c>
      <c r="C1498">
        <v>1195.5</v>
      </c>
    </row>
    <row r="1499" spans="1:3" x14ac:dyDescent="0.2">
      <c r="A1499" t="s">
        <v>12</v>
      </c>
      <c r="B1499" s="1">
        <v>43031</v>
      </c>
      <c r="C1499">
        <v>232.18</v>
      </c>
    </row>
    <row r="1500" spans="1:3" x14ac:dyDescent="0.2">
      <c r="A1500" t="s">
        <v>12</v>
      </c>
      <c r="B1500" s="1">
        <v>43031</v>
      </c>
      <c r="C1500">
        <v>203.36</v>
      </c>
    </row>
    <row r="1501" spans="1:3" x14ac:dyDescent="0.2">
      <c r="A1501" t="s">
        <v>383</v>
      </c>
      <c r="B1501" s="1">
        <v>43032</v>
      </c>
      <c r="C1501">
        <v>33.9</v>
      </c>
    </row>
    <row r="1502" spans="1:3" x14ac:dyDescent="0.2">
      <c r="A1502" t="s">
        <v>321</v>
      </c>
      <c r="B1502" s="1">
        <v>43032</v>
      </c>
      <c r="C1502">
        <v>690.84</v>
      </c>
    </row>
    <row r="1503" spans="1:3" x14ac:dyDescent="0.2">
      <c r="A1503" t="s">
        <v>122</v>
      </c>
      <c r="B1503" s="1">
        <v>43032</v>
      </c>
      <c r="C1503">
        <v>604.72</v>
      </c>
    </row>
    <row r="1504" spans="1:3" x14ac:dyDescent="0.2">
      <c r="A1504" t="s">
        <v>6139</v>
      </c>
      <c r="B1504" s="1">
        <v>43032</v>
      </c>
      <c r="C1504">
        <v>778.39</v>
      </c>
    </row>
    <row r="1505" spans="1:3" x14ac:dyDescent="0.2">
      <c r="A1505" t="s">
        <v>16960</v>
      </c>
      <c r="B1505" s="1">
        <v>43032</v>
      </c>
      <c r="C1505">
        <v>449.7</v>
      </c>
    </row>
    <row r="1506" spans="1:3" x14ac:dyDescent="0.2">
      <c r="A1506" t="s">
        <v>2901</v>
      </c>
      <c r="B1506" s="1">
        <v>43032</v>
      </c>
      <c r="C1506">
        <v>393.3</v>
      </c>
    </row>
    <row r="1507" spans="1:3" x14ac:dyDescent="0.2">
      <c r="A1507" t="s">
        <v>34</v>
      </c>
      <c r="B1507" s="1">
        <v>43032</v>
      </c>
      <c r="C1507">
        <v>61.74</v>
      </c>
    </row>
    <row r="1508" spans="1:3" x14ac:dyDescent="0.2">
      <c r="A1508" t="s">
        <v>2404</v>
      </c>
      <c r="B1508" s="1">
        <v>43032</v>
      </c>
      <c r="C1508">
        <v>485.2</v>
      </c>
    </row>
    <row r="1509" spans="1:3" x14ac:dyDescent="0.2">
      <c r="A1509" t="s">
        <v>143</v>
      </c>
      <c r="B1509" s="1">
        <v>43032</v>
      </c>
      <c r="C1509">
        <v>363.01</v>
      </c>
    </row>
    <row r="1510" spans="1:3" x14ac:dyDescent="0.2">
      <c r="A1510" t="s">
        <v>14</v>
      </c>
      <c r="B1510" s="1">
        <v>43032</v>
      </c>
      <c r="C1510">
        <v>285.82</v>
      </c>
    </row>
    <row r="1511" spans="1:3" x14ac:dyDescent="0.2">
      <c r="A1511" t="s">
        <v>223</v>
      </c>
      <c r="B1511" s="1">
        <v>43032</v>
      </c>
      <c r="C1511">
        <v>174.58</v>
      </c>
    </row>
    <row r="1512" spans="1:3" x14ac:dyDescent="0.2">
      <c r="A1512" t="s">
        <v>7535</v>
      </c>
      <c r="B1512" s="1">
        <v>43032</v>
      </c>
      <c r="C1512">
        <v>1017.78</v>
      </c>
    </row>
    <row r="1513" spans="1:3" x14ac:dyDescent="0.2">
      <c r="A1513" t="s">
        <v>11438</v>
      </c>
      <c r="B1513" s="1">
        <v>43032</v>
      </c>
      <c r="C1513">
        <v>122.05</v>
      </c>
    </row>
    <row r="1514" spans="1:3" x14ac:dyDescent="0.2">
      <c r="A1514" t="s">
        <v>232</v>
      </c>
      <c r="B1514" s="1">
        <v>43032</v>
      </c>
      <c r="C1514">
        <v>153.38</v>
      </c>
    </row>
    <row r="1515" spans="1:3" x14ac:dyDescent="0.2">
      <c r="A1515" t="s">
        <v>383</v>
      </c>
      <c r="B1515" s="1">
        <v>43033</v>
      </c>
      <c r="C1515">
        <v>657.03</v>
      </c>
    </row>
    <row r="1516" spans="1:3" x14ac:dyDescent="0.2">
      <c r="A1516" t="s">
        <v>18551</v>
      </c>
      <c r="B1516" s="1">
        <v>43033</v>
      </c>
      <c r="C1516">
        <v>438.1</v>
      </c>
    </row>
    <row r="1517" spans="1:3" x14ac:dyDescent="0.2">
      <c r="A1517" t="s">
        <v>18551</v>
      </c>
      <c r="B1517" s="1">
        <v>43033</v>
      </c>
      <c r="C1517">
        <v>438.1</v>
      </c>
    </row>
    <row r="1518" spans="1:3" x14ac:dyDescent="0.2">
      <c r="A1518" t="s">
        <v>12</v>
      </c>
      <c r="B1518" s="1">
        <v>43033</v>
      </c>
      <c r="C1518">
        <v>435.79</v>
      </c>
    </row>
    <row r="1519" spans="1:3" x14ac:dyDescent="0.2">
      <c r="A1519" t="s">
        <v>1281</v>
      </c>
      <c r="B1519" s="1">
        <v>43033</v>
      </c>
      <c r="C1519">
        <v>287.7</v>
      </c>
    </row>
    <row r="1520" spans="1:3" x14ac:dyDescent="0.2">
      <c r="A1520" t="s">
        <v>15047</v>
      </c>
      <c r="B1520" s="1">
        <v>43033</v>
      </c>
      <c r="C1520">
        <v>259.85000000000002</v>
      </c>
    </row>
    <row r="1521" spans="1:3" x14ac:dyDescent="0.2">
      <c r="A1521" t="s">
        <v>6139</v>
      </c>
      <c r="B1521" s="1">
        <v>43033</v>
      </c>
      <c r="C1521">
        <v>143.82</v>
      </c>
    </row>
    <row r="1522" spans="1:3" x14ac:dyDescent="0.2">
      <c r="A1522" t="s">
        <v>3762</v>
      </c>
      <c r="B1522" s="1">
        <v>43033</v>
      </c>
      <c r="C1522">
        <v>2617.2600000000002</v>
      </c>
    </row>
    <row r="1523" spans="1:3" x14ac:dyDescent="0.2">
      <c r="A1523" t="s">
        <v>679</v>
      </c>
      <c r="B1523" s="1">
        <v>43033</v>
      </c>
      <c r="C1523">
        <v>300</v>
      </c>
    </row>
    <row r="1524" spans="1:3" x14ac:dyDescent="0.2">
      <c r="A1524" t="s">
        <v>3762</v>
      </c>
      <c r="B1524" s="1">
        <v>43033</v>
      </c>
      <c r="C1524">
        <v>452.83</v>
      </c>
    </row>
    <row r="1525" spans="1:3" x14ac:dyDescent="0.2">
      <c r="A1525" t="s">
        <v>12294</v>
      </c>
      <c r="B1525" s="1">
        <v>43033</v>
      </c>
      <c r="C1525">
        <v>652.1</v>
      </c>
    </row>
    <row r="1526" spans="1:3" x14ac:dyDescent="0.2">
      <c r="A1526" t="s">
        <v>591</v>
      </c>
      <c r="B1526" s="1">
        <v>43033</v>
      </c>
      <c r="C1526">
        <v>336.41</v>
      </c>
    </row>
    <row r="1527" spans="1:3" x14ac:dyDescent="0.2">
      <c r="A1527" t="s">
        <v>321</v>
      </c>
      <c r="B1527" s="1">
        <v>43033</v>
      </c>
      <c r="C1527">
        <v>111.51</v>
      </c>
    </row>
    <row r="1528" spans="1:3" x14ac:dyDescent="0.2">
      <c r="A1528" t="s">
        <v>412</v>
      </c>
      <c r="B1528" s="1">
        <v>43033</v>
      </c>
      <c r="C1528">
        <v>119.01</v>
      </c>
    </row>
    <row r="1529" spans="1:3" x14ac:dyDescent="0.2">
      <c r="A1529" t="s">
        <v>10536</v>
      </c>
      <c r="B1529" s="1">
        <v>43033</v>
      </c>
      <c r="C1529">
        <v>474.55</v>
      </c>
    </row>
    <row r="1530" spans="1:3" x14ac:dyDescent="0.2">
      <c r="A1530" t="s">
        <v>32</v>
      </c>
      <c r="B1530" s="1">
        <v>43033</v>
      </c>
      <c r="C1530">
        <v>663.26</v>
      </c>
    </row>
    <row r="1531" spans="1:3" x14ac:dyDescent="0.2">
      <c r="A1531" t="s">
        <v>26584</v>
      </c>
      <c r="B1531" s="1">
        <v>43033</v>
      </c>
      <c r="C1531">
        <v>188.92</v>
      </c>
    </row>
    <row r="1532" spans="1:3" x14ac:dyDescent="0.2">
      <c r="A1532" t="s">
        <v>751</v>
      </c>
      <c r="B1532" s="1">
        <v>43034</v>
      </c>
      <c r="C1532">
        <v>42.98</v>
      </c>
    </row>
    <row r="1533" spans="1:3" x14ac:dyDescent="0.2">
      <c r="A1533" t="s">
        <v>383</v>
      </c>
      <c r="B1533" s="1">
        <v>43034</v>
      </c>
      <c r="C1533">
        <v>31.25</v>
      </c>
    </row>
    <row r="1534" spans="1:3" x14ac:dyDescent="0.2">
      <c r="A1534" t="s">
        <v>1389</v>
      </c>
      <c r="B1534" s="1">
        <v>43034</v>
      </c>
      <c r="C1534">
        <v>224.65</v>
      </c>
    </row>
    <row r="1535" spans="1:3" x14ac:dyDescent="0.2">
      <c r="A1535" t="s">
        <v>44</v>
      </c>
      <c r="B1535" s="1">
        <v>43034</v>
      </c>
      <c r="C1535">
        <v>391.74</v>
      </c>
    </row>
    <row r="1536" spans="1:3" x14ac:dyDescent="0.2">
      <c r="A1536" t="s">
        <v>751</v>
      </c>
      <c r="B1536" s="1">
        <v>43034</v>
      </c>
      <c r="C1536">
        <v>67.98</v>
      </c>
    </row>
    <row r="1537" spans="1:3" x14ac:dyDescent="0.2">
      <c r="A1537" t="s">
        <v>12</v>
      </c>
      <c r="B1537" s="1">
        <v>43034</v>
      </c>
      <c r="C1537">
        <v>65.430000000000007</v>
      </c>
    </row>
    <row r="1538" spans="1:3" x14ac:dyDescent="0.2">
      <c r="A1538" t="s">
        <v>26497</v>
      </c>
      <c r="B1538" s="1">
        <v>43034</v>
      </c>
      <c r="C1538">
        <v>180.15</v>
      </c>
    </row>
    <row r="1539" spans="1:3" x14ac:dyDescent="0.2">
      <c r="A1539" t="s">
        <v>482</v>
      </c>
      <c r="B1539" s="1">
        <v>43035</v>
      </c>
      <c r="C1539">
        <v>1115.3800000000001</v>
      </c>
    </row>
    <row r="1540" spans="1:3" x14ac:dyDescent="0.2">
      <c r="A1540" t="s">
        <v>707</v>
      </c>
      <c r="B1540" s="1">
        <v>43035</v>
      </c>
      <c r="C1540">
        <v>487.52</v>
      </c>
    </row>
    <row r="1541" spans="1:3" x14ac:dyDescent="0.2">
      <c r="A1541" t="s">
        <v>811</v>
      </c>
      <c r="B1541" s="1">
        <v>43035</v>
      </c>
      <c r="C1541">
        <v>59.25</v>
      </c>
    </row>
    <row r="1542" spans="1:3" x14ac:dyDescent="0.2">
      <c r="A1542" t="s">
        <v>2055</v>
      </c>
      <c r="B1542" s="1">
        <v>43035</v>
      </c>
      <c r="C1542">
        <v>225</v>
      </c>
    </row>
    <row r="1543" spans="1:3" x14ac:dyDescent="0.2">
      <c r="A1543" t="s">
        <v>934</v>
      </c>
      <c r="B1543" s="1">
        <v>43035</v>
      </c>
      <c r="C1543">
        <v>231.75</v>
      </c>
    </row>
    <row r="1544" spans="1:3" x14ac:dyDescent="0.2">
      <c r="A1544" t="s">
        <v>307</v>
      </c>
      <c r="B1544" s="1">
        <v>43035</v>
      </c>
      <c r="C1544">
        <v>773.34</v>
      </c>
    </row>
    <row r="1545" spans="1:3" x14ac:dyDescent="0.2">
      <c r="A1545" t="s">
        <v>7822</v>
      </c>
      <c r="B1545" s="1">
        <v>43038</v>
      </c>
      <c r="C1545">
        <v>76.47</v>
      </c>
    </row>
    <row r="1546" spans="1:3" x14ac:dyDescent="0.2">
      <c r="A1546" t="s">
        <v>7822</v>
      </c>
      <c r="B1546" s="1">
        <v>43038</v>
      </c>
      <c r="C1546">
        <v>88.73</v>
      </c>
    </row>
    <row r="1547" spans="1:3" x14ac:dyDescent="0.2">
      <c r="A1547" t="s">
        <v>7822</v>
      </c>
      <c r="B1547" s="1">
        <v>43038</v>
      </c>
      <c r="C1547">
        <v>61.46</v>
      </c>
    </row>
    <row r="1548" spans="1:3" x14ac:dyDescent="0.2">
      <c r="A1548" t="s">
        <v>7822</v>
      </c>
      <c r="B1548" s="1">
        <v>43038</v>
      </c>
      <c r="C1548">
        <v>69.5</v>
      </c>
    </row>
    <row r="1549" spans="1:3" x14ac:dyDescent="0.2">
      <c r="A1549" t="s">
        <v>26583</v>
      </c>
      <c r="B1549" s="1">
        <v>43038</v>
      </c>
      <c r="C1549">
        <v>390</v>
      </c>
    </row>
    <row r="1550" spans="1:3" x14ac:dyDescent="0.2">
      <c r="A1550" t="s">
        <v>148</v>
      </c>
      <c r="B1550" s="1">
        <v>43038</v>
      </c>
      <c r="C1550">
        <v>78.900000000000006</v>
      </c>
    </row>
    <row r="1551" spans="1:3" x14ac:dyDescent="0.2">
      <c r="A1551" t="s">
        <v>148</v>
      </c>
      <c r="B1551" s="1">
        <v>43038</v>
      </c>
      <c r="C1551">
        <v>104.85</v>
      </c>
    </row>
    <row r="1552" spans="1:3" x14ac:dyDescent="0.2">
      <c r="A1552" t="s">
        <v>24202</v>
      </c>
      <c r="B1552" s="1">
        <v>43038</v>
      </c>
      <c r="C1552">
        <v>85.2</v>
      </c>
    </row>
    <row r="1553" spans="1:3" x14ac:dyDescent="0.2">
      <c r="A1553" t="s">
        <v>6139</v>
      </c>
      <c r="B1553" s="1">
        <v>43038</v>
      </c>
      <c r="C1553">
        <v>280.91000000000003</v>
      </c>
    </row>
    <row r="1554" spans="1:3" x14ac:dyDescent="0.2">
      <c r="A1554" t="s">
        <v>25808</v>
      </c>
      <c r="B1554" s="1">
        <v>43038</v>
      </c>
      <c r="C1554">
        <v>83.25</v>
      </c>
    </row>
    <row r="1555" spans="1:3" x14ac:dyDescent="0.2">
      <c r="A1555" t="s">
        <v>404</v>
      </c>
      <c r="B1555" s="1">
        <v>43038</v>
      </c>
      <c r="C1555">
        <v>74.14</v>
      </c>
    </row>
    <row r="1556" spans="1:3" x14ac:dyDescent="0.2">
      <c r="A1556" t="s">
        <v>228</v>
      </c>
      <c r="B1556" s="1">
        <v>43038</v>
      </c>
      <c r="C1556">
        <v>626.97</v>
      </c>
    </row>
    <row r="1557" spans="1:3" x14ac:dyDescent="0.2">
      <c r="A1557" t="s">
        <v>144</v>
      </c>
      <c r="B1557" s="1">
        <v>43038</v>
      </c>
      <c r="C1557">
        <v>601.6</v>
      </c>
    </row>
    <row r="1558" spans="1:3" x14ac:dyDescent="0.2">
      <c r="A1558" t="s">
        <v>995</v>
      </c>
      <c r="B1558" s="1">
        <v>43038</v>
      </c>
      <c r="C1558">
        <v>308.27</v>
      </c>
    </row>
    <row r="1559" spans="1:3" x14ac:dyDescent="0.2">
      <c r="A1559" t="s">
        <v>5269</v>
      </c>
      <c r="B1559" s="1">
        <v>43038</v>
      </c>
      <c r="C1559">
        <v>451.95</v>
      </c>
    </row>
    <row r="1560" spans="1:3" x14ac:dyDescent="0.2">
      <c r="A1560" t="s">
        <v>224</v>
      </c>
      <c r="B1560" s="1">
        <v>43038</v>
      </c>
      <c r="C1560">
        <v>464.25</v>
      </c>
    </row>
    <row r="1561" spans="1:3" x14ac:dyDescent="0.2">
      <c r="A1561" t="s">
        <v>18611</v>
      </c>
      <c r="B1561" s="1">
        <v>43038</v>
      </c>
      <c r="C1561">
        <v>343.82</v>
      </c>
    </row>
    <row r="1562" spans="1:3" x14ac:dyDescent="0.2">
      <c r="A1562" t="s">
        <v>137</v>
      </c>
      <c r="B1562" s="1">
        <v>43038</v>
      </c>
      <c r="C1562">
        <v>492.09</v>
      </c>
    </row>
    <row r="1563" spans="1:3" x14ac:dyDescent="0.2">
      <c r="A1563" t="s">
        <v>15087</v>
      </c>
      <c r="B1563" s="1">
        <v>43038</v>
      </c>
      <c r="C1563">
        <v>324.05</v>
      </c>
    </row>
    <row r="1564" spans="1:3" x14ac:dyDescent="0.2">
      <c r="A1564" t="s">
        <v>222</v>
      </c>
      <c r="B1564" s="1">
        <v>43038</v>
      </c>
      <c r="C1564">
        <v>823.98</v>
      </c>
    </row>
    <row r="1565" spans="1:3" x14ac:dyDescent="0.2">
      <c r="A1565" t="s">
        <v>226</v>
      </c>
      <c r="B1565" s="1">
        <v>43038</v>
      </c>
      <c r="C1565">
        <v>745.84</v>
      </c>
    </row>
    <row r="1566" spans="1:3" x14ac:dyDescent="0.2">
      <c r="A1566" t="s">
        <v>223</v>
      </c>
      <c r="B1566" s="1">
        <v>43038</v>
      </c>
      <c r="C1566">
        <v>533.29</v>
      </c>
    </row>
    <row r="1567" spans="1:3" x14ac:dyDescent="0.2">
      <c r="A1567" t="s">
        <v>722</v>
      </c>
      <c r="B1567" s="1">
        <v>43038</v>
      </c>
      <c r="C1567">
        <v>1640.76</v>
      </c>
    </row>
    <row r="1568" spans="1:3" x14ac:dyDescent="0.2">
      <c r="A1568" t="s">
        <v>3762</v>
      </c>
      <c r="B1568" s="1">
        <v>43038</v>
      </c>
      <c r="C1568">
        <v>407.26</v>
      </c>
    </row>
    <row r="1569" spans="1:3" x14ac:dyDescent="0.2">
      <c r="A1569" t="s">
        <v>25675</v>
      </c>
      <c r="B1569" s="1">
        <v>43038</v>
      </c>
      <c r="C1569">
        <v>71.900000000000006</v>
      </c>
    </row>
    <row r="1570" spans="1:3" x14ac:dyDescent="0.2">
      <c r="A1570" t="s">
        <v>1851</v>
      </c>
      <c r="B1570" s="1">
        <v>43038</v>
      </c>
      <c r="C1570">
        <v>424.88</v>
      </c>
    </row>
    <row r="1571" spans="1:3" x14ac:dyDescent="0.2">
      <c r="A1571" t="s">
        <v>1851</v>
      </c>
      <c r="B1571" s="1">
        <v>43038</v>
      </c>
      <c r="C1571">
        <v>254.93</v>
      </c>
    </row>
    <row r="1572" spans="1:3" x14ac:dyDescent="0.2">
      <c r="A1572" t="s">
        <v>1851</v>
      </c>
      <c r="B1572" s="1">
        <v>43038</v>
      </c>
      <c r="C1572">
        <v>1218.6300000000001</v>
      </c>
    </row>
    <row r="1573" spans="1:3" x14ac:dyDescent="0.2">
      <c r="A1573" t="s">
        <v>404</v>
      </c>
      <c r="B1573" s="1">
        <v>43038</v>
      </c>
      <c r="C1573">
        <v>1190.01</v>
      </c>
    </row>
    <row r="1574" spans="1:3" x14ac:dyDescent="0.2">
      <c r="A1574" t="s">
        <v>1512</v>
      </c>
      <c r="B1574" s="1">
        <v>43038</v>
      </c>
      <c r="C1574">
        <v>332.29</v>
      </c>
    </row>
    <row r="1575" spans="1:3" x14ac:dyDescent="0.2">
      <c r="A1575" t="s">
        <v>383</v>
      </c>
      <c r="B1575" s="1">
        <v>43038</v>
      </c>
      <c r="C1575">
        <v>33.909999999999997</v>
      </c>
    </row>
    <row r="1576" spans="1:3" x14ac:dyDescent="0.2">
      <c r="A1576" t="s">
        <v>383</v>
      </c>
      <c r="B1576" s="1">
        <v>43038</v>
      </c>
      <c r="C1576">
        <v>33.9</v>
      </c>
    </row>
    <row r="1577" spans="1:3" x14ac:dyDescent="0.2">
      <c r="A1577" t="s">
        <v>383</v>
      </c>
      <c r="B1577" s="1">
        <v>43038</v>
      </c>
      <c r="C1577">
        <v>36.75</v>
      </c>
    </row>
    <row r="1578" spans="1:3" x14ac:dyDescent="0.2">
      <c r="A1578" t="s">
        <v>6139</v>
      </c>
      <c r="B1578" s="1">
        <v>43038</v>
      </c>
      <c r="C1578">
        <v>373.17</v>
      </c>
    </row>
    <row r="1579" spans="1:3" x14ac:dyDescent="0.2">
      <c r="A1579" t="s">
        <v>12</v>
      </c>
      <c r="B1579" s="1">
        <v>43038</v>
      </c>
      <c r="C1579">
        <v>96.12</v>
      </c>
    </row>
    <row r="1580" spans="1:3" x14ac:dyDescent="0.2">
      <c r="A1580" t="s">
        <v>12</v>
      </c>
      <c r="B1580" s="1">
        <v>43038</v>
      </c>
      <c r="C1580">
        <v>192.09</v>
      </c>
    </row>
    <row r="1581" spans="1:3" x14ac:dyDescent="0.2">
      <c r="A1581" t="s">
        <v>12</v>
      </c>
      <c r="B1581" s="1">
        <v>43038</v>
      </c>
      <c r="C1581">
        <v>239.59</v>
      </c>
    </row>
    <row r="1582" spans="1:3" x14ac:dyDescent="0.2">
      <c r="A1582" t="s">
        <v>286</v>
      </c>
      <c r="B1582" s="1">
        <v>43039</v>
      </c>
      <c r="C1582">
        <v>546.69000000000005</v>
      </c>
    </row>
    <row r="1583" spans="1:3" x14ac:dyDescent="0.2">
      <c r="A1583" t="s">
        <v>324</v>
      </c>
      <c r="B1583" s="1">
        <v>43039</v>
      </c>
      <c r="C1583">
        <v>732</v>
      </c>
    </row>
    <row r="1584" spans="1:3" x14ac:dyDescent="0.2">
      <c r="A1584" t="s">
        <v>29</v>
      </c>
      <c r="B1584" s="1">
        <v>43039</v>
      </c>
      <c r="C1584">
        <v>711</v>
      </c>
    </row>
    <row r="1585" spans="1:3" x14ac:dyDescent="0.2">
      <c r="A1585" t="s">
        <v>321</v>
      </c>
      <c r="B1585" s="1">
        <v>43039</v>
      </c>
      <c r="C1585">
        <v>491.67</v>
      </c>
    </row>
    <row r="1586" spans="1:3" x14ac:dyDescent="0.2">
      <c r="A1586" t="s">
        <v>64</v>
      </c>
      <c r="B1586" s="1">
        <v>43039</v>
      </c>
      <c r="C1586">
        <v>69</v>
      </c>
    </row>
    <row r="1587" spans="1:3" x14ac:dyDescent="0.2">
      <c r="A1587" t="s">
        <v>120</v>
      </c>
      <c r="B1587" s="1">
        <v>43039</v>
      </c>
      <c r="C1587">
        <v>174.8</v>
      </c>
    </row>
    <row r="1588" spans="1:3" x14ac:dyDescent="0.2">
      <c r="A1588" t="s">
        <v>1759</v>
      </c>
      <c r="B1588" s="1">
        <v>43039</v>
      </c>
      <c r="C1588">
        <v>96.63</v>
      </c>
    </row>
    <row r="1589" spans="1:3" x14ac:dyDescent="0.2">
      <c r="A1589" t="s">
        <v>10664</v>
      </c>
      <c r="B1589" s="1">
        <v>43039</v>
      </c>
      <c r="C1589">
        <v>584.83000000000004</v>
      </c>
    </row>
    <row r="1590" spans="1:3" x14ac:dyDescent="0.2">
      <c r="A1590" t="s">
        <v>64</v>
      </c>
      <c r="B1590" s="1">
        <v>43039</v>
      </c>
      <c r="C1590">
        <v>47.94</v>
      </c>
    </row>
    <row r="1591" spans="1:3" x14ac:dyDescent="0.2">
      <c r="A1591" t="s">
        <v>64</v>
      </c>
      <c r="B1591" s="1">
        <v>43039</v>
      </c>
      <c r="C1591">
        <v>261.18</v>
      </c>
    </row>
    <row r="1592" spans="1:3" x14ac:dyDescent="0.2">
      <c r="A1592" t="s">
        <v>12</v>
      </c>
      <c r="B1592" s="1">
        <v>43039</v>
      </c>
      <c r="C1592">
        <v>422.05</v>
      </c>
    </row>
    <row r="1593" spans="1:3" x14ac:dyDescent="0.2">
      <c r="A1593" t="s">
        <v>25614</v>
      </c>
      <c r="B1593" s="1">
        <v>43040</v>
      </c>
      <c r="C1593">
        <v>436.88</v>
      </c>
    </row>
    <row r="1594" spans="1:3" x14ac:dyDescent="0.2">
      <c r="A1594" t="s">
        <v>6139</v>
      </c>
      <c r="B1594" s="1">
        <v>43040</v>
      </c>
      <c r="C1594">
        <v>187.27</v>
      </c>
    </row>
    <row r="1595" spans="1:3" x14ac:dyDescent="0.2">
      <c r="A1595" t="s">
        <v>383</v>
      </c>
      <c r="B1595" s="1">
        <v>43040</v>
      </c>
      <c r="C1595">
        <v>33.9</v>
      </c>
    </row>
    <row r="1596" spans="1:3" x14ac:dyDescent="0.2">
      <c r="A1596" t="s">
        <v>331</v>
      </c>
      <c r="B1596" s="1">
        <v>43040</v>
      </c>
      <c r="C1596">
        <v>1634.42</v>
      </c>
    </row>
    <row r="1597" spans="1:3" x14ac:dyDescent="0.2">
      <c r="A1597" t="s">
        <v>3055</v>
      </c>
      <c r="B1597" s="1">
        <v>43040</v>
      </c>
      <c r="C1597">
        <v>542.61</v>
      </c>
    </row>
    <row r="1598" spans="1:3" x14ac:dyDescent="0.2">
      <c r="A1598" t="s">
        <v>3055</v>
      </c>
      <c r="B1598" s="1">
        <v>43040</v>
      </c>
      <c r="C1598">
        <v>20.97</v>
      </c>
    </row>
    <row r="1599" spans="1:3" x14ac:dyDescent="0.2">
      <c r="A1599" t="s">
        <v>811</v>
      </c>
      <c r="B1599" s="1">
        <v>43040</v>
      </c>
      <c r="C1599">
        <v>203.4</v>
      </c>
    </row>
    <row r="1600" spans="1:3" x14ac:dyDescent="0.2">
      <c r="A1600" t="s">
        <v>383</v>
      </c>
      <c r="B1600" s="1">
        <v>43040</v>
      </c>
      <c r="C1600">
        <v>33.9</v>
      </c>
    </row>
    <row r="1601" spans="1:3" x14ac:dyDescent="0.2">
      <c r="A1601" t="s">
        <v>14</v>
      </c>
      <c r="B1601" s="1">
        <v>43040</v>
      </c>
      <c r="C1601">
        <v>72.849999999999994</v>
      </c>
    </row>
    <row r="1602" spans="1:3" x14ac:dyDescent="0.2">
      <c r="A1602" t="s">
        <v>184</v>
      </c>
      <c r="B1602" s="1">
        <v>43040</v>
      </c>
      <c r="C1602">
        <v>35.979999999999997</v>
      </c>
    </row>
    <row r="1603" spans="1:3" x14ac:dyDescent="0.2">
      <c r="A1603" t="s">
        <v>938</v>
      </c>
      <c r="B1603" s="1">
        <v>43040</v>
      </c>
      <c r="C1603">
        <v>331.99</v>
      </c>
    </row>
    <row r="1604" spans="1:3" x14ac:dyDescent="0.2">
      <c r="A1604" t="s">
        <v>17121</v>
      </c>
      <c r="B1604" s="1">
        <v>43040</v>
      </c>
      <c r="C1604">
        <v>650.35</v>
      </c>
    </row>
    <row r="1605" spans="1:3" x14ac:dyDescent="0.2">
      <c r="A1605" t="s">
        <v>17121</v>
      </c>
      <c r="B1605" s="1">
        <v>43040</v>
      </c>
      <c r="C1605">
        <v>204.36</v>
      </c>
    </row>
    <row r="1606" spans="1:3" x14ac:dyDescent="0.2">
      <c r="A1606" t="s">
        <v>25808</v>
      </c>
      <c r="B1606" s="1">
        <v>43040</v>
      </c>
      <c r="C1606">
        <v>109.44</v>
      </c>
    </row>
    <row r="1607" spans="1:3" x14ac:dyDescent="0.2">
      <c r="A1607" t="s">
        <v>2842</v>
      </c>
      <c r="B1607" s="1">
        <v>43040</v>
      </c>
      <c r="C1607">
        <v>77.27</v>
      </c>
    </row>
    <row r="1608" spans="1:3" x14ac:dyDescent="0.2">
      <c r="A1608" t="s">
        <v>2842</v>
      </c>
      <c r="B1608" s="1">
        <v>43040</v>
      </c>
      <c r="C1608">
        <v>682.65</v>
      </c>
    </row>
    <row r="1609" spans="1:3" x14ac:dyDescent="0.2">
      <c r="A1609" t="s">
        <v>751</v>
      </c>
      <c r="B1609" s="1">
        <v>43040</v>
      </c>
      <c r="C1609">
        <v>84.46</v>
      </c>
    </row>
    <row r="1610" spans="1:3" x14ac:dyDescent="0.2">
      <c r="A1610" t="s">
        <v>26565</v>
      </c>
      <c r="B1610" s="1">
        <v>43040</v>
      </c>
      <c r="C1610">
        <v>258.18</v>
      </c>
    </row>
    <row r="1611" spans="1:3" x14ac:dyDescent="0.2">
      <c r="A1611" t="s">
        <v>120</v>
      </c>
      <c r="B1611" s="1">
        <v>43040</v>
      </c>
      <c r="C1611">
        <v>54.95</v>
      </c>
    </row>
    <row r="1612" spans="1:3" x14ac:dyDescent="0.2">
      <c r="A1612" t="s">
        <v>404</v>
      </c>
      <c r="B1612" s="1">
        <v>43040</v>
      </c>
      <c r="C1612">
        <v>50.46</v>
      </c>
    </row>
    <row r="1613" spans="1:3" x14ac:dyDescent="0.2">
      <c r="A1613" t="s">
        <v>257</v>
      </c>
      <c r="B1613" s="1">
        <v>43040</v>
      </c>
      <c r="C1613">
        <v>24.25</v>
      </c>
    </row>
    <row r="1614" spans="1:3" x14ac:dyDescent="0.2">
      <c r="A1614" t="s">
        <v>257</v>
      </c>
      <c r="B1614" s="1">
        <v>43040</v>
      </c>
      <c r="C1614">
        <v>24.25</v>
      </c>
    </row>
    <row r="1615" spans="1:3" x14ac:dyDescent="0.2">
      <c r="A1615" t="s">
        <v>257</v>
      </c>
      <c r="B1615" s="1">
        <v>43040</v>
      </c>
      <c r="C1615">
        <v>24.25</v>
      </c>
    </row>
    <row r="1616" spans="1:3" x14ac:dyDescent="0.2">
      <c r="A1616" t="s">
        <v>257</v>
      </c>
      <c r="B1616" s="1">
        <v>43040</v>
      </c>
      <c r="C1616">
        <v>4629.8500000000004</v>
      </c>
    </row>
    <row r="1617" spans="1:3" x14ac:dyDescent="0.2">
      <c r="A1617" t="s">
        <v>1603</v>
      </c>
      <c r="B1617" s="1">
        <v>43040</v>
      </c>
      <c r="C1617">
        <v>40</v>
      </c>
    </row>
    <row r="1618" spans="1:3" x14ac:dyDescent="0.2">
      <c r="A1618" t="s">
        <v>12</v>
      </c>
      <c r="B1618" s="1">
        <v>43040</v>
      </c>
      <c r="C1618">
        <v>95.81</v>
      </c>
    </row>
    <row r="1619" spans="1:3" x14ac:dyDescent="0.2">
      <c r="A1619" t="s">
        <v>32</v>
      </c>
      <c r="B1619" s="1">
        <v>43040</v>
      </c>
      <c r="C1619">
        <v>56.1</v>
      </c>
    </row>
    <row r="1620" spans="1:3" x14ac:dyDescent="0.2">
      <c r="A1620" t="s">
        <v>4772</v>
      </c>
      <c r="B1620" s="1">
        <v>43040</v>
      </c>
      <c r="C1620">
        <v>1049</v>
      </c>
    </row>
    <row r="1621" spans="1:3" x14ac:dyDescent="0.2">
      <c r="A1621" t="s">
        <v>18218</v>
      </c>
      <c r="B1621" s="1">
        <v>43040</v>
      </c>
      <c r="C1621">
        <v>1505.48</v>
      </c>
    </row>
    <row r="1622" spans="1:3" x14ac:dyDescent="0.2">
      <c r="A1622" t="s">
        <v>3160</v>
      </c>
      <c r="B1622" s="1">
        <v>43040</v>
      </c>
      <c r="C1622">
        <v>1343</v>
      </c>
    </row>
    <row r="1623" spans="1:3" x14ac:dyDescent="0.2">
      <c r="A1623" t="s">
        <v>32</v>
      </c>
      <c r="B1623" s="1">
        <v>43040</v>
      </c>
      <c r="C1623">
        <v>310</v>
      </c>
    </row>
    <row r="1624" spans="1:3" x14ac:dyDescent="0.2">
      <c r="A1624" t="s">
        <v>16689</v>
      </c>
      <c r="B1624" s="1">
        <v>43040</v>
      </c>
      <c r="C1624">
        <v>1839.94</v>
      </c>
    </row>
    <row r="1625" spans="1:3" x14ac:dyDescent="0.2">
      <c r="A1625" t="s">
        <v>10632</v>
      </c>
      <c r="B1625" s="1">
        <v>43040</v>
      </c>
      <c r="C1625">
        <v>475</v>
      </c>
    </row>
    <row r="1626" spans="1:3" x14ac:dyDescent="0.2">
      <c r="A1626" t="s">
        <v>38</v>
      </c>
      <c r="B1626" s="1">
        <v>43040</v>
      </c>
      <c r="C1626">
        <v>1605</v>
      </c>
    </row>
    <row r="1627" spans="1:3" x14ac:dyDescent="0.2">
      <c r="A1627" t="s">
        <v>32</v>
      </c>
      <c r="B1627" s="1">
        <v>43040</v>
      </c>
      <c r="C1627">
        <v>1337.87</v>
      </c>
    </row>
    <row r="1628" spans="1:3" x14ac:dyDescent="0.2">
      <c r="A1628" t="s">
        <v>14</v>
      </c>
      <c r="B1628" s="1">
        <v>43040</v>
      </c>
      <c r="C1628">
        <v>980.74</v>
      </c>
    </row>
    <row r="1629" spans="1:3" x14ac:dyDescent="0.2">
      <c r="A1629" t="s">
        <v>349</v>
      </c>
      <c r="B1629" s="1">
        <v>43040</v>
      </c>
      <c r="C1629">
        <v>221.38</v>
      </c>
    </row>
    <row r="1630" spans="1:3" x14ac:dyDescent="0.2">
      <c r="A1630" t="s">
        <v>18419</v>
      </c>
      <c r="B1630" s="1">
        <v>43040</v>
      </c>
      <c r="C1630">
        <v>1659.16</v>
      </c>
    </row>
    <row r="1631" spans="1:3" x14ac:dyDescent="0.2">
      <c r="A1631" t="s">
        <v>534</v>
      </c>
      <c r="B1631" s="1">
        <v>43040</v>
      </c>
      <c r="C1631">
        <v>107.87</v>
      </c>
    </row>
    <row r="1632" spans="1:3" x14ac:dyDescent="0.2">
      <c r="A1632" t="s">
        <v>534</v>
      </c>
      <c r="B1632" s="1">
        <v>43040</v>
      </c>
      <c r="C1632">
        <v>8739.4699999999993</v>
      </c>
    </row>
    <row r="1633" spans="1:3" x14ac:dyDescent="0.2">
      <c r="A1633" t="s">
        <v>26582</v>
      </c>
      <c r="B1633" s="1">
        <v>43040</v>
      </c>
      <c r="C1633">
        <v>1689.34</v>
      </c>
    </row>
    <row r="1634" spans="1:3" x14ac:dyDescent="0.2">
      <c r="A1634" t="s">
        <v>534</v>
      </c>
      <c r="B1634" s="1">
        <v>43040</v>
      </c>
      <c r="C1634">
        <v>5488.27</v>
      </c>
    </row>
    <row r="1635" spans="1:3" x14ac:dyDescent="0.2">
      <c r="A1635" t="s">
        <v>32</v>
      </c>
      <c r="B1635" s="1">
        <v>43041</v>
      </c>
      <c r="C1635">
        <v>416.04</v>
      </c>
    </row>
    <row r="1636" spans="1:3" x14ac:dyDescent="0.2">
      <c r="A1636" t="s">
        <v>347</v>
      </c>
      <c r="B1636" s="1">
        <v>43041</v>
      </c>
      <c r="C1636">
        <v>540.03</v>
      </c>
    </row>
    <row r="1637" spans="1:3" x14ac:dyDescent="0.2">
      <c r="A1637" t="s">
        <v>347</v>
      </c>
      <c r="B1637" s="1">
        <v>43041</v>
      </c>
      <c r="C1637">
        <v>55.43</v>
      </c>
    </row>
    <row r="1638" spans="1:3" x14ac:dyDescent="0.2">
      <c r="A1638" t="s">
        <v>534</v>
      </c>
      <c r="B1638" s="1">
        <v>43041</v>
      </c>
      <c r="C1638">
        <v>5310.06</v>
      </c>
    </row>
    <row r="1639" spans="1:3" x14ac:dyDescent="0.2">
      <c r="A1639" t="s">
        <v>347</v>
      </c>
      <c r="B1639" s="1">
        <v>43041</v>
      </c>
      <c r="C1639">
        <v>95.28</v>
      </c>
    </row>
    <row r="1640" spans="1:3" x14ac:dyDescent="0.2">
      <c r="A1640" t="s">
        <v>241</v>
      </c>
      <c r="B1640" s="1">
        <v>43041</v>
      </c>
      <c r="C1640">
        <v>1457.61</v>
      </c>
    </row>
    <row r="1641" spans="1:3" x14ac:dyDescent="0.2">
      <c r="A1641" t="s">
        <v>241</v>
      </c>
      <c r="B1641" s="1">
        <v>43041</v>
      </c>
      <c r="C1641">
        <v>267.64999999999998</v>
      </c>
    </row>
    <row r="1642" spans="1:3" x14ac:dyDescent="0.2">
      <c r="A1642" t="s">
        <v>5313</v>
      </c>
      <c r="B1642" s="1">
        <v>43041</v>
      </c>
      <c r="C1642">
        <v>308.66000000000003</v>
      </c>
    </row>
    <row r="1643" spans="1:3" x14ac:dyDescent="0.2">
      <c r="A1643" t="s">
        <v>15624</v>
      </c>
      <c r="B1643" s="1">
        <v>43041</v>
      </c>
      <c r="C1643">
        <v>354</v>
      </c>
    </row>
    <row r="1644" spans="1:3" x14ac:dyDescent="0.2">
      <c r="A1644" t="s">
        <v>44</v>
      </c>
      <c r="B1644" s="1">
        <v>43041</v>
      </c>
      <c r="C1644">
        <v>704.62</v>
      </c>
    </row>
    <row r="1645" spans="1:3" x14ac:dyDescent="0.2">
      <c r="A1645" t="s">
        <v>9005</v>
      </c>
      <c r="B1645" s="1">
        <v>43041</v>
      </c>
      <c r="C1645">
        <v>539.58000000000004</v>
      </c>
    </row>
    <row r="1646" spans="1:3" x14ac:dyDescent="0.2">
      <c r="A1646" t="s">
        <v>3</v>
      </c>
      <c r="B1646" s="1">
        <v>43041</v>
      </c>
      <c r="C1646">
        <v>15</v>
      </c>
    </row>
    <row r="1647" spans="1:3" x14ac:dyDescent="0.2">
      <c r="A1647" t="s">
        <v>9127</v>
      </c>
      <c r="B1647" s="1">
        <v>43041</v>
      </c>
      <c r="C1647">
        <v>219.95</v>
      </c>
    </row>
    <row r="1648" spans="1:3" x14ac:dyDescent="0.2">
      <c r="A1648" t="s">
        <v>751</v>
      </c>
      <c r="B1648" s="1">
        <v>43041</v>
      </c>
      <c r="C1648">
        <v>128.21</v>
      </c>
    </row>
    <row r="1649" spans="1:3" x14ac:dyDescent="0.2">
      <c r="A1649" t="s">
        <v>751</v>
      </c>
      <c r="B1649" s="1">
        <v>43041</v>
      </c>
      <c r="C1649">
        <v>218.78</v>
      </c>
    </row>
    <row r="1650" spans="1:3" x14ac:dyDescent="0.2">
      <c r="A1650" t="s">
        <v>12</v>
      </c>
      <c r="B1650" s="1">
        <v>43041</v>
      </c>
      <c r="C1650">
        <v>153.91999999999999</v>
      </c>
    </row>
    <row r="1651" spans="1:3" x14ac:dyDescent="0.2">
      <c r="A1651" t="s">
        <v>11</v>
      </c>
      <c r="B1651" s="1">
        <v>43041</v>
      </c>
      <c r="C1651">
        <v>1107.68</v>
      </c>
    </row>
    <row r="1652" spans="1:3" x14ac:dyDescent="0.2">
      <c r="A1652" t="s">
        <v>2861</v>
      </c>
      <c r="B1652" s="1">
        <v>43042</v>
      </c>
      <c r="C1652">
        <v>105.75</v>
      </c>
    </row>
    <row r="1653" spans="1:3" x14ac:dyDescent="0.2">
      <c r="A1653" t="s">
        <v>18218</v>
      </c>
      <c r="B1653" s="1">
        <v>43042</v>
      </c>
      <c r="C1653">
        <v>203.97</v>
      </c>
    </row>
    <row r="1654" spans="1:3" x14ac:dyDescent="0.2">
      <c r="A1654" t="s">
        <v>952</v>
      </c>
      <c r="B1654" s="1">
        <v>43042</v>
      </c>
      <c r="C1654">
        <v>1203.6199999999999</v>
      </c>
    </row>
    <row r="1655" spans="1:3" x14ac:dyDescent="0.2">
      <c r="A1655" t="s">
        <v>952</v>
      </c>
      <c r="B1655" s="1">
        <v>43042</v>
      </c>
      <c r="C1655">
        <v>2809.89</v>
      </c>
    </row>
    <row r="1656" spans="1:3" x14ac:dyDescent="0.2">
      <c r="A1656" t="s">
        <v>751</v>
      </c>
      <c r="B1656" s="1">
        <v>43042</v>
      </c>
      <c r="C1656">
        <v>58.45</v>
      </c>
    </row>
    <row r="1657" spans="1:3" x14ac:dyDescent="0.2">
      <c r="A1657" t="s">
        <v>1607</v>
      </c>
      <c r="B1657" s="1">
        <v>43042</v>
      </c>
      <c r="C1657">
        <v>28.72</v>
      </c>
    </row>
    <row r="1658" spans="1:3" x14ac:dyDescent="0.2">
      <c r="A1658" t="s">
        <v>3</v>
      </c>
      <c r="B1658" s="1">
        <v>43042</v>
      </c>
      <c r="C1658">
        <v>74</v>
      </c>
    </row>
    <row r="1659" spans="1:3" x14ac:dyDescent="0.2">
      <c r="A1659" t="s">
        <v>591</v>
      </c>
      <c r="B1659" s="1">
        <v>43042</v>
      </c>
      <c r="C1659">
        <v>573.36</v>
      </c>
    </row>
    <row r="1660" spans="1:3" x14ac:dyDescent="0.2">
      <c r="A1660" t="s">
        <v>6139</v>
      </c>
      <c r="B1660" s="1">
        <v>43042</v>
      </c>
      <c r="C1660">
        <v>328.87</v>
      </c>
    </row>
    <row r="1661" spans="1:3" x14ac:dyDescent="0.2">
      <c r="A1661" t="s">
        <v>2989</v>
      </c>
      <c r="B1661" s="1">
        <v>43045</v>
      </c>
      <c r="C1661">
        <v>141.30000000000001</v>
      </c>
    </row>
    <row r="1662" spans="1:3" x14ac:dyDescent="0.2">
      <c r="A1662" t="s">
        <v>12294</v>
      </c>
      <c r="B1662" s="1">
        <v>43045</v>
      </c>
      <c r="C1662">
        <v>487.68</v>
      </c>
    </row>
    <row r="1663" spans="1:3" x14ac:dyDescent="0.2">
      <c r="A1663" t="s">
        <v>184</v>
      </c>
      <c r="B1663" s="1">
        <v>43045</v>
      </c>
      <c r="C1663">
        <v>37.75</v>
      </c>
    </row>
    <row r="1664" spans="1:3" x14ac:dyDescent="0.2">
      <c r="A1664" t="s">
        <v>26280</v>
      </c>
      <c r="B1664" s="1">
        <v>43045</v>
      </c>
      <c r="C1664">
        <v>229.48</v>
      </c>
    </row>
    <row r="1665" spans="1:3" x14ac:dyDescent="0.2">
      <c r="A1665" t="s">
        <v>383</v>
      </c>
      <c r="B1665" s="1">
        <v>43045</v>
      </c>
      <c r="C1665">
        <v>876.04</v>
      </c>
    </row>
    <row r="1666" spans="1:3" x14ac:dyDescent="0.2">
      <c r="A1666" t="s">
        <v>18551</v>
      </c>
      <c r="B1666" s="1">
        <v>43045</v>
      </c>
      <c r="C1666">
        <v>657.15</v>
      </c>
    </row>
    <row r="1667" spans="1:3" x14ac:dyDescent="0.2">
      <c r="A1667" t="s">
        <v>18551</v>
      </c>
      <c r="B1667" s="1">
        <v>43045</v>
      </c>
      <c r="C1667">
        <v>657.15</v>
      </c>
    </row>
    <row r="1668" spans="1:3" x14ac:dyDescent="0.2">
      <c r="A1668" t="s">
        <v>6139</v>
      </c>
      <c r="B1668" s="1">
        <v>43045</v>
      </c>
      <c r="C1668">
        <v>321.79000000000002</v>
      </c>
    </row>
    <row r="1669" spans="1:3" x14ac:dyDescent="0.2">
      <c r="A1669" t="s">
        <v>349</v>
      </c>
      <c r="B1669" s="1">
        <v>43045</v>
      </c>
      <c r="C1669">
        <v>103.17</v>
      </c>
    </row>
    <row r="1670" spans="1:3" x14ac:dyDescent="0.2">
      <c r="A1670" t="s">
        <v>26519</v>
      </c>
      <c r="B1670" s="1">
        <v>43045</v>
      </c>
      <c r="C1670">
        <v>125.25</v>
      </c>
    </row>
    <row r="1671" spans="1:3" x14ac:dyDescent="0.2">
      <c r="A1671" t="s">
        <v>12</v>
      </c>
      <c r="B1671" s="1">
        <v>43045</v>
      </c>
      <c r="C1671">
        <v>360.97</v>
      </c>
    </row>
    <row r="1672" spans="1:3" x14ac:dyDescent="0.2">
      <c r="A1672" t="s">
        <v>12</v>
      </c>
      <c r="B1672" s="1">
        <v>43045</v>
      </c>
      <c r="C1672">
        <v>213.56</v>
      </c>
    </row>
    <row r="1673" spans="1:3" x14ac:dyDescent="0.2">
      <c r="A1673" t="s">
        <v>12</v>
      </c>
      <c r="B1673" s="1">
        <v>43045</v>
      </c>
      <c r="C1673">
        <v>146.46</v>
      </c>
    </row>
    <row r="1674" spans="1:3" x14ac:dyDescent="0.2">
      <c r="A1674" t="s">
        <v>12</v>
      </c>
      <c r="B1674" s="1">
        <v>43045</v>
      </c>
      <c r="C1674">
        <v>567.77</v>
      </c>
    </row>
    <row r="1675" spans="1:3" x14ac:dyDescent="0.2">
      <c r="A1675" t="s">
        <v>753</v>
      </c>
      <c r="B1675" s="1">
        <v>43045</v>
      </c>
      <c r="C1675">
        <v>105</v>
      </c>
    </row>
    <row r="1676" spans="1:3" x14ac:dyDescent="0.2">
      <c r="A1676" t="s">
        <v>753</v>
      </c>
      <c r="B1676" s="1">
        <v>43045</v>
      </c>
      <c r="C1676">
        <v>212.17</v>
      </c>
    </row>
    <row r="1677" spans="1:3" x14ac:dyDescent="0.2">
      <c r="A1677" t="s">
        <v>25878</v>
      </c>
      <c r="B1677" s="1">
        <v>43045</v>
      </c>
      <c r="C1677">
        <v>79</v>
      </c>
    </row>
    <row r="1678" spans="1:3" x14ac:dyDescent="0.2">
      <c r="A1678" t="s">
        <v>119</v>
      </c>
      <c r="B1678" s="1">
        <v>43046</v>
      </c>
      <c r="C1678">
        <v>1031.55</v>
      </c>
    </row>
    <row r="1679" spans="1:3" x14ac:dyDescent="0.2">
      <c r="A1679" t="s">
        <v>321</v>
      </c>
      <c r="B1679" s="1">
        <v>43046</v>
      </c>
      <c r="C1679">
        <v>400.96</v>
      </c>
    </row>
    <row r="1680" spans="1:3" x14ac:dyDescent="0.2">
      <c r="A1680" t="s">
        <v>15422</v>
      </c>
      <c r="B1680" s="1">
        <v>43046</v>
      </c>
      <c r="C1680">
        <v>116.85</v>
      </c>
    </row>
    <row r="1681" spans="1:3" x14ac:dyDescent="0.2">
      <c r="A1681" t="s">
        <v>952</v>
      </c>
      <c r="B1681" s="1">
        <v>43046</v>
      </c>
      <c r="C1681">
        <v>658.99</v>
      </c>
    </row>
    <row r="1682" spans="1:3" x14ac:dyDescent="0.2">
      <c r="A1682" t="s">
        <v>184</v>
      </c>
      <c r="B1682" s="1">
        <v>43046</v>
      </c>
      <c r="C1682">
        <v>72</v>
      </c>
    </row>
    <row r="1683" spans="1:3" x14ac:dyDescent="0.2">
      <c r="A1683" t="s">
        <v>534</v>
      </c>
      <c r="B1683" s="1">
        <v>43046</v>
      </c>
      <c r="C1683">
        <v>1382.8</v>
      </c>
    </row>
    <row r="1684" spans="1:3" x14ac:dyDescent="0.2">
      <c r="A1684" t="s">
        <v>26581</v>
      </c>
      <c r="B1684" s="1">
        <v>43046</v>
      </c>
      <c r="C1684">
        <v>83.92</v>
      </c>
    </row>
    <row r="1685" spans="1:3" x14ac:dyDescent="0.2">
      <c r="A1685" t="s">
        <v>26207</v>
      </c>
      <c r="B1685" s="1">
        <v>43046</v>
      </c>
      <c r="C1685">
        <v>176.01</v>
      </c>
    </row>
    <row r="1686" spans="1:3" x14ac:dyDescent="0.2">
      <c r="A1686" t="s">
        <v>5690</v>
      </c>
      <c r="B1686" s="1">
        <v>43046</v>
      </c>
      <c r="C1686">
        <v>450.36</v>
      </c>
    </row>
    <row r="1687" spans="1:3" x14ac:dyDescent="0.2">
      <c r="A1687" t="s">
        <v>184</v>
      </c>
      <c r="B1687" s="1">
        <v>43046</v>
      </c>
      <c r="C1687">
        <v>39.979999999999997</v>
      </c>
    </row>
    <row r="1688" spans="1:3" x14ac:dyDescent="0.2">
      <c r="A1688" t="s">
        <v>383</v>
      </c>
      <c r="B1688" s="1">
        <v>43046</v>
      </c>
      <c r="C1688">
        <v>41.98</v>
      </c>
    </row>
    <row r="1689" spans="1:3" x14ac:dyDescent="0.2">
      <c r="A1689" t="s">
        <v>12</v>
      </c>
      <c r="B1689" s="1">
        <v>43046</v>
      </c>
      <c r="C1689">
        <v>184.12</v>
      </c>
    </row>
    <row r="1690" spans="1:3" x14ac:dyDescent="0.2">
      <c r="A1690" t="s">
        <v>7297</v>
      </c>
      <c r="B1690" s="1">
        <v>43046</v>
      </c>
      <c r="C1690">
        <v>505.17</v>
      </c>
    </row>
    <row r="1691" spans="1:3" x14ac:dyDescent="0.2">
      <c r="A1691" t="s">
        <v>26261</v>
      </c>
      <c r="B1691" s="1">
        <v>43046</v>
      </c>
      <c r="C1691">
        <v>59.98</v>
      </c>
    </row>
    <row r="1692" spans="1:3" x14ac:dyDescent="0.2">
      <c r="A1692" t="s">
        <v>3</v>
      </c>
      <c r="B1692" s="1">
        <v>43046</v>
      </c>
      <c r="C1692">
        <v>45</v>
      </c>
    </row>
    <row r="1693" spans="1:3" x14ac:dyDescent="0.2">
      <c r="A1693" t="s">
        <v>1719</v>
      </c>
      <c r="B1693" s="1">
        <v>43047</v>
      </c>
      <c r="C1693">
        <v>814.06</v>
      </c>
    </row>
    <row r="1694" spans="1:3" x14ac:dyDescent="0.2">
      <c r="A1694" t="s">
        <v>16960</v>
      </c>
      <c r="B1694" s="1">
        <v>43047</v>
      </c>
      <c r="C1694">
        <v>3206.73</v>
      </c>
    </row>
    <row r="1695" spans="1:3" x14ac:dyDescent="0.2">
      <c r="A1695" t="s">
        <v>2434</v>
      </c>
      <c r="B1695" s="1">
        <v>43047</v>
      </c>
      <c r="C1695">
        <v>24555.06</v>
      </c>
    </row>
    <row r="1696" spans="1:3" x14ac:dyDescent="0.2">
      <c r="A1696" t="s">
        <v>7890</v>
      </c>
      <c r="B1696" s="1">
        <v>43047</v>
      </c>
      <c r="C1696">
        <v>1263.03</v>
      </c>
    </row>
    <row r="1697" spans="1:3" x14ac:dyDescent="0.2">
      <c r="A1697" t="s">
        <v>383</v>
      </c>
      <c r="B1697" s="1">
        <v>43047</v>
      </c>
      <c r="C1697">
        <v>876.04</v>
      </c>
    </row>
    <row r="1698" spans="1:3" x14ac:dyDescent="0.2">
      <c r="A1698" t="s">
        <v>18551</v>
      </c>
      <c r="B1698" s="1">
        <v>43047</v>
      </c>
      <c r="C1698">
        <v>876.2</v>
      </c>
    </row>
    <row r="1699" spans="1:3" x14ac:dyDescent="0.2">
      <c r="A1699" t="s">
        <v>18551</v>
      </c>
      <c r="B1699" s="1">
        <v>43047</v>
      </c>
      <c r="C1699">
        <v>876.2</v>
      </c>
    </row>
    <row r="1700" spans="1:3" x14ac:dyDescent="0.2">
      <c r="A1700" t="s">
        <v>612</v>
      </c>
      <c r="B1700" s="1">
        <v>43047</v>
      </c>
      <c r="C1700">
        <v>29.84</v>
      </c>
    </row>
    <row r="1701" spans="1:3" x14ac:dyDescent="0.2">
      <c r="A1701" t="s">
        <v>612</v>
      </c>
      <c r="B1701" s="1">
        <v>43047</v>
      </c>
      <c r="C1701">
        <v>237.51</v>
      </c>
    </row>
    <row r="1702" spans="1:3" x14ac:dyDescent="0.2">
      <c r="A1702" t="s">
        <v>383</v>
      </c>
      <c r="B1702" s="1">
        <v>43047</v>
      </c>
      <c r="C1702">
        <v>33.909999999999997</v>
      </c>
    </row>
    <row r="1703" spans="1:3" x14ac:dyDescent="0.2">
      <c r="A1703" t="s">
        <v>7822</v>
      </c>
      <c r="B1703" s="1">
        <v>43047</v>
      </c>
      <c r="C1703">
        <v>24.98</v>
      </c>
    </row>
    <row r="1704" spans="1:3" x14ac:dyDescent="0.2">
      <c r="A1704" t="s">
        <v>7822</v>
      </c>
      <c r="B1704" s="1">
        <v>43047</v>
      </c>
      <c r="C1704">
        <v>216.25</v>
      </c>
    </row>
    <row r="1705" spans="1:3" x14ac:dyDescent="0.2">
      <c r="A1705" t="s">
        <v>900</v>
      </c>
      <c r="B1705" s="1">
        <v>43047</v>
      </c>
      <c r="C1705">
        <v>8.77</v>
      </c>
    </row>
    <row r="1706" spans="1:3" x14ac:dyDescent="0.2">
      <c r="A1706" t="s">
        <v>900</v>
      </c>
      <c r="B1706" s="1">
        <v>43047</v>
      </c>
      <c r="C1706">
        <v>232.86</v>
      </c>
    </row>
    <row r="1707" spans="1:3" x14ac:dyDescent="0.2">
      <c r="A1707" t="s">
        <v>1090</v>
      </c>
      <c r="B1707" s="1">
        <v>43047</v>
      </c>
      <c r="C1707">
        <v>191.22</v>
      </c>
    </row>
    <row r="1708" spans="1:3" x14ac:dyDescent="0.2">
      <c r="A1708" t="s">
        <v>1090</v>
      </c>
      <c r="B1708" s="1">
        <v>43047</v>
      </c>
      <c r="C1708">
        <v>32</v>
      </c>
    </row>
    <row r="1709" spans="1:3" x14ac:dyDescent="0.2">
      <c r="A1709" t="s">
        <v>5690</v>
      </c>
      <c r="B1709" s="1">
        <v>43047</v>
      </c>
      <c r="C1709">
        <v>297.51</v>
      </c>
    </row>
    <row r="1710" spans="1:3" x14ac:dyDescent="0.2">
      <c r="A1710" t="s">
        <v>184</v>
      </c>
      <c r="B1710" s="1">
        <v>43047</v>
      </c>
      <c r="C1710">
        <v>32.75</v>
      </c>
    </row>
    <row r="1711" spans="1:3" x14ac:dyDescent="0.2">
      <c r="A1711" t="s">
        <v>122</v>
      </c>
      <c r="B1711" s="1">
        <v>43047</v>
      </c>
      <c r="C1711">
        <v>1345.06</v>
      </c>
    </row>
    <row r="1712" spans="1:3" x14ac:dyDescent="0.2">
      <c r="A1712" t="s">
        <v>12</v>
      </c>
      <c r="B1712" s="1">
        <v>43047</v>
      </c>
      <c r="C1712">
        <v>301.91000000000003</v>
      </c>
    </row>
    <row r="1713" spans="1:3" x14ac:dyDescent="0.2">
      <c r="A1713" t="s">
        <v>25808</v>
      </c>
      <c r="B1713" s="1">
        <v>43047</v>
      </c>
      <c r="C1713">
        <v>180.75</v>
      </c>
    </row>
    <row r="1714" spans="1:3" x14ac:dyDescent="0.2">
      <c r="A1714" t="s">
        <v>3</v>
      </c>
      <c r="B1714" s="1">
        <v>43047</v>
      </c>
      <c r="C1714">
        <v>50</v>
      </c>
    </row>
    <row r="1715" spans="1:3" x14ac:dyDescent="0.2">
      <c r="A1715" t="s">
        <v>16089</v>
      </c>
      <c r="B1715" s="1">
        <v>43047</v>
      </c>
      <c r="C1715">
        <v>159.75</v>
      </c>
    </row>
    <row r="1716" spans="1:3" x14ac:dyDescent="0.2">
      <c r="A1716" t="s">
        <v>6139</v>
      </c>
      <c r="B1716" s="1">
        <v>43047</v>
      </c>
      <c r="C1716">
        <v>1415.2</v>
      </c>
    </row>
    <row r="1717" spans="1:3" x14ac:dyDescent="0.2">
      <c r="A1717" t="s">
        <v>6139</v>
      </c>
      <c r="B1717" s="1">
        <v>43047</v>
      </c>
      <c r="C1717">
        <v>903.93</v>
      </c>
    </row>
    <row r="1718" spans="1:3" x14ac:dyDescent="0.2">
      <c r="A1718" t="s">
        <v>4772</v>
      </c>
      <c r="B1718" s="1">
        <v>43047</v>
      </c>
      <c r="C1718">
        <v>683.13</v>
      </c>
    </row>
    <row r="1719" spans="1:3" x14ac:dyDescent="0.2">
      <c r="A1719" t="s">
        <v>934</v>
      </c>
      <c r="B1719" s="1">
        <v>43047</v>
      </c>
      <c r="C1719">
        <v>550.29999999999995</v>
      </c>
    </row>
    <row r="1720" spans="1:3" x14ac:dyDescent="0.2">
      <c r="A1720" t="s">
        <v>25352</v>
      </c>
      <c r="B1720" s="1">
        <v>43047</v>
      </c>
      <c r="C1720">
        <v>1802.65</v>
      </c>
    </row>
    <row r="1721" spans="1:3" x14ac:dyDescent="0.2">
      <c r="A1721" t="s">
        <v>20601</v>
      </c>
      <c r="B1721" s="1">
        <v>43048</v>
      </c>
      <c r="C1721">
        <v>58.8</v>
      </c>
    </row>
    <row r="1722" spans="1:3" x14ac:dyDescent="0.2">
      <c r="A1722" t="s">
        <v>3302</v>
      </c>
      <c r="B1722" s="1">
        <v>43048</v>
      </c>
      <c r="C1722">
        <v>177.24</v>
      </c>
    </row>
    <row r="1723" spans="1:3" x14ac:dyDescent="0.2">
      <c r="A1723" t="s">
        <v>597</v>
      </c>
      <c r="B1723" s="1">
        <v>43048</v>
      </c>
      <c r="C1723">
        <v>1479.23</v>
      </c>
    </row>
    <row r="1724" spans="1:3" x14ac:dyDescent="0.2">
      <c r="A1724" t="s">
        <v>5955</v>
      </c>
      <c r="B1724" s="1">
        <v>43048</v>
      </c>
      <c r="C1724">
        <v>380.19</v>
      </c>
    </row>
    <row r="1725" spans="1:3" x14ac:dyDescent="0.2">
      <c r="A1725" t="s">
        <v>171</v>
      </c>
      <c r="B1725" s="1">
        <v>43048</v>
      </c>
      <c r="C1725">
        <v>90.74</v>
      </c>
    </row>
    <row r="1726" spans="1:3" x14ac:dyDescent="0.2">
      <c r="A1726" t="s">
        <v>171</v>
      </c>
      <c r="B1726" s="1">
        <v>43048</v>
      </c>
      <c r="C1726">
        <v>2217.5</v>
      </c>
    </row>
    <row r="1727" spans="1:3" x14ac:dyDescent="0.2">
      <c r="A1727" t="s">
        <v>549</v>
      </c>
      <c r="B1727" s="1">
        <v>43048</v>
      </c>
      <c r="C1727">
        <v>273.7</v>
      </c>
    </row>
    <row r="1728" spans="1:3" x14ac:dyDescent="0.2">
      <c r="A1728" t="s">
        <v>536</v>
      </c>
      <c r="B1728" s="1">
        <v>43048</v>
      </c>
      <c r="C1728">
        <v>75.959999999999994</v>
      </c>
    </row>
    <row r="1729" spans="1:3" x14ac:dyDescent="0.2">
      <c r="A1729" t="s">
        <v>534</v>
      </c>
      <c r="B1729" s="1">
        <v>43048</v>
      </c>
      <c r="C1729">
        <v>4574.0600000000004</v>
      </c>
    </row>
    <row r="1730" spans="1:3" x14ac:dyDescent="0.2">
      <c r="A1730" t="s">
        <v>3</v>
      </c>
      <c r="B1730" s="1">
        <v>43048</v>
      </c>
      <c r="C1730">
        <v>36</v>
      </c>
    </row>
    <row r="1731" spans="1:3" x14ac:dyDescent="0.2">
      <c r="A1731" t="s">
        <v>236</v>
      </c>
      <c r="B1731" s="1">
        <v>43048</v>
      </c>
      <c r="C1731">
        <v>357.25</v>
      </c>
    </row>
    <row r="1732" spans="1:3" x14ac:dyDescent="0.2">
      <c r="A1732" t="s">
        <v>26579</v>
      </c>
      <c r="B1732" s="1">
        <v>43048</v>
      </c>
      <c r="C1732">
        <v>66</v>
      </c>
    </row>
    <row r="1733" spans="1:3" x14ac:dyDescent="0.2">
      <c r="A1733" t="s">
        <v>29</v>
      </c>
      <c r="B1733" s="1">
        <v>43048</v>
      </c>
      <c r="C1733">
        <v>110</v>
      </c>
    </row>
    <row r="1734" spans="1:3" x14ac:dyDescent="0.2">
      <c r="A1734" t="s">
        <v>26580</v>
      </c>
      <c r="B1734" s="1">
        <v>43048</v>
      </c>
      <c r="C1734">
        <v>158.55000000000001</v>
      </c>
    </row>
    <row r="1735" spans="1:3" x14ac:dyDescent="0.2">
      <c r="A1735" t="s">
        <v>26515</v>
      </c>
      <c r="B1735" s="1">
        <v>43048</v>
      </c>
      <c r="C1735">
        <v>45.5</v>
      </c>
    </row>
    <row r="1736" spans="1:3" x14ac:dyDescent="0.2">
      <c r="A1736" t="s">
        <v>324</v>
      </c>
      <c r="B1736" s="1">
        <v>43048</v>
      </c>
      <c r="C1736">
        <v>244.34</v>
      </c>
    </row>
    <row r="1737" spans="1:3" x14ac:dyDescent="0.2">
      <c r="A1737" t="s">
        <v>44</v>
      </c>
      <c r="B1737" s="1">
        <v>43048</v>
      </c>
      <c r="C1737">
        <v>637.72</v>
      </c>
    </row>
    <row r="1738" spans="1:3" x14ac:dyDescent="0.2">
      <c r="A1738" t="s">
        <v>6139</v>
      </c>
      <c r="B1738" s="1">
        <v>43048</v>
      </c>
      <c r="C1738">
        <v>685.5</v>
      </c>
    </row>
    <row r="1739" spans="1:3" x14ac:dyDescent="0.2">
      <c r="A1739" t="s">
        <v>25285</v>
      </c>
      <c r="B1739" s="1">
        <v>43048</v>
      </c>
      <c r="C1739">
        <v>2437.7600000000002</v>
      </c>
    </row>
    <row r="1740" spans="1:3" x14ac:dyDescent="0.2">
      <c r="A1740" t="s">
        <v>25285</v>
      </c>
      <c r="B1740" s="1">
        <v>43048</v>
      </c>
      <c r="C1740">
        <v>636.48</v>
      </c>
    </row>
    <row r="1741" spans="1:3" x14ac:dyDescent="0.2">
      <c r="A1741" t="s">
        <v>15407</v>
      </c>
      <c r="B1741" s="1">
        <v>43049</v>
      </c>
      <c r="C1741">
        <v>172</v>
      </c>
    </row>
    <row r="1742" spans="1:3" x14ac:dyDescent="0.2">
      <c r="A1742" t="s">
        <v>374</v>
      </c>
      <c r="B1742" s="1">
        <v>43049</v>
      </c>
      <c r="C1742">
        <v>1447.77</v>
      </c>
    </row>
    <row r="1743" spans="1:3" x14ac:dyDescent="0.2">
      <c r="A1743" t="s">
        <v>3178</v>
      </c>
      <c r="B1743" s="1">
        <v>43049</v>
      </c>
      <c r="C1743">
        <v>81</v>
      </c>
    </row>
    <row r="1744" spans="1:3" x14ac:dyDescent="0.2">
      <c r="A1744" t="s">
        <v>26578</v>
      </c>
      <c r="B1744" s="1">
        <v>43049</v>
      </c>
      <c r="C1744">
        <v>565.6</v>
      </c>
    </row>
    <row r="1745" spans="1:3" x14ac:dyDescent="0.2">
      <c r="A1745" t="s">
        <v>26424</v>
      </c>
      <c r="B1745" s="1">
        <v>43049</v>
      </c>
      <c r="C1745">
        <v>58.34</v>
      </c>
    </row>
    <row r="1746" spans="1:3" x14ac:dyDescent="0.2">
      <c r="A1746" t="s">
        <v>26517</v>
      </c>
      <c r="B1746" s="1">
        <v>43049</v>
      </c>
      <c r="C1746">
        <v>225.95</v>
      </c>
    </row>
    <row r="1747" spans="1:3" x14ac:dyDescent="0.2">
      <c r="A1747" t="s">
        <v>26493</v>
      </c>
      <c r="B1747" s="1">
        <v>43049</v>
      </c>
      <c r="C1747">
        <v>81.95</v>
      </c>
    </row>
    <row r="1748" spans="1:3" x14ac:dyDescent="0.2">
      <c r="A1748" t="s">
        <v>26522</v>
      </c>
      <c r="B1748" s="1">
        <v>43049</v>
      </c>
      <c r="C1748">
        <v>340</v>
      </c>
    </row>
    <row r="1749" spans="1:3" x14ac:dyDescent="0.2">
      <c r="A1749" t="s">
        <v>3</v>
      </c>
      <c r="B1749" s="1">
        <v>43049</v>
      </c>
      <c r="C1749">
        <v>158</v>
      </c>
    </row>
    <row r="1750" spans="1:3" x14ac:dyDescent="0.2">
      <c r="A1750" t="s">
        <v>25075</v>
      </c>
      <c r="B1750" s="1">
        <v>43049</v>
      </c>
      <c r="C1750">
        <v>144.30000000000001</v>
      </c>
    </row>
    <row r="1751" spans="1:3" x14ac:dyDescent="0.2">
      <c r="A1751" t="s">
        <v>1537</v>
      </c>
      <c r="B1751" s="1">
        <v>43049</v>
      </c>
      <c r="C1751">
        <v>522.9</v>
      </c>
    </row>
    <row r="1752" spans="1:3" x14ac:dyDescent="0.2">
      <c r="A1752" t="s">
        <v>534</v>
      </c>
      <c r="B1752" s="1">
        <v>43049</v>
      </c>
      <c r="C1752">
        <v>1216.4100000000001</v>
      </c>
    </row>
    <row r="1753" spans="1:3" x14ac:dyDescent="0.2">
      <c r="A1753" t="s">
        <v>383</v>
      </c>
      <c r="B1753" s="1">
        <v>43052</v>
      </c>
      <c r="C1753">
        <v>33.9</v>
      </c>
    </row>
    <row r="1754" spans="1:3" x14ac:dyDescent="0.2">
      <c r="A1754" t="s">
        <v>184</v>
      </c>
      <c r="B1754" s="1">
        <v>43052</v>
      </c>
      <c r="C1754">
        <v>30.25</v>
      </c>
    </row>
    <row r="1755" spans="1:3" x14ac:dyDescent="0.2">
      <c r="A1755" t="s">
        <v>184</v>
      </c>
      <c r="B1755" s="1">
        <v>43052</v>
      </c>
      <c r="C1755">
        <v>46</v>
      </c>
    </row>
    <row r="1756" spans="1:3" x14ac:dyDescent="0.2">
      <c r="A1756" t="s">
        <v>14</v>
      </c>
      <c r="B1756" s="1">
        <v>43052</v>
      </c>
      <c r="C1756">
        <v>435.36</v>
      </c>
    </row>
    <row r="1757" spans="1:3" x14ac:dyDescent="0.2">
      <c r="A1757" t="s">
        <v>64</v>
      </c>
      <c r="B1757" s="1">
        <v>43052</v>
      </c>
      <c r="C1757">
        <v>238.5</v>
      </c>
    </row>
    <row r="1758" spans="1:3" x14ac:dyDescent="0.2">
      <c r="A1758" t="s">
        <v>324</v>
      </c>
      <c r="B1758" s="1">
        <v>43052</v>
      </c>
      <c r="C1758">
        <v>417.49</v>
      </c>
    </row>
    <row r="1759" spans="1:3" x14ac:dyDescent="0.2">
      <c r="A1759" t="s">
        <v>280</v>
      </c>
      <c r="B1759" s="1">
        <v>43052</v>
      </c>
      <c r="C1759">
        <v>472.51</v>
      </c>
    </row>
    <row r="1760" spans="1:3" x14ac:dyDescent="0.2">
      <c r="A1760" t="s">
        <v>316</v>
      </c>
      <c r="B1760" s="1">
        <v>43052</v>
      </c>
      <c r="C1760">
        <v>267.43</v>
      </c>
    </row>
    <row r="1761" spans="1:3" x14ac:dyDescent="0.2">
      <c r="A1761" t="s">
        <v>122</v>
      </c>
      <c r="B1761" s="1">
        <v>43052</v>
      </c>
      <c r="C1761">
        <v>553.24</v>
      </c>
    </row>
    <row r="1762" spans="1:3" x14ac:dyDescent="0.2">
      <c r="A1762" t="s">
        <v>15740</v>
      </c>
      <c r="B1762" s="1">
        <v>43052</v>
      </c>
      <c r="C1762">
        <v>60</v>
      </c>
    </row>
    <row r="1763" spans="1:3" x14ac:dyDescent="0.2">
      <c r="A1763" t="s">
        <v>26575</v>
      </c>
      <c r="B1763" s="1">
        <v>43052</v>
      </c>
      <c r="C1763">
        <v>60</v>
      </c>
    </row>
    <row r="1764" spans="1:3" x14ac:dyDescent="0.2">
      <c r="A1764" t="s">
        <v>26576</v>
      </c>
      <c r="B1764" s="1">
        <v>43052</v>
      </c>
      <c r="C1764">
        <v>26.45</v>
      </c>
    </row>
    <row r="1765" spans="1:3" x14ac:dyDescent="0.2">
      <c r="A1765" t="s">
        <v>147</v>
      </c>
      <c r="B1765" s="1">
        <v>43052</v>
      </c>
      <c r="C1765">
        <v>1571.7</v>
      </c>
    </row>
    <row r="1766" spans="1:3" x14ac:dyDescent="0.2">
      <c r="A1766" t="s">
        <v>26250</v>
      </c>
      <c r="B1766" s="1">
        <v>43052</v>
      </c>
      <c r="C1766">
        <v>20.95</v>
      </c>
    </row>
    <row r="1767" spans="1:3" x14ac:dyDescent="0.2">
      <c r="A1767" t="s">
        <v>870</v>
      </c>
      <c r="B1767" s="1">
        <v>43052</v>
      </c>
      <c r="C1767">
        <v>79.2</v>
      </c>
    </row>
    <row r="1768" spans="1:3" x14ac:dyDescent="0.2">
      <c r="A1768" t="s">
        <v>26244</v>
      </c>
      <c r="B1768" s="1">
        <v>43052</v>
      </c>
      <c r="C1768">
        <v>20.95</v>
      </c>
    </row>
    <row r="1769" spans="1:3" x14ac:dyDescent="0.2">
      <c r="A1769" t="s">
        <v>23854</v>
      </c>
      <c r="B1769" s="1">
        <v>43052</v>
      </c>
      <c r="C1769">
        <v>431.4</v>
      </c>
    </row>
    <row r="1770" spans="1:3" x14ac:dyDescent="0.2">
      <c r="A1770" t="s">
        <v>5673</v>
      </c>
      <c r="B1770" s="1">
        <v>43052</v>
      </c>
      <c r="C1770">
        <v>850</v>
      </c>
    </row>
    <row r="1771" spans="1:3" x14ac:dyDescent="0.2">
      <c r="A1771" t="s">
        <v>26577</v>
      </c>
      <c r="B1771" s="1">
        <v>43052</v>
      </c>
      <c r="C1771">
        <v>27.95</v>
      </c>
    </row>
    <row r="1772" spans="1:3" x14ac:dyDescent="0.2">
      <c r="A1772" t="s">
        <v>16772</v>
      </c>
      <c r="B1772" s="1">
        <v>43052</v>
      </c>
      <c r="C1772">
        <v>206.95</v>
      </c>
    </row>
    <row r="1773" spans="1:3" x14ac:dyDescent="0.2">
      <c r="A1773" t="s">
        <v>3</v>
      </c>
      <c r="B1773" s="1">
        <v>43052</v>
      </c>
      <c r="C1773">
        <v>111.35</v>
      </c>
    </row>
    <row r="1774" spans="1:3" x14ac:dyDescent="0.2">
      <c r="A1774" t="s">
        <v>13202</v>
      </c>
      <c r="B1774" s="1">
        <v>43052</v>
      </c>
      <c r="C1774">
        <v>151.5</v>
      </c>
    </row>
    <row r="1775" spans="1:3" x14ac:dyDescent="0.2">
      <c r="A1775" t="s">
        <v>3130</v>
      </c>
      <c r="B1775" s="1">
        <v>43052</v>
      </c>
      <c r="C1775">
        <v>699</v>
      </c>
    </row>
    <row r="1776" spans="1:3" x14ac:dyDescent="0.2">
      <c r="A1776" t="s">
        <v>184</v>
      </c>
      <c r="B1776" s="1">
        <v>43052</v>
      </c>
      <c r="C1776">
        <v>23.48</v>
      </c>
    </row>
    <row r="1777" spans="1:3" x14ac:dyDescent="0.2">
      <c r="A1777" t="s">
        <v>184</v>
      </c>
      <c r="B1777" s="1">
        <v>43052</v>
      </c>
      <c r="C1777">
        <v>56.75</v>
      </c>
    </row>
    <row r="1778" spans="1:3" x14ac:dyDescent="0.2">
      <c r="A1778" t="s">
        <v>9983</v>
      </c>
      <c r="B1778" s="1">
        <v>43052</v>
      </c>
      <c r="C1778">
        <v>336.65</v>
      </c>
    </row>
    <row r="1779" spans="1:3" x14ac:dyDescent="0.2">
      <c r="A1779" t="s">
        <v>6139</v>
      </c>
      <c r="B1779" s="1">
        <v>43052</v>
      </c>
      <c r="C1779">
        <v>212.49</v>
      </c>
    </row>
    <row r="1780" spans="1:3" x14ac:dyDescent="0.2">
      <c r="A1780" t="s">
        <v>12</v>
      </c>
      <c r="B1780" s="1">
        <v>43052</v>
      </c>
      <c r="C1780">
        <v>139.41</v>
      </c>
    </row>
    <row r="1781" spans="1:3" x14ac:dyDescent="0.2">
      <c r="A1781" t="s">
        <v>12</v>
      </c>
      <c r="B1781" s="1">
        <v>43052</v>
      </c>
      <c r="C1781">
        <v>262.83</v>
      </c>
    </row>
    <row r="1782" spans="1:3" x14ac:dyDescent="0.2">
      <c r="A1782" t="s">
        <v>2347</v>
      </c>
      <c r="B1782" s="1">
        <v>43052</v>
      </c>
      <c r="C1782">
        <v>177.34</v>
      </c>
    </row>
    <row r="1783" spans="1:3" x14ac:dyDescent="0.2">
      <c r="A1783" t="s">
        <v>12</v>
      </c>
      <c r="B1783" s="1">
        <v>43052</v>
      </c>
      <c r="C1783">
        <v>467.33</v>
      </c>
    </row>
    <row r="1784" spans="1:3" x14ac:dyDescent="0.2">
      <c r="A1784" t="s">
        <v>26330</v>
      </c>
      <c r="B1784" s="1">
        <v>43052</v>
      </c>
      <c r="C1784">
        <v>109</v>
      </c>
    </row>
    <row r="1785" spans="1:3" x14ac:dyDescent="0.2">
      <c r="A1785" t="s">
        <v>64</v>
      </c>
      <c r="B1785" s="1">
        <v>43052</v>
      </c>
      <c r="C1785">
        <v>244.44</v>
      </c>
    </row>
    <row r="1786" spans="1:3" x14ac:dyDescent="0.2">
      <c r="A1786" t="s">
        <v>3284</v>
      </c>
      <c r="B1786" s="1">
        <v>43052</v>
      </c>
      <c r="C1786">
        <v>77</v>
      </c>
    </row>
    <row r="1787" spans="1:3" x14ac:dyDescent="0.2">
      <c r="A1787" t="s">
        <v>21097</v>
      </c>
      <c r="B1787" s="1">
        <v>43052</v>
      </c>
      <c r="C1787">
        <v>53.7</v>
      </c>
    </row>
    <row r="1788" spans="1:3" x14ac:dyDescent="0.2">
      <c r="A1788" t="s">
        <v>19329</v>
      </c>
      <c r="B1788" s="1">
        <v>43052</v>
      </c>
      <c r="C1788">
        <v>99.9</v>
      </c>
    </row>
    <row r="1789" spans="1:3" x14ac:dyDescent="0.2">
      <c r="A1789" t="s">
        <v>11679</v>
      </c>
      <c r="B1789" s="1">
        <v>43053</v>
      </c>
      <c r="C1789">
        <v>19.95</v>
      </c>
    </row>
    <row r="1790" spans="1:3" x14ac:dyDescent="0.2">
      <c r="A1790" t="s">
        <v>26340</v>
      </c>
      <c r="B1790" s="1">
        <v>43053</v>
      </c>
      <c r="C1790">
        <v>406.89</v>
      </c>
    </row>
    <row r="1791" spans="1:3" x14ac:dyDescent="0.2">
      <c r="A1791" t="s">
        <v>321</v>
      </c>
      <c r="B1791" s="1">
        <v>43053</v>
      </c>
      <c r="C1791">
        <v>435.88</v>
      </c>
    </row>
    <row r="1792" spans="1:3" x14ac:dyDescent="0.2">
      <c r="A1792" t="s">
        <v>11</v>
      </c>
      <c r="B1792" s="1">
        <v>43053</v>
      </c>
      <c r="C1792">
        <v>471.35</v>
      </c>
    </row>
    <row r="1793" spans="1:3" x14ac:dyDescent="0.2">
      <c r="A1793" t="s">
        <v>969</v>
      </c>
      <c r="B1793" s="1">
        <v>43053</v>
      </c>
      <c r="C1793">
        <v>100.24</v>
      </c>
    </row>
    <row r="1794" spans="1:3" x14ac:dyDescent="0.2">
      <c r="A1794" t="s">
        <v>4749</v>
      </c>
      <c r="B1794" s="1">
        <v>43053</v>
      </c>
      <c r="C1794">
        <v>445.98</v>
      </c>
    </row>
    <row r="1795" spans="1:3" x14ac:dyDescent="0.2">
      <c r="A1795" t="s">
        <v>32</v>
      </c>
      <c r="B1795" s="1">
        <v>43053</v>
      </c>
      <c r="C1795">
        <v>2635.44</v>
      </c>
    </row>
    <row r="1796" spans="1:3" x14ac:dyDescent="0.2">
      <c r="A1796" t="s">
        <v>2988</v>
      </c>
      <c r="B1796" s="1">
        <v>43053</v>
      </c>
      <c r="C1796">
        <v>870.72</v>
      </c>
    </row>
    <row r="1797" spans="1:3" x14ac:dyDescent="0.2">
      <c r="A1797" t="s">
        <v>3286</v>
      </c>
      <c r="B1797" s="1">
        <v>43053</v>
      </c>
      <c r="C1797">
        <v>86.95</v>
      </c>
    </row>
    <row r="1798" spans="1:3" x14ac:dyDescent="0.2">
      <c r="A1798" t="s">
        <v>15412</v>
      </c>
      <c r="B1798" s="1">
        <v>43053</v>
      </c>
      <c r="C1798">
        <v>73.7</v>
      </c>
    </row>
    <row r="1799" spans="1:3" x14ac:dyDescent="0.2">
      <c r="A1799" t="s">
        <v>3302</v>
      </c>
      <c r="B1799" s="1">
        <v>43053</v>
      </c>
      <c r="C1799">
        <v>110</v>
      </c>
    </row>
    <row r="1800" spans="1:3" x14ac:dyDescent="0.2">
      <c r="A1800" t="s">
        <v>969</v>
      </c>
      <c r="B1800" s="1">
        <v>43053</v>
      </c>
      <c r="C1800">
        <v>570.65</v>
      </c>
    </row>
    <row r="1801" spans="1:3" x14ac:dyDescent="0.2">
      <c r="A1801" t="s">
        <v>12</v>
      </c>
      <c r="B1801" s="1">
        <v>43053</v>
      </c>
      <c r="C1801">
        <v>399.97</v>
      </c>
    </row>
    <row r="1802" spans="1:3" x14ac:dyDescent="0.2">
      <c r="A1802" t="s">
        <v>6139</v>
      </c>
      <c r="B1802" s="1">
        <v>43053</v>
      </c>
      <c r="C1802">
        <v>781.79</v>
      </c>
    </row>
    <row r="1803" spans="1:3" x14ac:dyDescent="0.2">
      <c r="A1803" t="s">
        <v>383</v>
      </c>
      <c r="B1803" s="1">
        <v>43053</v>
      </c>
      <c r="C1803">
        <v>38.979999999999997</v>
      </c>
    </row>
    <row r="1804" spans="1:3" x14ac:dyDescent="0.2">
      <c r="A1804" t="s">
        <v>18691</v>
      </c>
      <c r="B1804" s="1">
        <v>43053</v>
      </c>
      <c r="C1804">
        <v>429.42</v>
      </c>
    </row>
    <row r="1805" spans="1:3" x14ac:dyDescent="0.2">
      <c r="A1805" t="s">
        <v>751</v>
      </c>
      <c r="B1805" s="1">
        <v>43053</v>
      </c>
      <c r="C1805">
        <v>48.98</v>
      </c>
    </row>
    <row r="1806" spans="1:3" x14ac:dyDescent="0.2">
      <c r="A1806" t="s">
        <v>15645</v>
      </c>
      <c r="B1806" s="1">
        <v>43054</v>
      </c>
      <c r="C1806">
        <v>161.9</v>
      </c>
    </row>
    <row r="1807" spans="1:3" x14ac:dyDescent="0.2">
      <c r="A1807" t="s">
        <v>383</v>
      </c>
      <c r="B1807" s="1">
        <v>43054</v>
      </c>
      <c r="C1807">
        <v>33.9</v>
      </c>
    </row>
    <row r="1808" spans="1:3" x14ac:dyDescent="0.2">
      <c r="A1808" t="s">
        <v>16519</v>
      </c>
      <c r="B1808" s="1">
        <v>43054</v>
      </c>
      <c r="C1808">
        <v>51.95</v>
      </c>
    </row>
    <row r="1809" spans="1:3" x14ac:dyDescent="0.2">
      <c r="A1809" t="s">
        <v>2988</v>
      </c>
      <c r="B1809" s="1">
        <v>43054</v>
      </c>
      <c r="C1809">
        <v>129</v>
      </c>
    </row>
    <row r="1810" spans="1:3" x14ac:dyDescent="0.2">
      <c r="A1810" t="s">
        <v>26570</v>
      </c>
      <c r="B1810" s="1">
        <v>43054</v>
      </c>
      <c r="C1810">
        <v>69.95</v>
      </c>
    </row>
    <row r="1811" spans="1:3" x14ac:dyDescent="0.2">
      <c r="A1811" t="s">
        <v>8371</v>
      </c>
      <c r="B1811" s="1">
        <v>43054</v>
      </c>
      <c r="C1811">
        <v>137.55000000000001</v>
      </c>
    </row>
    <row r="1812" spans="1:3" x14ac:dyDescent="0.2">
      <c r="A1812" t="s">
        <v>727</v>
      </c>
      <c r="B1812" s="1">
        <v>43054</v>
      </c>
      <c r="C1812">
        <v>1317.68</v>
      </c>
    </row>
    <row r="1813" spans="1:3" x14ac:dyDescent="0.2">
      <c r="A1813" t="s">
        <v>184</v>
      </c>
      <c r="B1813" s="1">
        <v>43054</v>
      </c>
      <c r="C1813">
        <v>36.25</v>
      </c>
    </row>
    <row r="1814" spans="1:3" x14ac:dyDescent="0.2">
      <c r="A1814" t="s">
        <v>1090</v>
      </c>
      <c r="B1814" s="1">
        <v>43054</v>
      </c>
      <c r="C1814">
        <v>105.21</v>
      </c>
    </row>
    <row r="1815" spans="1:3" x14ac:dyDescent="0.2">
      <c r="A1815" t="s">
        <v>6139</v>
      </c>
      <c r="B1815" s="1">
        <v>43054</v>
      </c>
      <c r="C1815">
        <v>877.69</v>
      </c>
    </row>
    <row r="1816" spans="1:3" x14ac:dyDescent="0.2">
      <c r="A1816" t="s">
        <v>32</v>
      </c>
      <c r="B1816" s="1">
        <v>43054</v>
      </c>
      <c r="C1816">
        <v>95.7</v>
      </c>
    </row>
    <row r="1817" spans="1:3" x14ac:dyDescent="0.2">
      <c r="A1817" t="s">
        <v>12</v>
      </c>
      <c r="B1817" s="1">
        <v>43054</v>
      </c>
      <c r="C1817">
        <v>109.67</v>
      </c>
    </row>
    <row r="1818" spans="1:3" x14ac:dyDescent="0.2">
      <c r="A1818" t="s">
        <v>14621</v>
      </c>
      <c r="B1818" s="1">
        <v>43055</v>
      </c>
      <c r="C1818">
        <v>296.25</v>
      </c>
    </row>
    <row r="1819" spans="1:3" x14ac:dyDescent="0.2">
      <c r="A1819" t="s">
        <v>952</v>
      </c>
      <c r="B1819" s="1">
        <v>43055</v>
      </c>
      <c r="C1819">
        <v>1179.55</v>
      </c>
    </row>
    <row r="1820" spans="1:3" x14ac:dyDescent="0.2">
      <c r="A1820" t="s">
        <v>26573</v>
      </c>
      <c r="B1820" s="1">
        <v>43055</v>
      </c>
      <c r="C1820">
        <v>333.32</v>
      </c>
    </row>
    <row r="1821" spans="1:3" x14ac:dyDescent="0.2">
      <c r="A1821" t="s">
        <v>708</v>
      </c>
      <c r="B1821" s="1">
        <v>43055</v>
      </c>
      <c r="C1821">
        <v>378.34</v>
      </c>
    </row>
    <row r="1822" spans="1:3" x14ac:dyDescent="0.2">
      <c r="A1822" t="s">
        <v>24276</v>
      </c>
      <c r="B1822" s="1">
        <v>43055</v>
      </c>
      <c r="C1822">
        <v>212.45</v>
      </c>
    </row>
    <row r="1823" spans="1:3" x14ac:dyDescent="0.2">
      <c r="A1823" t="s">
        <v>13473</v>
      </c>
      <c r="B1823" s="1">
        <v>43055</v>
      </c>
      <c r="C1823">
        <v>60</v>
      </c>
    </row>
    <row r="1824" spans="1:3" x14ac:dyDescent="0.2">
      <c r="A1824" t="s">
        <v>26501</v>
      </c>
      <c r="B1824" s="1">
        <v>43055</v>
      </c>
      <c r="C1824">
        <v>289.5</v>
      </c>
    </row>
    <row r="1825" spans="1:3" x14ac:dyDescent="0.2">
      <c r="A1825" t="s">
        <v>19812</v>
      </c>
      <c r="B1825" s="1">
        <v>43055</v>
      </c>
      <c r="C1825">
        <v>60</v>
      </c>
    </row>
    <row r="1826" spans="1:3" x14ac:dyDescent="0.2">
      <c r="A1826" t="s">
        <v>15745</v>
      </c>
      <c r="B1826" s="1">
        <v>43055</v>
      </c>
      <c r="C1826">
        <v>60</v>
      </c>
    </row>
    <row r="1827" spans="1:3" x14ac:dyDescent="0.2">
      <c r="A1827" t="s">
        <v>26032</v>
      </c>
      <c r="B1827" s="1">
        <v>43055</v>
      </c>
      <c r="C1827">
        <v>276.39999999999998</v>
      </c>
    </row>
    <row r="1828" spans="1:3" x14ac:dyDescent="0.2">
      <c r="A1828" t="s">
        <v>20165</v>
      </c>
      <c r="B1828" s="1">
        <v>43055</v>
      </c>
      <c r="C1828">
        <v>890.25</v>
      </c>
    </row>
    <row r="1829" spans="1:3" x14ac:dyDescent="0.2">
      <c r="A1829" t="s">
        <v>236</v>
      </c>
      <c r="B1829" s="1">
        <v>43055</v>
      </c>
      <c r="C1829">
        <v>290.25</v>
      </c>
    </row>
    <row r="1830" spans="1:3" x14ac:dyDescent="0.2">
      <c r="A1830" t="s">
        <v>12</v>
      </c>
      <c r="B1830" s="1">
        <v>43055</v>
      </c>
      <c r="C1830">
        <v>396.78</v>
      </c>
    </row>
    <row r="1831" spans="1:3" x14ac:dyDescent="0.2">
      <c r="A1831" t="s">
        <v>4184</v>
      </c>
      <c r="B1831" s="1">
        <v>43055</v>
      </c>
      <c r="C1831">
        <v>150</v>
      </c>
    </row>
    <row r="1832" spans="1:3" x14ac:dyDescent="0.2">
      <c r="A1832" t="s">
        <v>184</v>
      </c>
      <c r="B1832" s="1">
        <v>43055</v>
      </c>
      <c r="C1832">
        <v>23</v>
      </c>
    </row>
    <row r="1833" spans="1:3" x14ac:dyDescent="0.2">
      <c r="A1833" t="s">
        <v>4184</v>
      </c>
      <c r="B1833" s="1">
        <v>43055</v>
      </c>
      <c r="C1833">
        <v>541.58000000000004</v>
      </c>
    </row>
    <row r="1834" spans="1:3" x14ac:dyDescent="0.2">
      <c r="A1834" t="s">
        <v>26574</v>
      </c>
      <c r="B1834" s="1">
        <v>43055</v>
      </c>
      <c r="C1834">
        <v>39.9</v>
      </c>
    </row>
    <row r="1835" spans="1:3" x14ac:dyDescent="0.2">
      <c r="A1835" t="s">
        <v>404</v>
      </c>
      <c r="B1835" s="1">
        <v>43056</v>
      </c>
      <c r="C1835">
        <v>188.83</v>
      </c>
    </row>
    <row r="1836" spans="1:3" x14ac:dyDescent="0.2">
      <c r="A1836" t="s">
        <v>308</v>
      </c>
      <c r="B1836" s="1">
        <v>43056</v>
      </c>
      <c r="C1836">
        <v>702.74</v>
      </c>
    </row>
    <row r="1837" spans="1:3" x14ac:dyDescent="0.2">
      <c r="A1837" t="s">
        <v>26570</v>
      </c>
      <c r="B1837" s="1">
        <v>43056</v>
      </c>
      <c r="C1837">
        <v>69.95</v>
      </c>
    </row>
    <row r="1838" spans="1:3" x14ac:dyDescent="0.2">
      <c r="A1838" t="s">
        <v>26571</v>
      </c>
      <c r="B1838" s="1">
        <v>43056</v>
      </c>
      <c r="C1838">
        <v>58</v>
      </c>
    </row>
    <row r="1839" spans="1:3" x14ac:dyDescent="0.2">
      <c r="A1839" t="s">
        <v>26572</v>
      </c>
      <c r="B1839" s="1">
        <v>43056</v>
      </c>
      <c r="C1839">
        <v>112</v>
      </c>
    </row>
    <row r="1840" spans="1:3" x14ac:dyDescent="0.2">
      <c r="A1840" t="s">
        <v>13523</v>
      </c>
      <c r="B1840" s="1">
        <v>43056</v>
      </c>
      <c r="C1840">
        <v>235.12</v>
      </c>
    </row>
    <row r="1841" spans="1:3" x14ac:dyDescent="0.2">
      <c r="A1841" t="s">
        <v>5097</v>
      </c>
      <c r="B1841" s="1">
        <v>43056</v>
      </c>
      <c r="C1841">
        <v>99.5</v>
      </c>
    </row>
    <row r="1842" spans="1:3" x14ac:dyDescent="0.2">
      <c r="A1842" t="s">
        <v>26340</v>
      </c>
      <c r="B1842" s="1">
        <v>43056</v>
      </c>
      <c r="C1842">
        <v>103.58</v>
      </c>
    </row>
    <row r="1843" spans="1:3" x14ac:dyDescent="0.2">
      <c r="A1843" t="s">
        <v>12329</v>
      </c>
      <c r="B1843" s="1">
        <v>43056</v>
      </c>
      <c r="C1843">
        <v>51</v>
      </c>
    </row>
    <row r="1844" spans="1:3" x14ac:dyDescent="0.2">
      <c r="A1844" t="s">
        <v>6812</v>
      </c>
      <c r="B1844" s="1">
        <v>43056</v>
      </c>
      <c r="C1844">
        <v>193.94</v>
      </c>
    </row>
    <row r="1845" spans="1:3" x14ac:dyDescent="0.2">
      <c r="A1845" t="s">
        <v>24615</v>
      </c>
      <c r="B1845" s="1">
        <v>43056</v>
      </c>
      <c r="C1845">
        <v>9774.07</v>
      </c>
    </row>
    <row r="1846" spans="1:3" x14ac:dyDescent="0.2">
      <c r="A1846" t="s">
        <v>29</v>
      </c>
      <c r="B1846" s="1">
        <v>43056</v>
      </c>
      <c r="C1846">
        <v>300</v>
      </c>
    </row>
    <row r="1847" spans="1:3" x14ac:dyDescent="0.2">
      <c r="A1847" t="s">
        <v>25001</v>
      </c>
      <c r="B1847" s="1">
        <v>43056</v>
      </c>
      <c r="C1847">
        <v>999</v>
      </c>
    </row>
    <row r="1848" spans="1:3" x14ac:dyDescent="0.2">
      <c r="A1848" t="s">
        <v>44</v>
      </c>
      <c r="B1848" s="1">
        <v>43056</v>
      </c>
      <c r="C1848">
        <v>577.99</v>
      </c>
    </row>
    <row r="1849" spans="1:3" x14ac:dyDescent="0.2">
      <c r="A1849" t="s">
        <v>7822</v>
      </c>
      <c r="B1849" s="1">
        <v>43056</v>
      </c>
      <c r="C1849">
        <v>166.38</v>
      </c>
    </row>
    <row r="1850" spans="1:3" x14ac:dyDescent="0.2">
      <c r="A1850" t="s">
        <v>7822</v>
      </c>
      <c r="B1850" s="1">
        <v>43056</v>
      </c>
      <c r="C1850">
        <v>121.25</v>
      </c>
    </row>
    <row r="1851" spans="1:3" x14ac:dyDescent="0.2">
      <c r="A1851" t="s">
        <v>46</v>
      </c>
      <c r="B1851" s="1">
        <v>43056</v>
      </c>
      <c r="C1851">
        <v>62.58</v>
      </c>
    </row>
    <row r="1852" spans="1:3" x14ac:dyDescent="0.2">
      <c r="A1852" t="s">
        <v>536</v>
      </c>
      <c r="B1852" s="1">
        <v>43056</v>
      </c>
      <c r="C1852">
        <v>1062.6199999999999</v>
      </c>
    </row>
    <row r="1853" spans="1:3" x14ac:dyDescent="0.2">
      <c r="A1853" t="s">
        <v>15848</v>
      </c>
      <c r="B1853" s="1">
        <v>43059</v>
      </c>
      <c r="C1853">
        <v>405</v>
      </c>
    </row>
    <row r="1854" spans="1:3" x14ac:dyDescent="0.2">
      <c r="A1854" t="s">
        <v>7822</v>
      </c>
      <c r="B1854" s="1">
        <v>43059</v>
      </c>
      <c r="C1854">
        <v>374.45</v>
      </c>
    </row>
    <row r="1855" spans="1:3" x14ac:dyDescent="0.2">
      <c r="A1855" t="s">
        <v>25910</v>
      </c>
      <c r="B1855" s="1">
        <v>43059</v>
      </c>
      <c r="C1855">
        <v>60</v>
      </c>
    </row>
    <row r="1856" spans="1:3" x14ac:dyDescent="0.2">
      <c r="A1856" t="s">
        <v>26058</v>
      </c>
      <c r="B1856" s="1">
        <v>43059</v>
      </c>
      <c r="C1856">
        <v>313.25</v>
      </c>
    </row>
    <row r="1857" spans="1:3" x14ac:dyDescent="0.2">
      <c r="A1857" t="s">
        <v>26564</v>
      </c>
      <c r="B1857" s="1">
        <v>43059</v>
      </c>
      <c r="C1857">
        <v>60</v>
      </c>
    </row>
    <row r="1858" spans="1:3" x14ac:dyDescent="0.2">
      <c r="A1858" t="s">
        <v>326</v>
      </c>
      <c r="B1858" s="1">
        <v>43059</v>
      </c>
      <c r="C1858">
        <v>347.15</v>
      </c>
    </row>
    <row r="1859" spans="1:3" x14ac:dyDescent="0.2">
      <c r="A1859" t="s">
        <v>20854</v>
      </c>
      <c r="B1859" s="1">
        <v>43059</v>
      </c>
      <c r="C1859">
        <v>34.47</v>
      </c>
    </row>
    <row r="1860" spans="1:3" x14ac:dyDescent="0.2">
      <c r="A1860" t="s">
        <v>25970</v>
      </c>
      <c r="B1860" s="1">
        <v>43059</v>
      </c>
      <c r="C1860">
        <v>97</v>
      </c>
    </row>
    <row r="1861" spans="1:3" x14ac:dyDescent="0.2">
      <c r="A1861" t="s">
        <v>120</v>
      </c>
      <c r="B1861" s="1">
        <v>43059</v>
      </c>
      <c r="C1861">
        <v>311.88</v>
      </c>
    </row>
    <row r="1862" spans="1:3" x14ac:dyDescent="0.2">
      <c r="A1862" t="s">
        <v>46</v>
      </c>
      <c r="B1862" s="1">
        <v>43059</v>
      </c>
      <c r="C1862">
        <v>246.21</v>
      </c>
    </row>
    <row r="1863" spans="1:3" x14ac:dyDescent="0.2">
      <c r="A1863" t="s">
        <v>7822</v>
      </c>
      <c r="B1863" s="1">
        <v>43059</v>
      </c>
      <c r="C1863">
        <v>71.94</v>
      </c>
    </row>
    <row r="1864" spans="1:3" x14ac:dyDescent="0.2">
      <c r="A1864" t="s">
        <v>7822</v>
      </c>
      <c r="B1864" s="1">
        <v>43059</v>
      </c>
      <c r="C1864">
        <v>274.48</v>
      </c>
    </row>
    <row r="1865" spans="1:3" x14ac:dyDescent="0.2">
      <c r="A1865" t="s">
        <v>148</v>
      </c>
      <c r="B1865" s="1">
        <v>43059</v>
      </c>
      <c r="C1865">
        <v>335.75</v>
      </c>
    </row>
    <row r="1866" spans="1:3" x14ac:dyDescent="0.2">
      <c r="A1866" t="s">
        <v>324</v>
      </c>
      <c r="B1866" s="1">
        <v>43059</v>
      </c>
      <c r="C1866">
        <v>306.62</v>
      </c>
    </row>
    <row r="1867" spans="1:3" x14ac:dyDescent="0.2">
      <c r="A1867" t="s">
        <v>26565</v>
      </c>
      <c r="B1867" s="1">
        <v>43059</v>
      </c>
      <c r="C1867">
        <v>299.54000000000002</v>
      </c>
    </row>
    <row r="1868" spans="1:3" x14ac:dyDescent="0.2">
      <c r="A1868" t="s">
        <v>383</v>
      </c>
      <c r="B1868" s="1">
        <v>43059</v>
      </c>
      <c r="C1868">
        <v>33.9</v>
      </c>
    </row>
    <row r="1869" spans="1:3" x14ac:dyDescent="0.2">
      <c r="A1869" t="s">
        <v>383</v>
      </c>
      <c r="B1869" s="1">
        <v>43059</v>
      </c>
      <c r="C1869">
        <v>33.909999999999997</v>
      </c>
    </row>
    <row r="1870" spans="1:3" x14ac:dyDescent="0.2">
      <c r="A1870" t="s">
        <v>6139</v>
      </c>
      <c r="B1870" s="1">
        <v>43059</v>
      </c>
      <c r="C1870">
        <v>932.25</v>
      </c>
    </row>
    <row r="1871" spans="1:3" x14ac:dyDescent="0.2">
      <c r="A1871" t="s">
        <v>6139</v>
      </c>
      <c r="B1871" s="1">
        <v>43059</v>
      </c>
      <c r="C1871">
        <v>734.15</v>
      </c>
    </row>
    <row r="1872" spans="1:3" x14ac:dyDescent="0.2">
      <c r="A1872" t="s">
        <v>1202</v>
      </c>
      <c r="B1872" s="1">
        <v>43059</v>
      </c>
      <c r="C1872">
        <v>97.3</v>
      </c>
    </row>
    <row r="1873" spans="1:3" x14ac:dyDescent="0.2">
      <c r="A1873" t="s">
        <v>1202</v>
      </c>
      <c r="B1873" s="1">
        <v>43059</v>
      </c>
      <c r="C1873">
        <v>32.97</v>
      </c>
    </row>
    <row r="1874" spans="1:3" x14ac:dyDescent="0.2">
      <c r="A1874" t="s">
        <v>1202</v>
      </c>
      <c r="B1874" s="1">
        <v>43059</v>
      </c>
      <c r="C1874">
        <v>335.33</v>
      </c>
    </row>
    <row r="1875" spans="1:3" x14ac:dyDescent="0.2">
      <c r="A1875" t="s">
        <v>404</v>
      </c>
      <c r="B1875" s="1">
        <v>43059</v>
      </c>
      <c r="C1875">
        <v>1702.86</v>
      </c>
    </row>
    <row r="1876" spans="1:3" x14ac:dyDescent="0.2">
      <c r="A1876" t="s">
        <v>122</v>
      </c>
      <c r="B1876" s="1">
        <v>43059</v>
      </c>
      <c r="C1876">
        <v>1382.4</v>
      </c>
    </row>
    <row r="1877" spans="1:3" x14ac:dyDescent="0.2">
      <c r="A1877" t="s">
        <v>184</v>
      </c>
      <c r="B1877" s="1">
        <v>43059</v>
      </c>
      <c r="C1877">
        <v>33.880000000000003</v>
      </c>
    </row>
    <row r="1878" spans="1:3" x14ac:dyDescent="0.2">
      <c r="A1878" t="s">
        <v>184</v>
      </c>
      <c r="B1878" s="1">
        <v>43059</v>
      </c>
      <c r="C1878">
        <v>73.5</v>
      </c>
    </row>
    <row r="1879" spans="1:3" x14ac:dyDescent="0.2">
      <c r="A1879" t="s">
        <v>751</v>
      </c>
      <c r="B1879" s="1">
        <v>43059</v>
      </c>
      <c r="C1879">
        <v>48.98</v>
      </c>
    </row>
    <row r="1880" spans="1:3" x14ac:dyDescent="0.2">
      <c r="A1880" t="s">
        <v>3998</v>
      </c>
      <c r="B1880" s="1">
        <v>43059</v>
      </c>
      <c r="C1880">
        <v>58.95</v>
      </c>
    </row>
    <row r="1881" spans="1:3" x14ac:dyDescent="0.2">
      <c r="A1881" t="s">
        <v>26566</v>
      </c>
      <c r="B1881" s="1">
        <v>43059</v>
      </c>
      <c r="C1881">
        <v>83.95</v>
      </c>
    </row>
    <row r="1882" spans="1:3" x14ac:dyDescent="0.2">
      <c r="A1882" t="s">
        <v>597</v>
      </c>
      <c r="B1882" s="1">
        <v>43059</v>
      </c>
      <c r="C1882">
        <v>201.29</v>
      </c>
    </row>
    <row r="1883" spans="1:3" x14ac:dyDescent="0.2">
      <c r="A1883" t="s">
        <v>597</v>
      </c>
      <c r="B1883" s="1">
        <v>43059</v>
      </c>
      <c r="C1883">
        <v>43.73</v>
      </c>
    </row>
    <row r="1884" spans="1:3" x14ac:dyDescent="0.2">
      <c r="A1884" t="s">
        <v>24800</v>
      </c>
      <c r="B1884" s="1">
        <v>43059</v>
      </c>
      <c r="C1884">
        <v>243.3</v>
      </c>
    </row>
    <row r="1885" spans="1:3" x14ac:dyDescent="0.2">
      <c r="A1885" t="s">
        <v>10953</v>
      </c>
      <c r="B1885" s="1">
        <v>43059</v>
      </c>
      <c r="C1885">
        <v>98.35</v>
      </c>
    </row>
    <row r="1886" spans="1:3" x14ac:dyDescent="0.2">
      <c r="A1886" t="s">
        <v>26567</v>
      </c>
      <c r="B1886" s="1">
        <v>43059</v>
      </c>
      <c r="C1886">
        <v>197</v>
      </c>
    </row>
    <row r="1887" spans="1:3" x14ac:dyDescent="0.2">
      <c r="A1887" t="s">
        <v>26568</v>
      </c>
      <c r="B1887" s="1">
        <v>43059</v>
      </c>
      <c r="C1887">
        <v>69.95</v>
      </c>
    </row>
    <row r="1888" spans="1:3" x14ac:dyDescent="0.2">
      <c r="A1888" t="s">
        <v>26569</v>
      </c>
      <c r="B1888" s="1">
        <v>43059</v>
      </c>
      <c r="C1888">
        <v>77.680000000000007</v>
      </c>
    </row>
    <row r="1889" spans="1:3" x14ac:dyDescent="0.2">
      <c r="A1889" t="s">
        <v>12</v>
      </c>
      <c r="B1889" s="1">
        <v>43059</v>
      </c>
      <c r="C1889">
        <v>641.78</v>
      </c>
    </row>
    <row r="1890" spans="1:3" x14ac:dyDescent="0.2">
      <c r="A1890" t="s">
        <v>12</v>
      </c>
      <c r="B1890" s="1">
        <v>43059</v>
      </c>
      <c r="C1890">
        <v>202.19</v>
      </c>
    </row>
    <row r="1891" spans="1:3" x14ac:dyDescent="0.2">
      <c r="A1891" t="s">
        <v>12</v>
      </c>
      <c r="B1891" s="1">
        <v>43059</v>
      </c>
      <c r="C1891">
        <v>231.2</v>
      </c>
    </row>
    <row r="1892" spans="1:3" x14ac:dyDescent="0.2">
      <c r="A1892" t="s">
        <v>12</v>
      </c>
      <c r="B1892" s="1">
        <v>43059</v>
      </c>
      <c r="C1892">
        <v>394.66</v>
      </c>
    </row>
    <row r="1893" spans="1:3" x14ac:dyDescent="0.2">
      <c r="A1893" t="s">
        <v>19867</v>
      </c>
      <c r="B1893" s="1">
        <v>43059</v>
      </c>
      <c r="C1893">
        <v>60</v>
      </c>
    </row>
    <row r="1894" spans="1:3" x14ac:dyDescent="0.2">
      <c r="A1894" t="s">
        <v>280</v>
      </c>
      <c r="B1894" s="1">
        <v>43059</v>
      </c>
      <c r="C1894">
        <v>173.34</v>
      </c>
    </row>
    <row r="1895" spans="1:3" x14ac:dyDescent="0.2">
      <c r="A1895" t="s">
        <v>280</v>
      </c>
      <c r="B1895" s="1">
        <v>43059</v>
      </c>
      <c r="C1895">
        <v>125</v>
      </c>
    </row>
    <row r="1896" spans="1:3" x14ac:dyDescent="0.2">
      <c r="A1896" t="s">
        <v>286</v>
      </c>
      <c r="B1896" s="1">
        <v>43060</v>
      </c>
      <c r="C1896">
        <v>122.01</v>
      </c>
    </row>
    <row r="1897" spans="1:3" x14ac:dyDescent="0.2">
      <c r="A1897" t="s">
        <v>5955</v>
      </c>
      <c r="B1897" s="1">
        <v>43060</v>
      </c>
      <c r="C1897">
        <v>529.04999999999995</v>
      </c>
    </row>
    <row r="1898" spans="1:3" x14ac:dyDescent="0.2">
      <c r="A1898" t="s">
        <v>1090</v>
      </c>
      <c r="B1898" s="1">
        <v>43060</v>
      </c>
      <c r="C1898">
        <v>890.32</v>
      </c>
    </row>
    <row r="1899" spans="1:3" x14ac:dyDescent="0.2">
      <c r="A1899" t="s">
        <v>327</v>
      </c>
      <c r="B1899" s="1">
        <v>43060</v>
      </c>
      <c r="C1899">
        <v>241.65</v>
      </c>
    </row>
    <row r="1900" spans="1:3" x14ac:dyDescent="0.2">
      <c r="A1900" t="s">
        <v>495</v>
      </c>
      <c r="B1900" s="1">
        <v>43060</v>
      </c>
      <c r="C1900">
        <v>661.94</v>
      </c>
    </row>
    <row r="1901" spans="1:3" x14ac:dyDescent="0.2">
      <c r="A1901" t="s">
        <v>201</v>
      </c>
      <c r="B1901" s="1">
        <v>43060</v>
      </c>
      <c r="C1901">
        <v>276.77</v>
      </c>
    </row>
    <row r="1902" spans="1:3" x14ac:dyDescent="0.2">
      <c r="A1902" t="s">
        <v>23126</v>
      </c>
      <c r="B1902" s="1">
        <v>43060</v>
      </c>
      <c r="C1902">
        <v>495</v>
      </c>
    </row>
    <row r="1903" spans="1:3" x14ac:dyDescent="0.2">
      <c r="A1903" t="s">
        <v>3762</v>
      </c>
      <c r="B1903" s="1">
        <v>43060</v>
      </c>
      <c r="C1903">
        <v>829.59</v>
      </c>
    </row>
    <row r="1904" spans="1:3" x14ac:dyDescent="0.2">
      <c r="A1904" t="s">
        <v>64</v>
      </c>
      <c r="B1904" s="1">
        <v>43060</v>
      </c>
      <c r="C1904">
        <v>422.82</v>
      </c>
    </row>
    <row r="1905" spans="1:3" x14ac:dyDescent="0.2">
      <c r="A1905" t="s">
        <v>495</v>
      </c>
      <c r="B1905" s="1">
        <v>43060</v>
      </c>
      <c r="C1905">
        <v>116.81</v>
      </c>
    </row>
    <row r="1906" spans="1:3" x14ac:dyDescent="0.2">
      <c r="A1906" t="s">
        <v>15412</v>
      </c>
      <c r="B1906" s="1">
        <v>43060</v>
      </c>
      <c r="C1906">
        <v>38.85</v>
      </c>
    </row>
    <row r="1907" spans="1:3" x14ac:dyDescent="0.2">
      <c r="A1907" t="s">
        <v>19811</v>
      </c>
      <c r="B1907" s="1">
        <v>43060</v>
      </c>
      <c r="C1907">
        <v>60</v>
      </c>
    </row>
    <row r="1908" spans="1:3" x14ac:dyDescent="0.2">
      <c r="A1908" t="s">
        <v>6139</v>
      </c>
      <c r="B1908" s="1">
        <v>43060</v>
      </c>
      <c r="C1908">
        <v>22.98</v>
      </c>
    </row>
    <row r="1909" spans="1:3" x14ac:dyDescent="0.2">
      <c r="A1909" t="s">
        <v>6139</v>
      </c>
      <c r="B1909" s="1">
        <v>43060</v>
      </c>
      <c r="C1909">
        <v>2393.9</v>
      </c>
    </row>
    <row r="1910" spans="1:3" x14ac:dyDescent="0.2">
      <c r="A1910" t="s">
        <v>321</v>
      </c>
      <c r="B1910" s="1">
        <v>43060</v>
      </c>
      <c r="C1910">
        <v>190.35</v>
      </c>
    </row>
    <row r="1911" spans="1:3" x14ac:dyDescent="0.2">
      <c r="A1911" t="s">
        <v>17121</v>
      </c>
      <c r="B1911" s="1">
        <v>43060</v>
      </c>
      <c r="C1911">
        <v>149.88</v>
      </c>
    </row>
    <row r="1912" spans="1:3" x14ac:dyDescent="0.2">
      <c r="A1912" t="s">
        <v>17121</v>
      </c>
      <c r="B1912" s="1">
        <v>43060</v>
      </c>
      <c r="C1912">
        <v>253.41</v>
      </c>
    </row>
    <row r="1913" spans="1:3" x14ac:dyDescent="0.2">
      <c r="A1913" t="s">
        <v>3</v>
      </c>
      <c r="B1913" s="1">
        <v>43060</v>
      </c>
      <c r="C1913">
        <v>35</v>
      </c>
    </row>
    <row r="1914" spans="1:3" x14ac:dyDescent="0.2">
      <c r="A1914" t="s">
        <v>5375</v>
      </c>
      <c r="B1914" s="1">
        <v>43060</v>
      </c>
      <c r="C1914">
        <v>21.67</v>
      </c>
    </row>
    <row r="1915" spans="1:3" x14ac:dyDescent="0.2">
      <c r="A1915" t="s">
        <v>26563</v>
      </c>
      <c r="B1915" s="1">
        <v>43060</v>
      </c>
      <c r="C1915">
        <v>307</v>
      </c>
    </row>
    <row r="1916" spans="1:3" x14ac:dyDescent="0.2">
      <c r="A1916" t="s">
        <v>184</v>
      </c>
      <c r="B1916" s="1">
        <v>43060</v>
      </c>
      <c r="C1916">
        <v>73.5</v>
      </c>
    </row>
    <row r="1917" spans="1:3" x14ac:dyDescent="0.2">
      <c r="A1917" t="s">
        <v>12</v>
      </c>
      <c r="B1917" s="1">
        <v>43060</v>
      </c>
      <c r="C1917">
        <v>339.26</v>
      </c>
    </row>
    <row r="1918" spans="1:3" x14ac:dyDescent="0.2">
      <c r="A1918" t="s">
        <v>11391</v>
      </c>
      <c r="B1918" s="1">
        <v>43061</v>
      </c>
      <c r="C1918">
        <v>112.22</v>
      </c>
    </row>
    <row r="1919" spans="1:3" x14ac:dyDescent="0.2">
      <c r="A1919" t="s">
        <v>32</v>
      </c>
      <c r="B1919" s="1">
        <v>43061</v>
      </c>
      <c r="C1919">
        <v>948.11</v>
      </c>
    </row>
    <row r="1920" spans="1:3" x14ac:dyDescent="0.2">
      <c r="A1920" t="s">
        <v>22044</v>
      </c>
      <c r="B1920" s="1">
        <v>43061</v>
      </c>
      <c r="C1920">
        <v>75.739999999999995</v>
      </c>
    </row>
    <row r="1921" spans="1:3" x14ac:dyDescent="0.2">
      <c r="A1921" t="s">
        <v>26561</v>
      </c>
      <c r="B1921" s="1">
        <v>43061</v>
      </c>
      <c r="C1921">
        <v>60</v>
      </c>
    </row>
    <row r="1922" spans="1:3" x14ac:dyDescent="0.2">
      <c r="A1922" t="s">
        <v>383</v>
      </c>
      <c r="B1922" s="1">
        <v>43061</v>
      </c>
      <c r="C1922">
        <v>2409.11</v>
      </c>
    </row>
    <row r="1923" spans="1:3" x14ac:dyDescent="0.2">
      <c r="A1923" t="s">
        <v>18551</v>
      </c>
      <c r="B1923" s="1">
        <v>43061</v>
      </c>
      <c r="C1923">
        <v>657.15</v>
      </c>
    </row>
    <row r="1924" spans="1:3" x14ac:dyDescent="0.2">
      <c r="A1924" t="s">
        <v>18551</v>
      </c>
      <c r="B1924" s="1">
        <v>43061</v>
      </c>
      <c r="C1924">
        <v>1314.3</v>
      </c>
    </row>
    <row r="1925" spans="1:3" x14ac:dyDescent="0.2">
      <c r="A1925" t="s">
        <v>26250</v>
      </c>
      <c r="B1925" s="1">
        <v>43061</v>
      </c>
      <c r="C1925">
        <v>20.95</v>
      </c>
    </row>
    <row r="1926" spans="1:3" x14ac:dyDescent="0.2">
      <c r="A1926" t="s">
        <v>21458</v>
      </c>
      <c r="B1926" s="1">
        <v>43061</v>
      </c>
      <c r="C1926">
        <v>60</v>
      </c>
    </row>
    <row r="1927" spans="1:3" x14ac:dyDescent="0.2">
      <c r="A1927" t="s">
        <v>5955</v>
      </c>
      <c r="B1927" s="1">
        <v>43061</v>
      </c>
      <c r="C1927">
        <v>41.67</v>
      </c>
    </row>
    <row r="1928" spans="1:3" x14ac:dyDescent="0.2">
      <c r="A1928" t="s">
        <v>1090</v>
      </c>
      <c r="B1928" s="1">
        <v>43061</v>
      </c>
      <c r="C1928">
        <v>56.25</v>
      </c>
    </row>
    <row r="1929" spans="1:3" x14ac:dyDescent="0.2">
      <c r="A1929" t="s">
        <v>831</v>
      </c>
      <c r="B1929" s="1">
        <v>43061</v>
      </c>
      <c r="C1929">
        <v>601.12</v>
      </c>
    </row>
    <row r="1930" spans="1:3" x14ac:dyDescent="0.2">
      <c r="A1930" t="s">
        <v>26562</v>
      </c>
      <c r="B1930" s="1">
        <v>43061</v>
      </c>
      <c r="C1930">
        <v>64.5</v>
      </c>
    </row>
    <row r="1931" spans="1:3" x14ac:dyDescent="0.2">
      <c r="A1931" t="s">
        <v>20207</v>
      </c>
      <c r="B1931" s="1">
        <v>43061</v>
      </c>
      <c r="C1931">
        <v>159.1</v>
      </c>
    </row>
    <row r="1932" spans="1:3" x14ac:dyDescent="0.2">
      <c r="A1932" t="s">
        <v>23264</v>
      </c>
      <c r="B1932" s="1">
        <v>43061</v>
      </c>
      <c r="C1932">
        <v>113.85</v>
      </c>
    </row>
    <row r="1933" spans="1:3" x14ac:dyDescent="0.2">
      <c r="A1933" t="s">
        <v>26292</v>
      </c>
      <c r="B1933" s="1">
        <v>43061</v>
      </c>
      <c r="C1933">
        <v>153.80000000000001</v>
      </c>
    </row>
    <row r="1934" spans="1:3" x14ac:dyDescent="0.2">
      <c r="A1934" t="s">
        <v>22615</v>
      </c>
      <c r="B1934" s="1">
        <v>43061</v>
      </c>
      <c r="C1934">
        <v>97</v>
      </c>
    </row>
    <row r="1935" spans="1:3" x14ac:dyDescent="0.2">
      <c r="A1935" t="s">
        <v>6139</v>
      </c>
      <c r="B1935" s="1">
        <v>43061</v>
      </c>
      <c r="C1935">
        <v>515.57000000000005</v>
      </c>
    </row>
    <row r="1936" spans="1:3" x14ac:dyDescent="0.2">
      <c r="A1936" t="s">
        <v>13394</v>
      </c>
      <c r="B1936" s="1">
        <v>43061</v>
      </c>
      <c r="C1936">
        <v>492.38</v>
      </c>
    </row>
    <row r="1937" spans="1:3" x14ac:dyDescent="0.2">
      <c r="A1937" t="s">
        <v>14</v>
      </c>
      <c r="B1937" s="1">
        <v>43061</v>
      </c>
      <c r="C1937">
        <v>410.95</v>
      </c>
    </row>
    <row r="1938" spans="1:3" x14ac:dyDescent="0.2">
      <c r="A1938" t="s">
        <v>12</v>
      </c>
      <c r="B1938" s="1">
        <v>43061</v>
      </c>
      <c r="C1938">
        <v>672.11</v>
      </c>
    </row>
    <row r="1939" spans="1:3" x14ac:dyDescent="0.2">
      <c r="A1939" t="s">
        <v>280</v>
      </c>
      <c r="B1939" s="1">
        <v>43061</v>
      </c>
      <c r="C1939">
        <v>286.12</v>
      </c>
    </row>
    <row r="1940" spans="1:3" x14ac:dyDescent="0.2">
      <c r="A1940" t="s">
        <v>23024</v>
      </c>
      <c r="B1940" s="1">
        <v>43062</v>
      </c>
      <c r="C1940">
        <v>69.45</v>
      </c>
    </row>
    <row r="1941" spans="1:3" x14ac:dyDescent="0.2">
      <c r="A1941" t="s">
        <v>171</v>
      </c>
      <c r="B1941" s="1">
        <v>43062</v>
      </c>
      <c r="C1941">
        <v>529.57000000000005</v>
      </c>
    </row>
    <row r="1942" spans="1:3" x14ac:dyDescent="0.2">
      <c r="A1942" t="s">
        <v>10806</v>
      </c>
      <c r="B1942" s="1">
        <v>43062</v>
      </c>
      <c r="C1942">
        <v>94.5</v>
      </c>
    </row>
    <row r="1943" spans="1:3" x14ac:dyDescent="0.2">
      <c r="A1943" t="s">
        <v>26559</v>
      </c>
      <c r="B1943" s="1">
        <v>43062</v>
      </c>
      <c r="C1943">
        <v>66.95</v>
      </c>
    </row>
    <row r="1944" spans="1:3" x14ac:dyDescent="0.2">
      <c r="A1944" t="s">
        <v>16401</v>
      </c>
      <c r="B1944" s="1">
        <v>43062</v>
      </c>
      <c r="C1944">
        <v>60</v>
      </c>
    </row>
    <row r="1945" spans="1:3" x14ac:dyDescent="0.2">
      <c r="A1945" t="s">
        <v>24736</v>
      </c>
      <c r="B1945" s="1">
        <v>43062</v>
      </c>
      <c r="C1945">
        <v>328.38</v>
      </c>
    </row>
    <row r="1946" spans="1:3" x14ac:dyDescent="0.2">
      <c r="A1946" t="s">
        <v>26560</v>
      </c>
      <c r="B1946" s="1">
        <v>43062</v>
      </c>
      <c r="C1946">
        <v>75.8</v>
      </c>
    </row>
    <row r="1947" spans="1:3" x14ac:dyDescent="0.2">
      <c r="A1947" t="s">
        <v>25614</v>
      </c>
      <c r="B1947" s="1">
        <v>43062</v>
      </c>
      <c r="C1947">
        <v>499.25</v>
      </c>
    </row>
    <row r="1948" spans="1:3" x14ac:dyDescent="0.2">
      <c r="A1948" t="s">
        <v>184</v>
      </c>
      <c r="B1948" s="1">
        <v>43062</v>
      </c>
      <c r="C1948">
        <v>56</v>
      </c>
    </row>
    <row r="1949" spans="1:3" x14ac:dyDescent="0.2">
      <c r="A1949" t="s">
        <v>44</v>
      </c>
      <c r="B1949" s="1">
        <v>43062</v>
      </c>
      <c r="C1949">
        <v>433.67</v>
      </c>
    </row>
    <row r="1950" spans="1:3" x14ac:dyDescent="0.2">
      <c r="A1950" t="s">
        <v>19329</v>
      </c>
      <c r="B1950" s="1">
        <v>43062</v>
      </c>
      <c r="C1950">
        <v>118.45</v>
      </c>
    </row>
    <row r="1951" spans="1:3" x14ac:dyDescent="0.2">
      <c r="A1951" t="s">
        <v>3</v>
      </c>
      <c r="B1951" s="1">
        <v>43062</v>
      </c>
      <c r="C1951">
        <v>365.9</v>
      </c>
    </row>
    <row r="1952" spans="1:3" x14ac:dyDescent="0.2">
      <c r="A1952" t="s">
        <v>322</v>
      </c>
      <c r="B1952" s="1">
        <v>43062</v>
      </c>
      <c r="C1952">
        <v>822</v>
      </c>
    </row>
    <row r="1953" spans="1:3" x14ac:dyDescent="0.2">
      <c r="A1953" t="s">
        <v>25076</v>
      </c>
      <c r="B1953" s="1">
        <v>43062</v>
      </c>
      <c r="C1953">
        <v>686.11</v>
      </c>
    </row>
    <row r="1954" spans="1:3" x14ac:dyDescent="0.2">
      <c r="A1954" t="s">
        <v>6139</v>
      </c>
      <c r="B1954" s="1">
        <v>43062</v>
      </c>
      <c r="C1954">
        <v>1273.1500000000001</v>
      </c>
    </row>
    <row r="1955" spans="1:3" x14ac:dyDescent="0.2">
      <c r="A1955" t="s">
        <v>12</v>
      </c>
      <c r="B1955" s="1">
        <v>43062</v>
      </c>
      <c r="C1955">
        <v>123.56</v>
      </c>
    </row>
    <row r="1956" spans="1:3" x14ac:dyDescent="0.2">
      <c r="A1956" t="s">
        <v>26558</v>
      </c>
      <c r="B1956" s="1">
        <v>43063</v>
      </c>
      <c r="C1956">
        <v>25.5</v>
      </c>
    </row>
    <row r="1957" spans="1:3" x14ac:dyDescent="0.2">
      <c r="A1957" t="s">
        <v>158</v>
      </c>
      <c r="B1957" s="1">
        <v>43063</v>
      </c>
      <c r="C1957">
        <v>87.87</v>
      </c>
    </row>
    <row r="1958" spans="1:3" x14ac:dyDescent="0.2">
      <c r="A1958" t="s">
        <v>257</v>
      </c>
      <c r="B1958" s="1">
        <v>43063</v>
      </c>
      <c r="C1958">
        <v>550</v>
      </c>
    </row>
    <row r="1959" spans="1:3" x14ac:dyDescent="0.2">
      <c r="A1959" t="s">
        <v>257</v>
      </c>
      <c r="B1959" s="1">
        <v>43063</v>
      </c>
      <c r="C1959">
        <v>1216.97</v>
      </c>
    </row>
    <row r="1960" spans="1:3" x14ac:dyDescent="0.2">
      <c r="A1960" t="s">
        <v>22641</v>
      </c>
      <c r="B1960" s="1">
        <v>43063</v>
      </c>
      <c r="C1960">
        <v>51</v>
      </c>
    </row>
    <row r="1961" spans="1:3" x14ac:dyDescent="0.2">
      <c r="A1961" t="s">
        <v>150</v>
      </c>
      <c r="B1961" s="1">
        <v>43063</v>
      </c>
      <c r="C1961">
        <v>985.17</v>
      </c>
    </row>
    <row r="1962" spans="1:3" x14ac:dyDescent="0.2">
      <c r="A1962" t="s">
        <v>333</v>
      </c>
      <c r="B1962" s="1">
        <v>43063</v>
      </c>
      <c r="C1962">
        <v>292.5</v>
      </c>
    </row>
    <row r="1963" spans="1:3" x14ac:dyDescent="0.2">
      <c r="A1963" t="s">
        <v>26556</v>
      </c>
      <c r="B1963" s="1">
        <v>43066</v>
      </c>
      <c r="C1963">
        <v>81.95</v>
      </c>
    </row>
    <row r="1964" spans="1:3" x14ac:dyDescent="0.2">
      <c r="A1964" t="s">
        <v>12294</v>
      </c>
      <c r="B1964" s="1">
        <v>43066</v>
      </c>
      <c r="C1964">
        <v>396.44</v>
      </c>
    </row>
    <row r="1965" spans="1:3" x14ac:dyDescent="0.2">
      <c r="A1965" t="s">
        <v>280</v>
      </c>
      <c r="B1965" s="1">
        <v>43066</v>
      </c>
      <c r="C1965">
        <v>118.14</v>
      </c>
    </row>
    <row r="1966" spans="1:3" x14ac:dyDescent="0.2">
      <c r="A1966" t="s">
        <v>46</v>
      </c>
      <c r="B1966" s="1">
        <v>43066</v>
      </c>
      <c r="C1966">
        <v>401.08</v>
      </c>
    </row>
    <row r="1967" spans="1:3" x14ac:dyDescent="0.2">
      <c r="A1967" t="s">
        <v>26557</v>
      </c>
      <c r="B1967" s="1">
        <v>43066</v>
      </c>
      <c r="C1967">
        <v>124.1</v>
      </c>
    </row>
    <row r="1968" spans="1:3" x14ac:dyDescent="0.2">
      <c r="A1968" t="s">
        <v>383</v>
      </c>
      <c r="B1968" s="1">
        <v>43066</v>
      </c>
      <c r="C1968">
        <v>151.97999999999999</v>
      </c>
    </row>
    <row r="1969" spans="1:3" x14ac:dyDescent="0.2">
      <c r="A1969" t="s">
        <v>751</v>
      </c>
      <c r="B1969" s="1">
        <v>43066</v>
      </c>
      <c r="C1969">
        <v>295.35000000000002</v>
      </c>
    </row>
    <row r="1970" spans="1:3" x14ac:dyDescent="0.2">
      <c r="A1970" t="s">
        <v>25625</v>
      </c>
      <c r="B1970" s="1">
        <v>43066</v>
      </c>
      <c r="C1970">
        <v>78</v>
      </c>
    </row>
    <row r="1971" spans="1:3" x14ac:dyDescent="0.2">
      <c r="A1971" t="s">
        <v>22044</v>
      </c>
      <c r="B1971" s="1">
        <v>43066</v>
      </c>
      <c r="C1971">
        <v>63.75</v>
      </c>
    </row>
    <row r="1972" spans="1:3" x14ac:dyDescent="0.2">
      <c r="A1972" t="s">
        <v>3</v>
      </c>
      <c r="B1972" s="1">
        <v>43066</v>
      </c>
      <c r="C1972">
        <v>69.3</v>
      </c>
    </row>
    <row r="1973" spans="1:3" x14ac:dyDescent="0.2">
      <c r="A1973" t="s">
        <v>3254</v>
      </c>
      <c r="B1973" s="1">
        <v>43066</v>
      </c>
      <c r="C1973">
        <v>304.75</v>
      </c>
    </row>
    <row r="1974" spans="1:3" x14ac:dyDescent="0.2">
      <c r="A1974" t="s">
        <v>280</v>
      </c>
      <c r="B1974" s="1">
        <v>43066</v>
      </c>
      <c r="C1974">
        <v>315.01</v>
      </c>
    </row>
    <row r="1975" spans="1:3" x14ac:dyDescent="0.2">
      <c r="A1975" t="s">
        <v>19866</v>
      </c>
      <c r="B1975" s="1">
        <v>43066</v>
      </c>
      <c r="C1975">
        <v>60</v>
      </c>
    </row>
    <row r="1976" spans="1:3" x14ac:dyDescent="0.2">
      <c r="A1976" t="s">
        <v>373</v>
      </c>
      <c r="B1976" s="1">
        <v>43066</v>
      </c>
      <c r="C1976">
        <v>86.95</v>
      </c>
    </row>
    <row r="1977" spans="1:3" x14ac:dyDescent="0.2">
      <c r="A1977" t="s">
        <v>4673</v>
      </c>
      <c r="B1977" s="1">
        <v>43066</v>
      </c>
      <c r="C1977">
        <v>376.54</v>
      </c>
    </row>
    <row r="1978" spans="1:3" x14ac:dyDescent="0.2">
      <c r="A1978" t="s">
        <v>253</v>
      </c>
      <c r="B1978" s="1">
        <v>43066</v>
      </c>
      <c r="C1978">
        <v>780.28</v>
      </c>
    </row>
    <row r="1979" spans="1:3" x14ac:dyDescent="0.2">
      <c r="A1979" t="s">
        <v>12</v>
      </c>
      <c r="B1979" s="1">
        <v>43066</v>
      </c>
      <c r="C1979">
        <v>77.77</v>
      </c>
    </row>
    <row r="1980" spans="1:3" x14ac:dyDescent="0.2">
      <c r="A1980" t="s">
        <v>12</v>
      </c>
      <c r="B1980" s="1">
        <v>43066</v>
      </c>
      <c r="C1980">
        <v>330</v>
      </c>
    </row>
    <row r="1981" spans="1:3" x14ac:dyDescent="0.2">
      <c r="A1981" t="s">
        <v>12</v>
      </c>
      <c r="B1981" s="1">
        <v>43066</v>
      </c>
      <c r="C1981">
        <v>145.59</v>
      </c>
    </row>
    <row r="1982" spans="1:3" x14ac:dyDescent="0.2">
      <c r="A1982" t="s">
        <v>12</v>
      </c>
      <c r="B1982" s="1">
        <v>43066</v>
      </c>
      <c r="C1982">
        <v>220.08</v>
      </c>
    </row>
    <row r="1983" spans="1:3" x14ac:dyDescent="0.2">
      <c r="A1983" t="s">
        <v>286</v>
      </c>
      <c r="B1983" s="1">
        <v>43067</v>
      </c>
      <c r="C1983">
        <v>2080.11</v>
      </c>
    </row>
    <row r="1984" spans="1:3" x14ac:dyDescent="0.2">
      <c r="A1984" t="s">
        <v>23471</v>
      </c>
      <c r="B1984" s="1">
        <v>43067</v>
      </c>
      <c r="C1984">
        <v>214.84</v>
      </c>
    </row>
    <row r="1985" spans="1:3" x14ac:dyDescent="0.2">
      <c r="A1985" t="s">
        <v>321</v>
      </c>
      <c r="B1985" s="1">
        <v>43067</v>
      </c>
      <c r="C1985">
        <v>489.3</v>
      </c>
    </row>
    <row r="1986" spans="1:3" x14ac:dyDescent="0.2">
      <c r="A1986" t="s">
        <v>751</v>
      </c>
      <c r="B1986" s="1">
        <v>43067</v>
      </c>
      <c r="C1986">
        <v>46.63</v>
      </c>
    </row>
    <row r="1987" spans="1:3" x14ac:dyDescent="0.2">
      <c r="A1987" t="s">
        <v>148</v>
      </c>
      <c r="B1987" s="1">
        <v>43067</v>
      </c>
      <c r="C1987">
        <v>123.95</v>
      </c>
    </row>
    <row r="1988" spans="1:3" x14ac:dyDescent="0.2">
      <c r="A1988" t="s">
        <v>26554</v>
      </c>
      <c r="B1988" s="1">
        <v>43067</v>
      </c>
      <c r="C1988">
        <v>66.95</v>
      </c>
    </row>
    <row r="1989" spans="1:3" x14ac:dyDescent="0.2">
      <c r="A1989" t="s">
        <v>26285</v>
      </c>
      <c r="B1989" s="1">
        <v>43067</v>
      </c>
      <c r="C1989">
        <v>93.9</v>
      </c>
    </row>
    <row r="1990" spans="1:3" x14ac:dyDescent="0.2">
      <c r="A1990" t="s">
        <v>32</v>
      </c>
      <c r="B1990" s="1">
        <v>43067</v>
      </c>
      <c r="C1990">
        <v>670.33</v>
      </c>
    </row>
    <row r="1991" spans="1:3" x14ac:dyDescent="0.2">
      <c r="A1991" t="s">
        <v>810</v>
      </c>
      <c r="B1991" s="1">
        <v>43067</v>
      </c>
      <c r="C1991">
        <v>232.5</v>
      </c>
    </row>
    <row r="1992" spans="1:3" x14ac:dyDescent="0.2">
      <c r="A1992" t="s">
        <v>383</v>
      </c>
      <c r="B1992" s="1">
        <v>43067</v>
      </c>
      <c r="C1992">
        <v>33.9</v>
      </c>
    </row>
    <row r="1993" spans="1:3" x14ac:dyDescent="0.2">
      <c r="A1993" t="s">
        <v>4166</v>
      </c>
      <c r="B1993" s="1">
        <v>43067</v>
      </c>
      <c r="C1993">
        <v>28.5</v>
      </c>
    </row>
    <row r="1994" spans="1:3" x14ac:dyDescent="0.2">
      <c r="A1994" t="s">
        <v>1281</v>
      </c>
      <c r="B1994" s="1">
        <v>43067</v>
      </c>
      <c r="C1994">
        <v>193.79</v>
      </c>
    </row>
    <row r="1995" spans="1:3" x14ac:dyDescent="0.2">
      <c r="A1995" t="s">
        <v>940</v>
      </c>
      <c r="B1995" s="1">
        <v>43067</v>
      </c>
      <c r="C1995">
        <v>172.34</v>
      </c>
    </row>
    <row r="1996" spans="1:3" x14ac:dyDescent="0.2">
      <c r="A1996" t="s">
        <v>383</v>
      </c>
      <c r="B1996" s="1">
        <v>43067</v>
      </c>
      <c r="C1996">
        <v>33.9</v>
      </c>
    </row>
    <row r="1997" spans="1:3" x14ac:dyDescent="0.2">
      <c r="A1997" t="s">
        <v>383</v>
      </c>
      <c r="B1997" s="1">
        <v>43067</v>
      </c>
      <c r="C1997">
        <v>28.75</v>
      </c>
    </row>
    <row r="1998" spans="1:3" x14ac:dyDescent="0.2">
      <c r="A1998" t="s">
        <v>20854</v>
      </c>
      <c r="B1998" s="1">
        <v>43067</v>
      </c>
      <c r="C1998">
        <v>25.49</v>
      </c>
    </row>
    <row r="1999" spans="1:3" x14ac:dyDescent="0.2">
      <c r="A1999" t="s">
        <v>15848</v>
      </c>
      <c r="B1999" s="1">
        <v>43067</v>
      </c>
      <c r="C1999">
        <v>167.5</v>
      </c>
    </row>
    <row r="2000" spans="1:3" x14ac:dyDescent="0.2">
      <c r="A2000" t="s">
        <v>148</v>
      </c>
      <c r="B2000" s="1">
        <v>43067</v>
      </c>
      <c r="C2000">
        <v>198.28</v>
      </c>
    </row>
    <row r="2001" spans="1:3" x14ac:dyDescent="0.2">
      <c r="A2001" t="s">
        <v>26555</v>
      </c>
      <c r="B2001" s="1">
        <v>43067</v>
      </c>
      <c r="C2001">
        <v>60</v>
      </c>
    </row>
    <row r="2002" spans="1:3" x14ac:dyDescent="0.2">
      <c r="A2002" t="s">
        <v>6139</v>
      </c>
      <c r="B2002" s="1">
        <v>43067</v>
      </c>
      <c r="C2002">
        <v>1877.22</v>
      </c>
    </row>
    <row r="2003" spans="1:3" x14ac:dyDescent="0.2">
      <c r="A2003" t="s">
        <v>12</v>
      </c>
      <c r="B2003" s="1">
        <v>43067</v>
      </c>
      <c r="C2003">
        <v>184.75</v>
      </c>
    </row>
    <row r="2004" spans="1:3" x14ac:dyDescent="0.2">
      <c r="A2004" t="s">
        <v>6560</v>
      </c>
      <c r="B2004" s="1">
        <v>43068</v>
      </c>
      <c r="C2004">
        <v>735.1</v>
      </c>
    </row>
    <row r="2005" spans="1:3" x14ac:dyDescent="0.2">
      <c r="A2005" t="s">
        <v>25943</v>
      </c>
      <c r="B2005" s="1">
        <v>43068</v>
      </c>
      <c r="C2005">
        <v>183.95</v>
      </c>
    </row>
    <row r="2006" spans="1:3" x14ac:dyDescent="0.2">
      <c r="A2006" t="s">
        <v>15422</v>
      </c>
      <c r="B2006" s="1">
        <v>43068</v>
      </c>
      <c r="C2006">
        <v>119.63</v>
      </c>
    </row>
    <row r="2007" spans="1:3" x14ac:dyDescent="0.2">
      <c r="A2007" t="s">
        <v>144</v>
      </c>
      <c r="B2007" s="1">
        <v>43068</v>
      </c>
      <c r="C2007">
        <v>353.69</v>
      </c>
    </row>
    <row r="2008" spans="1:3" x14ac:dyDescent="0.2">
      <c r="A2008" t="s">
        <v>224</v>
      </c>
      <c r="B2008" s="1">
        <v>43068</v>
      </c>
      <c r="C2008">
        <v>285.43</v>
      </c>
    </row>
    <row r="2009" spans="1:3" x14ac:dyDescent="0.2">
      <c r="A2009" t="s">
        <v>5269</v>
      </c>
      <c r="B2009" s="1">
        <v>43068</v>
      </c>
      <c r="C2009">
        <v>293.48</v>
      </c>
    </row>
    <row r="2010" spans="1:3" x14ac:dyDescent="0.2">
      <c r="A2010" t="s">
        <v>228</v>
      </c>
      <c r="B2010" s="1">
        <v>43068</v>
      </c>
      <c r="C2010">
        <v>331.66</v>
      </c>
    </row>
    <row r="2011" spans="1:3" x14ac:dyDescent="0.2">
      <c r="A2011" t="s">
        <v>226</v>
      </c>
      <c r="B2011" s="1">
        <v>43068</v>
      </c>
      <c r="C2011">
        <v>500.11</v>
      </c>
    </row>
    <row r="2012" spans="1:3" x14ac:dyDescent="0.2">
      <c r="A2012" t="s">
        <v>227</v>
      </c>
      <c r="B2012" s="1">
        <v>43068</v>
      </c>
      <c r="C2012">
        <v>181.1</v>
      </c>
    </row>
    <row r="2013" spans="1:3" x14ac:dyDescent="0.2">
      <c r="A2013" t="s">
        <v>18611</v>
      </c>
      <c r="B2013" s="1">
        <v>43068</v>
      </c>
      <c r="C2013">
        <v>293.51</v>
      </c>
    </row>
    <row r="2014" spans="1:3" x14ac:dyDescent="0.2">
      <c r="A2014" t="s">
        <v>15087</v>
      </c>
      <c r="B2014" s="1">
        <v>43068</v>
      </c>
      <c r="C2014">
        <v>234.12</v>
      </c>
    </row>
    <row r="2015" spans="1:3" x14ac:dyDescent="0.2">
      <c r="A2015" t="s">
        <v>137</v>
      </c>
      <c r="B2015" s="1">
        <v>43068</v>
      </c>
      <c r="C2015">
        <v>268.75</v>
      </c>
    </row>
    <row r="2016" spans="1:3" x14ac:dyDescent="0.2">
      <c r="A2016" t="s">
        <v>223</v>
      </c>
      <c r="B2016" s="1">
        <v>43068</v>
      </c>
      <c r="C2016">
        <v>413.96</v>
      </c>
    </row>
    <row r="2017" spans="1:3" x14ac:dyDescent="0.2">
      <c r="A2017" t="s">
        <v>222</v>
      </c>
      <c r="B2017" s="1">
        <v>43068</v>
      </c>
      <c r="C2017">
        <v>669.63</v>
      </c>
    </row>
    <row r="2018" spans="1:3" x14ac:dyDescent="0.2">
      <c r="A2018" t="s">
        <v>148</v>
      </c>
      <c r="B2018" s="1">
        <v>43068</v>
      </c>
      <c r="C2018">
        <v>190.8</v>
      </c>
    </row>
    <row r="2019" spans="1:3" x14ac:dyDescent="0.2">
      <c r="A2019" t="s">
        <v>119</v>
      </c>
      <c r="B2019" s="1">
        <v>43068</v>
      </c>
      <c r="C2019">
        <v>479.52</v>
      </c>
    </row>
    <row r="2020" spans="1:3" x14ac:dyDescent="0.2">
      <c r="A2020" t="s">
        <v>232</v>
      </c>
      <c r="B2020" s="1">
        <v>43068</v>
      </c>
      <c r="C2020">
        <v>155.12</v>
      </c>
    </row>
    <row r="2021" spans="1:3" x14ac:dyDescent="0.2">
      <c r="A2021" t="s">
        <v>232</v>
      </c>
      <c r="B2021" s="1">
        <v>43068</v>
      </c>
      <c r="C2021">
        <v>1790.82</v>
      </c>
    </row>
    <row r="2022" spans="1:3" x14ac:dyDescent="0.2">
      <c r="A2022" t="s">
        <v>24736</v>
      </c>
      <c r="B2022" s="1">
        <v>43068</v>
      </c>
      <c r="C2022">
        <v>191.76</v>
      </c>
    </row>
    <row r="2023" spans="1:3" x14ac:dyDescent="0.2">
      <c r="A2023" t="s">
        <v>722</v>
      </c>
      <c r="B2023" s="1">
        <v>43068</v>
      </c>
      <c r="C2023">
        <v>601.14</v>
      </c>
    </row>
    <row r="2024" spans="1:3" x14ac:dyDescent="0.2">
      <c r="A2024" t="s">
        <v>324</v>
      </c>
      <c r="B2024" s="1">
        <v>43068</v>
      </c>
      <c r="C2024">
        <v>400.89</v>
      </c>
    </row>
    <row r="2025" spans="1:3" x14ac:dyDescent="0.2">
      <c r="A2025" t="s">
        <v>4846</v>
      </c>
      <c r="B2025" s="1">
        <v>43068</v>
      </c>
      <c r="C2025">
        <v>329.49</v>
      </c>
    </row>
    <row r="2026" spans="1:3" x14ac:dyDescent="0.2">
      <c r="A2026" t="s">
        <v>4846</v>
      </c>
      <c r="B2026" s="1">
        <v>43068</v>
      </c>
      <c r="C2026">
        <v>29.7</v>
      </c>
    </row>
    <row r="2027" spans="1:3" x14ac:dyDescent="0.2">
      <c r="A2027" t="s">
        <v>26552</v>
      </c>
      <c r="B2027" s="1">
        <v>43068</v>
      </c>
      <c r="C2027">
        <v>124.7</v>
      </c>
    </row>
    <row r="2028" spans="1:3" x14ac:dyDescent="0.2">
      <c r="A2028" t="s">
        <v>15047</v>
      </c>
      <c r="B2028" s="1">
        <v>43068</v>
      </c>
      <c r="C2028">
        <v>189.11</v>
      </c>
    </row>
    <row r="2029" spans="1:3" x14ac:dyDescent="0.2">
      <c r="A2029" t="s">
        <v>597</v>
      </c>
      <c r="B2029" s="1">
        <v>43068</v>
      </c>
      <c r="C2029">
        <v>1757.8</v>
      </c>
    </row>
    <row r="2030" spans="1:3" x14ac:dyDescent="0.2">
      <c r="A2030" t="s">
        <v>938</v>
      </c>
      <c r="B2030" s="1">
        <v>43068</v>
      </c>
      <c r="C2030">
        <v>53.27</v>
      </c>
    </row>
    <row r="2031" spans="1:3" x14ac:dyDescent="0.2">
      <c r="A2031" t="s">
        <v>148</v>
      </c>
      <c r="B2031" s="1">
        <v>43068</v>
      </c>
      <c r="C2031">
        <v>219.9</v>
      </c>
    </row>
    <row r="2032" spans="1:3" x14ac:dyDescent="0.2">
      <c r="A2032" t="s">
        <v>18893</v>
      </c>
      <c r="B2032" s="1">
        <v>43068</v>
      </c>
      <c r="C2032">
        <v>217.15</v>
      </c>
    </row>
    <row r="2033" spans="1:3" x14ac:dyDescent="0.2">
      <c r="A2033" t="s">
        <v>1258</v>
      </c>
      <c r="B2033" s="1">
        <v>43068</v>
      </c>
      <c r="C2033">
        <v>752.31</v>
      </c>
    </row>
    <row r="2034" spans="1:3" x14ac:dyDescent="0.2">
      <c r="A2034" t="s">
        <v>612</v>
      </c>
      <c r="B2034" s="1">
        <v>43068</v>
      </c>
      <c r="C2034">
        <v>266.35000000000002</v>
      </c>
    </row>
    <row r="2035" spans="1:3" x14ac:dyDescent="0.2">
      <c r="A2035" t="s">
        <v>326</v>
      </c>
      <c r="B2035" s="1">
        <v>43068</v>
      </c>
      <c r="C2035">
        <v>585.97</v>
      </c>
    </row>
    <row r="2036" spans="1:3" x14ac:dyDescent="0.2">
      <c r="A2036" t="s">
        <v>12102</v>
      </c>
      <c r="B2036" s="1">
        <v>43068</v>
      </c>
      <c r="C2036">
        <v>239.7</v>
      </c>
    </row>
    <row r="2037" spans="1:3" x14ac:dyDescent="0.2">
      <c r="A2037" t="s">
        <v>12102</v>
      </c>
      <c r="B2037" s="1">
        <v>43068</v>
      </c>
      <c r="C2037">
        <v>69</v>
      </c>
    </row>
    <row r="2038" spans="1:3" x14ac:dyDescent="0.2">
      <c r="A2038" t="s">
        <v>23482</v>
      </c>
      <c r="B2038" s="1">
        <v>43068</v>
      </c>
      <c r="C2038">
        <v>527.34</v>
      </c>
    </row>
    <row r="2039" spans="1:3" x14ac:dyDescent="0.2">
      <c r="A2039" t="s">
        <v>253</v>
      </c>
      <c r="B2039" s="1">
        <v>43068</v>
      </c>
      <c r="C2039">
        <v>682.31</v>
      </c>
    </row>
    <row r="2040" spans="1:3" x14ac:dyDescent="0.2">
      <c r="A2040" t="s">
        <v>597</v>
      </c>
      <c r="B2040" s="1">
        <v>43068</v>
      </c>
      <c r="C2040">
        <v>41.79</v>
      </c>
    </row>
    <row r="2041" spans="1:3" x14ac:dyDescent="0.2">
      <c r="A2041" t="s">
        <v>3971</v>
      </c>
      <c r="B2041" s="1">
        <v>43068</v>
      </c>
      <c r="C2041">
        <v>585.97</v>
      </c>
    </row>
    <row r="2042" spans="1:3" x14ac:dyDescent="0.2">
      <c r="A2042" t="s">
        <v>495</v>
      </c>
      <c r="B2042" s="1">
        <v>43068</v>
      </c>
      <c r="C2042">
        <v>571.29999999999995</v>
      </c>
    </row>
    <row r="2043" spans="1:3" x14ac:dyDescent="0.2">
      <c r="A2043" t="s">
        <v>64</v>
      </c>
      <c r="B2043" s="1">
        <v>43068</v>
      </c>
      <c r="C2043">
        <v>527.34</v>
      </c>
    </row>
    <row r="2044" spans="1:3" x14ac:dyDescent="0.2">
      <c r="A2044" t="s">
        <v>374</v>
      </c>
      <c r="B2044" s="1">
        <v>43068</v>
      </c>
      <c r="C2044">
        <v>527.34</v>
      </c>
    </row>
    <row r="2045" spans="1:3" x14ac:dyDescent="0.2">
      <c r="A2045" t="s">
        <v>374</v>
      </c>
      <c r="B2045" s="1">
        <v>43068</v>
      </c>
      <c r="C2045">
        <v>360</v>
      </c>
    </row>
    <row r="2046" spans="1:3" x14ac:dyDescent="0.2">
      <c r="A2046" t="s">
        <v>374</v>
      </c>
      <c r="B2046" s="1">
        <v>43068</v>
      </c>
      <c r="C2046">
        <v>46</v>
      </c>
    </row>
    <row r="2047" spans="1:3" x14ac:dyDescent="0.2">
      <c r="A2047" t="s">
        <v>18218</v>
      </c>
      <c r="B2047" s="1">
        <v>43068</v>
      </c>
      <c r="C2047">
        <v>677.19</v>
      </c>
    </row>
    <row r="2048" spans="1:3" x14ac:dyDescent="0.2">
      <c r="A2048" t="s">
        <v>148</v>
      </c>
      <c r="B2048" s="1">
        <v>43068</v>
      </c>
      <c r="C2048">
        <v>527.34</v>
      </c>
    </row>
    <row r="2049" spans="1:3" x14ac:dyDescent="0.2">
      <c r="A2049" t="s">
        <v>38</v>
      </c>
      <c r="B2049" s="1">
        <v>43068</v>
      </c>
      <c r="C2049">
        <v>909.8</v>
      </c>
    </row>
    <row r="2050" spans="1:3" x14ac:dyDescent="0.2">
      <c r="A2050" t="s">
        <v>2988</v>
      </c>
      <c r="B2050" s="1">
        <v>43068</v>
      </c>
      <c r="C2050">
        <v>656.34</v>
      </c>
    </row>
    <row r="2051" spans="1:3" x14ac:dyDescent="0.2">
      <c r="A2051" t="s">
        <v>119</v>
      </c>
      <c r="B2051" s="1">
        <v>43068</v>
      </c>
      <c r="C2051">
        <v>527.34</v>
      </c>
    </row>
    <row r="2052" spans="1:3" x14ac:dyDescent="0.2">
      <c r="A2052" t="s">
        <v>22068</v>
      </c>
      <c r="B2052" s="1">
        <v>43068</v>
      </c>
      <c r="C2052">
        <v>61.95</v>
      </c>
    </row>
    <row r="2053" spans="1:3" x14ac:dyDescent="0.2">
      <c r="A2053" t="s">
        <v>11078</v>
      </c>
      <c r="B2053" s="1">
        <v>43068</v>
      </c>
      <c r="C2053">
        <v>926.33</v>
      </c>
    </row>
    <row r="2054" spans="1:3" x14ac:dyDescent="0.2">
      <c r="A2054" t="s">
        <v>15624</v>
      </c>
      <c r="B2054" s="1">
        <v>43068</v>
      </c>
      <c r="C2054">
        <v>1025.25</v>
      </c>
    </row>
    <row r="2055" spans="1:3" x14ac:dyDescent="0.2">
      <c r="A2055" t="s">
        <v>5955</v>
      </c>
      <c r="B2055" s="1">
        <v>43068</v>
      </c>
      <c r="C2055">
        <v>861.09</v>
      </c>
    </row>
    <row r="2056" spans="1:3" x14ac:dyDescent="0.2">
      <c r="A2056" t="s">
        <v>596</v>
      </c>
      <c r="B2056" s="1">
        <v>43068</v>
      </c>
      <c r="C2056">
        <v>1128.8399999999999</v>
      </c>
    </row>
    <row r="2057" spans="1:3" x14ac:dyDescent="0.2">
      <c r="A2057" t="s">
        <v>7822</v>
      </c>
      <c r="B2057" s="1">
        <v>43068</v>
      </c>
      <c r="C2057">
        <v>45</v>
      </c>
    </row>
    <row r="2058" spans="1:3" x14ac:dyDescent="0.2">
      <c r="A2058" t="s">
        <v>7822</v>
      </c>
      <c r="B2058" s="1">
        <v>43068</v>
      </c>
      <c r="C2058">
        <v>42.5</v>
      </c>
    </row>
    <row r="2059" spans="1:3" x14ac:dyDescent="0.2">
      <c r="A2059" t="s">
        <v>7822</v>
      </c>
      <c r="B2059" s="1">
        <v>43068</v>
      </c>
      <c r="C2059">
        <v>95.21</v>
      </c>
    </row>
    <row r="2060" spans="1:3" x14ac:dyDescent="0.2">
      <c r="A2060" t="s">
        <v>46</v>
      </c>
      <c r="B2060" s="1">
        <v>43068</v>
      </c>
      <c r="C2060">
        <v>47.47</v>
      </c>
    </row>
    <row r="2061" spans="1:3" x14ac:dyDescent="0.2">
      <c r="A2061" t="s">
        <v>26553</v>
      </c>
      <c r="B2061" s="1">
        <v>43068</v>
      </c>
      <c r="C2061">
        <v>162</v>
      </c>
    </row>
    <row r="2062" spans="1:3" x14ac:dyDescent="0.2">
      <c r="A2062" t="s">
        <v>184</v>
      </c>
      <c r="B2062" s="1">
        <v>43068</v>
      </c>
      <c r="C2062">
        <v>43.48</v>
      </c>
    </row>
    <row r="2063" spans="1:3" x14ac:dyDescent="0.2">
      <c r="A2063" t="s">
        <v>184</v>
      </c>
      <c r="B2063" s="1">
        <v>43068</v>
      </c>
      <c r="C2063">
        <v>73.5</v>
      </c>
    </row>
    <row r="2064" spans="1:3" x14ac:dyDescent="0.2">
      <c r="A2064" t="s">
        <v>20855</v>
      </c>
      <c r="B2064" s="1">
        <v>43068</v>
      </c>
      <c r="C2064">
        <v>90.8</v>
      </c>
    </row>
    <row r="2065" spans="1:3" x14ac:dyDescent="0.2">
      <c r="A2065" t="s">
        <v>3</v>
      </c>
      <c r="B2065" s="1">
        <v>43068</v>
      </c>
      <c r="C2065">
        <v>34</v>
      </c>
    </row>
    <row r="2066" spans="1:3" x14ac:dyDescent="0.2">
      <c r="A2066" t="s">
        <v>12</v>
      </c>
      <c r="B2066" s="1">
        <v>43068</v>
      </c>
      <c r="C2066">
        <v>325.8</v>
      </c>
    </row>
    <row r="2067" spans="1:3" x14ac:dyDescent="0.2">
      <c r="A2067" t="s">
        <v>5955</v>
      </c>
      <c r="B2067" s="1">
        <v>43068</v>
      </c>
      <c r="C2067">
        <v>185.2</v>
      </c>
    </row>
    <row r="2068" spans="1:3" x14ac:dyDescent="0.2">
      <c r="A2068" t="s">
        <v>25612</v>
      </c>
      <c r="B2068" s="1">
        <v>43069</v>
      </c>
      <c r="C2068">
        <v>142.41</v>
      </c>
    </row>
    <row r="2069" spans="1:3" x14ac:dyDescent="0.2">
      <c r="A2069" t="s">
        <v>13853</v>
      </c>
      <c r="B2069" s="1">
        <v>43069</v>
      </c>
      <c r="C2069">
        <v>97</v>
      </c>
    </row>
    <row r="2070" spans="1:3" x14ac:dyDescent="0.2">
      <c r="A2070" t="s">
        <v>12413</v>
      </c>
      <c r="B2070" s="1">
        <v>43069</v>
      </c>
      <c r="C2070">
        <v>60</v>
      </c>
    </row>
    <row r="2071" spans="1:3" x14ac:dyDescent="0.2">
      <c r="A2071" t="s">
        <v>26545</v>
      </c>
      <c r="B2071" s="1">
        <v>43069</v>
      </c>
      <c r="C2071">
        <v>30.95</v>
      </c>
    </row>
    <row r="2072" spans="1:3" x14ac:dyDescent="0.2">
      <c r="A2072" t="s">
        <v>26546</v>
      </c>
      <c r="B2072" s="1">
        <v>43069</v>
      </c>
      <c r="C2072">
        <v>51.95</v>
      </c>
    </row>
    <row r="2073" spans="1:3" x14ac:dyDescent="0.2">
      <c r="A2073" t="s">
        <v>10542</v>
      </c>
      <c r="B2073" s="1">
        <v>43069</v>
      </c>
      <c r="C2073">
        <v>61.95</v>
      </c>
    </row>
    <row r="2074" spans="1:3" x14ac:dyDescent="0.2">
      <c r="A2074" t="s">
        <v>38</v>
      </c>
      <c r="B2074" s="1">
        <v>43069</v>
      </c>
      <c r="C2074">
        <v>47.74</v>
      </c>
    </row>
    <row r="2075" spans="1:3" x14ac:dyDescent="0.2">
      <c r="A2075" t="s">
        <v>9830</v>
      </c>
      <c r="B2075" s="1">
        <v>43069</v>
      </c>
      <c r="C2075">
        <v>61.95</v>
      </c>
    </row>
    <row r="2076" spans="1:3" x14ac:dyDescent="0.2">
      <c r="A2076" t="s">
        <v>26547</v>
      </c>
      <c r="B2076" s="1">
        <v>43069</v>
      </c>
      <c r="C2076">
        <v>38.64</v>
      </c>
    </row>
    <row r="2077" spans="1:3" x14ac:dyDescent="0.2">
      <c r="A2077" t="s">
        <v>26107</v>
      </c>
      <c r="B2077" s="1">
        <v>43069</v>
      </c>
      <c r="C2077">
        <v>51.95</v>
      </c>
    </row>
    <row r="2078" spans="1:3" x14ac:dyDescent="0.2">
      <c r="A2078" t="s">
        <v>9357</v>
      </c>
      <c r="B2078" s="1">
        <v>43069</v>
      </c>
      <c r="C2078">
        <v>51.95</v>
      </c>
    </row>
    <row r="2079" spans="1:3" x14ac:dyDescent="0.2">
      <c r="A2079" t="s">
        <v>26548</v>
      </c>
      <c r="B2079" s="1">
        <v>43069</v>
      </c>
      <c r="C2079">
        <v>51.95</v>
      </c>
    </row>
    <row r="2080" spans="1:3" x14ac:dyDescent="0.2">
      <c r="A2080" t="s">
        <v>26549</v>
      </c>
      <c r="B2080" s="1">
        <v>43069</v>
      </c>
      <c r="C2080">
        <v>51.95</v>
      </c>
    </row>
    <row r="2081" spans="1:3" x14ac:dyDescent="0.2">
      <c r="A2081" t="s">
        <v>2198</v>
      </c>
      <c r="B2081" s="1">
        <v>43069</v>
      </c>
      <c r="C2081">
        <v>59.94</v>
      </c>
    </row>
    <row r="2082" spans="1:3" x14ac:dyDescent="0.2">
      <c r="A2082" t="s">
        <v>26550</v>
      </c>
      <c r="B2082" s="1">
        <v>43069</v>
      </c>
      <c r="C2082">
        <v>61.95</v>
      </c>
    </row>
    <row r="2083" spans="1:3" x14ac:dyDescent="0.2">
      <c r="A2083" t="s">
        <v>1759</v>
      </c>
      <c r="B2083" s="1">
        <v>43069</v>
      </c>
      <c r="C2083">
        <v>65.27</v>
      </c>
    </row>
    <row r="2084" spans="1:3" x14ac:dyDescent="0.2">
      <c r="A2084" t="s">
        <v>26551</v>
      </c>
      <c r="B2084" s="1">
        <v>43069</v>
      </c>
      <c r="C2084">
        <v>61.95</v>
      </c>
    </row>
    <row r="2085" spans="1:3" x14ac:dyDescent="0.2">
      <c r="A2085" t="s">
        <v>18551</v>
      </c>
      <c r="B2085" s="1">
        <v>43069</v>
      </c>
      <c r="C2085">
        <v>876.2</v>
      </c>
    </row>
    <row r="2086" spans="1:3" x14ac:dyDescent="0.2">
      <c r="A2086" t="s">
        <v>18551</v>
      </c>
      <c r="B2086" s="1">
        <v>43069</v>
      </c>
      <c r="C2086">
        <v>219.05</v>
      </c>
    </row>
    <row r="2087" spans="1:3" x14ac:dyDescent="0.2">
      <c r="A2087" t="s">
        <v>383</v>
      </c>
      <c r="B2087" s="1">
        <v>43069</v>
      </c>
      <c r="C2087">
        <v>1095.05</v>
      </c>
    </row>
    <row r="2088" spans="1:3" x14ac:dyDescent="0.2">
      <c r="A2088" t="s">
        <v>6139</v>
      </c>
      <c r="B2088" s="1">
        <v>43069</v>
      </c>
      <c r="C2088">
        <v>581.71</v>
      </c>
    </row>
    <row r="2089" spans="1:3" x14ac:dyDescent="0.2">
      <c r="A2089" t="s">
        <v>12</v>
      </c>
      <c r="B2089" s="1">
        <v>43069</v>
      </c>
      <c r="C2089">
        <v>200.47</v>
      </c>
    </row>
    <row r="2090" spans="1:3" x14ac:dyDescent="0.2">
      <c r="A2090" t="s">
        <v>280</v>
      </c>
      <c r="B2090" s="1">
        <v>43069</v>
      </c>
      <c r="C2090">
        <v>260.02</v>
      </c>
    </row>
    <row r="2091" spans="1:3" x14ac:dyDescent="0.2">
      <c r="A2091" t="s">
        <v>280</v>
      </c>
      <c r="B2091" s="1">
        <v>43069</v>
      </c>
      <c r="C2091">
        <v>164.25</v>
      </c>
    </row>
    <row r="2092" spans="1:3" x14ac:dyDescent="0.2">
      <c r="A2092" t="s">
        <v>280</v>
      </c>
      <c r="B2092" s="1">
        <v>43069</v>
      </c>
      <c r="C2092">
        <v>164.25</v>
      </c>
    </row>
    <row r="2093" spans="1:3" x14ac:dyDescent="0.2">
      <c r="A2093" t="s">
        <v>3</v>
      </c>
      <c r="B2093" s="1">
        <v>43069</v>
      </c>
      <c r="C2093">
        <v>35</v>
      </c>
    </row>
    <row r="2094" spans="1:3" x14ac:dyDescent="0.2">
      <c r="A2094" t="s">
        <v>19946</v>
      </c>
      <c r="B2094" s="1">
        <v>43069</v>
      </c>
      <c r="C2094">
        <v>60</v>
      </c>
    </row>
    <row r="2095" spans="1:3" x14ac:dyDescent="0.2">
      <c r="A2095" t="s">
        <v>1457</v>
      </c>
      <c r="B2095" s="1">
        <v>43069</v>
      </c>
      <c r="C2095">
        <v>374.64</v>
      </c>
    </row>
    <row r="2096" spans="1:3" x14ac:dyDescent="0.2">
      <c r="A2096" t="s">
        <v>17569</v>
      </c>
      <c r="B2096" s="1">
        <v>43070</v>
      </c>
      <c r="C2096">
        <v>160</v>
      </c>
    </row>
    <row r="2097" spans="1:3" x14ac:dyDescent="0.2">
      <c r="A2097" t="s">
        <v>934</v>
      </c>
      <c r="B2097" s="1">
        <v>43070</v>
      </c>
      <c r="C2097">
        <v>49.5</v>
      </c>
    </row>
    <row r="2098" spans="1:3" x14ac:dyDescent="0.2">
      <c r="A2098" t="s">
        <v>6139</v>
      </c>
      <c r="B2098" s="1">
        <v>43070</v>
      </c>
      <c r="C2098">
        <v>1081.42</v>
      </c>
    </row>
    <row r="2099" spans="1:3" x14ac:dyDescent="0.2">
      <c r="A2099" t="s">
        <v>5690</v>
      </c>
      <c r="B2099" s="1">
        <v>43070</v>
      </c>
      <c r="C2099">
        <v>944.7</v>
      </c>
    </row>
    <row r="2100" spans="1:3" x14ac:dyDescent="0.2">
      <c r="A2100" t="s">
        <v>1851</v>
      </c>
      <c r="B2100" s="1">
        <v>43070</v>
      </c>
      <c r="C2100">
        <v>3951.24</v>
      </c>
    </row>
    <row r="2101" spans="1:3" x14ac:dyDescent="0.2">
      <c r="A2101" t="s">
        <v>5613</v>
      </c>
      <c r="B2101" s="1">
        <v>43070</v>
      </c>
      <c r="C2101">
        <v>149.99</v>
      </c>
    </row>
    <row r="2102" spans="1:3" x14ac:dyDescent="0.2">
      <c r="A2102" t="s">
        <v>2518</v>
      </c>
      <c r="B2102" s="1">
        <v>43070</v>
      </c>
      <c r="C2102">
        <v>367.11</v>
      </c>
    </row>
    <row r="2103" spans="1:3" x14ac:dyDescent="0.2">
      <c r="A2103" t="s">
        <v>25269</v>
      </c>
      <c r="B2103" s="1">
        <v>43070</v>
      </c>
      <c r="C2103">
        <v>268.13</v>
      </c>
    </row>
    <row r="2104" spans="1:3" x14ac:dyDescent="0.2">
      <c r="A2104" t="s">
        <v>19463</v>
      </c>
      <c r="B2104" s="1">
        <v>43070</v>
      </c>
      <c r="C2104">
        <v>259.39</v>
      </c>
    </row>
    <row r="2105" spans="1:3" x14ac:dyDescent="0.2">
      <c r="A2105" t="s">
        <v>15595</v>
      </c>
      <c r="B2105" s="1">
        <v>43070</v>
      </c>
      <c r="C2105">
        <v>386.36</v>
      </c>
    </row>
    <row r="2106" spans="1:3" x14ac:dyDescent="0.2">
      <c r="A2106" t="s">
        <v>534</v>
      </c>
      <c r="B2106" s="1">
        <v>43070</v>
      </c>
      <c r="C2106">
        <v>3571.96</v>
      </c>
    </row>
    <row r="2107" spans="1:3" x14ac:dyDescent="0.2">
      <c r="A2107" t="s">
        <v>347</v>
      </c>
      <c r="B2107" s="1">
        <v>43070</v>
      </c>
      <c r="C2107">
        <v>509.54</v>
      </c>
    </row>
    <row r="2108" spans="1:3" x14ac:dyDescent="0.2">
      <c r="A2108" t="s">
        <v>812</v>
      </c>
      <c r="B2108" s="1">
        <v>43070</v>
      </c>
      <c r="C2108">
        <v>317.01</v>
      </c>
    </row>
    <row r="2109" spans="1:3" x14ac:dyDescent="0.2">
      <c r="A2109" t="s">
        <v>483</v>
      </c>
      <c r="B2109" s="1">
        <v>43070</v>
      </c>
      <c r="C2109">
        <v>659.22</v>
      </c>
    </row>
    <row r="2110" spans="1:3" x14ac:dyDescent="0.2">
      <c r="A2110" t="s">
        <v>934</v>
      </c>
      <c r="B2110" s="1">
        <v>43070</v>
      </c>
      <c r="C2110">
        <v>551.54999999999995</v>
      </c>
    </row>
    <row r="2111" spans="1:3" x14ac:dyDescent="0.2">
      <c r="A2111" t="s">
        <v>31</v>
      </c>
      <c r="B2111" s="1">
        <v>43070</v>
      </c>
      <c r="C2111">
        <v>279.62</v>
      </c>
    </row>
    <row r="2112" spans="1:3" x14ac:dyDescent="0.2">
      <c r="A2112" t="s">
        <v>31</v>
      </c>
      <c r="B2112" s="1">
        <v>43070</v>
      </c>
      <c r="C2112">
        <v>692.15</v>
      </c>
    </row>
    <row r="2113" spans="1:3" x14ac:dyDescent="0.2">
      <c r="A2113" t="s">
        <v>481</v>
      </c>
      <c r="B2113" s="1">
        <v>43070</v>
      </c>
      <c r="C2113">
        <v>740.1</v>
      </c>
    </row>
    <row r="2114" spans="1:3" x14ac:dyDescent="0.2">
      <c r="A2114" t="s">
        <v>16960</v>
      </c>
      <c r="B2114" s="1">
        <v>43070</v>
      </c>
      <c r="C2114">
        <v>5174.38</v>
      </c>
    </row>
    <row r="2115" spans="1:3" x14ac:dyDescent="0.2">
      <c r="A2115" t="s">
        <v>16960</v>
      </c>
      <c r="B2115" s="1">
        <v>43070</v>
      </c>
      <c r="C2115">
        <v>1254.33</v>
      </c>
    </row>
    <row r="2116" spans="1:3" x14ac:dyDescent="0.2">
      <c r="A2116" t="s">
        <v>26152</v>
      </c>
      <c r="B2116" s="1">
        <v>43070</v>
      </c>
      <c r="C2116">
        <v>297.51</v>
      </c>
    </row>
    <row r="2117" spans="1:3" x14ac:dyDescent="0.2">
      <c r="A2117" t="s">
        <v>1512</v>
      </c>
      <c r="B2117" s="1">
        <v>43070</v>
      </c>
      <c r="C2117">
        <v>260.95</v>
      </c>
    </row>
    <row r="2118" spans="1:3" x14ac:dyDescent="0.2">
      <c r="A2118" t="s">
        <v>3167</v>
      </c>
      <c r="B2118" s="1">
        <v>43070</v>
      </c>
      <c r="C2118">
        <v>433.35</v>
      </c>
    </row>
    <row r="2119" spans="1:3" x14ac:dyDescent="0.2">
      <c r="A2119" t="s">
        <v>308</v>
      </c>
      <c r="B2119" s="1">
        <v>43070</v>
      </c>
      <c r="C2119">
        <v>553.05999999999995</v>
      </c>
    </row>
    <row r="2120" spans="1:3" x14ac:dyDescent="0.2">
      <c r="A2120" t="s">
        <v>49</v>
      </c>
      <c r="B2120" s="1">
        <v>43070</v>
      </c>
      <c r="C2120">
        <v>1725.5</v>
      </c>
    </row>
    <row r="2121" spans="1:3" x14ac:dyDescent="0.2">
      <c r="A2121" t="s">
        <v>14</v>
      </c>
      <c r="B2121" s="1">
        <v>43070</v>
      </c>
      <c r="C2121">
        <v>407.75</v>
      </c>
    </row>
    <row r="2122" spans="1:3" x14ac:dyDescent="0.2">
      <c r="A2122" t="s">
        <v>534</v>
      </c>
      <c r="B2122" s="1">
        <v>43070</v>
      </c>
      <c r="C2122">
        <v>3679.12</v>
      </c>
    </row>
    <row r="2123" spans="1:3" x14ac:dyDescent="0.2">
      <c r="A2123" t="s">
        <v>534</v>
      </c>
      <c r="B2123" s="1">
        <v>43070</v>
      </c>
      <c r="C2123">
        <v>1485.39</v>
      </c>
    </row>
    <row r="2124" spans="1:3" x14ac:dyDescent="0.2">
      <c r="A2124" t="s">
        <v>534</v>
      </c>
      <c r="B2124" s="1">
        <v>43070</v>
      </c>
      <c r="C2124">
        <v>11696.05</v>
      </c>
    </row>
    <row r="2125" spans="1:3" x14ac:dyDescent="0.2">
      <c r="A2125" t="s">
        <v>482</v>
      </c>
      <c r="B2125" s="1">
        <v>43070</v>
      </c>
      <c r="C2125">
        <v>1605.95</v>
      </c>
    </row>
    <row r="2126" spans="1:3" x14ac:dyDescent="0.2">
      <c r="A2126" t="s">
        <v>25614</v>
      </c>
      <c r="B2126" s="1">
        <v>43070</v>
      </c>
      <c r="C2126">
        <v>361.77</v>
      </c>
    </row>
    <row r="2127" spans="1:3" x14ac:dyDescent="0.2">
      <c r="A2127" t="s">
        <v>4212</v>
      </c>
      <c r="B2127" s="1">
        <v>43070</v>
      </c>
      <c r="C2127">
        <v>614.84</v>
      </c>
    </row>
    <row r="2128" spans="1:3" x14ac:dyDescent="0.2">
      <c r="A2128" t="s">
        <v>10554</v>
      </c>
      <c r="B2128" s="1">
        <v>43073</v>
      </c>
      <c r="C2128">
        <v>147.04</v>
      </c>
    </row>
    <row r="2129" spans="1:3" x14ac:dyDescent="0.2">
      <c r="A2129" t="s">
        <v>19936</v>
      </c>
      <c r="B2129" s="1">
        <v>43073</v>
      </c>
      <c r="C2129">
        <v>1171.94</v>
      </c>
    </row>
    <row r="2130" spans="1:3" x14ac:dyDescent="0.2">
      <c r="A2130" t="s">
        <v>44</v>
      </c>
      <c r="B2130" s="1">
        <v>43073</v>
      </c>
      <c r="C2130">
        <v>436.88</v>
      </c>
    </row>
    <row r="2131" spans="1:3" x14ac:dyDescent="0.2">
      <c r="A2131" t="s">
        <v>26542</v>
      </c>
      <c r="B2131" s="1">
        <v>43073</v>
      </c>
      <c r="C2131">
        <v>108.67</v>
      </c>
    </row>
    <row r="2132" spans="1:3" x14ac:dyDescent="0.2">
      <c r="A2132" t="s">
        <v>597</v>
      </c>
      <c r="B2132" s="1">
        <v>43073</v>
      </c>
      <c r="C2132">
        <v>1343.55</v>
      </c>
    </row>
    <row r="2133" spans="1:3" x14ac:dyDescent="0.2">
      <c r="A2133" t="s">
        <v>26543</v>
      </c>
      <c r="B2133" s="1">
        <v>43073</v>
      </c>
      <c r="C2133">
        <v>132</v>
      </c>
    </row>
    <row r="2134" spans="1:3" x14ac:dyDescent="0.2">
      <c r="A2134" t="s">
        <v>3901</v>
      </c>
      <c r="B2134" s="1">
        <v>43073</v>
      </c>
      <c r="C2134">
        <v>171.81</v>
      </c>
    </row>
    <row r="2135" spans="1:3" x14ac:dyDescent="0.2">
      <c r="A2135" t="s">
        <v>3100</v>
      </c>
      <c r="B2135" s="1">
        <v>43073</v>
      </c>
      <c r="C2135">
        <v>51.95</v>
      </c>
    </row>
    <row r="2136" spans="1:3" x14ac:dyDescent="0.2">
      <c r="A2136" t="s">
        <v>18191</v>
      </c>
      <c r="B2136" s="1">
        <v>43073</v>
      </c>
      <c r="C2136">
        <v>385.85</v>
      </c>
    </row>
    <row r="2137" spans="1:3" x14ac:dyDescent="0.2">
      <c r="A2137" t="s">
        <v>26544</v>
      </c>
      <c r="B2137" s="1">
        <v>43073</v>
      </c>
      <c r="C2137">
        <v>53.5</v>
      </c>
    </row>
    <row r="2138" spans="1:3" x14ac:dyDescent="0.2">
      <c r="A2138" t="s">
        <v>44</v>
      </c>
      <c r="B2138" s="1">
        <v>43073</v>
      </c>
      <c r="C2138">
        <v>817.36</v>
      </c>
    </row>
    <row r="2139" spans="1:3" x14ac:dyDescent="0.2">
      <c r="A2139" t="s">
        <v>280</v>
      </c>
      <c r="B2139" s="1">
        <v>43073</v>
      </c>
      <c r="C2139">
        <v>572.26</v>
      </c>
    </row>
    <row r="2140" spans="1:3" x14ac:dyDescent="0.2">
      <c r="A2140" t="s">
        <v>280</v>
      </c>
      <c r="B2140" s="1">
        <v>43073</v>
      </c>
      <c r="C2140">
        <v>472.5</v>
      </c>
    </row>
    <row r="2141" spans="1:3" x14ac:dyDescent="0.2">
      <c r="A2141" t="s">
        <v>122</v>
      </c>
      <c r="B2141" s="1">
        <v>43073</v>
      </c>
      <c r="C2141">
        <v>1968.96</v>
      </c>
    </row>
    <row r="2142" spans="1:3" x14ac:dyDescent="0.2">
      <c r="A2142" t="s">
        <v>7146</v>
      </c>
      <c r="B2142" s="1">
        <v>43073</v>
      </c>
      <c r="C2142">
        <v>937.16</v>
      </c>
    </row>
    <row r="2143" spans="1:3" x14ac:dyDescent="0.2">
      <c r="A2143" t="s">
        <v>16945</v>
      </c>
      <c r="B2143" s="1">
        <v>43073</v>
      </c>
      <c r="C2143">
        <v>60</v>
      </c>
    </row>
    <row r="2144" spans="1:3" x14ac:dyDescent="0.2">
      <c r="A2144" t="s">
        <v>120</v>
      </c>
      <c r="B2144" s="1">
        <v>43073</v>
      </c>
      <c r="C2144">
        <v>68.08</v>
      </c>
    </row>
    <row r="2145" spans="1:3" x14ac:dyDescent="0.2">
      <c r="A2145" t="s">
        <v>12</v>
      </c>
      <c r="B2145" s="1">
        <v>43073</v>
      </c>
      <c r="C2145">
        <v>220.45</v>
      </c>
    </row>
    <row r="2146" spans="1:3" x14ac:dyDescent="0.2">
      <c r="A2146" t="s">
        <v>12</v>
      </c>
      <c r="B2146" s="1">
        <v>43073</v>
      </c>
      <c r="C2146">
        <v>173.82</v>
      </c>
    </row>
    <row r="2147" spans="1:3" x14ac:dyDescent="0.2">
      <c r="A2147" t="s">
        <v>29</v>
      </c>
      <c r="B2147" s="1">
        <v>43073</v>
      </c>
      <c r="C2147">
        <v>288.91000000000003</v>
      </c>
    </row>
    <row r="2148" spans="1:3" x14ac:dyDescent="0.2">
      <c r="A2148" t="s">
        <v>29</v>
      </c>
      <c r="B2148" s="1">
        <v>43073</v>
      </c>
      <c r="C2148">
        <v>585.97</v>
      </c>
    </row>
    <row r="2149" spans="1:3" x14ac:dyDescent="0.2">
      <c r="A2149" t="s">
        <v>751</v>
      </c>
      <c r="B2149" s="1">
        <v>43073</v>
      </c>
      <c r="C2149">
        <v>809.82</v>
      </c>
    </row>
    <row r="2150" spans="1:3" x14ac:dyDescent="0.2">
      <c r="A2150" t="s">
        <v>12</v>
      </c>
      <c r="B2150" s="1">
        <v>43073</v>
      </c>
      <c r="C2150">
        <v>350.52</v>
      </c>
    </row>
    <row r="2151" spans="1:3" x14ac:dyDescent="0.2">
      <c r="A2151" t="s">
        <v>12</v>
      </c>
      <c r="B2151" s="1">
        <v>43073</v>
      </c>
      <c r="C2151">
        <v>226.68</v>
      </c>
    </row>
    <row r="2152" spans="1:3" x14ac:dyDescent="0.2">
      <c r="A2152" t="s">
        <v>19875</v>
      </c>
      <c r="B2152" s="1">
        <v>43074</v>
      </c>
      <c r="C2152">
        <v>61.95</v>
      </c>
    </row>
    <row r="2153" spans="1:3" x14ac:dyDescent="0.2">
      <c r="A2153" t="s">
        <v>23126</v>
      </c>
      <c r="B2153" s="1">
        <v>43074</v>
      </c>
      <c r="C2153">
        <v>420.52</v>
      </c>
    </row>
    <row r="2154" spans="1:3" x14ac:dyDescent="0.2">
      <c r="A2154" t="s">
        <v>26541</v>
      </c>
      <c r="B2154" s="1">
        <v>43074</v>
      </c>
      <c r="C2154">
        <v>164.15</v>
      </c>
    </row>
    <row r="2155" spans="1:3" x14ac:dyDescent="0.2">
      <c r="A2155" t="s">
        <v>23877</v>
      </c>
      <c r="B2155" s="1">
        <v>43074</v>
      </c>
      <c r="C2155">
        <v>193.35</v>
      </c>
    </row>
    <row r="2156" spans="1:3" x14ac:dyDescent="0.2">
      <c r="A2156" t="s">
        <v>18587</v>
      </c>
      <c r="B2156" s="1">
        <v>43074</v>
      </c>
      <c r="C2156">
        <v>130</v>
      </c>
    </row>
    <row r="2157" spans="1:3" x14ac:dyDescent="0.2">
      <c r="A2157" t="s">
        <v>26266</v>
      </c>
      <c r="B2157" s="1">
        <v>43074</v>
      </c>
      <c r="C2157">
        <v>505</v>
      </c>
    </row>
    <row r="2158" spans="1:3" x14ac:dyDescent="0.2">
      <c r="A2158" t="s">
        <v>4166</v>
      </c>
      <c r="B2158" s="1">
        <v>43074</v>
      </c>
      <c r="C2158">
        <v>62.75</v>
      </c>
    </row>
    <row r="2159" spans="1:3" x14ac:dyDescent="0.2">
      <c r="A2159" t="s">
        <v>23854</v>
      </c>
      <c r="B2159" s="1">
        <v>43074</v>
      </c>
      <c r="C2159">
        <v>209.6</v>
      </c>
    </row>
    <row r="2160" spans="1:3" x14ac:dyDescent="0.2">
      <c r="A2160" t="s">
        <v>17127</v>
      </c>
      <c r="B2160" s="1">
        <v>43074</v>
      </c>
      <c r="C2160">
        <v>73.5</v>
      </c>
    </row>
    <row r="2161" spans="1:3" x14ac:dyDescent="0.2">
      <c r="A2161" t="s">
        <v>383</v>
      </c>
      <c r="B2161" s="1">
        <v>43074</v>
      </c>
      <c r="C2161">
        <v>33.9</v>
      </c>
    </row>
    <row r="2162" spans="1:3" x14ac:dyDescent="0.2">
      <c r="A2162" t="s">
        <v>286</v>
      </c>
      <c r="B2162" s="1">
        <v>43074</v>
      </c>
      <c r="C2162">
        <v>122.01</v>
      </c>
    </row>
    <row r="2163" spans="1:3" x14ac:dyDescent="0.2">
      <c r="A2163" t="s">
        <v>286</v>
      </c>
      <c r="B2163" s="1">
        <v>43074</v>
      </c>
      <c r="C2163">
        <v>163.34</v>
      </c>
    </row>
    <row r="2164" spans="1:3" x14ac:dyDescent="0.2">
      <c r="A2164" t="s">
        <v>4095</v>
      </c>
      <c r="B2164" s="1">
        <v>43074</v>
      </c>
      <c r="C2164">
        <v>162</v>
      </c>
    </row>
    <row r="2165" spans="1:3" x14ac:dyDescent="0.2">
      <c r="A2165" t="s">
        <v>184</v>
      </c>
      <c r="B2165" s="1">
        <v>43074</v>
      </c>
      <c r="C2165">
        <v>23.48</v>
      </c>
    </row>
    <row r="2166" spans="1:3" x14ac:dyDescent="0.2">
      <c r="A2166" t="s">
        <v>41</v>
      </c>
      <c r="B2166" s="1">
        <v>43074</v>
      </c>
      <c r="C2166">
        <v>97.45</v>
      </c>
    </row>
    <row r="2167" spans="1:3" x14ac:dyDescent="0.2">
      <c r="A2167" t="s">
        <v>26413</v>
      </c>
      <c r="B2167" s="1">
        <v>43074</v>
      </c>
      <c r="C2167">
        <v>31.5</v>
      </c>
    </row>
    <row r="2168" spans="1:3" x14ac:dyDescent="0.2">
      <c r="A2168" t="s">
        <v>810</v>
      </c>
      <c r="B2168" s="1">
        <v>43074</v>
      </c>
      <c r="C2168">
        <v>205.01</v>
      </c>
    </row>
    <row r="2169" spans="1:3" x14ac:dyDescent="0.2">
      <c r="A2169" t="s">
        <v>6139</v>
      </c>
      <c r="B2169" s="1">
        <v>43074</v>
      </c>
      <c r="C2169">
        <v>801.37</v>
      </c>
    </row>
    <row r="2170" spans="1:3" x14ac:dyDescent="0.2">
      <c r="A2170" t="s">
        <v>6139</v>
      </c>
      <c r="B2170" s="1">
        <v>43074</v>
      </c>
      <c r="C2170">
        <v>1379.75</v>
      </c>
    </row>
    <row r="2171" spans="1:3" x14ac:dyDescent="0.2">
      <c r="A2171" t="s">
        <v>148</v>
      </c>
      <c r="B2171" s="1">
        <v>43074</v>
      </c>
      <c r="C2171">
        <v>299.81</v>
      </c>
    </row>
    <row r="2172" spans="1:3" x14ac:dyDescent="0.2">
      <c r="A2172" t="s">
        <v>26157</v>
      </c>
      <c r="B2172" s="1">
        <v>43074</v>
      </c>
      <c r="C2172">
        <v>106.95</v>
      </c>
    </row>
    <row r="2173" spans="1:3" x14ac:dyDescent="0.2">
      <c r="A2173" t="s">
        <v>7822</v>
      </c>
      <c r="B2173" s="1">
        <v>43074</v>
      </c>
      <c r="C2173">
        <v>372.45</v>
      </c>
    </row>
    <row r="2174" spans="1:3" x14ac:dyDescent="0.2">
      <c r="A2174" t="s">
        <v>7822</v>
      </c>
      <c r="B2174" s="1">
        <v>43074</v>
      </c>
      <c r="C2174">
        <v>140</v>
      </c>
    </row>
    <row r="2175" spans="1:3" x14ac:dyDescent="0.2">
      <c r="A2175" t="s">
        <v>20854</v>
      </c>
      <c r="B2175" s="1">
        <v>43074</v>
      </c>
      <c r="C2175">
        <v>43.47</v>
      </c>
    </row>
    <row r="2176" spans="1:3" x14ac:dyDescent="0.2">
      <c r="A2176" t="s">
        <v>26058</v>
      </c>
      <c r="B2176" s="1">
        <v>43074</v>
      </c>
      <c r="C2176">
        <v>117</v>
      </c>
    </row>
    <row r="2177" spans="1:3" x14ac:dyDescent="0.2">
      <c r="A2177" t="s">
        <v>46</v>
      </c>
      <c r="B2177" s="1">
        <v>43074</v>
      </c>
      <c r="C2177">
        <v>816.48</v>
      </c>
    </row>
    <row r="2178" spans="1:3" x14ac:dyDescent="0.2">
      <c r="A2178" t="s">
        <v>12</v>
      </c>
      <c r="B2178" s="1">
        <v>43074</v>
      </c>
      <c r="C2178">
        <v>573.4</v>
      </c>
    </row>
    <row r="2179" spans="1:3" x14ac:dyDescent="0.2">
      <c r="A2179" t="s">
        <v>481</v>
      </c>
      <c r="B2179" s="1">
        <v>43075</v>
      </c>
      <c r="C2179">
        <v>856.56</v>
      </c>
    </row>
    <row r="2180" spans="1:3" x14ac:dyDescent="0.2">
      <c r="A2180" t="s">
        <v>943</v>
      </c>
      <c r="B2180" s="1">
        <v>43075</v>
      </c>
      <c r="C2180">
        <v>169.31</v>
      </c>
    </row>
    <row r="2181" spans="1:3" x14ac:dyDescent="0.2">
      <c r="A2181" t="s">
        <v>335</v>
      </c>
      <c r="B2181" s="1">
        <v>43075</v>
      </c>
      <c r="C2181">
        <v>95.94</v>
      </c>
    </row>
    <row r="2182" spans="1:3" x14ac:dyDescent="0.2">
      <c r="A2182" t="s">
        <v>26361</v>
      </c>
      <c r="B2182" s="1">
        <v>43075</v>
      </c>
      <c r="C2182">
        <v>39.9</v>
      </c>
    </row>
    <row r="2183" spans="1:3" x14ac:dyDescent="0.2">
      <c r="A2183" t="s">
        <v>383</v>
      </c>
      <c r="B2183" s="1">
        <v>43075</v>
      </c>
      <c r="C2183">
        <v>438.02</v>
      </c>
    </row>
    <row r="2184" spans="1:3" x14ac:dyDescent="0.2">
      <c r="A2184" t="s">
        <v>18551</v>
      </c>
      <c r="B2184" s="1">
        <v>43075</v>
      </c>
      <c r="C2184">
        <v>438.1</v>
      </c>
    </row>
    <row r="2185" spans="1:3" x14ac:dyDescent="0.2">
      <c r="A2185" t="s">
        <v>13523</v>
      </c>
      <c r="B2185" s="1">
        <v>43075</v>
      </c>
      <c r="C2185">
        <v>235.12</v>
      </c>
    </row>
    <row r="2186" spans="1:3" x14ac:dyDescent="0.2">
      <c r="A2186" t="s">
        <v>5047</v>
      </c>
      <c r="B2186" s="1">
        <v>43075</v>
      </c>
      <c r="C2186">
        <v>22.5</v>
      </c>
    </row>
    <row r="2187" spans="1:3" x14ac:dyDescent="0.2">
      <c r="A2187" t="s">
        <v>5047</v>
      </c>
      <c r="B2187" s="1">
        <v>43075</v>
      </c>
      <c r="C2187">
        <v>70.900000000000006</v>
      </c>
    </row>
    <row r="2188" spans="1:3" x14ac:dyDescent="0.2">
      <c r="A2188" t="s">
        <v>1467</v>
      </c>
      <c r="B2188" s="1">
        <v>43075</v>
      </c>
      <c r="C2188">
        <v>517.65</v>
      </c>
    </row>
    <row r="2189" spans="1:3" x14ac:dyDescent="0.2">
      <c r="A2189" t="s">
        <v>257</v>
      </c>
      <c r="B2189" s="1">
        <v>43075</v>
      </c>
      <c r="C2189">
        <v>1177.98</v>
      </c>
    </row>
    <row r="2190" spans="1:3" x14ac:dyDescent="0.2">
      <c r="A2190" t="s">
        <v>17702</v>
      </c>
      <c r="B2190" s="1">
        <v>43075</v>
      </c>
      <c r="C2190">
        <v>401.42</v>
      </c>
    </row>
    <row r="2191" spans="1:3" x14ac:dyDescent="0.2">
      <c r="A2191" t="s">
        <v>22990</v>
      </c>
      <c r="B2191" s="1">
        <v>43075</v>
      </c>
      <c r="C2191">
        <v>69.95</v>
      </c>
    </row>
    <row r="2192" spans="1:3" x14ac:dyDescent="0.2">
      <c r="A2192" t="s">
        <v>26540</v>
      </c>
      <c r="B2192" s="1">
        <v>43075</v>
      </c>
      <c r="C2192">
        <v>127.9</v>
      </c>
    </row>
    <row r="2193" spans="1:3" x14ac:dyDescent="0.2">
      <c r="A2193" t="s">
        <v>8149</v>
      </c>
      <c r="B2193" s="1">
        <v>43075</v>
      </c>
      <c r="C2193">
        <v>34.9</v>
      </c>
    </row>
    <row r="2194" spans="1:3" x14ac:dyDescent="0.2">
      <c r="A2194" t="s">
        <v>6139</v>
      </c>
      <c r="B2194" s="1">
        <v>43075</v>
      </c>
      <c r="C2194">
        <v>983.41</v>
      </c>
    </row>
    <row r="2195" spans="1:3" x14ac:dyDescent="0.2">
      <c r="A2195" t="s">
        <v>32</v>
      </c>
      <c r="B2195" s="1">
        <v>43075</v>
      </c>
      <c r="C2195">
        <v>383.22</v>
      </c>
    </row>
    <row r="2196" spans="1:3" x14ac:dyDescent="0.2">
      <c r="A2196" t="s">
        <v>1995</v>
      </c>
      <c r="B2196" s="1">
        <v>43075</v>
      </c>
      <c r="C2196">
        <v>505.62</v>
      </c>
    </row>
    <row r="2197" spans="1:3" x14ac:dyDescent="0.2">
      <c r="A2197" t="s">
        <v>25319</v>
      </c>
      <c r="B2197" s="1">
        <v>43075</v>
      </c>
      <c r="C2197">
        <v>108.61</v>
      </c>
    </row>
    <row r="2198" spans="1:3" x14ac:dyDescent="0.2">
      <c r="A2198" t="s">
        <v>26207</v>
      </c>
      <c r="B2198" s="1">
        <v>43075</v>
      </c>
      <c r="C2198">
        <v>6.57</v>
      </c>
    </row>
    <row r="2199" spans="1:3" x14ac:dyDescent="0.2">
      <c r="A2199" t="s">
        <v>26207</v>
      </c>
      <c r="B2199" s="1">
        <v>43075</v>
      </c>
      <c r="C2199">
        <v>646.02</v>
      </c>
    </row>
    <row r="2200" spans="1:3" x14ac:dyDescent="0.2">
      <c r="A2200" t="s">
        <v>16689</v>
      </c>
      <c r="B2200" s="1">
        <v>43075</v>
      </c>
      <c r="C2200">
        <v>549.29</v>
      </c>
    </row>
    <row r="2201" spans="1:3" x14ac:dyDescent="0.2">
      <c r="A2201" t="s">
        <v>321</v>
      </c>
      <c r="B2201" s="1">
        <v>43075</v>
      </c>
      <c r="C2201">
        <v>450.64</v>
      </c>
    </row>
    <row r="2202" spans="1:3" x14ac:dyDescent="0.2">
      <c r="A2202" t="s">
        <v>16689</v>
      </c>
      <c r="B2202" s="1">
        <v>43075</v>
      </c>
      <c r="C2202">
        <v>112.13</v>
      </c>
    </row>
    <row r="2203" spans="1:3" x14ac:dyDescent="0.2">
      <c r="A2203" t="s">
        <v>18959</v>
      </c>
      <c r="B2203" s="1">
        <v>43075</v>
      </c>
      <c r="C2203">
        <v>61.95</v>
      </c>
    </row>
    <row r="2204" spans="1:3" x14ac:dyDescent="0.2">
      <c r="A2204" t="s">
        <v>25019</v>
      </c>
      <c r="B2204" s="1">
        <v>43075</v>
      </c>
      <c r="C2204">
        <v>46.95</v>
      </c>
    </row>
    <row r="2205" spans="1:3" x14ac:dyDescent="0.2">
      <c r="A2205" t="s">
        <v>719</v>
      </c>
      <c r="B2205" s="1">
        <v>43075</v>
      </c>
      <c r="C2205">
        <v>41.9</v>
      </c>
    </row>
    <row r="2206" spans="1:3" x14ac:dyDescent="0.2">
      <c r="A2206" t="s">
        <v>3</v>
      </c>
      <c r="B2206" s="1">
        <v>43075</v>
      </c>
      <c r="C2206">
        <v>195.4</v>
      </c>
    </row>
    <row r="2207" spans="1:3" x14ac:dyDescent="0.2">
      <c r="A2207" t="s">
        <v>307</v>
      </c>
      <c r="B2207" s="1">
        <v>43075</v>
      </c>
      <c r="C2207">
        <v>821.66</v>
      </c>
    </row>
    <row r="2208" spans="1:3" x14ac:dyDescent="0.2">
      <c r="A2208" t="s">
        <v>12942</v>
      </c>
      <c r="B2208" s="1">
        <v>43075</v>
      </c>
      <c r="C2208">
        <v>107.6</v>
      </c>
    </row>
    <row r="2209" spans="1:3" x14ac:dyDescent="0.2">
      <c r="A2209" t="s">
        <v>20854</v>
      </c>
      <c r="B2209" s="1">
        <v>43075</v>
      </c>
      <c r="C2209">
        <v>19.440000000000001</v>
      </c>
    </row>
    <row r="2210" spans="1:3" x14ac:dyDescent="0.2">
      <c r="A2210" t="s">
        <v>404</v>
      </c>
      <c r="B2210" s="1">
        <v>43075</v>
      </c>
      <c r="C2210">
        <v>532.09</v>
      </c>
    </row>
    <row r="2211" spans="1:3" x14ac:dyDescent="0.2">
      <c r="A2211" t="s">
        <v>12</v>
      </c>
      <c r="B2211" s="1">
        <v>43075</v>
      </c>
      <c r="C2211">
        <v>319.91000000000003</v>
      </c>
    </row>
    <row r="2212" spans="1:3" x14ac:dyDescent="0.2">
      <c r="A2212" t="s">
        <v>26232</v>
      </c>
      <c r="B2212" s="1">
        <v>43076</v>
      </c>
      <c r="C2212">
        <v>2500</v>
      </c>
    </row>
    <row r="2213" spans="1:3" x14ac:dyDescent="0.2">
      <c r="A2213" t="s">
        <v>3</v>
      </c>
      <c r="B2213" s="1">
        <v>43076</v>
      </c>
      <c r="C2213">
        <v>43.95</v>
      </c>
    </row>
    <row r="2214" spans="1:3" x14ac:dyDescent="0.2">
      <c r="A2214" t="s">
        <v>23773</v>
      </c>
      <c r="B2214" s="1">
        <v>43076</v>
      </c>
      <c r="C2214">
        <v>61.95</v>
      </c>
    </row>
    <row r="2215" spans="1:3" x14ac:dyDescent="0.2">
      <c r="A2215" t="s">
        <v>26532</v>
      </c>
      <c r="B2215" s="1">
        <v>43076</v>
      </c>
      <c r="C2215">
        <v>81.45</v>
      </c>
    </row>
    <row r="2216" spans="1:3" x14ac:dyDescent="0.2">
      <c r="A2216" t="s">
        <v>26533</v>
      </c>
      <c r="B2216" s="1">
        <v>43076</v>
      </c>
      <c r="C2216">
        <v>61.95</v>
      </c>
    </row>
    <row r="2217" spans="1:3" x14ac:dyDescent="0.2">
      <c r="A2217" t="s">
        <v>16315</v>
      </c>
      <c r="B2217" s="1">
        <v>43076</v>
      </c>
      <c r="C2217">
        <v>105.9</v>
      </c>
    </row>
    <row r="2218" spans="1:3" x14ac:dyDescent="0.2">
      <c r="A2218" t="s">
        <v>147</v>
      </c>
      <c r="B2218" s="1">
        <v>43076</v>
      </c>
      <c r="C2218">
        <v>42</v>
      </c>
    </row>
    <row r="2219" spans="1:3" x14ac:dyDescent="0.2">
      <c r="A2219" t="s">
        <v>147</v>
      </c>
      <c r="B2219" s="1">
        <v>43076</v>
      </c>
      <c r="C2219">
        <v>902.32</v>
      </c>
    </row>
    <row r="2220" spans="1:3" x14ac:dyDescent="0.2">
      <c r="A2220" t="s">
        <v>1630</v>
      </c>
      <c r="B2220" s="1">
        <v>43076</v>
      </c>
      <c r="C2220">
        <v>682.24</v>
      </c>
    </row>
    <row r="2221" spans="1:3" x14ac:dyDescent="0.2">
      <c r="A2221" t="s">
        <v>347</v>
      </c>
      <c r="B2221" s="1">
        <v>43076</v>
      </c>
      <c r="C2221">
        <v>322.02999999999997</v>
      </c>
    </row>
    <row r="2222" spans="1:3" x14ac:dyDescent="0.2">
      <c r="A2222" t="s">
        <v>2988</v>
      </c>
      <c r="B2222" s="1">
        <v>43076</v>
      </c>
      <c r="C2222">
        <v>745.5</v>
      </c>
    </row>
    <row r="2223" spans="1:3" x14ac:dyDescent="0.2">
      <c r="A2223" t="s">
        <v>751</v>
      </c>
      <c r="B2223" s="1">
        <v>43076</v>
      </c>
      <c r="C2223">
        <v>236.25</v>
      </c>
    </row>
    <row r="2224" spans="1:3" x14ac:dyDescent="0.2">
      <c r="A2224" t="s">
        <v>26085</v>
      </c>
      <c r="B2224" s="1">
        <v>43076</v>
      </c>
      <c r="C2224">
        <v>67.5</v>
      </c>
    </row>
    <row r="2225" spans="1:3" x14ac:dyDescent="0.2">
      <c r="A2225" t="s">
        <v>26534</v>
      </c>
      <c r="B2225" s="1">
        <v>43076</v>
      </c>
      <c r="C2225">
        <v>67.5</v>
      </c>
    </row>
    <row r="2226" spans="1:3" x14ac:dyDescent="0.2">
      <c r="A2226" t="s">
        <v>17121</v>
      </c>
      <c r="B2226" s="1">
        <v>43076</v>
      </c>
      <c r="C2226">
        <v>1612.12</v>
      </c>
    </row>
    <row r="2227" spans="1:3" x14ac:dyDescent="0.2">
      <c r="A2227" t="s">
        <v>26535</v>
      </c>
      <c r="B2227" s="1">
        <v>43076</v>
      </c>
      <c r="C2227">
        <v>67.5</v>
      </c>
    </row>
    <row r="2228" spans="1:3" x14ac:dyDescent="0.2">
      <c r="A2228" t="s">
        <v>26536</v>
      </c>
      <c r="B2228" s="1">
        <v>43076</v>
      </c>
      <c r="C2228">
        <v>67.5</v>
      </c>
    </row>
    <row r="2229" spans="1:3" x14ac:dyDescent="0.2">
      <c r="A2229" t="s">
        <v>26537</v>
      </c>
      <c r="B2229" s="1">
        <v>43076</v>
      </c>
      <c r="C2229">
        <v>37</v>
      </c>
    </row>
    <row r="2230" spans="1:3" x14ac:dyDescent="0.2">
      <c r="A2230" t="s">
        <v>751</v>
      </c>
      <c r="B2230" s="1">
        <v>43076</v>
      </c>
      <c r="C2230">
        <v>209.85</v>
      </c>
    </row>
    <row r="2231" spans="1:3" x14ac:dyDescent="0.2">
      <c r="A2231" t="s">
        <v>9691</v>
      </c>
      <c r="B2231" s="1">
        <v>43076</v>
      </c>
      <c r="C2231">
        <v>25.95</v>
      </c>
    </row>
    <row r="2232" spans="1:3" x14ac:dyDescent="0.2">
      <c r="A2232" t="s">
        <v>3</v>
      </c>
      <c r="B2232" s="1">
        <v>43076</v>
      </c>
      <c r="C2232">
        <v>189.35</v>
      </c>
    </row>
    <row r="2233" spans="1:3" x14ac:dyDescent="0.2">
      <c r="A2233" t="s">
        <v>26538</v>
      </c>
      <c r="B2233" s="1">
        <v>43076</v>
      </c>
      <c r="C2233">
        <v>51.95</v>
      </c>
    </row>
    <row r="2234" spans="1:3" x14ac:dyDescent="0.2">
      <c r="A2234" t="s">
        <v>722</v>
      </c>
      <c r="B2234" s="1">
        <v>43076</v>
      </c>
      <c r="C2234">
        <v>716.16</v>
      </c>
    </row>
    <row r="2235" spans="1:3" x14ac:dyDescent="0.2">
      <c r="A2235" t="s">
        <v>18927</v>
      </c>
      <c r="B2235" s="1">
        <v>43076</v>
      </c>
      <c r="C2235">
        <v>357.73</v>
      </c>
    </row>
    <row r="2236" spans="1:3" x14ac:dyDescent="0.2">
      <c r="A2236" t="s">
        <v>229</v>
      </c>
      <c r="B2236" s="1">
        <v>43076</v>
      </c>
      <c r="C2236">
        <v>78.709999999999994</v>
      </c>
    </row>
    <row r="2237" spans="1:3" x14ac:dyDescent="0.2">
      <c r="A2237" t="s">
        <v>24202</v>
      </c>
      <c r="B2237" s="1">
        <v>43076</v>
      </c>
      <c r="C2237">
        <v>76.44</v>
      </c>
    </row>
    <row r="2238" spans="1:3" x14ac:dyDescent="0.2">
      <c r="A2238" t="s">
        <v>383</v>
      </c>
      <c r="B2238" s="1">
        <v>43076</v>
      </c>
      <c r="C2238">
        <v>33.909999999999997</v>
      </c>
    </row>
    <row r="2239" spans="1:3" x14ac:dyDescent="0.2">
      <c r="A2239" t="s">
        <v>534</v>
      </c>
      <c r="B2239" s="1">
        <v>43076</v>
      </c>
      <c r="C2239">
        <v>3316.82</v>
      </c>
    </row>
    <row r="2240" spans="1:3" x14ac:dyDescent="0.2">
      <c r="A2240" t="s">
        <v>26539</v>
      </c>
      <c r="B2240" s="1">
        <v>43076</v>
      </c>
      <c r="C2240">
        <v>61.95</v>
      </c>
    </row>
    <row r="2241" spans="1:3" x14ac:dyDescent="0.2">
      <c r="A2241" t="s">
        <v>184</v>
      </c>
      <c r="B2241" s="1">
        <v>43076</v>
      </c>
      <c r="C2241">
        <v>30.25</v>
      </c>
    </row>
    <row r="2242" spans="1:3" x14ac:dyDescent="0.2">
      <c r="A2242" t="s">
        <v>25614</v>
      </c>
      <c r="B2242" s="1">
        <v>43076</v>
      </c>
      <c r="C2242">
        <v>1108.6600000000001</v>
      </c>
    </row>
    <row r="2243" spans="1:3" x14ac:dyDescent="0.2">
      <c r="A2243" t="s">
        <v>184</v>
      </c>
      <c r="B2243" s="1">
        <v>43076</v>
      </c>
      <c r="C2243">
        <v>106.25</v>
      </c>
    </row>
    <row r="2244" spans="1:3" x14ac:dyDescent="0.2">
      <c r="A2244" t="s">
        <v>20854</v>
      </c>
      <c r="B2244" s="1">
        <v>43076</v>
      </c>
      <c r="C2244">
        <v>19.440000000000001</v>
      </c>
    </row>
    <row r="2245" spans="1:3" x14ac:dyDescent="0.2">
      <c r="A2245" t="s">
        <v>12</v>
      </c>
      <c r="B2245" s="1">
        <v>43076</v>
      </c>
      <c r="C2245">
        <v>407.57</v>
      </c>
    </row>
    <row r="2246" spans="1:3" x14ac:dyDescent="0.2">
      <c r="A2246" t="s">
        <v>44</v>
      </c>
      <c r="B2246" s="1">
        <v>43077</v>
      </c>
      <c r="C2246">
        <v>544.9</v>
      </c>
    </row>
    <row r="2247" spans="1:3" x14ac:dyDescent="0.2">
      <c r="A2247" t="s">
        <v>26527</v>
      </c>
      <c r="B2247" s="1">
        <v>43077</v>
      </c>
      <c r="C2247">
        <v>2621.25</v>
      </c>
    </row>
    <row r="2248" spans="1:3" x14ac:dyDescent="0.2">
      <c r="A2248" t="s">
        <v>482</v>
      </c>
      <c r="B2248" s="1">
        <v>43077</v>
      </c>
      <c r="C2248">
        <v>350.53</v>
      </c>
    </row>
    <row r="2249" spans="1:3" x14ac:dyDescent="0.2">
      <c r="A2249" t="s">
        <v>1719</v>
      </c>
      <c r="B2249" s="1">
        <v>43077</v>
      </c>
      <c r="C2249">
        <v>756.26</v>
      </c>
    </row>
    <row r="2250" spans="1:3" x14ac:dyDescent="0.2">
      <c r="A2250" t="s">
        <v>236</v>
      </c>
      <c r="B2250" s="1">
        <v>43077</v>
      </c>
      <c r="C2250">
        <v>624.27</v>
      </c>
    </row>
    <row r="2251" spans="1:3" x14ac:dyDescent="0.2">
      <c r="A2251" t="s">
        <v>15645</v>
      </c>
      <c r="B2251" s="1">
        <v>43077</v>
      </c>
      <c r="C2251">
        <v>86.95</v>
      </c>
    </row>
    <row r="2252" spans="1:3" x14ac:dyDescent="0.2">
      <c r="A2252" t="s">
        <v>5375</v>
      </c>
      <c r="B2252" s="1">
        <v>43077</v>
      </c>
      <c r="C2252">
        <v>264.91000000000003</v>
      </c>
    </row>
    <row r="2253" spans="1:3" x14ac:dyDescent="0.2">
      <c r="A2253" t="s">
        <v>374</v>
      </c>
      <c r="B2253" s="1">
        <v>43077</v>
      </c>
      <c r="C2253">
        <v>1065.94</v>
      </c>
    </row>
    <row r="2254" spans="1:3" x14ac:dyDescent="0.2">
      <c r="A2254" t="s">
        <v>374</v>
      </c>
      <c r="B2254" s="1">
        <v>43077</v>
      </c>
      <c r="C2254">
        <v>152.01</v>
      </c>
    </row>
    <row r="2255" spans="1:3" x14ac:dyDescent="0.2">
      <c r="A2255" t="s">
        <v>949</v>
      </c>
      <c r="B2255" s="1">
        <v>43077</v>
      </c>
      <c r="C2255">
        <v>65.94</v>
      </c>
    </row>
    <row r="2256" spans="1:3" x14ac:dyDescent="0.2">
      <c r="A2256" t="s">
        <v>949</v>
      </c>
      <c r="B2256" s="1">
        <v>43077</v>
      </c>
      <c r="C2256">
        <v>175.2</v>
      </c>
    </row>
    <row r="2257" spans="1:3" x14ac:dyDescent="0.2">
      <c r="A2257" t="s">
        <v>26528</v>
      </c>
      <c r="B2257" s="1">
        <v>43077</v>
      </c>
      <c r="C2257">
        <v>87</v>
      </c>
    </row>
    <row r="2258" spans="1:3" x14ac:dyDescent="0.2">
      <c r="A2258" t="s">
        <v>26529</v>
      </c>
      <c r="B2258" s="1">
        <v>43077</v>
      </c>
      <c r="C2258">
        <v>61.95</v>
      </c>
    </row>
    <row r="2259" spans="1:3" x14ac:dyDescent="0.2">
      <c r="A2259" t="s">
        <v>26530</v>
      </c>
      <c r="B2259" s="1">
        <v>43077</v>
      </c>
      <c r="C2259">
        <v>221.85</v>
      </c>
    </row>
    <row r="2260" spans="1:3" x14ac:dyDescent="0.2">
      <c r="A2260" t="s">
        <v>26531</v>
      </c>
      <c r="B2260" s="1">
        <v>43077</v>
      </c>
      <c r="C2260">
        <v>1171.94</v>
      </c>
    </row>
    <row r="2261" spans="1:3" x14ac:dyDescent="0.2">
      <c r="A2261" t="s">
        <v>1389</v>
      </c>
      <c r="B2261" s="1">
        <v>43077</v>
      </c>
      <c r="C2261">
        <v>92.62</v>
      </c>
    </row>
    <row r="2262" spans="1:3" x14ac:dyDescent="0.2">
      <c r="A2262" t="s">
        <v>1389</v>
      </c>
      <c r="B2262" s="1">
        <v>43077</v>
      </c>
      <c r="C2262">
        <v>162.78</v>
      </c>
    </row>
    <row r="2263" spans="1:3" x14ac:dyDescent="0.2">
      <c r="A2263" t="s">
        <v>1161</v>
      </c>
      <c r="B2263" s="1">
        <v>43080</v>
      </c>
      <c r="C2263">
        <v>885.85</v>
      </c>
    </row>
    <row r="2264" spans="1:3" x14ac:dyDescent="0.2">
      <c r="A2264" t="s">
        <v>26524</v>
      </c>
      <c r="B2264" s="1">
        <v>43080</v>
      </c>
      <c r="C2264">
        <v>336.95</v>
      </c>
    </row>
    <row r="2265" spans="1:3" x14ac:dyDescent="0.2">
      <c r="A2265" t="s">
        <v>14732</v>
      </c>
      <c r="B2265" s="1">
        <v>43080</v>
      </c>
      <c r="C2265">
        <v>828.46</v>
      </c>
    </row>
    <row r="2266" spans="1:3" x14ac:dyDescent="0.2">
      <c r="A2266" t="s">
        <v>25480</v>
      </c>
      <c r="B2266" s="1">
        <v>43080</v>
      </c>
      <c r="C2266">
        <v>279.60000000000002</v>
      </c>
    </row>
    <row r="2267" spans="1:3" x14ac:dyDescent="0.2">
      <c r="A2267" t="s">
        <v>1401</v>
      </c>
      <c r="B2267" s="1">
        <v>43080</v>
      </c>
      <c r="C2267">
        <v>270.42</v>
      </c>
    </row>
    <row r="2268" spans="1:3" x14ac:dyDescent="0.2">
      <c r="A2268" t="s">
        <v>236</v>
      </c>
      <c r="B2268" s="1">
        <v>43080</v>
      </c>
      <c r="C2268">
        <v>28.47</v>
      </c>
    </row>
    <row r="2269" spans="1:3" x14ac:dyDescent="0.2">
      <c r="A2269" t="s">
        <v>25878</v>
      </c>
      <c r="B2269" s="1">
        <v>43080</v>
      </c>
      <c r="C2269">
        <v>225.11</v>
      </c>
    </row>
    <row r="2270" spans="1:3" x14ac:dyDescent="0.2">
      <c r="A2270" t="s">
        <v>753</v>
      </c>
      <c r="B2270" s="1">
        <v>43080</v>
      </c>
      <c r="C2270">
        <v>63</v>
      </c>
    </row>
    <row r="2271" spans="1:3" x14ac:dyDescent="0.2">
      <c r="A2271" t="s">
        <v>4772</v>
      </c>
      <c r="B2271" s="1">
        <v>43080</v>
      </c>
      <c r="C2271">
        <v>527.34</v>
      </c>
    </row>
    <row r="2272" spans="1:3" x14ac:dyDescent="0.2">
      <c r="A2272" t="s">
        <v>3225</v>
      </c>
      <c r="B2272" s="1">
        <v>43080</v>
      </c>
      <c r="C2272">
        <v>76</v>
      </c>
    </row>
    <row r="2273" spans="1:3" x14ac:dyDescent="0.2">
      <c r="A2273" t="s">
        <v>26525</v>
      </c>
      <c r="B2273" s="1">
        <v>43080</v>
      </c>
      <c r="C2273">
        <v>51.95</v>
      </c>
    </row>
    <row r="2274" spans="1:3" x14ac:dyDescent="0.2">
      <c r="A2274" t="s">
        <v>236</v>
      </c>
      <c r="B2274" s="1">
        <v>43080</v>
      </c>
      <c r="C2274">
        <v>48.27</v>
      </c>
    </row>
    <row r="2275" spans="1:3" x14ac:dyDescent="0.2">
      <c r="A2275" t="s">
        <v>26526</v>
      </c>
      <c r="B2275" s="1">
        <v>43080</v>
      </c>
      <c r="C2275">
        <v>108.96</v>
      </c>
    </row>
    <row r="2276" spans="1:3" x14ac:dyDescent="0.2">
      <c r="A2276" t="s">
        <v>707</v>
      </c>
      <c r="B2276" s="1">
        <v>43080</v>
      </c>
      <c r="C2276">
        <v>287.98</v>
      </c>
    </row>
    <row r="2277" spans="1:3" x14ac:dyDescent="0.2">
      <c r="A2277" t="s">
        <v>938</v>
      </c>
      <c r="B2277" s="1">
        <v>43080</v>
      </c>
      <c r="C2277">
        <v>1054.68</v>
      </c>
    </row>
    <row r="2278" spans="1:3" x14ac:dyDescent="0.2">
      <c r="A2278" t="s">
        <v>10279</v>
      </c>
      <c r="B2278" s="1">
        <v>43080</v>
      </c>
      <c r="C2278">
        <v>211.26</v>
      </c>
    </row>
    <row r="2279" spans="1:3" x14ac:dyDescent="0.2">
      <c r="A2279" t="s">
        <v>32</v>
      </c>
      <c r="B2279" s="1">
        <v>43080</v>
      </c>
      <c r="C2279">
        <v>327.58999999999997</v>
      </c>
    </row>
    <row r="2280" spans="1:3" x14ac:dyDescent="0.2">
      <c r="A2280" t="s">
        <v>1003</v>
      </c>
      <c r="B2280" s="1">
        <v>43080</v>
      </c>
      <c r="C2280">
        <v>239.23</v>
      </c>
    </row>
    <row r="2281" spans="1:3" x14ac:dyDescent="0.2">
      <c r="A2281" t="s">
        <v>10806</v>
      </c>
      <c r="B2281" s="1">
        <v>43080</v>
      </c>
      <c r="C2281">
        <v>170.4</v>
      </c>
    </row>
    <row r="2282" spans="1:3" x14ac:dyDescent="0.2">
      <c r="A2282" t="s">
        <v>26476</v>
      </c>
      <c r="B2282" s="1">
        <v>43080</v>
      </c>
      <c r="C2282">
        <v>111.9</v>
      </c>
    </row>
    <row r="2283" spans="1:3" x14ac:dyDescent="0.2">
      <c r="A2283" t="s">
        <v>7822</v>
      </c>
      <c r="B2283" s="1">
        <v>43080</v>
      </c>
      <c r="C2283">
        <v>152.96</v>
      </c>
    </row>
    <row r="2284" spans="1:3" x14ac:dyDescent="0.2">
      <c r="A2284" t="s">
        <v>7822</v>
      </c>
      <c r="B2284" s="1">
        <v>43080</v>
      </c>
      <c r="C2284">
        <v>82</v>
      </c>
    </row>
    <row r="2285" spans="1:3" x14ac:dyDescent="0.2">
      <c r="A2285" t="s">
        <v>7822</v>
      </c>
      <c r="B2285" s="1">
        <v>43080</v>
      </c>
      <c r="C2285">
        <v>42.5</v>
      </c>
    </row>
    <row r="2286" spans="1:3" x14ac:dyDescent="0.2">
      <c r="A2286" t="s">
        <v>7822</v>
      </c>
      <c r="B2286" s="1">
        <v>43080</v>
      </c>
      <c r="C2286">
        <v>118.61</v>
      </c>
    </row>
    <row r="2287" spans="1:3" x14ac:dyDescent="0.2">
      <c r="A2287" t="s">
        <v>7822</v>
      </c>
      <c r="B2287" s="1">
        <v>43080</v>
      </c>
      <c r="C2287">
        <v>174.98</v>
      </c>
    </row>
    <row r="2288" spans="1:3" x14ac:dyDescent="0.2">
      <c r="A2288" t="s">
        <v>383</v>
      </c>
      <c r="B2288" s="1">
        <v>43080</v>
      </c>
      <c r="C2288">
        <v>33.9</v>
      </c>
    </row>
    <row r="2289" spans="1:3" x14ac:dyDescent="0.2">
      <c r="A2289" t="s">
        <v>708</v>
      </c>
      <c r="B2289" s="1">
        <v>43080</v>
      </c>
      <c r="C2289">
        <v>139.13</v>
      </c>
    </row>
    <row r="2290" spans="1:3" x14ac:dyDescent="0.2">
      <c r="A2290" t="s">
        <v>12460</v>
      </c>
      <c r="B2290" s="1">
        <v>43080</v>
      </c>
      <c r="C2290">
        <v>144.84</v>
      </c>
    </row>
    <row r="2291" spans="1:3" x14ac:dyDescent="0.2">
      <c r="A2291" t="s">
        <v>14</v>
      </c>
      <c r="B2291" s="1">
        <v>43080</v>
      </c>
      <c r="C2291">
        <v>178.8</v>
      </c>
    </row>
    <row r="2292" spans="1:3" x14ac:dyDescent="0.2">
      <c r="A2292" t="s">
        <v>46</v>
      </c>
      <c r="B2292" s="1">
        <v>43080</v>
      </c>
      <c r="C2292">
        <v>540.16</v>
      </c>
    </row>
    <row r="2293" spans="1:3" x14ac:dyDescent="0.2">
      <c r="A2293" t="s">
        <v>25723</v>
      </c>
      <c r="B2293" s="1">
        <v>43080</v>
      </c>
      <c r="C2293">
        <v>62.44</v>
      </c>
    </row>
    <row r="2294" spans="1:3" x14ac:dyDescent="0.2">
      <c r="A2294" t="s">
        <v>713</v>
      </c>
      <c r="B2294" s="1">
        <v>43080</v>
      </c>
      <c r="C2294">
        <v>32.97</v>
      </c>
    </row>
    <row r="2295" spans="1:3" x14ac:dyDescent="0.2">
      <c r="A2295" t="s">
        <v>2347</v>
      </c>
      <c r="B2295" s="1">
        <v>43080</v>
      </c>
      <c r="C2295">
        <v>301.01</v>
      </c>
    </row>
    <row r="2296" spans="1:3" x14ac:dyDescent="0.2">
      <c r="A2296" t="s">
        <v>18272</v>
      </c>
      <c r="B2296" s="1">
        <v>43080</v>
      </c>
      <c r="C2296">
        <v>137</v>
      </c>
    </row>
    <row r="2297" spans="1:3" x14ac:dyDescent="0.2">
      <c r="A2297" t="s">
        <v>280</v>
      </c>
      <c r="B2297" s="1">
        <v>43080</v>
      </c>
      <c r="C2297">
        <v>472.51</v>
      </c>
    </row>
    <row r="2298" spans="1:3" x14ac:dyDescent="0.2">
      <c r="A2298" t="s">
        <v>280</v>
      </c>
      <c r="B2298" s="1">
        <v>43080</v>
      </c>
      <c r="C2298">
        <v>315.01</v>
      </c>
    </row>
    <row r="2299" spans="1:3" x14ac:dyDescent="0.2">
      <c r="A2299" t="s">
        <v>280</v>
      </c>
      <c r="B2299" s="1">
        <v>43080</v>
      </c>
      <c r="C2299">
        <v>439.15</v>
      </c>
    </row>
    <row r="2300" spans="1:3" x14ac:dyDescent="0.2">
      <c r="A2300" t="s">
        <v>280</v>
      </c>
      <c r="B2300" s="1">
        <v>43080</v>
      </c>
      <c r="C2300">
        <v>315</v>
      </c>
    </row>
    <row r="2301" spans="1:3" x14ac:dyDescent="0.2">
      <c r="A2301" t="s">
        <v>6139</v>
      </c>
      <c r="B2301" s="1">
        <v>43080</v>
      </c>
      <c r="C2301">
        <v>531.87</v>
      </c>
    </row>
    <row r="2302" spans="1:3" x14ac:dyDescent="0.2">
      <c r="A2302" t="s">
        <v>6139</v>
      </c>
      <c r="B2302" s="1">
        <v>43080</v>
      </c>
      <c r="C2302">
        <v>461.14</v>
      </c>
    </row>
    <row r="2303" spans="1:3" x14ac:dyDescent="0.2">
      <c r="A2303" t="s">
        <v>6139</v>
      </c>
      <c r="B2303" s="1">
        <v>43080</v>
      </c>
      <c r="C2303">
        <v>2090.35</v>
      </c>
    </row>
    <row r="2304" spans="1:3" x14ac:dyDescent="0.2">
      <c r="A2304" t="s">
        <v>6139</v>
      </c>
      <c r="B2304" s="1">
        <v>43080</v>
      </c>
      <c r="C2304">
        <v>481.68</v>
      </c>
    </row>
    <row r="2305" spans="1:3" x14ac:dyDescent="0.2">
      <c r="A2305" t="s">
        <v>12</v>
      </c>
      <c r="B2305" s="1">
        <v>43080</v>
      </c>
      <c r="C2305">
        <v>219.33</v>
      </c>
    </row>
    <row r="2306" spans="1:3" x14ac:dyDescent="0.2">
      <c r="A2306" t="s">
        <v>12</v>
      </c>
      <c r="B2306" s="1">
        <v>43080</v>
      </c>
      <c r="C2306">
        <v>220.48</v>
      </c>
    </row>
    <row r="2307" spans="1:3" x14ac:dyDescent="0.2">
      <c r="A2307" t="s">
        <v>12</v>
      </c>
      <c r="B2307" s="1">
        <v>43080</v>
      </c>
      <c r="C2307">
        <v>204.24</v>
      </c>
    </row>
    <row r="2308" spans="1:3" x14ac:dyDescent="0.2">
      <c r="A2308" t="s">
        <v>12</v>
      </c>
      <c r="B2308" s="1">
        <v>43080</v>
      </c>
      <c r="C2308">
        <v>115.73</v>
      </c>
    </row>
    <row r="2309" spans="1:3" x14ac:dyDescent="0.2">
      <c r="A2309" t="s">
        <v>44</v>
      </c>
      <c r="B2309" s="1">
        <v>43081</v>
      </c>
      <c r="C2309">
        <v>367.02</v>
      </c>
    </row>
    <row r="2310" spans="1:3" x14ac:dyDescent="0.2">
      <c r="A2310" t="s">
        <v>751</v>
      </c>
      <c r="B2310" s="1">
        <v>43081</v>
      </c>
      <c r="C2310">
        <v>38.979999999999997</v>
      </c>
    </row>
    <row r="2311" spans="1:3" x14ac:dyDescent="0.2">
      <c r="A2311" t="s">
        <v>26522</v>
      </c>
      <c r="B2311" s="1">
        <v>43081</v>
      </c>
      <c r="C2311">
        <v>125</v>
      </c>
    </row>
    <row r="2312" spans="1:3" x14ac:dyDescent="0.2">
      <c r="A2312" t="s">
        <v>16328</v>
      </c>
      <c r="B2312" s="1">
        <v>43081</v>
      </c>
      <c r="C2312">
        <v>51.95</v>
      </c>
    </row>
    <row r="2313" spans="1:3" x14ac:dyDescent="0.2">
      <c r="A2313" t="s">
        <v>120</v>
      </c>
      <c r="B2313" s="1">
        <v>43081</v>
      </c>
      <c r="C2313">
        <v>24.98</v>
      </c>
    </row>
    <row r="2314" spans="1:3" x14ac:dyDescent="0.2">
      <c r="A2314" t="s">
        <v>591</v>
      </c>
      <c r="B2314" s="1">
        <v>43081</v>
      </c>
      <c r="C2314">
        <v>2056.1799999999998</v>
      </c>
    </row>
    <row r="2315" spans="1:3" x14ac:dyDescent="0.2">
      <c r="A2315" t="s">
        <v>5690</v>
      </c>
      <c r="B2315" s="1">
        <v>43081</v>
      </c>
      <c r="C2315">
        <v>799.11</v>
      </c>
    </row>
    <row r="2316" spans="1:3" x14ac:dyDescent="0.2">
      <c r="A2316" t="s">
        <v>18191</v>
      </c>
      <c r="B2316" s="1">
        <v>43081</v>
      </c>
      <c r="C2316">
        <v>57.5</v>
      </c>
    </row>
    <row r="2317" spans="1:3" x14ac:dyDescent="0.2">
      <c r="A2317" t="s">
        <v>7822</v>
      </c>
      <c r="B2317" s="1">
        <v>43081</v>
      </c>
      <c r="C2317">
        <v>253.94</v>
      </c>
    </row>
    <row r="2318" spans="1:3" x14ac:dyDescent="0.2">
      <c r="A2318" t="s">
        <v>21729</v>
      </c>
      <c r="B2318" s="1">
        <v>43081</v>
      </c>
      <c r="C2318">
        <v>578.64</v>
      </c>
    </row>
    <row r="2319" spans="1:3" x14ac:dyDescent="0.2">
      <c r="A2319" t="s">
        <v>383</v>
      </c>
      <c r="B2319" s="1">
        <v>43081</v>
      </c>
      <c r="C2319">
        <v>33.9</v>
      </c>
    </row>
    <row r="2320" spans="1:3" x14ac:dyDescent="0.2">
      <c r="A2320" t="s">
        <v>280</v>
      </c>
      <c r="B2320" s="1">
        <v>43081</v>
      </c>
      <c r="C2320">
        <v>173.34</v>
      </c>
    </row>
    <row r="2321" spans="1:3" x14ac:dyDescent="0.2">
      <c r="A2321" t="s">
        <v>1389</v>
      </c>
      <c r="B2321" s="1">
        <v>43081</v>
      </c>
      <c r="C2321">
        <v>145.4</v>
      </c>
    </row>
    <row r="2322" spans="1:3" x14ac:dyDescent="0.2">
      <c r="A2322" t="s">
        <v>257</v>
      </c>
      <c r="B2322" s="1">
        <v>43081</v>
      </c>
      <c r="C2322">
        <v>555.29</v>
      </c>
    </row>
    <row r="2323" spans="1:3" x14ac:dyDescent="0.2">
      <c r="A2323" t="s">
        <v>122</v>
      </c>
      <c r="B2323" s="1">
        <v>43081</v>
      </c>
      <c r="C2323">
        <v>854.62</v>
      </c>
    </row>
    <row r="2324" spans="1:3" x14ac:dyDescent="0.2">
      <c r="A2324" t="s">
        <v>2611</v>
      </c>
      <c r="B2324" s="1">
        <v>43081</v>
      </c>
      <c r="C2324">
        <v>21.97</v>
      </c>
    </row>
    <row r="2325" spans="1:3" x14ac:dyDescent="0.2">
      <c r="A2325" t="s">
        <v>2611</v>
      </c>
      <c r="B2325" s="1">
        <v>43081</v>
      </c>
      <c r="C2325">
        <v>557.36</v>
      </c>
    </row>
    <row r="2326" spans="1:3" x14ac:dyDescent="0.2">
      <c r="A2326" t="s">
        <v>2611</v>
      </c>
      <c r="B2326" s="1">
        <v>43081</v>
      </c>
      <c r="C2326">
        <v>1618.55</v>
      </c>
    </row>
    <row r="2327" spans="1:3" x14ac:dyDescent="0.2">
      <c r="A2327" t="s">
        <v>324</v>
      </c>
      <c r="B2327" s="1">
        <v>43081</v>
      </c>
      <c r="C2327">
        <v>590.05999999999995</v>
      </c>
    </row>
    <row r="2328" spans="1:3" x14ac:dyDescent="0.2">
      <c r="A2328" t="s">
        <v>1389</v>
      </c>
      <c r="B2328" s="1">
        <v>43081</v>
      </c>
      <c r="C2328">
        <v>34.659999999999997</v>
      </c>
    </row>
    <row r="2329" spans="1:3" x14ac:dyDescent="0.2">
      <c r="A2329" t="s">
        <v>18056</v>
      </c>
      <c r="B2329" s="1">
        <v>43081</v>
      </c>
      <c r="C2329">
        <v>49.45</v>
      </c>
    </row>
    <row r="2330" spans="1:3" x14ac:dyDescent="0.2">
      <c r="A2330" t="s">
        <v>15412</v>
      </c>
      <c r="B2330" s="1">
        <v>43081</v>
      </c>
      <c r="C2330">
        <v>38.85</v>
      </c>
    </row>
    <row r="2331" spans="1:3" x14ac:dyDescent="0.2">
      <c r="A2331" t="s">
        <v>184</v>
      </c>
      <c r="B2331" s="1">
        <v>43081</v>
      </c>
      <c r="C2331">
        <v>32.75</v>
      </c>
    </row>
    <row r="2332" spans="1:3" x14ac:dyDescent="0.2">
      <c r="A2332" t="s">
        <v>20854</v>
      </c>
      <c r="B2332" s="1">
        <v>43081</v>
      </c>
      <c r="C2332">
        <v>43.47</v>
      </c>
    </row>
    <row r="2333" spans="1:3" x14ac:dyDescent="0.2">
      <c r="A2333" t="s">
        <v>5955</v>
      </c>
      <c r="B2333" s="1">
        <v>43081</v>
      </c>
      <c r="C2333">
        <v>535.49</v>
      </c>
    </row>
    <row r="2334" spans="1:3" x14ac:dyDescent="0.2">
      <c r="A2334" t="s">
        <v>6139</v>
      </c>
      <c r="B2334" s="1">
        <v>43081</v>
      </c>
      <c r="C2334">
        <v>812.52</v>
      </c>
    </row>
    <row r="2335" spans="1:3" x14ac:dyDescent="0.2">
      <c r="A2335" t="s">
        <v>26523</v>
      </c>
      <c r="B2335" s="1">
        <v>43081</v>
      </c>
      <c r="C2335">
        <v>69.95</v>
      </c>
    </row>
    <row r="2336" spans="1:3" x14ac:dyDescent="0.2">
      <c r="A2336" t="s">
        <v>184</v>
      </c>
      <c r="B2336" s="1">
        <v>43081</v>
      </c>
      <c r="C2336">
        <v>42.48</v>
      </c>
    </row>
    <row r="2337" spans="1:3" x14ac:dyDescent="0.2">
      <c r="A2337" t="s">
        <v>12</v>
      </c>
      <c r="B2337" s="1">
        <v>43081</v>
      </c>
      <c r="C2337">
        <v>532.09</v>
      </c>
    </row>
    <row r="2338" spans="1:3" x14ac:dyDescent="0.2">
      <c r="A2338" t="s">
        <v>9068</v>
      </c>
      <c r="B2338" s="1">
        <v>43082</v>
      </c>
      <c r="C2338">
        <v>61.95</v>
      </c>
    </row>
    <row r="2339" spans="1:3" x14ac:dyDescent="0.2">
      <c r="A2339" t="s">
        <v>23023</v>
      </c>
      <c r="B2339" s="1">
        <v>43082</v>
      </c>
      <c r="C2339">
        <v>83.92</v>
      </c>
    </row>
    <row r="2340" spans="1:3" x14ac:dyDescent="0.2">
      <c r="A2340" t="s">
        <v>23356</v>
      </c>
      <c r="B2340" s="1">
        <v>43082</v>
      </c>
      <c r="C2340">
        <v>39.950000000000003</v>
      </c>
    </row>
    <row r="2341" spans="1:3" x14ac:dyDescent="0.2">
      <c r="A2341" t="s">
        <v>26512</v>
      </c>
      <c r="B2341" s="1">
        <v>43082</v>
      </c>
      <c r="C2341">
        <v>51.95</v>
      </c>
    </row>
    <row r="2342" spans="1:3" x14ac:dyDescent="0.2">
      <c r="A2342" t="s">
        <v>11014</v>
      </c>
      <c r="B2342" s="1">
        <v>43082</v>
      </c>
      <c r="C2342">
        <v>171.9</v>
      </c>
    </row>
    <row r="2343" spans="1:3" x14ac:dyDescent="0.2">
      <c r="A2343" t="s">
        <v>26394</v>
      </c>
      <c r="B2343" s="1">
        <v>43082</v>
      </c>
      <c r="C2343">
        <v>56.3</v>
      </c>
    </row>
    <row r="2344" spans="1:3" x14ac:dyDescent="0.2">
      <c r="A2344" t="s">
        <v>11391</v>
      </c>
      <c r="B2344" s="1">
        <v>43082</v>
      </c>
      <c r="C2344">
        <v>60.65</v>
      </c>
    </row>
    <row r="2345" spans="1:3" x14ac:dyDescent="0.2">
      <c r="A2345" t="s">
        <v>26513</v>
      </c>
      <c r="B2345" s="1">
        <v>43082</v>
      </c>
      <c r="C2345">
        <v>121.85</v>
      </c>
    </row>
    <row r="2346" spans="1:3" x14ac:dyDescent="0.2">
      <c r="A2346" t="s">
        <v>26514</v>
      </c>
      <c r="B2346" s="1">
        <v>43082</v>
      </c>
      <c r="C2346">
        <v>51.95</v>
      </c>
    </row>
    <row r="2347" spans="1:3" x14ac:dyDescent="0.2">
      <c r="A2347" t="s">
        <v>26032</v>
      </c>
      <c r="B2347" s="1">
        <v>43082</v>
      </c>
      <c r="C2347">
        <v>79.95</v>
      </c>
    </row>
    <row r="2348" spans="1:3" x14ac:dyDescent="0.2">
      <c r="A2348" t="s">
        <v>12460</v>
      </c>
      <c r="B2348" s="1">
        <v>43082</v>
      </c>
      <c r="C2348">
        <v>183.21</v>
      </c>
    </row>
    <row r="2349" spans="1:3" x14ac:dyDescent="0.2">
      <c r="A2349" t="s">
        <v>14246</v>
      </c>
      <c r="B2349" s="1">
        <v>43082</v>
      </c>
      <c r="C2349">
        <v>113.21</v>
      </c>
    </row>
    <row r="2350" spans="1:3" x14ac:dyDescent="0.2">
      <c r="A2350" t="s">
        <v>26340</v>
      </c>
      <c r="B2350" s="1">
        <v>43082</v>
      </c>
      <c r="C2350">
        <v>356.13</v>
      </c>
    </row>
    <row r="2351" spans="1:3" x14ac:dyDescent="0.2">
      <c r="A2351" t="s">
        <v>26127</v>
      </c>
      <c r="B2351" s="1">
        <v>43082</v>
      </c>
      <c r="C2351">
        <v>225.04</v>
      </c>
    </row>
    <row r="2352" spans="1:3" x14ac:dyDescent="0.2">
      <c r="A2352" t="s">
        <v>26515</v>
      </c>
      <c r="B2352" s="1">
        <v>43082</v>
      </c>
      <c r="C2352">
        <v>51.95</v>
      </c>
    </row>
    <row r="2353" spans="1:3" x14ac:dyDescent="0.2">
      <c r="A2353" t="s">
        <v>26516</v>
      </c>
      <c r="B2353" s="1">
        <v>43082</v>
      </c>
      <c r="C2353">
        <v>75</v>
      </c>
    </row>
    <row r="2354" spans="1:3" x14ac:dyDescent="0.2">
      <c r="A2354" t="s">
        <v>19720</v>
      </c>
      <c r="B2354" s="1">
        <v>43082</v>
      </c>
      <c r="C2354">
        <v>91.9</v>
      </c>
    </row>
    <row r="2355" spans="1:3" x14ac:dyDescent="0.2">
      <c r="A2355" t="s">
        <v>4184</v>
      </c>
      <c r="B2355" s="1">
        <v>43082</v>
      </c>
      <c r="C2355">
        <v>16</v>
      </c>
    </row>
    <row r="2356" spans="1:3" x14ac:dyDescent="0.2">
      <c r="A2356" t="s">
        <v>4184</v>
      </c>
      <c r="B2356" s="1">
        <v>43082</v>
      </c>
      <c r="C2356">
        <v>347.4</v>
      </c>
    </row>
    <row r="2357" spans="1:3" x14ac:dyDescent="0.2">
      <c r="A2357" t="s">
        <v>26517</v>
      </c>
      <c r="B2357" s="1">
        <v>43082</v>
      </c>
      <c r="C2357">
        <v>125</v>
      </c>
    </row>
    <row r="2358" spans="1:3" x14ac:dyDescent="0.2">
      <c r="A2358" t="s">
        <v>26518</v>
      </c>
      <c r="B2358" s="1">
        <v>43082</v>
      </c>
      <c r="C2358">
        <v>51.95</v>
      </c>
    </row>
    <row r="2359" spans="1:3" x14ac:dyDescent="0.2">
      <c r="A2359" t="s">
        <v>18243</v>
      </c>
      <c r="B2359" s="1">
        <v>43082</v>
      </c>
      <c r="C2359">
        <v>42</v>
      </c>
    </row>
    <row r="2360" spans="1:3" x14ac:dyDescent="0.2">
      <c r="A2360" t="s">
        <v>15407</v>
      </c>
      <c r="B2360" s="1">
        <v>43082</v>
      </c>
      <c r="C2360">
        <v>100</v>
      </c>
    </row>
    <row r="2361" spans="1:3" x14ac:dyDescent="0.2">
      <c r="A2361" t="s">
        <v>26519</v>
      </c>
      <c r="B2361" s="1">
        <v>43082</v>
      </c>
      <c r="C2361">
        <v>112</v>
      </c>
    </row>
    <row r="2362" spans="1:3" x14ac:dyDescent="0.2">
      <c r="A2362" t="s">
        <v>25625</v>
      </c>
      <c r="B2362" s="1">
        <v>43082</v>
      </c>
      <c r="C2362">
        <v>66.900000000000006</v>
      </c>
    </row>
    <row r="2363" spans="1:3" x14ac:dyDescent="0.2">
      <c r="A2363" t="s">
        <v>481</v>
      </c>
      <c r="B2363" s="1">
        <v>43082</v>
      </c>
      <c r="C2363">
        <v>940.83</v>
      </c>
    </row>
    <row r="2364" spans="1:3" x14ac:dyDescent="0.2">
      <c r="A2364" t="s">
        <v>9994</v>
      </c>
      <c r="B2364" s="1">
        <v>43082</v>
      </c>
      <c r="C2364">
        <v>940.44</v>
      </c>
    </row>
    <row r="2365" spans="1:3" x14ac:dyDescent="0.2">
      <c r="A2365" t="s">
        <v>15042</v>
      </c>
      <c r="B2365" s="1">
        <v>43082</v>
      </c>
      <c r="C2365">
        <v>322</v>
      </c>
    </row>
    <row r="2366" spans="1:3" x14ac:dyDescent="0.2">
      <c r="A2366" t="s">
        <v>7308</v>
      </c>
      <c r="B2366" s="1">
        <v>43082</v>
      </c>
      <c r="C2366">
        <v>51.95</v>
      </c>
    </row>
    <row r="2367" spans="1:3" x14ac:dyDescent="0.2">
      <c r="A2367" t="s">
        <v>1090</v>
      </c>
      <c r="B2367" s="1">
        <v>43082</v>
      </c>
      <c r="C2367">
        <v>565.04999999999995</v>
      </c>
    </row>
    <row r="2368" spans="1:3" x14ac:dyDescent="0.2">
      <c r="A2368" t="s">
        <v>32</v>
      </c>
      <c r="B2368" s="1">
        <v>43082</v>
      </c>
      <c r="C2368">
        <v>65.680000000000007</v>
      </c>
    </row>
    <row r="2369" spans="1:3" x14ac:dyDescent="0.2">
      <c r="A2369" t="s">
        <v>26026</v>
      </c>
      <c r="B2369" s="1">
        <v>43082</v>
      </c>
      <c r="C2369">
        <v>60</v>
      </c>
    </row>
    <row r="2370" spans="1:3" x14ac:dyDescent="0.2">
      <c r="A2370" t="s">
        <v>32</v>
      </c>
      <c r="B2370" s="1">
        <v>43082</v>
      </c>
      <c r="C2370">
        <v>231.3</v>
      </c>
    </row>
    <row r="2371" spans="1:3" x14ac:dyDescent="0.2">
      <c r="A2371" t="s">
        <v>15739</v>
      </c>
      <c r="B2371" s="1">
        <v>43082</v>
      </c>
      <c r="C2371">
        <v>51.95</v>
      </c>
    </row>
    <row r="2372" spans="1:3" x14ac:dyDescent="0.2">
      <c r="A2372" t="s">
        <v>831</v>
      </c>
      <c r="B2372" s="1">
        <v>43082</v>
      </c>
      <c r="C2372">
        <v>115.25</v>
      </c>
    </row>
    <row r="2373" spans="1:3" x14ac:dyDescent="0.2">
      <c r="A2373" t="s">
        <v>2988</v>
      </c>
      <c r="B2373" s="1">
        <v>43082</v>
      </c>
      <c r="C2373">
        <v>527.34</v>
      </c>
    </row>
    <row r="2374" spans="1:3" x14ac:dyDescent="0.2">
      <c r="A2374" t="s">
        <v>26365</v>
      </c>
      <c r="B2374" s="1">
        <v>43082</v>
      </c>
      <c r="C2374">
        <v>49.9</v>
      </c>
    </row>
    <row r="2375" spans="1:3" x14ac:dyDescent="0.2">
      <c r="A2375" t="s">
        <v>3</v>
      </c>
      <c r="B2375" s="1">
        <v>43082</v>
      </c>
      <c r="C2375">
        <v>39.950000000000003</v>
      </c>
    </row>
    <row r="2376" spans="1:3" x14ac:dyDescent="0.2">
      <c r="A2376" t="s">
        <v>119</v>
      </c>
      <c r="B2376" s="1">
        <v>43082</v>
      </c>
      <c r="C2376">
        <v>138.81</v>
      </c>
    </row>
    <row r="2377" spans="1:3" x14ac:dyDescent="0.2">
      <c r="A2377" t="s">
        <v>119</v>
      </c>
      <c r="B2377" s="1">
        <v>43082</v>
      </c>
      <c r="C2377">
        <v>743.1</v>
      </c>
    </row>
    <row r="2378" spans="1:3" x14ac:dyDescent="0.2">
      <c r="A2378" t="s">
        <v>38</v>
      </c>
      <c r="B2378" s="1">
        <v>43082</v>
      </c>
      <c r="C2378">
        <v>2270.7600000000002</v>
      </c>
    </row>
    <row r="2379" spans="1:3" x14ac:dyDescent="0.2">
      <c r="A2379" t="s">
        <v>148</v>
      </c>
      <c r="B2379" s="1">
        <v>43082</v>
      </c>
      <c r="C2379">
        <v>671.16</v>
      </c>
    </row>
    <row r="2380" spans="1:3" x14ac:dyDescent="0.2">
      <c r="A2380" t="s">
        <v>18218</v>
      </c>
      <c r="B2380" s="1">
        <v>43082</v>
      </c>
      <c r="C2380">
        <v>671.16</v>
      </c>
    </row>
    <row r="2381" spans="1:3" x14ac:dyDescent="0.2">
      <c r="A2381" t="s">
        <v>1568</v>
      </c>
      <c r="B2381" s="1">
        <v>43082</v>
      </c>
      <c r="C2381">
        <v>1054.68</v>
      </c>
    </row>
    <row r="2382" spans="1:3" x14ac:dyDescent="0.2">
      <c r="A2382" t="s">
        <v>23482</v>
      </c>
      <c r="B2382" s="1">
        <v>43082</v>
      </c>
      <c r="C2382">
        <v>527.34</v>
      </c>
    </row>
    <row r="2383" spans="1:3" x14ac:dyDescent="0.2">
      <c r="A2383" t="s">
        <v>2140</v>
      </c>
      <c r="B2383" s="1">
        <v>43082</v>
      </c>
      <c r="C2383">
        <v>902.34</v>
      </c>
    </row>
    <row r="2384" spans="1:3" x14ac:dyDescent="0.2">
      <c r="A2384" t="s">
        <v>32</v>
      </c>
      <c r="B2384" s="1">
        <v>43082</v>
      </c>
      <c r="C2384">
        <v>17.84</v>
      </c>
    </row>
    <row r="2385" spans="1:3" x14ac:dyDescent="0.2">
      <c r="A2385" t="s">
        <v>597</v>
      </c>
      <c r="B2385" s="1">
        <v>43082</v>
      </c>
      <c r="C2385">
        <v>8229.7000000000007</v>
      </c>
    </row>
    <row r="2386" spans="1:3" x14ac:dyDescent="0.2">
      <c r="A2386" t="s">
        <v>26520</v>
      </c>
      <c r="B2386" s="1">
        <v>43082</v>
      </c>
      <c r="C2386">
        <v>111.9</v>
      </c>
    </row>
    <row r="2387" spans="1:3" x14ac:dyDescent="0.2">
      <c r="A2387" t="s">
        <v>374</v>
      </c>
      <c r="B2387" s="1">
        <v>43082</v>
      </c>
      <c r="C2387">
        <v>527.34</v>
      </c>
    </row>
    <row r="2388" spans="1:3" x14ac:dyDescent="0.2">
      <c r="A2388" t="s">
        <v>253</v>
      </c>
      <c r="B2388" s="1">
        <v>43082</v>
      </c>
      <c r="C2388">
        <v>1245.54</v>
      </c>
    </row>
    <row r="2389" spans="1:3" x14ac:dyDescent="0.2">
      <c r="A2389" t="s">
        <v>7535</v>
      </c>
      <c r="B2389" s="1">
        <v>43082</v>
      </c>
      <c r="C2389">
        <v>246.71</v>
      </c>
    </row>
    <row r="2390" spans="1:3" x14ac:dyDescent="0.2">
      <c r="A2390" t="s">
        <v>383</v>
      </c>
      <c r="B2390" s="1">
        <v>43082</v>
      </c>
      <c r="C2390">
        <v>33.9</v>
      </c>
    </row>
    <row r="2391" spans="1:3" x14ac:dyDescent="0.2">
      <c r="A2391" t="s">
        <v>17127</v>
      </c>
      <c r="B2391" s="1">
        <v>43082</v>
      </c>
      <c r="C2391">
        <v>133.5</v>
      </c>
    </row>
    <row r="2392" spans="1:3" x14ac:dyDescent="0.2">
      <c r="A2392" t="s">
        <v>331</v>
      </c>
      <c r="B2392" s="1">
        <v>43082</v>
      </c>
      <c r="C2392">
        <v>1837.58</v>
      </c>
    </row>
    <row r="2393" spans="1:3" x14ac:dyDescent="0.2">
      <c r="A2393" t="s">
        <v>5613</v>
      </c>
      <c r="B2393" s="1">
        <v>43082</v>
      </c>
      <c r="C2393">
        <v>101.33</v>
      </c>
    </row>
    <row r="2394" spans="1:3" x14ac:dyDescent="0.2">
      <c r="A2394" t="s">
        <v>383</v>
      </c>
      <c r="B2394" s="1">
        <v>43082</v>
      </c>
      <c r="C2394">
        <v>33.9</v>
      </c>
    </row>
    <row r="2395" spans="1:3" x14ac:dyDescent="0.2">
      <c r="A2395" t="s">
        <v>17121</v>
      </c>
      <c r="B2395" s="1">
        <v>43082</v>
      </c>
      <c r="C2395">
        <v>235.94</v>
      </c>
    </row>
    <row r="2396" spans="1:3" x14ac:dyDescent="0.2">
      <c r="A2396" t="s">
        <v>534</v>
      </c>
      <c r="B2396" s="1">
        <v>43082</v>
      </c>
      <c r="C2396">
        <v>1275.7</v>
      </c>
    </row>
    <row r="2397" spans="1:3" x14ac:dyDescent="0.2">
      <c r="A2397" t="s">
        <v>46</v>
      </c>
      <c r="B2397" s="1">
        <v>43082</v>
      </c>
      <c r="C2397">
        <v>59.5</v>
      </c>
    </row>
    <row r="2398" spans="1:3" x14ac:dyDescent="0.2">
      <c r="A2398" t="s">
        <v>286</v>
      </c>
      <c r="B2398" s="1">
        <v>43082</v>
      </c>
      <c r="C2398">
        <v>175.34</v>
      </c>
    </row>
    <row r="2399" spans="1:3" x14ac:dyDescent="0.2">
      <c r="A2399" t="s">
        <v>26276</v>
      </c>
      <c r="B2399" s="1">
        <v>43082</v>
      </c>
      <c r="C2399">
        <v>83.95</v>
      </c>
    </row>
    <row r="2400" spans="1:3" x14ac:dyDescent="0.2">
      <c r="A2400" t="s">
        <v>201</v>
      </c>
      <c r="B2400" s="1">
        <v>43082</v>
      </c>
      <c r="C2400">
        <v>568.92999999999995</v>
      </c>
    </row>
    <row r="2401" spans="1:3" x14ac:dyDescent="0.2">
      <c r="A2401" t="s">
        <v>26521</v>
      </c>
      <c r="B2401" s="1">
        <v>43082</v>
      </c>
      <c r="C2401">
        <v>60.45</v>
      </c>
    </row>
    <row r="2402" spans="1:3" x14ac:dyDescent="0.2">
      <c r="A2402" t="s">
        <v>46</v>
      </c>
      <c r="B2402" s="1">
        <v>43082</v>
      </c>
      <c r="C2402">
        <v>228.06</v>
      </c>
    </row>
    <row r="2403" spans="1:3" x14ac:dyDescent="0.2">
      <c r="A2403" t="s">
        <v>3</v>
      </c>
      <c r="B2403" s="1">
        <v>43082</v>
      </c>
      <c r="C2403">
        <v>268.5</v>
      </c>
    </row>
    <row r="2404" spans="1:3" x14ac:dyDescent="0.2">
      <c r="A2404" t="s">
        <v>3</v>
      </c>
      <c r="B2404" s="1">
        <v>43082</v>
      </c>
      <c r="C2404">
        <v>48</v>
      </c>
    </row>
    <row r="2405" spans="1:3" x14ac:dyDescent="0.2">
      <c r="A2405" t="s">
        <v>12</v>
      </c>
      <c r="B2405" s="1">
        <v>43082</v>
      </c>
      <c r="C2405">
        <v>452.26</v>
      </c>
    </row>
    <row r="2406" spans="1:3" x14ac:dyDescent="0.2">
      <c r="A2406" t="s">
        <v>12580</v>
      </c>
      <c r="B2406" s="1">
        <v>43082</v>
      </c>
      <c r="C2406">
        <v>124.5</v>
      </c>
    </row>
    <row r="2407" spans="1:3" x14ac:dyDescent="0.2">
      <c r="A2407" t="s">
        <v>5313</v>
      </c>
      <c r="B2407" s="1">
        <v>43083</v>
      </c>
      <c r="C2407">
        <v>565.42999999999995</v>
      </c>
    </row>
    <row r="2408" spans="1:3" x14ac:dyDescent="0.2">
      <c r="A2408" t="s">
        <v>26507</v>
      </c>
      <c r="B2408" s="1">
        <v>43083</v>
      </c>
      <c r="C2408">
        <v>51.95</v>
      </c>
    </row>
    <row r="2409" spans="1:3" x14ac:dyDescent="0.2">
      <c r="A2409" t="s">
        <v>10657</v>
      </c>
      <c r="B2409" s="1">
        <v>43083</v>
      </c>
      <c r="C2409">
        <v>51.95</v>
      </c>
    </row>
    <row r="2410" spans="1:3" x14ac:dyDescent="0.2">
      <c r="A2410" t="s">
        <v>22882</v>
      </c>
      <c r="B2410" s="1">
        <v>43083</v>
      </c>
      <c r="C2410">
        <v>51.95</v>
      </c>
    </row>
    <row r="2411" spans="1:3" x14ac:dyDescent="0.2">
      <c r="A2411" t="s">
        <v>21338</v>
      </c>
      <c r="B2411" s="1">
        <v>43083</v>
      </c>
      <c r="C2411">
        <v>51.95</v>
      </c>
    </row>
    <row r="2412" spans="1:3" x14ac:dyDescent="0.2">
      <c r="A2412" t="s">
        <v>25352</v>
      </c>
      <c r="B2412" s="1">
        <v>43083</v>
      </c>
      <c r="C2412">
        <v>24.48</v>
      </c>
    </row>
    <row r="2413" spans="1:3" x14ac:dyDescent="0.2">
      <c r="A2413" t="s">
        <v>236</v>
      </c>
      <c r="B2413" s="1">
        <v>43083</v>
      </c>
      <c r="C2413">
        <v>34.47</v>
      </c>
    </row>
    <row r="2414" spans="1:3" x14ac:dyDescent="0.2">
      <c r="A2414" t="s">
        <v>26322</v>
      </c>
      <c r="B2414" s="1">
        <v>43083</v>
      </c>
      <c r="C2414">
        <v>51.95</v>
      </c>
    </row>
    <row r="2415" spans="1:3" x14ac:dyDescent="0.2">
      <c r="A2415" t="s">
        <v>19527</v>
      </c>
      <c r="B2415" s="1">
        <v>43083</v>
      </c>
      <c r="C2415">
        <v>53.56</v>
      </c>
    </row>
    <row r="2416" spans="1:3" x14ac:dyDescent="0.2">
      <c r="A2416" t="s">
        <v>10210</v>
      </c>
      <c r="B2416" s="1">
        <v>43083</v>
      </c>
      <c r="C2416">
        <v>51.95</v>
      </c>
    </row>
    <row r="2417" spans="1:3" x14ac:dyDescent="0.2">
      <c r="A2417" t="s">
        <v>224</v>
      </c>
      <c r="B2417" s="1">
        <v>43083</v>
      </c>
      <c r="C2417">
        <v>442.23</v>
      </c>
    </row>
    <row r="2418" spans="1:3" x14ac:dyDescent="0.2">
      <c r="A2418" t="s">
        <v>228</v>
      </c>
      <c r="B2418" s="1">
        <v>43083</v>
      </c>
      <c r="C2418">
        <v>470.13</v>
      </c>
    </row>
    <row r="2419" spans="1:3" x14ac:dyDescent="0.2">
      <c r="A2419" t="s">
        <v>226</v>
      </c>
      <c r="B2419" s="1">
        <v>43083</v>
      </c>
      <c r="C2419">
        <v>445.64</v>
      </c>
    </row>
    <row r="2420" spans="1:3" x14ac:dyDescent="0.2">
      <c r="A2420" t="s">
        <v>222</v>
      </c>
      <c r="B2420" s="1">
        <v>43083</v>
      </c>
      <c r="C2420">
        <v>603.42999999999995</v>
      </c>
    </row>
    <row r="2421" spans="1:3" x14ac:dyDescent="0.2">
      <c r="A2421" t="s">
        <v>2842</v>
      </c>
      <c r="B2421" s="1">
        <v>43083</v>
      </c>
      <c r="C2421">
        <v>1171.94</v>
      </c>
    </row>
    <row r="2422" spans="1:3" x14ac:dyDescent="0.2">
      <c r="A2422" t="s">
        <v>26508</v>
      </c>
      <c r="B2422" s="1">
        <v>43083</v>
      </c>
      <c r="C2422">
        <v>61.95</v>
      </c>
    </row>
    <row r="2423" spans="1:3" x14ac:dyDescent="0.2">
      <c r="A2423" t="s">
        <v>10239</v>
      </c>
      <c r="B2423" s="1">
        <v>43083</v>
      </c>
      <c r="C2423">
        <v>51.95</v>
      </c>
    </row>
    <row r="2424" spans="1:3" x14ac:dyDescent="0.2">
      <c r="A2424" t="s">
        <v>13523</v>
      </c>
      <c r="B2424" s="1">
        <v>43083</v>
      </c>
      <c r="C2424">
        <v>107.62</v>
      </c>
    </row>
    <row r="2425" spans="1:3" x14ac:dyDescent="0.2">
      <c r="A2425" t="s">
        <v>29</v>
      </c>
      <c r="B2425" s="1">
        <v>43083</v>
      </c>
      <c r="C2425">
        <v>943</v>
      </c>
    </row>
    <row r="2426" spans="1:3" x14ac:dyDescent="0.2">
      <c r="A2426" t="s">
        <v>383</v>
      </c>
      <c r="B2426" s="1">
        <v>43083</v>
      </c>
      <c r="C2426">
        <v>438.02</v>
      </c>
    </row>
    <row r="2427" spans="1:3" x14ac:dyDescent="0.2">
      <c r="A2427" t="s">
        <v>26509</v>
      </c>
      <c r="B2427" s="1">
        <v>43083</v>
      </c>
      <c r="C2427">
        <v>262</v>
      </c>
    </row>
    <row r="2428" spans="1:3" x14ac:dyDescent="0.2">
      <c r="A2428" t="s">
        <v>383</v>
      </c>
      <c r="B2428" s="1">
        <v>43083</v>
      </c>
      <c r="C2428">
        <v>876.04</v>
      </c>
    </row>
    <row r="2429" spans="1:3" x14ac:dyDescent="0.2">
      <c r="A2429" t="s">
        <v>383</v>
      </c>
      <c r="B2429" s="1">
        <v>43083</v>
      </c>
      <c r="C2429">
        <v>219.01</v>
      </c>
    </row>
    <row r="2430" spans="1:3" x14ac:dyDescent="0.2">
      <c r="A2430" t="s">
        <v>3</v>
      </c>
      <c r="B2430" s="1">
        <v>43083</v>
      </c>
      <c r="C2430">
        <v>45</v>
      </c>
    </row>
    <row r="2431" spans="1:3" x14ac:dyDescent="0.2">
      <c r="A2431" t="s">
        <v>316</v>
      </c>
      <c r="B2431" s="1">
        <v>43083</v>
      </c>
      <c r="C2431">
        <v>877.03</v>
      </c>
    </row>
    <row r="2432" spans="1:3" x14ac:dyDescent="0.2">
      <c r="A2432" t="s">
        <v>26510</v>
      </c>
      <c r="B2432" s="1">
        <v>43083</v>
      </c>
      <c r="C2432">
        <v>85.9</v>
      </c>
    </row>
    <row r="2433" spans="1:3" x14ac:dyDescent="0.2">
      <c r="A2433" t="s">
        <v>1007</v>
      </c>
      <c r="B2433" s="1">
        <v>43083</v>
      </c>
      <c r="C2433">
        <v>1449.88</v>
      </c>
    </row>
    <row r="2434" spans="1:3" x14ac:dyDescent="0.2">
      <c r="A2434" t="s">
        <v>722</v>
      </c>
      <c r="B2434" s="1">
        <v>43083</v>
      </c>
      <c r="C2434">
        <v>382.2</v>
      </c>
    </row>
    <row r="2435" spans="1:3" x14ac:dyDescent="0.2">
      <c r="A2435" t="s">
        <v>18218</v>
      </c>
      <c r="B2435" s="1">
        <v>43083</v>
      </c>
      <c r="C2435">
        <v>527.34</v>
      </c>
    </row>
    <row r="2436" spans="1:3" x14ac:dyDescent="0.2">
      <c r="A2436" t="s">
        <v>15624</v>
      </c>
      <c r="B2436" s="1">
        <v>43083</v>
      </c>
      <c r="C2436">
        <v>527.34</v>
      </c>
    </row>
    <row r="2437" spans="1:3" x14ac:dyDescent="0.2">
      <c r="A2437" t="s">
        <v>1515</v>
      </c>
      <c r="B2437" s="1">
        <v>43083</v>
      </c>
      <c r="C2437">
        <v>527.34</v>
      </c>
    </row>
    <row r="2438" spans="1:3" x14ac:dyDescent="0.2">
      <c r="A2438" t="s">
        <v>416</v>
      </c>
      <c r="B2438" s="1">
        <v>43083</v>
      </c>
      <c r="C2438">
        <v>527.34</v>
      </c>
    </row>
    <row r="2439" spans="1:3" x14ac:dyDescent="0.2">
      <c r="A2439" t="s">
        <v>26511</v>
      </c>
      <c r="B2439" s="1">
        <v>43083</v>
      </c>
      <c r="C2439">
        <v>306.95</v>
      </c>
    </row>
    <row r="2440" spans="1:3" x14ac:dyDescent="0.2">
      <c r="A2440" t="s">
        <v>22894</v>
      </c>
      <c r="B2440" s="1">
        <v>43083</v>
      </c>
      <c r="C2440">
        <v>28.5</v>
      </c>
    </row>
    <row r="2441" spans="1:3" x14ac:dyDescent="0.2">
      <c r="A2441" t="s">
        <v>184</v>
      </c>
      <c r="B2441" s="1">
        <v>43083</v>
      </c>
      <c r="C2441">
        <v>37.25</v>
      </c>
    </row>
    <row r="2442" spans="1:3" x14ac:dyDescent="0.2">
      <c r="A2442" t="s">
        <v>241</v>
      </c>
      <c r="B2442" s="1">
        <v>43083</v>
      </c>
      <c r="C2442">
        <v>857.33</v>
      </c>
    </row>
    <row r="2443" spans="1:3" x14ac:dyDescent="0.2">
      <c r="A2443" t="s">
        <v>6139</v>
      </c>
      <c r="B2443" s="1">
        <v>43083</v>
      </c>
      <c r="C2443">
        <v>973.37</v>
      </c>
    </row>
    <row r="2444" spans="1:3" x14ac:dyDescent="0.2">
      <c r="A2444" t="s">
        <v>12</v>
      </c>
      <c r="B2444" s="1">
        <v>43083</v>
      </c>
      <c r="C2444">
        <v>567.11</v>
      </c>
    </row>
    <row r="2445" spans="1:3" x14ac:dyDescent="0.2">
      <c r="A2445" t="s">
        <v>597</v>
      </c>
      <c r="B2445" s="1">
        <v>43084</v>
      </c>
      <c r="C2445">
        <v>283.73</v>
      </c>
    </row>
    <row r="2446" spans="1:3" x14ac:dyDescent="0.2">
      <c r="A2446" t="s">
        <v>597</v>
      </c>
      <c r="B2446" s="1">
        <v>43084</v>
      </c>
      <c r="C2446">
        <v>1221.3</v>
      </c>
    </row>
    <row r="2447" spans="1:3" x14ac:dyDescent="0.2">
      <c r="A2447" t="s">
        <v>597</v>
      </c>
      <c r="B2447" s="1">
        <v>43084</v>
      </c>
      <c r="C2447">
        <v>26.37</v>
      </c>
    </row>
    <row r="2448" spans="1:3" x14ac:dyDescent="0.2">
      <c r="A2448" t="s">
        <v>597</v>
      </c>
      <c r="B2448" s="1">
        <v>43084</v>
      </c>
      <c r="C2448">
        <v>65.599999999999994</v>
      </c>
    </row>
    <row r="2449" spans="1:3" x14ac:dyDescent="0.2">
      <c r="A2449" t="s">
        <v>597</v>
      </c>
      <c r="B2449" s="1">
        <v>43084</v>
      </c>
      <c r="C2449">
        <v>43.73</v>
      </c>
    </row>
    <row r="2450" spans="1:3" x14ac:dyDescent="0.2">
      <c r="A2450" t="s">
        <v>3</v>
      </c>
      <c r="B2450" s="1">
        <v>43084</v>
      </c>
      <c r="C2450">
        <v>390</v>
      </c>
    </row>
    <row r="2451" spans="1:3" x14ac:dyDescent="0.2">
      <c r="A2451" t="s">
        <v>26505</v>
      </c>
      <c r="B2451" s="1">
        <v>43084</v>
      </c>
      <c r="C2451">
        <v>51.95</v>
      </c>
    </row>
    <row r="2452" spans="1:3" x14ac:dyDescent="0.2">
      <c r="A2452" t="s">
        <v>13260</v>
      </c>
      <c r="B2452" s="1">
        <v>43084</v>
      </c>
      <c r="C2452">
        <v>51.95</v>
      </c>
    </row>
    <row r="2453" spans="1:3" x14ac:dyDescent="0.2">
      <c r="A2453" t="s">
        <v>26506</v>
      </c>
      <c r="B2453" s="1">
        <v>43084</v>
      </c>
      <c r="C2453">
        <v>51.95</v>
      </c>
    </row>
    <row r="2454" spans="1:3" x14ac:dyDescent="0.2">
      <c r="A2454" t="s">
        <v>16960</v>
      </c>
      <c r="B2454" s="1">
        <v>43087</v>
      </c>
      <c r="C2454">
        <v>6882.66</v>
      </c>
    </row>
    <row r="2455" spans="1:3" x14ac:dyDescent="0.2">
      <c r="A2455" t="s">
        <v>8371</v>
      </c>
      <c r="B2455" s="1">
        <v>43087</v>
      </c>
      <c r="C2455">
        <v>27.9</v>
      </c>
    </row>
    <row r="2456" spans="1:3" x14ac:dyDescent="0.2">
      <c r="A2456" t="s">
        <v>34</v>
      </c>
      <c r="B2456" s="1">
        <v>43087</v>
      </c>
      <c r="C2456">
        <v>18.98</v>
      </c>
    </row>
    <row r="2457" spans="1:3" x14ac:dyDescent="0.2">
      <c r="A2457" t="s">
        <v>34</v>
      </c>
      <c r="B2457" s="1">
        <v>43087</v>
      </c>
      <c r="C2457">
        <v>74.58</v>
      </c>
    </row>
    <row r="2458" spans="1:3" x14ac:dyDescent="0.2">
      <c r="A2458" t="s">
        <v>15782</v>
      </c>
      <c r="B2458" s="1">
        <v>43087</v>
      </c>
      <c r="C2458">
        <v>57.5</v>
      </c>
    </row>
    <row r="2459" spans="1:3" x14ac:dyDescent="0.2">
      <c r="A2459" t="s">
        <v>26492</v>
      </c>
      <c r="B2459" s="1">
        <v>43087</v>
      </c>
      <c r="C2459">
        <v>11.5</v>
      </c>
    </row>
    <row r="2460" spans="1:3" x14ac:dyDescent="0.2">
      <c r="A2460" t="s">
        <v>26493</v>
      </c>
      <c r="B2460" s="1">
        <v>43087</v>
      </c>
      <c r="C2460">
        <v>125</v>
      </c>
    </row>
    <row r="2461" spans="1:3" x14ac:dyDescent="0.2">
      <c r="A2461" t="s">
        <v>362</v>
      </c>
      <c r="B2461" s="1">
        <v>43087</v>
      </c>
      <c r="C2461">
        <v>251.7</v>
      </c>
    </row>
    <row r="2462" spans="1:3" x14ac:dyDescent="0.2">
      <c r="A2462" t="s">
        <v>1971</v>
      </c>
      <c r="B2462" s="1">
        <v>43087</v>
      </c>
      <c r="C2462">
        <v>231.96</v>
      </c>
    </row>
    <row r="2463" spans="1:3" x14ac:dyDescent="0.2">
      <c r="A2463" t="s">
        <v>25905</v>
      </c>
      <c r="B2463" s="1">
        <v>43087</v>
      </c>
      <c r="C2463">
        <v>163.98</v>
      </c>
    </row>
    <row r="2464" spans="1:3" x14ac:dyDescent="0.2">
      <c r="A2464" t="s">
        <v>24295</v>
      </c>
      <c r="B2464" s="1">
        <v>43087</v>
      </c>
      <c r="C2464">
        <v>342.5</v>
      </c>
    </row>
    <row r="2465" spans="1:3" x14ac:dyDescent="0.2">
      <c r="A2465" t="s">
        <v>26494</v>
      </c>
      <c r="B2465" s="1">
        <v>43087</v>
      </c>
      <c r="C2465">
        <v>66.27</v>
      </c>
    </row>
    <row r="2466" spans="1:3" x14ac:dyDescent="0.2">
      <c r="A2466" t="s">
        <v>26301</v>
      </c>
      <c r="B2466" s="1">
        <v>43087</v>
      </c>
      <c r="C2466">
        <v>166.95</v>
      </c>
    </row>
    <row r="2467" spans="1:3" x14ac:dyDescent="0.2">
      <c r="A2467" t="s">
        <v>26495</v>
      </c>
      <c r="B2467" s="1">
        <v>43087</v>
      </c>
      <c r="C2467">
        <v>87.8</v>
      </c>
    </row>
    <row r="2468" spans="1:3" x14ac:dyDescent="0.2">
      <c r="A2468" t="s">
        <v>710</v>
      </c>
      <c r="B2468" s="1">
        <v>43087</v>
      </c>
      <c r="C2468">
        <v>119.8</v>
      </c>
    </row>
    <row r="2469" spans="1:3" x14ac:dyDescent="0.2">
      <c r="A2469" t="s">
        <v>321</v>
      </c>
      <c r="B2469" s="1">
        <v>43087</v>
      </c>
      <c r="C2469">
        <v>636.36</v>
      </c>
    </row>
    <row r="2470" spans="1:3" x14ac:dyDescent="0.2">
      <c r="A2470" t="s">
        <v>72</v>
      </c>
      <c r="B2470" s="1">
        <v>43087</v>
      </c>
      <c r="C2470">
        <v>669.45</v>
      </c>
    </row>
    <row r="2471" spans="1:3" x14ac:dyDescent="0.2">
      <c r="A2471" t="s">
        <v>810</v>
      </c>
      <c r="B2471" s="1">
        <v>43087</v>
      </c>
      <c r="C2471">
        <v>205.01</v>
      </c>
    </row>
    <row r="2472" spans="1:3" x14ac:dyDescent="0.2">
      <c r="A2472" t="s">
        <v>5955</v>
      </c>
      <c r="B2472" s="1">
        <v>43087</v>
      </c>
      <c r="C2472">
        <v>297.14999999999998</v>
      </c>
    </row>
    <row r="2473" spans="1:3" x14ac:dyDescent="0.2">
      <c r="A2473" t="s">
        <v>19647</v>
      </c>
      <c r="B2473" s="1">
        <v>43087</v>
      </c>
      <c r="C2473">
        <v>51.95</v>
      </c>
    </row>
    <row r="2474" spans="1:3" x14ac:dyDescent="0.2">
      <c r="A2474" t="s">
        <v>16229</v>
      </c>
      <c r="B2474" s="1">
        <v>43087</v>
      </c>
      <c r="C2474">
        <v>96.9</v>
      </c>
    </row>
    <row r="2475" spans="1:3" x14ac:dyDescent="0.2">
      <c r="A2475" t="s">
        <v>751</v>
      </c>
      <c r="B2475" s="1">
        <v>43087</v>
      </c>
      <c r="C2475">
        <v>43.48</v>
      </c>
    </row>
    <row r="2476" spans="1:3" x14ac:dyDescent="0.2">
      <c r="A2476" t="s">
        <v>20854</v>
      </c>
      <c r="B2476" s="1">
        <v>43087</v>
      </c>
      <c r="C2476">
        <v>34.47</v>
      </c>
    </row>
    <row r="2477" spans="1:3" x14ac:dyDescent="0.2">
      <c r="A2477" t="s">
        <v>5955</v>
      </c>
      <c r="B2477" s="1">
        <v>43087</v>
      </c>
      <c r="C2477">
        <v>1138.31</v>
      </c>
    </row>
    <row r="2478" spans="1:3" x14ac:dyDescent="0.2">
      <c r="A2478" t="s">
        <v>722</v>
      </c>
      <c r="B2478" s="1">
        <v>43087</v>
      </c>
      <c r="C2478">
        <v>19.5</v>
      </c>
    </row>
    <row r="2479" spans="1:3" x14ac:dyDescent="0.2">
      <c r="A2479" t="s">
        <v>5579</v>
      </c>
      <c r="B2479" s="1">
        <v>43087</v>
      </c>
      <c r="C2479">
        <v>155.82</v>
      </c>
    </row>
    <row r="2480" spans="1:3" x14ac:dyDescent="0.2">
      <c r="A2480" t="s">
        <v>324</v>
      </c>
      <c r="B2480" s="1">
        <v>43087</v>
      </c>
      <c r="C2480">
        <v>398.95</v>
      </c>
    </row>
    <row r="2481" spans="1:3" x14ac:dyDescent="0.2">
      <c r="A2481" t="s">
        <v>1111</v>
      </c>
      <c r="B2481" s="1">
        <v>43087</v>
      </c>
      <c r="C2481">
        <v>111.75</v>
      </c>
    </row>
    <row r="2482" spans="1:3" x14ac:dyDescent="0.2">
      <c r="A2482" t="s">
        <v>5546</v>
      </c>
      <c r="B2482" s="1">
        <v>43087</v>
      </c>
      <c r="C2482">
        <v>250</v>
      </c>
    </row>
    <row r="2483" spans="1:3" x14ac:dyDescent="0.2">
      <c r="A2483" t="s">
        <v>383</v>
      </c>
      <c r="B2483" s="1">
        <v>43087</v>
      </c>
      <c r="C2483">
        <v>33.9</v>
      </c>
    </row>
    <row r="2484" spans="1:3" x14ac:dyDescent="0.2">
      <c r="A2484" t="s">
        <v>26496</v>
      </c>
      <c r="B2484" s="1">
        <v>43087</v>
      </c>
      <c r="C2484">
        <v>30</v>
      </c>
    </row>
    <row r="2485" spans="1:3" x14ac:dyDescent="0.2">
      <c r="A2485" t="s">
        <v>722</v>
      </c>
      <c r="B2485" s="1">
        <v>43087</v>
      </c>
      <c r="C2485">
        <v>824.73</v>
      </c>
    </row>
    <row r="2486" spans="1:3" x14ac:dyDescent="0.2">
      <c r="A2486" t="s">
        <v>483</v>
      </c>
      <c r="B2486" s="1">
        <v>43087</v>
      </c>
      <c r="C2486">
        <v>193.38</v>
      </c>
    </row>
    <row r="2487" spans="1:3" x14ac:dyDescent="0.2">
      <c r="A2487" t="s">
        <v>3</v>
      </c>
      <c r="B2487" s="1">
        <v>43087</v>
      </c>
      <c r="C2487">
        <v>120</v>
      </c>
    </row>
    <row r="2488" spans="1:3" x14ac:dyDescent="0.2">
      <c r="A2488" t="s">
        <v>236</v>
      </c>
      <c r="B2488" s="1">
        <v>43087</v>
      </c>
      <c r="C2488">
        <v>57</v>
      </c>
    </row>
    <row r="2489" spans="1:3" x14ac:dyDescent="0.2">
      <c r="A2489" t="s">
        <v>46</v>
      </c>
      <c r="B2489" s="1">
        <v>43087</v>
      </c>
      <c r="C2489">
        <v>75.31</v>
      </c>
    </row>
    <row r="2490" spans="1:3" x14ac:dyDescent="0.2">
      <c r="A2490" t="s">
        <v>46</v>
      </c>
      <c r="B2490" s="1">
        <v>43087</v>
      </c>
      <c r="C2490">
        <v>553.04999999999995</v>
      </c>
    </row>
    <row r="2491" spans="1:3" x14ac:dyDescent="0.2">
      <c r="A2491" t="s">
        <v>324</v>
      </c>
      <c r="B2491" s="1">
        <v>43087</v>
      </c>
      <c r="C2491">
        <v>636.78</v>
      </c>
    </row>
    <row r="2492" spans="1:3" x14ac:dyDescent="0.2">
      <c r="A2492" t="s">
        <v>25988</v>
      </c>
      <c r="B2492" s="1">
        <v>43087</v>
      </c>
      <c r="C2492">
        <v>91.9</v>
      </c>
    </row>
    <row r="2493" spans="1:3" x14ac:dyDescent="0.2">
      <c r="A2493" t="s">
        <v>236</v>
      </c>
      <c r="B2493" s="1">
        <v>43087</v>
      </c>
      <c r="C2493">
        <v>2673.3</v>
      </c>
    </row>
    <row r="2494" spans="1:3" x14ac:dyDescent="0.2">
      <c r="A2494" t="s">
        <v>26497</v>
      </c>
      <c r="B2494" s="1">
        <v>43087</v>
      </c>
      <c r="C2494">
        <v>228.17</v>
      </c>
    </row>
    <row r="2495" spans="1:3" x14ac:dyDescent="0.2">
      <c r="A2495" t="s">
        <v>4448</v>
      </c>
      <c r="B2495" s="1">
        <v>43087</v>
      </c>
      <c r="C2495">
        <v>23.5</v>
      </c>
    </row>
    <row r="2496" spans="1:3" x14ac:dyDescent="0.2">
      <c r="A2496" t="s">
        <v>19573</v>
      </c>
      <c r="B2496" s="1">
        <v>43087</v>
      </c>
      <c r="C2496">
        <v>61.95</v>
      </c>
    </row>
    <row r="2497" spans="1:3" x14ac:dyDescent="0.2">
      <c r="A2497" t="s">
        <v>16735</v>
      </c>
      <c r="B2497" s="1">
        <v>43087</v>
      </c>
      <c r="C2497">
        <v>303.75</v>
      </c>
    </row>
    <row r="2498" spans="1:3" x14ac:dyDescent="0.2">
      <c r="A2498" t="s">
        <v>18207</v>
      </c>
      <c r="B2498" s="1">
        <v>43087</v>
      </c>
      <c r="C2498">
        <v>113.8</v>
      </c>
    </row>
    <row r="2499" spans="1:3" x14ac:dyDescent="0.2">
      <c r="A2499" t="s">
        <v>14</v>
      </c>
      <c r="B2499" s="1">
        <v>43087</v>
      </c>
      <c r="C2499">
        <v>638.9</v>
      </c>
    </row>
    <row r="2500" spans="1:3" x14ac:dyDescent="0.2">
      <c r="A2500" t="s">
        <v>122</v>
      </c>
      <c r="B2500" s="1">
        <v>43087</v>
      </c>
      <c r="C2500">
        <v>1104.9000000000001</v>
      </c>
    </row>
    <row r="2501" spans="1:3" x14ac:dyDescent="0.2">
      <c r="A2501" t="s">
        <v>229</v>
      </c>
      <c r="B2501" s="1">
        <v>43087</v>
      </c>
      <c r="C2501">
        <v>19.98</v>
      </c>
    </row>
    <row r="2502" spans="1:3" x14ac:dyDescent="0.2">
      <c r="A2502" t="s">
        <v>229</v>
      </c>
      <c r="B2502" s="1">
        <v>43087</v>
      </c>
      <c r="C2502">
        <v>24.98</v>
      </c>
    </row>
    <row r="2503" spans="1:3" x14ac:dyDescent="0.2">
      <c r="A2503" t="s">
        <v>229</v>
      </c>
      <c r="B2503" s="1">
        <v>43087</v>
      </c>
      <c r="C2503">
        <v>17.48</v>
      </c>
    </row>
    <row r="2504" spans="1:3" x14ac:dyDescent="0.2">
      <c r="A2504" t="s">
        <v>229</v>
      </c>
      <c r="B2504" s="1">
        <v>43087</v>
      </c>
      <c r="C2504">
        <v>45.67</v>
      </c>
    </row>
    <row r="2505" spans="1:3" x14ac:dyDescent="0.2">
      <c r="A2505" t="s">
        <v>122</v>
      </c>
      <c r="B2505" s="1">
        <v>43087</v>
      </c>
      <c r="C2505">
        <v>1184.96</v>
      </c>
    </row>
    <row r="2506" spans="1:3" x14ac:dyDescent="0.2">
      <c r="A2506" t="s">
        <v>229</v>
      </c>
      <c r="B2506" s="1">
        <v>43087</v>
      </c>
      <c r="C2506">
        <v>439.45</v>
      </c>
    </row>
    <row r="2507" spans="1:3" x14ac:dyDescent="0.2">
      <c r="A2507" t="s">
        <v>229</v>
      </c>
      <c r="B2507" s="1">
        <v>43087</v>
      </c>
      <c r="C2507">
        <v>9.25</v>
      </c>
    </row>
    <row r="2508" spans="1:3" x14ac:dyDescent="0.2">
      <c r="A2508" t="s">
        <v>229</v>
      </c>
      <c r="B2508" s="1">
        <v>43087</v>
      </c>
      <c r="C2508">
        <v>223.22</v>
      </c>
    </row>
    <row r="2509" spans="1:3" x14ac:dyDescent="0.2">
      <c r="A2509" t="s">
        <v>229</v>
      </c>
      <c r="B2509" s="1">
        <v>43087</v>
      </c>
      <c r="C2509">
        <v>114.88</v>
      </c>
    </row>
    <row r="2510" spans="1:3" x14ac:dyDescent="0.2">
      <c r="A2510" t="s">
        <v>229</v>
      </c>
      <c r="B2510" s="1">
        <v>43087</v>
      </c>
      <c r="C2510">
        <v>39.950000000000003</v>
      </c>
    </row>
    <row r="2511" spans="1:3" x14ac:dyDescent="0.2">
      <c r="A2511" t="s">
        <v>229</v>
      </c>
      <c r="B2511" s="1">
        <v>43087</v>
      </c>
      <c r="C2511">
        <v>303.12</v>
      </c>
    </row>
    <row r="2512" spans="1:3" x14ac:dyDescent="0.2">
      <c r="A2512" t="s">
        <v>229</v>
      </c>
      <c r="B2512" s="1">
        <v>43087</v>
      </c>
      <c r="C2512">
        <v>19.98</v>
      </c>
    </row>
    <row r="2513" spans="1:3" x14ac:dyDescent="0.2">
      <c r="A2513" t="s">
        <v>229</v>
      </c>
      <c r="B2513" s="1">
        <v>43087</v>
      </c>
      <c r="C2513">
        <v>264.73</v>
      </c>
    </row>
    <row r="2514" spans="1:3" x14ac:dyDescent="0.2">
      <c r="A2514" t="s">
        <v>229</v>
      </c>
      <c r="B2514" s="1">
        <v>43087</v>
      </c>
      <c r="C2514">
        <v>44.96</v>
      </c>
    </row>
    <row r="2515" spans="1:3" x14ac:dyDescent="0.2">
      <c r="A2515" t="s">
        <v>229</v>
      </c>
      <c r="B2515" s="1">
        <v>43087</v>
      </c>
      <c r="C2515">
        <v>789.18</v>
      </c>
    </row>
    <row r="2516" spans="1:3" x14ac:dyDescent="0.2">
      <c r="A2516" t="s">
        <v>229</v>
      </c>
      <c r="B2516" s="1">
        <v>43087</v>
      </c>
      <c r="C2516">
        <v>39.950000000000003</v>
      </c>
    </row>
    <row r="2517" spans="1:3" x14ac:dyDescent="0.2">
      <c r="A2517" t="s">
        <v>15079</v>
      </c>
      <c r="B2517" s="1">
        <v>43087</v>
      </c>
      <c r="C2517">
        <v>22.98</v>
      </c>
    </row>
    <row r="2518" spans="1:3" x14ac:dyDescent="0.2">
      <c r="A2518" t="s">
        <v>25943</v>
      </c>
      <c r="B2518" s="1">
        <v>43087</v>
      </c>
      <c r="C2518">
        <v>275.7</v>
      </c>
    </row>
    <row r="2519" spans="1:3" x14ac:dyDescent="0.2">
      <c r="A2519" t="s">
        <v>1090</v>
      </c>
      <c r="B2519" s="1">
        <v>43087</v>
      </c>
      <c r="C2519">
        <v>1834.6</v>
      </c>
    </row>
    <row r="2520" spans="1:3" x14ac:dyDescent="0.2">
      <c r="A2520" t="s">
        <v>257</v>
      </c>
      <c r="B2520" s="1">
        <v>43087</v>
      </c>
      <c r="C2520">
        <v>86.93</v>
      </c>
    </row>
    <row r="2521" spans="1:3" x14ac:dyDescent="0.2">
      <c r="A2521" t="s">
        <v>257</v>
      </c>
      <c r="B2521" s="1">
        <v>43087</v>
      </c>
      <c r="C2521">
        <v>920.15</v>
      </c>
    </row>
    <row r="2522" spans="1:3" x14ac:dyDescent="0.2">
      <c r="A2522" t="s">
        <v>17121</v>
      </c>
      <c r="B2522" s="1">
        <v>43087</v>
      </c>
      <c r="C2522">
        <v>274.02</v>
      </c>
    </row>
    <row r="2523" spans="1:3" x14ac:dyDescent="0.2">
      <c r="A2523" t="s">
        <v>17121</v>
      </c>
      <c r="B2523" s="1">
        <v>43087</v>
      </c>
      <c r="C2523">
        <v>237.3</v>
      </c>
    </row>
    <row r="2524" spans="1:3" x14ac:dyDescent="0.2">
      <c r="A2524" t="s">
        <v>416</v>
      </c>
      <c r="B2524" s="1">
        <v>43087</v>
      </c>
      <c r="C2524">
        <v>750.32</v>
      </c>
    </row>
    <row r="2525" spans="1:3" x14ac:dyDescent="0.2">
      <c r="A2525" t="s">
        <v>25632</v>
      </c>
      <c r="B2525" s="1">
        <v>43087</v>
      </c>
      <c r="C2525">
        <v>51.95</v>
      </c>
    </row>
    <row r="2526" spans="1:3" x14ac:dyDescent="0.2">
      <c r="A2526" t="s">
        <v>2408</v>
      </c>
      <c r="B2526" s="1">
        <v>43087</v>
      </c>
      <c r="C2526">
        <v>46</v>
      </c>
    </row>
    <row r="2527" spans="1:3" x14ac:dyDescent="0.2">
      <c r="A2527" t="s">
        <v>32</v>
      </c>
      <c r="B2527" s="1">
        <v>43087</v>
      </c>
      <c r="C2527">
        <v>1169.51</v>
      </c>
    </row>
    <row r="2528" spans="1:3" x14ac:dyDescent="0.2">
      <c r="A2528" t="s">
        <v>32</v>
      </c>
      <c r="B2528" s="1">
        <v>43087</v>
      </c>
      <c r="C2528">
        <v>1236.6600000000001</v>
      </c>
    </row>
    <row r="2529" spans="1:3" x14ac:dyDescent="0.2">
      <c r="A2529" t="s">
        <v>19197</v>
      </c>
      <c r="B2529" s="1">
        <v>43087</v>
      </c>
      <c r="C2529">
        <v>254</v>
      </c>
    </row>
    <row r="2530" spans="1:3" x14ac:dyDescent="0.2">
      <c r="A2530" t="s">
        <v>26498</v>
      </c>
      <c r="B2530" s="1">
        <v>43087</v>
      </c>
      <c r="C2530">
        <v>31.8</v>
      </c>
    </row>
    <row r="2531" spans="1:3" x14ac:dyDescent="0.2">
      <c r="A2531" t="s">
        <v>26499</v>
      </c>
      <c r="B2531" s="1">
        <v>43087</v>
      </c>
      <c r="C2531">
        <v>56</v>
      </c>
    </row>
    <row r="2532" spans="1:3" x14ac:dyDescent="0.2">
      <c r="A2532" t="s">
        <v>64</v>
      </c>
      <c r="B2532" s="1">
        <v>43087</v>
      </c>
      <c r="C2532">
        <v>52</v>
      </c>
    </row>
    <row r="2533" spans="1:3" x14ac:dyDescent="0.2">
      <c r="A2533" t="s">
        <v>612</v>
      </c>
      <c r="B2533" s="1">
        <v>43087</v>
      </c>
      <c r="C2533">
        <v>242.25</v>
      </c>
    </row>
    <row r="2534" spans="1:3" x14ac:dyDescent="0.2">
      <c r="A2534" t="s">
        <v>23195</v>
      </c>
      <c r="B2534" s="1">
        <v>43087</v>
      </c>
      <c r="C2534">
        <v>137</v>
      </c>
    </row>
    <row r="2535" spans="1:3" x14ac:dyDescent="0.2">
      <c r="A2535" t="s">
        <v>26058</v>
      </c>
      <c r="B2535" s="1">
        <v>43087</v>
      </c>
      <c r="C2535">
        <v>126.95</v>
      </c>
    </row>
    <row r="2536" spans="1:3" x14ac:dyDescent="0.2">
      <c r="A2536" t="s">
        <v>25924</v>
      </c>
      <c r="B2536" s="1">
        <v>43087</v>
      </c>
      <c r="C2536">
        <v>125.3</v>
      </c>
    </row>
    <row r="2537" spans="1:3" x14ac:dyDescent="0.2">
      <c r="A2537" t="s">
        <v>26500</v>
      </c>
      <c r="B2537" s="1">
        <v>43087</v>
      </c>
      <c r="C2537">
        <v>51.95</v>
      </c>
    </row>
    <row r="2538" spans="1:3" x14ac:dyDescent="0.2">
      <c r="A2538" t="s">
        <v>751</v>
      </c>
      <c r="B2538" s="1">
        <v>43087</v>
      </c>
      <c r="C2538">
        <v>43.48</v>
      </c>
    </row>
    <row r="2539" spans="1:3" x14ac:dyDescent="0.2">
      <c r="A2539" t="s">
        <v>26501</v>
      </c>
      <c r="B2539" s="1">
        <v>43087</v>
      </c>
      <c r="C2539">
        <v>125</v>
      </c>
    </row>
    <row r="2540" spans="1:3" x14ac:dyDescent="0.2">
      <c r="A2540" t="s">
        <v>751</v>
      </c>
      <c r="B2540" s="1">
        <v>43087</v>
      </c>
      <c r="C2540">
        <v>42.4</v>
      </c>
    </row>
    <row r="2541" spans="1:3" x14ac:dyDescent="0.2">
      <c r="A2541" t="s">
        <v>751</v>
      </c>
      <c r="B2541" s="1">
        <v>43087</v>
      </c>
      <c r="C2541">
        <v>65.959999999999994</v>
      </c>
    </row>
    <row r="2542" spans="1:3" x14ac:dyDescent="0.2">
      <c r="A2542" t="s">
        <v>4025</v>
      </c>
      <c r="B2542" s="1">
        <v>43087</v>
      </c>
      <c r="C2542">
        <v>1355.04</v>
      </c>
    </row>
    <row r="2543" spans="1:3" x14ac:dyDescent="0.2">
      <c r="A2543" t="s">
        <v>236</v>
      </c>
      <c r="B2543" s="1">
        <v>43087</v>
      </c>
      <c r="C2543">
        <v>123.34</v>
      </c>
    </row>
    <row r="2544" spans="1:3" x14ac:dyDescent="0.2">
      <c r="A2544" t="s">
        <v>64</v>
      </c>
      <c r="B2544" s="1">
        <v>43087</v>
      </c>
      <c r="C2544">
        <v>720.64</v>
      </c>
    </row>
    <row r="2545" spans="1:3" x14ac:dyDescent="0.2">
      <c r="A2545" t="s">
        <v>3955</v>
      </c>
      <c r="B2545" s="1">
        <v>43087</v>
      </c>
      <c r="C2545">
        <v>390.4</v>
      </c>
    </row>
    <row r="2546" spans="1:3" x14ac:dyDescent="0.2">
      <c r="A2546" t="s">
        <v>26502</v>
      </c>
      <c r="B2546" s="1">
        <v>43087</v>
      </c>
      <c r="C2546">
        <v>387.78</v>
      </c>
    </row>
    <row r="2547" spans="1:3" x14ac:dyDescent="0.2">
      <c r="A2547" t="s">
        <v>612</v>
      </c>
      <c r="B2547" s="1">
        <v>43087</v>
      </c>
      <c r="C2547">
        <v>126.01</v>
      </c>
    </row>
    <row r="2548" spans="1:3" x14ac:dyDescent="0.2">
      <c r="A2548" t="s">
        <v>64</v>
      </c>
      <c r="B2548" s="1">
        <v>43087</v>
      </c>
      <c r="C2548">
        <v>1719.14</v>
      </c>
    </row>
    <row r="2549" spans="1:3" x14ac:dyDescent="0.2">
      <c r="A2549" t="s">
        <v>483</v>
      </c>
      <c r="B2549" s="1">
        <v>43087</v>
      </c>
      <c r="C2549">
        <v>207.69</v>
      </c>
    </row>
    <row r="2550" spans="1:3" x14ac:dyDescent="0.2">
      <c r="A2550" t="s">
        <v>7640</v>
      </c>
      <c r="B2550" s="1">
        <v>43087</v>
      </c>
      <c r="C2550">
        <v>51.95</v>
      </c>
    </row>
    <row r="2551" spans="1:3" x14ac:dyDescent="0.2">
      <c r="A2551" t="s">
        <v>184</v>
      </c>
      <c r="B2551" s="1">
        <v>43087</v>
      </c>
      <c r="C2551">
        <v>69.98</v>
      </c>
    </row>
    <row r="2552" spans="1:3" x14ac:dyDescent="0.2">
      <c r="A2552" t="s">
        <v>26503</v>
      </c>
      <c r="B2552" s="1">
        <v>43087</v>
      </c>
      <c r="C2552">
        <v>212.5</v>
      </c>
    </row>
    <row r="2553" spans="1:3" x14ac:dyDescent="0.2">
      <c r="A2553" t="s">
        <v>4846</v>
      </c>
      <c r="B2553" s="1">
        <v>43087</v>
      </c>
      <c r="C2553">
        <v>309.63</v>
      </c>
    </row>
    <row r="2554" spans="1:3" x14ac:dyDescent="0.2">
      <c r="A2554" t="s">
        <v>26362</v>
      </c>
      <c r="B2554" s="1">
        <v>43087</v>
      </c>
      <c r="C2554">
        <v>302.45</v>
      </c>
    </row>
    <row r="2555" spans="1:3" x14ac:dyDescent="0.2">
      <c r="A2555" t="s">
        <v>14621</v>
      </c>
      <c r="B2555" s="1">
        <v>43087</v>
      </c>
      <c r="C2555">
        <v>288.60000000000002</v>
      </c>
    </row>
    <row r="2556" spans="1:3" x14ac:dyDescent="0.2">
      <c r="A2556" t="s">
        <v>22883</v>
      </c>
      <c r="B2556" s="1">
        <v>43087</v>
      </c>
      <c r="C2556">
        <v>172.26</v>
      </c>
    </row>
    <row r="2557" spans="1:3" x14ac:dyDescent="0.2">
      <c r="A2557" t="s">
        <v>612</v>
      </c>
      <c r="B2557" s="1">
        <v>43087</v>
      </c>
      <c r="C2557">
        <v>404.16</v>
      </c>
    </row>
    <row r="2558" spans="1:3" x14ac:dyDescent="0.2">
      <c r="A2558" t="s">
        <v>21876</v>
      </c>
      <c r="B2558" s="1">
        <v>43087</v>
      </c>
      <c r="C2558">
        <v>180.4</v>
      </c>
    </row>
    <row r="2559" spans="1:3" x14ac:dyDescent="0.2">
      <c r="A2559" t="s">
        <v>12</v>
      </c>
      <c r="B2559" s="1">
        <v>43087</v>
      </c>
      <c r="C2559">
        <v>390.17</v>
      </c>
    </row>
    <row r="2560" spans="1:3" x14ac:dyDescent="0.2">
      <c r="A2560" t="s">
        <v>12</v>
      </c>
      <c r="B2560" s="1">
        <v>43087</v>
      </c>
      <c r="C2560">
        <v>205.71</v>
      </c>
    </row>
    <row r="2561" spans="1:3" x14ac:dyDescent="0.2">
      <c r="A2561" t="s">
        <v>9022</v>
      </c>
      <c r="B2561" s="1">
        <v>43087</v>
      </c>
      <c r="C2561">
        <v>89.5</v>
      </c>
    </row>
    <row r="2562" spans="1:3" x14ac:dyDescent="0.2">
      <c r="A2562" t="s">
        <v>12</v>
      </c>
      <c r="B2562" s="1">
        <v>43087</v>
      </c>
      <c r="C2562">
        <v>410.07</v>
      </c>
    </row>
    <row r="2563" spans="1:3" x14ac:dyDescent="0.2">
      <c r="A2563" t="s">
        <v>374</v>
      </c>
      <c r="B2563" s="1">
        <v>43087</v>
      </c>
      <c r="C2563">
        <v>732.72</v>
      </c>
    </row>
    <row r="2564" spans="1:3" x14ac:dyDescent="0.2">
      <c r="A2564" t="s">
        <v>26504</v>
      </c>
      <c r="B2564" s="1">
        <v>43087</v>
      </c>
      <c r="C2564">
        <v>77.900000000000006</v>
      </c>
    </row>
    <row r="2565" spans="1:3" x14ac:dyDescent="0.2">
      <c r="A2565" t="s">
        <v>12</v>
      </c>
      <c r="B2565" s="1">
        <v>43087</v>
      </c>
      <c r="C2565">
        <v>388.96</v>
      </c>
    </row>
    <row r="2566" spans="1:3" x14ac:dyDescent="0.2">
      <c r="A2566" t="s">
        <v>6139</v>
      </c>
      <c r="B2566" s="1">
        <v>43087</v>
      </c>
      <c r="C2566">
        <v>1027.8</v>
      </c>
    </row>
    <row r="2567" spans="1:3" x14ac:dyDescent="0.2">
      <c r="A2567" t="s">
        <v>16315</v>
      </c>
      <c r="B2567" s="1">
        <v>43087</v>
      </c>
      <c r="C2567">
        <v>61.95</v>
      </c>
    </row>
    <row r="2568" spans="1:3" x14ac:dyDescent="0.2">
      <c r="A2568" t="s">
        <v>23107</v>
      </c>
      <c r="B2568" s="1">
        <v>43087</v>
      </c>
      <c r="C2568">
        <v>131.85</v>
      </c>
    </row>
    <row r="2569" spans="1:3" x14ac:dyDescent="0.2">
      <c r="A2569" t="s">
        <v>5047</v>
      </c>
      <c r="B2569" s="1">
        <v>43087</v>
      </c>
      <c r="C2569">
        <v>4.25</v>
      </c>
    </row>
    <row r="2570" spans="1:3" x14ac:dyDescent="0.2">
      <c r="A2570" t="s">
        <v>26356</v>
      </c>
      <c r="B2570" s="1">
        <v>43087</v>
      </c>
      <c r="C2570">
        <v>125</v>
      </c>
    </row>
    <row r="2571" spans="1:3" x14ac:dyDescent="0.2">
      <c r="A2571" t="s">
        <v>536</v>
      </c>
      <c r="B2571" s="1">
        <v>43088</v>
      </c>
      <c r="C2571">
        <v>37.75</v>
      </c>
    </row>
    <row r="2572" spans="1:3" x14ac:dyDescent="0.2">
      <c r="A2572" t="s">
        <v>321</v>
      </c>
      <c r="B2572" s="1">
        <v>43088</v>
      </c>
      <c r="C2572">
        <v>994.85</v>
      </c>
    </row>
    <row r="2573" spans="1:3" x14ac:dyDescent="0.2">
      <c r="A2573" t="s">
        <v>16550</v>
      </c>
      <c r="B2573" s="1">
        <v>43088</v>
      </c>
      <c r="C2573">
        <v>665.2</v>
      </c>
    </row>
    <row r="2574" spans="1:3" x14ac:dyDescent="0.2">
      <c r="A2574" t="s">
        <v>582</v>
      </c>
      <c r="B2574" s="1">
        <v>43088</v>
      </c>
      <c r="C2574">
        <v>133.9</v>
      </c>
    </row>
    <row r="2575" spans="1:3" x14ac:dyDescent="0.2">
      <c r="A2575" t="s">
        <v>582</v>
      </c>
      <c r="B2575" s="1">
        <v>43088</v>
      </c>
      <c r="C2575">
        <v>296.43</v>
      </c>
    </row>
    <row r="2576" spans="1:3" x14ac:dyDescent="0.2">
      <c r="A2576" t="s">
        <v>534</v>
      </c>
      <c r="B2576" s="1">
        <v>43088</v>
      </c>
      <c r="C2576">
        <v>434.2</v>
      </c>
    </row>
    <row r="2577" spans="1:3" x14ac:dyDescent="0.2">
      <c r="A2577" t="s">
        <v>751</v>
      </c>
      <c r="B2577" s="1">
        <v>43088</v>
      </c>
      <c r="C2577">
        <v>43.48</v>
      </c>
    </row>
    <row r="2578" spans="1:3" x14ac:dyDescent="0.2">
      <c r="A2578" t="s">
        <v>26487</v>
      </c>
      <c r="B2578" s="1">
        <v>43088</v>
      </c>
      <c r="C2578">
        <v>51.95</v>
      </c>
    </row>
    <row r="2579" spans="1:3" x14ac:dyDescent="0.2">
      <c r="A2579" t="s">
        <v>26488</v>
      </c>
      <c r="B2579" s="1">
        <v>43088</v>
      </c>
      <c r="C2579">
        <v>48.95</v>
      </c>
    </row>
    <row r="2580" spans="1:3" x14ac:dyDescent="0.2">
      <c r="A2580" t="s">
        <v>26489</v>
      </c>
      <c r="B2580" s="1">
        <v>43088</v>
      </c>
      <c r="C2580">
        <v>94.77</v>
      </c>
    </row>
    <row r="2581" spans="1:3" x14ac:dyDescent="0.2">
      <c r="A2581" t="s">
        <v>3</v>
      </c>
      <c r="B2581" s="1">
        <v>43088</v>
      </c>
      <c r="C2581">
        <v>48</v>
      </c>
    </row>
    <row r="2582" spans="1:3" x14ac:dyDescent="0.2">
      <c r="A2582" t="s">
        <v>26148</v>
      </c>
      <c r="B2582" s="1">
        <v>43088</v>
      </c>
      <c r="C2582">
        <v>119.4</v>
      </c>
    </row>
    <row r="2583" spans="1:3" x14ac:dyDescent="0.2">
      <c r="A2583" t="s">
        <v>708</v>
      </c>
      <c r="B2583" s="1">
        <v>43088</v>
      </c>
      <c r="C2583">
        <v>87.42</v>
      </c>
    </row>
    <row r="2584" spans="1:3" x14ac:dyDescent="0.2">
      <c r="A2584" t="s">
        <v>26490</v>
      </c>
      <c r="B2584" s="1">
        <v>43088</v>
      </c>
      <c r="C2584">
        <v>64.739999999999995</v>
      </c>
    </row>
    <row r="2585" spans="1:3" x14ac:dyDescent="0.2">
      <c r="A2585" t="s">
        <v>16689</v>
      </c>
      <c r="B2585" s="1">
        <v>43088</v>
      </c>
      <c r="C2585">
        <v>72.25</v>
      </c>
    </row>
    <row r="2586" spans="1:3" x14ac:dyDescent="0.2">
      <c r="A2586" t="s">
        <v>16689</v>
      </c>
      <c r="B2586" s="1">
        <v>43088</v>
      </c>
      <c r="C2586">
        <v>350.65</v>
      </c>
    </row>
    <row r="2587" spans="1:3" x14ac:dyDescent="0.2">
      <c r="A2587" t="s">
        <v>25943</v>
      </c>
      <c r="B2587" s="1">
        <v>43088</v>
      </c>
      <c r="C2587">
        <v>39</v>
      </c>
    </row>
    <row r="2588" spans="1:3" x14ac:dyDescent="0.2">
      <c r="A2588" t="s">
        <v>44</v>
      </c>
      <c r="B2588" s="1">
        <v>43088</v>
      </c>
      <c r="C2588">
        <v>56.44</v>
      </c>
    </row>
    <row r="2589" spans="1:3" x14ac:dyDescent="0.2">
      <c r="A2589" t="s">
        <v>44</v>
      </c>
      <c r="B2589" s="1">
        <v>43088</v>
      </c>
      <c r="C2589">
        <v>128.75</v>
      </c>
    </row>
    <row r="2590" spans="1:3" x14ac:dyDescent="0.2">
      <c r="A2590" t="s">
        <v>44</v>
      </c>
      <c r="B2590" s="1">
        <v>43088</v>
      </c>
      <c r="C2590">
        <v>70.209999999999994</v>
      </c>
    </row>
    <row r="2591" spans="1:3" x14ac:dyDescent="0.2">
      <c r="A2591" t="s">
        <v>44</v>
      </c>
      <c r="B2591" s="1">
        <v>43088</v>
      </c>
      <c r="C2591">
        <v>4.9800000000000004</v>
      </c>
    </row>
    <row r="2592" spans="1:3" x14ac:dyDescent="0.2">
      <c r="A2592" t="s">
        <v>44</v>
      </c>
      <c r="B2592" s="1">
        <v>43088</v>
      </c>
      <c r="C2592">
        <v>19.98</v>
      </c>
    </row>
    <row r="2593" spans="1:3" x14ac:dyDescent="0.2">
      <c r="A2593" t="s">
        <v>44</v>
      </c>
      <c r="B2593" s="1">
        <v>43088</v>
      </c>
      <c r="C2593">
        <v>26.46</v>
      </c>
    </row>
    <row r="2594" spans="1:3" x14ac:dyDescent="0.2">
      <c r="A2594" t="s">
        <v>44</v>
      </c>
      <c r="B2594" s="1">
        <v>43088</v>
      </c>
      <c r="C2594">
        <v>39.979999999999997</v>
      </c>
    </row>
    <row r="2595" spans="1:3" x14ac:dyDescent="0.2">
      <c r="A2595" t="s">
        <v>44</v>
      </c>
      <c r="B2595" s="1">
        <v>43088</v>
      </c>
      <c r="C2595">
        <v>21.48</v>
      </c>
    </row>
    <row r="2596" spans="1:3" x14ac:dyDescent="0.2">
      <c r="A2596" t="s">
        <v>25841</v>
      </c>
      <c r="B2596" s="1">
        <v>43088</v>
      </c>
      <c r="C2596">
        <v>197</v>
      </c>
    </row>
    <row r="2597" spans="1:3" x14ac:dyDescent="0.2">
      <c r="A2597" t="s">
        <v>46</v>
      </c>
      <c r="B2597" s="1">
        <v>43088</v>
      </c>
      <c r="C2597">
        <v>201.42</v>
      </c>
    </row>
    <row r="2598" spans="1:3" x14ac:dyDescent="0.2">
      <c r="A2598" t="s">
        <v>26491</v>
      </c>
      <c r="B2598" s="1">
        <v>43088</v>
      </c>
      <c r="C2598">
        <v>77</v>
      </c>
    </row>
    <row r="2599" spans="1:3" x14ac:dyDescent="0.2">
      <c r="A2599" t="s">
        <v>184</v>
      </c>
      <c r="B2599" s="1">
        <v>43088</v>
      </c>
      <c r="C2599">
        <v>84</v>
      </c>
    </row>
    <row r="2600" spans="1:3" x14ac:dyDescent="0.2">
      <c r="A2600" t="s">
        <v>404</v>
      </c>
      <c r="B2600" s="1">
        <v>43088</v>
      </c>
      <c r="C2600">
        <v>289.92</v>
      </c>
    </row>
    <row r="2601" spans="1:3" x14ac:dyDescent="0.2">
      <c r="A2601" t="s">
        <v>6139</v>
      </c>
      <c r="B2601" s="1">
        <v>43088</v>
      </c>
      <c r="C2601">
        <v>507.47</v>
      </c>
    </row>
    <row r="2602" spans="1:3" x14ac:dyDescent="0.2">
      <c r="A2602" t="s">
        <v>404</v>
      </c>
      <c r="B2602" s="1">
        <v>43088</v>
      </c>
      <c r="C2602">
        <v>838.18</v>
      </c>
    </row>
    <row r="2603" spans="1:3" x14ac:dyDescent="0.2">
      <c r="A2603" t="s">
        <v>280</v>
      </c>
      <c r="B2603" s="1">
        <v>43088</v>
      </c>
      <c r="C2603">
        <v>472.5</v>
      </c>
    </row>
    <row r="2604" spans="1:3" x14ac:dyDescent="0.2">
      <c r="A2604" t="s">
        <v>12</v>
      </c>
      <c r="B2604" s="1">
        <v>43088</v>
      </c>
      <c r="C2604">
        <v>271.27</v>
      </c>
    </row>
    <row r="2605" spans="1:3" x14ac:dyDescent="0.2">
      <c r="A2605" t="s">
        <v>4025</v>
      </c>
      <c r="B2605" s="1">
        <v>43089</v>
      </c>
      <c r="C2605">
        <v>750</v>
      </c>
    </row>
    <row r="2606" spans="1:3" x14ac:dyDescent="0.2">
      <c r="A2606" t="s">
        <v>1090</v>
      </c>
      <c r="B2606" s="1">
        <v>43089</v>
      </c>
      <c r="C2606">
        <v>550</v>
      </c>
    </row>
    <row r="2607" spans="1:3" x14ac:dyDescent="0.2">
      <c r="A2607" t="s">
        <v>12102</v>
      </c>
      <c r="B2607" s="1">
        <v>43089</v>
      </c>
      <c r="C2607">
        <v>1150</v>
      </c>
    </row>
    <row r="2608" spans="1:3" x14ac:dyDescent="0.2">
      <c r="A2608" t="s">
        <v>10313</v>
      </c>
      <c r="B2608" s="1">
        <v>43089</v>
      </c>
      <c r="C2608">
        <v>1755</v>
      </c>
    </row>
    <row r="2609" spans="1:3" x14ac:dyDescent="0.2">
      <c r="A2609" t="s">
        <v>6814</v>
      </c>
      <c r="B2609" s="1">
        <v>43089</v>
      </c>
      <c r="C2609">
        <v>1950</v>
      </c>
    </row>
    <row r="2610" spans="1:3" x14ac:dyDescent="0.2">
      <c r="A2610" t="s">
        <v>38</v>
      </c>
      <c r="B2610" s="1">
        <v>43089</v>
      </c>
      <c r="C2610">
        <v>1150</v>
      </c>
    </row>
    <row r="2611" spans="1:3" x14ac:dyDescent="0.2">
      <c r="A2611" t="s">
        <v>597</v>
      </c>
      <c r="B2611" s="1">
        <v>43089</v>
      </c>
      <c r="C2611">
        <v>1950</v>
      </c>
    </row>
    <row r="2612" spans="1:3" x14ac:dyDescent="0.2">
      <c r="A2612" t="s">
        <v>26483</v>
      </c>
      <c r="B2612" s="1">
        <v>43089</v>
      </c>
      <c r="C2612">
        <v>51.95</v>
      </c>
    </row>
    <row r="2613" spans="1:3" x14ac:dyDescent="0.2">
      <c r="A2613" t="s">
        <v>900</v>
      </c>
      <c r="B2613" s="1">
        <v>43089</v>
      </c>
      <c r="C2613">
        <v>47.08</v>
      </c>
    </row>
    <row r="2614" spans="1:3" x14ac:dyDescent="0.2">
      <c r="A2614" t="s">
        <v>26484</v>
      </c>
      <c r="B2614" s="1">
        <v>43089</v>
      </c>
      <c r="C2614">
        <v>27</v>
      </c>
    </row>
    <row r="2615" spans="1:3" x14ac:dyDescent="0.2">
      <c r="A2615" t="s">
        <v>26485</v>
      </c>
      <c r="B2615" s="1">
        <v>43089</v>
      </c>
      <c r="C2615">
        <v>74.5</v>
      </c>
    </row>
    <row r="2616" spans="1:3" x14ac:dyDescent="0.2">
      <c r="A2616" t="s">
        <v>34</v>
      </c>
      <c r="B2616" s="1">
        <v>43089</v>
      </c>
      <c r="C2616">
        <v>190.59</v>
      </c>
    </row>
    <row r="2617" spans="1:3" x14ac:dyDescent="0.2">
      <c r="A2617" t="s">
        <v>17127</v>
      </c>
      <c r="B2617" s="1">
        <v>43089</v>
      </c>
      <c r="C2617">
        <v>362.34</v>
      </c>
    </row>
    <row r="2618" spans="1:3" x14ac:dyDescent="0.2">
      <c r="A2618" t="s">
        <v>952</v>
      </c>
      <c r="B2618" s="1">
        <v>43089</v>
      </c>
      <c r="C2618">
        <v>1702.09</v>
      </c>
    </row>
    <row r="2619" spans="1:3" x14ac:dyDescent="0.2">
      <c r="A2619" t="s">
        <v>1202</v>
      </c>
      <c r="B2619" s="1">
        <v>43089</v>
      </c>
      <c r="C2619">
        <v>243.63</v>
      </c>
    </row>
    <row r="2620" spans="1:3" x14ac:dyDescent="0.2">
      <c r="A2620" t="s">
        <v>2198</v>
      </c>
      <c r="B2620" s="1">
        <v>43089</v>
      </c>
      <c r="C2620">
        <v>59.94</v>
      </c>
    </row>
    <row r="2621" spans="1:3" x14ac:dyDescent="0.2">
      <c r="A2621" t="s">
        <v>14</v>
      </c>
      <c r="B2621" s="1">
        <v>43089</v>
      </c>
      <c r="C2621">
        <v>164.12</v>
      </c>
    </row>
    <row r="2622" spans="1:3" x14ac:dyDescent="0.2">
      <c r="A2622" t="s">
        <v>44</v>
      </c>
      <c r="B2622" s="1">
        <v>43089</v>
      </c>
      <c r="C2622">
        <v>963.32</v>
      </c>
    </row>
    <row r="2623" spans="1:3" x14ac:dyDescent="0.2">
      <c r="A2623" t="s">
        <v>751</v>
      </c>
      <c r="B2623" s="1">
        <v>43089</v>
      </c>
      <c r="C2623">
        <v>507.1</v>
      </c>
    </row>
    <row r="2624" spans="1:3" x14ac:dyDescent="0.2">
      <c r="A2624" t="s">
        <v>20165</v>
      </c>
      <c r="B2624" s="1">
        <v>43089</v>
      </c>
      <c r="C2624">
        <v>426.99</v>
      </c>
    </row>
    <row r="2625" spans="1:3" x14ac:dyDescent="0.2">
      <c r="A2625" t="s">
        <v>1389</v>
      </c>
      <c r="B2625" s="1">
        <v>43089</v>
      </c>
      <c r="C2625">
        <v>50.88</v>
      </c>
    </row>
    <row r="2626" spans="1:3" x14ac:dyDescent="0.2">
      <c r="A2626" t="s">
        <v>1389</v>
      </c>
      <c r="B2626" s="1">
        <v>43089</v>
      </c>
      <c r="C2626">
        <v>113.69</v>
      </c>
    </row>
    <row r="2627" spans="1:3" x14ac:dyDescent="0.2">
      <c r="A2627" t="s">
        <v>811</v>
      </c>
      <c r="B2627" s="1">
        <v>43089</v>
      </c>
      <c r="C2627">
        <v>190.51</v>
      </c>
    </row>
    <row r="2628" spans="1:3" x14ac:dyDescent="0.2">
      <c r="A2628" t="s">
        <v>184</v>
      </c>
      <c r="B2628" s="1">
        <v>43089</v>
      </c>
      <c r="C2628">
        <v>38.479999999999997</v>
      </c>
    </row>
    <row r="2629" spans="1:3" x14ac:dyDescent="0.2">
      <c r="A2629" t="s">
        <v>383</v>
      </c>
      <c r="B2629" s="1">
        <v>43089</v>
      </c>
      <c r="C2629">
        <v>1971.09</v>
      </c>
    </row>
    <row r="2630" spans="1:3" x14ac:dyDescent="0.2">
      <c r="A2630" t="s">
        <v>18551</v>
      </c>
      <c r="B2630" s="1">
        <v>43089</v>
      </c>
      <c r="C2630">
        <v>1095.25</v>
      </c>
    </row>
    <row r="2631" spans="1:3" x14ac:dyDescent="0.2">
      <c r="A2631" t="s">
        <v>18551</v>
      </c>
      <c r="B2631" s="1">
        <v>43089</v>
      </c>
      <c r="C2631">
        <v>876.2</v>
      </c>
    </row>
    <row r="2632" spans="1:3" x14ac:dyDescent="0.2">
      <c r="A2632" t="s">
        <v>6139</v>
      </c>
      <c r="B2632" s="1">
        <v>43089</v>
      </c>
      <c r="C2632">
        <v>205.26</v>
      </c>
    </row>
    <row r="2633" spans="1:3" x14ac:dyDescent="0.2">
      <c r="A2633" t="s">
        <v>24736</v>
      </c>
      <c r="B2633" s="1">
        <v>43089</v>
      </c>
      <c r="C2633">
        <v>467.91</v>
      </c>
    </row>
    <row r="2634" spans="1:3" x14ac:dyDescent="0.2">
      <c r="A2634" t="s">
        <v>26077</v>
      </c>
      <c r="B2634" s="1">
        <v>43089</v>
      </c>
      <c r="C2634">
        <v>51.95</v>
      </c>
    </row>
    <row r="2635" spans="1:3" x14ac:dyDescent="0.2">
      <c r="A2635" t="s">
        <v>3</v>
      </c>
      <c r="B2635" s="1">
        <v>43089</v>
      </c>
      <c r="C2635">
        <v>450</v>
      </c>
    </row>
    <row r="2636" spans="1:3" x14ac:dyDescent="0.2">
      <c r="A2636" t="s">
        <v>18419</v>
      </c>
      <c r="B2636" s="1">
        <v>43089</v>
      </c>
      <c r="C2636">
        <v>2772.26</v>
      </c>
    </row>
    <row r="2637" spans="1:3" x14ac:dyDescent="0.2">
      <c r="A2637" t="s">
        <v>25614</v>
      </c>
      <c r="B2637" s="1">
        <v>43089</v>
      </c>
      <c r="C2637">
        <v>1853.27</v>
      </c>
    </row>
    <row r="2638" spans="1:3" x14ac:dyDescent="0.2">
      <c r="A2638" t="s">
        <v>26486</v>
      </c>
      <c r="B2638" s="1">
        <v>43089</v>
      </c>
      <c r="C2638">
        <v>118.54</v>
      </c>
    </row>
    <row r="2639" spans="1:3" x14ac:dyDescent="0.2">
      <c r="A2639" t="s">
        <v>12</v>
      </c>
      <c r="B2639" s="1">
        <v>43089</v>
      </c>
      <c r="C2639">
        <v>196.95</v>
      </c>
    </row>
    <row r="2640" spans="1:3" x14ac:dyDescent="0.2">
      <c r="A2640" t="s">
        <v>26393</v>
      </c>
      <c r="B2640" s="1">
        <v>43089</v>
      </c>
      <c r="C2640">
        <v>91.91</v>
      </c>
    </row>
    <row r="2641" spans="1:3" x14ac:dyDescent="0.2">
      <c r="A2641" t="s">
        <v>5673</v>
      </c>
      <c r="B2641" s="1">
        <v>43090</v>
      </c>
      <c r="C2641">
        <v>131.25</v>
      </c>
    </row>
    <row r="2642" spans="1:3" x14ac:dyDescent="0.2">
      <c r="A2642" t="s">
        <v>5673</v>
      </c>
      <c r="B2642" s="1">
        <v>43090</v>
      </c>
      <c r="C2642">
        <v>95</v>
      </c>
    </row>
    <row r="2643" spans="1:3" x14ac:dyDescent="0.2">
      <c r="A2643" t="s">
        <v>26479</v>
      </c>
      <c r="B2643" s="1">
        <v>43090</v>
      </c>
      <c r="C2643">
        <v>52.5</v>
      </c>
    </row>
    <row r="2644" spans="1:3" x14ac:dyDescent="0.2">
      <c r="A2644" t="s">
        <v>383</v>
      </c>
      <c r="B2644" s="1">
        <v>43090</v>
      </c>
      <c r="C2644">
        <v>33.9</v>
      </c>
    </row>
    <row r="2645" spans="1:3" x14ac:dyDescent="0.2">
      <c r="A2645" t="s">
        <v>16089</v>
      </c>
      <c r="B2645" s="1">
        <v>43090</v>
      </c>
      <c r="C2645">
        <v>52.5</v>
      </c>
    </row>
    <row r="2646" spans="1:3" x14ac:dyDescent="0.2">
      <c r="A2646" t="s">
        <v>596</v>
      </c>
      <c r="B2646" s="1">
        <v>43090</v>
      </c>
      <c r="C2646">
        <v>1207.7</v>
      </c>
    </row>
    <row r="2647" spans="1:3" x14ac:dyDescent="0.2">
      <c r="A2647" t="s">
        <v>64</v>
      </c>
      <c r="B2647" s="1">
        <v>43090</v>
      </c>
      <c r="C2647">
        <v>759.48</v>
      </c>
    </row>
    <row r="2648" spans="1:3" x14ac:dyDescent="0.2">
      <c r="A2648" t="s">
        <v>3</v>
      </c>
      <c r="B2648" s="1">
        <v>43090</v>
      </c>
      <c r="C2648">
        <v>25</v>
      </c>
    </row>
    <row r="2649" spans="1:3" x14ac:dyDescent="0.2">
      <c r="A2649" t="s">
        <v>6431</v>
      </c>
      <c r="B2649" s="1">
        <v>43090</v>
      </c>
      <c r="C2649">
        <v>182.1</v>
      </c>
    </row>
    <row r="2650" spans="1:3" x14ac:dyDescent="0.2">
      <c r="A2650" t="s">
        <v>3322</v>
      </c>
      <c r="B2650" s="1">
        <v>43090</v>
      </c>
      <c r="C2650">
        <v>39</v>
      </c>
    </row>
    <row r="2651" spans="1:3" x14ac:dyDescent="0.2">
      <c r="A2651" t="s">
        <v>1515</v>
      </c>
      <c r="B2651" s="1">
        <v>43090</v>
      </c>
      <c r="C2651">
        <v>3265</v>
      </c>
    </row>
    <row r="2652" spans="1:3" x14ac:dyDescent="0.2">
      <c r="A2652" t="s">
        <v>32</v>
      </c>
      <c r="B2652" s="1">
        <v>43090</v>
      </c>
      <c r="C2652">
        <v>126.55</v>
      </c>
    </row>
    <row r="2653" spans="1:3" x14ac:dyDescent="0.2">
      <c r="A2653" t="s">
        <v>10315</v>
      </c>
      <c r="B2653" s="1">
        <v>43090</v>
      </c>
      <c r="C2653">
        <v>2755</v>
      </c>
    </row>
    <row r="2654" spans="1:3" x14ac:dyDescent="0.2">
      <c r="A2654" t="s">
        <v>119</v>
      </c>
      <c r="B2654" s="1">
        <v>43090</v>
      </c>
      <c r="C2654">
        <v>1500</v>
      </c>
    </row>
    <row r="2655" spans="1:3" x14ac:dyDescent="0.2">
      <c r="A2655" t="s">
        <v>26480</v>
      </c>
      <c r="B2655" s="1">
        <v>43090</v>
      </c>
      <c r="C2655">
        <v>1000</v>
      </c>
    </row>
    <row r="2656" spans="1:3" x14ac:dyDescent="0.2">
      <c r="A2656" t="s">
        <v>32</v>
      </c>
      <c r="B2656" s="1">
        <v>43090</v>
      </c>
      <c r="C2656">
        <v>447.38</v>
      </c>
    </row>
    <row r="2657" spans="1:3" x14ac:dyDescent="0.2">
      <c r="A2657" t="s">
        <v>25699</v>
      </c>
      <c r="B2657" s="1">
        <v>43090</v>
      </c>
      <c r="C2657">
        <v>1700</v>
      </c>
    </row>
    <row r="2658" spans="1:3" x14ac:dyDescent="0.2">
      <c r="A2658" t="s">
        <v>938</v>
      </c>
      <c r="B2658" s="1">
        <v>43090</v>
      </c>
      <c r="C2658">
        <v>1950</v>
      </c>
    </row>
    <row r="2659" spans="1:3" x14ac:dyDescent="0.2">
      <c r="A2659" t="s">
        <v>11116</v>
      </c>
      <c r="B2659" s="1">
        <v>43090</v>
      </c>
      <c r="C2659">
        <v>1500</v>
      </c>
    </row>
    <row r="2660" spans="1:3" x14ac:dyDescent="0.2">
      <c r="A2660" t="s">
        <v>5690</v>
      </c>
      <c r="B2660" s="1">
        <v>43090</v>
      </c>
      <c r="C2660">
        <v>1100</v>
      </c>
    </row>
    <row r="2661" spans="1:3" x14ac:dyDescent="0.2">
      <c r="A2661" t="s">
        <v>12</v>
      </c>
      <c r="B2661" s="1">
        <v>43090</v>
      </c>
      <c r="C2661">
        <v>11</v>
      </c>
    </row>
    <row r="2662" spans="1:3" x14ac:dyDescent="0.2">
      <c r="A2662" t="s">
        <v>1983</v>
      </c>
      <c r="B2662" s="1">
        <v>43090</v>
      </c>
      <c r="C2662">
        <v>1170</v>
      </c>
    </row>
    <row r="2663" spans="1:3" x14ac:dyDescent="0.2">
      <c r="A2663" t="s">
        <v>3971</v>
      </c>
      <c r="B2663" s="1">
        <v>43090</v>
      </c>
      <c r="C2663">
        <v>1500</v>
      </c>
    </row>
    <row r="2664" spans="1:3" x14ac:dyDescent="0.2">
      <c r="A2664" t="s">
        <v>15887</v>
      </c>
      <c r="B2664" s="1">
        <v>43090</v>
      </c>
      <c r="C2664">
        <v>1500</v>
      </c>
    </row>
    <row r="2665" spans="1:3" x14ac:dyDescent="0.2">
      <c r="A2665" t="s">
        <v>2988</v>
      </c>
      <c r="B2665" s="1">
        <v>43090</v>
      </c>
      <c r="C2665">
        <v>731.5</v>
      </c>
    </row>
    <row r="2666" spans="1:3" x14ac:dyDescent="0.2">
      <c r="A2666" t="s">
        <v>722</v>
      </c>
      <c r="B2666" s="1">
        <v>43090</v>
      </c>
      <c r="C2666">
        <v>660</v>
      </c>
    </row>
    <row r="2667" spans="1:3" x14ac:dyDescent="0.2">
      <c r="A2667" t="s">
        <v>26481</v>
      </c>
      <c r="B2667" s="1">
        <v>43090</v>
      </c>
      <c r="C2667">
        <v>76.5</v>
      </c>
    </row>
    <row r="2668" spans="1:3" x14ac:dyDescent="0.2">
      <c r="A2668" t="s">
        <v>9994</v>
      </c>
      <c r="B2668" s="1">
        <v>43090</v>
      </c>
      <c r="C2668">
        <v>1150</v>
      </c>
    </row>
    <row r="2669" spans="1:3" x14ac:dyDescent="0.2">
      <c r="A2669" t="s">
        <v>9428</v>
      </c>
      <c r="B2669" s="1">
        <v>43090</v>
      </c>
      <c r="C2669">
        <v>1950</v>
      </c>
    </row>
    <row r="2670" spans="1:3" x14ac:dyDescent="0.2">
      <c r="A2670" t="s">
        <v>5955</v>
      </c>
      <c r="B2670" s="1">
        <v>43090</v>
      </c>
      <c r="C2670">
        <v>735</v>
      </c>
    </row>
    <row r="2671" spans="1:3" x14ac:dyDescent="0.2">
      <c r="A2671" t="s">
        <v>26482</v>
      </c>
      <c r="B2671" s="1">
        <v>43090</v>
      </c>
      <c r="C2671">
        <v>60</v>
      </c>
    </row>
    <row r="2672" spans="1:3" x14ac:dyDescent="0.2">
      <c r="A2672" t="s">
        <v>16392</v>
      </c>
      <c r="B2672" s="1">
        <v>43090</v>
      </c>
      <c r="C2672">
        <v>25.95</v>
      </c>
    </row>
    <row r="2673" spans="1:3" x14ac:dyDescent="0.2">
      <c r="A2673" t="s">
        <v>18634</v>
      </c>
      <c r="B2673" s="1">
        <v>43090</v>
      </c>
      <c r="C2673">
        <v>91.75</v>
      </c>
    </row>
    <row r="2674" spans="1:3" x14ac:dyDescent="0.2">
      <c r="A2674" t="s">
        <v>6139</v>
      </c>
      <c r="B2674" s="1">
        <v>43090</v>
      </c>
      <c r="C2674">
        <v>36.479999999999997</v>
      </c>
    </row>
    <row r="2675" spans="1:3" x14ac:dyDescent="0.2">
      <c r="A2675" t="s">
        <v>119</v>
      </c>
      <c r="B2675" s="1">
        <v>43090</v>
      </c>
      <c r="C2675">
        <v>595.32000000000005</v>
      </c>
    </row>
    <row r="2676" spans="1:3" x14ac:dyDescent="0.2">
      <c r="A2676" t="s">
        <v>322</v>
      </c>
      <c r="B2676" s="1">
        <v>43091</v>
      </c>
      <c r="C2676">
        <v>17.78</v>
      </c>
    </row>
    <row r="2677" spans="1:3" x14ac:dyDescent="0.2">
      <c r="A2677" t="s">
        <v>26478</v>
      </c>
      <c r="B2677" s="1">
        <v>43091</v>
      </c>
      <c r="C2677">
        <v>91.9</v>
      </c>
    </row>
    <row r="2678" spans="1:3" x14ac:dyDescent="0.2">
      <c r="A2678" t="s">
        <v>17671</v>
      </c>
      <c r="B2678" s="1">
        <v>43091</v>
      </c>
      <c r="C2678">
        <v>97.08</v>
      </c>
    </row>
    <row r="2679" spans="1:3" x14ac:dyDescent="0.2">
      <c r="A2679" t="s">
        <v>6139</v>
      </c>
      <c r="B2679" s="1">
        <v>43091</v>
      </c>
      <c r="C2679">
        <v>329.36</v>
      </c>
    </row>
    <row r="2680" spans="1:3" x14ac:dyDescent="0.2">
      <c r="A2680" t="s">
        <v>26477</v>
      </c>
      <c r="B2680" s="1">
        <v>43098</v>
      </c>
      <c r="C2680">
        <v>102.43</v>
      </c>
    </row>
    <row r="2681" spans="1:3" x14ac:dyDescent="0.2">
      <c r="A2681" t="s">
        <v>2</v>
      </c>
      <c r="B2681" s="1">
        <v>43101</v>
      </c>
      <c r="C2681">
        <v>1978.53</v>
      </c>
    </row>
    <row r="2682" spans="1:3" x14ac:dyDescent="0.2">
      <c r="A2682" t="s">
        <v>26264</v>
      </c>
      <c r="B2682" s="1">
        <v>43108</v>
      </c>
      <c r="C2682">
        <v>121.9</v>
      </c>
    </row>
    <row r="2683" spans="1:3" x14ac:dyDescent="0.2">
      <c r="A2683" t="s">
        <v>26471</v>
      </c>
      <c r="B2683" s="1">
        <v>43108</v>
      </c>
      <c r="C2683">
        <v>86.9</v>
      </c>
    </row>
    <row r="2684" spans="1:3" x14ac:dyDescent="0.2">
      <c r="A2684" t="s">
        <v>26472</v>
      </c>
      <c r="B2684" s="1">
        <v>43108</v>
      </c>
      <c r="C2684">
        <v>51.95</v>
      </c>
    </row>
    <row r="2685" spans="1:3" x14ac:dyDescent="0.2">
      <c r="A2685" t="s">
        <v>26473</v>
      </c>
      <c r="B2685" s="1">
        <v>43108</v>
      </c>
      <c r="C2685">
        <v>88.45</v>
      </c>
    </row>
    <row r="2686" spans="1:3" x14ac:dyDescent="0.2">
      <c r="A2686" t="s">
        <v>20500</v>
      </c>
      <c r="B2686" s="1">
        <v>43108</v>
      </c>
      <c r="C2686">
        <v>126.85</v>
      </c>
    </row>
    <row r="2687" spans="1:3" x14ac:dyDescent="0.2">
      <c r="A2687" t="s">
        <v>19405</v>
      </c>
      <c r="B2687" s="1">
        <v>43108</v>
      </c>
      <c r="C2687">
        <v>197</v>
      </c>
    </row>
    <row r="2688" spans="1:3" x14ac:dyDescent="0.2">
      <c r="A2688" t="s">
        <v>13523</v>
      </c>
      <c r="B2688" s="1">
        <v>43108</v>
      </c>
      <c r="C2688">
        <v>107.62</v>
      </c>
    </row>
    <row r="2689" spans="1:3" x14ac:dyDescent="0.2">
      <c r="A2689" t="s">
        <v>1719</v>
      </c>
      <c r="B2689" s="1">
        <v>43108</v>
      </c>
      <c r="C2689">
        <v>669.16</v>
      </c>
    </row>
    <row r="2690" spans="1:3" x14ac:dyDescent="0.2">
      <c r="A2690" t="s">
        <v>3590</v>
      </c>
      <c r="B2690" s="1">
        <v>43108</v>
      </c>
      <c r="C2690">
        <v>120</v>
      </c>
    </row>
    <row r="2691" spans="1:3" x14ac:dyDescent="0.2">
      <c r="A2691" t="s">
        <v>26474</v>
      </c>
      <c r="B2691" s="1">
        <v>43108</v>
      </c>
      <c r="C2691">
        <v>107</v>
      </c>
    </row>
    <row r="2692" spans="1:3" x14ac:dyDescent="0.2">
      <c r="A2692" t="s">
        <v>17702</v>
      </c>
      <c r="B2692" s="1">
        <v>43108</v>
      </c>
      <c r="C2692">
        <v>597.5</v>
      </c>
    </row>
    <row r="2693" spans="1:3" x14ac:dyDescent="0.2">
      <c r="A2693" t="s">
        <v>324</v>
      </c>
      <c r="B2693" s="1">
        <v>43108</v>
      </c>
      <c r="C2693">
        <v>62</v>
      </c>
    </row>
    <row r="2694" spans="1:3" x14ac:dyDescent="0.2">
      <c r="A2694" t="s">
        <v>17121</v>
      </c>
      <c r="B2694" s="1">
        <v>43108</v>
      </c>
      <c r="C2694">
        <v>38.07</v>
      </c>
    </row>
    <row r="2695" spans="1:3" x14ac:dyDescent="0.2">
      <c r="A2695" t="s">
        <v>751</v>
      </c>
      <c r="B2695" s="1">
        <v>43108</v>
      </c>
      <c r="C2695">
        <v>227.13</v>
      </c>
    </row>
    <row r="2696" spans="1:3" x14ac:dyDescent="0.2">
      <c r="A2696" t="s">
        <v>396</v>
      </c>
      <c r="B2696" s="1">
        <v>43108</v>
      </c>
      <c r="C2696">
        <v>51.78</v>
      </c>
    </row>
    <row r="2697" spans="1:3" x14ac:dyDescent="0.2">
      <c r="A2697" t="s">
        <v>17121</v>
      </c>
      <c r="B2697" s="1">
        <v>43108</v>
      </c>
      <c r="C2697">
        <v>1130.96</v>
      </c>
    </row>
    <row r="2698" spans="1:3" x14ac:dyDescent="0.2">
      <c r="A2698" t="s">
        <v>46</v>
      </c>
      <c r="B2698" s="1">
        <v>43108</v>
      </c>
      <c r="C2698">
        <v>723.61</v>
      </c>
    </row>
    <row r="2699" spans="1:3" x14ac:dyDescent="0.2">
      <c r="A2699" t="s">
        <v>751</v>
      </c>
      <c r="B2699" s="1">
        <v>43108</v>
      </c>
      <c r="C2699">
        <v>37.75</v>
      </c>
    </row>
    <row r="2700" spans="1:3" x14ac:dyDescent="0.2">
      <c r="A2700" t="s">
        <v>6560</v>
      </c>
      <c r="B2700" s="1">
        <v>43108</v>
      </c>
      <c r="C2700">
        <v>262.12</v>
      </c>
    </row>
    <row r="2701" spans="1:3" x14ac:dyDescent="0.2">
      <c r="A2701" t="s">
        <v>704</v>
      </c>
      <c r="B2701" s="1">
        <v>43108</v>
      </c>
      <c r="C2701">
        <v>463.22</v>
      </c>
    </row>
    <row r="2702" spans="1:3" x14ac:dyDescent="0.2">
      <c r="A2702" t="s">
        <v>257</v>
      </c>
      <c r="B2702" s="1">
        <v>43108</v>
      </c>
      <c r="C2702">
        <v>1680.58</v>
      </c>
    </row>
    <row r="2703" spans="1:3" x14ac:dyDescent="0.2">
      <c r="A2703" t="s">
        <v>549</v>
      </c>
      <c r="B2703" s="1">
        <v>43108</v>
      </c>
      <c r="C2703">
        <v>407.19</v>
      </c>
    </row>
    <row r="2704" spans="1:3" x14ac:dyDescent="0.2">
      <c r="A2704" t="s">
        <v>483</v>
      </c>
      <c r="B2704" s="1">
        <v>43108</v>
      </c>
      <c r="C2704">
        <v>317.10000000000002</v>
      </c>
    </row>
    <row r="2705" spans="1:3" x14ac:dyDescent="0.2">
      <c r="A2705" t="s">
        <v>324</v>
      </c>
      <c r="B2705" s="1">
        <v>43108</v>
      </c>
      <c r="C2705">
        <v>261</v>
      </c>
    </row>
    <row r="2706" spans="1:3" x14ac:dyDescent="0.2">
      <c r="A2706" t="s">
        <v>482</v>
      </c>
      <c r="B2706" s="1">
        <v>43108</v>
      </c>
      <c r="C2706">
        <v>998.82</v>
      </c>
    </row>
    <row r="2707" spans="1:3" x14ac:dyDescent="0.2">
      <c r="A2707" t="s">
        <v>482</v>
      </c>
      <c r="B2707" s="1">
        <v>43108</v>
      </c>
      <c r="C2707">
        <v>31.46</v>
      </c>
    </row>
    <row r="2708" spans="1:3" x14ac:dyDescent="0.2">
      <c r="A2708" t="s">
        <v>482</v>
      </c>
      <c r="B2708" s="1">
        <v>43108</v>
      </c>
      <c r="C2708">
        <v>17.98</v>
      </c>
    </row>
    <row r="2709" spans="1:3" x14ac:dyDescent="0.2">
      <c r="A2709" t="s">
        <v>482</v>
      </c>
      <c r="B2709" s="1">
        <v>43108</v>
      </c>
      <c r="C2709">
        <v>94.84</v>
      </c>
    </row>
    <row r="2710" spans="1:3" x14ac:dyDescent="0.2">
      <c r="A2710" t="s">
        <v>26475</v>
      </c>
      <c r="B2710" s="1">
        <v>43108</v>
      </c>
      <c r="C2710">
        <v>104.5</v>
      </c>
    </row>
    <row r="2711" spans="1:3" x14ac:dyDescent="0.2">
      <c r="A2711" t="s">
        <v>324</v>
      </c>
      <c r="B2711" s="1">
        <v>43108</v>
      </c>
      <c r="C2711">
        <v>847.08</v>
      </c>
    </row>
    <row r="2712" spans="1:3" x14ac:dyDescent="0.2">
      <c r="A2712" t="s">
        <v>482</v>
      </c>
      <c r="B2712" s="1">
        <v>43108</v>
      </c>
      <c r="C2712">
        <v>1755.65</v>
      </c>
    </row>
    <row r="2713" spans="1:3" x14ac:dyDescent="0.2">
      <c r="A2713" t="s">
        <v>24194</v>
      </c>
      <c r="B2713" s="1">
        <v>43108</v>
      </c>
      <c r="C2713">
        <v>832.9</v>
      </c>
    </row>
    <row r="2714" spans="1:3" x14ac:dyDescent="0.2">
      <c r="A2714" t="s">
        <v>18518</v>
      </c>
      <c r="B2714" s="1">
        <v>43108</v>
      </c>
      <c r="C2714">
        <v>373.1</v>
      </c>
    </row>
    <row r="2715" spans="1:3" x14ac:dyDescent="0.2">
      <c r="A2715" t="s">
        <v>26476</v>
      </c>
      <c r="B2715" s="1">
        <v>43108</v>
      </c>
      <c r="C2715">
        <v>197</v>
      </c>
    </row>
    <row r="2716" spans="1:3" x14ac:dyDescent="0.2">
      <c r="A2716" t="s">
        <v>9270</v>
      </c>
      <c r="B2716" s="1">
        <v>43108</v>
      </c>
      <c r="C2716">
        <v>223.98</v>
      </c>
    </row>
    <row r="2717" spans="1:3" x14ac:dyDescent="0.2">
      <c r="A2717" t="s">
        <v>119</v>
      </c>
      <c r="B2717" s="1">
        <v>43108</v>
      </c>
      <c r="C2717">
        <v>1102.23</v>
      </c>
    </row>
    <row r="2718" spans="1:3" x14ac:dyDescent="0.2">
      <c r="A2718" t="s">
        <v>1537</v>
      </c>
      <c r="B2718" s="1">
        <v>43108</v>
      </c>
      <c r="C2718">
        <v>944.07</v>
      </c>
    </row>
    <row r="2719" spans="1:3" x14ac:dyDescent="0.2">
      <c r="A2719" t="s">
        <v>5690</v>
      </c>
      <c r="B2719" s="1">
        <v>43108</v>
      </c>
      <c r="C2719">
        <v>95.7</v>
      </c>
    </row>
    <row r="2720" spans="1:3" x14ac:dyDescent="0.2">
      <c r="A2720" t="s">
        <v>331</v>
      </c>
      <c r="B2720" s="1">
        <v>43108</v>
      </c>
      <c r="C2720">
        <v>3015.98</v>
      </c>
    </row>
    <row r="2721" spans="1:3" x14ac:dyDescent="0.2">
      <c r="A2721" t="s">
        <v>23126</v>
      </c>
      <c r="B2721" s="1">
        <v>43108</v>
      </c>
      <c r="C2721">
        <v>791.03</v>
      </c>
    </row>
    <row r="2722" spans="1:3" x14ac:dyDescent="0.2">
      <c r="A2722" t="s">
        <v>573</v>
      </c>
      <c r="B2722" s="1">
        <v>43108</v>
      </c>
      <c r="C2722">
        <v>849.04</v>
      </c>
    </row>
    <row r="2723" spans="1:3" x14ac:dyDescent="0.2">
      <c r="A2723" t="s">
        <v>20940</v>
      </c>
      <c r="B2723" s="1">
        <v>43108</v>
      </c>
      <c r="C2723">
        <v>205.04</v>
      </c>
    </row>
    <row r="2724" spans="1:3" x14ac:dyDescent="0.2">
      <c r="A2724" t="s">
        <v>236</v>
      </c>
      <c r="B2724" s="1">
        <v>43108</v>
      </c>
      <c r="C2724">
        <v>148.41</v>
      </c>
    </row>
    <row r="2725" spans="1:3" x14ac:dyDescent="0.2">
      <c r="A2725" t="s">
        <v>14</v>
      </c>
      <c r="B2725" s="1">
        <v>43108</v>
      </c>
      <c r="C2725">
        <v>395.52</v>
      </c>
    </row>
    <row r="2726" spans="1:3" x14ac:dyDescent="0.2">
      <c r="A2726" t="s">
        <v>810</v>
      </c>
      <c r="B2726" s="1">
        <v>43108</v>
      </c>
      <c r="C2726">
        <v>56.84</v>
      </c>
    </row>
    <row r="2727" spans="1:3" x14ac:dyDescent="0.2">
      <c r="A2727" t="s">
        <v>280</v>
      </c>
      <c r="B2727" s="1">
        <v>43108</v>
      </c>
      <c r="C2727">
        <v>164.25</v>
      </c>
    </row>
    <row r="2728" spans="1:3" x14ac:dyDescent="0.2">
      <c r="A2728" t="s">
        <v>280</v>
      </c>
      <c r="B2728" s="1">
        <v>43108</v>
      </c>
      <c r="C2728">
        <v>286.14</v>
      </c>
    </row>
    <row r="2729" spans="1:3" x14ac:dyDescent="0.2">
      <c r="A2729" t="s">
        <v>184</v>
      </c>
      <c r="B2729" s="1">
        <v>43108</v>
      </c>
      <c r="C2729">
        <v>155.57</v>
      </c>
    </row>
    <row r="2730" spans="1:3" x14ac:dyDescent="0.2">
      <c r="A2730" t="s">
        <v>184</v>
      </c>
      <c r="B2730" s="1">
        <v>43108</v>
      </c>
      <c r="C2730">
        <v>164.48</v>
      </c>
    </row>
    <row r="2731" spans="1:3" x14ac:dyDescent="0.2">
      <c r="A2731" t="s">
        <v>942</v>
      </c>
      <c r="B2731" s="1">
        <v>43108</v>
      </c>
      <c r="C2731">
        <v>962.46</v>
      </c>
    </row>
    <row r="2732" spans="1:3" x14ac:dyDescent="0.2">
      <c r="A2732" t="s">
        <v>396</v>
      </c>
      <c r="B2732" s="1">
        <v>43108</v>
      </c>
      <c r="C2732">
        <v>98.97</v>
      </c>
    </row>
    <row r="2733" spans="1:3" x14ac:dyDescent="0.2">
      <c r="A2733" t="s">
        <v>122</v>
      </c>
      <c r="B2733" s="1">
        <v>43108</v>
      </c>
      <c r="C2733">
        <v>237.24</v>
      </c>
    </row>
    <row r="2734" spans="1:3" x14ac:dyDescent="0.2">
      <c r="A2734" t="s">
        <v>10632</v>
      </c>
      <c r="B2734" s="1">
        <v>43108</v>
      </c>
      <c r="C2734">
        <v>566.04</v>
      </c>
    </row>
    <row r="2735" spans="1:3" x14ac:dyDescent="0.2">
      <c r="A2735" t="s">
        <v>5613</v>
      </c>
      <c r="B2735" s="1">
        <v>43108</v>
      </c>
      <c r="C2735">
        <v>180.86</v>
      </c>
    </row>
    <row r="2736" spans="1:3" x14ac:dyDescent="0.2">
      <c r="A2736" t="s">
        <v>44</v>
      </c>
      <c r="B2736" s="1">
        <v>43108</v>
      </c>
      <c r="C2736">
        <v>26.95</v>
      </c>
    </row>
    <row r="2737" spans="1:3" x14ac:dyDescent="0.2">
      <c r="A2737" t="s">
        <v>44</v>
      </c>
      <c r="B2737" s="1">
        <v>43108</v>
      </c>
      <c r="C2737">
        <v>17.48</v>
      </c>
    </row>
    <row r="2738" spans="1:3" x14ac:dyDescent="0.2">
      <c r="A2738" t="s">
        <v>15624</v>
      </c>
      <c r="B2738" s="1">
        <v>43108</v>
      </c>
      <c r="C2738">
        <v>53.04</v>
      </c>
    </row>
    <row r="2739" spans="1:3" x14ac:dyDescent="0.2">
      <c r="A2739" t="s">
        <v>347</v>
      </c>
      <c r="B2739" s="1">
        <v>43108</v>
      </c>
      <c r="C2739">
        <v>9.98</v>
      </c>
    </row>
    <row r="2740" spans="1:3" x14ac:dyDescent="0.2">
      <c r="A2740" t="s">
        <v>7890</v>
      </c>
      <c r="B2740" s="1">
        <v>43108</v>
      </c>
      <c r="C2740">
        <v>1189.3499999999999</v>
      </c>
    </row>
    <row r="2741" spans="1:3" x14ac:dyDescent="0.2">
      <c r="A2741" t="s">
        <v>122</v>
      </c>
      <c r="B2741" s="1">
        <v>43108</v>
      </c>
      <c r="C2741">
        <v>1231.92</v>
      </c>
    </row>
    <row r="2742" spans="1:3" x14ac:dyDescent="0.2">
      <c r="A2742" t="s">
        <v>26446</v>
      </c>
      <c r="B2742" s="1">
        <v>43108</v>
      </c>
      <c r="C2742">
        <v>81.900000000000006</v>
      </c>
    </row>
    <row r="2743" spans="1:3" x14ac:dyDescent="0.2">
      <c r="A2743" t="s">
        <v>347</v>
      </c>
      <c r="B2743" s="1">
        <v>43108</v>
      </c>
      <c r="C2743">
        <v>6.98</v>
      </c>
    </row>
    <row r="2744" spans="1:3" x14ac:dyDescent="0.2">
      <c r="A2744" t="s">
        <v>44</v>
      </c>
      <c r="B2744" s="1">
        <v>43108</v>
      </c>
      <c r="C2744">
        <v>1518.6</v>
      </c>
    </row>
    <row r="2745" spans="1:3" x14ac:dyDescent="0.2">
      <c r="A2745" t="s">
        <v>25612</v>
      </c>
      <c r="B2745" s="1">
        <v>43108</v>
      </c>
      <c r="C2745">
        <v>255.6</v>
      </c>
    </row>
    <row r="2746" spans="1:3" x14ac:dyDescent="0.2">
      <c r="A2746" t="s">
        <v>347</v>
      </c>
      <c r="B2746" s="1">
        <v>43108</v>
      </c>
      <c r="C2746">
        <v>22.46</v>
      </c>
    </row>
    <row r="2747" spans="1:3" x14ac:dyDescent="0.2">
      <c r="A2747" t="s">
        <v>15624</v>
      </c>
      <c r="B2747" s="1">
        <v>43108</v>
      </c>
      <c r="C2747">
        <v>603</v>
      </c>
    </row>
    <row r="2748" spans="1:3" x14ac:dyDescent="0.2">
      <c r="A2748" t="s">
        <v>11438</v>
      </c>
      <c r="B2748" s="1">
        <v>43108</v>
      </c>
      <c r="C2748">
        <v>2186.56</v>
      </c>
    </row>
    <row r="2749" spans="1:3" x14ac:dyDescent="0.2">
      <c r="A2749" t="s">
        <v>404</v>
      </c>
      <c r="B2749" s="1">
        <v>43108</v>
      </c>
      <c r="C2749">
        <v>1686.63</v>
      </c>
    </row>
    <row r="2750" spans="1:3" x14ac:dyDescent="0.2">
      <c r="A2750" t="s">
        <v>5690</v>
      </c>
      <c r="B2750" s="1">
        <v>43108</v>
      </c>
      <c r="C2750">
        <v>135</v>
      </c>
    </row>
    <row r="2751" spans="1:3" x14ac:dyDescent="0.2">
      <c r="A2751" t="s">
        <v>3</v>
      </c>
      <c r="B2751" s="1">
        <v>43108</v>
      </c>
      <c r="C2751">
        <v>56</v>
      </c>
    </row>
    <row r="2752" spans="1:3" x14ac:dyDescent="0.2">
      <c r="A2752" t="s">
        <v>347</v>
      </c>
      <c r="B2752" s="1">
        <v>43108</v>
      </c>
      <c r="C2752">
        <v>21.48</v>
      </c>
    </row>
    <row r="2753" spans="1:3" x14ac:dyDescent="0.2">
      <c r="A2753" t="s">
        <v>5690</v>
      </c>
      <c r="B2753" s="1">
        <v>43108</v>
      </c>
      <c r="C2753">
        <v>1168.56</v>
      </c>
    </row>
    <row r="2754" spans="1:3" x14ac:dyDescent="0.2">
      <c r="A2754" t="s">
        <v>147</v>
      </c>
      <c r="B2754" s="1">
        <v>43108</v>
      </c>
      <c r="C2754">
        <v>502.5</v>
      </c>
    </row>
    <row r="2755" spans="1:3" x14ac:dyDescent="0.2">
      <c r="A2755" t="s">
        <v>12180</v>
      </c>
      <c r="B2755" s="1">
        <v>43108</v>
      </c>
      <c r="C2755">
        <v>51.95</v>
      </c>
    </row>
    <row r="2756" spans="1:3" x14ac:dyDescent="0.2">
      <c r="A2756" t="s">
        <v>7203</v>
      </c>
      <c r="B2756" s="1">
        <v>43108</v>
      </c>
      <c r="C2756">
        <v>260.85000000000002</v>
      </c>
    </row>
    <row r="2757" spans="1:3" x14ac:dyDescent="0.2">
      <c r="A2757" t="s">
        <v>26148</v>
      </c>
      <c r="B2757" s="1">
        <v>43108</v>
      </c>
      <c r="C2757">
        <v>191</v>
      </c>
    </row>
    <row r="2758" spans="1:3" x14ac:dyDescent="0.2">
      <c r="A2758" t="s">
        <v>6139</v>
      </c>
      <c r="B2758" s="1">
        <v>43108</v>
      </c>
      <c r="C2758">
        <v>590.09</v>
      </c>
    </row>
    <row r="2759" spans="1:3" x14ac:dyDescent="0.2">
      <c r="A2759" t="s">
        <v>29</v>
      </c>
      <c r="B2759" s="1">
        <v>43108</v>
      </c>
      <c r="C2759">
        <v>270</v>
      </c>
    </row>
    <row r="2760" spans="1:3" x14ac:dyDescent="0.2">
      <c r="A2760" t="s">
        <v>6139</v>
      </c>
      <c r="B2760" s="1">
        <v>43108</v>
      </c>
      <c r="C2760">
        <v>1137.8399999999999</v>
      </c>
    </row>
    <row r="2761" spans="1:3" x14ac:dyDescent="0.2">
      <c r="A2761" t="s">
        <v>6139</v>
      </c>
      <c r="B2761" s="1">
        <v>43108</v>
      </c>
      <c r="C2761">
        <v>875.29</v>
      </c>
    </row>
    <row r="2762" spans="1:3" x14ac:dyDescent="0.2">
      <c r="A2762" t="s">
        <v>22360</v>
      </c>
      <c r="B2762" s="1">
        <v>43108</v>
      </c>
      <c r="C2762">
        <v>386</v>
      </c>
    </row>
    <row r="2763" spans="1:3" x14ac:dyDescent="0.2">
      <c r="A2763" t="s">
        <v>20397</v>
      </c>
      <c r="B2763" s="1">
        <v>43108</v>
      </c>
      <c r="C2763">
        <v>77</v>
      </c>
    </row>
    <row r="2764" spans="1:3" x14ac:dyDescent="0.2">
      <c r="A2764" t="s">
        <v>22648</v>
      </c>
      <c r="B2764" s="1">
        <v>43108</v>
      </c>
      <c r="C2764">
        <v>90.25</v>
      </c>
    </row>
    <row r="2765" spans="1:3" x14ac:dyDescent="0.2">
      <c r="A2765" t="s">
        <v>24386</v>
      </c>
      <c r="B2765" s="1">
        <v>43108</v>
      </c>
      <c r="C2765">
        <v>51.95</v>
      </c>
    </row>
    <row r="2766" spans="1:3" x14ac:dyDescent="0.2">
      <c r="A2766" t="s">
        <v>534</v>
      </c>
      <c r="B2766" s="1">
        <v>43108</v>
      </c>
      <c r="C2766">
        <v>2988.01</v>
      </c>
    </row>
    <row r="2767" spans="1:3" x14ac:dyDescent="0.2">
      <c r="A2767" t="s">
        <v>8923</v>
      </c>
      <c r="B2767" s="1">
        <v>43108</v>
      </c>
      <c r="C2767">
        <v>212</v>
      </c>
    </row>
    <row r="2768" spans="1:3" x14ac:dyDescent="0.2">
      <c r="A2768" t="s">
        <v>6139</v>
      </c>
      <c r="B2768" s="1">
        <v>43108</v>
      </c>
      <c r="C2768">
        <v>2134.7199999999998</v>
      </c>
    </row>
    <row r="2769" spans="1:3" x14ac:dyDescent="0.2">
      <c r="A2769" t="s">
        <v>6139</v>
      </c>
      <c r="B2769" s="1">
        <v>43108</v>
      </c>
      <c r="C2769">
        <v>630.46</v>
      </c>
    </row>
    <row r="2770" spans="1:3" x14ac:dyDescent="0.2">
      <c r="A2770" t="s">
        <v>6139</v>
      </c>
      <c r="B2770" s="1">
        <v>43108</v>
      </c>
      <c r="C2770">
        <v>450.17</v>
      </c>
    </row>
    <row r="2771" spans="1:3" x14ac:dyDescent="0.2">
      <c r="A2771" t="s">
        <v>534</v>
      </c>
      <c r="B2771" s="1">
        <v>43108</v>
      </c>
      <c r="C2771">
        <v>8109.68</v>
      </c>
    </row>
    <row r="2772" spans="1:3" x14ac:dyDescent="0.2">
      <c r="A2772" t="s">
        <v>6139</v>
      </c>
      <c r="B2772" s="1">
        <v>43108</v>
      </c>
      <c r="C2772">
        <v>371.92</v>
      </c>
    </row>
    <row r="2773" spans="1:3" x14ac:dyDescent="0.2">
      <c r="A2773" t="s">
        <v>3</v>
      </c>
      <c r="B2773" s="1">
        <v>43108</v>
      </c>
      <c r="C2773">
        <v>36.5</v>
      </c>
    </row>
    <row r="2774" spans="1:3" x14ac:dyDescent="0.2">
      <c r="A2774" t="s">
        <v>6139</v>
      </c>
      <c r="B2774" s="1">
        <v>43108</v>
      </c>
      <c r="C2774">
        <v>95.71</v>
      </c>
    </row>
    <row r="2775" spans="1:3" x14ac:dyDescent="0.2">
      <c r="A2775" t="s">
        <v>349</v>
      </c>
      <c r="B2775" s="1">
        <v>43108</v>
      </c>
      <c r="C2775">
        <v>1882.89</v>
      </c>
    </row>
    <row r="2776" spans="1:3" x14ac:dyDescent="0.2">
      <c r="A2776" t="s">
        <v>25063</v>
      </c>
      <c r="B2776" s="1">
        <v>43108</v>
      </c>
      <c r="C2776">
        <v>64.95</v>
      </c>
    </row>
    <row r="2777" spans="1:3" x14ac:dyDescent="0.2">
      <c r="A2777" t="s">
        <v>1003</v>
      </c>
      <c r="B2777" s="1">
        <v>43108</v>
      </c>
      <c r="C2777">
        <v>332.03</v>
      </c>
    </row>
    <row r="2778" spans="1:3" x14ac:dyDescent="0.2">
      <c r="A2778" t="s">
        <v>355</v>
      </c>
      <c r="B2778" s="1">
        <v>43108</v>
      </c>
      <c r="C2778">
        <v>545</v>
      </c>
    </row>
    <row r="2779" spans="1:3" x14ac:dyDescent="0.2">
      <c r="A2779" t="s">
        <v>1259</v>
      </c>
      <c r="B2779" s="1">
        <v>43108</v>
      </c>
      <c r="C2779">
        <v>1296.19</v>
      </c>
    </row>
    <row r="2780" spans="1:3" x14ac:dyDescent="0.2">
      <c r="A2780" t="s">
        <v>3178</v>
      </c>
      <c r="B2780" s="1">
        <v>43108</v>
      </c>
      <c r="C2780">
        <v>125.75</v>
      </c>
    </row>
    <row r="2781" spans="1:3" x14ac:dyDescent="0.2">
      <c r="A2781" t="s">
        <v>748</v>
      </c>
      <c r="B2781" s="1">
        <v>43108</v>
      </c>
      <c r="C2781">
        <v>274.52999999999997</v>
      </c>
    </row>
    <row r="2782" spans="1:3" x14ac:dyDescent="0.2">
      <c r="A2782" t="s">
        <v>11154</v>
      </c>
      <c r="B2782" s="1">
        <v>43108</v>
      </c>
      <c r="C2782">
        <v>87</v>
      </c>
    </row>
    <row r="2783" spans="1:3" x14ac:dyDescent="0.2">
      <c r="A2783" t="s">
        <v>3464</v>
      </c>
      <c r="B2783" s="1">
        <v>43108</v>
      </c>
      <c r="C2783">
        <v>189</v>
      </c>
    </row>
    <row r="2784" spans="1:3" x14ac:dyDescent="0.2">
      <c r="A2784" t="s">
        <v>4846</v>
      </c>
      <c r="B2784" s="1">
        <v>43108</v>
      </c>
      <c r="C2784">
        <v>292.23</v>
      </c>
    </row>
    <row r="2785" spans="1:3" x14ac:dyDescent="0.2">
      <c r="A2785" t="s">
        <v>25614</v>
      </c>
      <c r="B2785" s="1">
        <v>43108</v>
      </c>
      <c r="C2785">
        <v>1248.5</v>
      </c>
    </row>
    <row r="2786" spans="1:3" x14ac:dyDescent="0.2">
      <c r="A2786" t="s">
        <v>2988</v>
      </c>
      <c r="B2786" s="1">
        <v>43108</v>
      </c>
      <c r="C2786">
        <v>457.3</v>
      </c>
    </row>
    <row r="2787" spans="1:3" x14ac:dyDescent="0.2">
      <c r="A2787" t="s">
        <v>12</v>
      </c>
      <c r="B2787" s="1">
        <v>43108</v>
      </c>
      <c r="C2787">
        <v>53.36</v>
      </c>
    </row>
    <row r="2788" spans="1:3" x14ac:dyDescent="0.2">
      <c r="A2788" t="s">
        <v>12</v>
      </c>
      <c r="B2788" s="1">
        <v>43108</v>
      </c>
      <c r="C2788">
        <v>54.16</v>
      </c>
    </row>
    <row r="2789" spans="1:3" x14ac:dyDescent="0.2">
      <c r="A2789" t="s">
        <v>12</v>
      </c>
      <c r="B2789" s="1">
        <v>43108</v>
      </c>
      <c r="C2789">
        <v>56.9</v>
      </c>
    </row>
    <row r="2790" spans="1:3" x14ac:dyDescent="0.2">
      <c r="A2790" t="s">
        <v>347</v>
      </c>
      <c r="B2790" s="1">
        <v>43108</v>
      </c>
      <c r="C2790">
        <v>1004.32</v>
      </c>
    </row>
    <row r="2791" spans="1:3" x14ac:dyDescent="0.2">
      <c r="A2791" t="s">
        <v>12</v>
      </c>
      <c r="B2791" s="1">
        <v>43108</v>
      </c>
      <c r="C2791">
        <v>49.23</v>
      </c>
    </row>
    <row r="2792" spans="1:3" x14ac:dyDescent="0.2">
      <c r="A2792" t="s">
        <v>12</v>
      </c>
      <c r="B2792" s="1">
        <v>43108</v>
      </c>
      <c r="C2792">
        <v>26.96</v>
      </c>
    </row>
    <row r="2793" spans="1:3" x14ac:dyDescent="0.2">
      <c r="A2793" t="s">
        <v>12</v>
      </c>
      <c r="B2793" s="1">
        <v>43108</v>
      </c>
      <c r="C2793">
        <v>27.2</v>
      </c>
    </row>
    <row r="2794" spans="1:3" x14ac:dyDescent="0.2">
      <c r="A2794" t="s">
        <v>12</v>
      </c>
      <c r="B2794" s="1">
        <v>43108</v>
      </c>
      <c r="C2794">
        <v>90.7</v>
      </c>
    </row>
    <row r="2795" spans="1:3" x14ac:dyDescent="0.2">
      <c r="A2795" t="s">
        <v>12</v>
      </c>
      <c r="B2795" s="1">
        <v>43108</v>
      </c>
      <c r="C2795">
        <v>26.68</v>
      </c>
    </row>
    <row r="2796" spans="1:3" x14ac:dyDescent="0.2">
      <c r="A2796" t="s">
        <v>12</v>
      </c>
      <c r="B2796" s="1">
        <v>43108</v>
      </c>
      <c r="C2796">
        <v>49.99</v>
      </c>
    </row>
    <row r="2797" spans="1:3" x14ac:dyDescent="0.2">
      <c r="A2797" t="s">
        <v>12</v>
      </c>
      <c r="B2797" s="1">
        <v>43108</v>
      </c>
      <c r="C2797">
        <v>25.03</v>
      </c>
    </row>
    <row r="2798" spans="1:3" x14ac:dyDescent="0.2">
      <c r="A2798" t="s">
        <v>12</v>
      </c>
      <c r="B2798" s="1">
        <v>43108</v>
      </c>
      <c r="C2798">
        <v>33.520000000000003</v>
      </c>
    </row>
    <row r="2799" spans="1:3" x14ac:dyDescent="0.2">
      <c r="A2799" t="s">
        <v>12</v>
      </c>
      <c r="B2799" s="1">
        <v>43108</v>
      </c>
      <c r="C2799">
        <v>28.88</v>
      </c>
    </row>
    <row r="2800" spans="1:3" x14ac:dyDescent="0.2">
      <c r="A2800" t="s">
        <v>12</v>
      </c>
      <c r="B2800" s="1">
        <v>43108</v>
      </c>
      <c r="C2800">
        <v>81.62</v>
      </c>
    </row>
    <row r="2801" spans="1:3" x14ac:dyDescent="0.2">
      <c r="A2801" t="s">
        <v>12</v>
      </c>
      <c r="B2801" s="1">
        <v>43108</v>
      </c>
      <c r="C2801">
        <v>26.68</v>
      </c>
    </row>
    <row r="2802" spans="1:3" x14ac:dyDescent="0.2">
      <c r="A2802" t="s">
        <v>307</v>
      </c>
      <c r="B2802" s="1">
        <v>43109</v>
      </c>
      <c r="C2802">
        <v>209.73</v>
      </c>
    </row>
    <row r="2803" spans="1:3" x14ac:dyDescent="0.2">
      <c r="A2803" t="s">
        <v>26467</v>
      </c>
      <c r="B2803" s="1">
        <v>43109</v>
      </c>
      <c r="C2803">
        <v>51.95</v>
      </c>
    </row>
    <row r="2804" spans="1:3" x14ac:dyDescent="0.2">
      <c r="A2804" t="s">
        <v>26278</v>
      </c>
      <c r="B2804" s="1">
        <v>43109</v>
      </c>
      <c r="C2804">
        <v>58.45</v>
      </c>
    </row>
    <row r="2805" spans="1:3" x14ac:dyDescent="0.2">
      <c r="A2805" t="s">
        <v>16960</v>
      </c>
      <c r="B2805" s="1">
        <v>43109</v>
      </c>
      <c r="C2805">
        <v>6485</v>
      </c>
    </row>
    <row r="2806" spans="1:3" x14ac:dyDescent="0.2">
      <c r="A2806" t="s">
        <v>11909</v>
      </c>
      <c r="B2806" s="1">
        <v>43109</v>
      </c>
      <c r="C2806">
        <v>109</v>
      </c>
    </row>
    <row r="2807" spans="1:3" x14ac:dyDescent="0.2">
      <c r="A2807" t="s">
        <v>14388</v>
      </c>
      <c r="B2807" s="1">
        <v>43109</v>
      </c>
      <c r="C2807">
        <v>567.5</v>
      </c>
    </row>
    <row r="2808" spans="1:3" x14ac:dyDescent="0.2">
      <c r="A2808" t="s">
        <v>18164</v>
      </c>
      <c r="B2808" s="1">
        <v>43109</v>
      </c>
      <c r="C2808">
        <v>233.15</v>
      </c>
    </row>
    <row r="2809" spans="1:3" x14ac:dyDescent="0.2">
      <c r="A2809" t="s">
        <v>831</v>
      </c>
      <c r="B2809" s="1">
        <v>43109</v>
      </c>
      <c r="C2809">
        <v>131.75</v>
      </c>
    </row>
    <row r="2810" spans="1:3" x14ac:dyDescent="0.2">
      <c r="A2810" t="s">
        <v>831</v>
      </c>
      <c r="B2810" s="1">
        <v>43109</v>
      </c>
      <c r="C2810">
        <v>115.25</v>
      </c>
    </row>
    <row r="2811" spans="1:3" x14ac:dyDescent="0.2">
      <c r="A2811" t="s">
        <v>416</v>
      </c>
      <c r="B2811" s="1">
        <v>43109</v>
      </c>
      <c r="C2811">
        <v>355.78</v>
      </c>
    </row>
    <row r="2812" spans="1:3" x14ac:dyDescent="0.2">
      <c r="A2812" t="s">
        <v>1537</v>
      </c>
      <c r="B2812" s="1">
        <v>43109</v>
      </c>
      <c r="C2812">
        <v>599.85</v>
      </c>
    </row>
    <row r="2813" spans="1:3" x14ac:dyDescent="0.2">
      <c r="A2813" t="s">
        <v>349</v>
      </c>
      <c r="B2813" s="1">
        <v>43109</v>
      </c>
      <c r="C2813">
        <v>137.37</v>
      </c>
    </row>
    <row r="2814" spans="1:3" x14ac:dyDescent="0.2">
      <c r="A2814" t="s">
        <v>349</v>
      </c>
      <c r="B2814" s="1">
        <v>43109</v>
      </c>
      <c r="C2814">
        <v>67.569999999999993</v>
      </c>
    </row>
    <row r="2815" spans="1:3" x14ac:dyDescent="0.2">
      <c r="A2815" t="s">
        <v>349</v>
      </c>
      <c r="B2815" s="1">
        <v>43109</v>
      </c>
      <c r="C2815">
        <v>21.94</v>
      </c>
    </row>
    <row r="2816" spans="1:3" x14ac:dyDescent="0.2">
      <c r="A2816" t="s">
        <v>7822</v>
      </c>
      <c r="B2816" s="1">
        <v>43109</v>
      </c>
      <c r="C2816">
        <v>154.72</v>
      </c>
    </row>
    <row r="2817" spans="1:3" x14ac:dyDescent="0.2">
      <c r="A2817" t="s">
        <v>7822</v>
      </c>
      <c r="B2817" s="1">
        <v>43109</v>
      </c>
      <c r="C2817">
        <v>48.5</v>
      </c>
    </row>
    <row r="2818" spans="1:3" x14ac:dyDescent="0.2">
      <c r="A2818" t="s">
        <v>7822</v>
      </c>
      <c r="B2818" s="1">
        <v>43109</v>
      </c>
      <c r="C2818">
        <v>28</v>
      </c>
    </row>
    <row r="2819" spans="1:3" x14ac:dyDescent="0.2">
      <c r="A2819" t="s">
        <v>7822</v>
      </c>
      <c r="B2819" s="1">
        <v>43109</v>
      </c>
      <c r="C2819">
        <v>70.23</v>
      </c>
    </row>
    <row r="2820" spans="1:3" x14ac:dyDescent="0.2">
      <c r="A2820" t="s">
        <v>7822</v>
      </c>
      <c r="B2820" s="1">
        <v>43109</v>
      </c>
      <c r="C2820">
        <v>46.25</v>
      </c>
    </row>
    <row r="2821" spans="1:3" x14ac:dyDescent="0.2">
      <c r="A2821" t="s">
        <v>810</v>
      </c>
      <c r="B2821" s="1">
        <v>43109</v>
      </c>
      <c r="C2821">
        <v>56.84</v>
      </c>
    </row>
    <row r="2822" spans="1:3" x14ac:dyDescent="0.2">
      <c r="A2822" t="s">
        <v>32</v>
      </c>
      <c r="B2822" s="1">
        <v>43109</v>
      </c>
      <c r="C2822">
        <v>831.72</v>
      </c>
    </row>
    <row r="2823" spans="1:3" x14ac:dyDescent="0.2">
      <c r="A2823" t="s">
        <v>184</v>
      </c>
      <c r="B2823" s="1">
        <v>43109</v>
      </c>
      <c r="C2823">
        <v>97.46</v>
      </c>
    </row>
    <row r="2824" spans="1:3" x14ac:dyDescent="0.2">
      <c r="A2824" t="s">
        <v>349</v>
      </c>
      <c r="B2824" s="1">
        <v>43109</v>
      </c>
      <c r="C2824">
        <v>322.77</v>
      </c>
    </row>
    <row r="2825" spans="1:3" x14ac:dyDescent="0.2">
      <c r="A2825" t="s">
        <v>184</v>
      </c>
      <c r="B2825" s="1">
        <v>43109</v>
      </c>
      <c r="C2825">
        <v>42.48</v>
      </c>
    </row>
    <row r="2826" spans="1:3" x14ac:dyDescent="0.2">
      <c r="A2826" t="s">
        <v>26468</v>
      </c>
      <c r="B2826" s="1">
        <v>43109</v>
      </c>
      <c r="C2826">
        <v>69.95</v>
      </c>
    </row>
    <row r="2827" spans="1:3" x14ac:dyDescent="0.2">
      <c r="A2827" t="s">
        <v>321</v>
      </c>
      <c r="B2827" s="1">
        <v>43109</v>
      </c>
      <c r="C2827">
        <v>1318.52</v>
      </c>
    </row>
    <row r="2828" spans="1:3" x14ac:dyDescent="0.2">
      <c r="A2828" t="s">
        <v>26307</v>
      </c>
      <c r="B2828" s="1">
        <v>43109</v>
      </c>
      <c r="C2828">
        <v>97.3</v>
      </c>
    </row>
    <row r="2829" spans="1:3" x14ac:dyDescent="0.2">
      <c r="A2829" t="s">
        <v>7822</v>
      </c>
      <c r="B2829" s="1">
        <v>43109</v>
      </c>
      <c r="C2829">
        <v>85.2</v>
      </c>
    </row>
    <row r="2830" spans="1:3" x14ac:dyDescent="0.2">
      <c r="A2830" t="s">
        <v>1851</v>
      </c>
      <c r="B2830" s="1">
        <v>43109</v>
      </c>
      <c r="C2830">
        <v>132.38</v>
      </c>
    </row>
    <row r="2831" spans="1:3" x14ac:dyDescent="0.2">
      <c r="A2831" t="s">
        <v>14</v>
      </c>
      <c r="B2831" s="1">
        <v>43109</v>
      </c>
      <c r="C2831">
        <v>243.39</v>
      </c>
    </row>
    <row r="2832" spans="1:3" x14ac:dyDescent="0.2">
      <c r="A2832" t="s">
        <v>1851</v>
      </c>
      <c r="B2832" s="1">
        <v>43109</v>
      </c>
      <c r="C2832">
        <v>1957.51</v>
      </c>
    </row>
    <row r="2833" spans="1:3" x14ac:dyDescent="0.2">
      <c r="A2833" t="s">
        <v>12001</v>
      </c>
      <c r="B2833" s="1">
        <v>43109</v>
      </c>
      <c r="C2833">
        <v>60</v>
      </c>
    </row>
    <row r="2834" spans="1:3" x14ac:dyDescent="0.2">
      <c r="A2834" t="s">
        <v>144</v>
      </c>
      <c r="B2834" s="1">
        <v>43109</v>
      </c>
      <c r="C2834">
        <v>574.20000000000005</v>
      </c>
    </row>
    <row r="2835" spans="1:3" x14ac:dyDescent="0.2">
      <c r="A2835" t="s">
        <v>224</v>
      </c>
      <c r="B2835" s="1">
        <v>43109</v>
      </c>
      <c r="C2835">
        <v>316.42</v>
      </c>
    </row>
    <row r="2836" spans="1:3" x14ac:dyDescent="0.2">
      <c r="A2836" t="s">
        <v>5269</v>
      </c>
      <c r="B2836" s="1">
        <v>43109</v>
      </c>
      <c r="C2836">
        <v>256.58999999999997</v>
      </c>
    </row>
    <row r="2837" spans="1:3" x14ac:dyDescent="0.2">
      <c r="A2837" t="s">
        <v>228</v>
      </c>
      <c r="B2837" s="1">
        <v>43109</v>
      </c>
      <c r="C2837">
        <v>329.85</v>
      </c>
    </row>
    <row r="2838" spans="1:3" x14ac:dyDescent="0.2">
      <c r="A2838" t="s">
        <v>25285</v>
      </c>
      <c r="B2838" s="1">
        <v>43109</v>
      </c>
      <c r="C2838">
        <v>224.27</v>
      </c>
    </row>
    <row r="2839" spans="1:3" x14ac:dyDescent="0.2">
      <c r="A2839" t="s">
        <v>226</v>
      </c>
      <c r="B2839" s="1">
        <v>43109</v>
      </c>
      <c r="C2839">
        <v>841.09</v>
      </c>
    </row>
    <row r="2840" spans="1:3" x14ac:dyDescent="0.2">
      <c r="A2840" t="s">
        <v>227</v>
      </c>
      <c r="B2840" s="1">
        <v>43109</v>
      </c>
      <c r="C2840">
        <v>585.83000000000004</v>
      </c>
    </row>
    <row r="2841" spans="1:3" x14ac:dyDescent="0.2">
      <c r="A2841" t="s">
        <v>18611</v>
      </c>
      <c r="B2841" s="1">
        <v>43109</v>
      </c>
      <c r="C2841">
        <v>243.83</v>
      </c>
    </row>
    <row r="2842" spans="1:3" x14ac:dyDescent="0.2">
      <c r="A2842" t="s">
        <v>15087</v>
      </c>
      <c r="B2842" s="1">
        <v>43109</v>
      </c>
      <c r="C2842">
        <v>460.67</v>
      </c>
    </row>
    <row r="2843" spans="1:3" x14ac:dyDescent="0.2">
      <c r="A2843" t="s">
        <v>137</v>
      </c>
      <c r="B2843" s="1">
        <v>43109</v>
      </c>
      <c r="C2843">
        <v>503.36</v>
      </c>
    </row>
    <row r="2844" spans="1:3" x14ac:dyDescent="0.2">
      <c r="A2844" t="s">
        <v>222</v>
      </c>
      <c r="B2844" s="1">
        <v>43109</v>
      </c>
      <c r="C2844">
        <v>884.68</v>
      </c>
    </row>
    <row r="2845" spans="1:3" x14ac:dyDescent="0.2">
      <c r="A2845" t="s">
        <v>223</v>
      </c>
      <c r="B2845" s="1">
        <v>43109</v>
      </c>
      <c r="C2845">
        <v>643.85</v>
      </c>
    </row>
    <row r="2846" spans="1:3" x14ac:dyDescent="0.2">
      <c r="A2846" t="s">
        <v>23040</v>
      </c>
      <c r="B2846" s="1">
        <v>43109</v>
      </c>
      <c r="C2846">
        <v>31.9</v>
      </c>
    </row>
    <row r="2847" spans="1:3" x14ac:dyDescent="0.2">
      <c r="A2847" t="s">
        <v>383</v>
      </c>
      <c r="B2847" s="1">
        <v>43109</v>
      </c>
      <c r="C2847">
        <v>43.48</v>
      </c>
    </row>
    <row r="2848" spans="1:3" x14ac:dyDescent="0.2">
      <c r="A2848" t="s">
        <v>26469</v>
      </c>
      <c r="B2848" s="1">
        <v>43109</v>
      </c>
      <c r="C2848">
        <v>70.900000000000006</v>
      </c>
    </row>
    <row r="2849" spans="1:3" x14ac:dyDescent="0.2">
      <c r="A2849" t="s">
        <v>12</v>
      </c>
      <c r="B2849" s="1">
        <v>43109</v>
      </c>
      <c r="C2849">
        <v>106.72</v>
      </c>
    </row>
    <row r="2850" spans="1:3" x14ac:dyDescent="0.2">
      <c r="A2850" t="s">
        <v>18551</v>
      </c>
      <c r="B2850" s="1">
        <v>43109</v>
      </c>
      <c r="C2850">
        <v>438.1</v>
      </c>
    </row>
    <row r="2851" spans="1:3" x14ac:dyDescent="0.2">
      <c r="A2851" t="s">
        <v>18551</v>
      </c>
      <c r="B2851" s="1">
        <v>43109</v>
      </c>
      <c r="C2851">
        <v>219.05</v>
      </c>
    </row>
    <row r="2852" spans="1:3" x14ac:dyDescent="0.2">
      <c r="A2852" t="s">
        <v>12325</v>
      </c>
      <c r="B2852" s="1">
        <v>43109</v>
      </c>
      <c r="C2852">
        <v>279.5</v>
      </c>
    </row>
    <row r="2853" spans="1:3" x14ac:dyDescent="0.2">
      <c r="A2853" t="s">
        <v>3</v>
      </c>
      <c r="B2853" s="1">
        <v>43109</v>
      </c>
      <c r="C2853">
        <v>126</v>
      </c>
    </row>
    <row r="2854" spans="1:3" x14ac:dyDescent="0.2">
      <c r="A2854" t="s">
        <v>383</v>
      </c>
      <c r="B2854" s="1">
        <v>43109</v>
      </c>
      <c r="C2854">
        <v>35.4</v>
      </c>
    </row>
    <row r="2855" spans="1:3" x14ac:dyDescent="0.2">
      <c r="A2855" t="s">
        <v>383</v>
      </c>
      <c r="B2855" s="1">
        <v>43109</v>
      </c>
      <c r="C2855">
        <v>1095.05</v>
      </c>
    </row>
    <row r="2856" spans="1:3" x14ac:dyDescent="0.2">
      <c r="A2856" t="s">
        <v>23552</v>
      </c>
      <c r="B2856" s="1">
        <v>43109</v>
      </c>
      <c r="C2856">
        <v>47</v>
      </c>
    </row>
    <row r="2857" spans="1:3" x14ac:dyDescent="0.2">
      <c r="A2857" t="s">
        <v>26470</v>
      </c>
      <c r="B2857" s="1">
        <v>43109</v>
      </c>
      <c r="C2857">
        <v>43.9</v>
      </c>
    </row>
    <row r="2858" spans="1:3" x14ac:dyDescent="0.2">
      <c r="A2858" t="s">
        <v>383</v>
      </c>
      <c r="B2858" s="1">
        <v>43109</v>
      </c>
      <c r="C2858">
        <v>35.4</v>
      </c>
    </row>
    <row r="2859" spans="1:3" x14ac:dyDescent="0.2">
      <c r="A2859" t="s">
        <v>22571</v>
      </c>
      <c r="B2859" s="1">
        <v>43109</v>
      </c>
      <c r="C2859">
        <v>35.85</v>
      </c>
    </row>
    <row r="2860" spans="1:3" x14ac:dyDescent="0.2">
      <c r="A2860" t="s">
        <v>383</v>
      </c>
      <c r="B2860" s="1">
        <v>43109</v>
      </c>
      <c r="C2860">
        <v>35.4</v>
      </c>
    </row>
    <row r="2861" spans="1:3" x14ac:dyDescent="0.2">
      <c r="A2861" t="s">
        <v>383</v>
      </c>
      <c r="B2861" s="1">
        <v>43109</v>
      </c>
      <c r="C2861">
        <v>35.4</v>
      </c>
    </row>
    <row r="2862" spans="1:3" x14ac:dyDescent="0.2">
      <c r="A2862" t="s">
        <v>383</v>
      </c>
      <c r="B2862" s="1">
        <v>43109</v>
      </c>
      <c r="C2862">
        <v>183.48</v>
      </c>
    </row>
    <row r="2863" spans="1:3" x14ac:dyDescent="0.2">
      <c r="A2863" t="s">
        <v>7371</v>
      </c>
      <c r="B2863" s="1">
        <v>43109</v>
      </c>
      <c r="C2863">
        <v>61.95</v>
      </c>
    </row>
    <row r="2864" spans="1:3" x14ac:dyDescent="0.2">
      <c r="A2864" t="s">
        <v>383</v>
      </c>
      <c r="B2864" s="1">
        <v>43109</v>
      </c>
      <c r="C2864">
        <v>35.409999999999997</v>
      </c>
    </row>
    <row r="2865" spans="1:3" x14ac:dyDescent="0.2">
      <c r="A2865" t="s">
        <v>383</v>
      </c>
      <c r="B2865" s="1">
        <v>43109</v>
      </c>
      <c r="C2865">
        <v>35.4</v>
      </c>
    </row>
    <row r="2866" spans="1:3" x14ac:dyDescent="0.2">
      <c r="A2866" t="s">
        <v>383</v>
      </c>
      <c r="B2866" s="1">
        <v>43109</v>
      </c>
      <c r="C2866">
        <v>35.409999999999997</v>
      </c>
    </row>
    <row r="2867" spans="1:3" x14ac:dyDescent="0.2">
      <c r="A2867" t="s">
        <v>24889</v>
      </c>
      <c r="B2867" s="1">
        <v>43109</v>
      </c>
      <c r="C2867">
        <v>631.26</v>
      </c>
    </row>
    <row r="2868" spans="1:3" x14ac:dyDescent="0.2">
      <c r="A2868" t="s">
        <v>383</v>
      </c>
      <c r="B2868" s="1">
        <v>43109</v>
      </c>
      <c r="C2868">
        <v>143.47999999999999</v>
      </c>
    </row>
    <row r="2869" spans="1:3" x14ac:dyDescent="0.2">
      <c r="A2869" t="s">
        <v>6139</v>
      </c>
      <c r="B2869" s="1">
        <v>43109</v>
      </c>
      <c r="C2869">
        <v>2551.37</v>
      </c>
    </row>
    <row r="2870" spans="1:3" x14ac:dyDescent="0.2">
      <c r="A2870" t="s">
        <v>26460</v>
      </c>
      <c r="B2870" s="1">
        <v>43110</v>
      </c>
      <c r="C2870">
        <v>98</v>
      </c>
    </row>
    <row r="2871" spans="1:3" x14ac:dyDescent="0.2">
      <c r="A2871" t="s">
        <v>26461</v>
      </c>
      <c r="B2871" s="1">
        <v>43110</v>
      </c>
      <c r="C2871">
        <v>51.95</v>
      </c>
    </row>
    <row r="2872" spans="1:3" x14ac:dyDescent="0.2">
      <c r="A2872" t="s">
        <v>16689</v>
      </c>
      <c r="B2872" s="1">
        <v>43110</v>
      </c>
      <c r="C2872">
        <v>643.98</v>
      </c>
    </row>
    <row r="2873" spans="1:3" x14ac:dyDescent="0.2">
      <c r="A2873" t="s">
        <v>12327</v>
      </c>
      <c r="B2873" s="1">
        <v>43110</v>
      </c>
      <c r="C2873">
        <v>555.83000000000004</v>
      </c>
    </row>
    <row r="2874" spans="1:3" x14ac:dyDescent="0.2">
      <c r="A2874" t="s">
        <v>26207</v>
      </c>
      <c r="B2874" s="1">
        <v>43110</v>
      </c>
      <c r="C2874">
        <v>121.14</v>
      </c>
    </row>
    <row r="2875" spans="1:3" x14ac:dyDescent="0.2">
      <c r="A2875" t="s">
        <v>26207</v>
      </c>
      <c r="B2875" s="1">
        <v>43110</v>
      </c>
      <c r="C2875">
        <v>538.26</v>
      </c>
    </row>
    <row r="2876" spans="1:3" x14ac:dyDescent="0.2">
      <c r="A2876" t="s">
        <v>597</v>
      </c>
      <c r="B2876" s="1">
        <v>43110</v>
      </c>
      <c r="C2876">
        <v>545.6</v>
      </c>
    </row>
    <row r="2877" spans="1:3" x14ac:dyDescent="0.2">
      <c r="A2877" t="s">
        <v>534</v>
      </c>
      <c r="B2877" s="1">
        <v>43110</v>
      </c>
      <c r="C2877">
        <v>805.48</v>
      </c>
    </row>
    <row r="2878" spans="1:3" x14ac:dyDescent="0.2">
      <c r="A2878" t="s">
        <v>3</v>
      </c>
      <c r="B2878" s="1">
        <v>43110</v>
      </c>
      <c r="C2878">
        <v>172</v>
      </c>
    </row>
    <row r="2879" spans="1:3" x14ac:dyDescent="0.2">
      <c r="A2879" t="s">
        <v>1323</v>
      </c>
      <c r="B2879" s="1">
        <v>43110</v>
      </c>
      <c r="C2879">
        <v>59.94</v>
      </c>
    </row>
    <row r="2880" spans="1:3" x14ac:dyDescent="0.2">
      <c r="A2880" t="s">
        <v>26462</v>
      </c>
      <c r="B2880" s="1">
        <v>43110</v>
      </c>
      <c r="C2880">
        <v>20</v>
      </c>
    </row>
    <row r="2881" spans="1:3" x14ac:dyDescent="0.2">
      <c r="A2881" t="s">
        <v>383</v>
      </c>
      <c r="B2881" s="1">
        <v>43110</v>
      </c>
      <c r="C2881">
        <v>16.989999999999998</v>
      </c>
    </row>
    <row r="2882" spans="1:3" x14ac:dyDescent="0.2">
      <c r="A2882" t="s">
        <v>18551</v>
      </c>
      <c r="B2882" s="1">
        <v>43110</v>
      </c>
      <c r="C2882">
        <v>219.05</v>
      </c>
    </row>
    <row r="2883" spans="1:3" x14ac:dyDescent="0.2">
      <c r="A2883" t="s">
        <v>6139</v>
      </c>
      <c r="B2883" s="1">
        <v>43110</v>
      </c>
      <c r="C2883">
        <v>997.67</v>
      </c>
    </row>
    <row r="2884" spans="1:3" x14ac:dyDescent="0.2">
      <c r="A2884" t="s">
        <v>383</v>
      </c>
      <c r="B2884" s="1">
        <v>43110</v>
      </c>
      <c r="C2884">
        <v>876.04</v>
      </c>
    </row>
    <row r="2885" spans="1:3" x14ac:dyDescent="0.2">
      <c r="A2885" t="s">
        <v>18551</v>
      </c>
      <c r="B2885" s="1">
        <v>43110</v>
      </c>
      <c r="C2885">
        <v>657.15</v>
      </c>
    </row>
    <row r="2886" spans="1:3" x14ac:dyDescent="0.2">
      <c r="A2886" t="s">
        <v>383</v>
      </c>
      <c r="B2886" s="1">
        <v>43110</v>
      </c>
      <c r="C2886">
        <v>35.4</v>
      </c>
    </row>
    <row r="2887" spans="1:3" x14ac:dyDescent="0.2">
      <c r="A2887" t="s">
        <v>679</v>
      </c>
      <c r="B2887" s="1">
        <v>43110</v>
      </c>
      <c r="C2887">
        <v>1460.3</v>
      </c>
    </row>
    <row r="2888" spans="1:3" x14ac:dyDescent="0.2">
      <c r="A2888" t="s">
        <v>257</v>
      </c>
      <c r="B2888" s="1">
        <v>43110</v>
      </c>
      <c r="C2888">
        <v>864.56</v>
      </c>
    </row>
    <row r="2889" spans="1:3" x14ac:dyDescent="0.2">
      <c r="A2889" t="s">
        <v>950</v>
      </c>
      <c r="B2889" s="1">
        <v>43110</v>
      </c>
      <c r="C2889">
        <v>223.71</v>
      </c>
    </row>
    <row r="2890" spans="1:3" x14ac:dyDescent="0.2">
      <c r="A2890" t="s">
        <v>1090</v>
      </c>
      <c r="B2890" s="1">
        <v>43110</v>
      </c>
      <c r="C2890">
        <v>5772.6</v>
      </c>
    </row>
    <row r="2891" spans="1:3" x14ac:dyDescent="0.2">
      <c r="A2891" t="s">
        <v>9270</v>
      </c>
      <c r="B2891" s="1">
        <v>43110</v>
      </c>
      <c r="C2891">
        <v>95.7</v>
      </c>
    </row>
    <row r="2892" spans="1:3" x14ac:dyDescent="0.2">
      <c r="A2892" t="s">
        <v>326</v>
      </c>
      <c r="B2892" s="1">
        <v>43110</v>
      </c>
      <c r="C2892">
        <v>84.8</v>
      </c>
    </row>
    <row r="2893" spans="1:3" x14ac:dyDescent="0.2">
      <c r="A2893" t="s">
        <v>26463</v>
      </c>
      <c r="B2893" s="1">
        <v>43110</v>
      </c>
      <c r="C2893">
        <v>104.5</v>
      </c>
    </row>
    <row r="2894" spans="1:3" x14ac:dyDescent="0.2">
      <c r="A2894" t="s">
        <v>26232</v>
      </c>
      <c r="B2894" s="1">
        <v>43110</v>
      </c>
      <c r="C2894">
        <v>2500</v>
      </c>
    </row>
    <row r="2895" spans="1:3" x14ac:dyDescent="0.2">
      <c r="A2895" t="s">
        <v>326</v>
      </c>
      <c r="B2895" s="1">
        <v>43110</v>
      </c>
      <c r="C2895">
        <v>689.43</v>
      </c>
    </row>
    <row r="2896" spans="1:3" x14ac:dyDescent="0.2">
      <c r="A2896" t="s">
        <v>324</v>
      </c>
      <c r="B2896" s="1">
        <v>43110</v>
      </c>
      <c r="C2896">
        <v>316.01</v>
      </c>
    </row>
    <row r="2897" spans="1:3" x14ac:dyDescent="0.2">
      <c r="A2897" t="s">
        <v>26464</v>
      </c>
      <c r="B2897" s="1">
        <v>43110</v>
      </c>
      <c r="C2897">
        <v>51.95</v>
      </c>
    </row>
    <row r="2898" spans="1:3" x14ac:dyDescent="0.2">
      <c r="A2898" t="s">
        <v>2408</v>
      </c>
      <c r="B2898" s="1">
        <v>43110</v>
      </c>
      <c r="C2898">
        <v>161.52000000000001</v>
      </c>
    </row>
    <row r="2899" spans="1:3" x14ac:dyDescent="0.2">
      <c r="A2899" t="s">
        <v>10806</v>
      </c>
      <c r="B2899" s="1">
        <v>43110</v>
      </c>
      <c r="C2899">
        <v>978.4</v>
      </c>
    </row>
    <row r="2900" spans="1:3" x14ac:dyDescent="0.2">
      <c r="A2900" t="s">
        <v>148</v>
      </c>
      <c r="B2900" s="1">
        <v>43110</v>
      </c>
      <c r="C2900">
        <v>296.91000000000003</v>
      </c>
    </row>
    <row r="2901" spans="1:3" x14ac:dyDescent="0.2">
      <c r="A2901" t="s">
        <v>326</v>
      </c>
      <c r="B2901" s="1">
        <v>43110</v>
      </c>
      <c r="C2901">
        <v>37.869999999999997</v>
      </c>
    </row>
    <row r="2902" spans="1:3" x14ac:dyDescent="0.2">
      <c r="A2902" t="s">
        <v>26465</v>
      </c>
      <c r="B2902" s="1">
        <v>43110</v>
      </c>
      <c r="C2902">
        <v>253.58</v>
      </c>
    </row>
    <row r="2903" spans="1:3" x14ac:dyDescent="0.2">
      <c r="A2903" t="s">
        <v>25304</v>
      </c>
      <c r="B2903" s="1">
        <v>43110</v>
      </c>
      <c r="C2903">
        <v>697.5</v>
      </c>
    </row>
    <row r="2904" spans="1:3" x14ac:dyDescent="0.2">
      <c r="A2904" t="s">
        <v>11116</v>
      </c>
      <c r="B2904" s="1">
        <v>43110</v>
      </c>
      <c r="C2904">
        <v>340.02</v>
      </c>
    </row>
    <row r="2905" spans="1:3" x14ac:dyDescent="0.2">
      <c r="A2905" t="s">
        <v>383</v>
      </c>
      <c r="B2905" s="1">
        <v>43110</v>
      </c>
      <c r="C2905">
        <v>35.4</v>
      </c>
    </row>
    <row r="2906" spans="1:3" x14ac:dyDescent="0.2">
      <c r="A2906" t="s">
        <v>26466</v>
      </c>
      <c r="B2906" s="1">
        <v>43110</v>
      </c>
      <c r="C2906">
        <v>313.8</v>
      </c>
    </row>
    <row r="2907" spans="1:3" x14ac:dyDescent="0.2">
      <c r="A2907" t="s">
        <v>12</v>
      </c>
      <c r="B2907" s="1">
        <v>43110</v>
      </c>
      <c r="C2907">
        <v>26.68</v>
      </c>
    </row>
    <row r="2908" spans="1:3" x14ac:dyDescent="0.2">
      <c r="A2908" t="s">
        <v>536</v>
      </c>
      <c r="B2908" s="1">
        <v>43110</v>
      </c>
      <c r="C2908">
        <v>49.48</v>
      </c>
    </row>
    <row r="2909" spans="1:3" x14ac:dyDescent="0.2">
      <c r="A2909" t="s">
        <v>25076</v>
      </c>
      <c r="B2909" s="1">
        <v>43110</v>
      </c>
      <c r="C2909">
        <v>648.79999999999995</v>
      </c>
    </row>
    <row r="2910" spans="1:3" x14ac:dyDescent="0.2">
      <c r="A2910" t="s">
        <v>751</v>
      </c>
      <c r="B2910" s="1">
        <v>43110</v>
      </c>
      <c r="C2910">
        <v>44.48</v>
      </c>
    </row>
    <row r="2911" spans="1:3" x14ac:dyDescent="0.2">
      <c r="A2911" t="s">
        <v>1630</v>
      </c>
      <c r="B2911" s="1">
        <v>43111</v>
      </c>
      <c r="C2911">
        <v>196.45</v>
      </c>
    </row>
    <row r="2912" spans="1:3" x14ac:dyDescent="0.2">
      <c r="A2912" t="s">
        <v>1630</v>
      </c>
      <c r="B2912" s="1">
        <v>43111</v>
      </c>
      <c r="C2912">
        <v>461.83</v>
      </c>
    </row>
    <row r="2913" spans="1:3" x14ac:dyDescent="0.2">
      <c r="A2913" t="s">
        <v>26457</v>
      </c>
      <c r="B2913" s="1">
        <v>43111</v>
      </c>
      <c r="C2913">
        <v>69.95</v>
      </c>
    </row>
    <row r="2914" spans="1:3" x14ac:dyDescent="0.2">
      <c r="A2914" t="s">
        <v>3</v>
      </c>
      <c r="B2914" s="1">
        <v>43111</v>
      </c>
      <c r="C2914">
        <v>125</v>
      </c>
    </row>
    <row r="2915" spans="1:3" x14ac:dyDescent="0.2">
      <c r="A2915" t="s">
        <v>6139</v>
      </c>
      <c r="B2915" s="1">
        <v>43111</v>
      </c>
      <c r="C2915">
        <v>1532.8</v>
      </c>
    </row>
    <row r="2916" spans="1:3" x14ac:dyDescent="0.2">
      <c r="A2916" t="s">
        <v>26458</v>
      </c>
      <c r="B2916" s="1">
        <v>43111</v>
      </c>
      <c r="C2916">
        <v>91.75</v>
      </c>
    </row>
    <row r="2917" spans="1:3" x14ac:dyDescent="0.2">
      <c r="A2917" t="s">
        <v>4663</v>
      </c>
      <c r="B2917" s="1">
        <v>43111</v>
      </c>
      <c r="C2917">
        <v>41.5</v>
      </c>
    </row>
    <row r="2918" spans="1:3" x14ac:dyDescent="0.2">
      <c r="A2918" t="s">
        <v>120</v>
      </c>
      <c r="B2918" s="1">
        <v>43111</v>
      </c>
      <c r="C2918">
        <v>327.76</v>
      </c>
    </row>
    <row r="2919" spans="1:3" x14ac:dyDescent="0.2">
      <c r="A2919" t="s">
        <v>184</v>
      </c>
      <c r="B2919" s="1">
        <v>43111</v>
      </c>
      <c r="C2919">
        <v>48.5</v>
      </c>
    </row>
    <row r="2920" spans="1:3" x14ac:dyDescent="0.2">
      <c r="A2920" t="s">
        <v>12294</v>
      </c>
      <c r="B2920" s="1">
        <v>43111</v>
      </c>
      <c r="C2920">
        <v>522.65</v>
      </c>
    </row>
    <row r="2921" spans="1:3" x14ac:dyDescent="0.2">
      <c r="A2921" t="s">
        <v>241</v>
      </c>
      <c r="B2921" s="1">
        <v>43111</v>
      </c>
      <c r="C2921">
        <v>595.07000000000005</v>
      </c>
    </row>
    <row r="2922" spans="1:3" x14ac:dyDescent="0.2">
      <c r="A2922" t="s">
        <v>396</v>
      </c>
      <c r="B2922" s="1">
        <v>43111</v>
      </c>
      <c r="C2922">
        <v>212.44</v>
      </c>
    </row>
    <row r="2923" spans="1:3" x14ac:dyDescent="0.2">
      <c r="A2923" t="s">
        <v>3</v>
      </c>
      <c r="B2923" s="1">
        <v>43111</v>
      </c>
      <c r="C2923">
        <v>16.5</v>
      </c>
    </row>
    <row r="2924" spans="1:3" x14ac:dyDescent="0.2">
      <c r="A2924" t="s">
        <v>44</v>
      </c>
      <c r="B2924" s="1">
        <v>43111</v>
      </c>
      <c r="C2924">
        <v>682.17</v>
      </c>
    </row>
    <row r="2925" spans="1:3" x14ac:dyDescent="0.2">
      <c r="A2925" t="s">
        <v>7822</v>
      </c>
      <c r="B2925" s="1">
        <v>43111</v>
      </c>
      <c r="C2925">
        <v>45.23</v>
      </c>
    </row>
    <row r="2926" spans="1:3" x14ac:dyDescent="0.2">
      <c r="A2926" t="s">
        <v>23891</v>
      </c>
      <c r="B2926" s="1">
        <v>43111</v>
      </c>
      <c r="C2926">
        <v>46.95</v>
      </c>
    </row>
    <row r="2927" spans="1:3" x14ac:dyDescent="0.2">
      <c r="A2927" t="s">
        <v>25739</v>
      </c>
      <c r="B2927" s="1">
        <v>43111</v>
      </c>
      <c r="C2927">
        <v>51.95</v>
      </c>
    </row>
    <row r="2928" spans="1:3" x14ac:dyDescent="0.2">
      <c r="A2928" t="s">
        <v>26459</v>
      </c>
      <c r="B2928" s="1">
        <v>43111</v>
      </c>
      <c r="C2928">
        <v>79.45</v>
      </c>
    </row>
    <row r="2929" spans="1:3" x14ac:dyDescent="0.2">
      <c r="A2929" t="s">
        <v>3</v>
      </c>
      <c r="B2929" s="1">
        <v>43111</v>
      </c>
      <c r="C2929">
        <v>656.6</v>
      </c>
    </row>
    <row r="2930" spans="1:3" x14ac:dyDescent="0.2">
      <c r="A2930" t="s">
        <v>12</v>
      </c>
      <c r="B2930" s="1">
        <v>43111</v>
      </c>
      <c r="C2930">
        <v>45.35</v>
      </c>
    </row>
    <row r="2931" spans="1:3" x14ac:dyDescent="0.2">
      <c r="A2931" t="s">
        <v>49</v>
      </c>
      <c r="B2931" s="1">
        <v>43112</v>
      </c>
      <c r="C2931">
        <v>2842.33</v>
      </c>
    </row>
    <row r="2932" spans="1:3" x14ac:dyDescent="0.2">
      <c r="A2932" t="s">
        <v>596</v>
      </c>
      <c r="B2932" s="1">
        <v>43112</v>
      </c>
      <c r="C2932">
        <v>2971.94</v>
      </c>
    </row>
    <row r="2933" spans="1:3" x14ac:dyDescent="0.2">
      <c r="A2933" t="s">
        <v>5014</v>
      </c>
      <c r="B2933" s="1">
        <v>43112</v>
      </c>
      <c r="C2933">
        <v>64.5</v>
      </c>
    </row>
    <row r="2934" spans="1:3" x14ac:dyDescent="0.2">
      <c r="A2934" t="s">
        <v>3762</v>
      </c>
      <c r="B2934" s="1">
        <v>43112</v>
      </c>
      <c r="C2934">
        <v>449.25</v>
      </c>
    </row>
    <row r="2935" spans="1:3" x14ac:dyDescent="0.2">
      <c r="A2935" t="s">
        <v>3762</v>
      </c>
      <c r="B2935" s="1">
        <v>43112</v>
      </c>
      <c r="C2935">
        <v>905.84</v>
      </c>
    </row>
    <row r="2936" spans="1:3" x14ac:dyDescent="0.2">
      <c r="A2936" t="s">
        <v>3762</v>
      </c>
      <c r="B2936" s="1">
        <v>43112</v>
      </c>
      <c r="C2936">
        <v>168.75</v>
      </c>
    </row>
    <row r="2937" spans="1:3" x14ac:dyDescent="0.2">
      <c r="A2937" t="s">
        <v>3762</v>
      </c>
      <c r="B2937" s="1">
        <v>43112</v>
      </c>
      <c r="C2937">
        <v>21.54</v>
      </c>
    </row>
    <row r="2938" spans="1:3" x14ac:dyDescent="0.2">
      <c r="A2938" t="s">
        <v>3762</v>
      </c>
      <c r="B2938" s="1">
        <v>43112</v>
      </c>
      <c r="C2938">
        <v>129.1</v>
      </c>
    </row>
    <row r="2939" spans="1:3" x14ac:dyDescent="0.2">
      <c r="A2939" t="s">
        <v>722</v>
      </c>
      <c r="B2939" s="1">
        <v>43112</v>
      </c>
      <c r="C2939">
        <v>711.18</v>
      </c>
    </row>
    <row r="2940" spans="1:3" x14ac:dyDescent="0.2">
      <c r="A2940" t="s">
        <v>1971</v>
      </c>
      <c r="B2940" s="1">
        <v>43112</v>
      </c>
      <c r="C2940">
        <v>120.99</v>
      </c>
    </row>
    <row r="2941" spans="1:3" x14ac:dyDescent="0.2">
      <c r="A2941" t="s">
        <v>25569</v>
      </c>
      <c r="B2941" s="1">
        <v>43112</v>
      </c>
      <c r="C2941">
        <v>87.75</v>
      </c>
    </row>
    <row r="2942" spans="1:3" x14ac:dyDescent="0.2">
      <c r="A2942" t="s">
        <v>22101</v>
      </c>
      <c r="B2942" s="1">
        <v>43112</v>
      </c>
      <c r="C2942">
        <v>56.75</v>
      </c>
    </row>
    <row r="2943" spans="1:3" x14ac:dyDescent="0.2">
      <c r="A2943" t="s">
        <v>25614</v>
      </c>
      <c r="B2943" s="1">
        <v>43112</v>
      </c>
      <c r="C2943">
        <v>1280.46</v>
      </c>
    </row>
    <row r="2944" spans="1:3" x14ac:dyDescent="0.2">
      <c r="A2944" t="s">
        <v>26456</v>
      </c>
      <c r="B2944" s="1">
        <v>43112</v>
      </c>
      <c r="C2944">
        <v>141.94999999999999</v>
      </c>
    </row>
    <row r="2945" spans="1:3" x14ac:dyDescent="0.2">
      <c r="A2945" t="s">
        <v>22457</v>
      </c>
      <c r="B2945" s="1">
        <v>43112</v>
      </c>
      <c r="C2945">
        <v>51</v>
      </c>
    </row>
    <row r="2946" spans="1:3" x14ac:dyDescent="0.2">
      <c r="A2946" t="s">
        <v>22457</v>
      </c>
      <c r="B2946" s="1">
        <v>43112</v>
      </c>
      <c r="C2946">
        <v>215.01</v>
      </c>
    </row>
    <row r="2947" spans="1:3" x14ac:dyDescent="0.2">
      <c r="A2947" t="s">
        <v>322</v>
      </c>
      <c r="B2947" s="1">
        <v>43112</v>
      </c>
      <c r="C2947">
        <v>1301.3800000000001</v>
      </c>
    </row>
    <row r="2948" spans="1:3" x14ac:dyDescent="0.2">
      <c r="A2948" t="s">
        <v>383</v>
      </c>
      <c r="B2948" s="1">
        <v>43112</v>
      </c>
      <c r="C2948">
        <v>35.4</v>
      </c>
    </row>
    <row r="2949" spans="1:3" x14ac:dyDescent="0.2">
      <c r="A2949" t="s">
        <v>12</v>
      </c>
      <c r="B2949" s="1">
        <v>43112</v>
      </c>
      <c r="C2949">
        <v>138.28</v>
      </c>
    </row>
    <row r="2950" spans="1:3" x14ac:dyDescent="0.2">
      <c r="A2950" t="s">
        <v>383</v>
      </c>
      <c r="B2950" s="1">
        <v>43112</v>
      </c>
      <c r="C2950">
        <v>35.4</v>
      </c>
    </row>
    <row r="2951" spans="1:3" x14ac:dyDescent="0.2">
      <c r="A2951" t="s">
        <v>25777</v>
      </c>
      <c r="B2951" s="1">
        <v>43112</v>
      </c>
      <c r="C2951">
        <v>493.99</v>
      </c>
    </row>
    <row r="2952" spans="1:3" x14ac:dyDescent="0.2">
      <c r="A2952" t="s">
        <v>26347</v>
      </c>
      <c r="B2952" s="1">
        <v>43115</v>
      </c>
      <c r="C2952">
        <v>115.85</v>
      </c>
    </row>
    <row r="2953" spans="1:3" x14ac:dyDescent="0.2">
      <c r="A2953" t="s">
        <v>25890</v>
      </c>
      <c r="B2953" s="1">
        <v>43115</v>
      </c>
      <c r="C2953">
        <v>221.97</v>
      </c>
    </row>
    <row r="2954" spans="1:3" x14ac:dyDescent="0.2">
      <c r="A2954" t="s">
        <v>16550</v>
      </c>
      <c r="B2954" s="1">
        <v>43115</v>
      </c>
      <c r="C2954">
        <v>528.70000000000005</v>
      </c>
    </row>
    <row r="2955" spans="1:3" x14ac:dyDescent="0.2">
      <c r="A2955" t="s">
        <v>19810</v>
      </c>
      <c r="B2955" s="1">
        <v>43115</v>
      </c>
      <c r="C2955">
        <v>60</v>
      </c>
    </row>
    <row r="2956" spans="1:3" x14ac:dyDescent="0.2">
      <c r="A2956" t="s">
        <v>16960</v>
      </c>
      <c r="B2956" s="1">
        <v>43115</v>
      </c>
      <c r="C2956">
        <v>1841.88</v>
      </c>
    </row>
    <row r="2957" spans="1:3" x14ac:dyDescent="0.2">
      <c r="A2957" t="s">
        <v>6139</v>
      </c>
      <c r="B2957" s="1">
        <v>43115</v>
      </c>
      <c r="C2957">
        <v>1195.94</v>
      </c>
    </row>
    <row r="2958" spans="1:3" x14ac:dyDescent="0.2">
      <c r="A2958" t="s">
        <v>6139</v>
      </c>
      <c r="B2958" s="1">
        <v>43115</v>
      </c>
      <c r="C2958">
        <v>969.79</v>
      </c>
    </row>
    <row r="2959" spans="1:3" x14ac:dyDescent="0.2">
      <c r="A2959" t="s">
        <v>995</v>
      </c>
      <c r="B2959" s="1">
        <v>43115</v>
      </c>
      <c r="C2959">
        <v>518.04999999999995</v>
      </c>
    </row>
    <row r="2960" spans="1:3" x14ac:dyDescent="0.2">
      <c r="A2960" t="s">
        <v>46</v>
      </c>
      <c r="B2960" s="1">
        <v>43115</v>
      </c>
      <c r="C2960">
        <v>699.31</v>
      </c>
    </row>
    <row r="2961" spans="1:3" x14ac:dyDescent="0.2">
      <c r="A2961" t="s">
        <v>2611</v>
      </c>
      <c r="B2961" s="1">
        <v>43115</v>
      </c>
      <c r="C2961">
        <v>54.97</v>
      </c>
    </row>
    <row r="2962" spans="1:3" x14ac:dyDescent="0.2">
      <c r="A2962" t="s">
        <v>2611</v>
      </c>
      <c r="B2962" s="1">
        <v>43115</v>
      </c>
      <c r="C2962">
        <v>21.97</v>
      </c>
    </row>
    <row r="2963" spans="1:3" x14ac:dyDescent="0.2">
      <c r="A2963" t="s">
        <v>16960</v>
      </c>
      <c r="B2963" s="1">
        <v>43115</v>
      </c>
      <c r="C2963">
        <v>81</v>
      </c>
    </row>
    <row r="2964" spans="1:3" x14ac:dyDescent="0.2">
      <c r="A2964" t="s">
        <v>13523</v>
      </c>
      <c r="B2964" s="1">
        <v>43115</v>
      </c>
      <c r="C2964">
        <v>318.73</v>
      </c>
    </row>
    <row r="2965" spans="1:3" x14ac:dyDescent="0.2">
      <c r="A2965" t="s">
        <v>584</v>
      </c>
      <c r="B2965" s="1">
        <v>43115</v>
      </c>
      <c r="C2965">
        <v>158.94</v>
      </c>
    </row>
    <row r="2966" spans="1:3" x14ac:dyDescent="0.2">
      <c r="A2966" t="s">
        <v>25319</v>
      </c>
      <c r="B2966" s="1">
        <v>43115</v>
      </c>
      <c r="C2966">
        <v>286.99</v>
      </c>
    </row>
    <row r="2967" spans="1:3" x14ac:dyDescent="0.2">
      <c r="A2967" t="s">
        <v>316</v>
      </c>
      <c r="B2967" s="1">
        <v>43115</v>
      </c>
      <c r="C2967">
        <v>1117.9100000000001</v>
      </c>
    </row>
    <row r="2968" spans="1:3" x14ac:dyDescent="0.2">
      <c r="A2968" t="s">
        <v>1719</v>
      </c>
      <c r="B2968" s="1">
        <v>43115</v>
      </c>
      <c r="C2968">
        <v>76.760000000000005</v>
      </c>
    </row>
    <row r="2969" spans="1:3" x14ac:dyDescent="0.2">
      <c r="A2969" t="s">
        <v>20165</v>
      </c>
      <c r="B2969" s="1">
        <v>43115</v>
      </c>
      <c r="C2969">
        <v>568.48</v>
      </c>
    </row>
    <row r="2970" spans="1:3" x14ac:dyDescent="0.2">
      <c r="A2970" t="s">
        <v>751</v>
      </c>
      <c r="B2970" s="1">
        <v>43115</v>
      </c>
      <c r="C2970">
        <v>336.08</v>
      </c>
    </row>
    <row r="2971" spans="1:3" x14ac:dyDescent="0.2">
      <c r="A2971" t="s">
        <v>4448</v>
      </c>
      <c r="B2971" s="1">
        <v>43115</v>
      </c>
      <c r="C2971">
        <v>170.8</v>
      </c>
    </row>
    <row r="2972" spans="1:3" x14ac:dyDescent="0.2">
      <c r="A2972" t="s">
        <v>3762</v>
      </c>
      <c r="B2972" s="1">
        <v>43115</v>
      </c>
      <c r="C2972">
        <v>33.479999999999997</v>
      </c>
    </row>
    <row r="2973" spans="1:3" x14ac:dyDescent="0.2">
      <c r="A2973" t="s">
        <v>22088</v>
      </c>
      <c r="B2973" s="1">
        <v>43115</v>
      </c>
      <c r="C2973">
        <v>113.85</v>
      </c>
    </row>
    <row r="2974" spans="1:3" x14ac:dyDescent="0.2">
      <c r="A2974" t="s">
        <v>23214</v>
      </c>
      <c r="B2974" s="1">
        <v>43115</v>
      </c>
      <c r="C2974">
        <v>127</v>
      </c>
    </row>
    <row r="2975" spans="1:3" x14ac:dyDescent="0.2">
      <c r="A2975" t="s">
        <v>26455</v>
      </c>
      <c r="B2975" s="1">
        <v>43115</v>
      </c>
      <c r="C2975">
        <v>86.9</v>
      </c>
    </row>
    <row r="2976" spans="1:3" x14ac:dyDescent="0.2">
      <c r="A2976" t="s">
        <v>2347</v>
      </c>
      <c r="B2976" s="1">
        <v>43115</v>
      </c>
      <c r="C2976">
        <v>334.19</v>
      </c>
    </row>
    <row r="2977" spans="1:3" x14ac:dyDescent="0.2">
      <c r="A2977" t="s">
        <v>119</v>
      </c>
      <c r="B2977" s="1">
        <v>43115</v>
      </c>
      <c r="C2977">
        <v>1000</v>
      </c>
    </row>
    <row r="2978" spans="1:3" x14ac:dyDescent="0.2">
      <c r="A2978" t="s">
        <v>383</v>
      </c>
      <c r="B2978" s="1">
        <v>43115</v>
      </c>
      <c r="C2978">
        <v>35.4</v>
      </c>
    </row>
    <row r="2979" spans="1:3" x14ac:dyDescent="0.2">
      <c r="A2979" t="s">
        <v>122</v>
      </c>
      <c r="B2979" s="1">
        <v>43115</v>
      </c>
      <c r="C2979">
        <v>1628.46</v>
      </c>
    </row>
    <row r="2980" spans="1:3" x14ac:dyDescent="0.2">
      <c r="A2980" t="s">
        <v>7822</v>
      </c>
      <c r="B2980" s="1">
        <v>43115</v>
      </c>
      <c r="C2980">
        <v>66.23</v>
      </c>
    </row>
    <row r="2981" spans="1:3" x14ac:dyDescent="0.2">
      <c r="A2981" t="s">
        <v>722</v>
      </c>
      <c r="B2981" s="1">
        <v>43115</v>
      </c>
      <c r="C2981">
        <v>168.36</v>
      </c>
    </row>
    <row r="2982" spans="1:3" x14ac:dyDescent="0.2">
      <c r="A2982" t="s">
        <v>12</v>
      </c>
      <c r="B2982" s="1">
        <v>43115</v>
      </c>
      <c r="C2982">
        <v>229.42</v>
      </c>
    </row>
    <row r="2983" spans="1:3" x14ac:dyDescent="0.2">
      <c r="A2983" t="s">
        <v>12</v>
      </c>
      <c r="B2983" s="1">
        <v>43115</v>
      </c>
      <c r="C2983">
        <v>202.84</v>
      </c>
    </row>
    <row r="2984" spans="1:3" x14ac:dyDescent="0.2">
      <c r="A2984" t="s">
        <v>12</v>
      </c>
      <c r="B2984" s="1">
        <v>43115</v>
      </c>
      <c r="C2984">
        <v>142.30000000000001</v>
      </c>
    </row>
    <row r="2985" spans="1:3" x14ac:dyDescent="0.2">
      <c r="A2985" t="s">
        <v>810</v>
      </c>
      <c r="B2985" s="1">
        <v>43115</v>
      </c>
      <c r="C2985">
        <v>56.84</v>
      </c>
    </row>
    <row r="2986" spans="1:3" x14ac:dyDescent="0.2">
      <c r="A2986" t="s">
        <v>26451</v>
      </c>
      <c r="B2986" s="1">
        <v>43116</v>
      </c>
      <c r="C2986">
        <v>107.9</v>
      </c>
    </row>
    <row r="2987" spans="1:3" x14ac:dyDescent="0.2">
      <c r="A2987" t="s">
        <v>321</v>
      </c>
      <c r="B2987" s="1">
        <v>43116</v>
      </c>
      <c r="C2987">
        <v>456.39</v>
      </c>
    </row>
    <row r="2988" spans="1:3" x14ac:dyDescent="0.2">
      <c r="A2988" t="s">
        <v>26058</v>
      </c>
      <c r="B2988" s="1">
        <v>43116</v>
      </c>
      <c r="C2988">
        <v>23</v>
      </c>
    </row>
    <row r="2989" spans="1:3" x14ac:dyDescent="0.2">
      <c r="A2989" t="s">
        <v>26452</v>
      </c>
      <c r="B2989" s="1">
        <v>43116</v>
      </c>
      <c r="C2989">
        <v>191.75</v>
      </c>
    </row>
    <row r="2990" spans="1:3" x14ac:dyDescent="0.2">
      <c r="A2990" t="s">
        <v>383</v>
      </c>
      <c r="B2990" s="1">
        <v>43116</v>
      </c>
      <c r="C2990">
        <v>35.409999999999997</v>
      </c>
    </row>
    <row r="2991" spans="1:3" x14ac:dyDescent="0.2">
      <c r="A2991" t="s">
        <v>32</v>
      </c>
      <c r="B2991" s="1">
        <v>43116</v>
      </c>
      <c r="C2991">
        <v>584.49</v>
      </c>
    </row>
    <row r="2992" spans="1:3" x14ac:dyDescent="0.2">
      <c r="A2992" t="s">
        <v>25614</v>
      </c>
      <c r="B2992" s="1">
        <v>43116</v>
      </c>
      <c r="C2992">
        <v>524.25</v>
      </c>
    </row>
    <row r="2993" spans="1:3" x14ac:dyDescent="0.2">
      <c r="A2993" t="s">
        <v>6139</v>
      </c>
      <c r="B2993" s="1">
        <v>43116</v>
      </c>
      <c r="C2993">
        <v>3480.92</v>
      </c>
    </row>
    <row r="2994" spans="1:3" x14ac:dyDescent="0.2">
      <c r="A2994" t="s">
        <v>26453</v>
      </c>
      <c r="B2994" s="1">
        <v>43116</v>
      </c>
      <c r="C2994">
        <v>76.5</v>
      </c>
    </row>
    <row r="2995" spans="1:3" x14ac:dyDescent="0.2">
      <c r="A2995" t="s">
        <v>26454</v>
      </c>
      <c r="B2995" s="1">
        <v>43116</v>
      </c>
      <c r="C2995">
        <v>128.85</v>
      </c>
    </row>
    <row r="2996" spans="1:3" x14ac:dyDescent="0.2">
      <c r="A2996" t="s">
        <v>26206</v>
      </c>
      <c r="B2996" s="1">
        <v>43116</v>
      </c>
      <c r="C2996">
        <v>29.9</v>
      </c>
    </row>
    <row r="2997" spans="1:3" x14ac:dyDescent="0.2">
      <c r="A2997" t="s">
        <v>25867</v>
      </c>
      <c r="B2997" s="1">
        <v>43116</v>
      </c>
      <c r="C2997">
        <v>76.5</v>
      </c>
    </row>
    <row r="2998" spans="1:3" x14ac:dyDescent="0.2">
      <c r="A2998" t="s">
        <v>25614</v>
      </c>
      <c r="B2998" s="1">
        <v>43116</v>
      </c>
      <c r="C2998">
        <v>65</v>
      </c>
    </row>
    <row r="2999" spans="1:3" x14ac:dyDescent="0.2">
      <c r="A2999" t="s">
        <v>3</v>
      </c>
      <c r="B2999" s="1">
        <v>43116</v>
      </c>
      <c r="C2999">
        <v>80</v>
      </c>
    </row>
    <row r="3000" spans="1:3" x14ac:dyDescent="0.2">
      <c r="A3000" t="s">
        <v>831</v>
      </c>
      <c r="B3000" s="1">
        <v>43116</v>
      </c>
      <c r="C3000">
        <v>1406.05</v>
      </c>
    </row>
    <row r="3001" spans="1:3" x14ac:dyDescent="0.2">
      <c r="A3001" t="s">
        <v>20855</v>
      </c>
      <c r="B3001" s="1">
        <v>43116</v>
      </c>
      <c r="C3001">
        <v>72.95</v>
      </c>
    </row>
    <row r="3002" spans="1:3" x14ac:dyDescent="0.2">
      <c r="A3002" t="s">
        <v>534</v>
      </c>
      <c r="B3002" s="1">
        <v>43116</v>
      </c>
      <c r="C3002">
        <v>3185.4</v>
      </c>
    </row>
    <row r="3003" spans="1:3" x14ac:dyDescent="0.2">
      <c r="A3003" t="s">
        <v>14</v>
      </c>
      <c r="B3003" s="1">
        <v>43116</v>
      </c>
      <c r="C3003">
        <v>797.39</v>
      </c>
    </row>
    <row r="3004" spans="1:3" x14ac:dyDescent="0.2">
      <c r="A3004" t="s">
        <v>12</v>
      </c>
      <c r="B3004" s="1">
        <v>43116</v>
      </c>
      <c r="C3004">
        <v>291.11</v>
      </c>
    </row>
    <row r="3005" spans="1:3" x14ac:dyDescent="0.2">
      <c r="A3005" t="s">
        <v>26406</v>
      </c>
      <c r="B3005" s="1">
        <v>43116</v>
      </c>
      <c r="C3005">
        <v>164.25</v>
      </c>
    </row>
    <row r="3006" spans="1:3" x14ac:dyDescent="0.2">
      <c r="A3006" t="s">
        <v>64</v>
      </c>
      <c r="B3006" s="1">
        <v>43117</v>
      </c>
      <c r="C3006">
        <v>242.76</v>
      </c>
    </row>
    <row r="3007" spans="1:3" x14ac:dyDescent="0.2">
      <c r="A3007" t="s">
        <v>404</v>
      </c>
      <c r="B3007" s="1">
        <v>43117</v>
      </c>
      <c r="C3007">
        <v>17.98</v>
      </c>
    </row>
    <row r="3008" spans="1:3" x14ac:dyDescent="0.2">
      <c r="A3008" t="s">
        <v>236</v>
      </c>
      <c r="B3008" s="1">
        <v>43117</v>
      </c>
      <c r="C3008">
        <v>148.41</v>
      </c>
    </row>
    <row r="3009" spans="1:3" x14ac:dyDescent="0.2">
      <c r="A3009" t="s">
        <v>236</v>
      </c>
      <c r="B3009" s="1">
        <v>43117</v>
      </c>
      <c r="C3009">
        <v>498.45</v>
      </c>
    </row>
    <row r="3010" spans="1:3" x14ac:dyDescent="0.2">
      <c r="A3010" t="s">
        <v>707</v>
      </c>
      <c r="B3010" s="1">
        <v>43117</v>
      </c>
      <c r="C3010">
        <v>69.400000000000006</v>
      </c>
    </row>
    <row r="3011" spans="1:3" x14ac:dyDescent="0.2">
      <c r="A3011" t="s">
        <v>6139</v>
      </c>
      <c r="B3011" s="1">
        <v>43117</v>
      </c>
      <c r="C3011">
        <v>1306.45</v>
      </c>
    </row>
    <row r="3012" spans="1:3" x14ac:dyDescent="0.2">
      <c r="A3012" t="s">
        <v>18551</v>
      </c>
      <c r="B3012" s="1">
        <v>43117</v>
      </c>
      <c r="C3012">
        <v>657.15</v>
      </c>
    </row>
    <row r="3013" spans="1:3" x14ac:dyDescent="0.2">
      <c r="A3013" t="s">
        <v>383</v>
      </c>
      <c r="B3013" s="1">
        <v>43117</v>
      </c>
      <c r="C3013">
        <v>438.02</v>
      </c>
    </row>
    <row r="3014" spans="1:3" x14ac:dyDescent="0.2">
      <c r="A3014" t="s">
        <v>18551</v>
      </c>
      <c r="B3014" s="1">
        <v>43117</v>
      </c>
      <c r="C3014">
        <v>219.05</v>
      </c>
    </row>
    <row r="3015" spans="1:3" x14ac:dyDescent="0.2">
      <c r="A3015" t="s">
        <v>32</v>
      </c>
      <c r="B3015" s="1">
        <v>43117</v>
      </c>
      <c r="C3015">
        <v>795</v>
      </c>
    </row>
    <row r="3016" spans="1:3" x14ac:dyDescent="0.2">
      <c r="A3016" t="s">
        <v>32</v>
      </c>
      <c r="B3016" s="1">
        <v>43117</v>
      </c>
      <c r="C3016">
        <v>1084.4100000000001</v>
      </c>
    </row>
    <row r="3017" spans="1:3" x14ac:dyDescent="0.2">
      <c r="A3017" t="s">
        <v>15103</v>
      </c>
      <c r="B3017" s="1">
        <v>43117</v>
      </c>
      <c r="C3017">
        <v>500.84</v>
      </c>
    </row>
    <row r="3018" spans="1:3" x14ac:dyDescent="0.2">
      <c r="A3018" t="s">
        <v>534</v>
      </c>
      <c r="B3018" s="1">
        <v>43117</v>
      </c>
      <c r="C3018">
        <v>1648.32</v>
      </c>
    </row>
    <row r="3019" spans="1:3" x14ac:dyDescent="0.2">
      <c r="A3019" t="s">
        <v>44</v>
      </c>
      <c r="B3019" s="1">
        <v>43117</v>
      </c>
      <c r="C3019">
        <v>1653.72</v>
      </c>
    </row>
    <row r="3020" spans="1:3" x14ac:dyDescent="0.2">
      <c r="A3020" t="s">
        <v>612</v>
      </c>
      <c r="B3020" s="1">
        <v>43117</v>
      </c>
      <c r="C3020">
        <v>497.36</v>
      </c>
    </row>
    <row r="3021" spans="1:3" x14ac:dyDescent="0.2">
      <c r="A3021" t="s">
        <v>13394</v>
      </c>
      <c r="B3021" s="1">
        <v>43117</v>
      </c>
      <c r="C3021">
        <v>401.81</v>
      </c>
    </row>
    <row r="3022" spans="1:3" x14ac:dyDescent="0.2">
      <c r="A3022" t="s">
        <v>404</v>
      </c>
      <c r="B3022" s="1">
        <v>43117</v>
      </c>
      <c r="C3022">
        <v>636.24</v>
      </c>
    </row>
    <row r="3023" spans="1:3" x14ac:dyDescent="0.2">
      <c r="A3023" t="s">
        <v>7822</v>
      </c>
      <c r="B3023" s="1">
        <v>43117</v>
      </c>
      <c r="C3023">
        <v>89.23</v>
      </c>
    </row>
    <row r="3024" spans="1:3" x14ac:dyDescent="0.2">
      <c r="A3024" t="s">
        <v>12</v>
      </c>
      <c r="B3024" s="1">
        <v>43117</v>
      </c>
      <c r="C3024">
        <v>377.76</v>
      </c>
    </row>
    <row r="3025" spans="1:3" x14ac:dyDescent="0.2">
      <c r="A3025" t="s">
        <v>3</v>
      </c>
      <c r="B3025" s="1">
        <v>43118</v>
      </c>
      <c r="C3025">
        <v>258.2</v>
      </c>
    </row>
    <row r="3026" spans="1:3" x14ac:dyDescent="0.2">
      <c r="A3026" t="s">
        <v>24476</v>
      </c>
      <c r="B3026" s="1">
        <v>43118</v>
      </c>
      <c r="C3026">
        <v>4138.2299999999996</v>
      </c>
    </row>
    <row r="3027" spans="1:3" x14ac:dyDescent="0.2">
      <c r="A3027" t="s">
        <v>25694</v>
      </c>
      <c r="B3027" s="1">
        <v>43118</v>
      </c>
      <c r="C3027">
        <v>51.95</v>
      </c>
    </row>
    <row r="3028" spans="1:3" x14ac:dyDescent="0.2">
      <c r="A3028" t="s">
        <v>482</v>
      </c>
      <c r="B3028" s="1">
        <v>43118</v>
      </c>
      <c r="C3028">
        <v>699.26</v>
      </c>
    </row>
    <row r="3029" spans="1:3" x14ac:dyDescent="0.2">
      <c r="A3029" t="s">
        <v>158</v>
      </c>
      <c r="B3029" s="1">
        <v>43118</v>
      </c>
      <c r="C3029">
        <v>94.5</v>
      </c>
    </row>
    <row r="3030" spans="1:3" x14ac:dyDescent="0.2">
      <c r="A3030" t="s">
        <v>4663</v>
      </c>
      <c r="B3030" s="1">
        <v>43118</v>
      </c>
      <c r="C3030">
        <v>60</v>
      </c>
    </row>
    <row r="3031" spans="1:3" x14ac:dyDescent="0.2">
      <c r="A3031" t="s">
        <v>3</v>
      </c>
      <c r="B3031" s="1">
        <v>43118</v>
      </c>
      <c r="C3031">
        <v>141.5</v>
      </c>
    </row>
    <row r="3032" spans="1:3" x14ac:dyDescent="0.2">
      <c r="A3032" t="s">
        <v>16018</v>
      </c>
      <c r="B3032" s="1">
        <v>43118</v>
      </c>
      <c r="C3032">
        <v>156.44999999999999</v>
      </c>
    </row>
    <row r="3033" spans="1:3" x14ac:dyDescent="0.2">
      <c r="A3033" t="s">
        <v>26207</v>
      </c>
      <c r="B3033" s="1">
        <v>43118</v>
      </c>
      <c r="C3033">
        <v>212.4</v>
      </c>
    </row>
    <row r="3034" spans="1:3" x14ac:dyDescent="0.2">
      <c r="A3034" t="s">
        <v>122</v>
      </c>
      <c r="B3034" s="1">
        <v>43118</v>
      </c>
      <c r="C3034">
        <v>1246.6500000000001</v>
      </c>
    </row>
    <row r="3035" spans="1:3" x14ac:dyDescent="0.2">
      <c r="A3035" t="s">
        <v>307</v>
      </c>
      <c r="B3035" s="1">
        <v>43119</v>
      </c>
      <c r="C3035">
        <v>617.9</v>
      </c>
    </row>
    <row r="3036" spans="1:3" x14ac:dyDescent="0.2">
      <c r="A3036" t="s">
        <v>26450</v>
      </c>
      <c r="B3036" s="1">
        <v>43119</v>
      </c>
      <c r="C3036">
        <v>74.349999999999994</v>
      </c>
    </row>
    <row r="3037" spans="1:3" x14ac:dyDescent="0.2">
      <c r="A3037" t="s">
        <v>1111</v>
      </c>
      <c r="B3037" s="1">
        <v>43119</v>
      </c>
      <c r="C3037">
        <v>125.7</v>
      </c>
    </row>
    <row r="3038" spans="1:3" x14ac:dyDescent="0.2">
      <c r="A3038" t="s">
        <v>6560</v>
      </c>
      <c r="B3038" s="1">
        <v>43119</v>
      </c>
      <c r="C3038">
        <v>521.07000000000005</v>
      </c>
    </row>
    <row r="3039" spans="1:3" x14ac:dyDescent="0.2">
      <c r="A3039" t="s">
        <v>26222</v>
      </c>
      <c r="B3039" s="1">
        <v>43119</v>
      </c>
      <c r="C3039">
        <v>131.9</v>
      </c>
    </row>
    <row r="3040" spans="1:3" x14ac:dyDescent="0.2">
      <c r="A3040" t="s">
        <v>148</v>
      </c>
      <c r="B3040" s="1">
        <v>43119</v>
      </c>
      <c r="C3040">
        <v>151.08000000000001</v>
      </c>
    </row>
    <row r="3041" spans="1:3" x14ac:dyDescent="0.2">
      <c r="A3041" t="s">
        <v>148</v>
      </c>
      <c r="B3041" s="1">
        <v>43119</v>
      </c>
      <c r="C3041">
        <v>48.9</v>
      </c>
    </row>
    <row r="3042" spans="1:3" x14ac:dyDescent="0.2">
      <c r="A3042" t="s">
        <v>2140</v>
      </c>
      <c r="B3042" s="1">
        <v>43119</v>
      </c>
      <c r="C3042">
        <v>527.34</v>
      </c>
    </row>
    <row r="3043" spans="1:3" x14ac:dyDescent="0.2">
      <c r="A3043" t="s">
        <v>44</v>
      </c>
      <c r="B3043" s="1">
        <v>43119</v>
      </c>
      <c r="C3043">
        <v>491.61</v>
      </c>
    </row>
    <row r="3044" spans="1:3" x14ac:dyDescent="0.2">
      <c r="A3044" t="s">
        <v>1971</v>
      </c>
      <c r="B3044" s="1">
        <v>43119</v>
      </c>
      <c r="C3044">
        <v>103.06</v>
      </c>
    </row>
    <row r="3045" spans="1:3" x14ac:dyDescent="0.2">
      <c r="A3045" t="s">
        <v>870</v>
      </c>
      <c r="B3045" s="1">
        <v>43122</v>
      </c>
      <c r="C3045">
        <v>138.24</v>
      </c>
    </row>
    <row r="3046" spans="1:3" x14ac:dyDescent="0.2">
      <c r="A3046" t="s">
        <v>22641</v>
      </c>
      <c r="B3046" s="1">
        <v>43122</v>
      </c>
      <c r="C3046">
        <v>46.77</v>
      </c>
    </row>
    <row r="3047" spans="1:3" x14ac:dyDescent="0.2">
      <c r="A3047" t="s">
        <v>753</v>
      </c>
      <c r="B3047" s="1">
        <v>43122</v>
      </c>
      <c r="C3047">
        <v>376.36</v>
      </c>
    </row>
    <row r="3048" spans="1:3" x14ac:dyDescent="0.2">
      <c r="A3048" t="s">
        <v>495</v>
      </c>
      <c r="B3048" s="1">
        <v>43122</v>
      </c>
      <c r="C3048">
        <v>639.62</v>
      </c>
    </row>
    <row r="3049" spans="1:3" x14ac:dyDescent="0.2">
      <c r="A3049" t="s">
        <v>1090</v>
      </c>
      <c r="B3049" s="1">
        <v>43122</v>
      </c>
      <c r="C3049">
        <v>272.88</v>
      </c>
    </row>
    <row r="3050" spans="1:3" x14ac:dyDescent="0.2">
      <c r="A3050" t="s">
        <v>6139</v>
      </c>
      <c r="B3050" s="1">
        <v>43122</v>
      </c>
      <c r="C3050">
        <v>1082.6199999999999</v>
      </c>
    </row>
    <row r="3051" spans="1:3" x14ac:dyDescent="0.2">
      <c r="A3051" t="s">
        <v>6139</v>
      </c>
      <c r="B3051" s="1">
        <v>43122</v>
      </c>
      <c r="C3051">
        <v>621.99</v>
      </c>
    </row>
    <row r="3052" spans="1:3" x14ac:dyDescent="0.2">
      <c r="A3052" t="s">
        <v>14958</v>
      </c>
      <c r="B3052" s="1">
        <v>43122</v>
      </c>
      <c r="C3052">
        <v>141.5</v>
      </c>
    </row>
    <row r="3053" spans="1:3" x14ac:dyDescent="0.2">
      <c r="A3053" t="s">
        <v>811</v>
      </c>
      <c r="B3053" s="1">
        <v>43122</v>
      </c>
      <c r="C3053">
        <v>490</v>
      </c>
    </row>
    <row r="3054" spans="1:3" x14ac:dyDescent="0.2">
      <c r="A3054" t="s">
        <v>536</v>
      </c>
      <c r="B3054" s="1">
        <v>43122</v>
      </c>
      <c r="C3054">
        <v>65.05</v>
      </c>
    </row>
    <row r="3055" spans="1:3" x14ac:dyDescent="0.2">
      <c r="A3055" t="s">
        <v>5313</v>
      </c>
      <c r="B3055" s="1">
        <v>43122</v>
      </c>
      <c r="C3055">
        <v>371.82</v>
      </c>
    </row>
    <row r="3056" spans="1:3" x14ac:dyDescent="0.2">
      <c r="A3056" t="s">
        <v>25470</v>
      </c>
      <c r="B3056" s="1">
        <v>43122</v>
      </c>
      <c r="C3056">
        <v>243.8</v>
      </c>
    </row>
    <row r="3057" spans="1:3" x14ac:dyDescent="0.2">
      <c r="A3057" t="s">
        <v>597</v>
      </c>
      <c r="B3057" s="1">
        <v>43122</v>
      </c>
      <c r="C3057">
        <v>2116.79</v>
      </c>
    </row>
    <row r="3058" spans="1:3" x14ac:dyDescent="0.2">
      <c r="A3058" t="s">
        <v>597</v>
      </c>
      <c r="B3058" s="1">
        <v>43122</v>
      </c>
      <c r="C3058">
        <v>47.76</v>
      </c>
    </row>
    <row r="3059" spans="1:3" x14ac:dyDescent="0.2">
      <c r="A3059" t="s">
        <v>25440</v>
      </c>
      <c r="B3059" s="1">
        <v>43122</v>
      </c>
      <c r="C3059">
        <v>131.9</v>
      </c>
    </row>
    <row r="3060" spans="1:3" x14ac:dyDescent="0.2">
      <c r="A3060" t="s">
        <v>310</v>
      </c>
      <c r="B3060" s="1">
        <v>43122</v>
      </c>
      <c r="C3060">
        <v>91.97</v>
      </c>
    </row>
    <row r="3061" spans="1:3" x14ac:dyDescent="0.2">
      <c r="A3061" t="s">
        <v>24550</v>
      </c>
      <c r="B3061" s="1">
        <v>43122</v>
      </c>
      <c r="C3061">
        <v>72.11</v>
      </c>
    </row>
    <row r="3062" spans="1:3" x14ac:dyDescent="0.2">
      <c r="A3062" t="s">
        <v>3</v>
      </c>
      <c r="B3062" s="1">
        <v>43122</v>
      </c>
      <c r="C3062">
        <v>30</v>
      </c>
    </row>
    <row r="3063" spans="1:3" x14ac:dyDescent="0.2">
      <c r="A3063" t="s">
        <v>16689</v>
      </c>
      <c r="B3063" s="1">
        <v>43122</v>
      </c>
      <c r="C3063">
        <v>406.09</v>
      </c>
    </row>
    <row r="3064" spans="1:3" x14ac:dyDescent="0.2">
      <c r="A3064" t="s">
        <v>26447</v>
      </c>
      <c r="B3064" s="1">
        <v>43122</v>
      </c>
      <c r="C3064">
        <v>79.900000000000006</v>
      </c>
    </row>
    <row r="3065" spans="1:3" x14ac:dyDescent="0.2">
      <c r="A3065" t="s">
        <v>46</v>
      </c>
      <c r="B3065" s="1">
        <v>43122</v>
      </c>
      <c r="C3065">
        <v>282.70999999999998</v>
      </c>
    </row>
    <row r="3066" spans="1:3" x14ac:dyDescent="0.2">
      <c r="A3066" t="s">
        <v>44</v>
      </c>
      <c r="B3066" s="1">
        <v>43122</v>
      </c>
      <c r="C3066">
        <v>426.95</v>
      </c>
    </row>
    <row r="3067" spans="1:3" x14ac:dyDescent="0.2">
      <c r="A3067" t="s">
        <v>26448</v>
      </c>
      <c r="B3067" s="1">
        <v>43122</v>
      </c>
      <c r="C3067">
        <v>69.95</v>
      </c>
    </row>
    <row r="3068" spans="1:3" x14ac:dyDescent="0.2">
      <c r="A3068" t="s">
        <v>26447</v>
      </c>
      <c r="B3068" s="1">
        <v>43122</v>
      </c>
      <c r="C3068">
        <v>109</v>
      </c>
    </row>
    <row r="3069" spans="1:3" x14ac:dyDescent="0.2">
      <c r="A3069" t="s">
        <v>184</v>
      </c>
      <c r="B3069" s="1">
        <v>43122</v>
      </c>
      <c r="C3069">
        <v>74.5</v>
      </c>
    </row>
    <row r="3070" spans="1:3" x14ac:dyDescent="0.2">
      <c r="A3070" t="s">
        <v>184</v>
      </c>
      <c r="B3070" s="1">
        <v>43122</v>
      </c>
      <c r="C3070">
        <v>37.75</v>
      </c>
    </row>
    <row r="3071" spans="1:3" x14ac:dyDescent="0.2">
      <c r="A3071" t="s">
        <v>280</v>
      </c>
      <c r="B3071" s="1">
        <v>43122</v>
      </c>
      <c r="C3071">
        <v>216.68</v>
      </c>
    </row>
    <row r="3072" spans="1:3" x14ac:dyDescent="0.2">
      <c r="A3072" t="s">
        <v>143</v>
      </c>
      <c r="B3072" s="1">
        <v>43122</v>
      </c>
      <c r="C3072">
        <v>823.45</v>
      </c>
    </row>
    <row r="3073" spans="1:3" x14ac:dyDescent="0.2">
      <c r="A3073" t="s">
        <v>26298</v>
      </c>
      <c r="B3073" s="1">
        <v>43122</v>
      </c>
      <c r="C3073">
        <v>66</v>
      </c>
    </row>
    <row r="3074" spans="1:3" x14ac:dyDescent="0.2">
      <c r="A3074" t="s">
        <v>26449</v>
      </c>
      <c r="B3074" s="1">
        <v>43122</v>
      </c>
      <c r="C3074">
        <v>69.95</v>
      </c>
    </row>
    <row r="3075" spans="1:3" x14ac:dyDescent="0.2">
      <c r="A3075" t="s">
        <v>12843</v>
      </c>
      <c r="B3075" s="1">
        <v>43122</v>
      </c>
      <c r="C3075">
        <v>60</v>
      </c>
    </row>
    <row r="3076" spans="1:3" x14ac:dyDescent="0.2">
      <c r="A3076" t="s">
        <v>280</v>
      </c>
      <c r="B3076" s="1">
        <v>43122</v>
      </c>
      <c r="C3076">
        <v>328.5</v>
      </c>
    </row>
    <row r="3077" spans="1:3" x14ac:dyDescent="0.2">
      <c r="A3077" t="s">
        <v>25943</v>
      </c>
      <c r="B3077" s="1">
        <v>43122</v>
      </c>
      <c r="C3077">
        <v>322.14999999999998</v>
      </c>
    </row>
    <row r="3078" spans="1:3" x14ac:dyDescent="0.2">
      <c r="A3078" t="s">
        <v>12</v>
      </c>
      <c r="B3078" s="1">
        <v>43122</v>
      </c>
      <c r="C3078">
        <v>334.37</v>
      </c>
    </row>
    <row r="3079" spans="1:3" x14ac:dyDescent="0.2">
      <c r="A3079" t="s">
        <v>12</v>
      </c>
      <c r="B3079" s="1">
        <v>43122</v>
      </c>
      <c r="C3079">
        <v>159.41</v>
      </c>
    </row>
    <row r="3080" spans="1:3" x14ac:dyDescent="0.2">
      <c r="A3080" t="s">
        <v>12</v>
      </c>
      <c r="B3080" s="1">
        <v>43122</v>
      </c>
      <c r="C3080">
        <v>170.57</v>
      </c>
    </row>
    <row r="3081" spans="1:3" x14ac:dyDescent="0.2">
      <c r="A3081" t="s">
        <v>12</v>
      </c>
      <c r="B3081" s="1">
        <v>43122</v>
      </c>
      <c r="C3081">
        <v>278.51</v>
      </c>
    </row>
    <row r="3082" spans="1:3" x14ac:dyDescent="0.2">
      <c r="A3082" t="s">
        <v>12</v>
      </c>
      <c r="B3082" s="1">
        <v>43122</v>
      </c>
      <c r="C3082">
        <v>182.16</v>
      </c>
    </row>
    <row r="3083" spans="1:3" x14ac:dyDescent="0.2">
      <c r="A3083" t="s">
        <v>32</v>
      </c>
      <c r="B3083" s="1">
        <v>43123</v>
      </c>
      <c r="C3083">
        <v>47.85</v>
      </c>
    </row>
    <row r="3084" spans="1:3" x14ac:dyDescent="0.2">
      <c r="A3084" t="s">
        <v>374</v>
      </c>
      <c r="B3084" s="1">
        <v>43123</v>
      </c>
      <c r="C3084">
        <v>96.54</v>
      </c>
    </row>
    <row r="3085" spans="1:3" x14ac:dyDescent="0.2">
      <c r="A3085" t="s">
        <v>349</v>
      </c>
      <c r="B3085" s="1">
        <v>43123</v>
      </c>
      <c r="C3085">
        <v>251.51</v>
      </c>
    </row>
    <row r="3086" spans="1:3" x14ac:dyDescent="0.2">
      <c r="A3086" t="s">
        <v>26439</v>
      </c>
      <c r="B3086" s="1">
        <v>43123</v>
      </c>
      <c r="C3086">
        <v>41.7</v>
      </c>
    </row>
    <row r="3087" spans="1:3" x14ac:dyDescent="0.2">
      <c r="A3087" t="s">
        <v>7822</v>
      </c>
      <c r="B3087" s="1">
        <v>43123</v>
      </c>
      <c r="C3087">
        <v>48.23</v>
      </c>
    </row>
    <row r="3088" spans="1:3" x14ac:dyDescent="0.2">
      <c r="A3088" t="s">
        <v>374</v>
      </c>
      <c r="B3088" s="1">
        <v>43123</v>
      </c>
      <c r="C3088">
        <v>2923.39</v>
      </c>
    </row>
    <row r="3089" spans="1:3" x14ac:dyDescent="0.2">
      <c r="A3089" t="s">
        <v>26446</v>
      </c>
      <c r="B3089" s="1">
        <v>43123</v>
      </c>
      <c r="C3089">
        <v>40.450000000000003</v>
      </c>
    </row>
    <row r="3090" spans="1:3" x14ac:dyDescent="0.2">
      <c r="A3090" t="s">
        <v>23471</v>
      </c>
      <c r="B3090" s="1">
        <v>43123</v>
      </c>
      <c r="C3090">
        <v>208.34</v>
      </c>
    </row>
    <row r="3091" spans="1:3" x14ac:dyDescent="0.2">
      <c r="A3091" t="s">
        <v>5955</v>
      </c>
      <c r="B3091" s="1">
        <v>43123</v>
      </c>
      <c r="C3091">
        <v>1152.46</v>
      </c>
    </row>
    <row r="3092" spans="1:3" x14ac:dyDescent="0.2">
      <c r="A3092" t="s">
        <v>32</v>
      </c>
      <c r="B3092" s="1">
        <v>43123</v>
      </c>
      <c r="C3092">
        <v>697.5</v>
      </c>
    </row>
    <row r="3093" spans="1:3" x14ac:dyDescent="0.2">
      <c r="A3093" t="s">
        <v>184</v>
      </c>
      <c r="B3093" s="1">
        <v>43123</v>
      </c>
      <c r="C3093">
        <v>49.48</v>
      </c>
    </row>
    <row r="3094" spans="1:3" x14ac:dyDescent="0.2">
      <c r="A3094" t="s">
        <v>184</v>
      </c>
      <c r="B3094" s="1">
        <v>43123</v>
      </c>
      <c r="C3094">
        <v>37.479999999999997</v>
      </c>
    </row>
    <row r="3095" spans="1:3" x14ac:dyDescent="0.2">
      <c r="A3095" t="s">
        <v>1090</v>
      </c>
      <c r="B3095" s="1">
        <v>43123</v>
      </c>
      <c r="C3095">
        <v>36.380000000000003</v>
      </c>
    </row>
    <row r="3096" spans="1:3" x14ac:dyDescent="0.2">
      <c r="A3096" t="s">
        <v>12</v>
      </c>
      <c r="B3096" s="1">
        <v>43123</v>
      </c>
      <c r="C3096">
        <v>290.3</v>
      </c>
    </row>
    <row r="3097" spans="1:3" x14ac:dyDescent="0.2">
      <c r="A3097" t="s">
        <v>3</v>
      </c>
      <c r="B3097" s="1">
        <v>43123</v>
      </c>
      <c r="C3097">
        <v>190</v>
      </c>
    </row>
    <row r="3098" spans="1:3" x14ac:dyDescent="0.2">
      <c r="A3098" t="s">
        <v>383</v>
      </c>
      <c r="B3098" s="1">
        <v>43123</v>
      </c>
      <c r="C3098">
        <v>28.99</v>
      </c>
    </row>
    <row r="3099" spans="1:3" x14ac:dyDescent="0.2">
      <c r="A3099" t="s">
        <v>24312</v>
      </c>
      <c r="B3099" s="1">
        <v>43123</v>
      </c>
      <c r="C3099">
        <v>633.15</v>
      </c>
    </row>
    <row r="3100" spans="1:3" x14ac:dyDescent="0.2">
      <c r="A3100" t="s">
        <v>969</v>
      </c>
      <c r="B3100" s="1">
        <v>43123</v>
      </c>
      <c r="C3100">
        <v>628.59</v>
      </c>
    </row>
    <row r="3101" spans="1:3" x14ac:dyDescent="0.2">
      <c r="A3101" t="s">
        <v>383</v>
      </c>
      <c r="B3101" s="1">
        <v>43123</v>
      </c>
      <c r="C3101">
        <v>33.9</v>
      </c>
    </row>
    <row r="3102" spans="1:3" x14ac:dyDescent="0.2">
      <c r="A3102" t="s">
        <v>7890</v>
      </c>
      <c r="B3102" s="1">
        <v>43124</v>
      </c>
      <c r="C3102">
        <v>881.82</v>
      </c>
    </row>
    <row r="3103" spans="1:3" x14ac:dyDescent="0.2">
      <c r="A3103" t="s">
        <v>18218</v>
      </c>
      <c r="B3103" s="1">
        <v>43124</v>
      </c>
      <c r="C3103">
        <v>296.22000000000003</v>
      </c>
    </row>
    <row r="3104" spans="1:3" x14ac:dyDescent="0.2">
      <c r="A3104" t="s">
        <v>327</v>
      </c>
      <c r="B3104" s="1">
        <v>43124</v>
      </c>
      <c r="C3104">
        <v>343.36</v>
      </c>
    </row>
    <row r="3105" spans="1:3" x14ac:dyDescent="0.2">
      <c r="A3105" t="s">
        <v>229</v>
      </c>
      <c r="B3105" s="1">
        <v>43124</v>
      </c>
      <c r="C3105">
        <v>97.62</v>
      </c>
    </row>
    <row r="3106" spans="1:3" x14ac:dyDescent="0.2">
      <c r="A3106" t="s">
        <v>18551</v>
      </c>
      <c r="B3106" s="1">
        <v>43124</v>
      </c>
      <c r="C3106">
        <v>876.2</v>
      </c>
    </row>
    <row r="3107" spans="1:3" x14ac:dyDescent="0.2">
      <c r="A3107" t="s">
        <v>383</v>
      </c>
      <c r="B3107" s="1">
        <v>43124</v>
      </c>
      <c r="C3107">
        <v>1095.05</v>
      </c>
    </row>
    <row r="3108" spans="1:3" x14ac:dyDescent="0.2">
      <c r="A3108" t="s">
        <v>18551</v>
      </c>
      <c r="B3108" s="1">
        <v>43124</v>
      </c>
      <c r="C3108">
        <v>219.05</v>
      </c>
    </row>
    <row r="3109" spans="1:3" x14ac:dyDescent="0.2">
      <c r="A3109" t="s">
        <v>1389</v>
      </c>
      <c r="B3109" s="1">
        <v>43124</v>
      </c>
      <c r="C3109">
        <v>126.18</v>
      </c>
    </row>
    <row r="3110" spans="1:3" x14ac:dyDescent="0.2">
      <c r="A3110" t="s">
        <v>1719</v>
      </c>
      <c r="B3110" s="1">
        <v>43124</v>
      </c>
      <c r="C3110">
        <v>59.25</v>
      </c>
    </row>
    <row r="3111" spans="1:3" x14ac:dyDescent="0.2">
      <c r="A3111" t="s">
        <v>26445</v>
      </c>
      <c r="B3111" s="1">
        <v>43124</v>
      </c>
      <c r="C3111">
        <v>87</v>
      </c>
    </row>
    <row r="3112" spans="1:3" x14ac:dyDescent="0.2">
      <c r="A3112" t="s">
        <v>5607</v>
      </c>
      <c r="B3112" s="1">
        <v>43124</v>
      </c>
      <c r="C3112">
        <v>193.2</v>
      </c>
    </row>
    <row r="3113" spans="1:3" x14ac:dyDescent="0.2">
      <c r="A3113" t="s">
        <v>147</v>
      </c>
      <c r="B3113" s="1">
        <v>43124</v>
      </c>
      <c r="C3113">
        <v>210</v>
      </c>
    </row>
    <row r="3114" spans="1:3" x14ac:dyDescent="0.2">
      <c r="A3114" t="s">
        <v>5269</v>
      </c>
      <c r="B3114" s="1">
        <v>43124</v>
      </c>
      <c r="C3114">
        <v>256.64</v>
      </c>
    </row>
    <row r="3115" spans="1:3" x14ac:dyDescent="0.2">
      <c r="A3115" t="s">
        <v>228</v>
      </c>
      <c r="B3115" s="1">
        <v>43124</v>
      </c>
      <c r="C3115">
        <v>179.99</v>
      </c>
    </row>
    <row r="3116" spans="1:3" x14ac:dyDescent="0.2">
      <c r="A3116" t="s">
        <v>144</v>
      </c>
      <c r="B3116" s="1">
        <v>43124</v>
      </c>
      <c r="C3116">
        <v>367.62</v>
      </c>
    </row>
    <row r="3117" spans="1:3" x14ac:dyDescent="0.2">
      <c r="A3117" t="s">
        <v>224</v>
      </c>
      <c r="B3117" s="1">
        <v>43124</v>
      </c>
      <c r="C3117">
        <v>427.7</v>
      </c>
    </row>
    <row r="3118" spans="1:3" x14ac:dyDescent="0.2">
      <c r="A3118" t="s">
        <v>226</v>
      </c>
      <c r="B3118" s="1">
        <v>43124</v>
      </c>
      <c r="C3118">
        <v>220.19</v>
      </c>
    </row>
    <row r="3119" spans="1:3" x14ac:dyDescent="0.2">
      <c r="A3119" t="s">
        <v>227</v>
      </c>
      <c r="B3119" s="1">
        <v>43124</v>
      </c>
      <c r="C3119">
        <v>157.30000000000001</v>
      </c>
    </row>
    <row r="3120" spans="1:3" x14ac:dyDescent="0.2">
      <c r="A3120" t="s">
        <v>18611</v>
      </c>
      <c r="B3120" s="1">
        <v>43124</v>
      </c>
      <c r="C3120">
        <v>188.74</v>
      </c>
    </row>
    <row r="3121" spans="1:3" x14ac:dyDescent="0.2">
      <c r="A3121" t="s">
        <v>15087</v>
      </c>
      <c r="B3121" s="1">
        <v>43124</v>
      </c>
      <c r="C3121">
        <v>422.48</v>
      </c>
    </row>
    <row r="3122" spans="1:3" x14ac:dyDescent="0.2">
      <c r="A3122" t="s">
        <v>137</v>
      </c>
      <c r="B3122" s="1">
        <v>43124</v>
      </c>
      <c r="C3122">
        <v>354.57</v>
      </c>
    </row>
    <row r="3123" spans="1:3" x14ac:dyDescent="0.2">
      <c r="A3123" t="s">
        <v>223</v>
      </c>
      <c r="B3123" s="1">
        <v>43124</v>
      </c>
      <c r="C3123">
        <v>321.79000000000002</v>
      </c>
    </row>
    <row r="3124" spans="1:3" x14ac:dyDescent="0.2">
      <c r="A3124" t="s">
        <v>222</v>
      </c>
      <c r="B3124" s="1">
        <v>43124</v>
      </c>
      <c r="C3124">
        <v>271.01</v>
      </c>
    </row>
    <row r="3125" spans="1:3" x14ac:dyDescent="0.2">
      <c r="A3125" t="s">
        <v>257</v>
      </c>
      <c r="B3125" s="1">
        <v>43124</v>
      </c>
      <c r="C3125">
        <v>666.44</v>
      </c>
    </row>
    <row r="3126" spans="1:3" x14ac:dyDescent="0.2">
      <c r="A3126" t="s">
        <v>12</v>
      </c>
      <c r="B3126" s="1">
        <v>43124</v>
      </c>
      <c r="C3126">
        <v>264.24</v>
      </c>
    </row>
    <row r="3127" spans="1:3" x14ac:dyDescent="0.2">
      <c r="A3127" t="s">
        <v>536</v>
      </c>
      <c r="B3127" s="1">
        <v>43124</v>
      </c>
      <c r="C3127">
        <v>1479.11</v>
      </c>
    </row>
    <row r="3128" spans="1:3" x14ac:dyDescent="0.2">
      <c r="A3128" t="s">
        <v>26274</v>
      </c>
      <c r="B3128" s="1">
        <v>43124</v>
      </c>
      <c r="C3128">
        <v>229.9</v>
      </c>
    </row>
    <row r="3129" spans="1:3" x14ac:dyDescent="0.2">
      <c r="A3129" t="s">
        <v>8371</v>
      </c>
      <c r="B3129" s="1">
        <v>43124</v>
      </c>
      <c r="C3129">
        <v>59.45</v>
      </c>
    </row>
    <row r="3130" spans="1:3" x14ac:dyDescent="0.2">
      <c r="A3130" t="s">
        <v>4201</v>
      </c>
      <c r="B3130" s="1">
        <v>43124</v>
      </c>
      <c r="C3130">
        <v>59</v>
      </c>
    </row>
    <row r="3131" spans="1:3" x14ac:dyDescent="0.2">
      <c r="A3131" t="s">
        <v>6139</v>
      </c>
      <c r="B3131" s="1">
        <v>43124</v>
      </c>
      <c r="C3131">
        <v>1135.1099999999999</v>
      </c>
    </row>
    <row r="3132" spans="1:3" x14ac:dyDescent="0.2">
      <c r="A3132" t="s">
        <v>2901</v>
      </c>
      <c r="B3132" s="1">
        <v>43125</v>
      </c>
      <c r="C3132">
        <v>775.8</v>
      </c>
    </row>
    <row r="3133" spans="1:3" x14ac:dyDescent="0.2">
      <c r="A3133" t="s">
        <v>26440</v>
      </c>
      <c r="B3133" s="1">
        <v>43125</v>
      </c>
      <c r="C3133">
        <v>95.5</v>
      </c>
    </row>
    <row r="3134" spans="1:3" x14ac:dyDescent="0.2">
      <c r="A3134" t="s">
        <v>5932</v>
      </c>
      <c r="B3134" s="1">
        <v>43125</v>
      </c>
      <c r="C3134">
        <v>45.5</v>
      </c>
    </row>
    <row r="3135" spans="1:3" x14ac:dyDescent="0.2">
      <c r="A3135" t="s">
        <v>3398</v>
      </c>
      <c r="B3135" s="1">
        <v>43125</v>
      </c>
      <c r="C3135">
        <v>88.4</v>
      </c>
    </row>
    <row r="3136" spans="1:3" x14ac:dyDescent="0.2">
      <c r="A3136" t="s">
        <v>31</v>
      </c>
      <c r="B3136" s="1">
        <v>43125</v>
      </c>
      <c r="C3136">
        <v>1495.08</v>
      </c>
    </row>
    <row r="3137" spans="1:3" x14ac:dyDescent="0.2">
      <c r="A3137" t="s">
        <v>26441</v>
      </c>
      <c r="B3137" s="1">
        <v>43125</v>
      </c>
      <c r="C3137">
        <v>68.75</v>
      </c>
    </row>
    <row r="3138" spans="1:3" x14ac:dyDescent="0.2">
      <c r="A3138" t="s">
        <v>26442</v>
      </c>
      <c r="B3138" s="1">
        <v>43125</v>
      </c>
      <c r="C3138">
        <v>78.900000000000006</v>
      </c>
    </row>
    <row r="3139" spans="1:3" x14ac:dyDescent="0.2">
      <c r="A3139" t="s">
        <v>383</v>
      </c>
      <c r="B3139" s="1">
        <v>43125</v>
      </c>
      <c r="C3139">
        <v>33.9</v>
      </c>
    </row>
    <row r="3140" spans="1:3" x14ac:dyDescent="0.2">
      <c r="A3140" t="s">
        <v>26443</v>
      </c>
      <c r="B3140" s="1">
        <v>43125</v>
      </c>
      <c r="C3140">
        <v>82.5</v>
      </c>
    </row>
    <row r="3141" spans="1:3" x14ac:dyDescent="0.2">
      <c r="A3141" t="s">
        <v>7822</v>
      </c>
      <c r="B3141" s="1">
        <v>43125</v>
      </c>
      <c r="C3141">
        <v>237.63</v>
      </c>
    </row>
    <row r="3142" spans="1:3" x14ac:dyDescent="0.2">
      <c r="A3142" t="s">
        <v>810</v>
      </c>
      <c r="B3142" s="1">
        <v>43125</v>
      </c>
      <c r="C3142">
        <v>56.84</v>
      </c>
    </row>
    <row r="3143" spans="1:3" x14ac:dyDescent="0.2">
      <c r="A3143" t="s">
        <v>20854</v>
      </c>
      <c r="B3143" s="1">
        <v>43125</v>
      </c>
      <c r="C3143">
        <v>33.89</v>
      </c>
    </row>
    <row r="3144" spans="1:3" x14ac:dyDescent="0.2">
      <c r="A3144" t="s">
        <v>12</v>
      </c>
      <c r="B3144" s="1">
        <v>43125</v>
      </c>
      <c r="C3144">
        <v>211.45</v>
      </c>
    </row>
    <row r="3145" spans="1:3" x14ac:dyDescent="0.2">
      <c r="A3145" t="s">
        <v>25903</v>
      </c>
      <c r="B3145" s="1">
        <v>43125</v>
      </c>
      <c r="C3145">
        <v>28.95</v>
      </c>
    </row>
    <row r="3146" spans="1:3" x14ac:dyDescent="0.2">
      <c r="A3146" t="s">
        <v>26444</v>
      </c>
      <c r="B3146" s="1">
        <v>43125</v>
      </c>
      <c r="C3146">
        <v>79.5</v>
      </c>
    </row>
    <row r="3147" spans="1:3" x14ac:dyDescent="0.2">
      <c r="A3147" t="s">
        <v>26343</v>
      </c>
      <c r="B3147" s="1">
        <v>43125</v>
      </c>
      <c r="C3147">
        <v>248.52</v>
      </c>
    </row>
    <row r="3148" spans="1:3" x14ac:dyDescent="0.2">
      <c r="A3148" t="s">
        <v>25063</v>
      </c>
      <c r="B3148" s="1">
        <v>43125</v>
      </c>
      <c r="C3148">
        <v>2186.23</v>
      </c>
    </row>
    <row r="3149" spans="1:3" x14ac:dyDescent="0.2">
      <c r="A3149" t="s">
        <v>26347</v>
      </c>
      <c r="B3149" s="1">
        <v>43125</v>
      </c>
      <c r="C3149">
        <v>31.9</v>
      </c>
    </row>
    <row r="3150" spans="1:3" x14ac:dyDescent="0.2">
      <c r="A3150" t="s">
        <v>44</v>
      </c>
      <c r="B3150" s="1">
        <v>43129</v>
      </c>
      <c r="C3150">
        <v>827.71</v>
      </c>
    </row>
    <row r="3151" spans="1:3" x14ac:dyDescent="0.2">
      <c r="A3151" t="s">
        <v>3160</v>
      </c>
      <c r="B3151" s="1">
        <v>43129</v>
      </c>
      <c r="C3151">
        <v>1054.68</v>
      </c>
    </row>
    <row r="3152" spans="1:3" x14ac:dyDescent="0.2">
      <c r="A3152" t="s">
        <v>751</v>
      </c>
      <c r="B3152" s="1">
        <v>43129</v>
      </c>
      <c r="C3152">
        <v>309.85000000000002</v>
      </c>
    </row>
    <row r="3153" spans="1:3" x14ac:dyDescent="0.2">
      <c r="A3153" t="s">
        <v>6139</v>
      </c>
      <c r="B3153" s="1">
        <v>43129</v>
      </c>
      <c r="C3153">
        <v>1951.75</v>
      </c>
    </row>
    <row r="3154" spans="1:3" x14ac:dyDescent="0.2">
      <c r="A3154" t="s">
        <v>6139</v>
      </c>
      <c r="B3154" s="1">
        <v>43129</v>
      </c>
      <c r="C3154">
        <v>1368.1</v>
      </c>
    </row>
    <row r="3155" spans="1:3" x14ac:dyDescent="0.2">
      <c r="A3155" t="s">
        <v>3</v>
      </c>
      <c r="B3155" s="1">
        <v>43129</v>
      </c>
      <c r="C3155">
        <v>60</v>
      </c>
    </row>
    <row r="3156" spans="1:3" x14ac:dyDescent="0.2">
      <c r="A3156" t="s">
        <v>26437</v>
      </c>
      <c r="B3156" s="1">
        <v>43129</v>
      </c>
      <c r="C3156">
        <v>269.85000000000002</v>
      </c>
    </row>
    <row r="3157" spans="1:3" x14ac:dyDescent="0.2">
      <c r="A3157" t="s">
        <v>3</v>
      </c>
      <c r="B3157" s="1">
        <v>43129</v>
      </c>
      <c r="C3157">
        <v>90</v>
      </c>
    </row>
    <row r="3158" spans="1:3" x14ac:dyDescent="0.2">
      <c r="A3158" t="s">
        <v>19526</v>
      </c>
      <c r="B3158" s="1">
        <v>43129</v>
      </c>
      <c r="C3158">
        <v>301.64999999999998</v>
      </c>
    </row>
    <row r="3159" spans="1:3" x14ac:dyDescent="0.2">
      <c r="A3159" t="s">
        <v>383</v>
      </c>
      <c r="B3159" s="1">
        <v>43129</v>
      </c>
      <c r="C3159">
        <v>33.9</v>
      </c>
    </row>
    <row r="3160" spans="1:3" x14ac:dyDescent="0.2">
      <c r="A3160" t="s">
        <v>383</v>
      </c>
      <c r="B3160" s="1">
        <v>43129</v>
      </c>
      <c r="C3160">
        <v>151.97999999999999</v>
      </c>
    </row>
    <row r="3161" spans="1:3" x14ac:dyDescent="0.2">
      <c r="A3161" t="s">
        <v>383</v>
      </c>
      <c r="B3161" s="1">
        <v>43129</v>
      </c>
      <c r="C3161">
        <v>21.91</v>
      </c>
    </row>
    <row r="3162" spans="1:3" x14ac:dyDescent="0.2">
      <c r="A3162" t="s">
        <v>12</v>
      </c>
      <c r="B3162" s="1">
        <v>43129</v>
      </c>
      <c r="C3162">
        <v>96.2</v>
      </c>
    </row>
    <row r="3163" spans="1:3" x14ac:dyDescent="0.2">
      <c r="A3163" t="s">
        <v>383</v>
      </c>
      <c r="B3163" s="1">
        <v>43129</v>
      </c>
      <c r="C3163">
        <v>33.9</v>
      </c>
    </row>
    <row r="3164" spans="1:3" x14ac:dyDescent="0.2">
      <c r="A3164" t="s">
        <v>383</v>
      </c>
      <c r="B3164" s="1">
        <v>43129</v>
      </c>
      <c r="C3164">
        <v>33.9</v>
      </c>
    </row>
    <row r="3165" spans="1:3" x14ac:dyDescent="0.2">
      <c r="A3165" t="s">
        <v>383</v>
      </c>
      <c r="B3165" s="1">
        <v>43129</v>
      </c>
      <c r="C3165">
        <v>33.9</v>
      </c>
    </row>
    <row r="3166" spans="1:3" x14ac:dyDescent="0.2">
      <c r="A3166" t="s">
        <v>383</v>
      </c>
      <c r="B3166" s="1">
        <v>43129</v>
      </c>
      <c r="C3166">
        <v>41.98</v>
      </c>
    </row>
    <row r="3167" spans="1:3" x14ac:dyDescent="0.2">
      <c r="A3167" t="s">
        <v>184</v>
      </c>
      <c r="B3167" s="1">
        <v>43129</v>
      </c>
      <c r="C3167">
        <v>76.69</v>
      </c>
    </row>
    <row r="3168" spans="1:3" x14ac:dyDescent="0.2">
      <c r="A3168" t="s">
        <v>26438</v>
      </c>
      <c r="B3168" s="1">
        <v>43129</v>
      </c>
      <c r="C3168">
        <v>91.5</v>
      </c>
    </row>
    <row r="3169" spans="1:3" x14ac:dyDescent="0.2">
      <c r="A3169" t="s">
        <v>26439</v>
      </c>
      <c r="B3169" s="1">
        <v>43129</v>
      </c>
      <c r="C3169">
        <v>41.7</v>
      </c>
    </row>
    <row r="3170" spans="1:3" x14ac:dyDescent="0.2">
      <c r="A3170" t="s">
        <v>46</v>
      </c>
      <c r="B3170" s="1">
        <v>43129</v>
      </c>
      <c r="C3170">
        <v>395.02</v>
      </c>
    </row>
    <row r="3171" spans="1:3" x14ac:dyDescent="0.2">
      <c r="A3171" t="s">
        <v>26298</v>
      </c>
      <c r="B3171" s="1">
        <v>43129</v>
      </c>
      <c r="C3171">
        <v>59.7</v>
      </c>
    </row>
    <row r="3172" spans="1:3" x14ac:dyDescent="0.2">
      <c r="A3172" t="s">
        <v>232</v>
      </c>
      <c r="B3172" s="1">
        <v>43129</v>
      </c>
      <c r="C3172">
        <v>411.7</v>
      </c>
    </row>
    <row r="3173" spans="1:3" x14ac:dyDescent="0.2">
      <c r="A3173" t="s">
        <v>232</v>
      </c>
      <c r="B3173" s="1">
        <v>43129</v>
      </c>
      <c r="C3173">
        <v>2127.3200000000002</v>
      </c>
    </row>
    <row r="3174" spans="1:3" x14ac:dyDescent="0.2">
      <c r="A3174" t="s">
        <v>184</v>
      </c>
      <c r="B3174" s="1">
        <v>43129</v>
      </c>
      <c r="C3174">
        <v>25.75</v>
      </c>
    </row>
    <row r="3175" spans="1:3" x14ac:dyDescent="0.2">
      <c r="A3175" t="s">
        <v>12</v>
      </c>
      <c r="B3175" s="1">
        <v>43129</v>
      </c>
      <c r="C3175">
        <v>350.41</v>
      </c>
    </row>
    <row r="3176" spans="1:3" x14ac:dyDescent="0.2">
      <c r="A3176" t="s">
        <v>12</v>
      </c>
      <c r="B3176" s="1">
        <v>43129</v>
      </c>
      <c r="C3176">
        <v>12.07</v>
      </c>
    </row>
    <row r="3177" spans="1:3" x14ac:dyDescent="0.2">
      <c r="A3177" t="s">
        <v>12</v>
      </c>
      <c r="B3177" s="1">
        <v>43129</v>
      </c>
      <c r="C3177">
        <v>212.41</v>
      </c>
    </row>
    <row r="3178" spans="1:3" x14ac:dyDescent="0.2">
      <c r="A3178" t="s">
        <v>4184</v>
      </c>
      <c r="B3178" s="1">
        <v>43129</v>
      </c>
      <c r="C3178">
        <v>599.78</v>
      </c>
    </row>
    <row r="3179" spans="1:3" x14ac:dyDescent="0.2">
      <c r="A3179" t="s">
        <v>569</v>
      </c>
      <c r="B3179" s="1">
        <v>43129</v>
      </c>
      <c r="C3179">
        <v>56.75</v>
      </c>
    </row>
    <row r="3180" spans="1:3" x14ac:dyDescent="0.2">
      <c r="A3180" t="s">
        <v>64</v>
      </c>
      <c r="B3180" s="1">
        <v>43129</v>
      </c>
      <c r="C3180">
        <v>644.85</v>
      </c>
    </row>
    <row r="3181" spans="1:3" x14ac:dyDescent="0.2">
      <c r="A3181" t="s">
        <v>138</v>
      </c>
      <c r="B3181" s="1">
        <v>43129</v>
      </c>
      <c r="C3181">
        <v>472.33</v>
      </c>
    </row>
    <row r="3182" spans="1:3" x14ac:dyDescent="0.2">
      <c r="A3182" t="s">
        <v>9389</v>
      </c>
      <c r="B3182" s="1">
        <v>43130</v>
      </c>
      <c r="C3182">
        <v>100.41</v>
      </c>
    </row>
    <row r="3183" spans="1:3" x14ac:dyDescent="0.2">
      <c r="A3183" t="s">
        <v>1512</v>
      </c>
      <c r="B3183" s="1">
        <v>43130</v>
      </c>
      <c r="C3183">
        <v>559.29</v>
      </c>
    </row>
    <row r="3184" spans="1:3" x14ac:dyDescent="0.2">
      <c r="A3184" t="s">
        <v>26433</v>
      </c>
      <c r="B3184" s="1">
        <v>43130</v>
      </c>
      <c r="C3184">
        <v>42.95</v>
      </c>
    </row>
    <row r="3185" spans="1:3" x14ac:dyDescent="0.2">
      <c r="A3185" t="s">
        <v>25209</v>
      </c>
      <c r="B3185" s="1">
        <v>43130</v>
      </c>
      <c r="C3185">
        <v>268.35000000000002</v>
      </c>
    </row>
    <row r="3186" spans="1:3" x14ac:dyDescent="0.2">
      <c r="A3186" t="s">
        <v>26434</v>
      </c>
      <c r="B3186" s="1">
        <v>43130</v>
      </c>
      <c r="C3186">
        <v>81.5</v>
      </c>
    </row>
    <row r="3187" spans="1:3" x14ac:dyDescent="0.2">
      <c r="A3187" t="s">
        <v>22883</v>
      </c>
      <c r="B3187" s="1">
        <v>43130</v>
      </c>
      <c r="C3187">
        <v>168.63</v>
      </c>
    </row>
    <row r="3188" spans="1:3" x14ac:dyDescent="0.2">
      <c r="A3188" t="s">
        <v>34</v>
      </c>
      <c r="B3188" s="1">
        <v>43130</v>
      </c>
      <c r="C3188">
        <v>149.01</v>
      </c>
    </row>
    <row r="3189" spans="1:3" x14ac:dyDescent="0.2">
      <c r="A3189" t="s">
        <v>831</v>
      </c>
      <c r="B3189" s="1">
        <v>43130</v>
      </c>
      <c r="C3189">
        <v>1412.87</v>
      </c>
    </row>
    <row r="3190" spans="1:3" x14ac:dyDescent="0.2">
      <c r="A3190" t="s">
        <v>383</v>
      </c>
      <c r="B3190" s="1">
        <v>43130</v>
      </c>
      <c r="C3190">
        <v>28.99</v>
      </c>
    </row>
    <row r="3191" spans="1:3" x14ac:dyDescent="0.2">
      <c r="A3191" t="s">
        <v>184</v>
      </c>
      <c r="B3191" s="1">
        <v>43130</v>
      </c>
      <c r="C3191">
        <v>33.479999999999997</v>
      </c>
    </row>
    <row r="3192" spans="1:3" x14ac:dyDescent="0.2">
      <c r="A3192" t="s">
        <v>1533</v>
      </c>
      <c r="B3192" s="1">
        <v>43130</v>
      </c>
      <c r="C3192">
        <v>34.950000000000003</v>
      </c>
    </row>
    <row r="3193" spans="1:3" x14ac:dyDescent="0.2">
      <c r="A3193" t="s">
        <v>1533</v>
      </c>
      <c r="B3193" s="1">
        <v>43130</v>
      </c>
      <c r="C3193">
        <v>359.01</v>
      </c>
    </row>
    <row r="3194" spans="1:3" x14ac:dyDescent="0.2">
      <c r="A3194" t="s">
        <v>26297</v>
      </c>
      <c r="B3194" s="1">
        <v>43130</v>
      </c>
      <c r="C3194">
        <v>248.85</v>
      </c>
    </row>
    <row r="3195" spans="1:3" x14ac:dyDescent="0.2">
      <c r="A3195" t="s">
        <v>26316</v>
      </c>
      <c r="B3195" s="1">
        <v>43130</v>
      </c>
      <c r="C3195">
        <v>143.85</v>
      </c>
    </row>
    <row r="3196" spans="1:3" x14ac:dyDescent="0.2">
      <c r="A3196" t="s">
        <v>3386</v>
      </c>
      <c r="B3196" s="1">
        <v>43130</v>
      </c>
      <c r="C3196">
        <v>96</v>
      </c>
    </row>
    <row r="3197" spans="1:3" x14ac:dyDescent="0.2">
      <c r="A3197" t="s">
        <v>229</v>
      </c>
      <c r="B3197" s="1">
        <v>43130</v>
      </c>
      <c r="C3197">
        <v>55.34</v>
      </c>
    </row>
    <row r="3198" spans="1:3" x14ac:dyDescent="0.2">
      <c r="A3198" t="s">
        <v>12</v>
      </c>
      <c r="B3198" s="1">
        <v>43130</v>
      </c>
      <c r="C3198">
        <v>625.78</v>
      </c>
    </row>
    <row r="3199" spans="1:3" x14ac:dyDescent="0.2">
      <c r="A3199" t="s">
        <v>1158</v>
      </c>
      <c r="B3199" s="1">
        <v>43130</v>
      </c>
      <c r="C3199">
        <v>51.95</v>
      </c>
    </row>
    <row r="3200" spans="1:3" x14ac:dyDescent="0.2">
      <c r="A3200" t="s">
        <v>26435</v>
      </c>
      <c r="B3200" s="1">
        <v>43130</v>
      </c>
      <c r="C3200">
        <v>182</v>
      </c>
    </row>
    <row r="3201" spans="1:3" x14ac:dyDescent="0.2">
      <c r="A3201" t="s">
        <v>26436</v>
      </c>
      <c r="B3201" s="1">
        <v>43130</v>
      </c>
      <c r="C3201">
        <v>61.95</v>
      </c>
    </row>
    <row r="3202" spans="1:3" x14ac:dyDescent="0.2">
      <c r="A3202" t="s">
        <v>34</v>
      </c>
      <c r="B3202" s="1">
        <v>43131</v>
      </c>
      <c r="C3202">
        <v>130.80000000000001</v>
      </c>
    </row>
    <row r="3203" spans="1:3" x14ac:dyDescent="0.2">
      <c r="A3203" t="s">
        <v>26430</v>
      </c>
      <c r="B3203" s="1">
        <v>43131</v>
      </c>
      <c r="C3203">
        <v>96.9</v>
      </c>
    </row>
    <row r="3204" spans="1:3" x14ac:dyDescent="0.2">
      <c r="A3204" t="s">
        <v>349</v>
      </c>
      <c r="B3204" s="1">
        <v>43131</v>
      </c>
      <c r="C3204">
        <v>769.52</v>
      </c>
    </row>
    <row r="3205" spans="1:3" x14ac:dyDescent="0.2">
      <c r="A3205" t="s">
        <v>9691</v>
      </c>
      <c r="B3205" s="1">
        <v>43131</v>
      </c>
      <c r="C3205">
        <v>119.75</v>
      </c>
    </row>
    <row r="3206" spans="1:3" x14ac:dyDescent="0.2">
      <c r="A3206" t="s">
        <v>10806</v>
      </c>
      <c r="B3206" s="1">
        <v>43131</v>
      </c>
      <c r="C3206">
        <v>101</v>
      </c>
    </row>
    <row r="3207" spans="1:3" x14ac:dyDescent="0.2">
      <c r="A3207" t="s">
        <v>22860</v>
      </c>
      <c r="B3207" s="1">
        <v>43131</v>
      </c>
      <c r="C3207">
        <v>89.9</v>
      </c>
    </row>
    <row r="3208" spans="1:3" x14ac:dyDescent="0.2">
      <c r="A3208" t="s">
        <v>2808</v>
      </c>
      <c r="B3208" s="1">
        <v>43131</v>
      </c>
      <c r="C3208">
        <v>495.24</v>
      </c>
    </row>
    <row r="3209" spans="1:3" x14ac:dyDescent="0.2">
      <c r="A3209" t="s">
        <v>708</v>
      </c>
      <c r="B3209" s="1">
        <v>43131</v>
      </c>
      <c r="C3209">
        <v>196.41</v>
      </c>
    </row>
    <row r="3210" spans="1:3" x14ac:dyDescent="0.2">
      <c r="A3210" t="s">
        <v>18551</v>
      </c>
      <c r="B3210" s="1">
        <v>43131</v>
      </c>
      <c r="C3210">
        <v>219.05</v>
      </c>
    </row>
    <row r="3211" spans="1:3" x14ac:dyDescent="0.2">
      <c r="A3211" t="s">
        <v>383</v>
      </c>
      <c r="B3211" s="1">
        <v>43131</v>
      </c>
      <c r="C3211">
        <v>657.03</v>
      </c>
    </row>
    <row r="3212" spans="1:3" x14ac:dyDescent="0.2">
      <c r="A3212" t="s">
        <v>18551</v>
      </c>
      <c r="B3212" s="1">
        <v>43131</v>
      </c>
      <c r="C3212">
        <v>219.05</v>
      </c>
    </row>
    <row r="3213" spans="1:3" x14ac:dyDescent="0.2">
      <c r="A3213" t="s">
        <v>331</v>
      </c>
      <c r="B3213" s="1">
        <v>43131</v>
      </c>
      <c r="C3213">
        <v>1259.73</v>
      </c>
    </row>
    <row r="3214" spans="1:3" x14ac:dyDescent="0.2">
      <c r="A3214" t="s">
        <v>2611</v>
      </c>
      <c r="B3214" s="1">
        <v>43131</v>
      </c>
      <c r="C3214">
        <v>35.75</v>
      </c>
    </row>
    <row r="3215" spans="1:3" x14ac:dyDescent="0.2">
      <c r="A3215" t="s">
        <v>2611</v>
      </c>
      <c r="B3215" s="1">
        <v>43131</v>
      </c>
      <c r="C3215">
        <v>40.65</v>
      </c>
    </row>
    <row r="3216" spans="1:3" x14ac:dyDescent="0.2">
      <c r="A3216" t="s">
        <v>2611</v>
      </c>
      <c r="B3216" s="1">
        <v>43131</v>
      </c>
      <c r="C3216">
        <v>30.53</v>
      </c>
    </row>
    <row r="3217" spans="1:3" x14ac:dyDescent="0.2">
      <c r="A3217" t="s">
        <v>2611</v>
      </c>
      <c r="B3217" s="1">
        <v>43131</v>
      </c>
      <c r="C3217">
        <v>255.81</v>
      </c>
    </row>
    <row r="3218" spans="1:3" x14ac:dyDescent="0.2">
      <c r="A3218" t="s">
        <v>26431</v>
      </c>
      <c r="B3218" s="1">
        <v>43131</v>
      </c>
      <c r="C3218">
        <v>51.95</v>
      </c>
    </row>
    <row r="3219" spans="1:3" x14ac:dyDescent="0.2">
      <c r="A3219" t="s">
        <v>229</v>
      </c>
      <c r="B3219" s="1">
        <v>43131</v>
      </c>
      <c r="C3219">
        <v>31.98</v>
      </c>
    </row>
    <row r="3220" spans="1:3" x14ac:dyDescent="0.2">
      <c r="A3220" t="s">
        <v>810</v>
      </c>
      <c r="B3220" s="1">
        <v>43131</v>
      </c>
      <c r="C3220">
        <v>56.84</v>
      </c>
    </row>
    <row r="3221" spans="1:3" x14ac:dyDescent="0.2">
      <c r="A3221" t="s">
        <v>8279</v>
      </c>
      <c r="B3221" s="1">
        <v>43131</v>
      </c>
      <c r="C3221">
        <v>1604.99</v>
      </c>
    </row>
    <row r="3222" spans="1:3" x14ac:dyDescent="0.2">
      <c r="A3222" t="s">
        <v>831</v>
      </c>
      <c r="B3222" s="1">
        <v>43131</v>
      </c>
      <c r="C3222">
        <v>131.75</v>
      </c>
    </row>
    <row r="3223" spans="1:3" x14ac:dyDescent="0.2">
      <c r="A3223" t="s">
        <v>22318</v>
      </c>
      <c r="B3223" s="1">
        <v>43131</v>
      </c>
      <c r="C3223">
        <v>90</v>
      </c>
    </row>
    <row r="3224" spans="1:3" x14ac:dyDescent="0.2">
      <c r="A3224" t="s">
        <v>483</v>
      </c>
      <c r="B3224" s="1">
        <v>43131</v>
      </c>
      <c r="C3224">
        <v>474.9</v>
      </c>
    </row>
    <row r="3225" spans="1:3" x14ac:dyDescent="0.2">
      <c r="A3225" t="s">
        <v>26432</v>
      </c>
      <c r="B3225" s="1">
        <v>43131</v>
      </c>
      <c r="C3225">
        <v>75.75</v>
      </c>
    </row>
    <row r="3226" spans="1:3" x14ac:dyDescent="0.2">
      <c r="A3226" t="s">
        <v>25269</v>
      </c>
      <c r="B3226" s="1">
        <v>43131</v>
      </c>
      <c r="C3226">
        <v>207.74</v>
      </c>
    </row>
    <row r="3227" spans="1:3" x14ac:dyDescent="0.2">
      <c r="A3227" t="s">
        <v>26247</v>
      </c>
      <c r="B3227" s="1">
        <v>43131</v>
      </c>
      <c r="C3227">
        <v>222</v>
      </c>
    </row>
    <row r="3228" spans="1:3" x14ac:dyDescent="0.2">
      <c r="A3228" t="s">
        <v>12</v>
      </c>
      <c r="B3228" s="1">
        <v>43131</v>
      </c>
      <c r="C3228">
        <v>248.3</v>
      </c>
    </row>
    <row r="3229" spans="1:3" x14ac:dyDescent="0.2">
      <c r="A3229" t="s">
        <v>25269</v>
      </c>
      <c r="B3229" s="1">
        <v>43132</v>
      </c>
      <c r="C3229">
        <v>61.44</v>
      </c>
    </row>
    <row r="3230" spans="1:3" x14ac:dyDescent="0.2">
      <c r="A3230" t="s">
        <v>15061</v>
      </c>
      <c r="B3230" s="1">
        <v>43132</v>
      </c>
      <c r="C3230">
        <v>93.5</v>
      </c>
    </row>
    <row r="3231" spans="1:3" x14ac:dyDescent="0.2">
      <c r="A3231" t="s">
        <v>26400</v>
      </c>
      <c r="B3231" s="1">
        <v>43132</v>
      </c>
      <c r="C3231">
        <v>161.65</v>
      </c>
    </row>
    <row r="3232" spans="1:3" x14ac:dyDescent="0.2">
      <c r="A3232" t="s">
        <v>26149</v>
      </c>
      <c r="B3232" s="1">
        <v>43132</v>
      </c>
      <c r="C3232">
        <v>68.95</v>
      </c>
    </row>
    <row r="3233" spans="1:3" x14ac:dyDescent="0.2">
      <c r="A3233" t="s">
        <v>3</v>
      </c>
      <c r="B3233" s="1">
        <v>43132</v>
      </c>
      <c r="C3233">
        <v>113.5</v>
      </c>
    </row>
    <row r="3234" spans="1:3" x14ac:dyDescent="0.2">
      <c r="A3234" t="s">
        <v>383</v>
      </c>
      <c r="B3234" s="1">
        <v>43132</v>
      </c>
      <c r="C3234">
        <v>33.9</v>
      </c>
    </row>
    <row r="3235" spans="1:3" x14ac:dyDescent="0.2">
      <c r="A3235" t="s">
        <v>119</v>
      </c>
      <c r="B3235" s="1">
        <v>43132</v>
      </c>
      <c r="C3235">
        <v>691.8</v>
      </c>
    </row>
    <row r="3236" spans="1:3" x14ac:dyDescent="0.2">
      <c r="A3236" t="s">
        <v>1537</v>
      </c>
      <c r="B3236" s="1">
        <v>43132</v>
      </c>
      <c r="C3236">
        <v>1188.06</v>
      </c>
    </row>
    <row r="3237" spans="1:3" x14ac:dyDescent="0.2">
      <c r="A3237" t="s">
        <v>44</v>
      </c>
      <c r="B3237" s="1">
        <v>43132</v>
      </c>
      <c r="C3237">
        <v>410.66</v>
      </c>
    </row>
    <row r="3238" spans="1:3" x14ac:dyDescent="0.2">
      <c r="A3238" t="s">
        <v>23279</v>
      </c>
      <c r="B3238" s="1">
        <v>43132</v>
      </c>
      <c r="C3238">
        <v>318.3</v>
      </c>
    </row>
    <row r="3239" spans="1:3" x14ac:dyDescent="0.2">
      <c r="A3239" t="s">
        <v>25781</v>
      </c>
      <c r="B3239" s="1">
        <v>43132</v>
      </c>
      <c r="C3239">
        <v>411.69</v>
      </c>
    </row>
    <row r="3240" spans="1:3" x14ac:dyDescent="0.2">
      <c r="A3240" t="s">
        <v>4517</v>
      </c>
      <c r="B3240" s="1">
        <v>43132</v>
      </c>
      <c r="C3240">
        <v>147.24</v>
      </c>
    </row>
    <row r="3241" spans="1:3" x14ac:dyDescent="0.2">
      <c r="A3241" t="s">
        <v>18842</v>
      </c>
      <c r="B3241" s="1">
        <v>43132</v>
      </c>
      <c r="C3241">
        <v>69.7</v>
      </c>
    </row>
    <row r="3242" spans="1:3" x14ac:dyDescent="0.2">
      <c r="A3242" t="s">
        <v>3762</v>
      </c>
      <c r="B3242" s="1">
        <v>43132</v>
      </c>
      <c r="C3242">
        <v>3609.26</v>
      </c>
    </row>
    <row r="3243" spans="1:3" x14ac:dyDescent="0.2">
      <c r="A3243" t="s">
        <v>280</v>
      </c>
      <c r="B3243" s="1">
        <v>43132</v>
      </c>
      <c r="C3243">
        <v>315</v>
      </c>
    </row>
    <row r="3244" spans="1:3" x14ac:dyDescent="0.2">
      <c r="A3244" t="s">
        <v>9005</v>
      </c>
      <c r="B3244" s="1">
        <v>43132</v>
      </c>
      <c r="C3244">
        <v>219.69</v>
      </c>
    </row>
    <row r="3245" spans="1:3" x14ac:dyDescent="0.2">
      <c r="A3245" t="s">
        <v>9005</v>
      </c>
      <c r="B3245" s="1">
        <v>43132</v>
      </c>
      <c r="C3245">
        <v>250</v>
      </c>
    </row>
    <row r="3246" spans="1:3" x14ac:dyDescent="0.2">
      <c r="A3246" t="s">
        <v>120</v>
      </c>
      <c r="B3246" s="1">
        <v>43132</v>
      </c>
      <c r="C3246">
        <v>137.44</v>
      </c>
    </row>
    <row r="3247" spans="1:3" x14ac:dyDescent="0.2">
      <c r="A3247" t="s">
        <v>333</v>
      </c>
      <c r="B3247" s="1">
        <v>43132</v>
      </c>
      <c r="C3247">
        <v>339.95</v>
      </c>
    </row>
    <row r="3248" spans="1:3" x14ac:dyDescent="0.2">
      <c r="A3248" t="s">
        <v>257</v>
      </c>
      <c r="B3248" s="1">
        <v>43132</v>
      </c>
      <c r="C3248">
        <v>888.96</v>
      </c>
    </row>
    <row r="3249" spans="1:3" x14ac:dyDescent="0.2">
      <c r="A3249" t="s">
        <v>12</v>
      </c>
      <c r="B3249" s="1">
        <v>43132</v>
      </c>
      <c r="C3249">
        <v>459.57</v>
      </c>
    </row>
    <row r="3250" spans="1:3" x14ac:dyDescent="0.2">
      <c r="A3250" t="s">
        <v>122</v>
      </c>
      <c r="B3250" s="1">
        <v>43132</v>
      </c>
      <c r="C3250">
        <v>2070.69</v>
      </c>
    </row>
    <row r="3251" spans="1:3" x14ac:dyDescent="0.2">
      <c r="A3251" t="s">
        <v>32</v>
      </c>
      <c r="B3251" s="1">
        <v>43132</v>
      </c>
      <c r="C3251">
        <v>792.62</v>
      </c>
    </row>
    <row r="3252" spans="1:3" x14ac:dyDescent="0.2">
      <c r="A3252" t="s">
        <v>14</v>
      </c>
      <c r="B3252" s="1">
        <v>43132</v>
      </c>
      <c r="C3252">
        <v>699.75</v>
      </c>
    </row>
    <row r="3253" spans="1:3" x14ac:dyDescent="0.2">
      <c r="A3253" t="s">
        <v>534</v>
      </c>
      <c r="B3253" s="1">
        <v>43132</v>
      </c>
      <c r="C3253">
        <v>22741.42</v>
      </c>
    </row>
    <row r="3254" spans="1:3" x14ac:dyDescent="0.2">
      <c r="A3254" t="s">
        <v>727</v>
      </c>
      <c r="B3254" s="1">
        <v>43132</v>
      </c>
      <c r="C3254">
        <v>1356.64</v>
      </c>
    </row>
    <row r="3255" spans="1:3" x14ac:dyDescent="0.2">
      <c r="A3255" t="s">
        <v>2</v>
      </c>
      <c r="B3255" s="1">
        <v>43132</v>
      </c>
      <c r="C3255">
        <v>543.72</v>
      </c>
    </row>
    <row r="3256" spans="1:3" x14ac:dyDescent="0.2">
      <c r="A3256" t="s">
        <v>11370</v>
      </c>
      <c r="B3256" s="1">
        <v>43133</v>
      </c>
      <c r="C3256">
        <v>31.95</v>
      </c>
    </row>
    <row r="3257" spans="1:3" x14ac:dyDescent="0.2">
      <c r="A3257" t="s">
        <v>3154</v>
      </c>
      <c r="B3257" s="1">
        <v>43133</v>
      </c>
      <c r="C3257">
        <v>860.15</v>
      </c>
    </row>
    <row r="3258" spans="1:3" x14ac:dyDescent="0.2">
      <c r="A3258" t="s">
        <v>17621</v>
      </c>
      <c r="B3258" s="1">
        <v>43133</v>
      </c>
      <c r="C3258">
        <v>77.900000000000006</v>
      </c>
    </row>
    <row r="3259" spans="1:3" x14ac:dyDescent="0.2">
      <c r="A3259" t="s">
        <v>12</v>
      </c>
      <c r="B3259" s="1">
        <v>43133</v>
      </c>
      <c r="C3259">
        <v>44.49</v>
      </c>
    </row>
    <row r="3260" spans="1:3" x14ac:dyDescent="0.2">
      <c r="A3260" t="s">
        <v>383</v>
      </c>
      <c r="B3260" s="1">
        <v>43133</v>
      </c>
      <c r="C3260">
        <v>143.47999999999999</v>
      </c>
    </row>
    <row r="3261" spans="1:3" x14ac:dyDescent="0.2">
      <c r="A3261" t="s">
        <v>383</v>
      </c>
      <c r="B3261" s="1">
        <v>43133</v>
      </c>
      <c r="C3261">
        <v>30.49</v>
      </c>
    </row>
    <row r="3262" spans="1:3" x14ac:dyDescent="0.2">
      <c r="A3262" t="s">
        <v>3471</v>
      </c>
      <c r="B3262" s="1">
        <v>43133</v>
      </c>
      <c r="C3262">
        <v>56.85</v>
      </c>
    </row>
    <row r="3263" spans="1:3" x14ac:dyDescent="0.2">
      <c r="A3263" t="s">
        <v>534</v>
      </c>
      <c r="B3263" s="1">
        <v>43133</v>
      </c>
      <c r="C3263">
        <v>5574.12</v>
      </c>
    </row>
    <row r="3264" spans="1:3" x14ac:dyDescent="0.2">
      <c r="A3264" t="s">
        <v>26428</v>
      </c>
      <c r="B3264" s="1">
        <v>43133</v>
      </c>
      <c r="C3264">
        <v>51.95</v>
      </c>
    </row>
    <row r="3265" spans="1:3" x14ac:dyDescent="0.2">
      <c r="A3265" t="s">
        <v>396</v>
      </c>
      <c r="B3265" s="1">
        <v>43133</v>
      </c>
      <c r="C3265">
        <v>82.29</v>
      </c>
    </row>
    <row r="3266" spans="1:3" x14ac:dyDescent="0.2">
      <c r="A3266" t="s">
        <v>25063</v>
      </c>
      <c r="B3266" s="1">
        <v>43133</v>
      </c>
      <c r="C3266">
        <v>501.63</v>
      </c>
    </row>
    <row r="3267" spans="1:3" x14ac:dyDescent="0.2">
      <c r="A3267" t="s">
        <v>26429</v>
      </c>
      <c r="B3267" s="1">
        <v>43133</v>
      </c>
      <c r="C3267">
        <v>86.5</v>
      </c>
    </row>
    <row r="3268" spans="1:3" x14ac:dyDescent="0.2">
      <c r="A3268" t="s">
        <v>236</v>
      </c>
      <c r="B3268" s="1">
        <v>43133</v>
      </c>
      <c r="C3268">
        <v>48.27</v>
      </c>
    </row>
    <row r="3269" spans="1:3" x14ac:dyDescent="0.2">
      <c r="A3269" t="s">
        <v>20063</v>
      </c>
      <c r="B3269" s="1">
        <v>43133</v>
      </c>
      <c r="C3269">
        <v>101.7</v>
      </c>
    </row>
    <row r="3270" spans="1:3" x14ac:dyDescent="0.2">
      <c r="A3270" t="s">
        <v>236</v>
      </c>
      <c r="B3270" s="1">
        <v>43133</v>
      </c>
      <c r="C3270">
        <v>30</v>
      </c>
    </row>
    <row r="3271" spans="1:3" x14ac:dyDescent="0.2">
      <c r="A3271" t="s">
        <v>722</v>
      </c>
      <c r="B3271" s="1">
        <v>43133</v>
      </c>
      <c r="C3271">
        <v>599.88</v>
      </c>
    </row>
    <row r="3272" spans="1:3" x14ac:dyDescent="0.2">
      <c r="A3272" t="s">
        <v>26370</v>
      </c>
      <c r="B3272" s="1">
        <v>43133</v>
      </c>
      <c r="C3272">
        <v>46.5</v>
      </c>
    </row>
    <row r="3273" spans="1:3" x14ac:dyDescent="0.2">
      <c r="A3273" t="s">
        <v>184</v>
      </c>
      <c r="B3273" s="1">
        <v>43133</v>
      </c>
      <c r="C3273">
        <v>49.47</v>
      </c>
    </row>
    <row r="3274" spans="1:3" x14ac:dyDescent="0.2">
      <c r="A3274" t="s">
        <v>29</v>
      </c>
      <c r="B3274" s="1">
        <v>43133</v>
      </c>
      <c r="C3274">
        <v>510</v>
      </c>
    </row>
    <row r="3275" spans="1:3" x14ac:dyDescent="0.2">
      <c r="A3275" t="s">
        <v>184</v>
      </c>
      <c r="B3275" s="1">
        <v>43133</v>
      </c>
      <c r="C3275">
        <v>26.75</v>
      </c>
    </row>
    <row r="3276" spans="1:3" x14ac:dyDescent="0.2">
      <c r="A3276" t="s">
        <v>17121</v>
      </c>
      <c r="B3276" s="1">
        <v>43133</v>
      </c>
      <c r="C3276">
        <v>797.92</v>
      </c>
    </row>
    <row r="3277" spans="1:3" x14ac:dyDescent="0.2">
      <c r="A3277" t="s">
        <v>26370</v>
      </c>
      <c r="B3277" s="1">
        <v>43133</v>
      </c>
      <c r="C3277">
        <v>115.95</v>
      </c>
    </row>
    <row r="3278" spans="1:3" x14ac:dyDescent="0.2">
      <c r="A3278" t="s">
        <v>25521</v>
      </c>
      <c r="B3278" s="1">
        <v>43133</v>
      </c>
      <c r="C3278">
        <v>93.7</v>
      </c>
    </row>
    <row r="3279" spans="1:3" x14ac:dyDescent="0.2">
      <c r="A3279" t="s">
        <v>184</v>
      </c>
      <c r="B3279" s="1">
        <v>43136</v>
      </c>
      <c r="C3279">
        <v>56.75</v>
      </c>
    </row>
    <row r="3280" spans="1:3" x14ac:dyDescent="0.2">
      <c r="A3280" t="s">
        <v>549</v>
      </c>
      <c r="B3280" s="1">
        <v>43136</v>
      </c>
      <c r="C3280">
        <v>27.9</v>
      </c>
    </row>
    <row r="3281" spans="1:3" x14ac:dyDescent="0.2">
      <c r="A3281" t="s">
        <v>549</v>
      </c>
      <c r="B3281" s="1">
        <v>43136</v>
      </c>
      <c r="C3281">
        <v>669.8</v>
      </c>
    </row>
    <row r="3282" spans="1:3" x14ac:dyDescent="0.2">
      <c r="A3282" t="s">
        <v>26171</v>
      </c>
      <c r="B3282" s="1">
        <v>43136</v>
      </c>
      <c r="C3282">
        <v>297.5</v>
      </c>
    </row>
    <row r="3283" spans="1:3" x14ac:dyDescent="0.2">
      <c r="A3283" t="s">
        <v>24148</v>
      </c>
      <c r="B3283" s="1">
        <v>43136</v>
      </c>
      <c r="C3283">
        <v>159.1</v>
      </c>
    </row>
    <row r="3284" spans="1:3" x14ac:dyDescent="0.2">
      <c r="A3284" t="s">
        <v>26420</v>
      </c>
      <c r="B3284" s="1">
        <v>43136</v>
      </c>
      <c r="C3284">
        <v>49.5</v>
      </c>
    </row>
    <row r="3285" spans="1:3" x14ac:dyDescent="0.2">
      <c r="A3285" t="s">
        <v>12640</v>
      </c>
      <c r="B3285" s="1">
        <v>43136</v>
      </c>
      <c r="C3285">
        <v>237</v>
      </c>
    </row>
    <row r="3286" spans="1:3" x14ac:dyDescent="0.2">
      <c r="A3286" t="s">
        <v>26421</v>
      </c>
      <c r="B3286" s="1">
        <v>43136</v>
      </c>
      <c r="C3286">
        <v>64.5</v>
      </c>
    </row>
    <row r="3287" spans="1:3" x14ac:dyDescent="0.2">
      <c r="A3287" t="s">
        <v>26422</v>
      </c>
      <c r="B3287" s="1">
        <v>43136</v>
      </c>
      <c r="C3287">
        <v>519.70000000000005</v>
      </c>
    </row>
    <row r="3288" spans="1:3" x14ac:dyDescent="0.2">
      <c r="A3288" t="s">
        <v>7259</v>
      </c>
      <c r="B3288" s="1">
        <v>43136</v>
      </c>
      <c r="C3288">
        <v>68.349999999999994</v>
      </c>
    </row>
    <row r="3289" spans="1:3" x14ac:dyDescent="0.2">
      <c r="A3289" t="s">
        <v>26423</v>
      </c>
      <c r="B3289" s="1">
        <v>43136</v>
      </c>
      <c r="C3289">
        <v>435.44</v>
      </c>
    </row>
    <row r="3290" spans="1:3" x14ac:dyDescent="0.2">
      <c r="A3290" t="s">
        <v>20854</v>
      </c>
      <c r="B3290" s="1">
        <v>43136</v>
      </c>
      <c r="C3290">
        <v>40.46</v>
      </c>
    </row>
    <row r="3291" spans="1:3" x14ac:dyDescent="0.2">
      <c r="A3291" t="s">
        <v>383</v>
      </c>
      <c r="B3291" s="1">
        <v>43136</v>
      </c>
      <c r="C3291">
        <v>33.909999999999997</v>
      </c>
    </row>
    <row r="3292" spans="1:3" x14ac:dyDescent="0.2">
      <c r="A3292" t="s">
        <v>20854</v>
      </c>
      <c r="B3292" s="1">
        <v>43136</v>
      </c>
      <c r="C3292">
        <v>43.47</v>
      </c>
    </row>
    <row r="3293" spans="1:3" x14ac:dyDescent="0.2">
      <c r="A3293" t="s">
        <v>280</v>
      </c>
      <c r="B3293" s="1">
        <v>43136</v>
      </c>
      <c r="C3293">
        <v>472.5</v>
      </c>
    </row>
    <row r="3294" spans="1:3" x14ac:dyDescent="0.2">
      <c r="A3294" t="s">
        <v>25935</v>
      </c>
      <c r="B3294" s="1">
        <v>43136</v>
      </c>
      <c r="C3294">
        <v>440.06</v>
      </c>
    </row>
    <row r="3295" spans="1:3" x14ac:dyDescent="0.2">
      <c r="A3295" t="s">
        <v>44</v>
      </c>
      <c r="B3295" s="1">
        <v>43136</v>
      </c>
      <c r="C3295">
        <v>344.52</v>
      </c>
    </row>
    <row r="3296" spans="1:3" x14ac:dyDescent="0.2">
      <c r="A3296" t="s">
        <v>22715</v>
      </c>
      <c r="B3296" s="1">
        <v>43136</v>
      </c>
      <c r="C3296">
        <v>1550</v>
      </c>
    </row>
    <row r="3297" spans="1:3" x14ac:dyDescent="0.2">
      <c r="A3297" t="s">
        <v>26424</v>
      </c>
      <c r="B3297" s="1">
        <v>43136</v>
      </c>
      <c r="C3297">
        <v>244.01</v>
      </c>
    </row>
    <row r="3298" spans="1:3" x14ac:dyDescent="0.2">
      <c r="A3298" t="s">
        <v>25892</v>
      </c>
      <c r="B3298" s="1">
        <v>43136</v>
      </c>
      <c r="C3298">
        <v>173.15</v>
      </c>
    </row>
    <row r="3299" spans="1:3" x14ac:dyDescent="0.2">
      <c r="A3299" t="s">
        <v>13434</v>
      </c>
      <c r="B3299" s="1">
        <v>43136</v>
      </c>
      <c r="C3299">
        <v>325</v>
      </c>
    </row>
    <row r="3300" spans="1:3" x14ac:dyDescent="0.2">
      <c r="A3300" t="s">
        <v>26133</v>
      </c>
      <c r="B3300" s="1">
        <v>43136</v>
      </c>
      <c r="C3300">
        <v>71.900000000000006</v>
      </c>
    </row>
    <row r="3301" spans="1:3" x14ac:dyDescent="0.2">
      <c r="A3301" t="s">
        <v>6139</v>
      </c>
      <c r="B3301" s="1">
        <v>43136</v>
      </c>
      <c r="C3301">
        <v>382.55</v>
      </c>
    </row>
    <row r="3302" spans="1:3" x14ac:dyDescent="0.2">
      <c r="A3302" t="s">
        <v>934</v>
      </c>
      <c r="B3302" s="1">
        <v>43136</v>
      </c>
      <c r="C3302">
        <v>639.25</v>
      </c>
    </row>
    <row r="3303" spans="1:3" x14ac:dyDescent="0.2">
      <c r="A3303" t="s">
        <v>383</v>
      </c>
      <c r="B3303" s="1">
        <v>43136</v>
      </c>
      <c r="C3303">
        <v>33.9</v>
      </c>
    </row>
    <row r="3304" spans="1:3" x14ac:dyDescent="0.2">
      <c r="A3304" t="s">
        <v>612</v>
      </c>
      <c r="B3304" s="1">
        <v>43136</v>
      </c>
      <c r="C3304">
        <v>338.95</v>
      </c>
    </row>
    <row r="3305" spans="1:3" x14ac:dyDescent="0.2">
      <c r="A3305" t="s">
        <v>383</v>
      </c>
      <c r="B3305" s="1">
        <v>43136</v>
      </c>
      <c r="C3305">
        <v>33.9</v>
      </c>
    </row>
    <row r="3306" spans="1:3" x14ac:dyDescent="0.2">
      <c r="A3306" t="s">
        <v>26425</v>
      </c>
      <c r="B3306" s="1">
        <v>43136</v>
      </c>
      <c r="C3306">
        <v>236.25</v>
      </c>
    </row>
    <row r="3307" spans="1:3" x14ac:dyDescent="0.2">
      <c r="A3307" t="s">
        <v>26426</v>
      </c>
      <c r="B3307" s="1">
        <v>43136</v>
      </c>
      <c r="C3307">
        <v>51.95</v>
      </c>
    </row>
    <row r="3308" spans="1:3" x14ac:dyDescent="0.2">
      <c r="A3308" t="s">
        <v>257</v>
      </c>
      <c r="B3308" s="1">
        <v>43136</v>
      </c>
      <c r="C3308">
        <v>452.38</v>
      </c>
    </row>
    <row r="3309" spans="1:3" x14ac:dyDescent="0.2">
      <c r="A3309" t="s">
        <v>383</v>
      </c>
      <c r="B3309" s="1">
        <v>43136</v>
      </c>
      <c r="C3309">
        <v>33.9</v>
      </c>
    </row>
    <row r="3310" spans="1:3" x14ac:dyDescent="0.2">
      <c r="A3310" t="s">
        <v>12</v>
      </c>
      <c r="B3310" s="1">
        <v>43136</v>
      </c>
      <c r="C3310">
        <v>132.81</v>
      </c>
    </row>
    <row r="3311" spans="1:3" x14ac:dyDescent="0.2">
      <c r="A3311" t="s">
        <v>12</v>
      </c>
      <c r="B3311" s="1">
        <v>43136</v>
      </c>
      <c r="C3311">
        <v>142.97999999999999</v>
      </c>
    </row>
    <row r="3312" spans="1:3" x14ac:dyDescent="0.2">
      <c r="A3312" t="s">
        <v>12</v>
      </c>
      <c r="B3312" s="1">
        <v>43136</v>
      </c>
      <c r="C3312">
        <v>113.82</v>
      </c>
    </row>
    <row r="3313" spans="1:3" x14ac:dyDescent="0.2">
      <c r="A3313" t="s">
        <v>184</v>
      </c>
      <c r="B3313" s="1">
        <v>43136</v>
      </c>
      <c r="C3313">
        <v>25.75</v>
      </c>
    </row>
    <row r="3314" spans="1:3" x14ac:dyDescent="0.2">
      <c r="A3314" t="s">
        <v>184</v>
      </c>
      <c r="B3314" s="1">
        <v>43136</v>
      </c>
      <c r="C3314">
        <v>39.880000000000003</v>
      </c>
    </row>
    <row r="3315" spans="1:3" x14ac:dyDescent="0.2">
      <c r="A3315" t="s">
        <v>16960</v>
      </c>
      <c r="B3315" s="1">
        <v>43136</v>
      </c>
      <c r="C3315">
        <v>8421.76</v>
      </c>
    </row>
    <row r="3316" spans="1:3" x14ac:dyDescent="0.2">
      <c r="A3316" t="s">
        <v>236</v>
      </c>
      <c r="B3316" s="1">
        <v>43136</v>
      </c>
      <c r="C3316">
        <v>253.44</v>
      </c>
    </row>
    <row r="3317" spans="1:3" x14ac:dyDescent="0.2">
      <c r="A3317" t="s">
        <v>26427</v>
      </c>
      <c r="B3317" s="1">
        <v>43136</v>
      </c>
      <c r="C3317">
        <v>67.5</v>
      </c>
    </row>
    <row r="3318" spans="1:3" x14ac:dyDescent="0.2">
      <c r="A3318" t="s">
        <v>26316</v>
      </c>
      <c r="B3318" s="1">
        <v>43136</v>
      </c>
      <c r="C3318">
        <v>143.85</v>
      </c>
    </row>
    <row r="3319" spans="1:3" x14ac:dyDescent="0.2">
      <c r="A3319" t="s">
        <v>9994</v>
      </c>
      <c r="B3319" s="1">
        <v>43136</v>
      </c>
      <c r="C3319">
        <v>1176.18</v>
      </c>
    </row>
    <row r="3320" spans="1:3" x14ac:dyDescent="0.2">
      <c r="A3320" t="s">
        <v>26417</v>
      </c>
      <c r="B3320" s="1">
        <v>43137</v>
      </c>
      <c r="C3320">
        <v>97.9</v>
      </c>
    </row>
    <row r="3321" spans="1:3" x14ac:dyDescent="0.2">
      <c r="A3321" t="s">
        <v>1110</v>
      </c>
      <c r="B3321" s="1">
        <v>43137</v>
      </c>
      <c r="C3321">
        <v>31.95</v>
      </c>
    </row>
    <row r="3322" spans="1:3" x14ac:dyDescent="0.2">
      <c r="A3322" t="s">
        <v>26377</v>
      </c>
      <c r="B3322" s="1">
        <v>43137</v>
      </c>
      <c r="C3322">
        <v>46.95</v>
      </c>
    </row>
    <row r="3323" spans="1:3" x14ac:dyDescent="0.2">
      <c r="A3323" t="s">
        <v>32</v>
      </c>
      <c r="B3323" s="1">
        <v>43137</v>
      </c>
      <c r="C3323">
        <v>1001.21</v>
      </c>
    </row>
    <row r="3324" spans="1:3" x14ac:dyDescent="0.2">
      <c r="A3324" t="s">
        <v>122</v>
      </c>
      <c r="B3324" s="1">
        <v>43137</v>
      </c>
      <c r="C3324">
        <v>512.86</v>
      </c>
    </row>
    <row r="3325" spans="1:3" x14ac:dyDescent="0.2">
      <c r="A3325" t="s">
        <v>26418</v>
      </c>
      <c r="B3325" s="1">
        <v>43137</v>
      </c>
      <c r="C3325">
        <v>69.5</v>
      </c>
    </row>
    <row r="3326" spans="1:3" x14ac:dyDescent="0.2">
      <c r="A3326" t="s">
        <v>3</v>
      </c>
      <c r="B3326" s="1">
        <v>43137</v>
      </c>
      <c r="C3326">
        <v>45.95</v>
      </c>
    </row>
    <row r="3327" spans="1:3" x14ac:dyDescent="0.2">
      <c r="A3327" t="s">
        <v>534</v>
      </c>
      <c r="B3327" s="1">
        <v>43137</v>
      </c>
      <c r="C3327">
        <v>95.92</v>
      </c>
    </row>
    <row r="3328" spans="1:3" x14ac:dyDescent="0.2">
      <c r="A3328" t="s">
        <v>321</v>
      </c>
      <c r="B3328" s="1">
        <v>43137</v>
      </c>
      <c r="C3328">
        <v>404.93</v>
      </c>
    </row>
    <row r="3329" spans="1:3" x14ac:dyDescent="0.2">
      <c r="A3329" t="s">
        <v>17121</v>
      </c>
      <c r="B3329" s="1">
        <v>43137</v>
      </c>
      <c r="C3329">
        <v>64.44</v>
      </c>
    </row>
    <row r="3330" spans="1:3" x14ac:dyDescent="0.2">
      <c r="A3330" t="s">
        <v>17121</v>
      </c>
      <c r="B3330" s="1">
        <v>43137</v>
      </c>
      <c r="C3330">
        <v>47.88</v>
      </c>
    </row>
    <row r="3331" spans="1:3" x14ac:dyDescent="0.2">
      <c r="A3331" t="s">
        <v>4663</v>
      </c>
      <c r="B3331" s="1">
        <v>43137</v>
      </c>
      <c r="C3331">
        <v>31</v>
      </c>
    </row>
    <row r="3332" spans="1:3" x14ac:dyDescent="0.2">
      <c r="A3332" t="s">
        <v>9270</v>
      </c>
      <c r="B3332" s="1">
        <v>43137</v>
      </c>
      <c r="C3332">
        <v>1.92</v>
      </c>
    </row>
    <row r="3333" spans="1:3" x14ac:dyDescent="0.2">
      <c r="A3333" t="s">
        <v>9270</v>
      </c>
      <c r="B3333" s="1">
        <v>43137</v>
      </c>
      <c r="C3333">
        <v>107.88</v>
      </c>
    </row>
    <row r="3334" spans="1:3" x14ac:dyDescent="0.2">
      <c r="A3334" t="s">
        <v>25569</v>
      </c>
      <c r="B3334" s="1">
        <v>43137</v>
      </c>
      <c r="C3334">
        <v>47.85</v>
      </c>
    </row>
    <row r="3335" spans="1:3" x14ac:dyDescent="0.2">
      <c r="A3335" t="s">
        <v>321</v>
      </c>
      <c r="B3335" s="1">
        <v>43137</v>
      </c>
      <c r="C3335">
        <v>143</v>
      </c>
    </row>
    <row r="3336" spans="1:3" x14ac:dyDescent="0.2">
      <c r="A3336" t="s">
        <v>1772</v>
      </c>
      <c r="B3336" s="1">
        <v>43137</v>
      </c>
      <c r="C3336">
        <v>45.5</v>
      </c>
    </row>
    <row r="3337" spans="1:3" x14ac:dyDescent="0.2">
      <c r="A3337" t="s">
        <v>2347</v>
      </c>
      <c r="B3337" s="1">
        <v>43137</v>
      </c>
      <c r="C3337">
        <v>321.56</v>
      </c>
    </row>
    <row r="3338" spans="1:3" x14ac:dyDescent="0.2">
      <c r="A3338" t="s">
        <v>7822</v>
      </c>
      <c r="B3338" s="1">
        <v>43137</v>
      </c>
      <c r="C3338">
        <v>78.05</v>
      </c>
    </row>
    <row r="3339" spans="1:3" x14ac:dyDescent="0.2">
      <c r="A3339" t="s">
        <v>14053</v>
      </c>
      <c r="B3339" s="1">
        <v>43137</v>
      </c>
      <c r="C3339">
        <v>395.94</v>
      </c>
    </row>
    <row r="3340" spans="1:3" x14ac:dyDescent="0.2">
      <c r="A3340" t="s">
        <v>7822</v>
      </c>
      <c r="B3340" s="1">
        <v>43137</v>
      </c>
      <c r="C3340">
        <v>48.25</v>
      </c>
    </row>
    <row r="3341" spans="1:3" x14ac:dyDescent="0.2">
      <c r="A3341" t="s">
        <v>25480</v>
      </c>
      <c r="B3341" s="1">
        <v>43137</v>
      </c>
      <c r="C3341">
        <v>445.18</v>
      </c>
    </row>
    <row r="3342" spans="1:3" x14ac:dyDescent="0.2">
      <c r="A3342" t="s">
        <v>14956</v>
      </c>
      <c r="B3342" s="1">
        <v>43137</v>
      </c>
      <c r="C3342">
        <v>347.7</v>
      </c>
    </row>
    <row r="3343" spans="1:3" x14ac:dyDescent="0.2">
      <c r="A3343" t="s">
        <v>26419</v>
      </c>
      <c r="B3343" s="1">
        <v>43137</v>
      </c>
      <c r="C3343">
        <v>33.97</v>
      </c>
    </row>
    <row r="3344" spans="1:3" x14ac:dyDescent="0.2">
      <c r="A3344" t="s">
        <v>19250</v>
      </c>
      <c r="B3344" s="1">
        <v>43137</v>
      </c>
      <c r="C3344">
        <v>51.95</v>
      </c>
    </row>
    <row r="3345" spans="1:3" x14ac:dyDescent="0.2">
      <c r="A3345" t="s">
        <v>25319</v>
      </c>
      <c r="B3345" s="1">
        <v>43137</v>
      </c>
      <c r="C3345">
        <v>131.34</v>
      </c>
    </row>
    <row r="3346" spans="1:3" x14ac:dyDescent="0.2">
      <c r="A3346" t="s">
        <v>6139</v>
      </c>
      <c r="B3346" s="1">
        <v>43137</v>
      </c>
      <c r="C3346">
        <v>1599.32</v>
      </c>
    </row>
    <row r="3347" spans="1:3" x14ac:dyDescent="0.2">
      <c r="A3347" t="s">
        <v>184</v>
      </c>
      <c r="B3347" s="1">
        <v>43137</v>
      </c>
      <c r="C3347">
        <v>49.48</v>
      </c>
    </row>
    <row r="3348" spans="1:3" x14ac:dyDescent="0.2">
      <c r="A3348" t="s">
        <v>184</v>
      </c>
      <c r="B3348" s="1">
        <v>43137</v>
      </c>
      <c r="C3348">
        <v>59.05</v>
      </c>
    </row>
    <row r="3349" spans="1:3" x14ac:dyDescent="0.2">
      <c r="A3349" t="s">
        <v>12</v>
      </c>
      <c r="B3349" s="1">
        <v>43137</v>
      </c>
      <c r="C3349">
        <v>114.07</v>
      </c>
    </row>
    <row r="3350" spans="1:3" x14ac:dyDescent="0.2">
      <c r="A3350" t="s">
        <v>38</v>
      </c>
      <c r="B3350" s="1">
        <v>43138</v>
      </c>
      <c r="C3350">
        <v>516.69000000000005</v>
      </c>
    </row>
    <row r="3351" spans="1:3" x14ac:dyDescent="0.2">
      <c r="A3351" t="s">
        <v>21338</v>
      </c>
      <c r="B3351" s="1">
        <v>43138</v>
      </c>
      <c r="C3351">
        <v>83.8</v>
      </c>
    </row>
    <row r="3352" spans="1:3" x14ac:dyDescent="0.2">
      <c r="A3352" t="s">
        <v>74</v>
      </c>
      <c r="B3352" s="1">
        <v>43138</v>
      </c>
      <c r="C3352">
        <v>755.5</v>
      </c>
    </row>
    <row r="3353" spans="1:3" x14ac:dyDescent="0.2">
      <c r="A3353" t="s">
        <v>1719</v>
      </c>
      <c r="B3353" s="1">
        <v>43138</v>
      </c>
      <c r="C3353">
        <v>793.43</v>
      </c>
    </row>
    <row r="3354" spans="1:3" x14ac:dyDescent="0.2">
      <c r="A3354" t="s">
        <v>11</v>
      </c>
      <c r="B3354" s="1">
        <v>43138</v>
      </c>
      <c r="C3354">
        <v>778.47</v>
      </c>
    </row>
    <row r="3355" spans="1:3" x14ac:dyDescent="0.2">
      <c r="A3355" t="s">
        <v>18551</v>
      </c>
      <c r="B3355" s="1">
        <v>43138</v>
      </c>
      <c r="C3355">
        <v>657.15</v>
      </c>
    </row>
    <row r="3356" spans="1:3" x14ac:dyDescent="0.2">
      <c r="A3356" t="s">
        <v>383</v>
      </c>
      <c r="B3356" s="1">
        <v>43138</v>
      </c>
      <c r="C3356">
        <v>657.03</v>
      </c>
    </row>
    <row r="3357" spans="1:3" x14ac:dyDescent="0.2">
      <c r="A3357" t="s">
        <v>18551</v>
      </c>
      <c r="B3357" s="1">
        <v>43138</v>
      </c>
      <c r="C3357">
        <v>657.15</v>
      </c>
    </row>
    <row r="3358" spans="1:3" x14ac:dyDescent="0.2">
      <c r="A3358" t="s">
        <v>12121</v>
      </c>
      <c r="B3358" s="1">
        <v>43138</v>
      </c>
      <c r="C3358">
        <v>54.95</v>
      </c>
    </row>
    <row r="3359" spans="1:3" x14ac:dyDescent="0.2">
      <c r="A3359" t="s">
        <v>26414</v>
      </c>
      <c r="B3359" s="1">
        <v>43138</v>
      </c>
      <c r="C3359">
        <v>365</v>
      </c>
    </row>
    <row r="3360" spans="1:3" x14ac:dyDescent="0.2">
      <c r="A3360" t="s">
        <v>3</v>
      </c>
      <c r="B3360" s="1">
        <v>43138</v>
      </c>
      <c r="C3360">
        <v>23</v>
      </c>
    </row>
    <row r="3361" spans="1:3" x14ac:dyDescent="0.2">
      <c r="A3361" t="s">
        <v>12294</v>
      </c>
      <c r="B3361" s="1">
        <v>43138</v>
      </c>
      <c r="C3361">
        <v>516.30999999999995</v>
      </c>
    </row>
    <row r="3362" spans="1:3" x14ac:dyDescent="0.2">
      <c r="A3362" t="s">
        <v>3184</v>
      </c>
      <c r="B3362" s="1">
        <v>43138</v>
      </c>
      <c r="C3362">
        <v>167.79</v>
      </c>
    </row>
    <row r="3363" spans="1:3" x14ac:dyDescent="0.2">
      <c r="A3363" t="s">
        <v>22069</v>
      </c>
      <c r="B3363" s="1">
        <v>43138</v>
      </c>
      <c r="C3363">
        <v>52.45</v>
      </c>
    </row>
    <row r="3364" spans="1:3" x14ac:dyDescent="0.2">
      <c r="A3364" t="s">
        <v>26222</v>
      </c>
      <c r="B3364" s="1">
        <v>43138</v>
      </c>
      <c r="C3364">
        <v>68.2</v>
      </c>
    </row>
    <row r="3365" spans="1:3" x14ac:dyDescent="0.2">
      <c r="A3365" t="s">
        <v>25307</v>
      </c>
      <c r="B3365" s="1">
        <v>43138</v>
      </c>
      <c r="C3365">
        <v>55.5</v>
      </c>
    </row>
    <row r="3366" spans="1:3" x14ac:dyDescent="0.2">
      <c r="A3366" t="s">
        <v>26415</v>
      </c>
      <c r="B3366" s="1">
        <v>43138</v>
      </c>
      <c r="C3366">
        <v>192.45</v>
      </c>
    </row>
    <row r="3367" spans="1:3" x14ac:dyDescent="0.2">
      <c r="A3367" t="s">
        <v>26416</v>
      </c>
      <c r="B3367" s="1">
        <v>43138</v>
      </c>
      <c r="C3367">
        <v>96</v>
      </c>
    </row>
    <row r="3368" spans="1:3" x14ac:dyDescent="0.2">
      <c r="A3368" t="s">
        <v>12261</v>
      </c>
      <c r="B3368" s="1">
        <v>43138</v>
      </c>
      <c r="C3368">
        <v>208.45</v>
      </c>
    </row>
    <row r="3369" spans="1:3" x14ac:dyDescent="0.2">
      <c r="A3369" t="s">
        <v>24818</v>
      </c>
      <c r="B3369" s="1">
        <v>43138</v>
      </c>
      <c r="C3369">
        <v>52.11</v>
      </c>
    </row>
    <row r="3370" spans="1:3" x14ac:dyDescent="0.2">
      <c r="A3370" t="s">
        <v>5690</v>
      </c>
      <c r="B3370" s="1">
        <v>43138</v>
      </c>
      <c r="C3370">
        <v>306.14999999999998</v>
      </c>
    </row>
    <row r="3371" spans="1:3" x14ac:dyDescent="0.2">
      <c r="A3371" t="s">
        <v>4025</v>
      </c>
      <c r="B3371" s="1">
        <v>43138</v>
      </c>
      <c r="C3371">
        <v>251.94</v>
      </c>
    </row>
    <row r="3372" spans="1:3" x14ac:dyDescent="0.2">
      <c r="A3372" t="s">
        <v>32</v>
      </c>
      <c r="B3372" s="1">
        <v>43138</v>
      </c>
      <c r="C3372">
        <v>35.97</v>
      </c>
    </row>
    <row r="3373" spans="1:3" x14ac:dyDescent="0.2">
      <c r="A3373" t="s">
        <v>324</v>
      </c>
      <c r="B3373" s="1">
        <v>43138</v>
      </c>
      <c r="C3373">
        <v>64.27</v>
      </c>
    </row>
    <row r="3374" spans="1:3" x14ac:dyDescent="0.2">
      <c r="A3374" t="s">
        <v>324</v>
      </c>
      <c r="B3374" s="1">
        <v>43138</v>
      </c>
      <c r="C3374">
        <v>638.98</v>
      </c>
    </row>
    <row r="3375" spans="1:3" x14ac:dyDescent="0.2">
      <c r="A3375" t="s">
        <v>26232</v>
      </c>
      <c r="B3375" s="1">
        <v>43138</v>
      </c>
      <c r="C3375">
        <v>2500</v>
      </c>
    </row>
    <row r="3376" spans="1:3" x14ac:dyDescent="0.2">
      <c r="A3376" t="s">
        <v>120</v>
      </c>
      <c r="B3376" s="1">
        <v>43138</v>
      </c>
      <c r="C3376">
        <v>148.07</v>
      </c>
    </row>
    <row r="3377" spans="1:3" x14ac:dyDescent="0.2">
      <c r="A3377" t="s">
        <v>49</v>
      </c>
      <c r="B3377" s="1">
        <v>43138</v>
      </c>
      <c r="C3377">
        <v>396.87</v>
      </c>
    </row>
    <row r="3378" spans="1:3" x14ac:dyDescent="0.2">
      <c r="A3378" t="s">
        <v>26206</v>
      </c>
      <c r="B3378" s="1">
        <v>43138</v>
      </c>
      <c r="C3378">
        <v>47.8</v>
      </c>
    </row>
    <row r="3379" spans="1:3" x14ac:dyDescent="0.2">
      <c r="A3379" t="s">
        <v>13523</v>
      </c>
      <c r="B3379" s="1">
        <v>43138</v>
      </c>
      <c r="C3379">
        <v>266.99</v>
      </c>
    </row>
    <row r="3380" spans="1:3" x14ac:dyDescent="0.2">
      <c r="A3380" t="s">
        <v>21626</v>
      </c>
      <c r="B3380" s="1">
        <v>43138</v>
      </c>
      <c r="C3380">
        <v>119.45</v>
      </c>
    </row>
    <row r="3381" spans="1:3" x14ac:dyDescent="0.2">
      <c r="A3381" t="s">
        <v>12</v>
      </c>
      <c r="B3381" s="1">
        <v>43138</v>
      </c>
      <c r="C3381">
        <v>413.65</v>
      </c>
    </row>
    <row r="3382" spans="1:3" x14ac:dyDescent="0.2">
      <c r="A3382" t="s">
        <v>16689</v>
      </c>
      <c r="B3382" s="1">
        <v>43139</v>
      </c>
      <c r="C3382">
        <v>475.94</v>
      </c>
    </row>
    <row r="3383" spans="1:3" x14ac:dyDescent="0.2">
      <c r="A3383" t="s">
        <v>17300</v>
      </c>
      <c r="B3383" s="1">
        <v>43139</v>
      </c>
      <c r="C3383">
        <v>653.76</v>
      </c>
    </row>
    <row r="3384" spans="1:3" x14ac:dyDescent="0.2">
      <c r="A3384" t="s">
        <v>1081</v>
      </c>
      <c r="B3384" s="1">
        <v>43139</v>
      </c>
      <c r="C3384">
        <v>151.6</v>
      </c>
    </row>
    <row r="3385" spans="1:3" x14ac:dyDescent="0.2">
      <c r="A3385" t="s">
        <v>22156</v>
      </c>
      <c r="B3385" s="1">
        <v>43139</v>
      </c>
      <c r="C3385">
        <v>556</v>
      </c>
    </row>
    <row r="3386" spans="1:3" x14ac:dyDescent="0.2">
      <c r="A3386" t="s">
        <v>612</v>
      </c>
      <c r="B3386" s="1">
        <v>43139</v>
      </c>
      <c r="C3386">
        <v>328.92</v>
      </c>
    </row>
    <row r="3387" spans="1:3" x14ac:dyDescent="0.2">
      <c r="A3387" t="s">
        <v>316</v>
      </c>
      <c r="B3387" s="1">
        <v>43139</v>
      </c>
      <c r="C3387">
        <v>150</v>
      </c>
    </row>
    <row r="3388" spans="1:3" x14ac:dyDescent="0.2">
      <c r="A3388" t="s">
        <v>17569</v>
      </c>
      <c r="B3388" s="1">
        <v>43139</v>
      </c>
      <c r="C3388">
        <v>155.83000000000001</v>
      </c>
    </row>
    <row r="3389" spans="1:3" x14ac:dyDescent="0.2">
      <c r="A3389" t="s">
        <v>17569</v>
      </c>
      <c r="B3389" s="1">
        <v>43139</v>
      </c>
      <c r="C3389">
        <v>58.67</v>
      </c>
    </row>
    <row r="3390" spans="1:3" x14ac:dyDescent="0.2">
      <c r="A3390" t="s">
        <v>534</v>
      </c>
      <c r="B3390" s="1">
        <v>43139</v>
      </c>
      <c r="C3390">
        <v>1312.2</v>
      </c>
    </row>
    <row r="3391" spans="1:3" x14ac:dyDescent="0.2">
      <c r="A3391" t="s">
        <v>4772</v>
      </c>
      <c r="B3391" s="1">
        <v>43139</v>
      </c>
      <c r="C3391">
        <v>82.59</v>
      </c>
    </row>
    <row r="3392" spans="1:3" x14ac:dyDescent="0.2">
      <c r="A3392" t="s">
        <v>14</v>
      </c>
      <c r="B3392" s="1">
        <v>43139</v>
      </c>
      <c r="C3392">
        <v>355.17</v>
      </c>
    </row>
    <row r="3393" spans="1:3" x14ac:dyDescent="0.2">
      <c r="A3393" t="s">
        <v>4772</v>
      </c>
      <c r="B3393" s="1">
        <v>43139</v>
      </c>
      <c r="C3393">
        <v>537.21</v>
      </c>
    </row>
    <row r="3394" spans="1:3" x14ac:dyDescent="0.2">
      <c r="A3394" t="s">
        <v>184</v>
      </c>
      <c r="B3394" s="1">
        <v>43139</v>
      </c>
      <c r="C3394">
        <v>22.75</v>
      </c>
    </row>
    <row r="3395" spans="1:3" x14ac:dyDescent="0.2">
      <c r="A3395" t="s">
        <v>383</v>
      </c>
      <c r="B3395" s="1">
        <v>43139</v>
      </c>
      <c r="C3395">
        <v>101.98</v>
      </c>
    </row>
    <row r="3396" spans="1:3" x14ac:dyDescent="0.2">
      <c r="A3396" t="s">
        <v>26411</v>
      </c>
      <c r="B3396" s="1">
        <v>43139</v>
      </c>
      <c r="C3396">
        <v>51.95</v>
      </c>
    </row>
    <row r="3397" spans="1:3" x14ac:dyDescent="0.2">
      <c r="A3397" t="s">
        <v>26412</v>
      </c>
      <c r="B3397" s="1">
        <v>43139</v>
      </c>
      <c r="C3397">
        <v>61.95</v>
      </c>
    </row>
    <row r="3398" spans="1:3" x14ac:dyDescent="0.2">
      <c r="A3398" t="s">
        <v>12</v>
      </c>
      <c r="B3398" s="1">
        <v>43139</v>
      </c>
      <c r="C3398">
        <v>153.03</v>
      </c>
    </row>
    <row r="3399" spans="1:3" x14ac:dyDescent="0.2">
      <c r="A3399" t="s">
        <v>26413</v>
      </c>
      <c r="B3399" s="1">
        <v>43139</v>
      </c>
      <c r="C3399">
        <v>230.45</v>
      </c>
    </row>
    <row r="3400" spans="1:3" x14ac:dyDescent="0.2">
      <c r="A3400" t="s">
        <v>6139</v>
      </c>
      <c r="B3400" s="1">
        <v>43139</v>
      </c>
      <c r="C3400">
        <v>70.209999999999994</v>
      </c>
    </row>
    <row r="3401" spans="1:3" x14ac:dyDescent="0.2">
      <c r="A3401" t="s">
        <v>404</v>
      </c>
      <c r="B3401" s="1">
        <v>43139</v>
      </c>
      <c r="C3401">
        <v>981.18</v>
      </c>
    </row>
    <row r="3402" spans="1:3" x14ac:dyDescent="0.2">
      <c r="A3402" t="s">
        <v>6814</v>
      </c>
      <c r="B3402" s="1">
        <v>43139</v>
      </c>
      <c r="C3402">
        <v>502.33</v>
      </c>
    </row>
    <row r="3403" spans="1:3" x14ac:dyDescent="0.2">
      <c r="A3403" t="s">
        <v>4006</v>
      </c>
      <c r="B3403" s="1">
        <v>43140</v>
      </c>
      <c r="C3403">
        <v>247</v>
      </c>
    </row>
    <row r="3404" spans="1:3" x14ac:dyDescent="0.2">
      <c r="A3404" t="s">
        <v>147</v>
      </c>
      <c r="B3404" s="1">
        <v>43140</v>
      </c>
      <c r="C3404">
        <v>690.98</v>
      </c>
    </row>
    <row r="3405" spans="1:3" x14ac:dyDescent="0.2">
      <c r="A3405" t="s">
        <v>147</v>
      </c>
      <c r="B3405" s="1">
        <v>43140</v>
      </c>
      <c r="C3405">
        <v>237</v>
      </c>
    </row>
    <row r="3406" spans="1:3" x14ac:dyDescent="0.2">
      <c r="A3406" t="s">
        <v>16891</v>
      </c>
      <c r="B3406" s="1">
        <v>43140</v>
      </c>
      <c r="C3406">
        <v>107.85</v>
      </c>
    </row>
    <row r="3407" spans="1:3" x14ac:dyDescent="0.2">
      <c r="A3407" t="s">
        <v>26409</v>
      </c>
      <c r="B3407" s="1">
        <v>43140</v>
      </c>
      <c r="C3407">
        <v>44.95</v>
      </c>
    </row>
    <row r="3408" spans="1:3" x14ac:dyDescent="0.2">
      <c r="A3408" t="s">
        <v>26410</v>
      </c>
      <c r="B3408" s="1">
        <v>43140</v>
      </c>
      <c r="C3408">
        <v>77</v>
      </c>
    </row>
    <row r="3409" spans="1:3" x14ac:dyDescent="0.2">
      <c r="A3409" t="s">
        <v>308</v>
      </c>
      <c r="B3409" s="1">
        <v>43143</v>
      </c>
      <c r="C3409">
        <v>1115.71</v>
      </c>
    </row>
    <row r="3410" spans="1:3" x14ac:dyDescent="0.2">
      <c r="A3410" t="s">
        <v>596</v>
      </c>
      <c r="B3410" s="1">
        <v>43143</v>
      </c>
      <c r="C3410">
        <v>148.85</v>
      </c>
    </row>
    <row r="3411" spans="1:3" x14ac:dyDescent="0.2">
      <c r="A3411" t="s">
        <v>26401</v>
      </c>
      <c r="B3411" s="1">
        <v>43143</v>
      </c>
      <c r="C3411">
        <v>321.3</v>
      </c>
    </row>
    <row r="3412" spans="1:3" x14ac:dyDescent="0.2">
      <c r="A3412" t="s">
        <v>44</v>
      </c>
      <c r="B3412" s="1">
        <v>43143</v>
      </c>
      <c r="C3412">
        <v>21.48</v>
      </c>
    </row>
    <row r="3413" spans="1:3" x14ac:dyDescent="0.2">
      <c r="A3413" t="s">
        <v>44</v>
      </c>
      <c r="B3413" s="1">
        <v>43143</v>
      </c>
      <c r="C3413">
        <v>27.5</v>
      </c>
    </row>
    <row r="3414" spans="1:3" x14ac:dyDescent="0.2">
      <c r="A3414" t="s">
        <v>44</v>
      </c>
      <c r="B3414" s="1">
        <v>43143</v>
      </c>
      <c r="C3414">
        <v>17.48</v>
      </c>
    </row>
    <row r="3415" spans="1:3" x14ac:dyDescent="0.2">
      <c r="A3415" t="s">
        <v>44</v>
      </c>
      <c r="B3415" s="1">
        <v>43143</v>
      </c>
      <c r="C3415">
        <v>219.8</v>
      </c>
    </row>
    <row r="3416" spans="1:3" x14ac:dyDescent="0.2">
      <c r="A3416" t="s">
        <v>44</v>
      </c>
      <c r="B3416" s="1">
        <v>43143</v>
      </c>
      <c r="C3416">
        <v>710.22</v>
      </c>
    </row>
    <row r="3417" spans="1:3" x14ac:dyDescent="0.2">
      <c r="A3417" t="s">
        <v>25001</v>
      </c>
      <c r="B3417" s="1">
        <v>43143</v>
      </c>
      <c r="C3417">
        <v>459.61</v>
      </c>
    </row>
    <row r="3418" spans="1:3" x14ac:dyDescent="0.2">
      <c r="A3418" t="s">
        <v>25943</v>
      </c>
      <c r="B3418" s="1">
        <v>43143</v>
      </c>
      <c r="C3418">
        <v>123.5</v>
      </c>
    </row>
    <row r="3419" spans="1:3" x14ac:dyDescent="0.2">
      <c r="A3419" t="s">
        <v>16960</v>
      </c>
      <c r="B3419" s="1">
        <v>43143</v>
      </c>
      <c r="C3419">
        <v>1579.28</v>
      </c>
    </row>
    <row r="3420" spans="1:3" x14ac:dyDescent="0.2">
      <c r="A3420" t="s">
        <v>596</v>
      </c>
      <c r="B3420" s="1">
        <v>43143</v>
      </c>
      <c r="C3420">
        <v>411.51</v>
      </c>
    </row>
    <row r="3421" spans="1:3" x14ac:dyDescent="0.2">
      <c r="A3421" t="s">
        <v>26402</v>
      </c>
      <c r="B3421" s="1">
        <v>43143</v>
      </c>
      <c r="C3421">
        <v>182</v>
      </c>
    </row>
    <row r="3422" spans="1:3" x14ac:dyDescent="0.2">
      <c r="A3422" t="s">
        <v>19257</v>
      </c>
      <c r="B3422" s="1">
        <v>43143</v>
      </c>
      <c r="C3422">
        <v>150.25</v>
      </c>
    </row>
    <row r="3423" spans="1:3" x14ac:dyDescent="0.2">
      <c r="A3423" t="s">
        <v>280</v>
      </c>
      <c r="B3423" s="1">
        <v>43143</v>
      </c>
      <c r="C3423">
        <v>213.28</v>
      </c>
    </row>
    <row r="3424" spans="1:3" x14ac:dyDescent="0.2">
      <c r="A3424" t="s">
        <v>26298</v>
      </c>
      <c r="B3424" s="1">
        <v>43143</v>
      </c>
      <c r="C3424">
        <v>79.5</v>
      </c>
    </row>
    <row r="3425" spans="1:3" x14ac:dyDescent="0.2">
      <c r="A3425" t="s">
        <v>25284</v>
      </c>
      <c r="B3425" s="1">
        <v>43143</v>
      </c>
      <c r="C3425">
        <v>81.75</v>
      </c>
    </row>
    <row r="3426" spans="1:3" x14ac:dyDescent="0.2">
      <c r="A3426" t="s">
        <v>122</v>
      </c>
      <c r="B3426" s="1">
        <v>43143</v>
      </c>
      <c r="C3426">
        <v>1499.76</v>
      </c>
    </row>
    <row r="3427" spans="1:3" x14ac:dyDescent="0.2">
      <c r="A3427" t="s">
        <v>32</v>
      </c>
      <c r="B3427" s="1">
        <v>43143</v>
      </c>
      <c r="C3427">
        <v>765.72</v>
      </c>
    </row>
    <row r="3428" spans="1:3" x14ac:dyDescent="0.2">
      <c r="A3428" t="s">
        <v>10536</v>
      </c>
      <c r="B3428" s="1">
        <v>43143</v>
      </c>
      <c r="C3428">
        <v>0.01</v>
      </c>
    </row>
    <row r="3429" spans="1:3" x14ac:dyDescent="0.2">
      <c r="A3429" t="s">
        <v>949</v>
      </c>
      <c r="B3429" s="1">
        <v>43143</v>
      </c>
      <c r="C3429">
        <v>0.01</v>
      </c>
    </row>
    <row r="3430" spans="1:3" x14ac:dyDescent="0.2">
      <c r="A3430" t="s">
        <v>26403</v>
      </c>
      <c r="B3430" s="1">
        <v>43143</v>
      </c>
      <c r="C3430">
        <v>0.03</v>
      </c>
    </row>
    <row r="3431" spans="1:3" x14ac:dyDescent="0.2">
      <c r="A3431" t="s">
        <v>3386</v>
      </c>
      <c r="B3431" s="1">
        <v>43143</v>
      </c>
      <c r="C3431">
        <v>99.5</v>
      </c>
    </row>
    <row r="3432" spans="1:3" x14ac:dyDescent="0.2">
      <c r="A3432" t="s">
        <v>25307</v>
      </c>
      <c r="B3432" s="1">
        <v>43143</v>
      </c>
      <c r="C3432">
        <v>117</v>
      </c>
    </row>
    <row r="3433" spans="1:3" x14ac:dyDescent="0.2">
      <c r="A3433" t="s">
        <v>32</v>
      </c>
      <c r="B3433" s="1">
        <v>43143</v>
      </c>
      <c r="C3433">
        <v>1624.79</v>
      </c>
    </row>
    <row r="3434" spans="1:3" x14ac:dyDescent="0.2">
      <c r="A3434" t="s">
        <v>722</v>
      </c>
      <c r="B3434" s="1">
        <v>43143</v>
      </c>
      <c r="C3434">
        <v>193.41</v>
      </c>
    </row>
    <row r="3435" spans="1:3" x14ac:dyDescent="0.2">
      <c r="A3435" t="s">
        <v>26404</v>
      </c>
      <c r="B3435" s="1">
        <v>43143</v>
      </c>
      <c r="C3435">
        <v>101.95</v>
      </c>
    </row>
    <row r="3436" spans="1:3" x14ac:dyDescent="0.2">
      <c r="A3436" t="s">
        <v>722</v>
      </c>
      <c r="B3436" s="1">
        <v>43143</v>
      </c>
      <c r="C3436">
        <v>87.48</v>
      </c>
    </row>
    <row r="3437" spans="1:3" x14ac:dyDescent="0.2">
      <c r="A3437" t="s">
        <v>257</v>
      </c>
      <c r="B3437" s="1">
        <v>43143</v>
      </c>
      <c r="C3437">
        <v>793.59</v>
      </c>
    </row>
    <row r="3438" spans="1:3" x14ac:dyDescent="0.2">
      <c r="A3438" t="s">
        <v>26405</v>
      </c>
      <c r="B3438" s="1">
        <v>43143</v>
      </c>
      <c r="C3438">
        <v>69.95</v>
      </c>
    </row>
    <row r="3439" spans="1:3" x14ac:dyDescent="0.2">
      <c r="A3439" t="s">
        <v>26069</v>
      </c>
      <c r="B3439" s="1">
        <v>43143</v>
      </c>
      <c r="C3439">
        <v>875.54</v>
      </c>
    </row>
    <row r="3440" spans="1:3" x14ac:dyDescent="0.2">
      <c r="A3440" t="s">
        <v>347</v>
      </c>
      <c r="B3440" s="1">
        <v>43143</v>
      </c>
      <c r="C3440">
        <v>509.43</v>
      </c>
    </row>
    <row r="3441" spans="1:3" x14ac:dyDescent="0.2">
      <c r="A3441" t="s">
        <v>3762</v>
      </c>
      <c r="B3441" s="1">
        <v>43143</v>
      </c>
      <c r="C3441">
        <v>850.31</v>
      </c>
    </row>
    <row r="3442" spans="1:3" x14ac:dyDescent="0.2">
      <c r="A3442" t="s">
        <v>20854</v>
      </c>
      <c r="B3442" s="1">
        <v>43143</v>
      </c>
      <c r="C3442">
        <v>28.47</v>
      </c>
    </row>
    <row r="3443" spans="1:3" x14ac:dyDescent="0.2">
      <c r="A3443" t="s">
        <v>26347</v>
      </c>
      <c r="B3443" s="1">
        <v>43143</v>
      </c>
      <c r="C3443">
        <v>31.9</v>
      </c>
    </row>
    <row r="3444" spans="1:3" x14ac:dyDescent="0.2">
      <c r="A3444" t="s">
        <v>751</v>
      </c>
      <c r="B3444" s="1">
        <v>43143</v>
      </c>
      <c r="C3444">
        <v>36.979999999999997</v>
      </c>
    </row>
    <row r="3445" spans="1:3" x14ac:dyDescent="0.2">
      <c r="A3445" t="s">
        <v>16608</v>
      </c>
      <c r="B3445" s="1">
        <v>43143</v>
      </c>
      <c r="C3445">
        <v>67.8</v>
      </c>
    </row>
    <row r="3446" spans="1:3" x14ac:dyDescent="0.2">
      <c r="A3446" t="s">
        <v>751</v>
      </c>
      <c r="B3446" s="1">
        <v>43143</v>
      </c>
      <c r="C3446">
        <v>124.48</v>
      </c>
    </row>
    <row r="3447" spans="1:3" x14ac:dyDescent="0.2">
      <c r="A3447" t="s">
        <v>26406</v>
      </c>
      <c r="B3447" s="1">
        <v>43143</v>
      </c>
      <c r="C3447">
        <v>102.25</v>
      </c>
    </row>
    <row r="3448" spans="1:3" x14ac:dyDescent="0.2">
      <c r="A3448" t="s">
        <v>184</v>
      </c>
      <c r="B3448" s="1">
        <v>43143</v>
      </c>
      <c r="C3448">
        <v>25.75</v>
      </c>
    </row>
    <row r="3449" spans="1:3" x14ac:dyDescent="0.2">
      <c r="A3449" t="s">
        <v>26407</v>
      </c>
      <c r="B3449" s="1">
        <v>43143</v>
      </c>
      <c r="C3449">
        <v>92.95</v>
      </c>
    </row>
    <row r="3450" spans="1:3" x14ac:dyDescent="0.2">
      <c r="A3450" t="s">
        <v>9046</v>
      </c>
      <c r="B3450" s="1">
        <v>43143</v>
      </c>
      <c r="C3450">
        <v>300.35000000000002</v>
      </c>
    </row>
    <row r="3451" spans="1:3" x14ac:dyDescent="0.2">
      <c r="A3451" t="s">
        <v>26408</v>
      </c>
      <c r="B3451" s="1">
        <v>43143</v>
      </c>
      <c r="C3451">
        <v>99.9</v>
      </c>
    </row>
    <row r="3452" spans="1:3" x14ac:dyDescent="0.2">
      <c r="A3452" t="s">
        <v>383</v>
      </c>
      <c r="B3452" s="1">
        <v>43143</v>
      </c>
      <c r="C3452">
        <v>33.9</v>
      </c>
    </row>
    <row r="3453" spans="1:3" x14ac:dyDescent="0.2">
      <c r="A3453" t="s">
        <v>8279</v>
      </c>
      <c r="B3453" s="1">
        <v>43143</v>
      </c>
      <c r="C3453">
        <v>945.85</v>
      </c>
    </row>
    <row r="3454" spans="1:3" x14ac:dyDescent="0.2">
      <c r="A3454" t="s">
        <v>1110</v>
      </c>
      <c r="B3454" s="1">
        <v>43143</v>
      </c>
      <c r="C3454">
        <v>359.25</v>
      </c>
    </row>
    <row r="3455" spans="1:3" x14ac:dyDescent="0.2">
      <c r="A3455" t="s">
        <v>383</v>
      </c>
      <c r="B3455" s="1">
        <v>43143</v>
      </c>
      <c r="C3455">
        <v>33.9</v>
      </c>
    </row>
    <row r="3456" spans="1:3" x14ac:dyDescent="0.2">
      <c r="A3456" t="s">
        <v>383</v>
      </c>
      <c r="B3456" s="1">
        <v>43143</v>
      </c>
      <c r="C3456">
        <v>33.9</v>
      </c>
    </row>
    <row r="3457" spans="1:3" x14ac:dyDescent="0.2">
      <c r="A3457" t="s">
        <v>6139</v>
      </c>
      <c r="B3457" s="1">
        <v>43143</v>
      </c>
      <c r="C3457">
        <v>330.35</v>
      </c>
    </row>
    <row r="3458" spans="1:3" x14ac:dyDescent="0.2">
      <c r="A3458" t="s">
        <v>6139</v>
      </c>
      <c r="B3458" s="1">
        <v>43143</v>
      </c>
      <c r="C3458">
        <v>474.62</v>
      </c>
    </row>
    <row r="3459" spans="1:3" x14ac:dyDescent="0.2">
      <c r="A3459" t="s">
        <v>12</v>
      </c>
      <c r="B3459" s="1">
        <v>43143</v>
      </c>
      <c r="C3459">
        <v>93.2</v>
      </c>
    </row>
    <row r="3460" spans="1:3" x14ac:dyDescent="0.2">
      <c r="A3460" t="s">
        <v>12</v>
      </c>
      <c r="B3460" s="1">
        <v>43143</v>
      </c>
      <c r="C3460">
        <v>126.2</v>
      </c>
    </row>
    <row r="3461" spans="1:3" x14ac:dyDescent="0.2">
      <c r="A3461" t="s">
        <v>12</v>
      </c>
      <c r="B3461" s="1">
        <v>43143</v>
      </c>
      <c r="C3461">
        <v>162.96</v>
      </c>
    </row>
    <row r="3462" spans="1:3" x14ac:dyDescent="0.2">
      <c r="A3462" t="s">
        <v>4166</v>
      </c>
      <c r="B3462" s="1">
        <v>43143</v>
      </c>
      <c r="C3462">
        <v>65.8</v>
      </c>
    </row>
    <row r="3463" spans="1:3" x14ac:dyDescent="0.2">
      <c r="A3463" t="s">
        <v>12</v>
      </c>
      <c r="B3463" s="1">
        <v>43143</v>
      </c>
      <c r="C3463">
        <v>75.569999999999993</v>
      </c>
    </row>
    <row r="3464" spans="1:3" x14ac:dyDescent="0.2">
      <c r="A3464" t="s">
        <v>16231</v>
      </c>
      <c r="B3464" s="1">
        <v>43144</v>
      </c>
      <c r="C3464">
        <v>93.5</v>
      </c>
    </row>
    <row r="3465" spans="1:3" x14ac:dyDescent="0.2">
      <c r="A3465" t="s">
        <v>4673</v>
      </c>
      <c r="B3465" s="1">
        <v>43144</v>
      </c>
      <c r="C3465">
        <v>100.97</v>
      </c>
    </row>
    <row r="3466" spans="1:3" x14ac:dyDescent="0.2">
      <c r="A3466" t="s">
        <v>3</v>
      </c>
      <c r="B3466" s="1">
        <v>43144</v>
      </c>
      <c r="C3466">
        <v>225</v>
      </c>
    </row>
    <row r="3467" spans="1:3" x14ac:dyDescent="0.2">
      <c r="A3467" t="s">
        <v>3</v>
      </c>
      <c r="B3467" s="1">
        <v>43144</v>
      </c>
      <c r="C3467">
        <v>12</v>
      </c>
    </row>
    <row r="3468" spans="1:3" x14ac:dyDescent="0.2">
      <c r="A3468" t="s">
        <v>18704</v>
      </c>
      <c r="B3468" s="1">
        <v>43144</v>
      </c>
      <c r="C3468">
        <v>66.95</v>
      </c>
    </row>
    <row r="3469" spans="1:3" x14ac:dyDescent="0.2">
      <c r="A3469" t="s">
        <v>1090</v>
      </c>
      <c r="B3469" s="1">
        <v>43144</v>
      </c>
      <c r="C3469">
        <v>320.64</v>
      </c>
    </row>
    <row r="3470" spans="1:3" x14ac:dyDescent="0.2">
      <c r="A3470" t="s">
        <v>26207</v>
      </c>
      <c r="B3470" s="1">
        <v>43144</v>
      </c>
      <c r="C3470">
        <v>220.71</v>
      </c>
    </row>
    <row r="3471" spans="1:3" x14ac:dyDescent="0.2">
      <c r="A3471" t="s">
        <v>26397</v>
      </c>
      <c r="B3471" s="1">
        <v>43144</v>
      </c>
      <c r="C3471">
        <v>498.99</v>
      </c>
    </row>
    <row r="3472" spans="1:3" x14ac:dyDescent="0.2">
      <c r="A3472" t="s">
        <v>1533</v>
      </c>
      <c r="B3472" s="1">
        <v>43144</v>
      </c>
      <c r="C3472">
        <v>370.4</v>
      </c>
    </row>
    <row r="3473" spans="1:3" x14ac:dyDescent="0.2">
      <c r="A3473" t="s">
        <v>1533</v>
      </c>
      <c r="B3473" s="1">
        <v>43144</v>
      </c>
      <c r="C3473">
        <v>23.98</v>
      </c>
    </row>
    <row r="3474" spans="1:3" x14ac:dyDescent="0.2">
      <c r="A3474" t="s">
        <v>383</v>
      </c>
      <c r="B3474" s="1">
        <v>43144</v>
      </c>
      <c r="C3474">
        <v>71.98</v>
      </c>
    </row>
    <row r="3475" spans="1:3" x14ac:dyDescent="0.2">
      <c r="A3475" t="s">
        <v>26364</v>
      </c>
      <c r="B3475" s="1">
        <v>43144</v>
      </c>
      <c r="C3475">
        <v>110.67</v>
      </c>
    </row>
    <row r="3476" spans="1:3" x14ac:dyDescent="0.2">
      <c r="A3476" t="s">
        <v>26133</v>
      </c>
      <c r="B3476" s="1">
        <v>43144</v>
      </c>
      <c r="C3476">
        <v>249.95</v>
      </c>
    </row>
    <row r="3477" spans="1:3" x14ac:dyDescent="0.2">
      <c r="A3477" t="s">
        <v>26398</v>
      </c>
      <c r="B3477" s="1">
        <v>43144</v>
      </c>
      <c r="C3477">
        <v>77.95</v>
      </c>
    </row>
    <row r="3478" spans="1:3" x14ac:dyDescent="0.2">
      <c r="A3478" t="s">
        <v>26398</v>
      </c>
      <c r="B3478" s="1">
        <v>43144</v>
      </c>
      <c r="C3478">
        <v>47.5</v>
      </c>
    </row>
    <row r="3479" spans="1:3" x14ac:dyDescent="0.2">
      <c r="A3479" t="s">
        <v>19510</v>
      </c>
      <c r="B3479" s="1">
        <v>43144</v>
      </c>
      <c r="C3479">
        <v>60</v>
      </c>
    </row>
    <row r="3480" spans="1:3" x14ac:dyDescent="0.2">
      <c r="A3480" t="s">
        <v>321</v>
      </c>
      <c r="B3480" s="1">
        <v>43144</v>
      </c>
      <c r="C3480">
        <v>489.28</v>
      </c>
    </row>
    <row r="3481" spans="1:3" x14ac:dyDescent="0.2">
      <c r="A3481" t="s">
        <v>321</v>
      </c>
      <c r="B3481" s="1">
        <v>43144</v>
      </c>
      <c r="C3481">
        <v>414.69</v>
      </c>
    </row>
    <row r="3482" spans="1:3" x14ac:dyDescent="0.2">
      <c r="A3482" t="s">
        <v>2404</v>
      </c>
      <c r="B3482" s="1">
        <v>43144</v>
      </c>
      <c r="C3482">
        <v>387.84</v>
      </c>
    </row>
    <row r="3483" spans="1:3" x14ac:dyDescent="0.2">
      <c r="A3483" t="s">
        <v>5313</v>
      </c>
      <c r="B3483" s="1">
        <v>43144</v>
      </c>
      <c r="C3483">
        <v>79.17</v>
      </c>
    </row>
    <row r="3484" spans="1:3" x14ac:dyDescent="0.2">
      <c r="A3484" t="s">
        <v>5313</v>
      </c>
      <c r="B3484" s="1">
        <v>43144</v>
      </c>
      <c r="C3484">
        <v>145.16</v>
      </c>
    </row>
    <row r="3485" spans="1:3" x14ac:dyDescent="0.2">
      <c r="A3485" t="s">
        <v>46</v>
      </c>
      <c r="B3485" s="1">
        <v>43144</v>
      </c>
      <c r="C3485">
        <v>449.11</v>
      </c>
    </row>
    <row r="3486" spans="1:3" x14ac:dyDescent="0.2">
      <c r="A3486" t="s">
        <v>46</v>
      </c>
      <c r="B3486" s="1">
        <v>43144</v>
      </c>
      <c r="C3486">
        <v>415.95</v>
      </c>
    </row>
    <row r="3487" spans="1:3" x14ac:dyDescent="0.2">
      <c r="A3487" t="s">
        <v>15848</v>
      </c>
      <c r="B3487" s="1">
        <v>43144</v>
      </c>
      <c r="C3487">
        <v>837.5</v>
      </c>
    </row>
    <row r="3488" spans="1:3" x14ac:dyDescent="0.2">
      <c r="A3488" t="s">
        <v>549</v>
      </c>
      <c r="B3488" s="1">
        <v>43144</v>
      </c>
      <c r="C3488">
        <v>486.13</v>
      </c>
    </row>
    <row r="3489" spans="1:3" x14ac:dyDescent="0.2">
      <c r="A3489" t="s">
        <v>26399</v>
      </c>
      <c r="B3489" s="1">
        <v>43144</v>
      </c>
      <c r="C3489">
        <v>46.95</v>
      </c>
    </row>
    <row r="3490" spans="1:3" x14ac:dyDescent="0.2">
      <c r="A3490" t="s">
        <v>26400</v>
      </c>
      <c r="B3490" s="1">
        <v>43144</v>
      </c>
      <c r="C3490">
        <v>132.35</v>
      </c>
    </row>
    <row r="3491" spans="1:3" x14ac:dyDescent="0.2">
      <c r="A3491" t="s">
        <v>122</v>
      </c>
      <c r="B3491" s="1">
        <v>43144</v>
      </c>
      <c r="C3491">
        <v>632.07000000000005</v>
      </c>
    </row>
    <row r="3492" spans="1:3" x14ac:dyDescent="0.2">
      <c r="A3492" t="s">
        <v>3</v>
      </c>
      <c r="B3492" s="1">
        <v>43144</v>
      </c>
      <c r="C3492">
        <v>140</v>
      </c>
    </row>
    <row r="3493" spans="1:3" x14ac:dyDescent="0.2">
      <c r="A3493" t="s">
        <v>12</v>
      </c>
      <c r="B3493" s="1">
        <v>43144</v>
      </c>
      <c r="C3493">
        <v>85.71</v>
      </c>
    </row>
    <row r="3494" spans="1:3" x14ac:dyDescent="0.2">
      <c r="A3494" t="s">
        <v>74</v>
      </c>
      <c r="B3494" s="1">
        <v>43144</v>
      </c>
      <c r="C3494">
        <v>8.9499999999999993</v>
      </c>
    </row>
    <row r="3495" spans="1:3" x14ac:dyDescent="0.2">
      <c r="A3495" t="s">
        <v>404</v>
      </c>
      <c r="B3495" s="1">
        <v>43144</v>
      </c>
      <c r="C3495">
        <v>38.659999999999997</v>
      </c>
    </row>
    <row r="3496" spans="1:3" x14ac:dyDescent="0.2">
      <c r="A3496" t="s">
        <v>3825</v>
      </c>
      <c r="B3496" s="1">
        <v>43144</v>
      </c>
      <c r="C3496">
        <v>132.94999999999999</v>
      </c>
    </row>
    <row r="3497" spans="1:3" x14ac:dyDescent="0.2">
      <c r="A3497" t="s">
        <v>18551</v>
      </c>
      <c r="B3497" s="1">
        <v>43145</v>
      </c>
      <c r="C3497">
        <v>438.1</v>
      </c>
    </row>
    <row r="3498" spans="1:3" x14ac:dyDescent="0.2">
      <c r="A3498" t="s">
        <v>18551</v>
      </c>
      <c r="B3498" s="1">
        <v>43145</v>
      </c>
      <c r="C3498">
        <v>876.2</v>
      </c>
    </row>
    <row r="3499" spans="1:3" x14ac:dyDescent="0.2">
      <c r="A3499" t="s">
        <v>383</v>
      </c>
      <c r="B3499" s="1">
        <v>43145</v>
      </c>
      <c r="C3499">
        <v>1752.08</v>
      </c>
    </row>
    <row r="3500" spans="1:3" x14ac:dyDescent="0.2">
      <c r="A3500" t="s">
        <v>184</v>
      </c>
      <c r="B3500" s="1">
        <v>43145</v>
      </c>
      <c r="C3500">
        <v>38.479999999999997</v>
      </c>
    </row>
    <row r="3501" spans="1:3" x14ac:dyDescent="0.2">
      <c r="A3501" t="s">
        <v>257</v>
      </c>
      <c r="B3501" s="1">
        <v>43145</v>
      </c>
      <c r="C3501">
        <v>1174.99</v>
      </c>
    </row>
    <row r="3502" spans="1:3" x14ac:dyDescent="0.2">
      <c r="A3502" t="s">
        <v>1090</v>
      </c>
      <c r="B3502" s="1">
        <v>43145</v>
      </c>
      <c r="C3502">
        <v>16.11</v>
      </c>
    </row>
    <row r="3503" spans="1:3" x14ac:dyDescent="0.2">
      <c r="A3503" t="s">
        <v>26166</v>
      </c>
      <c r="B3503" s="1">
        <v>43145</v>
      </c>
      <c r="C3503">
        <v>269</v>
      </c>
    </row>
    <row r="3504" spans="1:3" x14ac:dyDescent="0.2">
      <c r="A3504" t="s">
        <v>404</v>
      </c>
      <c r="B3504" s="1">
        <v>43145</v>
      </c>
      <c r="C3504">
        <v>641.85</v>
      </c>
    </row>
    <row r="3505" spans="1:3" x14ac:dyDescent="0.2">
      <c r="A3505" t="s">
        <v>26316</v>
      </c>
      <c r="B3505" s="1">
        <v>43145</v>
      </c>
      <c r="C3505">
        <v>335.75</v>
      </c>
    </row>
    <row r="3506" spans="1:3" x14ac:dyDescent="0.2">
      <c r="A3506" t="s">
        <v>383</v>
      </c>
      <c r="B3506" s="1">
        <v>43145</v>
      </c>
      <c r="C3506">
        <v>35.409999999999997</v>
      </c>
    </row>
    <row r="3507" spans="1:3" x14ac:dyDescent="0.2">
      <c r="A3507" t="s">
        <v>12</v>
      </c>
      <c r="B3507" s="1">
        <v>43145</v>
      </c>
      <c r="C3507">
        <v>64.84</v>
      </c>
    </row>
    <row r="3508" spans="1:3" x14ac:dyDescent="0.2">
      <c r="A3508" t="s">
        <v>64</v>
      </c>
      <c r="B3508" s="1">
        <v>43145</v>
      </c>
      <c r="C3508">
        <v>497.77</v>
      </c>
    </row>
    <row r="3509" spans="1:3" x14ac:dyDescent="0.2">
      <c r="A3509" t="s">
        <v>6139</v>
      </c>
      <c r="B3509" s="1">
        <v>43145</v>
      </c>
      <c r="C3509">
        <v>365.61</v>
      </c>
    </row>
    <row r="3510" spans="1:3" x14ac:dyDescent="0.2">
      <c r="A3510" t="s">
        <v>6139</v>
      </c>
      <c r="B3510" s="1">
        <v>43145</v>
      </c>
      <c r="C3510">
        <v>775.88</v>
      </c>
    </row>
    <row r="3511" spans="1:3" x14ac:dyDescent="0.2">
      <c r="A3511" t="s">
        <v>6139</v>
      </c>
      <c r="B3511" s="1">
        <v>43145</v>
      </c>
      <c r="C3511">
        <v>26.48</v>
      </c>
    </row>
    <row r="3512" spans="1:3" x14ac:dyDescent="0.2">
      <c r="A3512" t="s">
        <v>11501</v>
      </c>
      <c r="B3512" s="1">
        <v>43145</v>
      </c>
      <c r="C3512">
        <v>60</v>
      </c>
    </row>
    <row r="3513" spans="1:3" x14ac:dyDescent="0.2">
      <c r="A3513" t="s">
        <v>347</v>
      </c>
      <c r="B3513" s="1">
        <v>43145</v>
      </c>
      <c r="C3513">
        <v>640.96</v>
      </c>
    </row>
    <row r="3514" spans="1:3" x14ac:dyDescent="0.2">
      <c r="A3514" t="s">
        <v>19329</v>
      </c>
      <c r="B3514" s="1">
        <v>43145</v>
      </c>
      <c r="C3514">
        <v>139.35</v>
      </c>
    </row>
    <row r="3515" spans="1:3" x14ac:dyDescent="0.2">
      <c r="A3515" t="s">
        <v>148</v>
      </c>
      <c r="B3515" s="1">
        <v>43145</v>
      </c>
      <c r="C3515">
        <v>623.03</v>
      </c>
    </row>
    <row r="3516" spans="1:3" x14ac:dyDescent="0.2">
      <c r="A3516" t="s">
        <v>5695</v>
      </c>
      <c r="B3516" s="1">
        <v>43145</v>
      </c>
      <c r="C3516">
        <v>83.8</v>
      </c>
    </row>
    <row r="3517" spans="1:3" x14ac:dyDescent="0.2">
      <c r="A3517" t="s">
        <v>1630</v>
      </c>
      <c r="B3517" s="1">
        <v>43145</v>
      </c>
      <c r="C3517">
        <v>625.72</v>
      </c>
    </row>
    <row r="3518" spans="1:3" x14ac:dyDescent="0.2">
      <c r="A3518" t="s">
        <v>335</v>
      </c>
      <c r="B3518" s="1">
        <v>43145</v>
      </c>
      <c r="C3518">
        <v>96.44</v>
      </c>
    </row>
    <row r="3519" spans="1:3" x14ac:dyDescent="0.2">
      <c r="A3519" t="s">
        <v>19900</v>
      </c>
      <c r="B3519" s="1">
        <v>43145</v>
      </c>
      <c r="C3519">
        <v>430</v>
      </c>
    </row>
    <row r="3520" spans="1:3" x14ac:dyDescent="0.2">
      <c r="A3520" t="s">
        <v>5690</v>
      </c>
      <c r="B3520" s="1">
        <v>43146</v>
      </c>
      <c r="C3520">
        <v>335.52</v>
      </c>
    </row>
    <row r="3521" spans="1:3" x14ac:dyDescent="0.2">
      <c r="A3521" t="s">
        <v>26370</v>
      </c>
      <c r="B3521" s="1">
        <v>43146</v>
      </c>
      <c r="C3521">
        <v>124</v>
      </c>
    </row>
    <row r="3522" spans="1:3" x14ac:dyDescent="0.2">
      <c r="A3522" t="s">
        <v>11</v>
      </c>
      <c r="B3522" s="1">
        <v>43146</v>
      </c>
      <c r="C3522">
        <v>386.15</v>
      </c>
    </row>
    <row r="3523" spans="1:3" x14ac:dyDescent="0.2">
      <c r="A3523" t="s">
        <v>383</v>
      </c>
      <c r="B3523" s="1">
        <v>43146</v>
      </c>
      <c r="C3523">
        <v>35.4</v>
      </c>
    </row>
    <row r="3524" spans="1:3" x14ac:dyDescent="0.2">
      <c r="A3524" t="s">
        <v>597</v>
      </c>
      <c r="B3524" s="1">
        <v>43146</v>
      </c>
      <c r="C3524">
        <v>389.7</v>
      </c>
    </row>
    <row r="3525" spans="1:3" x14ac:dyDescent="0.2">
      <c r="A3525" t="s">
        <v>597</v>
      </c>
      <c r="B3525" s="1">
        <v>43146</v>
      </c>
      <c r="C3525">
        <v>43.73</v>
      </c>
    </row>
    <row r="3526" spans="1:3" x14ac:dyDescent="0.2">
      <c r="A3526" t="s">
        <v>597</v>
      </c>
      <c r="B3526" s="1">
        <v>43146</v>
      </c>
      <c r="C3526">
        <v>43.73</v>
      </c>
    </row>
    <row r="3527" spans="1:3" x14ac:dyDescent="0.2">
      <c r="A3527" t="s">
        <v>26396</v>
      </c>
      <c r="B3527" s="1">
        <v>43146</v>
      </c>
      <c r="C3527">
        <v>51.95</v>
      </c>
    </row>
    <row r="3528" spans="1:3" x14ac:dyDescent="0.2">
      <c r="A3528" t="s">
        <v>324</v>
      </c>
      <c r="B3528" s="1">
        <v>43146</v>
      </c>
      <c r="C3528">
        <v>624.97</v>
      </c>
    </row>
    <row r="3529" spans="1:3" x14ac:dyDescent="0.2">
      <c r="A3529" t="s">
        <v>597</v>
      </c>
      <c r="B3529" s="1">
        <v>43146</v>
      </c>
      <c r="C3529">
        <v>143.55000000000001</v>
      </c>
    </row>
    <row r="3530" spans="1:3" x14ac:dyDescent="0.2">
      <c r="A3530" t="s">
        <v>1003</v>
      </c>
      <c r="B3530" s="1">
        <v>43146</v>
      </c>
      <c r="C3530">
        <v>287.62</v>
      </c>
    </row>
    <row r="3531" spans="1:3" x14ac:dyDescent="0.2">
      <c r="A3531" t="s">
        <v>324</v>
      </c>
      <c r="B3531" s="1">
        <v>43146</v>
      </c>
      <c r="C3531">
        <v>644.36</v>
      </c>
    </row>
    <row r="3532" spans="1:3" x14ac:dyDescent="0.2">
      <c r="A3532" t="s">
        <v>286</v>
      </c>
      <c r="B3532" s="1">
        <v>43146</v>
      </c>
      <c r="C3532">
        <v>175.34</v>
      </c>
    </row>
    <row r="3533" spans="1:3" x14ac:dyDescent="0.2">
      <c r="A3533" t="s">
        <v>383</v>
      </c>
      <c r="B3533" s="1">
        <v>43146</v>
      </c>
      <c r="C3533">
        <v>83.48</v>
      </c>
    </row>
    <row r="3534" spans="1:3" x14ac:dyDescent="0.2">
      <c r="A3534" t="s">
        <v>4846</v>
      </c>
      <c r="B3534" s="1">
        <v>43146</v>
      </c>
      <c r="C3534">
        <v>194.04</v>
      </c>
    </row>
    <row r="3535" spans="1:3" x14ac:dyDescent="0.2">
      <c r="A3535" t="s">
        <v>12</v>
      </c>
      <c r="B3535" s="1">
        <v>43146</v>
      </c>
      <c r="C3535">
        <v>52.19</v>
      </c>
    </row>
    <row r="3536" spans="1:3" x14ac:dyDescent="0.2">
      <c r="A3536" t="s">
        <v>17569</v>
      </c>
      <c r="B3536" s="1">
        <v>43146</v>
      </c>
      <c r="C3536">
        <v>781.55</v>
      </c>
    </row>
    <row r="3537" spans="1:3" x14ac:dyDescent="0.2">
      <c r="A3537" t="s">
        <v>9691</v>
      </c>
      <c r="B3537" s="1">
        <v>43147</v>
      </c>
      <c r="C3537">
        <v>103.8</v>
      </c>
    </row>
    <row r="3538" spans="1:3" x14ac:dyDescent="0.2">
      <c r="A3538" t="s">
        <v>26394</v>
      </c>
      <c r="B3538" s="1">
        <v>43147</v>
      </c>
      <c r="C3538">
        <v>54.35</v>
      </c>
    </row>
    <row r="3539" spans="1:3" x14ac:dyDescent="0.2">
      <c r="A3539" t="s">
        <v>11</v>
      </c>
      <c r="B3539" s="1">
        <v>43147</v>
      </c>
      <c r="C3539">
        <v>640.13</v>
      </c>
    </row>
    <row r="3540" spans="1:3" x14ac:dyDescent="0.2">
      <c r="A3540" t="s">
        <v>534</v>
      </c>
      <c r="B3540" s="1">
        <v>43147</v>
      </c>
      <c r="C3540">
        <v>2376.9299999999998</v>
      </c>
    </row>
    <row r="3541" spans="1:3" x14ac:dyDescent="0.2">
      <c r="A3541" t="s">
        <v>26395</v>
      </c>
      <c r="B3541" s="1">
        <v>43147</v>
      </c>
      <c r="C3541">
        <v>39.5</v>
      </c>
    </row>
    <row r="3542" spans="1:3" x14ac:dyDescent="0.2">
      <c r="A3542" t="s">
        <v>1204</v>
      </c>
      <c r="B3542" s="1">
        <v>43147</v>
      </c>
      <c r="C3542">
        <v>487.95</v>
      </c>
    </row>
    <row r="3543" spans="1:3" x14ac:dyDescent="0.2">
      <c r="A3543" t="s">
        <v>355</v>
      </c>
      <c r="B3543" s="1">
        <v>43147</v>
      </c>
      <c r="C3543">
        <v>1291.93</v>
      </c>
    </row>
    <row r="3544" spans="1:3" x14ac:dyDescent="0.2">
      <c r="A3544" t="s">
        <v>6139</v>
      </c>
      <c r="B3544" s="1">
        <v>43147</v>
      </c>
      <c r="C3544">
        <v>127.82</v>
      </c>
    </row>
    <row r="3545" spans="1:3" x14ac:dyDescent="0.2">
      <c r="A3545" t="s">
        <v>6139</v>
      </c>
      <c r="B3545" s="1">
        <v>43147</v>
      </c>
      <c r="C3545">
        <v>198.71</v>
      </c>
    </row>
    <row r="3546" spans="1:3" x14ac:dyDescent="0.2">
      <c r="A3546" t="s">
        <v>2140</v>
      </c>
      <c r="B3546" s="1">
        <v>43147</v>
      </c>
      <c r="C3546">
        <v>486.9</v>
      </c>
    </row>
    <row r="3547" spans="1:3" x14ac:dyDescent="0.2">
      <c r="A3547" t="s">
        <v>8390</v>
      </c>
      <c r="B3547" s="1">
        <v>43150</v>
      </c>
      <c r="C3547">
        <v>99.54</v>
      </c>
    </row>
    <row r="3548" spans="1:3" x14ac:dyDescent="0.2">
      <c r="A3548" t="s">
        <v>26392</v>
      </c>
      <c r="B3548" s="1">
        <v>43150</v>
      </c>
      <c r="C3548">
        <v>96.9</v>
      </c>
    </row>
    <row r="3549" spans="1:3" x14ac:dyDescent="0.2">
      <c r="A3549" t="s">
        <v>20425</v>
      </c>
      <c r="B3549" s="1">
        <v>43150</v>
      </c>
      <c r="C3549">
        <v>86.9</v>
      </c>
    </row>
    <row r="3550" spans="1:3" x14ac:dyDescent="0.2">
      <c r="A3550" t="s">
        <v>25781</v>
      </c>
      <c r="B3550" s="1">
        <v>43150</v>
      </c>
      <c r="C3550">
        <v>319.11</v>
      </c>
    </row>
    <row r="3551" spans="1:3" x14ac:dyDescent="0.2">
      <c r="A3551" t="s">
        <v>23823</v>
      </c>
      <c r="B3551" s="1">
        <v>43150</v>
      </c>
      <c r="C3551">
        <v>106.5</v>
      </c>
    </row>
    <row r="3552" spans="1:3" x14ac:dyDescent="0.2">
      <c r="A3552" t="s">
        <v>396</v>
      </c>
      <c r="B3552" s="1">
        <v>43150</v>
      </c>
      <c r="C3552">
        <v>40.35</v>
      </c>
    </row>
    <row r="3553" spans="1:3" x14ac:dyDescent="0.2">
      <c r="A3553" t="s">
        <v>2842</v>
      </c>
      <c r="B3553" s="1">
        <v>43150</v>
      </c>
      <c r="C3553">
        <v>356.95</v>
      </c>
    </row>
    <row r="3554" spans="1:3" x14ac:dyDescent="0.2">
      <c r="A3554" t="s">
        <v>64</v>
      </c>
      <c r="B3554" s="1">
        <v>43150</v>
      </c>
      <c r="C3554">
        <v>316.68</v>
      </c>
    </row>
    <row r="3555" spans="1:3" x14ac:dyDescent="0.2">
      <c r="A3555" t="s">
        <v>751</v>
      </c>
      <c r="B3555" s="1">
        <v>43150</v>
      </c>
      <c r="C3555">
        <v>434.84</v>
      </c>
    </row>
    <row r="3556" spans="1:3" x14ac:dyDescent="0.2">
      <c r="A3556" t="s">
        <v>44</v>
      </c>
      <c r="B3556" s="1">
        <v>43150</v>
      </c>
      <c r="C3556">
        <v>556.22</v>
      </c>
    </row>
    <row r="3557" spans="1:3" x14ac:dyDescent="0.2">
      <c r="A3557" t="s">
        <v>32</v>
      </c>
      <c r="B3557" s="1">
        <v>43150</v>
      </c>
      <c r="C3557">
        <v>694.2</v>
      </c>
    </row>
    <row r="3558" spans="1:3" x14ac:dyDescent="0.2">
      <c r="A3558" t="s">
        <v>25077</v>
      </c>
      <c r="B3558" s="1">
        <v>43150</v>
      </c>
      <c r="C3558">
        <v>371.55</v>
      </c>
    </row>
    <row r="3559" spans="1:3" x14ac:dyDescent="0.2">
      <c r="A3559" t="s">
        <v>25077</v>
      </c>
      <c r="B3559" s="1">
        <v>43150</v>
      </c>
      <c r="C3559">
        <v>1073.81</v>
      </c>
    </row>
    <row r="3560" spans="1:3" x14ac:dyDescent="0.2">
      <c r="A3560" t="s">
        <v>26393</v>
      </c>
      <c r="B3560" s="1">
        <v>43150</v>
      </c>
      <c r="C3560">
        <v>91.91</v>
      </c>
    </row>
    <row r="3561" spans="1:3" x14ac:dyDescent="0.2">
      <c r="A3561" t="s">
        <v>5827</v>
      </c>
      <c r="B3561" s="1">
        <v>43150</v>
      </c>
      <c r="C3561">
        <v>195.6</v>
      </c>
    </row>
    <row r="3562" spans="1:3" x14ac:dyDescent="0.2">
      <c r="A3562" t="s">
        <v>26364</v>
      </c>
      <c r="B3562" s="1">
        <v>43150</v>
      </c>
      <c r="C3562">
        <v>113.33</v>
      </c>
    </row>
    <row r="3563" spans="1:3" x14ac:dyDescent="0.2">
      <c r="A3563" t="s">
        <v>591</v>
      </c>
      <c r="B3563" s="1">
        <v>43150</v>
      </c>
      <c r="C3563">
        <v>2913.46</v>
      </c>
    </row>
    <row r="3564" spans="1:3" x14ac:dyDescent="0.2">
      <c r="A3564" t="s">
        <v>1090</v>
      </c>
      <c r="B3564" s="1">
        <v>43150</v>
      </c>
      <c r="C3564">
        <v>81.48</v>
      </c>
    </row>
    <row r="3565" spans="1:3" x14ac:dyDescent="0.2">
      <c r="A3565" t="s">
        <v>320</v>
      </c>
      <c r="B3565" s="1">
        <v>43150</v>
      </c>
      <c r="C3565">
        <v>93.13</v>
      </c>
    </row>
    <row r="3566" spans="1:3" x14ac:dyDescent="0.2">
      <c r="A3566" t="s">
        <v>46</v>
      </c>
      <c r="B3566" s="1">
        <v>43150</v>
      </c>
      <c r="C3566">
        <v>17.37</v>
      </c>
    </row>
    <row r="3567" spans="1:3" x14ac:dyDescent="0.2">
      <c r="A3567" t="s">
        <v>24741</v>
      </c>
      <c r="B3567" s="1">
        <v>43150</v>
      </c>
      <c r="C3567">
        <v>169.2</v>
      </c>
    </row>
    <row r="3568" spans="1:3" x14ac:dyDescent="0.2">
      <c r="A3568" t="s">
        <v>201</v>
      </c>
      <c r="B3568" s="1">
        <v>43150</v>
      </c>
      <c r="C3568">
        <v>2211.17</v>
      </c>
    </row>
    <row r="3569" spans="1:3" x14ac:dyDescent="0.2">
      <c r="A3569" t="s">
        <v>49</v>
      </c>
      <c r="B3569" s="1">
        <v>43150</v>
      </c>
      <c r="C3569">
        <v>916.95</v>
      </c>
    </row>
    <row r="3570" spans="1:3" x14ac:dyDescent="0.2">
      <c r="A3570" t="s">
        <v>32</v>
      </c>
      <c r="B3570" s="1">
        <v>43150</v>
      </c>
      <c r="C3570">
        <v>148.43</v>
      </c>
    </row>
    <row r="3571" spans="1:3" x14ac:dyDescent="0.2">
      <c r="A3571" t="s">
        <v>22457</v>
      </c>
      <c r="B3571" s="1">
        <v>43150</v>
      </c>
      <c r="C3571">
        <v>81.48</v>
      </c>
    </row>
    <row r="3572" spans="1:3" x14ac:dyDescent="0.2">
      <c r="A3572" t="s">
        <v>3055</v>
      </c>
      <c r="B3572" s="1">
        <v>43150</v>
      </c>
      <c r="C3572">
        <v>642.36</v>
      </c>
    </row>
    <row r="3573" spans="1:3" x14ac:dyDescent="0.2">
      <c r="A3573" t="s">
        <v>72</v>
      </c>
      <c r="B3573" s="1">
        <v>43150</v>
      </c>
      <c r="C3573">
        <v>1119</v>
      </c>
    </row>
    <row r="3574" spans="1:3" x14ac:dyDescent="0.2">
      <c r="A3574" t="s">
        <v>20231</v>
      </c>
      <c r="B3574" s="1">
        <v>43150</v>
      </c>
      <c r="C3574">
        <v>87</v>
      </c>
    </row>
    <row r="3575" spans="1:3" x14ac:dyDescent="0.2">
      <c r="A3575" t="s">
        <v>46</v>
      </c>
      <c r="B3575" s="1">
        <v>43150</v>
      </c>
      <c r="C3575">
        <v>450.89</v>
      </c>
    </row>
    <row r="3576" spans="1:3" x14ac:dyDescent="0.2">
      <c r="A3576" t="s">
        <v>14</v>
      </c>
      <c r="B3576" s="1">
        <v>43150</v>
      </c>
      <c r="C3576">
        <v>395.52</v>
      </c>
    </row>
    <row r="3577" spans="1:3" x14ac:dyDescent="0.2">
      <c r="A3577" t="s">
        <v>257</v>
      </c>
      <c r="B3577" s="1">
        <v>43150</v>
      </c>
      <c r="C3577">
        <v>295.76</v>
      </c>
    </row>
    <row r="3578" spans="1:3" x14ac:dyDescent="0.2">
      <c r="A3578" t="s">
        <v>12</v>
      </c>
      <c r="B3578" s="1">
        <v>43150</v>
      </c>
      <c r="C3578">
        <v>422.49</v>
      </c>
    </row>
    <row r="3579" spans="1:3" x14ac:dyDescent="0.2">
      <c r="A3579" t="s">
        <v>12</v>
      </c>
      <c r="B3579" s="1">
        <v>43150</v>
      </c>
      <c r="C3579">
        <v>119.24</v>
      </c>
    </row>
    <row r="3580" spans="1:3" x14ac:dyDescent="0.2">
      <c r="A3580" t="s">
        <v>12</v>
      </c>
      <c r="B3580" s="1">
        <v>43150</v>
      </c>
      <c r="C3580">
        <v>236.03</v>
      </c>
    </row>
    <row r="3581" spans="1:3" x14ac:dyDescent="0.2">
      <c r="A3581" t="s">
        <v>12</v>
      </c>
      <c r="B3581" s="1">
        <v>43150</v>
      </c>
      <c r="C3581">
        <v>133.31</v>
      </c>
    </row>
    <row r="3582" spans="1:3" x14ac:dyDescent="0.2">
      <c r="A3582" t="s">
        <v>12009</v>
      </c>
      <c r="B3582" s="1">
        <v>43150</v>
      </c>
      <c r="C3582">
        <v>95.4</v>
      </c>
    </row>
    <row r="3583" spans="1:3" x14ac:dyDescent="0.2">
      <c r="A3583" t="s">
        <v>119</v>
      </c>
      <c r="B3583" s="1">
        <v>43150</v>
      </c>
      <c r="C3583">
        <v>213.96</v>
      </c>
    </row>
    <row r="3584" spans="1:3" x14ac:dyDescent="0.2">
      <c r="A3584" t="s">
        <v>5955</v>
      </c>
      <c r="B3584" s="1">
        <v>43150</v>
      </c>
      <c r="C3584">
        <v>761.84</v>
      </c>
    </row>
    <row r="3585" spans="1:3" x14ac:dyDescent="0.2">
      <c r="A3585" t="s">
        <v>810</v>
      </c>
      <c r="B3585" s="1">
        <v>43151</v>
      </c>
      <c r="C3585">
        <v>31.83</v>
      </c>
    </row>
    <row r="3586" spans="1:3" x14ac:dyDescent="0.2">
      <c r="A3586" t="s">
        <v>16338</v>
      </c>
      <c r="B3586" s="1">
        <v>43151</v>
      </c>
      <c r="C3586">
        <v>55</v>
      </c>
    </row>
    <row r="3587" spans="1:3" x14ac:dyDescent="0.2">
      <c r="A3587" t="s">
        <v>18691</v>
      </c>
      <c r="B3587" s="1">
        <v>43151</v>
      </c>
      <c r="C3587">
        <v>1246.81</v>
      </c>
    </row>
    <row r="3588" spans="1:3" x14ac:dyDescent="0.2">
      <c r="A3588" t="s">
        <v>184</v>
      </c>
      <c r="B3588" s="1">
        <v>43151</v>
      </c>
      <c r="C3588">
        <v>46</v>
      </c>
    </row>
    <row r="3589" spans="1:3" x14ac:dyDescent="0.2">
      <c r="A3589" t="s">
        <v>236</v>
      </c>
      <c r="B3589" s="1">
        <v>43151</v>
      </c>
      <c r="C3589">
        <v>61.47</v>
      </c>
    </row>
    <row r="3590" spans="1:3" x14ac:dyDescent="0.2">
      <c r="A3590" t="s">
        <v>2611</v>
      </c>
      <c r="B3590" s="1">
        <v>43151</v>
      </c>
      <c r="C3590">
        <v>289</v>
      </c>
    </row>
    <row r="3591" spans="1:3" x14ac:dyDescent="0.2">
      <c r="A3591" t="s">
        <v>25307</v>
      </c>
      <c r="B3591" s="1">
        <v>43151</v>
      </c>
      <c r="C3591">
        <v>66.95</v>
      </c>
    </row>
    <row r="3592" spans="1:3" x14ac:dyDescent="0.2">
      <c r="A3592" t="s">
        <v>481</v>
      </c>
      <c r="B3592" s="1">
        <v>43151</v>
      </c>
      <c r="C3592">
        <v>307.8</v>
      </c>
    </row>
    <row r="3593" spans="1:3" x14ac:dyDescent="0.2">
      <c r="A3593" t="s">
        <v>26389</v>
      </c>
      <c r="B3593" s="1">
        <v>43151</v>
      </c>
      <c r="C3593">
        <v>97</v>
      </c>
    </row>
    <row r="3594" spans="1:3" x14ac:dyDescent="0.2">
      <c r="A3594" t="s">
        <v>122</v>
      </c>
      <c r="B3594" s="1">
        <v>43151</v>
      </c>
      <c r="C3594">
        <v>1257.99</v>
      </c>
    </row>
    <row r="3595" spans="1:3" x14ac:dyDescent="0.2">
      <c r="A3595" t="s">
        <v>257</v>
      </c>
      <c r="B3595" s="1">
        <v>43151</v>
      </c>
      <c r="C3595">
        <v>958.66</v>
      </c>
    </row>
    <row r="3596" spans="1:3" x14ac:dyDescent="0.2">
      <c r="A3596" t="s">
        <v>2294</v>
      </c>
      <c r="B3596" s="1">
        <v>43151</v>
      </c>
      <c r="C3596">
        <v>72.11</v>
      </c>
    </row>
    <row r="3597" spans="1:3" x14ac:dyDescent="0.2">
      <c r="A3597" t="s">
        <v>253</v>
      </c>
      <c r="B3597" s="1">
        <v>43151</v>
      </c>
      <c r="C3597">
        <v>913.12</v>
      </c>
    </row>
    <row r="3598" spans="1:3" x14ac:dyDescent="0.2">
      <c r="A3598" t="s">
        <v>322</v>
      </c>
      <c r="B3598" s="1">
        <v>43151</v>
      </c>
      <c r="C3598">
        <v>971.02</v>
      </c>
    </row>
    <row r="3599" spans="1:3" x14ac:dyDescent="0.2">
      <c r="A3599" t="s">
        <v>18243</v>
      </c>
      <c r="B3599" s="1">
        <v>43151</v>
      </c>
      <c r="C3599">
        <v>42</v>
      </c>
    </row>
    <row r="3600" spans="1:3" x14ac:dyDescent="0.2">
      <c r="A3600" t="s">
        <v>26390</v>
      </c>
      <c r="B3600" s="1">
        <v>43151</v>
      </c>
      <c r="C3600">
        <v>69.95</v>
      </c>
    </row>
    <row r="3601" spans="1:3" x14ac:dyDescent="0.2">
      <c r="A3601" t="s">
        <v>26391</v>
      </c>
      <c r="B3601" s="1">
        <v>43151</v>
      </c>
      <c r="C3601">
        <v>69.95</v>
      </c>
    </row>
    <row r="3602" spans="1:3" x14ac:dyDescent="0.2">
      <c r="A3602" t="s">
        <v>12</v>
      </c>
      <c r="B3602" s="1">
        <v>43151</v>
      </c>
      <c r="C3602">
        <v>86.05</v>
      </c>
    </row>
    <row r="3603" spans="1:3" x14ac:dyDescent="0.2">
      <c r="A3603" t="s">
        <v>26135</v>
      </c>
      <c r="B3603" s="1">
        <v>43152</v>
      </c>
      <c r="C3603">
        <v>160.35</v>
      </c>
    </row>
    <row r="3604" spans="1:3" x14ac:dyDescent="0.2">
      <c r="A3604" t="s">
        <v>1770</v>
      </c>
      <c r="B3604" s="1">
        <v>43152</v>
      </c>
      <c r="C3604">
        <v>51.4</v>
      </c>
    </row>
    <row r="3605" spans="1:3" x14ac:dyDescent="0.2">
      <c r="A3605" t="s">
        <v>1770</v>
      </c>
      <c r="B3605" s="1">
        <v>43152</v>
      </c>
      <c r="C3605">
        <v>216.1</v>
      </c>
    </row>
    <row r="3606" spans="1:3" x14ac:dyDescent="0.2">
      <c r="A3606" t="s">
        <v>26223</v>
      </c>
      <c r="B3606" s="1">
        <v>43152</v>
      </c>
      <c r="C3606">
        <v>43.5</v>
      </c>
    </row>
    <row r="3607" spans="1:3" x14ac:dyDescent="0.2">
      <c r="A3607" t="s">
        <v>26386</v>
      </c>
      <c r="B3607" s="1">
        <v>43152</v>
      </c>
      <c r="C3607">
        <v>171.95</v>
      </c>
    </row>
    <row r="3608" spans="1:3" x14ac:dyDescent="0.2">
      <c r="A3608" t="s">
        <v>751</v>
      </c>
      <c r="B3608" s="1">
        <v>43152</v>
      </c>
      <c r="C3608">
        <v>84.46</v>
      </c>
    </row>
    <row r="3609" spans="1:3" x14ac:dyDescent="0.2">
      <c r="A3609" t="s">
        <v>1389</v>
      </c>
      <c r="B3609" s="1">
        <v>43152</v>
      </c>
      <c r="C3609">
        <v>352.03</v>
      </c>
    </row>
    <row r="3610" spans="1:3" x14ac:dyDescent="0.2">
      <c r="A3610" t="s">
        <v>3971</v>
      </c>
      <c r="B3610" s="1">
        <v>43152</v>
      </c>
      <c r="C3610">
        <v>151.78</v>
      </c>
    </row>
    <row r="3611" spans="1:3" x14ac:dyDescent="0.2">
      <c r="A3611" t="s">
        <v>15557</v>
      </c>
      <c r="B3611" s="1">
        <v>43152</v>
      </c>
      <c r="C3611">
        <v>64.5</v>
      </c>
    </row>
    <row r="3612" spans="1:3" x14ac:dyDescent="0.2">
      <c r="A3612" t="s">
        <v>72</v>
      </c>
      <c r="B3612" s="1">
        <v>43152</v>
      </c>
      <c r="C3612">
        <v>64.5</v>
      </c>
    </row>
    <row r="3613" spans="1:3" x14ac:dyDescent="0.2">
      <c r="A3613" t="s">
        <v>25854</v>
      </c>
      <c r="B3613" s="1">
        <v>43152</v>
      </c>
      <c r="C3613">
        <v>73</v>
      </c>
    </row>
    <row r="3614" spans="1:3" x14ac:dyDescent="0.2">
      <c r="A3614" t="s">
        <v>11551</v>
      </c>
      <c r="B3614" s="1">
        <v>43152</v>
      </c>
      <c r="C3614">
        <v>73</v>
      </c>
    </row>
    <row r="3615" spans="1:3" x14ac:dyDescent="0.2">
      <c r="A3615" t="s">
        <v>6472</v>
      </c>
      <c r="B3615" s="1">
        <v>43152</v>
      </c>
      <c r="C3615">
        <v>73</v>
      </c>
    </row>
    <row r="3616" spans="1:3" x14ac:dyDescent="0.2">
      <c r="A3616" t="s">
        <v>11552</v>
      </c>
      <c r="B3616" s="1">
        <v>43152</v>
      </c>
      <c r="C3616">
        <v>73</v>
      </c>
    </row>
    <row r="3617" spans="1:3" x14ac:dyDescent="0.2">
      <c r="A3617" t="s">
        <v>6471</v>
      </c>
      <c r="B3617" s="1">
        <v>43152</v>
      </c>
      <c r="C3617">
        <v>139.5</v>
      </c>
    </row>
    <row r="3618" spans="1:3" x14ac:dyDescent="0.2">
      <c r="A3618" t="s">
        <v>15558</v>
      </c>
      <c r="B3618" s="1">
        <v>43152</v>
      </c>
      <c r="C3618">
        <v>73</v>
      </c>
    </row>
    <row r="3619" spans="1:3" x14ac:dyDescent="0.2">
      <c r="A3619" t="s">
        <v>7822</v>
      </c>
      <c r="B3619" s="1">
        <v>43152</v>
      </c>
      <c r="C3619">
        <v>9.25</v>
      </c>
    </row>
    <row r="3620" spans="1:3" x14ac:dyDescent="0.2">
      <c r="A3620" t="s">
        <v>44</v>
      </c>
      <c r="B3620" s="1">
        <v>43152</v>
      </c>
      <c r="C3620">
        <v>528.84</v>
      </c>
    </row>
    <row r="3621" spans="1:3" x14ac:dyDescent="0.2">
      <c r="A3621" t="s">
        <v>383</v>
      </c>
      <c r="B3621" s="1">
        <v>43152</v>
      </c>
      <c r="C3621">
        <v>876.04</v>
      </c>
    </row>
    <row r="3622" spans="1:3" x14ac:dyDescent="0.2">
      <c r="A3622" t="s">
        <v>18551</v>
      </c>
      <c r="B3622" s="1">
        <v>43152</v>
      </c>
      <c r="C3622">
        <v>657.15</v>
      </c>
    </row>
    <row r="3623" spans="1:3" x14ac:dyDescent="0.2">
      <c r="A3623" t="s">
        <v>18551</v>
      </c>
      <c r="B3623" s="1">
        <v>43152</v>
      </c>
      <c r="C3623">
        <v>657.15</v>
      </c>
    </row>
    <row r="3624" spans="1:3" x14ac:dyDescent="0.2">
      <c r="A3624" t="s">
        <v>16689</v>
      </c>
      <c r="B3624" s="1">
        <v>43152</v>
      </c>
      <c r="C3624">
        <v>221.04</v>
      </c>
    </row>
    <row r="3625" spans="1:3" x14ac:dyDescent="0.2">
      <c r="A3625" t="s">
        <v>679</v>
      </c>
      <c r="B3625" s="1">
        <v>43152</v>
      </c>
      <c r="C3625">
        <v>71.48</v>
      </c>
    </row>
    <row r="3626" spans="1:3" x14ac:dyDescent="0.2">
      <c r="A3626" t="s">
        <v>679</v>
      </c>
      <c r="B3626" s="1">
        <v>43152</v>
      </c>
      <c r="C3626">
        <v>420.87</v>
      </c>
    </row>
    <row r="3627" spans="1:3" x14ac:dyDescent="0.2">
      <c r="A3627" t="s">
        <v>15624</v>
      </c>
      <c r="B3627" s="1">
        <v>43152</v>
      </c>
      <c r="C3627">
        <v>1709</v>
      </c>
    </row>
    <row r="3628" spans="1:3" x14ac:dyDescent="0.2">
      <c r="A3628" t="s">
        <v>16689</v>
      </c>
      <c r="B3628" s="1">
        <v>43152</v>
      </c>
      <c r="C3628">
        <v>1078.3499999999999</v>
      </c>
    </row>
    <row r="3629" spans="1:3" x14ac:dyDescent="0.2">
      <c r="A3629" t="s">
        <v>26387</v>
      </c>
      <c r="B3629" s="1">
        <v>43152</v>
      </c>
      <c r="C3629">
        <v>260.52999999999997</v>
      </c>
    </row>
    <row r="3630" spans="1:3" x14ac:dyDescent="0.2">
      <c r="A3630" t="s">
        <v>26388</v>
      </c>
      <c r="B3630" s="1">
        <v>43152</v>
      </c>
      <c r="C3630">
        <v>58.9</v>
      </c>
    </row>
    <row r="3631" spans="1:3" x14ac:dyDescent="0.2">
      <c r="A3631" t="s">
        <v>7822</v>
      </c>
      <c r="B3631" s="1">
        <v>43152</v>
      </c>
      <c r="C3631">
        <v>24.5</v>
      </c>
    </row>
    <row r="3632" spans="1:3" x14ac:dyDescent="0.2">
      <c r="A3632" t="s">
        <v>7822</v>
      </c>
      <c r="B3632" s="1">
        <v>43152</v>
      </c>
      <c r="C3632">
        <v>47.46</v>
      </c>
    </row>
    <row r="3633" spans="1:3" x14ac:dyDescent="0.2">
      <c r="A3633" t="s">
        <v>7822</v>
      </c>
      <c r="B3633" s="1">
        <v>43152</v>
      </c>
      <c r="C3633">
        <v>26.48</v>
      </c>
    </row>
    <row r="3634" spans="1:3" x14ac:dyDescent="0.2">
      <c r="A3634" t="s">
        <v>7822</v>
      </c>
      <c r="B3634" s="1">
        <v>43152</v>
      </c>
      <c r="C3634">
        <v>49</v>
      </c>
    </row>
    <row r="3635" spans="1:3" x14ac:dyDescent="0.2">
      <c r="A3635" t="s">
        <v>6139</v>
      </c>
      <c r="B3635" s="1">
        <v>43152</v>
      </c>
      <c r="C3635">
        <v>439.01</v>
      </c>
    </row>
    <row r="3636" spans="1:3" x14ac:dyDescent="0.2">
      <c r="A3636" t="s">
        <v>184</v>
      </c>
      <c r="B3636" s="1">
        <v>43152</v>
      </c>
      <c r="C3636">
        <v>25.75</v>
      </c>
    </row>
    <row r="3637" spans="1:3" x14ac:dyDescent="0.2">
      <c r="A3637" t="s">
        <v>286</v>
      </c>
      <c r="B3637" s="1">
        <v>43152</v>
      </c>
      <c r="C3637">
        <v>326.68</v>
      </c>
    </row>
    <row r="3638" spans="1:3" x14ac:dyDescent="0.2">
      <c r="A3638" t="s">
        <v>1719</v>
      </c>
      <c r="B3638" s="1">
        <v>43152</v>
      </c>
      <c r="C3638">
        <v>33.83</v>
      </c>
    </row>
    <row r="3639" spans="1:3" x14ac:dyDescent="0.2">
      <c r="A3639" t="s">
        <v>483</v>
      </c>
      <c r="B3639" s="1">
        <v>43152</v>
      </c>
      <c r="C3639">
        <v>418.38</v>
      </c>
    </row>
    <row r="3640" spans="1:3" x14ac:dyDescent="0.2">
      <c r="A3640" t="s">
        <v>12</v>
      </c>
      <c r="B3640" s="1">
        <v>43152</v>
      </c>
      <c r="C3640">
        <v>153.82</v>
      </c>
    </row>
    <row r="3641" spans="1:3" x14ac:dyDescent="0.2">
      <c r="A3641" t="s">
        <v>3</v>
      </c>
      <c r="B3641" s="1">
        <v>43152</v>
      </c>
      <c r="C3641">
        <v>104</v>
      </c>
    </row>
    <row r="3642" spans="1:3" x14ac:dyDescent="0.2">
      <c r="A3642" t="s">
        <v>3</v>
      </c>
      <c r="B3642" s="1">
        <v>43153</v>
      </c>
      <c r="C3642">
        <v>20</v>
      </c>
    </row>
    <row r="3643" spans="1:3" x14ac:dyDescent="0.2">
      <c r="A3643" t="s">
        <v>3</v>
      </c>
      <c r="B3643" s="1">
        <v>43153</v>
      </c>
      <c r="C3643">
        <v>70</v>
      </c>
    </row>
    <row r="3644" spans="1:3" x14ac:dyDescent="0.2">
      <c r="A3644" t="s">
        <v>2140</v>
      </c>
      <c r="B3644" s="1">
        <v>43153</v>
      </c>
      <c r="C3644">
        <v>450</v>
      </c>
    </row>
    <row r="3645" spans="1:3" x14ac:dyDescent="0.2">
      <c r="A3645" t="s">
        <v>19661</v>
      </c>
      <c r="B3645" s="1">
        <v>43153</v>
      </c>
      <c r="C3645">
        <v>1042.28</v>
      </c>
    </row>
    <row r="3646" spans="1:3" x14ac:dyDescent="0.2">
      <c r="A3646" t="s">
        <v>1161</v>
      </c>
      <c r="B3646" s="1">
        <v>43153</v>
      </c>
      <c r="C3646">
        <v>1034.99</v>
      </c>
    </row>
    <row r="3647" spans="1:3" x14ac:dyDescent="0.2">
      <c r="A3647" t="s">
        <v>26384</v>
      </c>
      <c r="B3647" s="1">
        <v>43153</v>
      </c>
      <c r="C3647">
        <v>69.95</v>
      </c>
    </row>
    <row r="3648" spans="1:3" x14ac:dyDescent="0.2">
      <c r="A3648" t="s">
        <v>26385</v>
      </c>
      <c r="B3648" s="1">
        <v>43153</v>
      </c>
      <c r="C3648">
        <v>47</v>
      </c>
    </row>
    <row r="3649" spans="1:3" x14ac:dyDescent="0.2">
      <c r="A3649" t="s">
        <v>32</v>
      </c>
      <c r="B3649" s="1">
        <v>43153</v>
      </c>
      <c r="C3649">
        <v>574.61</v>
      </c>
    </row>
    <row r="3650" spans="1:3" x14ac:dyDescent="0.2">
      <c r="A3650" t="s">
        <v>7822</v>
      </c>
      <c r="B3650" s="1">
        <v>43153</v>
      </c>
      <c r="C3650">
        <v>48.23</v>
      </c>
    </row>
    <row r="3651" spans="1:3" x14ac:dyDescent="0.2">
      <c r="A3651" t="s">
        <v>12</v>
      </c>
      <c r="B3651" s="1">
        <v>43153</v>
      </c>
      <c r="C3651">
        <v>304.92</v>
      </c>
    </row>
    <row r="3652" spans="1:3" x14ac:dyDescent="0.2">
      <c r="A3652" t="s">
        <v>2988</v>
      </c>
      <c r="B3652" s="1">
        <v>43153</v>
      </c>
      <c r="C3652">
        <v>802.3</v>
      </c>
    </row>
    <row r="3653" spans="1:3" x14ac:dyDescent="0.2">
      <c r="A3653" t="s">
        <v>14985</v>
      </c>
      <c r="B3653" s="1">
        <v>43154</v>
      </c>
      <c r="C3653">
        <v>49.95</v>
      </c>
    </row>
    <row r="3654" spans="1:3" x14ac:dyDescent="0.2">
      <c r="A3654" t="s">
        <v>14347</v>
      </c>
      <c r="B3654" s="1">
        <v>43154</v>
      </c>
      <c r="C3654">
        <v>65.7</v>
      </c>
    </row>
    <row r="3655" spans="1:3" x14ac:dyDescent="0.2">
      <c r="A3655" t="s">
        <v>13111</v>
      </c>
      <c r="B3655" s="1">
        <v>43154</v>
      </c>
      <c r="C3655">
        <v>65</v>
      </c>
    </row>
    <row r="3656" spans="1:3" x14ac:dyDescent="0.2">
      <c r="A3656" t="s">
        <v>22099</v>
      </c>
      <c r="B3656" s="1">
        <v>43154</v>
      </c>
      <c r="C3656">
        <v>190.4</v>
      </c>
    </row>
    <row r="3657" spans="1:3" x14ac:dyDescent="0.2">
      <c r="A3657" t="s">
        <v>26382</v>
      </c>
      <c r="B3657" s="1">
        <v>43154</v>
      </c>
      <c r="C3657">
        <v>51.95</v>
      </c>
    </row>
    <row r="3658" spans="1:3" x14ac:dyDescent="0.2">
      <c r="A3658" t="s">
        <v>25924</v>
      </c>
      <c r="B3658" s="1">
        <v>43154</v>
      </c>
      <c r="C3658">
        <v>152.44999999999999</v>
      </c>
    </row>
    <row r="3659" spans="1:3" x14ac:dyDescent="0.2">
      <c r="A3659" t="s">
        <v>25924</v>
      </c>
      <c r="B3659" s="1">
        <v>43154</v>
      </c>
      <c r="C3659">
        <v>133.69999999999999</v>
      </c>
    </row>
    <row r="3660" spans="1:3" x14ac:dyDescent="0.2">
      <c r="A3660" t="s">
        <v>812</v>
      </c>
      <c r="B3660" s="1">
        <v>43154</v>
      </c>
      <c r="C3660">
        <v>220.74</v>
      </c>
    </row>
    <row r="3661" spans="1:3" x14ac:dyDescent="0.2">
      <c r="A3661" t="s">
        <v>383</v>
      </c>
      <c r="B3661" s="1">
        <v>43154</v>
      </c>
      <c r="C3661">
        <v>26.75</v>
      </c>
    </row>
    <row r="3662" spans="1:3" x14ac:dyDescent="0.2">
      <c r="A3662" t="s">
        <v>5269</v>
      </c>
      <c r="B3662" s="1">
        <v>43154</v>
      </c>
      <c r="C3662">
        <v>171.25</v>
      </c>
    </row>
    <row r="3663" spans="1:3" x14ac:dyDescent="0.2">
      <c r="A3663" t="s">
        <v>228</v>
      </c>
      <c r="B3663" s="1">
        <v>43154</v>
      </c>
      <c r="C3663">
        <v>330.6</v>
      </c>
    </row>
    <row r="3664" spans="1:3" x14ac:dyDescent="0.2">
      <c r="A3664" t="s">
        <v>144</v>
      </c>
      <c r="B3664" s="1">
        <v>43154</v>
      </c>
      <c r="C3664">
        <v>509.53</v>
      </c>
    </row>
    <row r="3665" spans="1:3" x14ac:dyDescent="0.2">
      <c r="A3665" t="s">
        <v>224</v>
      </c>
      <c r="B3665" s="1">
        <v>43154</v>
      </c>
      <c r="C3665">
        <v>476.46</v>
      </c>
    </row>
    <row r="3666" spans="1:3" x14ac:dyDescent="0.2">
      <c r="A3666" t="s">
        <v>25285</v>
      </c>
      <c r="B3666" s="1">
        <v>43154</v>
      </c>
      <c r="C3666">
        <v>262.48</v>
      </c>
    </row>
    <row r="3667" spans="1:3" x14ac:dyDescent="0.2">
      <c r="A3667" t="s">
        <v>227</v>
      </c>
      <c r="B3667" s="1">
        <v>43154</v>
      </c>
      <c r="C3667">
        <v>280.08</v>
      </c>
    </row>
    <row r="3668" spans="1:3" x14ac:dyDescent="0.2">
      <c r="A3668" t="s">
        <v>18611</v>
      </c>
      <c r="B3668" s="1">
        <v>43154</v>
      </c>
      <c r="C3668">
        <v>269.68</v>
      </c>
    </row>
    <row r="3669" spans="1:3" x14ac:dyDescent="0.2">
      <c r="A3669" t="s">
        <v>137</v>
      </c>
      <c r="B3669" s="1">
        <v>43154</v>
      </c>
      <c r="C3669">
        <v>416.91</v>
      </c>
    </row>
    <row r="3670" spans="1:3" x14ac:dyDescent="0.2">
      <c r="A3670" t="s">
        <v>15087</v>
      </c>
      <c r="B3670" s="1">
        <v>43154</v>
      </c>
      <c r="C3670">
        <v>524.78</v>
      </c>
    </row>
    <row r="3671" spans="1:3" x14ac:dyDescent="0.2">
      <c r="A3671" t="s">
        <v>223</v>
      </c>
      <c r="B3671" s="1">
        <v>43154</v>
      </c>
      <c r="C3671">
        <v>444.04</v>
      </c>
    </row>
    <row r="3672" spans="1:3" x14ac:dyDescent="0.2">
      <c r="A3672" t="s">
        <v>222</v>
      </c>
      <c r="B3672" s="1">
        <v>43154</v>
      </c>
      <c r="C3672">
        <v>679.78</v>
      </c>
    </row>
    <row r="3673" spans="1:3" x14ac:dyDescent="0.2">
      <c r="A3673" t="s">
        <v>226</v>
      </c>
      <c r="B3673" s="1">
        <v>43154</v>
      </c>
      <c r="C3673">
        <v>428.35</v>
      </c>
    </row>
    <row r="3674" spans="1:3" x14ac:dyDescent="0.2">
      <c r="A3674" t="s">
        <v>316</v>
      </c>
      <c r="B3674" s="1">
        <v>43154</v>
      </c>
      <c r="C3674">
        <v>912.77</v>
      </c>
    </row>
    <row r="3675" spans="1:3" x14ac:dyDescent="0.2">
      <c r="A3675" t="s">
        <v>3306</v>
      </c>
      <c r="B3675" s="1">
        <v>43154</v>
      </c>
      <c r="C3675">
        <v>263.67</v>
      </c>
    </row>
    <row r="3676" spans="1:3" x14ac:dyDescent="0.2">
      <c r="A3676" t="s">
        <v>383</v>
      </c>
      <c r="B3676" s="1">
        <v>43154</v>
      </c>
      <c r="C3676">
        <v>35.4</v>
      </c>
    </row>
    <row r="3677" spans="1:3" x14ac:dyDescent="0.2">
      <c r="A3677" t="s">
        <v>383</v>
      </c>
      <c r="B3677" s="1">
        <v>43154</v>
      </c>
      <c r="C3677">
        <v>35.409999999999997</v>
      </c>
    </row>
    <row r="3678" spans="1:3" x14ac:dyDescent="0.2">
      <c r="A3678" t="s">
        <v>12</v>
      </c>
      <c r="B3678" s="1">
        <v>43154</v>
      </c>
      <c r="C3678">
        <v>74.989999999999995</v>
      </c>
    </row>
    <row r="3679" spans="1:3" x14ac:dyDescent="0.2">
      <c r="A3679" t="s">
        <v>404</v>
      </c>
      <c r="B3679" s="1">
        <v>43154</v>
      </c>
      <c r="C3679">
        <v>1117.3</v>
      </c>
    </row>
    <row r="3680" spans="1:3" x14ac:dyDescent="0.2">
      <c r="A3680" t="s">
        <v>3</v>
      </c>
      <c r="B3680" s="1">
        <v>43154</v>
      </c>
      <c r="C3680">
        <v>200</v>
      </c>
    </row>
    <row r="3681" spans="1:3" x14ac:dyDescent="0.2">
      <c r="A3681" t="s">
        <v>26383</v>
      </c>
      <c r="B3681" s="1">
        <v>43154</v>
      </c>
      <c r="C3681">
        <v>70.95</v>
      </c>
    </row>
    <row r="3682" spans="1:3" x14ac:dyDescent="0.2">
      <c r="A3682" t="s">
        <v>26171</v>
      </c>
      <c r="B3682" s="1">
        <v>43154</v>
      </c>
      <c r="C3682">
        <v>37.5</v>
      </c>
    </row>
    <row r="3683" spans="1:3" x14ac:dyDescent="0.2">
      <c r="A3683" t="s">
        <v>26121</v>
      </c>
      <c r="B3683" s="1">
        <v>43157</v>
      </c>
      <c r="C3683">
        <v>33.950000000000003</v>
      </c>
    </row>
    <row r="3684" spans="1:3" x14ac:dyDescent="0.2">
      <c r="A3684" t="s">
        <v>15412</v>
      </c>
      <c r="B3684" s="1">
        <v>43157</v>
      </c>
      <c r="C3684">
        <v>29.9</v>
      </c>
    </row>
    <row r="3685" spans="1:3" x14ac:dyDescent="0.2">
      <c r="A3685" t="s">
        <v>751</v>
      </c>
      <c r="B3685" s="1">
        <v>43157</v>
      </c>
      <c r="C3685">
        <v>38.75</v>
      </c>
    </row>
    <row r="3686" spans="1:3" x14ac:dyDescent="0.2">
      <c r="A3686" t="s">
        <v>1851</v>
      </c>
      <c r="B3686" s="1">
        <v>43157</v>
      </c>
      <c r="C3686">
        <v>46.46</v>
      </c>
    </row>
    <row r="3687" spans="1:3" x14ac:dyDescent="0.2">
      <c r="A3687" t="s">
        <v>1851</v>
      </c>
      <c r="B3687" s="1">
        <v>43157</v>
      </c>
      <c r="C3687">
        <v>3710.54</v>
      </c>
    </row>
    <row r="3688" spans="1:3" x14ac:dyDescent="0.2">
      <c r="A3688" t="s">
        <v>383</v>
      </c>
      <c r="B3688" s="1">
        <v>43157</v>
      </c>
      <c r="C3688">
        <v>26.75</v>
      </c>
    </row>
    <row r="3689" spans="1:3" x14ac:dyDescent="0.2">
      <c r="A3689" t="s">
        <v>1851</v>
      </c>
      <c r="B3689" s="1">
        <v>43157</v>
      </c>
      <c r="C3689">
        <v>264.75</v>
      </c>
    </row>
    <row r="3690" spans="1:3" x14ac:dyDescent="0.2">
      <c r="A3690" t="s">
        <v>12</v>
      </c>
      <c r="B3690" s="1">
        <v>43157</v>
      </c>
      <c r="C3690">
        <v>214.36</v>
      </c>
    </row>
    <row r="3691" spans="1:3" x14ac:dyDescent="0.2">
      <c r="A3691" t="s">
        <v>12</v>
      </c>
      <c r="B3691" s="1">
        <v>43157</v>
      </c>
      <c r="C3691">
        <v>69.31</v>
      </c>
    </row>
    <row r="3692" spans="1:3" x14ac:dyDescent="0.2">
      <c r="A3692" t="s">
        <v>12</v>
      </c>
      <c r="B3692" s="1">
        <v>43157</v>
      </c>
      <c r="C3692">
        <v>104.72</v>
      </c>
    </row>
    <row r="3693" spans="1:3" x14ac:dyDescent="0.2">
      <c r="A3693" t="s">
        <v>6139</v>
      </c>
      <c r="B3693" s="1">
        <v>43157</v>
      </c>
      <c r="C3693">
        <v>39.479999999999997</v>
      </c>
    </row>
    <row r="3694" spans="1:3" x14ac:dyDescent="0.2">
      <c r="A3694" t="s">
        <v>6139</v>
      </c>
      <c r="B3694" s="1">
        <v>43157</v>
      </c>
      <c r="C3694">
        <v>304.10000000000002</v>
      </c>
    </row>
    <row r="3695" spans="1:3" x14ac:dyDescent="0.2">
      <c r="A3695" t="s">
        <v>25578</v>
      </c>
      <c r="B3695" s="1">
        <v>43157</v>
      </c>
      <c r="C3695">
        <v>101.8</v>
      </c>
    </row>
    <row r="3696" spans="1:3" x14ac:dyDescent="0.2">
      <c r="A3696" t="s">
        <v>25386</v>
      </c>
      <c r="B3696" s="1">
        <v>43157</v>
      </c>
      <c r="C3696">
        <v>231.75</v>
      </c>
    </row>
    <row r="3697" spans="1:3" x14ac:dyDescent="0.2">
      <c r="A3697" t="s">
        <v>2897</v>
      </c>
      <c r="B3697" s="1">
        <v>43157</v>
      </c>
      <c r="C3697">
        <v>231.8</v>
      </c>
    </row>
    <row r="3698" spans="1:3" x14ac:dyDescent="0.2">
      <c r="A3698" t="s">
        <v>321</v>
      </c>
      <c r="B3698" s="1">
        <v>43158</v>
      </c>
      <c r="C3698">
        <v>1388.27</v>
      </c>
    </row>
    <row r="3699" spans="1:3" x14ac:dyDescent="0.2">
      <c r="A3699" t="s">
        <v>280</v>
      </c>
      <c r="B3699" s="1">
        <v>43158</v>
      </c>
      <c r="C3699">
        <v>157.5</v>
      </c>
    </row>
    <row r="3700" spans="1:3" x14ac:dyDescent="0.2">
      <c r="A3700" t="s">
        <v>122</v>
      </c>
      <c r="B3700" s="1">
        <v>43158</v>
      </c>
      <c r="C3700">
        <v>764.04</v>
      </c>
    </row>
    <row r="3701" spans="1:3" x14ac:dyDescent="0.2">
      <c r="A3701" t="s">
        <v>26316</v>
      </c>
      <c r="B3701" s="1">
        <v>43158</v>
      </c>
      <c r="C3701">
        <v>231.75</v>
      </c>
    </row>
    <row r="3702" spans="1:3" x14ac:dyDescent="0.2">
      <c r="A3702" t="s">
        <v>26274</v>
      </c>
      <c r="B3702" s="1">
        <v>43158</v>
      </c>
      <c r="C3702">
        <v>61.95</v>
      </c>
    </row>
    <row r="3703" spans="1:3" x14ac:dyDescent="0.2">
      <c r="A3703" t="s">
        <v>10155</v>
      </c>
      <c r="B3703" s="1">
        <v>43158</v>
      </c>
      <c r="C3703">
        <v>45.5</v>
      </c>
    </row>
    <row r="3704" spans="1:3" x14ac:dyDescent="0.2">
      <c r="A3704" t="s">
        <v>26379</v>
      </c>
      <c r="B3704" s="1">
        <v>43158</v>
      </c>
      <c r="C3704">
        <v>61.95</v>
      </c>
    </row>
    <row r="3705" spans="1:3" x14ac:dyDescent="0.2">
      <c r="A3705" t="s">
        <v>26380</v>
      </c>
      <c r="B3705" s="1">
        <v>43158</v>
      </c>
      <c r="C3705">
        <v>71.849999999999994</v>
      </c>
    </row>
    <row r="3706" spans="1:3" x14ac:dyDescent="0.2">
      <c r="A3706" t="s">
        <v>46</v>
      </c>
      <c r="B3706" s="1">
        <v>43158</v>
      </c>
      <c r="C3706">
        <v>801.16</v>
      </c>
    </row>
    <row r="3707" spans="1:3" x14ac:dyDescent="0.2">
      <c r="A3707" t="s">
        <v>383</v>
      </c>
      <c r="B3707" s="1">
        <v>43158</v>
      </c>
      <c r="C3707">
        <v>35.4</v>
      </c>
    </row>
    <row r="3708" spans="1:3" x14ac:dyDescent="0.2">
      <c r="A3708" t="s">
        <v>10481</v>
      </c>
      <c r="B3708" s="1">
        <v>43158</v>
      </c>
      <c r="C3708">
        <v>166.01</v>
      </c>
    </row>
    <row r="3709" spans="1:3" x14ac:dyDescent="0.2">
      <c r="A3709" t="s">
        <v>12</v>
      </c>
      <c r="B3709" s="1">
        <v>43158</v>
      </c>
      <c r="C3709">
        <v>34.35</v>
      </c>
    </row>
    <row r="3710" spans="1:3" x14ac:dyDescent="0.2">
      <c r="A3710" t="s">
        <v>13288</v>
      </c>
      <c r="B3710" s="1">
        <v>43158</v>
      </c>
      <c r="C3710">
        <v>31.9</v>
      </c>
    </row>
    <row r="3711" spans="1:3" x14ac:dyDescent="0.2">
      <c r="A3711" t="s">
        <v>2196</v>
      </c>
      <c r="B3711" s="1">
        <v>43158</v>
      </c>
      <c r="C3711">
        <v>403.31</v>
      </c>
    </row>
    <row r="3712" spans="1:3" x14ac:dyDescent="0.2">
      <c r="A3712" t="s">
        <v>335</v>
      </c>
      <c r="B3712" s="1">
        <v>43158</v>
      </c>
      <c r="C3712">
        <v>151.9</v>
      </c>
    </row>
    <row r="3713" spans="1:3" x14ac:dyDescent="0.2">
      <c r="A3713" t="s">
        <v>1753</v>
      </c>
      <c r="B3713" s="1">
        <v>43158</v>
      </c>
      <c r="C3713">
        <v>34</v>
      </c>
    </row>
    <row r="3714" spans="1:3" x14ac:dyDescent="0.2">
      <c r="A3714" t="s">
        <v>938</v>
      </c>
      <c r="B3714" s="1">
        <v>43158</v>
      </c>
      <c r="C3714">
        <v>568.42999999999995</v>
      </c>
    </row>
    <row r="3715" spans="1:3" x14ac:dyDescent="0.2">
      <c r="A3715" t="s">
        <v>534</v>
      </c>
      <c r="B3715" s="1">
        <v>43158</v>
      </c>
      <c r="C3715">
        <v>1312.2</v>
      </c>
    </row>
    <row r="3716" spans="1:3" x14ac:dyDescent="0.2">
      <c r="A3716" t="s">
        <v>17671</v>
      </c>
      <c r="B3716" s="1">
        <v>43158</v>
      </c>
      <c r="C3716">
        <v>244.82</v>
      </c>
    </row>
    <row r="3717" spans="1:3" x14ac:dyDescent="0.2">
      <c r="A3717" t="s">
        <v>26381</v>
      </c>
      <c r="B3717" s="1">
        <v>43158</v>
      </c>
      <c r="C3717">
        <v>31.95</v>
      </c>
    </row>
    <row r="3718" spans="1:3" x14ac:dyDescent="0.2">
      <c r="A3718" t="s">
        <v>16735</v>
      </c>
      <c r="B3718" s="1">
        <v>43158</v>
      </c>
      <c r="C3718">
        <v>356.25</v>
      </c>
    </row>
    <row r="3719" spans="1:3" x14ac:dyDescent="0.2">
      <c r="A3719" t="s">
        <v>584</v>
      </c>
      <c r="B3719" s="1">
        <v>43158</v>
      </c>
      <c r="C3719">
        <v>907.96</v>
      </c>
    </row>
    <row r="3720" spans="1:3" x14ac:dyDescent="0.2">
      <c r="A3720" t="s">
        <v>404</v>
      </c>
      <c r="B3720" s="1">
        <v>43158</v>
      </c>
      <c r="C3720">
        <v>96.64</v>
      </c>
    </row>
    <row r="3721" spans="1:3" x14ac:dyDescent="0.2">
      <c r="A3721" t="s">
        <v>7822</v>
      </c>
      <c r="B3721" s="1">
        <v>43159</v>
      </c>
      <c r="C3721">
        <v>130.5</v>
      </c>
    </row>
    <row r="3722" spans="1:3" x14ac:dyDescent="0.2">
      <c r="A3722" t="s">
        <v>7822</v>
      </c>
      <c r="B3722" s="1">
        <v>43159</v>
      </c>
      <c r="C3722">
        <v>190.69</v>
      </c>
    </row>
    <row r="3723" spans="1:3" x14ac:dyDescent="0.2">
      <c r="A3723" t="s">
        <v>26377</v>
      </c>
      <c r="B3723" s="1">
        <v>43159</v>
      </c>
      <c r="C3723">
        <v>46.95</v>
      </c>
    </row>
    <row r="3724" spans="1:3" x14ac:dyDescent="0.2">
      <c r="A3724" t="s">
        <v>25702</v>
      </c>
      <c r="B3724" s="1">
        <v>43159</v>
      </c>
      <c r="C3724">
        <v>349.92</v>
      </c>
    </row>
    <row r="3725" spans="1:3" x14ac:dyDescent="0.2">
      <c r="A3725" t="s">
        <v>26103</v>
      </c>
      <c r="B3725" s="1">
        <v>43159</v>
      </c>
      <c r="C3725">
        <v>395</v>
      </c>
    </row>
    <row r="3726" spans="1:3" x14ac:dyDescent="0.2">
      <c r="A3726" t="s">
        <v>26378</v>
      </c>
      <c r="B3726" s="1">
        <v>43159</v>
      </c>
      <c r="C3726">
        <v>137</v>
      </c>
    </row>
    <row r="3727" spans="1:3" x14ac:dyDescent="0.2">
      <c r="A3727" t="s">
        <v>25269</v>
      </c>
      <c r="B3727" s="1">
        <v>43159</v>
      </c>
      <c r="C3727">
        <v>284.66000000000003</v>
      </c>
    </row>
    <row r="3728" spans="1:3" x14ac:dyDescent="0.2">
      <c r="A3728" t="s">
        <v>2989</v>
      </c>
      <c r="B3728" s="1">
        <v>43159</v>
      </c>
      <c r="C3728">
        <v>188.37</v>
      </c>
    </row>
    <row r="3729" spans="1:3" x14ac:dyDescent="0.2">
      <c r="A3729" t="s">
        <v>22776</v>
      </c>
      <c r="B3729" s="1">
        <v>43159</v>
      </c>
      <c r="C3729">
        <v>563.75</v>
      </c>
    </row>
    <row r="3730" spans="1:3" x14ac:dyDescent="0.2">
      <c r="A3730" t="s">
        <v>184</v>
      </c>
      <c r="B3730" s="1">
        <v>43159</v>
      </c>
      <c r="C3730">
        <v>38.5</v>
      </c>
    </row>
    <row r="3731" spans="1:3" x14ac:dyDescent="0.2">
      <c r="A3731" t="s">
        <v>383</v>
      </c>
      <c r="B3731" s="1">
        <v>43159</v>
      </c>
      <c r="C3731">
        <v>35.409999999999997</v>
      </c>
    </row>
    <row r="3732" spans="1:3" x14ac:dyDescent="0.2">
      <c r="A3732" t="s">
        <v>11679</v>
      </c>
      <c r="B3732" s="1">
        <v>43159</v>
      </c>
      <c r="C3732">
        <v>60</v>
      </c>
    </row>
    <row r="3733" spans="1:3" x14ac:dyDescent="0.2">
      <c r="A3733" t="s">
        <v>16242</v>
      </c>
      <c r="B3733" s="1">
        <v>43159</v>
      </c>
      <c r="C3733">
        <v>61.95</v>
      </c>
    </row>
    <row r="3734" spans="1:3" x14ac:dyDescent="0.2">
      <c r="A3734" t="s">
        <v>18419</v>
      </c>
      <c r="B3734" s="1">
        <v>43159</v>
      </c>
      <c r="C3734">
        <v>5445.68</v>
      </c>
    </row>
    <row r="3735" spans="1:3" x14ac:dyDescent="0.2">
      <c r="A3735" t="s">
        <v>4846</v>
      </c>
      <c r="B3735" s="1">
        <v>43159</v>
      </c>
      <c r="C3735">
        <v>194.67</v>
      </c>
    </row>
    <row r="3736" spans="1:3" x14ac:dyDescent="0.2">
      <c r="A3736" t="s">
        <v>751</v>
      </c>
      <c r="B3736" s="1">
        <v>43159</v>
      </c>
      <c r="C3736">
        <v>43.48</v>
      </c>
    </row>
    <row r="3737" spans="1:3" x14ac:dyDescent="0.2">
      <c r="A3737" t="s">
        <v>26069</v>
      </c>
      <c r="B3737" s="1">
        <v>43159</v>
      </c>
      <c r="C3737">
        <v>239.7</v>
      </c>
    </row>
    <row r="3738" spans="1:3" x14ac:dyDescent="0.2">
      <c r="A3738" t="s">
        <v>482</v>
      </c>
      <c r="B3738" s="1">
        <v>43159</v>
      </c>
      <c r="C3738">
        <v>47.66</v>
      </c>
    </row>
    <row r="3739" spans="1:3" x14ac:dyDescent="0.2">
      <c r="A3739" t="s">
        <v>482</v>
      </c>
      <c r="B3739" s="1">
        <v>43159</v>
      </c>
      <c r="C3739">
        <v>230.1</v>
      </c>
    </row>
    <row r="3740" spans="1:3" x14ac:dyDescent="0.2">
      <c r="A3740" t="s">
        <v>482</v>
      </c>
      <c r="B3740" s="1">
        <v>43159</v>
      </c>
      <c r="C3740">
        <v>51.46</v>
      </c>
    </row>
    <row r="3741" spans="1:3" x14ac:dyDescent="0.2">
      <c r="A3741" t="s">
        <v>482</v>
      </c>
      <c r="B3741" s="1">
        <v>43159</v>
      </c>
      <c r="C3741">
        <v>762.27</v>
      </c>
    </row>
    <row r="3742" spans="1:3" x14ac:dyDescent="0.2">
      <c r="A3742" t="s">
        <v>6139</v>
      </c>
      <c r="B3742" s="1">
        <v>43159</v>
      </c>
      <c r="C3742">
        <v>270.25</v>
      </c>
    </row>
    <row r="3743" spans="1:3" x14ac:dyDescent="0.2">
      <c r="A3743" t="s">
        <v>147</v>
      </c>
      <c r="B3743" s="1">
        <v>43159</v>
      </c>
      <c r="C3743">
        <v>378.12</v>
      </c>
    </row>
    <row r="3744" spans="1:3" x14ac:dyDescent="0.2">
      <c r="A3744" t="s">
        <v>751</v>
      </c>
      <c r="B3744" s="1">
        <v>43159</v>
      </c>
      <c r="C3744">
        <v>419.77</v>
      </c>
    </row>
    <row r="3745" spans="1:3" x14ac:dyDescent="0.2">
      <c r="A3745" t="s">
        <v>286</v>
      </c>
      <c r="B3745" s="1">
        <v>43159</v>
      </c>
      <c r="C3745">
        <v>285.35000000000002</v>
      </c>
    </row>
    <row r="3746" spans="1:3" x14ac:dyDescent="0.2">
      <c r="A3746" t="s">
        <v>44</v>
      </c>
      <c r="B3746" s="1">
        <v>43159</v>
      </c>
      <c r="C3746">
        <v>666.32</v>
      </c>
    </row>
    <row r="3747" spans="1:3" x14ac:dyDescent="0.2">
      <c r="A3747" t="s">
        <v>236</v>
      </c>
      <c r="B3747" s="1">
        <v>43159</v>
      </c>
      <c r="C3747">
        <v>117.33</v>
      </c>
    </row>
    <row r="3748" spans="1:3" x14ac:dyDescent="0.2">
      <c r="A3748" t="s">
        <v>12</v>
      </c>
      <c r="B3748" s="1">
        <v>43159</v>
      </c>
      <c r="C3748">
        <v>171.73</v>
      </c>
    </row>
    <row r="3749" spans="1:3" x14ac:dyDescent="0.2">
      <c r="A3749" t="s">
        <v>950</v>
      </c>
      <c r="B3749" s="1">
        <v>43160</v>
      </c>
      <c r="C3749">
        <v>68.75</v>
      </c>
    </row>
    <row r="3750" spans="1:3" x14ac:dyDescent="0.2">
      <c r="A3750" t="s">
        <v>26375</v>
      </c>
      <c r="B3750" s="1">
        <v>43160</v>
      </c>
      <c r="C3750">
        <v>240</v>
      </c>
    </row>
    <row r="3751" spans="1:3" x14ac:dyDescent="0.2">
      <c r="A3751" t="s">
        <v>5097</v>
      </c>
      <c r="B3751" s="1">
        <v>43160</v>
      </c>
      <c r="C3751">
        <v>161.94999999999999</v>
      </c>
    </row>
    <row r="3752" spans="1:3" x14ac:dyDescent="0.2">
      <c r="A3752" t="s">
        <v>25614</v>
      </c>
      <c r="B3752" s="1">
        <v>43160</v>
      </c>
      <c r="C3752">
        <v>629.26</v>
      </c>
    </row>
    <row r="3753" spans="1:3" x14ac:dyDescent="0.2">
      <c r="A3753" t="s">
        <v>171</v>
      </c>
      <c r="B3753" s="1">
        <v>43160</v>
      </c>
      <c r="C3753">
        <v>669.07</v>
      </c>
    </row>
    <row r="3754" spans="1:3" x14ac:dyDescent="0.2">
      <c r="A3754" t="s">
        <v>349</v>
      </c>
      <c r="B3754" s="1">
        <v>43160</v>
      </c>
      <c r="C3754">
        <v>342.13</v>
      </c>
    </row>
    <row r="3755" spans="1:3" x14ac:dyDescent="0.2">
      <c r="A3755" t="s">
        <v>349</v>
      </c>
      <c r="B3755" s="1">
        <v>43160</v>
      </c>
      <c r="C3755">
        <v>58.25</v>
      </c>
    </row>
    <row r="3756" spans="1:3" x14ac:dyDescent="0.2">
      <c r="A3756" t="s">
        <v>349</v>
      </c>
      <c r="B3756" s="1">
        <v>43160</v>
      </c>
      <c r="C3756">
        <v>58.25</v>
      </c>
    </row>
    <row r="3757" spans="1:3" x14ac:dyDescent="0.2">
      <c r="A3757" t="s">
        <v>121</v>
      </c>
      <c r="B3757" s="1">
        <v>43160</v>
      </c>
      <c r="C3757">
        <v>140.91999999999999</v>
      </c>
    </row>
    <row r="3758" spans="1:3" x14ac:dyDescent="0.2">
      <c r="A3758" t="s">
        <v>11</v>
      </c>
      <c r="B3758" s="1">
        <v>43160</v>
      </c>
      <c r="C3758">
        <v>1056.7</v>
      </c>
    </row>
    <row r="3759" spans="1:3" x14ac:dyDescent="0.2">
      <c r="A3759" t="s">
        <v>26128</v>
      </c>
      <c r="B3759" s="1">
        <v>43160</v>
      </c>
      <c r="C3759">
        <v>248.19</v>
      </c>
    </row>
    <row r="3760" spans="1:3" x14ac:dyDescent="0.2">
      <c r="A3760" t="s">
        <v>32</v>
      </c>
      <c r="B3760" s="1">
        <v>43160</v>
      </c>
      <c r="C3760">
        <v>486.39</v>
      </c>
    </row>
    <row r="3761" spans="1:3" x14ac:dyDescent="0.2">
      <c r="A3761" t="s">
        <v>1761</v>
      </c>
      <c r="B3761" s="1">
        <v>43160</v>
      </c>
      <c r="C3761">
        <v>319.3</v>
      </c>
    </row>
    <row r="3762" spans="1:3" x14ac:dyDescent="0.2">
      <c r="A3762" t="s">
        <v>5955</v>
      </c>
      <c r="B3762" s="1">
        <v>43160</v>
      </c>
      <c r="C3762">
        <v>101.07</v>
      </c>
    </row>
    <row r="3763" spans="1:3" x14ac:dyDescent="0.2">
      <c r="A3763" t="s">
        <v>5955</v>
      </c>
      <c r="B3763" s="1">
        <v>43160</v>
      </c>
      <c r="C3763">
        <v>426.98</v>
      </c>
    </row>
    <row r="3764" spans="1:3" x14ac:dyDescent="0.2">
      <c r="A3764" t="s">
        <v>1515</v>
      </c>
      <c r="B3764" s="1">
        <v>43160</v>
      </c>
      <c r="C3764">
        <v>861.62</v>
      </c>
    </row>
    <row r="3765" spans="1:3" x14ac:dyDescent="0.2">
      <c r="A3765" t="s">
        <v>1512</v>
      </c>
      <c r="B3765" s="1">
        <v>43160</v>
      </c>
      <c r="C3765">
        <v>455.91</v>
      </c>
    </row>
    <row r="3766" spans="1:3" x14ac:dyDescent="0.2">
      <c r="A3766" t="s">
        <v>26376</v>
      </c>
      <c r="B3766" s="1">
        <v>43160</v>
      </c>
      <c r="C3766">
        <v>197</v>
      </c>
    </row>
    <row r="3767" spans="1:3" x14ac:dyDescent="0.2">
      <c r="A3767" t="s">
        <v>5690</v>
      </c>
      <c r="B3767" s="1">
        <v>43160</v>
      </c>
      <c r="C3767">
        <v>684.39</v>
      </c>
    </row>
    <row r="3768" spans="1:3" x14ac:dyDescent="0.2">
      <c r="A3768" t="s">
        <v>22339</v>
      </c>
      <c r="B3768" s="1">
        <v>43160</v>
      </c>
      <c r="C3768">
        <v>322.57</v>
      </c>
    </row>
    <row r="3769" spans="1:3" x14ac:dyDescent="0.2">
      <c r="A3769" t="s">
        <v>7477</v>
      </c>
      <c r="B3769" s="1">
        <v>43160</v>
      </c>
      <c r="C3769">
        <v>40.5</v>
      </c>
    </row>
    <row r="3770" spans="1:3" x14ac:dyDescent="0.2">
      <c r="A3770" t="s">
        <v>4749</v>
      </c>
      <c r="B3770" s="1">
        <v>43160</v>
      </c>
      <c r="C3770">
        <v>184.81</v>
      </c>
    </row>
    <row r="3771" spans="1:3" x14ac:dyDescent="0.2">
      <c r="A3771" t="s">
        <v>943</v>
      </c>
      <c r="B3771" s="1">
        <v>43160</v>
      </c>
      <c r="C3771">
        <v>146.75</v>
      </c>
    </row>
    <row r="3772" spans="1:3" x14ac:dyDescent="0.2">
      <c r="A3772" t="s">
        <v>257</v>
      </c>
      <c r="B3772" s="1">
        <v>43160</v>
      </c>
      <c r="C3772">
        <v>379.16</v>
      </c>
    </row>
    <row r="3773" spans="1:3" x14ac:dyDescent="0.2">
      <c r="A3773" t="s">
        <v>12</v>
      </c>
      <c r="B3773" s="1">
        <v>43160</v>
      </c>
      <c r="C3773">
        <v>115.42</v>
      </c>
    </row>
    <row r="3774" spans="1:3" x14ac:dyDescent="0.2">
      <c r="A3774" t="s">
        <v>16960</v>
      </c>
      <c r="B3774" s="1">
        <v>43160</v>
      </c>
      <c r="C3774">
        <v>2584.31</v>
      </c>
    </row>
    <row r="3775" spans="1:3" x14ac:dyDescent="0.2">
      <c r="A3775" t="s">
        <v>16960</v>
      </c>
      <c r="B3775" s="1">
        <v>43160</v>
      </c>
      <c r="C3775">
        <v>12796.57</v>
      </c>
    </row>
    <row r="3776" spans="1:3" x14ac:dyDescent="0.2">
      <c r="A3776" t="s">
        <v>16689</v>
      </c>
      <c r="B3776" s="1">
        <v>43160</v>
      </c>
      <c r="C3776">
        <v>133.91999999999999</v>
      </c>
    </row>
    <row r="3777" spans="1:3" x14ac:dyDescent="0.2">
      <c r="A3777" t="s">
        <v>534</v>
      </c>
      <c r="B3777" s="1">
        <v>43160</v>
      </c>
      <c r="C3777">
        <v>7372.02</v>
      </c>
    </row>
    <row r="3778" spans="1:3" x14ac:dyDescent="0.2">
      <c r="A3778" t="s">
        <v>3</v>
      </c>
      <c r="B3778" s="1">
        <v>43160</v>
      </c>
      <c r="C3778">
        <v>282.08999999999997</v>
      </c>
    </row>
    <row r="3779" spans="1:3" x14ac:dyDescent="0.2">
      <c r="A3779" t="s">
        <v>3</v>
      </c>
      <c r="B3779" s="1">
        <v>43160</v>
      </c>
      <c r="C3779">
        <v>19.7</v>
      </c>
    </row>
    <row r="3780" spans="1:3" x14ac:dyDescent="0.2">
      <c r="A3780" t="s">
        <v>3</v>
      </c>
      <c r="B3780" s="1">
        <v>43160</v>
      </c>
      <c r="C3780">
        <v>91</v>
      </c>
    </row>
    <row r="3781" spans="1:3" x14ac:dyDescent="0.2">
      <c r="A3781" t="s">
        <v>3160</v>
      </c>
      <c r="B3781" s="1">
        <v>43160</v>
      </c>
      <c r="C3781">
        <v>1300.5</v>
      </c>
    </row>
    <row r="3782" spans="1:3" x14ac:dyDescent="0.2">
      <c r="A3782" t="s">
        <v>184</v>
      </c>
      <c r="B3782" s="1">
        <v>43161</v>
      </c>
      <c r="C3782">
        <v>35.979999999999997</v>
      </c>
    </row>
    <row r="3783" spans="1:3" x14ac:dyDescent="0.2">
      <c r="A3783" t="s">
        <v>19057</v>
      </c>
      <c r="B3783" s="1">
        <v>43161</v>
      </c>
      <c r="C3783">
        <v>336.3</v>
      </c>
    </row>
    <row r="3784" spans="1:3" x14ac:dyDescent="0.2">
      <c r="A3784" t="s">
        <v>307</v>
      </c>
      <c r="B3784" s="1">
        <v>43161</v>
      </c>
      <c r="C3784">
        <v>39.479999999999997</v>
      </c>
    </row>
    <row r="3785" spans="1:3" x14ac:dyDescent="0.2">
      <c r="A3785" t="s">
        <v>347</v>
      </c>
      <c r="B3785" s="1">
        <v>43161</v>
      </c>
      <c r="C3785">
        <v>9.98</v>
      </c>
    </row>
    <row r="3786" spans="1:3" x14ac:dyDescent="0.2">
      <c r="A3786" t="s">
        <v>146</v>
      </c>
      <c r="B3786" s="1">
        <v>43161</v>
      </c>
      <c r="C3786">
        <v>2134.2199999999998</v>
      </c>
    </row>
    <row r="3787" spans="1:3" x14ac:dyDescent="0.2">
      <c r="A3787" t="s">
        <v>942</v>
      </c>
      <c r="B3787" s="1">
        <v>43161</v>
      </c>
      <c r="C3787">
        <v>274.08</v>
      </c>
    </row>
    <row r="3788" spans="1:3" x14ac:dyDescent="0.2">
      <c r="A3788" t="s">
        <v>26016</v>
      </c>
      <c r="B3788" s="1">
        <v>43161</v>
      </c>
      <c r="C3788">
        <v>218.12</v>
      </c>
    </row>
    <row r="3789" spans="1:3" x14ac:dyDescent="0.2">
      <c r="A3789" t="s">
        <v>584</v>
      </c>
      <c r="B3789" s="1">
        <v>43161</v>
      </c>
      <c r="C3789">
        <v>527.57000000000005</v>
      </c>
    </row>
    <row r="3790" spans="1:3" x14ac:dyDescent="0.2">
      <c r="A3790" t="s">
        <v>26374</v>
      </c>
      <c r="B3790" s="1">
        <v>43161</v>
      </c>
      <c r="C3790">
        <v>198.55</v>
      </c>
    </row>
    <row r="3791" spans="1:3" x14ac:dyDescent="0.2">
      <c r="A3791" t="s">
        <v>17121</v>
      </c>
      <c r="B3791" s="1">
        <v>43164</v>
      </c>
      <c r="C3791">
        <v>66.48</v>
      </c>
    </row>
    <row r="3792" spans="1:3" x14ac:dyDescent="0.2">
      <c r="A3792" t="s">
        <v>15848</v>
      </c>
      <c r="B3792" s="1">
        <v>43164</v>
      </c>
      <c r="C3792">
        <v>330.75</v>
      </c>
    </row>
    <row r="3793" spans="1:3" x14ac:dyDescent="0.2">
      <c r="A3793" t="s">
        <v>727</v>
      </c>
      <c r="B3793" s="1">
        <v>43164</v>
      </c>
      <c r="C3793">
        <v>373.31</v>
      </c>
    </row>
    <row r="3794" spans="1:3" x14ac:dyDescent="0.2">
      <c r="A3794" t="s">
        <v>17121</v>
      </c>
      <c r="B3794" s="1">
        <v>43164</v>
      </c>
      <c r="C3794">
        <v>708.97</v>
      </c>
    </row>
    <row r="3795" spans="1:3" x14ac:dyDescent="0.2">
      <c r="A3795" t="s">
        <v>44</v>
      </c>
      <c r="B3795" s="1">
        <v>43164</v>
      </c>
      <c r="C3795">
        <v>625.80999999999995</v>
      </c>
    </row>
    <row r="3796" spans="1:3" x14ac:dyDescent="0.2">
      <c r="A3796" t="s">
        <v>383</v>
      </c>
      <c r="B3796" s="1">
        <v>43164</v>
      </c>
      <c r="C3796">
        <v>33.909999999999997</v>
      </c>
    </row>
    <row r="3797" spans="1:3" x14ac:dyDescent="0.2">
      <c r="A3797" t="s">
        <v>24202</v>
      </c>
      <c r="B3797" s="1">
        <v>43164</v>
      </c>
      <c r="C3797">
        <v>18</v>
      </c>
    </row>
    <row r="3798" spans="1:3" x14ac:dyDescent="0.2">
      <c r="A3798" t="s">
        <v>934</v>
      </c>
      <c r="B3798" s="1">
        <v>43164</v>
      </c>
      <c r="C3798">
        <v>65.7</v>
      </c>
    </row>
    <row r="3799" spans="1:3" x14ac:dyDescent="0.2">
      <c r="A3799" t="s">
        <v>24202</v>
      </c>
      <c r="B3799" s="1">
        <v>43164</v>
      </c>
      <c r="C3799">
        <v>207.84</v>
      </c>
    </row>
    <row r="3800" spans="1:3" x14ac:dyDescent="0.2">
      <c r="A3800" t="s">
        <v>934</v>
      </c>
      <c r="B3800" s="1">
        <v>43164</v>
      </c>
      <c r="C3800">
        <v>345.5</v>
      </c>
    </row>
    <row r="3801" spans="1:3" x14ac:dyDescent="0.2">
      <c r="A3801" t="s">
        <v>14</v>
      </c>
      <c r="B3801" s="1">
        <v>43164</v>
      </c>
      <c r="C3801">
        <v>546.78</v>
      </c>
    </row>
    <row r="3802" spans="1:3" x14ac:dyDescent="0.2">
      <c r="A3802" t="s">
        <v>383</v>
      </c>
      <c r="B3802" s="1">
        <v>43164</v>
      </c>
      <c r="C3802">
        <v>35.4</v>
      </c>
    </row>
    <row r="3803" spans="1:3" x14ac:dyDescent="0.2">
      <c r="A3803" t="s">
        <v>383</v>
      </c>
      <c r="B3803" s="1">
        <v>43164</v>
      </c>
      <c r="C3803">
        <v>30.88</v>
      </c>
    </row>
    <row r="3804" spans="1:3" x14ac:dyDescent="0.2">
      <c r="A3804" t="s">
        <v>21145</v>
      </c>
      <c r="B3804" s="1">
        <v>43164</v>
      </c>
      <c r="C3804">
        <v>430</v>
      </c>
    </row>
    <row r="3805" spans="1:3" x14ac:dyDescent="0.2">
      <c r="A3805" t="s">
        <v>184</v>
      </c>
      <c r="B3805" s="1">
        <v>43164</v>
      </c>
      <c r="C3805">
        <v>42.48</v>
      </c>
    </row>
    <row r="3806" spans="1:3" x14ac:dyDescent="0.2">
      <c r="A3806" t="s">
        <v>184</v>
      </c>
      <c r="B3806" s="1">
        <v>43164</v>
      </c>
      <c r="C3806">
        <v>33.46</v>
      </c>
    </row>
    <row r="3807" spans="1:3" x14ac:dyDescent="0.2">
      <c r="A3807" t="s">
        <v>5825</v>
      </c>
      <c r="B3807" s="1">
        <v>43164</v>
      </c>
      <c r="C3807">
        <v>173.1</v>
      </c>
    </row>
    <row r="3808" spans="1:3" x14ac:dyDescent="0.2">
      <c r="A3808" t="s">
        <v>24161</v>
      </c>
      <c r="B3808" s="1">
        <v>43164</v>
      </c>
      <c r="C3808">
        <v>107.61</v>
      </c>
    </row>
    <row r="3809" spans="1:3" x14ac:dyDescent="0.2">
      <c r="A3809" t="s">
        <v>3302</v>
      </c>
      <c r="B3809" s="1">
        <v>43164</v>
      </c>
      <c r="C3809">
        <v>469.48</v>
      </c>
    </row>
    <row r="3810" spans="1:3" x14ac:dyDescent="0.2">
      <c r="A3810" t="s">
        <v>26371</v>
      </c>
      <c r="B3810" s="1">
        <v>43164</v>
      </c>
      <c r="C3810">
        <v>51.95</v>
      </c>
    </row>
    <row r="3811" spans="1:3" x14ac:dyDescent="0.2">
      <c r="A3811" t="s">
        <v>26372</v>
      </c>
      <c r="B3811" s="1">
        <v>43164</v>
      </c>
      <c r="C3811">
        <v>51.95</v>
      </c>
    </row>
    <row r="3812" spans="1:3" x14ac:dyDescent="0.2">
      <c r="A3812" t="s">
        <v>44</v>
      </c>
      <c r="B3812" s="1">
        <v>43164</v>
      </c>
      <c r="C3812">
        <v>718.8</v>
      </c>
    </row>
    <row r="3813" spans="1:3" x14ac:dyDescent="0.2">
      <c r="A3813" t="s">
        <v>3762</v>
      </c>
      <c r="B3813" s="1">
        <v>43164</v>
      </c>
      <c r="C3813">
        <v>533.04</v>
      </c>
    </row>
    <row r="3814" spans="1:3" x14ac:dyDescent="0.2">
      <c r="A3814" t="s">
        <v>753</v>
      </c>
      <c r="B3814" s="1">
        <v>43164</v>
      </c>
      <c r="C3814">
        <v>543.89</v>
      </c>
    </row>
    <row r="3815" spans="1:3" x14ac:dyDescent="0.2">
      <c r="A3815" t="s">
        <v>5313</v>
      </c>
      <c r="B3815" s="1">
        <v>43164</v>
      </c>
      <c r="C3815">
        <v>14.92</v>
      </c>
    </row>
    <row r="3816" spans="1:3" x14ac:dyDescent="0.2">
      <c r="A3816" t="s">
        <v>11271</v>
      </c>
      <c r="B3816" s="1">
        <v>43164</v>
      </c>
      <c r="C3816">
        <v>560.75</v>
      </c>
    </row>
    <row r="3817" spans="1:3" x14ac:dyDescent="0.2">
      <c r="A3817" t="s">
        <v>26373</v>
      </c>
      <c r="B3817" s="1">
        <v>43164</v>
      </c>
      <c r="C3817">
        <v>105.4</v>
      </c>
    </row>
    <row r="3818" spans="1:3" x14ac:dyDescent="0.2">
      <c r="A3818" t="s">
        <v>25307</v>
      </c>
      <c r="B3818" s="1">
        <v>43164</v>
      </c>
      <c r="C3818">
        <v>329.7</v>
      </c>
    </row>
    <row r="3819" spans="1:3" x14ac:dyDescent="0.2">
      <c r="A3819" t="s">
        <v>11438</v>
      </c>
      <c r="B3819" s="1">
        <v>43164</v>
      </c>
      <c r="C3819">
        <v>1990.11</v>
      </c>
    </row>
    <row r="3820" spans="1:3" x14ac:dyDescent="0.2">
      <c r="A3820" t="s">
        <v>122</v>
      </c>
      <c r="B3820" s="1">
        <v>43164</v>
      </c>
      <c r="C3820">
        <v>974.04</v>
      </c>
    </row>
    <row r="3821" spans="1:3" x14ac:dyDescent="0.2">
      <c r="A3821" t="s">
        <v>12</v>
      </c>
      <c r="B3821" s="1">
        <v>43164</v>
      </c>
      <c r="C3821">
        <v>132.75</v>
      </c>
    </row>
    <row r="3822" spans="1:3" x14ac:dyDescent="0.2">
      <c r="A3822" t="s">
        <v>12</v>
      </c>
      <c r="B3822" s="1">
        <v>43164</v>
      </c>
      <c r="C3822">
        <v>89.32</v>
      </c>
    </row>
    <row r="3823" spans="1:3" x14ac:dyDescent="0.2">
      <c r="A3823" t="s">
        <v>12</v>
      </c>
      <c r="B3823" s="1">
        <v>43164</v>
      </c>
      <c r="C3823">
        <v>101.03</v>
      </c>
    </row>
    <row r="3824" spans="1:3" x14ac:dyDescent="0.2">
      <c r="A3824" t="s">
        <v>13344</v>
      </c>
      <c r="B3824" s="1">
        <v>43165</v>
      </c>
      <c r="C3824">
        <v>130.5</v>
      </c>
    </row>
    <row r="3825" spans="1:3" x14ac:dyDescent="0.2">
      <c r="A3825" t="s">
        <v>597</v>
      </c>
      <c r="B3825" s="1">
        <v>43165</v>
      </c>
      <c r="C3825">
        <v>419.4</v>
      </c>
    </row>
    <row r="3826" spans="1:3" x14ac:dyDescent="0.2">
      <c r="A3826" t="s">
        <v>280</v>
      </c>
      <c r="B3826" s="1">
        <v>43165</v>
      </c>
      <c r="C3826">
        <v>512</v>
      </c>
    </row>
    <row r="3827" spans="1:3" x14ac:dyDescent="0.2">
      <c r="A3827" t="s">
        <v>5690</v>
      </c>
      <c r="B3827" s="1">
        <v>43165</v>
      </c>
      <c r="C3827">
        <v>148.79</v>
      </c>
    </row>
    <row r="3828" spans="1:3" x14ac:dyDescent="0.2">
      <c r="A3828" t="s">
        <v>416</v>
      </c>
      <c r="B3828" s="1">
        <v>43165</v>
      </c>
      <c r="C3828">
        <v>146.63999999999999</v>
      </c>
    </row>
    <row r="3829" spans="1:3" x14ac:dyDescent="0.2">
      <c r="A3829" t="s">
        <v>16689</v>
      </c>
      <c r="B3829" s="1">
        <v>43165</v>
      </c>
      <c r="C3829">
        <v>342.75</v>
      </c>
    </row>
    <row r="3830" spans="1:3" x14ac:dyDescent="0.2">
      <c r="A3830" t="s">
        <v>14</v>
      </c>
      <c r="B3830" s="1">
        <v>43165</v>
      </c>
      <c r="C3830">
        <v>517.21</v>
      </c>
    </row>
    <row r="3831" spans="1:3" x14ac:dyDescent="0.2">
      <c r="A3831" t="s">
        <v>308</v>
      </c>
      <c r="B3831" s="1">
        <v>43165</v>
      </c>
      <c r="C3831">
        <v>864.8</v>
      </c>
    </row>
    <row r="3832" spans="1:3" x14ac:dyDescent="0.2">
      <c r="A3832" t="s">
        <v>8371</v>
      </c>
      <c r="B3832" s="1">
        <v>43165</v>
      </c>
      <c r="C3832">
        <v>203.95</v>
      </c>
    </row>
    <row r="3833" spans="1:3" x14ac:dyDescent="0.2">
      <c r="A3833" t="s">
        <v>22629</v>
      </c>
      <c r="B3833" s="1">
        <v>43165</v>
      </c>
      <c r="C3833">
        <v>214.9</v>
      </c>
    </row>
    <row r="3834" spans="1:3" x14ac:dyDescent="0.2">
      <c r="A3834" t="s">
        <v>16960</v>
      </c>
      <c r="B3834" s="1">
        <v>43165</v>
      </c>
      <c r="C3834">
        <v>313.2</v>
      </c>
    </row>
    <row r="3835" spans="1:3" x14ac:dyDescent="0.2">
      <c r="A3835" t="s">
        <v>396</v>
      </c>
      <c r="B3835" s="1">
        <v>43165</v>
      </c>
      <c r="C3835">
        <v>549.27</v>
      </c>
    </row>
    <row r="3836" spans="1:3" x14ac:dyDescent="0.2">
      <c r="A3836" t="s">
        <v>3</v>
      </c>
      <c r="B3836" s="1">
        <v>43165</v>
      </c>
      <c r="C3836">
        <v>153</v>
      </c>
    </row>
    <row r="3837" spans="1:3" x14ac:dyDescent="0.2">
      <c r="A3837" t="s">
        <v>16960</v>
      </c>
      <c r="B3837" s="1">
        <v>43165</v>
      </c>
      <c r="C3837">
        <v>64.53</v>
      </c>
    </row>
    <row r="3838" spans="1:3" x14ac:dyDescent="0.2">
      <c r="A3838" t="s">
        <v>321</v>
      </c>
      <c r="B3838" s="1">
        <v>43165</v>
      </c>
      <c r="C3838">
        <v>686.17</v>
      </c>
    </row>
    <row r="3839" spans="1:3" x14ac:dyDescent="0.2">
      <c r="A3839" t="s">
        <v>709</v>
      </c>
      <c r="B3839" s="1">
        <v>43165</v>
      </c>
      <c r="C3839">
        <v>4249.88</v>
      </c>
    </row>
    <row r="3840" spans="1:3" x14ac:dyDescent="0.2">
      <c r="A3840" t="s">
        <v>18551</v>
      </c>
      <c r="B3840" s="1">
        <v>43165</v>
      </c>
      <c r="C3840">
        <v>657.15</v>
      </c>
    </row>
    <row r="3841" spans="1:3" x14ac:dyDescent="0.2">
      <c r="A3841" t="s">
        <v>18551</v>
      </c>
      <c r="B3841" s="1">
        <v>43165</v>
      </c>
      <c r="C3841">
        <v>438.1</v>
      </c>
    </row>
    <row r="3842" spans="1:3" x14ac:dyDescent="0.2">
      <c r="A3842" t="s">
        <v>383</v>
      </c>
      <c r="B3842" s="1">
        <v>43165</v>
      </c>
      <c r="C3842">
        <v>1095.05</v>
      </c>
    </row>
    <row r="3843" spans="1:3" x14ac:dyDescent="0.2">
      <c r="A3843" t="s">
        <v>383</v>
      </c>
      <c r="B3843" s="1">
        <v>43165</v>
      </c>
      <c r="C3843">
        <v>35.409999999999997</v>
      </c>
    </row>
    <row r="3844" spans="1:3" x14ac:dyDescent="0.2">
      <c r="A3844" t="s">
        <v>536</v>
      </c>
      <c r="B3844" s="1">
        <v>43165</v>
      </c>
      <c r="C3844">
        <v>38.25</v>
      </c>
    </row>
    <row r="3845" spans="1:3" x14ac:dyDescent="0.2">
      <c r="A3845" t="s">
        <v>158</v>
      </c>
      <c r="B3845" s="1">
        <v>43165</v>
      </c>
      <c r="C3845">
        <v>123.75</v>
      </c>
    </row>
    <row r="3846" spans="1:3" x14ac:dyDescent="0.2">
      <c r="A3846" t="s">
        <v>16960</v>
      </c>
      <c r="B3846" s="1">
        <v>43165</v>
      </c>
      <c r="C3846">
        <v>16</v>
      </c>
    </row>
    <row r="3847" spans="1:3" x14ac:dyDescent="0.2">
      <c r="A3847" t="s">
        <v>6139</v>
      </c>
      <c r="B3847" s="1">
        <v>43165</v>
      </c>
      <c r="C3847">
        <v>379.14</v>
      </c>
    </row>
    <row r="3848" spans="1:3" x14ac:dyDescent="0.2">
      <c r="A3848" t="s">
        <v>6139</v>
      </c>
      <c r="B3848" s="1">
        <v>43165</v>
      </c>
      <c r="C3848">
        <v>229.89</v>
      </c>
    </row>
    <row r="3849" spans="1:3" x14ac:dyDescent="0.2">
      <c r="A3849" t="s">
        <v>751</v>
      </c>
      <c r="B3849" s="1">
        <v>43165</v>
      </c>
      <c r="C3849">
        <v>50.47</v>
      </c>
    </row>
    <row r="3850" spans="1:3" x14ac:dyDescent="0.2">
      <c r="A3850" t="s">
        <v>46</v>
      </c>
      <c r="B3850" s="1">
        <v>43165</v>
      </c>
      <c r="C3850">
        <v>406.74</v>
      </c>
    </row>
    <row r="3851" spans="1:3" x14ac:dyDescent="0.2">
      <c r="A3851" t="s">
        <v>326</v>
      </c>
      <c r="B3851" s="1">
        <v>43165</v>
      </c>
      <c r="C3851">
        <v>392.82</v>
      </c>
    </row>
    <row r="3852" spans="1:3" x14ac:dyDescent="0.2">
      <c r="A3852" t="s">
        <v>16960</v>
      </c>
      <c r="B3852" s="1">
        <v>43165</v>
      </c>
      <c r="C3852">
        <v>215.1</v>
      </c>
    </row>
    <row r="3853" spans="1:3" x14ac:dyDescent="0.2">
      <c r="A3853" t="s">
        <v>12</v>
      </c>
      <c r="B3853" s="1">
        <v>43165</v>
      </c>
      <c r="C3853">
        <v>286.06</v>
      </c>
    </row>
    <row r="3854" spans="1:3" x14ac:dyDescent="0.2">
      <c r="A3854" t="s">
        <v>12</v>
      </c>
      <c r="B3854" s="1">
        <v>43165</v>
      </c>
      <c r="C3854">
        <v>10.18</v>
      </c>
    </row>
    <row r="3855" spans="1:3" x14ac:dyDescent="0.2">
      <c r="A3855" t="s">
        <v>19916</v>
      </c>
      <c r="B3855" s="1">
        <v>43166</v>
      </c>
      <c r="C3855">
        <v>41.7</v>
      </c>
    </row>
    <row r="3856" spans="1:3" x14ac:dyDescent="0.2">
      <c r="A3856" t="s">
        <v>280</v>
      </c>
      <c r="B3856" s="1">
        <v>43166</v>
      </c>
      <c r="C3856">
        <v>164.25</v>
      </c>
    </row>
    <row r="3857" spans="1:3" x14ac:dyDescent="0.2">
      <c r="A3857" t="s">
        <v>1512</v>
      </c>
      <c r="B3857" s="1">
        <v>43166</v>
      </c>
      <c r="C3857">
        <v>133.18</v>
      </c>
    </row>
    <row r="3858" spans="1:3" x14ac:dyDescent="0.2">
      <c r="A3858" t="s">
        <v>18927</v>
      </c>
      <c r="B3858" s="1">
        <v>43166</v>
      </c>
      <c r="C3858">
        <v>574.27</v>
      </c>
    </row>
    <row r="3859" spans="1:3" x14ac:dyDescent="0.2">
      <c r="A3859" t="s">
        <v>16883</v>
      </c>
      <c r="B3859" s="1">
        <v>43166</v>
      </c>
      <c r="C3859">
        <v>48.95</v>
      </c>
    </row>
    <row r="3860" spans="1:3" x14ac:dyDescent="0.2">
      <c r="A3860" t="s">
        <v>19915</v>
      </c>
      <c r="B3860" s="1">
        <v>43166</v>
      </c>
      <c r="C3860">
        <v>41.9</v>
      </c>
    </row>
    <row r="3861" spans="1:3" x14ac:dyDescent="0.2">
      <c r="A3861" t="s">
        <v>938</v>
      </c>
      <c r="B3861" s="1">
        <v>43166</v>
      </c>
      <c r="C3861">
        <v>108.67</v>
      </c>
    </row>
    <row r="3862" spans="1:3" x14ac:dyDescent="0.2">
      <c r="A3862" t="s">
        <v>236</v>
      </c>
      <c r="B3862" s="1">
        <v>43166</v>
      </c>
      <c r="C3862">
        <v>45.5</v>
      </c>
    </row>
    <row r="3863" spans="1:3" x14ac:dyDescent="0.2">
      <c r="A3863" t="s">
        <v>6139</v>
      </c>
      <c r="B3863" s="1">
        <v>43166</v>
      </c>
      <c r="C3863">
        <v>517.92999999999995</v>
      </c>
    </row>
    <row r="3864" spans="1:3" x14ac:dyDescent="0.2">
      <c r="A3864" t="s">
        <v>26369</v>
      </c>
      <c r="B3864" s="1">
        <v>43166</v>
      </c>
      <c r="C3864">
        <v>69.95</v>
      </c>
    </row>
    <row r="3865" spans="1:3" x14ac:dyDescent="0.2">
      <c r="A3865" t="s">
        <v>32</v>
      </c>
      <c r="B3865" s="1">
        <v>43166</v>
      </c>
      <c r="C3865">
        <v>394.95</v>
      </c>
    </row>
    <row r="3866" spans="1:3" x14ac:dyDescent="0.2">
      <c r="A3866" t="s">
        <v>25076</v>
      </c>
      <c r="B3866" s="1">
        <v>43166</v>
      </c>
      <c r="C3866">
        <v>614.49</v>
      </c>
    </row>
    <row r="3867" spans="1:3" x14ac:dyDescent="0.2">
      <c r="A3867" t="s">
        <v>495</v>
      </c>
      <c r="B3867" s="1">
        <v>43166</v>
      </c>
      <c r="C3867">
        <v>661.61</v>
      </c>
    </row>
    <row r="3868" spans="1:3" x14ac:dyDescent="0.2">
      <c r="A3868" t="s">
        <v>19329</v>
      </c>
      <c r="B3868" s="1">
        <v>43166</v>
      </c>
      <c r="C3868">
        <v>123.75</v>
      </c>
    </row>
    <row r="3869" spans="1:3" x14ac:dyDescent="0.2">
      <c r="A3869" t="s">
        <v>26316</v>
      </c>
      <c r="B3869" s="1">
        <v>43166</v>
      </c>
      <c r="C3869">
        <v>231.75</v>
      </c>
    </row>
    <row r="3870" spans="1:3" x14ac:dyDescent="0.2">
      <c r="A3870" t="s">
        <v>322</v>
      </c>
      <c r="B3870" s="1">
        <v>43166</v>
      </c>
      <c r="C3870">
        <v>632.07000000000005</v>
      </c>
    </row>
    <row r="3871" spans="1:3" x14ac:dyDescent="0.2">
      <c r="A3871" t="s">
        <v>3</v>
      </c>
      <c r="B3871" s="1">
        <v>43166</v>
      </c>
      <c r="C3871">
        <v>322.70999999999998</v>
      </c>
    </row>
    <row r="3872" spans="1:3" x14ac:dyDescent="0.2">
      <c r="A3872" t="s">
        <v>349</v>
      </c>
      <c r="B3872" s="1">
        <v>43166</v>
      </c>
      <c r="C3872">
        <v>878.84</v>
      </c>
    </row>
    <row r="3873" spans="1:3" x14ac:dyDescent="0.2">
      <c r="A3873" t="s">
        <v>236</v>
      </c>
      <c r="B3873" s="1">
        <v>43166</v>
      </c>
      <c r="C3873">
        <v>61.47</v>
      </c>
    </row>
    <row r="3874" spans="1:3" x14ac:dyDescent="0.2">
      <c r="A3874" t="s">
        <v>236</v>
      </c>
      <c r="B3874" s="1">
        <v>43166</v>
      </c>
      <c r="C3874">
        <v>105.84</v>
      </c>
    </row>
    <row r="3875" spans="1:3" x14ac:dyDescent="0.2">
      <c r="A3875" t="s">
        <v>12</v>
      </c>
      <c r="B3875" s="1">
        <v>43166</v>
      </c>
      <c r="C3875">
        <v>252.13</v>
      </c>
    </row>
    <row r="3876" spans="1:3" x14ac:dyDescent="0.2">
      <c r="A3876" t="s">
        <v>12294</v>
      </c>
      <c r="B3876" s="1">
        <v>43166</v>
      </c>
      <c r="C3876">
        <v>176.78</v>
      </c>
    </row>
    <row r="3877" spans="1:3" x14ac:dyDescent="0.2">
      <c r="A3877" t="s">
        <v>26232</v>
      </c>
      <c r="B3877" s="1">
        <v>43166</v>
      </c>
      <c r="C3877">
        <v>2500</v>
      </c>
    </row>
    <row r="3878" spans="1:3" x14ac:dyDescent="0.2">
      <c r="A3878" t="s">
        <v>26357</v>
      </c>
      <c r="B3878" s="1">
        <v>43166</v>
      </c>
      <c r="C3878">
        <v>155.80000000000001</v>
      </c>
    </row>
    <row r="3879" spans="1:3" x14ac:dyDescent="0.2">
      <c r="A3879" t="s">
        <v>120</v>
      </c>
      <c r="B3879" s="1">
        <v>43166</v>
      </c>
      <c r="C3879">
        <v>411.96</v>
      </c>
    </row>
    <row r="3880" spans="1:3" x14ac:dyDescent="0.2">
      <c r="A3880" t="s">
        <v>727</v>
      </c>
      <c r="B3880" s="1">
        <v>43166</v>
      </c>
      <c r="C3880">
        <v>29.98</v>
      </c>
    </row>
    <row r="3881" spans="1:3" x14ac:dyDescent="0.2">
      <c r="A3881" t="s">
        <v>286</v>
      </c>
      <c r="B3881" s="1">
        <v>43166</v>
      </c>
      <c r="C3881">
        <v>273.35000000000002</v>
      </c>
    </row>
    <row r="3882" spans="1:3" x14ac:dyDescent="0.2">
      <c r="A3882" t="s">
        <v>286</v>
      </c>
      <c r="B3882" s="1">
        <v>43166</v>
      </c>
      <c r="C3882">
        <v>163.34</v>
      </c>
    </row>
    <row r="3883" spans="1:3" x14ac:dyDescent="0.2">
      <c r="A3883" t="s">
        <v>18272</v>
      </c>
      <c r="B3883" s="1">
        <v>43166</v>
      </c>
      <c r="C3883">
        <v>67.8</v>
      </c>
    </row>
    <row r="3884" spans="1:3" x14ac:dyDescent="0.2">
      <c r="A3884" t="s">
        <v>16960</v>
      </c>
      <c r="B3884" s="1">
        <v>43166</v>
      </c>
      <c r="C3884">
        <v>164.18</v>
      </c>
    </row>
    <row r="3885" spans="1:3" x14ac:dyDescent="0.2">
      <c r="A3885" t="s">
        <v>26370</v>
      </c>
      <c r="B3885" s="1">
        <v>43166</v>
      </c>
      <c r="C3885">
        <v>46.5</v>
      </c>
    </row>
    <row r="3886" spans="1:3" x14ac:dyDescent="0.2">
      <c r="A3886" t="s">
        <v>18191</v>
      </c>
      <c r="B3886" s="1">
        <v>43167</v>
      </c>
      <c r="C3886">
        <v>85</v>
      </c>
    </row>
    <row r="3887" spans="1:3" x14ac:dyDescent="0.2">
      <c r="A3887" t="s">
        <v>17704</v>
      </c>
      <c r="B3887" s="1">
        <v>43167</v>
      </c>
      <c r="C3887">
        <v>91.95</v>
      </c>
    </row>
    <row r="3888" spans="1:3" x14ac:dyDescent="0.2">
      <c r="A3888" t="s">
        <v>26361</v>
      </c>
      <c r="B3888" s="1">
        <v>43167</v>
      </c>
      <c r="C3888">
        <v>79.95</v>
      </c>
    </row>
    <row r="3889" spans="1:3" x14ac:dyDescent="0.2">
      <c r="A3889" t="s">
        <v>26362</v>
      </c>
      <c r="B3889" s="1">
        <v>43167</v>
      </c>
      <c r="C3889">
        <v>179.55</v>
      </c>
    </row>
    <row r="3890" spans="1:3" x14ac:dyDescent="0.2">
      <c r="A3890" t="s">
        <v>3559</v>
      </c>
      <c r="B3890" s="1">
        <v>43167</v>
      </c>
      <c r="C3890">
        <v>374.9</v>
      </c>
    </row>
    <row r="3891" spans="1:3" x14ac:dyDescent="0.2">
      <c r="A3891" t="s">
        <v>236</v>
      </c>
      <c r="B3891" s="1">
        <v>43167</v>
      </c>
      <c r="C3891">
        <v>89.7</v>
      </c>
    </row>
    <row r="3892" spans="1:3" x14ac:dyDescent="0.2">
      <c r="A3892" t="s">
        <v>25966</v>
      </c>
      <c r="B3892" s="1">
        <v>43167</v>
      </c>
      <c r="C3892">
        <v>183</v>
      </c>
    </row>
    <row r="3893" spans="1:3" x14ac:dyDescent="0.2">
      <c r="A3893" t="s">
        <v>19463</v>
      </c>
      <c r="B3893" s="1">
        <v>43167</v>
      </c>
      <c r="C3893">
        <v>178.75</v>
      </c>
    </row>
    <row r="3894" spans="1:3" x14ac:dyDescent="0.2">
      <c r="A3894" t="s">
        <v>2196</v>
      </c>
      <c r="B3894" s="1">
        <v>43167</v>
      </c>
      <c r="C3894">
        <v>127.5</v>
      </c>
    </row>
    <row r="3895" spans="1:3" x14ac:dyDescent="0.2">
      <c r="A3895" t="s">
        <v>17569</v>
      </c>
      <c r="B3895" s="1">
        <v>43167</v>
      </c>
      <c r="C3895">
        <v>450.03</v>
      </c>
    </row>
    <row r="3896" spans="1:3" x14ac:dyDescent="0.2">
      <c r="A3896" t="s">
        <v>1090</v>
      </c>
      <c r="B3896" s="1">
        <v>43167</v>
      </c>
      <c r="C3896">
        <v>504.42</v>
      </c>
    </row>
    <row r="3897" spans="1:3" x14ac:dyDescent="0.2">
      <c r="A3897" t="s">
        <v>23471</v>
      </c>
      <c r="B3897" s="1">
        <v>43167</v>
      </c>
      <c r="C3897">
        <v>214.83</v>
      </c>
    </row>
    <row r="3898" spans="1:3" x14ac:dyDescent="0.2">
      <c r="A3898" t="s">
        <v>26363</v>
      </c>
      <c r="B3898" s="1">
        <v>43167</v>
      </c>
      <c r="C3898">
        <v>77</v>
      </c>
    </row>
    <row r="3899" spans="1:3" x14ac:dyDescent="0.2">
      <c r="A3899" t="s">
        <v>3</v>
      </c>
      <c r="B3899" s="1">
        <v>43167</v>
      </c>
      <c r="C3899">
        <v>105</v>
      </c>
    </row>
    <row r="3900" spans="1:3" x14ac:dyDescent="0.2">
      <c r="A3900" t="s">
        <v>1002</v>
      </c>
      <c r="B3900" s="1">
        <v>43167</v>
      </c>
      <c r="C3900">
        <v>620.35</v>
      </c>
    </row>
    <row r="3901" spans="1:3" x14ac:dyDescent="0.2">
      <c r="A3901" t="s">
        <v>26364</v>
      </c>
      <c r="B3901" s="1">
        <v>43167</v>
      </c>
      <c r="C3901">
        <v>268</v>
      </c>
    </row>
    <row r="3902" spans="1:3" x14ac:dyDescent="0.2">
      <c r="A3902" t="s">
        <v>26365</v>
      </c>
      <c r="B3902" s="1">
        <v>43167</v>
      </c>
      <c r="C3902">
        <v>33.450000000000003</v>
      </c>
    </row>
    <row r="3903" spans="1:3" x14ac:dyDescent="0.2">
      <c r="A3903" t="s">
        <v>810</v>
      </c>
      <c r="B3903" s="1">
        <v>43167</v>
      </c>
      <c r="C3903">
        <v>270</v>
      </c>
    </row>
    <row r="3904" spans="1:3" x14ac:dyDescent="0.2">
      <c r="A3904" t="s">
        <v>751</v>
      </c>
      <c r="B3904" s="1">
        <v>43167</v>
      </c>
      <c r="C3904">
        <v>50.48</v>
      </c>
    </row>
    <row r="3905" spans="1:3" x14ac:dyDescent="0.2">
      <c r="A3905" t="s">
        <v>26366</v>
      </c>
      <c r="B3905" s="1">
        <v>43167</v>
      </c>
      <c r="C3905">
        <v>614</v>
      </c>
    </row>
    <row r="3906" spans="1:3" x14ac:dyDescent="0.2">
      <c r="A3906" t="s">
        <v>26367</v>
      </c>
      <c r="B3906" s="1">
        <v>43167</v>
      </c>
      <c r="C3906">
        <v>61</v>
      </c>
    </row>
    <row r="3907" spans="1:3" x14ac:dyDescent="0.2">
      <c r="A3907" t="s">
        <v>3</v>
      </c>
      <c r="B3907" s="1">
        <v>43167</v>
      </c>
      <c r="C3907">
        <v>309</v>
      </c>
    </row>
    <row r="3908" spans="1:3" x14ac:dyDescent="0.2">
      <c r="A3908" t="s">
        <v>46</v>
      </c>
      <c r="B3908" s="1">
        <v>43167</v>
      </c>
      <c r="C3908">
        <v>1320</v>
      </c>
    </row>
    <row r="3909" spans="1:3" x14ac:dyDescent="0.2">
      <c r="A3909" t="s">
        <v>236</v>
      </c>
      <c r="B3909" s="1">
        <v>43167</v>
      </c>
      <c r="C3909">
        <v>2223.06</v>
      </c>
    </row>
    <row r="3910" spans="1:3" x14ac:dyDescent="0.2">
      <c r="A3910" t="s">
        <v>1674</v>
      </c>
      <c r="B3910" s="1">
        <v>43167</v>
      </c>
      <c r="C3910">
        <v>142.38999999999999</v>
      </c>
    </row>
    <row r="3911" spans="1:3" x14ac:dyDescent="0.2">
      <c r="A3911" t="s">
        <v>810</v>
      </c>
      <c r="B3911" s="1">
        <v>43167</v>
      </c>
      <c r="C3911">
        <v>56.84</v>
      </c>
    </row>
    <row r="3912" spans="1:3" x14ac:dyDescent="0.2">
      <c r="A3912" t="s">
        <v>6139</v>
      </c>
      <c r="B3912" s="1">
        <v>43167</v>
      </c>
      <c r="C3912">
        <v>74.25</v>
      </c>
    </row>
    <row r="3913" spans="1:3" x14ac:dyDescent="0.2">
      <c r="A3913" t="s">
        <v>26368</v>
      </c>
      <c r="B3913" s="1">
        <v>43167</v>
      </c>
      <c r="C3913">
        <v>51.95</v>
      </c>
    </row>
    <row r="3914" spans="1:3" x14ac:dyDescent="0.2">
      <c r="A3914" t="s">
        <v>241</v>
      </c>
      <c r="B3914" s="1">
        <v>43167</v>
      </c>
      <c r="C3914">
        <v>1219.17</v>
      </c>
    </row>
    <row r="3915" spans="1:3" x14ac:dyDescent="0.2">
      <c r="A3915" t="s">
        <v>257</v>
      </c>
      <c r="B3915" s="1">
        <v>43167</v>
      </c>
      <c r="C3915">
        <v>688.89</v>
      </c>
    </row>
    <row r="3916" spans="1:3" x14ac:dyDescent="0.2">
      <c r="A3916" t="s">
        <v>46</v>
      </c>
      <c r="B3916" s="1">
        <v>43167</v>
      </c>
      <c r="C3916">
        <v>255.78</v>
      </c>
    </row>
    <row r="3917" spans="1:3" x14ac:dyDescent="0.2">
      <c r="A3917" t="s">
        <v>383</v>
      </c>
      <c r="B3917" s="1">
        <v>43167</v>
      </c>
      <c r="C3917">
        <v>143.47999999999999</v>
      </c>
    </row>
    <row r="3918" spans="1:3" x14ac:dyDescent="0.2">
      <c r="A3918" t="s">
        <v>26069</v>
      </c>
      <c r="B3918" s="1">
        <v>43167</v>
      </c>
      <c r="C3918">
        <v>244.5</v>
      </c>
    </row>
    <row r="3919" spans="1:3" x14ac:dyDescent="0.2">
      <c r="A3919" t="s">
        <v>12</v>
      </c>
      <c r="B3919" s="1">
        <v>43167</v>
      </c>
      <c r="C3919">
        <v>155.6</v>
      </c>
    </row>
    <row r="3920" spans="1:3" x14ac:dyDescent="0.2">
      <c r="A3920" t="s">
        <v>10315</v>
      </c>
      <c r="B3920" s="1">
        <v>43168</v>
      </c>
      <c r="C3920">
        <v>207.5</v>
      </c>
    </row>
    <row r="3921" spans="1:3" x14ac:dyDescent="0.2">
      <c r="A3921" t="s">
        <v>22894</v>
      </c>
      <c r="B3921" s="1">
        <v>43168</v>
      </c>
      <c r="C3921">
        <v>35.94</v>
      </c>
    </row>
    <row r="3922" spans="1:3" x14ac:dyDescent="0.2">
      <c r="A3922" t="s">
        <v>1512</v>
      </c>
      <c r="B3922" s="1">
        <v>43168</v>
      </c>
      <c r="C3922">
        <v>100.01</v>
      </c>
    </row>
    <row r="3923" spans="1:3" x14ac:dyDescent="0.2">
      <c r="A3923" t="s">
        <v>6431</v>
      </c>
      <c r="B3923" s="1">
        <v>43171</v>
      </c>
      <c r="C3923">
        <v>163.77000000000001</v>
      </c>
    </row>
    <row r="3924" spans="1:3" x14ac:dyDescent="0.2">
      <c r="A3924" t="s">
        <v>14275</v>
      </c>
      <c r="B3924" s="1">
        <v>43171</v>
      </c>
      <c r="C3924">
        <v>502.15</v>
      </c>
    </row>
    <row r="3925" spans="1:3" x14ac:dyDescent="0.2">
      <c r="A3925" t="s">
        <v>943</v>
      </c>
      <c r="B3925" s="1">
        <v>43171</v>
      </c>
      <c r="C3925">
        <v>42.53</v>
      </c>
    </row>
    <row r="3926" spans="1:3" x14ac:dyDescent="0.2">
      <c r="A3926" t="s">
        <v>483</v>
      </c>
      <c r="B3926" s="1">
        <v>43171</v>
      </c>
      <c r="C3926">
        <v>589.20000000000005</v>
      </c>
    </row>
    <row r="3927" spans="1:3" x14ac:dyDescent="0.2">
      <c r="A3927" t="s">
        <v>483</v>
      </c>
      <c r="B3927" s="1">
        <v>43171</v>
      </c>
      <c r="C3927">
        <v>349.89</v>
      </c>
    </row>
    <row r="3928" spans="1:3" x14ac:dyDescent="0.2">
      <c r="A3928" t="s">
        <v>20940</v>
      </c>
      <c r="B3928" s="1">
        <v>43171</v>
      </c>
      <c r="C3928">
        <v>200.14</v>
      </c>
    </row>
    <row r="3929" spans="1:3" x14ac:dyDescent="0.2">
      <c r="A3929" t="s">
        <v>7822</v>
      </c>
      <c r="B3929" s="1">
        <v>43171</v>
      </c>
      <c r="C3929">
        <v>24.25</v>
      </c>
    </row>
    <row r="3930" spans="1:3" x14ac:dyDescent="0.2">
      <c r="A3930" t="s">
        <v>7822</v>
      </c>
      <c r="B3930" s="1">
        <v>43171</v>
      </c>
      <c r="C3930">
        <v>47.46</v>
      </c>
    </row>
    <row r="3931" spans="1:3" x14ac:dyDescent="0.2">
      <c r="A3931" t="s">
        <v>7822</v>
      </c>
      <c r="B3931" s="1">
        <v>43171</v>
      </c>
      <c r="C3931">
        <v>69.28</v>
      </c>
    </row>
    <row r="3932" spans="1:3" x14ac:dyDescent="0.2">
      <c r="A3932" t="s">
        <v>7822</v>
      </c>
      <c r="B3932" s="1">
        <v>43171</v>
      </c>
      <c r="C3932">
        <v>7.5</v>
      </c>
    </row>
    <row r="3933" spans="1:3" x14ac:dyDescent="0.2">
      <c r="A3933" t="s">
        <v>7822</v>
      </c>
      <c r="B3933" s="1">
        <v>43171</v>
      </c>
      <c r="C3933">
        <v>74.48</v>
      </c>
    </row>
    <row r="3934" spans="1:3" x14ac:dyDescent="0.2">
      <c r="A3934" t="s">
        <v>26218</v>
      </c>
      <c r="B3934" s="1">
        <v>43171</v>
      </c>
      <c r="C3934">
        <v>45.5</v>
      </c>
    </row>
    <row r="3935" spans="1:3" x14ac:dyDescent="0.2">
      <c r="A3935" t="s">
        <v>26355</v>
      </c>
      <c r="B3935" s="1">
        <v>43171</v>
      </c>
      <c r="C3935">
        <v>127.9</v>
      </c>
    </row>
    <row r="3936" spans="1:3" x14ac:dyDescent="0.2">
      <c r="A3936" t="s">
        <v>25614</v>
      </c>
      <c r="B3936" s="1">
        <v>43171</v>
      </c>
      <c r="C3936">
        <v>404.51</v>
      </c>
    </row>
    <row r="3937" spans="1:3" x14ac:dyDescent="0.2">
      <c r="A3937" t="s">
        <v>751</v>
      </c>
      <c r="B3937" s="1">
        <v>43171</v>
      </c>
      <c r="C3937">
        <v>39.479999999999997</v>
      </c>
    </row>
    <row r="3938" spans="1:3" x14ac:dyDescent="0.2">
      <c r="A3938" t="s">
        <v>24956</v>
      </c>
      <c r="B3938" s="1">
        <v>43171</v>
      </c>
      <c r="C3938">
        <v>329.13</v>
      </c>
    </row>
    <row r="3939" spans="1:3" x14ac:dyDescent="0.2">
      <c r="A3939" t="s">
        <v>184</v>
      </c>
      <c r="B3939" s="1">
        <v>43171</v>
      </c>
      <c r="C3939">
        <v>42.48</v>
      </c>
    </row>
    <row r="3940" spans="1:3" x14ac:dyDescent="0.2">
      <c r="A3940" t="s">
        <v>323</v>
      </c>
      <c r="B3940" s="1">
        <v>43171</v>
      </c>
      <c r="C3940">
        <v>89.8</v>
      </c>
    </row>
    <row r="3941" spans="1:3" x14ac:dyDescent="0.2">
      <c r="A3941" t="s">
        <v>26356</v>
      </c>
      <c r="B3941" s="1">
        <v>43171</v>
      </c>
      <c r="C3941">
        <v>129.5</v>
      </c>
    </row>
    <row r="3942" spans="1:3" x14ac:dyDescent="0.2">
      <c r="A3942" t="s">
        <v>26357</v>
      </c>
      <c r="B3942" s="1">
        <v>43171</v>
      </c>
      <c r="C3942">
        <v>35.950000000000003</v>
      </c>
    </row>
    <row r="3943" spans="1:3" x14ac:dyDescent="0.2">
      <c r="A3943" t="s">
        <v>120</v>
      </c>
      <c r="B3943" s="1">
        <v>43171</v>
      </c>
      <c r="C3943">
        <v>556</v>
      </c>
    </row>
    <row r="3944" spans="1:3" x14ac:dyDescent="0.2">
      <c r="A3944" t="s">
        <v>25614</v>
      </c>
      <c r="B3944" s="1">
        <v>43171</v>
      </c>
      <c r="C3944">
        <v>52.5</v>
      </c>
    </row>
    <row r="3945" spans="1:3" x14ac:dyDescent="0.2">
      <c r="A3945" t="s">
        <v>25614</v>
      </c>
      <c r="B3945" s="1">
        <v>43171</v>
      </c>
      <c r="C3945">
        <v>665.03</v>
      </c>
    </row>
    <row r="3946" spans="1:3" x14ac:dyDescent="0.2">
      <c r="A3946" t="s">
        <v>25614</v>
      </c>
      <c r="B3946" s="1">
        <v>43171</v>
      </c>
      <c r="C3946">
        <v>332.13</v>
      </c>
    </row>
    <row r="3947" spans="1:3" x14ac:dyDescent="0.2">
      <c r="A3947" t="s">
        <v>25614</v>
      </c>
      <c r="B3947" s="1">
        <v>43171</v>
      </c>
      <c r="C3947">
        <v>152.83000000000001</v>
      </c>
    </row>
    <row r="3948" spans="1:3" x14ac:dyDescent="0.2">
      <c r="A3948" t="s">
        <v>374</v>
      </c>
      <c r="B3948" s="1">
        <v>43171</v>
      </c>
      <c r="C3948">
        <v>528.79</v>
      </c>
    </row>
    <row r="3949" spans="1:3" x14ac:dyDescent="0.2">
      <c r="A3949" t="s">
        <v>26358</v>
      </c>
      <c r="B3949" s="1">
        <v>43171</v>
      </c>
      <c r="C3949">
        <v>156.88999999999999</v>
      </c>
    </row>
    <row r="3950" spans="1:3" x14ac:dyDescent="0.2">
      <c r="A3950" t="s">
        <v>26359</v>
      </c>
      <c r="B3950" s="1">
        <v>43171</v>
      </c>
      <c r="C3950">
        <v>159.6</v>
      </c>
    </row>
    <row r="3951" spans="1:3" x14ac:dyDescent="0.2">
      <c r="A3951" t="s">
        <v>870</v>
      </c>
      <c r="B3951" s="1">
        <v>43171</v>
      </c>
      <c r="C3951">
        <v>104.1</v>
      </c>
    </row>
    <row r="3952" spans="1:3" x14ac:dyDescent="0.2">
      <c r="A3952" t="s">
        <v>534</v>
      </c>
      <c r="B3952" s="1">
        <v>43171</v>
      </c>
      <c r="C3952">
        <v>1922.72</v>
      </c>
    </row>
    <row r="3953" spans="1:3" x14ac:dyDescent="0.2">
      <c r="A3953" t="s">
        <v>6139</v>
      </c>
      <c r="B3953" s="1">
        <v>43171</v>
      </c>
      <c r="C3953">
        <v>1206.3900000000001</v>
      </c>
    </row>
    <row r="3954" spans="1:3" x14ac:dyDescent="0.2">
      <c r="A3954" t="s">
        <v>324</v>
      </c>
      <c r="B3954" s="1">
        <v>43171</v>
      </c>
      <c r="C3954">
        <v>53</v>
      </c>
    </row>
    <row r="3955" spans="1:3" x14ac:dyDescent="0.2">
      <c r="A3955" t="s">
        <v>44</v>
      </c>
      <c r="B3955" s="1">
        <v>43171</v>
      </c>
      <c r="C3955">
        <v>453.51</v>
      </c>
    </row>
    <row r="3956" spans="1:3" x14ac:dyDescent="0.2">
      <c r="A3956" t="s">
        <v>18634</v>
      </c>
      <c r="B3956" s="1">
        <v>43171</v>
      </c>
      <c r="C3956">
        <v>183.4</v>
      </c>
    </row>
    <row r="3957" spans="1:3" x14ac:dyDescent="0.2">
      <c r="A3957" t="s">
        <v>9982</v>
      </c>
      <c r="B3957" s="1">
        <v>43171</v>
      </c>
      <c r="C3957">
        <v>1048.5</v>
      </c>
    </row>
    <row r="3958" spans="1:3" x14ac:dyDescent="0.2">
      <c r="A3958" t="s">
        <v>324</v>
      </c>
      <c r="B3958" s="1">
        <v>43171</v>
      </c>
      <c r="C3958">
        <v>453.38</v>
      </c>
    </row>
    <row r="3959" spans="1:3" x14ac:dyDescent="0.2">
      <c r="A3959" t="s">
        <v>257</v>
      </c>
      <c r="B3959" s="1">
        <v>43171</v>
      </c>
      <c r="C3959">
        <v>560.01</v>
      </c>
    </row>
    <row r="3960" spans="1:3" x14ac:dyDescent="0.2">
      <c r="A3960" t="s">
        <v>12</v>
      </c>
      <c r="B3960" s="1">
        <v>43171</v>
      </c>
      <c r="C3960">
        <v>98.92</v>
      </c>
    </row>
    <row r="3961" spans="1:3" x14ac:dyDescent="0.2">
      <c r="A3961" t="s">
        <v>12</v>
      </c>
      <c r="B3961" s="1">
        <v>43171</v>
      </c>
      <c r="C3961">
        <v>46.72</v>
      </c>
    </row>
    <row r="3962" spans="1:3" x14ac:dyDescent="0.2">
      <c r="A3962" t="s">
        <v>12</v>
      </c>
      <c r="B3962" s="1">
        <v>43171</v>
      </c>
      <c r="C3962">
        <v>24.43</v>
      </c>
    </row>
    <row r="3963" spans="1:3" x14ac:dyDescent="0.2">
      <c r="A3963" t="s">
        <v>12</v>
      </c>
      <c r="B3963" s="1">
        <v>43171</v>
      </c>
      <c r="C3963">
        <v>154.5</v>
      </c>
    </row>
    <row r="3964" spans="1:3" x14ac:dyDescent="0.2">
      <c r="A3964" t="s">
        <v>4448</v>
      </c>
      <c r="B3964" s="1">
        <v>43171</v>
      </c>
      <c r="C3964">
        <v>129.75</v>
      </c>
    </row>
    <row r="3965" spans="1:3" x14ac:dyDescent="0.2">
      <c r="A3965" t="s">
        <v>1546</v>
      </c>
      <c r="B3965" s="1">
        <v>43171</v>
      </c>
      <c r="C3965">
        <v>264.18</v>
      </c>
    </row>
    <row r="3966" spans="1:3" x14ac:dyDescent="0.2">
      <c r="A3966" t="s">
        <v>2347</v>
      </c>
      <c r="B3966" s="1">
        <v>43171</v>
      </c>
      <c r="C3966">
        <v>199.35</v>
      </c>
    </row>
    <row r="3967" spans="1:3" x14ac:dyDescent="0.2">
      <c r="A3967" t="s">
        <v>19915</v>
      </c>
      <c r="B3967" s="1">
        <v>43171</v>
      </c>
      <c r="C3967">
        <v>14.95</v>
      </c>
    </row>
    <row r="3968" spans="1:3" x14ac:dyDescent="0.2">
      <c r="A3968" t="s">
        <v>26360</v>
      </c>
      <c r="B3968" s="1">
        <v>43171</v>
      </c>
      <c r="C3968">
        <v>262</v>
      </c>
    </row>
    <row r="3969" spans="1:3" x14ac:dyDescent="0.2">
      <c r="A3969" t="s">
        <v>12951</v>
      </c>
      <c r="B3969" s="1">
        <v>43172</v>
      </c>
      <c r="C3969">
        <v>3193.25</v>
      </c>
    </row>
    <row r="3970" spans="1:3" x14ac:dyDescent="0.2">
      <c r="A3970" t="s">
        <v>16640</v>
      </c>
      <c r="B3970" s="1">
        <v>43172</v>
      </c>
      <c r="C3970">
        <v>861</v>
      </c>
    </row>
    <row r="3971" spans="1:3" x14ac:dyDescent="0.2">
      <c r="A3971" t="s">
        <v>25151</v>
      </c>
      <c r="B3971" s="1">
        <v>43172</v>
      </c>
      <c r="C3971">
        <v>293.3</v>
      </c>
    </row>
    <row r="3972" spans="1:3" x14ac:dyDescent="0.2">
      <c r="A3972" t="s">
        <v>10481</v>
      </c>
      <c r="B3972" s="1">
        <v>43172</v>
      </c>
      <c r="C3972">
        <v>350.69</v>
      </c>
    </row>
    <row r="3973" spans="1:3" x14ac:dyDescent="0.2">
      <c r="A3973" t="s">
        <v>26292</v>
      </c>
      <c r="B3973" s="1">
        <v>43172</v>
      </c>
      <c r="C3973">
        <v>31.9</v>
      </c>
    </row>
    <row r="3974" spans="1:3" x14ac:dyDescent="0.2">
      <c r="A3974" t="s">
        <v>321</v>
      </c>
      <c r="B3974" s="1">
        <v>43172</v>
      </c>
      <c r="C3974">
        <v>2461.23</v>
      </c>
    </row>
    <row r="3975" spans="1:3" x14ac:dyDescent="0.2">
      <c r="A3975" t="s">
        <v>612</v>
      </c>
      <c r="B3975" s="1">
        <v>43172</v>
      </c>
      <c r="C3975">
        <v>309.70999999999998</v>
      </c>
    </row>
    <row r="3976" spans="1:3" x14ac:dyDescent="0.2">
      <c r="A3976" t="s">
        <v>21729</v>
      </c>
      <c r="B3976" s="1">
        <v>43172</v>
      </c>
      <c r="C3976">
        <v>241.92</v>
      </c>
    </row>
    <row r="3977" spans="1:3" x14ac:dyDescent="0.2">
      <c r="A3977" t="s">
        <v>347</v>
      </c>
      <c r="B3977" s="1">
        <v>43172</v>
      </c>
      <c r="C3977">
        <v>197.72</v>
      </c>
    </row>
    <row r="3978" spans="1:3" x14ac:dyDescent="0.2">
      <c r="A3978" t="s">
        <v>280</v>
      </c>
      <c r="B3978" s="1">
        <v>43172</v>
      </c>
      <c r="C3978">
        <v>262.51</v>
      </c>
    </row>
    <row r="3979" spans="1:3" x14ac:dyDescent="0.2">
      <c r="A3979" t="s">
        <v>26354</v>
      </c>
      <c r="B3979" s="1">
        <v>43172</v>
      </c>
      <c r="C3979">
        <v>344.42</v>
      </c>
    </row>
    <row r="3980" spans="1:3" x14ac:dyDescent="0.2">
      <c r="A3980" t="s">
        <v>18551</v>
      </c>
      <c r="B3980" s="1">
        <v>43172</v>
      </c>
      <c r="C3980">
        <v>438.1</v>
      </c>
    </row>
    <row r="3981" spans="1:3" x14ac:dyDescent="0.2">
      <c r="A3981" t="s">
        <v>3</v>
      </c>
      <c r="B3981" s="1">
        <v>43172</v>
      </c>
      <c r="C3981">
        <v>200</v>
      </c>
    </row>
    <row r="3982" spans="1:3" x14ac:dyDescent="0.2">
      <c r="A3982" t="s">
        <v>4490</v>
      </c>
      <c r="B3982" s="1">
        <v>43172</v>
      </c>
      <c r="C3982">
        <v>268</v>
      </c>
    </row>
    <row r="3983" spans="1:3" x14ac:dyDescent="0.2">
      <c r="A3983" t="s">
        <v>23477</v>
      </c>
      <c r="B3983" s="1">
        <v>43172</v>
      </c>
      <c r="C3983">
        <v>468.75</v>
      </c>
    </row>
    <row r="3984" spans="1:3" x14ac:dyDescent="0.2">
      <c r="A3984" t="s">
        <v>25943</v>
      </c>
      <c r="B3984" s="1">
        <v>43172</v>
      </c>
      <c r="C3984">
        <v>115.7</v>
      </c>
    </row>
    <row r="3985" spans="1:3" x14ac:dyDescent="0.2">
      <c r="A3985" t="s">
        <v>6139</v>
      </c>
      <c r="B3985" s="1">
        <v>43172</v>
      </c>
      <c r="C3985">
        <v>274.39999999999998</v>
      </c>
    </row>
    <row r="3986" spans="1:3" x14ac:dyDescent="0.2">
      <c r="A3986" t="s">
        <v>26171</v>
      </c>
      <c r="B3986" s="1">
        <v>43172</v>
      </c>
      <c r="C3986">
        <v>248.95</v>
      </c>
    </row>
    <row r="3987" spans="1:3" x14ac:dyDescent="0.2">
      <c r="A3987" t="s">
        <v>1140</v>
      </c>
      <c r="B3987" s="1">
        <v>43172</v>
      </c>
      <c r="C3987">
        <v>280.5</v>
      </c>
    </row>
    <row r="3988" spans="1:3" x14ac:dyDescent="0.2">
      <c r="A3988" t="s">
        <v>11689</v>
      </c>
      <c r="B3988" s="1">
        <v>43172</v>
      </c>
      <c r="C3988">
        <v>120</v>
      </c>
    </row>
    <row r="3989" spans="1:3" x14ac:dyDescent="0.2">
      <c r="A3989" t="s">
        <v>46</v>
      </c>
      <c r="B3989" s="1">
        <v>43172</v>
      </c>
      <c r="C3989">
        <v>366.95</v>
      </c>
    </row>
    <row r="3990" spans="1:3" x14ac:dyDescent="0.2">
      <c r="A3990" t="s">
        <v>396</v>
      </c>
      <c r="B3990" s="1">
        <v>43172</v>
      </c>
      <c r="C3990">
        <v>45.48</v>
      </c>
    </row>
    <row r="3991" spans="1:3" x14ac:dyDescent="0.2">
      <c r="A3991" t="s">
        <v>14</v>
      </c>
      <c r="B3991" s="1">
        <v>43172</v>
      </c>
      <c r="C3991">
        <v>42</v>
      </c>
    </row>
    <row r="3992" spans="1:3" x14ac:dyDescent="0.2">
      <c r="A3992" t="s">
        <v>12</v>
      </c>
      <c r="B3992" s="1">
        <v>43172</v>
      </c>
      <c r="C3992">
        <v>247.42</v>
      </c>
    </row>
    <row r="3993" spans="1:3" x14ac:dyDescent="0.2">
      <c r="A3993" t="s">
        <v>3586</v>
      </c>
      <c r="B3993" s="1">
        <v>43173</v>
      </c>
      <c r="C3993">
        <v>65.7</v>
      </c>
    </row>
    <row r="3994" spans="1:3" x14ac:dyDescent="0.2">
      <c r="A3994" t="s">
        <v>22883</v>
      </c>
      <c r="B3994" s="1">
        <v>43173</v>
      </c>
      <c r="C3994">
        <v>69.42</v>
      </c>
    </row>
    <row r="3995" spans="1:3" x14ac:dyDescent="0.2">
      <c r="A3995" t="s">
        <v>26351</v>
      </c>
      <c r="B3995" s="1">
        <v>43173</v>
      </c>
      <c r="C3995">
        <v>37</v>
      </c>
    </row>
    <row r="3996" spans="1:3" x14ac:dyDescent="0.2">
      <c r="A3996" t="s">
        <v>16338</v>
      </c>
      <c r="B3996" s="1">
        <v>43173</v>
      </c>
      <c r="C3996">
        <v>76.5</v>
      </c>
    </row>
    <row r="3997" spans="1:3" x14ac:dyDescent="0.2">
      <c r="A3997" t="s">
        <v>14958</v>
      </c>
      <c r="B3997" s="1">
        <v>43173</v>
      </c>
      <c r="C3997">
        <v>71.7</v>
      </c>
    </row>
    <row r="3998" spans="1:3" x14ac:dyDescent="0.2">
      <c r="A3998" t="s">
        <v>2140</v>
      </c>
      <c r="B3998" s="1">
        <v>43173</v>
      </c>
      <c r="C3998">
        <v>527.34</v>
      </c>
    </row>
    <row r="3999" spans="1:3" x14ac:dyDescent="0.2">
      <c r="A3999" t="s">
        <v>26352</v>
      </c>
      <c r="B3999" s="1">
        <v>43173</v>
      </c>
      <c r="C3999">
        <v>140</v>
      </c>
    </row>
    <row r="4000" spans="1:3" x14ac:dyDescent="0.2">
      <c r="A4000" t="s">
        <v>2611</v>
      </c>
      <c r="B4000" s="1">
        <v>43173</v>
      </c>
      <c r="C4000">
        <v>179.66</v>
      </c>
    </row>
    <row r="4001" spans="1:3" x14ac:dyDescent="0.2">
      <c r="A4001" t="s">
        <v>2611</v>
      </c>
      <c r="B4001" s="1">
        <v>43173</v>
      </c>
      <c r="C4001">
        <v>11120.57</v>
      </c>
    </row>
    <row r="4002" spans="1:3" x14ac:dyDescent="0.2">
      <c r="A4002" t="s">
        <v>2611</v>
      </c>
      <c r="B4002" s="1">
        <v>43173</v>
      </c>
      <c r="C4002">
        <v>463.36</v>
      </c>
    </row>
    <row r="4003" spans="1:3" x14ac:dyDescent="0.2">
      <c r="A4003" t="s">
        <v>14279</v>
      </c>
      <c r="B4003" s="1">
        <v>43173</v>
      </c>
      <c r="C4003">
        <v>133.74</v>
      </c>
    </row>
    <row r="4004" spans="1:3" x14ac:dyDescent="0.2">
      <c r="A4004" t="s">
        <v>25781</v>
      </c>
      <c r="B4004" s="1">
        <v>43173</v>
      </c>
      <c r="C4004">
        <v>375.66</v>
      </c>
    </row>
    <row r="4005" spans="1:3" x14ac:dyDescent="0.2">
      <c r="A4005" t="s">
        <v>229</v>
      </c>
      <c r="B4005" s="1">
        <v>43173</v>
      </c>
      <c r="C4005">
        <v>123.34</v>
      </c>
    </row>
    <row r="4006" spans="1:3" x14ac:dyDescent="0.2">
      <c r="A4006" t="s">
        <v>229</v>
      </c>
      <c r="B4006" s="1">
        <v>43173</v>
      </c>
      <c r="C4006">
        <v>19.98</v>
      </c>
    </row>
    <row r="4007" spans="1:3" x14ac:dyDescent="0.2">
      <c r="A4007" t="s">
        <v>229</v>
      </c>
      <c r="B4007" s="1">
        <v>43173</v>
      </c>
      <c r="C4007">
        <v>19.98</v>
      </c>
    </row>
    <row r="4008" spans="1:3" x14ac:dyDescent="0.2">
      <c r="A4008" t="s">
        <v>229</v>
      </c>
      <c r="B4008" s="1">
        <v>43173</v>
      </c>
      <c r="C4008">
        <v>34288.42</v>
      </c>
    </row>
    <row r="4009" spans="1:3" x14ac:dyDescent="0.2">
      <c r="A4009" t="s">
        <v>229</v>
      </c>
      <c r="B4009" s="1">
        <v>43173</v>
      </c>
      <c r="C4009">
        <v>19.98</v>
      </c>
    </row>
    <row r="4010" spans="1:3" x14ac:dyDescent="0.2">
      <c r="A4010" t="s">
        <v>229</v>
      </c>
      <c r="B4010" s="1">
        <v>43173</v>
      </c>
      <c r="C4010">
        <v>19.98</v>
      </c>
    </row>
    <row r="4011" spans="1:3" x14ac:dyDescent="0.2">
      <c r="A4011" t="s">
        <v>6814</v>
      </c>
      <c r="B4011" s="1">
        <v>43173</v>
      </c>
      <c r="C4011">
        <v>176.01</v>
      </c>
    </row>
    <row r="4012" spans="1:3" x14ac:dyDescent="0.2">
      <c r="A4012" t="s">
        <v>26353</v>
      </c>
      <c r="B4012" s="1">
        <v>43173</v>
      </c>
      <c r="C4012">
        <v>56.64</v>
      </c>
    </row>
    <row r="4013" spans="1:3" x14ac:dyDescent="0.2">
      <c r="A4013" t="s">
        <v>6940</v>
      </c>
      <c r="B4013" s="1">
        <v>43173</v>
      </c>
      <c r="C4013">
        <v>124.85</v>
      </c>
    </row>
    <row r="4014" spans="1:3" x14ac:dyDescent="0.2">
      <c r="A4014" t="s">
        <v>32</v>
      </c>
      <c r="B4014" s="1">
        <v>43173</v>
      </c>
      <c r="C4014">
        <v>1850.34</v>
      </c>
    </row>
    <row r="4015" spans="1:3" x14ac:dyDescent="0.2">
      <c r="A4015" t="s">
        <v>482</v>
      </c>
      <c r="B4015" s="1">
        <v>43173</v>
      </c>
      <c r="C4015">
        <v>508.74</v>
      </c>
    </row>
    <row r="4016" spans="1:3" x14ac:dyDescent="0.2">
      <c r="A4016" t="s">
        <v>3</v>
      </c>
      <c r="B4016" s="1">
        <v>43173</v>
      </c>
      <c r="C4016">
        <v>32</v>
      </c>
    </row>
    <row r="4017" spans="1:3" x14ac:dyDescent="0.2">
      <c r="A4017" t="s">
        <v>23264</v>
      </c>
      <c r="B4017" s="1">
        <v>43173</v>
      </c>
      <c r="C4017">
        <v>46.95</v>
      </c>
    </row>
    <row r="4018" spans="1:3" x14ac:dyDescent="0.2">
      <c r="A4018" t="s">
        <v>810</v>
      </c>
      <c r="B4018" s="1">
        <v>43173</v>
      </c>
      <c r="C4018">
        <v>79.34</v>
      </c>
    </row>
    <row r="4019" spans="1:3" x14ac:dyDescent="0.2">
      <c r="A4019" t="s">
        <v>810</v>
      </c>
      <c r="B4019" s="1">
        <v>43173</v>
      </c>
      <c r="C4019">
        <v>56.84</v>
      </c>
    </row>
    <row r="4020" spans="1:3" x14ac:dyDescent="0.2">
      <c r="A4020" t="s">
        <v>122</v>
      </c>
      <c r="B4020" s="1">
        <v>43173</v>
      </c>
      <c r="C4020">
        <v>656.82</v>
      </c>
    </row>
    <row r="4021" spans="1:3" x14ac:dyDescent="0.2">
      <c r="A4021" t="s">
        <v>536</v>
      </c>
      <c r="B4021" s="1">
        <v>43173</v>
      </c>
      <c r="C4021">
        <v>44.75</v>
      </c>
    </row>
    <row r="4022" spans="1:3" x14ac:dyDescent="0.2">
      <c r="A4022" t="s">
        <v>184</v>
      </c>
      <c r="B4022" s="1">
        <v>43173</v>
      </c>
      <c r="C4022">
        <v>45.88</v>
      </c>
    </row>
    <row r="4023" spans="1:3" x14ac:dyDescent="0.2">
      <c r="A4023" t="s">
        <v>12</v>
      </c>
      <c r="B4023" s="1">
        <v>43173</v>
      </c>
      <c r="C4023">
        <v>316.35000000000002</v>
      </c>
    </row>
    <row r="4024" spans="1:3" x14ac:dyDescent="0.2">
      <c r="A4024" t="s">
        <v>26345</v>
      </c>
      <c r="B4024" s="1">
        <v>43174</v>
      </c>
      <c r="C4024">
        <v>61.95</v>
      </c>
    </row>
    <row r="4025" spans="1:3" x14ac:dyDescent="0.2">
      <c r="A4025" t="s">
        <v>26346</v>
      </c>
      <c r="B4025" s="1">
        <v>43174</v>
      </c>
      <c r="C4025">
        <v>51.95</v>
      </c>
    </row>
    <row r="4026" spans="1:3" x14ac:dyDescent="0.2">
      <c r="A4026" t="s">
        <v>4490</v>
      </c>
      <c r="B4026" s="1">
        <v>43174</v>
      </c>
      <c r="C4026">
        <v>104.5</v>
      </c>
    </row>
    <row r="4027" spans="1:3" x14ac:dyDescent="0.2">
      <c r="A4027" t="s">
        <v>26347</v>
      </c>
      <c r="B4027" s="1">
        <v>43174</v>
      </c>
      <c r="C4027">
        <v>59.85</v>
      </c>
    </row>
    <row r="4028" spans="1:3" x14ac:dyDescent="0.2">
      <c r="A4028" t="s">
        <v>25875</v>
      </c>
      <c r="B4028" s="1">
        <v>43174</v>
      </c>
      <c r="C4028">
        <v>332.1</v>
      </c>
    </row>
    <row r="4029" spans="1:3" x14ac:dyDescent="0.2">
      <c r="A4029" t="s">
        <v>26348</v>
      </c>
      <c r="B4029" s="1">
        <v>43174</v>
      </c>
      <c r="C4029">
        <v>212</v>
      </c>
    </row>
    <row r="4030" spans="1:3" x14ac:dyDescent="0.2">
      <c r="A4030" t="s">
        <v>383</v>
      </c>
      <c r="B4030" s="1">
        <v>43174</v>
      </c>
      <c r="C4030">
        <v>876.04</v>
      </c>
    </row>
    <row r="4031" spans="1:3" x14ac:dyDescent="0.2">
      <c r="A4031" t="s">
        <v>18551</v>
      </c>
      <c r="B4031" s="1">
        <v>43174</v>
      </c>
      <c r="C4031">
        <v>219.05</v>
      </c>
    </row>
    <row r="4032" spans="1:3" x14ac:dyDescent="0.2">
      <c r="A4032" t="s">
        <v>18551</v>
      </c>
      <c r="B4032" s="1">
        <v>43174</v>
      </c>
      <c r="C4032">
        <v>219.05</v>
      </c>
    </row>
    <row r="4033" spans="1:3" x14ac:dyDescent="0.2">
      <c r="A4033" t="s">
        <v>32</v>
      </c>
      <c r="B4033" s="1">
        <v>43174</v>
      </c>
      <c r="C4033">
        <v>75.739999999999995</v>
      </c>
    </row>
    <row r="4034" spans="1:3" x14ac:dyDescent="0.2">
      <c r="A4034" t="s">
        <v>44</v>
      </c>
      <c r="B4034" s="1">
        <v>43174</v>
      </c>
      <c r="C4034">
        <v>322.68</v>
      </c>
    </row>
    <row r="4035" spans="1:3" x14ac:dyDescent="0.2">
      <c r="A4035" t="s">
        <v>34</v>
      </c>
      <c r="B4035" s="1">
        <v>43174</v>
      </c>
      <c r="C4035">
        <v>71</v>
      </c>
    </row>
    <row r="4036" spans="1:3" x14ac:dyDescent="0.2">
      <c r="A4036" t="s">
        <v>26349</v>
      </c>
      <c r="B4036" s="1">
        <v>43174</v>
      </c>
      <c r="C4036">
        <v>69.95</v>
      </c>
    </row>
    <row r="4037" spans="1:3" x14ac:dyDescent="0.2">
      <c r="A4037" t="s">
        <v>582</v>
      </c>
      <c r="B4037" s="1">
        <v>43174</v>
      </c>
      <c r="C4037">
        <v>615.67999999999995</v>
      </c>
    </row>
    <row r="4038" spans="1:3" x14ac:dyDescent="0.2">
      <c r="A4038" t="s">
        <v>143</v>
      </c>
      <c r="B4038" s="1">
        <v>43174</v>
      </c>
      <c r="C4038">
        <v>556.82000000000005</v>
      </c>
    </row>
    <row r="4039" spans="1:3" x14ac:dyDescent="0.2">
      <c r="A4039" t="s">
        <v>26350</v>
      </c>
      <c r="B4039" s="1">
        <v>43174</v>
      </c>
      <c r="C4039">
        <v>50.5</v>
      </c>
    </row>
    <row r="4040" spans="1:3" x14ac:dyDescent="0.2">
      <c r="A4040" t="s">
        <v>349</v>
      </c>
      <c r="B4040" s="1">
        <v>43174</v>
      </c>
      <c r="C4040">
        <v>261.68</v>
      </c>
    </row>
    <row r="4041" spans="1:3" x14ac:dyDescent="0.2">
      <c r="A4041" t="s">
        <v>12</v>
      </c>
      <c r="B4041" s="1">
        <v>43174</v>
      </c>
      <c r="C4041">
        <v>115.75</v>
      </c>
    </row>
    <row r="4042" spans="1:3" x14ac:dyDescent="0.2">
      <c r="A4042" t="s">
        <v>14732</v>
      </c>
      <c r="B4042" s="1">
        <v>43174</v>
      </c>
      <c r="C4042">
        <v>567.54999999999995</v>
      </c>
    </row>
    <row r="4043" spans="1:3" x14ac:dyDescent="0.2">
      <c r="A4043" t="s">
        <v>3</v>
      </c>
      <c r="B4043" s="1">
        <v>43175</v>
      </c>
      <c r="C4043">
        <v>45</v>
      </c>
    </row>
    <row r="4044" spans="1:3" x14ac:dyDescent="0.2">
      <c r="A4044" t="s">
        <v>26341</v>
      </c>
      <c r="B4044" s="1">
        <v>43175</v>
      </c>
      <c r="C4044">
        <v>123.5</v>
      </c>
    </row>
    <row r="4045" spans="1:3" x14ac:dyDescent="0.2">
      <c r="A4045" t="s">
        <v>436</v>
      </c>
      <c r="B4045" s="1">
        <v>43175</v>
      </c>
      <c r="C4045">
        <v>331.67</v>
      </c>
    </row>
    <row r="4046" spans="1:3" x14ac:dyDescent="0.2">
      <c r="A4046" t="s">
        <v>10279</v>
      </c>
      <c r="B4046" s="1">
        <v>43175</v>
      </c>
      <c r="C4046">
        <v>185.55</v>
      </c>
    </row>
    <row r="4047" spans="1:3" x14ac:dyDescent="0.2">
      <c r="A4047" t="s">
        <v>24563</v>
      </c>
      <c r="B4047" s="1">
        <v>43175</v>
      </c>
      <c r="C4047">
        <v>428.75</v>
      </c>
    </row>
    <row r="4048" spans="1:3" x14ac:dyDescent="0.2">
      <c r="A4048" t="s">
        <v>1402</v>
      </c>
      <c r="B4048" s="1">
        <v>43175</v>
      </c>
      <c r="C4048">
        <v>179.55</v>
      </c>
    </row>
    <row r="4049" spans="1:3" x14ac:dyDescent="0.2">
      <c r="A4049" t="s">
        <v>9983</v>
      </c>
      <c r="B4049" s="1">
        <v>43175</v>
      </c>
      <c r="C4049">
        <v>47.85</v>
      </c>
    </row>
    <row r="4050" spans="1:3" x14ac:dyDescent="0.2">
      <c r="A4050" t="s">
        <v>16550</v>
      </c>
      <c r="B4050" s="1">
        <v>43175</v>
      </c>
      <c r="C4050">
        <v>2071.4</v>
      </c>
    </row>
    <row r="4051" spans="1:3" x14ac:dyDescent="0.2">
      <c r="A4051" t="s">
        <v>148</v>
      </c>
      <c r="B4051" s="1">
        <v>43175</v>
      </c>
      <c r="C4051">
        <v>564.33000000000004</v>
      </c>
    </row>
    <row r="4052" spans="1:3" x14ac:dyDescent="0.2">
      <c r="A4052" t="s">
        <v>1110</v>
      </c>
      <c r="B4052" s="1">
        <v>43175</v>
      </c>
      <c r="C4052">
        <v>69.45</v>
      </c>
    </row>
    <row r="4053" spans="1:3" x14ac:dyDescent="0.2">
      <c r="A4053" t="s">
        <v>26342</v>
      </c>
      <c r="B4053" s="1">
        <v>43175</v>
      </c>
      <c r="C4053">
        <v>44.95</v>
      </c>
    </row>
    <row r="4054" spans="1:3" x14ac:dyDescent="0.2">
      <c r="A4054" t="s">
        <v>11</v>
      </c>
      <c r="B4054" s="1">
        <v>43175</v>
      </c>
      <c r="C4054">
        <v>1070.76</v>
      </c>
    </row>
    <row r="4055" spans="1:3" x14ac:dyDescent="0.2">
      <c r="A4055" t="s">
        <v>3</v>
      </c>
      <c r="B4055" s="1">
        <v>43175</v>
      </c>
      <c r="C4055">
        <v>121</v>
      </c>
    </row>
    <row r="4056" spans="1:3" x14ac:dyDescent="0.2">
      <c r="A4056" t="s">
        <v>25825</v>
      </c>
      <c r="B4056" s="1">
        <v>43175</v>
      </c>
      <c r="C4056">
        <v>104.35</v>
      </c>
    </row>
    <row r="4057" spans="1:3" x14ac:dyDescent="0.2">
      <c r="A4057" t="s">
        <v>24438</v>
      </c>
      <c r="B4057" s="1">
        <v>43175</v>
      </c>
      <c r="C4057">
        <v>74</v>
      </c>
    </row>
    <row r="4058" spans="1:3" x14ac:dyDescent="0.2">
      <c r="A4058" t="s">
        <v>26343</v>
      </c>
      <c r="B4058" s="1">
        <v>43175</v>
      </c>
      <c r="C4058">
        <v>14.75</v>
      </c>
    </row>
    <row r="4059" spans="1:3" x14ac:dyDescent="0.2">
      <c r="A4059" t="s">
        <v>7297</v>
      </c>
      <c r="B4059" s="1">
        <v>43175</v>
      </c>
      <c r="C4059">
        <v>55.83</v>
      </c>
    </row>
    <row r="4060" spans="1:3" x14ac:dyDescent="0.2">
      <c r="A4060" t="s">
        <v>22101</v>
      </c>
      <c r="B4060" s="1">
        <v>43175</v>
      </c>
      <c r="C4060">
        <v>26.85</v>
      </c>
    </row>
    <row r="4061" spans="1:3" x14ac:dyDescent="0.2">
      <c r="A4061" t="s">
        <v>26344</v>
      </c>
      <c r="B4061" s="1">
        <v>43175</v>
      </c>
      <c r="C4061">
        <v>40.5</v>
      </c>
    </row>
    <row r="4062" spans="1:3" x14ac:dyDescent="0.2">
      <c r="A4062" t="s">
        <v>1829</v>
      </c>
      <c r="B4062" s="1">
        <v>43175</v>
      </c>
      <c r="C4062">
        <v>178.45</v>
      </c>
    </row>
    <row r="4063" spans="1:3" x14ac:dyDescent="0.2">
      <c r="A4063" t="s">
        <v>14167</v>
      </c>
      <c r="B4063" s="1">
        <v>43175</v>
      </c>
      <c r="C4063">
        <v>83.88</v>
      </c>
    </row>
    <row r="4064" spans="1:3" x14ac:dyDescent="0.2">
      <c r="A4064" t="s">
        <v>26207</v>
      </c>
      <c r="B4064" s="1">
        <v>43175</v>
      </c>
      <c r="C4064">
        <v>235.05</v>
      </c>
    </row>
    <row r="4065" spans="1:3" x14ac:dyDescent="0.2">
      <c r="A4065" t="s">
        <v>4673</v>
      </c>
      <c r="B4065" s="1">
        <v>43175</v>
      </c>
      <c r="C4065">
        <v>328.94</v>
      </c>
    </row>
    <row r="4066" spans="1:3" x14ac:dyDescent="0.2">
      <c r="A4066" t="s">
        <v>5955</v>
      </c>
      <c r="B4066" s="1">
        <v>43175</v>
      </c>
      <c r="C4066">
        <v>403.15</v>
      </c>
    </row>
    <row r="4067" spans="1:3" x14ac:dyDescent="0.2">
      <c r="A4067" t="s">
        <v>20165</v>
      </c>
      <c r="B4067" s="1">
        <v>43175</v>
      </c>
      <c r="C4067">
        <v>78.83</v>
      </c>
    </row>
    <row r="4068" spans="1:3" x14ac:dyDescent="0.2">
      <c r="A4068" t="s">
        <v>11712</v>
      </c>
      <c r="B4068" s="1">
        <v>43178</v>
      </c>
      <c r="C4068">
        <v>123.6</v>
      </c>
    </row>
    <row r="4069" spans="1:3" x14ac:dyDescent="0.2">
      <c r="A4069" t="s">
        <v>1323</v>
      </c>
      <c r="B4069" s="1">
        <v>43178</v>
      </c>
      <c r="C4069">
        <v>83.91</v>
      </c>
    </row>
    <row r="4070" spans="1:3" x14ac:dyDescent="0.2">
      <c r="A4070" t="s">
        <v>25269</v>
      </c>
      <c r="B4070" s="1">
        <v>43178</v>
      </c>
      <c r="C4070">
        <v>243.75</v>
      </c>
    </row>
    <row r="4071" spans="1:3" x14ac:dyDescent="0.2">
      <c r="A4071" t="s">
        <v>26072</v>
      </c>
      <c r="B4071" s="1">
        <v>43178</v>
      </c>
      <c r="C4071">
        <v>109.45</v>
      </c>
    </row>
    <row r="4072" spans="1:3" x14ac:dyDescent="0.2">
      <c r="A4072" t="s">
        <v>26207</v>
      </c>
      <c r="B4072" s="1">
        <v>43178</v>
      </c>
      <c r="C4072">
        <v>49.11</v>
      </c>
    </row>
    <row r="4073" spans="1:3" x14ac:dyDescent="0.2">
      <c r="A4073" t="s">
        <v>26338</v>
      </c>
      <c r="B4073" s="1">
        <v>43178</v>
      </c>
      <c r="C4073">
        <v>332.45</v>
      </c>
    </row>
    <row r="4074" spans="1:3" x14ac:dyDescent="0.2">
      <c r="A4074" t="s">
        <v>9983</v>
      </c>
      <c r="B4074" s="1">
        <v>43178</v>
      </c>
      <c r="C4074">
        <v>105.75</v>
      </c>
    </row>
    <row r="4075" spans="1:3" x14ac:dyDescent="0.2">
      <c r="A4075" t="s">
        <v>14092</v>
      </c>
      <c r="B4075" s="1">
        <v>43178</v>
      </c>
      <c r="C4075">
        <v>66.95</v>
      </c>
    </row>
    <row r="4076" spans="1:3" x14ac:dyDescent="0.2">
      <c r="A4076" t="s">
        <v>23523</v>
      </c>
      <c r="B4076" s="1">
        <v>43178</v>
      </c>
      <c r="C4076">
        <v>84.95</v>
      </c>
    </row>
    <row r="4077" spans="1:3" x14ac:dyDescent="0.2">
      <c r="A4077" t="s">
        <v>536</v>
      </c>
      <c r="B4077" s="1">
        <v>43178</v>
      </c>
      <c r="C4077">
        <v>103.48</v>
      </c>
    </row>
    <row r="4078" spans="1:3" x14ac:dyDescent="0.2">
      <c r="A4078" t="s">
        <v>26339</v>
      </c>
      <c r="B4078" s="1">
        <v>43178</v>
      </c>
      <c r="C4078">
        <v>112</v>
      </c>
    </row>
    <row r="4079" spans="1:3" x14ac:dyDescent="0.2">
      <c r="A4079" t="s">
        <v>534</v>
      </c>
      <c r="B4079" s="1">
        <v>43178</v>
      </c>
      <c r="C4079">
        <v>3219.54</v>
      </c>
    </row>
    <row r="4080" spans="1:3" x14ac:dyDescent="0.2">
      <c r="A4080" t="s">
        <v>122</v>
      </c>
      <c r="B4080" s="1">
        <v>43178</v>
      </c>
      <c r="C4080">
        <v>815.81</v>
      </c>
    </row>
    <row r="4081" spans="1:3" x14ac:dyDescent="0.2">
      <c r="A4081" t="s">
        <v>34</v>
      </c>
      <c r="B4081" s="1">
        <v>43178</v>
      </c>
      <c r="C4081">
        <v>41.12</v>
      </c>
    </row>
    <row r="4082" spans="1:3" x14ac:dyDescent="0.2">
      <c r="A4082" t="s">
        <v>257</v>
      </c>
      <c r="B4082" s="1">
        <v>43178</v>
      </c>
      <c r="C4082">
        <v>814.3</v>
      </c>
    </row>
    <row r="4083" spans="1:3" x14ac:dyDescent="0.2">
      <c r="A4083" t="s">
        <v>184</v>
      </c>
      <c r="B4083" s="1">
        <v>43178</v>
      </c>
      <c r="C4083">
        <v>30.25</v>
      </c>
    </row>
    <row r="4084" spans="1:3" x14ac:dyDescent="0.2">
      <c r="A4084" t="s">
        <v>44</v>
      </c>
      <c r="B4084" s="1">
        <v>43178</v>
      </c>
      <c r="C4084">
        <v>469.4</v>
      </c>
    </row>
    <row r="4085" spans="1:3" x14ac:dyDescent="0.2">
      <c r="A4085" t="s">
        <v>383</v>
      </c>
      <c r="B4085" s="1">
        <v>43178</v>
      </c>
      <c r="C4085">
        <v>35.4</v>
      </c>
    </row>
    <row r="4086" spans="1:3" x14ac:dyDescent="0.2">
      <c r="A4086" t="s">
        <v>383</v>
      </c>
      <c r="B4086" s="1">
        <v>43178</v>
      </c>
      <c r="C4086">
        <v>35.4</v>
      </c>
    </row>
    <row r="4087" spans="1:3" x14ac:dyDescent="0.2">
      <c r="A4087" t="s">
        <v>383</v>
      </c>
      <c r="B4087" s="1">
        <v>43178</v>
      </c>
      <c r="C4087">
        <v>35.4</v>
      </c>
    </row>
    <row r="4088" spans="1:3" x14ac:dyDescent="0.2">
      <c r="A4088" t="s">
        <v>46</v>
      </c>
      <c r="B4088" s="1">
        <v>43178</v>
      </c>
      <c r="C4088">
        <v>351.74</v>
      </c>
    </row>
    <row r="4089" spans="1:3" x14ac:dyDescent="0.2">
      <c r="A4089" t="s">
        <v>18491</v>
      </c>
      <c r="B4089" s="1">
        <v>43178</v>
      </c>
      <c r="C4089">
        <v>43.48</v>
      </c>
    </row>
    <row r="4090" spans="1:3" x14ac:dyDescent="0.2">
      <c r="A4090" t="s">
        <v>6139</v>
      </c>
      <c r="B4090" s="1">
        <v>43178</v>
      </c>
      <c r="C4090">
        <v>251.9</v>
      </c>
    </row>
    <row r="4091" spans="1:3" x14ac:dyDescent="0.2">
      <c r="A4091" t="s">
        <v>6139</v>
      </c>
      <c r="B4091" s="1">
        <v>43178</v>
      </c>
      <c r="C4091">
        <v>84.68</v>
      </c>
    </row>
    <row r="4092" spans="1:3" x14ac:dyDescent="0.2">
      <c r="A4092" t="s">
        <v>6139</v>
      </c>
      <c r="B4092" s="1">
        <v>43178</v>
      </c>
      <c r="C4092">
        <v>132.96</v>
      </c>
    </row>
    <row r="4093" spans="1:3" x14ac:dyDescent="0.2">
      <c r="A4093" t="s">
        <v>12</v>
      </c>
      <c r="B4093" s="1">
        <v>43178</v>
      </c>
      <c r="C4093">
        <v>418.78</v>
      </c>
    </row>
    <row r="4094" spans="1:3" x14ac:dyDescent="0.2">
      <c r="A4094" t="s">
        <v>12</v>
      </c>
      <c r="B4094" s="1">
        <v>43178</v>
      </c>
      <c r="C4094">
        <v>106.34</v>
      </c>
    </row>
    <row r="4095" spans="1:3" x14ac:dyDescent="0.2">
      <c r="A4095" t="s">
        <v>26340</v>
      </c>
      <c r="B4095" s="1">
        <v>43178</v>
      </c>
      <c r="C4095">
        <v>5614.27</v>
      </c>
    </row>
    <row r="4096" spans="1:3" x14ac:dyDescent="0.2">
      <c r="A4096" t="s">
        <v>12</v>
      </c>
      <c r="B4096" s="1">
        <v>43178</v>
      </c>
      <c r="C4096">
        <v>85.2</v>
      </c>
    </row>
    <row r="4097" spans="1:3" x14ac:dyDescent="0.2">
      <c r="A4097" t="s">
        <v>12</v>
      </c>
      <c r="B4097" s="1">
        <v>43178</v>
      </c>
      <c r="C4097">
        <v>123.85</v>
      </c>
    </row>
    <row r="4098" spans="1:3" x14ac:dyDescent="0.2">
      <c r="A4098" t="s">
        <v>3</v>
      </c>
      <c r="B4098" s="1">
        <v>43179</v>
      </c>
      <c r="C4098">
        <v>19</v>
      </c>
    </row>
    <row r="4099" spans="1:3" x14ac:dyDescent="0.2">
      <c r="A4099" t="s">
        <v>9127</v>
      </c>
      <c r="B4099" s="1">
        <v>43179</v>
      </c>
      <c r="C4099">
        <v>39.950000000000003</v>
      </c>
    </row>
    <row r="4100" spans="1:3" x14ac:dyDescent="0.2">
      <c r="A4100" t="s">
        <v>18218</v>
      </c>
      <c r="B4100" s="1">
        <v>43179</v>
      </c>
      <c r="C4100">
        <v>830.55</v>
      </c>
    </row>
    <row r="4101" spans="1:3" x14ac:dyDescent="0.2">
      <c r="A4101" t="s">
        <v>184</v>
      </c>
      <c r="B4101" s="1">
        <v>43179</v>
      </c>
      <c r="C4101">
        <v>25.75</v>
      </c>
    </row>
    <row r="4102" spans="1:3" x14ac:dyDescent="0.2">
      <c r="A4102" t="s">
        <v>72</v>
      </c>
      <c r="B4102" s="1">
        <v>43179</v>
      </c>
      <c r="C4102">
        <v>438.95</v>
      </c>
    </row>
    <row r="4103" spans="1:3" x14ac:dyDescent="0.2">
      <c r="A4103" t="s">
        <v>321</v>
      </c>
      <c r="B4103" s="1">
        <v>43179</v>
      </c>
      <c r="C4103">
        <v>607.12</v>
      </c>
    </row>
    <row r="4104" spans="1:3" x14ac:dyDescent="0.2">
      <c r="A4104" t="s">
        <v>14985</v>
      </c>
      <c r="B4104" s="1">
        <v>43179</v>
      </c>
      <c r="C4104">
        <v>74.349999999999994</v>
      </c>
    </row>
    <row r="4105" spans="1:3" x14ac:dyDescent="0.2">
      <c r="A4105" t="s">
        <v>3188</v>
      </c>
      <c r="B4105" s="1">
        <v>43179</v>
      </c>
      <c r="C4105">
        <v>27.9</v>
      </c>
    </row>
    <row r="4106" spans="1:3" x14ac:dyDescent="0.2">
      <c r="A4106" t="s">
        <v>1846</v>
      </c>
      <c r="B4106" s="1">
        <v>43179</v>
      </c>
      <c r="C4106">
        <v>128.30000000000001</v>
      </c>
    </row>
    <row r="4107" spans="1:3" x14ac:dyDescent="0.2">
      <c r="A4107" t="s">
        <v>26230</v>
      </c>
      <c r="B4107" s="1">
        <v>43179</v>
      </c>
      <c r="C4107">
        <v>430.55</v>
      </c>
    </row>
    <row r="4108" spans="1:3" x14ac:dyDescent="0.2">
      <c r="A4108" t="s">
        <v>347</v>
      </c>
      <c r="B4108" s="1">
        <v>43179</v>
      </c>
      <c r="C4108">
        <v>190.24</v>
      </c>
    </row>
    <row r="4109" spans="1:3" x14ac:dyDescent="0.2">
      <c r="A4109" t="s">
        <v>26080</v>
      </c>
      <c r="B4109" s="1">
        <v>43179</v>
      </c>
      <c r="C4109">
        <v>192.4</v>
      </c>
    </row>
    <row r="4110" spans="1:3" x14ac:dyDescent="0.2">
      <c r="A4110" t="s">
        <v>13523</v>
      </c>
      <c r="B4110" s="1">
        <v>43179</v>
      </c>
      <c r="C4110">
        <v>318.73</v>
      </c>
    </row>
    <row r="4111" spans="1:3" x14ac:dyDescent="0.2">
      <c r="A4111" t="s">
        <v>32</v>
      </c>
      <c r="B4111" s="1">
        <v>43179</v>
      </c>
      <c r="C4111">
        <v>319.02</v>
      </c>
    </row>
    <row r="4112" spans="1:3" x14ac:dyDescent="0.2">
      <c r="A4112" t="s">
        <v>751</v>
      </c>
      <c r="B4112" s="1">
        <v>43179</v>
      </c>
      <c r="C4112">
        <v>559.04999999999995</v>
      </c>
    </row>
    <row r="4113" spans="1:3" x14ac:dyDescent="0.2">
      <c r="A4113" t="s">
        <v>147</v>
      </c>
      <c r="B4113" s="1">
        <v>43179</v>
      </c>
      <c r="C4113">
        <v>963.25</v>
      </c>
    </row>
    <row r="4114" spans="1:3" x14ac:dyDescent="0.2">
      <c r="A4114" t="s">
        <v>26336</v>
      </c>
      <c r="B4114" s="1">
        <v>43179</v>
      </c>
      <c r="C4114">
        <v>45.95</v>
      </c>
    </row>
    <row r="4115" spans="1:3" x14ac:dyDescent="0.2">
      <c r="A4115" t="s">
        <v>6139</v>
      </c>
      <c r="B4115" s="1">
        <v>43179</v>
      </c>
      <c r="C4115">
        <v>551.38</v>
      </c>
    </row>
    <row r="4116" spans="1:3" x14ac:dyDescent="0.2">
      <c r="A4116" t="s">
        <v>16689</v>
      </c>
      <c r="B4116" s="1">
        <v>43179</v>
      </c>
      <c r="C4116">
        <v>54</v>
      </c>
    </row>
    <row r="4117" spans="1:3" x14ac:dyDescent="0.2">
      <c r="A4117" t="s">
        <v>16689</v>
      </c>
      <c r="B4117" s="1">
        <v>43179</v>
      </c>
      <c r="C4117">
        <v>237.6</v>
      </c>
    </row>
    <row r="4118" spans="1:3" x14ac:dyDescent="0.2">
      <c r="A4118" t="s">
        <v>26337</v>
      </c>
      <c r="B4118" s="1">
        <v>43179</v>
      </c>
      <c r="C4118">
        <v>60</v>
      </c>
    </row>
    <row r="4119" spans="1:3" x14ac:dyDescent="0.2">
      <c r="A4119" t="s">
        <v>751</v>
      </c>
      <c r="B4119" s="1">
        <v>43179</v>
      </c>
      <c r="C4119">
        <v>50.47</v>
      </c>
    </row>
    <row r="4120" spans="1:3" x14ac:dyDescent="0.2">
      <c r="A4120" t="s">
        <v>16338</v>
      </c>
      <c r="B4120" s="1">
        <v>43179</v>
      </c>
      <c r="C4120">
        <v>13.95</v>
      </c>
    </row>
    <row r="4121" spans="1:3" x14ac:dyDescent="0.2">
      <c r="A4121" t="s">
        <v>280</v>
      </c>
      <c r="B4121" s="1">
        <v>43179</v>
      </c>
      <c r="C4121">
        <v>179.01</v>
      </c>
    </row>
    <row r="4122" spans="1:3" x14ac:dyDescent="0.2">
      <c r="A4122" t="s">
        <v>12</v>
      </c>
      <c r="B4122" s="1">
        <v>43179</v>
      </c>
      <c r="C4122">
        <v>54.15</v>
      </c>
    </row>
    <row r="4123" spans="1:3" x14ac:dyDescent="0.2">
      <c r="A4123" t="s">
        <v>16772</v>
      </c>
      <c r="B4123" s="1">
        <v>43180</v>
      </c>
      <c r="C4123">
        <v>191.6</v>
      </c>
    </row>
    <row r="4124" spans="1:3" x14ac:dyDescent="0.2">
      <c r="A4124" t="s">
        <v>232</v>
      </c>
      <c r="B4124" s="1">
        <v>43180</v>
      </c>
      <c r="C4124">
        <v>493.22</v>
      </c>
    </row>
    <row r="4125" spans="1:3" x14ac:dyDescent="0.2">
      <c r="A4125" t="s">
        <v>232</v>
      </c>
      <c r="B4125" s="1">
        <v>43180</v>
      </c>
      <c r="C4125">
        <v>2116.6</v>
      </c>
    </row>
    <row r="4126" spans="1:3" x14ac:dyDescent="0.2">
      <c r="A4126" t="s">
        <v>3</v>
      </c>
      <c r="B4126" s="1">
        <v>43180</v>
      </c>
      <c r="C4126">
        <v>20</v>
      </c>
    </row>
    <row r="4127" spans="1:3" x14ac:dyDescent="0.2">
      <c r="A4127" t="s">
        <v>12542</v>
      </c>
      <c r="B4127" s="1">
        <v>43180</v>
      </c>
      <c r="C4127">
        <v>172.32</v>
      </c>
    </row>
    <row r="4128" spans="1:3" x14ac:dyDescent="0.2">
      <c r="A4128" t="s">
        <v>5269</v>
      </c>
      <c r="B4128" s="1">
        <v>43180</v>
      </c>
      <c r="C4128">
        <v>172.66</v>
      </c>
    </row>
    <row r="4129" spans="1:3" x14ac:dyDescent="0.2">
      <c r="A4129" t="s">
        <v>228</v>
      </c>
      <c r="B4129" s="1">
        <v>43180</v>
      </c>
      <c r="C4129">
        <v>385.69</v>
      </c>
    </row>
    <row r="4130" spans="1:3" x14ac:dyDescent="0.2">
      <c r="A4130" t="s">
        <v>144</v>
      </c>
      <c r="B4130" s="1">
        <v>43180</v>
      </c>
      <c r="C4130">
        <v>270.37</v>
      </c>
    </row>
    <row r="4131" spans="1:3" x14ac:dyDescent="0.2">
      <c r="A4131" t="s">
        <v>224</v>
      </c>
      <c r="B4131" s="1">
        <v>43180</v>
      </c>
      <c r="C4131">
        <v>450.51</v>
      </c>
    </row>
    <row r="4132" spans="1:3" x14ac:dyDescent="0.2">
      <c r="A4132" t="s">
        <v>227</v>
      </c>
      <c r="B4132" s="1">
        <v>43180</v>
      </c>
      <c r="C4132">
        <v>290.82</v>
      </c>
    </row>
    <row r="4133" spans="1:3" x14ac:dyDescent="0.2">
      <c r="A4133" t="s">
        <v>18611</v>
      </c>
      <c r="B4133" s="1">
        <v>43180</v>
      </c>
      <c r="C4133">
        <v>277.55</v>
      </c>
    </row>
    <row r="4134" spans="1:3" x14ac:dyDescent="0.2">
      <c r="A4134" t="s">
        <v>137</v>
      </c>
      <c r="B4134" s="1">
        <v>43180</v>
      </c>
      <c r="C4134">
        <v>363.67</v>
      </c>
    </row>
    <row r="4135" spans="1:3" x14ac:dyDescent="0.2">
      <c r="A4135" t="s">
        <v>15087</v>
      </c>
      <c r="B4135" s="1">
        <v>43180</v>
      </c>
      <c r="C4135">
        <v>252.39</v>
      </c>
    </row>
    <row r="4136" spans="1:3" x14ac:dyDescent="0.2">
      <c r="A4136" t="s">
        <v>223</v>
      </c>
      <c r="B4136" s="1">
        <v>43180</v>
      </c>
      <c r="C4136">
        <v>258.42</v>
      </c>
    </row>
    <row r="4137" spans="1:3" x14ac:dyDescent="0.2">
      <c r="A4137" t="s">
        <v>222</v>
      </c>
      <c r="B4137" s="1">
        <v>43180</v>
      </c>
      <c r="C4137">
        <v>407.05</v>
      </c>
    </row>
    <row r="4138" spans="1:3" x14ac:dyDescent="0.2">
      <c r="A4138" t="s">
        <v>226</v>
      </c>
      <c r="B4138" s="1">
        <v>43180</v>
      </c>
      <c r="C4138">
        <v>271.77999999999997</v>
      </c>
    </row>
    <row r="4139" spans="1:3" x14ac:dyDescent="0.2">
      <c r="A4139" t="s">
        <v>709</v>
      </c>
      <c r="B4139" s="1">
        <v>43180</v>
      </c>
      <c r="C4139">
        <v>226.48</v>
      </c>
    </row>
    <row r="4140" spans="1:3" x14ac:dyDescent="0.2">
      <c r="A4140" t="s">
        <v>811</v>
      </c>
      <c r="B4140" s="1">
        <v>43180</v>
      </c>
      <c r="C4140">
        <v>461.7</v>
      </c>
    </row>
    <row r="4141" spans="1:3" x14ac:dyDescent="0.2">
      <c r="A4141" t="s">
        <v>323</v>
      </c>
      <c r="B4141" s="1">
        <v>43180</v>
      </c>
      <c r="C4141">
        <v>127.9</v>
      </c>
    </row>
    <row r="4142" spans="1:3" x14ac:dyDescent="0.2">
      <c r="A4142" t="s">
        <v>327</v>
      </c>
      <c r="B4142" s="1">
        <v>43180</v>
      </c>
      <c r="C4142">
        <v>115.63</v>
      </c>
    </row>
    <row r="4143" spans="1:3" x14ac:dyDescent="0.2">
      <c r="A4143" t="s">
        <v>26207</v>
      </c>
      <c r="B4143" s="1">
        <v>43180</v>
      </c>
      <c r="C4143">
        <v>341.4</v>
      </c>
    </row>
    <row r="4144" spans="1:3" x14ac:dyDescent="0.2">
      <c r="A4144" t="s">
        <v>1389</v>
      </c>
      <c r="B4144" s="1">
        <v>43180</v>
      </c>
      <c r="C4144">
        <v>204.7</v>
      </c>
    </row>
    <row r="4145" spans="1:3" x14ac:dyDescent="0.2">
      <c r="A4145" t="s">
        <v>811</v>
      </c>
      <c r="B4145" s="1">
        <v>43180</v>
      </c>
      <c r="C4145">
        <v>937.19</v>
      </c>
    </row>
    <row r="4146" spans="1:3" x14ac:dyDescent="0.2">
      <c r="A4146" t="s">
        <v>327</v>
      </c>
      <c r="B4146" s="1">
        <v>43180</v>
      </c>
      <c r="C4146">
        <v>404.6</v>
      </c>
    </row>
    <row r="4147" spans="1:3" x14ac:dyDescent="0.2">
      <c r="A4147" t="s">
        <v>184</v>
      </c>
      <c r="B4147" s="1">
        <v>43180</v>
      </c>
      <c r="C4147">
        <v>37.75</v>
      </c>
    </row>
    <row r="4148" spans="1:3" x14ac:dyDescent="0.2">
      <c r="A4148" t="s">
        <v>12</v>
      </c>
      <c r="B4148" s="1">
        <v>43180</v>
      </c>
      <c r="C4148">
        <v>117.71</v>
      </c>
    </row>
    <row r="4149" spans="1:3" x14ac:dyDescent="0.2">
      <c r="A4149" t="s">
        <v>26334</v>
      </c>
      <c r="B4149" s="1">
        <v>43180</v>
      </c>
      <c r="C4149">
        <v>51.95</v>
      </c>
    </row>
    <row r="4150" spans="1:3" x14ac:dyDescent="0.2">
      <c r="A4150" t="s">
        <v>485</v>
      </c>
      <c r="B4150" s="1">
        <v>43180</v>
      </c>
      <c r="C4150">
        <v>2450.65</v>
      </c>
    </row>
    <row r="4151" spans="1:3" x14ac:dyDescent="0.2">
      <c r="A4151" t="s">
        <v>26335</v>
      </c>
      <c r="B4151" s="1">
        <v>43180</v>
      </c>
      <c r="C4151">
        <v>132</v>
      </c>
    </row>
    <row r="4152" spans="1:3" x14ac:dyDescent="0.2">
      <c r="A4152" t="s">
        <v>1090</v>
      </c>
      <c r="B4152" s="1">
        <v>43181</v>
      </c>
      <c r="C4152">
        <v>225.57</v>
      </c>
    </row>
    <row r="4153" spans="1:3" x14ac:dyDescent="0.2">
      <c r="A4153" t="s">
        <v>20826</v>
      </c>
      <c r="B4153" s="1">
        <v>43181</v>
      </c>
      <c r="C4153">
        <v>219.8</v>
      </c>
    </row>
    <row r="4154" spans="1:3" x14ac:dyDescent="0.2">
      <c r="A4154" t="s">
        <v>323</v>
      </c>
      <c r="B4154" s="1">
        <v>43181</v>
      </c>
      <c r="C4154">
        <v>105</v>
      </c>
    </row>
    <row r="4155" spans="1:3" x14ac:dyDescent="0.2">
      <c r="A4155" t="s">
        <v>10081</v>
      </c>
      <c r="B4155" s="1">
        <v>43181</v>
      </c>
      <c r="C4155">
        <v>81.94</v>
      </c>
    </row>
    <row r="4156" spans="1:3" x14ac:dyDescent="0.2">
      <c r="A4156" t="s">
        <v>3</v>
      </c>
      <c r="B4156" s="1">
        <v>43181</v>
      </c>
      <c r="C4156">
        <v>34</v>
      </c>
    </row>
    <row r="4157" spans="1:3" x14ac:dyDescent="0.2">
      <c r="A4157" t="s">
        <v>18551</v>
      </c>
      <c r="B4157" s="1">
        <v>43181</v>
      </c>
      <c r="C4157">
        <v>657.15</v>
      </c>
    </row>
    <row r="4158" spans="1:3" x14ac:dyDescent="0.2">
      <c r="A4158" t="s">
        <v>383</v>
      </c>
      <c r="B4158" s="1">
        <v>43181</v>
      </c>
      <c r="C4158">
        <v>35.4</v>
      </c>
    </row>
    <row r="4159" spans="1:3" x14ac:dyDescent="0.2">
      <c r="A4159" t="s">
        <v>25304</v>
      </c>
      <c r="B4159" s="1">
        <v>43181</v>
      </c>
      <c r="C4159">
        <v>695</v>
      </c>
    </row>
    <row r="4160" spans="1:3" x14ac:dyDescent="0.2">
      <c r="A4160" t="s">
        <v>26333</v>
      </c>
      <c r="B4160" s="1">
        <v>43181</v>
      </c>
      <c r="C4160">
        <v>56.95</v>
      </c>
    </row>
    <row r="4161" spans="1:3" x14ac:dyDescent="0.2">
      <c r="A4161" t="s">
        <v>286</v>
      </c>
      <c r="B4161" s="1">
        <v>43181</v>
      </c>
      <c r="C4161">
        <v>175.34</v>
      </c>
    </row>
    <row r="4162" spans="1:3" x14ac:dyDescent="0.2">
      <c r="A4162" t="s">
        <v>184</v>
      </c>
      <c r="B4162" s="1">
        <v>43181</v>
      </c>
      <c r="C4162">
        <v>37.979999999999997</v>
      </c>
    </row>
    <row r="4163" spans="1:3" x14ac:dyDescent="0.2">
      <c r="A4163" t="s">
        <v>1770</v>
      </c>
      <c r="B4163" s="1">
        <v>43181</v>
      </c>
      <c r="C4163">
        <v>138.30000000000001</v>
      </c>
    </row>
    <row r="4164" spans="1:3" x14ac:dyDescent="0.2">
      <c r="A4164" t="s">
        <v>6139</v>
      </c>
      <c r="B4164" s="1">
        <v>43181</v>
      </c>
      <c r="C4164">
        <v>186.94</v>
      </c>
    </row>
    <row r="4165" spans="1:3" x14ac:dyDescent="0.2">
      <c r="A4165" t="s">
        <v>12</v>
      </c>
      <c r="B4165" s="1">
        <v>43181</v>
      </c>
      <c r="C4165">
        <v>102.02</v>
      </c>
    </row>
    <row r="4166" spans="1:3" x14ac:dyDescent="0.2">
      <c r="A4166" t="s">
        <v>404</v>
      </c>
      <c r="B4166" s="1">
        <v>43181</v>
      </c>
      <c r="C4166">
        <v>1637.95</v>
      </c>
    </row>
    <row r="4167" spans="1:3" x14ac:dyDescent="0.2">
      <c r="A4167" t="s">
        <v>22776</v>
      </c>
      <c r="B4167" s="1">
        <v>43182</v>
      </c>
      <c r="C4167">
        <v>357.5</v>
      </c>
    </row>
    <row r="4168" spans="1:3" x14ac:dyDescent="0.2">
      <c r="A4168" t="s">
        <v>148</v>
      </c>
      <c r="B4168" s="1">
        <v>43182</v>
      </c>
      <c r="C4168">
        <v>420</v>
      </c>
    </row>
    <row r="4169" spans="1:3" x14ac:dyDescent="0.2">
      <c r="A4169" t="s">
        <v>323</v>
      </c>
      <c r="B4169" s="1">
        <v>43182</v>
      </c>
      <c r="C4169">
        <v>246.45</v>
      </c>
    </row>
    <row r="4170" spans="1:3" x14ac:dyDescent="0.2">
      <c r="A4170" t="s">
        <v>26069</v>
      </c>
      <c r="B4170" s="1">
        <v>43185</v>
      </c>
      <c r="C4170">
        <v>203.4</v>
      </c>
    </row>
    <row r="4171" spans="1:3" x14ac:dyDescent="0.2">
      <c r="A4171" t="s">
        <v>383</v>
      </c>
      <c r="B4171" s="1">
        <v>43185</v>
      </c>
      <c r="C4171">
        <v>38.25</v>
      </c>
    </row>
    <row r="4172" spans="1:3" x14ac:dyDescent="0.2">
      <c r="A4172" t="s">
        <v>26327</v>
      </c>
      <c r="B4172" s="1">
        <v>43185</v>
      </c>
      <c r="C4172">
        <v>221.4</v>
      </c>
    </row>
    <row r="4173" spans="1:3" x14ac:dyDescent="0.2">
      <c r="A4173" t="s">
        <v>7890</v>
      </c>
      <c r="B4173" s="1">
        <v>43185</v>
      </c>
      <c r="C4173">
        <v>77.069999999999993</v>
      </c>
    </row>
    <row r="4174" spans="1:3" x14ac:dyDescent="0.2">
      <c r="A4174" t="s">
        <v>7890</v>
      </c>
      <c r="B4174" s="1">
        <v>43185</v>
      </c>
      <c r="C4174">
        <v>1031.01</v>
      </c>
    </row>
    <row r="4175" spans="1:3" x14ac:dyDescent="0.2">
      <c r="A4175" t="s">
        <v>383</v>
      </c>
      <c r="B4175" s="1">
        <v>43185</v>
      </c>
      <c r="C4175">
        <v>35.4</v>
      </c>
    </row>
    <row r="4176" spans="1:3" x14ac:dyDescent="0.2">
      <c r="A4176" t="s">
        <v>184</v>
      </c>
      <c r="B4176" s="1">
        <v>43185</v>
      </c>
      <c r="C4176">
        <v>43.48</v>
      </c>
    </row>
    <row r="4177" spans="1:3" x14ac:dyDescent="0.2">
      <c r="A4177" t="s">
        <v>24889</v>
      </c>
      <c r="B4177" s="1">
        <v>43185</v>
      </c>
      <c r="C4177">
        <v>878.78</v>
      </c>
    </row>
    <row r="4178" spans="1:3" x14ac:dyDescent="0.2">
      <c r="A4178" t="s">
        <v>44</v>
      </c>
      <c r="B4178" s="1">
        <v>43185</v>
      </c>
      <c r="C4178">
        <v>333.55</v>
      </c>
    </row>
    <row r="4179" spans="1:3" x14ac:dyDescent="0.2">
      <c r="A4179" t="s">
        <v>26328</v>
      </c>
      <c r="B4179" s="1">
        <v>43185</v>
      </c>
      <c r="C4179">
        <v>51.95</v>
      </c>
    </row>
    <row r="4180" spans="1:3" x14ac:dyDescent="0.2">
      <c r="A4180" t="s">
        <v>26329</v>
      </c>
      <c r="B4180" s="1">
        <v>43185</v>
      </c>
      <c r="C4180">
        <v>48.95</v>
      </c>
    </row>
    <row r="4181" spans="1:3" x14ac:dyDescent="0.2">
      <c r="A4181" t="s">
        <v>938</v>
      </c>
      <c r="B4181" s="1">
        <v>43185</v>
      </c>
      <c r="C4181">
        <v>347.51</v>
      </c>
    </row>
    <row r="4182" spans="1:3" x14ac:dyDescent="0.2">
      <c r="A4182" t="s">
        <v>46</v>
      </c>
      <c r="B4182" s="1">
        <v>43185</v>
      </c>
      <c r="C4182">
        <v>329.38</v>
      </c>
    </row>
    <row r="4183" spans="1:3" x14ac:dyDescent="0.2">
      <c r="A4183" t="s">
        <v>355</v>
      </c>
      <c r="B4183" s="1">
        <v>43185</v>
      </c>
      <c r="C4183">
        <v>131.91</v>
      </c>
    </row>
    <row r="4184" spans="1:3" x14ac:dyDescent="0.2">
      <c r="A4184" t="s">
        <v>122</v>
      </c>
      <c r="B4184" s="1">
        <v>43185</v>
      </c>
      <c r="C4184">
        <v>1047.44</v>
      </c>
    </row>
    <row r="4185" spans="1:3" x14ac:dyDescent="0.2">
      <c r="A4185" t="s">
        <v>17121</v>
      </c>
      <c r="B4185" s="1">
        <v>43185</v>
      </c>
      <c r="C4185">
        <v>900.85</v>
      </c>
    </row>
    <row r="4186" spans="1:3" x14ac:dyDescent="0.2">
      <c r="A4186" t="s">
        <v>26058</v>
      </c>
      <c r="B4186" s="1">
        <v>43185</v>
      </c>
      <c r="C4186">
        <v>11.5</v>
      </c>
    </row>
    <row r="4187" spans="1:3" x14ac:dyDescent="0.2">
      <c r="A4187" t="s">
        <v>26058</v>
      </c>
      <c r="B4187" s="1">
        <v>43185</v>
      </c>
      <c r="C4187">
        <v>195.2</v>
      </c>
    </row>
    <row r="4188" spans="1:3" x14ac:dyDescent="0.2">
      <c r="A4188" t="s">
        <v>18518</v>
      </c>
      <c r="B4188" s="1">
        <v>43185</v>
      </c>
      <c r="C4188">
        <v>177.95</v>
      </c>
    </row>
    <row r="4189" spans="1:3" x14ac:dyDescent="0.2">
      <c r="A4189" t="s">
        <v>26250</v>
      </c>
      <c r="B4189" s="1">
        <v>43185</v>
      </c>
      <c r="C4189">
        <v>20.95</v>
      </c>
    </row>
    <row r="4190" spans="1:3" x14ac:dyDescent="0.2">
      <c r="A4190" t="s">
        <v>2901</v>
      </c>
      <c r="B4190" s="1">
        <v>43185</v>
      </c>
      <c r="C4190">
        <v>469.92</v>
      </c>
    </row>
    <row r="4191" spans="1:3" x14ac:dyDescent="0.2">
      <c r="A4191" t="s">
        <v>15624</v>
      </c>
      <c r="B4191" s="1">
        <v>43185</v>
      </c>
      <c r="C4191">
        <v>761.22</v>
      </c>
    </row>
    <row r="4192" spans="1:3" x14ac:dyDescent="0.2">
      <c r="A4192" t="s">
        <v>4494</v>
      </c>
      <c r="B4192" s="1">
        <v>43185</v>
      </c>
      <c r="C4192">
        <v>157</v>
      </c>
    </row>
    <row r="4193" spans="1:3" x14ac:dyDescent="0.2">
      <c r="A4193" t="s">
        <v>26330</v>
      </c>
      <c r="B4193" s="1">
        <v>43185</v>
      </c>
      <c r="C4193">
        <v>60</v>
      </c>
    </row>
    <row r="4194" spans="1:3" x14ac:dyDescent="0.2">
      <c r="A4194" t="s">
        <v>25614</v>
      </c>
      <c r="B4194" s="1">
        <v>43185</v>
      </c>
      <c r="C4194">
        <v>113.78</v>
      </c>
    </row>
    <row r="4195" spans="1:3" x14ac:dyDescent="0.2">
      <c r="A4195" t="s">
        <v>584</v>
      </c>
      <c r="B4195" s="1">
        <v>43185</v>
      </c>
      <c r="C4195">
        <v>678.56</v>
      </c>
    </row>
    <row r="4196" spans="1:3" x14ac:dyDescent="0.2">
      <c r="A4196" t="s">
        <v>16689</v>
      </c>
      <c r="B4196" s="1">
        <v>43185</v>
      </c>
      <c r="C4196">
        <v>521.49</v>
      </c>
    </row>
    <row r="4197" spans="1:3" x14ac:dyDescent="0.2">
      <c r="A4197" t="s">
        <v>2611</v>
      </c>
      <c r="B4197" s="1">
        <v>43185</v>
      </c>
      <c r="C4197">
        <v>226.93</v>
      </c>
    </row>
    <row r="4198" spans="1:3" x14ac:dyDescent="0.2">
      <c r="A4198" t="s">
        <v>26331</v>
      </c>
      <c r="B4198" s="1">
        <v>43185</v>
      </c>
      <c r="C4198">
        <v>55</v>
      </c>
    </row>
    <row r="4199" spans="1:3" x14ac:dyDescent="0.2">
      <c r="A4199" t="s">
        <v>26018</v>
      </c>
      <c r="B4199" s="1">
        <v>43185</v>
      </c>
      <c r="C4199">
        <v>51.95</v>
      </c>
    </row>
    <row r="4200" spans="1:3" x14ac:dyDescent="0.2">
      <c r="A4200" t="s">
        <v>13523</v>
      </c>
      <c r="B4200" s="1">
        <v>43185</v>
      </c>
      <c r="C4200">
        <v>43.87</v>
      </c>
    </row>
    <row r="4201" spans="1:3" x14ac:dyDescent="0.2">
      <c r="A4201" t="s">
        <v>26332</v>
      </c>
      <c r="B4201" s="1">
        <v>43185</v>
      </c>
      <c r="C4201">
        <v>92.88</v>
      </c>
    </row>
    <row r="4202" spans="1:3" x14ac:dyDescent="0.2">
      <c r="A4202" t="s">
        <v>18491</v>
      </c>
      <c r="B4202" s="1">
        <v>43185</v>
      </c>
      <c r="C4202">
        <v>301.8</v>
      </c>
    </row>
    <row r="4203" spans="1:3" x14ac:dyDescent="0.2">
      <c r="A4203" t="s">
        <v>25872</v>
      </c>
      <c r="B4203" s="1">
        <v>43185</v>
      </c>
      <c r="C4203">
        <v>157</v>
      </c>
    </row>
    <row r="4204" spans="1:3" x14ac:dyDescent="0.2">
      <c r="A4204" t="s">
        <v>22894</v>
      </c>
      <c r="B4204" s="1">
        <v>43185</v>
      </c>
      <c r="C4204">
        <v>104.34</v>
      </c>
    </row>
    <row r="4205" spans="1:3" x14ac:dyDescent="0.2">
      <c r="A4205" t="s">
        <v>14092</v>
      </c>
      <c r="B4205" s="1">
        <v>43185</v>
      </c>
      <c r="C4205">
        <v>99.5</v>
      </c>
    </row>
    <row r="4206" spans="1:3" x14ac:dyDescent="0.2">
      <c r="A4206" t="s">
        <v>25876</v>
      </c>
      <c r="B4206" s="1">
        <v>43185</v>
      </c>
      <c r="C4206">
        <v>194.32</v>
      </c>
    </row>
    <row r="4207" spans="1:3" x14ac:dyDescent="0.2">
      <c r="A4207" t="s">
        <v>6139</v>
      </c>
      <c r="B4207" s="1">
        <v>43185</v>
      </c>
      <c r="C4207">
        <v>70.19</v>
      </c>
    </row>
    <row r="4208" spans="1:3" x14ac:dyDescent="0.2">
      <c r="A4208" t="s">
        <v>12</v>
      </c>
      <c r="B4208" s="1">
        <v>43185</v>
      </c>
      <c r="C4208">
        <v>88.77</v>
      </c>
    </row>
    <row r="4209" spans="1:3" x14ac:dyDescent="0.2">
      <c r="A4209" t="s">
        <v>12</v>
      </c>
      <c r="B4209" s="1">
        <v>43185</v>
      </c>
      <c r="C4209">
        <v>148.44999999999999</v>
      </c>
    </row>
    <row r="4210" spans="1:3" x14ac:dyDescent="0.2">
      <c r="A4210" t="s">
        <v>12</v>
      </c>
      <c r="B4210" s="1">
        <v>43185</v>
      </c>
      <c r="C4210">
        <v>267.67</v>
      </c>
    </row>
    <row r="4211" spans="1:3" x14ac:dyDescent="0.2">
      <c r="A4211" t="s">
        <v>12</v>
      </c>
      <c r="B4211" s="1">
        <v>43185</v>
      </c>
      <c r="C4211">
        <v>196.52</v>
      </c>
    </row>
    <row r="4212" spans="1:3" x14ac:dyDescent="0.2">
      <c r="A4212" t="s">
        <v>148</v>
      </c>
      <c r="B4212" s="1">
        <v>43185</v>
      </c>
      <c r="C4212">
        <v>85.35</v>
      </c>
    </row>
    <row r="4213" spans="1:3" x14ac:dyDescent="0.2">
      <c r="A4213" t="s">
        <v>573</v>
      </c>
      <c r="B4213" s="1">
        <v>43186</v>
      </c>
      <c r="C4213">
        <v>519.95000000000005</v>
      </c>
    </row>
    <row r="4214" spans="1:3" x14ac:dyDescent="0.2">
      <c r="A4214" t="s">
        <v>119</v>
      </c>
      <c r="B4214" s="1">
        <v>43186</v>
      </c>
      <c r="C4214">
        <v>19.14</v>
      </c>
    </row>
    <row r="4215" spans="1:3" x14ac:dyDescent="0.2">
      <c r="A4215" t="s">
        <v>24202</v>
      </c>
      <c r="B4215" s="1">
        <v>43186</v>
      </c>
      <c r="C4215">
        <v>78</v>
      </c>
    </row>
    <row r="4216" spans="1:3" x14ac:dyDescent="0.2">
      <c r="A4216" t="s">
        <v>321</v>
      </c>
      <c r="B4216" s="1">
        <v>43186</v>
      </c>
      <c r="C4216">
        <v>217.11</v>
      </c>
    </row>
    <row r="4217" spans="1:3" x14ac:dyDescent="0.2">
      <c r="A4217" t="s">
        <v>23863</v>
      </c>
      <c r="B4217" s="1">
        <v>43186</v>
      </c>
      <c r="C4217">
        <v>92.18</v>
      </c>
    </row>
    <row r="4218" spans="1:3" x14ac:dyDescent="0.2">
      <c r="A4218" t="s">
        <v>483</v>
      </c>
      <c r="B4218" s="1">
        <v>43186</v>
      </c>
      <c r="C4218">
        <v>330</v>
      </c>
    </row>
    <row r="4219" spans="1:3" x14ac:dyDescent="0.2">
      <c r="A4219" t="s">
        <v>119</v>
      </c>
      <c r="B4219" s="1">
        <v>43186</v>
      </c>
      <c r="C4219">
        <v>1215.48</v>
      </c>
    </row>
    <row r="4220" spans="1:3" x14ac:dyDescent="0.2">
      <c r="A4220" t="s">
        <v>1090</v>
      </c>
      <c r="B4220" s="1">
        <v>43186</v>
      </c>
      <c r="C4220">
        <v>149.85</v>
      </c>
    </row>
    <row r="4221" spans="1:3" x14ac:dyDescent="0.2">
      <c r="A4221" t="s">
        <v>1389</v>
      </c>
      <c r="B4221" s="1">
        <v>43186</v>
      </c>
      <c r="C4221">
        <v>95.62</v>
      </c>
    </row>
    <row r="4222" spans="1:3" x14ac:dyDescent="0.2">
      <c r="A4222" t="s">
        <v>1090</v>
      </c>
      <c r="B4222" s="1">
        <v>43186</v>
      </c>
      <c r="C4222">
        <v>301.89</v>
      </c>
    </row>
    <row r="4223" spans="1:3" x14ac:dyDescent="0.2">
      <c r="A4223" t="s">
        <v>7822</v>
      </c>
      <c r="B4223" s="1">
        <v>43186</v>
      </c>
      <c r="C4223">
        <v>14.98</v>
      </c>
    </row>
    <row r="4224" spans="1:3" x14ac:dyDescent="0.2">
      <c r="A4224" t="s">
        <v>7822</v>
      </c>
      <c r="B4224" s="1">
        <v>43186</v>
      </c>
      <c r="C4224">
        <v>66.959999999999994</v>
      </c>
    </row>
    <row r="4225" spans="1:3" x14ac:dyDescent="0.2">
      <c r="A4225" t="s">
        <v>7822</v>
      </c>
      <c r="B4225" s="1">
        <v>43186</v>
      </c>
      <c r="C4225">
        <v>78.709999999999994</v>
      </c>
    </row>
    <row r="4226" spans="1:3" x14ac:dyDescent="0.2">
      <c r="A4226" t="s">
        <v>7822</v>
      </c>
      <c r="B4226" s="1">
        <v>43186</v>
      </c>
      <c r="C4226">
        <v>104.75</v>
      </c>
    </row>
    <row r="4227" spans="1:3" x14ac:dyDescent="0.2">
      <c r="A4227" t="s">
        <v>280</v>
      </c>
      <c r="B4227" s="1">
        <v>43186</v>
      </c>
      <c r="C4227">
        <v>472.52</v>
      </c>
    </row>
    <row r="4228" spans="1:3" x14ac:dyDescent="0.2">
      <c r="A4228" t="s">
        <v>1158</v>
      </c>
      <c r="B4228" s="1">
        <v>43186</v>
      </c>
      <c r="C4228">
        <v>6.05</v>
      </c>
    </row>
    <row r="4229" spans="1:3" x14ac:dyDescent="0.2">
      <c r="A4229" t="s">
        <v>26326</v>
      </c>
      <c r="B4229" s="1">
        <v>43186</v>
      </c>
      <c r="C4229">
        <v>75</v>
      </c>
    </row>
    <row r="4230" spans="1:3" x14ac:dyDescent="0.2">
      <c r="A4230" t="s">
        <v>18911</v>
      </c>
      <c r="B4230" s="1">
        <v>43186</v>
      </c>
      <c r="C4230">
        <v>204</v>
      </c>
    </row>
    <row r="4231" spans="1:3" x14ac:dyDescent="0.2">
      <c r="A4231" t="s">
        <v>536</v>
      </c>
      <c r="B4231" s="1">
        <v>43186</v>
      </c>
      <c r="C4231">
        <v>37.75</v>
      </c>
    </row>
    <row r="4232" spans="1:3" x14ac:dyDescent="0.2">
      <c r="A4232" t="s">
        <v>536</v>
      </c>
      <c r="B4232" s="1">
        <v>43186</v>
      </c>
      <c r="C4232">
        <v>42.48</v>
      </c>
    </row>
    <row r="4233" spans="1:3" x14ac:dyDescent="0.2">
      <c r="A4233" t="s">
        <v>25943</v>
      </c>
      <c r="B4233" s="1">
        <v>43186</v>
      </c>
      <c r="C4233">
        <v>218.5</v>
      </c>
    </row>
    <row r="4234" spans="1:3" x14ac:dyDescent="0.2">
      <c r="A4234" t="s">
        <v>6139</v>
      </c>
      <c r="B4234" s="1">
        <v>43186</v>
      </c>
      <c r="C4234">
        <v>928</v>
      </c>
    </row>
    <row r="4235" spans="1:3" x14ac:dyDescent="0.2">
      <c r="A4235" t="s">
        <v>331</v>
      </c>
      <c r="B4235" s="1">
        <v>43186</v>
      </c>
      <c r="C4235">
        <v>903.29</v>
      </c>
    </row>
    <row r="4236" spans="1:3" x14ac:dyDescent="0.2">
      <c r="A4236" t="s">
        <v>24202</v>
      </c>
      <c r="B4236" s="1">
        <v>43186</v>
      </c>
      <c r="C4236">
        <v>165</v>
      </c>
    </row>
    <row r="4237" spans="1:3" x14ac:dyDescent="0.2">
      <c r="A4237" t="s">
        <v>12</v>
      </c>
      <c r="B4237" s="1">
        <v>43186</v>
      </c>
      <c r="C4237">
        <v>117.4</v>
      </c>
    </row>
    <row r="4238" spans="1:3" x14ac:dyDescent="0.2">
      <c r="A4238" t="s">
        <v>18551</v>
      </c>
      <c r="B4238" s="1">
        <v>43187</v>
      </c>
      <c r="C4238">
        <v>438.1</v>
      </c>
    </row>
    <row r="4239" spans="1:3" x14ac:dyDescent="0.2">
      <c r="A4239" t="s">
        <v>383</v>
      </c>
      <c r="B4239" s="1">
        <v>43187</v>
      </c>
      <c r="C4239">
        <v>1095.05</v>
      </c>
    </row>
    <row r="4240" spans="1:3" x14ac:dyDescent="0.2">
      <c r="A4240" t="s">
        <v>13395</v>
      </c>
      <c r="B4240" s="1">
        <v>43187</v>
      </c>
      <c r="C4240">
        <v>366.24</v>
      </c>
    </row>
    <row r="4241" spans="1:3" x14ac:dyDescent="0.2">
      <c r="A4241" t="s">
        <v>26324</v>
      </c>
      <c r="B4241" s="1">
        <v>43187</v>
      </c>
      <c r="C4241">
        <v>109</v>
      </c>
    </row>
    <row r="4242" spans="1:3" x14ac:dyDescent="0.2">
      <c r="A4242" t="s">
        <v>2677</v>
      </c>
      <c r="B4242" s="1">
        <v>43187</v>
      </c>
      <c r="C4242">
        <v>58.98</v>
      </c>
    </row>
    <row r="4243" spans="1:3" x14ac:dyDescent="0.2">
      <c r="A4243" t="s">
        <v>307</v>
      </c>
      <c r="B4243" s="1">
        <v>43187</v>
      </c>
      <c r="C4243">
        <v>414.93</v>
      </c>
    </row>
    <row r="4244" spans="1:3" x14ac:dyDescent="0.2">
      <c r="A4244" t="s">
        <v>26205</v>
      </c>
      <c r="B4244" s="1">
        <v>43187</v>
      </c>
      <c r="C4244">
        <v>35.700000000000003</v>
      </c>
    </row>
    <row r="4245" spans="1:3" x14ac:dyDescent="0.2">
      <c r="A4245" t="s">
        <v>286</v>
      </c>
      <c r="B4245" s="1">
        <v>43187</v>
      </c>
      <c r="C4245">
        <v>122.01</v>
      </c>
    </row>
    <row r="4246" spans="1:3" x14ac:dyDescent="0.2">
      <c r="A4246" t="s">
        <v>32</v>
      </c>
      <c r="B4246" s="1">
        <v>43187</v>
      </c>
      <c r="C4246">
        <v>378.25</v>
      </c>
    </row>
    <row r="4247" spans="1:3" x14ac:dyDescent="0.2">
      <c r="A4247" t="s">
        <v>26325</v>
      </c>
      <c r="B4247" s="1">
        <v>43187</v>
      </c>
      <c r="C4247">
        <v>40.659999999999997</v>
      </c>
    </row>
    <row r="4248" spans="1:3" x14ac:dyDescent="0.2">
      <c r="A4248" t="s">
        <v>12326</v>
      </c>
      <c r="B4248" s="1">
        <v>43187</v>
      </c>
      <c r="C4248">
        <v>191</v>
      </c>
    </row>
    <row r="4249" spans="1:3" x14ac:dyDescent="0.2">
      <c r="A4249" t="s">
        <v>6139</v>
      </c>
      <c r="B4249" s="1">
        <v>43187</v>
      </c>
      <c r="C4249">
        <v>154.86000000000001</v>
      </c>
    </row>
    <row r="4250" spans="1:3" x14ac:dyDescent="0.2">
      <c r="A4250" t="s">
        <v>12</v>
      </c>
      <c r="B4250" s="1">
        <v>43187</v>
      </c>
      <c r="C4250">
        <v>212.87</v>
      </c>
    </row>
    <row r="4251" spans="1:3" x14ac:dyDescent="0.2">
      <c r="A4251" t="s">
        <v>3</v>
      </c>
      <c r="B4251" s="1">
        <v>43187</v>
      </c>
      <c r="C4251">
        <v>65</v>
      </c>
    </row>
    <row r="4252" spans="1:3" x14ac:dyDescent="0.2">
      <c r="A4252" t="s">
        <v>495</v>
      </c>
      <c r="B4252" s="1">
        <v>43187</v>
      </c>
      <c r="C4252">
        <v>453.91</v>
      </c>
    </row>
    <row r="4253" spans="1:3" x14ac:dyDescent="0.2">
      <c r="A4253" t="s">
        <v>8279</v>
      </c>
      <c r="B4253" s="1">
        <v>43187</v>
      </c>
      <c r="C4253">
        <v>1178.56</v>
      </c>
    </row>
    <row r="4254" spans="1:3" x14ac:dyDescent="0.2">
      <c r="A4254" t="s">
        <v>26322</v>
      </c>
      <c r="B4254" s="1">
        <v>43188</v>
      </c>
      <c r="C4254">
        <v>31.95</v>
      </c>
    </row>
    <row r="4255" spans="1:3" x14ac:dyDescent="0.2">
      <c r="A4255" t="s">
        <v>26323</v>
      </c>
      <c r="B4255" s="1">
        <v>43188</v>
      </c>
      <c r="C4255">
        <v>80</v>
      </c>
    </row>
    <row r="4256" spans="1:3" x14ac:dyDescent="0.2">
      <c r="A4256" t="s">
        <v>1259</v>
      </c>
      <c r="B4256" s="1">
        <v>43188</v>
      </c>
      <c r="C4256">
        <v>1217.76</v>
      </c>
    </row>
    <row r="4257" spans="1:3" x14ac:dyDescent="0.2">
      <c r="A4257" t="s">
        <v>25783</v>
      </c>
      <c r="B4257" s="1">
        <v>43188</v>
      </c>
      <c r="C4257">
        <v>80.900000000000006</v>
      </c>
    </row>
    <row r="4258" spans="1:3" x14ac:dyDescent="0.2">
      <c r="A4258" t="s">
        <v>24586</v>
      </c>
      <c r="B4258" s="1">
        <v>43188</v>
      </c>
      <c r="C4258">
        <v>51.5</v>
      </c>
    </row>
    <row r="4259" spans="1:3" x14ac:dyDescent="0.2">
      <c r="A4259" t="s">
        <v>308</v>
      </c>
      <c r="B4259" s="1">
        <v>43188</v>
      </c>
      <c r="C4259">
        <v>190.76</v>
      </c>
    </row>
    <row r="4260" spans="1:3" x14ac:dyDescent="0.2">
      <c r="A4260" t="s">
        <v>12</v>
      </c>
      <c r="B4260" s="1">
        <v>43188</v>
      </c>
      <c r="C4260">
        <v>87.39</v>
      </c>
    </row>
    <row r="4261" spans="1:3" x14ac:dyDescent="0.2">
      <c r="A4261" t="s">
        <v>26103</v>
      </c>
      <c r="B4261" s="1">
        <v>43188</v>
      </c>
      <c r="C4261">
        <v>330</v>
      </c>
    </row>
    <row r="4262" spans="1:3" x14ac:dyDescent="0.2">
      <c r="A4262" t="s">
        <v>26262</v>
      </c>
      <c r="B4262" s="1">
        <v>43188</v>
      </c>
      <c r="C4262">
        <v>166.75</v>
      </c>
    </row>
    <row r="4263" spans="1:3" x14ac:dyDescent="0.2">
      <c r="A4263" t="s">
        <v>26301</v>
      </c>
      <c r="B4263" s="1">
        <v>43188</v>
      </c>
      <c r="C4263">
        <v>49.45</v>
      </c>
    </row>
    <row r="4264" spans="1:3" x14ac:dyDescent="0.2">
      <c r="A4264" t="s">
        <v>26039</v>
      </c>
      <c r="B4264" s="1">
        <v>43188</v>
      </c>
      <c r="C4264">
        <v>515.94000000000005</v>
      </c>
    </row>
    <row r="4265" spans="1:3" x14ac:dyDescent="0.2">
      <c r="A4265" t="s">
        <v>32</v>
      </c>
      <c r="B4265" s="1">
        <v>43191</v>
      </c>
      <c r="C4265">
        <v>991.41</v>
      </c>
    </row>
    <row r="4266" spans="1:3" x14ac:dyDescent="0.2">
      <c r="A4266" t="s">
        <v>1851</v>
      </c>
      <c r="B4266" s="1">
        <v>43191</v>
      </c>
      <c r="C4266">
        <v>1468.25</v>
      </c>
    </row>
    <row r="4267" spans="1:3" x14ac:dyDescent="0.2">
      <c r="A4267" t="s">
        <v>14</v>
      </c>
      <c r="B4267" s="1">
        <v>43191</v>
      </c>
      <c r="C4267">
        <v>395.52</v>
      </c>
    </row>
    <row r="4268" spans="1:3" x14ac:dyDescent="0.2">
      <c r="A4268" t="s">
        <v>379</v>
      </c>
      <c r="B4268" s="1">
        <v>43191</v>
      </c>
      <c r="C4268">
        <v>3025.22</v>
      </c>
    </row>
    <row r="4269" spans="1:3" x14ac:dyDescent="0.2">
      <c r="A4269" t="s">
        <v>2</v>
      </c>
      <c r="B4269" s="1">
        <v>43191</v>
      </c>
      <c r="C4269">
        <v>558.05999999999995</v>
      </c>
    </row>
    <row r="4270" spans="1:3" x14ac:dyDescent="0.2">
      <c r="A4270" t="s">
        <v>26319</v>
      </c>
      <c r="B4270" s="1">
        <v>43193</v>
      </c>
      <c r="C4270">
        <v>59.85</v>
      </c>
    </row>
    <row r="4271" spans="1:3" x14ac:dyDescent="0.2">
      <c r="A4271" t="s">
        <v>2896</v>
      </c>
      <c r="B4271" s="1">
        <v>43193</v>
      </c>
      <c r="C4271">
        <v>116.81</v>
      </c>
    </row>
    <row r="4272" spans="1:3" x14ac:dyDescent="0.2">
      <c r="A4272" t="s">
        <v>26320</v>
      </c>
      <c r="B4272" s="1">
        <v>43193</v>
      </c>
      <c r="C4272">
        <v>206.35</v>
      </c>
    </row>
    <row r="4273" spans="1:3" x14ac:dyDescent="0.2">
      <c r="A4273" t="s">
        <v>18243</v>
      </c>
      <c r="B4273" s="1">
        <v>43193</v>
      </c>
      <c r="C4273">
        <v>42</v>
      </c>
    </row>
    <row r="4274" spans="1:3" x14ac:dyDescent="0.2">
      <c r="A4274" t="s">
        <v>9131</v>
      </c>
      <c r="B4274" s="1">
        <v>43193</v>
      </c>
      <c r="C4274">
        <v>60</v>
      </c>
    </row>
    <row r="4275" spans="1:3" x14ac:dyDescent="0.2">
      <c r="A4275" t="s">
        <v>26321</v>
      </c>
      <c r="B4275" s="1">
        <v>43193</v>
      </c>
      <c r="C4275">
        <v>60</v>
      </c>
    </row>
    <row r="4276" spans="1:3" x14ac:dyDescent="0.2">
      <c r="A4276" t="s">
        <v>18688</v>
      </c>
      <c r="B4276" s="1">
        <v>43193</v>
      </c>
      <c r="C4276">
        <v>60</v>
      </c>
    </row>
    <row r="4277" spans="1:3" x14ac:dyDescent="0.2">
      <c r="A4277" t="s">
        <v>26069</v>
      </c>
      <c r="B4277" s="1">
        <v>43193</v>
      </c>
      <c r="C4277">
        <v>359.55</v>
      </c>
    </row>
    <row r="4278" spans="1:3" x14ac:dyDescent="0.2">
      <c r="A4278" t="s">
        <v>383</v>
      </c>
      <c r="B4278" s="1">
        <v>43193</v>
      </c>
      <c r="C4278">
        <v>35.4</v>
      </c>
    </row>
    <row r="4279" spans="1:3" x14ac:dyDescent="0.2">
      <c r="A4279" t="s">
        <v>229</v>
      </c>
      <c r="B4279" s="1">
        <v>43193</v>
      </c>
      <c r="C4279">
        <v>68.67</v>
      </c>
    </row>
    <row r="4280" spans="1:3" x14ac:dyDescent="0.2">
      <c r="A4280" t="s">
        <v>13523</v>
      </c>
      <c r="B4280" s="1">
        <v>43193</v>
      </c>
      <c r="C4280">
        <v>63.75</v>
      </c>
    </row>
    <row r="4281" spans="1:3" x14ac:dyDescent="0.2">
      <c r="A4281" t="s">
        <v>321</v>
      </c>
      <c r="B4281" s="1">
        <v>43193</v>
      </c>
      <c r="C4281">
        <v>216.63</v>
      </c>
    </row>
    <row r="4282" spans="1:3" x14ac:dyDescent="0.2">
      <c r="A4282" t="s">
        <v>11850</v>
      </c>
      <c r="B4282" s="1">
        <v>43193</v>
      </c>
      <c r="C4282">
        <v>162.19</v>
      </c>
    </row>
    <row r="4283" spans="1:3" x14ac:dyDescent="0.2">
      <c r="A4283" t="s">
        <v>596</v>
      </c>
      <c r="B4283" s="1">
        <v>43193</v>
      </c>
      <c r="C4283">
        <v>1172.3</v>
      </c>
    </row>
    <row r="4284" spans="1:3" x14ac:dyDescent="0.2">
      <c r="A4284" t="s">
        <v>19915</v>
      </c>
      <c r="B4284" s="1">
        <v>43193</v>
      </c>
      <c r="C4284">
        <v>73.849999999999994</v>
      </c>
    </row>
    <row r="4285" spans="1:3" x14ac:dyDescent="0.2">
      <c r="A4285" t="s">
        <v>26267</v>
      </c>
      <c r="B4285" s="1">
        <v>43193</v>
      </c>
      <c r="C4285">
        <v>51.95</v>
      </c>
    </row>
    <row r="4286" spans="1:3" x14ac:dyDescent="0.2">
      <c r="A4286" t="s">
        <v>1237</v>
      </c>
      <c r="B4286" s="1">
        <v>43193</v>
      </c>
      <c r="C4286">
        <v>87</v>
      </c>
    </row>
    <row r="4287" spans="1:3" x14ac:dyDescent="0.2">
      <c r="A4287" t="s">
        <v>25063</v>
      </c>
      <c r="B4287" s="1">
        <v>43193</v>
      </c>
      <c r="C4287">
        <v>35.979999999999997</v>
      </c>
    </row>
    <row r="4288" spans="1:3" x14ac:dyDescent="0.2">
      <c r="A4288" t="s">
        <v>25540</v>
      </c>
      <c r="B4288" s="1">
        <v>43193</v>
      </c>
      <c r="C4288">
        <v>54</v>
      </c>
    </row>
    <row r="4289" spans="1:3" x14ac:dyDescent="0.2">
      <c r="A4289" t="s">
        <v>26221</v>
      </c>
      <c r="B4289" s="1">
        <v>43193</v>
      </c>
      <c r="C4289">
        <v>225.3</v>
      </c>
    </row>
    <row r="4290" spans="1:3" x14ac:dyDescent="0.2">
      <c r="A4290" t="s">
        <v>184</v>
      </c>
      <c r="B4290" s="1">
        <v>43193</v>
      </c>
      <c r="C4290">
        <v>85.48</v>
      </c>
    </row>
    <row r="4291" spans="1:3" x14ac:dyDescent="0.2">
      <c r="A4291" t="s">
        <v>122</v>
      </c>
      <c r="B4291" s="1">
        <v>43193</v>
      </c>
      <c r="C4291">
        <v>586.80999999999995</v>
      </c>
    </row>
    <row r="4292" spans="1:3" x14ac:dyDescent="0.2">
      <c r="A4292" t="s">
        <v>44</v>
      </c>
      <c r="B4292" s="1">
        <v>43193</v>
      </c>
      <c r="C4292">
        <v>501.44</v>
      </c>
    </row>
    <row r="4293" spans="1:3" x14ac:dyDescent="0.2">
      <c r="A4293" t="s">
        <v>280</v>
      </c>
      <c r="B4293" s="1">
        <v>43193</v>
      </c>
      <c r="C4293">
        <v>128.62</v>
      </c>
    </row>
    <row r="4294" spans="1:3" x14ac:dyDescent="0.2">
      <c r="A4294" t="s">
        <v>3955</v>
      </c>
      <c r="B4294" s="1">
        <v>43193</v>
      </c>
      <c r="C4294">
        <v>83.7</v>
      </c>
    </row>
    <row r="4295" spans="1:3" x14ac:dyDescent="0.2">
      <c r="A4295" t="s">
        <v>383</v>
      </c>
      <c r="B4295" s="1">
        <v>43193</v>
      </c>
      <c r="C4295">
        <v>35.4</v>
      </c>
    </row>
    <row r="4296" spans="1:3" x14ac:dyDescent="0.2">
      <c r="A4296" t="s">
        <v>383</v>
      </c>
      <c r="B4296" s="1">
        <v>43193</v>
      </c>
      <c r="C4296">
        <v>35.4</v>
      </c>
    </row>
    <row r="4297" spans="1:3" x14ac:dyDescent="0.2">
      <c r="A4297" t="s">
        <v>383</v>
      </c>
      <c r="B4297" s="1">
        <v>43193</v>
      </c>
      <c r="C4297">
        <v>31.48</v>
      </c>
    </row>
    <row r="4298" spans="1:3" x14ac:dyDescent="0.2">
      <c r="A4298" t="s">
        <v>324</v>
      </c>
      <c r="B4298" s="1">
        <v>43193</v>
      </c>
      <c r="C4298">
        <v>787.22</v>
      </c>
    </row>
    <row r="4299" spans="1:3" x14ac:dyDescent="0.2">
      <c r="A4299" t="s">
        <v>46</v>
      </c>
      <c r="B4299" s="1">
        <v>43193</v>
      </c>
      <c r="C4299">
        <v>394.12</v>
      </c>
    </row>
    <row r="4300" spans="1:3" x14ac:dyDescent="0.2">
      <c r="A4300" t="s">
        <v>257</v>
      </c>
      <c r="B4300" s="1">
        <v>43193</v>
      </c>
      <c r="C4300">
        <v>2297.9699999999998</v>
      </c>
    </row>
    <row r="4301" spans="1:3" x14ac:dyDescent="0.2">
      <c r="A4301" t="s">
        <v>12</v>
      </c>
      <c r="B4301" s="1">
        <v>43193</v>
      </c>
      <c r="C4301">
        <v>196.33</v>
      </c>
    </row>
    <row r="4302" spans="1:3" x14ac:dyDescent="0.2">
      <c r="A4302" t="s">
        <v>12</v>
      </c>
      <c r="B4302" s="1">
        <v>43193</v>
      </c>
      <c r="C4302">
        <v>115.12</v>
      </c>
    </row>
    <row r="4303" spans="1:3" x14ac:dyDescent="0.2">
      <c r="A4303" t="s">
        <v>12</v>
      </c>
      <c r="B4303" s="1">
        <v>43193</v>
      </c>
      <c r="C4303">
        <v>107.17</v>
      </c>
    </row>
    <row r="4304" spans="1:3" x14ac:dyDescent="0.2">
      <c r="A4304" t="s">
        <v>12</v>
      </c>
      <c r="B4304" s="1">
        <v>43193</v>
      </c>
      <c r="C4304">
        <v>36.270000000000003</v>
      </c>
    </row>
    <row r="4305" spans="1:3" x14ac:dyDescent="0.2">
      <c r="A4305" t="s">
        <v>12</v>
      </c>
      <c r="B4305" s="1">
        <v>43193</v>
      </c>
      <c r="C4305">
        <v>150.13</v>
      </c>
    </row>
    <row r="4306" spans="1:3" x14ac:dyDescent="0.2">
      <c r="A4306" t="s">
        <v>6139</v>
      </c>
      <c r="B4306" s="1">
        <v>43193</v>
      </c>
      <c r="C4306">
        <v>331.09</v>
      </c>
    </row>
    <row r="4307" spans="1:3" x14ac:dyDescent="0.2">
      <c r="A4307" t="s">
        <v>20854</v>
      </c>
      <c r="B4307" s="1">
        <v>43194</v>
      </c>
      <c r="C4307">
        <v>28.47</v>
      </c>
    </row>
    <row r="4308" spans="1:3" x14ac:dyDescent="0.2">
      <c r="A4308" t="s">
        <v>25755</v>
      </c>
      <c r="B4308" s="1">
        <v>43194</v>
      </c>
      <c r="C4308">
        <v>60</v>
      </c>
    </row>
    <row r="4309" spans="1:3" x14ac:dyDescent="0.2">
      <c r="A4309" t="s">
        <v>23233</v>
      </c>
      <c r="B4309" s="1">
        <v>43194</v>
      </c>
      <c r="C4309">
        <v>60</v>
      </c>
    </row>
    <row r="4310" spans="1:3" x14ac:dyDescent="0.2">
      <c r="A4310" t="s">
        <v>22044</v>
      </c>
      <c r="B4310" s="1">
        <v>43194</v>
      </c>
      <c r="C4310">
        <v>266.95999999999998</v>
      </c>
    </row>
    <row r="4311" spans="1:3" x14ac:dyDescent="0.2">
      <c r="A4311" t="s">
        <v>286</v>
      </c>
      <c r="B4311" s="1">
        <v>43194</v>
      </c>
      <c r="C4311">
        <v>175.34</v>
      </c>
    </row>
    <row r="4312" spans="1:3" x14ac:dyDescent="0.2">
      <c r="A4312" t="s">
        <v>383</v>
      </c>
      <c r="B4312" s="1">
        <v>43194</v>
      </c>
      <c r="C4312">
        <v>35.4</v>
      </c>
    </row>
    <row r="4313" spans="1:3" x14ac:dyDescent="0.2">
      <c r="A4313" t="s">
        <v>18551</v>
      </c>
      <c r="B4313" s="1">
        <v>43194</v>
      </c>
      <c r="C4313">
        <v>438.1</v>
      </c>
    </row>
    <row r="4314" spans="1:3" x14ac:dyDescent="0.2">
      <c r="A4314" t="s">
        <v>18551</v>
      </c>
      <c r="B4314" s="1">
        <v>43194</v>
      </c>
      <c r="C4314">
        <v>219.05</v>
      </c>
    </row>
    <row r="4315" spans="1:3" x14ac:dyDescent="0.2">
      <c r="A4315" t="s">
        <v>383</v>
      </c>
      <c r="B4315" s="1">
        <v>43194</v>
      </c>
      <c r="C4315">
        <v>657.03</v>
      </c>
    </row>
    <row r="4316" spans="1:3" x14ac:dyDescent="0.2">
      <c r="A4316" t="s">
        <v>3178</v>
      </c>
      <c r="B4316" s="1">
        <v>43194</v>
      </c>
      <c r="C4316">
        <v>58.8</v>
      </c>
    </row>
    <row r="4317" spans="1:3" x14ac:dyDescent="0.2">
      <c r="A4317" t="s">
        <v>3762</v>
      </c>
      <c r="B4317" s="1">
        <v>43194</v>
      </c>
      <c r="C4317">
        <v>188.58</v>
      </c>
    </row>
    <row r="4318" spans="1:3" x14ac:dyDescent="0.2">
      <c r="A4318" t="s">
        <v>3762</v>
      </c>
      <c r="B4318" s="1">
        <v>43194</v>
      </c>
      <c r="C4318">
        <v>958.19</v>
      </c>
    </row>
    <row r="4319" spans="1:3" x14ac:dyDescent="0.2">
      <c r="A4319" t="s">
        <v>26315</v>
      </c>
      <c r="B4319" s="1">
        <v>43194</v>
      </c>
      <c r="C4319">
        <v>51.95</v>
      </c>
    </row>
    <row r="4320" spans="1:3" x14ac:dyDescent="0.2">
      <c r="A4320" t="s">
        <v>29</v>
      </c>
      <c r="B4320" s="1">
        <v>43194</v>
      </c>
      <c r="C4320">
        <v>920</v>
      </c>
    </row>
    <row r="4321" spans="1:3" x14ac:dyDescent="0.2">
      <c r="A4321" t="s">
        <v>15949</v>
      </c>
      <c r="B4321" s="1">
        <v>43194</v>
      </c>
      <c r="C4321">
        <v>89.5</v>
      </c>
    </row>
    <row r="4322" spans="1:3" x14ac:dyDescent="0.2">
      <c r="A4322" t="s">
        <v>25872</v>
      </c>
      <c r="B4322" s="1">
        <v>43194</v>
      </c>
      <c r="C4322">
        <v>290</v>
      </c>
    </row>
    <row r="4323" spans="1:3" x14ac:dyDescent="0.2">
      <c r="A4323" t="s">
        <v>19447</v>
      </c>
      <c r="B4323" s="1">
        <v>43194</v>
      </c>
      <c r="C4323">
        <v>201.75</v>
      </c>
    </row>
    <row r="4324" spans="1:3" x14ac:dyDescent="0.2">
      <c r="A4324" t="s">
        <v>26039</v>
      </c>
      <c r="B4324" s="1">
        <v>43194</v>
      </c>
      <c r="C4324">
        <v>54</v>
      </c>
    </row>
    <row r="4325" spans="1:3" x14ac:dyDescent="0.2">
      <c r="A4325" t="s">
        <v>26316</v>
      </c>
      <c r="B4325" s="1">
        <v>43194</v>
      </c>
      <c r="C4325">
        <v>99.9</v>
      </c>
    </row>
    <row r="4326" spans="1:3" x14ac:dyDescent="0.2">
      <c r="A4326" t="s">
        <v>9994</v>
      </c>
      <c r="B4326" s="1">
        <v>43194</v>
      </c>
      <c r="C4326">
        <v>39</v>
      </c>
    </row>
    <row r="4327" spans="1:3" x14ac:dyDescent="0.2">
      <c r="A4327" t="s">
        <v>11</v>
      </c>
      <c r="B4327" s="1">
        <v>43194</v>
      </c>
      <c r="C4327">
        <v>812.28</v>
      </c>
    </row>
    <row r="4328" spans="1:3" x14ac:dyDescent="0.2">
      <c r="A4328" t="s">
        <v>2980</v>
      </c>
      <c r="B4328" s="1">
        <v>43194</v>
      </c>
      <c r="C4328">
        <v>9587.6</v>
      </c>
    </row>
    <row r="4329" spans="1:3" x14ac:dyDescent="0.2">
      <c r="A4329" t="s">
        <v>120</v>
      </c>
      <c r="B4329" s="1">
        <v>43194</v>
      </c>
      <c r="C4329">
        <v>45.9</v>
      </c>
    </row>
    <row r="4330" spans="1:3" x14ac:dyDescent="0.2">
      <c r="A4330" t="s">
        <v>120</v>
      </c>
      <c r="B4330" s="1">
        <v>43194</v>
      </c>
      <c r="C4330">
        <v>209.45</v>
      </c>
    </row>
    <row r="4331" spans="1:3" x14ac:dyDescent="0.2">
      <c r="A4331" t="s">
        <v>26295</v>
      </c>
      <c r="B4331" s="1">
        <v>43194</v>
      </c>
      <c r="C4331">
        <v>39.9</v>
      </c>
    </row>
    <row r="4332" spans="1:3" x14ac:dyDescent="0.2">
      <c r="A4332" t="s">
        <v>14621</v>
      </c>
      <c r="B4332" s="1">
        <v>43194</v>
      </c>
      <c r="C4332">
        <v>115.95</v>
      </c>
    </row>
    <row r="4333" spans="1:3" x14ac:dyDescent="0.2">
      <c r="A4333" t="s">
        <v>12</v>
      </c>
      <c r="B4333" s="1">
        <v>43194</v>
      </c>
      <c r="C4333">
        <v>235.27</v>
      </c>
    </row>
    <row r="4334" spans="1:3" x14ac:dyDescent="0.2">
      <c r="A4334" t="s">
        <v>3184</v>
      </c>
      <c r="B4334" s="1">
        <v>43194</v>
      </c>
      <c r="C4334">
        <v>61.08</v>
      </c>
    </row>
    <row r="4335" spans="1:3" x14ac:dyDescent="0.2">
      <c r="A4335" t="s">
        <v>3184</v>
      </c>
      <c r="B4335" s="1">
        <v>43194</v>
      </c>
      <c r="C4335">
        <v>195.33</v>
      </c>
    </row>
    <row r="4336" spans="1:3" x14ac:dyDescent="0.2">
      <c r="A4336" t="s">
        <v>26317</v>
      </c>
      <c r="B4336" s="1">
        <v>43194</v>
      </c>
      <c r="C4336">
        <v>31.95</v>
      </c>
    </row>
    <row r="4337" spans="1:3" x14ac:dyDescent="0.2">
      <c r="A4337" t="s">
        <v>26318</v>
      </c>
      <c r="B4337" s="1">
        <v>43194</v>
      </c>
      <c r="C4337">
        <v>63.9</v>
      </c>
    </row>
    <row r="4338" spans="1:3" x14ac:dyDescent="0.2">
      <c r="A4338" t="s">
        <v>4506</v>
      </c>
      <c r="B4338" s="1">
        <v>43194</v>
      </c>
      <c r="C4338">
        <v>102.8</v>
      </c>
    </row>
    <row r="4339" spans="1:3" x14ac:dyDescent="0.2">
      <c r="A4339" t="s">
        <v>11063</v>
      </c>
      <c r="B4339" s="1">
        <v>43195</v>
      </c>
      <c r="C4339">
        <v>255.01</v>
      </c>
    </row>
    <row r="4340" spans="1:3" x14ac:dyDescent="0.2">
      <c r="A4340" t="s">
        <v>26312</v>
      </c>
      <c r="B4340" s="1">
        <v>43195</v>
      </c>
      <c r="C4340">
        <v>94.45</v>
      </c>
    </row>
    <row r="4341" spans="1:3" x14ac:dyDescent="0.2">
      <c r="A4341" t="s">
        <v>10806</v>
      </c>
      <c r="B4341" s="1">
        <v>43195</v>
      </c>
      <c r="C4341">
        <v>336.4</v>
      </c>
    </row>
    <row r="4342" spans="1:3" x14ac:dyDescent="0.2">
      <c r="A4342" t="s">
        <v>26135</v>
      </c>
      <c r="B4342" s="1">
        <v>43195</v>
      </c>
      <c r="C4342">
        <v>425</v>
      </c>
    </row>
    <row r="4343" spans="1:3" x14ac:dyDescent="0.2">
      <c r="A4343" t="s">
        <v>25838</v>
      </c>
      <c r="B4343" s="1">
        <v>43195</v>
      </c>
      <c r="C4343">
        <v>207</v>
      </c>
    </row>
    <row r="4344" spans="1:3" x14ac:dyDescent="0.2">
      <c r="A4344" t="s">
        <v>26313</v>
      </c>
      <c r="B4344" s="1">
        <v>43195</v>
      </c>
      <c r="C4344">
        <v>145</v>
      </c>
    </row>
    <row r="4345" spans="1:3" x14ac:dyDescent="0.2">
      <c r="A4345" t="s">
        <v>13346</v>
      </c>
      <c r="B4345" s="1">
        <v>43195</v>
      </c>
      <c r="C4345">
        <v>157.9</v>
      </c>
    </row>
    <row r="4346" spans="1:3" x14ac:dyDescent="0.2">
      <c r="A4346" t="s">
        <v>1851</v>
      </c>
      <c r="B4346" s="1">
        <v>43195</v>
      </c>
      <c r="C4346">
        <v>65</v>
      </c>
    </row>
    <row r="4347" spans="1:3" x14ac:dyDescent="0.2">
      <c r="A4347" t="s">
        <v>1851</v>
      </c>
      <c r="B4347" s="1">
        <v>43195</v>
      </c>
      <c r="C4347">
        <v>1977.5</v>
      </c>
    </row>
    <row r="4348" spans="1:3" x14ac:dyDescent="0.2">
      <c r="A4348" t="s">
        <v>1851</v>
      </c>
      <c r="B4348" s="1">
        <v>43195</v>
      </c>
      <c r="C4348">
        <v>139.80000000000001</v>
      </c>
    </row>
    <row r="4349" spans="1:3" x14ac:dyDescent="0.2">
      <c r="A4349" t="s">
        <v>1146</v>
      </c>
      <c r="B4349" s="1">
        <v>43195</v>
      </c>
      <c r="C4349">
        <v>59.94</v>
      </c>
    </row>
    <row r="4350" spans="1:3" x14ac:dyDescent="0.2">
      <c r="A4350" t="s">
        <v>26314</v>
      </c>
      <c r="B4350" s="1">
        <v>43195</v>
      </c>
      <c r="C4350">
        <v>77</v>
      </c>
    </row>
    <row r="4351" spans="1:3" x14ac:dyDescent="0.2">
      <c r="A4351" t="s">
        <v>38</v>
      </c>
      <c r="B4351" s="1">
        <v>43195</v>
      </c>
      <c r="C4351">
        <v>300.07</v>
      </c>
    </row>
    <row r="4352" spans="1:3" x14ac:dyDescent="0.2">
      <c r="A4352" t="s">
        <v>2677</v>
      </c>
      <c r="B4352" s="1">
        <v>43195</v>
      </c>
      <c r="C4352">
        <v>133.5</v>
      </c>
    </row>
    <row r="4353" spans="1:3" x14ac:dyDescent="0.2">
      <c r="A4353" t="s">
        <v>17054</v>
      </c>
      <c r="B4353" s="1">
        <v>43195</v>
      </c>
      <c r="C4353">
        <v>910.85</v>
      </c>
    </row>
    <row r="4354" spans="1:3" x14ac:dyDescent="0.2">
      <c r="A4354" t="s">
        <v>396</v>
      </c>
      <c r="B4354" s="1">
        <v>43195</v>
      </c>
      <c r="C4354">
        <v>395.7</v>
      </c>
    </row>
    <row r="4355" spans="1:3" x14ac:dyDescent="0.2">
      <c r="A4355" t="s">
        <v>137</v>
      </c>
      <c r="B4355" s="1">
        <v>43195</v>
      </c>
      <c r="C4355">
        <v>64.709999999999994</v>
      </c>
    </row>
    <row r="4356" spans="1:3" x14ac:dyDescent="0.2">
      <c r="A4356" t="s">
        <v>15422</v>
      </c>
      <c r="B4356" s="1">
        <v>43195</v>
      </c>
      <c r="C4356">
        <v>130.5</v>
      </c>
    </row>
    <row r="4357" spans="1:3" x14ac:dyDescent="0.2">
      <c r="A4357" t="s">
        <v>119</v>
      </c>
      <c r="B4357" s="1">
        <v>43195</v>
      </c>
      <c r="C4357">
        <v>155.04</v>
      </c>
    </row>
    <row r="4358" spans="1:3" x14ac:dyDescent="0.2">
      <c r="A4358" t="s">
        <v>383</v>
      </c>
      <c r="B4358" s="1">
        <v>43195</v>
      </c>
      <c r="C4358">
        <v>53.48</v>
      </c>
    </row>
    <row r="4359" spans="1:3" x14ac:dyDescent="0.2">
      <c r="A4359" t="s">
        <v>22105</v>
      </c>
      <c r="B4359" s="1">
        <v>43195</v>
      </c>
      <c r="C4359">
        <v>75.8</v>
      </c>
    </row>
    <row r="4360" spans="1:3" x14ac:dyDescent="0.2">
      <c r="A4360" t="s">
        <v>3762</v>
      </c>
      <c r="B4360" s="1">
        <v>43195</v>
      </c>
      <c r="C4360">
        <v>116.01</v>
      </c>
    </row>
    <row r="4361" spans="1:3" x14ac:dyDescent="0.2">
      <c r="A4361" t="s">
        <v>324</v>
      </c>
      <c r="B4361" s="1">
        <v>43195</v>
      </c>
      <c r="C4361">
        <v>1220.6600000000001</v>
      </c>
    </row>
    <row r="4362" spans="1:3" x14ac:dyDescent="0.2">
      <c r="A4362" t="s">
        <v>64</v>
      </c>
      <c r="B4362" s="1">
        <v>43195</v>
      </c>
      <c r="C4362">
        <v>345.56</v>
      </c>
    </row>
    <row r="4363" spans="1:3" x14ac:dyDescent="0.2">
      <c r="A4363" t="s">
        <v>32</v>
      </c>
      <c r="B4363" s="1">
        <v>43195</v>
      </c>
      <c r="C4363">
        <v>828.72</v>
      </c>
    </row>
    <row r="4364" spans="1:3" x14ac:dyDescent="0.2">
      <c r="A4364" t="s">
        <v>32</v>
      </c>
      <c r="B4364" s="1">
        <v>43195</v>
      </c>
      <c r="C4364">
        <v>429.51</v>
      </c>
    </row>
    <row r="4365" spans="1:3" x14ac:dyDescent="0.2">
      <c r="A4365" t="s">
        <v>184</v>
      </c>
      <c r="B4365" s="1">
        <v>43195</v>
      </c>
      <c r="C4365">
        <v>38.479999999999997</v>
      </c>
    </row>
    <row r="4366" spans="1:3" x14ac:dyDescent="0.2">
      <c r="A4366" t="s">
        <v>3</v>
      </c>
      <c r="B4366" s="1">
        <v>43195</v>
      </c>
      <c r="C4366">
        <v>131</v>
      </c>
    </row>
    <row r="4367" spans="1:3" x14ac:dyDescent="0.2">
      <c r="A4367" t="s">
        <v>2896</v>
      </c>
      <c r="B4367" s="1">
        <v>43195</v>
      </c>
      <c r="C4367">
        <v>185.01</v>
      </c>
    </row>
    <row r="4368" spans="1:3" x14ac:dyDescent="0.2">
      <c r="A4368" t="s">
        <v>26288</v>
      </c>
      <c r="B4368" s="1">
        <v>43195</v>
      </c>
      <c r="C4368">
        <v>243.8</v>
      </c>
    </row>
    <row r="4369" spans="1:3" x14ac:dyDescent="0.2">
      <c r="A4369" t="s">
        <v>324</v>
      </c>
      <c r="B4369" s="1">
        <v>43195</v>
      </c>
      <c r="C4369">
        <v>532.66</v>
      </c>
    </row>
    <row r="4370" spans="1:3" x14ac:dyDescent="0.2">
      <c r="A4370" t="s">
        <v>12</v>
      </c>
      <c r="B4370" s="1">
        <v>43195</v>
      </c>
      <c r="C4370">
        <v>92.11</v>
      </c>
    </row>
    <row r="4371" spans="1:3" x14ac:dyDescent="0.2">
      <c r="A4371" t="s">
        <v>16960</v>
      </c>
      <c r="B4371" s="1">
        <v>43196</v>
      </c>
      <c r="C4371">
        <v>2295.6799999999998</v>
      </c>
    </row>
    <row r="4372" spans="1:3" x14ac:dyDescent="0.2">
      <c r="A4372" t="s">
        <v>26039</v>
      </c>
      <c r="B4372" s="1">
        <v>43196</v>
      </c>
      <c r="C4372">
        <v>107.91</v>
      </c>
    </row>
    <row r="4373" spans="1:3" x14ac:dyDescent="0.2">
      <c r="A4373" t="s">
        <v>16960</v>
      </c>
      <c r="B4373" s="1">
        <v>43196</v>
      </c>
      <c r="C4373">
        <v>6272.23</v>
      </c>
    </row>
    <row r="4374" spans="1:3" x14ac:dyDescent="0.2">
      <c r="A4374" t="s">
        <v>3</v>
      </c>
      <c r="B4374" s="1">
        <v>43196</v>
      </c>
      <c r="C4374">
        <v>59</v>
      </c>
    </row>
    <row r="4375" spans="1:3" x14ac:dyDescent="0.2">
      <c r="A4375" t="s">
        <v>17704</v>
      </c>
      <c r="B4375" s="1">
        <v>43196</v>
      </c>
      <c r="C4375">
        <v>137</v>
      </c>
    </row>
    <row r="4376" spans="1:3" x14ac:dyDescent="0.2">
      <c r="A4376" t="s">
        <v>10186</v>
      </c>
      <c r="B4376" s="1">
        <v>43196</v>
      </c>
      <c r="C4376">
        <v>31.95</v>
      </c>
    </row>
    <row r="4377" spans="1:3" x14ac:dyDescent="0.2">
      <c r="A4377" t="s">
        <v>5119</v>
      </c>
      <c r="B4377" s="1">
        <v>43196</v>
      </c>
      <c r="C4377">
        <v>207</v>
      </c>
    </row>
    <row r="4378" spans="1:3" x14ac:dyDescent="0.2">
      <c r="A4378" t="s">
        <v>4744</v>
      </c>
      <c r="B4378" s="1">
        <v>43199</v>
      </c>
      <c r="C4378">
        <v>143.9</v>
      </c>
    </row>
    <row r="4379" spans="1:3" x14ac:dyDescent="0.2">
      <c r="A4379" t="s">
        <v>26306</v>
      </c>
      <c r="B4379" s="1">
        <v>43199</v>
      </c>
      <c r="C4379">
        <v>41.9</v>
      </c>
    </row>
    <row r="4380" spans="1:3" x14ac:dyDescent="0.2">
      <c r="A4380" t="s">
        <v>938</v>
      </c>
      <c r="B4380" s="1">
        <v>43199</v>
      </c>
      <c r="C4380">
        <v>317.08999999999997</v>
      </c>
    </row>
    <row r="4381" spans="1:3" x14ac:dyDescent="0.2">
      <c r="A4381" t="s">
        <v>26307</v>
      </c>
      <c r="B4381" s="1">
        <v>43199</v>
      </c>
      <c r="C4381">
        <v>94.75</v>
      </c>
    </row>
    <row r="4382" spans="1:3" x14ac:dyDescent="0.2">
      <c r="A4382" t="s">
        <v>26308</v>
      </c>
      <c r="B4382" s="1">
        <v>43199</v>
      </c>
      <c r="C4382">
        <v>115.45</v>
      </c>
    </row>
    <row r="4383" spans="1:3" x14ac:dyDescent="0.2">
      <c r="A4383" t="s">
        <v>383</v>
      </c>
      <c r="B4383" s="1">
        <v>43199</v>
      </c>
      <c r="C4383">
        <v>35.409999999999997</v>
      </c>
    </row>
    <row r="4384" spans="1:3" x14ac:dyDescent="0.2">
      <c r="A4384" t="s">
        <v>383</v>
      </c>
      <c r="B4384" s="1">
        <v>43199</v>
      </c>
      <c r="C4384">
        <v>35.4</v>
      </c>
    </row>
    <row r="4385" spans="1:3" x14ac:dyDescent="0.2">
      <c r="A4385" t="s">
        <v>383</v>
      </c>
      <c r="B4385" s="1">
        <v>43199</v>
      </c>
      <c r="C4385">
        <v>35.409999999999997</v>
      </c>
    </row>
    <row r="4386" spans="1:3" x14ac:dyDescent="0.2">
      <c r="A4386" t="s">
        <v>122</v>
      </c>
      <c r="B4386" s="1">
        <v>43199</v>
      </c>
      <c r="C4386">
        <v>237.24</v>
      </c>
    </row>
    <row r="4387" spans="1:3" x14ac:dyDescent="0.2">
      <c r="A4387" t="s">
        <v>122</v>
      </c>
      <c r="B4387" s="1">
        <v>43199</v>
      </c>
      <c r="C4387">
        <v>565.58000000000004</v>
      </c>
    </row>
    <row r="4388" spans="1:3" x14ac:dyDescent="0.2">
      <c r="A4388" t="s">
        <v>122</v>
      </c>
      <c r="B4388" s="1">
        <v>43199</v>
      </c>
      <c r="C4388">
        <v>609.15</v>
      </c>
    </row>
    <row r="4389" spans="1:3" x14ac:dyDescent="0.2">
      <c r="A4389" t="s">
        <v>184</v>
      </c>
      <c r="B4389" s="1">
        <v>43199</v>
      </c>
      <c r="C4389">
        <v>57.96</v>
      </c>
    </row>
    <row r="4390" spans="1:3" x14ac:dyDescent="0.2">
      <c r="A4390" t="s">
        <v>184</v>
      </c>
      <c r="B4390" s="1">
        <v>43199</v>
      </c>
      <c r="C4390">
        <v>32.75</v>
      </c>
    </row>
    <row r="4391" spans="1:3" x14ac:dyDescent="0.2">
      <c r="A4391" t="s">
        <v>280</v>
      </c>
      <c r="B4391" s="1">
        <v>43199</v>
      </c>
      <c r="C4391">
        <v>315.01</v>
      </c>
    </row>
    <row r="4392" spans="1:3" x14ac:dyDescent="0.2">
      <c r="A4392" t="s">
        <v>8067</v>
      </c>
      <c r="B4392" s="1">
        <v>43199</v>
      </c>
      <c r="C4392">
        <v>326.92</v>
      </c>
    </row>
    <row r="4393" spans="1:3" x14ac:dyDescent="0.2">
      <c r="A4393" t="s">
        <v>23632</v>
      </c>
      <c r="B4393" s="1">
        <v>43199</v>
      </c>
      <c r="C4393">
        <v>234.95</v>
      </c>
    </row>
    <row r="4394" spans="1:3" x14ac:dyDescent="0.2">
      <c r="A4394" t="s">
        <v>6951</v>
      </c>
      <c r="B4394" s="1">
        <v>43199</v>
      </c>
      <c r="C4394">
        <v>103.9</v>
      </c>
    </row>
    <row r="4395" spans="1:3" x14ac:dyDescent="0.2">
      <c r="A4395" t="s">
        <v>148</v>
      </c>
      <c r="B4395" s="1">
        <v>43199</v>
      </c>
      <c r="C4395">
        <v>63</v>
      </c>
    </row>
    <row r="4396" spans="1:3" x14ac:dyDescent="0.2">
      <c r="A4396" t="s">
        <v>26309</v>
      </c>
      <c r="B4396" s="1">
        <v>43199</v>
      </c>
      <c r="C4396">
        <v>99.5</v>
      </c>
    </row>
    <row r="4397" spans="1:3" x14ac:dyDescent="0.2">
      <c r="A4397" t="s">
        <v>18338</v>
      </c>
      <c r="B4397" s="1">
        <v>43199</v>
      </c>
      <c r="C4397">
        <v>60</v>
      </c>
    </row>
    <row r="4398" spans="1:3" x14ac:dyDescent="0.2">
      <c r="A4398" t="s">
        <v>148</v>
      </c>
      <c r="B4398" s="1">
        <v>43199</v>
      </c>
      <c r="C4398">
        <v>42.49</v>
      </c>
    </row>
    <row r="4399" spans="1:3" x14ac:dyDescent="0.2">
      <c r="A4399" t="s">
        <v>46</v>
      </c>
      <c r="B4399" s="1">
        <v>43199</v>
      </c>
      <c r="C4399">
        <v>466.64</v>
      </c>
    </row>
    <row r="4400" spans="1:3" x14ac:dyDescent="0.2">
      <c r="A4400" t="s">
        <v>751</v>
      </c>
      <c r="B4400" s="1">
        <v>43199</v>
      </c>
      <c r="C4400">
        <v>43.48</v>
      </c>
    </row>
    <row r="4401" spans="1:3" x14ac:dyDescent="0.2">
      <c r="A4401" t="s">
        <v>14</v>
      </c>
      <c r="B4401" s="1">
        <v>43199</v>
      </c>
      <c r="C4401">
        <v>608.48</v>
      </c>
    </row>
    <row r="4402" spans="1:3" x14ac:dyDescent="0.2">
      <c r="A4402" t="s">
        <v>148</v>
      </c>
      <c r="B4402" s="1">
        <v>43199</v>
      </c>
      <c r="C4402">
        <v>113.7</v>
      </c>
    </row>
    <row r="4403" spans="1:3" x14ac:dyDescent="0.2">
      <c r="A4403" t="s">
        <v>26232</v>
      </c>
      <c r="B4403" s="1">
        <v>43199</v>
      </c>
      <c r="C4403">
        <v>2500</v>
      </c>
    </row>
    <row r="4404" spans="1:3" x14ac:dyDescent="0.2">
      <c r="A4404" t="s">
        <v>280</v>
      </c>
      <c r="B4404" s="1">
        <v>43199</v>
      </c>
      <c r="C4404">
        <v>315</v>
      </c>
    </row>
    <row r="4405" spans="1:3" x14ac:dyDescent="0.2">
      <c r="A4405" t="s">
        <v>5955</v>
      </c>
      <c r="B4405" s="1">
        <v>43199</v>
      </c>
      <c r="C4405">
        <v>330.81</v>
      </c>
    </row>
    <row r="4406" spans="1:3" x14ac:dyDescent="0.2">
      <c r="A4406" t="s">
        <v>25480</v>
      </c>
      <c r="B4406" s="1">
        <v>43199</v>
      </c>
      <c r="C4406">
        <v>124.38</v>
      </c>
    </row>
    <row r="4407" spans="1:3" x14ac:dyDescent="0.2">
      <c r="A4407" t="s">
        <v>5955</v>
      </c>
      <c r="B4407" s="1">
        <v>43199</v>
      </c>
      <c r="C4407">
        <v>141.94</v>
      </c>
    </row>
    <row r="4408" spans="1:3" x14ac:dyDescent="0.2">
      <c r="A4408" t="s">
        <v>44</v>
      </c>
      <c r="B4408" s="1">
        <v>43199</v>
      </c>
      <c r="C4408">
        <v>50.94</v>
      </c>
    </row>
    <row r="4409" spans="1:3" x14ac:dyDescent="0.2">
      <c r="A4409" t="s">
        <v>44</v>
      </c>
      <c r="B4409" s="1">
        <v>43199</v>
      </c>
      <c r="C4409">
        <v>54.95</v>
      </c>
    </row>
    <row r="4410" spans="1:3" x14ac:dyDescent="0.2">
      <c r="A4410" t="s">
        <v>44</v>
      </c>
      <c r="B4410" s="1">
        <v>43199</v>
      </c>
      <c r="C4410">
        <v>13.75</v>
      </c>
    </row>
    <row r="4411" spans="1:3" x14ac:dyDescent="0.2">
      <c r="A4411" t="s">
        <v>44</v>
      </c>
      <c r="B4411" s="1">
        <v>43199</v>
      </c>
      <c r="C4411">
        <v>55.43</v>
      </c>
    </row>
    <row r="4412" spans="1:3" x14ac:dyDescent="0.2">
      <c r="A4412" t="s">
        <v>44</v>
      </c>
      <c r="B4412" s="1">
        <v>43199</v>
      </c>
      <c r="C4412">
        <v>56.46</v>
      </c>
    </row>
    <row r="4413" spans="1:3" x14ac:dyDescent="0.2">
      <c r="A4413" t="s">
        <v>44</v>
      </c>
      <c r="B4413" s="1">
        <v>43199</v>
      </c>
      <c r="C4413">
        <v>9.9499999999999993</v>
      </c>
    </row>
    <row r="4414" spans="1:3" x14ac:dyDescent="0.2">
      <c r="A4414" t="s">
        <v>44</v>
      </c>
      <c r="B4414" s="1">
        <v>43199</v>
      </c>
      <c r="C4414">
        <v>17.98</v>
      </c>
    </row>
    <row r="4415" spans="1:3" x14ac:dyDescent="0.2">
      <c r="A4415" t="s">
        <v>44</v>
      </c>
      <c r="B4415" s="1">
        <v>43199</v>
      </c>
      <c r="C4415">
        <v>55.7</v>
      </c>
    </row>
    <row r="4416" spans="1:3" x14ac:dyDescent="0.2">
      <c r="A4416" t="s">
        <v>44</v>
      </c>
      <c r="B4416" s="1">
        <v>43199</v>
      </c>
      <c r="C4416">
        <v>58.91</v>
      </c>
    </row>
    <row r="4417" spans="1:3" x14ac:dyDescent="0.2">
      <c r="A4417" t="s">
        <v>44</v>
      </c>
      <c r="B4417" s="1">
        <v>43199</v>
      </c>
      <c r="C4417">
        <v>27.96</v>
      </c>
    </row>
    <row r="4418" spans="1:3" x14ac:dyDescent="0.2">
      <c r="A4418" t="s">
        <v>44</v>
      </c>
      <c r="B4418" s="1">
        <v>43199</v>
      </c>
      <c r="C4418">
        <v>53.93</v>
      </c>
    </row>
    <row r="4419" spans="1:3" x14ac:dyDescent="0.2">
      <c r="A4419" t="s">
        <v>44</v>
      </c>
      <c r="B4419" s="1">
        <v>43199</v>
      </c>
      <c r="C4419">
        <v>32.909999999999997</v>
      </c>
    </row>
    <row r="4420" spans="1:3" x14ac:dyDescent="0.2">
      <c r="A4420" t="s">
        <v>44</v>
      </c>
      <c r="B4420" s="1">
        <v>43199</v>
      </c>
      <c r="C4420">
        <v>38.950000000000003</v>
      </c>
    </row>
    <row r="4421" spans="1:3" x14ac:dyDescent="0.2">
      <c r="A4421" t="s">
        <v>44</v>
      </c>
      <c r="B4421" s="1">
        <v>43199</v>
      </c>
      <c r="C4421">
        <v>94.88</v>
      </c>
    </row>
    <row r="4422" spans="1:3" x14ac:dyDescent="0.2">
      <c r="A4422" t="s">
        <v>44</v>
      </c>
      <c r="B4422" s="1">
        <v>43199</v>
      </c>
      <c r="C4422">
        <v>650.36</v>
      </c>
    </row>
    <row r="4423" spans="1:3" x14ac:dyDescent="0.2">
      <c r="A4423" t="s">
        <v>26310</v>
      </c>
      <c r="B4423" s="1">
        <v>43199</v>
      </c>
      <c r="C4423">
        <v>127.95</v>
      </c>
    </row>
    <row r="4424" spans="1:3" x14ac:dyDescent="0.2">
      <c r="A4424" t="s">
        <v>26311</v>
      </c>
      <c r="B4424" s="1">
        <v>43199</v>
      </c>
      <c r="C4424">
        <v>186.45</v>
      </c>
    </row>
    <row r="4425" spans="1:3" x14ac:dyDescent="0.2">
      <c r="A4425" t="s">
        <v>383</v>
      </c>
      <c r="B4425" s="1">
        <v>43199</v>
      </c>
      <c r="C4425">
        <v>35.4</v>
      </c>
    </row>
    <row r="4426" spans="1:3" x14ac:dyDescent="0.2">
      <c r="A4426" t="s">
        <v>536</v>
      </c>
      <c r="B4426" s="1">
        <v>43199</v>
      </c>
      <c r="C4426">
        <v>38.25</v>
      </c>
    </row>
    <row r="4427" spans="1:3" x14ac:dyDescent="0.2">
      <c r="A4427" t="s">
        <v>12</v>
      </c>
      <c r="B4427" s="1">
        <v>43199</v>
      </c>
      <c r="C4427">
        <v>246.87</v>
      </c>
    </row>
    <row r="4428" spans="1:3" x14ac:dyDescent="0.2">
      <c r="A4428" t="s">
        <v>12</v>
      </c>
      <c r="B4428" s="1">
        <v>43199</v>
      </c>
      <c r="C4428">
        <v>215.49</v>
      </c>
    </row>
    <row r="4429" spans="1:3" x14ac:dyDescent="0.2">
      <c r="A4429" t="s">
        <v>12</v>
      </c>
      <c r="B4429" s="1">
        <v>43199</v>
      </c>
      <c r="C4429">
        <v>164.68</v>
      </c>
    </row>
    <row r="4430" spans="1:3" x14ac:dyDescent="0.2">
      <c r="A4430" t="s">
        <v>12</v>
      </c>
      <c r="B4430" s="1">
        <v>43199</v>
      </c>
      <c r="C4430">
        <v>155.29</v>
      </c>
    </row>
    <row r="4431" spans="1:3" x14ac:dyDescent="0.2">
      <c r="A4431" t="s">
        <v>72</v>
      </c>
      <c r="B4431" s="1">
        <v>43200</v>
      </c>
      <c r="C4431">
        <v>79.75</v>
      </c>
    </row>
    <row r="4432" spans="1:3" x14ac:dyDescent="0.2">
      <c r="A4432" t="s">
        <v>316</v>
      </c>
      <c r="B4432" s="1">
        <v>43200</v>
      </c>
      <c r="C4432">
        <v>91.77</v>
      </c>
    </row>
    <row r="4433" spans="1:3" x14ac:dyDescent="0.2">
      <c r="A4433" t="s">
        <v>316</v>
      </c>
      <c r="B4433" s="1">
        <v>43200</v>
      </c>
      <c r="C4433">
        <v>823.65</v>
      </c>
    </row>
    <row r="4434" spans="1:3" x14ac:dyDescent="0.2">
      <c r="A4434" t="s">
        <v>483</v>
      </c>
      <c r="B4434" s="1">
        <v>43200</v>
      </c>
      <c r="C4434">
        <v>381.99</v>
      </c>
    </row>
    <row r="4435" spans="1:3" x14ac:dyDescent="0.2">
      <c r="A4435" t="s">
        <v>485</v>
      </c>
      <c r="B4435" s="1">
        <v>43200</v>
      </c>
      <c r="C4435">
        <v>323.13</v>
      </c>
    </row>
    <row r="4436" spans="1:3" x14ac:dyDescent="0.2">
      <c r="A4436" t="s">
        <v>7535</v>
      </c>
      <c r="B4436" s="1">
        <v>43200</v>
      </c>
      <c r="C4436">
        <v>772.98</v>
      </c>
    </row>
    <row r="4437" spans="1:3" x14ac:dyDescent="0.2">
      <c r="A4437" t="s">
        <v>753</v>
      </c>
      <c r="B4437" s="1">
        <v>43200</v>
      </c>
      <c r="C4437">
        <v>130.71</v>
      </c>
    </row>
    <row r="4438" spans="1:3" x14ac:dyDescent="0.2">
      <c r="A4438" t="s">
        <v>10554</v>
      </c>
      <c r="B4438" s="1">
        <v>43200</v>
      </c>
      <c r="C4438">
        <v>229.58</v>
      </c>
    </row>
    <row r="4439" spans="1:3" x14ac:dyDescent="0.2">
      <c r="A4439" t="s">
        <v>534</v>
      </c>
      <c r="B4439" s="1">
        <v>43200</v>
      </c>
      <c r="C4439">
        <v>2419.6999999999998</v>
      </c>
    </row>
    <row r="4440" spans="1:3" x14ac:dyDescent="0.2">
      <c r="A4440" t="s">
        <v>412</v>
      </c>
      <c r="B4440" s="1">
        <v>43200</v>
      </c>
      <c r="C4440">
        <v>31.5</v>
      </c>
    </row>
    <row r="4441" spans="1:3" x14ac:dyDescent="0.2">
      <c r="A4441" t="s">
        <v>534</v>
      </c>
      <c r="B4441" s="1">
        <v>43200</v>
      </c>
      <c r="C4441">
        <v>4084.19</v>
      </c>
    </row>
    <row r="4442" spans="1:3" x14ac:dyDescent="0.2">
      <c r="A4442" t="s">
        <v>15848</v>
      </c>
      <c r="B4442" s="1">
        <v>43200</v>
      </c>
      <c r="C4442">
        <v>379.75</v>
      </c>
    </row>
    <row r="4443" spans="1:3" x14ac:dyDescent="0.2">
      <c r="A4443" t="s">
        <v>26207</v>
      </c>
      <c r="B4443" s="1">
        <v>43200</v>
      </c>
      <c r="C4443">
        <v>159.47999999999999</v>
      </c>
    </row>
    <row r="4444" spans="1:3" x14ac:dyDescent="0.2">
      <c r="A4444" t="s">
        <v>4846</v>
      </c>
      <c r="B4444" s="1">
        <v>43200</v>
      </c>
      <c r="C4444">
        <v>161.49</v>
      </c>
    </row>
    <row r="4445" spans="1:3" x14ac:dyDescent="0.2">
      <c r="A4445" t="s">
        <v>147</v>
      </c>
      <c r="B4445" s="1">
        <v>43200</v>
      </c>
      <c r="C4445">
        <v>58</v>
      </c>
    </row>
    <row r="4446" spans="1:3" x14ac:dyDescent="0.2">
      <c r="A4446" t="s">
        <v>374</v>
      </c>
      <c r="B4446" s="1">
        <v>43200</v>
      </c>
      <c r="C4446">
        <v>408.59</v>
      </c>
    </row>
    <row r="4447" spans="1:3" x14ac:dyDescent="0.2">
      <c r="A4447" t="s">
        <v>612</v>
      </c>
      <c r="B4447" s="1">
        <v>43200</v>
      </c>
      <c r="C4447">
        <v>33.94</v>
      </c>
    </row>
    <row r="4448" spans="1:3" x14ac:dyDescent="0.2">
      <c r="A4448" t="s">
        <v>26296</v>
      </c>
      <c r="B4448" s="1">
        <v>43200</v>
      </c>
      <c r="C4448">
        <v>31.95</v>
      </c>
    </row>
    <row r="4449" spans="1:3" x14ac:dyDescent="0.2">
      <c r="A4449" t="s">
        <v>3386</v>
      </c>
      <c r="B4449" s="1">
        <v>43200</v>
      </c>
      <c r="C4449">
        <v>125.7</v>
      </c>
    </row>
    <row r="4450" spans="1:3" x14ac:dyDescent="0.2">
      <c r="A4450" t="s">
        <v>26297</v>
      </c>
      <c r="B4450" s="1">
        <v>43200</v>
      </c>
      <c r="C4450">
        <v>86.85</v>
      </c>
    </row>
    <row r="4451" spans="1:3" x14ac:dyDescent="0.2">
      <c r="A4451" t="s">
        <v>612</v>
      </c>
      <c r="B4451" s="1">
        <v>43200</v>
      </c>
      <c r="C4451">
        <v>544.04</v>
      </c>
    </row>
    <row r="4452" spans="1:3" x14ac:dyDescent="0.2">
      <c r="A4452" t="s">
        <v>4517</v>
      </c>
      <c r="B4452" s="1">
        <v>43200</v>
      </c>
      <c r="C4452">
        <v>38.700000000000003</v>
      </c>
    </row>
    <row r="4453" spans="1:3" x14ac:dyDescent="0.2">
      <c r="A4453" t="s">
        <v>716</v>
      </c>
      <c r="B4453" s="1">
        <v>43200</v>
      </c>
      <c r="C4453">
        <v>103.8</v>
      </c>
    </row>
    <row r="4454" spans="1:3" x14ac:dyDescent="0.2">
      <c r="A4454" t="s">
        <v>138</v>
      </c>
      <c r="B4454" s="1">
        <v>43200</v>
      </c>
      <c r="C4454">
        <v>96.86</v>
      </c>
    </row>
    <row r="4455" spans="1:3" x14ac:dyDescent="0.2">
      <c r="A4455" t="s">
        <v>26298</v>
      </c>
      <c r="B4455" s="1">
        <v>43200</v>
      </c>
      <c r="C4455">
        <v>29.4</v>
      </c>
    </row>
    <row r="4456" spans="1:3" x14ac:dyDescent="0.2">
      <c r="A4456" t="s">
        <v>25569</v>
      </c>
      <c r="B4456" s="1">
        <v>43200</v>
      </c>
      <c r="C4456">
        <v>113.35</v>
      </c>
    </row>
    <row r="4457" spans="1:3" x14ac:dyDescent="0.2">
      <c r="A4457" t="s">
        <v>374</v>
      </c>
      <c r="B4457" s="1">
        <v>43200</v>
      </c>
      <c r="C4457">
        <v>1220.8599999999999</v>
      </c>
    </row>
    <row r="4458" spans="1:3" x14ac:dyDescent="0.2">
      <c r="A4458" t="s">
        <v>147</v>
      </c>
      <c r="B4458" s="1">
        <v>43200</v>
      </c>
      <c r="C4458">
        <v>769.26</v>
      </c>
    </row>
    <row r="4459" spans="1:3" x14ac:dyDescent="0.2">
      <c r="A4459" t="s">
        <v>184</v>
      </c>
      <c r="B4459" s="1">
        <v>43200</v>
      </c>
      <c r="C4459">
        <v>48.48</v>
      </c>
    </row>
    <row r="4460" spans="1:3" x14ac:dyDescent="0.2">
      <c r="A4460" t="s">
        <v>26299</v>
      </c>
      <c r="B4460" s="1">
        <v>43200</v>
      </c>
      <c r="C4460">
        <v>120.51</v>
      </c>
    </row>
    <row r="4461" spans="1:3" x14ac:dyDescent="0.2">
      <c r="A4461" t="s">
        <v>6812</v>
      </c>
      <c r="B4461" s="1">
        <v>43200</v>
      </c>
      <c r="C4461">
        <v>44.67</v>
      </c>
    </row>
    <row r="4462" spans="1:3" x14ac:dyDescent="0.2">
      <c r="A4462" t="s">
        <v>23823</v>
      </c>
      <c r="B4462" s="1">
        <v>43200</v>
      </c>
      <c r="C4462">
        <v>118.5</v>
      </c>
    </row>
    <row r="4463" spans="1:3" x14ac:dyDescent="0.2">
      <c r="A4463" t="s">
        <v>582</v>
      </c>
      <c r="B4463" s="1">
        <v>43200</v>
      </c>
      <c r="C4463">
        <v>488.78</v>
      </c>
    </row>
    <row r="4464" spans="1:3" x14ac:dyDescent="0.2">
      <c r="A4464" t="s">
        <v>15103</v>
      </c>
      <c r="B4464" s="1">
        <v>43200</v>
      </c>
      <c r="C4464">
        <v>437.49</v>
      </c>
    </row>
    <row r="4465" spans="1:3" x14ac:dyDescent="0.2">
      <c r="A4465" t="s">
        <v>31</v>
      </c>
      <c r="B4465" s="1">
        <v>43200</v>
      </c>
      <c r="C4465">
        <v>745.29</v>
      </c>
    </row>
    <row r="4466" spans="1:3" x14ac:dyDescent="0.2">
      <c r="A4466" t="s">
        <v>25913</v>
      </c>
      <c r="B4466" s="1">
        <v>43200</v>
      </c>
      <c r="C4466">
        <v>55.8</v>
      </c>
    </row>
    <row r="4467" spans="1:3" x14ac:dyDescent="0.2">
      <c r="A4467" t="s">
        <v>26300</v>
      </c>
      <c r="B4467" s="1">
        <v>43200</v>
      </c>
      <c r="C4467">
        <v>44.45</v>
      </c>
    </row>
    <row r="4468" spans="1:3" x14ac:dyDescent="0.2">
      <c r="A4468" t="s">
        <v>26301</v>
      </c>
      <c r="B4468" s="1">
        <v>43200</v>
      </c>
      <c r="C4468">
        <v>80.849999999999994</v>
      </c>
    </row>
    <row r="4469" spans="1:3" x14ac:dyDescent="0.2">
      <c r="A4469" t="s">
        <v>2404</v>
      </c>
      <c r="B4469" s="1">
        <v>43200</v>
      </c>
      <c r="C4469">
        <v>387.84</v>
      </c>
    </row>
    <row r="4470" spans="1:3" x14ac:dyDescent="0.2">
      <c r="A4470" t="s">
        <v>17121</v>
      </c>
      <c r="B4470" s="1">
        <v>43200</v>
      </c>
      <c r="C4470">
        <v>214.58</v>
      </c>
    </row>
    <row r="4471" spans="1:3" x14ac:dyDescent="0.2">
      <c r="A4471" t="s">
        <v>17121</v>
      </c>
      <c r="B4471" s="1">
        <v>43200</v>
      </c>
      <c r="C4471">
        <v>680.37</v>
      </c>
    </row>
    <row r="4472" spans="1:3" x14ac:dyDescent="0.2">
      <c r="A4472" t="s">
        <v>26302</v>
      </c>
      <c r="B4472" s="1">
        <v>43200</v>
      </c>
      <c r="C4472">
        <v>1815.48</v>
      </c>
    </row>
    <row r="4473" spans="1:3" x14ac:dyDescent="0.2">
      <c r="A4473" t="s">
        <v>49</v>
      </c>
      <c r="B4473" s="1">
        <v>43200</v>
      </c>
      <c r="C4473">
        <v>1166.8599999999999</v>
      </c>
    </row>
    <row r="4474" spans="1:3" x14ac:dyDescent="0.2">
      <c r="A4474" t="s">
        <v>26303</v>
      </c>
      <c r="B4474" s="1">
        <v>43200</v>
      </c>
      <c r="C4474">
        <v>81.75</v>
      </c>
    </row>
    <row r="4475" spans="1:3" x14ac:dyDescent="0.2">
      <c r="A4475" t="s">
        <v>6014</v>
      </c>
      <c r="B4475" s="1">
        <v>43200</v>
      </c>
      <c r="C4475">
        <v>140.28</v>
      </c>
    </row>
    <row r="4476" spans="1:3" x14ac:dyDescent="0.2">
      <c r="A4476" t="s">
        <v>26077</v>
      </c>
      <c r="B4476" s="1">
        <v>43200</v>
      </c>
      <c r="C4476">
        <v>264.10000000000002</v>
      </c>
    </row>
    <row r="4477" spans="1:3" x14ac:dyDescent="0.2">
      <c r="A4477" t="s">
        <v>26304</v>
      </c>
      <c r="B4477" s="1">
        <v>43200</v>
      </c>
      <c r="C4477">
        <v>153.44999999999999</v>
      </c>
    </row>
    <row r="4478" spans="1:3" x14ac:dyDescent="0.2">
      <c r="A4478" t="s">
        <v>26305</v>
      </c>
      <c r="B4478" s="1">
        <v>43200</v>
      </c>
      <c r="C4478">
        <v>51.95</v>
      </c>
    </row>
    <row r="4479" spans="1:3" x14ac:dyDescent="0.2">
      <c r="A4479" t="s">
        <v>23024</v>
      </c>
      <c r="B4479" s="1">
        <v>43200</v>
      </c>
      <c r="C4479">
        <v>97.4</v>
      </c>
    </row>
    <row r="4480" spans="1:3" x14ac:dyDescent="0.2">
      <c r="A4480" t="s">
        <v>12</v>
      </c>
      <c r="B4480" s="1">
        <v>43200</v>
      </c>
      <c r="C4480">
        <v>222.11</v>
      </c>
    </row>
    <row r="4481" spans="1:3" x14ac:dyDescent="0.2">
      <c r="A4481" t="s">
        <v>810</v>
      </c>
      <c r="B4481" s="1">
        <v>43200</v>
      </c>
      <c r="C4481">
        <v>343.94</v>
      </c>
    </row>
    <row r="4482" spans="1:3" x14ac:dyDescent="0.2">
      <c r="A4482" t="s">
        <v>280</v>
      </c>
      <c r="B4482" s="1">
        <v>43200</v>
      </c>
      <c r="C4482">
        <v>257.42</v>
      </c>
    </row>
    <row r="4483" spans="1:3" x14ac:dyDescent="0.2">
      <c r="A4483" t="s">
        <v>6139</v>
      </c>
      <c r="B4483" s="1">
        <v>43200</v>
      </c>
      <c r="C4483">
        <v>84.48</v>
      </c>
    </row>
    <row r="4484" spans="1:3" x14ac:dyDescent="0.2">
      <c r="A4484" t="s">
        <v>6139</v>
      </c>
      <c r="B4484" s="1">
        <v>43200</v>
      </c>
      <c r="C4484">
        <v>152.4</v>
      </c>
    </row>
    <row r="4485" spans="1:3" x14ac:dyDescent="0.2">
      <c r="A4485" t="s">
        <v>6139</v>
      </c>
      <c r="B4485" s="1">
        <v>43200</v>
      </c>
      <c r="C4485">
        <v>818.75</v>
      </c>
    </row>
    <row r="4486" spans="1:3" x14ac:dyDescent="0.2">
      <c r="A4486" t="s">
        <v>6139</v>
      </c>
      <c r="B4486" s="1">
        <v>43200</v>
      </c>
      <c r="C4486">
        <v>17.48</v>
      </c>
    </row>
    <row r="4487" spans="1:3" x14ac:dyDescent="0.2">
      <c r="A4487" t="s">
        <v>6139</v>
      </c>
      <c r="B4487" s="1">
        <v>43200</v>
      </c>
      <c r="C4487">
        <v>157.28</v>
      </c>
    </row>
    <row r="4488" spans="1:3" x14ac:dyDescent="0.2">
      <c r="A4488" t="s">
        <v>44</v>
      </c>
      <c r="B4488" s="1">
        <v>43201</v>
      </c>
      <c r="C4488">
        <v>357.71</v>
      </c>
    </row>
    <row r="4489" spans="1:3" x14ac:dyDescent="0.2">
      <c r="A4489" t="s">
        <v>26295</v>
      </c>
      <c r="B4489" s="1">
        <v>43201</v>
      </c>
      <c r="C4489">
        <v>25.95</v>
      </c>
    </row>
    <row r="4490" spans="1:3" x14ac:dyDescent="0.2">
      <c r="A4490" t="s">
        <v>416</v>
      </c>
      <c r="B4490" s="1">
        <v>43201</v>
      </c>
      <c r="C4490">
        <v>270</v>
      </c>
    </row>
    <row r="4491" spans="1:3" x14ac:dyDescent="0.2">
      <c r="A4491" t="s">
        <v>280</v>
      </c>
      <c r="B4491" s="1">
        <v>43201</v>
      </c>
      <c r="C4491">
        <v>66.599999999999994</v>
      </c>
    </row>
    <row r="4492" spans="1:3" x14ac:dyDescent="0.2">
      <c r="A4492" t="s">
        <v>7535</v>
      </c>
      <c r="B4492" s="1">
        <v>43201</v>
      </c>
      <c r="C4492">
        <v>136.33000000000001</v>
      </c>
    </row>
    <row r="4493" spans="1:3" x14ac:dyDescent="0.2">
      <c r="A4493" t="s">
        <v>969</v>
      </c>
      <c r="B4493" s="1">
        <v>43201</v>
      </c>
      <c r="C4493">
        <v>595.33000000000004</v>
      </c>
    </row>
    <row r="4494" spans="1:3" x14ac:dyDescent="0.2">
      <c r="A4494" t="s">
        <v>18551</v>
      </c>
      <c r="B4494" s="1">
        <v>43201</v>
      </c>
      <c r="C4494">
        <v>876.2</v>
      </c>
    </row>
    <row r="4495" spans="1:3" x14ac:dyDescent="0.2">
      <c r="A4495" t="s">
        <v>18551</v>
      </c>
      <c r="B4495" s="1">
        <v>43201</v>
      </c>
      <c r="C4495">
        <v>438.1</v>
      </c>
    </row>
    <row r="4496" spans="1:3" x14ac:dyDescent="0.2">
      <c r="A4496" t="s">
        <v>383</v>
      </c>
      <c r="B4496" s="1">
        <v>43201</v>
      </c>
      <c r="C4496">
        <v>876.04</v>
      </c>
    </row>
    <row r="4497" spans="1:3" x14ac:dyDescent="0.2">
      <c r="A4497" t="s">
        <v>20854</v>
      </c>
      <c r="B4497" s="1">
        <v>43201</v>
      </c>
      <c r="C4497">
        <v>28.47</v>
      </c>
    </row>
    <row r="4498" spans="1:3" x14ac:dyDescent="0.2">
      <c r="A4498" t="s">
        <v>2677</v>
      </c>
      <c r="B4498" s="1">
        <v>43201</v>
      </c>
      <c r="C4498">
        <v>1174.06</v>
      </c>
    </row>
    <row r="4499" spans="1:3" x14ac:dyDescent="0.2">
      <c r="A4499" t="s">
        <v>25673</v>
      </c>
      <c r="B4499" s="1">
        <v>43201</v>
      </c>
      <c r="C4499">
        <v>0.04</v>
      </c>
    </row>
    <row r="4500" spans="1:3" x14ac:dyDescent="0.2">
      <c r="A4500" t="s">
        <v>12640</v>
      </c>
      <c r="B4500" s="1">
        <v>43201</v>
      </c>
      <c r="C4500">
        <v>0.5</v>
      </c>
    </row>
    <row r="4501" spans="1:3" x14ac:dyDescent="0.2">
      <c r="A4501" t="s">
        <v>19257</v>
      </c>
      <c r="B4501" s="1">
        <v>43201</v>
      </c>
      <c r="C4501">
        <v>0.5</v>
      </c>
    </row>
    <row r="4502" spans="1:3" x14ac:dyDescent="0.2">
      <c r="A4502" t="s">
        <v>2861</v>
      </c>
      <c r="B4502" s="1">
        <v>43201</v>
      </c>
      <c r="C4502">
        <v>0.01</v>
      </c>
    </row>
    <row r="4503" spans="1:3" x14ac:dyDescent="0.2">
      <c r="A4503" t="s">
        <v>751</v>
      </c>
      <c r="B4503" s="1">
        <v>43201</v>
      </c>
      <c r="C4503">
        <v>455.78</v>
      </c>
    </row>
    <row r="4504" spans="1:3" x14ac:dyDescent="0.2">
      <c r="A4504" t="s">
        <v>64</v>
      </c>
      <c r="B4504" s="1">
        <v>43201</v>
      </c>
      <c r="C4504">
        <v>64.2</v>
      </c>
    </row>
    <row r="4505" spans="1:3" x14ac:dyDescent="0.2">
      <c r="A4505" t="s">
        <v>7822</v>
      </c>
      <c r="B4505" s="1">
        <v>43201</v>
      </c>
      <c r="C4505">
        <v>104.65</v>
      </c>
    </row>
    <row r="4506" spans="1:3" x14ac:dyDescent="0.2">
      <c r="A4506" t="s">
        <v>7822</v>
      </c>
      <c r="B4506" s="1">
        <v>43201</v>
      </c>
      <c r="C4506">
        <v>56.35</v>
      </c>
    </row>
    <row r="4507" spans="1:3" x14ac:dyDescent="0.2">
      <c r="A4507" t="s">
        <v>7822</v>
      </c>
      <c r="B4507" s="1">
        <v>43201</v>
      </c>
      <c r="C4507">
        <v>35</v>
      </c>
    </row>
    <row r="4508" spans="1:3" x14ac:dyDescent="0.2">
      <c r="A4508" t="s">
        <v>15376</v>
      </c>
      <c r="B4508" s="1">
        <v>43201</v>
      </c>
      <c r="C4508">
        <v>129.19999999999999</v>
      </c>
    </row>
    <row r="4509" spans="1:3" x14ac:dyDescent="0.2">
      <c r="A4509" t="s">
        <v>12</v>
      </c>
      <c r="B4509" s="1">
        <v>43201</v>
      </c>
      <c r="C4509">
        <v>73.89</v>
      </c>
    </row>
    <row r="4510" spans="1:3" x14ac:dyDescent="0.2">
      <c r="A4510" t="s">
        <v>12261</v>
      </c>
      <c r="B4510" s="1">
        <v>43202</v>
      </c>
      <c r="C4510">
        <v>229.95</v>
      </c>
    </row>
    <row r="4511" spans="1:3" x14ac:dyDescent="0.2">
      <c r="A4511" t="s">
        <v>4927</v>
      </c>
      <c r="B4511" s="1">
        <v>43202</v>
      </c>
      <c r="C4511">
        <v>331.47</v>
      </c>
    </row>
    <row r="4512" spans="1:3" x14ac:dyDescent="0.2">
      <c r="A4512" t="s">
        <v>25943</v>
      </c>
      <c r="B4512" s="1">
        <v>43202</v>
      </c>
      <c r="C4512">
        <v>30</v>
      </c>
    </row>
    <row r="4513" spans="1:3" x14ac:dyDescent="0.2">
      <c r="A4513" t="s">
        <v>1515</v>
      </c>
      <c r="B4513" s="1">
        <v>43202</v>
      </c>
      <c r="C4513">
        <v>678</v>
      </c>
    </row>
    <row r="4514" spans="1:3" x14ac:dyDescent="0.2">
      <c r="A4514" t="s">
        <v>26293</v>
      </c>
      <c r="B4514" s="1">
        <v>43202</v>
      </c>
      <c r="C4514">
        <v>58.95</v>
      </c>
    </row>
    <row r="4515" spans="1:3" x14ac:dyDescent="0.2">
      <c r="A4515" t="s">
        <v>709</v>
      </c>
      <c r="B4515" s="1">
        <v>43202</v>
      </c>
      <c r="C4515">
        <v>1263.82</v>
      </c>
    </row>
    <row r="4516" spans="1:3" x14ac:dyDescent="0.2">
      <c r="A4516" t="s">
        <v>18691</v>
      </c>
      <c r="B4516" s="1">
        <v>43202</v>
      </c>
      <c r="C4516">
        <v>478.51</v>
      </c>
    </row>
    <row r="4517" spans="1:3" x14ac:dyDescent="0.2">
      <c r="A4517" t="s">
        <v>6183</v>
      </c>
      <c r="B4517" s="1">
        <v>43202</v>
      </c>
      <c r="C4517">
        <v>61.95</v>
      </c>
    </row>
    <row r="4518" spans="1:3" x14ac:dyDescent="0.2">
      <c r="A4518" t="s">
        <v>6139</v>
      </c>
      <c r="B4518" s="1">
        <v>43202</v>
      </c>
      <c r="C4518">
        <v>801.77</v>
      </c>
    </row>
    <row r="4519" spans="1:3" x14ac:dyDescent="0.2">
      <c r="A4519" t="s">
        <v>6139</v>
      </c>
      <c r="B4519" s="1">
        <v>43202</v>
      </c>
      <c r="C4519">
        <v>177.98</v>
      </c>
    </row>
    <row r="4520" spans="1:3" x14ac:dyDescent="0.2">
      <c r="A4520" t="s">
        <v>12294</v>
      </c>
      <c r="B4520" s="1">
        <v>43202</v>
      </c>
      <c r="C4520">
        <v>126.86</v>
      </c>
    </row>
    <row r="4521" spans="1:3" x14ac:dyDescent="0.2">
      <c r="A4521" t="s">
        <v>1005</v>
      </c>
      <c r="B4521" s="1">
        <v>43202</v>
      </c>
      <c r="C4521">
        <v>1376.85</v>
      </c>
    </row>
    <row r="4522" spans="1:3" x14ac:dyDescent="0.2">
      <c r="A4522" t="s">
        <v>9511</v>
      </c>
      <c r="B4522" s="1">
        <v>43202</v>
      </c>
      <c r="C4522">
        <v>43.9</v>
      </c>
    </row>
    <row r="4523" spans="1:3" x14ac:dyDescent="0.2">
      <c r="A4523" t="s">
        <v>16960</v>
      </c>
      <c r="B4523" s="1">
        <v>43202</v>
      </c>
      <c r="C4523">
        <v>424.56</v>
      </c>
    </row>
    <row r="4524" spans="1:3" x14ac:dyDescent="0.2">
      <c r="A4524" t="s">
        <v>26294</v>
      </c>
      <c r="B4524" s="1">
        <v>43202</v>
      </c>
      <c r="C4524">
        <v>83.4</v>
      </c>
    </row>
    <row r="4525" spans="1:3" x14ac:dyDescent="0.2">
      <c r="A4525" t="s">
        <v>7822</v>
      </c>
      <c r="B4525" s="1">
        <v>43202</v>
      </c>
      <c r="C4525">
        <v>70.930000000000007</v>
      </c>
    </row>
    <row r="4526" spans="1:3" x14ac:dyDescent="0.2">
      <c r="A4526" t="s">
        <v>3184</v>
      </c>
      <c r="B4526" s="1">
        <v>43202</v>
      </c>
      <c r="C4526">
        <v>107.88</v>
      </c>
    </row>
    <row r="4527" spans="1:3" x14ac:dyDescent="0.2">
      <c r="A4527" t="s">
        <v>280</v>
      </c>
      <c r="B4527" s="1">
        <v>43202</v>
      </c>
      <c r="C4527">
        <v>376.13</v>
      </c>
    </row>
    <row r="4528" spans="1:3" x14ac:dyDescent="0.2">
      <c r="A4528" t="s">
        <v>12</v>
      </c>
      <c r="B4528" s="1">
        <v>43202</v>
      </c>
      <c r="C4528">
        <v>218.49</v>
      </c>
    </row>
    <row r="4529" spans="1:3" x14ac:dyDescent="0.2">
      <c r="A4529" t="s">
        <v>709</v>
      </c>
      <c r="B4529" s="1">
        <v>43203</v>
      </c>
      <c r="C4529">
        <v>57.95</v>
      </c>
    </row>
    <row r="4530" spans="1:3" x14ac:dyDescent="0.2">
      <c r="A4530" t="s">
        <v>23126</v>
      </c>
      <c r="B4530" s="1">
        <v>43203</v>
      </c>
      <c r="C4530">
        <v>420.52</v>
      </c>
    </row>
    <row r="4531" spans="1:3" x14ac:dyDescent="0.2">
      <c r="A4531" t="s">
        <v>25876</v>
      </c>
      <c r="B4531" s="1">
        <v>43203</v>
      </c>
      <c r="C4531">
        <v>332.02</v>
      </c>
    </row>
    <row r="4532" spans="1:3" x14ac:dyDescent="0.2">
      <c r="A4532" t="s">
        <v>335</v>
      </c>
      <c r="B4532" s="1">
        <v>43203</v>
      </c>
      <c r="C4532">
        <v>335.76</v>
      </c>
    </row>
    <row r="4533" spans="1:3" x14ac:dyDescent="0.2">
      <c r="A4533" t="s">
        <v>1719</v>
      </c>
      <c r="B4533" s="1">
        <v>43203</v>
      </c>
      <c r="C4533">
        <v>550.19000000000005</v>
      </c>
    </row>
    <row r="4534" spans="1:3" x14ac:dyDescent="0.2">
      <c r="A4534" t="s">
        <v>1512</v>
      </c>
      <c r="B4534" s="1">
        <v>43203</v>
      </c>
      <c r="C4534">
        <v>793.97</v>
      </c>
    </row>
    <row r="4535" spans="1:3" x14ac:dyDescent="0.2">
      <c r="A4535" t="s">
        <v>229</v>
      </c>
      <c r="B4535" s="1">
        <v>43203</v>
      </c>
      <c r="C4535">
        <v>926.71</v>
      </c>
    </row>
    <row r="4536" spans="1:3" x14ac:dyDescent="0.2">
      <c r="A4536" t="s">
        <v>25821</v>
      </c>
      <c r="B4536" s="1">
        <v>43206</v>
      </c>
      <c r="C4536">
        <v>192</v>
      </c>
    </row>
    <row r="4537" spans="1:3" x14ac:dyDescent="0.2">
      <c r="A4537" t="s">
        <v>184</v>
      </c>
      <c r="B4537" s="1">
        <v>43206</v>
      </c>
      <c r="C4537">
        <v>30.25</v>
      </c>
    </row>
    <row r="4538" spans="1:3" x14ac:dyDescent="0.2">
      <c r="A4538" t="s">
        <v>184</v>
      </c>
      <c r="B4538" s="1">
        <v>43206</v>
      </c>
      <c r="C4538">
        <v>31.48</v>
      </c>
    </row>
    <row r="4539" spans="1:3" x14ac:dyDescent="0.2">
      <c r="A4539" t="s">
        <v>16960</v>
      </c>
      <c r="B4539" s="1">
        <v>43206</v>
      </c>
      <c r="C4539">
        <v>95.7</v>
      </c>
    </row>
    <row r="4540" spans="1:3" x14ac:dyDescent="0.2">
      <c r="A4540" t="s">
        <v>19195</v>
      </c>
      <c r="B4540" s="1">
        <v>43206</v>
      </c>
      <c r="C4540">
        <v>263.39999999999998</v>
      </c>
    </row>
    <row r="4541" spans="1:3" x14ac:dyDescent="0.2">
      <c r="A4541" t="s">
        <v>1389</v>
      </c>
      <c r="B4541" s="1">
        <v>43206</v>
      </c>
      <c r="C4541">
        <v>1921.97</v>
      </c>
    </row>
    <row r="4542" spans="1:3" x14ac:dyDescent="0.2">
      <c r="A4542" t="s">
        <v>26288</v>
      </c>
      <c r="B4542" s="1">
        <v>43206</v>
      </c>
      <c r="C4542">
        <v>69.95</v>
      </c>
    </row>
    <row r="4543" spans="1:3" x14ac:dyDescent="0.2">
      <c r="A4543" t="s">
        <v>26289</v>
      </c>
      <c r="B4543" s="1">
        <v>43206</v>
      </c>
      <c r="C4543">
        <v>82.95</v>
      </c>
    </row>
    <row r="4544" spans="1:3" x14ac:dyDescent="0.2">
      <c r="A4544" t="s">
        <v>573</v>
      </c>
      <c r="B4544" s="1">
        <v>43206</v>
      </c>
      <c r="C4544">
        <v>740.7</v>
      </c>
    </row>
    <row r="4545" spans="1:3" x14ac:dyDescent="0.2">
      <c r="A4545" t="s">
        <v>201</v>
      </c>
      <c r="B4545" s="1">
        <v>43206</v>
      </c>
      <c r="C4545">
        <v>593.24</v>
      </c>
    </row>
    <row r="4546" spans="1:3" x14ac:dyDescent="0.2">
      <c r="A4546" t="s">
        <v>536</v>
      </c>
      <c r="B4546" s="1">
        <v>43206</v>
      </c>
      <c r="C4546">
        <v>682.81</v>
      </c>
    </row>
    <row r="4547" spans="1:3" x14ac:dyDescent="0.2">
      <c r="A4547" t="s">
        <v>383</v>
      </c>
      <c r="B4547" s="1">
        <v>43206</v>
      </c>
      <c r="C4547">
        <v>35.409999999999997</v>
      </c>
    </row>
    <row r="4548" spans="1:3" x14ac:dyDescent="0.2">
      <c r="A4548" t="s">
        <v>396</v>
      </c>
      <c r="B4548" s="1">
        <v>43206</v>
      </c>
      <c r="C4548">
        <v>100</v>
      </c>
    </row>
    <row r="4549" spans="1:3" x14ac:dyDescent="0.2">
      <c r="A4549" t="s">
        <v>404</v>
      </c>
      <c r="B4549" s="1">
        <v>43206</v>
      </c>
      <c r="C4549">
        <v>119.59</v>
      </c>
    </row>
    <row r="4550" spans="1:3" x14ac:dyDescent="0.2">
      <c r="A4550" t="s">
        <v>26290</v>
      </c>
      <c r="B4550" s="1">
        <v>43206</v>
      </c>
      <c r="C4550">
        <v>61.95</v>
      </c>
    </row>
    <row r="4551" spans="1:3" x14ac:dyDescent="0.2">
      <c r="A4551" t="s">
        <v>32</v>
      </c>
      <c r="B4551" s="1">
        <v>43206</v>
      </c>
      <c r="C4551">
        <v>554.36</v>
      </c>
    </row>
    <row r="4552" spans="1:3" x14ac:dyDescent="0.2">
      <c r="A4552" t="s">
        <v>1111</v>
      </c>
      <c r="B4552" s="1">
        <v>43206</v>
      </c>
      <c r="C4552">
        <v>25.95</v>
      </c>
    </row>
    <row r="4553" spans="1:3" x14ac:dyDescent="0.2">
      <c r="A4553" t="s">
        <v>25675</v>
      </c>
      <c r="B4553" s="1">
        <v>43206</v>
      </c>
      <c r="C4553">
        <v>38.64</v>
      </c>
    </row>
    <row r="4554" spans="1:3" x14ac:dyDescent="0.2">
      <c r="A4554" t="s">
        <v>582</v>
      </c>
      <c r="B4554" s="1">
        <v>43206</v>
      </c>
      <c r="C4554">
        <v>172.02</v>
      </c>
    </row>
    <row r="4555" spans="1:3" x14ac:dyDescent="0.2">
      <c r="A4555" t="s">
        <v>8067</v>
      </c>
      <c r="B4555" s="1">
        <v>43206</v>
      </c>
      <c r="C4555">
        <v>59.97</v>
      </c>
    </row>
    <row r="4556" spans="1:3" x14ac:dyDescent="0.2">
      <c r="A4556" t="s">
        <v>26291</v>
      </c>
      <c r="B4556" s="1">
        <v>43206</v>
      </c>
      <c r="C4556">
        <v>51.95</v>
      </c>
    </row>
    <row r="4557" spans="1:3" x14ac:dyDescent="0.2">
      <c r="A4557" t="s">
        <v>383</v>
      </c>
      <c r="B4557" s="1">
        <v>43206</v>
      </c>
      <c r="C4557">
        <v>91.48</v>
      </c>
    </row>
    <row r="4558" spans="1:3" x14ac:dyDescent="0.2">
      <c r="A4558" t="s">
        <v>404</v>
      </c>
      <c r="B4558" s="1">
        <v>43206</v>
      </c>
      <c r="C4558">
        <v>876.99</v>
      </c>
    </row>
    <row r="4559" spans="1:3" x14ac:dyDescent="0.2">
      <c r="A4559" t="s">
        <v>26292</v>
      </c>
      <c r="B4559" s="1">
        <v>43206</v>
      </c>
      <c r="C4559">
        <v>113.3</v>
      </c>
    </row>
    <row r="4560" spans="1:3" x14ac:dyDescent="0.2">
      <c r="A4560" t="s">
        <v>46</v>
      </c>
      <c r="B4560" s="1">
        <v>43206</v>
      </c>
      <c r="C4560">
        <v>637.01</v>
      </c>
    </row>
    <row r="4561" spans="1:3" x14ac:dyDescent="0.2">
      <c r="A4561" t="s">
        <v>6139</v>
      </c>
      <c r="B4561" s="1">
        <v>43206</v>
      </c>
      <c r="C4561">
        <v>223.94</v>
      </c>
    </row>
    <row r="4562" spans="1:3" x14ac:dyDescent="0.2">
      <c r="A4562" t="s">
        <v>122</v>
      </c>
      <c r="B4562" s="1">
        <v>43206</v>
      </c>
      <c r="C4562">
        <v>863.75</v>
      </c>
    </row>
    <row r="4563" spans="1:3" x14ac:dyDescent="0.2">
      <c r="A4563" t="s">
        <v>12</v>
      </c>
      <c r="B4563" s="1">
        <v>43206</v>
      </c>
      <c r="C4563">
        <v>276.33</v>
      </c>
    </row>
    <row r="4564" spans="1:3" x14ac:dyDescent="0.2">
      <c r="A4564" t="s">
        <v>12</v>
      </c>
      <c r="B4564" s="1">
        <v>43206</v>
      </c>
      <c r="C4564">
        <v>180.84</v>
      </c>
    </row>
    <row r="4565" spans="1:3" x14ac:dyDescent="0.2">
      <c r="A4565" t="s">
        <v>12</v>
      </c>
      <c r="B4565" s="1">
        <v>43206</v>
      </c>
      <c r="C4565">
        <v>242.74</v>
      </c>
    </row>
    <row r="4566" spans="1:3" x14ac:dyDescent="0.2">
      <c r="A4566" t="s">
        <v>12</v>
      </c>
      <c r="B4566" s="1">
        <v>43206</v>
      </c>
      <c r="C4566">
        <v>51.64</v>
      </c>
    </row>
    <row r="4567" spans="1:3" x14ac:dyDescent="0.2">
      <c r="A4567" t="s">
        <v>1512</v>
      </c>
      <c r="B4567" s="1">
        <v>43207</v>
      </c>
      <c r="C4567">
        <v>39.9</v>
      </c>
    </row>
    <row r="4568" spans="1:3" x14ac:dyDescent="0.2">
      <c r="A4568" t="s">
        <v>323</v>
      </c>
      <c r="B4568" s="1">
        <v>43207</v>
      </c>
      <c r="C4568">
        <v>14.95</v>
      </c>
    </row>
    <row r="4569" spans="1:3" x14ac:dyDescent="0.2">
      <c r="A4569" t="s">
        <v>15031</v>
      </c>
      <c r="B4569" s="1">
        <v>43207</v>
      </c>
      <c r="C4569">
        <v>19.5</v>
      </c>
    </row>
    <row r="4570" spans="1:3" x14ac:dyDescent="0.2">
      <c r="A4570" t="s">
        <v>12644</v>
      </c>
      <c r="B4570" s="1">
        <v>43207</v>
      </c>
      <c r="C4570">
        <v>259.95</v>
      </c>
    </row>
    <row r="4571" spans="1:3" x14ac:dyDescent="0.2">
      <c r="A4571" t="s">
        <v>23233</v>
      </c>
      <c r="B4571" s="1">
        <v>43207</v>
      </c>
      <c r="C4571">
        <v>13.95</v>
      </c>
    </row>
    <row r="4572" spans="1:3" x14ac:dyDescent="0.2">
      <c r="A4572" t="s">
        <v>5825</v>
      </c>
      <c r="B4572" s="1">
        <v>43207</v>
      </c>
      <c r="C4572">
        <v>22</v>
      </c>
    </row>
    <row r="4573" spans="1:3" x14ac:dyDescent="0.2">
      <c r="A4573" t="s">
        <v>6560</v>
      </c>
      <c r="B4573" s="1">
        <v>43207</v>
      </c>
      <c r="C4573">
        <v>111.08</v>
      </c>
    </row>
    <row r="4574" spans="1:3" x14ac:dyDescent="0.2">
      <c r="A4574" t="s">
        <v>523</v>
      </c>
      <c r="B4574" s="1">
        <v>43207</v>
      </c>
      <c r="C4574">
        <v>118.35</v>
      </c>
    </row>
    <row r="4575" spans="1:3" x14ac:dyDescent="0.2">
      <c r="A4575" t="s">
        <v>1202</v>
      </c>
      <c r="B4575" s="1">
        <v>43207</v>
      </c>
      <c r="C4575">
        <v>32.97</v>
      </c>
    </row>
    <row r="4576" spans="1:3" x14ac:dyDescent="0.2">
      <c r="A4576" t="s">
        <v>1202</v>
      </c>
      <c r="B4576" s="1">
        <v>43207</v>
      </c>
      <c r="C4576">
        <v>139.4</v>
      </c>
    </row>
    <row r="4577" spans="1:3" x14ac:dyDescent="0.2">
      <c r="A4577" t="s">
        <v>24312</v>
      </c>
      <c r="B4577" s="1">
        <v>43207</v>
      </c>
      <c r="C4577">
        <v>31.9</v>
      </c>
    </row>
    <row r="4578" spans="1:3" x14ac:dyDescent="0.2">
      <c r="A4578" t="s">
        <v>25307</v>
      </c>
      <c r="B4578" s="1">
        <v>43207</v>
      </c>
      <c r="C4578">
        <v>35</v>
      </c>
    </row>
    <row r="4579" spans="1:3" x14ac:dyDescent="0.2">
      <c r="A4579" t="s">
        <v>3901</v>
      </c>
      <c r="B4579" s="1">
        <v>43207</v>
      </c>
      <c r="C4579">
        <v>129.34</v>
      </c>
    </row>
    <row r="4580" spans="1:3" x14ac:dyDescent="0.2">
      <c r="A4580" t="s">
        <v>1763</v>
      </c>
      <c r="B4580" s="1">
        <v>43207</v>
      </c>
      <c r="C4580">
        <v>84</v>
      </c>
    </row>
    <row r="4581" spans="1:3" x14ac:dyDescent="0.2">
      <c r="A4581" t="s">
        <v>18634</v>
      </c>
      <c r="B4581" s="1">
        <v>43207</v>
      </c>
      <c r="C4581">
        <v>2544.9499999999998</v>
      </c>
    </row>
    <row r="4582" spans="1:3" x14ac:dyDescent="0.2">
      <c r="A4582" t="s">
        <v>321</v>
      </c>
      <c r="B4582" s="1">
        <v>43207</v>
      </c>
      <c r="C4582">
        <v>410.06</v>
      </c>
    </row>
    <row r="4583" spans="1:3" x14ac:dyDescent="0.2">
      <c r="A4583" t="s">
        <v>20165</v>
      </c>
      <c r="B4583" s="1">
        <v>43207</v>
      </c>
      <c r="C4583">
        <v>1285.8699999999999</v>
      </c>
    </row>
    <row r="4584" spans="1:3" x14ac:dyDescent="0.2">
      <c r="A4584" t="s">
        <v>16310</v>
      </c>
      <c r="B4584" s="1">
        <v>43207</v>
      </c>
      <c r="C4584">
        <v>208.23</v>
      </c>
    </row>
    <row r="4585" spans="1:3" x14ac:dyDescent="0.2">
      <c r="A4585" t="s">
        <v>3138</v>
      </c>
      <c r="B4585" s="1">
        <v>43207</v>
      </c>
      <c r="C4585">
        <v>421.51</v>
      </c>
    </row>
    <row r="4586" spans="1:3" x14ac:dyDescent="0.2">
      <c r="A4586" t="s">
        <v>26285</v>
      </c>
      <c r="B4586" s="1">
        <v>43207</v>
      </c>
      <c r="C4586">
        <v>101.5</v>
      </c>
    </row>
    <row r="4587" spans="1:3" x14ac:dyDescent="0.2">
      <c r="A4587" t="s">
        <v>321</v>
      </c>
      <c r="B4587" s="1">
        <v>43207</v>
      </c>
      <c r="C4587">
        <v>1321.14</v>
      </c>
    </row>
    <row r="4588" spans="1:3" x14ac:dyDescent="0.2">
      <c r="A4588" t="s">
        <v>349</v>
      </c>
      <c r="B4588" s="1">
        <v>43207</v>
      </c>
      <c r="C4588">
        <v>268.49</v>
      </c>
    </row>
    <row r="4589" spans="1:3" x14ac:dyDescent="0.2">
      <c r="A4589" t="s">
        <v>349</v>
      </c>
      <c r="B4589" s="1">
        <v>43207</v>
      </c>
      <c r="C4589">
        <v>19.77</v>
      </c>
    </row>
    <row r="4590" spans="1:3" x14ac:dyDescent="0.2">
      <c r="A4590" t="s">
        <v>349</v>
      </c>
      <c r="B4590" s="1">
        <v>43207</v>
      </c>
      <c r="C4590">
        <v>177.96</v>
      </c>
    </row>
    <row r="4591" spans="1:3" x14ac:dyDescent="0.2">
      <c r="A4591" t="s">
        <v>349</v>
      </c>
      <c r="B4591" s="1">
        <v>43207</v>
      </c>
      <c r="C4591">
        <v>59.32</v>
      </c>
    </row>
    <row r="4592" spans="1:3" x14ac:dyDescent="0.2">
      <c r="A4592" t="s">
        <v>349</v>
      </c>
      <c r="B4592" s="1">
        <v>43207</v>
      </c>
      <c r="C4592">
        <v>60.97</v>
      </c>
    </row>
    <row r="4593" spans="1:3" x14ac:dyDescent="0.2">
      <c r="A4593" t="s">
        <v>349</v>
      </c>
      <c r="B4593" s="1">
        <v>43207</v>
      </c>
      <c r="C4593">
        <v>67.569999999999993</v>
      </c>
    </row>
    <row r="4594" spans="1:3" x14ac:dyDescent="0.2">
      <c r="A4594" t="s">
        <v>349</v>
      </c>
      <c r="B4594" s="1">
        <v>43207</v>
      </c>
      <c r="C4594">
        <v>302.10000000000002</v>
      </c>
    </row>
    <row r="4595" spans="1:3" x14ac:dyDescent="0.2">
      <c r="A4595" t="s">
        <v>1719</v>
      </c>
      <c r="B4595" s="1">
        <v>43207</v>
      </c>
      <c r="C4595">
        <v>33.83</v>
      </c>
    </row>
    <row r="4596" spans="1:3" x14ac:dyDescent="0.2">
      <c r="A4596" t="s">
        <v>4025</v>
      </c>
      <c r="B4596" s="1">
        <v>43207</v>
      </c>
      <c r="C4596">
        <v>1176.8699999999999</v>
      </c>
    </row>
    <row r="4597" spans="1:3" x14ac:dyDescent="0.2">
      <c r="A4597" t="s">
        <v>597</v>
      </c>
      <c r="B4597" s="1">
        <v>43207</v>
      </c>
      <c r="C4597">
        <v>559.5</v>
      </c>
    </row>
    <row r="4598" spans="1:3" x14ac:dyDescent="0.2">
      <c r="A4598" t="s">
        <v>597</v>
      </c>
      <c r="B4598" s="1">
        <v>43207</v>
      </c>
      <c r="C4598">
        <v>43.73</v>
      </c>
    </row>
    <row r="4599" spans="1:3" x14ac:dyDescent="0.2">
      <c r="A4599" t="s">
        <v>934</v>
      </c>
      <c r="B4599" s="1">
        <v>43207</v>
      </c>
      <c r="C4599">
        <v>231.5</v>
      </c>
    </row>
    <row r="4600" spans="1:3" x14ac:dyDescent="0.2">
      <c r="A4600" t="s">
        <v>831</v>
      </c>
      <c r="B4600" s="1">
        <v>43207</v>
      </c>
      <c r="C4600">
        <v>203.5</v>
      </c>
    </row>
    <row r="4601" spans="1:3" x14ac:dyDescent="0.2">
      <c r="A4601" t="s">
        <v>3762</v>
      </c>
      <c r="B4601" s="1">
        <v>43207</v>
      </c>
      <c r="C4601">
        <v>521.25</v>
      </c>
    </row>
    <row r="4602" spans="1:3" x14ac:dyDescent="0.2">
      <c r="A4602" t="s">
        <v>831</v>
      </c>
      <c r="B4602" s="1">
        <v>43207</v>
      </c>
      <c r="C4602">
        <v>1620.99</v>
      </c>
    </row>
    <row r="4603" spans="1:3" x14ac:dyDescent="0.2">
      <c r="A4603" t="s">
        <v>44</v>
      </c>
      <c r="B4603" s="1">
        <v>43207</v>
      </c>
      <c r="C4603">
        <v>599.86</v>
      </c>
    </row>
    <row r="4604" spans="1:3" x14ac:dyDescent="0.2">
      <c r="A4604" t="s">
        <v>26286</v>
      </c>
      <c r="B4604" s="1">
        <v>43207</v>
      </c>
      <c r="C4604">
        <v>444.95</v>
      </c>
    </row>
    <row r="4605" spans="1:3" x14ac:dyDescent="0.2">
      <c r="A4605" t="s">
        <v>3</v>
      </c>
      <c r="B4605" s="1">
        <v>43207</v>
      </c>
      <c r="C4605">
        <v>161.44999999999999</v>
      </c>
    </row>
    <row r="4606" spans="1:3" x14ac:dyDescent="0.2">
      <c r="A4606" t="s">
        <v>2198</v>
      </c>
      <c r="B4606" s="1">
        <v>43207</v>
      </c>
      <c r="C4606">
        <v>53.94</v>
      </c>
    </row>
    <row r="4607" spans="1:3" x14ac:dyDescent="0.2">
      <c r="A4607" t="s">
        <v>64</v>
      </c>
      <c r="B4607" s="1">
        <v>43207</v>
      </c>
      <c r="C4607">
        <v>709.11</v>
      </c>
    </row>
    <row r="4608" spans="1:3" x14ac:dyDescent="0.2">
      <c r="A4608" t="s">
        <v>6844</v>
      </c>
      <c r="B4608" s="1">
        <v>43207</v>
      </c>
      <c r="C4608">
        <v>55.34</v>
      </c>
    </row>
    <row r="4609" spans="1:3" x14ac:dyDescent="0.2">
      <c r="A4609" t="s">
        <v>11391</v>
      </c>
      <c r="B4609" s="1">
        <v>43207</v>
      </c>
      <c r="C4609">
        <v>228.84</v>
      </c>
    </row>
    <row r="4610" spans="1:3" x14ac:dyDescent="0.2">
      <c r="A4610" t="s">
        <v>324</v>
      </c>
      <c r="B4610" s="1">
        <v>43207</v>
      </c>
      <c r="C4610">
        <v>1928.76</v>
      </c>
    </row>
    <row r="4611" spans="1:3" x14ac:dyDescent="0.2">
      <c r="A4611" t="s">
        <v>26287</v>
      </c>
      <c r="B4611" s="1">
        <v>43207</v>
      </c>
      <c r="C4611">
        <v>37</v>
      </c>
    </row>
    <row r="4612" spans="1:3" x14ac:dyDescent="0.2">
      <c r="A4612" t="s">
        <v>12</v>
      </c>
      <c r="B4612" s="1">
        <v>43207</v>
      </c>
      <c r="C4612">
        <v>226.55</v>
      </c>
    </row>
    <row r="4613" spans="1:3" x14ac:dyDescent="0.2">
      <c r="A4613" t="s">
        <v>257</v>
      </c>
      <c r="B4613" s="1">
        <v>43207</v>
      </c>
      <c r="C4613">
        <v>1036.6400000000001</v>
      </c>
    </row>
    <row r="4614" spans="1:3" x14ac:dyDescent="0.2">
      <c r="A4614" t="s">
        <v>5690</v>
      </c>
      <c r="B4614" s="1">
        <v>43208</v>
      </c>
      <c r="C4614">
        <v>1870.33</v>
      </c>
    </row>
    <row r="4615" spans="1:3" x14ac:dyDescent="0.2">
      <c r="A4615" t="s">
        <v>26283</v>
      </c>
      <c r="B4615" s="1">
        <v>43208</v>
      </c>
      <c r="C4615">
        <v>47.85</v>
      </c>
    </row>
    <row r="4616" spans="1:3" x14ac:dyDescent="0.2">
      <c r="A4616" t="s">
        <v>9005</v>
      </c>
      <c r="B4616" s="1">
        <v>43208</v>
      </c>
      <c r="C4616">
        <v>656.86</v>
      </c>
    </row>
    <row r="4617" spans="1:3" x14ac:dyDescent="0.2">
      <c r="A4617" t="s">
        <v>4772</v>
      </c>
      <c r="B4617" s="1">
        <v>43208</v>
      </c>
      <c r="C4617">
        <v>110.01</v>
      </c>
    </row>
    <row r="4618" spans="1:3" x14ac:dyDescent="0.2">
      <c r="A4618" t="s">
        <v>321</v>
      </c>
      <c r="B4618" s="1">
        <v>43208</v>
      </c>
      <c r="C4618">
        <v>98.85</v>
      </c>
    </row>
    <row r="4619" spans="1:3" x14ac:dyDescent="0.2">
      <c r="A4619" t="s">
        <v>3</v>
      </c>
      <c r="B4619" s="1">
        <v>43208</v>
      </c>
      <c r="C4619">
        <v>220</v>
      </c>
    </row>
    <row r="4620" spans="1:3" x14ac:dyDescent="0.2">
      <c r="A4620" t="s">
        <v>34</v>
      </c>
      <c r="B4620" s="1">
        <v>43208</v>
      </c>
      <c r="C4620">
        <v>33.28</v>
      </c>
    </row>
    <row r="4621" spans="1:3" x14ac:dyDescent="0.2">
      <c r="A4621" t="s">
        <v>34</v>
      </c>
      <c r="B4621" s="1">
        <v>43208</v>
      </c>
      <c r="C4621">
        <v>202.13</v>
      </c>
    </row>
    <row r="4622" spans="1:3" x14ac:dyDescent="0.2">
      <c r="A4622" t="s">
        <v>810</v>
      </c>
      <c r="B4622" s="1">
        <v>43208</v>
      </c>
      <c r="C4622">
        <v>300.02</v>
      </c>
    </row>
    <row r="4623" spans="1:3" x14ac:dyDescent="0.2">
      <c r="A4623" t="s">
        <v>26284</v>
      </c>
      <c r="B4623" s="1">
        <v>43208</v>
      </c>
      <c r="C4623">
        <v>51.95</v>
      </c>
    </row>
    <row r="4624" spans="1:3" x14ac:dyDescent="0.2">
      <c r="A4624" t="s">
        <v>8041</v>
      </c>
      <c r="B4624" s="1">
        <v>43208</v>
      </c>
      <c r="C4624">
        <v>772.5</v>
      </c>
    </row>
    <row r="4625" spans="1:3" x14ac:dyDescent="0.2">
      <c r="A4625" t="s">
        <v>347</v>
      </c>
      <c r="B4625" s="1">
        <v>43208</v>
      </c>
      <c r="C4625">
        <v>500</v>
      </c>
    </row>
    <row r="4626" spans="1:3" x14ac:dyDescent="0.2">
      <c r="A4626" t="s">
        <v>4772</v>
      </c>
      <c r="B4626" s="1">
        <v>43208</v>
      </c>
      <c r="C4626">
        <v>32.97</v>
      </c>
    </row>
    <row r="4627" spans="1:3" x14ac:dyDescent="0.2">
      <c r="A4627" t="s">
        <v>4772</v>
      </c>
      <c r="B4627" s="1">
        <v>43208</v>
      </c>
      <c r="C4627">
        <v>520.65</v>
      </c>
    </row>
    <row r="4628" spans="1:3" x14ac:dyDescent="0.2">
      <c r="A4628" t="s">
        <v>2677</v>
      </c>
      <c r="B4628" s="1">
        <v>43208</v>
      </c>
      <c r="C4628">
        <v>58.98</v>
      </c>
    </row>
    <row r="4629" spans="1:3" x14ac:dyDescent="0.2">
      <c r="A4629" t="s">
        <v>6139</v>
      </c>
      <c r="B4629" s="1">
        <v>43208</v>
      </c>
      <c r="C4629">
        <v>1369.1</v>
      </c>
    </row>
    <row r="4630" spans="1:3" x14ac:dyDescent="0.2">
      <c r="A4630" t="s">
        <v>7890</v>
      </c>
      <c r="B4630" s="1">
        <v>43208</v>
      </c>
      <c r="C4630">
        <v>62.85</v>
      </c>
    </row>
    <row r="4631" spans="1:3" x14ac:dyDescent="0.2">
      <c r="A4631" t="s">
        <v>7890</v>
      </c>
      <c r="B4631" s="1">
        <v>43208</v>
      </c>
      <c r="C4631">
        <v>826.14</v>
      </c>
    </row>
    <row r="4632" spans="1:3" x14ac:dyDescent="0.2">
      <c r="A4632" t="s">
        <v>12</v>
      </c>
      <c r="B4632" s="1">
        <v>43208</v>
      </c>
      <c r="C4632">
        <v>155.06</v>
      </c>
    </row>
    <row r="4633" spans="1:3" x14ac:dyDescent="0.2">
      <c r="A4633" t="s">
        <v>3154</v>
      </c>
      <c r="B4633" s="1">
        <v>43208</v>
      </c>
      <c r="C4633">
        <v>476.8</v>
      </c>
    </row>
    <row r="4634" spans="1:3" x14ac:dyDescent="0.2">
      <c r="A4634" t="s">
        <v>16739</v>
      </c>
      <c r="B4634" s="1">
        <v>43209</v>
      </c>
      <c r="C4634">
        <v>187</v>
      </c>
    </row>
    <row r="4635" spans="1:3" x14ac:dyDescent="0.2">
      <c r="A4635" t="s">
        <v>709</v>
      </c>
      <c r="B4635" s="1">
        <v>43209</v>
      </c>
      <c r="C4635">
        <v>99.87</v>
      </c>
    </row>
    <row r="4636" spans="1:3" x14ac:dyDescent="0.2">
      <c r="A4636" t="s">
        <v>3130</v>
      </c>
      <c r="B4636" s="1">
        <v>43209</v>
      </c>
      <c r="C4636">
        <v>116</v>
      </c>
    </row>
    <row r="4637" spans="1:3" x14ac:dyDescent="0.2">
      <c r="A4637" t="s">
        <v>26281</v>
      </c>
      <c r="B4637" s="1">
        <v>43209</v>
      </c>
      <c r="C4637">
        <v>46.77</v>
      </c>
    </row>
    <row r="4638" spans="1:3" x14ac:dyDescent="0.2">
      <c r="A4638" t="s">
        <v>483</v>
      </c>
      <c r="B4638" s="1">
        <v>43209</v>
      </c>
      <c r="C4638">
        <v>431.43</v>
      </c>
    </row>
    <row r="4639" spans="1:3" x14ac:dyDescent="0.2">
      <c r="A4639" t="s">
        <v>534</v>
      </c>
      <c r="B4639" s="1">
        <v>43209</v>
      </c>
      <c r="C4639">
        <v>553.64</v>
      </c>
    </row>
    <row r="4640" spans="1:3" x14ac:dyDescent="0.2">
      <c r="A4640" t="s">
        <v>8458</v>
      </c>
      <c r="B4640" s="1">
        <v>43209</v>
      </c>
      <c r="C4640">
        <v>71.900000000000006</v>
      </c>
    </row>
    <row r="4641" spans="1:3" x14ac:dyDescent="0.2">
      <c r="A4641" t="s">
        <v>26282</v>
      </c>
      <c r="B4641" s="1">
        <v>43209</v>
      </c>
      <c r="C4641">
        <v>47.9</v>
      </c>
    </row>
    <row r="4642" spans="1:3" x14ac:dyDescent="0.2">
      <c r="A4642" t="s">
        <v>534</v>
      </c>
      <c r="B4642" s="1">
        <v>43209</v>
      </c>
      <c r="C4642">
        <v>219.87</v>
      </c>
    </row>
    <row r="4643" spans="1:3" x14ac:dyDescent="0.2">
      <c r="A4643" t="s">
        <v>184</v>
      </c>
      <c r="B4643" s="1">
        <v>43209</v>
      </c>
      <c r="C4643">
        <v>64.5</v>
      </c>
    </row>
    <row r="4644" spans="1:3" x14ac:dyDescent="0.2">
      <c r="A4644" t="s">
        <v>534</v>
      </c>
      <c r="B4644" s="1">
        <v>43209</v>
      </c>
      <c r="C4644">
        <v>40.92</v>
      </c>
    </row>
    <row r="4645" spans="1:3" x14ac:dyDescent="0.2">
      <c r="A4645" t="s">
        <v>26069</v>
      </c>
      <c r="B4645" s="1">
        <v>43209</v>
      </c>
      <c r="C4645">
        <v>729.54</v>
      </c>
    </row>
    <row r="4646" spans="1:3" x14ac:dyDescent="0.2">
      <c r="A4646" t="s">
        <v>22860</v>
      </c>
      <c r="B4646" s="1">
        <v>43209</v>
      </c>
      <c r="C4646">
        <v>76.72</v>
      </c>
    </row>
    <row r="4647" spans="1:3" x14ac:dyDescent="0.2">
      <c r="A4647" t="s">
        <v>2988</v>
      </c>
      <c r="B4647" s="1">
        <v>43209</v>
      </c>
      <c r="C4647">
        <v>129</v>
      </c>
    </row>
    <row r="4648" spans="1:3" x14ac:dyDescent="0.2">
      <c r="A4648" t="s">
        <v>2988</v>
      </c>
      <c r="B4648" s="1">
        <v>43209</v>
      </c>
      <c r="C4648">
        <v>140.5</v>
      </c>
    </row>
    <row r="4649" spans="1:3" x14ac:dyDescent="0.2">
      <c r="A4649" t="s">
        <v>241</v>
      </c>
      <c r="B4649" s="1">
        <v>43209</v>
      </c>
      <c r="C4649">
        <v>683.14</v>
      </c>
    </row>
    <row r="4650" spans="1:3" x14ac:dyDescent="0.2">
      <c r="A4650" t="s">
        <v>21804</v>
      </c>
      <c r="B4650" s="1">
        <v>43209</v>
      </c>
      <c r="C4650">
        <v>60</v>
      </c>
    </row>
    <row r="4651" spans="1:3" x14ac:dyDescent="0.2">
      <c r="A4651" t="s">
        <v>383</v>
      </c>
      <c r="B4651" s="1">
        <v>43209</v>
      </c>
      <c r="C4651">
        <v>1095.05</v>
      </c>
    </row>
    <row r="4652" spans="1:3" x14ac:dyDescent="0.2">
      <c r="A4652" t="s">
        <v>2989</v>
      </c>
      <c r="B4652" s="1">
        <v>43209</v>
      </c>
      <c r="C4652">
        <v>176.19</v>
      </c>
    </row>
    <row r="4653" spans="1:3" x14ac:dyDescent="0.2">
      <c r="A4653" t="s">
        <v>18551</v>
      </c>
      <c r="B4653" s="1">
        <v>43209</v>
      </c>
      <c r="C4653">
        <v>438.1</v>
      </c>
    </row>
    <row r="4654" spans="1:3" x14ac:dyDescent="0.2">
      <c r="A4654" t="s">
        <v>969</v>
      </c>
      <c r="B4654" s="1">
        <v>43209</v>
      </c>
      <c r="C4654">
        <v>54.64</v>
      </c>
    </row>
    <row r="4655" spans="1:3" x14ac:dyDescent="0.2">
      <c r="A4655" t="s">
        <v>16960</v>
      </c>
      <c r="B4655" s="1">
        <v>43209</v>
      </c>
      <c r="C4655">
        <v>4548.95</v>
      </c>
    </row>
    <row r="4656" spans="1:3" x14ac:dyDescent="0.2">
      <c r="A4656" t="s">
        <v>536</v>
      </c>
      <c r="B4656" s="1">
        <v>43209</v>
      </c>
      <c r="C4656">
        <v>42.48</v>
      </c>
    </row>
    <row r="4657" spans="1:3" x14ac:dyDescent="0.2">
      <c r="A4657" t="s">
        <v>119</v>
      </c>
      <c r="B4657" s="1">
        <v>43209</v>
      </c>
      <c r="C4657">
        <v>26.85</v>
      </c>
    </row>
    <row r="4658" spans="1:3" x14ac:dyDescent="0.2">
      <c r="A4658" t="s">
        <v>119</v>
      </c>
      <c r="B4658" s="1">
        <v>43209</v>
      </c>
      <c r="C4658">
        <v>554.13</v>
      </c>
    </row>
    <row r="4659" spans="1:3" x14ac:dyDescent="0.2">
      <c r="A4659" t="s">
        <v>534</v>
      </c>
      <c r="B4659" s="1">
        <v>43209</v>
      </c>
      <c r="C4659">
        <v>1287.58</v>
      </c>
    </row>
    <row r="4660" spans="1:3" x14ac:dyDescent="0.2">
      <c r="A4660" t="s">
        <v>46</v>
      </c>
      <c r="B4660" s="1">
        <v>43209</v>
      </c>
      <c r="C4660">
        <v>302.87</v>
      </c>
    </row>
    <row r="4661" spans="1:3" x14ac:dyDescent="0.2">
      <c r="A4661" t="s">
        <v>46</v>
      </c>
      <c r="B4661" s="1">
        <v>43209</v>
      </c>
      <c r="C4661">
        <v>333.01</v>
      </c>
    </row>
    <row r="4662" spans="1:3" x14ac:dyDescent="0.2">
      <c r="A4662" t="s">
        <v>6139</v>
      </c>
      <c r="B4662" s="1">
        <v>43209</v>
      </c>
      <c r="C4662">
        <v>130.66999999999999</v>
      </c>
    </row>
    <row r="4663" spans="1:3" x14ac:dyDescent="0.2">
      <c r="A4663" t="s">
        <v>12</v>
      </c>
      <c r="B4663" s="1">
        <v>43209</v>
      </c>
      <c r="C4663">
        <v>349.74</v>
      </c>
    </row>
    <row r="4664" spans="1:3" x14ac:dyDescent="0.2">
      <c r="A4664" t="s">
        <v>12897</v>
      </c>
      <c r="B4664" s="1">
        <v>43210</v>
      </c>
      <c r="C4664">
        <v>169.8</v>
      </c>
    </row>
    <row r="4665" spans="1:3" x14ac:dyDescent="0.2">
      <c r="A4665" t="s">
        <v>25626</v>
      </c>
      <c r="B4665" s="1">
        <v>43210</v>
      </c>
      <c r="C4665">
        <v>23.5</v>
      </c>
    </row>
    <row r="4666" spans="1:3" x14ac:dyDescent="0.2">
      <c r="A4666" t="s">
        <v>16689</v>
      </c>
      <c r="B4666" s="1">
        <v>43210</v>
      </c>
      <c r="C4666">
        <v>902.03</v>
      </c>
    </row>
    <row r="4667" spans="1:3" x14ac:dyDescent="0.2">
      <c r="A4667" t="s">
        <v>831</v>
      </c>
      <c r="B4667" s="1">
        <v>43210</v>
      </c>
      <c r="C4667">
        <v>2353.19</v>
      </c>
    </row>
    <row r="4668" spans="1:3" x14ac:dyDescent="0.2">
      <c r="A4668" t="s">
        <v>3</v>
      </c>
      <c r="B4668" s="1">
        <v>43211</v>
      </c>
      <c r="C4668">
        <v>28</v>
      </c>
    </row>
    <row r="4669" spans="1:3" x14ac:dyDescent="0.2">
      <c r="A4669" t="s">
        <v>3676</v>
      </c>
      <c r="B4669" s="1">
        <v>43211</v>
      </c>
      <c r="C4669">
        <v>65</v>
      </c>
    </row>
    <row r="4670" spans="1:3" x14ac:dyDescent="0.2">
      <c r="A4670" t="s">
        <v>1995</v>
      </c>
      <c r="B4670" s="1">
        <v>43211</v>
      </c>
      <c r="C4670">
        <v>162</v>
      </c>
    </row>
    <row r="4671" spans="1:3" x14ac:dyDescent="0.2">
      <c r="A4671" t="s">
        <v>482</v>
      </c>
      <c r="B4671" s="1">
        <v>43211</v>
      </c>
      <c r="C4671">
        <v>299.83999999999997</v>
      </c>
    </row>
    <row r="4672" spans="1:3" x14ac:dyDescent="0.2">
      <c r="A4672" t="s">
        <v>482</v>
      </c>
      <c r="B4672" s="1">
        <v>43211</v>
      </c>
      <c r="C4672">
        <v>179.78</v>
      </c>
    </row>
    <row r="4673" spans="1:3" x14ac:dyDescent="0.2">
      <c r="A4673" t="s">
        <v>482</v>
      </c>
      <c r="B4673" s="1">
        <v>43211</v>
      </c>
      <c r="C4673">
        <v>32.36</v>
      </c>
    </row>
    <row r="4674" spans="1:3" x14ac:dyDescent="0.2">
      <c r="A4674" t="s">
        <v>482</v>
      </c>
      <c r="B4674" s="1">
        <v>43211</v>
      </c>
      <c r="C4674">
        <v>89.89</v>
      </c>
    </row>
    <row r="4675" spans="1:3" x14ac:dyDescent="0.2">
      <c r="A4675" t="s">
        <v>482</v>
      </c>
      <c r="B4675" s="1">
        <v>43211</v>
      </c>
      <c r="C4675">
        <v>157.28</v>
      </c>
    </row>
    <row r="4676" spans="1:3" x14ac:dyDescent="0.2">
      <c r="A4676" t="s">
        <v>1719</v>
      </c>
      <c r="B4676" s="1">
        <v>43211</v>
      </c>
      <c r="C4676">
        <v>853.47</v>
      </c>
    </row>
    <row r="4677" spans="1:3" x14ac:dyDescent="0.2">
      <c r="A4677" t="s">
        <v>308</v>
      </c>
      <c r="B4677" s="1">
        <v>43211</v>
      </c>
      <c r="C4677">
        <v>502.73</v>
      </c>
    </row>
    <row r="4678" spans="1:3" x14ac:dyDescent="0.2">
      <c r="A4678" t="s">
        <v>3386</v>
      </c>
      <c r="B4678" s="1">
        <v>43211</v>
      </c>
      <c r="C4678">
        <v>208.8</v>
      </c>
    </row>
    <row r="4679" spans="1:3" x14ac:dyDescent="0.2">
      <c r="A4679" t="s">
        <v>25614</v>
      </c>
      <c r="B4679" s="1">
        <v>43213</v>
      </c>
      <c r="C4679">
        <v>437.02</v>
      </c>
    </row>
    <row r="4680" spans="1:3" x14ac:dyDescent="0.2">
      <c r="A4680" t="s">
        <v>25614</v>
      </c>
      <c r="B4680" s="1">
        <v>43213</v>
      </c>
      <c r="C4680">
        <v>179.75</v>
      </c>
    </row>
    <row r="4681" spans="1:3" x14ac:dyDescent="0.2">
      <c r="A4681" t="s">
        <v>14</v>
      </c>
      <c r="B4681" s="1">
        <v>43213</v>
      </c>
      <c r="C4681">
        <v>304.67</v>
      </c>
    </row>
    <row r="4682" spans="1:3" x14ac:dyDescent="0.2">
      <c r="A4682" t="s">
        <v>14</v>
      </c>
      <c r="B4682" s="1">
        <v>43213</v>
      </c>
      <c r="C4682">
        <v>447.96</v>
      </c>
    </row>
    <row r="4683" spans="1:3" x14ac:dyDescent="0.2">
      <c r="A4683" t="s">
        <v>26275</v>
      </c>
      <c r="B4683" s="1">
        <v>43213</v>
      </c>
      <c r="C4683">
        <v>140.9</v>
      </c>
    </row>
    <row r="4684" spans="1:3" x14ac:dyDescent="0.2">
      <c r="A4684" t="s">
        <v>708</v>
      </c>
      <c r="B4684" s="1">
        <v>43213</v>
      </c>
      <c r="C4684">
        <v>274.74</v>
      </c>
    </row>
    <row r="4685" spans="1:3" x14ac:dyDescent="0.2">
      <c r="A4685" t="s">
        <v>23554</v>
      </c>
      <c r="B4685" s="1">
        <v>43213</v>
      </c>
      <c r="C4685">
        <v>92</v>
      </c>
    </row>
    <row r="4686" spans="1:3" x14ac:dyDescent="0.2">
      <c r="A4686" t="s">
        <v>26276</v>
      </c>
      <c r="B4686" s="1">
        <v>43213</v>
      </c>
      <c r="C4686">
        <v>64.5</v>
      </c>
    </row>
    <row r="4687" spans="1:3" x14ac:dyDescent="0.2">
      <c r="A4687" t="s">
        <v>25838</v>
      </c>
      <c r="B4687" s="1">
        <v>43213</v>
      </c>
      <c r="C4687">
        <v>178</v>
      </c>
    </row>
    <row r="4688" spans="1:3" x14ac:dyDescent="0.2">
      <c r="A4688" t="s">
        <v>2611</v>
      </c>
      <c r="B4688" s="1">
        <v>43213</v>
      </c>
      <c r="C4688">
        <v>104.39</v>
      </c>
    </row>
    <row r="4689" spans="1:3" x14ac:dyDescent="0.2">
      <c r="A4689" t="s">
        <v>940</v>
      </c>
      <c r="B4689" s="1">
        <v>43213</v>
      </c>
      <c r="C4689">
        <v>567.15</v>
      </c>
    </row>
    <row r="4690" spans="1:3" x14ac:dyDescent="0.2">
      <c r="A4690" t="s">
        <v>280</v>
      </c>
      <c r="B4690" s="1">
        <v>43213</v>
      </c>
      <c r="C4690">
        <v>551.26</v>
      </c>
    </row>
    <row r="4691" spans="1:3" x14ac:dyDescent="0.2">
      <c r="A4691" t="s">
        <v>18584</v>
      </c>
      <c r="B4691" s="1">
        <v>43213</v>
      </c>
      <c r="C4691">
        <v>60</v>
      </c>
    </row>
    <row r="4692" spans="1:3" x14ac:dyDescent="0.2">
      <c r="A4692" t="s">
        <v>26277</v>
      </c>
      <c r="B4692" s="1">
        <v>43213</v>
      </c>
      <c r="C4692">
        <v>36.950000000000003</v>
      </c>
    </row>
    <row r="4693" spans="1:3" x14ac:dyDescent="0.2">
      <c r="A4693" t="s">
        <v>26278</v>
      </c>
      <c r="B4693" s="1">
        <v>43213</v>
      </c>
      <c r="C4693">
        <v>14.5</v>
      </c>
    </row>
    <row r="4694" spans="1:3" x14ac:dyDescent="0.2">
      <c r="A4694" t="s">
        <v>26171</v>
      </c>
      <c r="B4694" s="1">
        <v>43213</v>
      </c>
      <c r="C4694">
        <v>203.5</v>
      </c>
    </row>
    <row r="4695" spans="1:3" x14ac:dyDescent="0.2">
      <c r="A4695" t="s">
        <v>25614</v>
      </c>
      <c r="B4695" s="1">
        <v>43213</v>
      </c>
      <c r="C4695">
        <v>1020.64</v>
      </c>
    </row>
    <row r="4696" spans="1:3" x14ac:dyDescent="0.2">
      <c r="A4696" t="s">
        <v>32</v>
      </c>
      <c r="B4696" s="1">
        <v>43213</v>
      </c>
      <c r="C4696">
        <v>525</v>
      </c>
    </row>
    <row r="4697" spans="1:3" x14ac:dyDescent="0.2">
      <c r="A4697" t="s">
        <v>25614</v>
      </c>
      <c r="B4697" s="1">
        <v>43213</v>
      </c>
      <c r="C4697">
        <v>65.31</v>
      </c>
    </row>
    <row r="4698" spans="1:3" x14ac:dyDescent="0.2">
      <c r="A4698" t="s">
        <v>12294</v>
      </c>
      <c r="B4698" s="1">
        <v>43213</v>
      </c>
      <c r="C4698">
        <v>765.15</v>
      </c>
    </row>
    <row r="4699" spans="1:3" x14ac:dyDescent="0.2">
      <c r="A4699" t="s">
        <v>7259</v>
      </c>
      <c r="B4699" s="1">
        <v>43213</v>
      </c>
      <c r="C4699">
        <v>205.34</v>
      </c>
    </row>
    <row r="4700" spans="1:3" x14ac:dyDescent="0.2">
      <c r="A4700" t="s">
        <v>18419</v>
      </c>
      <c r="B4700" s="1">
        <v>43213</v>
      </c>
      <c r="C4700">
        <v>1661.84</v>
      </c>
    </row>
    <row r="4701" spans="1:3" x14ac:dyDescent="0.2">
      <c r="A4701" t="s">
        <v>6139</v>
      </c>
      <c r="B4701" s="1">
        <v>43213</v>
      </c>
      <c r="C4701">
        <v>136.08000000000001</v>
      </c>
    </row>
    <row r="4702" spans="1:3" x14ac:dyDescent="0.2">
      <c r="A4702" t="s">
        <v>748</v>
      </c>
      <c r="B4702" s="1">
        <v>43213</v>
      </c>
      <c r="C4702">
        <v>83.91</v>
      </c>
    </row>
    <row r="4703" spans="1:3" x14ac:dyDescent="0.2">
      <c r="A4703" t="s">
        <v>2611</v>
      </c>
      <c r="B4703" s="1">
        <v>43213</v>
      </c>
      <c r="C4703">
        <v>3103.63</v>
      </c>
    </row>
    <row r="4704" spans="1:3" x14ac:dyDescent="0.2">
      <c r="A4704" t="s">
        <v>184</v>
      </c>
      <c r="B4704" s="1">
        <v>43213</v>
      </c>
      <c r="C4704">
        <v>42.48</v>
      </c>
    </row>
    <row r="4705" spans="1:3" x14ac:dyDescent="0.2">
      <c r="A4705" t="s">
        <v>26279</v>
      </c>
      <c r="B4705" s="1">
        <v>43213</v>
      </c>
      <c r="C4705">
        <v>147</v>
      </c>
    </row>
    <row r="4706" spans="1:3" x14ac:dyDescent="0.2">
      <c r="A4706" t="s">
        <v>46</v>
      </c>
      <c r="B4706" s="1">
        <v>43213</v>
      </c>
      <c r="C4706">
        <v>61.47</v>
      </c>
    </row>
    <row r="4707" spans="1:3" x14ac:dyDescent="0.2">
      <c r="A4707" t="s">
        <v>326</v>
      </c>
      <c r="B4707" s="1">
        <v>43213</v>
      </c>
      <c r="C4707">
        <v>724.54</v>
      </c>
    </row>
    <row r="4708" spans="1:3" x14ac:dyDescent="0.2">
      <c r="A4708" t="s">
        <v>32</v>
      </c>
      <c r="B4708" s="1">
        <v>43213</v>
      </c>
      <c r="C4708">
        <v>886.54</v>
      </c>
    </row>
    <row r="4709" spans="1:3" x14ac:dyDescent="0.2">
      <c r="A4709" t="s">
        <v>148</v>
      </c>
      <c r="B4709" s="1">
        <v>43213</v>
      </c>
      <c r="C4709">
        <v>707.15</v>
      </c>
    </row>
    <row r="4710" spans="1:3" x14ac:dyDescent="0.2">
      <c r="A4710" t="s">
        <v>26280</v>
      </c>
      <c r="B4710" s="1">
        <v>43213</v>
      </c>
      <c r="C4710">
        <v>181.79</v>
      </c>
    </row>
    <row r="4711" spans="1:3" x14ac:dyDescent="0.2">
      <c r="A4711" t="s">
        <v>280</v>
      </c>
      <c r="B4711" s="1">
        <v>43213</v>
      </c>
      <c r="C4711">
        <v>157.5</v>
      </c>
    </row>
    <row r="4712" spans="1:3" x14ac:dyDescent="0.2">
      <c r="A4712" t="s">
        <v>44</v>
      </c>
      <c r="B4712" s="1">
        <v>43213</v>
      </c>
      <c r="C4712">
        <v>466.04</v>
      </c>
    </row>
    <row r="4713" spans="1:3" x14ac:dyDescent="0.2">
      <c r="A4713" t="s">
        <v>409</v>
      </c>
      <c r="B4713" s="1">
        <v>43213</v>
      </c>
      <c r="C4713">
        <v>300</v>
      </c>
    </row>
    <row r="4714" spans="1:3" x14ac:dyDescent="0.2">
      <c r="A4714" t="s">
        <v>25781</v>
      </c>
      <c r="B4714" s="1">
        <v>43213</v>
      </c>
      <c r="C4714">
        <v>217.95</v>
      </c>
    </row>
    <row r="4715" spans="1:3" x14ac:dyDescent="0.2">
      <c r="A4715" t="s">
        <v>9994</v>
      </c>
      <c r="B4715" s="1">
        <v>43213</v>
      </c>
      <c r="C4715">
        <v>770.7</v>
      </c>
    </row>
    <row r="4716" spans="1:3" x14ac:dyDescent="0.2">
      <c r="A4716" t="s">
        <v>15087</v>
      </c>
      <c r="B4716" s="1">
        <v>43213</v>
      </c>
      <c r="C4716">
        <v>193.75</v>
      </c>
    </row>
    <row r="4717" spans="1:3" x14ac:dyDescent="0.2">
      <c r="A4717" t="s">
        <v>15595</v>
      </c>
      <c r="B4717" s="1">
        <v>43213</v>
      </c>
      <c r="C4717">
        <v>352.43</v>
      </c>
    </row>
    <row r="4718" spans="1:3" x14ac:dyDescent="0.2">
      <c r="A4718" t="s">
        <v>5269</v>
      </c>
      <c r="B4718" s="1">
        <v>43213</v>
      </c>
      <c r="C4718">
        <v>225.64</v>
      </c>
    </row>
    <row r="4719" spans="1:3" x14ac:dyDescent="0.2">
      <c r="A4719" t="s">
        <v>228</v>
      </c>
      <c r="B4719" s="1">
        <v>43213</v>
      </c>
      <c r="C4719">
        <v>344.56</v>
      </c>
    </row>
    <row r="4720" spans="1:3" x14ac:dyDescent="0.2">
      <c r="A4720" t="s">
        <v>224</v>
      </c>
      <c r="B4720" s="1">
        <v>43213</v>
      </c>
      <c r="C4720">
        <v>240.08</v>
      </c>
    </row>
    <row r="4721" spans="1:3" x14ac:dyDescent="0.2">
      <c r="A4721" t="s">
        <v>137</v>
      </c>
      <c r="B4721" s="1">
        <v>43213</v>
      </c>
      <c r="C4721">
        <v>244.54</v>
      </c>
    </row>
    <row r="4722" spans="1:3" x14ac:dyDescent="0.2">
      <c r="A4722" t="s">
        <v>222</v>
      </c>
      <c r="B4722" s="1">
        <v>43213</v>
      </c>
      <c r="C4722">
        <v>266.58</v>
      </c>
    </row>
    <row r="4723" spans="1:3" x14ac:dyDescent="0.2">
      <c r="A4723" t="s">
        <v>226</v>
      </c>
      <c r="B4723" s="1">
        <v>43213</v>
      </c>
      <c r="C4723">
        <v>370.61</v>
      </c>
    </row>
    <row r="4724" spans="1:3" x14ac:dyDescent="0.2">
      <c r="A4724" t="s">
        <v>12</v>
      </c>
      <c r="B4724" s="1">
        <v>43213</v>
      </c>
      <c r="C4724">
        <v>135.25</v>
      </c>
    </row>
    <row r="4725" spans="1:3" x14ac:dyDescent="0.2">
      <c r="A4725" t="s">
        <v>12</v>
      </c>
      <c r="B4725" s="1">
        <v>43213</v>
      </c>
      <c r="C4725">
        <v>100.84</v>
      </c>
    </row>
    <row r="4726" spans="1:3" x14ac:dyDescent="0.2">
      <c r="A4726" t="s">
        <v>12</v>
      </c>
      <c r="B4726" s="1">
        <v>43213</v>
      </c>
      <c r="C4726">
        <v>162.16</v>
      </c>
    </row>
    <row r="4727" spans="1:3" x14ac:dyDescent="0.2">
      <c r="A4727" t="s">
        <v>12</v>
      </c>
      <c r="B4727" s="1">
        <v>43213</v>
      </c>
      <c r="C4727">
        <v>84.96</v>
      </c>
    </row>
    <row r="4728" spans="1:3" x14ac:dyDescent="0.2">
      <c r="A4728" t="s">
        <v>44</v>
      </c>
      <c r="B4728" s="1">
        <v>43213</v>
      </c>
      <c r="C4728">
        <v>389.81</v>
      </c>
    </row>
    <row r="4729" spans="1:3" x14ac:dyDescent="0.2">
      <c r="A4729" t="s">
        <v>16960</v>
      </c>
      <c r="B4729" s="1">
        <v>43213</v>
      </c>
      <c r="C4729">
        <v>2550</v>
      </c>
    </row>
    <row r="4730" spans="1:3" x14ac:dyDescent="0.2">
      <c r="A4730" t="s">
        <v>2140</v>
      </c>
      <c r="B4730" s="1">
        <v>43214</v>
      </c>
      <c r="C4730">
        <v>466.47</v>
      </c>
    </row>
    <row r="4731" spans="1:3" x14ac:dyDescent="0.2">
      <c r="A4731" t="s">
        <v>236</v>
      </c>
      <c r="B4731" s="1">
        <v>43214</v>
      </c>
      <c r="C4731">
        <v>965.72</v>
      </c>
    </row>
    <row r="4732" spans="1:3" x14ac:dyDescent="0.2">
      <c r="A4732" t="s">
        <v>25563</v>
      </c>
      <c r="B4732" s="1">
        <v>43214</v>
      </c>
      <c r="C4732">
        <v>61.95</v>
      </c>
    </row>
    <row r="4733" spans="1:3" x14ac:dyDescent="0.2">
      <c r="A4733" t="s">
        <v>16960</v>
      </c>
      <c r="B4733" s="1">
        <v>43214</v>
      </c>
      <c r="C4733">
        <v>96.39</v>
      </c>
    </row>
    <row r="4734" spans="1:3" x14ac:dyDescent="0.2">
      <c r="A4734" t="s">
        <v>6560</v>
      </c>
      <c r="B4734" s="1">
        <v>43214</v>
      </c>
      <c r="C4734">
        <v>1055.55</v>
      </c>
    </row>
    <row r="4735" spans="1:3" x14ac:dyDescent="0.2">
      <c r="A4735" t="s">
        <v>18587</v>
      </c>
      <c r="B4735" s="1">
        <v>43214</v>
      </c>
      <c r="C4735">
        <v>131.9</v>
      </c>
    </row>
    <row r="4736" spans="1:3" x14ac:dyDescent="0.2">
      <c r="A4736" t="s">
        <v>253</v>
      </c>
      <c r="B4736" s="1">
        <v>43214</v>
      </c>
      <c r="C4736">
        <v>1436.95</v>
      </c>
    </row>
    <row r="4737" spans="1:3" x14ac:dyDescent="0.2">
      <c r="A4737" t="s">
        <v>940</v>
      </c>
      <c r="B4737" s="1">
        <v>43214</v>
      </c>
      <c r="C4737">
        <v>477.04</v>
      </c>
    </row>
    <row r="4738" spans="1:3" x14ac:dyDescent="0.2">
      <c r="A4738" t="s">
        <v>536</v>
      </c>
      <c r="B4738" s="1">
        <v>43214</v>
      </c>
      <c r="C4738">
        <v>48.5</v>
      </c>
    </row>
    <row r="4739" spans="1:3" x14ac:dyDescent="0.2">
      <c r="A4739" t="s">
        <v>120</v>
      </c>
      <c r="B4739" s="1">
        <v>43214</v>
      </c>
      <c r="C4739">
        <v>114.76</v>
      </c>
    </row>
    <row r="4740" spans="1:3" x14ac:dyDescent="0.2">
      <c r="A4740" t="s">
        <v>943</v>
      </c>
      <c r="B4740" s="1">
        <v>43214</v>
      </c>
      <c r="C4740">
        <v>577.37</v>
      </c>
    </row>
    <row r="4741" spans="1:3" x14ac:dyDescent="0.2">
      <c r="A4741" t="s">
        <v>4663</v>
      </c>
      <c r="B4741" s="1">
        <v>43214</v>
      </c>
      <c r="C4741">
        <v>49</v>
      </c>
    </row>
    <row r="4742" spans="1:3" x14ac:dyDescent="0.2">
      <c r="A4742" t="s">
        <v>5162</v>
      </c>
      <c r="B4742" s="1">
        <v>43214</v>
      </c>
      <c r="C4742">
        <v>129.87</v>
      </c>
    </row>
    <row r="4743" spans="1:3" x14ac:dyDescent="0.2">
      <c r="A4743" t="s">
        <v>64</v>
      </c>
      <c r="B4743" s="1">
        <v>43214</v>
      </c>
      <c r="C4743">
        <v>465.53</v>
      </c>
    </row>
    <row r="4744" spans="1:3" x14ac:dyDescent="0.2">
      <c r="A4744" t="s">
        <v>26274</v>
      </c>
      <c r="B4744" s="1">
        <v>43214</v>
      </c>
      <c r="C4744">
        <v>55</v>
      </c>
    </row>
    <row r="4745" spans="1:3" x14ac:dyDescent="0.2">
      <c r="A4745" t="s">
        <v>236</v>
      </c>
      <c r="B4745" s="1">
        <v>43214</v>
      </c>
      <c r="C4745">
        <v>59.67</v>
      </c>
    </row>
    <row r="4746" spans="1:3" x14ac:dyDescent="0.2">
      <c r="A4746" t="s">
        <v>236</v>
      </c>
      <c r="B4746" s="1">
        <v>43214</v>
      </c>
      <c r="C4746">
        <v>29.4</v>
      </c>
    </row>
    <row r="4747" spans="1:3" x14ac:dyDescent="0.2">
      <c r="A4747" t="s">
        <v>183</v>
      </c>
      <c r="B4747" s="1">
        <v>43214</v>
      </c>
      <c r="C4747">
        <v>275.7</v>
      </c>
    </row>
    <row r="4748" spans="1:3" x14ac:dyDescent="0.2">
      <c r="A4748" t="s">
        <v>12</v>
      </c>
      <c r="B4748" s="1">
        <v>43214</v>
      </c>
      <c r="C4748">
        <v>102.8</v>
      </c>
    </row>
    <row r="4749" spans="1:3" x14ac:dyDescent="0.2">
      <c r="A4749" t="s">
        <v>753</v>
      </c>
      <c r="B4749" s="1">
        <v>43216</v>
      </c>
      <c r="C4749">
        <v>167.84</v>
      </c>
    </row>
    <row r="4750" spans="1:3" x14ac:dyDescent="0.2">
      <c r="A4750" t="s">
        <v>3762</v>
      </c>
      <c r="B4750" s="1">
        <v>43216</v>
      </c>
      <c r="C4750">
        <v>234</v>
      </c>
    </row>
    <row r="4751" spans="1:3" x14ac:dyDescent="0.2">
      <c r="A4751" t="s">
        <v>184</v>
      </c>
      <c r="B4751" s="1">
        <v>43216</v>
      </c>
      <c r="C4751">
        <v>36.75</v>
      </c>
    </row>
    <row r="4752" spans="1:3" x14ac:dyDescent="0.2">
      <c r="A4752" t="s">
        <v>3762</v>
      </c>
      <c r="B4752" s="1">
        <v>43216</v>
      </c>
      <c r="C4752">
        <v>1200.47</v>
      </c>
    </row>
    <row r="4753" spans="1:3" x14ac:dyDescent="0.2">
      <c r="A4753" t="s">
        <v>25893</v>
      </c>
      <c r="B4753" s="1">
        <v>43216</v>
      </c>
      <c r="C4753">
        <v>418</v>
      </c>
    </row>
    <row r="4754" spans="1:3" x14ac:dyDescent="0.2">
      <c r="A4754" t="s">
        <v>1770</v>
      </c>
      <c r="B4754" s="1">
        <v>43216</v>
      </c>
      <c r="C4754">
        <v>13.95</v>
      </c>
    </row>
    <row r="4755" spans="1:3" x14ac:dyDescent="0.2">
      <c r="A4755" t="s">
        <v>1770</v>
      </c>
      <c r="B4755" s="1">
        <v>43216</v>
      </c>
      <c r="C4755">
        <v>137</v>
      </c>
    </row>
    <row r="4756" spans="1:3" x14ac:dyDescent="0.2">
      <c r="A4756" t="s">
        <v>383</v>
      </c>
      <c r="B4756" s="1">
        <v>43216</v>
      </c>
      <c r="C4756">
        <v>657.03</v>
      </c>
    </row>
    <row r="4757" spans="1:3" x14ac:dyDescent="0.2">
      <c r="A4757" t="s">
        <v>25307</v>
      </c>
      <c r="B4757" s="1">
        <v>43216</v>
      </c>
      <c r="C4757">
        <v>220.85</v>
      </c>
    </row>
    <row r="4758" spans="1:3" x14ac:dyDescent="0.2">
      <c r="A4758" t="s">
        <v>24338</v>
      </c>
      <c r="B4758" s="1">
        <v>43216</v>
      </c>
      <c r="C4758">
        <v>61.95</v>
      </c>
    </row>
    <row r="4759" spans="1:3" x14ac:dyDescent="0.2">
      <c r="A4759" t="s">
        <v>16945</v>
      </c>
      <c r="B4759" s="1">
        <v>43216</v>
      </c>
      <c r="C4759">
        <v>82</v>
      </c>
    </row>
    <row r="4760" spans="1:3" x14ac:dyDescent="0.2">
      <c r="A4760" t="s">
        <v>16082</v>
      </c>
      <c r="B4760" s="1">
        <v>43216</v>
      </c>
      <c r="C4760">
        <v>153.13</v>
      </c>
    </row>
    <row r="4761" spans="1:3" x14ac:dyDescent="0.2">
      <c r="A4761" t="s">
        <v>26272</v>
      </c>
      <c r="B4761" s="1">
        <v>43216</v>
      </c>
      <c r="C4761">
        <v>38.64</v>
      </c>
    </row>
    <row r="4762" spans="1:3" x14ac:dyDescent="0.2">
      <c r="A4762" t="s">
        <v>26273</v>
      </c>
      <c r="B4762" s="1">
        <v>43216</v>
      </c>
      <c r="C4762">
        <v>89.4</v>
      </c>
    </row>
    <row r="4763" spans="1:3" x14ac:dyDescent="0.2">
      <c r="A4763" t="s">
        <v>6951</v>
      </c>
      <c r="B4763" s="1">
        <v>43216</v>
      </c>
      <c r="C4763">
        <v>50</v>
      </c>
    </row>
    <row r="4764" spans="1:3" x14ac:dyDescent="0.2">
      <c r="A4764" t="s">
        <v>286</v>
      </c>
      <c r="B4764" s="1">
        <v>43216</v>
      </c>
      <c r="C4764">
        <v>175.34</v>
      </c>
    </row>
    <row r="4765" spans="1:3" x14ac:dyDescent="0.2">
      <c r="A4765" t="s">
        <v>612</v>
      </c>
      <c r="B4765" s="1">
        <v>43216</v>
      </c>
      <c r="C4765">
        <v>413.35</v>
      </c>
    </row>
    <row r="4766" spans="1:3" x14ac:dyDescent="0.2">
      <c r="A4766" t="s">
        <v>383</v>
      </c>
      <c r="B4766" s="1">
        <v>43216</v>
      </c>
      <c r="C4766">
        <v>35.4</v>
      </c>
    </row>
    <row r="4767" spans="1:3" x14ac:dyDescent="0.2">
      <c r="A4767" t="s">
        <v>44</v>
      </c>
      <c r="B4767" s="1">
        <v>43216</v>
      </c>
      <c r="C4767">
        <v>482.21</v>
      </c>
    </row>
    <row r="4768" spans="1:3" x14ac:dyDescent="0.2">
      <c r="A4768" t="s">
        <v>1322</v>
      </c>
      <c r="B4768" s="1">
        <v>43216</v>
      </c>
      <c r="C4768">
        <v>587.67999999999995</v>
      </c>
    </row>
    <row r="4769" spans="1:3" x14ac:dyDescent="0.2">
      <c r="A4769" t="s">
        <v>1851</v>
      </c>
      <c r="B4769" s="1">
        <v>43216</v>
      </c>
      <c r="C4769">
        <v>1897.64</v>
      </c>
    </row>
    <row r="4770" spans="1:3" x14ac:dyDescent="0.2">
      <c r="A4770" t="s">
        <v>46</v>
      </c>
      <c r="B4770" s="1">
        <v>43216</v>
      </c>
      <c r="C4770">
        <v>474</v>
      </c>
    </row>
    <row r="4771" spans="1:3" x14ac:dyDescent="0.2">
      <c r="A4771" t="s">
        <v>12</v>
      </c>
      <c r="B4771" s="1">
        <v>43216</v>
      </c>
      <c r="C4771">
        <v>104.93</v>
      </c>
    </row>
    <row r="4772" spans="1:3" x14ac:dyDescent="0.2">
      <c r="A4772" t="s">
        <v>12</v>
      </c>
      <c r="B4772" s="1">
        <v>43216</v>
      </c>
      <c r="C4772">
        <v>286.44</v>
      </c>
    </row>
    <row r="4773" spans="1:3" x14ac:dyDescent="0.2">
      <c r="A4773" t="s">
        <v>5375</v>
      </c>
      <c r="B4773" s="1">
        <v>43216</v>
      </c>
      <c r="C4773">
        <v>72.64</v>
      </c>
    </row>
    <row r="4774" spans="1:3" x14ac:dyDescent="0.2">
      <c r="A4774" t="s">
        <v>18551</v>
      </c>
      <c r="B4774" s="1">
        <v>43216</v>
      </c>
      <c r="C4774">
        <v>657.15</v>
      </c>
    </row>
    <row r="4775" spans="1:3" x14ac:dyDescent="0.2">
      <c r="A4775" t="s">
        <v>18551</v>
      </c>
      <c r="B4775" s="1">
        <v>43216</v>
      </c>
      <c r="C4775">
        <v>438.1</v>
      </c>
    </row>
    <row r="4776" spans="1:3" x14ac:dyDescent="0.2">
      <c r="A4776" t="s">
        <v>44</v>
      </c>
      <c r="B4776" s="1">
        <v>43220</v>
      </c>
      <c r="C4776">
        <v>312.16000000000003</v>
      </c>
    </row>
    <row r="4777" spans="1:3" x14ac:dyDescent="0.2">
      <c r="A4777" t="s">
        <v>26069</v>
      </c>
      <c r="B4777" s="1">
        <v>43220</v>
      </c>
      <c r="C4777">
        <v>554.19000000000005</v>
      </c>
    </row>
    <row r="4778" spans="1:3" x14ac:dyDescent="0.2">
      <c r="A4778" t="s">
        <v>144</v>
      </c>
      <c r="B4778" s="1">
        <v>43220</v>
      </c>
      <c r="C4778">
        <v>165.04</v>
      </c>
    </row>
    <row r="4779" spans="1:3" x14ac:dyDescent="0.2">
      <c r="A4779" t="s">
        <v>18611</v>
      </c>
      <c r="B4779" s="1">
        <v>43220</v>
      </c>
      <c r="C4779">
        <v>220.22</v>
      </c>
    </row>
    <row r="4780" spans="1:3" x14ac:dyDescent="0.2">
      <c r="A4780" t="s">
        <v>223</v>
      </c>
      <c r="B4780" s="1">
        <v>43220</v>
      </c>
      <c r="C4780">
        <v>235.55</v>
      </c>
    </row>
    <row r="4781" spans="1:3" x14ac:dyDescent="0.2">
      <c r="A4781" t="s">
        <v>26269</v>
      </c>
      <c r="B4781" s="1">
        <v>43220</v>
      </c>
      <c r="C4781">
        <v>1078.5</v>
      </c>
    </row>
    <row r="4782" spans="1:3" x14ac:dyDescent="0.2">
      <c r="A4782" t="s">
        <v>26124</v>
      </c>
      <c r="B4782" s="1">
        <v>43220</v>
      </c>
      <c r="C4782">
        <v>782.46</v>
      </c>
    </row>
    <row r="4783" spans="1:3" x14ac:dyDescent="0.2">
      <c r="A4783" t="s">
        <v>3254</v>
      </c>
      <c r="B4783" s="1">
        <v>43220</v>
      </c>
      <c r="C4783">
        <v>585.19000000000005</v>
      </c>
    </row>
    <row r="4784" spans="1:3" x14ac:dyDescent="0.2">
      <c r="A4784" t="s">
        <v>753</v>
      </c>
      <c r="B4784" s="1">
        <v>43220</v>
      </c>
      <c r="C4784">
        <v>93.87</v>
      </c>
    </row>
    <row r="4785" spans="1:3" x14ac:dyDescent="0.2">
      <c r="A4785" t="s">
        <v>280</v>
      </c>
      <c r="B4785" s="1">
        <v>43220</v>
      </c>
      <c r="C4785">
        <v>286.12</v>
      </c>
    </row>
    <row r="4786" spans="1:3" x14ac:dyDescent="0.2">
      <c r="A4786" t="s">
        <v>26270</v>
      </c>
      <c r="B4786" s="1">
        <v>43220</v>
      </c>
      <c r="C4786">
        <v>82.95</v>
      </c>
    </row>
    <row r="4787" spans="1:3" x14ac:dyDescent="0.2">
      <c r="A4787" t="s">
        <v>316</v>
      </c>
      <c r="B4787" s="1">
        <v>43220</v>
      </c>
      <c r="C4787">
        <v>1421.92</v>
      </c>
    </row>
    <row r="4788" spans="1:3" x14ac:dyDescent="0.2">
      <c r="A4788" t="s">
        <v>184</v>
      </c>
      <c r="B4788" s="1">
        <v>43220</v>
      </c>
      <c r="C4788">
        <v>36.75</v>
      </c>
    </row>
    <row r="4789" spans="1:3" x14ac:dyDescent="0.2">
      <c r="A4789" t="s">
        <v>26271</v>
      </c>
      <c r="B4789" s="1">
        <v>43220</v>
      </c>
      <c r="C4789">
        <v>60.5</v>
      </c>
    </row>
    <row r="4790" spans="1:3" x14ac:dyDescent="0.2">
      <c r="A4790" t="s">
        <v>20940</v>
      </c>
      <c r="B4790" s="1">
        <v>43220</v>
      </c>
      <c r="C4790">
        <v>260.05</v>
      </c>
    </row>
    <row r="4791" spans="1:3" x14ac:dyDescent="0.2">
      <c r="A4791" t="s">
        <v>229</v>
      </c>
      <c r="B4791" s="1">
        <v>43220</v>
      </c>
      <c r="C4791">
        <v>36.25</v>
      </c>
    </row>
    <row r="4792" spans="1:3" x14ac:dyDescent="0.2">
      <c r="A4792" t="s">
        <v>383</v>
      </c>
      <c r="B4792" s="1">
        <v>43220</v>
      </c>
      <c r="C4792">
        <v>35.4</v>
      </c>
    </row>
    <row r="4793" spans="1:3" x14ac:dyDescent="0.2">
      <c r="A4793" t="s">
        <v>46</v>
      </c>
      <c r="B4793" s="1">
        <v>43220</v>
      </c>
      <c r="C4793">
        <v>224.32</v>
      </c>
    </row>
    <row r="4794" spans="1:3" x14ac:dyDescent="0.2">
      <c r="A4794" t="s">
        <v>6139</v>
      </c>
      <c r="B4794" s="1">
        <v>43220</v>
      </c>
      <c r="C4794">
        <v>293.55</v>
      </c>
    </row>
    <row r="4795" spans="1:3" x14ac:dyDescent="0.2">
      <c r="A4795" t="s">
        <v>6139</v>
      </c>
      <c r="B4795" s="1">
        <v>43220</v>
      </c>
      <c r="C4795">
        <v>260.83</v>
      </c>
    </row>
    <row r="4796" spans="1:3" x14ac:dyDescent="0.2">
      <c r="A4796" t="s">
        <v>6139</v>
      </c>
      <c r="B4796" s="1">
        <v>43220</v>
      </c>
      <c r="C4796">
        <v>602.6</v>
      </c>
    </row>
    <row r="4797" spans="1:3" x14ac:dyDescent="0.2">
      <c r="A4797" t="s">
        <v>12</v>
      </c>
      <c r="B4797" s="1">
        <v>43220</v>
      </c>
      <c r="C4797">
        <v>140.36000000000001</v>
      </c>
    </row>
    <row r="4798" spans="1:3" x14ac:dyDescent="0.2">
      <c r="A4798" t="s">
        <v>12</v>
      </c>
      <c r="B4798" s="1">
        <v>43220</v>
      </c>
      <c r="C4798">
        <v>288.52999999999997</v>
      </c>
    </row>
    <row r="4799" spans="1:3" x14ac:dyDescent="0.2">
      <c r="A4799" t="s">
        <v>12</v>
      </c>
      <c r="B4799" s="1">
        <v>43220</v>
      </c>
      <c r="C4799">
        <v>147.53</v>
      </c>
    </row>
    <row r="4800" spans="1:3" x14ac:dyDescent="0.2">
      <c r="A4800" t="s">
        <v>12</v>
      </c>
      <c r="B4800" s="1">
        <v>43220</v>
      </c>
      <c r="C4800">
        <v>147.35</v>
      </c>
    </row>
    <row r="4801" spans="1:3" x14ac:dyDescent="0.2">
      <c r="A4801" t="s">
        <v>19329</v>
      </c>
      <c r="B4801" s="1">
        <v>43221</v>
      </c>
      <c r="C4801">
        <v>199.65</v>
      </c>
    </row>
    <row r="4802" spans="1:3" x14ac:dyDescent="0.2">
      <c r="A4802" t="s">
        <v>3</v>
      </c>
      <c r="B4802" s="1">
        <v>43221</v>
      </c>
      <c r="C4802">
        <v>97</v>
      </c>
    </row>
    <row r="4803" spans="1:3" x14ac:dyDescent="0.2">
      <c r="A4803" t="s">
        <v>12460</v>
      </c>
      <c r="B4803" s="1">
        <v>43221</v>
      </c>
      <c r="C4803">
        <v>380.21</v>
      </c>
    </row>
    <row r="4804" spans="1:3" x14ac:dyDescent="0.2">
      <c r="A4804" t="s">
        <v>24736</v>
      </c>
      <c r="B4804" s="1">
        <v>43221</v>
      </c>
      <c r="C4804">
        <v>316.5</v>
      </c>
    </row>
    <row r="4805" spans="1:3" x14ac:dyDescent="0.2">
      <c r="A4805" t="s">
        <v>321</v>
      </c>
      <c r="B4805" s="1">
        <v>43221</v>
      </c>
      <c r="C4805">
        <v>715.89</v>
      </c>
    </row>
    <row r="4806" spans="1:3" x14ac:dyDescent="0.2">
      <c r="A4806" t="s">
        <v>26266</v>
      </c>
      <c r="B4806" s="1">
        <v>43221</v>
      </c>
      <c r="C4806">
        <v>805.73</v>
      </c>
    </row>
    <row r="4807" spans="1:3" x14ac:dyDescent="0.2">
      <c r="A4807" t="s">
        <v>323</v>
      </c>
      <c r="B4807" s="1">
        <v>43221</v>
      </c>
      <c r="C4807">
        <v>236.6</v>
      </c>
    </row>
    <row r="4808" spans="1:3" x14ac:dyDescent="0.2">
      <c r="A4808" t="s">
        <v>383</v>
      </c>
      <c r="B4808" s="1">
        <v>43221</v>
      </c>
      <c r="C4808">
        <v>35.4</v>
      </c>
    </row>
    <row r="4809" spans="1:3" x14ac:dyDescent="0.2">
      <c r="A4809" t="s">
        <v>25269</v>
      </c>
      <c r="B4809" s="1">
        <v>43221</v>
      </c>
      <c r="C4809">
        <v>179.8</v>
      </c>
    </row>
    <row r="4810" spans="1:3" x14ac:dyDescent="0.2">
      <c r="A4810" t="s">
        <v>26267</v>
      </c>
      <c r="B4810" s="1">
        <v>43221</v>
      </c>
      <c r="C4810">
        <v>39.950000000000003</v>
      </c>
    </row>
    <row r="4811" spans="1:3" x14ac:dyDescent="0.2">
      <c r="A4811" t="s">
        <v>383</v>
      </c>
      <c r="B4811" s="1">
        <v>43221</v>
      </c>
      <c r="C4811">
        <v>35.4</v>
      </c>
    </row>
    <row r="4812" spans="1:3" x14ac:dyDescent="0.2">
      <c r="A4812" t="s">
        <v>229</v>
      </c>
      <c r="B4812" s="1">
        <v>43221</v>
      </c>
      <c r="C4812">
        <v>19.98</v>
      </c>
    </row>
    <row r="4813" spans="1:3" x14ac:dyDescent="0.2">
      <c r="A4813" t="s">
        <v>229</v>
      </c>
      <c r="B4813" s="1">
        <v>43221</v>
      </c>
      <c r="C4813">
        <v>24.98</v>
      </c>
    </row>
    <row r="4814" spans="1:3" x14ac:dyDescent="0.2">
      <c r="A4814" t="s">
        <v>2842</v>
      </c>
      <c r="B4814" s="1">
        <v>43221</v>
      </c>
      <c r="C4814">
        <v>253.32</v>
      </c>
    </row>
    <row r="4815" spans="1:3" x14ac:dyDescent="0.2">
      <c r="A4815" t="s">
        <v>25782</v>
      </c>
      <c r="B4815" s="1">
        <v>43221</v>
      </c>
      <c r="C4815">
        <v>170.75</v>
      </c>
    </row>
    <row r="4816" spans="1:3" x14ac:dyDescent="0.2">
      <c r="A4816" t="s">
        <v>17121</v>
      </c>
      <c r="B4816" s="1">
        <v>43221</v>
      </c>
      <c r="C4816">
        <v>717.26</v>
      </c>
    </row>
    <row r="4817" spans="1:3" x14ac:dyDescent="0.2">
      <c r="A4817" t="s">
        <v>32</v>
      </c>
      <c r="B4817" s="1">
        <v>43221</v>
      </c>
      <c r="C4817">
        <v>1485.01</v>
      </c>
    </row>
    <row r="4818" spans="1:3" x14ac:dyDescent="0.2">
      <c r="A4818" t="s">
        <v>436</v>
      </c>
      <c r="B4818" s="1">
        <v>43221</v>
      </c>
      <c r="C4818">
        <v>88.67</v>
      </c>
    </row>
    <row r="4819" spans="1:3" x14ac:dyDescent="0.2">
      <c r="A4819" t="s">
        <v>26268</v>
      </c>
      <c r="B4819" s="1">
        <v>43221</v>
      </c>
      <c r="C4819">
        <v>93.95</v>
      </c>
    </row>
    <row r="4820" spans="1:3" x14ac:dyDescent="0.2">
      <c r="A4820" t="s">
        <v>3</v>
      </c>
      <c r="B4820" s="1">
        <v>43221</v>
      </c>
      <c r="C4820">
        <v>85</v>
      </c>
    </row>
    <row r="4821" spans="1:3" x14ac:dyDescent="0.2">
      <c r="A4821" t="s">
        <v>13299</v>
      </c>
      <c r="B4821" s="1">
        <v>43221</v>
      </c>
      <c r="C4821">
        <v>38.67</v>
      </c>
    </row>
    <row r="4822" spans="1:3" x14ac:dyDescent="0.2">
      <c r="A4822" t="s">
        <v>751</v>
      </c>
      <c r="B4822" s="1">
        <v>43221</v>
      </c>
      <c r="C4822">
        <v>599.32000000000005</v>
      </c>
    </row>
    <row r="4823" spans="1:3" x14ac:dyDescent="0.2">
      <c r="A4823" t="s">
        <v>122</v>
      </c>
      <c r="B4823" s="1">
        <v>43221</v>
      </c>
      <c r="C4823">
        <v>1894.12</v>
      </c>
    </row>
    <row r="4824" spans="1:3" x14ac:dyDescent="0.2">
      <c r="A4824" t="s">
        <v>257</v>
      </c>
      <c r="B4824" s="1">
        <v>43221</v>
      </c>
      <c r="C4824">
        <v>2191.5500000000002</v>
      </c>
    </row>
    <row r="4825" spans="1:3" x14ac:dyDescent="0.2">
      <c r="A4825" t="s">
        <v>280</v>
      </c>
      <c r="B4825" s="1">
        <v>43221</v>
      </c>
      <c r="C4825">
        <v>472.51</v>
      </c>
    </row>
    <row r="4826" spans="1:3" x14ac:dyDescent="0.2">
      <c r="A4826" t="s">
        <v>12</v>
      </c>
      <c r="B4826" s="1">
        <v>43221</v>
      </c>
      <c r="C4826">
        <v>492.76</v>
      </c>
    </row>
    <row r="4827" spans="1:3" x14ac:dyDescent="0.2">
      <c r="A4827" t="s">
        <v>22457</v>
      </c>
      <c r="B4827" s="1">
        <v>43221</v>
      </c>
      <c r="C4827">
        <v>65.849999999999994</v>
      </c>
    </row>
    <row r="4828" spans="1:3" x14ac:dyDescent="0.2">
      <c r="A4828" t="s">
        <v>15645</v>
      </c>
      <c r="B4828" s="1">
        <v>43221</v>
      </c>
      <c r="C4828">
        <v>51.5</v>
      </c>
    </row>
    <row r="4829" spans="1:3" x14ac:dyDescent="0.2">
      <c r="A4829" t="s">
        <v>18688</v>
      </c>
      <c r="B4829" s="1">
        <v>43221</v>
      </c>
      <c r="C4829">
        <v>97</v>
      </c>
    </row>
    <row r="4830" spans="1:3" x14ac:dyDescent="0.2">
      <c r="A4830" t="s">
        <v>14</v>
      </c>
      <c r="B4830" s="1">
        <v>43221</v>
      </c>
      <c r="C4830">
        <v>1319.52</v>
      </c>
    </row>
    <row r="4831" spans="1:3" x14ac:dyDescent="0.2">
      <c r="A4831" t="s">
        <v>3138</v>
      </c>
      <c r="B4831" s="1">
        <v>43221</v>
      </c>
      <c r="C4831">
        <v>359.6</v>
      </c>
    </row>
    <row r="4832" spans="1:3" x14ac:dyDescent="0.2">
      <c r="A4832" t="s">
        <v>2</v>
      </c>
      <c r="B4832" s="1">
        <v>43221</v>
      </c>
      <c r="C4832">
        <v>3620.65</v>
      </c>
    </row>
    <row r="4833" spans="1:3" x14ac:dyDescent="0.2">
      <c r="A4833" t="s">
        <v>2</v>
      </c>
      <c r="B4833" s="1">
        <v>43221</v>
      </c>
      <c r="C4833">
        <v>6483.84</v>
      </c>
    </row>
    <row r="4834" spans="1:3" x14ac:dyDescent="0.2">
      <c r="A4834" t="s">
        <v>232</v>
      </c>
      <c r="B4834" s="1">
        <v>43222</v>
      </c>
      <c r="C4834">
        <v>41.31</v>
      </c>
    </row>
    <row r="4835" spans="1:3" x14ac:dyDescent="0.2">
      <c r="A4835" t="s">
        <v>396</v>
      </c>
      <c r="B4835" s="1">
        <v>43222</v>
      </c>
      <c r="C4835">
        <v>40.200000000000003</v>
      </c>
    </row>
    <row r="4836" spans="1:3" x14ac:dyDescent="0.2">
      <c r="A4836" t="s">
        <v>64</v>
      </c>
      <c r="B4836" s="1">
        <v>43222</v>
      </c>
      <c r="C4836">
        <v>529.61</v>
      </c>
    </row>
    <row r="4837" spans="1:3" x14ac:dyDescent="0.2">
      <c r="A4837" t="s">
        <v>286</v>
      </c>
      <c r="B4837" s="1">
        <v>43222</v>
      </c>
      <c r="C4837">
        <v>122.01</v>
      </c>
    </row>
    <row r="4838" spans="1:3" x14ac:dyDescent="0.2">
      <c r="A4838" t="s">
        <v>232</v>
      </c>
      <c r="B4838" s="1">
        <v>43222</v>
      </c>
      <c r="C4838">
        <v>102.86</v>
      </c>
    </row>
    <row r="4839" spans="1:3" x14ac:dyDescent="0.2">
      <c r="A4839" t="s">
        <v>582</v>
      </c>
      <c r="B4839" s="1">
        <v>43222</v>
      </c>
      <c r="C4839">
        <v>31.67</v>
      </c>
    </row>
    <row r="4840" spans="1:3" x14ac:dyDescent="0.2">
      <c r="A4840" t="s">
        <v>232</v>
      </c>
      <c r="B4840" s="1">
        <v>43222</v>
      </c>
      <c r="C4840">
        <v>1343.5</v>
      </c>
    </row>
    <row r="4841" spans="1:3" x14ac:dyDescent="0.2">
      <c r="A4841" t="s">
        <v>322</v>
      </c>
      <c r="B4841" s="1">
        <v>43222</v>
      </c>
      <c r="C4841">
        <v>577.04999999999995</v>
      </c>
    </row>
    <row r="4842" spans="1:3" x14ac:dyDescent="0.2">
      <c r="A4842" t="s">
        <v>280</v>
      </c>
      <c r="B4842" s="1">
        <v>43222</v>
      </c>
      <c r="C4842">
        <v>355.5</v>
      </c>
    </row>
    <row r="4843" spans="1:3" x14ac:dyDescent="0.2">
      <c r="A4843" t="s">
        <v>257</v>
      </c>
      <c r="B4843" s="1">
        <v>43222</v>
      </c>
      <c r="C4843">
        <v>289.75</v>
      </c>
    </row>
    <row r="4844" spans="1:3" x14ac:dyDescent="0.2">
      <c r="A4844" t="s">
        <v>257</v>
      </c>
      <c r="B4844" s="1">
        <v>43222</v>
      </c>
      <c r="C4844">
        <v>57.95</v>
      </c>
    </row>
    <row r="4845" spans="1:3" x14ac:dyDescent="0.2">
      <c r="A4845" t="s">
        <v>257</v>
      </c>
      <c r="B4845" s="1">
        <v>43222</v>
      </c>
      <c r="C4845">
        <v>24.25</v>
      </c>
    </row>
    <row r="4846" spans="1:3" x14ac:dyDescent="0.2">
      <c r="A4846" t="s">
        <v>257</v>
      </c>
      <c r="B4846" s="1">
        <v>43222</v>
      </c>
      <c r="C4846">
        <v>48.5</v>
      </c>
    </row>
    <row r="4847" spans="1:3" x14ac:dyDescent="0.2">
      <c r="A4847" t="s">
        <v>257</v>
      </c>
      <c r="B4847" s="1">
        <v>43222</v>
      </c>
      <c r="C4847">
        <v>24.25</v>
      </c>
    </row>
    <row r="4848" spans="1:3" x14ac:dyDescent="0.2">
      <c r="A4848" t="s">
        <v>26263</v>
      </c>
      <c r="B4848" s="1">
        <v>43222</v>
      </c>
      <c r="C4848">
        <v>102.95</v>
      </c>
    </row>
    <row r="4849" spans="1:3" x14ac:dyDescent="0.2">
      <c r="A4849" t="s">
        <v>2518</v>
      </c>
      <c r="B4849" s="1">
        <v>43222</v>
      </c>
      <c r="C4849">
        <v>327.66000000000003</v>
      </c>
    </row>
    <row r="4850" spans="1:3" x14ac:dyDescent="0.2">
      <c r="A4850" t="s">
        <v>18551</v>
      </c>
      <c r="B4850" s="1">
        <v>43222</v>
      </c>
      <c r="C4850">
        <v>438.1</v>
      </c>
    </row>
    <row r="4851" spans="1:3" x14ac:dyDescent="0.2">
      <c r="A4851" t="s">
        <v>383</v>
      </c>
      <c r="B4851" s="1">
        <v>43222</v>
      </c>
      <c r="C4851">
        <v>876.04</v>
      </c>
    </row>
    <row r="4852" spans="1:3" x14ac:dyDescent="0.2">
      <c r="A4852" t="s">
        <v>18551</v>
      </c>
      <c r="B4852" s="1">
        <v>43222</v>
      </c>
      <c r="C4852">
        <v>219.05</v>
      </c>
    </row>
    <row r="4853" spans="1:3" x14ac:dyDescent="0.2">
      <c r="A4853" t="s">
        <v>26032</v>
      </c>
      <c r="B4853" s="1">
        <v>43222</v>
      </c>
      <c r="C4853">
        <v>224.95</v>
      </c>
    </row>
    <row r="4854" spans="1:3" x14ac:dyDescent="0.2">
      <c r="A4854" t="s">
        <v>6139</v>
      </c>
      <c r="B4854" s="1">
        <v>43222</v>
      </c>
      <c r="C4854">
        <v>161.09</v>
      </c>
    </row>
    <row r="4855" spans="1:3" x14ac:dyDescent="0.2">
      <c r="A4855" t="s">
        <v>6139</v>
      </c>
      <c r="B4855" s="1">
        <v>43222</v>
      </c>
      <c r="C4855">
        <v>333.8</v>
      </c>
    </row>
    <row r="4856" spans="1:3" x14ac:dyDescent="0.2">
      <c r="A4856" t="s">
        <v>25352</v>
      </c>
      <c r="B4856" s="1">
        <v>43222</v>
      </c>
      <c r="C4856">
        <v>78.94</v>
      </c>
    </row>
    <row r="4857" spans="1:3" x14ac:dyDescent="0.2">
      <c r="A4857" t="s">
        <v>679</v>
      </c>
      <c r="B4857" s="1">
        <v>43222</v>
      </c>
      <c r="C4857">
        <v>169.33</v>
      </c>
    </row>
    <row r="4858" spans="1:3" x14ac:dyDescent="0.2">
      <c r="A4858" t="s">
        <v>748</v>
      </c>
      <c r="B4858" s="1">
        <v>43222</v>
      </c>
      <c r="C4858">
        <v>210.72</v>
      </c>
    </row>
    <row r="4859" spans="1:3" x14ac:dyDescent="0.2">
      <c r="A4859" t="s">
        <v>940</v>
      </c>
      <c r="B4859" s="1">
        <v>43222</v>
      </c>
      <c r="C4859">
        <v>545.66999999999996</v>
      </c>
    </row>
    <row r="4860" spans="1:3" x14ac:dyDescent="0.2">
      <c r="A4860" t="s">
        <v>12</v>
      </c>
      <c r="B4860" s="1">
        <v>43222</v>
      </c>
      <c r="C4860">
        <v>121.75</v>
      </c>
    </row>
    <row r="4861" spans="1:3" x14ac:dyDescent="0.2">
      <c r="A4861" t="s">
        <v>481</v>
      </c>
      <c r="B4861" s="1">
        <v>43222</v>
      </c>
      <c r="C4861">
        <v>42.84</v>
      </c>
    </row>
    <row r="4862" spans="1:3" x14ac:dyDescent="0.2">
      <c r="A4862" t="s">
        <v>26264</v>
      </c>
      <c r="B4862" s="1">
        <v>43222</v>
      </c>
      <c r="C4862">
        <v>27.95</v>
      </c>
    </row>
    <row r="4863" spans="1:3" x14ac:dyDescent="0.2">
      <c r="A4863" t="s">
        <v>26265</v>
      </c>
      <c r="B4863" s="1">
        <v>43222</v>
      </c>
      <c r="C4863">
        <v>61.95</v>
      </c>
    </row>
    <row r="4864" spans="1:3" x14ac:dyDescent="0.2">
      <c r="A4864" t="s">
        <v>184</v>
      </c>
      <c r="B4864" s="1">
        <v>43222</v>
      </c>
      <c r="C4864">
        <v>50.5</v>
      </c>
    </row>
    <row r="4865" spans="1:3" x14ac:dyDescent="0.2">
      <c r="A4865" t="s">
        <v>1090</v>
      </c>
      <c r="B4865" s="1">
        <v>43223</v>
      </c>
      <c r="C4865">
        <v>379.88</v>
      </c>
    </row>
    <row r="4866" spans="1:3" x14ac:dyDescent="0.2">
      <c r="A4866" t="s">
        <v>16689</v>
      </c>
      <c r="B4866" s="1">
        <v>43223</v>
      </c>
      <c r="C4866">
        <v>80.28</v>
      </c>
    </row>
    <row r="4867" spans="1:3" x14ac:dyDescent="0.2">
      <c r="A4867" t="s">
        <v>44</v>
      </c>
      <c r="B4867" s="1">
        <v>43223</v>
      </c>
      <c r="C4867">
        <v>69.89</v>
      </c>
    </row>
    <row r="4868" spans="1:3" x14ac:dyDescent="0.2">
      <c r="A4868" t="s">
        <v>44</v>
      </c>
      <c r="B4868" s="1">
        <v>43223</v>
      </c>
      <c r="C4868">
        <v>53.93</v>
      </c>
    </row>
    <row r="4869" spans="1:3" x14ac:dyDescent="0.2">
      <c r="A4869" t="s">
        <v>143</v>
      </c>
      <c r="B4869" s="1">
        <v>43223</v>
      </c>
      <c r="C4869">
        <v>54.94</v>
      </c>
    </row>
    <row r="4870" spans="1:3" x14ac:dyDescent="0.2">
      <c r="A4870" t="s">
        <v>307</v>
      </c>
      <c r="B4870" s="1">
        <v>43223</v>
      </c>
      <c r="C4870">
        <v>449.14</v>
      </c>
    </row>
    <row r="4871" spans="1:3" x14ac:dyDescent="0.2">
      <c r="A4871" t="s">
        <v>942</v>
      </c>
      <c r="B4871" s="1">
        <v>43223</v>
      </c>
      <c r="C4871">
        <v>239.31</v>
      </c>
    </row>
    <row r="4872" spans="1:3" x14ac:dyDescent="0.2">
      <c r="A4872" t="s">
        <v>49</v>
      </c>
      <c r="B4872" s="1">
        <v>43223</v>
      </c>
      <c r="C4872">
        <v>780.69</v>
      </c>
    </row>
    <row r="4873" spans="1:3" x14ac:dyDescent="0.2">
      <c r="A4873" t="s">
        <v>176</v>
      </c>
      <c r="B4873" s="1">
        <v>43223</v>
      </c>
      <c r="C4873">
        <v>1170.58</v>
      </c>
    </row>
    <row r="4874" spans="1:3" x14ac:dyDescent="0.2">
      <c r="A4874" t="s">
        <v>1719</v>
      </c>
      <c r="B4874" s="1">
        <v>43223</v>
      </c>
      <c r="C4874">
        <v>153.22999999999999</v>
      </c>
    </row>
    <row r="4875" spans="1:3" x14ac:dyDescent="0.2">
      <c r="A4875" t="s">
        <v>13523</v>
      </c>
      <c r="B4875" s="1">
        <v>43223</v>
      </c>
      <c r="C4875">
        <v>350.6</v>
      </c>
    </row>
    <row r="4876" spans="1:3" x14ac:dyDescent="0.2">
      <c r="A4876" t="s">
        <v>23453</v>
      </c>
      <c r="B4876" s="1">
        <v>43223</v>
      </c>
      <c r="C4876">
        <v>318.70999999999998</v>
      </c>
    </row>
    <row r="4877" spans="1:3" x14ac:dyDescent="0.2">
      <c r="A4877" t="s">
        <v>383</v>
      </c>
      <c r="B4877" s="1">
        <v>43223</v>
      </c>
      <c r="C4877">
        <v>35.4</v>
      </c>
    </row>
    <row r="4878" spans="1:3" x14ac:dyDescent="0.2">
      <c r="A4878" t="s">
        <v>7822</v>
      </c>
      <c r="B4878" s="1">
        <v>43223</v>
      </c>
      <c r="C4878">
        <v>9.98</v>
      </c>
    </row>
    <row r="4879" spans="1:3" x14ac:dyDescent="0.2">
      <c r="A4879" t="s">
        <v>7822</v>
      </c>
      <c r="B4879" s="1">
        <v>43223</v>
      </c>
      <c r="C4879">
        <v>59.73</v>
      </c>
    </row>
    <row r="4880" spans="1:3" x14ac:dyDescent="0.2">
      <c r="A4880" t="s">
        <v>7822</v>
      </c>
      <c r="B4880" s="1">
        <v>43223</v>
      </c>
      <c r="C4880">
        <v>34.979999999999997</v>
      </c>
    </row>
    <row r="4881" spans="1:3" x14ac:dyDescent="0.2">
      <c r="A4881" t="s">
        <v>26262</v>
      </c>
      <c r="B4881" s="1">
        <v>43223</v>
      </c>
      <c r="C4881">
        <v>340.45</v>
      </c>
    </row>
    <row r="4882" spans="1:3" x14ac:dyDescent="0.2">
      <c r="A4882" t="s">
        <v>7822</v>
      </c>
      <c r="B4882" s="1">
        <v>43223</v>
      </c>
      <c r="C4882">
        <v>12.25</v>
      </c>
    </row>
    <row r="4883" spans="1:3" x14ac:dyDescent="0.2">
      <c r="A4883" t="s">
        <v>7822</v>
      </c>
      <c r="B4883" s="1">
        <v>43223</v>
      </c>
      <c r="C4883">
        <v>24.25</v>
      </c>
    </row>
    <row r="4884" spans="1:3" x14ac:dyDescent="0.2">
      <c r="A4884" t="s">
        <v>7822</v>
      </c>
      <c r="B4884" s="1">
        <v>43223</v>
      </c>
      <c r="C4884">
        <v>39.22</v>
      </c>
    </row>
    <row r="4885" spans="1:3" x14ac:dyDescent="0.2">
      <c r="A4885" t="s">
        <v>3282</v>
      </c>
      <c r="B4885" s="1">
        <v>43223</v>
      </c>
      <c r="C4885">
        <v>51.95</v>
      </c>
    </row>
    <row r="4886" spans="1:3" x14ac:dyDescent="0.2">
      <c r="A4886" t="s">
        <v>16689</v>
      </c>
      <c r="B4886" s="1">
        <v>43223</v>
      </c>
      <c r="C4886">
        <v>863.1</v>
      </c>
    </row>
    <row r="4887" spans="1:3" x14ac:dyDescent="0.2">
      <c r="A4887" t="s">
        <v>5690</v>
      </c>
      <c r="B4887" s="1">
        <v>43223</v>
      </c>
      <c r="C4887">
        <v>659.4</v>
      </c>
    </row>
    <row r="4888" spans="1:3" x14ac:dyDescent="0.2">
      <c r="A4888" t="s">
        <v>44</v>
      </c>
      <c r="B4888" s="1">
        <v>43223</v>
      </c>
      <c r="C4888">
        <v>276.77</v>
      </c>
    </row>
    <row r="4889" spans="1:3" x14ac:dyDescent="0.2">
      <c r="A4889" t="s">
        <v>25782</v>
      </c>
      <c r="B4889" s="1">
        <v>43223</v>
      </c>
      <c r="C4889">
        <v>91.5</v>
      </c>
    </row>
    <row r="4890" spans="1:3" x14ac:dyDescent="0.2">
      <c r="A4890" t="s">
        <v>1005</v>
      </c>
      <c r="B4890" s="1">
        <v>43223</v>
      </c>
      <c r="C4890">
        <v>82.94</v>
      </c>
    </row>
    <row r="4891" spans="1:3" x14ac:dyDescent="0.2">
      <c r="A4891" t="s">
        <v>12951</v>
      </c>
      <c r="B4891" s="1">
        <v>43223</v>
      </c>
      <c r="C4891">
        <v>1177.01</v>
      </c>
    </row>
    <row r="4892" spans="1:3" x14ac:dyDescent="0.2">
      <c r="A4892" t="s">
        <v>143</v>
      </c>
      <c r="B4892" s="1">
        <v>43223</v>
      </c>
      <c r="C4892">
        <v>289.18</v>
      </c>
    </row>
    <row r="4893" spans="1:3" x14ac:dyDescent="0.2">
      <c r="A4893" t="s">
        <v>12327</v>
      </c>
      <c r="B4893" s="1">
        <v>43223</v>
      </c>
      <c r="C4893">
        <v>460.75</v>
      </c>
    </row>
    <row r="4894" spans="1:3" x14ac:dyDescent="0.2">
      <c r="A4894" t="s">
        <v>148</v>
      </c>
      <c r="B4894" s="1">
        <v>43223</v>
      </c>
      <c r="C4894">
        <v>465.65</v>
      </c>
    </row>
    <row r="4895" spans="1:3" x14ac:dyDescent="0.2">
      <c r="A4895" t="s">
        <v>25867</v>
      </c>
      <c r="B4895" s="1">
        <v>43223</v>
      </c>
      <c r="C4895">
        <v>70</v>
      </c>
    </row>
    <row r="4896" spans="1:3" x14ac:dyDescent="0.2">
      <c r="A4896" t="s">
        <v>46</v>
      </c>
      <c r="B4896" s="1">
        <v>43223</v>
      </c>
      <c r="C4896">
        <v>301.68</v>
      </c>
    </row>
    <row r="4897" spans="1:3" x14ac:dyDescent="0.2">
      <c r="A4897" t="s">
        <v>12</v>
      </c>
      <c r="B4897" s="1">
        <v>43223</v>
      </c>
      <c r="C4897">
        <v>183.52</v>
      </c>
    </row>
    <row r="4898" spans="1:3" x14ac:dyDescent="0.2">
      <c r="A4898" t="s">
        <v>4448</v>
      </c>
      <c r="B4898" s="1">
        <v>43224</v>
      </c>
      <c r="C4898">
        <v>152.80000000000001</v>
      </c>
    </row>
    <row r="4899" spans="1:3" x14ac:dyDescent="0.2">
      <c r="A4899" t="s">
        <v>26261</v>
      </c>
      <c r="B4899" s="1">
        <v>43224</v>
      </c>
      <c r="C4899">
        <v>224.98</v>
      </c>
    </row>
    <row r="4900" spans="1:3" x14ac:dyDescent="0.2">
      <c r="A4900" t="s">
        <v>573</v>
      </c>
      <c r="B4900" s="1">
        <v>43224</v>
      </c>
      <c r="C4900">
        <v>249.7</v>
      </c>
    </row>
    <row r="4901" spans="1:3" x14ac:dyDescent="0.2">
      <c r="A4901" t="s">
        <v>597</v>
      </c>
      <c r="B4901" s="1">
        <v>43224</v>
      </c>
      <c r="C4901">
        <v>180</v>
      </c>
    </row>
    <row r="4902" spans="1:3" x14ac:dyDescent="0.2">
      <c r="A4902" t="s">
        <v>5313</v>
      </c>
      <c r="B4902" s="1">
        <v>43224</v>
      </c>
      <c r="C4902">
        <v>218.25</v>
      </c>
    </row>
    <row r="4903" spans="1:3" x14ac:dyDescent="0.2">
      <c r="A4903" t="s">
        <v>307</v>
      </c>
      <c r="B4903" s="1">
        <v>43224</v>
      </c>
      <c r="C4903">
        <v>145.5</v>
      </c>
    </row>
    <row r="4904" spans="1:3" x14ac:dyDescent="0.2">
      <c r="A4904" t="s">
        <v>148</v>
      </c>
      <c r="B4904" s="1">
        <v>43227</v>
      </c>
      <c r="C4904">
        <v>338.7</v>
      </c>
    </row>
    <row r="4905" spans="1:3" x14ac:dyDescent="0.2">
      <c r="A4905" t="s">
        <v>26207</v>
      </c>
      <c r="B4905" s="1">
        <v>43227</v>
      </c>
      <c r="C4905">
        <v>395.49</v>
      </c>
    </row>
    <row r="4906" spans="1:3" x14ac:dyDescent="0.2">
      <c r="A4906" t="s">
        <v>119</v>
      </c>
      <c r="B4906" s="1">
        <v>43227</v>
      </c>
      <c r="C4906">
        <v>499.8</v>
      </c>
    </row>
    <row r="4907" spans="1:3" x14ac:dyDescent="0.2">
      <c r="A4907" t="s">
        <v>383</v>
      </c>
      <c r="B4907" s="1">
        <v>43227</v>
      </c>
      <c r="C4907">
        <v>35.4</v>
      </c>
    </row>
    <row r="4908" spans="1:3" x14ac:dyDescent="0.2">
      <c r="A4908" t="s">
        <v>236</v>
      </c>
      <c r="B4908" s="1">
        <v>43227</v>
      </c>
      <c r="C4908">
        <v>59.67</v>
      </c>
    </row>
    <row r="4909" spans="1:3" x14ac:dyDescent="0.2">
      <c r="A4909" t="s">
        <v>324</v>
      </c>
      <c r="B4909" s="1">
        <v>43227</v>
      </c>
      <c r="C4909">
        <v>423.87</v>
      </c>
    </row>
    <row r="4910" spans="1:3" x14ac:dyDescent="0.2">
      <c r="A4910" t="s">
        <v>3</v>
      </c>
      <c r="B4910" s="1">
        <v>43227</v>
      </c>
      <c r="C4910">
        <v>50</v>
      </c>
    </row>
    <row r="4911" spans="1:3" x14ac:dyDescent="0.2">
      <c r="A4911" t="s">
        <v>26255</v>
      </c>
      <c r="B4911" s="1">
        <v>43227</v>
      </c>
      <c r="C4911">
        <v>32</v>
      </c>
    </row>
    <row r="4912" spans="1:3" x14ac:dyDescent="0.2">
      <c r="A4912" t="s">
        <v>26256</v>
      </c>
      <c r="B4912" s="1">
        <v>43227</v>
      </c>
      <c r="C4912">
        <v>77</v>
      </c>
    </row>
    <row r="4913" spans="1:3" x14ac:dyDescent="0.2">
      <c r="A4913" t="s">
        <v>26257</v>
      </c>
      <c r="B4913" s="1">
        <v>43227</v>
      </c>
      <c r="C4913">
        <v>51.95</v>
      </c>
    </row>
    <row r="4914" spans="1:3" x14ac:dyDescent="0.2">
      <c r="A4914" t="s">
        <v>14978</v>
      </c>
      <c r="B4914" s="1">
        <v>43227</v>
      </c>
      <c r="C4914">
        <v>97.75</v>
      </c>
    </row>
    <row r="4915" spans="1:3" x14ac:dyDescent="0.2">
      <c r="A4915" t="s">
        <v>184</v>
      </c>
      <c r="B4915" s="1">
        <v>43227</v>
      </c>
      <c r="C4915">
        <v>38.479999999999997</v>
      </c>
    </row>
    <row r="4916" spans="1:3" x14ac:dyDescent="0.2">
      <c r="A4916" t="s">
        <v>26258</v>
      </c>
      <c r="B4916" s="1">
        <v>43227</v>
      </c>
      <c r="C4916">
        <v>51.95</v>
      </c>
    </row>
    <row r="4917" spans="1:3" x14ac:dyDescent="0.2">
      <c r="A4917" t="s">
        <v>6431</v>
      </c>
      <c r="B4917" s="1">
        <v>43227</v>
      </c>
      <c r="C4917">
        <v>83.91</v>
      </c>
    </row>
    <row r="4918" spans="1:3" x14ac:dyDescent="0.2">
      <c r="A4918" t="s">
        <v>3871</v>
      </c>
      <c r="B4918" s="1">
        <v>43227</v>
      </c>
      <c r="C4918">
        <v>77.930000000000007</v>
      </c>
    </row>
    <row r="4919" spans="1:3" x14ac:dyDescent="0.2">
      <c r="A4919" t="s">
        <v>26069</v>
      </c>
      <c r="B4919" s="1">
        <v>43227</v>
      </c>
      <c r="C4919">
        <v>162.35</v>
      </c>
    </row>
    <row r="4920" spans="1:3" x14ac:dyDescent="0.2">
      <c r="A4920" t="s">
        <v>16608</v>
      </c>
      <c r="B4920" s="1">
        <v>43227</v>
      </c>
      <c r="C4920">
        <v>75.75</v>
      </c>
    </row>
    <row r="4921" spans="1:3" x14ac:dyDescent="0.2">
      <c r="A4921" t="s">
        <v>383</v>
      </c>
      <c r="B4921" s="1">
        <v>43227</v>
      </c>
      <c r="C4921">
        <v>35.4</v>
      </c>
    </row>
    <row r="4922" spans="1:3" x14ac:dyDescent="0.2">
      <c r="A4922" t="s">
        <v>16960</v>
      </c>
      <c r="B4922" s="1">
        <v>43227</v>
      </c>
      <c r="C4922">
        <v>670.1</v>
      </c>
    </row>
    <row r="4923" spans="1:3" x14ac:dyDescent="0.2">
      <c r="A4923" t="s">
        <v>1111</v>
      </c>
      <c r="B4923" s="1">
        <v>43227</v>
      </c>
      <c r="C4923">
        <v>53.85</v>
      </c>
    </row>
    <row r="4924" spans="1:3" x14ac:dyDescent="0.2">
      <c r="A4924" t="s">
        <v>26208</v>
      </c>
      <c r="B4924" s="1">
        <v>43227</v>
      </c>
      <c r="C4924">
        <v>132</v>
      </c>
    </row>
    <row r="4925" spans="1:3" x14ac:dyDescent="0.2">
      <c r="A4925" t="s">
        <v>26259</v>
      </c>
      <c r="B4925" s="1">
        <v>43227</v>
      </c>
      <c r="C4925">
        <v>91.44</v>
      </c>
    </row>
    <row r="4926" spans="1:3" x14ac:dyDescent="0.2">
      <c r="A4926" t="s">
        <v>26192</v>
      </c>
      <c r="B4926" s="1">
        <v>43227</v>
      </c>
      <c r="C4926">
        <v>71.95</v>
      </c>
    </row>
    <row r="4927" spans="1:3" x14ac:dyDescent="0.2">
      <c r="A4927" t="s">
        <v>26260</v>
      </c>
      <c r="B4927" s="1">
        <v>43227</v>
      </c>
      <c r="C4927">
        <v>47.9</v>
      </c>
    </row>
    <row r="4928" spans="1:3" x14ac:dyDescent="0.2">
      <c r="A4928" t="s">
        <v>26232</v>
      </c>
      <c r="B4928" s="1">
        <v>43227</v>
      </c>
      <c r="C4928">
        <v>2500</v>
      </c>
    </row>
    <row r="4929" spans="1:3" x14ac:dyDescent="0.2">
      <c r="A4929" t="s">
        <v>5613</v>
      </c>
      <c r="B4929" s="1">
        <v>43227</v>
      </c>
      <c r="C4929">
        <v>92.36</v>
      </c>
    </row>
    <row r="4930" spans="1:3" x14ac:dyDescent="0.2">
      <c r="A4930" t="s">
        <v>396</v>
      </c>
      <c r="B4930" s="1">
        <v>43227</v>
      </c>
      <c r="C4930">
        <v>45.21</v>
      </c>
    </row>
    <row r="4931" spans="1:3" x14ac:dyDescent="0.2">
      <c r="A4931" t="s">
        <v>46</v>
      </c>
      <c r="B4931" s="1">
        <v>43227</v>
      </c>
      <c r="C4931">
        <v>222.5</v>
      </c>
    </row>
    <row r="4932" spans="1:3" x14ac:dyDescent="0.2">
      <c r="A4932" t="s">
        <v>46</v>
      </c>
      <c r="B4932" s="1">
        <v>43227</v>
      </c>
      <c r="C4932">
        <v>1067.01</v>
      </c>
    </row>
    <row r="4933" spans="1:3" x14ac:dyDescent="0.2">
      <c r="A4933" t="s">
        <v>44</v>
      </c>
      <c r="B4933" s="1">
        <v>43227</v>
      </c>
      <c r="C4933">
        <v>451.68</v>
      </c>
    </row>
    <row r="4934" spans="1:3" x14ac:dyDescent="0.2">
      <c r="A4934" t="s">
        <v>404</v>
      </c>
      <c r="B4934" s="1">
        <v>43227</v>
      </c>
      <c r="C4934">
        <v>2198.0100000000002</v>
      </c>
    </row>
    <row r="4935" spans="1:3" x14ac:dyDescent="0.2">
      <c r="A4935" t="s">
        <v>6139</v>
      </c>
      <c r="B4935" s="1">
        <v>43227</v>
      </c>
      <c r="C4935">
        <v>627.69000000000005</v>
      </c>
    </row>
    <row r="4936" spans="1:3" x14ac:dyDescent="0.2">
      <c r="A4936" t="s">
        <v>6139</v>
      </c>
      <c r="B4936" s="1">
        <v>43227</v>
      </c>
      <c r="C4936">
        <v>395.59</v>
      </c>
    </row>
    <row r="4937" spans="1:3" x14ac:dyDescent="0.2">
      <c r="A4937" t="s">
        <v>12</v>
      </c>
      <c r="B4937" s="1">
        <v>43227</v>
      </c>
      <c r="C4937">
        <v>528.98</v>
      </c>
    </row>
    <row r="4938" spans="1:3" x14ac:dyDescent="0.2">
      <c r="A4938" t="s">
        <v>12</v>
      </c>
      <c r="B4938" s="1">
        <v>43227</v>
      </c>
      <c r="C4938">
        <v>168.6</v>
      </c>
    </row>
    <row r="4939" spans="1:3" x14ac:dyDescent="0.2">
      <c r="A4939" t="s">
        <v>12</v>
      </c>
      <c r="B4939" s="1">
        <v>43227</v>
      </c>
      <c r="C4939">
        <v>229.66</v>
      </c>
    </row>
    <row r="4940" spans="1:3" x14ac:dyDescent="0.2">
      <c r="A4940" t="s">
        <v>12</v>
      </c>
      <c r="B4940" s="1">
        <v>43227</v>
      </c>
      <c r="C4940">
        <v>189.28</v>
      </c>
    </row>
    <row r="4941" spans="1:3" x14ac:dyDescent="0.2">
      <c r="A4941" t="s">
        <v>3</v>
      </c>
      <c r="B4941" s="1">
        <v>43228</v>
      </c>
      <c r="C4941">
        <v>80</v>
      </c>
    </row>
    <row r="4942" spans="1:3" x14ac:dyDescent="0.2">
      <c r="A4942" t="s">
        <v>16960</v>
      </c>
      <c r="B4942" s="1">
        <v>43228</v>
      </c>
      <c r="C4942">
        <v>5326.44</v>
      </c>
    </row>
    <row r="4943" spans="1:3" x14ac:dyDescent="0.2">
      <c r="A4943" t="s">
        <v>12294</v>
      </c>
      <c r="B4943" s="1">
        <v>43228</v>
      </c>
      <c r="C4943">
        <v>381.72</v>
      </c>
    </row>
    <row r="4944" spans="1:3" x14ac:dyDescent="0.2">
      <c r="A4944" t="s">
        <v>184</v>
      </c>
      <c r="B4944" s="1">
        <v>43228</v>
      </c>
      <c r="C4944">
        <v>73.5</v>
      </c>
    </row>
    <row r="4945" spans="1:3" x14ac:dyDescent="0.2">
      <c r="A4945" t="s">
        <v>241</v>
      </c>
      <c r="B4945" s="1">
        <v>43228</v>
      </c>
      <c r="C4945">
        <v>245.13</v>
      </c>
    </row>
    <row r="4946" spans="1:3" x14ac:dyDescent="0.2">
      <c r="A4946" t="s">
        <v>26252</v>
      </c>
      <c r="B4946" s="1">
        <v>43228</v>
      </c>
      <c r="C4946">
        <v>599.45000000000005</v>
      </c>
    </row>
    <row r="4947" spans="1:3" x14ac:dyDescent="0.2">
      <c r="A4947" t="s">
        <v>18634</v>
      </c>
      <c r="B4947" s="1">
        <v>43228</v>
      </c>
      <c r="C4947">
        <v>282.10000000000002</v>
      </c>
    </row>
    <row r="4948" spans="1:3" x14ac:dyDescent="0.2">
      <c r="A4948" t="s">
        <v>26253</v>
      </c>
      <c r="B4948" s="1">
        <v>43228</v>
      </c>
      <c r="C4948">
        <v>31.95</v>
      </c>
    </row>
    <row r="4949" spans="1:3" x14ac:dyDescent="0.2">
      <c r="A4949" t="s">
        <v>335</v>
      </c>
      <c r="B4949" s="1">
        <v>43228</v>
      </c>
      <c r="C4949">
        <v>223.84</v>
      </c>
    </row>
    <row r="4950" spans="1:3" x14ac:dyDescent="0.2">
      <c r="A4950" t="s">
        <v>2896</v>
      </c>
      <c r="B4950" s="1">
        <v>43228</v>
      </c>
      <c r="C4950">
        <v>53.77</v>
      </c>
    </row>
    <row r="4951" spans="1:3" x14ac:dyDescent="0.2">
      <c r="A4951" t="s">
        <v>32</v>
      </c>
      <c r="B4951" s="1">
        <v>43228</v>
      </c>
      <c r="C4951">
        <v>926.52</v>
      </c>
    </row>
    <row r="4952" spans="1:3" x14ac:dyDescent="0.2">
      <c r="A4952" t="s">
        <v>26254</v>
      </c>
      <c r="B4952" s="1">
        <v>43228</v>
      </c>
      <c r="C4952">
        <v>120</v>
      </c>
    </row>
    <row r="4953" spans="1:3" x14ac:dyDescent="0.2">
      <c r="A4953" t="s">
        <v>321</v>
      </c>
      <c r="B4953" s="1">
        <v>43228</v>
      </c>
      <c r="C4953">
        <v>512.29</v>
      </c>
    </row>
    <row r="4954" spans="1:3" x14ac:dyDescent="0.2">
      <c r="A4954" t="s">
        <v>14347</v>
      </c>
      <c r="B4954" s="1">
        <v>43228</v>
      </c>
      <c r="C4954">
        <v>40.5</v>
      </c>
    </row>
    <row r="4955" spans="1:3" x14ac:dyDescent="0.2">
      <c r="A4955" t="s">
        <v>4025</v>
      </c>
      <c r="B4955" s="1">
        <v>43228</v>
      </c>
      <c r="C4955">
        <v>75.78</v>
      </c>
    </row>
    <row r="4956" spans="1:3" x14ac:dyDescent="0.2">
      <c r="A4956" t="s">
        <v>6951</v>
      </c>
      <c r="B4956" s="1">
        <v>43228</v>
      </c>
      <c r="C4956">
        <v>39</v>
      </c>
    </row>
    <row r="4957" spans="1:3" x14ac:dyDescent="0.2">
      <c r="A4957" t="s">
        <v>3833</v>
      </c>
      <c r="B4957" s="1">
        <v>43228</v>
      </c>
      <c r="C4957">
        <v>169.35</v>
      </c>
    </row>
    <row r="4958" spans="1:3" x14ac:dyDescent="0.2">
      <c r="A4958" t="s">
        <v>2140</v>
      </c>
      <c r="B4958" s="1">
        <v>43228</v>
      </c>
      <c r="C4958">
        <v>527.34</v>
      </c>
    </row>
    <row r="4959" spans="1:3" x14ac:dyDescent="0.2">
      <c r="A4959" t="s">
        <v>11960</v>
      </c>
      <c r="B4959" s="1">
        <v>43228</v>
      </c>
      <c r="C4959">
        <v>64.5</v>
      </c>
    </row>
    <row r="4960" spans="1:3" x14ac:dyDescent="0.2">
      <c r="A4960" t="s">
        <v>184</v>
      </c>
      <c r="B4960" s="1">
        <v>43228</v>
      </c>
      <c r="C4960">
        <v>48.47</v>
      </c>
    </row>
    <row r="4961" spans="1:3" x14ac:dyDescent="0.2">
      <c r="A4961" t="s">
        <v>257</v>
      </c>
      <c r="B4961" s="1">
        <v>43228</v>
      </c>
      <c r="C4961">
        <v>497.35</v>
      </c>
    </row>
    <row r="4962" spans="1:3" x14ac:dyDescent="0.2">
      <c r="A4962" t="s">
        <v>12</v>
      </c>
      <c r="B4962" s="1">
        <v>43228</v>
      </c>
      <c r="C4962">
        <v>76.34</v>
      </c>
    </row>
    <row r="4963" spans="1:3" x14ac:dyDescent="0.2">
      <c r="A4963" t="s">
        <v>3130</v>
      </c>
      <c r="B4963" s="1">
        <v>43229</v>
      </c>
      <c r="C4963">
        <v>283.60000000000002</v>
      </c>
    </row>
    <row r="4964" spans="1:3" x14ac:dyDescent="0.2">
      <c r="A4964" t="s">
        <v>15645</v>
      </c>
      <c r="B4964" s="1">
        <v>43229</v>
      </c>
      <c r="C4964">
        <v>37.450000000000003</v>
      </c>
    </row>
    <row r="4965" spans="1:3" x14ac:dyDescent="0.2">
      <c r="A4965" t="s">
        <v>596</v>
      </c>
      <c r="B4965" s="1">
        <v>43229</v>
      </c>
      <c r="C4965">
        <v>652.83000000000004</v>
      </c>
    </row>
    <row r="4966" spans="1:3" x14ac:dyDescent="0.2">
      <c r="A4966" t="s">
        <v>20100</v>
      </c>
      <c r="B4966" s="1">
        <v>43229</v>
      </c>
      <c r="C4966">
        <v>439.95</v>
      </c>
    </row>
    <row r="4967" spans="1:3" x14ac:dyDescent="0.2">
      <c r="A4967" t="s">
        <v>482</v>
      </c>
      <c r="B4967" s="1">
        <v>43229</v>
      </c>
      <c r="C4967">
        <v>776.52</v>
      </c>
    </row>
    <row r="4968" spans="1:3" x14ac:dyDescent="0.2">
      <c r="A4968" t="s">
        <v>383</v>
      </c>
      <c r="B4968" s="1">
        <v>43229</v>
      </c>
      <c r="C4968">
        <v>1314.06</v>
      </c>
    </row>
    <row r="4969" spans="1:3" x14ac:dyDescent="0.2">
      <c r="A4969" t="s">
        <v>18551</v>
      </c>
      <c r="B4969" s="1">
        <v>43229</v>
      </c>
      <c r="C4969">
        <v>438.1</v>
      </c>
    </row>
    <row r="4970" spans="1:3" x14ac:dyDescent="0.2">
      <c r="A4970" t="s">
        <v>3</v>
      </c>
      <c r="B4970" s="1">
        <v>43229</v>
      </c>
      <c r="C4970">
        <v>300</v>
      </c>
    </row>
    <row r="4971" spans="1:3" x14ac:dyDescent="0.2">
      <c r="A4971" t="s">
        <v>938</v>
      </c>
      <c r="B4971" s="1">
        <v>43229</v>
      </c>
      <c r="C4971">
        <v>326.39</v>
      </c>
    </row>
    <row r="4972" spans="1:3" x14ac:dyDescent="0.2">
      <c r="A4972" t="s">
        <v>29</v>
      </c>
      <c r="B4972" s="1">
        <v>43229</v>
      </c>
      <c r="C4972">
        <v>1000</v>
      </c>
    </row>
    <row r="4973" spans="1:3" x14ac:dyDescent="0.2">
      <c r="A4973" t="s">
        <v>26148</v>
      </c>
      <c r="B4973" s="1">
        <v>43229</v>
      </c>
      <c r="C4973">
        <v>506.15</v>
      </c>
    </row>
    <row r="4974" spans="1:3" x14ac:dyDescent="0.2">
      <c r="A4974" t="s">
        <v>236</v>
      </c>
      <c r="B4974" s="1">
        <v>43229</v>
      </c>
      <c r="C4974">
        <v>59.67</v>
      </c>
    </row>
    <row r="4975" spans="1:3" x14ac:dyDescent="0.2">
      <c r="A4975" t="s">
        <v>236</v>
      </c>
      <c r="B4975" s="1">
        <v>43229</v>
      </c>
      <c r="C4975">
        <v>59.67</v>
      </c>
    </row>
    <row r="4976" spans="1:3" x14ac:dyDescent="0.2">
      <c r="A4976" t="s">
        <v>10536</v>
      </c>
      <c r="B4976" s="1">
        <v>43229</v>
      </c>
      <c r="C4976">
        <v>3286.84</v>
      </c>
    </row>
    <row r="4977" spans="1:3" x14ac:dyDescent="0.2">
      <c r="A4977" t="s">
        <v>257</v>
      </c>
      <c r="B4977" s="1">
        <v>43229</v>
      </c>
      <c r="C4977">
        <v>2897.51</v>
      </c>
    </row>
    <row r="4978" spans="1:3" x14ac:dyDescent="0.2">
      <c r="A4978" t="s">
        <v>12</v>
      </c>
      <c r="B4978" s="1">
        <v>43229</v>
      </c>
      <c r="C4978">
        <v>139.91999999999999</v>
      </c>
    </row>
    <row r="4979" spans="1:3" x14ac:dyDescent="0.2">
      <c r="A4979" t="s">
        <v>147</v>
      </c>
      <c r="B4979" s="1">
        <v>43229</v>
      </c>
      <c r="C4979">
        <v>302.7</v>
      </c>
    </row>
    <row r="4980" spans="1:3" x14ac:dyDescent="0.2">
      <c r="A4980" t="s">
        <v>147</v>
      </c>
      <c r="B4980" s="1">
        <v>43229</v>
      </c>
      <c r="C4980">
        <v>230.86</v>
      </c>
    </row>
    <row r="4981" spans="1:3" x14ac:dyDescent="0.2">
      <c r="A4981" t="s">
        <v>26251</v>
      </c>
      <c r="B4981" s="1">
        <v>43229</v>
      </c>
      <c r="C4981">
        <v>43.5</v>
      </c>
    </row>
    <row r="4982" spans="1:3" x14ac:dyDescent="0.2">
      <c r="A4982" t="s">
        <v>2938</v>
      </c>
      <c r="B4982" s="1">
        <v>43230</v>
      </c>
      <c r="C4982">
        <v>290.68</v>
      </c>
    </row>
    <row r="4983" spans="1:3" x14ac:dyDescent="0.2">
      <c r="A4983" t="s">
        <v>597</v>
      </c>
      <c r="B4983" s="1">
        <v>43230</v>
      </c>
      <c r="C4983">
        <v>9.5399999999999991</v>
      </c>
    </row>
    <row r="4984" spans="1:3" x14ac:dyDescent="0.2">
      <c r="A4984" t="s">
        <v>347</v>
      </c>
      <c r="B4984" s="1">
        <v>43230</v>
      </c>
      <c r="C4984">
        <v>31.23</v>
      </c>
    </row>
    <row r="4985" spans="1:3" x14ac:dyDescent="0.2">
      <c r="A4985" t="s">
        <v>347</v>
      </c>
      <c r="B4985" s="1">
        <v>43230</v>
      </c>
      <c r="C4985">
        <v>17.48</v>
      </c>
    </row>
    <row r="4986" spans="1:3" x14ac:dyDescent="0.2">
      <c r="A4986" t="s">
        <v>597</v>
      </c>
      <c r="B4986" s="1">
        <v>43230</v>
      </c>
      <c r="C4986">
        <v>99.96</v>
      </c>
    </row>
    <row r="4987" spans="1:3" x14ac:dyDescent="0.2">
      <c r="A4987" t="s">
        <v>236</v>
      </c>
      <c r="B4987" s="1">
        <v>43230</v>
      </c>
      <c r="C4987">
        <v>3153.48</v>
      </c>
    </row>
    <row r="4988" spans="1:3" x14ac:dyDescent="0.2">
      <c r="A4988" t="s">
        <v>18787</v>
      </c>
      <c r="B4988" s="1">
        <v>43230</v>
      </c>
      <c r="C4988">
        <v>77</v>
      </c>
    </row>
    <row r="4989" spans="1:3" x14ac:dyDescent="0.2">
      <c r="A4989" t="s">
        <v>1512</v>
      </c>
      <c r="B4989" s="1">
        <v>43230</v>
      </c>
      <c r="C4989">
        <v>485.27</v>
      </c>
    </row>
    <row r="4990" spans="1:3" x14ac:dyDescent="0.2">
      <c r="A4990" t="s">
        <v>11</v>
      </c>
      <c r="B4990" s="1">
        <v>43230</v>
      </c>
      <c r="C4990">
        <v>691.9</v>
      </c>
    </row>
    <row r="4991" spans="1:3" x14ac:dyDescent="0.2">
      <c r="A4991" t="s">
        <v>347</v>
      </c>
      <c r="B4991" s="1">
        <v>43230</v>
      </c>
      <c r="C4991">
        <v>204.72</v>
      </c>
    </row>
    <row r="4992" spans="1:3" x14ac:dyDescent="0.2">
      <c r="A4992" t="s">
        <v>120</v>
      </c>
      <c r="B4992" s="1">
        <v>43230</v>
      </c>
      <c r="C4992">
        <v>270</v>
      </c>
    </row>
    <row r="4993" spans="1:3" x14ac:dyDescent="0.2">
      <c r="A4993" t="s">
        <v>2055</v>
      </c>
      <c r="B4993" s="1">
        <v>43230</v>
      </c>
      <c r="C4993">
        <v>273</v>
      </c>
    </row>
    <row r="4994" spans="1:3" x14ac:dyDescent="0.2">
      <c r="A4994" t="s">
        <v>1204</v>
      </c>
      <c r="B4994" s="1">
        <v>43230</v>
      </c>
      <c r="C4994">
        <v>345.34</v>
      </c>
    </row>
    <row r="4995" spans="1:3" x14ac:dyDescent="0.2">
      <c r="A4995" t="s">
        <v>374</v>
      </c>
      <c r="B4995" s="1">
        <v>43230</v>
      </c>
      <c r="C4995">
        <v>32</v>
      </c>
    </row>
    <row r="4996" spans="1:3" x14ac:dyDescent="0.2">
      <c r="A4996" t="s">
        <v>122</v>
      </c>
      <c r="B4996" s="1">
        <v>43230</v>
      </c>
      <c r="C4996">
        <v>798.04</v>
      </c>
    </row>
    <row r="4997" spans="1:3" x14ac:dyDescent="0.2">
      <c r="A4997" t="s">
        <v>374</v>
      </c>
      <c r="B4997" s="1">
        <v>43230</v>
      </c>
      <c r="C4997">
        <v>1142.4100000000001</v>
      </c>
    </row>
    <row r="4998" spans="1:3" x14ac:dyDescent="0.2">
      <c r="A4998" t="s">
        <v>3</v>
      </c>
      <c r="B4998" s="1">
        <v>43230</v>
      </c>
      <c r="C4998">
        <v>120</v>
      </c>
    </row>
    <row r="4999" spans="1:3" x14ac:dyDescent="0.2">
      <c r="A4999" t="s">
        <v>481</v>
      </c>
      <c r="B4999" s="1">
        <v>43230</v>
      </c>
      <c r="C4999">
        <v>1605.54</v>
      </c>
    </row>
    <row r="5000" spans="1:3" x14ac:dyDescent="0.2">
      <c r="A5000" t="s">
        <v>6139</v>
      </c>
      <c r="B5000" s="1">
        <v>43230</v>
      </c>
      <c r="C5000">
        <v>274.27</v>
      </c>
    </row>
    <row r="5001" spans="1:3" x14ac:dyDescent="0.2">
      <c r="A5001" t="s">
        <v>6139</v>
      </c>
      <c r="B5001" s="1">
        <v>43230</v>
      </c>
      <c r="C5001">
        <v>892.51</v>
      </c>
    </row>
    <row r="5002" spans="1:3" x14ac:dyDescent="0.2">
      <c r="A5002" t="s">
        <v>6139</v>
      </c>
      <c r="B5002" s="1">
        <v>43230</v>
      </c>
      <c r="C5002">
        <v>17.98</v>
      </c>
    </row>
    <row r="5003" spans="1:3" x14ac:dyDescent="0.2">
      <c r="A5003" t="s">
        <v>14</v>
      </c>
      <c r="B5003" s="1">
        <v>43230</v>
      </c>
      <c r="C5003">
        <v>1089.75</v>
      </c>
    </row>
    <row r="5004" spans="1:3" x14ac:dyDescent="0.2">
      <c r="A5004" t="s">
        <v>12</v>
      </c>
      <c r="B5004" s="1">
        <v>43230</v>
      </c>
      <c r="C5004">
        <v>330.35</v>
      </c>
    </row>
    <row r="5005" spans="1:3" x14ac:dyDescent="0.2">
      <c r="A5005" t="s">
        <v>534</v>
      </c>
      <c r="B5005" s="1">
        <v>43231</v>
      </c>
      <c r="C5005">
        <v>4743.43</v>
      </c>
    </row>
    <row r="5006" spans="1:3" x14ac:dyDescent="0.2">
      <c r="A5006" t="s">
        <v>25855</v>
      </c>
      <c r="B5006" s="1">
        <v>43236</v>
      </c>
      <c r="C5006">
        <v>122.9</v>
      </c>
    </row>
    <row r="5007" spans="1:3" x14ac:dyDescent="0.2">
      <c r="A5007" t="s">
        <v>25492</v>
      </c>
      <c r="B5007" s="1">
        <v>43236</v>
      </c>
      <c r="C5007">
        <v>91.9</v>
      </c>
    </row>
    <row r="5008" spans="1:3" x14ac:dyDescent="0.2">
      <c r="A5008" t="s">
        <v>26249</v>
      </c>
      <c r="B5008" s="1">
        <v>43236</v>
      </c>
      <c r="C5008">
        <v>155.55000000000001</v>
      </c>
    </row>
    <row r="5009" spans="1:3" x14ac:dyDescent="0.2">
      <c r="A5009" t="s">
        <v>26250</v>
      </c>
      <c r="B5009" s="1">
        <v>43236</v>
      </c>
      <c r="C5009">
        <v>20.95</v>
      </c>
    </row>
    <row r="5010" spans="1:3" x14ac:dyDescent="0.2">
      <c r="A5010" t="s">
        <v>6560</v>
      </c>
      <c r="B5010" s="1">
        <v>43236</v>
      </c>
      <c r="C5010">
        <v>272.27999999999997</v>
      </c>
    </row>
    <row r="5011" spans="1:3" x14ac:dyDescent="0.2">
      <c r="A5011" t="s">
        <v>940</v>
      </c>
      <c r="B5011" s="1">
        <v>43236</v>
      </c>
      <c r="C5011">
        <v>968.86</v>
      </c>
    </row>
    <row r="5012" spans="1:3" x14ac:dyDescent="0.2">
      <c r="A5012" t="s">
        <v>29</v>
      </c>
      <c r="B5012" s="1">
        <v>43236</v>
      </c>
      <c r="C5012">
        <v>748.01</v>
      </c>
    </row>
    <row r="5013" spans="1:3" x14ac:dyDescent="0.2">
      <c r="A5013" t="s">
        <v>18688</v>
      </c>
      <c r="B5013" s="1">
        <v>43236</v>
      </c>
      <c r="C5013">
        <v>54.35</v>
      </c>
    </row>
    <row r="5014" spans="1:3" x14ac:dyDescent="0.2">
      <c r="A5014" t="s">
        <v>536</v>
      </c>
      <c r="B5014" s="1">
        <v>43236</v>
      </c>
      <c r="C5014">
        <v>489.9</v>
      </c>
    </row>
    <row r="5015" spans="1:3" x14ac:dyDescent="0.2">
      <c r="A5015" t="s">
        <v>64</v>
      </c>
      <c r="B5015" s="1">
        <v>43236</v>
      </c>
      <c r="C5015">
        <v>1446.21</v>
      </c>
    </row>
    <row r="5016" spans="1:3" x14ac:dyDescent="0.2">
      <c r="A5016" t="s">
        <v>16960</v>
      </c>
      <c r="B5016" s="1">
        <v>43236</v>
      </c>
      <c r="C5016">
        <v>214.87</v>
      </c>
    </row>
    <row r="5017" spans="1:3" x14ac:dyDescent="0.2">
      <c r="A5017" t="s">
        <v>236</v>
      </c>
      <c r="B5017" s="1">
        <v>43236</v>
      </c>
      <c r="C5017">
        <v>59.67</v>
      </c>
    </row>
    <row r="5018" spans="1:3" x14ac:dyDescent="0.2">
      <c r="A5018" t="s">
        <v>46</v>
      </c>
      <c r="B5018" s="1">
        <v>43236</v>
      </c>
      <c r="C5018">
        <v>304.3</v>
      </c>
    </row>
    <row r="5019" spans="1:3" x14ac:dyDescent="0.2">
      <c r="A5019" t="s">
        <v>704</v>
      </c>
      <c r="B5019" s="1">
        <v>43236</v>
      </c>
      <c r="C5019">
        <v>339.68</v>
      </c>
    </row>
    <row r="5020" spans="1:3" x14ac:dyDescent="0.2">
      <c r="A5020" t="s">
        <v>751</v>
      </c>
      <c r="B5020" s="1">
        <v>43236</v>
      </c>
      <c r="C5020">
        <v>478.84</v>
      </c>
    </row>
    <row r="5021" spans="1:3" x14ac:dyDescent="0.2">
      <c r="A5021" t="s">
        <v>18551</v>
      </c>
      <c r="B5021" s="1">
        <v>43236</v>
      </c>
      <c r="C5021">
        <v>219.05</v>
      </c>
    </row>
    <row r="5022" spans="1:3" x14ac:dyDescent="0.2">
      <c r="A5022" t="s">
        <v>7822</v>
      </c>
      <c r="B5022" s="1">
        <v>43236</v>
      </c>
      <c r="C5022">
        <v>172.48</v>
      </c>
    </row>
    <row r="5023" spans="1:3" x14ac:dyDescent="0.2">
      <c r="A5023" t="s">
        <v>7822</v>
      </c>
      <c r="B5023" s="1">
        <v>43236</v>
      </c>
      <c r="C5023">
        <v>27.5</v>
      </c>
    </row>
    <row r="5024" spans="1:3" x14ac:dyDescent="0.2">
      <c r="A5024" t="s">
        <v>16735</v>
      </c>
      <c r="B5024" s="1">
        <v>43236</v>
      </c>
      <c r="C5024">
        <v>356.25</v>
      </c>
    </row>
    <row r="5025" spans="1:3" x14ac:dyDescent="0.2">
      <c r="A5025" t="s">
        <v>324</v>
      </c>
      <c r="B5025" s="1">
        <v>43236</v>
      </c>
      <c r="C5025">
        <v>548.15</v>
      </c>
    </row>
    <row r="5026" spans="1:3" x14ac:dyDescent="0.2">
      <c r="A5026" t="s">
        <v>46</v>
      </c>
      <c r="B5026" s="1">
        <v>43236</v>
      </c>
      <c r="C5026">
        <v>587.29999999999995</v>
      </c>
    </row>
    <row r="5027" spans="1:3" x14ac:dyDescent="0.2">
      <c r="A5027" t="s">
        <v>44</v>
      </c>
      <c r="B5027" s="1">
        <v>43236</v>
      </c>
      <c r="C5027">
        <v>601</v>
      </c>
    </row>
    <row r="5028" spans="1:3" x14ac:dyDescent="0.2">
      <c r="A5028" t="s">
        <v>14</v>
      </c>
      <c r="B5028" s="1">
        <v>43236</v>
      </c>
      <c r="C5028">
        <v>539.5</v>
      </c>
    </row>
    <row r="5029" spans="1:3" x14ac:dyDescent="0.2">
      <c r="A5029" t="s">
        <v>383</v>
      </c>
      <c r="B5029" s="1">
        <v>43236</v>
      </c>
      <c r="C5029">
        <v>35.4</v>
      </c>
    </row>
    <row r="5030" spans="1:3" x14ac:dyDescent="0.2">
      <c r="A5030" t="s">
        <v>383</v>
      </c>
      <c r="B5030" s="1">
        <v>43236</v>
      </c>
      <c r="C5030">
        <v>35.4</v>
      </c>
    </row>
    <row r="5031" spans="1:3" x14ac:dyDescent="0.2">
      <c r="A5031" t="s">
        <v>383</v>
      </c>
      <c r="B5031" s="1">
        <v>43236</v>
      </c>
      <c r="C5031">
        <v>73.48</v>
      </c>
    </row>
    <row r="5032" spans="1:3" x14ac:dyDescent="0.2">
      <c r="A5032" t="s">
        <v>257</v>
      </c>
      <c r="B5032" s="1">
        <v>43236</v>
      </c>
      <c r="C5032">
        <v>48.5</v>
      </c>
    </row>
    <row r="5033" spans="1:3" x14ac:dyDescent="0.2">
      <c r="A5033" t="s">
        <v>257</v>
      </c>
      <c r="B5033" s="1">
        <v>43236</v>
      </c>
      <c r="C5033">
        <v>893.21</v>
      </c>
    </row>
    <row r="5034" spans="1:3" x14ac:dyDescent="0.2">
      <c r="A5034" t="s">
        <v>184</v>
      </c>
      <c r="B5034" s="1">
        <v>43236</v>
      </c>
      <c r="C5034">
        <v>25.75</v>
      </c>
    </row>
    <row r="5035" spans="1:3" x14ac:dyDescent="0.2">
      <c r="A5035" t="s">
        <v>184</v>
      </c>
      <c r="B5035" s="1">
        <v>43236</v>
      </c>
      <c r="C5035">
        <v>38.25</v>
      </c>
    </row>
    <row r="5036" spans="1:3" x14ac:dyDescent="0.2">
      <c r="A5036" t="s">
        <v>184</v>
      </c>
      <c r="B5036" s="1">
        <v>43236</v>
      </c>
      <c r="C5036">
        <v>48.5</v>
      </c>
    </row>
    <row r="5037" spans="1:3" x14ac:dyDescent="0.2">
      <c r="A5037" t="s">
        <v>32</v>
      </c>
      <c r="B5037" s="1">
        <v>43236</v>
      </c>
      <c r="C5037">
        <v>1613.78</v>
      </c>
    </row>
    <row r="5038" spans="1:3" x14ac:dyDescent="0.2">
      <c r="A5038" t="s">
        <v>321</v>
      </c>
      <c r="B5038" s="1">
        <v>43236</v>
      </c>
      <c r="C5038">
        <v>295.45999999999998</v>
      </c>
    </row>
    <row r="5039" spans="1:3" x14ac:dyDescent="0.2">
      <c r="A5039" t="s">
        <v>122</v>
      </c>
      <c r="B5039" s="1">
        <v>43236</v>
      </c>
      <c r="C5039">
        <v>1314.71</v>
      </c>
    </row>
    <row r="5040" spans="1:3" x14ac:dyDescent="0.2">
      <c r="A5040" t="s">
        <v>12</v>
      </c>
      <c r="B5040" s="1">
        <v>43236</v>
      </c>
      <c r="C5040">
        <v>24.21</v>
      </c>
    </row>
    <row r="5041" spans="1:3" x14ac:dyDescent="0.2">
      <c r="A5041" t="s">
        <v>12</v>
      </c>
      <c r="B5041" s="1">
        <v>43236</v>
      </c>
      <c r="C5041">
        <v>304.85000000000002</v>
      </c>
    </row>
    <row r="5042" spans="1:3" x14ac:dyDescent="0.2">
      <c r="A5042" t="s">
        <v>12</v>
      </c>
      <c r="B5042" s="1">
        <v>43236</v>
      </c>
      <c r="C5042">
        <v>58.52</v>
      </c>
    </row>
    <row r="5043" spans="1:3" x14ac:dyDescent="0.2">
      <c r="A5043" t="s">
        <v>12</v>
      </c>
      <c r="B5043" s="1">
        <v>43236</v>
      </c>
      <c r="C5043">
        <v>258.42</v>
      </c>
    </row>
    <row r="5044" spans="1:3" x14ac:dyDescent="0.2">
      <c r="A5044" t="s">
        <v>12</v>
      </c>
      <c r="B5044" s="1">
        <v>43236</v>
      </c>
      <c r="C5044">
        <v>162.72</v>
      </c>
    </row>
    <row r="5045" spans="1:3" x14ac:dyDescent="0.2">
      <c r="A5045" t="s">
        <v>12</v>
      </c>
      <c r="B5045" s="1">
        <v>43236</v>
      </c>
      <c r="C5045">
        <v>263.11</v>
      </c>
    </row>
    <row r="5046" spans="1:3" x14ac:dyDescent="0.2">
      <c r="A5046" t="s">
        <v>1851</v>
      </c>
      <c r="B5046" s="1">
        <v>43236</v>
      </c>
      <c r="C5046">
        <v>1008.77</v>
      </c>
    </row>
    <row r="5047" spans="1:3" x14ac:dyDescent="0.2">
      <c r="A5047" t="s">
        <v>286</v>
      </c>
      <c r="B5047" s="1">
        <v>43236</v>
      </c>
      <c r="C5047">
        <v>122.01</v>
      </c>
    </row>
    <row r="5048" spans="1:3" x14ac:dyDescent="0.2">
      <c r="A5048" t="s">
        <v>2864</v>
      </c>
      <c r="B5048" s="1">
        <v>43237</v>
      </c>
      <c r="C5048">
        <v>258</v>
      </c>
    </row>
    <row r="5049" spans="1:3" x14ac:dyDescent="0.2">
      <c r="A5049" t="s">
        <v>15031</v>
      </c>
      <c r="B5049" s="1">
        <v>43237</v>
      </c>
      <c r="C5049">
        <v>71.8</v>
      </c>
    </row>
    <row r="5050" spans="1:3" x14ac:dyDescent="0.2">
      <c r="A5050" t="s">
        <v>3152</v>
      </c>
      <c r="B5050" s="1">
        <v>43237</v>
      </c>
      <c r="C5050">
        <v>397.15</v>
      </c>
    </row>
    <row r="5051" spans="1:3" x14ac:dyDescent="0.2">
      <c r="A5051" t="s">
        <v>20314</v>
      </c>
      <c r="B5051" s="1">
        <v>43237</v>
      </c>
      <c r="C5051">
        <v>53.85</v>
      </c>
    </row>
    <row r="5052" spans="1:3" x14ac:dyDescent="0.2">
      <c r="A5052" t="s">
        <v>20743</v>
      </c>
      <c r="B5052" s="1">
        <v>43237</v>
      </c>
      <c r="C5052">
        <v>122.45</v>
      </c>
    </row>
    <row r="5053" spans="1:3" x14ac:dyDescent="0.2">
      <c r="A5053" t="s">
        <v>1674</v>
      </c>
      <c r="B5053" s="1">
        <v>43237</v>
      </c>
      <c r="C5053">
        <v>90.73</v>
      </c>
    </row>
    <row r="5054" spans="1:3" x14ac:dyDescent="0.2">
      <c r="A5054" t="s">
        <v>5347</v>
      </c>
      <c r="B5054" s="1">
        <v>43237</v>
      </c>
      <c r="C5054">
        <v>598.37</v>
      </c>
    </row>
    <row r="5055" spans="1:3" x14ac:dyDescent="0.2">
      <c r="A5055" t="s">
        <v>26248</v>
      </c>
      <c r="B5055" s="1">
        <v>43237</v>
      </c>
      <c r="C5055">
        <v>121.85</v>
      </c>
    </row>
    <row r="5056" spans="1:3" x14ac:dyDescent="0.2">
      <c r="A5056" t="s">
        <v>280</v>
      </c>
      <c r="B5056" s="1">
        <v>43237</v>
      </c>
      <c r="C5056">
        <v>384</v>
      </c>
    </row>
    <row r="5057" spans="1:3" x14ac:dyDescent="0.2">
      <c r="A5057" t="s">
        <v>24862</v>
      </c>
      <c r="B5057" s="1">
        <v>43237</v>
      </c>
      <c r="C5057">
        <v>117</v>
      </c>
    </row>
    <row r="5058" spans="1:3" x14ac:dyDescent="0.2">
      <c r="A5058" t="s">
        <v>3</v>
      </c>
      <c r="B5058" s="1">
        <v>43237</v>
      </c>
      <c r="C5058">
        <v>90</v>
      </c>
    </row>
    <row r="5059" spans="1:3" x14ac:dyDescent="0.2">
      <c r="A5059" t="s">
        <v>1090</v>
      </c>
      <c r="B5059" s="1">
        <v>43237</v>
      </c>
      <c r="C5059">
        <v>186.25</v>
      </c>
    </row>
    <row r="5060" spans="1:3" x14ac:dyDescent="0.2">
      <c r="A5060" t="s">
        <v>25972</v>
      </c>
      <c r="B5060" s="1">
        <v>43237</v>
      </c>
      <c r="C5060">
        <v>49.4</v>
      </c>
    </row>
    <row r="5061" spans="1:3" x14ac:dyDescent="0.2">
      <c r="A5061" t="s">
        <v>49</v>
      </c>
      <c r="B5061" s="1">
        <v>43237</v>
      </c>
      <c r="C5061">
        <v>438.96</v>
      </c>
    </row>
    <row r="5062" spans="1:3" x14ac:dyDescent="0.2">
      <c r="A5062" t="s">
        <v>3</v>
      </c>
      <c r="B5062" s="1">
        <v>43237</v>
      </c>
      <c r="C5062">
        <v>27.5</v>
      </c>
    </row>
    <row r="5063" spans="1:3" x14ac:dyDescent="0.2">
      <c r="A5063" t="s">
        <v>14910</v>
      </c>
      <c r="B5063" s="1">
        <v>43237</v>
      </c>
      <c r="C5063">
        <v>101.5</v>
      </c>
    </row>
    <row r="5064" spans="1:3" x14ac:dyDescent="0.2">
      <c r="A5064" t="s">
        <v>32</v>
      </c>
      <c r="B5064" s="1">
        <v>43237</v>
      </c>
      <c r="C5064">
        <v>23.85</v>
      </c>
    </row>
    <row r="5065" spans="1:3" x14ac:dyDescent="0.2">
      <c r="A5065" t="s">
        <v>995</v>
      </c>
      <c r="B5065" s="1">
        <v>43237</v>
      </c>
      <c r="C5065">
        <v>312.35000000000002</v>
      </c>
    </row>
    <row r="5066" spans="1:3" x14ac:dyDescent="0.2">
      <c r="A5066" t="s">
        <v>5014</v>
      </c>
      <c r="B5066" s="1">
        <v>43237</v>
      </c>
      <c r="C5066">
        <v>33.950000000000003</v>
      </c>
    </row>
    <row r="5067" spans="1:3" x14ac:dyDescent="0.2">
      <c r="A5067" t="s">
        <v>3</v>
      </c>
      <c r="B5067" s="1">
        <v>43237</v>
      </c>
      <c r="C5067">
        <v>140.35</v>
      </c>
    </row>
    <row r="5068" spans="1:3" x14ac:dyDescent="0.2">
      <c r="A5068" t="s">
        <v>323</v>
      </c>
      <c r="B5068" s="1">
        <v>43237</v>
      </c>
      <c r="C5068">
        <v>131.6</v>
      </c>
    </row>
    <row r="5069" spans="1:3" x14ac:dyDescent="0.2">
      <c r="A5069" t="s">
        <v>10542</v>
      </c>
      <c r="B5069" s="1">
        <v>43237</v>
      </c>
      <c r="C5069">
        <v>272.25</v>
      </c>
    </row>
    <row r="5070" spans="1:3" x14ac:dyDescent="0.2">
      <c r="A5070" t="s">
        <v>13534</v>
      </c>
      <c r="B5070" s="1">
        <v>43237</v>
      </c>
      <c r="C5070">
        <v>183</v>
      </c>
    </row>
    <row r="5071" spans="1:3" x14ac:dyDescent="0.2">
      <c r="A5071" t="s">
        <v>228</v>
      </c>
      <c r="B5071" s="1">
        <v>43237</v>
      </c>
      <c r="C5071">
        <v>385.08</v>
      </c>
    </row>
    <row r="5072" spans="1:3" x14ac:dyDescent="0.2">
      <c r="A5072" t="s">
        <v>6835</v>
      </c>
      <c r="B5072" s="1">
        <v>43237</v>
      </c>
      <c r="C5072">
        <v>334.73</v>
      </c>
    </row>
    <row r="5073" spans="1:3" x14ac:dyDescent="0.2">
      <c r="A5073" t="s">
        <v>224</v>
      </c>
      <c r="B5073" s="1">
        <v>43237</v>
      </c>
      <c r="C5073">
        <v>466.29</v>
      </c>
    </row>
    <row r="5074" spans="1:3" x14ac:dyDescent="0.2">
      <c r="A5074" t="s">
        <v>1003</v>
      </c>
      <c r="B5074" s="1">
        <v>43237</v>
      </c>
      <c r="C5074">
        <v>323.57</v>
      </c>
    </row>
    <row r="5075" spans="1:3" x14ac:dyDescent="0.2">
      <c r="A5075" t="s">
        <v>1003</v>
      </c>
      <c r="B5075" s="1">
        <v>43237</v>
      </c>
      <c r="C5075">
        <v>35.950000000000003</v>
      </c>
    </row>
    <row r="5076" spans="1:3" x14ac:dyDescent="0.2">
      <c r="A5076" t="s">
        <v>222</v>
      </c>
      <c r="B5076" s="1">
        <v>43237</v>
      </c>
      <c r="C5076">
        <v>421.46</v>
      </c>
    </row>
    <row r="5077" spans="1:3" x14ac:dyDescent="0.2">
      <c r="A5077" t="s">
        <v>226</v>
      </c>
      <c r="B5077" s="1">
        <v>43237</v>
      </c>
      <c r="C5077">
        <v>471.54</v>
      </c>
    </row>
    <row r="5078" spans="1:3" x14ac:dyDescent="0.2">
      <c r="A5078" t="s">
        <v>5269</v>
      </c>
      <c r="B5078" s="1">
        <v>43237</v>
      </c>
      <c r="C5078">
        <v>317.47000000000003</v>
      </c>
    </row>
    <row r="5079" spans="1:3" x14ac:dyDescent="0.2">
      <c r="A5079" t="s">
        <v>6139</v>
      </c>
      <c r="B5079" s="1">
        <v>43237</v>
      </c>
      <c r="C5079">
        <v>363.89</v>
      </c>
    </row>
    <row r="5080" spans="1:3" x14ac:dyDescent="0.2">
      <c r="A5080" t="s">
        <v>6139</v>
      </c>
      <c r="B5080" s="1">
        <v>43237</v>
      </c>
      <c r="C5080">
        <v>300.12</v>
      </c>
    </row>
    <row r="5081" spans="1:3" x14ac:dyDescent="0.2">
      <c r="A5081" t="s">
        <v>6139</v>
      </c>
      <c r="B5081" s="1">
        <v>43237</v>
      </c>
      <c r="C5081">
        <v>315.41000000000003</v>
      </c>
    </row>
    <row r="5082" spans="1:3" x14ac:dyDescent="0.2">
      <c r="A5082" t="s">
        <v>6139</v>
      </c>
      <c r="B5082" s="1">
        <v>43237</v>
      </c>
      <c r="C5082">
        <v>123.91</v>
      </c>
    </row>
    <row r="5083" spans="1:3" x14ac:dyDescent="0.2">
      <c r="A5083" t="s">
        <v>6139</v>
      </c>
      <c r="B5083" s="1">
        <v>43237</v>
      </c>
      <c r="C5083">
        <v>569.83000000000004</v>
      </c>
    </row>
    <row r="5084" spans="1:3" x14ac:dyDescent="0.2">
      <c r="A5084" t="s">
        <v>6139</v>
      </c>
      <c r="B5084" s="1">
        <v>43237</v>
      </c>
      <c r="C5084">
        <v>35</v>
      </c>
    </row>
    <row r="5085" spans="1:3" x14ac:dyDescent="0.2">
      <c r="A5085" t="s">
        <v>12</v>
      </c>
      <c r="B5085" s="1">
        <v>43237</v>
      </c>
      <c r="C5085">
        <v>200.36</v>
      </c>
    </row>
    <row r="5086" spans="1:3" x14ac:dyDescent="0.2">
      <c r="A5086" t="s">
        <v>5375</v>
      </c>
      <c r="B5086" s="1">
        <v>43238</v>
      </c>
      <c r="C5086">
        <v>83.54</v>
      </c>
    </row>
    <row r="5087" spans="1:3" x14ac:dyDescent="0.2">
      <c r="A5087" t="s">
        <v>534</v>
      </c>
      <c r="B5087" s="1">
        <v>43238</v>
      </c>
      <c r="C5087">
        <v>2973.12</v>
      </c>
    </row>
    <row r="5088" spans="1:3" x14ac:dyDescent="0.2">
      <c r="A5088" t="s">
        <v>20165</v>
      </c>
      <c r="B5088" s="1">
        <v>43238</v>
      </c>
      <c r="C5088">
        <v>352.37</v>
      </c>
    </row>
    <row r="5089" spans="1:3" x14ac:dyDescent="0.2">
      <c r="A5089" t="s">
        <v>906</v>
      </c>
      <c r="B5089" s="1">
        <v>43238</v>
      </c>
      <c r="C5089">
        <v>211.5</v>
      </c>
    </row>
    <row r="5090" spans="1:3" x14ac:dyDescent="0.2">
      <c r="A5090" t="s">
        <v>15605</v>
      </c>
      <c r="B5090" s="1">
        <v>43238</v>
      </c>
      <c r="C5090">
        <v>65.27</v>
      </c>
    </row>
    <row r="5091" spans="1:3" x14ac:dyDescent="0.2">
      <c r="A5091" t="s">
        <v>26148</v>
      </c>
      <c r="B5091" s="1">
        <v>43238</v>
      </c>
      <c r="C5091">
        <v>84.5</v>
      </c>
    </row>
    <row r="5092" spans="1:3" x14ac:dyDescent="0.2">
      <c r="A5092" t="s">
        <v>1389</v>
      </c>
      <c r="B5092" s="1">
        <v>43241</v>
      </c>
      <c r="C5092">
        <v>233.3</v>
      </c>
    </row>
    <row r="5093" spans="1:3" x14ac:dyDescent="0.2">
      <c r="A5093" t="s">
        <v>17121</v>
      </c>
      <c r="B5093" s="1">
        <v>43241</v>
      </c>
      <c r="C5093">
        <v>712.04</v>
      </c>
    </row>
    <row r="5094" spans="1:3" x14ac:dyDescent="0.2">
      <c r="A5094" t="s">
        <v>17121</v>
      </c>
      <c r="B5094" s="1">
        <v>43241</v>
      </c>
      <c r="C5094">
        <v>159.65</v>
      </c>
    </row>
    <row r="5095" spans="1:3" x14ac:dyDescent="0.2">
      <c r="A5095" t="s">
        <v>6139</v>
      </c>
      <c r="B5095" s="1">
        <v>43241</v>
      </c>
      <c r="C5095">
        <v>1267.52</v>
      </c>
    </row>
    <row r="5096" spans="1:3" x14ac:dyDescent="0.2">
      <c r="A5096" t="s">
        <v>26201</v>
      </c>
      <c r="B5096" s="1">
        <v>43241</v>
      </c>
      <c r="C5096">
        <v>53</v>
      </c>
    </row>
    <row r="5097" spans="1:3" x14ac:dyDescent="0.2">
      <c r="A5097" t="s">
        <v>26245</v>
      </c>
      <c r="B5097" s="1">
        <v>43241</v>
      </c>
      <c r="C5097">
        <v>37</v>
      </c>
    </row>
    <row r="5098" spans="1:3" x14ac:dyDescent="0.2">
      <c r="A5098" t="s">
        <v>26246</v>
      </c>
      <c r="B5098" s="1">
        <v>43241</v>
      </c>
      <c r="C5098">
        <v>177</v>
      </c>
    </row>
    <row r="5099" spans="1:3" x14ac:dyDescent="0.2">
      <c r="A5099" t="s">
        <v>25454</v>
      </c>
      <c r="B5099" s="1">
        <v>43241</v>
      </c>
      <c r="C5099">
        <v>51.95</v>
      </c>
    </row>
    <row r="5100" spans="1:3" x14ac:dyDescent="0.2">
      <c r="A5100" t="s">
        <v>44</v>
      </c>
      <c r="B5100" s="1">
        <v>43241</v>
      </c>
      <c r="C5100">
        <v>437.54</v>
      </c>
    </row>
    <row r="5101" spans="1:3" x14ac:dyDescent="0.2">
      <c r="A5101" t="s">
        <v>12</v>
      </c>
      <c r="B5101" s="1">
        <v>43241</v>
      </c>
      <c r="C5101">
        <v>52.68</v>
      </c>
    </row>
    <row r="5102" spans="1:3" x14ac:dyDescent="0.2">
      <c r="A5102" t="s">
        <v>12</v>
      </c>
      <c r="B5102" s="1">
        <v>43241</v>
      </c>
      <c r="C5102">
        <v>45.35</v>
      </c>
    </row>
    <row r="5103" spans="1:3" x14ac:dyDescent="0.2">
      <c r="A5103" t="s">
        <v>12</v>
      </c>
      <c r="B5103" s="1">
        <v>43241</v>
      </c>
      <c r="C5103">
        <v>222.64</v>
      </c>
    </row>
    <row r="5104" spans="1:3" x14ac:dyDescent="0.2">
      <c r="A5104" t="s">
        <v>14423</v>
      </c>
      <c r="B5104" s="1">
        <v>43241</v>
      </c>
      <c r="C5104">
        <v>131.85</v>
      </c>
    </row>
    <row r="5105" spans="1:3" x14ac:dyDescent="0.2">
      <c r="A5105" t="s">
        <v>4322</v>
      </c>
      <c r="B5105" s="1">
        <v>43241</v>
      </c>
      <c r="C5105">
        <v>334.75</v>
      </c>
    </row>
    <row r="5106" spans="1:3" x14ac:dyDescent="0.2">
      <c r="A5106" t="s">
        <v>26247</v>
      </c>
      <c r="B5106" s="1">
        <v>43241</v>
      </c>
      <c r="C5106">
        <v>117</v>
      </c>
    </row>
    <row r="5107" spans="1:3" x14ac:dyDescent="0.2">
      <c r="A5107" t="s">
        <v>15031</v>
      </c>
      <c r="B5107" s="1">
        <v>43241</v>
      </c>
      <c r="C5107">
        <v>86.75</v>
      </c>
    </row>
    <row r="5108" spans="1:3" x14ac:dyDescent="0.2">
      <c r="A5108" t="s">
        <v>485</v>
      </c>
      <c r="B5108" s="1">
        <v>43241</v>
      </c>
      <c r="C5108">
        <v>722.23</v>
      </c>
    </row>
    <row r="5109" spans="1:3" x14ac:dyDescent="0.2">
      <c r="A5109" t="s">
        <v>870</v>
      </c>
      <c r="B5109" s="1">
        <v>43241</v>
      </c>
      <c r="C5109">
        <v>125.64</v>
      </c>
    </row>
    <row r="5110" spans="1:3" x14ac:dyDescent="0.2">
      <c r="A5110" t="s">
        <v>4663</v>
      </c>
      <c r="B5110" s="1">
        <v>43242</v>
      </c>
      <c r="C5110">
        <v>237.69</v>
      </c>
    </row>
    <row r="5111" spans="1:3" x14ac:dyDescent="0.2">
      <c r="A5111" t="s">
        <v>18634</v>
      </c>
      <c r="B5111" s="1">
        <v>43242</v>
      </c>
      <c r="C5111">
        <v>95.7</v>
      </c>
    </row>
    <row r="5112" spans="1:3" x14ac:dyDescent="0.2">
      <c r="A5112" t="s">
        <v>3</v>
      </c>
      <c r="B5112" s="1">
        <v>43242</v>
      </c>
      <c r="C5112">
        <v>35.5</v>
      </c>
    </row>
    <row r="5113" spans="1:3" x14ac:dyDescent="0.2">
      <c r="A5113" t="s">
        <v>3556</v>
      </c>
      <c r="B5113" s="1">
        <v>43242</v>
      </c>
      <c r="C5113">
        <v>3954.6</v>
      </c>
    </row>
    <row r="5114" spans="1:3" x14ac:dyDescent="0.2">
      <c r="A5114" t="s">
        <v>15289</v>
      </c>
      <c r="B5114" s="1">
        <v>43242</v>
      </c>
      <c r="C5114">
        <v>261.95</v>
      </c>
    </row>
    <row r="5115" spans="1:3" x14ac:dyDescent="0.2">
      <c r="A5115" t="s">
        <v>23213</v>
      </c>
      <c r="B5115" s="1">
        <v>43242</v>
      </c>
      <c r="C5115">
        <v>60</v>
      </c>
    </row>
    <row r="5116" spans="1:3" x14ac:dyDescent="0.2">
      <c r="A5116" t="s">
        <v>7890</v>
      </c>
      <c r="B5116" s="1">
        <v>43242</v>
      </c>
      <c r="C5116">
        <v>1308.5999999999999</v>
      </c>
    </row>
    <row r="5117" spans="1:3" x14ac:dyDescent="0.2">
      <c r="A5117" t="s">
        <v>3</v>
      </c>
      <c r="B5117" s="1">
        <v>43242</v>
      </c>
      <c r="C5117">
        <v>41</v>
      </c>
    </row>
    <row r="5118" spans="1:3" x14ac:dyDescent="0.2">
      <c r="A5118" t="s">
        <v>26207</v>
      </c>
      <c r="B5118" s="1">
        <v>43242</v>
      </c>
      <c r="C5118">
        <v>161.43</v>
      </c>
    </row>
    <row r="5119" spans="1:3" x14ac:dyDescent="0.2">
      <c r="A5119" t="s">
        <v>590</v>
      </c>
      <c r="B5119" s="1">
        <v>43242</v>
      </c>
      <c r="C5119">
        <v>456.64</v>
      </c>
    </row>
    <row r="5120" spans="1:3" x14ac:dyDescent="0.2">
      <c r="A5120" t="s">
        <v>1719</v>
      </c>
      <c r="B5120" s="1">
        <v>43242</v>
      </c>
      <c r="C5120">
        <v>122.91</v>
      </c>
    </row>
    <row r="5121" spans="1:3" x14ac:dyDescent="0.2">
      <c r="A5121" t="s">
        <v>46</v>
      </c>
      <c r="B5121" s="1">
        <v>43242</v>
      </c>
      <c r="C5121">
        <v>49.47</v>
      </c>
    </row>
    <row r="5122" spans="1:3" x14ac:dyDescent="0.2">
      <c r="A5122" t="s">
        <v>25359</v>
      </c>
      <c r="B5122" s="1">
        <v>43242</v>
      </c>
      <c r="C5122">
        <v>90</v>
      </c>
    </row>
    <row r="5123" spans="1:3" x14ac:dyDescent="0.2">
      <c r="A5123" t="s">
        <v>184</v>
      </c>
      <c r="B5123" s="1">
        <v>43242</v>
      </c>
      <c r="C5123">
        <v>22.75</v>
      </c>
    </row>
    <row r="5124" spans="1:3" x14ac:dyDescent="0.2">
      <c r="A5124" t="s">
        <v>16960</v>
      </c>
      <c r="B5124" s="1">
        <v>43242</v>
      </c>
      <c r="C5124">
        <v>753.95</v>
      </c>
    </row>
    <row r="5125" spans="1:3" x14ac:dyDescent="0.2">
      <c r="A5125" t="s">
        <v>12</v>
      </c>
      <c r="B5125" s="1">
        <v>43242</v>
      </c>
      <c r="C5125">
        <v>330.03</v>
      </c>
    </row>
    <row r="5126" spans="1:3" x14ac:dyDescent="0.2">
      <c r="A5126" t="s">
        <v>25972</v>
      </c>
      <c r="B5126" s="1">
        <v>43242</v>
      </c>
      <c r="C5126">
        <v>37.9</v>
      </c>
    </row>
    <row r="5127" spans="1:3" x14ac:dyDescent="0.2">
      <c r="A5127" t="s">
        <v>2396</v>
      </c>
      <c r="B5127" s="1">
        <v>43243</v>
      </c>
      <c r="C5127">
        <v>239.85</v>
      </c>
    </row>
    <row r="5128" spans="1:3" x14ac:dyDescent="0.2">
      <c r="A5128" t="s">
        <v>18551</v>
      </c>
      <c r="B5128" s="1">
        <v>43243</v>
      </c>
      <c r="C5128">
        <v>876.2</v>
      </c>
    </row>
    <row r="5129" spans="1:3" x14ac:dyDescent="0.2">
      <c r="A5129" t="s">
        <v>64</v>
      </c>
      <c r="B5129" s="1">
        <v>43243</v>
      </c>
      <c r="C5129">
        <v>80.55</v>
      </c>
    </row>
    <row r="5130" spans="1:3" x14ac:dyDescent="0.2">
      <c r="A5130" t="s">
        <v>18551</v>
      </c>
      <c r="B5130" s="1">
        <v>43243</v>
      </c>
      <c r="C5130">
        <v>569.53</v>
      </c>
    </row>
    <row r="5131" spans="1:3" x14ac:dyDescent="0.2">
      <c r="A5131" t="s">
        <v>122</v>
      </c>
      <c r="B5131" s="1">
        <v>43243</v>
      </c>
      <c r="C5131">
        <v>35.880000000000003</v>
      </c>
    </row>
    <row r="5132" spans="1:3" x14ac:dyDescent="0.2">
      <c r="A5132" t="s">
        <v>383</v>
      </c>
      <c r="B5132" s="1">
        <v>43243</v>
      </c>
      <c r="C5132">
        <v>876.04</v>
      </c>
    </row>
    <row r="5133" spans="1:3" x14ac:dyDescent="0.2">
      <c r="A5133" t="s">
        <v>3</v>
      </c>
      <c r="B5133" s="1">
        <v>43243</v>
      </c>
      <c r="C5133">
        <v>15</v>
      </c>
    </row>
    <row r="5134" spans="1:3" x14ac:dyDescent="0.2">
      <c r="A5134" t="s">
        <v>1307</v>
      </c>
      <c r="B5134" s="1">
        <v>43243</v>
      </c>
      <c r="C5134">
        <v>157.77000000000001</v>
      </c>
    </row>
    <row r="5135" spans="1:3" x14ac:dyDescent="0.2">
      <c r="A5135" t="s">
        <v>31</v>
      </c>
      <c r="B5135" s="1">
        <v>43243</v>
      </c>
      <c r="C5135">
        <v>2074.79</v>
      </c>
    </row>
    <row r="5136" spans="1:3" x14ac:dyDescent="0.2">
      <c r="A5136" t="s">
        <v>256</v>
      </c>
      <c r="B5136" s="1">
        <v>43243</v>
      </c>
      <c r="C5136">
        <v>424.29</v>
      </c>
    </row>
    <row r="5137" spans="1:3" x14ac:dyDescent="0.2">
      <c r="A5137" t="s">
        <v>122</v>
      </c>
      <c r="B5137" s="1">
        <v>43243</v>
      </c>
      <c r="C5137">
        <v>39.57</v>
      </c>
    </row>
    <row r="5138" spans="1:3" x14ac:dyDescent="0.2">
      <c r="A5138" t="s">
        <v>32</v>
      </c>
      <c r="B5138" s="1">
        <v>43243</v>
      </c>
      <c r="C5138">
        <v>628.53</v>
      </c>
    </row>
    <row r="5139" spans="1:3" x14ac:dyDescent="0.2">
      <c r="A5139" t="s">
        <v>64</v>
      </c>
      <c r="B5139" s="1">
        <v>43243</v>
      </c>
      <c r="C5139">
        <v>844.2</v>
      </c>
    </row>
    <row r="5140" spans="1:3" x14ac:dyDescent="0.2">
      <c r="A5140" t="s">
        <v>485</v>
      </c>
      <c r="B5140" s="1">
        <v>43243</v>
      </c>
      <c r="C5140">
        <v>2572.6999999999998</v>
      </c>
    </row>
    <row r="5141" spans="1:3" x14ac:dyDescent="0.2">
      <c r="A5141" t="s">
        <v>5825</v>
      </c>
      <c r="B5141" s="1">
        <v>43243</v>
      </c>
      <c r="C5141">
        <v>91</v>
      </c>
    </row>
    <row r="5142" spans="1:3" x14ac:dyDescent="0.2">
      <c r="A5142" t="s">
        <v>184</v>
      </c>
      <c r="B5142" s="1">
        <v>43243</v>
      </c>
      <c r="C5142">
        <v>37.75</v>
      </c>
    </row>
    <row r="5143" spans="1:3" x14ac:dyDescent="0.2">
      <c r="A5143" t="s">
        <v>122</v>
      </c>
      <c r="B5143" s="1">
        <v>43243</v>
      </c>
      <c r="C5143">
        <v>735.38</v>
      </c>
    </row>
    <row r="5144" spans="1:3" x14ac:dyDescent="0.2">
      <c r="A5144" t="s">
        <v>286</v>
      </c>
      <c r="B5144" s="1">
        <v>43243</v>
      </c>
      <c r="C5144">
        <v>326.68</v>
      </c>
    </row>
    <row r="5145" spans="1:3" x14ac:dyDescent="0.2">
      <c r="A5145" t="s">
        <v>12</v>
      </c>
      <c r="B5145" s="1">
        <v>43243</v>
      </c>
      <c r="C5145">
        <v>199.98</v>
      </c>
    </row>
    <row r="5146" spans="1:3" x14ac:dyDescent="0.2">
      <c r="A5146" t="s">
        <v>934</v>
      </c>
      <c r="B5146" s="1">
        <v>43244</v>
      </c>
      <c r="C5146">
        <v>397.5</v>
      </c>
    </row>
    <row r="5147" spans="1:3" x14ac:dyDescent="0.2">
      <c r="A5147" t="s">
        <v>6139</v>
      </c>
      <c r="B5147" s="1">
        <v>43244</v>
      </c>
      <c r="C5147">
        <v>265.42</v>
      </c>
    </row>
    <row r="5148" spans="1:3" x14ac:dyDescent="0.2">
      <c r="A5148" t="s">
        <v>6139</v>
      </c>
      <c r="B5148" s="1">
        <v>43244</v>
      </c>
      <c r="C5148">
        <v>79.44</v>
      </c>
    </row>
    <row r="5149" spans="1:3" x14ac:dyDescent="0.2">
      <c r="A5149" t="s">
        <v>934</v>
      </c>
      <c r="B5149" s="1">
        <v>43244</v>
      </c>
      <c r="C5149">
        <v>287.8</v>
      </c>
    </row>
    <row r="5150" spans="1:3" x14ac:dyDescent="0.2">
      <c r="A5150" t="s">
        <v>383</v>
      </c>
      <c r="B5150" s="1">
        <v>43244</v>
      </c>
      <c r="C5150">
        <v>36.9</v>
      </c>
    </row>
    <row r="5151" spans="1:3" x14ac:dyDescent="0.2">
      <c r="A5151" t="s">
        <v>44</v>
      </c>
      <c r="B5151" s="1">
        <v>43244</v>
      </c>
      <c r="C5151">
        <v>829.12</v>
      </c>
    </row>
    <row r="5152" spans="1:3" x14ac:dyDescent="0.2">
      <c r="A5152" t="s">
        <v>144</v>
      </c>
      <c r="B5152" s="1">
        <v>43244</v>
      </c>
      <c r="C5152">
        <v>172.18</v>
      </c>
    </row>
    <row r="5153" spans="1:3" x14ac:dyDescent="0.2">
      <c r="A5153" t="s">
        <v>25285</v>
      </c>
      <c r="B5153" s="1">
        <v>43244</v>
      </c>
      <c r="C5153">
        <v>251.75</v>
      </c>
    </row>
    <row r="5154" spans="1:3" x14ac:dyDescent="0.2">
      <c r="A5154" t="s">
        <v>227</v>
      </c>
      <c r="B5154" s="1">
        <v>43244</v>
      </c>
      <c r="C5154">
        <v>291.10000000000002</v>
      </c>
    </row>
    <row r="5155" spans="1:3" x14ac:dyDescent="0.2">
      <c r="A5155" t="s">
        <v>184</v>
      </c>
      <c r="B5155" s="1">
        <v>43244</v>
      </c>
      <c r="C5155">
        <v>43.5</v>
      </c>
    </row>
    <row r="5156" spans="1:3" x14ac:dyDescent="0.2">
      <c r="A5156" t="s">
        <v>4845</v>
      </c>
      <c r="B5156" s="1">
        <v>43244</v>
      </c>
      <c r="C5156">
        <v>263.67</v>
      </c>
    </row>
    <row r="5157" spans="1:3" x14ac:dyDescent="0.2">
      <c r="A5157" t="s">
        <v>3</v>
      </c>
      <c r="B5157" s="1">
        <v>43244</v>
      </c>
      <c r="C5157">
        <v>294</v>
      </c>
    </row>
    <row r="5158" spans="1:3" x14ac:dyDescent="0.2">
      <c r="A5158" t="s">
        <v>137</v>
      </c>
      <c r="B5158" s="1">
        <v>43244</v>
      </c>
      <c r="C5158">
        <v>247.27</v>
      </c>
    </row>
    <row r="5159" spans="1:3" x14ac:dyDescent="0.2">
      <c r="A5159" t="s">
        <v>32</v>
      </c>
      <c r="B5159" s="1">
        <v>43244</v>
      </c>
      <c r="C5159">
        <v>119.88</v>
      </c>
    </row>
    <row r="5160" spans="1:3" x14ac:dyDescent="0.2">
      <c r="A5160" t="s">
        <v>3</v>
      </c>
      <c r="B5160" s="1">
        <v>43244</v>
      </c>
      <c r="C5160">
        <v>69.95</v>
      </c>
    </row>
    <row r="5161" spans="1:3" x14ac:dyDescent="0.2">
      <c r="A5161" t="s">
        <v>26183</v>
      </c>
      <c r="B5161" s="1">
        <v>43244</v>
      </c>
      <c r="C5161">
        <v>417.02</v>
      </c>
    </row>
    <row r="5162" spans="1:3" x14ac:dyDescent="0.2">
      <c r="A5162" t="s">
        <v>26182</v>
      </c>
      <c r="B5162" s="1">
        <v>43244</v>
      </c>
      <c r="C5162">
        <v>358.53</v>
      </c>
    </row>
    <row r="5163" spans="1:3" x14ac:dyDescent="0.2">
      <c r="A5163" t="s">
        <v>257</v>
      </c>
      <c r="B5163" s="1">
        <v>43244</v>
      </c>
      <c r="C5163">
        <v>2762.12</v>
      </c>
    </row>
    <row r="5164" spans="1:3" x14ac:dyDescent="0.2">
      <c r="A5164" t="s">
        <v>12</v>
      </c>
      <c r="B5164" s="1">
        <v>43244</v>
      </c>
      <c r="C5164">
        <v>200.78</v>
      </c>
    </row>
    <row r="5165" spans="1:3" x14ac:dyDescent="0.2">
      <c r="A5165" t="s">
        <v>6835</v>
      </c>
      <c r="B5165" s="1">
        <v>43245</v>
      </c>
      <c r="C5165">
        <v>378.69</v>
      </c>
    </row>
    <row r="5166" spans="1:3" x14ac:dyDescent="0.2">
      <c r="A5166" t="s">
        <v>25454</v>
      </c>
      <c r="B5166" s="1">
        <v>43245</v>
      </c>
      <c r="C5166">
        <v>39.950000000000003</v>
      </c>
    </row>
    <row r="5167" spans="1:3" x14ac:dyDescent="0.2">
      <c r="A5167" t="s">
        <v>232</v>
      </c>
      <c r="B5167" s="1">
        <v>43245</v>
      </c>
      <c r="C5167">
        <v>131.52000000000001</v>
      </c>
    </row>
    <row r="5168" spans="1:3" x14ac:dyDescent="0.2">
      <c r="A5168" t="s">
        <v>4633</v>
      </c>
      <c r="B5168" s="1">
        <v>43245</v>
      </c>
      <c r="C5168">
        <v>48.9</v>
      </c>
    </row>
    <row r="5169" spans="1:3" x14ac:dyDescent="0.2">
      <c r="A5169" t="s">
        <v>14893</v>
      </c>
      <c r="B5169" s="1">
        <v>43245</v>
      </c>
      <c r="C5169">
        <v>332.25</v>
      </c>
    </row>
    <row r="5170" spans="1:3" x14ac:dyDescent="0.2">
      <c r="A5170" t="s">
        <v>20179</v>
      </c>
      <c r="B5170" s="1">
        <v>43245</v>
      </c>
      <c r="C5170">
        <v>347.9</v>
      </c>
    </row>
    <row r="5171" spans="1:3" x14ac:dyDescent="0.2">
      <c r="A5171" t="s">
        <v>3</v>
      </c>
      <c r="B5171" s="1">
        <v>43245</v>
      </c>
      <c r="C5171">
        <v>47</v>
      </c>
    </row>
    <row r="5172" spans="1:3" x14ac:dyDescent="0.2">
      <c r="A5172" t="s">
        <v>383</v>
      </c>
      <c r="B5172" s="1">
        <v>43248</v>
      </c>
      <c r="C5172">
        <v>36.9</v>
      </c>
    </row>
    <row r="5173" spans="1:3" x14ac:dyDescent="0.2">
      <c r="A5173" t="s">
        <v>12739</v>
      </c>
      <c r="B5173" s="1">
        <v>43248</v>
      </c>
      <c r="C5173">
        <v>98.5</v>
      </c>
    </row>
    <row r="5174" spans="1:3" x14ac:dyDescent="0.2">
      <c r="A5174" t="s">
        <v>5955</v>
      </c>
      <c r="B5174" s="1">
        <v>43248</v>
      </c>
      <c r="C5174">
        <v>490.47</v>
      </c>
    </row>
    <row r="5175" spans="1:3" x14ac:dyDescent="0.2">
      <c r="A5175" t="s">
        <v>148</v>
      </c>
      <c r="B5175" s="1">
        <v>43248</v>
      </c>
      <c r="C5175">
        <v>207.36</v>
      </c>
    </row>
    <row r="5176" spans="1:3" x14ac:dyDescent="0.2">
      <c r="A5176" t="s">
        <v>148</v>
      </c>
      <c r="B5176" s="1">
        <v>43248</v>
      </c>
      <c r="C5176">
        <v>268.32</v>
      </c>
    </row>
    <row r="5177" spans="1:3" x14ac:dyDescent="0.2">
      <c r="A5177" t="s">
        <v>32</v>
      </c>
      <c r="B5177" s="1">
        <v>43248</v>
      </c>
      <c r="C5177">
        <v>338.82</v>
      </c>
    </row>
    <row r="5178" spans="1:3" x14ac:dyDescent="0.2">
      <c r="A5178" t="s">
        <v>26242</v>
      </c>
      <c r="B5178" s="1">
        <v>43248</v>
      </c>
      <c r="C5178">
        <v>69.95</v>
      </c>
    </row>
    <row r="5179" spans="1:3" x14ac:dyDescent="0.2">
      <c r="A5179" t="s">
        <v>44</v>
      </c>
      <c r="B5179" s="1">
        <v>43248</v>
      </c>
      <c r="C5179">
        <v>332.19</v>
      </c>
    </row>
    <row r="5180" spans="1:3" x14ac:dyDescent="0.2">
      <c r="A5180" t="s">
        <v>122</v>
      </c>
      <c r="B5180" s="1">
        <v>43248</v>
      </c>
      <c r="C5180">
        <v>324.27</v>
      </c>
    </row>
    <row r="5181" spans="1:3" x14ac:dyDescent="0.2">
      <c r="A5181" t="s">
        <v>26243</v>
      </c>
      <c r="B5181" s="1">
        <v>43248</v>
      </c>
      <c r="C5181">
        <v>50</v>
      </c>
    </row>
    <row r="5182" spans="1:3" x14ac:dyDescent="0.2">
      <c r="A5182" t="s">
        <v>26244</v>
      </c>
      <c r="B5182" s="1">
        <v>43248</v>
      </c>
      <c r="C5182">
        <v>94.95</v>
      </c>
    </row>
    <row r="5183" spans="1:3" x14ac:dyDescent="0.2">
      <c r="A5183" t="s">
        <v>3901</v>
      </c>
      <c r="B5183" s="1">
        <v>43248</v>
      </c>
      <c r="C5183">
        <v>561.1</v>
      </c>
    </row>
    <row r="5184" spans="1:3" x14ac:dyDescent="0.2">
      <c r="A5184" t="s">
        <v>331</v>
      </c>
      <c r="B5184" s="1">
        <v>43248</v>
      </c>
      <c r="C5184">
        <v>2034.12</v>
      </c>
    </row>
    <row r="5185" spans="1:3" x14ac:dyDescent="0.2">
      <c r="A5185" t="s">
        <v>26063</v>
      </c>
      <c r="B5185" s="1">
        <v>43248</v>
      </c>
      <c r="C5185">
        <v>89.95</v>
      </c>
    </row>
    <row r="5186" spans="1:3" x14ac:dyDescent="0.2">
      <c r="A5186" t="s">
        <v>12</v>
      </c>
      <c r="B5186" s="1">
        <v>43248</v>
      </c>
      <c r="C5186">
        <v>61.27</v>
      </c>
    </row>
    <row r="5187" spans="1:3" x14ac:dyDescent="0.2">
      <c r="A5187" t="s">
        <v>12</v>
      </c>
      <c r="B5187" s="1">
        <v>43248</v>
      </c>
      <c r="C5187">
        <v>59.86</v>
      </c>
    </row>
    <row r="5188" spans="1:3" x14ac:dyDescent="0.2">
      <c r="A5188" t="s">
        <v>12</v>
      </c>
      <c r="B5188" s="1">
        <v>43248</v>
      </c>
      <c r="C5188">
        <v>117.35</v>
      </c>
    </row>
    <row r="5189" spans="1:3" x14ac:dyDescent="0.2">
      <c r="A5189" t="s">
        <v>12</v>
      </c>
      <c r="B5189" s="1">
        <v>43248</v>
      </c>
      <c r="C5189">
        <v>233.07</v>
      </c>
    </row>
    <row r="5190" spans="1:3" x14ac:dyDescent="0.2">
      <c r="A5190" t="s">
        <v>327</v>
      </c>
      <c r="B5190" s="1">
        <v>43249</v>
      </c>
      <c r="C5190">
        <v>30.6</v>
      </c>
    </row>
    <row r="5191" spans="1:3" x14ac:dyDescent="0.2">
      <c r="A5191" t="s">
        <v>64</v>
      </c>
      <c r="B5191" s="1">
        <v>43249</v>
      </c>
      <c r="C5191">
        <v>896.41</v>
      </c>
    </row>
    <row r="5192" spans="1:3" x14ac:dyDescent="0.2">
      <c r="A5192" t="s">
        <v>1090</v>
      </c>
      <c r="B5192" s="1">
        <v>43249</v>
      </c>
      <c r="C5192">
        <v>249.99</v>
      </c>
    </row>
    <row r="5193" spans="1:3" x14ac:dyDescent="0.2">
      <c r="A5193" t="s">
        <v>1090</v>
      </c>
      <c r="B5193" s="1">
        <v>43249</v>
      </c>
      <c r="C5193">
        <v>99.68</v>
      </c>
    </row>
    <row r="5194" spans="1:3" x14ac:dyDescent="0.2">
      <c r="A5194" t="s">
        <v>495</v>
      </c>
      <c r="B5194" s="1">
        <v>43249</v>
      </c>
      <c r="C5194">
        <v>739.02</v>
      </c>
    </row>
    <row r="5195" spans="1:3" x14ac:dyDescent="0.2">
      <c r="A5195" t="s">
        <v>3</v>
      </c>
      <c r="B5195" s="1">
        <v>43249</v>
      </c>
      <c r="C5195">
        <v>1093.76</v>
      </c>
    </row>
    <row r="5196" spans="1:3" x14ac:dyDescent="0.2">
      <c r="A5196" t="s">
        <v>22660</v>
      </c>
      <c r="B5196" s="1">
        <v>43249</v>
      </c>
      <c r="C5196">
        <v>60</v>
      </c>
    </row>
    <row r="5197" spans="1:3" x14ac:dyDescent="0.2">
      <c r="A5197" t="s">
        <v>969</v>
      </c>
      <c r="B5197" s="1">
        <v>43249</v>
      </c>
      <c r="C5197">
        <v>463.49</v>
      </c>
    </row>
    <row r="5198" spans="1:3" x14ac:dyDescent="0.2">
      <c r="A5198" t="s">
        <v>46</v>
      </c>
      <c r="B5198" s="1">
        <v>43249</v>
      </c>
      <c r="C5198">
        <v>110.54</v>
      </c>
    </row>
    <row r="5199" spans="1:3" x14ac:dyDescent="0.2">
      <c r="A5199" t="s">
        <v>286</v>
      </c>
      <c r="B5199" s="1">
        <v>43249</v>
      </c>
      <c r="C5199">
        <v>122.01</v>
      </c>
    </row>
    <row r="5200" spans="1:3" x14ac:dyDescent="0.2">
      <c r="A5200" t="s">
        <v>29</v>
      </c>
      <c r="B5200" s="1">
        <v>43249</v>
      </c>
      <c r="C5200">
        <v>700</v>
      </c>
    </row>
    <row r="5201" spans="1:3" x14ac:dyDescent="0.2">
      <c r="A5201" t="s">
        <v>597</v>
      </c>
      <c r="B5201" s="1">
        <v>43249</v>
      </c>
      <c r="C5201">
        <v>495</v>
      </c>
    </row>
    <row r="5202" spans="1:3" x14ac:dyDescent="0.2">
      <c r="A5202" t="s">
        <v>597</v>
      </c>
      <c r="B5202" s="1">
        <v>43249</v>
      </c>
      <c r="C5202">
        <v>807.46</v>
      </c>
    </row>
    <row r="5203" spans="1:3" x14ac:dyDescent="0.2">
      <c r="A5203" t="s">
        <v>1323</v>
      </c>
      <c r="B5203" s="1">
        <v>43249</v>
      </c>
      <c r="C5203">
        <v>83.91</v>
      </c>
    </row>
    <row r="5204" spans="1:3" x14ac:dyDescent="0.2">
      <c r="A5204" t="s">
        <v>9330</v>
      </c>
      <c r="B5204" s="1">
        <v>43249</v>
      </c>
      <c r="C5204">
        <v>1336.14</v>
      </c>
    </row>
    <row r="5205" spans="1:3" x14ac:dyDescent="0.2">
      <c r="A5205" t="s">
        <v>10530</v>
      </c>
      <c r="B5205" s="1">
        <v>43249</v>
      </c>
      <c r="C5205">
        <v>300</v>
      </c>
    </row>
    <row r="5206" spans="1:3" x14ac:dyDescent="0.2">
      <c r="A5206" t="s">
        <v>26211</v>
      </c>
      <c r="B5206" s="1">
        <v>43249</v>
      </c>
      <c r="C5206">
        <v>59.7</v>
      </c>
    </row>
    <row r="5207" spans="1:3" x14ac:dyDescent="0.2">
      <c r="A5207" t="s">
        <v>5598</v>
      </c>
      <c r="B5207" s="1">
        <v>43249</v>
      </c>
      <c r="C5207">
        <v>45.45</v>
      </c>
    </row>
    <row r="5208" spans="1:3" x14ac:dyDescent="0.2">
      <c r="A5208" t="s">
        <v>16864</v>
      </c>
      <c r="B5208" s="1">
        <v>43249</v>
      </c>
      <c r="C5208">
        <v>60</v>
      </c>
    </row>
    <row r="5209" spans="1:3" x14ac:dyDescent="0.2">
      <c r="A5209" t="s">
        <v>26069</v>
      </c>
      <c r="B5209" s="1">
        <v>43249</v>
      </c>
      <c r="C5209">
        <v>251.7</v>
      </c>
    </row>
    <row r="5210" spans="1:3" x14ac:dyDescent="0.2">
      <c r="A5210" t="s">
        <v>709</v>
      </c>
      <c r="B5210" s="1">
        <v>43249</v>
      </c>
      <c r="C5210">
        <v>1644.56</v>
      </c>
    </row>
    <row r="5211" spans="1:3" x14ac:dyDescent="0.2">
      <c r="A5211" t="s">
        <v>612</v>
      </c>
      <c r="B5211" s="1">
        <v>43249</v>
      </c>
      <c r="C5211">
        <v>144.31</v>
      </c>
    </row>
    <row r="5212" spans="1:3" x14ac:dyDescent="0.2">
      <c r="A5212" t="s">
        <v>536</v>
      </c>
      <c r="B5212" s="1">
        <v>43249</v>
      </c>
      <c r="C5212">
        <v>38.25</v>
      </c>
    </row>
    <row r="5213" spans="1:3" x14ac:dyDescent="0.2">
      <c r="A5213" t="s">
        <v>404</v>
      </c>
      <c r="B5213" s="1">
        <v>43249</v>
      </c>
      <c r="C5213">
        <v>92.31</v>
      </c>
    </row>
    <row r="5214" spans="1:3" x14ac:dyDescent="0.2">
      <c r="A5214" t="s">
        <v>479</v>
      </c>
      <c r="B5214" s="1">
        <v>43249</v>
      </c>
      <c r="C5214">
        <v>65.900000000000006</v>
      </c>
    </row>
    <row r="5215" spans="1:3" x14ac:dyDescent="0.2">
      <c r="A5215" t="s">
        <v>6139</v>
      </c>
      <c r="B5215" s="1">
        <v>43249</v>
      </c>
      <c r="C5215">
        <v>466.32</v>
      </c>
    </row>
    <row r="5216" spans="1:3" x14ac:dyDescent="0.2">
      <c r="A5216" t="s">
        <v>6139</v>
      </c>
      <c r="B5216" s="1">
        <v>43249</v>
      </c>
      <c r="C5216">
        <v>39.479999999999997</v>
      </c>
    </row>
    <row r="5217" spans="1:3" x14ac:dyDescent="0.2">
      <c r="A5217" t="s">
        <v>26240</v>
      </c>
      <c r="B5217" s="1">
        <v>43249</v>
      </c>
      <c r="C5217">
        <v>96.5</v>
      </c>
    </row>
    <row r="5218" spans="1:3" x14ac:dyDescent="0.2">
      <c r="A5218" t="s">
        <v>482</v>
      </c>
      <c r="B5218" s="1">
        <v>43249</v>
      </c>
      <c r="C5218">
        <v>677.84</v>
      </c>
    </row>
    <row r="5219" spans="1:3" x14ac:dyDescent="0.2">
      <c r="A5219" t="s">
        <v>26241</v>
      </c>
      <c r="B5219" s="1">
        <v>43249</v>
      </c>
      <c r="C5219">
        <v>82.95</v>
      </c>
    </row>
    <row r="5220" spans="1:3" x14ac:dyDescent="0.2">
      <c r="A5220" t="s">
        <v>12</v>
      </c>
      <c r="B5220" s="1">
        <v>43249</v>
      </c>
      <c r="C5220">
        <v>217.51</v>
      </c>
    </row>
    <row r="5221" spans="1:3" x14ac:dyDescent="0.2">
      <c r="A5221" t="s">
        <v>229</v>
      </c>
      <c r="B5221" s="1">
        <v>43250</v>
      </c>
      <c r="C5221">
        <v>926.71</v>
      </c>
    </row>
    <row r="5222" spans="1:3" x14ac:dyDescent="0.2">
      <c r="A5222" t="s">
        <v>1515</v>
      </c>
      <c r="B5222" s="1">
        <v>43250</v>
      </c>
      <c r="C5222">
        <v>304.98</v>
      </c>
    </row>
    <row r="5223" spans="1:3" x14ac:dyDescent="0.2">
      <c r="A5223" t="s">
        <v>383</v>
      </c>
      <c r="B5223" s="1">
        <v>43250</v>
      </c>
      <c r="C5223">
        <v>36.9</v>
      </c>
    </row>
    <row r="5224" spans="1:3" x14ac:dyDescent="0.2">
      <c r="A5224" t="s">
        <v>722</v>
      </c>
      <c r="B5224" s="1">
        <v>43250</v>
      </c>
      <c r="C5224">
        <v>201.72</v>
      </c>
    </row>
    <row r="5225" spans="1:3" x14ac:dyDescent="0.2">
      <c r="A5225" t="s">
        <v>26238</v>
      </c>
      <c r="B5225" s="1">
        <v>43250</v>
      </c>
      <c r="C5225">
        <v>131.5</v>
      </c>
    </row>
    <row r="5226" spans="1:3" x14ac:dyDescent="0.2">
      <c r="A5226" t="s">
        <v>596</v>
      </c>
      <c r="B5226" s="1">
        <v>43250</v>
      </c>
      <c r="C5226">
        <v>301.35000000000002</v>
      </c>
    </row>
    <row r="5227" spans="1:3" x14ac:dyDescent="0.2">
      <c r="A5227" t="s">
        <v>722</v>
      </c>
      <c r="B5227" s="1">
        <v>43250</v>
      </c>
      <c r="C5227">
        <v>1027.5899999999999</v>
      </c>
    </row>
    <row r="5228" spans="1:3" x14ac:dyDescent="0.2">
      <c r="A5228" t="s">
        <v>11712</v>
      </c>
      <c r="B5228" s="1">
        <v>43250</v>
      </c>
      <c r="C5228">
        <v>125.3</v>
      </c>
    </row>
    <row r="5229" spans="1:3" x14ac:dyDescent="0.2">
      <c r="A5229" t="s">
        <v>32</v>
      </c>
      <c r="B5229" s="1">
        <v>43250</v>
      </c>
      <c r="C5229">
        <v>128.86000000000001</v>
      </c>
    </row>
    <row r="5230" spans="1:3" x14ac:dyDescent="0.2">
      <c r="A5230" t="s">
        <v>349</v>
      </c>
      <c r="B5230" s="1">
        <v>43250</v>
      </c>
      <c r="C5230">
        <v>309.16000000000003</v>
      </c>
    </row>
    <row r="5231" spans="1:3" x14ac:dyDescent="0.2">
      <c r="A5231" t="s">
        <v>46</v>
      </c>
      <c r="B5231" s="1">
        <v>43250</v>
      </c>
      <c r="C5231">
        <v>194.35</v>
      </c>
    </row>
    <row r="5232" spans="1:3" x14ac:dyDescent="0.2">
      <c r="A5232" t="s">
        <v>18551</v>
      </c>
      <c r="B5232" s="1">
        <v>43250</v>
      </c>
      <c r="C5232">
        <v>219.05</v>
      </c>
    </row>
    <row r="5233" spans="1:3" x14ac:dyDescent="0.2">
      <c r="A5233" t="s">
        <v>18551</v>
      </c>
      <c r="B5233" s="1">
        <v>43250</v>
      </c>
      <c r="C5233">
        <v>219.05</v>
      </c>
    </row>
    <row r="5234" spans="1:3" x14ac:dyDescent="0.2">
      <c r="A5234" t="s">
        <v>383</v>
      </c>
      <c r="B5234" s="1">
        <v>43250</v>
      </c>
      <c r="C5234">
        <v>219.01</v>
      </c>
    </row>
    <row r="5235" spans="1:3" x14ac:dyDescent="0.2">
      <c r="A5235" t="s">
        <v>20854</v>
      </c>
      <c r="B5235" s="1">
        <v>43250</v>
      </c>
      <c r="C5235">
        <v>25.49</v>
      </c>
    </row>
    <row r="5236" spans="1:3" x14ac:dyDescent="0.2">
      <c r="A5236" t="s">
        <v>26239</v>
      </c>
      <c r="B5236" s="1">
        <v>43250</v>
      </c>
      <c r="C5236">
        <v>64.8</v>
      </c>
    </row>
    <row r="5237" spans="1:3" x14ac:dyDescent="0.2">
      <c r="A5237" t="s">
        <v>12</v>
      </c>
      <c r="B5237" s="1">
        <v>43250</v>
      </c>
      <c r="C5237">
        <v>108.61</v>
      </c>
    </row>
    <row r="5238" spans="1:3" x14ac:dyDescent="0.2">
      <c r="A5238" t="s">
        <v>6139</v>
      </c>
      <c r="B5238" s="1">
        <v>43250</v>
      </c>
      <c r="C5238">
        <v>13096.65</v>
      </c>
    </row>
    <row r="5239" spans="1:3" x14ac:dyDescent="0.2">
      <c r="A5239" t="s">
        <v>19257</v>
      </c>
      <c r="B5239" s="1">
        <v>43250</v>
      </c>
      <c r="C5239">
        <v>35.9</v>
      </c>
    </row>
    <row r="5240" spans="1:3" x14ac:dyDescent="0.2">
      <c r="A5240" t="s">
        <v>321</v>
      </c>
      <c r="B5240" s="1">
        <v>43250</v>
      </c>
      <c r="C5240">
        <v>487.2</v>
      </c>
    </row>
    <row r="5241" spans="1:3" x14ac:dyDescent="0.2">
      <c r="A5241" t="s">
        <v>147</v>
      </c>
      <c r="B5241" s="1">
        <v>43250</v>
      </c>
      <c r="C5241">
        <v>499.92</v>
      </c>
    </row>
    <row r="5242" spans="1:3" x14ac:dyDescent="0.2">
      <c r="A5242" t="s">
        <v>257</v>
      </c>
      <c r="B5242" s="1">
        <v>43251</v>
      </c>
      <c r="C5242">
        <v>36.25</v>
      </c>
    </row>
    <row r="5243" spans="1:3" x14ac:dyDescent="0.2">
      <c r="A5243" t="s">
        <v>13523</v>
      </c>
      <c r="B5243" s="1">
        <v>43251</v>
      </c>
      <c r="C5243">
        <v>203.23</v>
      </c>
    </row>
    <row r="5244" spans="1:3" x14ac:dyDescent="0.2">
      <c r="A5244" t="s">
        <v>236</v>
      </c>
      <c r="B5244" s="1">
        <v>43251</v>
      </c>
      <c r="C5244">
        <v>389.88</v>
      </c>
    </row>
    <row r="5245" spans="1:3" x14ac:dyDescent="0.2">
      <c r="A5245" t="s">
        <v>3</v>
      </c>
      <c r="B5245" s="1">
        <v>43251</v>
      </c>
      <c r="C5245">
        <v>65</v>
      </c>
    </row>
    <row r="5246" spans="1:3" x14ac:dyDescent="0.2">
      <c r="A5246" t="s">
        <v>307</v>
      </c>
      <c r="B5246" s="1">
        <v>43251</v>
      </c>
      <c r="C5246">
        <v>357.78</v>
      </c>
    </row>
    <row r="5247" spans="1:3" x14ac:dyDescent="0.2">
      <c r="A5247" t="s">
        <v>236</v>
      </c>
      <c r="B5247" s="1">
        <v>43251</v>
      </c>
      <c r="C5247">
        <v>37.700000000000003</v>
      </c>
    </row>
    <row r="5248" spans="1:3" x14ac:dyDescent="0.2">
      <c r="A5248" t="s">
        <v>2988</v>
      </c>
      <c r="B5248" s="1">
        <v>43251</v>
      </c>
      <c r="C5248">
        <v>407.7</v>
      </c>
    </row>
    <row r="5249" spans="1:3" x14ac:dyDescent="0.2">
      <c r="A5249" t="s">
        <v>26237</v>
      </c>
      <c r="B5249" s="1">
        <v>43251</v>
      </c>
      <c r="C5249">
        <v>87.85</v>
      </c>
    </row>
    <row r="5250" spans="1:3" x14ac:dyDescent="0.2">
      <c r="A5250" t="s">
        <v>4749</v>
      </c>
      <c r="B5250" s="1">
        <v>43251</v>
      </c>
      <c r="C5250">
        <v>132.55000000000001</v>
      </c>
    </row>
    <row r="5251" spans="1:3" x14ac:dyDescent="0.2">
      <c r="A5251" t="s">
        <v>4749</v>
      </c>
      <c r="B5251" s="1">
        <v>43251</v>
      </c>
      <c r="C5251">
        <v>71.5</v>
      </c>
    </row>
    <row r="5252" spans="1:3" x14ac:dyDescent="0.2">
      <c r="A5252" t="s">
        <v>6139</v>
      </c>
      <c r="B5252" s="1">
        <v>43251</v>
      </c>
      <c r="C5252">
        <v>553</v>
      </c>
    </row>
    <row r="5253" spans="1:3" x14ac:dyDescent="0.2">
      <c r="A5253" t="s">
        <v>44</v>
      </c>
      <c r="B5253" s="1">
        <v>43251</v>
      </c>
      <c r="C5253">
        <v>366.84</v>
      </c>
    </row>
    <row r="5254" spans="1:3" x14ac:dyDescent="0.2">
      <c r="A5254" t="s">
        <v>236</v>
      </c>
      <c r="B5254" s="1">
        <v>43251</v>
      </c>
      <c r="C5254">
        <v>105.84</v>
      </c>
    </row>
    <row r="5255" spans="1:3" x14ac:dyDescent="0.2">
      <c r="A5255" t="s">
        <v>1630</v>
      </c>
      <c r="B5255" s="1">
        <v>43251</v>
      </c>
      <c r="C5255">
        <v>609.91</v>
      </c>
    </row>
    <row r="5256" spans="1:3" x14ac:dyDescent="0.2">
      <c r="A5256" t="s">
        <v>12</v>
      </c>
      <c r="B5256" s="1">
        <v>43251</v>
      </c>
      <c r="C5256">
        <v>283.95999999999998</v>
      </c>
    </row>
    <row r="5257" spans="1:3" x14ac:dyDescent="0.2">
      <c r="A5257" t="s">
        <v>1204</v>
      </c>
      <c r="B5257" s="1">
        <v>43252</v>
      </c>
      <c r="C5257">
        <v>87.86</v>
      </c>
    </row>
    <row r="5258" spans="1:3" x14ac:dyDescent="0.2">
      <c r="A5258" t="s">
        <v>5955</v>
      </c>
      <c r="B5258" s="1">
        <v>43252</v>
      </c>
      <c r="C5258">
        <v>431.89</v>
      </c>
    </row>
    <row r="5259" spans="1:3" x14ac:dyDescent="0.2">
      <c r="A5259" t="s">
        <v>26236</v>
      </c>
      <c r="B5259" s="1">
        <v>43252</v>
      </c>
      <c r="C5259">
        <v>31</v>
      </c>
    </row>
    <row r="5260" spans="1:3" x14ac:dyDescent="0.2">
      <c r="A5260" t="s">
        <v>19778</v>
      </c>
      <c r="B5260" s="1">
        <v>43252</v>
      </c>
      <c r="C5260">
        <v>198.87</v>
      </c>
    </row>
    <row r="5261" spans="1:3" x14ac:dyDescent="0.2">
      <c r="A5261" t="s">
        <v>19778</v>
      </c>
      <c r="B5261" s="1">
        <v>43252</v>
      </c>
      <c r="C5261">
        <v>795.47</v>
      </c>
    </row>
    <row r="5262" spans="1:3" x14ac:dyDescent="0.2">
      <c r="A5262" t="s">
        <v>24862</v>
      </c>
      <c r="B5262" s="1">
        <v>43252</v>
      </c>
      <c r="C5262">
        <v>144.94999999999999</v>
      </c>
    </row>
    <row r="5263" spans="1:3" x14ac:dyDescent="0.2">
      <c r="A5263" t="s">
        <v>534</v>
      </c>
      <c r="B5263" s="1">
        <v>43252</v>
      </c>
      <c r="C5263">
        <v>1928.46</v>
      </c>
    </row>
    <row r="5264" spans="1:3" x14ac:dyDescent="0.2">
      <c r="A5264" t="s">
        <v>257</v>
      </c>
      <c r="B5264" s="1">
        <v>43252</v>
      </c>
      <c r="C5264">
        <v>4477.04</v>
      </c>
    </row>
    <row r="5265" spans="1:3" x14ac:dyDescent="0.2">
      <c r="A5265" t="s">
        <v>119</v>
      </c>
      <c r="B5265" s="1">
        <v>43252</v>
      </c>
      <c r="C5265">
        <v>515.64</v>
      </c>
    </row>
    <row r="5266" spans="1:3" x14ac:dyDescent="0.2">
      <c r="A5266" t="s">
        <v>14</v>
      </c>
      <c r="B5266" s="1">
        <v>43252</v>
      </c>
      <c r="C5266">
        <v>404.94</v>
      </c>
    </row>
    <row r="5267" spans="1:3" x14ac:dyDescent="0.2">
      <c r="A5267" t="s">
        <v>1759</v>
      </c>
      <c r="B5267" s="1">
        <v>43252</v>
      </c>
      <c r="C5267">
        <v>633.37</v>
      </c>
    </row>
    <row r="5268" spans="1:3" x14ac:dyDescent="0.2">
      <c r="A5268" t="s">
        <v>11438</v>
      </c>
      <c r="B5268" s="1">
        <v>43252</v>
      </c>
      <c r="C5268">
        <v>2229.6</v>
      </c>
    </row>
    <row r="5269" spans="1:3" x14ac:dyDescent="0.2">
      <c r="A5269" t="s">
        <v>940</v>
      </c>
      <c r="B5269" s="1">
        <v>43252</v>
      </c>
      <c r="C5269">
        <v>118.5</v>
      </c>
    </row>
    <row r="5270" spans="1:3" x14ac:dyDescent="0.2">
      <c r="A5270" t="s">
        <v>14</v>
      </c>
      <c r="B5270" s="1">
        <v>43252</v>
      </c>
      <c r="C5270">
        <v>608.14</v>
      </c>
    </row>
    <row r="5271" spans="1:3" x14ac:dyDescent="0.2">
      <c r="A5271" t="s">
        <v>331</v>
      </c>
      <c r="B5271" s="1">
        <v>43252</v>
      </c>
      <c r="C5271">
        <v>705.02</v>
      </c>
    </row>
    <row r="5272" spans="1:3" x14ac:dyDescent="0.2">
      <c r="A5272" t="s">
        <v>483</v>
      </c>
      <c r="B5272" s="1">
        <v>43252</v>
      </c>
      <c r="C5272">
        <v>512.94000000000005</v>
      </c>
    </row>
    <row r="5273" spans="1:3" x14ac:dyDescent="0.2">
      <c r="A5273" t="s">
        <v>4663</v>
      </c>
      <c r="B5273" s="1">
        <v>43252</v>
      </c>
      <c r="C5273">
        <v>149.52000000000001</v>
      </c>
    </row>
    <row r="5274" spans="1:3" x14ac:dyDescent="0.2">
      <c r="A5274" t="s">
        <v>4663</v>
      </c>
      <c r="B5274" s="1">
        <v>43252</v>
      </c>
      <c r="C5274">
        <v>280.04000000000002</v>
      </c>
    </row>
    <row r="5275" spans="1:3" x14ac:dyDescent="0.2">
      <c r="A5275" t="s">
        <v>4663</v>
      </c>
      <c r="B5275" s="1">
        <v>43252</v>
      </c>
      <c r="C5275">
        <v>4274</v>
      </c>
    </row>
    <row r="5276" spans="1:3" x14ac:dyDescent="0.2">
      <c r="A5276" t="s">
        <v>2988</v>
      </c>
      <c r="B5276" s="1">
        <v>43252</v>
      </c>
      <c r="C5276">
        <v>558</v>
      </c>
    </row>
    <row r="5277" spans="1:3" x14ac:dyDescent="0.2">
      <c r="A5277" t="s">
        <v>13655</v>
      </c>
      <c r="B5277" s="1">
        <v>43252</v>
      </c>
      <c r="C5277">
        <v>476.48</v>
      </c>
    </row>
    <row r="5278" spans="1:3" x14ac:dyDescent="0.2">
      <c r="A5278" t="s">
        <v>416</v>
      </c>
      <c r="B5278" s="1">
        <v>43252</v>
      </c>
      <c r="C5278">
        <v>4843.13</v>
      </c>
    </row>
    <row r="5279" spans="1:3" x14ac:dyDescent="0.2">
      <c r="A5279" t="s">
        <v>2</v>
      </c>
      <c r="B5279" s="1">
        <v>43252</v>
      </c>
      <c r="C5279">
        <v>1422.7</v>
      </c>
    </row>
    <row r="5280" spans="1:3" x14ac:dyDescent="0.2">
      <c r="A5280" t="s">
        <v>326</v>
      </c>
      <c r="B5280" s="1">
        <v>43255</v>
      </c>
      <c r="C5280">
        <v>797.61</v>
      </c>
    </row>
    <row r="5281" spans="1:3" x14ac:dyDescent="0.2">
      <c r="A5281" t="s">
        <v>326</v>
      </c>
      <c r="B5281" s="1">
        <v>43255</v>
      </c>
      <c r="C5281">
        <v>51.2</v>
      </c>
    </row>
    <row r="5282" spans="1:3" x14ac:dyDescent="0.2">
      <c r="A5282" t="s">
        <v>26234</v>
      </c>
      <c r="B5282" s="1">
        <v>43255</v>
      </c>
      <c r="C5282">
        <v>51.95</v>
      </c>
    </row>
    <row r="5283" spans="1:3" x14ac:dyDescent="0.2">
      <c r="A5283" t="s">
        <v>25863</v>
      </c>
      <c r="B5283" s="1">
        <v>43255</v>
      </c>
      <c r="C5283">
        <v>96</v>
      </c>
    </row>
    <row r="5284" spans="1:3" x14ac:dyDescent="0.2">
      <c r="A5284" t="s">
        <v>383</v>
      </c>
      <c r="B5284" s="1">
        <v>43255</v>
      </c>
      <c r="C5284">
        <v>36.909999999999997</v>
      </c>
    </row>
    <row r="5285" spans="1:3" x14ac:dyDescent="0.2">
      <c r="A5285" t="s">
        <v>46</v>
      </c>
      <c r="B5285" s="1">
        <v>43255</v>
      </c>
      <c r="C5285">
        <v>1031.01</v>
      </c>
    </row>
    <row r="5286" spans="1:3" x14ac:dyDescent="0.2">
      <c r="A5286" t="s">
        <v>597</v>
      </c>
      <c r="B5286" s="1">
        <v>43255</v>
      </c>
      <c r="C5286">
        <v>39</v>
      </c>
    </row>
    <row r="5287" spans="1:3" x14ac:dyDescent="0.2">
      <c r="A5287" t="s">
        <v>597</v>
      </c>
      <c r="B5287" s="1">
        <v>43255</v>
      </c>
      <c r="C5287">
        <v>43.73</v>
      </c>
    </row>
    <row r="5288" spans="1:3" x14ac:dyDescent="0.2">
      <c r="A5288" t="s">
        <v>26235</v>
      </c>
      <c r="B5288" s="1">
        <v>43255</v>
      </c>
      <c r="C5288">
        <v>101</v>
      </c>
    </row>
    <row r="5289" spans="1:3" x14ac:dyDescent="0.2">
      <c r="A5289" t="s">
        <v>597</v>
      </c>
      <c r="B5289" s="1">
        <v>43255</v>
      </c>
      <c r="C5289">
        <v>2250</v>
      </c>
    </row>
    <row r="5290" spans="1:3" x14ac:dyDescent="0.2">
      <c r="A5290" t="s">
        <v>32</v>
      </c>
      <c r="B5290" s="1">
        <v>43255</v>
      </c>
      <c r="C5290">
        <v>494.39</v>
      </c>
    </row>
    <row r="5291" spans="1:3" x14ac:dyDescent="0.2">
      <c r="A5291" t="s">
        <v>185</v>
      </c>
      <c r="B5291" s="1">
        <v>43255</v>
      </c>
      <c r="C5291">
        <v>285.66000000000003</v>
      </c>
    </row>
    <row r="5292" spans="1:3" x14ac:dyDescent="0.2">
      <c r="A5292" t="s">
        <v>185</v>
      </c>
      <c r="B5292" s="1">
        <v>43255</v>
      </c>
      <c r="C5292">
        <v>890.28</v>
      </c>
    </row>
    <row r="5293" spans="1:3" x14ac:dyDescent="0.2">
      <c r="A5293" t="s">
        <v>44</v>
      </c>
      <c r="B5293" s="1">
        <v>43255</v>
      </c>
      <c r="C5293">
        <v>542.78</v>
      </c>
    </row>
    <row r="5294" spans="1:3" x14ac:dyDescent="0.2">
      <c r="A5294" t="s">
        <v>229</v>
      </c>
      <c r="B5294" s="1">
        <v>43255</v>
      </c>
      <c r="C5294">
        <v>473.34</v>
      </c>
    </row>
    <row r="5295" spans="1:3" x14ac:dyDescent="0.2">
      <c r="A5295" t="s">
        <v>20940</v>
      </c>
      <c r="B5295" s="1">
        <v>43255</v>
      </c>
      <c r="C5295">
        <v>198.31</v>
      </c>
    </row>
    <row r="5296" spans="1:3" x14ac:dyDescent="0.2">
      <c r="A5296" t="s">
        <v>22641</v>
      </c>
      <c r="B5296" s="1">
        <v>43255</v>
      </c>
      <c r="C5296">
        <v>44.97</v>
      </c>
    </row>
    <row r="5297" spans="1:3" x14ac:dyDescent="0.2">
      <c r="A5297" t="s">
        <v>3</v>
      </c>
      <c r="B5297" s="1">
        <v>43255</v>
      </c>
      <c r="C5297">
        <v>160</v>
      </c>
    </row>
    <row r="5298" spans="1:3" x14ac:dyDescent="0.2">
      <c r="A5298" t="s">
        <v>751</v>
      </c>
      <c r="B5298" s="1">
        <v>43255</v>
      </c>
      <c r="C5298">
        <v>1184.8699999999999</v>
      </c>
    </row>
    <row r="5299" spans="1:3" x14ac:dyDescent="0.2">
      <c r="A5299" t="s">
        <v>1719</v>
      </c>
      <c r="B5299" s="1">
        <v>43255</v>
      </c>
      <c r="C5299">
        <v>33.83</v>
      </c>
    </row>
    <row r="5300" spans="1:3" x14ac:dyDescent="0.2">
      <c r="A5300" t="s">
        <v>12</v>
      </c>
      <c r="B5300" s="1">
        <v>43255</v>
      </c>
      <c r="C5300">
        <v>108.57</v>
      </c>
    </row>
    <row r="5301" spans="1:3" x14ac:dyDescent="0.2">
      <c r="A5301" t="s">
        <v>12</v>
      </c>
      <c r="B5301" s="1">
        <v>43255</v>
      </c>
      <c r="C5301">
        <v>163.19999999999999</v>
      </c>
    </row>
    <row r="5302" spans="1:3" x14ac:dyDescent="0.2">
      <c r="A5302" t="s">
        <v>12</v>
      </c>
      <c r="B5302" s="1">
        <v>43255</v>
      </c>
      <c r="C5302">
        <v>170.4</v>
      </c>
    </row>
    <row r="5303" spans="1:3" x14ac:dyDescent="0.2">
      <c r="A5303" t="s">
        <v>12</v>
      </c>
      <c r="B5303" s="1">
        <v>43255</v>
      </c>
      <c r="C5303">
        <v>43.97</v>
      </c>
    </row>
    <row r="5304" spans="1:3" x14ac:dyDescent="0.2">
      <c r="A5304" t="s">
        <v>3</v>
      </c>
      <c r="B5304" s="1">
        <v>43255</v>
      </c>
      <c r="C5304">
        <v>34.5</v>
      </c>
    </row>
    <row r="5305" spans="1:3" x14ac:dyDescent="0.2">
      <c r="A5305" t="s">
        <v>143</v>
      </c>
      <c r="B5305" s="1">
        <v>43255</v>
      </c>
      <c r="C5305">
        <v>327.58999999999997</v>
      </c>
    </row>
    <row r="5306" spans="1:3" x14ac:dyDescent="0.2">
      <c r="A5306" t="s">
        <v>18927</v>
      </c>
      <c r="B5306" s="1">
        <v>43256</v>
      </c>
      <c r="C5306">
        <v>744.95</v>
      </c>
    </row>
    <row r="5307" spans="1:3" x14ac:dyDescent="0.2">
      <c r="A5307" t="s">
        <v>25487</v>
      </c>
      <c r="B5307" s="1">
        <v>43256</v>
      </c>
      <c r="C5307">
        <v>347.1</v>
      </c>
    </row>
    <row r="5308" spans="1:3" x14ac:dyDescent="0.2">
      <c r="A5308" t="s">
        <v>22069</v>
      </c>
      <c r="B5308" s="1">
        <v>43256</v>
      </c>
      <c r="C5308">
        <v>350</v>
      </c>
    </row>
    <row r="5309" spans="1:3" x14ac:dyDescent="0.2">
      <c r="A5309" t="s">
        <v>23388</v>
      </c>
      <c r="B5309" s="1">
        <v>43256</v>
      </c>
      <c r="C5309">
        <v>399.95</v>
      </c>
    </row>
    <row r="5310" spans="1:3" x14ac:dyDescent="0.2">
      <c r="A5310" t="s">
        <v>19329</v>
      </c>
      <c r="B5310" s="1">
        <v>43256</v>
      </c>
      <c r="C5310">
        <v>87.9</v>
      </c>
    </row>
    <row r="5311" spans="1:3" x14ac:dyDescent="0.2">
      <c r="A5311" t="s">
        <v>479</v>
      </c>
      <c r="B5311" s="1">
        <v>43256</v>
      </c>
      <c r="C5311">
        <v>43.3</v>
      </c>
    </row>
    <row r="5312" spans="1:3" x14ac:dyDescent="0.2">
      <c r="A5312" t="s">
        <v>333</v>
      </c>
      <c r="B5312" s="1">
        <v>43256</v>
      </c>
      <c r="C5312">
        <v>322.35000000000002</v>
      </c>
    </row>
    <row r="5313" spans="1:3" x14ac:dyDescent="0.2">
      <c r="A5313" t="s">
        <v>19661</v>
      </c>
      <c r="B5313" s="1">
        <v>43256</v>
      </c>
      <c r="C5313">
        <v>974.25</v>
      </c>
    </row>
    <row r="5314" spans="1:3" x14ac:dyDescent="0.2">
      <c r="A5314" t="s">
        <v>1851</v>
      </c>
      <c r="B5314" s="1">
        <v>43256</v>
      </c>
      <c r="C5314">
        <v>1947.75</v>
      </c>
    </row>
    <row r="5315" spans="1:3" x14ac:dyDescent="0.2">
      <c r="A5315" t="s">
        <v>26058</v>
      </c>
      <c r="B5315" s="1">
        <v>43256</v>
      </c>
      <c r="C5315">
        <v>90.75</v>
      </c>
    </row>
    <row r="5316" spans="1:3" x14ac:dyDescent="0.2">
      <c r="A5316" t="s">
        <v>21729</v>
      </c>
      <c r="B5316" s="1">
        <v>43256</v>
      </c>
      <c r="C5316">
        <v>153.63</v>
      </c>
    </row>
    <row r="5317" spans="1:3" x14ac:dyDescent="0.2">
      <c r="A5317" t="s">
        <v>483</v>
      </c>
      <c r="B5317" s="1">
        <v>43256</v>
      </c>
      <c r="C5317">
        <v>178.47</v>
      </c>
    </row>
    <row r="5318" spans="1:3" x14ac:dyDescent="0.2">
      <c r="A5318" t="s">
        <v>16960</v>
      </c>
      <c r="B5318" s="1">
        <v>43256</v>
      </c>
      <c r="C5318">
        <v>2707.12</v>
      </c>
    </row>
    <row r="5319" spans="1:3" x14ac:dyDescent="0.2">
      <c r="A5319" t="s">
        <v>347</v>
      </c>
      <c r="B5319" s="1">
        <v>43256</v>
      </c>
      <c r="C5319">
        <v>35.950000000000003</v>
      </c>
    </row>
    <row r="5320" spans="1:3" x14ac:dyDescent="0.2">
      <c r="A5320" t="s">
        <v>347</v>
      </c>
      <c r="B5320" s="1">
        <v>43256</v>
      </c>
      <c r="C5320">
        <v>53.93</v>
      </c>
    </row>
    <row r="5321" spans="1:3" x14ac:dyDescent="0.2">
      <c r="A5321" t="s">
        <v>20194</v>
      </c>
      <c r="B5321" s="1">
        <v>43256</v>
      </c>
      <c r="C5321">
        <v>83.8</v>
      </c>
    </row>
    <row r="5322" spans="1:3" x14ac:dyDescent="0.2">
      <c r="A5322" t="s">
        <v>347</v>
      </c>
      <c r="B5322" s="1">
        <v>43256</v>
      </c>
      <c r="C5322">
        <v>139.5</v>
      </c>
    </row>
    <row r="5323" spans="1:3" x14ac:dyDescent="0.2">
      <c r="A5323" t="s">
        <v>1090</v>
      </c>
      <c r="B5323" s="1">
        <v>43256</v>
      </c>
      <c r="C5323">
        <v>357.12</v>
      </c>
    </row>
    <row r="5324" spans="1:3" x14ac:dyDescent="0.2">
      <c r="A5324" t="s">
        <v>16960</v>
      </c>
      <c r="B5324" s="1">
        <v>43256</v>
      </c>
      <c r="C5324">
        <v>5492.36</v>
      </c>
    </row>
    <row r="5325" spans="1:3" x14ac:dyDescent="0.2">
      <c r="A5325" t="s">
        <v>2938</v>
      </c>
      <c r="B5325" s="1">
        <v>43256</v>
      </c>
      <c r="C5325">
        <v>231.01</v>
      </c>
    </row>
    <row r="5326" spans="1:3" x14ac:dyDescent="0.2">
      <c r="A5326" t="s">
        <v>29</v>
      </c>
      <c r="B5326" s="1">
        <v>43256</v>
      </c>
      <c r="C5326">
        <v>100</v>
      </c>
    </row>
    <row r="5327" spans="1:3" x14ac:dyDescent="0.2">
      <c r="A5327" t="s">
        <v>347</v>
      </c>
      <c r="B5327" s="1">
        <v>43256</v>
      </c>
      <c r="C5327">
        <v>358.6</v>
      </c>
    </row>
    <row r="5328" spans="1:3" x14ac:dyDescent="0.2">
      <c r="A5328" t="s">
        <v>176</v>
      </c>
      <c r="B5328" s="1">
        <v>43256</v>
      </c>
      <c r="C5328">
        <v>1992.42</v>
      </c>
    </row>
    <row r="5329" spans="1:3" x14ac:dyDescent="0.2">
      <c r="A5329" t="s">
        <v>26233</v>
      </c>
      <c r="B5329" s="1">
        <v>43256</v>
      </c>
      <c r="C5329">
        <v>100.85</v>
      </c>
    </row>
    <row r="5330" spans="1:3" x14ac:dyDescent="0.2">
      <c r="A5330" t="s">
        <v>176</v>
      </c>
      <c r="B5330" s="1">
        <v>43256</v>
      </c>
      <c r="C5330">
        <v>67.430000000000007</v>
      </c>
    </row>
    <row r="5331" spans="1:3" x14ac:dyDescent="0.2">
      <c r="A5331" t="s">
        <v>25269</v>
      </c>
      <c r="B5331" s="1">
        <v>43256</v>
      </c>
      <c r="C5331">
        <v>17.98</v>
      </c>
    </row>
    <row r="5332" spans="1:3" x14ac:dyDescent="0.2">
      <c r="A5332" t="s">
        <v>25269</v>
      </c>
      <c r="B5332" s="1">
        <v>43256</v>
      </c>
      <c r="C5332">
        <v>206.82</v>
      </c>
    </row>
    <row r="5333" spans="1:3" x14ac:dyDescent="0.2">
      <c r="A5333" t="s">
        <v>241</v>
      </c>
      <c r="B5333" s="1">
        <v>43256</v>
      </c>
      <c r="C5333">
        <v>429.04</v>
      </c>
    </row>
    <row r="5334" spans="1:3" x14ac:dyDescent="0.2">
      <c r="A5334" t="s">
        <v>321</v>
      </c>
      <c r="B5334" s="1">
        <v>43256</v>
      </c>
      <c r="C5334">
        <v>1066.7</v>
      </c>
    </row>
    <row r="5335" spans="1:3" x14ac:dyDescent="0.2">
      <c r="A5335" t="s">
        <v>16550</v>
      </c>
      <c r="B5335" s="1">
        <v>43256</v>
      </c>
      <c r="C5335">
        <v>842.9</v>
      </c>
    </row>
    <row r="5336" spans="1:3" x14ac:dyDescent="0.2">
      <c r="A5336" t="s">
        <v>483</v>
      </c>
      <c r="B5336" s="1">
        <v>43256</v>
      </c>
      <c r="C5336">
        <v>506.88</v>
      </c>
    </row>
    <row r="5337" spans="1:3" x14ac:dyDescent="0.2">
      <c r="A5337" t="s">
        <v>2988</v>
      </c>
      <c r="B5337" s="1">
        <v>43256</v>
      </c>
      <c r="C5337">
        <v>129</v>
      </c>
    </row>
    <row r="5338" spans="1:3" x14ac:dyDescent="0.2">
      <c r="A5338" t="s">
        <v>6139</v>
      </c>
      <c r="B5338" s="1">
        <v>43256</v>
      </c>
      <c r="C5338">
        <v>394.88</v>
      </c>
    </row>
    <row r="5339" spans="1:3" x14ac:dyDescent="0.2">
      <c r="A5339" t="s">
        <v>20179</v>
      </c>
      <c r="B5339" s="1">
        <v>43256</v>
      </c>
      <c r="C5339">
        <v>222.9</v>
      </c>
    </row>
    <row r="5340" spans="1:3" x14ac:dyDescent="0.2">
      <c r="A5340" t="s">
        <v>26134</v>
      </c>
      <c r="B5340" s="1">
        <v>43256</v>
      </c>
      <c r="C5340">
        <v>302</v>
      </c>
    </row>
    <row r="5341" spans="1:3" x14ac:dyDescent="0.2">
      <c r="A5341" t="s">
        <v>6139</v>
      </c>
      <c r="B5341" s="1">
        <v>43256</v>
      </c>
      <c r="C5341">
        <v>248.22</v>
      </c>
    </row>
    <row r="5342" spans="1:3" x14ac:dyDescent="0.2">
      <c r="A5342" t="s">
        <v>6139</v>
      </c>
      <c r="B5342" s="1">
        <v>43256</v>
      </c>
      <c r="C5342">
        <v>703.14</v>
      </c>
    </row>
    <row r="5343" spans="1:3" x14ac:dyDescent="0.2">
      <c r="A5343" t="s">
        <v>3762</v>
      </c>
      <c r="B5343" s="1">
        <v>43257</v>
      </c>
      <c r="C5343">
        <v>191.13</v>
      </c>
    </row>
    <row r="5344" spans="1:3" x14ac:dyDescent="0.2">
      <c r="A5344" t="s">
        <v>3762</v>
      </c>
      <c r="B5344" s="1">
        <v>43257</v>
      </c>
      <c r="C5344">
        <v>532.61</v>
      </c>
    </row>
    <row r="5345" spans="1:3" x14ac:dyDescent="0.2">
      <c r="A5345" t="s">
        <v>481</v>
      </c>
      <c r="B5345" s="1">
        <v>43257</v>
      </c>
      <c r="C5345">
        <v>361.32</v>
      </c>
    </row>
    <row r="5346" spans="1:3" x14ac:dyDescent="0.2">
      <c r="A5346" t="s">
        <v>1568</v>
      </c>
      <c r="B5346" s="1">
        <v>43257</v>
      </c>
      <c r="C5346">
        <v>830.52</v>
      </c>
    </row>
    <row r="5347" spans="1:3" x14ac:dyDescent="0.2">
      <c r="A5347" t="s">
        <v>14927</v>
      </c>
      <c r="B5347" s="1">
        <v>43257</v>
      </c>
      <c r="C5347">
        <v>25.5</v>
      </c>
    </row>
    <row r="5348" spans="1:3" x14ac:dyDescent="0.2">
      <c r="A5348" t="s">
        <v>11328</v>
      </c>
      <c r="B5348" s="1">
        <v>43257</v>
      </c>
      <c r="C5348">
        <v>45</v>
      </c>
    </row>
    <row r="5349" spans="1:3" x14ac:dyDescent="0.2">
      <c r="A5349" t="s">
        <v>5313</v>
      </c>
      <c r="B5349" s="1">
        <v>43257</v>
      </c>
      <c r="C5349">
        <v>77.900000000000006</v>
      </c>
    </row>
    <row r="5350" spans="1:3" x14ac:dyDescent="0.2">
      <c r="A5350" t="s">
        <v>5313</v>
      </c>
      <c r="B5350" s="1">
        <v>43257</v>
      </c>
      <c r="C5350">
        <v>192.8</v>
      </c>
    </row>
    <row r="5351" spans="1:3" x14ac:dyDescent="0.2">
      <c r="A5351" t="s">
        <v>257</v>
      </c>
      <c r="B5351" s="1">
        <v>43257</v>
      </c>
      <c r="C5351">
        <v>289.75</v>
      </c>
    </row>
    <row r="5352" spans="1:3" x14ac:dyDescent="0.2">
      <c r="A5352" t="s">
        <v>26231</v>
      </c>
      <c r="B5352" s="1">
        <v>43257</v>
      </c>
      <c r="C5352">
        <v>25.95</v>
      </c>
    </row>
    <row r="5353" spans="1:3" x14ac:dyDescent="0.2">
      <c r="A5353" t="s">
        <v>236</v>
      </c>
      <c r="B5353" s="1">
        <v>43257</v>
      </c>
      <c r="C5353">
        <v>587.38</v>
      </c>
    </row>
    <row r="5354" spans="1:3" x14ac:dyDescent="0.2">
      <c r="A5354" t="s">
        <v>17121</v>
      </c>
      <c r="B5354" s="1">
        <v>43257</v>
      </c>
      <c r="C5354">
        <v>110.19</v>
      </c>
    </row>
    <row r="5355" spans="1:3" x14ac:dyDescent="0.2">
      <c r="A5355" t="s">
        <v>236</v>
      </c>
      <c r="B5355" s="1">
        <v>43257</v>
      </c>
      <c r="C5355">
        <v>67</v>
      </c>
    </row>
    <row r="5356" spans="1:3" x14ac:dyDescent="0.2">
      <c r="A5356" t="s">
        <v>17121</v>
      </c>
      <c r="B5356" s="1">
        <v>43257</v>
      </c>
      <c r="C5356">
        <v>1276.51</v>
      </c>
    </row>
    <row r="5357" spans="1:3" x14ac:dyDescent="0.2">
      <c r="A5357" t="s">
        <v>1090</v>
      </c>
      <c r="B5357" s="1">
        <v>43257</v>
      </c>
      <c r="C5357">
        <v>43.5</v>
      </c>
    </row>
    <row r="5358" spans="1:3" x14ac:dyDescent="0.2">
      <c r="A5358" t="s">
        <v>24736</v>
      </c>
      <c r="B5358" s="1">
        <v>43257</v>
      </c>
      <c r="C5358">
        <v>1162.8900000000001</v>
      </c>
    </row>
    <row r="5359" spans="1:3" x14ac:dyDescent="0.2">
      <c r="A5359" t="s">
        <v>943</v>
      </c>
      <c r="B5359" s="1">
        <v>43257</v>
      </c>
      <c r="C5359">
        <v>264.63</v>
      </c>
    </row>
    <row r="5360" spans="1:3" x14ac:dyDescent="0.2">
      <c r="A5360" t="s">
        <v>18551</v>
      </c>
      <c r="B5360" s="1">
        <v>43257</v>
      </c>
      <c r="C5360">
        <v>438.1</v>
      </c>
    </row>
    <row r="5361" spans="1:3" x14ac:dyDescent="0.2">
      <c r="A5361" t="s">
        <v>18551</v>
      </c>
      <c r="B5361" s="1">
        <v>43257</v>
      </c>
      <c r="C5361">
        <v>438.1</v>
      </c>
    </row>
    <row r="5362" spans="1:3" x14ac:dyDescent="0.2">
      <c r="A5362" t="s">
        <v>383</v>
      </c>
      <c r="B5362" s="1">
        <v>43257</v>
      </c>
      <c r="C5362">
        <v>657.03</v>
      </c>
    </row>
    <row r="5363" spans="1:3" x14ac:dyDescent="0.2">
      <c r="A5363" t="s">
        <v>1090</v>
      </c>
      <c r="B5363" s="1">
        <v>43257</v>
      </c>
      <c r="C5363">
        <v>359.7</v>
      </c>
    </row>
    <row r="5364" spans="1:3" x14ac:dyDescent="0.2">
      <c r="A5364" t="s">
        <v>143</v>
      </c>
      <c r="B5364" s="1">
        <v>43257</v>
      </c>
      <c r="C5364">
        <v>35.96</v>
      </c>
    </row>
    <row r="5365" spans="1:3" x14ac:dyDescent="0.2">
      <c r="A5365" t="s">
        <v>232</v>
      </c>
      <c r="B5365" s="1">
        <v>43257</v>
      </c>
      <c r="C5365">
        <v>315.20999999999998</v>
      </c>
    </row>
    <row r="5366" spans="1:3" x14ac:dyDescent="0.2">
      <c r="A5366" t="s">
        <v>32</v>
      </c>
      <c r="B5366" s="1">
        <v>43257</v>
      </c>
      <c r="C5366">
        <v>541.79</v>
      </c>
    </row>
    <row r="5367" spans="1:3" x14ac:dyDescent="0.2">
      <c r="A5367" t="s">
        <v>232</v>
      </c>
      <c r="B5367" s="1">
        <v>43257</v>
      </c>
      <c r="C5367">
        <v>1027.72</v>
      </c>
    </row>
    <row r="5368" spans="1:3" x14ac:dyDescent="0.2">
      <c r="A5368" t="s">
        <v>32</v>
      </c>
      <c r="B5368" s="1">
        <v>43257</v>
      </c>
      <c r="C5368">
        <v>9.5399999999999991</v>
      </c>
    </row>
    <row r="5369" spans="1:3" x14ac:dyDescent="0.2">
      <c r="A5369" t="s">
        <v>184</v>
      </c>
      <c r="B5369" s="1">
        <v>43257</v>
      </c>
      <c r="C5369">
        <v>38.479999999999997</v>
      </c>
    </row>
    <row r="5370" spans="1:3" x14ac:dyDescent="0.2">
      <c r="A5370" t="s">
        <v>26232</v>
      </c>
      <c r="B5370" s="1">
        <v>43257</v>
      </c>
      <c r="C5370">
        <v>12600</v>
      </c>
    </row>
    <row r="5371" spans="1:3" x14ac:dyDescent="0.2">
      <c r="A5371" t="s">
        <v>184</v>
      </c>
      <c r="B5371" s="1">
        <v>43257</v>
      </c>
      <c r="C5371">
        <v>55.23</v>
      </c>
    </row>
    <row r="5372" spans="1:3" x14ac:dyDescent="0.2">
      <c r="A5372" t="s">
        <v>286</v>
      </c>
      <c r="B5372" s="1">
        <v>43257</v>
      </c>
      <c r="C5372">
        <v>175.34</v>
      </c>
    </row>
    <row r="5373" spans="1:3" x14ac:dyDescent="0.2">
      <c r="A5373" t="s">
        <v>34</v>
      </c>
      <c r="B5373" s="1">
        <v>43257</v>
      </c>
      <c r="C5373">
        <v>308.17</v>
      </c>
    </row>
    <row r="5374" spans="1:3" x14ac:dyDescent="0.2">
      <c r="A5374" t="s">
        <v>940</v>
      </c>
      <c r="B5374" s="1">
        <v>43257</v>
      </c>
      <c r="C5374">
        <v>325.58999999999997</v>
      </c>
    </row>
    <row r="5375" spans="1:3" x14ac:dyDescent="0.2">
      <c r="A5375" t="s">
        <v>5347</v>
      </c>
      <c r="B5375" s="1">
        <v>43257</v>
      </c>
      <c r="C5375">
        <v>147.01</v>
      </c>
    </row>
    <row r="5376" spans="1:3" x14ac:dyDescent="0.2">
      <c r="A5376" t="s">
        <v>46</v>
      </c>
      <c r="B5376" s="1">
        <v>43257</v>
      </c>
      <c r="C5376">
        <v>63.4</v>
      </c>
    </row>
    <row r="5377" spans="1:3" x14ac:dyDescent="0.2">
      <c r="A5377" t="s">
        <v>184</v>
      </c>
      <c r="B5377" s="1">
        <v>43257</v>
      </c>
      <c r="C5377">
        <v>74.5</v>
      </c>
    </row>
    <row r="5378" spans="1:3" x14ac:dyDescent="0.2">
      <c r="A5378" t="s">
        <v>12</v>
      </c>
      <c r="B5378" s="1">
        <v>43257</v>
      </c>
      <c r="C5378">
        <v>117.96</v>
      </c>
    </row>
    <row r="5379" spans="1:3" x14ac:dyDescent="0.2">
      <c r="A5379" t="s">
        <v>25867</v>
      </c>
      <c r="B5379" s="1">
        <v>43257</v>
      </c>
      <c r="C5379">
        <v>87.5</v>
      </c>
    </row>
    <row r="5380" spans="1:3" x14ac:dyDescent="0.2">
      <c r="A5380" t="s">
        <v>31</v>
      </c>
      <c r="B5380" s="1">
        <v>43258</v>
      </c>
      <c r="C5380">
        <v>345.55</v>
      </c>
    </row>
    <row r="5381" spans="1:3" x14ac:dyDescent="0.2">
      <c r="A5381" t="s">
        <v>7535</v>
      </c>
      <c r="B5381" s="1">
        <v>43258</v>
      </c>
      <c r="C5381">
        <v>116.85</v>
      </c>
    </row>
    <row r="5382" spans="1:3" x14ac:dyDescent="0.2">
      <c r="A5382" t="s">
        <v>7890</v>
      </c>
      <c r="B5382" s="1">
        <v>43258</v>
      </c>
      <c r="C5382">
        <v>203.49</v>
      </c>
    </row>
    <row r="5383" spans="1:3" x14ac:dyDescent="0.2">
      <c r="A5383" t="s">
        <v>17054</v>
      </c>
      <c r="B5383" s="1">
        <v>43258</v>
      </c>
      <c r="C5383">
        <v>248.7</v>
      </c>
    </row>
    <row r="5384" spans="1:3" x14ac:dyDescent="0.2">
      <c r="A5384" t="s">
        <v>11438</v>
      </c>
      <c r="B5384" s="1">
        <v>43258</v>
      </c>
      <c r="C5384">
        <v>228.2</v>
      </c>
    </row>
    <row r="5385" spans="1:3" x14ac:dyDescent="0.2">
      <c r="A5385" t="s">
        <v>573</v>
      </c>
      <c r="B5385" s="1">
        <v>43258</v>
      </c>
      <c r="C5385">
        <v>238.25</v>
      </c>
    </row>
    <row r="5386" spans="1:3" x14ac:dyDescent="0.2">
      <c r="A5386" t="s">
        <v>18691</v>
      </c>
      <c r="B5386" s="1">
        <v>43258</v>
      </c>
      <c r="C5386">
        <v>157.55000000000001</v>
      </c>
    </row>
    <row r="5387" spans="1:3" x14ac:dyDescent="0.2">
      <c r="A5387" t="s">
        <v>14251</v>
      </c>
      <c r="B5387" s="1">
        <v>43258</v>
      </c>
      <c r="C5387">
        <v>306</v>
      </c>
    </row>
    <row r="5388" spans="1:3" x14ac:dyDescent="0.2">
      <c r="A5388" t="s">
        <v>119</v>
      </c>
      <c r="B5388" s="1">
        <v>43258</v>
      </c>
      <c r="C5388">
        <v>357.93</v>
      </c>
    </row>
    <row r="5389" spans="1:3" x14ac:dyDescent="0.2">
      <c r="A5389" t="s">
        <v>148</v>
      </c>
      <c r="B5389" s="1">
        <v>43258</v>
      </c>
      <c r="C5389">
        <v>291.48</v>
      </c>
    </row>
    <row r="5390" spans="1:3" x14ac:dyDescent="0.2">
      <c r="A5390" t="s">
        <v>26230</v>
      </c>
      <c r="B5390" s="1">
        <v>43258</v>
      </c>
      <c r="C5390">
        <v>189.8</v>
      </c>
    </row>
    <row r="5391" spans="1:3" x14ac:dyDescent="0.2">
      <c r="A5391" t="s">
        <v>324</v>
      </c>
      <c r="B5391" s="1">
        <v>43258</v>
      </c>
      <c r="C5391">
        <v>1961.88</v>
      </c>
    </row>
    <row r="5392" spans="1:3" x14ac:dyDescent="0.2">
      <c r="A5392" t="s">
        <v>374</v>
      </c>
      <c r="B5392" s="1">
        <v>43258</v>
      </c>
      <c r="C5392">
        <v>1255.3599999999999</v>
      </c>
    </row>
    <row r="5393" spans="1:3" x14ac:dyDescent="0.2">
      <c r="A5393" t="s">
        <v>7822</v>
      </c>
      <c r="B5393" s="1">
        <v>43258</v>
      </c>
      <c r="C5393">
        <v>49.5</v>
      </c>
    </row>
    <row r="5394" spans="1:3" x14ac:dyDescent="0.2">
      <c r="A5394" t="s">
        <v>7822</v>
      </c>
      <c r="B5394" s="1">
        <v>43258</v>
      </c>
      <c r="C5394">
        <v>24.25</v>
      </c>
    </row>
    <row r="5395" spans="1:3" x14ac:dyDescent="0.2">
      <c r="A5395" t="s">
        <v>7822</v>
      </c>
      <c r="B5395" s="1">
        <v>43258</v>
      </c>
      <c r="C5395">
        <v>12.25</v>
      </c>
    </row>
    <row r="5396" spans="1:3" x14ac:dyDescent="0.2">
      <c r="A5396" t="s">
        <v>5445</v>
      </c>
      <c r="B5396" s="1">
        <v>43258</v>
      </c>
      <c r="C5396">
        <v>14102.35</v>
      </c>
    </row>
    <row r="5397" spans="1:3" x14ac:dyDescent="0.2">
      <c r="A5397" t="s">
        <v>26085</v>
      </c>
      <c r="B5397" s="1">
        <v>43258</v>
      </c>
      <c r="C5397">
        <v>101.5</v>
      </c>
    </row>
    <row r="5398" spans="1:3" x14ac:dyDescent="0.2">
      <c r="A5398" t="s">
        <v>147</v>
      </c>
      <c r="B5398" s="1">
        <v>43258</v>
      </c>
      <c r="C5398">
        <v>2952.66</v>
      </c>
    </row>
    <row r="5399" spans="1:3" x14ac:dyDescent="0.2">
      <c r="A5399" t="s">
        <v>6835</v>
      </c>
      <c r="B5399" s="1">
        <v>43258</v>
      </c>
      <c r="C5399">
        <v>256.82</v>
      </c>
    </row>
    <row r="5400" spans="1:3" x14ac:dyDescent="0.2">
      <c r="A5400" t="s">
        <v>1719</v>
      </c>
      <c r="B5400" s="1">
        <v>43258</v>
      </c>
      <c r="C5400">
        <v>120.41</v>
      </c>
    </row>
    <row r="5401" spans="1:3" x14ac:dyDescent="0.2">
      <c r="A5401" t="s">
        <v>22156</v>
      </c>
      <c r="B5401" s="1">
        <v>43258</v>
      </c>
      <c r="C5401">
        <v>354.8</v>
      </c>
    </row>
    <row r="5402" spans="1:3" x14ac:dyDescent="0.2">
      <c r="A5402" t="s">
        <v>9190</v>
      </c>
      <c r="B5402" s="1">
        <v>43258</v>
      </c>
      <c r="C5402">
        <v>198.8</v>
      </c>
    </row>
    <row r="5403" spans="1:3" x14ac:dyDescent="0.2">
      <c r="A5403" t="s">
        <v>26032</v>
      </c>
      <c r="B5403" s="1">
        <v>43258</v>
      </c>
      <c r="C5403">
        <v>365</v>
      </c>
    </row>
    <row r="5404" spans="1:3" x14ac:dyDescent="0.2">
      <c r="A5404" t="s">
        <v>5607</v>
      </c>
      <c r="B5404" s="1">
        <v>43258</v>
      </c>
      <c r="C5404">
        <v>163.83000000000001</v>
      </c>
    </row>
    <row r="5405" spans="1:3" x14ac:dyDescent="0.2">
      <c r="A5405" t="s">
        <v>316</v>
      </c>
      <c r="B5405" s="1">
        <v>43258</v>
      </c>
      <c r="C5405">
        <v>860.88</v>
      </c>
    </row>
    <row r="5406" spans="1:3" x14ac:dyDescent="0.2">
      <c r="A5406" t="s">
        <v>122</v>
      </c>
      <c r="B5406" s="1">
        <v>43258</v>
      </c>
      <c r="C5406">
        <v>1038.02</v>
      </c>
    </row>
    <row r="5407" spans="1:3" x14ac:dyDescent="0.2">
      <c r="A5407" t="s">
        <v>12</v>
      </c>
      <c r="B5407" s="1">
        <v>43258</v>
      </c>
      <c r="C5407">
        <v>35.75</v>
      </c>
    </row>
    <row r="5408" spans="1:3" x14ac:dyDescent="0.2">
      <c r="A5408" t="s">
        <v>15376</v>
      </c>
      <c r="B5408" s="1">
        <v>43258</v>
      </c>
      <c r="C5408">
        <v>223.61</v>
      </c>
    </row>
    <row r="5409" spans="1:3" x14ac:dyDescent="0.2">
      <c r="A5409" t="s">
        <v>122</v>
      </c>
      <c r="B5409" s="1">
        <v>43258</v>
      </c>
      <c r="C5409">
        <v>456.26</v>
      </c>
    </row>
    <row r="5410" spans="1:3" x14ac:dyDescent="0.2">
      <c r="A5410" t="s">
        <v>11391</v>
      </c>
      <c r="B5410" s="1">
        <v>43258</v>
      </c>
      <c r="C5410">
        <v>278.11</v>
      </c>
    </row>
    <row r="5411" spans="1:3" x14ac:dyDescent="0.2">
      <c r="A5411" t="s">
        <v>2611</v>
      </c>
      <c r="B5411" s="1">
        <v>43258</v>
      </c>
      <c r="C5411">
        <v>34.380000000000003</v>
      </c>
    </row>
    <row r="5412" spans="1:3" x14ac:dyDescent="0.2">
      <c r="A5412" t="s">
        <v>322</v>
      </c>
      <c r="B5412" s="1">
        <v>43258</v>
      </c>
      <c r="C5412">
        <v>716.72</v>
      </c>
    </row>
    <row r="5413" spans="1:3" x14ac:dyDescent="0.2">
      <c r="A5413" t="s">
        <v>8279</v>
      </c>
      <c r="B5413" s="1">
        <v>43258</v>
      </c>
      <c r="C5413">
        <v>988.88</v>
      </c>
    </row>
    <row r="5414" spans="1:3" x14ac:dyDescent="0.2">
      <c r="A5414" t="s">
        <v>7822</v>
      </c>
      <c r="B5414" s="1">
        <v>43258</v>
      </c>
      <c r="C5414">
        <v>66.98</v>
      </c>
    </row>
    <row r="5415" spans="1:3" x14ac:dyDescent="0.2">
      <c r="A5415" t="s">
        <v>534</v>
      </c>
      <c r="B5415" s="1">
        <v>43258</v>
      </c>
      <c r="C5415">
        <v>3361.11</v>
      </c>
    </row>
    <row r="5416" spans="1:3" x14ac:dyDescent="0.2">
      <c r="A5416" t="s">
        <v>481</v>
      </c>
      <c r="B5416" s="1">
        <v>43258</v>
      </c>
      <c r="C5416">
        <v>834.03</v>
      </c>
    </row>
    <row r="5417" spans="1:3" x14ac:dyDescent="0.2">
      <c r="A5417" t="s">
        <v>12</v>
      </c>
      <c r="B5417" s="1">
        <v>43258</v>
      </c>
      <c r="C5417">
        <v>181.7</v>
      </c>
    </row>
    <row r="5418" spans="1:3" x14ac:dyDescent="0.2">
      <c r="A5418" t="s">
        <v>12</v>
      </c>
      <c r="B5418" s="1">
        <v>43258</v>
      </c>
      <c r="C5418">
        <v>278.77999999999997</v>
      </c>
    </row>
    <row r="5419" spans="1:3" x14ac:dyDescent="0.2">
      <c r="A5419" t="s">
        <v>5375</v>
      </c>
      <c r="B5419" s="1">
        <v>43259</v>
      </c>
      <c r="C5419">
        <v>87.24</v>
      </c>
    </row>
    <row r="5420" spans="1:3" x14ac:dyDescent="0.2">
      <c r="A5420" t="s">
        <v>23823</v>
      </c>
      <c r="B5420" s="1">
        <v>43259</v>
      </c>
      <c r="C5420">
        <v>56</v>
      </c>
    </row>
    <row r="5421" spans="1:3" x14ac:dyDescent="0.2">
      <c r="A5421" t="s">
        <v>8067</v>
      </c>
      <c r="B5421" s="1">
        <v>43259</v>
      </c>
      <c r="C5421">
        <v>186.44</v>
      </c>
    </row>
    <row r="5422" spans="1:3" x14ac:dyDescent="0.2">
      <c r="A5422" t="s">
        <v>5690</v>
      </c>
      <c r="B5422" s="1">
        <v>43259</v>
      </c>
      <c r="C5422">
        <v>2802.98</v>
      </c>
    </row>
    <row r="5423" spans="1:3" x14ac:dyDescent="0.2">
      <c r="A5423" t="s">
        <v>26229</v>
      </c>
      <c r="B5423" s="1">
        <v>43259</v>
      </c>
      <c r="C5423">
        <v>97</v>
      </c>
    </row>
    <row r="5424" spans="1:3" x14ac:dyDescent="0.2">
      <c r="A5424" t="s">
        <v>5690</v>
      </c>
      <c r="B5424" s="1">
        <v>43259</v>
      </c>
      <c r="C5424">
        <v>176.94</v>
      </c>
    </row>
    <row r="5425" spans="1:3" x14ac:dyDescent="0.2">
      <c r="A5425" t="s">
        <v>5605</v>
      </c>
      <c r="B5425" s="1">
        <v>43259</v>
      </c>
      <c r="C5425">
        <v>180.1</v>
      </c>
    </row>
    <row r="5426" spans="1:3" x14ac:dyDescent="0.2">
      <c r="A5426" t="s">
        <v>1719</v>
      </c>
      <c r="B5426" s="1">
        <v>43263</v>
      </c>
      <c r="C5426">
        <v>1051.71</v>
      </c>
    </row>
    <row r="5427" spans="1:3" x14ac:dyDescent="0.2">
      <c r="A5427" t="s">
        <v>32</v>
      </c>
      <c r="B5427" s="1">
        <v>43263</v>
      </c>
      <c r="C5427">
        <v>162.24</v>
      </c>
    </row>
    <row r="5428" spans="1:3" x14ac:dyDescent="0.2">
      <c r="A5428" t="s">
        <v>16689</v>
      </c>
      <c r="B5428" s="1">
        <v>43263</v>
      </c>
      <c r="C5428">
        <v>946.56</v>
      </c>
    </row>
    <row r="5429" spans="1:3" x14ac:dyDescent="0.2">
      <c r="A5429" t="s">
        <v>257</v>
      </c>
      <c r="B5429" s="1">
        <v>43263</v>
      </c>
      <c r="C5429">
        <v>178.5</v>
      </c>
    </row>
    <row r="5430" spans="1:3" x14ac:dyDescent="0.2">
      <c r="A5430" t="s">
        <v>3762</v>
      </c>
      <c r="B5430" s="1">
        <v>43263</v>
      </c>
      <c r="C5430">
        <v>357.15</v>
      </c>
    </row>
    <row r="5431" spans="1:3" x14ac:dyDescent="0.2">
      <c r="A5431" t="s">
        <v>32</v>
      </c>
      <c r="B5431" s="1">
        <v>43263</v>
      </c>
      <c r="C5431">
        <v>474.34</v>
      </c>
    </row>
    <row r="5432" spans="1:3" x14ac:dyDescent="0.2">
      <c r="A5432" t="s">
        <v>26226</v>
      </c>
      <c r="B5432" s="1">
        <v>43263</v>
      </c>
      <c r="C5432">
        <v>73.5</v>
      </c>
    </row>
    <row r="5433" spans="1:3" x14ac:dyDescent="0.2">
      <c r="A5433" t="s">
        <v>321</v>
      </c>
      <c r="B5433" s="1">
        <v>43263</v>
      </c>
      <c r="C5433">
        <v>204</v>
      </c>
    </row>
    <row r="5434" spans="1:3" x14ac:dyDescent="0.2">
      <c r="A5434" t="s">
        <v>321</v>
      </c>
      <c r="B5434" s="1">
        <v>43263</v>
      </c>
      <c r="C5434">
        <v>744.7</v>
      </c>
    </row>
    <row r="5435" spans="1:3" x14ac:dyDescent="0.2">
      <c r="A5435" t="s">
        <v>26227</v>
      </c>
      <c r="B5435" s="1">
        <v>43263</v>
      </c>
      <c r="C5435">
        <v>35.85</v>
      </c>
    </row>
    <row r="5436" spans="1:3" x14ac:dyDescent="0.2">
      <c r="A5436" t="s">
        <v>26228</v>
      </c>
      <c r="B5436" s="1">
        <v>43263</v>
      </c>
      <c r="C5436">
        <v>53.85</v>
      </c>
    </row>
    <row r="5437" spans="1:3" x14ac:dyDescent="0.2">
      <c r="A5437" t="s">
        <v>321</v>
      </c>
      <c r="B5437" s="1">
        <v>43263</v>
      </c>
      <c r="C5437">
        <v>647.88</v>
      </c>
    </row>
    <row r="5438" spans="1:3" x14ac:dyDescent="0.2">
      <c r="A5438" t="s">
        <v>25307</v>
      </c>
      <c r="B5438" s="1">
        <v>43263</v>
      </c>
      <c r="C5438">
        <v>121.9</v>
      </c>
    </row>
    <row r="5439" spans="1:3" x14ac:dyDescent="0.2">
      <c r="A5439" t="s">
        <v>19447</v>
      </c>
      <c r="B5439" s="1">
        <v>43263</v>
      </c>
      <c r="C5439">
        <v>357.6</v>
      </c>
    </row>
    <row r="5440" spans="1:3" x14ac:dyDescent="0.2">
      <c r="A5440" t="s">
        <v>316</v>
      </c>
      <c r="B5440" s="1">
        <v>43263</v>
      </c>
      <c r="C5440">
        <v>149.85</v>
      </c>
    </row>
    <row r="5441" spans="1:3" x14ac:dyDescent="0.2">
      <c r="A5441" t="s">
        <v>534</v>
      </c>
      <c r="B5441" s="1">
        <v>43263</v>
      </c>
      <c r="C5441">
        <v>927.89</v>
      </c>
    </row>
    <row r="5442" spans="1:3" x14ac:dyDescent="0.2">
      <c r="A5442" t="s">
        <v>23005</v>
      </c>
      <c r="B5442" s="1">
        <v>43263</v>
      </c>
      <c r="C5442">
        <v>87.17</v>
      </c>
    </row>
    <row r="5443" spans="1:3" x14ac:dyDescent="0.2">
      <c r="A5443" t="s">
        <v>2347</v>
      </c>
      <c r="B5443" s="1">
        <v>43263</v>
      </c>
      <c r="C5443">
        <v>153.69</v>
      </c>
    </row>
    <row r="5444" spans="1:3" x14ac:dyDescent="0.2">
      <c r="A5444" t="s">
        <v>3895</v>
      </c>
      <c r="B5444" s="1">
        <v>43263</v>
      </c>
      <c r="C5444">
        <v>43.8</v>
      </c>
    </row>
    <row r="5445" spans="1:3" x14ac:dyDescent="0.2">
      <c r="A5445" t="s">
        <v>590</v>
      </c>
      <c r="B5445" s="1">
        <v>43263</v>
      </c>
      <c r="C5445">
        <v>350.25</v>
      </c>
    </row>
    <row r="5446" spans="1:3" x14ac:dyDescent="0.2">
      <c r="A5446" t="s">
        <v>16550</v>
      </c>
      <c r="B5446" s="1">
        <v>43263</v>
      </c>
      <c r="C5446">
        <v>329.7</v>
      </c>
    </row>
    <row r="5447" spans="1:3" x14ac:dyDescent="0.2">
      <c r="A5447" t="s">
        <v>3</v>
      </c>
      <c r="B5447" s="1">
        <v>43263</v>
      </c>
      <c r="C5447">
        <v>57.5</v>
      </c>
    </row>
    <row r="5448" spans="1:3" x14ac:dyDescent="0.2">
      <c r="A5448" t="s">
        <v>727</v>
      </c>
      <c r="B5448" s="1">
        <v>43263</v>
      </c>
      <c r="C5448">
        <v>32.5</v>
      </c>
    </row>
    <row r="5449" spans="1:3" x14ac:dyDescent="0.2">
      <c r="A5449" t="s">
        <v>3</v>
      </c>
      <c r="B5449" s="1">
        <v>43263</v>
      </c>
      <c r="C5449">
        <v>1057.2</v>
      </c>
    </row>
    <row r="5450" spans="1:3" x14ac:dyDescent="0.2">
      <c r="A5450" t="s">
        <v>1254</v>
      </c>
      <c r="B5450" s="1">
        <v>43263</v>
      </c>
      <c r="C5450">
        <v>300</v>
      </c>
    </row>
    <row r="5451" spans="1:3" x14ac:dyDescent="0.2">
      <c r="A5451" t="s">
        <v>26148</v>
      </c>
      <c r="B5451" s="1">
        <v>43263</v>
      </c>
      <c r="C5451">
        <v>125.85</v>
      </c>
    </row>
    <row r="5452" spans="1:3" x14ac:dyDescent="0.2">
      <c r="A5452" t="s">
        <v>64</v>
      </c>
      <c r="B5452" s="1">
        <v>43263</v>
      </c>
      <c r="C5452">
        <v>131.30000000000001</v>
      </c>
    </row>
    <row r="5453" spans="1:3" x14ac:dyDescent="0.2">
      <c r="A5453" t="s">
        <v>64</v>
      </c>
      <c r="B5453" s="1">
        <v>43263</v>
      </c>
      <c r="C5453">
        <v>1163.5</v>
      </c>
    </row>
    <row r="5454" spans="1:3" x14ac:dyDescent="0.2">
      <c r="A5454" t="s">
        <v>5955</v>
      </c>
      <c r="B5454" s="1">
        <v>43263</v>
      </c>
      <c r="C5454">
        <v>323.5</v>
      </c>
    </row>
    <row r="5455" spans="1:3" x14ac:dyDescent="0.2">
      <c r="A5455" t="s">
        <v>536</v>
      </c>
      <c r="B5455" s="1">
        <v>43263</v>
      </c>
      <c r="C5455">
        <v>460.75</v>
      </c>
    </row>
    <row r="5456" spans="1:3" x14ac:dyDescent="0.2">
      <c r="A5456" t="s">
        <v>12</v>
      </c>
      <c r="B5456" s="1">
        <v>43263</v>
      </c>
      <c r="C5456">
        <v>165.47</v>
      </c>
    </row>
    <row r="5457" spans="1:3" x14ac:dyDescent="0.2">
      <c r="A5457" t="s">
        <v>12</v>
      </c>
      <c r="B5457" s="1">
        <v>43263</v>
      </c>
      <c r="C5457">
        <v>230.01</v>
      </c>
    </row>
    <row r="5458" spans="1:3" x14ac:dyDescent="0.2">
      <c r="A5458" t="s">
        <v>12</v>
      </c>
      <c r="B5458" s="1">
        <v>43263</v>
      </c>
      <c r="C5458">
        <v>156.94</v>
      </c>
    </row>
    <row r="5459" spans="1:3" x14ac:dyDescent="0.2">
      <c r="A5459" t="s">
        <v>12</v>
      </c>
      <c r="B5459" s="1">
        <v>43263</v>
      </c>
      <c r="C5459">
        <v>106.32</v>
      </c>
    </row>
    <row r="5460" spans="1:3" x14ac:dyDescent="0.2">
      <c r="A5460" t="s">
        <v>12</v>
      </c>
      <c r="B5460" s="1">
        <v>43263</v>
      </c>
      <c r="C5460">
        <v>104.76</v>
      </c>
    </row>
    <row r="5461" spans="1:3" x14ac:dyDescent="0.2">
      <c r="A5461" t="s">
        <v>383</v>
      </c>
      <c r="B5461" s="1">
        <v>43264</v>
      </c>
      <c r="C5461">
        <v>1314.06</v>
      </c>
    </row>
    <row r="5462" spans="1:3" x14ac:dyDescent="0.2">
      <c r="A5462" t="s">
        <v>18551</v>
      </c>
      <c r="B5462" s="1">
        <v>43264</v>
      </c>
      <c r="C5462">
        <v>1533.35</v>
      </c>
    </row>
    <row r="5463" spans="1:3" x14ac:dyDescent="0.2">
      <c r="A5463" t="s">
        <v>18551</v>
      </c>
      <c r="B5463" s="1">
        <v>43264</v>
      </c>
      <c r="C5463">
        <v>1314.3</v>
      </c>
    </row>
    <row r="5464" spans="1:3" x14ac:dyDescent="0.2">
      <c r="A5464" t="s">
        <v>46</v>
      </c>
      <c r="B5464" s="1">
        <v>43264</v>
      </c>
      <c r="C5464">
        <v>37</v>
      </c>
    </row>
    <row r="5465" spans="1:3" x14ac:dyDescent="0.2">
      <c r="A5465" t="s">
        <v>46</v>
      </c>
      <c r="B5465" s="1">
        <v>43264</v>
      </c>
      <c r="C5465">
        <v>42.04</v>
      </c>
    </row>
    <row r="5466" spans="1:3" x14ac:dyDescent="0.2">
      <c r="A5466" t="s">
        <v>46</v>
      </c>
      <c r="B5466" s="1">
        <v>43264</v>
      </c>
      <c r="C5466">
        <v>112.84</v>
      </c>
    </row>
    <row r="5467" spans="1:3" x14ac:dyDescent="0.2">
      <c r="A5467" t="s">
        <v>22088</v>
      </c>
      <c r="B5467" s="1">
        <v>43264</v>
      </c>
      <c r="C5467">
        <v>199.92</v>
      </c>
    </row>
    <row r="5468" spans="1:3" x14ac:dyDescent="0.2">
      <c r="A5468" t="s">
        <v>12</v>
      </c>
      <c r="B5468" s="1">
        <v>43264</v>
      </c>
      <c r="C5468">
        <v>96.2</v>
      </c>
    </row>
    <row r="5469" spans="1:3" x14ac:dyDescent="0.2">
      <c r="A5469" t="s">
        <v>597</v>
      </c>
      <c r="B5469" s="1">
        <v>43264</v>
      </c>
      <c r="C5469">
        <v>174.92</v>
      </c>
    </row>
    <row r="5470" spans="1:3" x14ac:dyDescent="0.2">
      <c r="A5470" t="s">
        <v>122</v>
      </c>
      <c r="B5470" s="1">
        <v>43264</v>
      </c>
      <c r="C5470">
        <v>792.59</v>
      </c>
    </row>
    <row r="5471" spans="1:3" x14ac:dyDescent="0.2">
      <c r="A5471" t="s">
        <v>15605</v>
      </c>
      <c r="B5471" s="1">
        <v>43264</v>
      </c>
      <c r="C5471">
        <v>66.34</v>
      </c>
    </row>
    <row r="5472" spans="1:3" x14ac:dyDescent="0.2">
      <c r="A5472" t="s">
        <v>16960</v>
      </c>
      <c r="B5472" s="1">
        <v>43264</v>
      </c>
      <c r="C5472">
        <v>32.28</v>
      </c>
    </row>
    <row r="5473" spans="1:3" x14ac:dyDescent="0.2">
      <c r="A5473" t="s">
        <v>22099</v>
      </c>
      <c r="B5473" s="1">
        <v>43264</v>
      </c>
      <c r="C5473">
        <v>175.5</v>
      </c>
    </row>
    <row r="5474" spans="1:3" x14ac:dyDescent="0.2">
      <c r="A5474" t="s">
        <v>1111</v>
      </c>
      <c r="B5474" s="1">
        <v>43264</v>
      </c>
      <c r="C5474">
        <v>87.9</v>
      </c>
    </row>
    <row r="5475" spans="1:3" x14ac:dyDescent="0.2">
      <c r="A5475" t="s">
        <v>12261</v>
      </c>
      <c r="B5475" s="1">
        <v>43264</v>
      </c>
      <c r="C5475">
        <v>107.95</v>
      </c>
    </row>
    <row r="5476" spans="1:3" x14ac:dyDescent="0.2">
      <c r="A5476" t="s">
        <v>26220</v>
      </c>
      <c r="B5476" s="1">
        <v>43264</v>
      </c>
      <c r="C5476">
        <v>206.8</v>
      </c>
    </row>
    <row r="5477" spans="1:3" x14ac:dyDescent="0.2">
      <c r="A5477" t="s">
        <v>485</v>
      </c>
      <c r="B5477" s="1">
        <v>43264</v>
      </c>
      <c r="C5477">
        <v>134.85</v>
      </c>
    </row>
    <row r="5478" spans="1:3" x14ac:dyDescent="0.2">
      <c r="A5478" t="s">
        <v>1389</v>
      </c>
      <c r="B5478" s="1">
        <v>43264</v>
      </c>
      <c r="C5478">
        <v>247.33</v>
      </c>
    </row>
    <row r="5479" spans="1:3" x14ac:dyDescent="0.2">
      <c r="A5479" t="s">
        <v>23385</v>
      </c>
      <c r="B5479" s="1">
        <v>43264</v>
      </c>
      <c r="C5479">
        <v>259.89999999999998</v>
      </c>
    </row>
    <row r="5480" spans="1:3" x14ac:dyDescent="0.2">
      <c r="A5480" t="s">
        <v>1770</v>
      </c>
      <c r="B5480" s="1">
        <v>43264</v>
      </c>
      <c r="C5480">
        <v>61.35</v>
      </c>
    </row>
    <row r="5481" spans="1:3" x14ac:dyDescent="0.2">
      <c r="A5481" t="s">
        <v>3471</v>
      </c>
      <c r="B5481" s="1">
        <v>43264</v>
      </c>
      <c r="C5481">
        <v>53.7</v>
      </c>
    </row>
    <row r="5482" spans="1:3" x14ac:dyDescent="0.2">
      <c r="A5482" t="s">
        <v>26221</v>
      </c>
      <c r="B5482" s="1">
        <v>43264</v>
      </c>
      <c r="C5482">
        <v>135</v>
      </c>
    </row>
    <row r="5483" spans="1:3" x14ac:dyDescent="0.2">
      <c r="A5483" t="s">
        <v>25063</v>
      </c>
      <c r="B5483" s="1">
        <v>43264</v>
      </c>
      <c r="C5483">
        <v>616.67999999999995</v>
      </c>
    </row>
    <row r="5484" spans="1:3" x14ac:dyDescent="0.2">
      <c r="A5484" t="s">
        <v>26222</v>
      </c>
      <c r="B5484" s="1">
        <v>43264</v>
      </c>
      <c r="C5484">
        <v>155.85</v>
      </c>
    </row>
    <row r="5485" spans="1:3" x14ac:dyDescent="0.2">
      <c r="A5485" t="s">
        <v>26223</v>
      </c>
      <c r="B5485" s="1">
        <v>43264</v>
      </c>
      <c r="C5485">
        <v>44.75</v>
      </c>
    </row>
    <row r="5486" spans="1:3" x14ac:dyDescent="0.2">
      <c r="A5486" t="s">
        <v>612</v>
      </c>
      <c r="B5486" s="1">
        <v>43264</v>
      </c>
      <c r="C5486">
        <v>172.79</v>
      </c>
    </row>
    <row r="5487" spans="1:3" x14ac:dyDescent="0.2">
      <c r="A5487" t="s">
        <v>10554</v>
      </c>
      <c r="B5487" s="1">
        <v>43264</v>
      </c>
      <c r="C5487">
        <v>194.38</v>
      </c>
    </row>
    <row r="5488" spans="1:3" x14ac:dyDescent="0.2">
      <c r="A5488" t="s">
        <v>26224</v>
      </c>
      <c r="B5488" s="1">
        <v>43264</v>
      </c>
      <c r="C5488">
        <v>100.9</v>
      </c>
    </row>
    <row r="5489" spans="1:3" x14ac:dyDescent="0.2">
      <c r="A5489" t="s">
        <v>26225</v>
      </c>
      <c r="B5489" s="1">
        <v>43264</v>
      </c>
      <c r="C5489">
        <v>51.95</v>
      </c>
    </row>
    <row r="5490" spans="1:3" x14ac:dyDescent="0.2">
      <c r="A5490" t="s">
        <v>396</v>
      </c>
      <c r="B5490" s="1">
        <v>43264</v>
      </c>
      <c r="C5490">
        <v>809.72</v>
      </c>
    </row>
    <row r="5491" spans="1:3" x14ac:dyDescent="0.2">
      <c r="A5491" t="s">
        <v>5546</v>
      </c>
      <c r="B5491" s="1">
        <v>43264</v>
      </c>
      <c r="C5491">
        <v>572</v>
      </c>
    </row>
    <row r="5492" spans="1:3" x14ac:dyDescent="0.2">
      <c r="A5492" t="s">
        <v>6139</v>
      </c>
      <c r="B5492" s="1">
        <v>43264</v>
      </c>
      <c r="C5492">
        <v>664.41</v>
      </c>
    </row>
    <row r="5493" spans="1:3" x14ac:dyDescent="0.2">
      <c r="A5493" t="s">
        <v>6139</v>
      </c>
      <c r="B5493" s="1">
        <v>43264</v>
      </c>
      <c r="C5493">
        <v>765.02</v>
      </c>
    </row>
    <row r="5494" spans="1:3" x14ac:dyDescent="0.2">
      <c r="A5494" t="s">
        <v>6139</v>
      </c>
      <c r="B5494" s="1">
        <v>43264</v>
      </c>
      <c r="C5494">
        <v>1330.61</v>
      </c>
    </row>
    <row r="5495" spans="1:3" x14ac:dyDescent="0.2">
      <c r="A5495" t="s">
        <v>6139</v>
      </c>
      <c r="B5495" s="1">
        <v>43264</v>
      </c>
      <c r="C5495">
        <v>71.900000000000006</v>
      </c>
    </row>
    <row r="5496" spans="1:3" x14ac:dyDescent="0.2">
      <c r="A5496" t="s">
        <v>44</v>
      </c>
      <c r="B5496" s="1">
        <v>43264</v>
      </c>
      <c r="C5496">
        <v>73.91</v>
      </c>
    </row>
    <row r="5497" spans="1:3" x14ac:dyDescent="0.2">
      <c r="A5497" t="s">
        <v>16960</v>
      </c>
      <c r="B5497" s="1">
        <v>43264</v>
      </c>
      <c r="C5497">
        <v>426.28</v>
      </c>
    </row>
    <row r="5498" spans="1:3" x14ac:dyDescent="0.2">
      <c r="A5498" t="s">
        <v>44</v>
      </c>
      <c r="B5498" s="1">
        <v>43264</v>
      </c>
      <c r="C5498">
        <v>39.96</v>
      </c>
    </row>
    <row r="5499" spans="1:3" x14ac:dyDescent="0.2">
      <c r="A5499" t="s">
        <v>44</v>
      </c>
      <c r="B5499" s="1">
        <v>43264</v>
      </c>
      <c r="C5499">
        <v>17.98</v>
      </c>
    </row>
    <row r="5500" spans="1:3" x14ac:dyDescent="0.2">
      <c r="A5500" t="s">
        <v>44</v>
      </c>
      <c r="B5500" s="1">
        <v>43264</v>
      </c>
      <c r="C5500">
        <v>83.91</v>
      </c>
    </row>
    <row r="5501" spans="1:3" x14ac:dyDescent="0.2">
      <c r="A5501" t="s">
        <v>44</v>
      </c>
      <c r="B5501" s="1">
        <v>43264</v>
      </c>
      <c r="C5501">
        <v>19.75</v>
      </c>
    </row>
    <row r="5502" spans="1:3" x14ac:dyDescent="0.2">
      <c r="A5502" t="s">
        <v>158</v>
      </c>
      <c r="B5502" s="1">
        <v>43264</v>
      </c>
      <c r="C5502">
        <v>463.36</v>
      </c>
    </row>
    <row r="5503" spans="1:3" x14ac:dyDescent="0.2">
      <c r="A5503" t="s">
        <v>44</v>
      </c>
      <c r="B5503" s="1">
        <v>43264</v>
      </c>
      <c r="C5503">
        <v>134.85</v>
      </c>
    </row>
    <row r="5504" spans="1:3" x14ac:dyDescent="0.2">
      <c r="A5504" t="s">
        <v>44</v>
      </c>
      <c r="B5504" s="1">
        <v>43264</v>
      </c>
      <c r="C5504">
        <v>35.96</v>
      </c>
    </row>
    <row r="5505" spans="1:3" x14ac:dyDescent="0.2">
      <c r="A5505" t="s">
        <v>44</v>
      </c>
      <c r="B5505" s="1">
        <v>43264</v>
      </c>
      <c r="C5505">
        <v>35.96</v>
      </c>
    </row>
    <row r="5506" spans="1:3" x14ac:dyDescent="0.2">
      <c r="A5506" t="s">
        <v>6139</v>
      </c>
      <c r="B5506" s="1">
        <v>43264</v>
      </c>
      <c r="C5506">
        <v>109.41</v>
      </c>
    </row>
    <row r="5507" spans="1:3" x14ac:dyDescent="0.2">
      <c r="A5507" t="s">
        <v>44</v>
      </c>
      <c r="B5507" s="1">
        <v>43264</v>
      </c>
      <c r="C5507">
        <v>53.93</v>
      </c>
    </row>
    <row r="5508" spans="1:3" x14ac:dyDescent="0.2">
      <c r="A5508" t="s">
        <v>44</v>
      </c>
      <c r="B5508" s="1">
        <v>43264</v>
      </c>
      <c r="C5508">
        <v>17.98</v>
      </c>
    </row>
    <row r="5509" spans="1:3" x14ac:dyDescent="0.2">
      <c r="A5509" t="s">
        <v>44</v>
      </c>
      <c r="B5509" s="1">
        <v>43264</v>
      </c>
      <c r="C5509">
        <v>16.25</v>
      </c>
    </row>
    <row r="5510" spans="1:3" x14ac:dyDescent="0.2">
      <c r="A5510" t="s">
        <v>44</v>
      </c>
      <c r="B5510" s="1">
        <v>43264</v>
      </c>
      <c r="C5510">
        <v>45.93</v>
      </c>
    </row>
    <row r="5511" spans="1:3" x14ac:dyDescent="0.2">
      <c r="A5511" t="s">
        <v>44</v>
      </c>
      <c r="B5511" s="1">
        <v>43264</v>
      </c>
      <c r="C5511">
        <v>683.8</v>
      </c>
    </row>
    <row r="5512" spans="1:3" x14ac:dyDescent="0.2">
      <c r="A5512" t="s">
        <v>6582</v>
      </c>
      <c r="B5512" s="1">
        <v>43265</v>
      </c>
      <c r="C5512">
        <v>41.1</v>
      </c>
    </row>
    <row r="5513" spans="1:3" x14ac:dyDescent="0.2">
      <c r="A5513" t="s">
        <v>383</v>
      </c>
      <c r="B5513" s="1">
        <v>43265</v>
      </c>
      <c r="C5513">
        <v>36.9</v>
      </c>
    </row>
    <row r="5514" spans="1:3" x14ac:dyDescent="0.2">
      <c r="A5514" t="s">
        <v>536</v>
      </c>
      <c r="B5514" s="1">
        <v>43265</v>
      </c>
      <c r="C5514">
        <v>38.25</v>
      </c>
    </row>
    <row r="5515" spans="1:3" x14ac:dyDescent="0.2">
      <c r="A5515" t="s">
        <v>26219</v>
      </c>
      <c r="B5515" s="1">
        <v>43265</v>
      </c>
      <c r="C5515">
        <v>91</v>
      </c>
    </row>
    <row r="5516" spans="1:3" x14ac:dyDescent="0.2">
      <c r="A5516" t="s">
        <v>280</v>
      </c>
      <c r="B5516" s="1">
        <v>43265</v>
      </c>
      <c r="C5516">
        <v>135.56</v>
      </c>
    </row>
    <row r="5517" spans="1:3" x14ac:dyDescent="0.2">
      <c r="A5517" t="s">
        <v>14</v>
      </c>
      <c r="B5517" s="1">
        <v>43265</v>
      </c>
      <c r="C5517">
        <v>308.08</v>
      </c>
    </row>
    <row r="5518" spans="1:3" x14ac:dyDescent="0.2">
      <c r="A5518" t="s">
        <v>383</v>
      </c>
      <c r="B5518" s="1">
        <v>43265</v>
      </c>
      <c r="C5518">
        <v>36.9</v>
      </c>
    </row>
    <row r="5519" spans="1:3" x14ac:dyDescent="0.2">
      <c r="A5519" t="s">
        <v>383</v>
      </c>
      <c r="B5519" s="1">
        <v>43265</v>
      </c>
      <c r="C5519">
        <v>36.9</v>
      </c>
    </row>
    <row r="5520" spans="1:3" x14ac:dyDescent="0.2">
      <c r="A5520" t="s">
        <v>324</v>
      </c>
      <c r="B5520" s="1">
        <v>43265</v>
      </c>
      <c r="C5520">
        <v>376.02</v>
      </c>
    </row>
    <row r="5521" spans="1:3" x14ac:dyDescent="0.2">
      <c r="A5521" t="s">
        <v>5375</v>
      </c>
      <c r="B5521" s="1">
        <v>43265</v>
      </c>
      <c r="C5521">
        <v>226.54</v>
      </c>
    </row>
    <row r="5522" spans="1:3" x14ac:dyDescent="0.2">
      <c r="A5522" t="s">
        <v>222</v>
      </c>
      <c r="B5522" s="1">
        <v>43265</v>
      </c>
      <c r="C5522">
        <v>399.44</v>
      </c>
    </row>
    <row r="5523" spans="1:3" x14ac:dyDescent="0.2">
      <c r="A5523" t="s">
        <v>226</v>
      </c>
      <c r="B5523" s="1">
        <v>43265</v>
      </c>
      <c r="C5523">
        <v>232.66</v>
      </c>
    </row>
    <row r="5524" spans="1:3" x14ac:dyDescent="0.2">
      <c r="A5524" t="s">
        <v>3</v>
      </c>
      <c r="B5524" s="1">
        <v>43265</v>
      </c>
      <c r="C5524">
        <v>23</v>
      </c>
    </row>
    <row r="5525" spans="1:3" x14ac:dyDescent="0.2">
      <c r="A5525" t="s">
        <v>1090</v>
      </c>
      <c r="B5525" s="1">
        <v>43265</v>
      </c>
      <c r="C5525">
        <v>47.85</v>
      </c>
    </row>
    <row r="5526" spans="1:3" x14ac:dyDescent="0.2">
      <c r="A5526" t="s">
        <v>5566</v>
      </c>
      <c r="B5526" s="1">
        <v>43265</v>
      </c>
      <c r="C5526">
        <v>107.7</v>
      </c>
    </row>
    <row r="5527" spans="1:3" x14ac:dyDescent="0.2">
      <c r="A5527" t="s">
        <v>1161</v>
      </c>
      <c r="B5527" s="1">
        <v>43265</v>
      </c>
      <c r="C5527">
        <v>597.62</v>
      </c>
    </row>
    <row r="5528" spans="1:3" x14ac:dyDescent="0.2">
      <c r="A5528" t="s">
        <v>12</v>
      </c>
      <c r="B5528" s="1">
        <v>43265</v>
      </c>
      <c r="C5528">
        <v>223.05</v>
      </c>
    </row>
    <row r="5529" spans="1:3" x14ac:dyDescent="0.2">
      <c r="A5529" t="s">
        <v>3955</v>
      </c>
      <c r="B5529" s="1">
        <v>43266</v>
      </c>
      <c r="C5529">
        <v>221.55</v>
      </c>
    </row>
    <row r="5530" spans="1:3" x14ac:dyDescent="0.2">
      <c r="A5530" t="s">
        <v>15611</v>
      </c>
      <c r="B5530" s="1">
        <v>43266</v>
      </c>
      <c r="C5530">
        <v>57.5</v>
      </c>
    </row>
    <row r="5531" spans="1:3" x14ac:dyDescent="0.2">
      <c r="A5531" t="s">
        <v>5598</v>
      </c>
      <c r="B5531" s="1">
        <v>43266</v>
      </c>
      <c r="C5531">
        <v>166.2</v>
      </c>
    </row>
    <row r="5532" spans="1:3" x14ac:dyDescent="0.2">
      <c r="A5532" t="s">
        <v>26202</v>
      </c>
      <c r="B5532" s="1">
        <v>43266</v>
      </c>
      <c r="C5532">
        <v>100</v>
      </c>
    </row>
    <row r="5533" spans="1:3" x14ac:dyDescent="0.2">
      <c r="A5533" t="s">
        <v>137</v>
      </c>
      <c r="B5533" s="1">
        <v>43266</v>
      </c>
      <c r="C5533">
        <v>32.36</v>
      </c>
    </row>
    <row r="5534" spans="1:3" x14ac:dyDescent="0.2">
      <c r="A5534" t="s">
        <v>137</v>
      </c>
      <c r="B5534" s="1">
        <v>43266</v>
      </c>
      <c r="C5534">
        <v>323.17</v>
      </c>
    </row>
    <row r="5535" spans="1:3" x14ac:dyDescent="0.2">
      <c r="A5535" t="s">
        <v>383</v>
      </c>
      <c r="B5535" s="1">
        <v>43266</v>
      </c>
      <c r="C5535">
        <v>36.9</v>
      </c>
    </row>
    <row r="5536" spans="1:3" x14ac:dyDescent="0.2">
      <c r="A5536" t="s">
        <v>7822</v>
      </c>
      <c r="B5536" s="1">
        <v>43266</v>
      </c>
      <c r="C5536">
        <v>32.21</v>
      </c>
    </row>
    <row r="5537" spans="1:3" x14ac:dyDescent="0.2">
      <c r="A5537" t="s">
        <v>12</v>
      </c>
      <c r="B5537" s="1">
        <v>43266</v>
      </c>
      <c r="C5537">
        <v>323.27999999999997</v>
      </c>
    </row>
    <row r="5538" spans="1:3" x14ac:dyDescent="0.2">
      <c r="A5538" t="s">
        <v>184</v>
      </c>
      <c r="B5538" s="1">
        <v>43266</v>
      </c>
      <c r="C5538">
        <v>40.5</v>
      </c>
    </row>
    <row r="5539" spans="1:3" x14ac:dyDescent="0.2">
      <c r="A5539" t="s">
        <v>15291</v>
      </c>
      <c r="B5539" s="1">
        <v>43269</v>
      </c>
      <c r="C5539">
        <v>66.900000000000006</v>
      </c>
    </row>
    <row r="5540" spans="1:3" x14ac:dyDescent="0.2">
      <c r="A5540" t="s">
        <v>5932</v>
      </c>
      <c r="B5540" s="1">
        <v>43269</v>
      </c>
      <c r="C5540">
        <v>439.95</v>
      </c>
    </row>
    <row r="5541" spans="1:3" x14ac:dyDescent="0.2">
      <c r="A5541" t="s">
        <v>24202</v>
      </c>
      <c r="B5541" s="1">
        <v>43269</v>
      </c>
      <c r="C5541">
        <v>226.05</v>
      </c>
    </row>
    <row r="5542" spans="1:3" x14ac:dyDescent="0.2">
      <c r="A5542" t="s">
        <v>969</v>
      </c>
      <c r="B5542" s="1">
        <v>43269</v>
      </c>
      <c r="C5542">
        <v>343.66</v>
      </c>
    </row>
    <row r="5543" spans="1:3" x14ac:dyDescent="0.2">
      <c r="A5543" t="s">
        <v>26134</v>
      </c>
      <c r="B5543" s="1">
        <v>43269</v>
      </c>
      <c r="C5543">
        <v>187.8</v>
      </c>
    </row>
    <row r="5544" spans="1:3" x14ac:dyDescent="0.2">
      <c r="A5544" t="s">
        <v>25278</v>
      </c>
      <c r="B5544" s="1">
        <v>43269</v>
      </c>
      <c r="C5544">
        <v>40</v>
      </c>
    </row>
    <row r="5545" spans="1:3" x14ac:dyDescent="0.2">
      <c r="A5545" t="s">
        <v>20165</v>
      </c>
      <c r="B5545" s="1">
        <v>43269</v>
      </c>
      <c r="C5545">
        <v>453.96</v>
      </c>
    </row>
    <row r="5546" spans="1:3" x14ac:dyDescent="0.2">
      <c r="A5546" t="s">
        <v>16689</v>
      </c>
      <c r="B5546" s="1">
        <v>43269</v>
      </c>
      <c r="C5546">
        <v>266.08</v>
      </c>
    </row>
    <row r="5547" spans="1:3" x14ac:dyDescent="0.2">
      <c r="A5547" t="s">
        <v>753</v>
      </c>
      <c r="B5547" s="1">
        <v>43269</v>
      </c>
      <c r="C5547">
        <v>3.92</v>
      </c>
    </row>
    <row r="5548" spans="1:3" x14ac:dyDescent="0.2">
      <c r="A5548" t="s">
        <v>10554</v>
      </c>
      <c r="B5548" s="1">
        <v>43269</v>
      </c>
      <c r="C5548">
        <v>19.3</v>
      </c>
    </row>
    <row r="5549" spans="1:3" x14ac:dyDescent="0.2">
      <c r="A5549" t="s">
        <v>26218</v>
      </c>
      <c r="B5549" s="1">
        <v>43269</v>
      </c>
      <c r="C5549">
        <v>95.95</v>
      </c>
    </row>
    <row r="5550" spans="1:3" x14ac:dyDescent="0.2">
      <c r="A5550" t="s">
        <v>4025</v>
      </c>
      <c r="B5550" s="1">
        <v>43269</v>
      </c>
      <c r="C5550">
        <v>623.4</v>
      </c>
    </row>
    <row r="5551" spans="1:3" x14ac:dyDescent="0.2">
      <c r="A5551" t="s">
        <v>4025</v>
      </c>
      <c r="B5551" s="1">
        <v>43269</v>
      </c>
      <c r="C5551">
        <v>87</v>
      </c>
    </row>
    <row r="5552" spans="1:3" x14ac:dyDescent="0.2">
      <c r="A5552" t="s">
        <v>24161</v>
      </c>
      <c r="B5552" s="1">
        <v>43269</v>
      </c>
      <c r="C5552">
        <v>115.14</v>
      </c>
    </row>
    <row r="5553" spans="1:3" x14ac:dyDescent="0.2">
      <c r="A5553" t="s">
        <v>236</v>
      </c>
      <c r="B5553" s="1">
        <v>43269</v>
      </c>
      <c r="C5553">
        <v>52.47</v>
      </c>
    </row>
    <row r="5554" spans="1:3" x14ac:dyDescent="0.2">
      <c r="A5554" t="s">
        <v>573</v>
      </c>
      <c r="B5554" s="1">
        <v>43269</v>
      </c>
      <c r="C5554">
        <v>358.38</v>
      </c>
    </row>
    <row r="5555" spans="1:3" x14ac:dyDescent="0.2">
      <c r="A5555" t="s">
        <v>995</v>
      </c>
      <c r="B5555" s="1">
        <v>43269</v>
      </c>
      <c r="C5555">
        <v>257.94</v>
      </c>
    </row>
    <row r="5556" spans="1:3" x14ac:dyDescent="0.2">
      <c r="A5556" t="s">
        <v>15624</v>
      </c>
      <c r="B5556" s="1">
        <v>43269</v>
      </c>
      <c r="C5556">
        <v>113.79</v>
      </c>
    </row>
    <row r="5557" spans="1:3" x14ac:dyDescent="0.2">
      <c r="A5557" t="s">
        <v>2853</v>
      </c>
      <c r="B5557" s="1">
        <v>43269</v>
      </c>
      <c r="C5557">
        <v>354.08</v>
      </c>
    </row>
    <row r="5558" spans="1:3" x14ac:dyDescent="0.2">
      <c r="A5558" t="s">
        <v>534</v>
      </c>
      <c r="B5558" s="1">
        <v>43269</v>
      </c>
      <c r="C5558">
        <v>2867.9</v>
      </c>
    </row>
    <row r="5559" spans="1:3" x14ac:dyDescent="0.2">
      <c r="A5559" t="s">
        <v>120</v>
      </c>
      <c r="B5559" s="1">
        <v>43269</v>
      </c>
      <c r="C5559">
        <v>651.6</v>
      </c>
    </row>
    <row r="5560" spans="1:3" x14ac:dyDescent="0.2">
      <c r="A5560" t="s">
        <v>46</v>
      </c>
      <c r="B5560" s="1">
        <v>43269</v>
      </c>
      <c r="C5560">
        <v>710.69</v>
      </c>
    </row>
    <row r="5561" spans="1:3" x14ac:dyDescent="0.2">
      <c r="A5561" t="s">
        <v>32</v>
      </c>
      <c r="B5561" s="1">
        <v>43269</v>
      </c>
      <c r="C5561">
        <v>449.73</v>
      </c>
    </row>
    <row r="5562" spans="1:3" x14ac:dyDescent="0.2">
      <c r="A5562" t="s">
        <v>15624</v>
      </c>
      <c r="B5562" s="1">
        <v>43269</v>
      </c>
      <c r="C5562">
        <v>1148.8499999999999</v>
      </c>
    </row>
    <row r="5563" spans="1:3" x14ac:dyDescent="0.2">
      <c r="A5563" t="s">
        <v>44</v>
      </c>
      <c r="B5563" s="1">
        <v>43269</v>
      </c>
      <c r="C5563">
        <v>659.29</v>
      </c>
    </row>
    <row r="5564" spans="1:3" x14ac:dyDescent="0.2">
      <c r="A5564" t="s">
        <v>184</v>
      </c>
      <c r="B5564" s="1">
        <v>43269</v>
      </c>
      <c r="C5564">
        <v>48.5</v>
      </c>
    </row>
    <row r="5565" spans="1:3" x14ac:dyDescent="0.2">
      <c r="A5565" t="s">
        <v>184</v>
      </c>
      <c r="B5565" s="1">
        <v>43269</v>
      </c>
      <c r="C5565">
        <v>46</v>
      </c>
    </row>
    <row r="5566" spans="1:3" x14ac:dyDescent="0.2">
      <c r="A5566" t="s">
        <v>9691</v>
      </c>
      <c r="B5566" s="1">
        <v>43269</v>
      </c>
      <c r="C5566">
        <v>119.75</v>
      </c>
    </row>
    <row r="5567" spans="1:3" x14ac:dyDescent="0.2">
      <c r="A5567" t="s">
        <v>9190</v>
      </c>
      <c r="B5567" s="1">
        <v>43269</v>
      </c>
      <c r="C5567">
        <v>215.3</v>
      </c>
    </row>
    <row r="5568" spans="1:3" x14ac:dyDescent="0.2">
      <c r="A5568" t="s">
        <v>4166</v>
      </c>
      <c r="B5568" s="1">
        <v>43269</v>
      </c>
      <c r="C5568">
        <v>29.9</v>
      </c>
    </row>
    <row r="5569" spans="1:3" x14ac:dyDescent="0.2">
      <c r="A5569" t="s">
        <v>20940</v>
      </c>
      <c r="B5569" s="1">
        <v>43269</v>
      </c>
      <c r="C5569">
        <v>65.489999999999995</v>
      </c>
    </row>
    <row r="5570" spans="1:3" x14ac:dyDescent="0.2">
      <c r="A5570" t="s">
        <v>20940</v>
      </c>
      <c r="B5570" s="1">
        <v>43269</v>
      </c>
      <c r="C5570">
        <v>124.52</v>
      </c>
    </row>
    <row r="5571" spans="1:3" x14ac:dyDescent="0.2">
      <c r="A5571" t="s">
        <v>6139</v>
      </c>
      <c r="B5571" s="1">
        <v>43269</v>
      </c>
      <c r="C5571">
        <v>176.18</v>
      </c>
    </row>
    <row r="5572" spans="1:3" x14ac:dyDescent="0.2">
      <c r="A5572" t="s">
        <v>6139</v>
      </c>
      <c r="B5572" s="1">
        <v>43269</v>
      </c>
      <c r="C5572">
        <v>559.88</v>
      </c>
    </row>
    <row r="5573" spans="1:3" x14ac:dyDescent="0.2">
      <c r="A5573" t="s">
        <v>6139</v>
      </c>
      <c r="B5573" s="1">
        <v>43269</v>
      </c>
      <c r="C5573">
        <v>234.48</v>
      </c>
    </row>
    <row r="5574" spans="1:3" x14ac:dyDescent="0.2">
      <c r="A5574" t="s">
        <v>6139</v>
      </c>
      <c r="B5574" s="1">
        <v>43269</v>
      </c>
      <c r="C5574">
        <v>14.98</v>
      </c>
    </row>
    <row r="5575" spans="1:3" x14ac:dyDescent="0.2">
      <c r="A5575" t="s">
        <v>6139</v>
      </c>
      <c r="B5575" s="1">
        <v>43269</v>
      </c>
      <c r="C5575">
        <v>29.95</v>
      </c>
    </row>
    <row r="5576" spans="1:3" x14ac:dyDescent="0.2">
      <c r="A5576" t="s">
        <v>940</v>
      </c>
      <c r="B5576" s="1">
        <v>43269</v>
      </c>
      <c r="C5576">
        <v>475.44</v>
      </c>
    </row>
    <row r="5577" spans="1:3" x14ac:dyDescent="0.2">
      <c r="A5577" t="s">
        <v>1851</v>
      </c>
      <c r="B5577" s="1">
        <v>43269</v>
      </c>
      <c r="C5577">
        <v>2494.4</v>
      </c>
    </row>
    <row r="5578" spans="1:3" x14ac:dyDescent="0.2">
      <c r="A5578" t="s">
        <v>64</v>
      </c>
      <c r="B5578" s="1">
        <v>43269</v>
      </c>
      <c r="C5578">
        <v>373.42</v>
      </c>
    </row>
    <row r="5579" spans="1:3" x14ac:dyDescent="0.2">
      <c r="A5579" t="s">
        <v>383</v>
      </c>
      <c r="B5579" s="1">
        <v>43269</v>
      </c>
      <c r="C5579">
        <v>36.9</v>
      </c>
    </row>
    <row r="5580" spans="1:3" x14ac:dyDescent="0.2">
      <c r="A5580" t="s">
        <v>12</v>
      </c>
      <c r="B5580" s="1">
        <v>43269</v>
      </c>
      <c r="C5580">
        <v>91.25</v>
      </c>
    </row>
    <row r="5581" spans="1:3" x14ac:dyDescent="0.2">
      <c r="A5581" t="s">
        <v>708</v>
      </c>
      <c r="B5581" s="1">
        <v>43269</v>
      </c>
      <c r="C5581">
        <v>219.93</v>
      </c>
    </row>
    <row r="5582" spans="1:3" x14ac:dyDescent="0.2">
      <c r="A5582" t="s">
        <v>404</v>
      </c>
      <c r="B5582" s="1">
        <v>43269</v>
      </c>
      <c r="C5582">
        <v>989.52</v>
      </c>
    </row>
    <row r="5583" spans="1:3" x14ac:dyDescent="0.2">
      <c r="A5583" t="s">
        <v>596</v>
      </c>
      <c r="B5583" s="1">
        <v>43270</v>
      </c>
      <c r="C5583">
        <v>186.03</v>
      </c>
    </row>
    <row r="5584" spans="1:3" x14ac:dyDescent="0.2">
      <c r="A5584" t="s">
        <v>416</v>
      </c>
      <c r="B5584" s="1">
        <v>43270</v>
      </c>
      <c r="C5584">
        <v>1452.6</v>
      </c>
    </row>
    <row r="5585" spans="1:3" x14ac:dyDescent="0.2">
      <c r="A5585" t="s">
        <v>14269</v>
      </c>
      <c r="B5585" s="1">
        <v>43270</v>
      </c>
      <c r="C5585">
        <v>552.66</v>
      </c>
    </row>
    <row r="5586" spans="1:3" x14ac:dyDescent="0.2">
      <c r="A5586" t="s">
        <v>280</v>
      </c>
      <c r="B5586" s="1">
        <v>43270</v>
      </c>
      <c r="C5586">
        <v>130.01</v>
      </c>
    </row>
    <row r="5587" spans="1:3" x14ac:dyDescent="0.2">
      <c r="A5587" t="s">
        <v>280</v>
      </c>
      <c r="B5587" s="1">
        <v>43270</v>
      </c>
      <c r="C5587">
        <v>157.5</v>
      </c>
    </row>
    <row r="5588" spans="1:3" x14ac:dyDescent="0.2">
      <c r="A5588" t="s">
        <v>280</v>
      </c>
      <c r="B5588" s="1">
        <v>43270</v>
      </c>
      <c r="C5588">
        <v>177.75</v>
      </c>
    </row>
    <row r="5589" spans="1:3" x14ac:dyDescent="0.2">
      <c r="A5589" t="s">
        <v>280</v>
      </c>
      <c r="B5589" s="1">
        <v>43270</v>
      </c>
      <c r="C5589">
        <v>315</v>
      </c>
    </row>
    <row r="5590" spans="1:3" x14ac:dyDescent="0.2">
      <c r="A5590" t="s">
        <v>26213</v>
      </c>
      <c r="B5590" s="1">
        <v>43270</v>
      </c>
      <c r="C5590">
        <v>19.95</v>
      </c>
    </row>
    <row r="5591" spans="1:3" x14ac:dyDescent="0.2">
      <c r="A5591" t="s">
        <v>280</v>
      </c>
      <c r="B5591" s="1">
        <v>43270</v>
      </c>
      <c r="C5591">
        <v>1459.48</v>
      </c>
    </row>
    <row r="5592" spans="1:3" x14ac:dyDescent="0.2">
      <c r="A5592" t="s">
        <v>1630</v>
      </c>
      <c r="B5592" s="1">
        <v>43270</v>
      </c>
      <c r="C5592">
        <v>311.16000000000003</v>
      </c>
    </row>
    <row r="5593" spans="1:3" x14ac:dyDescent="0.2">
      <c r="A5593" t="s">
        <v>26214</v>
      </c>
      <c r="B5593" s="1">
        <v>43270</v>
      </c>
      <c r="C5593">
        <v>74.5</v>
      </c>
    </row>
    <row r="5594" spans="1:3" x14ac:dyDescent="0.2">
      <c r="A5594" t="s">
        <v>307</v>
      </c>
      <c r="B5594" s="1">
        <v>43270</v>
      </c>
      <c r="C5594">
        <v>639.20000000000005</v>
      </c>
    </row>
    <row r="5595" spans="1:3" x14ac:dyDescent="0.2">
      <c r="A5595" t="s">
        <v>26190</v>
      </c>
      <c r="B5595" s="1">
        <v>43270</v>
      </c>
      <c r="C5595">
        <v>59.7</v>
      </c>
    </row>
    <row r="5596" spans="1:3" x14ac:dyDescent="0.2">
      <c r="A5596" t="s">
        <v>4025</v>
      </c>
      <c r="B5596" s="1">
        <v>43270</v>
      </c>
      <c r="C5596">
        <v>263.39999999999998</v>
      </c>
    </row>
    <row r="5597" spans="1:3" x14ac:dyDescent="0.2">
      <c r="A5597" t="s">
        <v>25855</v>
      </c>
      <c r="B5597" s="1">
        <v>43270</v>
      </c>
      <c r="C5597">
        <v>69.95</v>
      </c>
    </row>
    <row r="5598" spans="1:3" x14ac:dyDescent="0.2">
      <c r="A5598" t="s">
        <v>753</v>
      </c>
      <c r="B5598" s="1">
        <v>43270</v>
      </c>
      <c r="C5598">
        <v>1475</v>
      </c>
    </row>
    <row r="5599" spans="1:3" x14ac:dyDescent="0.2">
      <c r="A5599" t="s">
        <v>383</v>
      </c>
      <c r="B5599" s="1">
        <v>43270</v>
      </c>
      <c r="C5599">
        <v>36.9</v>
      </c>
    </row>
    <row r="5600" spans="1:3" x14ac:dyDescent="0.2">
      <c r="A5600" t="s">
        <v>321</v>
      </c>
      <c r="B5600" s="1">
        <v>43270</v>
      </c>
      <c r="C5600">
        <v>379.4</v>
      </c>
    </row>
    <row r="5601" spans="1:3" x14ac:dyDescent="0.2">
      <c r="A5601" t="s">
        <v>184</v>
      </c>
      <c r="B5601" s="1">
        <v>43270</v>
      </c>
      <c r="C5601">
        <v>44.75</v>
      </c>
    </row>
    <row r="5602" spans="1:3" x14ac:dyDescent="0.2">
      <c r="A5602" t="s">
        <v>148</v>
      </c>
      <c r="B5602" s="1">
        <v>43270</v>
      </c>
      <c r="C5602">
        <v>31.2</v>
      </c>
    </row>
    <row r="5603" spans="1:3" x14ac:dyDescent="0.2">
      <c r="A5603" t="s">
        <v>32</v>
      </c>
      <c r="B5603" s="1">
        <v>43270</v>
      </c>
      <c r="C5603">
        <v>1358.1</v>
      </c>
    </row>
    <row r="5604" spans="1:3" x14ac:dyDescent="0.2">
      <c r="A5604" t="s">
        <v>534</v>
      </c>
      <c r="B5604" s="1">
        <v>43270</v>
      </c>
      <c r="C5604">
        <v>294.8</v>
      </c>
    </row>
    <row r="5605" spans="1:3" x14ac:dyDescent="0.2">
      <c r="A5605" t="s">
        <v>11</v>
      </c>
      <c r="B5605" s="1">
        <v>43270</v>
      </c>
      <c r="C5605">
        <v>483.28</v>
      </c>
    </row>
    <row r="5606" spans="1:3" x14ac:dyDescent="0.2">
      <c r="A5606" t="s">
        <v>26215</v>
      </c>
      <c r="B5606" s="1">
        <v>43270</v>
      </c>
      <c r="C5606">
        <v>67.5</v>
      </c>
    </row>
    <row r="5607" spans="1:3" x14ac:dyDescent="0.2">
      <c r="A5607" t="s">
        <v>148</v>
      </c>
      <c r="B5607" s="1">
        <v>43270</v>
      </c>
      <c r="C5607">
        <v>123.54</v>
      </c>
    </row>
    <row r="5608" spans="1:3" x14ac:dyDescent="0.2">
      <c r="A5608" t="s">
        <v>15047</v>
      </c>
      <c r="B5608" s="1">
        <v>43270</v>
      </c>
      <c r="C5608">
        <v>171.81</v>
      </c>
    </row>
    <row r="5609" spans="1:3" x14ac:dyDescent="0.2">
      <c r="A5609" t="s">
        <v>1110</v>
      </c>
      <c r="B5609" s="1">
        <v>43270</v>
      </c>
      <c r="C5609">
        <v>277.45</v>
      </c>
    </row>
    <row r="5610" spans="1:3" x14ac:dyDescent="0.2">
      <c r="A5610" t="s">
        <v>26143</v>
      </c>
      <c r="B5610" s="1">
        <v>43270</v>
      </c>
      <c r="C5610">
        <v>225.15</v>
      </c>
    </row>
    <row r="5611" spans="1:3" x14ac:dyDescent="0.2">
      <c r="A5611" t="s">
        <v>1146</v>
      </c>
      <c r="B5611" s="1">
        <v>43270</v>
      </c>
      <c r="C5611">
        <v>109.67</v>
      </c>
    </row>
    <row r="5612" spans="1:3" x14ac:dyDescent="0.2">
      <c r="A5612" t="s">
        <v>147</v>
      </c>
      <c r="B5612" s="1">
        <v>43270</v>
      </c>
      <c r="C5612">
        <v>299.85000000000002</v>
      </c>
    </row>
    <row r="5613" spans="1:3" x14ac:dyDescent="0.2">
      <c r="A5613" t="s">
        <v>229</v>
      </c>
      <c r="B5613" s="1">
        <v>43270</v>
      </c>
      <c r="C5613">
        <v>55.34</v>
      </c>
    </row>
    <row r="5614" spans="1:3" x14ac:dyDescent="0.2">
      <c r="A5614" t="s">
        <v>280</v>
      </c>
      <c r="B5614" s="1">
        <v>43270</v>
      </c>
      <c r="C5614">
        <v>157.5</v>
      </c>
    </row>
    <row r="5615" spans="1:3" x14ac:dyDescent="0.2">
      <c r="A5615" t="s">
        <v>3</v>
      </c>
      <c r="B5615" s="1">
        <v>43270</v>
      </c>
      <c r="C5615">
        <v>56.55</v>
      </c>
    </row>
    <row r="5616" spans="1:3" x14ac:dyDescent="0.2">
      <c r="A5616" t="s">
        <v>9005</v>
      </c>
      <c r="B5616" s="1">
        <v>43270</v>
      </c>
      <c r="C5616">
        <v>552</v>
      </c>
    </row>
    <row r="5617" spans="1:3" x14ac:dyDescent="0.2">
      <c r="A5617" t="s">
        <v>46</v>
      </c>
      <c r="B5617" s="1">
        <v>43270</v>
      </c>
      <c r="C5617">
        <v>402.28</v>
      </c>
    </row>
    <row r="5618" spans="1:3" x14ac:dyDescent="0.2">
      <c r="A5618" t="s">
        <v>26216</v>
      </c>
      <c r="B5618" s="1">
        <v>43270</v>
      </c>
      <c r="C5618">
        <v>56.75</v>
      </c>
    </row>
    <row r="5619" spans="1:3" x14ac:dyDescent="0.2">
      <c r="A5619" t="s">
        <v>147</v>
      </c>
      <c r="B5619" s="1">
        <v>43270</v>
      </c>
      <c r="C5619">
        <v>466.65</v>
      </c>
    </row>
    <row r="5620" spans="1:3" x14ac:dyDescent="0.2">
      <c r="A5620" t="s">
        <v>26217</v>
      </c>
      <c r="B5620" s="1">
        <v>43270</v>
      </c>
      <c r="C5620">
        <v>162</v>
      </c>
    </row>
    <row r="5621" spans="1:3" x14ac:dyDescent="0.2">
      <c r="A5621" t="s">
        <v>6139</v>
      </c>
      <c r="B5621" s="1">
        <v>43270</v>
      </c>
      <c r="C5621">
        <v>822.66</v>
      </c>
    </row>
    <row r="5622" spans="1:3" x14ac:dyDescent="0.2">
      <c r="A5622" t="s">
        <v>324</v>
      </c>
      <c r="B5622" s="1">
        <v>43270</v>
      </c>
      <c r="C5622">
        <v>104.39</v>
      </c>
    </row>
    <row r="5623" spans="1:3" x14ac:dyDescent="0.2">
      <c r="A5623" t="s">
        <v>324</v>
      </c>
      <c r="B5623" s="1">
        <v>43270</v>
      </c>
      <c r="C5623">
        <v>213.18</v>
      </c>
    </row>
    <row r="5624" spans="1:3" x14ac:dyDescent="0.2">
      <c r="A5624" t="s">
        <v>12</v>
      </c>
      <c r="B5624" s="1">
        <v>43270</v>
      </c>
      <c r="C5624">
        <v>243.34</v>
      </c>
    </row>
    <row r="5625" spans="1:3" x14ac:dyDescent="0.2">
      <c r="A5625" t="s">
        <v>751</v>
      </c>
      <c r="B5625" s="1">
        <v>43271</v>
      </c>
      <c r="C5625">
        <v>1113.95</v>
      </c>
    </row>
    <row r="5626" spans="1:3" x14ac:dyDescent="0.2">
      <c r="A5626" t="s">
        <v>26211</v>
      </c>
      <c r="B5626" s="1">
        <v>43271</v>
      </c>
      <c r="C5626">
        <v>51.75</v>
      </c>
    </row>
    <row r="5627" spans="1:3" x14ac:dyDescent="0.2">
      <c r="A5627" t="s">
        <v>229</v>
      </c>
      <c r="B5627" s="1">
        <v>43271</v>
      </c>
      <c r="C5627">
        <v>35.5</v>
      </c>
    </row>
    <row r="5628" spans="1:3" x14ac:dyDescent="0.2">
      <c r="A5628" t="s">
        <v>236</v>
      </c>
      <c r="B5628" s="1">
        <v>43271</v>
      </c>
      <c r="C5628">
        <v>78.84</v>
      </c>
    </row>
    <row r="5629" spans="1:3" x14ac:dyDescent="0.2">
      <c r="A5629" t="s">
        <v>184</v>
      </c>
      <c r="B5629" s="1">
        <v>43271</v>
      </c>
      <c r="C5629">
        <v>73.5</v>
      </c>
    </row>
    <row r="5630" spans="1:3" x14ac:dyDescent="0.2">
      <c r="A5630" t="s">
        <v>184</v>
      </c>
      <c r="B5630" s="1">
        <v>43271</v>
      </c>
      <c r="C5630">
        <v>40.5</v>
      </c>
    </row>
    <row r="5631" spans="1:3" x14ac:dyDescent="0.2">
      <c r="A5631" t="s">
        <v>184</v>
      </c>
      <c r="B5631" s="1">
        <v>43271</v>
      </c>
      <c r="C5631">
        <v>51</v>
      </c>
    </row>
    <row r="5632" spans="1:3" x14ac:dyDescent="0.2">
      <c r="A5632" t="s">
        <v>12</v>
      </c>
      <c r="B5632" s="1">
        <v>43271</v>
      </c>
      <c r="C5632">
        <v>10.18</v>
      </c>
    </row>
    <row r="5633" spans="1:3" x14ac:dyDescent="0.2">
      <c r="A5633" t="s">
        <v>13428</v>
      </c>
      <c r="B5633" s="1">
        <v>43271</v>
      </c>
      <c r="C5633">
        <v>194.45</v>
      </c>
    </row>
    <row r="5634" spans="1:3" x14ac:dyDescent="0.2">
      <c r="A5634" t="s">
        <v>143</v>
      </c>
      <c r="B5634" s="1">
        <v>43271</v>
      </c>
      <c r="C5634">
        <v>581.91</v>
      </c>
    </row>
    <row r="5635" spans="1:3" x14ac:dyDescent="0.2">
      <c r="A5635" t="s">
        <v>12</v>
      </c>
      <c r="B5635" s="1">
        <v>43271</v>
      </c>
      <c r="C5635">
        <v>263.18</v>
      </c>
    </row>
    <row r="5636" spans="1:3" x14ac:dyDescent="0.2">
      <c r="A5636" t="s">
        <v>26212</v>
      </c>
      <c r="B5636" s="1">
        <v>43271</v>
      </c>
      <c r="C5636">
        <v>61.95</v>
      </c>
    </row>
    <row r="5637" spans="1:3" x14ac:dyDescent="0.2">
      <c r="A5637" t="s">
        <v>286</v>
      </c>
      <c r="B5637" s="1">
        <v>43271</v>
      </c>
      <c r="C5637">
        <v>175.34</v>
      </c>
    </row>
    <row r="5638" spans="1:3" x14ac:dyDescent="0.2">
      <c r="A5638" t="s">
        <v>122</v>
      </c>
      <c r="B5638" s="1">
        <v>43271</v>
      </c>
      <c r="C5638">
        <v>1043.81</v>
      </c>
    </row>
    <row r="5639" spans="1:3" x14ac:dyDescent="0.2">
      <c r="A5639" t="s">
        <v>12</v>
      </c>
      <c r="B5639" s="1">
        <v>43271</v>
      </c>
      <c r="C5639">
        <v>39.549999999999997</v>
      </c>
    </row>
    <row r="5640" spans="1:3" x14ac:dyDescent="0.2">
      <c r="A5640" t="s">
        <v>597</v>
      </c>
      <c r="B5640" s="1">
        <v>43272</v>
      </c>
      <c r="C5640">
        <v>525</v>
      </c>
    </row>
    <row r="5641" spans="1:3" x14ac:dyDescent="0.2">
      <c r="A5641" t="s">
        <v>26079</v>
      </c>
      <c r="B5641" s="1">
        <v>43272</v>
      </c>
      <c r="C5641">
        <v>159.09</v>
      </c>
    </row>
    <row r="5642" spans="1:3" x14ac:dyDescent="0.2">
      <c r="A5642" t="s">
        <v>64</v>
      </c>
      <c r="B5642" s="1">
        <v>43272</v>
      </c>
      <c r="C5642">
        <v>471.81</v>
      </c>
    </row>
    <row r="5643" spans="1:3" x14ac:dyDescent="0.2">
      <c r="A5643" t="s">
        <v>17074</v>
      </c>
      <c r="B5643" s="1">
        <v>43272</v>
      </c>
      <c r="C5643">
        <v>89.35</v>
      </c>
    </row>
    <row r="5644" spans="1:3" x14ac:dyDescent="0.2">
      <c r="A5644" t="s">
        <v>19329</v>
      </c>
      <c r="B5644" s="1">
        <v>43272</v>
      </c>
      <c r="C5644">
        <v>328.65</v>
      </c>
    </row>
    <row r="5645" spans="1:3" x14ac:dyDescent="0.2">
      <c r="A5645" t="s">
        <v>26210</v>
      </c>
      <c r="B5645" s="1">
        <v>43272</v>
      </c>
      <c r="C5645">
        <v>51.95</v>
      </c>
    </row>
    <row r="5646" spans="1:3" x14ac:dyDescent="0.2">
      <c r="A5646" t="s">
        <v>1770</v>
      </c>
      <c r="B5646" s="1">
        <v>43272</v>
      </c>
      <c r="C5646">
        <v>176.6</v>
      </c>
    </row>
    <row r="5647" spans="1:3" x14ac:dyDescent="0.2">
      <c r="A5647" t="s">
        <v>591</v>
      </c>
      <c r="B5647" s="1">
        <v>43272</v>
      </c>
      <c r="C5647">
        <v>3533.56</v>
      </c>
    </row>
    <row r="5648" spans="1:3" x14ac:dyDescent="0.2">
      <c r="A5648" t="s">
        <v>122</v>
      </c>
      <c r="B5648" s="1">
        <v>43272</v>
      </c>
      <c r="C5648">
        <v>1290.31</v>
      </c>
    </row>
    <row r="5649" spans="1:3" x14ac:dyDescent="0.2">
      <c r="A5649" t="s">
        <v>591</v>
      </c>
      <c r="B5649" s="1">
        <v>43272</v>
      </c>
      <c r="C5649">
        <v>419.88</v>
      </c>
    </row>
    <row r="5650" spans="1:3" x14ac:dyDescent="0.2">
      <c r="A5650" t="s">
        <v>308</v>
      </c>
      <c r="B5650" s="1">
        <v>43272</v>
      </c>
      <c r="C5650">
        <v>548.84</v>
      </c>
    </row>
    <row r="5651" spans="1:3" x14ac:dyDescent="0.2">
      <c r="A5651" t="s">
        <v>26205</v>
      </c>
      <c r="B5651" s="1">
        <v>43272</v>
      </c>
      <c r="C5651">
        <v>35.700000000000003</v>
      </c>
    </row>
    <row r="5652" spans="1:3" x14ac:dyDescent="0.2">
      <c r="A5652" t="s">
        <v>26163</v>
      </c>
      <c r="B5652" s="1">
        <v>43272</v>
      </c>
      <c r="C5652">
        <v>20.5</v>
      </c>
    </row>
    <row r="5653" spans="1:3" x14ac:dyDescent="0.2">
      <c r="A5653" t="s">
        <v>2988</v>
      </c>
      <c r="B5653" s="1">
        <v>43272</v>
      </c>
      <c r="C5653">
        <v>54</v>
      </c>
    </row>
    <row r="5654" spans="1:3" x14ac:dyDescent="0.2">
      <c r="A5654" t="s">
        <v>331</v>
      </c>
      <c r="B5654" s="1">
        <v>43272</v>
      </c>
      <c r="C5654">
        <v>148.83000000000001</v>
      </c>
    </row>
    <row r="5655" spans="1:3" x14ac:dyDescent="0.2">
      <c r="A5655" t="s">
        <v>331</v>
      </c>
      <c r="B5655" s="1">
        <v>43272</v>
      </c>
      <c r="C5655">
        <v>910.94</v>
      </c>
    </row>
    <row r="5656" spans="1:3" x14ac:dyDescent="0.2">
      <c r="A5656" t="s">
        <v>2988</v>
      </c>
      <c r="B5656" s="1">
        <v>43272</v>
      </c>
      <c r="C5656">
        <v>657.07</v>
      </c>
    </row>
    <row r="5657" spans="1:3" x14ac:dyDescent="0.2">
      <c r="A5657" t="s">
        <v>383</v>
      </c>
      <c r="B5657" s="1">
        <v>43272</v>
      </c>
      <c r="C5657">
        <v>219.01</v>
      </c>
    </row>
    <row r="5658" spans="1:3" x14ac:dyDescent="0.2">
      <c r="A5658" t="s">
        <v>18551</v>
      </c>
      <c r="B5658" s="1">
        <v>43272</v>
      </c>
      <c r="C5658">
        <v>236.25</v>
      </c>
    </row>
    <row r="5659" spans="1:3" x14ac:dyDescent="0.2">
      <c r="A5659" t="s">
        <v>29</v>
      </c>
      <c r="B5659" s="1">
        <v>43272</v>
      </c>
      <c r="C5659">
        <v>198</v>
      </c>
    </row>
    <row r="5660" spans="1:3" x14ac:dyDescent="0.2">
      <c r="A5660" t="s">
        <v>722</v>
      </c>
      <c r="B5660" s="1">
        <v>43272</v>
      </c>
      <c r="C5660">
        <v>210.81</v>
      </c>
    </row>
    <row r="5661" spans="1:3" x14ac:dyDescent="0.2">
      <c r="A5661" t="s">
        <v>46</v>
      </c>
      <c r="B5661" s="1">
        <v>43272</v>
      </c>
      <c r="C5661">
        <v>62.35</v>
      </c>
    </row>
    <row r="5662" spans="1:3" x14ac:dyDescent="0.2">
      <c r="A5662" t="s">
        <v>6139</v>
      </c>
      <c r="B5662" s="1">
        <v>43272</v>
      </c>
      <c r="C5662">
        <v>322.79000000000002</v>
      </c>
    </row>
    <row r="5663" spans="1:3" x14ac:dyDescent="0.2">
      <c r="A5663" t="s">
        <v>6139</v>
      </c>
      <c r="B5663" s="1">
        <v>43272</v>
      </c>
      <c r="C5663">
        <v>215.78</v>
      </c>
    </row>
    <row r="5664" spans="1:3" x14ac:dyDescent="0.2">
      <c r="A5664" t="s">
        <v>1467</v>
      </c>
      <c r="B5664" s="1">
        <v>43272</v>
      </c>
      <c r="C5664">
        <v>356.4</v>
      </c>
    </row>
    <row r="5665" spans="1:3" x14ac:dyDescent="0.2">
      <c r="A5665" t="s">
        <v>23107</v>
      </c>
      <c r="B5665" s="1">
        <v>43273</v>
      </c>
      <c r="C5665">
        <v>430.33</v>
      </c>
    </row>
    <row r="5666" spans="1:3" x14ac:dyDescent="0.2">
      <c r="A5666" t="s">
        <v>12951</v>
      </c>
      <c r="B5666" s="1">
        <v>43273</v>
      </c>
      <c r="C5666">
        <v>1018.84</v>
      </c>
    </row>
    <row r="5667" spans="1:3" x14ac:dyDescent="0.2">
      <c r="A5667" t="s">
        <v>16655</v>
      </c>
      <c r="B5667" s="1">
        <v>43273</v>
      </c>
      <c r="C5667">
        <v>132</v>
      </c>
    </row>
    <row r="5668" spans="1:3" x14ac:dyDescent="0.2">
      <c r="A5668" t="s">
        <v>184</v>
      </c>
      <c r="B5668" s="1">
        <v>43273</v>
      </c>
      <c r="C5668">
        <v>46</v>
      </c>
    </row>
    <row r="5669" spans="1:3" x14ac:dyDescent="0.2">
      <c r="A5669" t="s">
        <v>16689</v>
      </c>
      <c r="B5669" s="1">
        <v>43273</v>
      </c>
      <c r="C5669">
        <v>588.75</v>
      </c>
    </row>
    <row r="5670" spans="1:3" x14ac:dyDescent="0.2">
      <c r="A5670" t="s">
        <v>8279</v>
      </c>
      <c r="B5670" s="1">
        <v>43273</v>
      </c>
      <c r="C5670">
        <v>479.4</v>
      </c>
    </row>
    <row r="5671" spans="1:3" x14ac:dyDescent="0.2">
      <c r="A5671" t="s">
        <v>482</v>
      </c>
      <c r="B5671" s="1">
        <v>43273</v>
      </c>
      <c r="C5671">
        <v>1096.0899999999999</v>
      </c>
    </row>
    <row r="5672" spans="1:3" x14ac:dyDescent="0.2">
      <c r="A5672" t="s">
        <v>228</v>
      </c>
      <c r="B5672" s="1">
        <v>43273</v>
      </c>
      <c r="C5672">
        <v>304.75</v>
      </c>
    </row>
    <row r="5673" spans="1:3" x14ac:dyDescent="0.2">
      <c r="A5673" t="s">
        <v>224</v>
      </c>
      <c r="B5673" s="1">
        <v>43273</v>
      </c>
      <c r="C5673">
        <v>277.13</v>
      </c>
    </row>
    <row r="5674" spans="1:3" x14ac:dyDescent="0.2">
      <c r="A5674" t="s">
        <v>7822</v>
      </c>
      <c r="B5674" s="1">
        <v>43273</v>
      </c>
      <c r="C5674">
        <v>85.97</v>
      </c>
    </row>
    <row r="5675" spans="1:3" x14ac:dyDescent="0.2">
      <c r="A5675" t="s">
        <v>26160</v>
      </c>
      <c r="B5675" s="1">
        <v>43273</v>
      </c>
      <c r="C5675">
        <v>17.899999999999999</v>
      </c>
    </row>
    <row r="5676" spans="1:3" x14ac:dyDescent="0.2">
      <c r="A5676" t="s">
        <v>26059</v>
      </c>
      <c r="B5676" s="1">
        <v>43273</v>
      </c>
      <c r="C5676">
        <v>97.75</v>
      </c>
    </row>
    <row r="5677" spans="1:3" x14ac:dyDescent="0.2">
      <c r="A5677" t="s">
        <v>751</v>
      </c>
      <c r="B5677" s="1">
        <v>43273</v>
      </c>
      <c r="C5677">
        <v>349.5</v>
      </c>
    </row>
    <row r="5678" spans="1:3" x14ac:dyDescent="0.2">
      <c r="A5678" t="s">
        <v>16960</v>
      </c>
      <c r="B5678" s="1">
        <v>43273</v>
      </c>
      <c r="C5678">
        <v>3315.24</v>
      </c>
    </row>
    <row r="5679" spans="1:3" x14ac:dyDescent="0.2">
      <c r="A5679" t="s">
        <v>12</v>
      </c>
      <c r="B5679" s="1">
        <v>43273</v>
      </c>
      <c r="C5679">
        <v>149.22</v>
      </c>
    </row>
    <row r="5680" spans="1:3" x14ac:dyDescent="0.2">
      <c r="A5680" t="s">
        <v>12</v>
      </c>
      <c r="B5680" s="1">
        <v>43273</v>
      </c>
      <c r="C5680">
        <v>87.61</v>
      </c>
    </row>
    <row r="5681" spans="1:3" x14ac:dyDescent="0.2">
      <c r="A5681" t="s">
        <v>119</v>
      </c>
      <c r="B5681" s="1">
        <v>43273</v>
      </c>
      <c r="C5681">
        <v>712.41</v>
      </c>
    </row>
    <row r="5682" spans="1:3" x14ac:dyDescent="0.2">
      <c r="A5682" t="s">
        <v>582</v>
      </c>
      <c r="B5682" s="1">
        <v>43276</v>
      </c>
      <c r="C5682">
        <v>192.5</v>
      </c>
    </row>
    <row r="5683" spans="1:3" x14ac:dyDescent="0.2">
      <c r="A5683" t="s">
        <v>24161</v>
      </c>
      <c r="B5683" s="1">
        <v>43276</v>
      </c>
      <c r="C5683">
        <v>46.38</v>
      </c>
    </row>
    <row r="5684" spans="1:3" x14ac:dyDescent="0.2">
      <c r="A5684" t="s">
        <v>32</v>
      </c>
      <c r="B5684" s="1">
        <v>43276</v>
      </c>
      <c r="C5684">
        <v>1782.93</v>
      </c>
    </row>
    <row r="5685" spans="1:3" x14ac:dyDescent="0.2">
      <c r="A5685" t="s">
        <v>201</v>
      </c>
      <c r="B5685" s="1">
        <v>43276</v>
      </c>
      <c r="C5685">
        <v>99.87</v>
      </c>
    </row>
    <row r="5686" spans="1:3" x14ac:dyDescent="0.2">
      <c r="A5686" t="s">
        <v>11</v>
      </c>
      <c r="B5686" s="1">
        <v>43276</v>
      </c>
      <c r="C5686">
        <v>163.81</v>
      </c>
    </row>
    <row r="5687" spans="1:3" x14ac:dyDescent="0.2">
      <c r="A5687" t="s">
        <v>26069</v>
      </c>
      <c r="B5687" s="1">
        <v>43276</v>
      </c>
      <c r="C5687">
        <v>508.11</v>
      </c>
    </row>
    <row r="5688" spans="1:3" x14ac:dyDescent="0.2">
      <c r="A5688" t="s">
        <v>26207</v>
      </c>
      <c r="B5688" s="1">
        <v>43276</v>
      </c>
      <c r="C5688">
        <v>74.7</v>
      </c>
    </row>
    <row r="5689" spans="1:3" x14ac:dyDescent="0.2">
      <c r="A5689" t="s">
        <v>13299</v>
      </c>
      <c r="B5689" s="1">
        <v>43276</v>
      </c>
      <c r="C5689">
        <v>49.2</v>
      </c>
    </row>
    <row r="5690" spans="1:3" x14ac:dyDescent="0.2">
      <c r="A5690" t="s">
        <v>26207</v>
      </c>
      <c r="B5690" s="1">
        <v>43276</v>
      </c>
      <c r="C5690">
        <v>66.989999999999995</v>
      </c>
    </row>
    <row r="5691" spans="1:3" x14ac:dyDescent="0.2">
      <c r="A5691" t="s">
        <v>24736</v>
      </c>
      <c r="B5691" s="1">
        <v>43276</v>
      </c>
      <c r="C5691">
        <v>316.08</v>
      </c>
    </row>
    <row r="5692" spans="1:3" x14ac:dyDescent="0.2">
      <c r="A5692" t="s">
        <v>26207</v>
      </c>
      <c r="B5692" s="1">
        <v>43276</v>
      </c>
      <c r="C5692">
        <v>35.85</v>
      </c>
    </row>
    <row r="5693" spans="1:3" x14ac:dyDescent="0.2">
      <c r="A5693" t="s">
        <v>536</v>
      </c>
      <c r="B5693" s="1">
        <v>43276</v>
      </c>
      <c r="C5693">
        <v>44.75</v>
      </c>
    </row>
    <row r="5694" spans="1:3" x14ac:dyDescent="0.2">
      <c r="A5694" t="s">
        <v>12294</v>
      </c>
      <c r="B5694" s="1">
        <v>43276</v>
      </c>
      <c r="C5694">
        <v>359.56</v>
      </c>
    </row>
    <row r="5695" spans="1:3" x14ac:dyDescent="0.2">
      <c r="A5695" t="s">
        <v>383</v>
      </c>
      <c r="B5695" s="1">
        <v>43276</v>
      </c>
      <c r="C5695">
        <v>33.880000000000003</v>
      </c>
    </row>
    <row r="5696" spans="1:3" x14ac:dyDescent="0.2">
      <c r="A5696" t="s">
        <v>383</v>
      </c>
      <c r="B5696" s="1">
        <v>43276</v>
      </c>
      <c r="C5696">
        <v>36.9</v>
      </c>
    </row>
    <row r="5697" spans="1:3" x14ac:dyDescent="0.2">
      <c r="A5697" t="s">
        <v>17121</v>
      </c>
      <c r="B5697" s="1">
        <v>43276</v>
      </c>
      <c r="C5697">
        <v>129.76</v>
      </c>
    </row>
    <row r="5698" spans="1:3" x14ac:dyDescent="0.2">
      <c r="A5698" t="s">
        <v>17121</v>
      </c>
      <c r="B5698" s="1">
        <v>43276</v>
      </c>
      <c r="C5698">
        <v>403</v>
      </c>
    </row>
    <row r="5699" spans="1:3" x14ac:dyDescent="0.2">
      <c r="A5699" t="s">
        <v>582</v>
      </c>
      <c r="B5699" s="1">
        <v>43276</v>
      </c>
      <c r="C5699">
        <v>246.6</v>
      </c>
    </row>
    <row r="5700" spans="1:3" x14ac:dyDescent="0.2">
      <c r="A5700" t="s">
        <v>483</v>
      </c>
      <c r="B5700" s="1">
        <v>43276</v>
      </c>
      <c r="C5700">
        <v>317.64</v>
      </c>
    </row>
    <row r="5701" spans="1:3" x14ac:dyDescent="0.2">
      <c r="A5701" t="s">
        <v>26145</v>
      </c>
      <c r="B5701" s="1">
        <v>43276</v>
      </c>
      <c r="C5701">
        <v>87.8</v>
      </c>
    </row>
    <row r="5702" spans="1:3" x14ac:dyDescent="0.2">
      <c r="A5702" t="s">
        <v>14269</v>
      </c>
      <c r="B5702" s="1">
        <v>43276</v>
      </c>
      <c r="C5702">
        <v>47.88</v>
      </c>
    </row>
    <row r="5703" spans="1:3" x14ac:dyDescent="0.2">
      <c r="A5703" t="s">
        <v>25768</v>
      </c>
      <c r="B5703" s="1">
        <v>43276</v>
      </c>
      <c r="C5703">
        <v>50</v>
      </c>
    </row>
    <row r="5704" spans="1:3" x14ac:dyDescent="0.2">
      <c r="A5704" t="s">
        <v>109</v>
      </c>
      <c r="B5704" s="1">
        <v>43276</v>
      </c>
      <c r="C5704">
        <v>231.9</v>
      </c>
    </row>
    <row r="5705" spans="1:3" x14ac:dyDescent="0.2">
      <c r="A5705" t="s">
        <v>171</v>
      </c>
      <c r="B5705" s="1">
        <v>43276</v>
      </c>
      <c r="C5705">
        <v>437.5</v>
      </c>
    </row>
    <row r="5706" spans="1:3" x14ac:dyDescent="0.2">
      <c r="A5706" t="s">
        <v>171</v>
      </c>
      <c r="B5706" s="1">
        <v>43276</v>
      </c>
      <c r="C5706">
        <v>13.5</v>
      </c>
    </row>
    <row r="5707" spans="1:3" x14ac:dyDescent="0.2">
      <c r="A5707" t="s">
        <v>171</v>
      </c>
      <c r="B5707" s="1">
        <v>43276</v>
      </c>
      <c r="C5707">
        <v>53.34</v>
      </c>
    </row>
    <row r="5708" spans="1:3" x14ac:dyDescent="0.2">
      <c r="A5708" t="s">
        <v>171</v>
      </c>
      <c r="B5708" s="1">
        <v>43276</v>
      </c>
      <c r="C5708">
        <v>875</v>
      </c>
    </row>
    <row r="5709" spans="1:3" x14ac:dyDescent="0.2">
      <c r="A5709" t="s">
        <v>25435</v>
      </c>
      <c r="B5709" s="1">
        <v>43276</v>
      </c>
      <c r="C5709">
        <v>183.45</v>
      </c>
    </row>
    <row r="5710" spans="1:3" x14ac:dyDescent="0.2">
      <c r="A5710" t="s">
        <v>12</v>
      </c>
      <c r="B5710" s="1">
        <v>43276</v>
      </c>
      <c r="C5710">
        <v>191.32</v>
      </c>
    </row>
    <row r="5711" spans="1:3" x14ac:dyDescent="0.2">
      <c r="A5711" t="s">
        <v>12</v>
      </c>
      <c r="B5711" s="1">
        <v>43276</v>
      </c>
      <c r="C5711">
        <v>37.96</v>
      </c>
    </row>
    <row r="5712" spans="1:3" x14ac:dyDescent="0.2">
      <c r="A5712" t="s">
        <v>12</v>
      </c>
      <c r="B5712" s="1">
        <v>43276</v>
      </c>
      <c r="C5712">
        <v>132.44</v>
      </c>
    </row>
    <row r="5713" spans="1:3" x14ac:dyDescent="0.2">
      <c r="A5713" t="s">
        <v>280</v>
      </c>
      <c r="B5713" s="1">
        <v>43276</v>
      </c>
      <c r="C5713">
        <v>472.53</v>
      </c>
    </row>
    <row r="5714" spans="1:3" x14ac:dyDescent="0.2">
      <c r="A5714" t="s">
        <v>26208</v>
      </c>
      <c r="B5714" s="1">
        <v>43276</v>
      </c>
      <c r="C5714">
        <v>120</v>
      </c>
    </row>
    <row r="5715" spans="1:3" x14ac:dyDescent="0.2">
      <c r="A5715" t="s">
        <v>26209</v>
      </c>
      <c r="B5715" s="1">
        <v>43276</v>
      </c>
      <c r="C5715">
        <v>51.95</v>
      </c>
    </row>
    <row r="5716" spans="1:3" x14ac:dyDescent="0.2">
      <c r="A5716" t="s">
        <v>6139</v>
      </c>
      <c r="B5716" s="1">
        <v>43276</v>
      </c>
      <c r="C5716">
        <v>240.94</v>
      </c>
    </row>
    <row r="5717" spans="1:3" x14ac:dyDescent="0.2">
      <c r="A5717" t="s">
        <v>26202</v>
      </c>
      <c r="B5717" s="1">
        <v>43277</v>
      </c>
      <c r="C5717">
        <v>51.95</v>
      </c>
    </row>
    <row r="5718" spans="1:3" x14ac:dyDescent="0.2">
      <c r="A5718" t="s">
        <v>25967</v>
      </c>
      <c r="B5718" s="1">
        <v>43277</v>
      </c>
      <c r="C5718">
        <v>51.5</v>
      </c>
    </row>
    <row r="5719" spans="1:3" x14ac:dyDescent="0.2">
      <c r="A5719" t="s">
        <v>1389</v>
      </c>
      <c r="B5719" s="1">
        <v>43277</v>
      </c>
      <c r="C5719">
        <v>312.82</v>
      </c>
    </row>
    <row r="5720" spans="1:3" x14ac:dyDescent="0.2">
      <c r="A5720" t="s">
        <v>286</v>
      </c>
      <c r="B5720" s="1">
        <v>43277</v>
      </c>
      <c r="C5720">
        <v>285.35000000000002</v>
      </c>
    </row>
    <row r="5721" spans="1:3" x14ac:dyDescent="0.2">
      <c r="A5721" t="s">
        <v>18598</v>
      </c>
      <c r="B5721" s="1">
        <v>43277</v>
      </c>
      <c r="C5721">
        <v>77</v>
      </c>
    </row>
    <row r="5722" spans="1:3" x14ac:dyDescent="0.2">
      <c r="A5722" t="s">
        <v>10530</v>
      </c>
      <c r="B5722" s="1">
        <v>43277</v>
      </c>
      <c r="C5722">
        <v>29.4</v>
      </c>
    </row>
    <row r="5723" spans="1:3" x14ac:dyDescent="0.2">
      <c r="A5723" t="s">
        <v>12009</v>
      </c>
      <c r="B5723" s="1">
        <v>43277</v>
      </c>
      <c r="C5723">
        <v>196.3</v>
      </c>
    </row>
    <row r="5724" spans="1:3" x14ac:dyDescent="0.2">
      <c r="A5724" t="s">
        <v>25761</v>
      </c>
      <c r="B5724" s="1">
        <v>43277</v>
      </c>
      <c r="C5724">
        <v>316</v>
      </c>
    </row>
    <row r="5725" spans="1:3" x14ac:dyDescent="0.2">
      <c r="A5725" t="s">
        <v>335</v>
      </c>
      <c r="B5725" s="1">
        <v>43277</v>
      </c>
      <c r="C5725">
        <v>162.5</v>
      </c>
    </row>
    <row r="5726" spans="1:3" x14ac:dyDescent="0.2">
      <c r="A5726" t="s">
        <v>25725</v>
      </c>
      <c r="B5726" s="1">
        <v>43277</v>
      </c>
      <c r="C5726">
        <v>66.95</v>
      </c>
    </row>
    <row r="5727" spans="1:3" x14ac:dyDescent="0.2">
      <c r="A5727" t="s">
        <v>26203</v>
      </c>
      <c r="B5727" s="1">
        <v>43277</v>
      </c>
      <c r="C5727">
        <v>51.95</v>
      </c>
    </row>
    <row r="5728" spans="1:3" x14ac:dyDescent="0.2">
      <c r="A5728" t="s">
        <v>26204</v>
      </c>
      <c r="B5728" s="1">
        <v>43277</v>
      </c>
      <c r="C5728">
        <v>60.5</v>
      </c>
    </row>
    <row r="5729" spans="1:3" x14ac:dyDescent="0.2">
      <c r="A5729" t="s">
        <v>2842</v>
      </c>
      <c r="B5729" s="1">
        <v>43277</v>
      </c>
      <c r="C5729">
        <v>503.43</v>
      </c>
    </row>
    <row r="5730" spans="1:3" x14ac:dyDescent="0.2">
      <c r="A5730" t="s">
        <v>26205</v>
      </c>
      <c r="B5730" s="1">
        <v>43277</v>
      </c>
      <c r="C5730">
        <v>46.17</v>
      </c>
    </row>
    <row r="5731" spans="1:3" x14ac:dyDescent="0.2">
      <c r="A5731" t="s">
        <v>1006</v>
      </c>
      <c r="B5731" s="1">
        <v>43277</v>
      </c>
      <c r="C5731">
        <v>640.84</v>
      </c>
    </row>
    <row r="5732" spans="1:3" x14ac:dyDescent="0.2">
      <c r="A5732" t="s">
        <v>11517</v>
      </c>
      <c r="B5732" s="1">
        <v>43277</v>
      </c>
      <c r="C5732">
        <v>143.22</v>
      </c>
    </row>
    <row r="5733" spans="1:3" x14ac:dyDescent="0.2">
      <c r="A5733" t="s">
        <v>2347</v>
      </c>
      <c r="B5733" s="1">
        <v>43277</v>
      </c>
      <c r="C5733">
        <v>176.98</v>
      </c>
    </row>
    <row r="5734" spans="1:3" x14ac:dyDescent="0.2">
      <c r="A5734" t="s">
        <v>257</v>
      </c>
      <c r="B5734" s="1">
        <v>43277</v>
      </c>
      <c r="C5734">
        <v>125</v>
      </c>
    </row>
    <row r="5735" spans="1:3" x14ac:dyDescent="0.2">
      <c r="A5735" t="s">
        <v>257</v>
      </c>
      <c r="B5735" s="1">
        <v>43277</v>
      </c>
      <c r="C5735">
        <v>57.95</v>
      </c>
    </row>
    <row r="5736" spans="1:3" x14ac:dyDescent="0.2">
      <c r="A5736" t="s">
        <v>257</v>
      </c>
      <c r="B5736" s="1">
        <v>43277</v>
      </c>
      <c r="C5736">
        <v>485.68</v>
      </c>
    </row>
    <row r="5737" spans="1:3" x14ac:dyDescent="0.2">
      <c r="A5737" t="s">
        <v>25217</v>
      </c>
      <c r="B5737" s="1">
        <v>43277</v>
      </c>
      <c r="C5737">
        <v>191.85</v>
      </c>
    </row>
    <row r="5738" spans="1:3" x14ac:dyDescent="0.2">
      <c r="A5738" t="s">
        <v>26206</v>
      </c>
      <c r="B5738" s="1">
        <v>43277</v>
      </c>
      <c r="C5738">
        <v>47.8</v>
      </c>
    </row>
    <row r="5739" spans="1:3" x14ac:dyDescent="0.2">
      <c r="A5739" t="s">
        <v>14</v>
      </c>
      <c r="B5739" s="1">
        <v>43277</v>
      </c>
      <c r="C5739">
        <v>208.88</v>
      </c>
    </row>
    <row r="5740" spans="1:3" x14ac:dyDescent="0.2">
      <c r="A5740" t="s">
        <v>12</v>
      </c>
      <c r="B5740" s="1">
        <v>43277</v>
      </c>
      <c r="C5740">
        <v>205.57</v>
      </c>
    </row>
    <row r="5741" spans="1:3" x14ac:dyDescent="0.2">
      <c r="A5741" t="s">
        <v>324</v>
      </c>
      <c r="B5741" s="1">
        <v>43277</v>
      </c>
      <c r="C5741">
        <v>43.3</v>
      </c>
    </row>
    <row r="5742" spans="1:3" x14ac:dyDescent="0.2">
      <c r="A5742" t="s">
        <v>3302</v>
      </c>
      <c r="B5742" s="1">
        <v>43278</v>
      </c>
      <c r="C5742">
        <v>534.23</v>
      </c>
    </row>
    <row r="5743" spans="1:3" x14ac:dyDescent="0.2">
      <c r="A5743" t="s">
        <v>24764</v>
      </c>
      <c r="B5743" s="1">
        <v>43278</v>
      </c>
      <c r="C5743">
        <v>55.5</v>
      </c>
    </row>
    <row r="5744" spans="1:3" x14ac:dyDescent="0.2">
      <c r="A5744" t="s">
        <v>18419</v>
      </c>
      <c r="B5744" s="1">
        <v>43278</v>
      </c>
      <c r="C5744">
        <v>5086.38</v>
      </c>
    </row>
    <row r="5745" spans="1:3" x14ac:dyDescent="0.2">
      <c r="A5745" t="s">
        <v>46</v>
      </c>
      <c r="B5745" s="1">
        <v>43278</v>
      </c>
      <c r="C5745">
        <v>237.87</v>
      </c>
    </row>
    <row r="5746" spans="1:3" x14ac:dyDescent="0.2">
      <c r="A5746" t="s">
        <v>1090</v>
      </c>
      <c r="B5746" s="1">
        <v>43278</v>
      </c>
      <c r="C5746">
        <v>804.87</v>
      </c>
    </row>
    <row r="5747" spans="1:3" x14ac:dyDescent="0.2">
      <c r="A5747" t="s">
        <v>3</v>
      </c>
      <c r="B5747" s="1">
        <v>43278</v>
      </c>
      <c r="C5747">
        <v>34.950000000000003</v>
      </c>
    </row>
    <row r="5748" spans="1:3" x14ac:dyDescent="0.2">
      <c r="A5748" t="s">
        <v>64</v>
      </c>
      <c r="B5748" s="1">
        <v>43278</v>
      </c>
      <c r="C5748">
        <v>1242.74</v>
      </c>
    </row>
    <row r="5749" spans="1:3" x14ac:dyDescent="0.2">
      <c r="A5749" t="s">
        <v>26200</v>
      </c>
      <c r="B5749" s="1">
        <v>43278</v>
      </c>
      <c r="C5749">
        <v>74.5</v>
      </c>
    </row>
    <row r="5750" spans="1:3" x14ac:dyDescent="0.2">
      <c r="A5750" t="s">
        <v>18551</v>
      </c>
      <c r="B5750" s="1">
        <v>43278</v>
      </c>
      <c r="C5750">
        <v>219.01</v>
      </c>
    </row>
    <row r="5751" spans="1:3" x14ac:dyDescent="0.2">
      <c r="A5751" t="s">
        <v>383</v>
      </c>
      <c r="B5751" s="1">
        <v>43278</v>
      </c>
      <c r="C5751">
        <v>438.02</v>
      </c>
    </row>
    <row r="5752" spans="1:3" x14ac:dyDescent="0.2">
      <c r="A5752" t="s">
        <v>26048</v>
      </c>
      <c r="B5752" s="1">
        <v>43278</v>
      </c>
      <c r="C5752">
        <v>1750.6</v>
      </c>
    </row>
    <row r="5753" spans="1:3" x14ac:dyDescent="0.2">
      <c r="A5753" t="s">
        <v>236</v>
      </c>
      <c r="B5753" s="1">
        <v>43278</v>
      </c>
      <c r="C5753">
        <v>1184.79</v>
      </c>
    </row>
    <row r="5754" spans="1:3" x14ac:dyDescent="0.2">
      <c r="A5754" t="s">
        <v>26201</v>
      </c>
      <c r="B5754" s="1">
        <v>43278</v>
      </c>
      <c r="C5754">
        <v>35</v>
      </c>
    </row>
    <row r="5755" spans="1:3" x14ac:dyDescent="0.2">
      <c r="A5755" t="s">
        <v>679</v>
      </c>
      <c r="B5755" s="1">
        <v>43278</v>
      </c>
      <c r="C5755">
        <v>778</v>
      </c>
    </row>
    <row r="5756" spans="1:3" x14ac:dyDescent="0.2">
      <c r="A5756" t="s">
        <v>715</v>
      </c>
      <c r="B5756" s="1">
        <v>43278</v>
      </c>
      <c r="C5756">
        <v>166.45</v>
      </c>
    </row>
    <row r="5757" spans="1:3" x14ac:dyDescent="0.2">
      <c r="A5757" t="s">
        <v>12</v>
      </c>
      <c r="B5757" s="1">
        <v>43278</v>
      </c>
      <c r="C5757">
        <v>103.44</v>
      </c>
    </row>
    <row r="5758" spans="1:3" x14ac:dyDescent="0.2">
      <c r="A5758" t="s">
        <v>1204</v>
      </c>
      <c r="B5758" s="1">
        <v>43279</v>
      </c>
      <c r="C5758">
        <v>148.78</v>
      </c>
    </row>
    <row r="5759" spans="1:3" x14ac:dyDescent="0.2">
      <c r="A5759" t="s">
        <v>3</v>
      </c>
      <c r="B5759" s="1">
        <v>43279</v>
      </c>
      <c r="C5759">
        <v>66</v>
      </c>
    </row>
    <row r="5760" spans="1:3" x14ac:dyDescent="0.2">
      <c r="A5760" t="s">
        <v>25423</v>
      </c>
      <c r="B5760" s="1">
        <v>43279</v>
      </c>
      <c r="C5760">
        <v>625.4</v>
      </c>
    </row>
    <row r="5761" spans="1:3" x14ac:dyDescent="0.2">
      <c r="A5761" t="s">
        <v>751</v>
      </c>
      <c r="B5761" s="1">
        <v>43279</v>
      </c>
      <c r="C5761">
        <v>34.479999999999997</v>
      </c>
    </row>
    <row r="5762" spans="1:3" x14ac:dyDescent="0.2">
      <c r="A5762" t="s">
        <v>751</v>
      </c>
      <c r="B5762" s="1">
        <v>43279</v>
      </c>
      <c r="C5762">
        <v>131.18</v>
      </c>
    </row>
    <row r="5763" spans="1:3" x14ac:dyDescent="0.2">
      <c r="A5763" t="s">
        <v>3</v>
      </c>
      <c r="B5763" s="1">
        <v>43279</v>
      </c>
      <c r="C5763">
        <v>39.950000000000003</v>
      </c>
    </row>
    <row r="5764" spans="1:3" x14ac:dyDescent="0.2">
      <c r="A5764" t="s">
        <v>323</v>
      </c>
      <c r="B5764" s="1">
        <v>43279</v>
      </c>
      <c r="C5764">
        <v>136.69999999999999</v>
      </c>
    </row>
    <row r="5765" spans="1:3" x14ac:dyDescent="0.2">
      <c r="A5765" t="s">
        <v>1753</v>
      </c>
      <c r="B5765" s="1">
        <v>43279</v>
      </c>
      <c r="C5765">
        <v>70.239999999999995</v>
      </c>
    </row>
    <row r="5766" spans="1:3" x14ac:dyDescent="0.2">
      <c r="A5766" t="s">
        <v>12151</v>
      </c>
      <c r="B5766" s="1">
        <v>43279</v>
      </c>
      <c r="C5766">
        <v>1397.1</v>
      </c>
    </row>
    <row r="5767" spans="1:3" x14ac:dyDescent="0.2">
      <c r="A5767" t="s">
        <v>184</v>
      </c>
      <c r="B5767" s="1">
        <v>43279</v>
      </c>
      <c r="C5767">
        <v>44.75</v>
      </c>
    </row>
    <row r="5768" spans="1:3" x14ac:dyDescent="0.2">
      <c r="A5768" t="s">
        <v>18243</v>
      </c>
      <c r="B5768" s="1">
        <v>43279</v>
      </c>
      <c r="C5768">
        <v>42</v>
      </c>
    </row>
    <row r="5769" spans="1:3" x14ac:dyDescent="0.2">
      <c r="A5769" t="s">
        <v>12</v>
      </c>
      <c r="B5769" s="1">
        <v>43279</v>
      </c>
      <c r="C5769">
        <v>545.08000000000004</v>
      </c>
    </row>
    <row r="5770" spans="1:3" x14ac:dyDescent="0.2">
      <c r="A5770" t="s">
        <v>751</v>
      </c>
      <c r="B5770" s="1">
        <v>43280</v>
      </c>
      <c r="C5770">
        <v>53.45</v>
      </c>
    </row>
    <row r="5771" spans="1:3" x14ac:dyDescent="0.2">
      <c r="A5771" t="s">
        <v>612</v>
      </c>
      <c r="B5771" s="1">
        <v>43280</v>
      </c>
      <c r="C5771">
        <v>443.93</v>
      </c>
    </row>
    <row r="5772" spans="1:3" x14ac:dyDescent="0.2">
      <c r="A5772" t="s">
        <v>44</v>
      </c>
      <c r="B5772" s="1">
        <v>43280</v>
      </c>
      <c r="C5772">
        <v>622.29</v>
      </c>
    </row>
    <row r="5773" spans="1:3" x14ac:dyDescent="0.2">
      <c r="A5773" t="s">
        <v>144</v>
      </c>
      <c r="B5773" s="1">
        <v>43280</v>
      </c>
      <c r="C5773">
        <v>164.5</v>
      </c>
    </row>
    <row r="5774" spans="1:3" x14ac:dyDescent="0.2">
      <c r="A5774" t="s">
        <v>5269</v>
      </c>
      <c r="B5774" s="1">
        <v>43280</v>
      </c>
      <c r="C5774">
        <v>293.49</v>
      </c>
    </row>
    <row r="5775" spans="1:3" x14ac:dyDescent="0.2">
      <c r="A5775" t="s">
        <v>144</v>
      </c>
      <c r="B5775" s="1">
        <v>43280</v>
      </c>
      <c r="C5775">
        <v>273.29000000000002</v>
      </c>
    </row>
    <row r="5776" spans="1:3" x14ac:dyDescent="0.2">
      <c r="A5776" t="s">
        <v>222</v>
      </c>
      <c r="B5776" s="1">
        <v>43280</v>
      </c>
      <c r="C5776">
        <v>542.13</v>
      </c>
    </row>
    <row r="5777" spans="1:3" x14ac:dyDescent="0.2">
      <c r="A5777" t="s">
        <v>12</v>
      </c>
      <c r="B5777" s="1">
        <v>43280</v>
      </c>
      <c r="C5777">
        <v>163.77000000000001</v>
      </c>
    </row>
    <row r="5778" spans="1:3" x14ac:dyDescent="0.2">
      <c r="A5778" t="s">
        <v>24476</v>
      </c>
      <c r="B5778" s="1">
        <v>43280</v>
      </c>
      <c r="C5778">
        <v>4572.84</v>
      </c>
    </row>
    <row r="5779" spans="1:3" x14ac:dyDescent="0.2">
      <c r="A5779" t="s">
        <v>534</v>
      </c>
      <c r="B5779" s="1">
        <v>43282</v>
      </c>
      <c r="C5779">
        <v>1324.4</v>
      </c>
    </row>
    <row r="5780" spans="1:3" x14ac:dyDescent="0.2">
      <c r="A5780" t="s">
        <v>241</v>
      </c>
      <c r="B5780" s="1">
        <v>43282</v>
      </c>
      <c r="C5780">
        <v>1126.2</v>
      </c>
    </row>
    <row r="5781" spans="1:3" x14ac:dyDescent="0.2">
      <c r="A5781" t="s">
        <v>14</v>
      </c>
      <c r="B5781" s="1">
        <v>43282</v>
      </c>
      <c r="C5781">
        <v>618.33000000000004</v>
      </c>
    </row>
    <row r="5782" spans="1:3" x14ac:dyDescent="0.2">
      <c r="A5782" t="s">
        <v>416</v>
      </c>
      <c r="B5782" s="1">
        <v>43282</v>
      </c>
      <c r="C5782">
        <v>1137.5</v>
      </c>
    </row>
    <row r="5783" spans="1:3" x14ac:dyDescent="0.2">
      <c r="A5783" t="s">
        <v>3</v>
      </c>
      <c r="B5783" s="1">
        <v>43282</v>
      </c>
      <c r="C5783">
        <v>67</v>
      </c>
    </row>
    <row r="5784" spans="1:3" x14ac:dyDescent="0.2">
      <c r="A5784" t="s">
        <v>727</v>
      </c>
      <c r="B5784" s="1">
        <v>43282</v>
      </c>
      <c r="C5784">
        <v>1158.8599999999999</v>
      </c>
    </row>
    <row r="5785" spans="1:3" x14ac:dyDescent="0.2">
      <c r="A5785" t="s">
        <v>416</v>
      </c>
      <c r="B5785" s="1">
        <v>43282</v>
      </c>
      <c r="C5785">
        <v>2889.84</v>
      </c>
    </row>
    <row r="5786" spans="1:3" x14ac:dyDescent="0.2">
      <c r="A5786" t="s">
        <v>26198</v>
      </c>
      <c r="B5786" s="1">
        <v>43282</v>
      </c>
      <c r="C5786">
        <v>7819.78</v>
      </c>
    </row>
    <row r="5787" spans="1:3" x14ac:dyDescent="0.2">
      <c r="A5787" t="s">
        <v>26199</v>
      </c>
      <c r="B5787" s="1">
        <v>43282</v>
      </c>
      <c r="C5787">
        <v>15635.55</v>
      </c>
    </row>
    <row r="5788" spans="1:3" x14ac:dyDescent="0.2">
      <c r="A5788" t="s">
        <v>2</v>
      </c>
      <c r="B5788" s="1">
        <v>43282</v>
      </c>
      <c r="C5788">
        <v>1356.36</v>
      </c>
    </row>
    <row r="5789" spans="1:3" x14ac:dyDescent="0.2">
      <c r="A5789" t="s">
        <v>16945</v>
      </c>
      <c r="B5789" s="1">
        <v>43283</v>
      </c>
      <c r="C5789">
        <v>124.9</v>
      </c>
    </row>
    <row r="5790" spans="1:3" x14ac:dyDescent="0.2">
      <c r="A5790" t="s">
        <v>1202</v>
      </c>
      <c r="B5790" s="1">
        <v>43283</v>
      </c>
      <c r="C5790">
        <v>121.96</v>
      </c>
    </row>
    <row r="5791" spans="1:3" x14ac:dyDescent="0.2">
      <c r="A5791" t="s">
        <v>15595</v>
      </c>
      <c r="B5791" s="1">
        <v>43283</v>
      </c>
      <c r="C5791">
        <v>399.17</v>
      </c>
    </row>
    <row r="5792" spans="1:3" x14ac:dyDescent="0.2">
      <c r="A5792" t="s">
        <v>1202</v>
      </c>
      <c r="B5792" s="1">
        <v>43283</v>
      </c>
      <c r="C5792">
        <v>35.08</v>
      </c>
    </row>
    <row r="5793" spans="1:3" x14ac:dyDescent="0.2">
      <c r="A5793" t="s">
        <v>26167</v>
      </c>
      <c r="B5793" s="1">
        <v>43283</v>
      </c>
      <c r="C5793">
        <v>45.98</v>
      </c>
    </row>
    <row r="5794" spans="1:3" x14ac:dyDescent="0.2">
      <c r="A5794" t="s">
        <v>26195</v>
      </c>
      <c r="B5794" s="1">
        <v>43283</v>
      </c>
      <c r="C5794">
        <v>328.13</v>
      </c>
    </row>
    <row r="5795" spans="1:3" x14ac:dyDescent="0.2">
      <c r="A5795" t="s">
        <v>24764</v>
      </c>
      <c r="B5795" s="1">
        <v>43283</v>
      </c>
      <c r="C5795">
        <v>31.14</v>
      </c>
    </row>
    <row r="5796" spans="1:3" x14ac:dyDescent="0.2">
      <c r="A5796" t="s">
        <v>26196</v>
      </c>
      <c r="B5796" s="1">
        <v>43283</v>
      </c>
      <c r="C5796">
        <v>91.75</v>
      </c>
    </row>
    <row r="5797" spans="1:3" x14ac:dyDescent="0.2">
      <c r="A5797" t="s">
        <v>8923</v>
      </c>
      <c r="B5797" s="1">
        <v>43283</v>
      </c>
      <c r="C5797">
        <v>195.34</v>
      </c>
    </row>
    <row r="5798" spans="1:3" x14ac:dyDescent="0.2">
      <c r="A5798" t="s">
        <v>15782</v>
      </c>
      <c r="B5798" s="1">
        <v>43283</v>
      </c>
      <c r="C5798">
        <v>131.9</v>
      </c>
    </row>
    <row r="5799" spans="1:3" x14ac:dyDescent="0.2">
      <c r="A5799" t="s">
        <v>3322</v>
      </c>
      <c r="B5799" s="1">
        <v>43283</v>
      </c>
      <c r="C5799">
        <v>51.95</v>
      </c>
    </row>
    <row r="5800" spans="1:3" x14ac:dyDescent="0.2">
      <c r="A5800" t="s">
        <v>25979</v>
      </c>
      <c r="B5800" s="1">
        <v>43283</v>
      </c>
      <c r="C5800">
        <v>51.95</v>
      </c>
    </row>
    <row r="5801" spans="1:3" x14ac:dyDescent="0.2">
      <c r="A5801" t="s">
        <v>26124</v>
      </c>
      <c r="B5801" s="1">
        <v>43283</v>
      </c>
      <c r="C5801">
        <v>719</v>
      </c>
    </row>
    <row r="5802" spans="1:3" x14ac:dyDescent="0.2">
      <c r="A5802" t="s">
        <v>26124</v>
      </c>
      <c r="B5802" s="1">
        <v>43283</v>
      </c>
      <c r="C5802">
        <v>168.32</v>
      </c>
    </row>
    <row r="5803" spans="1:3" x14ac:dyDescent="0.2">
      <c r="A5803" t="s">
        <v>6120</v>
      </c>
      <c r="B5803" s="1">
        <v>43283</v>
      </c>
      <c r="C5803">
        <v>342.97</v>
      </c>
    </row>
    <row r="5804" spans="1:3" x14ac:dyDescent="0.2">
      <c r="A5804" t="s">
        <v>934</v>
      </c>
      <c r="B5804" s="1">
        <v>43283</v>
      </c>
      <c r="C5804">
        <v>605.04999999999995</v>
      </c>
    </row>
    <row r="5805" spans="1:3" x14ac:dyDescent="0.2">
      <c r="A5805" t="s">
        <v>26197</v>
      </c>
      <c r="B5805" s="1">
        <v>43283</v>
      </c>
      <c r="C5805">
        <v>64.95</v>
      </c>
    </row>
    <row r="5806" spans="1:3" x14ac:dyDescent="0.2">
      <c r="A5806" t="s">
        <v>226</v>
      </c>
      <c r="B5806" s="1">
        <v>43283</v>
      </c>
      <c r="C5806">
        <v>386.84</v>
      </c>
    </row>
    <row r="5807" spans="1:3" x14ac:dyDescent="0.2">
      <c r="A5807" t="s">
        <v>137</v>
      </c>
      <c r="B5807" s="1">
        <v>43283</v>
      </c>
      <c r="C5807">
        <v>385.62</v>
      </c>
    </row>
    <row r="5808" spans="1:3" x14ac:dyDescent="0.2">
      <c r="A5808" t="s">
        <v>12</v>
      </c>
      <c r="B5808" s="1">
        <v>43283</v>
      </c>
      <c r="C5808">
        <v>54.98</v>
      </c>
    </row>
    <row r="5809" spans="1:3" x14ac:dyDescent="0.2">
      <c r="A5809" t="s">
        <v>46</v>
      </c>
      <c r="B5809" s="1">
        <v>43283</v>
      </c>
      <c r="C5809">
        <v>524.45000000000005</v>
      </c>
    </row>
    <row r="5810" spans="1:3" x14ac:dyDescent="0.2">
      <c r="A5810" t="s">
        <v>257</v>
      </c>
      <c r="B5810" s="1">
        <v>43283</v>
      </c>
      <c r="C5810">
        <v>305.5</v>
      </c>
    </row>
    <row r="5811" spans="1:3" x14ac:dyDescent="0.2">
      <c r="A5811" t="s">
        <v>12</v>
      </c>
      <c r="B5811" s="1">
        <v>43283</v>
      </c>
      <c r="C5811">
        <v>305.76</v>
      </c>
    </row>
    <row r="5812" spans="1:3" x14ac:dyDescent="0.2">
      <c r="A5812" t="s">
        <v>12</v>
      </c>
      <c r="B5812" s="1">
        <v>43283</v>
      </c>
      <c r="C5812">
        <v>154.58000000000001</v>
      </c>
    </row>
    <row r="5813" spans="1:3" x14ac:dyDescent="0.2">
      <c r="A5813" t="s">
        <v>5955</v>
      </c>
      <c r="B5813" s="1">
        <v>43284</v>
      </c>
      <c r="C5813">
        <v>585.26</v>
      </c>
    </row>
    <row r="5814" spans="1:3" x14ac:dyDescent="0.2">
      <c r="A5814" t="s">
        <v>26192</v>
      </c>
      <c r="B5814" s="1">
        <v>43284</v>
      </c>
      <c r="C5814">
        <v>220.35</v>
      </c>
    </row>
    <row r="5815" spans="1:3" x14ac:dyDescent="0.2">
      <c r="A5815" t="s">
        <v>5955</v>
      </c>
      <c r="B5815" s="1">
        <v>43284</v>
      </c>
      <c r="C5815">
        <v>273.91000000000003</v>
      </c>
    </row>
    <row r="5816" spans="1:3" x14ac:dyDescent="0.2">
      <c r="A5816" t="s">
        <v>23823</v>
      </c>
      <c r="B5816" s="1">
        <v>43284</v>
      </c>
      <c r="C5816">
        <v>91</v>
      </c>
    </row>
    <row r="5817" spans="1:3" x14ac:dyDescent="0.2">
      <c r="A5817" t="s">
        <v>321</v>
      </c>
      <c r="B5817" s="1">
        <v>43284</v>
      </c>
      <c r="C5817">
        <v>845.93</v>
      </c>
    </row>
    <row r="5818" spans="1:3" x14ac:dyDescent="0.2">
      <c r="A5818" t="s">
        <v>11517</v>
      </c>
      <c r="B5818" s="1">
        <v>43284</v>
      </c>
      <c r="C5818">
        <v>143.22</v>
      </c>
    </row>
    <row r="5819" spans="1:3" x14ac:dyDescent="0.2">
      <c r="A5819" t="s">
        <v>1257</v>
      </c>
      <c r="B5819" s="1">
        <v>43284</v>
      </c>
      <c r="C5819">
        <v>5189.6000000000004</v>
      </c>
    </row>
    <row r="5820" spans="1:3" x14ac:dyDescent="0.2">
      <c r="A5820" t="s">
        <v>16689</v>
      </c>
      <c r="B5820" s="1">
        <v>43284</v>
      </c>
      <c r="C5820">
        <v>629.16</v>
      </c>
    </row>
    <row r="5821" spans="1:3" x14ac:dyDescent="0.2">
      <c r="A5821" t="s">
        <v>2901</v>
      </c>
      <c r="B5821" s="1">
        <v>43284</v>
      </c>
      <c r="C5821">
        <v>310.64999999999998</v>
      </c>
    </row>
    <row r="5822" spans="1:3" x14ac:dyDescent="0.2">
      <c r="A5822" t="s">
        <v>12460</v>
      </c>
      <c r="B5822" s="1">
        <v>43284</v>
      </c>
      <c r="C5822">
        <v>335.86</v>
      </c>
    </row>
    <row r="5823" spans="1:3" x14ac:dyDescent="0.2">
      <c r="A5823" t="s">
        <v>16960</v>
      </c>
      <c r="B5823" s="1">
        <v>43284</v>
      </c>
      <c r="C5823">
        <v>1881.32</v>
      </c>
    </row>
    <row r="5824" spans="1:3" x14ac:dyDescent="0.2">
      <c r="A5824" t="s">
        <v>9843</v>
      </c>
      <c r="B5824" s="1">
        <v>43284</v>
      </c>
      <c r="C5824">
        <v>65.849999999999994</v>
      </c>
    </row>
    <row r="5825" spans="1:3" x14ac:dyDescent="0.2">
      <c r="A5825" t="s">
        <v>26193</v>
      </c>
      <c r="B5825" s="1">
        <v>43284</v>
      </c>
      <c r="C5825">
        <v>71.849999999999994</v>
      </c>
    </row>
    <row r="5826" spans="1:3" x14ac:dyDescent="0.2">
      <c r="A5826" t="s">
        <v>16689</v>
      </c>
      <c r="B5826" s="1">
        <v>43284</v>
      </c>
      <c r="C5826">
        <v>444.8</v>
      </c>
    </row>
    <row r="5827" spans="1:3" x14ac:dyDescent="0.2">
      <c r="A5827" t="s">
        <v>534</v>
      </c>
      <c r="B5827" s="1">
        <v>43284</v>
      </c>
      <c r="C5827">
        <v>3372.64</v>
      </c>
    </row>
    <row r="5828" spans="1:3" x14ac:dyDescent="0.2">
      <c r="A5828" t="s">
        <v>26194</v>
      </c>
      <c r="B5828" s="1">
        <v>43284</v>
      </c>
      <c r="C5828">
        <v>51.95</v>
      </c>
    </row>
    <row r="5829" spans="1:3" x14ac:dyDescent="0.2">
      <c r="A5829" t="s">
        <v>20397</v>
      </c>
      <c r="B5829" s="1">
        <v>43284</v>
      </c>
      <c r="C5829">
        <v>51.9</v>
      </c>
    </row>
    <row r="5830" spans="1:3" x14ac:dyDescent="0.2">
      <c r="A5830" t="s">
        <v>12294</v>
      </c>
      <c r="B5830" s="1">
        <v>43284</v>
      </c>
      <c r="C5830">
        <v>621.16999999999996</v>
      </c>
    </row>
    <row r="5831" spans="1:3" x14ac:dyDescent="0.2">
      <c r="A5831" t="s">
        <v>326</v>
      </c>
      <c r="B5831" s="1">
        <v>43284</v>
      </c>
      <c r="C5831">
        <v>191.28</v>
      </c>
    </row>
    <row r="5832" spans="1:3" x14ac:dyDescent="0.2">
      <c r="A5832" t="s">
        <v>184</v>
      </c>
      <c r="B5832" s="1">
        <v>43284</v>
      </c>
      <c r="C5832">
        <v>28.48</v>
      </c>
    </row>
    <row r="5833" spans="1:3" x14ac:dyDescent="0.2">
      <c r="A5833" t="s">
        <v>326</v>
      </c>
      <c r="B5833" s="1">
        <v>43284</v>
      </c>
      <c r="C5833">
        <v>199.61</v>
      </c>
    </row>
    <row r="5834" spans="1:3" x14ac:dyDescent="0.2">
      <c r="A5834" t="s">
        <v>383</v>
      </c>
      <c r="B5834" s="1">
        <v>43284</v>
      </c>
      <c r="C5834">
        <v>36.9</v>
      </c>
    </row>
    <row r="5835" spans="1:3" x14ac:dyDescent="0.2">
      <c r="A5835" t="s">
        <v>32</v>
      </c>
      <c r="B5835" s="1">
        <v>43284</v>
      </c>
      <c r="C5835">
        <v>92.1</v>
      </c>
    </row>
    <row r="5836" spans="1:3" x14ac:dyDescent="0.2">
      <c r="A5836" t="s">
        <v>32</v>
      </c>
      <c r="B5836" s="1">
        <v>43284</v>
      </c>
      <c r="C5836">
        <v>340.62</v>
      </c>
    </row>
    <row r="5837" spans="1:3" x14ac:dyDescent="0.2">
      <c r="A5837" t="s">
        <v>12</v>
      </c>
      <c r="B5837" s="1">
        <v>43284</v>
      </c>
      <c r="C5837">
        <v>66.5</v>
      </c>
    </row>
    <row r="5838" spans="1:3" x14ac:dyDescent="0.2">
      <c r="A5838" t="s">
        <v>6139</v>
      </c>
      <c r="B5838" s="1">
        <v>43284</v>
      </c>
      <c r="C5838">
        <v>477.24</v>
      </c>
    </row>
    <row r="5839" spans="1:3" x14ac:dyDescent="0.2">
      <c r="A5839" t="s">
        <v>6139</v>
      </c>
      <c r="B5839" s="1">
        <v>43284</v>
      </c>
      <c r="C5839">
        <v>231.56</v>
      </c>
    </row>
    <row r="5840" spans="1:3" x14ac:dyDescent="0.2">
      <c r="A5840" t="s">
        <v>6139</v>
      </c>
      <c r="B5840" s="1">
        <v>43284</v>
      </c>
      <c r="C5840">
        <v>546.45000000000005</v>
      </c>
    </row>
    <row r="5841" spans="1:3" x14ac:dyDescent="0.2">
      <c r="A5841" t="s">
        <v>6139</v>
      </c>
      <c r="B5841" s="1">
        <v>43284</v>
      </c>
      <c r="C5841">
        <v>1074.95</v>
      </c>
    </row>
    <row r="5842" spans="1:3" x14ac:dyDescent="0.2">
      <c r="A5842" t="s">
        <v>3832</v>
      </c>
      <c r="B5842" s="1">
        <v>43285</v>
      </c>
      <c r="C5842">
        <v>68.900000000000006</v>
      </c>
    </row>
    <row r="5843" spans="1:3" x14ac:dyDescent="0.2">
      <c r="A5843" t="s">
        <v>24316</v>
      </c>
      <c r="B5843" s="1">
        <v>43285</v>
      </c>
      <c r="C5843">
        <v>101.7</v>
      </c>
    </row>
    <row r="5844" spans="1:3" x14ac:dyDescent="0.2">
      <c r="A5844" t="s">
        <v>32</v>
      </c>
      <c r="B5844" s="1">
        <v>43285</v>
      </c>
      <c r="C5844">
        <v>876.78</v>
      </c>
    </row>
    <row r="5845" spans="1:3" x14ac:dyDescent="0.2">
      <c r="A5845" t="s">
        <v>286</v>
      </c>
      <c r="B5845" s="1">
        <v>43285</v>
      </c>
      <c r="C5845">
        <v>175.34</v>
      </c>
    </row>
    <row r="5846" spans="1:3" x14ac:dyDescent="0.2">
      <c r="A5846" t="s">
        <v>25480</v>
      </c>
      <c r="B5846" s="1">
        <v>43285</v>
      </c>
      <c r="C5846">
        <v>281.70999999999998</v>
      </c>
    </row>
    <row r="5847" spans="1:3" x14ac:dyDescent="0.2">
      <c r="A5847" t="s">
        <v>1389</v>
      </c>
      <c r="B5847" s="1">
        <v>43285</v>
      </c>
      <c r="C5847">
        <v>154.62</v>
      </c>
    </row>
    <row r="5848" spans="1:3" x14ac:dyDescent="0.2">
      <c r="A5848" t="s">
        <v>26189</v>
      </c>
      <c r="B5848" s="1">
        <v>43285</v>
      </c>
      <c r="C5848">
        <v>47</v>
      </c>
    </row>
    <row r="5849" spans="1:3" x14ac:dyDescent="0.2">
      <c r="A5849" t="s">
        <v>26069</v>
      </c>
      <c r="B5849" s="1">
        <v>43285</v>
      </c>
      <c r="C5849">
        <v>244.5</v>
      </c>
    </row>
    <row r="5850" spans="1:3" x14ac:dyDescent="0.2">
      <c r="A5850" t="s">
        <v>1719</v>
      </c>
      <c r="B5850" s="1">
        <v>43285</v>
      </c>
      <c r="C5850">
        <v>530.29</v>
      </c>
    </row>
    <row r="5851" spans="1:3" x14ac:dyDescent="0.2">
      <c r="A5851" t="s">
        <v>32</v>
      </c>
      <c r="B5851" s="1">
        <v>43285</v>
      </c>
      <c r="C5851">
        <v>32.31</v>
      </c>
    </row>
    <row r="5852" spans="1:3" x14ac:dyDescent="0.2">
      <c r="A5852" t="s">
        <v>23560</v>
      </c>
      <c r="B5852" s="1">
        <v>43285</v>
      </c>
      <c r="C5852">
        <v>76.8</v>
      </c>
    </row>
    <row r="5853" spans="1:3" x14ac:dyDescent="0.2">
      <c r="A5853" t="s">
        <v>26190</v>
      </c>
      <c r="B5853" s="1">
        <v>43285</v>
      </c>
      <c r="C5853">
        <v>43.8</v>
      </c>
    </row>
    <row r="5854" spans="1:3" x14ac:dyDescent="0.2">
      <c r="A5854" t="s">
        <v>12075</v>
      </c>
      <c r="B5854" s="1">
        <v>43285</v>
      </c>
      <c r="C5854">
        <v>51.95</v>
      </c>
    </row>
    <row r="5855" spans="1:3" x14ac:dyDescent="0.2">
      <c r="A5855" t="s">
        <v>2055</v>
      </c>
      <c r="B5855" s="1">
        <v>43285</v>
      </c>
      <c r="C5855">
        <v>273.5</v>
      </c>
    </row>
    <row r="5856" spans="1:3" x14ac:dyDescent="0.2">
      <c r="A5856" t="s">
        <v>67</v>
      </c>
      <c r="B5856" s="1">
        <v>43285</v>
      </c>
      <c r="C5856">
        <v>43.9</v>
      </c>
    </row>
    <row r="5857" spans="1:3" x14ac:dyDescent="0.2">
      <c r="A5857" t="s">
        <v>26191</v>
      </c>
      <c r="B5857" s="1">
        <v>43285</v>
      </c>
      <c r="C5857">
        <v>51.95</v>
      </c>
    </row>
    <row r="5858" spans="1:3" x14ac:dyDescent="0.2">
      <c r="A5858" t="s">
        <v>753</v>
      </c>
      <c r="B5858" s="1">
        <v>43285</v>
      </c>
      <c r="C5858">
        <v>545</v>
      </c>
    </row>
    <row r="5859" spans="1:3" x14ac:dyDescent="0.2">
      <c r="A5859" t="s">
        <v>383</v>
      </c>
      <c r="B5859" s="1">
        <v>43285</v>
      </c>
      <c r="C5859">
        <v>219.01</v>
      </c>
    </row>
    <row r="5860" spans="1:3" x14ac:dyDescent="0.2">
      <c r="A5860" t="s">
        <v>16689</v>
      </c>
      <c r="B5860" s="1">
        <v>43285</v>
      </c>
      <c r="C5860">
        <v>21.48</v>
      </c>
    </row>
    <row r="5861" spans="1:3" x14ac:dyDescent="0.2">
      <c r="A5861" t="s">
        <v>1515</v>
      </c>
      <c r="B5861" s="1">
        <v>43285</v>
      </c>
      <c r="C5861">
        <v>580.91999999999996</v>
      </c>
    </row>
    <row r="5862" spans="1:3" x14ac:dyDescent="0.2">
      <c r="A5862" t="s">
        <v>16592</v>
      </c>
      <c r="B5862" s="1">
        <v>43285</v>
      </c>
      <c r="C5862">
        <v>302.23</v>
      </c>
    </row>
    <row r="5863" spans="1:3" x14ac:dyDescent="0.2">
      <c r="A5863" t="s">
        <v>44</v>
      </c>
      <c r="B5863" s="1">
        <v>43285</v>
      </c>
      <c r="C5863">
        <v>1006.21</v>
      </c>
    </row>
    <row r="5864" spans="1:3" x14ac:dyDescent="0.2">
      <c r="A5864" t="s">
        <v>7822</v>
      </c>
      <c r="B5864" s="1">
        <v>43285</v>
      </c>
      <c r="C5864">
        <v>12.25</v>
      </c>
    </row>
    <row r="5865" spans="1:3" x14ac:dyDescent="0.2">
      <c r="A5865" t="s">
        <v>7822</v>
      </c>
      <c r="B5865" s="1">
        <v>43285</v>
      </c>
      <c r="C5865">
        <v>61.25</v>
      </c>
    </row>
    <row r="5866" spans="1:3" x14ac:dyDescent="0.2">
      <c r="A5866" t="s">
        <v>7822</v>
      </c>
      <c r="B5866" s="1">
        <v>43285</v>
      </c>
      <c r="C5866">
        <v>86.98</v>
      </c>
    </row>
    <row r="5867" spans="1:3" x14ac:dyDescent="0.2">
      <c r="A5867" t="s">
        <v>404</v>
      </c>
      <c r="B5867" s="1">
        <v>43285</v>
      </c>
      <c r="C5867">
        <v>1236.32</v>
      </c>
    </row>
    <row r="5868" spans="1:3" x14ac:dyDescent="0.2">
      <c r="A5868" t="s">
        <v>404</v>
      </c>
      <c r="B5868" s="1">
        <v>43285</v>
      </c>
      <c r="C5868">
        <v>329</v>
      </c>
    </row>
    <row r="5869" spans="1:3" x14ac:dyDescent="0.2">
      <c r="A5869" t="s">
        <v>12</v>
      </c>
      <c r="B5869" s="1">
        <v>43285</v>
      </c>
      <c r="C5869">
        <v>368.6</v>
      </c>
    </row>
    <row r="5870" spans="1:3" x14ac:dyDescent="0.2">
      <c r="A5870" t="s">
        <v>6560</v>
      </c>
      <c r="B5870" s="1">
        <v>43286</v>
      </c>
      <c r="C5870">
        <v>270.72000000000003</v>
      </c>
    </row>
    <row r="5871" spans="1:3" x14ac:dyDescent="0.2">
      <c r="A5871" t="s">
        <v>18911</v>
      </c>
      <c r="B5871" s="1">
        <v>43286</v>
      </c>
      <c r="C5871">
        <v>102</v>
      </c>
    </row>
    <row r="5872" spans="1:3" x14ac:dyDescent="0.2">
      <c r="A5872" t="s">
        <v>256</v>
      </c>
      <c r="B5872" s="1">
        <v>43286</v>
      </c>
      <c r="C5872">
        <v>270</v>
      </c>
    </row>
    <row r="5873" spans="1:3" x14ac:dyDescent="0.2">
      <c r="A5873" t="s">
        <v>374</v>
      </c>
      <c r="B5873" s="1">
        <v>43286</v>
      </c>
      <c r="C5873">
        <v>420.21</v>
      </c>
    </row>
    <row r="5874" spans="1:3" x14ac:dyDescent="0.2">
      <c r="A5874" t="s">
        <v>374</v>
      </c>
      <c r="B5874" s="1">
        <v>43286</v>
      </c>
      <c r="C5874">
        <v>320.73</v>
      </c>
    </row>
    <row r="5875" spans="1:3" x14ac:dyDescent="0.2">
      <c r="A5875" t="s">
        <v>10806</v>
      </c>
      <c r="B5875" s="1">
        <v>43286</v>
      </c>
      <c r="C5875">
        <v>832.7</v>
      </c>
    </row>
    <row r="5876" spans="1:3" x14ac:dyDescent="0.2">
      <c r="A5876" t="s">
        <v>25470</v>
      </c>
      <c r="B5876" s="1">
        <v>43286</v>
      </c>
      <c r="C5876">
        <v>500.55</v>
      </c>
    </row>
    <row r="5877" spans="1:3" x14ac:dyDescent="0.2">
      <c r="A5877" t="s">
        <v>597</v>
      </c>
      <c r="B5877" s="1">
        <v>43286</v>
      </c>
      <c r="C5877">
        <v>205.04</v>
      </c>
    </row>
    <row r="5878" spans="1:3" x14ac:dyDescent="0.2">
      <c r="A5878" t="s">
        <v>1674</v>
      </c>
      <c r="B5878" s="1">
        <v>43286</v>
      </c>
      <c r="C5878">
        <v>124.51</v>
      </c>
    </row>
    <row r="5879" spans="1:3" x14ac:dyDescent="0.2">
      <c r="A5879" t="s">
        <v>26187</v>
      </c>
      <c r="B5879" s="1">
        <v>43286</v>
      </c>
      <c r="C5879">
        <v>116.95</v>
      </c>
    </row>
    <row r="5880" spans="1:3" x14ac:dyDescent="0.2">
      <c r="A5880" t="s">
        <v>416</v>
      </c>
      <c r="B5880" s="1">
        <v>43286</v>
      </c>
      <c r="C5880">
        <v>67.5</v>
      </c>
    </row>
    <row r="5881" spans="1:3" x14ac:dyDescent="0.2">
      <c r="A5881" t="s">
        <v>1281</v>
      </c>
      <c r="B5881" s="1">
        <v>43286</v>
      </c>
      <c r="C5881">
        <v>179.64</v>
      </c>
    </row>
    <row r="5882" spans="1:3" x14ac:dyDescent="0.2">
      <c r="A5882" t="s">
        <v>3</v>
      </c>
      <c r="B5882" s="1">
        <v>43286</v>
      </c>
      <c r="C5882">
        <v>92.5</v>
      </c>
    </row>
    <row r="5883" spans="1:3" x14ac:dyDescent="0.2">
      <c r="A5883" t="s">
        <v>44</v>
      </c>
      <c r="B5883" s="1">
        <v>43286</v>
      </c>
      <c r="C5883">
        <v>1006.26</v>
      </c>
    </row>
    <row r="5884" spans="1:3" x14ac:dyDescent="0.2">
      <c r="A5884" t="s">
        <v>13299</v>
      </c>
      <c r="B5884" s="1">
        <v>43286</v>
      </c>
      <c r="C5884">
        <v>300.67</v>
      </c>
    </row>
    <row r="5885" spans="1:3" x14ac:dyDescent="0.2">
      <c r="A5885" t="s">
        <v>324</v>
      </c>
      <c r="B5885" s="1">
        <v>43286</v>
      </c>
      <c r="C5885">
        <v>958.42</v>
      </c>
    </row>
    <row r="5886" spans="1:3" x14ac:dyDescent="0.2">
      <c r="A5886" t="s">
        <v>14</v>
      </c>
      <c r="B5886" s="1">
        <v>43286</v>
      </c>
      <c r="C5886">
        <v>690.63</v>
      </c>
    </row>
    <row r="5887" spans="1:3" x14ac:dyDescent="0.2">
      <c r="A5887" t="s">
        <v>236</v>
      </c>
      <c r="B5887" s="1">
        <v>43286</v>
      </c>
      <c r="C5887">
        <v>52.47</v>
      </c>
    </row>
    <row r="5888" spans="1:3" x14ac:dyDescent="0.2">
      <c r="A5888" t="s">
        <v>26188</v>
      </c>
      <c r="B5888" s="1">
        <v>43286</v>
      </c>
      <c r="C5888">
        <v>74.5</v>
      </c>
    </row>
    <row r="5889" spans="1:3" x14ac:dyDescent="0.2">
      <c r="A5889" t="s">
        <v>13394</v>
      </c>
      <c r="B5889" s="1">
        <v>43286</v>
      </c>
      <c r="C5889">
        <v>296.62</v>
      </c>
    </row>
    <row r="5890" spans="1:3" x14ac:dyDescent="0.2">
      <c r="A5890" t="s">
        <v>534</v>
      </c>
      <c r="B5890" s="1">
        <v>43286</v>
      </c>
      <c r="C5890">
        <v>3731.68</v>
      </c>
    </row>
    <row r="5891" spans="1:3" x14ac:dyDescent="0.2">
      <c r="A5891" t="s">
        <v>12</v>
      </c>
      <c r="B5891" s="1">
        <v>43286</v>
      </c>
      <c r="C5891">
        <v>306.27999999999997</v>
      </c>
    </row>
    <row r="5892" spans="1:3" x14ac:dyDescent="0.2">
      <c r="A5892" t="s">
        <v>26185</v>
      </c>
      <c r="B5892" s="1">
        <v>43287</v>
      </c>
      <c r="C5892">
        <v>51.95</v>
      </c>
    </row>
    <row r="5893" spans="1:3" x14ac:dyDescent="0.2">
      <c r="A5893" t="s">
        <v>5991</v>
      </c>
      <c r="B5893" s="1">
        <v>43287</v>
      </c>
      <c r="C5893">
        <v>666.7</v>
      </c>
    </row>
    <row r="5894" spans="1:3" x14ac:dyDescent="0.2">
      <c r="A5894" t="s">
        <v>26186</v>
      </c>
      <c r="B5894" s="1">
        <v>43287</v>
      </c>
      <c r="C5894">
        <v>28.5</v>
      </c>
    </row>
    <row r="5895" spans="1:3" x14ac:dyDescent="0.2">
      <c r="A5895" t="s">
        <v>15412</v>
      </c>
      <c r="B5895" s="1">
        <v>43287</v>
      </c>
      <c r="C5895">
        <v>29.9</v>
      </c>
    </row>
    <row r="5896" spans="1:3" x14ac:dyDescent="0.2">
      <c r="A5896" t="s">
        <v>2611</v>
      </c>
      <c r="B5896" s="1">
        <v>43287</v>
      </c>
      <c r="C5896">
        <v>637.4</v>
      </c>
    </row>
    <row r="5897" spans="1:3" x14ac:dyDescent="0.2">
      <c r="A5897" t="s">
        <v>12</v>
      </c>
      <c r="B5897" s="1">
        <v>43287</v>
      </c>
      <c r="C5897">
        <v>143.44</v>
      </c>
    </row>
    <row r="5898" spans="1:3" x14ac:dyDescent="0.2">
      <c r="A5898" t="s">
        <v>3</v>
      </c>
      <c r="B5898" s="1">
        <v>43287</v>
      </c>
      <c r="C5898">
        <v>158.35</v>
      </c>
    </row>
    <row r="5899" spans="1:3" x14ac:dyDescent="0.2">
      <c r="A5899" t="s">
        <v>34</v>
      </c>
      <c r="B5899" s="1">
        <v>43290</v>
      </c>
      <c r="C5899">
        <v>119.67</v>
      </c>
    </row>
    <row r="5900" spans="1:3" x14ac:dyDescent="0.2">
      <c r="A5900" t="s">
        <v>184</v>
      </c>
      <c r="B5900" s="1">
        <v>43290</v>
      </c>
      <c r="C5900">
        <v>73.5</v>
      </c>
    </row>
    <row r="5901" spans="1:3" x14ac:dyDescent="0.2">
      <c r="A5901" t="s">
        <v>3154</v>
      </c>
      <c r="B5901" s="1">
        <v>43290</v>
      </c>
      <c r="C5901">
        <v>468.25</v>
      </c>
    </row>
    <row r="5902" spans="1:3" x14ac:dyDescent="0.2">
      <c r="A5902" t="s">
        <v>6560</v>
      </c>
      <c r="B5902" s="1">
        <v>43290</v>
      </c>
      <c r="C5902">
        <v>538.9</v>
      </c>
    </row>
    <row r="5903" spans="1:3" x14ac:dyDescent="0.2">
      <c r="A5903" t="s">
        <v>16547</v>
      </c>
      <c r="B5903" s="1">
        <v>43290</v>
      </c>
      <c r="C5903">
        <v>63.25</v>
      </c>
    </row>
    <row r="5904" spans="1:3" x14ac:dyDescent="0.2">
      <c r="A5904" t="s">
        <v>17046</v>
      </c>
      <c r="B5904" s="1">
        <v>43290</v>
      </c>
      <c r="C5904">
        <v>49.45</v>
      </c>
    </row>
    <row r="5905" spans="1:3" x14ac:dyDescent="0.2">
      <c r="A5905" t="s">
        <v>536</v>
      </c>
      <c r="B5905" s="1">
        <v>43290</v>
      </c>
      <c r="C5905">
        <v>37.75</v>
      </c>
    </row>
    <row r="5906" spans="1:3" x14ac:dyDescent="0.2">
      <c r="A5906" t="s">
        <v>536</v>
      </c>
      <c r="B5906" s="1">
        <v>43290</v>
      </c>
      <c r="C5906">
        <v>51</v>
      </c>
    </row>
    <row r="5907" spans="1:3" x14ac:dyDescent="0.2">
      <c r="A5907" t="s">
        <v>44</v>
      </c>
      <c r="B5907" s="1">
        <v>43290</v>
      </c>
      <c r="C5907">
        <v>578.61</v>
      </c>
    </row>
    <row r="5908" spans="1:3" x14ac:dyDescent="0.2">
      <c r="A5908" t="s">
        <v>534</v>
      </c>
      <c r="B5908" s="1">
        <v>43290</v>
      </c>
      <c r="C5908">
        <v>993.29</v>
      </c>
    </row>
    <row r="5909" spans="1:3" x14ac:dyDescent="0.2">
      <c r="A5909" t="s">
        <v>19197</v>
      </c>
      <c r="B5909" s="1">
        <v>43290</v>
      </c>
      <c r="C5909">
        <v>134.25</v>
      </c>
    </row>
    <row r="5910" spans="1:3" x14ac:dyDescent="0.2">
      <c r="A5910" t="s">
        <v>26060</v>
      </c>
      <c r="B5910" s="1">
        <v>43290</v>
      </c>
      <c r="C5910">
        <v>127.95</v>
      </c>
    </row>
    <row r="5911" spans="1:3" x14ac:dyDescent="0.2">
      <c r="A5911" t="s">
        <v>17121</v>
      </c>
      <c r="B5911" s="1">
        <v>43290</v>
      </c>
      <c r="C5911">
        <v>409.45</v>
      </c>
    </row>
    <row r="5912" spans="1:3" x14ac:dyDescent="0.2">
      <c r="A5912" t="s">
        <v>4846</v>
      </c>
      <c r="B5912" s="1">
        <v>43290</v>
      </c>
      <c r="C5912">
        <v>83.85</v>
      </c>
    </row>
    <row r="5913" spans="1:3" x14ac:dyDescent="0.2">
      <c r="A5913" t="s">
        <v>6139</v>
      </c>
      <c r="B5913" s="1">
        <v>43290</v>
      </c>
      <c r="C5913">
        <v>158.36000000000001</v>
      </c>
    </row>
    <row r="5914" spans="1:3" x14ac:dyDescent="0.2">
      <c r="A5914" t="s">
        <v>6139</v>
      </c>
      <c r="B5914" s="1">
        <v>43290</v>
      </c>
      <c r="C5914">
        <v>376.91</v>
      </c>
    </row>
    <row r="5915" spans="1:3" x14ac:dyDescent="0.2">
      <c r="A5915" t="s">
        <v>6139</v>
      </c>
      <c r="B5915" s="1">
        <v>43290</v>
      </c>
      <c r="C5915">
        <v>152.09</v>
      </c>
    </row>
    <row r="5916" spans="1:3" x14ac:dyDescent="0.2">
      <c r="A5916" t="s">
        <v>6139</v>
      </c>
      <c r="B5916" s="1">
        <v>43290</v>
      </c>
      <c r="C5916">
        <v>637.86</v>
      </c>
    </row>
    <row r="5917" spans="1:3" x14ac:dyDescent="0.2">
      <c r="A5917" t="s">
        <v>481</v>
      </c>
      <c r="B5917" s="1">
        <v>43290</v>
      </c>
      <c r="C5917">
        <v>260.7</v>
      </c>
    </row>
    <row r="5918" spans="1:3" x14ac:dyDescent="0.2">
      <c r="A5918" t="s">
        <v>26184</v>
      </c>
      <c r="B5918" s="1">
        <v>43290</v>
      </c>
      <c r="C5918">
        <v>137</v>
      </c>
    </row>
    <row r="5919" spans="1:3" x14ac:dyDescent="0.2">
      <c r="A5919" t="s">
        <v>12</v>
      </c>
      <c r="B5919" s="1">
        <v>43290</v>
      </c>
      <c r="C5919">
        <v>202.31</v>
      </c>
    </row>
    <row r="5920" spans="1:3" x14ac:dyDescent="0.2">
      <c r="A5920" t="s">
        <v>12</v>
      </c>
      <c r="B5920" s="1">
        <v>43290</v>
      </c>
      <c r="C5920">
        <v>245.76</v>
      </c>
    </row>
    <row r="5921" spans="1:3" x14ac:dyDescent="0.2">
      <c r="A5921" t="s">
        <v>1546</v>
      </c>
      <c r="B5921" s="1">
        <v>43290</v>
      </c>
      <c r="C5921">
        <v>333.39</v>
      </c>
    </row>
    <row r="5922" spans="1:3" x14ac:dyDescent="0.2">
      <c r="A5922" t="s">
        <v>12</v>
      </c>
      <c r="B5922" s="1">
        <v>43290</v>
      </c>
      <c r="C5922">
        <v>55.52</v>
      </c>
    </row>
    <row r="5923" spans="1:3" x14ac:dyDescent="0.2">
      <c r="A5923" t="s">
        <v>26016</v>
      </c>
      <c r="B5923" s="1">
        <v>43291</v>
      </c>
      <c r="C5923">
        <v>1401.85</v>
      </c>
    </row>
    <row r="5924" spans="1:3" x14ac:dyDescent="0.2">
      <c r="A5924" t="s">
        <v>9127</v>
      </c>
      <c r="B5924" s="1">
        <v>43291</v>
      </c>
      <c r="C5924">
        <v>76.95</v>
      </c>
    </row>
    <row r="5925" spans="1:3" x14ac:dyDescent="0.2">
      <c r="A5925" t="s">
        <v>32</v>
      </c>
      <c r="B5925" s="1">
        <v>43291</v>
      </c>
      <c r="C5925">
        <v>1228.56</v>
      </c>
    </row>
    <row r="5926" spans="1:3" x14ac:dyDescent="0.2">
      <c r="A5926" t="s">
        <v>38</v>
      </c>
      <c r="B5926" s="1">
        <v>43291</v>
      </c>
      <c r="C5926">
        <v>918.22</v>
      </c>
    </row>
    <row r="5927" spans="1:3" x14ac:dyDescent="0.2">
      <c r="A5927" t="s">
        <v>22088</v>
      </c>
      <c r="B5927" s="1">
        <v>43291</v>
      </c>
      <c r="C5927">
        <v>100.11</v>
      </c>
    </row>
    <row r="5928" spans="1:3" x14ac:dyDescent="0.2">
      <c r="A5928" t="s">
        <v>430</v>
      </c>
      <c r="B5928" s="1">
        <v>43291</v>
      </c>
      <c r="C5928">
        <v>292.58999999999997</v>
      </c>
    </row>
    <row r="5929" spans="1:3" x14ac:dyDescent="0.2">
      <c r="A5929" t="s">
        <v>534</v>
      </c>
      <c r="B5929" s="1">
        <v>43291</v>
      </c>
      <c r="C5929">
        <v>63.15</v>
      </c>
    </row>
    <row r="5930" spans="1:3" x14ac:dyDescent="0.2">
      <c r="A5930" t="s">
        <v>176</v>
      </c>
      <c r="B5930" s="1">
        <v>43291</v>
      </c>
      <c r="C5930">
        <v>1475.64</v>
      </c>
    </row>
    <row r="5931" spans="1:3" x14ac:dyDescent="0.2">
      <c r="A5931" t="s">
        <v>122</v>
      </c>
      <c r="B5931" s="1">
        <v>43291</v>
      </c>
      <c r="C5931">
        <v>1262.8</v>
      </c>
    </row>
    <row r="5932" spans="1:3" x14ac:dyDescent="0.2">
      <c r="A5932" t="s">
        <v>16592</v>
      </c>
      <c r="B5932" s="1">
        <v>43291</v>
      </c>
      <c r="C5932">
        <v>23.3</v>
      </c>
    </row>
    <row r="5933" spans="1:3" x14ac:dyDescent="0.2">
      <c r="A5933" t="s">
        <v>383</v>
      </c>
      <c r="B5933" s="1">
        <v>43291</v>
      </c>
      <c r="C5933">
        <v>36.9</v>
      </c>
    </row>
    <row r="5934" spans="1:3" x14ac:dyDescent="0.2">
      <c r="A5934" t="s">
        <v>26183</v>
      </c>
      <c r="B5934" s="1">
        <v>43291</v>
      </c>
      <c r="C5934">
        <v>591.9</v>
      </c>
    </row>
    <row r="5935" spans="1:3" x14ac:dyDescent="0.2">
      <c r="A5935" t="s">
        <v>26183</v>
      </c>
      <c r="B5935" s="1">
        <v>43291</v>
      </c>
      <c r="C5935">
        <v>933.5</v>
      </c>
    </row>
    <row r="5936" spans="1:3" x14ac:dyDescent="0.2">
      <c r="A5936" t="s">
        <v>307</v>
      </c>
      <c r="B5936" s="1">
        <v>43291</v>
      </c>
      <c r="C5936">
        <v>1358.41</v>
      </c>
    </row>
    <row r="5937" spans="1:3" x14ac:dyDescent="0.2">
      <c r="A5937" t="s">
        <v>12</v>
      </c>
      <c r="B5937" s="1">
        <v>43291</v>
      </c>
      <c r="C5937">
        <v>85.47</v>
      </c>
    </row>
    <row r="5938" spans="1:3" x14ac:dyDescent="0.2">
      <c r="A5938" t="s">
        <v>46</v>
      </c>
      <c r="B5938" s="1">
        <v>43291</v>
      </c>
      <c r="C5938">
        <v>149.51</v>
      </c>
    </row>
    <row r="5939" spans="1:3" x14ac:dyDescent="0.2">
      <c r="A5939" t="s">
        <v>184</v>
      </c>
      <c r="B5939" s="1">
        <v>43291</v>
      </c>
      <c r="C5939">
        <v>40.5</v>
      </c>
    </row>
    <row r="5940" spans="1:3" x14ac:dyDescent="0.2">
      <c r="A5940" t="s">
        <v>534</v>
      </c>
      <c r="B5940" s="1">
        <v>43291</v>
      </c>
      <c r="C5940">
        <v>442.2</v>
      </c>
    </row>
    <row r="5941" spans="1:3" x14ac:dyDescent="0.2">
      <c r="A5941" t="s">
        <v>9389</v>
      </c>
      <c r="B5941" s="1">
        <v>43292</v>
      </c>
      <c r="C5941">
        <v>126.87</v>
      </c>
    </row>
    <row r="5942" spans="1:3" x14ac:dyDescent="0.2">
      <c r="A5942" t="s">
        <v>9843</v>
      </c>
      <c r="B5942" s="1">
        <v>43292</v>
      </c>
      <c r="C5942">
        <v>27.95</v>
      </c>
    </row>
    <row r="5943" spans="1:3" x14ac:dyDescent="0.2">
      <c r="A5943" t="s">
        <v>597</v>
      </c>
      <c r="B5943" s="1">
        <v>43292</v>
      </c>
      <c r="C5943">
        <v>254.51</v>
      </c>
    </row>
    <row r="5944" spans="1:3" x14ac:dyDescent="0.2">
      <c r="A5944" t="s">
        <v>7890</v>
      </c>
      <c r="B5944" s="1">
        <v>43292</v>
      </c>
      <c r="C5944">
        <v>74.97</v>
      </c>
    </row>
    <row r="5945" spans="1:3" x14ac:dyDescent="0.2">
      <c r="A5945" t="s">
        <v>6014</v>
      </c>
      <c r="B5945" s="1">
        <v>43292</v>
      </c>
      <c r="C5945">
        <v>60.33</v>
      </c>
    </row>
    <row r="5946" spans="1:3" x14ac:dyDescent="0.2">
      <c r="A5946" t="s">
        <v>15605</v>
      </c>
      <c r="B5946" s="1">
        <v>43292</v>
      </c>
      <c r="C5946">
        <v>309.06</v>
      </c>
    </row>
    <row r="5947" spans="1:3" x14ac:dyDescent="0.2">
      <c r="A5947" t="s">
        <v>482</v>
      </c>
      <c r="B5947" s="1">
        <v>43292</v>
      </c>
      <c r="C5947">
        <v>1297.54</v>
      </c>
    </row>
    <row r="5948" spans="1:3" x14ac:dyDescent="0.2">
      <c r="A5948" t="s">
        <v>1389</v>
      </c>
      <c r="B5948" s="1">
        <v>43292</v>
      </c>
      <c r="C5948">
        <v>355.12</v>
      </c>
    </row>
    <row r="5949" spans="1:3" x14ac:dyDescent="0.2">
      <c r="A5949" t="s">
        <v>24862</v>
      </c>
      <c r="B5949" s="1">
        <v>43292</v>
      </c>
      <c r="C5949">
        <v>264.18</v>
      </c>
    </row>
    <row r="5950" spans="1:3" x14ac:dyDescent="0.2">
      <c r="A5950" t="s">
        <v>612</v>
      </c>
      <c r="B5950" s="1">
        <v>43292</v>
      </c>
      <c r="C5950">
        <v>252.68</v>
      </c>
    </row>
    <row r="5951" spans="1:3" x14ac:dyDescent="0.2">
      <c r="A5951" t="s">
        <v>26181</v>
      </c>
      <c r="B5951" s="1">
        <v>43292</v>
      </c>
      <c r="C5951">
        <v>975.23</v>
      </c>
    </row>
    <row r="5952" spans="1:3" x14ac:dyDescent="0.2">
      <c r="A5952" t="s">
        <v>7890</v>
      </c>
      <c r="B5952" s="1">
        <v>43292</v>
      </c>
      <c r="C5952">
        <v>917.46</v>
      </c>
    </row>
    <row r="5953" spans="1:3" x14ac:dyDescent="0.2">
      <c r="A5953" t="s">
        <v>18551</v>
      </c>
      <c r="B5953" s="1">
        <v>43292</v>
      </c>
      <c r="C5953">
        <v>438.02</v>
      </c>
    </row>
    <row r="5954" spans="1:3" x14ac:dyDescent="0.2">
      <c r="A5954" t="s">
        <v>383</v>
      </c>
      <c r="B5954" s="1">
        <v>43292</v>
      </c>
      <c r="C5954">
        <v>1095.05</v>
      </c>
    </row>
    <row r="5955" spans="1:3" x14ac:dyDescent="0.2">
      <c r="A5955" t="s">
        <v>120</v>
      </c>
      <c r="B5955" s="1">
        <v>43292</v>
      </c>
      <c r="C5955">
        <v>118.23</v>
      </c>
    </row>
    <row r="5956" spans="1:3" x14ac:dyDescent="0.2">
      <c r="A5956" t="s">
        <v>10530</v>
      </c>
      <c r="B5956" s="1">
        <v>43292</v>
      </c>
      <c r="C5956">
        <v>66</v>
      </c>
    </row>
    <row r="5957" spans="1:3" x14ac:dyDescent="0.2">
      <c r="A5957" t="s">
        <v>26182</v>
      </c>
      <c r="B5957" s="1">
        <v>43292</v>
      </c>
      <c r="C5957">
        <v>246.36</v>
      </c>
    </row>
    <row r="5958" spans="1:3" x14ac:dyDescent="0.2">
      <c r="A5958" t="s">
        <v>383</v>
      </c>
      <c r="B5958" s="1">
        <v>43292</v>
      </c>
      <c r="C5958">
        <v>38.4</v>
      </c>
    </row>
    <row r="5959" spans="1:3" x14ac:dyDescent="0.2">
      <c r="A5959" t="s">
        <v>4184</v>
      </c>
      <c r="B5959" s="1">
        <v>43292</v>
      </c>
      <c r="C5959">
        <v>385.14</v>
      </c>
    </row>
    <row r="5960" spans="1:3" x14ac:dyDescent="0.2">
      <c r="A5960" t="s">
        <v>3</v>
      </c>
      <c r="B5960" s="1">
        <v>43292</v>
      </c>
      <c r="C5960">
        <v>60.8</v>
      </c>
    </row>
    <row r="5961" spans="1:3" x14ac:dyDescent="0.2">
      <c r="A5961" t="s">
        <v>29</v>
      </c>
      <c r="B5961" s="1">
        <v>43292</v>
      </c>
      <c r="C5961">
        <v>200</v>
      </c>
    </row>
    <row r="5962" spans="1:3" x14ac:dyDescent="0.2">
      <c r="A5962" t="s">
        <v>184</v>
      </c>
      <c r="B5962" s="1">
        <v>43292</v>
      </c>
      <c r="C5962">
        <v>44.75</v>
      </c>
    </row>
    <row r="5963" spans="1:3" x14ac:dyDescent="0.2">
      <c r="A5963" t="s">
        <v>536</v>
      </c>
      <c r="B5963" s="1">
        <v>43292</v>
      </c>
      <c r="C5963">
        <v>37.75</v>
      </c>
    </row>
    <row r="5964" spans="1:3" x14ac:dyDescent="0.2">
      <c r="A5964" t="s">
        <v>12</v>
      </c>
      <c r="B5964" s="1">
        <v>43292</v>
      </c>
      <c r="C5964">
        <v>80.819999999999993</v>
      </c>
    </row>
    <row r="5965" spans="1:3" x14ac:dyDescent="0.2">
      <c r="A5965" t="s">
        <v>26178</v>
      </c>
      <c r="B5965" s="1">
        <v>43293</v>
      </c>
      <c r="C5965">
        <v>838.07</v>
      </c>
    </row>
    <row r="5966" spans="1:3" x14ac:dyDescent="0.2">
      <c r="A5966" t="s">
        <v>26179</v>
      </c>
      <c r="B5966" s="1">
        <v>43293</v>
      </c>
      <c r="C5966">
        <v>46.1</v>
      </c>
    </row>
    <row r="5967" spans="1:3" x14ac:dyDescent="0.2">
      <c r="A5967" t="s">
        <v>4846</v>
      </c>
      <c r="B5967" s="1">
        <v>43293</v>
      </c>
      <c r="C5967">
        <v>107.85</v>
      </c>
    </row>
    <row r="5968" spans="1:3" x14ac:dyDescent="0.2">
      <c r="A5968" t="s">
        <v>13523</v>
      </c>
      <c r="B5968" s="1">
        <v>43293</v>
      </c>
      <c r="C5968">
        <v>378.14</v>
      </c>
    </row>
    <row r="5969" spans="1:3" x14ac:dyDescent="0.2">
      <c r="A5969" t="s">
        <v>396</v>
      </c>
      <c r="B5969" s="1">
        <v>43293</v>
      </c>
      <c r="C5969">
        <v>277.85000000000002</v>
      </c>
    </row>
    <row r="5970" spans="1:3" x14ac:dyDescent="0.2">
      <c r="A5970" t="s">
        <v>26180</v>
      </c>
      <c r="B5970" s="1">
        <v>43293</v>
      </c>
      <c r="C5970">
        <v>20.6</v>
      </c>
    </row>
    <row r="5971" spans="1:3" x14ac:dyDescent="0.2">
      <c r="A5971" t="s">
        <v>185</v>
      </c>
      <c r="B5971" s="1">
        <v>43293</v>
      </c>
      <c r="C5971">
        <v>297.77</v>
      </c>
    </row>
    <row r="5972" spans="1:3" x14ac:dyDescent="0.2">
      <c r="A5972" t="s">
        <v>4744</v>
      </c>
      <c r="B5972" s="1">
        <v>43293</v>
      </c>
      <c r="C5972">
        <v>161.4</v>
      </c>
    </row>
    <row r="5973" spans="1:3" x14ac:dyDescent="0.2">
      <c r="A5973" t="s">
        <v>119</v>
      </c>
      <c r="B5973" s="1">
        <v>43293</v>
      </c>
      <c r="C5973">
        <v>10.5</v>
      </c>
    </row>
    <row r="5974" spans="1:3" x14ac:dyDescent="0.2">
      <c r="A5974" t="s">
        <v>18164</v>
      </c>
      <c r="B5974" s="1">
        <v>43293</v>
      </c>
      <c r="C5974">
        <v>205.75</v>
      </c>
    </row>
    <row r="5975" spans="1:3" x14ac:dyDescent="0.2">
      <c r="A5975" t="s">
        <v>327</v>
      </c>
      <c r="B5975" s="1">
        <v>43293</v>
      </c>
      <c r="C5975">
        <v>317.82</v>
      </c>
    </row>
    <row r="5976" spans="1:3" x14ac:dyDescent="0.2">
      <c r="A5976" t="s">
        <v>327</v>
      </c>
      <c r="B5976" s="1">
        <v>43293</v>
      </c>
      <c r="C5976">
        <v>416.19</v>
      </c>
    </row>
    <row r="5977" spans="1:3" x14ac:dyDescent="0.2">
      <c r="A5977" t="s">
        <v>3762</v>
      </c>
      <c r="B5977" s="1">
        <v>43293</v>
      </c>
      <c r="C5977">
        <v>723.47</v>
      </c>
    </row>
    <row r="5978" spans="1:3" x14ac:dyDescent="0.2">
      <c r="A5978" t="s">
        <v>3762</v>
      </c>
      <c r="B5978" s="1">
        <v>43293</v>
      </c>
      <c r="C5978">
        <v>2267.15</v>
      </c>
    </row>
    <row r="5979" spans="1:3" x14ac:dyDescent="0.2">
      <c r="A5979" t="s">
        <v>14246</v>
      </c>
      <c r="B5979" s="1">
        <v>43293</v>
      </c>
      <c r="C5979">
        <v>12</v>
      </c>
    </row>
    <row r="5980" spans="1:3" x14ac:dyDescent="0.2">
      <c r="A5980" t="s">
        <v>44</v>
      </c>
      <c r="B5980" s="1">
        <v>43293</v>
      </c>
      <c r="C5980">
        <v>422.61</v>
      </c>
    </row>
    <row r="5981" spans="1:3" x14ac:dyDescent="0.2">
      <c r="A5981" t="s">
        <v>3</v>
      </c>
      <c r="B5981" s="1">
        <v>43293</v>
      </c>
      <c r="C5981">
        <v>167.25</v>
      </c>
    </row>
    <row r="5982" spans="1:3" x14ac:dyDescent="0.2">
      <c r="A5982" t="s">
        <v>119</v>
      </c>
      <c r="B5982" s="1">
        <v>43293</v>
      </c>
      <c r="C5982">
        <v>577.71</v>
      </c>
    </row>
    <row r="5983" spans="1:3" x14ac:dyDescent="0.2">
      <c r="A5983" t="s">
        <v>12</v>
      </c>
      <c r="B5983" s="1">
        <v>43293</v>
      </c>
      <c r="C5983">
        <v>73.72</v>
      </c>
    </row>
    <row r="5984" spans="1:3" x14ac:dyDescent="0.2">
      <c r="A5984" t="s">
        <v>949</v>
      </c>
      <c r="B5984" s="1">
        <v>43294</v>
      </c>
      <c r="C5984">
        <v>198.07</v>
      </c>
    </row>
    <row r="5985" spans="1:3" x14ac:dyDescent="0.2">
      <c r="A5985" t="s">
        <v>7997</v>
      </c>
      <c r="B5985" s="1">
        <v>43294</v>
      </c>
      <c r="C5985">
        <v>38.85</v>
      </c>
    </row>
    <row r="5986" spans="1:3" x14ac:dyDescent="0.2">
      <c r="A5986" t="s">
        <v>1770</v>
      </c>
      <c r="B5986" s="1">
        <v>43294</v>
      </c>
      <c r="C5986">
        <v>180</v>
      </c>
    </row>
    <row r="5987" spans="1:3" x14ac:dyDescent="0.2">
      <c r="A5987" t="s">
        <v>26146</v>
      </c>
      <c r="B5987" s="1">
        <v>43294</v>
      </c>
      <c r="C5987">
        <v>90.3</v>
      </c>
    </row>
    <row r="5988" spans="1:3" x14ac:dyDescent="0.2">
      <c r="A5988" t="s">
        <v>26176</v>
      </c>
      <c r="B5988" s="1">
        <v>43294</v>
      </c>
      <c r="C5988">
        <v>101.5</v>
      </c>
    </row>
    <row r="5989" spans="1:3" x14ac:dyDescent="0.2">
      <c r="A5989" t="s">
        <v>16960</v>
      </c>
      <c r="B5989" s="1">
        <v>43294</v>
      </c>
      <c r="C5989">
        <v>2231.41</v>
      </c>
    </row>
    <row r="5990" spans="1:3" x14ac:dyDescent="0.2">
      <c r="A5990" t="s">
        <v>184</v>
      </c>
      <c r="B5990" s="1">
        <v>43294</v>
      </c>
      <c r="C5990">
        <v>48.5</v>
      </c>
    </row>
    <row r="5991" spans="1:3" x14ac:dyDescent="0.2">
      <c r="A5991" t="s">
        <v>226</v>
      </c>
      <c r="B5991" s="1">
        <v>43294</v>
      </c>
      <c r="C5991">
        <v>391.89</v>
      </c>
    </row>
    <row r="5992" spans="1:3" x14ac:dyDescent="0.2">
      <c r="A5992" t="s">
        <v>148</v>
      </c>
      <c r="B5992" s="1">
        <v>43294</v>
      </c>
      <c r="C5992">
        <v>628.94000000000005</v>
      </c>
    </row>
    <row r="5993" spans="1:3" x14ac:dyDescent="0.2">
      <c r="A5993" t="s">
        <v>222</v>
      </c>
      <c r="B5993" s="1">
        <v>43294</v>
      </c>
      <c r="C5993">
        <v>471.92</v>
      </c>
    </row>
    <row r="5994" spans="1:3" x14ac:dyDescent="0.2">
      <c r="A5994" t="s">
        <v>15087</v>
      </c>
      <c r="B5994" s="1">
        <v>43294</v>
      </c>
      <c r="C5994">
        <v>446.74</v>
      </c>
    </row>
    <row r="5995" spans="1:3" x14ac:dyDescent="0.2">
      <c r="A5995" t="s">
        <v>148</v>
      </c>
      <c r="B5995" s="1">
        <v>43294</v>
      </c>
      <c r="C5995">
        <v>54.38</v>
      </c>
    </row>
    <row r="5996" spans="1:3" x14ac:dyDescent="0.2">
      <c r="A5996" t="s">
        <v>12</v>
      </c>
      <c r="B5996" s="1">
        <v>43294</v>
      </c>
      <c r="C5996">
        <v>99.53</v>
      </c>
    </row>
    <row r="5997" spans="1:3" x14ac:dyDescent="0.2">
      <c r="A5997" t="s">
        <v>612</v>
      </c>
      <c r="B5997" s="1">
        <v>43294</v>
      </c>
      <c r="C5997">
        <v>206.4</v>
      </c>
    </row>
    <row r="5998" spans="1:3" x14ac:dyDescent="0.2">
      <c r="A5998" t="s">
        <v>26177</v>
      </c>
      <c r="B5998" s="1">
        <v>43294</v>
      </c>
      <c r="C5998">
        <v>104.95</v>
      </c>
    </row>
    <row r="5999" spans="1:3" x14ac:dyDescent="0.2">
      <c r="A5999" t="s">
        <v>1512</v>
      </c>
      <c r="B5999" s="1">
        <v>43294</v>
      </c>
      <c r="C5999">
        <v>112.01</v>
      </c>
    </row>
    <row r="6000" spans="1:3" x14ac:dyDescent="0.2">
      <c r="A6000" t="s">
        <v>26061</v>
      </c>
      <c r="B6000" s="1">
        <v>43297</v>
      </c>
      <c r="C6000">
        <v>49</v>
      </c>
    </row>
    <row r="6001" spans="1:3" x14ac:dyDescent="0.2">
      <c r="A6001" t="s">
        <v>253</v>
      </c>
      <c r="B6001" s="1">
        <v>43297</v>
      </c>
      <c r="C6001">
        <v>1343.13</v>
      </c>
    </row>
    <row r="6002" spans="1:3" x14ac:dyDescent="0.2">
      <c r="A6002" t="s">
        <v>534</v>
      </c>
      <c r="B6002" s="1">
        <v>43297</v>
      </c>
      <c r="C6002">
        <v>5115.78</v>
      </c>
    </row>
    <row r="6003" spans="1:3" x14ac:dyDescent="0.2">
      <c r="A6003" t="s">
        <v>15412</v>
      </c>
      <c r="B6003" s="1">
        <v>43297</v>
      </c>
      <c r="C6003">
        <v>23.95</v>
      </c>
    </row>
    <row r="6004" spans="1:3" x14ac:dyDescent="0.2">
      <c r="A6004" t="s">
        <v>64</v>
      </c>
      <c r="B6004" s="1">
        <v>43297</v>
      </c>
      <c r="C6004">
        <v>169.75</v>
      </c>
    </row>
    <row r="6005" spans="1:3" x14ac:dyDescent="0.2">
      <c r="A6005" t="s">
        <v>64</v>
      </c>
      <c r="B6005" s="1">
        <v>43297</v>
      </c>
      <c r="C6005">
        <v>415.35</v>
      </c>
    </row>
    <row r="6006" spans="1:3" x14ac:dyDescent="0.2">
      <c r="A6006" t="s">
        <v>16559</v>
      </c>
      <c r="B6006" s="1">
        <v>43297</v>
      </c>
      <c r="C6006">
        <v>175.9</v>
      </c>
    </row>
    <row r="6007" spans="1:3" x14ac:dyDescent="0.2">
      <c r="A6007" t="s">
        <v>1090</v>
      </c>
      <c r="B6007" s="1">
        <v>43297</v>
      </c>
      <c r="C6007">
        <v>21.51</v>
      </c>
    </row>
    <row r="6008" spans="1:3" x14ac:dyDescent="0.2">
      <c r="A6008" t="s">
        <v>14893</v>
      </c>
      <c r="B6008" s="1">
        <v>43297</v>
      </c>
      <c r="C6008">
        <v>143.4</v>
      </c>
    </row>
    <row r="6009" spans="1:3" x14ac:dyDescent="0.2">
      <c r="A6009" t="s">
        <v>383</v>
      </c>
      <c r="B6009" s="1">
        <v>43297</v>
      </c>
      <c r="C6009">
        <v>38.4</v>
      </c>
    </row>
    <row r="6010" spans="1:3" x14ac:dyDescent="0.2">
      <c r="A6010" t="s">
        <v>17127</v>
      </c>
      <c r="B6010" s="1">
        <v>43297</v>
      </c>
      <c r="C6010">
        <v>66.180000000000007</v>
      </c>
    </row>
    <row r="6011" spans="1:3" x14ac:dyDescent="0.2">
      <c r="A6011" t="s">
        <v>1090</v>
      </c>
      <c r="B6011" s="1">
        <v>43297</v>
      </c>
      <c r="C6011">
        <v>219.54</v>
      </c>
    </row>
    <row r="6012" spans="1:3" x14ac:dyDescent="0.2">
      <c r="A6012" t="s">
        <v>26175</v>
      </c>
      <c r="B6012" s="1">
        <v>43297</v>
      </c>
      <c r="C6012">
        <v>51.95</v>
      </c>
    </row>
    <row r="6013" spans="1:3" x14ac:dyDescent="0.2">
      <c r="A6013" t="s">
        <v>396</v>
      </c>
      <c r="B6013" s="1">
        <v>43297</v>
      </c>
      <c r="C6013">
        <v>292.01</v>
      </c>
    </row>
    <row r="6014" spans="1:3" x14ac:dyDescent="0.2">
      <c r="A6014" t="s">
        <v>286</v>
      </c>
      <c r="B6014" s="1">
        <v>43297</v>
      </c>
      <c r="C6014">
        <v>653.37</v>
      </c>
    </row>
    <row r="6015" spans="1:3" x14ac:dyDescent="0.2">
      <c r="A6015" t="s">
        <v>148</v>
      </c>
      <c r="B6015" s="1">
        <v>43297</v>
      </c>
      <c r="C6015">
        <v>82.43</v>
      </c>
    </row>
    <row r="6016" spans="1:3" x14ac:dyDescent="0.2">
      <c r="A6016" t="s">
        <v>44</v>
      </c>
      <c r="B6016" s="1">
        <v>43297</v>
      </c>
      <c r="C6016">
        <v>571.97</v>
      </c>
    </row>
    <row r="6017" spans="1:3" x14ac:dyDescent="0.2">
      <c r="A6017" t="s">
        <v>25725</v>
      </c>
      <c r="B6017" s="1">
        <v>43297</v>
      </c>
      <c r="C6017">
        <v>78.45</v>
      </c>
    </row>
    <row r="6018" spans="1:3" x14ac:dyDescent="0.2">
      <c r="A6018" t="s">
        <v>7203</v>
      </c>
      <c r="B6018" s="1">
        <v>43297</v>
      </c>
      <c r="C6018">
        <v>155.82</v>
      </c>
    </row>
    <row r="6019" spans="1:3" x14ac:dyDescent="0.2">
      <c r="A6019" t="s">
        <v>46</v>
      </c>
      <c r="B6019" s="1">
        <v>43297</v>
      </c>
      <c r="C6019">
        <v>108.68</v>
      </c>
    </row>
    <row r="6020" spans="1:3" x14ac:dyDescent="0.2">
      <c r="A6020" t="s">
        <v>46</v>
      </c>
      <c r="B6020" s="1">
        <v>43297</v>
      </c>
      <c r="C6020">
        <v>951.27</v>
      </c>
    </row>
    <row r="6021" spans="1:3" x14ac:dyDescent="0.2">
      <c r="A6021" t="s">
        <v>14</v>
      </c>
      <c r="B6021" s="1">
        <v>43297</v>
      </c>
      <c r="C6021">
        <v>315.86</v>
      </c>
    </row>
    <row r="6022" spans="1:3" x14ac:dyDescent="0.2">
      <c r="A6022" t="s">
        <v>25307</v>
      </c>
      <c r="B6022" s="1">
        <v>43297</v>
      </c>
      <c r="C6022">
        <v>110.95</v>
      </c>
    </row>
    <row r="6023" spans="1:3" x14ac:dyDescent="0.2">
      <c r="A6023" t="s">
        <v>943</v>
      </c>
      <c r="B6023" s="1">
        <v>43297</v>
      </c>
      <c r="C6023">
        <v>564.9</v>
      </c>
    </row>
    <row r="6024" spans="1:3" x14ac:dyDescent="0.2">
      <c r="A6024" t="s">
        <v>6139</v>
      </c>
      <c r="B6024" s="1">
        <v>43297</v>
      </c>
      <c r="C6024">
        <v>719.73</v>
      </c>
    </row>
    <row r="6025" spans="1:3" x14ac:dyDescent="0.2">
      <c r="A6025" t="s">
        <v>6139</v>
      </c>
      <c r="B6025" s="1">
        <v>43297</v>
      </c>
      <c r="C6025">
        <v>205.62</v>
      </c>
    </row>
    <row r="6026" spans="1:3" x14ac:dyDescent="0.2">
      <c r="A6026" t="s">
        <v>6139</v>
      </c>
      <c r="B6026" s="1">
        <v>43297</v>
      </c>
      <c r="C6026">
        <v>403.73</v>
      </c>
    </row>
    <row r="6027" spans="1:3" x14ac:dyDescent="0.2">
      <c r="A6027" t="s">
        <v>6139</v>
      </c>
      <c r="B6027" s="1">
        <v>43297</v>
      </c>
      <c r="C6027">
        <v>41.75</v>
      </c>
    </row>
    <row r="6028" spans="1:3" x14ac:dyDescent="0.2">
      <c r="A6028" t="s">
        <v>6139</v>
      </c>
      <c r="B6028" s="1">
        <v>43297</v>
      </c>
      <c r="C6028">
        <v>14</v>
      </c>
    </row>
    <row r="6029" spans="1:3" x14ac:dyDescent="0.2">
      <c r="A6029" t="s">
        <v>12</v>
      </c>
      <c r="B6029" s="1">
        <v>43297</v>
      </c>
      <c r="C6029">
        <v>92.38</v>
      </c>
    </row>
    <row r="6030" spans="1:3" x14ac:dyDescent="0.2">
      <c r="A6030" t="s">
        <v>12</v>
      </c>
      <c r="B6030" s="1">
        <v>43297</v>
      </c>
      <c r="C6030">
        <v>90.68</v>
      </c>
    </row>
    <row r="6031" spans="1:3" x14ac:dyDescent="0.2">
      <c r="A6031" t="s">
        <v>12</v>
      </c>
      <c r="B6031" s="1">
        <v>43297</v>
      </c>
      <c r="C6031">
        <v>342.45</v>
      </c>
    </row>
    <row r="6032" spans="1:3" x14ac:dyDescent="0.2">
      <c r="A6032" t="s">
        <v>18598</v>
      </c>
      <c r="B6032" s="1">
        <v>43298</v>
      </c>
      <c r="C6032">
        <v>36.5</v>
      </c>
    </row>
    <row r="6033" spans="1:3" x14ac:dyDescent="0.2">
      <c r="A6033" t="s">
        <v>18598</v>
      </c>
      <c r="B6033" s="1">
        <v>43298</v>
      </c>
      <c r="C6033">
        <v>49</v>
      </c>
    </row>
    <row r="6034" spans="1:3" x14ac:dyDescent="0.2">
      <c r="A6034" t="s">
        <v>17569</v>
      </c>
      <c r="B6034" s="1">
        <v>43298</v>
      </c>
      <c r="C6034">
        <v>1012.43</v>
      </c>
    </row>
    <row r="6035" spans="1:3" x14ac:dyDescent="0.2">
      <c r="A6035" t="s">
        <v>321</v>
      </c>
      <c r="B6035" s="1">
        <v>43298</v>
      </c>
      <c r="C6035">
        <v>255.5</v>
      </c>
    </row>
    <row r="6036" spans="1:3" x14ac:dyDescent="0.2">
      <c r="A6036" t="s">
        <v>7822</v>
      </c>
      <c r="B6036" s="1">
        <v>43298</v>
      </c>
      <c r="C6036">
        <v>68.75</v>
      </c>
    </row>
    <row r="6037" spans="1:3" x14ac:dyDescent="0.2">
      <c r="A6037" t="s">
        <v>24619</v>
      </c>
      <c r="B6037" s="1">
        <v>43298</v>
      </c>
      <c r="C6037">
        <v>61.96</v>
      </c>
    </row>
    <row r="6038" spans="1:3" x14ac:dyDescent="0.2">
      <c r="A6038" t="s">
        <v>7822</v>
      </c>
      <c r="B6038" s="1">
        <v>43298</v>
      </c>
      <c r="C6038">
        <v>77.25</v>
      </c>
    </row>
    <row r="6039" spans="1:3" x14ac:dyDescent="0.2">
      <c r="A6039" t="s">
        <v>64</v>
      </c>
      <c r="B6039" s="1">
        <v>43298</v>
      </c>
      <c r="C6039">
        <v>43.62</v>
      </c>
    </row>
    <row r="6040" spans="1:3" x14ac:dyDescent="0.2">
      <c r="A6040" t="s">
        <v>26061</v>
      </c>
      <c r="B6040" s="1">
        <v>43298</v>
      </c>
      <c r="C6040">
        <v>181.95</v>
      </c>
    </row>
    <row r="6041" spans="1:3" x14ac:dyDescent="0.2">
      <c r="A6041" t="s">
        <v>321</v>
      </c>
      <c r="B6041" s="1">
        <v>43298</v>
      </c>
      <c r="C6041">
        <v>626.28</v>
      </c>
    </row>
    <row r="6042" spans="1:3" x14ac:dyDescent="0.2">
      <c r="A6042" t="s">
        <v>29</v>
      </c>
      <c r="B6042" s="1">
        <v>43298</v>
      </c>
      <c r="C6042">
        <v>437.5</v>
      </c>
    </row>
    <row r="6043" spans="1:3" x14ac:dyDescent="0.2">
      <c r="A6043" t="s">
        <v>969</v>
      </c>
      <c r="B6043" s="1">
        <v>43298</v>
      </c>
      <c r="C6043">
        <v>510.58</v>
      </c>
    </row>
    <row r="6044" spans="1:3" x14ac:dyDescent="0.2">
      <c r="A6044" t="s">
        <v>64</v>
      </c>
      <c r="B6044" s="1">
        <v>43298</v>
      </c>
      <c r="C6044">
        <v>26.37</v>
      </c>
    </row>
    <row r="6045" spans="1:3" x14ac:dyDescent="0.2">
      <c r="A6045" t="s">
        <v>18218</v>
      </c>
      <c r="B6045" s="1">
        <v>43298</v>
      </c>
      <c r="C6045">
        <v>998.04</v>
      </c>
    </row>
    <row r="6046" spans="1:3" x14ac:dyDescent="0.2">
      <c r="A6046" t="s">
        <v>355</v>
      </c>
      <c r="B6046" s="1">
        <v>43298</v>
      </c>
      <c r="C6046">
        <v>17.97</v>
      </c>
    </row>
    <row r="6047" spans="1:3" x14ac:dyDescent="0.2">
      <c r="A6047" t="s">
        <v>355</v>
      </c>
      <c r="B6047" s="1">
        <v>43298</v>
      </c>
      <c r="C6047">
        <v>42</v>
      </c>
    </row>
    <row r="6048" spans="1:3" x14ac:dyDescent="0.2">
      <c r="A6048" t="s">
        <v>355</v>
      </c>
      <c r="B6048" s="1">
        <v>43298</v>
      </c>
      <c r="C6048">
        <v>146.93</v>
      </c>
    </row>
    <row r="6049" spans="1:3" x14ac:dyDescent="0.2">
      <c r="A6049" t="s">
        <v>19057</v>
      </c>
      <c r="B6049" s="1">
        <v>43298</v>
      </c>
      <c r="C6049">
        <v>311.82</v>
      </c>
    </row>
    <row r="6050" spans="1:3" x14ac:dyDescent="0.2">
      <c r="A6050" t="s">
        <v>349</v>
      </c>
      <c r="B6050" s="1">
        <v>43298</v>
      </c>
      <c r="C6050">
        <v>328.81</v>
      </c>
    </row>
    <row r="6051" spans="1:3" x14ac:dyDescent="0.2">
      <c r="A6051" t="s">
        <v>347</v>
      </c>
      <c r="B6051" s="1">
        <v>43298</v>
      </c>
      <c r="C6051">
        <v>307.57</v>
      </c>
    </row>
    <row r="6052" spans="1:3" x14ac:dyDescent="0.2">
      <c r="A6052" t="s">
        <v>26174</v>
      </c>
      <c r="B6052" s="1">
        <v>43298</v>
      </c>
      <c r="C6052">
        <v>456.9</v>
      </c>
    </row>
    <row r="6053" spans="1:3" x14ac:dyDescent="0.2">
      <c r="A6053" t="s">
        <v>6139</v>
      </c>
      <c r="B6053" s="1">
        <v>43298</v>
      </c>
      <c r="C6053">
        <v>339.32</v>
      </c>
    </row>
    <row r="6054" spans="1:3" x14ac:dyDescent="0.2">
      <c r="A6054" t="s">
        <v>481</v>
      </c>
      <c r="B6054" s="1">
        <v>43298</v>
      </c>
      <c r="C6054">
        <v>106.47</v>
      </c>
    </row>
    <row r="6055" spans="1:3" x14ac:dyDescent="0.2">
      <c r="A6055" t="s">
        <v>383</v>
      </c>
      <c r="B6055" s="1">
        <v>43298</v>
      </c>
      <c r="C6055">
        <v>38.4</v>
      </c>
    </row>
    <row r="6056" spans="1:3" x14ac:dyDescent="0.2">
      <c r="A6056" t="s">
        <v>12</v>
      </c>
      <c r="B6056" s="1">
        <v>43298</v>
      </c>
      <c r="C6056">
        <v>269.36</v>
      </c>
    </row>
    <row r="6057" spans="1:3" x14ac:dyDescent="0.2">
      <c r="A6057" t="s">
        <v>26173</v>
      </c>
      <c r="B6057" s="1">
        <v>43299</v>
      </c>
      <c r="C6057">
        <v>156.75</v>
      </c>
    </row>
    <row r="6058" spans="1:3" x14ac:dyDescent="0.2">
      <c r="A6058" t="s">
        <v>25943</v>
      </c>
      <c r="B6058" s="1">
        <v>43299</v>
      </c>
      <c r="C6058">
        <v>93.85</v>
      </c>
    </row>
    <row r="6059" spans="1:3" x14ac:dyDescent="0.2">
      <c r="A6059" t="s">
        <v>383</v>
      </c>
      <c r="B6059" s="1">
        <v>43299</v>
      </c>
      <c r="C6059">
        <v>657.03</v>
      </c>
    </row>
    <row r="6060" spans="1:3" x14ac:dyDescent="0.2">
      <c r="A6060" t="s">
        <v>18551</v>
      </c>
      <c r="B6060" s="1">
        <v>43299</v>
      </c>
      <c r="C6060">
        <v>438.02</v>
      </c>
    </row>
    <row r="6061" spans="1:3" x14ac:dyDescent="0.2">
      <c r="A6061" t="s">
        <v>18551</v>
      </c>
      <c r="B6061" s="1">
        <v>43299</v>
      </c>
      <c r="C6061">
        <v>438.02</v>
      </c>
    </row>
    <row r="6062" spans="1:3" x14ac:dyDescent="0.2">
      <c r="A6062" t="s">
        <v>286</v>
      </c>
      <c r="B6062" s="1">
        <v>43299</v>
      </c>
      <c r="C6062">
        <v>232.01</v>
      </c>
    </row>
    <row r="6063" spans="1:3" x14ac:dyDescent="0.2">
      <c r="A6063" t="s">
        <v>483</v>
      </c>
      <c r="B6063" s="1">
        <v>43299</v>
      </c>
      <c r="C6063">
        <v>80.94</v>
      </c>
    </row>
    <row r="6064" spans="1:3" x14ac:dyDescent="0.2">
      <c r="A6064" t="s">
        <v>7822</v>
      </c>
      <c r="B6064" s="1">
        <v>43299</v>
      </c>
      <c r="C6064">
        <v>18.5</v>
      </c>
    </row>
    <row r="6065" spans="1:3" x14ac:dyDescent="0.2">
      <c r="A6065" t="s">
        <v>46</v>
      </c>
      <c r="B6065" s="1">
        <v>43299</v>
      </c>
      <c r="C6065">
        <v>717</v>
      </c>
    </row>
    <row r="6066" spans="1:3" x14ac:dyDescent="0.2">
      <c r="A6066" t="s">
        <v>483</v>
      </c>
      <c r="B6066" s="1">
        <v>43299</v>
      </c>
      <c r="C6066">
        <v>995.4</v>
      </c>
    </row>
    <row r="6067" spans="1:3" x14ac:dyDescent="0.2">
      <c r="A6067" t="s">
        <v>32</v>
      </c>
      <c r="B6067" s="1">
        <v>43299</v>
      </c>
      <c r="C6067">
        <v>3008.87</v>
      </c>
    </row>
    <row r="6068" spans="1:3" x14ac:dyDescent="0.2">
      <c r="A6068" t="s">
        <v>12</v>
      </c>
      <c r="B6068" s="1">
        <v>43299</v>
      </c>
      <c r="C6068">
        <v>104.15</v>
      </c>
    </row>
    <row r="6069" spans="1:3" x14ac:dyDescent="0.2">
      <c r="A6069" t="s">
        <v>6139</v>
      </c>
      <c r="B6069" s="1">
        <v>43299</v>
      </c>
      <c r="C6069">
        <v>461.73</v>
      </c>
    </row>
    <row r="6070" spans="1:3" x14ac:dyDescent="0.2">
      <c r="A6070" t="s">
        <v>201</v>
      </c>
      <c r="B6070" s="1">
        <v>43300</v>
      </c>
      <c r="C6070">
        <v>1358.27</v>
      </c>
    </row>
    <row r="6071" spans="1:3" x14ac:dyDescent="0.2">
      <c r="A6071" t="s">
        <v>24476</v>
      </c>
      <c r="B6071" s="1">
        <v>43300</v>
      </c>
      <c r="C6071">
        <v>301.98</v>
      </c>
    </row>
    <row r="6072" spans="1:3" x14ac:dyDescent="0.2">
      <c r="A6072" t="s">
        <v>20165</v>
      </c>
      <c r="B6072" s="1">
        <v>43300</v>
      </c>
      <c r="C6072">
        <v>458.59</v>
      </c>
    </row>
    <row r="6073" spans="1:3" x14ac:dyDescent="0.2">
      <c r="A6073" t="s">
        <v>483</v>
      </c>
      <c r="B6073" s="1">
        <v>43300</v>
      </c>
      <c r="C6073">
        <v>17.940000000000001</v>
      </c>
    </row>
    <row r="6074" spans="1:3" x14ac:dyDescent="0.2">
      <c r="A6074" t="s">
        <v>396</v>
      </c>
      <c r="B6074" s="1">
        <v>43300</v>
      </c>
      <c r="C6074">
        <v>277.85000000000002</v>
      </c>
    </row>
    <row r="6075" spans="1:3" x14ac:dyDescent="0.2">
      <c r="A6075" t="s">
        <v>479</v>
      </c>
      <c r="B6075" s="1">
        <v>43300</v>
      </c>
      <c r="C6075">
        <v>27.9</v>
      </c>
    </row>
    <row r="6076" spans="1:3" x14ac:dyDescent="0.2">
      <c r="A6076" t="s">
        <v>383</v>
      </c>
      <c r="B6076" s="1">
        <v>43300</v>
      </c>
      <c r="C6076">
        <v>38.4</v>
      </c>
    </row>
    <row r="6077" spans="1:3" x14ac:dyDescent="0.2">
      <c r="A6077" t="s">
        <v>236</v>
      </c>
      <c r="B6077" s="1">
        <v>43300</v>
      </c>
      <c r="C6077">
        <v>37.200000000000003</v>
      </c>
    </row>
    <row r="6078" spans="1:3" x14ac:dyDescent="0.2">
      <c r="A6078" t="s">
        <v>5375</v>
      </c>
      <c r="B6078" s="1">
        <v>43300</v>
      </c>
      <c r="C6078">
        <v>63.34</v>
      </c>
    </row>
    <row r="6079" spans="1:3" x14ac:dyDescent="0.2">
      <c r="A6079" t="s">
        <v>16960</v>
      </c>
      <c r="B6079" s="1">
        <v>43300</v>
      </c>
      <c r="C6079">
        <v>619.5</v>
      </c>
    </row>
    <row r="6080" spans="1:3" x14ac:dyDescent="0.2">
      <c r="A6080" t="s">
        <v>16960</v>
      </c>
      <c r="B6080" s="1">
        <v>43300</v>
      </c>
      <c r="C6080">
        <v>329.22</v>
      </c>
    </row>
    <row r="6081" spans="1:3" x14ac:dyDescent="0.2">
      <c r="A6081" t="s">
        <v>596</v>
      </c>
      <c r="B6081" s="1">
        <v>43300</v>
      </c>
      <c r="C6081">
        <v>2867</v>
      </c>
    </row>
    <row r="6082" spans="1:3" x14ac:dyDescent="0.2">
      <c r="A6082" t="s">
        <v>44</v>
      </c>
      <c r="B6082" s="1">
        <v>43300</v>
      </c>
      <c r="C6082">
        <v>352.58</v>
      </c>
    </row>
    <row r="6083" spans="1:3" x14ac:dyDescent="0.2">
      <c r="A6083" t="s">
        <v>17932</v>
      </c>
      <c r="B6083" s="1">
        <v>43300</v>
      </c>
      <c r="C6083">
        <v>83.6</v>
      </c>
    </row>
    <row r="6084" spans="1:3" x14ac:dyDescent="0.2">
      <c r="A6084" t="s">
        <v>26172</v>
      </c>
      <c r="B6084" s="1">
        <v>43300</v>
      </c>
      <c r="C6084">
        <v>322.88</v>
      </c>
    </row>
    <row r="6085" spans="1:3" x14ac:dyDescent="0.2">
      <c r="A6085" t="s">
        <v>597</v>
      </c>
      <c r="B6085" s="1">
        <v>43300</v>
      </c>
      <c r="C6085">
        <v>240.53</v>
      </c>
    </row>
    <row r="6086" spans="1:3" x14ac:dyDescent="0.2">
      <c r="A6086" t="s">
        <v>409</v>
      </c>
      <c r="B6086" s="1">
        <v>43300</v>
      </c>
      <c r="C6086">
        <v>350.01</v>
      </c>
    </row>
    <row r="6087" spans="1:3" x14ac:dyDescent="0.2">
      <c r="A6087" t="s">
        <v>20530</v>
      </c>
      <c r="B6087" s="1">
        <v>43300</v>
      </c>
      <c r="C6087">
        <v>30.5</v>
      </c>
    </row>
    <row r="6088" spans="1:3" x14ac:dyDescent="0.2">
      <c r="A6088" t="s">
        <v>12</v>
      </c>
      <c r="B6088" s="1">
        <v>43300</v>
      </c>
      <c r="C6088">
        <v>99.77</v>
      </c>
    </row>
    <row r="6089" spans="1:3" x14ac:dyDescent="0.2">
      <c r="A6089" t="s">
        <v>26171</v>
      </c>
      <c r="B6089" s="1">
        <v>43301</v>
      </c>
      <c r="C6089">
        <v>43.95</v>
      </c>
    </row>
    <row r="6090" spans="1:3" x14ac:dyDescent="0.2">
      <c r="A6090" t="s">
        <v>26171</v>
      </c>
      <c r="B6090" s="1">
        <v>43301</v>
      </c>
      <c r="C6090">
        <v>85.1</v>
      </c>
    </row>
    <row r="6091" spans="1:3" x14ac:dyDescent="0.2">
      <c r="A6091" t="s">
        <v>5932</v>
      </c>
      <c r="B6091" s="1">
        <v>43301</v>
      </c>
      <c r="C6091">
        <v>51.95</v>
      </c>
    </row>
    <row r="6092" spans="1:3" x14ac:dyDescent="0.2">
      <c r="A6092" t="s">
        <v>16689</v>
      </c>
      <c r="B6092" s="1">
        <v>43304</v>
      </c>
      <c r="C6092">
        <v>463.27</v>
      </c>
    </row>
    <row r="6093" spans="1:3" x14ac:dyDescent="0.2">
      <c r="A6093" t="s">
        <v>1111</v>
      </c>
      <c r="B6093" s="1">
        <v>43304</v>
      </c>
      <c r="C6093">
        <v>111.75</v>
      </c>
    </row>
    <row r="6094" spans="1:3" x14ac:dyDescent="0.2">
      <c r="A6094" t="s">
        <v>316</v>
      </c>
      <c r="B6094" s="1">
        <v>43304</v>
      </c>
      <c r="C6094">
        <v>724.67</v>
      </c>
    </row>
    <row r="6095" spans="1:3" x14ac:dyDescent="0.2">
      <c r="A6095" t="s">
        <v>24202</v>
      </c>
      <c r="B6095" s="1">
        <v>43304</v>
      </c>
      <c r="C6095">
        <v>132.41999999999999</v>
      </c>
    </row>
    <row r="6096" spans="1:3" x14ac:dyDescent="0.2">
      <c r="A6096" t="s">
        <v>44</v>
      </c>
      <c r="B6096" s="1">
        <v>43304</v>
      </c>
      <c r="C6096">
        <v>2110.25</v>
      </c>
    </row>
    <row r="6097" spans="1:3" x14ac:dyDescent="0.2">
      <c r="A6097" t="s">
        <v>534</v>
      </c>
      <c r="B6097" s="1">
        <v>43304</v>
      </c>
      <c r="C6097">
        <v>2053.35</v>
      </c>
    </row>
    <row r="6098" spans="1:3" x14ac:dyDescent="0.2">
      <c r="A6098" t="s">
        <v>17121</v>
      </c>
      <c r="B6098" s="1">
        <v>43304</v>
      </c>
      <c r="C6098">
        <v>66.599999999999994</v>
      </c>
    </row>
    <row r="6099" spans="1:3" x14ac:dyDescent="0.2">
      <c r="A6099" t="s">
        <v>2347</v>
      </c>
      <c r="B6099" s="1">
        <v>43304</v>
      </c>
      <c r="C6099">
        <v>206.91</v>
      </c>
    </row>
    <row r="6100" spans="1:3" x14ac:dyDescent="0.2">
      <c r="A6100" t="s">
        <v>5991</v>
      </c>
      <c r="B6100" s="1">
        <v>43304</v>
      </c>
      <c r="C6100">
        <v>315.25</v>
      </c>
    </row>
    <row r="6101" spans="1:3" x14ac:dyDescent="0.2">
      <c r="A6101" t="s">
        <v>17121</v>
      </c>
      <c r="B6101" s="1">
        <v>43304</v>
      </c>
      <c r="C6101">
        <v>319.18</v>
      </c>
    </row>
    <row r="6102" spans="1:3" x14ac:dyDescent="0.2">
      <c r="A6102" t="s">
        <v>1537</v>
      </c>
      <c r="B6102" s="1">
        <v>43304</v>
      </c>
      <c r="C6102">
        <v>437.94</v>
      </c>
    </row>
    <row r="6103" spans="1:3" x14ac:dyDescent="0.2">
      <c r="A6103" t="s">
        <v>324</v>
      </c>
      <c r="B6103" s="1">
        <v>43304</v>
      </c>
      <c r="C6103">
        <v>733.85</v>
      </c>
    </row>
    <row r="6104" spans="1:3" x14ac:dyDescent="0.2">
      <c r="A6104" t="s">
        <v>322</v>
      </c>
      <c r="B6104" s="1">
        <v>43304</v>
      </c>
      <c r="C6104">
        <v>1540.61</v>
      </c>
    </row>
    <row r="6105" spans="1:3" x14ac:dyDescent="0.2">
      <c r="A6105" t="s">
        <v>236</v>
      </c>
      <c r="B6105" s="1">
        <v>43304</v>
      </c>
      <c r="C6105">
        <v>211</v>
      </c>
    </row>
    <row r="6106" spans="1:3" x14ac:dyDescent="0.2">
      <c r="A6106" t="s">
        <v>569</v>
      </c>
      <c r="B6106" s="1">
        <v>43304</v>
      </c>
      <c r="C6106">
        <v>125.4</v>
      </c>
    </row>
    <row r="6107" spans="1:3" x14ac:dyDescent="0.2">
      <c r="A6107" t="s">
        <v>236</v>
      </c>
      <c r="B6107" s="1">
        <v>43304</v>
      </c>
      <c r="C6107">
        <v>218.36</v>
      </c>
    </row>
    <row r="6108" spans="1:3" x14ac:dyDescent="0.2">
      <c r="A6108" t="s">
        <v>9131</v>
      </c>
      <c r="B6108" s="1">
        <v>43304</v>
      </c>
      <c r="C6108">
        <v>165.45</v>
      </c>
    </row>
    <row r="6109" spans="1:3" x14ac:dyDescent="0.2">
      <c r="A6109" t="s">
        <v>25307</v>
      </c>
      <c r="B6109" s="1">
        <v>43304</v>
      </c>
      <c r="C6109">
        <v>116.95</v>
      </c>
    </row>
    <row r="6110" spans="1:3" x14ac:dyDescent="0.2">
      <c r="A6110" t="s">
        <v>26169</v>
      </c>
      <c r="B6110" s="1">
        <v>43304</v>
      </c>
      <c r="C6110">
        <v>179.7</v>
      </c>
    </row>
    <row r="6111" spans="1:3" x14ac:dyDescent="0.2">
      <c r="A6111" t="s">
        <v>25470</v>
      </c>
      <c r="B6111" s="1">
        <v>43304</v>
      </c>
      <c r="C6111">
        <v>86.75</v>
      </c>
    </row>
    <row r="6112" spans="1:3" x14ac:dyDescent="0.2">
      <c r="A6112" t="s">
        <v>12294</v>
      </c>
      <c r="B6112" s="1">
        <v>43304</v>
      </c>
      <c r="C6112">
        <v>575.29999999999995</v>
      </c>
    </row>
    <row r="6113" spans="1:3" x14ac:dyDescent="0.2">
      <c r="A6113" t="s">
        <v>46</v>
      </c>
      <c r="B6113" s="1">
        <v>43304</v>
      </c>
      <c r="C6113">
        <v>311.51</v>
      </c>
    </row>
    <row r="6114" spans="1:3" x14ac:dyDescent="0.2">
      <c r="A6114" t="s">
        <v>5955</v>
      </c>
      <c r="B6114" s="1">
        <v>43304</v>
      </c>
      <c r="C6114">
        <v>1427.17</v>
      </c>
    </row>
    <row r="6115" spans="1:3" x14ac:dyDescent="0.2">
      <c r="A6115" t="s">
        <v>6139</v>
      </c>
      <c r="B6115" s="1">
        <v>43304</v>
      </c>
      <c r="C6115">
        <v>820.35</v>
      </c>
    </row>
    <row r="6116" spans="1:3" x14ac:dyDescent="0.2">
      <c r="A6116" t="s">
        <v>6139</v>
      </c>
      <c r="B6116" s="1">
        <v>43304</v>
      </c>
      <c r="C6116">
        <v>326.79000000000002</v>
      </c>
    </row>
    <row r="6117" spans="1:3" x14ac:dyDescent="0.2">
      <c r="A6117" t="s">
        <v>122</v>
      </c>
      <c r="B6117" s="1">
        <v>43304</v>
      </c>
      <c r="C6117">
        <v>773.5</v>
      </c>
    </row>
    <row r="6118" spans="1:3" x14ac:dyDescent="0.2">
      <c r="A6118" t="s">
        <v>12</v>
      </c>
      <c r="B6118" s="1">
        <v>43304</v>
      </c>
      <c r="C6118">
        <v>228.95</v>
      </c>
    </row>
    <row r="6119" spans="1:3" x14ac:dyDescent="0.2">
      <c r="A6119" t="s">
        <v>9843</v>
      </c>
      <c r="B6119" s="1">
        <v>43304</v>
      </c>
      <c r="C6119">
        <v>65.849999999999994</v>
      </c>
    </row>
    <row r="6120" spans="1:3" x14ac:dyDescent="0.2">
      <c r="A6120" t="s">
        <v>12</v>
      </c>
      <c r="B6120" s="1">
        <v>43304</v>
      </c>
      <c r="C6120">
        <v>180.05</v>
      </c>
    </row>
    <row r="6121" spans="1:3" x14ac:dyDescent="0.2">
      <c r="A6121" t="s">
        <v>12</v>
      </c>
      <c r="B6121" s="1">
        <v>43304</v>
      </c>
      <c r="C6121">
        <v>185.51</v>
      </c>
    </row>
    <row r="6122" spans="1:3" x14ac:dyDescent="0.2">
      <c r="A6122" t="s">
        <v>12</v>
      </c>
      <c r="B6122" s="1">
        <v>43304</v>
      </c>
      <c r="C6122">
        <v>135.52000000000001</v>
      </c>
    </row>
    <row r="6123" spans="1:3" x14ac:dyDescent="0.2">
      <c r="A6123" t="s">
        <v>26170</v>
      </c>
      <c r="B6123" s="1">
        <v>43304</v>
      </c>
      <c r="C6123">
        <v>14588.33</v>
      </c>
    </row>
    <row r="6124" spans="1:3" x14ac:dyDescent="0.2">
      <c r="A6124" t="s">
        <v>25822</v>
      </c>
      <c r="B6124" s="1">
        <v>43305</v>
      </c>
      <c r="C6124">
        <v>56</v>
      </c>
    </row>
    <row r="6125" spans="1:3" x14ac:dyDescent="0.2">
      <c r="A6125" t="s">
        <v>591</v>
      </c>
      <c r="B6125" s="1">
        <v>43305</v>
      </c>
      <c r="C6125">
        <v>381.53</v>
      </c>
    </row>
    <row r="6126" spans="1:3" x14ac:dyDescent="0.2">
      <c r="A6126" t="s">
        <v>14275</v>
      </c>
      <c r="B6126" s="1">
        <v>43305</v>
      </c>
      <c r="C6126">
        <v>325.95</v>
      </c>
    </row>
    <row r="6127" spans="1:3" x14ac:dyDescent="0.2">
      <c r="A6127" t="s">
        <v>324</v>
      </c>
      <c r="B6127" s="1">
        <v>43305</v>
      </c>
      <c r="C6127">
        <v>53.3</v>
      </c>
    </row>
    <row r="6128" spans="1:3" x14ac:dyDescent="0.2">
      <c r="A6128" t="s">
        <v>24202</v>
      </c>
      <c r="B6128" s="1">
        <v>43305</v>
      </c>
      <c r="C6128">
        <v>55.44</v>
      </c>
    </row>
    <row r="6129" spans="1:3" x14ac:dyDescent="0.2">
      <c r="A6129" t="s">
        <v>753</v>
      </c>
      <c r="B6129" s="1">
        <v>43305</v>
      </c>
      <c r="C6129">
        <v>688</v>
      </c>
    </row>
    <row r="6130" spans="1:3" x14ac:dyDescent="0.2">
      <c r="A6130" t="s">
        <v>16206</v>
      </c>
      <c r="B6130" s="1">
        <v>43305</v>
      </c>
      <c r="C6130">
        <v>235.9</v>
      </c>
    </row>
    <row r="6131" spans="1:3" x14ac:dyDescent="0.2">
      <c r="A6131" t="s">
        <v>20013</v>
      </c>
      <c r="B6131" s="1">
        <v>43305</v>
      </c>
      <c r="C6131">
        <v>60</v>
      </c>
    </row>
    <row r="6132" spans="1:3" x14ac:dyDescent="0.2">
      <c r="A6132" t="s">
        <v>751</v>
      </c>
      <c r="B6132" s="1">
        <v>43305</v>
      </c>
      <c r="C6132">
        <v>38.75</v>
      </c>
    </row>
    <row r="6133" spans="1:3" x14ac:dyDescent="0.2">
      <c r="A6133" t="s">
        <v>4846</v>
      </c>
      <c r="B6133" s="1">
        <v>43305</v>
      </c>
      <c r="C6133">
        <v>86.04</v>
      </c>
    </row>
    <row r="6134" spans="1:3" x14ac:dyDescent="0.2">
      <c r="A6134" t="s">
        <v>64</v>
      </c>
      <c r="B6134" s="1">
        <v>43305</v>
      </c>
      <c r="C6134">
        <v>60</v>
      </c>
    </row>
    <row r="6135" spans="1:3" x14ac:dyDescent="0.2">
      <c r="A6135" t="s">
        <v>831</v>
      </c>
      <c r="B6135" s="1">
        <v>43305</v>
      </c>
      <c r="C6135">
        <v>583.79999999999995</v>
      </c>
    </row>
    <row r="6136" spans="1:3" x14ac:dyDescent="0.2">
      <c r="A6136" t="s">
        <v>4025</v>
      </c>
      <c r="B6136" s="1">
        <v>43305</v>
      </c>
      <c r="C6136">
        <v>1660.8</v>
      </c>
    </row>
    <row r="6137" spans="1:3" x14ac:dyDescent="0.2">
      <c r="A6137" t="s">
        <v>16735</v>
      </c>
      <c r="B6137" s="1">
        <v>43305</v>
      </c>
      <c r="C6137">
        <v>330.75</v>
      </c>
    </row>
    <row r="6138" spans="1:3" x14ac:dyDescent="0.2">
      <c r="A6138" t="s">
        <v>14</v>
      </c>
      <c r="B6138" s="1">
        <v>43305</v>
      </c>
      <c r="C6138">
        <v>176.07</v>
      </c>
    </row>
    <row r="6139" spans="1:3" x14ac:dyDescent="0.2">
      <c r="A6139" t="s">
        <v>3</v>
      </c>
      <c r="B6139" s="1">
        <v>43305</v>
      </c>
      <c r="C6139">
        <v>30</v>
      </c>
    </row>
    <row r="6140" spans="1:3" x14ac:dyDescent="0.2">
      <c r="A6140" t="s">
        <v>536</v>
      </c>
      <c r="B6140" s="1">
        <v>43305</v>
      </c>
      <c r="C6140">
        <v>481.75</v>
      </c>
    </row>
    <row r="6141" spans="1:3" x14ac:dyDescent="0.2">
      <c r="A6141" t="s">
        <v>383</v>
      </c>
      <c r="B6141" s="1">
        <v>43305</v>
      </c>
      <c r="C6141">
        <v>126.48</v>
      </c>
    </row>
    <row r="6142" spans="1:3" x14ac:dyDescent="0.2">
      <c r="A6142" t="s">
        <v>64</v>
      </c>
      <c r="B6142" s="1">
        <v>43305</v>
      </c>
      <c r="C6142">
        <v>840</v>
      </c>
    </row>
    <row r="6143" spans="1:3" x14ac:dyDescent="0.2">
      <c r="A6143" t="s">
        <v>16689</v>
      </c>
      <c r="B6143" s="1">
        <v>43305</v>
      </c>
      <c r="C6143">
        <v>475.02</v>
      </c>
    </row>
    <row r="6144" spans="1:3" x14ac:dyDescent="0.2">
      <c r="A6144" t="s">
        <v>148</v>
      </c>
      <c r="B6144" s="1">
        <v>43305</v>
      </c>
      <c r="C6144">
        <v>110.7</v>
      </c>
    </row>
    <row r="6145" spans="1:3" x14ac:dyDescent="0.2">
      <c r="A6145" t="s">
        <v>148</v>
      </c>
      <c r="B6145" s="1">
        <v>43305</v>
      </c>
      <c r="C6145">
        <v>225.4</v>
      </c>
    </row>
    <row r="6146" spans="1:3" x14ac:dyDescent="0.2">
      <c r="A6146" t="s">
        <v>171</v>
      </c>
      <c r="B6146" s="1">
        <v>43305</v>
      </c>
      <c r="C6146">
        <v>2326.37</v>
      </c>
    </row>
    <row r="6147" spans="1:3" x14ac:dyDescent="0.2">
      <c r="A6147" t="s">
        <v>6139</v>
      </c>
      <c r="B6147" s="1">
        <v>43305</v>
      </c>
      <c r="C6147">
        <v>6420</v>
      </c>
    </row>
    <row r="6148" spans="1:3" x14ac:dyDescent="0.2">
      <c r="A6148" t="s">
        <v>6139</v>
      </c>
      <c r="B6148" s="1">
        <v>43305</v>
      </c>
      <c r="C6148">
        <v>802.68</v>
      </c>
    </row>
    <row r="6149" spans="1:3" x14ac:dyDescent="0.2">
      <c r="A6149" t="s">
        <v>20179</v>
      </c>
      <c r="B6149" s="1">
        <v>43305</v>
      </c>
      <c r="C6149">
        <v>95.9</v>
      </c>
    </row>
    <row r="6150" spans="1:3" x14ac:dyDescent="0.2">
      <c r="A6150" t="s">
        <v>404</v>
      </c>
      <c r="B6150" s="1">
        <v>43305</v>
      </c>
      <c r="C6150">
        <v>952.52</v>
      </c>
    </row>
    <row r="6151" spans="1:3" x14ac:dyDescent="0.2">
      <c r="A6151" t="s">
        <v>24001</v>
      </c>
      <c r="B6151" s="1">
        <v>43305</v>
      </c>
      <c r="C6151">
        <v>121.9</v>
      </c>
    </row>
    <row r="6152" spans="1:3" x14ac:dyDescent="0.2">
      <c r="A6152" t="s">
        <v>326</v>
      </c>
      <c r="B6152" s="1">
        <v>43305</v>
      </c>
      <c r="C6152">
        <v>1185.6500000000001</v>
      </c>
    </row>
    <row r="6153" spans="1:3" x14ac:dyDescent="0.2">
      <c r="A6153" t="s">
        <v>26168</v>
      </c>
      <c r="B6153" s="1">
        <v>43305</v>
      </c>
      <c r="C6153">
        <v>87.5</v>
      </c>
    </row>
    <row r="6154" spans="1:3" x14ac:dyDescent="0.2">
      <c r="A6154" t="s">
        <v>12</v>
      </c>
      <c r="B6154" s="1">
        <v>43305</v>
      </c>
      <c r="C6154">
        <v>205.11</v>
      </c>
    </row>
    <row r="6155" spans="1:3" x14ac:dyDescent="0.2">
      <c r="A6155" t="s">
        <v>383</v>
      </c>
      <c r="B6155" s="1">
        <v>43306</v>
      </c>
      <c r="C6155">
        <v>40.130000000000003</v>
      </c>
    </row>
    <row r="6156" spans="1:3" x14ac:dyDescent="0.2">
      <c r="A6156" t="s">
        <v>44</v>
      </c>
      <c r="B6156" s="1">
        <v>43306</v>
      </c>
      <c r="C6156">
        <v>706.4</v>
      </c>
    </row>
    <row r="6157" spans="1:3" x14ac:dyDescent="0.2">
      <c r="A6157" t="s">
        <v>323</v>
      </c>
      <c r="B6157" s="1">
        <v>43306</v>
      </c>
      <c r="C6157">
        <v>161.85</v>
      </c>
    </row>
    <row r="6158" spans="1:3" x14ac:dyDescent="0.2">
      <c r="A6158" t="s">
        <v>810</v>
      </c>
      <c r="B6158" s="1">
        <v>43306</v>
      </c>
      <c r="C6158">
        <v>71.739999999999995</v>
      </c>
    </row>
    <row r="6159" spans="1:3" x14ac:dyDescent="0.2">
      <c r="A6159" t="s">
        <v>34</v>
      </c>
      <c r="B6159" s="1">
        <v>43306</v>
      </c>
      <c r="C6159">
        <v>217.39</v>
      </c>
    </row>
    <row r="6160" spans="1:3" x14ac:dyDescent="0.2">
      <c r="A6160" t="s">
        <v>44</v>
      </c>
      <c r="B6160" s="1">
        <v>43306</v>
      </c>
      <c r="C6160">
        <v>13.75</v>
      </c>
    </row>
    <row r="6161" spans="1:3" x14ac:dyDescent="0.2">
      <c r="A6161" t="s">
        <v>44</v>
      </c>
      <c r="B6161" s="1">
        <v>43306</v>
      </c>
      <c r="C6161">
        <v>7.98</v>
      </c>
    </row>
    <row r="6162" spans="1:3" x14ac:dyDescent="0.2">
      <c r="A6162" t="s">
        <v>44</v>
      </c>
      <c r="B6162" s="1">
        <v>43306</v>
      </c>
      <c r="C6162">
        <v>15.48</v>
      </c>
    </row>
    <row r="6163" spans="1:3" x14ac:dyDescent="0.2">
      <c r="A6163" t="s">
        <v>44</v>
      </c>
      <c r="B6163" s="1">
        <v>43306</v>
      </c>
      <c r="C6163">
        <v>63.39</v>
      </c>
    </row>
    <row r="6164" spans="1:3" x14ac:dyDescent="0.2">
      <c r="A6164" t="s">
        <v>44</v>
      </c>
      <c r="B6164" s="1">
        <v>43306</v>
      </c>
      <c r="C6164">
        <v>15.48</v>
      </c>
    </row>
    <row r="6165" spans="1:3" x14ac:dyDescent="0.2">
      <c r="A6165" t="s">
        <v>144</v>
      </c>
      <c r="B6165" s="1">
        <v>43306</v>
      </c>
      <c r="C6165">
        <v>57.11</v>
      </c>
    </row>
    <row r="6166" spans="1:3" x14ac:dyDescent="0.2">
      <c r="A6166" t="s">
        <v>226</v>
      </c>
      <c r="B6166" s="1">
        <v>43306</v>
      </c>
      <c r="C6166">
        <v>415.37</v>
      </c>
    </row>
    <row r="6167" spans="1:3" x14ac:dyDescent="0.2">
      <c r="A6167" t="s">
        <v>144</v>
      </c>
      <c r="B6167" s="1">
        <v>43306</v>
      </c>
      <c r="C6167">
        <v>483.12</v>
      </c>
    </row>
    <row r="6168" spans="1:3" x14ac:dyDescent="0.2">
      <c r="A6168" t="s">
        <v>18611</v>
      </c>
      <c r="B6168" s="1">
        <v>43306</v>
      </c>
      <c r="C6168">
        <v>375.78</v>
      </c>
    </row>
    <row r="6169" spans="1:3" x14ac:dyDescent="0.2">
      <c r="A6169" t="s">
        <v>137</v>
      </c>
      <c r="B6169" s="1">
        <v>43306</v>
      </c>
      <c r="C6169">
        <v>484.99</v>
      </c>
    </row>
    <row r="6170" spans="1:3" x14ac:dyDescent="0.2">
      <c r="A6170" t="s">
        <v>222</v>
      </c>
      <c r="B6170" s="1">
        <v>43306</v>
      </c>
      <c r="C6170">
        <v>343.93</v>
      </c>
    </row>
    <row r="6171" spans="1:3" x14ac:dyDescent="0.2">
      <c r="A6171" t="s">
        <v>3</v>
      </c>
      <c r="B6171" s="1">
        <v>43306</v>
      </c>
      <c r="C6171">
        <v>95</v>
      </c>
    </row>
    <row r="6172" spans="1:3" x14ac:dyDescent="0.2">
      <c r="A6172" t="s">
        <v>184</v>
      </c>
      <c r="B6172" s="1">
        <v>43306</v>
      </c>
      <c r="C6172">
        <v>44.75</v>
      </c>
    </row>
    <row r="6173" spans="1:3" x14ac:dyDescent="0.2">
      <c r="A6173" t="s">
        <v>396</v>
      </c>
      <c r="B6173" s="1">
        <v>43306</v>
      </c>
      <c r="C6173">
        <v>126.84</v>
      </c>
    </row>
    <row r="6174" spans="1:3" x14ac:dyDescent="0.2">
      <c r="A6174" t="s">
        <v>3</v>
      </c>
      <c r="B6174" s="1">
        <v>43306</v>
      </c>
      <c r="C6174">
        <v>10</v>
      </c>
    </row>
    <row r="6175" spans="1:3" x14ac:dyDescent="0.2">
      <c r="A6175" t="s">
        <v>26167</v>
      </c>
      <c r="B6175" s="1">
        <v>43306</v>
      </c>
      <c r="C6175">
        <v>33.479999999999997</v>
      </c>
    </row>
    <row r="6176" spans="1:3" x14ac:dyDescent="0.2">
      <c r="A6176" t="s">
        <v>32</v>
      </c>
      <c r="B6176" s="1">
        <v>43306</v>
      </c>
      <c r="C6176">
        <v>1259.98</v>
      </c>
    </row>
    <row r="6177" spans="1:3" x14ac:dyDescent="0.2">
      <c r="A6177" t="s">
        <v>18551</v>
      </c>
      <c r="B6177" s="1">
        <v>43306</v>
      </c>
      <c r="C6177">
        <v>219.01</v>
      </c>
    </row>
    <row r="6178" spans="1:3" x14ac:dyDescent="0.2">
      <c r="A6178" t="s">
        <v>12405</v>
      </c>
      <c r="B6178" s="1">
        <v>43306</v>
      </c>
      <c r="C6178">
        <v>76.5</v>
      </c>
    </row>
    <row r="6179" spans="1:3" x14ac:dyDescent="0.2">
      <c r="A6179" t="s">
        <v>383</v>
      </c>
      <c r="B6179" s="1">
        <v>43306</v>
      </c>
      <c r="C6179">
        <v>876.04</v>
      </c>
    </row>
    <row r="6180" spans="1:3" x14ac:dyDescent="0.2">
      <c r="A6180" t="s">
        <v>18551</v>
      </c>
      <c r="B6180" s="1">
        <v>43306</v>
      </c>
      <c r="C6180">
        <v>219.01</v>
      </c>
    </row>
    <row r="6181" spans="1:3" x14ac:dyDescent="0.2">
      <c r="A6181" t="s">
        <v>12</v>
      </c>
      <c r="B6181" s="1">
        <v>43306</v>
      </c>
      <c r="C6181">
        <v>418.7</v>
      </c>
    </row>
    <row r="6182" spans="1:3" x14ac:dyDescent="0.2">
      <c r="A6182" t="s">
        <v>64</v>
      </c>
      <c r="B6182" s="1">
        <v>43306</v>
      </c>
      <c r="C6182">
        <v>1018.48</v>
      </c>
    </row>
    <row r="6183" spans="1:3" x14ac:dyDescent="0.2">
      <c r="A6183" t="s">
        <v>44</v>
      </c>
      <c r="B6183" s="1">
        <v>43306</v>
      </c>
      <c r="C6183">
        <v>13.75</v>
      </c>
    </row>
    <row r="6184" spans="1:3" x14ac:dyDescent="0.2">
      <c r="A6184" t="s">
        <v>1457</v>
      </c>
      <c r="B6184" s="1">
        <v>43307</v>
      </c>
      <c r="C6184">
        <v>91.64</v>
      </c>
    </row>
    <row r="6185" spans="1:3" x14ac:dyDescent="0.2">
      <c r="A6185" t="s">
        <v>26165</v>
      </c>
      <c r="B6185" s="1">
        <v>43307</v>
      </c>
      <c r="C6185">
        <v>46.95</v>
      </c>
    </row>
    <row r="6186" spans="1:3" x14ac:dyDescent="0.2">
      <c r="A6186" t="s">
        <v>9691</v>
      </c>
      <c r="B6186" s="1">
        <v>43307</v>
      </c>
      <c r="C6186">
        <v>25.95</v>
      </c>
    </row>
    <row r="6187" spans="1:3" x14ac:dyDescent="0.2">
      <c r="A6187" t="s">
        <v>7535</v>
      </c>
      <c r="B6187" s="1">
        <v>43307</v>
      </c>
      <c r="C6187">
        <v>601.79999999999995</v>
      </c>
    </row>
    <row r="6188" spans="1:3" x14ac:dyDescent="0.2">
      <c r="A6188" t="s">
        <v>26166</v>
      </c>
      <c r="B6188" s="1">
        <v>43307</v>
      </c>
      <c r="C6188">
        <v>37.5</v>
      </c>
    </row>
    <row r="6189" spans="1:3" x14ac:dyDescent="0.2">
      <c r="A6189" t="s">
        <v>751</v>
      </c>
      <c r="B6189" s="1">
        <v>43307</v>
      </c>
      <c r="C6189">
        <v>38.75</v>
      </c>
    </row>
    <row r="6190" spans="1:3" x14ac:dyDescent="0.2">
      <c r="A6190" t="s">
        <v>9190</v>
      </c>
      <c r="B6190" s="1">
        <v>43307</v>
      </c>
      <c r="C6190">
        <v>70.239999999999995</v>
      </c>
    </row>
    <row r="6191" spans="1:3" x14ac:dyDescent="0.2">
      <c r="A6191" t="s">
        <v>14246</v>
      </c>
      <c r="B6191" s="1">
        <v>43307</v>
      </c>
      <c r="C6191">
        <v>208.01</v>
      </c>
    </row>
    <row r="6192" spans="1:3" x14ac:dyDescent="0.2">
      <c r="A6192" t="s">
        <v>7297</v>
      </c>
      <c r="B6192" s="1">
        <v>43307</v>
      </c>
      <c r="C6192">
        <v>773.98</v>
      </c>
    </row>
    <row r="6193" spans="1:3" x14ac:dyDescent="0.2">
      <c r="A6193" t="s">
        <v>2978</v>
      </c>
      <c r="B6193" s="1">
        <v>43307</v>
      </c>
      <c r="C6193">
        <v>254.09</v>
      </c>
    </row>
    <row r="6194" spans="1:3" x14ac:dyDescent="0.2">
      <c r="A6194" t="s">
        <v>2411</v>
      </c>
      <c r="B6194" s="1">
        <v>43307</v>
      </c>
      <c r="C6194">
        <v>93.95</v>
      </c>
    </row>
    <row r="6195" spans="1:3" x14ac:dyDescent="0.2">
      <c r="A6195" t="s">
        <v>2611</v>
      </c>
      <c r="B6195" s="1">
        <v>43307</v>
      </c>
      <c r="C6195">
        <v>40.65</v>
      </c>
    </row>
    <row r="6196" spans="1:3" x14ac:dyDescent="0.2">
      <c r="A6196" t="s">
        <v>2611</v>
      </c>
      <c r="B6196" s="1">
        <v>43307</v>
      </c>
      <c r="C6196">
        <v>103.27</v>
      </c>
    </row>
    <row r="6197" spans="1:3" x14ac:dyDescent="0.2">
      <c r="A6197" t="s">
        <v>2611</v>
      </c>
      <c r="B6197" s="1">
        <v>43307</v>
      </c>
      <c r="C6197">
        <v>81.400000000000006</v>
      </c>
    </row>
    <row r="6198" spans="1:3" x14ac:dyDescent="0.2">
      <c r="A6198" t="s">
        <v>396</v>
      </c>
      <c r="B6198" s="1">
        <v>43307</v>
      </c>
      <c r="C6198">
        <v>277.85000000000002</v>
      </c>
    </row>
    <row r="6199" spans="1:3" x14ac:dyDescent="0.2">
      <c r="A6199" t="s">
        <v>811</v>
      </c>
      <c r="B6199" s="1">
        <v>43307</v>
      </c>
      <c r="C6199">
        <v>461.7</v>
      </c>
    </row>
    <row r="6200" spans="1:3" x14ac:dyDescent="0.2">
      <c r="A6200" t="s">
        <v>280</v>
      </c>
      <c r="B6200" s="1">
        <v>43307</v>
      </c>
      <c r="C6200">
        <v>263.57</v>
      </c>
    </row>
    <row r="6201" spans="1:3" x14ac:dyDescent="0.2">
      <c r="A6201" t="s">
        <v>148</v>
      </c>
      <c r="B6201" s="1">
        <v>43307</v>
      </c>
      <c r="C6201">
        <v>597</v>
      </c>
    </row>
    <row r="6202" spans="1:3" x14ac:dyDescent="0.2">
      <c r="A6202" t="s">
        <v>307</v>
      </c>
      <c r="B6202" s="1">
        <v>43307</v>
      </c>
      <c r="C6202">
        <v>255.25</v>
      </c>
    </row>
    <row r="6203" spans="1:3" x14ac:dyDescent="0.2">
      <c r="A6203" t="s">
        <v>810</v>
      </c>
      <c r="B6203" s="1">
        <v>43307</v>
      </c>
      <c r="C6203">
        <v>238.65</v>
      </c>
    </row>
    <row r="6204" spans="1:3" x14ac:dyDescent="0.2">
      <c r="A6204" t="s">
        <v>6139</v>
      </c>
      <c r="B6204" s="1">
        <v>43307</v>
      </c>
      <c r="C6204">
        <v>554.19000000000005</v>
      </c>
    </row>
    <row r="6205" spans="1:3" x14ac:dyDescent="0.2">
      <c r="A6205" t="s">
        <v>7822</v>
      </c>
      <c r="B6205" s="1">
        <v>43307</v>
      </c>
      <c r="C6205">
        <v>35</v>
      </c>
    </row>
    <row r="6206" spans="1:3" x14ac:dyDescent="0.2">
      <c r="A6206" t="s">
        <v>7822</v>
      </c>
      <c r="B6206" s="1">
        <v>43307</v>
      </c>
      <c r="C6206">
        <v>141.25</v>
      </c>
    </row>
    <row r="6207" spans="1:3" x14ac:dyDescent="0.2">
      <c r="A6207" t="s">
        <v>26069</v>
      </c>
      <c r="B6207" s="1">
        <v>43307</v>
      </c>
      <c r="C6207">
        <v>575.28</v>
      </c>
    </row>
    <row r="6208" spans="1:3" x14ac:dyDescent="0.2">
      <c r="A6208" t="s">
        <v>12</v>
      </c>
      <c r="B6208" s="1">
        <v>43307</v>
      </c>
      <c r="C6208">
        <v>210.03</v>
      </c>
    </row>
    <row r="6209" spans="1:3" x14ac:dyDescent="0.2">
      <c r="A6209" t="s">
        <v>23560</v>
      </c>
      <c r="B6209" s="1">
        <v>43308</v>
      </c>
      <c r="C6209">
        <v>14.95</v>
      </c>
    </row>
    <row r="6210" spans="1:3" x14ac:dyDescent="0.2">
      <c r="A6210" t="s">
        <v>2639</v>
      </c>
      <c r="B6210" s="1">
        <v>43308</v>
      </c>
      <c r="C6210">
        <v>143.82</v>
      </c>
    </row>
    <row r="6211" spans="1:3" x14ac:dyDescent="0.2">
      <c r="A6211" t="s">
        <v>5991</v>
      </c>
      <c r="B6211" s="1">
        <v>43308</v>
      </c>
      <c r="C6211">
        <v>400.04</v>
      </c>
    </row>
    <row r="6212" spans="1:3" x14ac:dyDescent="0.2">
      <c r="A6212" t="s">
        <v>5164</v>
      </c>
      <c r="B6212" s="1">
        <v>43308</v>
      </c>
      <c r="C6212">
        <v>51.95</v>
      </c>
    </row>
    <row r="6213" spans="1:3" x14ac:dyDescent="0.2">
      <c r="A6213" t="s">
        <v>17046</v>
      </c>
      <c r="B6213" s="1">
        <v>43308</v>
      </c>
      <c r="C6213">
        <v>675</v>
      </c>
    </row>
    <row r="6214" spans="1:3" x14ac:dyDescent="0.2">
      <c r="A6214" t="s">
        <v>3</v>
      </c>
      <c r="B6214" s="1">
        <v>43308</v>
      </c>
      <c r="C6214">
        <v>22</v>
      </c>
    </row>
    <row r="6215" spans="1:3" x14ac:dyDescent="0.2">
      <c r="A6215" t="s">
        <v>3</v>
      </c>
      <c r="B6215" s="1">
        <v>43311</v>
      </c>
      <c r="C6215">
        <v>161.94999999999999</v>
      </c>
    </row>
    <row r="6216" spans="1:3" x14ac:dyDescent="0.2">
      <c r="A6216" t="s">
        <v>753</v>
      </c>
      <c r="B6216" s="1">
        <v>43311</v>
      </c>
      <c r="C6216">
        <v>95.99</v>
      </c>
    </row>
    <row r="6217" spans="1:3" x14ac:dyDescent="0.2">
      <c r="A6217" t="s">
        <v>229</v>
      </c>
      <c r="B6217" s="1">
        <v>43311</v>
      </c>
      <c r="C6217">
        <v>39.75</v>
      </c>
    </row>
    <row r="6218" spans="1:3" x14ac:dyDescent="0.2">
      <c r="A6218" t="s">
        <v>25966</v>
      </c>
      <c r="B6218" s="1">
        <v>43311</v>
      </c>
      <c r="C6218">
        <v>150.75</v>
      </c>
    </row>
    <row r="6219" spans="1:3" x14ac:dyDescent="0.2">
      <c r="A6219" t="s">
        <v>1851</v>
      </c>
      <c r="B6219" s="1">
        <v>43311</v>
      </c>
      <c r="C6219">
        <v>3071.5</v>
      </c>
    </row>
    <row r="6220" spans="1:3" x14ac:dyDescent="0.2">
      <c r="A6220" t="s">
        <v>18634</v>
      </c>
      <c r="B6220" s="1">
        <v>43311</v>
      </c>
      <c r="C6220">
        <v>131.85</v>
      </c>
    </row>
    <row r="6221" spans="1:3" x14ac:dyDescent="0.2">
      <c r="A6221" t="s">
        <v>308</v>
      </c>
      <c r="B6221" s="1">
        <v>43311</v>
      </c>
      <c r="C6221">
        <v>531.46</v>
      </c>
    </row>
    <row r="6222" spans="1:3" x14ac:dyDescent="0.2">
      <c r="A6222" t="s">
        <v>280</v>
      </c>
      <c r="B6222" s="1">
        <v>43311</v>
      </c>
      <c r="C6222">
        <v>315</v>
      </c>
    </row>
    <row r="6223" spans="1:3" x14ac:dyDescent="0.2">
      <c r="A6223" t="s">
        <v>335</v>
      </c>
      <c r="B6223" s="1">
        <v>43311</v>
      </c>
      <c r="C6223">
        <v>102</v>
      </c>
    </row>
    <row r="6224" spans="1:3" x14ac:dyDescent="0.2">
      <c r="A6224" t="s">
        <v>184</v>
      </c>
      <c r="B6224" s="1">
        <v>43311</v>
      </c>
      <c r="C6224">
        <v>24.98</v>
      </c>
    </row>
    <row r="6225" spans="1:3" x14ac:dyDescent="0.2">
      <c r="A6225" t="s">
        <v>934</v>
      </c>
      <c r="B6225" s="1">
        <v>43311</v>
      </c>
      <c r="C6225">
        <v>656.75</v>
      </c>
    </row>
    <row r="6226" spans="1:3" x14ac:dyDescent="0.2">
      <c r="A6226" t="s">
        <v>46</v>
      </c>
      <c r="B6226" s="1">
        <v>43311</v>
      </c>
      <c r="C6226">
        <v>205.65</v>
      </c>
    </row>
    <row r="6227" spans="1:3" x14ac:dyDescent="0.2">
      <c r="A6227" t="s">
        <v>12</v>
      </c>
      <c r="B6227" s="1">
        <v>43311</v>
      </c>
      <c r="C6227">
        <v>122.76</v>
      </c>
    </row>
    <row r="6228" spans="1:3" x14ac:dyDescent="0.2">
      <c r="A6228" t="s">
        <v>12</v>
      </c>
      <c r="B6228" s="1">
        <v>43311</v>
      </c>
      <c r="C6228">
        <v>162.19999999999999</v>
      </c>
    </row>
    <row r="6229" spans="1:3" x14ac:dyDescent="0.2">
      <c r="A6229" t="s">
        <v>12</v>
      </c>
      <c r="B6229" s="1">
        <v>43311</v>
      </c>
      <c r="C6229">
        <v>88.8</v>
      </c>
    </row>
    <row r="6230" spans="1:3" x14ac:dyDescent="0.2">
      <c r="A6230" t="s">
        <v>12</v>
      </c>
      <c r="B6230" s="1">
        <v>43311</v>
      </c>
      <c r="C6230">
        <v>99.77</v>
      </c>
    </row>
    <row r="6231" spans="1:3" x14ac:dyDescent="0.2">
      <c r="A6231" t="s">
        <v>286</v>
      </c>
      <c r="B6231" s="1">
        <v>43311</v>
      </c>
      <c r="C6231">
        <v>2080.11</v>
      </c>
    </row>
    <row r="6232" spans="1:3" x14ac:dyDescent="0.2">
      <c r="A6232" t="s">
        <v>4663</v>
      </c>
      <c r="B6232" s="1">
        <v>43311</v>
      </c>
      <c r="C6232">
        <v>3156.82</v>
      </c>
    </row>
    <row r="6233" spans="1:3" x14ac:dyDescent="0.2">
      <c r="A6233" t="s">
        <v>138</v>
      </c>
      <c r="B6233" s="1">
        <v>43311</v>
      </c>
      <c r="C6233">
        <v>377.51</v>
      </c>
    </row>
    <row r="6234" spans="1:3" x14ac:dyDescent="0.2">
      <c r="A6234" t="s">
        <v>9005</v>
      </c>
      <c r="B6234" s="1">
        <v>43311</v>
      </c>
      <c r="C6234">
        <v>1004.89</v>
      </c>
    </row>
    <row r="6235" spans="1:3" x14ac:dyDescent="0.2">
      <c r="A6235" t="s">
        <v>6139</v>
      </c>
      <c r="B6235" s="1">
        <v>43311</v>
      </c>
      <c r="C6235">
        <v>164.28</v>
      </c>
    </row>
    <row r="6236" spans="1:3" x14ac:dyDescent="0.2">
      <c r="A6236" t="s">
        <v>12542</v>
      </c>
      <c r="B6236" s="1">
        <v>43312</v>
      </c>
      <c r="C6236">
        <v>137</v>
      </c>
    </row>
    <row r="6237" spans="1:3" x14ac:dyDescent="0.2">
      <c r="A6237" t="s">
        <v>26161</v>
      </c>
      <c r="B6237" s="1">
        <v>43312</v>
      </c>
      <c r="C6237">
        <v>323.85000000000002</v>
      </c>
    </row>
    <row r="6238" spans="1:3" x14ac:dyDescent="0.2">
      <c r="A6238" t="s">
        <v>321</v>
      </c>
      <c r="B6238" s="1">
        <v>43312</v>
      </c>
      <c r="C6238">
        <v>53.7</v>
      </c>
    </row>
    <row r="6239" spans="1:3" x14ac:dyDescent="0.2">
      <c r="A6239" t="s">
        <v>1851</v>
      </c>
      <c r="B6239" s="1">
        <v>43312</v>
      </c>
      <c r="C6239">
        <v>367.13</v>
      </c>
    </row>
    <row r="6240" spans="1:3" x14ac:dyDescent="0.2">
      <c r="A6240" t="s">
        <v>11391</v>
      </c>
      <c r="B6240" s="1">
        <v>43312</v>
      </c>
      <c r="C6240">
        <v>1534.98</v>
      </c>
    </row>
    <row r="6241" spans="1:3" x14ac:dyDescent="0.2">
      <c r="A6241" t="s">
        <v>25487</v>
      </c>
      <c r="B6241" s="1">
        <v>43312</v>
      </c>
      <c r="C6241">
        <v>98.9</v>
      </c>
    </row>
    <row r="6242" spans="1:3" x14ac:dyDescent="0.2">
      <c r="A6242" t="s">
        <v>2938</v>
      </c>
      <c r="B6242" s="1">
        <v>43312</v>
      </c>
      <c r="C6242">
        <v>159.34</v>
      </c>
    </row>
    <row r="6243" spans="1:3" x14ac:dyDescent="0.2">
      <c r="A6243" t="s">
        <v>26085</v>
      </c>
      <c r="B6243" s="1">
        <v>43312</v>
      </c>
      <c r="C6243">
        <v>83.5</v>
      </c>
    </row>
    <row r="6244" spans="1:3" x14ac:dyDescent="0.2">
      <c r="A6244" t="s">
        <v>26162</v>
      </c>
      <c r="B6244" s="1">
        <v>43312</v>
      </c>
      <c r="C6244">
        <v>128.9</v>
      </c>
    </row>
    <row r="6245" spans="1:3" x14ac:dyDescent="0.2">
      <c r="A6245" t="s">
        <v>6139</v>
      </c>
      <c r="B6245" s="1">
        <v>43312</v>
      </c>
      <c r="C6245">
        <v>668.5</v>
      </c>
    </row>
    <row r="6246" spans="1:3" x14ac:dyDescent="0.2">
      <c r="A6246" t="s">
        <v>7822</v>
      </c>
      <c r="B6246" s="1">
        <v>43312</v>
      </c>
      <c r="C6246">
        <v>24.75</v>
      </c>
    </row>
    <row r="6247" spans="1:3" x14ac:dyDescent="0.2">
      <c r="A6247" t="s">
        <v>7822</v>
      </c>
      <c r="B6247" s="1">
        <v>43312</v>
      </c>
      <c r="C6247">
        <v>48.5</v>
      </c>
    </row>
    <row r="6248" spans="1:3" x14ac:dyDescent="0.2">
      <c r="A6248" t="s">
        <v>751</v>
      </c>
      <c r="B6248" s="1">
        <v>43312</v>
      </c>
      <c r="C6248">
        <v>144.91</v>
      </c>
    </row>
    <row r="6249" spans="1:3" x14ac:dyDescent="0.2">
      <c r="A6249" t="s">
        <v>5955</v>
      </c>
      <c r="B6249" s="1">
        <v>43312</v>
      </c>
      <c r="C6249">
        <v>334.75</v>
      </c>
    </row>
    <row r="6250" spans="1:3" x14ac:dyDescent="0.2">
      <c r="A6250" t="s">
        <v>5955</v>
      </c>
      <c r="B6250" s="1">
        <v>43312</v>
      </c>
      <c r="C6250">
        <v>110.01</v>
      </c>
    </row>
    <row r="6251" spans="1:3" x14ac:dyDescent="0.2">
      <c r="A6251" t="s">
        <v>751</v>
      </c>
      <c r="B6251" s="1">
        <v>43312</v>
      </c>
      <c r="C6251">
        <v>241.24</v>
      </c>
    </row>
    <row r="6252" spans="1:3" x14ac:dyDescent="0.2">
      <c r="A6252" t="s">
        <v>32</v>
      </c>
      <c r="B6252" s="1">
        <v>43312</v>
      </c>
      <c r="C6252">
        <v>170.37</v>
      </c>
    </row>
    <row r="6253" spans="1:3" x14ac:dyDescent="0.2">
      <c r="A6253" t="s">
        <v>751</v>
      </c>
      <c r="B6253" s="1">
        <v>43312</v>
      </c>
      <c r="C6253">
        <v>533.9</v>
      </c>
    </row>
    <row r="6254" spans="1:3" x14ac:dyDescent="0.2">
      <c r="A6254" t="s">
        <v>10530</v>
      </c>
      <c r="B6254" s="1">
        <v>43312</v>
      </c>
      <c r="C6254">
        <v>109.5</v>
      </c>
    </row>
    <row r="6255" spans="1:3" x14ac:dyDescent="0.2">
      <c r="A6255" t="s">
        <v>483</v>
      </c>
      <c r="B6255" s="1">
        <v>43312</v>
      </c>
      <c r="C6255">
        <v>354.54</v>
      </c>
    </row>
    <row r="6256" spans="1:3" x14ac:dyDescent="0.2">
      <c r="A6256" t="s">
        <v>32</v>
      </c>
      <c r="B6256" s="1">
        <v>43312</v>
      </c>
      <c r="C6256">
        <v>325.83999999999997</v>
      </c>
    </row>
    <row r="6257" spans="1:3" x14ac:dyDescent="0.2">
      <c r="A6257" t="s">
        <v>26163</v>
      </c>
      <c r="B6257" s="1">
        <v>43312</v>
      </c>
      <c r="C6257">
        <v>167</v>
      </c>
    </row>
    <row r="6258" spans="1:3" x14ac:dyDescent="0.2">
      <c r="A6258" t="s">
        <v>26164</v>
      </c>
      <c r="B6258" s="1">
        <v>43312</v>
      </c>
      <c r="C6258">
        <v>36.5</v>
      </c>
    </row>
    <row r="6259" spans="1:3" x14ac:dyDescent="0.2">
      <c r="A6259" t="s">
        <v>383</v>
      </c>
      <c r="B6259" s="1">
        <v>43312</v>
      </c>
      <c r="C6259">
        <v>37.9</v>
      </c>
    </row>
    <row r="6260" spans="1:3" x14ac:dyDescent="0.2">
      <c r="A6260" t="s">
        <v>32</v>
      </c>
      <c r="B6260" s="1">
        <v>43312</v>
      </c>
      <c r="C6260">
        <v>412.26</v>
      </c>
    </row>
    <row r="6261" spans="1:3" x14ac:dyDescent="0.2">
      <c r="A6261" t="s">
        <v>44</v>
      </c>
      <c r="B6261" s="1">
        <v>43312</v>
      </c>
      <c r="C6261">
        <v>852.08</v>
      </c>
    </row>
    <row r="6262" spans="1:3" x14ac:dyDescent="0.2">
      <c r="A6262" t="s">
        <v>15624</v>
      </c>
      <c r="B6262" s="1">
        <v>43312</v>
      </c>
      <c r="C6262">
        <v>617.82000000000005</v>
      </c>
    </row>
    <row r="6263" spans="1:3" x14ac:dyDescent="0.2">
      <c r="A6263" t="s">
        <v>26061</v>
      </c>
      <c r="B6263" s="1">
        <v>43312</v>
      </c>
      <c r="C6263">
        <v>49</v>
      </c>
    </row>
    <row r="6264" spans="1:3" x14ac:dyDescent="0.2">
      <c r="A6264" t="s">
        <v>5932</v>
      </c>
      <c r="B6264" s="1">
        <v>43312</v>
      </c>
      <c r="C6264">
        <v>70.75</v>
      </c>
    </row>
    <row r="6265" spans="1:3" x14ac:dyDescent="0.2">
      <c r="A6265" t="s">
        <v>12</v>
      </c>
      <c r="B6265" s="1">
        <v>43312</v>
      </c>
      <c r="C6265">
        <v>174.16</v>
      </c>
    </row>
    <row r="6266" spans="1:3" x14ac:dyDescent="0.2">
      <c r="A6266" t="s">
        <v>582</v>
      </c>
      <c r="B6266" s="1">
        <v>43312</v>
      </c>
      <c r="C6266">
        <v>129.91</v>
      </c>
    </row>
    <row r="6267" spans="1:3" x14ac:dyDescent="0.2">
      <c r="A6267" t="s">
        <v>321</v>
      </c>
      <c r="B6267" s="1">
        <v>43313</v>
      </c>
      <c r="C6267">
        <v>1695.54</v>
      </c>
    </row>
    <row r="6268" spans="1:3" x14ac:dyDescent="0.2">
      <c r="A6268" t="s">
        <v>26160</v>
      </c>
      <c r="B6268" s="1">
        <v>43313</v>
      </c>
      <c r="C6268">
        <v>22.8</v>
      </c>
    </row>
    <row r="6269" spans="1:3" x14ac:dyDescent="0.2">
      <c r="A6269" t="s">
        <v>120</v>
      </c>
      <c r="B6269" s="1">
        <v>43313</v>
      </c>
      <c r="C6269">
        <v>127.18</v>
      </c>
    </row>
    <row r="6270" spans="1:3" x14ac:dyDescent="0.2">
      <c r="A6270" t="s">
        <v>14</v>
      </c>
      <c r="B6270" s="1">
        <v>43313</v>
      </c>
      <c r="C6270">
        <v>283.05</v>
      </c>
    </row>
    <row r="6271" spans="1:3" x14ac:dyDescent="0.2">
      <c r="A6271" t="s">
        <v>321</v>
      </c>
      <c r="B6271" s="1">
        <v>43313</v>
      </c>
      <c r="C6271">
        <v>864.54</v>
      </c>
    </row>
    <row r="6272" spans="1:3" x14ac:dyDescent="0.2">
      <c r="A6272" t="s">
        <v>12</v>
      </c>
      <c r="B6272" s="1">
        <v>43313</v>
      </c>
      <c r="C6272">
        <v>106.65</v>
      </c>
    </row>
    <row r="6273" spans="1:3" x14ac:dyDescent="0.2">
      <c r="A6273" t="s">
        <v>3</v>
      </c>
      <c r="B6273" s="1">
        <v>43313</v>
      </c>
      <c r="C6273">
        <v>17.5</v>
      </c>
    </row>
    <row r="6274" spans="1:3" x14ac:dyDescent="0.2">
      <c r="A6274" t="s">
        <v>3</v>
      </c>
      <c r="B6274" s="1">
        <v>43313</v>
      </c>
      <c r="C6274">
        <v>52</v>
      </c>
    </row>
    <row r="6275" spans="1:3" x14ac:dyDescent="0.2">
      <c r="A6275" t="s">
        <v>333</v>
      </c>
      <c r="B6275" s="1">
        <v>43313</v>
      </c>
      <c r="C6275">
        <v>292.3</v>
      </c>
    </row>
    <row r="6276" spans="1:3" x14ac:dyDescent="0.2">
      <c r="A6276" t="s">
        <v>324</v>
      </c>
      <c r="B6276" s="1">
        <v>43313</v>
      </c>
      <c r="C6276">
        <v>865.98</v>
      </c>
    </row>
    <row r="6277" spans="1:3" x14ac:dyDescent="0.2">
      <c r="A6277" t="s">
        <v>14</v>
      </c>
      <c r="B6277" s="1">
        <v>43313</v>
      </c>
      <c r="C6277">
        <v>681.2</v>
      </c>
    </row>
    <row r="6278" spans="1:3" x14ac:dyDescent="0.2">
      <c r="A6278" t="s">
        <v>25614</v>
      </c>
      <c r="B6278" s="1">
        <v>43313</v>
      </c>
      <c r="C6278">
        <v>1419</v>
      </c>
    </row>
    <row r="6279" spans="1:3" x14ac:dyDescent="0.2">
      <c r="A6279" t="s">
        <v>4663</v>
      </c>
      <c r="B6279" s="1">
        <v>43313</v>
      </c>
      <c r="C6279">
        <v>6</v>
      </c>
    </row>
    <row r="6280" spans="1:3" x14ac:dyDescent="0.2">
      <c r="A6280" t="s">
        <v>2</v>
      </c>
      <c r="B6280" s="1">
        <v>43313</v>
      </c>
      <c r="C6280">
        <v>1638.68</v>
      </c>
    </row>
    <row r="6281" spans="1:3" x14ac:dyDescent="0.2">
      <c r="A6281" t="s">
        <v>383</v>
      </c>
      <c r="B6281" s="1">
        <v>43314</v>
      </c>
      <c r="C6281">
        <v>37.9</v>
      </c>
    </row>
    <row r="6282" spans="1:3" x14ac:dyDescent="0.2">
      <c r="A6282" t="s">
        <v>12</v>
      </c>
      <c r="B6282" s="1">
        <v>43314</v>
      </c>
      <c r="C6282">
        <v>142.58000000000001</v>
      </c>
    </row>
    <row r="6283" spans="1:3" x14ac:dyDescent="0.2">
      <c r="A6283" t="s">
        <v>18551</v>
      </c>
      <c r="B6283" s="1">
        <v>43314</v>
      </c>
      <c r="C6283">
        <v>438.02</v>
      </c>
    </row>
    <row r="6284" spans="1:3" x14ac:dyDescent="0.2">
      <c r="A6284" t="s">
        <v>18551</v>
      </c>
      <c r="B6284" s="1">
        <v>43314</v>
      </c>
      <c r="C6284">
        <v>438.02</v>
      </c>
    </row>
    <row r="6285" spans="1:3" x14ac:dyDescent="0.2">
      <c r="A6285" t="s">
        <v>383</v>
      </c>
      <c r="B6285" s="1">
        <v>43314</v>
      </c>
      <c r="C6285">
        <v>438.02</v>
      </c>
    </row>
    <row r="6286" spans="1:3" x14ac:dyDescent="0.2">
      <c r="A6286" t="s">
        <v>383</v>
      </c>
      <c r="B6286" s="1">
        <v>43314</v>
      </c>
      <c r="C6286">
        <v>37.9</v>
      </c>
    </row>
    <row r="6287" spans="1:3" x14ac:dyDescent="0.2">
      <c r="A6287" t="s">
        <v>11</v>
      </c>
      <c r="B6287" s="1">
        <v>43314</v>
      </c>
      <c r="C6287">
        <v>430.45</v>
      </c>
    </row>
    <row r="6288" spans="1:3" x14ac:dyDescent="0.2">
      <c r="A6288" t="s">
        <v>236</v>
      </c>
      <c r="B6288" s="1">
        <v>43314</v>
      </c>
      <c r="C6288">
        <v>112.25</v>
      </c>
    </row>
    <row r="6289" spans="1:3" x14ac:dyDescent="0.2">
      <c r="A6289" t="s">
        <v>236</v>
      </c>
      <c r="B6289" s="1">
        <v>43314</v>
      </c>
      <c r="C6289">
        <v>91.44</v>
      </c>
    </row>
    <row r="6290" spans="1:3" x14ac:dyDescent="0.2">
      <c r="A6290" t="s">
        <v>5991</v>
      </c>
      <c r="B6290" s="1">
        <v>43314</v>
      </c>
      <c r="C6290">
        <v>341.02</v>
      </c>
    </row>
    <row r="6291" spans="1:3" x14ac:dyDescent="0.2">
      <c r="A6291" t="s">
        <v>32</v>
      </c>
      <c r="B6291" s="1">
        <v>43314</v>
      </c>
      <c r="C6291">
        <v>770.13</v>
      </c>
    </row>
    <row r="6292" spans="1:3" x14ac:dyDescent="0.2">
      <c r="A6292" t="s">
        <v>236</v>
      </c>
      <c r="B6292" s="1">
        <v>43314</v>
      </c>
      <c r="C6292">
        <v>60.9</v>
      </c>
    </row>
    <row r="6293" spans="1:3" x14ac:dyDescent="0.2">
      <c r="A6293" t="s">
        <v>1389</v>
      </c>
      <c r="B6293" s="1">
        <v>43314</v>
      </c>
      <c r="C6293">
        <v>162.53</v>
      </c>
    </row>
    <row r="6294" spans="1:3" x14ac:dyDescent="0.2">
      <c r="A6294" t="s">
        <v>26147</v>
      </c>
      <c r="B6294" s="1">
        <v>43314</v>
      </c>
      <c r="C6294">
        <v>141.94999999999999</v>
      </c>
    </row>
    <row r="6295" spans="1:3" x14ac:dyDescent="0.2">
      <c r="A6295" t="s">
        <v>3955</v>
      </c>
      <c r="B6295" s="1">
        <v>43314</v>
      </c>
      <c r="C6295">
        <v>131.5</v>
      </c>
    </row>
    <row r="6296" spans="1:3" x14ac:dyDescent="0.2">
      <c r="A6296" t="s">
        <v>335</v>
      </c>
      <c r="B6296" s="1">
        <v>43314</v>
      </c>
      <c r="C6296">
        <v>90</v>
      </c>
    </row>
    <row r="6297" spans="1:3" x14ac:dyDescent="0.2">
      <c r="A6297" t="s">
        <v>12190</v>
      </c>
      <c r="B6297" s="1">
        <v>43314</v>
      </c>
      <c r="C6297">
        <v>135.35</v>
      </c>
    </row>
    <row r="6298" spans="1:3" x14ac:dyDescent="0.2">
      <c r="A6298" t="s">
        <v>25876</v>
      </c>
      <c r="B6298" s="1">
        <v>43314</v>
      </c>
      <c r="C6298">
        <v>988.82</v>
      </c>
    </row>
    <row r="6299" spans="1:3" x14ac:dyDescent="0.2">
      <c r="A6299" t="s">
        <v>18912</v>
      </c>
      <c r="B6299" s="1">
        <v>43314</v>
      </c>
      <c r="C6299">
        <v>60</v>
      </c>
    </row>
    <row r="6300" spans="1:3" x14ac:dyDescent="0.2">
      <c r="A6300" t="s">
        <v>24956</v>
      </c>
      <c r="B6300" s="1">
        <v>43314</v>
      </c>
      <c r="C6300">
        <v>431.22</v>
      </c>
    </row>
    <row r="6301" spans="1:3" x14ac:dyDescent="0.2">
      <c r="A6301" t="s">
        <v>534</v>
      </c>
      <c r="B6301" s="1">
        <v>43314</v>
      </c>
      <c r="C6301">
        <v>3731.68</v>
      </c>
    </row>
    <row r="6302" spans="1:3" x14ac:dyDescent="0.2">
      <c r="A6302" t="s">
        <v>44</v>
      </c>
      <c r="B6302" s="1">
        <v>43318</v>
      </c>
      <c r="C6302">
        <v>782.85</v>
      </c>
    </row>
    <row r="6303" spans="1:3" x14ac:dyDescent="0.2">
      <c r="A6303" t="s">
        <v>2055</v>
      </c>
      <c r="B6303" s="1">
        <v>43318</v>
      </c>
      <c r="C6303">
        <v>273</v>
      </c>
    </row>
    <row r="6304" spans="1:3" x14ac:dyDescent="0.2">
      <c r="A6304" t="s">
        <v>46</v>
      </c>
      <c r="B6304" s="1">
        <v>43318</v>
      </c>
      <c r="C6304">
        <v>523.44000000000005</v>
      </c>
    </row>
    <row r="6305" spans="1:3" x14ac:dyDescent="0.2">
      <c r="A6305" t="s">
        <v>227</v>
      </c>
      <c r="B6305" s="1">
        <v>43318</v>
      </c>
      <c r="C6305">
        <v>362.26</v>
      </c>
    </row>
    <row r="6306" spans="1:3" x14ac:dyDescent="0.2">
      <c r="A6306" t="s">
        <v>12</v>
      </c>
      <c r="B6306" s="1">
        <v>43318</v>
      </c>
      <c r="C6306">
        <v>216.1</v>
      </c>
    </row>
    <row r="6307" spans="1:3" x14ac:dyDescent="0.2">
      <c r="A6307" t="s">
        <v>12</v>
      </c>
      <c r="B6307" s="1">
        <v>43318</v>
      </c>
      <c r="C6307">
        <v>102.55</v>
      </c>
    </row>
    <row r="6308" spans="1:3" x14ac:dyDescent="0.2">
      <c r="A6308" t="s">
        <v>12</v>
      </c>
      <c r="B6308" s="1">
        <v>43318</v>
      </c>
      <c r="C6308">
        <v>69.209999999999994</v>
      </c>
    </row>
    <row r="6309" spans="1:3" x14ac:dyDescent="0.2">
      <c r="A6309" t="s">
        <v>12</v>
      </c>
      <c r="B6309" s="1">
        <v>43318</v>
      </c>
      <c r="C6309">
        <v>151.75</v>
      </c>
    </row>
    <row r="6310" spans="1:3" x14ac:dyDescent="0.2">
      <c r="A6310" t="s">
        <v>26130</v>
      </c>
      <c r="B6310" s="1">
        <v>43318</v>
      </c>
      <c r="C6310">
        <v>96</v>
      </c>
    </row>
    <row r="6311" spans="1:3" x14ac:dyDescent="0.2">
      <c r="A6311" t="s">
        <v>26148</v>
      </c>
      <c r="B6311" s="1">
        <v>43318</v>
      </c>
      <c r="C6311">
        <v>49.5</v>
      </c>
    </row>
    <row r="6312" spans="1:3" x14ac:dyDescent="0.2">
      <c r="A6312" t="s">
        <v>12542</v>
      </c>
      <c r="B6312" s="1">
        <v>43318</v>
      </c>
      <c r="C6312">
        <v>633.20000000000005</v>
      </c>
    </row>
    <row r="6313" spans="1:3" x14ac:dyDescent="0.2">
      <c r="A6313" t="s">
        <v>3</v>
      </c>
      <c r="B6313" s="1">
        <v>43318</v>
      </c>
      <c r="C6313">
        <v>23.9</v>
      </c>
    </row>
    <row r="6314" spans="1:3" x14ac:dyDescent="0.2">
      <c r="A6314" t="s">
        <v>6139</v>
      </c>
      <c r="B6314" s="1">
        <v>43318</v>
      </c>
      <c r="C6314">
        <v>246.34</v>
      </c>
    </row>
    <row r="6315" spans="1:3" x14ac:dyDescent="0.2">
      <c r="A6315" t="s">
        <v>6139</v>
      </c>
      <c r="B6315" s="1">
        <v>43318</v>
      </c>
      <c r="C6315">
        <v>308.86</v>
      </c>
    </row>
    <row r="6316" spans="1:3" x14ac:dyDescent="0.2">
      <c r="A6316" t="s">
        <v>26152</v>
      </c>
      <c r="B6316" s="1">
        <v>43319</v>
      </c>
      <c r="C6316">
        <v>299.52</v>
      </c>
    </row>
    <row r="6317" spans="1:3" x14ac:dyDescent="0.2">
      <c r="A6317" t="s">
        <v>16242</v>
      </c>
      <c r="B6317" s="1">
        <v>43319</v>
      </c>
      <c r="C6317">
        <v>214</v>
      </c>
    </row>
    <row r="6318" spans="1:3" x14ac:dyDescent="0.2">
      <c r="A6318" t="s">
        <v>26153</v>
      </c>
      <c r="B6318" s="1">
        <v>43319</v>
      </c>
      <c r="C6318">
        <v>2247.21</v>
      </c>
    </row>
    <row r="6319" spans="1:3" x14ac:dyDescent="0.2">
      <c r="A6319" t="s">
        <v>26154</v>
      </c>
      <c r="B6319" s="1">
        <v>43319</v>
      </c>
      <c r="C6319">
        <v>2247.21</v>
      </c>
    </row>
    <row r="6320" spans="1:3" x14ac:dyDescent="0.2">
      <c r="A6320" t="s">
        <v>26155</v>
      </c>
      <c r="B6320" s="1">
        <v>43319</v>
      </c>
      <c r="C6320">
        <v>2247.21</v>
      </c>
    </row>
    <row r="6321" spans="1:3" x14ac:dyDescent="0.2">
      <c r="A6321" t="s">
        <v>32</v>
      </c>
      <c r="B6321" s="1">
        <v>43319</v>
      </c>
      <c r="C6321">
        <v>367.8</v>
      </c>
    </row>
    <row r="6322" spans="1:3" x14ac:dyDescent="0.2">
      <c r="A6322" t="s">
        <v>6835</v>
      </c>
      <c r="B6322" s="1">
        <v>43319</v>
      </c>
      <c r="C6322">
        <v>106.34</v>
      </c>
    </row>
    <row r="6323" spans="1:3" x14ac:dyDescent="0.2">
      <c r="A6323" t="s">
        <v>6835</v>
      </c>
      <c r="B6323" s="1">
        <v>43319</v>
      </c>
      <c r="C6323">
        <v>425.36</v>
      </c>
    </row>
    <row r="6324" spans="1:3" x14ac:dyDescent="0.2">
      <c r="A6324" t="s">
        <v>5690</v>
      </c>
      <c r="B6324" s="1">
        <v>43319</v>
      </c>
      <c r="C6324">
        <v>1070.32</v>
      </c>
    </row>
    <row r="6325" spans="1:3" x14ac:dyDescent="0.2">
      <c r="A6325" t="s">
        <v>15158</v>
      </c>
      <c r="B6325" s="1">
        <v>43319</v>
      </c>
      <c r="C6325">
        <v>99.75</v>
      </c>
    </row>
    <row r="6326" spans="1:3" x14ac:dyDescent="0.2">
      <c r="A6326" t="s">
        <v>26156</v>
      </c>
      <c r="B6326" s="1">
        <v>43319</v>
      </c>
      <c r="C6326">
        <v>23.3</v>
      </c>
    </row>
    <row r="6327" spans="1:3" x14ac:dyDescent="0.2">
      <c r="A6327" t="s">
        <v>549</v>
      </c>
      <c r="B6327" s="1">
        <v>43319</v>
      </c>
      <c r="C6327">
        <v>728.69</v>
      </c>
    </row>
    <row r="6328" spans="1:3" x14ac:dyDescent="0.2">
      <c r="A6328" t="s">
        <v>4772</v>
      </c>
      <c r="B6328" s="1">
        <v>43319</v>
      </c>
      <c r="C6328">
        <v>98</v>
      </c>
    </row>
    <row r="6329" spans="1:3" x14ac:dyDescent="0.2">
      <c r="A6329" t="s">
        <v>549</v>
      </c>
      <c r="B6329" s="1">
        <v>43319</v>
      </c>
      <c r="C6329">
        <v>73.5</v>
      </c>
    </row>
    <row r="6330" spans="1:3" x14ac:dyDescent="0.2">
      <c r="A6330" t="s">
        <v>727</v>
      </c>
      <c r="B6330" s="1">
        <v>43319</v>
      </c>
      <c r="C6330">
        <v>489.24</v>
      </c>
    </row>
    <row r="6331" spans="1:3" x14ac:dyDescent="0.2">
      <c r="A6331" t="s">
        <v>26157</v>
      </c>
      <c r="B6331" s="1">
        <v>43319</v>
      </c>
      <c r="C6331">
        <v>139.6</v>
      </c>
    </row>
    <row r="6332" spans="1:3" x14ac:dyDescent="0.2">
      <c r="A6332" t="s">
        <v>4772</v>
      </c>
      <c r="B6332" s="1">
        <v>43319</v>
      </c>
      <c r="C6332">
        <v>13.8</v>
      </c>
    </row>
    <row r="6333" spans="1:3" x14ac:dyDescent="0.2">
      <c r="A6333" t="s">
        <v>383</v>
      </c>
      <c r="B6333" s="1">
        <v>43319</v>
      </c>
      <c r="C6333">
        <v>37.9</v>
      </c>
    </row>
    <row r="6334" spans="1:3" x14ac:dyDescent="0.2">
      <c r="A6334" t="s">
        <v>383</v>
      </c>
      <c r="B6334" s="1">
        <v>43319</v>
      </c>
      <c r="C6334">
        <v>150.97999999999999</v>
      </c>
    </row>
    <row r="6335" spans="1:3" x14ac:dyDescent="0.2">
      <c r="A6335" t="s">
        <v>26158</v>
      </c>
      <c r="B6335" s="1">
        <v>43319</v>
      </c>
      <c r="C6335">
        <v>72.5</v>
      </c>
    </row>
    <row r="6336" spans="1:3" x14ac:dyDescent="0.2">
      <c r="A6336" t="s">
        <v>5955</v>
      </c>
      <c r="B6336" s="1">
        <v>43319</v>
      </c>
      <c r="C6336">
        <v>246.08</v>
      </c>
    </row>
    <row r="6337" spans="1:3" x14ac:dyDescent="0.2">
      <c r="A6337" t="s">
        <v>26136</v>
      </c>
      <c r="B6337" s="1">
        <v>43319</v>
      </c>
      <c r="C6337">
        <v>77.900000000000006</v>
      </c>
    </row>
    <row r="6338" spans="1:3" x14ac:dyDescent="0.2">
      <c r="A6338" t="s">
        <v>280</v>
      </c>
      <c r="B6338" s="1">
        <v>43319</v>
      </c>
      <c r="C6338">
        <v>177.75</v>
      </c>
    </row>
    <row r="6339" spans="1:3" x14ac:dyDescent="0.2">
      <c r="A6339" t="s">
        <v>280</v>
      </c>
      <c r="B6339" s="1">
        <v>43319</v>
      </c>
      <c r="C6339">
        <v>355.5</v>
      </c>
    </row>
    <row r="6340" spans="1:3" x14ac:dyDescent="0.2">
      <c r="A6340" t="s">
        <v>26159</v>
      </c>
      <c r="B6340" s="1">
        <v>43319</v>
      </c>
      <c r="C6340">
        <v>87</v>
      </c>
    </row>
    <row r="6341" spans="1:3" x14ac:dyDescent="0.2">
      <c r="A6341" t="s">
        <v>280</v>
      </c>
      <c r="B6341" s="1">
        <v>43319</v>
      </c>
      <c r="C6341">
        <v>128.62</v>
      </c>
    </row>
    <row r="6342" spans="1:3" x14ac:dyDescent="0.2">
      <c r="A6342" t="s">
        <v>12</v>
      </c>
      <c r="B6342" s="1">
        <v>43319</v>
      </c>
      <c r="C6342">
        <v>152.24</v>
      </c>
    </row>
    <row r="6343" spans="1:3" x14ac:dyDescent="0.2">
      <c r="A6343" t="s">
        <v>582</v>
      </c>
      <c r="B6343" s="1">
        <v>43320</v>
      </c>
      <c r="C6343">
        <v>244.68</v>
      </c>
    </row>
    <row r="6344" spans="1:3" x14ac:dyDescent="0.2">
      <c r="A6344" t="s">
        <v>64</v>
      </c>
      <c r="B6344" s="1">
        <v>43320</v>
      </c>
      <c r="C6344">
        <v>231.64</v>
      </c>
    </row>
    <row r="6345" spans="1:3" x14ac:dyDescent="0.2">
      <c r="A6345" t="s">
        <v>6814</v>
      </c>
      <c r="B6345" s="1">
        <v>43320</v>
      </c>
      <c r="C6345">
        <v>885.38</v>
      </c>
    </row>
    <row r="6346" spans="1:3" x14ac:dyDescent="0.2">
      <c r="A6346" t="s">
        <v>1770</v>
      </c>
      <c r="B6346" s="1">
        <v>43320</v>
      </c>
      <c r="C6346">
        <v>23.9</v>
      </c>
    </row>
    <row r="6347" spans="1:3" x14ac:dyDescent="0.2">
      <c r="A6347" t="s">
        <v>1770</v>
      </c>
      <c r="B6347" s="1">
        <v>43320</v>
      </c>
      <c r="C6347">
        <v>139.30000000000001</v>
      </c>
    </row>
    <row r="6348" spans="1:3" x14ac:dyDescent="0.2">
      <c r="A6348" t="s">
        <v>1546</v>
      </c>
      <c r="B6348" s="1">
        <v>43320</v>
      </c>
      <c r="C6348">
        <v>301.93</v>
      </c>
    </row>
    <row r="6349" spans="1:3" x14ac:dyDescent="0.2">
      <c r="A6349" t="s">
        <v>236</v>
      </c>
      <c r="B6349" s="1">
        <v>43320</v>
      </c>
      <c r="C6349">
        <v>37.200000000000003</v>
      </c>
    </row>
    <row r="6350" spans="1:3" x14ac:dyDescent="0.2">
      <c r="A6350" t="s">
        <v>938</v>
      </c>
      <c r="B6350" s="1">
        <v>43320</v>
      </c>
      <c r="C6350">
        <v>578.94000000000005</v>
      </c>
    </row>
    <row r="6351" spans="1:3" x14ac:dyDescent="0.2">
      <c r="A6351" t="s">
        <v>12412</v>
      </c>
      <c r="B6351" s="1">
        <v>43320</v>
      </c>
      <c r="C6351">
        <v>74.650000000000006</v>
      </c>
    </row>
    <row r="6352" spans="1:3" x14ac:dyDescent="0.2">
      <c r="A6352" t="s">
        <v>1254</v>
      </c>
      <c r="B6352" s="1">
        <v>43320</v>
      </c>
      <c r="C6352">
        <v>524.95000000000005</v>
      </c>
    </row>
    <row r="6353" spans="1:3" x14ac:dyDescent="0.2">
      <c r="A6353" t="s">
        <v>26151</v>
      </c>
      <c r="B6353" s="1">
        <v>43320</v>
      </c>
      <c r="C6353">
        <v>88.85</v>
      </c>
    </row>
    <row r="6354" spans="1:3" x14ac:dyDescent="0.2">
      <c r="A6354" t="s">
        <v>257</v>
      </c>
      <c r="B6354" s="1">
        <v>43320</v>
      </c>
      <c r="C6354">
        <v>649.25</v>
      </c>
    </row>
    <row r="6355" spans="1:3" x14ac:dyDescent="0.2">
      <c r="A6355" t="s">
        <v>6139</v>
      </c>
      <c r="B6355" s="1">
        <v>43320</v>
      </c>
      <c r="C6355">
        <v>237.51</v>
      </c>
    </row>
    <row r="6356" spans="1:3" x14ac:dyDescent="0.2">
      <c r="A6356" t="s">
        <v>6139</v>
      </c>
      <c r="B6356" s="1">
        <v>43320</v>
      </c>
      <c r="C6356">
        <v>878.25</v>
      </c>
    </row>
    <row r="6357" spans="1:3" x14ac:dyDescent="0.2">
      <c r="A6357" t="s">
        <v>20940</v>
      </c>
      <c r="B6357" s="1">
        <v>43320</v>
      </c>
      <c r="C6357">
        <v>56.25</v>
      </c>
    </row>
    <row r="6358" spans="1:3" x14ac:dyDescent="0.2">
      <c r="A6358" t="s">
        <v>20940</v>
      </c>
      <c r="B6358" s="1">
        <v>43320</v>
      </c>
      <c r="C6358">
        <v>180.77</v>
      </c>
    </row>
    <row r="6359" spans="1:3" x14ac:dyDescent="0.2">
      <c r="A6359" t="s">
        <v>184</v>
      </c>
      <c r="B6359" s="1">
        <v>43320</v>
      </c>
      <c r="C6359">
        <v>32</v>
      </c>
    </row>
    <row r="6360" spans="1:3" x14ac:dyDescent="0.2">
      <c r="A6360" t="s">
        <v>12</v>
      </c>
      <c r="B6360" s="1">
        <v>43320</v>
      </c>
      <c r="C6360">
        <v>189.82</v>
      </c>
    </row>
    <row r="6361" spans="1:3" x14ac:dyDescent="0.2">
      <c r="A6361" t="s">
        <v>241</v>
      </c>
      <c r="B6361" s="1">
        <v>43320</v>
      </c>
      <c r="C6361">
        <v>910.36</v>
      </c>
    </row>
    <row r="6362" spans="1:3" x14ac:dyDescent="0.2">
      <c r="A6362" t="s">
        <v>2988</v>
      </c>
      <c r="B6362" s="1">
        <v>43320</v>
      </c>
      <c r="C6362">
        <v>517.05999999999995</v>
      </c>
    </row>
    <row r="6363" spans="1:3" x14ac:dyDescent="0.2">
      <c r="A6363" t="s">
        <v>22044</v>
      </c>
      <c r="B6363" s="1">
        <v>43320</v>
      </c>
      <c r="C6363">
        <v>309.39999999999998</v>
      </c>
    </row>
    <row r="6364" spans="1:3" x14ac:dyDescent="0.2">
      <c r="A6364" t="s">
        <v>612</v>
      </c>
      <c r="B6364" s="1">
        <v>43320</v>
      </c>
      <c r="C6364">
        <v>423.36</v>
      </c>
    </row>
    <row r="6365" spans="1:3" x14ac:dyDescent="0.2">
      <c r="A6365" t="s">
        <v>481</v>
      </c>
      <c r="B6365" s="1">
        <v>43320</v>
      </c>
      <c r="C6365">
        <v>76.680000000000007</v>
      </c>
    </row>
    <row r="6366" spans="1:3" x14ac:dyDescent="0.2">
      <c r="A6366" t="s">
        <v>481</v>
      </c>
      <c r="B6366" s="1">
        <v>43320</v>
      </c>
      <c r="C6366">
        <v>240.15</v>
      </c>
    </row>
    <row r="6367" spans="1:3" x14ac:dyDescent="0.2">
      <c r="A6367" t="s">
        <v>3956</v>
      </c>
      <c r="B6367" s="1">
        <v>43320</v>
      </c>
      <c r="C6367">
        <v>267.99</v>
      </c>
    </row>
    <row r="6368" spans="1:3" x14ac:dyDescent="0.2">
      <c r="A6368" t="s">
        <v>1007</v>
      </c>
      <c r="B6368" s="1">
        <v>43320</v>
      </c>
      <c r="C6368">
        <v>1588.8</v>
      </c>
    </row>
    <row r="6369" spans="1:3" x14ac:dyDescent="0.2">
      <c r="A6369" t="s">
        <v>1719</v>
      </c>
      <c r="B6369" s="1">
        <v>43321</v>
      </c>
      <c r="C6369">
        <v>881.92</v>
      </c>
    </row>
    <row r="6370" spans="1:3" x14ac:dyDescent="0.2">
      <c r="A6370" t="s">
        <v>23823</v>
      </c>
      <c r="B6370" s="1">
        <v>43321</v>
      </c>
      <c r="C6370">
        <v>118.5</v>
      </c>
    </row>
    <row r="6371" spans="1:3" x14ac:dyDescent="0.2">
      <c r="A6371" t="s">
        <v>16550</v>
      </c>
      <c r="B6371" s="1">
        <v>43321</v>
      </c>
      <c r="C6371">
        <v>2444.1</v>
      </c>
    </row>
    <row r="6372" spans="1:3" x14ac:dyDescent="0.2">
      <c r="A6372" t="s">
        <v>349</v>
      </c>
      <c r="B6372" s="1">
        <v>43321</v>
      </c>
      <c r="C6372">
        <v>89.9</v>
      </c>
    </row>
    <row r="6373" spans="1:3" x14ac:dyDescent="0.2">
      <c r="A6373" t="s">
        <v>349</v>
      </c>
      <c r="B6373" s="1">
        <v>43321</v>
      </c>
      <c r="C6373">
        <v>328.81</v>
      </c>
    </row>
    <row r="6374" spans="1:3" x14ac:dyDescent="0.2">
      <c r="A6374" t="s">
        <v>753</v>
      </c>
      <c r="B6374" s="1">
        <v>43321</v>
      </c>
      <c r="C6374">
        <v>734.44</v>
      </c>
    </row>
    <row r="6375" spans="1:3" x14ac:dyDescent="0.2">
      <c r="A6375" t="s">
        <v>26149</v>
      </c>
      <c r="B6375" s="1">
        <v>43321</v>
      </c>
      <c r="C6375">
        <v>156.75</v>
      </c>
    </row>
    <row r="6376" spans="1:3" x14ac:dyDescent="0.2">
      <c r="A6376" t="s">
        <v>20855</v>
      </c>
      <c r="B6376" s="1">
        <v>43321</v>
      </c>
      <c r="C6376">
        <v>120.8</v>
      </c>
    </row>
    <row r="6377" spans="1:3" x14ac:dyDescent="0.2">
      <c r="A6377" t="s">
        <v>482</v>
      </c>
      <c r="B6377" s="1">
        <v>43321</v>
      </c>
      <c r="C6377">
        <v>523.54</v>
      </c>
    </row>
    <row r="6378" spans="1:3" x14ac:dyDescent="0.2">
      <c r="A6378" t="s">
        <v>482</v>
      </c>
      <c r="B6378" s="1">
        <v>43321</v>
      </c>
      <c r="C6378">
        <v>2245.2600000000002</v>
      </c>
    </row>
    <row r="6379" spans="1:3" x14ac:dyDescent="0.2">
      <c r="A6379" t="s">
        <v>482</v>
      </c>
      <c r="B6379" s="1">
        <v>43321</v>
      </c>
      <c r="C6379">
        <v>104.31</v>
      </c>
    </row>
    <row r="6380" spans="1:3" x14ac:dyDescent="0.2">
      <c r="A6380" t="s">
        <v>5516</v>
      </c>
      <c r="B6380" s="1">
        <v>43321</v>
      </c>
      <c r="C6380">
        <v>330</v>
      </c>
    </row>
    <row r="6381" spans="1:3" x14ac:dyDescent="0.2">
      <c r="A6381" t="s">
        <v>430</v>
      </c>
      <c r="B6381" s="1">
        <v>43321</v>
      </c>
      <c r="C6381">
        <v>69</v>
      </c>
    </row>
    <row r="6382" spans="1:3" x14ac:dyDescent="0.2">
      <c r="A6382" t="s">
        <v>25269</v>
      </c>
      <c r="B6382" s="1">
        <v>43321</v>
      </c>
      <c r="C6382">
        <v>393.15</v>
      </c>
    </row>
    <row r="6383" spans="1:3" x14ac:dyDescent="0.2">
      <c r="A6383" t="s">
        <v>679</v>
      </c>
      <c r="B6383" s="1">
        <v>43321</v>
      </c>
      <c r="C6383">
        <v>371</v>
      </c>
    </row>
    <row r="6384" spans="1:3" x14ac:dyDescent="0.2">
      <c r="A6384" t="s">
        <v>122</v>
      </c>
      <c r="B6384" s="1">
        <v>43321</v>
      </c>
      <c r="C6384">
        <v>1163.05</v>
      </c>
    </row>
    <row r="6385" spans="1:3" x14ac:dyDescent="0.2">
      <c r="A6385" t="s">
        <v>122</v>
      </c>
      <c r="B6385" s="1">
        <v>43321</v>
      </c>
      <c r="C6385">
        <v>1442.16</v>
      </c>
    </row>
    <row r="6386" spans="1:3" x14ac:dyDescent="0.2">
      <c r="A6386" t="s">
        <v>26128</v>
      </c>
      <c r="B6386" s="1">
        <v>43321</v>
      </c>
      <c r="C6386">
        <v>575.20000000000005</v>
      </c>
    </row>
    <row r="6387" spans="1:3" x14ac:dyDescent="0.2">
      <c r="A6387" t="s">
        <v>23471</v>
      </c>
      <c r="B6387" s="1">
        <v>43321</v>
      </c>
      <c r="C6387">
        <v>230.75</v>
      </c>
    </row>
    <row r="6388" spans="1:3" x14ac:dyDescent="0.2">
      <c r="A6388" t="s">
        <v>64</v>
      </c>
      <c r="B6388" s="1">
        <v>43321</v>
      </c>
      <c r="C6388">
        <v>832.22</v>
      </c>
    </row>
    <row r="6389" spans="1:3" x14ac:dyDescent="0.2">
      <c r="A6389" t="s">
        <v>1090</v>
      </c>
      <c r="B6389" s="1">
        <v>43321</v>
      </c>
      <c r="C6389">
        <v>822.72</v>
      </c>
    </row>
    <row r="6390" spans="1:3" x14ac:dyDescent="0.2">
      <c r="A6390" t="s">
        <v>26150</v>
      </c>
      <c r="B6390" s="1">
        <v>43321</v>
      </c>
      <c r="C6390">
        <v>71.97</v>
      </c>
    </row>
    <row r="6391" spans="1:3" x14ac:dyDescent="0.2">
      <c r="A6391" t="s">
        <v>1090</v>
      </c>
      <c r="B6391" s="1">
        <v>43321</v>
      </c>
      <c r="C6391">
        <v>189.14</v>
      </c>
    </row>
    <row r="6392" spans="1:3" x14ac:dyDescent="0.2">
      <c r="A6392" t="s">
        <v>9994</v>
      </c>
      <c r="B6392" s="1">
        <v>43321</v>
      </c>
      <c r="C6392">
        <v>457.02</v>
      </c>
    </row>
    <row r="6393" spans="1:3" x14ac:dyDescent="0.2">
      <c r="A6393" t="s">
        <v>404</v>
      </c>
      <c r="B6393" s="1">
        <v>43321</v>
      </c>
      <c r="C6393">
        <v>1073.1199999999999</v>
      </c>
    </row>
    <row r="6394" spans="1:3" x14ac:dyDescent="0.2">
      <c r="A6394" t="s">
        <v>16960</v>
      </c>
      <c r="B6394" s="1">
        <v>43321</v>
      </c>
      <c r="C6394">
        <v>189</v>
      </c>
    </row>
    <row r="6395" spans="1:3" x14ac:dyDescent="0.2">
      <c r="A6395" t="s">
        <v>709</v>
      </c>
      <c r="B6395" s="1">
        <v>43321</v>
      </c>
      <c r="C6395">
        <v>1852.41</v>
      </c>
    </row>
    <row r="6396" spans="1:3" x14ac:dyDescent="0.2">
      <c r="A6396" t="s">
        <v>16960</v>
      </c>
      <c r="B6396" s="1">
        <v>43321</v>
      </c>
      <c r="C6396">
        <v>10815.99</v>
      </c>
    </row>
    <row r="6397" spans="1:3" x14ac:dyDescent="0.2">
      <c r="A6397" t="s">
        <v>5313</v>
      </c>
      <c r="B6397" s="1">
        <v>43321</v>
      </c>
      <c r="C6397">
        <v>223.01</v>
      </c>
    </row>
    <row r="6398" spans="1:3" x14ac:dyDescent="0.2">
      <c r="A6398" t="s">
        <v>483</v>
      </c>
      <c r="B6398" s="1">
        <v>43321</v>
      </c>
      <c r="C6398">
        <v>392.1</v>
      </c>
    </row>
    <row r="6399" spans="1:3" x14ac:dyDescent="0.2">
      <c r="A6399" t="s">
        <v>119</v>
      </c>
      <c r="B6399" s="1">
        <v>43321</v>
      </c>
      <c r="C6399">
        <v>981.71</v>
      </c>
    </row>
    <row r="6400" spans="1:3" x14ac:dyDescent="0.2">
      <c r="A6400" t="s">
        <v>6139</v>
      </c>
      <c r="B6400" s="1">
        <v>43321</v>
      </c>
      <c r="C6400">
        <v>392.4</v>
      </c>
    </row>
    <row r="6401" spans="1:3" x14ac:dyDescent="0.2">
      <c r="A6401" t="s">
        <v>12</v>
      </c>
      <c r="B6401" s="1">
        <v>43321</v>
      </c>
      <c r="C6401">
        <v>245.72</v>
      </c>
    </row>
    <row r="6402" spans="1:3" x14ac:dyDescent="0.2">
      <c r="A6402" t="s">
        <v>11</v>
      </c>
      <c r="B6402" s="1">
        <v>43322</v>
      </c>
      <c r="C6402">
        <v>927.51</v>
      </c>
    </row>
    <row r="6403" spans="1:3" x14ac:dyDescent="0.2">
      <c r="A6403" t="s">
        <v>25492</v>
      </c>
      <c r="B6403" s="1">
        <v>43322</v>
      </c>
      <c r="C6403">
        <v>77.900000000000006</v>
      </c>
    </row>
    <row r="6404" spans="1:3" x14ac:dyDescent="0.2">
      <c r="A6404" t="s">
        <v>15103</v>
      </c>
      <c r="B6404" s="1">
        <v>43322</v>
      </c>
      <c r="C6404">
        <v>568.11</v>
      </c>
    </row>
    <row r="6405" spans="1:3" x14ac:dyDescent="0.2">
      <c r="A6405" t="s">
        <v>15103</v>
      </c>
      <c r="B6405" s="1">
        <v>43322</v>
      </c>
      <c r="C6405">
        <v>52.46</v>
      </c>
    </row>
    <row r="6406" spans="1:3" x14ac:dyDescent="0.2">
      <c r="A6406" t="s">
        <v>1512</v>
      </c>
      <c r="B6406" s="1">
        <v>43322</v>
      </c>
      <c r="C6406">
        <v>403.39</v>
      </c>
    </row>
    <row r="6407" spans="1:3" x14ac:dyDescent="0.2">
      <c r="A6407" t="s">
        <v>280</v>
      </c>
      <c r="B6407" s="1">
        <v>43322</v>
      </c>
      <c r="C6407">
        <v>695</v>
      </c>
    </row>
    <row r="6408" spans="1:3" x14ac:dyDescent="0.2">
      <c r="A6408" t="s">
        <v>1090</v>
      </c>
      <c r="B6408" s="1">
        <v>43322</v>
      </c>
      <c r="C6408">
        <v>46.17</v>
      </c>
    </row>
    <row r="6409" spans="1:3" x14ac:dyDescent="0.2">
      <c r="A6409" t="s">
        <v>26143</v>
      </c>
      <c r="B6409" s="1">
        <v>43325</v>
      </c>
      <c r="C6409">
        <v>37.9</v>
      </c>
    </row>
    <row r="6410" spans="1:3" x14ac:dyDescent="0.2">
      <c r="A6410" t="s">
        <v>19329</v>
      </c>
      <c r="B6410" s="1">
        <v>43325</v>
      </c>
      <c r="C6410">
        <v>87.9</v>
      </c>
    </row>
    <row r="6411" spans="1:3" x14ac:dyDescent="0.2">
      <c r="A6411" t="s">
        <v>8279</v>
      </c>
      <c r="B6411" s="1">
        <v>43325</v>
      </c>
      <c r="C6411">
        <v>1322.15</v>
      </c>
    </row>
    <row r="6412" spans="1:3" x14ac:dyDescent="0.2">
      <c r="A6412" t="s">
        <v>26144</v>
      </c>
      <c r="B6412" s="1">
        <v>43325</v>
      </c>
      <c r="C6412">
        <v>299.72000000000003</v>
      </c>
    </row>
    <row r="6413" spans="1:3" x14ac:dyDescent="0.2">
      <c r="A6413" t="s">
        <v>22099</v>
      </c>
      <c r="B6413" s="1">
        <v>43325</v>
      </c>
      <c r="C6413">
        <v>78</v>
      </c>
    </row>
    <row r="6414" spans="1:3" x14ac:dyDescent="0.2">
      <c r="A6414" t="s">
        <v>26145</v>
      </c>
      <c r="B6414" s="1">
        <v>43325</v>
      </c>
      <c r="C6414">
        <v>37.9</v>
      </c>
    </row>
    <row r="6415" spans="1:3" x14ac:dyDescent="0.2">
      <c r="A6415" t="s">
        <v>25423</v>
      </c>
      <c r="B6415" s="1">
        <v>43325</v>
      </c>
      <c r="C6415">
        <v>59.85</v>
      </c>
    </row>
    <row r="6416" spans="1:3" x14ac:dyDescent="0.2">
      <c r="A6416" t="s">
        <v>14985</v>
      </c>
      <c r="B6416" s="1">
        <v>43325</v>
      </c>
      <c r="C6416">
        <v>138.25</v>
      </c>
    </row>
    <row r="6417" spans="1:3" x14ac:dyDescent="0.2">
      <c r="A6417" t="s">
        <v>7980</v>
      </c>
      <c r="B6417" s="1">
        <v>43325</v>
      </c>
      <c r="C6417">
        <v>200.85</v>
      </c>
    </row>
    <row r="6418" spans="1:3" x14ac:dyDescent="0.2">
      <c r="A6418" t="s">
        <v>147</v>
      </c>
      <c r="B6418" s="1">
        <v>43325</v>
      </c>
      <c r="C6418">
        <v>1465.22</v>
      </c>
    </row>
    <row r="6419" spans="1:3" x14ac:dyDescent="0.2">
      <c r="A6419" t="s">
        <v>26146</v>
      </c>
      <c r="B6419" s="1">
        <v>43325</v>
      </c>
      <c r="C6419">
        <v>62.4</v>
      </c>
    </row>
    <row r="6420" spans="1:3" x14ac:dyDescent="0.2">
      <c r="A6420" t="s">
        <v>347</v>
      </c>
      <c r="B6420" s="1">
        <v>43325</v>
      </c>
      <c r="C6420">
        <v>1042.55</v>
      </c>
    </row>
    <row r="6421" spans="1:3" x14ac:dyDescent="0.2">
      <c r="A6421" t="s">
        <v>280</v>
      </c>
      <c r="B6421" s="1">
        <v>43325</v>
      </c>
      <c r="C6421">
        <v>623.69000000000005</v>
      </c>
    </row>
    <row r="6422" spans="1:3" x14ac:dyDescent="0.2">
      <c r="A6422" t="s">
        <v>184</v>
      </c>
      <c r="B6422" s="1">
        <v>43325</v>
      </c>
      <c r="C6422">
        <v>25.75</v>
      </c>
    </row>
    <row r="6423" spans="1:3" x14ac:dyDescent="0.2">
      <c r="A6423" t="s">
        <v>280</v>
      </c>
      <c r="B6423" s="1">
        <v>43325</v>
      </c>
      <c r="C6423">
        <v>283.5</v>
      </c>
    </row>
    <row r="6424" spans="1:3" x14ac:dyDescent="0.2">
      <c r="A6424" t="s">
        <v>280</v>
      </c>
      <c r="B6424" s="1">
        <v>43325</v>
      </c>
      <c r="C6424">
        <v>31.5</v>
      </c>
    </row>
    <row r="6425" spans="1:3" x14ac:dyDescent="0.2">
      <c r="A6425" t="s">
        <v>280</v>
      </c>
      <c r="B6425" s="1">
        <v>43325</v>
      </c>
      <c r="C6425">
        <v>283.5</v>
      </c>
    </row>
    <row r="6426" spans="1:3" x14ac:dyDescent="0.2">
      <c r="A6426" t="s">
        <v>383</v>
      </c>
      <c r="B6426" s="1">
        <v>43325</v>
      </c>
      <c r="C6426">
        <v>876.04</v>
      </c>
    </row>
    <row r="6427" spans="1:3" x14ac:dyDescent="0.2">
      <c r="A6427" t="s">
        <v>18551</v>
      </c>
      <c r="B6427" s="1">
        <v>43325</v>
      </c>
      <c r="C6427">
        <v>219.01</v>
      </c>
    </row>
    <row r="6428" spans="1:3" x14ac:dyDescent="0.2">
      <c r="A6428" t="s">
        <v>46</v>
      </c>
      <c r="B6428" s="1">
        <v>43325</v>
      </c>
      <c r="C6428">
        <v>30.4</v>
      </c>
    </row>
    <row r="6429" spans="1:3" x14ac:dyDescent="0.2">
      <c r="A6429" t="s">
        <v>934</v>
      </c>
      <c r="B6429" s="1">
        <v>43325</v>
      </c>
      <c r="C6429">
        <v>539.79999999999995</v>
      </c>
    </row>
    <row r="6430" spans="1:3" x14ac:dyDescent="0.2">
      <c r="A6430" t="s">
        <v>46</v>
      </c>
      <c r="B6430" s="1">
        <v>43325</v>
      </c>
      <c r="C6430">
        <v>339.39</v>
      </c>
    </row>
    <row r="6431" spans="1:3" x14ac:dyDescent="0.2">
      <c r="A6431" t="s">
        <v>14</v>
      </c>
      <c r="B6431" s="1">
        <v>43325</v>
      </c>
      <c r="C6431">
        <v>597.79999999999995</v>
      </c>
    </row>
    <row r="6432" spans="1:3" x14ac:dyDescent="0.2">
      <c r="A6432" t="s">
        <v>1467</v>
      </c>
      <c r="B6432" s="1">
        <v>43325</v>
      </c>
      <c r="C6432">
        <v>355.5</v>
      </c>
    </row>
    <row r="6433" spans="1:3" x14ac:dyDescent="0.2">
      <c r="A6433" t="s">
        <v>25470</v>
      </c>
      <c r="B6433" s="1">
        <v>43325</v>
      </c>
      <c r="C6433">
        <v>131.6</v>
      </c>
    </row>
    <row r="6434" spans="1:3" x14ac:dyDescent="0.2">
      <c r="A6434" t="s">
        <v>870</v>
      </c>
      <c r="B6434" s="1">
        <v>43325</v>
      </c>
      <c r="C6434">
        <v>104.6</v>
      </c>
    </row>
    <row r="6435" spans="1:3" x14ac:dyDescent="0.2">
      <c r="A6435" t="s">
        <v>436</v>
      </c>
      <c r="B6435" s="1">
        <v>43325</v>
      </c>
      <c r="C6435">
        <v>461.19</v>
      </c>
    </row>
    <row r="6436" spans="1:3" x14ac:dyDescent="0.2">
      <c r="A6436" t="s">
        <v>7170</v>
      </c>
      <c r="B6436" s="1">
        <v>43325</v>
      </c>
      <c r="C6436">
        <v>47.8</v>
      </c>
    </row>
    <row r="6437" spans="1:3" x14ac:dyDescent="0.2">
      <c r="A6437" t="s">
        <v>597</v>
      </c>
      <c r="B6437" s="1">
        <v>43325</v>
      </c>
      <c r="C6437">
        <v>584.54999999999995</v>
      </c>
    </row>
    <row r="6438" spans="1:3" x14ac:dyDescent="0.2">
      <c r="A6438" t="s">
        <v>597</v>
      </c>
      <c r="B6438" s="1">
        <v>43325</v>
      </c>
      <c r="C6438">
        <v>612.46</v>
      </c>
    </row>
    <row r="6439" spans="1:3" x14ac:dyDescent="0.2">
      <c r="A6439" t="s">
        <v>597</v>
      </c>
      <c r="B6439" s="1">
        <v>43325</v>
      </c>
      <c r="C6439">
        <v>139.94</v>
      </c>
    </row>
    <row r="6440" spans="1:3" x14ac:dyDescent="0.2">
      <c r="A6440" t="s">
        <v>597</v>
      </c>
      <c r="B6440" s="1">
        <v>43325</v>
      </c>
      <c r="C6440">
        <v>87.46</v>
      </c>
    </row>
    <row r="6441" spans="1:3" x14ac:dyDescent="0.2">
      <c r="A6441" t="s">
        <v>10806</v>
      </c>
      <c r="B6441" s="1">
        <v>43325</v>
      </c>
      <c r="C6441">
        <v>659.7</v>
      </c>
    </row>
    <row r="6442" spans="1:3" x14ac:dyDescent="0.2">
      <c r="A6442" t="s">
        <v>404</v>
      </c>
      <c r="B6442" s="1">
        <v>43325</v>
      </c>
      <c r="C6442">
        <v>4314</v>
      </c>
    </row>
    <row r="6443" spans="1:3" x14ac:dyDescent="0.2">
      <c r="A6443" t="s">
        <v>6139</v>
      </c>
      <c r="B6443" s="1">
        <v>43325</v>
      </c>
      <c r="C6443">
        <v>198.11</v>
      </c>
    </row>
    <row r="6444" spans="1:3" x14ac:dyDescent="0.2">
      <c r="A6444" t="s">
        <v>6139</v>
      </c>
      <c r="B6444" s="1">
        <v>43325</v>
      </c>
      <c r="C6444">
        <v>684.62</v>
      </c>
    </row>
    <row r="6445" spans="1:3" x14ac:dyDescent="0.2">
      <c r="A6445" t="s">
        <v>679</v>
      </c>
      <c r="B6445" s="1">
        <v>43325</v>
      </c>
      <c r="C6445">
        <v>1048.31</v>
      </c>
    </row>
    <row r="6446" spans="1:3" x14ac:dyDescent="0.2">
      <c r="A6446" t="s">
        <v>26147</v>
      </c>
      <c r="B6446" s="1">
        <v>43325</v>
      </c>
      <c r="C6446">
        <v>98.95</v>
      </c>
    </row>
    <row r="6447" spans="1:3" x14ac:dyDescent="0.2">
      <c r="A6447" t="s">
        <v>6139</v>
      </c>
      <c r="B6447" s="1">
        <v>43325</v>
      </c>
      <c r="C6447">
        <v>22.48</v>
      </c>
    </row>
    <row r="6448" spans="1:3" x14ac:dyDescent="0.2">
      <c r="A6448" t="s">
        <v>6139</v>
      </c>
      <c r="B6448" s="1">
        <v>43325</v>
      </c>
      <c r="C6448">
        <v>6811.98</v>
      </c>
    </row>
    <row r="6449" spans="1:3" x14ac:dyDescent="0.2">
      <c r="A6449" t="s">
        <v>534</v>
      </c>
      <c r="B6449" s="1">
        <v>43325</v>
      </c>
      <c r="C6449">
        <v>2222.69</v>
      </c>
    </row>
    <row r="6450" spans="1:3" x14ac:dyDescent="0.2">
      <c r="A6450" t="s">
        <v>6014</v>
      </c>
      <c r="B6450" s="1">
        <v>43325</v>
      </c>
      <c r="C6450">
        <v>31.64</v>
      </c>
    </row>
    <row r="6451" spans="1:3" x14ac:dyDescent="0.2">
      <c r="A6451" t="s">
        <v>201</v>
      </c>
      <c r="B6451" s="1">
        <v>43325</v>
      </c>
      <c r="C6451">
        <v>1357.11</v>
      </c>
    </row>
    <row r="6452" spans="1:3" x14ac:dyDescent="0.2">
      <c r="A6452" t="s">
        <v>280</v>
      </c>
      <c r="B6452" s="1">
        <v>43325</v>
      </c>
      <c r="C6452">
        <v>157.51</v>
      </c>
    </row>
    <row r="6453" spans="1:3" x14ac:dyDescent="0.2">
      <c r="A6453" t="s">
        <v>201</v>
      </c>
      <c r="B6453" s="1">
        <v>43325</v>
      </c>
      <c r="C6453">
        <v>2586.38</v>
      </c>
    </row>
    <row r="6454" spans="1:3" x14ac:dyDescent="0.2">
      <c r="A6454" t="s">
        <v>18419</v>
      </c>
      <c r="B6454" s="1">
        <v>43325</v>
      </c>
      <c r="C6454">
        <v>2121.46</v>
      </c>
    </row>
    <row r="6455" spans="1:3" x14ac:dyDescent="0.2">
      <c r="A6455" t="s">
        <v>10481</v>
      </c>
      <c r="B6455" s="1">
        <v>43325</v>
      </c>
      <c r="C6455">
        <v>130.05000000000001</v>
      </c>
    </row>
    <row r="6456" spans="1:3" x14ac:dyDescent="0.2">
      <c r="A6456" t="s">
        <v>26148</v>
      </c>
      <c r="B6456" s="1">
        <v>43325</v>
      </c>
      <c r="C6456">
        <v>129.80000000000001</v>
      </c>
    </row>
    <row r="6457" spans="1:3" x14ac:dyDescent="0.2">
      <c r="A6457" t="s">
        <v>14423</v>
      </c>
      <c r="B6457" s="1">
        <v>43325</v>
      </c>
      <c r="C6457">
        <v>555.04999999999995</v>
      </c>
    </row>
    <row r="6458" spans="1:3" x14ac:dyDescent="0.2">
      <c r="A6458" t="s">
        <v>148</v>
      </c>
      <c r="B6458" s="1">
        <v>43325</v>
      </c>
      <c r="C6458">
        <v>1128.3499999999999</v>
      </c>
    </row>
    <row r="6459" spans="1:3" x14ac:dyDescent="0.2">
      <c r="A6459" t="s">
        <v>12</v>
      </c>
      <c r="B6459" s="1">
        <v>43325</v>
      </c>
      <c r="C6459">
        <v>231.62</v>
      </c>
    </row>
    <row r="6460" spans="1:3" x14ac:dyDescent="0.2">
      <c r="A6460" t="s">
        <v>12</v>
      </c>
      <c r="B6460" s="1">
        <v>43325</v>
      </c>
      <c r="C6460">
        <v>155.57</v>
      </c>
    </row>
    <row r="6461" spans="1:3" x14ac:dyDescent="0.2">
      <c r="A6461" t="s">
        <v>12</v>
      </c>
      <c r="B6461" s="1">
        <v>43325</v>
      </c>
      <c r="C6461">
        <v>133.33000000000001</v>
      </c>
    </row>
    <row r="6462" spans="1:3" x14ac:dyDescent="0.2">
      <c r="A6462" t="s">
        <v>12</v>
      </c>
      <c r="B6462" s="1">
        <v>43325</v>
      </c>
      <c r="C6462">
        <v>152.31</v>
      </c>
    </row>
    <row r="6463" spans="1:3" x14ac:dyDescent="0.2">
      <c r="A6463" t="s">
        <v>13394</v>
      </c>
      <c r="B6463" s="1">
        <v>43326</v>
      </c>
      <c r="C6463">
        <v>324.18</v>
      </c>
    </row>
    <row r="6464" spans="1:3" x14ac:dyDescent="0.2">
      <c r="A6464" t="s">
        <v>404</v>
      </c>
      <c r="B6464" s="1">
        <v>43326</v>
      </c>
      <c r="C6464">
        <v>3901.7</v>
      </c>
    </row>
    <row r="6465" spans="1:3" x14ac:dyDescent="0.2">
      <c r="A6465" t="s">
        <v>1259</v>
      </c>
      <c r="B6465" s="1">
        <v>43326</v>
      </c>
      <c r="C6465">
        <v>1076.79</v>
      </c>
    </row>
    <row r="6466" spans="1:3" x14ac:dyDescent="0.2">
      <c r="A6466" t="s">
        <v>25076</v>
      </c>
      <c r="B6466" s="1">
        <v>43326</v>
      </c>
      <c r="C6466">
        <v>2126.5</v>
      </c>
    </row>
    <row r="6467" spans="1:3" x14ac:dyDescent="0.2">
      <c r="A6467" t="s">
        <v>226</v>
      </c>
      <c r="B6467" s="1">
        <v>43326</v>
      </c>
      <c r="C6467">
        <v>930.02</v>
      </c>
    </row>
    <row r="6468" spans="1:3" x14ac:dyDescent="0.2">
      <c r="A6468" t="s">
        <v>11438</v>
      </c>
      <c r="B6468" s="1">
        <v>43326</v>
      </c>
      <c r="C6468">
        <v>143.30000000000001</v>
      </c>
    </row>
    <row r="6469" spans="1:3" x14ac:dyDescent="0.2">
      <c r="A6469" t="s">
        <v>26133</v>
      </c>
      <c r="B6469" s="1">
        <v>43326</v>
      </c>
      <c r="C6469">
        <v>114.5</v>
      </c>
    </row>
    <row r="6470" spans="1:3" x14ac:dyDescent="0.2">
      <c r="A6470" t="s">
        <v>32</v>
      </c>
      <c r="B6470" s="1">
        <v>43326</v>
      </c>
      <c r="C6470">
        <v>1167.72</v>
      </c>
    </row>
    <row r="6471" spans="1:3" x14ac:dyDescent="0.2">
      <c r="A6471" t="s">
        <v>6511</v>
      </c>
      <c r="B6471" s="1">
        <v>43326</v>
      </c>
      <c r="C6471">
        <v>111.95</v>
      </c>
    </row>
    <row r="6472" spans="1:3" x14ac:dyDescent="0.2">
      <c r="A6472" t="s">
        <v>26134</v>
      </c>
      <c r="B6472" s="1">
        <v>43326</v>
      </c>
      <c r="C6472">
        <v>141.69999999999999</v>
      </c>
    </row>
    <row r="6473" spans="1:3" x14ac:dyDescent="0.2">
      <c r="A6473" t="s">
        <v>32</v>
      </c>
      <c r="B6473" s="1">
        <v>43326</v>
      </c>
      <c r="C6473">
        <v>645.12</v>
      </c>
    </row>
    <row r="6474" spans="1:3" x14ac:dyDescent="0.2">
      <c r="A6474" t="s">
        <v>12897</v>
      </c>
      <c r="B6474" s="1">
        <v>43326</v>
      </c>
      <c r="C6474">
        <v>73.900000000000006</v>
      </c>
    </row>
    <row r="6475" spans="1:3" x14ac:dyDescent="0.2">
      <c r="A6475" t="s">
        <v>31</v>
      </c>
      <c r="B6475" s="1">
        <v>43326</v>
      </c>
      <c r="C6475">
        <v>1439.47</v>
      </c>
    </row>
    <row r="6476" spans="1:3" x14ac:dyDescent="0.2">
      <c r="A6476" t="s">
        <v>44</v>
      </c>
      <c r="B6476" s="1">
        <v>43326</v>
      </c>
      <c r="C6476">
        <v>17.98</v>
      </c>
    </row>
    <row r="6477" spans="1:3" x14ac:dyDescent="0.2">
      <c r="A6477" t="s">
        <v>44</v>
      </c>
      <c r="B6477" s="1">
        <v>43326</v>
      </c>
      <c r="C6477">
        <v>56.46</v>
      </c>
    </row>
    <row r="6478" spans="1:3" x14ac:dyDescent="0.2">
      <c r="A6478" t="s">
        <v>44</v>
      </c>
      <c r="B6478" s="1">
        <v>43326</v>
      </c>
      <c r="C6478">
        <v>20.48</v>
      </c>
    </row>
    <row r="6479" spans="1:3" x14ac:dyDescent="0.2">
      <c r="A6479" t="s">
        <v>17569</v>
      </c>
      <c r="B6479" s="1">
        <v>43326</v>
      </c>
      <c r="C6479">
        <v>536.99</v>
      </c>
    </row>
    <row r="6480" spans="1:3" x14ac:dyDescent="0.2">
      <c r="A6480" t="s">
        <v>44</v>
      </c>
      <c r="B6480" s="1">
        <v>43326</v>
      </c>
      <c r="C6480">
        <v>9.98</v>
      </c>
    </row>
    <row r="6481" spans="1:3" x14ac:dyDescent="0.2">
      <c r="A6481" t="s">
        <v>44</v>
      </c>
      <c r="B6481" s="1">
        <v>43326</v>
      </c>
      <c r="C6481">
        <v>19.75</v>
      </c>
    </row>
    <row r="6482" spans="1:3" x14ac:dyDescent="0.2">
      <c r="A6482" t="s">
        <v>44</v>
      </c>
      <c r="B6482" s="1">
        <v>43326</v>
      </c>
      <c r="C6482">
        <v>41.95</v>
      </c>
    </row>
    <row r="6483" spans="1:3" x14ac:dyDescent="0.2">
      <c r="A6483" t="s">
        <v>26135</v>
      </c>
      <c r="B6483" s="1">
        <v>43326</v>
      </c>
      <c r="C6483">
        <v>28.5</v>
      </c>
    </row>
    <row r="6484" spans="1:3" x14ac:dyDescent="0.2">
      <c r="A6484" t="s">
        <v>44</v>
      </c>
      <c r="B6484" s="1">
        <v>43326</v>
      </c>
      <c r="C6484">
        <v>34.93</v>
      </c>
    </row>
    <row r="6485" spans="1:3" x14ac:dyDescent="0.2">
      <c r="A6485" t="s">
        <v>44</v>
      </c>
      <c r="B6485" s="1">
        <v>43326</v>
      </c>
      <c r="C6485">
        <v>40.98</v>
      </c>
    </row>
    <row r="6486" spans="1:3" x14ac:dyDescent="0.2">
      <c r="A6486" t="s">
        <v>44</v>
      </c>
      <c r="B6486" s="1">
        <v>43326</v>
      </c>
      <c r="C6486">
        <v>4485.5200000000004</v>
      </c>
    </row>
    <row r="6487" spans="1:3" x14ac:dyDescent="0.2">
      <c r="A6487" t="s">
        <v>26136</v>
      </c>
      <c r="B6487" s="1">
        <v>43326</v>
      </c>
      <c r="C6487">
        <v>39.950000000000003</v>
      </c>
    </row>
    <row r="6488" spans="1:3" x14ac:dyDescent="0.2">
      <c r="A6488" t="s">
        <v>321</v>
      </c>
      <c r="B6488" s="1">
        <v>43326</v>
      </c>
      <c r="C6488">
        <v>157.49</v>
      </c>
    </row>
    <row r="6489" spans="1:3" x14ac:dyDescent="0.2">
      <c r="A6489" t="s">
        <v>18691</v>
      </c>
      <c r="B6489" s="1">
        <v>43326</v>
      </c>
      <c r="C6489">
        <v>1205.0899999999999</v>
      </c>
    </row>
    <row r="6490" spans="1:3" x14ac:dyDescent="0.2">
      <c r="A6490" t="s">
        <v>331</v>
      </c>
      <c r="B6490" s="1">
        <v>43326</v>
      </c>
      <c r="C6490">
        <v>16.54</v>
      </c>
    </row>
    <row r="6491" spans="1:3" x14ac:dyDescent="0.2">
      <c r="A6491" t="s">
        <v>331</v>
      </c>
      <c r="B6491" s="1">
        <v>43326</v>
      </c>
      <c r="C6491">
        <v>1490.21</v>
      </c>
    </row>
    <row r="6492" spans="1:3" x14ac:dyDescent="0.2">
      <c r="A6492" t="s">
        <v>321</v>
      </c>
      <c r="B6492" s="1">
        <v>43326</v>
      </c>
      <c r="C6492">
        <v>815.85</v>
      </c>
    </row>
    <row r="6493" spans="1:3" x14ac:dyDescent="0.2">
      <c r="A6493" t="s">
        <v>44</v>
      </c>
      <c r="B6493" s="1">
        <v>43326</v>
      </c>
      <c r="C6493">
        <v>566.54999999999995</v>
      </c>
    </row>
    <row r="6494" spans="1:3" x14ac:dyDescent="0.2">
      <c r="A6494" t="s">
        <v>26137</v>
      </c>
      <c r="B6494" s="1">
        <v>43326</v>
      </c>
      <c r="C6494">
        <v>61.5</v>
      </c>
    </row>
    <row r="6495" spans="1:3" x14ac:dyDescent="0.2">
      <c r="A6495" t="s">
        <v>15670</v>
      </c>
      <c r="B6495" s="1">
        <v>43326</v>
      </c>
      <c r="C6495">
        <v>51.95</v>
      </c>
    </row>
    <row r="6496" spans="1:3" x14ac:dyDescent="0.2">
      <c r="A6496" t="s">
        <v>26103</v>
      </c>
      <c r="B6496" s="1">
        <v>43326</v>
      </c>
      <c r="C6496">
        <v>77</v>
      </c>
    </row>
    <row r="6497" spans="1:3" x14ac:dyDescent="0.2">
      <c r="A6497" t="s">
        <v>324</v>
      </c>
      <c r="B6497" s="1">
        <v>43326</v>
      </c>
      <c r="C6497">
        <v>651.5</v>
      </c>
    </row>
    <row r="6498" spans="1:3" x14ac:dyDescent="0.2">
      <c r="A6498" t="s">
        <v>26138</v>
      </c>
      <c r="B6498" s="1">
        <v>43326</v>
      </c>
      <c r="C6498">
        <v>87.5</v>
      </c>
    </row>
    <row r="6499" spans="1:3" x14ac:dyDescent="0.2">
      <c r="A6499" t="s">
        <v>26139</v>
      </c>
      <c r="B6499" s="1">
        <v>43326</v>
      </c>
      <c r="C6499">
        <v>74.5</v>
      </c>
    </row>
    <row r="6500" spans="1:3" x14ac:dyDescent="0.2">
      <c r="A6500" t="s">
        <v>3138</v>
      </c>
      <c r="B6500" s="1">
        <v>43326</v>
      </c>
      <c r="C6500">
        <v>305.63</v>
      </c>
    </row>
    <row r="6501" spans="1:3" x14ac:dyDescent="0.2">
      <c r="A6501" t="s">
        <v>324</v>
      </c>
      <c r="B6501" s="1">
        <v>43326</v>
      </c>
      <c r="C6501">
        <v>762.35</v>
      </c>
    </row>
    <row r="6502" spans="1:3" x14ac:dyDescent="0.2">
      <c r="A6502" t="s">
        <v>44</v>
      </c>
      <c r="B6502" s="1">
        <v>43326</v>
      </c>
      <c r="C6502">
        <v>2110.25</v>
      </c>
    </row>
    <row r="6503" spans="1:3" x14ac:dyDescent="0.2">
      <c r="A6503" t="s">
        <v>257</v>
      </c>
      <c r="B6503" s="1">
        <v>43326</v>
      </c>
      <c r="C6503">
        <v>812.5</v>
      </c>
    </row>
    <row r="6504" spans="1:3" x14ac:dyDescent="0.2">
      <c r="A6504" t="s">
        <v>12</v>
      </c>
      <c r="B6504" s="1">
        <v>43326</v>
      </c>
      <c r="C6504">
        <v>445.52</v>
      </c>
    </row>
    <row r="6505" spans="1:3" x14ac:dyDescent="0.2">
      <c r="A6505" t="s">
        <v>14214</v>
      </c>
      <c r="B6505" s="1">
        <v>43326</v>
      </c>
      <c r="C6505">
        <v>365</v>
      </c>
    </row>
    <row r="6506" spans="1:3" x14ac:dyDescent="0.2">
      <c r="A6506" t="s">
        <v>3</v>
      </c>
      <c r="B6506" s="1">
        <v>43326</v>
      </c>
      <c r="C6506">
        <v>120.48</v>
      </c>
    </row>
    <row r="6507" spans="1:3" x14ac:dyDescent="0.2">
      <c r="A6507" t="s">
        <v>25863</v>
      </c>
      <c r="B6507" s="1">
        <v>43326</v>
      </c>
      <c r="C6507">
        <v>112.5</v>
      </c>
    </row>
    <row r="6508" spans="1:3" x14ac:dyDescent="0.2">
      <c r="A6508" t="s">
        <v>995</v>
      </c>
      <c r="B6508" s="1">
        <v>43326</v>
      </c>
      <c r="C6508">
        <v>311.76</v>
      </c>
    </row>
    <row r="6509" spans="1:3" x14ac:dyDescent="0.2">
      <c r="A6509" t="s">
        <v>26130</v>
      </c>
      <c r="B6509" s="1">
        <v>43326</v>
      </c>
      <c r="C6509">
        <v>95.5</v>
      </c>
    </row>
    <row r="6510" spans="1:3" x14ac:dyDescent="0.2">
      <c r="A6510" t="s">
        <v>534</v>
      </c>
      <c r="B6510" s="1">
        <v>43326</v>
      </c>
      <c r="C6510">
        <v>943.51</v>
      </c>
    </row>
    <row r="6511" spans="1:3" x14ac:dyDescent="0.2">
      <c r="A6511" t="s">
        <v>3</v>
      </c>
      <c r="B6511" s="1">
        <v>43326</v>
      </c>
      <c r="C6511">
        <v>40</v>
      </c>
    </row>
    <row r="6512" spans="1:3" x14ac:dyDescent="0.2">
      <c r="A6512" t="s">
        <v>573</v>
      </c>
      <c r="B6512" s="1">
        <v>43326</v>
      </c>
      <c r="C6512">
        <v>780.34</v>
      </c>
    </row>
    <row r="6513" spans="1:3" x14ac:dyDescent="0.2">
      <c r="A6513" t="s">
        <v>12151</v>
      </c>
      <c r="B6513" s="1">
        <v>43326</v>
      </c>
      <c r="C6513">
        <v>1047.55</v>
      </c>
    </row>
    <row r="6514" spans="1:3" x14ac:dyDescent="0.2">
      <c r="A6514" t="s">
        <v>316</v>
      </c>
      <c r="B6514" s="1">
        <v>43326</v>
      </c>
      <c r="C6514">
        <v>1947.42</v>
      </c>
    </row>
    <row r="6515" spans="1:3" x14ac:dyDescent="0.2">
      <c r="A6515" t="s">
        <v>26140</v>
      </c>
      <c r="B6515" s="1">
        <v>43326</v>
      </c>
      <c r="C6515">
        <v>66.45</v>
      </c>
    </row>
    <row r="6516" spans="1:3" x14ac:dyDescent="0.2">
      <c r="A6516" t="s">
        <v>3302</v>
      </c>
      <c r="B6516" s="1">
        <v>43326</v>
      </c>
      <c r="C6516">
        <v>169.85</v>
      </c>
    </row>
    <row r="6517" spans="1:3" x14ac:dyDescent="0.2">
      <c r="A6517" t="s">
        <v>26141</v>
      </c>
      <c r="B6517" s="1">
        <v>43326</v>
      </c>
      <c r="C6517">
        <v>40.5</v>
      </c>
    </row>
    <row r="6518" spans="1:3" x14ac:dyDescent="0.2">
      <c r="A6518" t="s">
        <v>15591</v>
      </c>
      <c r="B6518" s="1">
        <v>43326</v>
      </c>
      <c r="C6518">
        <v>124.45</v>
      </c>
    </row>
    <row r="6519" spans="1:3" x14ac:dyDescent="0.2">
      <c r="A6519" t="s">
        <v>26142</v>
      </c>
      <c r="B6519" s="1">
        <v>43326</v>
      </c>
      <c r="C6519">
        <v>44.95</v>
      </c>
    </row>
    <row r="6520" spans="1:3" x14ac:dyDescent="0.2">
      <c r="A6520" t="s">
        <v>26129</v>
      </c>
      <c r="B6520" s="1">
        <v>43327</v>
      </c>
      <c r="C6520">
        <v>160.38999999999999</v>
      </c>
    </row>
    <row r="6521" spans="1:3" x14ac:dyDescent="0.2">
      <c r="A6521" t="s">
        <v>4406</v>
      </c>
      <c r="B6521" s="1">
        <v>43327</v>
      </c>
      <c r="C6521">
        <v>274.79000000000002</v>
      </c>
    </row>
    <row r="6522" spans="1:3" x14ac:dyDescent="0.2">
      <c r="A6522" t="s">
        <v>25377</v>
      </c>
      <c r="B6522" s="1">
        <v>43327</v>
      </c>
      <c r="C6522">
        <v>160.38999999999999</v>
      </c>
    </row>
    <row r="6523" spans="1:3" x14ac:dyDescent="0.2">
      <c r="A6523" t="s">
        <v>1353</v>
      </c>
      <c r="B6523" s="1">
        <v>43327</v>
      </c>
      <c r="C6523">
        <v>256.08999999999997</v>
      </c>
    </row>
    <row r="6524" spans="1:3" x14ac:dyDescent="0.2">
      <c r="A6524" t="s">
        <v>2412</v>
      </c>
      <c r="B6524" s="1">
        <v>43327</v>
      </c>
      <c r="C6524">
        <v>72.39</v>
      </c>
    </row>
    <row r="6525" spans="1:3" x14ac:dyDescent="0.2">
      <c r="A6525" t="s">
        <v>4362</v>
      </c>
      <c r="B6525" s="1">
        <v>43327</v>
      </c>
      <c r="C6525">
        <v>256.08999999999997</v>
      </c>
    </row>
    <row r="6526" spans="1:3" x14ac:dyDescent="0.2">
      <c r="A6526" t="s">
        <v>26130</v>
      </c>
      <c r="B6526" s="1">
        <v>43327</v>
      </c>
      <c r="C6526">
        <v>95.5</v>
      </c>
    </row>
    <row r="6527" spans="1:3" x14ac:dyDescent="0.2">
      <c r="A6527" t="s">
        <v>383</v>
      </c>
      <c r="B6527" s="1">
        <v>43327</v>
      </c>
      <c r="C6527">
        <v>1095.05</v>
      </c>
    </row>
    <row r="6528" spans="1:3" x14ac:dyDescent="0.2">
      <c r="A6528" t="s">
        <v>16960</v>
      </c>
      <c r="B6528" s="1">
        <v>43327</v>
      </c>
      <c r="C6528">
        <v>3116.8</v>
      </c>
    </row>
    <row r="6529" spans="1:3" x14ac:dyDescent="0.2">
      <c r="A6529" t="s">
        <v>18551</v>
      </c>
      <c r="B6529" s="1">
        <v>43327</v>
      </c>
      <c r="C6529">
        <v>438.02</v>
      </c>
    </row>
    <row r="6530" spans="1:3" x14ac:dyDescent="0.2">
      <c r="A6530" t="s">
        <v>16960</v>
      </c>
      <c r="B6530" s="1">
        <v>43327</v>
      </c>
      <c r="C6530">
        <v>400.73</v>
      </c>
    </row>
    <row r="6531" spans="1:3" x14ac:dyDescent="0.2">
      <c r="A6531" t="s">
        <v>379</v>
      </c>
      <c r="B6531" s="1">
        <v>43327</v>
      </c>
      <c r="C6531">
        <v>214.75</v>
      </c>
    </row>
    <row r="6532" spans="1:3" x14ac:dyDescent="0.2">
      <c r="A6532" t="s">
        <v>751</v>
      </c>
      <c r="B6532" s="1">
        <v>43327</v>
      </c>
      <c r="C6532">
        <v>452.77</v>
      </c>
    </row>
    <row r="6533" spans="1:3" x14ac:dyDescent="0.2">
      <c r="A6533" t="s">
        <v>3154</v>
      </c>
      <c r="B6533" s="1">
        <v>43327</v>
      </c>
      <c r="C6533">
        <v>56.95</v>
      </c>
    </row>
    <row r="6534" spans="1:3" x14ac:dyDescent="0.2">
      <c r="A6534" t="s">
        <v>3154</v>
      </c>
      <c r="B6534" s="1">
        <v>43327</v>
      </c>
      <c r="C6534">
        <v>818.55</v>
      </c>
    </row>
    <row r="6535" spans="1:3" x14ac:dyDescent="0.2">
      <c r="A6535" t="s">
        <v>26131</v>
      </c>
      <c r="B6535" s="1">
        <v>43327</v>
      </c>
      <c r="C6535">
        <v>681.8</v>
      </c>
    </row>
    <row r="6536" spans="1:3" x14ac:dyDescent="0.2">
      <c r="A6536" t="s">
        <v>331</v>
      </c>
      <c r="B6536" s="1">
        <v>43327</v>
      </c>
      <c r="C6536">
        <v>287.61</v>
      </c>
    </row>
    <row r="6537" spans="1:3" x14ac:dyDescent="0.2">
      <c r="A6537" t="s">
        <v>14732</v>
      </c>
      <c r="B6537" s="1">
        <v>43327</v>
      </c>
      <c r="C6537">
        <v>813.98</v>
      </c>
    </row>
    <row r="6538" spans="1:3" x14ac:dyDescent="0.2">
      <c r="A6538" t="s">
        <v>122</v>
      </c>
      <c r="B6538" s="1">
        <v>43327</v>
      </c>
      <c r="C6538">
        <v>23.94</v>
      </c>
    </row>
    <row r="6539" spans="1:3" x14ac:dyDescent="0.2">
      <c r="A6539" t="s">
        <v>122</v>
      </c>
      <c r="B6539" s="1">
        <v>43327</v>
      </c>
      <c r="C6539">
        <v>420.03</v>
      </c>
    </row>
    <row r="6540" spans="1:3" x14ac:dyDescent="0.2">
      <c r="A6540" t="s">
        <v>16689</v>
      </c>
      <c r="B6540" s="1">
        <v>43327</v>
      </c>
      <c r="C6540">
        <v>293.47000000000003</v>
      </c>
    </row>
    <row r="6541" spans="1:3" x14ac:dyDescent="0.2">
      <c r="A6541" t="s">
        <v>16689</v>
      </c>
      <c r="B6541" s="1">
        <v>43327</v>
      </c>
      <c r="C6541">
        <v>441.42</v>
      </c>
    </row>
    <row r="6542" spans="1:3" x14ac:dyDescent="0.2">
      <c r="A6542" t="s">
        <v>32</v>
      </c>
      <c r="B6542" s="1">
        <v>43327</v>
      </c>
      <c r="C6542">
        <v>129.87</v>
      </c>
    </row>
    <row r="6543" spans="1:3" x14ac:dyDescent="0.2">
      <c r="A6543" t="s">
        <v>26132</v>
      </c>
      <c r="B6543" s="1">
        <v>43327</v>
      </c>
      <c r="C6543">
        <v>86.9</v>
      </c>
    </row>
    <row r="6544" spans="1:3" x14ac:dyDescent="0.2">
      <c r="A6544" t="s">
        <v>12</v>
      </c>
      <c r="B6544" s="1">
        <v>43327</v>
      </c>
      <c r="C6544">
        <v>129.44</v>
      </c>
    </row>
    <row r="6545" spans="1:3" x14ac:dyDescent="0.2">
      <c r="A6545" t="s">
        <v>6139</v>
      </c>
      <c r="B6545" s="1">
        <v>43327</v>
      </c>
      <c r="C6545">
        <v>164.15</v>
      </c>
    </row>
    <row r="6546" spans="1:3" x14ac:dyDescent="0.2">
      <c r="A6546" t="s">
        <v>6139</v>
      </c>
      <c r="B6546" s="1">
        <v>43327</v>
      </c>
      <c r="C6546">
        <v>476.37</v>
      </c>
    </row>
    <row r="6547" spans="1:3" x14ac:dyDescent="0.2">
      <c r="A6547" t="s">
        <v>26121</v>
      </c>
      <c r="B6547" s="1">
        <v>43328</v>
      </c>
      <c r="C6547">
        <v>32.950000000000003</v>
      </c>
    </row>
    <row r="6548" spans="1:3" x14ac:dyDescent="0.2">
      <c r="A6548" t="s">
        <v>1851</v>
      </c>
      <c r="B6548" s="1">
        <v>43328</v>
      </c>
      <c r="C6548">
        <v>2786.9</v>
      </c>
    </row>
    <row r="6549" spans="1:3" x14ac:dyDescent="0.2">
      <c r="A6549" t="s">
        <v>227</v>
      </c>
      <c r="B6549" s="1">
        <v>43328</v>
      </c>
      <c r="C6549">
        <v>1026.82</v>
      </c>
    </row>
    <row r="6550" spans="1:3" x14ac:dyDescent="0.2">
      <c r="A6550" t="s">
        <v>18611</v>
      </c>
      <c r="B6550" s="1">
        <v>43328</v>
      </c>
      <c r="C6550">
        <v>485.36</v>
      </c>
    </row>
    <row r="6551" spans="1:3" x14ac:dyDescent="0.2">
      <c r="A6551" t="s">
        <v>15087</v>
      </c>
      <c r="B6551" s="1">
        <v>43328</v>
      </c>
      <c r="C6551">
        <v>485.36</v>
      </c>
    </row>
    <row r="6552" spans="1:3" x14ac:dyDescent="0.2">
      <c r="A6552" t="s">
        <v>137</v>
      </c>
      <c r="B6552" s="1">
        <v>43328</v>
      </c>
      <c r="C6552">
        <v>812.52</v>
      </c>
    </row>
    <row r="6553" spans="1:3" x14ac:dyDescent="0.2">
      <c r="A6553" t="s">
        <v>223</v>
      </c>
      <c r="B6553" s="1">
        <v>43328</v>
      </c>
      <c r="C6553">
        <v>1026.82</v>
      </c>
    </row>
    <row r="6554" spans="1:3" x14ac:dyDescent="0.2">
      <c r="A6554" t="s">
        <v>25285</v>
      </c>
      <c r="B6554" s="1">
        <v>43328</v>
      </c>
      <c r="C6554">
        <v>16.18</v>
      </c>
    </row>
    <row r="6555" spans="1:3" x14ac:dyDescent="0.2">
      <c r="A6555" t="s">
        <v>25285</v>
      </c>
      <c r="B6555" s="1">
        <v>43328</v>
      </c>
      <c r="C6555">
        <v>647.28</v>
      </c>
    </row>
    <row r="6556" spans="1:3" x14ac:dyDescent="0.2">
      <c r="A6556" t="s">
        <v>222</v>
      </c>
      <c r="B6556" s="1">
        <v>43328</v>
      </c>
      <c r="C6556">
        <v>1819.14</v>
      </c>
    </row>
    <row r="6557" spans="1:3" x14ac:dyDescent="0.2">
      <c r="A6557" t="s">
        <v>236</v>
      </c>
      <c r="B6557" s="1">
        <v>43328</v>
      </c>
      <c r="C6557">
        <v>1668.21</v>
      </c>
    </row>
    <row r="6558" spans="1:3" x14ac:dyDescent="0.2">
      <c r="A6558" t="s">
        <v>5269</v>
      </c>
      <c r="B6558" s="1">
        <v>43328</v>
      </c>
      <c r="C6558">
        <v>16.18</v>
      </c>
    </row>
    <row r="6559" spans="1:3" x14ac:dyDescent="0.2">
      <c r="A6559" t="s">
        <v>5269</v>
      </c>
      <c r="B6559" s="1">
        <v>43328</v>
      </c>
      <c r="C6559">
        <v>1131.94</v>
      </c>
    </row>
    <row r="6560" spans="1:3" x14ac:dyDescent="0.2">
      <c r="A6560" t="s">
        <v>224</v>
      </c>
      <c r="B6560" s="1">
        <v>43328</v>
      </c>
      <c r="C6560">
        <v>1835.28</v>
      </c>
    </row>
    <row r="6561" spans="1:3" x14ac:dyDescent="0.2">
      <c r="A6561" t="s">
        <v>144</v>
      </c>
      <c r="B6561" s="1">
        <v>43328</v>
      </c>
      <c r="C6561">
        <v>1026.82</v>
      </c>
    </row>
    <row r="6562" spans="1:3" x14ac:dyDescent="0.2">
      <c r="A6562" t="s">
        <v>16689</v>
      </c>
      <c r="B6562" s="1">
        <v>43328</v>
      </c>
      <c r="C6562">
        <v>2843.96</v>
      </c>
    </row>
    <row r="6563" spans="1:3" x14ac:dyDescent="0.2">
      <c r="A6563" t="s">
        <v>13523</v>
      </c>
      <c r="B6563" s="1">
        <v>43328</v>
      </c>
      <c r="C6563">
        <v>252.64</v>
      </c>
    </row>
    <row r="6564" spans="1:3" x14ac:dyDescent="0.2">
      <c r="A6564" t="s">
        <v>26122</v>
      </c>
      <c r="B6564" s="1">
        <v>43328</v>
      </c>
      <c r="C6564">
        <v>45</v>
      </c>
    </row>
    <row r="6565" spans="1:3" x14ac:dyDescent="0.2">
      <c r="A6565" t="s">
        <v>26123</v>
      </c>
      <c r="B6565" s="1">
        <v>43328</v>
      </c>
      <c r="C6565">
        <v>39.9</v>
      </c>
    </row>
    <row r="6566" spans="1:3" x14ac:dyDescent="0.2">
      <c r="A6566" t="s">
        <v>4927</v>
      </c>
      <c r="B6566" s="1">
        <v>43328</v>
      </c>
      <c r="C6566">
        <v>899.57</v>
      </c>
    </row>
    <row r="6567" spans="1:3" x14ac:dyDescent="0.2">
      <c r="A6567" t="s">
        <v>3167</v>
      </c>
      <c r="B6567" s="1">
        <v>43328</v>
      </c>
      <c r="C6567">
        <v>297.02999999999997</v>
      </c>
    </row>
    <row r="6568" spans="1:3" x14ac:dyDescent="0.2">
      <c r="A6568" t="s">
        <v>228</v>
      </c>
      <c r="B6568" s="1">
        <v>43328</v>
      </c>
      <c r="C6568">
        <v>1867.64</v>
      </c>
    </row>
    <row r="6569" spans="1:3" x14ac:dyDescent="0.2">
      <c r="A6569" t="s">
        <v>26124</v>
      </c>
      <c r="B6569" s="1">
        <v>43328</v>
      </c>
      <c r="C6569">
        <v>283.51</v>
      </c>
    </row>
    <row r="6570" spans="1:3" x14ac:dyDescent="0.2">
      <c r="A6570" t="s">
        <v>10806</v>
      </c>
      <c r="B6570" s="1">
        <v>43328</v>
      </c>
      <c r="C6570">
        <v>18.7</v>
      </c>
    </row>
    <row r="6571" spans="1:3" x14ac:dyDescent="0.2">
      <c r="A6571" t="s">
        <v>26125</v>
      </c>
      <c r="B6571" s="1">
        <v>43328</v>
      </c>
      <c r="C6571">
        <v>35.1</v>
      </c>
    </row>
    <row r="6572" spans="1:3" x14ac:dyDescent="0.2">
      <c r="A6572" t="s">
        <v>3791</v>
      </c>
      <c r="B6572" s="1">
        <v>43328</v>
      </c>
      <c r="C6572">
        <v>237.39</v>
      </c>
    </row>
    <row r="6573" spans="1:3" x14ac:dyDescent="0.2">
      <c r="A6573" t="s">
        <v>4203</v>
      </c>
      <c r="B6573" s="1">
        <v>43328</v>
      </c>
      <c r="C6573">
        <v>274.79000000000002</v>
      </c>
    </row>
    <row r="6574" spans="1:3" x14ac:dyDescent="0.2">
      <c r="A6574" t="s">
        <v>20401</v>
      </c>
      <c r="B6574" s="1">
        <v>43328</v>
      </c>
      <c r="C6574">
        <v>237.39</v>
      </c>
    </row>
    <row r="6575" spans="1:3" x14ac:dyDescent="0.2">
      <c r="A6575" t="s">
        <v>3998</v>
      </c>
      <c r="B6575" s="1">
        <v>43328</v>
      </c>
      <c r="C6575">
        <v>43.9</v>
      </c>
    </row>
    <row r="6576" spans="1:3" x14ac:dyDescent="0.2">
      <c r="A6576" t="s">
        <v>26126</v>
      </c>
      <c r="B6576" s="1">
        <v>43328</v>
      </c>
      <c r="C6576">
        <v>25.2</v>
      </c>
    </row>
    <row r="6577" spans="1:3" x14ac:dyDescent="0.2">
      <c r="A6577" t="s">
        <v>20667</v>
      </c>
      <c r="B6577" s="1">
        <v>43328</v>
      </c>
      <c r="C6577">
        <v>274.79000000000002</v>
      </c>
    </row>
    <row r="6578" spans="1:3" x14ac:dyDescent="0.2">
      <c r="A6578" t="s">
        <v>25372</v>
      </c>
      <c r="B6578" s="1">
        <v>43328</v>
      </c>
      <c r="C6578">
        <v>41.59</v>
      </c>
    </row>
    <row r="6579" spans="1:3" x14ac:dyDescent="0.2">
      <c r="A6579" t="s">
        <v>18841</v>
      </c>
      <c r="B6579" s="1">
        <v>43328</v>
      </c>
      <c r="C6579">
        <v>207.58</v>
      </c>
    </row>
    <row r="6580" spans="1:3" x14ac:dyDescent="0.2">
      <c r="A6580" t="s">
        <v>323</v>
      </c>
      <c r="B6580" s="1">
        <v>43328</v>
      </c>
      <c r="C6580">
        <v>154.35</v>
      </c>
    </row>
    <row r="6581" spans="1:3" x14ac:dyDescent="0.2">
      <c r="A6581" t="s">
        <v>1006</v>
      </c>
      <c r="B6581" s="1">
        <v>43328</v>
      </c>
      <c r="C6581">
        <v>606.89</v>
      </c>
    </row>
    <row r="6582" spans="1:3" x14ac:dyDescent="0.2">
      <c r="A6582" t="s">
        <v>14708</v>
      </c>
      <c r="B6582" s="1">
        <v>43328</v>
      </c>
      <c r="C6582">
        <v>67.989999999999995</v>
      </c>
    </row>
    <row r="6583" spans="1:3" x14ac:dyDescent="0.2">
      <c r="A6583" t="s">
        <v>2395</v>
      </c>
      <c r="B6583" s="1">
        <v>43328</v>
      </c>
      <c r="C6583">
        <v>100.99</v>
      </c>
    </row>
    <row r="6584" spans="1:3" x14ac:dyDescent="0.2">
      <c r="A6584" t="s">
        <v>3830</v>
      </c>
      <c r="B6584" s="1">
        <v>43328</v>
      </c>
      <c r="C6584">
        <v>298.66000000000003</v>
      </c>
    </row>
    <row r="6585" spans="1:3" x14ac:dyDescent="0.2">
      <c r="A6585" t="s">
        <v>26127</v>
      </c>
      <c r="B6585" s="1">
        <v>43328</v>
      </c>
      <c r="C6585">
        <v>483.96</v>
      </c>
    </row>
    <row r="6586" spans="1:3" x14ac:dyDescent="0.2">
      <c r="A6586" t="s">
        <v>15103</v>
      </c>
      <c r="B6586" s="1">
        <v>43328</v>
      </c>
      <c r="C6586">
        <v>28.98</v>
      </c>
    </row>
    <row r="6587" spans="1:3" x14ac:dyDescent="0.2">
      <c r="A6587" t="s">
        <v>11821</v>
      </c>
      <c r="B6587" s="1">
        <v>43328</v>
      </c>
      <c r="C6587">
        <v>72.39</v>
      </c>
    </row>
    <row r="6588" spans="1:3" x14ac:dyDescent="0.2">
      <c r="A6588" t="s">
        <v>10530</v>
      </c>
      <c r="B6588" s="1">
        <v>43328</v>
      </c>
      <c r="C6588">
        <v>274.79000000000002</v>
      </c>
    </row>
    <row r="6589" spans="1:3" x14ac:dyDescent="0.2">
      <c r="A6589" t="s">
        <v>14279</v>
      </c>
      <c r="B6589" s="1">
        <v>43328</v>
      </c>
      <c r="C6589">
        <v>1453.32</v>
      </c>
    </row>
    <row r="6590" spans="1:3" x14ac:dyDescent="0.2">
      <c r="A6590" t="s">
        <v>26128</v>
      </c>
      <c r="B6590" s="1">
        <v>43328</v>
      </c>
      <c r="C6590">
        <v>145.85</v>
      </c>
    </row>
    <row r="6591" spans="1:3" x14ac:dyDescent="0.2">
      <c r="A6591" t="s">
        <v>25373</v>
      </c>
      <c r="B6591" s="1">
        <v>43328</v>
      </c>
      <c r="C6591">
        <v>67.989999999999995</v>
      </c>
    </row>
    <row r="6592" spans="1:3" x14ac:dyDescent="0.2">
      <c r="A6592" t="s">
        <v>3826</v>
      </c>
      <c r="B6592" s="1">
        <v>43328</v>
      </c>
      <c r="C6592">
        <v>945.23</v>
      </c>
    </row>
    <row r="6593" spans="1:3" x14ac:dyDescent="0.2">
      <c r="A6593" t="s">
        <v>3825</v>
      </c>
      <c r="B6593" s="1">
        <v>43328</v>
      </c>
      <c r="C6593">
        <v>256.08999999999997</v>
      </c>
    </row>
    <row r="6594" spans="1:3" x14ac:dyDescent="0.2">
      <c r="A6594" t="s">
        <v>8646</v>
      </c>
      <c r="B6594" s="1">
        <v>43328</v>
      </c>
      <c r="C6594">
        <v>256.08999999999997</v>
      </c>
    </row>
    <row r="6595" spans="1:3" x14ac:dyDescent="0.2">
      <c r="A6595" t="s">
        <v>18842</v>
      </c>
      <c r="B6595" s="1">
        <v>43328</v>
      </c>
      <c r="C6595">
        <v>67.989999999999995</v>
      </c>
    </row>
    <row r="6596" spans="1:3" x14ac:dyDescent="0.2">
      <c r="A6596" t="s">
        <v>3824</v>
      </c>
      <c r="B6596" s="1">
        <v>43328</v>
      </c>
      <c r="C6596">
        <v>256.08999999999997</v>
      </c>
    </row>
    <row r="6597" spans="1:3" x14ac:dyDescent="0.2">
      <c r="A6597" t="s">
        <v>9451</v>
      </c>
      <c r="B6597" s="1">
        <v>43328</v>
      </c>
      <c r="C6597">
        <v>237.39</v>
      </c>
    </row>
    <row r="6598" spans="1:3" x14ac:dyDescent="0.2">
      <c r="A6598" t="s">
        <v>3823</v>
      </c>
      <c r="B6598" s="1">
        <v>43328</v>
      </c>
      <c r="C6598">
        <v>115.29</v>
      </c>
    </row>
    <row r="6599" spans="1:3" x14ac:dyDescent="0.2">
      <c r="A6599" t="s">
        <v>2396</v>
      </c>
      <c r="B6599" s="1">
        <v>43328</v>
      </c>
      <c r="C6599">
        <v>25.2</v>
      </c>
    </row>
    <row r="6600" spans="1:3" x14ac:dyDescent="0.2">
      <c r="A6600" t="s">
        <v>25374</v>
      </c>
      <c r="B6600" s="1">
        <v>43328</v>
      </c>
      <c r="C6600">
        <v>256.08999999999997</v>
      </c>
    </row>
    <row r="6601" spans="1:3" x14ac:dyDescent="0.2">
      <c r="A6601" t="s">
        <v>10820</v>
      </c>
      <c r="B6601" s="1">
        <v>43328</v>
      </c>
      <c r="C6601">
        <v>32.79</v>
      </c>
    </row>
    <row r="6602" spans="1:3" x14ac:dyDescent="0.2">
      <c r="A6602" t="s">
        <v>23385</v>
      </c>
      <c r="B6602" s="1">
        <v>43328</v>
      </c>
      <c r="C6602">
        <v>256.08999999999997</v>
      </c>
    </row>
    <row r="6603" spans="1:3" x14ac:dyDescent="0.2">
      <c r="A6603" t="s">
        <v>4284</v>
      </c>
      <c r="B6603" s="1">
        <v>43328</v>
      </c>
      <c r="C6603">
        <v>67.989999999999995</v>
      </c>
    </row>
    <row r="6604" spans="1:3" x14ac:dyDescent="0.2">
      <c r="A6604" t="s">
        <v>17525</v>
      </c>
      <c r="B6604" s="1">
        <v>43328</v>
      </c>
      <c r="C6604">
        <v>274.79000000000002</v>
      </c>
    </row>
    <row r="6605" spans="1:3" x14ac:dyDescent="0.2">
      <c r="A6605" t="s">
        <v>14709</v>
      </c>
      <c r="B6605" s="1">
        <v>43328</v>
      </c>
      <c r="C6605">
        <v>160.38999999999999</v>
      </c>
    </row>
    <row r="6606" spans="1:3" x14ac:dyDescent="0.2">
      <c r="A6606" t="s">
        <v>3828</v>
      </c>
      <c r="B6606" s="1">
        <v>43328</v>
      </c>
      <c r="C6606">
        <v>172.89</v>
      </c>
    </row>
    <row r="6607" spans="1:3" x14ac:dyDescent="0.2">
      <c r="A6607" t="s">
        <v>25375</v>
      </c>
      <c r="B6607" s="1">
        <v>43328</v>
      </c>
      <c r="C6607">
        <v>32.79</v>
      </c>
    </row>
    <row r="6608" spans="1:3" x14ac:dyDescent="0.2">
      <c r="A6608" t="s">
        <v>23863</v>
      </c>
      <c r="B6608" s="1">
        <v>43328</v>
      </c>
      <c r="C6608">
        <v>86.69</v>
      </c>
    </row>
    <row r="6609" spans="1:3" x14ac:dyDescent="0.2">
      <c r="A6609" t="s">
        <v>3790</v>
      </c>
      <c r="B6609" s="1">
        <v>43328</v>
      </c>
      <c r="C6609">
        <v>25.45</v>
      </c>
    </row>
    <row r="6610" spans="1:3" x14ac:dyDescent="0.2">
      <c r="A6610" t="s">
        <v>3831</v>
      </c>
      <c r="B6610" s="1">
        <v>43328</v>
      </c>
      <c r="C6610">
        <v>72.39</v>
      </c>
    </row>
    <row r="6611" spans="1:3" x14ac:dyDescent="0.2">
      <c r="A6611" t="s">
        <v>18843</v>
      </c>
      <c r="B6611" s="1">
        <v>43328</v>
      </c>
      <c r="C6611">
        <v>440.88</v>
      </c>
    </row>
    <row r="6612" spans="1:3" x14ac:dyDescent="0.2">
      <c r="A6612" t="s">
        <v>16617</v>
      </c>
      <c r="B6612" s="1">
        <v>43328</v>
      </c>
      <c r="C6612">
        <v>143.78</v>
      </c>
    </row>
    <row r="6613" spans="1:3" x14ac:dyDescent="0.2">
      <c r="A6613" t="s">
        <v>22438</v>
      </c>
      <c r="B6613" s="1">
        <v>43328</v>
      </c>
      <c r="C6613">
        <v>67.989999999999995</v>
      </c>
    </row>
    <row r="6614" spans="1:3" x14ac:dyDescent="0.2">
      <c r="A6614" t="s">
        <v>4363</v>
      </c>
      <c r="B6614" s="1">
        <v>43328</v>
      </c>
      <c r="C6614">
        <v>179.67</v>
      </c>
    </row>
    <row r="6615" spans="1:3" x14ac:dyDescent="0.2">
      <c r="A6615" t="s">
        <v>2896</v>
      </c>
      <c r="B6615" s="1">
        <v>43328</v>
      </c>
      <c r="C6615">
        <v>258.89999999999998</v>
      </c>
    </row>
    <row r="6616" spans="1:3" x14ac:dyDescent="0.2">
      <c r="A6616" t="s">
        <v>16640</v>
      </c>
      <c r="B6616" s="1">
        <v>43328</v>
      </c>
      <c r="C6616">
        <v>247.96</v>
      </c>
    </row>
    <row r="6617" spans="1:3" x14ac:dyDescent="0.2">
      <c r="A6617" t="s">
        <v>3842</v>
      </c>
      <c r="B6617" s="1">
        <v>43328</v>
      </c>
      <c r="C6617">
        <v>127.39</v>
      </c>
    </row>
    <row r="6618" spans="1:3" x14ac:dyDescent="0.2">
      <c r="A6618" t="s">
        <v>20812</v>
      </c>
      <c r="B6618" s="1">
        <v>43328</v>
      </c>
      <c r="C6618">
        <v>237.39</v>
      </c>
    </row>
    <row r="6619" spans="1:3" x14ac:dyDescent="0.2">
      <c r="A6619" t="s">
        <v>11326</v>
      </c>
      <c r="B6619" s="1">
        <v>43328</v>
      </c>
      <c r="C6619">
        <v>256.08999999999997</v>
      </c>
    </row>
    <row r="6620" spans="1:3" x14ac:dyDescent="0.2">
      <c r="A6620" t="s">
        <v>5097</v>
      </c>
      <c r="B6620" s="1">
        <v>43328</v>
      </c>
      <c r="C6620">
        <v>160.38999999999999</v>
      </c>
    </row>
    <row r="6621" spans="1:3" x14ac:dyDescent="0.2">
      <c r="A6621" t="s">
        <v>184</v>
      </c>
      <c r="B6621" s="1">
        <v>43328</v>
      </c>
      <c r="C6621">
        <v>37.75</v>
      </c>
    </row>
    <row r="6622" spans="1:3" x14ac:dyDescent="0.2">
      <c r="A6622" t="s">
        <v>12</v>
      </c>
      <c r="B6622" s="1">
        <v>43328</v>
      </c>
      <c r="C6622">
        <v>262.27999999999997</v>
      </c>
    </row>
    <row r="6623" spans="1:3" x14ac:dyDescent="0.2">
      <c r="A6623" t="s">
        <v>1090</v>
      </c>
      <c r="B6623" s="1">
        <v>43329</v>
      </c>
      <c r="C6623">
        <v>283.74</v>
      </c>
    </row>
    <row r="6624" spans="1:3" x14ac:dyDescent="0.2">
      <c r="A6624" t="s">
        <v>18518</v>
      </c>
      <c r="B6624" s="1">
        <v>43329</v>
      </c>
      <c r="C6624">
        <v>155.94999999999999</v>
      </c>
    </row>
    <row r="6625" spans="1:3" x14ac:dyDescent="0.2">
      <c r="A6625" t="s">
        <v>6560</v>
      </c>
      <c r="B6625" s="1">
        <v>43329</v>
      </c>
      <c r="C6625">
        <v>583.41999999999996</v>
      </c>
    </row>
    <row r="6626" spans="1:3" x14ac:dyDescent="0.2">
      <c r="A6626" t="s">
        <v>6560</v>
      </c>
      <c r="B6626" s="1">
        <v>43329</v>
      </c>
      <c r="C6626">
        <v>130.5</v>
      </c>
    </row>
    <row r="6627" spans="1:3" x14ac:dyDescent="0.2">
      <c r="A6627" t="s">
        <v>29</v>
      </c>
      <c r="B6627" s="1">
        <v>43329</v>
      </c>
      <c r="C6627">
        <v>400</v>
      </c>
    </row>
    <row r="6628" spans="1:3" x14ac:dyDescent="0.2">
      <c r="A6628" t="s">
        <v>4663</v>
      </c>
      <c r="B6628" s="1">
        <v>43329</v>
      </c>
      <c r="C6628">
        <v>35.97</v>
      </c>
    </row>
    <row r="6629" spans="1:3" x14ac:dyDescent="0.2">
      <c r="A6629" t="s">
        <v>184</v>
      </c>
      <c r="B6629" s="1">
        <v>43332</v>
      </c>
      <c r="C6629">
        <v>39</v>
      </c>
    </row>
    <row r="6630" spans="1:3" x14ac:dyDescent="0.2">
      <c r="A6630" t="s">
        <v>184</v>
      </c>
      <c r="B6630" s="1">
        <v>43332</v>
      </c>
      <c r="C6630">
        <v>23.25</v>
      </c>
    </row>
    <row r="6631" spans="1:3" x14ac:dyDescent="0.2">
      <c r="A6631" t="s">
        <v>383</v>
      </c>
      <c r="B6631" s="1">
        <v>43332</v>
      </c>
      <c r="C6631">
        <v>37.9</v>
      </c>
    </row>
    <row r="6632" spans="1:3" x14ac:dyDescent="0.2">
      <c r="A6632" t="s">
        <v>2842</v>
      </c>
      <c r="B6632" s="1">
        <v>43332</v>
      </c>
      <c r="C6632">
        <v>512.58000000000004</v>
      </c>
    </row>
    <row r="6633" spans="1:3" x14ac:dyDescent="0.2">
      <c r="A6633" t="s">
        <v>326</v>
      </c>
      <c r="B6633" s="1">
        <v>43332</v>
      </c>
      <c r="C6633">
        <v>291.52</v>
      </c>
    </row>
    <row r="6634" spans="1:3" x14ac:dyDescent="0.2">
      <c r="A6634" t="s">
        <v>12294</v>
      </c>
      <c r="B6634" s="1">
        <v>43332</v>
      </c>
      <c r="C6634">
        <v>575.29999999999995</v>
      </c>
    </row>
    <row r="6635" spans="1:3" x14ac:dyDescent="0.2">
      <c r="A6635" t="s">
        <v>17121</v>
      </c>
      <c r="B6635" s="1">
        <v>43332</v>
      </c>
      <c r="C6635">
        <v>96.7</v>
      </c>
    </row>
    <row r="6636" spans="1:3" x14ac:dyDescent="0.2">
      <c r="A6636" t="s">
        <v>2938</v>
      </c>
      <c r="B6636" s="1">
        <v>43332</v>
      </c>
      <c r="C6636">
        <v>908.35</v>
      </c>
    </row>
    <row r="6637" spans="1:3" x14ac:dyDescent="0.2">
      <c r="A6637" t="s">
        <v>17121</v>
      </c>
      <c r="B6637" s="1">
        <v>43332</v>
      </c>
      <c r="C6637">
        <v>641.58000000000004</v>
      </c>
    </row>
    <row r="6638" spans="1:3" x14ac:dyDescent="0.2">
      <c r="A6638" t="s">
        <v>17121</v>
      </c>
      <c r="B6638" s="1">
        <v>43332</v>
      </c>
      <c r="C6638">
        <v>711.81</v>
      </c>
    </row>
    <row r="6639" spans="1:3" x14ac:dyDescent="0.2">
      <c r="A6639" t="s">
        <v>3762</v>
      </c>
      <c r="B6639" s="1">
        <v>43332</v>
      </c>
      <c r="C6639">
        <v>810.01</v>
      </c>
    </row>
    <row r="6640" spans="1:3" x14ac:dyDescent="0.2">
      <c r="A6640" t="s">
        <v>374</v>
      </c>
      <c r="B6640" s="1">
        <v>43332</v>
      </c>
      <c r="C6640">
        <v>161.69999999999999</v>
      </c>
    </row>
    <row r="6641" spans="1:3" x14ac:dyDescent="0.2">
      <c r="A6641" t="s">
        <v>3762</v>
      </c>
      <c r="B6641" s="1">
        <v>43332</v>
      </c>
      <c r="C6641">
        <v>540.21</v>
      </c>
    </row>
    <row r="6642" spans="1:3" x14ac:dyDescent="0.2">
      <c r="A6642" t="s">
        <v>374</v>
      </c>
      <c r="B6642" s="1">
        <v>43332</v>
      </c>
      <c r="C6642">
        <v>2182.12</v>
      </c>
    </row>
    <row r="6643" spans="1:3" x14ac:dyDescent="0.2">
      <c r="A6643" t="s">
        <v>158</v>
      </c>
      <c r="B6643" s="1">
        <v>43332</v>
      </c>
      <c r="C6643">
        <v>32.97</v>
      </c>
    </row>
    <row r="6644" spans="1:3" x14ac:dyDescent="0.2">
      <c r="A6644" t="s">
        <v>2292</v>
      </c>
      <c r="B6644" s="1">
        <v>43332</v>
      </c>
      <c r="C6644">
        <v>71.8</v>
      </c>
    </row>
    <row r="6645" spans="1:3" x14ac:dyDescent="0.2">
      <c r="A6645" t="s">
        <v>2292</v>
      </c>
      <c r="B6645" s="1">
        <v>43332</v>
      </c>
      <c r="C6645">
        <v>83.8</v>
      </c>
    </row>
    <row r="6646" spans="1:3" x14ac:dyDescent="0.2">
      <c r="A6646" t="s">
        <v>26120</v>
      </c>
      <c r="B6646" s="1">
        <v>43332</v>
      </c>
      <c r="C6646">
        <v>86.9</v>
      </c>
    </row>
    <row r="6647" spans="1:3" x14ac:dyDescent="0.2">
      <c r="A6647" t="s">
        <v>46</v>
      </c>
      <c r="B6647" s="1">
        <v>43332</v>
      </c>
      <c r="C6647">
        <v>62.47</v>
      </c>
    </row>
    <row r="6648" spans="1:3" x14ac:dyDescent="0.2">
      <c r="A6648" t="s">
        <v>26069</v>
      </c>
      <c r="B6648" s="1">
        <v>43332</v>
      </c>
      <c r="C6648">
        <v>527.34</v>
      </c>
    </row>
    <row r="6649" spans="1:3" x14ac:dyDescent="0.2">
      <c r="A6649" t="s">
        <v>12460</v>
      </c>
      <c r="B6649" s="1">
        <v>43332</v>
      </c>
      <c r="C6649">
        <v>437.5</v>
      </c>
    </row>
    <row r="6650" spans="1:3" x14ac:dyDescent="0.2">
      <c r="A6650" t="s">
        <v>16960</v>
      </c>
      <c r="B6650" s="1">
        <v>43332</v>
      </c>
      <c r="C6650">
        <v>1503.46</v>
      </c>
    </row>
    <row r="6651" spans="1:3" x14ac:dyDescent="0.2">
      <c r="A6651" t="s">
        <v>481</v>
      </c>
      <c r="B6651" s="1">
        <v>43332</v>
      </c>
      <c r="C6651">
        <v>2993.67</v>
      </c>
    </row>
    <row r="6652" spans="1:3" x14ac:dyDescent="0.2">
      <c r="A6652" t="s">
        <v>34</v>
      </c>
      <c r="B6652" s="1">
        <v>43332</v>
      </c>
      <c r="C6652">
        <v>194.5</v>
      </c>
    </row>
    <row r="6653" spans="1:3" x14ac:dyDescent="0.2">
      <c r="A6653" t="s">
        <v>223</v>
      </c>
      <c r="B6653" s="1">
        <v>43332</v>
      </c>
      <c r="C6653">
        <v>791.93</v>
      </c>
    </row>
    <row r="6654" spans="1:3" x14ac:dyDescent="0.2">
      <c r="A6654" t="s">
        <v>26090</v>
      </c>
      <c r="B6654" s="1">
        <v>43332</v>
      </c>
      <c r="C6654">
        <v>303.5</v>
      </c>
    </row>
    <row r="6655" spans="1:3" x14ac:dyDescent="0.2">
      <c r="A6655" t="s">
        <v>12</v>
      </c>
      <c r="B6655" s="1">
        <v>43332</v>
      </c>
      <c r="C6655">
        <v>308.62</v>
      </c>
    </row>
    <row r="6656" spans="1:3" x14ac:dyDescent="0.2">
      <c r="A6656" t="s">
        <v>12</v>
      </c>
      <c r="B6656" s="1">
        <v>43332</v>
      </c>
      <c r="C6656">
        <v>106.62</v>
      </c>
    </row>
    <row r="6657" spans="1:3" x14ac:dyDescent="0.2">
      <c r="A6657" t="s">
        <v>12</v>
      </c>
      <c r="B6657" s="1">
        <v>43332</v>
      </c>
      <c r="C6657">
        <v>86.88</v>
      </c>
    </row>
    <row r="6658" spans="1:3" x14ac:dyDescent="0.2">
      <c r="A6658" t="s">
        <v>12</v>
      </c>
      <c r="B6658" s="1">
        <v>43332</v>
      </c>
      <c r="C6658">
        <v>126.75</v>
      </c>
    </row>
    <row r="6659" spans="1:3" x14ac:dyDescent="0.2">
      <c r="A6659" t="s">
        <v>324</v>
      </c>
      <c r="B6659" s="1">
        <v>43332</v>
      </c>
      <c r="C6659">
        <v>784.04</v>
      </c>
    </row>
    <row r="6660" spans="1:3" x14ac:dyDescent="0.2">
      <c r="A6660" t="s">
        <v>6139</v>
      </c>
      <c r="B6660" s="1">
        <v>43332</v>
      </c>
      <c r="C6660">
        <v>423.78</v>
      </c>
    </row>
    <row r="6661" spans="1:3" x14ac:dyDescent="0.2">
      <c r="A6661" t="s">
        <v>404</v>
      </c>
      <c r="B6661" s="1">
        <v>43332</v>
      </c>
      <c r="C6661">
        <v>356.04</v>
      </c>
    </row>
    <row r="6662" spans="1:3" x14ac:dyDescent="0.2">
      <c r="A6662" t="s">
        <v>10530</v>
      </c>
      <c r="B6662" s="1">
        <v>43332</v>
      </c>
      <c r="C6662">
        <v>260.3</v>
      </c>
    </row>
    <row r="6663" spans="1:3" x14ac:dyDescent="0.2">
      <c r="A6663" t="s">
        <v>232</v>
      </c>
      <c r="B6663" s="1">
        <v>43333</v>
      </c>
      <c r="C6663">
        <v>2021.72</v>
      </c>
    </row>
    <row r="6664" spans="1:3" x14ac:dyDescent="0.2">
      <c r="A6664" t="s">
        <v>308</v>
      </c>
      <c r="B6664" s="1">
        <v>43333</v>
      </c>
      <c r="C6664">
        <v>199.56</v>
      </c>
    </row>
    <row r="6665" spans="1:3" x14ac:dyDescent="0.2">
      <c r="A6665" t="s">
        <v>1851</v>
      </c>
      <c r="B6665" s="1">
        <v>43333</v>
      </c>
      <c r="C6665">
        <v>2427.13</v>
      </c>
    </row>
    <row r="6666" spans="1:3" x14ac:dyDescent="0.2">
      <c r="A6666" t="s">
        <v>307</v>
      </c>
      <c r="B6666" s="1">
        <v>43333</v>
      </c>
      <c r="C6666">
        <v>639.20000000000005</v>
      </c>
    </row>
    <row r="6667" spans="1:3" x14ac:dyDescent="0.2">
      <c r="A6667" t="s">
        <v>536</v>
      </c>
      <c r="B6667" s="1">
        <v>43333</v>
      </c>
      <c r="C6667">
        <v>342.98</v>
      </c>
    </row>
    <row r="6668" spans="1:3" x14ac:dyDescent="0.2">
      <c r="A6668" t="s">
        <v>3809</v>
      </c>
      <c r="B6668" s="1">
        <v>43333</v>
      </c>
      <c r="C6668">
        <v>256.08999999999997</v>
      </c>
    </row>
    <row r="6669" spans="1:3" x14ac:dyDescent="0.2">
      <c r="A6669" t="s">
        <v>148</v>
      </c>
      <c r="B6669" s="1">
        <v>43333</v>
      </c>
      <c r="C6669">
        <v>275.67</v>
      </c>
    </row>
    <row r="6670" spans="1:3" x14ac:dyDescent="0.2">
      <c r="A6670" t="s">
        <v>148</v>
      </c>
      <c r="B6670" s="1">
        <v>43333</v>
      </c>
      <c r="C6670">
        <v>134.68</v>
      </c>
    </row>
    <row r="6671" spans="1:3" x14ac:dyDescent="0.2">
      <c r="A6671" t="s">
        <v>1322</v>
      </c>
      <c r="B6671" s="1">
        <v>43333</v>
      </c>
      <c r="C6671">
        <v>326.79000000000002</v>
      </c>
    </row>
    <row r="6672" spans="1:3" x14ac:dyDescent="0.2">
      <c r="A6672" t="s">
        <v>436</v>
      </c>
      <c r="B6672" s="1">
        <v>43333</v>
      </c>
      <c r="C6672">
        <v>483.36</v>
      </c>
    </row>
    <row r="6673" spans="1:3" x14ac:dyDescent="0.2">
      <c r="A6673" t="s">
        <v>17121</v>
      </c>
      <c r="B6673" s="1">
        <v>43333</v>
      </c>
      <c r="C6673">
        <v>67.430000000000007</v>
      </c>
    </row>
    <row r="6674" spans="1:3" x14ac:dyDescent="0.2">
      <c r="A6674" t="s">
        <v>6139</v>
      </c>
      <c r="B6674" s="1">
        <v>43333</v>
      </c>
      <c r="C6674">
        <v>700.38</v>
      </c>
    </row>
    <row r="6675" spans="1:3" x14ac:dyDescent="0.2">
      <c r="A6675" t="s">
        <v>7822</v>
      </c>
      <c r="B6675" s="1">
        <v>43333</v>
      </c>
      <c r="C6675">
        <v>36.5</v>
      </c>
    </row>
    <row r="6676" spans="1:3" x14ac:dyDescent="0.2">
      <c r="A6676" t="s">
        <v>7822</v>
      </c>
      <c r="B6676" s="1">
        <v>43333</v>
      </c>
      <c r="C6676">
        <v>46.25</v>
      </c>
    </row>
    <row r="6677" spans="1:3" x14ac:dyDescent="0.2">
      <c r="A6677" t="s">
        <v>46</v>
      </c>
      <c r="B6677" s="1">
        <v>43333</v>
      </c>
      <c r="C6677">
        <v>74.44</v>
      </c>
    </row>
    <row r="6678" spans="1:3" x14ac:dyDescent="0.2">
      <c r="A6678" t="s">
        <v>257</v>
      </c>
      <c r="B6678" s="1">
        <v>43333</v>
      </c>
      <c r="C6678">
        <v>1312.5</v>
      </c>
    </row>
    <row r="6679" spans="1:3" x14ac:dyDescent="0.2">
      <c r="A6679" t="s">
        <v>12</v>
      </c>
      <c r="B6679" s="1">
        <v>43333</v>
      </c>
      <c r="C6679">
        <v>413.78</v>
      </c>
    </row>
    <row r="6680" spans="1:3" x14ac:dyDescent="0.2">
      <c r="A6680" t="s">
        <v>7822</v>
      </c>
      <c r="B6680" s="1">
        <v>43333</v>
      </c>
      <c r="C6680">
        <v>87.48</v>
      </c>
    </row>
    <row r="6681" spans="1:3" x14ac:dyDescent="0.2">
      <c r="A6681" t="s">
        <v>7822</v>
      </c>
      <c r="B6681" s="1">
        <v>43333</v>
      </c>
      <c r="C6681">
        <v>37</v>
      </c>
    </row>
    <row r="6682" spans="1:3" x14ac:dyDescent="0.2">
      <c r="A6682" t="s">
        <v>7822</v>
      </c>
      <c r="B6682" s="1">
        <v>43333</v>
      </c>
      <c r="C6682">
        <v>104.73</v>
      </c>
    </row>
    <row r="6683" spans="1:3" x14ac:dyDescent="0.2">
      <c r="A6683" t="s">
        <v>4663</v>
      </c>
      <c r="B6683" s="1">
        <v>43333</v>
      </c>
      <c r="C6683">
        <v>5</v>
      </c>
    </row>
    <row r="6684" spans="1:3" x14ac:dyDescent="0.2">
      <c r="A6684" t="s">
        <v>25672</v>
      </c>
      <c r="B6684" s="1">
        <v>43334</v>
      </c>
      <c r="C6684">
        <v>398.35</v>
      </c>
    </row>
    <row r="6685" spans="1:3" x14ac:dyDescent="0.2">
      <c r="A6685" t="s">
        <v>16424</v>
      </c>
      <c r="B6685" s="1">
        <v>43334</v>
      </c>
      <c r="C6685">
        <v>91.5</v>
      </c>
    </row>
    <row r="6686" spans="1:3" x14ac:dyDescent="0.2">
      <c r="A6686" t="s">
        <v>3826</v>
      </c>
      <c r="B6686" s="1">
        <v>43334</v>
      </c>
      <c r="C6686">
        <v>197.5</v>
      </c>
    </row>
    <row r="6687" spans="1:3" x14ac:dyDescent="0.2">
      <c r="A6687" t="s">
        <v>11552</v>
      </c>
      <c r="B6687" s="1">
        <v>43334</v>
      </c>
      <c r="C6687">
        <v>207.5</v>
      </c>
    </row>
    <row r="6688" spans="1:3" x14ac:dyDescent="0.2">
      <c r="A6688" t="s">
        <v>18843</v>
      </c>
      <c r="B6688" s="1">
        <v>43334</v>
      </c>
      <c r="C6688">
        <v>136.16999999999999</v>
      </c>
    </row>
    <row r="6689" spans="1:3" x14ac:dyDescent="0.2">
      <c r="A6689" t="s">
        <v>15558</v>
      </c>
      <c r="B6689" s="1">
        <v>43334</v>
      </c>
      <c r="C6689">
        <v>32.5</v>
      </c>
    </row>
    <row r="6690" spans="1:3" x14ac:dyDescent="0.2">
      <c r="A6690" t="s">
        <v>3827</v>
      </c>
      <c r="B6690" s="1">
        <v>43334</v>
      </c>
      <c r="C6690">
        <v>487.09</v>
      </c>
    </row>
    <row r="6691" spans="1:3" x14ac:dyDescent="0.2">
      <c r="A6691" t="s">
        <v>26118</v>
      </c>
      <c r="B6691" s="1">
        <v>43334</v>
      </c>
      <c r="C6691">
        <v>51.95</v>
      </c>
    </row>
    <row r="6692" spans="1:3" x14ac:dyDescent="0.2">
      <c r="A6692" t="s">
        <v>26119</v>
      </c>
      <c r="B6692" s="1">
        <v>43334</v>
      </c>
      <c r="C6692">
        <v>41.6</v>
      </c>
    </row>
    <row r="6693" spans="1:3" x14ac:dyDescent="0.2">
      <c r="A6693" t="s">
        <v>24493</v>
      </c>
      <c r="B6693" s="1">
        <v>43334</v>
      </c>
      <c r="C6693">
        <v>55.9</v>
      </c>
    </row>
    <row r="6694" spans="1:3" x14ac:dyDescent="0.2">
      <c r="A6694" t="s">
        <v>44</v>
      </c>
      <c r="B6694" s="1">
        <v>43334</v>
      </c>
      <c r="C6694">
        <v>826.41</v>
      </c>
    </row>
    <row r="6695" spans="1:3" x14ac:dyDescent="0.2">
      <c r="A6695" t="s">
        <v>590</v>
      </c>
      <c r="B6695" s="1">
        <v>43334</v>
      </c>
      <c r="C6695">
        <v>306.48</v>
      </c>
    </row>
    <row r="6696" spans="1:3" x14ac:dyDescent="0.2">
      <c r="A6696" t="s">
        <v>5606</v>
      </c>
      <c r="B6696" s="1">
        <v>43334</v>
      </c>
      <c r="C6696">
        <v>91.75</v>
      </c>
    </row>
    <row r="6697" spans="1:3" x14ac:dyDescent="0.2">
      <c r="A6697" t="s">
        <v>24605</v>
      </c>
      <c r="B6697" s="1">
        <v>43334</v>
      </c>
      <c r="C6697">
        <v>87</v>
      </c>
    </row>
    <row r="6698" spans="1:3" x14ac:dyDescent="0.2">
      <c r="A6698" t="s">
        <v>12</v>
      </c>
      <c r="B6698" s="1">
        <v>43334</v>
      </c>
      <c r="C6698">
        <v>196.46</v>
      </c>
    </row>
    <row r="6699" spans="1:3" x14ac:dyDescent="0.2">
      <c r="A6699" t="s">
        <v>4772</v>
      </c>
      <c r="B6699" s="1">
        <v>43334</v>
      </c>
      <c r="C6699">
        <v>435.54</v>
      </c>
    </row>
    <row r="6700" spans="1:3" x14ac:dyDescent="0.2">
      <c r="A6700" t="s">
        <v>25304</v>
      </c>
      <c r="B6700" s="1">
        <v>43335</v>
      </c>
      <c r="C6700">
        <v>146.25</v>
      </c>
    </row>
    <row r="6701" spans="1:3" x14ac:dyDescent="0.2">
      <c r="A6701" t="s">
        <v>1602</v>
      </c>
      <c r="B6701" s="1">
        <v>43335</v>
      </c>
      <c r="C6701">
        <v>296.94</v>
      </c>
    </row>
    <row r="6702" spans="1:3" x14ac:dyDescent="0.2">
      <c r="A6702" t="s">
        <v>6139</v>
      </c>
      <c r="B6702" s="1">
        <v>43335</v>
      </c>
      <c r="C6702">
        <v>384.57</v>
      </c>
    </row>
    <row r="6703" spans="1:3" x14ac:dyDescent="0.2">
      <c r="A6703" t="s">
        <v>6139</v>
      </c>
      <c r="B6703" s="1">
        <v>43335</v>
      </c>
      <c r="C6703">
        <v>776.94</v>
      </c>
    </row>
    <row r="6704" spans="1:3" x14ac:dyDescent="0.2">
      <c r="A6704" t="s">
        <v>6139</v>
      </c>
      <c r="B6704" s="1">
        <v>43335</v>
      </c>
      <c r="C6704">
        <v>139.84</v>
      </c>
    </row>
    <row r="6705" spans="1:3" x14ac:dyDescent="0.2">
      <c r="A6705" t="s">
        <v>229</v>
      </c>
      <c r="B6705" s="1">
        <v>43335</v>
      </c>
      <c r="C6705">
        <v>463.36</v>
      </c>
    </row>
    <row r="6706" spans="1:3" x14ac:dyDescent="0.2">
      <c r="A6706" t="s">
        <v>18551</v>
      </c>
      <c r="B6706" s="1">
        <v>43335</v>
      </c>
      <c r="C6706">
        <v>1095.05</v>
      </c>
    </row>
    <row r="6707" spans="1:3" x14ac:dyDescent="0.2">
      <c r="A6707" t="s">
        <v>18551</v>
      </c>
      <c r="B6707" s="1">
        <v>43335</v>
      </c>
      <c r="C6707">
        <v>438.02</v>
      </c>
    </row>
    <row r="6708" spans="1:3" x14ac:dyDescent="0.2">
      <c r="A6708" t="s">
        <v>383</v>
      </c>
      <c r="B6708" s="1">
        <v>43335</v>
      </c>
      <c r="C6708">
        <v>1314.06</v>
      </c>
    </row>
    <row r="6709" spans="1:3" x14ac:dyDescent="0.2">
      <c r="A6709" t="s">
        <v>12102</v>
      </c>
      <c r="B6709" s="1">
        <v>43335</v>
      </c>
      <c r="C6709">
        <v>455.73</v>
      </c>
    </row>
    <row r="6710" spans="1:3" x14ac:dyDescent="0.2">
      <c r="A6710" t="s">
        <v>7890</v>
      </c>
      <c r="B6710" s="1">
        <v>43335</v>
      </c>
      <c r="C6710">
        <v>382.65</v>
      </c>
    </row>
    <row r="6711" spans="1:3" x14ac:dyDescent="0.2">
      <c r="A6711" t="s">
        <v>26116</v>
      </c>
      <c r="B6711" s="1">
        <v>43335</v>
      </c>
      <c r="C6711">
        <v>77</v>
      </c>
    </row>
    <row r="6712" spans="1:3" x14ac:dyDescent="0.2">
      <c r="A6712" t="s">
        <v>26117</v>
      </c>
      <c r="B6712" s="1">
        <v>43335</v>
      </c>
      <c r="C6712">
        <v>74.5</v>
      </c>
    </row>
    <row r="6713" spans="1:3" x14ac:dyDescent="0.2">
      <c r="A6713" t="s">
        <v>25660</v>
      </c>
      <c r="B6713" s="1">
        <v>43335</v>
      </c>
      <c r="C6713">
        <v>113.45</v>
      </c>
    </row>
    <row r="6714" spans="1:3" x14ac:dyDescent="0.2">
      <c r="A6714" t="s">
        <v>308</v>
      </c>
      <c r="B6714" s="1">
        <v>43335</v>
      </c>
      <c r="C6714">
        <v>378.32</v>
      </c>
    </row>
    <row r="6715" spans="1:3" x14ac:dyDescent="0.2">
      <c r="A6715" t="s">
        <v>24619</v>
      </c>
      <c r="B6715" s="1">
        <v>43335</v>
      </c>
      <c r="C6715">
        <v>33.549999999999997</v>
      </c>
    </row>
    <row r="6716" spans="1:3" x14ac:dyDescent="0.2">
      <c r="A6716" t="s">
        <v>44</v>
      </c>
      <c r="B6716" s="1">
        <v>43335</v>
      </c>
      <c r="C6716">
        <v>1564.99</v>
      </c>
    </row>
    <row r="6717" spans="1:3" x14ac:dyDescent="0.2">
      <c r="A6717" t="s">
        <v>257</v>
      </c>
      <c r="B6717" s="1">
        <v>43335</v>
      </c>
      <c r="C6717">
        <v>315.75</v>
      </c>
    </row>
    <row r="6718" spans="1:3" x14ac:dyDescent="0.2">
      <c r="A6718" t="s">
        <v>12</v>
      </c>
      <c r="B6718" s="1">
        <v>43335</v>
      </c>
      <c r="C6718">
        <v>131.15</v>
      </c>
    </row>
    <row r="6719" spans="1:3" x14ac:dyDescent="0.2">
      <c r="A6719" t="s">
        <v>906</v>
      </c>
      <c r="B6719" s="1">
        <v>43335</v>
      </c>
      <c r="C6719">
        <v>158.51</v>
      </c>
    </row>
    <row r="6720" spans="1:3" x14ac:dyDescent="0.2">
      <c r="A6720" t="s">
        <v>32</v>
      </c>
      <c r="B6720" s="1">
        <v>43335</v>
      </c>
      <c r="C6720">
        <v>296.01</v>
      </c>
    </row>
    <row r="6721" spans="1:3" x14ac:dyDescent="0.2">
      <c r="A6721" t="s">
        <v>534</v>
      </c>
      <c r="B6721" s="1">
        <v>43335</v>
      </c>
      <c r="C6721">
        <v>1564.44</v>
      </c>
    </row>
    <row r="6722" spans="1:3" x14ac:dyDescent="0.2">
      <c r="A6722" t="s">
        <v>10481</v>
      </c>
      <c r="B6722" s="1">
        <v>43339</v>
      </c>
      <c r="C6722">
        <v>52.73</v>
      </c>
    </row>
    <row r="6723" spans="1:3" x14ac:dyDescent="0.2">
      <c r="A6723" t="s">
        <v>13853</v>
      </c>
      <c r="B6723" s="1">
        <v>43339</v>
      </c>
      <c r="C6723">
        <v>99.95</v>
      </c>
    </row>
    <row r="6724" spans="1:3" x14ac:dyDescent="0.2">
      <c r="A6724" t="s">
        <v>25480</v>
      </c>
      <c r="B6724" s="1">
        <v>43339</v>
      </c>
      <c r="C6724">
        <v>359.5</v>
      </c>
    </row>
    <row r="6725" spans="1:3" x14ac:dyDescent="0.2">
      <c r="A6725" t="s">
        <v>751</v>
      </c>
      <c r="B6725" s="1">
        <v>43339</v>
      </c>
      <c r="C6725">
        <v>39.950000000000003</v>
      </c>
    </row>
    <row r="6726" spans="1:3" x14ac:dyDescent="0.2">
      <c r="A6726" t="s">
        <v>44</v>
      </c>
      <c r="B6726" s="1">
        <v>43339</v>
      </c>
      <c r="C6726">
        <v>750</v>
      </c>
    </row>
    <row r="6727" spans="1:3" x14ac:dyDescent="0.2">
      <c r="A6727" t="s">
        <v>751</v>
      </c>
      <c r="B6727" s="1">
        <v>43339</v>
      </c>
      <c r="C6727">
        <v>335.93</v>
      </c>
    </row>
    <row r="6728" spans="1:3" x14ac:dyDescent="0.2">
      <c r="A6728" t="s">
        <v>32</v>
      </c>
      <c r="B6728" s="1">
        <v>43339</v>
      </c>
      <c r="C6728">
        <v>530.13</v>
      </c>
    </row>
    <row r="6729" spans="1:3" x14ac:dyDescent="0.2">
      <c r="A6729" t="s">
        <v>3901</v>
      </c>
      <c r="B6729" s="1">
        <v>43339</v>
      </c>
      <c r="C6729">
        <v>144</v>
      </c>
    </row>
    <row r="6730" spans="1:3" x14ac:dyDescent="0.2">
      <c r="A6730" t="s">
        <v>12958</v>
      </c>
      <c r="B6730" s="1">
        <v>43339</v>
      </c>
      <c r="C6730">
        <v>484.5</v>
      </c>
    </row>
    <row r="6731" spans="1:3" x14ac:dyDescent="0.2">
      <c r="A6731" t="s">
        <v>349</v>
      </c>
      <c r="B6731" s="1">
        <v>43339</v>
      </c>
      <c r="C6731">
        <v>59.6</v>
      </c>
    </row>
    <row r="6732" spans="1:3" x14ac:dyDescent="0.2">
      <c r="A6732" t="s">
        <v>13523</v>
      </c>
      <c r="B6732" s="1">
        <v>43339</v>
      </c>
      <c r="C6732">
        <v>378.13</v>
      </c>
    </row>
    <row r="6733" spans="1:3" x14ac:dyDescent="0.2">
      <c r="A6733" t="s">
        <v>25918</v>
      </c>
      <c r="B6733" s="1">
        <v>43339</v>
      </c>
      <c r="C6733">
        <v>177</v>
      </c>
    </row>
    <row r="6734" spans="1:3" x14ac:dyDescent="0.2">
      <c r="A6734" t="s">
        <v>26114</v>
      </c>
      <c r="B6734" s="1">
        <v>43339</v>
      </c>
      <c r="C6734">
        <v>107.45</v>
      </c>
    </row>
    <row r="6735" spans="1:3" x14ac:dyDescent="0.2">
      <c r="A6735" t="s">
        <v>24586</v>
      </c>
      <c r="B6735" s="1">
        <v>43339</v>
      </c>
      <c r="C6735">
        <v>77.900000000000006</v>
      </c>
    </row>
    <row r="6736" spans="1:3" x14ac:dyDescent="0.2">
      <c r="A6736" t="s">
        <v>24736</v>
      </c>
      <c r="B6736" s="1">
        <v>43339</v>
      </c>
      <c r="C6736">
        <v>456.84</v>
      </c>
    </row>
    <row r="6737" spans="1:3" x14ac:dyDescent="0.2">
      <c r="A6737" t="s">
        <v>176</v>
      </c>
      <c r="B6737" s="1">
        <v>43339</v>
      </c>
      <c r="C6737">
        <v>2676.58</v>
      </c>
    </row>
    <row r="6738" spans="1:3" x14ac:dyDescent="0.2">
      <c r="A6738" t="s">
        <v>596</v>
      </c>
      <c r="B6738" s="1">
        <v>43339</v>
      </c>
      <c r="C6738">
        <v>1288.31</v>
      </c>
    </row>
    <row r="6739" spans="1:3" x14ac:dyDescent="0.2">
      <c r="A6739" t="s">
        <v>64</v>
      </c>
      <c r="B6739" s="1">
        <v>43339</v>
      </c>
      <c r="C6739">
        <v>551.70000000000005</v>
      </c>
    </row>
    <row r="6740" spans="1:3" x14ac:dyDescent="0.2">
      <c r="A6740" t="s">
        <v>26115</v>
      </c>
      <c r="B6740" s="1">
        <v>43339</v>
      </c>
      <c r="C6740">
        <v>161.85</v>
      </c>
    </row>
    <row r="6741" spans="1:3" x14ac:dyDescent="0.2">
      <c r="A6741" t="s">
        <v>679</v>
      </c>
      <c r="B6741" s="1">
        <v>43339</v>
      </c>
      <c r="C6741">
        <v>150.93</v>
      </c>
    </row>
    <row r="6742" spans="1:3" x14ac:dyDescent="0.2">
      <c r="A6742" t="s">
        <v>2412</v>
      </c>
      <c r="B6742" s="1">
        <v>43339</v>
      </c>
      <c r="C6742">
        <v>131.78</v>
      </c>
    </row>
    <row r="6743" spans="1:3" x14ac:dyDescent="0.2">
      <c r="A6743" t="s">
        <v>23213</v>
      </c>
      <c r="B6743" s="1">
        <v>43339</v>
      </c>
      <c r="C6743">
        <v>38.5</v>
      </c>
    </row>
    <row r="6744" spans="1:3" x14ac:dyDescent="0.2">
      <c r="A6744" t="s">
        <v>3</v>
      </c>
      <c r="B6744" s="1">
        <v>43339</v>
      </c>
      <c r="C6744">
        <v>550</v>
      </c>
    </row>
    <row r="6745" spans="1:3" x14ac:dyDescent="0.2">
      <c r="A6745" t="s">
        <v>122</v>
      </c>
      <c r="B6745" s="1">
        <v>43339</v>
      </c>
      <c r="C6745">
        <v>1109.1099999999999</v>
      </c>
    </row>
    <row r="6746" spans="1:3" x14ac:dyDescent="0.2">
      <c r="A6746" t="s">
        <v>184</v>
      </c>
      <c r="B6746" s="1">
        <v>43339</v>
      </c>
      <c r="C6746">
        <v>37.75</v>
      </c>
    </row>
    <row r="6747" spans="1:3" x14ac:dyDescent="0.2">
      <c r="A6747" t="s">
        <v>280</v>
      </c>
      <c r="B6747" s="1">
        <v>43339</v>
      </c>
      <c r="C6747">
        <v>436</v>
      </c>
    </row>
    <row r="6748" spans="1:3" x14ac:dyDescent="0.2">
      <c r="A6748" t="s">
        <v>280</v>
      </c>
      <c r="B6748" s="1">
        <v>43339</v>
      </c>
      <c r="C6748">
        <v>286.13</v>
      </c>
    </row>
    <row r="6749" spans="1:3" x14ac:dyDescent="0.2">
      <c r="A6749" t="s">
        <v>7477</v>
      </c>
      <c r="B6749" s="1">
        <v>43339</v>
      </c>
      <c r="C6749">
        <v>161.94999999999999</v>
      </c>
    </row>
    <row r="6750" spans="1:3" x14ac:dyDescent="0.2">
      <c r="A6750" t="s">
        <v>46</v>
      </c>
      <c r="B6750" s="1">
        <v>43339</v>
      </c>
      <c r="C6750">
        <v>606.16999999999996</v>
      </c>
    </row>
    <row r="6751" spans="1:3" x14ac:dyDescent="0.2">
      <c r="A6751" t="s">
        <v>46</v>
      </c>
      <c r="B6751" s="1">
        <v>43339</v>
      </c>
      <c r="C6751">
        <v>944.64</v>
      </c>
    </row>
    <row r="6752" spans="1:3" x14ac:dyDescent="0.2">
      <c r="A6752" t="s">
        <v>383</v>
      </c>
      <c r="B6752" s="1">
        <v>43339</v>
      </c>
      <c r="C6752">
        <v>37.9</v>
      </c>
    </row>
    <row r="6753" spans="1:3" x14ac:dyDescent="0.2">
      <c r="A6753" t="s">
        <v>280</v>
      </c>
      <c r="B6753" s="1">
        <v>43339</v>
      </c>
      <c r="C6753">
        <v>286.13</v>
      </c>
    </row>
    <row r="6754" spans="1:3" x14ac:dyDescent="0.2">
      <c r="A6754" t="s">
        <v>15969</v>
      </c>
      <c r="B6754" s="1">
        <v>43339</v>
      </c>
      <c r="C6754">
        <v>116.95</v>
      </c>
    </row>
    <row r="6755" spans="1:3" x14ac:dyDescent="0.2">
      <c r="A6755" t="s">
        <v>46</v>
      </c>
      <c r="B6755" s="1">
        <v>43339</v>
      </c>
      <c r="C6755">
        <v>54.07</v>
      </c>
    </row>
    <row r="6756" spans="1:3" x14ac:dyDescent="0.2">
      <c r="A6756" t="s">
        <v>46</v>
      </c>
      <c r="B6756" s="1">
        <v>43339</v>
      </c>
      <c r="C6756">
        <v>267.85000000000002</v>
      </c>
    </row>
    <row r="6757" spans="1:3" x14ac:dyDescent="0.2">
      <c r="A6757" t="s">
        <v>12</v>
      </c>
      <c r="B6757" s="1">
        <v>43339</v>
      </c>
      <c r="C6757">
        <v>143.44</v>
      </c>
    </row>
    <row r="6758" spans="1:3" x14ac:dyDescent="0.2">
      <c r="A6758" t="s">
        <v>12</v>
      </c>
      <c r="B6758" s="1">
        <v>43339</v>
      </c>
      <c r="C6758">
        <v>88.5</v>
      </c>
    </row>
    <row r="6759" spans="1:3" x14ac:dyDescent="0.2">
      <c r="A6759" t="s">
        <v>383</v>
      </c>
      <c r="B6759" s="1">
        <v>43339</v>
      </c>
      <c r="C6759">
        <v>37.9</v>
      </c>
    </row>
    <row r="6760" spans="1:3" x14ac:dyDescent="0.2">
      <c r="A6760" t="s">
        <v>12</v>
      </c>
      <c r="B6760" s="1">
        <v>43339</v>
      </c>
      <c r="C6760">
        <v>485.32</v>
      </c>
    </row>
    <row r="6761" spans="1:3" x14ac:dyDescent="0.2">
      <c r="A6761" t="s">
        <v>12</v>
      </c>
      <c r="B6761" s="1">
        <v>43339</v>
      </c>
      <c r="C6761">
        <v>84.35</v>
      </c>
    </row>
    <row r="6762" spans="1:3" x14ac:dyDescent="0.2">
      <c r="A6762" t="s">
        <v>232</v>
      </c>
      <c r="B6762" s="1">
        <v>43340</v>
      </c>
      <c r="C6762">
        <v>383.52</v>
      </c>
    </row>
    <row r="6763" spans="1:3" x14ac:dyDescent="0.2">
      <c r="A6763" t="s">
        <v>708</v>
      </c>
      <c r="B6763" s="1">
        <v>43340</v>
      </c>
      <c r="C6763">
        <v>230.16</v>
      </c>
    </row>
    <row r="6764" spans="1:3" x14ac:dyDescent="0.2">
      <c r="A6764" t="s">
        <v>482</v>
      </c>
      <c r="B6764" s="1">
        <v>43340</v>
      </c>
      <c r="C6764">
        <v>1208.8399999999999</v>
      </c>
    </row>
    <row r="6765" spans="1:3" x14ac:dyDescent="0.2">
      <c r="A6765" t="s">
        <v>32</v>
      </c>
      <c r="B6765" s="1">
        <v>43340</v>
      </c>
      <c r="C6765">
        <v>19.14</v>
      </c>
    </row>
    <row r="6766" spans="1:3" x14ac:dyDescent="0.2">
      <c r="A6766" t="s">
        <v>321</v>
      </c>
      <c r="B6766" s="1">
        <v>43340</v>
      </c>
      <c r="C6766">
        <v>1057.1300000000001</v>
      </c>
    </row>
    <row r="6767" spans="1:3" x14ac:dyDescent="0.2">
      <c r="A6767" t="s">
        <v>321</v>
      </c>
      <c r="B6767" s="1">
        <v>43340</v>
      </c>
      <c r="C6767">
        <v>479.41</v>
      </c>
    </row>
    <row r="6768" spans="1:3" x14ac:dyDescent="0.2">
      <c r="A6768" t="s">
        <v>236</v>
      </c>
      <c r="B6768" s="1">
        <v>43340</v>
      </c>
      <c r="C6768">
        <v>132</v>
      </c>
    </row>
    <row r="6769" spans="1:3" x14ac:dyDescent="0.2">
      <c r="A6769" t="s">
        <v>236</v>
      </c>
      <c r="B6769" s="1">
        <v>43340</v>
      </c>
      <c r="C6769">
        <v>360.02</v>
      </c>
    </row>
    <row r="6770" spans="1:3" x14ac:dyDescent="0.2">
      <c r="A6770" t="s">
        <v>3</v>
      </c>
      <c r="B6770" s="1">
        <v>43340</v>
      </c>
      <c r="C6770">
        <v>75</v>
      </c>
    </row>
    <row r="6771" spans="1:3" x14ac:dyDescent="0.2">
      <c r="A6771" t="s">
        <v>1090</v>
      </c>
      <c r="B6771" s="1">
        <v>43340</v>
      </c>
      <c r="C6771">
        <v>89.94</v>
      </c>
    </row>
    <row r="6772" spans="1:3" x14ac:dyDescent="0.2">
      <c r="A6772" t="s">
        <v>1090</v>
      </c>
      <c r="B6772" s="1">
        <v>43340</v>
      </c>
      <c r="C6772">
        <v>109.17</v>
      </c>
    </row>
    <row r="6773" spans="1:3" x14ac:dyDescent="0.2">
      <c r="A6773" t="s">
        <v>32</v>
      </c>
      <c r="B6773" s="1">
        <v>43340</v>
      </c>
      <c r="C6773">
        <v>350.61</v>
      </c>
    </row>
    <row r="6774" spans="1:3" x14ac:dyDescent="0.2">
      <c r="A6774" t="s">
        <v>26113</v>
      </c>
      <c r="B6774" s="1">
        <v>43340</v>
      </c>
      <c r="C6774">
        <v>1012.75</v>
      </c>
    </row>
    <row r="6775" spans="1:3" x14ac:dyDescent="0.2">
      <c r="A6775" t="s">
        <v>13853</v>
      </c>
      <c r="B6775" s="1">
        <v>43340</v>
      </c>
      <c r="C6775">
        <v>60</v>
      </c>
    </row>
    <row r="6776" spans="1:3" x14ac:dyDescent="0.2">
      <c r="A6776" t="s">
        <v>18419</v>
      </c>
      <c r="B6776" s="1">
        <v>43340</v>
      </c>
      <c r="C6776">
        <v>3948.32</v>
      </c>
    </row>
    <row r="6777" spans="1:3" x14ac:dyDescent="0.2">
      <c r="A6777" t="s">
        <v>5399</v>
      </c>
      <c r="B6777" s="1">
        <v>43340</v>
      </c>
      <c r="C6777">
        <v>974.58</v>
      </c>
    </row>
    <row r="6778" spans="1:3" x14ac:dyDescent="0.2">
      <c r="A6778" t="s">
        <v>2389</v>
      </c>
      <c r="B6778" s="1">
        <v>43340</v>
      </c>
      <c r="C6778">
        <v>61.95</v>
      </c>
    </row>
    <row r="6779" spans="1:3" x14ac:dyDescent="0.2">
      <c r="A6779" t="s">
        <v>184</v>
      </c>
      <c r="B6779" s="1">
        <v>43340</v>
      </c>
      <c r="C6779">
        <v>50.5</v>
      </c>
    </row>
    <row r="6780" spans="1:3" x14ac:dyDescent="0.2">
      <c r="A6780" t="s">
        <v>12</v>
      </c>
      <c r="B6780" s="1">
        <v>43340</v>
      </c>
      <c r="C6780">
        <v>117.96</v>
      </c>
    </row>
    <row r="6781" spans="1:3" x14ac:dyDescent="0.2">
      <c r="A6781" t="s">
        <v>12190</v>
      </c>
      <c r="B6781" s="1">
        <v>43341</v>
      </c>
      <c r="C6781">
        <v>26.5</v>
      </c>
    </row>
    <row r="6782" spans="1:3" x14ac:dyDescent="0.2">
      <c r="A6782" t="s">
        <v>18243</v>
      </c>
      <c r="B6782" s="1">
        <v>43341</v>
      </c>
      <c r="C6782">
        <v>42</v>
      </c>
    </row>
    <row r="6783" spans="1:3" x14ac:dyDescent="0.2">
      <c r="A6783" t="s">
        <v>11325</v>
      </c>
      <c r="B6783" s="1">
        <v>43341</v>
      </c>
      <c r="C6783">
        <v>98.68</v>
      </c>
    </row>
    <row r="6784" spans="1:3" x14ac:dyDescent="0.2">
      <c r="A6784" t="s">
        <v>280</v>
      </c>
      <c r="B6784" s="1">
        <v>43341</v>
      </c>
      <c r="C6784">
        <v>144</v>
      </c>
    </row>
    <row r="6785" spans="1:3" x14ac:dyDescent="0.2">
      <c r="A6785" t="s">
        <v>3</v>
      </c>
      <c r="B6785" s="1">
        <v>43341</v>
      </c>
      <c r="C6785">
        <v>58</v>
      </c>
    </row>
    <row r="6786" spans="1:3" x14ac:dyDescent="0.2">
      <c r="A6786" t="s">
        <v>280</v>
      </c>
      <c r="B6786" s="1">
        <v>43341</v>
      </c>
      <c r="C6786">
        <v>177.75</v>
      </c>
    </row>
    <row r="6787" spans="1:3" x14ac:dyDescent="0.2">
      <c r="A6787" t="s">
        <v>18551</v>
      </c>
      <c r="B6787" s="1">
        <v>43341</v>
      </c>
      <c r="C6787">
        <v>438.02</v>
      </c>
    </row>
    <row r="6788" spans="1:3" x14ac:dyDescent="0.2">
      <c r="A6788" t="s">
        <v>18551</v>
      </c>
      <c r="B6788" s="1">
        <v>43341</v>
      </c>
      <c r="C6788">
        <v>657.03</v>
      </c>
    </row>
    <row r="6789" spans="1:3" x14ac:dyDescent="0.2">
      <c r="A6789" t="s">
        <v>383</v>
      </c>
      <c r="B6789" s="1">
        <v>43341</v>
      </c>
      <c r="C6789">
        <v>438.02</v>
      </c>
    </row>
    <row r="6790" spans="1:3" x14ac:dyDescent="0.2">
      <c r="A6790" t="s">
        <v>1389</v>
      </c>
      <c r="B6790" s="1">
        <v>43341</v>
      </c>
      <c r="C6790">
        <v>160.44</v>
      </c>
    </row>
    <row r="6791" spans="1:3" x14ac:dyDescent="0.2">
      <c r="A6791" t="s">
        <v>20940</v>
      </c>
      <c r="B6791" s="1">
        <v>43341</v>
      </c>
      <c r="C6791">
        <v>38.979999999999997</v>
      </c>
    </row>
    <row r="6792" spans="1:3" x14ac:dyDescent="0.2">
      <c r="A6792" t="s">
        <v>1851</v>
      </c>
      <c r="B6792" s="1">
        <v>43341</v>
      </c>
      <c r="C6792">
        <v>130</v>
      </c>
    </row>
    <row r="6793" spans="1:3" x14ac:dyDescent="0.2">
      <c r="A6793" t="s">
        <v>184</v>
      </c>
      <c r="B6793" s="1">
        <v>43341</v>
      </c>
      <c r="C6793">
        <v>25.75</v>
      </c>
    </row>
    <row r="6794" spans="1:3" x14ac:dyDescent="0.2">
      <c r="A6794" t="s">
        <v>324</v>
      </c>
      <c r="B6794" s="1">
        <v>43341</v>
      </c>
      <c r="C6794">
        <v>614.52</v>
      </c>
    </row>
    <row r="6795" spans="1:3" x14ac:dyDescent="0.2">
      <c r="A6795" t="s">
        <v>383</v>
      </c>
      <c r="B6795" s="1">
        <v>43341</v>
      </c>
      <c r="C6795">
        <v>39.630000000000003</v>
      </c>
    </row>
    <row r="6796" spans="1:3" x14ac:dyDescent="0.2">
      <c r="A6796" t="s">
        <v>12</v>
      </c>
      <c r="B6796" s="1">
        <v>43341</v>
      </c>
      <c r="C6796">
        <v>247.33</v>
      </c>
    </row>
    <row r="6797" spans="1:3" x14ac:dyDescent="0.2">
      <c r="A6797" t="s">
        <v>232</v>
      </c>
      <c r="B6797" s="1">
        <v>43342</v>
      </c>
      <c r="C6797">
        <v>246.67</v>
      </c>
    </row>
    <row r="6798" spans="1:3" x14ac:dyDescent="0.2">
      <c r="A6798" t="s">
        <v>67</v>
      </c>
      <c r="B6798" s="1">
        <v>43342</v>
      </c>
      <c r="C6798">
        <v>72</v>
      </c>
    </row>
    <row r="6799" spans="1:3" x14ac:dyDescent="0.2">
      <c r="A6799" t="s">
        <v>9330</v>
      </c>
      <c r="B6799" s="1">
        <v>43342</v>
      </c>
      <c r="C6799">
        <v>385.58</v>
      </c>
    </row>
    <row r="6800" spans="1:3" x14ac:dyDescent="0.2">
      <c r="A6800" t="s">
        <v>2901</v>
      </c>
      <c r="B6800" s="1">
        <v>43342</v>
      </c>
      <c r="C6800">
        <v>935.16</v>
      </c>
    </row>
    <row r="6801" spans="1:3" x14ac:dyDescent="0.2">
      <c r="A6801" t="s">
        <v>8279</v>
      </c>
      <c r="B6801" s="1">
        <v>43342</v>
      </c>
      <c r="C6801">
        <v>410.6</v>
      </c>
    </row>
    <row r="6802" spans="1:3" x14ac:dyDescent="0.2">
      <c r="A6802" t="s">
        <v>1515</v>
      </c>
      <c r="B6802" s="1">
        <v>43342</v>
      </c>
      <c r="C6802">
        <v>316.44</v>
      </c>
    </row>
    <row r="6803" spans="1:3" x14ac:dyDescent="0.2">
      <c r="A6803" t="s">
        <v>591</v>
      </c>
      <c r="B6803" s="1">
        <v>43342</v>
      </c>
      <c r="C6803">
        <v>921.55</v>
      </c>
    </row>
    <row r="6804" spans="1:3" x14ac:dyDescent="0.2">
      <c r="A6804" t="s">
        <v>11438</v>
      </c>
      <c r="B6804" s="1">
        <v>43342</v>
      </c>
      <c r="C6804">
        <v>1519.51</v>
      </c>
    </row>
    <row r="6805" spans="1:3" x14ac:dyDescent="0.2">
      <c r="A6805" t="s">
        <v>10536</v>
      </c>
      <c r="B6805" s="1">
        <v>43342</v>
      </c>
      <c r="C6805">
        <v>120</v>
      </c>
    </row>
    <row r="6806" spans="1:3" x14ac:dyDescent="0.2">
      <c r="A6806" t="s">
        <v>612</v>
      </c>
      <c r="B6806" s="1">
        <v>43342</v>
      </c>
      <c r="C6806">
        <v>325.69</v>
      </c>
    </row>
    <row r="6807" spans="1:3" x14ac:dyDescent="0.2">
      <c r="A6807" t="s">
        <v>612</v>
      </c>
      <c r="B6807" s="1">
        <v>43342</v>
      </c>
      <c r="C6807">
        <v>244.11</v>
      </c>
    </row>
    <row r="6808" spans="1:3" x14ac:dyDescent="0.2">
      <c r="A6808" t="s">
        <v>383</v>
      </c>
      <c r="B6808" s="1">
        <v>43342</v>
      </c>
      <c r="C6808">
        <v>37.9</v>
      </c>
    </row>
    <row r="6809" spans="1:3" x14ac:dyDescent="0.2">
      <c r="A6809" t="s">
        <v>25001</v>
      </c>
      <c r="B6809" s="1">
        <v>43342</v>
      </c>
      <c r="C6809">
        <v>620.96</v>
      </c>
    </row>
    <row r="6810" spans="1:3" x14ac:dyDescent="0.2">
      <c r="A6810" t="s">
        <v>811</v>
      </c>
      <c r="B6810" s="1">
        <v>43342</v>
      </c>
      <c r="C6810">
        <v>66.239999999999995</v>
      </c>
    </row>
    <row r="6811" spans="1:3" x14ac:dyDescent="0.2">
      <c r="A6811" t="s">
        <v>24889</v>
      </c>
      <c r="B6811" s="1">
        <v>43342</v>
      </c>
      <c r="C6811">
        <v>734.92</v>
      </c>
    </row>
    <row r="6812" spans="1:3" x14ac:dyDescent="0.2">
      <c r="A6812" t="s">
        <v>184</v>
      </c>
      <c r="B6812" s="1">
        <v>43342</v>
      </c>
      <c r="C6812">
        <v>46</v>
      </c>
    </row>
    <row r="6813" spans="1:3" x14ac:dyDescent="0.2">
      <c r="A6813" t="s">
        <v>6106</v>
      </c>
      <c r="B6813" s="1">
        <v>43342</v>
      </c>
      <c r="C6813">
        <v>41.9</v>
      </c>
    </row>
    <row r="6814" spans="1:3" x14ac:dyDescent="0.2">
      <c r="A6814" t="s">
        <v>12</v>
      </c>
      <c r="B6814" s="1">
        <v>43342</v>
      </c>
      <c r="C6814">
        <v>258.33</v>
      </c>
    </row>
    <row r="6815" spans="1:3" x14ac:dyDescent="0.2">
      <c r="A6815" t="s">
        <v>280</v>
      </c>
      <c r="B6815" s="1">
        <v>43342</v>
      </c>
      <c r="C6815">
        <v>472.5</v>
      </c>
    </row>
    <row r="6816" spans="1:3" x14ac:dyDescent="0.2">
      <c r="A6816" t="s">
        <v>812</v>
      </c>
      <c r="B6816" s="1">
        <v>43343</v>
      </c>
      <c r="C6816">
        <v>282.66000000000003</v>
      </c>
    </row>
    <row r="6817" spans="1:3" x14ac:dyDescent="0.2">
      <c r="A6817" t="s">
        <v>25326</v>
      </c>
      <c r="B6817" s="1">
        <v>43344</v>
      </c>
      <c r="C6817">
        <v>285.92</v>
      </c>
    </row>
    <row r="6818" spans="1:3" x14ac:dyDescent="0.2">
      <c r="A6818" t="s">
        <v>1332</v>
      </c>
      <c r="B6818" s="1">
        <v>43344</v>
      </c>
      <c r="C6818">
        <v>330.4</v>
      </c>
    </row>
    <row r="6819" spans="1:3" x14ac:dyDescent="0.2">
      <c r="A6819" t="s">
        <v>137</v>
      </c>
      <c r="B6819" s="1">
        <v>43344</v>
      </c>
      <c r="C6819">
        <v>1048.44</v>
      </c>
    </row>
    <row r="6820" spans="1:3" x14ac:dyDescent="0.2">
      <c r="A6820" t="s">
        <v>16960</v>
      </c>
      <c r="B6820" s="1">
        <v>43344</v>
      </c>
      <c r="C6820">
        <v>2564.21</v>
      </c>
    </row>
    <row r="6821" spans="1:3" x14ac:dyDescent="0.2">
      <c r="A6821" t="s">
        <v>16960</v>
      </c>
      <c r="B6821" s="1">
        <v>43344</v>
      </c>
      <c r="C6821">
        <v>1976.67</v>
      </c>
    </row>
    <row r="6822" spans="1:3" x14ac:dyDescent="0.2">
      <c r="A6822" t="s">
        <v>14</v>
      </c>
      <c r="B6822" s="1">
        <v>43344</v>
      </c>
      <c r="C6822">
        <v>1094.5999999999999</v>
      </c>
    </row>
    <row r="6823" spans="1:3" x14ac:dyDescent="0.2">
      <c r="A6823" t="s">
        <v>534</v>
      </c>
      <c r="B6823" s="1">
        <v>43344</v>
      </c>
      <c r="C6823">
        <v>7856.14</v>
      </c>
    </row>
    <row r="6824" spans="1:3" x14ac:dyDescent="0.2">
      <c r="A6824" t="s">
        <v>144</v>
      </c>
      <c r="B6824" s="1">
        <v>43344</v>
      </c>
      <c r="C6824">
        <v>1056.05</v>
      </c>
    </row>
    <row r="6825" spans="1:3" x14ac:dyDescent="0.2">
      <c r="A6825" t="s">
        <v>227</v>
      </c>
      <c r="B6825" s="1">
        <v>43344</v>
      </c>
      <c r="C6825">
        <v>1539.08</v>
      </c>
    </row>
    <row r="6826" spans="1:3" x14ac:dyDescent="0.2">
      <c r="A6826" t="s">
        <v>934</v>
      </c>
      <c r="B6826" s="1">
        <v>43344</v>
      </c>
      <c r="C6826">
        <v>100</v>
      </c>
    </row>
    <row r="6827" spans="1:3" x14ac:dyDescent="0.2">
      <c r="A6827" t="s">
        <v>228</v>
      </c>
      <c r="B6827" s="1">
        <v>43344</v>
      </c>
      <c r="C6827">
        <v>2043.02</v>
      </c>
    </row>
    <row r="6828" spans="1:3" x14ac:dyDescent="0.2">
      <c r="A6828" t="s">
        <v>222</v>
      </c>
      <c r="B6828" s="1">
        <v>43344</v>
      </c>
      <c r="C6828">
        <v>1948.96</v>
      </c>
    </row>
    <row r="6829" spans="1:3" x14ac:dyDescent="0.2">
      <c r="A6829" t="s">
        <v>226</v>
      </c>
      <c r="B6829" s="1">
        <v>43344</v>
      </c>
      <c r="C6829">
        <v>593.52</v>
      </c>
    </row>
    <row r="6830" spans="1:3" x14ac:dyDescent="0.2">
      <c r="A6830" t="s">
        <v>25285</v>
      </c>
      <c r="B6830" s="1">
        <v>43344</v>
      </c>
      <c r="C6830">
        <v>984.17</v>
      </c>
    </row>
    <row r="6831" spans="1:3" x14ac:dyDescent="0.2">
      <c r="A6831" t="s">
        <v>224</v>
      </c>
      <c r="B6831" s="1">
        <v>43344</v>
      </c>
      <c r="C6831">
        <v>2249.58</v>
      </c>
    </row>
    <row r="6832" spans="1:3" x14ac:dyDescent="0.2">
      <c r="A6832" t="s">
        <v>4663</v>
      </c>
      <c r="B6832" s="1">
        <v>43344</v>
      </c>
      <c r="C6832">
        <v>363</v>
      </c>
    </row>
    <row r="6833" spans="1:3" x14ac:dyDescent="0.2">
      <c r="A6833" t="s">
        <v>26048</v>
      </c>
      <c r="B6833" s="1">
        <v>43344</v>
      </c>
      <c r="C6833">
        <v>2788.16</v>
      </c>
    </row>
    <row r="6834" spans="1:3" x14ac:dyDescent="0.2">
      <c r="A6834" t="s">
        <v>25614</v>
      </c>
      <c r="B6834" s="1">
        <v>43344</v>
      </c>
      <c r="C6834">
        <v>3336.69</v>
      </c>
    </row>
    <row r="6835" spans="1:3" x14ac:dyDescent="0.2">
      <c r="A6835" t="s">
        <v>11438</v>
      </c>
      <c r="B6835" s="1">
        <v>43344</v>
      </c>
      <c r="C6835">
        <v>5644.78</v>
      </c>
    </row>
    <row r="6836" spans="1:3" x14ac:dyDescent="0.2">
      <c r="A6836" t="s">
        <v>727</v>
      </c>
      <c r="B6836" s="1">
        <v>43344</v>
      </c>
      <c r="C6836">
        <v>1077.19</v>
      </c>
    </row>
    <row r="6837" spans="1:3" x14ac:dyDescent="0.2">
      <c r="A6837" t="s">
        <v>24889</v>
      </c>
      <c r="B6837" s="1">
        <v>43344</v>
      </c>
      <c r="C6837">
        <v>566.74</v>
      </c>
    </row>
    <row r="6838" spans="1:3" x14ac:dyDescent="0.2">
      <c r="A6838" t="s">
        <v>534</v>
      </c>
      <c r="B6838" s="1">
        <v>43344</v>
      </c>
      <c r="C6838">
        <v>7298.28</v>
      </c>
    </row>
    <row r="6839" spans="1:3" x14ac:dyDescent="0.2">
      <c r="A6839" t="s">
        <v>4663</v>
      </c>
      <c r="B6839" s="1">
        <v>43344</v>
      </c>
      <c r="C6839">
        <v>478</v>
      </c>
    </row>
    <row r="6840" spans="1:3" x14ac:dyDescent="0.2">
      <c r="A6840" t="s">
        <v>2</v>
      </c>
      <c r="B6840" s="1">
        <v>43344</v>
      </c>
      <c r="C6840">
        <v>2010.93</v>
      </c>
    </row>
    <row r="6841" spans="1:3" x14ac:dyDescent="0.2">
      <c r="A6841" t="s">
        <v>46</v>
      </c>
      <c r="B6841" s="1">
        <v>43346</v>
      </c>
      <c r="C6841">
        <v>61.9</v>
      </c>
    </row>
    <row r="6842" spans="1:3" x14ac:dyDescent="0.2">
      <c r="A6842" t="s">
        <v>148</v>
      </c>
      <c r="B6842" s="1">
        <v>43346</v>
      </c>
      <c r="C6842">
        <v>508.38</v>
      </c>
    </row>
    <row r="6843" spans="1:3" x14ac:dyDescent="0.2">
      <c r="A6843" t="s">
        <v>122</v>
      </c>
      <c r="B6843" s="1">
        <v>43346</v>
      </c>
      <c r="C6843">
        <v>437.5</v>
      </c>
    </row>
    <row r="6844" spans="1:3" x14ac:dyDescent="0.2">
      <c r="A6844" t="s">
        <v>13850</v>
      </c>
      <c r="B6844" s="1">
        <v>43346</v>
      </c>
      <c r="C6844">
        <v>111.95</v>
      </c>
    </row>
    <row r="6845" spans="1:3" x14ac:dyDescent="0.2">
      <c r="A6845" t="s">
        <v>1568</v>
      </c>
      <c r="B6845" s="1">
        <v>43346</v>
      </c>
      <c r="C6845">
        <v>527.34</v>
      </c>
    </row>
    <row r="6846" spans="1:3" x14ac:dyDescent="0.2">
      <c r="A6846" t="s">
        <v>6139</v>
      </c>
      <c r="B6846" s="1">
        <v>43346</v>
      </c>
      <c r="C6846">
        <v>142.08000000000001</v>
      </c>
    </row>
    <row r="6847" spans="1:3" x14ac:dyDescent="0.2">
      <c r="A6847" t="s">
        <v>11419</v>
      </c>
      <c r="B6847" s="1">
        <v>43346</v>
      </c>
      <c r="C6847">
        <v>253.7</v>
      </c>
    </row>
    <row r="6848" spans="1:3" x14ac:dyDescent="0.2">
      <c r="A6848" t="s">
        <v>6139</v>
      </c>
      <c r="B6848" s="1">
        <v>43346</v>
      </c>
      <c r="C6848">
        <v>1208.07</v>
      </c>
    </row>
    <row r="6849" spans="1:3" x14ac:dyDescent="0.2">
      <c r="A6849" t="s">
        <v>2861</v>
      </c>
      <c r="B6849" s="1">
        <v>43346</v>
      </c>
      <c r="C6849">
        <v>63.6</v>
      </c>
    </row>
    <row r="6850" spans="1:3" x14ac:dyDescent="0.2">
      <c r="A6850" t="s">
        <v>44</v>
      </c>
      <c r="B6850" s="1">
        <v>43346</v>
      </c>
      <c r="C6850">
        <v>706.16</v>
      </c>
    </row>
    <row r="6851" spans="1:3" x14ac:dyDescent="0.2">
      <c r="A6851" t="s">
        <v>122</v>
      </c>
      <c r="B6851" s="1">
        <v>43346</v>
      </c>
      <c r="C6851">
        <v>1438.37</v>
      </c>
    </row>
    <row r="6852" spans="1:3" x14ac:dyDescent="0.2">
      <c r="A6852" t="s">
        <v>6560</v>
      </c>
      <c r="B6852" s="1">
        <v>43346</v>
      </c>
      <c r="C6852">
        <v>299</v>
      </c>
    </row>
    <row r="6853" spans="1:3" x14ac:dyDescent="0.2">
      <c r="A6853" t="s">
        <v>12</v>
      </c>
      <c r="B6853" s="1">
        <v>43346</v>
      </c>
      <c r="C6853">
        <v>161.03</v>
      </c>
    </row>
    <row r="6854" spans="1:3" x14ac:dyDescent="0.2">
      <c r="A6854" t="s">
        <v>12</v>
      </c>
      <c r="B6854" s="1">
        <v>43346</v>
      </c>
      <c r="C6854">
        <v>184.2</v>
      </c>
    </row>
    <row r="6855" spans="1:3" x14ac:dyDescent="0.2">
      <c r="A6855" t="s">
        <v>12</v>
      </c>
      <c r="B6855" s="1">
        <v>43346</v>
      </c>
      <c r="C6855">
        <v>244.87</v>
      </c>
    </row>
    <row r="6856" spans="1:3" x14ac:dyDescent="0.2">
      <c r="A6856" t="s">
        <v>12</v>
      </c>
      <c r="B6856" s="1">
        <v>43346</v>
      </c>
      <c r="C6856">
        <v>382.72</v>
      </c>
    </row>
    <row r="6857" spans="1:3" x14ac:dyDescent="0.2">
      <c r="A6857" t="s">
        <v>8371</v>
      </c>
      <c r="B6857" s="1">
        <v>43346</v>
      </c>
      <c r="C6857">
        <v>13.95</v>
      </c>
    </row>
    <row r="6858" spans="1:3" x14ac:dyDescent="0.2">
      <c r="A6858" t="s">
        <v>6560</v>
      </c>
      <c r="B6858" s="1">
        <v>43346</v>
      </c>
      <c r="C6858">
        <v>56</v>
      </c>
    </row>
    <row r="6859" spans="1:3" x14ac:dyDescent="0.2">
      <c r="A6859" t="s">
        <v>20858</v>
      </c>
      <c r="B6859" s="1">
        <v>43347</v>
      </c>
      <c r="C6859">
        <v>60</v>
      </c>
    </row>
    <row r="6860" spans="1:3" x14ac:dyDescent="0.2">
      <c r="A6860" t="s">
        <v>3</v>
      </c>
      <c r="B6860" s="1">
        <v>43347</v>
      </c>
      <c r="C6860">
        <v>95</v>
      </c>
    </row>
    <row r="6861" spans="1:3" x14ac:dyDescent="0.2">
      <c r="A6861" t="s">
        <v>280</v>
      </c>
      <c r="B6861" s="1">
        <v>43347</v>
      </c>
      <c r="C6861">
        <v>729.76</v>
      </c>
    </row>
    <row r="6862" spans="1:3" x14ac:dyDescent="0.2">
      <c r="A6862" t="s">
        <v>324</v>
      </c>
      <c r="B6862" s="1">
        <v>43347</v>
      </c>
      <c r="C6862">
        <v>275.41000000000003</v>
      </c>
    </row>
    <row r="6863" spans="1:3" x14ac:dyDescent="0.2">
      <c r="A6863" t="s">
        <v>257</v>
      </c>
      <c r="B6863" s="1">
        <v>43347</v>
      </c>
      <c r="C6863">
        <v>1856.18</v>
      </c>
    </row>
    <row r="6864" spans="1:3" x14ac:dyDescent="0.2">
      <c r="A6864" t="s">
        <v>7890</v>
      </c>
      <c r="B6864" s="1">
        <v>43347</v>
      </c>
      <c r="C6864">
        <v>522.63</v>
      </c>
    </row>
    <row r="6865" spans="1:3" x14ac:dyDescent="0.2">
      <c r="A6865" t="s">
        <v>404</v>
      </c>
      <c r="B6865" s="1">
        <v>43347</v>
      </c>
      <c r="C6865">
        <v>269.88</v>
      </c>
    </row>
    <row r="6866" spans="1:3" x14ac:dyDescent="0.2">
      <c r="A6866" t="s">
        <v>597</v>
      </c>
      <c r="B6866" s="1">
        <v>43347</v>
      </c>
      <c r="C6866">
        <v>630</v>
      </c>
    </row>
    <row r="6867" spans="1:3" x14ac:dyDescent="0.2">
      <c r="A6867" t="s">
        <v>26016</v>
      </c>
      <c r="B6867" s="1">
        <v>43347</v>
      </c>
      <c r="C6867">
        <v>249.88</v>
      </c>
    </row>
    <row r="6868" spans="1:3" x14ac:dyDescent="0.2">
      <c r="A6868" t="s">
        <v>483</v>
      </c>
      <c r="B6868" s="1">
        <v>43347</v>
      </c>
      <c r="C6868">
        <v>1119.33</v>
      </c>
    </row>
    <row r="6869" spans="1:3" x14ac:dyDescent="0.2">
      <c r="A6869" t="s">
        <v>1090</v>
      </c>
      <c r="B6869" s="1">
        <v>43347</v>
      </c>
      <c r="C6869">
        <v>499.05</v>
      </c>
    </row>
    <row r="6870" spans="1:3" x14ac:dyDescent="0.2">
      <c r="A6870" t="s">
        <v>17121</v>
      </c>
      <c r="B6870" s="1">
        <v>43347</v>
      </c>
      <c r="C6870">
        <v>1073.3900000000001</v>
      </c>
    </row>
    <row r="6871" spans="1:3" x14ac:dyDescent="0.2">
      <c r="A6871" t="s">
        <v>46</v>
      </c>
      <c r="B6871" s="1">
        <v>43347</v>
      </c>
      <c r="C6871">
        <v>627.49</v>
      </c>
    </row>
    <row r="6872" spans="1:3" x14ac:dyDescent="0.2">
      <c r="A6872" t="s">
        <v>2196</v>
      </c>
      <c r="B6872" s="1">
        <v>43347</v>
      </c>
      <c r="C6872">
        <v>138.22</v>
      </c>
    </row>
    <row r="6873" spans="1:3" x14ac:dyDescent="0.2">
      <c r="A6873" t="s">
        <v>404</v>
      </c>
      <c r="B6873" s="1">
        <v>43347</v>
      </c>
      <c r="C6873">
        <v>124.8</v>
      </c>
    </row>
    <row r="6874" spans="1:3" x14ac:dyDescent="0.2">
      <c r="A6874" t="s">
        <v>404</v>
      </c>
      <c r="B6874" s="1">
        <v>43347</v>
      </c>
      <c r="C6874">
        <v>771.81</v>
      </c>
    </row>
    <row r="6875" spans="1:3" x14ac:dyDescent="0.2">
      <c r="A6875" t="s">
        <v>16655</v>
      </c>
      <c r="B6875" s="1">
        <v>43347</v>
      </c>
      <c r="C6875">
        <v>359.33</v>
      </c>
    </row>
    <row r="6876" spans="1:3" x14ac:dyDescent="0.2">
      <c r="A6876" t="s">
        <v>383</v>
      </c>
      <c r="B6876" s="1">
        <v>43347</v>
      </c>
      <c r="C6876">
        <v>37.9</v>
      </c>
    </row>
    <row r="6877" spans="1:3" x14ac:dyDescent="0.2">
      <c r="A6877" t="s">
        <v>383</v>
      </c>
      <c r="B6877" s="1">
        <v>43347</v>
      </c>
      <c r="C6877">
        <v>37.9</v>
      </c>
    </row>
    <row r="6878" spans="1:3" x14ac:dyDescent="0.2">
      <c r="A6878" t="s">
        <v>383</v>
      </c>
      <c r="B6878" s="1">
        <v>43347</v>
      </c>
      <c r="C6878">
        <v>39.630000000000003</v>
      </c>
    </row>
    <row r="6879" spans="1:3" x14ac:dyDescent="0.2">
      <c r="A6879" t="s">
        <v>12</v>
      </c>
      <c r="B6879" s="1">
        <v>43347</v>
      </c>
      <c r="C6879">
        <v>270.01</v>
      </c>
    </row>
    <row r="6880" spans="1:3" x14ac:dyDescent="0.2">
      <c r="A6880" t="s">
        <v>16945</v>
      </c>
      <c r="B6880" s="1">
        <v>43347</v>
      </c>
      <c r="C6880">
        <v>103.45</v>
      </c>
    </row>
    <row r="6881" spans="1:3" x14ac:dyDescent="0.2">
      <c r="A6881" t="s">
        <v>6139</v>
      </c>
      <c r="B6881" s="1">
        <v>43347</v>
      </c>
      <c r="C6881">
        <v>3163.15</v>
      </c>
    </row>
    <row r="6882" spans="1:3" x14ac:dyDescent="0.2">
      <c r="A6882" t="s">
        <v>2816</v>
      </c>
      <c r="B6882" s="1">
        <v>43348</v>
      </c>
      <c r="C6882">
        <v>212.07</v>
      </c>
    </row>
    <row r="6883" spans="1:3" x14ac:dyDescent="0.2">
      <c r="A6883" t="s">
        <v>1468</v>
      </c>
      <c r="B6883" s="1">
        <v>43348</v>
      </c>
      <c r="C6883">
        <v>274.79000000000002</v>
      </c>
    </row>
    <row r="6884" spans="1:3" x14ac:dyDescent="0.2">
      <c r="A6884" t="s">
        <v>1071</v>
      </c>
      <c r="B6884" s="1">
        <v>43348</v>
      </c>
      <c r="C6884">
        <v>108.95</v>
      </c>
    </row>
    <row r="6885" spans="1:3" x14ac:dyDescent="0.2">
      <c r="A6885" t="s">
        <v>6139</v>
      </c>
      <c r="B6885" s="1">
        <v>43348</v>
      </c>
      <c r="C6885">
        <v>465.69</v>
      </c>
    </row>
    <row r="6886" spans="1:3" x14ac:dyDescent="0.2">
      <c r="A6886" t="s">
        <v>32</v>
      </c>
      <c r="B6886" s="1">
        <v>43348</v>
      </c>
      <c r="C6886">
        <v>1667.24</v>
      </c>
    </row>
    <row r="6887" spans="1:3" x14ac:dyDescent="0.2">
      <c r="A6887" t="s">
        <v>12</v>
      </c>
      <c r="B6887" s="1">
        <v>43348</v>
      </c>
      <c r="C6887">
        <v>176.21</v>
      </c>
    </row>
    <row r="6888" spans="1:3" x14ac:dyDescent="0.2">
      <c r="A6888" t="s">
        <v>940</v>
      </c>
      <c r="B6888" s="1">
        <v>43348</v>
      </c>
      <c r="C6888">
        <v>54</v>
      </c>
    </row>
    <row r="6889" spans="1:3" x14ac:dyDescent="0.2">
      <c r="A6889" t="s">
        <v>307</v>
      </c>
      <c r="B6889" s="1">
        <v>43348</v>
      </c>
      <c r="C6889">
        <v>764.86</v>
      </c>
    </row>
    <row r="6890" spans="1:3" x14ac:dyDescent="0.2">
      <c r="A6890" t="s">
        <v>3</v>
      </c>
      <c r="B6890" s="1">
        <v>43348</v>
      </c>
      <c r="C6890">
        <v>59</v>
      </c>
    </row>
    <row r="6891" spans="1:3" x14ac:dyDescent="0.2">
      <c r="A6891" t="s">
        <v>534</v>
      </c>
      <c r="B6891" s="1">
        <v>43348</v>
      </c>
      <c r="C6891">
        <v>5389.05</v>
      </c>
    </row>
    <row r="6892" spans="1:3" x14ac:dyDescent="0.2">
      <c r="A6892" t="s">
        <v>229</v>
      </c>
      <c r="B6892" s="1">
        <v>43349</v>
      </c>
      <c r="C6892">
        <v>139.87</v>
      </c>
    </row>
    <row r="6893" spans="1:3" x14ac:dyDescent="0.2">
      <c r="A6893" t="s">
        <v>6139</v>
      </c>
      <c r="B6893" s="1">
        <v>43349</v>
      </c>
      <c r="C6893">
        <v>299.64</v>
      </c>
    </row>
    <row r="6894" spans="1:3" x14ac:dyDescent="0.2">
      <c r="A6894" t="s">
        <v>383</v>
      </c>
      <c r="B6894" s="1">
        <v>43349</v>
      </c>
      <c r="C6894">
        <v>21.9</v>
      </c>
    </row>
    <row r="6895" spans="1:3" x14ac:dyDescent="0.2">
      <c r="A6895" t="s">
        <v>26074</v>
      </c>
      <c r="B6895" s="1">
        <v>43349</v>
      </c>
      <c r="C6895">
        <v>64.95</v>
      </c>
    </row>
    <row r="6896" spans="1:3" x14ac:dyDescent="0.2">
      <c r="A6896" t="s">
        <v>184</v>
      </c>
      <c r="B6896" s="1">
        <v>43349</v>
      </c>
      <c r="C6896">
        <v>37.75</v>
      </c>
    </row>
    <row r="6897" spans="1:3" x14ac:dyDescent="0.2">
      <c r="A6897" t="s">
        <v>26111</v>
      </c>
      <c r="B6897" s="1">
        <v>43349</v>
      </c>
      <c r="C6897">
        <v>40.5</v>
      </c>
    </row>
    <row r="6898" spans="1:3" x14ac:dyDescent="0.2">
      <c r="A6898" t="s">
        <v>3634</v>
      </c>
      <c r="B6898" s="1">
        <v>43349</v>
      </c>
      <c r="C6898">
        <v>249.59</v>
      </c>
    </row>
    <row r="6899" spans="1:3" x14ac:dyDescent="0.2">
      <c r="A6899" t="s">
        <v>32</v>
      </c>
      <c r="B6899" s="1">
        <v>43349</v>
      </c>
      <c r="C6899">
        <v>608.25</v>
      </c>
    </row>
    <row r="6900" spans="1:3" x14ac:dyDescent="0.2">
      <c r="A6900" t="s">
        <v>349</v>
      </c>
      <c r="B6900" s="1">
        <v>43349</v>
      </c>
      <c r="C6900">
        <v>282.2</v>
      </c>
    </row>
    <row r="6901" spans="1:3" x14ac:dyDescent="0.2">
      <c r="A6901" t="s">
        <v>14</v>
      </c>
      <c r="B6901" s="1">
        <v>43349</v>
      </c>
      <c r="C6901">
        <v>890.69</v>
      </c>
    </row>
    <row r="6902" spans="1:3" x14ac:dyDescent="0.2">
      <c r="A6902" t="s">
        <v>14</v>
      </c>
      <c r="B6902" s="1">
        <v>43349</v>
      </c>
      <c r="C6902">
        <v>98.44</v>
      </c>
    </row>
    <row r="6903" spans="1:3" x14ac:dyDescent="0.2">
      <c r="A6903" t="s">
        <v>322</v>
      </c>
      <c r="B6903" s="1">
        <v>43349</v>
      </c>
      <c r="C6903">
        <v>956.19</v>
      </c>
    </row>
    <row r="6904" spans="1:3" x14ac:dyDescent="0.2">
      <c r="A6904" t="s">
        <v>12327</v>
      </c>
      <c r="B6904" s="1">
        <v>43349</v>
      </c>
      <c r="C6904">
        <v>928.72</v>
      </c>
    </row>
    <row r="6905" spans="1:3" x14ac:dyDescent="0.2">
      <c r="A6905" t="s">
        <v>64</v>
      </c>
      <c r="B6905" s="1">
        <v>43349</v>
      </c>
      <c r="C6905">
        <v>247.94</v>
      </c>
    </row>
    <row r="6906" spans="1:3" x14ac:dyDescent="0.2">
      <c r="A6906" t="s">
        <v>64</v>
      </c>
      <c r="B6906" s="1">
        <v>43349</v>
      </c>
      <c r="C6906">
        <v>76.72</v>
      </c>
    </row>
    <row r="6907" spans="1:3" x14ac:dyDescent="0.2">
      <c r="A6907" t="s">
        <v>12</v>
      </c>
      <c r="B6907" s="1">
        <v>43349</v>
      </c>
      <c r="C6907">
        <v>421.11</v>
      </c>
    </row>
    <row r="6908" spans="1:3" x14ac:dyDescent="0.2">
      <c r="A6908" t="s">
        <v>26112</v>
      </c>
      <c r="B6908" s="1">
        <v>43349</v>
      </c>
      <c r="C6908">
        <v>61.95</v>
      </c>
    </row>
    <row r="6909" spans="1:3" x14ac:dyDescent="0.2">
      <c r="A6909" t="s">
        <v>1259</v>
      </c>
      <c r="B6909" s="1">
        <v>43349</v>
      </c>
      <c r="C6909">
        <v>819.26</v>
      </c>
    </row>
    <row r="6910" spans="1:3" x14ac:dyDescent="0.2">
      <c r="A6910" t="s">
        <v>286</v>
      </c>
      <c r="B6910" s="1">
        <v>43349</v>
      </c>
      <c r="C6910">
        <v>436.69</v>
      </c>
    </row>
    <row r="6911" spans="1:3" x14ac:dyDescent="0.2">
      <c r="A6911" t="s">
        <v>3674</v>
      </c>
      <c r="B6911" s="1">
        <v>43349</v>
      </c>
      <c r="C6911">
        <v>153.88999999999999</v>
      </c>
    </row>
    <row r="6912" spans="1:3" x14ac:dyDescent="0.2">
      <c r="A6912" t="s">
        <v>64</v>
      </c>
      <c r="B6912" s="1">
        <v>43349</v>
      </c>
      <c r="C6912">
        <v>1296.1199999999999</v>
      </c>
    </row>
    <row r="6913" spans="1:3" x14ac:dyDescent="0.2">
      <c r="A6913" t="s">
        <v>32</v>
      </c>
      <c r="B6913" s="1">
        <v>43353</v>
      </c>
      <c r="C6913">
        <v>339.96</v>
      </c>
    </row>
    <row r="6914" spans="1:3" x14ac:dyDescent="0.2">
      <c r="A6914" t="s">
        <v>3440</v>
      </c>
      <c r="B6914" s="1">
        <v>43353</v>
      </c>
      <c r="C6914">
        <v>60</v>
      </c>
    </row>
    <row r="6915" spans="1:3" x14ac:dyDescent="0.2">
      <c r="A6915" t="s">
        <v>2988</v>
      </c>
      <c r="B6915" s="1">
        <v>43353</v>
      </c>
      <c r="C6915">
        <v>512.14</v>
      </c>
    </row>
    <row r="6916" spans="1:3" x14ac:dyDescent="0.2">
      <c r="A6916" t="s">
        <v>3302</v>
      </c>
      <c r="B6916" s="1">
        <v>43353</v>
      </c>
      <c r="C6916">
        <v>569.5</v>
      </c>
    </row>
    <row r="6917" spans="1:3" x14ac:dyDescent="0.2">
      <c r="A6917" t="s">
        <v>253</v>
      </c>
      <c r="B6917" s="1">
        <v>43353</v>
      </c>
      <c r="C6917">
        <v>957.1</v>
      </c>
    </row>
    <row r="6918" spans="1:3" x14ac:dyDescent="0.2">
      <c r="A6918" t="s">
        <v>3971</v>
      </c>
      <c r="B6918" s="1">
        <v>43353</v>
      </c>
      <c r="C6918">
        <v>253.68</v>
      </c>
    </row>
    <row r="6919" spans="1:3" x14ac:dyDescent="0.2">
      <c r="A6919" t="s">
        <v>6835</v>
      </c>
      <c r="B6919" s="1">
        <v>43353</v>
      </c>
      <c r="C6919">
        <v>212</v>
      </c>
    </row>
    <row r="6920" spans="1:3" x14ac:dyDescent="0.2">
      <c r="A6920" t="s">
        <v>16015</v>
      </c>
      <c r="B6920" s="1">
        <v>43353</v>
      </c>
      <c r="C6920">
        <v>60</v>
      </c>
    </row>
    <row r="6921" spans="1:3" x14ac:dyDescent="0.2">
      <c r="A6921" t="s">
        <v>23522</v>
      </c>
      <c r="B6921" s="1">
        <v>43353</v>
      </c>
      <c r="C6921">
        <v>374.85</v>
      </c>
    </row>
    <row r="6922" spans="1:3" x14ac:dyDescent="0.2">
      <c r="A6922" t="s">
        <v>22099</v>
      </c>
      <c r="B6922" s="1">
        <v>43353</v>
      </c>
      <c r="C6922">
        <v>168</v>
      </c>
    </row>
    <row r="6923" spans="1:3" x14ac:dyDescent="0.2">
      <c r="A6923" t="s">
        <v>18818</v>
      </c>
      <c r="B6923" s="1">
        <v>43353</v>
      </c>
      <c r="C6923">
        <v>49.5</v>
      </c>
    </row>
    <row r="6924" spans="1:3" x14ac:dyDescent="0.2">
      <c r="A6924" t="s">
        <v>6139</v>
      </c>
      <c r="B6924" s="1">
        <v>43353</v>
      </c>
      <c r="C6924">
        <v>1199.1099999999999</v>
      </c>
    </row>
    <row r="6925" spans="1:3" x14ac:dyDescent="0.2">
      <c r="A6925" t="s">
        <v>6139</v>
      </c>
      <c r="B6925" s="1">
        <v>43353</v>
      </c>
      <c r="C6925">
        <v>235.3</v>
      </c>
    </row>
    <row r="6926" spans="1:3" x14ac:dyDescent="0.2">
      <c r="A6926" t="s">
        <v>383</v>
      </c>
      <c r="B6926" s="1">
        <v>43353</v>
      </c>
      <c r="C6926">
        <v>37.9</v>
      </c>
    </row>
    <row r="6927" spans="1:3" x14ac:dyDescent="0.2">
      <c r="A6927" t="s">
        <v>26108</v>
      </c>
      <c r="B6927" s="1">
        <v>43353</v>
      </c>
      <c r="C6927">
        <v>79.5</v>
      </c>
    </row>
    <row r="6928" spans="1:3" x14ac:dyDescent="0.2">
      <c r="A6928" t="s">
        <v>26109</v>
      </c>
      <c r="B6928" s="1">
        <v>43353</v>
      </c>
      <c r="C6928">
        <v>66.95</v>
      </c>
    </row>
    <row r="6929" spans="1:3" x14ac:dyDescent="0.2">
      <c r="A6929" t="s">
        <v>25973</v>
      </c>
      <c r="B6929" s="1">
        <v>43353</v>
      </c>
      <c r="C6929">
        <v>67.400000000000006</v>
      </c>
    </row>
    <row r="6930" spans="1:3" x14ac:dyDescent="0.2">
      <c r="A6930" t="s">
        <v>22156</v>
      </c>
      <c r="B6930" s="1">
        <v>43353</v>
      </c>
      <c r="C6930">
        <v>869.25</v>
      </c>
    </row>
    <row r="6931" spans="1:3" x14ac:dyDescent="0.2">
      <c r="A6931" t="s">
        <v>751</v>
      </c>
      <c r="B6931" s="1">
        <v>43353</v>
      </c>
      <c r="C6931">
        <v>665.88</v>
      </c>
    </row>
    <row r="6932" spans="1:3" x14ac:dyDescent="0.2">
      <c r="A6932" t="s">
        <v>4025</v>
      </c>
      <c r="B6932" s="1">
        <v>43353</v>
      </c>
      <c r="C6932">
        <v>1023.9</v>
      </c>
    </row>
    <row r="6933" spans="1:3" x14ac:dyDescent="0.2">
      <c r="A6933" t="s">
        <v>7285</v>
      </c>
      <c r="B6933" s="1">
        <v>43353</v>
      </c>
      <c r="C6933">
        <v>132</v>
      </c>
    </row>
    <row r="6934" spans="1:3" x14ac:dyDescent="0.2">
      <c r="A6934" t="s">
        <v>12294</v>
      </c>
      <c r="B6934" s="1">
        <v>43353</v>
      </c>
      <c r="C6934">
        <v>526.69000000000005</v>
      </c>
    </row>
    <row r="6935" spans="1:3" x14ac:dyDescent="0.2">
      <c r="A6935" t="s">
        <v>11844</v>
      </c>
      <c r="B6935" s="1">
        <v>43353</v>
      </c>
      <c r="C6935">
        <v>779.95</v>
      </c>
    </row>
    <row r="6936" spans="1:3" x14ac:dyDescent="0.2">
      <c r="A6936" t="s">
        <v>3306</v>
      </c>
      <c r="B6936" s="1">
        <v>43353</v>
      </c>
      <c r="C6936">
        <v>552.09</v>
      </c>
    </row>
    <row r="6937" spans="1:3" x14ac:dyDescent="0.2">
      <c r="A6937" t="s">
        <v>26110</v>
      </c>
      <c r="B6937" s="1">
        <v>43353</v>
      </c>
      <c r="C6937">
        <v>74.5</v>
      </c>
    </row>
    <row r="6938" spans="1:3" x14ac:dyDescent="0.2">
      <c r="A6938" t="s">
        <v>25309</v>
      </c>
      <c r="B6938" s="1">
        <v>43353</v>
      </c>
      <c r="C6938">
        <v>60</v>
      </c>
    </row>
    <row r="6939" spans="1:3" x14ac:dyDescent="0.2">
      <c r="A6939" t="s">
        <v>12</v>
      </c>
      <c r="B6939" s="1">
        <v>43353</v>
      </c>
      <c r="C6939">
        <v>334.67</v>
      </c>
    </row>
    <row r="6940" spans="1:3" x14ac:dyDescent="0.2">
      <c r="A6940" t="s">
        <v>12</v>
      </c>
      <c r="B6940" s="1">
        <v>43353</v>
      </c>
      <c r="C6940">
        <v>170.01</v>
      </c>
    </row>
    <row r="6941" spans="1:3" x14ac:dyDescent="0.2">
      <c r="A6941" t="s">
        <v>12</v>
      </c>
      <c r="B6941" s="1">
        <v>43353</v>
      </c>
      <c r="C6941">
        <v>212.84</v>
      </c>
    </row>
    <row r="6942" spans="1:3" x14ac:dyDescent="0.2">
      <c r="A6942" t="s">
        <v>12</v>
      </c>
      <c r="B6942" s="1">
        <v>43353</v>
      </c>
      <c r="C6942">
        <v>606.75</v>
      </c>
    </row>
    <row r="6943" spans="1:3" x14ac:dyDescent="0.2">
      <c r="A6943" t="s">
        <v>952</v>
      </c>
      <c r="B6943" s="1">
        <v>43354</v>
      </c>
      <c r="C6943">
        <v>2150.7199999999998</v>
      </c>
    </row>
    <row r="6944" spans="1:3" x14ac:dyDescent="0.2">
      <c r="A6944" t="s">
        <v>14275</v>
      </c>
      <c r="B6944" s="1">
        <v>43354</v>
      </c>
      <c r="C6944">
        <v>367.58</v>
      </c>
    </row>
    <row r="6945" spans="1:3" x14ac:dyDescent="0.2">
      <c r="A6945" t="s">
        <v>1719</v>
      </c>
      <c r="B6945" s="1">
        <v>43354</v>
      </c>
      <c r="C6945">
        <v>508.66</v>
      </c>
    </row>
    <row r="6946" spans="1:3" x14ac:dyDescent="0.2">
      <c r="A6946" t="s">
        <v>4846</v>
      </c>
      <c r="B6946" s="1">
        <v>43354</v>
      </c>
      <c r="C6946">
        <v>189.36</v>
      </c>
    </row>
    <row r="6947" spans="1:3" x14ac:dyDescent="0.2">
      <c r="A6947" t="s">
        <v>335</v>
      </c>
      <c r="B6947" s="1">
        <v>43354</v>
      </c>
      <c r="C6947">
        <v>132.5</v>
      </c>
    </row>
    <row r="6948" spans="1:3" x14ac:dyDescent="0.2">
      <c r="A6948" t="s">
        <v>20138</v>
      </c>
      <c r="B6948" s="1">
        <v>43354</v>
      </c>
      <c r="C6948">
        <v>177</v>
      </c>
    </row>
    <row r="6949" spans="1:3" x14ac:dyDescent="0.2">
      <c r="A6949" t="s">
        <v>13850</v>
      </c>
      <c r="B6949" s="1">
        <v>43354</v>
      </c>
      <c r="C6949">
        <v>113.45</v>
      </c>
    </row>
    <row r="6950" spans="1:3" x14ac:dyDescent="0.2">
      <c r="A6950" t="s">
        <v>1204</v>
      </c>
      <c r="B6950" s="1">
        <v>43354</v>
      </c>
      <c r="C6950">
        <v>44.2</v>
      </c>
    </row>
    <row r="6951" spans="1:3" x14ac:dyDescent="0.2">
      <c r="A6951" t="s">
        <v>324</v>
      </c>
      <c r="B6951" s="1">
        <v>43354</v>
      </c>
      <c r="C6951">
        <v>848.22</v>
      </c>
    </row>
    <row r="6952" spans="1:3" x14ac:dyDescent="0.2">
      <c r="A6952" t="s">
        <v>24619</v>
      </c>
      <c r="B6952" s="1">
        <v>43354</v>
      </c>
      <c r="C6952">
        <v>26</v>
      </c>
    </row>
    <row r="6953" spans="1:3" x14ac:dyDescent="0.2">
      <c r="A6953" t="s">
        <v>1588</v>
      </c>
      <c r="B6953" s="1">
        <v>43354</v>
      </c>
      <c r="C6953">
        <v>1011.99</v>
      </c>
    </row>
    <row r="6954" spans="1:3" x14ac:dyDescent="0.2">
      <c r="A6954" t="s">
        <v>324</v>
      </c>
      <c r="B6954" s="1">
        <v>43354</v>
      </c>
      <c r="C6954">
        <v>825.29</v>
      </c>
    </row>
    <row r="6955" spans="1:3" x14ac:dyDescent="0.2">
      <c r="A6955" t="s">
        <v>120</v>
      </c>
      <c r="B6955" s="1">
        <v>43354</v>
      </c>
      <c r="C6955">
        <v>171.34</v>
      </c>
    </row>
    <row r="6956" spans="1:3" x14ac:dyDescent="0.2">
      <c r="A6956" t="s">
        <v>321</v>
      </c>
      <c r="B6956" s="1">
        <v>43354</v>
      </c>
      <c r="C6956">
        <v>619.96</v>
      </c>
    </row>
    <row r="6957" spans="1:3" x14ac:dyDescent="0.2">
      <c r="A6957" t="s">
        <v>1761</v>
      </c>
      <c r="B6957" s="1">
        <v>43354</v>
      </c>
      <c r="C6957">
        <v>221.4</v>
      </c>
    </row>
    <row r="6958" spans="1:3" x14ac:dyDescent="0.2">
      <c r="A6958" t="s">
        <v>870</v>
      </c>
      <c r="B6958" s="1">
        <v>43354</v>
      </c>
      <c r="C6958">
        <v>90.51</v>
      </c>
    </row>
    <row r="6959" spans="1:3" x14ac:dyDescent="0.2">
      <c r="A6959" t="s">
        <v>26107</v>
      </c>
      <c r="B6959" s="1">
        <v>43354</v>
      </c>
      <c r="C6959">
        <v>106.9</v>
      </c>
    </row>
    <row r="6960" spans="1:3" x14ac:dyDescent="0.2">
      <c r="A6960" t="s">
        <v>1759</v>
      </c>
      <c r="B6960" s="1">
        <v>43354</v>
      </c>
      <c r="C6960">
        <v>117</v>
      </c>
    </row>
    <row r="6961" spans="1:3" x14ac:dyDescent="0.2">
      <c r="A6961" t="s">
        <v>347</v>
      </c>
      <c r="B6961" s="1">
        <v>43354</v>
      </c>
      <c r="C6961">
        <v>138.19</v>
      </c>
    </row>
    <row r="6962" spans="1:3" x14ac:dyDescent="0.2">
      <c r="A6962" t="s">
        <v>15949</v>
      </c>
      <c r="B6962" s="1">
        <v>43354</v>
      </c>
      <c r="C6962">
        <v>46.95</v>
      </c>
    </row>
    <row r="6963" spans="1:3" x14ac:dyDescent="0.2">
      <c r="A6963" t="s">
        <v>20759</v>
      </c>
      <c r="B6963" s="1">
        <v>43354</v>
      </c>
      <c r="C6963">
        <v>410.8</v>
      </c>
    </row>
    <row r="6964" spans="1:3" x14ac:dyDescent="0.2">
      <c r="A6964" t="s">
        <v>4772</v>
      </c>
      <c r="B6964" s="1">
        <v>43354</v>
      </c>
      <c r="C6964">
        <v>802.59</v>
      </c>
    </row>
    <row r="6965" spans="1:3" x14ac:dyDescent="0.2">
      <c r="A6965" t="s">
        <v>3762</v>
      </c>
      <c r="B6965" s="1">
        <v>43354</v>
      </c>
      <c r="C6965">
        <v>190.11</v>
      </c>
    </row>
    <row r="6966" spans="1:3" x14ac:dyDescent="0.2">
      <c r="A6966" t="s">
        <v>324</v>
      </c>
      <c r="B6966" s="1">
        <v>43354</v>
      </c>
      <c r="C6966">
        <v>2785</v>
      </c>
    </row>
    <row r="6967" spans="1:3" x14ac:dyDescent="0.2">
      <c r="A6967" t="s">
        <v>3762</v>
      </c>
      <c r="B6967" s="1">
        <v>43354</v>
      </c>
      <c r="C6967">
        <v>3287.99</v>
      </c>
    </row>
    <row r="6968" spans="1:3" x14ac:dyDescent="0.2">
      <c r="A6968" t="s">
        <v>122</v>
      </c>
      <c r="B6968" s="1">
        <v>43354</v>
      </c>
      <c r="C6968">
        <v>827.5</v>
      </c>
    </row>
    <row r="6969" spans="1:3" x14ac:dyDescent="0.2">
      <c r="A6969" t="s">
        <v>122</v>
      </c>
      <c r="B6969" s="1">
        <v>43354</v>
      </c>
      <c r="C6969">
        <v>1823.46</v>
      </c>
    </row>
    <row r="6970" spans="1:3" x14ac:dyDescent="0.2">
      <c r="A6970" t="s">
        <v>1515</v>
      </c>
      <c r="B6970" s="1">
        <v>43354</v>
      </c>
      <c r="C6970">
        <v>3537</v>
      </c>
    </row>
    <row r="6971" spans="1:3" x14ac:dyDescent="0.2">
      <c r="A6971" t="s">
        <v>534</v>
      </c>
      <c r="B6971" s="1">
        <v>43354</v>
      </c>
      <c r="C6971">
        <v>1807.35</v>
      </c>
    </row>
    <row r="6972" spans="1:3" x14ac:dyDescent="0.2">
      <c r="A6972" t="s">
        <v>32</v>
      </c>
      <c r="B6972" s="1">
        <v>43354</v>
      </c>
      <c r="C6972">
        <v>5.37</v>
      </c>
    </row>
    <row r="6973" spans="1:3" x14ac:dyDescent="0.2">
      <c r="A6973" t="s">
        <v>46</v>
      </c>
      <c r="B6973" s="1">
        <v>43355</v>
      </c>
      <c r="C6973">
        <v>373.8</v>
      </c>
    </row>
    <row r="6974" spans="1:3" x14ac:dyDescent="0.2">
      <c r="A6974" t="s">
        <v>15605</v>
      </c>
      <c r="B6974" s="1">
        <v>43355</v>
      </c>
      <c r="C6974">
        <v>397</v>
      </c>
    </row>
    <row r="6975" spans="1:3" x14ac:dyDescent="0.2">
      <c r="A6975" t="s">
        <v>44</v>
      </c>
      <c r="B6975" s="1">
        <v>43355</v>
      </c>
      <c r="C6975">
        <v>53.93</v>
      </c>
    </row>
    <row r="6976" spans="1:3" x14ac:dyDescent="0.2">
      <c r="A6976" t="s">
        <v>44</v>
      </c>
      <c r="B6976" s="1">
        <v>43355</v>
      </c>
      <c r="C6976">
        <v>4.9800000000000004</v>
      </c>
    </row>
    <row r="6977" spans="1:3" x14ac:dyDescent="0.2">
      <c r="A6977" t="s">
        <v>44</v>
      </c>
      <c r="B6977" s="1">
        <v>43355</v>
      </c>
      <c r="C6977">
        <v>12.98</v>
      </c>
    </row>
    <row r="6978" spans="1:3" x14ac:dyDescent="0.2">
      <c r="A6978" t="s">
        <v>44</v>
      </c>
      <c r="B6978" s="1">
        <v>43355</v>
      </c>
      <c r="C6978">
        <v>13.95</v>
      </c>
    </row>
    <row r="6979" spans="1:3" x14ac:dyDescent="0.2">
      <c r="A6979" t="s">
        <v>3834</v>
      </c>
      <c r="B6979" s="1">
        <v>43355</v>
      </c>
      <c r="C6979">
        <v>83.39</v>
      </c>
    </row>
    <row r="6980" spans="1:3" x14ac:dyDescent="0.2">
      <c r="A6980" t="s">
        <v>15047</v>
      </c>
      <c r="B6980" s="1">
        <v>43355</v>
      </c>
      <c r="C6980">
        <v>348.15</v>
      </c>
    </row>
    <row r="6981" spans="1:3" x14ac:dyDescent="0.2">
      <c r="A6981" t="s">
        <v>119</v>
      </c>
      <c r="B6981" s="1">
        <v>43355</v>
      </c>
      <c r="C6981">
        <v>1402.1</v>
      </c>
    </row>
    <row r="6982" spans="1:3" x14ac:dyDescent="0.2">
      <c r="A6982" t="s">
        <v>20563</v>
      </c>
      <c r="B6982" s="1">
        <v>43355</v>
      </c>
      <c r="C6982">
        <v>60</v>
      </c>
    </row>
    <row r="6983" spans="1:3" x14ac:dyDescent="0.2">
      <c r="A6983" t="s">
        <v>1770</v>
      </c>
      <c r="B6983" s="1">
        <v>43355</v>
      </c>
      <c r="C6983">
        <v>42.95</v>
      </c>
    </row>
    <row r="6984" spans="1:3" x14ac:dyDescent="0.2">
      <c r="A6984" t="s">
        <v>1770</v>
      </c>
      <c r="B6984" s="1">
        <v>43355</v>
      </c>
      <c r="C6984">
        <v>178.15</v>
      </c>
    </row>
    <row r="6985" spans="1:3" x14ac:dyDescent="0.2">
      <c r="A6985" t="s">
        <v>25781</v>
      </c>
      <c r="B6985" s="1">
        <v>43355</v>
      </c>
      <c r="C6985">
        <v>454.95</v>
      </c>
    </row>
    <row r="6986" spans="1:3" x14ac:dyDescent="0.2">
      <c r="A6986" t="s">
        <v>751</v>
      </c>
      <c r="B6986" s="1">
        <v>43355</v>
      </c>
      <c r="C6986">
        <v>49.48</v>
      </c>
    </row>
    <row r="6987" spans="1:3" x14ac:dyDescent="0.2">
      <c r="A6987" t="s">
        <v>13655</v>
      </c>
      <c r="B6987" s="1">
        <v>43355</v>
      </c>
      <c r="C6987">
        <v>236.76</v>
      </c>
    </row>
    <row r="6988" spans="1:3" x14ac:dyDescent="0.2">
      <c r="A6988" t="s">
        <v>15289</v>
      </c>
      <c r="B6988" s="1">
        <v>43355</v>
      </c>
      <c r="C6988">
        <v>97.45</v>
      </c>
    </row>
    <row r="6989" spans="1:3" x14ac:dyDescent="0.2">
      <c r="A6989" t="s">
        <v>44</v>
      </c>
      <c r="B6989" s="1">
        <v>43355</v>
      </c>
      <c r="C6989">
        <v>369.36</v>
      </c>
    </row>
    <row r="6990" spans="1:3" x14ac:dyDescent="0.2">
      <c r="A6990" t="s">
        <v>308</v>
      </c>
      <c r="B6990" s="1">
        <v>43355</v>
      </c>
      <c r="C6990">
        <v>291.75</v>
      </c>
    </row>
    <row r="6991" spans="1:3" x14ac:dyDescent="0.2">
      <c r="A6991" t="s">
        <v>15087</v>
      </c>
      <c r="B6991" s="1">
        <v>43355</v>
      </c>
      <c r="C6991">
        <v>879.74</v>
      </c>
    </row>
    <row r="6992" spans="1:3" x14ac:dyDescent="0.2">
      <c r="A6992" t="s">
        <v>1090</v>
      </c>
      <c r="B6992" s="1">
        <v>43355</v>
      </c>
      <c r="C6992">
        <v>23.19</v>
      </c>
    </row>
    <row r="6993" spans="1:3" x14ac:dyDescent="0.2">
      <c r="A6993" t="s">
        <v>536</v>
      </c>
      <c r="B6993" s="1">
        <v>43355</v>
      </c>
      <c r="C6993">
        <v>322</v>
      </c>
    </row>
    <row r="6994" spans="1:3" x14ac:dyDescent="0.2">
      <c r="A6994" t="s">
        <v>46</v>
      </c>
      <c r="B6994" s="1">
        <v>43355</v>
      </c>
      <c r="C6994">
        <v>331.06</v>
      </c>
    </row>
    <row r="6995" spans="1:3" x14ac:dyDescent="0.2">
      <c r="A6995" t="s">
        <v>236</v>
      </c>
      <c r="B6995" s="1">
        <v>43355</v>
      </c>
      <c r="C6995">
        <v>29.4</v>
      </c>
    </row>
    <row r="6996" spans="1:3" x14ac:dyDescent="0.2">
      <c r="A6996" t="s">
        <v>236</v>
      </c>
      <c r="B6996" s="1">
        <v>43355</v>
      </c>
      <c r="C6996">
        <v>29.4</v>
      </c>
    </row>
    <row r="6997" spans="1:3" x14ac:dyDescent="0.2">
      <c r="A6997" t="s">
        <v>20701</v>
      </c>
      <c r="B6997" s="1">
        <v>43355</v>
      </c>
      <c r="C6997">
        <v>120</v>
      </c>
    </row>
    <row r="6998" spans="1:3" x14ac:dyDescent="0.2">
      <c r="A6998" t="s">
        <v>6139</v>
      </c>
      <c r="B6998" s="1">
        <v>43355</v>
      </c>
      <c r="C6998">
        <v>180.35</v>
      </c>
    </row>
    <row r="6999" spans="1:3" x14ac:dyDescent="0.2">
      <c r="A6999" t="s">
        <v>1090</v>
      </c>
      <c r="B6999" s="1">
        <v>43355</v>
      </c>
      <c r="C6999">
        <v>271.33</v>
      </c>
    </row>
    <row r="7000" spans="1:3" x14ac:dyDescent="0.2">
      <c r="A7000" t="s">
        <v>10542</v>
      </c>
      <c r="B7000" s="1">
        <v>43355</v>
      </c>
      <c r="C7000">
        <v>125.85</v>
      </c>
    </row>
    <row r="7001" spans="1:3" x14ac:dyDescent="0.2">
      <c r="A7001" t="s">
        <v>534</v>
      </c>
      <c r="B7001" s="1">
        <v>43355</v>
      </c>
      <c r="C7001">
        <v>737.2</v>
      </c>
    </row>
    <row r="7002" spans="1:3" x14ac:dyDescent="0.2">
      <c r="A7002" t="s">
        <v>728</v>
      </c>
      <c r="B7002" s="1">
        <v>43355</v>
      </c>
      <c r="C7002">
        <v>814.7</v>
      </c>
    </row>
    <row r="7003" spans="1:3" x14ac:dyDescent="0.2">
      <c r="A7003" t="s">
        <v>148</v>
      </c>
      <c r="B7003" s="1">
        <v>43355</v>
      </c>
      <c r="C7003">
        <v>32.22</v>
      </c>
    </row>
    <row r="7004" spans="1:3" x14ac:dyDescent="0.2">
      <c r="A7004" t="s">
        <v>148</v>
      </c>
      <c r="B7004" s="1">
        <v>43355</v>
      </c>
      <c r="C7004">
        <v>444.96</v>
      </c>
    </row>
    <row r="7005" spans="1:3" x14ac:dyDescent="0.2">
      <c r="A7005" t="s">
        <v>14732</v>
      </c>
      <c r="B7005" s="1">
        <v>43355</v>
      </c>
      <c r="C7005">
        <v>182.21</v>
      </c>
    </row>
    <row r="7006" spans="1:3" x14ac:dyDescent="0.2">
      <c r="A7006" t="s">
        <v>1161</v>
      </c>
      <c r="B7006" s="1">
        <v>43355</v>
      </c>
      <c r="C7006">
        <v>279.64999999999998</v>
      </c>
    </row>
    <row r="7007" spans="1:3" x14ac:dyDescent="0.2">
      <c r="A7007" t="s">
        <v>1161</v>
      </c>
      <c r="B7007" s="1">
        <v>43355</v>
      </c>
      <c r="C7007">
        <v>765.65</v>
      </c>
    </row>
    <row r="7008" spans="1:3" x14ac:dyDescent="0.2">
      <c r="A7008" t="s">
        <v>12</v>
      </c>
      <c r="B7008" s="1">
        <v>43355</v>
      </c>
      <c r="C7008">
        <v>548.16</v>
      </c>
    </row>
    <row r="7009" spans="1:3" x14ac:dyDescent="0.2">
      <c r="A7009" t="s">
        <v>44</v>
      </c>
      <c r="B7009" s="1">
        <v>43355</v>
      </c>
      <c r="C7009">
        <v>9.9499999999999993</v>
      </c>
    </row>
    <row r="7010" spans="1:3" x14ac:dyDescent="0.2">
      <c r="A7010" t="s">
        <v>26106</v>
      </c>
      <c r="B7010" s="1">
        <v>43356</v>
      </c>
      <c r="C7010">
        <v>97.5</v>
      </c>
    </row>
    <row r="7011" spans="1:3" x14ac:dyDescent="0.2">
      <c r="A7011" t="s">
        <v>143</v>
      </c>
      <c r="B7011" s="1">
        <v>43356</v>
      </c>
      <c r="C7011">
        <v>1010.42</v>
      </c>
    </row>
    <row r="7012" spans="1:3" x14ac:dyDescent="0.2">
      <c r="A7012" t="s">
        <v>16592</v>
      </c>
      <c r="B7012" s="1">
        <v>43356</v>
      </c>
      <c r="C7012">
        <v>319.18</v>
      </c>
    </row>
    <row r="7013" spans="1:3" x14ac:dyDescent="0.2">
      <c r="A7013" t="s">
        <v>21729</v>
      </c>
      <c r="B7013" s="1">
        <v>43356</v>
      </c>
      <c r="C7013">
        <v>307.25</v>
      </c>
    </row>
    <row r="7014" spans="1:3" x14ac:dyDescent="0.2">
      <c r="A7014" t="s">
        <v>549</v>
      </c>
      <c r="B7014" s="1">
        <v>43356</v>
      </c>
      <c r="C7014">
        <v>177.52</v>
      </c>
    </row>
    <row r="7015" spans="1:3" x14ac:dyDescent="0.2">
      <c r="A7015" t="s">
        <v>20893</v>
      </c>
      <c r="B7015" s="1">
        <v>43356</v>
      </c>
      <c r="C7015">
        <v>60</v>
      </c>
    </row>
    <row r="7016" spans="1:3" x14ac:dyDescent="0.2">
      <c r="A7016" t="s">
        <v>969</v>
      </c>
      <c r="B7016" s="1">
        <v>43356</v>
      </c>
      <c r="C7016">
        <v>134.84</v>
      </c>
    </row>
    <row r="7017" spans="1:3" x14ac:dyDescent="0.2">
      <c r="A7017" t="s">
        <v>25472</v>
      </c>
      <c r="B7017" s="1">
        <v>43356</v>
      </c>
      <c r="C7017">
        <v>60</v>
      </c>
    </row>
    <row r="7018" spans="1:3" x14ac:dyDescent="0.2">
      <c r="A7018" t="s">
        <v>20717</v>
      </c>
      <c r="B7018" s="1">
        <v>43356</v>
      </c>
      <c r="C7018">
        <v>60</v>
      </c>
    </row>
    <row r="7019" spans="1:3" x14ac:dyDescent="0.2">
      <c r="A7019" t="s">
        <v>25284</v>
      </c>
      <c r="B7019" s="1">
        <v>43356</v>
      </c>
      <c r="C7019">
        <v>60</v>
      </c>
    </row>
    <row r="7020" spans="1:3" x14ac:dyDescent="0.2">
      <c r="A7020" t="s">
        <v>15840</v>
      </c>
      <c r="B7020" s="1">
        <v>43356</v>
      </c>
      <c r="C7020">
        <v>60</v>
      </c>
    </row>
    <row r="7021" spans="1:3" x14ac:dyDescent="0.2">
      <c r="A7021" t="s">
        <v>549</v>
      </c>
      <c r="B7021" s="1">
        <v>43356</v>
      </c>
      <c r="C7021">
        <v>354.66</v>
      </c>
    </row>
    <row r="7022" spans="1:3" x14ac:dyDescent="0.2">
      <c r="A7022" t="s">
        <v>143</v>
      </c>
      <c r="B7022" s="1">
        <v>43356</v>
      </c>
      <c r="C7022">
        <v>823.35</v>
      </c>
    </row>
    <row r="7023" spans="1:3" x14ac:dyDescent="0.2">
      <c r="A7023" t="s">
        <v>969</v>
      </c>
      <c r="B7023" s="1">
        <v>43356</v>
      </c>
      <c r="C7023">
        <v>674.05</v>
      </c>
    </row>
    <row r="7024" spans="1:3" x14ac:dyDescent="0.2">
      <c r="A7024" t="s">
        <v>7535</v>
      </c>
      <c r="B7024" s="1">
        <v>43356</v>
      </c>
      <c r="C7024">
        <v>590.9</v>
      </c>
    </row>
    <row r="7025" spans="1:3" x14ac:dyDescent="0.2">
      <c r="A7025" t="s">
        <v>25478</v>
      </c>
      <c r="B7025" s="1">
        <v>43356</v>
      </c>
      <c r="C7025">
        <v>768.75</v>
      </c>
    </row>
    <row r="7026" spans="1:3" x14ac:dyDescent="0.2">
      <c r="A7026" t="s">
        <v>12</v>
      </c>
      <c r="B7026" s="1">
        <v>43356</v>
      </c>
      <c r="C7026">
        <v>270.22000000000003</v>
      </c>
    </row>
    <row r="7027" spans="1:3" x14ac:dyDescent="0.2">
      <c r="A7027" t="s">
        <v>6139</v>
      </c>
      <c r="B7027" s="1">
        <v>43356</v>
      </c>
      <c r="C7027">
        <v>304.52999999999997</v>
      </c>
    </row>
    <row r="7028" spans="1:3" x14ac:dyDescent="0.2">
      <c r="A7028" t="s">
        <v>707</v>
      </c>
      <c r="B7028" s="1">
        <v>43356</v>
      </c>
      <c r="C7028">
        <v>1081.17</v>
      </c>
    </row>
    <row r="7029" spans="1:3" x14ac:dyDescent="0.2">
      <c r="A7029" t="s">
        <v>308</v>
      </c>
      <c r="B7029" s="1">
        <v>43356</v>
      </c>
      <c r="C7029">
        <v>239.88</v>
      </c>
    </row>
    <row r="7030" spans="1:3" x14ac:dyDescent="0.2">
      <c r="A7030" t="s">
        <v>44</v>
      </c>
      <c r="B7030" s="1">
        <v>43356</v>
      </c>
      <c r="C7030">
        <v>515.36</v>
      </c>
    </row>
    <row r="7031" spans="1:3" x14ac:dyDescent="0.2">
      <c r="A7031" t="s">
        <v>18551</v>
      </c>
      <c r="B7031" s="1">
        <v>43356</v>
      </c>
      <c r="C7031">
        <v>219.01</v>
      </c>
    </row>
    <row r="7032" spans="1:3" x14ac:dyDescent="0.2">
      <c r="A7032" t="s">
        <v>18551</v>
      </c>
      <c r="B7032" s="1">
        <v>43356</v>
      </c>
      <c r="C7032">
        <v>657.03</v>
      </c>
    </row>
    <row r="7033" spans="1:3" x14ac:dyDescent="0.2">
      <c r="A7033" t="s">
        <v>383</v>
      </c>
      <c r="B7033" s="1">
        <v>43356</v>
      </c>
      <c r="C7033">
        <v>438.02</v>
      </c>
    </row>
    <row r="7034" spans="1:3" x14ac:dyDescent="0.2">
      <c r="A7034" t="s">
        <v>18551</v>
      </c>
      <c r="B7034" s="1">
        <v>43356</v>
      </c>
      <c r="C7034">
        <v>657.03</v>
      </c>
    </row>
    <row r="7035" spans="1:3" x14ac:dyDescent="0.2">
      <c r="A7035" t="s">
        <v>18551</v>
      </c>
      <c r="B7035" s="1">
        <v>43356</v>
      </c>
      <c r="C7035">
        <v>1095.05</v>
      </c>
    </row>
    <row r="7036" spans="1:3" x14ac:dyDescent="0.2">
      <c r="A7036" t="s">
        <v>383</v>
      </c>
      <c r="B7036" s="1">
        <v>43356</v>
      </c>
      <c r="C7036">
        <v>1971.09</v>
      </c>
    </row>
    <row r="7037" spans="1:3" x14ac:dyDescent="0.2">
      <c r="A7037" t="s">
        <v>12</v>
      </c>
      <c r="B7037" s="1">
        <v>43356</v>
      </c>
      <c r="C7037">
        <v>220.97</v>
      </c>
    </row>
    <row r="7038" spans="1:3" x14ac:dyDescent="0.2">
      <c r="A7038" t="s">
        <v>534</v>
      </c>
      <c r="B7038" s="1">
        <v>43357</v>
      </c>
      <c r="C7038">
        <v>830.62</v>
      </c>
    </row>
    <row r="7039" spans="1:3" x14ac:dyDescent="0.2">
      <c r="A7039" t="s">
        <v>4749</v>
      </c>
      <c r="B7039" s="1">
        <v>43357</v>
      </c>
      <c r="C7039">
        <v>144.01</v>
      </c>
    </row>
    <row r="7040" spans="1:3" x14ac:dyDescent="0.2">
      <c r="A7040" t="s">
        <v>4749</v>
      </c>
      <c r="B7040" s="1">
        <v>43357</v>
      </c>
      <c r="C7040">
        <v>26.95</v>
      </c>
    </row>
    <row r="7041" spans="1:3" x14ac:dyDescent="0.2">
      <c r="A7041" t="s">
        <v>25808</v>
      </c>
      <c r="B7041" s="1">
        <v>43357</v>
      </c>
      <c r="C7041">
        <v>63.84</v>
      </c>
    </row>
    <row r="7042" spans="1:3" x14ac:dyDescent="0.2">
      <c r="A7042" t="s">
        <v>5164</v>
      </c>
      <c r="B7042" s="1">
        <v>43357</v>
      </c>
      <c r="C7042">
        <v>199.6</v>
      </c>
    </row>
    <row r="7043" spans="1:3" x14ac:dyDescent="0.2">
      <c r="A7043" t="s">
        <v>347</v>
      </c>
      <c r="B7043" s="1">
        <v>43357</v>
      </c>
      <c r="C7043">
        <v>445.93</v>
      </c>
    </row>
    <row r="7044" spans="1:3" x14ac:dyDescent="0.2">
      <c r="A7044" t="s">
        <v>13299</v>
      </c>
      <c r="B7044" s="1">
        <v>43357</v>
      </c>
      <c r="C7044">
        <v>513.25</v>
      </c>
    </row>
    <row r="7045" spans="1:3" x14ac:dyDescent="0.2">
      <c r="A7045" t="s">
        <v>5613</v>
      </c>
      <c r="B7045" s="1">
        <v>43357</v>
      </c>
      <c r="C7045">
        <v>209.37</v>
      </c>
    </row>
    <row r="7046" spans="1:3" x14ac:dyDescent="0.2">
      <c r="A7046" t="s">
        <v>1770</v>
      </c>
      <c r="B7046" s="1">
        <v>43360</v>
      </c>
      <c r="C7046">
        <v>206.8</v>
      </c>
    </row>
    <row r="7047" spans="1:3" x14ac:dyDescent="0.2">
      <c r="A7047" t="s">
        <v>20894</v>
      </c>
      <c r="B7047" s="1">
        <v>43360</v>
      </c>
      <c r="C7047">
        <v>60</v>
      </c>
    </row>
    <row r="7048" spans="1:3" x14ac:dyDescent="0.2">
      <c r="A7048" t="s">
        <v>236</v>
      </c>
      <c r="B7048" s="1">
        <v>43360</v>
      </c>
      <c r="C7048">
        <v>29.4</v>
      </c>
    </row>
    <row r="7049" spans="1:3" x14ac:dyDescent="0.2">
      <c r="A7049" t="s">
        <v>236</v>
      </c>
      <c r="B7049" s="1">
        <v>43360</v>
      </c>
      <c r="C7049">
        <v>29.4</v>
      </c>
    </row>
    <row r="7050" spans="1:3" x14ac:dyDescent="0.2">
      <c r="A7050" t="s">
        <v>549</v>
      </c>
      <c r="B7050" s="1">
        <v>43360</v>
      </c>
      <c r="C7050">
        <v>49.14</v>
      </c>
    </row>
    <row r="7051" spans="1:3" x14ac:dyDescent="0.2">
      <c r="A7051" t="s">
        <v>704</v>
      </c>
      <c r="B7051" s="1">
        <v>43360</v>
      </c>
      <c r="C7051">
        <v>306.68</v>
      </c>
    </row>
    <row r="7052" spans="1:3" x14ac:dyDescent="0.2">
      <c r="A7052" t="s">
        <v>3</v>
      </c>
      <c r="B7052" s="1">
        <v>43360</v>
      </c>
      <c r="C7052">
        <v>15</v>
      </c>
    </row>
    <row r="7053" spans="1:3" x14ac:dyDescent="0.2">
      <c r="A7053" t="s">
        <v>20402</v>
      </c>
      <c r="B7053" s="1">
        <v>43360</v>
      </c>
      <c r="C7053">
        <v>53.69</v>
      </c>
    </row>
    <row r="7054" spans="1:3" x14ac:dyDescent="0.2">
      <c r="A7054" t="s">
        <v>326</v>
      </c>
      <c r="B7054" s="1">
        <v>43360</v>
      </c>
      <c r="C7054">
        <v>487.3</v>
      </c>
    </row>
    <row r="7055" spans="1:3" x14ac:dyDescent="0.2">
      <c r="A7055" t="s">
        <v>26105</v>
      </c>
      <c r="B7055" s="1">
        <v>43360</v>
      </c>
      <c r="C7055">
        <v>39.5</v>
      </c>
    </row>
    <row r="7056" spans="1:3" x14ac:dyDescent="0.2">
      <c r="A7056" t="s">
        <v>32</v>
      </c>
      <c r="B7056" s="1">
        <v>43360</v>
      </c>
      <c r="C7056">
        <v>615.69000000000005</v>
      </c>
    </row>
    <row r="7057" spans="1:3" x14ac:dyDescent="0.2">
      <c r="A7057" t="s">
        <v>184</v>
      </c>
      <c r="B7057" s="1">
        <v>43360</v>
      </c>
      <c r="C7057">
        <v>238.48</v>
      </c>
    </row>
    <row r="7058" spans="1:3" x14ac:dyDescent="0.2">
      <c r="A7058" t="s">
        <v>383</v>
      </c>
      <c r="B7058" s="1">
        <v>43360</v>
      </c>
      <c r="C7058">
        <v>61.53</v>
      </c>
    </row>
    <row r="7059" spans="1:3" x14ac:dyDescent="0.2">
      <c r="A7059" t="s">
        <v>3998</v>
      </c>
      <c r="B7059" s="1">
        <v>43360</v>
      </c>
      <c r="C7059">
        <v>6.5</v>
      </c>
    </row>
    <row r="7060" spans="1:3" x14ac:dyDescent="0.2">
      <c r="A7060" t="s">
        <v>64</v>
      </c>
      <c r="B7060" s="1">
        <v>43360</v>
      </c>
      <c r="C7060">
        <v>26.28</v>
      </c>
    </row>
    <row r="7061" spans="1:3" x14ac:dyDescent="0.2">
      <c r="A7061" t="s">
        <v>64</v>
      </c>
      <c r="B7061" s="1">
        <v>43360</v>
      </c>
      <c r="C7061">
        <v>201.55</v>
      </c>
    </row>
    <row r="7062" spans="1:3" x14ac:dyDescent="0.2">
      <c r="A7062" t="s">
        <v>17121</v>
      </c>
      <c r="B7062" s="1">
        <v>43360</v>
      </c>
      <c r="C7062">
        <v>397.65</v>
      </c>
    </row>
    <row r="7063" spans="1:3" x14ac:dyDescent="0.2">
      <c r="A7063" t="s">
        <v>44</v>
      </c>
      <c r="B7063" s="1">
        <v>43360</v>
      </c>
      <c r="C7063">
        <v>691.15</v>
      </c>
    </row>
    <row r="7064" spans="1:3" x14ac:dyDescent="0.2">
      <c r="A7064" t="s">
        <v>12</v>
      </c>
      <c r="B7064" s="1">
        <v>43360</v>
      </c>
      <c r="C7064">
        <v>179.01</v>
      </c>
    </row>
    <row r="7065" spans="1:3" x14ac:dyDescent="0.2">
      <c r="A7065" t="s">
        <v>12</v>
      </c>
      <c r="B7065" s="1">
        <v>43360</v>
      </c>
      <c r="C7065">
        <v>311.91000000000003</v>
      </c>
    </row>
    <row r="7066" spans="1:3" x14ac:dyDescent="0.2">
      <c r="A7066" t="s">
        <v>12</v>
      </c>
      <c r="B7066" s="1">
        <v>43360</v>
      </c>
      <c r="C7066">
        <v>184.97</v>
      </c>
    </row>
    <row r="7067" spans="1:3" x14ac:dyDescent="0.2">
      <c r="A7067" t="s">
        <v>12</v>
      </c>
      <c r="B7067" s="1">
        <v>43360</v>
      </c>
      <c r="C7067">
        <v>173.17</v>
      </c>
    </row>
    <row r="7068" spans="1:3" x14ac:dyDescent="0.2">
      <c r="A7068" t="s">
        <v>25781</v>
      </c>
      <c r="B7068" s="1">
        <v>43360</v>
      </c>
      <c r="C7068">
        <v>604.11</v>
      </c>
    </row>
    <row r="7069" spans="1:3" x14ac:dyDescent="0.2">
      <c r="A7069" t="s">
        <v>10842</v>
      </c>
      <c r="B7069" s="1">
        <v>43360</v>
      </c>
      <c r="C7069">
        <v>372.85</v>
      </c>
    </row>
    <row r="7070" spans="1:3" x14ac:dyDescent="0.2">
      <c r="A7070" t="s">
        <v>2989</v>
      </c>
      <c r="B7070" s="1">
        <v>43361</v>
      </c>
      <c r="C7070">
        <v>137.34</v>
      </c>
    </row>
    <row r="7071" spans="1:3" x14ac:dyDescent="0.2">
      <c r="A7071" t="s">
        <v>383</v>
      </c>
      <c r="B7071" s="1">
        <v>43361</v>
      </c>
      <c r="C7071">
        <v>37.9</v>
      </c>
    </row>
    <row r="7072" spans="1:3" x14ac:dyDescent="0.2">
      <c r="A7072" t="s">
        <v>534</v>
      </c>
      <c r="B7072" s="1">
        <v>43361</v>
      </c>
      <c r="C7072">
        <v>239.7</v>
      </c>
    </row>
    <row r="7073" spans="1:3" x14ac:dyDescent="0.2">
      <c r="A7073" t="s">
        <v>16242</v>
      </c>
      <c r="B7073" s="1">
        <v>43361</v>
      </c>
      <c r="C7073">
        <v>260.3</v>
      </c>
    </row>
    <row r="7074" spans="1:3" x14ac:dyDescent="0.2">
      <c r="A7074" t="s">
        <v>383</v>
      </c>
      <c r="B7074" s="1">
        <v>43361</v>
      </c>
      <c r="C7074">
        <v>37.9</v>
      </c>
    </row>
    <row r="7075" spans="1:3" x14ac:dyDescent="0.2">
      <c r="A7075" t="s">
        <v>5690</v>
      </c>
      <c r="B7075" s="1">
        <v>43361</v>
      </c>
      <c r="C7075">
        <v>994.69</v>
      </c>
    </row>
    <row r="7076" spans="1:3" x14ac:dyDescent="0.2">
      <c r="A7076" t="s">
        <v>147</v>
      </c>
      <c r="B7076" s="1">
        <v>43361</v>
      </c>
      <c r="C7076">
        <v>208.37</v>
      </c>
    </row>
    <row r="7077" spans="1:3" x14ac:dyDescent="0.2">
      <c r="A7077" t="s">
        <v>147</v>
      </c>
      <c r="B7077" s="1">
        <v>43361</v>
      </c>
      <c r="C7077">
        <v>218.85</v>
      </c>
    </row>
    <row r="7078" spans="1:3" x14ac:dyDescent="0.2">
      <c r="A7078" t="s">
        <v>236</v>
      </c>
      <c r="B7078" s="1">
        <v>43361</v>
      </c>
      <c r="C7078">
        <v>290</v>
      </c>
    </row>
    <row r="7079" spans="1:3" x14ac:dyDescent="0.2">
      <c r="A7079" t="s">
        <v>6139</v>
      </c>
      <c r="B7079" s="1">
        <v>43361</v>
      </c>
      <c r="C7079">
        <v>1125.4100000000001</v>
      </c>
    </row>
    <row r="7080" spans="1:3" x14ac:dyDescent="0.2">
      <c r="A7080" t="s">
        <v>6139</v>
      </c>
      <c r="B7080" s="1">
        <v>43361</v>
      </c>
      <c r="C7080">
        <v>223.15</v>
      </c>
    </row>
    <row r="7081" spans="1:3" x14ac:dyDescent="0.2">
      <c r="A7081" t="s">
        <v>6139</v>
      </c>
      <c r="B7081" s="1">
        <v>43361</v>
      </c>
      <c r="C7081">
        <v>321.32</v>
      </c>
    </row>
    <row r="7082" spans="1:3" x14ac:dyDescent="0.2">
      <c r="A7082" t="s">
        <v>3</v>
      </c>
      <c r="B7082" s="1">
        <v>43361</v>
      </c>
      <c r="C7082">
        <v>29</v>
      </c>
    </row>
    <row r="7083" spans="1:3" x14ac:dyDescent="0.2">
      <c r="A7083" t="s">
        <v>481</v>
      </c>
      <c r="B7083" s="1">
        <v>43361</v>
      </c>
      <c r="C7083">
        <v>242.94</v>
      </c>
    </row>
    <row r="7084" spans="1:3" x14ac:dyDescent="0.2">
      <c r="A7084" t="s">
        <v>184</v>
      </c>
      <c r="B7084" s="1">
        <v>43361</v>
      </c>
      <c r="C7084">
        <v>25.75</v>
      </c>
    </row>
    <row r="7085" spans="1:3" x14ac:dyDescent="0.2">
      <c r="A7085" t="s">
        <v>16960</v>
      </c>
      <c r="B7085" s="1">
        <v>43361</v>
      </c>
      <c r="C7085">
        <v>4454.3999999999996</v>
      </c>
    </row>
    <row r="7086" spans="1:3" x14ac:dyDescent="0.2">
      <c r="A7086" t="s">
        <v>26104</v>
      </c>
      <c r="B7086" s="1">
        <v>43361</v>
      </c>
      <c r="C7086">
        <v>50</v>
      </c>
    </row>
    <row r="7087" spans="1:3" x14ac:dyDescent="0.2">
      <c r="A7087" t="s">
        <v>12</v>
      </c>
      <c r="B7087" s="1">
        <v>43361</v>
      </c>
      <c r="C7087">
        <v>76.19</v>
      </c>
    </row>
    <row r="7088" spans="1:3" x14ac:dyDescent="0.2">
      <c r="A7088" t="s">
        <v>280</v>
      </c>
      <c r="B7088" s="1">
        <v>43361</v>
      </c>
      <c r="C7088">
        <v>661.5</v>
      </c>
    </row>
    <row r="7089" spans="1:3" x14ac:dyDescent="0.2">
      <c r="A7089" t="s">
        <v>12</v>
      </c>
      <c r="B7089" s="1">
        <v>43361</v>
      </c>
      <c r="C7089">
        <v>27.5</v>
      </c>
    </row>
    <row r="7090" spans="1:3" x14ac:dyDescent="0.2">
      <c r="A7090" t="s">
        <v>1630</v>
      </c>
      <c r="B7090" s="1">
        <v>43362</v>
      </c>
      <c r="C7090">
        <v>166.7</v>
      </c>
    </row>
    <row r="7091" spans="1:3" x14ac:dyDescent="0.2">
      <c r="A7091" t="s">
        <v>18634</v>
      </c>
      <c r="B7091" s="1">
        <v>43362</v>
      </c>
      <c r="C7091">
        <v>554.29999999999995</v>
      </c>
    </row>
    <row r="7092" spans="1:3" x14ac:dyDescent="0.2">
      <c r="A7092" t="s">
        <v>38</v>
      </c>
      <c r="B7092" s="1">
        <v>43362</v>
      </c>
      <c r="C7092">
        <v>856.52</v>
      </c>
    </row>
    <row r="7093" spans="1:3" x14ac:dyDescent="0.2">
      <c r="A7093" t="s">
        <v>26102</v>
      </c>
      <c r="B7093" s="1">
        <v>43362</v>
      </c>
      <c r="C7093">
        <v>316.33</v>
      </c>
    </row>
    <row r="7094" spans="1:3" x14ac:dyDescent="0.2">
      <c r="A7094" t="s">
        <v>13655</v>
      </c>
      <c r="B7094" s="1">
        <v>43362</v>
      </c>
      <c r="C7094">
        <v>215.74</v>
      </c>
    </row>
    <row r="7095" spans="1:3" x14ac:dyDescent="0.2">
      <c r="A7095" t="s">
        <v>2939</v>
      </c>
      <c r="B7095" s="1">
        <v>43362</v>
      </c>
      <c r="C7095">
        <v>234.5</v>
      </c>
    </row>
    <row r="7096" spans="1:3" x14ac:dyDescent="0.2">
      <c r="A7096" t="s">
        <v>32</v>
      </c>
      <c r="B7096" s="1">
        <v>43362</v>
      </c>
      <c r="C7096">
        <v>288.54000000000002</v>
      </c>
    </row>
    <row r="7097" spans="1:3" x14ac:dyDescent="0.2">
      <c r="A7097" t="s">
        <v>25267</v>
      </c>
      <c r="B7097" s="1">
        <v>43362</v>
      </c>
      <c r="C7097">
        <v>84</v>
      </c>
    </row>
    <row r="7098" spans="1:3" x14ac:dyDescent="0.2">
      <c r="A7098" t="s">
        <v>26103</v>
      </c>
      <c r="B7098" s="1">
        <v>43362</v>
      </c>
      <c r="C7098">
        <v>32.950000000000003</v>
      </c>
    </row>
    <row r="7099" spans="1:3" x14ac:dyDescent="0.2">
      <c r="A7099" t="s">
        <v>25151</v>
      </c>
      <c r="B7099" s="1">
        <v>43362</v>
      </c>
      <c r="C7099">
        <v>295.14999999999998</v>
      </c>
    </row>
    <row r="7100" spans="1:3" x14ac:dyDescent="0.2">
      <c r="A7100" t="s">
        <v>995</v>
      </c>
      <c r="B7100" s="1">
        <v>43362</v>
      </c>
      <c r="C7100">
        <v>37.47</v>
      </c>
    </row>
    <row r="7101" spans="1:3" x14ac:dyDescent="0.2">
      <c r="A7101" t="s">
        <v>26032</v>
      </c>
      <c r="B7101" s="1">
        <v>43362</v>
      </c>
      <c r="C7101">
        <v>242.4</v>
      </c>
    </row>
    <row r="7102" spans="1:3" x14ac:dyDescent="0.2">
      <c r="A7102" t="s">
        <v>20760</v>
      </c>
      <c r="B7102" s="1">
        <v>43362</v>
      </c>
      <c r="C7102">
        <v>51.9</v>
      </c>
    </row>
    <row r="7103" spans="1:3" x14ac:dyDescent="0.2">
      <c r="A7103" t="s">
        <v>7146</v>
      </c>
      <c r="B7103" s="1">
        <v>43362</v>
      </c>
      <c r="C7103">
        <v>442</v>
      </c>
    </row>
    <row r="7104" spans="1:3" x14ac:dyDescent="0.2">
      <c r="A7104" t="s">
        <v>32</v>
      </c>
      <c r="B7104" s="1">
        <v>43362</v>
      </c>
      <c r="C7104">
        <v>474</v>
      </c>
    </row>
    <row r="7105" spans="1:3" x14ac:dyDescent="0.2">
      <c r="A7105" t="s">
        <v>534</v>
      </c>
      <c r="B7105" s="1">
        <v>43362</v>
      </c>
      <c r="C7105">
        <v>1254.68</v>
      </c>
    </row>
    <row r="7106" spans="1:3" x14ac:dyDescent="0.2">
      <c r="A7106" t="s">
        <v>26069</v>
      </c>
      <c r="B7106" s="1">
        <v>43362</v>
      </c>
      <c r="C7106">
        <v>251.7</v>
      </c>
    </row>
    <row r="7107" spans="1:3" x14ac:dyDescent="0.2">
      <c r="A7107" t="s">
        <v>18551</v>
      </c>
      <c r="B7107" s="1">
        <v>43362</v>
      </c>
      <c r="C7107">
        <v>657.03</v>
      </c>
    </row>
    <row r="7108" spans="1:3" x14ac:dyDescent="0.2">
      <c r="A7108" t="s">
        <v>383</v>
      </c>
      <c r="B7108" s="1">
        <v>43362</v>
      </c>
      <c r="C7108">
        <v>1314.06</v>
      </c>
    </row>
    <row r="7109" spans="1:3" x14ac:dyDescent="0.2">
      <c r="A7109" t="s">
        <v>18551</v>
      </c>
      <c r="B7109" s="1">
        <v>43362</v>
      </c>
      <c r="C7109">
        <v>1314.06</v>
      </c>
    </row>
    <row r="7110" spans="1:3" x14ac:dyDescent="0.2">
      <c r="A7110" t="s">
        <v>25386</v>
      </c>
      <c r="B7110" s="1">
        <v>43362</v>
      </c>
      <c r="C7110">
        <v>225.65</v>
      </c>
    </row>
    <row r="7111" spans="1:3" x14ac:dyDescent="0.2">
      <c r="A7111" t="s">
        <v>14985</v>
      </c>
      <c r="B7111" s="1">
        <v>43362</v>
      </c>
      <c r="C7111">
        <v>148.80000000000001</v>
      </c>
    </row>
    <row r="7112" spans="1:3" x14ac:dyDescent="0.2">
      <c r="A7112" t="s">
        <v>18893</v>
      </c>
      <c r="B7112" s="1">
        <v>43362</v>
      </c>
      <c r="C7112">
        <v>166.5</v>
      </c>
    </row>
    <row r="7113" spans="1:3" x14ac:dyDescent="0.2">
      <c r="A7113" t="s">
        <v>3955</v>
      </c>
      <c r="B7113" s="1">
        <v>43362</v>
      </c>
      <c r="C7113">
        <v>76.95</v>
      </c>
    </row>
    <row r="7114" spans="1:3" x14ac:dyDescent="0.2">
      <c r="A7114" t="s">
        <v>9982</v>
      </c>
      <c r="B7114" s="1">
        <v>43362</v>
      </c>
      <c r="C7114">
        <v>4201.3900000000003</v>
      </c>
    </row>
    <row r="7115" spans="1:3" x14ac:dyDescent="0.2">
      <c r="A7115" t="s">
        <v>257</v>
      </c>
      <c r="B7115" s="1">
        <v>43362</v>
      </c>
      <c r="C7115">
        <v>881.15</v>
      </c>
    </row>
    <row r="7116" spans="1:3" x14ac:dyDescent="0.2">
      <c r="A7116" t="s">
        <v>1630</v>
      </c>
      <c r="B7116" s="1">
        <v>43362</v>
      </c>
      <c r="C7116">
        <v>764.33</v>
      </c>
    </row>
    <row r="7117" spans="1:3" x14ac:dyDescent="0.2">
      <c r="A7117" t="s">
        <v>534</v>
      </c>
      <c r="B7117" s="1">
        <v>43362</v>
      </c>
      <c r="C7117">
        <v>2624.4</v>
      </c>
    </row>
    <row r="7118" spans="1:3" x14ac:dyDescent="0.2">
      <c r="A7118" t="s">
        <v>534</v>
      </c>
      <c r="B7118" s="1">
        <v>43362</v>
      </c>
      <c r="C7118">
        <v>553.64</v>
      </c>
    </row>
    <row r="7119" spans="1:3" x14ac:dyDescent="0.2">
      <c r="A7119" t="s">
        <v>3</v>
      </c>
      <c r="B7119" s="1">
        <v>43362</v>
      </c>
      <c r="C7119">
        <v>65</v>
      </c>
    </row>
    <row r="7120" spans="1:3" x14ac:dyDescent="0.2">
      <c r="A7120" t="s">
        <v>12</v>
      </c>
      <c r="B7120" s="1">
        <v>43362</v>
      </c>
      <c r="C7120">
        <v>211.95</v>
      </c>
    </row>
    <row r="7121" spans="1:3" x14ac:dyDescent="0.2">
      <c r="A7121" t="s">
        <v>14</v>
      </c>
      <c r="B7121" s="1">
        <v>43362</v>
      </c>
      <c r="C7121">
        <v>690.63</v>
      </c>
    </row>
    <row r="7122" spans="1:3" x14ac:dyDescent="0.2">
      <c r="A7122" t="s">
        <v>1851</v>
      </c>
      <c r="B7122" s="1">
        <v>43362</v>
      </c>
      <c r="C7122">
        <v>1313.27</v>
      </c>
    </row>
    <row r="7123" spans="1:3" x14ac:dyDescent="0.2">
      <c r="A7123" t="s">
        <v>3</v>
      </c>
      <c r="B7123" s="1">
        <v>43363</v>
      </c>
      <c r="C7123">
        <v>98.45</v>
      </c>
    </row>
    <row r="7124" spans="1:3" x14ac:dyDescent="0.2">
      <c r="A7124" t="s">
        <v>147</v>
      </c>
      <c r="B7124" s="1">
        <v>43363</v>
      </c>
      <c r="C7124">
        <v>2145.9</v>
      </c>
    </row>
    <row r="7125" spans="1:3" x14ac:dyDescent="0.2">
      <c r="A7125" t="s">
        <v>751</v>
      </c>
      <c r="B7125" s="1">
        <v>43363</v>
      </c>
      <c r="C7125">
        <v>63</v>
      </c>
    </row>
    <row r="7126" spans="1:3" x14ac:dyDescent="0.2">
      <c r="A7126" t="s">
        <v>16310</v>
      </c>
      <c r="B7126" s="1">
        <v>43363</v>
      </c>
      <c r="C7126">
        <v>50.28</v>
      </c>
    </row>
    <row r="7127" spans="1:3" x14ac:dyDescent="0.2">
      <c r="A7127" t="s">
        <v>13428</v>
      </c>
      <c r="B7127" s="1">
        <v>43363</v>
      </c>
      <c r="C7127">
        <v>1314.95</v>
      </c>
    </row>
    <row r="7128" spans="1:3" x14ac:dyDescent="0.2">
      <c r="A7128" t="s">
        <v>9005</v>
      </c>
      <c r="B7128" s="1">
        <v>43363</v>
      </c>
      <c r="C7128">
        <v>682.86</v>
      </c>
    </row>
    <row r="7129" spans="1:3" x14ac:dyDescent="0.2">
      <c r="A7129" t="s">
        <v>16960</v>
      </c>
      <c r="B7129" s="1">
        <v>43363</v>
      </c>
      <c r="C7129">
        <v>657.12</v>
      </c>
    </row>
    <row r="7130" spans="1:3" x14ac:dyDescent="0.2">
      <c r="A7130" t="s">
        <v>16960</v>
      </c>
      <c r="B7130" s="1">
        <v>43363</v>
      </c>
      <c r="C7130">
        <v>610.95000000000005</v>
      </c>
    </row>
    <row r="7131" spans="1:3" x14ac:dyDescent="0.2">
      <c r="A7131" t="s">
        <v>4201</v>
      </c>
      <c r="B7131" s="1">
        <v>43363</v>
      </c>
      <c r="C7131">
        <v>110</v>
      </c>
    </row>
    <row r="7132" spans="1:3" x14ac:dyDescent="0.2">
      <c r="A7132" t="s">
        <v>1588</v>
      </c>
      <c r="B7132" s="1">
        <v>43363</v>
      </c>
      <c r="C7132">
        <v>1011.99</v>
      </c>
    </row>
    <row r="7133" spans="1:3" x14ac:dyDescent="0.2">
      <c r="A7133" t="s">
        <v>934</v>
      </c>
      <c r="B7133" s="1">
        <v>43363</v>
      </c>
      <c r="C7133">
        <v>198</v>
      </c>
    </row>
    <row r="7134" spans="1:3" x14ac:dyDescent="0.2">
      <c r="A7134" t="s">
        <v>722</v>
      </c>
      <c r="B7134" s="1">
        <v>43363</v>
      </c>
      <c r="C7134">
        <v>327.02999999999997</v>
      </c>
    </row>
    <row r="7135" spans="1:3" x14ac:dyDescent="0.2">
      <c r="A7135" t="s">
        <v>934</v>
      </c>
      <c r="B7135" s="1">
        <v>43363</v>
      </c>
      <c r="C7135">
        <v>612.6</v>
      </c>
    </row>
    <row r="7136" spans="1:3" x14ac:dyDescent="0.2">
      <c r="A7136" t="s">
        <v>12</v>
      </c>
      <c r="B7136" s="1">
        <v>43363</v>
      </c>
      <c r="C7136">
        <v>244.96</v>
      </c>
    </row>
    <row r="7137" spans="1:3" x14ac:dyDescent="0.2">
      <c r="A7137" t="s">
        <v>14</v>
      </c>
      <c r="B7137" s="1">
        <v>43363</v>
      </c>
      <c r="C7137">
        <v>467.14</v>
      </c>
    </row>
    <row r="7138" spans="1:3" x14ac:dyDescent="0.2">
      <c r="A7138" t="s">
        <v>17054</v>
      </c>
      <c r="B7138" s="1">
        <v>43367</v>
      </c>
      <c r="C7138">
        <v>359.6</v>
      </c>
    </row>
    <row r="7139" spans="1:3" x14ac:dyDescent="0.2">
      <c r="A7139" t="s">
        <v>280</v>
      </c>
      <c r="B7139" s="1">
        <v>43367</v>
      </c>
      <c r="C7139">
        <v>355.5</v>
      </c>
    </row>
    <row r="7140" spans="1:3" x14ac:dyDescent="0.2">
      <c r="A7140" t="s">
        <v>679</v>
      </c>
      <c r="B7140" s="1">
        <v>43367</v>
      </c>
      <c r="C7140">
        <v>87.86</v>
      </c>
    </row>
    <row r="7141" spans="1:3" x14ac:dyDescent="0.2">
      <c r="A7141" t="s">
        <v>1546</v>
      </c>
      <c r="B7141" s="1">
        <v>43367</v>
      </c>
      <c r="C7141">
        <v>257.77999999999997</v>
      </c>
    </row>
    <row r="7142" spans="1:3" x14ac:dyDescent="0.2">
      <c r="A7142" t="s">
        <v>1389</v>
      </c>
      <c r="B7142" s="1">
        <v>43367</v>
      </c>
      <c r="C7142">
        <v>35.75</v>
      </c>
    </row>
    <row r="7143" spans="1:3" x14ac:dyDescent="0.2">
      <c r="A7143" t="s">
        <v>1389</v>
      </c>
      <c r="B7143" s="1">
        <v>43367</v>
      </c>
      <c r="C7143">
        <v>195.37</v>
      </c>
    </row>
    <row r="7144" spans="1:3" x14ac:dyDescent="0.2">
      <c r="A7144" t="s">
        <v>3160</v>
      </c>
      <c r="B7144" s="1">
        <v>43367</v>
      </c>
      <c r="C7144">
        <v>61.5</v>
      </c>
    </row>
    <row r="7145" spans="1:3" x14ac:dyDescent="0.2">
      <c r="A7145" t="s">
        <v>29</v>
      </c>
      <c r="B7145" s="1">
        <v>43367</v>
      </c>
      <c r="C7145">
        <v>750</v>
      </c>
    </row>
    <row r="7146" spans="1:3" x14ac:dyDescent="0.2">
      <c r="A7146" t="s">
        <v>32</v>
      </c>
      <c r="B7146" s="1">
        <v>43367</v>
      </c>
      <c r="C7146">
        <v>1127.33</v>
      </c>
    </row>
    <row r="7147" spans="1:3" x14ac:dyDescent="0.2">
      <c r="A7147" t="s">
        <v>597</v>
      </c>
      <c r="B7147" s="1">
        <v>43367</v>
      </c>
      <c r="C7147">
        <v>1031.25</v>
      </c>
    </row>
    <row r="7148" spans="1:3" x14ac:dyDescent="0.2">
      <c r="A7148" t="s">
        <v>14732</v>
      </c>
      <c r="B7148" s="1">
        <v>43367</v>
      </c>
      <c r="C7148">
        <v>391.89</v>
      </c>
    </row>
    <row r="7149" spans="1:3" x14ac:dyDescent="0.2">
      <c r="A7149" t="s">
        <v>14246</v>
      </c>
      <c r="B7149" s="1">
        <v>43367</v>
      </c>
      <c r="C7149">
        <v>110.01</v>
      </c>
    </row>
    <row r="7150" spans="1:3" x14ac:dyDescent="0.2">
      <c r="A7150" t="s">
        <v>24161</v>
      </c>
      <c r="B7150" s="1">
        <v>43367</v>
      </c>
      <c r="C7150">
        <v>149.5</v>
      </c>
    </row>
    <row r="7151" spans="1:3" x14ac:dyDescent="0.2">
      <c r="A7151" t="s">
        <v>22705</v>
      </c>
      <c r="B7151" s="1">
        <v>43367</v>
      </c>
      <c r="C7151">
        <v>92.45</v>
      </c>
    </row>
    <row r="7152" spans="1:3" x14ac:dyDescent="0.2">
      <c r="A7152" t="s">
        <v>25197</v>
      </c>
      <c r="B7152" s="1">
        <v>43367</v>
      </c>
      <c r="C7152">
        <v>60</v>
      </c>
    </row>
    <row r="7153" spans="1:3" x14ac:dyDescent="0.2">
      <c r="A7153" t="s">
        <v>25471</v>
      </c>
      <c r="B7153" s="1">
        <v>43367</v>
      </c>
      <c r="C7153">
        <v>78.349999999999994</v>
      </c>
    </row>
    <row r="7154" spans="1:3" x14ac:dyDescent="0.2">
      <c r="A7154" t="s">
        <v>2198</v>
      </c>
      <c r="B7154" s="1">
        <v>43367</v>
      </c>
      <c r="C7154">
        <v>80.91</v>
      </c>
    </row>
    <row r="7155" spans="1:3" x14ac:dyDescent="0.2">
      <c r="A7155" t="s">
        <v>226</v>
      </c>
      <c r="B7155" s="1">
        <v>43367</v>
      </c>
      <c r="C7155">
        <v>24.75</v>
      </c>
    </row>
    <row r="7156" spans="1:3" x14ac:dyDescent="0.2">
      <c r="A7156" t="s">
        <v>227</v>
      </c>
      <c r="B7156" s="1">
        <v>43367</v>
      </c>
      <c r="C7156">
        <v>118.03</v>
      </c>
    </row>
    <row r="7157" spans="1:3" x14ac:dyDescent="0.2">
      <c r="A7157" t="s">
        <v>137</v>
      </c>
      <c r="B7157" s="1">
        <v>43367</v>
      </c>
      <c r="C7157">
        <v>119</v>
      </c>
    </row>
    <row r="7158" spans="1:3" x14ac:dyDescent="0.2">
      <c r="A7158" t="s">
        <v>223</v>
      </c>
      <c r="B7158" s="1">
        <v>43367</v>
      </c>
      <c r="C7158">
        <v>57.11</v>
      </c>
    </row>
    <row r="7159" spans="1:3" x14ac:dyDescent="0.2">
      <c r="A7159" t="s">
        <v>25285</v>
      </c>
      <c r="B7159" s="1">
        <v>43367</v>
      </c>
      <c r="C7159">
        <v>24.75</v>
      </c>
    </row>
    <row r="7160" spans="1:3" x14ac:dyDescent="0.2">
      <c r="A7160" t="s">
        <v>222</v>
      </c>
      <c r="B7160" s="1">
        <v>43367</v>
      </c>
      <c r="C7160">
        <v>106.98</v>
      </c>
    </row>
    <row r="7161" spans="1:3" x14ac:dyDescent="0.2">
      <c r="A7161" t="s">
        <v>228</v>
      </c>
      <c r="B7161" s="1">
        <v>43367</v>
      </c>
      <c r="C7161">
        <v>198.74</v>
      </c>
    </row>
    <row r="7162" spans="1:3" x14ac:dyDescent="0.2">
      <c r="A7162" t="s">
        <v>224</v>
      </c>
      <c r="B7162" s="1">
        <v>43367</v>
      </c>
      <c r="C7162">
        <v>24.75</v>
      </c>
    </row>
    <row r="7163" spans="1:3" x14ac:dyDescent="0.2">
      <c r="A7163" t="s">
        <v>144</v>
      </c>
      <c r="B7163" s="1">
        <v>43367</v>
      </c>
      <c r="C7163">
        <v>98.04</v>
      </c>
    </row>
    <row r="7164" spans="1:3" x14ac:dyDescent="0.2">
      <c r="A7164" t="s">
        <v>227</v>
      </c>
      <c r="B7164" s="1">
        <v>43367</v>
      </c>
      <c r="C7164">
        <v>969.11</v>
      </c>
    </row>
    <row r="7165" spans="1:3" x14ac:dyDescent="0.2">
      <c r="A7165" t="s">
        <v>18611</v>
      </c>
      <c r="B7165" s="1">
        <v>43367</v>
      </c>
      <c r="C7165">
        <v>1296.57</v>
      </c>
    </row>
    <row r="7166" spans="1:3" x14ac:dyDescent="0.2">
      <c r="A7166" t="s">
        <v>137</v>
      </c>
      <c r="B7166" s="1">
        <v>43367</v>
      </c>
      <c r="C7166">
        <v>838.96</v>
      </c>
    </row>
    <row r="7167" spans="1:3" x14ac:dyDescent="0.2">
      <c r="A7167" t="s">
        <v>226</v>
      </c>
      <c r="B7167" s="1">
        <v>43367</v>
      </c>
      <c r="C7167">
        <v>1321.57</v>
      </c>
    </row>
    <row r="7168" spans="1:3" x14ac:dyDescent="0.2">
      <c r="A7168" t="s">
        <v>222</v>
      </c>
      <c r="B7168" s="1">
        <v>43367</v>
      </c>
      <c r="C7168">
        <v>1328.45</v>
      </c>
    </row>
    <row r="7169" spans="1:3" x14ac:dyDescent="0.2">
      <c r="A7169" t="s">
        <v>144</v>
      </c>
      <c r="B7169" s="1">
        <v>43367</v>
      </c>
      <c r="C7169">
        <v>1000.64</v>
      </c>
    </row>
    <row r="7170" spans="1:3" x14ac:dyDescent="0.2">
      <c r="A7170" t="s">
        <v>228</v>
      </c>
      <c r="B7170" s="1">
        <v>43367</v>
      </c>
      <c r="C7170">
        <v>706.16</v>
      </c>
    </row>
    <row r="7171" spans="1:3" x14ac:dyDescent="0.2">
      <c r="A7171" t="s">
        <v>5269</v>
      </c>
      <c r="B7171" s="1">
        <v>43367</v>
      </c>
      <c r="C7171">
        <v>1042.06</v>
      </c>
    </row>
    <row r="7172" spans="1:3" x14ac:dyDescent="0.2">
      <c r="A7172" t="s">
        <v>224</v>
      </c>
      <c r="B7172" s="1">
        <v>43367</v>
      </c>
      <c r="C7172">
        <v>786.4</v>
      </c>
    </row>
    <row r="7173" spans="1:3" x14ac:dyDescent="0.2">
      <c r="A7173" t="s">
        <v>25285</v>
      </c>
      <c r="B7173" s="1">
        <v>43367</v>
      </c>
      <c r="C7173">
        <v>1275.9000000000001</v>
      </c>
    </row>
    <row r="7174" spans="1:3" x14ac:dyDescent="0.2">
      <c r="A7174" t="s">
        <v>15087</v>
      </c>
      <c r="B7174" s="1">
        <v>43367</v>
      </c>
      <c r="C7174">
        <v>852.3</v>
      </c>
    </row>
    <row r="7175" spans="1:3" x14ac:dyDescent="0.2">
      <c r="A7175" t="s">
        <v>223</v>
      </c>
      <c r="B7175" s="1">
        <v>43367</v>
      </c>
      <c r="C7175">
        <v>1586.01</v>
      </c>
    </row>
    <row r="7176" spans="1:3" x14ac:dyDescent="0.2">
      <c r="A7176" t="s">
        <v>6139</v>
      </c>
      <c r="B7176" s="1">
        <v>43367</v>
      </c>
      <c r="C7176">
        <v>214.37</v>
      </c>
    </row>
    <row r="7177" spans="1:3" x14ac:dyDescent="0.2">
      <c r="A7177" t="s">
        <v>6139</v>
      </c>
      <c r="B7177" s="1">
        <v>43367</v>
      </c>
      <c r="C7177">
        <v>292.29000000000002</v>
      </c>
    </row>
    <row r="7178" spans="1:3" x14ac:dyDescent="0.2">
      <c r="A7178" t="s">
        <v>22142</v>
      </c>
      <c r="B7178" s="1">
        <v>43367</v>
      </c>
      <c r="C7178">
        <v>90.1</v>
      </c>
    </row>
    <row r="7179" spans="1:3" x14ac:dyDescent="0.2">
      <c r="A7179" t="s">
        <v>26101</v>
      </c>
      <c r="B7179" s="1">
        <v>43367</v>
      </c>
      <c r="C7179">
        <v>122</v>
      </c>
    </row>
    <row r="7180" spans="1:3" x14ac:dyDescent="0.2">
      <c r="A7180" t="s">
        <v>46</v>
      </c>
      <c r="B7180" s="1">
        <v>43367</v>
      </c>
      <c r="C7180">
        <v>62.47</v>
      </c>
    </row>
    <row r="7181" spans="1:3" x14ac:dyDescent="0.2">
      <c r="A7181" t="s">
        <v>46</v>
      </c>
      <c r="B7181" s="1">
        <v>43367</v>
      </c>
      <c r="C7181">
        <v>356.51</v>
      </c>
    </row>
    <row r="7182" spans="1:3" x14ac:dyDescent="0.2">
      <c r="A7182" t="s">
        <v>257</v>
      </c>
      <c r="B7182" s="1">
        <v>43367</v>
      </c>
      <c r="C7182">
        <v>531.25</v>
      </c>
    </row>
    <row r="7183" spans="1:3" x14ac:dyDescent="0.2">
      <c r="A7183" t="s">
        <v>12</v>
      </c>
      <c r="B7183" s="1">
        <v>43367</v>
      </c>
      <c r="C7183">
        <v>141.86000000000001</v>
      </c>
    </row>
    <row r="7184" spans="1:3" x14ac:dyDescent="0.2">
      <c r="A7184" t="s">
        <v>12</v>
      </c>
      <c r="B7184" s="1">
        <v>43367</v>
      </c>
      <c r="C7184">
        <v>70.34</v>
      </c>
    </row>
    <row r="7185" spans="1:3" x14ac:dyDescent="0.2">
      <c r="A7185" t="s">
        <v>12</v>
      </c>
      <c r="B7185" s="1">
        <v>43367</v>
      </c>
      <c r="C7185">
        <v>177.3</v>
      </c>
    </row>
    <row r="7186" spans="1:3" x14ac:dyDescent="0.2">
      <c r="A7186" t="s">
        <v>12</v>
      </c>
      <c r="B7186" s="1">
        <v>43367</v>
      </c>
      <c r="C7186">
        <v>275.54000000000002</v>
      </c>
    </row>
    <row r="7187" spans="1:3" x14ac:dyDescent="0.2">
      <c r="A7187" t="s">
        <v>383</v>
      </c>
      <c r="B7187" s="1">
        <v>43367</v>
      </c>
      <c r="C7187">
        <v>37.9</v>
      </c>
    </row>
    <row r="7188" spans="1:3" x14ac:dyDescent="0.2">
      <c r="A7188" t="s">
        <v>591</v>
      </c>
      <c r="B7188" s="1">
        <v>43368</v>
      </c>
      <c r="C7188">
        <v>955.69</v>
      </c>
    </row>
    <row r="7189" spans="1:3" x14ac:dyDescent="0.2">
      <c r="A7189" t="s">
        <v>25822</v>
      </c>
      <c r="B7189" s="1">
        <v>43368</v>
      </c>
      <c r="C7189">
        <v>44.5</v>
      </c>
    </row>
    <row r="7190" spans="1:3" x14ac:dyDescent="0.2">
      <c r="A7190" t="s">
        <v>26099</v>
      </c>
      <c r="B7190" s="1">
        <v>43368</v>
      </c>
      <c r="C7190">
        <v>79.45</v>
      </c>
    </row>
    <row r="7191" spans="1:3" x14ac:dyDescent="0.2">
      <c r="A7191" t="s">
        <v>25326</v>
      </c>
      <c r="B7191" s="1">
        <v>43368</v>
      </c>
      <c r="C7191">
        <v>316</v>
      </c>
    </row>
    <row r="7192" spans="1:3" x14ac:dyDescent="0.2">
      <c r="A7192" t="s">
        <v>949</v>
      </c>
      <c r="B7192" s="1">
        <v>43368</v>
      </c>
      <c r="C7192">
        <v>304.73</v>
      </c>
    </row>
    <row r="7193" spans="1:3" x14ac:dyDescent="0.2">
      <c r="A7193" t="s">
        <v>1332</v>
      </c>
      <c r="B7193" s="1">
        <v>43368</v>
      </c>
      <c r="C7193">
        <v>41.75</v>
      </c>
    </row>
    <row r="7194" spans="1:3" x14ac:dyDescent="0.2">
      <c r="A7194" t="s">
        <v>751</v>
      </c>
      <c r="B7194" s="1">
        <v>43368</v>
      </c>
      <c r="C7194">
        <v>210.95</v>
      </c>
    </row>
    <row r="7195" spans="1:3" x14ac:dyDescent="0.2">
      <c r="A7195" t="s">
        <v>6139</v>
      </c>
      <c r="B7195" s="1">
        <v>43368</v>
      </c>
      <c r="C7195">
        <v>341.45</v>
      </c>
    </row>
    <row r="7196" spans="1:3" x14ac:dyDescent="0.2">
      <c r="A7196" t="s">
        <v>6139</v>
      </c>
      <c r="B7196" s="1">
        <v>43368</v>
      </c>
      <c r="C7196">
        <v>334.14</v>
      </c>
    </row>
    <row r="7197" spans="1:3" x14ac:dyDescent="0.2">
      <c r="A7197" t="s">
        <v>6139</v>
      </c>
      <c r="B7197" s="1">
        <v>43368</v>
      </c>
      <c r="C7197">
        <v>293.75</v>
      </c>
    </row>
    <row r="7198" spans="1:3" x14ac:dyDescent="0.2">
      <c r="A7198" t="s">
        <v>3138</v>
      </c>
      <c r="B7198" s="1">
        <v>43368</v>
      </c>
      <c r="C7198">
        <v>504</v>
      </c>
    </row>
    <row r="7199" spans="1:3" x14ac:dyDescent="0.2">
      <c r="A7199" t="s">
        <v>1257</v>
      </c>
      <c r="B7199" s="1">
        <v>43368</v>
      </c>
      <c r="C7199">
        <v>1188.1400000000001</v>
      </c>
    </row>
    <row r="7200" spans="1:3" x14ac:dyDescent="0.2">
      <c r="A7200" t="s">
        <v>24736</v>
      </c>
      <c r="B7200" s="1">
        <v>43368</v>
      </c>
      <c r="C7200">
        <v>953.55</v>
      </c>
    </row>
    <row r="7201" spans="1:3" x14ac:dyDescent="0.2">
      <c r="A7201" t="s">
        <v>3</v>
      </c>
      <c r="B7201" s="1">
        <v>43368</v>
      </c>
      <c r="C7201">
        <v>30</v>
      </c>
    </row>
    <row r="7202" spans="1:3" x14ac:dyDescent="0.2">
      <c r="A7202" t="s">
        <v>751</v>
      </c>
      <c r="B7202" s="1">
        <v>43368</v>
      </c>
      <c r="C7202">
        <v>418.1</v>
      </c>
    </row>
    <row r="7203" spans="1:3" x14ac:dyDescent="0.2">
      <c r="A7203" t="s">
        <v>8279</v>
      </c>
      <c r="B7203" s="1">
        <v>43368</v>
      </c>
      <c r="C7203">
        <v>1215.77</v>
      </c>
    </row>
    <row r="7204" spans="1:3" x14ac:dyDescent="0.2">
      <c r="A7204" t="s">
        <v>26100</v>
      </c>
      <c r="B7204" s="1">
        <v>43368</v>
      </c>
      <c r="C7204">
        <v>199.5</v>
      </c>
    </row>
    <row r="7205" spans="1:3" x14ac:dyDescent="0.2">
      <c r="A7205" t="s">
        <v>26016</v>
      </c>
      <c r="B7205" s="1">
        <v>43368</v>
      </c>
      <c r="C7205">
        <v>377.3</v>
      </c>
    </row>
    <row r="7206" spans="1:3" x14ac:dyDescent="0.2">
      <c r="A7206" t="s">
        <v>1971</v>
      </c>
      <c r="B7206" s="1">
        <v>43368</v>
      </c>
      <c r="C7206">
        <v>214.23</v>
      </c>
    </row>
    <row r="7207" spans="1:3" x14ac:dyDescent="0.2">
      <c r="A7207" t="s">
        <v>12</v>
      </c>
      <c r="B7207" s="1">
        <v>43368</v>
      </c>
      <c r="C7207">
        <v>306.41000000000003</v>
      </c>
    </row>
    <row r="7208" spans="1:3" x14ac:dyDescent="0.2">
      <c r="A7208" t="s">
        <v>404</v>
      </c>
      <c r="B7208" s="1">
        <v>43368</v>
      </c>
      <c r="C7208">
        <v>439.53</v>
      </c>
    </row>
    <row r="7209" spans="1:3" x14ac:dyDescent="0.2">
      <c r="A7209" t="s">
        <v>404</v>
      </c>
      <c r="B7209" s="1">
        <v>43368</v>
      </c>
      <c r="C7209">
        <v>1621.22</v>
      </c>
    </row>
    <row r="7210" spans="1:3" x14ac:dyDescent="0.2">
      <c r="A7210" t="s">
        <v>44</v>
      </c>
      <c r="B7210" s="1">
        <v>43368</v>
      </c>
      <c r="C7210">
        <v>672.24</v>
      </c>
    </row>
    <row r="7211" spans="1:3" x14ac:dyDescent="0.2">
      <c r="A7211" t="s">
        <v>20165</v>
      </c>
      <c r="B7211" s="1">
        <v>43369</v>
      </c>
      <c r="C7211">
        <v>562.66</v>
      </c>
    </row>
    <row r="7212" spans="1:3" x14ac:dyDescent="0.2">
      <c r="A7212" t="s">
        <v>19194</v>
      </c>
      <c r="B7212" s="1">
        <v>43369</v>
      </c>
      <c r="C7212">
        <v>60</v>
      </c>
    </row>
    <row r="7213" spans="1:3" x14ac:dyDescent="0.2">
      <c r="A7213" t="s">
        <v>26089</v>
      </c>
      <c r="B7213" s="1">
        <v>43369</v>
      </c>
      <c r="C7213">
        <v>80.5</v>
      </c>
    </row>
    <row r="7214" spans="1:3" x14ac:dyDescent="0.2">
      <c r="A7214" t="s">
        <v>26097</v>
      </c>
      <c r="B7214" s="1">
        <v>43369</v>
      </c>
      <c r="C7214">
        <v>51.95</v>
      </c>
    </row>
    <row r="7215" spans="1:3" x14ac:dyDescent="0.2">
      <c r="A7215" t="s">
        <v>26098</v>
      </c>
      <c r="B7215" s="1">
        <v>43369</v>
      </c>
      <c r="C7215">
        <v>17.399999999999999</v>
      </c>
    </row>
    <row r="7216" spans="1:3" x14ac:dyDescent="0.2">
      <c r="A7216" t="s">
        <v>229</v>
      </c>
      <c r="B7216" s="1">
        <v>43369</v>
      </c>
      <c r="C7216">
        <v>29.98</v>
      </c>
    </row>
    <row r="7217" spans="1:3" x14ac:dyDescent="0.2">
      <c r="A7217" t="s">
        <v>355</v>
      </c>
      <c r="B7217" s="1">
        <v>43369</v>
      </c>
      <c r="C7217">
        <v>97.44</v>
      </c>
    </row>
    <row r="7218" spans="1:3" x14ac:dyDescent="0.2">
      <c r="A7218" t="s">
        <v>6322</v>
      </c>
      <c r="B7218" s="1">
        <v>43369</v>
      </c>
      <c r="C7218">
        <v>208.4</v>
      </c>
    </row>
    <row r="7219" spans="1:3" x14ac:dyDescent="0.2">
      <c r="A7219" t="s">
        <v>324</v>
      </c>
      <c r="B7219" s="1">
        <v>43369</v>
      </c>
      <c r="C7219">
        <v>423.73</v>
      </c>
    </row>
    <row r="7220" spans="1:3" x14ac:dyDescent="0.2">
      <c r="A7220" t="s">
        <v>18551</v>
      </c>
      <c r="B7220" s="1">
        <v>43369</v>
      </c>
      <c r="C7220">
        <v>438.02</v>
      </c>
    </row>
    <row r="7221" spans="1:3" x14ac:dyDescent="0.2">
      <c r="A7221" t="s">
        <v>18551</v>
      </c>
      <c r="B7221" s="1">
        <v>43369</v>
      </c>
      <c r="C7221">
        <v>657.03</v>
      </c>
    </row>
    <row r="7222" spans="1:3" x14ac:dyDescent="0.2">
      <c r="A7222" t="s">
        <v>383</v>
      </c>
      <c r="B7222" s="1">
        <v>43369</v>
      </c>
      <c r="C7222">
        <v>1533.07</v>
      </c>
    </row>
    <row r="7223" spans="1:3" x14ac:dyDescent="0.2">
      <c r="A7223" t="s">
        <v>2412</v>
      </c>
      <c r="B7223" s="1">
        <v>43369</v>
      </c>
      <c r="C7223">
        <v>157.5</v>
      </c>
    </row>
    <row r="7224" spans="1:3" x14ac:dyDescent="0.2">
      <c r="A7224" t="s">
        <v>2</v>
      </c>
      <c r="B7224" s="1">
        <v>43369</v>
      </c>
      <c r="C7224">
        <v>3010.62</v>
      </c>
    </row>
    <row r="7225" spans="1:3" x14ac:dyDescent="0.2">
      <c r="A7225" t="s">
        <v>383</v>
      </c>
      <c r="B7225" s="1">
        <v>43369</v>
      </c>
      <c r="C7225">
        <v>37.9</v>
      </c>
    </row>
    <row r="7226" spans="1:3" x14ac:dyDescent="0.2">
      <c r="A7226" t="s">
        <v>5613</v>
      </c>
      <c r="B7226" s="1">
        <v>43369</v>
      </c>
      <c r="C7226">
        <v>291</v>
      </c>
    </row>
    <row r="7227" spans="1:3" x14ac:dyDescent="0.2">
      <c r="A7227" t="s">
        <v>16689</v>
      </c>
      <c r="B7227" s="1">
        <v>43369</v>
      </c>
      <c r="C7227">
        <v>546.37</v>
      </c>
    </row>
    <row r="7228" spans="1:3" x14ac:dyDescent="0.2">
      <c r="A7228" t="s">
        <v>20165</v>
      </c>
      <c r="B7228" s="1">
        <v>43369</v>
      </c>
      <c r="C7228">
        <v>88.56</v>
      </c>
    </row>
    <row r="7229" spans="1:3" x14ac:dyDescent="0.2">
      <c r="A7229" t="s">
        <v>229</v>
      </c>
      <c r="B7229" s="1">
        <v>43369</v>
      </c>
      <c r="C7229">
        <v>34.950000000000003</v>
      </c>
    </row>
    <row r="7230" spans="1:3" x14ac:dyDescent="0.2">
      <c r="A7230" t="s">
        <v>229</v>
      </c>
      <c r="B7230" s="1">
        <v>43369</v>
      </c>
      <c r="C7230">
        <v>463.36</v>
      </c>
    </row>
    <row r="7231" spans="1:3" x14ac:dyDescent="0.2">
      <c r="A7231" t="s">
        <v>483</v>
      </c>
      <c r="B7231" s="1">
        <v>43369</v>
      </c>
      <c r="C7231">
        <v>426.21</v>
      </c>
    </row>
    <row r="7232" spans="1:3" x14ac:dyDescent="0.2">
      <c r="A7232" t="s">
        <v>322</v>
      </c>
      <c r="B7232" s="1">
        <v>43369</v>
      </c>
      <c r="C7232">
        <v>471.97</v>
      </c>
    </row>
    <row r="7233" spans="1:3" x14ac:dyDescent="0.2">
      <c r="A7233" t="s">
        <v>831</v>
      </c>
      <c r="B7233" s="1">
        <v>43369</v>
      </c>
      <c r="C7233">
        <v>1980.84</v>
      </c>
    </row>
    <row r="7234" spans="1:3" x14ac:dyDescent="0.2">
      <c r="A7234" t="s">
        <v>5162</v>
      </c>
      <c r="B7234" s="1">
        <v>43369</v>
      </c>
      <c r="C7234">
        <v>126.2</v>
      </c>
    </row>
    <row r="7235" spans="1:3" x14ac:dyDescent="0.2">
      <c r="A7235" t="s">
        <v>6139</v>
      </c>
      <c r="B7235" s="1">
        <v>43369</v>
      </c>
      <c r="C7235">
        <v>136.13999999999999</v>
      </c>
    </row>
    <row r="7236" spans="1:3" x14ac:dyDescent="0.2">
      <c r="A7236" t="s">
        <v>119</v>
      </c>
      <c r="B7236" s="1">
        <v>43369</v>
      </c>
      <c r="C7236">
        <v>26.37</v>
      </c>
    </row>
    <row r="7237" spans="1:3" x14ac:dyDescent="0.2">
      <c r="A7237" t="s">
        <v>119</v>
      </c>
      <c r="B7237" s="1">
        <v>43369</v>
      </c>
      <c r="C7237">
        <v>633.03</v>
      </c>
    </row>
    <row r="7238" spans="1:3" x14ac:dyDescent="0.2">
      <c r="A7238" t="s">
        <v>383</v>
      </c>
      <c r="B7238" s="1">
        <v>43369</v>
      </c>
      <c r="C7238">
        <v>34.880000000000003</v>
      </c>
    </row>
    <row r="7239" spans="1:3" x14ac:dyDescent="0.2">
      <c r="A7239" t="s">
        <v>12</v>
      </c>
      <c r="B7239" s="1">
        <v>43369</v>
      </c>
      <c r="C7239">
        <v>382.82</v>
      </c>
    </row>
    <row r="7240" spans="1:3" x14ac:dyDescent="0.2">
      <c r="A7240" t="s">
        <v>229</v>
      </c>
      <c r="B7240" s="1">
        <v>43369</v>
      </c>
      <c r="C7240">
        <v>38.340000000000003</v>
      </c>
    </row>
    <row r="7241" spans="1:3" x14ac:dyDescent="0.2">
      <c r="A7241" t="s">
        <v>321</v>
      </c>
      <c r="B7241" s="1">
        <v>43370</v>
      </c>
      <c r="C7241">
        <v>734.74</v>
      </c>
    </row>
    <row r="7242" spans="1:3" x14ac:dyDescent="0.2">
      <c r="A7242" t="s">
        <v>14275</v>
      </c>
      <c r="B7242" s="1">
        <v>43370</v>
      </c>
      <c r="C7242">
        <v>315.01</v>
      </c>
    </row>
    <row r="7243" spans="1:3" x14ac:dyDescent="0.2">
      <c r="A7243" t="s">
        <v>25377</v>
      </c>
      <c r="B7243" s="1">
        <v>43370</v>
      </c>
      <c r="C7243">
        <v>161</v>
      </c>
    </row>
    <row r="7244" spans="1:3" x14ac:dyDescent="0.2">
      <c r="A7244" t="s">
        <v>3955</v>
      </c>
      <c r="B7244" s="1">
        <v>43370</v>
      </c>
      <c r="C7244">
        <v>324.95</v>
      </c>
    </row>
    <row r="7245" spans="1:3" x14ac:dyDescent="0.2">
      <c r="A7245" t="s">
        <v>6139</v>
      </c>
      <c r="B7245" s="1">
        <v>43370</v>
      </c>
      <c r="C7245">
        <v>297.44</v>
      </c>
    </row>
    <row r="7246" spans="1:3" x14ac:dyDescent="0.2">
      <c r="A7246" t="s">
        <v>482</v>
      </c>
      <c r="B7246" s="1">
        <v>43370</v>
      </c>
      <c r="C7246">
        <v>1079.58</v>
      </c>
    </row>
    <row r="7247" spans="1:3" x14ac:dyDescent="0.2">
      <c r="A7247" t="s">
        <v>679</v>
      </c>
      <c r="B7247" s="1">
        <v>43370</v>
      </c>
      <c r="C7247">
        <v>728.01</v>
      </c>
    </row>
    <row r="7248" spans="1:3" x14ac:dyDescent="0.2">
      <c r="A7248" t="s">
        <v>46</v>
      </c>
      <c r="B7248" s="1">
        <v>43370</v>
      </c>
      <c r="C7248">
        <v>457.03</v>
      </c>
    </row>
    <row r="7249" spans="1:3" x14ac:dyDescent="0.2">
      <c r="A7249" t="s">
        <v>12</v>
      </c>
      <c r="B7249" s="1">
        <v>43370</v>
      </c>
      <c r="C7249">
        <v>158.11000000000001</v>
      </c>
    </row>
    <row r="7250" spans="1:3" x14ac:dyDescent="0.2">
      <c r="A7250" t="s">
        <v>534</v>
      </c>
      <c r="B7250" s="1">
        <v>43374</v>
      </c>
      <c r="C7250">
        <v>3936.6</v>
      </c>
    </row>
    <row r="7251" spans="1:3" x14ac:dyDescent="0.2">
      <c r="A7251" t="s">
        <v>534</v>
      </c>
      <c r="B7251" s="1">
        <v>43374</v>
      </c>
      <c r="C7251">
        <v>5391.2</v>
      </c>
    </row>
    <row r="7252" spans="1:3" x14ac:dyDescent="0.2">
      <c r="A7252" t="s">
        <v>2</v>
      </c>
      <c r="B7252" s="1">
        <v>43374</v>
      </c>
      <c r="C7252">
        <v>2403.39</v>
      </c>
    </row>
    <row r="7253" spans="1:3" x14ac:dyDescent="0.2">
      <c r="A7253" t="s">
        <v>940</v>
      </c>
      <c r="B7253" s="1">
        <v>43375</v>
      </c>
      <c r="C7253">
        <v>315.8</v>
      </c>
    </row>
    <row r="7254" spans="1:3" x14ac:dyDescent="0.2">
      <c r="A7254" t="s">
        <v>16082</v>
      </c>
      <c r="B7254" s="1">
        <v>43375</v>
      </c>
      <c r="C7254">
        <v>112.34</v>
      </c>
    </row>
    <row r="7255" spans="1:3" x14ac:dyDescent="0.2">
      <c r="A7255" t="s">
        <v>1630</v>
      </c>
      <c r="B7255" s="1">
        <v>43375</v>
      </c>
      <c r="C7255">
        <v>478.37</v>
      </c>
    </row>
    <row r="7256" spans="1:3" x14ac:dyDescent="0.2">
      <c r="A7256" t="s">
        <v>26093</v>
      </c>
      <c r="B7256" s="1">
        <v>43375</v>
      </c>
      <c r="C7256">
        <v>104.5</v>
      </c>
    </row>
    <row r="7257" spans="1:3" x14ac:dyDescent="0.2">
      <c r="A7257" t="s">
        <v>3</v>
      </c>
      <c r="B7257" s="1">
        <v>43375</v>
      </c>
      <c r="C7257">
        <v>150</v>
      </c>
    </row>
    <row r="7258" spans="1:3" x14ac:dyDescent="0.2">
      <c r="A7258" t="s">
        <v>26085</v>
      </c>
      <c r="B7258" s="1">
        <v>43375</v>
      </c>
      <c r="C7258">
        <v>77</v>
      </c>
    </row>
    <row r="7259" spans="1:3" x14ac:dyDescent="0.2">
      <c r="A7259" t="s">
        <v>46</v>
      </c>
      <c r="B7259" s="1">
        <v>43375</v>
      </c>
      <c r="C7259">
        <v>248.52</v>
      </c>
    </row>
    <row r="7260" spans="1:3" x14ac:dyDescent="0.2">
      <c r="A7260" t="s">
        <v>26094</v>
      </c>
      <c r="B7260" s="1">
        <v>43375</v>
      </c>
      <c r="C7260">
        <v>25.95</v>
      </c>
    </row>
    <row r="7261" spans="1:3" x14ac:dyDescent="0.2">
      <c r="A7261" t="s">
        <v>26095</v>
      </c>
      <c r="B7261" s="1">
        <v>43375</v>
      </c>
      <c r="C7261">
        <v>85.5</v>
      </c>
    </row>
    <row r="7262" spans="1:3" x14ac:dyDescent="0.2">
      <c r="A7262" t="s">
        <v>26096</v>
      </c>
      <c r="B7262" s="1">
        <v>43375</v>
      </c>
      <c r="C7262">
        <v>74.5</v>
      </c>
    </row>
    <row r="7263" spans="1:3" x14ac:dyDescent="0.2">
      <c r="A7263" t="s">
        <v>1547</v>
      </c>
      <c r="B7263" s="1">
        <v>43375</v>
      </c>
      <c r="C7263">
        <v>142.54</v>
      </c>
    </row>
    <row r="7264" spans="1:3" x14ac:dyDescent="0.2">
      <c r="A7264" t="s">
        <v>17121</v>
      </c>
      <c r="B7264" s="1">
        <v>43375</v>
      </c>
      <c r="C7264">
        <v>361.21</v>
      </c>
    </row>
    <row r="7265" spans="1:3" x14ac:dyDescent="0.2">
      <c r="A7265" t="s">
        <v>44</v>
      </c>
      <c r="B7265" s="1">
        <v>43375</v>
      </c>
      <c r="C7265">
        <v>808.2</v>
      </c>
    </row>
    <row r="7266" spans="1:3" x14ac:dyDescent="0.2">
      <c r="A7266" t="s">
        <v>122</v>
      </c>
      <c r="B7266" s="1">
        <v>43375</v>
      </c>
      <c r="C7266">
        <v>879.12</v>
      </c>
    </row>
    <row r="7267" spans="1:3" x14ac:dyDescent="0.2">
      <c r="A7267" t="s">
        <v>122</v>
      </c>
      <c r="B7267" s="1">
        <v>43375</v>
      </c>
      <c r="C7267">
        <v>52.74</v>
      </c>
    </row>
    <row r="7268" spans="1:3" x14ac:dyDescent="0.2">
      <c r="A7268" t="s">
        <v>122</v>
      </c>
      <c r="B7268" s="1">
        <v>43375</v>
      </c>
      <c r="C7268">
        <v>63.51</v>
      </c>
    </row>
    <row r="7269" spans="1:3" x14ac:dyDescent="0.2">
      <c r="A7269" t="s">
        <v>184</v>
      </c>
      <c r="B7269" s="1">
        <v>43375</v>
      </c>
      <c r="C7269">
        <v>73.5</v>
      </c>
    </row>
    <row r="7270" spans="1:3" x14ac:dyDescent="0.2">
      <c r="A7270" t="s">
        <v>184</v>
      </c>
      <c r="B7270" s="1">
        <v>43375</v>
      </c>
      <c r="C7270">
        <v>31.47</v>
      </c>
    </row>
    <row r="7271" spans="1:3" x14ac:dyDescent="0.2">
      <c r="A7271" t="s">
        <v>184</v>
      </c>
      <c r="B7271" s="1">
        <v>43375</v>
      </c>
      <c r="C7271">
        <v>51</v>
      </c>
    </row>
    <row r="7272" spans="1:3" x14ac:dyDescent="0.2">
      <c r="A7272" t="s">
        <v>15624</v>
      </c>
      <c r="B7272" s="1">
        <v>43375</v>
      </c>
      <c r="C7272">
        <v>1374.66</v>
      </c>
    </row>
    <row r="7273" spans="1:3" x14ac:dyDescent="0.2">
      <c r="A7273" t="s">
        <v>184</v>
      </c>
      <c r="B7273" s="1">
        <v>43375</v>
      </c>
      <c r="C7273">
        <v>79.45</v>
      </c>
    </row>
    <row r="7274" spans="1:3" x14ac:dyDescent="0.2">
      <c r="A7274" t="s">
        <v>184</v>
      </c>
      <c r="B7274" s="1">
        <v>43375</v>
      </c>
      <c r="C7274">
        <v>48.5</v>
      </c>
    </row>
    <row r="7275" spans="1:3" x14ac:dyDescent="0.2">
      <c r="A7275" t="s">
        <v>34</v>
      </c>
      <c r="B7275" s="1">
        <v>43375</v>
      </c>
      <c r="C7275">
        <v>146.97</v>
      </c>
    </row>
    <row r="7276" spans="1:3" x14ac:dyDescent="0.2">
      <c r="A7276" t="s">
        <v>16595</v>
      </c>
      <c r="B7276" s="1">
        <v>43375</v>
      </c>
      <c r="C7276">
        <v>110.85</v>
      </c>
    </row>
    <row r="7277" spans="1:3" x14ac:dyDescent="0.2">
      <c r="A7277" t="s">
        <v>582</v>
      </c>
      <c r="B7277" s="1">
        <v>43375</v>
      </c>
      <c r="C7277">
        <v>113.34</v>
      </c>
    </row>
    <row r="7278" spans="1:3" x14ac:dyDescent="0.2">
      <c r="A7278" t="s">
        <v>582</v>
      </c>
      <c r="B7278" s="1">
        <v>43375</v>
      </c>
      <c r="C7278">
        <v>286.89</v>
      </c>
    </row>
    <row r="7279" spans="1:3" x14ac:dyDescent="0.2">
      <c r="A7279" t="s">
        <v>12</v>
      </c>
      <c r="B7279" s="1">
        <v>43375</v>
      </c>
      <c r="C7279">
        <v>704.37</v>
      </c>
    </row>
    <row r="7280" spans="1:3" x14ac:dyDescent="0.2">
      <c r="A7280" t="s">
        <v>12</v>
      </c>
      <c r="B7280" s="1">
        <v>43375</v>
      </c>
      <c r="C7280">
        <v>105.98</v>
      </c>
    </row>
    <row r="7281" spans="1:3" x14ac:dyDescent="0.2">
      <c r="A7281" t="s">
        <v>12</v>
      </c>
      <c r="B7281" s="1">
        <v>43375</v>
      </c>
      <c r="C7281">
        <v>269.73</v>
      </c>
    </row>
    <row r="7282" spans="1:3" x14ac:dyDescent="0.2">
      <c r="A7282" t="s">
        <v>12</v>
      </c>
      <c r="B7282" s="1">
        <v>43375</v>
      </c>
      <c r="C7282">
        <v>204.49</v>
      </c>
    </row>
    <row r="7283" spans="1:3" x14ac:dyDescent="0.2">
      <c r="A7283" t="s">
        <v>12</v>
      </c>
      <c r="B7283" s="1">
        <v>43375</v>
      </c>
      <c r="C7283">
        <v>250.08</v>
      </c>
    </row>
    <row r="7284" spans="1:3" x14ac:dyDescent="0.2">
      <c r="A7284" t="s">
        <v>26087</v>
      </c>
      <c r="B7284" s="1">
        <v>43376</v>
      </c>
      <c r="C7284">
        <v>51.95</v>
      </c>
    </row>
    <row r="7285" spans="1:3" x14ac:dyDescent="0.2">
      <c r="A7285" t="s">
        <v>810</v>
      </c>
      <c r="B7285" s="1">
        <v>43376</v>
      </c>
      <c r="C7285">
        <v>341.69</v>
      </c>
    </row>
    <row r="7286" spans="1:3" x14ac:dyDescent="0.2">
      <c r="A7286" t="s">
        <v>2411</v>
      </c>
      <c r="B7286" s="1">
        <v>43376</v>
      </c>
      <c r="C7286">
        <v>180</v>
      </c>
    </row>
    <row r="7287" spans="1:3" x14ac:dyDescent="0.2">
      <c r="A7287" t="s">
        <v>22789</v>
      </c>
      <c r="B7287" s="1">
        <v>43376</v>
      </c>
      <c r="C7287">
        <v>139</v>
      </c>
    </row>
    <row r="7288" spans="1:3" x14ac:dyDescent="0.2">
      <c r="A7288" t="s">
        <v>23126</v>
      </c>
      <c r="B7288" s="1">
        <v>43376</v>
      </c>
      <c r="C7288">
        <v>384.56</v>
      </c>
    </row>
    <row r="7289" spans="1:3" x14ac:dyDescent="0.2">
      <c r="A7289" t="s">
        <v>26088</v>
      </c>
      <c r="B7289" s="1">
        <v>43376</v>
      </c>
      <c r="C7289">
        <v>33.450000000000003</v>
      </c>
    </row>
    <row r="7290" spans="1:3" x14ac:dyDescent="0.2">
      <c r="A7290" t="s">
        <v>1005</v>
      </c>
      <c r="B7290" s="1">
        <v>43376</v>
      </c>
      <c r="C7290">
        <v>335.58</v>
      </c>
    </row>
    <row r="7291" spans="1:3" x14ac:dyDescent="0.2">
      <c r="A7291" t="s">
        <v>25614</v>
      </c>
      <c r="B7291" s="1">
        <v>43376</v>
      </c>
      <c r="C7291">
        <v>640.45000000000005</v>
      </c>
    </row>
    <row r="7292" spans="1:3" x14ac:dyDescent="0.2">
      <c r="A7292" t="s">
        <v>13523</v>
      </c>
      <c r="B7292" s="1">
        <v>43376</v>
      </c>
      <c r="C7292">
        <v>309.39999999999998</v>
      </c>
    </row>
    <row r="7293" spans="1:3" x14ac:dyDescent="0.2">
      <c r="A7293" t="s">
        <v>1588</v>
      </c>
      <c r="B7293" s="1">
        <v>43376</v>
      </c>
      <c r="C7293">
        <v>1012</v>
      </c>
    </row>
    <row r="7294" spans="1:3" x14ac:dyDescent="0.2">
      <c r="A7294" t="s">
        <v>26089</v>
      </c>
      <c r="B7294" s="1">
        <v>43376</v>
      </c>
      <c r="C7294">
        <v>66.95</v>
      </c>
    </row>
    <row r="7295" spans="1:3" x14ac:dyDescent="0.2">
      <c r="A7295" t="s">
        <v>18551</v>
      </c>
      <c r="B7295" s="1">
        <v>43376</v>
      </c>
      <c r="C7295">
        <v>219.01</v>
      </c>
    </row>
    <row r="7296" spans="1:3" x14ac:dyDescent="0.2">
      <c r="A7296" t="s">
        <v>383</v>
      </c>
      <c r="B7296" s="1">
        <v>43376</v>
      </c>
      <c r="C7296">
        <v>219.01</v>
      </c>
    </row>
    <row r="7297" spans="1:3" x14ac:dyDescent="0.2">
      <c r="A7297" t="s">
        <v>18551</v>
      </c>
      <c r="B7297" s="1">
        <v>43376</v>
      </c>
      <c r="C7297">
        <v>657.03</v>
      </c>
    </row>
    <row r="7298" spans="1:3" x14ac:dyDescent="0.2">
      <c r="A7298" t="s">
        <v>383</v>
      </c>
      <c r="B7298" s="1">
        <v>43376</v>
      </c>
      <c r="C7298">
        <v>42.98</v>
      </c>
    </row>
    <row r="7299" spans="1:3" x14ac:dyDescent="0.2">
      <c r="A7299" t="s">
        <v>12009</v>
      </c>
      <c r="B7299" s="1">
        <v>43376</v>
      </c>
      <c r="C7299">
        <v>112.9</v>
      </c>
    </row>
    <row r="7300" spans="1:3" x14ac:dyDescent="0.2">
      <c r="A7300" t="s">
        <v>349</v>
      </c>
      <c r="B7300" s="1">
        <v>43376</v>
      </c>
      <c r="C7300">
        <v>21.94</v>
      </c>
    </row>
    <row r="7301" spans="1:3" x14ac:dyDescent="0.2">
      <c r="A7301" t="s">
        <v>349</v>
      </c>
      <c r="B7301" s="1">
        <v>43376</v>
      </c>
      <c r="C7301">
        <v>21.94</v>
      </c>
    </row>
    <row r="7302" spans="1:3" x14ac:dyDescent="0.2">
      <c r="A7302" t="s">
        <v>349</v>
      </c>
      <c r="B7302" s="1">
        <v>43376</v>
      </c>
      <c r="C7302">
        <v>10.97</v>
      </c>
    </row>
    <row r="7303" spans="1:3" x14ac:dyDescent="0.2">
      <c r="A7303" t="s">
        <v>349</v>
      </c>
      <c r="B7303" s="1">
        <v>43376</v>
      </c>
      <c r="C7303">
        <v>10.97</v>
      </c>
    </row>
    <row r="7304" spans="1:3" x14ac:dyDescent="0.2">
      <c r="A7304" t="s">
        <v>26090</v>
      </c>
      <c r="B7304" s="1">
        <v>43376</v>
      </c>
      <c r="C7304">
        <v>137.30000000000001</v>
      </c>
    </row>
    <row r="7305" spans="1:3" x14ac:dyDescent="0.2">
      <c r="A7305" t="s">
        <v>335</v>
      </c>
      <c r="B7305" s="1">
        <v>43376</v>
      </c>
      <c r="C7305">
        <v>312</v>
      </c>
    </row>
    <row r="7306" spans="1:3" x14ac:dyDescent="0.2">
      <c r="A7306" t="s">
        <v>21902</v>
      </c>
      <c r="B7306" s="1">
        <v>43376</v>
      </c>
      <c r="C7306">
        <v>1402.07</v>
      </c>
    </row>
    <row r="7307" spans="1:3" x14ac:dyDescent="0.2">
      <c r="A7307" t="s">
        <v>280</v>
      </c>
      <c r="B7307" s="1">
        <v>43376</v>
      </c>
      <c r="C7307">
        <v>131.69999999999999</v>
      </c>
    </row>
    <row r="7308" spans="1:3" x14ac:dyDescent="0.2">
      <c r="A7308" t="s">
        <v>383</v>
      </c>
      <c r="B7308" s="1">
        <v>43376</v>
      </c>
      <c r="C7308">
        <v>37.9</v>
      </c>
    </row>
    <row r="7309" spans="1:3" x14ac:dyDescent="0.2">
      <c r="A7309" t="s">
        <v>8371</v>
      </c>
      <c r="B7309" s="1">
        <v>43376</v>
      </c>
      <c r="C7309">
        <v>137</v>
      </c>
    </row>
    <row r="7310" spans="1:3" x14ac:dyDescent="0.2">
      <c r="A7310" t="s">
        <v>383</v>
      </c>
      <c r="B7310" s="1">
        <v>43376</v>
      </c>
      <c r="C7310">
        <v>155.97999999999999</v>
      </c>
    </row>
    <row r="7311" spans="1:3" x14ac:dyDescent="0.2">
      <c r="A7311" t="s">
        <v>534</v>
      </c>
      <c r="B7311" s="1">
        <v>43376</v>
      </c>
      <c r="C7311">
        <v>294.8</v>
      </c>
    </row>
    <row r="7312" spans="1:3" x14ac:dyDescent="0.2">
      <c r="A7312" t="s">
        <v>26091</v>
      </c>
      <c r="B7312" s="1">
        <v>43376</v>
      </c>
      <c r="C7312">
        <v>73.5</v>
      </c>
    </row>
    <row r="7313" spans="1:3" x14ac:dyDescent="0.2">
      <c r="A7313" t="s">
        <v>26092</v>
      </c>
      <c r="B7313" s="1">
        <v>43376</v>
      </c>
      <c r="C7313">
        <v>156.85</v>
      </c>
    </row>
    <row r="7314" spans="1:3" x14ac:dyDescent="0.2">
      <c r="A7314" t="s">
        <v>280</v>
      </c>
      <c r="B7314" s="1">
        <v>43376</v>
      </c>
      <c r="C7314">
        <v>60</v>
      </c>
    </row>
    <row r="7315" spans="1:3" x14ac:dyDescent="0.2">
      <c r="A7315" t="s">
        <v>280</v>
      </c>
      <c r="B7315" s="1">
        <v>43376</v>
      </c>
      <c r="C7315">
        <v>86.67</v>
      </c>
    </row>
    <row r="7316" spans="1:3" x14ac:dyDescent="0.2">
      <c r="A7316" t="s">
        <v>280</v>
      </c>
      <c r="B7316" s="1">
        <v>43376</v>
      </c>
      <c r="C7316">
        <v>195.5</v>
      </c>
    </row>
    <row r="7317" spans="1:3" x14ac:dyDescent="0.2">
      <c r="A7317" t="s">
        <v>3762</v>
      </c>
      <c r="B7317" s="1">
        <v>43376</v>
      </c>
      <c r="C7317">
        <v>823.71</v>
      </c>
    </row>
    <row r="7318" spans="1:3" x14ac:dyDescent="0.2">
      <c r="A7318" t="s">
        <v>6139</v>
      </c>
      <c r="B7318" s="1">
        <v>43376</v>
      </c>
      <c r="C7318">
        <v>839.44</v>
      </c>
    </row>
    <row r="7319" spans="1:3" x14ac:dyDescent="0.2">
      <c r="A7319" t="s">
        <v>6139</v>
      </c>
      <c r="B7319" s="1">
        <v>43376</v>
      </c>
      <c r="C7319">
        <v>433.1</v>
      </c>
    </row>
    <row r="7320" spans="1:3" x14ac:dyDescent="0.2">
      <c r="A7320" t="s">
        <v>6139</v>
      </c>
      <c r="B7320" s="1">
        <v>43376</v>
      </c>
      <c r="C7320">
        <v>208.33</v>
      </c>
    </row>
    <row r="7321" spans="1:3" x14ac:dyDescent="0.2">
      <c r="A7321" t="s">
        <v>286</v>
      </c>
      <c r="B7321" s="1">
        <v>43376</v>
      </c>
      <c r="C7321">
        <v>163.34</v>
      </c>
    </row>
    <row r="7322" spans="1:3" x14ac:dyDescent="0.2">
      <c r="A7322" t="s">
        <v>286</v>
      </c>
      <c r="B7322" s="1">
        <v>43376</v>
      </c>
      <c r="C7322">
        <v>2200.11</v>
      </c>
    </row>
    <row r="7323" spans="1:3" x14ac:dyDescent="0.2">
      <c r="A7323" t="s">
        <v>349</v>
      </c>
      <c r="B7323" s="1">
        <v>43376</v>
      </c>
      <c r="C7323">
        <v>548.25</v>
      </c>
    </row>
    <row r="7324" spans="1:3" x14ac:dyDescent="0.2">
      <c r="A7324" t="s">
        <v>46</v>
      </c>
      <c r="B7324" s="1">
        <v>43376</v>
      </c>
      <c r="C7324">
        <v>386.47</v>
      </c>
    </row>
    <row r="7325" spans="1:3" x14ac:dyDescent="0.2">
      <c r="A7325" t="s">
        <v>257</v>
      </c>
      <c r="B7325" s="1">
        <v>43376</v>
      </c>
      <c r="C7325">
        <v>1481.18</v>
      </c>
    </row>
    <row r="7326" spans="1:3" x14ac:dyDescent="0.2">
      <c r="A7326" t="s">
        <v>12</v>
      </c>
      <c r="B7326" s="1">
        <v>43376</v>
      </c>
      <c r="C7326">
        <v>235.54</v>
      </c>
    </row>
    <row r="7327" spans="1:3" x14ac:dyDescent="0.2">
      <c r="A7327" t="s">
        <v>9131</v>
      </c>
      <c r="B7327" s="1">
        <v>43377</v>
      </c>
      <c r="C7327">
        <v>105.75</v>
      </c>
    </row>
    <row r="7328" spans="1:3" x14ac:dyDescent="0.2">
      <c r="A7328" t="s">
        <v>321</v>
      </c>
      <c r="B7328" s="1">
        <v>43377</v>
      </c>
      <c r="C7328">
        <v>320.43</v>
      </c>
    </row>
    <row r="7329" spans="1:3" x14ac:dyDescent="0.2">
      <c r="A7329" t="s">
        <v>482</v>
      </c>
      <c r="B7329" s="1">
        <v>43377</v>
      </c>
      <c r="C7329">
        <v>323.56</v>
      </c>
    </row>
    <row r="7330" spans="1:3" x14ac:dyDescent="0.2">
      <c r="A7330" t="s">
        <v>25269</v>
      </c>
      <c r="B7330" s="1">
        <v>43377</v>
      </c>
      <c r="C7330">
        <v>552.48</v>
      </c>
    </row>
    <row r="7331" spans="1:3" x14ac:dyDescent="0.2">
      <c r="A7331" t="s">
        <v>23552</v>
      </c>
      <c r="B7331" s="1">
        <v>43377</v>
      </c>
      <c r="C7331">
        <v>100</v>
      </c>
    </row>
    <row r="7332" spans="1:3" x14ac:dyDescent="0.2">
      <c r="A7332" t="s">
        <v>120</v>
      </c>
      <c r="B7332" s="1">
        <v>43377</v>
      </c>
      <c r="C7332">
        <v>137.69999999999999</v>
      </c>
    </row>
    <row r="7333" spans="1:3" x14ac:dyDescent="0.2">
      <c r="A7333" t="s">
        <v>15979</v>
      </c>
      <c r="B7333" s="1">
        <v>43377</v>
      </c>
      <c r="C7333">
        <v>459.5</v>
      </c>
    </row>
    <row r="7334" spans="1:3" x14ac:dyDescent="0.2">
      <c r="A7334" t="s">
        <v>7822</v>
      </c>
      <c r="B7334" s="1">
        <v>43377</v>
      </c>
      <c r="C7334">
        <v>129.97999999999999</v>
      </c>
    </row>
    <row r="7335" spans="1:3" x14ac:dyDescent="0.2">
      <c r="A7335" t="s">
        <v>7822</v>
      </c>
      <c r="B7335" s="1">
        <v>43377</v>
      </c>
      <c r="C7335">
        <v>9.98</v>
      </c>
    </row>
    <row r="7336" spans="1:3" x14ac:dyDescent="0.2">
      <c r="A7336" t="s">
        <v>7822</v>
      </c>
      <c r="B7336" s="1">
        <v>43377</v>
      </c>
      <c r="C7336">
        <v>43.5</v>
      </c>
    </row>
    <row r="7337" spans="1:3" x14ac:dyDescent="0.2">
      <c r="A7337" t="s">
        <v>7822</v>
      </c>
      <c r="B7337" s="1">
        <v>43377</v>
      </c>
      <c r="C7337">
        <v>43.5</v>
      </c>
    </row>
    <row r="7338" spans="1:3" x14ac:dyDescent="0.2">
      <c r="A7338" t="s">
        <v>7822</v>
      </c>
      <c r="B7338" s="1">
        <v>43377</v>
      </c>
      <c r="C7338">
        <v>101.73</v>
      </c>
    </row>
    <row r="7339" spans="1:3" x14ac:dyDescent="0.2">
      <c r="A7339" t="s">
        <v>943</v>
      </c>
      <c r="B7339" s="1">
        <v>43377</v>
      </c>
      <c r="C7339">
        <v>323.64</v>
      </c>
    </row>
    <row r="7340" spans="1:3" x14ac:dyDescent="0.2">
      <c r="A7340" t="s">
        <v>20923</v>
      </c>
      <c r="B7340" s="1">
        <v>43377</v>
      </c>
      <c r="C7340">
        <v>60</v>
      </c>
    </row>
    <row r="7341" spans="1:3" x14ac:dyDescent="0.2">
      <c r="A7341" t="s">
        <v>25352</v>
      </c>
      <c r="B7341" s="1">
        <v>43377</v>
      </c>
      <c r="C7341">
        <v>1491.4</v>
      </c>
    </row>
    <row r="7342" spans="1:3" x14ac:dyDescent="0.2">
      <c r="A7342" t="s">
        <v>184</v>
      </c>
      <c r="B7342" s="1">
        <v>43377</v>
      </c>
      <c r="C7342">
        <v>44.75</v>
      </c>
    </row>
    <row r="7343" spans="1:3" x14ac:dyDescent="0.2">
      <c r="A7343" t="s">
        <v>184</v>
      </c>
      <c r="B7343" s="1">
        <v>43377</v>
      </c>
      <c r="C7343">
        <v>65.98</v>
      </c>
    </row>
    <row r="7344" spans="1:3" x14ac:dyDescent="0.2">
      <c r="A7344" t="s">
        <v>12</v>
      </c>
      <c r="B7344" s="1">
        <v>43377</v>
      </c>
      <c r="C7344">
        <v>212.15</v>
      </c>
    </row>
    <row r="7345" spans="1:3" x14ac:dyDescent="0.2">
      <c r="A7345" t="s">
        <v>14621</v>
      </c>
      <c r="B7345" s="1">
        <v>43378</v>
      </c>
      <c r="C7345">
        <v>101.7</v>
      </c>
    </row>
    <row r="7346" spans="1:3" x14ac:dyDescent="0.2">
      <c r="A7346" t="s">
        <v>25478</v>
      </c>
      <c r="B7346" s="1">
        <v>43378</v>
      </c>
      <c r="C7346">
        <v>1163.82</v>
      </c>
    </row>
    <row r="7347" spans="1:3" x14ac:dyDescent="0.2">
      <c r="A7347" t="s">
        <v>753</v>
      </c>
      <c r="B7347" s="1">
        <v>43378</v>
      </c>
      <c r="C7347">
        <v>445</v>
      </c>
    </row>
    <row r="7348" spans="1:3" x14ac:dyDescent="0.2">
      <c r="A7348" t="s">
        <v>5313</v>
      </c>
      <c r="B7348" s="1">
        <v>43378</v>
      </c>
      <c r="C7348">
        <v>576.65</v>
      </c>
    </row>
    <row r="7349" spans="1:3" x14ac:dyDescent="0.2">
      <c r="A7349" t="s">
        <v>5313</v>
      </c>
      <c r="B7349" s="1">
        <v>43378</v>
      </c>
      <c r="C7349">
        <v>59.63</v>
      </c>
    </row>
    <row r="7350" spans="1:3" x14ac:dyDescent="0.2">
      <c r="A7350" t="s">
        <v>1533</v>
      </c>
      <c r="B7350" s="1">
        <v>43378</v>
      </c>
      <c r="C7350">
        <v>336.44</v>
      </c>
    </row>
    <row r="7351" spans="1:3" x14ac:dyDescent="0.2">
      <c r="A7351" t="s">
        <v>18069</v>
      </c>
      <c r="B7351" s="1">
        <v>43378</v>
      </c>
      <c r="C7351">
        <v>167.44</v>
      </c>
    </row>
    <row r="7352" spans="1:3" x14ac:dyDescent="0.2">
      <c r="A7352" t="s">
        <v>495</v>
      </c>
      <c r="B7352" s="1">
        <v>43378</v>
      </c>
      <c r="C7352">
        <v>27.95</v>
      </c>
    </row>
    <row r="7353" spans="1:3" x14ac:dyDescent="0.2">
      <c r="A7353" t="s">
        <v>495</v>
      </c>
      <c r="B7353" s="1">
        <v>43378</v>
      </c>
      <c r="C7353">
        <v>609.88</v>
      </c>
    </row>
    <row r="7354" spans="1:3" x14ac:dyDescent="0.2">
      <c r="A7354" t="s">
        <v>3</v>
      </c>
      <c r="B7354" s="1">
        <v>43378</v>
      </c>
      <c r="C7354">
        <v>72</v>
      </c>
    </row>
    <row r="7355" spans="1:3" x14ac:dyDescent="0.2">
      <c r="A7355" t="s">
        <v>1204</v>
      </c>
      <c r="B7355" s="1">
        <v>43378</v>
      </c>
      <c r="C7355">
        <v>301.60000000000002</v>
      </c>
    </row>
    <row r="7356" spans="1:3" x14ac:dyDescent="0.2">
      <c r="A7356" t="s">
        <v>3</v>
      </c>
      <c r="B7356" s="1">
        <v>43378</v>
      </c>
      <c r="C7356">
        <v>244.5</v>
      </c>
    </row>
    <row r="7357" spans="1:3" x14ac:dyDescent="0.2">
      <c r="A7357" t="s">
        <v>383</v>
      </c>
      <c r="B7357" s="1">
        <v>43381</v>
      </c>
      <c r="C7357">
        <v>37.9</v>
      </c>
    </row>
    <row r="7358" spans="1:3" x14ac:dyDescent="0.2">
      <c r="A7358" t="s">
        <v>1568</v>
      </c>
      <c r="B7358" s="1">
        <v>43381</v>
      </c>
      <c r="C7358">
        <v>479.4</v>
      </c>
    </row>
    <row r="7359" spans="1:3" x14ac:dyDescent="0.2">
      <c r="A7359" t="s">
        <v>16242</v>
      </c>
      <c r="B7359" s="1">
        <v>43381</v>
      </c>
      <c r="C7359">
        <v>98.85</v>
      </c>
    </row>
    <row r="7360" spans="1:3" x14ac:dyDescent="0.2">
      <c r="A7360" t="s">
        <v>25815</v>
      </c>
      <c r="B7360" s="1">
        <v>43381</v>
      </c>
      <c r="C7360">
        <v>334.8</v>
      </c>
    </row>
    <row r="7361" spans="1:3" x14ac:dyDescent="0.2">
      <c r="A7361" t="s">
        <v>374</v>
      </c>
      <c r="B7361" s="1">
        <v>43381</v>
      </c>
      <c r="C7361">
        <v>760.13</v>
      </c>
    </row>
    <row r="7362" spans="1:3" x14ac:dyDescent="0.2">
      <c r="A7362" t="s">
        <v>280</v>
      </c>
      <c r="B7362" s="1">
        <v>43381</v>
      </c>
      <c r="C7362">
        <v>393.75</v>
      </c>
    </row>
    <row r="7363" spans="1:3" x14ac:dyDescent="0.2">
      <c r="A7363" t="s">
        <v>46</v>
      </c>
      <c r="B7363" s="1">
        <v>43381</v>
      </c>
      <c r="C7363">
        <v>291.52</v>
      </c>
    </row>
    <row r="7364" spans="1:3" x14ac:dyDescent="0.2">
      <c r="A7364" t="s">
        <v>12</v>
      </c>
      <c r="B7364" s="1">
        <v>43381</v>
      </c>
      <c r="C7364">
        <v>133.38999999999999</v>
      </c>
    </row>
    <row r="7365" spans="1:3" x14ac:dyDescent="0.2">
      <c r="A7365" t="s">
        <v>12</v>
      </c>
      <c r="B7365" s="1">
        <v>43381</v>
      </c>
      <c r="C7365">
        <v>188.62</v>
      </c>
    </row>
    <row r="7366" spans="1:3" x14ac:dyDescent="0.2">
      <c r="A7366" t="s">
        <v>12</v>
      </c>
      <c r="B7366" s="1">
        <v>43381</v>
      </c>
      <c r="C7366">
        <v>53.91</v>
      </c>
    </row>
    <row r="7367" spans="1:3" x14ac:dyDescent="0.2">
      <c r="A7367" t="s">
        <v>12</v>
      </c>
      <c r="B7367" s="1">
        <v>43381</v>
      </c>
      <c r="C7367">
        <v>331.12</v>
      </c>
    </row>
    <row r="7368" spans="1:3" x14ac:dyDescent="0.2">
      <c r="A7368" t="s">
        <v>236</v>
      </c>
      <c r="B7368" s="1">
        <v>43382</v>
      </c>
      <c r="C7368">
        <v>101.67</v>
      </c>
    </row>
    <row r="7369" spans="1:3" x14ac:dyDescent="0.2">
      <c r="A7369" t="s">
        <v>236</v>
      </c>
      <c r="B7369" s="1">
        <v>43382</v>
      </c>
      <c r="C7369">
        <v>1782.5</v>
      </c>
    </row>
    <row r="7370" spans="1:3" x14ac:dyDescent="0.2">
      <c r="A7370" t="s">
        <v>236</v>
      </c>
      <c r="B7370" s="1">
        <v>43382</v>
      </c>
      <c r="C7370">
        <v>84.6</v>
      </c>
    </row>
    <row r="7371" spans="1:3" x14ac:dyDescent="0.2">
      <c r="A7371" t="s">
        <v>2988</v>
      </c>
      <c r="B7371" s="1">
        <v>43382</v>
      </c>
      <c r="C7371">
        <v>321.39</v>
      </c>
    </row>
    <row r="7372" spans="1:3" x14ac:dyDescent="0.2">
      <c r="A7372" t="s">
        <v>5955</v>
      </c>
      <c r="B7372" s="1">
        <v>43382</v>
      </c>
      <c r="C7372">
        <v>609.86</v>
      </c>
    </row>
    <row r="7373" spans="1:3" x14ac:dyDescent="0.2">
      <c r="A7373" t="s">
        <v>122</v>
      </c>
      <c r="B7373" s="1">
        <v>43382</v>
      </c>
      <c r="C7373">
        <v>911.63</v>
      </c>
    </row>
    <row r="7374" spans="1:3" x14ac:dyDescent="0.2">
      <c r="A7374" t="s">
        <v>14</v>
      </c>
      <c r="B7374" s="1">
        <v>43382</v>
      </c>
      <c r="C7374">
        <v>535.91999999999996</v>
      </c>
    </row>
    <row r="7375" spans="1:3" x14ac:dyDescent="0.2">
      <c r="A7375" t="s">
        <v>6560</v>
      </c>
      <c r="B7375" s="1">
        <v>43382</v>
      </c>
      <c r="C7375">
        <v>113.33</v>
      </c>
    </row>
    <row r="7376" spans="1:3" x14ac:dyDescent="0.2">
      <c r="A7376" t="s">
        <v>122</v>
      </c>
      <c r="B7376" s="1">
        <v>43382</v>
      </c>
      <c r="C7376">
        <v>590.85</v>
      </c>
    </row>
    <row r="7377" spans="1:3" x14ac:dyDescent="0.2">
      <c r="A7377" t="s">
        <v>6560</v>
      </c>
      <c r="B7377" s="1">
        <v>43382</v>
      </c>
      <c r="C7377">
        <v>368.05</v>
      </c>
    </row>
    <row r="7378" spans="1:3" x14ac:dyDescent="0.2">
      <c r="A7378" t="s">
        <v>87</v>
      </c>
      <c r="B7378" s="1">
        <v>43382</v>
      </c>
      <c r="C7378">
        <v>359.84</v>
      </c>
    </row>
    <row r="7379" spans="1:3" x14ac:dyDescent="0.2">
      <c r="A7379" t="s">
        <v>46</v>
      </c>
      <c r="B7379" s="1">
        <v>43382</v>
      </c>
      <c r="C7379">
        <v>647.37</v>
      </c>
    </row>
    <row r="7380" spans="1:3" x14ac:dyDescent="0.2">
      <c r="A7380" t="s">
        <v>46</v>
      </c>
      <c r="B7380" s="1">
        <v>43382</v>
      </c>
      <c r="C7380">
        <v>680.12</v>
      </c>
    </row>
    <row r="7381" spans="1:3" x14ac:dyDescent="0.2">
      <c r="A7381" t="s">
        <v>32</v>
      </c>
      <c r="B7381" s="1">
        <v>43382</v>
      </c>
      <c r="C7381">
        <v>444.06</v>
      </c>
    </row>
    <row r="7382" spans="1:3" x14ac:dyDescent="0.2">
      <c r="A7382" t="s">
        <v>12460</v>
      </c>
      <c r="B7382" s="1">
        <v>43382</v>
      </c>
      <c r="C7382">
        <v>171.5</v>
      </c>
    </row>
    <row r="7383" spans="1:3" x14ac:dyDescent="0.2">
      <c r="A7383" t="s">
        <v>32</v>
      </c>
      <c r="B7383" s="1">
        <v>43382</v>
      </c>
      <c r="C7383">
        <v>1034.73</v>
      </c>
    </row>
    <row r="7384" spans="1:3" x14ac:dyDescent="0.2">
      <c r="A7384" t="s">
        <v>236</v>
      </c>
      <c r="B7384" s="1">
        <v>43382</v>
      </c>
      <c r="C7384">
        <v>108.9</v>
      </c>
    </row>
    <row r="7385" spans="1:3" x14ac:dyDescent="0.2">
      <c r="A7385" t="s">
        <v>25076</v>
      </c>
      <c r="B7385" s="1">
        <v>43382</v>
      </c>
      <c r="C7385">
        <v>979.8</v>
      </c>
    </row>
    <row r="7386" spans="1:3" x14ac:dyDescent="0.2">
      <c r="A7386" t="s">
        <v>12</v>
      </c>
      <c r="B7386" s="1">
        <v>43382</v>
      </c>
      <c r="C7386">
        <v>300.20999999999998</v>
      </c>
    </row>
    <row r="7387" spans="1:3" x14ac:dyDescent="0.2">
      <c r="A7387" t="s">
        <v>18704</v>
      </c>
      <c r="B7387" s="1">
        <v>43382</v>
      </c>
      <c r="C7387">
        <v>43.9</v>
      </c>
    </row>
    <row r="7388" spans="1:3" x14ac:dyDescent="0.2">
      <c r="A7388" t="s">
        <v>18551</v>
      </c>
      <c r="B7388" s="1">
        <v>43383</v>
      </c>
      <c r="C7388">
        <v>657.03</v>
      </c>
    </row>
    <row r="7389" spans="1:3" x14ac:dyDescent="0.2">
      <c r="A7389" t="s">
        <v>383</v>
      </c>
      <c r="B7389" s="1">
        <v>43383</v>
      </c>
      <c r="C7389">
        <v>657.03</v>
      </c>
    </row>
    <row r="7390" spans="1:3" x14ac:dyDescent="0.2">
      <c r="A7390" t="s">
        <v>25267</v>
      </c>
      <c r="B7390" s="1">
        <v>43383</v>
      </c>
      <c r="C7390">
        <v>67</v>
      </c>
    </row>
    <row r="7391" spans="1:3" x14ac:dyDescent="0.2">
      <c r="A7391" t="s">
        <v>16550</v>
      </c>
      <c r="B7391" s="1">
        <v>43383</v>
      </c>
      <c r="C7391">
        <v>1170</v>
      </c>
    </row>
    <row r="7392" spans="1:3" x14ac:dyDescent="0.2">
      <c r="A7392" t="s">
        <v>1537</v>
      </c>
      <c r="B7392" s="1">
        <v>43383</v>
      </c>
      <c r="C7392">
        <v>1220.8800000000001</v>
      </c>
    </row>
    <row r="7393" spans="1:3" x14ac:dyDescent="0.2">
      <c r="A7393" t="s">
        <v>536</v>
      </c>
      <c r="B7393" s="1">
        <v>43383</v>
      </c>
      <c r="C7393">
        <v>665.88</v>
      </c>
    </row>
    <row r="7394" spans="1:3" x14ac:dyDescent="0.2">
      <c r="A7394" t="s">
        <v>383</v>
      </c>
      <c r="B7394" s="1">
        <v>43383</v>
      </c>
      <c r="C7394">
        <v>37.9</v>
      </c>
    </row>
    <row r="7395" spans="1:3" x14ac:dyDescent="0.2">
      <c r="A7395" t="s">
        <v>16960</v>
      </c>
      <c r="B7395" s="1">
        <v>43383</v>
      </c>
      <c r="C7395">
        <v>3476.03</v>
      </c>
    </row>
    <row r="7396" spans="1:3" x14ac:dyDescent="0.2">
      <c r="A7396" t="s">
        <v>25660</v>
      </c>
      <c r="B7396" s="1">
        <v>43383</v>
      </c>
      <c r="C7396">
        <v>141.35</v>
      </c>
    </row>
    <row r="7397" spans="1:3" x14ac:dyDescent="0.2">
      <c r="A7397" t="s">
        <v>536</v>
      </c>
      <c r="B7397" s="1">
        <v>43383</v>
      </c>
      <c r="C7397">
        <v>40.479999999999997</v>
      </c>
    </row>
    <row r="7398" spans="1:3" x14ac:dyDescent="0.2">
      <c r="A7398" t="s">
        <v>64</v>
      </c>
      <c r="B7398" s="1">
        <v>43383</v>
      </c>
      <c r="C7398">
        <v>430.32</v>
      </c>
    </row>
    <row r="7399" spans="1:3" x14ac:dyDescent="0.2">
      <c r="A7399" t="s">
        <v>236</v>
      </c>
      <c r="B7399" s="1">
        <v>43383</v>
      </c>
      <c r="C7399">
        <v>83.1</v>
      </c>
    </row>
    <row r="7400" spans="1:3" x14ac:dyDescent="0.2">
      <c r="A7400" t="s">
        <v>3829</v>
      </c>
      <c r="B7400" s="1">
        <v>43383</v>
      </c>
      <c r="C7400">
        <v>354.48</v>
      </c>
    </row>
    <row r="7401" spans="1:3" x14ac:dyDescent="0.2">
      <c r="A7401" t="s">
        <v>64</v>
      </c>
      <c r="B7401" s="1">
        <v>43383</v>
      </c>
      <c r="C7401">
        <v>2560.19</v>
      </c>
    </row>
    <row r="7402" spans="1:3" x14ac:dyDescent="0.2">
      <c r="A7402" t="s">
        <v>26081</v>
      </c>
      <c r="B7402" s="1">
        <v>43383</v>
      </c>
      <c r="C7402">
        <v>74.5</v>
      </c>
    </row>
    <row r="7403" spans="1:3" x14ac:dyDescent="0.2">
      <c r="A7403" t="s">
        <v>26082</v>
      </c>
      <c r="B7403" s="1">
        <v>43383</v>
      </c>
      <c r="C7403">
        <v>17.899999999999999</v>
      </c>
    </row>
    <row r="7404" spans="1:3" x14ac:dyDescent="0.2">
      <c r="A7404" t="s">
        <v>16960</v>
      </c>
      <c r="B7404" s="1">
        <v>43383</v>
      </c>
      <c r="C7404">
        <v>4427.8100000000004</v>
      </c>
    </row>
    <row r="7405" spans="1:3" x14ac:dyDescent="0.2">
      <c r="A7405" t="s">
        <v>18069</v>
      </c>
      <c r="B7405" s="1">
        <v>43383</v>
      </c>
      <c r="C7405">
        <v>88.65</v>
      </c>
    </row>
    <row r="7406" spans="1:3" x14ac:dyDescent="0.2">
      <c r="A7406" t="s">
        <v>3091</v>
      </c>
      <c r="B7406" s="1">
        <v>43383</v>
      </c>
      <c r="C7406">
        <v>86.9</v>
      </c>
    </row>
    <row r="7407" spans="1:3" x14ac:dyDescent="0.2">
      <c r="A7407" t="s">
        <v>24151</v>
      </c>
      <c r="B7407" s="1">
        <v>43383</v>
      </c>
      <c r="C7407">
        <v>99.9</v>
      </c>
    </row>
    <row r="7408" spans="1:3" x14ac:dyDescent="0.2">
      <c r="A7408" t="s">
        <v>280</v>
      </c>
      <c r="B7408" s="1">
        <v>43383</v>
      </c>
      <c r="C7408">
        <v>355.5</v>
      </c>
    </row>
    <row r="7409" spans="1:3" x14ac:dyDescent="0.2">
      <c r="A7409" t="s">
        <v>4673</v>
      </c>
      <c r="B7409" s="1">
        <v>43383</v>
      </c>
      <c r="C7409">
        <v>38.64</v>
      </c>
    </row>
    <row r="7410" spans="1:3" x14ac:dyDescent="0.2">
      <c r="A7410" t="s">
        <v>4673</v>
      </c>
      <c r="B7410" s="1">
        <v>43383</v>
      </c>
      <c r="C7410">
        <v>53.87</v>
      </c>
    </row>
    <row r="7411" spans="1:3" x14ac:dyDescent="0.2">
      <c r="A7411" t="s">
        <v>26083</v>
      </c>
      <c r="B7411" s="1">
        <v>43383</v>
      </c>
      <c r="C7411">
        <v>65.8</v>
      </c>
    </row>
    <row r="7412" spans="1:3" x14ac:dyDescent="0.2">
      <c r="A7412" t="s">
        <v>26084</v>
      </c>
      <c r="B7412" s="1">
        <v>43383</v>
      </c>
      <c r="C7412">
        <v>44.9</v>
      </c>
    </row>
    <row r="7413" spans="1:3" x14ac:dyDescent="0.2">
      <c r="A7413" t="s">
        <v>18634</v>
      </c>
      <c r="B7413" s="1">
        <v>43383</v>
      </c>
      <c r="C7413">
        <v>111.95</v>
      </c>
    </row>
    <row r="7414" spans="1:3" x14ac:dyDescent="0.2">
      <c r="A7414" t="s">
        <v>26085</v>
      </c>
      <c r="B7414" s="1">
        <v>43383</v>
      </c>
      <c r="C7414">
        <v>36.5</v>
      </c>
    </row>
    <row r="7415" spans="1:3" x14ac:dyDescent="0.2">
      <c r="A7415" t="s">
        <v>3762</v>
      </c>
      <c r="B7415" s="1">
        <v>43383</v>
      </c>
      <c r="C7415">
        <v>78</v>
      </c>
    </row>
    <row r="7416" spans="1:3" x14ac:dyDescent="0.2">
      <c r="A7416" t="s">
        <v>3762</v>
      </c>
      <c r="B7416" s="1">
        <v>43383</v>
      </c>
      <c r="C7416">
        <v>692.04</v>
      </c>
    </row>
    <row r="7417" spans="1:3" x14ac:dyDescent="0.2">
      <c r="A7417" t="s">
        <v>6139</v>
      </c>
      <c r="B7417" s="1">
        <v>43383</v>
      </c>
      <c r="C7417">
        <v>258.26</v>
      </c>
    </row>
    <row r="7418" spans="1:3" x14ac:dyDescent="0.2">
      <c r="A7418" t="s">
        <v>6139</v>
      </c>
      <c r="B7418" s="1">
        <v>43383</v>
      </c>
      <c r="C7418">
        <v>1190.72</v>
      </c>
    </row>
    <row r="7419" spans="1:3" x14ac:dyDescent="0.2">
      <c r="A7419" t="s">
        <v>6139</v>
      </c>
      <c r="B7419" s="1">
        <v>43383</v>
      </c>
      <c r="C7419">
        <v>670.06</v>
      </c>
    </row>
    <row r="7420" spans="1:3" x14ac:dyDescent="0.2">
      <c r="A7420" t="s">
        <v>6139</v>
      </c>
      <c r="B7420" s="1">
        <v>43383</v>
      </c>
      <c r="C7420">
        <v>624.24</v>
      </c>
    </row>
    <row r="7421" spans="1:3" x14ac:dyDescent="0.2">
      <c r="A7421" t="s">
        <v>12</v>
      </c>
      <c r="B7421" s="1">
        <v>43383</v>
      </c>
      <c r="C7421">
        <v>111.11</v>
      </c>
    </row>
    <row r="7422" spans="1:3" x14ac:dyDescent="0.2">
      <c r="A7422" t="s">
        <v>4846</v>
      </c>
      <c r="B7422" s="1">
        <v>43383</v>
      </c>
      <c r="C7422">
        <v>23.94</v>
      </c>
    </row>
    <row r="7423" spans="1:3" x14ac:dyDescent="0.2">
      <c r="A7423" t="s">
        <v>4846</v>
      </c>
      <c r="B7423" s="1">
        <v>43383</v>
      </c>
      <c r="C7423">
        <v>131.22</v>
      </c>
    </row>
    <row r="7424" spans="1:3" x14ac:dyDescent="0.2">
      <c r="A7424" t="s">
        <v>20940</v>
      </c>
      <c r="B7424" s="1">
        <v>43383</v>
      </c>
      <c r="C7424">
        <v>152.65</v>
      </c>
    </row>
    <row r="7425" spans="1:3" x14ac:dyDescent="0.2">
      <c r="A7425" t="s">
        <v>316</v>
      </c>
      <c r="B7425" s="1">
        <v>43383</v>
      </c>
      <c r="C7425">
        <v>1080.57</v>
      </c>
    </row>
    <row r="7426" spans="1:3" x14ac:dyDescent="0.2">
      <c r="A7426" t="s">
        <v>122</v>
      </c>
      <c r="B7426" s="1">
        <v>43383</v>
      </c>
      <c r="C7426">
        <v>79.14</v>
      </c>
    </row>
    <row r="7427" spans="1:3" x14ac:dyDescent="0.2">
      <c r="A7427" t="s">
        <v>26086</v>
      </c>
      <c r="B7427" s="1">
        <v>43383</v>
      </c>
      <c r="C7427">
        <v>211.5</v>
      </c>
    </row>
    <row r="7428" spans="1:3" x14ac:dyDescent="0.2">
      <c r="A7428" t="s">
        <v>549</v>
      </c>
      <c r="B7428" s="1">
        <v>43383</v>
      </c>
      <c r="C7428">
        <v>374.18</v>
      </c>
    </row>
    <row r="7429" spans="1:3" x14ac:dyDescent="0.2">
      <c r="A7429" t="s">
        <v>383</v>
      </c>
      <c r="B7429" s="1">
        <v>43383</v>
      </c>
      <c r="C7429">
        <v>37.9</v>
      </c>
    </row>
    <row r="7430" spans="1:3" x14ac:dyDescent="0.2">
      <c r="A7430" t="s">
        <v>26079</v>
      </c>
      <c r="B7430" s="1">
        <v>43384</v>
      </c>
      <c r="C7430">
        <v>52.32</v>
      </c>
    </row>
    <row r="7431" spans="1:3" x14ac:dyDescent="0.2">
      <c r="A7431" t="s">
        <v>26079</v>
      </c>
      <c r="B7431" s="1">
        <v>43384</v>
      </c>
      <c r="C7431">
        <v>132.5</v>
      </c>
    </row>
    <row r="7432" spans="1:3" x14ac:dyDescent="0.2">
      <c r="A7432" t="s">
        <v>18634</v>
      </c>
      <c r="B7432" s="1">
        <v>43384</v>
      </c>
      <c r="C7432">
        <v>4559.2</v>
      </c>
    </row>
    <row r="7433" spans="1:3" x14ac:dyDescent="0.2">
      <c r="A7433" t="s">
        <v>751</v>
      </c>
      <c r="B7433" s="1">
        <v>43384</v>
      </c>
      <c r="C7433">
        <v>396.83</v>
      </c>
    </row>
    <row r="7434" spans="1:3" x14ac:dyDescent="0.2">
      <c r="A7434" t="s">
        <v>347</v>
      </c>
      <c r="B7434" s="1">
        <v>43384</v>
      </c>
      <c r="C7434">
        <v>314.83999999999997</v>
      </c>
    </row>
    <row r="7435" spans="1:3" x14ac:dyDescent="0.2">
      <c r="A7435" t="s">
        <v>18518</v>
      </c>
      <c r="B7435" s="1">
        <v>43384</v>
      </c>
      <c r="C7435">
        <v>167</v>
      </c>
    </row>
    <row r="7436" spans="1:3" x14ac:dyDescent="0.2">
      <c r="A7436" t="s">
        <v>17121</v>
      </c>
      <c r="B7436" s="1">
        <v>43384</v>
      </c>
      <c r="C7436">
        <v>592.39</v>
      </c>
    </row>
    <row r="7437" spans="1:3" x14ac:dyDescent="0.2">
      <c r="A7437" t="s">
        <v>25478</v>
      </c>
      <c r="B7437" s="1">
        <v>43384</v>
      </c>
      <c r="C7437">
        <v>234.6</v>
      </c>
    </row>
    <row r="7438" spans="1:3" x14ac:dyDescent="0.2">
      <c r="A7438" t="s">
        <v>612</v>
      </c>
      <c r="B7438" s="1">
        <v>43384</v>
      </c>
      <c r="C7438">
        <v>367.68</v>
      </c>
    </row>
    <row r="7439" spans="1:3" x14ac:dyDescent="0.2">
      <c r="A7439" t="s">
        <v>612</v>
      </c>
      <c r="B7439" s="1">
        <v>43384</v>
      </c>
      <c r="C7439">
        <v>105.01</v>
      </c>
    </row>
    <row r="7440" spans="1:3" x14ac:dyDescent="0.2">
      <c r="A7440" t="s">
        <v>324</v>
      </c>
      <c r="B7440" s="1">
        <v>43384</v>
      </c>
      <c r="C7440">
        <v>3602.17</v>
      </c>
    </row>
    <row r="7441" spans="1:3" x14ac:dyDescent="0.2">
      <c r="A7441" t="s">
        <v>8279</v>
      </c>
      <c r="B7441" s="1">
        <v>43384</v>
      </c>
      <c r="C7441">
        <v>608.94000000000005</v>
      </c>
    </row>
    <row r="7442" spans="1:3" x14ac:dyDescent="0.2">
      <c r="A7442" t="s">
        <v>44</v>
      </c>
      <c r="B7442" s="1">
        <v>43384</v>
      </c>
      <c r="C7442">
        <v>40.98</v>
      </c>
    </row>
    <row r="7443" spans="1:3" x14ac:dyDescent="0.2">
      <c r="A7443" t="s">
        <v>347</v>
      </c>
      <c r="B7443" s="1">
        <v>43384</v>
      </c>
      <c r="C7443">
        <v>9.98</v>
      </c>
    </row>
    <row r="7444" spans="1:3" x14ac:dyDescent="0.2">
      <c r="A7444" t="s">
        <v>44</v>
      </c>
      <c r="B7444" s="1">
        <v>43384</v>
      </c>
      <c r="C7444">
        <v>446.6</v>
      </c>
    </row>
    <row r="7445" spans="1:3" x14ac:dyDescent="0.2">
      <c r="A7445" t="s">
        <v>44</v>
      </c>
      <c r="B7445" s="1">
        <v>43384</v>
      </c>
      <c r="C7445">
        <v>12.98</v>
      </c>
    </row>
    <row r="7446" spans="1:3" x14ac:dyDescent="0.2">
      <c r="A7446" t="s">
        <v>14680</v>
      </c>
      <c r="B7446" s="1">
        <v>43384</v>
      </c>
      <c r="C7446">
        <v>93.95</v>
      </c>
    </row>
    <row r="7447" spans="1:3" x14ac:dyDescent="0.2">
      <c r="A7447" t="s">
        <v>1258</v>
      </c>
      <c r="B7447" s="1">
        <v>43384</v>
      </c>
      <c r="C7447">
        <v>75</v>
      </c>
    </row>
    <row r="7448" spans="1:3" x14ac:dyDescent="0.2">
      <c r="A7448" t="s">
        <v>534</v>
      </c>
      <c r="B7448" s="1">
        <v>43384</v>
      </c>
      <c r="C7448">
        <v>492.24</v>
      </c>
    </row>
    <row r="7449" spans="1:3" x14ac:dyDescent="0.2">
      <c r="A7449" t="s">
        <v>2634</v>
      </c>
      <c r="B7449" s="1">
        <v>43384</v>
      </c>
      <c r="C7449">
        <v>256.08999999999997</v>
      </c>
    </row>
    <row r="7450" spans="1:3" x14ac:dyDescent="0.2">
      <c r="A7450" t="s">
        <v>31</v>
      </c>
      <c r="B7450" s="1">
        <v>43384</v>
      </c>
      <c r="C7450">
        <v>319</v>
      </c>
    </row>
    <row r="7451" spans="1:3" x14ac:dyDescent="0.2">
      <c r="A7451" t="s">
        <v>25838</v>
      </c>
      <c r="B7451" s="1">
        <v>43384</v>
      </c>
      <c r="C7451">
        <v>17.5</v>
      </c>
    </row>
    <row r="7452" spans="1:3" x14ac:dyDescent="0.2">
      <c r="A7452" t="s">
        <v>26080</v>
      </c>
      <c r="B7452" s="1">
        <v>43384</v>
      </c>
      <c r="C7452">
        <v>23.9</v>
      </c>
    </row>
    <row r="7453" spans="1:3" x14ac:dyDescent="0.2">
      <c r="A7453" t="s">
        <v>12</v>
      </c>
      <c r="B7453" s="1">
        <v>43384</v>
      </c>
      <c r="C7453">
        <v>118.17</v>
      </c>
    </row>
    <row r="7454" spans="1:3" x14ac:dyDescent="0.2">
      <c r="A7454" t="s">
        <v>44</v>
      </c>
      <c r="B7454" s="1">
        <v>43384</v>
      </c>
      <c r="C7454">
        <v>21.48</v>
      </c>
    </row>
    <row r="7455" spans="1:3" x14ac:dyDescent="0.2">
      <c r="A7455" t="s">
        <v>1512</v>
      </c>
      <c r="B7455" s="1">
        <v>43384</v>
      </c>
      <c r="C7455">
        <v>732.87</v>
      </c>
    </row>
    <row r="7456" spans="1:3" x14ac:dyDescent="0.2">
      <c r="A7456" t="s">
        <v>44</v>
      </c>
      <c r="B7456" s="1">
        <v>43384</v>
      </c>
      <c r="C7456">
        <v>21.48</v>
      </c>
    </row>
    <row r="7457" spans="1:3" x14ac:dyDescent="0.2">
      <c r="A7457" t="s">
        <v>26075</v>
      </c>
      <c r="B7457" s="1">
        <v>43388</v>
      </c>
      <c r="C7457">
        <v>55.45</v>
      </c>
    </row>
    <row r="7458" spans="1:3" x14ac:dyDescent="0.2">
      <c r="A7458" t="s">
        <v>19973</v>
      </c>
      <c r="B7458" s="1">
        <v>43388</v>
      </c>
      <c r="C7458">
        <v>60</v>
      </c>
    </row>
    <row r="7459" spans="1:3" x14ac:dyDescent="0.2">
      <c r="A7459" t="s">
        <v>11419</v>
      </c>
      <c r="B7459" s="1">
        <v>43388</v>
      </c>
      <c r="C7459">
        <v>256.45</v>
      </c>
    </row>
    <row r="7460" spans="1:3" x14ac:dyDescent="0.2">
      <c r="A7460" t="s">
        <v>1719</v>
      </c>
      <c r="B7460" s="1">
        <v>43388</v>
      </c>
      <c r="C7460">
        <v>1038.53</v>
      </c>
    </row>
    <row r="7461" spans="1:3" x14ac:dyDescent="0.2">
      <c r="A7461" t="s">
        <v>257</v>
      </c>
      <c r="B7461" s="1">
        <v>43388</v>
      </c>
      <c r="C7461">
        <v>1308.98</v>
      </c>
    </row>
    <row r="7462" spans="1:3" x14ac:dyDescent="0.2">
      <c r="A7462" t="s">
        <v>404</v>
      </c>
      <c r="B7462" s="1">
        <v>43388</v>
      </c>
      <c r="C7462">
        <v>1323.78</v>
      </c>
    </row>
    <row r="7463" spans="1:3" x14ac:dyDescent="0.2">
      <c r="A7463" t="s">
        <v>11391</v>
      </c>
      <c r="B7463" s="1">
        <v>43388</v>
      </c>
      <c r="C7463">
        <v>90.65</v>
      </c>
    </row>
    <row r="7464" spans="1:3" x14ac:dyDescent="0.2">
      <c r="A7464" t="s">
        <v>46</v>
      </c>
      <c r="B7464" s="1">
        <v>43388</v>
      </c>
      <c r="C7464">
        <v>476.67</v>
      </c>
    </row>
    <row r="7465" spans="1:3" x14ac:dyDescent="0.2">
      <c r="A7465" t="s">
        <v>383</v>
      </c>
      <c r="B7465" s="1">
        <v>43388</v>
      </c>
      <c r="C7465">
        <v>37.9</v>
      </c>
    </row>
    <row r="7466" spans="1:3" x14ac:dyDescent="0.2">
      <c r="A7466" t="s">
        <v>46</v>
      </c>
      <c r="B7466" s="1">
        <v>43388</v>
      </c>
      <c r="C7466">
        <v>62.47</v>
      </c>
    </row>
    <row r="7467" spans="1:3" x14ac:dyDescent="0.2">
      <c r="A7467" t="s">
        <v>119</v>
      </c>
      <c r="B7467" s="1">
        <v>43388</v>
      </c>
      <c r="C7467">
        <v>479.85</v>
      </c>
    </row>
    <row r="7468" spans="1:3" x14ac:dyDescent="0.2">
      <c r="A7468" t="s">
        <v>26076</v>
      </c>
      <c r="B7468" s="1">
        <v>43388</v>
      </c>
      <c r="C7468">
        <v>51.95</v>
      </c>
    </row>
    <row r="7469" spans="1:3" x14ac:dyDescent="0.2">
      <c r="A7469" t="s">
        <v>119</v>
      </c>
      <c r="B7469" s="1">
        <v>43388</v>
      </c>
      <c r="C7469">
        <v>1340.21</v>
      </c>
    </row>
    <row r="7470" spans="1:3" x14ac:dyDescent="0.2">
      <c r="A7470" t="s">
        <v>383</v>
      </c>
      <c r="B7470" s="1">
        <v>43388</v>
      </c>
      <c r="C7470">
        <v>37.9</v>
      </c>
    </row>
    <row r="7471" spans="1:3" x14ac:dyDescent="0.2">
      <c r="A7471" t="s">
        <v>383</v>
      </c>
      <c r="B7471" s="1">
        <v>43388</v>
      </c>
      <c r="C7471">
        <v>39.630000000000003</v>
      </c>
    </row>
    <row r="7472" spans="1:3" x14ac:dyDescent="0.2">
      <c r="A7472" t="s">
        <v>25973</v>
      </c>
      <c r="B7472" s="1">
        <v>43388</v>
      </c>
      <c r="C7472">
        <v>45.45</v>
      </c>
    </row>
    <row r="7473" spans="1:3" x14ac:dyDescent="0.2">
      <c r="A7473" t="s">
        <v>1006</v>
      </c>
      <c r="B7473" s="1">
        <v>43388</v>
      </c>
      <c r="C7473">
        <v>191.52</v>
      </c>
    </row>
    <row r="7474" spans="1:3" x14ac:dyDescent="0.2">
      <c r="A7474" t="s">
        <v>3322</v>
      </c>
      <c r="B7474" s="1">
        <v>43388</v>
      </c>
      <c r="C7474">
        <v>61</v>
      </c>
    </row>
    <row r="7475" spans="1:3" x14ac:dyDescent="0.2">
      <c r="A7475" t="s">
        <v>20730</v>
      </c>
      <c r="B7475" s="1">
        <v>43388</v>
      </c>
      <c r="C7475">
        <v>60</v>
      </c>
    </row>
    <row r="7476" spans="1:3" x14ac:dyDescent="0.2">
      <c r="A7476" t="s">
        <v>280</v>
      </c>
      <c r="B7476" s="1">
        <v>43388</v>
      </c>
      <c r="C7476">
        <v>157.51</v>
      </c>
    </row>
    <row r="7477" spans="1:3" x14ac:dyDescent="0.2">
      <c r="A7477" t="s">
        <v>184</v>
      </c>
      <c r="B7477" s="1">
        <v>43388</v>
      </c>
      <c r="C7477">
        <v>46</v>
      </c>
    </row>
    <row r="7478" spans="1:3" x14ac:dyDescent="0.2">
      <c r="A7478" t="s">
        <v>6139</v>
      </c>
      <c r="B7478" s="1">
        <v>43388</v>
      </c>
      <c r="C7478">
        <v>781.84</v>
      </c>
    </row>
    <row r="7479" spans="1:3" x14ac:dyDescent="0.2">
      <c r="A7479" t="s">
        <v>6139</v>
      </c>
      <c r="B7479" s="1">
        <v>43388</v>
      </c>
      <c r="C7479">
        <v>293.74</v>
      </c>
    </row>
    <row r="7480" spans="1:3" x14ac:dyDescent="0.2">
      <c r="A7480" t="s">
        <v>12</v>
      </c>
      <c r="B7480" s="1">
        <v>43388</v>
      </c>
      <c r="C7480">
        <v>233.42</v>
      </c>
    </row>
    <row r="7481" spans="1:3" x14ac:dyDescent="0.2">
      <c r="A7481" t="s">
        <v>12</v>
      </c>
      <c r="B7481" s="1">
        <v>43388</v>
      </c>
      <c r="C7481">
        <v>100.67</v>
      </c>
    </row>
    <row r="7482" spans="1:3" x14ac:dyDescent="0.2">
      <c r="A7482" t="s">
        <v>12</v>
      </c>
      <c r="B7482" s="1">
        <v>43388</v>
      </c>
      <c r="C7482">
        <v>155.80000000000001</v>
      </c>
    </row>
    <row r="7483" spans="1:3" x14ac:dyDescent="0.2">
      <c r="A7483" t="s">
        <v>12</v>
      </c>
      <c r="B7483" s="1">
        <v>43388</v>
      </c>
      <c r="C7483">
        <v>382.76</v>
      </c>
    </row>
    <row r="7484" spans="1:3" x14ac:dyDescent="0.2">
      <c r="A7484" t="s">
        <v>26077</v>
      </c>
      <c r="B7484" s="1">
        <v>43388</v>
      </c>
      <c r="C7484">
        <v>157</v>
      </c>
    </row>
    <row r="7485" spans="1:3" x14ac:dyDescent="0.2">
      <c r="A7485" t="s">
        <v>322</v>
      </c>
      <c r="B7485" s="1">
        <v>43388</v>
      </c>
      <c r="C7485">
        <v>1152.46</v>
      </c>
    </row>
    <row r="7486" spans="1:3" x14ac:dyDescent="0.2">
      <c r="A7486" t="s">
        <v>322</v>
      </c>
      <c r="B7486" s="1">
        <v>43388</v>
      </c>
      <c r="C7486">
        <v>570.41999999999996</v>
      </c>
    </row>
    <row r="7487" spans="1:3" x14ac:dyDescent="0.2">
      <c r="A7487" t="s">
        <v>236</v>
      </c>
      <c r="B7487" s="1">
        <v>43388</v>
      </c>
      <c r="C7487">
        <v>84.6</v>
      </c>
    </row>
    <row r="7488" spans="1:3" x14ac:dyDescent="0.2">
      <c r="A7488" t="s">
        <v>25307</v>
      </c>
      <c r="B7488" s="1">
        <v>43388</v>
      </c>
      <c r="C7488">
        <v>54</v>
      </c>
    </row>
    <row r="7489" spans="1:3" x14ac:dyDescent="0.2">
      <c r="A7489" t="s">
        <v>44</v>
      </c>
      <c r="B7489" s="1">
        <v>43388</v>
      </c>
      <c r="C7489">
        <v>289.5</v>
      </c>
    </row>
    <row r="7490" spans="1:3" x14ac:dyDescent="0.2">
      <c r="A7490" t="s">
        <v>26078</v>
      </c>
      <c r="B7490" s="1">
        <v>43388</v>
      </c>
      <c r="C7490">
        <v>46.38</v>
      </c>
    </row>
    <row r="7491" spans="1:3" x14ac:dyDescent="0.2">
      <c r="A7491" t="s">
        <v>383</v>
      </c>
      <c r="B7491" s="1">
        <v>43388</v>
      </c>
      <c r="C7491">
        <v>125.98</v>
      </c>
    </row>
    <row r="7492" spans="1:3" x14ac:dyDescent="0.2">
      <c r="A7492" t="s">
        <v>383</v>
      </c>
      <c r="B7492" s="1">
        <v>43388</v>
      </c>
      <c r="C7492">
        <v>37.9</v>
      </c>
    </row>
    <row r="7493" spans="1:3" x14ac:dyDescent="0.2">
      <c r="A7493" t="s">
        <v>383</v>
      </c>
      <c r="B7493" s="1">
        <v>43388</v>
      </c>
      <c r="C7493">
        <v>37.9</v>
      </c>
    </row>
    <row r="7494" spans="1:3" x14ac:dyDescent="0.2">
      <c r="A7494" t="s">
        <v>321</v>
      </c>
      <c r="B7494" s="1">
        <v>43389</v>
      </c>
      <c r="C7494">
        <v>441.99</v>
      </c>
    </row>
    <row r="7495" spans="1:3" x14ac:dyDescent="0.2">
      <c r="A7495" t="s">
        <v>2942</v>
      </c>
      <c r="B7495" s="1">
        <v>43389</v>
      </c>
      <c r="C7495">
        <v>51.9</v>
      </c>
    </row>
    <row r="7496" spans="1:3" x14ac:dyDescent="0.2">
      <c r="A7496" t="s">
        <v>26073</v>
      </c>
      <c r="B7496" s="1">
        <v>43389</v>
      </c>
      <c r="C7496">
        <v>55.95</v>
      </c>
    </row>
    <row r="7497" spans="1:3" x14ac:dyDescent="0.2">
      <c r="A7497" t="s">
        <v>122</v>
      </c>
      <c r="B7497" s="1">
        <v>43389</v>
      </c>
      <c r="C7497">
        <v>328.21</v>
      </c>
    </row>
    <row r="7498" spans="1:3" x14ac:dyDescent="0.2">
      <c r="A7498" t="s">
        <v>481</v>
      </c>
      <c r="B7498" s="1">
        <v>43389</v>
      </c>
      <c r="C7498">
        <v>50.88</v>
      </c>
    </row>
    <row r="7499" spans="1:3" x14ac:dyDescent="0.2">
      <c r="A7499" t="s">
        <v>481</v>
      </c>
      <c r="B7499" s="1">
        <v>43389</v>
      </c>
      <c r="C7499">
        <v>194.37</v>
      </c>
    </row>
    <row r="7500" spans="1:3" x14ac:dyDescent="0.2">
      <c r="A7500" t="s">
        <v>11</v>
      </c>
      <c r="B7500" s="1">
        <v>43389</v>
      </c>
      <c r="C7500">
        <v>525.19000000000005</v>
      </c>
    </row>
    <row r="7501" spans="1:3" x14ac:dyDescent="0.2">
      <c r="A7501" t="s">
        <v>122</v>
      </c>
      <c r="B7501" s="1">
        <v>43389</v>
      </c>
      <c r="C7501">
        <v>1329.62</v>
      </c>
    </row>
    <row r="7502" spans="1:3" x14ac:dyDescent="0.2">
      <c r="A7502" t="s">
        <v>327</v>
      </c>
      <c r="B7502" s="1">
        <v>43389</v>
      </c>
      <c r="C7502">
        <v>113.34</v>
      </c>
    </row>
    <row r="7503" spans="1:3" x14ac:dyDescent="0.2">
      <c r="A7503" t="s">
        <v>321</v>
      </c>
      <c r="B7503" s="1">
        <v>43389</v>
      </c>
      <c r="C7503">
        <v>438.66</v>
      </c>
    </row>
    <row r="7504" spans="1:3" x14ac:dyDescent="0.2">
      <c r="A7504" t="s">
        <v>5690</v>
      </c>
      <c r="B7504" s="1">
        <v>43389</v>
      </c>
      <c r="C7504">
        <v>180.57</v>
      </c>
    </row>
    <row r="7505" spans="1:3" x14ac:dyDescent="0.2">
      <c r="A7505" t="s">
        <v>14708</v>
      </c>
      <c r="B7505" s="1">
        <v>43389</v>
      </c>
      <c r="C7505">
        <v>177.95</v>
      </c>
    </row>
    <row r="7506" spans="1:3" x14ac:dyDescent="0.2">
      <c r="A7506" t="s">
        <v>9757</v>
      </c>
      <c r="B7506" s="1">
        <v>43389</v>
      </c>
      <c r="C7506">
        <v>60</v>
      </c>
    </row>
    <row r="7507" spans="1:3" x14ac:dyDescent="0.2">
      <c r="A7507" t="s">
        <v>751</v>
      </c>
      <c r="B7507" s="1">
        <v>43389</v>
      </c>
      <c r="C7507">
        <v>52</v>
      </c>
    </row>
    <row r="7508" spans="1:3" x14ac:dyDescent="0.2">
      <c r="A7508" t="s">
        <v>331</v>
      </c>
      <c r="B7508" s="1">
        <v>43389</v>
      </c>
      <c r="C7508">
        <v>1138.06</v>
      </c>
    </row>
    <row r="7509" spans="1:3" x14ac:dyDescent="0.2">
      <c r="A7509" t="s">
        <v>16317</v>
      </c>
      <c r="B7509" s="1">
        <v>43389</v>
      </c>
      <c r="C7509">
        <v>141.35</v>
      </c>
    </row>
    <row r="7510" spans="1:3" x14ac:dyDescent="0.2">
      <c r="A7510" t="s">
        <v>46</v>
      </c>
      <c r="B7510" s="1">
        <v>43389</v>
      </c>
      <c r="C7510">
        <v>130.21</v>
      </c>
    </row>
    <row r="7511" spans="1:3" x14ac:dyDescent="0.2">
      <c r="A7511" t="s">
        <v>534</v>
      </c>
      <c r="B7511" s="1">
        <v>43389</v>
      </c>
      <c r="C7511">
        <v>7217.84</v>
      </c>
    </row>
    <row r="7512" spans="1:3" x14ac:dyDescent="0.2">
      <c r="A7512" t="s">
        <v>148</v>
      </c>
      <c r="B7512" s="1">
        <v>43389</v>
      </c>
      <c r="C7512">
        <v>316.68</v>
      </c>
    </row>
    <row r="7513" spans="1:3" x14ac:dyDescent="0.2">
      <c r="A7513" t="s">
        <v>148</v>
      </c>
      <c r="B7513" s="1">
        <v>43389</v>
      </c>
      <c r="C7513">
        <v>900.6</v>
      </c>
    </row>
    <row r="7514" spans="1:3" x14ac:dyDescent="0.2">
      <c r="A7514" t="s">
        <v>26074</v>
      </c>
      <c r="B7514" s="1">
        <v>43389</v>
      </c>
      <c r="C7514">
        <v>59.95</v>
      </c>
    </row>
    <row r="7515" spans="1:3" x14ac:dyDescent="0.2">
      <c r="A7515" t="s">
        <v>327</v>
      </c>
      <c r="B7515" s="1">
        <v>43389</v>
      </c>
      <c r="C7515">
        <v>400.39</v>
      </c>
    </row>
    <row r="7516" spans="1:3" x14ac:dyDescent="0.2">
      <c r="A7516" t="s">
        <v>12</v>
      </c>
      <c r="B7516" s="1">
        <v>43389</v>
      </c>
      <c r="C7516">
        <v>412.78</v>
      </c>
    </row>
    <row r="7517" spans="1:3" x14ac:dyDescent="0.2">
      <c r="A7517" t="s">
        <v>32</v>
      </c>
      <c r="B7517" s="1">
        <v>43390</v>
      </c>
      <c r="C7517">
        <v>1290.28</v>
      </c>
    </row>
    <row r="7518" spans="1:3" x14ac:dyDescent="0.2">
      <c r="A7518" t="s">
        <v>17121</v>
      </c>
      <c r="B7518" s="1">
        <v>43390</v>
      </c>
      <c r="C7518">
        <v>337.66</v>
      </c>
    </row>
    <row r="7519" spans="1:3" x14ac:dyDescent="0.2">
      <c r="A7519" t="s">
        <v>383</v>
      </c>
      <c r="B7519" s="1">
        <v>43390</v>
      </c>
      <c r="C7519">
        <v>135.97999999999999</v>
      </c>
    </row>
    <row r="7520" spans="1:3" x14ac:dyDescent="0.2">
      <c r="A7520" t="s">
        <v>16960</v>
      </c>
      <c r="B7520" s="1">
        <v>43390</v>
      </c>
      <c r="C7520">
        <v>174.92</v>
      </c>
    </row>
    <row r="7521" spans="1:3" x14ac:dyDescent="0.2">
      <c r="A7521" t="s">
        <v>22237</v>
      </c>
      <c r="B7521" s="1">
        <v>43390</v>
      </c>
      <c r="C7521">
        <v>135.51</v>
      </c>
    </row>
    <row r="7522" spans="1:3" x14ac:dyDescent="0.2">
      <c r="A7522" t="s">
        <v>383</v>
      </c>
      <c r="B7522" s="1">
        <v>43390</v>
      </c>
      <c r="C7522">
        <v>37.9</v>
      </c>
    </row>
    <row r="7523" spans="1:3" x14ac:dyDescent="0.2">
      <c r="A7523" t="s">
        <v>383</v>
      </c>
      <c r="B7523" s="1">
        <v>43390</v>
      </c>
      <c r="C7523">
        <v>39.630000000000003</v>
      </c>
    </row>
    <row r="7524" spans="1:3" x14ac:dyDescent="0.2">
      <c r="A7524" t="s">
        <v>16689</v>
      </c>
      <c r="B7524" s="1">
        <v>43390</v>
      </c>
      <c r="C7524">
        <v>252.36</v>
      </c>
    </row>
    <row r="7525" spans="1:3" x14ac:dyDescent="0.2">
      <c r="A7525" t="s">
        <v>1090</v>
      </c>
      <c r="B7525" s="1">
        <v>43390</v>
      </c>
      <c r="C7525">
        <v>165.9</v>
      </c>
    </row>
    <row r="7526" spans="1:3" x14ac:dyDescent="0.2">
      <c r="A7526" t="s">
        <v>25471</v>
      </c>
      <c r="B7526" s="1">
        <v>43390</v>
      </c>
      <c r="C7526">
        <v>107.4</v>
      </c>
    </row>
    <row r="7527" spans="1:3" x14ac:dyDescent="0.2">
      <c r="A7527" t="s">
        <v>14423</v>
      </c>
      <c r="B7527" s="1">
        <v>43390</v>
      </c>
      <c r="C7527">
        <v>185.95</v>
      </c>
    </row>
    <row r="7528" spans="1:3" x14ac:dyDescent="0.2">
      <c r="A7528" t="s">
        <v>22099</v>
      </c>
      <c r="B7528" s="1">
        <v>43390</v>
      </c>
      <c r="C7528">
        <v>19.5</v>
      </c>
    </row>
    <row r="7529" spans="1:3" x14ac:dyDescent="0.2">
      <c r="A7529" t="s">
        <v>19633</v>
      </c>
      <c r="B7529" s="1">
        <v>43390</v>
      </c>
      <c r="C7529">
        <v>40.5</v>
      </c>
    </row>
    <row r="7530" spans="1:3" x14ac:dyDescent="0.2">
      <c r="A7530" t="s">
        <v>1090</v>
      </c>
      <c r="B7530" s="1">
        <v>43390</v>
      </c>
      <c r="C7530">
        <v>1551.35</v>
      </c>
    </row>
    <row r="7531" spans="1:3" x14ac:dyDescent="0.2">
      <c r="A7531" t="s">
        <v>16689</v>
      </c>
      <c r="B7531" s="1">
        <v>43390</v>
      </c>
      <c r="C7531">
        <v>427.82</v>
      </c>
    </row>
    <row r="7532" spans="1:3" x14ac:dyDescent="0.2">
      <c r="A7532" t="s">
        <v>12</v>
      </c>
      <c r="B7532" s="1">
        <v>43390</v>
      </c>
      <c r="C7532">
        <v>157.74</v>
      </c>
    </row>
    <row r="7533" spans="1:3" x14ac:dyDescent="0.2">
      <c r="A7533" t="s">
        <v>4212</v>
      </c>
      <c r="B7533" s="1">
        <v>43390</v>
      </c>
      <c r="C7533">
        <v>537.5</v>
      </c>
    </row>
    <row r="7534" spans="1:3" x14ac:dyDescent="0.2">
      <c r="A7534" t="s">
        <v>26072</v>
      </c>
      <c r="B7534" s="1">
        <v>43390</v>
      </c>
      <c r="C7534">
        <v>59.85</v>
      </c>
    </row>
    <row r="7535" spans="1:3" x14ac:dyDescent="0.2">
      <c r="A7535" t="s">
        <v>16689</v>
      </c>
      <c r="B7535" s="1">
        <v>43390</v>
      </c>
      <c r="C7535">
        <v>201.64</v>
      </c>
    </row>
    <row r="7536" spans="1:3" x14ac:dyDescent="0.2">
      <c r="A7536" t="s">
        <v>8371</v>
      </c>
      <c r="B7536" s="1">
        <v>43390</v>
      </c>
      <c r="C7536">
        <v>111.95</v>
      </c>
    </row>
    <row r="7537" spans="1:3" x14ac:dyDescent="0.2">
      <c r="A7537" t="s">
        <v>4212</v>
      </c>
      <c r="B7537" s="1">
        <v>43390</v>
      </c>
      <c r="C7537">
        <v>147.13</v>
      </c>
    </row>
    <row r="7538" spans="1:3" x14ac:dyDescent="0.2">
      <c r="A7538" t="s">
        <v>286</v>
      </c>
      <c r="B7538" s="1">
        <v>43390</v>
      </c>
      <c r="C7538">
        <v>546.69000000000005</v>
      </c>
    </row>
    <row r="7539" spans="1:3" x14ac:dyDescent="0.2">
      <c r="A7539" t="s">
        <v>597</v>
      </c>
      <c r="B7539" s="1">
        <v>43391</v>
      </c>
      <c r="C7539">
        <v>178.08</v>
      </c>
    </row>
    <row r="7540" spans="1:3" x14ac:dyDescent="0.2">
      <c r="A7540" t="s">
        <v>597</v>
      </c>
      <c r="B7540" s="1">
        <v>43391</v>
      </c>
      <c r="C7540">
        <v>3230</v>
      </c>
    </row>
    <row r="7541" spans="1:3" x14ac:dyDescent="0.2">
      <c r="A7541" t="s">
        <v>31</v>
      </c>
      <c r="B7541" s="1">
        <v>43391</v>
      </c>
      <c r="C7541">
        <v>274.06</v>
      </c>
    </row>
    <row r="7542" spans="1:3" x14ac:dyDescent="0.2">
      <c r="A7542" t="s">
        <v>133</v>
      </c>
      <c r="B7542" s="1">
        <v>43391</v>
      </c>
      <c r="C7542">
        <v>62.6</v>
      </c>
    </row>
    <row r="7543" spans="1:3" x14ac:dyDescent="0.2">
      <c r="A7543" t="s">
        <v>1851</v>
      </c>
      <c r="B7543" s="1">
        <v>43391</v>
      </c>
      <c r="C7543">
        <v>8292.11</v>
      </c>
    </row>
    <row r="7544" spans="1:3" x14ac:dyDescent="0.2">
      <c r="A7544" t="s">
        <v>2988</v>
      </c>
      <c r="B7544" s="1">
        <v>43391</v>
      </c>
      <c r="C7544">
        <v>517.55999999999995</v>
      </c>
    </row>
    <row r="7545" spans="1:3" x14ac:dyDescent="0.2">
      <c r="A7545" t="s">
        <v>18551</v>
      </c>
      <c r="B7545" s="1">
        <v>43391</v>
      </c>
      <c r="C7545">
        <v>876.04</v>
      </c>
    </row>
    <row r="7546" spans="1:3" x14ac:dyDescent="0.2">
      <c r="A7546" t="s">
        <v>18551</v>
      </c>
      <c r="B7546" s="1">
        <v>43391</v>
      </c>
      <c r="C7546">
        <v>438.02</v>
      </c>
    </row>
    <row r="7547" spans="1:3" x14ac:dyDescent="0.2">
      <c r="A7547" t="s">
        <v>383</v>
      </c>
      <c r="B7547" s="1">
        <v>43391</v>
      </c>
      <c r="C7547">
        <v>876.04</v>
      </c>
    </row>
    <row r="7548" spans="1:3" x14ac:dyDescent="0.2">
      <c r="A7548" t="s">
        <v>26071</v>
      </c>
      <c r="B7548" s="1">
        <v>43391</v>
      </c>
      <c r="C7548">
        <v>87.5</v>
      </c>
    </row>
    <row r="7549" spans="1:3" x14ac:dyDescent="0.2">
      <c r="A7549" t="s">
        <v>24202</v>
      </c>
      <c r="B7549" s="1">
        <v>43391</v>
      </c>
      <c r="C7549">
        <v>103.98</v>
      </c>
    </row>
    <row r="7550" spans="1:3" x14ac:dyDescent="0.2">
      <c r="A7550" t="s">
        <v>232</v>
      </c>
      <c r="B7550" s="1">
        <v>43391</v>
      </c>
      <c r="C7550">
        <v>750.98</v>
      </c>
    </row>
    <row r="7551" spans="1:3" x14ac:dyDescent="0.2">
      <c r="A7551" t="s">
        <v>232</v>
      </c>
      <c r="B7551" s="1">
        <v>43391</v>
      </c>
      <c r="C7551">
        <v>1979.44</v>
      </c>
    </row>
    <row r="7552" spans="1:3" x14ac:dyDescent="0.2">
      <c r="A7552" t="s">
        <v>383</v>
      </c>
      <c r="B7552" s="1">
        <v>43391</v>
      </c>
      <c r="C7552">
        <v>37.9</v>
      </c>
    </row>
    <row r="7553" spans="1:3" x14ac:dyDescent="0.2">
      <c r="A7553" t="s">
        <v>383</v>
      </c>
      <c r="B7553" s="1">
        <v>43391</v>
      </c>
      <c r="C7553">
        <v>37.9</v>
      </c>
    </row>
    <row r="7554" spans="1:3" x14ac:dyDescent="0.2">
      <c r="A7554" t="s">
        <v>6139</v>
      </c>
      <c r="B7554" s="1">
        <v>43391</v>
      </c>
      <c r="C7554">
        <v>862.04</v>
      </c>
    </row>
    <row r="7555" spans="1:3" x14ac:dyDescent="0.2">
      <c r="A7555" t="s">
        <v>6139</v>
      </c>
      <c r="B7555" s="1">
        <v>43391</v>
      </c>
      <c r="C7555">
        <v>266.01</v>
      </c>
    </row>
    <row r="7556" spans="1:3" x14ac:dyDescent="0.2">
      <c r="A7556" t="s">
        <v>12</v>
      </c>
      <c r="B7556" s="1">
        <v>43391</v>
      </c>
      <c r="C7556">
        <v>184.14</v>
      </c>
    </row>
    <row r="7557" spans="1:3" x14ac:dyDescent="0.2">
      <c r="A7557" t="s">
        <v>64</v>
      </c>
      <c r="B7557" s="1">
        <v>43391</v>
      </c>
      <c r="C7557">
        <v>423.08</v>
      </c>
    </row>
    <row r="7558" spans="1:3" x14ac:dyDescent="0.2">
      <c r="A7558" t="s">
        <v>1003</v>
      </c>
      <c r="B7558" s="1">
        <v>43391</v>
      </c>
      <c r="C7558">
        <v>319.60000000000002</v>
      </c>
    </row>
    <row r="7559" spans="1:3" x14ac:dyDescent="0.2">
      <c r="A7559" t="s">
        <v>5955</v>
      </c>
      <c r="B7559" s="1">
        <v>43391</v>
      </c>
      <c r="C7559">
        <v>393.3</v>
      </c>
    </row>
    <row r="7560" spans="1:3" x14ac:dyDescent="0.2">
      <c r="A7560" t="s">
        <v>22641</v>
      </c>
      <c r="B7560" s="1">
        <v>43391</v>
      </c>
      <c r="C7560">
        <v>53.5</v>
      </c>
    </row>
    <row r="7561" spans="1:3" x14ac:dyDescent="0.2">
      <c r="A7561" t="s">
        <v>6835</v>
      </c>
      <c r="B7561" s="1">
        <v>43395</v>
      </c>
      <c r="C7561">
        <v>659.45</v>
      </c>
    </row>
    <row r="7562" spans="1:3" x14ac:dyDescent="0.2">
      <c r="A7562" t="s">
        <v>5445</v>
      </c>
      <c r="B7562" s="1">
        <v>43395</v>
      </c>
      <c r="C7562">
        <v>6392</v>
      </c>
    </row>
    <row r="7563" spans="1:3" x14ac:dyDescent="0.2">
      <c r="A7563" t="s">
        <v>25209</v>
      </c>
      <c r="B7563" s="1">
        <v>43395</v>
      </c>
      <c r="C7563">
        <v>234.29</v>
      </c>
    </row>
    <row r="7564" spans="1:3" x14ac:dyDescent="0.2">
      <c r="A7564" t="s">
        <v>26070</v>
      </c>
      <c r="B7564" s="1">
        <v>43395</v>
      </c>
      <c r="C7564">
        <v>74.5</v>
      </c>
    </row>
    <row r="7565" spans="1:3" x14ac:dyDescent="0.2">
      <c r="A7565" t="s">
        <v>280</v>
      </c>
      <c r="B7565" s="1">
        <v>43395</v>
      </c>
      <c r="C7565">
        <v>164.62</v>
      </c>
    </row>
    <row r="7566" spans="1:3" x14ac:dyDescent="0.2">
      <c r="A7566" t="s">
        <v>6120</v>
      </c>
      <c r="B7566" s="1">
        <v>43395</v>
      </c>
      <c r="C7566">
        <v>41.27</v>
      </c>
    </row>
    <row r="7567" spans="1:3" x14ac:dyDescent="0.2">
      <c r="A7567" t="s">
        <v>326</v>
      </c>
      <c r="B7567" s="1">
        <v>43395</v>
      </c>
      <c r="C7567">
        <v>731.73</v>
      </c>
    </row>
    <row r="7568" spans="1:3" x14ac:dyDescent="0.2">
      <c r="A7568" t="s">
        <v>236</v>
      </c>
      <c r="B7568" s="1">
        <v>43395</v>
      </c>
      <c r="C7568">
        <v>37.200000000000003</v>
      </c>
    </row>
    <row r="7569" spans="1:3" x14ac:dyDescent="0.2">
      <c r="A7569" t="s">
        <v>236</v>
      </c>
      <c r="B7569" s="1">
        <v>43395</v>
      </c>
      <c r="C7569">
        <v>37.200000000000003</v>
      </c>
    </row>
    <row r="7570" spans="1:3" x14ac:dyDescent="0.2">
      <c r="A7570" t="s">
        <v>236</v>
      </c>
      <c r="B7570" s="1">
        <v>43395</v>
      </c>
      <c r="C7570">
        <v>29.4</v>
      </c>
    </row>
    <row r="7571" spans="1:3" x14ac:dyDescent="0.2">
      <c r="A7571" t="s">
        <v>2412</v>
      </c>
      <c r="B7571" s="1">
        <v>43395</v>
      </c>
      <c r="C7571">
        <v>110.95</v>
      </c>
    </row>
    <row r="7572" spans="1:3" x14ac:dyDescent="0.2">
      <c r="A7572" t="s">
        <v>383</v>
      </c>
      <c r="B7572" s="1">
        <v>43395</v>
      </c>
      <c r="C7572">
        <v>61.53</v>
      </c>
    </row>
    <row r="7573" spans="1:3" x14ac:dyDescent="0.2">
      <c r="A7573" t="s">
        <v>722</v>
      </c>
      <c r="B7573" s="1">
        <v>43395</v>
      </c>
      <c r="C7573">
        <v>699.78</v>
      </c>
    </row>
    <row r="7574" spans="1:3" x14ac:dyDescent="0.2">
      <c r="A7574" t="s">
        <v>6560</v>
      </c>
      <c r="B7574" s="1">
        <v>43395</v>
      </c>
      <c r="C7574">
        <v>496.02</v>
      </c>
    </row>
    <row r="7575" spans="1:3" x14ac:dyDescent="0.2">
      <c r="A7575" t="s">
        <v>16960</v>
      </c>
      <c r="B7575" s="1">
        <v>43395</v>
      </c>
      <c r="C7575">
        <v>8.75</v>
      </c>
    </row>
    <row r="7576" spans="1:3" x14ac:dyDescent="0.2">
      <c r="A7576" t="s">
        <v>44</v>
      </c>
      <c r="B7576" s="1">
        <v>43395</v>
      </c>
      <c r="C7576">
        <v>428.1</v>
      </c>
    </row>
    <row r="7577" spans="1:3" x14ac:dyDescent="0.2">
      <c r="A7577" t="s">
        <v>280</v>
      </c>
      <c r="B7577" s="1">
        <v>43395</v>
      </c>
      <c r="C7577">
        <v>355.5</v>
      </c>
    </row>
    <row r="7578" spans="1:3" x14ac:dyDescent="0.2">
      <c r="A7578" t="s">
        <v>831</v>
      </c>
      <c r="B7578" s="1">
        <v>43395</v>
      </c>
      <c r="C7578">
        <v>941.57</v>
      </c>
    </row>
    <row r="7579" spans="1:3" x14ac:dyDescent="0.2">
      <c r="A7579" t="s">
        <v>122</v>
      </c>
      <c r="B7579" s="1">
        <v>43395</v>
      </c>
      <c r="C7579">
        <v>1080.9100000000001</v>
      </c>
    </row>
    <row r="7580" spans="1:3" x14ac:dyDescent="0.2">
      <c r="A7580" t="s">
        <v>831</v>
      </c>
      <c r="B7580" s="1">
        <v>43395</v>
      </c>
      <c r="C7580">
        <v>42.32</v>
      </c>
    </row>
    <row r="7581" spans="1:3" x14ac:dyDescent="0.2">
      <c r="A7581" t="s">
        <v>383</v>
      </c>
      <c r="B7581" s="1">
        <v>43395</v>
      </c>
      <c r="C7581">
        <v>70.98</v>
      </c>
    </row>
    <row r="7582" spans="1:3" x14ac:dyDescent="0.2">
      <c r="A7582" t="s">
        <v>4166</v>
      </c>
      <c r="B7582" s="1">
        <v>43395</v>
      </c>
      <c r="C7582">
        <v>61.95</v>
      </c>
    </row>
    <row r="7583" spans="1:3" x14ac:dyDescent="0.2">
      <c r="A7583" t="s">
        <v>383</v>
      </c>
      <c r="B7583" s="1">
        <v>43395</v>
      </c>
      <c r="C7583">
        <v>37.9</v>
      </c>
    </row>
    <row r="7584" spans="1:3" x14ac:dyDescent="0.2">
      <c r="A7584" t="s">
        <v>831</v>
      </c>
      <c r="B7584" s="1">
        <v>43395</v>
      </c>
      <c r="C7584">
        <v>889.41</v>
      </c>
    </row>
    <row r="7585" spans="1:3" x14ac:dyDescent="0.2">
      <c r="A7585" t="s">
        <v>12</v>
      </c>
      <c r="B7585" s="1">
        <v>43395</v>
      </c>
      <c r="C7585">
        <v>370.38</v>
      </c>
    </row>
    <row r="7586" spans="1:3" x14ac:dyDescent="0.2">
      <c r="A7586" t="s">
        <v>12</v>
      </c>
      <c r="B7586" s="1">
        <v>43395</v>
      </c>
      <c r="C7586">
        <v>178.1</v>
      </c>
    </row>
    <row r="7587" spans="1:3" x14ac:dyDescent="0.2">
      <c r="A7587" t="s">
        <v>12</v>
      </c>
      <c r="B7587" s="1">
        <v>43395</v>
      </c>
      <c r="C7587">
        <v>115.75</v>
      </c>
    </row>
    <row r="7588" spans="1:3" x14ac:dyDescent="0.2">
      <c r="A7588" t="s">
        <v>12</v>
      </c>
      <c r="B7588" s="1">
        <v>43395</v>
      </c>
      <c r="C7588">
        <v>109.69</v>
      </c>
    </row>
    <row r="7589" spans="1:3" x14ac:dyDescent="0.2">
      <c r="A7589" t="s">
        <v>253</v>
      </c>
      <c r="B7589" s="1">
        <v>43395</v>
      </c>
      <c r="C7589">
        <v>1125.0899999999999</v>
      </c>
    </row>
    <row r="7590" spans="1:3" x14ac:dyDescent="0.2">
      <c r="A7590" t="s">
        <v>16960</v>
      </c>
      <c r="B7590" s="1">
        <v>43395</v>
      </c>
      <c r="C7590">
        <v>2529.0700000000002</v>
      </c>
    </row>
    <row r="7591" spans="1:3" x14ac:dyDescent="0.2">
      <c r="A7591" t="s">
        <v>5014</v>
      </c>
      <c r="B7591" s="1">
        <v>43395</v>
      </c>
      <c r="C7591">
        <v>82</v>
      </c>
    </row>
    <row r="7592" spans="1:3" x14ac:dyDescent="0.2">
      <c r="A7592" t="s">
        <v>4023</v>
      </c>
      <c r="B7592" s="1">
        <v>43395</v>
      </c>
      <c r="C7592">
        <v>56.99</v>
      </c>
    </row>
    <row r="7593" spans="1:3" x14ac:dyDescent="0.2">
      <c r="A7593" t="s">
        <v>836</v>
      </c>
      <c r="B7593" s="1">
        <v>43395</v>
      </c>
      <c r="C7593">
        <v>847.13</v>
      </c>
    </row>
    <row r="7594" spans="1:3" x14ac:dyDescent="0.2">
      <c r="A7594" t="s">
        <v>3</v>
      </c>
      <c r="B7594" s="1">
        <v>43395</v>
      </c>
      <c r="C7594">
        <v>846.23</v>
      </c>
    </row>
    <row r="7595" spans="1:3" x14ac:dyDescent="0.2">
      <c r="A7595" t="s">
        <v>1090</v>
      </c>
      <c r="B7595" s="1">
        <v>43396</v>
      </c>
      <c r="C7595">
        <v>21</v>
      </c>
    </row>
    <row r="7596" spans="1:3" x14ac:dyDescent="0.2">
      <c r="A7596" t="s">
        <v>1090</v>
      </c>
      <c r="B7596" s="1">
        <v>43396</v>
      </c>
      <c r="C7596">
        <v>279.89999999999998</v>
      </c>
    </row>
    <row r="7597" spans="1:3" x14ac:dyDescent="0.2">
      <c r="A7597" t="s">
        <v>16689</v>
      </c>
      <c r="B7597" s="1">
        <v>43396</v>
      </c>
      <c r="C7597">
        <v>488.88</v>
      </c>
    </row>
    <row r="7598" spans="1:3" x14ac:dyDescent="0.2">
      <c r="A7598" t="s">
        <v>704</v>
      </c>
      <c r="B7598" s="1">
        <v>43396</v>
      </c>
      <c r="C7598">
        <v>146.01</v>
      </c>
    </row>
    <row r="7599" spans="1:3" x14ac:dyDescent="0.2">
      <c r="A7599" t="s">
        <v>590</v>
      </c>
      <c r="B7599" s="1">
        <v>43396</v>
      </c>
      <c r="C7599">
        <v>217.05</v>
      </c>
    </row>
    <row r="7600" spans="1:3" x14ac:dyDescent="0.2">
      <c r="A7600" t="s">
        <v>32</v>
      </c>
      <c r="B7600" s="1">
        <v>43396</v>
      </c>
      <c r="C7600">
        <v>327.96</v>
      </c>
    </row>
    <row r="7601" spans="1:3" x14ac:dyDescent="0.2">
      <c r="A7601" t="s">
        <v>12102</v>
      </c>
      <c r="B7601" s="1">
        <v>43396</v>
      </c>
      <c r="C7601">
        <v>350.49</v>
      </c>
    </row>
    <row r="7602" spans="1:3" x14ac:dyDescent="0.2">
      <c r="A7602" t="s">
        <v>870</v>
      </c>
      <c r="B7602" s="1">
        <v>43396</v>
      </c>
      <c r="C7602">
        <v>113.1</v>
      </c>
    </row>
    <row r="7603" spans="1:3" x14ac:dyDescent="0.2">
      <c r="A7603" t="s">
        <v>9660</v>
      </c>
      <c r="B7603" s="1">
        <v>43396</v>
      </c>
      <c r="C7603">
        <v>41.9</v>
      </c>
    </row>
    <row r="7604" spans="1:3" x14ac:dyDescent="0.2">
      <c r="A7604" t="s">
        <v>25866</v>
      </c>
      <c r="B7604" s="1">
        <v>43396</v>
      </c>
      <c r="C7604">
        <v>98.5</v>
      </c>
    </row>
    <row r="7605" spans="1:3" x14ac:dyDescent="0.2">
      <c r="A7605" t="s">
        <v>10530</v>
      </c>
      <c r="B7605" s="1">
        <v>43396</v>
      </c>
      <c r="C7605">
        <v>8.9499999999999993</v>
      </c>
    </row>
    <row r="7606" spans="1:3" x14ac:dyDescent="0.2">
      <c r="A7606" t="s">
        <v>483</v>
      </c>
      <c r="B7606" s="1">
        <v>43396</v>
      </c>
      <c r="C7606">
        <v>9.5399999999999991</v>
      </c>
    </row>
    <row r="7607" spans="1:3" x14ac:dyDescent="0.2">
      <c r="A7607" t="s">
        <v>1851</v>
      </c>
      <c r="B7607" s="1">
        <v>43396</v>
      </c>
      <c r="C7607">
        <v>854.05</v>
      </c>
    </row>
    <row r="7608" spans="1:3" x14ac:dyDescent="0.2">
      <c r="A7608" t="s">
        <v>148</v>
      </c>
      <c r="B7608" s="1">
        <v>43396</v>
      </c>
      <c r="C7608">
        <v>375.9</v>
      </c>
    </row>
    <row r="7609" spans="1:3" x14ac:dyDescent="0.2">
      <c r="A7609" t="s">
        <v>483</v>
      </c>
      <c r="B7609" s="1">
        <v>43396</v>
      </c>
      <c r="C7609">
        <v>445.89</v>
      </c>
    </row>
    <row r="7610" spans="1:3" x14ac:dyDescent="0.2">
      <c r="A7610" t="s">
        <v>347</v>
      </c>
      <c r="B7610" s="1">
        <v>43396</v>
      </c>
      <c r="C7610">
        <v>186</v>
      </c>
    </row>
    <row r="7611" spans="1:3" x14ac:dyDescent="0.2">
      <c r="A7611" t="s">
        <v>14893</v>
      </c>
      <c r="B7611" s="1">
        <v>43396</v>
      </c>
      <c r="C7611">
        <v>141.27000000000001</v>
      </c>
    </row>
    <row r="7612" spans="1:3" x14ac:dyDescent="0.2">
      <c r="A7612" t="s">
        <v>26069</v>
      </c>
      <c r="B7612" s="1">
        <v>43396</v>
      </c>
      <c r="C7612">
        <v>383.52</v>
      </c>
    </row>
    <row r="7613" spans="1:3" x14ac:dyDescent="0.2">
      <c r="A7613" t="s">
        <v>16735</v>
      </c>
      <c r="B7613" s="1">
        <v>43396</v>
      </c>
      <c r="C7613">
        <v>356.25</v>
      </c>
    </row>
    <row r="7614" spans="1:3" x14ac:dyDescent="0.2">
      <c r="A7614" t="s">
        <v>324</v>
      </c>
      <c r="B7614" s="1">
        <v>43396</v>
      </c>
      <c r="C7614">
        <v>279.74</v>
      </c>
    </row>
    <row r="7615" spans="1:3" x14ac:dyDescent="0.2">
      <c r="A7615" t="s">
        <v>17569</v>
      </c>
      <c r="B7615" s="1">
        <v>43396</v>
      </c>
      <c r="C7615">
        <v>293.05</v>
      </c>
    </row>
    <row r="7616" spans="1:3" x14ac:dyDescent="0.2">
      <c r="A7616" t="s">
        <v>3286</v>
      </c>
      <c r="B7616" s="1">
        <v>43396</v>
      </c>
      <c r="C7616">
        <v>165.9</v>
      </c>
    </row>
    <row r="7617" spans="1:3" x14ac:dyDescent="0.2">
      <c r="A7617" t="s">
        <v>46</v>
      </c>
      <c r="B7617" s="1">
        <v>43396</v>
      </c>
      <c r="C7617">
        <v>279.45999999999998</v>
      </c>
    </row>
    <row r="7618" spans="1:3" x14ac:dyDescent="0.2">
      <c r="A7618" t="s">
        <v>6139</v>
      </c>
      <c r="B7618" s="1">
        <v>43396</v>
      </c>
      <c r="C7618">
        <v>509.42</v>
      </c>
    </row>
    <row r="7619" spans="1:3" x14ac:dyDescent="0.2">
      <c r="A7619" t="s">
        <v>6139</v>
      </c>
      <c r="B7619" s="1">
        <v>43396</v>
      </c>
      <c r="C7619">
        <v>152.66</v>
      </c>
    </row>
    <row r="7620" spans="1:3" x14ac:dyDescent="0.2">
      <c r="A7620" t="s">
        <v>46</v>
      </c>
      <c r="B7620" s="1">
        <v>43396</v>
      </c>
      <c r="C7620">
        <v>421.46</v>
      </c>
    </row>
    <row r="7621" spans="1:3" x14ac:dyDescent="0.2">
      <c r="A7621" t="s">
        <v>223</v>
      </c>
      <c r="B7621" s="1">
        <v>43396</v>
      </c>
      <c r="C7621">
        <v>443.64</v>
      </c>
    </row>
    <row r="7622" spans="1:3" x14ac:dyDescent="0.2">
      <c r="A7622" t="s">
        <v>383</v>
      </c>
      <c r="B7622" s="1">
        <v>43396</v>
      </c>
      <c r="C7622">
        <v>155.97999999999999</v>
      </c>
    </row>
    <row r="7623" spans="1:3" x14ac:dyDescent="0.2">
      <c r="A7623" t="s">
        <v>1071</v>
      </c>
      <c r="B7623" s="1">
        <v>43396</v>
      </c>
      <c r="C7623">
        <v>66</v>
      </c>
    </row>
    <row r="7624" spans="1:3" x14ac:dyDescent="0.2">
      <c r="A7624" t="s">
        <v>17569</v>
      </c>
      <c r="B7624" s="1">
        <v>43396</v>
      </c>
      <c r="C7624">
        <v>273.88</v>
      </c>
    </row>
    <row r="7625" spans="1:3" x14ac:dyDescent="0.2">
      <c r="A7625" t="s">
        <v>12</v>
      </c>
      <c r="B7625" s="1">
        <v>43396</v>
      </c>
      <c r="C7625">
        <v>90.42</v>
      </c>
    </row>
    <row r="7626" spans="1:3" x14ac:dyDescent="0.2">
      <c r="A7626" t="s">
        <v>2196</v>
      </c>
      <c r="B7626" s="1">
        <v>43397</v>
      </c>
      <c r="C7626">
        <v>301.18</v>
      </c>
    </row>
    <row r="7627" spans="1:3" x14ac:dyDescent="0.2">
      <c r="A7627" t="s">
        <v>1071</v>
      </c>
      <c r="B7627" s="1">
        <v>43397</v>
      </c>
      <c r="C7627">
        <v>129</v>
      </c>
    </row>
    <row r="7628" spans="1:3" x14ac:dyDescent="0.2">
      <c r="A7628" t="s">
        <v>3</v>
      </c>
      <c r="B7628" s="1">
        <v>43397</v>
      </c>
      <c r="C7628">
        <v>465.65</v>
      </c>
    </row>
    <row r="7629" spans="1:3" x14ac:dyDescent="0.2">
      <c r="A7629" t="s">
        <v>324</v>
      </c>
      <c r="B7629" s="1">
        <v>43397</v>
      </c>
      <c r="C7629">
        <v>321.27999999999997</v>
      </c>
    </row>
    <row r="7630" spans="1:3" x14ac:dyDescent="0.2">
      <c r="A7630" t="s">
        <v>324</v>
      </c>
      <c r="B7630" s="1">
        <v>43397</v>
      </c>
      <c r="C7630">
        <v>53.7</v>
      </c>
    </row>
    <row r="7631" spans="1:3" x14ac:dyDescent="0.2">
      <c r="A7631" t="s">
        <v>17121</v>
      </c>
      <c r="B7631" s="1">
        <v>43397</v>
      </c>
      <c r="C7631">
        <v>416.25</v>
      </c>
    </row>
    <row r="7632" spans="1:3" x14ac:dyDescent="0.2">
      <c r="A7632" t="s">
        <v>17121</v>
      </c>
      <c r="B7632" s="1">
        <v>43397</v>
      </c>
      <c r="C7632">
        <v>653.46</v>
      </c>
    </row>
    <row r="7633" spans="1:3" x14ac:dyDescent="0.2">
      <c r="A7633" t="s">
        <v>753</v>
      </c>
      <c r="B7633" s="1">
        <v>43397</v>
      </c>
      <c r="C7633">
        <v>92</v>
      </c>
    </row>
    <row r="7634" spans="1:3" x14ac:dyDescent="0.2">
      <c r="A7634" t="s">
        <v>241</v>
      </c>
      <c r="B7634" s="1">
        <v>43397</v>
      </c>
      <c r="C7634">
        <v>977.77</v>
      </c>
    </row>
    <row r="7635" spans="1:3" x14ac:dyDescent="0.2">
      <c r="A7635" t="s">
        <v>25478</v>
      </c>
      <c r="B7635" s="1">
        <v>43397</v>
      </c>
      <c r="C7635">
        <v>221.25</v>
      </c>
    </row>
    <row r="7636" spans="1:3" x14ac:dyDescent="0.2">
      <c r="A7636" t="s">
        <v>753</v>
      </c>
      <c r="B7636" s="1">
        <v>43397</v>
      </c>
      <c r="C7636">
        <v>361.7</v>
      </c>
    </row>
    <row r="7637" spans="1:3" x14ac:dyDescent="0.2">
      <c r="A7637" t="s">
        <v>18927</v>
      </c>
      <c r="B7637" s="1">
        <v>43397</v>
      </c>
      <c r="C7637">
        <v>520.59</v>
      </c>
    </row>
    <row r="7638" spans="1:3" x14ac:dyDescent="0.2">
      <c r="A7638" t="s">
        <v>12</v>
      </c>
      <c r="B7638" s="1">
        <v>43397</v>
      </c>
      <c r="C7638">
        <v>178.84</v>
      </c>
    </row>
    <row r="7639" spans="1:3" x14ac:dyDescent="0.2">
      <c r="A7639" t="s">
        <v>26068</v>
      </c>
      <c r="B7639" s="1">
        <v>43397</v>
      </c>
      <c r="C7639">
        <v>140</v>
      </c>
    </row>
    <row r="7640" spans="1:3" x14ac:dyDescent="0.2">
      <c r="A7640" t="s">
        <v>26064</v>
      </c>
      <c r="B7640" s="1">
        <v>43398</v>
      </c>
      <c r="C7640">
        <v>128</v>
      </c>
    </row>
    <row r="7641" spans="1:3" x14ac:dyDescent="0.2">
      <c r="A7641" t="s">
        <v>751</v>
      </c>
      <c r="B7641" s="1">
        <v>43398</v>
      </c>
      <c r="C7641">
        <v>230.64</v>
      </c>
    </row>
    <row r="7642" spans="1:3" x14ac:dyDescent="0.2">
      <c r="A7642" t="s">
        <v>18551</v>
      </c>
      <c r="B7642" s="1">
        <v>43398</v>
      </c>
      <c r="C7642">
        <v>438.02</v>
      </c>
    </row>
    <row r="7643" spans="1:3" x14ac:dyDescent="0.2">
      <c r="A7643" t="s">
        <v>383</v>
      </c>
      <c r="B7643" s="1">
        <v>43398</v>
      </c>
      <c r="C7643">
        <v>876.04</v>
      </c>
    </row>
    <row r="7644" spans="1:3" x14ac:dyDescent="0.2">
      <c r="A7644" t="s">
        <v>26065</v>
      </c>
      <c r="B7644" s="1">
        <v>43398</v>
      </c>
      <c r="C7644">
        <v>79.849999999999994</v>
      </c>
    </row>
    <row r="7645" spans="1:3" x14ac:dyDescent="0.2">
      <c r="A7645" t="s">
        <v>26066</v>
      </c>
      <c r="B7645" s="1">
        <v>43398</v>
      </c>
      <c r="C7645">
        <v>51.95</v>
      </c>
    </row>
    <row r="7646" spans="1:3" x14ac:dyDescent="0.2">
      <c r="A7646" t="s">
        <v>1259</v>
      </c>
      <c r="B7646" s="1">
        <v>43398</v>
      </c>
      <c r="C7646">
        <v>795.4</v>
      </c>
    </row>
    <row r="7647" spans="1:3" x14ac:dyDescent="0.2">
      <c r="A7647" t="s">
        <v>26067</v>
      </c>
      <c r="B7647" s="1">
        <v>43398</v>
      </c>
      <c r="C7647">
        <v>91.9</v>
      </c>
    </row>
    <row r="7648" spans="1:3" x14ac:dyDescent="0.2">
      <c r="A7648" t="s">
        <v>1971</v>
      </c>
      <c r="B7648" s="1">
        <v>43398</v>
      </c>
      <c r="C7648">
        <v>209.93</v>
      </c>
    </row>
    <row r="7649" spans="1:3" x14ac:dyDescent="0.2">
      <c r="A7649" t="s">
        <v>2518</v>
      </c>
      <c r="B7649" s="1">
        <v>43398</v>
      </c>
      <c r="C7649">
        <v>270.11</v>
      </c>
    </row>
    <row r="7650" spans="1:3" x14ac:dyDescent="0.2">
      <c r="A7650" t="s">
        <v>236</v>
      </c>
      <c r="B7650" s="1">
        <v>43398</v>
      </c>
      <c r="C7650">
        <v>27</v>
      </c>
    </row>
    <row r="7651" spans="1:3" x14ac:dyDescent="0.2">
      <c r="A7651" t="s">
        <v>236</v>
      </c>
      <c r="B7651" s="1">
        <v>43398</v>
      </c>
      <c r="C7651">
        <v>5.37</v>
      </c>
    </row>
    <row r="7652" spans="1:3" x14ac:dyDescent="0.2">
      <c r="A7652" t="s">
        <v>236</v>
      </c>
      <c r="B7652" s="1">
        <v>43398</v>
      </c>
      <c r="C7652">
        <v>49.17</v>
      </c>
    </row>
    <row r="7653" spans="1:3" x14ac:dyDescent="0.2">
      <c r="A7653" t="s">
        <v>122</v>
      </c>
      <c r="B7653" s="1">
        <v>43398</v>
      </c>
      <c r="C7653">
        <v>722.48</v>
      </c>
    </row>
    <row r="7654" spans="1:3" x14ac:dyDescent="0.2">
      <c r="A7654" t="s">
        <v>236</v>
      </c>
      <c r="B7654" s="1">
        <v>43398</v>
      </c>
      <c r="C7654">
        <v>1345.82</v>
      </c>
    </row>
    <row r="7655" spans="1:3" x14ac:dyDescent="0.2">
      <c r="A7655" t="s">
        <v>236</v>
      </c>
      <c r="B7655" s="1">
        <v>43398</v>
      </c>
      <c r="C7655">
        <v>1663.25</v>
      </c>
    </row>
    <row r="7656" spans="1:3" x14ac:dyDescent="0.2">
      <c r="A7656" t="s">
        <v>9443</v>
      </c>
      <c r="B7656" s="1">
        <v>43398</v>
      </c>
      <c r="C7656">
        <v>609.82000000000005</v>
      </c>
    </row>
    <row r="7657" spans="1:3" x14ac:dyDescent="0.2">
      <c r="A7657" t="s">
        <v>3</v>
      </c>
      <c r="B7657" s="1">
        <v>43398</v>
      </c>
      <c r="C7657">
        <v>30</v>
      </c>
    </row>
    <row r="7658" spans="1:3" x14ac:dyDescent="0.2">
      <c r="A7658" t="s">
        <v>44</v>
      </c>
      <c r="B7658" s="1">
        <v>43398</v>
      </c>
      <c r="C7658">
        <v>338.83</v>
      </c>
    </row>
    <row r="7659" spans="1:3" x14ac:dyDescent="0.2">
      <c r="A7659" t="s">
        <v>44</v>
      </c>
      <c r="B7659" s="1">
        <v>43398</v>
      </c>
      <c r="C7659">
        <v>50.48</v>
      </c>
    </row>
    <row r="7660" spans="1:3" x14ac:dyDescent="0.2">
      <c r="A7660" t="s">
        <v>143</v>
      </c>
      <c r="B7660" s="1">
        <v>43398</v>
      </c>
      <c r="C7660">
        <v>119.85</v>
      </c>
    </row>
    <row r="7661" spans="1:3" x14ac:dyDescent="0.2">
      <c r="A7661" t="s">
        <v>5572</v>
      </c>
      <c r="B7661" s="1">
        <v>43398</v>
      </c>
      <c r="C7661">
        <v>163.91</v>
      </c>
    </row>
    <row r="7662" spans="1:3" x14ac:dyDescent="0.2">
      <c r="A7662" t="s">
        <v>143</v>
      </c>
      <c r="B7662" s="1">
        <v>43398</v>
      </c>
      <c r="C7662">
        <v>480.49</v>
      </c>
    </row>
    <row r="7663" spans="1:3" x14ac:dyDescent="0.2">
      <c r="A7663" t="s">
        <v>222</v>
      </c>
      <c r="B7663" s="1">
        <v>43398</v>
      </c>
      <c r="C7663">
        <v>321.76</v>
      </c>
    </row>
    <row r="7664" spans="1:3" x14ac:dyDescent="0.2">
      <c r="A7664" t="s">
        <v>12</v>
      </c>
      <c r="B7664" s="1">
        <v>43398</v>
      </c>
      <c r="C7664">
        <v>193.49</v>
      </c>
    </row>
    <row r="7665" spans="1:3" x14ac:dyDescent="0.2">
      <c r="A7665" t="s">
        <v>4517</v>
      </c>
      <c r="B7665" s="1">
        <v>43399</v>
      </c>
      <c r="C7665">
        <v>137.66</v>
      </c>
    </row>
    <row r="7666" spans="1:3" x14ac:dyDescent="0.2">
      <c r="A7666" t="s">
        <v>1389</v>
      </c>
      <c r="B7666" s="1">
        <v>43399</v>
      </c>
      <c r="C7666">
        <v>185.98</v>
      </c>
    </row>
    <row r="7667" spans="1:3" x14ac:dyDescent="0.2">
      <c r="A7667" t="s">
        <v>4772</v>
      </c>
      <c r="B7667" s="1">
        <v>43399</v>
      </c>
      <c r="C7667">
        <v>386.76</v>
      </c>
    </row>
    <row r="7668" spans="1:3" x14ac:dyDescent="0.2">
      <c r="A7668" t="s">
        <v>24862</v>
      </c>
      <c r="B7668" s="1">
        <v>43399</v>
      </c>
      <c r="C7668">
        <v>328.91</v>
      </c>
    </row>
    <row r="7669" spans="1:3" x14ac:dyDescent="0.2">
      <c r="A7669" t="s">
        <v>751</v>
      </c>
      <c r="B7669" s="1">
        <v>43399</v>
      </c>
      <c r="C7669">
        <v>53.75</v>
      </c>
    </row>
    <row r="7670" spans="1:3" x14ac:dyDescent="0.2">
      <c r="A7670" t="s">
        <v>236</v>
      </c>
      <c r="B7670" s="1">
        <v>43399</v>
      </c>
      <c r="C7670">
        <v>35.700000000000003</v>
      </c>
    </row>
    <row r="7671" spans="1:3" x14ac:dyDescent="0.2">
      <c r="A7671" t="s">
        <v>236</v>
      </c>
      <c r="B7671" s="1">
        <v>43399</v>
      </c>
      <c r="C7671">
        <v>104.34</v>
      </c>
    </row>
    <row r="7672" spans="1:3" x14ac:dyDescent="0.2">
      <c r="A7672" t="s">
        <v>236</v>
      </c>
      <c r="B7672" s="1">
        <v>43399</v>
      </c>
      <c r="C7672">
        <v>35.700000000000003</v>
      </c>
    </row>
    <row r="7673" spans="1:3" x14ac:dyDescent="0.2">
      <c r="A7673" t="s">
        <v>236</v>
      </c>
      <c r="B7673" s="1">
        <v>43399</v>
      </c>
      <c r="C7673">
        <v>35.700000000000003</v>
      </c>
    </row>
    <row r="7674" spans="1:3" x14ac:dyDescent="0.2">
      <c r="A7674" t="s">
        <v>236</v>
      </c>
      <c r="B7674" s="1">
        <v>43399</v>
      </c>
      <c r="C7674">
        <v>35.700000000000003</v>
      </c>
    </row>
    <row r="7675" spans="1:3" x14ac:dyDescent="0.2">
      <c r="A7675" t="s">
        <v>236</v>
      </c>
      <c r="B7675" s="1">
        <v>43399</v>
      </c>
      <c r="C7675">
        <v>27</v>
      </c>
    </row>
    <row r="7676" spans="1:3" x14ac:dyDescent="0.2">
      <c r="A7676" t="s">
        <v>10806</v>
      </c>
      <c r="B7676" s="1">
        <v>43402</v>
      </c>
      <c r="C7676">
        <v>425</v>
      </c>
    </row>
    <row r="7677" spans="1:3" x14ac:dyDescent="0.2">
      <c r="A7677" t="s">
        <v>32</v>
      </c>
      <c r="B7677" s="1">
        <v>43402</v>
      </c>
      <c r="C7677">
        <v>206.46</v>
      </c>
    </row>
    <row r="7678" spans="1:3" x14ac:dyDescent="0.2">
      <c r="A7678" t="s">
        <v>11391</v>
      </c>
      <c r="B7678" s="1">
        <v>43402</v>
      </c>
      <c r="C7678">
        <v>198.23</v>
      </c>
    </row>
    <row r="7679" spans="1:3" x14ac:dyDescent="0.2">
      <c r="A7679" t="s">
        <v>26061</v>
      </c>
      <c r="B7679" s="1">
        <v>43402</v>
      </c>
      <c r="C7679">
        <v>71.95</v>
      </c>
    </row>
    <row r="7680" spans="1:3" x14ac:dyDescent="0.2">
      <c r="A7680" t="s">
        <v>25735</v>
      </c>
      <c r="B7680" s="1">
        <v>43402</v>
      </c>
      <c r="C7680">
        <v>131.85</v>
      </c>
    </row>
    <row r="7681" spans="1:3" x14ac:dyDescent="0.2">
      <c r="A7681" t="s">
        <v>122</v>
      </c>
      <c r="B7681" s="1">
        <v>43402</v>
      </c>
      <c r="C7681">
        <v>467.62</v>
      </c>
    </row>
    <row r="7682" spans="1:3" x14ac:dyDescent="0.2">
      <c r="A7682" t="s">
        <v>5955</v>
      </c>
      <c r="B7682" s="1">
        <v>43402</v>
      </c>
      <c r="C7682">
        <v>43.34</v>
      </c>
    </row>
    <row r="7683" spans="1:3" x14ac:dyDescent="0.2">
      <c r="A7683" t="s">
        <v>5955</v>
      </c>
      <c r="B7683" s="1">
        <v>43402</v>
      </c>
      <c r="C7683">
        <v>799.75</v>
      </c>
    </row>
    <row r="7684" spans="1:3" x14ac:dyDescent="0.2">
      <c r="A7684" t="s">
        <v>17738</v>
      </c>
      <c r="B7684" s="1">
        <v>43402</v>
      </c>
      <c r="C7684">
        <v>27.9</v>
      </c>
    </row>
    <row r="7685" spans="1:3" x14ac:dyDescent="0.2">
      <c r="A7685" t="s">
        <v>17738</v>
      </c>
      <c r="B7685" s="1">
        <v>43402</v>
      </c>
      <c r="C7685">
        <v>65</v>
      </c>
    </row>
    <row r="7686" spans="1:3" x14ac:dyDescent="0.2">
      <c r="A7686" t="s">
        <v>10951</v>
      </c>
      <c r="B7686" s="1">
        <v>43402</v>
      </c>
      <c r="C7686">
        <v>47.8</v>
      </c>
    </row>
    <row r="7687" spans="1:3" x14ac:dyDescent="0.2">
      <c r="A7687" t="s">
        <v>15047</v>
      </c>
      <c r="B7687" s="1">
        <v>43402</v>
      </c>
      <c r="C7687">
        <v>167.3</v>
      </c>
    </row>
    <row r="7688" spans="1:3" x14ac:dyDescent="0.2">
      <c r="A7688" t="s">
        <v>1770</v>
      </c>
      <c r="B7688" s="1">
        <v>43402</v>
      </c>
      <c r="C7688">
        <v>36.85</v>
      </c>
    </row>
    <row r="7689" spans="1:3" x14ac:dyDescent="0.2">
      <c r="A7689" t="s">
        <v>1770</v>
      </c>
      <c r="B7689" s="1">
        <v>43402</v>
      </c>
      <c r="C7689">
        <v>138</v>
      </c>
    </row>
    <row r="7690" spans="1:3" x14ac:dyDescent="0.2">
      <c r="A7690" t="s">
        <v>26062</v>
      </c>
      <c r="B7690" s="1">
        <v>43402</v>
      </c>
      <c r="C7690">
        <v>70.400000000000006</v>
      </c>
    </row>
    <row r="7691" spans="1:3" x14ac:dyDescent="0.2">
      <c r="A7691" t="s">
        <v>26063</v>
      </c>
      <c r="B7691" s="1">
        <v>43402</v>
      </c>
      <c r="C7691">
        <v>75.8</v>
      </c>
    </row>
    <row r="7692" spans="1:3" x14ac:dyDescent="0.2">
      <c r="A7692" t="s">
        <v>5598</v>
      </c>
      <c r="B7692" s="1">
        <v>43402</v>
      </c>
      <c r="C7692">
        <v>142.69999999999999</v>
      </c>
    </row>
    <row r="7693" spans="1:3" x14ac:dyDescent="0.2">
      <c r="A7693" t="s">
        <v>44</v>
      </c>
      <c r="B7693" s="1">
        <v>43402</v>
      </c>
      <c r="C7693">
        <v>354.51</v>
      </c>
    </row>
    <row r="7694" spans="1:3" x14ac:dyDescent="0.2">
      <c r="A7694" t="s">
        <v>9190</v>
      </c>
      <c r="B7694" s="1">
        <v>43402</v>
      </c>
      <c r="C7694">
        <v>371.02</v>
      </c>
    </row>
    <row r="7695" spans="1:3" x14ac:dyDescent="0.2">
      <c r="A7695" t="s">
        <v>6814</v>
      </c>
      <c r="B7695" s="1">
        <v>43402</v>
      </c>
      <c r="C7695">
        <v>102.01</v>
      </c>
    </row>
    <row r="7696" spans="1:3" x14ac:dyDescent="0.2">
      <c r="A7696" t="s">
        <v>596</v>
      </c>
      <c r="B7696" s="1">
        <v>43402</v>
      </c>
      <c r="C7696">
        <v>1099.5</v>
      </c>
    </row>
    <row r="7697" spans="1:3" x14ac:dyDescent="0.2">
      <c r="A7697" t="s">
        <v>597</v>
      </c>
      <c r="B7697" s="1">
        <v>43402</v>
      </c>
      <c r="C7697">
        <v>362.46</v>
      </c>
    </row>
    <row r="7698" spans="1:3" x14ac:dyDescent="0.2">
      <c r="A7698" t="s">
        <v>597</v>
      </c>
      <c r="B7698" s="1">
        <v>43402</v>
      </c>
      <c r="C7698">
        <v>320.94</v>
      </c>
    </row>
    <row r="7699" spans="1:3" x14ac:dyDescent="0.2">
      <c r="A7699" t="s">
        <v>13307</v>
      </c>
      <c r="B7699" s="1">
        <v>43402</v>
      </c>
      <c r="C7699">
        <v>148.55000000000001</v>
      </c>
    </row>
    <row r="7700" spans="1:3" x14ac:dyDescent="0.2">
      <c r="A7700" t="s">
        <v>14</v>
      </c>
      <c r="B7700" s="1">
        <v>43402</v>
      </c>
      <c r="C7700">
        <v>1149.24</v>
      </c>
    </row>
    <row r="7701" spans="1:3" x14ac:dyDescent="0.2">
      <c r="A7701" t="s">
        <v>383</v>
      </c>
      <c r="B7701" s="1">
        <v>43402</v>
      </c>
      <c r="C7701">
        <v>37.9</v>
      </c>
    </row>
    <row r="7702" spans="1:3" x14ac:dyDescent="0.2">
      <c r="A7702" t="s">
        <v>12</v>
      </c>
      <c r="B7702" s="1">
        <v>43402</v>
      </c>
      <c r="C7702">
        <v>207.28</v>
      </c>
    </row>
    <row r="7703" spans="1:3" x14ac:dyDescent="0.2">
      <c r="A7703" t="s">
        <v>12</v>
      </c>
      <c r="B7703" s="1">
        <v>43402</v>
      </c>
      <c r="C7703">
        <v>200.06</v>
      </c>
    </row>
    <row r="7704" spans="1:3" x14ac:dyDescent="0.2">
      <c r="A7704" t="s">
        <v>12</v>
      </c>
      <c r="B7704" s="1">
        <v>43402</v>
      </c>
      <c r="C7704">
        <v>159.08000000000001</v>
      </c>
    </row>
    <row r="7705" spans="1:3" x14ac:dyDescent="0.2">
      <c r="A7705" t="s">
        <v>12</v>
      </c>
      <c r="B7705" s="1">
        <v>43402</v>
      </c>
      <c r="C7705">
        <v>159.84</v>
      </c>
    </row>
    <row r="7706" spans="1:3" x14ac:dyDescent="0.2">
      <c r="A7706" t="s">
        <v>280</v>
      </c>
      <c r="B7706" s="1">
        <v>43402</v>
      </c>
      <c r="C7706">
        <v>630</v>
      </c>
    </row>
    <row r="7707" spans="1:3" x14ac:dyDescent="0.2">
      <c r="A7707" t="s">
        <v>2</v>
      </c>
      <c r="B7707" s="1">
        <v>43403</v>
      </c>
      <c r="C7707">
        <v>2672.59</v>
      </c>
    </row>
    <row r="7708" spans="1:3" x14ac:dyDescent="0.2">
      <c r="A7708" t="s">
        <v>1758</v>
      </c>
      <c r="B7708" s="1">
        <v>43403</v>
      </c>
      <c r="C7708">
        <v>390</v>
      </c>
    </row>
    <row r="7709" spans="1:3" x14ac:dyDescent="0.2">
      <c r="A7709" t="s">
        <v>25269</v>
      </c>
      <c r="B7709" s="1">
        <v>43403</v>
      </c>
      <c r="C7709">
        <v>152.83000000000001</v>
      </c>
    </row>
    <row r="7710" spans="1:3" x14ac:dyDescent="0.2">
      <c r="A7710" t="s">
        <v>25269</v>
      </c>
      <c r="B7710" s="1">
        <v>43403</v>
      </c>
      <c r="C7710">
        <v>187.82</v>
      </c>
    </row>
    <row r="7711" spans="1:3" x14ac:dyDescent="0.2">
      <c r="A7711" t="s">
        <v>9190</v>
      </c>
      <c r="B7711" s="1">
        <v>43403</v>
      </c>
      <c r="C7711">
        <v>195.5</v>
      </c>
    </row>
    <row r="7712" spans="1:3" x14ac:dyDescent="0.2">
      <c r="A7712" t="s">
        <v>6139</v>
      </c>
      <c r="B7712" s="1">
        <v>43403</v>
      </c>
      <c r="C7712">
        <v>669.38</v>
      </c>
    </row>
    <row r="7713" spans="1:3" x14ac:dyDescent="0.2">
      <c r="A7713" t="s">
        <v>6139</v>
      </c>
      <c r="B7713" s="1">
        <v>43403</v>
      </c>
      <c r="C7713">
        <v>548.79999999999995</v>
      </c>
    </row>
    <row r="7714" spans="1:3" x14ac:dyDescent="0.2">
      <c r="A7714" t="s">
        <v>6139</v>
      </c>
      <c r="B7714" s="1">
        <v>43403</v>
      </c>
      <c r="C7714">
        <v>201.4</v>
      </c>
    </row>
    <row r="7715" spans="1:3" x14ac:dyDescent="0.2">
      <c r="A7715" t="s">
        <v>6139</v>
      </c>
      <c r="B7715" s="1">
        <v>43403</v>
      </c>
      <c r="C7715">
        <v>529.12</v>
      </c>
    </row>
    <row r="7716" spans="1:3" x14ac:dyDescent="0.2">
      <c r="A7716" t="s">
        <v>6139</v>
      </c>
      <c r="B7716" s="1">
        <v>43403</v>
      </c>
      <c r="C7716">
        <v>263.14</v>
      </c>
    </row>
    <row r="7717" spans="1:3" x14ac:dyDescent="0.2">
      <c r="A7717" t="s">
        <v>404</v>
      </c>
      <c r="B7717" s="1">
        <v>43403</v>
      </c>
      <c r="C7717">
        <v>849.33</v>
      </c>
    </row>
    <row r="7718" spans="1:3" x14ac:dyDescent="0.2">
      <c r="A7718" t="s">
        <v>679</v>
      </c>
      <c r="B7718" s="1">
        <v>43403</v>
      </c>
      <c r="C7718">
        <v>85.43</v>
      </c>
    </row>
    <row r="7719" spans="1:3" x14ac:dyDescent="0.2">
      <c r="A7719" t="s">
        <v>64</v>
      </c>
      <c r="B7719" s="1">
        <v>43403</v>
      </c>
      <c r="C7719">
        <v>716.72</v>
      </c>
    </row>
    <row r="7720" spans="1:3" x14ac:dyDescent="0.2">
      <c r="A7720" t="s">
        <v>6139</v>
      </c>
      <c r="B7720" s="1">
        <v>43403</v>
      </c>
      <c r="C7720">
        <v>248</v>
      </c>
    </row>
    <row r="7721" spans="1:3" x14ac:dyDescent="0.2">
      <c r="A7721" t="s">
        <v>679</v>
      </c>
      <c r="B7721" s="1">
        <v>43403</v>
      </c>
      <c r="C7721">
        <v>188.3</v>
      </c>
    </row>
    <row r="7722" spans="1:3" x14ac:dyDescent="0.2">
      <c r="A7722" t="s">
        <v>13288</v>
      </c>
      <c r="B7722" s="1">
        <v>43403</v>
      </c>
      <c r="C7722">
        <v>115.85</v>
      </c>
    </row>
    <row r="7723" spans="1:3" x14ac:dyDescent="0.2">
      <c r="A7723" t="s">
        <v>12</v>
      </c>
      <c r="B7723" s="1">
        <v>43403</v>
      </c>
      <c r="C7723">
        <v>189.34</v>
      </c>
    </row>
    <row r="7724" spans="1:3" x14ac:dyDescent="0.2">
      <c r="A7724" t="s">
        <v>64</v>
      </c>
      <c r="B7724" s="1">
        <v>43403</v>
      </c>
      <c r="C7724">
        <v>237</v>
      </c>
    </row>
    <row r="7725" spans="1:3" x14ac:dyDescent="0.2">
      <c r="A7725" t="s">
        <v>64</v>
      </c>
      <c r="B7725" s="1">
        <v>43403</v>
      </c>
      <c r="C7725">
        <v>497.94</v>
      </c>
    </row>
    <row r="7726" spans="1:3" x14ac:dyDescent="0.2">
      <c r="A7726" t="s">
        <v>46</v>
      </c>
      <c r="B7726" s="1">
        <v>43403</v>
      </c>
      <c r="C7726">
        <v>206.79</v>
      </c>
    </row>
    <row r="7727" spans="1:3" x14ac:dyDescent="0.2">
      <c r="A7727" t="s">
        <v>19809</v>
      </c>
      <c r="B7727" s="1">
        <v>43403</v>
      </c>
      <c r="C7727">
        <v>60</v>
      </c>
    </row>
    <row r="7728" spans="1:3" x14ac:dyDescent="0.2">
      <c r="A7728" t="s">
        <v>26055</v>
      </c>
      <c r="B7728" s="1">
        <v>43403</v>
      </c>
      <c r="C7728">
        <v>59.5</v>
      </c>
    </row>
    <row r="7729" spans="1:3" x14ac:dyDescent="0.2">
      <c r="A7729" t="s">
        <v>26056</v>
      </c>
      <c r="B7729" s="1">
        <v>43403</v>
      </c>
      <c r="C7729">
        <v>32.5</v>
      </c>
    </row>
    <row r="7730" spans="1:3" x14ac:dyDescent="0.2">
      <c r="A7730" t="s">
        <v>20858</v>
      </c>
      <c r="B7730" s="1">
        <v>43403</v>
      </c>
      <c r="C7730">
        <v>60</v>
      </c>
    </row>
    <row r="7731" spans="1:3" x14ac:dyDescent="0.2">
      <c r="A7731" t="s">
        <v>25621</v>
      </c>
      <c r="B7731" s="1">
        <v>43403</v>
      </c>
      <c r="C7731">
        <v>46.95</v>
      </c>
    </row>
    <row r="7732" spans="1:3" x14ac:dyDescent="0.2">
      <c r="A7732" t="s">
        <v>26057</v>
      </c>
      <c r="B7732" s="1">
        <v>43403</v>
      </c>
      <c r="C7732">
        <v>66.5</v>
      </c>
    </row>
    <row r="7733" spans="1:3" x14ac:dyDescent="0.2">
      <c r="A7733" t="s">
        <v>1750</v>
      </c>
      <c r="B7733" s="1">
        <v>43403</v>
      </c>
      <c r="C7733">
        <v>52.95</v>
      </c>
    </row>
    <row r="7734" spans="1:3" x14ac:dyDescent="0.2">
      <c r="A7734" t="s">
        <v>26058</v>
      </c>
      <c r="B7734" s="1">
        <v>43403</v>
      </c>
      <c r="C7734">
        <v>23.9</v>
      </c>
    </row>
    <row r="7735" spans="1:3" x14ac:dyDescent="0.2">
      <c r="A7735" t="s">
        <v>25924</v>
      </c>
      <c r="B7735" s="1">
        <v>43403</v>
      </c>
      <c r="C7735">
        <v>12.5</v>
      </c>
    </row>
    <row r="7736" spans="1:3" x14ac:dyDescent="0.2">
      <c r="A7736" t="s">
        <v>26059</v>
      </c>
      <c r="B7736" s="1">
        <v>43403</v>
      </c>
      <c r="C7736">
        <v>0.2</v>
      </c>
    </row>
    <row r="7737" spans="1:3" x14ac:dyDescent="0.2">
      <c r="A7737" t="s">
        <v>26060</v>
      </c>
      <c r="B7737" s="1">
        <v>43403</v>
      </c>
      <c r="C7737">
        <v>24.95</v>
      </c>
    </row>
    <row r="7738" spans="1:3" x14ac:dyDescent="0.2">
      <c r="A7738" t="s">
        <v>3672</v>
      </c>
      <c r="B7738" s="1">
        <v>43403</v>
      </c>
      <c r="C7738">
        <v>133.18</v>
      </c>
    </row>
    <row r="7739" spans="1:3" x14ac:dyDescent="0.2">
      <c r="A7739" t="s">
        <v>321</v>
      </c>
      <c r="B7739" s="1">
        <v>43404</v>
      </c>
      <c r="C7739">
        <v>605.47</v>
      </c>
    </row>
    <row r="7740" spans="1:3" x14ac:dyDescent="0.2">
      <c r="A7740" t="s">
        <v>18069</v>
      </c>
      <c r="B7740" s="1">
        <v>43404</v>
      </c>
      <c r="C7740">
        <v>31.14</v>
      </c>
    </row>
    <row r="7741" spans="1:3" x14ac:dyDescent="0.2">
      <c r="A7741" t="s">
        <v>3060</v>
      </c>
      <c r="B7741" s="1">
        <v>43404</v>
      </c>
      <c r="C7741">
        <v>64.400000000000006</v>
      </c>
    </row>
    <row r="7742" spans="1:3" x14ac:dyDescent="0.2">
      <c r="A7742" t="s">
        <v>236</v>
      </c>
      <c r="B7742" s="1">
        <v>43404</v>
      </c>
      <c r="C7742">
        <v>27.27</v>
      </c>
    </row>
    <row r="7743" spans="1:3" x14ac:dyDescent="0.2">
      <c r="A7743" t="s">
        <v>236</v>
      </c>
      <c r="B7743" s="1">
        <v>43404</v>
      </c>
      <c r="C7743">
        <v>37.200000000000003</v>
      </c>
    </row>
    <row r="7744" spans="1:3" x14ac:dyDescent="0.2">
      <c r="A7744" t="s">
        <v>3</v>
      </c>
      <c r="B7744" s="1">
        <v>43404</v>
      </c>
      <c r="C7744">
        <v>134</v>
      </c>
    </row>
    <row r="7745" spans="1:3" x14ac:dyDescent="0.2">
      <c r="A7745" t="s">
        <v>64</v>
      </c>
      <c r="B7745" s="1">
        <v>43404</v>
      </c>
      <c r="C7745">
        <v>107.91</v>
      </c>
    </row>
    <row r="7746" spans="1:3" x14ac:dyDescent="0.2">
      <c r="A7746" t="s">
        <v>18551</v>
      </c>
      <c r="B7746" s="1">
        <v>43404</v>
      </c>
      <c r="C7746">
        <v>438.02</v>
      </c>
    </row>
    <row r="7747" spans="1:3" x14ac:dyDescent="0.2">
      <c r="A7747" t="s">
        <v>3</v>
      </c>
      <c r="B7747" s="1">
        <v>43404</v>
      </c>
      <c r="C7747">
        <v>81</v>
      </c>
    </row>
    <row r="7748" spans="1:3" x14ac:dyDescent="0.2">
      <c r="A7748" t="s">
        <v>383</v>
      </c>
      <c r="B7748" s="1">
        <v>43404</v>
      </c>
      <c r="C7748">
        <v>876.04</v>
      </c>
    </row>
    <row r="7749" spans="1:3" x14ac:dyDescent="0.2">
      <c r="A7749" t="s">
        <v>18551</v>
      </c>
      <c r="B7749" s="1">
        <v>43404</v>
      </c>
      <c r="C7749">
        <v>876.04</v>
      </c>
    </row>
    <row r="7750" spans="1:3" x14ac:dyDescent="0.2">
      <c r="A7750" t="s">
        <v>4846</v>
      </c>
      <c r="B7750" s="1">
        <v>43404</v>
      </c>
      <c r="C7750">
        <v>178.44</v>
      </c>
    </row>
    <row r="7751" spans="1:3" x14ac:dyDescent="0.2">
      <c r="A7751" t="s">
        <v>3</v>
      </c>
      <c r="B7751" s="1">
        <v>43404</v>
      </c>
      <c r="C7751">
        <v>185</v>
      </c>
    </row>
    <row r="7752" spans="1:3" x14ac:dyDescent="0.2">
      <c r="A7752" t="s">
        <v>44</v>
      </c>
      <c r="B7752" s="1">
        <v>43404</v>
      </c>
      <c r="C7752">
        <v>6320.84</v>
      </c>
    </row>
    <row r="7753" spans="1:3" x14ac:dyDescent="0.2">
      <c r="A7753" t="s">
        <v>24161</v>
      </c>
      <c r="B7753" s="1">
        <v>43405</v>
      </c>
      <c r="C7753">
        <v>108.23</v>
      </c>
    </row>
    <row r="7754" spans="1:3" x14ac:dyDescent="0.2">
      <c r="A7754" t="s">
        <v>549</v>
      </c>
      <c r="B7754" s="1">
        <v>43405</v>
      </c>
      <c r="C7754">
        <v>73.5</v>
      </c>
    </row>
    <row r="7755" spans="1:3" x14ac:dyDescent="0.2">
      <c r="A7755" t="s">
        <v>1090</v>
      </c>
      <c r="B7755" s="1">
        <v>43405</v>
      </c>
      <c r="C7755">
        <v>359.7</v>
      </c>
    </row>
    <row r="7756" spans="1:3" x14ac:dyDescent="0.2">
      <c r="A7756" t="s">
        <v>810</v>
      </c>
      <c r="B7756" s="1">
        <v>43405</v>
      </c>
      <c r="C7756">
        <v>319.75</v>
      </c>
    </row>
    <row r="7757" spans="1:3" x14ac:dyDescent="0.2">
      <c r="A7757" t="s">
        <v>23279</v>
      </c>
      <c r="B7757" s="1">
        <v>43405</v>
      </c>
      <c r="C7757">
        <v>54</v>
      </c>
    </row>
    <row r="7758" spans="1:3" x14ac:dyDescent="0.2">
      <c r="A7758" t="s">
        <v>8279</v>
      </c>
      <c r="B7758" s="1">
        <v>43405</v>
      </c>
      <c r="C7758">
        <v>790.83</v>
      </c>
    </row>
    <row r="7759" spans="1:3" x14ac:dyDescent="0.2">
      <c r="A7759" t="s">
        <v>280</v>
      </c>
      <c r="B7759" s="1">
        <v>43405</v>
      </c>
      <c r="C7759">
        <v>297.93</v>
      </c>
    </row>
    <row r="7760" spans="1:3" x14ac:dyDescent="0.2">
      <c r="A7760" t="s">
        <v>12951</v>
      </c>
      <c r="B7760" s="1">
        <v>43405</v>
      </c>
      <c r="C7760">
        <v>1788.52</v>
      </c>
    </row>
    <row r="7761" spans="1:3" x14ac:dyDescent="0.2">
      <c r="A7761" t="s">
        <v>483</v>
      </c>
      <c r="B7761" s="1">
        <v>43405</v>
      </c>
      <c r="C7761">
        <v>441.72</v>
      </c>
    </row>
    <row r="7762" spans="1:3" x14ac:dyDescent="0.2">
      <c r="A7762" t="s">
        <v>321</v>
      </c>
      <c r="B7762" s="1">
        <v>43405</v>
      </c>
      <c r="C7762">
        <v>186.32</v>
      </c>
    </row>
    <row r="7763" spans="1:3" x14ac:dyDescent="0.2">
      <c r="A7763" t="s">
        <v>383</v>
      </c>
      <c r="B7763" s="1">
        <v>43405</v>
      </c>
      <c r="C7763">
        <v>37.9</v>
      </c>
    </row>
    <row r="7764" spans="1:3" x14ac:dyDescent="0.2">
      <c r="A7764" t="s">
        <v>46</v>
      </c>
      <c r="B7764" s="1">
        <v>43405</v>
      </c>
      <c r="C7764">
        <v>62.2</v>
      </c>
    </row>
    <row r="7765" spans="1:3" x14ac:dyDescent="0.2">
      <c r="A7765" t="s">
        <v>324</v>
      </c>
      <c r="B7765" s="1">
        <v>43405</v>
      </c>
      <c r="C7765">
        <v>123.17</v>
      </c>
    </row>
    <row r="7766" spans="1:3" x14ac:dyDescent="0.2">
      <c r="A7766" t="s">
        <v>12</v>
      </c>
      <c r="B7766" s="1">
        <v>43405</v>
      </c>
      <c r="C7766">
        <v>242.78</v>
      </c>
    </row>
    <row r="7767" spans="1:3" x14ac:dyDescent="0.2">
      <c r="A7767" t="s">
        <v>12</v>
      </c>
      <c r="B7767" s="1">
        <v>43405</v>
      </c>
      <c r="C7767">
        <v>200.59</v>
      </c>
    </row>
    <row r="7768" spans="1:3" x14ac:dyDescent="0.2">
      <c r="A7768" t="s">
        <v>11438</v>
      </c>
      <c r="B7768" s="1">
        <v>43405</v>
      </c>
      <c r="C7768">
        <v>1882.83</v>
      </c>
    </row>
    <row r="7769" spans="1:3" x14ac:dyDescent="0.2">
      <c r="A7769" t="s">
        <v>482</v>
      </c>
      <c r="B7769" s="1">
        <v>43405</v>
      </c>
      <c r="C7769">
        <v>517.76</v>
      </c>
    </row>
    <row r="7770" spans="1:3" x14ac:dyDescent="0.2">
      <c r="A7770" t="s">
        <v>436</v>
      </c>
      <c r="B7770" s="1">
        <v>43405</v>
      </c>
      <c r="C7770">
        <v>633.76</v>
      </c>
    </row>
    <row r="7771" spans="1:3" x14ac:dyDescent="0.2">
      <c r="A7771" t="s">
        <v>201</v>
      </c>
      <c r="B7771" s="1">
        <v>43405</v>
      </c>
      <c r="C7771">
        <v>1318.77</v>
      </c>
    </row>
    <row r="7772" spans="1:3" x14ac:dyDescent="0.2">
      <c r="A7772" t="s">
        <v>347</v>
      </c>
      <c r="B7772" s="1">
        <v>43405</v>
      </c>
      <c r="C7772">
        <v>248.55</v>
      </c>
    </row>
    <row r="7773" spans="1:3" x14ac:dyDescent="0.2">
      <c r="A7773" t="s">
        <v>15595</v>
      </c>
      <c r="B7773" s="1">
        <v>43405</v>
      </c>
      <c r="C7773">
        <v>190.01</v>
      </c>
    </row>
    <row r="7774" spans="1:3" x14ac:dyDescent="0.2">
      <c r="A7774" t="s">
        <v>26053</v>
      </c>
      <c r="B7774" s="1">
        <v>43405</v>
      </c>
      <c r="C7774">
        <v>2177.13</v>
      </c>
    </row>
    <row r="7775" spans="1:3" x14ac:dyDescent="0.2">
      <c r="A7775" t="s">
        <v>534</v>
      </c>
      <c r="B7775" s="1">
        <v>43405</v>
      </c>
      <c r="C7775">
        <v>13612.1</v>
      </c>
    </row>
    <row r="7776" spans="1:3" x14ac:dyDescent="0.2">
      <c r="A7776" t="s">
        <v>11705</v>
      </c>
      <c r="B7776" s="1">
        <v>43405</v>
      </c>
      <c r="C7776">
        <v>6860.8</v>
      </c>
    </row>
    <row r="7777" spans="1:3" x14ac:dyDescent="0.2">
      <c r="A7777" t="s">
        <v>15595</v>
      </c>
      <c r="B7777" s="1">
        <v>43405</v>
      </c>
      <c r="C7777">
        <v>63.34</v>
      </c>
    </row>
    <row r="7778" spans="1:3" x14ac:dyDescent="0.2">
      <c r="A7778" t="s">
        <v>176</v>
      </c>
      <c r="B7778" s="1">
        <v>43405</v>
      </c>
      <c r="C7778">
        <v>3055.34</v>
      </c>
    </row>
    <row r="7779" spans="1:3" x14ac:dyDescent="0.2">
      <c r="A7779" t="s">
        <v>147</v>
      </c>
      <c r="B7779" s="1">
        <v>43405</v>
      </c>
      <c r="C7779">
        <v>1160.93</v>
      </c>
    </row>
    <row r="7780" spans="1:3" x14ac:dyDescent="0.2">
      <c r="A7780" t="s">
        <v>147</v>
      </c>
      <c r="B7780" s="1">
        <v>43405</v>
      </c>
      <c r="C7780">
        <v>673.51</v>
      </c>
    </row>
    <row r="7781" spans="1:3" x14ac:dyDescent="0.2">
      <c r="A7781" t="s">
        <v>4663</v>
      </c>
      <c r="B7781" s="1">
        <v>43405</v>
      </c>
      <c r="C7781">
        <v>2442</v>
      </c>
    </row>
    <row r="7782" spans="1:3" x14ac:dyDescent="0.2">
      <c r="A7782" t="s">
        <v>26054</v>
      </c>
      <c r="B7782" s="1">
        <v>43405</v>
      </c>
      <c r="C7782">
        <v>779.04</v>
      </c>
    </row>
    <row r="7783" spans="1:3" x14ac:dyDescent="0.2">
      <c r="A7783" t="s">
        <v>2</v>
      </c>
      <c r="B7783" s="1">
        <v>43405</v>
      </c>
      <c r="C7783">
        <v>3068.58</v>
      </c>
    </row>
    <row r="7784" spans="1:3" x14ac:dyDescent="0.2">
      <c r="A7784" t="s">
        <v>534</v>
      </c>
      <c r="B7784" s="1">
        <v>43405</v>
      </c>
      <c r="C7784">
        <v>2525.3000000000002</v>
      </c>
    </row>
    <row r="7785" spans="1:3" x14ac:dyDescent="0.2">
      <c r="A7785" t="s">
        <v>18634</v>
      </c>
      <c r="B7785" s="1">
        <v>43406</v>
      </c>
      <c r="C7785">
        <v>1817.99</v>
      </c>
    </row>
    <row r="7786" spans="1:3" x14ac:dyDescent="0.2">
      <c r="A7786" t="s">
        <v>2842</v>
      </c>
      <c r="B7786" s="1">
        <v>43406</v>
      </c>
      <c r="C7786">
        <v>445.72</v>
      </c>
    </row>
    <row r="7787" spans="1:3" x14ac:dyDescent="0.2">
      <c r="A7787" t="s">
        <v>3</v>
      </c>
      <c r="B7787" s="1">
        <v>43406</v>
      </c>
      <c r="C7787">
        <v>44</v>
      </c>
    </row>
    <row r="7788" spans="1:3" x14ac:dyDescent="0.2">
      <c r="A7788" t="s">
        <v>934</v>
      </c>
      <c r="B7788" s="1">
        <v>43406</v>
      </c>
      <c r="C7788">
        <v>536.30999999999995</v>
      </c>
    </row>
    <row r="7789" spans="1:3" x14ac:dyDescent="0.2">
      <c r="A7789" t="s">
        <v>1204</v>
      </c>
      <c r="B7789" s="1">
        <v>43406</v>
      </c>
      <c r="C7789">
        <v>300.58</v>
      </c>
    </row>
    <row r="7790" spans="1:3" x14ac:dyDescent="0.2">
      <c r="A7790" t="s">
        <v>12294</v>
      </c>
      <c r="B7790" s="1">
        <v>43406</v>
      </c>
      <c r="C7790">
        <v>912.61</v>
      </c>
    </row>
    <row r="7791" spans="1:3" x14ac:dyDescent="0.2">
      <c r="A7791" t="s">
        <v>25151</v>
      </c>
      <c r="B7791" s="1">
        <v>43406</v>
      </c>
      <c r="C7791">
        <v>234</v>
      </c>
    </row>
    <row r="7792" spans="1:3" x14ac:dyDescent="0.2">
      <c r="A7792" t="s">
        <v>17121</v>
      </c>
      <c r="B7792" s="1">
        <v>43406</v>
      </c>
      <c r="C7792">
        <v>262.5</v>
      </c>
    </row>
    <row r="7793" spans="1:3" x14ac:dyDescent="0.2">
      <c r="A7793" t="s">
        <v>2055</v>
      </c>
      <c r="B7793" s="1">
        <v>43409</v>
      </c>
      <c r="C7793">
        <v>391.5</v>
      </c>
    </row>
    <row r="7794" spans="1:3" x14ac:dyDescent="0.2">
      <c r="A7794" t="s">
        <v>9190</v>
      </c>
      <c r="B7794" s="1">
        <v>43409</v>
      </c>
      <c r="C7794">
        <v>1102.5</v>
      </c>
    </row>
    <row r="7795" spans="1:3" x14ac:dyDescent="0.2">
      <c r="A7795" t="s">
        <v>236</v>
      </c>
      <c r="B7795" s="1">
        <v>43409</v>
      </c>
      <c r="C7795">
        <v>205.88</v>
      </c>
    </row>
    <row r="7796" spans="1:3" x14ac:dyDescent="0.2">
      <c r="A7796" t="s">
        <v>16864</v>
      </c>
      <c r="B7796" s="1">
        <v>43409</v>
      </c>
      <c r="C7796">
        <v>160.69999999999999</v>
      </c>
    </row>
    <row r="7797" spans="1:3" x14ac:dyDescent="0.2">
      <c r="A7797" t="s">
        <v>722</v>
      </c>
      <c r="B7797" s="1">
        <v>43409</v>
      </c>
      <c r="C7797">
        <v>47.97</v>
      </c>
    </row>
    <row r="7798" spans="1:3" x14ac:dyDescent="0.2">
      <c r="A7798" t="s">
        <v>286</v>
      </c>
      <c r="B7798" s="1">
        <v>43409</v>
      </c>
      <c r="C7798">
        <v>546.69000000000005</v>
      </c>
    </row>
    <row r="7799" spans="1:3" x14ac:dyDescent="0.2">
      <c r="A7799" t="s">
        <v>26051</v>
      </c>
      <c r="B7799" s="1">
        <v>43409</v>
      </c>
      <c r="C7799">
        <v>51.95</v>
      </c>
    </row>
    <row r="7800" spans="1:3" x14ac:dyDescent="0.2">
      <c r="A7800" t="s">
        <v>26052</v>
      </c>
      <c r="B7800" s="1">
        <v>43409</v>
      </c>
      <c r="C7800">
        <v>51.95</v>
      </c>
    </row>
    <row r="7801" spans="1:3" x14ac:dyDescent="0.2">
      <c r="A7801" t="s">
        <v>184</v>
      </c>
      <c r="B7801" s="1">
        <v>43409</v>
      </c>
      <c r="C7801">
        <v>41.5</v>
      </c>
    </row>
    <row r="7802" spans="1:3" x14ac:dyDescent="0.2">
      <c r="A7802" t="s">
        <v>12</v>
      </c>
      <c r="B7802" s="1">
        <v>43409</v>
      </c>
      <c r="C7802">
        <v>16.45</v>
      </c>
    </row>
    <row r="7803" spans="1:3" x14ac:dyDescent="0.2">
      <c r="A7803" t="s">
        <v>14</v>
      </c>
      <c r="B7803" s="1">
        <v>43409</v>
      </c>
      <c r="C7803">
        <v>640.64</v>
      </c>
    </row>
    <row r="7804" spans="1:3" x14ac:dyDescent="0.2">
      <c r="A7804" t="s">
        <v>383</v>
      </c>
      <c r="B7804" s="1">
        <v>43409</v>
      </c>
      <c r="C7804">
        <v>34.880000000000003</v>
      </c>
    </row>
    <row r="7805" spans="1:3" x14ac:dyDescent="0.2">
      <c r="A7805" t="s">
        <v>16960</v>
      </c>
      <c r="B7805" s="1">
        <v>43409</v>
      </c>
      <c r="C7805">
        <v>6929.7</v>
      </c>
    </row>
    <row r="7806" spans="1:3" x14ac:dyDescent="0.2">
      <c r="A7806" t="s">
        <v>3</v>
      </c>
      <c r="B7806" s="1">
        <v>43409</v>
      </c>
      <c r="C7806">
        <v>16</v>
      </c>
    </row>
    <row r="7807" spans="1:3" x14ac:dyDescent="0.2">
      <c r="A7807" t="s">
        <v>715</v>
      </c>
      <c r="B7807" s="1">
        <v>43409</v>
      </c>
      <c r="C7807">
        <v>163.85</v>
      </c>
    </row>
    <row r="7808" spans="1:3" x14ac:dyDescent="0.2">
      <c r="A7808" t="s">
        <v>25725</v>
      </c>
      <c r="B7808" s="1">
        <v>43409</v>
      </c>
      <c r="C7808">
        <v>140.85</v>
      </c>
    </row>
    <row r="7809" spans="1:3" x14ac:dyDescent="0.2">
      <c r="A7809" t="s">
        <v>25508</v>
      </c>
      <c r="B7809" s="1">
        <v>43409</v>
      </c>
      <c r="C7809">
        <v>301.60000000000002</v>
      </c>
    </row>
    <row r="7810" spans="1:3" x14ac:dyDescent="0.2">
      <c r="A7810" t="s">
        <v>20401</v>
      </c>
      <c r="B7810" s="1">
        <v>43409</v>
      </c>
      <c r="C7810">
        <v>110.95</v>
      </c>
    </row>
    <row r="7811" spans="1:3" x14ac:dyDescent="0.2">
      <c r="A7811" t="s">
        <v>3762</v>
      </c>
      <c r="B7811" s="1">
        <v>43409</v>
      </c>
      <c r="C7811">
        <v>2900.72</v>
      </c>
    </row>
    <row r="7812" spans="1:3" x14ac:dyDescent="0.2">
      <c r="A7812" t="s">
        <v>534</v>
      </c>
      <c r="B7812" s="1">
        <v>43409</v>
      </c>
      <c r="C7812">
        <v>973.64</v>
      </c>
    </row>
    <row r="7813" spans="1:3" x14ac:dyDescent="0.2">
      <c r="A7813" t="s">
        <v>20732</v>
      </c>
      <c r="B7813" s="1">
        <v>43409</v>
      </c>
      <c r="C7813">
        <v>60</v>
      </c>
    </row>
    <row r="7814" spans="1:3" x14ac:dyDescent="0.2">
      <c r="A7814" t="s">
        <v>12294</v>
      </c>
      <c r="B7814" s="1">
        <v>43409</v>
      </c>
      <c r="C7814">
        <v>1109.7</v>
      </c>
    </row>
    <row r="7815" spans="1:3" x14ac:dyDescent="0.2">
      <c r="A7815" t="s">
        <v>383</v>
      </c>
      <c r="B7815" s="1">
        <v>43409</v>
      </c>
      <c r="C7815">
        <v>37.9</v>
      </c>
    </row>
    <row r="7816" spans="1:3" x14ac:dyDescent="0.2">
      <c r="A7816" t="s">
        <v>6139</v>
      </c>
      <c r="B7816" s="1">
        <v>43409</v>
      </c>
      <c r="C7816">
        <v>483.69</v>
      </c>
    </row>
    <row r="7817" spans="1:3" x14ac:dyDescent="0.2">
      <c r="A7817" t="s">
        <v>12</v>
      </c>
      <c r="B7817" s="1">
        <v>43409</v>
      </c>
      <c r="C7817">
        <v>244.51</v>
      </c>
    </row>
    <row r="7818" spans="1:3" x14ac:dyDescent="0.2">
      <c r="A7818" t="s">
        <v>12</v>
      </c>
      <c r="B7818" s="1">
        <v>43409</v>
      </c>
      <c r="C7818">
        <v>583.37</v>
      </c>
    </row>
    <row r="7819" spans="1:3" x14ac:dyDescent="0.2">
      <c r="A7819" t="s">
        <v>15411</v>
      </c>
      <c r="B7819" s="1">
        <v>43409</v>
      </c>
      <c r="C7819">
        <v>419.6</v>
      </c>
    </row>
    <row r="7820" spans="1:3" x14ac:dyDescent="0.2">
      <c r="A7820" t="s">
        <v>171</v>
      </c>
      <c r="B7820" s="1">
        <v>43409</v>
      </c>
      <c r="C7820">
        <v>1291.8499999999999</v>
      </c>
    </row>
    <row r="7821" spans="1:3" x14ac:dyDescent="0.2">
      <c r="A7821" t="s">
        <v>591</v>
      </c>
      <c r="B7821" s="1">
        <v>43409</v>
      </c>
      <c r="C7821">
        <v>570.53</v>
      </c>
    </row>
    <row r="7822" spans="1:3" x14ac:dyDescent="0.2">
      <c r="A7822" t="s">
        <v>12</v>
      </c>
      <c r="B7822" s="1">
        <v>43409</v>
      </c>
      <c r="C7822">
        <v>103.11</v>
      </c>
    </row>
    <row r="7823" spans="1:3" x14ac:dyDescent="0.2">
      <c r="A7823" t="s">
        <v>383</v>
      </c>
      <c r="B7823" s="1">
        <v>43409</v>
      </c>
      <c r="C7823">
        <v>65.98</v>
      </c>
    </row>
    <row r="7824" spans="1:3" x14ac:dyDescent="0.2">
      <c r="A7824" t="s">
        <v>280</v>
      </c>
      <c r="B7824" s="1">
        <v>43409</v>
      </c>
      <c r="C7824">
        <v>286.12</v>
      </c>
    </row>
    <row r="7825" spans="1:3" x14ac:dyDescent="0.2">
      <c r="A7825" t="s">
        <v>232</v>
      </c>
      <c r="B7825" s="1">
        <v>43409</v>
      </c>
      <c r="C7825">
        <v>578.83000000000004</v>
      </c>
    </row>
    <row r="7826" spans="1:3" x14ac:dyDescent="0.2">
      <c r="A7826" t="s">
        <v>232</v>
      </c>
      <c r="B7826" s="1">
        <v>43409</v>
      </c>
      <c r="C7826">
        <v>188.93</v>
      </c>
    </row>
    <row r="7827" spans="1:3" x14ac:dyDescent="0.2">
      <c r="A7827" t="s">
        <v>1161</v>
      </c>
      <c r="B7827" s="1">
        <v>43409</v>
      </c>
      <c r="C7827">
        <v>107.77</v>
      </c>
    </row>
    <row r="7828" spans="1:3" x14ac:dyDescent="0.2">
      <c r="A7828" t="s">
        <v>1161</v>
      </c>
      <c r="B7828" s="1">
        <v>43409</v>
      </c>
      <c r="C7828">
        <v>388.57</v>
      </c>
    </row>
    <row r="7829" spans="1:3" x14ac:dyDescent="0.2">
      <c r="A7829" t="s">
        <v>374</v>
      </c>
      <c r="B7829" s="1">
        <v>43410</v>
      </c>
      <c r="C7829">
        <v>200.8</v>
      </c>
    </row>
    <row r="7830" spans="1:3" x14ac:dyDescent="0.2">
      <c r="A7830" t="s">
        <v>374</v>
      </c>
      <c r="B7830" s="1">
        <v>43410</v>
      </c>
      <c r="C7830">
        <v>505.67</v>
      </c>
    </row>
    <row r="7831" spans="1:3" x14ac:dyDescent="0.2">
      <c r="A7831" t="s">
        <v>1719</v>
      </c>
      <c r="B7831" s="1">
        <v>43410</v>
      </c>
      <c r="C7831">
        <v>30</v>
      </c>
    </row>
    <row r="7832" spans="1:3" x14ac:dyDescent="0.2">
      <c r="A7832" t="s">
        <v>21729</v>
      </c>
      <c r="B7832" s="1">
        <v>43410</v>
      </c>
      <c r="C7832">
        <v>323.76</v>
      </c>
    </row>
    <row r="7833" spans="1:3" x14ac:dyDescent="0.2">
      <c r="A7833" t="s">
        <v>1719</v>
      </c>
      <c r="B7833" s="1">
        <v>43410</v>
      </c>
      <c r="C7833">
        <v>434.03</v>
      </c>
    </row>
    <row r="7834" spans="1:3" x14ac:dyDescent="0.2">
      <c r="A7834" t="s">
        <v>349</v>
      </c>
      <c r="B7834" s="1">
        <v>43410</v>
      </c>
      <c r="C7834">
        <v>315.19</v>
      </c>
    </row>
    <row r="7835" spans="1:3" x14ac:dyDescent="0.2">
      <c r="A7835" t="s">
        <v>44</v>
      </c>
      <c r="B7835" s="1">
        <v>43410</v>
      </c>
      <c r="C7835">
        <v>224.75</v>
      </c>
    </row>
    <row r="7836" spans="1:3" x14ac:dyDescent="0.2">
      <c r="A7836" t="s">
        <v>3762</v>
      </c>
      <c r="B7836" s="1">
        <v>43410</v>
      </c>
      <c r="C7836">
        <v>468.98</v>
      </c>
    </row>
    <row r="7837" spans="1:3" x14ac:dyDescent="0.2">
      <c r="A7837" t="s">
        <v>9005</v>
      </c>
      <c r="B7837" s="1">
        <v>43410</v>
      </c>
      <c r="C7837">
        <v>738.89</v>
      </c>
    </row>
    <row r="7838" spans="1:3" x14ac:dyDescent="0.2">
      <c r="A7838" t="s">
        <v>2197</v>
      </c>
      <c r="B7838" s="1">
        <v>43410</v>
      </c>
      <c r="C7838">
        <v>226.35</v>
      </c>
    </row>
    <row r="7839" spans="1:3" x14ac:dyDescent="0.2">
      <c r="A7839" t="s">
        <v>943</v>
      </c>
      <c r="B7839" s="1">
        <v>43410</v>
      </c>
      <c r="C7839">
        <v>532.57000000000005</v>
      </c>
    </row>
    <row r="7840" spans="1:3" x14ac:dyDescent="0.2">
      <c r="A7840" t="s">
        <v>3</v>
      </c>
      <c r="B7840" s="1">
        <v>43410</v>
      </c>
      <c r="C7840">
        <v>70</v>
      </c>
    </row>
    <row r="7841" spans="1:3" x14ac:dyDescent="0.2">
      <c r="A7841" t="s">
        <v>5162</v>
      </c>
      <c r="B7841" s="1">
        <v>43410</v>
      </c>
      <c r="C7841">
        <v>219.68</v>
      </c>
    </row>
    <row r="7842" spans="1:3" x14ac:dyDescent="0.2">
      <c r="A7842" t="s">
        <v>26050</v>
      </c>
      <c r="B7842" s="1">
        <v>43410</v>
      </c>
      <c r="C7842">
        <v>59.9</v>
      </c>
    </row>
    <row r="7843" spans="1:3" x14ac:dyDescent="0.2">
      <c r="A7843" t="s">
        <v>46</v>
      </c>
      <c r="B7843" s="1">
        <v>43410</v>
      </c>
      <c r="C7843">
        <v>394.31</v>
      </c>
    </row>
    <row r="7844" spans="1:3" x14ac:dyDescent="0.2">
      <c r="A7844" t="s">
        <v>257</v>
      </c>
      <c r="B7844" s="1">
        <v>43410</v>
      </c>
      <c r="C7844">
        <v>2331.98</v>
      </c>
    </row>
    <row r="7845" spans="1:3" x14ac:dyDescent="0.2">
      <c r="A7845" t="s">
        <v>4846</v>
      </c>
      <c r="B7845" s="1">
        <v>43410</v>
      </c>
      <c r="C7845">
        <v>268.08</v>
      </c>
    </row>
    <row r="7846" spans="1:3" x14ac:dyDescent="0.2">
      <c r="A7846" t="s">
        <v>16960</v>
      </c>
      <c r="B7846" s="1">
        <v>43410</v>
      </c>
      <c r="C7846">
        <v>41.11</v>
      </c>
    </row>
    <row r="7847" spans="1:3" x14ac:dyDescent="0.2">
      <c r="A7847" t="s">
        <v>16960</v>
      </c>
      <c r="B7847" s="1">
        <v>43410</v>
      </c>
      <c r="C7847">
        <v>9.85</v>
      </c>
    </row>
    <row r="7848" spans="1:3" x14ac:dyDescent="0.2">
      <c r="A7848" t="s">
        <v>396</v>
      </c>
      <c r="B7848" s="1">
        <v>43410</v>
      </c>
      <c r="C7848">
        <v>62.67</v>
      </c>
    </row>
    <row r="7849" spans="1:3" x14ac:dyDescent="0.2">
      <c r="A7849" t="s">
        <v>383</v>
      </c>
      <c r="B7849" s="1">
        <v>43410</v>
      </c>
      <c r="C7849">
        <v>37.9</v>
      </c>
    </row>
    <row r="7850" spans="1:3" x14ac:dyDescent="0.2">
      <c r="A7850" t="s">
        <v>11496</v>
      </c>
      <c r="B7850" s="1">
        <v>43411</v>
      </c>
      <c r="C7850">
        <v>36.9</v>
      </c>
    </row>
    <row r="7851" spans="1:3" x14ac:dyDescent="0.2">
      <c r="A7851" t="s">
        <v>9843</v>
      </c>
      <c r="B7851" s="1">
        <v>43411</v>
      </c>
      <c r="C7851">
        <v>87.5</v>
      </c>
    </row>
    <row r="7852" spans="1:3" x14ac:dyDescent="0.2">
      <c r="A7852" t="s">
        <v>10951</v>
      </c>
      <c r="B7852" s="1">
        <v>43411</v>
      </c>
      <c r="C7852">
        <v>38.85</v>
      </c>
    </row>
    <row r="7853" spans="1:3" x14ac:dyDescent="0.2">
      <c r="A7853" t="s">
        <v>831</v>
      </c>
      <c r="B7853" s="1">
        <v>43411</v>
      </c>
      <c r="C7853">
        <v>976.35</v>
      </c>
    </row>
    <row r="7854" spans="1:3" x14ac:dyDescent="0.2">
      <c r="A7854" t="s">
        <v>21129</v>
      </c>
      <c r="B7854" s="1">
        <v>43411</v>
      </c>
      <c r="C7854">
        <v>72</v>
      </c>
    </row>
    <row r="7855" spans="1:3" x14ac:dyDescent="0.2">
      <c r="A7855" t="s">
        <v>18597</v>
      </c>
      <c r="B7855" s="1">
        <v>43411</v>
      </c>
      <c r="C7855">
        <v>349.1</v>
      </c>
    </row>
    <row r="7856" spans="1:3" x14ac:dyDescent="0.2">
      <c r="A7856" t="s">
        <v>4006</v>
      </c>
      <c r="B7856" s="1">
        <v>43411</v>
      </c>
      <c r="C7856">
        <v>59</v>
      </c>
    </row>
    <row r="7857" spans="1:3" x14ac:dyDescent="0.2">
      <c r="A7857" t="s">
        <v>321</v>
      </c>
      <c r="B7857" s="1">
        <v>43411</v>
      </c>
      <c r="C7857">
        <v>501.69</v>
      </c>
    </row>
    <row r="7858" spans="1:3" x14ac:dyDescent="0.2">
      <c r="A7858" t="s">
        <v>383</v>
      </c>
      <c r="B7858" s="1">
        <v>43411</v>
      </c>
      <c r="C7858">
        <v>876.04</v>
      </c>
    </row>
    <row r="7859" spans="1:3" x14ac:dyDescent="0.2">
      <c r="A7859" t="s">
        <v>18551</v>
      </c>
      <c r="B7859" s="1">
        <v>43411</v>
      </c>
      <c r="C7859">
        <v>438.02</v>
      </c>
    </row>
    <row r="7860" spans="1:3" x14ac:dyDescent="0.2">
      <c r="A7860" t="s">
        <v>18551</v>
      </c>
      <c r="B7860" s="1">
        <v>43411</v>
      </c>
      <c r="C7860">
        <v>219.01</v>
      </c>
    </row>
    <row r="7861" spans="1:3" x14ac:dyDescent="0.2">
      <c r="A7861" t="s">
        <v>16960</v>
      </c>
      <c r="B7861" s="1">
        <v>43411</v>
      </c>
      <c r="C7861">
        <v>479.7</v>
      </c>
    </row>
    <row r="7862" spans="1:3" x14ac:dyDescent="0.2">
      <c r="A7862" t="s">
        <v>326</v>
      </c>
      <c r="B7862" s="1">
        <v>43411</v>
      </c>
      <c r="C7862">
        <v>120.92</v>
      </c>
    </row>
    <row r="7863" spans="1:3" x14ac:dyDescent="0.2">
      <c r="A7863" t="s">
        <v>15740</v>
      </c>
      <c r="B7863" s="1">
        <v>43411</v>
      </c>
      <c r="C7863">
        <v>60</v>
      </c>
    </row>
    <row r="7864" spans="1:3" x14ac:dyDescent="0.2">
      <c r="A7864" t="s">
        <v>727</v>
      </c>
      <c r="B7864" s="1">
        <v>43411</v>
      </c>
      <c r="C7864">
        <v>1416.78</v>
      </c>
    </row>
    <row r="7865" spans="1:3" x14ac:dyDescent="0.2">
      <c r="A7865" t="s">
        <v>2613</v>
      </c>
      <c r="B7865" s="1">
        <v>43411</v>
      </c>
      <c r="C7865">
        <v>147.51</v>
      </c>
    </row>
    <row r="7866" spans="1:3" x14ac:dyDescent="0.2">
      <c r="A7866" t="s">
        <v>5955</v>
      </c>
      <c r="B7866" s="1">
        <v>43411</v>
      </c>
      <c r="C7866">
        <v>674.34</v>
      </c>
    </row>
    <row r="7867" spans="1:3" x14ac:dyDescent="0.2">
      <c r="A7867" t="s">
        <v>1753</v>
      </c>
      <c r="B7867" s="1">
        <v>43411</v>
      </c>
      <c r="C7867">
        <v>40.42</v>
      </c>
    </row>
    <row r="7868" spans="1:3" x14ac:dyDescent="0.2">
      <c r="A7868" t="s">
        <v>2980</v>
      </c>
      <c r="B7868" s="1">
        <v>43411</v>
      </c>
      <c r="C7868">
        <v>2397</v>
      </c>
    </row>
    <row r="7869" spans="1:3" x14ac:dyDescent="0.2">
      <c r="A7869" t="s">
        <v>119</v>
      </c>
      <c r="B7869" s="1">
        <v>43411</v>
      </c>
      <c r="C7869">
        <v>1646.16</v>
      </c>
    </row>
    <row r="7870" spans="1:3" x14ac:dyDescent="0.2">
      <c r="A7870" t="s">
        <v>12</v>
      </c>
      <c r="B7870" s="1">
        <v>43411</v>
      </c>
      <c r="C7870">
        <v>153.88999999999999</v>
      </c>
    </row>
    <row r="7871" spans="1:3" x14ac:dyDescent="0.2">
      <c r="A7871" t="s">
        <v>120</v>
      </c>
      <c r="B7871" s="1">
        <v>43411</v>
      </c>
      <c r="C7871">
        <v>204.26</v>
      </c>
    </row>
    <row r="7872" spans="1:3" x14ac:dyDescent="0.2">
      <c r="A7872" t="s">
        <v>120</v>
      </c>
      <c r="B7872" s="1">
        <v>43411</v>
      </c>
      <c r="C7872">
        <v>19.75</v>
      </c>
    </row>
    <row r="7873" spans="1:3" x14ac:dyDescent="0.2">
      <c r="A7873" t="s">
        <v>549</v>
      </c>
      <c r="B7873" s="1">
        <v>43411</v>
      </c>
      <c r="C7873">
        <v>40.729999999999997</v>
      </c>
    </row>
    <row r="7874" spans="1:3" x14ac:dyDescent="0.2">
      <c r="A7874" t="s">
        <v>485</v>
      </c>
      <c r="B7874" s="1">
        <v>43411</v>
      </c>
      <c r="C7874">
        <v>813.44</v>
      </c>
    </row>
    <row r="7875" spans="1:3" x14ac:dyDescent="0.2">
      <c r="A7875" t="s">
        <v>7822</v>
      </c>
      <c r="B7875" s="1">
        <v>43411</v>
      </c>
      <c r="C7875">
        <v>24.75</v>
      </c>
    </row>
    <row r="7876" spans="1:3" x14ac:dyDescent="0.2">
      <c r="A7876" t="s">
        <v>7822</v>
      </c>
      <c r="B7876" s="1">
        <v>43411</v>
      </c>
      <c r="C7876">
        <v>81.98</v>
      </c>
    </row>
    <row r="7877" spans="1:3" x14ac:dyDescent="0.2">
      <c r="A7877" t="s">
        <v>7822</v>
      </c>
      <c r="B7877" s="1">
        <v>43411</v>
      </c>
      <c r="C7877">
        <v>72.459999999999994</v>
      </c>
    </row>
    <row r="7878" spans="1:3" x14ac:dyDescent="0.2">
      <c r="A7878" t="s">
        <v>7822</v>
      </c>
      <c r="B7878" s="1">
        <v>43411</v>
      </c>
      <c r="C7878">
        <v>69.75</v>
      </c>
    </row>
    <row r="7879" spans="1:3" x14ac:dyDescent="0.2">
      <c r="A7879" t="s">
        <v>16317</v>
      </c>
      <c r="B7879" s="1">
        <v>43411</v>
      </c>
      <c r="C7879">
        <v>80</v>
      </c>
    </row>
    <row r="7880" spans="1:3" x14ac:dyDescent="0.2">
      <c r="A7880" t="s">
        <v>481</v>
      </c>
      <c r="B7880" s="1">
        <v>43411</v>
      </c>
      <c r="C7880">
        <v>177.72</v>
      </c>
    </row>
    <row r="7881" spans="1:3" x14ac:dyDescent="0.2">
      <c r="A7881" t="s">
        <v>12</v>
      </c>
      <c r="B7881" s="1">
        <v>43411</v>
      </c>
      <c r="C7881">
        <v>98.64</v>
      </c>
    </row>
    <row r="7882" spans="1:3" x14ac:dyDescent="0.2">
      <c r="A7882" t="s">
        <v>6139</v>
      </c>
      <c r="B7882" s="1">
        <v>43412</v>
      </c>
      <c r="C7882">
        <v>603.62</v>
      </c>
    </row>
    <row r="7883" spans="1:3" x14ac:dyDescent="0.2">
      <c r="A7883" t="s">
        <v>3</v>
      </c>
      <c r="B7883" s="1">
        <v>43412</v>
      </c>
      <c r="C7883">
        <v>155</v>
      </c>
    </row>
    <row r="7884" spans="1:3" x14ac:dyDescent="0.2">
      <c r="A7884" t="s">
        <v>6139</v>
      </c>
      <c r="B7884" s="1">
        <v>43412</v>
      </c>
      <c r="C7884">
        <v>335.66</v>
      </c>
    </row>
    <row r="7885" spans="1:3" x14ac:dyDescent="0.2">
      <c r="A7885" t="s">
        <v>6139</v>
      </c>
      <c r="B7885" s="1">
        <v>43412</v>
      </c>
      <c r="C7885">
        <v>1218.3</v>
      </c>
    </row>
    <row r="7886" spans="1:3" x14ac:dyDescent="0.2">
      <c r="A7886" t="s">
        <v>6139</v>
      </c>
      <c r="B7886" s="1">
        <v>43412</v>
      </c>
      <c r="C7886">
        <v>341.15</v>
      </c>
    </row>
    <row r="7887" spans="1:3" x14ac:dyDescent="0.2">
      <c r="A7887" t="s">
        <v>6139</v>
      </c>
      <c r="B7887" s="1">
        <v>43412</v>
      </c>
      <c r="C7887">
        <v>560.23</v>
      </c>
    </row>
    <row r="7888" spans="1:3" x14ac:dyDescent="0.2">
      <c r="A7888" t="s">
        <v>146</v>
      </c>
      <c r="B7888" s="1">
        <v>43412</v>
      </c>
      <c r="C7888">
        <v>1204.78</v>
      </c>
    </row>
    <row r="7889" spans="1:3" x14ac:dyDescent="0.2">
      <c r="A7889" t="s">
        <v>1568</v>
      </c>
      <c r="B7889" s="1">
        <v>43412</v>
      </c>
      <c r="C7889">
        <v>479.4</v>
      </c>
    </row>
    <row r="7890" spans="1:3" x14ac:dyDescent="0.2">
      <c r="A7890" t="s">
        <v>5097</v>
      </c>
      <c r="B7890" s="1">
        <v>43412</v>
      </c>
      <c r="C7890">
        <v>70.5</v>
      </c>
    </row>
    <row r="7891" spans="1:3" x14ac:dyDescent="0.2">
      <c r="A7891" t="s">
        <v>44</v>
      </c>
      <c r="B7891" s="1">
        <v>43412</v>
      </c>
      <c r="C7891">
        <v>381.37</v>
      </c>
    </row>
    <row r="7892" spans="1:3" x14ac:dyDescent="0.2">
      <c r="A7892" t="s">
        <v>12459</v>
      </c>
      <c r="B7892" s="1">
        <v>43412</v>
      </c>
      <c r="C7892">
        <v>66</v>
      </c>
    </row>
    <row r="7893" spans="1:3" x14ac:dyDescent="0.2">
      <c r="A7893" t="s">
        <v>16960</v>
      </c>
      <c r="B7893" s="1">
        <v>43412</v>
      </c>
      <c r="C7893">
        <v>26.37</v>
      </c>
    </row>
    <row r="7894" spans="1:3" x14ac:dyDescent="0.2">
      <c r="A7894" t="s">
        <v>7297</v>
      </c>
      <c r="B7894" s="1">
        <v>43412</v>
      </c>
      <c r="C7894">
        <v>403.29</v>
      </c>
    </row>
    <row r="7895" spans="1:3" x14ac:dyDescent="0.2">
      <c r="A7895" t="s">
        <v>11</v>
      </c>
      <c r="B7895" s="1">
        <v>43412</v>
      </c>
      <c r="C7895">
        <v>845.02</v>
      </c>
    </row>
    <row r="7896" spans="1:3" x14ac:dyDescent="0.2">
      <c r="A7896" t="s">
        <v>16960</v>
      </c>
      <c r="B7896" s="1">
        <v>43412</v>
      </c>
      <c r="C7896">
        <v>110.7</v>
      </c>
    </row>
    <row r="7897" spans="1:3" x14ac:dyDescent="0.2">
      <c r="A7897" t="s">
        <v>12</v>
      </c>
      <c r="B7897" s="1">
        <v>43412</v>
      </c>
      <c r="C7897">
        <v>156.37</v>
      </c>
    </row>
    <row r="7898" spans="1:3" x14ac:dyDescent="0.2">
      <c r="A7898" t="s">
        <v>16576</v>
      </c>
      <c r="B7898" s="1">
        <v>43413</v>
      </c>
      <c r="C7898">
        <v>51.95</v>
      </c>
    </row>
    <row r="7899" spans="1:3" x14ac:dyDescent="0.2">
      <c r="A7899" t="s">
        <v>950</v>
      </c>
      <c r="B7899" s="1">
        <v>43413</v>
      </c>
      <c r="C7899">
        <v>123.59</v>
      </c>
    </row>
    <row r="7900" spans="1:3" x14ac:dyDescent="0.2">
      <c r="A7900" t="s">
        <v>25196</v>
      </c>
      <c r="B7900" s="1">
        <v>43413</v>
      </c>
      <c r="C7900">
        <v>72.11</v>
      </c>
    </row>
    <row r="7901" spans="1:3" x14ac:dyDescent="0.2">
      <c r="A7901" t="s">
        <v>15848</v>
      </c>
      <c r="B7901" s="1">
        <v>43413</v>
      </c>
      <c r="C7901">
        <v>330.75</v>
      </c>
    </row>
    <row r="7902" spans="1:3" x14ac:dyDescent="0.2">
      <c r="A7902" t="s">
        <v>24829</v>
      </c>
      <c r="B7902" s="1">
        <v>43413</v>
      </c>
      <c r="C7902">
        <v>311.85000000000002</v>
      </c>
    </row>
    <row r="7903" spans="1:3" x14ac:dyDescent="0.2">
      <c r="A7903" t="s">
        <v>18461</v>
      </c>
      <c r="B7903" s="1">
        <v>43413</v>
      </c>
      <c r="C7903">
        <v>60</v>
      </c>
    </row>
    <row r="7904" spans="1:3" x14ac:dyDescent="0.2">
      <c r="A7904" t="s">
        <v>19811</v>
      </c>
      <c r="B7904" s="1">
        <v>43413</v>
      </c>
      <c r="C7904">
        <v>60</v>
      </c>
    </row>
    <row r="7905" spans="1:3" x14ac:dyDescent="0.2">
      <c r="A7905" t="s">
        <v>5955</v>
      </c>
      <c r="B7905" s="1">
        <v>43413</v>
      </c>
      <c r="C7905">
        <v>57.28</v>
      </c>
    </row>
    <row r="7906" spans="1:3" x14ac:dyDescent="0.2">
      <c r="A7906" t="s">
        <v>15624</v>
      </c>
      <c r="B7906" s="1">
        <v>43413</v>
      </c>
      <c r="C7906">
        <v>1064.9100000000001</v>
      </c>
    </row>
    <row r="7907" spans="1:3" x14ac:dyDescent="0.2">
      <c r="A7907" t="s">
        <v>3559</v>
      </c>
      <c r="B7907" s="1">
        <v>43413</v>
      </c>
      <c r="C7907">
        <v>644.67999999999995</v>
      </c>
    </row>
    <row r="7908" spans="1:3" x14ac:dyDescent="0.2">
      <c r="A7908" t="s">
        <v>479</v>
      </c>
      <c r="B7908" s="1">
        <v>43413</v>
      </c>
      <c r="C7908">
        <v>120.3</v>
      </c>
    </row>
    <row r="7909" spans="1:3" x14ac:dyDescent="0.2">
      <c r="A7909" t="s">
        <v>5313</v>
      </c>
      <c r="B7909" s="1">
        <v>43413</v>
      </c>
      <c r="C7909">
        <v>58.24</v>
      </c>
    </row>
    <row r="7910" spans="1:3" x14ac:dyDescent="0.2">
      <c r="A7910" t="s">
        <v>5955</v>
      </c>
      <c r="B7910" s="1">
        <v>43413</v>
      </c>
      <c r="C7910">
        <v>618.51</v>
      </c>
    </row>
    <row r="7911" spans="1:3" x14ac:dyDescent="0.2">
      <c r="A7911" t="s">
        <v>26049</v>
      </c>
      <c r="B7911" s="1">
        <v>43413</v>
      </c>
      <c r="C7911">
        <v>33.950000000000003</v>
      </c>
    </row>
    <row r="7912" spans="1:3" x14ac:dyDescent="0.2">
      <c r="A7912" t="s">
        <v>25297</v>
      </c>
      <c r="B7912" s="1">
        <v>43413</v>
      </c>
      <c r="C7912">
        <v>22.95</v>
      </c>
    </row>
    <row r="7913" spans="1:3" x14ac:dyDescent="0.2">
      <c r="A7913" t="s">
        <v>12</v>
      </c>
      <c r="B7913" s="1">
        <v>43413</v>
      </c>
      <c r="C7913">
        <v>84.03</v>
      </c>
    </row>
    <row r="7914" spans="1:3" x14ac:dyDescent="0.2">
      <c r="A7914" t="s">
        <v>184</v>
      </c>
      <c r="B7914" s="1">
        <v>43413</v>
      </c>
      <c r="C7914">
        <v>38.25</v>
      </c>
    </row>
    <row r="7915" spans="1:3" x14ac:dyDescent="0.2">
      <c r="A7915" t="s">
        <v>4673</v>
      </c>
      <c r="B7915" s="1">
        <v>43413</v>
      </c>
      <c r="C7915">
        <v>343.52</v>
      </c>
    </row>
    <row r="7916" spans="1:3" x14ac:dyDescent="0.2">
      <c r="A7916" t="s">
        <v>379</v>
      </c>
      <c r="B7916" s="1">
        <v>43413</v>
      </c>
      <c r="C7916">
        <v>3255.61</v>
      </c>
    </row>
    <row r="7917" spans="1:3" x14ac:dyDescent="0.2">
      <c r="A7917" t="s">
        <v>383</v>
      </c>
      <c r="B7917" s="1">
        <v>43413</v>
      </c>
      <c r="C7917">
        <v>37.9</v>
      </c>
    </row>
    <row r="7918" spans="1:3" x14ac:dyDescent="0.2">
      <c r="A7918" t="s">
        <v>3955</v>
      </c>
      <c r="B7918" s="1">
        <v>43416</v>
      </c>
      <c r="C7918">
        <v>57</v>
      </c>
    </row>
    <row r="7919" spans="1:3" x14ac:dyDescent="0.2">
      <c r="A7919" t="s">
        <v>748</v>
      </c>
      <c r="B7919" s="1">
        <v>43416</v>
      </c>
      <c r="C7919">
        <v>181.32</v>
      </c>
    </row>
    <row r="7920" spans="1:3" x14ac:dyDescent="0.2">
      <c r="A7920" t="s">
        <v>18597</v>
      </c>
      <c r="B7920" s="1">
        <v>43416</v>
      </c>
      <c r="C7920">
        <v>41.85</v>
      </c>
    </row>
    <row r="7921" spans="1:3" x14ac:dyDescent="0.2">
      <c r="A7921" t="s">
        <v>25910</v>
      </c>
      <c r="B7921" s="1">
        <v>43416</v>
      </c>
      <c r="C7921">
        <v>60</v>
      </c>
    </row>
    <row r="7922" spans="1:3" x14ac:dyDescent="0.2">
      <c r="A7922" t="s">
        <v>13013</v>
      </c>
      <c r="B7922" s="1">
        <v>43416</v>
      </c>
      <c r="C7922">
        <v>105.39</v>
      </c>
    </row>
    <row r="7923" spans="1:3" x14ac:dyDescent="0.2">
      <c r="A7923" t="s">
        <v>1299</v>
      </c>
      <c r="B7923" s="1">
        <v>43416</v>
      </c>
      <c r="C7923">
        <v>147.51</v>
      </c>
    </row>
    <row r="7924" spans="1:3" x14ac:dyDescent="0.2">
      <c r="A7924" t="s">
        <v>1002</v>
      </c>
      <c r="B7924" s="1">
        <v>43416</v>
      </c>
      <c r="C7924">
        <v>403.26</v>
      </c>
    </row>
    <row r="7925" spans="1:3" x14ac:dyDescent="0.2">
      <c r="A7925" t="s">
        <v>1995</v>
      </c>
      <c r="B7925" s="1">
        <v>43416</v>
      </c>
      <c r="C7925">
        <v>343.83</v>
      </c>
    </row>
    <row r="7926" spans="1:3" x14ac:dyDescent="0.2">
      <c r="A7926" t="s">
        <v>416</v>
      </c>
      <c r="B7926" s="1">
        <v>43416</v>
      </c>
      <c r="C7926">
        <v>278.60000000000002</v>
      </c>
    </row>
    <row r="7927" spans="1:3" x14ac:dyDescent="0.2">
      <c r="A7927" t="s">
        <v>612</v>
      </c>
      <c r="B7927" s="1">
        <v>43416</v>
      </c>
      <c r="C7927">
        <v>138.1</v>
      </c>
    </row>
    <row r="7928" spans="1:3" x14ac:dyDescent="0.2">
      <c r="A7928" t="s">
        <v>26047</v>
      </c>
      <c r="B7928" s="1">
        <v>43416</v>
      </c>
      <c r="C7928">
        <v>64.900000000000006</v>
      </c>
    </row>
    <row r="7929" spans="1:3" x14ac:dyDescent="0.2">
      <c r="A7929" t="s">
        <v>3</v>
      </c>
      <c r="B7929" s="1">
        <v>43416</v>
      </c>
      <c r="C7929">
        <v>47.7</v>
      </c>
    </row>
    <row r="7930" spans="1:3" x14ac:dyDescent="0.2">
      <c r="A7930" t="s">
        <v>11391</v>
      </c>
      <c r="B7930" s="1">
        <v>43416</v>
      </c>
      <c r="C7930">
        <v>196.73</v>
      </c>
    </row>
    <row r="7931" spans="1:3" x14ac:dyDescent="0.2">
      <c r="A7931" t="s">
        <v>19867</v>
      </c>
      <c r="B7931" s="1">
        <v>43416</v>
      </c>
      <c r="C7931">
        <v>60</v>
      </c>
    </row>
    <row r="7932" spans="1:3" x14ac:dyDescent="0.2">
      <c r="A7932" t="s">
        <v>148</v>
      </c>
      <c r="B7932" s="1">
        <v>43416</v>
      </c>
      <c r="C7932">
        <v>440.36</v>
      </c>
    </row>
    <row r="7933" spans="1:3" x14ac:dyDescent="0.2">
      <c r="A7933" t="s">
        <v>12460</v>
      </c>
      <c r="B7933" s="1">
        <v>43416</v>
      </c>
      <c r="C7933">
        <v>96.41</v>
      </c>
    </row>
    <row r="7934" spans="1:3" x14ac:dyDescent="0.2">
      <c r="A7934" t="s">
        <v>20230</v>
      </c>
      <c r="B7934" s="1">
        <v>43416</v>
      </c>
      <c r="C7934">
        <v>129.44999999999999</v>
      </c>
    </row>
    <row r="7935" spans="1:3" x14ac:dyDescent="0.2">
      <c r="A7935" t="s">
        <v>12</v>
      </c>
      <c r="B7935" s="1">
        <v>43416</v>
      </c>
      <c r="C7935">
        <v>380.5</v>
      </c>
    </row>
    <row r="7936" spans="1:3" x14ac:dyDescent="0.2">
      <c r="A7936" t="s">
        <v>12</v>
      </c>
      <c r="B7936" s="1">
        <v>43416</v>
      </c>
      <c r="C7936">
        <v>178.98</v>
      </c>
    </row>
    <row r="7937" spans="1:3" x14ac:dyDescent="0.2">
      <c r="A7937" t="s">
        <v>32</v>
      </c>
      <c r="B7937" s="1">
        <v>43416</v>
      </c>
      <c r="C7937">
        <v>2142.81</v>
      </c>
    </row>
    <row r="7938" spans="1:3" x14ac:dyDescent="0.2">
      <c r="A7938" t="s">
        <v>26048</v>
      </c>
      <c r="B7938" s="1">
        <v>43416</v>
      </c>
      <c r="C7938">
        <v>221.94</v>
      </c>
    </row>
    <row r="7939" spans="1:3" x14ac:dyDescent="0.2">
      <c r="A7939" t="s">
        <v>14</v>
      </c>
      <c r="B7939" s="1">
        <v>43416</v>
      </c>
      <c r="C7939">
        <v>352.51</v>
      </c>
    </row>
    <row r="7940" spans="1:3" x14ac:dyDescent="0.2">
      <c r="A7940" t="s">
        <v>5607</v>
      </c>
      <c r="B7940" s="1">
        <v>43416</v>
      </c>
      <c r="C7940">
        <v>221.94</v>
      </c>
    </row>
    <row r="7941" spans="1:3" x14ac:dyDescent="0.2">
      <c r="A7941" t="s">
        <v>3306</v>
      </c>
      <c r="B7941" s="1">
        <v>43416</v>
      </c>
      <c r="C7941">
        <v>116.97</v>
      </c>
    </row>
    <row r="7942" spans="1:3" x14ac:dyDescent="0.2">
      <c r="A7942" t="s">
        <v>280</v>
      </c>
      <c r="B7942" s="1">
        <v>43416</v>
      </c>
      <c r="C7942">
        <v>355.51</v>
      </c>
    </row>
    <row r="7943" spans="1:3" x14ac:dyDescent="0.2">
      <c r="A7943" t="s">
        <v>21063</v>
      </c>
      <c r="B7943" s="1">
        <v>43416</v>
      </c>
      <c r="C7943">
        <v>180.45</v>
      </c>
    </row>
    <row r="7944" spans="1:3" x14ac:dyDescent="0.2">
      <c r="A7944" t="s">
        <v>122</v>
      </c>
      <c r="B7944" s="1">
        <v>43416</v>
      </c>
      <c r="C7944">
        <v>1623.94</v>
      </c>
    </row>
    <row r="7945" spans="1:3" x14ac:dyDescent="0.2">
      <c r="A7945" t="s">
        <v>3160</v>
      </c>
      <c r="B7945" s="1">
        <v>43417</v>
      </c>
      <c r="C7945">
        <v>524.21</v>
      </c>
    </row>
    <row r="7946" spans="1:3" x14ac:dyDescent="0.2">
      <c r="A7946" t="s">
        <v>14529</v>
      </c>
      <c r="B7946" s="1">
        <v>43417</v>
      </c>
      <c r="C7946">
        <v>51.95</v>
      </c>
    </row>
    <row r="7947" spans="1:3" x14ac:dyDescent="0.2">
      <c r="A7947" t="s">
        <v>13602</v>
      </c>
      <c r="B7947" s="1">
        <v>43417</v>
      </c>
      <c r="C7947">
        <v>60</v>
      </c>
    </row>
    <row r="7948" spans="1:3" x14ac:dyDescent="0.2">
      <c r="A7948" t="s">
        <v>18419</v>
      </c>
      <c r="B7948" s="1">
        <v>43417</v>
      </c>
      <c r="C7948">
        <v>5281.02</v>
      </c>
    </row>
    <row r="7949" spans="1:3" x14ac:dyDescent="0.2">
      <c r="A7949" t="s">
        <v>26046</v>
      </c>
      <c r="B7949" s="1">
        <v>43417</v>
      </c>
      <c r="C7949">
        <v>67.95</v>
      </c>
    </row>
    <row r="7950" spans="1:3" x14ac:dyDescent="0.2">
      <c r="A7950" t="s">
        <v>241</v>
      </c>
      <c r="B7950" s="1">
        <v>43417</v>
      </c>
      <c r="C7950">
        <v>825.84</v>
      </c>
    </row>
    <row r="7951" spans="1:3" x14ac:dyDescent="0.2">
      <c r="A7951" t="s">
        <v>1515</v>
      </c>
      <c r="B7951" s="1">
        <v>43417</v>
      </c>
      <c r="C7951">
        <v>1042.71</v>
      </c>
    </row>
    <row r="7952" spans="1:3" x14ac:dyDescent="0.2">
      <c r="A7952" t="s">
        <v>9190</v>
      </c>
      <c r="B7952" s="1">
        <v>43417</v>
      </c>
      <c r="C7952">
        <v>278.04000000000002</v>
      </c>
    </row>
    <row r="7953" spans="1:3" x14ac:dyDescent="0.2">
      <c r="A7953" t="s">
        <v>14622</v>
      </c>
      <c r="B7953" s="1">
        <v>43417</v>
      </c>
      <c r="C7953">
        <v>131.85</v>
      </c>
    </row>
    <row r="7954" spans="1:3" x14ac:dyDescent="0.2">
      <c r="A7954" t="s">
        <v>2347</v>
      </c>
      <c r="B7954" s="1">
        <v>43417</v>
      </c>
      <c r="C7954">
        <v>377.96</v>
      </c>
    </row>
    <row r="7955" spans="1:3" x14ac:dyDescent="0.2">
      <c r="A7955" t="s">
        <v>10554</v>
      </c>
      <c r="B7955" s="1">
        <v>43417</v>
      </c>
      <c r="C7955">
        <v>218.42</v>
      </c>
    </row>
    <row r="7956" spans="1:3" x14ac:dyDescent="0.2">
      <c r="A7956" t="s">
        <v>6139</v>
      </c>
      <c r="B7956" s="1">
        <v>43417</v>
      </c>
      <c r="C7956">
        <v>2187.91</v>
      </c>
    </row>
    <row r="7957" spans="1:3" x14ac:dyDescent="0.2">
      <c r="A7957" t="s">
        <v>6139</v>
      </c>
      <c r="B7957" s="1">
        <v>43417</v>
      </c>
      <c r="C7957">
        <v>951.49</v>
      </c>
    </row>
    <row r="7958" spans="1:3" x14ac:dyDescent="0.2">
      <c r="A7958" t="s">
        <v>324</v>
      </c>
      <c r="B7958" s="1">
        <v>43417</v>
      </c>
      <c r="C7958">
        <v>884.61</v>
      </c>
    </row>
    <row r="7959" spans="1:3" x14ac:dyDescent="0.2">
      <c r="A7959" t="s">
        <v>12</v>
      </c>
      <c r="B7959" s="1">
        <v>43417</v>
      </c>
      <c r="C7959">
        <v>170.96</v>
      </c>
    </row>
    <row r="7960" spans="1:3" x14ac:dyDescent="0.2">
      <c r="A7960" t="s">
        <v>46</v>
      </c>
      <c r="B7960" s="1">
        <v>43417</v>
      </c>
      <c r="C7960">
        <v>327.18</v>
      </c>
    </row>
    <row r="7961" spans="1:3" x14ac:dyDescent="0.2">
      <c r="A7961" t="s">
        <v>16689</v>
      </c>
      <c r="B7961" s="1">
        <v>43417</v>
      </c>
      <c r="C7961">
        <v>43.18</v>
      </c>
    </row>
    <row r="7962" spans="1:3" x14ac:dyDescent="0.2">
      <c r="A7962" t="s">
        <v>16689</v>
      </c>
      <c r="B7962" s="1">
        <v>43417</v>
      </c>
      <c r="C7962">
        <v>340.38</v>
      </c>
    </row>
    <row r="7963" spans="1:3" x14ac:dyDescent="0.2">
      <c r="A7963" t="s">
        <v>383</v>
      </c>
      <c r="B7963" s="1">
        <v>43417</v>
      </c>
      <c r="C7963">
        <v>39.630000000000003</v>
      </c>
    </row>
    <row r="7964" spans="1:3" x14ac:dyDescent="0.2">
      <c r="A7964" t="s">
        <v>13473</v>
      </c>
      <c r="B7964" s="1">
        <v>43418</v>
      </c>
      <c r="C7964">
        <v>60</v>
      </c>
    </row>
    <row r="7965" spans="1:3" x14ac:dyDescent="0.2">
      <c r="A7965" t="s">
        <v>11419</v>
      </c>
      <c r="B7965" s="1">
        <v>43418</v>
      </c>
      <c r="C7965">
        <v>71.95</v>
      </c>
    </row>
    <row r="7966" spans="1:3" x14ac:dyDescent="0.2">
      <c r="A7966" t="s">
        <v>236</v>
      </c>
      <c r="B7966" s="1">
        <v>43418</v>
      </c>
      <c r="C7966">
        <v>59.67</v>
      </c>
    </row>
    <row r="7967" spans="1:3" x14ac:dyDescent="0.2">
      <c r="A7967" t="s">
        <v>19812</v>
      </c>
      <c r="B7967" s="1">
        <v>43418</v>
      </c>
      <c r="C7967">
        <v>60</v>
      </c>
    </row>
    <row r="7968" spans="1:3" x14ac:dyDescent="0.2">
      <c r="A7968" t="s">
        <v>2140</v>
      </c>
      <c r="B7968" s="1">
        <v>43418</v>
      </c>
      <c r="C7968">
        <v>400</v>
      </c>
    </row>
    <row r="7969" spans="1:3" x14ac:dyDescent="0.2">
      <c r="A7969" t="s">
        <v>324</v>
      </c>
      <c r="B7969" s="1">
        <v>43418</v>
      </c>
      <c r="C7969">
        <v>359.82</v>
      </c>
    </row>
    <row r="7970" spans="1:3" x14ac:dyDescent="0.2">
      <c r="A7970" t="s">
        <v>1389</v>
      </c>
      <c r="B7970" s="1">
        <v>43418</v>
      </c>
      <c r="C7970">
        <v>241.36</v>
      </c>
    </row>
    <row r="7971" spans="1:3" x14ac:dyDescent="0.2">
      <c r="A7971" t="s">
        <v>17704</v>
      </c>
      <c r="B7971" s="1">
        <v>43418</v>
      </c>
      <c r="C7971">
        <v>236.95</v>
      </c>
    </row>
    <row r="7972" spans="1:3" x14ac:dyDescent="0.2">
      <c r="A7972" t="s">
        <v>534</v>
      </c>
      <c r="B7972" s="1">
        <v>43418</v>
      </c>
      <c r="C7972">
        <v>2910.18</v>
      </c>
    </row>
    <row r="7973" spans="1:3" x14ac:dyDescent="0.2">
      <c r="A7973" t="s">
        <v>26045</v>
      </c>
      <c r="B7973" s="1">
        <v>43418</v>
      </c>
      <c r="C7973">
        <v>958.97</v>
      </c>
    </row>
    <row r="7974" spans="1:3" x14ac:dyDescent="0.2">
      <c r="A7974" t="s">
        <v>709</v>
      </c>
      <c r="B7974" s="1">
        <v>43418</v>
      </c>
      <c r="C7974">
        <v>178.51</v>
      </c>
    </row>
    <row r="7975" spans="1:3" x14ac:dyDescent="0.2">
      <c r="A7975" t="s">
        <v>383</v>
      </c>
      <c r="B7975" s="1">
        <v>43418</v>
      </c>
      <c r="C7975">
        <v>1095.05</v>
      </c>
    </row>
    <row r="7976" spans="1:3" x14ac:dyDescent="0.2">
      <c r="A7976" t="s">
        <v>18551</v>
      </c>
      <c r="B7976" s="1">
        <v>43418</v>
      </c>
      <c r="C7976">
        <v>657.03</v>
      </c>
    </row>
    <row r="7977" spans="1:3" x14ac:dyDescent="0.2">
      <c r="A7977" t="s">
        <v>18551</v>
      </c>
      <c r="B7977" s="1">
        <v>43418</v>
      </c>
      <c r="C7977">
        <v>438.02</v>
      </c>
    </row>
    <row r="7978" spans="1:3" x14ac:dyDescent="0.2">
      <c r="A7978" t="s">
        <v>46</v>
      </c>
      <c r="B7978" s="1">
        <v>43418</v>
      </c>
      <c r="C7978">
        <v>275.39</v>
      </c>
    </row>
    <row r="7979" spans="1:3" x14ac:dyDescent="0.2">
      <c r="A7979" t="s">
        <v>18191</v>
      </c>
      <c r="B7979" s="1">
        <v>43418</v>
      </c>
      <c r="C7979">
        <v>111.95</v>
      </c>
    </row>
    <row r="7980" spans="1:3" x14ac:dyDescent="0.2">
      <c r="A7980" t="s">
        <v>709</v>
      </c>
      <c r="B7980" s="1">
        <v>43418</v>
      </c>
      <c r="C7980">
        <v>2577.92</v>
      </c>
    </row>
    <row r="7981" spans="1:3" x14ac:dyDescent="0.2">
      <c r="A7981" t="s">
        <v>751</v>
      </c>
      <c r="B7981" s="1">
        <v>43418</v>
      </c>
      <c r="C7981">
        <v>696.07</v>
      </c>
    </row>
    <row r="7982" spans="1:3" x14ac:dyDescent="0.2">
      <c r="A7982" t="s">
        <v>7822</v>
      </c>
      <c r="B7982" s="1">
        <v>43418</v>
      </c>
      <c r="C7982">
        <v>31.25</v>
      </c>
    </row>
    <row r="7983" spans="1:3" x14ac:dyDescent="0.2">
      <c r="A7983" t="s">
        <v>347</v>
      </c>
      <c r="B7983" s="1">
        <v>43418</v>
      </c>
      <c r="C7983">
        <v>188.21</v>
      </c>
    </row>
    <row r="7984" spans="1:3" x14ac:dyDescent="0.2">
      <c r="A7984" t="s">
        <v>12</v>
      </c>
      <c r="B7984" s="1">
        <v>43418</v>
      </c>
      <c r="C7984">
        <v>896.44</v>
      </c>
    </row>
    <row r="7985" spans="1:3" x14ac:dyDescent="0.2">
      <c r="A7985" t="s">
        <v>46</v>
      </c>
      <c r="B7985" s="1">
        <v>43418</v>
      </c>
      <c r="C7985">
        <v>325.49</v>
      </c>
    </row>
    <row r="7986" spans="1:3" x14ac:dyDescent="0.2">
      <c r="A7986" t="s">
        <v>122</v>
      </c>
      <c r="B7986" s="1">
        <v>43418</v>
      </c>
      <c r="C7986">
        <v>938.93</v>
      </c>
    </row>
    <row r="7987" spans="1:3" x14ac:dyDescent="0.2">
      <c r="A7987" t="s">
        <v>321</v>
      </c>
      <c r="B7987" s="1">
        <v>43418</v>
      </c>
      <c r="C7987">
        <v>58.24</v>
      </c>
    </row>
    <row r="7988" spans="1:3" x14ac:dyDescent="0.2">
      <c r="A7988" t="s">
        <v>321</v>
      </c>
      <c r="B7988" s="1">
        <v>43418</v>
      </c>
      <c r="C7988">
        <v>403.6</v>
      </c>
    </row>
    <row r="7989" spans="1:3" x14ac:dyDescent="0.2">
      <c r="A7989" t="s">
        <v>383</v>
      </c>
      <c r="B7989" s="1">
        <v>43418</v>
      </c>
      <c r="C7989">
        <v>37.9</v>
      </c>
    </row>
    <row r="7990" spans="1:3" x14ac:dyDescent="0.2">
      <c r="A7990" t="s">
        <v>7822</v>
      </c>
      <c r="B7990" s="1">
        <v>43418</v>
      </c>
      <c r="C7990">
        <v>18.5</v>
      </c>
    </row>
    <row r="7991" spans="1:3" x14ac:dyDescent="0.2">
      <c r="A7991" t="s">
        <v>7822</v>
      </c>
      <c r="B7991" s="1">
        <v>43418</v>
      </c>
      <c r="C7991">
        <v>87.5</v>
      </c>
    </row>
    <row r="7992" spans="1:3" x14ac:dyDescent="0.2">
      <c r="A7992" t="s">
        <v>483</v>
      </c>
      <c r="B7992" s="1">
        <v>43418</v>
      </c>
      <c r="C7992">
        <v>489.9</v>
      </c>
    </row>
    <row r="7993" spans="1:3" x14ac:dyDescent="0.2">
      <c r="A7993" t="s">
        <v>6139</v>
      </c>
      <c r="B7993" s="1">
        <v>43419</v>
      </c>
      <c r="C7993">
        <v>2364.46</v>
      </c>
    </row>
    <row r="7994" spans="1:3" x14ac:dyDescent="0.2">
      <c r="A7994" t="s">
        <v>6139</v>
      </c>
      <c r="B7994" s="1">
        <v>43419</v>
      </c>
      <c r="C7994">
        <v>1369.68</v>
      </c>
    </row>
    <row r="7995" spans="1:3" x14ac:dyDescent="0.2">
      <c r="A7995" t="s">
        <v>596</v>
      </c>
      <c r="B7995" s="1">
        <v>43419</v>
      </c>
      <c r="C7995">
        <v>19.079999999999998</v>
      </c>
    </row>
    <row r="7996" spans="1:3" x14ac:dyDescent="0.2">
      <c r="A7996" t="s">
        <v>596</v>
      </c>
      <c r="B7996" s="1">
        <v>43419</v>
      </c>
      <c r="C7996">
        <v>1302.57</v>
      </c>
    </row>
    <row r="7997" spans="1:3" x14ac:dyDescent="0.2">
      <c r="A7997" t="s">
        <v>13523</v>
      </c>
      <c r="B7997" s="1">
        <v>43419</v>
      </c>
      <c r="C7997">
        <v>412.53</v>
      </c>
    </row>
    <row r="7998" spans="1:3" x14ac:dyDescent="0.2">
      <c r="A7998" t="s">
        <v>201</v>
      </c>
      <c r="B7998" s="1">
        <v>43419</v>
      </c>
      <c r="C7998">
        <v>1566.21</v>
      </c>
    </row>
    <row r="7999" spans="1:3" x14ac:dyDescent="0.2">
      <c r="A7999" t="s">
        <v>257</v>
      </c>
      <c r="B7999" s="1">
        <v>43419</v>
      </c>
      <c r="C7999">
        <v>937.25</v>
      </c>
    </row>
    <row r="8000" spans="1:3" x14ac:dyDescent="0.2">
      <c r="A8000" t="s">
        <v>5827</v>
      </c>
      <c r="B8000" s="1">
        <v>43419</v>
      </c>
      <c r="C8000">
        <v>74.650000000000006</v>
      </c>
    </row>
    <row r="8001" spans="1:3" x14ac:dyDescent="0.2">
      <c r="A8001" t="s">
        <v>383</v>
      </c>
      <c r="B8001" s="1">
        <v>43419</v>
      </c>
      <c r="C8001">
        <v>37.9</v>
      </c>
    </row>
    <row r="8002" spans="1:3" x14ac:dyDescent="0.2">
      <c r="A8002" t="s">
        <v>23141</v>
      </c>
      <c r="B8002" s="1">
        <v>43419</v>
      </c>
      <c r="C8002">
        <v>51.95</v>
      </c>
    </row>
    <row r="8003" spans="1:3" x14ac:dyDescent="0.2">
      <c r="A8003" t="s">
        <v>12</v>
      </c>
      <c r="B8003" s="1">
        <v>43419</v>
      </c>
      <c r="C8003">
        <v>251.9</v>
      </c>
    </row>
    <row r="8004" spans="1:3" x14ac:dyDescent="0.2">
      <c r="A8004" t="s">
        <v>46</v>
      </c>
      <c r="B8004" s="1">
        <v>43419</v>
      </c>
      <c r="C8004">
        <v>396.1</v>
      </c>
    </row>
    <row r="8005" spans="1:3" x14ac:dyDescent="0.2">
      <c r="A8005" t="s">
        <v>23024</v>
      </c>
      <c r="B8005" s="1">
        <v>43419</v>
      </c>
      <c r="C8005">
        <v>17.5</v>
      </c>
    </row>
    <row r="8006" spans="1:3" x14ac:dyDescent="0.2">
      <c r="A8006" t="s">
        <v>24615</v>
      </c>
      <c r="B8006" s="1">
        <v>43419</v>
      </c>
      <c r="C8006">
        <v>4597.71</v>
      </c>
    </row>
    <row r="8007" spans="1:3" x14ac:dyDescent="0.2">
      <c r="A8007" t="s">
        <v>4663</v>
      </c>
      <c r="B8007" s="1">
        <v>43420</v>
      </c>
      <c r="C8007">
        <v>230</v>
      </c>
    </row>
    <row r="8008" spans="1:3" x14ac:dyDescent="0.2">
      <c r="A8008" t="s">
        <v>321</v>
      </c>
      <c r="B8008" s="1">
        <v>43420</v>
      </c>
      <c r="C8008">
        <v>56.85</v>
      </c>
    </row>
    <row r="8009" spans="1:3" x14ac:dyDescent="0.2">
      <c r="A8009" t="s">
        <v>236</v>
      </c>
      <c r="B8009" s="1">
        <v>43420</v>
      </c>
      <c r="C8009">
        <v>345.05</v>
      </c>
    </row>
    <row r="8010" spans="1:3" x14ac:dyDescent="0.2">
      <c r="A8010" t="s">
        <v>1281</v>
      </c>
      <c r="B8010" s="1">
        <v>43420</v>
      </c>
      <c r="C8010">
        <v>372.32</v>
      </c>
    </row>
    <row r="8011" spans="1:3" x14ac:dyDescent="0.2">
      <c r="A8011" t="s">
        <v>906</v>
      </c>
      <c r="B8011" s="1">
        <v>43420</v>
      </c>
      <c r="C8011">
        <v>147.01</v>
      </c>
    </row>
    <row r="8012" spans="1:3" x14ac:dyDescent="0.2">
      <c r="A8012" t="s">
        <v>7285</v>
      </c>
      <c r="B8012" s="1">
        <v>43420</v>
      </c>
      <c r="C8012">
        <v>170.01</v>
      </c>
    </row>
    <row r="8013" spans="1:3" x14ac:dyDescent="0.2">
      <c r="A8013" t="s">
        <v>2939</v>
      </c>
      <c r="B8013" s="1">
        <v>43420</v>
      </c>
      <c r="C8013">
        <v>75</v>
      </c>
    </row>
    <row r="8014" spans="1:3" x14ac:dyDescent="0.2">
      <c r="A8014" t="s">
        <v>64</v>
      </c>
      <c r="B8014" s="1">
        <v>43420</v>
      </c>
      <c r="C8014">
        <v>217.35</v>
      </c>
    </row>
    <row r="8015" spans="1:3" x14ac:dyDescent="0.2">
      <c r="A8015" t="s">
        <v>64</v>
      </c>
      <c r="B8015" s="1">
        <v>43420</v>
      </c>
      <c r="C8015">
        <v>55.96</v>
      </c>
    </row>
    <row r="8016" spans="1:3" x14ac:dyDescent="0.2">
      <c r="A8016" t="s">
        <v>26044</v>
      </c>
      <c r="B8016" s="1">
        <v>43420</v>
      </c>
      <c r="C8016">
        <v>107</v>
      </c>
    </row>
    <row r="8017" spans="1:3" x14ac:dyDescent="0.2">
      <c r="A8017" t="s">
        <v>2434</v>
      </c>
      <c r="B8017" s="1">
        <v>43423</v>
      </c>
      <c r="C8017">
        <v>2097</v>
      </c>
    </row>
    <row r="8018" spans="1:3" x14ac:dyDescent="0.2">
      <c r="A8018" t="s">
        <v>257</v>
      </c>
      <c r="B8018" s="1">
        <v>43423</v>
      </c>
      <c r="C8018">
        <v>55.5</v>
      </c>
    </row>
    <row r="8019" spans="1:3" x14ac:dyDescent="0.2">
      <c r="A8019" t="s">
        <v>257</v>
      </c>
      <c r="B8019" s="1">
        <v>43423</v>
      </c>
      <c r="C8019">
        <v>26.98</v>
      </c>
    </row>
    <row r="8020" spans="1:3" x14ac:dyDescent="0.2">
      <c r="A8020" t="s">
        <v>257</v>
      </c>
      <c r="B8020" s="1">
        <v>43423</v>
      </c>
      <c r="C8020">
        <v>48.5</v>
      </c>
    </row>
    <row r="8021" spans="1:3" x14ac:dyDescent="0.2">
      <c r="A8021" t="s">
        <v>257</v>
      </c>
      <c r="B8021" s="1">
        <v>43423</v>
      </c>
      <c r="C8021">
        <v>24.25</v>
      </c>
    </row>
    <row r="8022" spans="1:3" x14ac:dyDescent="0.2">
      <c r="A8022" t="s">
        <v>257</v>
      </c>
      <c r="B8022" s="1">
        <v>43423</v>
      </c>
      <c r="C8022">
        <v>24.25</v>
      </c>
    </row>
    <row r="8023" spans="1:3" x14ac:dyDescent="0.2">
      <c r="A8023" t="s">
        <v>2611</v>
      </c>
      <c r="B8023" s="1">
        <v>43423</v>
      </c>
      <c r="C8023">
        <v>21.97</v>
      </c>
    </row>
    <row r="8024" spans="1:3" x14ac:dyDescent="0.2">
      <c r="A8024" t="s">
        <v>2611</v>
      </c>
      <c r="B8024" s="1">
        <v>43423</v>
      </c>
      <c r="C8024">
        <v>158.87</v>
      </c>
    </row>
    <row r="8025" spans="1:3" x14ac:dyDescent="0.2">
      <c r="A8025" t="s">
        <v>2611</v>
      </c>
      <c r="B8025" s="1">
        <v>43423</v>
      </c>
      <c r="C8025">
        <v>101.34</v>
      </c>
    </row>
    <row r="8026" spans="1:3" x14ac:dyDescent="0.2">
      <c r="A8026" t="s">
        <v>2611</v>
      </c>
      <c r="B8026" s="1">
        <v>43423</v>
      </c>
      <c r="C8026">
        <v>320.04000000000002</v>
      </c>
    </row>
    <row r="8027" spans="1:3" x14ac:dyDescent="0.2">
      <c r="A8027" t="s">
        <v>404</v>
      </c>
      <c r="B8027" s="1">
        <v>43423</v>
      </c>
      <c r="C8027">
        <v>1362.11</v>
      </c>
    </row>
    <row r="8028" spans="1:3" x14ac:dyDescent="0.2">
      <c r="A8028" t="s">
        <v>280</v>
      </c>
      <c r="B8028" s="1">
        <v>43423</v>
      </c>
      <c r="C8028">
        <v>391</v>
      </c>
    </row>
    <row r="8029" spans="1:3" x14ac:dyDescent="0.2">
      <c r="A8029" t="s">
        <v>4772</v>
      </c>
      <c r="B8029" s="1">
        <v>43423</v>
      </c>
      <c r="C8029">
        <v>162.41999999999999</v>
      </c>
    </row>
    <row r="8030" spans="1:3" x14ac:dyDescent="0.2">
      <c r="A8030" t="s">
        <v>280</v>
      </c>
      <c r="B8030" s="1">
        <v>43423</v>
      </c>
      <c r="C8030">
        <v>609.91</v>
      </c>
    </row>
    <row r="8031" spans="1:3" x14ac:dyDescent="0.2">
      <c r="A8031" t="s">
        <v>4772</v>
      </c>
      <c r="B8031" s="1">
        <v>43423</v>
      </c>
      <c r="C8031">
        <v>291.12</v>
      </c>
    </row>
    <row r="8032" spans="1:3" x14ac:dyDescent="0.2">
      <c r="A8032" t="s">
        <v>26003</v>
      </c>
      <c r="B8032" s="1">
        <v>43423</v>
      </c>
      <c r="C8032">
        <v>74</v>
      </c>
    </row>
    <row r="8033" spans="1:3" x14ac:dyDescent="0.2">
      <c r="A8033" t="s">
        <v>11061</v>
      </c>
      <c r="B8033" s="1">
        <v>43423</v>
      </c>
      <c r="C8033">
        <v>105.4</v>
      </c>
    </row>
    <row r="8034" spans="1:3" x14ac:dyDescent="0.2">
      <c r="A8034" t="s">
        <v>597</v>
      </c>
      <c r="B8034" s="1">
        <v>43423</v>
      </c>
      <c r="C8034">
        <v>1020</v>
      </c>
    </row>
    <row r="8035" spans="1:3" x14ac:dyDescent="0.2">
      <c r="A8035" t="s">
        <v>483</v>
      </c>
      <c r="B8035" s="1">
        <v>43423</v>
      </c>
      <c r="C8035">
        <v>116.91</v>
      </c>
    </row>
    <row r="8036" spans="1:3" x14ac:dyDescent="0.2">
      <c r="A8036" t="s">
        <v>23206</v>
      </c>
      <c r="B8036" s="1">
        <v>43423</v>
      </c>
      <c r="C8036">
        <v>166.95</v>
      </c>
    </row>
    <row r="8037" spans="1:3" x14ac:dyDescent="0.2">
      <c r="A8037" t="s">
        <v>7302</v>
      </c>
      <c r="B8037" s="1">
        <v>43423</v>
      </c>
      <c r="C8037">
        <v>704.95</v>
      </c>
    </row>
    <row r="8038" spans="1:3" x14ac:dyDescent="0.2">
      <c r="A8038" t="s">
        <v>12</v>
      </c>
      <c r="B8038" s="1">
        <v>43423</v>
      </c>
      <c r="C8038">
        <v>115.93</v>
      </c>
    </row>
    <row r="8039" spans="1:3" x14ac:dyDescent="0.2">
      <c r="A8039" t="s">
        <v>19426</v>
      </c>
      <c r="B8039" s="1">
        <v>43423</v>
      </c>
      <c r="C8039">
        <v>277.05</v>
      </c>
    </row>
    <row r="8040" spans="1:3" x14ac:dyDescent="0.2">
      <c r="A8040" t="s">
        <v>12</v>
      </c>
      <c r="B8040" s="1">
        <v>43423</v>
      </c>
      <c r="C8040">
        <v>90.15</v>
      </c>
    </row>
    <row r="8041" spans="1:3" x14ac:dyDescent="0.2">
      <c r="A8041" t="s">
        <v>19946</v>
      </c>
      <c r="B8041" s="1">
        <v>43423</v>
      </c>
      <c r="C8041">
        <v>60</v>
      </c>
    </row>
    <row r="8042" spans="1:3" x14ac:dyDescent="0.2">
      <c r="A8042" t="s">
        <v>1081</v>
      </c>
      <c r="B8042" s="1">
        <v>43423</v>
      </c>
      <c r="C8042">
        <v>117.7</v>
      </c>
    </row>
    <row r="8043" spans="1:3" x14ac:dyDescent="0.2">
      <c r="A8043" t="s">
        <v>7822</v>
      </c>
      <c r="B8043" s="1">
        <v>43423</v>
      </c>
      <c r="C8043">
        <v>80.98</v>
      </c>
    </row>
    <row r="8044" spans="1:3" x14ac:dyDescent="0.2">
      <c r="A8044" t="s">
        <v>383</v>
      </c>
      <c r="B8044" s="1">
        <v>43423</v>
      </c>
      <c r="C8044">
        <v>37.9</v>
      </c>
    </row>
    <row r="8045" spans="1:3" x14ac:dyDescent="0.2">
      <c r="A8045" t="s">
        <v>25307</v>
      </c>
      <c r="B8045" s="1">
        <v>43423</v>
      </c>
      <c r="C8045">
        <v>122</v>
      </c>
    </row>
    <row r="8046" spans="1:3" x14ac:dyDescent="0.2">
      <c r="A8046" t="s">
        <v>2159</v>
      </c>
      <c r="B8046" s="1">
        <v>43423</v>
      </c>
      <c r="C8046">
        <v>69.900000000000006</v>
      </c>
    </row>
    <row r="8047" spans="1:3" x14ac:dyDescent="0.2">
      <c r="A8047" t="s">
        <v>15337</v>
      </c>
      <c r="B8047" s="1">
        <v>43423</v>
      </c>
      <c r="C8047">
        <v>51.95</v>
      </c>
    </row>
    <row r="8048" spans="1:3" x14ac:dyDescent="0.2">
      <c r="A8048" t="s">
        <v>4663</v>
      </c>
      <c r="B8048" s="1">
        <v>43423</v>
      </c>
      <c r="C8048">
        <v>145</v>
      </c>
    </row>
    <row r="8049" spans="1:3" x14ac:dyDescent="0.2">
      <c r="A8049" t="s">
        <v>16945</v>
      </c>
      <c r="B8049" s="1">
        <v>43423</v>
      </c>
      <c r="C8049">
        <v>85.4</v>
      </c>
    </row>
    <row r="8050" spans="1:3" x14ac:dyDescent="0.2">
      <c r="A8050" t="s">
        <v>383</v>
      </c>
      <c r="B8050" s="1">
        <v>43423</v>
      </c>
      <c r="C8050">
        <v>37.9</v>
      </c>
    </row>
    <row r="8051" spans="1:3" x14ac:dyDescent="0.2">
      <c r="A8051" t="s">
        <v>25875</v>
      </c>
      <c r="B8051" s="1">
        <v>43423</v>
      </c>
      <c r="C8051">
        <v>129.94999999999999</v>
      </c>
    </row>
    <row r="8052" spans="1:3" x14ac:dyDescent="0.2">
      <c r="A8052" t="s">
        <v>383</v>
      </c>
      <c r="B8052" s="1">
        <v>43423</v>
      </c>
      <c r="C8052">
        <v>37.9</v>
      </c>
    </row>
    <row r="8053" spans="1:3" x14ac:dyDescent="0.2">
      <c r="A8053" t="s">
        <v>404</v>
      </c>
      <c r="B8053" s="1">
        <v>43423</v>
      </c>
      <c r="C8053">
        <v>842.67</v>
      </c>
    </row>
    <row r="8054" spans="1:3" x14ac:dyDescent="0.2">
      <c r="A8054" t="s">
        <v>14388</v>
      </c>
      <c r="B8054" s="1">
        <v>43423</v>
      </c>
      <c r="C8054">
        <v>271.89999999999998</v>
      </c>
    </row>
    <row r="8055" spans="1:3" x14ac:dyDescent="0.2">
      <c r="A8055" t="s">
        <v>280</v>
      </c>
      <c r="B8055" s="1">
        <v>43423</v>
      </c>
      <c r="C8055">
        <v>347.5</v>
      </c>
    </row>
    <row r="8056" spans="1:3" x14ac:dyDescent="0.2">
      <c r="A8056" t="s">
        <v>49</v>
      </c>
      <c r="B8056" s="1">
        <v>43423</v>
      </c>
      <c r="C8056">
        <v>2435.1799999999998</v>
      </c>
    </row>
    <row r="8057" spans="1:3" x14ac:dyDescent="0.2">
      <c r="A8057" t="s">
        <v>16960</v>
      </c>
      <c r="B8057" s="1">
        <v>43424</v>
      </c>
      <c r="C8057">
        <v>100.38</v>
      </c>
    </row>
    <row r="8058" spans="1:3" x14ac:dyDescent="0.2">
      <c r="A8058" t="s">
        <v>12</v>
      </c>
      <c r="B8058" s="1">
        <v>43424</v>
      </c>
      <c r="C8058">
        <v>131.94999999999999</v>
      </c>
    </row>
    <row r="8059" spans="1:3" x14ac:dyDescent="0.2">
      <c r="A8059" t="s">
        <v>16960</v>
      </c>
      <c r="B8059" s="1">
        <v>43424</v>
      </c>
      <c r="C8059">
        <v>43.14</v>
      </c>
    </row>
    <row r="8060" spans="1:3" x14ac:dyDescent="0.2">
      <c r="A8060" t="s">
        <v>16960</v>
      </c>
      <c r="B8060" s="1">
        <v>43424</v>
      </c>
      <c r="C8060">
        <v>5711.73</v>
      </c>
    </row>
    <row r="8061" spans="1:3" x14ac:dyDescent="0.2">
      <c r="A8061" t="s">
        <v>20165</v>
      </c>
      <c r="B8061" s="1">
        <v>43424</v>
      </c>
      <c r="C8061">
        <v>198.57</v>
      </c>
    </row>
    <row r="8062" spans="1:3" x14ac:dyDescent="0.2">
      <c r="A8062" t="s">
        <v>20165</v>
      </c>
      <c r="B8062" s="1">
        <v>43424</v>
      </c>
      <c r="C8062">
        <v>137.04</v>
      </c>
    </row>
    <row r="8063" spans="1:3" x14ac:dyDescent="0.2">
      <c r="A8063" t="s">
        <v>25781</v>
      </c>
      <c r="B8063" s="1">
        <v>43424</v>
      </c>
      <c r="C8063">
        <v>100.44</v>
      </c>
    </row>
    <row r="8064" spans="1:3" x14ac:dyDescent="0.2">
      <c r="A8064" t="s">
        <v>14</v>
      </c>
      <c r="B8064" s="1">
        <v>43424</v>
      </c>
      <c r="C8064">
        <v>524.89</v>
      </c>
    </row>
    <row r="8065" spans="1:3" x14ac:dyDescent="0.2">
      <c r="A8065" t="s">
        <v>481</v>
      </c>
      <c r="B8065" s="1">
        <v>43424</v>
      </c>
      <c r="C8065">
        <v>96.9</v>
      </c>
    </row>
    <row r="8066" spans="1:3" x14ac:dyDescent="0.2">
      <c r="A8066" t="s">
        <v>534</v>
      </c>
      <c r="B8066" s="1">
        <v>43424</v>
      </c>
      <c r="C8066">
        <v>9543.51</v>
      </c>
    </row>
    <row r="8067" spans="1:3" x14ac:dyDescent="0.2">
      <c r="A8067" t="s">
        <v>481</v>
      </c>
      <c r="B8067" s="1">
        <v>43424</v>
      </c>
      <c r="C8067">
        <v>87.33</v>
      </c>
    </row>
    <row r="8068" spans="1:3" x14ac:dyDescent="0.2">
      <c r="A8068" t="s">
        <v>11271</v>
      </c>
      <c r="B8068" s="1">
        <v>43424</v>
      </c>
      <c r="C8068">
        <v>499.95</v>
      </c>
    </row>
    <row r="8069" spans="1:3" x14ac:dyDescent="0.2">
      <c r="A8069" t="s">
        <v>32</v>
      </c>
      <c r="B8069" s="1">
        <v>43424</v>
      </c>
      <c r="C8069">
        <v>26.37</v>
      </c>
    </row>
    <row r="8070" spans="1:3" x14ac:dyDescent="0.2">
      <c r="A8070" t="s">
        <v>32</v>
      </c>
      <c r="B8070" s="1">
        <v>43424</v>
      </c>
      <c r="C8070">
        <v>2237.52</v>
      </c>
    </row>
    <row r="8071" spans="1:3" x14ac:dyDescent="0.2">
      <c r="A8071" t="s">
        <v>942</v>
      </c>
      <c r="B8071" s="1">
        <v>43424</v>
      </c>
      <c r="C8071">
        <v>289.86</v>
      </c>
    </row>
    <row r="8072" spans="1:3" x14ac:dyDescent="0.2">
      <c r="A8072" t="s">
        <v>1141</v>
      </c>
      <c r="B8072" s="1">
        <v>43424</v>
      </c>
      <c r="C8072">
        <v>198.6</v>
      </c>
    </row>
    <row r="8073" spans="1:3" x14ac:dyDescent="0.2">
      <c r="A8073" t="s">
        <v>404</v>
      </c>
      <c r="B8073" s="1">
        <v>43424</v>
      </c>
      <c r="C8073">
        <v>120.96</v>
      </c>
    </row>
    <row r="8074" spans="1:3" x14ac:dyDescent="0.2">
      <c r="A8074" t="s">
        <v>1630</v>
      </c>
      <c r="B8074" s="1">
        <v>43424</v>
      </c>
      <c r="C8074">
        <v>474.38</v>
      </c>
    </row>
    <row r="8075" spans="1:3" x14ac:dyDescent="0.2">
      <c r="A8075" t="s">
        <v>26042</v>
      </c>
      <c r="B8075" s="1">
        <v>43424</v>
      </c>
      <c r="C8075">
        <v>379.2</v>
      </c>
    </row>
    <row r="8076" spans="1:3" x14ac:dyDescent="0.2">
      <c r="A8076" t="s">
        <v>236</v>
      </c>
      <c r="B8076" s="1">
        <v>43424</v>
      </c>
      <c r="C8076">
        <v>61.47</v>
      </c>
    </row>
    <row r="8077" spans="1:3" x14ac:dyDescent="0.2">
      <c r="A8077" t="s">
        <v>4663</v>
      </c>
      <c r="B8077" s="1">
        <v>43424</v>
      </c>
      <c r="C8077">
        <v>29.3</v>
      </c>
    </row>
    <row r="8078" spans="1:3" x14ac:dyDescent="0.2">
      <c r="A8078" t="s">
        <v>26043</v>
      </c>
      <c r="B8078" s="1">
        <v>43424</v>
      </c>
      <c r="C8078">
        <v>92.35</v>
      </c>
    </row>
    <row r="8079" spans="1:3" x14ac:dyDescent="0.2">
      <c r="A8079" t="s">
        <v>952</v>
      </c>
      <c r="B8079" s="1">
        <v>43425</v>
      </c>
      <c r="C8079">
        <v>172.35</v>
      </c>
    </row>
    <row r="8080" spans="1:3" x14ac:dyDescent="0.2">
      <c r="A8080" t="s">
        <v>3762</v>
      </c>
      <c r="B8080" s="1">
        <v>43425</v>
      </c>
      <c r="C8080">
        <v>475.22</v>
      </c>
    </row>
    <row r="8081" spans="1:3" x14ac:dyDescent="0.2">
      <c r="A8081" t="s">
        <v>383</v>
      </c>
      <c r="B8081" s="1">
        <v>43425</v>
      </c>
      <c r="C8081">
        <v>438.02</v>
      </c>
    </row>
    <row r="8082" spans="1:3" x14ac:dyDescent="0.2">
      <c r="A8082" t="s">
        <v>18551</v>
      </c>
      <c r="B8082" s="1">
        <v>43425</v>
      </c>
      <c r="C8082">
        <v>219.01</v>
      </c>
    </row>
    <row r="8083" spans="1:3" x14ac:dyDescent="0.2">
      <c r="A8083" t="s">
        <v>18551</v>
      </c>
      <c r="B8083" s="1">
        <v>43425</v>
      </c>
      <c r="C8083">
        <v>438.02</v>
      </c>
    </row>
    <row r="8084" spans="1:3" x14ac:dyDescent="0.2">
      <c r="A8084" t="s">
        <v>952</v>
      </c>
      <c r="B8084" s="1">
        <v>43425</v>
      </c>
      <c r="C8084">
        <v>1850.57</v>
      </c>
    </row>
    <row r="8085" spans="1:3" x14ac:dyDescent="0.2">
      <c r="A8085" t="s">
        <v>26041</v>
      </c>
      <c r="B8085" s="1">
        <v>43425</v>
      </c>
      <c r="C8085">
        <v>75.900000000000006</v>
      </c>
    </row>
    <row r="8086" spans="1:3" x14ac:dyDescent="0.2">
      <c r="A8086" t="s">
        <v>3</v>
      </c>
      <c r="B8086" s="1">
        <v>43425</v>
      </c>
      <c r="C8086">
        <v>309.95</v>
      </c>
    </row>
    <row r="8087" spans="1:3" x14ac:dyDescent="0.2">
      <c r="A8087" t="s">
        <v>15088</v>
      </c>
      <c r="B8087" s="1">
        <v>43425</v>
      </c>
      <c r="C8087">
        <v>5222.93</v>
      </c>
    </row>
    <row r="8088" spans="1:3" x14ac:dyDescent="0.2">
      <c r="A8088" t="s">
        <v>383</v>
      </c>
      <c r="B8088" s="1">
        <v>43425</v>
      </c>
      <c r="C8088">
        <v>139.97999999999999</v>
      </c>
    </row>
    <row r="8089" spans="1:3" x14ac:dyDescent="0.2">
      <c r="A8089" t="s">
        <v>383</v>
      </c>
      <c r="B8089" s="1">
        <v>43425</v>
      </c>
      <c r="C8089">
        <v>37.9</v>
      </c>
    </row>
    <row r="8090" spans="1:3" x14ac:dyDescent="0.2">
      <c r="A8090" t="s">
        <v>12</v>
      </c>
      <c r="B8090" s="1">
        <v>43425</v>
      </c>
      <c r="C8090">
        <v>443.19</v>
      </c>
    </row>
    <row r="8091" spans="1:3" x14ac:dyDescent="0.2">
      <c r="A8091" t="s">
        <v>12</v>
      </c>
      <c r="B8091" s="1">
        <v>43425</v>
      </c>
      <c r="C8091">
        <v>495.23</v>
      </c>
    </row>
    <row r="8092" spans="1:3" x14ac:dyDescent="0.2">
      <c r="A8092" t="s">
        <v>17114</v>
      </c>
      <c r="B8092" s="1">
        <v>43425</v>
      </c>
      <c r="C8092">
        <v>4980.0200000000004</v>
      </c>
    </row>
    <row r="8093" spans="1:3" x14ac:dyDescent="0.2">
      <c r="A8093" t="s">
        <v>5162</v>
      </c>
      <c r="B8093" s="1">
        <v>43425</v>
      </c>
      <c r="C8093">
        <v>103.24</v>
      </c>
    </row>
    <row r="8094" spans="1:3" x14ac:dyDescent="0.2">
      <c r="A8094" t="s">
        <v>1851</v>
      </c>
      <c r="B8094" s="1">
        <v>43426</v>
      </c>
      <c r="C8094">
        <v>9553.75</v>
      </c>
    </row>
    <row r="8095" spans="1:3" x14ac:dyDescent="0.2">
      <c r="A8095" t="s">
        <v>6139</v>
      </c>
      <c r="B8095" s="1">
        <v>43426</v>
      </c>
      <c r="C8095">
        <v>632.19000000000005</v>
      </c>
    </row>
    <row r="8096" spans="1:3" x14ac:dyDescent="0.2">
      <c r="A8096" t="s">
        <v>4517</v>
      </c>
      <c r="B8096" s="1">
        <v>43426</v>
      </c>
      <c r="C8096">
        <v>59.94</v>
      </c>
    </row>
    <row r="8097" spans="1:3" x14ac:dyDescent="0.2">
      <c r="A8097" t="s">
        <v>6139</v>
      </c>
      <c r="B8097" s="1">
        <v>43426</v>
      </c>
      <c r="C8097">
        <v>780.24</v>
      </c>
    </row>
    <row r="8098" spans="1:3" x14ac:dyDescent="0.2">
      <c r="A8098" t="s">
        <v>26040</v>
      </c>
      <c r="B8098" s="1">
        <v>43426</v>
      </c>
      <c r="C8098">
        <v>77.5</v>
      </c>
    </row>
    <row r="8099" spans="1:3" x14ac:dyDescent="0.2">
      <c r="A8099" t="s">
        <v>6139</v>
      </c>
      <c r="B8099" s="1">
        <v>43426</v>
      </c>
      <c r="C8099">
        <v>177.59</v>
      </c>
    </row>
    <row r="8100" spans="1:3" x14ac:dyDescent="0.2">
      <c r="A8100" t="s">
        <v>6139</v>
      </c>
      <c r="B8100" s="1">
        <v>43426</v>
      </c>
      <c r="C8100">
        <v>434.84</v>
      </c>
    </row>
    <row r="8101" spans="1:3" x14ac:dyDescent="0.2">
      <c r="A8101" t="s">
        <v>6139</v>
      </c>
      <c r="B8101" s="1">
        <v>43426</v>
      </c>
      <c r="C8101">
        <v>656.92</v>
      </c>
    </row>
    <row r="8102" spans="1:3" x14ac:dyDescent="0.2">
      <c r="A8102" t="s">
        <v>707</v>
      </c>
      <c r="B8102" s="1">
        <v>43426</v>
      </c>
      <c r="C8102">
        <v>922.4</v>
      </c>
    </row>
    <row r="8103" spans="1:3" x14ac:dyDescent="0.2">
      <c r="A8103" t="s">
        <v>13288</v>
      </c>
      <c r="B8103" s="1">
        <v>43426</v>
      </c>
      <c r="C8103">
        <v>95.7</v>
      </c>
    </row>
    <row r="8104" spans="1:3" x14ac:dyDescent="0.2">
      <c r="A8104" t="s">
        <v>13288</v>
      </c>
      <c r="B8104" s="1">
        <v>43426</v>
      </c>
      <c r="C8104">
        <v>47.85</v>
      </c>
    </row>
    <row r="8105" spans="1:3" x14ac:dyDescent="0.2">
      <c r="A8105" t="s">
        <v>1512</v>
      </c>
      <c r="B8105" s="1">
        <v>43426</v>
      </c>
      <c r="C8105">
        <v>465.09</v>
      </c>
    </row>
    <row r="8106" spans="1:3" x14ac:dyDescent="0.2">
      <c r="A8106" t="s">
        <v>31</v>
      </c>
      <c r="B8106" s="1">
        <v>43426</v>
      </c>
      <c r="C8106">
        <v>2670.22</v>
      </c>
    </row>
    <row r="8107" spans="1:3" x14ac:dyDescent="0.2">
      <c r="A8107" t="s">
        <v>7822</v>
      </c>
      <c r="B8107" s="1">
        <v>43426</v>
      </c>
      <c r="C8107">
        <v>18.5</v>
      </c>
    </row>
    <row r="8108" spans="1:3" x14ac:dyDescent="0.2">
      <c r="A8108" t="s">
        <v>44</v>
      </c>
      <c r="B8108" s="1">
        <v>43426</v>
      </c>
      <c r="C8108">
        <v>439.15</v>
      </c>
    </row>
    <row r="8109" spans="1:3" x14ac:dyDescent="0.2">
      <c r="A8109" t="s">
        <v>7822</v>
      </c>
      <c r="B8109" s="1">
        <v>43426</v>
      </c>
      <c r="C8109">
        <v>31.25</v>
      </c>
    </row>
    <row r="8110" spans="1:3" x14ac:dyDescent="0.2">
      <c r="A8110" t="s">
        <v>12</v>
      </c>
      <c r="B8110" s="1">
        <v>43426</v>
      </c>
      <c r="C8110">
        <v>491.53</v>
      </c>
    </row>
    <row r="8111" spans="1:3" x14ac:dyDescent="0.2">
      <c r="A8111" t="s">
        <v>7822</v>
      </c>
      <c r="B8111" s="1">
        <v>43426</v>
      </c>
      <c r="C8111">
        <v>35</v>
      </c>
    </row>
    <row r="8112" spans="1:3" x14ac:dyDescent="0.2">
      <c r="A8112" t="s">
        <v>679</v>
      </c>
      <c r="B8112" s="1">
        <v>43426</v>
      </c>
      <c r="C8112">
        <v>614.74</v>
      </c>
    </row>
    <row r="8113" spans="1:3" x14ac:dyDescent="0.2">
      <c r="A8113" t="s">
        <v>7822</v>
      </c>
      <c r="B8113" s="1">
        <v>43426</v>
      </c>
      <c r="C8113">
        <v>71.73</v>
      </c>
    </row>
    <row r="8114" spans="1:3" x14ac:dyDescent="0.2">
      <c r="A8114" t="s">
        <v>1389</v>
      </c>
      <c r="B8114" s="1">
        <v>43426</v>
      </c>
      <c r="C8114">
        <v>249.57</v>
      </c>
    </row>
    <row r="8115" spans="1:3" x14ac:dyDescent="0.2">
      <c r="A8115" t="s">
        <v>536</v>
      </c>
      <c r="B8115" s="1">
        <v>43426</v>
      </c>
      <c r="C8115">
        <v>417.92</v>
      </c>
    </row>
    <row r="8116" spans="1:3" x14ac:dyDescent="0.2">
      <c r="A8116" t="s">
        <v>11</v>
      </c>
      <c r="B8116" s="1">
        <v>43426</v>
      </c>
      <c r="C8116">
        <v>324.11</v>
      </c>
    </row>
    <row r="8117" spans="1:3" x14ac:dyDescent="0.2">
      <c r="A8117" t="s">
        <v>26038</v>
      </c>
      <c r="B8117" s="1">
        <v>43427</v>
      </c>
      <c r="C8117">
        <v>82.95</v>
      </c>
    </row>
    <row r="8118" spans="1:3" x14ac:dyDescent="0.2">
      <c r="A8118" t="s">
        <v>257</v>
      </c>
      <c r="B8118" s="1">
        <v>43427</v>
      </c>
      <c r="C8118">
        <v>127.45</v>
      </c>
    </row>
    <row r="8119" spans="1:3" x14ac:dyDescent="0.2">
      <c r="A8119" t="s">
        <v>26039</v>
      </c>
      <c r="B8119" s="1">
        <v>43427</v>
      </c>
      <c r="C8119">
        <v>249.54</v>
      </c>
    </row>
    <row r="8120" spans="1:3" x14ac:dyDescent="0.2">
      <c r="A8120" t="s">
        <v>950</v>
      </c>
      <c r="B8120" s="1">
        <v>43427</v>
      </c>
      <c r="C8120">
        <v>96.54</v>
      </c>
    </row>
    <row r="8121" spans="1:3" x14ac:dyDescent="0.2">
      <c r="A8121" t="s">
        <v>12</v>
      </c>
      <c r="B8121" s="1">
        <v>43427</v>
      </c>
      <c r="C8121">
        <v>180.68</v>
      </c>
    </row>
    <row r="8122" spans="1:3" x14ac:dyDescent="0.2">
      <c r="A8122" t="s">
        <v>24800</v>
      </c>
      <c r="B8122" s="1">
        <v>43427</v>
      </c>
      <c r="C8122">
        <v>607.65</v>
      </c>
    </row>
    <row r="8123" spans="1:3" x14ac:dyDescent="0.2">
      <c r="A8123" t="s">
        <v>19627</v>
      </c>
      <c r="B8123" s="1">
        <v>43430</v>
      </c>
      <c r="C8123">
        <v>375</v>
      </c>
    </row>
    <row r="8124" spans="1:3" x14ac:dyDescent="0.2">
      <c r="A8124" t="s">
        <v>25825</v>
      </c>
      <c r="B8124" s="1">
        <v>43430</v>
      </c>
      <c r="C8124">
        <v>48.3</v>
      </c>
    </row>
    <row r="8125" spans="1:3" x14ac:dyDescent="0.2">
      <c r="A8125" t="s">
        <v>17702</v>
      </c>
      <c r="B8125" s="1">
        <v>43430</v>
      </c>
      <c r="C8125">
        <v>635.73</v>
      </c>
    </row>
    <row r="8126" spans="1:3" x14ac:dyDescent="0.2">
      <c r="A8126" t="s">
        <v>15276</v>
      </c>
      <c r="B8126" s="1">
        <v>43430</v>
      </c>
      <c r="C8126">
        <v>135.4</v>
      </c>
    </row>
    <row r="8127" spans="1:3" x14ac:dyDescent="0.2">
      <c r="A8127" t="s">
        <v>316</v>
      </c>
      <c r="B8127" s="1">
        <v>43430</v>
      </c>
      <c r="C8127">
        <v>899.37</v>
      </c>
    </row>
    <row r="8128" spans="1:3" x14ac:dyDescent="0.2">
      <c r="A8128" t="s">
        <v>25304</v>
      </c>
      <c r="B8128" s="1">
        <v>43430</v>
      </c>
      <c r="C8128">
        <v>298.2</v>
      </c>
    </row>
    <row r="8129" spans="1:3" x14ac:dyDescent="0.2">
      <c r="A8129" t="s">
        <v>1389</v>
      </c>
      <c r="B8129" s="1">
        <v>43430</v>
      </c>
      <c r="C8129">
        <v>98.97</v>
      </c>
    </row>
    <row r="8130" spans="1:3" x14ac:dyDescent="0.2">
      <c r="A8130" t="s">
        <v>349</v>
      </c>
      <c r="B8130" s="1">
        <v>43430</v>
      </c>
      <c r="C8130">
        <v>14.3</v>
      </c>
    </row>
    <row r="8131" spans="1:3" x14ac:dyDescent="0.2">
      <c r="A8131" t="s">
        <v>349</v>
      </c>
      <c r="B8131" s="1">
        <v>43430</v>
      </c>
      <c r="C8131">
        <v>273.39999999999998</v>
      </c>
    </row>
    <row r="8132" spans="1:3" x14ac:dyDescent="0.2">
      <c r="A8132" t="s">
        <v>3</v>
      </c>
      <c r="B8132" s="1">
        <v>43430</v>
      </c>
      <c r="C8132">
        <v>15.95</v>
      </c>
    </row>
    <row r="8133" spans="1:3" x14ac:dyDescent="0.2">
      <c r="A8133" t="s">
        <v>2198</v>
      </c>
      <c r="B8133" s="1">
        <v>43430</v>
      </c>
      <c r="C8133">
        <v>59.94</v>
      </c>
    </row>
    <row r="8134" spans="1:3" x14ac:dyDescent="0.2">
      <c r="A8134" t="s">
        <v>481</v>
      </c>
      <c r="B8134" s="1">
        <v>43430</v>
      </c>
      <c r="C8134">
        <v>38.97</v>
      </c>
    </row>
    <row r="8135" spans="1:3" x14ac:dyDescent="0.2">
      <c r="A8135" t="s">
        <v>709</v>
      </c>
      <c r="B8135" s="1">
        <v>43430</v>
      </c>
      <c r="C8135">
        <v>19.48</v>
      </c>
    </row>
    <row r="8136" spans="1:3" x14ac:dyDescent="0.2">
      <c r="A8136" t="s">
        <v>481</v>
      </c>
      <c r="B8136" s="1">
        <v>43430</v>
      </c>
      <c r="C8136">
        <v>38.97</v>
      </c>
    </row>
    <row r="8137" spans="1:3" x14ac:dyDescent="0.2">
      <c r="A8137" t="s">
        <v>46</v>
      </c>
      <c r="B8137" s="1">
        <v>43430</v>
      </c>
      <c r="C8137">
        <v>286.77</v>
      </c>
    </row>
    <row r="8138" spans="1:3" x14ac:dyDescent="0.2">
      <c r="A8138" t="s">
        <v>232</v>
      </c>
      <c r="B8138" s="1">
        <v>43430</v>
      </c>
      <c r="C8138">
        <v>225.81</v>
      </c>
    </row>
    <row r="8139" spans="1:3" x14ac:dyDescent="0.2">
      <c r="A8139" t="s">
        <v>44</v>
      </c>
      <c r="B8139" s="1">
        <v>43430</v>
      </c>
      <c r="C8139">
        <v>23.96</v>
      </c>
    </row>
    <row r="8140" spans="1:3" x14ac:dyDescent="0.2">
      <c r="A8140" t="s">
        <v>44</v>
      </c>
      <c r="B8140" s="1">
        <v>43430</v>
      </c>
      <c r="C8140">
        <v>13.75</v>
      </c>
    </row>
    <row r="8141" spans="1:3" x14ac:dyDescent="0.2">
      <c r="A8141" t="s">
        <v>44</v>
      </c>
      <c r="B8141" s="1">
        <v>43430</v>
      </c>
      <c r="C8141">
        <v>13.75</v>
      </c>
    </row>
    <row r="8142" spans="1:3" x14ac:dyDescent="0.2">
      <c r="A8142" t="s">
        <v>44</v>
      </c>
      <c r="B8142" s="1">
        <v>43430</v>
      </c>
      <c r="C8142">
        <v>35.950000000000003</v>
      </c>
    </row>
    <row r="8143" spans="1:3" x14ac:dyDescent="0.2">
      <c r="A8143" t="s">
        <v>44</v>
      </c>
      <c r="B8143" s="1">
        <v>43430</v>
      </c>
      <c r="C8143">
        <v>36.799999999999997</v>
      </c>
    </row>
    <row r="8144" spans="1:3" x14ac:dyDescent="0.2">
      <c r="A8144" t="s">
        <v>1202</v>
      </c>
      <c r="B8144" s="1">
        <v>43430</v>
      </c>
      <c r="C8144">
        <v>756.51</v>
      </c>
    </row>
    <row r="8145" spans="1:3" x14ac:dyDescent="0.2">
      <c r="A8145" t="s">
        <v>44</v>
      </c>
      <c r="B8145" s="1">
        <v>43430</v>
      </c>
      <c r="C8145">
        <v>97.5</v>
      </c>
    </row>
    <row r="8146" spans="1:3" x14ac:dyDescent="0.2">
      <c r="A8146" t="s">
        <v>44</v>
      </c>
      <c r="B8146" s="1">
        <v>43430</v>
      </c>
      <c r="C8146">
        <v>21.48</v>
      </c>
    </row>
    <row r="8147" spans="1:3" x14ac:dyDescent="0.2">
      <c r="A8147" t="s">
        <v>44</v>
      </c>
      <c r="B8147" s="1">
        <v>43430</v>
      </c>
      <c r="C8147">
        <v>21.48</v>
      </c>
    </row>
    <row r="8148" spans="1:3" x14ac:dyDescent="0.2">
      <c r="A8148" t="s">
        <v>232</v>
      </c>
      <c r="B8148" s="1">
        <v>43430</v>
      </c>
      <c r="C8148">
        <v>640.29</v>
      </c>
    </row>
    <row r="8149" spans="1:3" x14ac:dyDescent="0.2">
      <c r="A8149" t="s">
        <v>46</v>
      </c>
      <c r="B8149" s="1">
        <v>43430</v>
      </c>
      <c r="C8149">
        <v>210.89</v>
      </c>
    </row>
    <row r="8150" spans="1:3" x14ac:dyDescent="0.2">
      <c r="A8150" t="s">
        <v>14</v>
      </c>
      <c r="B8150" s="1">
        <v>43430</v>
      </c>
      <c r="C8150">
        <v>512.55999999999995</v>
      </c>
    </row>
    <row r="8151" spans="1:3" x14ac:dyDescent="0.2">
      <c r="A8151" t="s">
        <v>44</v>
      </c>
      <c r="B8151" s="1">
        <v>43430</v>
      </c>
      <c r="C8151">
        <v>112.38</v>
      </c>
    </row>
    <row r="8152" spans="1:3" x14ac:dyDescent="0.2">
      <c r="A8152" t="s">
        <v>44</v>
      </c>
      <c r="B8152" s="1">
        <v>43430</v>
      </c>
      <c r="C8152">
        <v>300.99</v>
      </c>
    </row>
    <row r="8153" spans="1:3" x14ac:dyDescent="0.2">
      <c r="A8153" t="s">
        <v>2598</v>
      </c>
      <c r="B8153" s="1">
        <v>43430</v>
      </c>
      <c r="C8153">
        <v>135.94</v>
      </c>
    </row>
    <row r="8154" spans="1:3" x14ac:dyDescent="0.2">
      <c r="A8154" t="s">
        <v>383</v>
      </c>
      <c r="B8154" s="1">
        <v>43430</v>
      </c>
      <c r="C8154">
        <v>39.630000000000003</v>
      </c>
    </row>
    <row r="8155" spans="1:3" x14ac:dyDescent="0.2">
      <c r="A8155" t="s">
        <v>184</v>
      </c>
      <c r="B8155" s="1">
        <v>43430</v>
      </c>
      <c r="C8155">
        <v>31.47</v>
      </c>
    </row>
    <row r="8156" spans="1:3" x14ac:dyDescent="0.2">
      <c r="A8156" t="s">
        <v>13424</v>
      </c>
      <c r="B8156" s="1">
        <v>43430</v>
      </c>
      <c r="C8156">
        <v>120</v>
      </c>
    </row>
    <row r="8157" spans="1:3" x14ac:dyDescent="0.2">
      <c r="A8157" t="s">
        <v>184</v>
      </c>
      <c r="B8157" s="1">
        <v>43430</v>
      </c>
      <c r="C8157">
        <v>25.75</v>
      </c>
    </row>
    <row r="8158" spans="1:3" x14ac:dyDescent="0.2">
      <c r="A8158" t="s">
        <v>12</v>
      </c>
      <c r="B8158" s="1">
        <v>43430</v>
      </c>
      <c r="C8158">
        <v>190.52</v>
      </c>
    </row>
    <row r="8159" spans="1:3" x14ac:dyDescent="0.2">
      <c r="A8159" t="s">
        <v>12</v>
      </c>
      <c r="B8159" s="1">
        <v>43430</v>
      </c>
      <c r="C8159">
        <v>210.8</v>
      </c>
    </row>
    <row r="8160" spans="1:3" x14ac:dyDescent="0.2">
      <c r="A8160" t="s">
        <v>26037</v>
      </c>
      <c r="B8160" s="1">
        <v>43430</v>
      </c>
      <c r="C8160">
        <v>180.35</v>
      </c>
    </row>
    <row r="8161" spans="1:3" x14ac:dyDescent="0.2">
      <c r="A8161" t="s">
        <v>12</v>
      </c>
      <c r="B8161" s="1">
        <v>43430</v>
      </c>
      <c r="C8161">
        <v>152.91</v>
      </c>
    </row>
    <row r="8162" spans="1:3" x14ac:dyDescent="0.2">
      <c r="A8162" t="s">
        <v>143</v>
      </c>
      <c r="B8162" s="1">
        <v>43430</v>
      </c>
      <c r="C8162">
        <v>345.57</v>
      </c>
    </row>
    <row r="8163" spans="1:3" x14ac:dyDescent="0.2">
      <c r="A8163" t="s">
        <v>17569</v>
      </c>
      <c r="B8163" s="1">
        <v>43431</v>
      </c>
      <c r="C8163">
        <v>437.28</v>
      </c>
    </row>
    <row r="8164" spans="1:3" x14ac:dyDescent="0.2">
      <c r="A8164" t="s">
        <v>26031</v>
      </c>
      <c r="B8164" s="1">
        <v>43431</v>
      </c>
      <c r="C8164">
        <v>91</v>
      </c>
    </row>
    <row r="8165" spans="1:3" x14ac:dyDescent="0.2">
      <c r="A8165" t="s">
        <v>4749</v>
      </c>
      <c r="B8165" s="1">
        <v>43431</v>
      </c>
      <c r="C8165">
        <v>435.88</v>
      </c>
    </row>
    <row r="8166" spans="1:3" x14ac:dyDescent="0.2">
      <c r="A8166" t="s">
        <v>25477</v>
      </c>
      <c r="B8166" s="1">
        <v>43431</v>
      </c>
      <c r="C8166">
        <v>92.5</v>
      </c>
    </row>
    <row r="8167" spans="1:3" x14ac:dyDescent="0.2">
      <c r="A8167" t="s">
        <v>26032</v>
      </c>
      <c r="B8167" s="1">
        <v>43431</v>
      </c>
      <c r="C8167">
        <v>37.5</v>
      </c>
    </row>
    <row r="8168" spans="1:3" x14ac:dyDescent="0.2">
      <c r="A8168" t="s">
        <v>26033</v>
      </c>
      <c r="B8168" s="1">
        <v>43431</v>
      </c>
      <c r="C8168">
        <v>179.92</v>
      </c>
    </row>
    <row r="8169" spans="1:3" x14ac:dyDescent="0.2">
      <c r="A8169" t="s">
        <v>7302</v>
      </c>
      <c r="B8169" s="1">
        <v>43431</v>
      </c>
      <c r="C8169">
        <v>197</v>
      </c>
    </row>
    <row r="8170" spans="1:3" x14ac:dyDescent="0.2">
      <c r="A8170" t="s">
        <v>26034</v>
      </c>
      <c r="B8170" s="1">
        <v>43431</v>
      </c>
      <c r="C8170">
        <v>42.45</v>
      </c>
    </row>
    <row r="8171" spans="1:3" x14ac:dyDescent="0.2">
      <c r="A8171" t="s">
        <v>5690</v>
      </c>
      <c r="B8171" s="1">
        <v>43431</v>
      </c>
      <c r="C8171">
        <v>914.01</v>
      </c>
    </row>
    <row r="8172" spans="1:3" x14ac:dyDescent="0.2">
      <c r="A8172" t="s">
        <v>24829</v>
      </c>
      <c r="B8172" s="1">
        <v>43431</v>
      </c>
      <c r="C8172">
        <v>350</v>
      </c>
    </row>
    <row r="8173" spans="1:3" x14ac:dyDescent="0.2">
      <c r="A8173" t="s">
        <v>379</v>
      </c>
      <c r="B8173" s="1">
        <v>43431</v>
      </c>
      <c r="C8173">
        <v>431.4</v>
      </c>
    </row>
    <row r="8174" spans="1:3" x14ac:dyDescent="0.2">
      <c r="A8174" t="s">
        <v>751</v>
      </c>
      <c r="B8174" s="1">
        <v>43431</v>
      </c>
      <c r="C8174">
        <v>154.13999999999999</v>
      </c>
    </row>
    <row r="8175" spans="1:3" x14ac:dyDescent="0.2">
      <c r="A8175" t="s">
        <v>751</v>
      </c>
      <c r="B8175" s="1">
        <v>43431</v>
      </c>
      <c r="C8175">
        <v>557.69000000000005</v>
      </c>
    </row>
    <row r="8176" spans="1:3" x14ac:dyDescent="0.2">
      <c r="A8176" t="s">
        <v>24800</v>
      </c>
      <c r="B8176" s="1">
        <v>43431</v>
      </c>
      <c r="C8176">
        <v>6.08</v>
      </c>
    </row>
    <row r="8177" spans="1:3" x14ac:dyDescent="0.2">
      <c r="A8177" t="s">
        <v>321</v>
      </c>
      <c r="B8177" s="1">
        <v>43431</v>
      </c>
      <c r="C8177">
        <v>751.59</v>
      </c>
    </row>
    <row r="8178" spans="1:3" x14ac:dyDescent="0.2">
      <c r="A8178" t="s">
        <v>321</v>
      </c>
      <c r="B8178" s="1">
        <v>43431</v>
      </c>
      <c r="C8178">
        <v>123.96</v>
      </c>
    </row>
    <row r="8179" spans="1:3" x14ac:dyDescent="0.2">
      <c r="A8179" t="s">
        <v>122</v>
      </c>
      <c r="B8179" s="1">
        <v>43431</v>
      </c>
      <c r="C8179">
        <v>615.08000000000004</v>
      </c>
    </row>
    <row r="8180" spans="1:3" x14ac:dyDescent="0.2">
      <c r="A8180" t="s">
        <v>122</v>
      </c>
      <c r="B8180" s="1">
        <v>43431</v>
      </c>
      <c r="C8180">
        <v>2996.93</v>
      </c>
    </row>
    <row r="8181" spans="1:3" x14ac:dyDescent="0.2">
      <c r="A8181" t="s">
        <v>19866</v>
      </c>
      <c r="B8181" s="1">
        <v>43431</v>
      </c>
      <c r="C8181">
        <v>60</v>
      </c>
    </row>
    <row r="8182" spans="1:3" x14ac:dyDescent="0.2">
      <c r="A8182" t="s">
        <v>184</v>
      </c>
      <c r="B8182" s="1">
        <v>43431</v>
      </c>
      <c r="C8182">
        <v>22.75</v>
      </c>
    </row>
    <row r="8183" spans="1:3" x14ac:dyDescent="0.2">
      <c r="A8183" t="s">
        <v>26035</v>
      </c>
      <c r="B8183" s="1">
        <v>43431</v>
      </c>
      <c r="C8183">
        <v>94</v>
      </c>
    </row>
    <row r="8184" spans="1:3" x14ac:dyDescent="0.2">
      <c r="A8184" t="s">
        <v>236</v>
      </c>
      <c r="B8184" s="1">
        <v>43431</v>
      </c>
      <c r="C8184">
        <v>61.47</v>
      </c>
    </row>
    <row r="8185" spans="1:3" x14ac:dyDescent="0.2">
      <c r="A8185" t="s">
        <v>236</v>
      </c>
      <c r="B8185" s="1">
        <v>43431</v>
      </c>
      <c r="C8185">
        <v>33.270000000000003</v>
      </c>
    </row>
    <row r="8186" spans="1:3" x14ac:dyDescent="0.2">
      <c r="A8186" t="s">
        <v>26036</v>
      </c>
      <c r="B8186" s="1">
        <v>43431</v>
      </c>
      <c r="C8186">
        <v>137</v>
      </c>
    </row>
    <row r="8187" spans="1:3" x14ac:dyDescent="0.2">
      <c r="A8187" t="s">
        <v>29</v>
      </c>
      <c r="B8187" s="1">
        <v>43431</v>
      </c>
      <c r="C8187">
        <v>420</v>
      </c>
    </row>
    <row r="8188" spans="1:3" x14ac:dyDescent="0.2">
      <c r="A8188" t="s">
        <v>23823</v>
      </c>
      <c r="B8188" s="1">
        <v>43431</v>
      </c>
      <c r="C8188">
        <v>119</v>
      </c>
    </row>
    <row r="8189" spans="1:3" x14ac:dyDescent="0.2">
      <c r="A8189" t="s">
        <v>9190</v>
      </c>
      <c r="B8189" s="1">
        <v>43431</v>
      </c>
      <c r="C8189">
        <v>179.47</v>
      </c>
    </row>
    <row r="8190" spans="1:3" x14ac:dyDescent="0.2">
      <c r="A8190" t="s">
        <v>8961</v>
      </c>
      <c r="B8190" s="1">
        <v>43431</v>
      </c>
      <c r="C8190">
        <v>247.35</v>
      </c>
    </row>
    <row r="8191" spans="1:3" x14ac:dyDescent="0.2">
      <c r="A8191" t="s">
        <v>280</v>
      </c>
      <c r="B8191" s="1">
        <v>43431</v>
      </c>
      <c r="C8191">
        <v>500</v>
      </c>
    </row>
    <row r="8192" spans="1:3" x14ac:dyDescent="0.2">
      <c r="A8192" t="s">
        <v>5955</v>
      </c>
      <c r="B8192" s="1">
        <v>43431</v>
      </c>
      <c r="C8192">
        <v>490.49</v>
      </c>
    </row>
    <row r="8193" spans="1:3" x14ac:dyDescent="0.2">
      <c r="A8193" t="s">
        <v>9005</v>
      </c>
      <c r="B8193" s="1">
        <v>43431</v>
      </c>
      <c r="C8193">
        <v>663.13</v>
      </c>
    </row>
    <row r="8194" spans="1:3" x14ac:dyDescent="0.2">
      <c r="A8194" t="s">
        <v>1090</v>
      </c>
      <c r="B8194" s="1">
        <v>43431</v>
      </c>
      <c r="C8194">
        <v>223.41</v>
      </c>
    </row>
    <row r="8195" spans="1:3" x14ac:dyDescent="0.2">
      <c r="A8195" t="s">
        <v>482</v>
      </c>
      <c r="B8195" s="1">
        <v>43431</v>
      </c>
      <c r="C8195">
        <v>32.36</v>
      </c>
    </row>
    <row r="8196" spans="1:3" x14ac:dyDescent="0.2">
      <c r="A8196" t="s">
        <v>482</v>
      </c>
      <c r="B8196" s="1">
        <v>43431</v>
      </c>
      <c r="C8196">
        <v>32.36</v>
      </c>
    </row>
    <row r="8197" spans="1:3" x14ac:dyDescent="0.2">
      <c r="A8197" t="s">
        <v>482</v>
      </c>
      <c r="B8197" s="1">
        <v>43431</v>
      </c>
      <c r="C8197">
        <v>40.46</v>
      </c>
    </row>
    <row r="8198" spans="1:3" x14ac:dyDescent="0.2">
      <c r="A8198" t="s">
        <v>3833</v>
      </c>
      <c r="B8198" s="1">
        <v>43431</v>
      </c>
      <c r="C8198">
        <v>181.29</v>
      </c>
    </row>
    <row r="8199" spans="1:3" x14ac:dyDescent="0.2">
      <c r="A8199" t="s">
        <v>22237</v>
      </c>
      <c r="B8199" s="1">
        <v>43431</v>
      </c>
      <c r="C8199">
        <v>136.01</v>
      </c>
    </row>
    <row r="8200" spans="1:3" x14ac:dyDescent="0.2">
      <c r="A8200" t="s">
        <v>253</v>
      </c>
      <c r="B8200" s="1">
        <v>43431</v>
      </c>
      <c r="C8200">
        <v>389.5</v>
      </c>
    </row>
    <row r="8201" spans="1:3" x14ac:dyDescent="0.2">
      <c r="A8201" t="s">
        <v>253</v>
      </c>
      <c r="B8201" s="1">
        <v>43431</v>
      </c>
      <c r="C8201">
        <v>434.65</v>
      </c>
    </row>
    <row r="8202" spans="1:3" x14ac:dyDescent="0.2">
      <c r="A8202" t="s">
        <v>482</v>
      </c>
      <c r="B8202" s="1">
        <v>43431</v>
      </c>
      <c r="C8202">
        <v>755.75</v>
      </c>
    </row>
    <row r="8203" spans="1:3" x14ac:dyDescent="0.2">
      <c r="A8203" t="s">
        <v>21729</v>
      </c>
      <c r="B8203" s="1">
        <v>43431</v>
      </c>
      <c r="C8203">
        <v>335.76</v>
      </c>
    </row>
    <row r="8204" spans="1:3" x14ac:dyDescent="0.2">
      <c r="A8204" t="s">
        <v>16550</v>
      </c>
      <c r="B8204" s="1">
        <v>43431</v>
      </c>
      <c r="C8204">
        <v>1153</v>
      </c>
    </row>
    <row r="8205" spans="1:3" x14ac:dyDescent="0.2">
      <c r="A8205" t="s">
        <v>21729</v>
      </c>
      <c r="B8205" s="1">
        <v>43431</v>
      </c>
      <c r="C8205">
        <v>33</v>
      </c>
    </row>
    <row r="8206" spans="1:3" x14ac:dyDescent="0.2">
      <c r="A8206" t="s">
        <v>64</v>
      </c>
      <c r="B8206" s="1">
        <v>43431</v>
      </c>
      <c r="C8206">
        <v>226.86</v>
      </c>
    </row>
    <row r="8207" spans="1:3" x14ac:dyDescent="0.2">
      <c r="A8207" t="s">
        <v>64</v>
      </c>
      <c r="B8207" s="1">
        <v>43431</v>
      </c>
      <c r="C8207">
        <v>365.3</v>
      </c>
    </row>
    <row r="8208" spans="1:3" x14ac:dyDescent="0.2">
      <c r="A8208" t="s">
        <v>226</v>
      </c>
      <c r="B8208" s="1">
        <v>43431</v>
      </c>
      <c r="C8208">
        <v>237.3</v>
      </c>
    </row>
    <row r="8209" spans="1:3" x14ac:dyDescent="0.2">
      <c r="A8209" t="s">
        <v>12</v>
      </c>
      <c r="B8209" s="1">
        <v>43431</v>
      </c>
      <c r="C8209">
        <v>59.93</v>
      </c>
    </row>
    <row r="8210" spans="1:3" x14ac:dyDescent="0.2">
      <c r="A8210" t="s">
        <v>12</v>
      </c>
      <c r="B8210" s="1">
        <v>43431</v>
      </c>
      <c r="C8210">
        <v>420.87</v>
      </c>
    </row>
    <row r="8211" spans="1:3" x14ac:dyDescent="0.2">
      <c r="A8211" t="s">
        <v>2055</v>
      </c>
      <c r="B8211" s="1">
        <v>43431</v>
      </c>
      <c r="C8211">
        <v>143</v>
      </c>
    </row>
    <row r="8212" spans="1:3" x14ac:dyDescent="0.2">
      <c r="A8212" t="s">
        <v>226</v>
      </c>
      <c r="B8212" s="1">
        <v>43431</v>
      </c>
      <c r="C8212">
        <v>1269.71</v>
      </c>
    </row>
    <row r="8213" spans="1:3" x14ac:dyDescent="0.2">
      <c r="A8213" t="s">
        <v>25352</v>
      </c>
      <c r="B8213" s="1">
        <v>43432</v>
      </c>
      <c r="C8213">
        <v>259.06</v>
      </c>
    </row>
    <row r="8214" spans="1:3" x14ac:dyDescent="0.2">
      <c r="A8214" t="s">
        <v>23107</v>
      </c>
      <c r="B8214" s="1">
        <v>43432</v>
      </c>
      <c r="C8214">
        <v>420.72</v>
      </c>
    </row>
    <row r="8215" spans="1:3" x14ac:dyDescent="0.2">
      <c r="A8215" t="s">
        <v>24194</v>
      </c>
      <c r="B8215" s="1">
        <v>43432</v>
      </c>
      <c r="C8215">
        <v>147.35</v>
      </c>
    </row>
    <row r="8216" spans="1:3" x14ac:dyDescent="0.2">
      <c r="A8216" t="s">
        <v>26029</v>
      </c>
      <c r="B8216" s="1">
        <v>43432</v>
      </c>
      <c r="C8216">
        <v>56.45</v>
      </c>
    </row>
    <row r="8217" spans="1:3" x14ac:dyDescent="0.2">
      <c r="A8217" t="s">
        <v>257</v>
      </c>
      <c r="B8217" s="1">
        <v>43432</v>
      </c>
      <c r="C8217">
        <v>343.75</v>
      </c>
    </row>
    <row r="8218" spans="1:3" x14ac:dyDescent="0.2">
      <c r="A8218" t="s">
        <v>11767</v>
      </c>
      <c r="B8218" s="1">
        <v>43432</v>
      </c>
      <c r="C8218">
        <v>51.95</v>
      </c>
    </row>
    <row r="8219" spans="1:3" x14ac:dyDescent="0.2">
      <c r="A8219" t="s">
        <v>5119</v>
      </c>
      <c r="B8219" s="1">
        <v>43432</v>
      </c>
      <c r="C8219">
        <v>217.95</v>
      </c>
    </row>
    <row r="8220" spans="1:3" x14ac:dyDescent="0.2">
      <c r="A8220" t="s">
        <v>5607</v>
      </c>
      <c r="B8220" s="1">
        <v>43432</v>
      </c>
      <c r="C8220">
        <v>385.17</v>
      </c>
    </row>
    <row r="8221" spans="1:3" x14ac:dyDescent="0.2">
      <c r="A8221" t="s">
        <v>427</v>
      </c>
      <c r="B8221" s="1">
        <v>43432</v>
      </c>
      <c r="C8221">
        <v>130</v>
      </c>
    </row>
    <row r="8222" spans="1:3" x14ac:dyDescent="0.2">
      <c r="A8222" t="s">
        <v>427</v>
      </c>
      <c r="B8222" s="1">
        <v>43432</v>
      </c>
      <c r="C8222">
        <v>4327</v>
      </c>
    </row>
    <row r="8223" spans="1:3" x14ac:dyDescent="0.2">
      <c r="A8223" t="s">
        <v>13534</v>
      </c>
      <c r="B8223" s="1">
        <v>43432</v>
      </c>
      <c r="C8223">
        <v>183.8</v>
      </c>
    </row>
    <row r="8224" spans="1:3" x14ac:dyDescent="0.2">
      <c r="A8224" t="s">
        <v>755</v>
      </c>
      <c r="B8224" s="1">
        <v>43432</v>
      </c>
      <c r="C8224">
        <v>192.51</v>
      </c>
    </row>
    <row r="8225" spans="1:3" x14ac:dyDescent="0.2">
      <c r="A8225" t="s">
        <v>1322</v>
      </c>
      <c r="B8225" s="1">
        <v>43432</v>
      </c>
      <c r="C8225">
        <v>460.85</v>
      </c>
    </row>
    <row r="8226" spans="1:3" x14ac:dyDescent="0.2">
      <c r="A8226" t="s">
        <v>24736</v>
      </c>
      <c r="B8226" s="1">
        <v>43432</v>
      </c>
      <c r="C8226">
        <v>540.84</v>
      </c>
    </row>
    <row r="8227" spans="1:3" x14ac:dyDescent="0.2">
      <c r="A8227" t="s">
        <v>5991</v>
      </c>
      <c r="B8227" s="1">
        <v>43432</v>
      </c>
      <c r="C8227">
        <v>145.68</v>
      </c>
    </row>
    <row r="8228" spans="1:3" x14ac:dyDescent="0.2">
      <c r="A8228" t="s">
        <v>6139</v>
      </c>
      <c r="B8228" s="1">
        <v>43432</v>
      </c>
      <c r="C8228">
        <v>461.64</v>
      </c>
    </row>
    <row r="8229" spans="1:3" x14ac:dyDescent="0.2">
      <c r="A8229" t="s">
        <v>6139</v>
      </c>
      <c r="B8229" s="1">
        <v>43432</v>
      </c>
      <c r="C8229">
        <v>2183.31</v>
      </c>
    </row>
    <row r="8230" spans="1:3" x14ac:dyDescent="0.2">
      <c r="A8230" t="s">
        <v>6139</v>
      </c>
      <c r="B8230" s="1">
        <v>43432</v>
      </c>
      <c r="C8230">
        <v>560.41999999999996</v>
      </c>
    </row>
    <row r="8231" spans="1:3" x14ac:dyDescent="0.2">
      <c r="A8231" t="s">
        <v>6139</v>
      </c>
      <c r="B8231" s="1">
        <v>43432</v>
      </c>
      <c r="C8231">
        <v>120.37</v>
      </c>
    </row>
    <row r="8232" spans="1:3" x14ac:dyDescent="0.2">
      <c r="A8232" t="s">
        <v>324</v>
      </c>
      <c r="B8232" s="1">
        <v>43432</v>
      </c>
      <c r="C8232">
        <v>623.42999999999995</v>
      </c>
    </row>
    <row r="8233" spans="1:3" x14ac:dyDescent="0.2">
      <c r="A8233" t="s">
        <v>18911</v>
      </c>
      <c r="B8233" s="1">
        <v>43432</v>
      </c>
      <c r="C8233">
        <v>216</v>
      </c>
    </row>
    <row r="8234" spans="1:3" x14ac:dyDescent="0.2">
      <c r="A8234" t="s">
        <v>12</v>
      </c>
      <c r="B8234" s="1">
        <v>43432</v>
      </c>
      <c r="C8234">
        <v>25.82</v>
      </c>
    </row>
    <row r="8235" spans="1:3" x14ac:dyDescent="0.2">
      <c r="A8235" t="s">
        <v>12</v>
      </c>
      <c r="B8235" s="1">
        <v>43432</v>
      </c>
      <c r="C8235">
        <v>518.95000000000005</v>
      </c>
    </row>
    <row r="8236" spans="1:3" x14ac:dyDescent="0.2">
      <c r="A8236" t="s">
        <v>148</v>
      </c>
      <c r="B8236" s="1">
        <v>43432</v>
      </c>
      <c r="C8236">
        <v>354.08</v>
      </c>
    </row>
    <row r="8237" spans="1:3" x14ac:dyDescent="0.2">
      <c r="A8237" t="s">
        <v>148</v>
      </c>
      <c r="B8237" s="1">
        <v>43432</v>
      </c>
      <c r="C8237">
        <v>117.18</v>
      </c>
    </row>
    <row r="8238" spans="1:3" x14ac:dyDescent="0.2">
      <c r="A8238" t="s">
        <v>26030</v>
      </c>
      <c r="B8238" s="1">
        <v>43432</v>
      </c>
      <c r="C8238">
        <v>60.5</v>
      </c>
    </row>
    <row r="8239" spans="1:3" x14ac:dyDescent="0.2">
      <c r="A8239" t="s">
        <v>119</v>
      </c>
      <c r="B8239" s="1">
        <v>43432</v>
      </c>
      <c r="C8239">
        <v>2148.4499999999998</v>
      </c>
    </row>
    <row r="8240" spans="1:3" x14ac:dyDescent="0.2">
      <c r="A8240" t="s">
        <v>3</v>
      </c>
      <c r="B8240" s="1">
        <v>43432</v>
      </c>
      <c r="C8240">
        <v>66</v>
      </c>
    </row>
    <row r="8241" spans="1:3" x14ac:dyDescent="0.2">
      <c r="A8241" t="s">
        <v>938</v>
      </c>
      <c r="B8241" s="1">
        <v>43433</v>
      </c>
      <c r="C8241">
        <v>422.66</v>
      </c>
    </row>
    <row r="8242" spans="1:3" x14ac:dyDescent="0.2">
      <c r="A8242" t="s">
        <v>7822</v>
      </c>
      <c r="B8242" s="1">
        <v>43433</v>
      </c>
      <c r="C8242">
        <v>61.25</v>
      </c>
    </row>
    <row r="8243" spans="1:3" x14ac:dyDescent="0.2">
      <c r="A8243" t="s">
        <v>7822</v>
      </c>
      <c r="B8243" s="1">
        <v>43433</v>
      </c>
      <c r="C8243">
        <v>31.25</v>
      </c>
    </row>
    <row r="8244" spans="1:3" x14ac:dyDescent="0.2">
      <c r="A8244" t="s">
        <v>7822</v>
      </c>
      <c r="B8244" s="1">
        <v>43433</v>
      </c>
      <c r="C8244">
        <v>92.5</v>
      </c>
    </row>
    <row r="8245" spans="1:3" x14ac:dyDescent="0.2">
      <c r="A8245" t="s">
        <v>16656</v>
      </c>
      <c r="B8245" s="1">
        <v>43433</v>
      </c>
      <c r="C8245">
        <v>27.45</v>
      </c>
    </row>
    <row r="8246" spans="1:3" x14ac:dyDescent="0.2">
      <c r="A8246" t="s">
        <v>24787</v>
      </c>
      <c r="B8246" s="1">
        <v>43433</v>
      </c>
      <c r="C8246">
        <v>461.52</v>
      </c>
    </row>
    <row r="8247" spans="1:3" x14ac:dyDescent="0.2">
      <c r="A8247" t="s">
        <v>26021</v>
      </c>
      <c r="B8247" s="1">
        <v>43433</v>
      </c>
      <c r="C8247">
        <v>64.95</v>
      </c>
    </row>
    <row r="8248" spans="1:3" x14ac:dyDescent="0.2">
      <c r="A8248" t="s">
        <v>171</v>
      </c>
      <c r="B8248" s="1">
        <v>43433</v>
      </c>
      <c r="C8248">
        <v>633.5</v>
      </c>
    </row>
    <row r="8249" spans="1:3" x14ac:dyDescent="0.2">
      <c r="A8249" t="s">
        <v>11116</v>
      </c>
      <c r="B8249" s="1">
        <v>43433</v>
      </c>
      <c r="C8249">
        <v>1104.9100000000001</v>
      </c>
    </row>
    <row r="8250" spans="1:3" x14ac:dyDescent="0.2">
      <c r="A8250" t="s">
        <v>26022</v>
      </c>
      <c r="B8250" s="1">
        <v>43433</v>
      </c>
      <c r="C8250">
        <v>72.5</v>
      </c>
    </row>
    <row r="8251" spans="1:3" x14ac:dyDescent="0.2">
      <c r="A8251" t="s">
        <v>26023</v>
      </c>
      <c r="B8251" s="1">
        <v>43433</v>
      </c>
      <c r="C8251">
        <v>71.5</v>
      </c>
    </row>
    <row r="8252" spans="1:3" x14ac:dyDescent="0.2">
      <c r="A8252" t="s">
        <v>26024</v>
      </c>
      <c r="B8252" s="1">
        <v>43433</v>
      </c>
      <c r="C8252">
        <v>67.5</v>
      </c>
    </row>
    <row r="8253" spans="1:3" x14ac:dyDescent="0.2">
      <c r="A8253" t="s">
        <v>14275</v>
      </c>
      <c r="B8253" s="1">
        <v>43433</v>
      </c>
      <c r="C8253">
        <v>372.42</v>
      </c>
    </row>
    <row r="8254" spans="1:3" x14ac:dyDescent="0.2">
      <c r="A8254" t="s">
        <v>11</v>
      </c>
      <c r="B8254" s="1">
        <v>43433</v>
      </c>
      <c r="C8254">
        <v>937.96</v>
      </c>
    </row>
    <row r="8255" spans="1:3" x14ac:dyDescent="0.2">
      <c r="A8255" t="s">
        <v>26025</v>
      </c>
      <c r="B8255" s="1">
        <v>43433</v>
      </c>
      <c r="C8255">
        <v>52.9</v>
      </c>
    </row>
    <row r="8256" spans="1:3" x14ac:dyDescent="0.2">
      <c r="A8256" t="s">
        <v>5690</v>
      </c>
      <c r="B8256" s="1">
        <v>43433</v>
      </c>
      <c r="C8256">
        <v>298.52999999999997</v>
      </c>
    </row>
    <row r="8257" spans="1:3" x14ac:dyDescent="0.2">
      <c r="A8257" t="s">
        <v>12</v>
      </c>
      <c r="B8257" s="1">
        <v>43433</v>
      </c>
      <c r="C8257">
        <v>99.83</v>
      </c>
    </row>
    <row r="8258" spans="1:3" x14ac:dyDescent="0.2">
      <c r="A8258" t="s">
        <v>751</v>
      </c>
      <c r="B8258" s="1">
        <v>43433</v>
      </c>
      <c r="C8258">
        <v>53.23</v>
      </c>
    </row>
    <row r="8259" spans="1:3" x14ac:dyDescent="0.2">
      <c r="A8259" t="s">
        <v>32</v>
      </c>
      <c r="B8259" s="1">
        <v>43433</v>
      </c>
      <c r="C8259">
        <v>29.97</v>
      </c>
    </row>
    <row r="8260" spans="1:3" x14ac:dyDescent="0.2">
      <c r="A8260" t="s">
        <v>16960</v>
      </c>
      <c r="B8260" s="1">
        <v>43433</v>
      </c>
      <c r="C8260">
        <v>2445.91</v>
      </c>
    </row>
    <row r="8261" spans="1:3" x14ac:dyDescent="0.2">
      <c r="A8261" t="s">
        <v>286</v>
      </c>
      <c r="B8261" s="1">
        <v>43433</v>
      </c>
      <c r="C8261">
        <v>436.69</v>
      </c>
    </row>
    <row r="8262" spans="1:3" x14ac:dyDescent="0.2">
      <c r="A8262" t="s">
        <v>308</v>
      </c>
      <c r="B8262" s="1">
        <v>43433</v>
      </c>
      <c r="C8262">
        <v>182.21</v>
      </c>
    </row>
    <row r="8263" spans="1:3" x14ac:dyDescent="0.2">
      <c r="A8263" t="s">
        <v>16960</v>
      </c>
      <c r="B8263" s="1">
        <v>43433</v>
      </c>
      <c r="C8263">
        <v>5215.8</v>
      </c>
    </row>
    <row r="8264" spans="1:3" x14ac:dyDescent="0.2">
      <c r="A8264" t="s">
        <v>26026</v>
      </c>
      <c r="B8264" s="1">
        <v>43433</v>
      </c>
      <c r="C8264">
        <v>60</v>
      </c>
    </row>
    <row r="8265" spans="1:3" x14ac:dyDescent="0.2">
      <c r="A8265" t="s">
        <v>14</v>
      </c>
      <c r="B8265" s="1">
        <v>43433</v>
      </c>
      <c r="C8265">
        <v>1348.37</v>
      </c>
    </row>
    <row r="8266" spans="1:3" x14ac:dyDescent="0.2">
      <c r="A8266" t="s">
        <v>1389</v>
      </c>
      <c r="B8266" s="1">
        <v>43433</v>
      </c>
      <c r="C8266">
        <v>117.03</v>
      </c>
    </row>
    <row r="8267" spans="1:3" x14ac:dyDescent="0.2">
      <c r="A8267" t="s">
        <v>20759</v>
      </c>
      <c r="B8267" s="1">
        <v>43433</v>
      </c>
      <c r="C8267">
        <v>137.94999999999999</v>
      </c>
    </row>
    <row r="8268" spans="1:3" x14ac:dyDescent="0.2">
      <c r="A8268" t="s">
        <v>32</v>
      </c>
      <c r="B8268" s="1">
        <v>43433</v>
      </c>
      <c r="C8268">
        <v>260.94</v>
      </c>
    </row>
    <row r="8269" spans="1:3" x14ac:dyDescent="0.2">
      <c r="A8269" t="s">
        <v>32</v>
      </c>
      <c r="B8269" s="1">
        <v>43433</v>
      </c>
      <c r="C8269">
        <v>218.64</v>
      </c>
    </row>
    <row r="8270" spans="1:3" x14ac:dyDescent="0.2">
      <c r="A8270" t="s">
        <v>383</v>
      </c>
      <c r="B8270" s="1">
        <v>43433</v>
      </c>
      <c r="C8270">
        <v>1533.07</v>
      </c>
    </row>
    <row r="8271" spans="1:3" x14ac:dyDescent="0.2">
      <c r="A8271" t="s">
        <v>6139</v>
      </c>
      <c r="B8271" s="1">
        <v>43433</v>
      </c>
      <c r="C8271">
        <v>119.39</v>
      </c>
    </row>
    <row r="8272" spans="1:3" x14ac:dyDescent="0.2">
      <c r="A8272" t="s">
        <v>18551</v>
      </c>
      <c r="B8272" s="1">
        <v>43433</v>
      </c>
      <c r="C8272">
        <v>876.04</v>
      </c>
    </row>
    <row r="8273" spans="1:3" x14ac:dyDescent="0.2">
      <c r="A8273" t="s">
        <v>18551</v>
      </c>
      <c r="B8273" s="1">
        <v>43433</v>
      </c>
      <c r="C8273">
        <v>657.03</v>
      </c>
    </row>
    <row r="8274" spans="1:3" x14ac:dyDescent="0.2">
      <c r="A8274" t="s">
        <v>1389</v>
      </c>
      <c r="B8274" s="1">
        <v>43433</v>
      </c>
      <c r="C8274">
        <v>275.75</v>
      </c>
    </row>
    <row r="8275" spans="1:3" x14ac:dyDescent="0.2">
      <c r="A8275" t="s">
        <v>26027</v>
      </c>
      <c r="B8275" s="1">
        <v>43433</v>
      </c>
      <c r="C8275">
        <v>34</v>
      </c>
    </row>
    <row r="8276" spans="1:3" x14ac:dyDescent="0.2">
      <c r="A8276" t="s">
        <v>26028</v>
      </c>
      <c r="B8276" s="1">
        <v>43433</v>
      </c>
      <c r="C8276">
        <v>125</v>
      </c>
    </row>
    <row r="8277" spans="1:3" x14ac:dyDescent="0.2">
      <c r="A8277" t="s">
        <v>753</v>
      </c>
      <c r="B8277" s="1">
        <v>43434</v>
      </c>
      <c r="C8277">
        <v>633.35</v>
      </c>
    </row>
    <row r="8278" spans="1:3" x14ac:dyDescent="0.2">
      <c r="A8278" t="s">
        <v>44</v>
      </c>
      <c r="B8278" s="1">
        <v>43434</v>
      </c>
      <c r="C8278">
        <v>386.28</v>
      </c>
    </row>
    <row r="8279" spans="1:3" x14ac:dyDescent="0.2">
      <c r="A8279" t="s">
        <v>280</v>
      </c>
      <c r="B8279" s="1">
        <v>43434</v>
      </c>
      <c r="C8279">
        <v>130.01</v>
      </c>
    </row>
    <row r="8280" spans="1:3" x14ac:dyDescent="0.2">
      <c r="A8280" t="s">
        <v>176</v>
      </c>
      <c r="B8280" s="1">
        <v>43434</v>
      </c>
      <c r="C8280">
        <v>4002.97</v>
      </c>
    </row>
    <row r="8281" spans="1:3" x14ac:dyDescent="0.2">
      <c r="A8281" t="s">
        <v>24787</v>
      </c>
      <c r="B8281" s="1">
        <v>43434</v>
      </c>
      <c r="C8281">
        <v>76.72</v>
      </c>
    </row>
    <row r="8282" spans="1:3" x14ac:dyDescent="0.2">
      <c r="A8282" t="s">
        <v>280</v>
      </c>
      <c r="B8282" s="1">
        <v>43434</v>
      </c>
      <c r="C8282">
        <v>157.51</v>
      </c>
    </row>
    <row r="8283" spans="1:3" x14ac:dyDescent="0.2">
      <c r="A8283" t="s">
        <v>722</v>
      </c>
      <c r="B8283" s="1">
        <v>43434</v>
      </c>
      <c r="C8283">
        <v>26.37</v>
      </c>
    </row>
    <row r="8284" spans="1:3" x14ac:dyDescent="0.2">
      <c r="A8284" t="s">
        <v>722</v>
      </c>
      <c r="B8284" s="1">
        <v>43434</v>
      </c>
      <c r="C8284">
        <v>357.38</v>
      </c>
    </row>
    <row r="8285" spans="1:3" x14ac:dyDescent="0.2">
      <c r="A8285" t="s">
        <v>12</v>
      </c>
      <c r="B8285" s="1">
        <v>43434</v>
      </c>
      <c r="C8285">
        <v>454.87</v>
      </c>
    </row>
    <row r="8286" spans="1:3" x14ac:dyDescent="0.2">
      <c r="A8286" t="s">
        <v>704</v>
      </c>
      <c r="B8286" s="1">
        <v>43434</v>
      </c>
      <c r="C8286">
        <v>372.61</v>
      </c>
    </row>
    <row r="8287" spans="1:3" x14ac:dyDescent="0.2">
      <c r="A8287" t="s">
        <v>257</v>
      </c>
      <c r="B8287" s="1">
        <v>43434</v>
      </c>
      <c r="C8287">
        <v>2804.33</v>
      </c>
    </row>
    <row r="8288" spans="1:3" x14ac:dyDescent="0.2">
      <c r="A8288" t="s">
        <v>26020</v>
      </c>
      <c r="B8288" s="1">
        <v>43434</v>
      </c>
      <c r="C8288">
        <v>210.75</v>
      </c>
    </row>
    <row r="8289" spans="1:3" x14ac:dyDescent="0.2">
      <c r="A8289" t="s">
        <v>44</v>
      </c>
      <c r="B8289" s="1">
        <v>43434</v>
      </c>
      <c r="C8289">
        <v>970.66</v>
      </c>
    </row>
    <row r="8290" spans="1:3" x14ac:dyDescent="0.2">
      <c r="A8290" t="s">
        <v>534</v>
      </c>
      <c r="B8290" s="1">
        <v>43435</v>
      </c>
      <c r="C8290">
        <v>896.82</v>
      </c>
    </row>
    <row r="8291" spans="1:3" x14ac:dyDescent="0.2">
      <c r="A8291" t="s">
        <v>534</v>
      </c>
      <c r="B8291" s="1">
        <v>43435</v>
      </c>
      <c r="C8291">
        <v>4660.4399999999996</v>
      </c>
    </row>
    <row r="8292" spans="1:3" x14ac:dyDescent="0.2">
      <c r="A8292" t="s">
        <v>534</v>
      </c>
      <c r="B8292" s="1">
        <v>43435</v>
      </c>
      <c r="C8292">
        <v>9383.2999999999993</v>
      </c>
    </row>
    <row r="8293" spans="1:3" x14ac:dyDescent="0.2">
      <c r="A8293" t="s">
        <v>308</v>
      </c>
      <c r="B8293" s="1">
        <v>43435</v>
      </c>
      <c r="C8293">
        <v>427.23</v>
      </c>
    </row>
    <row r="8294" spans="1:3" x14ac:dyDescent="0.2">
      <c r="A8294" t="s">
        <v>1299</v>
      </c>
      <c r="B8294" s="1">
        <v>43437</v>
      </c>
      <c r="C8294">
        <v>70.239999999999995</v>
      </c>
    </row>
    <row r="8295" spans="1:3" x14ac:dyDescent="0.2">
      <c r="A8295" t="s">
        <v>16960</v>
      </c>
      <c r="B8295" s="1">
        <v>43437</v>
      </c>
      <c r="C8295">
        <v>808.38</v>
      </c>
    </row>
    <row r="8296" spans="1:3" x14ac:dyDescent="0.2">
      <c r="A8296" t="s">
        <v>26017</v>
      </c>
      <c r="B8296" s="1">
        <v>43437</v>
      </c>
      <c r="C8296">
        <v>52.9</v>
      </c>
    </row>
    <row r="8297" spans="1:3" x14ac:dyDescent="0.2">
      <c r="A8297" t="s">
        <v>383</v>
      </c>
      <c r="B8297" s="1">
        <v>43437</v>
      </c>
      <c r="C8297">
        <v>75.98</v>
      </c>
    </row>
    <row r="8298" spans="1:3" x14ac:dyDescent="0.2">
      <c r="A8298" t="s">
        <v>184</v>
      </c>
      <c r="B8298" s="1">
        <v>43437</v>
      </c>
      <c r="C8298">
        <v>46.5</v>
      </c>
    </row>
    <row r="8299" spans="1:3" x14ac:dyDescent="0.2">
      <c r="A8299" t="s">
        <v>10638</v>
      </c>
      <c r="B8299" s="1">
        <v>43437</v>
      </c>
      <c r="C8299">
        <v>101.7</v>
      </c>
    </row>
    <row r="8300" spans="1:3" x14ac:dyDescent="0.2">
      <c r="A8300" t="s">
        <v>3130</v>
      </c>
      <c r="B8300" s="1">
        <v>43437</v>
      </c>
      <c r="C8300">
        <v>71.900000000000006</v>
      </c>
    </row>
    <row r="8301" spans="1:3" x14ac:dyDescent="0.2">
      <c r="A8301" t="s">
        <v>25269</v>
      </c>
      <c r="B8301" s="1">
        <v>43437</v>
      </c>
      <c r="C8301">
        <v>206.78</v>
      </c>
    </row>
    <row r="8302" spans="1:3" x14ac:dyDescent="0.2">
      <c r="A8302" t="s">
        <v>24202</v>
      </c>
      <c r="B8302" s="1">
        <v>43437</v>
      </c>
      <c r="C8302">
        <v>260.01</v>
      </c>
    </row>
    <row r="8303" spans="1:3" x14ac:dyDescent="0.2">
      <c r="A8303" t="s">
        <v>1090</v>
      </c>
      <c r="B8303" s="1">
        <v>43437</v>
      </c>
      <c r="C8303">
        <v>10.74</v>
      </c>
    </row>
    <row r="8304" spans="1:3" x14ac:dyDescent="0.2">
      <c r="A8304" t="s">
        <v>1719</v>
      </c>
      <c r="B8304" s="1">
        <v>43437</v>
      </c>
      <c r="C8304">
        <v>706.45</v>
      </c>
    </row>
    <row r="8305" spans="1:3" x14ac:dyDescent="0.2">
      <c r="A8305" t="s">
        <v>6139</v>
      </c>
      <c r="B8305" s="1">
        <v>43437</v>
      </c>
      <c r="C8305">
        <v>875.83</v>
      </c>
    </row>
    <row r="8306" spans="1:3" x14ac:dyDescent="0.2">
      <c r="A8306" t="s">
        <v>12294</v>
      </c>
      <c r="B8306" s="1">
        <v>43437</v>
      </c>
      <c r="C8306">
        <v>651.29999999999995</v>
      </c>
    </row>
    <row r="8307" spans="1:3" x14ac:dyDescent="0.2">
      <c r="A8307" t="s">
        <v>481</v>
      </c>
      <c r="B8307" s="1">
        <v>43437</v>
      </c>
      <c r="C8307">
        <v>83.13</v>
      </c>
    </row>
    <row r="8308" spans="1:3" x14ac:dyDescent="0.2">
      <c r="A8308" t="s">
        <v>590</v>
      </c>
      <c r="B8308" s="1">
        <v>43437</v>
      </c>
      <c r="C8308">
        <v>43.34</v>
      </c>
    </row>
    <row r="8309" spans="1:3" x14ac:dyDescent="0.2">
      <c r="A8309" t="s">
        <v>12294</v>
      </c>
      <c r="B8309" s="1">
        <v>43437</v>
      </c>
      <c r="C8309">
        <v>145.47999999999999</v>
      </c>
    </row>
    <row r="8310" spans="1:3" x14ac:dyDescent="0.2">
      <c r="A8310" t="s">
        <v>44</v>
      </c>
      <c r="B8310" s="1">
        <v>43437</v>
      </c>
      <c r="C8310">
        <v>280.55</v>
      </c>
    </row>
    <row r="8311" spans="1:3" x14ac:dyDescent="0.2">
      <c r="A8311" t="s">
        <v>17121</v>
      </c>
      <c r="B8311" s="1">
        <v>43437</v>
      </c>
      <c r="C8311">
        <v>66.87</v>
      </c>
    </row>
    <row r="8312" spans="1:3" x14ac:dyDescent="0.2">
      <c r="A8312" t="s">
        <v>590</v>
      </c>
      <c r="B8312" s="1">
        <v>43437</v>
      </c>
      <c r="C8312">
        <v>123.14</v>
      </c>
    </row>
    <row r="8313" spans="1:3" x14ac:dyDescent="0.2">
      <c r="A8313" t="s">
        <v>26018</v>
      </c>
      <c r="B8313" s="1">
        <v>43437</v>
      </c>
      <c r="C8313">
        <v>40.4</v>
      </c>
    </row>
    <row r="8314" spans="1:3" x14ac:dyDescent="0.2">
      <c r="A8314" t="s">
        <v>6560</v>
      </c>
      <c r="B8314" s="1">
        <v>43437</v>
      </c>
      <c r="C8314">
        <v>184.58</v>
      </c>
    </row>
    <row r="8315" spans="1:3" x14ac:dyDescent="0.2">
      <c r="A8315" t="s">
        <v>3762</v>
      </c>
      <c r="B8315" s="1">
        <v>43437</v>
      </c>
      <c r="C8315">
        <v>62.85</v>
      </c>
    </row>
    <row r="8316" spans="1:3" x14ac:dyDescent="0.2">
      <c r="A8316" t="s">
        <v>20854</v>
      </c>
      <c r="B8316" s="1">
        <v>43437</v>
      </c>
      <c r="C8316">
        <v>25.47</v>
      </c>
    </row>
    <row r="8317" spans="1:3" x14ac:dyDescent="0.2">
      <c r="A8317" t="s">
        <v>12</v>
      </c>
      <c r="B8317" s="1">
        <v>43437</v>
      </c>
      <c r="C8317">
        <v>490.44</v>
      </c>
    </row>
    <row r="8318" spans="1:3" x14ac:dyDescent="0.2">
      <c r="A8318" t="s">
        <v>12</v>
      </c>
      <c r="B8318" s="1">
        <v>43437</v>
      </c>
      <c r="C8318">
        <v>342.21</v>
      </c>
    </row>
    <row r="8319" spans="1:3" x14ac:dyDescent="0.2">
      <c r="A8319" t="s">
        <v>12</v>
      </c>
      <c r="B8319" s="1">
        <v>43437</v>
      </c>
      <c r="C8319">
        <v>152.33000000000001</v>
      </c>
    </row>
    <row r="8320" spans="1:3" x14ac:dyDescent="0.2">
      <c r="A8320" t="s">
        <v>26019</v>
      </c>
      <c r="B8320" s="1">
        <v>43437</v>
      </c>
      <c r="C8320">
        <v>90</v>
      </c>
    </row>
    <row r="8321" spans="1:3" x14ac:dyDescent="0.2">
      <c r="A8321" t="s">
        <v>122</v>
      </c>
      <c r="B8321" s="1">
        <v>43437</v>
      </c>
      <c r="C8321">
        <v>2023.11</v>
      </c>
    </row>
    <row r="8322" spans="1:3" x14ac:dyDescent="0.2">
      <c r="A8322" t="s">
        <v>17121</v>
      </c>
      <c r="B8322" s="1">
        <v>43437</v>
      </c>
      <c r="C8322">
        <v>108.32</v>
      </c>
    </row>
    <row r="8323" spans="1:3" x14ac:dyDescent="0.2">
      <c r="A8323" t="s">
        <v>17121</v>
      </c>
      <c r="B8323" s="1">
        <v>43437</v>
      </c>
      <c r="C8323">
        <v>510.47</v>
      </c>
    </row>
    <row r="8324" spans="1:3" x14ac:dyDescent="0.2">
      <c r="A8324" t="s">
        <v>383</v>
      </c>
      <c r="B8324" s="1">
        <v>43437</v>
      </c>
      <c r="C8324">
        <v>61.53</v>
      </c>
    </row>
    <row r="8325" spans="1:3" x14ac:dyDescent="0.2">
      <c r="A8325" t="s">
        <v>46</v>
      </c>
      <c r="B8325" s="1">
        <v>43437</v>
      </c>
      <c r="C8325">
        <v>534.09</v>
      </c>
    </row>
    <row r="8326" spans="1:3" x14ac:dyDescent="0.2">
      <c r="A8326" t="s">
        <v>7890</v>
      </c>
      <c r="B8326" s="1">
        <v>43437</v>
      </c>
      <c r="C8326">
        <v>144.24</v>
      </c>
    </row>
    <row r="8327" spans="1:3" x14ac:dyDescent="0.2">
      <c r="A8327" t="s">
        <v>25808</v>
      </c>
      <c r="B8327" s="1">
        <v>43437</v>
      </c>
      <c r="C8327">
        <v>87.18</v>
      </c>
    </row>
    <row r="8328" spans="1:3" x14ac:dyDescent="0.2">
      <c r="A8328" t="s">
        <v>7890</v>
      </c>
      <c r="B8328" s="1">
        <v>43437</v>
      </c>
      <c r="C8328">
        <v>1610.4</v>
      </c>
    </row>
    <row r="8329" spans="1:3" x14ac:dyDescent="0.2">
      <c r="A8329" t="s">
        <v>280</v>
      </c>
      <c r="B8329" s="1">
        <v>43437</v>
      </c>
      <c r="C8329">
        <v>630</v>
      </c>
    </row>
    <row r="8330" spans="1:3" x14ac:dyDescent="0.2">
      <c r="A8330" t="s">
        <v>347</v>
      </c>
      <c r="B8330" s="1">
        <v>43437</v>
      </c>
      <c r="C8330">
        <v>462.18</v>
      </c>
    </row>
    <row r="8331" spans="1:3" x14ac:dyDescent="0.2">
      <c r="A8331" t="s">
        <v>374</v>
      </c>
      <c r="B8331" s="1">
        <v>43437</v>
      </c>
      <c r="C8331">
        <v>912.04</v>
      </c>
    </row>
    <row r="8332" spans="1:3" x14ac:dyDescent="0.2">
      <c r="A8332" t="s">
        <v>9920</v>
      </c>
      <c r="B8332" s="1">
        <v>43437</v>
      </c>
      <c r="C8332">
        <v>279.85000000000002</v>
      </c>
    </row>
    <row r="8333" spans="1:3" x14ac:dyDescent="0.2">
      <c r="A8333" t="s">
        <v>25470</v>
      </c>
      <c r="B8333" s="1">
        <v>43437</v>
      </c>
      <c r="C8333">
        <v>231.6</v>
      </c>
    </row>
    <row r="8334" spans="1:3" x14ac:dyDescent="0.2">
      <c r="A8334" t="s">
        <v>3060</v>
      </c>
      <c r="B8334" s="1">
        <v>43437</v>
      </c>
      <c r="C8334">
        <v>199.9</v>
      </c>
    </row>
    <row r="8335" spans="1:3" x14ac:dyDescent="0.2">
      <c r="A8335" t="s">
        <v>184</v>
      </c>
      <c r="B8335" s="1">
        <v>43438</v>
      </c>
      <c r="C8335">
        <v>58.96</v>
      </c>
    </row>
    <row r="8336" spans="1:3" x14ac:dyDescent="0.2">
      <c r="A8336" t="s">
        <v>184</v>
      </c>
      <c r="B8336" s="1">
        <v>43438</v>
      </c>
      <c r="C8336">
        <v>25.75</v>
      </c>
    </row>
    <row r="8337" spans="1:3" x14ac:dyDescent="0.2">
      <c r="A8337" t="s">
        <v>13655</v>
      </c>
      <c r="B8337" s="1">
        <v>43438</v>
      </c>
      <c r="C8337">
        <v>232.76</v>
      </c>
    </row>
    <row r="8338" spans="1:3" x14ac:dyDescent="0.2">
      <c r="A8338" t="s">
        <v>3</v>
      </c>
      <c r="B8338" s="1">
        <v>43438</v>
      </c>
      <c r="C8338">
        <v>95.6</v>
      </c>
    </row>
    <row r="8339" spans="1:3" x14ac:dyDescent="0.2">
      <c r="A8339" t="s">
        <v>534</v>
      </c>
      <c r="B8339" s="1">
        <v>43438</v>
      </c>
      <c r="C8339">
        <v>2208.5500000000002</v>
      </c>
    </row>
    <row r="8340" spans="1:3" x14ac:dyDescent="0.2">
      <c r="A8340" t="s">
        <v>582</v>
      </c>
      <c r="B8340" s="1">
        <v>43438</v>
      </c>
      <c r="C8340">
        <v>381.05</v>
      </c>
    </row>
    <row r="8341" spans="1:3" x14ac:dyDescent="0.2">
      <c r="A8341" t="s">
        <v>6139</v>
      </c>
      <c r="B8341" s="1">
        <v>43438</v>
      </c>
      <c r="C8341">
        <v>844.47</v>
      </c>
    </row>
    <row r="8342" spans="1:3" x14ac:dyDescent="0.2">
      <c r="A8342" t="s">
        <v>335</v>
      </c>
      <c r="B8342" s="1">
        <v>43438</v>
      </c>
      <c r="C8342">
        <v>630</v>
      </c>
    </row>
    <row r="8343" spans="1:3" x14ac:dyDescent="0.2">
      <c r="A8343" t="s">
        <v>2938</v>
      </c>
      <c r="B8343" s="1">
        <v>43438</v>
      </c>
      <c r="C8343">
        <v>174.34</v>
      </c>
    </row>
    <row r="8344" spans="1:3" x14ac:dyDescent="0.2">
      <c r="A8344" t="s">
        <v>612</v>
      </c>
      <c r="B8344" s="1">
        <v>43438</v>
      </c>
      <c r="C8344">
        <v>354.25</v>
      </c>
    </row>
    <row r="8345" spans="1:3" x14ac:dyDescent="0.2">
      <c r="A8345" t="s">
        <v>14</v>
      </c>
      <c r="B8345" s="1">
        <v>43438</v>
      </c>
      <c r="C8345">
        <v>526.42999999999995</v>
      </c>
    </row>
    <row r="8346" spans="1:3" x14ac:dyDescent="0.2">
      <c r="A8346" t="s">
        <v>5613</v>
      </c>
      <c r="B8346" s="1">
        <v>43438</v>
      </c>
      <c r="C8346">
        <v>238.73</v>
      </c>
    </row>
    <row r="8347" spans="1:3" x14ac:dyDescent="0.2">
      <c r="A8347" t="s">
        <v>38</v>
      </c>
      <c r="B8347" s="1">
        <v>43438</v>
      </c>
      <c r="C8347">
        <v>39.299999999999997</v>
      </c>
    </row>
    <row r="8348" spans="1:3" x14ac:dyDescent="0.2">
      <c r="A8348" t="s">
        <v>120</v>
      </c>
      <c r="B8348" s="1">
        <v>43438</v>
      </c>
      <c r="C8348">
        <v>215.45</v>
      </c>
    </row>
    <row r="8349" spans="1:3" x14ac:dyDescent="0.2">
      <c r="A8349" t="s">
        <v>12</v>
      </c>
      <c r="B8349" s="1">
        <v>43438</v>
      </c>
      <c r="C8349">
        <v>528.55999999999995</v>
      </c>
    </row>
    <row r="8350" spans="1:3" x14ac:dyDescent="0.2">
      <c r="A8350" t="s">
        <v>23264</v>
      </c>
      <c r="B8350" s="1">
        <v>43438</v>
      </c>
      <c r="C8350">
        <v>174.25</v>
      </c>
    </row>
    <row r="8351" spans="1:3" x14ac:dyDescent="0.2">
      <c r="A8351" t="s">
        <v>46</v>
      </c>
      <c r="B8351" s="1">
        <v>43439</v>
      </c>
      <c r="C8351">
        <v>63.67</v>
      </c>
    </row>
    <row r="8352" spans="1:3" x14ac:dyDescent="0.2">
      <c r="A8352" t="s">
        <v>26013</v>
      </c>
      <c r="B8352" s="1">
        <v>43439</v>
      </c>
      <c r="C8352">
        <v>1160.04</v>
      </c>
    </row>
    <row r="8353" spans="1:3" x14ac:dyDescent="0.2">
      <c r="A8353" t="s">
        <v>25922</v>
      </c>
      <c r="B8353" s="1">
        <v>43439</v>
      </c>
      <c r="C8353">
        <v>1091.02</v>
      </c>
    </row>
    <row r="8354" spans="1:3" x14ac:dyDescent="0.2">
      <c r="A8354" t="s">
        <v>26014</v>
      </c>
      <c r="B8354" s="1">
        <v>43439</v>
      </c>
      <c r="C8354">
        <v>77</v>
      </c>
    </row>
    <row r="8355" spans="1:3" x14ac:dyDescent="0.2">
      <c r="A8355" t="s">
        <v>18818</v>
      </c>
      <c r="B8355" s="1">
        <v>43439</v>
      </c>
      <c r="C8355">
        <v>50</v>
      </c>
    </row>
    <row r="8356" spans="1:3" x14ac:dyDescent="0.2">
      <c r="A8356" t="s">
        <v>5690</v>
      </c>
      <c r="B8356" s="1">
        <v>43439</v>
      </c>
      <c r="C8356">
        <v>197.85</v>
      </c>
    </row>
    <row r="8357" spans="1:3" x14ac:dyDescent="0.2">
      <c r="A8357" t="s">
        <v>4663</v>
      </c>
      <c r="B8357" s="1">
        <v>43439</v>
      </c>
      <c r="C8357">
        <v>75</v>
      </c>
    </row>
    <row r="8358" spans="1:3" x14ac:dyDescent="0.2">
      <c r="A8358" t="s">
        <v>4663</v>
      </c>
      <c r="B8358" s="1">
        <v>43439</v>
      </c>
      <c r="C8358">
        <v>264</v>
      </c>
    </row>
    <row r="8359" spans="1:3" x14ac:dyDescent="0.2">
      <c r="A8359" t="s">
        <v>374</v>
      </c>
      <c r="B8359" s="1">
        <v>43439</v>
      </c>
      <c r="C8359">
        <v>322.2</v>
      </c>
    </row>
    <row r="8360" spans="1:3" x14ac:dyDescent="0.2">
      <c r="A8360" t="s">
        <v>280</v>
      </c>
      <c r="B8360" s="1">
        <v>43439</v>
      </c>
      <c r="C8360">
        <v>472.5</v>
      </c>
    </row>
    <row r="8361" spans="1:3" x14ac:dyDescent="0.2">
      <c r="A8361" t="s">
        <v>3302</v>
      </c>
      <c r="B8361" s="1">
        <v>43439</v>
      </c>
      <c r="C8361">
        <v>468.18</v>
      </c>
    </row>
    <row r="8362" spans="1:3" x14ac:dyDescent="0.2">
      <c r="A8362" t="s">
        <v>321</v>
      </c>
      <c r="B8362" s="1">
        <v>43439</v>
      </c>
      <c r="C8362">
        <v>262.23</v>
      </c>
    </row>
    <row r="8363" spans="1:3" x14ac:dyDescent="0.2">
      <c r="A8363" t="s">
        <v>4749</v>
      </c>
      <c r="B8363" s="1">
        <v>43439</v>
      </c>
      <c r="C8363">
        <v>231</v>
      </c>
    </row>
    <row r="8364" spans="1:3" x14ac:dyDescent="0.2">
      <c r="A8364" t="s">
        <v>934</v>
      </c>
      <c r="B8364" s="1">
        <v>43439</v>
      </c>
      <c r="C8364">
        <v>300.89999999999998</v>
      </c>
    </row>
    <row r="8365" spans="1:3" x14ac:dyDescent="0.2">
      <c r="A8365" t="s">
        <v>144</v>
      </c>
      <c r="B8365" s="1">
        <v>43439</v>
      </c>
      <c r="C8365">
        <v>631.04</v>
      </c>
    </row>
    <row r="8366" spans="1:3" x14ac:dyDescent="0.2">
      <c r="A8366" t="s">
        <v>144</v>
      </c>
      <c r="B8366" s="1">
        <v>43439</v>
      </c>
      <c r="C8366">
        <v>170.37</v>
      </c>
    </row>
    <row r="8367" spans="1:3" x14ac:dyDescent="0.2">
      <c r="A8367" t="s">
        <v>137</v>
      </c>
      <c r="B8367" s="1">
        <v>43439</v>
      </c>
      <c r="C8367">
        <v>649.03</v>
      </c>
    </row>
    <row r="8368" spans="1:3" x14ac:dyDescent="0.2">
      <c r="A8368" t="s">
        <v>12</v>
      </c>
      <c r="B8368" s="1">
        <v>43439</v>
      </c>
      <c r="C8368">
        <v>635.54999999999995</v>
      </c>
    </row>
    <row r="8369" spans="1:3" x14ac:dyDescent="0.2">
      <c r="A8369" t="s">
        <v>14053</v>
      </c>
      <c r="B8369" s="1">
        <v>43439</v>
      </c>
      <c r="C8369">
        <v>52.5</v>
      </c>
    </row>
    <row r="8370" spans="1:3" x14ac:dyDescent="0.2">
      <c r="A8370" t="s">
        <v>751</v>
      </c>
      <c r="B8370" s="1">
        <v>43439</v>
      </c>
      <c r="C8370">
        <v>27.75</v>
      </c>
    </row>
    <row r="8371" spans="1:3" x14ac:dyDescent="0.2">
      <c r="A8371" t="s">
        <v>13651</v>
      </c>
      <c r="B8371" s="1">
        <v>43439</v>
      </c>
      <c r="C8371">
        <v>213.39</v>
      </c>
    </row>
    <row r="8372" spans="1:3" x14ac:dyDescent="0.2">
      <c r="A8372" t="s">
        <v>888</v>
      </c>
      <c r="B8372" s="1">
        <v>43439</v>
      </c>
      <c r="C8372">
        <v>792.43</v>
      </c>
    </row>
    <row r="8373" spans="1:3" x14ac:dyDescent="0.2">
      <c r="A8373" t="s">
        <v>25855</v>
      </c>
      <c r="B8373" s="1">
        <v>43439</v>
      </c>
      <c r="C8373">
        <v>115.95</v>
      </c>
    </row>
    <row r="8374" spans="1:3" x14ac:dyDescent="0.2">
      <c r="A8374" t="s">
        <v>952</v>
      </c>
      <c r="B8374" s="1">
        <v>43439</v>
      </c>
      <c r="C8374">
        <v>320.88</v>
      </c>
    </row>
    <row r="8375" spans="1:3" x14ac:dyDescent="0.2">
      <c r="A8375" t="s">
        <v>952</v>
      </c>
      <c r="B8375" s="1">
        <v>43439</v>
      </c>
      <c r="C8375">
        <v>1648.84</v>
      </c>
    </row>
    <row r="8376" spans="1:3" x14ac:dyDescent="0.2">
      <c r="A8376" t="s">
        <v>26015</v>
      </c>
      <c r="B8376" s="1">
        <v>43439</v>
      </c>
      <c r="C8376">
        <v>60</v>
      </c>
    </row>
    <row r="8377" spans="1:3" x14ac:dyDescent="0.2">
      <c r="A8377" t="s">
        <v>812</v>
      </c>
      <c r="B8377" s="1">
        <v>43439</v>
      </c>
      <c r="C8377">
        <v>178.94</v>
      </c>
    </row>
    <row r="8378" spans="1:3" x14ac:dyDescent="0.2">
      <c r="A8378" t="s">
        <v>26016</v>
      </c>
      <c r="B8378" s="1">
        <v>43439</v>
      </c>
      <c r="C8378">
        <v>498.58</v>
      </c>
    </row>
    <row r="8379" spans="1:3" x14ac:dyDescent="0.2">
      <c r="A8379" t="s">
        <v>3</v>
      </c>
      <c r="B8379" s="1">
        <v>43439</v>
      </c>
      <c r="C8379">
        <v>322.3</v>
      </c>
    </row>
    <row r="8380" spans="1:3" x14ac:dyDescent="0.2">
      <c r="A8380" t="s">
        <v>812</v>
      </c>
      <c r="B8380" s="1">
        <v>43439</v>
      </c>
      <c r="C8380">
        <v>38.28</v>
      </c>
    </row>
    <row r="8381" spans="1:3" x14ac:dyDescent="0.2">
      <c r="A8381" t="s">
        <v>934</v>
      </c>
      <c r="B8381" s="1">
        <v>43439</v>
      </c>
      <c r="C8381">
        <v>460.75</v>
      </c>
    </row>
    <row r="8382" spans="1:3" x14ac:dyDescent="0.2">
      <c r="A8382" t="s">
        <v>751</v>
      </c>
      <c r="B8382" s="1">
        <v>43439</v>
      </c>
      <c r="C8382">
        <v>154.47</v>
      </c>
    </row>
    <row r="8383" spans="1:3" x14ac:dyDescent="0.2">
      <c r="A8383" t="s">
        <v>751</v>
      </c>
      <c r="B8383" s="1">
        <v>43439</v>
      </c>
      <c r="C8383">
        <v>31.25</v>
      </c>
    </row>
    <row r="8384" spans="1:3" x14ac:dyDescent="0.2">
      <c r="A8384" t="s">
        <v>5690</v>
      </c>
      <c r="B8384" s="1">
        <v>43439</v>
      </c>
      <c r="C8384">
        <v>773.98</v>
      </c>
    </row>
    <row r="8385" spans="1:3" x14ac:dyDescent="0.2">
      <c r="A8385" t="s">
        <v>32</v>
      </c>
      <c r="B8385" s="1">
        <v>43439</v>
      </c>
      <c r="C8385">
        <v>1674.43</v>
      </c>
    </row>
    <row r="8386" spans="1:3" x14ac:dyDescent="0.2">
      <c r="A8386" t="s">
        <v>26008</v>
      </c>
      <c r="B8386" s="1">
        <v>43440</v>
      </c>
      <c r="C8386">
        <v>59.95</v>
      </c>
    </row>
    <row r="8387" spans="1:3" x14ac:dyDescent="0.2">
      <c r="A8387" t="s">
        <v>26009</v>
      </c>
      <c r="B8387" s="1">
        <v>43440</v>
      </c>
      <c r="C8387">
        <v>68</v>
      </c>
    </row>
    <row r="8388" spans="1:3" x14ac:dyDescent="0.2">
      <c r="A8388" t="s">
        <v>120</v>
      </c>
      <c r="B8388" s="1">
        <v>43440</v>
      </c>
      <c r="C8388">
        <v>210</v>
      </c>
    </row>
    <row r="8389" spans="1:3" x14ac:dyDescent="0.2">
      <c r="A8389" t="s">
        <v>969</v>
      </c>
      <c r="B8389" s="1">
        <v>43440</v>
      </c>
      <c r="C8389">
        <v>282.91000000000003</v>
      </c>
    </row>
    <row r="8390" spans="1:3" x14ac:dyDescent="0.2">
      <c r="A8390" t="s">
        <v>11391</v>
      </c>
      <c r="B8390" s="1">
        <v>43440</v>
      </c>
      <c r="C8390">
        <v>7.43</v>
      </c>
    </row>
    <row r="8391" spans="1:3" x14ac:dyDescent="0.2">
      <c r="A8391" t="s">
        <v>119</v>
      </c>
      <c r="B8391" s="1">
        <v>43440</v>
      </c>
      <c r="C8391">
        <v>296.55</v>
      </c>
    </row>
    <row r="8392" spans="1:3" x14ac:dyDescent="0.2">
      <c r="A8392" t="s">
        <v>7890</v>
      </c>
      <c r="B8392" s="1">
        <v>43440</v>
      </c>
      <c r="C8392">
        <v>296.55</v>
      </c>
    </row>
    <row r="8393" spans="1:3" x14ac:dyDescent="0.2">
      <c r="A8393" t="s">
        <v>2988</v>
      </c>
      <c r="B8393" s="1">
        <v>43440</v>
      </c>
      <c r="C8393">
        <v>1018.32</v>
      </c>
    </row>
    <row r="8394" spans="1:3" x14ac:dyDescent="0.2">
      <c r="A8394" t="s">
        <v>969</v>
      </c>
      <c r="B8394" s="1">
        <v>43440</v>
      </c>
      <c r="C8394">
        <v>167.09</v>
      </c>
    </row>
    <row r="8395" spans="1:3" x14ac:dyDescent="0.2">
      <c r="A8395" t="s">
        <v>44</v>
      </c>
      <c r="B8395" s="1">
        <v>43440</v>
      </c>
      <c r="C8395">
        <v>560.91999999999996</v>
      </c>
    </row>
    <row r="8396" spans="1:3" x14ac:dyDescent="0.2">
      <c r="A8396" t="s">
        <v>22705</v>
      </c>
      <c r="B8396" s="1">
        <v>43440</v>
      </c>
      <c r="C8396">
        <v>92.45</v>
      </c>
    </row>
    <row r="8397" spans="1:3" x14ac:dyDescent="0.2">
      <c r="A8397" t="s">
        <v>25997</v>
      </c>
      <c r="B8397" s="1">
        <v>43440</v>
      </c>
      <c r="C8397">
        <v>78.400000000000006</v>
      </c>
    </row>
    <row r="8398" spans="1:3" x14ac:dyDescent="0.2">
      <c r="A8398" t="s">
        <v>21458</v>
      </c>
      <c r="B8398" s="1">
        <v>43440</v>
      </c>
      <c r="C8398">
        <v>60</v>
      </c>
    </row>
    <row r="8399" spans="1:3" x14ac:dyDescent="0.2">
      <c r="A8399" t="s">
        <v>2140</v>
      </c>
      <c r="B8399" s="1">
        <v>43440</v>
      </c>
      <c r="C8399">
        <v>459.2</v>
      </c>
    </row>
    <row r="8400" spans="1:3" x14ac:dyDescent="0.2">
      <c r="A8400" t="s">
        <v>18419</v>
      </c>
      <c r="B8400" s="1">
        <v>43440</v>
      </c>
      <c r="C8400">
        <v>1325</v>
      </c>
    </row>
    <row r="8401" spans="1:3" x14ac:dyDescent="0.2">
      <c r="A8401" t="s">
        <v>591</v>
      </c>
      <c r="B8401" s="1">
        <v>43440</v>
      </c>
      <c r="C8401">
        <v>1425.02</v>
      </c>
    </row>
    <row r="8402" spans="1:3" x14ac:dyDescent="0.2">
      <c r="A8402" t="s">
        <v>26010</v>
      </c>
      <c r="B8402" s="1">
        <v>43440</v>
      </c>
      <c r="C8402">
        <v>70.45</v>
      </c>
    </row>
    <row r="8403" spans="1:3" x14ac:dyDescent="0.2">
      <c r="A8403" t="s">
        <v>147</v>
      </c>
      <c r="B8403" s="1">
        <v>43440</v>
      </c>
      <c r="C8403">
        <v>522.37</v>
      </c>
    </row>
    <row r="8404" spans="1:3" x14ac:dyDescent="0.2">
      <c r="A8404" t="s">
        <v>25612</v>
      </c>
      <c r="B8404" s="1">
        <v>43440</v>
      </c>
      <c r="C8404">
        <v>52.49</v>
      </c>
    </row>
    <row r="8405" spans="1:3" x14ac:dyDescent="0.2">
      <c r="A8405" t="s">
        <v>12</v>
      </c>
      <c r="B8405" s="1">
        <v>43440</v>
      </c>
      <c r="C8405">
        <v>220.36</v>
      </c>
    </row>
    <row r="8406" spans="1:3" x14ac:dyDescent="0.2">
      <c r="A8406" t="s">
        <v>6139</v>
      </c>
      <c r="B8406" s="1">
        <v>43440</v>
      </c>
      <c r="C8406">
        <v>1183.95</v>
      </c>
    </row>
    <row r="8407" spans="1:3" x14ac:dyDescent="0.2">
      <c r="A8407" t="s">
        <v>6139</v>
      </c>
      <c r="B8407" s="1">
        <v>43440</v>
      </c>
      <c r="C8407">
        <v>769.46</v>
      </c>
    </row>
    <row r="8408" spans="1:3" x14ac:dyDescent="0.2">
      <c r="A8408" t="s">
        <v>6139</v>
      </c>
      <c r="B8408" s="1">
        <v>43440</v>
      </c>
      <c r="C8408">
        <v>710</v>
      </c>
    </row>
    <row r="8409" spans="1:3" x14ac:dyDescent="0.2">
      <c r="A8409" t="s">
        <v>8149</v>
      </c>
      <c r="B8409" s="1">
        <v>43440</v>
      </c>
      <c r="C8409">
        <v>154.85</v>
      </c>
    </row>
    <row r="8410" spans="1:3" x14ac:dyDescent="0.2">
      <c r="A8410" t="s">
        <v>17121</v>
      </c>
      <c r="B8410" s="1">
        <v>43440</v>
      </c>
      <c r="C8410">
        <v>1067.52</v>
      </c>
    </row>
    <row r="8411" spans="1:3" x14ac:dyDescent="0.2">
      <c r="A8411" t="s">
        <v>12460</v>
      </c>
      <c r="B8411" s="1">
        <v>43440</v>
      </c>
      <c r="C8411">
        <v>200.68</v>
      </c>
    </row>
    <row r="8412" spans="1:3" x14ac:dyDescent="0.2">
      <c r="A8412" t="s">
        <v>13523</v>
      </c>
      <c r="B8412" s="1">
        <v>43440</v>
      </c>
      <c r="C8412">
        <v>287.01</v>
      </c>
    </row>
    <row r="8413" spans="1:3" x14ac:dyDescent="0.2">
      <c r="A8413" t="s">
        <v>222</v>
      </c>
      <c r="B8413" s="1">
        <v>43440</v>
      </c>
      <c r="C8413">
        <v>1495.96</v>
      </c>
    </row>
    <row r="8414" spans="1:3" x14ac:dyDescent="0.2">
      <c r="A8414" t="s">
        <v>6814</v>
      </c>
      <c r="B8414" s="1">
        <v>43440</v>
      </c>
      <c r="C8414">
        <v>153.01</v>
      </c>
    </row>
    <row r="8415" spans="1:3" x14ac:dyDescent="0.2">
      <c r="A8415" t="s">
        <v>349</v>
      </c>
      <c r="B8415" s="1">
        <v>43440</v>
      </c>
      <c r="C8415">
        <v>158.16</v>
      </c>
    </row>
    <row r="8416" spans="1:3" x14ac:dyDescent="0.2">
      <c r="A8416" t="s">
        <v>18551</v>
      </c>
      <c r="B8416" s="1">
        <v>43440</v>
      </c>
      <c r="C8416">
        <v>657.03</v>
      </c>
    </row>
    <row r="8417" spans="1:3" x14ac:dyDescent="0.2">
      <c r="A8417" t="s">
        <v>753</v>
      </c>
      <c r="B8417" s="1">
        <v>43440</v>
      </c>
      <c r="C8417">
        <v>362.87</v>
      </c>
    </row>
    <row r="8418" spans="1:3" x14ac:dyDescent="0.2">
      <c r="A8418" t="s">
        <v>383</v>
      </c>
      <c r="B8418" s="1">
        <v>43440</v>
      </c>
      <c r="C8418">
        <v>1314.06</v>
      </c>
    </row>
    <row r="8419" spans="1:3" x14ac:dyDescent="0.2">
      <c r="A8419" t="s">
        <v>11844</v>
      </c>
      <c r="B8419" s="1">
        <v>43440</v>
      </c>
      <c r="C8419">
        <v>52.64</v>
      </c>
    </row>
    <row r="8420" spans="1:3" x14ac:dyDescent="0.2">
      <c r="A8420" t="s">
        <v>18551</v>
      </c>
      <c r="B8420" s="1">
        <v>43440</v>
      </c>
      <c r="C8420">
        <v>438.02</v>
      </c>
    </row>
    <row r="8421" spans="1:3" x14ac:dyDescent="0.2">
      <c r="A8421" t="s">
        <v>5932</v>
      </c>
      <c r="B8421" s="1">
        <v>43440</v>
      </c>
      <c r="C8421">
        <v>88.75</v>
      </c>
    </row>
    <row r="8422" spans="1:3" x14ac:dyDescent="0.2">
      <c r="A8422" t="s">
        <v>383</v>
      </c>
      <c r="B8422" s="1">
        <v>43440</v>
      </c>
      <c r="C8422">
        <v>37.9</v>
      </c>
    </row>
    <row r="8423" spans="1:3" x14ac:dyDescent="0.2">
      <c r="A8423" t="s">
        <v>26011</v>
      </c>
      <c r="B8423" s="1">
        <v>43440</v>
      </c>
      <c r="C8423">
        <v>64.95</v>
      </c>
    </row>
    <row r="8424" spans="1:3" x14ac:dyDescent="0.2">
      <c r="A8424" t="s">
        <v>26012</v>
      </c>
      <c r="B8424" s="1">
        <v>43440</v>
      </c>
      <c r="C8424">
        <v>52.9</v>
      </c>
    </row>
    <row r="8425" spans="1:3" x14ac:dyDescent="0.2">
      <c r="A8425" t="s">
        <v>349</v>
      </c>
      <c r="B8425" s="1">
        <v>43440</v>
      </c>
      <c r="C8425">
        <v>221.85</v>
      </c>
    </row>
    <row r="8426" spans="1:3" x14ac:dyDescent="0.2">
      <c r="A8426" t="s">
        <v>5613</v>
      </c>
      <c r="B8426" s="1">
        <v>43441</v>
      </c>
      <c r="C8426">
        <v>126</v>
      </c>
    </row>
    <row r="8427" spans="1:3" x14ac:dyDescent="0.2">
      <c r="A8427" t="s">
        <v>16960</v>
      </c>
      <c r="B8427" s="1">
        <v>43441</v>
      </c>
      <c r="C8427">
        <v>2159.5500000000002</v>
      </c>
    </row>
    <row r="8428" spans="1:3" x14ac:dyDescent="0.2">
      <c r="A8428" t="s">
        <v>485</v>
      </c>
      <c r="B8428" s="1">
        <v>43441</v>
      </c>
      <c r="C8428">
        <v>831.43</v>
      </c>
    </row>
    <row r="8429" spans="1:3" x14ac:dyDescent="0.2">
      <c r="A8429" t="s">
        <v>25729</v>
      </c>
      <c r="B8429" s="1">
        <v>43441</v>
      </c>
      <c r="C8429">
        <v>59.95</v>
      </c>
    </row>
    <row r="8430" spans="1:3" x14ac:dyDescent="0.2">
      <c r="A8430" t="s">
        <v>26007</v>
      </c>
      <c r="B8430" s="1">
        <v>43441</v>
      </c>
      <c r="C8430">
        <v>51.95</v>
      </c>
    </row>
    <row r="8431" spans="1:3" x14ac:dyDescent="0.2">
      <c r="A8431" t="s">
        <v>11391</v>
      </c>
      <c r="B8431" s="1">
        <v>43441</v>
      </c>
      <c r="C8431">
        <v>203.71</v>
      </c>
    </row>
    <row r="8432" spans="1:3" x14ac:dyDescent="0.2">
      <c r="A8432" t="s">
        <v>34</v>
      </c>
      <c r="B8432" s="1">
        <v>43441</v>
      </c>
      <c r="C8432">
        <v>88</v>
      </c>
    </row>
    <row r="8433" spans="1:3" x14ac:dyDescent="0.2">
      <c r="A8433" t="s">
        <v>34</v>
      </c>
      <c r="B8433" s="1">
        <v>43441</v>
      </c>
      <c r="C8433">
        <v>127.95</v>
      </c>
    </row>
    <row r="8434" spans="1:3" x14ac:dyDescent="0.2">
      <c r="A8434" t="s">
        <v>2598</v>
      </c>
      <c r="B8434" s="1">
        <v>43441</v>
      </c>
      <c r="C8434">
        <v>191.91</v>
      </c>
    </row>
    <row r="8435" spans="1:3" x14ac:dyDescent="0.2">
      <c r="A8435" t="s">
        <v>2842</v>
      </c>
      <c r="B8435" s="1">
        <v>43441</v>
      </c>
      <c r="C8435">
        <v>390.5</v>
      </c>
    </row>
    <row r="8436" spans="1:3" x14ac:dyDescent="0.2">
      <c r="A8436" t="s">
        <v>280</v>
      </c>
      <c r="B8436" s="1">
        <v>43441</v>
      </c>
      <c r="C8436">
        <v>250</v>
      </c>
    </row>
    <row r="8437" spans="1:3" x14ac:dyDescent="0.2">
      <c r="A8437" t="s">
        <v>25986</v>
      </c>
      <c r="B8437" s="1">
        <v>43441</v>
      </c>
      <c r="C8437">
        <v>50.97</v>
      </c>
    </row>
    <row r="8438" spans="1:3" x14ac:dyDescent="0.2">
      <c r="A8438" t="s">
        <v>64</v>
      </c>
      <c r="B8438" s="1">
        <v>43441</v>
      </c>
      <c r="C8438">
        <v>71.31</v>
      </c>
    </row>
    <row r="8439" spans="1:3" x14ac:dyDescent="0.2">
      <c r="A8439" t="s">
        <v>383</v>
      </c>
      <c r="B8439" s="1">
        <v>43441</v>
      </c>
      <c r="C8439">
        <v>39.630000000000003</v>
      </c>
    </row>
    <row r="8440" spans="1:3" x14ac:dyDescent="0.2">
      <c r="A8440" t="s">
        <v>12</v>
      </c>
      <c r="B8440" s="1">
        <v>43441</v>
      </c>
      <c r="C8440">
        <v>254.89</v>
      </c>
    </row>
    <row r="8441" spans="1:3" x14ac:dyDescent="0.2">
      <c r="A8441" t="s">
        <v>2611</v>
      </c>
      <c r="B8441" s="1">
        <v>43441</v>
      </c>
      <c r="C8441">
        <v>99.34</v>
      </c>
    </row>
    <row r="8442" spans="1:3" x14ac:dyDescent="0.2">
      <c r="A8442" t="s">
        <v>122</v>
      </c>
      <c r="B8442" s="1">
        <v>43444</v>
      </c>
      <c r="C8442">
        <v>571.55999999999995</v>
      </c>
    </row>
    <row r="8443" spans="1:3" x14ac:dyDescent="0.2">
      <c r="A8443" t="s">
        <v>44</v>
      </c>
      <c r="B8443" s="1">
        <v>43444</v>
      </c>
      <c r="C8443">
        <v>664.59</v>
      </c>
    </row>
    <row r="8444" spans="1:3" x14ac:dyDescent="0.2">
      <c r="A8444" t="s">
        <v>404</v>
      </c>
      <c r="B8444" s="1">
        <v>43444</v>
      </c>
      <c r="C8444">
        <v>2432.73</v>
      </c>
    </row>
    <row r="8445" spans="1:3" x14ac:dyDescent="0.2">
      <c r="A8445" t="s">
        <v>347</v>
      </c>
      <c r="B8445" s="1">
        <v>43444</v>
      </c>
      <c r="C8445">
        <v>18.43</v>
      </c>
    </row>
    <row r="8446" spans="1:3" x14ac:dyDescent="0.2">
      <c r="A8446" t="s">
        <v>347</v>
      </c>
      <c r="B8446" s="1">
        <v>43444</v>
      </c>
      <c r="C8446">
        <v>83.95</v>
      </c>
    </row>
    <row r="8447" spans="1:3" x14ac:dyDescent="0.2">
      <c r="A8447" t="s">
        <v>573</v>
      </c>
      <c r="B8447" s="1">
        <v>43444</v>
      </c>
      <c r="C8447">
        <v>518.35</v>
      </c>
    </row>
    <row r="8448" spans="1:3" x14ac:dyDescent="0.2">
      <c r="A8448" t="s">
        <v>46</v>
      </c>
      <c r="B8448" s="1">
        <v>43444</v>
      </c>
      <c r="C8448">
        <v>384.46</v>
      </c>
    </row>
    <row r="8449" spans="1:3" x14ac:dyDescent="0.2">
      <c r="A8449" t="s">
        <v>236</v>
      </c>
      <c r="B8449" s="1">
        <v>43444</v>
      </c>
      <c r="C8449">
        <v>510.5</v>
      </c>
    </row>
    <row r="8450" spans="1:3" x14ac:dyDescent="0.2">
      <c r="A8450" t="s">
        <v>236</v>
      </c>
      <c r="B8450" s="1">
        <v>43444</v>
      </c>
      <c r="C8450">
        <v>687.84</v>
      </c>
    </row>
    <row r="8451" spans="1:3" x14ac:dyDescent="0.2">
      <c r="A8451" t="s">
        <v>534</v>
      </c>
      <c r="B8451" s="1">
        <v>43444</v>
      </c>
      <c r="C8451">
        <v>1369.95</v>
      </c>
    </row>
    <row r="8452" spans="1:3" x14ac:dyDescent="0.2">
      <c r="A8452" t="s">
        <v>6139</v>
      </c>
      <c r="B8452" s="1">
        <v>43444</v>
      </c>
      <c r="C8452">
        <v>372.49</v>
      </c>
    </row>
    <row r="8453" spans="1:3" x14ac:dyDescent="0.2">
      <c r="A8453" t="s">
        <v>6139</v>
      </c>
      <c r="B8453" s="1">
        <v>43444</v>
      </c>
      <c r="C8453">
        <v>434.12</v>
      </c>
    </row>
    <row r="8454" spans="1:3" x14ac:dyDescent="0.2">
      <c r="A8454" t="s">
        <v>12</v>
      </c>
      <c r="B8454" s="1">
        <v>43444</v>
      </c>
      <c r="C8454">
        <v>766.98</v>
      </c>
    </row>
    <row r="8455" spans="1:3" x14ac:dyDescent="0.2">
      <c r="A8455" t="s">
        <v>331</v>
      </c>
      <c r="B8455" s="1">
        <v>43444</v>
      </c>
      <c r="C8455">
        <v>1737.66</v>
      </c>
    </row>
    <row r="8456" spans="1:3" x14ac:dyDescent="0.2">
      <c r="A8456" t="s">
        <v>11909</v>
      </c>
      <c r="B8456" s="1">
        <v>43444</v>
      </c>
      <c r="C8456">
        <v>197.9</v>
      </c>
    </row>
    <row r="8457" spans="1:3" x14ac:dyDescent="0.2">
      <c r="A8457" t="s">
        <v>7822</v>
      </c>
      <c r="B8457" s="1">
        <v>43444</v>
      </c>
      <c r="C8457">
        <v>106.22</v>
      </c>
    </row>
    <row r="8458" spans="1:3" x14ac:dyDescent="0.2">
      <c r="A8458" t="s">
        <v>7822</v>
      </c>
      <c r="B8458" s="1">
        <v>43444</v>
      </c>
      <c r="C8458">
        <v>39.9</v>
      </c>
    </row>
    <row r="8459" spans="1:3" x14ac:dyDescent="0.2">
      <c r="A8459" t="s">
        <v>12</v>
      </c>
      <c r="B8459" s="1">
        <v>43444</v>
      </c>
      <c r="C8459">
        <v>99.8</v>
      </c>
    </row>
    <row r="8460" spans="1:3" x14ac:dyDescent="0.2">
      <c r="A8460" t="s">
        <v>12</v>
      </c>
      <c r="B8460" s="1">
        <v>43444</v>
      </c>
      <c r="C8460">
        <v>417.1</v>
      </c>
    </row>
    <row r="8461" spans="1:3" x14ac:dyDescent="0.2">
      <c r="A8461" t="s">
        <v>383</v>
      </c>
      <c r="B8461" s="1">
        <v>43444</v>
      </c>
      <c r="C8461">
        <v>39.630000000000003</v>
      </c>
    </row>
    <row r="8462" spans="1:3" x14ac:dyDescent="0.2">
      <c r="A8462" t="s">
        <v>64</v>
      </c>
      <c r="B8462" s="1">
        <v>43445</v>
      </c>
      <c r="C8462">
        <v>946.47</v>
      </c>
    </row>
    <row r="8463" spans="1:3" x14ac:dyDescent="0.2">
      <c r="A8463" t="s">
        <v>383</v>
      </c>
      <c r="B8463" s="1">
        <v>43445</v>
      </c>
      <c r="C8463">
        <v>39.630000000000003</v>
      </c>
    </row>
    <row r="8464" spans="1:3" x14ac:dyDescent="0.2">
      <c r="A8464" t="s">
        <v>22641</v>
      </c>
      <c r="B8464" s="1">
        <v>43445</v>
      </c>
      <c r="C8464">
        <v>53.5</v>
      </c>
    </row>
    <row r="8465" spans="1:3" x14ac:dyDescent="0.2">
      <c r="A8465" t="s">
        <v>23471</v>
      </c>
      <c r="B8465" s="1">
        <v>43445</v>
      </c>
      <c r="C8465">
        <v>262</v>
      </c>
    </row>
    <row r="8466" spans="1:3" x14ac:dyDescent="0.2">
      <c r="A8466" t="s">
        <v>326</v>
      </c>
      <c r="B8466" s="1">
        <v>43445</v>
      </c>
      <c r="C8466">
        <v>199.5</v>
      </c>
    </row>
    <row r="8467" spans="1:3" x14ac:dyDescent="0.2">
      <c r="A8467" t="s">
        <v>25285</v>
      </c>
      <c r="B8467" s="1">
        <v>43445</v>
      </c>
      <c r="C8467">
        <v>566.20000000000005</v>
      </c>
    </row>
    <row r="8468" spans="1:3" x14ac:dyDescent="0.2">
      <c r="A8468" t="s">
        <v>223</v>
      </c>
      <c r="B8468" s="1">
        <v>43445</v>
      </c>
      <c r="C8468">
        <v>752.73</v>
      </c>
    </row>
    <row r="8469" spans="1:3" x14ac:dyDescent="0.2">
      <c r="A8469" t="s">
        <v>137</v>
      </c>
      <c r="B8469" s="1">
        <v>43445</v>
      </c>
      <c r="C8469">
        <v>1307.6099999999999</v>
      </c>
    </row>
    <row r="8470" spans="1:3" x14ac:dyDescent="0.2">
      <c r="A8470" t="s">
        <v>227</v>
      </c>
      <c r="B8470" s="1">
        <v>43445</v>
      </c>
      <c r="C8470">
        <v>1479.75</v>
      </c>
    </row>
    <row r="8471" spans="1:3" x14ac:dyDescent="0.2">
      <c r="A8471" t="s">
        <v>15087</v>
      </c>
      <c r="B8471" s="1">
        <v>43445</v>
      </c>
      <c r="C8471">
        <v>757.78</v>
      </c>
    </row>
    <row r="8472" spans="1:3" x14ac:dyDescent="0.2">
      <c r="A8472" t="s">
        <v>226</v>
      </c>
      <c r="B8472" s="1">
        <v>43445</v>
      </c>
      <c r="C8472">
        <v>960.66</v>
      </c>
    </row>
    <row r="8473" spans="1:3" x14ac:dyDescent="0.2">
      <c r="A8473" t="s">
        <v>26005</v>
      </c>
      <c r="B8473" s="1">
        <v>43445</v>
      </c>
      <c r="C8473">
        <v>948.85</v>
      </c>
    </row>
    <row r="8474" spans="1:3" x14ac:dyDescent="0.2">
      <c r="A8474" t="s">
        <v>19338</v>
      </c>
      <c r="B8474" s="1">
        <v>43445</v>
      </c>
      <c r="C8474">
        <v>60</v>
      </c>
    </row>
    <row r="8475" spans="1:3" x14ac:dyDescent="0.2">
      <c r="A8475" t="s">
        <v>18357</v>
      </c>
      <c r="B8475" s="1">
        <v>43445</v>
      </c>
      <c r="C8475">
        <v>125.75</v>
      </c>
    </row>
    <row r="8476" spans="1:3" x14ac:dyDescent="0.2">
      <c r="A8476" t="s">
        <v>24125</v>
      </c>
      <c r="B8476" s="1">
        <v>43445</v>
      </c>
      <c r="C8476">
        <v>667</v>
      </c>
    </row>
    <row r="8477" spans="1:3" x14ac:dyDescent="0.2">
      <c r="A8477" t="s">
        <v>679</v>
      </c>
      <c r="B8477" s="1">
        <v>43445</v>
      </c>
      <c r="C8477">
        <v>424.7</v>
      </c>
    </row>
    <row r="8478" spans="1:3" x14ac:dyDescent="0.2">
      <c r="A8478" t="s">
        <v>184</v>
      </c>
      <c r="B8478" s="1">
        <v>43445</v>
      </c>
      <c r="C8478">
        <v>38.25</v>
      </c>
    </row>
    <row r="8479" spans="1:3" x14ac:dyDescent="0.2">
      <c r="A8479" t="s">
        <v>4739</v>
      </c>
      <c r="B8479" s="1">
        <v>43445</v>
      </c>
      <c r="C8479">
        <v>110.4</v>
      </c>
    </row>
    <row r="8480" spans="1:3" x14ac:dyDescent="0.2">
      <c r="A8480" t="s">
        <v>4739</v>
      </c>
      <c r="B8480" s="1">
        <v>43445</v>
      </c>
      <c r="C8480">
        <v>60</v>
      </c>
    </row>
    <row r="8481" spans="1:3" x14ac:dyDescent="0.2">
      <c r="A8481" t="s">
        <v>4846</v>
      </c>
      <c r="B8481" s="1">
        <v>43445</v>
      </c>
      <c r="C8481">
        <v>291.66000000000003</v>
      </c>
    </row>
    <row r="8482" spans="1:3" x14ac:dyDescent="0.2">
      <c r="A8482" t="s">
        <v>1389</v>
      </c>
      <c r="B8482" s="1">
        <v>43445</v>
      </c>
      <c r="C8482">
        <v>198.87</v>
      </c>
    </row>
    <row r="8483" spans="1:3" x14ac:dyDescent="0.2">
      <c r="A8483" t="s">
        <v>5375</v>
      </c>
      <c r="B8483" s="1">
        <v>43445</v>
      </c>
      <c r="C8483">
        <v>63.34</v>
      </c>
    </row>
    <row r="8484" spans="1:3" x14ac:dyDescent="0.2">
      <c r="A8484" t="s">
        <v>2055</v>
      </c>
      <c r="B8484" s="1">
        <v>43445</v>
      </c>
      <c r="C8484">
        <v>273.5</v>
      </c>
    </row>
    <row r="8485" spans="1:3" x14ac:dyDescent="0.2">
      <c r="A8485" t="s">
        <v>26006</v>
      </c>
      <c r="B8485" s="1">
        <v>43445</v>
      </c>
      <c r="C8485">
        <v>87.5</v>
      </c>
    </row>
    <row r="8486" spans="1:3" x14ac:dyDescent="0.2">
      <c r="A8486" t="s">
        <v>12</v>
      </c>
      <c r="B8486" s="1">
        <v>43445</v>
      </c>
      <c r="C8486">
        <v>264.35000000000002</v>
      </c>
    </row>
    <row r="8487" spans="1:3" x14ac:dyDescent="0.2">
      <c r="A8487" t="s">
        <v>321</v>
      </c>
      <c r="B8487" s="1">
        <v>43446</v>
      </c>
      <c r="C8487">
        <v>1354.31</v>
      </c>
    </row>
    <row r="8488" spans="1:3" x14ac:dyDescent="0.2">
      <c r="A8488" t="s">
        <v>1003</v>
      </c>
      <c r="B8488" s="1">
        <v>43446</v>
      </c>
      <c r="C8488">
        <v>395.48</v>
      </c>
    </row>
    <row r="8489" spans="1:3" x14ac:dyDescent="0.2">
      <c r="A8489" t="s">
        <v>241</v>
      </c>
      <c r="B8489" s="1">
        <v>43446</v>
      </c>
      <c r="C8489">
        <v>1099</v>
      </c>
    </row>
    <row r="8490" spans="1:3" x14ac:dyDescent="0.2">
      <c r="A8490" t="s">
        <v>32</v>
      </c>
      <c r="B8490" s="1">
        <v>43446</v>
      </c>
      <c r="C8490">
        <v>193.83</v>
      </c>
    </row>
    <row r="8491" spans="1:3" x14ac:dyDescent="0.2">
      <c r="A8491" t="s">
        <v>6139</v>
      </c>
      <c r="B8491" s="1">
        <v>43446</v>
      </c>
      <c r="C8491">
        <v>700.61</v>
      </c>
    </row>
    <row r="8492" spans="1:3" x14ac:dyDescent="0.2">
      <c r="A8492" t="s">
        <v>6139</v>
      </c>
      <c r="B8492" s="1">
        <v>43446</v>
      </c>
      <c r="C8492">
        <v>1043.5999999999999</v>
      </c>
    </row>
    <row r="8493" spans="1:3" x14ac:dyDescent="0.2">
      <c r="A8493" t="s">
        <v>26000</v>
      </c>
      <c r="B8493" s="1">
        <v>43446</v>
      </c>
      <c r="C8493">
        <v>312.5</v>
      </c>
    </row>
    <row r="8494" spans="1:3" x14ac:dyDescent="0.2">
      <c r="A8494" t="s">
        <v>728</v>
      </c>
      <c r="B8494" s="1">
        <v>43446</v>
      </c>
      <c r="C8494">
        <v>498.83</v>
      </c>
    </row>
    <row r="8495" spans="1:3" x14ac:dyDescent="0.2">
      <c r="A8495" t="s">
        <v>26001</v>
      </c>
      <c r="B8495" s="1">
        <v>43446</v>
      </c>
      <c r="C8495">
        <v>760.46</v>
      </c>
    </row>
    <row r="8496" spans="1:3" x14ac:dyDescent="0.2">
      <c r="A8496" t="s">
        <v>26002</v>
      </c>
      <c r="B8496" s="1">
        <v>43446</v>
      </c>
      <c r="C8496">
        <v>1075.2</v>
      </c>
    </row>
    <row r="8497" spans="1:3" x14ac:dyDescent="0.2">
      <c r="A8497" t="s">
        <v>26003</v>
      </c>
      <c r="B8497" s="1">
        <v>43446</v>
      </c>
      <c r="C8497">
        <v>177.7</v>
      </c>
    </row>
    <row r="8498" spans="1:3" x14ac:dyDescent="0.2">
      <c r="A8498" t="s">
        <v>416</v>
      </c>
      <c r="B8498" s="1">
        <v>43446</v>
      </c>
      <c r="C8498">
        <v>67.5</v>
      </c>
    </row>
    <row r="8499" spans="1:3" x14ac:dyDescent="0.2">
      <c r="A8499" t="s">
        <v>12327</v>
      </c>
      <c r="B8499" s="1">
        <v>43446</v>
      </c>
      <c r="C8499">
        <v>1129.68</v>
      </c>
    </row>
    <row r="8500" spans="1:3" x14ac:dyDescent="0.2">
      <c r="A8500" t="s">
        <v>26004</v>
      </c>
      <c r="B8500" s="1">
        <v>43446</v>
      </c>
      <c r="C8500">
        <v>56.95</v>
      </c>
    </row>
    <row r="8501" spans="1:3" x14ac:dyDescent="0.2">
      <c r="A8501" t="s">
        <v>1568</v>
      </c>
      <c r="B8501" s="1">
        <v>43446</v>
      </c>
      <c r="C8501">
        <v>479.4</v>
      </c>
    </row>
    <row r="8502" spans="1:3" x14ac:dyDescent="0.2">
      <c r="A8502" t="s">
        <v>12</v>
      </c>
      <c r="B8502" s="1">
        <v>43446</v>
      </c>
      <c r="C8502">
        <v>339.15</v>
      </c>
    </row>
    <row r="8503" spans="1:3" x14ac:dyDescent="0.2">
      <c r="A8503" t="s">
        <v>940</v>
      </c>
      <c r="B8503" s="1">
        <v>43447</v>
      </c>
      <c r="C8503">
        <v>291.36</v>
      </c>
    </row>
    <row r="8504" spans="1:3" x14ac:dyDescent="0.2">
      <c r="A8504" t="s">
        <v>383</v>
      </c>
      <c r="B8504" s="1">
        <v>43447</v>
      </c>
      <c r="C8504">
        <v>37.9</v>
      </c>
    </row>
    <row r="8505" spans="1:3" x14ac:dyDescent="0.2">
      <c r="A8505" t="s">
        <v>25998</v>
      </c>
      <c r="B8505" s="1">
        <v>43447</v>
      </c>
      <c r="C8505">
        <v>135</v>
      </c>
    </row>
    <row r="8506" spans="1:3" x14ac:dyDescent="0.2">
      <c r="A8506" t="s">
        <v>22099</v>
      </c>
      <c r="B8506" s="1">
        <v>43447</v>
      </c>
      <c r="C8506">
        <v>376.8</v>
      </c>
    </row>
    <row r="8507" spans="1:3" x14ac:dyDescent="0.2">
      <c r="A8507" t="s">
        <v>1851</v>
      </c>
      <c r="B8507" s="1">
        <v>43447</v>
      </c>
      <c r="C8507">
        <v>1831.83</v>
      </c>
    </row>
    <row r="8508" spans="1:3" x14ac:dyDescent="0.2">
      <c r="A8508" t="s">
        <v>9330</v>
      </c>
      <c r="B8508" s="1">
        <v>43447</v>
      </c>
      <c r="C8508">
        <v>1095.78</v>
      </c>
    </row>
    <row r="8509" spans="1:3" x14ac:dyDescent="0.2">
      <c r="A8509" t="s">
        <v>44</v>
      </c>
      <c r="B8509" s="1">
        <v>43447</v>
      </c>
      <c r="C8509">
        <v>1036.08</v>
      </c>
    </row>
    <row r="8510" spans="1:3" x14ac:dyDescent="0.2">
      <c r="A8510" t="s">
        <v>11438</v>
      </c>
      <c r="B8510" s="1">
        <v>43447</v>
      </c>
      <c r="C8510">
        <v>1341.22</v>
      </c>
    </row>
    <row r="8511" spans="1:3" x14ac:dyDescent="0.2">
      <c r="A8511" t="s">
        <v>331</v>
      </c>
      <c r="B8511" s="1">
        <v>43447</v>
      </c>
      <c r="C8511">
        <v>366.4</v>
      </c>
    </row>
    <row r="8512" spans="1:3" x14ac:dyDescent="0.2">
      <c r="A8512" t="s">
        <v>536</v>
      </c>
      <c r="B8512" s="1">
        <v>43447</v>
      </c>
      <c r="C8512">
        <v>44.75</v>
      </c>
    </row>
    <row r="8513" spans="1:3" x14ac:dyDescent="0.2">
      <c r="A8513" t="s">
        <v>753</v>
      </c>
      <c r="B8513" s="1">
        <v>43447</v>
      </c>
      <c r="C8513">
        <v>370.31</v>
      </c>
    </row>
    <row r="8514" spans="1:3" x14ac:dyDescent="0.2">
      <c r="A8514" t="s">
        <v>19057</v>
      </c>
      <c r="B8514" s="1">
        <v>43447</v>
      </c>
      <c r="C8514">
        <v>177</v>
      </c>
    </row>
    <row r="8515" spans="1:3" x14ac:dyDescent="0.2">
      <c r="A8515" t="s">
        <v>253</v>
      </c>
      <c r="B8515" s="1">
        <v>43447</v>
      </c>
      <c r="C8515">
        <v>827.32</v>
      </c>
    </row>
    <row r="8516" spans="1:3" x14ac:dyDescent="0.2">
      <c r="A8516" t="s">
        <v>12</v>
      </c>
      <c r="B8516" s="1">
        <v>43447</v>
      </c>
      <c r="C8516">
        <v>255.02</v>
      </c>
    </row>
    <row r="8517" spans="1:3" x14ac:dyDescent="0.2">
      <c r="A8517" t="s">
        <v>727</v>
      </c>
      <c r="B8517" s="1">
        <v>43447</v>
      </c>
      <c r="C8517">
        <v>973.59</v>
      </c>
    </row>
    <row r="8518" spans="1:3" x14ac:dyDescent="0.2">
      <c r="A8518" t="s">
        <v>17702</v>
      </c>
      <c r="B8518" s="1">
        <v>43447</v>
      </c>
      <c r="C8518">
        <v>395.48</v>
      </c>
    </row>
    <row r="8519" spans="1:3" x14ac:dyDescent="0.2">
      <c r="A8519" t="s">
        <v>482</v>
      </c>
      <c r="B8519" s="1">
        <v>43447</v>
      </c>
      <c r="C8519">
        <v>454.2</v>
      </c>
    </row>
    <row r="8520" spans="1:3" x14ac:dyDescent="0.2">
      <c r="A8520" t="s">
        <v>14</v>
      </c>
      <c r="B8520" s="1">
        <v>43447</v>
      </c>
      <c r="C8520">
        <v>1009.34</v>
      </c>
    </row>
    <row r="8521" spans="1:3" x14ac:dyDescent="0.2">
      <c r="A8521" t="s">
        <v>3254</v>
      </c>
      <c r="B8521" s="1">
        <v>43447</v>
      </c>
      <c r="C8521">
        <v>718.64</v>
      </c>
    </row>
    <row r="8522" spans="1:3" x14ac:dyDescent="0.2">
      <c r="A8522" t="s">
        <v>25415</v>
      </c>
      <c r="B8522" s="1">
        <v>43447</v>
      </c>
      <c r="C8522">
        <v>215.4</v>
      </c>
    </row>
    <row r="8523" spans="1:3" x14ac:dyDescent="0.2">
      <c r="A8523" t="s">
        <v>184</v>
      </c>
      <c r="B8523" s="1">
        <v>43447</v>
      </c>
      <c r="C8523">
        <v>25.75</v>
      </c>
    </row>
    <row r="8524" spans="1:3" x14ac:dyDescent="0.2">
      <c r="A8524" t="s">
        <v>14732</v>
      </c>
      <c r="B8524" s="1">
        <v>43447</v>
      </c>
      <c r="C8524">
        <v>323.58</v>
      </c>
    </row>
    <row r="8525" spans="1:3" x14ac:dyDescent="0.2">
      <c r="A8525" t="s">
        <v>383</v>
      </c>
      <c r="B8525" s="1">
        <v>43447</v>
      </c>
      <c r="C8525">
        <v>37.9</v>
      </c>
    </row>
    <row r="8526" spans="1:3" x14ac:dyDescent="0.2">
      <c r="A8526" t="s">
        <v>1161</v>
      </c>
      <c r="B8526" s="1">
        <v>43447</v>
      </c>
      <c r="C8526">
        <v>337.88</v>
      </c>
    </row>
    <row r="8527" spans="1:3" x14ac:dyDescent="0.2">
      <c r="A8527" t="s">
        <v>383</v>
      </c>
      <c r="B8527" s="1">
        <v>43447</v>
      </c>
      <c r="C8527">
        <v>2190.1</v>
      </c>
    </row>
    <row r="8528" spans="1:3" x14ac:dyDescent="0.2">
      <c r="A8528" t="s">
        <v>1161</v>
      </c>
      <c r="B8528" s="1">
        <v>43447</v>
      </c>
      <c r="C8528">
        <v>1065.42</v>
      </c>
    </row>
    <row r="8529" spans="1:3" x14ac:dyDescent="0.2">
      <c r="A8529" t="s">
        <v>18551</v>
      </c>
      <c r="B8529" s="1">
        <v>43447</v>
      </c>
      <c r="C8529">
        <v>657.03</v>
      </c>
    </row>
    <row r="8530" spans="1:3" x14ac:dyDescent="0.2">
      <c r="A8530" t="s">
        <v>18551</v>
      </c>
      <c r="B8530" s="1">
        <v>43447</v>
      </c>
      <c r="C8530">
        <v>657.03</v>
      </c>
    </row>
    <row r="8531" spans="1:3" x14ac:dyDescent="0.2">
      <c r="A8531" t="s">
        <v>184</v>
      </c>
      <c r="B8531" s="1">
        <v>43447</v>
      </c>
      <c r="C8531">
        <v>25.75</v>
      </c>
    </row>
    <row r="8532" spans="1:3" x14ac:dyDescent="0.2">
      <c r="A8532" t="s">
        <v>184</v>
      </c>
      <c r="B8532" s="1">
        <v>43447</v>
      </c>
      <c r="C8532">
        <v>46</v>
      </c>
    </row>
    <row r="8533" spans="1:3" x14ac:dyDescent="0.2">
      <c r="A8533" t="s">
        <v>14732</v>
      </c>
      <c r="B8533" s="1">
        <v>43447</v>
      </c>
      <c r="C8533">
        <v>848.11</v>
      </c>
    </row>
    <row r="8534" spans="1:3" x14ac:dyDescent="0.2">
      <c r="A8534" t="s">
        <v>534</v>
      </c>
      <c r="B8534" s="1">
        <v>43447</v>
      </c>
      <c r="C8534">
        <v>1933.82</v>
      </c>
    </row>
    <row r="8535" spans="1:3" x14ac:dyDescent="0.2">
      <c r="A8535" t="s">
        <v>25999</v>
      </c>
      <c r="B8535" s="1">
        <v>43447</v>
      </c>
      <c r="C8535">
        <v>64.95</v>
      </c>
    </row>
    <row r="8536" spans="1:3" x14ac:dyDescent="0.2">
      <c r="A8536" t="s">
        <v>7822</v>
      </c>
      <c r="B8536" s="1">
        <v>43447</v>
      </c>
      <c r="C8536">
        <v>103.2</v>
      </c>
    </row>
    <row r="8537" spans="1:3" x14ac:dyDescent="0.2">
      <c r="A8537" t="s">
        <v>708</v>
      </c>
      <c r="B8537" s="1">
        <v>43447</v>
      </c>
      <c r="C8537">
        <v>297.60000000000002</v>
      </c>
    </row>
    <row r="8538" spans="1:3" x14ac:dyDescent="0.2">
      <c r="A8538" t="s">
        <v>14167</v>
      </c>
      <c r="B8538" s="1">
        <v>43448</v>
      </c>
      <c r="C8538">
        <v>335.58</v>
      </c>
    </row>
    <row r="8539" spans="1:3" x14ac:dyDescent="0.2">
      <c r="A8539" t="s">
        <v>549</v>
      </c>
      <c r="B8539" s="1">
        <v>43448</v>
      </c>
      <c r="C8539">
        <v>202.59</v>
      </c>
    </row>
    <row r="8540" spans="1:3" x14ac:dyDescent="0.2">
      <c r="A8540" t="s">
        <v>18611</v>
      </c>
      <c r="B8540" s="1">
        <v>43448</v>
      </c>
      <c r="C8540">
        <v>884.95</v>
      </c>
    </row>
    <row r="8541" spans="1:3" x14ac:dyDescent="0.2">
      <c r="A8541" t="s">
        <v>249</v>
      </c>
      <c r="B8541" s="1">
        <v>43448</v>
      </c>
      <c r="C8541">
        <v>1271.26</v>
      </c>
    </row>
    <row r="8542" spans="1:3" x14ac:dyDescent="0.2">
      <c r="A8542" t="s">
        <v>4663</v>
      </c>
      <c r="B8542" s="1">
        <v>43448</v>
      </c>
      <c r="C8542">
        <v>432.2</v>
      </c>
    </row>
    <row r="8543" spans="1:3" x14ac:dyDescent="0.2">
      <c r="A8543" t="s">
        <v>20854</v>
      </c>
      <c r="B8543" s="1">
        <v>43448</v>
      </c>
      <c r="C8543">
        <v>40.5</v>
      </c>
    </row>
    <row r="8544" spans="1:3" x14ac:dyDescent="0.2">
      <c r="A8544" t="s">
        <v>16689</v>
      </c>
      <c r="B8544" s="1">
        <v>43448</v>
      </c>
      <c r="C8544">
        <v>39.54</v>
      </c>
    </row>
    <row r="8545" spans="1:3" x14ac:dyDescent="0.2">
      <c r="A8545" t="s">
        <v>16689</v>
      </c>
      <c r="B8545" s="1">
        <v>43448</v>
      </c>
      <c r="C8545">
        <v>886.05</v>
      </c>
    </row>
    <row r="8546" spans="1:3" x14ac:dyDescent="0.2">
      <c r="A8546" t="s">
        <v>704</v>
      </c>
      <c r="B8546" s="1">
        <v>43448</v>
      </c>
      <c r="C8546">
        <v>303.35000000000002</v>
      </c>
    </row>
    <row r="8547" spans="1:3" x14ac:dyDescent="0.2">
      <c r="A8547" t="s">
        <v>116</v>
      </c>
      <c r="B8547" s="1">
        <v>43448</v>
      </c>
      <c r="C8547">
        <v>52.9</v>
      </c>
    </row>
    <row r="8548" spans="1:3" x14ac:dyDescent="0.2">
      <c r="A8548" t="s">
        <v>12</v>
      </c>
      <c r="B8548" s="1">
        <v>43448</v>
      </c>
      <c r="C8548">
        <v>340.21</v>
      </c>
    </row>
    <row r="8549" spans="1:3" x14ac:dyDescent="0.2">
      <c r="A8549" t="s">
        <v>322</v>
      </c>
      <c r="B8549" s="1">
        <v>43448</v>
      </c>
      <c r="C8549">
        <v>1093.22</v>
      </c>
    </row>
    <row r="8550" spans="1:3" x14ac:dyDescent="0.2">
      <c r="A8550" t="s">
        <v>25997</v>
      </c>
      <c r="B8550" s="1">
        <v>43448</v>
      </c>
      <c r="C8550">
        <v>189.55</v>
      </c>
    </row>
    <row r="8551" spans="1:3" x14ac:dyDescent="0.2">
      <c r="A8551" t="s">
        <v>722</v>
      </c>
      <c r="B8551" s="1">
        <v>43448</v>
      </c>
      <c r="C8551">
        <v>250.95</v>
      </c>
    </row>
    <row r="8552" spans="1:3" x14ac:dyDescent="0.2">
      <c r="A8552" t="s">
        <v>22156</v>
      </c>
      <c r="B8552" s="1">
        <v>43451</v>
      </c>
      <c r="C8552">
        <v>556</v>
      </c>
    </row>
    <row r="8553" spans="1:3" x14ac:dyDescent="0.2">
      <c r="A8553" t="s">
        <v>485</v>
      </c>
      <c r="B8553" s="1">
        <v>43451</v>
      </c>
      <c r="C8553">
        <v>1182.44</v>
      </c>
    </row>
    <row r="8554" spans="1:3" x14ac:dyDescent="0.2">
      <c r="A8554" t="s">
        <v>7822</v>
      </c>
      <c r="B8554" s="1">
        <v>43451</v>
      </c>
      <c r="C8554">
        <v>101.23</v>
      </c>
    </row>
    <row r="8555" spans="1:3" x14ac:dyDescent="0.2">
      <c r="A8555" t="s">
        <v>44</v>
      </c>
      <c r="B8555" s="1">
        <v>43451</v>
      </c>
      <c r="C8555">
        <v>563.76</v>
      </c>
    </row>
    <row r="8556" spans="1:3" x14ac:dyDescent="0.2">
      <c r="A8556" t="s">
        <v>148</v>
      </c>
      <c r="B8556" s="1">
        <v>43451</v>
      </c>
      <c r="C8556">
        <v>79.58</v>
      </c>
    </row>
    <row r="8557" spans="1:3" x14ac:dyDescent="0.2">
      <c r="A8557" t="s">
        <v>1389</v>
      </c>
      <c r="B8557" s="1">
        <v>43451</v>
      </c>
      <c r="C8557">
        <v>217.17</v>
      </c>
    </row>
    <row r="8558" spans="1:3" x14ac:dyDescent="0.2">
      <c r="A8558" t="s">
        <v>25991</v>
      </c>
      <c r="B8558" s="1">
        <v>43451</v>
      </c>
      <c r="C8558">
        <v>391.53</v>
      </c>
    </row>
    <row r="8559" spans="1:3" x14ac:dyDescent="0.2">
      <c r="A8559" t="s">
        <v>751</v>
      </c>
      <c r="B8559" s="1">
        <v>43451</v>
      </c>
      <c r="C8559">
        <v>55.5</v>
      </c>
    </row>
    <row r="8560" spans="1:3" x14ac:dyDescent="0.2">
      <c r="A8560" t="s">
        <v>751</v>
      </c>
      <c r="B8560" s="1">
        <v>43451</v>
      </c>
      <c r="C8560">
        <v>530.59</v>
      </c>
    </row>
    <row r="8561" spans="1:3" x14ac:dyDescent="0.2">
      <c r="A8561" t="s">
        <v>12033</v>
      </c>
      <c r="B8561" s="1">
        <v>43451</v>
      </c>
      <c r="C8561">
        <v>83.45</v>
      </c>
    </row>
    <row r="8562" spans="1:3" x14ac:dyDescent="0.2">
      <c r="A8562" t="s">
        <v>46</v>
      </c>
      <c r="B8562" s="1">
        <v>43451</v>
      </c>
      <c r="C8562">
        <v>51.4</v>
      </c>
    </row>
    <row r="8563" spans="1:3" x14ac:dyDescent="0.2">
      <c r="A8563" t="s">
        <v>20064</v>
      </c>
      <c r="B8563" s="1">
        <v>43451</v>
      </c>
      <c r="C8563">
        <v>91.95</v>
      </c>
    </row>
    <row r="8564" spans="1:3" x14ac:dyDescent="0.2">
      <c r="A8564" t="s">
        <v>46</v>
      </c>
      <c r="B8564" s="1">
        <v>43451</v>
      </c>
      <c r="C8564">
        <v>380.38</v>
      </c>
    </row>
    <row r="8565" spans="1:3" x14ac:dyDescent="0.2">
      <c r="A8565" t="s">
        <v>25992</v>
      </c>
      <c r="B8565" s="1">
        <v>43451</v>
      </c>
      <c r="C8565">
        <v>51.95</v>
      </c>
    </row>
    <row r="8566" spans="1:3" x14ac:dyDescent="0.2">
      <c r="A8566" t="s">
        <v>483</v>
      </c>
      <c r="B8566" s="1">
        <v>43451</v>
      </c>
      <c r="C8566">
        <v>426.9</v>
      </c>
    </row>
    <row r="8567" spans="1:3" x14ac:dyDescent="0.2">
      <c r="A8567" t="s">
        <v>25993</v>
      </c>
      <c r="B8567" s="1">
        <v>43451</v>
      </c>
      <c r="C8567">
        <v>125.85</v>
      </c>
    </row>
    <row r="8568" spans="1:3" x14ac:dyDescent="0.2">
      <c r="A8568" t="s">
        <v>751</v>
      </c>
      <c r="B8568" s="1">
        <v>43451</v>
      </c>
      <c r="C8568">
        <v>48.92</v>
      </c>
    </row>
    <row r="8569" spans="1:3" x14ac:dyDescent="0.2">
      <c r="A8569" t="s">
        <v>12</v>
      </c>
      <c r="B8569" s="1">
        <v>43451</v>
      </c>
      <c r="C8569">
        <v>339.25</v>
      </c>
    </row>
    <row r="8570" spans="1:3" x14ac:dyDescent="0.2">
      <c r="A8570" t="s">
        <v>229</v>
      </c>
      <c r="B8570" s="1">
        <v>43451</v>
      </c>
      <c r="C8570">
        <v>33.75</v>
      </c>
    </row>
    <row r="8571" spans="1:3" x14ac:dyDescent="0.2">
      <c r="A8571" t="s">
        <v>25994</v>
      </c>
      <c r="B8571" s="1">
        <v>43451</v>
      </c>
      <c r="C8571">
        <v>152.9</v>
      </c>
    </row>
    <row r="8572" spans="1:3" x14ac:dyDescent="0.2">
      <c r="A8572" t="s">
        <v>229</v>
      </c>
      <c r="B8572" s="1">
        <v>43451</v>
      </c>
      <c r="C8572">
        <v>29.98</v>
      </c>
    </row>
    <row r="8573" spans="1:3" x14ac:dyDescent="0.2">
      <c r="A8573" t="s">
        <v>6139</v>
      </c>
      <c r="B8573" s="1">
        <v>43451</v>
      </c>
      <c r="C8573">
        <v>29.48</v>
      </c>
    </row>
    <row r="8574" spans="1:3" x14ac:dyDescent="0.2">
      <c r="A8574" t="s">
        <v>6139</v>
      </c>
      <c r="B8574" s="1">
        <v>43451</v>
      </c>
      <c r="C8574">
        <v>32.5</v>
      </c>
    </row>
    <row r="8575" spans="1:3" x14ac:dyDescent="0.2">
      <c r="A8575" t="s">
        <v>597</v>
      </c>
      <c r="B8575" s="1">
        <v>43451</v>
      </c>
      <c r="C8575">
        <v>6.57</v>
      </c>
    </row>
    <row r="8576" spans="1:3" x14ac:dyDescent="0.2">
      <c r="A8576" t="s">
        <v>6139</v>
      </c>
      <c r="B8576" s="1">
        <v>43451</v>
      </c>
      <c r="C8576">
        <v>24.25</v>
      </c>
    </row>
    <row r="8577" spans="1:3" x14ac:dyDescent="0.2">
      <c r="A8577" t="s">
        <v>6139</v>
      </c>
      <c r="B8577" s="1">
        <v>43451</v>
      </c>
      <c r="C8577">
        <v>224.75</v>
      </c>
    </row>
    <row r="8578" spans="1:3" x14ac:dyDescent="0.2">
      <c r="A8578" t="s">
        <v>597</v>
      </c>
      <c r="B8578" s="1">
        <v>43451</v>
      </c>
      <c r="C8578">
        <v>157.77000000000001</v>
      </c>
    </row>
    <row r="8579" spans="1:3" x14ac:dyDescent="0.2">
      <c r="A8579" t="s">
        <v>64</v>
      </c>
      <c r="B8579" s="1">
        <v>43451</v>
      </c>
      <c r="C8579">
        <v>113.58</v>
      </c>
    </row>
    <row r="8580" spans="1:3" x14ac:dyDescent="0.2">
      <c r="A8580" t="s">
        <v>597</v>
      </c>
      <c r="B8580" s="1">
        <v>43451</v>
      </c>
      <c r="C8580">
        <v>13.12</v>
      </c>
    </row>
    <row r="8581" spans="1:3" x14ac:dyDescent="0.2">
      <c r="A8581" t="s">
        <v>229</v>
      </c>
      <c r="B8581" s="1">
        <v>43451</v>
      </c>
      <c r="C8581">
        <v>35.25</v>
      </c>
    </row>
    <row r="8582" spans="1:3" x14ac:dyDescent="0.2">
      <c r="A8582" t="s">
        <v>383</v>
      </c>
      <c r="B8582" s="1">
        <v>43451</v>
      </c>
      <c r="C8582">
        <v>37.9</v>
      </c>
    </row>
    <row r="8583" spans="1:3" x14ac:dyDescent="0.2">
      <c r="A8583" t="s">
        <v>2404</v>
      </c>
      <c r="B8583" s="1">
        <v>43451</v>
      </c>
      <c r="C8583">
        <v>593.86</v>
      </c>
    </row>
    <row r="8584" spans="1:3" x14ac:dyDescent="0.2">
      <c r="A8584" t="s">
        <v>6139</v>
      </c>
      <c r="B8584" s="1">
        <v>43451</v>
      </c>
      <c r="C8584">
        <v>630.73</v>
      </c>
    </row>
    <row r="8585" spans="1:3" x14ac:dyDescent="0.2">
      <c r="A8585" t="s">
        <v>383</v>
      </c>
      <c r="B8585" s="1">
        <v>43451</v>
      </c>
      <c r="C8585">
        <v>37.9</v>
      </c>
    </row>
    <row r="8586" spans="1:3" x14ac:dyDescent="0.2">
      <c r="A8586" t="s">
        <v>6139</v>
      </c>
      <c r="B8586" s="1">
        <v>43451</v>
      </c>
      <c r="C8586">
        <v>1075.54</v>
      </c>
    </row>
    <row r="8587" spans="1:3" x14ac:dyDescent="0.2">
      <c r="A8587" t="s">
        <v>6139</v>
      </c>
      <c r="B8587" s="1">
        <v>43451</v>
      </c>
      <c r="C8587">
        <v>660.54</v>
      </c>
    </row>
    <row r="8588" spans="1:3" x14ac:dyDescent="0.2">
      <c r="A8588" t="s">
        <v>6139</v>
      </c>
      <c r="B8588" s="1">
        <v>43451</v>
      </c>
      <c r="C8588">
        <v>421.29</v>
      </c>
    </row>
    <row r="8589" spans="1:3" x14ac:dyDescent="0.2">
      <c r="A8589" t="s">
        <v>20165</v>
      </c>
      <c r="B8589" s="1">
        <v>43451</v>
      </c>
      <c r="C8589">
        <v>365.97</v>
      </c>
    </row>
    <row r="8590" spans="1:3" x14ac:dyDescent="0.2">
      <c r="A8590" t="s">
        <v>20854</v>
      </c>
      <c r="B8590" s="1">
        <v>43451</v>
      </c>
      <c r="C8590">
        <v>42</v>
      </c>
    </row>
    <row r="8591" spans="1:3" x14ac:dyDescent="0.2">
      <c r="A8591" t="s">
        <v>17121</v>
      </c>
      <c r="B8591" s="1">
        <v>43451</v>
      </c>
      <c r="C8591">
        <v>369.31</v>
      </c>
    </row>
    <row r="8592" spans="1:3" x14ac:dyDescent="0.2">
      <c r="A8592" t="s">
        <v>12</v>
      </c>
      <c r="B8592" s="1">
        <v>43451</v>
      </c>
      <c r="C8592">
        <v>382.61</v>
      </c>
    </row>
    <row r="8593" spans="1:3" x14ac:dyDescent="0.2">
      <c r="A8593" t="s">
        <v>25995</v>
      </c>
      <c r="B8593" s="1">
        <v>43451</v>
      </c>
      <c r="C8593">
        <v>47.9</v>
      </c>
    </row>
    <row r="8594" spans="1:3" x14ac:dyDescent="0.2">
      <c r="A8594" t="s">
        <v>12</v>
      </c>
      <c r="B8594" s="1">
        <v>43451</v>
      </c>
      <c r="C8594">
        <v>182.7</v>
      </c>
    </row>
    <row r="8595" spans="1:3" x14ac:dyDescent="0.2">
      <c r="A8595" t="s">
        <v>20854</v>
      </c>
      <c r="B8595" s="1">
        <v>43451</v>
      </c>
      <c r="C8595">
        <v>30.89</v>
      </c>
    </row>
    <row r="8596" spans="1:3" x14ac:dyDescent="0.2">
      <c r="A8596" t="s">
        <v>536</v>
      </c>
      <c r="B8596" s="1">
        <v>43451</v>
      </c>
      <c r="C8596">
        <v>1195.93</v>
      </c>
    </row>
    <row r="8597" spans="1:3" x14ac:dyDescent="0.2">
      <c r="A8597" t="s">
        <v>25996</v>
      </c>
      <c r="B8597" s="1">
        <v>43451</v>
      </c>
      <c r="C8597">
        <v>291.95</v>
      </c>
    </row>
    <row r="8598" spans="1:3" x14ac:dyDescent="0.2">
      <c r="A8598" t="s">
        <v>24407</v>
      </c>
      <c r="B8598" s="1">
        <v>43451</v>
      </c>
      <c r="C8598">
        <v>35</v>
      </c>
    </row>
    <row r="8599" spans="1:3" x14ac:dyDescent="0.2">
      <c r="A8599" t="s">
        <v>280</v>
      </c>
      <c r="B8599" s="1">
        <v>43451</v>
      </c>
      <c r="C8599">
        <v>472.52</v>
      </c>
    </row>
    <row r="8600" spans="1:3" x14ac:dyDescent="0.2">
      <c r="A8600" t="s">
        <v>280</v>
      </c>
      <c r="B8600" s="1">
        <v>43451</v>
      </c>
      <c r="C8600">
        <v>315</v>
      </c>
    </row>
    <row r="8601" spans="1:3" x14ac:dyDescent="0.2">
      <c r="A8601" t="s">
        <v>122</v>
      </c>
      <c r="B8601" s="1">
        <v>43451</v>
      </c>
      <c r="C8601">
        <v>362.09</v>
      </c>
    </row>
    <row r="8602" spans="1:3" x14ac:dyDescent="0.2">
      <c r="A8602" t="s">
        <v>122</v>
      </c>
      <c r="B8602" s="1">
        <v>43451</v>
      </c>
      <c r="C8602">
        <v>955.45</v>
      </c>
    </row>
    <row r="8603" spans="1:3" x14ac:dyDescent="0.2">
      <c r="A8603" t="s">
        <v>11</v>
      </c>
      <c r="B8603" s="1">
        <v>43451</v>
      </c>
      <c r="C8603">
        <v>192.13</v>
      </c>
    </row>
    <row r="8604" spans="1:3" x14ac:dyDescent="0.2">
      <c r="A8604" t="s">
        <v>11</v>
      </c>
      <c r="B8604" s="1">
        <v>43451</v>
      </c>
      <c r="C8604">
        <v>567.99</v>
      </c>
    </row>
    <row r="8605" spans="1:3" x14ac:dyDescent="0.2">
      <c r="A8605" t="s">
        <v>1995</v>
      </c>
      <c r="B8605" s="1">
        <v>43451</v>
      </c>
      <c r="C8605">
        <v>225.78</v>
      </c>
    </row>
    <row r="8606" spans="1:3" x14ac:dyDescent="0.2">
      <c r="A8606" t="s">
        <v>751</v>
      </c>
      <c r="B8606" s="1">
        <v>43451</v>
      </c>
      <c r="C8606">
        <v>57</v>
      </c>
    </row>
    <row r="8607" spans="1:3" x14ac:dyDescent="0.2">
      <c r="A8607" t="s">
        <v>534</v>
      </c>
      <c r="B8607" s="1">
        <v>43452</v>
      </c>
      <c r="C8607">
        <v>4030.48</v>
      </c>
    </row>
    <row r="8608" spans="1:3" x14ac:dyDescent="0.2">
      <c r="A8608" t="s">
        <v>13651</v>
      </c>
      <c r="B8608" s="1">
        <v>43452</v>
      </c>
      <c r="C8608">
        <v>172.44</v>
      </c>
    </row>
    <row r="8609" spans="1:3" x14ac:dyDescent="0.2">
      <c r="A8609" t="s">
        <v>25990</v>
      </c>
      <c r="B8609" s="1">
        <v>43452</v>
      </c>
      <c r="C8609">
        <v>97</v>
      </c>
    </row>
    <row r="8610" spans="1:3" x14ac:dyDescent="0.2">
      <c r="A8610" t="s">
        <v>232</v>
      </c>
      <c r="B8610" s="1">
        <v>43452</v>
      </c>
      <c r="C8610">
        <v>13.14</v>
      </c>
    </row>
    <row r="8611" spans="1:3" x14ac:dyDescent="0.2">
      <c r="A8611" t="s">
        <v>4212</v>
      </c>
      <c r="B8611" s="1">
        <v>43452</v>
      </c>
      <c r="C8611">
        <v>124.39</v>
      </c>
    </row>
    <row r="8612" spans="1:3" x14ac:dyDescent="0.2">
      <c r="A8612" t="s">
        <v>25278</v>
      </c>
      <c r="B8612" s="1">
        <v>43452</v>
      </c>
      <c r="C8612">
        <v>66.900000000000006</v>
      </c>
    </row>
    <row r="8613" spans="1:3" x14ac:dyDescent="0.2">
      <c r="A8613" t="s">
        <v>3</v>
      </c>
      <c r="B8613" s="1">
        <v>43452</v>
      </c>
      <c r="C8613">
        <v>43.9</v>
      </c>
    </row>
    <row r="8614" spans="1:3" x14ac:dyDescent="0.2">
      <c r="A8614" t="s">
        <v>232</v>
      </c>
      <c r="B8614" s="1">
        <v>43452</v>
      </c>
      <c r="C8614">
        <v>743.16</v>
      </c>
    </row>
    <row r="8615" spans="1:3" x14ac:dyDescent="0.2">
      <c r="A8615" t="s">
        <v>6139</v>
      </c>
      <c r="B8615" s="1">
        <v>43452</v>
      </c>
      <c r="C8615">
        <v>41.75</v>
      </c>
    </row>
    <row r="8616" spans="1:3" x14ac:dyDescent="0.2">
      <c r="A8616" t="s">
        <v>6139</v>
      </c>
      <c r="B8616" s="1">
        <v>43452</v>
      </c>
      <c r="C8616">
        <v>41.75</v>
      </c>
    </row>
    <row r="8617" spans="1:3" x14ac:dyDescent="0.2">
      <c r="A8617" t="s">
        <v>25986</v>
      </c>
      <c r="B8617" s="1">
        <v>43452</v>
      </c>
      <c r="C8617">
        <v>74.95</v>
      </c>
    </row>
    <row r="8618" spans="1:3" x14ac:dyDescent="0.2">
      <c r="A8618" t="s">
        <v>679</v>
      </c>
      <c r="B8618" s="1">
        <v>43452</v>
      </c>
      <c r="C8618">
        <v>412.56</v>
      </c>
    </row>
    <row r="8619" spans="1:3" x14ac:dyDescent="0.2">
      <c r="A8619" t="s">
        <v>751</v>
      </c>
      <c r="B8619" s="1">
        <v>43452</v>
      </c>
      <c r="C8619">
        <v>34.479999999999997</v>
      </c>
    </row>
    <row r="8620" spans="1:3" x14ac:dyDescent="0.2">
      <c r="A8620" t="s">
        <v>751</v>
      </c>
      <c r="B8620" s="1">
        <v>43452</v>
      </c>
      <c r="C8620">
        <v>86.44</v>
      </c>
    </row>
    <row r="8621" spans="1:3" x14ac:dyDescent="0.2">
      <c r="A8621" t="s">
        <v>751</v>
      </c>
      <c r="B8621" s="1">
        <v>43452</v>
      </c>
      <c r="C8621">
        <v>50.47</v>
      </c>
    </row>
    <row r="8622" spans="1:3" x14ac:dyDescent="0.2">
      <c r="A8622" t="s">
        <v>307</v>
      </c>
      <c r="B8622" s="1">
        <v>43452</v>
      </c>
      <c r="C8622">
        <v>333.52</v>
      </c>
    </row>
    <row r="8623" spans="1:3" x14ac:dyDescent="0.2">
      <c r="A8623" t="s">
        <v>32</v>
      </c>
      <c r="B8623" s="1">
        <v>43452</v>
      </c>
      <c r="C8623">
        <v>1402.35</v>
      </c>
    </row>
    <row r="8624" spans="1:3" x14ac:dyDescent="0.2">
      <c r="A8624" t="s">
        <v>307</v>
      </c>
      <c r="B8624" s="1">
        <v>43452</v>
      </c>
      <c r="C8624">
        <v>49.5</v>
      </c>
    </row>
    <row r="8625" spans="1:3" x14ac:dyDescent="0.2">
      <c r="A8625" t="s">
        <v>596</v>
      </c>
      <c r="B8625" s="1">
        <v>43452</v>
      </c>
      <c r="C8625">
        <v>889.2</v>
      </c>
    </row>
    <row r="8626" spans="1:3" x14ac:dyDescent="0.2">
      <c r="A8626" t="s">
        <v>15624</v>
      </c>
      <c r="B8626" s="1">
        <v>43452</v>
      </c>
      <c r="C8626">
        <v>1353.36</v>
      </c>
    </row>
    <row r="8627" spans="1:3" x14ac:dyDescent="0.2">
      <c r="A8627" t="s">
        <v>436</v>
      </c>
      <c r="B8627" s="1">
        <v>43452</v>
      </c>
      <c r="C8627">
        <v>557.13</v>
      </c>
    </row>
    <row r="8628" spans="1:3" x14ac:dyDescent="0.2">
      <c r="A8628" t="s">
        <v>23877</v>
      </c>
      <c r="B8628" s="1">
        <v>43452</v>
      </c>
      <c r="C8628">
        <v>221.75</v>
      </c>
    </row>
    <row r="8629" spans="1:3" x14ac:dyDescent="0.2">
      <c r="A8629" t="s">
        <v>14279</v>
      </c>
      <c r="B8629" s="1">
        <v>43452</v>
      </c>
      <c r="C8629">
        <v>60</v>
      </c>
    </row>
    <row r="8630" spans="1:3" x14ac:dyDescent="0.2">
      <c r="A8630" t="s">
        <v>4184</v>
      </c>
      <c r="B8630" s="1">
        <v>43452</v>
      </c>
      <c r="C8630">
        <v>657.9</v>
      </c>
    </row>
    <row r="8631" spans="1:3" x14ac:dyDescent="0.2">
      <c r="A8631" t="s">
        <v>12</v>
      </c>
      <c r="B8631" s="1">
        <v>43452</v>
      </c>
      <c r="C8631">
        <v>318.51</v>
      </c>
    </row>
    <row r="8632" spans="1:3" x14ac:dyDescent="0.2">
      <c r="A8632" t="s">
        <v>16960</v>
      </c>
      <c r="B8632" s="1">
        <v>43452</v>
      </c>
      <c r="C8632">
        <v>5688.38</v>
      </c>
    </row>
    <row r="8633" spans="1:3" x14ac:dyDescent="0.2">
      <c r="A8633" t="s">
        <v>25988</v>
      </c>
      <c r="B8633" s="1">
        <v>43453</v>
      </c>
      <c r="C8633">
        <v>99.35</v>
      </c>
    </row>
    <row r="8634" spans="1:3" x14ac:dyDescent="0.2">
      <c r="A8634" t="s">
        <v>23523</v>
      </c>
      <c r="B8634" s="1">
        <v>43453</v>
      </c>
      <c r="C8634">
        <v>98.45</v>
      </c>
    </row>
    <row r="8635" spans="1:3" x14ac:dyDescent="0.2">
      <c r="A8635" t="s">
        <v>383</v>
      </c>
      <c r="B8635" s="1">
        <v>43453</v>
      </c>
      <c r="C8635">
        <v>37.9</v>
      </c>
    </row>
    <row r="8636" spans="1:3" x14ac:dyDescent="0.2">
      <c r="A8636" t="s">
        <v>11116</v>
      </c>
      <c r="B8636" s="1">
        <v>43453</v>
      </c>
      <c r="C8636">
        <v>192.95</v>
      </c>
    </row>
    <row r="8637" spans="1:3" x14ac:dyDescent="0.2">
      <c r="A8637" t="s">
        <v>1401</v>
      </c>
      <c r="B8637" s="1">
        <v>43453</v>
      </c>
      <c r="C8637">
        <v>284.42</v>
      </c>
    </row>
    <row r="8638" spans="1:3" x14ac:dyDescent="0.2">
      <c r="A8638" t="s">
        <v>4025</v>
      </c>
      <c r="B8638" s="1">
        <v>43453</v>
      </c>
      <c r="C8638">
        <v>267.94</v>
      </c>
    </row>
    <row r="8639" spans="1:3" x14ac:dyDescent="0.2">
      <c r="A8639" t="s">
        <v>25838</v>
      </c>
      <c r="B8639" s="1">
        <v>43453</v>
      </c>
      <c r="C8639">
        <v>47</v>
      </c>
    </row>
    <row r="8640" spans="1:3" x14ac:dyDescent="0.2">
      <c r="A8640" t="s">
        <v>18551</v>
      </c>
      <c r="B8640" s="1">
        <v>43453</v>
      </c>
      <c r="C8640">
        <v>219.01</v>
      </c>
    </row>
    <row r="8641" spans="1:3" x14ac:dyDescent="0.2">
      <c r="A8641" t="s">
        <v>18551</v>
      </c>
      <c r="B8641" s="1">
        <v>43453</v>
      </c>
      <c r="C8641">
        <v>438.02</v>
      </c>
    </row>
    <row r="8642" spans="1:3" x14ac:dyDescent="0.2">
      <c r="A8642" t="s">
        <v>49</v>
      </c>
      <c r="B8642" s="1">
        <v>43453</v>
      </c>
      <c r="C8642">
        <v>1359.95</v>
      </c>
    </row>
    <row r="8643" spans="1:3" x14ac:dyDescent="0.2">
      <c r="A8643" t="s">
        <v>1744</v>
      </c>
      <c r="B8643" s="1">
        <v>43453</v>
      </c>
      <c r="C8643">
        <v>219.44</v>
      </c>
    </row>
    <row r="8644" spans="1:3" x14ac:dyDescent="0.2">
      <c r="A8644" t="s">
        <v>12</v>
      </c>
      <c r="B8644" s="1">
        <v>43453</v>
      </c>
      <c r="C8644">
        <v>338.39</v>
      </c>
    </row>
    <row r="8645" spans="1:3" x14ac:dyDescent="0.2">
      <c r="A8645" t="s">
        <v>46</v>
      </c>
      <c r="B8645" s="1">
        <v>43453</v>
      </c>
      <c r="C8645">
        <v>92.44</v>
      </c>
    </row>
    <row r="8646" spans="1:3" x14ac:dyDescent="0.2">
      <c r="A8646" t="s">
        <v>25989</v>
      </c>
      <c r="B8646" s="1">
        <v>43453</v>
      </c>
      <c r="C8646">
        <v>52.9</v>
      </c>
    </row>
    <row r="8647" spans="1:3" x14ac:dyDescent="0.2">
      <c r="A8647" t="s">
        <v>22641</v>
      </c>
      <c r="B8647" s="1">
        <v>43453</v>
      </c>
      <c r="C8647">
        <v>53.5</v>
      </c>
    </row>
    <row r="8648" spans="1:3" x14ac:dyDescent="0.2">
      <c r="A8648" t="s">
        <v>24800</v>
      </c>
      <c r="B8648" s="1">
        <v>43453</v>
      </c>
      <c r="C8648">
        <v>43</v>
      </c>
    </row>
    <row r="8649" spans="1:3" x14ac:dyDescent="0.2">
      <c r="A8649" t="s">
        <v>20854</v>
      </c>
      <c r="B8649" s="1">
        <v>43453</v>
      </c>
      <c r="C8649">
        <v>25.49</v>
      </c>
    </row>
    <row r="8650" spans="1:3" x14ac:dyDescent="0.2">
      <c r="A8650" t="s">
        <v>1389</v>
      </c>
      <c r="B8650" s="1">
        <v>43453</v>
      </c>
      <c r="C8650">
        <v>110.88</v>
      </c>
    </row>
    <row r="8651" spans="1:3" x14ac:dyDescent="0.2">
      <c r="A8651" t="s">
        <v>12753</v>
      </c>
      <c r="B8651" s="1">
        <v>43454</v>
      </c>
      <c r="C8651">
        <v>501.2</v>
      </c>
    </row>
    <row r="8652" spans="1:3" x14ac:dyDescent="0.2">
      <c r="A8652" t="s">
        <v>44</v>
      </c>
      <c r="B8652" s="1">
        <v>43454</v>
      </c>
      <c r="C8652">
        <v>373.24</v>
      </c>
    </row>
    <row r="8653" spans="1:3" x14ac:dyDescent="0.2">
      <c r="A8653" t="s">
        <v>21856</v>
      </c>
      <c r="B8653" s="1">
        <v>43454</v>
      </c>
      <c r="C8653">
        <v>238.83</v>
      </c>
    </row>
    <row r="8654" spans="1:3" x14ac:dyDescent="0.2">
      <c r="A8654" t="s">
        <v>937</v>
      </c>
      <c r="B8654" s="1">
        <v>43454</v>
      </c>
      <c r="C8654">
        <v>321.42</v>
      </c>
    </row>
    <row r="8655" spans="1:3" x14ac:dyDescent="0.2">
      <c r="A8655" t="s">
        <v>241</v>
      </c>
      <c r="B8655" s="1">
        <v>43454</v>
      </c>
      <c r="C8655">
        <v>59.31</v>
      </c>
    </row>
    <row r="8656" spans="1:3" x14ac:dyDescent="0.2">
      <c r="A8656" t="s">
        <v>241</v>
      </c>
      <c r="B8656" s="1">
        <v>43454</v>
      </c>
      <c r="C8656">
        <v>481.66</v>
      </c>
    </row>
    <row r="8657" spans="1:3" x14ac:dyDescent="0.2">
      <c r="A8657" t="s">
        <v>590</v>
      </c>
      <c r="B8657" s="1">
        <v>43454</v>
      </c>
      <c r="C8657">
        <v>838.11</v>
      </c>
    </row>
    <row r="8658" spans="1:3" x14ac:dyDescent="0.2">
      <c r="A8658" t="s">
        <v>25986</v>
      </c>
      <c r="B8658" s="1">
        <v>43454</v>
      </c>
      <c r="C8658">
        <v>50.97</v>
      </c>
    </row>
    <row r="8659" spans="1:3" x14ac:dyDescent="0.2">
      <c r="A8659" t="s">
        <v>6139</v>
      </c>
      <c r="B8659" s="1">
        <v>43454</v>
      </c>
      <c r="C8659">
        <v>333.4</v>
      </c>
    </row>
    <row r="8660" spans="1:3" x14ac:dyDescent="0.2">
      <c r="A8660" t="s">
        <v>6139</v>
      </c>
      <c r="B8660" s="1">
        <v>43454</v>
      </c>
      <c r="C8660">
        <v>1019.88</v>
      </c>
    </row>
    <row r="8661" spans="1:3" x14ac:dyDescent="0.2">
      <c r="A8661" t="s">
        <v>25947</v>
      </c>
      <c r="B8661" s="1">
        <v>43454</v>
      </c>
      <c r="C8661">
        <v>60.95</v>
      </c>
    </row>
    <row r="8662" spans="1:3" x14ac:dyDescent="0.2">
      <c r="A8662" t="s">
        <v>46</v>
      </c>
      <c r="B8662" s="1">
        <v>43454</v>
      </c>
      <c r="C8662">
        <v>105.21</v>
      </c>
    </row>
    <row r="8663" spans="1:3" x14ac:dyDescent="0.2">
      <c r="A8663" t="s">
        <v>9451</v>
      </c>
      <c r="B8663" s="1">
        <v>43455</v>
      </c>
      <c r="C8663">
        <v>550</v>
      </c>
    </row>
    <row r="8664" spans="1:3" x14ac:dyDescent="0.2">
      <c r="A8664" t="s">
        <v>14927</v>
      </c>
      <c r="B8664" s="1">
        <v>43455</v>
      </c>
      <c r="C8664">
        <v>147.94999999999999</v>
      </c>
    </row>
    <row r="8665" spans="1:3" x14ac:dyDescent="0.2">
      <c r="A8665" t="s">
        <v>3</v>
      </c>
      <c r="B8665" s="1">
        <v>43455</v>
      </c>
      <c r="C8665">
        <v>276</v>
      </c>
    </row>
    <row r="8666" spans="1:3" x14ac:dyDescent="0.2">
      <c r="A8666" t="s">
        <v>1851</v>
      </c>
      <c r="B8666" s="1">
        <v>43455</v>
      </c>
      <c r="C8666">
        <v>195</v>
      </c>
    </row>
    <row r="8667" spans="1:3" x14ac:dyDescent="0.2">
      <c r="A8667" t="s">
        <v>20940</v>
      </c>
      <c r="B8667" s="1">
        <v>43455</v>
      </c>
      <c r="C8667">
        <v>176.92</v>
      </c>
    </row>
    <row r="8668" spans="1:3" x14ac:dyDescent="0.2">
      <c r="A8668" t="s">
        <v>12</v>
      </c>
      <c r="B8668" s="1">
        <v>43455</v>
      </c>
      <c r="C8668">
        <v>86.63</v>
      </c>
    </row>
    <row r="8669" spans="1:3" x14ac:dyDescent="0.2">
      <c r="A8669" t="s">
        <v>16534</v>
      </c>
      <c r="B8669" s="1">
        <v>43455</v>
      </c>
      <c r="C8669">
        <v>87.95</v>
      </c>
    </row>
    <row r="8670" spans="1:3" x14ac:dyDescent="0.2">
      <c r="A8670" t="s">
        <v>17046</v>
      </c>
      <c r="B8670" s="1">
        <v>43465</v>
      </c>
      <c r="C8670">
        <v>299.5</v>
      </c>
    </row>
    <row r="8671" spans="1:3" x14ac:dyDescent="0.2">
      <c r="A8671" t="s">
        <v>811</v>
      </c>
      <c r="B8671" s="1">
        <v>43466</v>
      </c>
      <c r="C8671">
        <v>149.01</v>
      </c>
    </row>
    <row r="8672" spans="1:3" x14ac:dyDescent="0.2">
      <c r="A8672" t="s">
        <v>534</v>
      </c>
      <c r="B8672" s="1">
        <v>43467</v>
      </c>
      <c r="C8672">
        <v>1837.08</v>
      </c>
    </row>
    <row r="8673" spans="1:3" x14ac:dyDescent="0.2">
      <c r="A8673" t="s">
        <v>3138</v>
      </c>
      <c r="B8673" s="1">
        <v>43468</v>
      </c>
      <c r="C8673">
        <v>2580.14</v>
      </c>
    </row>
    <row r="8674" spans="1:3" x14ac:dyDescent="0.2">
      <c r="A8674" t="s">
        <v>482</v>
      </c>
      <c r="B8674" s="1">
        <v>43468</v>
      </c>
      <c r="C8674">
        <v>986.97</v>
      </c>
    </row>
    <row r="8675" spans="1:3" x14ac:dyDescent="0.2">
      <c r="A8675" t="s">
        <v>16945</v>
      </c>
      <c r="B8675" s="1">
        <v>43468</v>
      </c>
      <c r="C8675">
        <v>79.849999999999994</v>
      </c>
    </row>
    <row r="8676" spans="1:3" x14ac:dyDescent="0.2">
      <c r="A8676" t="s">
        <v>44</v>
      </c>
      <c r="B8676" s="1">
        <v>43468</v>
      </c>
      <c r="C8676">
        <v>1887.81</v>
      </c>
    </row>
    <row r="8677" spans="1:3" x14ac:dyDescent="0.2">
      <c r="A8677" t="s">
        <v>331</v>
      </c>
      <c r="B8677" s="1">
        <v>43468</v>
      </c>
      <c r="C8677">
        <v>1654.6</v>
      </c>
    </row>
    <row r="8678" spans="1:3" x14ac:dyDescent="0.2">
      <c r="A8678" t="s">
        <v>4663</v>
      </c>
      <c r="B8678" s="1">
        <v>43468</v>
      </c>
      <c r="C8678">
        <v>12</v>
      </c>
    </row>
    <row r="8679" spans="1:3" x14ac:dyDescent="0.2">
      <c r="A8679" t="s">
        <v>280</v>
      </c>
      <c r="B8679" s="1">
        <v>43472</v>
      </c>
      <c r="C8679">
        <v>287.38</v>
      </c>
    </row>
    <row r="8680" spans="1:3" x14ac:dyDescent="0.2">
      <c r="A8680" t="s">
        <v>280</v>
      </c>
      <c r="B8680" s="1">
        <v>43472</v>
      </c>
      <c r="C8680">
        <v>256</v>
      </c>
    </row>
    <row r="8681" spans="1:3" x14ac:dyDescent="0.2">
      <c r="A8681" t="s">
        <v>280</v>
      </c>
      <c r="B8681" s="1">
        <v>43472</v>
      </c>
      <c r="C8681">
        <v>177.75</v>
      </c>
    </row>
    <row r="8682" spans="1:3" x14ac:dyDescent="0.2">
      <c r="A8682" t="s">
        <v>20854</v>
      </c>
      <c r="B8682" s="1">
        <v>43472</v>
      </c>
      <c r="C8682">
        <v>29.39</v>
      </c>
    </row>
    <row r="8683" spans="1:3" x14ac:dyDescent="0.2">
      <c r="A8683" t="s">
        <v>119</v>
      </c>
      <c r="B8683" s="1">
        <v>43472</v>
      </c>
      <c r="C8683">
        <v>734.19</v>
      </c>
    </row>
    <row r="8684" spans="1:3" x14ac:dyDescent="0.2">
      <c r="A8684" t="s">
        <v>17121</v>
      </c>
      <c r="B8684" s="1">
        <v>43472</v>
      </c>
      <c r="C8684">
        <v>458.57</v>
      </c>
    </row>
    <row r="8685" spans="1:3" x14ac:dyDescent="0.2">
      <c r="A8685" t="s">
        <v>4772</v>
      </c>
      <c r="B8685" s="1">
        <v>43472</v>
      </c>
      <c r="C8685">
        <v>1356.57</v>
      </c>
    </row>
    <row r="8686" spans="1:3" x14ac:dyDescent="0.2">
      <c r="A8686" t="s">
        <v>221</v>
      </c>
      <c r="B8686" s="1">
        <v>43472</v>
      </c>
      <c r="C8686">
        <v>2673.59</v>
      </c>
    </row>
    <row r="8687" spans="1:3" x14ac:dyDescent="0.2">
      <c r="A8687" t="s">
        <v>12</v>
      </c>
      <c r="B8687" s="1">
        <v>43472</v>
      </c>
      <c r="C8687">
        <v>86.63</v>
      </c>
    </row>
    <row r="8688" spans="1:3" x14ac:dyDescent="0.2">
      <c r="A8688" t="s">
        <v>18551</v>
      </c>
      <c r="B8688" s="1">
        <v>43472</v>
      </c>
      <c r="C8688">
        <v>438.02</v>
      </c>
    </row>
    <row r="8689" spans="1:3" x14ac:dyDescent="0.2">
      <c r="A8689" t="s">
        <v>18551</v>
      </c>
      <c r="B8689" s="1">
        <v>43472</v>
      </c>
      <c r="C8689">
        <v>438.02</v>
      </c>
    </row>
    <row r="8690" spans="1:3" x14ac:dyDescent="0.2">
      <c r="A8690" t="s">
        <v>25986</v>
      </c>
      <c r="B8690" s="1">
        <v>43472</v>
      </c>
      <c r="C8690">
        <v>47.97</v>
      </c>
    </row>
    <row r="8691" spans="1:3" x14ac:dyDescent="0.2">
      <c r="A8691" t="s">
        <v>383</v>
      </c>
      <c r="B8691" s="1">
        <v>43472</v>
      </c>
      <c r="C8691">
        <v>75.98</v>
      </c>
    </row>
    <row r="8692" spans="1:3" x14ac:dyDescent="0.2">
      <c r="A8692" t="s">
        <v>383</v>
      </c>
      <c r="B8692" s="1">
        <v>43472</v>
      </c>
      <c r="C8692">
        <v>37.9</v>
      </c>
    </row>
    <row r="8693" spans="1:3" x14ac:dyDescent="0.2">
      <c r="A8693" t="s">
        <v>383</v>
      </c>
      <c r="B8693" s="1">
        <v>43472</v>
      </c>
      <c r="C8693">
        <v>37.9</v>
      </c>
    </row>
    <row r="8694" spans="1:3" x14ac:dyDescent="0.2">
      <c r="A8694" t="s">
        <v>383</v>
      </c>
      <c r="B8694" s="1">
        <v>43472</v>
      </c>
      <c r="C8694">
        <v>105.98</v>
      </c>
    </row>
    <row r="8695" spans="1:3" x14ac:dyDescent="0.2">
      <c r="A8695" t="s">
        <v>383</v>
      </c>
      <c r="B8695" s="1">
        <v>43472</v>
      </c>
      <c r="C8695">
        <v>75.98</v>
      </c>
    </row>
    <row r="8696" spans="1:3" x14ac:dyDescent="0.2">
      <c r="A8696" t="s">
        <v>383</v>
      </c>
      <c r="B8696" s="1">
        <v>43472</v>
      </c>
      <c r="C8696">
        <v>37.9</v>
      </c>
    </row>
    <row r="8697" spans="1:3" x14ac:dyDescent="0.2">
      <c r="A8697" t="s">
        <v>383</v>
      </c>
      <c r="B8697" s="1">
        <v>43472</v>
      </c>
      <c r="C8697">
        <v>37.9</v>
      </c>
    </row>
    <row r="8698" spans="1:3" x14ac:dyDescent="0.2">
      <c r="A8698" t="s">
        <v>383</v>
      </c>
      <c r="B8698" s="1">
        <v>43472</v>
      </c>
      <c r="C8698">
        <v>37.9</v>
      </c>
    </row>
    <row r="8699" spans="1:3" x14ac:dyDescent="0.2">
      <c r="A8699" t="s">
        <v>404</v>
      </c>
      <c r="B8699" s="1">
        <v>43472</v>
      </c>
      <c r="C8699">
        <v>1976.14</v>
      </c>
    </row>
    <row r="8700" spans="1:3" x14ac:dyDescent="0.2">
      <c r="A8700" t="s">
        <v>25987</v>
      </c>
      <c r="B8700" s="1">
        <v>43472</v>
      </c>
      <c r="C8700">
        <v>47.9</v>
      </c>
    </row>
    <row r="8701" spans="1:3" x14ac:dyDescent="0.2">
      <c r="A8701" t="s">
        <v>122</v>
      </c>
      <c r="B8701" s="1">
        <v>43472</v>
      </c>
      <c r="C8701">
        <v>856.38</v>
      </c>
    </row>
    <row r="8702" spans="1:3" x14ac:dyDescent="0.2">
      <c r="A8702" t="s">
        <v>25867</v>
      </c>
      <c r="B8702" s="1">
        <v>43472</v>
      </c>
      <c r="C8702">
        <v>65.45</v>
      </c>
    </row>
    <row r="8703" spans="1:3" x14ac:dyDescent="0.2">
      <c r="A8703" t="s">
        <v>14275</v>
      </c>
      <c r="B8703" s="1">
        <v>43472</v>
      </c>
      <c r="C8703">
        <v>312.67</v>
      </c>
    </row>
    <row r="8704" spans="1:3" x14ac:dyDescent="0.2">
      <c r="A8704" t="s">
        <v>46</v>
      </c>
      <c r="B8704" s="1">
        <v>43472</v>
      </c>
      <c r="C8704">
        <v>452.64</v>
      </c>
    </row>
    <row r="8705" spans="1:3" x14ac:dyDescent="0.2">
      <c r="A8705" t="s">
        <v>22705</v>
      </c>
      <c r="B8705" s="1">
        <v>43472</v>
      </c>
      <c r="C8705">
        <v>92.45</v>
      </c>
    </row>
    <row r="8706" spans="1:3" x14ac:dyDescent="0.2">
      <c r="A8706" t="s">
        <v>12</v>
      </c>
      <c r="B8706" s="1">
        <v>43472</v>
      </c>
      <c r="C8706">
        <v>35.75</v>
      </c>
    </row>
    <row r="8707" spans="1:3" x14ac:dyDescent="0.2">
      <c r="A8707" t="s">
        <v>12</v>
      </c>
      <c r="B8707" s="1">
        <v>43472</v>
      </c>
      <c r="C8707">
        <v>9.08</v>
      </c>
    </row>
    <row r="8708" spans="1:3" x14ac:dyDescent="0.2">
      <c r="A8708" t="s">
        <v>12</v>
      </c>
      <c r="B8708" s="1">
        <v>43472</v>
      </c>
      <c r="C8708">
        <v>40.700000000000003</v>
      </c>
    </row>
    <row r="8709" spans="1:3" x14ac:dyDescent="0.2">
      <c r="A8709" t="s">
        <v>12</v>
      </c>
      <c r="B8709" s="1">
        <v>43472</v>
      </c>
      <c r="C8709">
        <v>131.88999999999999</v>
      </c>
    </row>
    <row r="8710" spans="1:3" x14ac:dyDescent="0.2">
      <c r="A8710" t="s">
        <v>12</v>
      </c>
      <c r="B8710" s="1">
        <v>43472</v>
      </c>
      <c r="C8710">
        <v>29.67</v>
      </c>
    </row>
    <row r="8711" spans="1:3" x14ac:dyDescent="0.2">
      <c r="A8711" t="s">
        <v>12</v>
      </c>
      <c r="B8711" s="1">
        <v>43472</v>
      </c>
      <c r="C8711">
        <v>27.47</v>
      </c>
    </row>
    <row r="8712" spans="1:3" x14ac:dyDescent="0.2">
      <c r="A8712" t="s">
        <v>12</v>
      </c>
      <c r="B8712" s="1">
        <v>43472</v>
      </c>
      <c r="C8712">
        <v>119.32</v>
      </c>
    </row>
    <row r="8713" spans="1:3" x14ac:dyDescent="0.2">
      <c r="A8713" t="s">
        <v>12</v>
      </c>
      <c r="B8713" s="1">
        <v>43472</v>
      </c>
      <c r="C8713">
        <v>30.53</v>
      </c>
    </row>
    <row r="8714" spans="1:3" x14ac:dyDescent="0.2">
      <c r="A8714" t="s">
        <v>12</v>
      </c>
      <c r="B8714" s="1">
        <v>43472</v>
      </c>
      <c r="C8714">
        <v>102.58</v>
      </c>
    </row>
    <row r="8715" spans="1:3" x14ac:dyDescent="0.2">
      <c r="A8715" t="s">
        <v>6139</v>
      </c>
      <c r="B8715" s="1">
        <v>43472</v>
      </c>
      <c r="C8715">
        <v>1130.3</v>
      </c>
    </row>
    <row r="8716" spans="1:3" x14ac:dyDescent="0.2">
      <c r="A8716" t="s">
        <v>6139</v>
      </c>
      <c r="B8716" s="1">
        <v>43472</v>
      </c>
      <c r="C8716">
        <v>1609.63</v>
      </c>
    </row>
    <row r="8717" spans="1:3" x14ac:dyDescent="0.2">
      <c r="A8717" t="s">
        <v>6139</v>
      </c>
      <c r="B8717" s="1">
        <v>43472</v>
      </c>
      <c r="C8717">
        <v>179.75</v>
      </c>
    </row>
    <row r="8718" spans="1:3" x14ac:dyDescent="0.2">
      <c r="A8718" t="s">
        <v>1568</v>
      </c>
      <c r="B8718" s="1">
        <v>43472</v>
      </c>
      <c r="C8718">
        <v>767.04</v>
      </c>
    </row>
    <row r="8719" spans="1:3" x14ac:dyDescent="0.2">
      <c r="A8719" t="s">
        <v>6139</v>
      </c>
      <c r="B8719" s="1">
        <v>43472</v>
      </c>
      <c r="C8719">
        <v>780.87</v>
      </c>
    </row>
    <row r="8720" spans="1:3" x14ac:dyDescent="0.2">
      <c r="A8720" t="s">
        <v>6139</v>
      </c>
      <c r="B8720" s="1">
        <v>43472</v>
      </c>
      <c r="C8720">
        <v>1198.58</v>
      </c>
    </row>
    <row r="8721" spans="1:3" x14ac:dyDescent="0.2">
      <c r="A8721" t="s">
        <v>6139</v>
      </c>
      <c r="B8721" s="1">
        <v>43472</v>
      </c>
      <c r="C8721">
        <v>820.75</v>
      </c>
    </row>
    <row r="8722" spans="1:3" x14ac:dyDescent="0.2">
      <c r="A8722" t="s">
        <v>349</v>
      </c>
      <c r="B8722" s="1">
        <v>43472</v>
      </c>
      <c r="C8722">
        <v>1190.01</v>
      </c>
    </row>
    <row r="8723" spans="1:3" x14ac:dyDescent="0.2">
      <c r="A8723" t="s">
        <v>6139</v>
      </c>
      <c r="B8723" s="1">
        <v>43472</v>
      </c>
      <c r="C8723">
        <v>638.45000000000005</v>
      </c>
    </row>
    <row r="8724" spans="1:3" x14ac:dyDescent="0.2">
      <c r="A8724" t="s">
        <v>6139</v>
      </c>
      <c r="B8724" s="1">
        <v>43472</v>
      </c>
      <c r="C8724">
        <v>702.05</v>
      </c>
    </row>
    <row r="8725" spans="1:3" x14ac:dyDescent="0.2">
      <c r="A8725" t="s">
        <v>6139</v>
      </c>
      <c r="B8725" s="1">
        <v>43472</v>
      </c>
      <c r="C8725">
        <v>585.37</v>
      </c>
    </row>
    <row r="8726" spans="1:3" x14ac:dyDescent="0.2">
      <c r="A8726" t="s">
        <v>6139</v>
      </c>
      <c r="B8726" s="1">
        <v>43472</v>
      </c>
      <c r="C8726">
        <v>1549.83</v>
      </c>
    </row>
    <row r="8727" spans="1:3" x14ac:dyDescent="0.2">
      <c r="A8727" t="s">
        <v>6139</v>
      </c>
      <c r="B8727" s="1">
        <v>43472</v>
      </c>
      <c r="C8727">
        <v>444.34</v>
      </c>
    </row>
    <row r="8728" spans="1:3" x14ac:dyDescent="0.2">
      <c r="A8728" t="s">
        <v>24194</v>
      </c>
      <c r="B8728" s="1">
        <v>43472</v>
      </c>
      <c r="C8728">
        <v>147.80000000000001</v>
      </c>
    </row>
    <row r="8729" spans="1:3" x14ac:dyDescent="0.2">
      <c r="A8729" t="s">
        <v>18518</v>
      </c>
      <c r="B8729" s="1">
        <v>43472</v>
      </c>
      <c r="C8729">
        <v>448.8</v>
      </c>
    </row>
    <row r="8730" spans="1:3" x14ac:dyDescent="0.2">
      <c r="A8730" t="s">
        <v>482</v>
      </c>
      <c r="B8730" s="1">
        <v>43472</v>
      </c>
      <c r="C8730">
        <v>1180.21</v>
      </c>
    </row>
    <row r="8731" spans="1:3" x14ac:dyDescent="0.2">
      <c r="A8731" t="s">
        <v>2938</v>
      </c>
      <c r="B8731" s="1">
        <v>43472</v>
      </c>
      <c r="C8731">
        <v>251.96</v>
      </c>
    </row>
    <row r="8732" spans="1:3" x14ac:dyDescent="0.2">
      <c r="A8732" t="s">
        <v>232</v>
      </c>
      <c r="B8732" s="1">
        <v>43472</v>
      </c>
      <c r="C8732">
        <v>47.31</v>
      </c>
    </row>
    <row r="8733" spans="1:3" x14ac:dyDescent="0.2">
      <c r="A8733" t="s">
        <v>938</v>
      </c>
      <c r="B8733" s="1">
        <v>43472</v>
      </c>
      <c r="C8733">
        <v>87.63</v>
      </c>
    </row>
    <row r="8734" spans="1:3" x14ac:dyDescent="0.2">
      <c r="A8734" t="s">
        <v>938</v>
      </c>
      <c r="B8734" s="1">
        <v>43472</v>
      </c>
      <c r="C8734">
        <v>43.94</v>
      </c>
    </row>
    <row r="8735" spans="1:3" x14ac:dyDescent="0.2">
      <c r="A8735" t="s">
        <v>6814</v>
      </c>
      <c r="B8735" s="1">
        <v>43472</v>
      </c>
      <c r="C8735">
        <v>293.35000000000002</v>
      </c>
    </row>
    <row r="8736" spans="1:3" x14ac:dyDescent="0.2">
      <c r="A8736" t="s">
        <v>1401</v>
      </c>
      <c r="B8736" s="1">
        <v>43473</v>
      </c>
      <c r="C8736">
        <v>6.05</v>
      </c>
    </row>
    <row r="8737" spans="1:3" x14ac:dyDescent="0.2">
      <c r="A8737" t="s">
        <v>1299</v>
      </c>
      <c r="B8737" s="1">
        <v>43473</v>
      </c>
      <c r="C8737">
        <v>351.75</v>
      </c>
    </row>
    <row r="8738" spans="1:3" x14ac:dyDescent="0.2">
      <c r="A8738" t="s">
        <v>1588</v>
      </c>
      <c r="B8738" s="1">
        <v>43473</v>
      </c>
      <c r="C8738">
        <v>1604.47</v>
      </c>
    </row>
    <row r="8739" spans="1:3" x14ac:dyDescent="0.2">
      <c r="A8739" t="s">
        <v>1719</v>
      </c>
      <c r="B8739" s="1">
        <v>43473</v>
      </c>
      <c r="C8739">
        <v>553.11</v>
      </c>
    </row>
    <row r="8740" spans="1:3" x14ac:dyDescent="0.2">
      <c r="A8740" t="s">
        <v>16689</v>
      </c>
      <c r="B8740" s="1">
        <v>43473</v>
      </c>
      <c r="C8740">
        <v>481.16</v>
      </c>
    </row>
    <row r="8741" spans="1:3" x14ac:dyDescent="0.2">
      <c r="A8741" t="s">
        <v>25984</v>
      </c>
      <c r="B8741" s="1">
        <v>43473</v>
      </c>
      <c r="C8741">
        <v>51.95</v>
      </c>
    </row>
    <row r="8742" spans="1:3" x14ac:dyDescent="0.2">
      <c r="A8742" t="s">
        <v>25985</v>
      </c>
      <c r="B8742" s="1">
        <v>43473</v>
      </c>
      <c r="C8742">
        <v>51.95</v>
      </c>
    </row>
    <row r="8743" spans="1:3" x14ac:dyDescent="0.2">
      <c r="A8743" t="s">
        <v>16206</v>
      </c>
      <c r="B8743" s="1">
        <v>43473</v>
      </c>
      <c r="C8743">
        <v>322.95</v>
      </c>
    </row>
    <row r="8744" spans="1:3" x14ac:dyDescent="0.2">
      <c r="A8744" t="s">
        <v>316</v>
      </c>
      <c r="B8744" s="1">
        <v>43473</v>
      </c>
      <c r="C8744">
        <v>1409.16</v>
      </c>
    </row>
    <row r="8745" spans="1:3" x14ac:dyDescent="0.2">
      <c r="A8745" t="s">
        <v>144</v>
      </c>
      <c r="B8745" s="1">
        <v>43473</v>
      </c>
      <c r="C8745">
        <v>1118.5999999999999</v>
      </c>
    </row>
    <row r="8746" spans="1:3" x14ac:dyDescent="0.2">
      <c r="A8746" t="s">
        <v>227</v>
      </c>
      <c r="B8746" s="1">
        <v>43473</v>
      </c>
      <c r="C8746">
        <v>1212.3399999999999</v>
      </c>
    </row>
    <row r="8747" spans="1:3" x14ac:dyDescent="0.2">
      <c r="A8747" t="s">
        <v>2808</v>
      </c>
      <c r="B8747" s="1">
        <v>43473</v>
      </c>
      <c r="C8747">
        <v>251.3</v>
      </c>
    </row>
    <row r="8748" spans="1:3" x14ac:dyDescent="0.2">
      <c r="A8748" t="s">
        <v>679</v>
      </c>
      <c r="B8748" s="1">
        <v>43473</v>
      </c>
      <c r="C8748">
        <v>680.57</v>
      </c>
    </row>
    <row r="8749" spans="1:3" x14ac:dyDescent="0.2">
      <c r="A8749" t="s">
        <v>224</v>
      </c>
      <c r="B8749" s="1">
        <v>43473</v>
      </c>
      <c r="C8749">
        <v>1359.42</v>
      </c>
    </row>
    <row r="8750" spans="1:3" x14ac:dyDescent="0.2">
      <c r="A8750" t="s">
        <v>222</v>
      </c>
      <c r="B8750" s="1">
        <v>43473</v>
      </c>
      <c r="C8750">
        <v>1774.33</v>
      </c>
    </row>
    <row r="8751" spans="1:3" x14ac:dyDescent="0.2">
      <c r="A8751" t="s">
        <v>228</v>
      </c>
      <c r="B8751" s="1">
        <v>43473</v>
      </c>
      <c r="C8751">
        <v>1833.94</v>
      </c>
    </row>
    <row r="8752" spans="1:3" x14ac:dyDescent="0.2">
      <c r="A8752" t="s">
        <v>321</v>
      </c>
      <c r="B8752" s="1">
        <v>43473</v>
      </c>
      <c r="C8752">
        <v>1584.27</v>
      </c>
    </row>
    <row r="8753" spans="1:3" x14ac:dyDescent="0.2">
      <c r="A8753" t="s">
        <v>482</v>
      </c>
      <c r="B8753" s="1">
        <v>43473</v>
      </c>
      <c r="C8753">
        <v>296.66000000000003</v>
      </c>
    </row>
    <row r="8754" spans="1:3" x14ac:dyDescent="0.2">
      <c r="A8754" t="s">
        <v>280</v>
      </c>
      <c r="B8754" s="1">
        <v>43473</v>
      </c>
      <c r="C8754">
        <v>419.74</v>
      </c>
    </row>
    <row r="8755" spans="1:3" x14ac:dyDescent="0.2">
      <c r="A8755" t="s">
        <v>321</v>
      </c>
      <c r="B8755" s="1">
        <v>43473</v>
      </c>
      <c r="C8755">
        <v>720.12</v>
      </c>
    </row>
    <row r="8756" spans="1:3" x14ac:dyDescent="0.2">
      <c r="A8756" t="s">
        <v>15411</v>
      </c>
      <c r="B8756" s="1">
        <v>43473</v>
      </c>
      <c r="C8756">
        <v>147.6</v>
      </c>
    </row>
    <row r="8757" spans="1:3" x14ac:dyDescent="0.2">
      <c r="A8757" t="s">
        <v>24161</v>
      </c>
      <c r="B8757" s="1">
        <v>43473</v>
      </c>
      <c r="C8757">
        <v>149.5</v>
      </c>
    </row>
    <row r="8758" spans="1:3" x14ac:dyDescent="0.2">
      <c r="A8758" t="s">
        <v>14</v>
      </c>
      <c r="B8758" s="1">
        <v>43473</v>
      </c>
      <c r="C8758">
        <v>622.12</v>
      </c>
    </row>
    <row r="8759" spans="1:3" x14ac:dyDescent="0.2">
      <c r="A8759" t="s">
        <v>14787</v>
      </c>
      <c r="B8759" s="1">
        <v>43473</v>
      </c>
      <c r="C8759">
        <v>63.4</v>
      </c>
    </row>
    <row r="8760" spans="1:3" x14ac:dyDescent="0.2">
      <c r="A8760" t="s">
        <v>748</v>
      </c>
      <c r="B8760" s="1">
        <v>43473</v>
      </c>
      <c r="C8760">
        <v>194.85</v>
      </c>
    </row>
    <row r="8761" spans="1:3" x14ac:dyDescent="0.2">
      <c r="A8761" t="s">
        <v>25817</v>
      </c>
      <c r="B8761" s="1">
        <v>43473</v>
      </c>
      <c r="C8761">
        <v>92.45</v>
      </c>
    </row>
    <row r="8762" spans="1:3" x14ac:dyDescent="0.2">
      <c r="A8762" t="s">
        <v>20759</v>
      </c>
      <c r="B8762" s="1">
        <v>43473</v>
      </c>
      <c r="C8762">
        <v>128.69999999999999</v>
      </c>
    </row>
    <row r="8763" spans="1:3" x14ac:dyDescent="0.2">
      <c r="A8763" t="s">
        <v>326</v>
      </c>
      <c r="B8763" s="1">
        <v>43473</v>
      </c>
      <c r="C8763">
        <v>569.29999999999995</v>
      </c>
    </row>
    <row r="8764" spans="1:3" x14ac:dyDescent="0.2">
      <c r="A8764" t="s">
        <v>44</v>
      </c>
      <c r="B8764" s="1">
        <v>43473</v>
      </c>
      <c r="C8764">
        <v>1154.9100000000001</v>
      </c>
    </row>
    <row r="8765" spans="1:3" x14ac:dyDescent="0.2">
      <c r="A8765" t="s">
        <v>383</v>
      </c>
      <c r="B8765" s="1">
        <v>43473</v>
      </c>
      <c r="C8765">
        <v>37.9</v>
      </c>
    </row>
    <row r="8766" spans="1:3" x14ac:dyDescent="0.2">
      <c r="A8766" t="s">
        <v>16689</v>
      </c>
      <c r="B8766" s="1">
        <v>43473</v>
      </c>
      <c r="C8766">
        <v>907.33</v>
      </c>
    </row>
    <row r="8767" spans="1:3" x14ac:dyDescent="0.2">
      <c r="A8767" t="s">
        <v>7822</v>
      </c>
      <c r="B8767" s="1">
        <v>43473</v>
      </c>
      <c r="C8767">
        <v>111.48</v>
      </c>
    </row>
    <row r="8768" spans="1:3" x14ac:dyDescent="0.2">
      <c r="A8768" t="s">
        <v>1770</v>
      </c>
      <c r="B8768" s="1">
        <v>43474</v>
      </c>
      <c r="C8768">
        <v>364.5</v>
      </c>
    </row>
    <row r="8769" spans="1:3" x14ac:dyDescent="0.2">
      <c r="A8769" t="s">
        <v>25063</v>
      </c>
      <c r="B8769" s="1">
        <v>43474</v>
      </c>
      <c r="C8769">
        <v>705.59</v>
      </c>
    </row>
    <row r="8770" spans="1:3" x14ac:dyDescent="0.2">
      <c r="A8770" t="s">
        <v>349</v>
      </c>
      <c r="B8770" s="1">
        <v>43474</v>
      </c>
      <c r="C8770">
        <v>1665.1</v>
      </c>
    </row>
    <row r="8771" spans="1:3" x14ac:dyDescent="0.2">
      <c r="A8771" t="s">
        <v>2816</v>
      </c>
      <c r="B8771" s="1">
        <v>43474</v>
      </c>
      <c r="C8771">
        <v>132.41</v>
      </c>
    </row>
    <row r="8772" spans="1:3" x14ac:dyDescent="0.2">
      <c r="A8772" t="s">
        <v>11438</v>
      </c>
      <c r="B8772" s="1">
        <v>43474</v>
      </c>
      <c r="C8772">
        <v>852.78</v>
      </c>
    </row>
    <row r="8773" spans="1:3" x14ac:dyDescent="0.2">
      <c r="A8773" t="s">
        <v>9330</v>
      </c>
      <c r="B8773" s="1">
        <v>43474</v>
      </c>
      <c r="C8773">
        <v>1964.21</v>
      </c>
    </row>
    <row r="8774" spans="1:3" x14ac:dyDescent="0.2">
      <c r="A8774" t="s">
        <v>13394</v>
      </c>
      <c r="B8774" s="1">
        <v>43474</v>
      </c>
      <c r="C8774">
        <v>652.45000000000005</v>
      </c>
    </row>
    <row r="8775" spans="1:3" x14ac:dyDescent="0.2">
      <c r="A8775" t="s">
        <v>46</v>
      </c>
      <c r="B8775" s="1">
        <v>43474</v>
      </c>
      <c r="C8775">
        <v>276.39</v>
      </c>
    </row>
    <row r="8776" spans="1:3" x14ac:dyDescent="0.2">
      <c r="A8776" t="s">
        <v>158</v>
      </c>
      <c r="B8776" s="1">
        <v>43474</v>
      </c>
      <c r="C8776">
        <v>225.21</v>
      </c>
    </row>
    <row r="8777" spans="1:3" x14ac:dyDescent="0.2">
      <c r="A8777" t="s">
        <v>49</v>
      </c>
      <c r="B8777" s="1">
        <v>43474</v>
      </c>
      <c r="C8777">
        <v>1173.6500000000001</v>
      </c>
    </row>
    <row r="8778" spans="1:3" x14ac:dyDescent="0.2">
      <c r="A8778" t="s">
        <v>751</v>
      </c>
      <c r="B8778" s="1">
        <v>43474</v>
      </c>
      <c r="C8778">
        <v>38.25</v>
      </c>
    </row>
    <row r="8779" spans="1:3" x14ac:dyDescent="0.2">
      <c r="A8779" t="s">
        <v>7822</v>
      </c>
      <c r="B8779" s="1">
        <v>43474</v>
      </c>
      <c r="C8779">
        <v>129.96</v>
      </c>
    </row>
    <row r="8780" spans="1:3" x14ac:dyDescent="0.2">
      <c r="A8780" t="s">
        <v>430</v>
      </c>
      <c r="B8780" s="1">
        <v>43474</v>
      </c>
      <c r="C8780">
        <v>222.96</v>
      </c>
    </row>
    <row r="8781" spans="1:3" x14ac:dyDescent="0.2">
      <c r="A8781" t="s">
        <v>324</v>
      </c>
      <c r="B8781" s="1">
        <v>43474</v>
      </c>
      <c r="C8781">
        <v>739.37</v>
      </c>
    </row>
    <row r="8782" spans="1:3" x14ac:dyDescent="0.2">
      <c r="A8782" t="s">
        <v>12</v>
      </c>
      <c r="B8782" s="1">
        <v>43474</v>
      </c>
      <c r="C8782">
        <v>212</v>
      </c>
    </row>
    <row r="8783" spans="1:3" x14ac:dyDescent="0.2">
      <c r="A8783" t="s">
        <v>25975</v>
      </c>
      <c r="B8783" s="1">
        <v>43474</v>
      </c>
      <c r="C8783">
        <v>135.94999999999999</v>
      </c>
    </row>
    <row r="8784" spans="1:3" x14ac:dyDescent="0.2">
      <c r="A8784" t="s">
        <v>25976</v>
      </c>
      <c r="B8784" s="1">
        <v>43474</v>
      </c>
      <c r="C8784">
        <v>87.5</v>
      </c>
    </row>
    <row r="8785" spans="1:3" x14ac:dyDescent="0.2">
      <c r="A8785" t="s">
        <v>25958</v>
      </c>
      <c r="B8785" s="1">
        <v>43474</v>
      </c>
      <c r="C8785">
        <v>270.60000000000002</v>
      </c>
    </row>
    <row r="8786" spans="1:3" x14ac:dyDescent="0.2">
      <c r="A8786" t="s">
        <v>25977</v>
      </c>
      <c r="B8786" s="1">
        <v>43474</v>
      </c>
      <c r="C8786">
        <v>87.5</v>
      </c>
    </row>
    <row r="8787" spans="1:3" x14ac:dyDescent="0.2">
      <c r="A8787" t="s">
        <v>25307</v>
      </c>
      <c r="B8787" s="1">
        <v>43474</v>
      </c>
      <c r="C8787">
        <v>122.85</v>
      </c>
    </row>
    <row r="8788" spans="1:3" x14ac:dyDescent="0.2">
      <c r="A8788" t="s">
        <v>10953</v>
      </c>
      <c r="B8788" s="1">
        <v>43474</v>
      </c>
      <c r="C8788">
        <v>52.85</v>
      </c>
    </row>
    <row r="8789" spans="1:3" x14ac:dyDescent="0.2">
      <c r="A8789" t="s">
        <v>1537</v>
      </c>
      <c r="B8789" s="1">
        <v>43474</v>
      </c>
      <c r="C8789">
        <v>120.3</v>
      </c>
    </row>
    <row r="8790" spans="1:3" x14ac:dyDescent="0.2">
      <c r="A8790" t="s">
        <v>753</v>
      </c>
      <c r="B8790" s="1">
        <v>43474</v>
      </c>
      <c r="C8790">
        <v>104.35</v>
      </c>
    </row>
    <row r="8791" spans="1:3" x14ac:dyDescent="0.2">
      <c r="A8791" t="s">
        <v>1537</v>
      </c>
      <c r="B8791" s="1">
        <v>43474</v>
      </c>
      <c r="C8791">
        <v>450.9</v>
      </c>
    </row>
    <row r="8792" spans="1:3" x14ac:dyDescent="0.2">
      <c r="A8792" t="s">
        <v>25939</v>
      </c>
      <c r="B8792" s="1">
        <v>43474</v>
      </c>
      <c r="C8792">
        <v>70.45</v>
      </c>
    </row>
    <row r="8793" spans="1:3" x14ac:dyDescent="0.2">
      <c r="A8793" t="s">
        <v>11712</v>
      </c>
      <c r="B8793" s="1">
        <v>43474</v>
      </c>
      <c r="C8793">
        <v>124.3</v>
      </c>
    </row>
    <row r="8794" spans="1:3" x14ac:dyDescent="0.2">
      <c r="A8794" t="s">
        <v>25978</v>
      </c>
      <c r="B8794" s="1">
        <v>43474</v>
      </c>
      <c r="C8794">
        <v>109.95</v>
      </c>
    </row>
    <row r="8795" spans="1:3" x14ac:dyDescent="0.2">
      <c r="A8795" t="s">
        <v>148</v>
      </c>
      <c r="B8795" s="1">
        <v>43474</v>
      </c>
      <c r="C8795">
        <v>719.09</v>
      </c>
    </row>
    <row r="8796" spans="1:3" x14ac:dyDescent="0.2">
      <c r="A8796" t="s">
        <v>25979</v>
      </c>
      <c r="B8796" s="1">
        <v>43474</v>
      </c>
      <c r="C8796">
        <v>52.7</v>
      </c>
    </row>
    <row r="8797" spans="1:3" x14ac:dyDescent="0.2">
      <c r="A8797" t="s">
        <v>21087</v>
      </c>
      <c r="B8797" s="1">
        <v>43474</v>
      </c>
      <c r="C8797">
        <v>52.9</v>
      </c>
    </row>
    <row r="8798" spans="1:3" x14ac:dyDescent="0.2">
      <c r="A8798" t="s">
        <v>18596</v>
      </c>
      <c r="B8798" s="1">
        <v>43474</v>
      </c>
      <c r="C8798">
        <v>97.95</v>
      </c>
    </row>
    <row r="8799" spans="1:3" x14ac:dyDescent="0.2">
      <c r="A8799" t="s">
        <v>534</v>
      </c>
      <c r="B8799" s="1">
        <v>43474</v>
      </c>
      <c r="C8799">
        <v>1656.77</v>
      </c>
    </row>
    <row r="8800" spans="1:3" x14ac:dyDescent="0.2">
      <c r="A8800" t="s">
        <v>25980</v>
      </c>
      <c r="B8800" s="1">
        <v>43474</v>
      </c>
      <c r="C8800">
        <v>61.9</v>
      </c>
    </row>
    <row r="8801" spans="1:3" x14ac:dyDescent="0.2">
      <c r="A8801" t="s">
        <v>20623</v>
      </c>
      <c r="B8801" s="1">
        <v>43474</v>
      </c>
      <c r="C8801">
        <v>54.85</v>
      </c>
    </row>
    <row r="8802" spans="1:3" x14ac:dyDescent="0.2">
      <c r="A8802" t="s">
        <v>24654</v>
      </c>
      <c r="B8802" s="1">
        <v>43474</v>
      </c>
      <c r="C8802">
        <v>93.5</v>
      </c>
    </row>
    <row r="8803" spans="1:3" x14ac:dyDescent="0.2">
      <c r="A8803" t="s">
        <v>25981</v>
      </c>
      <c r="B8803" s="1">
        <v>43474</v>
      </c>
      <c r="C8803">
        <v>57.95</v>
      </c>
    </row>
    <row r="8804" spans="1:3" x14ac:dyDescent="0.2">
      <c r="A8804" t="s">
        <v>25982</v>
      </c>
      <c r="B8804" s="1">
        <v>43474</v>
      </c>
      <c r="C8804">
        <v>92.9</v>
      </c>
    </row>
    <row r="8805" spans="1:3" x14ac:dyDescent="0.2">
      <c r="A8805" t="s">
        <v>5955</v>
      </c>
      <c r="B8805" s="1">
        <v>43474</v>
      </c>
      <c r="C8805">
        <v>673.09</v>
      </c>
    </row>
    <row r="8806" spans="1:3" x14ac:dyDescent="0.2">
      <c r="A8806" t="s">
        <v>25983</v>
      </c>
      <c r="B8806" s="1">
        <v>43474</v>
      </c>
      <c r="C8806">
        <v>64.95</v>
      </c>
    </row>
    <row r="8807" spans="1:3" x14ac:dyDescent="0.2">
      <c r="A8807" t="s">
        <v>6431</v>
      </c>
      <c r="B8807" s="1">
        <v>43475</v>
      </c>
      <c r="C8807">
        <v>117.5</v>
      </c>
    </row>
    <row r="8808" spans="1:3" x14ac:dyDescent="0.2">
      <c r="A8808" t="s">
        <v>6139</v>
      </c>
      <c r="B8808" s="1">
        <v>43475</v>
      </c>
      <c r="C8808">
        <v>583.66</v>
      </c>
    </row>
    <row r="8809" spans="1:3" x14ac:dyDescent="0.2">
      <c r="A8809" t="s">
        <v>6139</v>
      </c>
      <c r="B8809" s="1">
        <v>43475</v>
      </c>
      <c r="C8809">
        <v>1138.6099999999999</v>
      </c>
    </row>
    <row r="8810" spans="1:3" x14ac:dyDescent="0.2">
      <c r="A8810" t="s">
        <v>831</v>
      </c>
      <c r="B8810" s="1">
        <v>43475</v>
      </c>
      <c r="C8810">
        <v>1308.81</v>
      </c>
    </row>
    <row r="8811" spans="1:3" x14ac:dyDescent="0.2">
      <c r="A8811" t="s">
        <v>383</v>
      </c>
      <c r="B8811" s="1">
        <v>43475</v>
      </c>
      <c r="C8811">
        <v>37.9</v>
      </c>
    </row>
    <row r="8812" spans="1:3" x14ac:dyDescent="0.2">
      <c r="A8812" t="s">
        <v>16534</v>
      </c>
      <c r="B8812" s="1">
        <v>43475</v>
      </c>
      <c r="C8812">
        <v>37.450000000000003</v>
      </c>
    </row>
    <row r="8813" spans="1:3" x14ac:dyDescent="0.2">
      <c r="A8813" t="s">
        <v>25933</v>
      </c>
      <c r="B8813" s="1">
        <v>43475</v>
      </c>
      <c r="C8813">
        <v>54.8</v>
      </c>
    </row>
    <row r="8814" spans="1:3" x14ac:dyDescent="0.2">
      <c r="A8814" t="s">
        <v>32</v>
      </c>
      <c r="B8814" s="1">
        <v>43475</v>
      </c>
      <c r="C8814">
        <v>410.87</v>
      </c>
    </row>
    <row r="8815" spans="1:3" x14ac:dyDescent="0.2">
      <c r="A8815" t="s">
        <v>32</v>
      </c>
      <c r="B8815" s="1">
        <v>43475</v>
      </c>
      <c r="C8815">
        <v>298.52999999999997</v>
      </c>
    </row>
    <row r="8816" spans="1:3" x14ac:dyDescent="0.2">
      <c r="A8816" t="s">
        <v>2988</v>
      </c>
      <c r="B8816" s="1">
        <v>43475</v>
      </c>
      <c r="C8816">
        <v>219.05</v>
      </c>
    </row>
    <row r="8817" spans="1:3" x14ac:dyDescent="0.2">
      <c r="A8817" t="s">
        <v>16608</v>
      </c>
      <c r="B8817" s="1">
        <v>43475</v>
      </c>
      <c r="C8817">
        <v>90.2</v>
      </c>
    </row>
    <row r="8818" spans="1:3" x14ac:dyDescent="0.2">
      <c r="A8818" t="s">
        <v>536</v>
      </c>
      <c r="B8818" s="1">
        <v>43475</v>
      </c>
      <c r="C8818">
        <v>44.2</v>
      </c>
    </row>
    <row r="8819" spans="1:3" x14ac:dyDescent="0.2">
      <c r="A8819" t="s">
        <v>347</v>
      </c>
      <c r="B8819" s="1">
        <v>43475</v>
      </c>
      <c r="C8819">
        <v>1531.09</v>
      </c>
    </row>
    <row r="8820" spans="1:3" x14ac:dyDescent="0.2">
      <c r="A8820" t="s">
        <v>751</v>
      </c>
      <c r="B8820" s="1">
        <v>43475</v>
      </c>
      <c r="C8820">
        <v>14.98</v>
      </c>
    </row>
    <row r="8821" spans="1:3" x14ac:dyDescent="0.2">
      <c r="A8821" t="s">
        <v>3</v>
      </c>
      <c r="B8821" s="1">
        <v>43475</v>
      </c>
      <c r="C8821">
        <v>64</v>
      </c>
    </row>
    <row r="8822" spans="1:3" x14ac:dyDescent="0.2">
      <c r="A8822" t="s">
        <v>751</v>
      </c>
      <c r="B8822" s="1">
        <v>43475</v>
      </c>
      <c r="C8822">
        <v>505.91</v>
      </c>
    </row>
    <row r="8823" spans="1:3" x14ac:dyDescent="0.2">
      <c r="A8823" t="s">
        <v>64</v>
      </c>
      <c r="B8823" s="1">
        <v>43475</v>
      </c>
      <c r="C8823">
        <v>137.69999999999999</v>
      </c>
    </row>
    <row r="8824" spans="1:3" x14ac:dyDescent="0.2">
      <c r="A8824" t="s">
        <v>184</v>
      </c>
      <c r="B8824" s="1">
        <v>43475</v>
      </c>
      <c r="C8824">
        <v>27.25</v>
      </c>
    </row>
    <row r="8825" spans="1:3" x14ac:dyDescent="0.2">
      <c r="A8825" t="s">
        <v>7640</v>
      </c>
      <c r="B8825" s="1">
        <v>43475</v>
      </c>
      <c r="C8825">
        <v>52.9</v>
      </c>
    </row>
    <row r="8826" spans="1:3" x14ac:dyDescent="0.2">
      <c r="A8826" t="s">
        <v>64</v>
      </c>
      <c r="B8826" s="1">
        <v>43475</v>
      </c>
      <c r="C8826">
        <v>388.43</v>
      </c>
    </row>
    <row r="8827" spans="1:3" x14ac:dyDescent="0.2">
      <c r="A8827" t="s">
        <v>286</v>
      </c>
      <c r="B8827" s="1">
        <v>43475</v>
      </c>
      <c r="C8827">
        <v>563.54999999999995</v>
      </c>
    </row>
    <row r="8828" spans="1:3" x14ac:dyDescent="0.2">
      <c r="A8828" t="s">
        <v>18551</v>
      </c>
      <c r="B8828" s="1">
        <v>43475</v>
      </c>
      <c r="C8828">
        <v>219.01</v>
      </c>
    </row>
    <row r="8829" spans="1:3" x14ac:dyDescent="0.2">
      <c r="A8829" t="s">
        <v>383</v>
      </c>
      <c r="B8829" s="1">
        <v>43475</v>
      </c>
      <c r="C8829">
        <v>657.03</v>
      </c>
    </row>
    <row r="8830" spans="1:3" x14ac:dyDescent="0.2">
      <c r="A8830" t="s">
        <v>64</v>
      </c>
      <c r="B8830" s="1">
        <v>43475</v>
      </c>
      <c r="C8830">
        <v>248.73</v>
      </c>
    </row>
    <row r="8831" spans="1:3" x14ac:dyDescent="0.2">
      <c r="A8831" t="s">
        <v>12</v>
      </c>
      <c r="B8831" s="1">
        <v>43475</v>
      </c>
      <c r="C8831">
        <v>169.35</v>
      </c>
    </row>
    <row r="8832" spans="1:3" x14ac:dyDescent="0.2">
      <c r="A8832" t="s">
        <v>122</v>
      </c>
      <c r="B8832" s="1">
        <v>43475</v>
      </c>
      <c r="C8832">
        <v>1118.3399999999999</v>
      </c>
    </row>
    <row r="8833" spans="1:3" x14ac:dyDescent="0.2">
      <c r="A8833" t="s">
        <v>3</v>
      </c>
      <c r="B8833" s="1">
        <v>43476</v>
      </c>
      <c r="C8833">
        <v>70</v>
      </c>
    </row>
    <row r="8834" spans="1:3" x14ac:dyDescent="0.2">
      <c r="A8834" t="s">
        <v>751</v>
      </c>
      <c r="B8834" s="1">
        <v>43476</v>
      </c>
      <c r="C8834">
        <v>69.36</v>
      </c>
    </row>
    <row r="8835" spans="1:3" x14ac:dyDescent="0.2">
      <c r="A8835" t="s">
        <v>44</v>
      </c>
      <c r="B8835" s="1">
        <v>43476</v>
      </c>
      <c r="C8835">
        <v>382.31</v>
      </c>
    </row>
    <row r="8836" spans="1:3" x14ac:dyDescent="0.2">
      <c r="A8836" t="s">
        <v>17121</v>
      </c>
      <c r="B8836" s="1">
        <v>43476</v>
      </c>
      <c r="C8836">
        <v>336.55</v>
      </c>
    </row>
    <row r="8837" spans="1:3" x14ac:dyDescent="0.2">
      <c r="A8837" t="s">
        <v>46</v>
      </c>
      <c r="B8837" s="1">
        <v>43476</v>
      </c>
      <c r="C8837">
        <v>63.97</v>
      </c>
    </row>
    <row r="8838" spans="1:3" x14ac:dyDescent="0.2">
      <c r="A8838" t="s">
        <v>481</v>
      </c>
      <c r="B8838" s="1">
        <v>43476</v>
      </c>
      <c r="C8838">
        <v>38.97</v>
      </c>
    </row>
    <row r="8839" spans="1:3" x14ac:dyDescent="0.2">
      <c r="A8839" t="s">
        <v>534</v>
      </c>
      <c r="B8839" s="1">
        <v>43476</v>
      </c>
      <c r="C8839">
        <v>938.81</v>
      </c>
    </row>
    <row r="8840" spans="1:3" x14ac:dyDescent="0.2">
      <c r="A8840" t="s">
        <v>5313</v>
      </c>
      <c r="B8840" s="1">
        <v>43476</v>
      </c>
      <c r="C8840">
        <v>238.74</v>
      </c>
    </row>
    <row r="8841" spans="1:3" x14ac:dyDescent="0.2">
      <c r="A8841" t="s">
        <v>25601</v>
      </c>
      <c r="B8841" s="1">
        <v>43476</v>
      </c>
      <c r="C8841">
        <v>68.569999999999993</v>
      </c>
    </row>
    <row r="8842" spans="1:3" x14ac:dyDescent="0.2">
      <c r="A8842" t="s">
        <v>6431</v>
      </c>
      <c r="B8842" s="1">
        <v>43476</v>
      </c>
      <c r="C8842">
        <v>117.5</v>
      </c>
    </row>
    <row r="8843" spans="1:3" x14ac:dyDescent="0.2">
      <c r="A8843" t="s">
        <v>21505</v>
      </c>
      <c r="B8843" s="1">
        <v>43476</v>
      </c>
      <c r="C8843">
        <v>47.9</v>
      </c>
    </row>
    <row r="8844" spans="1:3" x14ac:dyDescent="0.2">
      <c r="A8844" t="s">
        <v>12</v>
      </c>
      <c r="B8844" s="1">
        <v>43476</v>
      </c>
      <c r="C8844">
        <v>125.22</v>
      </c>
    </row>
    <row r="8845" spans="1:3" x14ac:dyDescent="0.2">
      <c r="A8845" t="s">
        <v>6139</v>
      </c>
      <c r="B8845" s="1">
        <v>43476</v>
      </c>
      <c r="C8845">
        <v>2461.39</v>
      </c>
    </row>
    <row r="8846" spans="1:3" x14ac:dyDescent="0.2">
      <c r="A8846" t="s">
        <v>6139</v>
      </c>
      <c r="B8846" s="1">
        <v>43476</v>
      </c>
      <c r="C8846">
        <v>1418.68</v>
      </c>
    </row>
    <row r="8847" spans="1:3" x14ac:dyDescent="0.2">
      <c r="A8847" t="s">
        <v>2196</v>
      </c>
      <c r="B8847" s="1">
        <v>43476</v>
      </c>
      <c r="C8847">
        <v>108.96</v>
      </c>
    </row>
    <row r="8848" spans="1:3" x14ac:dyDescent="0.2">
      <c r="A8848" t="s">
        <v>44</v>
      </c>
      <c r="B8848" s="1">
        <v>43476</v>
      </c>
      <c r="C8848">
        <v>1484.25</v>
      </c>
    </row>
    <row r="8849" spans="1:3" x14ac:dyDescent="0.2">
      <c r="A8849" t="s">
        <v>16735</v>
      </c>
      <c r="B8849" s="1">
        <v>43476</v>
      </c>
      <c r="C8849">
        <v>330.75</v>
      </c>
    </row>
    <row r="8850" spans="1:3" x14ac:dyDescent="0.2">
      <c r="A8850" t="s">
        <v>17121</v>
      </c>
      <c r="B8850" s="1">
        <v>43476</v>
      </c>
      <c r="C8850">
        <v>164.45</v>
      </c>
    </row>
    <row r="8851" spans="1:3" x14ac:dyDescent="0.2">
      <c r="A8851" t="s">
        <v>3826</v>
      </c>
      <c r="B8851" s="1">
        <v>43479</v>
      </c>
      <c r="C8851">
        <v>95.95</v>
      </c>
    </row>
    <row r="8852" spans="1:3" x14ac:dyDescent="0.2">
      <c r="A8852" t="s">
        <v>16655</v>
      </c>
      <c r="B8852" s="1">
        <v>43479</v>
      </c>
      <c r="C8852">
        <v>91.95</v>
      </c>
    </row>
    <row r="8853" spans="1:3" x14ac:dyDescent="0.2">
      <c r="A8853" t="s">
        <v>597</v>
      </c>
      <c r="B8853" s="1">
        <v>43479</v>
      </c>
      <c r="C8853">
        <v>66.78</v>
      </c>
    </row>
    <row r="8854" spans="1:3" x14ac:dyDescent="0.2">
      <c r="A8854" t="s">
        <v>597</v>
      </c>
      <c r="B8854" s="1">
        <v>43479</v>
      </c>
      <c r="C8854">
        <v>66.78</v>
      </c>
    </row>
    <row r="8855" spans="1:3" x14ac:dyDescent="0.2">
      <c r="A8855" t="s">
        <v>591</v>
      </c>
      <c r="B8855" s="1">
        <v>43479</v>
      </c>
      <c r="C8855">
        <v>1550.17</v>
      </c>
    </row>
    <row r="8856" spans="1:3" x14ac:dyDescent="0.2">
      <c r="A8856" t="s">
        <v>597</v>
      </c>
      <c r="B8856" s="1">
        <v>43479</v>
      </c>
      <c r="C8856">
        <v>1183.56</v>
      </c>
    </row>
    <row r="8857" spans="1:3" x14ac:dyDescent="0.2">
      <c r="A8857" t="s">
        <v>23632</v>
      </c>
      <c r="B8857" s="1">
        <v>43479</v>
      </c>
      <c r="C8857">
        <v>52.5</v>
      </c>
    </row>
    <row r="8858" spans="1:3" x14ac:dyDescent="0.2">
      <c r="A8858" t="s">
        <v>25470</v>
      </c>
      <c r="B8858" s="1">
        <v>43479</v>
      </c>
      <c r="C8858">
        <v>237.2</v>
      </c>
    </row>
    <row r="8859" spans="1:3" x14ac:dyDescent="0.2">
      <c r="A8859" t="s">
        <v>709</v>
      </c>
      <c r="B8859" s="1">
        <v>43479</v>
      </c>
      <c r="C8859">
        <v>3390.89</v>
      </c>
    </row>
    <row r="8860" spans="1:3" x14ac:dyDescent="0.2">
      <c r="A8860" t="s">
        <v>769</v>
      </c>
      <c r="B8860" s="1">
        <v>43479</v>
      </c>
      <c r="C8860">
        <v>48.8</v>
      </c>
    </row>
    <row r="8861" spans="1:3" x14ac:dyDescent="0.2">
      <c r="A8861" t="s">
        <v>280</v>
      </c>
      <c r="B8861" s="1">
        <v>43479</v>
      </c>
      <c r="C8861">
        <v>135.01</v>
      </c>
    </row>
    <row r="8862" spans="1:3" x14ac:dyDescent="0.2">
      <c r="A8862" t="s">
        <v>25808</v>
      </c>
      <c r="B8862" s="1">
        <v>43479</v>
      </c>
      <c r="C8862">
        <v>31.97</v>
      </c>
    </row>
    <row r="8863" spans="1:3" x14ac:dyDescent="0.2">
      <c r="A8863" t="s">
        <v>16945</v>
      </c>
      <c r="B8863" s="1">
        <v>43479</v>
      </c>
      <c r="C8863">
        <v>60</v>
      </c>
    </row>
    <row r="8864" spans="1:3" x14ac:dyDescent="0.2">
      <c r="A8864" t="s">
        <v>10505</v>
      </c>
      <c r="B8864" s="1">
        <v>43479</v>
      </c>
      <c r="C8864">
        <v>103.9</v>
      </c>
    </row>
    <row r="8865" spans="1:3" x14ac:dyDescent="0.2">
      <c r="A8865" t="s">
        <v>573</v>
      </c>
      <c r="B8865" s="1">
        <v>43479</v>
      </c>
      <c r="C8865">
        <v>85.9</v>
      </c>
    </row>
    <row r="8866" spans="1:3" x14ac:dyDescent="0.2">
      <c r="A8866" t="s">
        <v>383</v>
      </c>
      <c r="B8866" s="1">
        <v>43479</v>
      </c>
      <c r="C8866">
        <v>135.97999999999999</v>
      </c>
    </row>
    <row r="8867" spans="1:3" x14ac:dyDescent="0.2">
      <c r="A8867" t="s">
        <v>232</v>
      </c>
      <c r="B8867" s="1">
        <v>43479</v>
      </c>
      <c r="C8867">
        <v>345.04</v>
      </c>
    </row>
    <row r="8868" spans="1:3" x14ac:dyDescent="0.2">
      <c r="A8868" t="s">
        <v>17054</v>
      </c>
      <c r="B8868" s="1">
        <v>43479</v>
      </c>
      <c r="C8868">
        <v>665.21</v>
      </c>
    </row>
    <row r="8869" spans="1:3" x14ac:dyDescent="0.2">
      <c r="A8869" t="s">
        <v>25972</v>
      </c>
      <c r="B8869" s="1">
        <v>43479</v>
      </c>
      <c r="C8869">
        <v>21.5</v>
      </c>
    </row>
    <row r="8870" spans="1:3" x14ac:dyDescent="0.2">
      <c r="A8870" t="s">
        <v>25973</v>
      </c>
      <c r="B8870" s="1">
        <v>43479</v>
      </c>
      <c r="C8870">
        <v>21.95</v>
      </c>
    </row>
    <row r="8871" spans="1:3" x14ac:dyDescent="0.2">
      <c r="A8871" t="s">
        <v>44</v>
      </c>
      <c r="B8871" s="1">
        <v>43479</v>
      </c>
      <c r="C8871">
        <v>579.95000000000005</v>
      </c>
    </row>
    <row r="8872" spans="1:3" x14ac:dyDescent="0.2">
      <c r="A8872" t="s">
        <v>25974</v>
      </c>
      <c r="B8872" s="1">
        <v>43479</v>
      </c>
      <c r="C8872">
        <v>91.95</v>
      </c>
    </row>
    <row r="8873" spans="1:3" x14ac:dyDescent="0.2">
      <c r="A8873" t="s">
        <v>485</v>
      </c>
      <c r="B8873" s="1">
        <v>43479</v>
      </c>
      <c r="C8873">
        <v>1433.92</v>
      </c>
    </row>
    <row r="8874" spans="1:3" x14ac:dyDescent="0.2">
      <c r="A8874" t="s">
        <v>1110</v>
      </c>
      <c r="B8874" s="1">
        <v>43479</v>
      </c>
      <c r="C8874">
        <v>586.1</v>
      </c>
    </row>
    <row r="8875" spans="1:3" x14ac:dyDescent="0.2">
      <c r="A8875" t="s">
        <v>322</v>
      </c>
      <c r="B8875" s="1">
        <v>43479</v>
      </c>
      <c r="C8875">
        <v>1713.24</v>
      </c>
    </row>
    <row r="8876" spans="1:3" x14ac:dyDescent="0.2">
      <c r="A8876" t="s">
        <v>17702</v>
      </c>
      <c r="B8876" s="1">
        <v>43479</v>
      </c>
      <c r="C8876">
        <v>222.93</v>
      </c>
    </row>
    <row r="8877" spans="1:3" x14ac:dyDescent="0.2">
      <c r="A8877" t="s">
        <v>12</v>
      </c>
      <c r="B8877" s="1">
        <v>43479</v>
      </c>
      <c r="C8877">
        <v>219.31</v>
      </c>
    </row>
    <row r="8878" spans="1:3" x14ac:dyDescent="0.2">
      <c r="A8878" t="s">
        <v>383</v>
      </c>
      <c r="B8878" s="1">
        <v>43479</v>
      </c>
      <c r="C8878">
        <v>37.9</v>
      </c>
    </row>
    <row r="8879" spans="1:3" x14ac:dyDescent="0.2">
      <c r="A8879" t="s">
        <v>327</v>
      </c>
      <c r="B8879" s="1">
        <v>43479</v>
      </c>
      <c r="C8879">
        <v>871.07</v>
      </c>
    </row>
    <row r="8880" spans="1:3" x14ac:dyDescent="0.2">
      <c r="A8880" t="s">
        <v>751</v>
      </c>
      <c r="B8880" s="1">
        <v>43479</v>
      </c>
      <c r="C8880">
        <v>38.25</v>
      </c>
    </row>
    <row r="8881" spans="1:3" x14ac:dyDescent="0.2">
      <c r="A8881" t="s">
        <v>3762</v>
      </c>
      <c r="B8881" s="1">
        <v>43479</v>
      </c>
      <c r="C8881">
        <v>1065.71</v>
      </c>
    </row>
    <row r="8882" spans="1:3" x14ac:dyDescent="0.2">
      <c r="A8882" t="s">
        <v>383</v>
      </c>
      <c r="B8882" s="1">
        <v>43479</v>
      </c>
      <c r="C8882">
        <v>90.98</v>
      </c>
    </row>
    <row r="8883" spans="1:3" x14ac:dyDescent="0.2">
      <c r="A8883" t="s">
        <v>280</v>
      </c>
      <c r="B8883" s="1">
        <v>43479</v>
      </c>
      <c r="C8883">
        <v>177.75</v>
      </c>
    </row>
    <row r="8884" spans="1:3" x14ac:dyDescent="0.2">
      <c r="A8884" t="s">
        <v>12</v>
      </c>
      <c r="B8884" s="1">
        <v>43479</v>
      </c>
      <c r="C8884">
        <v>71.989999999999995</v>
      </c>
    </row>
    <row r="8885" spans="1:3" x14ac:dyDescent="0.2">
      <c r="A8885" t="s">
        <v>12</v>
      </c>
      <c r="B8885" s="1">
        <v>43479</v>
      </c>
      <c r="C8885">
        <v>159.34</v>
      </c>
    </row>
    <row r="8886" spans="1:3" x14ac:dyDescent="0.2">
      <c r="A8886" t="s">
        <v>46</v>
      </c>
      <c r="B8886" s="1">
        <v>43479</v>
      </c>
      <c r="C8886">
        <v>118.14</v>
      </c>
    </row>
    <row r="8887" spans="1:3" x14ac:dyDescent="0.2">
      <c r="A8887" t="s">
        <v>383</v>
      </c>
      <c r="B8887" s="1">
        <v>43479</v>
      </c>
      <c r="C8887">
        <v>37.9</v>
      </c>
    </row>
    <row r="8888" spans="1:3" x14ac:dyDescent="0.2">
      <c r="A8888" t="s">
        <v>934</v>
      </c>
      <c r="B8888" s="1">
        <v>43479</v>
      </c>
      <c r="C8888">
        <v>743.45</v>
      </c>
    </row>
    <row r="8889" spans="1:3" x14ac:dyDescent="0.2">
      <c r="A8889" t="s">
        <v>12294</v>
      </c>
      <c r="B8889" s="1">
        <v>43480</v>
      </c>
      <c r="C8889">
        <v>531.14</v>
      </c>
    </row>
    <row r="8890" spans="1:3" x14ac:dyDescent="0.2">
      <c r="A8890" t="s">
        <v>5690</v>
      </c>
      <c r="B8890" s="1">
        <v>43480</v>
      </c>
      <c r="C8890">
        <v>1142.55</v>
      </c>
    </row>
    <row r="8891" spans="1:3" x14ac:dyDescent="0.2">
      <c r="A8891" t="s">
        <v>10482</v>
      </c>
      <c r="B8891" s="1">
        <v>43480</v>
      </c>
      <c r="C8891">
        <v>438</v>
      </c>
    </row>
    <row r="8892" spans="1:3" x14ac:dyDescent="0.2">
      <c r="A8892" t="s">
        <v>46</v>
      </c>
      <c r="B8892" s="1">
        <v>43480</v>
      </c>
      <c r="C8892">
        <v>218.28</v>
      </c>
    </row>
    <row r="8893" spans="1:3" x14ac:dyDescent="0.2">
      <c r="A8893" t="s">
        <v>952</v>
      </c>
      <c r="B8893" s="1">
        <v>43480</v>
      </c>
      <c r="C8893">
        <v>2857.16</v>
      </c>
    </row>
    <row r="8894" spans="1:3" x14ac:dyDescent="0.2">
      <c r="A8894" t="s">
        <v>176</v>
      </c>
      <c r="B8894" s="1">
        <v>43480</v>
      </c>
      <c r="C8894">
        <v>3687.43</v>
      </c>
    </row>
    <row r="8895" spans="1:3" x14ac:dyDescent="0.2">
      <c r="A8895" t="s">
        <v>383</v>
      </c>
      <c r="B8895" s="1">
        <v>43480</v>
      </c>
      <c r="C8895">
        <v>37.9</v>
      </c>
    </row>
    <row r="8896" spans="1:3" x14ac:dyDescent="0.2">
      <c r="A8896" t="s">
        <v>25970</v>
      </c>
      <c r="B8896" s="1">
        <v>43480</v>
      </c>
      <c r="C8896">
        <v>166.85</v>
      </c>
    </row>
    <row r="8897" spans="1:3" x14ac:dyDescent="0.2">
      <c r="A8897" t="s">
        <v>316</v>
      </c>
      <c r="B8897" s="1">
        <v>43480</v>
      </c>
      <c r="C8897">
        <v>90.28</v>
      </c>
    </row>
    <row r="8898" spans="1:3" x14ac:dyDescent="0.2">
      <c r="A8898" t="s">
        <v>316</v>
      </c>
      <c r="B8898" s="1">
        <v>43480</v>
      </c>
      <c r="C8898">
        <v>359.65</v>
      </c>
    </row>
    <row r="8899" spans="1:3" x14ac:dyDescent="0.2">
      <c r="A8899" t="s">
        <v>5955</v>
      </c>
      <c r="B8899" s="1">
        <v>43480</v>
      </c>
      <c r="C8899">
        <v>768.98</v>
      </c>
    </row>
    <row r="8900" spans="1:3" x14ac:dyDescent="0.2">
      <c r="A8900" t="s">
        <v>24476</v>
      </c>
      <c r="B8900" s="1">
        <v>43480</v>
      </c>
      <c r="C8900">
        <v>3595</v>
      </c>
    </row>
    <row r="8901" spans="1:3" x14ac:dyDescent="0.2">
      <c r="A8901" t="s">
        <v>1003</v>
      </c>
      <c r="B8901" s="1">
        <v>43480</v>
      </c>
      <c r="C8901">
        <v>359.53</v>
      </c>
    </row>
    <row r="8902" spans="1:3" x14ac:dyDescent="0.2">
      <c r="A8902" t="s">
        <v>25061</v>
      </c>
      <c r="B8902" s="1">
        <v>43480</v>
      </c>
      <c r="C8902">
        <v>75.599999999999994</v>
      </c>
    </row>
    <row r="8903" spans="1:3" x14ac:dyDescent="0.2">
      <c r="A8903" t="s">
        <v>25901</v>
      </c>
      <c r="B8903" s="1">
        <v>43480</v>
      </c>
      <c r="C8903">
        <v>52.9</v>
      </c>
    </row>
    <row r="8904" spans="1:3" x14ac:dyDescent="0.2">
      <c r="A8904" t="s">
        <v>4663</v>
      </c>
      <c r="B8904" s="1">
        <v>43480</v>
      </c>
      <c r="C8904">
        <v>75</v>
      </c>
    </row>
    <row r="8905" spans="1:3" x14ac:dyDescent="0.2">
      <c r="A8905" t="s">
        <v>25951</v>
      </c>
      <c r="B8905" s="1">
        <v>43480</v>
      </c>
      <c r="C8905">
        <v>32.9</v>
      </c>
    </row>
    <row r="8906" spans="1:3" x14ac:dyDescent="0.2">
      <c r="A8906" t="s">
        <v>25971</v>
      </c>
      <c r="B8906" s="1">
        <v>43480</v>
      </c>
      <c r="C8906">
        <v>275.89999999999998</v>
      </c>
    </row>
    <row r="8907" spans="1:3" x14ac:dyDescent="0.2">
      <c r="A8907" t="s">
        <v>12</v>
      </c>
      <c r="B8907" s="1">
        <v>43480</v>
      </c>
      <c r="C8907">
        <v>268.83999999999997</v>
      </c>
    </row>
    <row r="8908" spans="1:3" x14ac:dyDescent="0.2">
      <c r="A8908" t="s">
        <v>7822</v>
      </c>
      <c r="B8908" s="1">
        <v>43480</v>
      </c>
      <c r="C8908">
        <v>147.94999999999999</v>
      </c>
    </row>
    <row r="8909" spans="1:3" x14ac:dyDescent="0.2">
      <c r="A8909" t="s">
        <v>46</v>
      </c>
      <c r="B8909" s="1">
        <v>43480</v>
      </c>
      <c r="C8909">
        <v>473.31</v>
      </c>
    </row>
    <row r="8910" spans="1:3" x14ac:dyDescent="0.2">
      <c r="A8910" t="s">
        <v>147</v>
      </c>
      <c r="B8910" s="1">
        <v>43480</v>
      </c>
      <c r="C8910">
        <v>687.57</v>
      </c>
    </row>
    <row r="8911" spans="1:3" x14ac:dyDescent="0.2">
      <c r="A8911" t="s">
        <v>906</v>
      </c>
      <c r="B8911" s="1">
        <v>43480</v>
      </c>
      <c r="C8911">
        <v>63.96</v>
      </c>
    </row>
    <row r="8912" spans="1:3" x14ac:dyDescent="0.2">
      <c r="A8912" t="s">
        <v>64</v>
      </c>
      <c r="B8912" s="1">
        <v>43480</v>
      </c>
      <c r="C8912">
        <v>559.64</v>
      </c>
    </row>
    <row r="8913" spans="1:3" x14ac:dyDescent="0.2">
      <c r="A8913" t="s">
        <v>236</v>
      </c>
      <c r="B8913" s="1">
        <v>43480</v>
      </c>
      <c r="C8913">
        <v>25.57</v>
      </c>
    </row>
    <row r="8914" spans="1:3" x14ac:dyDescent="0.2">
      <c r="A8914" t="s">
        <v>46</v>
      </c>
      <c r="B8914" s="1">
        <v>43480</v>
      </c>
      <c r="C8914">
        <v>803.64</v>
      </c>
    </row>
    <row r="8915" spans="1:3" x14ac:dyDescent="0.2">
      <c r="A8915" t="s">
        <v>6139</v>
      </c>
      <c r="B8915" s="1">
        <v>43480</v>
      </c>
      <c r="C8915">
        <v>35.950000000000003</v>
      </c>
    </row>
    <row r="8916" spans="1:3" x14ac:dyDescent="0.2">
      <c r="A8916" t="s">
        <v>6139</v>
      </c>
      <c r="B8916" s="1">
        <v>43480</v>
      </c>
      <c r="C8916">
        <v>29.98</v>
      </c>
    </row>
    <row r="8917" spans="1:3" x14ac:dyDescent="0.2">
      <c r="A8917" t="s">
        <v>6139</v>
      </c>
      <c r="B8917" s="1">
        <v>43480</v>
      </c>
      <c r="C8917">
        <v>1409.36</v>
      </c>
    </row>
    <row r="8918" spans="1:3" x14ac:dyDescent="0.2">
      <c r="A8918" t="s">
        <v>573</v>
      </c>
      <c r="B8918" s="1">
        <v>43480</v>
      </c>
      <c r="C8918">
        <v>288.11</v>
      </c>
    </row>
    <row r="8919" spans="1:3" x14ac:dyDescent="0.2">
      <c r="A8919" t="s">
        <v>46</v>
      </c>
      <c r="B8919" s="1">
        <v>43480</v>
      </c>
      <c r="C8919">
        <v>61.5</v>
      </c>
    </row>
    <row r="8920" spans="1:3" x14ac:dyDescent="0.2">
      <c r="A8920" t="s">
        <v>18691</v>
      </c>
      <c r="B8920" s="1">
        <v>43480</v>
      </c>
      <c r="C8920">
        <v>1208.78</v>
      </c>
    </row>
    <row r="8921" spans="1:3" x14ac:dyDescent="0.2">
      <c r="A8921" t="s">
        <v>396</v>
      </c>
      <c r="B8921" s="1">
        <v>43480</v>
      </c>
      <c r="C8921">
        <v>421.72</v>
      </c>
    </row>
    <row r="8922" spans="1:3" x14ac:dyDescent="0.2">
      <c r="A8922" t="s">
        <v>223</v>
      </c>
      <c r="B8922" s="1">
        <v>43480</v>
      </c>
      <c r="C8922">
        <v>1337.06</v>
      </c>
    </row>
    <row r="8923" spans="1:3" x14ac:dyDescent="0.2">
      <c r="A8923" t="s">
        <v>16960</v>
      </c>
      <c r="B8923" s="1">
        <v>43480</v>
      </c>
      <c r="C8923">
        <v>2518.7600000000002</v>
      </c>
    </row>
    <row r="8924" spans="1:3" x14ac:dyDescent="0.2">
      <c r="A8924" t="s">
        <v>16960</v>
      </c>
      <c r="B8924" s="1">
        <v>43480</v>
      </c>
      <c r="C8924">
        <v>4341.4799999999996</v>
      </c>
    </row>
    <row r="8925" spans="1:3" x14ac:dyDescent="0.2">
      <c r="A8925" t="s">
        <v>23282</v>
      </c>
      <c r="B8925" s="1">
        <v>43481</v>
      </c>
      <c r="C8925">
        <v>120</v>
      </c>
    </row>
    <row r="8926" spans="1:3" x14ac:dyDescent="0.2">
      <c r="A8926" t="s">
        <v>18164</v>
      </c>
      <c r="B8926" s="1">
        <v>43481</v>
      </c>
      <c r="C8926">
        <v>145.35</v>
      </c>
    </row>
    <row r="8927" spans="1:3" x14ac:dyDescent="0.2">
      <c r="A8927" t="s">
        <v>333</v>
      </c>
      <c r="B8927" s="1">
        <v>43481</v>
      </c>
      <c r="C8927">
        <v>165.4</v>
      </c>
    </row>
    <row r="8928" spans="1:3" x14ac:dyDescent="0.2">
      <c r="A8928" t="s">
        <v>11</v>
      </c>
      <c r="B8928" s="1">
        <v>43481</v>
      </c>
      <c r="C8928">
        <v>573.5</v>
      </c>
    </row>
    <row r="8929" spans="1:3" x14ac:dyDescent="0.2">
      <c r="A8929" t="s">
        <v>751</v>
      </c>
      <c r="B8929" s="1">
        <v>43481</v>
      </c>
      <c r="C8929">
        <v>416.42</v>
      </c>
    </row>
    <row r="8930" spans="1:3" x14ac:dyDescent="0.2">
      <c r="A8930" t="s">
        <v>1851</v>
      </c>
      <c r="B8930" s="1">
        <v>43481</v>
      </c>
      <c r="C8930">
        <v>3832.77</v>
      </c>
    </row>
    <row r="8931" spans="1:3" x14ac:dyDescent="0.2">
      <c r="A8931" t="s">
        <v>24340</v>
      </c>
      <c r="B8931" s="1">
        <v>43481</v>
      </c>
      <c r="C8931">
        <v>365.9</v>
      </c>
    </row>
    <row r="8932" spans="1:3" x14ac:dyDescent="0.2">
      <c r="A8932" t="s">
        <v>14787</v>
      </c>
      <c r="B8932" s="1">
        <v>43481</v>
      </c>
      <c r="C8932">
        <v>72.45</v>
      </c>
    </row>
    <row r="8933" spans="1:3" x14ac:dyDescent="0.2">
      <c r="A8933" t="s">
        <v>5690</v>
      </c>
      <c r="B8933" s="1">
        <v>43481</v>
      </c>
      <c r="C8933">
        <v>179.89</v>
      </c>
    </row>
    <row r="8934" spans="1:3" x14ac:dyDescent="0.2">
      <c r="A8934" t="s">
        <v>5690</v>
      </c>
      <c r="B8934" s="1">
        <v>43481</v>
      </c>
      <c r="C8934">
        <v>289.82</v>
      </c>
    </row>
    <row r="8935" spans="1:3" x14ac:dyDescent="0.2">
      <c r="A8935" t="s">
        <v>5605</v>
      </c>
      <c r="B8935" s="1">
        <v>43481</v>
      </c>
      <c r="C8935">
        <v>203.9</v>
      </c>
    </row>
    <row r="8936" spans="1:3" x14ac:dyDescent="0.2">
      <c r="A8936" t="s">
        <v>12102</v>
      </c>
      <c r="B8936" s="1">
        <v>43481</v>
      </c>
      <c r="C8936">
        <v>129.54</v>
      </c>
    </row>
    <row r="8937" spans="1:3" x14ac:dyDescent="0.2">
      <c r="A8937" t="s">
        <v>7890</v>
      </c>
      <c r="B8937" s="1">
        <v>43481</v>
      </c>
      <c r="C8937">
        <v>605.66999999999996</v>
      </c>
    </row>
    <row r="8938" spans="1:3" x14ac:dyDescent="0.2">
      <c r="A8938" t="s">
        <v>383</v>
      </c>
      <c r="B8938" s="1">
        <v>43481</v>
      </c>
      <c r="C8938">
        <v>657.03</v>
      </c>
    </row>
    <row r="8939" spans="1:3" x14ac:dyDescent="0.2">
      <c r="A8939" t="s">
        <v>1202</v>
      </c>
      <c r="B8939" s="1">
        <v>43481</v>
      </c>
      <c r="C8939">
        <v>699.46</v>
      </c>
    </row>
    <row r="8940" spans="1:3" x14ac:dyDescent="0.2">
      <c r="A8940" t="s">
        <v>18551</v>
      </c>
      <c r="B8940" s="1">
        <v>43481</v>
      </c>
      <c r="C8940">
        <v>235.01</v>
      </c>
    </row>
    <row r="8941" spans="1:3" x14ac:dyDescent="0.2">
      <c r="A8941" t="s">
        <v>18551</v>
      </c>
      <c r="B8941" s="1">
        <v>43481</v>
      </c>
      <c r="C8941">
        <v>438.02</v>
      </c>
    </row>
    <row r="8942" spans="1:3" x14ac:dyDescent="0.2">
      <c r="A8942" t="s">
        <v>722</v>
      </c>
      <c r="B8942" s="1">
        <v>43481</v>
      </c>
      <c r="C8942">
        <v>238.89</v>
      </c>
    </row>
    <row r="8943" spans="1:3" x14ac:dyDescent="0.2">
      <c r="A8943" t="s">
        <v>25965</v>
      </c>
      <c r="B8943" s="1">
        <v>43481</v>
      </c>
      <c r="C8943">
        <v>62.85</v>
      </c>
    </row>
    <row r="8944" spans="1:3" x14ac:dyDescent="0.2">
      <c r="A8944" t="s">
        <v>18243</v>
      </c>
      <c r="B8944" s="1">
        <v>43481</v>
      </c>
      <c r="C8944">
        <v>42.95</v>
      </c>
    </row>
    <row r="8945" spans="1:3" x14ac:dyDescent="0.2">
      <c r="A8945" t="s">
        <v>25269</v>
      </c>
      <c r="B8945" s="1">
        <v>43481</v>
      </c>
      <c r="C8945">
        <v>251.51</v>
      </c>
    </row>
    <row r="8946" spans="1:3" x14ac:dyDescent="0.2">
      <c r="A8946" t="s">
        <v>12</v>
      </c>
      <c r="B8946" s="1">
        <v>43481</v>
      </c>
      <c r="C8946">
        <v>208.54</v>
      </c>
    </row>
    <row r="8947" spans="1:3" x14ac:dyDescent="0.2">
      <c r="A8947" t="s">
        <v>184</v>
      </c>
      <c r="B8947" s="1">
        <v>43481</v>
      </c>
      <c r="C8947">
        <v>110.5</v>
      </c>
    </row>
    <row r="8948" spans="1:3" x14ac:dyDescent="0.2">
      <c r="A8948" t="s">
        <v>6139</v>
      </c>
      <c r="B8948" s="1">
        <v>43481</v>
      </c>
      <c r="C8948">
        <v>2027.55</v>
      </c>
    </row>
    <row r="8949" spans="1:3" x14ac:dyDescent="0.2">
      <c r="A8949" t="s">
        <v>122</v>
      </c>
      <c r="B8949" s="1">
        <v>43481</v>
      </c>
      <c r="C8949">
        <v>729.34</v>
      </c>
    </row>
    <row r="8950" spans="1:3" x14ac:dyDescent="0.2">
      <c r="A8950" t="s">
        <v>8923</v>
      </c>
      <c r="B8950" s="1">
        <v>43481</v>
      </c>
      <c r="C8950">
        <v>91.95</v>
      </c>
    </row>
    <row r="8951" spans="1:3" x14ac:dyDescent="0.2">
      <c r="A8951" t="s">
        <v>122</v>
      </c>
      <c r="B8951" s="1">
        <v>43481</v>
      </c>
      <c r="C8951">
        <v>880.87</v>
      </c>
    </row>
    <row r="8952" spans="1:3" x14ac:dyDescent="0.2">
      <c r="A8952" t="s">
        <v>25966</v>
      </c>
      <c r="B8952" s="1">
        <v>43481</v>
      </c>
      <c r="C8952">
        <v>95.95</v>
      </c>
    </row>
    <row r="8953" spans="1:3" x14ac:dyDescent="0.2">
      <c r="A8953" t="s">
        <v>25967</v>
      </c>
      <c r="B8953" s="1">
        <v>43481</v>
      </c>
      <c r="C8953">
        <v>119.9</v>
      </c>
    </row>
    <row r="8954" spans="1:3" x14ac:dyDescent="0.2">
      <c r="A8954" t="s">
        <v>1161</v>
      </c>
      <c r="B8954" s="1">
        <v>43481</v>
      </c>
      <c r="C8954">
        <v>219.17</v>
      </c>
    </row>
    <row r="8955" spans="1:3" x14ac:dyDescent="0.2">
      <c r="A8955" t="s">
        <v>9190</v>
      </c>
      <c r="B8955" s="1">
        <v>43481</v>
      </c>
      <c r="C8955">
        <v>199.02</v>
      </c>
    </row>
    <row r="8956" spans="1:3" x14ac:dyDescent="0.2">
      <c r="A8956" t="s">
        <v>1851</v>
      </c>
      <c r="B8956" s="1">
        <v>43481</v>
      </c>
      <c r="C8956">
        <v>50.93</v>
      </c>
    </row>
    <row r="8957" spans="1:3" x14ac:dyDescent="0.2">
      <c r="A8957" t="s">
        <v>1851</v>
      </c>
      <c r="B8957" s="1">
        <v>43481</v>
      </c>
      <c r="C8957">
        <v>1088.75</v>
      </c>
    </row>
    <row r="8958" spans="1:3" x14ac:dyDescent="0.2">
      <c r="A8958" t="s">
        <v>1851</v>
      </c>
      <c r="B8958" s="1">
        <v>43481</v>
      </c>
      <c r="C8958">
        <v>67.900000000000006</v>
      </c>
    </row>
    <row r="8959" spans="1:3" x14ac:dyDescent="0.2">
      <c r="A8959" t="s">
        <v>1161</v>
      </c>
      <c r="B8959" s="1">
        <v>43481</v>
      </c>
      <c r="C8959">
        <v>367.79</v>
      </c>
    </row>
    <row r="8960" spans="1:3" x14ac:dyDescent="0.2">
      <c r="A8960" t="s">
        <v>280</v>
      </c>
      <c r="B8960" s="1">
        <v>43481</v>
      </c>
      <c r="C8960">
        <v>259.74</v>
      </c>
    </row>
    <row r="8961" spans="1:3" x14ac:dyDescent="0.2">
      <c r="A8961" t="s">
        <v>9443</v>
      </c>
      <c r="B8961" s="1">
        <v>43481</v>
      </c>
      <c r="C8961">
        <v>335.62</v>
      </c>
    </row>
    <row r="8962" spans="1:3" x14ac:dyDescent="0.2">
      <c r="A8962" t="s">
        <v>280</v>
      </c>
      <c r="B8962" s="1">
        <v>43481</v>
      </c>
      <c r="C8962">
        <v>315.01</v>
      </c>
    </row>
    <row r="8963" spans="1:3" x14ac:dyDescent="0.2">
      <c r="A8963" t="s">
        <v>1753</v>
      </c>
      <c r="B8963" s="1">
        <v>43481</v>
      </c>
      <c r="C8963">
        <v>211.92</v>
      </c>
    </row>
    <row r="8964" spans="1:3" x14ac:dyDescent="0.2">
      <c r="A8964" t="s">
        <v>12294</v>
      </c>
      <c r="B8964" s="1">
        <v>43481</v>
      </c>
      <c r="C8964">
        <v>121.4</v>
      </c>
    </row>
    <row r="8965" spans="1:3" x14ac:dyDescent="0.2">
      <c r="A8965" t="s">
        <v>23896</v>
      </c>
      <c r="B8965" s="1">
        <v>43481</v>
      </c>
      <c r="C8965">
        <v>87</v>
      </c>
    </row>
    <row r="8966" spans="1:3" x14ac:dyDescent="0.2">
      <c r="A8966" t="s">
        <v>383</v>
      </c>
      <c r="B8966" s="1">
        <v>43481</v>
      </c>
      <c r="C8966">
        <v>37.9</v>
      </c>
    </row>
    <row r="8967" spans="1:3" x14ac:dyDescent="0.2">
      <c r="A8967" t="s">
        <v>11325</v>
      </c>
      <c r="B8967" s="1">
        <v>43481</v>
      </c>
      <c r="C8967">
        <v>92.9</v>
      </c>
    </row>
    <row r="8968" spans="1:3" x14ac:dyDescent="0.2">
      <c r="A8968" t="s">
        <v>25968</v>
      </c>
      <c r="B8968" s="1">
        <v>43481</v>
      </c>
      <c r="C8968">
        <v>92.9</v>
      </c>
    </row>
    <row r="8969" spans="1:3" x14ac:dyDescent="0.2">
      <c r="A8969" t="s">
        <v>1254</v>
      </c>
      <c r="B8969" s="1">
        <v>43481</v>
      </c>
      <c r="C8969">
        <v>487.77</v>
      </c>
    </row>
    <row r="8970" spans="1:3" x14ac:dyDescent="0.2">
      <c r="A8970" t="s">
        <v>5598</v>
      </c>
      <c r="B8970" s="1">
        <v>43481</v>
      </c>
      <c r="C8970">
        <v>17.899999999999999</v>
      </c>
    </row>
    <row r="8971" spans="1:3" x14ac:dyDescent="0.2">
      <c r="A8971" t="s">
        <v>25969</v>
      </c>
      <c r="B8971" s="1">
        <v>43481</v>
      </c>
      <c r="C8971">
        <v>197.5</v>
      </c>
    </row>
    <row r="8972" spans="1:3" x14ac:dyDescent="0.2">
      <c r="A8972" t="s">
        <v>25963</v>
      </c>
      <c r="B8972" s="1">
        <v>43482</v>
      </c>
      <c r="C8972">
        <v>91.95</v>
      </c>
    </row>
    <row r="8973" spans="1:3" x14ac:dyDescent="0.2">
      <c r="A8973" t="s">
        <v>321</v>
      </c>
      <c r="B8973" s="1">
        <v>43482</v>
      </c>
      <c r="C8973">
        <v>1239.17</v>
      </c>
    </row>
    <row r="8974" spans="1:3" x14ac:dyDescent="0.2">
      <c r="A8974" t="s">
        <v>25782</v>
      </c>
      <c r="B8974" s="1">
        <v>43482</v>
      </c>
      <c r="C8974">
        <v>554.51</v>
      </c>
    </row>
    <row r="8975" spans="1:3" x14ac:dyDescent="0.2">
      <c r="A8975" t="s">
        <v>751</v>
      </c>
      <c r="B8975" s="1">
        <v>43482</v>
      </c>
      <c r="C8975">
        <v>46.25</v>
      </c>
    </row>
    <row r="8976" spans="1:3" x14ac:dyDescent="0.2">
      <c r="A8976" t="s">
        <v>2861</v>
      </c>
      <c r="B8976" s="1">
        <v>43482</v>
      </c>
      <c r="C8976">
        <v>76.91</v>
      </c>
    </row>
    <row r="8977" spans="1:3" x14ac:dyDescent="0.2">
      <c r="A8977" t="s">
        <v>24828</v>
      </c>
      <c r="B8977" s="1">
        <v>43482</v>
      </c>
      <c r="C8977">
        <v>323.72000000000003</v>
      </c>
    </row>
    <row r="8978" spans="1:3" x14ac:dyDescent="0.2">
      <c r="A8978" t="s">
        <v>482</v>
      </c>
      <c r="B8978" s="1">
        <v>43482</v>
      </c>
      <c r="C8978">
        <v>30.56</v>
      </c>
    </row>
    <row r="8979" spans="1:3" x14ac:dyDescent="0.2">
      <c r="A8979" t="s">
        <v>596</v>
      </c>
      <c r="B8979" s="1">
        <v>43482</v>
      </c>
      <c r="C8979">
        <v>1731.5</v>
      </c>
    </row>
    <row r="8980" spans="1:3" x14ac:dyDescent="0.2">
      <c r="A8980" t="s">
        <v>404</v>
      </c>
      <c r="B8980" s="1">
        <v>43482</v>
      </c>
      <c r="C8980">
        <v>1257.82</v>
      </c>
    </row>
    <row r="8981" spans="1:3" x14ac:dyDescent="0.2">
      <c r="A8981" t="s">
        <v>5955</v>
      </c>
      <c r="B8981" s="1">
        <v>43482</v>
      </c>
      <c r="C8981">
        <v>1231.6099999999999</v>
      </c>
    </row>
    <row r="8982" spans="1:3" x14ac:dyDescent="0.2">
      <c r="A8982" t="s">
        <v>25964</v>
      </c>
      <c r="B8982" s="1">
        <v>43482</v>
      </c>
      <c r="C8982">
        <v>100.45</v>
      </c>
    </row>
    <row r="8983" spans="1:3" x14ac:dyDescent="0.2">
      <c r="A8983" t="s">
        <v>12</v>
      </c>
      <c r="B8983" s="1">
        <v>43482</v>
      </c>
      <c r="C8983">
        <v>27.97</v>
      </c>
    </row>
    <row r="8984" spans="1:3" x14ac:dyDescent="0.2">
      <c r="A8984" t="s">
        <v>404</v>
      </c>
      <c r="B8984" s="1">
        <v>43482</v>
      </c>
      <c r="C8984">
        <v>527.91</v>
      </c>
    </row>
    <row r="8985" spans="1:3" x14ac:dyDescent="0.2">
      <c r="A8985" t="s">
        <v>482</v>
      </c>
      <c r="B8985" s="1">
        <v>43482</v>
      </c>
      <c r="C8985">
        <v>32.36</v>
      </c>
    </row>
    <row r="8986" spans="1:3" x14ac:dyDescent="0.2">
      <c r="A8986" t="s">
        <v>482</v>
      </c>
      <c r="B8986" s="1">
        <v>43482</v>
      </c>
      <c r="C8986">
        <v>364.92</v>
      </c>
    </row>
    <row r="8987" spans="1:3" x14ac:dyDescent="0.2">
      <c r="A8987" t="s">
        <v>2598</v>
      </c>
      <c r="B8987" s="1">
        <v>43483</v>
      </c>
      <c r="C8987">
        <v>538.65</v>
      </c>
    </row>
    <row r="8988" spans="1:3" x14ac:dyDescent="0.2">
      <c r="A8988" t="s">
        <v>6560</v>
      </c>
      <c r="B8988" s="1">
        <v>43483</v>
      </c>
      <c r="C8988">
        <v>87.87</v>
      </c>
    </row>
    <row r="8989" spans="1:3" x14ac:dyDescent="0.2">
      <c r="A8989" t="s">
        <v>6560</v>
      </c>
      <c r="B8989" s="1">
        <v>43483</v>
      </c>
      <c r="C8989">
        <v>265.88</v>
      </c>
    </row>
    <row r="8990" spans="1:3" x14ac:dyDescent="0.2">
      <c r="A8990" t="s">
        <v>597</v>
      </c>
      <c r="B8990" s="1">
        <v>43483</v>
      </c>
      <c r="C8990">
        <v>38.369999999999997</v>
      </c>
    </row>
    <row r="8991" spans="1:3" x14ac:dyDescent="0.2">
      <c r="A8991" t="s">
        <v>316</v>
      </c>
      <c r="B8991" s="1">
        <v>43483</v>
      </c>
      <c r="C8991">
        <v>300</v>
      </c>
    </row>
    <row r="8992" spans="1:3" x14ac:dyDescent="0.2">
      <c r="A8992" t="s">
        <v>15624</v>
      </c>
      <c r="B8992" s="1">
        <v>43483</v>
      </c>
      <c r="C8992">
        <v>441.45</v>
      </c>
    </row>
    <row r="8993" spans="1:3" x14ac:dyDescent="0.2">
      <c r="A8993" t="s">
        <v>704</v>
      </c>
      <c r="B8993" s="1">
        <v>43483</v>
      </c>
      <c r="C8993">
        <v>319.8</v>
      </c>
    </row>
    <row r="8994" spans="1:3" x14ac:dyDescent="0.2">
      <c r="A8994" t="s">
        <v>2901</v>
      </c>
      <c r="B8994" s="1">
        <v>43483</v>
      </c>
      <c r="C8994">
        <v>126.8</v>
      </c>
    </row>
    <row r="8995" spans="1:3" x14ac:dyDescent="0.2">
      <c r="A8995" t="s">
        <v>748</v>
      </c>
      <c r="B8995" s="1">
        <v>43483</v>
      </c>
      <c r="C8995">
        <v>83.7</v>
      </c>
    </row>
    <row r="8996" spans="1:3" x14ac:dyDescent="0.2">
      <c r="A8996" t="s">
        <v>12</v>
      </c>
      <c r="B8996" s="1">
        <v>43483</v>
      </c>
      <c r="C8996">
        <v>274.38</v>
      </c>
    </row>
    <row r="8997" spans="1:3" x14ac:dyDescent="0.2">
      <c r="A8997" t="s">
        <v>148</v>
      </c>
      <c r="B8997" s="1">
        <v>43483</v>
      </c>
      <c r="C8997">
        <v>289.41000000000003</v>
      </c>
    </row>
    <row r="8998" spans="1:3" x14ac:dyDescent="0.2">
      <c r="A8998" t="s">
        <v>44</v>
      </c>
      <c r="B8998" s="1">
        <v>43483</v>
      </c>
      <c r="C8998">
        <v>528.1</v>
      </c>
    </row>
    <row r="8999" spans="1:3" x14ac:dyDescent="0.2">
      <c r="A8999" t="s">
        <v>18892</v>
      </c>
      <c r="B8999" s="1">
        <v>43483</v>
      </c>
      <c r="C8999">
        <v>196.43</v>
      </c>
    </row>
    <row r="9000" spans="1:3" x14ac:dyDescent="0.2">
      <c r="A9000" t="s">
        <v>753</v>
      </c>
      <c r="B9000" s="1">
        <v>43486</v>
      </c>
      <c r="C9000">
        <v>5.67</v>
      </c>
    </row>
    <row r="9001" spans="1:3" x14ac:dyDescent="0.2">
      <c r="A9001" t="s">
        <v>11844</v>
      </c>
      <c r="B9001" s="1">
        <v>43486</v>
      </c>
      <c r="C9001">
        <v>0.01</v>
      </c>
    </row>
    <row r="9002" spans="1:3" x14ac:dyDescent="0.2">
      <c r="A9002" t="s">
        <v>753</v>
      </c>
      <c r="B9002" s="1">
        <v>43486</v>
      </c>
      <c r="C9002">
        <v>345.51</v>
      </c>
    </row>
    <row r="9003" spans="1:3" x14ac:dyDescent="0.2">
      <c r="A9003" t="s">
        <v>374</v>
      </c>
      <c r="B9003" s="1">
        <v>43486</v>
      </c>
      <c r="C9003">
        <v>70.459999999999994</v>
      </c>
    </row>
    <row r="9004" spans="1:3" x14ac:dyDescent="0.2">
      <c r="A9004" t="s">
        <v>374</v>
      </c>
      <c r="B9004" s="1">
        <v>43486</v>
      </c>
      <c r="C9004">
        <v>696.24</v>
      </c>
    </row>
    <row r="9005" spans="1:3" x14ac:dyDescent="0.2">
      <c r="A9005" t="s">
        <v>18419</v>
      </c>
      <c r="B9005" s="1">
        <v>43486</v>
      </c>
      <c r="C9005">
        <v>6319.12</v>
      </c>
    </row>
    <row r="9006" spans="1:3" x14ac:dyDescent="0.2">
      <c r="A9006" t="s">
        <v>232</v>
      </c>
      <c r="B9006" s="1">
        <v>43486</v>
      </c>
      <c r="C9006">
        <v>866.32</v>
      </c>
    </row>
    <row r="9007" spans="1:3" x14ac:dyDescent="0.2">
      <c r="A9007" t="s">
        <v>25959</v>
      </c>
      <c r="B9007" s="1">
        <v>43486</v>
      </c>
      <c r="C9007">
        <v>64.95</v>
      </c>
    </row>
    <row r="9008" spans="1:3" x14ac:dyDescent="0.2">
      <c r="A9008" t="s">
        <v>14882</v>
      </c>
      <c r="B9008" s="1">
        <v>43486</v>
      </c>
      <c r="C9008">
        <v>52.9</v>
      </c>
    </row>
    <row r="9009" spans="1:3" x14ac:dyDescent="0.2">
      <c r="A9009" t="s">
        <v>25960</v>
      </c>
      <c r="B9009" s="1">
        <v>43486</v>
      </c>
      <c r="C9009">
        <v>68.849999999999994</v>
      </c>
    </row>
    <row r="9010" spans="1:3" x14ac:dyDescent="0.2">
      <c r="A9010" t="s">
        <v>5013</v>
      </c>
      <c r="B9010" s="1">
        <v>43486</v>
      </c>
      <c r="C9010">
        <v>113.4</v>
      </c>
    </row>
    <row r="9011" spans="1:3" x14ac:dyDescent="0.2">
      <c r="A9011" t="s">
        <v>197</v>
      </c>
      <c r="B9011" s="1">
        <v>43486</v>
      </c>
      <c r="C9011">
        <v>68.75</v>
      </c>
    </row>
    <row r="9012" spans="1:3" x14ac:dyDescent="0.2">
      <c r="A9012" t="s">
        <v>25961</v>
      </c>
      <c r="B9012" s="1">
        <v>43486</v>
      </c>
      <c r="C9012">
        <v>107.85</v>
      </c>
    </row>
    <row r="9013" spans="1:3" x14ac:dyDescent="0.2">
      <c r="A9013" t="s">
        <v>355</v>
      </c>
      <c r="B9013" s="1">
        <v>43486</v>
      </c>
      <c r="C9013">
        <v>239.88</v>
      </c>
    </row>
    <row r="9014" spans="1:3" x14ac:dyDescent="0.2">
      <c r="A9014" t="s">
        <v>25962</v>
      </c>
      <c r="B9014" s="1">
        <v>43486</v>
      </c>
      <c r="C9014">
        <v>979.86</v>
      </c>
    </row>
    <row r="9015" spans="1:3" x14ac:dyDescent="0.2">
      <c r="A9015" t="s">
        <v>17046</v>
      </c>
      <c r="B9015" s="1">
        <v>43486</v>
      </c>
      <c r="C9015">
        <v>79.599999999999994</v>
      </c>
    </row>
    <row r="9016" spans="1:3" x14ac:dyDescent="0.2">
      <c r="A9016" t="s">
        <v>280</v>
      </c>
      <c r="B9016" s="1">
        <v>43486</v>
      </c>
      <c r="C9016">
        <v>177.75</v>
      </c>
    </row>
    <row r="9017" spans="1:3" x14ac:dyDescent="0.2">
      <c r="A9017" t="s">
        <v>280</v>
      </c>
      <c r="B9017" s="1">
        <v>43486</v>
      </c>
      <c r="C9017">
        <v>119.93</v>
      </c>
    </row>
    <row r="9018" spans="1:3" x14ac:dyDescent="0.2">
      <c r="A9018" t="s">
        <v>416</v>
      </c>
      <c r="B9018" s="1">
        <v>43486</v>
      </c>
      <c r="C9018">
        <v>4686.5</v>
      </c>
    </row>
    <row r="9019" spans="1:3" x14ac:dyDescent="0.2">
      <c r="A9019" t="s">
        <v>1515</v>
      </c>
      <c r="B9019" s="1">
        <v>43486</v>
      </c>
      <c r="C9019">
        <v>404.19</v>
      </c>
    </row>
    <row r="9020" spans="1:3" x14ac:dyDescent="0.2">
      <c r="A9020" t="s">
        <v>32</v>
      </c>
      <c r="B9020" s="1">
        <v>43486</v>
      </c>
      <c r="C9020">
        <v>930.29</v>
      </c>
    </row>
    <row r="9021" spans="1:3" x14ac:dyDescent="0.2">
      <c r="A9021" t="s">
        <v>184</v>
      </c>
      <c r="B9021" s="1">
        <v>43486</v>
      </c>
      <c r="C9021">
        <v>24.25</v>
      </c>
    </row>
    <row r="9022" spans="1:3" x14ac:dyDescent="0.2">
      <c r="A9022" t="s">
        <v>236</v>
      </c>
      <c r="B9022" s="1">
        <v>43486</v>
      </c>
      <c r="C9022">
        <v>62.4</v>
      </c>
    </row>
    <row r="9023" spans="1:3" x14ac:dyDescent="0.2">
      <c r="A9023" t="s">
        <v>257</v>
      </c>
      <c r="B9023" s="1">
        <v>43486</v>
      </c>
      <c r="C9023">
        <v>2176.23</v>
      </c>
    </row>
    <row r="9024" spans="1:3" x14ac:dyDescent="0.2">
      <c r="A9024" t="s">
        <v>31</v>
      </c>
      <c r="B9024" s="1">
        <v>43486</v>
      </c>
      <c r="C9024">
        <v>232.36</v>
      </c>
    </row>
    <row r="9025" spans="1:3" x14ac:dyDescent="0.2">
      <c r="A9025" t="s">
        <v>44</v>
      </c>
      <c r="B9025" s="1">
        <v>43486</v>
      </c>
      <c r="C9025">
        <v>670.95</v>
      </c>
    </row>
    <row r="9026" spans="1:3" x14ac:dyDescent="0.2">
      <c r="A9026" t="s">
        <v>31</v>
      </c>
      <c r="B9026" s="1">
        <v>43486</v>
      </c>
      <c r="C9026">
        <v>288.48</v>
      </c>
    </row>
    <row r="9027" spans="1:3" x14ac:dyDescent="0.2">
      <c r="A9027" t="s">
        <v>24736</v>
      </c>
      <c r="B9027" s="1">
        <v>43486</v>
      </c>
      <c r="C9027">
        <v>583.91999999999996</v>
      </c>
    </row>
    <row r="9028" spans="1:3" x14ac:dyDescent="0.2">
      <c r="A9028" t="s">
        <v>355</v>
      </c>
      <c r="B9028" s="1">
        <v>43486</v>
      </c>
      <c r="C9028">
        <v>145.13</v>
      </c>
    </row>
    <row r="9029" spans="1:3" x14ac:dyDescent="0.2">
      <c r="A9029" t="s">
        <v>17121</v>
      </c>
      <c r="B9029" s="1">
        <v>43486</v>
      </c>
      <c r="C9029">
        <v>736.63</v>
      </c>
    </row>
    <row r="9030" spans="1:3" x14ac:dyDescent="0.2">
      <c r="A9030" t="s">
        <v>6560</v>
      </c>
      <c r="B9030" s="1">
        <v>43486</v>
      </c>
      <c r="C9030">
        <v>31.8</v>
      </c>
    </row>
    <row r="9031" spans="1:3" x14ac:dyDescent="0.2">
      <c r="A9031" t="s">
        <v>4184</v>
      </c>
      <c r="B9031" s="1">
        <v>43486</v>
      </c>
      <c r="C9031">
        <v>1443.83</v>
      </c>
    </row>
    <row r="9032" spans="1:3" x14ac:dyDescent="0.2">
      <c r="A9032" t="s">
        <v>324</v>
      </c>
      <c r="B9032" s="1">
        <v>43486</v>
      </c>
      <c r="C9032">
        <v>768.64</v>
      </c>
    </row>
    <row r="9033" spans="1:3" x14ac:dyDescent="0.2">
      <c r="A9033" t="s">
        <v>14</v>
      </c>
      <c r="B9033" s="1">
        <v>43486</v>
      </c>
      <c r="C9033">
        <v>592.04999999999995</v>
      </c>
    </row>
    <row r="9034" spans="1:3" x14ac:dyDescent="0.2">
      <c r="A9034" t="s">
        <v>12</v>
      </c>
      <c r="B9034" s="1">
        <v>43486</v>
      </c>
      <c r="C9034">
        <v>301.32</v>
      </c>
    </row>
    <row r="9035" spans="1:3" x14ac:dyDescent="0.2">
      <c r="A9035" t="s">
        <v>12</v>
      </c>
      <c r="B9035" s="1">
        <v>43486</v>
      </c>
      <c r="C9035">
        <v>80.260000000000005</v>
      </c>
    </row>
    <row r="9036" spans="1:3" x14ac:dyDescent="0.2">
      <c r="A9036" t="s">
        <v>12</v>
      </c>
      <c r="B9036" s="1">
        <v>43486</v>
      </c>
      <c r="C9036">
        <v>216.66</v>
      </c>
    </row>
    <row r="9037" spans="1:3" x14ac:dyDescent="0.2">
      <c r="A9037" t="s">
        <v>24246</v>
      </c>
      <c r="B9037" s="1">
        <v>43486</v>
      </c>
      <c r="C9037">
        <v>79.45</v>
      </c>
    </row>
    <row r="9038" spans="1:3" x14ac:dyDescent="0.2">
      <c r="A9038" t="s">
        <v>22156</v>
      </c>
      <c r="B9038" s="1">
        <v>43486</v>
      </c>
      <c r="C9038">
        <v>449.95</v>
      </c>
    </row>
    <row r="9039" spans="1:3" x14ac:dyDescent="0.2">
      <c r="A9039" t="s">
        <v>17702</v>
      </c>
      <c r="B9039" s="1">
        <v>43486</v>
      </c>
      <c r="C9039">
        <v>494.39</v>
      </c>
    </row>
    <row r="9040" spans="1:3" x14ac:dyDescent="0.2">
      <c r="A9040" t="s">
        <v>534</v>
      </c>
      <c r="B9040" s="1">
        <v>43487</v>
      </c>
      <c r="C9040">
        <v>1894.77</v>
      </c>
    </row>
    <row r="9041" spans="1:3" x14ac:dyDescent="0.2">
      <c r="A9041" t="s">
        <v>232</v>
      </c>
      <c r="B9041" s="1">
        <v>43487</v>
      </c>
      <c r="C9041">
        <v>377.86</v>
      </c>
    </row>
    <row r="9042" spans="1:3" x14ac:dyDescent="0.2">
      <c r="A9042" t="s">
        <v>241</v>
      </c>
      <c r="B9042" s="1">
        <v>43487</v>
      </c>
      <c r="C9042">
        <v>350</v>
      </c>
    </row>
    <row r="9043" spans="1:3" x14ac:dyDescent="0.2">
      <c r="A9043" t="s">
        <v>19306</v>
      </c>
      <c r="B9043" s="1">
        <v>43487</v>
      </c>
      <c r="C9043">
        <v>55.95</v>
      </c>
    </row>
    <row r="9044" spans="1:3" x14ac:dyDescent="0.2">
      <c r="A9044" t="s">
        <v>383</v>
      </c>
      <c r="B9044" s="1">
        <v>43487</v>
      </c>
      <c r="C9044">
        <v>37.9</v>
      </c>
    </row>
    <row r="9045" spans="1:3" x14ac:dyDescent="0.2">
      <c r="A9045" t="s">
        <v>6623</v>
      </c>
      <c r="B9045" s="1">
        <v>43487</v>
      </c>
      <c r="C9045">
        <v>126.65</v>
      </c>
    </row>
    <row r="9046" spans="1:3" x14ac:dyDescent="0.2">
      <c r="A9046" t="s">
        <v>12</v>
      </c>
      <c r="B9046" s="1">
        <v>43487</v>
      </c>
      <c r="C9046">
        <v>291.66000000000003</v>
      </c>
    </row>
    <row r="9047" spans="1:3" x14ac:dyDescent="0.2">
      <c r="A9047" t="s">
        <v>184</v>
      </c>
      <c r="B9047" s="1">
        <v>43487</v>
      </c>
      <c r="C9047">
        <v>49</v>
      </c>
    </row>
    <row r="9048" spans="1:3" x14ac:dyDescent="0.2">
      <c r="A9048" t="s">
        <v>25814</v>
      </c>
      <c r="B9048" s="1">
        <v>43487</v>
      </c>
      <c r="C9048">
        <v>241.55</v>
      </c>
    </row>
    <row r="9049" spans="1:3" x14ac:dyDescent="0.2">
      <c r="A9049" t="s">
        <v>12951</v>
      </c>
      <c r="B9049" s="1">
        <v>43487</v>
      </c>
      <c r="C9049">
        <v>1835.38</v>
      </c>
    </row>
    <row r="9050" spans="1:3" x14ac:dyDescent="0.2">
      <c r="A9050" t="s">
        <v>396</v>
      </c>
      <c r="B9050" s="1">
        <v>43487</v>
      </c>
      <c r="C9050">
        <v>72.14</v>
      </c>
    </row>
    <row r="9051" spans="1:3" x14ac:dyDescent="0.2">
      <c r="A9051" t="s">
        <v>150</v>
      </c>
      <c r="B9051" s="1">
        <v>43487</v>
      </c>
      <c r="C9051">
        <v>1723.35</v>
      </c>
    </row>
    <row r="9052" spans="1:3" x14ac:dyDescent="0.2">
      <c r="A9052" t="s">
        <v>6139</v>
      </c>
      <c r="B9052" s="1">
        <v>43487</v>
      </c>
      <c r="C9052">
        <v>1716.45</v>
      </c>
    </row>
    <row r="9053" spans="1:3" x14ac:dyDescent="0.2">
      <c r="A9053" t="s">
        <v>6139</v>
      </c>
      <c r="B9053" s="1">
        <v>43487</v>
      </c>
      <c r="C9053">
        <v>291.93</v>
      </c>
    </row>
    <row r="9054" spans="1:3" x14ac:dyDescent="0.2">
      <c r="A9054" t="s">
        <v>6139</v>
      </c>
      <c r="B9054" s="1">
        <v>43487</v>
      </c>
      <c r="C9054">
        <v>1242.28</v>
      </c>
    </row>
    <row r="9055" spans="1:3" x14ac:dyDescent="0.2">
      <c r="A9055" t="s">
        <v>6139</v>
      </c>
      <c r="B9055" s="1">
        <v>43487</v>
      </c>
      <c r="C9055">
        <v>215.86</v>
      </c>
    </row>
    <row r="9056" spans="1:3" x14ac:dyDescent="0.2">
      <c r="A9056" t="s">
        <v>326</v>
      </c>
      <c r="B9056" s="1">
        <v>43487</v>
      </c>
      <c r="C9056">
        <v>54.4</v>
      </c>
    </row>
    <row r="9057" spans="1:3" x14ac:dyDescent="0.2">
      <c r="A9057" t="s">
        <v>143</v>
      </c>
      <c r="B9057" s="1">
        <v>43488</v>
      </c>
      <c r="C9057">
        <v>669.48</v>
      </c>
    </row>
    <row r="9058" spans="1:3" x14ac:dyDescent="0.2">
      <c r="A9058" t="s">
        <v>6139</v>
      </c>
      <c r="B9058" s="1">
        <v>43488</v>
      </c>
      <c r="C9058">
        <v>29.98</v>
      </c>
    </row>
    <row r="9059" spans="1:3" x14ac:dyDescent="0.2">
      <c r="A9059" t="s">
        <v>6139</v>
      </c>
      <c r="B9059" s="1">
        <v>43488</v>
      </c>
      <c r="C9059">
        <v>29.98</v>
      </c>
    </row>
    <row r="9060" spans="1:3" x14ac:dyDescent="0.2">
      <c r="A9060" t="s">
        <v>32</v>
      </c>
      <c r="B9060" s="1">
        <v>43488</v>
      </c>
      <c r="C9060">
        <v>144.96</v>
      </c>
    </row>
    <row r="9061" spans="1:3" x14ac:dyDescent="0.2">
      <c r="A9061" t="s">
        <v>6139</v>
      </c>
      <c r="B9061" s="1">
        <v>43488</v>
      </c>
      <c r="C9061">
        <v>29.98</v>
      </c>
    </row>
    <row r="9062" spans="1:3" x14ac:dyDescent="0.2">
      <c r="A9062" t="s">
        <v>6139</v>
      </c>
      <c r="B9062" s="1">
        <v>43488</v>
      </c>
      <c r="C9062">
        <v>29.98</v>
      </c>
    </row>
    <row r="9063" spans="1:3" x14ac:dyDescent="0.2">
      <c r="A9063" t="s">
        <v>6139</v>
      </c>
      <c r="B9063" s="1">
        <v>43488</v>
      </c>
      <c r="C9063">
        <v>18.25</v>
      </c>
    </row>
    <row r="9064" spans="1:3" x14ac:dyDescent="0.2">
      <c r="A9064" t="s">
        <v>6139</v>
      </c>
      <c r="B9064" s="1">
        <v>43488</v>
      </c>
      <c r="C9064">
        <v>18.25</v>
      </c>
    </row>
    <row r="9065" spans="1:3" x14ac:dyDescent="0.2">
      <c r="A9065" t="s">
        <v>6139</v>
      </c>
      <c r="B9065" s="1">
        <v>43488</v>
      </c>
      <c r="C9065">
        <v>494.87</v>
      </c>
    </row>
    <row r="9066" spans="1:3" x14ac:dyDescent="0.2">
      <c r="A9066" t="s">
        <v>14621</v>
      </c>
      <c r="B9066" s="1">
        <v>43488</v>
      </c>
      <c r="C9066">
        <v>483.8</v>
      </c>
    </row>
    <row r="9067" spans="1:3" x14ac:dyDescent="0.2">
      <c r="A9067" t="s">
        <v>32</v>
      </c>
      <c r="B9067" s="1">
        <v>43488</v>
      </c>
      <c r="C9067">
        <v>336.91</v>
      </c>
    </row>
    <row r="9068" spans="1:3" x14ac:dyDescent="0.2">
      <c r="A9068" t="s">
        <v>72</v>
      </c>
      <c r="B9068" s="1">
        <v>43488</v>
      </c>
      <c r="C9068">
        <v>143.55000000000001</v>
      </c>
    </row>
    <row r="9069" spans="1:3" x14ac:dyDescent="0.2">
      <c r="A9069" t="s">
        <v>72</v>
      </c>
      <c r="B9069" s="1">
        <v>43488</v>
      </c>
      <c r="C9069">
        <v>327.85</v>
      </c>
    </row>
    <row r="9070" spans="1:3" x14ac:dyDescent="0.2">
      <c r="A9070" t="s">
        <v>1299</v>
      </c>
      <c r="B9070" s="1">
        <v>43488</v>
      </c>
      <c r="C9070">
        <v>83.87</v>
      </c>
    </row>
    <row r="9071" spans="1:3" x14ac:dyDescent="0.2">
      <c r="A9071" t="s">
        <v>383</v>
      </c>
      <c r="B9071" s="1">
        <v>43488</v>
      </c>
      <c r="C9071">
        <v>438.02</v>
      </c>
    </row>
    <row r="9072" spans="1:3" x14ac:dyDescent="0.2">
      <c r="A9072" t="s">
        <v>18551</v>
      </c>
      <c r="B9072" s="1">
        <v>43488</v>
      </c>
      <c r="C9072">
        <v>438.02</v>
      </c>
    </row>
    <row r="9073" spans="1:3" x14ac:dyDescent="0.2">
      <c r="A9073" t="s">
        <v>18551</v>
      </c>
      <c r="B9073" s="1">
        <v>43488</v>
      </c>
      <c r="C9073">
        <v>438.02</v>
      </c>
    </row>
    <row r="9074" spans="1:3" x14ac:dyDescent="0.2">
      <c r="A9074" t="s">
        <v>25958</v>
      </c>
      <c r="B9074" s="1">
        <v>43488</v>
      </c>
      <c r="C9074">
        <v>90.2</v>
      </c>
    </row>
    <row r="9075" spans="1:3" x14ac:dyDescent="0.2">
      <c r="A9075" t="s">
        <v>12</v>
      </c>
      <c r="B9075" s="1">
        <v>43488</v>
      </c>
      <c r="C9075">
        <v>257.58</v>
      </c>
    </row>
    <row r="9076" spans="1:3" x14ac:dyDescent="0.2">
      <c r="A9076" t="s">
        <v>286</v>
      </c>
      <c r="B9076" s="1">
        <v>43488</v>
      </c>
      <c r="C9076">
        <v>541.87</v>
      </c>
    </row>
    <row r="9077" spans="1:3" x14ac:dyDescent="0.2">
      <c r="A9077" t="s">
        <v>11</v>
      </c>
      <c r="B9077" s="1">
        <v>43489</v>
      </c>
      <c r="C9077">
        <v>730.18</v>
      </c>
    </row>
    <row r="9078" spans="1:3" x14ac:dyDescent="0.2">
      <c r="A9078" t="s">
        <v>2055</v>
      </c>
      <c r="B9078" s="1">
        <v>43489</v>
      </c>
      <c r="C9078">
        <v>404</v>
      </c>
    </row>
    <row r="9079" spans="1:3" x14ac:dyDescent="0.2">
      <c r="A9079" t="s">
        <v>485</v>
      </c>
      <c r="B9079" s="1">
        <v>43489</v>
      </c>
      <c r="C9079">
        <v>1524.24</v>
      </c>
    </row>
    <row r="9080" spans="1:3" x14ac:dyDescent="0.2">
      <c r="A9080" t="s">
        <v>44</v>
      </c>
      <c r="B9080" s="1">
        <v>43489</v>
      </c>
      <c r="C9080">
        <v>466.37</v>
      </c>
    </row>
    <row r="9081" spans="1:3" x14ac:dyDescent="0.2">
      <c r="A9081" t="s">
        <v>5313</v>
      </c>
      <c r="B9081" s="1">
        <v>43489</v>
      </c>
      <c r="C9081">
        <v>234.28</v>
      </c>
    </row>
    <row r="9082" spans="1:3" x14ac:dyDescent="0.2">
      <c r="A9082" t="s">
        <v>335</v>
      </c>
      <c r="B9082" s="1">
        <v>43489</v>
      </c>
      <c r="C9082">
        <v>510</v>
      </c>
    </row>
    <row r="9083" spans="1:3" x14ac:dyDescent="0.2">
      <c r="A9083" t="s">
        <v>12</v>
      </c>
      <c r="B9083" s="1">
        <v>43489</v>
      </c>
      <c r="C9083">
        <v>122.55</v>
      </c>
    </row>
    <row r="9084" spans="1:3" x14ac:dyDescent="0.2">
      <c r="A9084" t="s">
        <v>280</v>
      </c>
      <c r="B9084" s="1">
        <v>43489</v>
      </c>
      <c r="C9084">
        <v>357.64</v>
      </c>
    </row>
    <row r="9085" spans="1:3" x14ac:dyDescent="0.2">
      <c r="A9085" t="s">
        <v>46</v>
      </c>
      <c r="B9085" s="1">
        <v>43489</v>
      </c>
      <c r="C9085">
        <v>123.83</v>
      </c>
    </row>
    <row r="9086" spans="1:3" x14ac:dyDescent="0.2">
      <c r="A9086" t="s">
        <v>4025</v>
      </c>
      <c r="B9086" s="1">
        <v>43490</v>
      </c>
      <c r="C9086">
        <v>98.94</v>
      </c>
    </row>
    <row r="9087" spans="1:3" x14ac:dyDescent="0.2">
      <c r="A9087" t="s">
        <v>8279</v>
      </c>
      <c r="B9087" s="1">
        <v>43490</v>
      </c>
      <c r="C9087">
        <v>1029.79</v>
      </c>
    </row>
    <row r="9088" spans="1:3" x14ac:dyDescent="0.2">
      <c r="A9088" t="s">
        <v>14</v>
      </c>
      <c r="B9088" s="1">
        <v>43490</v>
      </c>
      <c r="C9088">
        <v>1003.83</v>
      </c>
    </row>
    <row r="9089" spans="1:3" x14ac:dyDescent="0.2">
      <c r="A9089" t="s">
        <v>4536</v>
      </c>
      <c r="B9089" s="1">
        <v>43490</v>
      </c>
      <c r="C9089">
        <v>82.5</v>
      </c>
    </row>
    <row r="9090" spans="1:3" x14ac:dyDescent="0.2">
      <c r="A9090" t="s">
        <v>12</v>
      </c>
      <c r="B9090" s="1">
        <v>43490</v>
      </c>
      <c r="C9090">
        <v>132.19</v>
      </c>
    </row>
    <row r="9091" spans="1:3" x14ac:dyDescent="0.2">
      <c r="A9091" t="s">
        <v>25957</v>
      </c>
      <c r="B9091" s="1">
        <v>43490</v>
      </c>
      <c r="C9091">
        <v>131.69999999999999</v>
      </c>
    </row>
    <row r="9092" spans="1:3" x14ac:dyDescent="0.2">
      <c r="A9092" t="s">
        <v>64</v>
      </c>
      <c r="B9092" s="1">
        <v>43490</v>
      </c>
      <c r="C9092">
        <v>586</v>
      </c>
    </row>
    <row r="9093" spans="1:3" x14ac:dyDescent="0.2">
      <c r="A9093" t="s">
        <v>64</v>
      </c>
      <c r="B9093" s="1">
        <v>43490</v>
      </c>
      <c r="C9093">
        <v>1371</v>
      </c>
    </row>
    <row r="9094" spans="1:3" x14ac:dyDescent="0.2">
      <c r="A9094" t="s">
        <v>383</v>
      </c>
      <c r="B9094" s="1">
        <v>43490</v>
      </c>
      <c r="C9094">
        <v>145.97999999999999</v>
      </c>
    </row>
    <row r="9095" spans="1:3" x14ac:dyDescent="0.2">
      <c r="A9095" t="s">
        <v>383</v>
      </c>
      <c r="B9095" s="1">
        <v>43490</v>
      </c>
      <c r="C9095">
        <v>37.9</v>
      </c>
    </row>
    <row r="9096" spans="1:3" x14ac:dyDescent="0.2">
      <c r="A9096" t="s">
        <v>347</v>
      </c>
      <c r="B9096" s="1">
        <v>43490</v>
      </c>
      <c r="C9096">
        <v>354.83</v>
      </c>
    </row>
    <row r="9097" spans="1:3" x14ac:dyDescent="0.2">
      <c r="A9097" t="s">
        <v>495</v>
      </c>
      <c r="B9097" s="1">
        <v>43490</v>
      </c>
      <c r="C9097">
        <v>436.83</v>
      </c>
    </row>
    <row r="9098" spans="1:3" x14ac:dyDescent="0.2">
      <c r="A9098" t="s">
        <v>534</v>
      </c>
      <c r="B9098" s="1">
        <v>43490</v>
      </c>
      <c r="C9098">
        <v>486.6</v>
      </c>
    </row>
    <row r="9099" spans="1:3" x14ac:dyDescent="0.2">
      <c r="A9099" t="s">
        <v>14246</v>
      </c>
      <c r="B9099" s="1">
        <v>43490</v>
      </c>
      <c r="C9099">
        <v>115.01</v>
      </c>
    </row>
    <row r="9100" spans="1:3" x14ac:dyDescent="0.2">
      <c r="A9100" t="s">
        <v>5146</v>
      </c>
      <c r="B9100" s="1">
        <v>43494</v>
      </c>
      <c r="C9100">
        <v>237.9</v>
      </c>
    </row>
    <row r="9101" spans="1:3" x14ac:dyDescent="0.2">
      <c r="A9101" t="s">
        <v>383</v>
      </c>
      <c r="B9101" s="1">
        <v>43494</v>
      </c>
      <c r="C9101">
        <v>165.98</v>
      </c>
    </row>
    <row r="9102" spans="1:3" x14ac:dyDescent="0.2">
      <c r="A9102" t="s">
        <v>383</v>
      </c>
      <c r="B9102" s="1">
        <v>43494</v>
      </c>
      <c r="C9102">
        <v>37.9</v>
      </c>
    </row>
    <row r="9103" spans="1:3" x14ac:dyDescent="0.2">
      <c r="A9103" t="s">
        <v>10505</v>
      </c>
      <c r="B9103" s="1">
        <v>43494</v>
      </c>
      <c r="C9103">
        <v>100.3</v>
      </c>
    </row>
    <row r="9104" spans="1:3" x14ac:dyDescent="0.2">
      <c r="A9104" t="s">
        <v>122</v>
      </c>
      <c r="B9104" s="1">
        <v>43494</v>
      </c>
      <c r="C9104">
        <v>946.69</v>
      </c>
    </row>
    <row r="9105" spans="1:3" x14ac:dyDescent="0.2">
      <c r="A9105" t="s">
        <v>321</v>
      </c>
      <c r="B9105" s="1">
        <v>43494</v>
      </c>
      <c r="C9105">
        <v>238.58</v>
      </c>
    </row>
    <row r="9106" spans="1:3" x14ac:dyDescent="0.2">
      <c r="A9106" t="s">
        <v>321</v>
      </c>
      <c r="B9106" s="1">
        <v>43494</v>
      </c>
      <c r="C9106">
        <v>284.07</v>
      </c>
    </row>
    <row r="9107" spans="1:3" x14ac:dyDescent="0.2">
      <c r="A9107" t="s">
        <v>3</v>
      </c>
      <c r="B9107" s="1">
        <v>43494</v>
      </c>
      <c r="C9107">
        <v>85</v>
      </c>
    </row>
    <row r="9108" spans="1:3" x14ac:dyDescent="0.2">
      <c r="A9108" t="s">
        <v>25791</v>
      </c>
      <c r="B9108" s="1">
        <v>43494</v>
      </c>
      <c r="C9108">
        <v>744.28</v>
      </c>
    </row>
    <row r="9109" spans="1:3" x14ac:dyDescent="0.2">
      <c r="A9109" t="s">
        <v>326</v>
      </c>
      <c r="B9109" s="1">
        <v>43494</v>
      </c>
      <c r="C9109">
        <v>420.28</v>
      </c>
    </row>
    <row r="9110" spans="1:3" x14ac:dyDescent="0.2">
      <c r="A9110" t="s">
        <v>2159</v>
      </c>
      <c r="B9110" s="1">
        <v>43494</v>
      </c>
      <c r="C9110">
        <v>70.849999999999994</v>
      </c>
    </row>
    <row r="9111" spans="1:3" x14ac:dyDescent="0.2">
      <c r="A9111" t="s">
        <v>20986</v>
      </c>
      <c r="B9111" s="1">
        <v>43494</v>
      </c>
      <c r="C9111">
        <v>21.9</v>
      </c>
    </row>
    <row r="9112" spans="1:3" x14ac:dyDescent="0.2">
      <c r="A9112" t="s">
        <v>21458</v>
      </c>
      <c r="B9112" s="1">
        <v>43494</v>
      </c>
      <c r="C9112">
        <v>242.9</v>
      </c>
    </row>
    <row r="9113" spans="1:3" x14ac:dyDescent="0.2">
      <c r="A9113" t="s">
        <v>21502</v>
      </c>
      <c r="B9113" s="1">
        <v>43494</v>
      </c>
      <c r="C9113">
        <v>98.39</v>
      </c>
    </row>
    <row r="9114" spans="1:3" x14ac:dyDescent="0.2">
      <c r="A9114" t="s">
        <v>6139</v>
      </c>
      <c r="B9114" s="1">
        <v>43494</v>
      </c>
      <c r="C9114">
        <v>779.75</v>
      </c>
    </row>
    <row r="9115" spans="1:3" x14ac:dyDescent="0.2">
      <c r="A9115" t="s">
        <v>7822</v>
      </c>
      <c r="B9115" s="1">
        <v>43494</v>
      </c>
      <c r="C9115">
        <v>72.25</v>
      </c>
    </row>
    <row r="9116" spans="1:3" x14ac:dyDescent="0.2">
      <c r="A9116" t="s">
        <v>12</v>
      </c>
      <c r="B9116" s="1">
        <v>43494</v>
      </c>
      <c r="C9116">
        <v>15.37</v>
      </c>
    </row>
    <row r="9117" spans="1:3" x14ac:dyDescent="0.2">
      <c r="A9117" t="s">
        <v>12</v>
      </c>
      <c r="B9117" s="1">
        <v>43494</v>
      </c>
      <c r="C9117">
        <v>215.28</v>
      </c>
    </row>
    <row r="9118" spans="1:3" x14ac:dyDescent="0.2">
      <c r="A9118" t="s">
        <v>44</v>
      </c>
      <c r="B9118" s="1">
        <v>43494</v>
      </c>
      <c r="C9118">
        <v>17.98</v>
      </c>
    </row>
    <row r="9119" spans="1:3" x14ac:dyDescent="0.2">
      <c r="A9119" t="s">
        <v>12</v>
      </c>
      <c r="B9119" s="1">
        <v>43494</v>
      </c>
      <c r="C9119">
        <v>71.61</v>
      </c>
    </row>
    <row r="9120" spans="1:3" x14ac:dyDescent="0.2">
      <c r="A9120" t="s">
        <v>44</v>
      </c>
      <c r="B9120" s="1">
        <v>43494</v>
      </c>
      <c r="C9120">
        <v>28.95</v>
      </c>
    </row>
    <row r="9121" spans="1:3" x14ac:dyDescent="0.2">
      <c r="A9121" t="s">
        <v>44</v>
      </c>
      <c r="B9121" s="1">
        <v>43494</v>
      </c>
      <c r="C9121">
        <v>17.98</v>
      </c>
    </row>
    <row r="9122" spans="1:3" x14ac:dyDescent="0.2">
      <c r="A9122" t="s">
        <v>44</v>
      </c>
      <c r="B9122" s="1">
        <v>43494</v>
      </c>
      <c r="C9122">
        <v>42.98</v>
      </c>
    </row>
    <row r="9123" spans="1:3" x14ac:dyDescent="0.2">
      <c r="A9123" t="s">
        <v>138</v>
      </c>
      <c r="B9123" s="1">
        <v>43494</v>
      </c>
      <c r="C9123">
        <v>444.94</v>
      </c>
    </row>
    <row r="9124" spans="1:3" x14ac:dyDescent="0.2">
      <c r="A9124" t="s">
        <v>23471</v>
      </c>
      <c r="B9124" s="1">
        <v>43494</v>
      </c>
      <c r="C9124">
        <v>168.75</v>
      </c>
    </row>
    <row r="9125" spans="1:3" x14ac:dyDescent="0.2">
      <c r="A9125" t="s">
        <v>483</v>
      </c>
      <c r="B9125" s="1">
        <v>43494</v>
      </c>
      <c r="C9125">
        <v>26.37</v>
      </c>
    </row>
    <row r="9126" spans="1:3" x14ac:dyDescent="0.2">
      <c r="A9126" t="s">
        <v>25956</v>
      </c>
      <c r="B9126" s="1">
        <v>43494</v>
      </c>
      <c r="C9126">
        <v>91.95</v>
      </c>
    </row>
    <row r="9127" spans="1:3" x14ac:dyDescent="0.2">
      <c r="A9127" t="s">
        <v>147</v>
      </c>
      <c r="B9127" s="1">
        <v>43494</v>
      </c>
      <c r="C9127">
        <v>869.75</v>
      </c>
    </row>
    <row r="9128" spans="1:3" x14ac:dyDescent="0.2">
      <c r="A9128" t="s">
        <v>483</v>
      </c>
      <c r="B9128" s="1">
        <v>43494</v>
      </c>
      <c r="C9128">
        <v>365.88</v>
      </c>
    </row>
    <row r="9129" spans="1:3" x14ac:dyDescent="0.2">
      <c r="A9129" t="s">
        <v>16789</v>
      </c>
      <c r="B9129" s="1">
        <v>43495</v>
      </c>
      <c r="C9129">
        <v>124.5</v>
      </c>
    </row>
    <row r="9130" spans="1:3" x14ac:dyDescent="0.2">
      <c r="A9130" t="s">
        <v>18551</v>
      </c>
      <c r="B9130" s="1">
        <v>43495</v>
      </c>
      <c r="C9130">
        <v>219.01</v>
      </c>
    </row>
    <row r="9131" spans="1:3" x14ac:dyDescent="0.2">
      <c r="A9131" t="s">
        <v>17697</v>
      </c>
      <c r="B9131" s="1">
        <v>43495</v>
      </c>
      <c r="C9131">
        <v>60</v>
      </c>
    </row>
    <row r="9132" spans="1:3" x14ac:dyDescent="0.2">
      <c r="A9132" t="s">
        <v>25953</v>
      </c>
      <c r="B9132" s="1">
        <v>43495</v>
      </c>
      <c r="C9132">
        <v>32.9</v>
      </c>
    </row>
    <row r="9133" spans="1:3" x14ac:dyDescent="0.2">
      <c r="A9133" t="s">
        <v>25278</v>
      </c>
      <c r="B9133" s="1">
        <v>43495</v>
      </c>
      <c r="C9133">
        <v>77.45</v>
      </c>
    </row>
    <row r="9134" spans="1:3" x14ac:dyDescent="0.2">
      <c r="A9134" t="s">
        <v>119</v>
      </c>
      <c r="B9134" s="1">
        <v>43495</v>
      </c>
      <c r="C9134">
        <v>666.81</v>
      </c>
    </row>
    <row r="9135" spans="1:3" x14ac:dyDescent="0.2">
      <c r="A9135" t="s">
        <v>481</v>
      </c>
      <c r="B9135" s="1">
        <v>43495</v>
      </c>
      <c r="C9135">
        <v>1950.09</v>
      </c>
    </row>
    <row r="9136" spans="1:3" x14ac:dyDescent="0.2">
      <c r="A9136" t="s">
        <v>25954</v>
      </c>
      <c r="B9136" s="1">
        <v>43495</v>
      </c>
      <c r="C9136">
        <v>50</v>
      </c>
    </row>
    <row r="9137" spans="1:3" x14ac:dyDescent="0.2">
      <c r="A9137" t="s">
        <v>25955</v>
      </c>
      <c r="B9137" s="1">
        <v>43495</v>
      </c>
      <c r="C9137">
        <v>429.85</v>
      </c>
    </row>
    <row r="9138" spans="1:3" x14ac:dyDescent="0.2">
      <c r="A9138" t="s">
        <v>12</v>
      </c>
      <c r="B9138" s="1">
        <v>43495</v>
      </c>
      <c r="C9138">
        <v>271.48</v>
      </c>
    </row>
    <row r="9139" spans="1:3" x14ac:dyDescent="0.2">
      <c r="A9139" t="s">
        <v>383</v>
      </c>
      <c r="B9139" s="1">
        <v>43495</v>
      </c>
      <c r="C9139">
        <v>145.97999999999999</v>
      </c>
    </row>
    <row r="9140" spans="1:3" x14ac:dyDescent="0.2">
      <c r="A9140" t="s">
        <v>25834</v>
      </c>
      <c r="B9140" s="1">
        <v>43495</v>
      </c>
      <c r="C9140">
        <v>407</v>
      </c>
    </row>
    <row r="9141" spans="1:3" x14ac:dyDescent="0.2">
      <c r="A9141" t="s">
        <v>11310</v>
      </c>
      <c r="B9141" s="1">
        <v>43495</v>
      </c>
      <c r="C9141">
        <v>556.58000000000004</v>
      </c>
    </row>
    <row r="9142" spans="1:3" x14ac:dyDescent="0.2">
      <c r="A9142" t="s">
        <v>416</v>
      </c>
      <c r="B9142" s="1">
        <v>43495</v>
      </c>
      <c r="C9142">
        <v>337.5</v>
      </c>
    </row>
    <row r="9143" spans="1:3" x14ac:dyDescent="0.2">
      <c r="A9143" t="s">
        <v>14976</v>
      </c>
      <c r="B9143" s="1">
        <v>43495</v>
      </c>
      <c r="C9143">
        <v>171.9</v>
      </c>
    </row>
    <row r="9144" spans="1:3" x14ac:dyDescent="0.2">
      <c r="A9144" t="s">
        <v>4663</v>
      </c>
      <c r="B9144" s="1">
        <v>43495</v>
      </c>
      <c r="C9144">
        <v>423</v>
      </c>
    </row>
    <row r="9145" spans="1:3" x14ac:dyDescent="0.2">
      <c r="A9145" t="s">
        <v>7822</v>
      </c>
      <c r="B9145" s="1">
        <v>43495</v>
      </c>
      <c r="C9145">
        <v>24.75</v>
      </c>
    </row>
    <row r="9146" spans="1:3" x14ac:dyDescent="0.2">
      <c r="A9146" t="s">
        <v>7822</v>
      </c>
      <c r="B9146" s="1">
        <v>43495</v>
      </c>
      <c r="C9146">
        <v>27.75</v>
      </c>
    </row>
    <row r="9147" spans="1:3" x14ac:dyDescent="0.2">
      <c r="A9147" t="s">
        <v>7822</v>
      </c>
      <c r="B9147" s="1">
        <v>43495</v>
      </c>
      <c r="C9147">
        <v>77.48</v>
      </c>
    </row>
    <row r="9148" spans="1:3" x14ac:dyDescent="0.2">
      <c r="A9148" t="s">
        <v>383</v>
      </c>
      <c r="B9148" s="1">
        <v>43495</v>
      </c>
      <c r="C9148">
        <v>37.9</v>
      </c>
    </row>
    <row r="9149" spans="1:3" x14ac:dyDescent="0.2">
      <c r="A9149" t="s">
        <v>1005</v>
      </c>
      <c r="B9149" s="1">
        <v>43495</v>
      </c>
      <c r="C9149">
        <v>772.6</v>
      </c>
    </row>
    <row r="9150" spans="1:3" x14ac:dyDescent="0.2">
      <c r="A9150" t="s">
        <v>280</v>
      </c>
      <c r="B9150" s="1">
        <v>43495</v>
      </c>
      <c r="C9150">
        <v>179.89</v>
      </c>
    </row>
    <row r="9151" spans="1:3" x14ac:dyDescent="0.2">
      <c r="A9151" t="s">
        <v>20904</v>
      </c>
      <c r="B9151" s="1">
        <v>43495</v>
      </c>
      <c r="C9151">
        <v>218.15</v>
      </c>
    </row>
    <row r="9152" spans="1:3" x14ac:dyDescent="0.2">
      <c r="A9152" t="s">
        <v>1204</v>
      </c>
      <c r="B9152" s="1">
        <v>43496</v>
      </c>
      <c r="C9152">
        <v>403.86</v>
      </c>
    </row>
    <row r="9153" spans="1:3" x14ac:dyDescent="0.2">
      <c r="A9153" t="s">
        <v>383</v>
      </c>
      <c r="B9153" s="1">
        <v>43496</v>
      </c>
      <c r="C9153">
        <v>37.9</v>
      </c>
    </row>
    <row r="9154" spans="1:3" x14ac:dyDescent="0.2">
      <c r="A9154" t="s">
        <v>2989</v>
      </c>
      <c r="B9154" s="1">
        <v>43496</v>
      </c>
      <c r="C9154">
        <v>117.77</v>
      </c>
    </row>
    <row r="9155" spans="1:3" x14ac:dyDescent="0.2">
      <c r="A9155" t="s">
        <v>280</v>
      </c>
      <c r="B9155" s="1">
        <v>43496</v>
      </c>
      <c r="C9155">
        <v>355.5</v>
      </c>
    </row>
    <row r="9156" spans="1:3" x14ac:dyDescent="0.2">
      <c r="A9156" t="s">
        <v>280</v>
      </c>
      <c r="B9156" s="1">
        <v>43496</v>
      </c>
      <c r="C9156">
        <v>435.93</v>
      </c>
    </row>
    <row r="9157" spans="1:3" x14ac:dyDescent="0.2">
      <c r="A9157" t="s">
        <v>12294</v>
      </c>
      <c r="B9157" s="1">
        <v>43496</v>
      </c>
      <c r="C9157">
        <v>250.79</v>
      </c>
    </row>
    <row r="9158" spans="1:3" x14ac:dyDescent="0.2">
      <c r="A9158" t="s">
        <v>24550</v>
      </c>
      <c r="B9158" s="1">
        <v>43496</v>
      </c>
      <c r="C9158">
        <v>72.11</v>
      </c>
    </row>
    <row r="9159" spans="1:3" x14ac:dyDescent="0.2">
      <c r="A9159" t="s">
        <v>383</v>
      </c>
      <c r="B9159" s="1">
        <v>43496</v>
      </c>
      <c r="C9159">
        <v>219.01</v>
      </c>
    </row>
    <row r="9160" spans="1:3" x14ac:dyDescent="0.2">
      <c r="A9160" t="s">
        <v>286</v>
      </c>
      <c r="B9160" s="1">
        <v>43496</v>
      </c>
      <c r="C9160">
        <v>199.85</v>
      </c>
    </row>
    <row r="9161" spans="1:3" x14ac:dyDescent="0.2">
      <c r="A9161" t="s">
        <v>158</v>
      </c>
      <c r="B9161" s="1">
        <v>43496</v>
      </c>
      <c r="C9161">
        <v>346.09</v>
      </c>
    </row>
    <row r="9162" spans="1:3" x14ac:dyDescent="0.2">
      <c r="A9162" t="s">
        <v>404</v>
      </c>
      <c r="B9162" s="1">
        <v>43496</v>
      </c>
      <c r="C9162">
        <v>1681.44</v>
      </c>
    </row>
    <row r="9163" spans="1:3" x14ac:dyDescent="0.2">
      <c r="A9163" t="s">
        <v>12</v>
      </c>
      <c r="B9163" s="1">
        <v>43496</v>
      </c>
      <c r="C9163">
        <v>223.8</v>
      </c>
    </row>
    <row r="9164" spans="1:3" x14ac:dyDescent="0.2">
      <c r="A9164" t="s">
        <v>383</v>
      </c>
      <c r="B9164" s="1">
        <v>43496</v>
      </c>
      <c r="C9164">
        <v>145.97999999999999</v>
      </c>
    </row>
    <row r="9165" spans="1:3" x14ac:dyDescent="0.2">
      <c r="A9165" t="s">
        <v>2598</v>
      </c>
      <c r="B9165" s="1">
        <v>43497</v>
      </c>
      <c r="C9165">
        <v>244.48</v>
      </c>
    </row>
    <row r="9166" spans="1:3" x14ac:dyDescent="0.2">
      <c r="A9166" t="s">
        <v>229</v>
      </c>
      <c r="B9166" s="1">
        <v>43497</v>
      </c>
      <c r="C9166">
        <v>32.229999999999997</v>
      </c>
    </row>
    <row r="9167" spans="1:3" x14ac:dyDescent="0.2">
      <c r="A9167" t="s">
        <v>229</v>
      </c>
      <c r="B9167" s="1">
        <v>43497</v>
      </c>
      <c r="C9167">
        <v>198.95</v>
      </c>
    </row>
    <row r="9168" spans="1:3" x14ac:dyDescent="0.2">
      <c r="A9168" t="s">
        <v>25952</v>
      </c>
      <c r="B9168" s="1">
        <v>43497</v>
      </c>
      <c r="C9168">
        <v>419.3</v>
      </c>
    </row>
    <row r="9169" spans="1:3" x14ac:dyDescent="0.2">
      <c r="A9169" t="s">
        <v>6139</v>
      </c>
      <c r="B9169" s="1">
        <v>43497</v>
      </c>
      <c r="C9169">
        <v>302.83</v>
      </c>
    </row>
    <row r="9170" spans="1:3" x14ac:dyDescent="0.2">
      <c r="A9170" t="s">
        <v>6139</v>
      </c>
      <c r="B9170" s="1">
        <v>43497</v>
      </c>
      <c r="C9170">
        <v>415.1</v>
      </c>
    </row>
    <row r="9171" spans="1:3" x14ac:dyDescent="0.2">
      <c r="A9171" t="s">
        <v>6139</v>
      </c>
      <c r="B9171" s="1">
        <v>43497</v>
      </c>
      <c r="C9171">
        <v>661.44</v>
      </c>
    </row>
    <row r="9172" spans="1:3" x14ac:dyDescent="0.2">
      <c r="A9172" t="s">
        <v>6139</v>
      </c>
      <c r="B9172" s="1">
        <v>43497</v>
      </c>
      <c r="C9172">
        <v>334.25</v>
      </c>
    </row>
    <row r="9173" spans="1:3" x14ac:dyDescent="0.2">
      <c r="A9173" t="s">
        <v>6139</v>
      </c>
      <c r="B9173" s="1">
        <v>43497</v>
      </c>
      <c r="C9173">
        <v>921.35</v>
      </c>
    </row>
    <row r="9174" spans="1:3" x14ac:dyDescent="0.2">
      <c r="A9174" t="s">
        <v>6139</v>
      </c>
      <c r="B9174" s="1">
        <v>43497</v>
      </c>
      <c r="C9174">
        <v>252</v>
      </c>
    </row>
    <row r="9175" spans="1:3" x14ac:dyDescent="0.2">
      <c r="A9175" t="s">
        <v>12</v>
      </c>
      <c r="B9175" s="1">
        <v>43497</v>
      </c>
      <c r="C9175">
        <v>205.45</v>
      </c>
    </row>
    <row r="9176" spans="1:3" x14ac:dyDescent="0.2">
      <c r="A9176" t="s">
        <v>257</v>
      </c>
      <c r="B9176" s="1">
        <v>43497</v>
      </c>
      <c r="C9176">
        <v>2343.75</v>
      </c>
    </row>
    <row r="9177" spans="1:3" x14ac:dyDescent="0.2">
      <c r="A9177" t="s">
        <v>536</v>
      </c>
      <c r="B9177" s="1">
        <v>43497</v>
      </c>
      <c r="C9177">
        <v>39.75</v>
      </c>
    </row>
    <row r="9178" spans="1:3" x14ac:dyDescent="0.2">
      <c r="A9178" t="s">
        <v>7822</v>
      </c>
      <c r="B9178" s="1">
        <v>43497</v>
      </c>
      <c r="C9178">
        <v>21.98</v>
      </c>
    </row>
    <row r="9179" spans="1:3" x14ac:dyDescent="0.2">
      <c r="A9179" t="s">
        <v>597</v>
      </c>
      <c r="B9179" s="1">
        <v>43497</v>
      </c>
      <c r="C9179">
        <v>348</v>
      </c>
    </row>
    <row r="9180" spans="1:3" x14ac:dyDescent="0.2">
      <c r="A9180" t="s">
        <v>44</v>
      </c>
      <c r="B9180" s="1">
        <v>43497</v>
      </c>
      <c r="C9180">
        <v>483.41</v>
      </c>
    </row>
    <row r="9181" spans="1:3" x14ac:dyDescent="0.2">
      <c r="A9181" t="s">
        <v>226</v>
      </c>
      <c r="B9181" s="1">
        <v>43497</v>
      </c>
      <c r="C9181">
        <v>1323.79</v>
      </c>
    </row>
    <row r="9182" spans="1:3" x14ac:dyDescent="0.2">
      <c r="A9182" t="s">
        <v>1257</v>
      </c>
      <c r="B9182" s="1">
        <v>43497</v>
      </c>
      <c r="C9182">
        <v>329.29</v>
      </c>
    </row>
    <row r="9183" spans="1:3" x14ac:dyDescent="0.2">
      <c r="A9183" t="s">
        <v>534</v>
      </c>
      <c r="B9183" s="1">
        <v>43497</v>
      </c>
      <c r="C9183">
        <v>9818.8799999999992</v>
      </c>
    </row>
    <row r="9184" spans="1:3" x14ac:dyDescent="0.2">
      <c r="A9184" t="s">
        <v>404</v>
      </c>
      <c r="B9184" s="1">
        <v>43497</v>
      </c>
      <c r="C9184">
        <v>1269.04</v>
      </c>
    </row>
    <row r="9185" spans="1:3" x14ac:dyDescent="0.2">
      <c r="A9185" t="s">
        <v>2</v>
      </c>
      <c r="B9185" s="1">
        <v>43497</v>
      </c>
      <c r="C9185">
        <v>2150.71</v>
      </c>
    </row>
    <row r="9186" spans="1:3" x14ac:dyDescent="0.2">
      <c r="A9186" t="s">
        <v>483</v>
      </c>
      <c r="B9186" s="1">
        <v>43500</v>
      </c>
      <c r="C9186">
        <v>402.45</v>
      </c>
    </row>
    <row r="9187" spans="1:3" x14ac:dyDescent="0.2">
      <c r="A9187" t="s">
        <v>11501</v>
      </c>
      <c r="B9187" s="1">
        <v>43500</v>
      </c>
      <c r="C9187">
        <v>60</v>
      </c>
    </row>
    <row r="9188" spans="1:3" x14ac:dyDescent="0.2">
      <c r="A9188" t="s">
        <v>1259</v>
      </c>
      <c r="B9188" s="1">
        <v>43500</v>
      </c>
      <c r="C9188">
        <v>737</v>
      </c>
    </row>
    <row r="9189" spans="1:3" x14ac:dyDescent="0.2">
      <c r="A9189" t="s">
        <v>1512</v>
      </c>
      <c r="B9189" s="1">
        <v>43500</v>
      </c>
      <c r="C9189">
        <v>930.74</v>
      </c>
    </row>
    <row r="9190" spans="1:3" x14ac:dyDescent="0.2">
      <c r="A9190" t="s">
        <v>590</v>
      </c>
      <c r="B9190" s="1">
        <v>43500</v>
      </c>
      <c r="C9190">
        <v>151.5</v>
      </c>
    </row>
    <row r="9191" spans="1:3" x14ac:dyDescent="0.2">
      <c r="A9191" t="s">
        <v>5690</v>
      </c>
      <c r="B9191" s="1">
        <v>43500</v>
      </c>
      <c r="C9191">
        <v>511.76</v>
      </c>
    </row>
    <row r="9192" spans="1:3" x14ac:dyDescent="0.2">
      <c r="A9192" t="s">
        <v>811</v>
      </c>
      <c r="B9192" s="1">
        <v>43500</v>
      </c>
      <c r="C9192">
        <v>395.85</v>
      </c>
    </row>
    <row r="9193" spans="1:3" x14ac:dyDescent="0.2">
      <c r="A9193" t="s">
        <v>11517</v>
      </c>
      <c r="B9193" s="1">
        <v>43500</v>
      </c>
      <c r="C9193">
        <v>426.41</v>
      </c>
    </row>
    <row r="9194" spans="1:3" x14ac:dyDescent="0.2">
      <c r="A9194" t="s">
        <v>4846</v>
      </c>
      <c r="B9194" s="1">
        <v>43500</v>
      </c>
      <c r="C9194">
        <v>43.17</v>
      </c>
    </row>
    <row r="9195" spans="1:3" x14ac:dyDescent="0.2">
      <c r="A9195" t="s">
        <v>3762</v>
      </c>
      <c r="B9195" s="1">
        <v>43500</v>
      </c>
      <c r="C9195">
        <v>366.84</v>
      </c>
    </row>
    <row r="9196" spans="1:3" x14ac:dyDescent="0.2">
      <c r="A9196" t="s">
        <v>349</v>
      </c>
      <c r="B9196" s="1">
        <v>43500</v>
      </c>
      <c r="C9196">
        <v>306.38</v>
      </c>
    </row>
    <row r="9197" spans="1:3" x14ac:dyDescent="0.2">
      <c r="A9197" t="s">
        <v>4846</v>
      </c>
      <c r="B9197" s="1">
        <v>43500</v>
      </c>
      <c r="C9197">
        <v>101.61</v>
      </c>
    </row>
    <row r="9198" spans="1:3" x14ac:dyDescent="0.2">
      <c r="A9198" t="s">
        <v>1090</v>
      </c>
      <c r="B9198" s="1">
        <v>43500</v>
      </c>
      <c r="C9198">
        <v>424.92</v>
      </c>
    </row>
    <row r="9199" spans="1:3" x14ac:dyDescent="0.2">
      <c r="A9199" t="s">
        <v>24615</v>
      </c>
      <c r="B9199" s="1">
        <v>43500</v>
      </c>
      <c r="C9199">
        <v>3127.44</v>
      </c>
    </row>
    <row r="9200" spans="1:3" x14ac:dyDescent="0.2">
      <c r="A9200" t="s">
        <v>24340</v>
      </c>
      <c r="B9200" s="1">
        <v>43500</v>
      </c>
      <c r="C9200">
        <v>219.95</v>
      </c>
    </row>
    <row r="9201" spans="1:3" x14ac:dyDescent="0.2">
      <c r="A9201" t="s">
        <v>5955</v>
      </c>
      <c r="B9201" s="1">
        <v>43500</v>
      </c>
      <c r="C9201">
        <v>647.14</v>
      </c>
    </row>
    <row r="9202" spans="1:3" x14ac:dyDescent="0.2">
      <c r="A9202" t="s">
        <v>25950</v>
      </c>
      <c r="B9202" s="1">
        <v>43500</v>
      </c>
      <c r="C9202">
        <v>40.950000000000003</v>
      </c>
    </row>
    <row r="9203" spans="1:3" x14ac:dyDescent="0.2">
      <c r="A9203" t="s">
        <v>316</v>
      </c>
      <c r="B9203" s="1">
        <v>43500</v>
      </c>
      <c r="C9203">
        <v>1810.15</v>
      </c>
    </row>
    <row r="9204" spans="1:3" x14ac:dyDescent="0.2">
      <c r="A9204" t="s">
        <v>46</v>
      </c>
      <c r="B9204" s="1">
        <v>43500</v>
      </c>
      <c r="C9204">
        <v>569.41999999999996</v>
      </c>
    </row>
    <row r="9205" spans="1:3" x14ac:dyDescent="0.2">
      <c r="A9205" t="s">
        <v>46</v>
      </c>
      <c r="B9205" s="1">
        <v>43500</v>
      </c>
      <c r="C9205">
        <v>150.01</v>
      </c>
    </row>
    <row r="9206" spans="1:3" x14ac:dyDescent="0.2">
      <c r="A9206" t="s">
        <v>122</v>
      </c>
      <c r="B9206" s="1">
        <v>43500</v>
      </c>
      <c r="C9206">
        <v>1125.1099999999999</v>
      </c>
    </row>
    <row r="9207" spans="1:3" x14ac:dyDescent="0.2">
      <c r="A9207" t="s">
        <v>383</v>
      </c>
      <c r="B9207" s="1">
        <v>43500</v>
      </c>
      <c r="C9207">
        <v>135.97999999999999</v>
      </c>
    </row>
    <row r="9208" spans="1:3" x14ac:dyDescent="0.2">
      <c r="A9208" t="s">
        <v>383</v>
      </c>
      <c r="B9208" s="1">
        <v>43500</v>
      </c>
      <c r="C9208">
        <v>39.630000000000003</v>
      </c>
    </row>
    <row r="9209" spans="1:3" x14ac:dyDescent="0.2">
      <c r="A9209" t="s">
        <v>383</v>
      </c>
      <c r="B9209" s="1">
        <v>43500</v>
      </c>
      <c r="C9209">
        <v>37.9</v>
      </c>
    </row>
    <row r="9210" spans="1:3" x14ac:dyDescent="0.2">
      <c r="A9210" t="s">
        <v>21729</v>
      </c>
      <c r="B9210" s="1">
        <v>43500</v>
      </c>
      <c r="C9210">
        <v>251.88</v>
      </c>
    </row>
    <row r="9211" spans="1:3" x14ac:dyDescent="0.2">
      <c r="A9211" t="s">
        <v>25617</v>
      </c>
      <c r="B9211" s="1">
        <v>43500</v>
      </c>
      <c r="C9211">
        <v>935.75</v>
      </c>
    </row>
    <row r="9212" spans="1:3" x14ac:dyDescent="0.2">
      <c r="A9212" t="s">
        <v>485</v>
      </c>
      <c r="B9212" s="1">
        <v>43500</v>
      </c>
      <c r="C9212">
        <v>1029.9000000000001</v>
      </c>
    </row>
    <row r="9213" spans="1:3" x14ac:dyDescent="0.2">
      <c r="A9213" t="s">
        <v>12</v>
      </c>
      <c r="B9213" s="1">
        <v>43500</v>
      </c>
      <c r="C9213">
        <v>169.91</v>
      </c>
    </row>
    <row r="9214" spans="1:3" x14ac:dyDescent="0.2">
      <c r="A9214" t="s">
        <v>12</v>
      </c>
      <c r="B9214" s="1">
        <v>43500</v>
      </c>
      <c r="C9214">
        <v>69.58</v>
      </c>
    </row>
    <row r="9215" spans="1:3" x14ac:dyDescent="0.2">
      <c r="A9215" t="s">
        <v>12</v>
      </c>
      <c r="B9215" s="1">
        <v>43500</v>
      </c>
      <c r="C9215">
        <v>178.45</v>
      </c>
    </row>
    <row r="9216" spans="1:3" x14ac:dyDescent="0.2">
      <c r="A9216" t="s">
        <v>25951</v>
      </c>
      <c r="B9216" s="1">
        <v>43500</v>
      </c>
      <c r="C9216">
        <v>94.8</v>
      </c>
    </row>
    <row r="9217" spans="1:3" x14ac:dyDescent="0.2">
      <c r="A9217" t="s">
        <v>6835</v>
      </c>
      <c r="B9217" s="1">
        <v>43501</v>
      </c>
      <c r="C9217">
        <v>256.45</v>
      </c>
    </row>
    <row r="9218" spans="1:3" x14ac:dyDescent="0.2">
      <c r="A9218" t="s">
        <v>751</v>
      </c>
      <c r="B9218" s="1">
        <v>43501</v>
      </c>
      <c r="C9218">
        <v>289.19</v>
      </c>
    </row>
    <row r="9219" spans="1:3" x14ac:dyDescent="0.2">
      <c r="A9219" t="s">
        <v>6139</v>
      </c>
      <c r="B9219" s="1">
        <v>43501</v>
      </c>
      <c r="C9219">
        <v>621.77</v>
      </c>
    </row>
    <row r="9220" spans="1:3" x14ac:dyDescent="0.2">
      <c r="A9220" t="s">
        <v>9843</v>
      </c>
      <c r="B9220" s="1">
        <v>43501</v>
      </c>
      <c r="C9220">
        <v>111.45</v>
      </c>
    </row>
    <row r="9221" spans="1:3" x14ac:dyDescent="0.2">
      <c r="A9221" t="s">
        <v>280</v>
      </c>
      <c r="B9221" s="1">
        <v>43501</v>
      </c>
      <c r="C9221">
        <v>330</v>
      </c>
    </row>
    <row r="9222" spans="1:3" x14ac:dyDescent="0.2">
      <c r="A9222" t="s">
        <v>3</v>
      </c>
      <c r="B9222" s="1">
        <v>43501</v>
      </c>
      <c r="C9222">
        <v>23.4</v>
      </c>
    </row>
    <row r="9223" spans="1:3" x14ac:dyDescent="0.2">
      <c r="A9223" t="s">
        <v>25614</v>
      </c>
      <c r="B9223" s="1">
        <v>43501</v>
      </c>
      <c r="C9223">
        <v>1006.76</v>
      </c>
    </row>
    <row r="9224" spans="1:3" x14ac:dyDescent="0.2">
      <c r="A9224" t="s">
        <v>383</v>
      </c>
      <c r="B9224" s="1">
        <v>43501</v>
      </c>
      <c r="C9224">
        <v>37.9</v>
      </c>
    </row>
    <row r="9225" spans="1:3" x14ac:dyDescent="0.2">
      <c r="A9225" t="s">
        <v>19512</v>
      </c>
      <c r="B9225" s="1">
        <v>43501</v>
      </c>
      <c r="C9225">
        <v>82.7</v>
      </c>
    </row>
    <row r="9226" spans="1:3" x14ac:dyDescent="0.2">
      <c r="A9226" t="s">
        <v>25597</v>
      </c>
      <c r="B9226" s="1">
        <v>43501</v>
      </c>
      <c r="C9226">
        <v>360</v>
      </c>
    </row>
    <row r="9227" spans="1:3" x14ac:dyDescent="0.2">
      <c r="A9227" t="s">
        <v>9127</v>
      </c>
      <c r="B9227" s="1">
        <v>43501</v>
      </c>
      <c r="C9227">
        <v>225.7</v>
      </c>
    </row>
    <row r="9228" spans="1:3" x14ac:dyDescent="0.2">
      <c r="A9228" t="s">
        <v>12</v>
      </c>
      <c r="B9228" s="1">
        <v>43501</v>
      </c>
      <c r="C9228">
        <v>789.83</v>
      </c>
    </row>
    <row r="9229" spans="1:3" x14ac:dyDescent="0.2">
      <c r="A9229" t="s">
        <v>14</v>
      </c>
      <c r="B9229" s="1">
        <v>43501</v>
      </c>
      <c r="C9229">
        <v>581.47</v>
      </c>
    </row>
    <row r="9230" spans="1:3" x14ac:dyDescent="0.2">
      <c r="A9230" t="s">
        <v>32</v>
      </c>
      <c r="B9230" s="1">
        <v>43501</v>
      </c>
      <c r="C9230">
        <v>858.42</v>
      </c>
    </row>
    <row r="9231" spans="1:3" x14ac:dyDescent="0.2">
      <c r="A9231" t="s">
        <v>20165</v>
      </c>
      <c r="B9231" s="1">
        <v>43502</v>
      </c>
      <c r="C9231">
        <v>106.58</v>
      </c>
    </row>
    <row r="9232" spans="1:3" x14ac:dyDescent="0.2">
      <c r="A9232" t="s">
        <v>236</v>
      </c>
      <c r="B9232" s="1">
        <v>43502</v>
      </c>
      <c r="C9232">
        <v>395</v>
      </c>
    </row>
    <row r="9233" spans="1:3" x14ac:dyDescent="0.2">
      <c r="A9233" t="s">
        <v>2140</v>
      </c>
      <c r="B9233" s="1">
        <v>43502</v>
      </c>
      <c r="C9233">
        <v>300</v>
      </c>
    </row>
    <row r="9234" spans="1:3" x14ac:dyDescent="0.2">
      <c r="A9234" t="s">
        <v>6139</v>
      </c>
      <c r="B9234" s="1">
        <v>43502</v>
      </c>
      <c r="C9234">
        <v>442.59</v>
      </c>
    </row>
    <row r="9235" spans="1:3" x14ac:dyDescent="0.2">
      <c r="A9235" t="s">
        <v>25946</v>
      </c>
      <c r="B9235" s="1">
        <v>43502</v>
      </c>
      <c r="C9235">
        <v>903.6</v>
      </c>
    </row>
    <row r="9236" spans="1:3" x14ac:dyDescent="0.2">
      <c r="A9236" t="s">
        <v>9190</v>
      </c>
      <c r="B9236" s="1">
        <v>43502</v>
      </c>
      <c r="C9236">
        <v>315</v>
      </c>
    </row>
    <row r="9237" spans="1:3" x14ac:dyDescent="0.2">
      <c r="A9237" t="s">
        <v>534</v>
      </c>
      <c r="B9237" s="1">
        <v>43502</v>
      </c>
      <c r="C9237">
        <v>837.12</v>
      </c>
    </row>
    <row r="9238" spans="1:3" x14ac:dyDescent="0.2">
      <c r="A9238" t="s">
        <v>8279</v>
      </c>
      <c r="B9238" s="1">
        <v>43502</v>
      </c>
      <c r="C9238">
        <v>408</v>
      </c>
    </row>
    <row r="9239" spans="1:3" x14ac:dyDescent="0.2">
      <c r="A9239" t="s">
        <v>383</v>
      </c>
      <c r="B9239" s="1">
        <v>43502</v>
      </c>
      <c r="C9239">
        <v>657.03</v>
      </c>
    </row>
    <row r="9240" spans="1:3" x14ac:dyDescent="0.2">
      <c r="A9240" t="s">
        <v>18551</v>
      </c>
      <c r="B9240" s="1">
        <v>43502</v>
      </c>
      <c r="C9240">
        <v>1095.05</v>
      </c>
    </row>
    <row r="9241" spans="1:3" x14ac:dyDescent="0.2">
      <c r="A9241" t="s">
        <v>18551</v>
      </c>
      <c r="B9241" s="1">
        <v>43502</v>
      </c>
      <c r="C9241">
        <v>438.02</v>
      </c>
    </row>
    <row r="9242" spans="1:3" x14ac:dyDescent="0.2">
      <c r="A9242" t="s">
        <v>482</v>
      </c>
      <c r="B9242" s="1">
        <v>43502</v>
      </c>
      <c r="C9242">
        <v>1429.12</v>
      </c>
    </row>
    <row r="9243" spans="1:3" x14ac:dyDescent="0.2">
      <c r="A9243" t="s">
        <v>46</v>
      </c>
      <c r="B9243" s="1">
        <v>43502</v>
      </c>
      <c r="C9243">
        <v>1969.11</v>
      </c>
    </row>
    <row r="9244" spans="1:3" x14ac:dyDescent="0.2">
      <c r="A9244" t="s">
        <v>5572</v>
      </c>
      <c r="B9244" s="1">
        <v>43502</v>
      </c>
      <c r="C9244">
        <v>155.69999999999999</v>
      </c>
    </row>
    <row r="9245" spans="1:3" x14ac:dyDescent="0.2">
      <c r="A9245" t="s">
        <v>12151</v>
      </c>
      <c r="B9245" s="1">
        <v>43502</v>
      </c>
      <c r="C9245">
        <v>57</v>
      </c>
    </row>
    <row r="9246" spans="1:3" x14ac:dyDescent="0.2">
      <c r="A9246" t="s">
        <v>3557</v>
      </c>
      <c r="B9246" s="1">
        <v>43502</v>
      </c>
      <c r="C9246">
        <v>128.19999999999999</v>
      </c>
    </row>
    <row r="9247" spans="1:3" x14ac:dyDescent="0.2">
      <c r="A9247" t="s">
        <v>25947</v>
      </c>
      <c r="B9247" s="1">
        <v>43502</v>
      </c>
      <c r="C9247">
        <v>105.75</v>
      </c>
    </row>
    <row r="9248" spans="1:3" x14ac:dyDescent="0.2">
      <c r="A9248" t="s">
        <v>236</v>
      </c>
      <c r="B9248" s="1">
        <v>43502</v>
      </c>
      <c r="C9248">
        <v>769.5</v>
      </c>
    </row>
    <row r="9249" spans="1:3" x14ac:dyDescent="0.2">
      <c r="A9249" t="s">
        <v>6623</v>
      </c>
      <c r="B9249" s="1">
        <v>43502</v>
      </c>
      <c r="C9249">
        <v>18.95</v>
      </c>
    </row>
    <row r="9250" spans="1:3" x14ac:dyDescent="0.2">
      <c r="A9250" t="s">
        <v>481</v>
      </c>
      <c r="B9250" s="1">
        <v>43502</v>
      </c>
      <c r="C9250">
        <v>26.85</v>
      </c>
    </row>
    <row r="9251" spans="1:3" x14ac:dyDescent="0.2">
      <c r="A9251" t="s">
        <v>11328</v>
      </c>
      <c r="B9251" s="1">
        <v>43502</v>
      </c>
      <c r="C9251">
        <v>88</v>
      </c>
    </row>
    <row r="9252" spans="1:3" x14ac:dyDescent="0.2">
      <c r="A9252" t="s">
        <v>236</v>
      </c>
      <c r="B9252" s="1">
        <v>43502</v>
      </c>
      <c r="C9252">
        <v>571.99</v>
      </c>
    </row>
    <row r="9253" spans="1:3" x14ac:dyDescent="0.2">
      <c r="A9253" t="s">
        <v>481</v>
      </c>
      <c r="B9253" s="1">
        <v>43502</v>
      </c>
      <c r="C9253">
        <v>691.02</v>
      </c>
    </row>
    <row r="9254" spans="1:3" x14ac:dyDescent="0.2">
      <c r="A9254" t="s">
        <v>25948</v>
      </c>
      <c r="B9254" s="1">
        <v>43502</v>
      </c>
      <c r="C9254">
        <v>121.8</v>
      </c>
    </row>
    <row r="9255" spans="1:3" x14ac:dyDescent="0.2">
      <c r="A9255" t="s">
        <v>25001</v>
      </c>
      <c r="B9255" s="1">
        <v>43502</v>
      </c>
      <c r="C9255">
        <v>719.52</v>
      </c>
    </row>
    <row r="9256" spans="1:3" x14ac:dyDescent="0.2">
      <c r="A9256" t="s">
        <v>13307</v>
      </c>
      <c r="B9256" s="1">
        <v>43502</v>
      </c>
      <c r="C9256">
        <v>101.5</v>
      </c>
    </row>
    <row r="9257" spans="1:3" x14ac:dyDescent="0.2">
      <c r="A9257" t="s">
        <v>15411</v>
      </c>
      <c r="B9257" s="1">
        <v>43502</v>
      </c>
      <c r="C9257">
        <v>152.55000000000001</v>
      </c>
    </row>
    <row r="9258" spans="1:3" x14ac:dyDescent="0.2">
      <c r="A9258" t="s">
        <v>15595</v>
      </c>
      <c r="B9258" s="1">
        <v>43502</v>
      </c>
      <c r="C9258">
        <v>288.14999999999998</v>
      </c>
    </row>
    <row r="9259" spans="1:3" x14ac:dyDescent="0.2">
      <c r="A9259" t="s">
        <v>25949</v>
      </c>
      <c r="B9259" s="1">
        <v>43502</v>
      </c>
      <c r="C9259">
        <v>37.950000000000003</v>
      </c>
    </row>
    <row r="9260" spans="1:3" x14ac:dyDescent="0.2">
      <c r="A9260" t="s">
        <v>25297</v>
      </c>
      <c r="B9260" s="1">
        <v>43502</v>
      </c>
      <c r="C9260">
        <v>10.95</v>
      </c>
    </row>
    <row r="9261" spans="1:3" x14ac:dyDescent="0.2">
      <c r="A9261" t="s">
        <v>2411</v>
      </c>
      <c r="B9261" s="1">
        <v>43502</v>
      </c>
      <c r="C9261">
        <v>362.29</v>
      </c>
    </row>
    <row r="9262" spans="1:3" x14ac:dyDescent="0.2">
      <c r="A9262" t="s">
        <v>32</v>
      </c>
      <c r="B9262" s="1">
        <v>43502</v>
      </c>
      <c r="C9262">
        <v>303.33</v>
      </c>
    </row>
    <row r="9263" spans="1:3" x14ac:dyDescent="0.2">
      <c r="A9263" t="s">
        <v>751</v>
      </c>
      <c r="B9263" s="1">
        <v>43502</v>
      </c>
      <c r="C9263">
        <v>29.48</v>
      </c>
    </row>
    <row r="9264" spans="1:3" x14ac:dyDescent="0.2">
      <c r="A9264" t="s">
        <v>751</v>
      </c>
      <c r="B9264" s="1">
        <v>43502</v>
      </c>
      <c r="C9264">
        <v>72</v>
      </c>
    </row>
    <row r="9265" spans="1:3" x14ac:dyDescent="0.2">
      <c r="A9265" t="s">
        <v>12</v>
      </c>
      <c r="B9265" s="1">
        <v>43502</v>
      </c>
      <c r="C9265">
        <v>153.85</v>
      </c>
    </row>
    <row r="9266" spans="1:3" x14ac:dyDescent="0.2">
      <c r="A9266" t="s">
        <v>479</v>
      </c>
      <c r="B9266" s="1">
        <v>43503</v>
      </c>
      <c r="C9266">
        <v>76.53</v>
      </c>
    </row>
    <row r="9267" spans="1:3" x14ac:dyDescent="0.2">
      <c r="A9267" t="s">
        <v>3</v>
      </c>
      <c r="B9267" s="1">
        <v>43503</v>
      </c>
      <c r="C9267">
        <v>65</v>
      </c>
    </row>
    <row r="9268" spans="1:3" x14ac:dyDescent="0.2">
      <c r="A9268" t="s">
        <v>25944</v>
      </c>
      <c r="B9268" s="1">
        <v>43503</v>
      </c>
      <c r="C9268">
        <v>162.94999999999999</v>
      </c>
    </row>
    <row r="9269" spans="1:3" x14ac:dyDescent="0.2">
      <c r="A9269" t="s">
        <v>148</v>
      </c>
      <c r="B9269" s="1">
        <v>43503</v>
      </c>
      <c r="C9269">
        <v>325.27</v>
      </c>
    </row>
    <row r="9270" spans="1:3" x14ac:dyDescent="0.2">
      <c r="A9270" t="s">
        <v>148</v>
      </c>
      <c r="B9270" s="1">
        <v>43503</v>
      </c>
      <c r="C9270">
        <v>26.37</v>
      </c>
    </row>
    <row r="9271" spans="1:3" x14ac:dyDescent="0.2">
      <c r="A9271" t="s">
        <v>11</v>
      </c>
      <c r="B9271" s="1">
        <v>43503</v>
      </c>
      <c r="C9271">
        <v>774.25</v>
      </c>
    </row>
    <row r="9272" spans="1:3" x14ac:dyDescent="0.2">
      <c r="A9272" t="s">
        <v>25945</v>
      </c>
      <c r="B9272" s="1">
        <v>43503</v>
      </c>
      <c r="C9272">
        <v>89.45</v>
      </c>
    </row>
    <row r="9273" spans="1:3" x14ac:dyDescent="0.2">
      <c r="A9273" t="s">
        <v>482</v>
      </c>
      <c r="B9273" s="1">
        <v>43503</v>
      </c>
      <c r="C9273">
        <v>35.96</v>
      </c>
    </row>
    <row r="9274" spans="1:3" x14ac:dyDescent="0.2">
      <c r="A9274" t="s">
        <v>147</v>
      </c>
      <c r="B9274" s="1">
        <v>43503</v>
      </c>
      <c r="C9274">
        <v>525.71</v>
      </c>
    </row>
    <row r="9275" spans="1:3" x14ac:dyDescent="0.2">
      <c r="A9275" t="s">
        <v>1851</v>
      </c>
      <c r="B9275" s="1">
        <v>43503</v>
      </c>
      <c r="C9275">
        <v>699.13</v>
      </c>
    </row>
    <row r="9276" spans="1:3" x14ac:dyDescent="0.2">
      <c r="A9276" t="s">
        <v>3</v>
      </c>
      <c r="B9276" s="1">
        <v>43503</v>
      </c>
      <c r="C9276">
        <v>688.98</v>
      </c>
    </row>
    <row r="9277" spans="1:3" x14ac:dyDescent="0.2">
      <c r="A9277" t="s">
        <v>1537</v>
      </c>
      <c r="B9277" s="1">
        <v>43503</v>
      </c>
      <c r="C9277">
        <v>39.270000000000003</v>
      </c>
    </row>
    <row r="9278" spans="1:3" x14ac:dyDescent="0.2">
      <c r="A9278" t="s">
        <v>10505</v>
      </c>
      <c r="B9278" s="1">
        <v>43503</v>
      </c>
      <c r="C9278">
        <v>87.5</v>
      </c>
    </row>
    <row r="9279" spans="1:3" x14ac:dyDescent="0.2">
      <c r="A9279" t="s">
        <v>1537</v>
      </c>
      <c r="B9279" s="1">
        <v>43503</v>
      </c>
      <c r="C9279">
        <v>375.78</v>
      </c>
    </row>
    <row r="9280" spans="1:3" x14ac:dyDescent="0.2">
      <c r="A9280" t="s">
        <v>1719</v>
      </c>
      <c r="B9280" s="1">
        <v>43503</v>
      </c>
      <c r="C9280">
        <v>969.7</v>
      </c>
    </row>
    <row r="9281" spans="1:3" x14ac:dyDescent="0.2">
      <c r="A9281" t="s">
        <v>12</v>
      </c>
      <c r="B9281" s="1">
        <v>43503</v>
      </c>
      <c r="C9281">
        <v>181.18</v>
      </c>
    </row>
    <row r="9282" spans="1:3" x14ac:dyDescent="0.2">
      <c r="A9282" t="s">
        <v>383</v>
      </c>
      <c r="B9282" s="1">
        <v>43503</v>
      </c>
      <c r="C9282">
        <v>37.9</v>
      </c>
    </row>
    <row r="9283" spans="1:3" x14ac:dyDescent="0.2">
      <c r="A9283" t="s">
        <v>20940</v>
      </c>
      <c r="B9283" s="1">
        <v>43504</v>
      </c>
      <c r="C9283">
        <v>209.86</v>
      </c>
    </row>
    <row r="9284" spans="1:3" x14ac:dyDescent="0.2">
      <c r="A9284" t="s">
        <v>5375</v>
      </c>
      <c r="B9284" s="1">
        <v>43504</v>
      </c>
      <c r="C9284">
        <v>29.27</v>
      </c>
    </row>
    <row r="9285" spans="1:3" x14ac:dyDescent="0.2">
      <c r="A9285" t="s">
        <v>253</v>
      </c>
      <c r="B9285" s="1">
        <v>43504</v>
      </c>
      <c r="C9285">
        <v>798.37</v>
      </c>
    </row>
    <row r="9286" spans="1:3" x14ac:dyDescent="0.2">
      <c r="A9286" t="s">
        <v>707</v>
      </c>
      <c r="B9286" s="1">
        <v>43504</v>
      </c>
      <c r="C9286">
        <v>101.16</v>
      </c>
    </row>
    <row r="9287" spans="1:3" x14ac:dyDescent="0.2">
      <c r="A9287" t="s">
        <v>3</v>
      </c>
      <c r="B9287" s="1">
        <v>43504</v>
      </c>
      <c r="C9287">
        <v>60</v>
      </c>
    </row>
    <row r="9288" spans="1:3" x14ac:dyDescent="0.2">
      <c r="A9288" t="s">
        <v>748</v>
      </c>
      <c r="B9288" s="1">
        <v>43504</v>
      </c>
      <c r="C9288">
        <v>83.7</v>
      </c>
    </row>
    <row r="9289" spans="1:3" x14ac:dyDescent="0.2">
      <c r="A9289" t="s">
        <v>755</v>
      </c>
      <c r="B9289" s="1">
        <v>43504</v>
      </c>
      <c r="C9289">
        <v>78.64</v>
      </c>
    </row>
    <row r="9290" spans="1:3" x14ac:dyDescent="0.2">
      <c r="A9290" t="s">
        <v>122</v>
      </c>
      <c r="B9290" s="1">
        <v>43504</v>
      </c>
      <c r="C9290">
        <v>394.94</v>
      </c>
    </row>
    <row r="9291" spans="1:3" x14ac:dyDescent="0.2">
      <c r="A9291" t="s">
        <v>12</v>
      </c>
      <c r="B9291" s="1">
        <v>43504</v>
      </c>
      <c r="C9291">
        <v>61.61</v>
      </c>
    </row>
    <row r="9292" spans="1:3" x14ac:dyDescent="0.2">
      <c r="A9292" t="s">
        <v>12294</v>
      </c>
      <c r="B9292" s="1">
        <v>43504</v>
      </c>
      <c r="C9292">
        <v>330.76</v>
      </c>
    </row>
    <row r="9293" spans="1:3" x14ac:dyDescent="0.2">
      <c r="A9293" t="s">
        <v>25943</v>
      </c>
      <c r="B9293" s="1">
        <v>43507</v>
      </c>
      <c r="C9293">
        <v>11.5</v>
      </c>
    </row>
    <row r="9294" spans="1:3" x14ac:dyDescent="0.2">
      <c r="A9294" t="s">
        <v>6139</v>
      </c>
      <c r="B9294" s="1">
        <v>43507</v>
      </c>
      <c r="C9294">
        <v>1194</v>
      </c>
    </row>
    <row r="9295" spans="1:3" x14ac:dyDescent="0.2">
      <c r="A9295" t="s">
        <v>25781</v>
      </c>
      <c r="B9295" s="1">
        <v>43507</v>
      </c>
      <c r="C9295">
        <v>448.44</v>
      </c>
    </row>
    <row r="9296" spans="1:3" x14ac:dyDescent="0.2">
      <c r="A9296" t="s">
        <v>485</v>
      </c>
      <c r="B9296" s="1">
        <v>43507</v>
      </c>
      <c r="C9296">
        <v>1473.3</v>
      </c>
    </row>
    <row r="9297" spans="1:3" x14ac:dyDescent="0.2">
      <c r="A9297" t="s">
        <v>831</v>
      </c>
      <c r="B9297" s="1">
        <v>43507</v>
      </c>
      <c r="C9297">
        <v>779.49</v>
      </c>
    </row>
    <row r="9298" spans="1:3" x14ac:dyDescent="0.2">
      <c r="A9298" t="s">
        <v>3762</v>
      </c>
      <c r="B9298" s="1">
        <v>43507</v>
      </c>
      <c r="C9298">
        <v>379.83</v>
      </c>
    </row>
    <row r="9299" spans="1:3" x14ac:dyDescent="0.2">
      <c r="A9299" t="s">
        <v>3762</v>
      </c>
      <c r="B9299" s="1">
        <v>43507</v>
      </c>
      <c r="C9299">
        <v>549.91999999999996</v>
      </c>
    </row>
    <row r="9300" spans="1:3" x14ac:dyDescent="0.2">
      <c r="A9300" t="s">
        <v>122</v>
      </c>
      <c r="B9300" s="1">
        <v>43507</v>
      </c>
      <c r="C9300">
        <v>1259.8</v>
      </c>
    </row>
    <row r="9301" spans="1:3" x14ac:dyDescent="0.2">
      <c r="A9301" t="s">
        <v>307</v>
      </c>
      <c r="B9301" s="1">
        <v>43507</v>
      </c>
      <c r="C9301">
        <v>786.86</v>
      </c>
    </row>
    <row r="9302" spans="1:3" x14ac:dyDescent="0.2">
      <c r="A9302" t="s">
        <v>17121</v>
      </c>
      <c r="B9302" s="1">
        <v>43507</v>
      </c>
      <c r="C9302">
        <v>482.72</v>
      </c>
    </row>
    <row r="9303" spans="1:3" x14ac:dyDescent="0.2">
      <c r="A9303" t="s">
        <v>17569</v>
      </c>
      <c r="B9303" s="1">
        <v>43507</v>
      </c>
      <c r="C9303">
        <v>417.35</v>
      </c>
    </row>
    <row r="9304" spans="1:3" x14ac:dyDescent="0.2">
      <c r="A9304" t="s">
        <v>16550</v>
      </c>
      <c r="B9304" s="1">
        <v>43507</v>
      </c>
      <c r="C9304">
        <v>170</v>
      </c>
    </row>
    <row r="9305" spans="1:3" x14ac:dyDescent="0.2">
      <c r="A9305" t="s">
        <v>17121</v>
      </c>
      <c r="B9305" s="1">
        <v>43507</v>
      </c>
      <c r="C9305">
        <v>485.71</v>
      </c>
    </row>
    <row r="9306" spans="1:3" x14ac:dyDescent="0.2">
      <c r="A9306" t="s">
        <v>5955</v>
      </c>
      <c r="B9306" s="1">
        <v>43507</v>
      </c>
      <c r="C9306">
        <v>186.45</v>
      </c>
    </row>
    <row r="9307" spans="1:3" x14ac:dyDescent="0.2">
      <c r="A9307" t="s">
        <v>5955</v>
      </c>
      <c r="B9307" s="1">
        <v>43507</v>
      </c>
      <c r="C9307">
        <v>272.75</v>
      </c>
    </row>
    <row r="9308" spans="1:3" x14ac:dyDescent="0.2">
      <c r="A9308" t="s">
        <v>12942</v>
      </c>
      <c r="B9308" s="1">
        <v>43507</v>
      </c>
      <c r="C9308">
        <v>101.7</v>
      </c>
    </row>
    <row r="9309" spans="1:3" x14ac:dyDescent="0.2">
      <c r="A9309" t="s">
        <v>12</v>
      </c>
      <c r="B9309" s="1">
        <v>43507</v>
      </c>
      <c r="C9309">
        <v>362.72</v>
      </c>
    </row>
    <row r="9310" spans="1:3" x14ac:dyDescent="0.2">
      <c r="A9310" t="s">
        <v>7822</v>
      </c>
      <c r="B9310" s="1">
        <v>43507</v>
      </c>
      <c r="C9310">
        <v>104.45</v>
      </c>
    </row>
    <row r="9311" spans="1:3" x14ac:dyDescent="0.2">
      <c r="A9311" t="s">
        <v>120</v>
      </c>
      <c r="B9311" s="1">
        <v>43507</v>
      </c>
      <c r="C9311">
        <v>26.5</v>
      </c>
    </row>
    <row r="9312" spans="1:3" x14ac:dyDescent="0.2">
      <c r="A9312" t="s">
        <v>12405</v>
      </c>
      <c r="B9312" s="1">
        <v>43507</v>
      </c>
      <c r="C9312">
        <v>133</v>
      </c>
    </row>
    <row r="9313" spans="1:3" x14ac:dyDescent="0.2">
      <c r="A9313" t="s">
        <v>280</v>
      </c>
      <c r="B9313" s="1">
        <v>43507</v>
      </c>
      <c r="C9313">
        <v>141.30000000000001</v>
      </c>
    </row>
    <row r="9314" spans="1:3" x14ac:dyDescent="0.2">
      <c r="A9314" t="s">
        <v>120</v>
      </c>
      <c r="B9314" s="1">
        <v>43507</v>
      </c>
      <c r="C9314">
        <v>338.97</v>
      </c>
    </row>
    <row r="9315" spans="1:3" x14ac:dyDescent="0.2">
      <c r="A9315" t="s">
        <v>46</v>
      </c>
      <c r="B9315" s="1">
        <v>43507</v>
      </c>
      <c r="C9315">
        <v>244.68</v>
      </c>
    </row>
    <row r="9316" spans="1:3" x14ac:dyDescent="0.2">
      <c r="A9316" t="s">
        <v>810</v>
      </c>
      <c r="B9316" s="1">
        <v>43507</v>
      </c>
      <c r="C9316">
        <v>228.68</v>
      </c>
    </row>
    <row r="9317" spans="1:3" x14ac:dyDescent="0.2">
      <c r="A9317" t="s">
        <v>46</v>
      </c>
      <c r="B9317" s="1">
        <v>43507</v>
      </c>
      <c r="C9317">
        <v>62.97</v>
      </c>
    </row>
    <row r="9318" spans="1:3" x14ac:dyDescent="0.2">
      <c r="A9318" t="s">
        <v>12</v>
      </c>
      <c r="B9318" s="1">
        <v>43507</v>
      </c>
      <c r="C9318">
        <v>221.83</v>
      </c>
    </row>
    <row r="9319" spans="1:3" x14ac:dyDescent="0.2">
      <c r="A9319" t="s">
        <v>11517</v>
      </c>
      <c r="B9319" s="1">
        <v>43508</v>
      </c>
      <c r="C9319">
        <v>359.78</v>
      </c>
    </row>
    <row r="9320" spans="1:3" x14ac:dyDescent="0.2">
      <c r="A9320" t="s">
        <v>25370</v>
      </c>
      <c r="B9320" s="1">
        <v>43508</v>
      </c>
      <c r="C9320">
        <v>88</v>
      </c>
    </row>
    <row r="9321" spans="1:3" x14ac:dyDescent="0.2">
      <c r="A9321" t="s">
        <v>11517</v>
      </c>
      <c r="B9321" s="1">
        <v>43508</v>
      </c>
      <c r="C9321">
        <v>263.77999999999997</v>
      </c>
    </row>
    <row r="9322" spans="1:3" x14ac:dyDescent="0.2">
      <c r="A9322" t="s">
        <v>1851</v>
      </c>
      <c r="B9322" s="1">
        <v>43508</v>
      </c>
      <c r="C9322">
        <v>4774.2700000000004</v>
      </c>
    </row>
    <row r="9323" spans="1:3" x14ac:dyDescent="0.2">
      <c r="A9323" t="s">
        <v>5313</v>
      </c>
      <c r="B9323" s="1">
        <v>43508</v>
      </c>
      <c r="C9323">
        <v>132.21</v>
      </c>
    </row>
    <row r="9324" spans="1:3" x14ac:dyDescent="0.2">
      <c r="A9324" t="s">
        <v>44</v>
      </c>
      <c r="B9324" s="1">
        <v>43508</v>
      </c>
      <c r="C9324">
        <v>28.98</v>
      </c>
    </row>
    <row r="9325" spans="1:3" x14ac:dyDescent="0.2">
      <c r="A9325" t="s">
        <v>44</v>
      </c>
      <c r="B9325" s="1">
        <v>43508</v>
      </c>
      <c r="C9325">
        <v>175.22</v>
      </c>
    </row>
    <row r="9326" spans="1:3" x14ac:dyDescent="0.2">
      <c r="A9326" t="s">
        <v>19230</v>
      </c>
      <c r="B9326" s="1">
        <v>43508</v>
      </c>
      <c r="C9326">
        <v>81.95</v>
      </c>
    </row>
    <row r="9327" spans="1:3" x14ac:dyDescent="0.2">
      <c r="A9327" t="s">
        <v>12333</v>
      </c>
      <c r="B9327" s="1">
        <v>43508</v>
      </c>
      <c r="C9327">
        <v>92.3</v>
      </c>
    </row>
    <row r="9328" spans="1:3" x14ac:dyDescent="0.2">
      <c r="A9328" t="s">
        <v>7170</v>
      </c>
      <c r="B9328" s="1">
        <v>43508</v>
      </c>
      <c r="C9328">
        <v>82.8</v>
      </c>
    </row>
    <row r="9329" spans="1:3" x14ac:dyDescent="0.2">
      <c r="A9329" t="s">
        <v>44</v>
      </c>
      <c r="B9329" s="1">
        <v>43508</v>
      </c>
      <c r="C9329">
        <v>40.96</v>
      </c>
    </row>
    <row r="9330" spans="1:3" x14ac:dyDescent="0.2">
      <c r="A9330" t="s">
        <v>4006</v>
      </c>
      <c r="B9330" s="1">
        <v>43508</v>
      </c>
      <c r="C9330">
        <v>47</v>
      </c>
    </row>
    <row r="9331" spans="1:3" x14ac:dyDescent="0.2">
      <c r="A9331" t="s">
        <v>44</v>
      </c>
      <c r="B9331" s="1">
        <v>43508</v>
      </c>
      <c r="C9331">
        <v>38.96</v>
      </c>
    </row>
    <row r="9332" spans="1:3" x14ac:dyDescent="0.2">
      <c r="A9332" t="s">
        <v>597</v>
      </c>
      <c r="B9332" s="1">
        <v>43508</v>
      </c>
      <c r="C9332">
        <v>157.77000000000001</v>
      </c>
    </row>
    <row r="9333" spans="1:3" x14ac:dyDescent="0.2">
      <c r="A9333" t="s">
        <v>44</v>
      </c>
      <c r="B9333" s="1">
        <v>43508</v>
      </c>
      <c r="C9333">
        <v>1181.55</v>
      </c>
    </row>
    <row r="9334" spans="1:3" x14ac:dyDescent="0.2">
      <c r="A9334" t="s">
        <v>3</v>
      </c>
      <c r="B9334" s="1">
        <v>43508</v>
      </c>
      <c r="C9334">
        <v>102.95</v>
      </c>
    </row>
    <row r="9335" spans="1:3" x14ac:dyDescent="0.2">
      <c r="A9335" t="s">
        <v>1750</v>
      </c>
      <c r="B9335" s="1">
        <v>43508</v>
      </c>
      <c r="C9335">
        <v>57</v>
      </c>
    </row>
    <row r="9336" spans="1:3" x14ac:dyDescent="0.2">
      <c r="A9336" t="s">
        <v>148</v>
      </c>
      <c r="B9336" s="1">
        <v>43508</v>
      </c>
      <c r="C9336">
        <v>653.25</v>
      </c>
    </row>
    <row r="9337" spans="1:3" x14ac:dyDescent="0.2">
      <c r="A9337" t="s">
        <v>25941</v>
      </c>
      <c r="B9337" s="1">
        <v>43508</v>
      </c>
      <c r="C9337">
        <v>85.35</v>
      </c>
    </row>
    <row r="9338" spans="1:3" x14ac:dyDescent="0.2">
      <c r="A9338" t="s">
        <v>286</v>
      </c>
      <c r="B9338" s="1">
        <v>43508</v>
      </c>
      <c r="C9338">
        <v>199.85</v>
      </c>
    </row>
    <row r="9339" spans="1:3" x14ac:dyDescent="0.2">
      <c r="A9339" t="s">
        <v>25942</v>
      </c>
      <c r="B9339" s="1">
        <v>43508</v>
      </c>
      <c r="C9339">
        <v>75.45</v>
      </c>
    </row>
    <row r="9340" spans="1:3" x14ac:dyDescent="0.2">
      <c r="A9340" t="s">
        <v>4673</v>
      </c>
      <c r="B9340" s="1">
        <v>43508</v>
      </c>
      <c r="C9340">
        <v>77.650000000000006</v>
      </c>
    </row>
    <row r="9341" spans="1:3" x14ac:dyDescent="0.2">
      <c r="A9341" t="s">
        <v>321</v>
      </c>
      <c r="B9341" s="1">
        <v>43508</v>
      </c>
      <c r="C9341">
        <v>262.57</v>
      </c>
    </row>
    <row r="9342" spans="1:3" x14ac:dyDescent="0.2">
      <c r="A9342" t="s">
        <v>321</v>
      </c>
      <c r="B9342" s="1">
        <v>43508</v>
      </c>
      <c r="C9342">
        <v>964.44</v>
      </c>
    </row>
    <row r="9343" spans="1:3" x14ac:dyDescent="0.2">
      <c r="A9343" t="s">
        <v>307</v>
      </c>
      <c r="B9343" s="1">
        <v>43508</v>
      </c>
      <c r="C9343">
        <v>196.35</v>
      </c>
    </row>
    <row r="9344" spans="1:3" x14ac:dyDescent="0.2">
      <c r="A9344" t="s">
        <v>14787</v>
      </c>
      <c r="B9344" s="1">
        <v>43508</v>
      </c>
      <c r="C9344">
        <v>65.7</v>
      </c>
    </row>
    <row r="9345" spans="1:3" x14ac:dyDescent="0.2">
      <c r="A9345" t="s">
        <v>679</v>
      </c>
      <c r="B9345" s="1">
        <v>43508</v>
      </c>
      <c r="C9345">
        <v>683.6</v>
      </c>
    </row>
    <row r="9346" spans="1:3" x14ac:dyDescent="0.2">
      <c r="A9346" t="s">
        <v>727</v>
      </c>
      <c r="B9346" s="1">
        <v>43508</v>
      </c>
      <c r="C9346">
        <v>794.79</v>
      </c>
    </row>
    <row r="9347" spans="1:3" x14ac:dyDescent="0.2">
      <c r="A9347" t="s">
        <v>32</v>
      </c>
      <c r="B9347" s="1">
        <v>43508</v>
      </c>
      <c r="C9347">
        <v>491.73</v>
      </c>
    </row>
    <row r="9348" spans="1:3" x14ac:dyDescent="0.2">
      <c r="A9348" t="s">
        <v>15848</v>
      </c>
      <c r="B9348" s="1">
        <v>43508</v>
      </c>
      <c r="C9348">
        <v>457.5</v>
      </c>
    </row>
    <row r="9349" spans="1:3" x14ac:dyDescent="0.2">
      <c r="A9349" t="s">
        <v>46</v>
      </c>
      <c r="B9349" s="1">
        <v>43508</v>
      </c>
      <c r="C9349">
        <v>209.98</v>
      </c>
    </row>
    <row r="9350" spans="1:3" x14ac:dyDescent="0.2">
      <c r="A9350" t="s">
        <v>404</v>
      </c>
      <c r="B9350" s="1">
        <v>43508</v>
      </c>
      <c r="C9350">
        <v>780.47</v>
      </c>
    </row>
    <row r="9351" spans="1:3" x14ac:dyDescent="0.2">
      <c r="A9351" t="s">
        <v>12</v>
      </c>
      <c r="B9351" s="1">
        <v>43508</v>
      </c>
      <c r="C9351">
        <v>112.18</v>
      </c>
    </row>
    <row r="9352" spans="1:3" x14ac:dyDescent="0.2">
      <c r="A9352" t="s">
        <v>2939</v>
      </c>
      <c r="B9352" s="1">
        <v>43509</v>
      </c>
      <c r="C9352">
        <v>188.3</v>
      </c>
    </row>
    <row r="9353" spans="1:3" x14ac:dyDescent="0.2">
      <c r="A9353" t="s">
        <v>236</v>
      </c>
      <c r="B9353" s="1">
        <v>43509</v>
      </c>
      <c r="C9353">
        <v>622.75</v>
      </c>
    </row>
    <row r="9354" spans="1:3" x14ac:dyDescent="0.2">
      <c r="A9354" t="s">
        <v>383</v>
      </c>
      <c r="B9354" s="1">
        <v>43509</v>
      </c>
      <c r="C9354">
        <v>37.9</v>
      </c>
    </row>
    <row r="9355" spans="1:3" x14ac:dyDescent="0.2">
      <c r="A9355" t="s">
        <v>707</v>
      </c>
      <c r="B9355" s="1">
        <v>43509</v>
      </c>
      <c r="C9355">
        <v>93.53</v>
      </c>
    </row>
    <row r="9356" spans="1:3" x14ac:dyDescent="0.2">
      <c r="A9356" t="s">
        <v>2408</v>
      </c>
      <c r="B9356" s="1">
        <v>43509</v>
      </c>
      <c r="C9356">
        <v>158.41</v>
      </c>
    </row>
    <row r="9357" spans="1:3" x14ac:dyDescent="0.2">
      <c r="A9357" t="s">
        <v>158</v>
      </c>
      <c r="B9357" s="1">
        <v>43509</v>
      </c>
      <c r="C9357">
        <v>746.24</v>
      </c>
    </row>
    <row r="9358" spans="1:3" x14ac:dyDescent="0.2">
      <c r="A9358" t="s">
        <v>16206</v>
      </c>
      <c r="B9358" s="1">
        <v>43509</v>
      </c>
      <c r="C9358">
        <v>109.9</v>
      </c>
    </row>
    <row r="9359" spans="1:3" x14ac:dyDescent="0.2">
      <c r="A9359" t="s">
        <v>11391</v>
      </c>
      <c r="B9359" s="1">
        <v>43509</v>
      </c>
      <c r="C9359">
        <v>27.85</v>
      </c>
    </row>
    <row r="9360" spans="1:3" x14ac:dyDescent="0.2">
      <c r="A9360" t="s">
        <v>11391</v>
      </c>
      <c r="B9360" s="1">
        <v>43509</v>
      </c>
      <c r="C9360">
        <v>173.13</v>
      </c>
    </row>
    <row r="9361" spans="1:3" x14ac:dyDescent="0.2">
      <c r="A9361" t="s">
        <v>280</v>
      </c>
      <c r="B9361" s="1">
        <v>43509</v>
      </c>
      <c r="C9361">
        <v>299.82</v>
      </c>
    </row>
    <row r="9362" spans="1:3" x14ac:dyDescent="0.2">
      <c r="A9362" t="s">
        <v>1992</v>
      </c>
      <c r="B9362" s="1">
        <v>43509</v>
      </c>
      <c r="C9362">
        <v>746.23</v>
      </c>
    </row>
    <row r="9363" spans="1:3" x14ac:dyDescent="0.2">
      <c r="A9363" t="s">
        <v>1322</v>
      </c>
      <c r="B9363" s="1">
        <v>43509</v>
      </c>
      <c r="C9363">
        <v>249.74</v>
      </c>
    </row>
    <row r="9364" spans="1:3" x14ac:dyDescent="0.2">
      <c r="A9364" t="s">
        <v>25269</v>
      </c>
      <c r="B9364" s="1">
        <v>43509</v>
      </c>
      <c r="C9364">
        <v>180.57</v>
      </c>
    </row>
    <row r="9365" spans="1:3" x14ac:dyDescent="0.2">
      <c r="A9365" t="s">
        <v>2842</v>
      </c>
      <c r="B9365" s="1">
        <v>43509</v>
      </c>
      <c r="C9365">
        <v>186.94</v>
      </c>
    </row>
    <row r="9366" spans="1:3" x14ac:dyDescent="0.2">
      <c r="A9366" t="s">
        <v>416</v>
      </c>
      <c r="B9366" s="1">
        <v>43509</v>
      </c>
      <c r="C9366">
        <v>1040.8499999999999</v>
      </c>
    </row>
    <row r="9367" spans="1:3" x14ac:dyDescent="0.2">
      <c r="A9367" t="s">
        <v>24889</v>
      </c>
      <c r="B9367" s="1">
        <v>43509</v>
      </c>
      <c r="C9367">
        <v>808.9</v>
      </c>
    </row>
    <row r="9368" spans="1:3" x14ac:dyDescent="0.2">
      <c r="A9368" t="s">
        <v>14</v>
      </c>
      <c r="B9368" s="1">
        <v>43509</v>
      </c>
      <c r="C9368">
        <v>476.57</v>
      </c>
    </row>
    <row r="9369" spans="1:3" x14ac:dyDescent="0.2">
      <c r="A9369" t="s">
        <v>6139</v>
      </c>
      <c r="B9369" s="1">
        <v>43509</v>
      </c>
      <c r="C9369">
        <v>718.52</v>
      </c>
    </row>
    <row r="9370" spans="1:3" x14ac:dyDescent="0.2">
      <c r="A9370" t="s">
        <v>12</v>
      </c>
      <c r="B9370" s="1">
        <v>43509</v>
      </c>
      <c r="C9370">
        <v>229.49</v>
      </c>
    </row>
    <row r="9371" spans="1:3" x14ac:dyDescent="0.2">
      <c r="A9371" t="s">
        <v>10806</v>
      </c>
      <c r="B9371" s="1">
        <v>43510</v>
      </c>
      <c r="C9371">
        <v>709.9</v>
      </c>
    </row>
    <row r="9372" spans="1:3" x14ac:dyDescent="0.2">
      <c r="A9372" t="s">
        <v>119</v>
      </c>
      <c r="B9372" s="1">
        <v>43510</v>
      </c>
      <c r="C9372">
        <v>996.53</v>
      </c>
    </row>
    <row r="9373" spans="1:3" x14ac:dyDescent="0.2">
      <c r="A9373" t="s">
        <v>25939</v>
      </c>
      <c r="B9373" s="1">
        <v>43510</v>
      </c>
      <c r="C9373">
        <v>47.8</v>
      </c>
    </row>
    <row r="9374" spans="1:3" x14ac:dyDescent="0.2">
      <c r="A9374" t="s">
        <v>22069</v>
      </c>
      <c r="B9374" s="1">
        <v>43510</v>
      </c>
      <c r="C9374">
        <v>95.9</v>
      </c>
    </row>
    <row r="9375" spans="1:3" x14ac:dyDescent="0.2">
      <c r="A9375" t="s">
        <v>2901</v>
      </c>
      <c r="B9375" s="1">
        <v>43510</v>
      </c>
      <c r="C9375">
        <v>191.13</v>
      </c>
    </row>
    <row r="9376" spans="1:3" x14ac:dyDescent="0.2">
      <c r="A9376" t="s">
        <v>25940</v>
      </c>
      <c r="B9376" s="1">
        <v>43510</v>
      </c>
      <c r="C9376">
        <v>169.35</v>
      </c>
    </row>
    <row r="9377" spans="1:3" x14ac:dyDescent="0.2">
      <c r="A9377" t="s">
        <v>710</v>
      </c>
      <c r="B9377" s="1">
        <v>43510</v>
      </c>
      <c r="C9377">
        <v>142</v>
      </c>
    </row>
    <row r="9378" spans="1:3" x14ac:dyDescent="0.2">
      <c r="A9378" t="s">
        <v>324</v>
      </c>
      <c r="B9378" s="1">
        <v>43510</v>
      </c>
      <c r="C9378">
        <v>1434.48</v>
      </c>
    </row>
    <row r="9379" spans="1:3" x14ac:dyDescent="0.2">
      <c r="A9379" t="s">
        <v>176</v>
      </c>
      <c r="B9379" s="1">
        <v>43510</v>
      </c>
      <c r="C9379">
        <v>419.49</v>
      </c>
    </row>
    <row r="9380" spans="1:3" x14ac:dyDescent="0.2">
      <c r="A9380" t="s">
        <v>307</v>
      </c>
      <c r="B9380" s="1">
        <v>43510</v>
      </c>
      <c r="C9380">
        <v>377.18</v>
      </c>
    </row>
    <row r="9381" spans="1:3" x14ac:dyDescent="0.2">
      <c r="A9381" t="s">
        <v>751</v>
      </c>
      <c r="B9381" s="1">
        <v>43510</v>
      </c>
      <c r="C9381">
        <v>384.08</v>
      </c>
    </row>
    <row r="9382" spans="1:3" x14ac:dyDescent="0.2">
      <c r="A9382" t="s">
        <v>257</v>
      </c>
      <c r="B9382" s="1">
        <v>43510</v>
      </c>
      <c r="C9382">
        <v>1295.68</v>
      </c>
    </row>
    <row r="9383" spans="1:3" x14ac:dyDescent="0.2">
      <c r="A9383" t="s">
        <v>12</v>
      </c>
      <c r="B9383" s="1">
        <v>43510</v>
      </c>
      <c r="C9383">
        <v>125.66</v>
      </c>
    </row>
    <row r="9384" spans="1:3" x14ac:dyDescent="0.2">
      <c r="A9384" t="s">
        <v>16735</v>
      </c>
      <c r="B9384" s="1">
        <v>43510</v>
      </c>
      <c r="C9384">
        <v>343.5</v>
      </c>
    </row>
    <row r="9385" spans="1:3" x14ac:dyDescent="0.2">
      <c r="A9385" t="s">
        <v>280</v>
      </c>
      <c r="B9385" s="1">
        <v>43511</v>
      </c>
      <c r="C9385">
        <v>177.75</v>
      </c>
    </row>
    <row r="9386" spans="1:3" x14ac:dyDescent="0.2">
      <c r="A9386" t="s">
        <v>25937</v>
      </c>
      <c r="B9386" s="1">
        <v>43511</v>
      </c>
      <c r="C9386">
        <v>35.9</v>
      </c>
    </row>
    <row r="9387" spans="1:3" x14ac:dyDescent="0.2">
      <c r="A9387" t="s">
        <v>536</v>
      </c>
      <c r="B9387" s="1">
        <v>43511</v>
      </c>
      <c r="C9387">
        <v>39.75</v>
      </c>
    </row>
    <row r="9388" spans="1:3" x14ac:dyDescent="0.2">
      <c r="A9388" t="s">
        <v>25938</v>
      </c>
      <c r="B9388" s="1">
        <v>43511</v>
      </c>
      <c r="C9388">
        <v>182.93</v>
      </c>
    </row>
    <row r="9389" spans="1:3" x14ac:dyDescent="0.2">
      <c r="A9389" t="s">
        <v>9005</v>
      </c>
      <c r="B9389" s="1">
        <v>43511</v>
      </c>
      <c r="C9389">
        <v>719.42</v>
      </c>
    </row>
    <row r="9390" spans="1:3" x14ac:dyDescent="0.2">
      <c r="A9390" t="s">
        <v>383</v>
      </c>
      <c r="B9390" s="1">
        <v>43511</v>
      </c>
      <c r="C9390">
        <v>876.04</v>
      </c>
    </row>
    <row r="9391" spans="1:3" x14ac:dyDescent="0.2">
      <c r="A9391" t="s">
        <v>18551</v>
      </c>
      <c r="B9391" s="1">
        <v>43511</v>
      </c>
      <c r="C9391">
        <v>235.01</v>
      </c>
    </row>
    <row r="9392" spans="1:3" x14ac:dyDescent="0.2">
      <c r="A9392" t="s">
        <v>147</v>
      </c>
      <c r="B9392" s="1">
        <v>43511</v>
      </c>
      <c r="C9392">
        <v>151.74</v>
      </c>
    </row>
    <row r="9393" spans="1:3" x14ac:dyDescent="0.2">
      <c r="A9393" t="s">
        <v>6139</v>
      </c>
      <c r="B9393" s="1">
        <v>43511</v>
      </c>
      <c r="C9393">
        <v>224.04</v>
      </c>
    </row>
    <row r="9394" spans="1:3" x14ac:dyDescent="0.2">
      <c r="A9394" t="s">
        <v>6139</v>
      </c>
      <c r="B9394" s="1">
        <v>43511</v>
      </c>
      <c r="C9394">
        <v>349.31</v>
      </c>
    </row>
    <row r="9395" spans="1:3" x14ac:dyDescent="0.2">
      <c r="A9395" t="s">
        <v>16960</v>
      </c>
      <c r="B9395" s="1">
        <v>43511</v>
      </c>
      <c r="C9395">
        <v>2154.38</v>
      </c>
    </row>
    <row r="9396" spans="1:3" x14ac:dyDescent="0.2">
      <c r="A9396" t="s">
        <v>16960</v>
      </c>
      <c r="B9396" s="1">
        <v>43511</v>
      </c>
      <c r="C9396">
        <v>8246.9599999999991</v>
      </c>
    </row>
    <row r="9397" spans="1:3" x14ac:dyDescent="0.2">
      <c r="A9397" t="s">
        <v>12</v>
      </c>
      <c r="B9397" s="1">
        <v>43511</v>
      </c>
      <c r="C9397">
        <v>186.4</v>
      </c>
    </row>
    <row r="9398" spans="1:3" x14ac:dyDescent="0.2">
      <c r="A9398" t="s">
        <v>184</v>
      </c>
      <c r="B9398" s="1">
        <v>43511</v>
      </c>
      <c r="C9398">
        <v>145.69</v>
      </c>
    </row>
    <row r="9399" spans="1:3" x14ac:dyDescent="0.2">
      <c r="A9399" t="s">
        <v>25936</v>
      </c>
      <c r="B9399" s="1">
        <v>43512</v>
      </c>
      <c r="C9399">
        <v>29.5</v>
      </c>
    </row>
    <row r="9400" spans="1:3" x14ac:dyDescent="0.2">
      <c r="A9400" t="s">
        <v>11061</v>
      </c>
      <c r="B9400" s="1">
        <v>43512</v>
      </c>
      <c r="C9400">
        <v>15.95</v>
      </c>
    </row>
    <row r="9401" spans="1:3" x14ac:dyDescent="0.2">
      <c r="A9401" t="s">
        <v>483</v>
      </c>
      <c r="B9401" s="1">
        <v>43514</v>
      </c>
      <c r="C9401">
        <v>118.65</v>
      </c>
    </row>
    <row r="9402" spans="1:3" x14ac:dyDescent="0.2">
      <c r="A9402" t="s">
        <v>483</v>
      </c>
      <c r="B9402" s="1">
        <v>43514</v>
      </c>
      <c r="C9402">
        <v>404.04</v>
      </c>
    </row>
    <row r="9403" spans="1:3" x14ac:dyDescent="0.2">
      <c r="A9403" t="s">
        <v>347</v>
      </c>
      <c r="B9403" s="1">
        <v>43514</v>
      </c>
      <c r="C9403">
        <v>81.91</v>
      </c>
    </row>
    <row r="9404" spans="1:3" x14ac:dyDescent="0.2">
      <c r="A9404" t="s">
        <v>347</v>
      </c>
      <c r="B9404" s="1">
        <v>43514</v>
      </c>
      <c r="C9404">
        <v>293.58</v>
      </c>
    </row>
    <row r="9405" spans="1:3" x14ac:dyDescent="0.2">
      <c r="A9405" t="s">
        <v>32</v>
      </c>
      <c r="B9405" s="1">
        <v>43514</v>
      </c>
      <c r="C9405">
        <v>750.9</v>
      </c>
    </row>
    <row r="9406" spans="1:3" x14ac:dyDescent="0.2">
      <c r="A9406" t="s">
        <v>383</v>
      </c>
      <c r="B9406" s="1">
        <v>43514</v>
      </c>
      <c r="C9406">
        <v>37.9</v>
      </c>
    </row>
    <row r="9407" spans="1:3" x14ac:dyDescent="0.2">
      <c r="A9407" t="s">
        <v>590</v>
      </c>
      <c r="B9407" s="1">
        <v>43514</v>
      </c>
      <c r="C9407">
        <v>383.46</v>
      </c>
    </row>
    <row r="9408" spans="1:3" x14ac:dyDescent="0.2">
      <c r="A9408" t="s">
        <v>709</v>
      </c>
      <c r="B9408" s="1">
        <v>43514</v>
      </c>
      <c r="C9408">
        <v>256.54000000000002</v>
      </c>
    </row>
    <row r="9409" spans="1:3" x14ac:dyDescent="0.2">
      <c r="A9409" t="s">
        <v>25930</v>
      </c>
      <c r="B9409" s="1">
        <v>43514</v>
      </c>
      <c r="C9409">
        <v>52.95</v>
      </c>
    </row>
    <row r="9410" spans="1:3" x14ac:dyDescent="0.2">
      <c r="A9410" t="s">
        <v>22705</v>
      </c>
      <c r="B9410" s="1">
        <v>43514</v>
      </c>
      <c r="C9410">
        <v>91.95</v>
      </c>
    </row>
    <row r="9411" spans="1:3" x14ac:dyDescent="0.2">
      <c r="A9411" t="s">
        <v>708</v>
      </c>
      <c r="B9411" s="1">
        <v>43514</v>
      </c>
      <c r="C9411">
        <v>306.57</v>
      </c>
    </row>
    <row r="9412" spans="1:3" x14ac:dyDescent="0.2">
      <c r="A9412" t="s">
        <v>21073</v>
      </c>
      <c r="B9412" s="1">
        <v>43514</v>
      </c>
      <c r="C9412">
        <v>97</v>
      </c>
    </row>
    <row r="9413" spans="1:3" x14ac:dyDescent="0.2">
      <c r="A9413" t="s">
        <v>534</v>
      </c>
      <c r="B9413" s="1">
        <v>43514</v>
      </c>
      <c r="C9413">
        <v>537.41</v>
      </c>
    </row>
    <row r="9414" spans="1:3" x14ac:dyDescent="0.2">
      <c r="A9414" t="s">
        <v>10536</v>
      </c>
      <c r="B9414" s="1">
        <v>43514</v>
      </c>
      <c r="C9414">
        <v>91.68</v>
      </c>
    </row>
    <row r="9415" spans="1:3" x14ac:dyDescent="0.2">
      <c r="A9415" t="s">
        <v>10536</v>
      </c>
      <c r="B9415" s="1">
        <v>43514</v>
      </c>
      <c r="C9415">
        <v>192</v>
      </c>
    </row>
    <row r="9416" spans="1:3" x14ac:dyDescent="0.2">
      <c r="A9416" t="s">
        <v>534</v>
      </c>
      <c r="B9416" s="1">
        <v>43514</v>
      </c>
      <c r="C9416">
        <v>4560.54</v>
      </c>
    </row>
    <row r="9417" spans="1:3" x14ac:dyDescent="0.2">
      <c r="A9417" t="s">
        <v>25934</v>
      </c>
      <c r="B9417" s="1">
        <v>43514</v>
      </c>
      <c r="C9417">
        <v>55.45</v>
      </c>
    </row>
    <row r="9418" spans="1:3" x14ac:dyDescent="0.2">
      <c r="A9418" t="s">
        <v>709</v>
      </c>
      <c r="B9418" s="1">
        <v>43514</v>
      </c>
      <c r="C9418">
        <v>118.92</v>
      </c>
    </row>
    <row r="9419" spans="1:3" x14ac:dyDescent="0.2">
      <c r="A9419" t="s">
        <v>25935</v>
      </c>
      <c r="B9419" s="1">
        <v>43514</v>
      </c>
      <c r="C9419">
        <v>359.52</v>
      </c>
    </row>
    <row r="9420" spans="1:3" x14ac:dyDescent="0.2">
      <c r="A9420" t="s">
        <v>308</v>
      </c>
      <c r="B9420" s="1">
        <v>43514</v>
      </c>
      <c r="C9420">
        <v>458.72</v>
      </c>
    </row>
    <row r="9421" spans="1:3" x14ac:dyDescent="0.2">
      <c r="A9421" t="s">
        <v>201</v>
      </c>
      <c r="B9421" s="1">
        <v>43514</v>
      </c>
      <c r="C9421">
        <v>476.53</v>
      </c>
    </row>
    <row r="9422" spans="1:3" x14ac:dyDescent="0.2">
      <c r="A9422" t="s">
        <v>25760</v>
      </c>
      <c r="B9422" s="1">
        <v>43514</v>
      </c>
      <c r="C9422">
        <v>966.18</v>
      </c>
    </row>
    <row r="9423" spans="1:3" x14ac:dyDescent="0.2">
      <c r="A9423" t="s">
        <v>122</v>
      </c>
      <c r="B9423" s="1">
        <v>43514</v>
      </c>
      <c r="C9423">
        <v>105.36</v>
      </c>
    </row>
    <row r="9424" spans="1:3" x14ac:dyDescent="0.2">
      <c r="A9424" t="s">
        <v>3</v>
      </c>
      <c r="B9424" s="1">
        <v>43514</v>
      </c>
      <c r="C9424">
        <v>143</v>
      </c>
    </row>
    <row r="9425" spans="1:3" x14ac:dyDescent="0.2">
      <c r="A9425" t="s">
        <v>122</v>
      </c>
      <c r="B9425" s="1">
        <v>43514</v>
      </c>
      <c r="C9425">
        <v>2305.4299999999998</v>
      </c>
    </row>
    <row r="9426" spans="1:3" x14ac:dyDescent="0.2">
      <c r="A9426" t="s">
        <v>6582</v>
      </c>
      <c r="B9426" s="1">
        <v>43514</v>
      </c>
      <c r="C9426">
        <v>142.01</v>
      </c>
    </row>
    <row r="9427" spans="1:3" x14ac:dyDescent="0.2">
      <c r="A9427" t="s">
        <v>184</v>
      </c>
      <c r="B9427" s="1">
        <v>43514</v>
      </c>
      <c r="C9427">
        <v>54.91</v>
      </c>
    </row>
    <row r="9428" spans="1:3" x14ac:dyDescent="0.2">
      <c r="A9428" t="s">
        <v>3100</v>
      </c>
      <c r="B9428" s="1">
        <v>43514</v>
      </c>
      <c r="C9428">
        <v>91.95</v>
      </c>
    </row>
    <row r="9429" spans="1:3" x14ac:dyDescent="0.2">
      <c r="A9429" t="s">
        <v>12</v>
      </c>
      <c r="B9429" s="1">
        <v>43514</v>
      </c>
      <c r="C9429">
        <v>21.15</v>
      </c>
    </row>
    <row r="9430" spans="1:3" x14ac:dyDescent="0.2">
      <c r="A9430" t="s">
        <v>12</v>
      </c>
      <c r="B9430" s="1">
        <v>43514</v>
      </c>
      <c r="C9430">
        <v>118.2</v>
      </c>
    </row>
    <row r="9431" spans="1:3" x14ac:dyDescent="0.2">
      <c r="A9431" t="s">
        <v>119</v>
      </c>
      <c r="B9431" s="1">
        <v>43514</v>
      </c>
      <c r="C9431">
        <v>71.94</v>
      </c>
    </row>
    <row r="9432" spans="1:3" x14ac:dyDescent="0.2">
      <c r="A9432" t="s">
        <v>12</v>
      </c>
      <c r="B9432" s="1">
        <v>43514</v>
      </c>
      <c r="C9432">
        <v>56.91</v>
      </c>
    </row>
    <row r="9433" spans="1:3" x14ac:dyDescent="0.2">
      <c r="A9433" t="s">
        <v>16689</v>
      </c>
      <c r="B9433" s="1">
        <v>43515</v>
      </c>
      <c r="C9433">
        <v>347.11</v>
      </c>
    </row>
    <row r="9434" spans="1:3" x14ac:dyDescent="0.2">
      <c r="A9434" t="s">
        <v>16689</v>
      </c>
      <c r="B9434" s="1">
        <v>43515</v>
      </c>
      <c r="C9434">
        <v>345.78</v>
      </c>
    </row>
    <row r="9435" spans="1:3" x14ac:dyDescent="0.2">
      <c r="A9435" t="s">
        <v>321</v>
      </c>
      <c r="B9435" s="1">
        <v>43515</v>
      </c>
      <c r="C9435">
        <v>258.91000000000003</v>
      </c>
    </row>
    <row r="9436" spans="1:3" x14ac:dyDescent="0.2">
      <c r="A9436" t="s">
        <v>3160</v>
      </c>
      <c r="B9436" s="1">
        <v>43515</v>
      </c>
      <c r="C9436">
        <v>2.2400000000000002</v>
      </c>
    </row>
    <row r="9437" spans="1:3" x14ac:dyDescent="0.2">
      <c r="A9437" t="s">
        <v>25761</v>
      </c>
      <c r="B9437" s="1">
        <v>43515</v>
      </c>
      <c r="C9437">
        <v>456</v>
      </c>
    </row>
    <row r="9438" spans="1:3" x14ac:dyDescent="0.2">
      <c r="A9438" t="s">
        <v>25822</v>
      </c>
      <c r="B9438" s="1">
        <v>43515</v>
      </c>
      <c r="C9438">
        <v>528</v>
      </c>
    </row>
    <row r="9439" spans="1:3" x14ac:dyDescent="0.2">
      <c r="A9439" t="s">
        <v>171</v>
      </c>
      <c r="B9439" s="1">
        <v>43515</v>
      </c>
      <c r="C9439">
        <v>995.75</v>
      </c>
    </row>
    <row r="9440" spans="1:3" x14ac:dyDescent="0.2">
      <c r="A9440" t="s">
        <v>6139</v>
      </c>
      <c r="B9440" s="1">
        <v>43515</v>
      </c>
      <c r="C9440">
        <v>277.99</v>
      </c>
    </row>
    <row r="9441" spans="1:3" x14ac:dyDescent="0.2">
      <c r="A9441" t="s">
        <v>6139</v>
      </c>
      <c r="B9441" s="1">
        <v>43515</v>
      </c>
      <c r="C9441">
        <v>196.12</v>
      </c>
    </row>
    <row r="9442" spans="1:3" x14ac:dyDescent="0.2">
      <c r="A9442" t="s">
        <v>6139</v>
      </c>
      <c r="B9442" s="1">
        <v>43515</v>
      </c>
      <c r="C9442">
        <v>449.11</v>
      </c>
    </row>
    <row r="9443" spans="1:3" x14ac:dyDescent="0.2">
      <c r="A9443" t="s">
        <v>1851</v>
      </c>
      <c r="B9443" s="1">
        <v>43515</v>
      </c>
      <c r="C9443">
        <v>130</v>
      </c>
    </row>
    <row r="9444" spans="1:3" x14ac:dyDescent="0.2">
      <c r="A9444" t="s">
        <v>25933</v>
      </c>
      <c r="B9444" s="1">
        <v>43515</v>
      </c>
      <c r="C9444">
        <v>65</v>
      </c>
    </row>
    <row r="9445" spans="1:3" x14ac:dyDescent="0.2">
      <c r="A9445" t="s">
        <v>12009</v>
      </c>
      <c r="B9445" s="1">
        <v>43515</v>
      </c>
      <c r="C9445">
        <v>198.85</v>
      </c>
    </row>
    <row r="9446" spans="1:3" x14ac:dyDescent="0.2">
      <c r="A9446" t="s">
        <v>24476</v>
      </c>
      <c r="B9446" s="1">
        <v>43515</v>
      </c>
      <c r="C9446">
        <v>2157</v>
      </c>
    </row>
    <row r="9447" spans="1:3" x14ac:dyDescent="0.2">
      <c r="A9447" t="s">
        <v>46</v>
      </c>
      <c r="B9447" s="1">
        <v>43515</v>
      </c>
      <c r="C9447">
        <v>192.24</v>
      </c>
    </row>
    <row r="9448" spans="1:3" x14ac:dyDescent="0.2">
      <c r="A9448" t="s">
        <v>15087</v>
      </c>
      <c r="B9448" s="1">
        <v>43515</v>
      </c>
      <c r="C9448">
        <v>1506.46</v>
      </c>
    </row>
    <row r="9449" spans="1:3" x14ac:dyDescent="0.2">
      <c r="A9449" t="s">
        <v>46</v>
      </c>
      <c r="B9449" s="1">
        <v>43515</v>
      </c>
      <c r="C9449">
        <v>377.46</v>
      </c>
    </row>
    <row r="9450" spans="1:3" x14ac:dyDescent="0.2">
      <c r="A9450" t="s">
        <v>44</v>
      </c>
      <c r="B9450" s="1">
        <v>43515</v>
      </c>
      <c r="C9450">
        <v>1540.69</v>
      </c>
    </row>
    <row r="9451" spans="1:3" x14ac:dyDescent="0.2">
      <c r="A9451" t="s">
        <v>12</v>
      </c>
      <c r="B9451" s="1">
        <v>43515</v>
      </c>
      <c r="C9451">
        <v>145.74</v>
      </c>
    </row>
    <row r="9452" spans="1:3" x14ac:dyDescent="0.2">
      <c r="A9452" t="s">
        <v>44</v>
      </c>
      <c r="B9452" s="1">
        <v>43516</v>
      </c>
      <c r="C9452">
        <v>1914.41</v>
      </c>
    </row>
    <row r="9453" spans="1:3" x14ac:dyDescent="0.2">
      <c r="A9453" t="s">
        <v>1090</v>
      </c>
      <c r="B9453" s="1">
        <v>43516</v>
      </c>
      <c r="C9453">
        <v>28.17</v>
      </c>
    </row>
    <row r="9454" spans="1:3" x14ac:dyDescent="0.2">
      <c r="A9454" t="s">
        <v>2140</v>
      </c>
      <c r="B9454" s="1">
        <v>43516</v>
      </c>
      <c r="C9454">
        <v>1767.33</v>
      </c>
    </row>
    <row r="9455" spans="1:3" x14ac:dyDescent="0.2">
      <c r="A9455" t="s">
        <v>25872</v>
      </c>
      <c r="B9455" s="1">
        <v>43516</v>
      </c>
      <c r="C9455">
        <v>166.2</v>
      </c>
    </row>
    <row r="9456" spans="1:3" x14ac:dyDescent="0.2">
      <c r="A9456" t="s">
        <v>3186</v>
      </c>
      <c r="B9456" s="1">
        <v>43516</v>
      </c>
      <c r="C9456">
        <v>42.45</v>
      </c>
    </row>
    <row r="9457" spans="1:3" x14ac:dyDescent="0.2">
      <c r="A9457" t="s">
        <v>18551</v>
      </c>
      <c r="B9457" s="1">
        <v>43516</v>
      </c>
      <c r="C9457">
        <v>219.01</v>
      </c>
    </row>
    <row r="9458" spans="1:3" x14ac:dyDescent="0.2">
      <c r="A9458" t="s">
        <v>18551</v>
      </c>
      <c r="B9458" s="1">
        <v>43516</v>
      </c>
      <c r="C9458">
        <v>219.01</v>
      </c>
    </row>
    <row r="9459" spans="1:3" x14ac:dyDescent="0.2">
      <c r="A9459" t="s">
        <v>383</v>
      </c>
      <c r="B9459" s="1">
        <v>43516</v>
      </c>
      <c r="C9459">
        <v>657.03</v>
      </c>
    </row>
    <row r="9460" spans="1:3" x14ac:dyDescent="0.2">
      <c r="A9460" t="s">
        <v>11116</v>
      </c>
      <c r="B9460" s="1">
        <v>43516</v>
      </c>
      <c r="C9460">
        <v>117</v>
      </c>
    </row>
    <row r="9461" spans="1:3" x14ac:dyDescent="0.2">
      <c r="A9461" t="s">
        <v>25713</v>
      </c>
      <c r="B9461" s="1">
        <v>43516</v>
      </c>
      <c r="C9461">
        <v>42.45</v>
      </c>
    </row>
    <row r="9462" spans="1:3" x14ac:dyDescent="0.2">
      <c r="A9462" t="s">
        <v>16960</v>
      </c>
      <c r="B9462" s="1">
        <v>43516</v>
      </c>
      <c r="C9462">
        <v>862.65</v>
      </c>
    </row>
    <row r="9463" spans="1:3" x14ac:dyDescent="0.2">
      <c r="A9463" t="s">
        <v>6139</v>
      </c>
      <c r="B9463" s="1">
        <v>43516</v>
      </c>
      <c r="C9463">
        <v>265.26</v>
      </c>
    </row>
    <row r="9464" spans="1:3" x14ac:dyDescent="0.2">
      <c r="A9464" t="s">
        <v>12</v>
      </c>
      <c r="B9464" s="1">
        <v>43516</v>
      </c>
      <c r="C9464">
        <v>77.83</v>
      </c>
    </row>
    <row r="9465" spans="1:3" x14ac:dyDescent="0.2">
      <c r="A9465" t="s">
        <v>22087</v>
      </c>
      <c r="B9465" s="1">
        <v>43517</v>
      </c>
      <c r="C9465">
        <v>869.46</v>
      </c>
    </row>
    <row r="9466" spans="1:3" x14ac:dyDescent="0.2">
      <c r="A9466" t="s">
        <v>1259</v>
      </c>
      <c r="B9466" s="1">
        <v>43517</v>
      </c>
      <c r="C9466">
        <v>494.25</v>
      </c>
    </row>
    <row r="9467" spans="1:3" x14ac:dyDescent="0.2">
      <c r="A9467" t="s">
        <v>25924</v>
      </c>
      <c r="B9467" s="1">
        <v>43517</v>
      </c>
      <c r="C9467">
        <v>116.95</v>
      </c>
    </row>
    <row r="9468" spans="1:3" x14ac:dyDescent="0.2">
      <c r="A9468" t="s">
        <v>1512</v>
      </c>
      <c r="B9468" s="1">
        <v>43517</v>
      </c>
      <c r="C9468">
        <v>52.47</v>
      </c>
    </row>
    <row r="9469" spans="1:3" x14ac:dyDescent="0.2">
      <c r="A9469" t="s">
        <v>25925</v>
      </c>
      <c r="B9469" s="1">
        <v>43517</v>
      </c>
      <c r="C9469">
        <v>42.9</v>
      </c>
    </row>
    <row r="9470" spans="1:3" x14ac:dyDescent="0.2">
      <c r="A9470" t="s">
        <v>25926</v>
      </c>
      <c r="B9470" s="1">
        <v>43517</v>
      </c>
      <c r="C9470">
        <v>42.9</v>
      </c>
    </row>
    <row r="9471" spans="1:3" x14ac:dyDescent="0.2">
      <c r="A9471" t="s">
        <v>8318</v>
      </c>
      <c r="B9471" s="1">
        <v>43517</v>
      </c>
      <c r="C9471">
        <v>42.45</v>
      </c>
    </row>
    <row r="9472" spans="1:3" x14ac:dyDescent="0.2">
      <c r="A9472" t="s">
        <v>20503</v>
      </c>
      <c r="B9472" s="1">
        <v>43517</v>
      </c>
      <c r="C9472">
        <v>42.9</v>
      </c>
    </row>
    <row r="9473" spans="1:3" x14ac:dyDescent="0.2">
      <c r="A9473" t="s">
        <v>25927</v>
      </c>
      <c r="B9473" s="1">
        <v>43517</v>
      </c>
      <c r="C9473">
        <v>42.45</v>
      </c>
    </row>
    <row r="9474" spans="1:3" x14ac:dyDescent="0.2">
      <c r="A9474" t="s">
        <v>14269</v>
      </c>
      <c r="B9474" s="1">
        <v>43517</v>
      </c>
      <c r="C9474">
        <v>120</v>
      </c>
    </row>
    <row r="9475" spans="1:3" x14ac:dyDescent="0.2">
      <c r="A9475" t="s">
        <v>5932</v>
      </c>
      <c r="B9475" s="1">
        <v>43517</v>
      </c>
      <c r="C9475">
        <v>41.95</v>
      </c>
    </row>
    <row r="9476" spans="1:3" x14ac:dyDescent="0.2">
      <c r="A9476" t="s">
        <v>8507</v>
      </c>
      <c r="B9476" s="1">
        <v>43517</v>
      </c>
      <c r="C9476">
        <v>42.9</v>
      </c>
    </row>
    <row r="9477" spans="1:3" x14ac:dyDescent="0.2">
      <c r="A9477" t="s">
        <v>20629</v>
      </c>
      <c r="B9477" s="1">
        <v>43517</v>
      </c>
      <c r="C9477">
        <v>72.849999999999994</v>
      </c>
    </row>
    <row r="9478" spans="1:3" x14ac:dyDescent="0.2">
      <c r="A9478" t="s">
        <v>1071</v>
      </c>
      <c r="B9478" s="1">
        <v>43517</v>
      </c>
      <c r="C9478">
        <v>69.5</v>
      </c>
    </row>
    <row r="9479" spans="1:3" x14ac:dyDescent="0.2">
      <c r="A9479" t="s">
        <v>25928</v>
      </c>
      <c r="B9479" s="1">
        <v>43517</v>
      </c>
      <c r="C9479">
        <v>42.9</v>
      </c>
    </row>
    <row r="9480" spans="1:3" x14ac:dyDescent="0.2">
      <c r="A9480" t="s">
        <v>13013</v>
      </c>
      <c r="B9480" s="1">
        <v>43517</v>
      </c>
      <c r="C9480">
        <v>42.9</v>
      </c>
    </row>
    <row r="9481" spans="1:3" x14ac:dyDescent="0.2">
      <c r="A9481" t="s">
        <v>1323</v>
      </c>
      <c r="B9481" s="1">
        <v>43517</v>
      </c>
      <c r="C9481">
        <v>54</v>
      </c>
    </row>
    <row r="9482" spans="1:3" x14ac:dyDescent="0.2">
      <c r="A9482" t="s">
        <v>25929</v>
      </c>
      <c r="B9482" s="1">
        <v>43517</v>
      </c>
      <c r="C9482">
        <v>42.45</v>
      </c>
    </row>
    <row r="9483" spans="1:3" x14ac:dyDescent="0.2">
      <c r="A9483" t="s">
        <v>12423</v>
      </c>
      <c r="B9483" s="1">
        <v>43517</v>
      </c>
      <c r="C9483">
        <v>42.9</v>
      </c>
    </row>
    <row r="9484" spans="1:3" x14ac:dyDescent="0.2">
      <c r="A9484" t="s">
        <v>25930</v>
      </c>
      <c r="B9484" s="1">
        <v>43517</v>
      </c>
      <c r="C9484">
        <v>29.95</v>
      </c>
    </row>
    <row r="9485" spans="1:3" x14ac:dyDescent="0.2">
      <c r="A9485" t="s">
        <v>16960</v>
      </c>
      <c r="B9485" s="1">
        <v>43517</v>
      </c>
      <c r="C9485">
        <v>75</v>
      </c>
    </row>
    <row r="9486" spans="1:3" x14ac:dyDescent="0.2">
      <c r="A9486" t="s">
        <v>307</v>
      </c>
      <c r="B9486" s="1">
        <v>43517</v>
      </c>
      <c r="C9486">
        <v>125.68</v>
      </c>
    </row>
    <row r="9487" spans="1:3" x14ac:dyDescent="0.2">
      <c r="A9487" t="s">
        <v>25931</v>
      </c>
      <c r="B9487" s="1">
        <v>43517</v>
      </c>
      <c r="C9487">
        <v>122.75</v>
      </c>
    </row>
    <row r="9488" spans="1:3" x14ac:dyDescent="0.2">
      <c r="A9488" t="s">
        <v>335</v>
      </c>
      <c r="B9488" s="1">
        <v>43517</v>
      </c>
      <c r="C9488">
        <v>270</v>
      </c>
    </row>
    <row r="9489" spans="1:3" x14ac:dyDescent="0.2">
      <c r="A9489" t="s">
        <v>404</v>
      </c>
      <c r="B9489" s="1">
        <v>43517</v>
      </c>
      <c r="C9489">
        <v>453.83</v>
      </c>
    </row>
    <row r="9490" spans="1:3" x14ac:dyDescent="0.2">
      <c r="A9490" t="s">
        <v>483</v>
      </c>
      <c r="B9490" s="1">
        <v>43517</v>
      </c>
      <c r="C9490">
        <v>118.62</v>
      </c>
    </row>
    <row r="9491" spans="1:3" x14ac:dyDescent="0.2">
      <c r="A9491" t="s">
        <v>148</v>
      </c>
      <c r="B9491" s="1">
        <v>43517</v>
      </c>
      <c r="C9491">
        <v>124.51</v>
      </c>
    </row>
    <row r="9492" spans="1:3" x14ac:dyDescent="0.2">
      <c r="A9492" t="s">
        <v>483</v>
      </c>
      <c r="B9492" s="1">
        <v>43517</v>
      </c>
      <c r="C9492">
        <v>181.59</v>
      </c>
    </row>
    <row r="9493" spans="1:3" x14ac:dyDescent="0.2">
      <c r="A9493" t="s">
        <v>64</v>
      </c>
      <c r="B9493" s="1">
        <v>43517</v>
      </c>
      <c r="C9493">
        <v>429.66</v>
      </c>
    </row>
    <row r="9494" spans="1:3" x14ac:dyDescent="0.2">
      <c r="A9494" t="s">
        <v>148</v>
      </c>
      <c r="B9494" s="1">
        <v>43517</v>
      </c>
      <c r="C9494">
        <v>1227.1600000000001</v>
      </c>
    </row>
    <row r="9495" spans="1:3" x14ac:dyDescent="0.2">
      <c r="A9495" t="s">
        <v>64</v>
      </c>
      <c r="B9495" s="1">
        <v>43517</v>
      </c>
      <c r="C9495">
        <v>602.25</v>
      </c>
    </row>
    <row r="9496" spans="1:3" x14ac:dyDescent="0.2">
      <c r="A9496" t="s">
        <v>25932</v>
      </c>
      <c r="B9496" s="1">
        <v>43517</v>
      </c>
      <c r="C9496">
        <v>61.45</v>
      </c>
    </row>
    <row r="9497" spans="1:3" x14ac:dyDescent="0.2">
      <c r="A9497" t="s">
        <v>12459</v>
      </c>
      <c r="B9497" s="1">
        <v>43517</v>
      </c>
      <c r="C9497">
        <v>435.85</v>
      </c>
    </row>
    <row r="9498" spans="1:3" x14ac:dyDescent="0.2">
      <c r="A9498" t="s">
        <v>383</v>
      </c>
      <c r="B9498" s="1">
        <v>43517</v>
      </c>
      <c r="C9498">
        <v>45.98</v>
      </c>
    </row>
    <row r="9499" spans="1:3" x14ac:dyDescent="0.2">
      <c r="A9499" t="s">
        <v>12</v>
      </c>
      <c r="B9499" s="1">
        <v>43517</v>
      </c>
      <c r="C9499">
        <v>235.23</v>
      </c>
    </row>
    <row r="9500" spans="1:3" x14ac:dyDescent="0.2">
      <c r="A9500" t="s">
        <v>10210</v>
      </c>
      <c r="B9500" s="1">
        <v>43517</v>
      </c>
      <c r="C9500">
        <v>75.599999999999994</v>
      </c>
    </row>
    <row r="9501" spans="1:3" x14ac:dyDescent="0.2">
      <c r="A9501" t="s">
        <v>4772</v>
      </c>
      <c r="B9501" s="1">
        <v>43518</v>
      </c>
      <c r="C9501">
        <v>358.53</v>
      </c>
    </row>
    <row r="9502" spans="1:3" x14ac:dyDescent="0.2">
      <c r="A9502" t="s">
        <v>374</v>
      </c>
      <c r="B9502" s="1">
        <v>43518</v>
      </c>
      <c r="C9502">
        <v>1000.79</v>
      </c>
    </row>
    <row r="9503" spans="1:3" x14ac:dyDescent="0.2">
      <c r="A9503" t="s">
        <v>197</v>
      </c>
      <c r="B9503" s="1">
        <v>43518</v>
      </c>
      <c r="C9503">
        <v>100.4</v>
      </c>
    </row>
    <row r="9504" spans="1:3" x14ac:dyDescent="0.2">
      <c r="A9504" t="s">
        <v>197</v>
      </c>
      <c r="B9504" s="1">
        <v>43518</v>
      </c>
      <c r="C9504">
        <v>13.95</v>
      </c>
    </row>
    <row r="9505" spans="1:3" x14ac:dyDescent="0.2">
      <c r="A9505" t="s">
        <v>25857</v>
      </c>
      <c r="B9505" s="1">
        <v>43518</v>
      </c>
      <c r="C9505">
        <v>76.650000000000006</v>
      </c>
    </row>
    <row r="9506" spans="1:3" x14ac:dyDescent="0.2">
      <c r="A9506" t="s">
        <v>25922</v>
      </c>
      <c r="B9506" s="1">
        <v>43518</v>
      </c>
      <c r="C9506">
        <v>1148.52</v>
      </c>
    </row>
    <row r="9507" spans="1:3" x14ac:dyDescent="0.2">
      <c r="A9507" t="s">
        <v>7285</v>
      </c>
      <c r="B9507" s="1">
        <v>43518</v>
      </c>
      <c r="C9507">
        <v>325.02</v>
      </c>
    </row>
    <row r="9508" spans="1:3" x14ac:dyDescent="0.2">
      <c r="A9508" t="s">
        <v>18419</v>
      </c>
      <c r="B9508" s="1">
        <v>43518</v>
      </c>
      <c r="C9508">
        <v>1060.72</v>
      </c>
    </row>
    <row r="9509" spans="1:3" x14ac:dyDescent="0.2">
      <c r="A9509" t="s">
        <v>5690</v>
      </c>
      <c r="B9509" s="1">
        <v>43518</v>
      </c>
      <c r="C9509">
        <v>509.7</v>
      </c>
    </row>
    <row r="9510" spans="1:3" x14ac:dyDescent="0.2">
      <c r="A9510" t="s">
        <v>6139</v>
      </c>
      <c r="B9510" s="1">
        <v>43518</v>
      </c>
      <c r="C9510">
        <v>347.38</v>
      </c>
    </row>
    <row r="9511" spans="1:3" x14ac:dyDescent="0.2">
      <c r="A9511" t="s">
        <v>6139</v>
      </c>
      <c r="B9511" s="1">
        <v>43518</v>
      </c>
      <c r="C9511">
        <v>375.03</v>
      </c>
    </row>
    <row r="9512" spans="1:3" x14ac:dyDescent="0.2">
      <c r="A9512" t="s">
        <v>1971</v>
      </c>
      <c r="B9512" s="1">
        <v>43518</v>
      </c>
      <c r="C9512">
        <v>315.05</v>
      </c>
    </row>
    <row r="9513" spans="1:3" x14ac:dyDescent="0.2">
      <c r="A9513" t="s">
        <v>5690</v>
      </c>
      <c r="B9513" s="1">
        <v>43518</v>
      </c>
      <c r="C9513">
        <v>287.49</v>
      </c>
    </row>
    <row r="9514" spans="1:3" x14ac:dyDescent="0.2">
      <c r="A9514" t="s">
        <v>280</v>
      </c>
      <c r="B9514" s="1">
        <v>43518</v>
      </c>
      <c r="C9514">
        <v>59.9</v>
      </c>
    </row>
    <row r="9515" spans="1:3" x14ac:dyDescent="0.2">
      <c r="A9515" t="s">
        <v>25923</v>
      </c>
      <c r="B9515" s="1">
        <v>43518</v>
      </c>
      <c r="C9515">
        <v>42.5</v>
      </c>
    </row>
    <row r="9516" spans="1:3" x14ac:dyDescent="0.2">
      <c r="A9516" t="s">
        <v>20993</v>
      </c>
      <c r="B9516" s="1">
        <v>43518</v>
      </c>
      <c r="C9516">
        <v>187.9</v>
      </c>
    </row>
    <row r="9517" spans="1:3" x14ac:dyDescent="0.2">
      <c r="A9517" t="s">
        <v>1322</v>
      </c>
      <c r="B9517" s="1">
        <v>43518</v>
      </c>
      <c r="C9517">
        <v>214.98</v>
      </c>
    </row>
    <row r="9518" spans="1:3" x14ac:dyDescent="0.2">
      <c r="A9518" t="s">
        <v>707</v>
      </c>
      <c r="B9518" s="1">
        <v>43518</v>
      </c>
      <c r="C9518">
        <v>216.23</v>
      </c>
    </row>
    <row r="9519" spans="1:3" x14ac:dyDescent="0.2">
      <c r="A9519" t="s">
        <v>280</v>
      </c>
      <c r="B9519" s="1">
        <v>43518</v>
      </c>
      <c r="C9519">
        <v>804.14</v>
      </c>
    </row>
    <row r="9520" spans="1:3" x14ac:dyDescent="0.2">
      <c r="A9520" t="s">
        <v>2988</v>
      </c>
      <c r="B9520" s="1">
        <v>43518</v>
      </c>
      <c r="C9520">
        <v>415.17</v>
      </c>
    </row>
    <row r="9521" spans="1:3" x14ac:dyDescent="0.2">
      <c r="A9521" t="s">
        <v>10806</v>
      </c>
      <c r="B9521" s="1">
        <v>43518</v>
      </c>
      <c r="C9521">
        <v>158.27000000000001</v>
      </c>
    </row>
    <row r="9522" spans="1:3" x14ac:dyDescent="0.2">
      <c r="A9522" t="s">
        <v>12</v>
      </c>
      <c r="B9522" s="1">
        <v>43518</v>
      </c>
      <c r="C9522">
        <v>173.24</v>
      </c>
    </row>
    <row r="9523" spans="1:3" x14ac:dyDescent="0.2">
      <c r="A9523" t="s">
        <v>184</v>
      </c>
      <c r="B9523" s="1">
        <v>43518</v>
      </c>
      <c r="C9523">
        <v>75</v>
      </c>
    </row>
    <row r="9524" spans="1:3" x14ac:dyDescent="0.2">
      <c r="A9524" t="s">
        <v>44</v>
      </c>
      <c r="B9524" s="1">
        <v>43518</v>
      </c>
      <c r="C9524">
        <v>1887.04</v>
      </c>
    </row>
    <row r="9525" spans="1:3" x14ac:dyDescent="0.2">
      <c r="A9525" t="s">
        <v>383</v>
      </c>
      <c r="B9525" s="1">
        <v>43518</v>
      </c>
      <c r="C9525">
        <v>105.98</v>
      </c>
    </row>
    <row r="9526" spans="1:3" x14ac:dyDescent="0.2">
      <c r="A9526" t="s">
        <v>25914</v>
      </c>
      <c r="B9526" s="1">
        <v>43521</v>
      </c>
      <c r="C9526">
        <v>165.63</v>
      </c>
    </row>
    <row r="9527" spans="1:3" x14ac:dyDescent="0.2">
      <c r="A9527" t="s">
        <v>1568</v>
      </c>
      <c r="B9527" s="1">
        <v>43521</v>
      </c>
      <c r="C9527">
        <v>354.66</v>
      </c>
    </row>
    <row r="9528" spans="1:3" x14ac:dyDescent="0.2">
      <c r="A9528" t="s">
        <v>612</v>
      </c>
      <c r="B9528" s="1">
        <v>43521</v>
      </c>
      <c r="C9528">
        <v>425.82</v>
      </c>
    </row>
    <row r="9529" spans="1:3" x14ac:dyDescent="0.2">
      <c r="A9529" t="s">
        <v>20614</v>
      </c>
      <c r="B9529" s="1">
        <v>43521</v>
      </c>
      <c r="C9529">
        <v>42.9</v>
      </c>
    </row>
    <row r="9530" spans="1:3" x14ac:dyDescent="0.2">
      <c r="A9530" t="s">
        <v>2347</v>
      </c>
      <c r="B9530" s="1">
        <v>43521</v>
      </c>
      <c r="C9530">
        <v>277.86</v>
      </c>
    </row>
    <row r="9531" spans="1:3" x14ac:dyDescent="0.2">
      <c r="A9531" t="s">
        <v>707</v>
      </c>
      <c r="B9531" s="1">
        <v>43521</v>
      </c>
      <c r="C9531">
        <v>79.260000000000005</v>
      </c>
    </row>
    <row r="9532" spans="1:3" x14ac:dyDescent="0.2">
      <c r="A9532" t="s">
        <v>8507</v>
      </c>
      <c r="B9532" s="1">
        <v>43521</v>
      </c>
      <c r="C9532">
        <v>461.45</v>
      </c>
    </row>
    <row r="9533" spans="1:3" x14ac:dyDescent="0.2">
      <c r="A9533" t="s">
        <v>10166</v>
      </c>
      <c r="B9533" s="1">
        <v>43521</v>
      </c>
      <c r="C9533">
        <v>42.9</v>
      </c>
    </row>
    <row r="9534" spans="1:3" x14ac:dyDescent="0.2">
      <c r="A9534" t="s">
        <v>10166</v>
      </c>
      <c r="B9534" s="1">
        <v>43521</v>
      </c>
      <c r="C9534">
        <v>30.85</v>
      </c>
    </row>
    <row r="9535" spans="1:3" x14ac:dyDescent="0.2">
      <c r="A9535" t="s">
        <v>25915</v>
      </c>
      <c r="B9535" s="1">
        <v>43521</v>
      </c>
      <c r="C9535">
        <v>42.9</v>
      </c>
    </row>
    <row r="9536" spans="1:3" x14ac:dyDescent="0.2">
      <c r="A9536" t="s">
        <v>25916</v>
      </c>
      <c r="B9536" s="1">
        <v>43521</v>
      </c>
      <c r="C9536">
        <v>75.45</v>
      </c>
    </row>
    <row r="9537" spans="1:3" x14ac:dyDescent="0.2">
      <c r="A9537" t="s">
        <v>25917</v>
      </c>
      <c r="B9537" s="1">
        <v>43521</v>
      </c>
      <c r="C9537">
        <v>54.95</v>
      </c>
    </row>
    <row r="9538" spans="1:3" x14ac:dyDescent="0.2">
      <c r="A9538" t="s">
        <v>25918</v>
      </c>
      <c r="B9538" s="1">
        <v>43521</v>
      </c>
      <c r="C9538">
        <v>42.9</v>
      </c>
    </row>
    <row r="9539" spans="1:3" x14ac:dyDescent="0.2">
      <c r="A9539" t="s">
        <v>24563</v>
      </c>
      <c r="B9539" s="1">
        <v>43521</v>
      </c>
      <c r="C9539">
        <v>42.9</v>
      </c>
    </row>
    <row r="9540" spans="1:3" x14ac:dyDescent="0.2">
      <c r="A9540" t="s">
        <v>20626</v>
      </c>
      <c r="B9540" s="1">
        <v>43521</v>
      </c>
      <c r="C9540">
        <v>42.9</v>
      </c>
    </row>
    <row r="9541" spans="1:3" x14ac:dyDescent="0.2">
      <c r="A9541" t="s">
        <v>25919</v>
      </c>
      <c r="B9541" s="1">
        <v>43521</v>
      </c>
      <c r="C9541">
        <v>42.9</v>
      </c>
    </row>
    <row r="9542" spans="1:3" x14ac:dyDescent="0.2">
      <c r="A9542" t="s">
        <v>383</v>
      </c>
      <c r="B9542" s="1">
        <v>43521</v>
      </c>
      <c r="C9542">
        <v>145.97999999999999</v>
      </c>
    </row>
    <row r="9543" spans="1:3" x14ac:dyDescent="0.2">
      <c r="A9543" t="s">
        <v>171</v>
      </c>
      <c r="B9543" s="1">
        <v>43521</v>
      </c>
      <c r="C9543">
        <v>359.4</v>
      </c>
    </row>
    <row r="9544" spans="1:3" x14ac:dyDescent="0.2">
      <c r="A9544" t="s">
        <v>25920</v>
      </c>
      <c r="B9544" s="1">
        <v>43521</v>
      </c>
      <c r="C9544">
        <v>42.9</v>
      </c>
    </row>
    <row r="9545" spans="1:3" x14ac:dyDescent="0.2">
      <c r="A9545" t="s">
        <v>5313</v>
      </c>
      <c r="B9545" s="1">
        <v>43521</v>
      </c>
      <c r="C9545">
        <v>194.68</v>
      </c>
    </row>
    <row r="9546" spans="1:3" x14ac:dyDescent="0.2">
      <c r="A9546" t="s">
        <v>46</v>
      </c>
      <c r="B9546" s="1">
        <v>43521</v>
      </c>
      <c r="C9546">
        <v>473.66</v>
      </c>
    </row>
    <row r="9547" spans="1:3" x14ac:dyDescent="0.2">
      <c r="A9547" t="s">
        <v>383</v>
      </c>
      <c r="B9547" s="1">
        <v>43521</v>
      </c>
      <c r="C9547">
        <v>37.9</v>
      </c>
    </row>
    <row r="9548" spans="1:3" x14ac:dyDescent="0.2">
      <c r="A9548" t="s">
        <v>17121</v>
      </c>
      <c r="B9548" s="1">
        <v>43521</v>
      </c>
      <c r="C9548">
        <v>319.73</v>
      </c>
    </row>
    <row r="9549" spans="1:3" x14ac:dyDescent="0.2">
      <c r="A9549" t="s">
        <v>18461</v>
      </c>
      <c r="B9549" s="1">
        <v>43521</v>
      </c>
      <c r="C9549">
        <v>97.95</v>
      </c>
    </row>
    <row r="9550" spans="1:3" x14ac:dyDescent="0.2">
      <c r="A9550" t="s">
        <v>5162</v>
      </c>
      <c r="B9550" s="1">
        <v>43521</v>
      </c>
      <c r="C9550">
        <v>135.01</v>
      </c>
    </row>
    <row r="9551" spans="1:3" x14ac:dyDescent="0.2">
      <c r="A9551" t="s">
        <v>810</v>
      </c>
      <c r="B9551" s="1">
        <v>43521</v>
      </c>
      <c r="C9551">
        <v>878.68</v>
      </c>
    </row>
    <row r="9552" spans="1:3" x14ac:dyDescent="0.2">
      <c r="A9552" t="s">
        <v>17121</v>
      </c>
      <c r="B9552" s="1">
        <v>43521</v>
      </c>
      <c r="C9552">
        <v>352.4</v>
      </c>
    </row>
    <row r="9553" spans="1:3" x14ac:dyDescent="0.2">
      <c r="A9553" t="s">
        <v>236</v>
      </c>
      <c r="B9553" s="1">
        <v>43521</v>
      </c>
      <c r="C9553">
        <v>395.35</v>
      </c>
    </row>
    <row r="9554" spans="1:3" x14ac:dyDescent="0.2">
      <c r="A9554" t="s">
        <v>72</v>
      </c>
      <c r="B9554" s="1">
        <v>43521</v>
      </c>
      <c r="C9554">
        <v>285.33999999999997</v>
      </c>
    </row>
    <row r="9555" spans="1:3" x14ac:dyDescent="0.2">
      <c r="A9555" t="s">
        <v>15276</v>
      </c>
      <c r="B9555" s="1">
        <v>43521</v>
      </c>
      <c r="C9555">
        <v>75.7</v>
      </c>
    </row>
    <row r="9556" spans="1:3" x14ac:dyDescent="0.2">
      <c r="A9556" t="s">
        <v>25921</v>
      </c>
      <c r="B9556" s="1">
        <v>43521</v>
      </c>
      <c r="C9556">
        <v>112.9</v>
      </c>
    </row>
    <row r="9557" spans="1:3" x14ac:dyDescent="0.2">
      <c r="A9557" t="s">
        <v>24161</v>
      </c>
      <c r="B9557" s="1">
        <v>43521</v>
      </c>
      <c r="C9557">
        <v>46.88</v>
      </c>
    </row>
    <row r="9558" spans="1:3" x14ac:dyDescent="0.2">
      <c r="A9558" t="s">
        <v>12</v>
      </c>
      <c r="B9558" s="1">
        <v>43521</v>
      </c>
      <c r="C9558">
        <v>246.93</v>
      </c>
    </row>
    <row r="9559" spans="1:3" x14ac:dyDescent="0.2">
      <c r="A9559" t="s">
        <v>12</v>
      </c>
      <c r="B9559" s="1">
        <v>43521</v>
      </c>
      <c r="C9559">
        <v>458.31</v>
      </c>
    </row>
    <row r="9560" spans="1:3" x14ac:dyDescent="0.2">
      <c r="A9560" t="s">
        <v>12</v>
      </c>
      <c r="B9560" s="1">
        <v>43521</v>
      </c>
      <c r="C9560">
        <v>259.74</v>
      </c>
    </row>
    <row r="9561" spans="1:3" x14ac:dyDescent="0.2">
      <c r="A9561" t="s">
        <v>416</v>
      </c>
      <c r="B9561" s="1">
        <v>43522</v>
      </c>
      <c r="C9561">
        <v>1500</v>
      </c>
    </row>
    <row r="9562" spans="1:3" x14ac:dyDescent="0.2">
      <c r="A9562" t="s">
        <v>1603</v>
      </c>
      <c r="B9562" s="1">
        <v>43522</v>
      </c>
      <c r="C9562">
        <v>72.400000000000006</v>
      </c>
    </row>
    <row r="9563" spans="1:3" x14ac:dyDescent="0.2">
      <c r="A9563" t="s">
        <v>23436</v>
      </c>
      <c r="B9563" s="1">
        <v>43522</v>
      </c>
      <c r="C9563">
        <v>42.9</v>
      </c>
    </row>
    <row r="9564" spans="1:3" x14ac:dyDescent="0.2">
      <c r="A9564" t="s">
        <v>25892</v>
      </c>
      <c r="B9564" s="1">
        <v>43522</v>
      </c>
      <c r="C9564">
        <v>42.9</v>
      </c>
    </row>
    <row r="9565" spans="1:3" x14ac:dyDescent="0.2">
      <c r="A9565" t="s">
        <v>25893</v>
      </c>
      <c r="B9565" s="1">
        <v>43522</v>
      </c>
      <c r="C9565">
        <v>42.9</v>
      </c>
    </row>
    <row r="9566" spans="1:3" x14ac:dyDescent="0.2">
      <c r="A9566" t="s">
        <v>715</v>
      </c>
      <c r="B9566" s="1">
        <v>43522</v>
      </c>
      <c r="C9566">
        <v>42.9</v>
      </c>
    </row>
    <row r="9567" spans="1:3" x14ac:dyDescent="0.2">
      <c r="A9567" t="s">
        <v>25894</v>
      </c>
      <c r="B9567" s="1">
        <v>43522</v>
      </c>
      <c r="C9567">
        <v>42.9</v>
      </c>
    </row>
    <row r="9568" spans="1:3" x14ac:dyDescent="0.2">
      <c r="A9568" t="s">
        <v>25895</v>
      </c>
      <c r="B9568" s="1">
        <v>43522</v>
      </c>
      <c r="C9568">
        <v>42.9</v>
      </c>
    </row>
    <row r="9569" spans="1:3" x14ac:dyDescent="0.2">
      <c r="A9569" t="s">
        <v>19736</v>
      </c>
      <c r="B9569" s="1">
        <v>43522</v>
      </c>
      <c r="C9569">
        <v>42.9</v>
      </c>
    </row>
    <row r="9570" spans="1:3" x14ac:dyDescent="0.2">
      <c r="A9570" t="s">
        <v>25896</v>
      </c>
      <c r="B9570" s="1">
        <v>43522</v>
      </c>
      <c r="C9570">
        <v>42.9</v>
      </c>
    </row>
    <row r="9571" spans="1:3" x14ac:dyDescent="0.2">
      <c r="A9571" t="s">
        <v>12368</v>
      </c>
      <c r="B9571" s="1">
        <v>43522</v>
      </c>
      <c r="C9571">
        <v>42.9</v>
      </c>
    </row>
    <row r="9572" spans="1:3" x14ac:dyDescent="0.2">
      <c r="A9572" t="s">
        <v>25897</v>
      </c>
      <c r="B9572" s="1">
        <v>43522</v>
      </c>
      <c r="C9572">
        <v>42.9</v>
      </c>
    </row>
    <row r="9573" spans="1:3" x14ac:dyDescent="0.2">
      <c r="A9573" t="s">
        <v>25898</v>
      </c>
      <c r="B9573" s="1">
        <v>43522</v>
      </c>
      <c r="C9573">
        <v>42.9</v>
      </c>
    </row>
    <row r="9574" spans="1:3" x14ac:dyDescent="0.2">
      <c r="A9574" t="s">
        <v>25899</v>
      </c>
      <c r="B9574" s="1">
        <v>43522</v>
      </c>
      <c r="C9574">
        <v>42.9</v>
      </c>
    </row>
    <row r="9575" spans="1:3" x14ac:dyDescent="0.2">
      <c r="A9575" t="s">
        <v>25900</v>
      </c>
      <c r="B9575" s="1">
        <v>43522</v>
      </c>
      <c r="C9575">
        <v>42.9</v>
      </c>
    </row>
    <row r="9576" spans="1:3" x14ac:dyDescent="0.2">
      <c r="A9576" t="s">
        <v>25901</v>
      </c>
      <c r="B9576" s="1">
        <v>43522</v>
      </c>
      <c r="C9576">
        <v>29.95</v>
      </c>
    </row>
    <row r="9577" spans="1:3" x14ac:dyDescent="0.2">
      <c r="A9577" t="s">
        <v>15902</v>
      </c>
      <c r="B9577" s="1">
        <v>43522</v>
      </c>
      <c r="C9577">
        <v>42.9</v>
      </c>
    </row>
    <row r="9578" spans="1:3" x14ac:dyDescent="0.2">
      <c r="A9578" t="s">
        <v>20628</v>
      </c>
      <c r="B9578" s="1">
        <v>43522</v>
      </c>
      <c r="C9578">
        <v>42.9</v>
      </c>
    </row>
    <row r="9579" spans="1:3" x14ac:dyDescent="0.2">
      <c r="A9579" t="s">
        <v>25902</v>
      </c>
      <c r="B9579" s="1">
        <v>43522</v>
      </c>
      <c r="C9579">
        <v>42.45</v>
      </c>
    </row>
    <row r="9580" spans="1:3" x14ac:dyDescent="0.2">
      <c r="A9580" t="s">
        <v>25903</v>
      </c>
      <c r="B9580" s="1">
        <v>43522</v>
      </c>
      <c r="C9580">
        <v>42.9</v>
      </c>
    </row>
    <row r="9581" spans="1:3" x14ac:dyDescent="0.2">
      <c r="A9581" t="s">
        <v>1110</v>
      </c>
      <c r="B9581" s="1">
        <v>43522</v>
      </c>
      <c r="C9581">
        <v>42.9</v>
      </c>
    </row>
    <row r="9582" spans="1:3" x14ac:dyDescent="0.2">
      <c r="A9582" t="s">
        <v>7371</v>
      </c>
      <c r="B9582" s="1">
        <v>43522</v>
      </c>
      <c r="C9582">
        <v>42.9</v>
      </c>
    </row>
    <row r="9583" spans="1:3" x14ac:dyDescent="0.2">
      <c r="A9583" t="s">
        <v>25904</v>
      </c>
      <c r="B9583" s="1">
        <v>43522</v>
      </c>
      <c r="C9583">
        <v>42.9</v>
      </c>
    </row>
    <row r="9584" spans="1:3" x14ac:dyDescent="0.2">
      <c r="A9584" t="s">
        <v>25440</v>
      </c>
      <c r="B9584" s="1">
        <v>43522</v>
      </c>
      <c r="C9584">
        <v>42.9</v>
      </c>
    </row>
    <row r="9585" spans="1:3" x14ac:dyDescent="0.2">
      <c r="A9585" t="s">
        <v>1753</v>
      </c>
      <c r="B9585" s="1">
        <v>43522</v>
      </c>
      <c r="C9585">
        <v>46.32</v>
      </c>
    </row>
    <row r="9586" spans="1:3" x14ac:dyDescent="0.2">
      <c r="A9586" t="s">
        <v>679</v>
      </c>
      <c r="B9586" s="1">
        <v>43522</v>
      </c>
      <c r="C9586">
        <v>268.83999999999997</v>
      </c>
    </row>
    <row r="9587" spans="1:3" x14ac:dyDescent="0.2">
      <c r="A9587" t="s">
        <v>748</v>
      </c>
      <c r="B9587" s="1">
        <v>43522</v>
      </c>
      <c r="C9587">
        <v>189.74</v>
      </c>
    </row>
    <row r="9588" spans="1:3" x14ac:dyDescent="0.2">
      <c r="A9588" t="s">
        <v>810</v>
      </c>
      <c r="B9588" s="1">
        <v>43522</v>
      </c>
      <c r="C9588">
        <v>600</v>
      </c>
    </row>
    <row r="9589" spans="1:3" x14ac:dyDescent="0.2">
      <c r="A9589" t="s">
        <v>46</v>
      </c>
      <c r="B9589" s="1">
        <v>43522</v>
      </c>
      <c r="C9589">
        <v>330</v>
      </c>
    </row>
    <row r="9590" spans="1:3" x14ac:dyDescent="0.2">
      <c r="A9590" t="s">
        <v>16689</v>
      </c>
      <c r="B9590" s="1">
        <v>43522</v>
      </c>
      <c r="C9590">
        <v>600</v>
      </c>
    </row>
    <row r="9591" spans="1:3" x14ac:dyDescent="0.2">
      <c r="A9591" t="s">
        <v>20138</v>
      </c>
      <c r="B9591" s="1">
        <v>43522</v>
      </c>
      <c r="C9591">
        <v>990</v>
      </c>
    </row>
    <row r="9592" spans="1:3" x14ac:dyDescent="0.2">
      <c r="A9592" t="s">
        <v>308</v>
      </c>
      <c r="B9592" s="1">
        <v>43522</v>
      </c>
      <c r="C9592">
        <v>299.55</v>
      </c>
    </row>
    <row r="9593" spans="1:3" x14ac:dyDescent="0.2">
      <c r="A9593" t="s">
        <v>5690</v>
      </c>
      <c r="B9593" s="1">
        <v>43522</v>
      </c>
      <c r="C9593">
        <v>990</v>
      </c>
    </row>
    <row r="9594" spans="1:3" x14ac:dyDescent="0.2">
      <c r="A9594" t="s">
        <v>906</v>
      </c>
      <c r="B9594" s="1">
        <v>43522</v>
      </c>
      <c r="C9594">
        <v>1000</v>
      </c>
    </row>
    <row r="9595" spans="1:3" x14ac:dyDescent="0.2">
      <c r="A9595" t="s">
        <v>32</v>
      </c>
      <c r="B9595" s="1">
        <v>43522</v>
      </c>
      <c r="C9595">
        <v>750</v>
      </c>
    </row>
    <row r="9596" spans="1:3" x14ac:dyDescent="0.2">
      <c r="A9596" t="s">
        <v>236</v>
      </c>
      <c r="B9596" s="1">
        <v>43522</v>
      </c>
      <c r="C9596">
        <v>1250</v>
      </c>
    </row>
    <row r="9597" spans="1:3" x14ac:dyDescent="0.2">
      <c r="A9597" t="s">
        <v>25905</v>
      </c>
      <c r="B9597" s="1">
        <v>43522</v>
      </c>
      <c r="C9597">
        <v>140.91</v>
      </c>
    </row>
    <row r="9598" spans="1:3" x14ac:dyDescent="0.2">
      <c r="A9598" t="s">
        <v>12039</v>
      </c>
      <c r="B9598" s="1">
        <v>43522</v>
      </c>
      <c r="C9598">
        <v>76.45</v>
      </c>
    </row>
    <row r="9599" spans="1:3" x14ac:dyDescent="0.2">
      <c r="A9599" t="s">
        <v>16261</v>
      </c>
      <c r="B9599" s="1">
        <v>43522</v>
      </c>
      <c r="C9599">
        <v>42.9</v>
      </c>
    </row>
    <row r="9600" spans="1:3" x14ac:dyDescent="0.2">
      <c r="A9600" t="s">
        <v>2875</v>
      </c>
      <c r="B9600" s="1">
        <v>43522</v>
      </c>
      <c r="C9600">
        <v>42.9</v>
      </c>
    </row>
    <row r="9601" spans="1:3" x14ac:dyDescent="0.2">
      <c r="A9601" t="s">
        <v>4212</v>
      </c>
      <c r="B9601" s="1">
        <v>43522</v>
      </c>
      <c r="C9601">
        <v>72.88</v>
      </c>
    </row>
    <row r="9602" spans="1:3" x14ac:dyDescent="0.2">
      <c r="A9602" t="s">
        <v>25906</v>
      </c>
      <c r="B9602" s="1">
        <v>43522</v>
      </c>
      <c r="C9602">
        <v>42.9</v>
      </c>
    </row>
    <row r="9603" spans="1:3" x14ac:dyDescent="0.2">
      <c r="A9603" t="s">
        <v>25907</v>
      </c>
      <c r="B9603" s="1">
        <v>43522</v>
      </c>
      <c r="C9603">
        <v>42.9</v>
      </c>
    </row>
    <row r="9604" spans="1:3" x14ac:dyDescent="0.2">
      <c r="A9604" t="s">
        <v>19329</v>
      </c>
      <c r="B9604" s="1">
        <v>43522</v>
      </c>
      <c r="C9604">
        <v>176.6</v>
      </c>
    </row>
    <row r="9605" spans="1:3" x14ac:dyDescent="0.2">
      <c r="A9605" t="s">
        <v>232</v>
      </c>
      <c r="B9605" s="1">
        <v>43522</v>
      </c>
      <c r="C9605">
        <v>1113.8</v>
      </c>
    </row>
    <row r="9606" spans="1:3" x14ac:dyDescent="0.2">
      <c r="A9606" t="s">
        <v>25908</v>
      </c>
      <c r="B9606" s="1">
        <v>43522</v>
      </c>
      <c r="C9606">
        <v>71.400000000000006</v>
      </c>
    </row>
    <row r="9607" spans="1:3" x14ac:dyDescent="0.2">
      <c r="A9607" t="s">
        <v>2347</v>
      </c>
      <c r="B9607" s="1">
        <v>43522</v>
      </c>
      <c r="C9607">
        <v>399.36</v>
      </c>
    </row>
    <row r="9608" spans="1:3" x14ac:dyDescent="0.2">
      <c r="A9608" t="s">
        <v>25909</v>
      </c>
      <c r="B9608" s="1">
        <v>43522</v>
      </c>
      <c r="C9608">
        <v>122.34</v>
      </c>
    </row>
    <row r="9609" spans="1:3" x14ac:dyDescent="0.2">
      <c r="A9609" t="s">
        <v>969</v>
      </c>
      <c r="B9609" s="1">
        <v>43522</v>
      </c>
      <c r="C9609">
        <v>497.6</v>
      </c>
    </row>
    <row r="9610" spans="1:3" x14ac:dyDescent="0.2">
      <c r="A9610" t="s">
        <v>280</v>
      </c>
      <c r="B9610" s="1">
        <v>43522</v>
      </c>
      <c r="C9610">
        <v>259.74</v>
      </c>
    </row>
    <row r="9611" spans="1:3" x14ac:dyDescent="0.2">
      <c r="A9611" t="s">
        <v>25910</v>
      </c>
      <c r="B9611" s="1">
        <v>43522</v>
      </c>
      <c r="C9611">
        <v>60</v>
      </c>
    </row>
    <row r="9612" spans="1:3" x14ac:dyDescent="0.2">
      <c r="A9612" t="s">
        <v>582</v>
      </c>
      <c r="B9612" s="1">
        <v>43522</v>
      </c>
      <c r="C9612">
        <v>34</v>
      </c>
    </row>
    <row r="9613" spans="1:3" x14ac:dyDescent="0.2">
      <c r="A9613" t="s">
        <v>582</v>
      </c>
      <c r="B9613" s="1">
        <v>43522</v>
      </c>
      <c r="C9613">
        <v>250.28</v>
      </c>
    </row>
    <row r="9614" spans="1:3" x14ac:dyDescent="0.2">
      <c r="A9614" t="s">
        <v>582</v>
      </c>
      <c r="B9614" s="1">
        <v>43522</v>
      </c>
      <c r="C9614">
        <v>868.55</v>
      </c>
    </row>
    <row r="9615" spans="1:3" x14ac:dyDescent="0.2">
      <c r="A9615" t="s">
        <v>10505</v>
      </c>
      <c r="B9615" s="1">
        <v>43522</v>
      </c>
      <c r="C9615">
        <v>322.3</v>
      </c>
    </row>
    <row r="9616" spans="1:3" x14ac:dyDescent="0.2">
      <c r="A9616" t="s">
        <v>286</v>
      </c>
      <c r="B9616" s="1">
        <v>43522</v>
      </c>
      <c r="C9616">
        <v>118.01</v>
      </c>
    </row>
    <row r="9617" spans="1:3" x14ac:dyDescent="0.2">
      <c r="A9617" t="s">
        <v>22883</v>
      </c>
      <c r="B9617" s="1">
        <v>43522</v>
      </c>
      <c r="C9617">
        <v>309.89999999999998</v>
      </c>
    </row>
    <row r="9618" spans="1:3" x14ac:dyDescent="0.2">
      <c r="A9618" t="s">
        <v>25612</v>
      </c>
      <c r="B9618" s="1">
        <v>43522</v>
      </c>
      <c r="C9618">
        <v>117.93</v>
      </c>
    </row>
    <row r="9619" spans="1:3" x14ac:dyDescent="0.2">
      <c r="A9619" t="s">
        <v>5313</v>
      </c>
      <c r="B9619" s="1">
        <v>43522</v>
      </c>
      <c r="C9619">
        <v>360.85</v>
      </c>
    </row>
    <row r="9620" spans="1:3" x14ac:dyDescent="0.2">
      <c r="A9620" t="s">
        <v>147</v>
      </c>
      <c r="B9620" s="1">
        <v>43522</v>
      </c>
      <c r="C9620">
        <v>148.43</v>
      </c>
    </row>
    <row r="9621" spans="1:3" x14ac:dyDescent="0.2">
      <c r="A9621" t="s">
        <v>241</v>
      </c>
      <c r="B9621" s="1">
        <v>43522</v>
      </c>
      <c r="C9621">
        <v>887.52</v>
      </c>
    </row>
    <row r="9622" spans="1:3" x14ac:dyDescent="0.2">
      <c r="A9622" t="s">
        <v>1983</v>
      </c>
      <c r="B9622" s="1">
        <v>43522</v>
      </c>
      <c r="C9622">
        <v>750</v>
      </c>
    </row>
    <row r="9623" spans="1:3" x14ac:dyDescent="0.2">
      <c r="A9623" t="s">
        <v>15620</v>
      </c>
      <c r="B9623" s="1">
        <v>43522</v>
      </c>
      <c r="C9623">
        <v>42.9</v>
      </c>
    </row>
    <row r="9624" spans="1:3" x14ac:dyDescent="0.2">
      <c r="A9624" t="s">
        <v>20609</v>
      </c>
      <c r="B9624" s="1">
        <v>43522</v>
      </c>
      <c r="C9624">
        <v>42.9</v>
      </c>
    </row>
    <row r="9625" spans="1:3" x14ac:dyDescent="0.2">
      <c r="A9625" t="s">
        <v>396</v>
      </c>
      <c r="B9625" s="1">
        <v>43522</v>
      </c>
      <c r="C9625">
        <v>362.68</v>
      </c>
    </row>
    <row r="9626" spans="1:3" x14ac:dyDescent="0.2">
      <c r="A9626" t="s">
        <v>25306</v>
      </c>
      <c r="B9626" s="1">
        <v>43522</v>
      </c>
      <c r="C9626">
        <v>42.9</v>
      </c>
    </row>
    <row r="9627" spans="1:3" x14ac:dyDescent="0.2">
      <c r="A9627" t="s">
        <v>1546</v>
      </c>
      <c r="B9627" s="1">
        <v>43522</v>
      </c>
      <c r="C9627">
        <v>324.02</v>
      </c>
    </row>
    <row r="9628" spans="1:3" x14ac:dyDescent="0.2">
      <c r="A9628" t="s">
        <v>25708</v>
      </c>
      <c r="B9628" s="1">
        <v>43522</v>
      </c>
      <c r="C9628">
        <v>42.9</v>
      </c>
    </row>
    <row r="9629" spans="1:3" x14ac:dyDescent="0.2">
      <c r="A9629" t="s">
        <v>46</v>
      </c>
      <c r="B9629" s="1">
        <v>43522</v>
      </c>
      <c r="C9629">
        <v>299.63</v>
      </c>
    </row>
    <row r="9630" spans="1:3" x14ac:dyDescent="0.2">
      <c r="A9630" t="s">
        <v>25911</v>
      </c>
      <c r="B9630" s="1">
        <v>43522</v>
      </c>
      <c r="C9630">
        <v>42.9</v>
      </c>
    </row>
    <row r="9631" spans="1:3" x14ac:dyDescent="0.2">
      <c r="A9631" t="s">
        <v>15605</v>
      </c>
      <c r="B9631" s="1">
        <v>43522</v>
      </c>
      <c r="C9631">
        <v>20</v>
      </c>
    </row>
    <row r="9632" spans="1:3" x14ac:dyDescent="0.2">
      <c r="A9632" t="s">
        <v>232</v>
      </c>
      <c r="B9632" s="1">
        <v>43522</v>
      </c>
      <c r="C9632">
        <v>1332.89</v>
      </c>
    </row>
    <row r="9633" spans="1:3" x14ac:dyDescent="0.2">
      <c r="A9633" t="s">
        <v>147</v>
      </c>
      <c r="B9633" s="1">
        <v>43522</v>
      </c>
      <c r="C9633">
        <v>491.28</v>
      </c>
    </row>
    <row r="9634" spans="1:3" x14ac:dyDescent="0.2">
      <c r="A9634" t="s">
        <v>4182</v>
      </c>
      <c r="B9634" s="1">
        <v>43522</v>
      </c>
      <c r="C9634">
        <v>42.4</v>
      </c>
    </row>
    <row r="9635" spans="1:3" x14ac:dyDescent="0.2">
      <c r="A9635" t="s">
        <v>19263</v>
      </c>
      <c r="B9635" s="1">
        <v>43522</v>
      </c>
      <c r="C9635">
        <v>42.9</v>
      </c>
    </row>
    <row r="9636" spans="1:3" x14ac:dyDescent="0.2">
      <c r="A9636" t="s">
        <v>25912</v>
      </c>
      <c r="B9636" s="1">
        <v>43522</v>
      </c>
      <c r="C9636">
        <v>42.9</v>
      </c>
    </row>
    <row r="9637" spans="1:3" x14ac:dyDescent="0.2">
      <c r="A9637" t="s">
        <v>3225</v>
      </c>
      <c r="B9637" s="1">
        <v>43522</v>
      </c>
      <c r="C9637">
        <v>42.9</v>
      </c>
    </row>
    <row r="9638" spans="1:3" x14ac:dyDescent="0.2">
      <c r="A9638" t="s">
        <v>7203</v>
      </c>
      <c r="B9638" s="1">
        <v>43522</v>
      </c>
      <c r="C9638">
        <v>107.82</v>
      </c>
    </row>
    <row r="9639" spans="1:3" x14ac:dyDescent="0.2">
      <c r="A9639" t="s">
        <v>995</v>
      </c>
      <c r="B9639" s="1">
        <v>43522</v>
      </c>
      <c r="C9639">
        <v>35.94</v>
      </c>
    </row>
    <row r="9640" spans="1:3" x14ac:dyDescent="0.2">
      <c r="A9640" t="s">
        <v>7640</v>
      </c>
      <c r="B9640" s="1">
        <v>43522</v>
      </c>
      <c r="C9640">
        <v>42.45</v>
      </c>
    </row>
    <row r="9641" spans="1:3" x14ac:dyDescent="0.2">
      <c r="A9641" t="s">
        <v>25913</v>
      </c>
      <c r="B9641" s="1">
        <v>43522</v>
      </c>
      <c r="C9641">
        <v>34.85</v>
      </c>
    </row>
    <row r="9642" spans="1:3" x14ac:dyDescent="0.2">
      <c r="A9642" t="s">
        <v>49</v>
      </c>
      <c r="B9642" s="1">
        <v>43522</v>
      </c>
      <c r="C9642">
        <v>569.84</v>
      </c>
    </row>
    <row r="9643" spans="1:3" x14ac:dyDescent="0.2">
      <c r="A9643" t="s">
        <v>2639</v>
      </c>
      <c r="B9643" s="1">
        <v>43522</v>
      </c>
      <c r="C9643">
        <v>120.77</v>
      </c>
    </row>
    <row r="9644" spans="1:3" x14ac:dyDescent="0.2">
      <c r="A9644" t="s">
        <v>495</v>
      </c>
      <c r="B9644" s="1">
        <v>43522</v>
      </c>
      <c r="C9644">
        <v>292.67</v>
      </c>
    </row>
    <row r="9645" spans="1:3" x14ac:dyDescent="0.2">
      <c r="A9645" t="s">
        <v>17127</v>
      </c>
      <c r="B9645" s="1">
        <v>43522</v>
      </c>
      <c r="C9645">
        <v>51.94</v>
      </c>
    </row>
    <row r="9646" spans="1:3" x14ac:dyDescent="0.2">
      <c r="A9646" t="s">
        <v>12874</v>
      </c>
      <c r="B9646" s="1">
        <v>43522</v>
      </c>
      <c r="C9646">
        <v>117.5</v>
      </c>
    </row>
    <row r="9647" spans="1:3" x14ac:dyDescent="0.2">
      <c r="A9647" t="s">
        <v>324</v>
      </c>
      <c r="B9647" s="1">
        <v>43522</v>
      </c>
      <c r="C9647">
        <v>778.96</v>
      </c>
    </row>
    <row r="9648" spans="1:3" x14ac:dyDescent="0.2">
      <c r="A9648" t="s">
        <v>12</v>
      </c>
      <c r="B9648" s="1">
        <v>43522</v>
      </c>
      <c r="C9648">
        <v>326.11</v>
      </c>
    </row>
    <row r="9649" spans="1:3" x14ac:dyDescent="0.2">
      <c r="A9649" t="s">
        <v>383</v>
      </c>
      <c r="B9649" s="1">
        <v>43523</v>
      </c>
      <c r="C9649">
        <v>876.04</v>
      </c>
    </row>
    <row r="9650" spans="1:3" x14ac:dyDescent="0.2">
      <c r="A9650" t="s">
        <v>3762</v>
      </c>
      <c r="B9650" s="1">
        <v>43523</v>
      </c>
      <c r="C9650">
        <v>718.8</v>
      </c>
    </row>
    <row r="9651" spans="1:3" x14ac:dyDescent="0.2">
      <c r="A9651" t="s">
        <v>229</v>
      </c>
      <c r="B9651" s="1">
        <v>43523</v>
      </c>
      <c r="C9651">
        <v>266.58</v>
      </c>
    </row>
    <row r="9652" spans="1:3" x14ac:dyDescent="0.2">
      <c r="A9652" t="s">
        <v>1533</v>
      </c>
      <c r="B9652" s="1">
        <v>43523</v>
      </c>
      <c r="C9652">
        <v>57.54</v>
      </c>
    </row>
    <row r="9653" spans="1:3" x14ac:dyDescent="0.2">
      <c r="A9653" t="s">
        <v>1533</v>
      </c>
      <c r="B9653" s="1">
        <v>43523</v>
      </c>
      <c r="C9653">
        <v>19.98</v>
      </c>
    </row>
    <row r="9654" spans="1:3" x14ac:dyDescent="0.2">
      <c r="A9654" t="s">
        <v>1533</v>
      </c>
      <c r="B9654" s="1">
        <v>43523</v>
      </c>
      <c r="C9654">
        <v>98.7</v>
      </c>
    </row>
    <row r="9655" spans="1:3" x14ac:dyDescent="0.2">
      <c r="A9655" t="s">
        <v>1533</v>
      </c>
      <c r="B9655" s="1">
        <v>43523</v>
      </c>
      <c r="C9655">
        <v>196.75</v>
      </c>
    </row>
    <row r="9656" spans="1:3" x14ac:dyDescent="0.2">
      <c r="A9656" t="s">
        <v>232</v>
      </c>
      <c r="B9656" s="1">
        <v>43523</v>
      </c>
      <c r="C9656">
        <v>115.92</v>
      </c>
    </row>
    <row r="9657" spans="1:3" x14ac:dyDescent="0.2">
      <c r="A9657" t="s">
        <v>16174</v>
      </c>
      <c r="B9657" s="1">
        <v>43523</v>
      </c>
      <c r="C9657">
        <v>57.5</v>
      </c>
    </row>
    <row r="9658" spans="1:3" x14ac:dyDescent="0.2">
      <c r="A9658" t="s">
        <v>25508</v>
      </c>
      <c r="B9658" s="1">
        <v>43523</v>
      </c>
      <c r="C9658">
        <v>383.8</v>
      </c>
    </row>
    <row r="9659" spans="1:3" x14ac:dyDescent="0.2">
      <c r="A9659" t="s">
        <v>44</v>
      </c>
      <c r="B9659" s="1">
        <v>43523</v>
      </c>
      <c r="C9659">
        <v>578.78</v>
      </c>
    </row>
    <row r="9660" spans="1:3" x14ac:dyDescent="0.2">
      <c r="A9660" t="s">
        <v>3322</v>
      </c>
      <c r="B9660" s="1">
        <v>43523</v>
      </c>
      <c r="C9660">
        <v>72.400000000000006</v>
      </c>
    </row>
    <row r="9661" spans="1:3" x14ac:dyDescent="0.2">
      <c r="A9661" t="s">
        <v>158</v>
      </c>
      <c r="B9661" s="1">
        <v>43523</v>
      </c>
      <c r="C9661">
        <v>131.78</v>
      </c>
    </row>
    <row r="9662" spans="1:3" x14ac:dyDescent="0.2">
      <c r="A9662" t="s">
        <v>228</v>
      </c>
      <c r="B9662" s="1">
        <v>43523</v>
      </c>
      <c r="C9662">
        <v>49.5</v>
      </c>
    </row>
    <row r="9663" spans="1:3" x14ac:dyDescent="0.2">
      <c r="A9663" t="s">
        <v>224</v>
      </c>
      <c r="B9663" s="1">
        <v>43523</v>
      </c>
      <c r="C9663">
        <v>550.12</v>
      </c>
    </row>
    <row r="9664" spans="1:3" x14ac:dyDescent="0.2">
      <c r="A9664" t="s">
        <v>222</v>
      </c>
      <c r="B9664" s="1">
        <v>43523</v>
      </c>
      <c r="C9664">
        <v>1005.97</v>
      </c>
    </row>
    <row r="9665" spans="1:3" x14ac:dyDescent="0.2">
      <c r="A9665" t="s">
        <v>25890</v>
      </c>
      <c r="B9665" s="1">
        <v>43523</v>
      </c>
      <c r="C9665">
        <v>153.05000000000001</v>
      </c>
    </row>
    <row r="9666" spans="1:3" x14ac:dyDescent="0.2">
      <c r="A9666" t="s">
        <v>228</v>
      </c>
      <c r="B9666" s="1">
        <v>43523</v>
      </c>
      <c r="C9666">
        <v>655.26</v>
      </c>
    </row>
    <row r="9667" spans="1:3" x14ac:dyDescent="0.2">
      <c r="A9667" t="s">
        <v>25891</v>
      </c>
      <c r="B9667" s="1">
        <v>43523</v>
      </c>
      <c r="C9667">
        <v>42.45</v>
      </c>
    </row>
    <row r="9668" spans="1:3" x14ac:dyDescent="0.2">
      <c r="A9668" t="s">
        <v>810</v>
      </c>
      <c r="B9668" s="1">
        <v>43523</v>
      </c>
      <c r="C9668">
        <v>87.31</v>
      </c>
    </row>
    <row r="9669" spans="1:3" x14ac:dyDescent="0.2">
      <c r="A9669" t="s">
        <v>14271</v>
      </c>
      <c r="B9669" s="1">
        <v>43523</v>
      </c>
      <c r="C9669">
        <v>54.95</v>
      </c>
    </row>
    <row r="9670" spans="1:3" x14ac:dyDescent="0.2">
      <c r="A9670" t="s">
        <v>12</v>
      </c>
      <c r="B9670" s="1">
        <v>43523</v>
      </c>
      <c r="C9670">
        <v>391.05</v>
      </c>
    </row>
    <row r="9671" spans="1:3" x14ac:dyDescent="0.2">
      <c r="A9671" t="s">
        <v>436</v>
      </c>
      <c r="B9671" s="1">
        <v>43524</v>
      </c>
      <c r="C9671">
        <v>254.82</v>
      </c>
    </row>
    <row r="9672" spans="1:3" x14ac:dyDescent="0.2">
      <c r="A9672" t="s">
        <v>436</v>
      </c>
      <c r="B9672" s="1">
        <v>43524</v>
      </c>
      <c r="C9672">
        <v>370.5</v>
      </c>
    </row>
    <row r="9673" spans="1:3" x14ac:dyDescent="0.2">
      <c r="A9673" t="s">
        <v>9833</v>
      </c>
      <c r="B9673" s="1">
        <v>43524</v>
      </c>
      <c r="C9673">
        <v>911.64</v>
      </c>
    </row>
    <row r="9674" spans="1:3" x14ac:dyDescent="0.2">
      <c r="A9674" t="s">
        <v>158</v>
      </c>
      <c r="B9674" s="1">
        <v>43524</v>
      </c>
      <c r="C9674">
        <v>28.47</v>
      </c>
    </row>
    <row r="9675" spans="1:3" x14ac:dyDescent="0.2">
      <c r="A9675" t="s">
        <v>17621</v>
      </c>
      <c r="B9675" s="1">
        <v>43524</v>
      </c>
      <c r="C9675">
        <v>42.9</v>
      </c>
    </row>
    <row r="9676" spans="1:3" x14ac:dyDescent="0.2">
      <c r="A9676" t="s">
        <v>64</v>
      </c>
      <c r="B9676" s="1">
        <v>43524</v>
      </c>
      <c r="C9676">
        <v>34.11</v>
      </c>
    </row>
    <row r="9677" spans="1:3" x14ac:dyDescent="0.2">
      <c r="A9677" t="s">
        <v>119</v>
      </c>
      <c r="B9677" s="1">
        <v>43524</v>
      </c>
      <c r="C9677">
        <v>1114.32</v>
      </c>
    </row>
    <row r="9678" spans="1:3" x14ac:dyDescent="0.2">
      <c r="A9678" t="s">
        <v>753</v>
      </c>
      <c r="B9678" s="1">
        <v>43524</v>
      </c>
      <c r="C9678">
        <v>591.5</v>
      </c>
    </row>
    <row r="9679" spans="1:3" x14ac:dyDescent="0.2">
      <c r="A9679" t="s">
        <v>25886</v>
      </c>
      <c r="B9679" s="1">
        <v>43524</v>
      </c>
      <c r="C9679">
        <v>87.5</v>
      </c>
    </row>
    <row r="9680" spans="1:3" x14ac:dyDescent="0.2">
      <c r="A9680" t="s">
        <v>23269</v>
      </c>
      <c r="B9680" s="1">
        <v>43524</v>
      </c>
      <c r="C9680">
        <v>72.849999999999994</v>
      </c>
    </row>
    <row r="9681" spans="1:3" x14ac:dyDescent="0.2">
      <c r="A9681" t="s">
        <v>25887</v>
      </c>
      <c r="B9681" s="1">
        <v>43524</v>
      </c>
      <c r="C9681">
        <v>72.849999999999994</v>
      </c>
    </row>
    <row r="9682" spans="1:3" x14ac:dyDescent="0.2">
      <c r="A9682" t="s">
        <v>321</v>
      </c>
      <c r="B9682" s="1">
        <v>43524</v>
      </c>
      <c r="C9682">
        <v>501.46</v>
      </c>
    </row>
    <row r="9683" spans="1:3" x14ac:dyDescent="0.2">
      <c r="A9683" t="s">
        <v>25888</v>
      </c>
      <c r="B9683" s="1">
        <v>43524</v>
      </c>
      <c r="C9683">
        <v>42.9</v>
      </c>
    </row>
    <row r="9684" spans="1:3" x14ac:dyDescent="0.2">
      <c r="A9684" t="s">
        <v>15481</v>
      </c>
      <c r="B9684" s="1">
        <v>43524</v>
      </c>
      <c r="C9684">
        <v>42.9</v>
      </c>
    </row>
    <row r="9685" spans="1:3" x14ac:dyDescent="0.2">
      <c r="A9685" t="s">
        <v>321</v>
      </c>
      <c r="B9685" s="1">
        <v>43524</v>
      </c>
      <c r="C9685">
        <v>359.4</v>
      </c>
    </row>
    <row r="9686" spans="1:3" x14ac:dyDescent="0.2">
      <c r="A9686" t="s">
        <v>4663</v>
      </c>
      <c r="B9686" s="1">
        <v>43524</v>
      </c>
      <c r="C9686">
        <v>500</v>
      </c>
    </row>
    <row r="9687" spans="1:3" x14ac:dyDescent="0.2">
      <c r="A9687" t="s">
        <v>236</v>
      </c>
      <c r="B9687" s="1">
        <v>43524</v>
      </c>
      <c r="C9687">
        <v>315.48</v>
      </c>
    </row>
    <row r="9688" spans="1:3" x14ac:dyDescent="0.2">
      <c r="A9688" t="s">
        <v>24262</v>
      </c>
      <c r="B9688" s="1">
        <v>43524</v>
      </c>
      <c r="C9688">
        <v>42.9</v>
      </c>
    </row>
    <row r="9689" spans="1:3" x14ac:dyDescent="0.2">
      <c r="A9689" t="s">
        <v>13523</v>
      </c>
      <c r="B9689" s="1">
        <v>43524</v>
      </c>
      <c r="C9689">
        <v>343.76</v>
      </c>
    </row>
    <row r="9690" spans="1:3" x14ac:dyDescent="0.2">
      <c r="A9690" t="s">
        <v>64</v>
      </c>
      <c r="B9690" s="1">
        <v>43524</v>
      </c>
      <c r="C9690">
        <v>226.98</v>
      </c>
    </row>
    <row r="9691" spans="1:3" x14ac:dyDescent="0.2">
      <c r="A9691" t="s">
        <v>1204</v>
      </c>
      <c r="B9691" s="1">
        <v>43524</v>
      </c>
      <c r="C9691">
        <v>914.16</v>
      </c>
    </row>
    <row r="9692" spans="1:3" x14ac:dyDescent="0.2">
      <c r="A9692" t="s">
        <v>18551</v>
      </c>
      <c r="B9692" s="1">
        <v>43524</v>
      </c>
      <c r="C9692">
        <v>235.01</v>
      </c>
    </row>
    <row r="9693" spans="1:3" x14ac:dyDescent="0.2">
      <c r="A9693" t="s">
        <v>18551</v>
      </c>
      <c r="B9693" s="1">
        <v>43524</v>
      </c>
      <c r="C9693">
        <v>438.02</v>
      </c>
    </row>
    <row r="9694" spans="1:3" x14ac:dyDescent="0.2">
      <c r="A9694" t="s">
        <v>1110</v>
      </c>
      <c r="B9694" s="1">
        <v>43524</v>
      </c>
      <c r="C9694">
        <v>141.19999999999999</v>
      </c>
    </row>
    <row r="9695" spans="1:3" x14ac:dyDescent="0.2">
      <c r="A9695" t="s">
        <v>14</v>
      </c>
      <c r="B9695" s="1">
        <v>43524</v>
      </c>
      <c r="C9695">
        <v>312.5</v>
      </c>
    </row>
    <row r="9696" spans="1:3" x14ac:dyDescent="0.2">
      <c r="A9696" t="s">
        <v>22771</v>
      </c>
      <c r="B9696" s="1">
        <v>43524</v>
      </c>
      <c r="C9696">
        <v>42.9</v>
      </c>
    </row>
    <row r="9697" spans="1:3" x14ac:dyDescent="0.2">
      <c r="A9697" t="s">
        <v>6139</v>
      </c>
      <c r="B9697" s="1">
        <v>43524</v>
      </c>
      <c r="C9697">
        <v>663.31</v>
      </c>
    </row>
    <row r="9698" spans="1:3" x14ac:dyDescent="0.2">
      <c r="A9698" t="s">
        <v>6139</v>
      </c>
      <c r="B9698" s="1">
        <v>43524</v>
      </c>
      <c r="C9698">
        <v>191.43</v>
      </c>
    </row>
    <row r="9699" spans="1:3" x14ac:dyDescent="0.2">
      <c r="A9699" t="s">
        <v>25889</v>
      </c>
      <c r="B9699" s="1">
        <v>43524</v>
      </c>
      <c r="C9699">
        <v>42.9</v>
      </c>
    </row>
    <row r="9700" spans="1:3" x14ac:dyDescent="0.2">
      <c r="A9700" t="s">
        <v>12</v>
      </c>
      <c r="B9700" s="1">
        <v>43524</v>
      </c>
      <c r="C9700">
        <v>143.77000000000001</v>
      </c>
    </row>
    <row r="9701" spans="1:3" x14ac:dyDescent="0.2">
      <c r="A9701" t="s">
        <v>25875</v>
      </c>
      <c r="B9701" s="1">
        <v>43525</v>
      </c>
      <c r="C9701">
        <v>305.64999999999998</v>
      </c>
    </row>
    <row r="9702" spans="1:3" x14ac:dyDescent="0.2">
      <c r="A9702" t="s">
        <v>1389</v>
      </c>
      <c r="B9702" s="1">
        <v>43525</v>
      </c>
      <c r="C9702">
        <v>246.7</v>
      </c>
    </row>
    <row r="9703" spans="1:3" x14ac:dyDescent="0.2">
      <c r="A9703" t="s">
        <v>6139</v>
      </c>
      <c r="B9703" s="1">
        <v>43525</v>
      </c>
      <c r="C9703">
        <v>584.79</v>
      </c>
    </row>
    <row r="9704" spans="1:3" x14ac:dyDescent="0.2">
      <c r="A9704" t="s">
        <v>6139</v>
      </c>
      <c r="B9704" s="1">
        <v>43525</v>
      </c>
      <c r="C9704">
        <v>132.65</v>
      </c>
    </row>
    <row r="9705" spans="1:3" x14ac:dyDescent="0.2">
      <c r="A9705" t="s">
        <v>6139</v>
      </c>
      <c r="B9705" s="1">
        <v>43525</v>
      </c>
      <c r="C9705">
        <v>232.76</v>
      </c>
    </row>
    <row r="9706" spans="1:3" x14ac:dyDescent="0.2">
      <c r="A9706" t="s">
        <v>3</v>
      </c>
      <c r="B9706" s="1">
        <v>43525</v>
      </c>
      <c r="C9706">
        <v>40</v>
      </c>
    </row>
    <row r="9707" spans="1:3" x14ac:dyDescent="0.2">
      <c r="A9707" t="s">
        <v>34</v>
      </c>
      <c r="B9707" s="1">
        <v>43525</v>
      </c>
      <c r="C9707">
        <v>193.78</v>
      </c>
    </row>
    <row r="9708" spans="1:3" x14ac:dyDescent="0.2">
      <c r="A9708" t="s">
        <v>10583</v>
      </c>
      <c r="B9708" s="1">
        <v>43525</v>
      </c>
      <c r="C9708">
        <v>101.85</v>
      </c>
    </row>
    <row r="9709" spans="1:3" x14ac:dyDescent="0.2">
      <c r="A9709" t="s">
        <v>12329</v>
      </c>
      <c r="B9709" s="1">
        <v>43525</v>
      </c>
      <c r="C9709">
        <v>87</v>
      </c>
    </row>
    <row r="9710" spans="1:3" x14ac:dyDescent="0.2">
      <c r="A9710" t="s">
        <v>257</v>
      </c>
      <c r="B9710" s="1">
        <v>43525</v>
      </c>
      <c r="C9710">
        <v>274.73</v>
      </c>
    </row>
    <row r="9711" spans="1:3" x14ac:dyDescent="0.2">
      <c r="A9711" t="s">
        <v>383</v>
      </c>
      <c r="B9711" s="1">
        <v>43525</v>
      </c>
      <c r="C9711">
        <v>105.98</v>
      </c>
    </row>
    <row r="9712" spans="1:3" x14ac:dyDescent="0.2">
      <c r="A9712" t="s">
        <v>12</v>
      </c>
      <c r="B9712" s="1">
        <v>43525</v>
      </c>
      <c r="C9712">
        <v>115.14</v>
      </c>
    </row>
    <row r="9713" spans="1:3" x14ac:dyDescent="0.2">
      <c r="A9713" t="s">
        <v>257</v>
      </c>
      <c r="B9713" s="1">
        <v>43525</v>
      </c>
      <c r="C9713">
        <v>609.17999999999995</v>
      </c>
    </row>
    <row r="9714" spans="1:3" x14ac:dyDescent="0.2">
      <c r="A9714" t="s">
        <v>32</v>
      </c>
      <c r="B9714" s="1">
        <v>43525</v>
      </c>
      <c r="C9714">
        <v>393.15</v>
      </c>
    </row>
    <row r="9715" spans="1:3" x14ac:dyDescent="0.2">
      <c r="A9715" t="s">
        <v>590</v>
      </c>
      <c r="B9715" s="1">
        <v>43525</v>
      </c>
      <c r="C9715">
        <v>338.22</v>
      </c>
    </row>
    <row r="9716" spans="1:3" x14ac:dyDescent="0.2">
      <c r="A9716" t="s">
        <v>14</v>
      </c>
      <c r="B9716" s="1">
        <v>43525</v>
      </c>
      <c r="C9716">
        <v>335.21</v>
      </c>
    </row>
    <row r="9717" spans="1:3" x14ac:dyDescent="0.2">
      <c r="A9717" t="s">
        <v>23126</v>
      </c>
      <c r="B9717" s="1">
        <v>43525</v>
      </c>
      <c r="C9717">
        <v>1633.36</v>
      </c>
    </row>
    <row r="9718" spans="1:3" x14ac:dyDescent="0.2">
      <c r="A9718" t="s">
        <v>4663</v>
      </c>
      <c r="B9718" s="1">
        <v>43525</v>
      </c>
      <c r="C9718">
        <v>214.5</v>
      </c>
    </row>
    <row r="9719" spans="1:3" x14ac:dyDescent="0.2">
      <c r="A9719" t="s">
        <v>2</v>
      </c>
      <c r="B9719" s="1">
        <v>43525</v>
      </c>
      <c r="C9719">
        <v>2496.92</v>
      </c>
    </row>
    <row r="9720" spans="1:3" x14ac:dyDescent="0.2">
      <c r="A9720" t="s">
        <v>18199</v>
      </c>
      <c r="B9720" s="1">
        <v>43528</v>
      </c>
      <c r="C9720">
        <v>42.9</v>
      </c>
    </row>
    <row r="9721" spans="1:3" x14ac:dyDescent="0.2">
      <c r="A9721" t="s">
        <v>25883</v>
      </c>
      <c r="B9721" s="1">
        <v>43528</v>
      </c>
      <c r="C9721">
        <v>324.52</v>
      </c>
    </row>
    <row r="9722" spans="1:3" x14ac:dyDescent="0.2">
      <c r="A9722" t="s">
        <v>934</v>
      </c>
      <c r="B9722" s="1">
        <v>43528</v>
      </c>
      <c r="C9722">
        <v>738.83</v>
      </c>
    </row>
    <row r="9723" spans="1:3" x14ac:dyDescent="0.2">
      <c r="A9723" t="s">
        <v>44</v>
      </c>
      <c r="B9723" s="1">
        <v>43528</v>
      </c>
      <c r="C9723">
        <v>538.29</v>
      </c>
    </row>
    <row r="9724" spans="1:3" x14ac:dyDescent="0.2">
      <c r="A9724" t="s">
        <v>46</v>
      </c>
      <c r="B9724" s="1">
        <v>43528</v>
      </c>
      <c r="C9724">
        <v>336.04</v>
      </c>
    </row>
    <row r="9725" spans="1:3" x14ac:dyDescent="0.2">
      <c r="A9725" t="s">
        <v>3</v>
      </c>
      <c r="B9725" s="1">
        <v>43528</v>
      </c>
      <c r="C9725">
        <v>127.95</v>
      </c>
    </row>
    <row r="9726" spans="1:3" x14ac:dyDescent="0.2">
      <c r="A9726" t="s">
        <v>17121</v>
      </c>
      <c r="B9726" s="1">
        <v>43528</v>
      </c>
      <c r="C9726">
        <v>901.64</v>
      </c>
    </row>
    <row r="9727" spans="1:3" x14ac:dyDescent="0.2">
      <c r="A9727" t="s">
        <v>9860</v>
      </c>
      <c r="B9727" s="1">
        <v>43528</v>
      </c>
      <c r="C9727">
        <v>232.95</v>
      </c>
    </row>
    <row r="9728" spans="1:3" x14ac:dyDescent="0.2">
      <c r="A9728" t="s">
        <v>8279</v>
      </c>
      <c r="B9728" s="1">
        <v>43528</v>
      </c>
      <c r="C9728">
        <v>53.94</v>
      </c>
    </row>
    <row r="9729" spans="1:3" x14ac:dyDescent="0.2">
      <c r="A9729" t="s">
        <v>25884</v>
      </c>
      <c r="B9729" s="1">
        <v>43528</v>
      </c>
      <c r="C9729">
        <v>75.45</v>
      </c>
    </row>
    <row r="9730" spans="1:3" x14ac:dyDescent="0.2">
      <c r="A9730" t="s">
        <v>122</v>
      </c>
      <c r="B9730" s="1">
        <v>43528</v>
      </c>
      <c r="C9730">
        <v>98.85</v>
      </c>
    </row>
    <row r="9731" spans="1:3" x14ac:dyDescent="0.2">
      <c r="A9731" t="s">
        <v>8279</v>
      </c>
      <c r="B9731" s="1">
        <v>43528</v>
      </c>
      <c r="C9731">
        <v>2189.19</v>
      </c>
    </row>
    <row r="9732" spans="1:3" x14ac:dyDescent="0.2">
      <c r="A9732" t="s">
        <v>122</v>
      </c>
      <c r="B9732" s="1">
        <v>43528</v>
      </c>
      <c r="C9732">
        <v>199.47</v>
      </c>
    </row>
    <row r="9733" spans="1:3" x14ac:dyDescent="0.2">
      <c r="A9733" t="s">
        <v>10341</v>
      </c>
      <c r="B9733" s="1">
        <v>43528</v>
      </c>
      <c r="C9733">
        <v>174.68</v>
      </c>
    </row>
    <row r="9734" spans="1:3" x14ac:dyDescent="0.2">
      <c r="A9734" t="s">
        <v>122</v>
      </c>
      <c r="B9734" s="1">
        <v>43528</v>
      </c>
      <c r="C9734">
        <v>1666.46</v>
      </c>
    </row>
    <row r="9735" spans="1:3" x14ac:dyDescent="0.2">
      <c r="A9735" t="s">
        <v>6139</v>
      </c>
      <c r="B9735" s="1">
        <v>43528</v>
      </c>
      <c r="C9735">
        <v>52.46</v>
      </c>
    </row>
    <row r="9736" spans="1:3" x14ac:dyDescent="0.2">
      <c r="A9736" t="s">
        <v>1533</v>
      </c>
      <c r="B9736" s="1">
        <v>43528</v>
      </c>
      <c r="C9736">
        <v>44.4</v>
      </c>
    </row>
    <row r="9737" spans="1:3" x14ac:dyDescent="0.2">
      <c r="A9737" t="s">
        <v>3</v>
      </c>
      <c r="B9737" s="1">
        <v>43528</v>
      </c>
      <c r="C9737">
        <v>136.80000000000001</v>
      </c>
    </row>
    <row r="9738" spans="1:3" x14ac:dyDescent="0.2">
      <c r="A9738" t="s">
        <v>19170</v>
      </c>
      <c r="B9738" s="1">
        <v>43528</v>
      </c>
      <c r="C9738">
        <v>42.9</v>
      </c>
    </row>
    <row r="9739" spans="1:3" x14ac:dyDescent="0.2">
      <c r="A9739" t="s">
        <v>534</v>
      </c>
      <c r="B9739" s="1">
        <v>43528</v>
      </c>
      <c r="C9739">
        <v>1312.2</v>
      </c>
    </row>
    <row r="9740" spans="1:3" x14ac:dyDescent="0.2">
      <c r="A9740" t="s">
        <v>20100</v>
      </c>
      <c r="B9740" s="1">
        <v>43528</v>
      </c>
      <c r="C9740">
        <v>42.9</v>
      </c>
    </row>
    <row r="9741" spans="1:3" x14ac:dyDescent="0.2">
      <c r="A9741" t="s">
        <v>25885</v>
      </c>
      <c r="B9741" s="1">
        <v>43528</v>
      </c>
      <c r="C9741">
        <v>54.95</v>
      </c>
    </row>
    <row r="9742" spans="1:3" x14ac:dyDescent="0.2">
      <c r="A9742" t="s">
        <v>383</v>
      </c>
      <c r="B9742" s="1">
        <v>43528</v>
      </c>
      <c r="C9742">
        <v>37.9</v>
      </c>
    </row>
    <row r="9743" spans="1:3" x14ac:dyDescent="0.2">
      <c r="A9743" t="s">
        <v>383</v>
      </c>
      <c r="B9743" s="1">
        <v>43528</v>
      </c>
      <c r="C9743">
        <v>37.9</v>
      </c>
    </row>
    <row r="9744" spans="1:3" x14ac:dyDescent="0.2">
      <c r="A9744" t="s">
        <v>12</v>
      </c>
      <c r="B9744" s="1">
        <v>43528</v>
      </c>
      <c r="C9744">
        <v>59.86</v>
      </c>
    </row>
    <row r="9745" spans="1:3" x14ac:dyDescent="0.2">
      <c r="A9745" t="s">
        <v>12</v>
      </c>
      <c r="B9745" s="1">
        <v>43528</v>
      </c>
      <c r="C9745">
        <v>131.12</v>
      </c>
    </row>
    <row r="9746" spans="1:3" x14ac:dyDescent="0.2">
      <c r="A9746" t="s">
        <v>12</v>
      </c>
      <c r="B9746" s="1">
        <v>43528</v>
      </c>
      <c r="C9746">
        <v>159.72999999999999</v>
      </c>
    </row>
    <row r="9747" spans="1:3" x14ac:dyDescent="0.2">
      <c r="A9747" t="s">
        <v>3</v>
      </c>
      <c r="B9747" s="1">
        <v>43529</v>
      </c>
      <c r="C9747">
        <v>85.9</v>
      </c>
    </row>
    <row r="9748" spans="1:3" x14ac:dyDescent="0.2">
      <c r="A9748" t="s">
        <v>280</v>
      </c>
      <c r="B9748" s="1">
        <v>43529</v>
      </c>
      <c r="C9748">
        <v>355.5</v>
      </c>
    </row>
    <row r="9749" spans="1:3" x14ac:dyDescent="0.2">
      <c r="A9749" t="s">
        <v>396</v>
      </c>
      <c r="B9749" s="1">
        <v>43529</v>
      </c>
      <c r="C9749">
        <v>52.28</v>
      </c>
    </row>
    <row r="9750" spans="1:3" x14ac:dyDescent="0.2">
      <c r="A9750" t="s">
        <v>5349</v>
      </c>
      <c r="B9750" s="1">
        <v>43529</v>
      </c>
      <c r="C9750">
        <v>156.65</v>
      </c>
    </row>
    <row r="9751" spans="1:3" x14ac:dyDescent="0.2">
      <c r="A9751" t="s">
        <v>25880</v>
      </c>
      <c r="B9751" s="1">
        <v>43529</v>
      </c>
      <c r="C9751">
        <v>42.9</v>
      </c>
    </row>
    <row r="9752" spans="1:3" x14ac:dyDescent="0.2">
      <c r="A9752" t="s">
        <v>485</v>
      </c>
      <c r="B9752" s="1">
        <v>43529</v>
      </c>
      <c r="C9752">
        <v>66.930000000000007</v>
      </c>
    </row>
    <row r="9753" spans="1:3" x14ac:dyDescent="0.2">
      <c r="A9753" t="s">
        <v>25077</v>
      </c>
      <c r="B9753" s="1">
        <v>43529</v>
      </c>
      <c r="C9753">
        <v>65</v>
      </c>
    </row>
    <row r="9754" spans="1:3" x14ac:dyDescent="0.2">
      <c r="A9754" t="s">
        <v>485</v>
      </c>
      <c r="B9754" s="1">
        <v>43529</v>
      </c>
      <c r="C9754">
        <v>46.96</v>
      </c>
    </row>
    <row r="9755" spans="1:3" x14ac:dyDescent="0.2">
      <c r="A9755" t="s">
        <v>485</v>
      </c>
      <c r="B9755" s="1">
        <v>43529</v>
      </c>
      <c r="C9755">
        <v>25.75</v>
      </c>
    </row>
    <row r="9756" spans="1:3" x14ac:dyDescent="0.2">
      <c r="A9756" t="s">
        <v>32</v>
      </c>
      <c r="B9756" s="1">
        <v>43529</v>
      </c>
      <c r="C9756">
        <v>27</v>
      </c>
    </row>
    <row r="9757" spans="1:3" x14ac:dyDescent="0.2">
      <c r="A9757" t="s">
        <v>32</v>
      </c>
      <c r="B9757" s="1">
        <v>43529</v>
      </c>
      <c r="C9757">
        <v>1191</v>
      </c>
    </row>
    <row r="9758" spans="1:3" x14ac:dyDescent="0.2">
      <c r="A9758" t="s">
        <v>485</v>
      </c>
      <c r="B9758" s="1">
        <v>43529</v>
      </c>
      <c r="C9758">
        <v>1103.95</v>
      </c>
    </row>
    <row r="9759" spans="1:3" x14ac:dyDescent="0.2">
      <c r="A9759" t="s">
        <v>383</v>
      </c>
      <c r="B9759" s="1">
        <v>43529</v>
      </c>
      <c r="C9759">
        <v>37.9</v>
      </c>
    </row>
    <row r="9760" spans="1:3" x14ac:dyDescent="0.2">
      <c r="A9760" t="s">
        <v>25881</v>
      </c>
      <c r="B9760" s="1">
        <v>43529</v>
      </c>
      <c r="C9760">
        <v>54.95</v>
      </c>
    </row>
    <row r="9761" spans="1:3" x14ac:dyDescent="0.2">
      <c r="A9761" t="s">
        <v>25076</v>
      </c>
      <c r="B9761" s="1">
        <v>43529</v>
      </c>
      <c r="C9761">
        <v>532.4</v>
      </c>
    </row>
    <row r="9762" spans="1:3" x14ac:dyDescent="0.2">
      <c r="A9762" t="s">
        <v>25077</v>
      </c>
      <c r="B9762" s="1">
        <v>43529</v>
      </c>
      <c r="C9762">
        <v>278.64999999999998</v>
      </c>
    </row>
    <row r="9763" spans="1:3" x14ac:dyDescent="0.2">
      <c r="A9763" t="s">
        <v>280</v>
      </c>
      <c r="B9763" s="1">
        <v>43529</v>
      </c>
      <c r="C9763">
        <v>259.74</v>
      </c>
    </row>
    <row r="9764" spans="1:3" x14ac:dyDescent="0.2">
      <c r="A9764" t="s">
        <v>322</v>
      </c>
      <c r="B9764" s="1">
        <v>43529</v>
      </c>
      <c r="C9764">
        <v>1017.37</v>
      </c>
    </row>
    <row r="9765" spans="1:3" x14ac:dyDescent="0.2">
      <c r="A9765" t="s">
        <v>322</v>
      </c>
      <c r="B9765" s="1">
        <v>43529</v>
      </c>
      <c r="C9765">
        <v>235.79</v>
      </c>
    </row>
    <row r="9766" spans="1:3" x14ac:dyDescent="0.2">
      <c r="A9766" t="s">
        <v>12</v>
      </c>
      <c r="B9766" s="1">
        <v>43529</v>
      </c>
      <c r="C9766">
        <v>211.66</v>
      </c>
    </row>
    <row r="9767" spans="1:3" x14ac:dyDescent="0.2">
      <c r="A9767" t="s">
        <v>831</v>
      </c>
      <c r="B9767" s="1">
        <v>43529</v>
      </c>
      <c r="C9767">
        <v>704.26</v>
      </c>
    </row>
    <row r="9768" spans="1:3" x14ac:dyDescent="0.2">
      <c r="A9768" t="s">
        <v>25882</v>
      </c>
      <c r="B9768" s="1">
        <v>43529</v>
      </c>
      <c r="C9768">
        <v>64.45</v>
      </c>
    </row>
    <row r="9769" spans="1:3" x14ac:dyDescent="0.2">
      <c r="A9769" t="s">
        <v>938</v>
      </c>
      <c r="B9769" s="1">
        <v>43530</v>
      </c>
      <c r="C9769">
        <v>368.79</v>
      </c>
    </row>
    <row r="9770" spans="1:3" x14ac:dyDescent="0.2">
      <c r="A9770" t="s">
        <v>38</v>
      </c>
      <c r="B9770" s="1">
        <v>43530</v>
      </c>
      <c r="C9770">
        <v>451.71</v>
      </c>
    </row>
    <row r="9771" spans="1:3" x14ac:dyDescent="0.2">
      <c r="A9771" t="s">
        <v>25878</v>
      </c>
      <c r="B9771" s="1">
        <v>43530</v>
      </c>
      <c r="C9771">
        <v>262.52</v>
      </c>
    </row>
    <row r="9772" spans="1:3" x14ac:dyDescent="0.2">
      <c r="A9772" t="s">
        <v>481</v>
      </c>
      <c r="B9772" s="1">
        <v>43530</v>
      </c>
      <c r="C9772">
        <v>240.42</v>
      </c>
    </row>
    <row r="9773" spans="1:3" x14ac:dyDescent="0.2">
      <c r="A9773" t="s">
        <v>481</v>
      </c>
      <c r="B9773" s="1">
        <v>43530</v>
      </c>
      <c r="C9773">
        <v>404.55</v>
      </c>
    </row>
    <row r="9774" spans="1:3" x14ac:dyDescent="0.2">
      <c r="A9774" t="s">
        <v>6560</v>
      </c>
      <c r="B9774" s="1">
        <v>43530</v>
      </c>
      <c r="C9774">
        <v>395.81</v>
      </c>
    </row>
    <row r="9775" spans="1:3" x14ac:dyDescent="0.2">
      <c r="A9775" t="s">
        <v>18927</v>
      </c>
      <c r="B9775" s="1">
        <v>43530</v>
      </c>
      <c r="C9775">
        <v>523.42999999999995</v>
      </c>
    </row>
    <row r="9776" spans="1:3" x14ac:dyDescent="0.2">
      <c r="A9776" t="s">
        <v>331</v>
      </c>
      <c r="B9776" s="1">
        <v>43530</v>
      </c>
      <c r="C9776">
        <v>292.95999999999998</v>
      </c>
    </row>
    <row r="9777" spans="1:3" x14ac:dyDescent="0.2">
      <c r="A9777" t="s">
        <v>6139</v>
      </c>
      <c r="B9777" s="1">
        <v>43530</v>
      </c>
      <c r="C9777">
        <v>464.04</v>
      </c>
    </row>
    <row r="9778" spans="1:3" x14ac:dyDescent="0.2">
      <c r="A9778" t="s">
        <v>331</v>
      </c>
      <c r="B9778" s="1">
        <v>43530</v>
      </c>
      <c r="C9778">
        <v>1729.75</v>
      </c>
    </row>
    <row r="9779" spans="1:3" x14ac:dyDescent="0.2">
      <c r="A9779" t="s">
        <v>379</v>
      </c>
      <c r="B9779" s="1">
        <v>43530</v>
      </c>
      <c r="C9779">
        <v>2689.98</v>
      </c>
    </row>
    <row r="9780" spans="1:3" x14ac:dyDescent="0.2">
      <c r="A9780" t="s">
        <v>25879</v>
      </c>
      <c r="B9780" s="1">
        <v>43530</v>
      </c>
      <c r="C9780">
        <v>114.85</v>
      </c>
    </row>
    <row r="9781" spans="1:3" x14ac:dyDescent="0.2">
      <c r="A9781" t="s">
        <v>7890</v>
      </c>
      <c r="B9781" s="1">
        <v>43530</v>
      </c>
      <c r="C9781">
        <v>87</v>
      </c>
    </row>
    <row r="9782" spans="1:3" x14ac:dyDescent="0.2">
      <c r="A9782" t="s">
        <v>612</v>
      </c>
      <c r="B9782" s="1">
        <v>43530</v>
      </c>
      <c r="C9782">
        <v>190.01</v>
      </c>
    </row>
    <row r="9783" spans="1:3" x14ac:dyDescent="0.2">
      <c r="A9783" t="s">
        <v>612</v>
      </c>
      <c r="B9783" s="1">
        <v>43530</v>
      </c>
      <c r="C9783">
        <v>15.9</v>
      </c>
    </row>
    <row r="9784" spans="1:3" x14ac:dyDescent="0.2">
      <c r="A9784" t="s">
        <v>12</v>
      </c>
      <c r="B9784" s="1">
        <v>43530</v>
      </c>
      <c r="C9784">
        <v>40.4</v>
      </c>
    </row>
    <row r="9785" spans="1:3" x14ac:dyDescent="0.2">
      <c r="A9785" t="s">
        <v>612</v>
      </c>
      <c r="B9785" s="1">
        <v>43530</v>
      </c>
      <c r="C9785">
        <v>411.43</v>
      </c>
    </row>
    <row r="9786" spans="1:3" x14ac:dyDescent="0.2">
      <c r="A9786" t="s">
        <v>7890</v>
      </c>
      <c r="B9786" s="1">
        <v>43530</v>
      </c>
      <c r="C9786">
        <v>423.24</v>
      </c>
    </row>
    <row r="9787" spans="1:3" x14ac:dyDescent="0.2">
      <c r="A9787" t="s">
        <v>321</v>
      </c>
      <c r="B9787" s="1">
        <v>43530</v>
      </c>
      <c r="C9787">
        <v>707.83</v>
      </c>
    </row>
    <row r="9788" spans="1:3" x14ac:dyDescent="0.2">
      <c r="A9788" t="s">
        <v>16242</v>
      </c>
      <c r="B9788" s="1">
        <v>43531</v>
      </c>
      <c r="C9788">
        <v>84.5</v>
      </c>
    </row>
    <row r="9789" spans="1:3" x14ac:dyDescent="0.2">
      <c r="A9789" t="s">
        <v>7822</v>
      </c>
      <c r="B9789" s="1">
        <v>43531</v>
      </c>
      <c r="C9789">
        <v>125.91</v>
      </c>
    </row>
    <row r="9790" spans="1:3" x14ac:dyDescent="0.2">
      <c r="A9790" t="s">
        <v>25875</v>
      </c>
      <c r="B9790" s="1">
        <v>43531</v>
      </c>
      <c r="C9790">
        <v>81.75</v>
      </c>
    </row>
    <row r="9791" spans="1:3" x14ac:dyDescent="0.2">
      <c r="A9791" t="s">
        <v>184</v>
      </c>
      <c r="B9791" s="1">
        <v>43531</v>
      </c>
      <c r="C9791">
        <v>27.25</v>
      </c>
    </row>
    <row r="9792" spans="1:3" x14ac:dyDescent="0.2">
      <c r="A9792" t="s">
        <v>44</v>
      </c>
      <c r="B9792" s="1">
        <v>43531</v>
      </c>
      <c r="C9792">
        <v>329.52</v>
      </c>
    </row>
    <row r="9793" spans="1:3" x14ac:dyDescent="0.2">
      <c r="A9793" t="s">
        <v>11063</v>
      </c>
      <c r="B9793" s="1">
        <v>43531</v>
      </c>
      <c r="C9793">
        <v>197.48</v>
      </c>
    </row>
    <row r="9794" spans="1:3" x14ac:dyDescent="0.2">
      <c r="A9794" t="s">
        <v>25876</v>
      </c>
      <c r="B9794" s="1">
        <v>43531</v>
      </c>
      <c r="C9794">
        <v>692.12</v>
      </c>
    </row>
    <row r="9795" spans="1:3" x14ac:dyDescent="0.2">
      <c r="A9795" t="s">
        <v>16775</v>
      </c>
      <c r="B9795" s="1">
        <v>43531</v>
      </c>
      <c r="C9795">
        <v>72.45</v>
      </c>
    </row>
    <row r="9796" spans="1:3" x14ac:dyDescent="0.2">
      <c r="A9796" t="s">
        <v>7447</v>
      </c>
      <c r="B9796" s="1">
        <v>43531</v>
      </c>
      <c r="C9796">
        <v>144.19999999999999</v>
      </c>
    </row>
    <row r="9797" spans="1:3" x14ac:dyDescent="0.2">
      <c r="A9797" t="s">
        <v>1630</v>
      </c>
      <c r="B9797" s="1">
        <v>43531</v>
      </c>
      <c r="C9797">
        <v>851.12</v>
      </c>
    </row>
    <row r="9798" spans="1:3" x14ac:dyDescent="0.2">
      <c r="A9798" t="s">
        <v>374</v>
      </c>
      <c r="B9798" s="1">
        <v>43531</v>
      </c>
      <c r="C9798">
        <v>1851.3</v>
      </c>
    </row>
    <row r="9799" spans="1:3" x14ac:dyDescent="0.2">
      <c r="A9799" t="s">
        <v>307</v>
      </c>
      <c r="B9799" s="1">
        <v>43531</v>
      </c>
      <c r="C9799">
        <v>24.25</v>
      </c>
    </row>
    <row r="9800" spans="1:3" x14ac:dyDescent="0.2">
      <c r="A9800" t="s">
        <v>280</v>
      </c>
      <c r="B9800" s="1">
        <v>43531</v>
      </c>
      <c r="C9800">
        <v>333.93</v>
      </c>
    </row>
    <row r="9801" spans="1:3" x14ac:dyDescent="0.2">
      <c r="A9801" t="s">
        <v>25839</v>
      </c>
      <c r="B9801" s="1">
        <v>43531</v>
      </c>
      <c r="C9801">
        <v>237.8</v>
      </c>
    </row>
    <row r="9802" spans="1:3" x14ac:dyDescent="0.2">
      <c r="A9802" t="s">
        <v>482</v>
      </c>
      <c r="B9802" s="1">
        <v>43531</v>
      </c>
      <c r="C9802">
        <v>1632.58</v>
      </c>
    </row>
    <row r="9803" spans="1:3" x14ac:dyDescent="0.2">
      <c r="A9803" t="s">
        <v>751</v>
      </c>
      <c r="B9803" s="1">
        <v>43531</v>
      </c>
      <c r="C9803">
        <v>45.48</v>
      </c>
    </row>
    <row r="9804" spans="1:3" x14ac:dyDescent="0.2">
      <c r="A9804" t="s">
        <v>14214</v>
      </c>
      <c r="B9804" s="1">
        <v>43531</v>
      </c>
      <c r="C9804">
        <v>83.4</v>
      </c>
    </row>
    <row r="9805" spans="1:3" x14ac:dyDescent="0.2">
      <c r="A9805" t="s">
        <v>871</v>
      </c>
      <c r="B9805" s="1">
        <v>43531</v>
      </c>
      <c r="C9805">
        <v>46.06</v>
      </c>
    </row>
    <row r="9806" spans="1:3" x14ac:dyDescent="0.2">
      <c r="A9806" t="s">
        <v>383</v>
      </c>
      <c r="B9806" s="1">
        <v>43531</v>
      </c>
      <c r="C9806">
        <v>39.630000000000003</v>
      </c>
    </row>
    <row r="9807" spans="1:3" x14ac:dyDescent="0.2">
      <c r="A9807" t="s">
        <v>383</v>
      </c>
      <c r="B9807" s="1">
        <v>43531</v>
      </c>
      <c r="C9807">
        <v>37.9</v>
      </c>
    </row>
    <row r="9808" spans="1:3" x14ac:dyDescent="0.2">
      <c r="A9808" t="s">
        <v>184</v>
      </c>
      <c r="B9808" s="1">
        <v>43531</v>
      </c>
      <c r="C9808">
        <v>41.98</v>
      </c>
    </row>
    <row r="9809" spans="1:3" x14ac:dyDescent="0.2">
      <c r="A9809" t="s">
        <v>25747</v>
      </c>
      <c r="B9809" s="1">
        <v>43531</v>
      </c>
      <c r="C9809">
        <v>12.95</v>
      </c>
    </row>
    <row r="9810" spans="1:3" x14ac:dyDescent="0.2">
      <c r="A9810" t="s">
        <v>25877</v>
      </c>
      <c r="B9810" s="1">
        <v>43531</v>
      </c>
      <c r="C9810">
        <v>168.75</v>
      </c>
    </row>
    <row r="9811" spans="1:3" x14ac:dyDescent="0.2">
      <c r="A9811" t="s">
        <v>12</v>
      </c>
      <c r="B9811" s="1">
        <v>43531</v>
      </c>
      <c r="C9811">
        <v>316.58</v>
      </c>
    </row>
    <row r="9812" spans="1:3" x14ac:dyDescent="0.2">
      <c r="A9812" t="s">
        <v>5146</v>
      </c>
      <c r="B9812" s="1">
        <v>43532</v>
      </c>
      <c r="C9812">
        <v>303.57</v>
      </c>
    </row>
    <row r="9813" spans="1:3" x14ac:dyDescent="0.2">
      <c r="A9813" t="s">
        <v>18551</v>
      </c>
      <c r="B9813" s="1">
        <v>43532</v>
      </c>
      <c r="C9813">
        <v>876.04</v>
      </c>
    </row>
    <row r="9814" spans="1:3" x14ac:dyDescent="0.2">
      <c r="A9814" t="s">
        <v>12460</v>
      </c>
      <c r="B9814" s="1">
        <v>43532</v>
      </c>
      <c r="C9814">
        <v>145.66999999999999</v>
      </c>
    </row>
    <row r="9815" spans="1:3" x14ac:dyDescent="0.2">
      <c r="A9815" t="s">
        <v>383</v>
      </c>
      <c r="B9815" s="1">
        <v>43532</v>
      </c>
      <c r="C9815">
        <v>1095.05</v>
      </c>
    </row>
    <row r="9816" spans="1:3" x14ac:dyDescent="0.2">
      <c r="A9816" t="s">
        <v>184</v>
      </c>
      <c r="B9816" s="1">
        <v>43532</v>
      </c>
      <c r="C9816">
        <v>47.5</v>
      </c>
    </row>
    <row r="9817" spans="1:3" x14ac:dyDescent="0.2">
      <c r="A9817" t="s">
        <v>280</v>
      </c>
      <c r="B9817" s="1">
        <v>43532</v>
      </c>
      <c r="C9817">
        <v>737.25</v>
      </c>
    </row>
    <row r="9818" spans="1:3" x14ac:dyDescent="0.2">
      <c r="A9818" t="s">
        <v>280</v>
      </c>
      <c r="B9818" s="1">
        <v>43532</v>
      </c>
      <c r="C9818">
        <v>472.51</v>
      </c>
    </row>
    <row r="9819" spans="1:3" x14ac:dyDescent="0.2">
      <c r="A9819" t="s">
        <v>12</v>
      </c>
      <c r="B9819" s="1">
        <v>43532</v>
      </c>
      <c r="C9819">
        <v>171.55</v>
      </c>
    </row>
    <row r="9820" spans="1:3" x14ac:dyDescent="0.2">
      <c r="A9820" t="s">
        <v>14027</v>
      </c>
      <c r="B9820" s="1">
        <v>43532</v>
      </c>
      <c r="C9820">
        <v>42.9</v>
      </c>
    </row>
    <row r="9821" spans="1:3" x14ac:dyDescent="0.2">
      <c r="A9821" t="s">
        <v>46</v>
      </c>
      <c r="B9821" s="1">
        <v>43532</v>
      </c>
      <c r="C9821">
        <v>134.88</v>
      </c>
    </row>
    <row r="9822" spans="1:3" x14ac:dyDescent="0.2">
      <c r="A9822" t="s">
        <v>137</v>
      </c>
      <c r="B9822" s="1">
        <v>43532</v>
      </c>
      <c r="C9822">
        <v>1101.67</v>
      </c>
    </row>
    <row r="9823" spans="1:3" x14ac:dyDescent="0.2">
      <c r="A9823" t="s">
        <v>144</v>
      </c>
      <c r="B9823" s="1">
        <v>43532</v>
      </c>
      <c r="C9823">
        <v>740.25</v>
      </c>
    </row>
    <row r="9824" spans="1:3" x14ac:dyDescent="0.2">
      <c r="A9824" t="s">
        <v>5269</v>
      </c>
      <c r="B9824" s="1">
        <v>43532</v>
      </c>
      <c r="C9824">
        <v>717.23</v>
      </c>
    </row>
    <row r="9825" spans="1:3" x14ac:dyDescent="0.2">
      <c r="A9825" t="s">
        <v>24029</v>
      </c>
      <c r="B9825" s="1">
        <v>43535</v>
      </c>
      <c r="C9825">
        <v>182.5</v>
      </c>
    </row>
    <row r="9826" spans="1:3" x14ac:dyDescent="0.2">
      <c r="A9826" t="s">
        <v>25487</v>
      </c>
      <c r="B9826" s="1">
        <v>43535</v>
      </c>
      <c r="C9826">
        <v>589.95000000000005</v>
      </c>
    </row>
    <row r="9827" spans="1:3" x14ac:dyDescent="0.2">
      <c r="A9827" t="s">
        <v>1079</v>
      </c>
      <c r="B9827" s="1">
        <v>43535</v>
      </c>
      <c r="C9827">
        <v>579.79999999999995</v>
      </c>
    </row>
    <row r="9828" spans="1:3" x14ac:dyDescent="0.2">
      <c r="A9828" t="s">
        <v>20014</v>
      </c>
      <c r="B9828" s="1">
        <v>43535</v>
      </c>
      <c r="C9828">
        <v>65</v>
      </c>
    </row>
    <row r="9829" spans="1:3" x14ac:dyDescent="0.2">
      <c r="A9829" t="s">
        <v>25682</v>
      </c>
      <c r="B9829" s="1">
        <v>43535</v>
      </c>
      <c r="C9829">
        <v>137.9</v>
      </c>
    </row>
    <row r="9830" spans="1:3" x14ac:dyDescent="0.2">
      <c r="A9830" t="s">
        <v>20014</v>
      </c>
      <c r="B9830" s="1">
        <v>43535</v>
      </c>
      <c r="C9830">
        <v>68.75</v>
      </c>
    </row>
    <row r="9831" spans="1:3" x14ac:dyDescent="0.2">
      <c r="A9831" t="s">
        <v>12834</v>
      </c>
      <c r="B9831" s="1">
        <v>43535</v>
      </c>
      <c r="C9831">
        <v>62.9</v>
      </c>
    </row>
    <row r="9832" spans="1:3" x14ac:dyDescent="0.2">
      <c r="A9832" t="s">
        <v>44</v>
      </c>
      <c r="B9832" s="1">
        <v>43535</v>
      </c>
      <c r="C9832">
        <v>32.5</v>
      </c>
    </row>
    <row r="9833" spans="1:3" x14ac:dyDescent="0.2">
      <c r="A9833" t="s">
        <v>5955</v>
      </c>
      <c r="B9833" s="1">
        <v>43535</v>
      </c>
      <c r="C9833">
        <v>1037.49</v>
      </c>
    </row>
    <row r="9834" spans="1:3" x14ac:dyDescent="0.2">
      <c r="A9834" t="s">
        <v>5613</v>
      </c>
      <c r="B9834" s="1">
        <v>43535</v>
      </c>
      <c r="C9834">
        <v>34.79</v>
      </c>
    </row>
    <row r="9835" spans="1:3" x14ac:dyDescent="0.2">
      <c r="A9835" t="s">
        <v>44</v>
      </c>
      <c r="B9835" s="1">
        <v>43535</v>
      </c>
      <c r="C9835">
        <v>653.03</v>
      </c>
    </row>
    <row r="9836" spans="1:3" x14ac:dyDescent="0.2">
      <c r="A9836" t="s">
        <v>5613</v>
      </c>
      <c r="B9836" s="1">
        <v>43535</v>
      </c>
      <c r="C9836">
        <v>104.97</v>
      </c>
    </row>
    <row r="9837" spans="1:3" x14ac:dyDescent="0.2">
      <c r="A9837" t="s">
        <v>22087</v>
      </c>
      <c r="B9837" s="1">
        <v>43535</v>
      </c>
      <c r="C9837">
        <v>1112.28</v>
      </c>
    </row>
    <row r="9838" spans="1:3" x14ac:dyDescent="0.2">
      <c r="A9838" t="s">
        <v>15374</v>
      </c>
      <c r="B9838" s="1">
        <v>43535</v>
      </c>
      <c r="C9838">
        <v>23.9</v>
      </c>
    </row>
    <row r="9839" spans="1:3" x14ac:dyDescent="0.2">
      <c r="A9839" t="s">
        <v>24828</v>
      </c>
      <c r="B9839" s="1">
        <v>43535</v>
      </c>
      <c r="C9839">
        <v>323.7</v>
      </c>
    </row>
    <row r="9840" spans="1:3" x14ac:dyDescent="0.2">
      <c r="A9840" t="s">
        <v>6139</v>
      </c>
      <c r="B9840" s="1">
        <v>43535</v>
      </c>
      <c r="C9840">
        <v>429.47</v>
      </c>
    </row>
    <row r="9841" spans="1:3" x14ac:dyDescent="0.2">
      <c r="A9841" t="s">
        <v>3895</v>
      </c>
      <c r="B9841" s="1">
        <v>43535</v>
      </c>
      <c r="C9841">
        <v>140.80000000000001</v>
      </c>
    </row>
    <row r="9842" spans="1:3" x14ac:dyDescent="0.2">
      <c r="A9842" t="s">
        <v>25874</v>
      </c>
      <c r="B9842" s="1">
        <v>43535</v>
      </c>
      <c r="C9842">
        <v>224.9</v>
      </c>
    </row>
    <row r="9843" spans="1:3" x14ac:dyDescent="0.2">
      <c r="A9843" t="s">
        <v>12427</v>
      </c>
      <c r="B9843" s="1">
        <v>43535</v>
      </c>
      <c r="C9843">
        <v>143.75</v>
      </c>
    </row>
    <row r="9844" spans="1:3" x14ac:dyDescent="0.2">
      <c r="A9844" t="s">
        <v>280</v>
      </c>
      <c r="B9844" s="1">
        <v>43535</v>
      </c>
      <c r="C9844">
        <v>105.9</v>
      </c>
    </row>
    <row r="9845" spans="1:3" x14ac:dyDescent="0.2">
      <c r="A9845" t="s">
        <v>404</v>
      </c>
      <c r="B9845" s="1">
        <v>43535</v>
      </c>
      <c r="C9845">
        <v>1295.44</v>
      </c>
    </row>
    <row r="9846" spans="1:3" x14ac:dyDescent="0.2">
      <c r="A9846" t="s">
        <v>404</v>
      </c>
      <c r="B9846" s="1">
        <v>43535</v>
      </c>
      <c r="C9846">
        <v>221.46</v>
      </c>
    </row>
    <row r="9847" spans="1:3" x14ac:dyDescent="0.2">
      <c r="A9847" t="s">
        <v>383</v>
      </c>
      <c r="B9847" s="1">
        <v>43535</v>
      </c>
      <c r="C9847">
        <v>37.9</v>
      </c>
    </row>
    <row r="9848" spans="1:3" x14ac:dyDescent="0.2">
      <c r="A9848" t="s">
        <v>383</v>
      </c>
      <c r="B9848" s="1">
        <v>43535</v>
      </c>
      <c r="C9848">
        <v>37.9</v>
      </c>
    </row>
    <row r="9849" spans="1:3" x14ac:dyDescent="0.2">
      <c r="A9849" t="s">
        <v>23107</v>
      </c>
      <c r="B9849" s="1">
        <v>43535</v>
      </c>
      <c r="C9849">
        <v>201.93</v>
      </c>
    </row>
    <row r="9850" spans="1:3" x14ac:dyDescent="0.2">
      <c r="A9850" t="s">
        <v>19809</v>
      </c>
      <c r="B9850" s="1">
        <v>43535</v>
      </c>
      <c r="C9850">
        <v>60</v>
      </c>
    </row>
    <row r="9851" spans="1:3" x14ac:dyDescent="0.2">
      <c r="A9851" t="s">
        <v>383</v>
      </c>
      <c r="B9851" s="1">
        <v>43535</v>
      </c>
      <c r="C9851">
        <v>34.880000000000003</v>
      </c>
    </row>
    <row r="9852" spans="1:3" x14ac:dyDescent="0.2">
      <c r="A9852" t="s">
        <v>1012</v>
      </c>
      <c r="B9852" s="1">
        <v>43535</v>
      </c>
      <c r="C9852">
        <v>191.9</v>
      </c>
    </row>
    <row r="9853" spans="1:3" x14ac:dyDescent="0.2">
      <c r="A9853" t="s">
        <v>3</v>
      </c>
      <c r="B9853" s="1">
        <v>43535</v>
      </c>
      <c r="C9853">
        <v>179.9</v>
      </c>
    </row>
    <row r="9854" spans="1:3" x14ac:dyDescent="0.2">
      <c r="A9854" t="s">
        <v>176</v>
      </c>
      <c r="B9854" s="1">
        <v>43535</v>
      </c>
      <c r="C9854">
        <v>3132.25</v>
      </c>
    </row>
    <row r="9855" spans="1:3" x14ac:dyDescent="0.2">
      <c r="A9855" t="s">
        <v>18419</v>
      </c>
      <c r="B9855" s="1">
        <v>43535</v>
      </c>
      <c r="C9855">
        <v>1851.16</v>
      </c>
    </row>
    <row r="9856" spans="1:3" x14ac:dyDescent="0.2">
      <c r="A9856" t="s">
        <v>280</v>
      </c>
      <c r="B9856" s="1">
        <v>43535</v>
      </c>
      <c r="C9856">
        <v>355.5</v>
      </c>
    </row>
    <row r="9857" spans="1:3" x14ac:dyDescent="0.2">
      <c r="A9857" t="s">
        <v>6139</v>
      </c>
      <c r="B9857" s="1">
        <v>43535</v>
      </c>
      <c r="C9857">
        <v>462.87</v>
      </c>
    </row>
    <row r="9858" spans="1:3" x14ac:dyDescent="0.2">
      <c r="A9858" t="s">
        <v>949</v>
      </c>
      <c r="B9858" s="1">
        <v>43535</v>
      </c>
      <c r="C9858">
        <v>470.22</v>
      </c>
    </row>
    <row r="9859" spans="1:3" x14ac:dyDescent="0.2">
      <c r="A9859" t="s">
        <v>12</v>
      </c>
      <c r="B9859" s="1">
        <v>43535</v>
      </c>
      <c r="C9859">
        <v>160.52000000000001</v>
      </c>
    </row>
    <row r="9860" spans="1:3" x14ac:dyDescent="0.2">
      <c r="A9860" t="s">
        <v>12</v>
      </c>
      <c r="B9860" s="1">
        <v>43535</v>
      </c>
      <c r="C9860">
        <v>186.1</v>
      </c>
    </row>
    <row r="9861" spans="1:3" x14ac:dyDescent="0.2">
      <c r="A9861" t="s">
        <v>12</v>
      </c>
      <c r="B9861" s="1">
        <v>43535</v>
      </c>
      <c r="C9861">
        <v>237.67</v>
      </c>
    </row>
    <row r="9862" spans="1:3" x14ac:dyDescent="0.2">
      <c r="A9862" t="s">
        <v>280</v>
      </c>
      <c r="B9862" s="1">
        <v>43535</v>
      </c>
      <c r="C9862">
        <v>189.01</v>
      </c>
    </row>
    <row r="9863" spans="1:3" x14ac:dyDescent="0.2">
      <c r="A9863" t="s">
        <v>6139</v>
      </c>
      <c r="B9863" s="1">
        <v>43535</v>
      </c>
      <c r="C9863">
        <v>286.24</v>
      </c>
    </row>
    <row r="9864" spans="1:3" x14ac:dyDescent="0.2">
      <c r="A9864" t="s">
        <v>148</v>
      </c>
      <c r="B9864" s="1">
        <v>43536</v>
      </c>
      <c r="C9864">
        <v>2410.04</v>
      </c>
    </row>
    <row r="9865" spans="1:3" x14ac:dyDescent="0.2">
      <c r="A9865" t="s">
        <v>396</v>
      </c>
      <c r="B9865" s="1">
        <v>43536</v>
      </c>
      <c r="C9865">
        <v>53.08</v>
      </c>
    </row>
    <row r="9866" spans="1:3" x14ac:dyDescent="0.2">
      <c r="A9866" t="s">
        <v>20165</v>
      </c>
      <c r="B9866" s="1">
        <v>43536</v>
      </c>
      <c r="C9866">
        <v>282.23</v>
      </c>
    </row>
    <row r="9867" spans="1:3" x14ac:dyDescent="0.2">
      <c r="A9867" t="s">
        <v>321</v>
      </c>
      <c r="B9867" s="1">
        <v>43536</v>
      </c>
      <c r="C9867">
        <v>2245.17</v>
      </c>
    </row>
    <row r="9868" spans="1:3" x14ac:dyDescent="0.2">
      <c r="A9868" t="s">
        <v>3</v>
      </c>
      <c r="B9868" s="1">
        <v>43536</v>
      </c>
      <c r="C9868">
        <v>47.85</v>
      </c>
    </row>
    <row r="9869" spans="1:3" x14ac:dyDescent="0.2">
      <c r="A9869" t="s">
        <v>16689</v>
      </c>
      <c r="B9869" s="1">
        <v>43536</v>
      </c>
      <c r="C9869">
        <v>397.5</v>
      </c>
    </row>
    <row r="9870" spans="1:3" x14ac:dyDescent="0.2">
      <c r="A9870" t="s">
        <v>4663</v>
      </c>
      <c r="B9870" s="1">
        <v>43536</v>
      </c>
      <c r="C9870">
        <v>232</v>
      </c>
    </row>
    <row r="9871" spans="1:3" x14ac:dyDescent="0.2">
      <c r="A9871" t="s">
        <v>25781</v>
      </c>
      <c r="B9871" s="1">
        <v>43536</v>
      </c>
      <c r="C9871">
        <v>211.5</v>
      </c>
    </row>
    <row r="9872" spans="1:3" x14ac:dyDescent="0.2">
      <c r="A9872" t="s">
        <v>16689</v>
      </c>
      <c r="B9872" s="1">
        <v>43536</v>
      </c>
      <c r="C9872">
        <v>431.53</v>
      </c>
    </row>
    <row r="9873" spans="1:3" x14ac:dyDescent="0.2">
      <c r="A9873" t="s">
        <v>122</v>
      </c>
      <c r="B9873" s="1">
        <v>43536</v>
      </c>
      <c r="C9873">
        <v>95.9</v>
      </c>
    </row>
    <row r="9874" spans="1:3" x14ac:dyDescent="0.2">
      <c r="A9874" t="s">
        <v>122</v>
      </c>
      <c r="B9874" s="1">
        <v>43536</v>
      </c>
      <c r="C9874">
        <v>847.03</v>
      </c>
    </row>
    <row r="9875" spans="1:3" x14ac:dyDescent="0.2">
      <c r="A9875" t="s">
        <v>12294</v>
      </c>
      <c r="B9875" s="1">
        <v>43536</v>
      </c>
      <c r="C9875">
        <v>100.97</v>
      </c>
    </row>
    <row r="9876" spans="1:3" x14ac:dyDescent="0.2">
      <c r="A9876" t="s">
        <v>2598</v>
      </c>
      <c r="B9876" s="1">
        <v>43536</v>
      </c>
      <c r="C9876">
        <v>303.26</v>
      </c>
    </row>
    <row r="9877" spans="1:3" x14ac:dyDescent="0.2">
      <c r="A9877" t="s">
        <v>1772</v>
      </c>
      <c r="B9877" s="1">
        <v>43536</v>
      </c>
      <c r="C9877">
        <v>89.4</v>
      </c>
    </row>
    <row r="9878" spans="1:3" x14ac:dyDescent="0.2">
      <c r="A9878" t="s">
        <v>6690</v>
      </c>
      <c r="B9878" s="1">
        <v>43536</v>
      </c>
      <c r="C9878">
        <v>233.9</v>
      </c>
    </row>
    <row r="9879" spans="1:3" x14ac:dyDescent="0.2">
      <c r="A9879" t="s">
        <v>25872</v>
      </c>
      <c r="B9879" s="1">
        <v>43536</v>
      </c>
      <c r="C9879">
        <v>163.44999999999999</v>
      </c>
    </row>
    <row r="9880" spans="1:3" x14ac:dyDescent="0.2">
      <c r="A9880" t="s">
        <v>12839</v>
      </c>
      <c r="B9880" s="1">
        <v>43536</v>
      </c>
      <c r="C9880">
        <v>71.349999999999994</v>
      </c>
    </row>
    <row r="9881" spans="1:3" x14ac:dyDescent="0.2">
      <c r="A9881" t="s">
        <v>253</v>
      </c>
      <c r="B9881" s="1">
        <v>43536</v>
      </c>
      <c r="C9881">
        <v>1553.2</v>
      </c>
    </row>
    <row r="9882" spans="1:3" x14ac:dyDescent="0.2">
      <c r="A9882" t="s">
        <v>21902</v>
      </c>
      <c r="B9882" s="1">
        <v>43536</v>
      </c>
      <c r="C9882">
        <v>520</v>
      </c>
    </row>
    <row r="9883" spans="1:3" x14ac:dyDescent="0.2">
      <c r="A9883" t="s">
        <v>46</v>
      </c>
      <c r="B9883" s="1">
        <v>43536</v>
      </c>
      <c r="C9883">
        <v>479.7</v>
      </c>
    </row>
    <row r="9884" spans="1:3" x14ac:dyDescent="0.2">
      <c r="A9884" t="s">
        <v>46</v>
      </c>
      <c r="B9884" s="1">
        <v>43536</v>
      </c>
      <c r="C9884">
        <v>44.34</v>
      </c>
    </row>
    <row r="9885" spans="1:3" x14ac:dyDescent="0.2">
      <c r="A9885" t="s">
        <v>17569</v>
      </c>
      <c r="B9885" s="1">
        <v>43536</v>
      </c>
      <c r="C9885">
        <v>891.99</v>
      </c>
    </row>
    <row r="9886" spans="1:3" x14ac:dyDescent="0.2">
      <c r="A9886" t="s">
        <v>3762</v>
      </c>
      <c r="B9886" s="1">
        <v>43536</v>
      </c>
      <c r="C9886">
        <v>1587.87</v>
      </c>
    </row>
    <row r="9887" spans="1:3" x14ac:dyDescent="0.2">
      <c r="A9887" t="s">
        <v>25873</v>
      </c>
      <c r="B9887" s="1">
        <v>43536</v>
      </c>
      <c r="C9887">
        <v>75.959999999999994</v>
      </c>
    </row>
    <row r="9888" spans="1:3" x14ac:dyDescent="0.2">
      <c r="A9888" t="s">
        <v>6582</v>
      </c>
      <c r="B9888" s="1">
        <v>43536</v>
      </c>
      <c r="C9888">
        <v>1407.28</v>
      </c>
    </row>
    <row r="9889" spans="1:3" x14ac:dyDescent="0.2">
      <c r="A9889" t="s">
        <v>9270</v>
      </c>
      <c r="B9889" s="1">
        <v>43536</v>
      </c>
      <c r="C9889">
        <v>571.45000000000005</v>
      </c>
    </row>
    <row r="9890" spans="1:3" x14ac:dyDescent="0.2">
      <c r="A9890" t="s">
        <v>3160</v>
      </c>
      <c r="B9890" s="1">
        <v>43536</v>
      </c>
      <c r="C9890">
        <v>1774.62</v>
      </c>
    </row>
    <row r="9891" spans="1:3" x14ac:dyDescent="0.2">
      <c r="A9891" t="s">
        <v>1002</v>
      </c>
      <c r="B9891" s="1">
        <v>43536</v>
      </c>
      <c r="C9891">
        <v>716.97</v>
      </c>
    </row>
    <row r="9892" spans="1:3" x14ac:dyDescent="0.2">
      <c r="A9892" t="s">
        <v>11517</v>
      </c>
      <c r="B9892" s="1">
        <v>43536</v>
      </c>
      <c r="C9892">
        <v>975</v>
      </c>
    </row>
    <row r="9893" spans="1:3" x14ac:dyDescent="0.2">
      <c r="A9893" t="s">
        <v>2611</v>
      </c>
      <c r="B9893" s="1">
        <v>43536</v>
      </c>
      <c r="C9893">
        <v>227.63</v>
      </c>
    </row>
    <row r="9894" spans="1:3" x14ac:dyDescent="0.2">
      <c r="A9894" t="s">
        <v>2611</v>
      </c>
      <c r="B9894" s="1">
        <v>43536</v>
      </c>
      <c r="C9894">
        <v>1719.74</v>
      </c>
    </row>
    <row r="9895" spans="1:3" x14ac:dyDescent="0.2">
      <c r="A9895" t="s">
        <v>2611</v>
      </c>
      <c r="B9895" s="1">
        <v>43536</v>
      </c>
      <c r="C9895">
        <v>13520</v>
      </c>
    </row>
    <row r="9896" spans="1:3" x14ac:dyDescent="0.2">
      <c r="A9896" t="s">
        <v>2864</v>
      </c>
      <c r="B9896" s="1">
        <v>43536</v>
      </c>
      <c r="C9896">
        <v>179.7</v>
      </c>
    </row>
    <row r="9897" spans="1:3" x14ac:dyDescent="0.2">
      <c r="A9897" t="s">
        <v>229</v>
      </c>
      <c r="B9897" s="1">
        <v>43536</v>
      </c>
      <c r="C9897">
        <v>135.01</v>
      </c>
    </row>
    <row r="9898" spans="1:3" x14ac:dyDescent="0.2">
      <c r="A9898" t="s">
        <v>229</v>
      </c>
      <c r="B9898" s="1">
        <v>43536</v>
      </c>
      <c r="C9898">
        <v>14.98</v>
      </c>
    </row>
    <row r="9899" spans="1:3" x14ac:dyDescent="0.2">
      <c r="A9899" t="s">
        <v>229</v>
      </c>
      <c r="B9899" s="1">
        <v>43536</v>
      </c>
      <c r="C9899">
        <v>433.36</v>
      </c>
    </row>
    <row r="9900" spans="1:3" x14ac:dyDescent="0.2">
      <c r="A9900" t="s">
        <v>229</v>
      </c>
      <c r="B9900" s="1">
        <v>43536</v>
      </c>
      <c r="C9900">
        <v>27301.37</v>
      </c>
    </row>
    <row r="9901" spans="1:3" x14ac:dyDescent="0.2">
      <c r="A9901" t="s">
        <v>229</v>
      </c>
      <c r="B9901" s="1">
        <v>43536</v>
      </c>
      <c r="C9901">
        <v>135.01</v>
      </c>
    </row>
    <row r="9902" spans="1:3" x14ac:dyDescent="0.2">
      <c r="A9902" t="s">
        <v>229</v>
      </c>
      <c r="B9902" s="1">
        <v>43536</v>
      </c>
      <c r="C9902">
        <v>14.98</v>
      </c>
    </row>
    <row r="9903" spans="1:3" x14ac:dyDescent="0.2">
      <c r="A9903" t="s">
        <v>229</v>
      </c>
      <c r="B9903" s="1">
        <v>43536</v>
      </c>
      <c r="C9903">
        <v>313.35000000000002</v>
      </c>
    </row>
    <row r="9904" spans="1:3" x14ac:dyDescent="0.2">
      <c r="A9904" t="s">
        <v>229</v>
      </c>
      <c r="B9904" s="1">
        <v>43536</v>
      </c>
      <c r="C9904">
        <v>14.98</v>
      </c>
    </row>
    <row r="9905" spans="1:3" x14ac:dyDescent="0.2">
      <c r="A9905" t="s">
        <v>229</v>
      </c>
      <c r="B9905" s="1">
        <v>43536</v>
      </c>
      <c r="C9905">
        <v>209.65</v>
      </c>
    </row>
    <row r="9906" spans="1:3" x14ac:dyDescent="0.2">
      <c r="A9906" t="s">
        <v>229</v>
      </c>
      <c r="B9906" s="1">
        <v>43536</v>
      </c>
      <c r="C9906">
        <v>1300.07</v>
      </c>
    </row>
    <row r="9907" spans="1:3" x14ac:dyDescent="0.2">
      <c r="A9907" t="s">
        <v>229</v>
      </c>
      <c r="B9907" s="1">
        <v>43536</v>
      </c>
      <c r="C9907">
        <v>3375.03</v>
      </c>
    </row>
    <row r="9908" spans="1:3" x14ac:dyDescent="0.2">
      <c r="A9908" t="s">
        <v>704</v>
      </c>
      <c r="B9908" s="1">
        <v>43536</v>
      </c>
      <c r="C9908">
        <v>185.34</v>
      </c>
    </row>
    <row r="9909" spans="1:3" x14ac:dyDescent="0.2">
      <c r="A9909" t="s">
        <v>10482</v>
      </c>
      <c r="B9909" s="1">
        <v>43536</v>
      </c>
      <c r="C9909">
        <v>292</v>
      </c>
    </row>
    <row r="9910" spans="1:3" x14ac:dyDescent="0.2">
      <c r="A9910" t="s">
        <v>46</v>
      </c>
      <c r="B9910" s="1">
        <v>43536</v>
      </c>
      <c r="C9910">
        <v>218.44</v>
      </c>
    </row>
    <row r="9911" spans="1:3" x14ac:dyDescent="0.2">
      <c r="A9911" t="s">
        <v>12</v>
      </c>
      <c r="B9911" s="1">
        <v>43536</v>
      </c>
      <c r="C9911">
        <v>227.8</v>
      </c>
    </row>
    <row r="9912" spans="1:3" x14ac:dyDescent="0.2">
      <c r="A9912" t="s">
        <v>18290</v>
      </c>
      <c r="B9912" s="1">
        <v>43537</v>
      </c>
      <c r="C9912">
        <v>638.25</v>
      </c>
    </row>
    <row r="9913" spans="1:3" x14ac:dyDescent="0.2">
      <c r="A9913" t="s">
        <v>707</v>
      </c>
      <c r="B9913" s="1">
        <v>43537</v>
      </c>
      <c r="C9913">
        <v>57.1</v>
      </c>
    </row>
    <row r="9914" spans="1:3" x14ac:dyDescent="0.2">
      <c r="A9914" t="s">
        <v>707</v>
      </c>
      <c r="B9914" s="1">
        <v>43537</v>
      </c>
      <c r="C9914">
        <v>45.06</v>
      </c>
    </row>
    <row r="9915" spans="1:3" x14ac:dyDescent="0.2">
      <c r="A9915" t="s">
        <v>122</v>
      </c>
      <c r="B9915" s="1">
        <v>43537</v>
      </c>
      <c r="C9915">
        <v>924.73</v>
      </c>
    </row>
    <row r="9916" spans="1:3" x14ac:dyDescent="0.2">
      <c r="A9916" t="s">
        <v>143</v>
      </c>
      <c r="B9916" s="1">
        <v>43537</v>
      </c>
      <c r="C9916">
        <v>72.19</v>
      </c>
    </row>
    <row r="9917" spans="1:3" x14ac:dyDescent="0.2">
      <c r="A9917" t="s">
        <v>25865</v>
      </c>
      <c r="B9917" s="1">
        <v>43537</v>
      </c>
      <c r="C9917">
        <v>270.35000000000002</v>
      </c>
    </row>
    <row r="9918" spans="1:3" x14ac:dyDescent="0.2">
      <c r="A9918" t="s">
        <v>143</v>
      </c>
      <c r="B9918" s="1">
        <v>43537</v>
      </c>
      <c r="C9918">
        <v>341.61</v>
      </c>
    </row>
    <row r="9919" spans="1:3" x14ac:dyDescent="0.2">
      <c r="A9919" t="s">
        <v>751</v>
      </c>
      <c r="B9919" s="1">
        <v>43537</v>
      </c>
      <c r="C9919">
        <v>84.18</v>
      </c>
    </row>
    <row r="9920" spans="1:3" x14ac:dyDescent="0.2">
      <c r="A9920" t="s">
        <v>17121</v>
      </c>
      <c r="B9920" s="1">
        <v>43537</v>
      </c>
      <c r="C9920">
        <v>54.71</v>
      </c>
    </row>
    <row r="9921" spans="1:3" x14ac:dyDescent="0.2">
      <c r="A9921" t="s">
        <v>3160</v>
      </c>
      <c r="B9921" s="1">
        <v>43537</v>
      </c>
      <c r="C9921">
        <v>580</v>
      </c>
    </row>
    <row r="9922" spans="1:3" x14ac:dyDescent="0.2">
      <c r="A9922" t="s">
        <v>11060</v>
      </c>
      <c r="B9922" s="1">
        <v>43537</v>
      </c>
      <c r="C9922">
        <v>792.59</v>
      </c>
    </row>
    <row r="9923" spans="1:3" x14ac:dyDescent="0.2">
      <c r="A9923" t="s">
        <v>17121</v>
      </c>
      <c r="B9923" s="1">
        <v>43537</v>
      </c>
      <c r="C9923">
        <v>858.14</v>
      </c>
    </row>
    <row r="9924" spans="1:3" x14ac:dyDescent="0.2">
      <c r="A9924" t="s">
        <v>119</v>
      </c>
      <c r="B9924" s="1">
        <v>43537</v>
      </c>
      <c r="C9924">
        <v>954.48</v>
      </c>
    </row>
    <row r="9925" spans="1:3" x14ac:dyDescent="0.2">
      <c r="A9925" t="s">
        <v>751</v>
      </c>
      <c r="B9925" s="1">
        <v>43537</v>
      </c>
      <c r="C9925">
        <v>248.99</v>
      </c>
    </row>
    <row r="9926" spans="1:3" x14ac:dyDescent="0.2">
      <c r="A9926" t="s">
        <v>751</v>
      </c>
      <c r="B9926" s="1">
        <v>43537</v>
      </c>
      <c r="C9926">
        <v>443.36</v>
      </c>
    </row>
    <row r="9927" spans="1:3" x14ac:dyDescent="0.2">
      <c r="A9927" t="s">
        <v>18551</v>
      </c>
      <c r="B9927" s="1">
        <v>43537</v>
      </c>
      <c r="C9927">
        <v>657.03</v>
      </c>
    </row>
    <row r="9928" spans="1:3" x14ac:dyDescent="0.2">
      <c r="A9928" t="s">
        <v>18551</v>
      </c>
      <c r="B9928" s="1">
        <v>43537</v>
      </c>
      <c r="C9928">
        <v>219.01</v>
      </c>
    </row>
    <row r="9929" spans="1:3" x14ac:dyDescent="0.2">
      <c r="A9929" t="s">
        <v>383</v>
      </c>
      <c r="B9929" s="1">
        <v>43537</v>
      </c>
      <c r="C9929">
        <v>438.02</v>
      </c>
    </row>
    <row r="9930" spans="1:3" x14ac:dyDescent="0.2">
      <c r="A9930" t="s">
        <v>17054</v>
      </c>
      <c r="B9930" s="1">
        <v>43537</v>
      </c>
      <c r="C9930">
        <v>359.5</v>
      </c>
    </row>
    <row r="9931" spans="1:3" x14ac:dyDescent="0.2">
      <c r="A9931" t="s">
        <v>14</v>
      </c>
      <c r="B9931" s="1">
        <v>43537</v>
      </c>
      <c r="C9931">
        <v>269.08</v>
      </c>
    </row>
    <row r="9932" spans="1:3" x14ac:dyDescent="0.2">
      <c r="A9932" t="s">
        <v>483</v>
      </c>
      <c r="B9932" s="1">
        <v>43537</v>
      </c>
      <c r="C9932">
        <v>685.56</v>
      </c>
    </row>
    <row r="9933" spans="1:3" x14ac:dyDescent="0.2">
      <c r="A9933" t="s">
        <v>12644</v>
      </c>
      <c r="B9933" s="1">
        <v>43537</v>
      </c>
      <c r="C9933">
        <v>450</v>
      </c>
    </row>
    <row r="9934" spans="1:3" x14ac:dyDescent="0.2">
      <c r="A9934" t="s">
        <v>534</v>
      </c>
      <c r="B9934" s="1">
        <v>43537</v>
      </c>
      <c r="C9934">
        <v>4905.8999999999996</v>
      </c>
    </row>
    <row r="9935" spans="1:3" x14ac:dyDescent="0.2">
      <c r="A9935" t="s">
        <v>534</v>
      </c>
      <c r="B9935" s="1">
        <v>43537</v>
      </c>
      <c r="C9935">
        <v>1284.54</v>
      </c>
    </row>
    <row r="9936" spans="1:3" x14ac:dyDescent="0.2">
      <c r="A9936" t="s">
        <v>3398</v>
      </c>
      <c r="B9936" s="1">
        <v>43537</v>
      </c>
      <c r="C9936">
        <v>44.3</v>
      </c>
    </row>
    <row r="9937" spans="1:3" x14ac:dyDescent="0.2">
      <c r="A9937" t="s">
        <v>25866</v>
      </c>
      <c r="B9937" s="1">
        <v>43537</v>
      </c>
      <c r="C9937">
        <v>21.5</v>
      </c>
    </row>
    <row r="9938" spans="1:3" x14ac:dyDescent="0.2">
      <c r="A9938" t="s">
        <v>25867</v>
      </c>
      <c r="B9938" s="1">
        <v>43537</v>
      </c>
      <c r="C9938">
        <v>70</v>
      </c>
    </row>
    <row r="9939" spans="1:3" x14ac:dyDescent="0.2">
      <c r="A9939" t="s">
        <v>25868</v>
      </c>
      <c r="B9939" s="1">
        <v>43537</v>
      </c>
      <c r="C9939">
        <v>42.45</v>
      </c>
    </row>
    <row r="9940" spans="1:3" x14ac:dyDescent="0.2">
      <c r="A9940" t="s">
        <v>25869</v>
      </c>
      <c r="B9940" s="1">
        <v>43537</v>
      </c>
      <c r="C9940">
        <v>155.25</v>
      </c>
    </row>
    <row r="9941" spans="1:3" x14ac:dyDescent="0.2">
      <c r="A9941" t="s">
        <v>121</v>
      </c>
      <c r="B9941" s="1">
        <v>43537</v>
      </c>
      <c r="C9941">
        <v>219.35</v>
      </c>
    </row>
    <row r="9942" spans="1:3" x14ac:dyDescent="0.2">
      <c r="A9942" t="s">
        <v>14732</v>
      </c>
      <c r="B9942" s="1">
        <v>43537</v>
      </c>
      <c r="C9942">
        <v>1024.8399999999999</v>
      </c>
    </row>
    <row r="9943" spans="1:3" x14ac:dyDescent="0.2">
      <c r="A9943" t="s">
        <v>1161</v>
      </c>
      <c r="B9943" s="1">
        <v>43537</v>
      </c>
      <c r="C9943">
        <v>286.57</v>
      </c>
    </row>
    <row r="9944" spans="1:3" x14ac:dyDescent="0.2">
      <c r="A9944" t="s">
        <v>13299</v>
      </c>
      <c r="B9944" s="1">
        <v>43537</v>
      </c>
      <c r="C9944">
        <v>495.3</v>
      </c>
    </row>
    <row r="9945" spans="1:3" x14ac:dyDescent="0.2">
      <c r="A9945" t="s">
        <v>46</v>
      </c>
      <c r="B9945" s="1">
        <v>43537</v>
      </c>
      <c r="C9945">
        <v>233.56</v>
      </c>
    </row>
    <row r="9946" spans="1:3" x14ac:dyDescent="0.2">
      <c r="A9946" t="s">
        <v>46</v>
      </c>
      <c r="B9946" s="1">
        <v>43537</v>
      </c>
      <c r="C9946">
        <v>421.65</v>
      </c>
    </row>
    <row r="9947" spans="1:3" x14ac:dyDescent="0.2">
      <c r="A9947" t="s">
        <v>1161</v>
      </c>
      <c r="B9947" s="1">
        <v>43537</v>
      </c>
      <c r="C9947">
        <v>934.8</v>
      </c>
    </row>
    <row r="9948" spans="1:3" x14ac:dyDescent="0.2">
      <c r="A9948" t="s">
        <v>14732</v>
      </c>
      <c r="B9948" s="1">
        <v>43537</v>
      </c>
      <c r="C9948">
        <v>645.07000000000005</v>
      </c>
    </row>
    <row r="9949" spans="1:3" x14ac:dyDescent="0.2">
      <c r="A9949" t="s">
        <v>25870</v>
      </c>
      <c r="B9949" s="1">
        <v>43537</v>
      </c>
      <c r="C9949">
        <v>75.45</v>
      </c>
    </row>
    <row r="9950" spans="1:3" x14ac:dyDescent="0.2">
      <c r="A9950" t="s">
        <v>15605</v>
      </c>
      <c r="B9950" s="1">
        <v>43537</v>
      </c>
      <c r="C9950">
        <v>96.43</v>
      </c>
    </row>
    <row r="9951" spans="1:3" x14ac:dyDescent="0.2">
      <c r="A9951" t="s">
        <v>25871</v>
      </c>
      <c r="B9951" s="1">
        <v>43537</v>
      </c>
      <c r="C9951">
        <v>124.95</v>
      </c>
    </row>
    <row r="9952" spans="1:3" x14ac:dyDescent="0.2">
      <c r="A9952" t="s">
        <v>4663</v>
      </c>
      <c r="B9952" s="1">
        <v>43537</v>
      </c>
      <c r="C9952">
        <v>33</v>
      </c>
    </row>
    <row r="9953" spans="1:3" x14ac:dyDescent="0.2">
      <c r="A9953" t="s">
        <v>416</v>
      </c>
      <c r="B9953" s="1">
        <v>43537</v>
      </c>
      <c r="C9953">
        <v>382.44</v>
      </c>
    </row>
    <row r="9954" spans="1:3" x14ac:dyDescent="0.2">
      <c r="A9954" t="s">
        <v>416</v>
      </c>
      <c r="B9954" s="1">
        <v>43537</v>
      </c>
      <c r="C9954">
        <v>39.51</v>
      </c>
    </row>
    <row r="9955" spans="1:3" x14ac:dyDescent="0.2">
      <c r="A9955" t="s">
        <v>12</v>
      </c>
      <c r="B9955" s="1">
        <v>43537</v>
      </c>
      <c r="C9955">
        <v>136.1</v>
      </c>
    </row>
    <row r="9956" spans="1:3" x14ac:dyDescent="0.2">
      <c r="A9956" t="s">
        <v>6139</v>
      </c>
      <c r="B9956" s="1">
        <v>43537</v>
      </c>
      <c r="C9956">
        <v>379.1</v>
      </c>
    </row>
    <row r="9957" spans="1:3" x14ac:dyDescent="0.2">
      <c r="A9957" t="s">
        <v>6139</v>
      </c>
      <c r="B9957" s="1">
        <v>43537</v>
      </c>
      <c r="C9957">
        <v>735.03</v>
      </c>
    </row>
    <row r="9958" spans="1:3" x14ac:dyDescent="0.2">
      <c r="A9958" t="s">
        <v>25683</v>
      </c>
      <c r="B9958" s="1">
        <v>43538</v>
      </c>
      <c r="C9958">
        <v>47.9</v>
      </c>
    </row>
    <row r="9959" spans="1:3" x14ac:dyDescent="0.2">
      <c r="A9959" t="s">
        <v>25792</v>
      </c>
      <c r="B9959" s="1">
        <v>43538</v>
      </c>
      <c r="C9959">
        <v>45.8</v>
      </c>
    </row>
    <row r="9960" spans="1:3" x14ac:dyDescent="0.2">
      <c r="A9960" t="s">
        <v>10061</v>
      </c>
      <c r="B9960" s="1">
        <v>43538</v>
      </c>
      <c r="C9960">
        <v>160.9</v>
      </c>
    </row>
    <row r="9961" spans="1:3" x14ac:dyDescent="0.2">
      <c r="A9961" t="s">
        <v>25862</v>
      </c>
      <c r="B9961" s="1">
        <v>43538</v>
      </c>
      <c r="C9961">
        <v>42.9</v>
      </c>
    </row>
    <row r="9962" spans="1:3" x14ac:dyDescent="0.2">
      <c r="A9962" t="s">
        <v>14893</v>
      </c>
      <c r="B9962" s="1">
        <v>43538</v>
      </c>
      <c r="C9962">
        <v>83.79</v>
      </c>
    </row>
    <row r="9963" spans="1:3" x14ac:dyDescent="0.2">
      <c r="A9963" t="s">
        <v>18587</v>
      </c>
      <c r="B9963" s="1">
        <v>43538</v>
      </c>
      <c r="C9963">
        <v>324.95</v>
      </c>
    </row>
    <row r="9964" spans="1:3" x14ac:dyDescent="0.2">
      <c r="A9964" t="s">
        <v>2682</v>
      </c>
      <c r="B9964" s="1">
        <v>43538</v>
      </c>
      <c r="C9964">
        <v>48.44</v>
      </c>
    </row>
    <row r="9965" spans="1:3" x14ac:dyDescent="0.2">
      <c r="A9965" t="s">
        <v>15047</v>
      </c>
      <c r="B9965" s="1">
        <v>43538</v>
      </c>
      <c r="C9965">
        <v>38.75</v>
      </c>
    </row>
    <row r="9966" spans="1:3" x14ac:dyDescent="0.2">
      <c r="A9966" t="s">
        <v>2196</v>
      </c>
      <c r="B9966" s="1">
        <v>43538</v>
      </c>
      <c r="C9966">
        <v>214.03</v>
      </c>
    </row>
    <row r="9967" spans="1:3" x14ac:dyDescent="0.2">
      <c r="A9967" t="s">
        <v>3955</v>
      </c>
      <c r="B9967" s="1">
        <v>43538</v>
      </c>
      <c r="C9967">
        <v>169.9</v>
      </c>
    </row>
    <row r="9968" spans="1:3" x14ac:dyDescent="0.2">
      <c r="A9968" t="s">
        <v>32</v>
      </c>
      <c r="B9968" s="1">
        <v>43538</v>
      </c>
      <c r="C9968">
        <v>1142.04</v>
      </c>
    </row>
    <row r="9969" spans="1:3" x14ac:dyDescent="0.2">
      <c r="A9969" t="s">
        <v>25863</v>
      </c>
      <c r="B9969" s="1">
        <v>43538</v>
      </c>
      <c r="C9969">
        <v>112.45</v>
      </c>
    </row>
    <row r="9970" spans="1:3" x14ac:dyDescent="0.2">
      <c r="A9970" t="s">
        <v>3</v>
      </c>
      <c r="B9970" s="1">
        <v>43538</v>
      </c>
      <c r="C9970">
        <v>248</v>
      </c>
    </row>
    <row r="9971" spans="1:3" x14ac:dyDescent="0.2">
      <c r="A9971" t="s">
        <v>349</v>
      </c>
      <c r="B9971" s="1">
        <v>43538</v>
      </c>
      <c r="C9971">
        <v>502.02</v>
      </c>
    </row>
    <row r="9972" spans="1:3" x14ac:dyDescent="0.2">
      <c r="A9972" t="s">
        <v>257</v>
      </c>
      <c r="B9972" s="1">
        <v>43538</v>
      </c>
      <c r="C9972">
        <v>750</v>
      </c>
    </row>
    <row r="9973" spans="1:3" x14ac:dyDescent="0.2">
      <c r="A9973" t="s">
        <v>280</v>
      </c>
      <c r="B9973" s="1">
        <v>43538</v>
      </c>
      <c r="C9973">
        <v>559.83000000000004</v>
      </c>
    </row>
    <row r="9974" spans="1:3" x14ac:dyDescent="0.2">
      <c r="A9974" t="s">
        <v>7822</v>
      </c>
      <c r="B9974" s="1">
        <v>43538</v>
      </c>
      <c r="C9974">
        <v>123.71</v>
      </c>
    </row>
    <row r="9975" spans="1:3" x14ac:dyDescent="0.2">
      <c r="A9975" t="s">
        <v>11438</v>
      </c>
      <c r="B9975" s="1">
        <v>43538</v>
      </c>
      <c r="C9975">
        <v>1319.7</v>
      </c>
    </row>
    <row r="9976" spans="1:3" x14ac:dyDescent="0.2">
      <c r="A9976" t="s">
        <v>122</v>
      </c>
      <c r="B9976" s="1">
        <v>43538</v>
      </c>
      <c r="C9976">
        <v>542.13</v>
      </c>
    </row>
    <row r="9977" spans="1:3" x14ac:dyDescent="0.2">
      <c r="A9977" t="s">
        <v>707</v>
      </c>
      <c r="B9977" s="1">
        <v>43538</v>
      </c>
      <c r="C9977">
        <v>886.94</v>
      </c>
    </row>
    <row r="9978" spans="1:3" x14ac:dyDescent="0.2">
      <c r="A9978" t="s">
        <v>19521</v>
      </c>
      <c r="B9978" s="1">
        <v>43538</v>
      </c>
      <c r="C9978">
        <v>42.9</v>
      </c>
    </row>
    <row r="9979" spans="1:3" x14ac:dyDescent="0.2">
      <c r="A9979" t="s">
        <v>25864</v>
      </c>
      <c r="B9979" s="1">
        <v>43538</v>
      </c>
      <c r="C9979">
        <v>87.5</v>
      </c>
    </row>
    <row r="9980" spans="1:3" x14ac:dyDescent="0.2">
      <c r="A9980" t="s">
        <v>12</v>
      </c>
      <c r="B9980" s="1">
        <v>43538</v>
      </c>
      <c r="C9980">
        <v>226.18</v>
      </c>
    </row>
    <row r="9981" spans="1:3" x14ac:dyDescent="0.2">
      <c r="A9981" t="s">
        <v>171</v>
      </c>
      <c r="B9981" s="1">
        <v>43539</v>
      </c>
      <c r="C9981">
        <v>400.71</v>
      </c>
    </row>
    <row r="9982" spans="1:3" x14ac:dyDescent="0.2">
      <c r="A9982" t="s">
        <v>19231</v>
      </c>
      <c r="B9982" s="1">
        <v>43539</v>
      </c>
      <c r="C9982">
        <v>78.349999999999994</v>
      </c>
    </row>
    <row r="9983" spans="1:3" x14ac:dyDescent="0.2">
      <c r="A9983" t="s">
        <v>383</v>
      </c>
      <c r="B9983" s="1">
        <v>43539</v>
      </c>
      <c r="C9983">
        <v>37.9</v>
      </c>
    </row>
    <row r="9984" spans="1:3" x14ac:dyDescent="0.2">
      <c r="A9984" t="s">
        <v>148</v>
      </c>
      <c r="B9984" s="1">
        <v>43539</v>
      </c>
      <c r="C9984">
        <v>542.63</v>
      </c>
    </row>
    <row r="9985" spans="1:3" x14ac:dyDescent="0.2">
      <c r="A9985" t="s">
        <v>24202</v>
      </c>
      <c r="B9985" s="1">
        <v>43539</v>
      </c>
      <c r="C9985">
        <v>491.34</v>
      </c>
    </row>
    <row r="9986" spans="1:3" x14ac:dyDescent="0.2">
      <c r="A9986" t="s">
        <v>2408</v>
      </c>
      <c r="B9986" s="1">
        <v>43539</v>
      </c>
      <c r="C9986">
        <v>134.34</v>
      </c>
    </row>
    <row r="9987" spans="1:3" x14ac:dyDescent="0.2">
      <c r="A9987" t="s">
        <v>534</v>
      </c>
      <c r="B9987" s="1">
        <v>43539</v>
      </c>
      <c r="C9987">
        <v>473.06</v>
      </c>
    </row>
    <row r="9988" spans="1:3" x14ac:dyDescent="0.2">
      <c r="A9988" t="s">
        <v>23471</v>
      </c>
      <c r="B9988" s="1">
        <v>43539</v>
      </c>
      <c r="C9988">
        <v>224.48</v>
      </c>
    </row>
    <row r="9989" spans="1:3" x14ac:dyDescent="0.2">
      <c r="A9989" t="s">
        <v>870</v>
      </c>
      <c r="B9989" s="1">
        <v>43539</v>
      </c>
      <c r="C9989">
        <v>151.88999999999999</v>
      </c>
    </row>
    <row r="9990" spans="1:3" x14ac:dyDescent="0.2">
      <c r="A9990" t="s">
        <v>12</v>
      </c>
      <c r="B9990" s="1">
        <v>43539</v>
      </c>
      <c r="C9990">
        <v>247.42</v>
      </c>
    </row>
    <row r="9991" spans="1:3" x14ac:dyDescent="0.2">
      <c r="A9991" t="s">
        <v>582</v>
      </c>
      <c r="B9991" s="1">
        <v>43542</v>
      </c>
      <c r="C9991">
        <v>506.93</v>
      </c>
    </row>
    <row r="9992" spans="1:3" x14ac:dyDescent="0.2">
      <c r="A9992" t="s">
        <v>15411</v>
      </c>
      <c r="B9992" s="1">
        <v>43542</v>
      </c>
      <c r="C9992">
        <v>298.7</v>
      </c>
    </row>
    <row r="9993" spans="1:3" x14ac:dyDescent="0.2">
      <c r="A9993" t="s">
        <v>3178</v>
      </c>
      <c r="B9993" s="1">
        <v>43542</v>
      </c>
      <c r="C9993">
        <v>59.7</v>
      </c>
    </row>
    <row r="9994" spans="1:3" x14ac:dyDescent="0.2">
      <c r="A9994" t="s">
        <v>44</v>
      </c>
      <c r="B9994" s="1">
        <v>43542</v>
      </c>
      <c r="C9994">
        <v>23.48</v>
      </c>
    </row>
    <row r="9995" spans="1:3" x14ac:dyDescent="0.2">
      <c r="A9995" t="s">
        <v>44</v>
      </c>
      <c r="B9995" s="1">
        <v>43542</v>
      </c>
      <c r="C9995">
        <v>67.680000000000007</v>
      </c>
    </row>
    <row r="9996" spans="1:3" x14ac:dyDescent="0.2">
      <c r="A9996" t="s">
        <v>44</v>
      </c>
      <c r="B9996" s="1">
        <v>43542</v>
      </c>
      <c r="C9996">
        <v>35.950000000000003</v>
      </c>
    </row>
    <row r="9997" spans="1:3" x14ac:dyDescent="0.2">
      <c r="A9997" t="s">
        <v>44</v>
      </c>
      <c r="B9997" s="1">
        <v>43542</v>
      </c>
      <c r="C9997">
        <v>15.48</v>
      </c>
    </row>
    <row r="9998" spans="1:3" x14ac:dyDescent="0.2">
      <c r="A9998" t="s">
        <v>44</v>
      </c>
      <c r="B9998" s="1">
        <v>43542</v>
      </c>
      <c r="C9998">
        <v>46.43</v>
      </c>
    </row>
    <row r="9999" spans="1:3" x14ac:dyDescent="0.2">
      <c r="A9999" t="s">
        <v>44</v>
      </c>
      <c r="B9999" s="1">
        <v>43542</v>
      </c>
      <c r="C9999">
        <v>154.72999999999999</v>
      </c>
    </row>
    <row r="10000" spans="1:3" x14ac:dyDescent="0.2">
      <c r="A10000" t="s">
        <v>44</v>
      </c>
      <c r="B10000" s="1">
        <v>43542</v>
      </c>
      <c r="C10000">
        <v>40.96</v>
      </c>
    </row>
    <row r="10001" spans="1:3" x14ac:dyDescent="0.2">
      <c r="A10001" t="s">
        <v>44</v>
      </c>
      <c r="B10001" s="1">
        <v>43542</v>
      </c>
      <c r="C10001">
        <v>19.98</v>
      </c>
    </row>
    <row r="10002" spans="1:3" x14ac:dyDescent="0.2">
      <c r="A10002" t="s">
        <v>1851</v>
      </c>
      <c r="B10002" s="1">
        <v>43542</v>
      </c>
      <c r="C10002">
        <v>2397</v>
      </c>
    </row>
    <row r="10003" spans="1:3" x14ac:dyDescent="0.2">
      <c r="A10003" t="s">
        <v>25746</v>
      </c>
      <c r="B10003" s="1">
        <v>43542</v>
      </c>
      <c r="C10003">
        <v>19.95</v>
      </c>
    </row>
    <row r="10004" spans="1:3" x14ac:dyDescent="0.2">
      <c r="A10004" t="s">
        <v>6560</v>
      </c>
      <c r="B10004" s="1">
        <v>43542</v>
      </c>
      <c r="C10004">
        <v>355</v>
      </c>
    </row>
    <row r="10005" spans="1:3" x14ac:dyDescent="0.2">
      <c r="A10005" t="s">
        <v>3154</v>
      </c>
      <c r="B10005" s="1">
        <v>43542</v>
      </c>
      <c r="C10005">
        <v>457.55</v>
      </c>
    </row>
    <row r="10006" spans="1:3" x14ac:dyDescent="0.2">
      <c r="A10006" t="s">
        <v>3</v>
      </c>
      <c r="B10006" s="1">
        <v>43542</v>
      </c>
      <c r="C10006">
        <v>36.4</v>
      </c>
    </row>
    <row r="10007" spans="1:3" x14ac:dyDescent="0.2">
      <c r="A10007" t="s">
        <v>25746</v>
      </c>
      <c r="B10007" s="1">
        <v>43542</v>
      </c>
      <c r="C10007">
        <v>114.1</v>
      </c>
    </row>
    <row r="10008" spans="1:3" x14ac:dyDescent="0.2">
      <c r="A10008" t="s">
        <v>25860</v>
      </c>
      <c r="B10008" s="1">
        <v>43542</v>
      </c>
      <c r="C10008">
        <v>27.95</v>
      </c>
    </row>
    <row r="10009" spans="1:3" x14ac:dyDescent="0.2">
      <c r="A10009" t="s">
        <v>64</v>
      </c>
      <c r="B10009" s="1">
        <v>43542</v>
      </c>
      <c r="C10009">
        <v>570.15</v>
      </c>
    </row>
    <row r="10010" spans="1:3" x14ac:dyDescent="0.2">
      <c r="A10010" t="s">
        <v>6139</v>
      </c>
      <c r="B10010" s="1">
        <v>43542</v>
      </c>
      <c r="C10010">
        <v>825.18</v>
      </c>
    </row>
    <row r="10011" spans="1:3" x14ac:dyDescent="0.2">
      <c r="A10011" t="s">
        <v>19810</v>
      </c>
      <c r="B10011" s="1">
        <v>43542</v>
      </c>
      <c r="C10011">
        <v>60</v>
      </c>
    </row>
    <row r="10012" spans="1:3" x14ac:dyDescent="0.2">
      <c r="A10012" t="s">
        <v>3</v>
      </c>
      <c r="B10012" s="1">
        <v>43542</v>
      </c>
      <c r="C10012">
        <v>39</v>
      </c>
    </row>
    <row r="10013" spans="1:3" x14ac:dyDescent="0.2">
      <c r="A10013" t="s">
        <v>6139</v>
      </c>
      <c r="B10013" s="1">
        <v>43542</v>
      </c>
      <c r="C10013">
        <v>142.12</v>
      </c>
    </row>
    <row r="10014" spans="1:3" x14ac:dyDescent="0.2">
      <c r="A10014" t="s">
        <v>326</v>
      </c>
      <c r="B10014" s="1">
        <v>43542</v>
      </c>
      <c r="C10014">
        <v>31.97</v>
      </c>
    </row>
    <row r="10015" spans="1:3" x14ac:dyDescent="0.2">
      <c r="A10015" t="s">
        <v>6139</v>
      </c>
      <c r="B10015" s="1">
        <v>43542</v>
      </c>
      <c r="C10015">
        <v>265.82</v>
      </c>
    </row>
    <row r="10016" spans="1:3" x14ac:dyDescent="0.2">
      <c r="A10016" t="s">
        <v>326</v>
      </c>
      <c r="B10016" s="1">
        <v>43542</v>
      </c>
      <c r="C10016">
        <v>845.45</v>
      </c>
    </row>
    <row r="10017" spans="1:3" x14ac:dyDescent="0.2">
      <c r="A10017" t="s">
        <v>25847</v>
      </c>
      <c r="B10017" s="1">
        <v>43542</v>
      </c>
      <c r="C10017">
        <v>179.95</v>
      </c>
    </row>
    <row r="10018" spans="1:3" x14ac:dyDescent="0.2">
      <c r="A10018" t="s">
        <v>355</v>
      </c>
      <c r="B10018" s="1">
        <v>43542</v>
      </c>
      <c r="C10018">
        <v>73.97</v>
      </c>
    </row>
    <row r="10019" spans="1:3" x14ac:dyDescent="0.2">
      <c r="A10019" t="s">
        <v>25507</v>
      </c>
      <c r="B10019" s="1">
        <v>43542</v>
      </c>
      <c r="C10019">
        <v>42.9</v>
      </c>
    </row>
    <row r="10020" spans="1:3" x14ac:dyDescent="0.2">
      <c r="A10020" t="s">
        <v>6902</v>
      </c>
      <c r="B10020" s="1">
        <v>43542</v>
      </c>
      <c r="C10020">
        <v>122.85</v>
      </c>
    </row>
    <row r="10021" spans="1:3" x14ac:dyDescent="0.2">
      <c r="A10021" t="s">
        <v>20165</v>
      </c>
      <c r="B10021" s="1">
        <v>43542</v>
      </c>
      <c r="C10021">
        <v>154.97999999999999</v>
      </c>
    </row>
    <row r="10022" spans="1:3" x14ac:dyDescent="0.2">
      <c r="A10022" t="s">
        <v>197</v>
      </c>
      <c r="B10022" s="1">
        <v>43542</v>
      </c>
      <c r="C10022">
        <v>56.9</v>
      </c>
    </row>
    <row r="10023" spans="1:3" x14ac:dyDescent="0.2">
      <c r="A10023" t="s">
        <v>14</v>
      </c>
      <c r="B10023" s="1">
        <v>43542</v>
      </c>
      <c r="C10023">
        <v>295.33</v>
      </c>
    </row>
    <row r="10024" spans="1:3" x14ac:dyDescent="0.2">
      <c r="A10024" t="s">
        <v>810</v>
      </c>
      <c r="B10024" s="1">
        <v>43542</v>
      </c>
      <c r="C10024">
        <v>131.66999999999999</v>
      </c>
    </row>
    <row r="10025" spans="1:3" x14ac:dyDescent="0.2">
      <c r="A10025" t="s">
        <v>19170</v>
      </c>
      <c r="B10025" s="1">
        <v>43542</v>
      </c>
      <c r="C10025">
        <v>103.9</v>
      </c>
    </row>
    <row r="10026" spans="1:3" x14ac:dyDescent="0.2">
      <c r="A10026" t="s">
        <v>25861</v>
      </c>
      <c r="B10026" s="1">
        <v>43542</v>
      </c>
      <c r="C10026">
        <v>56.5</v>
      </c>
    </row>
    <row r="10027" spans="1:3" x14ac:dyDescent="0.2">
      <c r="A10027" t="s">
        <v>10536</v>
      </c>
      <c r="B10027" s="1">
        <v>43542</v>
      </c>
      <c r="C10027">
        <v>3033.49</v>
      </c>
    </row>
    <row r="10028" spans="1:3" x14ac:dyDescent="0.2">
      <c r="A10028" t="s">
        <v>2989</v>
      </c>
      <c r="B10028" s="1">
        <v>43542</v>
      </c>
      <c r="C10028">
        <v>7.17</v>
      </c>
    </row>
    <row r="10029" spans="1:3" x14ac:dyDescent="0.2">
      <c r="A10029" t="s">
        <v>44</v>
      </c>
      <c r="B10029" s="1">
        <v>43542</v>
      </c>
      <c r="C10029">
        <v>564.88</v>
      </c>
    </row>
    <row r="10030" spans="1:3" x14ac:dyDescent="0.2">
      <c r="A10030" t="s">
        <v>2989</v>
      </c>
      <c r="B10030" s="1">
        <v>43542</v>
      </c>
      <c r="C10030">
        <v>67.5</v>
      </c>
    </row>
    <row r="10031" spans="1:3" x14ac:dyDescent="0.2">
      <c r="A10031" t="s">
        <v>12</v>
      </c>
      <c r="B10031" s="1">
        <v>43542</v>
      </c>
      <c r="C10031">
        <v>214.1</v>
      </c>
    </row>
    <row r="10032" spans="1:3" x14ac:dyDescent="0.2">
      <c r="A10032" t="s">
        <v>12</v>
      </c>
      <c r="B10032" s="1">
        <v>43542</v>
      </c>
      <c r="C10032">
        <v>212.77</v>
      </c>
    </row>
    <row r="10033" spans="1:3" x14ac:dyDescent="0.2">
      <c r="A10033" t="s">
        <v>12</v>
      </c>
      <c r="B10033" s="1">
        <v>43542</v>
      </c>
      <c r="C10033">
        <v>194.8</v>
      </c>
    </row>
    <row r="10034" spans="1:3" x14ac:dyDescent="0.2">
      <c r="A10034" t="s">
        <v>5955</v>
      </c>
      <c r="B10034" s="1">
        <v>43543</v>
      </c>
      <c r="C10034">
        <v>270.14</v>
      </c>
    </row>
    <row r="10035" spans="1:3" x14ac:dyDescent="0.2">
      <c r="A10035" t="s">
        <v>436</v>
      </c>
      <c r="B10035" s="1">
        <v>43543</v>
      </c>
      <c r="C10035">
        <v>257</v>
      </c>
    </row>
    <row r="10036" spans="1:3" x14ac:dyDescent="0.2">
      <c r="A10036" t="s">
        <v>25857</v>
      </c>
      <c r="B10036" s="1">
        <v>43543</v>
      </c>
      <c r="C10036">
        <v>140.94999999999999</v>
      </c>
    </row>
    <row r="10037" spans="1:3" x14ac:dyDescent="0.2">
      <c r="A10037" t="s">
        <v>25858</v>
      </c>
      <c r="B10037" s="1">
        <v>43543</v>
      </c>
      <c r="C10037">
        <v>48.85</v>
      </c>
    </row>
    <row r="10038" spans="1:3" x14ac:dyDescent="0.2">
      <c r="A10038" t="s">
        <v>64</v>
      </c>
      <c r="B10038" s="1">
        <v>43543</v>
      </c>
      <c r="C10038">
        <v>353.19</v>
      </c>
    </row>
    <row r="10039" spans="1:3" x14ac:dyDescent="0.2">
      <c r="A10039" t="s">
        <v>900</v>
      </c>
      <c r="B10039" s="1">
        <v>43543</v>
      </c>
      <c r="C10039">
        <v>263.47000000000003</v>
      </c>
    </row>
    <row r="10040" spans="1:3" x14ac:dyDescent="0.2">
      <c r="A10040" t="s">
        <v>396</v>
      </c>
      <c r="B10040" s="1">
        <v>43543</v>
      </c>
      <c r="C10040">
        <v>64.5</v>
      </c>
    </row>
    <row r="10041" spans="1:3" x14ac:dyDescent="0.2">
      <c r="A10041" t="s">
        <v>44</v>
      </c>
      <c r="B10041" s="1">
        <v>43543</v>
      </c>
      <c r="C10041">
        <v>564.13</v>
      </c>
    </row>
    <row r="10042" spans="1:3" x14ac:dyDescent="0.2">
      <c r="A10042" t="s">
        <v>703</v>
      </c>
      <c r="B10042" s="1">
        <v>43543</v>
      </c>
      <c r="C10042">
        <v>154.44999999999999</v>
      </c>
    </row>
    <row r="10043" spans="1:3" x14ac:dyDescent="0.2">
      <c r="A10043" t="s">
        <v>280</v>
      </c>
      <c r="B10043" s="1">
        <v>43543</v>
      </c>
      <c r="C10043">
        <v>126.34</v>
      </c>
    </row>
    <row r="10044" spans="1:3" x14ac:dyDescent="0.2">
      <c r="A10044" t="s">
        <v>16735</v>
      </c>
      <c r="B10044" s="1">
        <v>43543</v>
      </c>
      <c r="C10044">
        <v>363.84</v>
      </c>
    </row>
    <row r="10045" spans="1:3" x14ac:dyDescent="0.2">
      <c r="A10045" t="s">
        <v>811</v>
      </c>
      <c r="B10045" s="1">
        <v>43543</v>
      </c>
      <c r="C10045">
        <v>324</v>
      </c>
    </row>
    <row r="10046" spans="1:3" x14ac:dyDescent="0.2">
      <c r="A10046" t="s">
        <v>25859</v>
      </c>
      <c r="B10046" s="1">
        <v>43543</v>
      </c>
      <c r="C10046">
        <v>444.45</v>
      </c>
    </row>
    <row r="10047" spans="1:3" x14ac:dyDescent="0.2">
      <c r="A10047" t="s">
        <v>9994</v>
      </c>
      <c r="B10047" s="1">
        <v>43543</v>
      </c>
      <c r="C10047">
        <v>108</v>
      </c>
    </row>
    <row r="10048" spans="1:3" x14ac:dyDescent="0.2">
      <c r="A10048" t="s">
        <v>12</v>
      </c>
      <c r="B10048" s="1">
        <v>43543</v>
      </c>
      <c r="C10048">
        <v>407.47</v>
      </c>
    </row>
    <row r="10049" spans="1:3" x14ac:dyDescent="0.2">
      <c r="A10049" t="s">
        <v>25605</v>
      </c>
      <c r="B10049" s="1">
        <v>43544</v>
      </c>
      <c r="C10049">
        <v>42.9</v>
      </c>
    </row>
    <row r="10050" spans="1:3" x14ac:dyDescent="0.2">
      <c r="A10050" t="s">
        <v>6139</v>
      </c>
      <c r="B10050" s="1">
        <v>43544</v>
      </c>
      <c r="C10050">
        <v>380.15</v>
      </c>
    </row>
    <row r="10051" spans="1:3" x14ac:dyDescent="0.2">
      <c r="A10051" t="s">
        <v>18551</v>
      </c>
      <c r="B10051" s="1">
        <v>43544</v>
      </c>
      <c r="C10051">
        <v>219.01</v>
      </c>
    </row>
    <row r="10052" spans="1:3" x14ac:dyDescent="0.2">
      <c r="A10052" t="s">
        <v>18551</v>
      </c>
      <c r="B10052" s="1">
        <v>43544</v>
      </c>
      <c r="C10052">
        <v>219.01</v>
      </c>
    </row>
    <row r="10053" spans="1:3" x14ac:dyDescent="0.2">
      <c r="A10053" t="s">
        <v>383</v>
      </c>
      <c r="B10053" s="1">
        <v>43544</v>
      </c>
      <c r="C10053">
        <v>219.01</v>
      </c>
    </row>
    <row r="10054" spans="1:3" x14ac:dyDescent="0.2">
      <c r="A10054" t="s">
        <v>25853</v>
      </c>
      <c r="B10054" s="1">
        <v>43544</v>
      </c>
      <c r="C10054">
        <v>42.9</v>
      </c>
    </row>
    <row r="10055" spans="1:3" x14ac:dyDescent="0.2">
      <c r="A10055" t="s">
        <v>9586</v>
      </c>
      <c r="B10055" s="1">
        <v>43544</v>
      </c>
      <c r="C10055">
        <v>646.38</v>
      </c>
    </row>
    <row r="10056" spans="1:3" x14ac:dyDescent="0.2">
      <c r="A10056" t="s">
        <v>383</v>
      </c>
      <c r="B10056" s="1">
        <v>43544</v>
      </c>
      <c r="C10056">
        <v>37.9</v>
      </c>
    </row>
    <row r="10057" spans="1:3" x14ac:dyDescent="0.2">
      <c r="A10057" t="s">
        <v>1389</v>
      </c>
      <c r="B10057" s="1">
        <v>43544</v>
      </c>
      <c r="C10057">
        <v>102.74</v>
      </c>
    </row>
    <row r="10058" spans="1:3" x14ac:dyDescent="0.2">
      <c r="A10058" t="s">
        <v>321</v>
      </c>
      <c r="B10058" s="1">
        <v>43544</v>
      </c>
      <c r="C10058">
        <v>501.78</v>
      </c>
    </row>
    <row r="10059" spans="1:3" x14ac:dyDescent="0.2">
      <c r="A10059" t="s">
        <v>72</v>
      </c>
      <c r="B10059" s="1">
        <v>43544</v>
      </c>
      <c r="C10059">
        <v>26.29</v>
      </c>
    </row>
    <row r="10060" spans="1:3" x14ac:dyDescent="0.2">
      <c r="A10060" t="s">
        <v>25076</v>
      </c>
      <c r="B10060" s="1">
        <v>43544</v>
      </c>
      <c r="C10060">
        <v>775.63</v>
      </c>
    </row>
    <row r="10061" spans="1:3" x14ac:dyDescent="0.2">
      <c r="A10061" t="s">
        <v>25077</v>
      </c>
      <c r="B10061" s="1">
        <v>43544</v>
      </c>
      <c r="C10061">
        <v>685.75</v>
      </c>
    </row>
    <row r="10062" spans="1:3" x14ac:dyDescent="0.2">
      <c r="A10062" t="s">
        <v>17114</v>
      </c>
      <c r="B10062" s="1">
        <v>43544</v>
      </c>
      <c r="C10062">
        <v>851.77</v>
      </c>
    </row>
    <row r="10063" spans="1:3" x14ac:dyDescent="0.2">
      <c r="A10063" t="s">
        <v>1568</v>
      </c>
      <c r="B10063" s="1">
        <v>43544</v>
      </c>
      <c r="C10063">
        <v>331.35</v>
      </c>
    </row>
    <row r="10064" spans="1:3" x14ac:dyDescent="0.2">
      <c r="A10064" t="s">
        <v>383</v>
      </c>
      <c r="B10064" s="1">
        <v>43544</v>
      </c>
      <c r="C10064">
        <v>48.13</v>
      </c>
    </row>
    <row r="10065" spans="1:3" x14ac:dyDescent="0.2">
      <c r="A10065" t="s">
        <v>1750</v>
      </c>
      <c r="B10065" s="1">
        <v>43544</v>
      </c>
      <c r="C10065">
        <v>65.89</v>
      </c>
    </row>
    <row r="10066" spans="1:3" x14ac:dyDescent="0.2">
      <c r="A10066" t="s">
        <v>324</v>
      </c>
      <c r="B10066" s="1">
        <v>43544</v>
      </c>
      <c r="C10066">
        <v>865.9</v>
      </c>
    </row>
    <row r="10067" spans="1:3" x14ac:dyDescent="0.2">
      <c r="A10067" t="s">
        <v>1090</v>
      </c>
      <c r="B10067" s="1">
        <v>43544</v>
      </c>
      <c r="C10067">
        <v>475.11</v>
      </c>
    </row>
    <row r="10068" spans="1:3" x14ac:dyDescent="0.2">
      <c r="A10068" t="s">
        <v>374</v>
      </c>
      <c r="B10068" s="1">
        <v>43544</v>
      </c>
      <c r="C10068">
        <v>1059.57</v>
      </c>
    </row>
    <row r="10069" spans="1:3" x14ac:dyDescent="0.2">
      <c r="A10069" t="s">
        <v>1392</v>
      </c>
      <c r="B10069" s="1">
        <v>43544</v>
      </c>
      <c r="C10069">
        <v>101</v>
      </c>
    </row>
    <row r="10070" spans="1:3" x14ac:dyDescent="0.2">
      <c r="A10070" t="s">
        <v>430</v>
      </c>
      <c r="B10070" s="1">
        <v>43544</v>
      </c>
      <c r="C10070">
        <v>238.63</v>
      </c>
    </row>
    <row r="10071" spans="1:3" x14ac:dyDescent="0.2">
      <c r="A10071" t="s">
        <v>482</v>
      </c>
      <c r="B10071" s="1">
        <v>43544</v>
      </c>
      <c r="C10071">
        <v>107.87</v>
      </c>
    </row>
    <row r="10072" spans="1:3" x14ac:dyDescent="0.2">
      <c r="A10072" t="s">
        <v>482</v>
      </c>
      <c r="B10072" s="1">
        <v>43544</v>
      </c>
      <c r="C10072">
        <v>71.92</v>
      </c>
    </row>
    <row r="10073" spans="1:3" x14ac:dyDescent="0.2">
      <c r="A10073" t="s">
        <v>482</v>
      </c>
      <c r="B10073" s="1">
        <v>43544</v>
      </c>
      <c r="C10073">
        <v>17.55</v>
      </c>
    </row>
    <row r="10074" spans="1:3" x14ac:dyDescent="0.2">
      <c r="A10074" t="s">
        <v>590</v>
      </c>
      <c r="B10074" s="1">
        <v>43544</v>
      </c>
      <c r="C10074">
        <v>139.5</v>
      </c>
    </row>
    <row r="10075" spans="1:3" x14ac:dyDescent="0.2">
      <c r="A10075" t="s">
        <v>1005</v>
      </c>
      <c r="B10075" s="1">
        <v>43544</v>
      </c>
      <c r="C10075">
        <v>110.4</v>
      </c>
    </row>
    <row r="10076" spans="1:3" x14ac:dyDescent="0.2">
      <c r="A10076" t="s">
        <v>5119</v>
      </c>
      <c r="B10076" s="1">
        <v>43544</v>
      </c>
      <c r="C10076">
        <v>206.5</v>
      </c>
    </row>
    <row r="10077" spans="1:3" x14ac:dyDescent="0.2">
      <c r="A10077" t="s">
        <v>15557</v>
      </c>
      <c r="B10077" s="1">
        <v>43544</v>
      </c>
      <c r="C10077">
        <v>71</v>
      </c>
    </row>
    <row r="10078" spans="1:3" x14ac:dyDescent="0.2">
      <c r="A10078" t="s">
        <v>72</v>
      </c>
      <c r="B10078" s="1">
        <v>43544</v>
      </c>
      <c r="C10078">
        <v>71</v>
      </c>
    </row>
    <row r="10079" spans="1:3" x14ac:dyDescent="0.2">
      <c r="A10079" t="s">
        <v>19306</v>
      </c>
      <c r="B10079" s="1">
        <v>43544</v>
      </c>
      <c r="C10079">
        <v>41.95</v>
      </c>
    </row>
    <row r="10080" spans="1:3" x14ac:dyDescent="0.2">
      <c r="A10080" t="s">
        <v>10806</v>
      </c>
      <c r="B10080" s="1">
        <v>43544</v>
      </c>
      <c r="C10080">
        <v>56.98</v>
      </c>
    </row>
    <row r="10081" spans="1:3" x14ac:dyDescent="0.2">
      <c r="A10081" t="s">
        <v>25854</v>
      </c>
      <c r="B10081" s="1">
        <v>43544</v>
      </c>
      <c r="C10081">
        <v>80</v>
      </c>
    </row>
    <row r="10082" spans="1:3" x14ac:dyDescent="0.2">
      <c r="A10082" t="s">
        <v>31</v>
      </c>
      <c r="B10082" s="1">
        <v>43544</v>
      </c>
      <c r="C10082">
        <v>219.8</v>
      </c>
    </row>
    <row r="10083" spans="1:3" x14ac:dyDescent="0.2">
      <c r="A10083" t="s">
        <v>31</v>
      </c>
      <c r="B10083" s="1">
        <v>43544</v>
      </c>
      <c r="C10083">
        <v>24.95</v>
      </c>
    </row>
    <row r="10084" spans="1:3" x14ac:dyDescent="0.2">
      <c r="A10084" t="s">
        <v>31</v>
      </c>
      <c r="B10084" s="1">
        <v>43544</v>
      </c>
      <c r="C10084">
        <v>62.23</v>
      </c>
    </row>
    <row r="10085" spans="1:3" x14ac:dyDescent="0.2">
      <c r="A10085" t="s">
        <v>11551</v>
      </c>
      <c r="B10085" s="1">
        <v>43544</v>
      </c>
      <c r="C10085">
        <v>80</v>
      </c>
    </row>
    <row r="10086" spans="1:3" x14ac:dyDescent="0.2">
      <c r="A10086" t="s">
        <v>6472</v>
      </c>
      <c r="B10086" s="1">
        <v>43544</v>
      </c>
      <c r="C10086">
        <v>80</v>
      </c>
    </row>
    <row r="10087" spans="1:3" x14ac:dyDescent="0.2">
      <c r="A10087" t="s">
        <v>11552</v>
      </c>
      <c r="B10087" s="1">
        <v>43544</v>
      </c>
      <c r="C10087">
        <v>80</v>
      </c>
    </row>
    <row r="10088" spans="1:3" x14ac:dyDescent="0.2">
      <c r="A10088" t="s">
        <v>6471</v>
      </c>
      <c r="B10088" s="1">
        <v>43544</v>
      </c>
      <c r="C10088">
        <v>153.5</v>
      </c>
    </row>
    <row r="10089" spans="1:3" x14ac:dyDescent="0.2">
      <c r="A10089" t="s">
        <v>709</v>
      </c>
      <c r="B10089" s="1">
        <v>43544</v>
      </c>
      <c r="C10089">
        <v>124.14</v>
      </c>
    </row>
    <row r="10090" spans="1:3" x14ac:dyDescent="0.2">
      <c r="A10090" t="s">
        <v>25855</v>
      </c>
      <c r="B10090" s="1">
        <v>43544</v>
      </c>
      <c r="C10090">
        <v>19.95</v>
      </c>
    </row>
    <row r="10091" spans="1:3" x14ac:dyDescent="0.2">
      <c r="A10091" t="s">
        <v>49</v>
      </c>
      <c r="B10091" s="1">
        <v>43544</v>
      </c>
      <c r="C10091">
        <v>51.7</v>
      </c>
    </row>
    <row r="10092" spans="1:3" x14ac:dyDescent="0.2">
      <c r="A10092" t="s">
        <v>25856</v>
      </c>
      <c r="B10092" s="1">
        <v>43544</v>
      </c>
      <c r="C10092">
        <v>122.85</v>
      </c>
    </row>
    <row r="10093" spans="1:3" x14ac:dyDescent="0.2">
      <c r="A10093" t="s">
        <v>679</v>
      </c>
      <c r="B10093" s="1">
        <v>43544</v>
      </c>
      <c r="C10093">
        <v>32.36</v>
      </c>
    </row>
    <row r="10094" spans="1:3" x14ac:dyDescent="0.2">
      <c r="A10094" t="s">
        <v>335</v>
      </c>
      <c r="B10094" s="1">
        <v>43544</v>
      </c>
      <c r="C10094">
        <v>72.95</v>
      </c>
    </row>
    <row r="10095" spans="1:3" x14ac:dyDescent="0.2">
      <c r="A10095" t="s">
        <v>679</v>
      </c>
      <c r="B10095" s="1">
        <v>43544</v>
      </c>
      <c r="C10095">
        <v>493.49</v>
      </c>
    </row>
    <row r="10096" spans="1:3" x14ac:dyDescent="0.2">
      <c r="A10096" t="s">
        <v>2611</v>
      </c>
      <c r="B10096" s="1">
        <v>43544</v>
      </c>
      <c r="C10096">
        <v>123.34</v>
      </c>
    </row>
    <row r="10097" spans="1:3" x14ac:dyDescent="0.2">
      <c r="A10097" t="s">
        <v>2611</v>
      </c>
      <c r="B10097" s="1">
        <v>43544</v>
      </c>
      <c r="C10097">
        <v>184.69</v>
      </c>
    </row>
    <row r="10098" spans="1:3" x14ac:dyDescent="0.2">
      <c r="A10098" t="s">
        <v>2611</v>
      </c>
      <c r="B10098" s="1">
        <v>43544</v>
      </c>
      <c r="C10098">
        <v>123.34</v>
      </c>
    </row>
    <row r="10099" spans="1:3" x14ac:dyDescent="0.2">
      <c r="A10099" t="s">
        <v>49</v>
      </c>
      <c r="B10099" s="1">
        <v>43544</v>
      </c>
      <c r="C10099">
        <v>498.58</v>
      </c>
    </row>
    <row r="10100" spans="1:3" x14ac:dyDescent="0.2">
      <c r="A10100" t="s">
        <v>6139</v>
      </c>
      <c r="B10100" s="1">
        <v>43544</v>
      </c>
      <c r="C10100">
        <v>775.98</v>
      </c>
    </row>
    <row r="10101" spans="1:3" x14ac:dyDescent="0.2">
      <c r="A10101" t="s">
        <v>184</v>
      </c>
      <c r="B10101" s="1">
        <v>43544</v>
      </c>
      <c r="C10101">
        <v>41.98</v>
      </c>
    </row>
    <row r="10102" spans="1:3" x14ac:dyDescent="0.2">
      <c r="A10102" t="s">
        <v>257</v>
      </c>
      <c r="B10102" s="1">
        <v>43544</v>
      </c>
      <c r="C10102">
        <v>331.2</v>
      </c>
    </row>
    <row r="10103" spans="1:3" x14ac:dyDescent="0.2">
      <c r="A10103" t="s">
        <v>12</v>
      </c>
      <c r="B10103" s="1">
        <v>43544</v>
      </c>
      <c r="C10103">
        <v>140.83000000000001</v>
      </c>
    </row>
    <row r="10104" spans="1:3" x14ac:dyDescent="0.2">
      <c r="A10104" t="s">
        <v>31</v>
      </c>
      <c r="B10104" s="1">
        <v>43545</v>
      </c>
      <c r="C10104">
        <v>1766.78</v>
      </c>
    </row>
    <row r="10105" spans="1:3" x14ac:dyDescent="0.2">
      <c r="A10105" t="s">
        <v>6139</v>
      </c>
      <c r="B10105" s="1">
        <v>43545</v>
      </c>
      <c r="C10105">
        <v>475.53</v>
      </c>
    </row>
    <row r="10106" spans="1:3" x14ac:dyDescent="0.2">
      <c r="A10106" t="s">
        <v>3676</v>
      </c>
      <c r="B10106" s="1">
        <v>43545</v>
      </c>
      <c r="C10106">
        <v>168.82</v>
      </c>
    </row>
    <row r="10107" spans="1:3" x14ac:dyDescent="0.2">
      <c r="A10107" t="s">
        <v>534</v>
      </c>
      <c r="B10107" s="1">
        <v>43545</v>
      </c>
      <c r="C10107">
        <v>1952.2</v>
      </c>
    </row>
    <row r="10108" spans="1:3" x14ac:dyDescent="0.2">
      <c r="A10108" t="s">
        <v>11</v>
      </c>
      <c r="B10108" s="1">
        <v>43545</v>
      </c>
      <c r="C10108">
        <v>894.82</v>
      </c>
    </row>
    <row r="10109" spans="1:3" x14ac:dyDescent="0.2">
      <c r="A10109" t="s">
        <v>12897</v>
      </c>
      <c r="B10109" s="1">
        <v>43545</v>
      </c>
      <c r="C10109">
        <v>270.2</v>
      </c>
    </row>
    <row r="10110" spans="1:3" x14ac:dyDescent="0.2">
      <c r="A10110" t="s">
        <v>24800</v>
      </c>
      <c r="B10110" s="1">
        <v>43545</v>
      </c>
      <c r="C10110">
        <v>199.5</v>
      </c>
    </row>
    <row r="10111" spans="1:3" x14ac:dyDescent="0.2">
      <c r="A10111" t="s">
        <v>25817</v>
      </c>
      <c r="B10111" s="1">
        <v>43545</v>
      </c>
      <c r="C10111">
        <v>59.7</v>
      </c>
    </row>
    <row r="10112" spans="1:3" x14ac:dyDescent="0.2">
      <c r="A10112" t="s">
        <v>3833</v>
      </c>
      <c r="B10112" s="1">
        <v>43545</v>
      </c>
      <c r="C10112">
        <v>212.8</v>
      </c>
    </row>
    <row r="10113" spans="1:3" x14ac:dyDescent="0.2">
      <c r="A10113" t="s">
        <v>25851</v>
      </c>
      <c r="B10113" s="1">
        <v>43545</v>
      </c>
      <c r="C10113">
        <v>40.4</v>
      </c>
    </row>
    <row r="10114" spans="1:3" x14ac:dyDescent="0.2">
      <c r="A10114" t="s">
        <v>831</v>
      </c>
      <c r="B10114" s="1">
        <v>43545</v>
      </c>
      <c r="C10114">
        <v>49.51</v>
      </c>
    </row>
    <row r="10115" spans="1:3" x14ac:dyDescent="0.2">
      <c r="A10115" t="s">
        <v>44</v>
      </c>
      <c r="B10115" s="1">
        <v>43545</v>
      </c>
      <c r="C10115">
        <v>134.84</v>
      </c>
    </row>
    <row r="10116" spans="1:3" x14ac:dyDescent="0.2">
      <c r="A10116" t="s">
        <v>1007</v>
      </c>
      <c r="B10116" s="1">
        <v>43545</v>
      </c>
      <c r="C10116">
        <v>1084.2</v>
      </c>
    </row>
    <row r="10117" spans="1:3" x14ac:dyDescent="0.2">
      <c r="A10117" t="s">
        <v>3</v>
      </c>
      <c r="B10117" s="1">
        <v>43545</v>
      </c>
      <c r="C10117">
        <v>67</v>
      </c>
    </row>
    <row r="10118" spans="1:3" x14ac:dyDescent="0.2">
      <c r="A10118" t="s">
        <v>1851</v>
      </c>
      <c r="B10118" s="1">
        <v>43545</v>
      </c>
      <c r="C10118">
        <v>2192.25</v>
      </c>
    </row>
    <row r="10119" spans="1:3" x14ac:dyDescent="0.2">
      <c r="A10119" t="s">
        <v>66</v>
      </c>
      <c r="B10119" s="1">
        <v>43545</v>
      </c>
      <c r="C10119">
        <v>450</v>
      </c>
    </row>
    <row r="10120" spans="1:3" x14ac:dyDescent="0.2">
      <c r="A10120" t="s">
        <v>25852</v>
      </c>
      <c r="B10120" s="1">
        <v>43545</v>
      </c>
      <c r="C10120">
        <v>312.5</v>
      </c>
    </row>
    <row r="10121" spans="1:3" x14ac:dyDescent="0.2">
      <c r="A10121" t="s">
        <v>485</v>
      </c>
      <c r="B10121" s="1">
        <v>43545</v>
      </c>
      <c r="C10121">
        <v>46.96</v>
      </c>
    </row>
    <row r="10122" spans="1:3" x14ac:dyDescent="0.2">
      <c r="A10122" t="s">
        <v>485</v>
      </c>
      <c r="B10122" s="1">
        <v>43545</v>
      </c>
      <c r="C10122">
        <v>877.08</v>
      </c>
    </row>
    <row r="10123" spans="1:3" x14ac:dyDescent="0.2">
      <c r="A10123" t="s">
        <v>3199</v>
      </c>
      <c r="B10123" s="1">
        <v>43545</v>
      </c>
      <c r="C10123">
        <v>41.95</v>
      </c>
    </row>
    <row r="10124" spans="1:3" x14ac:dyDescent="0.2">
      <c r="A10124" t="s">
        <v>12</v>
      </c>
      <c r="B10124" s="1">
        <v>43545</v>
      </c>
      <c r="C10124">
        <v>184.89</v>
      </c>
    </row>
    <row r="10125" spans="1:3" x14ac:dyDescent="0.2">
      <c r="A10125" t="s">
        <v>3</v>
      </c>
      <c r="B10125" s="1">
        <v>43546</v>
      </c>
      <c r="C10125">
        <v>24.5</v>
      </c>
    </row>
    <row r="10126" spans="1:3" x14ac:dyDescent="0.2">
      <c r="A10126" t="s">
        <v>383</v>
      </c>
      <c r="B10126" s="1">
        <v>43546</v>
      </c>
      <c r="C10126">
        <v>37.9</v>
      </c>
    </row>
    <row r="10127" spans="1:3" x14ac:dyDescent="0.2">
      <c r="A10127" t="s">
        <v>1090</v>
      </c>
      <c r="B10127" s="1">
        <v>43546</v>
      </c>
      <c r="C10127">
        <v>289.5</v>
      </c>
    </row>
    <row r="10128" spans="1:3" x14ac:dyDescent="0.2">
      <c r="A10128" t="s">
        <v>597</v>
      </c>
      <c r="B10128" s="1">
        <v>43546</v>
      </c>
      <c r="C10128">
        <v>500.25</v>
      </c>
    </row>
    <row r="10129" spans="1:3" x14ac:dyDescent="0.2">
      <c r="A10129" t="s">
        <v>383</v>
      </c>
      <c r="B10129" s="1">
        <v>43546</v>
      </c>
      <c r="C10129">
        <v>37.9</v>
      </c>
    </row>
    <row r="10130" spans="1:3" x14ac:dyDescent="0.2">
      <c r="A10130" t="s">
        <v>4772</v>
      </c>
      <c r="B10130" s="1">
        <v>43546</v>
      </c>
      <c r="C10130">
        <v>105</v>
      </c>
    </row>
    <row r="10131" spans="1:3" x14ac:dyDescent="0.2">
      <c r="A10131" t="s">
        <v>4772</v>
      </c>
      <c r="B10131" s="1">
        <v>43546</v>
      </c>
      <c r="C10131">
        <v>478.63</v>
      </c>
    </row>
    <row r="10132" spans="1:3" x14ac:dyDescent="0.2">
      <c r="A10132" t="s">
        <v>6139</v>
      </c>
      <c r="B10132" s="1">
        <v>43546</v>
      </c>
      <c r="C10132">
        <v>312.08999999999997</v>
      </c>
    </row>
    <row r="10133" spans="1:3" x14ac:dyDescent="0.2">
      <c r="A10133" t="s">
        <v>5313</v>
      </c>
      <c r="B10133" s="1">
        <v>43546</v>
      </c>
      <c r="C10133">
        <v>132.71</v>
      </c>
    </row>
    <row r="10134" spans="1:3" x14ac:dyDescent="0.2">
      <c r="A10134" t="s">
        <v>5313</v>
      </c>
      <c r="B10134" s="1">
        <v>43546</v>
      </c>
      <c r="C10134">
        <v>84.08</v>
      </c>
    </row>
    <row r="10135" spans="1:3" x14ac:dyDescent="0.2">
      <c r="A10135" t="s">
        <v>64</v>
      </c>
      <c r="B10135" s="1">
        <v>43546</v>
      </c>
      <c r="C10135">
        <v>248.76</v>
      </c>
    </row>
    <row r="10136" spans="1:3" x14ac:dyDescent="0.2">
      <c r="A10136" t="s">
        <v>10048</v>
      </c>
      <c r="B10136" s="1">
        <v>43546</v>
      </c>
      <c r="C10136">
        <v>133.4</v>
      </c>
    </row>
    <row r="10137" spans="1:3" x14ac:dyDescent="0.2">
      <c r="A10137" t="s">
        <v>349</v>
      </c>
      <c r="B10137" s="1">
        <v>43546</v>
      </c>
      <c r="C10137">
        <v>214.26</v>
      </c>
    </row>
    <row r="10138" spans="1:3" x14ac:dyDescent="0.2">
      <c r="A10138" t="s">
        <v>349</v>
      </c>
      <c r="B10138" s="1">
        <v>43546</v>
      </c>
      <c r="C10138">
        <v>21.97</v>
      </c>
    </row>
    <row r="10139" spans="1:3" x14ac:dyDescent="0.2">
      <c r="A10139" t="s">
        <v>25848</v>
      </c>
      <c r="B10139" s="1">
        <v>43546</v>
      </c>
      <c r="C10139">
        <v>305.45</v>
      </c>
    </row>
    <row r="10140" spans="1:3" x14ac:dyDescent="0.2">
      <c r="A10140" t="s">
        <v>349</v>
      </c>
      <c r="B10140" s="1">
        <v>43546</v>
      </c>
      <c r="C10140">
        <v>63.75</v>
      </c>
    </row>
    <row r="10141" spans="1:3" x14ac:dyDescent="0.2">
      <c r="A10141" t="s">
        <v>12</v>
      </c>
      <c r="B10141" s="1">
        <v>43546</v>
      </c>
      <c r="C10141">
        <v>183.34</v>
      </c>
    </row>
    <row r="10142" spans="1:3" x14ac:dyDescent="0.2">
      <c r="A10142" t="s">
        <v>25849</v>
      </c>
      <c r="B10142" s="1">
        <v>43546</v>
      </c>
      <c r="C10142">
        <v>42.9</v>
      </c>
    </row>
    <row r="10143" spans="1:3" x14ac:dyDescent="0.2">
      <c r="A10143" t="s">
        <v>25850</v>
      </c>
      <c r="B10143" s="1">
        <v>43546</v>
      </c>
      <c r="C10143">
        <v>42.9</v>
      </c>
    </row>
    <row r="10144" spans="1:3" x14ac:dyDescent="0.2">
      <c r="A10144" t="s">
        <v>22641</v>
      </c>
      <c r="B10144" s="1">
        <v>43549</v>
      </c>
      <c r="C10144">
        <v>53.5</v>
      </c>
    </row>
    <row r="10145" spans="1:3" x14ac:dyDescent="0.2">
      <c r="A10145" t="s">
        <v>12413</v>
      </c>
      <c r="B10145" s="1">
        <v>43549</v>
      </c>
      <c r="C10145">
        <v>60</v>
      </c>
    </row>
    <row r="10146" spans="1:3" x14ac:dyDescent="0.2">
      <c r="A10146" t="s">
        <v>19231</v>
      </c>
      <c r="B10146" s="1">
        <v>43549</v>
      </c>
      <c r="C10146">
        <v>60.4</v>
      </c>
    </row>
    <row r="10147" spans="1:3" x14ac:dyDescent="0.2">
      <c r="A10147" t="s">
        <v>25492</v>
      </c>
      <c r="B10147" s="1">
        <v>43549</v>
      </c>
      <c r="C10147">
        <v>51.95</v>
      </c>
    </row>
    <row r="10148" spans="1:3" x14ac:dyDescent="0.2">
      <c r="A10148" t="s">
        <v>13850</v>
      </c>
      <c r="B10148" s="1">
        <v>43549</v>
      </c>
      <c r="C10148">
        <v>60</v>
      </c>
    </row>
    <row r="10149" spans="1:3" x14ac:dyDescent="0.2">
      <c r="A10149" t="s">
        <v>221</v>
      </c>
      <c r="B10149" s="1">
        <v>43549</v>
      </c>
      <c r="C10149">
        <v>2937.13</v>
      </c>
    </row>
    <row r="10150" spans="1:3" x14ac:dyDescent="0.2">
      <c r="A10150" t="s">
        <v>223</v>
      </c>
      <c r="B10150" s="1">
        <v>43549</v>
      </c>
      <c r="C10150">
        <v>733.67</v>
      </c>
    </row>
    <row r="10151" spans="1:3" x14ac:dyDescent="0.2">
      <c r="A10151" t="s">
        <v>5690</v>
      </c>
      <c r="B10151" s="1">
        <v>43549</v>
      </c>
      <c r="C10151">
        <v>644.42999999999995</v>
      </c>
    </row>
    <row r="10152" spans="1:3" x14ac:dyDescent="0.2">
      <c r="A10152" t="s">
        <v>527</v>
      </c>
      <c r="B10152" s="1">
        <v>43549</v>
      </c>
      <c r="C10152">
        <v>116.65</v>
      </c>
    </row>
    <row r="10153" spans="1:3" x14ac:dyDescent="0.2">
      <c r="A10153" t="s">
        <v>25746</v>
      </c>
      <c r="B10153" s="1">
        <v>43549</v>
      </c>
      <c r="C10153">
        <v>21.9</v>
      </c>
    </row>
    <row r="10154" spans="1:3" x14ac:dyDescent="0.2">
      <c r="A10154" t="s">
        <v>17121</v>
      </c>
      <c r="B10154" s="1">
        <v>43549</v>
      </c>
      <c r="C10154">
        <v>169.14</v>
      </c>
    </row>
    <row r="10155" spans="1:3" x14ac:dyDescent="0.2">
      <c r="A10155" t="s">
        <v>17121</v>
      </c>
      <c r="B10155" s="1">
        <v>43549</v>
      </c>
      <c r="C10155">
        <v>1305.23</v>
      </c>
    </row>
    <row r="10156" spans="1:3" x14ac:dyDescent="0.2">
      <c r="A10156" t="s">
        <v>14</v>
      </c>
      <c r="B10156" s="1">
        <v>43549</v>
      </c>
      <c r="C10156">
        <v>423.77</v>
      </c>
    </row>
    <row r="10157" spans="1:3" x14ac:dyDescent="0.2">
      <c r="A10157" t="s">
        <v>22156</v>
      </c>
      <c r="B10157" s="1">
        <v>43549</v>
      </c>
      <c r="C10157">
        <v>134.44999999999999</v>
      </c>
    </row>
    <row r="10158" spans="1:3" x14ac:dyDescent="0.2">
      <c r="A10158" t="s">
        <v>3286</v>
      </c>
      <c r="B10158" s="1">
        <v>43549</v>
      </c>
      <c r="C10158">
        <v>41.95</v>
      </c>
    </row>
    <row r="10159" spans="1:3" x14ac:dyDescent="0.2">
      <c r="A10159" t="s">
        <v>1851</v>
      </c>
      <c r="B10159" s="1">
        <v>43549</v>
      </c>
      <c r="C10159">
        <v>199.75</v>
      </c>
    </row>
    <row r="10160" spans="1:3" x14ac:dyDescent="0.2">
      <c r="A10160" t="s">
        <v>324</v>
      </c>
      <c r="B10160" s="1">
        <v>43549</v>
      </c>
      <c r="C10160">
        <v>1066.3699999999999</v>
      </c>
    </row>
    <row r="10161" spans="1:3" x14ac:dyDescent="0.2">
      <c r="A10161" t="s">
        <v>2140</v>
      </c>
      <c r="B10161" s="1">
        <v>43549</v>
      </c>
      <c r="C10161">
        <v>199.8</v>
      </c>
    </row>
    <row r="10162" spans="1:3" x14ac:dyDescent="0.2">
      <c r="A10162" t="s">
        <v>257</v>
      </c>
      <c r="B10162" s="1">
        <v>43549</v>
      </c>
      <c r="C10162">
        <v>585.20000000000005</v>
      </c>
    </row>
    <row r="10163" spans="1:3" x14ac:dyDescent="0.2">
      <c r="A10163" t="s">
        <v>197</v>
      </c>
      <c r="B10163" s="1">
        <v>43549</v>
      </c>
      <c r="C10163">
        <v>83.9</v>
      </c>
    </row>
    <row r="10164" spans="1:3" x14ac:dyDescent="0.2">
      <c r="A10164" t="s">
        <v>1005</v>
      </c>
      <c r="B10164" s="1">
        <v>43549</v>
      </c>
      <c r="C10164">
        <v>176.25</v>
      </c>
    </row>
    <row r="10165" spans="1:3" x14ac:dyDescent="0.2">
      <c r="A10165" t="s">
        <v>24800</v>
      </c>
      <c r="B10165" s="1">
        <v>43549</v>
      </c>
      <c r="C10165">
        <v>8.9499999999999993</v>
      </c>
    </row>
    <row r="10166" spans="1:3" x14ac:dyDescent="0.2">
      <c r="A10166" t="s">
        <v>812</v>
      </c>
      <c r="B10166" s="1">
        <v>43549</v>
      </c>
      <c r="C10166">
        <v>7.17</v>
      </c>
    </row>
    <row r="10167" spans="1:3" x14ac:dyDescent="0.2">
      <c r="A10167" t="s">
        <v>812</v>
      </c>
      <c r="B10167" s="1">
        <v>43549</v>
      </c>
      <c r="C10167">
        <v>204.21</v>
      </c>
    </row>
    <row r="10168" spans="1:3" x14ac:dyDescent="0.2">
      <c r="A10168" t="s">
        <v>383</v>
      </c>
      <c r="B10168" s="1">
        <v>43549</v>
      </c>
      <c r="C10168">
        <v>34.880000000000003</v>
      </c>
    </row>
    <row r="10169" spans="1:3" x14ac:dyDescent="0.2">
      <c r="A10169" t="s">
        <v>46</v>
      </c>
      <c r="B10169" s="1">
        <v>43549</v>
      </c>
      <c r="C10169">
        <v>359.05</v>
      </c>
    </row>
    <row r="10170" spans="1:3" x14ac:dyDescent="0.2">
      <c r="A10170" t="s">
        <v>25847</v>
      </c>
      <c r="B10170" s="1">
        <v>43549</v>
      </c>
      <c r="C10170">
        <v>377.95</v>
      </c>
    </row>
    <row r="10171" spans="1:3" x14ac:dyDescent="0.2">
      <c r="A10171" t="s">
        <v>15407</v>
      </c>
      <c r="B10171" s="1">
        <v>43549</v>
      </c>
      <c r="C10171">
        <v>286.89999999999998</v>
      </c>
    </row>
    <row r="10172" spans="1:3" x14ac:dyDescent="0.2">
      <c r="A10172" t="s">
        <v>46</v>
      </c>
      <c r="B10172" s="1">
        <v>43549</v>
      </c>
      <c r="C10172">
        <v>81.599999999999994</v>
      </c>
    </row>
    <row r="10173" spans="1:3" x14ac:dyDescent="0.2">
      <c r="A10173" t="s">
        <v>280</v>
      </c>
      <c r="B10173" s="1">
        <v>43549</v>
      </c>
      <c r="C10173">
        <v>407.76</v>
      </c>
    </row>
    <row r="10174" spans="1:3" x14ac:dyDescent="0.2">
      <c r="A10174" t="s">
        <v>12</v>
      </c>
      <c r="B10174" s="1">
        <v>43549</v>
      </c>
      <c r="C10174">
        <v>109.07</v>
      </c>
    </row>
    <row r="10175" spans="1:3" x14ac:dyDescent="0.2">
      <c r="A10175" t="s">
        <v>12</v>
      </c>
      <c r="B10175" s="1">
        <v>43549</v>
      </c>
      <c r="C10175">
        <v>84.92</v>
      </c>
    </row>
    <row r="10176" spans="1:3" x14ac:dyDescent="0.2">
      <c r="A10176" t="s">
        <v>12</v>
      </c>
      <c r="B10176" s="1">
        <v>43549</v>
      </c>
      <c r="C10176">
        <v>150.87</v>
      </c>
    </row>
    <row r="10177" spans="1:3" x14ac:dyDescent="0.2">
      <c r="A10177" t="s">
        <v>3</v>
      </c>
      <c r="B10177" s="1">
        <v>43550</v>
      </c>
      <c r="C10177">
        <v>13.9</v>
      </c>
    </row>
    <row r="10178" spans="1:3" x14ac:dyDescent="0.2">
      <c r="A10178" t="s">
        <v>3</v>
      </c>
      <c r="B10178" s="1">
        <v>43550</v>
      </c>
      <c r="C10178">
        <v>106.2</v>
      </c>
    </row>
    <row r="10179" spans="1:3" x14ac:dyDescent="0.2">
      <c r="A10179" t="s">
        <v>19627</v>
      </c>
      <c r="B10179" s="1">
        <v>43550</v>
      </c>
      <c r="C10179">
        <v>262.95</v>
      </c>
    </row>
    <row r="10180" spans="1:3" x14ac:dyDescent="0.2">
      <c r="A10180" t="s">
        <v>286</v>
      </c>
      <c r="B10180" s="1">
        <v>43550</v>
      </c>
      <c r="C10180">
        <v>130.01</v>
      </c>
    </row>
    <row r="10181" spans="1:3" x14ac:dyDescent="0.2">
      <c r="A10181" t="s">
        <v>22085</v>
      </c>
      <c r="B10181" s="1">
        <v>43550</v>
      </c>
      <c r="C10181">
        <v>625.05999999999995</v>
      </c>
    </row>
    <row r="10182" spans="1:3" x14ac:dyDescent="0.2">
      <c r="A10182" t="s">
        <v>6139</v>
      </c>
      <c r="B10182" s="1">
        <v>43550</v>
      </c>
      <c r="C10182">
        <v>390.06</v>
      </c>
    </row>
    <row r="10183" spans="1:3" x14ac:dyDescent="0.2">
      <c r="A10183" t="s">
        <v>6139</v>
      </c>
      <c r="B10183" s="1">
        <v>43550</v>
      </c>
      <c r="C10183">
        <v>194.13</v>
      </c>
    </row>
    <row r="10184" spans="1:3" x14ac:dyDescent="0.2">
      <c r="A10184" t="s">
        <v>2347</v>
      </c>
      <c r="B10184" s="1">
        <v>43550</v>
      </c>
      <c r="C10184">
        <v>251.48</v>
      </c>
    </row>
    <row r="10185" spans="1:3" x14ac:dyDescent="0.2">
      <c r="A10185" t="s">
        <v>23823</v>
      </c>
      <c r="B10185" s="1">
        <v>43550</v>
      </c>
      <c r="C10185">
        <v>225</v>
      </c>
    </row>
    <row r="10186" spans="1:3" x14ac:dyDescent="0.2">
      <c r="A10186" t="s">
        <v>590</v>
      </c>
      <c r="B10186" s="1">
        <v>43550</v>
      </c>
      <c r="C10186">
        <v>248.1</v>
      </c>
    </row>
    <row r="10187" spans="1:3" x14ac:dyDescent="0.2">
      <c r="A10187" t="s">
        <v>436</v>
      </c>
      <c r="B10187" s="1">
        <v>43550</v>
      </c>
      <c r="C10187">
        <v>535.64</v>
      </c>
    </row>
    <row r="10188" spans="1:3" x14ac:dyDescent="0.2">
      <c r="A10188" t="s">
        <v>25611</v>
      </c>
      <c r="B10188" s="1">
        <v>43550</v>
      </c>
      <c r="C10188">
        <v>39</v>
      </c>
    </row>
    <row r="10189" spans="1:3" x14ac:dyDescent="0.2">
      <c r="A10189" t="s">
        <v>25510</v>
      </c>
      <c r="B10189" s="1">
        <v>43550</v>
      </c>
      <c r="C10189">
        <v>141.35</v>
      </c>
    </row>
    <row r="10190" spans="1:3" x14ac:dyDescent="0.2">
      <c r="A10190" t="s">
        <v>13013</v>
      </c>
      <c r="B10190" s="1">
        <v>43550</v>
      </c>
      <c r="C10190">
        <v>450</v>
      </c>
    </row>
    <row r="10191" spans="1:3" x14ac:dyDescent="0.2">
      <c r="A10191" t="s">
        <v>25818</v>
      </c>
      <c r="B10191" s="1">
        <v>43550</v>
      </c>
      <c r="C10191">
        <v>458.3</v>
      </c>
    </row>
    <row r="10192" spans="1:3" x14ac:dyDescent="0.2">
      <c r="A10192" t="s">
        <v>2988</v>
      </c>
      <c r="B10192" s="1">
        <v>43550</v>
      </c>
      <c r="C10192">
        <v>493.95</v>
      </c>
    </row>
    <row r="10193" spans="1:3" x14ac:dyDescent="0.2">
      <c r="A10193" t="s">
        <v>119</v>
      </c>
      <c r="B10193" s="1">
        <v>43550</v>
      </c>
      <c r="C10193">
        <v>1022.4</v>
      </c>
    </row>
    <row r="10194" spans="1:3" x14ac:dyDescent="0.2">
      <c r="A10194" t="s">
        <v>3830</v>
      </c>
      <c r="B10194" s="1">
        <v>43550</v>
      </c>
      <c r="C10194">
        <v>84.2</v>
      </c>
    </row>
    <row r="10195" spans="1:3" x14ac:dyDescent="0.2">
      <c r="A10195" t="s">
        <v>25846</v>
      </c>
      <c r="B10195" s="1">
        <v>43550</v>
      </c>
      <c r="C10195">
        <v>101.9</v>
      </c>
    </row>
    <row r="10196" spans="1:3" x14ac:dyDescent="0.2">
      <c r="A10196" t="s">
        <v>5349</v>
      </c>
      <c r="B10196" s="1">
        <v>43550</v>
      </c>
      <c r="C10196">
        <v>140.5</v>
      </c>
    </row>
    <row r="10197" spans="1:3" x14ac:dyDescent="0.2">
      <c r="A10197" t="s">
        <v>44</v>
      </c>
      <c r="B10197" s="1">
        <v>43550</v>
      </c>
      <c r="C10197">
        <v>680.89</v>
      </c>
    </row>
    <row r="10198" spans="1:3" x14ac:dyDescent="0.2">
      <c r="A10198" t="s">
        <v>12</v>
      </c>
      <c r="B10198" s="1">
        <v>43550</v>
      </c>
      <c r="C10198">
        <v>108.58</v>
      </c>
    </row>
    <row r="10199" spans="1:3" x14ac:dyDescent="0.2">
      <c r="A10199" t="s">
        <v>44</v>
      </c>
      <c r="B10199" s="1">
        <v>43551</v>
      </c>
      <c r="C10199">
        <v>376.05</v>
      </c>
    </row>
    <row r="10200" spans="1:3" x14ac:dyDescent="0.2">
      <c r="A10200" t="s">
        <v>21683</v>
      </c>
      <c r="B10200" s="1">
        <v>43551</v>
      </c>
      <c r="C10200">
        <v>244.75</v>
      </c>
    </row>
    <row r="10201" spans="1:3" x14ac:dyDescent="0.2">
      <c r="A10201" t="s">
        <v>2864</v>
      </c>
      <c r="B10201" s="1">
        <v>43551</v>
      </c>
      <c r="C10201">
        <v>237.55</v>
      </c>
    </row>
    <row r="10202" spans="1:3" x14ac:dyDescent="0.2">
      <c r="A10202" t="s">
        <v>25844</v>
      </c>
      <c r="B10202" s="1">
        <v>43551</v>
      </c>
      <c r="C10202">
        <v>385.55</v>
      </c>
    </row>
    <row r="10203" spans="1:3" x14ac:dyDescent="0.2">
      <c r="A10203" t="s">
        <v>14985</v>
      </c>
      <c r="B10203" s="1">
        <v>43551</v>
      </c>
      <c r="C10203">
        <v>205</v>
      </c>
    </row>
    <row r="10204" spans="1:3" x14ac:dyDescent="0.2">
      <c r="A10204" t="s">
        <v>23823</v>
      </c>
      <c r="B10204" s="1">
        <v>43551</v>
      </c>
      <c r="C10204">
        <v>79</v>
      </c>
    </row>
    <row r="10205" spans="1:3" x14ac:dyDescent="0.2">
      <c r="A10205" t="s">
        <v>383</v>
      </c>
      <c r="B10205" s="1">
        <v>43551</v>
      </c>
      <c r="C10205">
        <v>39.630000000000003</v>
      </c>
    </row>
    <row r="10206" spans="1:3" x14ac:dyDescent="0.2">
      <c r="A10206" t="s">
        <v>18551</v>
      </c>
      <c r="B10206" s="1">
        <v>43551</v>
      </c>
      <c r="C10206">
        <v>438.02</v>
      </c>
    </row>
    <row r="10207" spans="1:3" x14ac:dyDescent="0.2">
      <c r="A10207" t="s">
        <v>18551</v>
      </c>
      <c r="B10207" s="1">
        <v>43551</v>
      </c>
      <c r="C10207">
        <v>657.03</v>
      </c>
    </row>
    <row r="10208" spans="1:3" x14ac:dyDescent="0.2">
      <c r="A10208" t="s">
        <v>383</v>
      </c>
      <c r="B10208" s="1">
        <v>43551</v>
      </c>
      <c r="C10208">
        <v>657.03</v>
      </c>
    </row>
    <row r="10209" spans="1:3" x14ac:dyDescent="0.2">
      <c r="A10209" t="s">
        <v>6139</v>
      </c>
      <c r="B10209" s="1">
        <v>43551</v>
      </c>
      <c r="C10209">
        <v>357.03</v>
      </c>
    </row>
    <row r="10210" spans="1:3" x14ac:dyDescent="0.2">
      <c r="A10210" t="s">
        <v>3</v>
      </c>
      <c r="B10210" s="1">
        <v>43551</v>
      </c>
      <c r="C10210">
        <v>100.85</v>
      </c>
    </row>
    <row r="10211" spans="1:3" x14ac:dyDescent="0.2">
      <c r="A10211" t="s">
        <v>12</v>
      </c>
      <c r="B10211" s="1">
        <v>43551</v>
      </c>
      <c r="C10211">
        <v>180.48</v>
      </c>
    </row>
    <row r="10212" spans="1:3" x14ac:dyDescent="0.2">
      <c r="A10212" t="s">
        <v>20601</v>
      </c>
      <c r="B10212" s="1">
        <v>43551</v>
      </c>
      <c r="C10212">
        <v>209.7</v>
      </c>
    </row>
    <row r="10213" spans="1:3" x14ac:dyDescent="0.2">
      <c r="A10213" t="s">
        <v>25845</v>
      </c>
      <c r="B10213" s="1">
        <v>43551</v>
      </c>
      <c r="C10213">
        <v>72.849999999999994</v>
      </c>
    </row>
    <row r="10214" spans="1:3" x14ac:dyDescent="0.2">
      <c r="A10214" t="s">
        <v>316</v>
      </c>
      <c r="B10214" s="1">
        <v>43552</v>
      </c>
      <c r="C10214">
        <v>1118.98</v>
      </c>
    </row>
    <row r="10215" spans="1:3" x14ac:dyDescent="0.2">
      <c r="A10215" t="s">
        <v>13523</v>
      </c>
      <c r="B10215" s="1">
        <v>43552</v>
      </c>
      <c r="C10215">
        <v>584.4</v>
      </c>
    </row>
    <row r="10216" spans="1:3" x14ac:dyDescent="0.2">
      <c r="A10216" t="s">
        <v>8077</v>
      </c>
      <c r="B10216" s="1">
        <v>43552</v>
      </c>
      <c r="C10216">
        <v>91.4</v>
      </c>
    </row>
    <row r="10217" spans="1:3" x14ac:dyDescent="0.2">
      <c r="A10217" t="s">
        <v>6139</v>
      </c>
      <c r="B10217" s="1">
        <v>43552</v>
      </c>
      <c r="C10217">
        <v>137.32</v>
      </c>
    </row>
    <row r="10218" spans="1:3" x14ac:dyDescent="0.2">
      <c r="A10218" t="s">
        <v>383</v>
      </c>
      <c r="B10218" s="1">
        <v>43552</v>
      </c>
      <c r="C10218">
        <v>37.9</v>
      </c>
    </row>
    <row r="10219" spans="1:3" x14ac:dyDescent="0.2">
      <c r="A10219" t="s">
        <v>4663</v>
      </c>
      <c r="B10219" s="1">
        <v>43552</v>
      </c>
      <c r="C10219">
        <v>140</v>
      </c>
    </row>
    <row r="10220" spans="1:3" x14ac:dyDescent="0.2">
      <c r="A10220" t="s">
        <v>25842</v>
      </c>
      <c r="B10220" s="1">
        <v>43552</v>
      </c>
      <c r="C10220">
        <v>42.9</v>
      </c>
    </row>
    <row r="10221" spans="1:3" x14ac:dyDescent="0.2">
      <c r="A10221" t="s">
        <v>25843</v>
      </c>
      <c r="B10221" s="1">
        <v>43552</v>
      </c>
      <c r="C10221">
        <v>42.9</v>
      </c>
    </row>
    <row r="10222" spans="1:3" x14ac:dyDescent="0.2">
      <c r="A10222" t="s">
        <v>4184</v>
      </c>
      <c r="B10222" s="1">
        <v>43552</v>
      </c>
      <c r="C10222">
        <v>359.7</v>
      </c>
    </row>
    <row r="10223" spans="1:3" x14ac:dyDescent="0.2">
      <c r="A10223" t="s">
        <v>4184</v>
      </c>
      <c r="B10223" s="1">
        <v>43552</v>
      </c>
      <c r="C10223">
        <v>727.34</v>
      </c>
    </row>
    <row r="10224" spans="1:3" x14ac:dyDescent="0.2">
      <c r="A10224" t="s">
        <v>316</v>
      </c>
      <c r="B10224" s="1">
        <v>43552</v>
      </c>
      <c r="C10224">
        <v>214.7</v>
      </c>
    </row>
    <row r="10225" spans="1:3" x14ac:dyDescent="0.2">
      <c r="A10225" t="s">
        <v>150</v>
      </c>
      <c r="B10225" s="1">
        <v>43552</v>
      </c>
      <c r="C10225">
        <v>150.99</v>
      </c>
    </row>
    <row r="10226" spans="1:3" x14ac:dyDescent="0.2">
      <c r="A10226" t="s">
        <v>280</v>
      </c>
      <c r="B10226" s="1">
        <v>43552</v>
      </c>
      <c r="C10226">
        <v>175</v>
      </c>
    </row>
    <row r="10227" spans="1:3" x14ac:dyDescent="0.2">
      <c r="A10227" t="s">
        <v>184</v>
      </c>
      <c r="B10227" s="1">
        <v>43552</v>
      </c>
      <c r="C10227">
        <v>44.48</v>
      </c>
    </row>
    <row r="10228" spans="1:3" x14ac:dyDescent="0.2">
      <c r="A10228" t="s">
        <v>7822</v>
      </c>
      <c r="B10228" s="1">
        <v>43552</v>
      </c>
      <c r="C10228">
        <v>38.979999999999997</v>
      </c>
    </row>
    <row r="10229" spans="1:3" x14ac:dyDescent="0.2">
      <c r="A10229" t="s">
        <v>12</v>
      </c>
      <c r="B10229" s="1">
        <v>43552</v>
      </c>
      <c r="C10229">
        <v>416.52</v>
      </c>
    </row>
    <row r="10230" spans="1:3" x14ac:dyDescent="0.2">
      <c r="A10230" t="s">
        <v>1257</v>
      </c>
      <c r="B10230" s="1">
        <v>43552</v>
      </c>
      <c r="C10230">
        <v>2442.33</v>
      </c>
    </row>
    <row r="10231" spans="1:3" x14ac:dyDescent="0.2">
      <c r="A10231" t="s">
        <v>6844</v>
      </c>
      <c r="B10231" s="1">
        <v>43552</v>
      </c>
      <c r="C10231">
        <v>1261.3800000000001</v>
      </c>
    </row>
    <row r="10232" spans="1:3" x14ac:dyDescent="0.2">
      <c r="A10232" t="s">
        <v>2197</v>
      </c>
      <c r="B10232" s="1">
        <v>43553</v>
      </c>
      <c r="C10232">
        <v>181.9</v>
      </c>
    </row>
    <row r="10233" spans="1:3" x14ac:dyDescent="0.2">
      <c r="A10233" t="s">
        <v>24293</v>
      </c>
      <c r="B10233" s="1">
        <v>43553</v>
      </c>
      <c r="C10233">
        <v>42.45</v>
      </c>
    </row>
    <row r="10234" spans="1:3" x14ac:dyDescent="0.2">
      <c r="A10234" t="s">
        <v>12</v>
      </c>
      <c r="B10234" s="1">
        <v>43553</v>
      </c>
      <c r="C10234">
        <v>153.97999999999999</v>
      </c>
    </row>
    <row r="10235" spans="1:3" x14ac:dyDescent="0.2">
      <c r="A10235" t="s">
        <v>21832</v>
      </c>
      <c r="B10235" s="1">
        <v>43553</v>
      </c>
      <c r="C10235">
        <v>246.9</v>
      </c>
    </row>
    <row r="10236" spans="1:3" x14ac:dyDescent="0.2">
      <c r="A10236" t="s">
        <v>6139</v>
      </c>
      <c r="B10236" s="1">
        <v>43553</v>
      </c>
      <c r="C10236">
        <v>268.72000000000003</v>
      </c>
    </row>
    <row r="10237" spans="1:3" x14ac:dyDescent="0.2">
      <c r="A10237" t="s">
        <v>347</v>
      </c>
      <c r="B10237" s="1">
        <v>43556</v>
      </c>
      <c r="C10237">
        <v>287.60000000000002</v>
      </c>
    </row>
    <row r="10238" spans="1:3" x14ac:dyDescent="0.2">
      <c r="A10238" t="s">
        <v>12294</v>
      </c>
      <c r="B10238" s="1">
        <v>43556</v>
      </c>
      <c r="C10238">
        <v>317.69</v>
      </c>
    </row>
    <row r="10239" spans="1:3" x14ac:dyDescent="0.2">
      <c r="A10239" t="s">
        <v>7822</v>
      </c>
      <c r="B10239" s="1">
        <v>43556</v>
      </c>
      <c r="C10239">
        <v>103.25</v>
      </c>
    </row>
    <row r="10240" spans="1:3" x14ac:dyDescent="0.2">
      <c r="A10240" t="s">
        <v>6139</v>
      </c>
      <c r="B10240" s="1">
        <v>43556</v>
      </c>
      <c r="C10240">
        <v>592.34</v>
      </c>
    </row>
    <row r="10241" spans="1:3" x14ac:dyDescent="0.2">
      <c r="A10241" t="s">
        <v>25841</v>
      </c>
      <c r="B10241" s="1">
        <v>43556</v>
      </c>
      <c r="C10241">
        <v>17.95</v>
      </c>
    </row>
    <row r="10242" spans="1:3" x14ac:dyDescent="0.2">
      <c r="A10242" t="s">
        <v>25695</v>
      </c>
      <c r="B10242" s="1">
        <v>43556</v>
      </c>
      <c r="C10242">
        <v>47.9</v>
      </c>
    </row>
    <row r="10243" spans="1:3" x14ac:dyDescent="0.2">
      <c r="A10243" t="s">
        <v>25709</v>
      </c>
      <c r="B10243" s="1">
        <v>43556</v>
      </c>
      <c r="C10243">
        <v>47.9</v>
      </c>
    </row>
    <row r="10244" spans="1:3" x14ac:dyDescent="0.2">
      <c r="A10244" t="s">
        <v>13633</v>
      </c>
      <c r="B10244" s="1">
        <v>43556</v>
      </c>
      <c r="C10244">
        <v>45.4</v>
      </c>
    </row>
    <row r="10245" spans="1:3" x14ac:dyDescent="0.2">
      <c r="A10245" t="s">
        <v>20989</v>
      </c>
      <c r="B10245" s="1">
        <v>43556</v>
      </c>
      <c r="C10245">
        <v>162.9</v>
      </c>
    </row>
    <row r="10246" spans="1:3" x14ac:dyDescent="0.2">
      <c r="A10246" t="s">
        <v>25706</v>
      </c>
      <c r="B10246" s="1">
        <v>43556</v>
      </c>
      <c r="C10246">
        <v>42.9</v>
      </c>
    </row>
    <row r="10247" spans="1:3" x14ac:dyDescent="0.2">
      <c r="A10247" t="s">
        <v>7978</v>
      </c>
      <c r="B10247" s="1">
        <v>43556</v>
      </c>
      <c r="C10247">
        <v>52.45</v>
      </c>
    </row>
    <row r="10248" spans="1:3" x14ac:dyDescent="0.2">
      <c r="A10248" t="s">
        <v>18893</v>
      </c>
      <c r="B10248" s="1">
        <v>43556</v>
      </c>
      <c r="C10248">
        <v>108.5</v>
      </c>
    </row>
    <row r="10249" spans="1:3" x14ac:dyDescent="0.2">
      <c r="A10249" t="s">
        <v>1770</v>
      </c>
      <c r="B10249" s="1">
        <v>43556</v>
      </c>
      <c r="C10249">
        <v>207.65</v>
      </c>
    </row>
    <row r="10250" spans="1:3" x14ac:dyDescent="0.2">
      <c r="A10250" t="s">
        <v>591</v>
      </c>
      <c r="B10250" s="1">
        <v>43556</v>
      </c>
      <c r="C10250">
        <v>2800.48</v>
      </c>
    </row>
    <row r="10251" spans="1:3" x14ac:dyDescent="0.2">
      <c r="A10251" t="s">
        <v>44</v>
      </c>
      <c r="B10251" s="1">
        <v>43556</v>
      </c>
      <c r="C10251">
        <v>537.73</v>
      </c>
    </row>
    <row r="10252" spans="1:3" x14ac:dyDescent="0.2">
      <c r="A10252" t="s">
        <v>534</v>
      </c>
      <c r="B10252" s="1">
        <v>43556</v>
      </c>
      <c r="C10252">
        <v>3810.2</v>
      </c>
    </row>
    <row r="10253" spans="1:3" x14ac:dyDescent="0.2">
      <c r="A10253" t="s">
        <v>549</v>
      </c>
      <c r="B10253" s="1">
        <v>43556</v>
      </c>
      <c r="C10253">
        <v>272.45</v>
      </c>
    </row>
    <row r="10254" spans="1:3" x14ac:dyDescent="0.2">
      <c r="A10254" t="s">
        <v>23453</v>
      </c>
      <c r="B10254" s="1">
        <v>43556</v>
      </c>
      <c r="C10254">
        <v>378.16</v>
      </c>
    </row>
    <row r="10255" spans="1:3" x14ac:dyDescent="0.2">
      <c r="A10255" t="s">
        <v>12327</v>
      </c>
      <c r="B10255" s="1">
        <v>43556</v>
      </c>
      <c r="C10255">
        <v>73.89</v>
      </c>
    </row>
    <row r="10256" spans="1:3" x14ac:dyDescent="0.2">
      <c r="A10256" t="s">
        <v>12327</v>
      </c>
      <c r="B10256" s="1">
        <v>43556</v>
      </c>
      <c r="C10256">
        <v>329.57</v>
      </c>
    </row>
    <row r="10257" spans="1:3" x14ac:dyDescent="0.2">
      <c r="A10257" t="s">
        <v>1003</v>
      </c>
      <c r="B10257" s="1">
        <v>43556</v>
      </c>
      <c r="C10257">
        <v>671.12</v>
      </c>
    </row>
    <row r="10258" spans="1:3" x14ac:dyDescent="0.2">
      <c r="A10258" t="s">
        <v>120</v>
      </c>
      <c r="B10258" s="1">
        <v>43556</v>
      </c>
      <c r="C10258">
        <v>113.4</v>
      </c>
    </row>
    <row r="10259" spans="1:3" x14ac:dyDescent="0.2">
      <c r="A10259" t="s">
        <v>122</v>
      </c>
      <c r="B10259" s="1">
        <v>43556</v>
      </c>
      <c r="C10259">
        <v>1401.79</v>
      </c>
    </row>
    <row r="10260" spans="1:3" x14ac:dyDescent="0.2">
      <c r="A10260" t="s">
        <v>1090</v>
      </c>
      <c r="B10260" s="1">
        <v>43556</v>
      </c>
      <c r="C10260">
        <v>365.58</v>
      </c>
    </row>
    <row r="10261" spans="1:3" x14ac:dyDescent="0.2">
      <c r="A10261" t="s">
        <v>16114</v>
      </c>
      <c r="B10261" s="1">
        <v>43556</v>
      </c>
      <c r="C10261">
        <v>66.17</v>
      </c>
    </row>
    <row r="10262" spans="1:3" x14ac:dyDescent="0.2">
      <c r="A10262" t="s">
        <v>396</v>
      </c>
      <c r="B10262" s="1">
        <v>43556</v>
      </c>
      <c r="C10262">
        <v>114</v>
      </c>
    </row>
    <row r="10263" spans="1:3" x14ac:dyDescent="0.2">
      <c r="A10263" t="s">
        <v>324</v>
      </c>
      <c r="B10263" s="1">
        <v>43556</v>
      </c>
      <c r="C10263">
        <v>869.42</v>
      </c>
    </row>
    <row r="10264" spans="1:3" x14ac:dyDescent="0.2">
      <c r="A10264" t="s">
        <v>257</v>
      </c>
      <c r="B10264" s="1">
        <v>43556</v>
      </c>
      <c r="C10264">
        <v>1492.88</v>
      </c>
    </row>
    <row r="10265" spans="1:3" x14ac:dyDescent="0.2">
      <c r="A10265" t="s">
        <v>722</v>
      </c>
      <c r="B10265" s="1">
        <v>43556</v>
      </c>
      <c r="C10265">
        <v>474.9</v>
      </c>
    </row>
    <row r="10266" spans="1:3" x14ac:dyDescent="0.2">
      <c r="A10266" t="s">
        <v>2140</v>
      </c>
      <c r="B10266" s="1">
        <v>43556</v>
      </c>
      <c r="C10266">
        <v>125</v>
      </c>
    </row>
    <row r="10267" spans="1:3" x14ac:dyDescent="0.2">
      <c r="A10267" t="s">
        <v>1719</v>
      </c>
      <c r="B10267" s="1">
        <v>43556</v>
      </c>
      <c r="C10267">
        <v>39.28</v>
      </c>
    </row>
    <row r="10268" spans="1:3" x14ac:dyDescent="0.2">
      <c r="A10268" t="s">
        <v>404</v>
      </c>
      <c r="B10268" s="1">
        <v>43556</v>
      </c>
      <c r="C10268">
        <v>1229.55</v>
      </c>
    </row>
    <row r="10269" spans="1:3" x14ac:dyDescent="0.2">
      <c r="A10269" t="s">
        <v>404</v>
      </c>
      <c r="B10269" s="1">
        <v>43556</v>
      </c>
      <c r="C10269">
        <v>1476.61</v>
      </c>
    </row>
    <row r="10270" spans="1:3" x14ac:dyDescent="0.2">
      <c r="A10270" t="s">
        <v>12</v>
      </c>
      <c r="B10270" s="1">
        <v>43556</v>
      </c>
      <c r="C10270">
        <v>116.25</v>
      </c>
    </row>
    <row r="10271" spans="1:3" x14ac:dyDescent="0.2">
      <c r="A10271" t="s">
        <v>12</v>
      </c>
      <c r="B10271" s="1">
        <v>43556</v>
      </c>
      <c r="C10271">
        <v>95.37</v>
      </c>
    </row>
    <row r="10272" spans="1:3" x14ac:dyDescent="0.2">
      <c r="A10272" t="s">
        <v>12</v>
      </c>
      <c r="B10272" s="1">
        <v>43556</v>
      </c>
      <c r="C10272">
        <v>142.63999999999999</v>
      </c>
    </row>
    <row r="10273" spans="1:3" x14ac:dyDescent="0.2">
      <c r="A10273" t="s">
        <v>14</v>
      </c>
      <c r="B10273" s="1">
        <v>43556</v>
      </c>
      <c r="C10273">
        <v>542.20000000000005</v>
      </c>
    </row>
    <row r="10274" spans="1:3" x14ac:dyDescent="0.2">
      <c r="A10274" t="s">
        <v>32</v>
      </c>
      <c r="B10274" s="1">
        <v>43556</v>
      </c>
      <c r="C10274">
        <v>212.16</v>
      </c>
    </row>
    <row r="10275" spans="1:3" x14ac:dyDescent="0.2">
      <c r="A10275" t="s">
        <v>32</v>
      </c>
      <c r="B10275" s="1">
        <v>43556</v>
      </c>
      <c r="C10275">
        <v>2532.6</v>
      </c>
    </row>
    <row r="10276" spans="1:3" x14ac:dyDescent="0.2">
      <c r="A10276" t="s">
        <v>119</v>
      </c>
      <c r="B10276" s="1">
        <v>43556</v>
      </c>
      <c r="C10276">
        <v>60</v>
      </c>
    </row>
    <row r="10277" spans="1:3" x14ac:dyDescent="0.2">
      <c r="A10277" t="s">
        <v>16960</v>
      </c>
      <c r="B10277" s="1">
        <v>43556</v>
      </c>
      <c r="C10277">
        <v>1129.27</v>
      </c>
    </row>
    <row r="10278" spans="1:3" x14ac:dyDescent="0.2">
      <c r="A10278" t="s">
        <v>16960</v>
      </c>
      <c r="B10278" s="1">
        <v>43556</v>
      </c>
      <c r="C10278">
        <v>11692.96</v>
      </c>
    </row>
    <row r="10279" spans="1:3" x14ac:dyDescent="0.2">
      <c r="A10279" t="s">
        <v>2297</v>
      </c>
      <c r="B10279" s="1">
        <v>43556</v>
      </c>
      <c r="C10279">
        <v>84.41</v>
      </c>
    </row>
    <row r="10280" spans="1:3" x14ac:dyDescent="0.2">
      <c r="A10280" t="s">
        <v>2</v>
      </c>
      <c r="B10280" s="1">
        <v>43556</v>
      </c>
      <c r="C10280">
        <v>1065.28</v>
      </c>
    </row>
    <row r="10281" spans="1:3" x14ac:dyDescent="0.2">
      <c r="A10281" t="s">
        <v>229</v>
      </c>
      <c r="B10281" s="1">
        <v>43557</v>
      </c>
      <c r="C10281">
        <v>7.48</v>
      </c>
    </row>
    <row r="10282" spans="1:3" x14ac:dyDescent="0.2">
      <c r="A10282" t="s">
        <v>229</v>
      </c>
      <c r="B10282" s="1">
        <v>43557</v>
      </c>
      <c r="C10282">
        <v>42.46</v>
      </c>
    </row>
    <row r="10283" spans="1:3" x14ac:dyDescent="0.2">
      <c r="A10283" t="s">
        <v>229</v>
      </c>
      <c r="B10283" s="1">
        <v>43557</v>
      </c>
      <c r="C10283">
        <v>34.950000000000003</v>
      </c>
    </row>
    <row r="10284" spans="1:3" x14ac:dyDescent="0.2">
      <c r="A10284" t="s">
        <v>229</v>
      </c>
      <c r="B10284" s="1">
        <v>43557</v>
      </c>
      <c r="C10284">
        <v>17.48</v>
      </c>
    </row>
    <row r="10285" spans="1:3" x14ac:dyDescent="0.2">
      <c r="A10285" t="s">
        <v>229</v>
      </c>
      <c r="B10285" s="1">
        <v>43557</v>
      </c>
      <c r="C10285">
        <v>34.950000000000003</v>
      </c>
    </row>
    <row r="10286" spans="1:3" x14ac:dyDescent="0.2">
      <c r="A10286" t="s">
        <v>229</v>
      </c>
      <c r="B10286" s="1">
        <v>43557</v>
      </c>
      <c r="C10286">
        <v>69.900000000000006</v>
      </c>
    </row>
    <row r="10287" spans="1:3" x14ac:dyDescent="0.2">
      <c r="A10287" t="s">
        <v>229</v>
      </c>
      <c r="B10287" s="1">
        <v>43557</v>
      </c>
      <c r="C10287">
        <v>17.48</v>
      </c>
    </row>
    <row r="10288" spans="1:3" x14ac:dyDescent="0.2">
      <c r="A10288" t="s">
        <v>229</v>
      </c>
      <c r="B10288" s="1">
        <v>43557</v>
      </c>
      <c r="C10288">
        <v>52.43</v>
      </c>
    </row>
    <row r="10289" spans="1:3" x14ac:dyDescent="0.2">
      <c r="A10289" t="s">
        <v>229</v>
      </c>
      <c r="B10289" s="1">
        <v>43557</v>
      </c>
      <c r="C10289">
        <v>139.80000000000001</v>
      </c>
    </row>
    <row r="10290" spans="1:3" x14ac:dyDescent="0.2">
      <c r="A10290" t="s">
        <v>229</v>
      </c>
      <c r="B10290" s="1">
        <v>43557</v>
      </c>
      <c r="C10290">
        <v>87.38</v>
      </c>
    </row>
    <row r="10291" spans="1:3" x14ac:dyDescent="0.2">
      <c r="A10291" t="s">
        <v>229</v>
      </c>
      <c r="B10291" s="1">
        <v>43557</v>
      </c>
      <c r="C10291">
        <v>52.43</v>
      </c>
    </row>
    <row r="10292" spans="1:3" x14ac:dyDescent="0.2">
      <c r="A10292" t="s">
        <v>229</v>
      </c>
      <c r="B10292" s="1">
        <v>43557</v>
      </c>
      <c r="C10292">
        <v>192.23</v>
      </c>
    </row>
    <row r="10293" spans="1:3" x14ac:dyDescent="0.2">
      <c r="A10293" t="s">
        <v>534</v>
      </c>
      <c r="B10293" s="1">
        <v>43557</v>
      </c>
      <c r="C10293">
        <v>80.25</v>
      </c>
    </row>
    <row r="10294" spans="1:3" x14ac:dyDescent="0.2">
      <c r="A10294" t="s">
        <v>119</v>
      </c>
      <c r="B10294" s="1">
        <v>43557</v>
      </c>
      <c r="C10294">
        <v>770.72</v>
      </c>
    </row>
    <row r="10295" spans="1:3" x14ac:dyDescent="0.2">
      <c r="A10295" t="s">
        <v>573</v>
      </c>
      <c r="B10295" s="1">
        <v>43557</v>
      </c>
      <c r="C10295">
        <v>1098.77</v>
      </c>
    </row>
    <row r="10296" spans="1:3" x14ac:dyDescent="0.2">
      <c r="A10296" t="s">
        <v>24615</v>
      </c>
      <c r="B10296" s="1">
        <v>43557</v>
      </c>
      <c r="C10296">
        <v>1857.12</v>
      </c>
    </row>
    <row r="10297" spans="1:3" x14ac:dyDescent="0.2">
      <c r="A10297" t="s">
        <v>6139</v>
      </c>
      <c r="B10297" s="1">
        <v>43557</v>
      </c>
      <c r="C10297">
        <v>287.31</v>
      </c>
    </row>
    <row r="10298" spans="1:3" x14ac:dyDescent="0.2">
      <c r="A10298" t="s">
        <v>12001</v>
      </c>
      <c r="B10298" s="1">
        <v>43557</v>
      </c>
      <c r="C10298">
        <v>60</v>
      </c>
    </row>
    <row r="10299" spans="1:3" x14ac:dyDescent="0.2">
      <c r="A10299" t="s">
        <v>3201</v>
      </c>
      <c r="B10299" s="1">
        <v>43557</v>
      </c>
      <c r="C10299">
        <v>42.45</v>
      </c>
    </row>
    <row r="10300" spans="1:3" x14ac:dyDescent="0.2">
      <c r="A10300" t="s">
        <v>19306</v>
      </c>
      <c r="B10300" s="1">
        <v>43557</v>
      </c>
      <c r="C10300">
        <v>230.45</v>
      </c>
    </row>
    <row r="10301" spans="1:3" x14ac:dyDescent="0.2">
      <c r="A10301" t="s">
        <v>25840</v>
      </c>
      <c r="B10301" s="1">
        <v>43557</v>
      </c>
      <c r="C10301">
        <v>337.5</v>
      </c>
    </row>
    <row r="10302" spans="1:3" x14ac:dyDescent="0.2">
      <c r="A10302" t="s">
        <v>584</v>
      </c>
      <c r="B10302" s="1">
        <v>43557</v>
      </c>
      <c r="C10302">
        <v>162</v>
      </c>
    </row>
    <row r="10303" spans="1:3" x14ac:dyDescent="0.2">
      <c r="A10303" t="s">
        <v>3762</v>
      </c>
      <c r="B10303" s="1">
        <v>43557</v>
      </c>
      <c r="C10303">
        <v>2761.2</v>
      </c>
    </row>
    <row r="10304" spans="1:3" x14ac:dyDescent="0.2">
      <c r="A10304" t="s">
        <v>2677</v>
      </c>
      <c r="B10304" s="1">
        <v>43557</v>
      </c>
      <c r="C10304">
        <v>1825.84</v>
      </c>
    </row>
    <row r="10305" spans="1:3" x14ac:dyDescent="0.2">
      <c r="A10305" t="s">
        <v>12843</v>
      </c>
      <c r="B10305" s="1">
        <v>43557</v>
      </c>
      <c r="C10305">
        <v>70</v>
      </c>
    </row>
    <row r="10306" spans="1:3" x14ac:dyDescent="0.2">
      <c r="A10306" t="s">
        <v>327</v>
      </c>
      <c r="B10306" s="1">
        <v>43557</v>
      </c>
      <c r="C10306">
        <v>903.57</v>
      </c>
    </row>
    <row r="10307" spans="1:3" x14ac:dyDescent="0.2">
      <c r="A10307" t="s">
        <v>12</v>
      </c>
      <c r="B10307" s="1">
        <v>43557</v>
      </c>
      <c r="C10307">
        <v>333.19</v>
      </c>
    </row>
    <row r="10308" spans="1:3" x14ac:dyDescent="0.2">
      <c r="A10308" t="s">
        <v>404</v>
      </c>
      <c r="B10308" s="1">
        <v>43557</v>
      </c>
      <c r="C10308">
        <v>951.02</v>
      </c>
    </row>
    <row r="10309" spans="1:3" x14ac:dyDescent="0.2">
      <c r="A10309" t="s">
        <v>6139</v>
      </c>
      <c r="B10309" s="1">
        <v>43558</v>
      </c>
      <c r="C10309">
        <v>3375.18</v>
      </c>
    </row>
    <row r="10310" spans="1:3" x14ac:dyDescent="0.2">
      <c r="A10310" t="s">
        <v>2613</v>
      </c>
      <c r="B10310" s="1">
        <v>43558</v>
      </c>
      <c r="C10310">
        <v>75.959999999999994</v>
      </c>
    </row>
    <row r="10311" spans="1:3" x14ac:dyDescent="0.2">
      <c r="A10311" t="s">
        <v>13850</v>
      </c>
      <c r="B10311" s="1">
        <v>43558</v>
      </c>
      <c r="C10311">
        <v>60</v>
      </c>
    </row>
    <row r="10312" spans="1:3" x14ac:dyDescent="0.2">
      <c r="A10312" t="s">
        <v>942</v>
      </c>
      <c r="B10312" s="1">
        <v>43558</v>
      </c>
      <c r="C10312">
        <v>88.2</v>
      </c>
    </row>
    <row r="10313" spans="1:3" x14ac:dyDescent="0.2">
      <c r="A10313" t="s">
        <v>22069</v>
      </c>
      <c r="B10313" s="1">
        <v>43558</v>
      </c>
      <c r="C10313">
        <v>180.85</v>
      </c>
    </row>
    <row r="10314" spans="1:3" x14ac:dyDescent="0.2">
      <c r="A10314" t="s">
        <v>24787</v>
      </c>
      <c r="B10314" s="1">
        <v>43558</v>
      </c>
      <c r="C10314">
        <v>79.7</v>
      </c>
    </row>
    <row r="10315" spans="1:3" x14ac:dyDescent="0.2">
      <c r="A10315" t="s">
        <v>25838</v>
      </c>
      <c r="B10315" s="1">
        <v>43558</v>
      </c>
      <c r="C10315">
        <v>52.5</v>
      </c>
    </row>
    <row r="10316" spans="1:3" x14ac:dyDescent="0.2">
      <c r="A10316" t="s">
        <v>331</v>
      </c>
      <c r="B10316" s="1">
        <v>43558</v>
      </c>
      <c r="C10316">
        <v>146.80000000000001</v>
      </c>
    </row>
    <row r="10317" spans="1:3" x14ac:dyDescent="0.2">
      <c r="A10317" t="s">
        <v>32</v>
      </c>
      <c r="B10317" s="1">
        <v>43558</v>
      </c>
      <c r="C10317">
        <v>23.97</v>
      </c>
    </row>
    <row r="10318" spans="1:3" x14ac:dyDescent="0.2">
      <c r="A10318" t="s">
        <v>4536</v>
      </c>
      <c r="B10318" s="1">
        <v>43558</v>
      </c>
      <c r="C10318">
        <v>42.6</v>
      </c>
    </row>
    <row r="10319" spans="1:3" x14ac:dyDescent="0.2">
      <c r="A10319" t="s">
        <v>383</v>
      </c>
      <c r="B10319" s="1">
        <v>43558</v>
      </c>
      <c r="C10319">
        <v>37.9</v>
      </c>
    </row>
    <row r="10320" spans="1:3" x14ac:dyDescent="0.2">
      <c r="A10320" t="s">
        <v>32</v>
      </c>
      <c r="B10320" s="1">
        <v>43558</v>
      </c>
      <c r="C10320">
        <v>699.45</v>
      </c>
    </row>
    <row r="10321" spans="1:3" x14ac:dyDescent="0.2">
      <c r="A10321" t="s">
        <v>3154</v>
      </c>
      <c r="B10321" s="1">
        <v>43558</v>
      </c>
      <c r="C10321">
        <v>539.5</v>
      </c>
    </row>
    <row r="10322" spans="1:3" x14ac:dyDescent="0.2">
      <c r="A10322" t="s">
        <v>229</v>
      </c>
      <c r="B10322" s="1">
        <v>43558</v>
      </c>
      <c r="C10322">
        <v>470.84</v>
      </c>
    </row>
    <row r="10323" spans="1:3" x14ac:dyDescent="0.2">
      <c r="A10323" t="s">
        <v>236</v>
      </c>
      <c r="B10323" s="1">
        <v>43558</v>
      </c>
      <c r="C10323">
        <v>956.14</v>
      </c>
    </row>
    <row r="10324" spans="1:3" x14ac:dyDescent="0.2">
      <c r="A10324" t="s">
        <v>236</v>
      </c>
      <c r="B10324" s="1">
        <v>43558</v>
      </c>
      <c r="C10324">
        <v>487.5</v>
      </c>
    </row>
    <row r="10325" spans="1:3" x14ac:dyDescent="0.2">
      <c r="A10325" t="s">
        <v>147</v>
      </c>
      <c r="B10325" s="1">
        <v>43558</v>
      </c>
      <c r="C10325">
        <v>451.85</v>
      </c>
    </row>
    <row r="10326" spans="1:3" x14ac:dyDescent="0.2">
      <c r="A10326" t="s">
        <v>25839</v>
      </c>
      <c r="B10326" s="1">
        <v>43558</v>
      </c>
      <c r="C10326">
        <v>78.95</v>
      </c>
    </row>
    <row r="10327" spans="1:3" x14ac:dyDescent="0.2">
      <c r="A10327" t="s">
        <v>811</v>
      </c>
      <c r="B10327" s="1">
        <v>43558</v>
      </c>
      <c r="C10327">
        <v>676</v>
      </c>
    </row>
    <row r="10328" spans="1:3" x14ac:dyDescent="0.2">
      <c r="A10328" t="s">
        <v>148</v>
      </c>
      <c r="B10328" s="1">
        <v>43558</v>
      </c>
      <c r="C10328">
        <v>393.38</v>
      </c>
    </row>
    <row r="10329" spans="1:3" x14ac:dyDescent="0.2">
      <c r="A10329" t="s">
        <v>590</v>
      </c>
      <c r="B10329" s="1">
        <v>43558</v>
      </c>
      <c r="C10329">
        <v>190.71</v>
      </c>
    </row>
    <row r="10330" spans="1:3" x14ac:dyDescent="0.2">
      <c r="A10330" t="s">
        <v>19303</v>
      </c>
      <c r="B10330" s="1">
        <v>43558</v>
      </c>
      <c r="C10330">
        <v>269.89999999999998</v>
      </c>
    </row>
    <row r="10331" spans="1:3" x14ac:dyDescent="0.2">
      <c r="A10331" t="s">
        <v>147</v>
      </c>
      <c r="B10331" s="1">
        <v>43558</v>
      </c>
      <c r="C10331">
        <v>1027.5</v>
      </c>
    </row>
    <row r="10332" spans="1:3" x14ac:dyDescent="0.2">
      <c r="A10332" t="s">
        <v>25576</v>
      </c>
      <c r="B10332" s="1">
        <v>43558</v>
      </c>
      <c r="C10332">
        <v>36.85</v>
      </c>
    </row>
    <row r="10333" spans="1:3" x14ac:dyDescent="0.2">
      <c r="A10333" t="s">
        <v>12102</v>
      </c>
      <c r="B10333" s="1">
        <v>43558</v>
      </c>
      <c r="C10333">
        <v>183.59</v>
      </c>
    </row>
    <row r="10334" spans="1:3" x14ac:dyDescent="0.2">
      <c r="A10334" t="s">
        <v>1512</v>
      </c>
      <c r="B10334" s="1">
        <v>43558</v>
      </c>
      <c r="C10334">
        <v>852.5</v>
      </c>
    </row>
    <row r="10335" spans="1:3" x14ac:dyDescent="0.2">
      <c r="A10335" t="s">
        <v>25824</v>
      </c>
      <c r="B10335" s="1">
        <v>43558</v>
      </c>
      <c r="C10335">
        <v>78.400000000000006</v>
      </c>
    </row>
    <row r="10336" spans="1:3" x14ac:dyDescent="0.2">
      <c r="A10336" t="s">
        <v>241</v>
      </c>
      <c r="B10336" s="1">
        <v>43558</v>
      </c>
      <c r="C10336">
        <v>985.62</v>
      </c>
    </row>
    <row r="10337" spans="1:3" x14ac:dyDescent="0.2">
      <c r="A10337" t="s">
        <v>383</v>
      </c>
      <c r="B10337" s="1">
        <v>43558</v>
      </c>
      <c r="C10337">
        <v>876.04</v>
      </c>
    </row>
    <row r="10338" spans="1:3" x14ac:dyDescent="0.2">
      <c r="A10338" t="s">
        <v>18551</v>
      </c>
      <c r="B10338" s="1">
        <v>43558</v>
      </c>
      <c r="C10338">
        <v>438.02</v>
      </c>
    </row>
    <row r="10339" spans="1:3" x14ac:dyDescent="0.2">
      <c r="A10339" t="s">
        <v>18551</v>
      </c>
      <c r="B10339" s="1">
        <v>43558</v>
      </c>
      <c r="C10339">
        <v>438.02</v>
      </c>
    </row>
    <row r="10340" spans="1:3" x14ac:dyDescent="0.2">
      <c r="A10340" t="s">
        <v>349</v>
      </c>
      <c r="B10340" s="1">
        <v>43558</v>
      </c>
      <c r="C10340">
        <v>368.15</v>
      </c>
    </row>
    <row r="10341" spans="1:3" x14ac:dyDescent="0.2">
      <c r="A10341" t="s">
        <v>3138</v>
      </c>
      <c r="B10341" s="1">
        <v>43558</v>
      </c>
      <c r="C10341">
        <v>540.16</v>
      </c>
    </row>
    <row r="10342" spans="1:3" x14ac:dyDescent="0.2">
      <c r="A10342" t="s">
        <v>483</v>
      </c>
      <c r="B10342" s="1">
        <v>43558</v>
      </c>
      <c r="C10342">
        <v>27</v>
      </c>
    </row>
    <row r="10343" spans="1:3" x14ac:dyDescent="0.2">
      <c r="A10343" t="s">
        <v>483</v>
      </c>
      <c r="B10343" s="1">
        <v>43558</v>
      </c>
      <c r="C10343">
        <v>523.91999999999996</v>
      </c>
    </row>
    <row r="10344" spans="1:3" x14ac:dyDescent="0.2">
      <c r="A10344" t="s">
        <v>1005</v>
      </c>
      <c r="B10344" s="1">
        <v>43558</v>
      </c>
      <c r="C10344">
        <v>99.4</v>
      </c>
    </row>
    <row r="10345" spans="1:3" x14ac:dyDescent="0.2">
      <c r="A10345" t="s">
        <v>229</v>
      </c>
      <c r="B10345" s="1">
        <v>43558</v>
      </c>
      <c r="C10345">
        <v>69.900000000000006</v>
      </c>
    </row>
    <row r="10346" spans="1:3" x14ac:dyDescent="0.2">
      <c r="A10346" t="s">
        <v>727</v>
      </c>
      <c r="B10346" s="1">
        <v>43558</v>
      </c>
      <c r="C10346">
        <v>606.71</v>
      </c>
    </row>
    <row r="10347" spans="1:3" x14ac:dyDescent="0.2">
      <c r="A10347" t="s">
        <v>12</v>
      </c>
      <c r="B10347" s="1">
        <v>43558</v>
      </c>
      <c r="C10347">
        <v>79.42</v>
      </c>
    </row>
    <row r="10348" spans="1:3" x14ac:dyDescent="0.2">
      <c r="A10348" t="s">
        <v>25833</v>
      </c>
      <c r="B10348" s="1">
        <v>43559</v>
      </c>
      <c r="C10348">
        <v>0.03</v>
      </c>
    </row>
    <row r="10349" spans="1:3" x14ac:dyDescent="0.2">
      <c r="A10349" t="s">
        <v>44</v>
      </c>
      <c r="B10349" s="1">
        <v>43559</v>
      </c>
      <c r="C10349">
        <v>532.26</v>
      </c>
    </row>
    <row r="10350" spans="1:3" x14ac:dyDescent="0.2">
      <c r="A10350" t="s">
        <v>6139</v>
      </c>
      <c r="B10350" s="1">
        <v>43559</v>
      </c>
      <c r="C10350">
        <v>178.84</v>
      </c>
    </row>
    <row r="10351" spans="1:3" x14ac:dyDescent="0.2">
      <c r="A10351" t="s">
        <v>20401</v>
      </c>
      <c r="B10351" s="1">
        <v>43559</v>
      </c>
      <c r="C10351">
        <v>48.75</v>
      </c>
    </row>
    <row r="10352" spans="1:3" x14ac:dyDescent="0.2">
      <c r="A10352" t="s">
        <v>3</v>
      </c>
      <c r="B10352" s="1">
        <v>43559</v>
      </c>
      <c r="C10352">
        <v>356</v>
      </c>
    </row>
    <row r="10353" spans="1:3" x14ac:dyDescent="0.2">
      <c r="A10353" t="s">
        <v>25834</v>
      </c>
      <c r="B10353" s="1">
        <v>43559</v>
      </c>
      <c r="C10353">
        <v>109.45</v>
      </c>
    </row>
    <row r="10354" spans="1:3" x14ac:dyDescent="0.2">
      <c r="A10354" t="s">
        <v>25833</v>
      </c>
      <c r="B10354" s="1">
        <v>43559</v>
      </c>
      <c r="C10354">
        <v>569.82000000000005</v>
      </c>
    </row>
    <row r="10355" spans="1:3" x14ac:dyDescent="0.2">
      <c r="A10355" t="s">
        <v>236</v>
      </c>
      <c r="B10355" s="1">
        <v>43559</v>
      </c>
      <c r="C10355">
        <v>64.5</v>
      </c>
    </row>
    <row r="10356" spans="1:3" x14ac:dyDescent="0.2">
      <c r="A10356" t="s">
        <v>25835</v>
      </c>
      <c r="B10356" s="1">
        <v>43559</v>
      </c>
      <c r="C10356">
        <v>192.02</v>
      </c>
    </row>
    <row r="10357" spans="1:3" x14ac:dyDescent="0.2">
      <c r="A10357" t="s">
        <v>25828</v>
      </c>
      <c r="B10357" s="1">
        <v>43559</v>
      </c>
      <c r="C10357">
        <v>71.900000000000006</v>
      </c>
    </row>
    <row r="10358" spans="1:3" x14ac:dyDescent="0.2">
      <c r="A10358" t="s">
        <v>534</v>
      </c>
      <c r="B10358" s="1">
        <v>43559</v>
      </c>
      <c r="C10358">
        <v>784.32</v>
      </c>
    </row>
    <row r="10359" spans="1:3" x14ac:dyDescent="0.2">
      <c r="A10359" t="s">
        <v>25705</v>
      </c>
      <c r="B10359" s="1">
        <v>43559</v>
      </c>
      <c r="C10359">
        <v>147.65</v>
      </c>
    </row>
    <row r="10360" spans="1:3" x14ac:dyDescent="0.2">
      <c r="A10360" t="s">
        <v>25836</v>
      </c>
      <c r="B10360" s="1">
        <v>43559</v>
      </c>
      <c r="C10360">
        <v>26.9</v>
      </c>
    </row>
    <row r="10361" spans="1:3" x14ac:dyDescent="0.2">
      <c r="A10361" t="s">
        <v>708</v>
      </c>
      <c r="B10361" s="1">
        <v>43559</v>
      </c>
      <c r="C10361">
        <v>9.57</v>
      </c>
    </row>
    <row r="10362" spans="1:3" x14ac:dyDescent="0.2">
      <c r="A10362" t="s">
        <v>708</v>
      </c>
      <c r="B10362" s="1">
        <v>43559</v>
      </c>
      <c r="C10362">
        <v>197.31</v>
      </c>
    </row>
    <row r="10363" spans="1:3" x14ac:dyDescent="0.2">
      <c r="A10363" t="s">
        <v>1004</v>
      </c>
      <c r="B10363" s="1">
        <v>43559</v>
      </c>
      <c r="C10363">
        <v>389.67</v>
      </c>
    </row>
    <row r="10364" spans="1:3" x14ac:dyDescent="0.2">
      <c r="A10364" t="s">
        <v>25837</v>
      </c>
      <c r="B10364" s="1">
        <v>43559</v>
      </c>
      <c r="C10364">
        <v>427.03</v>
      </c>
    </row>
    <row r="10365" spans="1:3" x14ac:dyDescent="0.2">
      <c r="A10365" t="s">
        <v>934</v>
      </c>
      <c r="B10365" s="1">
        <v>43559</v>
      </c>
      <c r="C10365">
        <v>898.1</v>
      </c>
    </row>
    <row r="10366" spans="1:3" x14ac:dyDescent="0.2">
      <c r="A10366" t="s">
        <v>707</v>
      </c>
      <c r="B10366" s="1">
        <v>43559</v>
      </c>
      <c r="C10366">
        <v>1088.04</v>
      </c>
    </row>
    <row r="10367" spans="1:3" x14ac:dyDescent="0.2">
      <c r="A10367" t="s">
        <v>46</v>
      </c>
      <c r="B10367" s="1">
        <v>43559</v>
      </c>
      <c r="C10367">
        <v>657.29</v>
      </c>
    </row>
    <row r="10368" spans="1:3" x14ac:dyDescent="0.2">
      <c r="A10368" t="s">
        <v>64</v>
      </c>
      <c r="B10368" s="1">
        <v>43559</v>
      </c>
      <c r="C10368">
        <v>1157.95</v>
      </c>
    </row>
    <row r="10369" spans="1:3" x14ac:dyDescent="0.2">
      <c r="A10369" t="s">
        <v>12</v>
      </c>
      <c r="B10369" s="1">
        <v>43559</v>
      </c>
      <c r="C10369">
        <v>254.24</v>
      </c>
    </row>
    <row r="10370" spans="1:3" x14ac:dyDescent="0.2">
      <c r="A10370" t="s">
        <v>3152</v>
      </c>
      <c r="B10370" s="1">
        <v>43560</v>
      </c>
      <c r="C10370">
        <v>148.69999999999999</v>
      </c>
    </row>
    <row r="10371" spans="1:3" x14ac:dyDescent="0.2">
      <c r="A10371" t="s">
        <v>25694</v>
      </c>
      <c r="B10371" s="1">
        <v>43560</v>
      </c>
      <c r="C10371">
        <v>62.45</v>
      </c>
    </row>
    <row r="10372" spans="1:3" x14ac:dyDescent="0.2">
      <c r="A10372" t="s">
        <v>171</v>
      </c>
      <c r="B10372" s="1">
        <v>43560</v>
      </c>
      <c r="C10372">
        <v>1312.5</v>
      </c>
    </row>
    <row r="10373" spans="1:3" x14ac:dyDescent="0.2">
      <c r="A10373" t="s">
        <v>25830</v>
      </c>
      <c r="B10373" s="1">
        <v>43560</v>
      </c>
      <c r="C10373">
        <v>54.5</v>
      </c>
    </row>
    <row r="10374" spans="1:3" x14ac:dyDescent="0.2">
      <c r="A10374" t="s">
        <v>15848</v>
      </c>
      <c r="B10374" s="1">
        <v>43560</v>
      </c>
      <c r="C10374">
        <v>129.5</v>
      </c>
    </row>
    <row r="10375" spans="1:3" x14ac:dyDescent="0.2">
      <c r="A10375" t="s">
        <v>24202</v>
      </c>
      <c r="B10375" s="1">
        <v>43560</v>
      </c>
      <c r="C10375">
        <v>13.8</v>
      </c>
    </row>
    <row r="10376" spans="1:3" x14ac:dyDescent="0.2">
      <c r="A10376" t="s">
        <v>24202</v>
      </c>
      <c r="B10376" s="1">
        <v>43560</v>
      </c>
      <c r="C10376">
        <v>90.42</v>
      </c>
    </row>
    <row r="10377" spans="1:3" x14ac:dyDescent="0.2">
      <c r="A10377" t="s">
        <v>6139</v>
      </c>
      <c r="B10377" s="1">
        <v>43560</v>
      </c>
      <c r="C10377">
        <v>398.23</v>
      </c>
    </row>
    <row r="10378" spans="1:3" x14ac:dyDescent="0.2">
      <c r="A10378" t="s">
        <v>25831</v>
      </c>
      <c r="B10378" s="1">
        <v>43560</v>
      </c>
      <c r="C10378">
        <v>35</v>
      </c>
    </row>
    <row r="10379" spans="1:3" x14ac:dyDescent="0.2">
      <c r="A10379" t="s">
        <v>482</v>
      </c>
      <c r="B10379" s="1">
        <v>43560</v>
      </c>
      <c r="C10379">
        <v>483.41</v>
      </c>
    </row>
    <row r="10380" spans="1:3" x14ac:dyDescent="0.2">
      <c r="A10380" t="s">
        <v>3</v>
      </c>
      <c r="B10380" s="1">
        <v>43560</v>
      </c>
      <c r="C10380">
        <v>59.8</v>
      </c>
    </row>
    <row r="10381" spans="1:3" x14ac:dyDescent="0.2">
      <c r="A10381" t="s">
        <v>25249</v>
      </c>
      <c r="B10381" s="1">
        <v>43560</v>
      </c>
      <c r="C10381">
        <v>102.5</v>
      </c>
    </row>
    <row r="10382" spans="1:3" x14ac:dyDescent="0.2">
      <c r="A10382" t="s">
        <v>14246</v>
      </c>
      <c r="B10382" s="1">
        <v>43560</v>
      </c>
      <c r="C10382">
        <v>102.35</v>
      </c>
    </row>
    <row r="10383" spans="1:3" x14ac:dyDescent="0.2">
      <c r="A10383" t="s">
        <v>1204</v>
      </c>
      <c r="B10383" s="1">
        <v>43560</v>
      </c>
      <c r="C10383">
        <v>131.37</v>
      </c>
    </row>
    <row r="10384" spans="1:3" x14ac:dyDescent="0.2">
      <c r="A10384" t="s">
        <v>25832</v>
      </c>
      <c r="B10384" s="1">
        <v>43560</v>
      </c>
      <c r="C10384">
        <v>289.95</v>
      </c>
    </row>
    <row r="10385" spans="1:3" x14ac:dyDescent="0.2">
      <c r="A10385" t="s">
        <v>12</v>
      </c>
      <c r="B10385" s="1">
        <v>43560</v>
      </c>
      <c r="C10385">
        <v>344.38</v>
      </c>
    </row>
    <row r="10386" spans="1:3" x14ac:dyDescent="0.2">
      <c r="A10386" t="s">
        <v>7822</v>
      </c>
      <c r="B10386" s="1">
        <v>43563</v>
      </c>
      <c r="C10386">
        <v>84.48</v>
      </c>
    </row>
    <row r="10387" spans="1:3" x14ac:dyDescent="0.2">
      <c r="A10387" t="s">
        <v>1533</v>
      </c>
      <c r="B10387" s="1">
        <v>43563</v>
      </c>
      <c r="C10387">
        <v>128.38</v>
      </c>
    </row>
    <row r="10388" spans="1:3" x14ac:dyDescent="0.2">
      <c r="A10388" t="s">
        <v>383</v>
      </c>
      <c r="B10388" s="1">
        <v>43563</v>
      </c>
      <c r="C10388">
        <v>37.9</v>
      </c>
    </row>
    <row r="10389" spans="1:3" x14ac:dyDescent="0.2">
      <c r="A10389" t="s">
        <v>1851</v>
      </c>
      <c r="B10389" s="1">
        <v>43563</v>
      </c>
      <c r="C10389">
        <v>6442</v>
      </c>
    </row>
    <row r="10390" spans="1:3" x14ac:dyDescent="0.2">
      <c r="A10390" t="s">
        <v>3</v>
      </c>
      <c r="B10390" s="1">
        <v>43563</v>
      </c>
      <c r="C10390">
        <v>25</v>
      </c>
    </row>
    <row r="10391" spans="1:3" x14ac:dyDescent="0.2">
      <c r="A10391" t="s">
        <v>16960</v>
      </c>
      <c r="B10391" s="1">
        <v>43563</v>
      </c>
      <c r="C10391">
        <v>4940.1899999999996</v>
      </c>
    </row>
    <row r="10392" spans="1:3" x14ac:dyDescent="0.2">
      <c r="A10392" t="s">
        <v>17569</v>
      </c>
      <c r="B10392" s="1">
        <v>43563</v>
      </c>
      <c r="C10392">
        <v>440.02</v>
      </c>
    </row>
    <row r="10393" spans="1:3" x14ac:dyDescent="0.2">
      <c r="A10393" t="s">
        <v>3302</v>
      </c>
      <c r="B10393" s="1">
        <v>43563</v>
      </c>
      <c r="C10393">
        <v>1141.53</v>
      </c>
    </row>
    <row r="10394" spans="1:3" x14ac:dyDescent="0.2">
      <c r="A10394" t="s">
        <v>23682</v>
      </c>
      <c r="B10394" s="1">
        <v>43563</v>
      </c>
      <c r="C10394">
        <v>232.72</v>
      </c>
    </row>
    <row r="10395" spans="1:3" x14ac:dyDescent="0.2">
      <c r="A10395" t="s">
        <v>22088</v>
      </c>
      <c r="B10395" s="1">
        <v>43563</v>
      </c>
      <c r="C10395">
        <v>153.06</v>
      </c>
    </row>
    <row r="10396" spans="1:3" x14ac:dyDescent="0.2">
      <c r="A10396" t="s">
        <v>19510</v>
      </c>
      <c r="B10396" s="1">
        <v>43563</v>
      </c>
      <c r="C10396">
        <v>60</v>
      </c>
    </row>
    <row r="10397" spans="1:3" x14ac:dyDescent="0.2">
      <c r="A10397" t="s">
        <v>23835</v>
      </c>
      <c r="B10397" s="1">
        <v>43563</v>
      </c>
      <c r="C10397">
        <v>84.8</v>
      </c>
    </row>
    <row r="10398" spans="1:3" x14ac:dyDescent="0.2">
      <c r="A10398" t="s">
        <v>16550</v>
      </c>
      <c r="B10398" s="1">
        <v>43563</v>
      </c>
      <c r="C10398">
        <v>287.5</v>
      </c>
    </row>
    <row r="10399" spans="1:3" x14ac:dyDescent="0.2">
      <c r="A10399" t="s">
        <v>6139</v>
      </c>
      <c r="B10399" s="1">
        <v>43563</v>
      </c>
      <c r="C10399">
        <v>1161.51</v>
      </c>
    </row>
    <row r="10400" spans="1:3" x14ac:dyDescent="0.2">
      <c r="A10400" t="s">
        <v>3471</v>
      </c>
      <c r="B10400" s="1">
        <v>43563</v>
      </c>
      <c r="C10400">
        <v>52.25</v>
      </c>
    </row>
    <row r="10401" spans="1:3" x14ac:dyDescent="0.2">
      <c r="A10401" t="s">
        <v>25566</v>
      </c>
      <c r="B10401" s="1">
        <v>43563</v>
      </c>
      <c r="C10401">
        <v>63.95</v>
      </c>
    </row>
    <row r="10402" spans="1:3" x14ac:dyDescent="0.2">
      <c r="A10402" t="s">
        <v>582</v>
      </c>
      <c r="B10402" s="1">
        <v>43563</v>
      </c>
      <c r="C10402">
        <v>35.799999999999997</v>
      </c>
    </row>
    <row r="10403" spans="1:3" x14ac:dyDescent="0.2">
      <c r="A10403" t="s">
        <v>582</v>
      </c>
      <c r="B10403" s="1">
        <v>43563</v>
      </c>
      <c r="C10403">
        <v>246.01</v>
      </c>
    </row>
    <row r="10404" spans="1:3" x14ac:dyDescent="0.2">
      <c r="A10404" t="s">
        <v>307</v>
      </c>
      <c r="B10404" s="1">
        <v>43563</v>
      </c>
      <c r="C10404">
        <v>595.02</v>
      </c>
    </row>
    <row r="10405" spans="1:3" x14ac:dyDescent="0.2">
      <c r="A10405" t="s">
        <v>5955</v>
      </c>
      <c r="B10405" s="1">
        <v>43563</v>
      </c>
      <c r="C10405">
        <v>308.08999999999997</v>
      </c>
    </row>
    <row r="10406" spans="1:3" x14ac:dyDescent="0.2">
      <c r="A10406" t="s">
        <v>321</v>
      </c>
      <c r="B10406" s="1">
        <v>43563</v>
      </c>
      <c r="C10406">
        <v>392.05</v>
      </c>
    </row>
    <row r="10407" spans="1:3" x14ac:dyDescent="0.2">
      <c r="A10407" t="s">
        <v>24800</v>
      </c>
      <c r="B10407" s="1">
        <v>43563</v>
      </c>
      <c r="C10407">
        <v>35.799999999999997</v>
      </c>
    </row>
    <row r="10408" spans="1:3" x14ac:dyDescent="0.2">
      <c r="A10408" t="s">
        <v>416</v>
      </c>
      <c r="B10408" s="1">
        <v>43563</v>
      </c>
      <c r="C10408">
        <v>1092.1300000000001</v>
      </c>
    </row>
    <row r="10409" spans="1:3" x14ac:dyDescent="0.2">
      <c r="A10409" t="s">
        <v>326</v>
      </c>
      <c r="B10409" s="1">
        <v>43563</v>
      </c>
      <c r="C10409">
        <v>548.74</v>
      </c>
    </row>
    <row r="10410" spans="1:3" x14ac:dyDescent="0.2">
      <c r="A10410" t="s">
        <v>21502</v>
      </c>
      <c r="B10410" s="1">
        <v>43563</v>
      </c>
      <c r="C10410">
        <v>40.75</v>
      </c>
    </row>
    <row r="10411" spans="1:3" x14ac:dyDescent="0.2">
      <c r="A10411" t="s">
        <v>25001</v>
      </c>
      <c r="B10411" s="1">
        <v>43563</v>
      </c>
      <c r="C10411">
        <v>546.41999999999996</v>
      </c>
    </row>
    <row r="10412" spans="1:3" x14ac:dyDescent="0.2">
      <c r="A10412" t="s">
        <v>15158</v>
      </c>
      <c r="B10412" s="1">
        <v>43563</v>
      </c>
      <c r="C10412">
        <v>171.6</v>
      </c>
    </row>
    <row r="10413" spans="1:3" x14ac:dyDescent="0.2">
      <c r="A10413" t="s">
        <v>44</v>
      </c>
      <c r="B10413" s="1">
        <v>43563</v>
      </c>
      <c r="C10413">
        <v>44.46</v>
      </c>
    </row>
    <row r="10414" spans="1:3" x14ac:dyDescent="0.2">
      <c r="A10414" t="s">
        <v>44</v>
      </c>
      <c r="B10414" s="1">
        <v>43563</v>
      </c>
      <c r="C10414">
        <v>20.98</v>
      </c>
    </row>
    <row r="10415" spans="1:3" x14ac:dyDescent="0.2">
      <c r="A10415" t="s">
        <v>25828</v>
      </c>
      <c r="B10415" s="1">
        <v>43563</v>
      </c>
      <c r="C10415">
        <v>53.9</v>
      </c>
    </row>
    <row r="10416" spans="1:3" x14ac:dyDescent="0.2">
      <c r="A10416" t="s">
        <v>44</v>
      </c>
      <c r="B10416" s="1">
        <v>43563</v>
      </c>
      <c r="C10416">
        <v>30.85</v>
      </c>
    </row>
    <row r="10417" spans="1:3" x14ac:dyDescent="0.2">
      <c r="A10417" t="s">
        <v>122</v>
      </c>
      <c r="B10417" s="1">
        <v>43563</v>
      </c>
      <c r="C10417">
        <v>92</v>
      </c>
    </row>
    <row r="10418" spans="1:3" x14ac:dyDescent="0.2">
      <c r="A10418" t="s">
        <v>44</v>
      </c>
      <c r="B10418" s="1">
        <v>43563</v>
      </c>
      <c r="C10418">
        <v>31.9</v>
      </c>
    </row>
    <row r="10419" spans="1:3" x14ac:dyDescent="0.2">
      <c r="A10419" t="s">
        <v>44</v>
      </c>
      <c r="B10419" s="1">
        <v>43563</v>
      </c>
      <c r="C10419">
        <v>357.95</v>
      </c>
    </row>
    <row r="10420" spans="1:3" x14ac:dyDescent="0.2">
      <c r="A10420" t="s">
        <v>2611</v>
      </c>
      <c r="B10420" s="1">
        <v>43563</v>
      </c>
      <c r="C10420">
        <v>134.1</v>
      </c>
    </row>
    <row r="10421" spans="1:3" x14ac:dyDescent="0.2">
      <c r="A10421" t="s">
        <v>597</v>
      </c>
      <c r="B10421" s="1">
        <v>43563</v>
      </c>
      <c r="C10421">
        <v>286.52</v>
      </c>
    </row>
    <row r="10422" spans="1:3" x14ac:dyDescent="0.2">
      <c r="A10422" t="s">
        <v>25829</v>
      </c>
      <c r="B10422" s="1">
        <v>43563</v>
      </c>
      <c r="C10422">
        <v>42.9</v>
      </c>
    </row>
    <row r="10423" spans="1:3" x14ac:dyDescent="0.2">
      <c r="A10423" t="s">
        <v>25307</v>
      </c>
      <c r="B10423" s="1">
        <v>43563</v>
      </c>
      <c r="C10423">
        <v>439.6</v>
      </c>
    </row>
    <row r="10424" spans="1:3" x14ac:dyDescent="0.2">
      <c r="A10424" t="s">
        <v>122</v>
      </c>
      <c r="B10424" s="1">
        <v>43563</v>
      </c>
      <c r="C10424">
        <v>396.9</v>
      </c>
    </row>
    <row r="10425" spans="1:3" x14ac:dyDescent="0.2">
      <c r="A10425" t="s">
        <v>383</v>
      </c>
      <c r="B10425" s="1">
        <v>43563</v>
      </c>
      <c r="C10425">
        <v>37.9</v>
      </c>
    </row>
    <row r="10426" spans="1:3" x14ac:dyDescent="0.2">
      <c r="A10426" t="s">
        <v>3556</v>
      </c>
      <c r="B10426" s="1">
        <v>43563</v>
      </c>
      <c r="C10426">
        <v>1977.3</v>
      </c>
    </row>
    <row r="10427" spans="1:3" x14ac:dyDescent="0.2">
      <c r="A10427" t="s">
        <v>2842</v>
      </c>
      <c r="B10427" s="1">
        <v>43563</v>
      </c>
      <c r="C10427">
        <v>19.97</v>
      </c>
    </row>
    <row r="10428" spans="1:3" x14ac:dyDescent="0.2">
      <c r="A10428" t="s">
        <v>2842</v>
      </c>
      <c r="B10428" s="1">
        <v>43563</v>
      </c>
      <c r="C10428">
        <v>25</v>
      </c>
    </row>
    <row r="10429" spans="1:3" x14ac:dyDescent="0.2">
      <c r="A10429" t="s">
        <v>2842</v>
      </c>
      <c r="B10429" s="1">
        <v>43563</v>
      </c>
      <c r="C10429">
        <v>254.52</v>
      </c>
    </row>
    <row r="10430" spans="1:3" x14ac:dyDescent="0.2">
      <c r="A10430" t="s">
        <v>20940</v>
      </c>
      <c r="B10430" s="1">
        <v>43563</v>
      </c>
      <c r="C10430">
        <v>213.65</v>
      </c>
    </row>
    <row r="10431" spans="1:3" x14ac:dyDescent="0.2">
      <c r="A10431" t="s">
        <v>383</v>
      </c>
      <c r="B10431" s="1">
        <v>43563</v>
      </c>
      <c r="C10431">
        <v>100.98</v>
      </c>
    </row>
    <row r="10432" spans="1:3" x14ac:dyDescent="0.2">
      <c r="A10432" t="s">
        <v>12</v>
      </c>
      <c r="B10432" s="1">
        <v>43563</v>
      </c>
      <c r="C10432">
        <v>160.24</v>
      </c>
    </row>
    <row r="10433" spans="1:3" x14ac:dyDescent="0.2">
      <c r="A10433" t="s">
        <v>12</v>
      </c>
      <c r="B10433" s="1">
        <v>43563</v>
      </c>
      <c r="C10433">
        <v>110.22</v>
      </c>
    </row>
    <row r="10434" spans="1:3" x14ac:dyDescent="0.2">
      <c r="A10434" t="s">
        <v>12</v>
      </c>
      <c r="B10434" s="1">
        <v>43563</v>
      </c>
      <c r="C10434">
        <v>137.37</v>
      </c>
    </row>
    <row r="10435" spans="1:3" x14ac:dyDescent="0.2">
      <c r="A10435" t="s">
        <v>25827</v>
      </c>
      <c r="B10435" s="1">
        <v>43564</v>
      </c>
      <c r="C10435">
        <v>247.4</v>
      </c>
    </row>
    <row r="10436" spans="1:3" x14ac:dyDescent="0.2">
      <c r="A10436" t="s">
        <v>321</v>
      </c>
      <c r="B10436" s="1">
        <v>43564</v>
      </c>
      <c r="C10436">
        <v>59.85</v>
      </c>
    </row>
    <row r="10437" spans="1:3" x14ac:dyDescent="0.2">
      <c r="A10437" t="s">
        <v>5673</v>
      </c>
      <c r="B10437" s="1">
        <v>43564</v>
      </c>
      <c r="C10437">
        <v>41.95</v>
      </c>
    </row>
    <row r="10438" spans="1:3" x14ac:dyDescent="0.2">
      <c r="A10438" t="s">
        <v>321</v>
      </c>
      <c r="B10438" s="1">
        <v>43564</v>
      </c>
      <c r="C10438">
        <v>790.22</v>
      </c>
    </row>
    <row r="10439" spans="1:3" x14ac:dyDescent="0.2">
      <c r="A10439" t="s">
        <v>29</v>
      </c>
      <c r="B10439" s="1">
        <v>43564</v>
      </c>
      <c r="C10439">
        <v>730</v>
      </c>
    </row>
    <row r="10440" spans="1:3" x14ac:dyDescent="0.2">
      <c r="A10440" t="s">
        <v>6139</v>
      </c>
      <c r="B10440" s="1">
        <v>43564</v>
      </c>
      <c r="C10440">
        <v>618.13</v>
      </c>
    </row>
    <row r="10441" spans="1:3" x14ac:dyDescent="0.2">
      <c r="A10441" t="s">
        <v>2816</v>
      </c>
      <c r="B10441" s="1">
        <v>43564</v>
      </c>
      <c r="C10441">
        <v>157.61000000000001</v>
      </c>
    </row>
    <row r="10442" spans="1:3" x14ac:dyDescent="0.2">
      <c r="A10442" t="s">
        <v>534</v>
      </c>
      <c r="B10442" s="1">
        <v>43564</v>
      </c>
      <c r="C10442">
        <v>1570.57</v>
      </c>
    </row>
    <row r="10443" spans="1:3" x14ac:dyDescent="0.2">
      <c r="A10443" t="s">
        <v>12</v>
      </c>
      <c r="B10443" s="1">
        <v>43564</v>
      </c>
      <c r="C10443">
        <v>329.25</v>
      </c>
    </row>
    <row r="10444" spans="1:3" x14ac:dyDescent="0.2">
      <c r="A10444" t="s">
        <v>222</v>
      </c>
      <c r="B10444" s="1">
        <v>43565</v>
      </c>
      <c r="C10444">
        <v>1545.75</v>
      </c>
    </row>
    <row r="10445" spans="1:3" x14ac:dyDescent="0.2">
      <c r="A10445" t="s">
        <v>331</v>
      </c>
      <c r="B10445" s="1">
        <v>43565</v>
      </c>
      <c r="C10445">
        <v>472.36</v>
      </c>
    </row>
    <row r="10446" spans="1:3" x14ac:dyDescent="0.2">
      <c r="A10446" t="s">
        <v>18551</v>
      </c>
      <c r="B10446" s="1">
        <v>43565</v>
      </c>
      <c r="C10446">
        <v>219.01</v>
      </c>
    </row>
    <row r="10447" spans="1:3" x14ac:dyDescent="0.2">
      <c r="A10447" t="s">
        <v>18551</v>
      </c>
      <c r="B10447" s="1">
        <v>43565</v>
      </c>
      <c r="C10447">
        <v>438.02</v>
      </c>
    </row>
    <row r="10448" spans="1:3" x14ac:dyDescent="0.2">
      <c r="A10448" t="s">
        <v>383</v>
      </c>
      <c r="B10448" s="1">
        <v>43565</v>
      </c>
      <c r="C10448">
        <v>219.01</v>
      </c>
    </row>
    <row r="10449" spans="1:3" x14ac:dyDescent="0.2">
      <c r="A10449" t="s">
        <v>6139</v>
      </c>
      <c r="B10449" s="1">
        <v>43565</v>
      </c>
      <c r="C10449">
        <v>276.39999999999998</v>
      </c>
    </row>
    <row r="10450" spans="1:3" x14ac:dyDescent="0.2">
      <c r="A10450" t="s">
        <v>18164</v>
      </c>
      <c r="B10450" s="1">
        <v>43565</v>
      </c>
      <c r="C10450">
        <v>66.900000000000006</v>
      </c>
    </row>
    <row r="10451" spans="1:3" x14ac:dyDescent="0.2">
      <c r="A10451" t="s">
        <v>6139</v>
      </c>
      <c r="B10451" s="1">
        <v>43565</v>
      </c>
      <c r="C10451">
        <v>205.93</v>
      </c>
    </row>
    <row r="10452" spans="1:3" x14ac:dyDescent="0.2">
      <c r="A10452" t="s">
        <v>1090</v>
      </c>
      <c r="B10452" s="1">
        <v>43565</v>
      </c>
      <c r="C10452">
        <v>10.5</v>
      </c>
    </row>
    <row r="10453" spans="1:3" x14ac:dyDescent="0.2">
      <c r="A10453" t="s">
        <v>591</v>
      </c>
      <c r="B10453" s="1">
        <v>43565</v>
      </c>
      <c r="C10453">
        <v>794.88</v>
      </c>
    </row>
    <row r="10454" spans="1:3" x14ac:dyDescent="0.2">
      <c r="A10454" t="s">
        <v>3302</v>
      </c>
      <c r="B10454" s="1">
        <v>43565</v>
      </c>
      <c r="C10454">
        <v>296.55</v>
      </c>
    </row>
    <row r="10455" spans="1:3" x14ac:dyDescent="0.2">
      <c r="A10455" t="s">
        <v>64</v>
      </c>
      <c r="B10455" s="1">
        <v>43565</v>
      </c>
      <c r="C10455">
        <v>158.22</v>
      </c>
    </row>
    <row r="10456" spans="1:3" x14ac:dyDescent="0.2">
      <c r="A10456" t="s">
        <v>64</v>
      </c>
      <c r="B10456" s="1">
        <v>43565</v>
      </c>
      <c r="C10456">
        <v>1451.4</v>
      </c>
    </row>
    <row r="10457" spans="1:3" x14ac:dyDescent="0.2">
      <c r="A10457" t="s">
        <v>722</v>
      </c>
      <c r="B10457" s="1">
        <v>43565</v>
      </c>
      <c r="C10457">
        <v>26.37</v>
      </c>
    </row>
    <row r="10458" spans="1:3" x14ac:dyDescent="0.2">
      <c r="A10458" t="s">
        <v>6814</v>
      </c>
      <c r="B10458" s="1">
        <v>43565</v>
      </c>
      <c r="C10458">
        <v>428.43</v>
      </c>
    </row>
    <row r="10459" spans="1:3" x14ac:dyDescent="0.2">
      <c r="A10459" t="s">
        <v>32</v>
      </c>
      <c r="B10459" s="1">
        <v>43565</v>
      </c>
      <c r="C10459">
        <v>585.99</v>
      </c>
    </row>
    <row r="10460" spans="1:3" x14ac:dyDescent="0.2">
      <c r="A10460" t="s">
        <v>722</v>
      </c>
      <c r="B10460" s="1">
        <v>43565</v>
      </c>
      <c r="C10460">
        <v>295.17</v>
      </c>
    </row>
    <row r="10461" spans="1:3" x14ac:dyDescent="0.2">
      <c r="A10461" t="s">
        <v>25471</v>
      </c>
      <c r="B10461" s="1">
        <v>43565</v>
      </c>
      <c r="C10461">
        <v>239.9</v>
      </c>
    </row>
    <row r="10462" spans="1:3" x14ac:dyDescent="0.2">
      <c r="A10462" t="s">
        <v>3</v>
      </c>
      <c r="B10462" s="1">
        <v>43565</v>
      </c>
      <c r="C10462">
        <v>44.95</v>
      </c>
    </row>
    <row r="10463" spans="1:3" x14ac:dyDescent="0.2">
      <c r="A10463" t="s">
        <v>18634</v>
      </c>
      <c r="B10463" s="1">
        <v>43565</v>
      </c>
      <c r="C10463">
        <v>2444.25</v>
      </c>
    </row>
    <row r="10464" spans="1:3" x14ac:dyDescent="0.2">
      <c r="A10464" t="s">
        <v>229</v>
      </c>
      <c r="B10464" s="1">
        <v>43565</v>
      </c>
      <c r="C10464">
        <v>29.48</v>
      </c>
    </row>
    <row r="10465" spans="1:3" x14ac:dyDescent="0.2">
      <c r="A10465" t="s">
        <v>810</v>
      </c>
      <c r="B10465" s="1">
        <v>43565</v>
      </c>
      <c r="C10465">
        <v>690</v>
      </c>
    </row>
    <row r="10466" spans="1:3" x14ac:dyDescent="0.2">
      <c r="A10466" t="s">
        <v>25480</v>
      </c>
      <c r="B10466" s="1">
        <v>43565</v>
      </c>
      <c r="C10466">
        <v>299.76</v>
      </c>
    </row>
    <row r="10467" spans="1:3" x14ac:dyDescent="0.2">
      <c r="A10467" t="s">
        <v>14</v>
      </c>
      <c r="B10467" s="1">
        <v>43565</v>
      </c>
      <c r="C10467">
        <v>403.14</v>
      </c>
    </row>
    <row r="10468" spans="1:3" x14ac:dyDescent="0.2">
      <c r="A10468" t="s">
        <v>5162</v>
      </c>
      <c r="B10468" s="1">
        <v>43565</v>
      </c>
      <c r="C10468">
        <v>166.67</v>
      </c>
    </row>
    <row r="10469" spans="1:3" x14ac:dyDescent="0.2">
      <c r="A10469" t="s">
        <v>12</v>
      </c>
      <c r="B10469" s="1">
        <v>43565</v>
      </c>
      <c r="C10469">
        <v>15.37</v>
      </c>
    </row>
    <row r="10470" spans="1:3" x14ac:dyDescent="0.2">
      <c r="A10470" t="s">
        <v>482</v>
      </c>
      <c r="B10470" s="1">
        <v>43566</v>
      </c>
      <c r="C10470">
        <v>381.75</v>
      </c>
    </row>
    <row r="10471" spans="1:3" x14ac:dyDescent="0.2">
      <c r="A10471" t="s">
        <v>6139</v>
      </c>
      <c r="B10471" s="1">
        <v>43566</v>
      </c>
      <c r="C10471">
        <v>93.7</v>
      </c>
    </row>
    <row r="10472" spans="1:3" x14ac:dyDescent="0.2">
      <c r="A10472" t="s">
        <v>1389</v>
      </c>
      <c r="B10472" s="1">
        <v>43566</v>
      </c>
      <c r="C10472">
        <v>190.69</v>
      </c>
    </row>
    <row r="10473" spans="1:3" x14ac:dyDescent="0.2">
      <c r="A10473" t="s">
        <v>969</v>
      </c>
      <c r="B10473" s="1">
        <v>43566</v>
      </c>
      <c r="C10473">
        <v>555.54</v>
      </c>
    </row>
    <row r="10474" spans="1:3" x14ac:dyDescent="0.2">
      <c r="A10474" t="s">
        <v>286</v>
      </c>
      <c r="B10474" s="1">
        <v>43566</v>
      </c>
      <c r="C10474">
        <v>2320.11</v>
      </c>
    </row>
    <row r="10475" spans="1:3" x14ac:dyDescent="0.2">
      <c r="A10475" t="s">
        <v>286</v>
      </c>
      <c r="B10475" s="1">
        <v>43566</v>
      </c>
      <c r="C10475">
        <v>146.66999999999999</v>
      </c>
    </row>
    <row r="10476" spans="1:3" x14ac:dyDescent="0.2">
      <c r="A10476" t="s">
        <v>20013</v>
      </c>
      <c r="B10476" s="1">
        <v>43566</v>
      </c>
      <c r="C10476">
        <v>60</v>
      </c>
    </row>
    <row r="10477" spans="1:3" x14ac:dyDescent="0.2">
      <c r="A10477" t="s">
        <v>1971</v>
      </c>
      <c r="B10477" s="1">
        <v>43566</v>
      </c>
      <c r="C10477">
        <v>520.77</v>
      </c>
    </row>
    <row r="10478" spans="1:3" x14ac:dyDescent="0.2">
      <c r="A10478" t="s">
        <v>3</v>
      </c>
      <c r="B10478" s="1">
        <v>43566</v>
      </c>
      <c r="C10478">
        <v>45</v>
      </c>
    </row>
    <row r="10479" spans="1:3" x14ac:dyDescent="0.2">
      <c r="A10479" t="s">
        <v>396</v>
      </c>
      <c r="B10479" s="1">
        <v>43566</v>
      </c>
      <c r="C10479">
        <v>114</v>
      </c>
    </row>
    <row r="10480" spans="1:3" x14ac:dyDescent="0.2">
      <c r="A10480" t="s">
        <v>122</v>
      </c>
      <c r="B10480" s="1">
        <v>43566</v>
      </c>
      <c r="C10480">
        <v>128.49</v>
      </c>
    </row>
    <row r="10481" spans="1:3" x14ac:dyDescent="0.2">
      <c r="A10481" t="s">
        <v>32</v>
      </c>
      <c r="B10481" s="1">
        <v>43566</v>
      </c>
      <c r="C10481">
        <v>9.57</v>
      </c>
    </row>
    <row r="10482" spans="1:3" x14ac:dyDescent="0.2">
      <c r="A10482" t="s">
        <v>122</v>
      </c>
      <c r="B10482" s="1">
        <v>43566</v>
      </c>
      <c r="C10482">
        <v>1058.32</v>
      </c>
    </row>
    <row r="10483" spans="1:3" x14ac:dyDescent="0.2">
      <c r="A10483" t="s">
        <v>2611</v>
      </c>
      <c r="B10483" s="1">
        <v>43566</v>
      </c>
      <c r="C10483">
        <v>433.36</v>
      </c>
    </row>
    <row r="10484" spans="1:3" x14ac:dyDescent="0.2">
      <c r="A10484" t="s">
        <v>44</v>
      </c>
      <c r="B10484" s="1">
        <v>43566</v>
      </c>
      <c r="C10484">
        <v>401.75</v>
      </c>
    </row>
    <row r="10485" spans="1:3" x14ac:dyDescent="0.2">
      <c r="A10485" t="s">
        <v>2816</v>
      </c>
      <c r="B10485" s="1">
        <v>43566</v>
      </c>
      <c r="C10485">
        <v>73.67</v>
      </c>
    </row>
    <row r="10486" spans="1:3" x14ac:dyDescent="0.2">
      <c r="A10486" t="s">
        <v>383</v>
      </c>
      <c r="B10486" s="1">
        <v>43566</v>
      </c>
      <c r="C10486">
        <v>37.9</v>
      </c>
    </row>
    <row r="10487" spans="1:3" x14ac:dyDescent="0.2">
      <c r="A10487" t="s">
        <v>32</v>
      </c>
      <c r="B10487" s="1">
        <v>43566</v>
      </c>
      <c r="C10487">
        <v>359.7</v>
      </c>
    </row>
    <row r="10488" spans="1:3" x14ac:dyDescent="0.2">
      <c r="A10488" t="s">
        <v>46</v>
      </c>
      <c r="B10488" s="1">
        <v>43566</v>
      </c>
      <c r="C10488">
        <v>75</v>
      </c>
    </row>
    <row r="10489" spans="1:3" x14ac:dyDescent="0.2">
      <c r="A10489" t="s">
        <v>46</v>
      </c>
      <c r="B10489" s="1">
        <v>43566</v>
      </c>
      <c r="C10489">
        <v>105</v>
      </c>
    </row>
    <row r="10490" spans="1:3" x14ac:dyDescent="0.2">
      <c r="A10490" t="s">
        <v>12</v>
      </c>
      <c r="B10490" s="1">
        <v>43566</v>
      </c>
      <c r="C10490">
        <v>267.56</v>
      </c>
    </row>
    <row r="10491" spans="1:3" x14ac:dyDescent="0.2">
      <c r="A10491" t="s">
        <v>6560</v>
      </c>
      <c r="B10491" s="1">
        <v>43567</v>
      </c>
      <c r="C10491">
        <v>267.51</v>
      </c>
    </row>
    <row r="10492" spans="1:3" x14ac:dyDescent="0.2">
      <c r="A10492" t="s">
        <v>25825</v>
      </c>
      <c r="B10492" s="1">
        <v>43567</v>
      </c>
      <c r="C10492">
        <v>65.7</v>
      </c>
    </row>
    <row r="10493" spans="1:3" x14ac:dyDescent="0.2">
      <c r="A10493" t="s">
        <v>10638</v>
      </c>
      <c r="B10493" s="1">
        <v>43567</v>
      </c>
      <c r="C10493">
        <v>76.849999999999994</v>
      </c>
    </row>
    <row r="10494" spans="1:3" x14ac:dyDescent="0.2">
      <c r="A10494" t="s">
        <v>46</v>
      </c>
      <c r="B10494" s="1">
        <v>43567</v>
      </c>
      <c r="C10494">
        <v>55.5</v>
      </c>
    </row>
    <row r="10495" spans="1:3" x14ac:dyDescent="0.2">
      <c r="A10495" t="s">
        <v>25826</v>
      </c>
      <c r="B10495" s="1">
        <v>43567</v>
      </c>
      <c r="C10495">
        <v>60.1</v>
      </c>
    </row>
    <row r="10496" spans="1:3" x14ac:dyDescent="0.2">
      <c r="A10496" t="s">
        <v>46</v>
      </c>
      <c r="B10496" s="1">
        <v>43567</v>
      </c>
      <c r="C10496">
        <v>67.5</v>
      </c>
    </row>
    <row r="10497" spans="1:3" x14ac:dyDescent="0.2">
      <c r="A10497" t="s">
        <v>18164</v>
      </c>
      <c r="B10497" s="1">
        <v>43567</v>
      </c>
      <c r="C10497">
        <v>140.4</v>
      </c>
    </row>
    <row r="10498" spans="1:3" x14ac:dyDescent="0.2">
      <c r="A10498" t="s">
        <v>9818</v>
      </c>
      <c r="B10498" s="1">
        <v>43567</v>
      </c>
      <c r="C10498">
        <v>420.02</v>
      </c>
    </row>
    <row r="10499" spans="1:3" x14ac:dyDescent="0.2">
      <c r="A10499" t="s">
        <v>11</v>
      </c>
      <c r="B10499" s="1">
        <v>43567</v>
      </c>
      <c r="C10499">
        <v>719.55</v>
      </c>
    </row>
    <row r="10500" spans="1:3" x14ac:dyDescent="0.2">
      <c r="A10500" t="s">
        <v>17569</v>
      </c>
      <c r="B10500" s="1">
        <v>43567</v>
      </c>
      <c r="C10500">
        <v>252.02</v>
      </c>
    </row>
    <row r="10501" spans="1:3" x14ac:dyDescent="0.2">
      <c r="A10501" t="s">
        <v>3</v>
      </c>
      <c r="B10501" s="1">
        <v>43567</v>
      </c>
      <c r="C10501">
        <v>344.75</v>
      </c>
    </row>
    <row r="10502" spans="1:3" x14ac:dyDescent="0.2">
      <c r="A10502" t="s">
        <v>952</v>
      </c>
      <c r="B10502" s="1">
        <v>43567</v>
      </c>
      <c r="C10502">
        <v>445.3</v>
      </c>
    </row>
    <row r="10503" spans="1:3" x14ac:dyDescent="0.2">
      <c r="A10503" t="s">
        <v>952</v>
      </c>
      <c r="B10503" s="1">
        <v>43567</v>
      </c>
      <c r="C10503">
        <v>1436.85</v>
      </c>
    </row>
    <row r="10504" spans="1:3" x14ac:dyDescent="0.2">
      <c r="A10504" t="s">
        <v>25821</v>
      </c>
      <c r="B10504" s="1">
        <v>43570</v>
      </c>
      <c r="C10504">
        <v>138.15</v>
      </c>
    </row>
    <row r="10505" spans="1:3" x14ac:dyDescent="0.2">
      <c r="A10505" t="s">
        <v>1003</v>
      </c>
      <c r="B10505" s="1">
        <v>43570</v>
      </c>
      <c r="C10505">
        <v>404.1</v>
      </c>
    </row>
    <row r="10506" spans="1:3" x14ac:dyDescent="0.2">
      <c r="A10506" t="s">
        <v>7822</v>
      </c>
      <c r="B10506" s="1">
        <v>43570</v>
      </c>
      <c r="C10506">
        <v>76.48</v>
      </c>
    </row>
    <row r="10507" spans="1:3" x14ac:dyDescent="0.2">
      <c r="A10507" t="s">
        <v>332</v>
      </c>
      <c r="B10507" s="1">
        <v>43570</v>
      </c>
      <c r="C10507">
        <v>168.32</v>
      </c>
    </row>
    <row r="10508" spans="1:3" x14ac:dyDescent="0.2">
      <c r="A10508" t="s">
        <v>753</v>
      </c>
      <c r="B10508" s="1">
        <v>43570</v>
      </c>
      <c r="C10508">
        <v>710.67</v>
      </c>
    </row>
    <row r="10509" spans="1:3" x14ac:dyDescent="0.2">
      <c r="A10509" t="s">
        <v>2518</v>
      </c>
      <c r="B10509" s="1">
        <v>43570</v>
      </c>
      <c r="C10509">
        <v>241.38</v>
      </c>
    </row>
    <row r="10510" spans="1:3" x14ac:dyDescent="0.2">
      <c r="A10510" t="s">
        <v>122</v>
      </c>
      <c r="B10510" s="1">
        <v>43570</v>
      </c>
      <c r="C10510">
        <v>727.55</v>
      </c>
    </row>
    <row r="10511" spans="1:3" x14ac:dyDescent="0.2">
      <c r="A10511" t="s">
        <v>12753</v>
      </c>
      <c r="B10511" s="1">
        <v>43570</v>
      </c>
      <c r="C10511">
        <v>725.2</v>
      </c>
    </row>
    <row r="10512" spans="1:3" x14ac:dyDescent="0.2">
      <c r="A10512" t="s">
        <v>25822</v>
      </c>
      <c r="B10512" s="1">
        <v>43570</v>
      </c>
      <c r="C10512">
        <v>12.5</v>
      </c>
    </row>
    <row r="10513" spans="1:3" x14ac:dyDescent="0.2">
      <c r="A10513" t="s">
        <v>17121</v>
      </c>
      <c r="B10513" s="1">
        <v>43570</v>
      </c>
      <c r="C10513">
        <v>535.14</v>
      </c>
    </row>
    <row r="10514" spans="1:3" x14ac:dyDescent="0.2">
      <c r="A10514" t="s">
        <v>753</v>
      </c>
      <c r="B10514" s="1">
        <v>43570</v>
      </c>
      <c r="C10514">
        <v>101.4</v>
      </c>
    </row>
    <row r="10515" spans="1:3" x14ac:dyDescent="0.2">
      <c r="A10515" t="s">
        <v>8149</v>
      </c>
      <c r="B10515" s="1">
        <v>43570</v>
      </c>
      <c r="C10515">
        <v>66.7</v>
      </c>
    </row>
    <row r="10516" spans="1:3" x14ac:dyDescent="0.2">
      <c r="A10516" t="s">
        <v>286</v>
      </c>
      <c r="B10516" s="1">
        <v>43570</v>
      </c>
      <c r="C10516">
        <v>435.02</v>
      </c>
    </row>
    <row r="10517" spans="1:3" x14ac:dyDescent="0.2">
      <c r="A10517" t="s">
        <v>6139</v>
      </c>
      <c r="B10517" s="1">
        <v>43570</v>
      </c>
      <c r="C10517">
        <v>699.74</v>
      </c>
    </row>
    <row r="10518" spans="1:3" x14ac:dyDescent="0.2">
      <c r="A10518" t="s">
        <v>11208</v>
      </c>
      <c r="B10518" s="1">
        <v>43570</v>
      </c>
      <c r="C10518">
        <v>1645.5</v>
      </c>
    </row>
    <row r="10519" spans="1:3" x14ac:dyDescent="0.2">
      <c r="A10519" t="s">
        <v>6139</v>
      </c>
      <c r="B10519" s="1">
        <v>43570</v>
      </c>
      <c r="C10519">
        <v>4703.26</v>
      </c>
    </row>
    <row r="10520" spans="1:3" x14ac:dyDescent="0.2">
      <c r="A10520" t="s">
        <v>1588</v>
      </c>
      <c r="B10520" s="1">
        <v>43570</v>
      </c>
      <c r="C10520">
        <v>690</v>
      </c>
    </row>
    <row r="10521" spans="1:3" x14ac:dyDescent="0.2">
      <c r="A10521" t="s">
        <v>25823</v>
      </c>
      <c r="B10521" s="1">
        <v>43570</v>
      </c>
      <c r="C10521">
        <v>87.5</v>
      </c>
    </row>
    <row r="10522" spans="1:3" x14ac:dyDescent="0.2">
      <c r="A10522" t="s">
        <v>327</v>
      </c>
      <c r="B10522" s="1">
        <v>43570</v>
      </c>
      <c r="C10522">
        <v>39.94</v>
      </c>
    </row>
    <row r="10523" spans="1:3" x14ac:dyDescent="0.2">
      <c r="A10523" t="s">
        <v>14</v>
      </c>
      <c r="B10523" s="1">
        <v>43570</v>
      </c>
      <c r="C10523">
        <v>625</v>
      </c>
    </row>
    <row r="10524" spans="1:3" x14ac:dyDescent="0.2">
      <c r="A10524" t="s">
        <v>751</v>
      </c>
      <c r="B10524" s="1">
        <v>43570</v>
      </c>
      <c r="C10524">
        <v>986.96</v>
      </c>
    </row>
    <row r="10525" spans="1:3" x14ac:dyDescent="0.2">
      <c r="A10525" t="s">
        <v>158</v>
      </c>
      <c r="B10525" s="1">
        <v>43570</v>
      </c>
      <c r="C10525">
        <v>28.47</v>
      </c>
    </row>
    <row r="10526" spans="1:3" x14ac:dyDescent="0.2">
      <c r="A10526" t="s">
        <v>324</v>
      </c>
      <c r="B10526" s="1">
        <v>43570</v>
      </c>
      <c r="C10526">
        <v>691</v>
      </c>
    </row>
    <row r="10527" spans="1:3" x14ac:dyDescent="0.2">
      <c r="A10527" t="s">
        <v>257</v>
      </c>
      <c r="B10527" s="1">
        <v>43570</v>
      </c>
      <c r="C10527">
        <v>2053.96</v>
      </c>
    </row>
    <row r="10528" spans="1:3" x14ac:dyDescent="0.2">
      <c r="A10528" t="s">
        <v>25824</v>
      </c>
      <c r="B10528" s="1">
        <v>43570</v>
      </c>
      <c r="C10528">
        <v>161.35</v>
      </c>
    </row>
    <row r="10529" spans="1:3" x14ac:dyDescent="0.2">
      <c r="A10529" t="s">
        <v>12</v>
      </c>
      <c r="B10529" s="1">
        <v>43570</v>
      </c>
      <c r="C10529">
        <v>157.26</v>
      </c>
    </row>
    <row r="10530" spans="1:3" x14ac:dyDescent="0.2">
      <c r="A10530" t="s">
        <v>12</v>
      </c>
      <c r="B10530" s="1">
        <v>43570</v>
      </c>
      <c r="C10530">
        <v>235.49</v>
      </c>
    </row>
    <row r="10531" spans="1:3" x14ac:dyDescent="0.2">
      <c r="A10531" t="s">
        <v>2976</v>
      </c>
      <c r="B10531" s="1">
        <v>43570</v>
      </c>
      <c r="C10531">
        <v>28.45</v>
      </c>
    </row>
    <row r="10532" spans="1:3" x14ac:dyDescent="0.2">
      <c r="A10532" t="s">
        <v>12</v>
      </c>
      <c r="B10532" s="1">
        <v>43570</v>
      </c>
      <c r="C10532">
        <v>98.47</v>
      </c>
    </row>
    <row r="10533" spans="1:3" x14ac:dyDescent="0.2">
      <c r="A10533" t="s">
        <v>22087</v>
      </c>
      <c r="B10533" s="1">
        <v>43571</v>
      </c>
      <c r="C10533">
        <v>849.42</v>
      </c>
    </row>
    <row r="10534" spans="1:3" x14ac:dyDescent="0.2">
      <c r="A10534" t="s">
        <v>23644</v>
      </c>
      <c r="B10534" s="1">
        <v>43571</v>
      </c>
      <c r="C10534">
        <v>93.35</v>
      </c>
    </row>
    <row r="10535" spans="1:3" x14ac:dyDescent="0.2">
      <c r="A10535" t="s">
        <v>32</v>
      </c>
      <c r="B10535" s="1">
        <v>43571</v>
      </c>
      <c r="C10535">
        <v>130.5</v>
      </c>
    </row>
    <row r="10536" spans="1:3" x14ac:dyDescent="0.2">
      <c r="A10536" t="s">
        <v>597</v>
      </c>
      <c r="B10536" s="1">
        <v>43571</v>
      </c>
      <c r="C10536">
        <v>26.71</v>
      </c>
    </row>
    <row r="10537" spans="1:3" x14ac:dyDescent="0.2">
      <c r="A10537" t="s">
        <v>32</v>
      </c>
      <c r="B10537" s="1">
        <v>43571</v>
      </c>
      <c r="C10537">
        <v>241.26</v>
      </c>
    </row>
    <row r="10538" spans="1:3" x14ac:dyDescent="0.2">
      <c r="A10538" t="s">
        <v>3833</v>
      </c>
      <c r="B10538" s="1">
        <v>43571</v>
      </c>
      <c r="C10538">
        <v>56.95</v>
      </c>
    </row>
    <row r="10539" spans="1:3" x14ac:dyDescent="0.2">
      <c r="A10539" t="s">
        <v>597</v>
      </c>
      <c r="B10539" s="1">
        <v>43571</v>
      </c>
      <c r="C10539">
        <v>829.58</v>
      </c>
    </row>
    <row r="10540" spans="1:3" x14ac:dyDescent="0.2">
      <c r="A10540" t="s">
        <v>383</v>
      </c>
      <c r="B10540" s="1">
        <v>43571</v>
      </c>
      <c r="C10540">
        <v>219.01</v>
      </c>
    </row>
    <row r="10541" spans="1:3" x14ac:dyDescent="0.2">
      <c r="A10541" t="s">
        <v>18551</v>
      </c>
      <c r="B10541" s="1">
        <v>43571</v>
      </c>
      <c r="C10541">
        <v>219.01</v>
      </c>
    </row>
    <row r="10542" spans="1:3" x14ac:dyDescent="0.2">
      <c r="A10542" t="s">
        <v>18551</v>
      </c>
      <c r="B10542" s="1">
        <v>43571</v>
      </c>
      <c r="C10542">
        <v>438.02</v>
      </c>
    </row>
    <row r="10543" spans="1:3" x14ac:dyDescent="0.2">
      <c r="A10543" t="s">
        <v>229</v>
      </c>
      <c r="B10543" s="1">
        <v>43571</v>
      </c>
      <c r="C10543">
        <v>17.48</v>
      </c>
    </row>
    <row r="10544" spans="1:3" x14ac:dyDescent="0.2">
      <c r="A10544" t="s">
        <v>229</v>
      </c>
      <c r="B10544" s="1">
        <v>43571</v>
      </c>
      <c r="C10544">
        <v>17.48</v>
      </c>
    </row>
    <row r="10545" spans="1:3" x14ac:dyDescent="0.2">
      <c r="A10545" t="s">
        <v>229</v>
      </c>
      <c r="B10545" s="1">
        <v>43571</v>
      </c>
      <c r="C10545">
        <v>52.43</v>
      </c>
    </row>
    <row r="10546" spans="1:3" x14ac:dyDescent="0.2">
      <c r="A10546" t="s">
        <v>18634</v>
      </c>
      <c r="B10546" s="1">
        <v>43571</v>
      </c>
      <c r="C10546">
        <v>129.94999999999999</v>
      </c>
    </row>
    <row r="10547" spans="1:3" x14ac:dyDescent="0.2">
      <c r="A10547" t="s">
        <v>25818</v>
      </c>
      <c r="B10547" s="1">
        <v>43571</v>
      </c>
      <c r="C10547">
        <v>31.5</v>
      </c>
    </row>
    <row r="10548" spans="1:3" x14ac:dyDescent="0.2">
      <c r="A10548" t="s">
        <v>335</v>
      </c>
      <c r="B10548" s="1">
        <v>43571</v>
      </c>
      <c r="C10548">
        <v>60</v>
      </c>
    </row>
    <row r="10549" spans="1:3" x14ac:dyDescent="0.2">
      <c r="A10549" t="s">
        <v>335</v>
      </c>
      <c r="B10549" s="1">
        <v>43571</v>
      </c>
      <c r="C10549">
        <v>90</v>
      </c>
    </row>
    <row r="10550" spans="1:3" x14ac:dyDescent="0.2">
      <c r="A10550" t="s">
        <v>25819</v>
      </c>
      <c r="B10550" s="1">
        <v>43571</v>
      </c>
      <c r="C10550">
        <v>56.9</v>
      </c>
    </row>
    <row r="10551" spans="1:3" x14ac:dyDescent="0.2">
      <c r="A10551" t="s">
        <v>148</v>
      </c>
      <c r="B10551" s="1">
        <v>43571</v>
      </c>
      <c r="C10551">
        <v>21.57</v>
      </c>
    </row>
    <row r="10552" spans="1:3" x14ac:dyDescent="0.2">
      <c r="A10552" t="s">
        <v>148</v>
      </c>
      <c r="B10552" s="1">
        <v>43571</v>
      </c>
      <c r="C10552">
        <v>357.69</v>
      </c>
    </row>
    <row r="10553" spans="1:3" x14ac:dyDescent="0.2">
      <c r="A10553" t="s">
        <v>64</v>
      </c>
      <c r="B10553" s="1">
        <v>43571</v>
      </c>
      <c r="C10553">
        <v>701.55</v>
      </c>
    </row>
    <row r="10554" spans="1:3" x14ac:dyDescent="0.2">
      <c r="A10554" t="s">
        <v>25820</v>
      </c>
      <c r="B10554" s="1">
        <v>43571</v>
      </c>
      <c r="C10554">
        <v>167.7</v>
      </c>
    </row>
    <row r="10555" spans="1:3" x14ac:dyDescent="0.2">
      <c r="A10555" t="s">
        <v>4846</v>
      </c>
      <c r="B10555" s="1">
        <v>43571</v>
      </c>
      <c r="C10555">
        <v>101.25</v>
      </c>
    </row>
    <row r="10556" spans="1:3" x14ac:dyDescent="0.2">
      <c r="A10556" t="s">
        <v>12</v>
      </c>
      <c r="B10556" s="1">
        <v>43571</v>
      </c>
      <c r="C10556">
        <v>153.37</v>
      </c>
    </row>
    <row r="10557" spans="1:3" x14ac:dyDescent="0.2">
      <c r="A10557" t="s">
        <v>1004</v>
      </c>
      <c r="B10557" s="1">
        <v>43571</v>
      </c>
      <c r="C10557">
        <v>442.91</v>
      </c>
    </row>
    <row r="10558" spans="1:3" x14ac:dyDescent="0.2">
      <c r="A10558" t="s">
        <v>44</v>
      </c>
      <c r="B10558" s="1">
        <v>43571</v>
      </c>
      <c r="C10558">
        <v>732.33</v>
      </c>
    </row>
    <row r="10559" spans="1:3" x14ac:dyDescent="0.2">
      <c r="A10559" t="s">
        <v>25278</v>
      </c>
      <c r="B10559" s="1">
        <v>43572</v>
      </c>
      <c r="C10559">
        <v>52.45</v>
      </c>
    </row>
    <row r="10560" spans="1:3" x14ac:dyDescent="0.2">
      <c r="A10560" t="s">
        <v>534</v>
      </c>
      <c r="B10560" s="1">
        <v>43572</v>
      </c>
      <c r="C10560">
        <v>896.9</v>
      </c>
    </row>
    <row r="10561" spans="1:3" x14ac:dyDescent="0.2">
      <c r="A10561" t="s">
        <v>11391</v>
      </c>
      <c r="B10561" s="1">
        <v>43572</v>
      </c>
      <c r="C10561">
        <v>67.5</v>
      </c>
    </row>
    <row r="10562" spans="1:3" x14ac:dyDescent="0.2">
      <c r="A10562" t="s">
        <v>25815</v>
      </c>
      <c r="B10562" s="1">
        <v>43572</v>
      </c>
      <c r="C10562">
        <v>237.15</v>
      </c>
    </row>
    <row r="10563" spans="1:3" x14ac:dyDescent="0.2">
      <c r="A10563" t="s">
        <v>221</v>
      </c>
      <c r="B10563" s="1">
        <v>43572</v>
      </c>
      <c r="C10563">
        <v>32.36</v>
      </c>
    </row>
    <row r="10564" spans="1:3" x14ac:dyDescent="0.2">
      <c r="A10564" t="s">
        <v>15289</v>
      </c>
      <c r="B10564" s="1">
        <v>43572</v>
      </c>
      <c r="C10564">
        <v>42.45</v>
      </c>
    </row>
    <row r="10565" spans="1:3" x14ac:dyDescent="0.2">
      <c r="A10565" t="s">
        <v>871</v>
      </c>
      <c r="B10565" s="1">
        <v>43572</v>
      </c>
      <c r="C10565">
        <v>60</v>
      </c>
    </row>
    <row r="10566" spans="1:3" x14ac:dyDescent="0.2">
      <c r="A10566" t="s">
        <v>1630</v>
      </c>
      <c r="B10566" s="1">
        <v>43572</v>
      </c>
      <c r="C10566">
        <v>386.36</v>
      </c>
    </row>
    <row r="10567" spans="1:3" x14ac:dyDescent="0.2">
      <c r="A10567" t="s">
        <v>1681</v>
      </c>
      <c r="B10567" s="1">
        <v>43572</v>
      </c>
      <c r="C10567">
        <v>164.18</v>
      </c>
    </row>
    <row r="10568" spans="1:3" x14ac:dyDescent="0.2">
      <c r="A10568" t="s">
        <v>25816</v>
      </c>
      <c r="B10568" s="1">
        <v>43572</v>
      </c>
      <c r="C10568">
        <v>147.80000000000001</v>
      </c>
    </row>
    <row r="10569" spans="1:3" x14ac:dyDescent="0.2">
      <c r="A10569" t="s">
        <v>236</v>
      </c>
      <c r="B10569" s="1">
        <v>43572</v>
      </c>
      <c r="C10569">
        <v>555.54</v>
      </c>
    </row>
    <row r="10570" spans="1:3" x14ac:dyDescent="0.2">
      <c r="A10570" t="s">
        <v>6139</v>
      </c>
      <c r="B10570" s="1">
        <v>43572</v>
      </c>
      <c r="C10570">
        <v>345.58</v>
      </c>
    </row>
    <row r="10571" spans="1:3" x14ac:dyDescent="0.2">
      <c r="A10571" t="s">
        <v>17233</v>
      </c>
      <c r="B10571" s="1">
        <v>43572</v>
      </c>
      <c r="C10571">
        <v>131.35</v>
      </c>
    </row>
    <row r="10572" spans="1:3" x14ac:dyDescent="0.2">
      <c r="A10572" t="s">
        <v>308</v>
      </c>
      <c r="B10572" s="1">
        <v>43572</v>
      </c>
      <c r="C10572">
        <v>506.92</v>
      </c>
    </row>
    <row r="10573" spans="1:3" x14ac:dyDescent="0.2">
      <c r="A10573" t="s">
        <v>3</v>
      </c>
      <c r="B10573" s="1">
        <v>43572</v>
      </c>
      <c r="C10573">
        <v>143</v>
      </c>
    </row>
    <row r="10574" spans="1:3" x14ac:dyDescent="0.2">
      <c r="A10574" t="s">
        <v>16960</v>
      </c>
      <c r="B10574" s="1">
        <v>43572</v>
      </c>
      <c r="C10574">
        <v>1313.2</v>
      </c>
    </row>
    <row r="10575" spans="1:3" x14ac:dyDescent="0.2">
      <c r="A10575" t="s">
        <v>485</v>
      </c>
      <c r="B10575" s="1">
        <v>43572</v>
      </c>
      <c r="C10575">
        <v>1124.2</v>
      </c>
    </row>
    <row r="10576" spans="1:3" x14ac:dyDescent="0.2">
      <c r="A10576" t="s">
        <v>16960</v>
      </c>
      <c r="B10576" s="1">
        <v>43572</v>
      </c>
      <c r="C10576">
        <v>108.6</v>
      </c>
    </row>
    <row r="10577" spans="1:3" x14ac:dyDescent="0.2">
      <c r="A10577" t="s">
        <v>1851</v>
      </c>
      <c r="B10577" s="1">
        <v>43572</v>
      </c>
      <c r="C10577">
        <v>4894.25</v>
      </c>
    </row>
    <row r="10578" spans="1:3" x14ac:dyDescent="0.2">
      <c r="A10578" t="s">
        <v>534</v>
      </c>
      <c r="B10578" s="1">
        <v>43572</v>
      </c>
      <c r="C10578">
        <v>2891.35</v>
      </c>
    </row>
    <row r="10579" spans="1:3" x14ac:dyDescent="0.2">
      <c r="A10579" t="s">
        <v>483</v>
      </c>
      <c r="B10579" s="1">
        <v>43572</v>
      </c>
      <c r="C10579">
        <v>456.15</v>
      </c>
    </row>
    <row r="10580" spans="1:3" x14ac:dyDescent="0.2">
      <c r="A10580" t="s">
        <v>2901</v>
      </c>
      <c r="B10580" s="1">
        <v>43572</v>
      </c>
      <c r="C10580">
        <v>74.91</v>
      </c>
    </row>
    <row r="10581" spans="1:3" x14ac:dyDescent="0.2">
      <c r="A10581" t="s">
        <v>25817</v>
      </c>
      <c r="B10581" s="1">
        <v>43572</v>
      </c>
      <c r="C10581">
        <v>23.85</v>
      </c>
    </row>
    <row r="10582" spans="1:3" x14ac:dyDescent="0.2">
      <c r="A10582" t="s">
        <v>29</v>
      </c>
      <c r="B10582" s="1">
        <v>43572</v>
      </c>
      <c r="C10582">
        <v>333.36</v>
      </c>
    </row>
    <row r="10583" spans="1:3" x14ac:dyDescent="0.2">
      <c r="A10583" t="s">
        <v>2297</v>
      </c>
      <c r="B10583" s="1">
        <v>43572</v>
      </c>
      <c r="C10583">
        <v>28.71</v>
      </c>
    </row>
    <row r="10584" spans="1:3" x14ac:dyDescent="0.2">
      <c r="A10584" t="s">
        <v>1467</v>
      </c>
      <c r="B10584" s="1">
        <v>43572</v>
      </c>
      <c r="C10584">
        <v>392.76</v>
      </c>
    </row>
    <row r="10585" spans="1:3" x14ac:dyDescent="0.2">
      <c r="A10585" t="s">
        <v>24741</v>
      </c>
      <c r="B10585" s="1">
        <v>43572</v>
      </c>
      <c r="C10585">
        <v>47.9</v>
      </c>
    </row>
    <row r="10586" spans="1:3" x14ac:dyDescent="0.2">
      <c r="A10586" t="s">
        <v>349</v>
      </c>
      <c r="B10586" s="1">
        <v>43572</v>
      </c>
      <c r="C10586">
        <v>54.95</v>
      </c>
    </row>
    <row r="10587" spans="1:3" x14ac:dyDescent="0.2">
      <c r="A10587" t="s">
        <v>184</v>
      </c>
      <c r="B10587" s="1">
        <v>43572</v>
      </c>
      <c r="C10587">
        <v>47.5</v>
      </c>
    </row>
    <row r="10588" spans="1:3" x14ac:dyDescent="0.2">
      <c r="A10588" t="s">
        <v>286</v>
      </c>
      <c r="B10588" s="1">
        <v>43572</v>
      </c>
      <c r="C10588">
        <v>130.01</v>
      </c>
    </row>
    <row r="10589" spans="1:3" x14ac:dyDescent="0.2">
      <c r="A10589" t="s">
        <v>3</v>
      </c>
      <c r="B10589" s="1">
        <v>43572</v>
      </c>
      <c r="C10589">
        <v>120</v>
      </c>
    </row>
    <row r="10590" spans="1:3" x14ac:dyDescent="0.2">
      <c r="A10590" t="s">
        <v>349</v>
      </c>
      <c r="B10590" s="1">
        <v>43572</v>
      </c>
      <c r="C10590">
        <v>81.89</v>
      </c>
    </row>
    <row r="10591" spans="1:3" x14ac:dyDescent="0.2">
      <c r="A10591" t="s">
        <v>229</v>
      </c>
      <c r="B10591" s="1">
        <v>43572</v>
      </c>
      <c r="C10591">
        <v>69.900000000000006</v>
      </c>
    </row>
    <row r="10592" spans="1:3" x14ac:dyDescent="0.2">
      <c r="A10592" t="s">
        <v>379</v>
      </c>
      <c r="B10592" s="1">
        <v>43572</v>
      </c>
      <c r="C10592">
        <v>1175.3</v>
      </c>
    </row>
    <row r="10593" spans="1:3" x14ac:dyDescent="0.2">
      <c r="A10593" t="s">
        <v>184</v>
      </c>
      <c r="B10593" s="1">
        <v>43572</v>
      </c>
      <c r="C10593">
        <v>24.25</v>
      </c>
    </row>
    <row r="10594" spans="1:3" x14ac:dyDescent="0.2">
      <c r="A10594" t="s">
        <v>12</v>
      </c>
      <c r="B10594" s="1">
        <v>43572</v>
      </c>
      <c r="C10594">
        <v>69.52</v>
      </c>
    </row>
    <row r="10595" spans="1:3" x14ac:dyDescent="0.2">
      <c r="A10595" t="s">
        <v>6139</v>
      </c>
      <c r="B10595" s="1">
        <v>43572</v>
      </c>
      <c r="C10595">
        <v>689.75</v>
      </c>
    </row>
    <row r="10596" spans="1:3" x14ac:dyDescent="0.2">
      <c r="A10596" t="s">
        <v>9389</v>
      </c>
      <c r="B10596" s="1">
        <v>43573</v>
      </c>
      <c r="C10596">
        <v>61</v>
      </c>
    </row>
    <row r="10597" spans="1:3" x14ac:dyDescent="0.2">
      <c r="A10597" t="s">
        <v>6139</v>
      </c>
      <c r="B10597" s="1">
        <v>43573</v>
      </c>
      <c r="C10597">
        <v>564.19000000000005</v>
      </c>
    </row>
    <row r="10598" spans="1:3" x14ac:dyDescent="0.2">
      <c r="A10598" t="s">
        <v>748</v>
      </c>
      <c r="B10598" s="1">
        <v>43573</v>
      </c>
      <c r="C10598">
        <v>69.87</v>
      </c>
    </row>
    <row r="10599" spans="1:3" x14ac:dyDescent="0.2">
      <c r="A10599" t="s">
        <v>748</v>
      </c>
      <c r="B10599" s="1">
        <v>43573</v>
      </c>
      <c r="C10599">
        <v>114.93</v>
      </c>
    </row>
    <row r="10600" spans="1:3" x14ac:dyDescent="0.2">
      <c r="A10600" t="s">
        <v>1389</v>
      </c>
      <c r="B10600" s="1">
        <v>43573</v>
      </c>
      <c r="C10600">
        <v>5.27</v>
      </c>
    </row>
    <row r="10601" spans="1:3" x14ac:dyDescent="0.2">
      <c r="A10601" t="s">
        <v>184</v>
      </c>
      <c r="B10601" s="1">
        <v>43573</v>
      </c>
      <c r="C10601">
        <v>54.98</v>
      </c>
    </row>
    <row r="10602" spans="1:3" x14ac:dyDescent="0.2">
      <c r="A10602" t="s">
        <v>14787</v>
      </c>
      <c r="B10602" s="1">
        <v>43573</v>
      </c>
      <c r="C10602">
        <v>83.9</v>
      </c>
    </row>
    <row r="10603" spans="1:3" x14ac:dyDescent="0.2">
      <c r="A10603" t="s">
        <v>483</v>
      </c>
      <c r="B10603" s="1">
        <v>43573</v>
      </c>
      <c r="C10603">
        <v>9.5399999999999991</v>
      </c>
    </row>
    <row r="10604" spans="1:3" x14ac:dyDescent="0.2">
      <c r="A10604" t="s">
        <v>15624</v>
      </c>
      <c r="B10604" s="1">
        <v>43573</v>
      </c>
      <c r="C10604">
        <v>52.74</v>
      </c>
    </row>
    <row r="10605" spans="1:3" x14ac:dyDescent="0.2">
      <c r="A10605" t="s">
        <v>15624</v>
      </c>
      <c r="B10605" s="1">
        <v>43573</v>
      </c>
      <c r="C10605">
        <v>994.11</v>
      </c>
    </row>
    <row r="10606" spans="1:3" x14ac:dyDescent="0.2">
      <c r="A10606" t="s">
        <v>13299</v>
      </c>
      <c r="B10606" s="1">
        <v>43573</v>
      </c>
      <c r="C10606">
        <v>29.9</v>
      </c>
    </row>
    <row r="10607" spans="1:3" x14ac:dyDescent="0.2">
      <c r="A10607" t="s">
        <v>18691</v>
      </c>
      <c r="B10607" s="1">
        <v>43573</v>
      </c>
      <c r="C10607">
        <v>96.25</v>
      </c>
    </row>
    <row r="10608" spans="1:3" x14ac:dyDescent="0.2">
      <c r="A10608" t="s">
        <v>12</v>
      </c>
      <c r="B10608" s="1">
        <v>43573</v>
      </c>
      <c r="C10608">
        <v>155.04</v>
      </c>
    </row>
    <row r="10609" spans="1:3" x14ac:dyDescent="0.2">
      <c r="A10609" t="s">
        <v>1674</v>
      </c>
      <c r="B10609" s="1">
        <v>43578</v>
      </c>
      <c r="C10609">
        <v>125.45</v>
      </c>
    </row>
    <row r="10610" spans="1:3" x14ac:dyDescent="0.2">
      <c r="A10610" t="s">
        <v>25632</v>
      </c>
      <c r="B10610" s="1">
        <v>43578</v>
      </c>
      <c r="C10610">
        <v>72.900000000000006</v>
      </c>
    </row>
    <row r="10611" spans="1:3" x14ac:dyDescent="0.2">
      <c r="A10611" t="s">
        <v>2396</v>
      </c>
      <c r="B10611" s="1">
        <v>43578</v>
      </c>
      <c r="C10611">
        <v>264.7</v>
      </c>
    </row>
    <row r="10612" spans="1:3" x14ac:dyDescent="0.2">
      <c r="A10612" t="s">
        <v>25614</v>
      </c>
      <c r="B10612" s="1">
        <v>43578</v>
      </c>
      <c r="C10612">
        <v>1445.76</v>
      </c>
    </row>
    <row r="10613" spans="1:3" x14ac:dyDescent="0.2">
      <c r="A10613" t="s">
        <v>197</v>
      </c>
      <c r="B10613" s="1">
        <v>43578</v>
      </c>
      <c r="C10613">
        <v>86.85</v>
      </c>
    </row>
    <row r="10614" spans="1:3" x14ac:dyDescent="0.2">
      <c r="A10614" t="s">
        <v>3</v>
      </c>
      <c r="B10614" s="1">
        <v>43578</v>
      </c>
      <c r="C10614">
        <v>47.85</v>
      </c>
    </row>
    <row r="10615" spans="1:3" x14ac:dyDescent="0.2">
      <c r="A10615" t="s">
        <v>44</v>
      </c>
      <c r="B10615" s="1">
        <v>43578</v>
      </c>
      <c r="C10615">
        <v>697.14</v>
      </c>
    </row>
    <row r="10616" spans="1:3" x14ac:dyDescent="0.2">
      <c r="A10616" t="s">
        <v>3</v>
      </c>
      <c r="B10616" s="1">
        <v>43578</v>
      </c>
      <c r="C10616">
        <v>40</v>
      </c>
    </row>
    <row r="10617" spans="1:3" x14ac:dyDescent="0.2">
      <c r="A10617" t="s">
        <v>123</v>
      </c>
      <c r="B10617" s="1">
        <v>43578</v>
      </c>
      <c r="C10617">
        <v>462.15</v>
      </c>
    </row>
    <row r="10618" spans="1:3" x14ac:dyDescent="0.2">
      <c r="A10618" t="s">
        <v>2159</v>
      </c>
      <c r="B10618" s="1">
        <v>43578</v>
      </c>
      <c r="C10618">
        <v>202.05</v>
      </c>
    </row>
    <row r="10619" spans="1:3" x14ac:dyDescent="0.2">
      <c r="A10619" t="s">
        <v>5313</v>
      </c>
      <c r="B10619" s="1">
        <v>43578</v>
      </c>
      <c r="C10619">
        <v>429.08</v>
      </c>
    </row>
    <row r="10620" spans="1:3" x14ac:dyDescent="0.2">
      <c r="A10620" t="s">
        <v>229</v>
      </c>
      <c r="B10620" s="1">
        <v>43578</v>
      </c>
      <c r="C10620">
        <v>262</v>
      </c>
    </row>
    <row r="10621" spans="1:3" x14ac:dyDescent="0.2">
      <c r="A10621" t="s">
        <v>3285</v>
      </c>
      <c r="B10621" s="1">
        <v>43578</v>
      </c>
      <c r="C10621">
        <v>42.9</v>
      </c>
    </row>
    <row r="10622" spans="1:3" x14ac:dyDescent="0.2">
      <c r="A10622" t="s">
        <v>383</v>
      </c>
      <c r="B10622" s="1">
        <v>43578</v>
      </c>
      <c r="C10622">
        <v>37.9</v>
      </c>
    </row>
    <row r="10623" spans="1:3" x14ac:dyDescent="0.2">
      <c r="A10623" t="s">
        <v>25688</v>
      </c>
      <c r="B10623" s="1">
        <v>43578</v>
      </c>
      <c r="C10623">
        <v>77.849999999999994</v>
      </c>
    </row>
    <row r="10624" spans="1:3" x14ac:dyDescent="0.2">
      <c r="A10624" t="s">
        <v>16547</v>
      </c>
      <c r="B10624" s="1">
        <v>43578</v>
      </c>
      <c r="C10624">
        <v>81.400000000000006</v>
      </c>
    </row>
    <row r="10625" spans="1:3" x14ac:dyDescent="0.2">
      <c r="A10625" t="s">
        <v>122</v>
      </c>
      <c r="B10625" s="1">
        <v>43578</v>
      </c>
      <c r="C10625">
        <v>275.55</v>
      </c>
    </row>
    <row r="10626" spans="1:3" x14ac:dyDescent="0.2">
      <c r="A10626" t="s">
        <v>122</v>
      </c>
      <c r="B10626" s="1">
        <v>43578</v>
      </c>
      <c r="C10626">
        <v>653.41999999999996</v>
      </c>
    </row>
    <row r="10627" spans="1:3" x14ac:dyDescent="0.2">
      <c r="A10627" t="s">
        <v>3</v>
      </c>
      <c r="B10627" s="1">
        <v>43578</v>
      </c>
      <c r="C10627">
        <v>172.95</v>
      </c>
    </row>
    <row r="10628" spans="1:3" x14ac:dyDescent="0.2">
      <c r="A10628" t="s">
        <v>383</v>
      </c>
      <c r="B10628" s="1">
        <v>43578</v>
      </c>
      <c r="C10628">
        <v>37.9</v>
      </c>
    </row>
    <row r="10629" spans="1:3" x14ac:dyDescent="0.2">
      <c r="A10629" t="s">
        <v>383</v>
      </c>
      <c r="B10629" s="1">
        <v>43578</v>
      </c>
      <c r="C10629">
        <v>37.9</v>
      </c>
    </row>
    <row r="10630" spans="1:3" x14ac:dyDescent="0.2">
      <c r="A10630" t="s">
        <v>8371</v>
      </c>
      <c r="B10630" s="1">
        <v>43578</v>
      </c>
      <c r="C10630">
        <v>224.5</v>
      </c>
    </row>
    <row r="10631" spans="1:3" x14ac:dyDescent="0.2">
      <c r="A10631" t="s">
        <v>46</v>
      </c>
      <c r="B10631" s="1">
        <v>43578</v>
      </c>
      <c r="C10631">
        <v>119.85</v>
      </c>
    </row>
    <row r="10632" spans="1:3" x14ac:dyDescent="0.2">
      <c r="A10632" t="s">
        <v>46</v>
      </c>
      <c r="B10632" s="1">
        <v>43578</v>
      </c>
      <c r="C10632">
        <v>421.59</v>
      </c>
    </row>
    <row r="10633" spans="1:3" x14ac:dyDescent="0.2">
      <c r="A10633" t="s">
        <v>280</v>
      </c>
      <c r="B10633" s="1">
        <v>43578</v>
      </c>
      <c r="C10633">
        <v>511.68</v>
      </c>
    </row>
    <row r="10634" spans="1:3" x14ac:dyDescent="0.2">
      <c r="A10634" t="s">
        <v>4184</v>
      </c>
      <c r="B10634" s="1">
        <v>43578</v>
      </c>
      <c r="C10634">
        <v>8.3699999999999992</v>
      </c>
    </row>
    <row r="10635" spans="1:3" x14ac:dyDescent="0.2">
      <c r="A10635" t="s">
        <v>12</v>
      </c>
      <c r="B10635" s="1">
        <v>43578</v>
      </c>
      <c r="C10635">
        <v>119.8</v>
      </c>
    </row>
    <row r="10636" spans="1:3" x14ac:dyDescent="0.2">
      <c r="A10636" t="s">
        <v>12</v>
      </c>
      <c r="B10636" s="1">
        <v>43578</v>
      </c>
      <c r="C10636">
        <v>72.86</v>
      </c>
    </row>
    <row r="10637" spans="1:3" x14ac:dyDescent="0.2">
      <c r="A10637" t="s">
        <v>12</v>
      </c>
      <c r="B10637" s="1">
        <v>43578</v>
      </c>
      <c r="C10637">
        <v>109.43</v>
      </c>
    </row>
    <row r="10638" spans="1:3" x14ac:dyDescent="0.2">
      <c r="A10638" t="s">
        <v>12</v>
      </c>
      <c r="B10638" s="1">
        <v>43578</v>
      </c>
      <c r="C10638">
        <v>50.03</v>
      </c>
    </row>
    <row r="10639" spans="1:3" x14ac:dyDescent="0.2">
      <c r="A10639" t="s">
        <v>12</v>
      </c>
      <c r="B10639" s="1">
        <v>43578</v>
      </c>
      <c r="C10639">
        <v>352.13</v>
      </c>
    </row>
    <row r="10640" spans="1:3" x14ac:dyDescent="0.2">
      <c r="A10640" t="s">
        <v>4184</v>
      </c>
      <c r="B10640" s="1">
        <v>43578</v>
      </c>
      <c r="C10640">
        <v>572.91</v>
      </c>
    </row>
    <row r="10641" spans="1:3" x14ac:dyDescent="0.2">
      <c r="A10641" t="s">
        <v>25362</v>
      </c>
      <c r="B10641" s="1">
        <v>43579</v>
      </c>
      <c r="C10641">
        <v>206</v>
      </c>
    </row>
    <row r="10642" spans="1:3" x14ac:dyDescent="0.2">
      <c r="A10642" t="s">
        <v>597</v>
      </c>
      <c r="B10642" s="1">
        <v>43579</v>
      </c>
      <c r="C10642">
        <v>486.86</v>
      </c>
    </row>
    <row r="10643" spans="1:3" x14ac:dyDescent="0.2">
      <c r="A10643" t="s">
        <v>2055</v>
      </c>
      <c r="B10643" s="1">
        <v>43579</v>
      </c>
      <c r="C10643">
        <v>273.95</v>
      </c>
    </row>
    <row r="10644" spans="1:3" x14ac:dyDescent="0.2">
      <c r="A10644" t="s">
        <v>18634</v>
      </c>
      <c r="B10644" s="1">
        <v>43579</v>
      </c>
      <c r="C10644">
        <v>127.95</v>
      </c>
    </row>
    <row r="10645" spans="1:3" x14ac:dyDescent="0.2">
      <c r="A10645" t="s">
        <v>321</v>
      </c>
      <c r="B10645" s="1">
        <v>43579</v>
      </c>
      <c r="C10645">
        <v>177.09</v>
      </c>
    </row>
    <row r="10646" spans="1:3" x14ac:dyDescent="0.2">
      <c r="A10646" t="s">
        <v>321</v>
      </c>
      <c r="B10646" s="1">
        <v>43579</v>
      </c>
      <c r="C10646">
        <v>857.47</v>
      </c>
    </row>
    <row r="10647" spans="1:3" x14ac:dyDescent="0.2">
      <c r="A10647" t="s">
        <v>18515</v>
      </c>
      <c r="B10647" s="1">
        <v>43579</v>
      </c>
      <c r="C10647">
        <v>43.9</v>
      </c>
    </row>
    <row r="10648" spans="1:3" x14ac:dyDescent="0.2">
      <c r="A10648" t="s">
        <v>18850</v>
      </c>
      <c r="B10648" s="1">
        <v>43579</v>
      </c>
      <c r="C10648">
        <v>332.35</v>
      </c>
    </row>
    <row r="10649" spans="1:3" x14ac:dyDescent="0.2">
      <c r="A10649" t="s">
        <v>483</v>
      </c>
      <c r="B10649" s="1">
        <v>43579</v>
      </c>
      <c r="C10649">
        <v>302.10000000000002</v>
      </c>
    </row>
    <row r="10650" spans="1:3" x14ac:dyDescent="0.2">
      <c r="A10650" t="s">
        <v>938</v>
      </c>
      <c r="B10650" s="1">
        <v>43579</v>
      </c>
      <c r="C10650">
        <v>245.58</v>
      </c>
    </row>
    <row r="10651" spans="1:3" x14ac:dyDescent="0.2">
      <c r="A10651" t="s">
        <v>2197</v>
      </c>
      <c r="B10651" s="1">
        <v>43579</v>
      </c>
      <c r="C10651">
        <v>136.94999999999999</v>
      </c>
    </row>
    <row r="10652" spans="1:3" x14ac:dyDescent="0.2">
      <c r="A10652" t="s">
        <v>383</v>
      </c>
      <c r="B10652" s="1">
        <v>43579</v>
      </c>
      <c r="C10652">
        <v>1095.05</v>
      </c>
    </row>
    <row r="10653" spans="1:3" x14ac:dyDescent="0.2">
      <c r="A10653" t="s">
        <v>18551</v>
      </c>
      <c r="B10653" s="1">
        <v>43579</v>
      </c>
      <c r="C10653">
        <v>438.02</v>
      </c>
    </row>
    <row r="10654" spans="1:3" x14ac:dyDescent="0.2">
      <c r="A10654" t="s">
        <v>6139</v>
      </c>
      <c r="B10654" s="1">
        <v>43579</v>
      </c>
      <c r="C10654">
        <v>271.11</v>
      </c>
    </row>
    <row r="10655" spans="1:3" x14ac:dyDescent="0.2">
      <c r="A10655" t="s">
        <v>17121</v>
      </c>
      <c r="B10655" s="1">
        <v>43579</v>
      </c>
      <c r="C10655">
        <v>102.44</v>
      </c>
    </row>
    <row r="10656" spans="1:3" x14ac:dyDescent="0.2">
      <c r="A10656" t="s">
        <v>17121</v>
      </c>
      <c r="B10656" s="1">
        <v>43579</v>
      </c>
      <c r="C10656">
        <v>301.31</v>
      </c>
    </row>
    <row r="10657" spans="1:3" x14ac:dyDescent="0.2">
      <c r="A10657" t="s">
        <v>158</v>
      </c>
      <c r="B10657" s="1">
        <v>43579</v>
      </c>
      <c r="C10657">
        <v>28.47</v>
      </c>
    </row>
    <row r="10658" spans="1:3" x14ac:dyDescent="0.2">
      <c r="A10658" t="s">
        <v>148</v>
      </c>
      <c r="B10658" s="1">
        <v>43579</v>
      </c>
      <c r="C10658">
        <v>59.85</v>
      </c>
    </row>
    <row r="10659" spans="1:3" x14ac:dyDescent="0.2">
      <c r="A10659" t="s">
        <v>148</v>
      </c>
      <c r="B10659" s="1">
        <v>43579</v>
      </c>
      <c r="C10659">
        <v>47.18</v>
      </c>
    </row>
    <row r="10660" spans="1:3" x14ac:dyDescent="0.2">
      <c r="A10660" t="s">
        <v>22648</v>
      </c>
      <c r="B10660" s="1">
        <v>43579</v>
      </c>
      <c r="C10660">
        <v>34.950000000000003</v>
      </c>
    </row>
    <row r="10661" spans="1:3" x14ac:dyDescent="0.2">
      <c r="A10661" t="s">
        <v>229</v>
      </c>
      <c r="B10661" s="1">
        <v>43579</v>
      </c>
      <c r="C10661">
        <v>17.48</v>
      </c>
    </row>
    <row r="10662" spans="1:3" x14ac:dyDescent="0.2">
      <c r="A10662" t="s">
        <v>383</v>
      </c>
      <c r="B10662" s="1">
        <v>43579</v>
      </c>
      <c r="C10662">
        <v>37.9</v>
      </c>
    </row>
    <row r="10663" spans="1:3" x14ac:dyDescent="0.2">
      <c r="A10663" t="s">
        <v>12</v>
      </c>
      <c r="B10663" s="1">
        <v>43579</v>
      </c>
      <c r="C10663">
        <v>214.88</v>
      </c>
    </row>
    <row r="10664" spans="1:3" x14ac:dyDescent="0.2">
      <c r="A10664" t="s">
        <v>6139</v>
      </c>
      <c r="B10664" s="1">
        <v>43579</v>
      </c>
      <c r="C10664">
        <v>843.47</v>
      </c>
    </row>
    <row r="10665" spans="1:3" x14ac:dyDescent="0.2">
      <c r="A10665" t="s">
        <v>14</v>
      </c>
      <c r="B10665" s="1">
        <v>43581</v>
      </c>
      <c r="C10665">
        <v>853.03</v>
      </c>
    </row>
    <row r="10666" spans="1:3" x14ac:dyDescent="0.2">
      <c r="A10666" t="s">
        <v>25078</v>
      </c>
      <c r="B10666" s="1">
        <v>43581</v>
      </c>
      <c r="C10666">
        <v>56.95</v>
      </c>
    </row>
    <row r="10667" spans="1:3" x14ac:dyDescent="0.2">
      <c r="A10667" t="s">
        <v>3</v>
      </c>
      <c r="B10667" s="1">
        <v>43581</v>
      </c>
      <c r="C10667">
        <v>43.9</v>
      </c>
    </row>
    <row r="10668" spans="1:3" x14ac:dyDescent="0.2">
      <c r="A10668" t="s">
        <v>5955</v>
      </c>
      <c r="B10668" s="1">
        <v>43581</v>
      </c>
      <c r="C10668">
        <v>318.56</v>
      </c>
    </row>
    <row r="10669" spans="1:3" x14ac:dyDescent="0.2">
      <c r="A10669" t="s">
        <v>12102</v>
      </c>
      <c r="B10669" s="1">
        <v>43581</v>
      </c>
      <c r="C10669">
        <v>127.2</v>
      </c>
    </row>
    <row r="10670" spans="1:3" x14ac:dyDescent="0.2">
      <c r="A10670" t="s">
        <v>12656</v>
      </c>
      <c r="B10670" s="1">
        <v>43581</v>
      </c>
      <c r="C10670">
        <v>191.25</v>
      </c>
    </row>
    <row r="10671" spans="1:3" x14ac:dyDescent="0.2">
      <c r="A10671" t="s">
        <v>6560</v>
      </c>
      <c r="B10671" s="1">
        <v>43581</v>
      </c>
      <c r="C10671">
        <v>341.6</v>
      </c>
    </row>
    <row r="10672" spans="1:3" x14ac:dyDescent="0.2">
      <c r="A10672" t="s">
        <v>21533</v>
      </c>
      <c r="B10672" s="1">
        <v>43581</v>
      </c>
      <c r="C10672">
        <v>80.45</v>
      </c>
    </row>
    <row r="10673" spans="1:3" x14ac:dyDescent="0.2">
      <c r="A10673" t="s">
        <v>25814</v>
      </c>
      <c r="B10673" s="1">
        <v>43581</v>
      </c>
      <c r="C10673">
        <v>118.2</v>
      </c>
    </row>
    <row r="10674" spans="1:3" x14ac:dyDescent="0.2">
      <c r="A10674" t="s">
        <v>347</v>
      </c>
      <c r="B10674" s="1">
        <v>43581</v>
      </c>
      <c r="C10674">
        <v>20.93</v>
      </c>
    </row>
    <row r="10675" spans="1:3" x14ac:dyDescent="0.2">
      <c r="A10675" t="s">
        <v>347</v>
      </c>
      <c r="B10675" s="1">
        <v>43581</v>
      </c>
      <c r="C10675">
        <v>594.6</v>
      </c>
    </row>
    <row r="10676" spans="1:3" x14ac:dyDescent="0.2">
      <c r="A10676" t="s">
        <v>383</v>
      </c>
      <c r="B10676" s="1">
        <v>43581</v>
      </c>
      <c r="C10676">
        <v>37.9</v>
      </c>
    </row>
    <row r="10677" spans="1:3" x14ac:dyDescent="0.2">
      <c r="A10677" t="s">
        <v>12</v>
      </c>
      <c r="B10677" s="1">
        <v>43581</v>
      </c>
      <c r="C10677">
        <v>193.82</v>
      </c>
    </row>
    <row r="10678" spans="1:3" x14ac:dyDescent="0.2">
      <c r="A10678" t="s">
        <v>12</v>
      </c>
      <c r="B10678" s="1">
        <v>43581</v>
      </c>
      <c r="C10678">
        <v>330.36</v>
      </c>
    </row>
    <row r="10679" spans="1:3" x14ac:dyDescent="0.2">
      <c r="A10679" t="s">
        <v>751</v>
      </c>
      <c r="B10679" s="1">
        <v>43584</v>
      </c>
      <c r="C10679">
        <v>1164.75</v>
      </c>
    </row>
    <row r="10680" spans="1:3" x14ac:dyDescent="0.2">
      <c r="A10680" t="s">
        <v>25810</v>
      </c>
      <c r="B10680" s="1">
        <v>43584</v>
      </c>
      <c r="C10680">
        <v>144.69999999999999</v>
      </c>
    </row>
    <row r="10681" spans="1:3" x14ac:dyDescent="0.2">
      <c r="A10681" t="s">
        <v>25811</v>
      </c>
      <c r="B10681" s="1">
        <v>43584</v>
      </c>
      <c r="C10681">
        <v>33.5</v>
      </c>
    </row>
    <row r="10682" spans="1:3" x14ac:dyDescent="0.2">
      <c r="A10682" t="s">
        <v>13388</v>
      </c>
      <c r="B10682" s="1">
        <v>43584</v>
      </c>
      <c r="C10682">
        <v>42.9</v>
      </c>
    </row>
    <row r="10683" spans="1:3" x14ac:dyDescent="0.2">
      <c r="A10683" t="s">
        <v>383</v>
      </c>
      <c r="B10683" s="1">
        <v>43584</v>
      </c>
      <c r="C10683">
        <v>37.9</v>
      </c>
    </row>
    <row r="10684" spans="1:3" x14ac:dyDescent="0.2">
      <c r="A10684" t="s">
        <v>119</v>
      </c>
      <c r="B10684" s="1">
        <v>43584</v>
      </c>
      <c r="C10684">
        <v>1341.21</v>
      </c>
    </row>
    <row r="10685" spans="1:3" x14ac:dyDescent="0.2">
      <c r="A10685" t="s">
        <v>25061</v>
      </c>
      <c r="B10685" s="1">
        <v>43584</v>
      </c>
      <c r="C10685">
        <v>120.4</v>
      </c>
    </row>
    <row r="10686" spans="1:3" x14ac:dyDescent="0.2">
      <c r="A10686" t="s">
        <v>44</v>
      </c>
      <c r="B10686" s="1">
        <v>43584</v>
      </c>
      <c r="C10686">
        <v>511.95</v>
      </c>
    </row>
    <row r="10687" spans="1:3" x14ac:dyDescent="0.2">
      <c r="A10687" t="s">
        <v>22044</v>
      </c>
      <c r="B10687" s="1">
        <v>43584</v>
      </c>
      <c r="C10687">
        <v>405.62</v>
      </c>
    </row>
    <row r="10688" spans="1:3" x14ac:dyDescent="0.2">
      <c r="A10688" t="s">
        <v>25812</v>
      </c>
      <c r="B10688" s="1">
        <v>43584</v>
      </c>
      <c r="C10688">
        <v>31.95</v>
      </c>
    </row>
    <row r="10689" spans="1:3" x14ac:dyDescent="0.2">
      <c r="A10689" t="s">
        <v>3</v>
      </c>
      <c r="B10689" s="1">
        <v>43584</v>
      </c>
      <c r="C10689">
        <v>75</v>
      </c>
    </row>
    <row r="10690" spans="1:3" x14ac:dyDescent="0.2">
      <c r="A10690" t="s">
        <v>4025</v>
      </c>
      <c r="B10690" s="1">
        <v>43584</v>
      </c>
      <c r="C10690">
        <v>663.27</v>
      </c>
    </row>
    <row r="10691" spans="1:3" x14ac:dyDescent="0.2">
      <c r="A10691" t="s">
        <v>184</v>
      </c>
      <c r="B10691" s="1">
        <v>43584</v>
      </c>
      <c r="C10691">
        <v>45</v>
      </c>
    </row>
    <row r="10692" spans="1:3" x14ac:dyDescent="0.2">
      <c r="A10692" t="s">
        <v>46</v>
      </c>
      <c r="B10692" s="1">
        <v>43584</v>
      </c>
      <c r="C10692">
        <v>568.24</v>
      </c>
    </row>
    <row r="10693" spans="1:3" x14ac:dyDescent="0.2">
      <c r="A10693" t="s">
        <v>22018</v>
      </c>
      <c r="B10693" s="1">
        <v>43584</v>
      </c>
      <c r="C10693">
        <v>77.45</v>
      </c>
    </row>
    <row r="10694" spans="1:3" x14ac:dyDescent="0.2">
      <c r="A10694" t="s">
        <v>18691</v>
      </c>
      <c r="B10694" s="1">
        <v>43584</v>
      </c>
      <c r="C10694">
        <v>532.45000000000005</v>
      </c>
    </row>
    <row r="10695" spans="1:3" x14ac:dyDescent="0.2">
      <c r="A10695" t="s">
        <v>22015</v>
      </c>
      <c r="B10695" s="1">
        <v>43584</v>
      </c>
      <c r="C10695">
        <v>196.4</v>
      </c>
    </row>
    <row r="10696" spans="1:3" x14ac:dyDescent="0.2">
      <c r="A10696" t="s">
        <v>6139</v>
      </c>
      <c r="B10696" s="1">
        <v>43584</v>
      </c>
      <c r="C10696">
        <v>278.76</v>
      </c>
    </row>
    <row r="10697" spans="1:3" x14ac:dyDescent="0.2">
      <c r="A10697" t="s">
        <v>25813</v>
      </c>
      <c r="B10697" s="1">
        <v>43584</v>
      </c>
      <c r="C10697">
        <v>41</v>
      </c>
    </row>
    <row r="10698" spans="1:3" x14ac:dyDescent="0.2">
      <c r="A10698" t="s">
        <v>383</v>
      </c>
      <c r="B10698" s="1">
        <v>43584</v>
      </c>
      <c r="C10698">
        <v>37.9</v>
      </c>
    </row>
    <row r="10699" spans="1:3" x14ac:dyDescent="0.2">
      <c r="A10699" t="s">
        <v>8923</v>
      </c>
      <c r="B10699" s="1">
        <v>43584</v>
      </c>
      <c r="C10699">
        <v>285.2</v>
      </c>
    </row>
    <row r="10700" spans="1:3" x14ac:dyDescent="0.2">
      <c r="A10700" t="s">
        <v>12</v>
      </c>
      <c r="B10700" s="1">
        <v>43584</v>
      </c>
      <c r="C10700">
        <v>216.96</v>
      </c>
    </row>
    <row r="10701" spans="1:3" x14ac:dyDescent="0.2">
      <c r="A10701" t="s">
        <v>12</v>
      </c>
      <c r="B10701" s="1">
        <v>43584</v>
      </c>
      <c r="C10701">
        <v>140.75</v>
      </c>
    </row>
    <row r="10702" spans="1:3" x14ac:dyDescent="0.2">
      <c r="A10702" t="s">
        <v>12</v>
      </c>
      <c r="B10702" s="1">
        <v>43584</v>
      </c>
      <c r="C10702">
        <v>218.76</v>
      </c>
    </row>
    <row r="10703" spans="1:3" x14ac:dyDescent="0.2">
      <c r="A10703" t="s">
        <v>25777</v>
      </c>
      <c r="B10703" s="1">
        <v>43585</v>
      </c>
      <c r="C10703">
        <v>320.5</v>
      </c>
    </row>
    <row r="10704" spans="1:3" x14ac:dyDescent="0.2">
      <c r="A10704" t="s">
        <v>7822</v>
      </c>
      <c r="B10704" s="1">
        <v>43585</v>
      </c>
      <c r="C10704">
        <v>194.96</v>
      </c>
    </row>
    <row r="10705" spans="1:3" x14ac:dyDescent="0.2">
      <c r="A10705" t="s">
        <v>25808</v>
      </c>
      <c r="B10705" s="1">
        <v>43585</v>
      </c>
      <c r="C10705">
        <v>99.38</v>
      </c>
    </row>
    <row r="10706" spans="1:3" x14ac:dyDescent="0.2">
      <c r="A10706" t="s">
        <v>1146</v>
      </c>
      <c r="B10706" s="1">
        <v>43585</v>
      </c>
      <c r="C10706">
        <v>146.75</v>
      </c>
    </row>
    <row r="10707" spans="1:3" x14ac:dyDescent="0.2">
      <c r="A10707" t="s">
        <v>5349</v>
      </c>
      <c r="B10707" s="1">
        <v>43585</v>
      </c>
      <c r="C10707">
        <v>90.2</v>
      </c>
    </row>
    <row r="10708" spans="1:3" x14ac:dyDescent="0.2">
      <c r="A10708" t="s">
        <v>15411</v>
      </c>
      <c r="B10708" s="1">
        <v>43585</v>
      </c>
      <c r="C10708">
        <v>404.55</v>
      </c>
    </row>
    <row r="10709" spans="1:3" x14ac:dyDescent="0.2">
      <c r="A10709" t="s">
        <v>307</v>
      </c>
      <c r="B10709" s="1">
        <v>43585</v>
      </c>
      <c r="C10709">
        <v>126.42</v>
      </c>
    </row>
    <row r="10710" spans="1:3" x14ac:dyDescent="0.2">
      <c r="A10710" t="s">
        <v>6139</v>
      </c>
      <c r="B10710" s="1">
        <v>43585</v>
      </c>
      <c r="C10710">
        <v>708.98</v>
      </c>
    </row>
    <row r="10711" spans="1:3" x14ac:dyDescent="0.2">
      <c r="A10711" t="s">
        <v>7297</v>
      </c>
      <c r="B10711" s="1">
        <v>43585</v>
      </c>
      <c r="C10711">
        <v>790.95</v>
      </c>
    </row>
    <row r="10712" spans="1:3" x14ac:dyDescent="0.2">
      <c r="A10712" t="s">
        <v>2347</v>
      </c>
      <c r="B10712" s="1">
        <v>43585</v>
      </c>
      <c r="C10712">
        <v>177.61</v>
      </c>
    </row>
    <row r="10713" spans="1:3" x14ac:dyDescent="0.2">
      <c r="A10713" t="s">
        <v>25809</v>
      </c>
      <c r="B10713" s="1">
        <v>43585</v>
      </c>
      <c r="C10713">
        <v>42.9</v>
      </c>
    </row>
    <row r="10714" spans="1:3" x14ac:dyDescent="0.2">
      <c r="A10714" t="s">
        <v>25618</v>
      </c>
      <c r="B10714" s="1">
        <v>43585</v>
      </c>
      <c r="C10714">
        <v>77.45</v>
      </c>
    </row>
    <row r="10715" spans="1:3" x14ac:dyDescent="0.2">
      <c r="A10715" t="s">
        <v>12</v>
      </c>
      <c r="B10715" s="1">
        <v>43585</v>
      </c>
      <c r="C10715">
        <v>170.15</v>
      </c>
    </row>
    <row r="10716" spans="1:3" x14ac:dyDescent="0.2">
      <c r="A10716" t="s">
        <v>811</v>
      </c>
      <c r="B10716" s="1">
        <v>43586</v>
      </c>
      <c r="C10716">
        <v>191.17</v>
      </c>
    </row>
    <row r="10717" spans="1:3" x14ac:dyDescent="0.2">
      <c r="A10717" t="s">
        <v>232</v>
      </c>
      <c r="B10717" s="1">
        <v>43586</v>
      </c>
      <c r="C10717">
        <v>297.66000000000003</v>
      </c>
    </row>
    <row r="10718" spans="1:3" x14ac:dyDescent="0.2">
      <c r="A10718" t="s">
        <v>3</v>
      </c>
      <c r="B10718" s="1">
        <v>43586</v>
      </c>
      <c r="C10718">
        <v>154</v>
      </c>
    </row>
    <row r="10719" spans="1:3" x14ac:dyDescent="0.2">
      <c r="A10719" t="s">
        <v>3</v>
      </c>
      <c r="B10719" s="1">
        <v>43586</v>
      </c>
      <c r="C10719">
        <v>36</v>
      </c>
    </row>
    <row r="10720" spans="1:3" x14ac:dyDescent="0.2">
      <c r="A10720" t="s">
        <v>232</v>
      </c>
      <c r="B10720" s="1">
        <v>43586</v>
      </c>
      <c r="C10720">
        <v>2122.54</v>
      </c>
    </row>
    <row r="10721" spans="1:3" x14ac:dyDescent="0.2">
      <c r="A10721" t="s">
        <v>534</v>
      </c>
      <c r="B10721" s="1">
        <v>43586</v>
      </c>
      <c r="C10721">
        <v>1032.22</v>
      </c>
    </row>
    <row r="10722" spans="1:3" x14ac:dyDescent="0.2">
      <c r="A10722" t="s">
        <v>534</v>
      </c>
      <c r="B10722" s="1">
        <v>43586</v>
      </c>
      <c r="C10722">
        <v>3340.38</v>
      </c>
    </row>
    <row r="10723" spans="1:3" x14ac:dyDescent="0.2">
      <c r="A10723" t="s">
        <v>25806</v>
      </c>
      <c r="B10723" s="1">
        <v>43586</v>
      </c>
      <c r="C10723">
        <v>302</v>
      </c>
    </row>
    <row r="10724" spans="1:3" x14ac:dyDescent="0.2">
      <c r="A10724" t="s">
        <v>25500</v>
      </c>
      <c r="B10724" s="1">
        <v>43586</v>
      </c>
      <c r="C10724">
        <v>20.9</v>
      </c>
    </row>
    <row r="10725" spans="1:3" x14ac:dyDescent="0.2">
      <c r="A10725" t="s">
        <v>3</v>
      </c>
      <c r="B10725" s="1">
        <v>43586</v>
      </c>
      <c r="C10725">
        <v>144.65</v>
      </c>
    </row>
    <row r="10726" spans="1:3" x14ac:dyDescent="0.2">
      <c r="A10726" t="s">
        <v>280</v>
      </c>
      <c r="B10726" s="1">
        <v>43586</v>
      </c>
      <c r="C10726">
        <v>26.47</v>
      </c>
    </row>
    <row r="10727" spans="1:3" x14ac:dyDescent="0.2">
      <c r="A10727" t="s">
        <v>280</v>
      </c>
      <c r="B10727" s="1">
        <v>43586</v>
      </c>
      <c r="C10727">
        <v>202.28</v>
      </c>
    </row>
    <row r="10728" spans="1:3" x14ac:dyDescent="0.2">
      <c r="A10728" t="s">
        <v>236</v>
      </c>
      <c r="B10728" s="1">
        <v>43586</v>
      </c>
      <c r="C10728">
        <v>41.97</v>
      </c>
    </row>
    <row r="10729" spans="1:3" x14ac:dyDescent="0.2">
      <c r="A10729" t="s">
        <v>236</v>
      </c>
      <c r="B10729" s="1">
        <v>43586</v>
      </c>
      <c r="C10729">
        <v>899</v>
      </c>
    </row>
    <row r="10730" spans="1:3" x14ac:dyDescent="0.2">
      <c r="A10730" t="s">
        <v>18551</v>
      </c>
      <c r="B10730" s="1">
        <v>43586</v>
      </c>
      <c r="C10730">
        <v>438.02</v>
      </c>
    </row>
    <row r="10731" spans="1:3" x14ac:dyDescent="0.2">
      <c r="A10731" t="s">
        <v>18551</v>
      </c>
      <c r="B10731" s="1">
        <v>43586</v>
      </c>
      <c r="C10731">
        <v>876.04</v>
      </c>
    </row>
    <row r="10732" spans="1:3" x14ac:dyDescent="0.2">
      <c r="A10732" t="s">
        <v>383</v>
      </c>
      <c r="B10732" s="1">
        <v>43586</v>
      </c>
      <c r="C10732">
        <v>876.04</v>
      </c>
    </row>
    <row r="10733" spans="1:3" x14ac:dyDescent="0.2">
      <c r="A10733" t="s">
        <v>25807</v>
      </c>
      <c r="B10733" s="1">
        <v>43586</v>
      </c>
      <c r="C10733">
        <v>205</v>
      </c>
    </row>
    <row r="10734" spans="1:3" x14ac:dyDescent="0.2">
      <c r="A10734" t="s">
        <v>3</v>
      </c>
      <c r="B10734" s="1">
        <v>43586</v>
      </c>
      <c r="C10734">
        <v>185.3</v>
      </c>
    </row>
    <row r="10735" spans="1:3" x14ac:dyDescent="0.2">
      <c r="A10735" t="s">
        <v>12</v>
      </c>
      <c r="B10735" s="1">
        <v>43586</v>
      </c>
      <c r="C10735">
        <v>169.84</v>
      </c>
    </row>
    <row r="10736" spans="1:3" x14ac:dyDescent="0.2">
      <c r="A10736" t="s">
        <v>3</v>
      </c>
      <c r="B10736" s="1">
        <v>43586</v>
      </c>
      <c r="C10736">
        <v>271.35000000000002</v>
      </c>
    </row>
    <row r="10737" spans="1:3" x14ac:dyDescent="0.2">
      <c r="A10737" t="s">
        <v>7349</v>
      </c>
      <c r="B10737" s="1">
        <v>43586</v>
      </c>
      <c r="C10737">
        <v>359.4</v>
      </c>
    </row>
    <row r="10738" spans="1:3" x14ac:dyDescent="0.2">
      <c r="A10738" t="s">
        <v>5690</v>
      </c>
      <c r="B10738" s="1">
        <v>43586</v>
      </c>
      <c r="C10738">
        <v>1287</v>
      </c>
    </row>
    <row r="10739" spans="1:3" x14ac:dyDescent="0.2">
      <c r="A10739" t="s">
        <v>120</v>
      </c>
      <c r="B10739" s="1">
        <v>43586</v>
      </c>
      <c r="C10739">
        <v>481.41</v>
      </c>
    </row>
    <row r="10740" spans="1:3" x14ac:dyDescent="0.2">
      <c r="A10740" t="s">
        <v>17127</v>
      </c>
      <c r="B10740" s="1">
        <v>43586</v>
      </c>
      <c r="C10740">
        <v>62.94</v>
      </c>
    </row>
    <row r="10741" spans="1:3" x14ac:dyDescent="0.2">
      <c r="A10741" t="s">
        <v>12294</v>
      </c>
      <c r="B10741" s="1">
        <v>43586</v>
      </c>
      <c r="C10741">
        <v>299.5</v>
      </c>
    </row>
    <row r="10742" spans="1:3" x14ac:dyDescent="0.2">
      <c r="A10742" t="s">
        <v>32</v>
      </c>
      <c r="B10742" s="1">
        <v>43586</v>
      </c>
      <c r="C10742">
        <v>778.7</v>
      </c>
    </row>
    <row r="10743" spans="1:3" x14ac:dyDescent="0.2">
      <c r="A10743" t="s">
        <v>5445</v>
      </c>
      <c r="B10743" s="1">
        <v>43586</v>
      </c>
      <c r="C10743">
        <v>3935.08</v>
      </c>
    </row>
    <row r="10744" spans="1:3" x14ac:dyDescent="0.2">
      <c r="A10744" t="s">
        <v>14</v>
      </c>
      <c r="B10744" s="1">
        <v>43586</v>
      </c>
      <c r="C10744">
        <v>1385.71</v>
      </c>
    </row>
    <row r="10745" spans="1:3" x14ac:dyDescent="0.2">
      <c r="A10745" t="s">
        <v>534</v>
      </c>
      <c r="B10745" s="1">
        <v>43586</v>
      </c>
      <c r="C10745">
        <v>1428.96</v>
      </c>
    </row>
    <row r="10746" spans="1:3" x14ac:dyDescent="0.2">
      <c r="A10746" t="s">
        <v>2</v>
      </c>
      <c r="B10746" s="1">
        <v>43586</v>
      </c>
      <c r="C10746">
        <v>1027.74</v>
      </c>
    </row>
    <row r="10747" spans="1:3" x14ac:dyDescent="0.2">
      <c r="A10747" t="s">
        <v>1851</v>
      </c>
      <c r="B10747" s="1">
        <v>43587</v>
      </c>
      <c r="C10747">
        <v>5274</v>
      </c>
    </row>
    <row r="10748" spans="1:3" x14ac:dyDescent="0.2">
      <c r="A10748" t="s">
        <v>1851</v>
      </c>
      <c r="B10748" s="1">
        <v>43587</v>
      </c>
      <c r="C10748">
        <v>124.88</v>
      </c>
    </row>
    <row r="10749" spans="1:3" x14ac:dyDescent="0.2">
      <c r="A10749" t="s">
        <v>950</v>
      </c>
      <c r="B10749" s="1">
        <v>43587</v>
      </c>
      <c r="C10749">
        <v>99.89</v>
      </c>
    </row>
    <row r="10750" spans="1:3" x14ac:dyDescent="0.2">
      <c r="A10750" t="s">
        <v>236</v>
      </c>
      <c r="B10750" s="1">
        <v>43587</v>
      </c>
      <c r="C10750">
        <v>98.88</v>
      </c>
    </row>
    <row r="10751" spans="1:3" x14ac:dyDescent="0.2">
      <c r="A10751" t="s">
        <v>383</v>
      </c>
      <c r="B10751" s="1">
        <v>43587</v>
      </c>
      <c r="C10751">
        <v>37.9</v>
      </c>
    </row>
    <row r="10752" spans="1:3" x14ac:dyDescent="0.2">
      <c r="A10752" t="s">
        <v>25423</v>
      </c>
      <c r="B10752" s="1">
        <v>43587</v>
      </c>
      <c r="C10752">
        <v>185.45</v>
      </c>
    </row>
    <row r="10753" spans="1:3" x14ac:dyDescent="0.2">
      <c r="A10753" t="s">
        <v>4517</v>
      </c>
      <c r="B10753" s="1">
        <v>43587</v>
      </c>
      <c r="C10753">
        <v>95.82</v>
      </c>
    </row>
    <row r="10754" spans="1:3" x14ac:dyDescent="0.2">
      <c r="A10754" t="s">
        <v>15047</v>
      </c>
      <c r="B10754" s="1">
        <v>43587</v>
      </c>
      <c r="C10754">
        <v>215.74</v>
      </c>
    </row>
    <row r="10755" spans="1:3" x14ac:dyDescent="0.2">
      <c r="A10755" t="s">
        <v>5047</v>
      </c>
      <c r="B10755" s="1">
        <v>43587</v>
      </c>
      <c r="C10755">
        <v>121.05</v>
      </c>
    </row>
    <row r="10756" spans="1:3" x14ac:dyDescent="0.2">
      <c r="A10756" t="s">
        <v>14985</v>
      </c>
      <c r="B10756" s="1">
        <v>43587</v>
      </c>
      <c r="C10756">
        <v>147.5</v>
      </c>
    </row>
    <row r="10757" spans="1:3" x14ac:dyDescent="0.2">
      <c r="A10757" t="s">
        <v>11679</v>
      </c>
      <c r="B10757" s="1">
        <v>43587</v>
      </c>
      <c r="C10757">
        <v>60</v>
      </c>
    </row>
    <row r="10758" spans="1:3" x14ac:dyDescent="0.2">
      <c r="A10758" t="s">
        <v>25802</v>
      </c>
      <c r="B10758" s="1">
        <v>43587</v>
      </c>
      <c r="C10758">
        <v>28.7</v>
      </c>
    </row>
    <row r="10759" spans="1:3" x14ac:dyDescent="0.2">
      <c r="A10759" t="s">
        <v>25596</v>
      </c>
      <c r="B10759" s="1">
        <v>43587</v>
      </c>
      <c r="C10759">
        <v>57.45</v>
      </c>
    </row>
    <row r="10760" spans="1:3" x14ac:dyDescent="0.2">
      <c r="A10760" t="s">
        <v>534</v>
      </c>
      <c r="B10760" s="1">
        <v>43587</v>
      </c>
      <c r="C10760">
        <v>188.4</v>
      </c>
    </row>
    <row r="10761" spans="1:3" x14ac:dyDescent="0.2">
      <c r="A10761" t="s">
        <v>25803</v>
      </c>
      <c r="B10761" s="1">
        <v>43587</v>
      </c>
      <c r="C10761">
        <v>28.9</v>
      </c>
    </row>
    <row r="10762" spans="1:3" x14ac:dyDescent="0.2">
      <c r="A10762" t="s">
        <v>1005</v>
      </c>
      <c r="B10762" s="1">
        <v>43587</v>
      </c>
      <c r="C10762">
        <v>46.95</v>
      </c>
    </row>
    <row r="10763" spans="1:3" x14ac:dyDescent="0.2">
      <c r="A10763" t="s">
        <v>25804</v>
      </c>
      <c r="B10763" s="1">
        <v>43587</v>
      </c>
      <c r="C10763">
        <v>71.95</v>
      </c>
    </row>
    <row r="10764" spans="1:3" x14ac:dyDescent="0.2">
      <c r="A10764" t="s">
        <v>534</v>
      </c>
      <c r="B10764" s="1">
        <v>43587</v>
      </c>
      <c r="C10764">
        <v>577.52</v>
      </c>
    </row>
    <row r="10765" spans="1:3" x14ac:dyDescent="0.2">
      <c r="A10765" t="s">
        <v>44</v>
      </c>
      <c r="B10765" s="1">
        <v>43587</v>
      </c>
      <c r="C10765">
        <v>452.89</v>
      </c>
    </row>
    <row r="10766" spans="1:3" x14ac:dyDescent="0.2">
      <c r="A10766" t="s">
        <v>24586</v>
      </c>
      <c r="B10766" s="1">
        <v>43587</v>
      </c>
      <c r="C10766">
        <v>102.85</v>
      </c>
    </row>
    <row r="10767" spans="1:3" x14ac:dyDescent="0.2">
      <c r="A10767" t="s">
        <v>6139</v>
      </c>
      <c r="B10767" s="1">
        <v>43587</v>
      </c>
      <c r="C10767">
        <v>152.83000000000001</v>
      </c>
    </row>
    <row r="10768" spans="1:3" x14ac:dyDescent="0.2">
      <c r="A10768" t="s">
        <v>25805</v>
      </c>
      <c r="B10768" s="1">
        <v>43587</v>
      </c>
      <c r="C10768">
        <v>93.8</v>
      </c>
    </row>
    <row r="10769" spans="1:3" x14ac:dyDescent="0.2">
      <c r="A10769" t="s">
        <v>25799</v>
      </c>
      <c r="B10769" s="1">
        <v>43587</v>
      </c>
      <c r="C10769">
        <v>57.7</v>
      </c>
    </row>
    <row r="10770" spans="1:3" x14ac:dyDescent="0.2">
      <c r="A10770" t="s">
        <v>46</v>
      </c>
      <c r="B10770" s="1">
        <v>43587</v>
      </c>
      <c r="C10770">
        <v>147.38</v>
      </c>
    </row>
    <row r="10771" spans="1:3" x14ac:dyDescent="0.2">
      <c r="A10771" t="s">
        <v>46</v>
      </c>
      <c r="B10771" s="1">
        <v>43587</v>
      </c>
      <c r="C10771">
        <v>125.22</v>
      </c>
    </row>
    <row r="10772" spans="1:3" x14ac:dyDescent="0.2">
      <c r="A10772" t="s">
        <v>12</v>
      </c>
      <c r="B10772" s="1">
        <v>43587</v>
      </c>
      <c r="C10772">
        <v>380.12</v>
      </c>
    </row>
    <row r="10773" spans="1:3" x14ac:dyDescent="0.2">
      <c r="A10773" t="s">
        <v>10481</v>
      </c>
      <c r="B10773" s="1">
        <v>43588</v>
      </c>
      <c r="C10773">
        <v>592.58000000000004</v>
      </c>
    </row>
    <row r="10774" spans="1:3" x14ac:dyDescent="0.2">
      <c r="A10774" t="s">
        <v>449</v>
      </c>
      <c r="B10774" s="1">
        <v>43588</v>
      </c>
      <c r="C10774">
        <v>51.95</v>
      </c>
    </row>
    <row r="10775" spans="1:3" x14ac:dyDescent="0.2">
      <c r="A10775" t="s">
        <v>6885</v>
      </c>
      <c r="B10775" s="1">
        <v>43588</v>
      </c>
      <c r="C10775">
        <v>218.4</v>
      </c>
    </row>
    <row r="10776" spans="1:3" x14ac:dyDescent="0.2">
      <c r="A10776" t="s">
        <v>10528</v>
      </c>
      <c r="B10776" s="1">
        <v>43588</v>
      </c>
      <c r="C10776">
        <v>115.85</v>
      </c>
    </row>
    <row r="10777" spans="1:3" x14ac:dyDescent="0.2">
      <c r="A10777" t="s">
        <v>4410</v>
      </c>
      <c r="B10777" s="1">
        <v>43588</v>
      </c>
      <c r="C10777">
        <v>79.349999999999994</v>
      </c>
    </row>
    <row r="10778" spans="1:3" x14ac:dyDescent="0.2">
      <c r="A10778" t="s">
        <v>25800</v>
      </c>
      <c r="B10778" s="1">
        <v>43588</v>
      </c>
      <c r="C10778">
        <v>2045</v>
      </c>
    </row>
    <row r="10779" spans="1:3" x14ac:dyDescent="0.2">
      <c r="A10779" t="s">
        <v>482</v>
      </c>
      <c r="B10779" s="1">
        <v>43588</v>
      </c>
      <c r="C10779">
        <v>427.6</v>
      </c>
    </row>
    <row r="10780" spans="1:3" x14ac:dyDescent="0.2">
      <c r="A10780" t="s">
        <v>23442</v>
      </c>
      <c r="B10780" s="1">
        <v>43588</v>
      </c>
      <c r="C10780">
        <v>84.4</v>
      </c>
    </row>
    <row r="10781" spans="1:3" x14ac:dyDescent="0.2">
      <c r="A10781" t="s">
        <v>12</v>
      </c>
      <c r="B10781" s="1">
        <v>43588</v>
      </c>
      <c r="C10781">
        <v>92.07</v>
      </c>
    </row>
    <row r="10782" spans="1:3" x14ac:dyDescent="0.2">
      <c r="A10782" t="s">
        <v>753</v>
      </c>
      <c r="B10782" s="1">
        <v>43588</v>
      </c>
      <c r="C10782">
        <v>846.88</v>
      </c>
    </row>
    <row r="10783" spans="1:3" x14ac:dyDescent="0.2">
      <c r="A10783" t="s">
        <v>6139</v>
      </c>
      <c r="B10783" s="1">
        <v>43588</v>
      </c>
      <c r="C10783">
        <v>93.96</v>
      </c>
    </row>
    <row r="10784" spans="1:3" x14ac:dyDescent="0.2">
      <c r="A10784" t="s">
        <v>25801</v>
      </c>
      <c r="B10784" s="1">
        <v>43588</v>
      </c>
      <c r="C10784">
        <v>125</v>
      </c>
    </row>
    <row r="10785" spans="1:3" x14ac:dyDescent="0.2">
      <c r="A10785" t="s">
        <v>25794</v>
      </c>
      <c r="B10785" s="1">
        <v>43591</v>
      </c>
      <c r="C10785">
        <v>288.95</v>
      </c>
    </row>
    <row r="10786" spans="1:3" x14ac:dyDescent="0.2">
      <c r="A10786" t="s">
        <v>64</v>
      </c>
      <c r="B10786" s="1">
        <v>43591</v>
      </c>
      <c r="C10786">
        <v>86.22</v>
      </c>
    </row>
    <row r="10787" spans="1:3" x14ac:dyDescent="0.2">
      <c r="A10787" t="s">
        <v>64</v>
      </c>
      <c r="B10787" s="1">
        <v>43591</v>
      </c>
      <c r="C10787">
        <v>99</v>
      </c>
    </row>
    <row r="10788" spans="1:3" x14ac:dyDescent="0.2">
      <c r="A10788" t="s">
        <v>4749</v>
      </c>
      <c r="B10788" s="1">
        <v>43591</v>
      </c>
      <c r="C10788">
        <v>186.45</v>
      </c>
    </row>
    <row r="10789" spans="1:3" x14ac:dyDescent="0.2">
      <c r="A10789" t="s">
        <v>6139</v>
      </c>
      <c r="B10789" s="1">
        <v>43591</v>
      </c>
      <c r="C10789">
        <v>449.25</v>
      </c>
    </row>
    <row r="10790" spans="1:3" x14ac:dyDescent="0.2">
      <c r="A10790" t="s">
        <v>10638</v>
      </c>
      <c r="B10790" s="1">
        <v>43591</v>
      </c>
      <c r="C10790">
        <v>101.25</v>
      </c>
    </row>
    <row r="10791" spans="1:3" x14ac:dyDescent="0.2">
      <c r="A10791" t="s">
        <v>11266</v>
      </c>
      <c r="B10791" s="1">
        <v>43591</v>
      </c>
      <c r="C10791">
        <v>92.4</v>
      </c>
    </row>
    <row r="10792" spans="1:3" x14ac:dyDescent="0.2">
      <c r="A10792" t="s">
        <v>6560</v>
      </c>
      <c r="B10792" s="1">
        <v>43591</v>
      </c>
      <c r="C10792">
        <v>297.41000000000003</v>
      </c>
    </row>
    <row r="10793" spans="1:3" x14ac:dyDescent="0.2">
      <c r="A10793" t="s">
        <v>241</v>
      </c>
      <c r="B10793" s="1">
        <v>43591</v>
      </c>
      <c r="C10793">
        <v>657.62</v>
      </c>
    </row>
    <row r="10794" spans="1:3" x14ac:dyDescent="0.2">
      <c r="A10794" t="s">
        <v>29</v>
      </c>
      <c r="B10794" s="1">
        <v>43591</v>
      </c>
      <c r="C10794">
        <v>510</v>
      </c>
    </row>
    <row r="10795" spans="1:3" x14ac:dyDescent="0.2">
      <c r="A10795" t="s">
        <v>25795</v>
      </c>
      <c r="B10795" s="1">
        <v>43591</v>
      </c>
      <c r="C10795">
        <v>147</v>
      </c>
    </row>
    <row r="10796" spans="1:3" x14ac:dyDescent="0.2">
      <c r="A10796" t="s">
        <v>17569</v>
      </c>
      <c r="B10796" s="1">
        <v>43591</v>
      </c>
      <c r="C10796">
        <v>238.4</v>
      </c>
    </row>
    <row r="10797" spans="1:3" x14ac:dyDescent="0.2">
      <c r="A10797" t="s">
        <v>396</v>
      </c>
      <c r="B10797" s="1">
        <v>43591</v>
      </c>
      <c r="C10797">
        <v>200.49</v>
      </c>
    </row>
    <row r="10798" spans="1:3" x14ac:dyDescent="0.2">
      <c r="A10798" t="s">
        <v>25061</v>
      </c>
      <c r="B10798" s="1">
        <v>43591</v>
      </c>
      <c r="C10798">
        <v>101.95</v>
      </c>
    </row>
    <row r="10799" spans="1:3" x14ac:dyDescent="0.2">
      <c r="A10799" t="s">
        <v>46</v>
      </c>
      <c r="B10799" s="1">
        <v>43591</v>
      </c>
      <c r="C10799">
        <v>407.79</v>
      </c>
    </row>
    <row r="10800" spans="1:3" x14ac:dyDescent="0.2">
      <c r="A10800" t="s">
        <v>324</v>
      </c>
      <c r="B10800" s="1">
        <v>43591</v>
      </c>
      <c r="C10800">
        <v>852.42</v>
      </c>
    </row>
    <row r="10801" spans="1:3" x14ac:dyDescent="0.2">
      <c r="A10801" t="s">
        <v>25796</v>
      </c>
      <c r="B10801" s="1">
        <v>43591</v>
      </c>
      <c r="C10801">
        <v>56.75</v>
      </c>
    </row>
    <row r="10802" spans="1:3" x14ac:dyDescent="0.2">
      <c r="A10802" t="s">
        <v>14</v>
      </c>
      <c r="B10802" s="1">
        <v>43591</v>
      </c>
      <c r="C10802">
        <v>625.6</v>
      </c>
    </row>
    <row r="10803" spans="1:3" x14ac:dyDescent="0.2">
      <c r="A10803" t="s">
        <v>257</v>
      </c>
      <c r="B10803" s="1">
        <v>43591</v>
      </c>
      <c r="C10803">
        <v>1671.84</v>
      </c>
    </row>
    <row r="10804" spans="1:3" x14ac:dyDescent="0.2">
      <c r="A10804" t="s">
        <v>10243</v>
      </c>
      <c r="B10804" s="1">
        <v>43591</v>
      </c>
      <c r="C10804">
        <v>26.95</v>
      </c>
    </row>
    <row r="10805" spans="1:3" x14ac:dyDescent="0.2">
      <c r="A10805" t="s">
        <v>17074</v>
      </c>
      <c r="B10805" s="1">
        <v>43591</v>
      </c>
      <c r="C10805">
        <v>55.35</v>
      </c>
    </row>
    <row r="10806" spans="1:3" x14ac:dyDescent="0.2">
      <c r="A10806" t="s">
        <v>5313</v>
      </c>
      <c r="B10806" s="1">
        <v>43591</v>
      </c>
      <c r="C10806">
        <v>66.11</v>
      </c>
    </row>
    <row r="10807" spans="1:3" x14ac:dyDescent="0.2">
      <c r="A10807" t="s">
        <v>404</v>
      </c>
      <c r="B10807" s="1">
        <v>43591</v>
      </c>
      <c r="C10807">
        <v>1675.9</v>
      </c>
    </row>
    <row r="10808" spans="1:3" x14ac:dyDescent="0.2">
      <c r="A10808" t="s">
        <v>836</v>
      </c>
      <c r="B10808" s="1">
        <v>43591</v>
      </c>
      <c r="C10808">
        <v>285</v>
      </c>
    </row>
    <row r="10809" spans="1:3" x14ac:dyDescent="0.2">
      <c r="A10809" t="s">
        <v>32</v>
      </c>
      <c r="B10809" s="1">
        <v>43591</v>
      </c>
      <c r="C10809">
        <v>382.62</v>
      </c>
    </row>
    <row r="10810" spans="1:3" x14ac:dyDescent="0.2">
      <c r="A10810" t="s">
        <v>23823</v>
      </c>
      <c r="B10810" s="1">
        <v>43591</v>
      </c>
      <c r="C10810">
        <v>105.85</v>
      </c>
    </row>
    <row r="10811" spans="1:3" x14ac:dyDescent="0.2">
      <c r="A10811" t="s">
        <v>25797</v>
      </c>
      <c r="B10811" s="1">
        <v>43591</v>
      </c>
      <c r="C10811">
        <v>141.9</v>
      </c>
    </row>
    <row r="10812" spans="1:3" x14ac:dyDescent="0.2">
      <c r="A10812" t="s">
        <v>870</v>
      </c>
      <c r="B10812" s="1">
        <v>43591</v>
      </c>
      <c r="C10812">
        <v>40.71</v>
      </c>
    </row>
    <row r="10813" spans="1:3" x14ac:dyDescent="0.2">
      <c r="A10813" t="s">
        <v>25798</v>
      </c>
      <c r="B10813" s="1">
        <v>43591</v>
      </c>
      <c r="C10813">
        <v>50</v>
      </c>
    </row>
    <row r="10814" spans="1:3" x14ac:dyDescent="0.2">
      <c r="A10814" t="s">
        <v>383</v>
      </c>
      <c r="B10814" s="1">
        <v>43591</v>
      </c>
      <c r="C10814">
        <v>37.9</v>
      </c>
    </row>
    <row r="10815" spans="1:3" x14ac:dyDescent="0.2">
      <c r="A10815" t="s">
        <v>12</v>
      </c>
      <c r="B10815" s="1">
        <v>43591</v>
      </c>
      <c r="C10815">
        <v>239.14</v>
      </c>
    </row>
    <row r="10816" spans="1:3" x14ac:dyDescent="0.2">
      <c r="A10816" t="s">
        <v>229</v>
      </c>
      <c r="B10816" s="1">
        <v>43591</v>
      </c>
      <c r="C10816">
        <v>319.89999999999998</v>
      </c>
    </row>
    <row r="10817" spans="1:3" x14ac:dyDescent="0.2">
      <c r="A10817" t="s">
        <v>12</v>
      </c>
      <c r="B10817" s="1">
        <v>43591</v>
      </c>
      <c r="C10817">
        <v>119.91</v>
      </c>
    </row>
    <row r="10818" spans="1:3" x14ac:dyDescent="0.2">
      <c r="A10818" t="s">
        <v>12</v>
      </c>
      <c r="B10818" s="1">
        <v>43591</v>
      </c>
      <c r="C10818">
        <v>137.72</v>
      </c>
    </row>
    <row r="10819" spans="1:3" x14ac:dyDescent="0.2">
      <c r="A10819" t="s">
        <v>25511</v>
      </c>
      <c r="B10819" s="1">
        <v>43591</v>
      </c>
      <c r="C10819">
        <v>102.9</v>
      </c>
    </row>
    <row r="10820" spans="1:3" x14ac:dyDescent="0.2">
      <c r="A10820" t="s">
        <v>25799</v>
      </c>
      <c r="B10820" s="1">
        <v>43591</v>
      </c>
      <c r="C10820">
        <v>159.94999999999999</v>
      </c>
    </row>
    <row r="10821" spans="1:3" x14ac:dyDescent="0.2">
      <c r="A10821" t="s">
        <v>12897</v>
      </c>
      <c r="B10821" s="1">
        <v>43592</v>
      </c>
      <c r="C10821">
        <v>19.95</v>
      </c>
    </row>
    <row r="10822" spans="1:3" x14ac:dyDescent="0.2">
      <c r="A10822" t="s">
        <v>18597</v>
      </c>
      <c r="B10822" s="1">
        <v>43592</v>
      </c>
      <c r="C10822">
        <v>13.95</v>
      </c>
    </row>
    <row r="10823" spans="1:3" x14ac:dyDescent="0.2">
      <c r="A10823" t="s">
        <v>233</v>
      </c>
      <c r="B10823" s="1">
        <v>43592</v>
      </c>
      <c r="C10823">
        <v>105.1</v>
      </c>
    </row>
    <row r="10824" spans="1:3" x14ac:dyDescent="0.2">
      <c r="A10824" t="s">
        <v>18419</v>
      </c>
      <c r="B10824" s="1">
        <v>43592</v>
      </c>
      <c r="C10824">
        <v>1167.4000000000001</v>
      </c>
    </row>
    <row r="10825" spans="1:3" x14ac:dyDescent="0.2">
      <c r="A10825" t="s">
        <v>2140</v>
      </c>
      <c r="B10825" s="1">
        <v>43592</v>
      </c>
      <c r="C10825">
        <v>1018.5</v>
      </c>
    </row>
    <row r="10826" spans="1:3" x14ac:dyDescent="0.2">
      <c r="A10826" t="s">
        <v>1719</v>
      </c>
      <c r="B10826" s="1">
        <v>43592</v>
      </c>
      <c r="C10826">
        <v>1554.12</v>
      </c>
    </row>
    <row r="10827" spans="1:3" x14ac:dyDescent="0.2">
      <c r="A10827" t="s">
        <v>321</v>
      </c>
      <c r="B10827" s="1">
        <v>43592</v>
      </c>
      <c r="C10827">
        <v>588.54</v>
      </c>
    </row>
    <row r="10828" spans="1:3" x14ac:dyDescent="0.2">
      <c r="A10828" t="s">
        <v>2682</v>
      </c>
      <c r="B10828" s="1">
        <v>43592</v>
      </c>
      <c r="C10828">
        <v>89.1</v>
      </c>
    </row>
    <row r="10829" spans="1:3" x14ac:dyDescent="0.2">
      <c r="A10829" t="s">
        <v>22088</v>
      </c>
      <c r="B10829" s="1">
        <v>43592</v>
      </c>
      <c r="C10829">
        <v>143.78</v>
      </c>
    </row>
    <row r="10830" spans="1:3" x14ac:dyDescent="0.2">
      <c r="A10830" t="s">
        <v>11328</v>
      </c>
      <c r="B10830" s="1">
        <v>43592</v>
      </c>
      <c r="C10830">
        <v>36.35</v>
      </c>
    </row>
    <row r="10831" spans="1:3" x14ac:dyDescent="0.2">
      <c r="A10831" t="s">
        <v>25790</v>
      </c>
      <c r="B10831" s="1">
        <v>43592</v>
      </c>
      <c r="C10831">
        <v>40.4</v>
      </c>
    </row>
    <row r="10832" spans="1:3" x14ac:dyDescent="0.2">
      <c r="A10832" t="s">
        <v>374</v>
      </c>
      <c r="B10832" s="1">
        <v>43592</v>
      </c>
      <c r="C10832">
        <v>74.94</v>
      </c>
    </row>
    <row r="10833" spans="1:3" x14ac:dyDescent="0.2">
      <c r="A10833" t="s">
        <v>25791</v>
      </c>
      <c r="B10833" s="1">
        <v>43592</v>
      </c>
      <c r="C10833">
        <v>808.5</v>
      </c>
    </row>
    <row r="10834" spans="1:3" x14ac:dyDescent="0.2">
      <c r="A10834" t="s">
        <v>11712</v>
      </c>
      <c r="B10834" s="1">
        <v>43592</v>
      </c>
      <c r="C10834">
        <v>276.2</v>
      </c>
    </row>
    <row r="10835" spans="1:3" x14ac:dyDescent="0.2">
      <c r="A10835" t="s">
        <v>374</v>
      </c>
      <c r="B10835" s="1">
        <v>43592</v>
      </c>
      <c r="C10835">
        <v>1150.78</v>
      </c>
    </row>
    <row r="10836" spans="1:3" x14ac:dyDescent="0.2">
      <c r="A10836" t="s">
        <v>25792</v>
      </c>
      <c r="B10836" s="1">
        <v>43592</v>
      </c>
      <c r="C10836">
        <v>10.95</v>
      </c>
    </row>
    <row r="10837" spans="1:3" x14ac:dyDescent="0.2">
      <c r="A10837" t="s">
        <v>15624</v>
      </c>
      <c r="B10837" s="1">
        <v>43592</v>
      </c>
      <c r="C10837">
        <v>427.02</v>
      </c>
    </row>
    <row r="10838" spans="1:3" x14ac:dyDescent="0.2">
      <c r="A10838" t="s">
        <v>25793</v>
      </c>
      <c r="B10838" s="1">
        <v>43592</v>
      </c>
      <c r="C10838">
        <v>87.5</v>
      </c>
    </row>
    <row r="10839" spans="1:3" x14ac:dyDescent="0.2">
      <c r="A10839" t="s">
        <v>44</v>
      </c>
      <c r="B10839" s="1">
        <v>43592</v>
      </c>
      <c r="C10839">
        <v>15.98</v>
      </c>
    </row>
    <row r="10840" spans="1:3" x14ac:dyDescent="0.2">
      <c r="A10840" t="s">
        <v>44</v>
      </c>
      <c r="B10840" s="1">
        <v>43592</v>
      </c>
      <c r="C10840">
        <v>24.75</v>
      </c>
    </row>
    <row r="10841" spans="1:3" x14ac:dyDescent="0.2">
      <c r="A10841" t="s">
        <v>44</v>
      </c>
      <c r="B10841" s="1">
        <v>43592</v>
      </c>
      <c r="C10841">
        <v>49.71</v>
      </c>
    </row>
    <row r="10842" spans="1:3" x14ac:dyDescent="0.2">
      <c r="A10842" t="s">
        <v>44</v>
      </c>
      <c r="B10842" s="1">
        <v>43592</v>
      </c>
      <c r="C10842">
        <v>49.5</v>
      </c>
    </row>
    <row r="10843" spans="1:3" x14ac:dyDescent="0.2">
      <c r="A10843" t="s">
        <v>44</v>
      </c>
      <c r="B10843" s="1">
        <v>43592</v>
      </c>
      <c r="C10843">
        <v>4.9800000000000004</v>
      </c>
    </row>
    <row r="10844" spans="1:3" x14ac:dyDescent="0.2">
      <c r="A10844" t="s">
        <v>44</v>
      </c>
      <c r="B10844" s="1">
        <v>43592</v>
      </c>
      <c r="C10844">
        <v>25.93</v>
      </c>
    </row>
    <row r="10845" spans="1:3" x14ac:dyDescent="0.2">
      <c r="A10845" t="s">
        <v>44</v>
      </c>
      <c r="B10845" s="1">
        <v>43592</v>
      </c>
      <c r="C10845">
        <v>20.98</v>
      </c>
    </row>
    <row r="10846" spans="1:3" x14ac:dyDescent="0.2">
      <c r="A10846" t="s">
        <v>44</v>
      </c>
      <c r="B10846" s="1">
        <v>43592</v>
      </c>
      <c r="C10846">
        <v>20.93</v>
      </c>
    </row>
    <row r="10847" spans="1:3" x14ac:dyDescent="0.2">
      <c r="A10847" t="s">
        <v>44</v>
      </c>
      <c r="B10847" s="1">
        <v>43592</v>
      </c>
      <c r="C10847">
        <v>30.85</v>
      </c>
    </row>
    <row r="10848" spans="1:3" x14ac:dyDescent="0.2">
      <c r="A10848" t="s">
        <v>44</v>
      </c>
      <c r="B10848" s="1">
        <v>43592</v>
      </c>
      <c r="C10848">
        <v>4.9800000000000004</v>
      </c>
    </row>
    <row r="10849" spans="1:3" x14ac:dyDescent="0.2">
      <c r="A10849" t="s">
        <v>44</v>
      </c>
      <c r="B10849" s="1">
        <v>43592</v>
      </c>
      <c r="C10849">
        <v>24.98</v>
      </c>
    </row>
    <row r="10850" spans="1:3" x14ac:dyDescent="0.2">
      <c r="A10850" t="s">
        <v>44</v>
      </c>
      <c r="B10850" s="1">
        <v>43592</v>
      </c>
      <c r="C10850">
        <v>4.9800000000000004</v>
      </c>
    </row>
    <row r="10851" spans="1:3" x14ac:dyDescent="0.2">
      <c r="A10851" t="s">
        <v>44</v>
      </c>
      <c r="B10851" s="1">
        <v>43592</v>
      </c>
      <c r="C10851">
        <v>52.98</v>
      </c>
    </row>
    <row r="10852" spans="1:3" x14ac:dyDescent="0.2">
      <c r="A10852" t="s">
        <v>25417</v>
      </c>
      <c r="B10852" s="1">
        <v>43592</v>
      </c>
      <c r="C10852">
        <v>162.65</v>
      </c>
    </row>
    <row r="10853" spans="1:3" x14ac:dyDescent="0.2">
      <c r="A10853" t="s">
        <v>44</v>
      </c>
      <c r="B10853" s="1">
        <v>43592</v>
      </c>
      <c r="C10853">
        <v>537.66</v>
      </c>
    </row>
    <row r="10854" spans="1:3" x14ac:dyDescent="0.2">
      <c r="A10854" t="s">
        <v>32</v>
      </c>
      <c r="B10854" s="1">
        <v>43592</v>
      </c>
      <c r="C10854">
        <v>1115.19</v>
      </c>
    </row>
    <row r="10855" spans="1:3" x14ac:dyDescent="0.2">
      <c r="A10855" t="s">
        <v>6139</v>
      </c>
      <c r="B10855" s="1">
        <v>43592</v>
      </c>
      <c r="C10855">
        <v>723.25</v>
      </c>
    </row>
    <row r="10856" spans="1:3" x14ac:dyDescent="0.2">
      <c r="A10856" t="s">
        <v>19983</v>
      </c>
      <c r="B10856" s="1">
        <v>43592</v>
      </c>
      <c r="C10856">
        <v>41.95</v>
      </c>
    </row>
    <row r="10857" spans="1:3" x14ac:dyDescent="0.2">
      <c r="A10857" t="s">
        <v>534</v>
      </c>
      <c r="B10857" s="1">
        <v>43592</v>
      </c>
      <c r="C10857">
        <v>3186.44</v>
      </c>
    </row>
    <row r="10858" spans="1:3" x14ac:dyDescent="0.2">
      <c r="A10858" t="s">
        <v>12</v>
      </c>
      <c r="B10858" s="1">
        <v>43592</v>
      </c>
      <c r="C10858">
        <v>227.08</v>
      </c>
    </row>
    <row r="10859" spans="1:3" x14ac:dyDescent="0.2">
      <c r="A10859" t="s">
        <v>322</v>
      </c>
      <c r="B10859" s="1">
        <v>43592</v>
      </c>
      <c r="C10859">
        <v>111.31</v>
      </c>
    </row>
    <row r="10860" spans="1:3" x14ac:dyDescent="0.2">
      <c r="A10860" t="s">
        <v>322</v>
      </c>
      <c r="B10860" s="1">
        <v>43592</v>
      </c>
      <c r="C10860">
        <v>1317.57</v>
      </c>
    </row>
    <row r="10861" spans="1:3" x14ac:dyDescent="0.2">
      <c r="A10861" t="s">
        <v>404</v>
      </c>
      <c r="B10861" s="1">
        <v>43592</v>
      </c>
      <c r="C10861">
        <v>383.11</v>
      </c>
    </row>
    <row r="10862" spans="1:3" x14ac:dyDescent="0.2">
      <c r="A10862" t="s">
        <v>324</v>
      </c>
      <c r="B10862" s="1">
        <v>43592</v>
      </c>
      <c r="C10862">
        <v>533.86</v>
      </c>
    </row>
    <row r="10863" spans="1:3" x14ac:dyDescent="0.2">
      <c r="A10863" t="s">
        <v>324</v>
      </c>
      <c r="B10863" s="1">
        <v>43592</v>
      </c>
      <c r="C10863">
        <v>179.21</v>
      </c>
    </row>
    <row r="10864" spans="1:3" x14ac:dyDescent="0.2">
      <c r="A10864" t="s">
        <v>3152</v>
      </c>
      <c r="B10864" s="1">
        <v>43592</v>
      </c>
      <c r="C10864">
        <v>32.9</v>
      </c>
    </row>
    <row r="10865" spans="1:3" x14ac:dyDescent="0.2">
      <c r="A10865" t="s">
        <v>7822</v>
      </c>
      <c r="B10865" s="1">
        <v>43592</v>
      </c>
      <c r="C10865">
        <v>87.48</v>
      </c>
    </row>
    <row r="10866" spans="1:3" x14ac:dyDescent="0.2">
      <c r="A10866" t="s">
        <v>9982</v>
      </c>
      <c r="B10866" s="1">
        <v>43593</v>
      </c>
      <c r="C10866">
        <v>1054.8</v>
      </c>
    </row>
    <row r="10867" spans="1:3" x14ac:dyDescent="0.2">
      <c r="A10867" t="s">
        <v>383</v>
      </c>
      <c r="B10867" s="1">
        <v>43593</v>
      </c>
      <c r="C10867">
        <v>657.03</v>
      </c>
    </row>
    <row r="10868" spans="1:3" x14ac:dyDescent="0.2">
      <c r="A10868" t="s">
        <v>18551</v>
      </c>
      <c r="B10868" s="1">
        <v>43593</v>
      </c>
      <c r="C10868">
        <v>219.01</v>
      </c>
    </row>
    <row r="10869" spans="1:3" x14ac:dyDescent="0.2">
      <c r="A10869" t="s">
        <v>18551</v>
      </c>
      <c r="B10869" s="1">
        <v>43593</v>
      </c>
      <c r="C10869">
        <v>219.01</v>
      </c>
    </row>
    <row r="10870" spans="1:3" x14ac:dyDescent="0.2">
      <c r="A10870" t="s">
        <v>25788</v>
      </c>
      <c r="B10870" s="1">
        <v>43593</v>
      </c>
      <c r="C10870">
        <v>35.950000000000003</v>
      </c>
    </row>
    <row r="10871" spans="1:3" x14ac:dyDescent="0.2">
      <c r="A10871" t="s">
        <v>25789</v>
      </c>
      <c r="B10871" s="1">
        <v>43593</v>
      </c>
      <c r="C10871">
        <v>489.7</v>
      </c>
    </row>
    <row r="10872" spans="1:3" x14ac:dyDescent="0.2">
      <c r="A10872" t="s">
        <v>15624</v>
      </c>
      <c r="B10872" s="1">
        <v>43593</v>
      </c>
      <c r="C10872">
        <v>395.1</v>
      </c>
    </row>
    <row r="10873" spans="1:3" x14ac:dyDescent="0.2">
      <c r="A10873" t="s">
        <v>22072</v>
      </c>
      <c r="B10873" s="1">
        <v>43593</v>
      </c>
      <c r="C10873">
        <v>38.9</v>
      </c>
    </row>
    <row r="10874" spans="1:3" x14ac:dyDescent="0.2">
      <c r="A10874" t="s">
        <v>24736</v>
      </c>
      <c r="B10874" s="1">
        <v>43593</v>
      </c>
      <c r="C10874">
        <v>585.17999999999995</v>
      </c>
    </row>
    <row r="10875" spans="1:3" x14ac:dyDescent="0.2">
      <c r="A10875" t="s">
        <v>2197</v>
      </c>
      <c r="B10875" s="1">
        <v>43593</v>
      </c>
      <c r="C10875">
        <v>75.45</v>
      </c>
    </row>
    <row r="10876" spans="1:3" x14ac:dyDescent="0.2">
      <c r="A10876" t="s">
        <v>6139</v>
      </c>
      <c r="B10876" s="1">
        <v>43593</v>
      </c>
      <c r="C10876">
        <v>535.25</v>
      </c>
    </row>
    <row r="10877" spans="1:3" x14ac:dyDescent="0.2">
      <c r="A10877" t="s">
        <v>12</v>
      </c>
      <c r="B10877" s="1">
        <v>43593</v>
      </c>
      <c r="C10877">
        <v>571.47</v>
      </c>
    </row>
    <row r="10878" spans="1:3" x14ac:dyDescent="0.2">
      <c r="A10878" t="s">
        <v>14</v>
      </c>
      <c r="B10878" s="1">
        <v>43593</v>
      </c>
      <c r="C10878">
        <v>330.38</v>
      </c>
    </row>
    <row r="10879" spans="1:3" x14ac:dyDescent="0.2">
      <c r="A10879" t="s">
        <v>4663</v>
      </c>
      <c r="B10879" s="1">
        <v>43593</v>
      </c>
      <c r="C10879">
        <v>82.5</v>
      </c>
    </row>
    <row r="10880" spans="1:3" x14ac:dyDescent="0.2">
      <c r="A10880" t="s">
        <v>404</v>
      </c>
      <c r="B10880" s="1">
        <v>43593</v>
      </c>
      <c r="C10880">
        <v>427.22</v>
      </c>
    </row>
    <row r="10881" spans="1:3" x14ac:dyDescent="0.2">
      <c r="A10881" t="s">
        <v>943</v>
      </c>
      <c r="B10881" s="1">
        <v>43593</v>
      </c>
      <c r="C10881">
        <v>1419.22</v>
      </c>
    </row>
    <row r="10882" spans="1:3" x14ac:dyDescent="0.2">
      <c r="A10882" t="s">
        <v>16559</v>
      </c>
      <c r="B10882" s="1">
        <v>43593</v>
      </c>
      <c r="C10882">
        <v>192.85</v>
      </c>
    </row>
    <row r="10883" spans="1:3" x14ac:dyDescent="0.2">
      <c r="A10883" t="s">
        <v>18815</v>
      </c>
      <c r="B10883" s="1">
        <v>43593</v>
      </c>
      <c r="C10883">
        <v>157.85</v>
      </c>
    </row>
    <row r="10884" spans="1:3" x14ac:dyDescent="0.2">
      <c r="A10884" t="s">
        <v>934</v>
      </c>
      <c r="B10884" s="1">
        <v>43593</v>
      </c>
      <c r="C10884">
        <v>653.79999999999995</v>
      </c>
    </row>
    <row r="10885" spans="1:3" x14ac:dyDescent="0.2">
      <c r="A10885" t="s">
        <v>383</v>
      </c>
      <c r="B10885" s="1">
        <v>43594</v>
      </c>
      <c r="C10885">
        <v>47.25</v>
      </c>
    </row>
    <row r="10886" spans="1:3" x14ac:dyDescent="0.2">
      <c r="A10886" t="s">
        <v>321</v>
      </c>
      <c r="B10886" s="1">
        <v>43594</v>
      </c>
      <c r="C10886">
        <v>473.41</v>
      </c>
    </row>
    <row r="10887" spans="1:3" x14ac:dyDescent="0.2">
      <c r="A10887" t="s">
        <v>1090</v>
      </c>
      <c r="B10887" s="1">
        <v>43594</v>
      </c>
      <c r="C10887">
        <v>366.66</v>
      </c>
    </row>
    <row r="10888" spans="1:3" x14ac:dyDescent="0.2">
      <c r="A10888" t="s">
        <v>831</v>
      </c>
      <c r="B10888" s="1">
        <v>43594</v>
      </c>
      <c r="C10888">
        <v>49.38</v>
      </c>
    </row>
    <row r="10889" spans="1:3" x14ac:dyDescent="0.2">
      <c r="A10889" t="s">
        <v>229</v>
      </c>
      <c r="B10889" s="1">
        <v>43594</v>
      </c>
      <c r="C10889">
        <v>225.21</v>
      </c>
    </row>
    <row r="10890" spans="1:3" x14ac:dyDescent="0.2">
      <c r="A10890" t="s">
        <v>44</v>
      </c>
      <c r="B10890" s="1">
        <v>43594</v>
      </c>
      <c r="C10890">
        <v>552.45000000000005</v>
      </c>
    </row>
    <row r="10891" spans="1:3" x14ac:dyDescent="0.2">
      <c r="A10891" t="s">
        <v>44</v>
      </c>
      <c r="B10891" s="1">
        <v>43594</v>
      </c>
      <c r="C10891">
        <v>20.98</v>
      </c>
    </row>
    <row r="10892" spans="1:3" x14ac:dyDescent="0.2">
      <c r="A10892" t="s">
        <v>534</v>
      </c>
      <c r="B10892" s="1">
        <v>43594</v>
      </c>
      <c r="C10892">
        <v>667.29</v>
      </c>
    </row>
    <row r="10893" spans="1:3" x14ac:dyDescent="0.2">
      <c r="A10893" t="s">
        <v>12</v>
      </c>
      <c r="B10893" s="1">
        <v>43594</v>
      </c>
      <c r="C10893">
        <v>281.43</v>
      </c>
    </row>
    <row r="10894" spans="1:3" x14ac:dyDescent="0.2">
      <c r="A10894" t="s">
        <v>10482</v>
      </c>
      <c r="B10894" s="1">
        <v>43594</v>
      </c>
      <c r="C10894">
        <v>482.44</v>
      </c>
    </row>
    <row r="10895" spans="1:3" x14ac:dyDescent="0.2">
      <c r="A10895" t="s">
        <v>25786</v>
      </c>
      <c r="B10895" s="1">
        <v>43594</v>
      </c>
      <c r="C10895">
        <v>2226.9299999999998</v>
      </c>
    </row>
    <row r="10896" spans="1:3" x14ac:dyDescent="0.2">
      <c r="A10896" t="s">
        <v>5991</v>
      </c>
      <c r="B10896" s="1">
        <v>43594</v>
      </c>
      <c r="C10896">
        <v>468.69</v>
      </c>
    </row>
    <row r="10897" spans="1:3" x14ac:dyDescent="0.2">
      <c r="A10897" t="s">
        <v>148</v>
      </c>
      <c r="B10897" s="1">
        <v>43594</v>
      </c>
      <c r="C10897">
        <v>143.96</v>
      </c>
    </row>
    <row r="10898" spans="1:3" x14ac:dyDescent="0.2">
      <c r="A10898" t="s">
        <v>148</v>
      </c>
      <c r="B10898" s="1">
        <v>43594</v>
      </c>
      <c r="C10898">
        <v>460.55</v>
      </c>
    </row>
    <row r="10899" spans="1:3" x14ac:dyDescent="0.2">
      <c r="A10899" t="s">
        <v>147</v>
      </c>
      <c r="B10899" s="1">
        <v>43594</v>
      </c>
      <c r="C10899">
        <v>248.51</v>
      </c>
    </row>
    <row r="10900" spans="1:3" x14ac:dyDescent="0.2">
      <c r="A10900" t="s">
        <v>147</v>
      </c>
      <c r="B10900" s="1">
        <v>43594</v>
      </c>
      <c r="C10900">
        <v>247.5</v>
      </c>
    </row>
    <row r="10901" spans="1:3" x14ac:dyDescent="0.2">
      <c r="A10901" t="s">
        <v>396</v>
      </c>
      <c r="B10901" s="1">
        <v>43594</v>
      </c>
      <c r="C10901">
        <v>53.28</v>
      </c>
    </row>
    <row r="10902" spans="1:3" x14ac:dyDescent="0.2">
      <c r="A10902" t="s">
        <v>25787</v>
      </c>
      <c r="B10902" s="1">
        <v>43594</v>
      </c>
      <c r="C10902">
        <v>38.85</v>
      </c>
    </row>
    <row r="10903" spans="1:3" x14ac:dyDescent="0.2">
      <c r="A10903" t="s">
        <v>46</v>
      </c>
      <c r="B10903" s="1">
        <v>43594</v>
      </c>
      <c r="C10903">
        <v>41.97</v>
      </c>
    </row>
    <row r="10904" spans="1:3" x14ac:dyDescent="0.2">
      <c r="A10904" t="s">
        <v>20208</v>
      </c>
      <c r="B10904" s="1">
        <v>43594</v>
      </c>
      <c r="C10904">
        <v>41.95</v>
      </c>
    </row>
    <row r="10905" spans="1:3" x14ac:dyDescent="0.2">
      <c r="A10905" t="s">
        <v>966</v>
      </c>
      <c r="B10905" s="1">
        <v>43595</v>
      </c>
      <c r="C10905">
        <v>564.95000000000005</v>
      </c>
    </row>
    <row r="10906" spans="1:3" x14ac:dyDescent="0.2">
      <c r="A10906" t="s">
        <v>12</v>
      </c>
      <c r="B10906" s="1">
        <v>43595</v>
      </c>
      <c r="C10906">
        <v>191.68</v>
      </c>
    </row>
    <row r="10907" spans="1:3" x14ac:dyDescent="0.2">
      <c r="A10907" t="s">
        <v>44</v>
      </c>
      <c r="B10907" s="1">
        <v>43595</v>
      </c>
      <c r="C10907">
        <v>190.49</v>
      </c>
    </row>
    <row r="10908" spans="1:3" x14ac:dyDescent="0.2">
      <c r="A10908" t="s">
        <v>25215</v>
      </c>
      <c r="B10908" s="1">
        <v>43595</v>
      </c>
      <c r="C10908">
        <v>160.9</v>
      </c>
    </row>
    <row r="10909" spans="1:3" x14ac:dyDescent="0.2">
      <c r="A10909" t="s">
        <v>6139</v>
      </c>
      <c r="B10909" s="1">
        <v>43595</v>
      </c>
      <c r="C10909">
        <v>60.98</v>
      </c>
    </row>
    <row r="10910" spans="1:3" x14ac:dyDescent="0.2">
      <c r="A10910" t="s">
        <v>6139</v>
      </c>
      <c r="B10910" s="1">
        <v>43595</v>
      </c>
      <c r="C10910">
        <v>184.42</v>
      </c>
    </row>
    <row r="10911" spans="1:3" x14ac:dyDescent="0.2">
      <c r="A10911" t="s">
        <v>44</v>
      </c>
      <c r="B10911" s="1">
        <v>43598</v>
      </c>
      <c r="C10911">
        <v>1.75</v>
      </c>
    </row>
    <row r="10912" spans="1:3" x14ac:dyDescent="0.2">
      <c r="A10912" t="s">
        <v>12656</v>
      </c>
      <c r="B10912" s="1">
        <v>43598</v>
      </c>
      <c r="C10912">
        <v>155.4</v>
      </c>
    </row>
    <row r="10913" spans="1:3" x14ac:dyDescent="0.2">
      <c r="A10913" t="s">
        <v>19835</v>
      </c>
      <c r="B10913" s="1">
        <v>43598</v>
      </c>
      <c r="C10913">
        <v>77.95</v>
      </c>
    </row>
    <row r="10914" spans="1:3" x14ac:dyDescent="0.2">
      <c r="A10914" t="s">
        <v>25783</v>
      </c>
      <c r="B10914" s="1">
        <v>43598</v>
      </c>
      <c r="C10914">
        <v>135.35</v>
      </c>
    </row>
    <row r="10915" spans="1:3" x14ac:dyDescent="0.2">
      <c r="A10915" t="s">
        <v>6139</v>
      </c>
      <c r="B10915" s="1">
        <v>43598</v>
      </c>
      <c r="C10915">
        <v>2323.7399999999998</v>
      </c>
    </row>
    <row r="10916" spans="1:3" x14ac:dyDescent="0.2">
      <c r="A10916" t="s">
        <v>1851</v>
      </c>
      <c r="B10916" s="1">
        <v>43598</v>
      </c>
      <c r="C10916">
        <v>1349</v>
      </c>
    </row>
    <row r="10917" spans="1:3" x14ac:dyDescent="0.2">
      <c r="A10917" t="s">
        <v>25784</v>
      </c>
      <c r="B10917" s="1">
        <v>43598</v>
      </c>
      <c r="C10917">
        <v>260.45</v>
      </c>
    </row>
    <row r="10918" spans="1:3" x14ac:dyDescent="0.2">
      <c r="A10918" t="s">
        <v>253</v>
      </c>
      <c r="B10918" s="1">
        <v>43598</v>
      </c>
      <c r="C10918">
        <v>1097.9100000000001</v>
      </c>
    </row>
    <row r="10919" spans="1:3" x14ac:dyDescent="0.2">
      <c r="A10919" t="s">
        <v>25260</v>
      </c>
      <c r="B10919" s="1">
        <v>43598</v>
      </c>
      <c r="C10919">
        <v>99.75</v>
      </c>
    </row>
    <row r="10920" spans="1:3" x14ac:dyDescent="0.2">
      <c r="A10920" t="s">
        <v>751</v>
      </c>
      <c r="B10920" s="1">
        <v>43598</v>
      </c>
      <c r="C10920">
        <v>252.9</v>
      </c>
    </row>
    <row r="10921" spans="1:3" x14ac:dyDescent="0.2">
      <c r="A10921" t="s">
        <v>483</v>
      </c>
      <c r="B10921" s="1">
        <v>43598</v>
      </c>
      <c r="C10921">
        <v>445.77</v>
      </c>
    </row>
    <row r="10922" spans="1:3" x14ac:dyDescent="0.2">
      <c r="A10922" t="s">
        <v>17121</v>
      </c>
      <c r="B10922" s="1">
        <v>43598</v>
      </c>
      <c r="C10922">
        <v>238.13</v>
      </c>
    </row>
    <row r="10923" spans="1:3" x14ac:dyDescent="0.2">
      <c r="A10923" t="s">
        <v>751</v>
      </c>
      <c r="B10923" s="1">
        <v>43598</v>
      </c>
      <c r="C10923">
        <v>91.25</v>
      </c>
    </row>
    <row r="10924" spans="1:3" x14ac:dyDescent="0.2">
      <c r="A10924" t="s">
        <v>322</v>
      </c>
      <c r="B10924" s="1">
        <v>43598</v>
      </c>
      <c r="C10924">
        <v>20</v>
      </c>
    </row>
    <row r="10925" spans="1:3" x14ac:dyDescent="0.2">
      <c r="A10925" t="s">
        <v>72</v>
      </c>
      <c r="B10925" s="1">
        <v>43598</v>
      </c>
      <c r="C10925">
        <v>388.8</v>
      </c>
    </row>
    <row r="10926" spans="1:3" x14ac:dyDescent="0.2">
      <c r="A10926" t="s">
        <v>3</v>
      </c>
      <c r="B10926" s="1">
        <v>43598</v>
      </c>
      <c r="C10926">
        <v>55.5</v>
      </c>
    </row>
    <row r="10927" spans="1:3" x14ac:dyDescent="0.2">
      <c r="A10927" t="s">
        <v>120</v>
      </c>
      <c r="B10927" s="1">
        <v>43598</v>
      </c>
      <c r="C10927">
        <v>351.52</v>
      </c>
    </row>
    <row r="10928" spans="1:3" x14ac:dyDescent="0.2">
      <c r="A10928" t="s">
        <v>17121</v>
      </c>
      <c r="B10928" s="1">
        <v>43598</v>
      </c>
      <c r="C10928">
        <v>292.14999999999998</v>
      </c>
    </row>
    <row r="10929" spans="1:3" x14ac:dyDescent="0.2">
      <c r="A10929" t="s">
        <v>44</v>
      </c>
      <c r="B10929" s="1">
        <v>43598</v>
      </c>
      <c r="C10929">
        <v>502.13</v>
      </c>
    </row>
    <row r="10930" spans="1:3" x14ac:dyDescent="0.2">
      <c r="A10930" t="s">
        <v>326</v>
      </c>
      <c r="B10930" s="1">
        <v>43598</v>
      </c>
      <c r="C10930">
        <v>994.22</v>
      </c>
    </row>
    <row r="10931" spans="1:3" x14ac:dyDescent="0.2">
      <c r="A10931" t="s">
        <v>1389</v>
      </c>
      <c r="B10931" s="1">
        <v>43598</v>
      </c>
      <c r="C10931">
        <v>321.25</v>
      </c>
    </row>
    <row r="10932" spans="1:3" x14ac:dyDescent="0.2">
      <c r="A10932" t="s">
        <v>3676</v>
      </c>
      <c r="B10932" s="1">
        <v>43598</v>
      </c>
      <c r="C10932">
        <v>78.2</v>
      </c>
    </row>
    <row r="10933" spans="1:3" x14ac:dyDescent="0.2">
      <c r="A10933" t="s">
        <v>3676</v>
      </c>
      <c r="B10933" s="1">
        <v>43598</v>
      </c>
      <c r="C10933">
        <v>39.93</v>
      </c>
    </row>
    <row r="10934" spans="1:3" x14ac:dyDescent="0.2">
      <c r="A10934" t="s">
        <v>6139</v>
      </c>
      <c r="B10934" s="1">
        <v>43598</v>
      </c>
      <c r="C10934">
        <v>288.17</v>
      </c>
    </row>
    <row r="10935" spans="1:3" x14ac:dyDescent="0.2">
      <c r="A10935" t="s">
        <v>25785</v>
      </c>
      <c r="B10935" s="1">
        <v>43598</v>
      </c>
      <c r="C10935">
        <v>270.16000000000003</v>
      </c>
    </row>
    <row r="10936" spans="1:3" x14ac:dyDescent="0.2">
      <c r="A10936" t="s">
        <v>316</v>
      </c>
      <c r="B10936" s="1">
        <v>43598</v>
      </c>
      <c r="C10936">
        <v>726.31</v>
      </c>
    </row>
    <row r="10937" spans="1:3" x14ac:dyDescent="0.2">
      <c r="A10937" t="s">
        <v>12</v>
      </c>
      <c r="B10937" s="1">
        <v>43598</v>
      </c>
      <c r="C10937">
        <v>51.98</v>
      </c>
    </row>
    <row r="10938" spans="1:3" x14ac:dyDescent="0.2">
      <c r="A10938" t="s">
        <v>396</v>
      </c>
      <c r="B10938" s="1">
        <v>43598</v>
      </c>
      <c r="C10938">
        <v>148.91999999999999</v>
      </c>
    </row>
    <row r="10939" spans="1:3" x14ac:dyDescent="0.2">
      <c r="A10939" t="s">
        <v>12</v>
      </c>
      <c r="B10939" s="1">
        <v>43598</v>
      </c>
      <c r="C10939">
        <v>98.71</v>
      </c>
    </row>
    <row r="10940" spans="1:3" x14ac:dyDescent="0.2">
      <c r="A10940" t="s">
        <v>12</v>
      </c>
      <c r="B10940" s="1">
        <v>43598</v>
      </c>
      <c r="C10940">
        <v>40.950000000000003</v>
      </c>
    </row>
    <row r="10941" spans="1:3" x14ac:dyDescent="0.2">
      <c r="A10941" t="s">
        <v>1090</v>
      </c>
      <c r="B10941" s="1">
        <v>43599</v>
      </c>
      <c r="C10941">
        <v>86.21</v>
      </c>
    </row>
    <row r="10942" spans="1:3" x14ac:dyDescent="0.2">
      <c r="A10942" t="s">
        <v>286</v>
      </c>
      <c r="B10942" s="1">
        <v>43599</v>
      </c>
      <c r="C10942">
        <v>130.01</v>
      </c>
    </row>
    <row r="10943" spans="1:3" x14ac:dyDescent="0.2">
      <c r="A10943" t="s">
        <v>46</v>
      </c>
      <c r="B10943" s="1">
        <v>43599</v>
      </c>
      <c r="C10943">
        <v>44.97</v>
      </c>
    </row>
    <row r="10944" spans="1:3" x14ac:dyDescent="0.2">
      <c r="A10944" t="s">
        <v>17671</v>
      </c>
      <c r="B10944" s="1">
        <v>43599</v>
      </c>
      <c r="C10944">
        <v>123.31</v>
      </c>
    </row>
    <row r="10945" spans="1:3" x14ac:dyDescent="0.2">
      <c r="A10945" t="s">
        <v>3178</v>
      </c>
      <c r="B10945" s="1">
        <v>43599</v>
      </c>
      <c r="C10945">
        <v>75.8</v>
      </c>
    </row>
    <row r="10946" spans="1:3" x14ac:dyDescent="0.2">
      <c r="A10946" t="s">
        <v>523</v>
      </c>
      <c r="B10946" s="1">
        <v>43599</v>
      </c>
      <c r="C10946">
        <v>94.95</v>
      </c>
    </row>
    <row r="10947" spans="1:3" x14ac:dyDescent="0.2">
      <c r="A10947" t="s">
        <v>12294</v>
      </c>
      <c r="B10947" s="1">
        <v>43599</v>
      </c>
      <c r="C10947">
        <v>250.68</v>
      </c>
    </row>
    <row r="10948" spans="1:3" x14ac:dyDescent="0.2">
      <c r="A10948" t="s">
        <v>25780</v>
      </c>
      <c r="B10948" s="1">
        <v>43599</v>
      </c>
      <c r="C10948">
        <v>54.95</v>
      </c>
    </row>
    <row r="10949" spans="1:3" x14ac:dyDescent="0.2">
      <c r="A10949" t="s">
        <v>25781</v>
      </c>
      <c r="B10949" s="1">
        <v>43599</v>
      </c>
      <c r="C10949">
        <v>104.4</v>
      </c>
    </row>
    <row r="10950" spans="1:3" x14ac:dyDescent="0.2">
      <c r="A10950" t="s">
        <v>25782</v>
      </c>
      <c r="B10950" s="1">
        <v>43599</v>
      </c>
      <c r="C10950">
        <v>553.87</v>
      </c>
    </row>
    <row r="10951" spans="1:3" x14ac:dyDescent="0.2">
      <c r="A10951" t="s">
        <v>13655</v>
      </c>
      <c r="B10951" s="1">
        <v>43599</v>
      </c>
      <c r="C10951">
        <v>379.89</v>
      </c>
    </row>
    <row r="10952" spans="1:3" x14ac:dyDescent="0.2">
      <c r="A10952" t="s">
        <v>481</v>
      </c>
      <c r="B10952" s="1">
        <v>43599</v>
      </c>
      <c r="C10952">
        <v>71.55</v>
      </c>
    </row>
    <row r="10953" spans="1:3" x14ac:dyDescent="0.2">
      <c r="A10953" t="s">
        <v>19481</v>
      </c>
      <c r="B10953" s="1">
        <v>43599</v>
      </c>
      <c r="C10953">
        <v>41.95</v>
      </c>
    </row>
    <row r="10954" spans="1:3" x14ac:dyDescent="0.2">
      <c r="A10954" t="s">
        <v>19306</v>
      </c>
      <c r="B10954" s="1">
        <v>43599</v>
      </c>
      <c r="C10954">
        <v>71.900000000000006</v>
      </c>
    </row>
    <row r="10955" spans="1:3" x14ac:dyDescent="0.2">
      <c r="A10955" t="s">
        <v>3832</v>
      </c>
      <c r="B10955" s="1">
        <v>43599</v>
      </c>
      <c r="C10955">
        <v>85.44</v>
      </c>
    </row>
    <row r="10956" spans="1:3" x14ac:dyDescent="0.2">
      <c r="A10956" t="s">
        <v>481</v>
      </c>
      <c r="B10956" s="1">
        <v>43599</v>
      </c>
      <c r="C10956">
        <v>887.7</v>
      </c>
    </row>
    <row r="10957" spans="1:3" x14ac:dyDescent="0.2">
      <c r="A10957" t="s">
        <v>1258</v>
      </c>
      <c r="B10957" s="1">
        <v>43599</v>
      </c>
      <c r="C10957">
        <v>634.36</v>
      </c>
    </row>
    <row r="10958" spans="1:3" x14ac:dyDescent="0.2">
      <c r="A10958" t="s">
        <v>64</v>
      </c>
      <c r="B10958" s="1">
        <v>43599</v>
      </c>
      <c r="C10958">
        <v>20.7</v>
      </c>
    </row>
    <row r="10959" spans="1:3" x14ac:dyDescent="0.2">
      <c r="A10959" t="s">
        <v>64</v>
      </c>
      <c r="B10959" s="1">
        <v>43599</v>
      </c>
      <c r="C10959">
        <v>169.44</v>
      </c>
    </row>
    <row r="10960" spans="1:3" x14ac:dyDescent="0.2">
      <c r="A10960" t="s">
        <v>280</v>
      </c>
      <c r="B10960" s="1">
        <v>43599</v>
      </c>
      <c r="C10960">
        <v>525</v>
      </c>
    </row>
    <row r="10961" spans="1:3" x14ac:dyDescent="0.2">
      <c r="A10961" t="s">
        <v>32</v>
      </c>
      <c r="B10961" s="1">
        <v>43599</v>
      </c>
      <c r="C10961">
        <v>314.61</v>
      </c>
    </row>
    <row r="10962" spans="1:3" x14ac:dyDescent="0.2">
      <c r="A10962" t="s">
        <v>23481</v>
      </c>
      <c r="B10962" s="1">
        <v>43599</v>
      </c>
      <c r="C10962">
        <v>62</v>
      </c>
    </row>
    <row r="10963" spans="1:3" x14ac:dyDescent="0.2">
      <c r="A10963" t="s">
        <v>12</v>
      </c>
      <c r="B10963" s="1">
        <v>43599</v>
      </c>
      <c r="C10963">
        <v>280.42</v>
      </c>
    </row>
    <row r="10964" spans="1:3" x14ac:dyDescent="0.2">
      <c r="A10964" t="s">
        <v>229</v>
      </c>
      <c r="B10964" s="1">
        <v>43600</v>
      </c>
      <c r="C10964">
        <v>503.26</v>
      </c>
    </row>
    <row r="10965" spans="1:3" x14ac:dyDescent="0.2">
      <c r="A10965" t="s">
        <v>229</v>
      </c>
      <c r="B10965" s="1">
        <v>43600</v>
      </c>
      <c r="C10965">
        <v>53.3</v>
      </c>
    </row>
    <row r="10966" spans="1:3" x14ac:dyDescent="0.2">
      <c r="A10966" t="s">
        <v>10528</v>
      </c>
      <c r="B10966" s="1">
        <v>43600</v>
      </c>
      <c r="C10966">
        <v>55.95</v>
      </c>
    </row>
    <row r="10967" spans="1:3" x14ac:dyDescent="0.2">
      <c r="A10967" t="s">
        <v>1674</v>
      </c>
      <c r="B10967" s="1">
        <v>43600</v>
      </c>
      <c r="C10967">
        <v>68.75</v>
      </c>
    </row>
    <row r="10968" spans="1:3" x14ac:dyDescent="0.2">
      <c r="A10968" t="s">
        <v>6139</v>
      </c>
      <c r="B10968" s="1">
        <v>43600</v>
      </c>
      <c r="C10968">
        <v>781.6</v>
      </c>
    </row>
    <row r="10969" spans="1:3" x14ac:dyDescent="0.2">
      <c r="A10969" t="s">
        <v>18551</v>
      </c>
      <c r="B10969" s="1">
        <v>43600</v>
      </c>
      <c r="C10969">
        <v>219.01</v>
      </c>
    </row>
    <row r="10970" spans="1:3" x14ac:dyDescent="0.2">
      <c r="A10970" t="s">
        <v>18551</v>
      </c>
      <c r="B10970" s="1">
        <v>43600</v>
      </c>
      <c r="C10970">
        <v>438.02</v>
      </c>
    </row>
    <row r="10971" spans="1:3" x14ac:dyDescent="0.2">
      <c r="A10971" t="s">
        <v>383</v>
      </c>
      <c r="B10971" s="1">
        <v>43600</v>
      </c>
      <c r="C10971">
        <v>219.01</v>
      </c>
    </row>
    <row r="10972" spans="1:3" x14ac:dyDescent="0.2">
      <c r="A10972" t="s">
        <v>11</v>
      </c>
      <c r="B10972" s="1">
        <v>43600</v>
      </c>
      <c r="C10972">
        <v>936.82</v>
      </c>
    </row>
    <row r="10973" spans="1:3" x14ac:dyDescent="0.2">
      <c r="A10973" t="s">
        <v>236</v>
      </c>
      <c r="B10973" s="1">
        <v>43600</v>
      </c>
      <c r="C10973">
        <v>221.25</v>
      </c>
    </row>
    <row r="10974" spans="1:3" x14ac:dyDescent="0.2">
      <c r="A10974" t="s">
        <v>12013</v>
      </c>
      <c r="B10974" s="1">
        <v>43600</v>
      </c>
      <c r="C10974">
        <v>88.7</v>
      </c>
    </row>
    <row r="10975" spans="1:3" x14ac:dyDescent="0.2">
      <c r="A10975" t="s">
        <v>2988</v>
      </c>
      <c r="B10975" s="1">
        <v>43600</v>
      </c>
      <c r="C10975">
        <v>499.38</v>
      </c>
    </row>
    <row r="10976" spans="1:3" x14ac:dyDescent="0.2">
      <c r="A10976" t="s">
        <v>596</v>
      </c>
      <c r="B10976" s="1">
        <v>43600</v>
      </c>
      <c r="C10976">
        <v>2409.9499999999998</v>
      </c>
    </row>
    <row r="10977" spans="1:3" x14ac:dyDescent="0.2">
      <c r="A10977" t="s">
        <v>25779</v>
      </c>
      <c r="B10977" s="1">
        <v>43600</v>
      </c>
      <c r="C10977">
        <v>103.4</v>
      </c>
    </row>
    <row r="10978" spans="1:3" x14ac:dyDescent="0.2">
      <c r="A10978" t="s">
        <v>12</v>
      </c>
      <c r="B10978" s="1">
        <v>43600</v>
      </c>
      <c r="C10978">
        <v>150.86000000000001</v>
      </c>
    </row>
    <row r="10979" spans="1:3" x14ac:dyDescent="0.2">
      <c r="A10979" t="s">
        <v>46</v>
      </c>
      <c r="B10979" s="1">
        <v>43600</v>
      </c>
      <c r="C10979">
        <v>52.77</v>
      </c>
    </row>
    <row r="10980" spans="1:3" x14ac:dyDescent="0.2">
      <c r="A10980" t="s">
        <v>46</v>
      </c>
      <c r="B10980" s="1">
        <v>43600</v>
      </c>
      <c r="C10980">
        <v>177</v>
      </c>
    </row>
    <row r="10981" spans="1:3" x14ac:dyDescent="0.2">
      <c r="A10981" t="s">
        <v>226</v>
      </c>
      <c r="B10981" s="1">
        <v>43600</v>
      </c>
      <c r="C10981">
        <v>1167.55</v>
      </c>
    </row>
    <row r="10982" spans="1:3" x14ac:dyDescent="0.2">
      <c r="A10982" t="s">
        <v>597</v>
      </c>
      <c r="B10982" s="1">
        <v>43601</v>
      </c>
      <c r="C10982">
        <v>133.56</v>
      </c>
    </row>
    <row r="10983" spans="1:3" x14ac:dyDescent="0.2">
      <c r="A10983" t="s">
        <v>597</v>
      </c>
      <c r="B10983" s="1">
        <v>43601</v>
      </c>
      <c r="C10983">
        <v>71.23</v>
      </c>
    </row>
    <row r="10984" spans="1:3" x14ac:dyDescent="0.2">
      <c r="A10984" t="s">
        <v>597</v>
      </c>
      <c r="B10984" s="1">
        <v>43601</v>
      </c>
      <c r="C10984">
        <v>1754.25</v>
      </c>
    </row>
    <row r="10985" spans="1:3" x14ac:dyDescent="0.2">
      <c r="A10985" t="s">
        <v>753</v>
      </c>
      <c r="B10985" s="1">
        <v>43601</v>
      </c>
      <c r="C10985">
        <v>214.43</v>
      </c>
    </row>
    <row r="10986" spans="1:3" x14ac:dyDescent="0.2">
      <c r="A10986" t="s">
        <v>29</v>
      </c>
      <c r="B10986" s="1">
        <v>43601</v>
      </c>
      <c r="C10986">
        <v>757.68</v>
      </c>
    </row>
    <row r="10987" spans="1:3" x14ac:dyDescent="0.2">
      <c r="A10987" t="s">
        <v>321</v>
      </c>
      <c r="B10987" s="1">
        <v>43601</v>
      </c>
      <c r="C10987">
        <v>667.38</v>
      </c>
    </row>
    <row r="10988" spans="1:3" x14ac:dyDescent="0.2">
      <c r="A10988" t="s">
        <v>10638</v>
      </c>
      <c r="B10988" s="1">
        <v>43601</v>
      </c>
      <c r="C10988">
        <v>103.2</v>
      </c>
    </row>
    <row r="10989" spans="1:3" x14ac:dyDescent="0.2">
      <c r="A10989" t="s">
        <v>2197</v>
      </c>
      <c r="B10989" s="1">
        <v>43601</v>
      </c>
      <c r="C10989">
        <v>15.8</v>
      </c>
    </row>
    <row r="10990" spans="1:3" x14ac:dyDescent="0.2">
      <c r="A10990" t="s">
        <v>44</v>
      </c>
      <c r="B10990" s="1">
        <v>43601</v>
      </c>
      <c r="C10990">
        <v>283.16000000000003</v>
      </c>
    </row>
    <row r="10991" spans="1:3" x14ac:dyDescent="0.2">
      <c r="A10991" t="s">
        <v>335</v>
      </c>
      <c r="B10991" s="1">
        <v>43601</v>
      </c>
      <c r="C10991">
        <v>300</v>
      </c>
    </row>
    <row r="10992" spans="1:3" x14ac:dyDescent="0.2">
      <c r="A10992" t="s">
        <v>2842</v>
      </c>
      <c r="B10992" s="1">
        <v>43601</v>
      </c>
      <c r="C10992">
        <v>355.79</v>
      </c>
    </row>
    <row r="10993" spans="1:3" x14ac:dyDescent="0.2">
      <c r="A10993" t="s">
        <v>6139</v>
      </c>
      <c r="B10993" s="1">
        <v>43601</v>
      </c>
      <c r="C10993">
        <v>87.25</v>
      </c>
    </row>
    <row r="10994" spans="1:3" x14ac:dyDescent="0.2">
      <c r="A10994" t="s">
        <v>22072</v>
      </c>
      <c r="B10994" s="1">
        <v>43601</v>
      </c>
      <c r="C10994">
        <v>118.55</v>
      </c>
    </row>
    <row r="10995" spans="1:3" x14ac:dyDescent="0.2">
      <c r="A10995" t="s">
        <v>12</v>
      </c>
      <c r="B10995" s="1">
        <v>43601</v>
      </c>
      <c r="C10995">
        <v>105.3</v>
      </c>
    </row>
    <row r="10996" spans="1:3" x14ac:dyDescent="0.2">
      <c r="A10996" t="s">
        <v>4739</v>
      </c>
      <c r="B10996" s="1">
        <v>43601</v>
      </c>
      <c r="C10996">
        <v>75.8</v>
      </c>
    </row>
    <row r="10997" spans="1:3" x14ac:dyDescent="0.2">
      <c r="A10997" t="s">
        <v>14</v>
      </c>
      <c r="B10997" s="1">
        <v>43601</v>
      </c>
      <c r="C10997">
        <v>625</v>
      </c>
    </row>
    <row r="10998" spans="1:3" x14ac:dyDescent="0.2">
      <c r="A10998" t="s">
        <v>14</v>
      </c>
      <c r="B10998" s="1">
        <v>43601</v>
      </c>
      <c r="C10998">
        <v>93.75</v>
      </c>
    </row>
    <row r="10999" spans="1:3" x14ac:dyDescent="0.2">
      <c r="A10999" t="s">
        <v>416</v>
      </c>
      <c r="B10999" s="1">
        <v>43601</v>
      </c>
      <c r="C10999">
        <v>154.27000000000001</v>
      </c>
    </row>
    <row r="11000" spans="1:3" x14ac:dyDescent="0.2">
      <c r="A11000" t="s">
        <v>286</v>
      </c>
      <c r="B11000" s="1">
        <v>43601</v>
      </c>
      <c r="C11000">
        <v>187.85</v>
      </c>
    </row>
    <row r="11001" spans="1:3" x14ac:dyDescent="0.2">
      <c r="A11001" t="s">
        <v>49</v>
      </c>
      <c r="B11001" s="1">
        <v>43601</v>
      </c>
      <c r="C11001">
        <v>1254.05</v>
      </c>
    </row>
    <row r="11002" spans="1:3" x14ac:dyDescent="0.2">
      <c r="A11002" t="s">
        <v>321</v>
      </c>
      <c r="B11002" s="1">
        <v>43602</v>
      </c>
      <c r="C11002">
        <v>57.42</v>
      </c>
    </row>
    <row r="11003" spans="1:3" x14ac:dyDescent="0.2">
      <c r="A11003" t="s">
        <v>324</v>
      </c>
      <c r="B11003" s="1">
        <v>43602</v>
      </c>
      <c r="C11003">
        <v>389.7</v>
      </c>
    </row>
    <row r="11004" spans="1:3" x14ac:dyDescent="0.2">
      <c r="A11004" t="s">
        <v>25777</v>
      </c>
      <c r="B11004" s="1">
        <v>43602</v>
      </c>
      <c r="C11004">
        <v>142.9</v>
      </c>
    </row>
    <row r="11005" spans="1:3" x14ac:dyDescent="0.2">
      <c r="A11005" t="s">
        <v>21729</v>
      </c>
      <c r="B11005" s="1">
        <v>43602</v>
      </c>
      <c r="C11005">
        <v>105.33</v>
      </c>
    </row>
    <row r="11006" spans="1:3" x14ac:dyDescent="0.2">
      <c r="A11006" t="s">
        <v>21729</v>
      </c>
      <c r="B11006" s="1">
        <v>43602</v>
      </c>
      <c r="C11006">
        <v>21.95</v>
      </c>
    </row>
    <row r="11007" spans="1:3" x14ac:dyDescent="0.2">
      <c r="A11007" t="s">
        <v>21729</v>
      </c>
      <c r="B11007" s="1">
        <v>43602</v>
      </c>
      <c r="C11007">
        <v>43.89</v>
      </c>
    </row>
    <row r="11008" spans="1:3" x14ac:dyDescent="0.2">
      <c r="A11008" t="s">
        <v>23877</v>
      </c>
      <c r="B11008" s="1">
        <v>43602</v>
      </c>
      <c r="C11008">
        <v>55.8</v>
      </c>
    </row>
    <row r="11009" spans="1:3" x14ac:dyDescent="0.2">
      <c r="A11009" t="s">
        <v>148</v>
      </c>
      <c r="B11009" s="1">
        <v>43602</v>
      </c>
      <c r="C11009">
        <v>304.08999999999997</v>
      </c>
    </row>
    <row r="11010" spans="1:3" x14ac:dyDescent="0.2">
      <c r="A11010" t="s">
        <v>13208</v>
      </c>
      <c r="B11010" s="1">
        <v>43602</v>
      </c>
      <c r="C11010">
        <v>56.95</v>
      </c>
    </row>
    <row r="11011" spans="1:3" x14ac:dyDescent="0.2">
      <c r="A11011" t="s">
        <v>7297</v>
      </c>
      <c r="B11011" s="1">
        <v>43602</v>
      </c>
      <c r="C11011">
        <v>345</v>
      </c>
    </row>
    <row r="11012" spans="1:3" x14ac:dyDescent="0.2">
      <c r="A11012" t="s">
        <v>5375</v>
      </c>
      <c r="B11012" s="1">
        <v>43602</v>
      </c>
      <c r="C11012">
        <v>77.97</v>
      </c>
    </row>
    <row r="11013" spans="1:3" x14ac:dyDescent="0.2">
      <c r="A11013" t="s">
        <v>25778</v>
      </c>
      <c r="B11013" s="1">
        <v>43602</v>
      </c>
      <c r="C11013">
        <v>54.95</v>
      </c>
    </row>
    <row r="11014" spans="1:3" x14ac:dyDescent="0.2">
      <c r="A11014" t="s">
        <v>324</v>
      </c>
      <c r="B11014" s="1">
        <v>43602</v>
      </c>
      <c r="C11014">
        <v>239.06</v>
      </c>
    </row>
    <row r="11015" spans="1:3" x14ac:dyDescent="0.2">
      <c r="A11015" t="s">
        <v>10536</v>
      </c>
      <c r="B11015" s="1">
        <v>43602</v>
      </c>
      <c r="C11015">
        <v>938.63</v>
      </c>
    </row>
    <row r="11016" spans="1:3" x14ac:dyDescent="0.2">
      <c r="A11016" t="s">
        <v>22457</v>
      </c>
      <c r="B11016" s="1">
        <v>43602</v>
      </c>
      <c r="C11016">
        <v>468.93</v>
      </c>
    </row>
    <row r="11017" spans="1:3" x14ac:dyDescent="0.2">
      <c r="A11017" t="s">
        <v>4339</v>
      </c>
      <c r="B11017" s="1">
        <v>43602</v>
      </c>
      <c r="C11017">
        <v>420</v>
      </c>
    </row>
    <row r="11018" spans="1:3" x14ac:dyDescent="0.2">
      <c r="A11018" t="s">
        <v>22312</v>
      </c>
      <c r="B11018" s="1">
        <v>43602</v>
      </c>
      <c r="C11018">
        <v>105.45</v>
      </c>
    </row>
    <row r="11019" spans="1:3" x14ac:dyDescent="0.2">
      <c r="A11019" t="s">
        <v>396</v>
      </c>
      <c r="B11019" s="1">
        <v>43602</v>
      </c>
      <c r="C11019">
        <v>147.81</v>
      </c>
    </row>
    <row r="11020" spans="1:3" x14ac:dyDescent="0.2">
      <c r="A11020" t="s">
        <v>10528</v>
      </c>
      <c r="B11020" s="1">
        <v>43602</v>
      </c>
      <c r="C11020">
        <v>31.9</v>
      </c>
    </row>
    <row r="11021" spans="1:3" x14ac:dyDescent="0.2">
      <c r="A11021" t="s">
        <v>12</v>
      </c>
      <c r="B11021" s="1">
        <v>43602</v>
      </c>
      <c r="C11021">
        <v>305.95999999999998</v>
      </c>
    </row>
    <row r="11022" spans="1:3" x14ac:dyDescent="0.2">
      <c r="A11022" t="s">
        <v>16084</v>
      </c>
      <c r="B11022" s="1">
        <v>43603</v>
      </c>
      <c r="C11022">
        <v>72.849999999999994</v>
      </c>
    </row>
    <row r="11023" spans="1:3" x14ac:dyDescent="0.2">
      <c r="A11023" t="s">
        <v>18164</v>
      </c>
      <c r="B11023" s="1">
        <v>43605</v>
      </c>
      <c r="C11023">
        <v>93.35</v>
      </c>
    </row>
    <row r="11024" spans="1:3" x14ac:dyDescent="0.2">
      <c r="A11024" t="s">
        <v>4846</v>
      </c>
      <c r="B11024" s="1">
        <v>43605</v>
      </c>
      <c r="C11024">
        <v>186.81</v>
      </c>
    </row>
    <row r="11025" spans="1:3" x14ac:dyDescent="0.2">
      <c r="A11025" t="s">
        <v>485</v>
      </c>
      <c r="B11025" s="1">
        <v>43605</v>
      </c>
      <c r="C11025">
        <v>1074.92</v>
      </c>
    </row>
    <row r="11026" spans="1:3" x14ac:dyDescent="0.2">
      <c r="A11026" t="s">
        <v>23550</v>
      </c>
      <c r="B11026" s="1">
        <v>43605</v>
      </c>
      <c r="C11026">
        <v>56.9</v>
      </c>
    </row>
    <row r="11027" spans="1:3" x14ac:dyDescent="0.2">
      <c r="A11027" t="s">
        <v>811</v>
      </c>
      <c r="B11027" s="1">
        <v>43605</v>
      </c>
      <c r="C11027">
        <v>495</v>
      </c>
    </row>
    <row r="11028" spans="1:3" x14ac:dyDescent="0.2">
      <c r="A11028" t="s">
        <v>32</v>
      </c>
      <c r="B11028" s="1">
        <v>43605</v>
      </c>
      <c r="C11028">
        <v>307.58999999999997</v>
      </c>
    </row>
    <row r="11029" spans="1:3" x14ac:dyDescent="0.2">
      <c r="A11029" t="s">
        <v>307</v>
      </c>
      <c r="B11029" s="1">
        <v>43605</v>
      </c>
      <c r="C11029">
        <v>377.26</v>
      </c>
    </row>
    <row r="11030" spans="1:3" x14ac:dyDescent="0.2">
      <c r="A11030" t="s">
        <v>383</v>
      </c>
      <c r="B11030" s="1">
        <v>43605</v>
      </c>
      <c r="C11030">
        <v>37.9</v>
      </c>
    </row>
    <row r="11031" spans="1:3" x14ac:dyDescent="0.2">
      <c r="A11031" t="s">
        <v>25771</v>
      </c>
      <c r="B11031" s="1">
        <v>43605</v>
      </c>
      <c r="C11031">
        <v>47.9</v>
      </c>
    </row>
    <row r="11032" spans="1:3" x14ac:dyDescent="0.2">
      <c r="A11032" t="s">
        <v>25772</v>
      </c>
      <c r="B11032" s="1">
        <v>43605</v>
      </c>
      <c r="C11032">
        <v>1143.9000000000001</v>
      </c>
    </row>
    <row r="11033" spans="1:3" x14ac:dyDescent="0.2">
      <c r="A11033" t="s">
        <v>6139</v>
      </c>
      <c r="B11033" s="1">
        <v>43605</v>
      </c>
      <c r="C11033">
        <v>1023.88</v>
      </c>
    </row>
    <row r="11034" spans="1:3" x14ac:dyDescent="0.2">
      <c r="A11034" t="s">
        <v>25522</v>
      </c>
      <c r="B11034" s="1">
        <v>43605</v>
      </c>
      <c r="C11034">
        <v>187.95</v>
      </c>
    </row>
    <row r="11035" spans="1:3" x14ac:dyDescent="0.2">
      <c r="A11035" t="s">
        <v>6139</v>
      </c>
      <c r="B11035" s="1">
        <v>43605</v>
      </c>
      <c r="C11035">
        <v>512.84</v>
      </c>
    </row>
    <row r="11036" spans="1:3" x14ac:dyDescent="0.2">
      <c r="A11036" t="s">
        <v>25566</v>
      </c>
      <c r="B11036" s="1">
        <v>43605</v>
      </c>
      <c r="C11036">
        <v>168.35</v>
      </c>
    </row>
    <row r="11037" spans="1:3" x14ac:dyDescent="0.2">
      <c r="A11037" t="s">
        <v>25773</v>
      </c>
      <c r="B11037" s="1">
        <v>43605</v>
      </c>
      <c r="C11037">
        <v>55.45</v>
      </c>
    </row>
    <row r="11038" spans="1:3" x14ac:dyDescent="0.2">
      <c r="A11038" t="s">
        <v>25774</v>
      </c>
      <c r="B11038" s="1">
        <v>43605</v>
      </c>
      <c r="C11038">
        <v>50</v>
      </c>
    </row>
    <row r="11039" spans="1:3" x14ac:dyDescent="0.2">
      <c r="A11039" t="s">
        <v>21902</v>
      </c>
      <c r="B11039" s="1">
        <v>43605</v>
      </c>
      <c r="C11039">
        <v>520</v>
      </c>
    </row>
    <row r="11040" spans="1:3" x14ac:dyDescent="0.2">
      <c r="A11040" t="s">
        <v>11060</v>
      </c>
      <c r="B11040" s="1">
        <v>43605</v>
      </c>
      <c r="C11040">
        <v>543.75</v>
      </c>
    </row>
    <row r="11041" spans="1:3" x14ac:dyDescent="0.2">
      <c r="A11041" t="s">
        <v>44</v>
      </c>
      <c r="B11041" s="1">
        <v>43605</v>
      </c>
      <c r="C11041">
        <v>410.32</v>
      </c>
    </row>
    <row r="11042" spans="1:3" x14ac:dyDescent="0.2">
      <c r="A11042" t="s">
        <v>534</v>
      </c>
      <c r="B11042" s="1">
        <v>43605</v>
      </c>
      <c r="C11042">
        <v>2322.0700000000002</v>
      </c>
    </row>
    <row r="11043" spans="1:3" x14ac:dyDescent="0.2">
      <c r="A11043" t="s">
        <v>534</v>
      </c>
      <c r="B11043" s="1">
        <v>43605</v>
      </c>
      <c r="C11043">
        <v>745.12</v>
      </c>
    </row>
    <row r="11044" spans="1:3" x14ac:dyDescent="0.2">
      <c r="A11044" t="s">
        <v>16960</v>
      </c>
      <c r="B11044" s="1">
        <v>43605</v>
      </c>
      <c r="C11044">
        <v>8189.37</v>
      </c>
    </row>
    <row r="11045" spans="1:3" x14ac:dyDescent="0.2">
      <c r="A11045" t="s">
        <v>119</v>
      </c>
      <c r="B11045" s="1">
        <v>43605</v>
      </c>
      <c r="C11045">
        <v>811.86</v>
      </c>
    </row>
    <row r="11046" spans="1:3" x14ac:dyDescent="0.2">
      <c r="A11046" t="s">
        <v>12</v>
      </c>
      <c r="B11046" s="1">
        <v>43605</v>
      </c>
      <c r="C11046">
        <v>150.07</v>
      </c>
    </row>
    <row r="11047" spans="1:3" x14ac:dyDescent="0.2">
      <c r="A11047" t="s">
        <v>25154</v>
      </c>
      <c r="B11047" s="1">
        <v>43605</v>
      </c>
      <c r="C11047">
        <v>145.5</v>
      </c>
    </row>
    <row r="11048" spans="1:3" x14ac:dyDescent="0.2">
      <c r="A11048" t="s">
        <v>7890</v>
      </c>
      <c r="B11048" s="1">
        <v>43605</v>
      </c>
      <c r="C11048">
        <v>764.22</v>
      </c>
    </row>
    <row r="11049" spans="1:3" x14ac:dyDescent="0.2">
      <c r="A11049" t="s">
        <v>25775</v>
      </c>
      <c r="B11049" s="1">
        <v>43605</v>
      </c>
      <c r="C11049">
        <v>75.45</v>
      </c>
    </row>
    <row r="11050" spans="1:3" x14ac:dyDescent="0.2">
      <c r="A11050" t="s">
        <v>21458</v>
      </c>
      <c r="B11050" s="1">
        <v>43605</v>
      </c>
      <c r="C11050">
        <v>54.95</v>
      </c>
    </row>
    <row r="11051" spans="1:3" x14ac:dyDescent="0.2">
      <c r="A11051" t="s">
        <v>25776</v>
      </c>
      <c r="B11051" s="1">
        <v>43605</v>
      </c>
      <c r="C11051">
        <v>47.9</v>
      </c>
    </row>
    <row r="11052" spans="1:3" x14ac:dyDescent="0.2">
      <c r="A11052" t="s">
        <v>7822</v>
      </c>
      <c r="B11052" s="1">
        <v>43605</v>
      </c>
      <c r="C11052">
        <v>68.459999999999994</v>
      </c>
    </row>
    <row r="11053" spans="1:3" x14ac:dyDescent="0.2">
      <c r="A11053" t="s">
        <v>12</v>
      </c>
      <c r="B11053" s="1">
        <v>43605</v>
      </c>
      <c r="C11053">
        <v>75.02</v>
      </c>
    </row>
    <row r="11054" spans="1:3" x14ac:dyDescent="0.2">
      <c r="A11054" t="s">
        <v>12</v>
      </c>
      <c r="B11054" s="1">
        <v>43605</v>
      </c>
      <c r="C11054">
        <v>238.34</v>
      </c>
    </row>
    <row r="11055" spans="1:3" x14ac:dyDescent="0.2">
      <c r="A11055" t="s">
        <v>29</v>
      </c>
      <c r="B11055" s="1">
        <v>43606</v>
      </c>
      <c r="C11055">
        <v>503.28</v>
      </c>
    </row>
    <row r="11056" spans="1:3" x14ac:dyDescent="0.2">
      <c r="A11056" t="s">
        <v>12753</v>
      </c>
      <c r="B11056" s="1">
        <v>43606</v>
      </c>
      <c r="C11056">
        <v>377.7</v>
      </c>
    </row>
    <row r="11057" spans="1:3" x14ac:dyDescent="0.2">
      <c r="A11057" t="s">
        <v>29</v>
      </c>
      <c r="B11057" s="1">
        <v>43606</v>
      </c>
      <c r="C11057">
        <v>424.54</v>
      </c>
    </row>
    <row r="11058" spans="1:3" x14ac:dyDescent="0.2">
      <c r="A11058" t="s">
        <v>9330</v>
      </c>
      <c r="B11058" s="1">
        <v>43606</v>
      </c>
      <c r="C11058">
        <v>899.88</v>
      </c>
    </row>
    <row r="11059" spans="1:3" x14ac:dyDescent="0.2">
      <c r="A11059" t="s">
        <v>24736</v>
      </c>
      <c r="B11059" s="1">
        <v>43606</v>
      </c>
      <c r="C11059">
        <v>266.25</v>
      </c>
    </row>
    <row r="11060" spans="1:3" x14ac:dyDescent="0.2">
      <c r="A11060" t="s">
        <v>25768</v>
      </c>
      <c r="B11060" s="1">
        <v>43606</v>
      </c>
      <c r="C11060">
        <v>30</v>
      </c>
    </row>
    <row r="11061" spans="1:3" x14ac:dyDescent="0.2">
      <c r="A11061" t="s">
        <v>14214</v>
      </c>
      <c r="B11061" s="1">
        <v>43606</v>
      </c>
      <c r="C11061">
        <v>94.5</v>
      </c>
    </row>
    <row r="11062" spans="1:3" x14ac:dyDescent="0.2">
      <c r="A11062" t="s">
        <v>25769</v>
      </c>
      <c r="B11062" s="1">
        <v>43606</v>
      </c>
      <c r="C11062">
        <v>55.9</v>
      </c>
    </row>
    <row r="11063" spans="1:3" x14ac:dyDescent="0.2">
      <c r="A11063" t="s">
        <v>25770</v>
      </c>
      <c r="B11063" s="1">
        <v>43606</v>
      </c>
      <c r="C11063">
        <v>331.8</v>
      </c>
    </row>
    <row r="11064" spans="1:3" x14ac:dyDescent="0.2">
      <c r="A11064" t="s">
        <v>25415</v>
      </c>
      <c r="B11064" s="1">
        <v>43606</v>
      </c>
      <c r="C11064">
        <v>180</v>
      </c>
    </row>
    <row r="11065" spans="1:3" x14ac:dyDescent="0.2">
      <c r="A11065" t="s">
        <v>119</v>
      </c>
      <c r="B11065" s="1">
        <v>43606</v>
      </c>
      <c r="C11065">
        <v>269.95999999999998</v>
      </c>
    </row>
    <row r="11066" spans="1:3" x14ac:dyDescent="0.2">
      <c r="A11066" t="s">
        <v>316</v>
      </c>
      <c r="B11066" s="1">
        <v>43606</v>
      </c>
      <c r="C11066">
        <v>322.47000000000003</v>
      </c>
    </row>
    <row r="11067" spans="1:3" x14ac:dyDescent="0.2">
      <c r="A11067" t="s">
        <v>147</v>
      </c>
      <c r="B11067" s="1">
        <v>43606</v>
      </c>
      <c r="C11067">
        <v>90</v>
      </c>
    </row>
    <row r="11068" spans="1:3" x14ac:dyDescent="0.2">
      <c r="A11068" t="s">
        <v>3762</v>
      </c>
      <c r="B11068" s="1">
        <v>43606</v>
      </c>
      <c r="C11068">
        <v>14.67</v>
      </c>
    </row>
    <row r="11069" spans="1:3" x14ac:dyDescent="0.2">
      <c r="A11069" t="s">
        <v>147</v>
      </c>
      <c r="B11069" s="1">
        <v>43606</v>
      </c>
      <c r="C11069">
        <v>459.4</v>
      </c>
    </row>
    <row r="11070" spans="1:3" x14ac:dyDescent="0.2">
      <c r="A11070" t="s">
        <v>3762</v>
      </c>
      <c r="B11070" s="1">
        <v>43606</v>
      </c>
      <c r="C11070">
        <v>889.74</v>
      </c>
    </row>
    <row r="11071" spans="1:3" x14ac:dyDescent="0.2">
      <c r="A11071" t="s">
        <v>9127</v>
      </c>
      <c r="B11071" s="1">
        <v>43606</v>
      </c>
      <c r="C11071">
        <v>251.9</v>
      </c>
    </row>
    <row r="11072" spans="1:3" x14ac:dyDescent="0.2">
      <c r="A11072" t="s">
        <v>379</v>
      </c>
      <c r="B11072" s="1">
        <v>43606</v>
      </c>
      <c r="C11072">
        <v>1817.8</v>
      </c>
    </row>
    <row r="11073" spans="1:3" x14ac:dyDescent="0.2">
      <c r="A11073" t="s">
        <v>485</v>
      </c>
      <c r="B11073" s="1">
        <v>43606</v>
      </c>
      <c r="C11073">
        <v>18.75</v>
      </c>
    </row>
    <row r="11074" spans="1:3" x14ac:dyDescent="0.2">
      <c r="A11074" t="s">
        <v>32</v>
      </c>
      <c r="B11074" s="1">
        <v>43606</v>
      </c>
      <c r="C11074">
        <v>8.3699999999999992</v>
      </c>
    </row>
    <row r="11075" spans="1:3" x14ac:dyDescent="0.2">
      <c r="A11075" t="s">
        <v>119</v>
      </c>
      <c r="B11075" s="1">
        <v>43606</v>
      </c>
      <c r="C11075">
        <v>9.5399999999999991</v>
      </c>
    </row>
    <row r="11076" spans="1:3" x14ac:dyDescent="0.2">
      <c r="A11076" t="s">
        <v>4846</v>
      </c>
      <c r="B11076" s="1">
        <v>43606</v>
      </c>
      <c r="C11076">
        <v>25.74</v>
      </c>
    </row>
    <row r="11077" spans="1:3" x14ac:dyDescent="0.2">
      <c r="A11077" t="s">
        <v>11271</v>
      </c>
      <c r="B11077" s="1">
        <v>43606</v>
      </c>
      <c r="C11077">
        <v>229.9</v>
      </c>
    </row>
    <row r="11078" spans="1:3" x14ac:dyDescent="0.2">
      <c r="A11078" t="s">
        <v>12</v>
      </c>
      <c r="B11078" s="1">
        <v>43606</v>
      </c>
      <c r="C11078">
        <v>165.45</v>
      </c>
    </row>
    <row r="11079" spans="1:3" x14ac:dyDescent="0.2">
      <c r="A11079" t="s">
        <v>6139</v>
      </c>
      <c r="B11079" s="1">
        <v>43607</v>
      </c>
      <c r="C11079">
        <v>403.71</v>
      </c>
    </row>
    <row r="11080" spans="1:3" x14ac:dyDescent="0.2">
      <c r="A11080" t="s">
        <v>19057</v>
      </c>
      <c r="B11080" s="1">
        <v>43607</v>
      </c>
      <c r="C11080">
        <v>101.85</v>
      </c>
    </row>
    <row r="11081" spans="1:3" x14ac:dyDescent="0.2">
      <c r="A11081" t="s">
        <v>597</v>
      </c>
      <c r="B11081" s="1">
        <v>43607</v>
      </c>
      <c r="C11081">
        <v>718.8</v>
      </c>
    </row>
    <row r="11082" spans="1:3" x14ac:dyDescent="0.2">
      <c r="A11082" t="s">
        <v>347</v>
      </c>
      <c r="B11082" s="1">
        <v>43607</v>
      </c>
      <c r="C11082">
        <v>613.15</v>
      </c>
    </row>
    <row r="11083" spans="1:3" x14ac:dyDescent="0.2">
      <c r="A11083" t="s">
        <v>5606</v>
      </c>
      <c r="B11083" s="1">
        <v>43607</v>
      </c>
      <c r="C11083">
        <v>75.8</v>
      </c>
    </row>
    <row r="11084" spans="1:3" x14ac:dyDescent="0.2">
      <c r="A11084" t="s">
        <v>236</v>
      </c>
      <c r="B11084" s="1">
        <v>43607</v>
      </c>
      <c r="C11084">
        <v>64.5</v>
      </c>
    </row>
    <row r="11085" spans="1:3" x14ac:dyDescent="0.2">
      <c r="A11085" t="s">
        <v>9983</v>
      </c>
      <c r="B11085" s="1">
        <v>43607</v>
      </c>
      <c r="C11085">
        <v>279.39999999999998</v>
      </c>
    </row>
    <row r="11086" spans="1:3" x14ac:dyDescent="0.2">
      <c r="A11086" t="s">
        <v>25765</v>
      </c>
      <c r="B11086" s="1">
        <v>43607</v>
      </c>
      <c r="C11086">
        <v>372.5</v>
      </c>
    </row>
    <row r="11087" spans="1:3" x14ac:dyDescent="0.2">
      <c r="A11087" t="s">
        <v>1322</v>
      </c>
      <c r="B11087" s="1">
        <v>43607</v>
      </c>
      <c r="C11087">
        <v>406.12</v>
      </c>
    </row>
    <row r="11088" spans="1:3" x14ac:dyDescent="0.2">
      <c r="A11088" t="s">
        <v>25766</v>
      </c>
      <c r="B11088" s="1">
        <v>43607</v>
      </c>
      <c r="C11088">
        <v>94.25</v>
      </c>
    </row>
    <row r="11089" spans="1:3" x14ac:dyDescent="0.2">
      <c r="A11089" t="s">
        <v>383</v>
      </c>
      <c r="B11089" s="1">
        <v>43607</v>
      </c>
      <c r="C11089">
        <v>47.25</v>
      </c>
    </row>
    <row r="11090" spans="1:3" x14ac:dyDescent="0.2">
      <c r="A11090" t="s">
        <v>11550</v>
      </c>
      <c r="B11090" s="1">
        <v>43607</v>
      </c>
      <c r="C11090">
        <v>37.5</v>
      </c>
    </row>
    <row r="11091" spans="1:3" x14ac:dyDescent="0.2">
      <c r="A11091" t="s">
        <v>8067</v>
      </c>
      <c r="B11091" s="1">
        <v>43607</v>
      </c>
      <c r="C11091">
        <v>187.07</v>
      </c>
    </row>
    <row r="11092" spans="1:3" x14ac:dyDescent="0.2">
      <c r="A11092" t="s">
        <v>257</v>
      </c>
      <c r="B11092" s="1">
        <v>43607</v>
      </c>
      <c r="C11092">
        <v>625</v>
      </c>
    </row>
    <row r="11093" spans="1:3" x14ac:dyDescent="0.2">
      <c r="A11093" t="s">
        <v>16174</v>
      </c>
      <c r="B11093" s="1">
        <v>43607</v>
      </c>
      <c r="C11093">
        <v>57.95</v>
      </c>
    </row>
    <row r="11094" spans="1:3" x14ac:dyDescent="0.2">
      <c r="A11094" t="s">
        <v>3</v>
      </c>
      <c r="B11094" s="1">
        <v>43607</v>
      </c>
      <c r="C11094">
        <v>68</v>
      </c>
    </row>
    <row r="11095" spans="1:3" x14ac:dyDescent="0.2">
      <c r="A11095" t="s">
        <v>3055</v>
      </c>
      <c r="B11095" s="1">
        <v>43607</v>
      </c>
      <c r="C11095">
        <v>342.42</v>
      </c>
    </row>
    <row r="11096" spans="1:3" x14ac:dyDescent="0.2">
      <c r="A11096" t="s">
        <v>1004</v>
      </c>
      <c r="B11096" s="1">
        <v>43607</v>
      </c>
      <c r="C11096">
        <v>310.5</v>
      </c>
    </row>
    <row r="11097" spans="1:3" x14ac:dyDescent="0.2">
      <c r="A11097" t="s">
        <v>7822</v>
      </c>
      <c r="B11097" s="1">
        <v>43607</v>
      </c>
      <c r="C11097">
        <v>124.5</v>
      </c>
    </row>
    <row r="11098" spans="1:3" x14ac:dyDescent="0.2">
      <c r="A11098" t="s">
        <v>16960</v>
      </c>
      <c r="B11098" s="1">
        <v>43607</v>
      </c>
      <c r="C11098">
        <v>5349.24</v>
      </c>
    </row>
    <row r="11099" spans="1:3" x14ac:dyDescent="0.2">
      <c r="A11099" t="s">
        <v>24736</v>
      </c>
      <c r="B11099" s="1">
        <v>43607</v>
      </c>
      <c r="C11099">
        <v>197.7</v>
      </c>
    </row>
    <row r="11100" spans="1:3" x14ac:dyDescent="0.2">
      <c r="A11100" t="s">
        <v>25767</v>
      </c>
      <c r="B11100" s="1">
        <v>43607</v>
      </c>
      <c r="C11100">
        <v>32.9</v>
      </c>
    </row>
    <row r="11101" spans="1:3" x14ac:dyDescent="0.2">
      <c r="A11101" t="s">
        <v>119</v>
      </c>
      <c r="B11101" s="1">
        <v>43607</v>
      </c>
      <c r="C11101">
        <v>146.79</v>
      </c>
    </row>
    <row r="11102" spans="1:3" x14ac:dyDescent="0.2">
      <c r="A11102" t="s">
        <v>11438</v>
      </c>
      <c r="B11102" s="1">
        <v>43607</v>
      </c>
      <c r="C11102">
        <v>1431.72</v>
      </c>
    </row>
    <row r="11103" spans="1:3" x14ac:dyDescent="0.2">
      <c r="A11103" t="s">
        <v>12</v>
      </c>
      <c r="B11103" s="1">
        <v>43607</v>
      </c>
      <c r="C11103">
        <v>96.23</v>
      </c>
    </row>
    <row r="11104" spans="1:3" x14ac:dyDescent="0.2">
      <c r="A11104" t="s">
        <v>383</v>
      </c>
      <c r="B11104" s="1">
        <v>43607</v>
      </c>
      <c r="C11104">
        <v>219.01</v>
      </c>
    </row>
    <row r="11105" spans="1:3" x14ac:dyDescent="0.2">
      <c r="A11105" t="s">
        <v>18551</v>
      </c>
      <c r="B11105" s="1">
        <v>43607</v>
      </c>
      <c r="C11105">
        <v>219.01</v>
      </c>
    </row>
    <row r="11106" spans="1:3" x14ac:dyDescent="0.2">
      <c r="A11106" t="s">
        <v>224</v>
      </c>
      <c r="B11106" s="1">
        <v>43607</v>
      </c>
      <c r="C11106">
        <v>1110.8</v>
      </c>
    </row>
    <row r="11107" spans="1:3" x14ac:dyDescent="0.2">
      <c r="A11107" t="s">
        <v>228</v>
      </c>
      <c r="B11107" s="1">
        <v>43607</v>
      </c>
      <c r="C11107">
        <v>1087.9100000000001</v>
      </c>
    </row>
    <row r="11108" spans="1:3" x14ac:dyDescent="0.2">
      <c r="A11108" t="s">
        <v>870</v>
      </c>
      <c r="B11108" s="1">
        <v>43607</v>
      </c>
      <c r="C11108">
        <v>31.64</v>
      </c>
    </row>
    <row r="11109" spans="1:3" x14ac:dyDescent="0.2">
      <c r="A11109" t="s">
        <v>24736</v>
      </c>
      <c r="B11109" s="1">
        <v>43607</v>
      </c>
      <c r="C11109">
        <v>143.68</v>
      </c>
    </row>
    <row r="11110" spans="1:3" x14ac:dyDescent="0.2">
      <c r="A11110" t="s">
        <v>15412</v>
      </c>
      <c r="B11110" s="1">
        <v>43608</v>
      </c>
      <c r="C11110">
        <v>30.5</v>
      </c>
    </row>
    <row r="11111" spans="1:3" x14ac:dyDescent="0.2">
      <c r="A11111" t="s">
        <v>25760</v>
      </c>
      <c r="B11111" s="1">
        <v>43608</v>
      </c>
      <c r="C11111">
        <v>93</v>
      </c>
    </row>
    <row r="11112" spans="1:3" x14ac:dyDescent="0.2">
      <c r="A11112" t="s">
        <v>25761</v>
      </c>
      <c r="B11112" s="1">
        <v>43608</v>
      </c>
      <c r="C11112">
        <v>283.5</v>
      </c>
    </row>
    <row r="11113" spans="1:3" x14ac:dyDescent="0.2">
      <c r="A11113" t="s">
        <v>25387</v>
      </c>
      <c r="B11113" s="1">
        <v>43608</v>
      </c>
      <c r="C11113">
        <v>2437.0500000000002</v>
      </c>
    </row>
    <row r="11114" spans="1:3" x14ac:dyDescent="0.2">
      <c r="A11114" t="s">
        <v>25762</v>
      </c>
      <c r="B11114" s="1">
        <v>43608</v>
      </c>
      <c r="C11114">
        <v>125.8</v>
      </c>
    </row>
    <row r="11115" spans="1:3" x14ac:dyDescent="0.2">
      <c r="A11115" t="s">
        <v>952</v>
      </c>
      <c r="B11115" s="1">
        <v>43608</v>
      </c>
      <c r="C11115">
        <v>10.77</v>
      </c>
    </row>
    <row r="11116" spans="1:3" x14ac:dyDescent="0.2">
      <c r="A11116" t="s">
        <v>347</v>
      </c>
      <c r="B11116" s="1">
        <v>43608</v>
      </c>
      <c r="C11116">
        <v>71.34</v>
      </c>
    </row>
    <row r="11117" spans="1:3" x14ac:dyDescent="0.2">
      <c r="A11117" t="s">
        <v>347</v>
      </c>
      <c r="B11117" s="1">
        <v>43608</v>
      </c>
      <c r="C11117">
        <v>54.96</v>
      </c>
    </row>
    <row r="11118" spans="1:3" x14ac:dyDescent="0.2">
      <c r="A11118" t="s">
        <v>347</v>
      </c>
      <c r="B11118" s="1">
        <v>43608</v>
      </c>
      <c r="C11118">
        <v>19.95</v>
      </c>
    </row>
    <row r="11119" spans="1:3" x14ac:dyDescent="0.2">
      <c r="A11119" t="s">
        <v>347</v>
      </c>
      <c r="B11119" s="1">
        <v>43608</v>
      </c>
      <c r="C11119">
        <v>21.25</v>
      </c>
    </row>
    <row r="11120" spans="1:3" x14ac:dyDescent="0.2">
      <c r="A11120" t="s">
        <v>347</v>
      </c>
      <c r="B11120" s="1">
        <v>43608</v>
      </c>
      <c r="C11120">
        <v>22.95</v>
      </c>
    </row>
    <row r="11121" spans="1:3" x14ac:dyDescent="0.2">
      <c r="A11121" t="s">
        <v>347</v>
      </c>
      <c r="B11121" s="1">
        <v>43608</v>
      </c>
      <c r="C11121">
        <v>9.98</v>
      </c>
    </row>
    <row r="11122" spans="1:3" x14ac:dyDescent="0.2">
      <c r="A11122" t="s">
        <v>347</v>
      </c>
      <c r="B11122" s="1">
        <v>43608</v>
      </c>
      <c r="C11122">
        <v>29.93</v>
      </c>
    </row>
    <row r="11123" spans="1:3" x14ac:dyDescent="0.2">
      <c r="A11123" t="s">
        <v>25763</v>
      </c>
      <c r="B11123" s="1">
        <v>43608</v>
      </c>
      <c r="C11123">
        <v>93.8</v>
      </c>
    </row>
    <row r="11124" spans="1:3" x14ac:dyDescent="0.2">
      <c r="A11124" t="s">
        <v>6139</v>
      </c>
      <c r="B11124" s="1">
        <v>43608</v>
      </c>
      <c r="C11124">
        <v>177.21</v>
      </c>
    </row>
    <row r="11125" spans="1:3" x14ac:dyDescent="0.2">
      <c r="A11125" t="s">
        <v>347</v>
      </c>
      <c r="B11125" s="1">
        <v>43608</v>
      </c>
      <c r="C11125">
        <v>9.98</v>
      </c>
    </row>
    <row r="11126" spans="1:3" x14ac:dyDescent="0.2">
      <c r="A11126" t="s">
        <v>18914</v>
      </c>
      <c r="B11126" s="1">
        <v>43608</v>
      </c>
      <c r="C11126">
        <v>70</v>
      </c>
    </row>
    <row r="11127" spans="1:3" x14ac:dyDescent="0.2">
      <c r="A11127" t="s">
        <v>44</v>
      </c>
      <c r="B11127" s="1">
        <v>43608</v>
      </c>
      <c r="C11127">
        <v>341.61</v>
      </c>
    </row>
    <row r="11128" spans="1:3" x14ac:dyDescent="0.2">
      <c r="A11128" t="s">
        <v>25764</v>
      </c>
      <c r="B11128" s="1">
        <v>43608</v>
      </c>
      <c r="C11128">
        <v>316.45</v>
      </c>
    </row>
    <row r="11129" spans="1:3" x14ac:dyDescent="0.2">
      <c r="A11129" t="s">
        <v>12</v>
      </c>
      <c r="B11129" s="1">
        <v>43608</v>
      </c>
      <c r="C11129">
        <v>54.94</v>
      </c>
    </row>
    <row r="11130" spans="1:3" x14ac:dyDescent="0.2">
      <c r="A11130" t="s">
        <v>16689</v>
      </c>
      <c r="B11130" s="1">
        <v>43609</v>
      </c>
      <c r="C11130">
        <v>342.18</v>
      </c>
    </row>
    <row r="11131" spans="1:3" x14ac:dyDescent="0.2">
      <c r="A11131" t="s">
        <v>3</v>
      </c>
      <c r="B11131" s="1">
        <v>43609</v>
      </c>
      <c r="C11131">
        <v>55</v>
      </c>
    </row>
    <row r="11132" spans="1:3" x14ac:dyDescent="0.2">
      <c r="A11132" t="s">
        <v>20425</v>
      </c>
      <c r="B11132" s="1">
        <v>43609</v>
      </c>
      <c r="C11132">
        <v>179.95</v>
      </c>
    </row>
    <row r="11133" spans="1:3" x14ac:dyDescent="0.2">
      <c r="A11133" t="s">
        <v>25336</v>
      </c>
      <c r="B11133" s="1">
        <v>43609</v>
      </c>
      <c r="C11133">
        <v>83.45</v>
      </c>
    </row>
    <row r="11134" spans="1:3" x14ac:dyDescent="0.2">
      <c r="A11134" t="s">
        <v>14983</v>
      </c>
      <c r="B11134" s="1">
        <v>43609</v>
      </c>
      <c r="C11134">
        <v>42.9</v>
      </c>
    </row>
    <row r="11135" spans="1:3" x14ac:dyDescent="0.2">
      <c r="A11135" t="s">
        <v>25759</v>
      </c>
      <c r="B11135" s="1">
        <v>43609</v>
      </c>
      <c r="C11135">
        <v>87.5</v>
      </c>
    </row>
    <row r="11136" spans="1:3" x14ac:dyDescent="0.2">
      <c r="A11136" t="s">
        <v>12</v>
      </c>
      <c r="B11136" s="1">
        <v>43609</v>
      </c>
      <c r="C11136">
        <v>103.59</v>
      </c>
    </row>
    <row r="11137" spans="1:3" x14ac:dyDescent="0.2">
      <c r="A11137" t="s">
        <v>751</v>
      </c>
      <c r="B11137" s="1">
        <v>43612</v>
      </c>
      <c r="C11137">
        <v>309.94</v>
      </c>
    </row>
    <row r="11138" spans="1:3" x14ac:dyDescent="0.2">
      <c r="A11138" t="s">
        <v>25756</v>
      </c>
      <c r="B11138" s="1">
        <v>43612</v>
      </c>
      <c r="C11138">
        <v>40.950000000000003</v>
      </c>
    </row>
    <row r="11139" spans="1:3" x14ac:dyDescent="0.2">
      <c r="A11139" t="s">
        <v>7822</v>
      </c>
      <c r="B11139" s="1">
        <v>43612</v>
      </c>
      <c r="C11139">
        <v>137.11000000000001</v>
      </c>
    </row>
    <row r="11140" spans="1:3" x14ac:dyDescent="0.2">
      <c r="A11140" t="s">
        <v>383</v>
      </c>
      <c r="B11140" s="1">
        <v>43612</v>
      </c>
      <c r="C11140">
        <v>37.9</v>
      </c>
    </row>
    <row r="11141" spans="1:3" x14ac:dyDescent="0.2">
      <c r="A11141" t="s">
        <v>9190</v>
      </c>
      <c r="B11141" s="1">
        <v>43612</v>
      </c>
      <c r="C11141">
        <v>187.5</v>
      </c>
    </row>
    <row r="11142" spans="1:3" x14ac:dyDescent="0.2">
      <c r="A11142" t="s">
        <v>1758</v>
      </c>
      <c r="B11142" s="1">
        <v>43612</v>
      </c>
      <c r="C11142">
        <v>285.27</v>
      </c>
    </row>
    <row r="11143" spans="1:3" x14ac:dyDescent="0.2">
      <c r="A11143" t="s">
        <v>751</v>
      </c>
      <c r="B11143" s="1">
        <v>43612</v>
      </c>
      <c r="C11143">
        <v>127.43</v>
      </c>
    </row>
    <row r="11144" spans="1:3" x14ac:dyDescent="0.2">
      <c r="A11144" t="s">
        <v>1546</v>
      </c>
      <c r="B11144" s="1">
        <v>43612</v>
      </c>
      <c r="C11144">
        <v>146.34</v>
      </c>
    </row>
    <row r="11145" spans="1:3" x14ac:dyDescent="0.2">
      <c r="A11145" t="s">
        <v>17127</v>
      </c>
      <c r="B11145" s="1">
        <v>43612</v>
      </c>
      <c r="C11145">
        <v>38.299999999999997</v>
      </c>
    </row>
    <row r="11146" spans="1:3" x14ac:dyDescent="0.2">
      <c r="A11146" t="s">
        <v>751</v>
      </c>
      <c r="B11146" s="1">
        <v>43612</v>
      </c>
      <c r="C11146">
        <v>137.97999999999999</v>
      </c>
    </row>
    <row r="11147" spans="1:3" x14ac:dyDescent="0.2">
      <c r="A11147" t="s">
        <v>20112</v>
      </c>
      <c r="B11147" s="1">
        <v>43612</v>
      </c>
      <c r="C11147">
        <v>80.45</v>
      </c>
    </row>
    <row r="11148" spans="1:3" x14ac:dyDescent="0.2">
      <c r="A11148" t="s">
        <v>396</v>
      </c>
      <c r="B11148" s="1">
        <v>43612</v>
      </c>
      <c r="C11148">
        <v>63.51</v>
      </c>
    </row>
    <row r="11149" spans="1:3" x14ac:dyDescent="0.2">
      <c r="A11149" t="s">
        <v>15595</v>
      </c>
      <c r="B11149" s="1">
        <v>43612</v>
      </c>
      <c r="C11149">
        <v>163.28</v>
      </c>
    </row>
    <row r="11150" spans="1:3" x14ac:dyDescent="0.2">
      <c r="A11150" t="s">
        <v>29</v>
      </c>
      <c r="B11150" s="1">
        <v>43612</v>
      </c>
      <c r="C11150">
        <v>554.05999999999995</v>
      </c>
    </row>
    <row r="11151" spans="1:3" x14ac:dyDescent="0.2">
      <c r="A11151" t="s">
        <v>25757</v>
      </c>
      <c r="B11151" s="1">
        <v>43612</v>
      </c>
      <c r="C11151">
        <v>185</v>
      </c>
    </row>
    <row r="11152" spans="1:3" x14ac:dyDescent="0.2">
      <c r="A11152" t="s">
        <v>25758</v>
      </c>
      <c r="B11152" s="1">
        <v>43612</v>
      </c>
      <c r="C11152">
        <v>79.2</v>
      </c>
    </row>
    <row r="11153" spans="1:3" x14ac:dyDescent="0.2">
      <c r="A11153" t="s">
        <v>44</v>
      </c>
      <c r="B11153" s="1">
        <v>43612</v>
      </c>
      <c r="C11153">
        <v>244.53</v>
      </c>
    </row>
    <row r="11154" spans="1:3" x14ac:dyDescent="0.2">
      <c r="A11154" t="s">
        <v>831</v>
      </c>
      <c r="B11154" s="1">
        <v>43612</v>
      </c>
      <c r="C11154">
        <v>341.49</v>
      </c>
    </row>
    <row r="11155" spans="1:3" x14ac:dyDescent="0.2">
      <c r="A11155" t="s">
        <v>46</v>
      </c>
      <c r="B11155" s="1">
        <v>43612</v>
      </c>
      <c r="C11155">
        <v>484.38</v>
      </c>
    </row>
    <row r="11156" spans="1:3" x14ac:dyDescent="0.2">
      <c r="A11156" t="s">
        <v>25614</v>
      </c>
      <c r="B11156" s="1">
        <v>43612</v>
      </c>
      <c r="C11156">
        <v>638.53</v>
      </c>
    </row>
    <row r="11157" spans="1:3" x14ac:dyDescent="0.2">
      <c r="A11157" t="s">
        <v>15565</v>
      </c>
      <c r="B11157" s="1">
        <v>43612</v>
      </c>
      <c r="C11157">
        <v>122.3</v>
      </c>
    </row>
    <row r="11158" spans="1:3" x14ac:dyDescent="0.2">
      <c r="A11158" t="s">
        <v>25304</v>
      </c>
      <c r="B11158" s="1">
        <v>43612</v>
      </c>
      <c r="C11158">
        <v>197.5</v>
      </c>
    </row>
    <row r="11159" spans="1:3" x14ac:dyDescent="0.2">
      <c r="A11159" t="s">
        <v>483</v>
      </c>
      <c r="B11159" s="1">
        <v>43612</v>
      </c>
      <c r="C11159">
        <v>41.94</v>
      </c>
    </row>
    <row r="11160" spans="1:3" x14ac:dyDescent="0.2">
      <c r="A11160" t="s">
        <v>64</v>
      </c>
      <c r="B11160" s="1">
        <v>43612</v>
      </c>
      <c r="C11160">
        <v>1290.02</v>
      </c>
    </row>
    <row r="11161" spans="1:3" x14ac:dyDescent="0.2">
      <c r="A11161" t="s">
        <v>753</v>
      </c>
      <c r="B11161" s="1">
        <v>43612</v>
      </c>
      <c r="C11161">
        <v>349.51</v>
      </c>
    </row>
    <row r="11162" spans="1:3" x14ac:dyDescent="0.2">
      <c r="A11162" t="s">
        <v>483</v>
      </c>
      <c r="B11162" s="1">
        <v>43612</v>
      </c>
      <c r="C11162">
        <v>291.42</v>
      </c>
    </row>
    <row r="11163" spans="1:3" x14ac:dyDescent="0.2">
      <c r="A11163" t="s">
        <v>12</v>
      </c>
      <c r="B11163" s="1">
        <v>43612</v>
      </c>
      <c r="C11163">
        <v>87.64</v>
      </c>
    </row>
    <row r="11164" spans="1:3" x14ac:dyDescent="0.2">
      <c r="A11164" t="s">
        <v>383</v>
      </c>
      <c r="B11164" s="1">
        <v>43612</v>
      </c>
      <c r="C11164">
        <v>47.25</v>
      </c>
    </row>
    <row r="11165" spans="1:3" x14ac:dyDescent="0.2">
      <c r="A11165" t="s">
        <v>12</v>
      </c>
      <c r="B11165" s="1">
        <v>43612</v>
      </c>
      <c r="C11165">
        <v>39.020000000000003</v>
      </c>
    </row>
    <row r="11166" spans="1:3" x14ac:dyDescent="0.2">
      <c r="A11166" t="s">
        <v>286</v>
      </c>
      <c r="B11166" s="1">
        <v>43613</v>
      </c>
      <c r="C11166">
        <v>130.01</v>
      </c>
    </row>
    <row r="11167" spans="1:3" x14ac:dyDescent="0.2">
      <c r="A11167" t="s">
        <v>184</v>
      </c>
      <c r="B11167" s="1">
        <v>43613</v>
      </c>
      <c r="C11167">
        <v>27.25</v>
      </c>
    </row>
    <row r="11168" spans="1:3" x14ac:dyDescent="0.2">
      <c r="A11168" t="s">
        <v>25755</v>
      </c>
      <c r="B11168" s="1">
        <v>43613</v>
      </c>
      <c r="C11168">
        <v>70</v>
      </c>
    </row>
    <row r="11169" spans="1:3" x14ac:dyDescent="0.2">
      <c r="A11169" t="s">
        <v>16119</v>
      </c>
      <c r="B11169" s="1">
        <v>43613</v>
      </c>
      <c r="C11169">
        <v>96.35</v>
      </c>
    </row>
    <row r="11170" spans="1:3" x14ac:dyDescent="0.2">
      <c r="A11170" t="s">
        <v>2973</v>
      </c>
      <c r="B11170" s="1">
        <v>43613</v>
      </c>
      <c r="C11170">
        <v>139.5</v>
      </c>
    </row>
    <row r="11171" spans="1:3" x14ac:dyDescent="0.2">
      <c r="A11171" t="s">
        <v>1537</v>
      </c>
      <c r="B11171" s="1">
        <v>43613</v>
      </c>
      <c r="C11171">
        <v>983.85</v>
      </c>
    </row>
    <row r="11172" spans="1:3" x14ac:dyDescent="0.2">
      <c r="A11172" t="s">
        <v>1537</v>
      </c>
      <c r="B11172" s="1">
        <v>43613</v>
      </c>
      <c r="C11172">
        <v>291.24</v>
      </c>
    </row>
    <row r="11173" spans="1:3" x14ac:dyDescent="0.2">
      <c r="A11173" t="s">
        <v>1537</v>
      </c>
      <c r="B11173" s="1">
        <v>43613</v>
      </c>
      <c r="C11173">
        <v>145.80000000000001</v>
      </c>
    </row>
    <row r="11174" spans="1:3" x14ac:dyDescent="0.2">
      <c r="A11174" t="s">
        <v>19929</v>
      </c>
      <c r="B11174" s="1">
        <v>43613</v>
      </c>
      <c r="C11174">
        <v>2683.75</v>
      </c>
    </row>
    <row r="11175" spans="1:3" x14ac:dyDescent="0.2">
      <c r="A11175" t="s">
        <v>3152</v>
      </c>
      <c r="B11175" s="1">
        <v>43613</v>
      </c>
      <c r="C11175">
        <v>110.7</v>
      </c>
    </row>
    <row r="11176" spans="1:3" x14ac:dyDescent="0.2">
      <c r="A11176" t="s">
        <v>10638</v>
      </c>
      <c r="B11176" s="1">
        <v>43613</v>
      </c>
      <c r="C11176">
        <v>305.85000000000002</v>
      </c>
    </row>
    <row r="11177" spans="1:3" x14ac:dyDescent="0.2">
      <c r="A11177" t="s">
        <v>707</v>
      </c>
      <c r="B11177" s="1">
        <v>43613</v>
      </c>
      <c r="C11177">
        <v>25.34</v>
      </c>
    </row>
    <row r="11178" spans="1:3" x14ac:dyDescent="0.2">
      <c r="A11178" t="s">
        <v>5955</v>
      </c>
      <c r="B11178" s="1">
        <v>43613</v>
      </c>
      <c r="C11178">
        <v>449.44</v>
      </c>
    </row>
    <row r="11179" spans="1:3" x14ac:dyDescent="0.2">
      <c r="A11179" t="s">
        <v>333</v>
      </c>
      <c r="B11179" s="1">
        <v>43613</v>
      </c>
      <c r="C11179">
        <v>239.8</v>
      </c>
    </row>
    <row r="11180" spans="1:3" x14ac:dyDescent="0.2">
      <c r="A11180" t="s">
        <v>324</v>
      </c>
      <c r="B11180" s="1">
        <v>43613</v>
      </c>
      <c r="C11180">
        <v>854.38</v>
      </c>
    </row>
    <row r="11181" spans="1:3" x14ac:dyDescent="0.2">
      <c r="A11181" t="s">
        <v>12</v>
      </c>
      <c r="B11181" s="1">
        <v>43613</v>
      </c>
      <c r="C11181">
        <v>97.88</v>
      </c>
    </row>
    <row r="11182" spans="1:3" x14ac:dyDescent="0.2">
      <c r="A11182" t="s">
        <v>6139</v>
      </c>
      <c r="B11182" s="1">
        <v>43613</v>
      </c>
      <c r="C11182">
        <v>477.78</v>
      </c>
    </row>
    <row r="11183" spans="1:3" x14ac:dyDescent="0.2">
      <c r="A11183" t="s">
        <v>25679</v>
      </c>
      <c r="B11183" s="1">
        <v>43614</v>
      </c>
      <c r="C11183">
        <v>738.99</v>
      </c>
    </row>
    <row r="11184" spans="1:3" x14ac:dyDescent="0.2">
      <c r="A11184" t="s">
        <v>17121</v>
      </c>
      <c r="B11184" s="1">
        <v>43614</v>
      </c>
      <c r="C11184">
        <v>66.989999999999995</v>
      </c>
    </row>
    <row r="11185" spans="1:3" x14ac:dyDescent="0.2">
      <c r="A11185" t="s">
        <v>17121</v>
      </c>
      <c r="B11185" s="1">
        <v>43614</v>
      </c>
      <c r="C11185">
        <v>1016.37</v>
      </c>
    </row>
    <row r="11186" spans="1:3" x14ac:dyDescent="0.2">
      <c r="A11186" t="s">
        <v>32</v>
      </c>
      <c r="B11186" s="1">
        <v>43614</v>
      </c>
      <c r="C11186">
        <v>467.96</v>
      </c>
    </row>
    <row r="11187" spans="1:3" x14ac:dyDescent="0.2">
      <c r="A11187" t="s">
        <v>751</v>
      </c>
      <c r="B11187" s="1">
        <v>43614</v>
      </c>
      <c r="C11187">
        <v>312</v>
      </c>
    </row>
    <row r="11188" spans="1:3" x14ac:dyDescent="0.2">
      <c r="A11188" t="s">
        <v>25754</v>
      </c>
      <c r="B11188" s="1">
        <v>43614</v>
      </c>
      <c r="C11188">
        <v>41.95</v>
      </c>
    </row>
    <row r="11189" spans="1:3" x14ac:dyDescent="0.2">
      <c r="A11189" t="s">
        <v>383</v>
      </c>
      <c r="B11189" s="1">
        <v>43614</v>
      </c>
      <c r="C11189">
        <v>657.03</v>
      </c>
    </row>
    <row r="11190" spans="1:3" x14ac:dyDescent="0.2">
      <c r="A11190" t="s">
        <v>18551</v>
      </c>
      <c r="B11190" s="1">
        <v>43614</v>
      </c>
      <c r="C11190">
        <v>1095.05</v>
      </c>
    </row>
    <row r="11191" spans="1:3" x14ac:dyDescent="0.2">
      <c r="A11191" t="s">
        <v>18551</v>
      </c>
      <c r="B11191" s="1">
        <v>43614</v>
      </c>
      <c r="C11191">
        <v>657.03</v>
      </c>
    </row>
    <row r="11192" spans="1:3" x14ac:dyDescent="0.2">
      <c r="A11192" t="s">
        <v>1759</v>
      </c>
      <c r="B11192" s="1">
        <v>43614</v>
      </c>
      <c r="C11192">
        <v>138.66999999999999</v>
      </c>
    </row>
    <row r="11193" spans="1:3" x14ac:dyDescent="0.2">
      <c r="A11193" t="s">
        <v>6139</v>
      </c>
      <c r="B11193" s="1">
        <v>43614</v>
      </c>
      <c r="C11193">
        <v>203.87</v>
      </c>
    </row>
    <row r="11194" spans="1:3" x14ac:dyDescent="0.2">
      <c r="A11194" t="s">
        <v>6139</v>
      </c>
      <c r="B11194" s="1">
        <v>43614</v>
      </c>
      <c r="C11194">
        <v>608.16999999999996</v>
      </c>
    </row>
    <row r="11195" spans="1:3" x14ac:dyDescent="0.2">
      <c r="A11195" t="s">
        <v>25476</v>
      </c>
      <c r="B11195" s="1">
        <v>43614</v>
      </c>
      <c r="C11195">
        <v>47.9</v>
      </c>
    </row>
    <row r="11196" spans="1:3" x14ac:dyDescent="0.2">
      <c r="A11196" t="s">
        <v>12</v>
      </c>
      <c r="B11196" s="1">
        <v>43614</v>
      </c>
      <c r="C11196">
        <v>136.38999999999999</v>
      </c>
    </row>
    <row r="11197" spans="1:3" x14ac:dyDescent="0.2">
      <c r="A11197" t="s">
        <v>64</v>
      </c>
      <c r="B11197" s="1">
        <v>43615</v>
      </c>
      <c r="C11197">
        <v>10.77</v>
      </c>
    </row>
    <row r="11198" spans="1:3" x14ac:dyDescent="0.2">
      <c r="A11198" t="s">
        <v>184</v>
      </c>
      <c r="B11198" s="1">
        <v>43615</v>
      </c>
      <c r="C11198">
        <v>29</v>
      </c>
    </row>
    <row r="11199" spans="1:3" x14ac:dyDescent="0.2">
      <c r="A11199" t="s">
        <v>416</v>
      </c>
      <c r="B11199" s="1">
        <v>43615</v>
      </c>
      <c r="C11199">
        <v>102</v>
      </c>
    </row>
    <row r="11200" spans="1:3" x14ac:dyDescent="0.2">
      <c r="A11200" t="s">
        <v>6139</v>
      </c>
      <c r="B11200" s="1">
        <v>43615</v>
      </c>
      <c r="C11200">
        <v>272.67</v>
      </c>
    </row>
    <row r="11201" spans="1:3" x14ac:dyDescent="0.2">
      <c r="A11201" t="s">
        <v>9859</v>
      </c>
      <c r="B11201" s="1">
        <v>43615</v>
      </c>
      <c r="C11201">
        <v>72.45</v>
      </c>
    </row>
    <row r="11202" spans="1:3" x14ac:dyDescent="0.2">
      <c r="A11202" t="s">
        <v>66</v>
      </c>
      <c r="B11202" s="1">
        <v>43615</v>
      </c>
      <c r="C11202">
        <v>265.5</v>
      </c>
    </row>
    <row r="11203" spans="1:3" x14ac:dyDescent="0.2">
      <c r="A11203" t="s">
        <v>25752</v>
      </c>
      <c r="B11203" s="1">
        <v>43615</v>
      </c>
      <c r="C11203">
        <v>107.7</v>
      </c>
    </row>
    <row r="11204" spans="1:3" x14ac:dyDescent="0.2">
      <c r="A11204" t="s">
        <v>148</v>
      </c>
      <c r="B11204" s="1">
        <v>43615</v>
      </c>
      <c r="C11204">
        <v>359.4</v>
      </c>
    </row>
    <row r="11205" spans="1:3" x14ac:dyDescent="0.2">
      <c r="A11205" t="s">
        <v>148</v>
      </c>
      <c r="B11205" s="1">
        <v>43615</v>
      </c>
      <c r="C11205">
        <v>329.13</v>
      </c>
    </row>
    <row r="11206" spans="1:3" x14ac:dyDescent="0.2">
      <c r="A11206" t="s">
        <v>29</v>
      </c>
      <c r="B11206" s="1">
        <v>43615</v>
      </c>
      <c r="C11206">
        <v>405</v>
      </c>
    </row>
    <row r="11207" spans="1:3" x14ac:dyDescent="0.2">
      <c r="A11207" t="s">
        <v>25753</v>
      </c>
      <c r="B11207" s="1">
        <v>43615</v>
      </c>
      <c r="C11207">
        <v>141.35</v>
      </c>
    </row>
    <row r="11208" spans="1:3" x14ac:dyDescent="0.2">
      <c r="A11208" t="s">
        <v>331</v>
      </c>
      <c r="B11208" s="1">
        <v>43615</v>
      </c>
      <c r="C11208">
        <v>230.81</v>
      </c>
    </row>
    <row r="11209" spans="1:3" x14ac:dyDescent="0.2">
      <c r="A11209" t="s">
        <v>331</v>
      </c>
      <c r="B11209" s="1">
        <v>43615</v>
      </c>
      <c r="C11209">
        <v>1207.5</v>
      </c>
    </row>
    <row r="11210" spans="1:3" x14ac:dyDescent="0.2">
      <c r="A11210" t="s">
        <v>44</v>
      </c>
      <c r="B11210" s="1">
        <v>43615</v>
      </c>
      <c r="C11210">
        <v>518.59</v>
      </c>
    </row>
    <row r="11211" spans="1:3" x14ac:dyDescent="0.2">
      <c r="A11211" t="s">
        <v>404</v>
      </c>
      <c r="B11211" s="1">
        <v>43615</v>
      </c>
      <c r="C11211">
        <v>164.79</v>
      </c>
    </row>
    <row r="11212" spans="1:3" x14ac:dyDescent="0.2">
      <c r="A11212" t="s">
        <v>383</v>
      </c>
      <c r="B11212" s="1">
        <v>43615</v>
      </c>
      <c r="C11212">
        <v>47.25</v>
      </c>
    </row>
    <row r="11213" spans="1:3" x14ac:dyDescent="0.2">
      <c r="A11213" t="s">
        <v>404</v>
      </c>
      <c r="B11213" s="1">
        <v>43615</v>
      </c>
      <c r="C11213">
        <v>755.13</v>
      </c>
    </row>
    <row r="11214" spans="1:3" x14ac:dyDescent="0.2">
      <c r="A11214" t="s">
        <v>12</v>
      </c>
      <c r="B11214" s="1">
        <v>43615</v>
      </c>
      <c r="C11214">
        <v>45.08</v>
      </c>
    </row>
    <row r="11215" spans="1:3" x14ac:dyDescent="0.2">
      <c r="A11215" t="s">
        <v>995</v>
      </c>
      <c r="B11215" s="1">
        <v>43616</v>
      </c>
      <c r="C11215">
        <v>264.58999999999997</v>
      </c>
    </row>
    <row r="11216" spans="1:3" x14ac:dyDescent="0.2">
      <c r="A11216" t="s">
        <v>6139</v>
      </c>
      <c r="B11216" s="1">
        <v>43616</v>
      </c>
      <c r="C11216">
        <v>190.43</v>
      </c>
    </row>
    <row r="11217" spans="1:3" x14ac:dyDescent="0.2">
      <c r="A11217" t="s">
        <v>6139</v>
      </c>
      <c r="B11217" s="1">
        <v>43616</v>
      </c>
      <c r="C11217">
        <v>118.16</v>
      </c>
    </row>
    <row r="11218" spans="1:3" x14ac:dyDescent="0.2">
      <c r="A11218" t="s">
        <v>25748</v>
      </c>
      <c r="B11218" s="1">
        <v>43616</v>
      </c>
      <c r="C11218">
        <v>114.85</v>
      </c>
    </row>
    <row r="11219" spans="1:3" x14ac:dyDescent="0.2">
      <c r="A11219" t="s">
        <v>25749</v>
      </c>
      <c r="B11219" s="1">
        <v>43616</v>
      </c>
      <c r="C11219">
        <v>479.4</v>
      </c>
    </row>
    <row r="11220" spans="1:3" x14ac:dyDescent="0.2">
      <c r="A11220" t="s">
        <v>11517</v>
      </c>
      <c r="B11220" s="1">
        <v>43616</v>
      </c>
      <c r="C11220">
        <v>258.10000000000002</v>
      </c>
    </row>
    <row r="11221" spans="1:3" x14ac:dyDescent="0.2">
      <c r="A11221" t="s">
        <v>14787</v>
      </c>
      <c r="B11221" s="1">
        <v>43616</v>
      </c>
      <c r="C11221">
        <v>104.9</v>
      </c>
    </row>
    <row r="11222" spans="1:3" x14ac:dyDescent="0.2">
      <c r="A11222" t="s">
        <v>4871</v>
      </c>
      <c r="B11222" s="1">
        <v>43616</v>
      </c>
      <c r="C11222">
        <v>99.5</v>
      </c>
    </row>
    <row r="11223" spans="1:3" x14ac:dyDescent="0.2">
      <c r="A11223" t="s">
        <v>12</v>
      </c>
      <c r="B11223" s="1">
        <v>43616</v>
      </c>
      <c r="C11223">
        <v>194.42</v>
      </c>
    </row>
    <row r="11224" spans="1:3" x14ac:dyDescent="0.2">
      <c r="A11224" t="s">
        <v>25750</v>
      </c>
      <c r="B11224" s="1">
        <v>43616</v>
      </c>
      <c r="C11224">
        <v>50</v>
      </c>
    </row>
    <row r="11225" spans="1:3" x14ac:dyDescent="0.2">
      <c r="A11225" t="s">
        <v>25751</v>
      </c>
      <c r="B11225" s="1">
        <v>43616</v>
      </c>
      <c r="C11225">
        <v>42.9</v>
      </c>
    </row>
    <row r="11226" spans="1:3" x14ac:dyDescent="0.2">
      <c r="A11226" t="s">
        <v>46</v>
      </c>
      <c r="B11226" s="1">
        <v>43616</v>
      </c>
      <c r="C11226">
        <v>115.44</v>
      </c>
    </row>
    <row r="11227" spans="1:3" x14ac:dyDescent="0.2">
      <c r="A11227" t="s">
        <v>23286</v>
      </c>
      <c r="B11227" s="1">
        <v>43616</v>
      </c>
      <c r="C11227">
        <v>1950</v>
      </c>
    </row>
    <row r="11228" spans="1:3" x14ac:dyDescent="0.2">
      <c r="A11228" t="s">
        <v>15848</v>
      </c>
      <c r="B11228" s="1">
        <v>43617</v>
      </c>
      <c r="C11228">
        <v>363.84</v>
      </c>
    </row>
    <row r="11229" spans="1:3" x14ac:dyDescent="0.2">
      <c r="A11229" t="s">
        <v>534</v>
      </c>
      <c r="B11229" s="1">
        <v>43617</v>
      </c>
      <c r="C11229">
        <v>4114.28</v>
      </c>
    </row>
    <row r="11230" spans="1:3" x14ac:dyDescent="0.2">
      <c r="A11230" t="s">
        <v>14</v>
      </c>
      <c r="B11230" s="1">
        <v>43617</v>
      </c>
      <c r="C11230">
        <v>920.33</v>
      </c>
    </row>
    <row r="11231" spans="1:3" x14ac:dyDescent="0.2">
      <c r="A11231" t="s">
        <v>8279</v>
      </c>
      <c r="B11231" s="1">
        <v>43617</v>
      </c>
      <c r="C11231">
        <v>319.3</v>
      </c>
    </row>
    <row r="11232" spans="1:3" x14ac:dyDescent="0.2">
      <c r="A11232" t="s">
        <v>8279</v>
      </c>
      <c r="B11232" s="1">
        <v>43617</v>
      </c>
      <c r="C11232">
        <v>1366.12</v>
      </c>
    </row>
    <row r="11233" spans="1:3" x14ac:dyDescent="0.2">
      <c r="A11233" t="s">
        <v>2</v>
      </c>
      <c r="B11233" s="1">
        <v>43617</v>
      </c>
      <c r="C11233">
        <v>1587.38</v>
      </c>
    </row>
    <row r="11234" spans="1:3" x14ac:dyDescent="0.2">
      <c r="A11234" t="s">
        <v>308</v>
      </c>
      <c r="B11234" s="1">
        <v>43619</v>
      </c>
      <c r="C11234">
        <v>791.81</v>
      </c>
    </row>
    <row r="11235" spans="1:3" x14ac:dyDescent="0.2">
      <c r="A11235" t="s">
        <v>324</v>
      </c>
      <c r="B11235" s="1">
        <v>43619</v>
      </c>
      <c r="C11235">
        <v>732.51</v>
      </c>
    </row>
    <row r="11236" spans="1:3" x14ac:dyDescent="0.2">
      <c r="A11236" t="s">
        <v>25723</v>
      </c>
      <c r="B11236" s="1">
        <v>43619</v>
      </c>
      <c r="C11236">
        <v>132.80000000000001</v>
      </c>
    </row>
    <row r="11237" spans="1:3" x14ac:dyDescent="0.2">
      <c r="A11237" t="s">
        <v>5955</v>
      </c>
      <c r="B11237" s="1">
        <v>43619</v>
      </c>
      <c r="C11237">
        <v>1438.2</v>
      </c>
    </row>
    <row r="11238" spans="1:3" x14ac:dyDescent="0.2">
      <c r="A11238" t="s">
        <v>38</v>
      </c>
      <c r="B11238" s="1">
        <v>43619</v>
      </c>
      <c r="C11238">
        <v>1438.2</v>
      </c>
    </row>
    <row r="11239" spans="1:3" x14ac:dyDescent="0.2">
      <c r="A11239" t="s">
        <v>201</v>
      </c>
      <c r="B11239" s="1">
        <v>43619</v>
      </c>
      <c r="C11239">
        <v>1674.58</v>
      </c>
    </row>
    <row r="11240" spans="1:3" x14ac:dyDescent="0.2">
      <c r="A11240" t="s">
        <v>2808</v>
      </c>
      <c r="B11240" s="1">
        <v>43619</v>
      </c>
      <c r="C11240">
        <v>532.70000000000005</v>
      </c>
    </row>
    <row r="11241" spans="1:3" x14ac:dyDescent="0.2">
      <c r="A11241" t="s">
        <v>6814</v>
      </c>
      <c r="B11241" s="1">
        <v>43619</v>
      </c>
      <c r="C11241">
        <v>196.11</v>
      </c>
    </row>
    <row r="11242" spans="1:3" x14ac:dyDescent="0.2">
      <c r="A11242" t="s">
        <v>229</v>
      </c>
      <c r="B11242" s="1">
        <v>43619</v>
      </c>
      <c r="C11242">
        <v>32.46</v>
      </c>
    </row>
    <row r="11243" spans="1:3" x14ac:dyDescent="0.2">
      <c r="A11243" t="s">
        <v>14985</v>
      </c>
      <c r="B11243" s="1">
        <v>43619</v>
      </c>
      <c r="C11243">
        <v>39.950000000000003</v>
      </c>
    </row>
    <row r="11244" spans="1:3" x14ac:dyDescent="0.2">
      <c r="A11244" t="s">
        <v>229</v>
      </c>
      <c r="B11244" s="1">
        <v>43619</v>
      </c>
      <c r="C11244">
        <v>69.900000000000006</v>
      </c>
    </row>
    <row r="11245" spans="1:3" x14ac:dyDescent="0.2">
      <c r="A11245" t="s">
        <v>229</v>
      </c>
      <c r="B11245" s="1">
        <v>43619</v>
      </c>
      <c r="C11245">
        <v>29.95</v>
      </c>
    </row>
    <row r="11246" spans="1:3" x14ac:dyDescent="0.2">
      <c r="A11246" t="s">
        <v>229</v>
      </c>
      <c r="B11246" s="1">
        <v>43619</v>
      </c>
      <c r="C11246">
        <v>199.75</v>
      </c>
    </row>
    <row r="11247" spans="1:3" x14ac:dyDescent="0.2">
      <c r="A11247" t="s">
        <v>229</v>
      </c>
      <c r="B11247" s="1">
        <v>43619</v>
      </c>
      <c r="C11247">
        <v>104.88</v>
      </c>
    </row>
    <row r="11248" spans="1:3" x14ac:dyDescent="0.2">
      <c r="A11248" t="s">
        <v>229</v>
      </c>
      <c r="B11248" s="1">
        <v>43619</v>
      </c>
      <c r="C11248">
        <v>474.53</v>
      </c>
    </row>
    <row r="11249" spans="1:3" x14ac:dyDescent="0.2">
      <c r="A11249" t="s">
        <v>229</v>
      </c>
      <c r="B11249" s="1">
        <v>43619</v>
      </c>
      <c r="C11249">
        <v>39.950000000000003</v>
      </c>
    </row>
    <row r="11250" spans="1:3" x14ac:dyDescent="0.2">
      <c r="A11250" t="s">
        <v>7371</v>
      </c>
      <c r="B11250" s="1">
        <v>43619</v>
      </c>
      <c r="C11250">
        <v>52.9</v>
      </c>
    </row>
    <row r="11251" spans="1:3" x14ac:dyDescent="0.2">
      <c r="A11251" t="s">
        <v>229</v>
      </c>
      <c r="B11251" s="1">
        <v>43619</v>
      </c>
      <c r="C11251">
        <v>499.38</v>
      </c>
    </row>
    <row r="11252" spans="1:3" x14ac:dyDescent="0.2">
      <c r="A11252" t="s">
        <v>229</v>
      </c>
      <c r="B11252" s="1">
        <v>43619</v>
      </c>
      <c r="C11252">
        <v>19.98</v>
      </c>
    </row>
    <row r="11253" spans="1:3" x14ac:dyDescent="0.2">
      <c r="A11253" t="s">
        <v>229</v>
      </c>
      <c r="B11253" s="1">
        <v>43619</v>
      </c>
      <c r="C11253">
        <v>24.98</v>
      </c>
    </row>
    <row r="11254" spans="1:3" x14ac:dyDescent="0.2">
      <c r="A11254" t="s">
        <v>25724</v>
      </c>
      <c r="B11254" s="1">
        <v>43619</v>
      </c>
      <c r="C11254">
        <v>52.9</v>
      </c>
    </row>
    <row r="11255" spans="1:3" x14ac:dyDescent="0.2">
      <c r="A11255" t="s">
        <v>22840</v>
      </c>
      <c r="B11255" s="1">
        <v>43619</v>
      </c>
      <c r="C11255">
        <v>107.88</v>
      </c>
    </row>
    <row r="11256" spans="1:3" x14ac:dyDescent="0.2">
      <c r="A11256" t="s">
        <v>25725</v>
      </c>
      <c r="B11256" s="1">
        <v>43619</v>
      </c>
      <c r="C11256">
        <v>51.95</v>
      </c>
    </row>
    <row r="11257" spans="1:3" x14ac:dyDescent="0.2">
      <c r="A11257" t="s">
        <v>25726</v>
      </c>
      <c r="B11257" s="1">
        <v>43619</v>
      </c>
      <c r="C11257">
        <v>51.95</v>
      </c>
    </row>
    <row r="11258" spans="1:3" x14ac:dyDescent="0.2">
      <c r="A11258" t="s">
        <v>25727</v>
      </c>
      <c r="B11258" s="1">
        <v>43619</v>
      </c>
      <c r="C11258">
        <v>52.9</v>
      </c>
    </row>
    <row r="11259" spans="1:3" x14ac:dyDescent="0.2">
      <c r="A11259" t="s">
        <v>4852</v>
      </c>
      <c r="B11259" s="1">
        <v>43619</v>
      </c>
      <c r="C11259">
        <v>86.9</v>
      </c>
    </row>
    <row r="11260" spans="1:3" x14ac:dyDescent="0.2">
      <c r="A11260" t="s">
        <v>171</v>
      </c>
      <c r="B11260" s="1">
        <v>43619</v>
      </c>
      <c r="C11260">
        <v>479.4</v>
      </c>
    </row>
    <row r="11261" spans="1:3" x14ac:dyDescent="0.2">
      <c r="A11261" t="s">
        <v>25728</v>
      </c>
      <c r="B11261" s="1">
        <v>43619</v>
      </c>
      <c r="C11261">
        <v>52.9</v>
      </c>
    </row>
    <row r="11262" spans="1:3" x14ac:dyDescent="0.2">
      <c r="A11262" t="s">
        <v>1110</v>
      </c>
      <c r="B11262" s="1">
        <v>43619</v>
      </c>
      <c r="C11262">
        <v>39.950000000000003</v>
      </c>
    </row>
    <row r="11263" spans="1:3" x14ac:dyDescent="0.2">
      <c r="A11263" t="s">
        <v>10655</v>
      </c>
      <c r="B11263" s="1">
        <v>43619</v>
      </c>
      <c r="C11263">
        <v>62.9</v>
      </c>
    </row>
    <row r="11264" spans="1:3" x14ac:dyDescent="0.2">
      <c r="A11264" t="s">
        <v>25729</v>
      </c>
      <c r="B11264" s="1">
        <v>43619</v>
      </c>
      <c r="C11264">
        <v>61.95</v>
      </c>
    </row>
    <row r="11265" spans="1:3" x14ac:dyDescent="0.2">
      <c r="A11265" t="s">
        <v>5991</v>
      </c>
      <c r="B11265" s="1">
        <v>43619</v>
      </c>
      <c r="C11265">
        <v>532.66</v>
      </c>
    </row>
    <row r="11266" spans="1:3" x14ac:dyDescent="0.2">
      <c r="A11266" t="s">
        <v>25730</v>
      </c>
      <c r="B11266" s="1">
        <v>43619</v>
      </c>
      <c r="C11266">
        <v>62.9</v>
      </c>
    </row>
    <row r="11267" spans="1:3" x14ac:dyDescent="0.2">
      <c r="A11267" t="s">
        <v>6431</v>
      </c>
      <c r="B11267" s="1">
        <v>43619</v>
      </c>
      <c r="C11267">
        <v>224.1</v>
      </c>
    </row>
    <row r="11268" spans="1:3" x14ac:dyDescent="0.2">
      <c r="A11268" t="s">
        <v>25731</v>
      </c>
      <c r="B11268" s="1">
        <v>43619</v>
      </c>
      <c r="C11268">
        <v>62.9</v>
      </c>
    </row>
    <row r="11269" spans="1:3" x14ac:dyDescent="0.2">
      <c r="A11269" t="s">
        <v>25732</v>
      </c>
      <c r="B11269" s="1">
        <v>43619</v>
      </c>
      <c r="C11269">
        <v>51.95</v>
      </c>
    </row>
    <row r="11270" spans="1:3" x14ac:dyDescent="0.2">
      <c r="A11270" t="s">
        <v>22924</v>
      </c>
      <c r="B11270" s="1">
        <v>43619</v>
      </c>
      <c r="C11270">
        <v>52.9</v>
      </c>
    </row>
    <row r="11271" spans="1:3" x14ac:dyDescent="0.2">
      <c r="A11271" t="s">
        <v>20175</v>
      </c>
      <c r="B11271" s="1">
        <v>43619</v>
      </c>
      <c r="C11271">
        <v>52.9</v>
      </c>
    </row>
    <row r="11272" spans="1:3" x14ac:dyDescent="0.2">
      <c r="A11272" t="s">
        <v>25733</v>
      </c>
      <c r="B11272" s="1">
        <v>43619</v>
      </c>
      <c r="C11272">
        <v>62.9</v>
      </c>
    </row>
    <row r="11273" spans="1:3" x14ac:dyDescent="0.2">
      <c r="A11273" t="s">
        <v>24283</v>
      </c>
      <c r="B11273" s="1">
        <v>43619</v>
      </c>
      <c r="C11273">
        <v>61.95</v>
      </c>
    </row>
    <row r="11274" spans="1:3" x14ac:dyDescent="0.2">
      <c r="A11274" t="s">
        <v>806</v>
      </c>
      <c r="B11274" s="1">
        <v>43619</v>
      </c>
      <c r="C11274">
        <v>52.9</v>
      </c>
    </row>
    <row r="11275" spans="1:3" x14ac:dyDescent="0.2">
      <c r="A11275" t="s">
        <v>14269</v>
      </c>
      <c r="B11275" s="1">
        <v>43619</v>
      </c>
      <c r="C11275">
        <v>212.12</v>
      </c>
    </row>
    <row r="11276" spans="1:3" x14ac:dyDescent="0.2">
      <c r="A11276" t="s">
        <v>25667</v>
      </c>
      <c r="B11276" s="1">
        <v>43619</v>
      </c>
      <c r="C11276">
        <v>62.9</v>
      </c>
    </row>
    <row r="11277" spans="1:3" x14ac:dyDescent="0.2">
      <c r="A11277" t="s">
        <v>23126</v>
      </c>
      <c r="B11277" s="1">
        <v>43619</v>
      </c>
      <c r="C11277">
        <v>3995.16</v>
      </c>
    </row>
    <row r="11278" spans="1:3" x14ac:dyDescent="0.2">
      <c r="A11278" t="s">
        <v>19936</v>
      </c>
      <c r="B11278" s="1">
        <v>43619</v>
      </c>
      <c r="C11278">
        <v>1038.69</v>
      </c>
    </row>
    <row r="11279" spans="1:3" x14ac:dyDescent="0.2">
      <c r="A11279" t="s">
        <v>25734</v>
      </c>
      <c r="B11279" s="1">
        <v>43619</v>
      </c>
      <c r="C11279">
        <v>82.4</v>
      </c>
    </row>
    <row r="11280" spans="1:3" x14ac:dyDescent="0.2">
      <c r="A11280" t="s">
        <v>19463</v>
      </c>
      <c r="B11280" s="1">
        <v>43619</v>
      </c>
      <c r="C11280">
        <v>698.21</v>
      </c>
    </row>
    <row r="11281" spans="1:3" x14ac:dyDescent="0.2">
      <c r="A11281" t="s">
        <v>3471</v>
      </c>
      <c r="B11281" s="1">
        <v>43619</v>
      </c>
      <c r="C11281">
        <v>68.150000000000006</v>
      </c>
    </row>
    <row r="11282" spans="1:3" x14ac:dyDescent="0.2">
      <c r="A11282" t="s">
        <v>25735</v>
      </c>
      <c r="B11282" s="1">
        <v>43619</v>
      </c>
      <c r="C11282">
        <v>62.9</v>
      </c>
    </row>
    <row r="11283" spans="1:3" x14ac:dyDescent="0.2">
      <c r="A11283" t="s">
        <v>25736</v>
      </c>
      <c r="B11283" s="1">
        <v>43619</v>
      </c>
      <c r="C11283">
        <v>52.9</v>
      </c>
    </row>
    <row r="11284" spans="1:3" x14ac:dyDescent="0.2">
      <c r="A11284" t="s">
        <v>25737</v>
      </c>
      <c r="B11284" s="1">
        <v>43619</v>
      </c>
      <c r="C11284">
        <v>52.9</v>
      </c>
    </row>
    <row r="11285" spans="1:3" x14ac:dyDescent="0.2">
      <c r="A11285" t="s">
        <v>16960</v>
      </c>
      <c r="B11285" s="1">
        <v>43619</v>
      </c>
      <c r="C11285">
        <v>87</v>
      </c>
    </row>
    <row r="11286" spans="1:3" x14ac:dyDescent="0.2">
      <c r="A11286" t="s">
        <v>25304</v>
      </c>
      <c r="B11286" s="1">
        <v>43619</v>
      </c>
      <c r="C11286">
        <v>237.85</v>
      </c>
    </row>
    <row r="11287" spans="1:3" x14ac:dyDescent="0.2">
      <c r="A11287" t="s">
        <v>25738</v>
      </c>
      <c r="B11287" s="1">
        <v>43619</v>
      </c>
      <c r="C11287">
        <v>52.9</v>
      </c>
    </row>
    <row r="11288" spans="1:3" x14ac:dyDescent="0.2">
      <c r="A11288" t="s">
        <v>25739</v>
      </c>
      <c r="B11288" s="1">
        <v>43619</v>
      </c>
      <c r="C11288">
        <v>52.9</v>
      </c>
    </row>
    <row r="11289" spans="1:3" x14ac:dyDescent="0.2">
      <c r="A11289" t="s">
        <v>16315</v>
      </c>
      <c r="B11289" s="1">
        <v>43619</v>
      </c>
      <c r="C11289">
        <v>234.3</v>
      </c>
    </row>
    <row r="11290" spans="1:3" x14ac:dyDescent="0.2">
      <c r="A11290" t="s">
        <v>25740</v>
      </c>
      <c r="B11290" s="1">
        <v>43619</v>
      </c>
      <c r="C11290">
        <v>52.9</v>
      </c>
    </row>
    <row r="11291" spans="1:3" x14ac:dyDescent="0.2">
      <c r="A11291" t="s">
        <v>5690</v>
      </c>
      <c r="B11291" s="1">
        <v>43619</v>
      </c>
      <c r="C11291">
        <v>1814.2</v>
      </c>
    </row>
    <row r="11292" spans="1:3" x14ac:dyDescent="0.2">
      <c r="A11292" t="s">
        <v>549</v>
      </c>
      <c r="B11292" s="1">
        <v>43619</v>
      </c>
      <c r="C11292">
        <v>240</v>
      </c>
    </row>
    <row r="11293" spans="1:3" x14ac:dyDescent="0.2">
      <c r="A11293" t="s">
        <v>549</v>
      </c>
      <c r="B11293" s="1">
        <v>43619</v>
      </c>
      <c r="C11293">
        <v>483.19</v>
      </c>
    </row>
    <row r="11294" spans="1:3" x14ac:dyDescent="0.2">
      <c r="A11294" t="s">
        <v>25741</v>
      </c>
      <c r="B11294" s="1">
        <v>43619</v>
      </c>
      <c r="C11294">
        <v>57.45</v>
      </c>
    </row>
    <row r="11295" spans="1:3" x14ac:dyDescent="0.2">
      <c r="A11295" t="s">
        <v>19679</v>
      </c>
      <c r="B11295" s="1">
        <v>43619</v>
      </c>
      <c r="C11295">
        <v>88.1</v>
      </c>
    </row>
    <row r="11296" spans="1:3" x14ac:dyDescent="0.2">
      <c r="A11296" t="s">
        <v>25742</v>
      </c>
      <c r="B11296" s="1">
        <v>43619</v>
      </c>
      <c r="C11296">
        <v>67.5</v>
      </c>
    </row>
    <row r="11297" spans="1:3" x14ac:dyDescent="0.2">
      <c r="A11297" t="s">
        <v>25743</v>
      </c>
      <c r="B11297" s="1">
        <v>43619</v>
      </c>
      <c r="C11297">
        <v>62.9</v>
      </c>
    </row>
    <row r="11298" spans="1:3" x14ac:dyDescent="0.2">
      <c r="A11298" t="s">
        <v>25744</v>
      </c>
      <c r="B11298" s="1">
        <v>43619</v>
      </c>
      <c r="C11298">
        <v>958.8</v>
      </c>
    </row>
    <row r="11299" spans="1:3" x14ac:dyDescent="0.2">
      <c r="A11299" t="s">
        <v>591</v>
      </c>
      <c r="B11299" s="1">
        <v>43619</v>
      </c>
      <c r="C11299">
        <v>232.67</v>
      </c>
    </row>
    <row r="11300" spans="1:3" x14ac:dyDescent="0.2">
      <c r="A11300" t="s">
        <v>25745</v>
      </c>
      <c r="B11300" s="1">
        <v>43619</v>
      </c>
      <c r="C11300">
        <v>75.45</v>
      </c>
    </row>
    <row r="11301" spans="1:3" x14ac:dyDescent="0.2">
      <c r="A11301" t="s">
        <v>232</v>
      </c>
      <c r="B11301" s="1">
        <v>43619</v>
      </c>
      <c r="C11301">
        <v>1266.83</v>
      </c>
    </row>
    <row r="11302" spans="1:3" x14ac:dyDescent="0.2">
      <c r="A11302" t="s">
        <v>232</v>
      </c>
      <c r="B11302" s="1">
        <v>43619</v>
      </c>
      <c r="C11302">
        <v>139.85</v>
      </c>
    </row>
    <row r="11303" spans="1:3" x14ac:dyDescent="0.2">
      <c r="A11303" t="s">
        <v>17797</v>
      </c>
      <c r="B11303" s="1">
        <v>43619</v>
      </c>
      <c r="C11303">
        <v>138.41</v>
      </c>
    </row>
    <row r="11304" spans="1:3" x14ac:dyDescent="0.2">
      <c r="A11304" t="s">
        <v>590</v>
      </c>
      <c r="B11304" s="1">
        <v>43619</v>
      </c>
      <c r="C11304">
        <v>646.35</v>
      </c>
    </row>
    <row r="11305" spans="1:3" x14ac:dyDescent="0.2">
      <c r="A11305" t="s">
        <v>1457</v>
      </c>
      <c r="B11305" s="1">
        <v>43619</v>
      </c>
      <c r="C11305">
        <v>449.55</v>
      </c>
    </row>
    <row r="11306" spans="1:3" x14ac:dyDescent="0.2">
      <c r="A11306" t="s">
        <v>2988</v>
      </c>
      <c r="B11306" s="1">
        <v>43619</v>
      </c>
      <c r="C11306">
        <v>970.8</v>
      </c>
    </row>
    <row r="11307" spans="1:3" x14ac:dyDescent="0.2">
      <c r="A11307" t="s">
        <v>1146</v>
      </c>
      <c r="B11307" s="1">
        <v>43619</v>
      </c>
      <c r="C11307">
        <v>192.32</v>
      </c>
    </row>
    <row r="11308" spans="1:3" x14ac:dyDescent="0.2">
      <c r="A11308" t="s">
        <v>44</v>
      </c>
      <c r="B11308" s="1">
        <v>43619</v>
      </c>
      <c r="C11308">
        <v>944.85</v>
      </c>
    </row>
    <row r="11309" spans="1:3" x14ac:dyDescent="0.2">
      <c r="A11309" t="s">
        <v>184</v>
      </c>
      <c r="B11309" s="1">
        <v>43619</v>
      </c>
      <c r="C11309">
        <v>34.96</v>
      </c>
    </row>
    <row r="11310" spans="1:3" x14ac:dyDescent="0.2">
      <c r="A11310" t="s">
        <v>16114</v>
      </c>
      <c r="B11310" s="1">
        <v>43619</v>
      </c>
      <c r="C11310">
        <v>65.27</v>
      </c>
    </row>
    <row r="11311" spans="1:3" x14ac:dyDescent="0.2">
      <c r="A11311" t="s">
        <v>32</v>
      </c>
      <c r="B11311" s="1">
        <v>43619</v>
      </c>
      <c r="C11311">
        <v>2214.42</v>
      </c>
    </row>
    <row r="11312" spans="1:3" x14ac:dyDescent="0.2">
      <c r="A11312" t="s">
        <v>1512</v>
      </c>
      <c r="B11312" s="1">
        <v>43619</v>
      </c>
      <c r="C11312">
        <v>319.60000000000002</v>
      </c>
    </row>
    <row r="11313" spans="1:3" x14ac:dyDescent="0.2">
      <c r="A11313" t="s">
        <v>123</v>
      </c>
      <c r="B11313" s="1">
        <v>43619</v>
      </c>
      <c r="C11313">
        <v>59.84</v>
      </c>
    </row>
    <row r="11314" spans="1:3" x14ac:dyDescent="0.2">
      <c r="A11314" t="s">
        <v>257</v>
      </c>
      <c r="B11314" s="1">
        <v>43619</v>
      </c>
      <c r="C11314">
        <v>1916.18</v>
      </c>
    </row>
    <row r="11315" spans="1:3" x14ac:dyDescent="0.2">
      <c r="A11315" t="s">
        <v>25746</v>
      </c>
      <c r="B11315" s="1">
        <v>43619</v>
      </c>
      <c r="C11315">
        <v>207.85</v>
      </c>
    </row>
    <row r="11316" spans="1:3" x14ac:dyDescent="0.2">
      <c r="A11316" t="s">
        <v>940</v>
      </c>
      <c r="B11316" s="1">
        <v>43619</v>
      </c>
      <c r="C11316">
        <v>562.35</v>
      </c>
    </row>
    <row r="11317" spans="1:3" x14ac:dyDescent="0.2">
      <c r="A11317" t="s">
        <v>123</v>
      </c>
      <c r="B11317" s="1">
        <v>43619</v>
      </c>
      <c r="C11317">
        <v>730.41</v>
      </c>
    </row>
    <row r="11318" spans="1:3" x14ac:dyDescent="0.2">
      <c r="A11318" t="s">
        <v>722</v>
      </c>
      <c r="B11318" s="1">
        <v>43619</v>
      </c>
      <c r="C11318">
        <v>536.25</v>
      </c>
    </row>
    <row r="11319" spans="1:3" x14ac:dyDescent="0.2">
      <c r="A11319" t="s">
        <v>6560</v>
      </c>
      <c r="B11319" s="1">
        <v>43619</v>
      </c>
      <c r="C11319">
        <v>159.81</v>
      </c>
    </row>
    <row r="11320" spans="1:3" x14ac:dyDescent="0.2">
      <c r="A11320" t="s">
        <v>7349</v>
      </c>
      <c r="B11320" s="1">
        <v>43619</v>
      </c>
      <c r="C11320">
        <v>369.4</v>
      </c>
    </row>
    <row r="11321" spans="1:3" x14ac:dyDescent="0.2">
      <c r="A11321" t="s">
        <v>6560</v>
      </c>
      <c r="B11321" s="1">
        <v>43619</v>
      </c>
      <c r="C11321">
        <v>124.67</v>
      </c>
    </row>
    <row r="11322" spans="1:3" x14ac:dyDescent="0.2">
      <c r="A11322" t="s">
        <v>483</v>
      </c>
      <c r="B11322" s="1">
        <v>43619</v>
      </c>
      <c r="C11322">
        <v>821.4</v>
      </c>
    </row>
    <row r="11323" spans="1:3" x14ac:dyDescent="0.2">
      <c r="A11323" t="s">
        <v>9843</v>
      </c>
      <c r="B11323" s="1">
        <v>43619</v>
      </c>
      <c r="C11323">
        <v>62.45</v>
      </c>
    </row>
    <row r="11324" spans="1:3" x14ac:dyDescent="0.2">
      <c r="A11324" t="s">
        <v>591</v>
      </c>
      <c r="B11324" s="1">
        <v>43619</v>
      </c>
      <c r="C11324">
        <v>1065.4000000000001</v>
      </c>
    </row>
    <row r="11325" spans="1:3" x14ac:dyDescent="0.2">
      <c r="A11325" t="s">
        <v>755</v>
      </c>
      <c r="B11325" s="1">
        <v>43619</v>
      </c>
      <c r="C11325">
        <v>599.21</v>
      </c>
    </row>
    <row r="11326" spans="1:3" x14ac:dyDescent="0.2">
      <c r="A11326" t="s">
        <v>16960</v>
      </c>
      <c r="B11326" s="1">
        <v>43619</v>
      </c>
      <c r="C11326">
        <v>1390.2</v>
      </c>
    </row>
    <row r="11327" spans="1:3" x14ac:dyDescent="0.2">
      <c r="A11327" t="s">
        <v>485</v>
      </c>
      <c r="B11327" s="1">
        <v>43619</v>
      </c>
      <c r="C11327">
        <v>1489.51</v>
      </c>
    </row>
    <row r="11328" spans="1:3" x14ac:dyDescent="0.2">
      <c r="A11328" t="s">
        <v>1323</v>
      </c>
      <c r="B11328" s="1">
        <v>43619</v>
      </c>
      <c r="C11328">
        <v>271.37</v>
      </c>
    </row>
    <row r="11329" spans="1:3" x14ac:dyDescent="0.2">
      <c r="A11329" t="s">
        <v>3901</v>
      </c>
      <c r="B11329" s="1">
        <v>43619</v>
      </c>
      <c r="C11329">
        <v>532.70000000000005</v>
      </c>
    </row>
    <row r="11330" spans="1:3" x14ac:dyDescent="0.2">
      <c r="A11330" t="s">
        <v>383</v>
      </c>
      <c r="B11330" s="1">
        <v>43619</v>
      </c>
      <c r="C11330">
        <v>160.97999999999999</v>
      </c>
    </row>
    <row r="11331" spans="1:3" x14ac:dyDescent="0.2">
      <c r="A11331" t="s">
        <v>253</v>
      </c>
      <c r="B11331" s="1">
        <v>43619</v>
      </c>
      <c r="C11331">
        <v>532.70000000000005</v>
      </c>
    </row>
    <row r="11332" spans="1:3" x14ac:dyDescent="0.2">
      <c r="A11332" t="s">
        <v>534</v>
      </c>
      <c r="B11332" s="1">
        <v>43619</v>
      </c>
      <c r="C11332">
        <v>1336.65</v>
      </c>
    </row>
    <row r="11333" spans="1:3" x14ac:dyDescent="0.2">
      <c r="A11333" t="s">
        <v>1258</v>
      </c>
      <c r="B11333" s="1">
        <v>43619</v>
      </c>
      <c r="C11333">
        <v>532.70000000000005</v>
      </c>
    </row>
    <row r="11334" spans="1:3" x14ac:dyDescent="0.2">
      <c r="A11334" t="s">
        <v>5579</v>
      </c>
      <c r="B11334" s="1">
        <v>43619</v>
      </c>
      <c r="C11334">
        <v>192.32</v>
      </c>
    </row>
    <row r="11335" spans="1:3" x14ac:dyDescent="0.2">
      <c r="A11335" t="s">
        <v>2140</v>
      </c>
      <c r="B11335" s="1">
        <v>43619</v>
      </c>
      <c r="C11335">
        <v>958.8</v>
      </c>
    </row>
    <row r="11336" spans="1:3" x14ac:dyDescent="0.2">
      <c r="A11336" t="s">
        <v>12</v>
      </c>
      <c r="B11336" s="1">
        <v>43619</v>
      </c>
      <c r="C11336">
        <v>138.4</v>
      </c>
    </row>
    <row r="11337" spans="1:3" x14ac:dyDescent="0.2">
      <c r="A11337" t="s">
        <v>12</v>
      </c>
      <c r="B11337" s="1">
        <v>43619</v>
      </c>
      <c r="C11337">
        <v>172.92</v>
      </c>
    </row>
    <row r="11338" spans="1:3" x14ac:dyDescent="0.2">
      <c r="A11338" t="s">
        <v>25747</v>
      </c>
      <c r="B11338" s="1">
        <v>43619</v>
      </c>
      <c r="C11338">
        <v>72.900000000000006</v>
      </c>
    </row>
    <row r="11339" spans="1:3" x14ac:dyDescent="0.2">
      <c r="A11339" t="s">
        <v>12</v>
      </c>
      <c r="B11339" s="1">
        <v>43619</v>
      </c>
      <c r="C11339">
        <v>137.78</v>
      </c>
    </row>
    <row r="11340" spans="1:3" x14ac:dyDescent="0.2">
      <c r="A11340" t="s">
        <v>119</v>
      </c>
      <c r="B11340" s="1">
        <v>43619</v>
      </c>
      <c r="C11340">
        <v>1558.2</v>
      </c>
    </row>
    <row r="11341" spans="1:3" x14ac:dyDescent="0.2">
      <c r="A11341" t="s">
        <v>119</v>
      </c>
      <c r="B11341" s="1">
        <v>43619</v>
      </c>
      <c r="C11341">
        <v>429.96</v>
      </c>
    </row>
    <row r="11342" spans="1:3" x14ac:dyDescent="0.2">
      <c r="A11342" t="s">
        <v>383</v>
      </c>
      <c r="B11342" s="1">
        <v>43619</v>
      </c>
      <c r="C11342">
        <v>47.25</v>
      </c>
    </row>
    <row r="11343" spans="1:3" x14ac:dyDescent="0.2">
      <c r="A11343" t="s">
        <v>232</v>
      </c>
      <c r="B11343" s="1">
        <v>43619</v>
      </c>
      <c r="C11343">
        <v>1649.7</v>
      </c>
    </row>
    <row r="11344" spans="1:3" x14ac:dyDescent="0.2">
      <c r="A11344" t="s">
        <v>10528</v>
      </c>
      <c r="B11344" s="1">
        <v>43619</v>
      </c>
      <c r="C11344">
        <v>132.65</v>
      </c>
    </row>
    <row r="11345" spans="1:3" x14ac:dyDescent="0.2">
      <c r="A11345" t="s">
        <v>14275</v>
      </c>
      <c r="B11345" s="1">
        <v>43619</v>
      </c>
      <c r="C11345">
        <v>325.68</v>
      </c>
    </row>
    <row r="11346" spans="1:3" x14ac:dyDescent="0.2">
      <c r="A11346" t="s">
        <v>4749</v>
      </c>
      <c r="B11346" s="1">
        <v>43619</v>
      </c>
      <c r="C11346">
        <v>227.15</v>
      </c>
    </row>
    <row r="11347" spans="1:3" x14ac:dyDescent="0.2">
      <c r="A11347" t="s">
        <v>2842</v>
      </c>
      <c r="B11347" s="1">
        <v>43619</v>
      </c>
      <c r="C11347">
        <v>532.70000000000005</v>
      </c>
    </row>
    <row r="11348" spans="1:3" x14ac:dyDescent="0.2">
      <c r="A11348" t="s">
        <v>10536</v>
      </c>
      <c r="B11348" s="1">
        <v>43619</v>
      </c>
      <c r="C11348">
        <v>77.88</v>
      </c>
    </row>
    <row r="11349" spans="1:3" x14ac:dyDescent="0.2">
      <c r="A11349" t="s">
        <v>938</v>
      </c>
      <c r="B11349" s="1">
        <v>43619</v>
      </c>
      <c r="C11349">
        <v>958.8</v>
      </c>
    </row>
    <row r="11350" spans="1:3" x14ac:dyDescent="0.2">
      <c r="A11350" t="s">
        <v>18218</v>
      </c>
      <c r="B11350" s="1">
        <v>43619</v>
      </c>
      <c r="C11350">
        <v>2309.71</v>
      </c>
    </row>
    <row r="11351" spans="1:3" x14ac:dyDescent="0.2">
      <c r="A11351" t="s">
        <v>379</v>
      </c>
      <c r="B11351" s="1">
        <v>43619</v>
      </c>
      <c r="C11351">
        <v>715.35</v>
      </c>
    </row>
    <row r="11352" spans="1:3" x14ac:dyDescent="0.2">
      <c r="A11352" t="s">
        <v>597</v>
      </c>
      <c r="B11352" s="1">
        <v>43619</v>
      </c>
      <c r="C11352">
        <v>3995</v>
      </c>
    </row>
    <row r="11353" spans="1:3" x14ac:dyDescent="0.2">
      <c r="A11353" t="s">
        <v>2980</v>
      </c>
      <c r="B11353" s="1">
        <v>43619</v>
      </c>
      <c r="C11353">
        <v>6903.36</v>
      </c>
    </row>
    <row r="11354" spans="1:3" x14ac:dyDescent="0.2">
      <c r="A11354" t="s">
        <v>9994</v>
      </c>
      <c r="B11354" s="1">
        <v>43620</v>
      </c>
      <c r="C11354">
        <v>779.1</v>
      </c>
    </row>
    <row r="11355" spans="1:3" x14ac:dyDescent="0.2">
      <c r="A11355" t="s">
        <v>21966</v>
      </c>
      <c r="B11355" s="1">
        <v>43620</v>
      </c>
      <c r="C11355">
        <v>957</v>
      </c>
    </row>
    <row r="11356" spans="1:3" x14ac:dyDescent="0.2">
      <c r="A11356" t="s">
        <v>1004</v>
      </c>
      <c r="B11356" s="1">
        <v>43620</v>
      </c>
      <c r="C11356">
        <v>268.99</v>
      </c>
    </row>
    <row r="11357" spans="1:3" x14ac:dyDescent="0.2">
      <c r="A11357" t="s">
        <v>25702</v>
      </c>
      <c r="B11357" s="1">
        <v>43620</v>
      </c>
      <c r="C11357">
        <v>97.85</v>
      </c>
    </row>
    <row r="11358" spans="1:3" x14ac:dyDescent="0.2">
      <c r="A11358" t="s">
        <v>25703</v>
      </c>
      <c r="B11358" s="1">
        <v>43620</v>
      </c>
      <c r="C11358">
        <v>62.9</v>
      </c>
    </row>
    <row r="11359" spans="1:3" x14ac:dyDescent="0.2">
      <c r="A11359" t="s">
        <v>20614</v>
      </c>
      <c r="B11359" s="1">
        <v>43620</v>
      </c>
      <c r="C11359">
        <v>52.9</v>
      </c>
    </row>
    <row r="11360" spans="1:3" x14ac:dyDescent="0.2">
      <c r="A11360" t="s">
        <v>2292</v>
      </c>
      <c r="B11360" s="1">
        <v>43620</v>
      </c>
      <c r="C11360">
        <v>82.85</v>
      </c>
    </row>
    <row r="11361" spans="1:3" x14ac:dyDescent="0.2">
      <c r="A11361" t="s">
        <v>25704</v>
      </c>
      <c r="B11361" s="1">
        <v>43620</v>
      </c>
      <c r="C11361">
        <v>62.9</v>
      </c>
    </row>
    <row r="11362" spans="1:3" x14ac:dyDescent="0.2">
      <c r="A11362" t="s">
        <v>19241</v>
      </c>
      <c r="B11362" s="1">
        <v>43620</v>
      </c>
      <c r="C11362">
        <v>112.85</v>
      </c>
    </row>
    <row r="11363" spans="1:3" x14ac:dyDescent="0.2">
      <c r="A11363" t="s">
        <v>25705</v>
      </c>
      <c r="B11363" s="1">
        <v>43620</v>
      </c>
      <c r="C11363">
        <v>81.900000000000006</v>
      </c>
    </row>
    <row r="11364" spans="1:3" x14ac:dyDescent="0.2">
      <c r="A11364" t="s">
        <v>25706</v>
      </c>
      <c r="B11364" s="1">
        <v>43620</v>
      </c>
      <c r="C11364">
        <v>49.95</v>
      </c>
    </row>
    <row r="11365" spans="1:3" x14ac:dyDescent="0.2">
      <c r="A11365" t="s">
        <v>16534</v>
      </c>
      <c r="B11365" s="1">
        <v>43620</v>
      </c>
      <c r="C11365">
        <v>73.900000000000006</v>
      </c>
    </row>
    <row r="11366" spans="1:3" x14ac:dyDescent="0.2">
      <c r="A11366" t="s">
        <v>21832</v>
      </c>
      <c r="B11366" s="1">
        <v>43620</v>
      </c>
      <c r="C11366">
        <v>54.1</v>
      </c>
    </row>
    <row r="11367" spans="1:3" x14ac:dyDescent="0.2">
      <c r="A11367" t="s">
        <v>25707</v>
      </c>
      <c r="B11367" s="1">
        <v>43620</v>
      </c>
      <c r="C11367">
        <v>62.9</v>
      </c>
    </row>
    <row r="11368" spans="1:3" x14ac:dyDescent="0.2">
      <c r="A11368" t="s">
        <v>10542</v>
      </c>
      <c r="B11368" s="1">
        <v>43620</v>
      </c>
      <c r="C11368">
        <v>62.9</v>
      </c>
    </row>
    <row r="11369" spans="1:3" x14ac:dyDescent="0.2">
      <c r="A11369" t="s">
        <v>25708</v>
      </c>
      <c r="B11369" s="1">
        <v>43620</v>
      </c>
      <c r="C11369">
        <v>62.9</v>
      </c>
    </row>
    <row r="11370" spans="1:3" x14ac:dyDescent="0.2">
      <c r="A11370" t="s">
        <v>23538</v>
      </c>
      <c r="B11370" s="1">
        <v>43620</v>
      </c>
      <c r="C11370">
        <v>62.9</v>
      </c>
    </row>
    <row r="11371" spans="1:3" x14ac:dyDescent="0.2">
      <c r="A11371" t="s">
        <v>25709</v>
      </c>
      <c r="B11371" s="1">
        <v>43620</v>
      </c>
      <c r="C11371">
        <v>49.95</v>
      </c>
    </row>
    <row r="11372" spans="1:3" x14ac:dyDescent="0.2">
      <c r="A11372" t="s">
        <v>10643</v>
      </c>
      <c r="B11372" s="1">
        <v>43620</v>
      </c>
      <c r="C11372">
        <v>82.85</v>
      </c>
    </row>
    <row r="11373" spans="1:3" x14ac:dyDescent="0.2">
      <c r="A11373" t="s">
        <v>2196</v>
      </c>
      <c r="B11373" s="1">
        <v>43620</v>
      </c>
      <c r="C11373">
        <v>34.5</v>
      </c>
    </row>
    <row r="11374" spans="1:3" x14ac:dyDescent="0.2">
      <c r="A11374" t="s">
        <v>25476</v>
      </c>
      <c r="B11374" s="1">
        <v>43620</v>
      </c>
      <c r="C11374">
        <v>39.950000000000003</v>
      </c>
    </row>
    <row r="11375" spans="1:3" x14ac:dyDescent="0.2">
      <c r="A11375" t="s">
        <v>25710</v>
      </c>
      <c r="B11375" s="1">
        <v>43620</v>
      </c>
      <c r="C11375">
        <v>52.9</v>
      </c>
    </row>
    <row r="11376" spans="1:3" x14ac:dyDescent="0.2">
      <c r="A11376" t="s">
        <v>23188</v>
      </c>
      <c r="B11376" s="1">
        <v>43620</v>
      </c>
      <c r="C11376">
        <v>52.9</v>
      </c>
    </row>
    <row r="11377" spans="1:3" x14ac:dyDescent="0.2">
      <c r="A11377" t="s">
        <v>13388</v>
      </c>
      <c r="B11377" s="1">
        <v>43620</v>
      </c>
      <c r="C11377">
        <v>39.950000000000003</v>
      </c>
    </row>
    <row r="11378" spans="1:3" x14ac:dyDescent="0.2">
      <c r="A11378" t="s">
        <v>22860</v>
      </c>
      <c r="B11378" s="1">
        <v>43620</v>
      </c>
      <c r="C11378">
        <v>393.03</v>
      </c>
    </row>
    <row r="11379" spans="1:3" x14ac:dyDescent="0.2">
      <c r="A11379" t="s">
        <v>25711</v>
      </c>
      <c r="B11379" s="1">
        <v>43620</v>
      </c>
      <c r="C11379">
        <v>52.45</v>
      </c>
    </row>
    <row r="11380" spans="1:3" x14ac:dyDescent="0.2">
      <c r="A11380" t="s">
        <v>25712</v>
      </c>
      <c r="B11380" s="1">
        <v>43620</v>
      </c>
      <c r="C11380">
        <v>52.9</v>
      </c>
    </row>
    <row r="11381" spans="1:3" x14ac:dyDescent="0.2">
      <c r="A11381" t="s">
        <v>25713</v>
      </c>
      <c r="B11381" s="1">
        <v>43620</v>
      </c>
      <c r="C11381">
        <v>52.45</v>
      </c>
    </row>
    <row r="11382" spans="1:3" x14ac:dyDescent="0.2">
      <c r="A11382" t="s">
        <v>25714</v>
      </c>
      <c r="B11382" s="1">
        <v>43620</v>
      </c>
      <c r="C11382">
        <v>52.9</v>
      </c>
    </row>
    <row r="11383" spans="1:3" x14ac:dyDescent="0.2">
      <c r="A11383" t="s">
        <v>1568</v>
      </c>
      <c r="B11383" s="1">
        <v>43620</v>
      </c>
      <c r="C11383">
        <v>1438.2</v>
      </c>
    </row>
    <row r="11384" spans="1:3" x14ac:dyDescent="0.2">
      <c r="A11384" t="s">
        <v>25715</v>
      </c>
      <c r="B11384" s="1">
        <v>43620</v>
      </c>
      <c r="C11384">
        <v>52.45</v>
      </c>
    </row>
    <row r="11385" spans="1:3" x14ac:dyDescent="0.2">
      <c r="A11385" t="s">
        <v>25716</v>
      </c>
      <c r="B11385" s="1">
        <v>43620</v>
      </c>
      <c r="C11385">
        <v>52.9</v>
      </c>
    </row>
    <row r="11386" spans="1:3" x14ac:dyDescent="0.2">
      <c r="A11386" t="s">
        <v>10539</v>
      </c>
      <c r="B11386" s="1">
        <v>43620</v>
      </c>
      <c r="C11386">
        <v>52.45</v>
      </c>
    </row>
    <row r="11387" spans="1:3" x14ac:dyDescent="0.2">
      <c r="A11387" t="s">
        <v>22626</v>
      </c>
      <c r="B11387" s="1">
        <v>43620</v>
      </c>
      <c r="C11387">
        <v>52.45</v>
      </c>
    </row>
    <row r="11388" spans="1:3" x14ac:dyDescent="0.2">
      <c r="A11388" t="s">
        <v>25717</v>
      </c>
      <c r="B11388" s="1">
        <v>43620</v>
      </c>
      <c r="C11388">
        <v>52.9</v>
      </c>
    </row>
    <row r="11389" spans="1:3" x14ac:dyDescent="0.2">
      <c r="A11389" t="s">
        <v>25718</v>
      </c>
      <c r="B11389" s="1">
        <v>43620</v>
      </c>
      <c r="C11389">
        <v>52.9</v>
      </c>
    </row>
    <row r="11390" spans="1:3" x14ac:dyDescent="0.2">
      <c r="A11390" t="s">
        <v>25719</v>
      </c>
      <c r="B11390" s="1">
        <v>43620</v>
      </c>
      <c r="C11390">
        <v>52.9</v>
      </c>
    </row>
    <row r="11391" spans="1:3" x14ac:dyDescent="0.2">
      <c r="A11391" t="s">
        <v>25720</v>
      </c>
      <c r="B11391" s="1">
        <v>43620</v>
      </c>
      <c r="C11391">
        <v>52.45</v>
      </c>
    </row>
    <row r="11392" spans="1:3" x14ac:dyDescent="0.2">
      <c r="A11392" t="s">
        <v>2682</v>
      </c>
      <c r="B11392" s="1">
        <v>43620</v>
      </c>
      <c r="C11392">
        <v>23.97</v>
      </c>
    </row>
    <row r="11393" spans="1:3" x14ac:dyDescent="0.2">
      <c r="A11393" t="s">
        <v>12753</v>
      </c>
      <c r="B11393" s="1">
        <v>43620</v>
      </c>
      <c r="C11393">
        <v>52.45</v>
      </c>
    </row>
    <row r="11394" spans="1:3" x14ac:dyDescent="0.2">
      <c r="A11394" t="s">
        <v>23436</v>
      </c>
      <c r="B11394" s="1">
        <v>43620</v>
      </c>
      <c r="C11394">
        <v>82.85</v>
      </c>
    </row>
    <row r="11395" spans="1:3" x14ac:dyDescent="0.2">
      <c r="A11395" t="s">
        <v>11078</v>
      </c>
      <c r="B11395" s="1">
        <v>43620</v>
      </c>
      <c r="C11395">
        <v>174.76</v>
      </c>
    </row>
    <row r="11396" spans="1:3" x14ac:dyDescent="0.2">
      <c r="A11396" t="s">
        <v>495</v>
      </c>
      <c r="B11396" s="1">
        <v>43620</v>
      </c>
      <c r="C11396">
        <v>773.04</v>
      </c>
    </row>
    <row r="11397" spans="1:3" x14ac:dyDescent="0.2">
      <c r="A11397" t="s">
        <v>1598</v>
      </c>
      <c r="B11397" s="1">
        <v>43620</v>
      </c>
      <c r="C11397">
        <v>278.85000000000002</v>
      </c>
    </row>
    <row r="11398" spans="1:3" x14ac:dyDescent="0.2">
      <c r="A11398" t="s">
        <v>22156</v>
      </c>
      <c r="B11398" s="1">
        <v>43620</v>
      </c>
      <c r="C11398">
        <v>39.950000000000003</v>
      </c>
    </row>
    <row r="11399" spans="1:3" x14ac:dyDescent="0.2">
      <c r="A11399" t="s">
        <v>10591</v>
      </c>
      <c r="B11399" s="1">
        <v>43620</v>
      </c>
      <c r="C11399">
        <v>52.9</v>
      </c>
    </row>
    <row r="11400" spans="1:3" x14ac:dyDescent="0.2">
      <c r="A11400" t="s">
        <v>25721</v>
      </c>
      <c r="B11400" s="1">
        <v>43620</v>
      </c>
      <c r="C11400">
        <v>49.9</v>
      </c>
    </row>
    <row r="11401" spans="1:3" x14ac:dyDescent="0.2">
      <c r="A11401" t="s">
        <v>6106</v>
      </c>
      <c r="B11401" s="1">
        <v>43620</v>
      </c>
      <c r="C11401">
        <v>82.4</v>
      </c>
    </row>
    <row r="11402" spans="1:3" x14ac:dyDescent="0.2">
      <c r="A11402" t="s">
        <v>15595</v>
      </c>
      <c r="B11402" s="1">
        <v>43620</v>
      </c>
      <c r="C11402">
        <v>326.29000000000002</v>
      </c>
    </row>
    <row r="11403" spans="1:3" x14ac:dyDescent="0.2">
      <c r="A11403" t="s">
        <v>2901</v>
      </c>
      <c r="B11403" s="1">
        <v>43620</v>
      </c>
      <c r="C11403">
        <v>143.82</v>
      </c>
    </row>
    <row r="11404" spans="1:3" x14ac:dyDescent="0.2">
      <c r="A11404" t="s">
        <v>64</v>
      </c>
      <c r="B11404" s="1">
        <v>43620</v>
      </c>
      <c r="C11404">
        <v>888.25</v>
      </c>
    </row>
    <row r="11405" spans="1:3" x14ac:dyDescent="0.2">
      <c r="A11405" t="s">
        <v>2901</v>
      </c>
      <c r="B11405" s="1">
        <v>43620</v>
      </c>
      <c r="C11405">
        <v>313.8</v>
      </c>
    </row>
    <row r="11406" spans="1:3" x14ac:dyDescent="0.2">
      <c r="A11406" t="s">
        <v>10632</v>
      </c>
      <c r="B11406" s="1">
        <v>43620</v>
      </c>
      <c r="C11406">
        <v>665.91</v>
      </c>
    </row>
    <row r="11407" spans="1:3" x14ac:dyDescent="0.2">
      <c r="A11407" t="s">
        <v>15624</v>
      </c>
      <c r="B11407" s="1">
        <v>43620</v>
      </c>
      <c r="C11407">
        <v>539.34</v>
      </c>
    </row>
    <row r="11408" spans="1:3" x14ac:dyDescent="0.2">
      <c r="A11408" t="s">
        <v>374</v>
      </c>
      <c r="B11408" s="1">
        <v>43620</v>
      </c>
      <c r="C11408">
        <v>479.4</v>
      </c>
    </row>
    <row r="11409" spans="1:3" x14ac:dyDescent="0.2">
      <c r="A11409" t="s">
        <v>241</v>
      </c>
      <c r="B11409" s="1">
        <v>43620</v>
      </c>
      <c r="C11409">
        <v>1656.54</v>
      </c>
    </row>
    <row r="11410" spans="1:3" x14ac:dyDescent="0.2">
      <c r="A11410" t="s">
        <v>15624</v>
      </c>
      <c r="B11410" s="1">
        <v>43620</v>
      </c>
      <c r="C11410">
        <v>539.34</v>
      </c>
    </row>
    <row r="11411" spans="1:3" x14ac:dyDescent="0.2">
      <c r="A11411" t="s">
        <v>6139</v>
      </c>
      <c r="B11411" s="1">
        <v>43620</v>
      </c>
      <c r="C11411">
        <v>839</v>
      </c>
    </row>
    <row r="11412" spans="1:3" x14ac:dyDescent="0.2">
      <c r="A11412" t="s">
        <v>374</v>
      </c>
      <c r="B11412" s="1">
        <v>43620</v>
      </c>
      <c r="C11412">
        <v>479.4</v>
      </c>
    </row>
    <row r="11413" spans="1:3" x14ac:dyDescent="0.2">
      <c r="A11413" t="s">
        <v>236</v>
      </c>
      <c r="B11413" s="1">
        <v>43620</v>
      </c>
      <c r="C11413">
        <v>851.38</v>
      </c>
    </row>
    <row r="11414" spans="1:3" x14ac:dyDescent="0.2">
      <c r="A11414" t="s">
        <v>148</v>
      </c>
      <c r="B11414" s="1">
        <v>43620</v>
      </c>
      <c r="C11414">
        <v>1112.73</v>
      </c>
    </row>
    <row r="11415" spans="1:3" x14ac:dyDescent="0.2">
      <c r="A11415" t="s">
        <v>6139</v>
      </c>
      <c r="B11415" s="1">
        <v>43620</v>
      </c>
      <c r="C11415">
        <v>2521.9899999999998</v>
      </c>
    </row>
    <row r="11416" spans="1:3" x14ac:dyDescent="0.2">
      <c r="A11416" t="s">
        <v>612</v>
      </c>
      <c r="B11416" s="1">
        <v>43620</v>
      </c>
      <c r="C11416">
        <v>129.01</v>
      </c>
    </row>
    <row r="11417" spans="1:3" x14ac:dyDescent="0.2">
      <c r="A11417" t="s">
        <v>324</v>
      </c>
      <c r="B11417" s="1">
        <v>43620</v>
      </c>
      <c r="C11417">
        <v>912.32</v>
      </c>
    </row>
    <row r="11418" spans="1:3" x14ac:dyDescent="0.2">
      <c r="A11418" t="s">
        <v>25722</v>
      </c>
      <c r="B11418" s="1">
        <v>43620</v>
      </c>
      <c r="C11418">
        <v>72.45</v>
      </c>
    </row>
    <row r="11419" spans="1:3" x14ac:dyDescent="0.2">
      <c r="A11419" t="s">
        <v>12</v>
      </c>
      <c r="B11419" s="1">
        <v>43620</v>
      </c>
      <c r="C11419">
        <v>508.79</v>
      </c>
    </row>
    <row r="11420" spans="1:3" x14ac:dyDescent="0.2">
      <c r="A11420" t="s">
        <v>25691</v>
      </c>
      <c r="B11420" s="1">
        <v>43621</v>
      </c>
      <c r="C11420">
        <v>62.9</v>
      </c>
    </row>
    <row r="11421" spans="1:3" x14ac:dyDescent="0.2">
      <c r="A11421" t="s">
        <v>383</v>
      </c>
      <c r="B11421" s="1">
        <v>43621</v>
      </c>
      <c r="C11421">
        <v>47.25</v>
      </c>
    </row>
    <row r="11422" spans="1:3" x14ac:dyDescent="0.2">
      <c r="A11422" t="s">
        <v>184</v>
      </c>
      <c r="B11422" s="1">
        <v>43621</v>
      </c>
      <c r="C11422">
        <v>46.25</v>
      </c>
    </row>
    <row r="11423" spans="1:3" x14ac:dyDescent="0.2">
      <c r="A11423" t="s">
        <v>383</v>
      </c>
      <c r="B11423" s="1">
        <v>43621</v>
      </c>
      <c r="C11423">
        <v>876.04</v>
      </c>
    </row>
    <row r="11424" spans="1:3" x14ac:dyDescent="0.2">
      <c r="A11424" t="s">
        <v>18551</v>
      </c>
      <c r="B11424" s="1">
        <v>43621</v>
      </c>
      <c r="C11424">
        <v>876.04</v>
      </c>
    </row>
    <row r="11425" spans="1:3" x14ac:dyDescent="0.2">
      <c r="A11425" t="s">
        <v>25692</v>
      </c>
      <c r="B11425" s="1">
        <v>43621</v>
      </c>
      <c r="C11425">
        <v>62.9</v>
      </c>
    </row>
    <row r="11426" spans="1:3" x14ac:dyDescent="0.2">
      <c r="A11426" t="s">
        <v>24736</v>
      </c>
      <c r="B11426" s="1">
        <v>43621</v>
      </c>
      <c r="C11426">
        <v>287.64</v>
      </c>
    </row>
    <row r="11427" spans="1:3" x14ac:dyDescent="0.2">
      <c r="A11427" t="s">
        <v>12102</v>
      </c>
      <c r="B11427" s="1">
        <v>43621</v>
      </c>
      <c r="C11427">
        <v>239.7</v>
      </c>
    </row>
    <row r="11428" spans="1:3" x14ac:dyDescent="0.2">
      <c r="A11428" t="s">
        <v>25693</v>
      </c>
      <c r="B11428" s="1">
        <v>43621</v>
      </c>
      <c r="C11428">
        <v>62.9</v>
      </c>
    </row>
    <row r="11429" spans="1:3" x14ac:dyDescent="0.2">
      <c r="A11429" t="s">
        <v>16314</v>
      </c>
      <c r="B11429" s="1">
        <v>43621</v>
      </c>
      <c r="C11429">
        <v>190.5</v>
      </c>
    </row>
    <row r="11430" spans="1:3" x14ac:dyDescent="0.2">
      <c r="A11430" t="s">
        <v>25694</v>
      </c>
      <c r="B11430" s="1">
        <v>43621</v>
      </c>
      <c r="C11430">
        <v>49.95</v>
      </c>
    </row>
    <row r="11431" spans="1:3" x14ac:dyDescent="0.2">
      <c r="A11431" t="s">
        <v>12102</v>
      </c>
      <c r="B11431" s="1">
        <v>43621</v>
      </c>
      <c r="C11431">
        <v>1150</v>
      </c>
    </row>
    <row r="11432" spans="1:3" x14ac:dyDescent="0.2">
      <c r="A11432" t="s">
        <v>11116</v>
      </c>
      <c r="B11432" s="1">
        <v>43621</v>
      </c>
      <c r="C11432">
        <v>1500</v>
      </c>
    </row>
    <row r="11433" spans="1:3" x14ac:dyDescent="0.2">
      <c r="A11433" t="s">
        <v>38</v>
      </c>
      <c r="B11433" s="1">
        <v>43621</v>
      </c>
      <c r="C11433">
        <v>1150</v>
      </c>
    </row>
    <row r="11434" spans="1:3" x14ac:dyDescent="0.2">
      <c r="A11434" t="s">
        <v>938</v>
      </c>
      <c r="B11434" s="1">
        <v>43621</v>
      </c>
      <c r="C11434">
        <v>1950</v>
      </c>
    </row>
    <row r="11435" spans="1:3" x14ac:dyDescent="0.2">
      <c r="A11435" t="s">
        <v>25695</v>
      </c>
      <c r="B11435" s="1">
        <v>43621</v>
      </c>
      <c r="C11435">
        <v>49.95</v>
      </c>
    </row>
    <row r="11436" spans="1:3" x14ac:dyDescent="0.2">
      <c r="A11436" t="s">
        <v>236</v>
      </c>
      <c r="B11436" s="1">
        <v>43621</v>
      </c>
      <c r="C11436">
        <v>1500</v>
      </c>
    </row>
    <row r="11437" spans="1:3" x14ac:dyDescent="0.2">
      <c r="A11437" t="s">
        <v>25696</v>
      </c>
      <c r="B11437" s="1">
        <v>43621</v>
      </c>
      <c r="C11437">
        <v>64.95</v>
      </c>
    </row>
    <row r="11438" spans="1:3" x14ac:dyDescent="0.2">
      <c r="A11438" t="s">
        <v>25697</v>
      </c>
      <c r="B11438" s="1">
        <v>43621</v>
      </c>
      <c r="C11438">
        <v>36.950000000000003</v>
      </c>
    </row>
    <row r="11439" spans="1:3" x14ac:dyDescent="0.2">
      <c r="A11439" t="s">
        <v>10528</v>
      </c>
      <c r="B11439" s="1">
        <v>43621</v>
      </c>
      <c r="C11439">
        <v>110.85</v>
      </c>
    </row>
    <row r="11440" spans="1:3" x14ac:dyDescent="0.2">
      <c r="A11440" t="s">
        <v>2808</v>
      </c>
      <c r="B11440" s="1">
        <v>43621</v>
      </c>
      <c r="C11440">
        <v>1150</v>
      </c>
    </row>
    <row r="11441" spans="1:3" x14ac:dyDescent="0.2">
      <c r="A11441" t="s">
        <v>1983</v>
      </c>
      <c r="B11441" s="1">
        <v>43621</v>
      </c>
      <c r="C11441">
        <v>1170</v>
      </c>
    </row>
    <row r="11442" spans="1:3" x14ac:dyDescent="0.2">
      <c r="A11442" t="s">
        <v>23197</v>
      </c>
      <c r="B11442" s="1">
        <v>43621</v>
      </c>
      <c r="C11442">
        <v>180.4</v>
      </c>
    </row>
    <row r="11443" spans="1:3" x14ac:dyDescent="0.2">
      <c r="A11443" t="s">
        <v>9994</v>
      </c>
      <c r="B11443" s="1">
        <v>43621</v>
      </c>
      <c r="C11443">
        <v>1150</v>
      </c>
    </row>
    <row r="11444" spans="1:3" x14ac:dyDescent="0.2">
      <c r="A11444" t="s">
        <v>10315</v>
      </c>
      <c r="B11444" s="1">
        <v>43621</v>
      </c>
      <c r="C11444">
        <v>2755</v>
      </c>
    </row>
    <row r="11445" spans="1:3" x14ac:dyDescent="0.2">
      <c r="A11445" t="s">
        <v>722</v>
      </c>
      <c r="B11445" s="1">
        <v>43621</v>
      </c>
      <c r="C11445">
        <v>500</v>
      </c>
    </row>
    <row r="11446" spans="1:3" x14ac:dyDescent="0.2">
      <c r="A11446" t="s">
        <v>4025</v>
      </c>
      <c r="B11446" s="1">
        <v>43621</v>
      </c>
      <c r="C11446">
        <v>735</v>
      </c>
    </row>
    <row r="11447" spans="1:3" x14ac:dyDescent="0.2">
      <c r="A11447" t="s">
        <v>4212</v>
      </c>
      <c r="B11447" s="1">
        <v>43621</v>
      </c>
      <c r="C11447">
        <v>376</v>
      </c>
    </row>
    <row r="11448" spans="1:3" x14ac:dyDescent="0.2">
      <c r="A11448" t="s">
        <v>119</v>
      </c>
      <c r="B11448" s="1">
        <v>43621</v>
      </c>
      <c r="C11448">
        <v>1250</v>
      </c>
    </row>
    <row r="11449" spans="1:3" x14ac:dyDescent="0.2">
      <c r="A11449" t="s">
        <v>6814</v>
      </c>
      <c r="B11449" s="1">
        <v>43621</v>
      </c>
      <c r="C11449">
        <v>1950</v>
      </c>
    </row>
    <row r="11450" spans="1:3" x14ac:dyDescent="0.2">
      <c r="A11450" t="s">
        <v>25698</v>
      </c>
      <c r="B11450" s="1">
        <v>43621</v>
      </c>
      <c r="C11450">
        <v>52.9</v>
      </c>
    </row>
    <row r="11451" spans="1:3" x14ac:dyDescent="0.2">
      <c r="A11451" t="s">
        <v>597</v>
      </c>
      <c r="B11451" s="1">
        <v>43621</v>
      </c>
      <c r="C11451">
        <v>3500</v>
      </c>
    </row>
    <row r="11452" spans="1:3" x14ac:dyDescent="0.2">
      <c r="A11452" t="s">
        <v>23482</v>
      </c>
      <c r="B11452" s="1">
        <v>43621</v>
      </c>
      <c r="C11452">
        <v>1951</v>
      </c>
    </row>
    <row r="11453" spans="1:3" x14ac:dyDescent="0.2">
      <c r="A11453" t="s">
        <v>25699</v>
      </c>
      <c r="B11453" s="1">
        <v>43621</v>
      </c>
      <c r="C11453">
        <v>1700</v>
      </c>
    </row>
    <row r="11454" spans="1:3" x14ac:dyDescent="0.2">
      <c r="A11454" t="s">
        <v>5955</v>
      </c>
      <c r="B11454" s="1">
        <v>43621</v>
      </c>
      <c r="C11454">
        <v>735</v>
      </c>
    </row>
    <row r="11455" spans="1:3" x14ac:dyDescent="0.2">
      <c r="A11455" t="s">
        <v>5690</v>
      </c>
      <c r="B11455" s="1">
        <v>43621</v>
      </c>
      <c r="C11455">
        <v>1000</v>
      </c>
    </row>
    <row r="11456" spans="1:3" x14ac:dyDescent="0.2">
      <c r="A11456" t="s">
        <v>22860</v>
      </c>
      <c r="B11456" s="1">
        <v>43621</v>
      </c>
      <c r="C11456">
        <v>1600</v>
      </c>
    </row>
    <row r="11457" spans="1:3" x14ac:dyDescent="0.2">
      <c r="A11457" t="s">
        <v>29</v>
      </c>
      <c r="B11457" s="1">
        <v>43621</v>
      </c>
      <c r="C11457">
        <v>89.91</v>
      </c>
    </row>
    <row r="11458" spans="1:3" x14ac:dyDescent="0.2">
      <c r="A11458" t="s">
        <v>2988</v>
      </c>
      <c r="B11458" s="1">
        <v>43621</v>
      </c>
      <c r="C11458">
        <v>735</v>
      </c>
    </row>
    <row r="11459" spans="1:3" x14ac:dyDescent="0.2">
      <c r="A11459" t="s">
        <v>46</v>
      </c>
      <c r="B11459" s="1">
        <v>43621</v>
      </c>
      <c r="C11459">
        <v>75.42</v>
      </c>
    </row>
    <row r="11460" spans="1:3" x14ac:dyDescent="0.2">
      <c r="A11460" t="s">
        <v>934</v>
      </c>
      <c r="B11460" s="1">
        <v>43621</v>
      </c>
      <c r="C11460">
        <v>717.53</v>
      </c>
    </row>
    <row r="11461" spans="1:3" x14ac:dyDescent="0.2">
      <c r="A11461" t="s">
        <v>679</v>
      </c>
      <c r="B11461" s="1">
        <v>43621</v>
      </c>
      <c r="C11461">
        <v>293.25</v>
      </c>
    </row>
    <row r="11462" spans="1:3" x14ac:dyDescent="0.2">
      <c r="A11462" t="s">
        <v>590</v>
      </c>
      <c r="B11462" s="1">
        <v>43621</v>
      </c>
      <c r="C11462">
        <v>479.4</v>
      </c>
    </row>
    <row r="11463" spans="1:3" x14ac:dyDescent="0.2">
      <c r="A11463" t="s">
        <v>25700</v>
      </c>
      <c r="B11463" s="1">
        <v>43621</v>
      </c>
      <c r="C11463">
        <v>75.45</v>
      </c>
    </row>
    <row r="11464" spans="1:3" x14ac:dyDescent="0.2">
      <c r="A11464" t="s">
        <v>596</v>
      </c>
      <c r="B11464" s="1">
        <v>43621</v>
      </c>
      <c r="C11464">
        <v>2131.1</v>
      </c>
    </row>
    <row r="11465" spans="1:3" x14ac:dyDescent="0.2">
      <c r="A11465" t="s">
        <v>4025</v>
      </c>
      <c r="B11465" s="1">
        <v>43621</v>
      </c>
      <c r="C11465">
        <v>479.4</v>
      </c>
    </row>
    <row r="11466" spans="1:3" x14ac:dyDescent="0.2">
      <c r="A11466" t="s">
        <v>8067</v>
      </c>
      <c r="B11466" s="1">
        <v>43621</v>
      </c>
      <c r="C11466">
        <v>246.42</v>
      </c>
    </row>
    <row r="11467" spans="1:3" x14ac:dyDescent="0.2">
      <c r="A11467" t="s">
        <v>236</v>
      </c>
      <c r="B11467" s="1">
        <v>43621</v>
      </c>
      <c r="C11467">
        <v>458</v>
      </c>
    </row>
    <row r="11468" spans="1:3" x14ac:dyDescent="0.2">
      <c r="A11468" t="s">
        <v>612</v>
      </c>
      <c r="B11468" s="1">
        <v>43621</v>
      </c>
      <c r="C11468">
        <v>333.02</v>
      </c>
    </row>
    <row r="11469" spans="1:3" x14ac:dyDescent="0.2">
      <c r="A11469" t="s">
        <v>10313</v>
      </c>
      <c r="B11469" s="1">
        <v>43621</v>
      </c>
      <c r="C11469">
        <v>1950</v>
      </c>
    </row>
    <row r="11470" spans="1:3" x14ac:dyDescent="0.2">
      <c r="A11470" t="s">
        <v>25419</v>
      </c>
      <c r="B11470" s="1">
        <v>43621</v>
      </c>
      <c r="C11470">
        <v>28.85</v>
      </c>
    </row>
    <row r="11471" spans="1:3" x14ac:dyDescent="0.2">
      <c r="A11471" t="s">
        <v>120</v>
      </c>
      <c r="B11471" s="1">
        <v>43621</v>
      </c>
      <c r="C11471">
        <v>89.9</v>
      </c>
    </row>
    <row r="11472" spans="1:3" x14ac:dyDescent="0.2">
      <c r="A11472" t="s">
        <v>229</v>
      </c>
      <c r="B11472" s="1">
        <v>43621</v>
      </c>
      <c r="C11472">
        <v>593.97</v>
      </c>
    </row>
    <row r="11473" spans="1:3" x14ac:dyDescent="0.2">
      <c r="A11473" t="s">
        <v>236</v>
      </c>
      <c r="B11473" s="1">
        <v>43621</v>
      </c>
      <c r="C11473">
        <v>221.25</v>
      </c>
    </row>
    <row r="11474" spans="1:3" x14ac:dyDescent="0.2">
      <c r="A11474" t="s">
        <v>4772</v>
      </c>
      <c r="B11474" s="1">
        <v>43621</v>
      </c>
      <c r="C11474">
        <v>256.35000000000002</v>
      </c>
    </row>
    <row r="11475" spans="1:3" x14ac:dyDescent="0.2">
      <c r="A11475" t="s">
        <v>7477</v>
      </c>
      <c r="B11475" s="1">
        <v>43621</v>
      </c>
      <c r="C11475">
        <v>129.80000000000001</v>
      </c>
    </row>
    <row r="11476" spans="1:3" x14ac:dyDescent="0.2">
      <c r="A11476" t="s">
        <v>1995</v>
      </c>
      <c r="B11476" s="1">
        <v>43621</v>
      </c>
      <c r="C11476">
        <v>672.6</v>
      </c>
    </row>
    <row r="11477" spans="1:3" x14ac:dyDescent="0.2">
      <c r="A11477" t="s">
        <v>14893</v>
      </c>
      <c r="B11477" s="1">
        <v>43621</v>
      </c>
      <c r="C11477">
        <v>1078.8</v>
      </c>
    </row>
    <row r="11478" spans="1:3" x14ac:dyDescent="0.2">
      <c r="A11478" t="s">
        <v>16945</v>
      </c>
      <c r="B11478" s="1">
        <v>43621</v>
      </c>
      <c r="C11478">
        <v>79.400000000000006</v>
      </c>
    </row>
    <row r="11479" spans="1:3" x14ac:dyDescent="0.2">
      <c r="A11479" t="s">
        <v>184</v>
      </c>
      <c r="B11479" s="1">
        <v>43621</v>
      </c>
      <c r="C11479">
        <v>46.25</v>
      </c>
    </row>
    <row r="11480" spans="1:3" x14ac:dyDescent="0.2">
      <c r="A11480" t="s">
        <v>12</v>
      </c>
      <c r="B11480" s="1">
        <v>43621</v>
      </c>
      <c r="C11480">
        <v>280.33</v>
      </c>
    </row>
    <row r="11481" spans="1:3" x14ac:dyDescent="0.2">
      <c r="A11481" t="s">
        <v>6139</v>
      </c>
      <c r="B11481" s="1">
        <v>43621</v>
      </c>
      <c r="C11481">
        <v>343.71</v>
      </c>
    </row>
    <row r="11482" spans="1:3" x14ac:dyDescent="0.2">
      <c r="A11482" t="s">
        <v>25701</v>
      </c>
      <c r="B11482" s="1">
        <v>43621</v>
      </c>
      <c r="C11482">
        <v>52.9</v>
      </c>
    </row>
    <row r="11483" spans="1:3" x14ac:dyDescent="0.2">
      <c r="A11483" t="s">
        <v>44</v>
      </c>
      <c r="B11483" s="1">
        <v>43621</v>
      </c>
      <c r="C11483">
        <v>107.95</v>
      </c>
    </row>
    <row r="11484" spans="1:3" x14ac:dyDescent="0.2">
      <c r="A11484" t="s">
        <v>44</v>
      </c>
      <c r="B11484" s="1">
        <v>43621</v>
      </c>
      <c r="C11484">
        <v>123.75</v>
      </c>
    </row>
    <row r="11485" spans="1:3" x14ac:dyDescent="0.2">
      <c r="A11485" t="s">
        <v>44</v>
      </c>
      <c r="B11485" s="1">
        <v>43621</v>
      </c>
      <c r="C11485">
        <v>149.59</v>
      </c>
    </row>
    <row r="11486" spans="1:3" x14ac:dyDescent="0.2">
      <c r="A11486" t="s">
        <v>29</v>
      </c>
      <c r="B11486" s="1">
        <v>43621</v>
      </c>
      <c r="C11486">
        <v>2517</v>
      </c>
    </row>
    <row r="11487" spans="1:3" x14ac:dyDescent="0.2">
      <c r="A11487" t="s">
        <v>1533</v>
      </c>
      <c r="B11487" s="1">
        <v>43622</v>
      </c>
      <c r="C11487">
        <v>28.11</v>
      </c>
    </row>
    <row r="11488" spans="1:3" x14ac:dyDescent="0.2">
      <c r="A11488" t="s">
        <v>812</v>
      </c>
      <c r="B11488" s="1">
        <v>43622</v>
      </c>
      <c r="C11488">
        <v>264.77999999999997</v>
      </c>
    </row>
    <row r="11489" spans="1:3" x14ac:dyDescent="0.2">
      <c r="A11489" t="s">
        <v>1533</v>
      </c>
      <c r="B11489" s="1">
        <v>43622</v>
      </c>
      <c r="C11489">
        <v>284.08999999999997</v>
      </c>
    </row>
    <row r="11490" spans="1:3" x14ac:dyDescent="0.2">
      <c r="A11490" t="s">
        <v>15949</v>
      </c>
      <c r="B11490" s="1">
        <v>43622</v>
      </c>
      <c r="C11490">
        <v>52.9</v>
      </c>
    </row>
    <row r="11491" spans="1:3" x14ac:dyDescent="0.2">
      <c r="A11491" t="s">
        <v>1759</v>
      </c>
      <c r="B11491" s="1">
        <v>43622</v>
      </c>
      <c r="C11491">
        <v>53.9</v>
      </c>
    </row>
    <row r="11492" spans="1:3" x14ac:dyDescent="0.2">
      <c r="A11492" t="s">
        <v>25677</v>
      </c>
      <c r="B11492" s="1">
        <v>43622</v>
      </c>
      <c r="C11492">
        <v>51.95</v>
      </c>
    </row>
    <row r="11493" spans="1:3" x14ac:dyDescent="0.2">
      <c r="A11493" t="s">
        <v>326</v>
      </c>
      <c r="B11493" s="1">
        <v>43622</v>
      </c>
      <c r="C11493">
        <v>651.57000000000005</v>
      </c>
    </row>
    <row r="11494" spans="1:3" x14ac:dyDescent="0.2">
      <c r="A11494" t="s">
        <v>16082</v>
      </c>
      <c r="B11494" s="1">
        <v>43622</v>
      </c>
      <c r="C11494">
        <v>154.41</v>
      </c>
    </row>
    <row r="11495" spans="1:3" x14ac:dyDescent="0.2">
      <c r="A11495" t="s">
        <v>17046</v>
      </c>
      <c r="B11495" s="1">
        <v>43622</v>
      </c>
      <c r="C11495">
        <v>39.950000000000003</v>
      </c>
    </row>
    <row r="11496" spans="1:3" x14ac:dyDescent="0.2">
      <c r="A11496" t="s">
        <v>23107</v>
      </c>
      <c r="B11496" s="1">
        <v>43622</v>
      </c>
      <c r="C11496">
        <v>59.93</v>
      </c>
    </row>
    <row r="11497" spans="1:3" x14ac:dyDescent="0.2">
      <c r="A11497" t="s">
        <v>12459</v>
      </c>
      <c r="B11497" s="1">
        <v>43622</v>
      </c>
      <c r="C11497">
        <v>39.950000000000003</v>
      </c>
    </row>
    <row r="11498" spans="1:3" x14ac:dyDescent="0.2">
      <c r="A11498" t="s">
        <v>2347</v>
      </c>
      <c r="B11498" s="1">
        <v>43622</v>
      </c>
      <c r="C11498">
        <v>563.29999999999995</v>
      </c>
    </row>
    <row r="11499" spans="1:3" x14ac:dyDescent="0.2">
      <c r="A11499" t="s">
        <v>15047</v>
      </c>
      <c r="B11499" s="1">
        <v>43622</v>
      </c>
      <c r="C11499">
        <v>159.81</v>
      </c>
    </row>
    <row r="11500" spans="1:3" x14ac:dyDescent="0.2">
      <c r="A11500" t="s">
        <v>22457</v>
      </c>
      <c r="B11500" s="1">
        <v>43622</v>
      </c>
      <c r="C11500">
        <v>119.85</v>
      </c>
    </row>
    <row r="11501" spans="1:3" x14ac:dyDescent="0.2">
      <c r="A11501" t="s">
        <v>2611</v>
      </c>
      <c r="B11501" s="1">
        <v>43622</v>
      </c>
      <c r="C11501">
        <v>59.35</v>
      </c>
    </row>
    <row r="11502" spans="1:3" x14ac:dyDescent="0.2">
      <c r="A11502" t="s">
        <v>2611</v>
      </c>
      <c r="B11502" s="1">
        <v>43622</v>
      </c>
      <c r="C11502">
        <v>527.35</v>
      </c>
    </row>
    <row r="11503" spans="1:3" x14ac:dyDescent="0.2">
      <c r="A11503" t="s">
        <v>2611</v>
      </c>
      <c r="B11503" s="1">
        <v>43622</v>
      </c>
      <c r="C11503">
        <v>21.97</v>
      </c>
    </row>
    <row r="11504" spans="1:3" x14ac:dyDescent="0.2">
      <c r="A11504" t="s">
        <v>10243</v>
      </c>
      <c r="B11504" s="1">
        <v>43622</v>
      </c>
      <c r="C11504">
        <v>92.85</v>
      </c>
    </row>
    <row r="11505" spans="1:3" x14ac:dyDescent="0.2">
      <c r="A11505" t="s">
        <v>25678</v>
      </c>
      <c r="B11505" s="1">
        <v>43622</v>
      </c>
      <c r="C11505">
        <v>52.9</v>
      </c>
    </row>
    <row r="11506" spans="1:3" x14ac:dyDescent="0.2">
      <c r="A11506" t="s">
        <v>3167</v>
      </c>
      <c r="B11506" s="1">
        <v>43622</v>
      </c>
      <c r="C11506">
        <v>463.14</v>
      </c>
    </row>
    <row r="11507" spans="1:3" x14ac:dyDescent="0.2">
      <c r="A11507" t="s">
        <v>3398</v>
      </c>
      <c r="B11507" s="1">
        <v>43622</v>
      </c>
      <c r="C11507">
        <v>119.04</v>
      </c>
    </row>
    <row r="11508" spans="1:3" x14ac:dyDescent="0.2">
      <c r="A11508" t="s">
        <v>25679</v>
      </c>
      <c r="B11508" s="1">
        <v>43622</v>
      </c>
      <c r="C11508">
        <v>121.48</v>
      </c>
    </row>
    <row r="11509" spans="1:3" x14ac:dyDescent="0.2">
      <c r="A11509" t="s">
        <v>3</v>
      </c>
      <c r="B11509" s="1">
        <v>43622</v>
      </c>
      <c r="C11509">
        <v>39.950000000000003</v>
      </c>
    </row>
    <row r="11510" spans="1:3" x14ac:dyDescent="0.2">
      <c r="A11510" t="s">
        <v>25680</v>
      </c>
      <c r="B11510" s="1">
        <v>43622</v>
      </c>
      <c r="C11510">
        <v>87.85</v>
      </c>
    </row>
    <row r="11511" spans="1:3" x14ac:dyDescent="0.2">
      <c r="A11511" t="s">
        <v>25681</v>
      </c>
      <c r="B11511" s="1">
        <v>43622</v>
      </c>
      <c r="C11511">
        <v>62.9</v>
      </c>
    </row>
    <row r="11512" spans="1:3" x14ac:dyDescent="0.2">
      <c r="A11512" t="s">
        <v>17863</v>
      </c>
      <c r="B11512" s="1">
        <v>43622</v>
      </c>
      <c r="C11512">
        <v>112.85</v>
      </c>
    </row>
    <row r="11513" spans="1:3" x14ac:dyDescent="0.2">
      <c r="A11513" t="s">
        <v>25682</v>
      </c>
      <c r="B11513" s="1">
        <v>43622</v>
      </c>
      <c r="C11513">
        <v>49.95</v>
      </c>
    </row>
    <row r="11514" spans="1:3" x14ac:dyDescent="0.2">
      <c r="A11514" t="s">
        <v>25683</v>
      </c>
      <c r="B11514" s="1">
        <v>43622</v>
      </c>
      <c r="C11514">
        <v>62.9</v>
      </c>
    </row>
    <row r="11515" spans="1:3" x14ac:dyDescent="0.2">
      <c r="A11515" t="s">
        <v>25684</v>
      </c>
      <c r="B11515" s="1">
        <v>43622</v>
      </c>
      <c r="C11515">
        <v>62.9</v>
      </c>
    </row>
    <row r="11516" spans="1:3" x14ac:dyDescent="0.2">
      <c r="A11516" t="s">
        <v>25685</v>
      </c>
      <c r="B11516" s="1">
        <v>43622</v>
      </c>
      <c r="C11516">
        <v>62.9</v>
      </c>
    </row>
    <row r="11517" spans="1:3" x14ac:dyDescent="0.2">
      <c r="A11517" t="s">
        <v>25686</v>
      </c>
      <c r="B11517" s="1">
        <v>43622</v>
      </c>
      <c r="C11517">
        <v>62.9</v>
      </c>
    </row>
    <row r="11518" spans="1:3" x14ac:dyDescent="0.2">
      <c r="A11518" t="s">
        <v>7308</v>
      </c>
      <c r="B11518" s="1">
        <v>43622</v>
      </c>
      <c r="C11518">
        <v>62.9</v>
      </c>
    </row>
    <row r="11519" spans="1:3" x14ac:dyDescent="0.2">
      <c r="A11519" t="s">
        <v>25687</v>
      </c>
      <c r="B11519" s="1">
        <v>43622</v>
      </c>
      <c r="C11519">
        <v>62.9</v>
      </c>
    </row>
    <row r="11520" spans="1:3" x14ac:dyDescent="0.2">
      <c r="A11520" t="s">
        <v>25688</v>
      </c>
      <c r="B11520" s="1">
        <v>43622</v>
      </c>
      <c r="C11520">
        <v>49.95</v>
      </c>
    </row>
    <row r="11521" spans="1:3" x14ac:dyDescent="0.2">
      <c r="A11521" t="s">
        <v>25689</v>
      </c>
      <c r="B11521" s="1">
        <v>43622</v>
      </c>
      <c r="C11521">
        <v>62.9</v>
      </c>
    </row>
    <row r="11522" spans="1:3" x14ac:dyDescent="0.2">
      <c r="A11522" t="s">
        <v>534</v>
      </c>
      <c r="B11522" s="1">
        <v>43622</v>
      </c>
      <c r="C11522">
        <v>1368.8</v>
      </c>
    </row>
    <row r="11523" spans="1:3" x14ac:dyDescent="0.2">
      <c r="A11523" t="s">
        <v>24838</v>
      </c>
      <c r="B11523" s="1">
        <v>43622</v>
      </c>
      <c r="C11523">
        <v>62.9</v>
      </c>
    </row>
    <row r="11524" spans="1:3" x14ac:dyDescent="0.2">
      <c r="A11524" t="s">
        <v>5047</v>
      </c>
      <c r="B11524" s="1">
        <v>43622</v>
      </c>
      <c r="C11524">
        <v>49.95</v>
      </c>
    </row>
    <row r="11525" spans="1:3" x14ac:dyDescent="0.2">
      <c r="A11525" t="s">
        <v>10638</v>
      </c>
      <c r="B11525" s="1">
        <v>43622</v>
      </c>
      <c r="C11525">
        <v>149.85</v>
      </c>
    </row>
    <row r="11526" spans="1:3" x14ac:dyDescent="0.2">
      <c r="A11526" t="s">
        <v>23152</v>
      </c>
      <c r="B11526" s="1">
        <v>43622</v>
      </c>
      <c r="C11526">
        <v>62.9</v>
      </c>
    </row>
    <row r="11527" spans="1:3" x14ac:dyDescent="0.2">
      <c r="A11527" t="s">
        <v>16206</v>
      </c>
      <c r="B11527" s="1">
        <v>43622</v>
      </c>
      <c r="C11527">
        <v>62.9</v>
      </c>
    </row>
    <row r="11528" spans="1:3" x14ac:dyDescent="0.2">
      <c r="A11528" t="s">
        <v>9833</v>
      </c>
      <c r="B11528" s="1">
        <v>43622</v>
      </c>
      <c r="C11528">
        <v>107.22</v>
      </c>
    </row>
    <row r="11529" spans="1:3" x14ac:dyDescent="0.2">
      <c r="A11529" t="s">
        <v>16142</v>
      </c>
      <c r="B11529" s="1">
        <v>43622</v>
      </c>
      <c r="C11529">
        <v>119.8</v>
      </c>
    </row>
    <row r="11530" spans="1:3" x14ac:dyDescent="0.2">
      <c r="A11530" t="s">
        <v>11</v>
      </c>
      <c r="B11530" s="1">
        <v>43622</v>
      </c>
      <c r="C11530">
        <v>1533.88</v>
      </c>
    </row>
    <row r="11531" spans="1:3" x14ac:dyDescent="0.2">
      <c r="A11531" t="s">
        <v>280</v>
      </c>
      <c r="B11531" s="1">
        <v>43622</v>
      </c>
      <c r="C11531">
        <v>1096.01</v>
      </c>
    </row>
    <row r="11532" spans="1:3" x14ac:dyDescent="0.2">
      <c r="A11532" t="s">
        <v>11</v>
      </c>
      <c r="B11532" s="1">
        <v>43622</v>
      </c>
      <c r="C11532">
        <v>53.17</v>
      </c>
    </row>
    <row r="11533" spans="1:3" x14ac:dyDescent="0.2">
      <c r="A11533" t="s">
        <v>707</v>
      </c>
      <c r="B11533" s="1">
        <v>43622</v>
      </c>
      <c r="C11533">
        <v>1154.18</v>
      </c>
    </row>
    <row r="11534" spans="1:3" x14ac:dyDescent="0.2">
      <c r="A11534" t="s">
        <v>148</v>
      </c>
      <c r="B11534" s="1">
        <v>43622</v>
      </c>
      <c r="C11534">
        <v>397.79</v>
      </c>
    </row>
    <row r="11535" spans="1:3" x14ac:dyDescent="0.2">
      <c r="A11535" t="s">
        <v>1814</v>
      </c>
      <c r="B11535" s="1">
        <v>43622</v>
      </c>
      <c r="C11535">
        <v>122.8</v>
      </c>
    </row>
    <row r="11536" spans="1:3" x14ac:dyDescent="0.2">
      <c r="A11536" t="s">
        <v>534</v>
      </c>
      <c r="B11536" s="1">
        <v>43622</v>
      </c>
      <c r="C11536">
        <v>10611</v>
      </c>
    </row>
    <row r="11537" spans="1:3" x14ac:dyDescent="0.2">
      <c r="A11537" t="s">
        <v>751</v>
      </c>
      <c r="B11537" s="1">
        <v>43622</v>
      </c>
      <c r="C11537">
        <v>245</v>
      </c>
    </row>
    <row r="11538" spans="1:3" x14ac:dyDescent="0.2">
      <c r="A11538" t="s">
        <v>751</v>
      </c>
      <c r="B11538" s="1">
        <v>43622</v>
      </c>
      <c r="C11538">
        <v>179.95</v>
      </c>
    </row>
    <row r="11539" spans="1:3" x14ac:dyDescent="0.2">
      <c r="A11539" t="s">
        <v>1960</v>
      </c>
      <c r="B11539" s="1">
        <v>43622</v>
      </c>
      <c r="C11539">
        <v>52.9</v>
      </c>
    </row>
    <row r="11540" spans="1:3" x14ac:dyDescent="0.2">
      <c r="A11540" t="s">
        <v>44</v>
      </c>
      <c r="B11540" s="1">
        <v>43622</v>
      </c>
      <c r="C11540">
        <v>349.85</v>
      </c>
    </row>
    <row r="11541" spans="1:3" x14ac:dyDescent="0.2">
      <c r="A11541" t="s">
        <v>6139</v>
      </c>
      <c r="B11541" s="1">
        <v>43622</v>
      </c>
      <c r="C11541">
        <v>1128.74</v>
      </c>
    </row>
    <row r="11542" spans="1:3" x14ac:dyDescent="0.2">
      <c r="A11542" t="s">
        <v>4025</v>
      </c>
      <c r="B11542" s="1">
        <v>43622</v>
      </c>
      <c r="C11542">
        <v>298.7</v>
      </c>
    </row>
    <row r="11543" spans="1:3" x14ac:dyDescent="0.2">
      <c r="A11543" t="s">
        <v>25690</v>
      </c>
      <c r="B11543" s="1">
        <v>43622</v>
      </c>
      <c r="C11543">
        <v>42.9</v>
      </c>
    </row>
    <row r="11544" spans="1:3" x14ac:dyDescent="0.2">
      <c r="A11544" t="s">
        <v>12</v>
      </c>
      <c r="B11544" s="1">
        <v>43622</v>
      </c>
      <c r="C11544">
        <v>227.64</v>
      </c>
    </row>
    <row r="11545" spans="1:3" x14ac:dyDescent="0.2">
      <c r="A11545" t="s">
        <v>13188</v>
      </c>
      <c r="B11545" s="1">
        <v>43623</v>
      </c>
      <c r="C11545">
        <v>312.5</v>
      </c>
    </row>
    <row r="11546" spans="1:3" x14ac:dyDescent="0.2">
      <c r="A11546" t="s">
        <v>6814</v>
      </c>
      <c r="B11546" s="1">
        <v>43623</v>
      </c>
      <c r="C11546">
        <v>146.13</v>
      </c>
    </row>
    <row r="11547" spans="1:3" x14ac:dyDescent="0.2">
      <c r="A11547" t="s">
        <v>24202</v>
      </c>
      <c r="B11547" s="1">
        <v>43623</v>
      </c>
      <c r="C11547">
        <v>421.14</v>
      </c>
    </row>
    <row r="11548" spans="1:3" x14ac:dyDescent="0.2">
      <c r="A11548" t="s">
        <v>4025</v>
      </c>
      <c r="B11548" s="1">
        <v>43623</v>
      </c>
      <c r="C11548">
        <v>395.1</v>
      </c>
    </row>
    <row r="11549" spans="1:3" x14ac:dyDescent="0.2">
      <c r="A11549" t="s">
        <v>7297</v>
      </c>
      <c r="B11549" s="1">
        <v>43623</v>
      </c>
      <c r="C11549">
        <v>174.65</v>
      </c>
    </row>
    <row r="11550" spans="1:3" x14ac:dyDescent="0.2">
      <c r="A11550" t="s">
        <v>3</v>
      </c>
      <c r="B11550" s="1">
        <v>43623</v>
      </c>
      <c r="C11550">
        <v>997</v>
      </c>
    </row>
    <row r="11551" spans="1:3" x14ac:dyDescent="0.2">
      <c r="A11551" t="s">
        <v>25674</v>
      </c>
      <c r="B11551" s="1">
        <v>43623</v>
      </c>
      <c r="C11551">
        <v>36.950000000000003</v>
      </c>
    </row>
    <row r="11552" spans="1:3" x14ac:dyDescent="0.2">
      <c r="A11552" t="s">
        <v>25675</v>
      </c>
      <c r="B11552" s="1">
        <v>43623</v>
      </c>
      <c r="C11552">
        <v>92.86</v>
      </c>
    </row>
    <row r="11553" spans="1:3" x14ac:dyDescent="0.2">
      <c r="A11553" t="s">
        <v>25676</v>
      </c>
      <c r="B11553" s="1">
        <v>43623</v>
      </c>
      <c r="C11553">
        <v>52.9</v>
      </c>
    </row>
    <row r="11554" spans="1:3" x14ac:dyDescent="0.2">
      <c r="A11554" t="s">
        <v>25602</v>
      </c>
      <c r="B11554" s="1">
        <v>43623</v>
      </c>
      <c r="C11554">
        <v>112.55</v>
      </c>
    </row>
    <row r="11555" spans="1:3" x14ac:dyDescent="0.2">
      <c r="A11555" t="s">
        <v>228</v>
      </c>
      <c r="B11555" s="1">
        <v>43623</v>
      </c>
      <c r="C11555">
        <v>158.24</v>
      </c>
    </row>
    <row r="11556" spans="1:3" x14ac:dyDescent="0.2">
      <c r="A11556" t="s">
        <v>227</v>
      </c>
      <c r="B11556" s="1">
        <v>43623</v>
      </c>
      <c r="C11556">
        <v>158.24</v>
      </c>
    </row>
    <row r="11557" spans="1:3" x14ac:dyDescent="0.2">
      <c r="A11557" t="s">
        <v>222</v>
      </c>
      <c r="B11557" s="1">
        <v>43623</v>
      </c>
      <c r="C11557">
        <v>158.24</v>
      </c>
    </row>
    <row r="11558" spans="1:3" x14ac:dyDescent="0.2">
      <c r="A11558" t="s">
        <v>25346</v>
      </c>
      <c r="B11558" s="1">
        <v>43625</v>
      </c>
      <c r="C11558">
        <v>102.85</v>
      </c>
    </row>
    <row r="11559" spans="1:3" x14ac:dyDescent="0.2">
      <c r="A11559" t="s">
        <v>15881</v>
      </c>
      <c r="B11559" s="1">
        <v>43625</v>
      </c>
      <c r="C11559">
        <v>102.8</v>
      </c>
    </row>
    <row r="11560" spans="1:3" x14ac:dyDescent="0.2">
      <c r="A11560" t="s">
        <v>15949</v>
      </c>
      <c r="B11560" s="1">
        <v>43625</v>
      </c>
      <c r="C11560">
        <v>25.95</v>
      </c>
    </row>
    <row r="11561" spans="1:3" x14ac:dyDescent="0.2">
      <c r="A11561" t="s">
        <v>12294</v>
      </c>
      <c r="B11561" s="1">
        <v>43625</v>
      </c>
      <c r="C11561">
        <v>327.58999999999997</v>
      </c>
    </row>
    <row r="11562" spans="1:3" x14ac:dyDescent="0.2">
      <c r="A11562" t="s">
        <v>12294</v>
      </c>
      <c r="B11562" s="1">
        <v>43625</v>
      </c>
      <c r="C11562">
        <v>33.26</v>
      </c>
    </row>
    <row r="11563" spans="1:3" x14ac:dyDescent="0.2">
      <c r="A11563" t="s">
        <v>12</v>
      </c>
      <c r="B11563" s="1">
        <v>43625</v>
      </c>
      <c r="C11563">
        <v>408.42</v>
      </c>
    </row>
    <row r="11564" spans="1:3" x14ac:dyDescent="0.2">
      <c r="A11564" t="s">
        <v>12</v>
      </c>
      <c r="B11564" s="1">
        <v>43625</v>
      </c>
      <c r="C11564">
        <v>144.33000000000001</v>
      </c>
    </row>
    <row r="11565" spans="1:3" x14ac:dyDescent="0.2">
      <c r="A11565" t="s">
        <v>1389</v>
      </c>
      <c r="B11565" s="1">
        <v>43625</v>
      </c>
      <c r="C11565">
        <v>169.65</v>
      </c>
    </row>
    <row r="11566" spans="1:3" x14ac:dyDescent="0.2">
      <c r="A11566" t="s">
        <v>1389</v>
      </c>
      <c r="B11566" s="1">
        <v>43625</v>
      </c>
      <c r="C11566">
        <v>82.18</v>
      </c>
    </row>
    <row r="11567" spans="1:3" x14ac:dyDescent="0.2">
      <c r="A11567" t="s">
        <v>12</v>
      </c>
      <c r="B11567" s="1">
        <v>43625</v>
      </c>
      <c r="C11567">
        <v>313.41000000000003</v>
      </c>
    </row>
    <row r="11568" spans="1:3" x14ac:dyDescent="0.2">
      <c r="A11568" t="s">
        <v>481</v>
      </c>
      <c r="B11568" s="1">
        <v>43625</v>
      </c>
      <c r="C11568">
        <v>1609.62</v>
      </c>
    </row>
    <row r="11569" spans="1:3" x14ac:dyDescent="0.2">
      <c r="A11569" t="s">
        <v>25307</v>
      </c>
      <c r="B11569" s="1">
        <v>43627</v>
      </c>
      <c r="C11569">
        <v>126.85</v>
      </c>
    </row>
    <row r="11570" spans="1:3" x14ac:dyDescent="0.2">
      <c r="A11570" t="s">
        <v>416</v>
      </c>
      <c r="B11570" s="1">
        <v>43627</v>
      </c>
      <c r="C11570">
        <v>333</v>
      </c>
    </row>
    <row r="11571" spans="1:3" x14ac:dyDescent="0.2">
      <c r="A11571" t="s">
        <v>38</v>
      </c>
      <c r="B11571" s="1">
        <v>43627</v>
      </c>
      <c r="C11571">
        <v>269.61</v>
      </c>
    </row>
    <row r="11572" spans="1:3" x14ac:dyDescent="0.2">
      <c r="A11572" t="s">
        <v>25662</v>
      </c>
      <c r="B11572" s="1">
        <v>43627</v>
      </c>
      <c r="C11572">
        <v>62.9</v>
      </c>
    </row>
    <row r="11573" spans="1:3" x14ac:dyDescent="0.2">
      <c r="A11573" t="s">
        <v>25663</v>
      </c>
      <c r="B11573" s="1">
        <v>43627</v>
      </c>
      <c r="C11573">
        <v>42.9</v>
      </c>
    </row>
    <row r="11574" spans="1:3" x14ac:dyDescent="0.2">
      <c r="A11574" t="s">
        <v>25664</v>
      </c>
      <c r="B11574" s="1">
        <v>43627</v>
      </c>
      <c r="C11574">
        <v>30.45</v>
      </c>
    </row>
    <row r="11575" spans="1:3" x14ac:dyDescent="0.2">
      <c r="A11575" t="s">
        <v>229</v>
      </c>
      <c r="B11575" s="1">
        <v>43627</v>
      </c>
      <c r="C11575">
        <v>433.36</v>
      </c>
    </row>
    <row r="11576" spans="1:3" x14ac:dyDescent="0.2">
      <c r="A11576" t="s">
        <v>10638</v>
      </c>
      <c r="B11576" s="1">
        <v>43627</v>
      </c>
      <c r="C11576">
        <v>131.69999999999999</v>
      </c>
    </row>
    <row r="11577" spans="1:3" x14ac:dyDescent="0.2">
      <c r="A11577" t="s">
        <v>25665</v>
      </c>
      <c r="B11577" s="1">
        <v>43627</v>
      </c>
      <c r="C11577">
        <v>62.9</v>
      </c>
    </row>
    <row r="11578" spans="1:3" x14ac:dyDescent="0.2">
      <c r="A11578" t="s">
        <v>4517</v>
      </c>
      <c r="B11578" s="1">
        <v>43627</v>
      </c>
      <c r="C11578">
        <v>84.86</v>
      </c>
    </row>
    <row r="11579" spans="1:3" x14ac:dyDescent="0.2">
      <c r="A11579" t="s">
        <v>64</v>
      </c>
      <c r="B11579" s="1">
        <v>43627</v>
      </c>
      <c r="C11579">
        <v>614.28</v>
      </c>
    </row>
    <row r="11580" spans="1:3" x14ac:dyDescent="0.2">
      <c r="A11580" t="s">
        <v>10581</v>
      </c>
      <c r="B11580" s="1">
        <v>43627</v>
      </c>
      <c r="C11580">
        <v>66.849999999999994</v>
      </c>
    </row>
    <row r="11581" spans="1:3" x14ac:dyDescent="0.2">
      <c r="A11581" t="s">
        <v>25666</v>
      </c>
      <c r="B11581" s="1">
        <v>43627</v>
      </c>
      <c r="C11581">
        <v>92.85</v>
      </c>
    </row>
    <row r="11582" spans="1:3" x14ac:dyDescent="0.2">
      <c r="A11582" t="s">
        <v>13523</v>
      </c>
      <c r="B11582" s="1">
        <v>43627</v>
      </c>
      <c r="C11582">
        <v>309.38</v>
      </c>
    </row>
    <row r="11583" spans="1:3" x14ac:dyDescent="0.2">
      <c r="A11583" t="s">
        <v>324</v>
      </c>
      <c r="B11583" s="1">
        <v>43627</v>
      </c>
      <c r="C11583">
        <v>1171.3499999999999</v>
      </c>
    </row>
    <row r="11584" spans="1:3" x14ac:dyDescent="0.2">
      <c r="A11584" t="s">
        <v>3091</v>
      </c>
      <c r="B11584" s="1">
        <v>43627</v>
      </c>
      <c r="C11584">
        <v>72.849999999999994</v>
      </c>
    </row>
    <row r="11585" spans="1:3" x14ac:dyDescent="0.2">
      <c r="A11585" t="s">
        <v>25667</v>
      </c>
      <c r="B11585" s="1">
        <v>43627</v>
      </c>
      <c r="C11585">
        <v>82.85</v>
      </c>
    </row>
    <row r="11586" spans="1:3" x14ac:dyDescent="0.2">
      <c r="A11586" t="s">
        <v>29</v>
      </c>
      <c r="B11586" s="1">
        <v>43627</v>
      </c>
      <c r="C11586">
        <v>1116.72</v>
      </c>
    </row>
    <row r="11587" spans="1:3" x14ac:dyDescent="0.2">
      <c r="A11587" t="s">
        <v>25557</v>
      </c>
      <c r="B11587" s="1">
        <v>43627</v>
      </c>
      <c r="C11587">
        <v>62.9</v>
      </c>
    </row>
    <row r="11588" spans="1:3" x14ac:dyDescent="0.2">
      <c r="A11588" t="s">
        <v>32</v>
      </c>
      <c r="B11588" s="1">
        <v>43627</v>
      </c>
      <c r="C11588">
        <v>724.11</v>
      </c>
    </row>
    <row r="11589" spans="1:3" x14ac:dyDescent="0.2">
      <c r="A11589" t="s">
        <v>10505</v>
      </c>
      <c r="B11589" s="1">
        <v>43627</v>
      </c>
      <c r="C11589">
        <v>87.85</v>
      </c>
    </row>
    <row r="11590" spans="1:3" x14ac:dyDescent="0.2">
      <c r="A11590" t="s">
        <v>5375</v>
      </c>
      <c r="B11590" s="1">
        <v>43627</v>
      </c>
      <c r="C11590">
        <v>159.81</v>
      </c>
    </row>
    <row r="11591" spans="1:3" x14ac:dyDescent="0.2">
      <c r="A11591" t="s">
        <v>25549</v>
      </c>
      <c r="B11591" s="1">
        <v>43627</v>
      </c>
      <c r="C11591">
        <v>87.85</v>
      </c>
    </row>
    <row r="11592" spans="1:3" x14ac:dyDescent="0.2">
      <c r="A11592" t="s">
        <v>3178</v>
      </c>
      <c r="B11592" s="1">
        <v>43627</v>
      </c>
      <c r="C11592">
        <v>81.2</v>
      </c>
    </row>
    <row r="11593" spans="1:3" x14ac:dyDescent="0.2">
      <c r="A11593" t="s">
        <v>25668</v>
      </c>
      <c r="B11593" s="1">
        <v>43627</v>
      </c>
      <c r="C11593">
        <v>116.45</v>
      </c>
    </row>
    <row r="11594" spans="1:3" x14ac:dyDescent="0.2">
      <c r="A11594" t="s">
        <v>25669</v>
      </c>
      <c r="B11594" s="1">
        <v>43627</v>
      </c>
      <c r="C11594">
        <v>112.9</v>
      </c>
    </row>
    <row r="11595" spans="1:3" x14ac:dyDescent="0.2">
      <c r="A11595" t="s">
        <v>12</v>
      </c>
      <c r="B11595" s="1">
        <v>43627</v>
      </c>
      <c r="C11595">
        <v>109.06</v>
      </c>
    </row>
    <row r="11596" spans="1:3" x14ac:dyDescent="0.2">
      <c r="A11596" t="s">
        <v>25670</v>
      </c>
      <c r="B11596" s="1">
        <v>43627</v>
      </c>
      <c r="C11596">
        <v>47.9</v>
      </c>
    </row>
    <row r="11597" spans="1:3" x14ac:dyDescent="0.2">
      <c r="A11597" t="s">
        <v>748</v>
      </c>
      <c r="B11597" s="1">
        <v>43627</v>
      </c>
      <c r="C11597">
        <v>210.93</v>
      </c>
    </row>
    <row r="11598" spans="1:3" x14ac:dyDescent="0.2">
      <c r="A11598" t="s">
        <v>25671</v>
      </c>
      <c r="B11598" s="1">
        <v>43627</v>
      </c>
      <c r="C11598">
        <v>57.25</v>
      </c>
    </row>
    <row r="11599" spans="1:3" x14ac:dyDescent="0.2">
      <c r="A11599" t="s">
        <v>2404</v>
      </c>
      <c r="B11599" s="1">
        <v>43627</v>
      </c>
      <c r="C11599">
        <v>319.62</v>
      </c>
    </row>
    <row r="11600" spans="1:3" x14ac:dyDescent="0.2">
      <c r="A11600" t="s">
        <v>44</v>
      </c>
      <c r="B11600" s="1">
        <v>43627</v>
      </c>
      <c r="C11600">
        <v>258.08999999999997</v>
      </c>
    </row>
    <row r="11601" spans="1:3" x14ac:dyDescent="0.2">
      <c r="A11601" t="s">
        <v>307</v>
      </c>
      <c r="B11601" s="1">
        <v>43627</v>
      </c>
      <c r="C11601">
        <v>659.89</v>
      </c>
    </row>
    <row r="11602" spans="1:3" x14ac:dyDescent="0.2">
      <c r="A11602" t="s">
        <v>4663</v>
      </c>
      <c r="B11602" s="1">
        <v>43627</v>
      </c>
      <c r="C11602">
        <v>43.5</v>
      </c>
    </row>
    <row r="11603" spans="1:3" x14ac:dyDescent="0.2">
      <c r="A11603" t="s">
        <v>25672</v>
      </c>
      <c r="B11603" s="1">
        <v>43627</v>
      </c>
      <c r="C11603">
        <v>734.7</v>
      </c>
    </row>
    <row r="11604" spans="1:3" x14ac:dyDescent="0.2">
      <c r="A11604" t="s">
        <v>582</v>
      </c>
      <c r="B11604" s="1">
        <v>43627</v>
      </c>
      <c r="C11604">
        <v>55</v>
      </c>
    </row>
    <row r="11605" spans="1:3" x14ac:dyDescent="0.2">
      <c r="A11605" t="s">
        <v>14893</v>
      </c>
      <c r="B11605" s="1">
        <v>43627</v>
      </c>
      <c r="C11605">
        <v>596.25</v>
      </c>
    </row>
    <row r="11606" spans="1:3" x14ac:dyDescent="0.2">
      <c r="A11606" t="s">
        <v>436</v>
      </c>
      <c r="B11606" s="1">
        <v>43627</v>
      </c>
      <c r="C11606">
        <v>709.15</v>
      </c>
    </row>
    <row r="11607" spans="1:3" x14ac:dyDescent="0.2">
      <c r="A11607" t="s">
        <v>17127</v>
      </c>
      <c r="B11607" s="1">
        <v>43627</v>
      </c>
      <c r="C11607">
        <v>44.97</v>
      </c>
    </row>
    <row r="11608" spans="1:3" x14ac:dyDescent="0.2">
      <c r="A11608" t="s">
        <v>25673</v>
      </c>
      <c r="B11608" s="1">
        <v>43627</v>
      </c>
      <c r="C11608">
        <v>488.49</v>
      </c>
    </row>
    <row r="11609" spans="1:3" x14ac:dyDescent="0.2">
      <c r="A11609" t="s">
        <v>10826</v>
      </c>
      <c r="B11609" s="1">
        <v>43627</v>
      </c>
      <c r="C11609">
        <v>41.95</v>
      </c>
    </row>
    <row r="11610" spans="1:3" x14ac:dyDescent="0.2">
      <c r="A11610" t="s">
        <v>383</v>
      </c>
      <c r="B11610" s="1">
        <v>43627</v>
      </c>
      <c r="C11610">
        <v>185.98</v>
      </c>
    </row>
    <row r="11611" spans="1:3" x14ac:dyDescent="0.2">
      <c r="A11611" t="s">
        <v>10539</v>
      </c>
      <c r="B11611" s="1">
        <v>43627</v>
      </c>
      <c r="C11611">
        <v>41.95</v>
      </c>
    </row>
    <row r="11612" spans="1:3" x14ac:dyDescent="0.2">
      <c r="A11612" t="s">
        <v>119</v>
      </c>
      <c r="B11612" s="1">
        <v>43627</v>
      </c>
      <c r="C11612">
        <v>479.4</v>
      </c>
    </row>
    <row r="11613" spans="1:3" x14ac:dyDescent="0.2">
      <c r="A11613" t="s">
        <v>138</v>
      </c>
      <c r="B11613" s="1">
        <v>43627</v>
      </c>
      <c r="C11613">
        <v>461.18</v>
      </c>
    </row>
    <row r="11614" spans="1:3" x14ac:dyDescent="0.2">
      <c r="A11614" t="s">
        <v>46</v>
      </c>
      <c r="B11614" s="1">
        <v>43627</v>
      </c>
      <c r="C11614">
        <v>633.04999999999995</v>
      </c>
    </row>
    <row r="11615" spans="1:3" x14ac:dyDescent="0.2">
      <c r="A11615" t="s">
        <v>46</v>
      </c>
      <c r="B11615" s="1">
        <v>43627</v>
      </c>
      <c r="C11615">
        <v>105</v>
      </c>
    </row>
    <row r="11616" spans="1:3" x14ac:dyDescent="0.2">
      <c r="A11616" t="s">
        <v>12</v>
      </c>
      <c r="B11616" s="1">
        <v>43627</v>
      </c>
      <c r="C11616">
        <v>241.31</v>
      </c>
    </row>
    <row r="11617" spans="1:3" x14ac:dyDescent="0.2">
      <c r="A11617" t="s">
        <v>19573</v>
      </c>
      <c r="B11617" s="1">
        <v>43628</v>
      </c>
      <c r="C11617">
        <v>119.8</v>
      </c>
    </row>
    <row r="11618" spans="1:3" x14ac:dyDescent="0.2">
      <c r="A11618" t="s">
        <v>286</v>
      </c>
      <c r="B11618" s="1">
        <v>43628</v>
      </c>
      <c r="C11618">
        <v>305.86</v>
      </c>
    </row>
    <row r="11619" spans="1:3" x14ac:dyDescent="0.2">
      <c r="A11619" t="s">
        <v>25658</v>
      </c>
      <c r="B11619" s="1">
        <v>43628</v>
      </c>
      <c r="C11619">
        <v>82.85</v>
      </c>
    </row>
    <row r="11620" spans="1:3" x14ac:dyDescent="0.2">
      <c r="A11620" t="s">
        <v>383</v>
      </c>
      <c r="B11620" s="1">
        <v>43628</v>
      </c>
      <c r="C11620">
        <v>47.25</v>
      </c>
    </row>
    <row r="11621" spans="1:3" x14ac:dyDescent="0.2">
      <c r="A11621" t="s">
        <v>18551</v>
      </c>
      <c r="B11621" s="1">
        <v>43628</v>
      </c>
      <c r="C11621">
        <v>219.01</v>
      </c>
    </row>
    <row r="11622" spans="1:3" x14ac:dyDescent="0.2">
      <c r="A11622" t="s">
        <v>383</v>
      </c>
      <c r="B11622" s="1">
        <v>43628</v>
      </c>
      <c r="C11622">
        <v>876.04</v>
      </c>
    </row>
    <row r="11623" spans="1:3" x14ac:dyDescent="0.2">
      <c r="A11623" t="s">
        <v>22237</v>
      </c>
      <c r="B11623" s="1">
        <v>43628</v>
      </c>
      <c r="C11623">
        <v>111.99</v>
      </c>
    </row>
    <row r="11624" spans="1:3" x14ac:dyDescent="0.2">
      <c r="A11624" t="s">
        <v>3762</v>
      </c>
      <c r="B11624" s="1">
        <v>43628</v>
      </c>
      <c r="C11624">
        <v>963.39</v>
      </c>
    </row>
    <row r="11625" spans="1:3" x14ac:dyDescent="0.2">
      <c r="A11625" t="s">
        <v>6304</v>
      </c>
      <c r="B11625" s="1">
        <v>43628</v>
      </c>
      <c r="C11625">
        <v>125.9</v>
      </c>
    </row>
    <row r="11626" spans="1:3" x14ac:dyDescent="0.2">
      <c r="A11626" t="s">
        <v>25659</v>
      </c>
      <c r="B11626" s="1">
        <v>43628</v>
      </c>
      <c r="C11626">
        <v>52.45</v>
      </c>
    </row>
    <row r="11627" spans="1:3" x14ac:dyDescent="0.2">
      <c r="A11627" t="s">
        <v>9793</v>
      </c>
      <c r="B11627" s="1">
        <v>43628</v>
      </c>
      <c r="C11627">
        <v>72.45</v>
      </c>
    </row>
    <row r="11628" spans="1:3" x14ac:dyDescent="0.2">
      <c r="A11628" t="s">
        <v>1081</v>
      </c>
      <c r="B11628" s="1">
        <v>43628</v>
      </c>
      <c r="C11628">
        <v>120.65</v>
      </c>
    </row>
    <row r="11629" spans="1:3" x14ac:dyDescent="0.2">
      <c r="A11629" t="s">
        <v>7890</v>
      </c>
      <c r="B11629" s="1">
        <v>43628</v>
      </c>
      <c r="C11629">
        <v>296.55</v>
      </c>
    </row>
    <row r="11630" spans="1:3" x14ac:dyDescent="0.2">
      <c r="A11630" t="s">
        <v>7822</v>
      </c>
      <c r="B11630" s="1">
        <v>43628</v>
      </c>
      <c r="C11630">
        <v>37.5</v>
      </c>
    </row>
    <row r="11631" spans="1:3" x14ac:dyDescent="0.2">
      <c r="A11631" t="s">
        <v>7822</v>
      </c>
      <c r="B11631" s="1">
        <v>43628</v>
      </c>
      <c r="C11631">
        <v>35</v>
      </c>
    </row>
    <row r="11632" spans="1:3" x14ac:dyDescent="0.2">
      <c r="A11632" t="s">
        <v>7822</v>
      </c>
      <c r="B11632" s="1">
        <v>43628</v>
      </c>
      <c r="C11632">
        <v>35</v>
      </c>
    </row>
    <row r="11633" spans="1:3" x14ac:dyDescent="0.2">
      <c r="A11633" t="s">
        <v>236</v>
      </c>
      <c r="B11633" s="1">
        <v>43628</v>
      </c>
      <c r="C11633">
        <v>18.2</v>
      </c>
    </row>
    <row r="11634" spans="1:3" x14ac:dyDescent="0.2">
      <c r="A11634" t="s">
        <v>34</v>
      </c>
      <c r="B11634" s="1">
        <v>43628</v>
      </c>
      <c r="C11634">
        <v>167.56</v>
      </c>
    </row>
    <row r="11635" spans="1:3" x14ac:dyDescent="0.2">
      <c r="A11635" t="s">
        <v>7890</v>
      </c>
      <c r="B11635" s="1">
        <v>43628</v>
      </c>
      <c r="C11635">
        <v>545.22</v>
      </c>
    </row>
    <row r="11636" spans="1:3" x14ac:dyDescent="0.2">
      <c r="A11636" t="s">
        <v>1630</v>
      </c>
      <c r="B11636" s="1">
        <v>43628</v>
      </c>
      <c r="C11636">
        <v>53.27</v>
      </c>
    </row>
    <row r="11637" spans="1:3" x14ac:dyDescent="0.2">
      <c r="A11637" t="s">
        <v>119</v>
      </c>
      <c r="B11637" s="1">
        <v>43628</v>
      </c>
      <c r="C11637">
        <v>197.55</v>
      </c>
    </row>
    <row r="11638" spans="1:3" x14ac:dyDescent="0.2">
      <c r="A11638" t="s">
        <v>483</v>
      </c>
      <c r="B11638" s="1">
        <v>43628</v>
      </c>
      <c r="C11638">
        <v>395.85</v>
      </c>
    </row>
    <row r="11639" spans="1:3" x14ac:dyDescent="0.2">
      <c r="A11639" t="s">
        <v>5164</v>
      </c>
      <c r="B11639" s="1">
        <v>43628</v>
      </c>
      <c r="C11639">
        <v>122.35</v>
      </c>
    </row>
    <row r="11640" spans="1:3" x14ac:dyDescent="0.2">
      <c r="A11640" t="s">
        <v>25660</v>
      </c>
      <c r="B11640" s="1">
        <v>43628</v>
      </c>
      <c r="C11640">
        <v>164.6</v>
      </c>
    </row>
    <row r="11641" spans="1:3" x14ac:dyDescent="0.2">
      <c r="A11641" t="s">
        <v>7822</v>
      </c>
      <c r="B11641" s="1">
        <v>43628</v>
      </c>
      <c r="C11641">
        <v>101.48</v>
      </c>
    </row>
    <row r="11642" spans="1:3" x14ac:dyDescent="0.2">
      <c r="A11642" t="s">
        <v>25661</v>
      </c>
      <c r="B11642" s="1">
        <v>43628</v>
      </c>
      <c r="C11642">
        <v>89.95</v>
      </c>
    </row>
    <row r="11643" spans="1:3" x14ac:dyDescent="0.2">
      <c r="A11643" t="s">
        <v>404</v>
      </c>
      <c r="B11643" s="1">
        <v>43628</v>
      </c>
      <c r="C11643">
        <v>252.73</v>
      </c>
    </row>
    <row r="11644" spans="1:3" x14ac:dyDescent="0.2">
      <c r="A11644" t="s">
        <v>1630</v>
      </c>
      <c r="B11644" s="1">
        <v>43628</v>
      </c>
      <c r="C11644">
        <v>657.41</v>
      </c>
    </row>
    <row r="11645" spans="1:3" x14ac:dyDescent="0.2">
      <c r="A11645" t="s">
        <v>6139</v>
      </c>
      <c r="B11645" s="1">
        <v>43628</v>
      </c>
      <c r="C11645">
        <v>1382.09</v>
      </c>
    </row>
    <row r="11646" spans="1:3" x14ac:dyDescent="0.2">
      <c r="A11646" t="s">
        <v>6139</v>
      </c>
      <c r="B11646" s="1">
        <v>43628</v>
      </c>
      <c r="C11646">
        <v>753.65</v>
      </c>
    </row>
    <row r="11647" spans="1:3" x14ac:dyDescent="0.2">
      <c r="A11647" t="s">
        <v>6139</v>
      </c>
      <c r="B11647" s="1">
        <v>43628</v>
      </c>
      <c r="C11647">
        <v>576.75</v>
      </c>
    </row>
    <row r="11648" spans="1:3" x14ac:dyDescent="0.2">
      <c r="A11648" t="s">
        <v>12</v>
      </c>
      <c r="B11648" s="1">
        <v>43628</v>
      </c>
      <c r="C11648">
        <v>185.84</v>
      </c>
    </row>
    <row r="11649" spans="1:3" x14ac:dyDescent="0.2">
      <c r="A11649" t="s">
        <v>1090</v>
      </c>
      <c r="B11649" s="1">
        <v>43629</v>
      </c>
      <c r="C11649">
        <v>298.12</v>
      </c>
    </row>
    <row r="11650" spans="1:3" x14ac:dyDescent="0.2">
      <c r="A11650" t="s">
        <v>5955</v>
      </c>
      <c r="B11650" s="1">
        <v>43629</v>
      </c>
      <c r="C11650">
        <v>87.8</v>
      </c>
    </row>
    <row r="11651" spans="1:3" x14ac:dyDescent="0.2">
      <c r="A11651" t="s">
        <v>5955</v>
      </c>
      <c r="B11651" s="1">
        <v>43629</v>
      </c>
      <c r="C11651">
        <v>858.98</v>
      </c>
    </row>
    <row r="11652" spans="1:3" x14ac:dyDescent="0.2">
      <c r="A11652" t="s">
        <v>21955</v>
      </c>
      <c r="B11652" s="1">
        <v>43629</v>
      </c>
      <c r="C11652">
        <v>301.51</v>
      </c>
    </row>
    <row r="11653" spans="1:3" x14ac:dyDescent="0.2">
      <c r="A11653" t="s">
        <v>25656</v>
      </c>
      <c r="B11653" s="1">
        <v>43629</v>
      </c>
      <c r="C11653">
        <v>112.85</v>
      </c>
    </row>
    <row r="11654" spans="1:3" x14ac:dyDescent="0.2">
      <c r="A11654" t="s">
        <v>17121</v>
      </c>
      <c r="B11654" s="1">
        <v>43629</v>
      </c>
      <c r="C11654">
        <v>329.63</v>
      </c>
    </row>
    <row r="11655" spans="1:3" x14ac:dyDescent="0.2">
      <c r="A11655" t="s">
        <v>17121</v>
      </c>
      <c r="B11655" s="1">
        <v>43629</v>
      </c>
      <c r="C11655">
        <v>103.8</v>
      </c>
    </row>
    <row r="11656" spans="1:3" x14ac:dyDescent="0.2">
      <c r="A11656" t="s">
        <v>286</v>
      </c>
      <c r="B11656" s="1">
        <v>43629</v>
      </c>
      <c r="C11656">
        <v>187.85</v>
      </c>
    </row>
    <row r="11657" spans="1:3" x14ac:dyDescent="0.2">
      <c r="A11657" t="s">
        <v>286</v>
      </c>
      <c r="B11657" s="1">
        <v>43629</v>
      </c>
      <c r="C11657">
        <v>187.85</v>
      </c>
    </row>
    <row r="11658" spans="1:3" x14ac:dyDescent="0.2">
      <c r="A11658" t="s">
        <v>9793</v>
      </c>
      <c r="B11658" s="1">
        <v>43629</v>
      </c>
      <c r="C11658">
        <v>34.950000000000003</v>
      </c>
    </row>
    <row r="11659" spans="1:3" x14ac:dyDescent="0.2">
      <c r="A11659" t="s">
        <v>286</v>
      </c>
      <c r="B11659" s="1">
        <v>43629</v>
      </c>
      <c r="C11659">
        <v>375.7</v>
      </c>
    </row>
    <row r="11660" spans="1:3" x14ac:dyDescent="0.2">
      <c r="A11660" t="s">
        <v>46</v>
      </c>
      <c r="B11660" s="1">
        <v>43629</v>
      </c>
      <c r="C11660">
        <v>122.94</v>
      </c>
    </row>
    <row r="11661" spans="1:3" x14ac:dyDescent="0.2">
      <c r="A11661" t="s">
        <v>482</v>
      </c>
      <c r="B11661" s="1">
        <v>43629</v>
      </c>
      <c r="C11661">
        <v>8.7799999999999994</v>
      </c>
    </row>
    <row r="11662" spans="1:3" x14ac:dyDescent="0.2">
      <c r="A11662" t="s">
        <v>482</v>
      </c>
      <c r="B11662" s="1">
        <v>43629</v>
      </c>
      <c r="C11662">
        <v>1404.33</v>
      </c>
    </row>
    <row r="11663" spans="1:3" x14ac:dyDescent="0.2">
      <c r="A11663" t="s">
        <v>383</v>
      </c>
      <c r="B11663" s="1">
        <v>43629</v>
      </c>
      <c r="C11663">
        <v>47.25</v>
      </c>
    </row>
    <row r="11664" spans="1:3" x14ac:dyDescent="0.2">
      <c r="A11664" t="s">
        <v>25657</v>
      </c>
      <c r="B11664" s="1">
        <v>43629</v>
      </c>
      <c r="C11664">
        <v>138.85</v>
      </c>
    </row>
    <row r="11665" spans="1:3" x14ac:dyDescent="0.2">
      <c r="A11665" t="s">
        <v>12</v>
      </c>
      <c r="B11665" s="1">
        <v>43629</v>
      </c>
      <c r="C11665">
        <v>231.19</v>
      </c>
    </row>
    <row r="11666" spans="1:3" x14ac:dyDescent="0.2">
      <c r="A11666" t="s">
        <v>9793</v>
      </c>
      <c r="B11666" s="1">
        <v>43633</v>
      </c>
      <c r="C11666">
        <v>62.9</v>
      </c>
    </row>
    <row r="11667" spans="1:3" x14ac:dyDescent="0.2">
      <c r="A11667" t="s">
        <v>25644</v>
      </c>
      <c r="B11667" s="1">
        <v>43633</v>
      </c>
      <c r="C11667">
        <v>192</v>
      </c>
    </row>
    <row r="11668" spans="1:3" x14ac:dyDescent="0.2">
      <c r="A11668" t="s">
        <v>25645</v>
      </c>
      <c r="B11668" s="1">
        <v>43633</v>
      </c>
      <c r="C11668">
        <v>72.5</v>
      </c>
    </row>
    <row r="11669" spans="1:3" x14ac:dyDescent="0.2">
      <c r="A11669" t="s">
        <v>25646</v>
      </c>
      <c r="B11669" s="1">
        <v>43633</v>
      </c>
      <c r="C11669">
        <v>54.8</v>
      </c>
    </row>
    <row r="11670" spans="1:3" x14ac:dyDescent="0.2">
      <c r="A11670" t="s">
        <v>2989</v>
      </c>
      <c r="B11670" s="1">
        <v>43633</v>
      </c>
      <c r="C11670">
        <v>139.47</v>
      </c>
    </row>
    <row r="11671" spans="1:3" x14ac:dyDescent="0.2">
      <c r="A11671" t="s">
        <v>25647</v>
      </c>
      <c r="B11671" s="1">
        <v>43633</v>
      </c>
      <c r="C11671">
        <v>80.45</v>
      </c>
    </row>
    <row r="11672" spans="1:3" x14ac:dyDescent="0.2">
      <c r="A11672" t="s">
        <v>25648</v>
      </c>
      <c r="B11672" s="1">
        <v>43633</v>
      </c>
      <c r="C11672">
        <v>75.45</v>
      </c>
    </row>
    <row r="11673" spans="1:3" x14ac:dyDescent="0.2">
      <c r="A11673" t="s">
        <v>2845</v>
      </c>
      <c r="B11673" s="1">
        <v>43633</v>
      </c>
      <c r="C11673">
        <v>631.47</v>
      </c>
    </row>
    <row r="11674" spans="1:3" x14ac:dyDescent="0.2">
      <c r="A11674" t="s">
        <v>25649</v>
      </c>
      <c r="B11674" s="1">
        <v>43633</v>
      </c>
      <c r="C11674">
        <v>132.4</v>
      </c>
    </row>
    <row r="11675" spans="1:3" x14ac:dyDescent="0.2">
      <c r="A11675" t="s">
        <v>25650</v>
      </c>
      <c r="B11675" s="1">
        <v>43633</v>
      </c>
      <c r="C11675">
        <v>26</v>
      </c>
    </row>
    <row r="11676" spans="1:3" x14ac:dyDescent="0.2">
      <c r="A11676" t="s">
        <v>335</v>
      </c>
      <c r="B11676" s="1">
        <v>43633</v>
      </c>
      <c r="C11676">
        <v>195</v>
      </c>
    </row>
    <row r="11677" spans="1:3" x14ac:dyDescent="0.2">
      <c r="A11677" t="s">
        <v>25651</v>
      </c>
      <c r="B11677" s="1">
        <v>43633</v>
      </c>
      <c r="C11677">
        <v>42.9</v>
      </c>
    </row>
    <row r="11678" spans="1:3" x14ac:dyDescent="0.2">
      <c r="A11678" t="s">
        <v>25652</v>
      </c>
      <c r="B11678" s="1">
        <v>43633</v>
      </c>
      <c r="C11678">
        <v>52.9</v>
      </c>
    </row>
    <row r="11679" spans="1:3" x14ac:dyDescent="0.2">
      <c r="A11679" t="s">
        <v>44</v>
      </c>
      <c r="B11679" s="1">
        <v>43633</v>
      </c>
      <c r="C11679">
        <v>287.56</v>
      </c>
    </row>
    <row r="11680" spans="1:3" x14ac:dyDescent="0.2">
      <c r="A11680" t="s">
        <v>257</v>
      </c>
      <c r="B11680" s="1">
        <v>43633</v>
      </c>
      <c r="C11680">
        <v>1243.6099999999999</v>
      </c>
    </row>
    <row r="11681" spans="1:3" x14ac:dyDescent="0.2">
      <c r="A11681" t="s">
        <v>29</v>
      </c>
      <c r="B11681" s="1">
        <v>43633</v>
      </c>
      <c r="C11681">
        <v>487.07</v>
      </c>
    </row>
    <row r="11682" spans="1:3" x14ac:dyDescent="0.2">
      <c r="A11682" t="s">
        <v>10596</v>
      </c>
      <c r="B11682" s="1">
        <v>43633</v>
      </c>
      <c r="C11682">
        <v>47.9</v>
      </c>
    </row>
    <row r="11683" spans="1:3" x14ac:dyDescent="0.2">
      <c r="A11683" t="s">
        <v>383</v>
      </c>
      <c r="B11683" s="1">
        <v>43633</v>
      </c>
      <c r="C11683">
        <v>85.98</v>
      </c>
    </row>
    <row r="11684" spans="1:3" x14ac:dyDescent="0.2">
      <c r="A11684" t="s">
        <v>6139</v>
      </c>
      <c r="B11684" s="1">
        <v>43633</v>
      </c>
      <c r="C11684">
        <v>420.99</v>
      </c>
    </row>
    <row r="11685" spans="1:3" x14ac:dyDescent="0.2">
      <c r="A11685" t="s">
        <v>6139</v>
      </c>
      <c r="B11685" s="1">
        <v>43633</v>
      </c>
      <c r="C11685">
        <v>771.97</v>
      </c>
    </row>
    <row r="11686" spans="1:3" x14ac:dyDescent="0.2">
      <c r="A11686" t="s">
        <v>6139</v>
      </c>
      <c r="B11686" s="1">
        <v>43633</v>
      </c>
      <c r="C11686">
        <v>292.37</v>
      </c>
    </row>
    <row r="11687" spans="1:3" x14ac:dyDescent="0.2">
      <c r="A11687" t="s">
        <v>25653</v>
      </c>
      <c r="B11687" s="1">
        <v>43633</v>
      </c>
      <c r="C11687">
        <v>112.9</v>
      </c>
    </row>
    <row r="11688" spans="1:3" x14ac:dyDescent="0.2">
      <c r="A11688" t="s">
        <v>24736</v>
      </c>
      <c r="B11688" s="1">
        <v>43633</v>
      </c>
      <c r="C11688">
        <v>275.7</v>
      </c>
    </row>
    <row r="11689" spans="1:3" x14ac:dyDescent="0.2">
      <c r="A11689" t="s">
        <v>383</v>
      </c>
      <c r="B11689" s="1">
        <v>43633</v>
      </c>
      <c r="C11689">
        <v>47.25</v>
      </c>
    </row>
    <row r="11690" spans="1:3" x14ac:dyDescent="0.2">
      <c r="A11690" t="s">
        <v>25654</v>
      </c>
      <c r="B11690" s="1">
        <v>43633</v>
      </c>
      <c r="C11690">
        <v>124.85</v>
      </c>
    </row>
    <row r="11691" spans="1:3" x14ac:dyDescent="0.2">
      <c r="A11691" t="s">
        <v>184</v>
      </c>
      <c r="B11691" s="1">
        <v>43633</v>
      </c>
      <c r="C11691">
        <v>46.25</v>
      </c>
    </row>
    <row r="11692" spans="1:3" x14ac:dyDescent="0.2">
      <c r="A11692" t="s">
        <v>383</v>
      </c>
      <c r="B11692" s="1">
        <v>43633</v>
      </c>
      <c r="C11692">
        <v>100.98</v>
      </c>
    </row>
    <row r="11693" spans="1:3" x14ac:dyDescent="0.2">
      <c r="A11693" t="s">
        <v>184</v>
      </c>
      <c r="B11693" s="1">
        <v>43633</v>
      </c>
      <c r="C11693">
        <v>47.5</v>
      </c>
    </row>
    <row r="11694" spans="1:3" x14ac:dyDescent="0.2">
      <c r="A11694" t="s">
        <v>12102</v>
      </c>
      <c r="B11694" s="1">
        <v>43633</v>
      </c>
      <c r="C11694">
        <v>95.88</v>
      </c>
    </row>
    <row r="11695" spans="1:3" x14ac:dyDescent="0.2">
      <c r="A11695" t="s">
        <v>44</v>
      </c>
      <c r="B11695" s="1">
        <v>43633</v>
      </c>
      <c r="C11695">
        <v>379.05</v>
      </c>
    </row>
    <row r="11696" spans="1:3" x14ac:dyDescent="0.2">
      <c r="A11696" t="s">
        <v>223</v>
      </c>
      <c r="B11696" s="1">
        <v>43633</v>
      </c>
      <c r="C11696">
        <v>275.16000000000003</v>
      </c>
    </row>
    <row r="11697" spans="1:3" x14ac:dyDescent="0.2">
      <c r="A11697" t="s">
        <v>25655</v>
      </c>
      <c r="B11697" s="1">
        <v>43633</v>
      </c>
      <c r="C11697">
        <v>42.9</v>
      </c>
    </row>
    <row r="11698" spans="1:3" x14ac:dyDescent="0.2">
      <c r="A11698" t="s">
        <v>679</v>
      </c>
      <c r="B11698" s="1">
        <v>43633</v>
      </c>
      <c r="C11698">
        <v>148.5</v>
      </c>
    </row>
    <row r="11699" spans="1:3" x14ac:dyDescent="0.2">
      <c r="A11699" t="s">
        <v>11556</v>
      </c>
      <c r="B11699" s="1">
        <v>43633</v>
      </c>
      <c r="C11699">
        <v>50</v>
      </c>
    </row>
    <row r="11700" spans="1:3" x14ac:dyDescent="0.2">
      <c r="A11700" t="s">
        <v>969</v>
      </c>
      <c r="B11700" s="1">
        <v>43633</v>
      </c>
      <c r="C11700">
        <v>362.89</v>
      </c>
    </row>
    <row r="11701" spans="1:3" x14ac:dyDescent="0.2">
      <c r="A11701" t="s">
        <v>25633</v>
      </c>
      <c r="B11701" s="1">
        <v>43633</v>
      </c>
      <c r="C11701">
        <v>42.2</v>
      </c>
    </row>
    <row r="11702" spans="1:3" x14ac:dyDescent="0.2">
      <c r="A11702" t="s">
        <v>383</v>
      </c>
      <c r="B11702" s="1">
        <v>43633</v>
      </c>
      <c r="C11702">
        <v>47.25</v>
      </c>
    </row>
    <row r="11703" spans="1:3" x14ac:dyDescent="0.2">
      <c r="A11703" t="s">
        <v>20854</v>
      </c>
      <c r="B11703" s="1">
        <v>43633</v>
      </c>
      <c r="C11703">
        <v>26.97</v>
      </c>
    </row>
    <row r="11704" spans="1:3" x14ac:dyDescent="0.2">
      <c r="A11704" t="s">
        <v>383</v>
      </c>
      <c r="B11704" s="1">
        <v>43633</v>
      </c>
      <c r="C11704">
        <v>47.25</v>
      </c>
    </row>
    <row r="11705" spans="1:3" x14ac:dyDescent="0.2">
      <c r="A11705" t="s">
        <v>123</v>
      </c>
      <c r="B11705" s="1">
        <v>43633</v>
      </c>
      <c r="C11705">
        <v>746.06</v>
      </c>
    </row>
    <row r="11706" spans="1:3" x14ac:dyDescent="0.2">
      <c r="A11706" t="s">
        <v>383</v>
      </c>
      <c r="B11706" s="1">
        <v>43633</v>
      </c>
      <c r="C11706">
        <v>47.25</v>
      </c>
    </row>
    <row r="11707" spans="1:3" x14ac:dyDescent="0.2">
      <c r="A11707" t="s">
        <v>14</v>
      </c>
      <c r="B11707" s="1">
        <v>43633</v>
      </c>
      <c r="C11707">
        <v>216.63</v>
      </c>
    </row>
    <row r="11708" spans="1:3" x14ac:dyDescent="0.2">
      <c r="A11708" t="s">
        <v>12</v>
      </c>
      <c r="B11708" s="1">
        <v>43633</v>
      </c>
      <c r="C11708">
        <v>182.8</v>
      </c>
    </row>
    <row r="11709" spans="1:3" x14ac:dyDescent="0.2">
      <c r="A11709" t="s">
        <v>12</v>
      </c>
      <c r="B11709" s="1">
        <v>43633</v>
      </c>
      <c r="C11709">
        <v>158.87</v>
      </c>
    </row>
    <row r="11710" spans="1:3" x14ac:dyDescent="0.2">
      <c r="A11710" t="s">
        <v>12</v>
      </c>
      <c r="B11710" s="1">
        <v>43633</v>
      </c>
      <c r="C11710">
        <v>286.95999999999998</v>
      </c>
    </row>
    <row r="11711" spans="1:3" x14ac:dyDescent="0.2">
      <c r="A11711" t="s">
        <v>12</v>
      </c>
      <c r="B11711" s="1">
        <v>43633</v>
      </c>
      <c r="C11711">
        <v>161.54</v>
      </c>
    </row>
    <row r="11712" spans="1:3" x14ac:dyDescent="0.2">
      <c r="A11712" t="s">
        <v>3055</v>
      </c>
      <c r="B11712" s="1">
        <v>43634</v>
      </c>
      <c r="C11712">
        <v>3.42</v>
      </c>
    </row>
    <row r="11713" spans="1:3" x14ac:dyDescent="0.2">
      <c r="A11713" t="s">
        <v>25638</v>
      </c>
      <c r="B11713" s="1">
        <v>43634</v>
      </c>
      <c r="C11713">
        <v>332</v>
      </c>
    </row>
    <row r="11714" spans="1:3" x14ac:dyDescent="0.2">
      <c r="A11714" t="s">
        <v>321</v>
      </c>
      <c r="B11714" s="1">
        <v>43634</v>
      </c>
      <c r="C11714">
        <v>40.5</v>
      </c>
    </row>
    <row r="11715" spans="1:3" x14ac:dyDescent="0.2">
      <c r="A11715" t="s">
        <v>321</v>
      </c>
      <c r="B11715" s="1">
        <v>43634</v>
      </c>
      <c r="C11715">
        <v>799.72</v>
      </c>
    </row>
    <row r="11716" spans="1:3" x14ac:dyDescent="0.2">
      <c r="A11716" t="s">
        <v>383</v>
      </c>
      <c r="B11716" s="1">
        <v>43634</v>
      </c>
      <c r="C11716">
        <v>47.25</v>
      </c>
    </row>
    <row r="11717" spans="1:3" x14ac:dyDescent="0.2">
      <c r="A11717" t="s">
        <v>32</v>
      </c>
      <c r="B11717" s="1">
        <v>43634</v>
      </c>
      <c r="C11717">
        <v>265.91000000000003</v>
      </c>
    </row>
    <row r="11718" spans="1:3" x14ac:dyDescent="0.2">
      <c r="A11718" t="s">
        <v>3</v>
      </c>
      <c r="B11718" s="1">
        <v>43634</v>
      </c>
      <c r="C11718">
        <v>39.950000000000003</v>
      </c>
    </row>
    <row r="11719" spans="1:3" x14ac:dyDescent="0.2">
      <c r="A11719" t="s">
        <v>2896</v>
      </c>
      <c r="B11719" s="1">
        <v>43634</v>
      </c>
      <c r="C11719">
        <v>67.66</v>
      </c>
    </row>
    <row r="11720" spans="1:3" x14ac:dyDescent="0.2">
      <c r="A11720" t="s">
        <v>25639</v>
      </c>
      <c r="B11720" s="1">
        <v>43634</v>
      </c>
      <c r="C11720">
        <v>182.25</v>
      </c>
    </row>
    <row r="11721" spans="1:3" x14ac:dyDescent="0.2">
      <c r="A11721" t="s">
        <v>11892</v>
      </c>
      <c r="B11721" s="1">
        <v>43634</v>
      </c>
      <c r="C11721">
        <v>273.14999999999998</v>
      </c>
    </row>
    <row r="11722" spans="1:3" x14ac:dyDescent="0.2">
      <c r="A11722" t="s">
        <v>3270</v>
      </c>
      <c r="B11722" s="1">
        <v>43634</v>
      </c>
      <c r="C11722">
        <v>42.45</v>
      </c>
    </row>
    <row r="11723" spans="1:3" x14ac:dyDescent="0.2">
      <c r="A11723" t="s">
        <v>11</v>
      </c>
      <c r="B11723" s="1">
        <v>43634</v>
      </c>
      <c r="C11723">
        <v>331.21</v>
      </c>
    </row>
    <row r="11724" spans="1:3" x14ac:dyDescent="0.2">
      <c r="A11724" t="s">
        <v>9270</v>
      </c>
      <c r="B11724" s="1">
        <v>43634</v>
      </c>
      <c r="C11724">
        <v>259.56</v>
      </c>
    </row>
    <row r="11725" spans="1:3" x14ac:dyDescent="0.2">
      <c r="A11725" t="s">
        <v>25640</v>
      </c>
      <c r="B11725" s="1">
        <v>43634</v>
      </c>
      <c r="C11725">
        <v>60.25</v>
      </c>
    </row>
    <row r="11726" spans="1:3" x14ac:dyDescent="0.2">
      <c r="A11726" t="s">
        <v>25641</v>
      </c>
      <c r="B11726" s="1">
        <v>43634</v>
      </c>
      <c r="C11726">
        <v>47.9</v>
      </c>
    </row>
    <row r="11727" spans="1:3" x14ac:dyDescent="0.2">
      <c r="A11727" t="s">
        <v>6690</v>
      </c>
      <c r="B11727" s="1">
        <v>43634</v>
      </c>
      <c r="C11727">
        <v>125.9</v>
      </c>
    </row>
    <row r="11728" spans="1:3" x14ac:dyDescent="0.2">
      <c r="A11728" t="s">
        <v>25642</v>
      </c>
      <c r="B11728" s="1">
        <v>43634</v>
      </c>
      <c r="C11728">
        <v>66.650000000000006</v>
      </c>
    </row>
    <row r="11729" spans="1:3" x14ac:dyDescent="0.2">
      <c r="A11729" t="s">
        <v>46</v>
      </c>
      <c r="B11729" s="1">
        <v>43634</v>
      </c>
      <c r="C11729">
        <v>245.79</v>
      </c>
    </row>
    <row r="11730" spans="1:3" x14ac:dyDescent="0.2">
      <c r="A11730" t="s">
        <v>46</v>
      </c>
      <c r="B11730" s="1">
        <v>43634</v>
      </c>
      <c r="C11730">
        <v>182.31</v>
      </c>
    </row>
    <row r="11731" spans="1:3" x14ac:dyDescent="0.2">
      <c r="A11731" t="s">
        <v>7548</v>
      </c>
      <c r="B11731" s="1">
        <v>43634</v>
      </c>
      <c r="C11731">
        <v>109.9</v>
      </c>
    </row>
    <row r="11732" spans="1:3" x14ac:dyDescent="0.2">
      <c r="A11732" t="s">
        <v>536</v>
      </c>
      <c r="B11732" s="1">
        <v>43634</v>
      </c>
      <c r="C11732">
        <v>39.979999999999997</v>
      </c>
    </row>
    <row r="11733" spans="1:3" x14ac:dyDescent="0.2">
      <c r="A11733" t="s">
        <v>15782</v>
      </c>
      <c r="B11733" s="1">
        <v>43634</v>
      </c>
      <c r="C11733">
        <v>154.80000000000001</v>
      </c>
    </row>
    <row r="11734" spans="1:3" x14ac:dyDescent="0.2">
      <c r="A11734" t="s">
        <v>12459</v>
      </c>
      <c r="B11734" s="1">
        <v>43634</v>
      </c>
      <c r="C11734">
        <v>960.36</v>
      </c>
    </row>
    <row r="11735" spans="1:3" x14ac:dyDescent="0.2">
      <c r="A11735" t="s">
        <v>25643</v>
      </c>
      <c r="B11735" s="1">
        <v>43634</v>
      </c>
      <c r="C11735">
        <v>217.4</v>
      </c>
    </row>
    <row r="11736" spans="1:3" x14ac:dyDescent="0.2">
      <c r="A11736" t="s">
        <v>12</v>
      </c>
      <c r="B11736" s="1">
        <v>43634</v>
      </c>
      <c r="C11736">
        <v>244.71</v>
      </c>
    </row>
    <row r="11737" spans="1:3" x14ac:dyDescent="0.2">
      <c r="A11737" t="s">
        <v>25540</v>
      </c>
      <c r="B11737" s="1">
        <v>43634</v>
      </c>
      <c r="C11737">
        <v>80</v>
      </c>
    </row>
    <row r="11738" spans="1:3" x14ac:dyDescent="0.2">
      <c r="A11738" t="s">
        <v>229</v>
      </c>
      <c r="B11738" s="1">
        <v>43635</v>
      </c>
      <c r="C11738">
        <v>433.36</v>
      </c>
    </row>
    <row r="11739" spans="1:3" x14ac:dyDescent="0.2">
      <c r="A11739" t="s">
        <v>9005</v>
      </c>
      <c r="B11739" s="1">
        <v>43635</v>
      </c>
      <c r="C11739">
        <v>182.5</v>
      </c>
    </row>
    <row r="11740" spans="1:3" x14ac:dyDescent="0.2">
      <c r="A11740" t="s">
        <v>11517</v>
      </c>
      <c r="B11740" s="1">
        <v>43635</v>
      </c>
      <c r="C11740">
        <v>259.33</v>
      </c>
    </row>
    <row r="11741" spans="1:3" x14ac:dyDescent="0.2">
      <c r="A11741" t="s">
        <v>308</v>
      </c>
      <c r="B11741" s="1">
        <v>43635</v>
      </c>
      <c r="C11741">
        <v>85.2</v>
      </c>
    </row>
    <row r="11742" spans="1:3" x14ac:dyDescent="0.2">
      <c r="A11742" t="s">
        <v>119</v>
      </c>
      <c r="B11742" s="1">
        <v>43635</v>
      </c>
      <c r="C11742">
        <v>767.04</v>
      </c>
    </row>
    <row r="11743" spans="1:3" x14ac:dyDescent="0.2">
      <c r="A11743" t="s">
        <v>64</v>
      </c>
      <c r="B11743" s="1">
        <v>43635</v>
      </c>
      <c r="C11743">
        <v>669.8</v>
      </c>
    </row>
    <row r="11744" spans="1:3" x14ac:dyDescent="0.2">
      <c r="A11744" t="s">
        <v>15595</v>
      </c>
      <c r="B11744" s="1">
        <v>43635</v>
      </c>
      <c r="C11744">
        <v>66.510000000000005</v>
      </c>
    </row>
    <row r="11745" spans="1:3" x14ac:dyDescent="0.2">
      <c r="A11745" t="s">
        <v>751</v>
      </c>
      <c r="B11745" s="1">
        <v>43635</v>
      </c>
      <c r="C11745">
        <v>204.98</v>
      </c>
    </row>
    <row r="11746" spans="1:3" x14ac:dyDescent="0.2">
      <c r="A11746" t="s">
        <v>751</v>
      </c>
      <c r="B11746" s="1">
        <v>43635</v>
      </c>
      <c r="C11746">
        <v>55.4</v>
      </c>
    </row>
    <row r="11747" spans="1:3" x14ac:dyDescent="0.2">
      <c r="A11747" t="s">
        <v>25623</v>
      </c>
      <c r="B11747" s="1">
        <v>43635</v>
      </c>
      <c r="C11747">
        <v>27.9</v>
      </c>
    </row>
    <row r="11748" spans="1:3" x14ac:dyDescent="0.2">
      <c r="A11748" t="s">
        <v>25624</v>
      </c>
      <c r="B11748" s="1">
        <v>43635</v>
      </c>
      <c r="C11748">
        <v>52.9</v>
      </c>
    </row>
    <row r="11749" spans="1:3" x14ac:dyDescent="0.2">
      <c r="A11749" t="s">
        <v>1515</v>
      </c>
      <c r="B11749" s="1">
        <v>43635</v>
      </c>
      <c r="C11749">
        <v>479.4</v>
      </c>
    </row>
    <row r="11750" spans="1:3" x14ac:dyDescent="0.2">
      <c r="A11750" t="s">
        <v>21636</v>
      </c>
      <c r="B11750" s="1">
        <v>43635</v>
      </c>
      <c r="C11750">
        <v>77.45</v>
      </c>
    </row>
    <row r="11751" spans="1:3" x14ac:dyDescent="0.2">
      <c r="A11751" t="s">
        <v>25625</v>
      </c>
      <c r="B11751" s="1">
        <v>43635</v>
      </c>
      <c r="C11751">
        <v>62.9</v>
      </c>
    </row>
    <row r="11752" spans="1:3" x14ac:dyDescent="0.2">
      <c r="A11752" t="s">
        <v>25626</v>
      </c>
      <c r="B11752" s="1">
        <v>43635</v>
      </c>
      <c r="C11752">
        <v>42.9</v>
      </c>
    </row>
    <row r="11753" spans="1:3" x14ac:dyDescent="0.2">
      <c r="A11753" t="s">
        <v>16114</v>
      </c>
      <c r="B11753" s="1">
        <v>43635</v>
      </c>
      <c r="C11753">
        <v>91.91</v>
      </c>
    </row>
    <row r="11754" spans="1:3" x14ac:dyDescent="0.2">
      <c r="A11754" t="s">
        <v>25627</v>
      </c>
      <c r="B11754" s="1">
        <v>43635</v>
      </c>
      <c r="C11754">
        <v>52.9</v>
      </c>
    </row>
    <row r="11755" spans="1:3" x14ac:dyDescent="0.2">
      <c r="A11755" t="s">
        <v>29</v>
      </c>
      <c r="B11755" s="1">
        <v>43635</v>
      </c>
      <c r="C11755">
        <v>451.06</v>
      </c>
    </row>
    <row r="11756" spans="1:3" x14ac:dyDescent="0.2">
      <c r="A11756" t="s">
        <v>383</v>
      </c>
      <c r="B11756" s="1">
        <v>43635</v>
      </c>
      <c r="C11756">
        <v>876.04</v>
      </c>
    </row>
    <row r="11757" spans="1:3" x14ac:dyDescent="0.2">
      <c r="A11757" t="s">
        <v>18551</v>
      </c>
      <c r="B11757" s="1">
        <v>43635</v>
      </c>
      <c r="C11757">
        <v>438.02</v>
      </c>
    </row>
    <row r="11758" spans="1:3" x14ac:dyDescent="0.2">
      <c r="A11758" t="s">
        <v>18551</v>
      </c>
      <c r="B11758" s="1">
        <v>43635</v>
      </c>
      <c r="C11758">
        <v>438.02</v>
      </c>
    </row>
    <row r="11759" spans="1:3" x14ac:dyDescent="0.2">
      <c r="A11759" t="s">
        <v>751</v>
      </c>
      <c r="B11759" s="1">
        <v>43635</v>
      </c>
      <c r="C11759">
        <v>42.75</v>
      </c>
    </row>
    <row r="11760" spans="1:3" x14ac:dyDescent="0.2">
      <c r="A11760" t="s">
        <v>396</v>
      </c>
      <c r="B11760" s="1">
        <v>43635</v>
      </c>
      <c r="C11760">
        <v>140.55000000000001</v>
      </c>
    </row>
    <row r="11761" spans="1:3" x14ac:dyDescent="0.2">
      <c r="A11761" t="s">
        <v>25628</v>
      </c>
      <c r="B11761" s="1">
        <v>43635</v>
      </c>
      <c r="C11761">
        <v>62.95</v>
      </c>
    </row>
    <row r="11762" spans="1:3" x14ac:dyDescent="0.2">
      <c r="A11762" t="s">
        <v>236</v>
      </c>
      <c r="B11762" s="1">
        <v>43635</v>
      </c>
      <c r="C11762">
        <v>35.97</v>
      </c>
    </row>
    <row r="11763" spans="1:3" x14ac:dyDescent="0.2">
      <c r="A11763" t="s">
        <v>23107</v>
      </c>
      <c r="B11763" s="1">
        <v>43635</v>
      </c>
      <c r="C11763">
        <v>141.85</v>
      </c>
    </row>
    <row r="11764" spans="1:3" x14ac:dyDescent="0.2">
      <c r="A11764" t="s">
        <v>25629</v>
      </c>
      <c r="B11764" s="1">
        <v>43635</v>
      </c>
      <c r="C11764">
        <v>52.9</v>
      </c>
    </row>
    <row r="11765" spans="1:3" x14ac:dyDescent="0.2">
      <c r="A11765" t="s">
        <v>25630</v>
      </c>
      <c r="B11765" s="1">
        <v>43635</v>
      </c>
      <c r="C11765">
        <v>52.9</v>
      </c>
    </row>
    <row r="11766" spans="1:3" x14ac:dyDescent="0.2">
      <c r="A11766" t="s">
        <v>18584</v>
      </c>
      <c r="B11766" s="1">
        <v>43635</v>
      </c>
      <c r="C11766">
        <v>70</v>
      </c>
    </row>
    <row r="11767" spans="1:3" x14ac:dyDescent="0.2">
      <c r="A11767" t="s">
        <v>25631</v>
      </c>
      <c r="B11767" s="1">
        <v>43635</v>
      </c>
      <c r="C11767">
        <v>87.5</v>
      </c>
    </row>
    <row r="11768" spans="1:3" x14ac:dyDescent="0.2">
      <c r="A11768" t="s">
        <v>286</v>
      </c>
      <c r="B11768" s="1">
        <v>43635</v>
      </c>
      <c r="C11768">
        <v>130.01</v>
      </c>
    </row>
    <row r="11769" spans="1:3" x14ac:dyDescent="0.2">
      <c r="A11769" t="s">
        <v>14</v>
      </c>
      <c r="B11769" s="1">
        <v>43635</v>
      </c>
      <c r="C11769">
        <v>593.46</v>
      </c>
    </row>
    <row r="11770" spans="1:3" x14ac:dyDescent="0.2">
      <c r="A11770" t="s">
        <v>25632</v>
      </c>
      <c r="B11770" s="1">
        <v>43635</v>
      </c>
      <c r="C11770">
        <v>62.9</v>
      </c>
    </row>
    <row r="11771" spans="1:3" x14ac:dyDescent="0.2">
      <c r="A11771" t="s">
        <v>25633</v>
      </c>
      <c r="B11771" s="1">
        <v>43635</v>
      </c>
      <c r="C11771">
        <v>37.799999999999997</v>
      </c>
    </row>
    <row r="11772" spans="1:3" x14ac:dyDescent="0.2">
      <c r="A11772" t="s">
        <v>12294</v>
      </c>
      <c r="B11772" s="1">
        <v>43635</v>
      </c>
      <c r="C11772">
        <v>278.32</v>
      </c>
    </row>
    <row r="11773" spans="1:3" x14ac:dyDescent="0.2">
      <c r="A11773" t="s">
        <v>25634</v>
      </c>
      <c r="B11773" s="1">
        <v>43635</v>
      </c>
      <c r="C11773">
        <v>22.2</v>
      </c>
    </row>
    <row r="11774" spans="1:3" x14ac:dyDescent="0.2">
      <c r="A11774" t="s">
        <v>120</v>
      </c>
      <c r="B11774" s="1">
        <v>43635</v>
      </c>
      <c r="C11774">
        <v>137.72</v>
      </c>
    </row>
    <row r="11775" spans="1:3" x14ac:dyDescent="0.2">
      <c r="A11775" t="s">
        <v>120</v>
      </c>
      <c r="B11775" s="1">
        <v>43635</v>
      </c>
      <c r="C11775">
        <v>520</v>
      </c>
    </row>
    <row r="11776" spans="1:3" x14ac:dyDescent="0.2">
      <c r="A11776" t="s">
        <v>6941</v>
      </c>
      <c r="B11776" s="1">
        <v>43635</v>
      </c>
      <c r="C11776">
        <v>62.9</v>
      </c>
    </row>
    <row r="11777" spans="1:3" x14ac:dyDescent="0.2">
      <c r="A11777" t="s">
        <v>25635</v>
      </c>
      <c r="B11777" s="1">
        <v>43635</v>
      </c>
      <c r="C11777">
        <v>62.9</v>
      </c>
    </row>
    <row r="11778" spans="1:3" x14ac:dyDescent="0.2">
      <c r="A11778" t="s">
        <v>25636</v>
      </c>
      <c r="B11778" s="1">
        <v>43635</v>
      </c>
      <c r="C11778">
        <v>52.9</v>
      </c>
    </row>
    <row r="11779" spans="1:3" x14ac:dyDescent="0.2">
      <c r="A11779" t="s">
        <v>25637</v>
      </c>
      <c r="B11779" s="1">
        <v>43635</v>
      </c>
      <c r="C11779">
        <v>87.85</v>
      </c>
    </row>
    <row r="11780" spans="1:3" x14ac:dyDescent="0.2">
      <c r="A11780" t="s">
        <v>322</v>
      </c>
      <c r="B11780" s="1">
        <v>43635</v>
      </c>
      <c r="C11780">
        <v>1000.96</v>
      </c>
    </row>
    <row r="11781" spans="1:3" x14ac:dyDescent="0.2">
      <c r="A11781" t="s">
        <v>12</v>
      </c>
      <c r="B11781" s="1">
        <v>43635</v>
      </c>
      <c r="C11781">
        <v>217.15</v>
      </c>
    </row>
    <row r="11782" spans="1:3" x14ac:dyDescent="0.2">
      <c r="A11782" t="s">
        <v>6139</v>
      </c>
      <c r="B11782" s="1">
        <v>43635</v>
      </c>
      <c r="C11782">
        <v>1709.74</v>
      </c>
    </row>
    <row r="11783" spans="1:3" x14ac:dyDescent="0.2">
      <c r="A11783" t="s">
        <v>6139</v>
      </c>
      <c r="B11783" s="1">
        <v>43635</v>
      </c>
      <c r="C11783">
        <v>891.89</v>
      </c>
    </row>
    <row r="11784" spans="1:3" x14ac:dyDescent="0.2">
      <c r="A11784" t="s">
        <v>324</v>
      </c>
      <c r="B11784" s="1">
        <v>43636</v>
      </c>
      <c r="C11784">
        <v>2157.34</v>
      </c>
    </row>
    <row r="11785" spans="1:3" x14ac:dyDescent="0.2">
      <c r="A11785" t="s">
        <v>2408</v>
      </c>
      <c r="B11785" s="1">
        <v>43636</v>
      </c>
      <c r="C11785">
        <v>216.42</v>
      </c>
    </row>
    <row r="11786" spans="1:3" x14ac:dyDescent="0.2">
      <c r="A11786" t="s">
        <v>5955</v>
      </c>
      <c r="B11786" s="1">
        <v>43636</v>
      </c>
      <c r="C11786">
        <v>197.34</v>
      </c>
    </row>
    <row r="11787" spans="1:3" x14ac:dyDescent="0.2">
      <c r="A11787" t="s">
        <v>5955</v>
      </c>
      <c r="B11787" s="1">
        <v>43636</v>
      </c>
      <c r="C11787">
        <v>980.54</v>
      </c>
    </row>
    <row r="11788" spans="1:3" x14ac:dyDescent="0.2">
      <c r="A11788" t="s">
        <v>3762</v>
      </c>
      <c r="B11788" s="1">
        <v>43636</v>
      </c>
      <c r="C11788">
        <v>383.43</v>
      </c>
    </row>
    <row r="11789" spans="1:3" x14ac:dyDescent="0.2">
      <c r="A11789" t="s">
        <v>3762</v>
      </c>
      <c r="B11789" s="1">
        <v>43636</v>
      </c>
      <c r="C11789">
        <v>400.62</v>
      </c>
    </row>
    <row r="11790" spans="1:3" x14ac:dyDescent="0.2">
      <c r="A11790" t="s">
        <v>4166</v>
      </c>
      <c r="B11790" s="1">
        <v>43636</v>
      </c>
      <c r="C11790">
        <v>91.3</v>
      </c>
    </row>
    <row r="11791" spans="1:3" x14ac:dyDescent="0.2">
      <c r="A11791" t="s">
        <v>25602</v>
      </c>
      <c r="B11791" s="1">
        <v>43636</v>
      </c>
      <c r="C11791">
        <v>1030.2</v>
      </c>
    </row>
    <row r="11792" spans="1:3" x14ac:dyDescent="0.2">
      <c r="A11792" t="s">
        <v>25612</v>
      </c>
      <c r="B11792" s="1">
        <v>43636</v>
      </c>
      <c r="C11792">
        <v>75.510000000000005</v>
      </c>
    </row>
    <row r="11793" spans="1:3" x14ac:dyDescent="0.2">
      <c r="A11793" t="s">
        <v>25613</v>
      </c>
      <c r="B11793" s="1">
        <v>43636</v>
      </c>
      <c r="C11793">
        <v>34.450000000000003</v>
      </c>
    </row>
    <row r="11794" spans="1:3" x14ac:dyDescent="0.2">
      <c r="A11794" t="s">
        <v>6139</v>
      </c>
      <c r="B11794" s="1">
        <v>43636</v>
      </c>
      <c r="C11794">
        <v>603.33000000000004</v>
      </c>
    </row>
    <row r="11795" spans="1:3" x14ac:dyDescent="0.2">
      <c r="A11795" t="s">
        <v>349</v>
      </c>
      <c r="B11795" s="1">
        <v>43636</v>
      </c>
      <c r="C11795">
        <v>10.97</v>
      </c>
    </row>
    <row r="11796" spans="1:3" x14ac:dyDescent="0.2">
      <c r="A11796" t="s">
        <v>349</v>
      </c>
      <c r="B11796" s="1">
        <v>43636</v>
      </c>
      <c r="C11796">
        <v>142.9</v>
      </c>
    </row>
    <row r="11797" spans="1:3" x14ac:dyDescent="0.2">
      <c r="A11797" t="s">
        <v>349</v>
      </c>
      <c r="B11797" s="1">
        <v>43636</v>
      </c>
      <c r="C11797">
        <v>10.97</v>
      </c>
    </row>
    <row r="11798" spans="1:3" x14ac:dyDescent="0.2">
      <c r="A11798" t="s">
        <v>349</v>
      </c>
      <c r="B11798" s="1">
        <v>43636</v>
      </c>
      <c r="C11798">
        <v>21.94</v>
      </c>
    </row>
    <row r="11799" spans="1:3" x14ac:dyDescent="0.2">
      <c r="A11799" t="s">
        <v>349</v>
      </c>
      <c r="B11799" s="1">
        <v>43636</v>
      </c>
      <c r="C11799">
        <v>10.97</v>
      </c>
    </row>
    <row r="11800" spans="1:3" x14ac:dyDescent="0.2">
      <c r="A11800" t="s">
        <v>349</v>
      </c>
      <c r="B11800" s="1">
        <v>43636</v>
      </c>
      <c r="C11800">
        <v>10.97</v>
      </c>
    </row>
    <row r="11801" spans="1:3" x14ac:dyDescent="0.2">
      <c r="A11801" t="s">
        <v>349</v>
      </c>
      <c r="B11801" s="1">
        <v>43636</v>
      </c>
      <c r="C11801">
        <v>10.97</v>
      </c>
    </row>
    <row r="11802" spans="1:3" x14ac:dyDescent="0.2">
      <c r="A11802" t="s">
        <v>25614</v>
      </c>
      <c r="B11802" s="1">
        <v>43636</v>
      </c>
      <c r="C11802">
        <v>249.81</v>
      </c>
    </row>
    <row r="11803" spans="1:3" x14ac:dyDescent="0.2">
      <c r="A11803" t="s">
        <v>148</v>
      </c>
      <c r="B11803" s="1">
        <v>43636</v>
      </c>
      <c r="C11803">
        <v>470.05</v>
      </c>
    </row>
    <row r="11804" spans="1:3" x14ac:dyDescent="0.2">
      <c r="A11804" t="s">
        <v>6304</v>
      </c>
      <c r="B11804" s="1">
        <v>43636</v>
      </c>
      <c r="C11804">
        <v>25</v>
      </c>
    </row>
    <row r="11805" spans="1:3" x14ac:dyDescent="0.2">
      <c r="A11805" t="s">
        <v>25614</v>
      </c>
      <c r="B11805" s="1">
        <v>43636</v>
      </c>
      <c r="C11805">
        <v>380.78</v>
      </c>
    </row>
    <row r="11806" spans="1:3" x14ac:dyDescent="0.2">
      <c r="A11806" t="s">
        <v>349</v>
      </c>
      <c r="B11806" s="1">
        <v>43636</v>
      </c>
      <c r="C11806">
        <v>346.36</v>
      </c>
    </row>
    <row r="11807" spans="1:3" x14ac:dyDescent="0.2">
      <c r="A11807" t="s">
        <v>25151</v>
      </c>
      <c r="B11807" s="1">
        <v>43636</v>
      </c>
      <c r="C11807">
        <v>437.8</v>
      </c>
    </row>
    <row r="11808" spans="1:3" x14ac:dyDescent="0.2">
      <c r="A11808" t="s">
        <v>25615</v>
      </c>
      <c r="B11808" s="1">
        <v>43636</v>
      </c>
      <c r="C11808">
        <v>52.9</v>
      </c>
    </row>
    <row r="11809" spans="1:3" x14ac:dyDescent="0.2">
      <c r="A11809" t="s">
        <v>25616</v>
      </c>
      <c r="B11809" s="1">
        <v>43636</v>
      </c>
      <c r="C11809">
        <v>134.85</v>
      </c>
    </row>
    <row r="11810" spans="1:3" x14ac:dyDescent="0.2">
      <c r="A11810" t="s">
        <v>596</v>
      </c>
      <c r="B11810" s="1">
        <v>43636</v>
      </c>
      <c r="C11810">
        <v>26.97</v>
      </c>
    </row>
    <row r="11811" spans="1:3" x14ac:dyDescent="0.2">
      <c r="A11811" t="s">
        <v>596</v>
      </c>
      <c r="B11811" s="1">
        <v>43636</v>
      </c>
      <c r="C11811">
        <v>526.79999999999995</v>
      </c>
    </row>
    <row r="11812" spans="1:3" x14ac:dyDescent="0.2">
      <c r="A11812" t="s">
        <v>25617</v>
      </c>
      <c r="B11812" s="1">
        <v>43636</v>
      </c>
      <c r="C11812">
        <v>336.6</v>
      </c>
    </row>
    <row r="11813" spans="1:3" x14ac:dyDescent="0.2">
      <c r="A11813" t="s">
        <v>148</v>
      </c>
      <c r="B11813" s="1">
        <v>43636</v>
      </c>
      <c r="C11813">
        <v>267.85000000000002</v>
      </c>
    </row>
    <row r="11814" spans="1:3" x14ac:dyDescent="0.2">
      <c r="A11814" t="s">
        <v>13435</v>
      </c>
      <c r="B11814" s="1">
        <v>43636</v>
      </c>
      <c r="C11814">
        <v>52.9</v>
      </c>
    </row>
    <row r="11815" spans="1:3" x14ac:dyDescent="0.2">
      <c r="A11815" t="s">
        <v>64</v>
      </c>
      <c r="B11815" s="1">
        <v>43636</v>
      </c>
      <c r="C11815">
        <v>174.72</v>
      </c>
    </row>
    <row r="11816" spans="1:3" x14ac:dyDescent="0.2">
      <c r="A11816" t="s">
        <v>25618</v>
      </c>
      <c r="B11816" s="1">
        <v>43636</v>
      </c>
      <c r="C11816">
        <v>157.44999999999999</v>
      </c>
    </row>
    <row r="11817" spans="1:3" x14ac:dyDescent="0.2">
      <c r="A11817" t="s">
        <v>21533</v>
      </c>
      <c r="B11817" s="1">
        <v>43636</v>
      </c>
      <c r="C11817">
        <v>44.95</v>
      </c>
    </row>
    <row r="11818" spans="1:3" x14ac:dyDescent="0.2">
      <c r="A11818" t="s">
        <v>20112</v>
      </c>
      <c r="B11818" s="1">
        <v>43636</v>
      </c>
      <c r="C11818">
        <v>97.85</v>
      </c>
    </row>
    <row r="11819" spans="1:3" x14ac:dyDescent="0.2">
      <c r="A11819" t="s">
        <v>2896</v>
      </c>
      <c r="B11819" s="1">
        <v>43636</v>
      </c>
      <c r="C11819">
        <v>33.299999999999997</v>
      </c>
    </row>
    <row r="11820" spans="1:3" x14ac:dyDescent="0.2">
      <c r="A11820" t="s">
        <v>5349</v>
      </c>
      <c r="B11820" s="1">
        <v>43636</v>
      </c>
      <c r="C11820">
        <v>153.6</v>
      </c>
    </row>
    <row r="11821" spans="1:3" x14ac:dyDescent="0.2">
      <c r="A11821" t="s">
        <v>25619</v>
      </c>
      <c r="B11821" s="1">
        <v>43636</v>
      </c>
      <c r="C11821">
        <v>102</v>
      </c>
    </row>
    <row r="11822" spans="1:3" x14ac:dyDescent="0.2">
      <c r="A11822" t="s">
        <v>4772</v>
      </c>
      <c r="B11822" s="1">
        <v>43636</v>
      </c>
      <c r="C11822">
        <v>267.75</v>
      </c>
    </row>
    <row r="11823" spans="1:3" x14ac:dyDescent="0.2">
      <c r="A11823" t="s">
        <v>597</v>
      </c>
      <c r="B11823" s="1">
        <v>43636</v>
      </c>
      <c r="C11823">
        <v>323.10000000000002</v>
      </c>
    </row>
    <row r="11824" spans="1:3" x14ac:dyDescent="0.2">
      <c r="A11824" t="s">
        <v>597</v>
      </c>
      <c r="B11824" s="1">
        <v>43636</v>
      </c>
      <c r="C11824">
        <v>138</v>
      </c>
    </row>
    <row r="11825" spans="1:3" x14ac:dyDescent="0.2">
      <c r="A11825" t="s">
        <v>597</v>
      </c>
      <c r="B11825" s="1">
        <v>43636</v>
      </c>
      <c r="C11825">
        <v>44.52</v>
      </c>
    </row>
    <row r="11826" spans="1:3" x14ac:dyDescent="0.2">
      <c r="A11826" t="s">
        <v>25620</v>
      </c>
      <c r="B11826" s="1">
        <v>43636</v>
      </c>
      <c r="C11826">
        <v>66.900000000000006</v>
      </c>
    </row>
    <row r="11827" spans="1:3" x14ac:dyDescent="0.2">
      <c r="A11827" t="s">
        <v>534</v>
      </c>
      <c r="B11827" s="1">
        <v>43636</v>
      </c>
      <c r="C11827">
        <v>1368.8</v>
      </c>
    </row>
    <row r="11828" spans="1:3" x14ac:dyDescent="0.2">
      <c r="A11828" t="s">
        <v>597</v>
      </c>
      <c r="B11828" s="1">
        <v>43636</v>
      </c>
      <c r="C11828">
        <v>80.14</v>
      </c>
    </row>
    <row r="11829" spans="1:3" x14ac:dyDescent="0.2">
      <c r="A11829" t="s">
        <v>6582</v>
      </c>
      <c r="B11829" s="1">
        <v>43636</v>
      </c>
      <c r="C11829">
        <v>167.79</v>
      </c>
    </row>
    <row r="11830" spans="1:3" x14ac:dyDescent="0.2">
      <c r="A11830" t="s">
        <v>3955</v>
      </c>
      <c r="B11830" s="1">
        <v>43636</v>
      </c>
      <c r="C11830">
        <v>212.6</v>
      </c>
    </row>
    <row r="11831" spans="1:3" x14ac:dyDescent="0.2">
      <c r="A11831" t="s">
        <v>23495</v>
      </c>
      <c r="B11831" s="1">
        <v>43636</v>
      </c>
      <c r="C11831">
        <v>89.95</v>
      </c>
    </row>
    <row r="11832" spans="1:3" x14ac:dyDescent="0.2">
      <c r="A11832" t="s">
        <v>19679</v>
      </c>
      <c r="B11832" s="1">
        <v>43636</v>
      </c>
      <c r="C11832">
        <v>59.2</v>
      </c>
    </row>
    <row r="11833" spans="1:3" x14ac:dyDescent="0.2">
      <c r="A11833" t="s">
        <v>25621</v>
      </c>
      <c r="B11833" s="1">
        <v>43636</v>
      </c>
      <c r="C11833">
        <v>91.9</v>
      </c>
    </row>
    <row r="11834" spans="1:3" x14ac:dyDescent="0.2">
      <c r="A11834" t="s">
        <v>15042</v>
      </c>
      <c r="B11834" s="1">
        <v>43636</v>
      </c>
      <c r="C11834">
        <v>437.85</v>
      </c>
    </row>
    <row r="11835" spans="1:3" x14ac:dyDescent="0.2">
      <c r="A11835" t="s">
        <v>25622</v>
      </c>
      <c r="B11835" s="1">
        <v>43636</v>
      </c>
      <c r="C11835">
        <v>47.9</v>
      </c>
    </row>
    <row r="11836" spans="1:3" x14ac:dyDescent="0.2">
      <c r="A11836" t="s">
        <v>64</v>
      </c>
      <c r="B11836" s="1">
        <v>43636</v>
      </c>
      <c r="C11836">
        <v>708.75</v>
      </c>
    </row>
    <row r="11837" spans="1:3" x14ac:dyDescent="0.2">
      <c r="A11837" t="s">
        <v>64</v>
      </c>
      <c r="B11837" s="1">
        <v>43636</v>
      </c>
      <c r="C11837">
        <v>319.95</v>
      </c>
    </row>
    <row r="11838" spans="1:3" x14ac:dyDescent="0.2">
      <c r="A11838" t="s">
        <v>12</v>
      </c>
      <c r="B11838" s="1">
        <v>43636</v>
      </c>
      <c r="C11838">
        <v>254.8</v>
      </c>
    </row>
    <row r="11839" spans="1:3" x14ac:dyDescent="0.2">
      <c r="A11839" t="s">
        <v>1971</v>
      </c>
      <c r="B11839" s="1">
        <v>43637</v>
      </c>
      <c r="C11839">
        <v>554.04</v>
      </c>
    </row>
    <row r="11840" spans="1:3" x14ac:dyDescent="0.2">
      <c r="A11840" t="s">
        <v>25610</v>
      </c>
      <c r="B11840" s="1">
        <v>43637</v>
      </c>
      <c r="C11840">
        <v>27.9</v>
      </c>
    </row>
    <row r="11841" spans="1:3" x14ac:dyDescent="0.2">
      <c r="A11841" t="s">
        <v>1547</v>
      </c>
      <c r="B11841" s="1">
        <v>43637</v>
      </c>
      <c r="C11841">
        <v>151.04</v>
      </c>
    </row>
    <row r="11842" spans="1:3" x14ac:dyDescent="0.2">
      <c r="A11842" t="s">
        <v>25611</v>
      </c>
      <c r="B11842" s="1">
        <v>43637</v>
      </c>
      <c r="C11842">
        <v>39.93</v>
      </c>
    </row>
    <row r="11843" spans="1:3" x14ac:dyDescent="0.2">
      <c r="A11843" t="s">
        <v>1630</v>
      </c>
      <c r="B11843" s="1">
        <v>43637</v>
      </c>
      <c r="C11843">
        <v>162.03</v>
      </c>
    </row>
    <row r="11844" spans="1:3" x14ac:dyDescent="0.2">
      <c r="A11844" t="s">
        <v>1004</v>
      </c>
      <c r="B11844" s="1">
        <v>43637</v>
      </c>
      <c r="C11844">
        <v>300.19</v>
      </c>
    </row>
    <row r="11845" spans="1:3" x14ac:dyDescent="0.2">
      <c r="A11845" t="s">
        <v>10315</v>
      </c>
      <c r="B11845" s="1">
        <v>43637</v>
      </c>
      <c r="C11845">
        <v>431.96</v>
      </c>
    </row>
    <row r="11846" spans="1:3" x14ac:dyDescent="0.2">
      <c r="A11846" t="s">
        <v>5313</v>
      </c>
      <c r="B11846" s="1">
        <v>43637</v>
      </c>
      <c r="C11846">
        <v>202.22</v>
      </c>
    </row>
    <row r="11847" spans="1:3" x14ac:dyDescent="0.2">
      <c r="A11847" t="s">
        <v>11517</v>
      </c>
      <c r="B11847" s="1">
        <v>43637</v>
      </c>
      <c r="C11847">
        <v>1140.46</v>
      </c>
    </row>
    <row r="11848" spans="1:3" x14ac:dyDescent="0.2">
      <c r="A11848" t="s">
        <v>483</v>
      </c>
      <c r="B11848" s="1">
        <v>43637</v>
      </c>
      <c r="C11848">
        <v>387.87</v>
      </c>
    </row>
    <row r="11849" spans="1:3" x14ac:dyDescent="0.2">
      <c r="A11849" t="s">
        <v>256</v>
      </c>
      <c r="B11849" s="1">
        <v>43637</v>
      </c>
      <c r="C11849">
        <v>75.44</v>
      </c>
    </row>
    <row r="11850" spans="1:3" x14ac:dyDescent="0.2">
      <c r="A11850" t="s">
        <v>14279</v>
      </c>
      <c r="B11850" s="1">
        <v>43637</v>
      </c>
      <c r="C11850">
        <v>162.94999999999999</v>
      </c>
    </row>
    <row r="11851" spans="1:3" x14ac:dyDescent="0.2">
      <c r="A11851" t="s">
        <v>582</v>
      </c>
      <c r="B11851" s="1">
        <v>43637</v>
      </c>
      <c r="C11851">
        <v>26.6</v>
      </c>
    </row>
    <row r="11852" spans="1:3" x14ac:dyDescent="0.2">
      <c r="A11852" t="s">
        <v>25604</v>
      </c>
      <c r="B11852" s="1">
        <v>43640</v>
      </c>
      <c r="C11852">
        <v>65.900000000000006</v>
      </c>
    </row>
    <row r="11853" spans="1:3" x14ac:dyDescent="0.2">
      <c r="A11853" t="s">
        <v>16314</v>
      </c>
      <c r="B11853" s="1">
        <v>43640</v>
      </c>
      <c r="C11853">
        <v>109.7</v>
      </c>
    </row>
    <row r="11854" spans="1:3" x14ac:dyDescent="0.2">
      <c r="A11854" t="s">
        <v>1322</v>
      </c>
      <c r="B11854" s="1">
        <v>43640</v>
      </c>
      <c r="C11854">
        <v>492.13</v>
      </c>
    </row>
    <row r="11855" spans="1:3" x14ac:dyDescent="0.2">
      <c r="A11855" t="s">
        <v>15565</v>
      </c>
      <c r="B11855" s="1">
        <v>43640</v>
      </c>
      <c r="C11855">
        <v>52.9</v>
      </c>
    </row>
    <row r="11856" spans="1:3" x14ac:dyDescent="0.2">
      <c r="A11856" t="s">
        <v>25605</v>
      </c>
      <c r="B11856" s="1">
        <v>43640</v>
      </c>
      <c r="C11856">
        <v>52.9</v>
      </c>
    </row>
    <row r="11857" spans="1:3" x14ac:dyDescent="0.2">
      <c r="A11857" t="s">
        <v>1506</v>
      </c>
      <c r="B11857" s="1">
        <v>43640</v>
      </c>
      <c r="C11857">
        <v>97.85</v>
      </c>
    </row>
    <row r="11858" spans="1:3" x14ac:dyDescent="0.2">
      <c r="A11858" t="s">
        <v>19053</v>
      </c>
      <c r="B11858" s="1">
        <v>43640</v>
      </c>
      <c r="C11858">
        <v>87.85</v>
      </c>
    </row>
    <row r="11859" spans="1:3" x14ac:dyDescent="0.2">
      <c r="A11859" t="s">
        <v>20246</v>
      </c>
      <c r="B11859" s="1">
        <v>43640</v>
      </c>
      <c r="C11859">
        <v>102.85</v>
      </c>
    </row>
    <row r="11860" spans="1:3" x14ac:dyDescent="0.2">
      <c r="A11860" t="s">
        <v>25606</v>
      </c>
      <c r="B11860" s="1">
        <v>43640</v>
      </c>
      <c r="C11860">
        <v>57.5</v>
      </c>
    </row>
    <row r="11861" spans="1:3" x14ac:dyDescent="0.2">
      <c r="A11861" t="s">
        <v>22099</v>
      </c>
      <c r="B11861" s="1">
        <v>43640</v>
      </c>
      <c r="C11861">
        <v>91.8</v>
      </c>
    </row>
    <row r="11862" spans="1:3" x14ac:dyDescent="0.2">
      <c r="A11862" t="s">
        <v>16560</v>
      </c>
      <c r="B11862" s="1">
        <v>43640</v>
      </c>
      <c r="C11862">
        <v>48.3</v>
      </c>
    </row>
    <row r="11863" spans="1:3" x14ac:dyDescent="0.2">
      <c r="A11863" t="s">
        <v>25607</v>
      </c>
      <c r="B11863" s="1">
        <v>43640</v>
      </c>
      <c r="C11863">
        <v>75.95</v>
      </c>
    </row>
    <row r="11864" spans="1:3" x14ac:dyDescent="0.2">
      <c r="A11864" t="s">
        <v>25608</v>
      </c>
      <c r="B11864" s="1">
        <v>43640</v>
      </c>
      <c r="C11864">
        <v>50</v>
      </c>
    </row>
    <row r="11865" spans="1:3" x14ac:dyDescent="0.2">
      <c r="A11865" t="s">
        <v>20207</v>
      </c>
      <c r="B11865" s="1">
        <v>43640</v>
      </c>
      <c r="C11865">
        <v>67.5</v>
      </c>
    </row>
    <row r="11866" spans="1:3" x14ac:dyDescent="0.2">
      <c r="A11866" t="s">
        <v>64</v>
      </c>
      <c r="B11866" s="1">
        <v>43640</v>
      </c>
      <c r="C11866">
        <v>395.83</v>
      </c>
    </row>
    <row r="11867" spans="1:3" x14ac:dyDescent="0.2">
      <c r="A11867" t="s">
        <v>46</v>
      </c>
      <c r="B11867" s="1">
        <v>43640</v>
      </c>
      <c r="C11867">
        <v>286.08999999999997</v>
      </c>
    </row>
    <row r="11868" spans="1:3" x14ac:dyDescent="0.2">
      <c r="A11868" t="s">
        <v>184</v>
      </c>
      <c r="B11868" s="1">
        <v>43640</v>
      </c>
      <c r="C11868">
        <v>34.950000000000003</v>
      </c>
    </row>
    <row r="11869" spans="1:3" x14ac:dyDescent="0.2">
      <c r="A11869" t="s">
        <v>257</v>
      </c>
      <c r="B11869" s="1">
        <v>43640</v>
      </c>
      <c r="C11869">
        <v>1620.23</v>
      </c>
    </row>
    <row r="11870" spans="1:3" x14ac:dyDescent="0.2">
      <c r="A11870" t="s">
        <v>280</v>
      </c>
      <c r="B11870" s="1">
        <v>43640</v>
      </c>
      <c r="C11870">
        <v>307.37</v>
      </c>
    </row>
    <row r="11871" spans="1:3" x14ac:dyDescent="0.2">
      <c r="A11871" t="s">
        <v>280</v>
      </c>
      <c r="B11871" s="1">
        <v>43640</v>
      </c>
      <c r="C11871">
        <v>175</v>
      </c>
    </row>
    <row r="11872" spans="1:3" x14ac:dyDescent="0.2">
      <c r="A11872" t="s">
        <v>44</v>
      </c>
      <c r="B11872" s="1">
        <v>43640</v>
      </c>
      <c r="C11872">
        <v>621.21</v>
      </c>
    </row>
    <row r="11873" spans="1:3" x14ac:dyDescent="0.2">
      <c r="A11873" t="s">
        <v>24161</v>
      </c>
      <c r="B11873" s="1">
        <v>43640</v>
      </c>
      <c r="C11873">
        <v>115.63</v>
      </c>
    </row>
    <row r="11874" spans="1:3" x14ac:dyDescent="0.2">
      <c r="A11874" t="s">
        <v>9239</v>
      </c>
      <c r="B11874" s="1">
        <v>43640</v>
      </c>
      <c r="C11874">
        <v>57.45</v>
      </c>
    </row>
    <row r="11875" spans="1:3" x14ac:dyDescent="0.2">
      <c r="A11875" t="s">
        <v>25609</v>
      </c>
      <c r="B11875" s="1">
        <v>43640</v>
      </c>
      <c r="C11875">
        <v>36.950000000000003</v>
      </c>
    </row>
    <row r="11876" spans="1:3" x14ac:dyDescent="0.2">
      <c r="A11876" t="s">
        <v>18338</v>
      </c>
      <c r="B11876" s="1">
        <v>43640</v>
      </c>
      <c r="C11876">
        <v>70</v>
      </c>
    </row>
    <row r="11877" spans="1:3" x14ac:dyDescent="0.2">
      <c r="A11877" t="s">
        <v>25246</v>
      </c>
      <c r="B11877" s="1">
        <v>43640</v>
      </c>
      <c r="C11877">
        <v>55.4</v>
      </c>
    </row>
    <row r="11878" spans="1:3" x14ac:dyDescent="0.2">
      <c r="A11878" t="s">
        <v>4673</v>
      </c>
      <c r="B11878" s="1">
        <v>43640</v>
      </c>
      <c r="C11878">
        <v>77.88</v>
      </c>
    </row>
    <row r="11879" spans="1:3" x14ac:dyDescent="0.2">
      <c r="A11879" t="s">
        <v>1770</v>
      </c>
      <c r="B11879" s="1">
        <v>43640</v>
      </c>
      <c r="C11879">
        <v>165.7</v>
      </c>
    </row>
    <row r="11880" spans="1:3" x14ac:dyDescent="0.2">
      <c r="A11880" t="s">
        <v>14985</v>
      </c>
      <c r="B11880" s="1">
        <v>43640</v>
      </c>
      <c r="C11880">
        <v>44.9</v>
      </c>
    </row>
    <row r="11881" spans="1:3" x14ac:dyDescent="0.2">
      <c r="A11881" t="s">
        <v>6139</v>
      </c>
      <c r="B11881" s="1">
        <v>43640</v>
      </c>
      <c r="C11881">
        <v>377.16</v>
      </c>
    </row>
    <row r="11882" spans="1:3" x14ac:dyDescent="0.2">
      <c r="A11882" t="s">
        <v>6139</v>
      </c>
      <c r="B11882" s="1">
        <v>43640</v>
      </c>
      <c r="C11882">
        <v>1349.96</v>
      </c>
    </row>
    <row r="11883" spans="1:3" x14ac:dyDescent="0.2">
      <c r="A11883" t="s">
        <v>10241</v>
      </c>
      <c r="B11883" s="1">
        <v>43640</v>
      </c>
      <c r="C11883">
        <v>87.85</v>
      </c>
    </row>
    <row r="11884" spans="1:3" x14ac:dyDescent="0.2">
      <c r="A11884" t="s">
        <v>29</v>
      </c>
      <c r="B11884" s="1">
        <v>43640</v>
      </c>
      <c r="C11884">
        <v>303</v>
      </c>
    </row>
    <row r="11885" spans="1:3" x14ac:dyDescent="0.2">
      <c r="A11885" t="s">
        <v>25336</v>
      </c>
      <c r="B11885" s="1">
        <v>43640</v>
      </c>
      <c r="C11885">
        <v>79.2</v>
      </c>
    </row>
    <row r="11886" spans="1:3" x14ac:dyDescent="0.2">
      <c r="A11886" t="s">
        <v>495</v>
      </c>
      <c r="B11886" s="1">
        <v>43640</v>
      </c>
      <c r="C11886">
        <v>247.75</v>
      </c>
    </row>
    <row r="11887" spans="1:3" x14ac:dyDescent="0.2">
      <c r="A11887" t="s">
        <v>20986</v>
      </c>
      <c r="B11887" s="1">
        <v>43640</v>
      </c>
      <c r="C11887">
        <v>161.80000000000001</v>
      </c>
    </row>
    <row r="11888" spans="1:3" x14ac:dyDescent="0.2">
      <c r="A11888" t="s">
        <v>333</v>
      </c>
      <c r="B11888" s="1">
        <v>43640</v>
      </c>
      <c r="C11888">
        <v>283.8</v>
      </c>
    </row>
    <row r="11889" spans="1:3" x14ac:dyDescent="0.2">
      <c r="A11889" t="s">
        <v>16242</v>
      </c>
      <c r="B11889" s="1">
        <v>43640</v>
      </c>
      <c r="C11889">
        <v>62.9</v>
      </c>
    </row>
    <row r="11890" spans="1:3" x14ac:dyDescent="0.2">
      <c r="A11890" t="s">
        <v>3190</v>
      </c>
      <c r="B11890" s="1">
        <v>43640</v>
      </c>
      <c r="C11890">
        <v>276.85000000000002</v>
      </c>
    </row>
    <row r="11891" spans="1:3" x14ac:dyDescent="0.2">
      <c r="A11891" t="s">
        <v>12</v>
      </c>
      <c r="B11891" s="1">
        <v>43640</v>
      </c>
      <c r="C11891">
        <v>125.07</v>
      </c>
    </row>
    <row r="11892" spans="1:3" x14ac:dyDescent="0.2">
      <c r="A11892" t="s">
        <v>12</v>
      </c>
      <c r="B11892" s="1">
        <v>43640</v>
      </c>
      <c r="C11892">
        <v>226.22</v>
      </c>
    </row>
    <row r="11893" spans="1:3" x14ac:dyDescent="0.2">
      <c r="A11893" t="s">
        <v>12</v>
      </c>
      <c r="B11893" s="1">
        <v>43640</v>
      </c>
      <c r="C11893">
        <v>124.01</v>
      </c>
    </row>
    <row r="11894" spans="1:3" x14ac:dyDescent="0.2">
      <c r="A11894" t="s">
        <v>12</v>
      </c>
      <c r="B11894" s="1">
        <v>43640</v>
      </c>
      <c r="C11894">
        <v>214.6</v>
      </c>
    </row>
    <row r="11895" spans="1:3" x14ac:dyDescent="0.2">
      <c r="A11895" t="s">
        <v>950</v>
      </c>
      <c r="B11895" s="1">
        <v>43641</v>
      </c>
      <c r="C11895">
        <v>23.94</v>
      </c>
    </row>
    <row r="11896" spans="1:3" x14ac:dyDescent="0.2">
      <c r="A11896" t="s">
        <v>12806</v>
      </c>
      <c r="B11896" s="1">
        <v>43641</v>
      </c>
      <c r="C11896">
        <v>82.85</v>
      </c>
    </row>
    <row r="11897" spans="1:3" x14ac:dyDescent="0.2">
      <c r="A11897" t="s">
        <v>14361</v>
      </c>
      <c r="B11897" s="1">
        <v>43641</v>
      </c>
      <c r="C11897">
        <v>105.45</v>
      </c>
    </row>
    <row r="11898" spans="1:3" x14ac:dyDescent="0.2">
      <c r="A11898" t="s">
        <v>25593</v>
      </c>
      <c r="B11898" s="1">
        <v>43641</v>
      </c>
      <c r="C11898">
        <v>35.9</v>
      </c>
    </row>
    <row r="11899" spans="1:3" x14ac:dyDescent="0.2">
      <c r="A11899" t="s">
        <v>1992</v>
      </c>
      <c r="B11899" s="1">
        <v>43641</v>
      </c>
      <c r="C11899">
        <v>94.58</v>
      </c>
    </row>
    <row r="11900" spans="1:3" x14ac:dyDescent="0.2">
      <c r="A11900" t="s">
        <v>22085</v>
      </c>
      <c r="B11900" s="1">
        <v>43641</v>
      </c>
      <c r="C11900">
        <v>190.54</v>
      </c>
    </row>
    <row r="11901" spans="1:3" x14ac:dyDescent="0.2">
      <c r="A11901" t="s">
        <v>481</v>
      </c>
      <c r="B11901" s="1">
        <v>43641</v>
      </c>
      <c r="C11901">
        <v>754.29</v>
      </c>
    </row>
    <row r="11902" spans="1:3" x14ac:dyDescent="0.2">
      <c r="A11902" t="s">
        <v>25594</v>
      </c>
      <c r="B11902" s="1">
        <v>43641</v>
      </c>
      <c r="C11902">
        <v>82.85</v>
      </c>
    </row>
    <row r="11903" spans="1:3" x14ac:dyDescent="0.2">
      <c r="A11903" t="s">
        <v>25319</v>
      </c>
      <c r="B11903" s="1">
        <v>43641</v>
      </c>
      <c r="C11903">
        <v>49.97</v>
      </c>
    </row>
    <row r="11904" spans="1:3" x14ac:dyDescent="0.2">
      <c r="A11904" t="s">
        <v>46</v>
      </c>
      <c r="B11904" s="1">
        <v>43641</v>
      </c>
      <c r="C11904">
        <v>1970.22</v>
      </c>
    </row>
    <row r="11905" spans="1:3" x14ac:dyDescent="0.2">
      <c r="A11905" t="s">
        <v>2140</v>
      </c>
      <c r="B11905" s="1">
        <v>43641</v>
      </c>
      <c r="C11905">
        <v>53.91</v>
      </c>
    </row>
    <row r="11906" spans="1:3" x14ac:dyDescent="0.2">
      <c r="A11906" t="s">
        <v>15620</v>
      </c>
      <c r="B11906" s="1">
        <v>43641</v>
      </c>
      <c r="C11906">
        <v>49.9</v>
      </c>
    </row>
    <row r="11907" spans="1:3" x14ac:dyDescent="0.2">
      <c r="A11907" t="s">
        <v>25595</v>
      </c>
      <c r="B11907" s="1">
        <v>43641</v>
      </c>
      <c r="C11907">
        <v>55.45</v>
      </c>
    </row>
    <row r="11908" spans="1:3" x14ac:dyDescent="0.2">
      <c r="A11908" t="s">
        <v>1995</v>
      </c>
      <c r="B11908" s="1">
        <v>43641</v>
      </c>
      <c r="C11908">
        <v>145.62</v>
      </c>
    </row>
    <row r="11909" spans="1:3" x14ac:dyDescent="0.2">
      <c r="A11909" t="s">
        <v>25596</v>
      </c>
      <c r="B11909" s="1">
        <v>43641</v>
      </c>
      <c r="C11909">
        <v>44.95</v>
      </c>
    </row>
    <row r="11910" spans="1:3" x14ac:dyDescent="0.2">
      <c r="A11910" t="s">
        <v>8041</v>
      </c>
      <c r="B11910" s="1">
        <v>43641</v>
      </c>
      <c r="C11910">
        <v>535.9</v>
      </c>
    </row>
    <row r="11911" spans="1:3" x14ac:dyDescent="0.2">
      <c r="A11911" t="s">
        <v>950</v>
      </c>
      <c r="B11911" s="1">
        <v>43641</v>
      </c>
      <c r="C11911">
        <v>23.94</v>
      </c>
    </row>
    <row r="11912" spans="1:3" x14ac:dyDescent="0.2">
      <c r="A11912" t="s">
        <v>949</v>
      </c>
      <c r="B11912" s="1">
        <v>43641</v>
      </c>
      <c r="C11912">
        <v>82.45</v>
      </c>
    </row>
    <row r="11913" spans="1:3" x14ac:dyDescent="0.2">
      <c r="A11913" t="s">
        <v>25326</v>
      </c>
      <c r="B11913" s="1">
        <v>43641</v>
      </c>
      <c r="C11913">
        <v>34.979999999999997</v>
      </c>
    </row>
    <row r="11914" spans="1:3" x14ac:dyDescent="0.2">
      <c r="A11914" t="s">
        <v>321</v>
      </c>
      <c r="B11914" s="1">
        <v>43641</v>
      </c>
      <c r="C11914">
        <v>411.5</v>
      </c>
    </row>
    <row r="11915" spans="1:3" x14ac:dyDescent="0.2">
      <c r="A11915" t="s">
        <v>16315</v>
      </c>
      <c r="B11915" s="1">
        <v>43641</v>
      </c>
      <c r="C11915">
        <v>18.5</v>
      </c>
    </row>
    <row r="11916" spans="1:3" x14ac:dyDescent="0.2">
      <c r="A11916" t="s">
        <v>25597</v>
      </c>
      <c r="B11916" s="1">
        <v>43641</v>
      </c>
      <c r="C11916">
        <v>90</v>
      </c>
    </row>
    <row r="11917" spans="1:3" x14ac:dyDescent="0.2">
      <c r="A11917" t="s">
        <v>1546</v>
      </c>
      <c r="B11917" s="1">
        <v>43641</v>
      </c>
      <c r="C11917">
        <v>313.99</v>
      </c>
    </row>
    <row r="11918" spans="1:3" x14ac:dyDescent="0.2">
      <c r="A11918" t="s">
        <v>355</v>
      </c>
      <c r="B11918" s="1">
        <v>43641</v>
      </c>
      <c r="C11918">
        <v>212.5</v>
      </c>
    </row>
    <row r="11919" spans="1:3" x14ac:dyDescent="0.2">
      <c r="A11919" t="s">
        <v>416</v>
      </c>
      <c r="B11919" s="1">
        <v>43641</v>
      </c>
      <c r="C11919">
        <v>638.78</v>
      </c>
    </row>
    <row r="11920" spans="1:3" x14ac:dyDescent="0.2">
      <c r="A11920" t="s">
        <v>11496</v>
      </c>
      <c r="B11920" s="1">
        <v>43641</v>
      </c>
      <c r="C11920">
        <v>46.95</v>
      </c>
    </row>
    <row r="11921" spans="1:3" x14ac:dyDescent="0.2">
      <c r="A11921" t="s">
        <v>3154</v>
      </c>
      <c r="B11921" s="1">
        <v>43641</v>
      </c>
      <c r="C11921">
        <v>34.9</v>
      </c>
    </row>
    <row r="11922" spans="1:3" x14ac:dyDescent="0.2">
      <c r="A11922" t="s">
        <v>906</v>
      </c>
      <c r="B11922" s="1">
        <v>43641</v>
      </c>
      <c r="C11922">
        <v>292.93</v>
      </c>
    </row>
    <row r="11923" spans="1:3" x14ac:dyDescent="0.2">
      <c r="A11923" t="s">
        <v>38</v>
      </c>
      <c r="B11923" s="1">
        <v>43641</v>
      </c>
      <c r="C11923">
        <v>319.47000000000003</v>
      </c>
    </row>
    <row r="11924" spans="1:3" x14ac:dyDescent="0.2">
      <c r="A11924" t="s">
        <v>707</v>
      </c>
      <c r="B11924" s="1">
        <v>43641</v>
      </c>
      <c r="C11924">
        <v>314.06</v>
      </c>
    </row>
    <row r="11925" spans="1:3" x14ac:dyDescent="0.2">
      <c r="A11925" t="s">
        <v>591</v>
      </c>
      <c r="B11925" s="1">
        <v>43641</v>
      </c>
      <c r="C11925">
        <v>2242.2199999999998</v>
      </c>
    </row>
    <row r="11926" spans="1:3" x14ac:dyDescent="0.2">
      <c r="A11926" t="s">
        <v>34</v>
      </c>
      <c r="B11926" s="1">
        <v>43641</v>
      </c>
      <c r="C11926">
        <v>94.34</v>
      </c>
    </row>
    <row r="11927" spans="1:3" x14ac:dyDescent="0.2">
      <c r="A11927" t="s">
        <v>707</v>
      </c>
      <c r="B11927" s="1">
        <v>43641</v>
      </c>
      <c r="C11927">
        <v>770.12</v>
      </c>
    </row>
    <row r="11928" spans="1:3" x14ac:dyDescent="0.2">
      <c r="A11928" t="s">
        <v>10081</v>
      </c>
      <c r="B11928" s="1">
        <v>43641</v>
      </c>
      <c r="C11928">
        <v>52.44</v>
      </c>
    </row>
    <row r="11929" spans="1:3" x14ac:dyDescent="0.2">
      <c r="A11929" t="s">
        <v>383</v>
      </c>
      <c r="B11929" s="1">
        <v>43641</v>
      </c>
      <c r="C11929">
        <v>47.25</v>
      </c>
    </row>
    <row r="11930" spans="1:3" x14ac:dyDescent="0.2">
      <c r="A11930" t="s">
        <v>44</v>
      </c>
      <c r="B11930" s="1">
        <v>43641</v>
      </c>
      <c r="C11930">
        <v>42.95</v>
      </c>
    </row>
    <row r="11931" spans="1:3" x14ac:dyDescent="0.2">
      <c r="A11931" t="s">
        <v>44</v>
      </c>
      <c r="B11931" s="1">
        <v>43641</v>
      </c>
      <c r="C11931">
        <v>24.75</v>
      </c>
    </row>
    <row r="11932" spans="1:3" x14ac:dyDescent="0.2">
      <c r="A11932" t="s">
        <v>44</v>
      </c>
      <c r="B11932" s="1">
        <v>43641</v>
      </c>
      <c r="C11932">
        <v>160.83000000000001</v>
      </c>
    </row>
    <row r="11933" spans="1:3" x14ac:dyDescent="0.2">
      <c r="A11933" t="s">
        <v>44</v>
      </c>
      <c r="B11933" s="1">
        <v>43641</v>
      </c>
      <c r="C11933">
        <v>15.98</v>
      </c>
    </row>
    <row r="11934" spans="1:3" x14ac:dyDescent="0.2">
      <c r="A11934" t="s">
        <v>44</v>
      </c>
      <c r="B11934" s="1">
        <v>43641</v>
      </c>
      <c r="C11934">
        <v>32.15</v>
      </c>
    </row>
    <row r="11935" spans="1:3" x14ac:dyDescent="0.2">
      <c r="A11935" t="s">
        <v>44</v>
      </c>
      <c r="B11935" s="1">
        <v>43641</v>
      </c>
      <c r="C11935">
        <v>143.33000000000001</v>
      </c>
    </row>
    <row r="11936" spans="1:3" x14ac:dyDescent="0.2">
      <c r="A11936" t="s">
        <v>44</v>
      </c>
      <c r="B11936" s="1">
        <v>43641</v>
      </c>
      <c r="C11936">
        <v>15.98</v>
      </c>
    </row>
    <row r="11937" spans="1:3" x14ac:dyDescent="0.2">
      <c r="A11937" t="s">
        <v>44</v>
      </c>
      <c r="B11937" s="1">
        <v>43641</v>
      </c>
      <c r="C11937">
        <v>32.15</v>
      </c>
    </row>
    <row r="11938" spans="1:3" x14ac:dyDescent="0.2">
      <c r="A11938" t="s">
        <v>44</v>
      </c>
      <c r="B11938" s="1">
        <v>43641</v>
      </c>
      <c r="C11938">
        <v>226.58</v>
      </c>
    </row>
    <row r="11939" spans="1:3" x14ac:dyDescent="0.2">
      <c r="A11939" t="s">
        <v>44</v>
      </c>
      <c r="B11939" s="1">
        <v>43641</v>
      </c>
      <c r="C11939">
        <v>15.95</v>
      </c>
    </row>
    <row r="11940" spans="1:3" x14ac:dyDescent="0.2">
      <c r="A11940" t="s">
        <v>44</v>
      </c>
      <c r="B11940" s="1">
        <v>43641</v>
      </c>
      <c r="C11940">
        <v>541.16</v>
      </c>
    </row>
    <row r="11941" spans="1:3" x14ac:dyDescent="0.2">
      <c r="A11941" t="s">
        <v>44</v>
      </c>
      <c r="B11941" s="1">
        <v>43641</v>
      </c>
      <c r="C11941">
        <v>20.98</v>
      </c>
    </row>
    <row r="11942" spans="1:3" x14ac:dyDescent="0.2">
      <c r="A11942" t="s">
        <v>44</v>
      </c>
      <c r="B11942" s="1">
        <v>43641</v>
      </c>
      <c r="C11942">
        <v>39.9</v>
      </c>
    </row>
    <row r="11943" spans="1:3" x14ac:dyDescent="0.2">
      <c r="A11943" t="s">
        <v>44</v>
      </c>
      <c r="B11943" s="1">
        <v>43641</v>
      </c>
      <c r="C11943">
        <v>41.88</v>
      </c>
    </row>
    <row r="11944" spans="1:3" x14ac:dyDescent="0.2">
      <c r="A11944" t="s">
        <v>148</v>
      </c>
      <c r="B11944" s="1">
        <v>43641</v>
      </c>
      <c r="C11944">
        <v>108.63</v>
      </c>
    </row>
    <row r="11945" spans="1:3" x14ac:dyDescent="0.2">
      <c r="A11945" t="s">
        <v>148</v>
      </c>
      <c r="B11945" s="1">
        <v>43641</v>
      </c>
      <c r="C11945">
        <v>775.93</v>
      </c>
    </row>
    <row r="11946" spans="1:3" x14ac:dyDescent="0.2">
      <c r="A11946" t="s">
        <v>232</v>
      </c>
      <c r="B11946" s="1">
        <v>43641</v>
      </c>
      <c r="C11946">
        <v>512.28</v>
      </c>
    </row>
    <row r="11947" spans="1:3" x14ac:dyDescent="0.2">
      <c r="A11947" t="s">
        <v>232</v>
      </c>
      <c r="B11947" s="1">
        <v>43641</v>
      </c>
      <c r="C11947">
        <v>1374.79</v>
      </c>
    </row>
    <row r="11948" spans="1:3" x14ac:dyDescent="0.2">
      <c r="A11948" t="s">
        <v>25598</v>
      </c>
      <c r="B11948" s="1">
        <v>43641</v>
      </c>
      <c r="C11948">
        <v>82.7</v>
      </c>
    </row>
    <row r="11949" spans="1:3" x14ac:dyDescent="0.2">
      <c r="A11949" t="s">
        <v>25599</v>
      </c>
      <c r="B11949" s="1">
        <v>43641</v>
      </c>
      <c r="C11949">
        <v>52.9</v>
      </c>
    </row>
    <row r="11950" spans="1:3" x14ac:dyDescent="0.2">
      <c r="A11950" t="s">
        <v>16550</v>
      </c>
      <c r="B11950" s="1">
        <v>43641</v>
      </c>
      <c r="C11950">
        <v>183.9</v>
      </c>
    </row>
    <row r="11951" spans="1:3" x14ac:dyDescent="0.2">
      <c r="A11951" t="s">
        <v>25600</v>
      </c>
      <c r="B11951" s="1">
        <v>43641</v>
      </c>
      <c r="C11951">
        <v>108.95</v>
      </c>
    </row>
    <row r="11952" spans="1:3" x14ac:dyDescent="0.2">
      <c r="A11952" t="s">
        <v>12</v>
      </c>
      <c r="B11952" s="1">
        <v>43641</v>
      </c>
      <c r="C11952">
        <v>297.08</v>
      </c>
    </row>
    <row r="11953" spans="1:3" x14ac:dyDescent="0.2">
      <c r="A11953" t="s">
        <v>256</v>
      </c>
      <c r="B11953" s="1">
        <v>43641</v>
      </c>
      <c r="C11953">
        <v>52.89</v>
      </c>
    </row>
    <row r="11954" spans="1:3" x14ac:dyDescent="0.2">
      <c r="A11954" t="s">
        <v>25601</v>
      </c>
      <c r="B11954" s="1">
        <v>43641</v>
      </c>
      <c r="C11954">
        <v>33.869999999999997</v>
      </c>
    </row>
    <row r="11955" spans="1:3" x14ac:dyDescent="0.2">
      <c r="A11955" t="s">
        <v>25602</v>
      </c>
      <c r="B11955" s="1">
        <v>43641</v>
      </c>
      <c r="C11955">
        <v>575.28</v>
      </c>
    </row>
    <row r="11956" spans="1:3" x14ac:dyDescent="0.2">
      <c r="A11956" t="s">
        <v>307</v>
      </c>
      <c r="B11956" s="1">
        <v>43641</v>
      </c>
      <c r="C11956">
        <v>173.15</v>
      </c>
    </row>
    <row r="11957" spans="1:3" x14ac:dyDescent="0.2">
      <c r="A11957" t="s">
        <v>307</v>
      </c>
      <c r="B11957" s="1">
        <v>43641</v>
      </c>
      <c r="C11957">
        <v>143.66999999999999</v>
      </c>
    </row>
    <row r="11958" spans="1:3" x14ac:dyDescent="0.2">
      <c r="A11958" t="s">
        <v>307</v>
      </c>
      <c r="B11958" s="1">
        <v>43641</v>
      </c>
      <c r="C11958">
        <v>119</v>
      </c>
    </row>
    <row r="11959" spans="1:3" x14ac:dyDescent="0.2">
      <c r="A11959" t="s">
        <v>307</v>
      </c>
      <c r="B11959" s="1">
        <v>43641</v>
      </c>
      <c r="C11959">
        <v>33.479999999999997</v>
      </c>
    </row>
    <row r="11960" spans="1:3" x14ac:dyDescent="0.2">
      <c r="A11960" t="s">
        <v>307</v>
      </c>
      <c r="B11960" s="1">
        <v>43641</v>
      </c>
      <c r="C11960">
        <v>115.42</v>
      </c>
    </row>
    <row r="11961" spans="1:3" x14ac:dyDescent="0.2">
      <c r="A11961" t="s">
        <v>307</v>
      </c>
      <c r="B11961" s="1">
        <v>43641</v>
      </c>
      <c r="C11961">
        <v>261.60000000000002</v>
      </c>
    </row>
    <row r="11962" spans="1:3" x14ac:dyDescent="0.2">
      <c r="A11962" t="s">
        <v>307</v>
      </c>
      <c r="B11962" s="1">
        <v>43641</v>
      </c>
      <c r="C11962">
        <v>127.9</v>
      </c>
    </row>
    <row r="11963" spans="1:3" x14ac:dyDescent="0.2">
      <c r="A11963" t="s">
        <v>307</v>
      </c>
      <c r="B11963" s="1">
        <v>43641</v>
      </c>
      <c r="C11963">
        <v>29.48</v>
      </c>
    </row>
    <row r="11964" spans="1:3" x14ac:dyDescent="0.2">
      <c r="A11964" t="s">
        <v>25603</v>
      </c>
      <c r="B11964" s="1">
        <v>43641</v>
      </c>
      <c r="C11964">
        <v>52.9</v>
      </c>
    </row>
    <row r="11965" spans="1:3" x14ac:dyDescent="0.2">
      <c r="A11965" t="s">
        <v>29</v>
      </c>
      <c r="B11965" s="1">
        <v>43641</v>
      </c>
      <c r="C11965">
        <v>333.36</v>
      </c>
    </row>
    <row r="11966" spans="1:3" x14ac:dyDescent="0.2">
      <c r="A11966" t="s">
        <v>374</v>
      </c>
      <c r="B11966" s="1">
        <v>43641</v>
      </c>
      <c r="C11966">
        <v>3995.86</v>
      </c>
    </row>
    <row r="11967" spans="1:3" x14ac:dyDescent="0.2">
      <c r="A11967" t="s">
        <v>6139</v>
      </c>
      <c r="B11967" s="1">
        <v>43641</v>
      </c>
      <c r="C11967">
        <v>1198.32</v>
      </c>
    </row>
    <row r="11968" spans="1:3" x14ac:dyDescent="0.2">
      <c r="A11968" t="s">
        <v>485</v>
      </c>
      <c r="B11968" s="1">
        <v>43641</v>
      </c>
      <c r="C11968">
        <v>798.16</v>
      </c>
    </row>
    <row r="11969" spans="1:3" x14ac:dyDescent="0.2">
      <c r="A11969" t="s">
        <v>25044</v>
      </c>
      <c r="B11969" s="1">
        <v>43641</v>
      </c>
      <c r="C11969">
        <v>270.55</v>
      </c>
    </row>
    <row r="11970" spans="1:3" x14ac:dyDescent="0.2">
      <c r="A11970" t="s">
        <v>1322</v>
      </c>
      <c r="B11970" s="1">
        <v>43642</v>
      </c>
      <c r="C11970">
        <v>219.68</v>
      </c>
    </row>
    <row r="11971" spans="1:3" x14ac:dyDescent="0.2">
      <c r="A11971" t="s">
        <v>6431</v>
      </c>
      <c r="B11971" s="1">
        <v>43642</v>
      </c>
      <c r="C11971">
        <v>88.56</v>
      </c>
    </row>
    <row r="11972" spans="1:3" x14ac:dyDescent="0.2">
      <c r="A11972" t="s">
        <v>25587</v>
      </c>
      <c r="B11972" s="1">
        <v>43642</v>
      </c>
      <c r="C11972">
        <v>76.400000000000006</v>
      </c>
    </row>
    <row r="11973" spans="1:3" x14ac:dyDescent="0.2">
      <c r="A11973" t="s">
        <v>25588</v>
      </c>
      <c r="B11973" s="1">
        <v>43642</v>
      </c>
      <c r="C11973">
        <v>33.1</v>
      </c>
    </row>
    <row r="11974" spans="1:3" x14ac:dyDescent="0.2">
      <c r="A11974" t="s">
        <v>13202</v>
      </c>
      <c r="B11974" s="1">
        <v>43642</v>
      </c>
      <c r="C11974">
        <v>172.45</v>
      </c>
    </row>
    <row r="11975" spans="1:3" x14ac:dyDescent="0.2">
      <c r="A11975" t="s">
        <v>11517</v>
      </c>
      <c r="B11975" s="1">
        <v>43642</v>
      </c>
      <c r="C11975">
        <v>137.97</v>
      </c>
    </row>
    <row r="11976" spans="1:3" x14ac:dyDescent="0.2">
      <c r="A11976" t="s">
        <v>383</v>
      </c>
      <c r="B11976" s="1">
        <v>43642</v>
      </c>
      <c r="C11976">
        <v>1314.06</v>
      </c>
    </row>
    <row r="11977" spans="1:3" x14ac:dyDescent="0.2">
      <c r="A11977" t="s">
        <v>18551</v>
      </c>
      <c r="B11977" s="1">
        <v>43642</v>
      </c>
      <c r="C11977">
        <v>657.03</v>
      </c>
    </row>
    <row r="11978" spans="1:3" x14ac:dyDescent="0.2">
      <c r="A11978" t="s">
        <v>18551</v>
      </c>
      <c r="B11978" s="1">
        <v>43642</v>
      </c>
      <c r="C11978">
        <v>219.01</v>
      </c>
    </row>
    <row r="11979" spans="1:3" x14ac:dyDescent="0.2">
      <c r="A11979" t="s">
        <v>32</v>
      </c>
      <c r="B11979" s="1">
        <v>43642</v>
      </c>
      <c r="C11979">
        <v>241.5</v>
      </c>
    </row>
    <row r="11980" spans="1:3" x14ac:dyDescent="0.2">
      <c r="A11980" t="s">
        <v>32</v>
      </c>
      <c r="B11980" s="1">
        <v>43642</v>
      </c>
      <c r="C11980">
        <v>306.75</v>
      </c>
    </row>
    <row r="11981" spans="1:3" x14ac:dyDescent="0.2">
      <c r="A11981" t="s">
        <v>25589</v>
      </c>
      <c r="B11981" s="1">
        <v>43642</v>
      </c>
      <c r="C11981">
        <v>56</v>
      </c>
    </row>
    <row r="11982" spans="1:3" x14ac:dyDescent="0.2">
      <c r="A11982" t="s">
        <v>119</v>
      </c>
      <c r="B11982" s="1">
        <v>43642</v>
      </c>
      <c r="C11982">
        <v>1592.87</v>
      </c>
    </row>
    <row r="11983" spans="1:3" x14ac:dyDescent="0.2">
      <c r="A11983" t="s">
        <v>25590</v>
      </c>
      <c r="B11983" s="1">
        <v>43642</v>
      </c>
      <c r="C11983">
        <v>62.9</v>
      </c>
    </row>
    <row r="11984" spans="1:3" x14ac:dyDescent="0.2">
      <c r="A11984" t="s">
        <v>119</v>
      </c>
      <c r="B11984" s="1">
        <v>43642</v>
      </c>
      <c r="C11984">
        <v>127.5</v>
      </c>
    </row>
    <row r="11985" spans="1:3" x14ac:dyDescent="0.2">
      <c r="A11985" t="s">
        <v>597</v>
      </c>
      <c r="B11985" s="1">
        <v>43642</v>
      </c>
      <c r="C11985">
        <v>776.41</v>
      </c>
    </row>
    <row r="11986" spans="1:3" x14ac:dyDescent="0.2">
      <c r="A11986" t="s">
        <v>15939</v>
      </c>
      <c r="B11986" s="1">
        <v>43642</v>
      </c>
      <c r="C11986">
        <v>62.9</v>
      </c>
    </row>
    <row r="11987" spans="1:3" x14ac:dyDescent="0.2">
      <c r="A11987" t="s">
        <v>25468</v>
      </c>
      <c r="B11987" s="1">
        <v>43642</v>
      </c>
      <c r="C11987">
        <v>84.95</v>
      </c>
    </row>
    <row r="11988" spans="1:3" x14ac:dyDescent="0.2">
      <c r="A11988" t="s">
        <v>25591</v>
      </c>
      <c r="B11988" s="1">
        <v>43642</v>
      </c>
      <c r="C11988">
        <v>78.849999999999994</v>
      </c>
    </row>
    <row r="11989" spans="1:3" x14ac:dyDescent="0.2">
      <c r="A11989" t="s">
        <v>25592</v>
      </c>
      <c r="B11989" s="1">
        <v>43642</v>
      </c>
      <c r="C11989">
        <v>122.8</v>
      </c>
    </row>
    <row r="11990" spans="1:3" x14ac:dyDescent="0.2">
      <c r="A11990" t="s">
        <v>229</v>
      </c>
      <c r="B11990" s="1">
        <v>43642</v>
      </c>
      <c r="C11990">
        <v>44.46</v>
      </c>
    </row>
    <row r="11991" spans="1:3" x14ac:dyDescent="0.2">
      <c r="A11991" t="s">
        <v>12</v>
      </c>
      <c r="B11991" s="1">
        <v>43642</v>
      </c>
      <c r="C11991">
        <v>179.23</v>
      </c>
    </row>
    <row r="11992" spans="1:3" x14ac:dyDescent="0.2">
      <c r="A11992" t="s">
        <v>25583</v>
      </c>
      <c r="B11992" s="1">
        <v>43643</v>
      </c>
      <c r="C11992">
        <v>52.45</v>
      </c>
    </row>
    <row r="11993" spans="1:3" x14ac:dyDescent="0.2">
      <c r="A11993" t="s">
        <v>383</v>
      </c>
      <c r="B11993" s="1">
        <v>43643</v>
      </c>
      <c r="C11993">
        <v>47.25</v>
      </c>
    </row>
    <row r="11994" spans="1:3" x14ac:dyDescent="0.2">
      <c r="A11994" t="s">
        <v>25511</v>
      </c>
      <c r="B11994" s="1">
        <v>43643</v>
      </c>
      <c r="C11994">
        <v>462.5</v>
      </c>
    </row>
    <row r="11995" spans="1:3" x14ac:dyDescent="0.2">
      <c r="A11995" t="s">
        <v>25584</v>
      </c>
      <c r="B11995" s="1">
        <v>43643</v>
      </c>
      <c r="C11995">
        <v>34.9</v>
      </c>
    </row>
    <row r="11996" spans="1:3" x14ac:dyDescent="0.2">
      <c r="A11996" t="s">
        <v>236</v>
      </c>
      <c r="B11996" s="1">
        <v>43643</v>
      </c>
      <c r="C11996">
        <v>62.88</v>
      </c>
    </row>
    <row r="11997" spans="1:3" x14ac:dyDescent="0.2">
      <c r="A11997" t="s">
        <v>383</v>
      </c>
      <c r="B11997" s="1">
        <v>43643</v>
      </c>
      <c r="C11997">
        <v>85.98</v>
      </c>
    </row>
    <row r="11998" spans="1:3" x14ac:dyDescent="0.2">
      <c r="A11998" t="s">
        <v>25484</v>
      </c>
      <c r="B11998" s="1">
        <v>43643</v>
      </c>
      <c r="C11998">
        <v>77.45</v>
      </c>
    </row>
    <row r="11999" spans="1:3" x14ac:dyDescent="0.2">
      <c r="A11999" t="s">
        <v>7369</v>
      </c>
      <c r="B11999" s="1">
        <v>43643</v>
      </c>
      <c r="C11999">
        <v>1161.1500000000001</v>
      </c>
    </row>
    <row r="12000" spans="1:3" x14ac:dyDescent="0.2">
      <c r="A12000" t="s">
        <v>16689</v>
      </c>
      <c r="B12000" s="1">
        <v>43643</v>
      </c>
      <c r="C12000">
        <v>263.93</v>
      </c>
    </row>
    <row r="12001" spans="1:3" x14ac:dyDescent="0.2">
      <c r="A12001" t="s">
        <v>22069</v>
      </c>
      <c r="B12001" s="1">
        <v>43643</v>
      </c>
      <c r="C12001">
        <v>57</v>
      </c>
    </row>
    <row r="12002" spans="1:3" x14ac:dyDescent="0.2">
      <c r="A12002" t="s">
        <v>12</v>
      </c>
      <c r="B12002" s="1">
        <v>43643</v>
      </c>
      <c r="C12002">
        <v>333.99</v>
      </c>
    </row>
    <row r="12003" spans="1:3" x14ac:dyDescent="0.2">
      <c r="A12003" t="s">
        <v>3178</v>
      </c>
      <c r="B12003" s="1">
        <v>43643</v>
      </c>
      <c r="C12003">
        <v>27.75</v>
      </c>
    </row>
    <row r="12004" spans="1:3" x14ac:dyDescent="0.2">
      <c r="A12004" t="s">
        <v>7822</v>
      </c>
      <c r="B12004" s="1">
        <v>43643</v>
      </c>
      <c r="C12004">
        <v>139.01</v>
      </c>
    </row>
    <row r="12005" spans="1:3" x14ac:dyDescent="0.2">
      <c r="A12005" t="s">
        <v>25585</v>
      </c>
      <c r="B12005" s="1">
        <v>43643</v>
      </c>
      <c r="C12005">
        <v>95.4</v>
      </c>
    </row>
    <row r="12006" spans="1:3" x14ac:dyDescent="0.2">
      <c r="A12006" t="s">
        <v>25586</v>
      </c>
      <c r="B12006" s="1">
        <v>43643</v>
      </c>
      <c r="C12006">
        <v>57.45</v>
      </c>
    </row>
    <row r="12007" spans="1:3" x14ac:dyDescent="0.2">
      <c r="A12007" t="s">
        <v>812</v>
      </c>
      <c r="B12007" s="1">
        <v>43643</v>
      </c>
      <c r="C12007">
        <v>86.13</v>
      </c>
    </row>
    <row r="12008" spans="1:3" x14ac:dyDescent="0.2">
      <c r="A12008" t="s">
        <v>25356</v>
      </c>
      <c r="B12008" s="1">
        <v>43643</v>
      </c>
      <c r="C12008">
        <v>57.7</v>
      </c>
    </row>
    <row r="12009" spans="1:3" x14ac:dyDescent="0.2">
      <c r="A12009" t="s">
        <v>1719</v>
      </c>
      <c r="B12009" s="1">
        <v>43644</v>
      </c>
      <c r="C12009">
        <v>36.22</v>
      </c>
    </row>
    <row r="12010" spans="1:3" x14ac:dyDescent="0.2">
      <c r="A12010" t="s">
        <v>286</v>
      </c>
      <c r="B12010" s="1">
        <v>43644</v>
      </c>
      <c r="C12010">
        <v>130.96</v>
      </c>
    </row>
    <row r="12011" spans="1:3" x14ac:dyDescent="0.2">
      <c r="A12011" t="s">
        <v>4673</v>
      </c>
      <c r="B12011" s="1">
        <v>43644</v>
      </c>
      <c r="C12011">
        <v>99.52</v>
      </c>
    </row>
    <row r="12012" spans="1:3" x14ac:dyDescent="0.2">
      <c r="A12012" t="s">
        <v>938</v>
      </c>
      <c r="B12012" s="1">
        <v>43644</v>
      </c>
      <c r="C12012">
        <v>329.52</v>
      </c>
    </row>
    <row r="12013" spans="1:3" x14ac:dyDescent="0.2">
      <c r="A12013" t="s">
        <v>728</v>
      </c>
      <c r="B12013" s="1">
        <v>43647</v>
      </c>
      <c r="C12013">
        <v>1227.44</v>
      </c>
    </row>
    <row r="12014" spans="1:3" x14ac:dyDescent="0.2">
      <c r="A12014" t="s">
        <v>25577</v>
      </c>
      <c r="B12014" s="1">
        <v>43647</v>
      </c>
      <c r="C12014">
        <v>52.45</v>
      </c>
    </row>
    <row r="12015" spans="1:3" x14ac:dyDescent="0.2">
      <c r="A12015" t="s">
        <v>9437</v>
      </c>
      <c r="B12015" s="1">
        <v>43647</v>
      </c>
      <c r="C12015">
        <v>99</v>
      </c>
    </row>
    <row r="12016" spans="1:3" x14ac:dyDescent="0.2">
      <c r="A12016" t="s">
        <v>9437</v>
      </c>
      <c r="B12016" s="1">
        <v>43647</v>
      </c>
      <c r="C12016">
        <v>35.9</v>
      </c>
    </row>
    <row r="12017" spans="1:3" x14ac:dyDescent="0.2">
      <c r="A12017" t="s">
        <v>25578</v>
      </c>
      <c r="B12017" s="1">
        <v>43647</v>
      </c>
      <c r="C12017">
        <v>143.9</v>
      </c>
    </row>
    <row r="12018" spans="1:3" x14ac:dyDescent="0.2">
      <c r="A12018" t="s">
        <v>25578</v>
      </c>
      <c r="B12018" s="1">
        <v>43647</v>
      </c>
      <c r="C12018">
        <v>52.9</v>
      </c>
    </row>
    <row r="12019" spans="1:3" x14ac:dyDescent="0.2">
      <c r="A12019" t="s">
        <v>590</v>
      </c>
      <c r="B12019" s="1">
        <v>43647</v>
      </c>
      <c r="C12019">
        <v>196.14</v>
      </c>
    </row>
    <row r="12020" spans="1:3" x14ac:dyDescent="0.2">
      <c r="A12020" t="s">
        <v>383</v>
      </c>
      <c r="B12020" s="1">
        <v>43647</v>
      </c>
      <c r="C12020">
        <v>47.25</v>
      </c>
    </row>
    <row r="12021" spans="1:3" x14ac:dyDescent="0.2">
      <c r="A12021" t="s">
        <v>46</v>
      </c>
      <c r="B12021" s="1">
        <v>43647</v>
      </c>
      <c r="C12021">
        <v>226.59</v>
      </c>
    </row>
    <row r="12022" spans="1:3" x14ac:dyDescent="0.2">
      <c r="A12022" t="s">
        <v>46</v>
      </c>
      <c r="B12022" s="1">
        <v>43647</v>
      </c>
      <c r="C12022">
        <v>300.54000000000002</v>
      </c>
    </row>
    <row r="12023" spans="1:3" x14ac:dyDescent="0.2">
      <c r="A12023" t="s">
        <v>6139</v>
      </c>
      <c r="B12023" s="1">
        <v>43647</v>
      </c>
      <c r="C12023">
        <v>607.4</v>
      </c>
    </row>
    <row r="12024" spans="1:3" x14ac:dyDescent="0.2">
      <c r="A12024" t="s">
        <v>6139</v>
      </c>
      <c r="B12024" s="1">
        <v>43647</v>
      </c>
      <c r="C12024">
        <v>1756.59</v>
      </c>
    </row>
    <row r="12025" spans="1:3" x14ac:dyDescent="0.2">
      <c r="A12025" t="s">
        <v>44</v>
      </c>
      <c r="B12025" s="1">
        <v>43647</v>
      </c>
      <c r="C12025">
        <v>20.93</v>
      </c>
    </row>
    <row r="12026" spans="1:3" x14ac:dyDescent="0.2">
      <c r="A12026" t="s">
        <v>44</v>
      </c>
      <c r="B12026" s="1">
        <v>43647</v>
      </c>
      <c r="C12026">
        <v>15.95</v>
      </c>
    </row>
    <row r="12027" spans="1:3" x14ac:dyDescent="0.2">
      <c r="A12027" t="s">
        <v>6139</v>
      </c>
      <c r="B12027" s="1">
        <v>43647</v>
      </c>
      <c r="C12027">
        <v>1497.56</v>
      </c>
    </row>
    <row r="12028" spans="1:3" x14ac:dyDescent="0.2">
      <c r="A12028" t="s">
        <v>44</v>
      </c>
      <c r="B12028" s="1">
        <v>43647</v>
      </c>
      <c r="C12028">
        <v>64.95</v>
      </c>
    </row>
    <row r="12029" spans="1:3" x14ac:dyDescent="0.2">
      <c r="A12029" t="s">
        <v>44</v>
      </c>
      <c r="B12029" s="1">
        <v>43647</v>
      </c>
      <c r="C12029">
        <v>64.95</v>
      </c>
    </row>
    <row r="12030" spans="1:3" x14ac:dyDescent="0.2">
      <c r="A12030" t="s">
        <v>44</v>
      </c>
      <c r="B12030" s="1">
        <v>43647</v>
      </c>
      <c r="C12030">
        <v>102.56</v>
      </c>
    </row>
    <row r="12031" spans="1:3" x14ac:dyDescent="0.2">
      <c r="A12031" t="s">
        <v>44</v>
      </c>
      <c r="B12031" s="1">
        <v>43647</v>
      </c>
      <c r="C12031">
        <v>75.5</v>
      </c>
    </row>
    <row r="12032" spans="1:3" x14ac:dyDescent="0.2">
      <c r="A12032" t="s">
        <v>383</v>
      </c>
      <c r="B12032" s="1">
        <v>43647</v>
      </c>
      <c r="C12032">
        <v>47.25</v>
      </c>
    </row>
    <row r="12033" spans="1:3" x14ac:dyDescent="0.2">
      <c r="A12033" t="s">
        <v>383</v>
      </c>
      <c r="B12033" s="1">
        <v>43647</v>
      </c>
      <c r="C12033">
        <v>47.25</v>
      </c>
    </row>
    <row r="12034" spans="1:3" x14ac:dyDescent="0.2">
      <c r="A12034" t="s">
        <v>44</v>
      </c>
      <c r="B12034" s="1">
        <v>43647</v>
      </c>
      <c r="C12034">
        <v>1322.69</v>
      </c>
    </row>
    <row r="12035" spans="1:3" x14ac:dyDescent="0.2">
      <c r="A12035" t="s">
        <v>12</v>
      </c>
      <c r="B12035" s="1">
        <v>43647</v>
      </c>
      <c r="C12035">
        <v>218.8</v>
      </c>
    </row>
    <row r="12036" spans="1:3" x14ac:dyDescent="0.2">
      <c r="A12036" t="s">
        <v>122</v>
      </c>
      <c r="B12036" s="1">
        <v>43647</v>
      </c>
      <c r="C12036">
        <v>2095.56</v>
      </c>
    </row>
    <row r="12037" spans="1:3" x14ac:dyDescent="0.2">
      <c r="A12037" t="s">
        <v>22494</v>
      </c>
      <c r="B12037" s="1">
        <v>43647</v>
      </c>
      <c r="C12037">
        <v>100.65</v>
      </c>
    </row>
    <row r="12038" spans="1:3" x14ac:dyDescent="0.2">
      <c r="A12038" t="s">
        <v>3955</v>
      </c>
      <c r="B12038" s="1">
        <v>43647</v>
      </c>
      <c r="C12038">
        <v>66.349999999999994</v>
      </c>
    </row>
    <row r="12039" spans="1:3" x14ac:dyDescent="0.2">
      <c r="A12039" t="s">
        <v>1202</v>
      </c>
      <c r="B12039" s="1">
        <v>43647</v>
      </c>
      <c r="C12039">
        <v>270.94</v>
      </c>
    </row>
    <row r="12040" spans="1:3" x14ac:dyDescent="0.2">
      <c r="A12040" t="s">
        <v>12460</v>
      </c>
      <c r="B12040" s="1">
        <v>43647</v>
      </c>
      <c r="C12040">
        <v>28.57</v>
      </c>
    </row>
    <row r="12041" spans="1:3" x14ac:dyDescent="0.2">
      <c r="A12041" t="s">
        <v>12460</v>
      </c>
      <c r="B12041" s="1">
        <v>43647</v>
      </c>
      <c r="C12041">
        <v>943.34</v>
      </c>
    </row>
    <row r="12042" spans="1:3" x14ac:dyDescent="0.2">
      <c r="A12042" t="s">
        <v>1110</v>
      </c>
      <c r="B12042" s="1">
        <v>43647</v>
      </c>
      <c r="C12042">
        <v>199.4</v>
      </c>
    </row>
    <row r="12043" spans="1:3" x14ac:dyDescent="0.2">
      <c r="A12043" t="s">
        <v>25579</v>
      </c>
      <c r="B12043" s="1">
        <v>43647</v>
      </c>
      <c r="C12043">
        <v>42.9</v>
      </c>
    </row>
    <row r="12044" spans="1:3" x14ac:dyDescent="0.2">
      <c r="A12044" t="s">
        <v>952</v>
      </c>
      <c r="B12044" s="1">
        <v>43647</v>
      </c>
      <c r="C12044">
        <v>834.15</v>
      </c>
    </row>
    <row r="12045" spans="1:3" x14ac:dyDescent="0.2">
      <c r="A12045" t="s">
        <v>25580</v>
      </c>
      <c r="B12045" s="1">
        <v>43647</v>
      </c>
      <c r="C12045">
        <v>87.5</v>
      </c>
    </row>
    <row r="12046" spans="1:3" x14ac:dyDescent="0.2">
      <c r="A12046" t="s">
        <v>12120</v>
      </c>
      <c r="B12046" s="1">
        <v>43647</v>
      </c>
      <c r="C12046">
        <v>64.95</v>
      </c>
    </row>
    <row r="12047" spans="1:3" x14ac:dyDescent="0.2">
      <c r="A12047" t="s">
        <v>16114</v>
      </c>
      <c r="B12047" s="1">
        <v>43647</v>
      </c>
      <c r="C12047">
        <v>106.16</v>
      </c>
    </row>
    <row r="12048" spans="1:3" x14ac:dyDescent="0.2">
      <c r="A12048" t="s">
        <v>13655</v>
      </c>
      <c r="B12048" s="1">
        <v>43647</v>
      </c>
      <c r="C12048">
        <v>708.28</v>
      </c>
    </row>
    <row r="12049" spans="1:3" x14ac:dyDescent="0.2">
      <c r="A12049" t="s">
        <v>7997</v>
      </c>
      <c r="B12049" s="1">
        <v>43647</v>
      </c>
      <c r="C12049">
        <v>30.5</v>
      </c>
    </row>
    <row r="12050" spans="1:3" x14ac:dyDescent="0.2">
      <c r="A12050" t="s">
        <v>236</v>
      </c>
      <c r="B12050" s="1">
        <v>43647</v>
      </c>
      <c r="C12050">
        <v>122.91</v>
      </c>
    </row>
    <row r="12051" spans="1:3" x14ac:dyDescent="0.2">
      <c r="A12051" t="s">
        <v>326</v>
      </c>
      <c r="B12051" s="1">
        <v>43647</v>
      </c>
      <c r="C12051">
        <v>525.80999999999995</v>
      </c>
    </row>
    <row r="12052" spans="1:3" x14ac:dyDescent="0.2">
      <c r="A12052" t="s">
        <v>12951</v>
      </c>
      <c r="B12052" s="1">
        <v>43647</v>
      </c>
      <c r="C12052">
        <v>620.36</v>
      </c>
    </row>
    <row r="12053" spans="1:3" x14ac:dyDescent="0.2">
      <c r="A12053" t="s">
        <v>383</v>
      </c>
      <c r="B12053" s="1">
        <v>43647</v>
      </c>
      <c r="C12053">
        <v>47.25</v>
      </c>
    </row>
    <row r="12054" spans="1:3" x14ac:dyDescent="0.2">
      <c r="A12054" t="s">
        <v>25581</v>
      </c>
      <c r="B12054" s="1">
        <v>43647</v>
      </c>
      <c r="C12054">
        <v>89.95</v>
      </c>
    </row>
    <row r="12055" spans="1:3" x14ac:dyDescent="0.2">
      <c r="A12055" t="s">
        <v>22860</v>
      </c>
      <c r="B12055" s="1">
        <v>43647</v>
      </c>
      <c r="C12055">
        <v>123.34</v>
      </c>
    </row>
    <row r="12056" spans="1:3" x14ac:dyDescent="0.2">
      <c r="A12056" t="s">
        <v>25582</v>
      </c>
      <c r="B12056" s="1">
        <v>43647</v>
      </c>
      <c r="C12056">
        <v>32.4</v>
      </c>
    </row>
    <row r="12057" spans="1:3" x14ac:dyDescent="0.2">
      <c r="A12057" t="s">
        <v>4716</v>
      </c>
      <c r="B12057" s="1">
        <v>43647</v>
      </c>
      <c r="C12057">
        <v>620.36</v>
      </c>
    </row>
    <row r="12058" spans="1:3" x14ac:dyDescent="0.2">
      <c r="A12058" t="s">
        <v>82</v>
      </c>
      <c r="B12058" s="1">
        <v>43647</v>
      </c>
      <c r="C12058">
        <v>620.36</v>
      </c>
    </row>
    <row r="12059" spans="1:3" x14ac:dyDescent="0.2">
      <c r="A12059" t="s">
        <v>7640</v>
      </c>
      <c r="B12059" s="1">
        <v>43647</v>
      </c>
      <c r="C12059">
        <v>52.9</v>
      </c>
    </row>
    <row r="12060" spans="1:3" x14ac:dyDescent="0.2">
      <c r="A12060" t="s">
        <v>14732</v>
      </c>
      <c r="B12060" s="1">
        <v>43647</v>
      </c>
      <c r="C12060">
        <v>620.36</v>
      </c>
    </row>
    <row r="12061" spans="1:3" x14ac:dyDescent="0.2">
      <c r="A12061" t="s">
        <v>236</v>
      </c>
      <c r="B12061" s="1">
        <v>43647</v>
      </c>
      <c r="C12061">
        <v>1155.18</v>
      </c>
    </row>
    <row r="12062" spans="1:3" x14ac:dyDescent="0.2">
      <c r="A12062" t="s">
        <v>280</v>
      </c>
      <c r="B12062" s="1">
        <v>43647</v>
      </c>
      <c r="C12062">
        <v>175</v>
      </c>
    </row>
    <row r="12063" spans="1:3" x14ac:dyDescent="0.2">
      <c r="A12063" t="s">
        <v>5991</v>
      </c>
      <c r="B12063" s="1">
        <v>43647</v>
      </c>
      <c r="C12063">
        <v>504.94</v>
      </c>
    </row>
    <row r="12064" spans="1:3" x14ac:dyDescent="0.2">
      <c r="A12064" t="s">
        <v>316</v>
      </c>
      <c r="B12064" s="1">
        <v>43647</v>
      </c>
      <c r="C12064">
        <v>179.87</v>
      </c>
    </row>
    <row r="12065" spans="1:3" x14ac:dyDescent="0.2">
      <c r="A12065" t="s">
        <v>10539</v>
      </c>
      <c r="B12065" s="1">
        <v>43647</v>
      </c>
      <c r="C12065">
        <v>25</v>
      </c>
    </row>
    <row r="12066" spans="1:3" x14ac:dyDescent="0.2">
      <c r="A12066" t="s">
        <v>316</v>
      </c>
      <c r="B12066" s="1">
        <v>43647</v>
      </c>
      <c r="C12066">
        <v>1043.4100000000001</v>
      </c>
    </row>
    <row r="12067" spans="1:3" x14ac:dyDescent="0.2">
      <c r="A12067" t="s">
        <v>597</v>
      </c>
      <c r="B12067" s="1">
        <v>43647</v>
      </c>
      <c r="C12067">
        <v>1198.5</v>
      </c>
    </row>
    <row r="12068" spans="1:3" x14ac:dyDescent="0.2">
      <c r="A12068" t="s">
        <v>25444</v>
      </c>
      <c r="B12068" s="1">
        <v>43647</v>
      </c>
      <c r="C12068">
        <v>26</v>
      </c>
    </row>
    <row r="12069" spans="1:3" x14ac:dyDescent="0.2">
      <c r="A12069" t="s">
        <v>12</v>
      </c>
      <c r="B12069" s="1">
        <v>43647</v>
      </c>
      <c r="C12069">
        <v>195.25</v>
      </c>
    </row>
    <row r="12070" spans="1:3" x14ac:dyDescent="0.2">
      <c r="A12070" t="s">
        <v>12</v>
      </c>
      <c r="B12070" s="1">
        <v>43647</v>
      </c>
      <c r="C12070">
        <v>258.58999999999997</v>
      </c>
    </row>
    <row r="12071" spans="1:3" x14ac:dyDescent="0.2">
      <c r="A12071" t="s">
        <v>12</v>
      </c>
      <c r="B12071" s="1">
        <v>43647</v>
      </c>
      <c r="C12071">
        <v>455.67</v>
      </c>
    </row>
    <row r="12072" spans="1:3" x14ac:dyDescent="0.2">
      <c r="A12072" t="s">
        <v>534</v>
      </c>
      <c r="B12072" s="1">
        <v>43647</v>
      </c>
      <c r="C12072">
        <v>4115.2</v>
      </c>
    </row>
    <row r="12073" spans="1:3" x14ac:dyDescent="0.2">
      <c r="A12073" t="s">
        <v>44</v>
      </c>
      <c r="B12073" s="1">
        <v>43647</v>
      </c>
      <c r="C12073">
        <v>628.91999999999996</v>
      </c>
    </row>
    <row r="12074" spans="1:3" x14ac:dyDescent="0.2">
      <c r="A12074" t="s">
        <v>14</v>
      </c>
      <c r="B12074" s="1">
        <v>43647</v>
      </c>
      <c r="C12074">
        <v>1431.95</v>
      </c>
    </row>
    <row r="12075" spans="1:3" x14ac:dyDescent="0.2">
      <c r="A12075" t="s">
        <v>1090</v>
      </c>
      <c r="B12075" s="1">
        <v>43647</v>
      </c>
      <c r="C12075">
        <v>110.16</v>
      </c>
    </row>
    <row r="12076" spans="1:3" x14ac:dyDescent="0.2">
      <c r="A12076" t="s">
        <v>1090</v>
      </c>
      <c r="B12076" s="1">
        <v>43647</v>
      </c>
      <c r="C12076">
        <v>568.16999999999996</v>
      </c>
    </row>
    <row r="12077" spans="1:3" x14ac:dyDescent="0.2">
      <c r="A12077" t="s">
        <v>24615</v>
      </c>
      <c r="B12077" s="1">
        <v>43647</v>
      </c>
      <c r="C12077">
        <v>3929.29</v>
      </c>
    </row>
    <row r="12078" spans="1:3" x14ac:dyDescent="0.2">
      <c r="A12078" t="s">
        <v>2414</v>
      </c>
      <c r="B12078" s="1">
        <v>43647</v>
      </c>
      <c r="C12078">
        <v>312.5</v>
      </c>
    </row>
    <row r="12079" spans="1:3" x14ac:dyDescent="0.2">
      <c r="A12079" t="s">
        <v>727</v>
      </c>
      <c r="B12079" s="1">
        <v>43647</v>
      </c>
      <c r="C12079">
        <v>1010.87</v>
      </c>
    </row>
    <row r="12080" spans="1:3" x14ac:dyDescent="0.2">
      <c r="A12080" t="s">
        <v>534</v>
      </c>
      <c r="B12080" s="1">
        <v>43647</v>
      </c>
      <c r="C12080">
        <v>3349.57</v>
      </c>
    </row>
    <row r="12081" spans="1:3" x14ac:dyDescent="0.2">
      <c r="A12081" t="s">
        <v>4663</v>
      </c>
      <c r="B12081" s="1">
        <v>43647</v>
      </c>
      <c r="C12081">
        <v>2366.75</v>
      </c>
    </row>
    <row r="12082" spans="1:3" x14ac:dyDescent="0.2">
      <c r="A12082" t="s">
        <v>4663</v>
      </c>
      <c r="B12082" s="1">
        <v>43647</v>
      </c>
      <c r="C12082">
        <v>5949</v>
      </c>
    </row>
    <row r="12083" spans="1:3" x14ac:dyDescent="0.2">
      <c r="A12083" t="s">
        <v>9330</v>
      </c>
      <c r="B12083" s="1">
        <v>43648</v>
      </c>
      <c r="C12083">
        <v>379.17</v>
      </c>
    </row>
    <row r="12084" spans="1:3" x14ac:dyDescent="0.2">
      <c r="A12084" t="s">
        <v>2842</v>
      </c>
      <c r="B12084" s="1">
        <v>43648</v>
      </c>
      <c r="C12084">
        <v>532.70000000000005</v>
      </c>
    </row>
    <row r="12085" spans="1:3" x14ac:dyDescent="0.2">
      <c r="A12085" t="s">
        <v>120</v>
      </c>
      <c r="B12085" s="1">
        <v>43648</v>
      </c>
      <c r="C12085">
        <v>182.06</v>
      </c>
    </row>
    <row r="12086" spans="1:3" x14ac:dyDescent="0.2">
      <c r="A12086" t="s">
        <v>3184</v>
      </c>
      <c r="B12086" s="1">
        <v>43648</v>
      </c>
      <c r="C12086">
        <v>331.86</v>
      </c>
    </row>
    <row r="12087" spans="1:3" x14ac:dyDescent="0.2">
      <c r="A12087" t="s">
        <v>1770</v>
      </c>
      <c r="B12087" s="1">
        <v>43648</v>
      </c>
      <c r="C12087">
        <v>164.3</v>
      </c>
    </row>
    <row r="12088" spans="1:3" x14ac:dyDescent="0.2">
      <c r="A12088" t="s">
        <v>18518</v>
      </c>
      <c r="B12088" s="1">
        <v>43648</v>
      </c>
      <c r="C12088">
        <v>413.65</v>
      </c>
    </row>
    <row r="12089" spans="1:3" x14ac:dyDescent="0.2">
      <c r="A12089" t="s">
        <v>257</v>
      </c>
      <c r="B12089" s="1">
        <v>43648</v>
      </c>
      <c r="C12089">
        <v>1270.71</v>
      </c>
    </row>
    <row r="12090" spans="1:3" x14ac:dyDescent="0.2">
      <c r="A12090" t="s">
        <v>18911</v>
      </c>
      <c r="B12090" s="1">
        <v>43648</v>
      </c>
      <c r="C12090">
        <v>255</v>
      </c>
    </row>
    <row r="12091" spans="1:3" x14ac:dyDescent="0.2">
      <c r="A12091" t="s">
        <v>4673</v>
      </c>
      <c r="B12091" s="1">
        <v>43648</v>
      </c>
      <c r="C12091">
        <v>77.58</v>
      </c>
    </row>
    <row r="12092" spans="1:3" x14ac:dyDescent="0.2">
      <c r="A12092" t="s">
        <v>13681</v>
      </c>
      <c r="B12092" s="1">
        <v>43648</v>
      </c>
      <c r="C12092">
        <v>34.950000000000003</v>
      </c>
    </row>
    <row r="12093" spans="1:3" x14ac:dyDescent="0.2">
      <c r="A12093" t="s">
        <v>11438</v>
      </c>
      <c r="B12093" s="1">
        <v>43648</v>
      </c>
      <c r="C12093">
        <v>918</v>
      </c>
    </row>
    <row r="12094" spans="1:3" x14ac:dyDescent="0.2">
      <c r="A12094" t="s">
        <v>308</v>
      </c>
      <c r="B12094" s="1">
        <v>43648</v>
      </c>
      <c r="C12094">
        <v>1244.6500000000001</v>
      </c>
    </row>
    <row r="12095" spans="1:3" x14ac:dyDescent="0.2">
      <c r="A12095" t="s">
        <v>13681</v>
      </c>
      <c r="B12095" s="1">
        <v>43648</v>
      </c>
      <c r="C12095">
        <v>134.69999999999999</v>
      </c>
    </row>
    <row r="12096" spans="1:3" x14ac:dyDescent="0.2">
      <c r="A12096" t="s">
        <v>6139</v>
      </c>
      <c r="B12096" s="1">
        <v>43648</v>
      </c>
      <c r="C12096">
        <v>616.95000000000005</v>
      </c>
    </row>
    <row r="12097" spans="1:3" x14ac:dyDescent="0.2">
      <c r="A12097" t="s">
        <v>536</v>
      </c>
      <c r="B12097" s="1">
        <v>43648</v>
      </c>
      <c r="C12097">
        <v>74.98</v>
      </c>
    </row>
    <row r="12098" spans="1:3" x14ac:dyDescent="0.2">
      <c r="A12098" t="s">
        <v>8279</v>
      </c>
      <c r="B12098" s="1">
        <v>43648</v>
      </c>
      <c r="C12098">
        <v>552.59</v>
      </c>
    </row>
    <row r="12099" spans="1:3" x14ac:dyDescent="0.2">
      <c r="A12099" t="s">
        <v>12102</v>
      </c>
      <c r="B12099" s="1">
        <v>43648</v>
      </c>
      <c r="C12099">
        <v>53.45</v>
      </c>
    </row>
    <row r="12100" spans="1:3" x14ac:dyDescent="0.2">
      <c r="A12100" t="s">
        <v>6587</v>
      </c>
      <c r="B12100" s="1">
        <v>43648</v>
      </c>
      <c r="C12100">
        <v>52.9</v>
      </c>
    </row>
    <row r="12101" spans="1:3" x14ac:dyDescent="0.2">
      <c r="A12101" t="s">
        <v>590</v>
      </c>
      <c r="B12101" s="1">
        <v>43649</v>
      </c>
      <c r="C12101">
        <v>329.79</v>
      </c>
    </row>
    <row r="12102" spans="1:3" x14ac:dyDescent="0.2">
      <c r="A12102" t="s">
        <v>25568</v>
      </c>
      <c r="B12102" s="1">
        <v>43649</v>
      </c>
      <c r="C12102">
        <v>75.45</v>
      </c>
    </row>
    <row r="12103" spans="1:3" x14ac:dyDescent="0.2">
      <c r="A12103" t="s">
        <v>25569</v>
      </c>
      <c r="B12103" s="1">
        <v>43649</v>
      </c>
      <c r="C12103">
        <v>51.95</v>
      </c>
    </row>
    <row r="12104" spans="1:3" x14ac:dyDescent="0.2">
      <c r="A12104" t="s">
        <v>12</v>
      </c>
      <c r="B12104" s="1">
        <v>43649</v>
      </c>
      <c r="C12104">
        <v>230.08</v>
      </c>
    </row>
    <row r="12105" spans="1:3" x14ac:dyDescent="0.2">
      <c r="A12105" t="s">
        <v>32</v>
      </c>
      <c r="B12105" s="1">
        <v>43649</v>
      </c>
      <c r="C12105">
        <v>604.45000000000005</v>
      </c>
    </row>
    <row r="12106" spans="1:3" x14ac:dyDescent="0.2">
      <c r="A12106" t="s">
        <v>481</v>
      </c>
      <c r="B12106" s="1">
        <v>43649</v>
      </c>
      <c r="C12106">
        <v>449.4</v>
      </c>
    </row>
    <row r="12107" spans="1:3" x14ac:dyDescent="0.2">
      <c r="A12107" t="s">
        <v>14361</v>
      </c>
      <c r="B12107" s="1">
        <v>43649</v>
      </c>
      <c r="C12107">
        <v>52.9</v>
      </c>
    </row>
    <row r="12108" spans="1:3" x14ac:dyDescent="0.2">
      <c r="A12108" t="s">
        <v>15969</v>
      </c>
      <c r="B12108" s="1">
        <v>43649</v>
      </c>
      <c r="C12108">
        <v>141.9</v>
      </c>
    </row>
    <row r="12109" spans="1:3" x14ac:dyDescent="0.2">
      <c r="A12109" t="s">
        <v>25570</v>
      </c>
      <c r="B12109" s="1">
        <v>43649</v>
      </c>
      <c r="C12109">
        <v>62</v>
      </c>
    </row>
    <row r="12110" spans="1:3" x14ac:dyDescent="0.2">
      <c r="A12110" t="s">
        <v>25571</v>
      </c>
      <c r="B12110" s="1">
        <v>43649</v>
      </c>
      <c r="C12110">
        <v>2500</v>
      </c>
    </row>
    <row r="12111" spans="1:3" x14ac:dyDescent="0.2">
      <c r="A12111" t="s">
        <v>25572</v>
      </c>
      <c r="B12111" s="1">
        <v>43649</v>
      </c>
      <c r="C12111">
        <v>825</v>
      </c>
    </row>
    <row r="12112" spans="1:3" x14ac:dyDescent="0.2">
      <c r="A12112" t="s">
        <v>4006</v>
      </c>
      <c r="B12112" s="1">
        <v>43649</v>
      </c>
      <c r="C12112">
        <v>104.3</v>
      </c>
    </row>
    <row r="12113" spans="1:3" x14ac:dyDescent="0.2">
      <c r="A12113" t="s">
        <v>324</v>
      </c>
      <c r="B12113" s="1">
        <v>43649</v>
      </c>
      <c r="C12113">
        <v>782.81</v>
      </c>
    </row>
    <row r="12114" spans="1:3" x14ac:dyDescent="0.2">
      <c r="A12114" t="s">
        <v>324</v>
      </c>
      <c r="B12114" s="1">
        <v>43649</v>
      </c>
      <c r="C12114">
        <v>920.15</v>
      </c>
    </row>
    <row r="12115" spans="1:3" x14ac:dyDescent="0.2">
      <c r="A12115" t="s">
        <v>25573</v>
      </c>
      <c r="B12115" s="1">
        <v>43649</v>
      </c>
      <c r="C12115">
        <v>58.45</v>
      </c>
    </row>
    <row r="12116" spans="1:3" x14ac:dyDescent="0.2">
      <c r="A12116" t="s">
        <v>229</v>
      </c>
      <c r="B12116" s="1">
        <v>43649</v>
      </c>
      <c r="C12116">
        <v>31.98</v>
      </c>
    </row>
    <row r="12117" spans="1:3" x14ac:dyDescent="0.2">
      <c r="A12117" t="s">
        <v>46</v>
      </c>
      <c r="B12117" s="1">
        <v>43649</v>
      </c>
      <c r="C12117">
        <v>1064.6099999999999</v>
      </c>
    </row>
    <row r="12118" spans="1:3" x14ac:dyDescent="0.2">
      <c r="A12118" t="s">
        <v>25522</v>
      </c>
      <c r="B12118" s="1">
        <v>43649</v>
      </c>
      <c r="C12118">
        <v>162.94999999999999</v>
      </c>
    </row>
    <row r="12119" spans="1:3" x14ac:dyDescent="0.2">
      <c r="A12119" t="s">
        <v>25574</v>
      </c>
      <c r="B12119" s="1">
        <v>43649</v>
      </c>
      <c r="C12119">
        <v>374.75</v>
      </c>
    </row>
    <row r="12120" spans="1:3" x14ac:dyDescent="0.2">
      <c r="A12120" t="s">
        <v>12</v>
      </c>
      <c r="B12120" s="1">
        <v>43649</v>
      </c>
      <c r="C12120">
        <v>70.66</v>
      </c>
    </row>
    <row r="12121" spans="1:3" x14ac:dyDescent="0.2">
      <c r="A12121" t="s">
        <v>18634</v>
      </c>
      <c r="B12121" s="1">
        <v>43649</v>
      </c>
      <c r="C12121">
        <v>410.8</v>
      </c>
    </row>
    <row r="12122" spans="1:3" x14ac:dyDescent="0.2">
      <c r="A12122" t="s">
        <v>25575</v>
      </c>
      <c r="B12122" s="1">
        <v>43649</v>
      </c>
      <c r="C12122">
        <v>70.95</v>
      </c>
    </row>
    <row r="12123" spans="1:3" x14ac:dyDescent="0.2">
      <c r="A12123" t="s">
        <v>25576</v>
      </c>
      <c r="B12123" s="1">
        <v>43649</v>
      </c>
      <c r="C12123">
        <v>40.85</v>
      </c>
    </row>
    <row r="12124" spans="1:3" x14ac:dyDescent="0.2">
      <c r="A12124" t="s">
        <v>307</v>
      </c>
      <c r="B12124" s="1">
        <v>43649</v>
      </c>
      <c r="C12124">
        <v>220.37</v>
      </c>
    </row>
    <row r="12125" spans="1:3" x14ac:dyDescent="0.2">
      <c r="A12125" t="s">
        <v>549</v>
      </c>
      <c r="B12125" s="1">
        <v>43649</v>
      </c>
      <c r="C12125">
        <v>41.68</v>
      </c>
    </row>
    <row r="12126" spans="1:3" x14ac:dyDescent="0.2">
      <c r="A12126" t="s">
        <v>21804</v>
      </c>
      <c r="B12126" s="1">
        <v>43649</v>
      </c>
      <c r="C12126">
        <v>70</v>
      </c>
    </row>
    <row r="12127" spans="1:3" x14ac:dyDescent="0.2">
      <c r="A12127" t="s">
        <v>18912</v>
      </c>
      <c r="B12127" s="1">
        <v>43649</v>
      </c>
      <c r="C12127">
        <v>70</v>
      </c>
    </row>
    <row r="12128" spans="1:3" x14ac:dyDescent="0.2">
      <c r="A12128" t="s">
        <v>25563</v>
      </c>
      <c r="B12128" s="1">
        <v>43650</v>
      </c>
      <c r="C12128">
        <v>142.5</v>
      </c>
    </row>
    <row r="12129" spans="1:3" x14ac:dyDescent="0.2">
      <c r="A12129" t="s">
        <v>22322</v>
      </c>
      <c r="B12129" s="1">
        <v>43650</v>
      </c>
      <c r="C12129">
        <v>419.73</v>
      </c>
    </row>
    <row r="12130" spans="1:3" x14ac:dyDescent="0.2">
      <c r="A12130" t="s">
        <v>597</v>
      </c>
      <c r="B12130" s="1">
        <v>43650</v>
      </c>
      <c r="C12130">
        <v>1776.08</v>
      </c>
    </row>
    <row r="12131" spans="1:3" x14ac:dyDescent="0.2">
      <c r="A12131" t="s">
        <v>1353</v>
      </c>
      <c r="B12131" s="1">
        <v>43650</v>
      </c>
      <c r="C12131">
        <v>212.85</v>
      </c>
    </row>
    <row r="12132" spans="1:3" x14ac:dyDescent="0.2">
      <c r="A12132" t="s">
        <v>483</v>
      </c>
      <c r="B12132" s="1">
        <v>43650</v>
      </c>
      <c r="C12132">
        <v>111.39</v>
      </c>
    </row>
    <row r="12133" spans="1:3" x14ac:dyDescent="0.2">
      <c r="A12133" t="s">
        <v>483</v>
      </c>
      <c r="B12133" s="1">
        <v>43650</v>
      </c>
      <c r="C12133">
        <v>497.52</v>
      </c>
    </row>
    <row r="12134" spans="1:3" x14ac:dyDescent="0.2">
      <c r="A12134" t="s">
        <v>123</v>
      </c>
      <c r="B12134" s="1">
        <v>43650</v>
      </c>
      <c r="C12134">
        <v>259.14</v>
      </c>
    </row>
    <row r="12135" spans="1:3" x14ac:dyDescent="0.2">
      <c r="A12135" t="s">
        <v>25564</v>
      </c>
      <c r="B12135" s="1">
        <v>43650</v>
      </c>
      <c r="C12135">
        <v>585.36</v>
      </c>
    </row>
    <row r="12136" spans="1:3" x14ac:dyDescent="0.2">
      <c r="A12136" t="s">
        <v>13299</v>
      </c>
      <c r="B12136" s="1">
        <v>43650</v>
      </c>
      <c r="C12136">
        <v>484.7</v>
      </c>
    </row>
    <row r="12137" spans="1:3" x14ac:dyDescent="0.2">
      <c r="A12137" t="s">
        <v>25565</v>
      </c>
      <c r="B12137" s="1">
        <v>43650</v>
      </c>
      <c r="C12137">
        <v>36.950000000000003</v>
      </c>
    </row>
    <row r="12138" spans="1:3" x14ac:dyDescent="0.2">
      <c r="A12138" t="s">
        <v>7170</v>
      </c>
      <c r="B12138" s="1">
        <v>43650</v>
      </c>
      <c r="C12138">
        <v>61.95</v>
      </c>
    </row>
    <row r="12139" spans="1:3" x14ac:dyDescent="0.2">
      <c r="A12139" t="s">
        <v>482</v>
      </c>
      <c r="B12139" s="1">
        <v>43650</v>
      </c>
      <c r="C12139">
        <v>775.28</v>
      </c>
    </row>
    <row r="12140" spans="1:3" x14ac:dyDescent="0.2">
      <c r="A12140" t="s">
        <v>482</v>
      </c>
      <c r="B12140" s="1">
        <v>43650</v>
      </c>
      <c r="C12140">
        <v>539.03</v>
      </c>
    </row>
    <row r="12141" spans="1:3" x14ac:dyDescent="0.2">
      <c r="A12141" t="s">
        <v>20466</v>
      </c>
      <c r="B12141" s="1">
        <v>43650</v>
      </c>
      <c r="C12141">
        <v>18420</v>
      </c>
    </row>
    <row r="12142" spans="1:3" x14ac:dyDescent="0.2">
      <c r="A12142" t="s">
        <v>147</v>
      </c>
      <c r="B12142" s="1">
        <v>43650</v>
      </c>
      <c r="C12142">
        <v>659.04</v>
      </c>
    </row>
    <row r="12143" spans="1:3" x14ac:dyDescent="0.2">
      <c r="A12143" t="s">
        <v>534</v>
      </c>
      <c r="B12143" s="1">
        <v>43650</v>
      </c>
      <c r="C12143">
        <v>883.57</v>
      </c>
    </row>
    <row r="12144" spans="1:3" x14ac:dyDescent="0.2">
      <c r="A12144" t="s">
        <v>147</v>
      </c>
      <c r="B12144" s="1">
        <v>43650</v>
      </c>
      <c r="C12144">
        <v>194.06</v>
      </c>
    </row>
    <row r="12145" spans="1:3" x14ac:dyDescent="0.2">
      <c r="A12145" t="s">
        <v>534</v>
      </c>
      <c r="B12145" s="1">
        <v>43650</v>
      </c>
      <c r="C12145">
        <v>2666.45</v>
      </c>
    </row>
    <row r="12146" spans="1:3" x14ac:dyDescent="0.2">
      <c r="A12146" t="s">
        <v>16960</v>
      </c>
      <c r="B12146" s="1">
        <v>43650</v>
      </c>
      <c r="C12146">
        <v>15881.16</v>
      </c>
    </row>
    <row r="12147" spans="1:3" x14ac:dyDescent="0.2">
      <c r="A12147" t="s">
        <v>16960</v>
      </c>
      <c r="B12147" s="1">
        <v>43650</v>
      </c>
      <c r="C12147">
        <v>4262.21</v>
      </c>
    </row>
    <row r="12148" spans="1:3" x14ac:dyDescent="0.2">
      <c r="A12148" t="s">
        <v>1003</v>
      </c>
      <c r="B12148" s="1">
        <v>43650</v>
      </c>
      <c r="C12148">
        <v>263.72000000000003</v>
      </c>
    </row>
    <row r="12149" spans="1:3" x14ac:dyDescent="0.2">
      <c r="A12149" t="s">
        <v>1003</v>
      </c>
      <c r="B12149" s="1">
        <v>43650</v>
      </c>
      <c r="C12149">
        <v>731.86</v>
      </c>
    </row>
    <row r="12150" spans="1:3" x14ac:dyDescent="0.2">
      <c r="A12150" t="s">
        <v>6139</v>
      </c>
      <c r="B12150" s="1">
        <v>43650</v>
      </c>
      <c r="C12150">
        <v>469.35</v>
      </c>
    </row>
    <row r="12151" spans="1:3" x14ac:dyDescent="0.2">
      <c r="A12151" t="s">
        <v>6139</v>
      </c>
      <c r="B12151" s="1">
        <v>43650</v>
      </c>
      <c r="C12151">
        <v>418.25</v>
      </c>
    </row>
    <row r="12152" spans="1:3" x14ac:dyDescent="0.2">
      <c r="A12152" t="s">
        <v>25566</v>
      </c>
      <c r="B12152" s="1">
        <v>43650</v>
      </c>
      <c r="C12152">
        <v>29.95</v>
      </c>
    </row>
    <row r="12153" spans="1:3" x14ac:dyDescent="0.2">
      <c r="A12153" t="s">
        <v>18551</v>
      </c>
      <c r="B12153" s="1">
        <v>43650</v>
      </c>
      <c r="C12153">
        <v>219.01</v>
      </c>
    </row>
    <row r="12154" spans="1:3" x14ac:dyDescent="0.2">
      <c r="A12154" t="s">
        <v>18551</v>
      </c>
      <c r="B12154" s="1">
        <v>43650</v>
      </c>
      <c r="C12154">
        <v>657.03</v>
      </c>
    </row>
    <row r="12155" spans="1:3" x14ac:dyDescent="0.2">
      <c r="A12155" t="s">
        <v>383</v>
      </c>
      <c r="B12155" s="1">
        <v>43650</v>
      </c>
      <c r="C12155">
        <v>657.03</v>
      </c>
    </row>
    <row r="12156" spans="1:3" x14ac:dyDescent="0.2">
      <c r="A12156" t="s">
        <v>25567</v>
      </c>
      <c r="B12156" s="1">
        <v>43650</v>
      </c>
      <c r="C12156">
        <v>74.95</v>
      </c>
    </row>
    <row r="12157" spans="1:3" x14ac:dyDescent="0.2">
      <c r="A12157" t="s">
        <v>12</v>
      </c>
      <c r="B12157" s="1">
        <v>43650</v>
      </c>
      <c r="C12157">
        <v>107.48</v>
      </c>
    </row>
    <row r="12158" spans="1:3" x14ac:dyDescent="0.2">
      <c r="A12158" t="s">
        <v>185</v>
      </c>
      <c r="B12158" s="1">
        <v>43650</v>
      </c>
      <c r="C12158">
        <v>1679.95</v>
      </c>
    </row>
    <row r="12159" spans="1:3" x14ac:dyDescent="0.2">
      <c r="A12159" t="s">
        <v>34</v>
      </c>
      <c r="B12159" s="1">
        <v>43654</v>
      </c>
      <c r="C12159">
        <v>280.27999999999997</v>
      </c>
    </row>
    <row r="12160" spans="1:3" x14ac:dyDescent="0.2">
      <c r="A12160" t="s">
        <v>257</v>
      </c>
      <c r="B12160" s="1">
        <v>43654</v>
      </c>
      <c r="C12160">
        <v>207.73</v>
      </c>
    </row>
    <row r="12161" spans="1:3" x14ac:dyDescent="0.2">
      <c r="A12161" t="s">
        <v>25555</v>
      </c>
      <c r="B12161" s="1">
        <v>43654</v>
      </c>
      <c r="C12161">
        <v>64.95</v>
      </c>
    </row>
    <row r="12162" spans="1:3" x14ac:dyDescent="0.2">
      <c r="A12162" t="s">
        <v>25556</v>
      </c>
      <c r="B12162" s="1">
        <v>43654</v>
      </c>
      <c r="C12162">
        <v>97.85</v>
      </c>
    </row>
    <row r="12163" spans="1:3" x14ac:dyDescent="0.2">
      <c r="A12163" t="s">
        <v>25557</v>
      </c>
      <c r="B12163" s="1">
        <v>43654</v>
      </c>
      <c r="C12163">
        <v>70.45</v>
      </c>
    </row>
    <row r="12164" spans="1:3" x14ac:dyDescent="0.2">
      <c r="A12164" t="s">
        <v>1111</v>
      </c>
      <c r="B12164" s="1">
        <v>43654</v>
      </c>
      <c r="C12164">
        <v>140.65</v>
      </c>
    </row>
    <row r="12165" spans="1:3" x14ac:dyDescent="0.2">
      <c r="A12165" t="s">
        <v>404</v>
      </c>
      <c r="B12165" s="1">
        <v>43654</v>
      </c>
      <c r="C12165">
        <v>713.71</v>
      </c>
    </row>
    <row r="12166" spans="1:3" x14ac:dyDescent="0.2">
      <c r="A12166" t="s">
        <v>404</v>
      </c>
      <c r="B12166" s="1">
        <v>43654</v>
      </c>
      <c r="C12166">
        <v>929.42</v>
      </c>
    </row>
    <row r="12167" spans="1:3" x14ac:dyDescent="0.2">
      <c r="A12167" t="s">
        <v>404</v>
      </c>
      <c r="B12167" s="1">
        <v>43654</v>
      </c>
      <c r="C12167">
        <v>2758.11</v>
      </c>
    </row>
    <row r="12168" spans="1:3" x14ac:dyDescent="0.2">
      <c r="A12168" t="s">
        <v>25558</v>
      </c>
      <c r="B12168" s="1">
        <v>43654</v>
      </c>
      <c r="C12168">
        <v>82.4</v>
      </c>
    </row>
    <row r="12169" spans="1:3" x14ac:dyDescent="0.2">
      <c r="A12169" t="s">
        <v>46</v>
      </c>
      <c r="B12169" s="1">
        <v>43654</v>
      </c>
      <c r="C12169">
        <v>183.48</v>
      </c>
    </row>
    <row r="12170" spans="1:3" x14ac:dyDescent="0.2">
      <c r="A12170" t="s">
        <v>383</v>
      </c>
      <c r="B12170" s="1">
        <v>43654</v>
      </c>
      <c r="C12170">
        <v>47.25</v>
      </c>
    </row>
    <row r="12171" spans="1:3" x14ac:dyDescent="0.2">
      <c r="A12171" t="s">
        <v>20940</v>
      </c>
      <c r="B12171" s="1">
        <v>43654</v>
      </c>
      <c r="C12171">
        <v>152.63999999999999</v>
      </c>
    </row>
    <row r="12172" spans="1:3" x14ac:dyDescent="0.2">
      <c r="A12172" t="s">
        <v>3398</v>
      </c>
      <c r="B12172" s="1">
        <v>43654</v>
      </c>
      <c r="C12172">
        <v>119.04</v>
      </c>
    </row>
    <row r="12173" spans="1:3" x14ac:dyDescent="0.2">
      <c r="A12173" t="s">
        <v>2297</v>
      </c>
      <c r="B12173" s="1">
        <v>43654</v>
      </c>
      <c r="C12173">
        <v>72.430000000000007</v>
      </c>
    </row>
    <row r="12174" spans="1:3" x14ac:dyDescent="0.2">
      <c r="A12174" t="s">
        <v>44</v>
      </c>
      <c r="B12174" s="1">
        <v>43654</v>
      </c>
      <c r="C12174">
        <v>1069.3</v>
      </c>
    </row>
    <row r="12175" spans="1:3" x14ac:dyDescent="0.2">
      <c r="A12175" t="s">
        <v>1204</v>
      </c>
      <c r="B12175" s="1">
        <v>43654</v>
      </c>
      <c r="C12175">
        <v>460.69</v>
      </c>
    </row>
    <row r="12176" spans="1:3" x14ac:dyDescent="0.2">
      <c r="A12176" t="s">
        <v>122</v>
      </c>
      <c r="B12176" s="1">
        <v>43654</v>
      </c>
      <c r="C12176">
        <v>1136.22</v>
      </c>
    </row>
    <row r="12177" spans="1:3" x14ac:dyDescent="0.2">
      <c r="A12177" t="s">
        <v>19661</v>
      </c>
      <c r="B12177" s="1">
        <v>43654</v>
      </c>
      <c r="C12177">
        <v>80.48</v>
      </c>
    </row>
    <row r="12178" spans="1:3" x14ac:dyDescent="0.2">
      <c r="A12178" t="s">
        <v>2611</v>
      </c>
      <c r="B12178" s="1">
        <v>43654</v>
      </c>
      <c r="C12178">
        <v>102.62</v>
      </c>
    </row>
    <row r="12179" spans="1:3" x14ac:dyDescent="0.2">
      <c r="A12179" t="s">
        <v>23471</v>
      </c>
      <c r="B12179" s="1">
        <v>43654</v>
      </c>
      <c r="C12179">
        <v>230.75</v>
      </c>
    </row>
    <row r="12180" spans="1:3" x14ac:dyDescent="0.2">
      <c r="A12180" t="s">
        <v>18069</v>
      </c>
      <c r="B12180" s="1">
        <v>43654</v>
      </c>
      <c r="C12180">
        <v>150.84</v>
      </c>
    </row>
    <row r="12181" spans="1:3" x14ac:dyDescent="0.2">
      <c r="A12181" t="s">
        <v>15055</v>
      </c>
      <c r="B12181" s="1">
        <v>43654</v>
      </c>
      <c r="C12181">
        <v>125</v>
      </c>
    </row>
    <row r="12182" spans="1:3" x14ac:dyDescent="0.2">
      <c r="A12182" t="s">
        <v>22385</v>
      </c>
      <c r="B12182" s="1">
        <v>43654</v>
      </c>
      <c r="C12182">
        <v>98</v>
      </c>
    </row>
    <row r="12183" spans="1:3" x14ac:dyDescent="0.2">
      <c r="A12183" t="s">
        <v>831</v>
      </c>
      <c r="B12183" s="1">
        <v>43654</v>
      </c>
      <c r="C12183">
        <v>222.1</v>
      </c>
    </row>
    <row r="12184" spans="1:3" x14ac:dyDescent="0.2">
      <c r="A12184" t="s">
        <v>25559</v>
      </c>
      <c r="B12184" s="1">
        <v>43654</v>
      </c>
      <c r="C12184">
        <v>82.85</v>
      </c>
    </row>
    <row r="12185" spans="1:3" x14ac:dyDescent="0.2">
      <c r="A12185" t="s">
        <v>5164</v>
      </c>
      <c r="B12185" s="1">
        <v>43654</v>
      </c>
      <c r="C12185">
        <v>139.9</v>
      </c>
    </row>
    <row r="12186" spans="1:3" x14ac:dyDescent="0.2">
      <c r="A12186" t="s">
        <v>46</v>
      </c>
      <c r="B12186" s="1">
        <v>43654</v>
      </c>
      <c r="C12186">
        <v>38.97</v>
      </c>
    </row>
    <row r="12187" spans="1:3" x14ac:dyDescent="0.2">
      <c r="A12187" t="s">
        <v>25560</v>
      </c>
      <c r="B12187" s="1">
        <v>43654</v>
      </c>
      <c r="C12187">
        <v>52.45</v>
      </c>
    </row>
    <row r="12188" spans="1:3" x14ac:dyDescent="0.2">
      <c r="A12188" t="s">
        <v>24046</v>
      </c>
      <c r="B12188" s="1">
        <v>43654</v>
      </c>
      <c r="C12188">
        <v>117.45</v>
      </c>
    </row>
    <row r="12189" spans="1:3" x14ac:dyDescent="0.2">
      <c r="A12189" t="s">
        <v>333</v>
      </c>
      <c r="B12189" s="1">
        <v>43654</v>
      </c>
      <c r="C12189">
        <v>127.35</v>
      </c>
    </row>
    <row r="12190" spans="1:3" x14ac:dyDescent="0.2">
      <c r="A12190" t="s">
        <v>4025</v>
      </c>
      <c r="B12190" s="1">
        <v>43654</v>
      </c>
      <c r="C12190">
        <v>1186.05</v>
      </c>
    </row>
    <row r="12191" spans="1:3" x14ac:dyDescent="0.2">
      <c r="A12191" t="s">
        <v>253</v>
      </c>
      <c r="B12191" s="1">
        <v>43654</v>
      </c>
      <c r="C12191">
        <v>984.29</v>
      </c>
    </row>
    <row r="12192" spans="1:3" x14ac:dyDescent="0.2">
      <c r="A12192" t="s">
        <v>25561</v>
      </c>
      <c r="B12192" s="1">
        <v>43654</v>
      </c>
      <c r="C12192">
        <v>87.9</v>
      </c>
    </row>
    <row r="12193" spans="1:3" x14ac:dyDescent="0.2">
      <c r="A12193" t="s">
        <v>24202</v>
      </c>
      <c r="B12193" s="1">
        <v>43654</v>
      </c>
      <c r="C12193">
        <v>85.17</v>
      </c>
    </row>
    <row r="12194" spans="1:3" x14ac:dyDescent="0.2">
      <c r="A12194" t="s">
        <v>24202</v>
      </c>
      <c r="B12194" s="1">
        <v>43654</v>
      </c>
      <c r="C12194">
        <v>250.05</v>
      </c>
    </row>
    <row r="12195" spans="1:3" x14ac:dyDescent="0.2">
      <c r="A12195" t="s">
        <v>7822</v>
      </c>
      <c r="B12195" s="1">
        <v>43654</v>
      </c>
      <c r="C12195">
        <v>68</v>
      </c>
    </row>
    <row r="12196" spans="1:3" x14ac:dyDescent="0.2">
      <c r="A12196" t="s">
        <v>6139</v>
      </c>
      <c r="B12196" s="1">
        <v>43654</v>
      </c>
      <c r="C12196">
        <v>562.25</v>
      </c>
    </row>
    <row r="12197" spans="1:3" x14ac:dyDescent="0.2">
      <c r="A12197" t="s">
        <v>6139</v>
      </c>
      <c r="B12197" s="1">
        <v>43654</v>
      </c>
      <c r="C12197">
        <v>640.54999999999995</v>
      </c>
    </row>
    <row r="12198" spans="1:3" x14ac:dyDescent="0.2">
      <c r="A12198" t="s">
        <v>64</v>
      </c>
      <c r="B12198" s="1">
        <v>43654</v>
      </c>
      <c r="C12198">
        <v>693.37</v>
      </c>
    </row>
    <row r="12199" spans="1:3" x14ac:dyDescent="0.2">
      <c r="A12199" t="s">
        <v>64</v>
      </c>
      <c r="B12199" s="1">
        <v>43654</v>
      </c>
      <c r="C12199">
        <v>230.7</v>
      </c>
    </row>
    <row r="12200" spans="1:3" x14ac:dyDescent="0.2">
      <c r="A12200" t="s">
        <v>17121</v>
      </c>
      <c r="B12200" s="1">
        <v>43654</v>
      </c>
      <c r="C12200">
        <v>298.74</v>
      </c>
    </row>
    <row r="12201" spans="1:3" x14ac:dyDescent="0.2">
      <c r="A12201" t="s">
        <v>17121</v>
      </c>
      <c r="B12201" s="1">
        <v>43654</v>
      </c>
      <c r="C12201">
        <v>160.62</v>
      </c>
    </row>
    <row r="12202" spans="1:3" x14ac:dyDescent="0.2">
      <c r="A12202" t="s">
        <v>383</v>
      </c>
      <c r="B12202" s="1">
        <v>43654</v>
      </c>
      <c r="C12202">
        <v>47.25</v>
      </c>
    </row>
    <row r="12203" spans="1:3" x14ac:dyDescent="0.2">
      <c r="A12203" t="s">
        <v>383</v>
      </c>
      <c r="B12203" s="1">
        <v>43654</v>
      </c>
      <c r="C12203">
        <v>47.25</v>
      </c>
    </row>
    <row r="12204" spans="1:3" x14ac:dyDescent="0.2">
      <c r="A12204" t="s">
        <v>12</v>
      </c>
      <c r="B12204" s="1">
        <v>43654</v>
      </c>
      <c r="C12204">
        <v>40.71</v>
      </c>
    </row>
    <row r="12205" spans="1:3" x14ac:dyDescent="0.2">
      <c r="A12205" t="s">
        <v>12</v>
      </c>
      <c r="B12205" s="1">
        <v>43654</v>
      </c>
      <c r="C12205">
        <v>15.4</v>
      </c>
    </row>
    <row r="12206" spans="1:3" x14ac:dyDescent="0.2">
      <c r="A12206" t="s">
        <v>12</v>
      </c>
      <c r="B12206" s="1">
        <v>43654</v>
      </c>
      <c r="C12206">
        <v>213.67</v>
      </c>
    </row>
    <row r="12207" spans="1:3" x14ac:dyDescent="0.2">
      <c r="A12207" t="s">
        <v>12</v>
      </c>
      <c r="B12207" s="1">
        <v>43654</v>
      </c>
      <c r="C12207">
        <v>246.55</v>
      </c>
    </row>
    <row r="12208" spans="1:3" x14ac:dyDescent="0.2">
      <c r="A12208" t="s">
        <v>2988</v>
      </c>
      <c r="B12208" s="1">
        <v>43654</v>
      </c>
      <c r="C12208">
        <v>143.69999999999999</v>
      </c>
    </row>
    <row r="12209" spans="1:3" x14ac:dyDescent="0.2">
      <c r="A12209" t="s">
        <v>25562</v>
      </c>
      <c r="B12209" s="1">
        <v>43654</v>
      </c>
      <c r="C12209">
        <v>53.5</v>
      </c>
    </row>
    <row r="12210" spans="1:3" x14ac:dyDescent="0.2">
      <c r="A12210" t="s">
        <v>46</v>
      </c>
      <c r="B12210" s="1">
        <v>43655</v>
      </c>
      <c r="C12210">
        <v>83.94</v>
      </c>
    </row>
    <row r="12211" spans="1:3" x14ac:dyDescent="0.2">
      <c r="A12211" t="s">
        <v>286</v>
      </c>
      <c r="B12211" s="1">
        <v>43655</v>
      </c>
      <c r="C12211">
        <v>305.86</v>
      </c>
    </row>
    <row r="12212" spans="1:3" x14ac:dyDescent="0.2">
      <c r="A12212" t="s">
        <v>286</v>
      </c>
      <c r="B12212" s="1">
        <v>43655</v>
      </c>
      <c r="C12212">
        <v>1740.08</v>
      </c>
    </row>
    <row r="12213" spans="1:3" x14ac:dyDescent="0.2">
      <c r="A12213" t="s">
        <v>25550</v>
      </c>
      <c r="B12213" s="1">
        <v>43655</v>
      </c>
      <c r="C12213">
        <v>47.9</v>
      </c>
    </row>
    <row r="12214" spans="1:3" x14ac:dyDescent="0.2">
      <c r="A12214" t="s">
        <v>20632</v>
      </c>
      <c r="B12214" s="1">
        <v>43655</v>
      </c>
      <c r="C12214">
        <v>42.9</v>
      </c>
    </row>
    <row r="12215" spans="1:3" x14ac:dyDescent="0.2">
      <c r="A12215" t="s">
        <v>3160</v>
      </c>
      <c r="B12215" s="1">
        <v>43655</v>
      </c>
      <c r="C12215">
        <v>1515.82</v>
      </c>
    </row>
    <row r="12216" spans="1:3" x14ac:dyDescent="0.2">
      <c r="A12216" t="s">
        <v>25325</v>
      </c>
      <c r="B12216" s="1">
        <v>43655</v>
      </c>
      <c r="C12216">
        <v>59.95</v>
      </c>
    </row>
    <row r="12217" spans="1:3" x14ac:dyDescent="0.2">
      <c r="A12217" t="s">
        <v>321</v>
      </c>
      <c r="B12217" s="1">
        <v>43655</v>
      </c>
      <c r="C12217">
        <v>814.29</v>
      </c>
    </row>
    <row r="12218" spans="1:3" x14ac:dyDescent="0.2">
      <c r="A12218" t="s">
        <v>321</v>
      </c>
      <c r="B12218" s="1">
        <v>43655</v>
      </c>
      <c r="C12218">
        <v>95.7</v>
      </c>
    </row>
    <row r="12219" spans="1:3" x14ac:dyDescent="0.2">
      <c r="A12219" t="s">
        <v>25551</v>
      </c>
      <c r="B12219" s="1">
        <v>43655</v>
      </c>
      <c r="C12219">
        <v>57.45</v>
      </c>
    </row>
    <row r="12220" spans="1:3" x14ac:dyDescent="0.2">
      <c r="A12220" t="s">
        <v>25552</v>
      </c>
      <c r="B12220" s="1">
        <v>43655</v>
      </c>
      <c r="C12220">
        <v>64.95</v>
      </c>
    </row>
    <row r="12221" spans="1:3" x14ac:dyDescent="0.2">
      <c r="A12221" t="s">
        <v>25424</v>
      </c>
      <c r="B12221" s="1">
        <v>43655</v>
      </c>
      <c r="C12221">
        <v>34.4</v>
      </c>
    </row>
    <row r="12222" spans="1:3" x14ac:dyDescent="0.2">
      <c r="A12222" t="s">
        <v>25503</v>
      </c>
      <c r="B12222" s="1">
        <v>43655</v>
      </c>
      <c r="C12222">
        <v>327.7</v>
      </c>
    </row>
    <row r="12223" spans="1:3" x14ac:dyDescent="0.2">
      <c r="A12223" t="s">
        <v>549</v>
      </c>
      <c r="B12223" s="1">
        <v>43655</v>
      </c>
      <c r="C12223">
        <v>91.41</v>
      </c>
    </row>
    <row r="12224" spans="1:3" x14ac:dyDescent="0.2">
      <c r="A12224" t="s">
        <v>22660</v>
      </c>
      <c r="B12224" s="1">
        <v>43655</v>
      </c>
      <c r="C12224">
        <v>77</v>
      </c>
    </row>
    <row r="12225" spans="1:3" x14ac:dyDescent="0.2">
      <c r="A12225" t="s">
        <v>22660</v>
      </c>
      <c r="B12225" s="1">
        <v>43655</v>
      </c>
      <c r="C12225">
        <v>70</v>
      </c>
    </row>
    <row r="12226" spans="1:3" x14ac:dyDescent="0.2">
      <c r="A12226" t="s">
        <v>32</v>
      </c>
      <c r="B12226" s="1">
        <v>43655</v>
      </c>
      <c r="C12226">
        <v>100.5</v>
      </c>
    </row>
    <row r="12227" spans="1:3" x14ac:dyDescent="0.2">
      <c r="A12227" t="s">
        <v>549</v>
      </c>
      <c r="B12227" s="1">
        <v>43655</v>
      </c>
      <c r="C12227">
        <v>233.25</v>
      </c>
    </row>
    <row r="12228" spans="1:3" x14ac:dyDescent="0.2">
      <c r="A12228" t="s">
        <v>32</v>
      </c>
      <c r="B12228" s="1">
        <v>43655</v>
      </c>
      <c r="C12228">
        <v>1344.86</v>
      </c>
    </row>
    <row r="12229" spans="1:3" x14ac:dyDescent="0.2">
      <c r="A12229" t="s">
        <v>10528</v>
      </c>
      <c r="B12229" s="1">
        <v>43655</v>
      </c>
      <c r="C12229">
        <v>79.5</v>
      </c>
    </row>
    <row r="12230" spans="1:3" x14ac:dyDescent="0.2">
      <c r="A12230" t="s">
        <v>2896</v>
      </c>
      <c r="B12230" s="1">
        <v>43655</v>
      </c>
      <c r="C12230">
        <v>146.66999999999999</v>
      </c>
    </row>
    <row r="12231" spans="1:3" x14ac:dyDescent="0.2">
      <c r="A12231" t="s">
        <v>11</v>
      </c>
      <c r="B12231" s="1">
        <v>43655</v>
      </c>
      <c r="C12231">
        <v>887.61</v>
      </c>
    </row>
    <row r="12232" spans="1:3" x14ac:dyDescent="0.2">
      <c r="A12232" t="s">
        <v>14347</v>
      </c>
      <c r="B12232" s="1">
        <v>43655</v>
      </c>
      <c r="C12232">
        <v>102.75</v>
      </c>
    </row>
    <row r="12233" spans="1:3" x14ac:dyDescent="0.2">
      <c r="A12233" t="s">
        <v>2434</v>
      </c>
      <c r="B12233" s="1">
        <v>43655</v>
      </c>
      <c r="C12233">
        <v>5097</v>
      </c>
    </row>
    <row r="12234" spans="1:3" x14ac:dyDescent="0.2">
      <c r="A12234" t="s">
        <v>709</v>
      </c>
      <c r="B12234" s="1">
        <v>43655</v>
      </c>
      <c r="C12234">
        <v>1968.07</v>
      </c>
    </row>
    <row r="12235" spans="1:3" x14ac:dyDescent="0.2">
      <c r="A12235" t="s">
        <v>20246</v>
      </c>
      <c r="B12235" s="1">
        <v>43655</v>
      </c>
      <c r="C12235">
        <v>57.9</v>
      </c>
    </row>
    <row r="12236" spans="1:3" x14ac:dyDescent="0.2">
      <c r="A12236" t="s">
        <v>3178</v>
      </c>
      <c r="B12236" s="1">
        <v>43655</v>
      </c>
      <c r="C12236">
        <v>39.75</v>
      </c>
    </row>
    <row r="12237" spans="1:3" x14ac:dyDescent="0.2">
      <c r="A12237" t="s">
        <v>21450</v>
      </c>
      <c r="B12237" s="1">
        <v>43655</v>
      </c>
      <c r="C12237">
        <v>50</v>
      </c>
    </row>
    <row r="12238" spans="1:3" x14ac:dyDescent="0.2">
      <c r="A12238" t="s">
        <v>25553</v>
      </c>
      <c r="B12238" s="1">
        <v>43655</v>
      </c>
      <c r="C12238">
        <v>77.45</v>
      </c>
    </row>
    <row r="12239" spans="1:3" x14ac:dyDescent="0.2">
      <c r="A12239" t="s">
        <v>25443</v>
      </c>
      <c r="B12239" s="1">
        <v>43655</v>
      </c>
      <c r="C12239">
        <v>396.3</v>
      </c>
    </row>
    <row r="12240" spans="1:3" x14ac:dyDescent="0.2">
      <c r="A12240" t="s">
        <v>25535</v>
      </c>
      <c r="B12240" s="1">
        <v>43655</v>
      </c>
      <c r="C12240">
        <v>97.95</v>
      </c>
    </row>
    <row r="12241" spans="1:3" x14ac:dyDescent="0.2">
      <c r="A12241" t="s">
        <v>870</v>
      </c>
      <c r="B12241" s="1">
        <v>43655</v>
      </c>
      <c r="C12241">
        <v>82.64</v>
      </c>
    </row>
    <row r="12242" spans="1:3" x14ac:dyDescent="0.2">
      <c r="A12242" t="s">
        <v>1401</v>
      </c>
      <c r="B12242" s="1">
        <v>43655</v>
      </c>
      <c r="C12242">
        <v>359.53</v>
      </c>
    </row>
    <row r="12243" spans="1:3" x14ac:dyDescent="0.2">
      <c r="A12243" t="s">
        <v>25554</v>
      </c>
      <c r="B12243" s="1">
        <v>43655</v>
      </c>
      <c r="C12243">
        <v>188.35</v>
      </c>
    </row>
    <row r="12244" spans="1:3" x14ac:dyDescent="0.2">
      <c r="A12244" t="s">
        <v>12</v>
      </c>
      <c r="B12244" s="1">
        <v>43655</v>
      </c>
      <c r="C12244">
        <v>323.97000000000003</v>
      </c>
    </row>
    <row r="12245" spans="1:3" x14ac:dyDescent="0.2">
      <c r="A12245" t="s">
        <v>13244</v>
      </c>
      <c r="B12245" s="1">
        <v>43656</v>
      </c>
      <c r="C12245">
        <v>70</v>
      </c>
    </row>
    <row r="12246" spans="1:3" x14ac:dyDescent="0.2">
      <c r="A12246" t="s">
        <v>17127</v>
      </c>
      <c r="B12246" s="1">
        <v>43656</v>
      </c>
      <c r="C12246">
        <v>78.959999999999994</v>
      </c>
    </row>
    <row r="12247" spans="1:3" x14ac:dyDescent="0.2">
      <c r="A12247" t="s">
        <v>383</v>
      </c>
      <c r="B12247" s="1">
        <v>43656</v>
      </c>
      <c r="C12247">
        <v>876.04</v>
      </c>
    </row>
    <row r="12248" spans="1:3" x14ac:dyDescent="0.2">
      <c r="A12248" t="s">
        <v>18551</v>
      </c>
      <c r="B12248" s="1">
        <v>43656</v>
      </c>
      <c r="C12248">
        <v>219.01</v>
      </c>
    </row>
    <row r="12249" spans="1:3" x14ac:dyDescent="0.2">
      <c r="A12249" t="s">
        <v>18551</v>
      </c>
      <c r="B12249" s="1">
        <v>43656</v>
      </c>
      <c r="C12249">
        <v>657.03</v>
      </c>
    </row>
    <row r="12250" spans="1:3" x14ac:dyDescent="0.2">
      <c r="A12250" t="s">
        <v>483</v>
      </c>
      <c r="B12250" s="1">
        <v>43656</v>
      </c>
      <c r="C12250">
        <v>189.84</v>
      </c>
    </row>
    <row r="12251" spans="1:3" x14ac:dyDescent="0.2">
      <c r="A12251" t="s">
        <v>430</v>
      </c>
      <c r="B12251" s="1">
        <v>43656</v>
      </c>
      <c r="C12251">
        <v>120.66</v>
      </c>
    </row>
    <row r="12252" spans="1:3" x14ac:dyDescent="0.2">
      <c r="A12252" t="s">
        <v>24615</v>
      </c>
      <c r="B12252" s="1">
        <v>43656</v>
      </c>
      <c r="C12252">
        <v>313.32</v>
      </c>
    </row>
    <row r="12253" spans="1:3" x14ac:dyDescent="0.2">
      <c r="A12253" t="s">
        <v>148</v>
      </c>
      <c r="B12253" s="1">
        <v>43656</v>
      </c>
      <c r="C12253">
        <v>597.26</v>
      </c>
    </row>
    <row r="12254" spans="1:3" x14ac:dyDescent="0.2">
      <c r="A12254" t="s">
        <v>12243</v>
      </c>
      <c r="B12254" s="1">
        <v>43656</v>
      </c>
      <c r="C12254">
        <v>42.9</v>
      </c>
    </row>
    <row r="12255" spans="1:3" x14ac:dyDescent="0.2">
      <c r="A12255" t="s">
        <v>25540</v>
      </c>
      <c r="B12255" s="1">
        <v>43656</v>
      </c>
      <c r="C12255">
        <v>42.5</v>
      </c>
    </row>
    <row r="12256" spans="1:3" x14ac:dyDescent="0.2">
      <c r="A12256" t="s">
        <v>3130</v>
      </c>
      <c r="B12256" s="1">
        <v>43656</v>
      </c>
      <c r="C12256">
        <v>750</v>
      </c>
    </row>
    <row r="12257" spans="1:3" x14ac:dyDescent="0.2">
      <c r="A12257" t="s">
        <v>25315</v>
      </c>
      <c r="B12257" s="1">
        <v>43656</v>
      </c>
      <c r="C12257">
        <v>25.45</v>
      </c>
    </row>
    <row r="12258" spans="1:3" x14ac:dyDescent="0.2">
      <c r="A12258" t="s">
        <v>25541</v>
      </c>
      <c r="B12258" s="1">
        <v>43656</v>
      </c>
      <c r="C12258">
        <v>142.4</v>
      </c>
    </row>
    <row r="12259" spans="1:3" x14ac:dyDescent="0.2">
      <c r="A12259" t="s">
        <v>25542</v>
      </c>
      <c r="B12259" s="1">
        <v>43656</v>
      </c>
      <c r="C12259">
        <v>52.9</v>
      </c>
    </row>
    <row r="12260" spans="1:3" x14ac:dyDescent="0.2">
      <c r="A12260" t="s">
        <v>707</v>
      </c>
      <c r="B12260" s="1">
        <v>43656</v>
      </c>
      <c r="C12260">
        <v>453.35</v>
      </c>
    </row>
    <row r="12261" spans="1:3" x14ac:dyDescent="0.2">
      <c r="A12261" t="s">
        <v>25543</v>
      </c>
      <c r="B12261" s="1">
        <v>43656</v>
      </c>
      <c r="C12261">
        <v>57.45</v>
      </c>
    </row>
    <row r="12262" spans="1:3" x14ac:dyDescent="0.2">
      <c r="A12262" t="s">
        <v>19875</v>
      </c>
      <c r="B12262" s="1">
        <v>43656</v>
      </c>
      <c r="C12262">
        <v>62.9</v>
      </c>
    </row>
    <row r="12263" spans="1:3" x14ac:dyDescent="0.2">
      <c r="A12263" t="s">
        <v>25544</v>
      </c>
      <c r="B12263" s="1">
        <v>43656</v>
      </c>
      <c r="C12263">
        <v>52.9</v>
      </c>
    </row>
    <row r="12264" spans="1:3" x14ac:dyDescent="0.2">
      <c r="A12264" t="s">
        <v>25545</v>
      </c>
      <c r="B12264" s="1">
        <v>43656</v>
      </c>
      <c r="C12264">
        <v>134.85</v>
      </c>
    </row>
    <row r="12265" spans="1:3" x14ac:dyDescent="0.2">
      <c r="A12265" t="s">
        <v>25546</v>
      </c>
      <c r="B12265" s="1">
        <v>43656</v>
      </c>
      <c r="C12265">
        <v>42.9</v>
      </c>
    </row>
    <row r="12266" spans="1:3" x14ac:dyDescent="0.2">
      <c r="A12266" t="s">
        <v>4284</v>
      </c>
      <c r="B12266" s="1">
        <v>43656</v>
      </c>
      <c r="C12266">
        <v>156.9</v>
      </c>
    </row>
    <row r="12267" spans="1:3" x14ac:dyDescent="0.2">
      <c r="A12267" t="s">
        <v>25547</v>
      </c>
      <c r="B12267" s="1">
        <v>43656</v>
      </c>
      <c r="C12267">
        <v>40.950000000000003</v>
      </c>
    </row>
    <row r="12268" spans="1:3" x14ac:dyDescent="0.2">
      <c r="A12268" t="s">
        <v>25548</v>
      </c>
      <c r="B12268" s="1">
        <v>43656</v>
      </c>
      <c r="C12268">
        <v>154.9</v>
      </c>
    </row>
    <row r="12269" spans="1:3" x14ac:dyDescent="0.2">
      <c r="A12269" t="s">
        <v>46</v>
      </c>
      <c r="B12269" s="1">
        <v>43656</v>
      </c>
      <c r="C12269">
        <v>681.86</v>
      </c>
    </row>
    <row r="12270" spans="1:3" x14ac:dyDescent="0.2">
      <c r="A12270" t="s">
        <v>25549</v>
      </c>
      <c r="B12270" s="1">
        <v>43656</v>
      </c>
      <c r="C12270">
        <v>82.85</v>
      </c>
    </row>
    <row r="12271" spans="1:3" x14ac:dyDescent="0.2">
      <c r="A12271" t="s">
        <v>6139</v>
      </c>
      <c r="B12271" s="1">
        <v>43656</v>
      </c>
      <c r="C12271">
        <v>931.99</v>
      </c>
    </row>
    <row r="12272" spans="1:3" x14ac:dyDescent="0.2">
      <c r="A12272" t="s">
        <v>6139</v>
      </c>
      <c r="B12272" s="1">
        <v>43656</v>
      </c>
      <c r="C12272">
        <v>1157.54</v>
      </c>
    </row>
    <row r="12273" spans="1:3" x14ac:dyDescent="0.2">
      <c r="A12273" t="s">
        <v>12</v>
      </c>
      <c r="B12273" s="1">
        <v>43656</v>
      </c>
      <c r="C12273">
        <v>157.53</v>
      </c>
    </row>
    <row r="12274" spans="1:3" x14ac:dyDescent="0.2">
      <c r="A12274" t="s">
        <v>16864</v>
      </c>
      <c r="B12274" s="1">
        <v>43657</v>
      </c>
      <c r="C12274">
        <v>70</v>
      </c>
    </row>
    <row r="12275" spans="1:3" x14ac:dyDescent="0.2">
      <c r="A12275" t="s">
        <v>396</v>
      </c>
      <c r="B12275" s="1">
        <v>43657</v>
      </c>
      <c r="C12275">
        <v>106.08</v>
      </c>
    </row>
    <row r="12276" spans="1:3" x14ac:dyDescent="0.2">
      <c r="A12276" t="s">
        <v>6139</v>
      </c>
      <c r="B12276" s="1">
        <v>43657</v>
      </c>
      <c r="C12276">
        <v>2017.61</v>
      </c>
    </row>
    <row r="12277" spans="1:3" x14ac:dyDescent="0.2">
      <c r="A12277" t="s">
        <v>49</v>
      </c>
      <c r="B12277" s="1">
        <v>43657</v>
      </c>
      <c r="C12277">
        <v>536.17999999999995</v>
      </c>
    </row>
    <row r="12278" spans="1:3" x14ac:dyDescent="0.2">
      <c r="A12278" t="s">
        <v>11517</v>
      </c>
      <c r="B12278" s="1">
        <v>43657</v>
      </c>
      <c r="C12278">
        <v>325</v>
      </c>
    </row>
    <row r="12279" spans="1:3" x14ac:dyDescent="0.2">
      <c r="A12279" t="s">
        <v>24615</v>
      </c>
      <c r="B12279" s="1">
        <v>43657</v>
      </c>
      <c r="C12279">
        <v>750.3</v>
      </c>
    </row>
    <row r="12280" spans="1:3" x14ac:dyDescent="0.2">
      <c r="A12280" t="s">
        <v>24615</v>
      </c>
      <c r="B12280" s="1">
        <v>43657</v>
      </c>
      <c r="C12280">
        <v>750.3</v>
      </c>
    </row>
    <row r="12281" spans="1:3" x14ac:dyDescent="0.2">
      <c r="A12281" t="s">
        <v>21856</v>
      </c>
      <c r="B12281" s="1">
        <v>43657</v>
      </c>
      <c r="C12281">
        <v>300</v>
      </c>
    </row>
    <row r="12282" spans="1:3" x14ac:dyDescent="0.2">
      <c r="A12282" t="s">
        <v>44</v>
      </c>
      <c r="B12282" s="1">
        <v>43657</v>
      </c>
      <c r="C12282">
        <v>1310.67</v>
      </c>
    </row>
    <row r="12283" spans="1:3" x14ac:dyDescent="0.2">
      <c r="A12283" t="s">
        <v>23213</v>
      </c>
      <c r="B12283" s="1">
        <v>43657</v>
      </c>
      <c r="C12283">
        <v>70</v>
      </c>
    </row>
    <row r="12284" spans="1:3" x14ac:dyDescent="0.2">
      <c r="A12284" t="s">
        <v>596</v>
      </c>
      <c r="B12284" s="1">
        <v>43657</v>
      </c>
      <c r="C12284">
        <v>571.16999999999996</v>
      </c>
    </row>
    <row r="12285" spans="1:3" x14ac:dyDescent="0.2">
      <c r="A12285" t="s">
        <v>24615</v>
      </c>
      <c r="B12285" s="1">
        <v>43657</v>
      </c>
      <c r="C12285">
        <v>4154.0600000000004</v>
      </c>
    </row>
    <row r="12286" spans="1:3" x14ac:dyDescent="0.2">
      <c r="A12286" t="s">
        <v>23129</v>
      </c>
      <c r="B12286" s="1">
        <v>43657</v>
      </c>
      <c r="C12286">
        <v>42.35</v>
      </c>
    </row>
    <row r="12287" spans="1:3" x14ac:dyDescent="0.2">
      <c r="A12287" t="s">
        <v>12</v>
      </c>
      <c r="B12287" s="1">
        <v>43657</v>
      </c>
      <c r="C12287">
        <v>256.97000000000003</v>
      </c>
    </row>
    <row r="12288" spans="1:3" x14ac:dyDescent="0.2">
      <c r="A12288" t="s">
        <v>2159</v>
      </c>
      <c r="B12288" s="1">
        <v>43661</v>
      </c>
      <c r="C12288">
        <v>129.80000000000001</v>
      </c>
    </row>
    <row r="12289" spans="1:3" x14ac:dyDescent="0.2">
      <c r="A12289" t="s">
        <v>16960</v>
      </c>
      <c r="B12289" s="1">
        <v>43661</v>
      </c>
      <c r="C12289">
        <v>3068.24</v>
      </c>
    </row>
    <row r="12290" spans="1:3" x14ac:dyDescent="0.2">
      <c r="A12290" t="s">
        <v>171</v>
      </c>
      <c r="B12290" s="1">
        <v>43661</v>
      </c>
      <c r="C12290">
        <v>1312.5</v>
      </c>
    </row>
    <row r="12291" spans="1:3" x14ac:dyDescent="0.2">
      <c r="A12291" t="s">
        <v>347</v>
      </c>
      <c r="B12291" s="1">
        <v>43661</v>
      </c>
      <c r="C12291">
        <v>735.91</v>
      </c>
    </row>
    <row r="12292" spans="1:3" x14ac:dyDescent="0.2">
      <c r="A12292" t="s">
        <v>14924</v>
      </c>
      <c r="B12292" s="1">
        <v>43661</v>
      </c>
      <c r="C12292">
        <v>62.9</v>
      </c>
    </row>
    <row r="12293" spans="1:3" x14ac:dyDescent="0.2">
      <c r="A12293" t="s">
        <v>3100</v>
      </c>
      <c r="B12293" s="1">
        <v>43661</v>
      </c>
      <c r="C12293">
        <v>62.45</v>
      </c>
    </row>
    <row r="12294" spans="1:3" x14ac:dyDescent="0.2">
      <c r="A12294" t="s">
        <v>232</v>
      </c>
      <c r="B12294" s="1">
        <v>43661</v>
      </c>
      <c r="C12294">
        <v>29.96</v>
      </c>
    </row>
    <row r="12295" spans="1:3" x14ac:dyDescent="0.2">
      <c r="A12295" t="s">
        <v>25536</v>
      </c>
      <c r="B12295" s="1">
        <v>43661</v>
      </c>
      <c r="C12295">
        <v>169.35</v>
      </c>
    </row>
    <row r="12296" spans="1:3" x14ac:dyDescent="0.2">
      <c r="A12296" t="s">
        <v>25537</v>
      </c>
      <c r="B12296" s="1">
        <v>43661</v>
      </c>
      <c r="C12296">
        <v>52.45</v>
      </c>
    </row>
    <row r="12297" spans="1:3" x14ac:dyDescent="0.2">
      <c r="A12297" t="s">
        <v>25538</v>
      </c>
      <c r="B12297" s="1">
        <v>43661</v>
      </c>
      <c r="C12297">
        <v>532.70000000000005</v>
      </c>
    </row>
    <row r="12298" spans="1:3" x14ac:dyDescent="0.2">
      <c r="A12298" t="s">
        <v>2140</v>
      </c>
      <c r="B12298" s="1">
        <v>43661</v>
      </c>
      <c r="C12298">
        <v>958.8</v>
      </c>
    </row>
    <row r="12299" spans="1:3" x14ac:dyDescent="0.2">
      <c r="A12299" t="s">
        <v>17121</v>
      </c>
      <c r="B12299" s="1">
        <v>43661</v>
      </c>
      <c r="C12299">
        <v>381.99</v>
      </c>
    </row>
    <row r="12300" spans="1:3" x14ac:dyDescent="0.2">
      <c r="A12300" t="s">
        <v>15595</v>
      </c>
      <c r="B12300" s="1">
        <v>43661</v>
      </c>
      <c r="C12300">
        <v>296.52</v>
      </c>
    </row>
    <row r="12301" spans="1:3" x14ac:dyDescent="0.2">
      <c r="A12301" t="s">
        <v>257</v>
      </c>
      <c r="B12301" s="1">
        <v>43661</v>
      </c>
      <c r="C12301">
        <v>1349.9</v>
      </c>
    </row>
    <row r="12302" spans="1:3" x14ac:dyDescent="0.2">
      <c r="A12302" t="s">
        <v>383</v>
      </c>
      <c r="B12302" s="1">
        <v>43661</v>
      </c>
      <c r="C12302">
        <v>47.25</v>
      </c>
    </row>
    <row r="12303" spans="1:3" x14ac:dyDescent="0.2">
      <c r="A12303" t="s">
        <v>383</v>
      </c>
      <c r="B12303" s="1">
        <v>43661</v>
      </c>
      <c r="C12303">
        <v>47.25</v>
      </c>
    </row>
    <row r="12304" spans="1:3" x14ac:dyDescent="0.2">
      <c r="A12304" t="s">
        <v>16528</v>
      </c>
      <c r="B12304" s="1">
        <v>43661</v>
      </c>
      <c r="C12304">
        <v>400.7</v>
      </c>
    </row>
    <row r="12305" spans="1:3" x14ac:dyDescent="0.2">
      <c r="A12305" t="s">
        <v>25539</v>
      </c>
      <c r="B12305" s="1">
        <v>43661</v>
      </c>
      <c r="C12305">
        <v>52.35</v>
      </c>
    </row>
    <row r="12306" spans="1:3" x14ac:dyDescent="0.2">
      <c r="A12306" t="s">
        <v>14417</v>
      </c>
      <c r="B12306" s="1">
        <v>43661</v>
      </c>
      <c r="C12306">
        <v>52.9</v>
      </c>
    </row>
    <row r="12307" spans="1:3" x14ac:dyDescent="0.2">
      <c r="A12307" t="s">
        <v>2292</v>
      </c>
      <c r="B12307" s="1">
        <v>43661</v>
      </c>
      <c r="C12307">
        <v>76.45</v>
      </c>
    </row>
    <row r="12308" spans="1:3" x14ac:dyDescent="0.2">
      <c r="A12308" t="s">
        <v>751</v>
      </c>
      <c r="B12308" s="1">
        <v>43661</v>
      </c>
      <c r="C12308">
        <v>506.33</v>
      </c>
    </row>
    <row r="12309" spans="1:3" x14ac:dyDescent="0.2">
      <c r="A12309" t="s">
        <v>232</v>
      </c>
      <c r="B12309" s="1">
        <v>43661</v>
      </c>
      <c r="C12309">
        <v>261.69</v>
      </c>
    </row>
    <row r="12310" spans="1:3" x14ac:dyDescent="0.2">
      <c r="A12310" t="s">
        <v>232</v>
      </c>
      <c r="B12310" s="1">
        <v>43661</v>
      </c>
      <c r="C12310">
        <v>499.57</v>
      </c>
    </row>
    <row r="12311" spans="1:3" x14ac:dyDescent="0.2">
      <c r="A12311" t="s">
        <v>44</v>
      </c>
      <c r="B12311" s="1">
        <v>43661</v>
      </c>
      <c r="C12311">
        <v>564.1</v>
      </c>
    </row>
    <row r="12312" spans="1:3" x14ac:dyDescent="0.2">
      <c r="A12312" t="s">
        <v>383</v>
      </c>
      <c r="B12312" s="1">
        <v>43661</v>
      </c>
      <c r="C12312">
        <v>47.25</v>
      </c>
    </row>
    <row r="12313" spans="1:3" x14ac:dyDescent="0.2">
      <c r="A12313" t="s">
        <v>5595</v>
      </c>
      <c r="B12313" s="1">
        <v>43661</v>
      </c>
      <c r="C12313">
        <v>52.45</v>
      </c>
    </row>
    <row r="12314" spans="1:3" x14ac:dyDescent="0.2">
      <c r="A12314" t="s">
        <v>9691</v>
      </c>
      <c r="B12314" s="1">
        <v>43661</v>
      </c>
      <c r="C12314">
        <v>52.45</v>
      </c>
    </row>
    <row r="12315" spans="1:3" x14ac:dyDescent="0.2">
      <c r="A12315" t="s">
        <v>582</v>
      </c>
      <c r="B12315" s="1">
        <v>43661</v>
      </c>
      <c r="C12315">
        <v>57.21</v>
      </c>
    </row>
    <row r="12316" spans="1:3" x14ac:dyDescent="0.2">
      <c r="A12316" t="s">
        <v>1568</v>
      </c>
      <c r="B12316" s="1">
        <v>43661</v>
      </c>
      <c r="C12316">
        <v>958.8</v>
      </c>
    </row>
    <row r="12317" spans="1:3" x14ac:dyDescent="0.2">
      <c r="A12317" t="s">
        <v>5690</v>
      </c>
      <c r="B12317" s="1">
        <v>43661</v>
      </c>
      <c r="C12317">
        <v>1565.62</v>
      </c>
    </row>
    <row r="12318" spans="1:3" x14ac:dyDescent="0.2">
      <c r="A12318" t="s">
        <v>327</v>
      </c>
      <c r="B12318" s="1">
        <v>43661</v>
      </c>
      <c r="C12318">
        <v>1663.52</v>
      </c>
    </row>
    <row r="12319" spans="1:3" x14ac:dyDescent="0.2">
      <c r="A12319" t="s">
        <v>12</v>
      </c>
      <c r="B12319" s="1">
        <v>43661</v>
      </c>
      <c r="C12319">
        <v>272.73</v>
      </c>
    </row>
    <row r="12320" spans="1:3" x14ac:dyDescent="0.2">
      <c r="A12320" t="s">
        <v>12</v>
      </c>
      <c r="B12320" s="1">
        <v>43661</v>
      </c>
      <c r="C12320">
        <v>252.92</v>
      </c>
    </row>
    <row r="12321" spans="1:3" x14ac:dyDescent="0.2">
      <c r="A12321" t="s">
        <v>12</v>
      </c>
      <c r="B12321" s="1">
        <v>43661</v>
      </c>
      <c r="C12321">
        <v>414.66</v>
      </c>
    </row>
    <row r="12322" spans="1:3" x14ac:dyDescent="0.2">
      <c r="A12322" t="s">
        <v>12</v>
      </c>
      <c r="B12322" s="1">
        <v>43661</v>
      </c>
      <c r="C12322">
        <v>246.09</v>
      </c>
    </row>
    <row r="12323" spans="1:3" x14ac:dyDescent="0.2">
      <c r="A12323" t="s">
        <v>256</v>
      </c>
      <c r="B12323" s="1">
        <v>43661</v>
      </c>
      <c r="C12323">
        <v>315.02</v>
      </c>
    </row>
    <row r="12324" spans="1:3" x14ac:dyDescent="0.2">
      <c r="A12324" t="s">
        <v>3288</v>
      </c>
      <c r="B12324" s="1">
        <v>43661</v>
      </c>
      <c r="C12324">
        <v>52.45</v>
      </c>
    </row>
    <row r="12325" spans="1:3" x14ac:dyDescent="0.2">
      <c r="A12325" t="s">
        <v>25531</v>
      </c>
      <c r="B12325" s="1">
        <v>43662</v>
      </c>
      <c r="C12325">
        <v>87.5</v>
      </c>
    </row>
    <row r="12326" spans="1:3" x14ac:dyDescent="0.2">
      <c r="A12326" t="s">
        <v>25532</v>
      </c>
      <c r="B12326" s="1">
        <v>43662</v>
      </c>
      <c r="C12326">
        <v>52.9</v>
      </c>
    </row>
    <row r="12327" spans="1:3" x14ac:dyDescent="0.2">
      <c r="A12327" t="s">
        <v>25533</v>
      </c>
      <c r="B12327" s="1">
        <v>43662</v>
      </c>
      <c r="C12327">
        <v>42.9</v>
      </c>
    </row>
    <row r="12328" spans="1:3" x14ac:dyDescent="0.2">
      <c r="A12328" t="s">
        <v>25503</v>
      </c>
      <c r="B12328" s="1">
        <v>43662</v>
      </c>
      <c r="C12328">
        <v>289.8</v>
      </c>
    </row>
    <row r="12329" spans="1:3" x14ac:dyDescent="0.2">
      <c r="A12329" t="s">
        <v>321</v>
      </c>
      <c r="B12329" s="1">
        <v>43662</v>
      </c>
      <c r="C12329">
        <v>34.11</v>
      </c>
    </row>
    <row r="12330" spans="1:3" x14ac:dyDescent="0.2">
      <c r="A12330" t="s">
        <v>321</v>
      </c>
      <c r="B12330" s="1">
        <v>43662</v>
      </c>
      <c r="C12330">
        <v>461.15</v>
      </c>
    </row>
    <row r="12331" spans="1:3" x14ac:dyDescent="0.2">
      <c r="A12331" t="s">
        <v>12009</v>
      </c>
      <c r="B12331" s="1">
        <v>43662</v>
      </c>
      <c r="C12331">
        <v>200.9</v>
      </c>
    </row>
    <row r="12332" spans="1:3" x14ac:dyDescent="0.2">
      <c r="A12332" t="s">
        <v>19778</v>
      </c>
      <c r="B12332" s="1">
        <v>43662</v>
      </c>
      <c r="C12332">
        <v>754.35</v>
      </c>
    </row>
    <row r="12333" spans="1:3" x14ac:dyDescent="0.2">
      <c r="A12333" t="s">
        <v>22594</v>
      </c>
      <c r="B12333" s="1">
        <v>43662</v>
      </c>
      <c r="C12333">
        <v>66.45</v>
      </c>
    </row>
    <row r="12334" spans="1:3" x14ac:dyDescent="0.2">
      <c r="A12334" t="s">
        <v>25534</v>
      </c>
      <c r="B12334" s="1">
        <v>43662</v>
      </c>
      <c r="C12334">
        <v>26</v>
      </c>
    </row>
    <row r="12335" spans="1:3" x14ac:dyDescent="0.2">
      <c r="A12335" t="s">
        <v>25535</v>
      </c>
      <c r="B12335" s="1">
        <v>43662</v>
      </c>
      <c r="C12335">
        <v>35.9</v>
      </c>
    </row>
    <row r="12336" spans="1:3" x14ac:dyDescent="0.2">
      <c r="A12336" t="s">
        <v>4651</v>
      </c>
      <c r="B12336" s="1">
        <v>43662</v>
      </c>
      <c r="C12336">
        <v>19</v>
      </c>
    </row>
    <row r="12337" spans="1:3" x14ac:dyDescent="0.2">
      <c r="A12337" t="s">
        <v>1995</v>
      </c>
      <c r="B12337" s="1">
        <v>43662</v>
      </c>
      <c r="C12337">
        <v>221.67</v>
      </c>
    </row>
    <row r="12338" spans="1:3" x14ac:dyDescent="0.2">
      <c r="A12338" t="s">
        <v>32</v>
      </c>
      <c r="B12338" s="1">
        <v>43662</v>
      </c>
      <c r="C12338">
        <v>33</v>
      </c>
    </row>
    <row r="12339" spans="1:3" x14ac:dyDescent="0.2">
      <c r="A12339" t="s">
        <v>20909</v>
      </c>
      <c r="B12339" s="1">
        <v>43662</v>
      </c>
      <c r="C12339">
        <v>53.85</v>
      </c>
    </row>
    <row r="12340" spans="1:3" x14ac:dyDescent="0.2">
      <c r="A12340" t="s">
        <v>32</v>
      </c>
      <c r="B12340" s="1">
        <v>43662</v>
      </c>
      <c r="C12340">
        <v>721.42</v>
      </c>
    </row>
    <row r="12341" spans="1:3" x14ac:dyDescent="0.2">
      <c r="A12341" t="s">
        <v>9239</v>
      </c>
      <c r="B12341" s="1">
        <v>43662</v>
      </c>
      <c r="C12341">
        <v>44.95</v>
      </c>
    </row>
    <row r="12342" spans="1:3" x14ac:dyDescent="0.2">
      <c r="A12342" t="s">
        <v>24009</v>
      </c>
      <c r="B12342" s="1">
        <v>43662</v>
      </c>
      <c r="C12342">
        <v>240.75</v>
      </c>
    </row>
    <row r="12343" spans="1:3" x14ac:dyDescent="0.2">
      <c r="A12343" t="s">
        <v>25415</v>
      </c>
      <c r="B12343" s="1">
        <v>43662</v>
      </c>
      <c r="C12343">
        <v>182.85</v>
      </c>
    </row>
    <row r="12344" spans="1:3" x14ac:dyDescent="0.2">
      <c r="A12344" t="s">
        <v>29</v>
      </c>
      <c r="B12344" s="1">
        <v>43662</v>
      </c>
      <c r="C12344">
        <v>384.54</v>
      </c>
    </row>
    <row r="12345" spans="1:3" x14ac:dyDescent="0.2">
      <c r="A12345" t="s">
        <v>29</v>
      </c>
      <c r="B12345" s="1">
        <v>43662</v>
      </c>
      <c r="C12345">
        <v>261.45</v>
      </c>
    </row>
    <row r="12346" spans="1:3" x14ac:dyDescent="0.2">
      <c r="A12346" t="s">
        <v>3152</v>
      </c>
      <c r="B12346" s="1">
        <v>43662</v>
      </c>
      <c r="C12346">
        <v>109.8</v>
      </c>
    </row>
    <row r="12347" spans="1:3" x14ac:dyDescent="0.2">
      <c r="A12347" t="s">
        <v>18515</v>
      </c>
      <c r="B12347" s="1">
        <v>43662</v>
      </c>
      <c r="C12347">
        <v>302.10000000000002</v>
      </c>
    </row>
    <row r="12348" spans="1:3" x14ac:dyDescent="0.2">
      <c r="A12348" t="s">
        <v>15042</v>
      </c>
      <c r="B12348" s="1">
        <v>43662</v>
      </c>
      <c r="C12348">
        <v>76.8</v>
      </c>
    </row>
    <row r="12349" spans="1:3" x14ac:dyDescent="0.2">
      <c r="A12349" t="s">
        <v>6139</v>
      </c>
      <c r="B12349" s="1">
        <v>43662</v>
      </c>
      <c r="C12349">
        <v>710.72</v>
      </c>
    </row>
    <row r="12350" spans="1:3" x14ac:dyDescent="0.2">
      <c r="A12350" t="s">
        <v>6139</v>
      </c>
      <c r="B12350" s="1">
        <v>43662</v>
      </c>
      <c r="C12350">
        <v>304.08999999999997</v>
      </c>
    </row>
    <row r="12351" spans="1:3" x14ac:dyDescent="0.2">
      <c r="A12351" t="s">
        <v>46</v>
      </c>
      <c r="B12351" s="1">
        <v>43662</v>
      </c>
      <c r="C12351">
        <v>225.81</v>
      </c>
    </row>
    <row r="12352" spans="1:3" x14ac:dyDescent="0.2">
      <c r="A12352" t="s">
        <v>14</v>
      </c>
      <c r="B12352" s="1">
        <v>43662</v>
      </c>
      <c r="C12352">
        <v>496.89</v>
      </c>
    </row>
    <row r="12353" spans="1:3" x14ac:dyDescent="0.2">
      <c r="A12353" t="s">
        <v>12</v>
      </c>
      <c r="B12353" s="1">
        <v>43662</v>
      </c>
      <c r="C12353">
        <v>419.85</v>
      </c>
    </row>
    <row r="12354" spans="1:3" x14ac:dyDescent="0.2">
      <c r="A12354" t="s">
        <v>331</v>
      </c>
      <c r="B12354" s="1">
        <v>43663</v>
      </c>
      <c r="C12354">
        <v>1449.23</v>
      </c>
    </row>
    <row r="12355" spans="1:3" x14ac:dyDescent="0.2">
      <c r="A12355" t="s">
        <v>16960</v>
      </c>
      <c r="B12355" s="1">
        <v>43663</v>
      </c>
      <c r="C12355">
        <v>819.22</v>
      </c>
    </row>
    <row r="12356" spans="1:3" x14ac:dyDescent="0.2">
      <c r="A12356" t="s">
        <v>18551</v>
      </c>
      <c r="B12356" s="1">
        <v>43663</v>
      </c>
      <c r="C12356">
        <v>219.01</v>
      </c>
    </row>
    <row r="12357" spans="1:3" x14ac:dyDescent="0.2">
      <c r="A12357" t="s">
        <v>17121</v>
      </c>
      <c r="B12357" s="1">
        <v>43663</v>
      </c>
      <c r="C12357">
        <v>97.51</v>
      </c>
    </row>
    <row r="12358" spans="1:3" x14ac:dyDescent="0.2">
      <c r="A12358" t="s">
        <v>18551</v>
      </c>
      <c r="B12358" s="1">
        <v>43663</v>
      </c>
      <c r="C12358">
        <v>657.03</v>
      </c>
    </row>
    <row r="12359" spans="1:3" x14ac:dyDescent="0.2">
      <c r="A12359" t="s">
        <v>383</v>
      </c>
      <c r="B12359" s="1">
        <v>43663</v>
      </c>
      <c r="C12359">
        <v>657.03</v>
      </c>
    </row>
    <row r="12360" spans="1:3" x14ac:dyDescent="0.2">
      <c r="A12360" t="s">
        <v>25525</v>
      </c>
      <c r="B12360" s="1">
        <v>43663</v>
      </c>
      <c r="C12360">
        <v>97.85</v>
      </c>
    </row>
    <row r="12361" spans="1:3" x14ac:dyDescent="0.2">
      <c r="A12361" t="s">
        <v>16804</v>
      </c>
      <c r="B12361" s="1">
        <v>43663</v>
      </c>
      <c r="C12361">
        <v>70.25</v>
      </c>
    </row>
    <row r="12362" spans="1:3" x14ac:dyDescent="0.2">
      <c r="A12362" t="s">
        <v>5991</v>
      </c>
      <c r="B12362" s="1">
        <v>43663</v>
      </c>
      <c r="C12362">
        <v>713.2</v>
      </c>
    </row>
    <row r="12363" spans="1:3" x14ac:dyDescent="0.2">
      <c r="A12363" t="s">
        <v>25526</v>
      </c>
      <c r="B12363" s="1">
        <v>43663</v>
      </c>
      <c r="C12363">
        <v>52.9</v>
      </c>
    </row>
    <row r="12364" spans="1:3" x14ac:dyDescent="0.2">
      <c r="A12364" t="s">
        <v>379</v>
      </c>
      <c r="B12364" s="1">
        <v>43663</v>
      </c>
      <c r="C12364">
        <v>714.77</v>
      </c>
    </row>
    <row r="12365" spans="1:3" x14ac:dyDescent="0.2">
      <c r="A12365" t="s">
        <v>25527</v>
      </c>
      <c r="B12365" s="1">
        <v>43663</v>
      </c>
      <c r="C12365">
        <v>75.45</v>
      </c>
    </row>
    <row r="12366" spans="1:3" x14ac:dyDescent="0.2">
      <c r="A12366" t="s">
        <v>379</v>
      </c>
      <c r="B12366" s="1">
        <v>43663</v>
      </c>
      <c r="C12366">
        <v>2238.41</v>
      </c>
    </row>
    <row r="12367" spans="1:3" x14ac:dyDescent="0.2">
      <c r="A12367" t="s">
        <v>25528</v>
      </c>
      <c r="B12367" s="1">
        <v>43663</v>
      </c>
      <c r="C12367">
        <v>62.9</v>
      </c>
    </row>
    <row r="12368" spans="1:3" x14ac:dyDescent="0.2">
      <c r="A12368" t="s">
        <v>2518</v>
      </c>
      <c r="B12368" s="1">
        <v>43663</v>
      </c>
      <c r="C12368">
        <v>401.4</v>
      </c>
    </row>
    <row r="12369" spans="1:3" x14ac:dyDescent="0.2">
      <c r="A12369" t="s">
        <v>25529</v>
      </c>
      <c r="B12369" s="1">
        <v>43663</v>
      </c>
      <c r="C12369">
        <v>87.85</v>
      </c>
    </row>
    <row r="12370" spans="1:3" x14ac:dyDescent="0.2">
      <c r="A12370" t="s">
        <v>25530</v>
      </c>
      <c r="B12370" s="1">
        <v>43663</v>
      </c>
      <c r="C12370">
        <v>87.5</v>
      </c>
    </row>
    <row r="12371" spans="1:3" x14ac:dyDescent="0.2">
      <c r="A12371" t="s">
        <v>324</v>
      </c>
      <c r="B12371" s="1">
        <v>43663</v>
      </c>
      <c r="C12371">
        <v>281.99</v>
      </c>
    </row>
    <row r="12372" spans="1:3" x14ac:dyDescent="0.2">
      <c r="A12372" t="s">
        <v>324</v>
      </c>
      <c r="B12372" s="1">
        <v>43663</v>
      </c>
      <c r="C12372">
        <v>1033.52</v>
      </c>
    </row>
    <row r="12373" spans="1:3" x14ac:dyDescent="0.2">
      <c r="A12373" t="s">
        <v>1851</v>
      </c>
      <c r="B12373" s="1">
        <v>43663</v>
      </c>
      <c r="C12373">
        <v>1359.38</v>
      </c>
    </row>
    <row r="12374" spans="1:3" x14ac:dyDescent="0.2">
      <c r="A12374" t="s">
        <v>286</v>
      </c>
      <c r="B12374" s="1">
        <v>43663</v>
      </c>
      <c r="C12374">
        <v>200.35</v>
      </c>
    </row>
    <row r="12375" spans="1:3" x14ac:dyDescent="0.2">
      <c r="A12375" t="s">
        <v>404</v>
      </c>
      <c r="B12375" s="1">
        <v>43663</v>
      </c>
      <c r="C12375">
        <v>406.51</v>
      </c>
    </row>
    <row r="12376" spans="1:3" x14ac:dyDescent="0.2">
      <c r="A12376" t="s">
        <v>229</v>
      </c>
      <c r="B12376" s="1">
        <v>43663</v>
      </c>
      <c r="C12376">
        <v>29.48</v>
      </c>
    </row>
    <row r="12377" spans="1:3" x14ac:dyDescent="0.2">
      <c r="A12377" t="s">
        <v>3464</v>
      </c>
      <c r="B12377" s="1">
        <v>43663</v>
      </c>
      <c r="C12377">
        <v>75.5</v>
      </c>
    </row>
    <row r="12378" spans="1:3" x14ac:dyDescent="0.2">
      <c r="A12378" t="s">
        <v>12</v>
      </c>
      <c r="B12378" s="1">
        <v>43663</v>
      </c>
      <c r="C12378">
        <v>188.6</v>
      </c>
    </row>
    <row r="12379" spans="1:3" x14ac:dyDescent="0.2">
      <c r="A12379" t="s">
        <v>6139</v>
      </c>
      <c r="B12379" s="1">
        <v>43664</v>
      </c>
      <c r="C12379">
        <v>1331.22</v>
      </c>
    </row>
    <row r="12380" spans="1:3" x14ac:dyDescent="0.2">
      <c r="A12380" t="s">
        <v>6139</v>
      </c>
      <c r="B12380" s="1">
        <v>43664</v>
      </c>
      <c r="C12380">
        <v>1710.22</v>
      </c>
    </row>
    <row r="12381" spans="1:3" x14ac:dyDescent="0.2">
      <c r="A12381" t="s">
        <v>44</v>
      </c>
      <c r="B12381" s="1">
        <v>43664</v>
      </c>
      <c r="C12381">
        <v>4.9800000000000004</v>
      </c>
    </row>
    <row r="12382" spans="1:3" x14ac:dyDescent="0.2">
      <c r="A12382" t="s">
        <v>44</v>
      </c>
      <c r="B12382" s="1">
        <v>43664</v>
      </c>
      <c r="C12382">
        <v>33.75</v>
      </c>
    </row>
    <row r="12383" spans="1:3" x14ac:dyDescent="0.2">
      <c r="A12383" t="s">
        <v>44</v>
      </c>
      <c r="B12383" s="1">
        <v>43664</v>
      </c>
      <c r="C12383">
        <v>33.75</v>
      </c>
    </row>
    <row r="12384" spans="1:3" x14ac:dyDescent="0.2">
      <c r="A12384" t="s">
        <v>44</v>
      </c>
      <c r="B12384" s="1">
        <v>43664</v>
      </c>
      <c r="C12384">
        <v>25</v>
      </c>
    </row>
    <row r="12385" spans="1:3" x14ac:dyDescent="0.2">
      <c r="A12385" t="s">
        <v>6139</v>
      </c>
      <c r="B12385" s="1">
        <v>43664</v>
      </c>
      <c r="C12385">
        <v>388.9</v>
      </c>
    </row>
    <row r="12386" spans="1:3" x14ac:dyDescent="0.2">
      <c r="A12386" t="s">
        <v>44</v>
      </c>
      <c r="B12386" s="1">
        <v>43664</v>
      </c>
      <c r="C12386">
        <v>352.17</v>
      </c>
    </row>
    <row r="12387" spans="1:3" x14ac:dyDescent="0.2">
      <c r="A12387" t="s">
        <v>256</v>
      </c>
      <c r="B12387" s="1">
        <v>43664</v>
      </c>
      <c r="C12387">
        <v>29.97</v>
      </c>
    </row>
    <row r="12388" spans="1:3" x14ac:dyDescent="0.2">
      <c r="A12388" t="s">
        <v>534</v>
      </c>
      <c r="B12388" s="1">
        <v>43664</v>
      </c>
      <c r="C12388">
        <v>2123.96</v>
      </c>
    </row>
    <row r="12389" spans="1:3" x14ac:dyDescent="0.2">
      <c r="A12389" t="s">
        <v>25521</v>
      </c>
      <c r="B12389" s="1">
        <v>43664</v>
      </c>
      <c r="C12389">
        <v>44.4</v>
      </c>
    </row>
    <row r="12390" spans="1:3" x14ac:dyDescent="0.2">
      <c r="A12390" t="s">
        <v>5619</v>
      </c>
      <c r="B12390" s="1">
        <v>43664</v>
      </c>
      <c r="C12390">
        <v>20.95</v>
      </c>
    </row>
    <row r="12391" spans="1:3" x14ac:dyDescent="0.2">
      <c r="A12391" t="s">
        <v>4846</v>
      </c>
      <c r="B12391" s="1">
        <v>43664</v>
      </c>
      <c r="C12391">
        <v>29.97</v>
      </c>
    </row>
    <row r="12392" spans="1:3" x14ac:dyDescent="0.2">
      <c r="A12392" t="s">
        <v>15276</v>
      </c>
      <c r="B12392" s="1">
        <v>43664</v>
      </c>
      <c r="C12392">
        <v>31</v>
      </c>
    </row>
    <row r="12393" spans="1:3" x14ac:dyDescent="0.2">
      <c r="A12393" t="s">
        <v>16550</v>
      </c>
      <c r="B12393" s="1">
        <v>43664</v>
      </c>
      <c r="C12393">
        <v>44.95</v>
      </c>
    </row>
    <row r="12394" spans="1:3" x14ac:dyDescent="0.2">
      <c r="A12394" t="s">
        <v>119</v>
      </c>
      <c r="B12394" s="1">
        <v>43664</v>
      </c>
      <c r="C12394">
        <v>159.33000000000001</v>
      </c>
    </row>
    <row r="12395" spans="1:3" x14ac:dyDescent="0.2">
      <c r="A12395" t="s">
        <v>4846</v>
      </c>
      <c r="B12395" s="1">
        <v>43664</v>
      </c>
      <c r="C12395">
        <v>95.85</v>
      </c>
    </row>
    <row r="12396" spans="1:3" x14ac:dyDescent="0.2">
      <c r="A12396" t="s">
        <v>119</v>
      </c>
      <c r="B12396" s="1">
        <v>43664</v>
      </c>
      <c r="C12396">
        <v>1321.25</v>
      </c>
    </row>
    <row r="12397" spans="1:3" x14ac:dyDescent="0.2">
      <c r="A12397" t="s">
        <v>25522</v>
      </c>
      <c r="B12397" s="1">
        <v>43664</v>
      </c>
      <c r="C12397">
        <v>40.85</v>
      </c>
    </row>
    <row r="12398" spans="1:3" x14ac:dyDescent="0.2">
      <c r="A12398" t="s">
        <v>25523</v>
      </c>
      <c r="B12398" s="1">
        <v>43664</v>
      </c>
      <c r="C12398">
        <v>87.85</v>
      </c>
    </row>
    <row r="12399" spans="1:3" x14ac:dyDescent="0.2">
      <c r="A12399" t="s">
        <v>12</v>
      </c>
      <c r="B12399" s="1">
        <v>43664</v>
      </c>
      <c r="C12399">
        <v>334.33</v>
      </c>
    </row>
    <row r="12400" spans="1:3" x14ac:dyDescent="0.2">
      <c r="A12400" t="s">
        <v>4232</v>
      </c>
      <c r="B12400" s="1">
        <v>43664</v>
      </c>
      <c r="C12400">
        <v>479.4</v>
      </c>
    </row>
    <row r="12401" spans="1:3" x14ac:dyDescent="0.2">
      <c r="A12401" t="s">
        <v>25524</v>
      </c>
      <c r="B12401" s="1">
        <v>43664</v>
      </c>
      <c r="C12401">
        <v>282.2</v>
      </c>
    </row>
    <row r="12402" spans="1:3" x14ac:dyDescent="0.2">
      <c r="A12402" t="s">
        <v>25518</v>
      </c>
      <c r="B12402" s="1">
        <v>43665</v>
      </c>
      <c r="C12402">
        <v>75.45</v>
      </c>
    </row>
    <row r="12403" spans="1:3" x14ac:dyDescent="0.2">
      <c r="A12403" t="s">
        <v>25519</v>
      </c>
      <c r="B12403" s="1">
        <v>43665</v>
      </c>
      <c r="C12403">
        <v>35.9</v>
      </c>
    </row>
    <row r="12404" spans="1:3" x14ac:dyDescent="0.2">
      <c r="A12404" t="s">
        <v>3</v>
      </c>
      <c r="B12404" s="1">
        <v>43665</v>
      </c>
      <c r="C12404">
        <v>73</v>
      </c>
    </row>
    <row r="12405" spans="1:3" x14ac:dyDescent="0.2">
      <c r="A12405" t="s">
        <v>23024</v>
      </c>
      <c r="B12405" s="1">
        <v>43665</v>
      </c>
      <c r="C12405">
        <v>55.9</v>
      </c>
    </row>
    <row r="12406" spans="1:3" x14ac:dyDescent="0.2">
      <c r="A12406" t="s">
        <v>4184</v>
      </c>
      <c r="B12406" s="1">
        <v>43665</v>
      </c>
      <c r="C12406">
        <v>941.85</v>
      </c>
    </row>
    <row r="12407" spans="1:3" x14ac:dyDescent="0.2">
      <c r="A12407" t="s">
        <v>25520</v>
      </c>
      <c r="B12407" s="1">
        <v>43665</v>
      </c>
      <c r="C12407">
        <v>102.4</v>
      </c>
    </row>
    <row r="12408" spans="1:3" x14ac:dyDescent="0.2">
      <c r="A12408" t="s">
        <v>12</v>
      </c>
      <c r="B12408" s="1">
        <v>43665</v>
      </c>
      <c r="C12408">
        <v>120.36</v>
      </c>
    </row>
    <row r="12409" spans="1:3" x14ac:dyDescent="0.2">
      <c r="A12409" t="s">
        <v>383</v>
      </c>
      <c r="B12409" s="1">
        <v>43668</v>
      </c>
      <c r="C12409">
        <v>47.25</v>
      </c>
    </row>
    <row r="12410" spans="1:3" x14ac:dyDescent="0.2">
      <c r="A12410" t="s">
        <v>232</v>
      </c>
      <c r="B12410" s="1">
        <v>43668</v>
      </c>
      <c r="C12410">
        <v>355.39</v>
      </c>
    </row>
    <row r="12411" spans="1:3" x14ac:dyDescent="0.2">
      <c r="A12411" t="s">
        <v>2842</v>
      </c>
      <c r="B12411" s="1">
        <v>43668</v>
      </c>
      <c r="C12411">
        <v>357.69</v>
      </c>
    </row>
    <row r="12412" spans="1:3" x14ac:dyDescent="0.2">
      <c r="A12412" t="s">
        <v>1761</v>
      </c>
      <c r="B12412" s="1">
        <v>43668</v>
      </c>
      <c r="C12412">
        <v>337.8</v>
      </c>
    </row>
    <row r="12413" spans="1:3" x14ac:dyDescent="0.2">
      <c r="A12413" t="s">
        <v>6139</v>
      </c>
      <c r="B12413" s="1">
        <v>43668</v>
      </c>
      <c r="C12413">
        <v>486.62</v>
      </c>
    </row>
    <row r="12414" spans="1:3" x14ac:dyDescent="0.2">
      <c r="A12414" t="s">
        <v>6139</v>
      </c>
      <c r="B12414" s="1">
        <v>43668</v>
      </c>
      <c r="C12414">
        <v>145.22999999999999</v>
      </c>
    </row>
    <row r="12415" spans="1:3" x14ac:dyDescent="0.2">
      <c r="A12415" t="s">
        <v>25325</v>
      </c>
      <c r="B12415" s="1">
        <v>43668</v>
      </c>
      <c r="C12415">
        <v>87.85</v>
      </c>
    </row>
    <row r="12416" spans="1:3" x14ac:dyDescent="0.2">
      <c r="A12416" t="s">
        <v>21729</v>
      </c>
      <c r="B12416" s="1">
        <v>43668</v>
      </c>
      <c r="C12416">
        <v>445</v>
      </c>
    </row>
    <row r="12417" spans="1:3" x14ac:dyDescent="0.2">
      <c r="A12417" t="s">
        <v>5313</v>
      </c>
      <c r="B12417" s="1">
        <v>43668</v>
      </c>
      <c r="C12417">
        <v>135.84</v>
      </c>
    </row>
    <row r="12418" spans="1:3" x14ac:dyDescent="0.2">
      <c r="A12418" t="s">
        <v>9691</v>
      </c>
      <c r="B12418" s="1">
        <v>43668</v>
      </c>
      <c r="C12418">
        <v>27.95</v>
      </c>
    </row>
    <row r="12419" spans="1:3" x14ac:dyDescent="0.2">
      <c r="A12419" t="s">
        <v>32</v>
      </c>
      <c r="B12419" s="1">
        <v>43668</v>
      </c>
      <c r="C12419">
        <v>278.13</v>
      </c>
    </row>
    <row r="12420" spans="1:3" x14ac:dyDescent="0.2">
      <c r="A12420" t="s">
        <v>32</v>
      </c>
      <c r="B12420" s="1">
        <v>43668</v>
      </c>
      <c r="C12420">
        <v>175.74</v>
      </c>
    </row>
    <row r="12421" spans="1:3" x14ac:dyDescent="0.2">
      <c r="A12421" t="s">
        <v>7369</v>
      </c>
      <c r="B12421" s="1">
        <v>43668</v>
      </c>
      <c r="C12421">
        <v>94.87</v>
      </c>
    </row>
    <row r="12422" spans="1:3" x14ac:dyDescent="0.2">
      <c r="A12422" t="s">
        <v>25260</v>
      </c>
      <c r="B12422" s="1">
        <v>43668</v>
      </c>
      <c r="C12422">
        <v>93.5</v>
      </c>
    </row>
    <row r="12423" spans="1:3" x14ac:dyDescent="0.2">
      <c r="A12423" t="s">
        <v>25514</v>
      </c>
      <c r="B12423" s="1">
        <v>43668</v>
      </c>
      <c r="C12423">
        <v>72.849999999999994</v>
      </c>
    </row>
    <row r="12424" spans="1:3" x14ac:dyDescent="0.2">
      <c r="A12424" t="s">
        <v>362</v>
      </c>
      <c r="B12424" s="1">
        <v>43668</v>
      </c>
      <c r="C12424">
        <v>600</v>
      </c>
    </row>
    <row r="12425" spans="1:3" x14ac:dyDescent="0.2">
      <c r="A12425" t="s">
        <v>25515</v>
      </c>
      <c r="B12425" s="1">
        <v>43668</v>
      </c>
      <c r="C12425">
        <v>282.95</v>
      </c>
    </row>
    <row r="12426" spans="1:3" x14ac:dyDescent="0.2">
      <c r="A12426" t="s">
        <v>383</v>
      </c>
      <c r="B12426" s="1">
        <v>43668</v>
      </c>
      <c r="C12426">
        <v>47.25</v>
      </c>
    </row>
    <row r="12427" spans="1:3" x14ac:dyDescent="0.2">
      <c r="A12427" t="s">
        <v>3</v>
      </c>
      <c r="B12427" s="1">
        <v>43668</v>
      </c>
      <c r="C12427">
        <v>37.9</v>
      </c>
    </row>
    <row r="12428" spans="1:3" x14ac:dyDescent="0.2">
      <c r="A12428" t="s">
        <v>15229</v>
      </c>
      <c r="B12428" s="1">
        <v>43668</v>
      </c>
      <c r="C12428">
        <v>63.2</v>
      </c>
    </row>
    <row r="12429" spans="1:3" x14ac:dyDescent="0.2">
      <c r="A12429" t="s">
        <v>25422</v>
      </c>
      <c r="B12429" s="1">
        <v>43668</v>
      </c>
      <c r="C12429">
        <v>146.19999999999999</v>
      </c>
    </row>
    <row r="12430" spans="1:3" x14ac:dyDescent="0.2">
      <c r="A12430" t="s">
        <v>21102</v>
      </c>
      <c r="B12430" s="1">
        <v>43668</v>
      </c>
      <c r="C12430">
        <v>87.5</v>
      </c>
    </row>
    <row r="12431" spans="1:3" x14ac:dyDescent="0.2">
      <c r="A12431" t="s">
        <v>25516</v>
      </c>
      <c r="B12431" s="1">
        <v>43668</v>
      </c>
      <c r="C12431">
        <v>52.9</v>
      </c>
    </row>
    <row r="12432" spans="1:3" x14ac:dyDescent="0.2">
      <c r="A12432" t="s">
        <v>24736</v>
      </c>
      <c r="B12432" s="1">
        <v>43668</v>
      </c>
      <c r="C12432">
        <v>791.49</v>
      </c>
    </row>
    <row r="12433" spans="1:3" x14ac:dyDescent="0.2">
      <c r="A12433" t="s">
        <v>16945</v>
      </c>
      <c r="B12433" s="1">
        <v>43668</v>
      </c>
      <c r="C12433">
        <v>78.900000000000006</v>
      </c>
    </row>
    <row r="12434" spans="1:3" x14ac:dyDescent="0.2">
      <c r="A12434" t="s">
        <v>64</v>
      </c>
      <c r="B12434" s="1">
        <v>43668</v>
      </c>
      <c r="C12434">
        <v>533.17999999999995</v>
      </c>
    </row>
    <row r="12435" spans="1:3" x14ac:dyDescent="0.2">
      <c r="A12435" t="s">
        <v>485</v>
      </c>
      <c r="B12435" s="1">
        <v>43668</v>
      </c>
      <c r="C12435">
        <v>1541.47</v>
      </c>
    </row>
    <row r="12436" spans="1:3" x14ac:dyDescent="0.2">
      <c r="A12436" t="s">
        <v>485</v>
      </c>
      <c r="B12436" s="1">
        <v>43668</v>
      </c>
      <c r="C12436">
        <v>24.75</v>
      </c>
    </row>
    <row r="12437" spans="1:3" x14ac:dyDescent="0.2">
      <c r="A12437" t="s">
        <v>485</v>
      </c>
      <c r="B12437" s="1">
        <v>43668</v>
      </c>
      <c r="C12437">
        <v>69.45</v>
      </c>
    </row>
    <row r="12438" spans="1:3" x14ac:dyDescent="0.2">
      <c r="A12438" t="s">
        <v>485</v>
      </c>
      <c r="B12438" s="1">
        <v>43668</v>
      </c>
      <c r="C12438">
        <v>63.8</v>
      </c>
    </row>
    <row r="12439" spans="1:3" x14ac:dyDescent="0.2">
      <c r="A12439" t="s">
        <v>120</v>
      </c>
      <c r="B12439" s="1">
        <v>43668</v>
      </c>
      <c r="C12439">
        <v>127.71</v>
      </c>
    </row>
    <row r="12440" spans="1:3" x14ac:dyDescent="0.2">
      <c r="A12440" t="s">
        <v>612</v>
      </c>
      <c r="B12440" s="1">
        <v>43668</v>
      </c>
      <c r="C12440">
        <v>30.6</v>
      </c>
    </row>
    <row r="12441" spans="1:3" x14ac:dyDescent="0.2">
      <c r="A12441" t="s">
        <v>612</v>
      </c>
      <c r="B12441" s="1">
        <v>43668</v>
      </c>
      <c r="C12441">
        <v>289.45999999999998</v>
      </c>
    </row>
    <row r="12442" spans="1:3" x14ac:dyDescent="0.2">
      <c r="A12442" t="s">
        <v>347</v>
      </c>
      <c r="B12442" s="1">
        <v>43668</v>
      </c>
      <c r="C12442">
        <v>21.48</v>
      </c>
    </row>
    <row r="12443" spans="1:3" x14ac:dyDescent="0.2">
      <c r="A12443" t="s">
        <v>347</v>
      </c>
      <c r="B12443" s="1">
        <v>43668</v>
      </c>
      <c r="C12443">
        <v>41.98</v>
      </c>
    </row>
    <row r="12444" spans="1:3" x14ac:dyDescent="0.2">
      <c r="A12444" t="s">
        <v>347</v>
      </c>
      <c r="B12444" s="1">
        <v>43668</v>
      </c>
      <c r="C12444">
        <v>59.93</v>
      </c>
    </row>
    <row r="12445" spans="1:3" x14ac:dyDescent="0.2">
      <c r="A12445" t="s">
        <v>943</v>
      </c>
      <c r="B12445" s="1">
        <v>43668</v>
      </c>
      <c r="C12445">
        <v>78.66</v>
      </c>
    </row>
    <row r="12446" spans="1:3" x14ac:dyDescent="0.2">
      <c r="A12446" t="s">
        <v>232</v>
      </c>
      <c r="B12446" s="1">
        <v>43668</v>
      </c>
      <c r="C12446">
        <v>91.2</v>
      </c>
    </row>
    <row r="12447" spans="1:3" x14ac:dyDescent="0.2">
      <c r="A12447" t="s">
        <v>122</v>
      </c>
      <c r="B12447" s="1">
        <v>43668</v>
      </c>
      <c r="C12447">
        <v>79.05</v>
      </c>
    </row>
    <row r="12448" spans="1:3" x14ac:dyDescent="0.2">
      <c r="A12448" t="s">
        <v>3</v>
      </c>
      <c r="B12448" s="1">
        <v>43668</v>
      </c>
      <c r="C12448">
        <v>529</v>
      </c>
    </row>
    <row r="12449" spans="1:3" x14ac:dyDescent="0.2">
      <c r="A12449" t="s">
        <v>3762</v>
      </c>
      <c r="B12449" s="1">
        <v>43668</v>
      </c>
      <c r="C12449">
        <v>1065.53</v>
      </c>
    </row>
    <row r="12450" spans="1:3" x14ac:dyDescent="0.2">
      <c r="A12450" t="s">
        <v>3762</v>
      </c>
      <c r="B12450" s="1">
        <v>43668</v>
      </c>
      <c r="C12450">
        <v>694.64</v>
      </c>
    </row>
    <row r="12451" spans="1:3" x14ac:dyDescent="0.2">
      <c r="A12451" t="s">
        <v>122</v>
      </c>
      <c r="B12451" s="1">
        <v>43668</v>
      </c>
      <c r="C12451">
        <v>1266.0999999999999</v>
      </c>
    </row>
    <row r="12452" spans="1:3" x14ac:dyDescent="0.2">
      <c r="A12452" t="s">
        <v>22322</v>
      </c>
      <c r="B12452" s="1">
        <v>43668</v>
      </c>
      <c r="C12452">
        <v>87.95</v>
      </c>
    </row>
    <row r="12453" spans="1:3" x14ac:dyDescent="0.2">
      <c r="A12453" t="s">
        <v>427</v>
      </c>
      <c r="B12453" s="1">
        <v>43668</v>
      </c>
      <c r="C12453">
        <v>5195.6000000000004</v>
      </c>
    </row>
    <row r="12454" spans="1:3" x14ac:dyDescent="0.2">
      <c r="A12454" t="s">
        <v>14</v>
      </c>
      <c r="B12454" s="1">
        <v>43668</v>
      </c>
      <c r="C12454">
        <v>509.39</v>
      </c>
    </row>
    <row r="12455" spans="1:3" x14ac:dyDescent="0.2">
      <c r="A12455" t="s">
        <v>44</v>
      </c>
      <c r="B12455" s="1">
        <v>43668</v>
      </c>
      <c r="C12455">
        <v>603.4</v>
      </c>
    </row>
    <row r="12456" spans="1:3" x14ac:dyDescent="0.2">
      <c r="A12456" t="s">
        <v>12</v>
      </c>
      <c r="B12456" s="1">
        <v>43668</v>
      </c>
      <c r="C12456">
        <v>356.12</v>
      </c>
    </row>
    <row r="12457" spans="1:3" x14ac:dyDescent="0.2">
      <c r="A12457" t="s">
        <v>12</v>
      </c>
      <c r="B12457" s="1">
        <v>43668</v>
      </c>
      <c r="C12457">
        <v>243.22</v>
      </c>
    </row>
    <row r="12458" spans="1:3" x14ac:dyDescent="0.2">
      <c r="A12458" t="s">
        <v>12</v>
      </c>
      <c r="B12458" s="1">
        <v>43668</v>
      </c>
      <c r="C12458">
        <v>139.63</v>
      </c>
    </row>
    <row r="12459" spans="1:3" x14ac:dyDescent="0.2">
      <c r="A12459" t="s">
        <v>25517</v>
      </c>
      <c r="B12459" s="1">
        <v>43668</v>
      </c>
      <c r="C12459">
        <v>62.9</v>
      </c>
    </row>
    <row r="12460" spans="1:3" x14ac:dyDescent="0.2">
      <c r="A12460" t="s">
        <v>708</v>
      </c>
      <c r="B12460" s="1">
        <v>43668</v>
      </c>
      <c r="C12460">
        <v>304.95</v>
      </c>
    </row>
    <row r="12461" spans="1:3" x14ac:dyDescent="0.2">
      <c r="A12461" t="s">
        <v>18419</v>
      </c>
      <c r="B12461" s="1">
        <v>43668</v>
      </c>
      <c r="C12461">
        <v>4370.38</v>
      </c>
    </row>
    <row r="12462" spans="1:3" x14ac:dyDescent="0.2">
      <c r="A12462" t="s">
        <v>597</v>
      </c>
      <c r="B12462" s="1">
        <v>43668</v>
      </c>
      <c r="C12462">
        <v>1866</v>
      </c>
    </row>
    <row r="12463" spans="1:3" x14ac:dyDescent="0.2">
      <c r="A12463" t="s">
        <v>24862</v>
      </c>
      <c r="B12463" s="1">
        <v>43668</v>
      </c>
      <c r="C12463">
        <v>441.64</v>
      </c>
    </row>
    <row r="12464" spans="1:3" x14ac:dyDescent="0.2">
      <c r="A12464" t="s">
        <v>280</v>
      </c>
      <c r="B12464" s="1">
        <v>43668</v>
      </c>
      <c r="C12464">
        <v>510.21</v>
      </c>
    </row>
    <row r="12465" spans="1:3" x14ac:dyDescent="0.2">
      <c r="A12465" t="s">
        <v>256</v>
      </c>
      <c r="B12465" s="1">
        <v>43669</v>
      </c>
      <c r="C12465">
        <v>157.94999999999999</v>
      </c>
    </row>
    <row r="12466" spans="1:3" x14ac:dyDescent="0.2">
      <c r="A12466" t="s">
        <v>9190</v>
      </c>
      <c r="B12466" s="1">
        <v>43669</v>
      </c>
      <c r="C12466">
        <v>39.47</v>
      </c>
    </row>
    <row r="12467" spans="1:3" x14ac:dyDescent="0.2">
      <c r="A12467" t="s">
        <v>25504</v>
      </c>
      <c r="B12467" s="1">
        <v>43669</v>
      </c>
      <c r="C12467">
        <v>47.9</v>
      </c>
    </row>
    <row r="12468" spans="1:3" x14ac:dyDescent="0.2">
      <c r="A12468" t="s">
        <v>22703</v>
      </c>
      <c r="B12468" s="1">
        <v>43669</v>
      </c>
      <c r="C12468">
        <v>87.95</v>
      </c>
    </row>
    <row r="12469" spans="1:3" x14ac:dyDescent="0.2">
      <c r="A12469" t="s">
        <v>25505</v>
      </c>
      <c r="B12469" s="1">
        <v>43669</v>
      </c>
      <c r="C12469">
        <v>66.45</v>
      </c>
    </row>
    <row r="12470" spans="1:3" x14ac:dyDescent="0.2">
      <c r="A12470" t="s">
        <v>3</v>
      </c>
      <c r="B12470" s="1">
        <v>43669</v>
      </c>
      <c r="C12470">
        <v>90.28</v>
      </c>
    </row>
    <row r="12471" spans="1:3" x14ac:dyDescent="0.2">
      <c r="A12471" t="s">
        <v>10638</v>
      </c>
      <c r="B12471" s="1">
        <v>43669</v>
      </c>
      <c r="C12471">
        <v>11.5</v>
      </c>
    </row>
    <row r="12472" spans="1:3" x14ac:dyDescent="0.2">
      <c r="A12472" t="s">
        <v>10638</v>
      </c>
      <c r="B12472" s="1">
        <v>43669</v>
      </c>
      <c r="C12472">
        <v>353.1</v>
      </c>
    </row>
    <row r="12473" spans="1:3" x14ac:dyDescent="0.2">
      <c r="A12473" t="s">
        <v>1512</v>
      </c>
      <c r="B12473" s="1">
        <v>43669</v>
      </c>
      <c r="C12473">
        <v>313.08999999999997</v>
      </c>
    </row>
    <row r="12474" spans="1:3" x14ac:dyDescent="0.2">
      <c r="A12474" t="s">
        <v>334</v>
      </c>
      <c r="B12474" s="1">
        <v>43669</v>
      </c>
      <c r="C12474">
        <v>863.01</v>
      </c>
    </row>
    <row r="12475" spans="1:3" x14ac:dyDescent="0.2">
      <c r="A12475" t="s">
        <v>3955</v>
      </c>
      <c r="B12475" s="1">
        <v>43669</v>
      </c>
      <c r="C12475">
        <v>185.75</v>
      </c>
    </row>
    <row r="12476" spans="1:3" x14ac:dyDescent="0.2">
      <c r="A12476" t="s">
        <v>25506</v>
      </c>
      <c r="B12476" s="1">
        <v>43669</v>
      </c>
      <c r="C12476">
        <v>52.9</v>
      </c>
    </row>
    <row r="12477" spans="1:3" x14ac:dyDescent="0.2">
      <c r="A12477" t="s">
        <v>25507</v>
      </c>
      <c r="B12477" s="1">
        <v>43669</v>
      </c>
      <c r="C12477">
        <v>63.95</v>
      </c>
    </row>
    <row r="12478" spans="1:3" x14ac:dyDescent="0.2">
      <c r="A12478" t="s">
        <v>12</v>
      </c>
      <c r="B12478" s="1">
        <v>43669</v>
      </c>
      <c r="C12478">
        <v>99.47</v>
      </c>
    </row>
    <row r="12479" spans="1:3" x14ac:dyDescent="0.2">
      <c r="A12479" t="s">
        <v>18841</v>
      </c>
      <c r="B12479" s="1">
        <v>43669</v>
      </c>
      <c r="C12479">
        <v>112.45</v>
      </c>
    </row>
    <row r="12480" spans="1:3" x14ac:dyDescent="0.2">
      <c r="A12480" t="s">
        <v>2976</v>
      </c>
      <c r="B12480" s="1">
        <v>43669</v>
      </c>
      <c r="C12480">
        <v>47.85</v>
      </c>
    </row>
    <row r="12481" spans="1:3" x14ac:dyDescent="0.2">
      <c r="A12481" t="s">
        <v>12459</v>
      </c>
      <c r="B12481" s="1">
        <v>43669</v>
      </c>
      <c r="C12481">
        <v>156.35</v>
      </c>
    </row>
    <row r="12482" spans="1:3" x14ac:dyDescent="0.2">
      <c r="A12482" t="s">
        <v>5825</v>
      </c>
      <c r="B12482" s="1">
        <v>43669</v>
      </c>
      <c r="C12482">
        <v>102.95</v>
      </c>
    </row>
    <row r="12483" spans="1:3" x14ac:dyDescent="0.2">
      <c r="A12483" t="s">
        <v>226</v>
      </c>
      <c r="B12483" s="1">
        <v>43669</v>
      </c>
      <c r="C12483">
        <v>158.24</v>
      </c>
    </row>
    <row r="12484" spans="1:3" x14ac:dyDescent="0.2">
      <c r="A12484" t="s">
        <v>25508</v>
      </c>
      <c r="B12484" s="1">
        <v>43669</v>
      </c>
      <c r="C12484">
        <v>44.95</v>
      </c>
    </row>
    <row r="12485" spans="1:3" x14ac:dyDescent="0.2">
      <c r="A12485" t="s">
        <v>11266</v>
      </c>
      <c r="B12485" s="1">
        <v>43669</v>
      </c>
      <c r="C12485">
        <v>22.95</v>
      </c>
    </row>
    <row r="12486" spans="1:3" x14ac:dyDescent="0.2">
      <c r="A12486" t="s">
        <v>535</v>
      </c>
      <c r="B12486" s="1">
        <v>43669</v>
      </c>
      <c r="C12486">
        <v>223.44</v>
      </c>
    </row>
    <row r="12487" spans="1:3" x14ac:dyDescent="0.2">
      <c r="A12487" t="s">
        <v>15158</v>
      </c>
      <c r="B12487" s="1">
        <v>43669</v>
      </c>
      <c r="C12487">
        <v>27.75</v>
      </c>
    </row>
    <row r="12488" spans="1:3" x14ac:dyDescent="0.2">
      <c r="A12488" t="s">
        <v>374</v>
      </c>
      <c r="B12488" s="1">
        <v>43669</v>
      </c>
      <c r="C12488">
        <v>1302.3499999999999</v>
      </c>
    </row>
    <row r="12489" spans="1:3" x14ac:dyDescent="0.2">
      <c r="A12489" t="s">
        <v>2198</v>
      </c>
      <c r="B12489" s="1">
        <v>43669</v>
      </c>
      <c r="C12489">
        <v>99.94</v>
      </c>
    </row>
    <row r="12490" spans="1:3" x14ac:dyDescent="0.2">
      <c r="A12490" t="s">
        <v>25509</v>
      </c>
      <c r="B12490" s="1">
        <v>43669</v>
      </c>
      <c r="C12490">
        <v>262.5</v>
      </c>
    </row>
    <row r="12491" spans="1:3" x14ac:dyDescent="0.2">
      <c r="A12491" t="s">
        <v>25510</v>
      </c>
      <c r="B12491" s="1">
        <v>43669</v>
      </c>
      <c r="C12491">
        <v>128.85</v>
      </c>
    </row>
    <row r="12492" spans="1:3" x14ac:dyDescent="0.2">
      <c r="A12492" t="s">
        <v>326</v>
      </c>
      <c r="B12492" s="1">
        <v>43669</v>
      </c>
      <c r="C12492">
        <v>223.47</v>
      </c>
    </row>
    <row r="12493" spans="1:3" x14ac:dyDescent="0.2">
      <c r="A12493" t="s">
        <v>8923</v>
      </c>
      <c r="B12493" s="1">
        <v>43669</v>
      </c>
      <c r="C12493">
        <v>66.510000000000005</v>
      </c>
    </row>
    <row r="12494" spans="1:3" x14ac:dyDescent="0.2">
      <c r="A12494" t="s">
        <v>7890</v>
      </c>
      <c r="B12494" s="1">
        <v>43669</v>
      </c>
      <c r="C12494">
        <v>250.35</v>
      </c>
    </row>
    <row r="12495" spans="1:3" x14ac:dyDescent="0.2">
      <c r="A12495" t="s">
        <v>7369</v>
      </c>
      <c r="B12495" s="1">
        <v>43669</v>
      </c>
      <c r="C12495">
        <v>19.97</v>
      </c>
    </row>
    <row r="12496" spans="1:3" x14ac:dyDescent="0.2">
      <c r="A12496" t="s">
        <v>2901</v>
      </c>
      <c r="B12496" s="1">
        <v>43669</v>
      </c>
      <c r="C12496">
        <v>263.39999999999998</v>
      </c>
    </row>
    <row r="12497" spans="1:3" x14ac:dyDescent="0.2">
      <c r="A12497" t="s">
        <v>582</v>
      </c>
      <c r="B12497" s="1">
        <v>43669</v>
      </c>
      <c r="C12497">
        <v>71.599999999999994</v>
      </c>
    </row>
    <row r="12498" spans="1:3" x14ac:dyDescent="0.2">
      <c r="A12498" t="s">
        <v>25511</v>
      </c>
      <c r="B12498" s="1">
        <v>43669</v>
      </c>
      <c r="C12498">
        <v>500</v>
      </c>
    </row>
    <row r="12499" spans="1:3" x14ac:dyDescent="0.2">
      <c r="A12499" t="s">
        <v>1281</v>
      </c>
      <c r="B12499" s="1">
        <v>43669</v>
      </c>
      <c r="C12499">
        <v>78.5</v>
      </c>
    </row>
    <row r="12500" spans="1:3" x14ac:dyDescent="0.2">
      <c r="A12500" t="s">
        <v>25512</v>
      </c>
      <c r="B12500" s="1">
        <v>43669</v>
      </c>
      <c r="C12500">
        <v>72.349999999999994</v>
      </c>
    </row>
    <row r="12501" spans="1:3" x14ac:dyDescent="0.2">
      <c r="A12501" t="s">
        <v>25513</v>
      </c>
      <c r="B12501" s="1">
        <v>43669</v>
      </c>
      <c r="C12501">
        <v>104.4</v>
      </c>
    </row>
    <row r="12502" spans="1:3" x14ac:dyDescent="0.2">
      <c r="A12502" t="s">
        <v>2297</v>
      </c>
      <c r="B12502" s="1">
        <v>43669</v>
      </c>
      <c r="C12502">
        <v>128.30000000000001</v>
      </c>
    </row>
    <row r="12503" spans="1:3" x14ac:dyDescent="0.2">
      <c r="A12503" t="s">
        <v>25354</v>
      </c>
      <c r="B12503" s="1">
        <v>43669</v>
      </c>
      <c r="C12503">
        <v>71.5</v>
      </c>
    </row>
    <row r="12504" spans="1:3" x14ac:dyDescent="0.2">
      <c r="A12504" t="s">
        <v>1971</v>
      </c>
      <c r="B12504" s="1">
        <v>43669</v>
      </c>
      <c r="C12504">
        <v>616.70000000000005</v>
      </c>
    </row>
    <row r="12505" spans="1:3" x14ac:dyDescent="0.2">
      <c r="A12505" t="s">
        <v>15624</v>
      </c>
      <c r="B12505" s="1">
        <v>43669</v>
      </c>
      <c r="C12505">
        <v>713.43</v>
      </c>
    </row>
    <row r="12506" spans="1:3" x14ac:dyDescent="0.2">
      <c r="A12506" t="s">
        <v>753</v>
      </c>
      <c r="B12506" s="1">
        <v>43669</v>
      </c>
      <c r="C12506">
        <v>67.5</v>
      </c>
    </row>
    <row r="12507" spans="1:3" x14ac:dyDescent="0.2">
      <c r="A12507" t="s">
        <v>753</v>
      </c>
      <c r="B12507" s="1">
        <v>43669</v>
      </c>
      <c r="C12507">
        <v>520.09</v>
      </c>
    </row>
    <row r="12508" spans="1:3" x14ac:dyDescent="0.2">
      <c r="A12508" t="s">
        <v>483</v>
      </c>
      <c r="B12508" s="1">
        <v>43669</v>
      </c>
      <c r="C12508">
        <v>8.3699999999999992</v>
      </c>
    </row>
    <row r="12509" spans="1:3" x14ac:dyDescent="0.2">
      <c r="A12509" t="s">
        <v>483</v>
      </c>
      <c r="B12509" s="1">
        <v>43669</v>
      </c>
      <c r="C12509">
        <v>449.1</v>
      </c>
    </row>
    <row r="12510" spans="1:3" x14ac:dyDescent="0.2">
      <c r="A12510" t="s">
        <v>722</v>
      </c>
      <c r="B12510" s="1">
        <v>43669</v>
      </c>
      <c r="C12510">
        <v>798.12</v>
      </c>
    </row>
    <row r="12511" spans="1:3" x14ac:dyDescent="0.2">
      <c r="A12511" t="s">
        <v>257</v>
      </c>
      <c r="B12511" s="1">
        <v>43669</v>
      </c>
      <c r="C12511">
        <v>988.73</v>
      </c>
    </row>
    <row r="12512" spans="1:3" x14ac:dyDescent="0.2">
      <c r="A12512" t="s">
        <v>7822</v>
      </c>
      <c r="B12512" s="1">
        <v>43670</v>
      </c>
      <c r="C12512">
        <v>82.23</v>
      </c>
    </row>
    <row r="12513" spans="1:3" x14ac:dyDescent="0.2">
      <c r="A12513" t="s">
        <v>6139</v>
      </c>
      <c r="B12513" s="1">
        <v>43670</v>
      </c>
      <c r="C12513">
        <v>109.69</v>
      </c>
    </row>
    <row r="12514" spans="1:3" x14ac:dyDescent="0.2">
      <c r="A12514" t="s">
        <v>3</v>
      </c>
      <c r="B12514" s="1">
        <v>43670</v>
      </c>
      <c r="C12514">
        <v>344.95</v>
      </c>
    </row>
    <row r="12515" spans="1:3" x14ac:dyDescent="0.2">
      <c r="A12515" t="s">
        <v>25502</v>
      </c>
      <c r="B12515" s="1">
        <v>43670</v>
      </c>
      <c r="C12515">
        <v>112.25</v>
      </c>
    </row>
    <row r="12516" spans="1:3" x14ac:dyDescent="0.2">
      <c r="A12516" t="s">
        <v>324</v>
      </c>
      <c r="B12516" s="1">
        <v>43670</v>
      </c>
      <c r="C12516">
        <v>687.81</v>
      </c>
    </row>
    <row r="12517" spans="1:3" x14ac:dyDescent="0.2">
      <c r="A12517" t="s">
        <v>34</v>
      </c>
      <c r="B12517" s="1">
        <v>43670</v>
      </c>
      <c r="C12517">
        <v>125.7</v>
      </c>
    </row>
    <row r="12518" spans="1:3" x14ac:dyDescent="0.2">
      <c r="A12518" t="s">
        <v>534</v>
      </c>
      <c r="B12518" s="1">
        <v>43670</v>
      </c>
      <c r="C12518">
        <v>332.16</v>
      </c>
    </row>
    <row r="12519" spans="1:3" x14ac:dyDescent="0.2">
      <c r="A12519" t="s">
        <v>18551</v>
      </c>
      <c r="B12519" s="1">
        <v>43670</v>
      </c>
      <c r="C12519">
        <v>219.01</v>
      </c>
    </row>
    <row r="12520" spans="1:3" x14ac:dyDescent="0.2">
      <c r="A12520" t="s">
        <v>18551</v>
      </c>
      <c r="B12520" s="1">
        <v>43670</v>
      </c>
      <c r="C12520">
        <v>438.02</v>
      </c>
    </row>
    <row r="12521" spans="1:3" x14ac:dyDescent="0.2">
      <c r="A12521" t="s">
        <v>383</v>
      </c>
      <c r="B12521" s="1">
        <v>43670</v>
      </c>
      <c r="C12521">
        <v>438.02</v>
      </c>
    </row>
    <row r="12522" spans="1:3" x14ac:dyDescent="0.2">
      <c r="A12522" t="s">
        <v>286</v>
      </c>
      <c r="B12522" s="1">
        <v>43670</v>
      </c>
      <c r="C12522">
        <v>130.51</v>
      </c>
    </row>
    <row r="12523" spans="1:3" x14ac:dyDescent="0.2">
      <c r="A12523" t="s">
        <v>728</v>
      </c>
      <c r="B12523" s="1">
        <v>43670</v>
      </c>
      <c r="C12523">
        <v>676.13</v>
      </c>
    </row>
    <row r="12524" spans="1:3" x14ac:dyDescent="0.2">
      <c r="A12524" t="s">
        <v>2988</v>
      </c>
      <c r="B12524" s="1">
        <v>43670</v>
      </c>
      <c r="C12524">
        <v>491.4</v>
      </c>
    </row>
    <row r="12525" spans="1:3" x14ac:dyDescent="0.2">
      <c r="A12525" t="s">
        <v>122</v>
      </c>
      <c r="B12525" s="1">
        <v>43670</v>
      </c>
      <c r="C12525">
        <v>962.15</v>
      </c>
    </row>
    <row r="12526" spans="1:3" x14ac:dyDescent="0.2">
      <c r="A12526" t="s">
        <v>25503</v>
      </c>
      <c r="B12526" s="1">
        <v>43670</v>
      </c>
      <c r="C12526">
        <v>199.95</v>
      </c>
    </row>
    <row r="12527" spans="1:3" x14ac:dyDescent="0.2">
      <c r="A12527" t="s">
        <v>64</v>
      </c>
      <c r="B12527" s="1">
        <v>43670</v>
      </c>
      <c r="C12527">
        <v>42.32</v>
      </c>
    </row>
    <row r="12528" spans="1:3" x14ac:dyDescent="0.2">
      <c r="A12528" t="s">
        <v>64</v>
      </c>
      <c r="B12528" s="1">
        <v>43670</v>
      </c>
      <c r="C12528">
        <v>692.88</v>
      </c>
    </row>
    <row r="12529" spans="1:3" x14ac:dyDescent="0.2">
      <c r="A12529" t="s">
        <v>1630</v>
      </c>
      <c r="B12529" s="1">
        <v>43670</v>
      </c>
      <c r="C12529">
        <v>773.53</v>
      </c>
    </row>
    <row r="12530" spans="1:3" x14ac:dyDescent="0.2">
      <c r="A12530" t="s">
        <v>1389</v>
      </c>
      <c r="B12530" s="1">
        <v>43670</v>
      </c>
      <c r="C12530">
        <v>319.61</v>
      </c>
    </row>
    <row r="12531" spans="1:3" x14ac:dyDescent="0.2">
      <c r="A12531" t="s">
        <v>46</v>
      </c>
      <c r="B12531" s="1">
        <v>43670</v>
      </c>
      <c r="C12531">
        <v>39.6</v>
      </c>
    </row>
    <row r="12532" spans="1:3" x14ac:dyDescent="0.2">
      <c r="A12532" t="s">
        <v>46</v>
      </c>
      <c r="B12532" s="1">
        <v>43670</v>
      </c>
      <c r="C12532">
        <v>274.35000000000002</v>
      </c>
    </row>
    <row r="12533" spans="1:3" x14ac:dyDescent="0.2">
      <c r="A12533" t="s">
        <v>4232</v>
      </c>
      <c r="B12533" s="1">
        <v>43670</v>
      </c>
      <c r="C12533">
        <v>958.8</v>
      </c>
    </row>
    <row r="12534" spans="1:3" x14ac:dyDescent="0.2">
      <c r="A12534" t="s">
        <v>229</v>
      </c>
      <c r="B12534" s="1">
        <v>43670</v>
      </c>
      <c r="C12534">
        <v>82.4</v>
      </c>
    </row>
    <row r="12535" spans="1:3" x14ac:dyDescent="0.2">
      <c r="A12535" t="s">
        <v>590</v>
      </c>
      <c r="B12535" s="1">
        <v>43670</v>
      </c>
      <c r="C12535">
        <v>339.84</v>
      </c>
    </row>
    <row r="12536" spans="1:3" x14ac:dyDescent="0.2">
      <c r="A12536" t="s">
        <v>12</v>
      </c>
      <c r="B12536" s="1">
        <v>43670</v>
      </c>
      <c r="C12536">
        <v>181.94</v>
      </c>
    </row>
    <row r="12537" spans="1:3" x14ac:dyDescent="0.2">
      <c r="A12537" t="s">
        <v>3762</v>
      </c>
      <c r="B12537" s="1">
        <v>43670</v>
      </c>
      <c r="C12537">
        <v>44.96</v>
      </c>
    </row>
    <row r="12538" spans="1:3" x14ac:dyDescent="0.2">
      <c r="A12538" t="s">
        <v>1759</v>
      </c>
      <c r="B12538" s="1">
        <v>43671</v>
      </c>
      <c r="C12538">
        <v>559.97</v>
      </c>
    </row>
    <row r="12539" spans="1:3" x14ac:dyDescent="0.2">
      <c r="A12539" t="s">
        <v>2140</v>
      </c>
      <c r="B12539" s="1">
        <v>43671</v>
      </c>
      <c r="C12539">
        <v>532.98</v>
      </c>
    </row>
    <row r="12540" spans="1:3" x14ac:dyDescent="0.2">
      <c r="A12540" t="s">
        <v>25501</v>
      </c>
      <c r="B12540" s="1">
        <v>43671</v>
      </c>
      <c r="C12540">
        <v>88</v>
      </c>
    </row>
    <row r="12541" spans="1:3" x14ac:dyDescent="0.2">
      <c r="A12541" t="s">
        <v>32</v>
      </c>
      <c r="B12541" s="1">
        <v>43671</v>
      </c>
      <c r="C12541">
        <v>151.08000000000001</v>
      </c>
    </row>
    <row r="12542" spans="1:3" x14ac:dyDescent="0.2">
      <c r="A12542" t="s">
        <v>1588</v>
      </c>
      <c r="B12542" s="1">
        <v>43671</v>
      </c>
      <c r="C12542">
        <v>390.5</v>
      </c>
    </row>
    <row r="12543" spans="1:3" x14ac:dyDescent="0.2">
      <c r="A12543" t="s">
        <v>707</v>
      </c>
      <c r="B12543" s="1">
        <v>43671</v>
      </c>
      <c r="C12543">
        <v>128.08000000000001</v>
      </c>
    </row>
    <row r="12544" spans="1:3" x14ac:dyDescent="0.2">
      <c r="A12544" t="s">
        <v>321</v>
      </c>
      <c r="B12544" s="1">
        <v>43671</v>
      </c>
      <c r="C12544">
        <v>319.16000000000003</v>
      </c>
    </row>
    <row r="12545" spans="1:3" x14ac:dyDescent="0.2">
      <c r="A12545" t="s">
        <v>12</v>
      </c>
      <c r="B12545" s="1">
        <v>43671</v>
      </c>
      <c r="C12545">
        <v>383.34</v>
      </c>
    </row>
    <row r="12546" spans="1:3" x14ac:dyDescent="0.2">
      <c r="A12546" t="s">
        <v>12</v>
      </c>
      <c r="B12546" s="1">
        <v>43672</v>
      </c>
      <c r="C12546">
        <v>195.16</v>
      </c>
    </row>
    <row r="12547" spans="1:3" x14ac:dyDescent="0.2">
      <c r="A12547" t="s">
        <v>25416</v>
      </c>
      <c r="B12547" s="1">
        <v>43672</v>
      </c>
      <c r="C12547">
        <v>42.85</v>
      </c>
    </row>
    <row r="12548" spans="1:3" x14ac:dyDescent="0.2">
      <c r="A12548" t="s">
        <v>21077</v>
      </c>
      <c r="B12548" s="1">
        <v>43672</v>
      </c>
      <c r="C12548">
        <v>128.4</v>
      </c>
    </row>
    <row r="12549" spans="1:3" x14ac:dyDescent="0.2">
      <c r="A12549" t="s">
        <v>25500</v>
      </c>
      <c r="B12549" s="1">
        <v>43672</v>
      </c>
      <c r="C12549">
        <v>28.85</v>
      </c>
    </row>
    <row r="12550" spans="1:3" x14ac:dyDescent="0.2">
      <c r="A12550" t="s">
        <v>6139</v>
      </c>
      <c r="B12550" s="1">
        <v>43672</v>
      </c>
      <c r="C12550">
        <v>144.87</v>
      </c>
    </row>
    <row r="12551" spans="1:3" x14ac:dyDescent="0.2">
      <c r="A12551" t="s">
        <v>6139</v>
      </c>
      <c r="B12551" s="1">
        <v>43672</v>
      </c>
      <c r="C12551">
        <v>344.09</v>
      </c>
    </row>
    <row r="12552" spans="1:3" x14ac:dyDescent="0.2">
      <c r="A12552" t="s">
        <v>4128</v>
      </c>
      <c r="B12552" s="1">
        <v>43675</v>
      </c>
      <c r="C12552">
        <v>62.9</v>
      </c>
    </row>
    <row r="12553" spans="1:3" x14ac:dyDescent="0.2">
      <c r="A12553" t="s">
        <v>44</v>
      </c>
      <c r="B12553" s="1">
        <v>43675</v>
      </c>
      <c r="C12553">
        <v>971.61</v>
      </c>
    </row>
    <row r="12554" spans="1:3" x14ac:dyDescent="0.2">
      <c r="A12554" t="s">
        <v>236</v>
      </c>
      <c r="B12554" s="1">
        <v>43675</v>
      </c>
      <c r="C12554">
        <v>239.75</v>
      </c>
    </row>
    <row r="12555" spans="1:3" x14ac:dyDescent="0.2">
      <c r="A12555" t="s">
        <v>147</v>
      </c>
      <c r="B12555" s="1">
        <v>43675</v>
      </c>
      <c r="C12555">
        <v>168.57</v>
      </c>
    </row>
    <row r="12556" spans="1:3" x14ac:dyDescent="0.2">
      <c r="A12556" t="s">
        <v>147</v>
      </c>
      <c r="B12556" s="1">
        <v>43675</v>
      </c>
      <c r="C12556">
        <v>377.7</v>
      </c>
    </row>
    <row r="12557" spans="1:3" x14ac:dyDescent="0.2">
      <c r="A12557" t="s">
        <v>25494</v>
      </c>
      <c r="B12557" s="1">
        <v>43675</v>
      </c>
      <c r="C12557">
        <v>41.95</v>
      </c>
    </row>
    <row r="12558" spans="1:3" x14ac:dyDescent="0.2">
      <c r="A12558" t="s">
        <v>22156</v>
      </c>
      <c r="B12558" s="1">
        <v>43675</v>
      </c>
      <c r="C12558">
        <v>575.1</v>
      </c>
    </row>
    <row r="12559" spans="1:3" x14ac:dyDescent="0.2">
      <c r="A12559" t="s">
        <v>25495</v>
      </c>
      <c r="B12559" s="1">
        <v>43675</v>
      </c>
      <c r="C12559">
        <v>92.4</v>
      </c>
    </row>
    <row r="12560" spans="1:3" x14ac:dyDescent="0.2">
      <c r="A12560" t="s">
        <v>148</v>
      </c>
      <c r="B12560" s="1">
        <v>43675</v>
      </c>
      <c r="C12560">
        <v>203.94</v>
      </c>
    </row>
    <row r="12561" spans="1:3" x14ac:dyDescent="0.2">
      <c r="A12561" t="s">
        <v>148</v>
      </c>
      <c r="B12561" s="1">
        <v>43675</v>
      </c>
      <c r="C12561">
        <v>479.4</v>
      </c>
    </row>
    <row r="12562" spans="1:3" x14ac:dyDescent="0.2">
      <c r="A12562" t="s">
        <v>6623</v>
      </c>
      <c r="B12562" s="1">
        <v>43675</v>
      </c>
      <c r="C12562">
        <v>108.45</v>
      </c>
    </row>
    <row r="12563" spans="1:3" x14ac:dyDescent="0.2">
      <c r="A12563" t="s">
        <v>3</v>
      </c>
      <c r="B12563" s="1">
        <v>43675</v>
      </c>
      <c r="C12563">
        <v>35.950000000000003</v>
      </c>
    </row>
    <row r="12564" spans="1:3" x14ac:dyDescent="0.2">
      <c r="A12564" t="s">
        <v>597</v>
      </c>
      <c r="B12564" s="1">
        <v>43675</v>
      </c>
      <c r="C12564">
        <v>799</v>
      </c>
    </row>
    <row r="12565" spans="1:3" x14ac:dyDescent="0.2">
      <c r="A12565" t="s">
        <v>1533</v>
      </c>
      <c r="B12565" s="1">
        <v>43675</v>
      </c>
      <c r="C12565">
        <v>77.81</v>
      </c>
    </row>
    <row r="12566" spans="1:3" x14ac:dyDescent="0.2">
      <c r="A12566" t="s">
        <v>25496</v>
      </c>
      <c r="B12566" s="1">
        <v>43675</v>
      </c>
      <c r="C12566">
        <v>72.900000000000006</v>
      </c>
    </row>
    <row r="12567" spans="1:3" x14ac:dyDescent="0.2">
      <c r="A12567" t="s">
        <v>19</v>
      </c>
      <c r="B12567" s="1">
        <v>43675</v>
      </c>
      <c r="C12567">
        <v>56.45</v>
      </c>
    </row>
    <row r="12568" spans="1:3" x14ac:dyDescent="0.2">
      <c r="A12568" t="s">
        <v>7531</v>
      </c>
      <c r="B12568" s="1">
        <v>43675</v>
      </c>
      <c r="C12568">
        <v>39.5</v>
      </c>
    </row>
    <row r="12569" spans="1:3" x14ac:dyDescent="0.2">
      <c r="A12569" t="s">
        <v>707</v>
      </c>
      <c r="B12569" s="1">
        <v>43675</v>
      </c>
      <c r="C12569">
        <v>58.88</v>
      </c>
    </row>
    <row r="12570" spans="1:3" x14ac:dyDescent="0.2">
      <c r="A12570" t="s">
        <v>2347</v>
      </c>
      <c r="B12570" s="1">
        <v>43675</v>
      </c>
      <c r="C12570">
        <v>334.66</v>
      </c>
    </row>
    <row r="12571" spans="1:3" x14ac:dyDescent="0.2">
      <c r="A12571" t="s">
        <v>25497</v>
      </c>
      <c r="B12571" s="1">
        <v>43675</v>
      </c>
      <c r="C12571">
        <v>69.45</v>
      </c>
    </row>
    <row r="12572" spans="1:3" x14ac:dyDescent="0.2">
      <c r="A12572" t="s">
        <v>25498</v>
      </c>
      <c r="B12572" s="1">
        <v>43675</v>
      </c>
      <c r="C12572">
        <v>50</v>
      </c>
    </row>
    <row r="12573" spans="1:3" x14ac:dyDescent="0.2">
      <c r="A12573" t="s">
        <v>25499</v>
      </c>
      <c r="B12573" s="1">
        <v>43675</v>
      </c>
      <c r="C12573">
        <v>52.9</v>
      </c>
    </row>
    <row r="12574" spans="1:3" x14ac:dyDescent="0.2">
      <c r="A12574" t="s">
        <v>3190</v>
      </c>
      <c r="B12574" s="1">
        <v>43675</v>
      </c>
      <c r="C12574">
        <v>162.94999999999999</v>
      </c>
    </row>
    <row r="12575" spans="1:3" x14ac:dyDescent="0.2">
      <c r="A12575" t="s">
        <v>324</v>
      </c>
      <c r="B12575" s="1">
        <v>43675</v>
      </c>
      <c r="C12575">
        <v>623.78</v>
      </c>
    </row>
    <row r="12576" spans="1:3" x14ac:dyDescent="0.2">
      <c r="A12576" t="s">
        <v>12</v>
      </c>
      <c r="B12576" s="1">
        <v>43675</v>
      </c>
      <c r="C12576">
        <v>426.34</v>
      </c>
    </row>
    <row r="12577" spans="1:3" x14ac:dyDescent="0.2">
      <c r="A12577" t="s">
        <v>6258</v>
      </c>
      <c r="B12577" s="1">
        <v>43675</v>
      </c>
      <c r="C12577">
        <v>233.8</v>
      </c>
    </row>
    <row r="12578" spans="1:3" x14ac:dyDescent="0.2">
      <c r="A12578" t="s">
        <v>3190</v>
      </c>
      <c r="B12578" s="1">
        <v>43675</v>
      </c>
      <c r="C12578">
        <v>69.400000000000006</v>
      </c>
    </row>
    <row r="12579" spans="1:3" x14ac:dyDescent="0.2">
      <c r="A12579" t="s">
        <v>12</v>
      </c>
      <c r="B12579" s="1">
        <v>43675</v>
      </c>
      <c r="C12579">
        <v>72.86</v>
      </c>
    </row>
    <row r="12580" spans="1:3" x14ac:dyDescent="0.2">
      <c r="A12580" t="s">
        <v>942</v>
      </c>
      <c r="B12580" s="1">
        <v>43675</v>
      </c>
      <c r="C12580">
        <v>754.91</v>
      </c>
    </row>
    <row r="12581" spans="1:3" x14ac:dyDescent="0.2">
      <c r="A12581" t="s">
        <v>280</v>
      </c>
      <c r="B12581" s="1">
        <v>43675</v>
      </c>
      <c r="C12581">
        <v>307.37</v>
      </c>
    </row>
    <row r="12582" spans="1:3" x14ac:dyDescent="0.2">
      <c r="A12582" t="s">
        <v>12</v>
      </c>
      <c r="B12582" s="1">
        <v>43675</v>
      </c>
      <c r="C12582">
        <v>106.62</v>
      </c>
    </row>
    <row r="12583" spans="1:3" x14ac:dyDescent="0.2">
      <c r="A12583" t="s">
        <v>335</v>
      </c>
      <c r="B12583" s="1">
        <v>43676</v>
      </c>
      <c r="C12583">
        <v>390</v>
      </c>
    </row>
    <row r="12584" spans="1:3" x14ac:dyDescent="0.2">
      <c r="A12584" t="s">
        <v>5827</v>
      </c>
      <c r="B12584" s="1">
        <v>43676</v>
      </c>
      <c r="C12584">
        <v>66.650000000000006</v>
      </c>
    </row>
    <row r="12585" spans="1:3" x14ac:dyDescent="0.2">
      <c r="A12585" t="s">
        <v>383</v>
      </c>
      <c r="B12585" s="1">
        <v>43676</v>
      </c>
      <c r="C12585">
        <v>657.03</v>
      </c>
    </row>
    <row r="12586" spans="1:3" x14ac:dyDescent="0.2">
      <c r="A12586" t="s">
        <v>25491</v>
      </c>
      <c r="B12586" s="1">
        <v>43676</v>
      </c>
      <c r="C12586">
        <v>119.85</v>
      </c>
    </row>
    <row r="12587" spans="1:3" x14ac:dyDescent="0.2">
      <c r="A12587" t="s">
        <v>18551</v>
      </c>
      <c r="B12587" s="1">
        <v>43676</v>
      </c>
      <c r="C12587">
        <v>219.01</v>
      </c>
    </row>
    <row r="12588" spans="1:3" x14ac:dyDescent="0.2">
      <c r="A12588" t="s">
        <v>18551</v>
      </c>
      <c r="B12588" s="1">
        <v>43676</v>
      </c>
      <c r="C12588">
        <v>438.02</v>
      </c>
    </row>
    <row r="12589" spans="1:3" x14ac:dyDescent="0.2">
      <c r="A12589" t="s">
        <v>952</v>
      </c>
      <c r="B12589" s="1">
        <v>43676</v>
      </c>
      <c r="C12589">
        <v>225.01</v>
      </c>
    </row>
    <row r="12590" spans="1:3" x14ac:dyDescent="0.2">
      <c r="A12590" t="s">
        <v>952</v>
      </c>
      <c r="B12590" s="1">
        <v>43676</v>
      </c>
      <c r="C12590">
        <v>104.14</v>
      </c>
    </row>
    <row r="12591" spans="1:3" x14ac:dyDescent="0.2">
      <c r="A12591" t="s">
        <v>15595</v>
      </c>
      <c r="B12591" s="1">
        <v>43676</v>
      </c>
      <c r="C12591">
        <v>260.01</v>
      </c>
    </row>
    <row r="12592" spans="1:3" x14ac:dyDescent="0.2">
      <c r="A12592" t="s">
        <v>2988</v>
      </c>
      <c r="B12592" s="1">
        <v>43676</v>
      </c>
      <c r="C12592">
        <v>454.71</v>
      </c>
    </row>
    <row r="12593" spans="1:3" x14ac:dyDescent="0.2">
      <c r="A12593" t="s">
        <v>233</v>
      </c>
      <c r="B12593" s="1">
        <v>43676</v>
      </c>
      <c r="C12593">
        <v>9.25</v>
      </c>
    </row>
    <row r="12594" spans="1:3" x14ac:dyDescent="0.2">
      <c r="A12594" t="s">
        <v>233</v>
      </c>
      <c r="B12594" s="1">
        <v>43676</v>
      </c>
      <c r="C12594">
        <v>41.4</v>
      </c>
    </row>
    <row r="12595" spans="1:3" x14ac:dyDescent="0.2">
      <c r="A12595" t="s">
        <v>22087</v>
      </c>
      <c r="B12595" s="1">
        <v>43676</v>
      </c>
      <c r="C12595">
        <v>63.6</v>
      </c>
    </row>
    <row r="12596" spans="1:3" x14ac:dyDescent="0.2">
      <c r="A12596" t="s">
        <v>25492</v>
      </c>
      <c r="B12596" s="1">
        <v>43676</v>
      </c>
      <c r="C12596">
        <v>52.45</v>
      </c>
    </row>
    <row r="12597" spans="1:3" x14ac:dyDescent="0.2">
      <c r="A12597" t="s">
        <v>3676</v>
      </c>
      <c r="B12597" s="1">
        <v>43676</v>
      </c>
      <c r="C12597">
        <v>44.3</v>
      </c>
    </row>
    <row r="12598" spans="1:3" x14ac:dyDescent="0.2">
      <c r="A12598" t="s">
        <v>1322</v>
      </c>
      <c r="B12598" s="1">
        <v>43676</v>
      </c>
      <c r="C12598">
        <v>131.81</v>
      </c>
    </row>
    <row r="12599" spans="1:3" x14ac:dyDescent="0.2">
      <c r="A12599" t="s">
        <v>14275</v>
      </c>
      <c r="B12599" s="1">
        <v>43676</v>
      </c>
      <c r="C12599">
        <v>99.91</v>
      </c>
    </row>
    <row r="12600" spans="1:3" x14ac:dyDescent="0.2">
      <c r="A12600" t="s">
        <v>14275</v>
      </c>
      <c r="B12600" s="1">
        <v>43676</v>
      </c>
      <c r="C12600">
        <v>367.71</v>
      </c>
    </row>
    <row r="12601" spans="1:3" x14ac:dyDescent="0.2">
      <c r="A12601" t="s">
        <v>25044</v>
      </c>
      <c r="B12601" s="1">
        <v>43676</v>
      </c>
      <c r="C12601">
        <v>19.95</v>
      </c>
    </row>
    <row r="12602" spans="1:3" x14ac:dyDescent="0.2">
      <c r="A12602" t="s">
        <v>5886</v>
      </c>
      <c r="B12602" s="1">
        <v>43676</v>
      </c>
      <c r="C12602">
        <v>142</v>
      </c>
    </row>
    <row r="12603" spans="1:3" x14ac:dyDescent="0.2">
      <c r="A12603" t="s">
        <v>383</v>
      </c>
      <c r="B12603" s="1">
        <v>43676</v>
      </c>
      <c r="C12603">
        <v>47.25</v>
      </c>
    </row>
    <row r="12604" spans="1:3" x14ac:dyDescent="0.2">
      <c r="A12604" t="s">
        <v>1761</v>
      </c>
      <c r="B12604" s="1">
        <v>43676</v>
      </c>
      <c r="C12604">
        <v>31.9</v>
      </c>
    </row>
    <row r="12605" spans="1:3" x14ac:dyDescent="0.2">
      <c r="A12605" t="s">
        <v>1090</v>
      </c>
      <c r="B12605" s="1">
        <v>43676</v>
      </c>
      <c r="C12605">
        <v>17.97</v>
      </c>
    </row>
    <row r="12606" spans="1:3" x14ac:dyDescent="0.2">
      <c r="A12606" t="s">
        <v>15624</v>
      </c>
      <c r="B12606" s="1">
        <v>43676</v>
      </c>
      <c r="C12606">
        <v>36.380000000000003</v>
      </c>
    </row>
    <row r="12607" spans="1:3" x14ac:dyDescent="0.2">
      <c r="A12607" t="s">
        <v>1090</v>
      </c>
      <c r="B12607" s="1">
        <v>43676</v>
      </c>
      <c r="C12607">
        <v>166.5</v>
      </c>
    </row>
    <row r="12608" spans="1:3" x14ac:dyDescent="0.2">
      <c r="A12608" t="s">
        <v>11517</v>
      </c>
      <c r="B12608" s="1">
        <v>43676</v>
      </c>
      <c r="C12608">
        <v>2700</v>
      </c>
    </row>
    <row r="12609" spans="1:3" x14ac:dyDescent="0.2">
      <c r="A12609" t="s">
        <v>23107</v>
      </c>
      <c r="B12609" s="1">
        <v>43676</v>
      </c>
      <c r="C12609">
        <v>151.91</v>
      </c>
    </row>
    <row r="12610" spans="1:3" x14ac:dyDescent="0.2">
      <c r="A12610" t="s">
        <v>5162</v>
      </c>
      <c r="B12610" s="1">
        <v>43676</v>
      </c>
      <c r="C12610">
        <v>504.31</v>
      </c>
    </row>
    <row r="12611" spans="1:3" x14ac:dyDescent="0.2">
      <c r="A12611" t="s">
        <v>25493</v>
      </c>
      <c r="B12611" s="1">
        <v>43676</v>
      </c>
      <c r="C12611">
        <v>50</v>
      </c>
    </row>
    <row r="12612" spans="1:3" x14ac:dyDescent="0.2">
      <c r="A12612" t="s">
        <v>810</v>
      </c>
      <c r="B12612" s="1">
        <v>43676</v>
      </c>
      <c r="C12612">
        <v>162.97</v>
      </c>
    </row>
    <row r="12613" spans="1:3" x14ac:dyDescent="0.2">
      <c r="A12613" t="s">
        <v>46</v>
      </c>
      <c r="B12613" s="1">
        <v>43676</v>
      </c>
      <c r="C12613">
        <v>501.22</v>
      </c>
    </row>
    <row r="12614" spans="1:3" x14ac:dyDescent="0.2">
      <c r="A12614" t="s">
        <v>707</v>
      </c>
      <c r="B12614" s="1">
        <v>43676</v>
      </c>
      <c r="C12614">
        <v>105.2</v>
      </c>
    </row>
    <row r="12615" spans="1:3" x14ac:dyDescent="0.2">
      <c r="A12615" t="s">
        <v>22661</v>
      </c>
      <c r="B12615" s="1">
        <v>43676</v>
      </c>
      <c r="C12615">
        <v>22.74</v>
      </c>
    </row>
    <row r="12616" spans="1:3" x14ac:dyDescent="0.2">
      <c r="A12616" t="s">
        <v>280</v>
      </c>
      <c r="B12616" s="1">
        <v>43676</v>
      </c>
      <c r="C12616">
        <v>1054.48</v>
      </c>
    </row>
    <row r="12617" spans="1:3" x14ac:dyDescent="0.2">
      <c r="A12617" t="s">
        <v>12</v>
      </c>
      <c r="B12617" s="1">
        <v>43676</v>
      </c>
      <c r="C12617">
        <v>458.64</v>
      </c>
    </row>
    <row r="12618" spans="1:3" x14ac:dyDescent="0.2">
      <c r="A12618" t="s">
        <v>1681</v>
      </c>
      <c r="B12618" s="1">
        <v>43677</v>
      </c>
      <c r="C12618">
        <v>389.79</v>
      </c>
    </row>
    <row r="12619" spans="1:3" x14ac:dyDescent="0.2">
      <c r="A12619" t="s">
        <v>7890</v>
      </c>
      <c r="B12619" s="1">
        <v>43677</v>
      </c>
      <c r="C12619">
        <v>1027.17</v>
      </c>
    </row>
    <row r="12620" spans="1:3" x14ac:dyDescent="0.2">
      <c r="A12620" t="s">
        <v>184</v>
      </c>
      <c r="B12620" s="1">
        <v>43677</v>
      </c>
      <c r="C12620">
        <v>40.5</v>
      </c>
    </row>
    <row r="12621" spans="1:3" x14ac:dyDescent="0.2">
      <c r="A12621" t="s">
        <v>383</v>
      </c>
      <c r="B12621" s="1">
        <v>43677</v>
      </c>
      <c r="C12621">
        <v>47.25</v>
      </c>
    </row>
    <row r="12622" spans="1:3" x14ac:dyDescent="0.2">
      <c r="A12622" t="s">
        <v>29</v>
      </c>
      <c r="B12622" s="1">
        <v>43677</v>
      </c>
      <c r="C12622">
        <v>556.07000000000005</v>
      </c>
    </row>
    <row r="12623" spans="1:3" x14ac:dyDescent="0.2">
      <c r="A12623" t="s">
        <v>143</v>
      </c>
      <c r="B12623" s="1">
        <v>43677</v>
      </c>
      <c r="C12623">
        <v>485.46</v>
      </c>
    </row>
    <row r="12624" spans="1:3" x14ac:dyDescent="0.2">
      <c r="A12624" t="s">
        <v>286</v>
      </c>
      <c r="B12624" s="1">
        <v>43677</v>
      </c>
      <c r="C12624">
        <v>200.35</v>
      </c>
    </row>
    <row r="12625" spans="1:3" x14ac:dyDescent="0.2">
      <c r="A12625" t="s">
        <v>25490</v>
      </c>
      <c r="B12625" s="1">
        <v>43677</v>
      </c>
      <c r="C12625">
        <v>102.4</v>
      </c>
    </row>
    <row r="12626" spans="1:3" x14ac:dyDescent="0.2">
      <c r="A12626" t="s">
        <v>229</v>
      </c>
      <c r="B12626" s="1">
        <v>43677</v>
      </c>
      <c r="C12626">
        <v>72.430000000000007</v>
      </c>
    </row>
    <row r="12627" spans="1:3" x14ac:dyDescent="0.2">
      <c r="A12627" t="s">
        <v>257</v>
      </c>
      <c r="B12627" s="1">
        <v>43677</v>
      </c>
      <c r="C12627">
        <v>1050.73</v>
      </c>
    </row>
    <row r="12628" spans="1:3" x14ac:dyDescent="0.2">
      <c r="A12628" t="s">
        <v>12</v>
      </c>
      <c r="B12628" s="1">
        <v>43677</v>
      </c>
      <c r="C12628">
        <v>351.96</v>
      </c>
    </row>
    <row r="12629" spans="1:3" x14ac:dyDescent="0.2">
      <c r="A12629" t="s">
        <v>25486</v>
      </c>
      <c r="B12629" s="1">
        <v>43678</v>
      </c>
      <c r="C12629">
        <v>72.45</v>
      </c>
    </row>
    <row r="12630" spans="1:3" x14ac:dyDescent="0.2">
      <c r="A12630" t="s">
        <v>25487</v>
      </c>
      <c r="B12630" s="1">
        <v>43678</v>
      </c>
      <c r="C12630">
        <v>147.6</v>
      </c>
    </row>
    <row r="12631" spans="1:3" x14ac:dyDescent="0.2">
      <c r="A12631" t="s">
        <v>16314</v>
      </c>
      <c r="B12631" s="1">
        <v>43678</v>
      </c>
      <c r="C12631">
        <v>252</v>
      </c>
    </row>
    <row r="12632" spans="1:3" x14ac:dyDescent="0.2">
      <c r="A12632" t="s">
        <v>4128</v>
      </c>
      <c r="B12632" s="1">
        <v>43678</v>
      </c>
      <c r="C12632">
        <v>112.75</v>
      </c>
    </row>
    <row r="12633" spans="1:3" x14ac:dyDescent="0.2">
      <c r="A12633" t="s">
        <v>2980</v>
      </c>
      <c r="B12633" s="1">
        <v>43678</v>
      </c>
      <c r="C12633">
        <v>5752.8</v>
      </c>
    </row>
    <row r="12634" spans="1:3" x14ac:dyDescent="0.2">
      <c r="A12634" t="s">
        <v>831</v>
      </c>
      <c r="B12634" s="1">
        <v>43678</v>
      </c>
      <c r="C12634">
        <v>730.74</v>
      </c>
    </row>
    <row r="12635" spans="1:3" x14ac:dyDescent="0.2">
      <c r="A12635" t="s">
        <v>6139</v>
      </c>
      <c r="B12635" s="1">
        <v>43678</v>
      </c>
      <c r="C12635">
        <v>497.73</v>
      </c>
    </row>
    <row r="12636" spans="1:3" x14ac:dyDescent="0.2">
      <c r="A12636" t="s">
        <v>6139</v>
      </c>
      <c r="B12636" s="1">
        <v>43678</v>
      </c>
      <c r="C12636">
        <v>2756.81</v>
      </c>
    </row>
    <row r="12637" spans="1:3" x14ac:dyDescent="0.2">
      <c r="A12637" t="s">
        <v>6139</v>
      </c>
      <c r="B12637" s="1">
        <v>43678</v>
      </c>
      <c r="C12637">
        <v>882.61</v>
      </c>
    </row>
    <row r="12638" spans="1:3" x14ac:dyDescent="0.2">
      <c r="A12638" t="s">
        <v>25421</v>
      </c>
      <c r="B12638" s="1">
        <v>43678</v>
      </c>
      <c r="C12638">
        <v>30.9</v>
      </c>
    </row>
    <row r="12639" spans="1:3" x14ac:dyDescent="0.2">
      <c r="A12639" t="s">
        <v>534</v>
      </c>
      <c r="B12639" s="1">
        <v>43678</v>
      </c>
      <c r="C12639">
        <v>14447.4</v>
      </c>
    </row>
    <row r="12640" spans="1:3" x14ac:dyDescent="0.2">
      <c r="A12640" t="s">
        <v>44</v>
      </c>
      <c r="B12640" s="1">
        <v>43678</v>
      </c>
      <c r="C12640">
        <v>369.07</v>
      </c>
    </row>
    <row r="12641" spans="1:3" x14ac:dyDescent="0.2">
      <c r="A12641" t="s">
        <v>22860</v>
      </c>
      <c r="B12641" s="1">
        <v>43678</v>
      </c>
      <c r="C12641">
        <v>84.77</v>
      </c>
    </row>
    <row r="12642" spans="1:3" x14ac:dyDescent="0.2">
      <c r="A12642" t="s">
        <v>10641</v>
      </c>
      <c r="B12642" s="1">
        <v>43678</v>
      </c>
      <c r="C12642">
        <v>92.85</v>
      </c>
    </row>
    <row r="12643" spans="1:3" x14ac:dyDescent="0.2">
      <c r="A12643" t="s">
        <v>483</v>
      </c>
      <c r="B12643" s="1">
        <v>43678</v>
      </c>
      <c r="C12643">
        <v>484.05</v>
      </c>
    </row>
    <row r="12644" spans="1:3" x14ac:dyDescent="0.2">
      <c r="A12644" t="s">
        <v>383</v>
      </c>
      <c r="B12644" s="1">
        <v>43678</v>
      </c>
      <c r="C12644">
        <v>135.97999999999999</v>
      </c>
    </row>
    <row r="12645" spans="1:3" x14ac:dyDescent="0.2">
      <c r="A12645" t="s">
        <v>25488</v>
      </c>
      <c r="B12645" s="1">
        <v>43678</v>
      </c>
      <c r="C12645">
        <v>64.95</v>
      </c>
    </row>
    <row r="12646" spans="1:3" x14ac:dyDescent="0.2">
      <c r="A12646" t="s">
        <v>25489</v>
      </c>
      <c r="B12646" s="1">
        <v>43678</v>
      </c>
      <c r="C12646">
        <v>77.95</v>
      </c>
    </row>
    <row r="12647" spans="1:3" x14ac:dyDescent="0.2">
      <c r="A12647" t="s">
        <v>12</v>
      </c>
      <c r="B12647" s="1">
        <v>43678</v>
      </c>
      <c r="C12647">
        <v>392.55</v>
      </c>
    </row>
    <row r="12648" spans="1:3" x14ac:dyDescent="0.2">
      <c r="A12648" t="s">
        <v>8279</v>
      </c>
      <c r="B12648" s="1">
        <v>43678</v>
      </c>
      <c r="C12648">
        <v>817.77</v>
      </c>
    </row>
    <row r="12649" spans="1:3" x14ac:dyDescent="0.2">
      <c r="A12649" t="s">
        <v>362</v>
      </c>
      <c r="B12649" s="1">
        <v>43678</v>
      </c>
      <c r="C12649">
        <v>1350</v>
      </c>
    </row>
    <row r="12650" spans="1:3" x14ac:dyDescent="0.2">
      <c r="A12650" t="s">
        <v>9330</v>
      </c>
      <c r="B12650" s="1">
        <v>43678</v>
      </c>
      <c r="C12650">
        <v>542.24</v>
      </c>
    </row>
    <row r="12651" spans="1:3" x14ac:dyDescent="0.2">
      <c r="A12651" t="s">
        <v>11438</v>
      </c>
      <c r="B12651" s="1">
        <v>43678</v>
      </c>
      <c r="C12651">
        <v>1323.57</v>
      </c>
    </row>
    <row r="12652" spans="1:3" x14ac:dyDescent="0.2">
      <c r="A12652" t="s">
        <v>32</v>
      </c>
      <c r="B12652" s="1">
        <v>43678</v>
      </c>
      <c r="C12652">
        <v>415.53</v>
      </c>
    </row>
    <row r="12653" spans="1:3" x14ac:dyDescent="0.2">
      <c r="A12653" t="s">
        <v>14</v>
      </c>
      <c r="B12653" s="1">
        <v>43678</v>
      </c>
      <c r="C12653">
        <v>625</v>
      </c>
    </row>
    <row r="12654" spans="1:3" x14ac:dyDescent="0.2">
      <c r="A12654" t="s">
        <v>2</v>
      </c>
      <c r="B12654" s="1">
        <v>43678</v>
      </c>
      <c r="C12654">
        <v>20602.759999999998</v>
      </c>
    </row>
    <row r="12655" spans="1:3" x14ac:dyDescent="0.2">
      <c r="A12655" t="s">
        <v>25484</v>
      </c>
      <c r="B12655" s="1">
        <v>43679</v>
      </c>
      <c r="C12655">
        <v>77.45</v>
      </c>
    </row>
    <row r="12656" spans="1:3" x14ac:dyDescent="0.2">
      <c r="A12656" t="s">
        <v>12009</v>
      </c>
      <c r="B12656" s="1">
        <v>43679</v>
      </c>
      <c r="C12656">
        <v>77.5</v>
      </c>
    </row>
    <row r="12657" spans="1:3" x14ac:dyDescent="0.2">
      <c r="A12657" t="s">
        <v>2901</v>
      </c>
      <c r="B12657" s="1">
        <v>43679</v>
      </c>
      <c r="C12657">
        <v>474.48</v>
      </c>
    </row>
    <row r="12658" spans="1:3" x14ac:dyDescent="0.2">
      <c r="A12658" t="s">
        <v>25454</v>
      </c>
      <c r="B12658" s="1">
        <v>43679</v>
      </c>
      <c r="C12658">
        <v>52.9</v>
      </c>
    </row>
    <row r="12659" spans="1:3" x14ac:dyDescent="0.2">
      <c r="A12659" t="s">
        <v>4927</v>
      </c>
      <c r="B12659" s="1">
        <v>43679</v>
      </c>
      <c r="C12659">
        <v>391.17</v>
      </c>
    </row>
    <row r="12660" spans="1:3" x14ac:dyDescent="0.2">
      <c r="A12660" t="s">
        <v>19679</v>
      </c>
      <c r="B12660" s="1">
        <v>43679</v>
      </c>
      <c r="C12660">
        <v>86.95</v>
      </c>
    </row>
    <row r="12661" spans="1:3" x14ac:dyDescent="0.2">
      <c r="A12661" t="s">
        <v>25485</v>
      </c>
      <c r="B12661" s="1">
        <v>43679</v>
      </c>
      <c r="C12661">
        <v>70</v>
      </c>
    </row>
    <row r="12662" spans="1:3" x14ac:dyDescent="0.2">
      <c r="A12662" t="s">
        <v>482</v>
      </c>
      <c r="B12662" s="1">
        <v>43679</v>
      </c>
      <c r="C12662">
        <v>1430.58</v>
      </c>
    </row>
    <row r="12663" spans="1:3" x14ac:dyDescent="0.2">
      <c r="A12663" t="s">
        <v>31</v>
      </c>
      <c r="B12663" s="1">
        <v>43682</v>
      </c>
      <c r="C12663">
        <v>945.17</v>
      </c>
    </row>
    <row r="12664" spans="1:3" x14ac:dyDescent="0.2">
      <c r="A12664" t="s">
        <v>938</v>
      </c>
      <c r="B12664" s="1">
        <v>43682</v>
      </c>
      <c r="C12664">
        <v>360.64</v>
      </c>
    </row>
    <row r="12665" spans="1:3" x14ac:dyDescent="0.2">
      <c r="A12665" t="s">
        <v>25446</v>
      </c>
      <c r="B12665" s="1">
        <v>43682</v>
      </c>
      <c r="C12665">
        <v>99.5</v>
      </c>
    </row>
    <row r="12666" spans="1:3" x14ac:dyDescent="0.2">
      <c r="A12666" t="s">
        <v>10631</v>
      </c>
      <c r="B12666" s="1">
        <v>43682</v>
      </c>
      <c r="C12666">
        <v>139.80000000000001</v>
      </c>
    </row>
    <row r="12667" spans="1:3" x14ac:dyDescent="0.2">
      <c r="A12667" t="s">
        <v>383</v>
      </c>
      <c r="B12667" s="1">
        <v>43682</v>
      </c>
      <c r="C12667">
        <v>37.9</v>
      </c>
    </row>
    <row r="12668" spans="1:3" x14ac:dyDescent="0.2">
      <c r="A12668" t="s">
        <v>16960</v>
      </c>
      <c r="B12668" s="1">
        <v>43682</v>
      </c>
      <c r="C12668">
        <v>6392.96</v>
      </c>
    </row>
    <row r="12669" spans="1:3" x14ac:dyDescent="0.2">
      <c r="A12669" t="s">
        <v>19276</v>
      </c>
      <c r="B12669" s="1">
        <v>43682</v>
      </c>
      <c r="C12669">
        <v>102.4</v>
      </c>
    </row>
    <row r="12670" spans="1:3" x14ac:dyDescent="0.2">
      <c r="A12670" t="s">
        <v>25257</v>
      </c>
      <c r="B12670" s="1">
        <v>43682</v>
      </c>
      <c r="C12670">
        <v>32.9</v>
      </c>
    </row>
    <row r="12671" spans="1:3" x14ac:dyDescent="0.2">
      <c r="A12671" t="s">
        <v>396</v>
      </c>
      <c r="B12671" s="1">
        <v>43682</v>
      </c>
      <c r="C12671">
        <v>53.28</v>
      </c>
    </row>
    <row r="12672" spans="1:3" x14ac:dyDescent="0.2">
      <c r="A12672" t="s">
        <v>236</v>
      </c>
      <c r="B12672" s="1">
        <v>43682</v>
      </c>
      <c r="C12672">
        <v>239.75</v>
      </c>
    </row>
    <row r="12673" spans="1:3" x14ac:dyDescent="0.2">
      <c r="A12673" t="s">
        <v>236</v>
      </c>
      <c r="B12673" s="1">
        <v>43682</v>
      </c>
      <c r="C12673">
        <v>239.75</v>
      </c>
    </row>
    <row r="12674" spans="1:3" x14ac:dyDescent="0.2">
      <c r="A12674" t="s">
        <v>257</v>
      </c>
      <c r="B12674" s="1">
        <v>43682</v>
      </c>
      <c r="C12674">
        <v>713.98</v>
      </c>
    </row>
    <row r="12675" spans="1:3" x14ac:dyDescent="0.2">
      <c r="A12675" t="s">
        <v>25479</v>
      </c>
      <c r="B12675" s="1">
        <v>43682</v>
      </c>
      <c r="C12675">
        <v>66.45</v>
      </c>
    </row>
    <row r="12676" spans="1:3" x14ac:dyDescent="0.2">
      <c r="A12676" t="s">
        <v>25480</v>
      </c>
      <c r="B12676" s="1">
        <v>43682</v>
      </c>
      <c r="C12676">
        <v>381</v>
      </c>
    </row>
    <row r="12677" spans="1:3" x14ac:dyDescent="0.2">
      <c r="A12677" t="s">
        <v>751</v>
      </c>
      <c r="B12677" s="1">
        <v>43682</v>
      </c>
      <c r="C12677">
        <v>300</v>
      </c>
    </row>
    <row r="12678" spans="1:3" x14ac:dyDescent="0.2">
      <c r="A12678" t="s">
        <v>25481</v>
      </c>
      <c r="B12678" s="1">
        <v>43682</v>
      </c>
      <c r="C12678">
        <v>22.45</v>
      </c>
    </row>
    <row r="12679" spans="1:3" x14ac:dyDescent="0.2">
      <c r="A12679" t="s">
        <v>24202</v>
      </c>
      <c r="B12679" s="1">
        <v>43682</v>
      </c>
      <c r="C12679">
        <v>271.82</v>
      </c>
    </row>
    <row r="12680" spans="1:3" x14ac:dyDescent="0.2">
      <c r="A12680" t="s">
        <v>9271</v>
      </c>
      <c r="B12680" s="1">
        <v>43682</v>
      </c>
      <c r="C12680">
        <v>62.45</v>
      </c>
    </row>
    <row r="12681" spans="1:3" x14ac:dyDescent="0.2">
      <c r="A12681" t="s">
        <v>64</v>
      </c>
      <c r="B12681" s="1">
        <v>43682</v>
      </c>
      <c r="C12681">
        <v>511.68</v>
      </c>
    </row>
    <row r="12682" spans="1:3" x14ac:dyDescent="0.2">
      <c r="A12682" t="s">
        <v>123</v>
      </c>
      <c r="B12682" s="1">
        <v>43682</v>
      </c>
      <c r="C12682">
        <v>90.01</v>
      </c>
    </row>
    <row r="12683" spans="1:3" x14ac:dyDescent="0.2">
      <c r="A12683" t="s">
        <v>3</v>
      </c>
      <c r="B12683" s="1">
        <v>43682</v>
      </c>
      <c r="C12683">
        <v>45.85</v>
      </c>
    </row>
    <row r="12684" spans="1:3" x14ac:dyDescent="0.2">
      <c r="A12684" t="s">
        <v>811</v>
      </c>
      <c r="B12684" s="1">
        <v>43682</v>
      </c>
      <c r="C12684">
        <v>495</v>
      </c>
    </row>
    <row r="12685" spans="1:3" x14ac:dyDescent="0.2">
      <c r="A12685" t="s">
        <v>404</v>
      </c>
      <c r="B12685" s="1">
        <v>43682</v>
      </c>
      <c r="C12685">
        <v>474.27</v>
      </c>
    </row>
    <row r="12686" spans="1:3" x14ac:dyDescent="0.2">
      <c r="A12686" t="s">
        <v>404</v>
      </c>
      <c r="B12686" s="1">
        <v>43682</v>
      </c>
      <c r="C12686">
        <v>2527.85</v>
      </c>
    </row>
    <row r="12687" spans="1:3" x14ac:dyDescent="0.2">
      <c r="A12687" t="s">
        <v>3676</v>
      </c>
      <c r="B12687" s="1">
        <v>43682</v>
      </c>
      <c r="C12687">
        <v>89.77</v>
      </c>
    </row>
    <row r="12688" spans="1:3" x14ac:dyDescent="0.2">
      <c r="A12688" t="s">
        <v>404</v>
      </c>
      <c r="B12688" s="1">
        <v>43682</v>
      </c>
      <c r="C12688">
        <v>221.82</v>
      </c>
    </row>
    <row r="12689" spans="1:3" x14ac:dyDescent="0.2">
      <c r="A12689" t="s">
        <v>12</v>
      </c>
      <c r="B12689" s="1">
        <v>43682</v>
      </c>
      <c r="C12689">
        <v>570.72</v>
      </c>
    </row>
    <row r="12690" spans="1:3" x14ac:dyDescent="0.2">
      <c r="A12690" t="s">
        <v>29</v>
      </c>
      <c r="B12690" s="1">
        <v>43682</v>
      </c>
      <c r="C12690">
        <v>629.74</v>
      </c>
    </row>
    <row r="12691" spans="1:3" x14ac:dyDescent="0.2">
      <c r="A12691" t="s">
        <v>64</v>
      </c>
      <c r="B12691" s="1">
        <v>43682</v>
      </c>
      <c r="C12691">
        <v>269.70999999999998</v>
      </c>
    </row>
    <row r="12692" spans="1:3" x14ac:dyDescent="0.2">
      <c r="A12692" t="s">
        <v>123</v>
      </c>
      <c r="B12692" s="1">
        <v>43682</v>
      </c>
      <c r="C12692">
        <v>391.26</v>
      </c>
    </row>
    <row r="12693" spans="1:3" x14ac:dyDescent="0.2">
      <c r="A12693" t="s">
        <v>253</v>
      </c>
      <c r="B12693" s="1">
        <v>43682</v>
      </c>
      <c r="C12693">
        <v>1186.4000000000001</v>
      </c>
    </row>
    <row r="12694" spans="1:3" x14ac:dyDescent="0.2">
      <c r="A12694" t="s">
        <v>831</v>
      </c>
      <c r="B12694" s="1">
        <v>43682</v>
      </c>
      <c r="C12694">
        <v>1078.3399999999999</v>
      </c>
    </row>
    <row r="12695" spans="1:3" x14ac:dyDescent="0.2">
      <c r="A12695" t="s">
        <v>14</v>
      </c>
      <c r="B12695" s="1">
        <v>43682</v>
      </c>
      <c r="C12695">
        <v>625</v>
      </c>
    </row>
    <row r="12696" spans="1:3" x14ac:dyDescent="0.2">
      <c r="A12696" t="s">
        <v>810</v>
      </c>
      <c r="B12696" s="1">
        <v>43682</v>
      </c>
      <c r="C12696">
        <v>127.5</v>
      </c>
    </row>
    <row r="12697" spans="1:3" x14ac:dyDescent="0.2">
      <c r="A12697" t="s">
        <v>2611</v>
      </c>
      <c r="B12697" s="1">
        <v>43682</v>
      </c>
      <c r="C12697">
        <v>41.67</v>
      </c>
    </row>
    <row r="12698" spans="1:3" x14ac:dyDescent="0.2">
      <c r="A12698" t="s">
        <v>751</v>
      </c>
      <c r="B12698" s="1">
        <v>43682</v>
      </c>
      <c r="C12698">
        <v>323.69</v>
      </c>
    </row>
    <row r="12699" spans="1:3" x14ac:dyDescent="0.2">
      <c r="A12699" t="s">
        <v>12</v>
      </c>
      <c r="B12699" s="1">
        <v>43682</v>
      </c>
      <c r="C12699">
        <v>293.14999999999998</v>
      </c>
    </row>
    <row r="12700" spans="1:3" x14ac:dyDescent="0.2">
      <c r="A12700" t="s">
        <v>12</v>
      </c>
      <c r="B12700" s="1">
        <v>43682</v>
      </c>
      <c r="C12700">
        <v>129.72999999999999</v>
      </c>
    </row>
    <row r="12701" spans="1:3" x14ac:dyDescent="0.2">
      <c r="A12701" t="s">
        <v>12</v>
      </c>
      <c r="B12701" s="1">
        <v>43682</v>
      </c>
      <c r="C12701">
        <v>198.45</v>
      </c>
    </row>
    <row r="12702" spans="1:3" x14ac:dyDescent="0.2">
      <c r="A12702" t="s">
        <v>25482</v>
      </c>
      <c r="B12702" s="1">
        <v>43682</v>
      </c>
      <c r="C12702">
        <v>212.95</v>
      </c>
    </row>
    <row r="12703" spans="1:3" x14ac:dyDescent="0.2">
      <c r="A12703" t="s">
        <v>25483</v>
      </c>
      <c r="B12703" s="1">
        <v>43682</v>
      </c>
      <c r="C12703">
        <v>93.35</v>
      </c>
    </row>
    <row r="12704" spans="1:3" x14ac:dyDescent="0.2">
      <c r="A12704" t="s">
        <v>25063</v>
      </c>
      <c r="B12704" s="1">
        <v>43683</v>
      </c>
      <c r="C12704">
        <v>525</v>
      </c>
    </row>
    <row r="12705" spans="1:3" x14ac:dyDescent="0.2">
      <c r="A12705" t="s">
        <v>6139</v>
      </c>
      <c r="B12705" s="1">
        <v>43683</v>
      </c>
      <c r="C12705">
        <v>252.33</v>
      </c>
    </row>
    <row r="12706" spans="1:3" x14ac:dyDescent="0.2">
      <c r="A12706" t="s">
        <v>6139</v>
      </c>
      <c r="B12706" s="1">
        <v>43683</v>
      </c>
      <c r="C12706">
        <v>607.33000000000004</v>
      </c>
    </row>
    <row r="12707" spans="1:3" x14ac:dyDescent="0.2">
      <c r="A12707" t="s">
        <v>943</v>
      </c>
      <c r="B12707" s="1">
        <v>43683</v>
      </c>
      <c r="C12707">
        <v>232.36</v>
      </c>
    </row>
    <row r="12708" spans="1:3" x14ac:dyDescent="0.2">
      <c r="A12708" t="s">
        <v>236</v>
      </c>
      <c r="B12708" s="1">
        <v>43683</v>
      </c>
      <c r="C12708">
        <v>41.97</v>
      </c>
    </row>
    <row r="12709" spans="1:3" x14ac:dyDescent="0.2">
      <c r="A12709" t="s">
        <v>534</v>
      </c>
      <c r="B12709" s="1">
        <v>43683</v>
      </c>
      <c r="C12709">
        <v>42.56</v>
      </c>
    </row>
    <row r="12710" spans="1:3" x14ac:dyDescent="0.2">
      <c r="A12710" t="s">
        <v>321</v>
      </c>
      <c r="B12710" s="1">
        <v>43683</v>
      </c>
      <c r="C12710">
        <v>901.06</v>
      </c>
    </row>
    <row r="12711" spans="1:3" x14ac:dyDescent="0.2">
      <c r="A12711" t="s">
        <v>286</v>
      </c>
      <c r="B12711" s="1">
        <v>43683</v>
      </c>
      <c r="C12711">
        <v>423.86</v>
      </c>
    </row>
    <row r="12712" spans="1:3" x14ac:dyDescent="0.2">
      <c r="A12712" t="s">
        <v>534</v>
      </c>
      <c r="B12712" s="1">
        <v>43683</v>
      </c>
      <c r="C12712">
        <v>532.79999999999995</v>
      </c>
    </row>
    <row r="12713" spans="1:3" x14ac:dyDescent="0.2">
      <c r="A12713" t="s">
        <v>25477</v>
      </c>
      <c r="B12713" s="1">
        <v>43683</v>
      </c>
      <c r="C12713">
        <v>77.45</v>
      </c>
    </row>
    <row r="12714" spans="1:3" x14ac:dyDescent="0.2">
      <c r="A12714" t="s">
        <v>374</v>
      </c>
      <c r="B12714" s="1">
        <v>43683</v>
      </c>
      <c r="C12714">
        <v>275.79000000000002</v>
      </c>
    </row>
    <row r="12715" spans="1:3" x14ac:dyDescent="0.2">
      <c r="A12715" t="s">
        <v>119</v>
      </c>
      <c r="B12715" s="1">
        <v>43683</v>
      </c>
      <c r="C12715">
        <v>1744.37</v>
      </c>
    </row>
    <row r="12716" spans="1:3" x14ac:dyDescent="0.2">
      <c r="A12716" t="s">
        <v>23516</v>
      </c>
      <c r="B12716" s="1">
        <v>43683</v>
      </c>
      <c r="C12716">
        <v>55.45</v>
      </c>
    </row>
    <row r="12717" spans="1:3" x14ac:dyDescent="0.2">
      <c r="A12717" t="s">
        <v>18135</v>
      </c>
      <c r="B12717" s="1">
        <v>43683</v>
      </c>
      <c r="C12717">
        <v>322.5</v>
      </c>
    </row>
    <row r="12718" spans="1:3" x14ac:dyDescent="0.2">
      <c r="A12718" t="s">
        <v>21024</v>
      </c>
      <c r="B12718" s="1">
        <v>43683</v>
      </c>
      <c r="C12718">
        <v>50</v>
      </c>
    </row>
    <row r="12719" spans="1:3" x14ac:dyDescent="0.2">
      <c r="A12719" t="s">
        <v>25478</v>
      </c>
      <c r="B12719" s="1">
        <v>43683</v>
      </c>
      <c r="C12719">
        <v>192.9</v>
      </c>
    </row>
    <row r="12720" spans="1:3" x14ac:dyDescent="0.2">
      <c r="A12720" t="s">
        <v>18218</v>
      </c>
      <c r="B12720" s="1">
        <v>43683</v>
      </c>
      <c r="C12720">
        <v>958.8</v>
      </c>
    </row>
    <row r="12721" spans="1:3" x14ac:dyDescent="0.2">
      <c r="A12721" t="s">
        <v>12</v>
      </c>
      <c r="B12721" s="1">
        <v>43683</v>
      </c>
      <c r="C12721">
        <v>392.94</v>
      </c>
    </row>
    <row r="12722" spans="1:3" x14ac:dyDescent="0.2">
      <c r="A12722" t="s">
        <v>32</v>
      </c>
      <c r="B12722" s="1">
        <v>43683</v>
      </c>
      <c r="C12722">
        <v>2346.15</v>
      </c>
    </row>
    <row r="12723" spans="1:3" x14ac:dyDescent="0.2">
      <c r="A12723" t="s">
        <v>3167</v>
      </c>
      <c r="B12723" s="1">
        <v>43683</v>
      </c>
      <c r="C12723">
        <v>162.33000000000001</v>
      </c>
    </row>
    <row r="12724" spans="1:3" x14ac:dyDescent="0.2">
      <c r="A12724" t="s">
        <v>383</v>
      </c>
      <c r="B12724" s="1">
        <v>43683</v>
      </c>
      <c r="C12724">
        <v>47.25</v>
      </c>
    </row>
    <row r="12725" spans="1:3" x14ac:dyDescent="0.2">
      <c r="A12725" t="s">
        <v>18634</v>
      </c>
      <c r="B12725" s="1">
        <v>43683</v>
      </c>
      <c r="C12725">
        <v>571.79999999999995</v>
      </c>
    </row>
    <row r="12726" spans="1:3" x14ac:dyDescent="0.2">
      <c r="A12726" t="s">
        <v>46</v>
      </c>
      <c r="B12726" s="1">
        <v>43683</v>
      </c>
      <c r="C12726">
        <v>430.34</v>
      </c>
    </row>
    <row r="12727" spans="1:3" x14ac:dyDescent="0.2">
      <c r="A12727" t="s">
        <v>383</v>
      </c>
      <c r="B12727" s="1">
        <v>43683</v>
      </c>
      <c r="C12727">
        <v>120.71</v>
      </c>
    </row>
    <row r="12728" spans="1:3" x14ac:dyDescent="0.2">
      <c r="A12728" t="s">
        <v>316</v>
      </c>
      <c r="B12728" s="1">
        <v>43684</v>
      </c>
      <c r="C12728">
        <v>297.32</v>
      </c>
    </row>
    <row r="12729" spans="1:3" x14ac:dyDescent="0.2">
      <c r="A12729" t="s">
        <v>12</v>
      </c>
      <c r="B12729" s="1">
        <v>43684</v>
      </c>
      <c r="C12729">
        <v>323.25</v>
      </c>
    </row>
    <row r="12730" spans="1:3" x14ac:dyDescent="0.2">
      <c r="A12730" t="s">
        <v>707</v>
      </c>
      <c r="B12730" s="1">
        <v>43684</v>
      </c>
      <c r="C12730">
        <v>25.34</v>
      </c>
    </row>
    <row r="12731" spans="1:3" x14ac:dyDescent="0.2">
      <c r="A12731" t="s">
        <v>1389</v>
      </c>
      <c r="B12731" s="1">
        <v>43684</v>
      </c>
      <c r="C12731">
        <v>219.61</v>
      </c>
    </row>
    <row r="12732" spans="1:3" x14ac:dyDescent="0.2">
      <c r="A12732" t="s">
        <v>597</v>
      </c>
      <c r="B12732" s="1">
        <v>43684</v>
      </c>
      <c r="C12732">
        <v>399.5</v>
      </c>
    </row>
    <row r="12733" spans="1:3" x14ac:dyDescent="0.2">
      <c r="A12733" t="s">
        <v>44</v>
      </c>
      <c r="B12733" s="1">
        <v>43684</v>
      </c>
      <c r="C12733">
        <v>1006</v>
      </c>
    </row>
    <row r="12734" spans="1:3" x14ac:dyDescent="0.2">
      <c r="A12734" t="s">
        <v>5619</v>
      </c>
      <c r="B12734" s="1">
        <v>43684</v>
      </c>
      <c r="C12734">
        <v>41.95</v>
      </c>
    </row>
    <row r="12735" spans="1:3" x14ac:dyDescent="0.2">
      <c r="A12735" t="s">
        <v>536</v>
      </c>
      <c r="B12735" s="1">
        <v>43684</v>
      </c>
      <c r="C12735">
        <v>562.41</v>
      </c>
    </row>
    <row r="12736" spans="1:3" x14ac:dyDescent="0.2">
      <c r="A12736" t="s">
        <v>22330</v>
      </c>
      <c r="B12736" s="1">
        <v>43684</v>
      </c>
      <c r="C12736">
        <v>55.45</v>
      </c>
    </row>
    <row r="12737" spans="1:3" x14ac:dyDescent="0.2">
      <c r="A12737" t="s">
        <v>409</v>
      </c>
      <c r="B12737" s="1">
        <v>43684</v>
      </c>
      <c r="C12737">
        <v>351.12</v>
      </c>
    </row>
    <row r="12738" spans="1:3" x14ac:dyDescent="0.2">
      <c r="A12738" t="s">
        <v>18551</v>
      </c>
      <c r="B12738" s="1">
        <v>43684</v>
      </c>
      <c r="C12738">
        <v>1095.05</v>
      </c>
    </row>
    <row r="12739" spans="1:3" x14ac:dyDescent="0.2">
      <c r="A12739" t="s">
        <v>383</v>
      </c>
      <c r="B12739" s="1">
        <v>43684</v>
      </c>
      <c r="C12739">
        <v>1314.06</v>
      </c>
    </row>
    <row r="12740" spans="1:3" x14ac:dyDescent="0.2">
      <c r="A12740" t="s">
        <v>18551</v>
      </c>
      <c r="B12740" s="1">
        <v>43684</v>
      </c>
      <c r="C12740">
        <v>438.02</v>
      </c>
    </row>
    <row r="12741" spans="1:3" x14ac:dyDescent="0.2">
      <c r="A12741" t="s">
        <v>64</v>
      </c>
      <c r="B12741" s="1">
        <v>43684</v>
      </c>
      <c r="C12741">
        <v>324.48</v>
      </c>
    </row>
    <row r="12742" spans="1:3" x14ac:dyDescent="0.2">
      <c r="A12742" t="s">
        <v>6814</v>
      </c>
      <c r="B12742" s="1">
        <v>43684</v>
      </c>
      <c r="C12742">
        <v>1239.3800000000001</v>
      </c>
    </row>
    <row r="12743" spans="1:3" x14ac:dyDescent="0.2">
      <c r="A12743" t="s">
        <v>5162</v>
      </c>
      <c r="B12743" s="1">
        <v>43684</v>
      </c>
      <c r="C12743">
        <v>90</v>
      </c>
    </row>
    <row r="12744" spans="1:3" x14ac:dyDescent="0.2">
      <c r="A12744" t="s">
        <v>122</v>
      </c>
      <c r="B12744" s="1">
        <v>43684</v>
      </c>
      <c r="C12744">
        <v>1013.09</v>
      </c>
    </row>
    <row r="12745" spans="1:3" x14ac:dyDescent="0.2">
      <c r="A12745" t="s">
        <v>1719</v>
      </c>
      <c r="B12745" s="1">
        <v>43684</v>
      </c>
      <c r="C12745">
        <v>1317.54</v>
      </c>
    </row>
    <row r="12746" spans="1:3" x14ac:dyDescent="0.2">
      <c r="A12746" t="s">
        <v>14851</v>
      </c>
      <c r="B12746" s="1">
        <v>43684</v>
      </c>
      <c r="C12746">
        <v>137.94999999999999</v>
      </c>
    </row>
    <row r="12747" spans="1:3" x14ac:dyDescent="0.2">
      <c r="A12747" t="s">
        <v>534</v>
      </c>
      <c r="B12747" s="1">
        <v>43685</v>
      </c>
      <c r="C12747">
        <v>2540.7199999999998</v>
      </c>
    </row>
    <row r="12748" spans="1:3" x14ac:dyDescent="0.2">
      <c r="A12748" t="s">
        <v>24619</v>
      </c>
      <c r="B12748" s="1">
        <v>43685</v>
      </c>
      <c r="C12748">
        <v>825</v>
      </c>
    </row>
    <row r="12749" spans="1:3" x14ac:dyDescent="0.2">
      <c r="A12749" t="s">
        <v>12</v>
      </c>
      <c r="B12749" s="1">
        <v>43685</v>
      </c>
      <c r="C12749">
        <v>305.45</v>
      </c>
    </row>
    <row r="12750" spans="1:3" x14ac:dyDescent="0.2">
      <c r="A12750" t="s">
        <v>25476</v>
      </c>
      <c r="B12750" s="1">
        <v>43685</v>
      </c>
      <c r="C12750">
        <v>82.85</v>
      </c>
    </row>
    <row r="12751" spans="1:3" x14ac:dyDescent="0.2">
      <c r="A12751" t="s">
        <v>18757</v>
      </c>
      <c r="B12751" s="1">
        <v>43685</v>
      </c>
      <c r="C12751">
        <v>197.95</v>
      </c>
    </row>
    <row r="12752" spans="1:3" x14ac:dyDescent="0.2">
      <c r="A12752" t="s">
        <v>969</v>
      </c>
      <c r="B12752" s="1">
        <v>43685</v>
      </c>
      <c r="C12752">
        <v>341.91</v>
      </c>
    </row>
    <row r="12753" spans="1:3" x14ac:dyDescent="0.2">
      <c r="A12753" t="s">
        <v>13555</v>
      </c>
      <c r="B12753" s="1">
        <v>43685</v>
      </c>
      <c r="C12753">
        <v>70.95</v>
      </c>
    </row>
    <row r="12754" spans="1:3" x14ac:dyDescent="0.2">
      <c r="A12754" t="s">
        <v>23453</v>
      </c>
      <c r="B12754" s="1">
        <v>43685</v>
      </c>
      <c r="C12754">
        <v>206.26</v>
      </c>
    </row>
    <row r="12755" spans="1:3" x14ac:dyDescent="0.2">
      <c r="A12755" t="s">
        <v>241</v>
      </c>
      <c r="B12755" s="1">
        <v>43685</v>
      </c>
      <c r="C12755">
        <v>832.68</v>
      </c>
    </row>
    <row r="12756" spans="1:3" x14ac:dyDescent="0.2">
      <c r="A12756" t="s">
        <v>416</v>
      </c>
      <c r="B12756" s="1">
        <v>43685</v>
      </c>
      <c r="C12756">
        <v>1091.9000000000001</v>
      </c>
    </row>
    <row r="12757" spans="1:3" x14ac:dyDescent="0.2">
      <c r="A12757" t="s">
        <v>4739</v>
      </c>
      <c r="B12757" s="1">
        <v>43685</v>
      </c>
      <c r="C12757">
        <v>227.3</v>
      </c>
    </row>
    <row r="12758" spans="1:3" x14ac:dyDescent="0.2">
      <c r="A12758" t="s">
        <v>148</v>
      </c>
      <c r="B12758" s="1">
        <v>43685</v>
      </c>
      <c r="C12758">
        <v>201.35</v>
      </c>
    </row>
    <row r="12759" spans="1:3" x14ac:dyDescent="0.2">
      <c r="A12759" t="s">
        <v>148</v>
      </c>
      <c r="B12759" s="1">
        <v>43685</v>
      </c>
      <c r="C12759">
        <v>9.57</v>
      </c>
    </row>
    <row r="12760" spans="1:3" x14ac:dyDescent="0.2">
      <c r="A12760" t="s">
        <v>16117</v>
      </c>
      <c r="B12760" s="1">
        <v>43685</v>
      </c>
      <c r="C12760">
        <v>199.8</v>
      </c>
    </row>
    <row r="12761" spans="1:3" x14ac:dyDescent="0.2">
      <c r="A12761" t="s">
        <v>3</v>
      </c>
      <c r="B12761" s="1">
        <v>43685</v>
      </c>
      <c r="C12761">
        <v>157.69999999999999</v>
      </c>
    </row>
    <row r="12762" spans="1:3" x14ac:dyDescent="0.2">
      <c r="A12762" t="s">
        <v>13288</v>
      </c>
      <c r="B12762" s="1">
        <v>43685</v>
      </c>
      <c r="C12762">
        <v>51.95</v>
      </c>
    </row>
    <row r="12763" spans="1:3" x14ac:dyDescent="0.2">
      <c r="A12763" t="s">
        <v>4673</v>
      </c>
      <c r="B12763" s="1">
        <v>43685</v>
      </c>
      <c r="C12763">
        <v>57.5</v>
      </c>
    </row>
    <row r="12764" spans="1:3" x14ac:dyDescent="0.2">
      <c r="A12764" t="s">
        <v>19627</v>
      </c>
      <c r="B12764" s="1">
        <v>43685</v>
      </c>
      <c r="C12764">
        <v>412.5</v>
      </c>
    </row>
    <row r="12765" spans="1:3" x14ac:dyDescent="0.2">
      <c r="A12765" t="s">
        <v>612</v>
      </c>
      <c r="B12765" s="1">
        <v>43685</v>
      </c>
      <c r="C12765">
        <v>326.19</v>
      </c>
    </row>
    <row r="12766" spans="1:3" x14ac:dyDescent="0.2">
      <c r="A12766" t="s">
        <v>481</v>
      </c>
      <c r="B12766" s="1">
        <v>43685</v>
      </c>
      <c r="C12766">
        <v>319.23</v>
      </c>
    </row>
    <row r="12767" spans="1:3" x14ac:dyDescent="0.2">
      <c r="A12767" t="s">
        <v>17121</v>
      </c>
      <c r="B12767" s="1">
        <v>43685</v>
      </c>
      <c r="C12767">
        <v>57.32</v>
      </c>
    </row>
    <row r="12768" spans="1:3" x14ac:dyDescent="0.2">
      <c r="A12768" t="s">
        <v>17121</v>
      </c>
      <c r="B12768" s="1">
        <v>43685</v>
      </c>
      <c r="C12768">
        <v>276.23</v>
      </c>
    </row>
    <row r="12769" spans="1:3" x14ac:dyDescent="0.2">
      <c r="A12769" t="s">
        <v>10241</v>
      </c>
      <c r="B12769" s="1">
        <v>43686</v>
      </c>
      <c r="C12769">
        <v>52.9</v>
      </c>
    </row>
    <row r="12770" spans="1:3" x14ac:dyDescent="0.2">
      <c r="A12770" t="s">
        <v>14785</v>
      </c>
      <c r="B12770" s="1">
        <v>43686</v>
      </c>
      <c r="C12770">
        <v>157.94999999999999</v>
      </c>
    </row>
    <row r="12771" spans="1:3" x14ac:dyDescent="0.2">
      <c r="A12771" t="s">
        <v>3324</v>
      </c>
      <c r="B12771" s="1">
        <v>43686</v>
      </c>
      <c r="C12771">
        <v>42.9</v>
      </c>
    </row>
    <row r="12772" spans="1:3" x14ac:dyDescent="0.2">
      <c r="A12772" t="s">
        <v>12</v>
      </c>
      <c r="B12772" s="1">
        <v>43686</v>
      </c>
      <c r="C12772">
        <v>297.27</v>
      </c>
    </row>
    <row r="12773" spans="1:3" x14ac:dyDescent="0.2">
      <c r="A12773" t="s">
        <v>236</v>
      </c>
      <c r="B12773" s="1">
        <v>43689</v>
      </c>
      <c r="C12773">
        <v>165.93</v>
      </c>
    </row>
    <row r="12774" spans="1:3" x14ac:dyDescent="0.2">
      <c r="A12774" t="s">
        <v>383</v>
      </c>
      <c r="B12774" s="1">
        <v>43689</v>
      </c>
      <c r="C12774">
        <v>47.25</v>
      </c>
    </row>
    <row r="12775" spans="1:3" x14ac:dyDescent="0.2">
      <c r="A12775" t="s">
        <v>17121</v>
      </c>
      <c r="B12775" s="1">
        <v>43689</v>
      </c>
      <c r="C12775">
        <v>333.96</v>
      </c>
    </row>
    <row r="12776" spans="1:3" x14ac:dyDescent="0.2">
      <c r="A12776" t="s">
        <v>396</v>
      </c>
      <c r="B12776" s="1">
        <v>43689</v>
      </c>
      <c r="C12776">
        <v>62.85</v>
      </c>
    </row>
    <row r="12777" spans="1:3" x14ac:dyDescent="0.2">
      <c r="A12777" t="s">
        <v>64</v>
      </c>
      <c r="B12777" s="1">
        <v>43689</v>
      </c>
      <c r="C12777">
        <v>479.4</v>
      </c>
    </row>
    <row r="12778" spans="1:3" x14ac:dyDescent="0.2">
      <c r="A12778" t="s">
        <v>728</v>
      </c>
      <c r="B12778" s="1">
        <v>43689</v>
      </c>
      <c r="C12778">
        <v>312.48</v>
      </c>
    </row>
    <row r="12779" spans="1:3" x14ac:dyDescent="0.2">
      <c r="A12779" t="s">
        <v>6139</v>
      </c>
      <c r="B12779" s="1">
        <v>43689</v>
      </c>
      <c r="C12779">
        <v>626.02</v>
      </c>
    </row>
    <row r="12780" spans="1:3" x14ac:dyDescent="0.2">
      <c r="A12780" t="s">
        <v>6139</v>
      </c>
      <c r="B12780" s="1">
        <v>43689</v>
      </c>
      <c r="C12780">
        <v>84.21</v>
      </c>
    </row>
    <row r="12781" spans="1:3" x14ac:dyDescent="0.2">
      <c r="A12781" t="s">
        <v>6139</v>
      </c>
      <c r="B12781" s="1">
        <v>43689</v>
      </c>
      <c r="C12781">
        <v>467.83</v>
      </c>
    </row>
    <row r="12782" spans="1:3" x14ac:dyDescent="0.2">
      <c r="A12782" t="s">
        <v>596</v>
      </c>
      <c r="B12782" s="1">
        <v>43689</v>
      </c>
      <c r="C12782">
        <v>1198.3499999999999</v>
      </c>
    </row>
    <row r="12783" spans="1:3" x14ac:dyDescent="0.2">
      <c r="A12783" t="s">
        <v>6139</v>
      </c>
      <c r="B12783" s="1">
        <v>43689</v>
      </c>
      <c r="C12783">
        <v>299.64999999999998</v>
      </c>
    </row>
    <row r="12784" spans="1:3" x14ac:dyDescent="0.2">
      <c r="A12784" t="s">
        <v>3154</v>
      </c>
      <c r="B12784" s="1">
        <v>43689</v>
      </c>
      <c r="C12784">
        <v>446.55</v>
      </c>
    </row>
    <row r="12785" spans="1:3" x14ac:dyDescent="0.2">
      <c r="A12785" t="s">
        <v>2411</v>
      </c>
      <c r="B12785" s="1">
        <v>43689</v>
      </c>
      <c r="C12785">
        <v>360</v>
      </c>
    </row>
    <row r="12786" spans="1:3" x14ac:dyDescent="0.2">
      <c r="A12786" t="s">
        <v>22983</v>
      </c>
      <c r="B12786" s="1">
        <v>43689</v>
      </c>
      <c r="C12786">
        <v>53.5</v>
      </c>
    </row>
    <row r="12787" spans="1:3" x14ac:dyDescent="0.2">
      <c r="A12787" t="s">
        <v>323</v>
      </c>
      <c r="B12787" s="1">
        <v>43689</v>
      </c>
      <c r="C12787">
        <v>111.15</v>
      </c>
    </row>
    <row r="12788" spans="1:3" x14ac:dyDescent="0.2">
      <c r="A12788" t="s">
        <v>44</v>
      </c>
      <c r="B12788" s="1">
        <v>43689</v>
      </c>
      <c r="C12788">
        <v>801.38</v>
      </c>
    </row>
    <row r="12789" spans="1:3" x14ac:dyDescent="0.2">
      <c r="A12789" t="s">
        <v>12</v>
      </c>
      <c r="B12789" s="1">
        <v>43689</v>
      </c>
      <c r="C12789">
        <v>185.52</v>
      </c>
    </row>
    <row r="12790" spans="1:3" x14ac:dyDescent="0.2">
      <c r="A12790" t="s">
        <v>12</v>
      </c>
      <c r="B12790" s="1">
        <v>43689</v>
      </c>
      <c r="C12790">
        <v>303.14999999999998</v>
      </c>
    </row>
    <row r="12791" spans="1:3" x14ac:dyDescent="0.2">
      <c r="A12791" t="s">
        <v>12</v>
      </c>
      <c r="B12791" s="1">
        <v>43689</v>
      </c>
      <c r="C12791">
        <v>145.71</v>
      </c>
    </row>
    <row r="12792" spans="1:3" x14ac:dyDescent="0.2">
      <c r="A12792" t="s">
        <v>20246</v>
      </c>
      <c r="B12792" s="1">
        <v>43689</v>
      </c>
      <c r="C12792">
        <v>57.9</v>
      </c>
    </row>
    <row r="12793" spans="1:3" x14ac:dyDescent="0.2">
      <c r="A12793" t="s">
        <v>7822</v>
      </c>
      <c r="B12793" s="1">
        <v>43689</v>
      </c>
      <c r="C12793">
        <v>31.25</v>
      </c>
    </row>
    <row r="12794" spans="1:3" x14ac:dyDescent="0.2">
      <c r="A12794" t="s">
        <v>7822</v>
      </c>
      <c r="B12794" s="1">
        <v>43689</v>
      </c>
      <c r="C12794">
        <v>160.38</v>
      </c>
    </row>
    <row r="12795" spans="1:3" x14ac:dyDescent="0.2">
      <c r="A12795" t="s">
        <v>2842</v>
      </c>
      <c r="B12795" s="1">
        <v>43689</v>
      </c>
      <c r="C12795">
        <v>638.38</v>
      </c>
    </row>
    <row r="12796" spans="1:3" x14ac:dyDescent="0.2">
      <c r="A12796" t="s">
        <v>64</v>
      </c>
      <c r="B12796" s="1">
        <v>43689</v>
      </c>
      <c r="C12796">
        <v>170.08</v>
      </c>
    </row>
    <row r="12797" spans="1:3" x14ac:dyDescent="0.2">
      <c r="A12797" t="s">
        <v>12427</v>
      </c>
      <c r="B12797" s="1">
        <v>43690</v>
      </c>
      <c r="C12797">
        <v>85.4</v>
      </c>
    </row>
    <row r="12798" spans="1:3" x14ac:dyDescent="0.2">
      <c r="A12798" t="s">
        <v>2408</v>
      </c>
      <c r="B12798" s="1">
        <v>43690</v>
      </c>
      <c r="C12798">
        <v>296.62</v>
      </c>
    </row>
    <row r="12799" spans="1:3" x14ac:dyDescent="0.2">
      <c r="A12799" t="s">
        <v>23682</v>
      </c>
      <c r="B12799" s="1">
        <v>43690</v>
      </c>
      <c r="C12799">
        <v>130.74</v>
      </c>
    </row>
    <row r="12800" spans="1:3" x14ac:dyDescent="0.2">
      <c r="A12800" t="s">
        <v>24615</v>
      </c>
      <c r="B12800" s="1">
        <v>43690</v>
      </c>
      <c r="C12800">
        <v>52.5</v>
      </c>
    </row>
    <row r="12801" spans="1:3" x14ac:dyDescent="0.2">
      <c r="A12801" t="s">
        <v>25474</v>
      </c>
      <c r="B12801" s="1">
        <v>43690</v>
      </c>
      <c r="C12801">
        <v>212.9</v>
      </c>
    </row>
    <row r="12802" spans="1:3" x14ac:dyDescent="0.2">
      <c r="A12802" t="s">
        <v>18757</v>
      </c>
      <c r="B12802" s="1">
        <v>43690</v>
      </c>
      <c r="C12802">
        <v>42.9</v>
      </c>
    </row>
    <row r="12803" spans="1:3" x14ac:dyDescent="0.2">
      <c r="A12803" t="s">
        <v>11</v>
      </c>
      <c r="B12803" s="1">
        <v>43690</v>
      </c>
      <c r="C12803">
        <v>311.60000000000002</v>
      </c>
    </row>
    <row r="12804" spans="1:3" x14ac:dyDescent="0.2">
      <c r="A12804" t="s">
        <v>1090</v>
      </c>
      <c r="B12804" s="1">
        <v>43690</v>
      </c>
      <c r="C12804">
        <v>201.24</v>
      </c>
    </row>
    <row r="12805" spans="1:3" x14ac:dyDescent="0.2">
      <c r="A12805" t="s">
        <v>1090</v>
      </c>
      <c r="B12805" s="1">
        <v>43690</v>
      </c>
      <c r="C12805">
        <v>700.2</v>
      </c>
    </row>
    <row r="12806" spans="1:3" x14ac:dyDescent="0.2">
      <c r="A12806" t="s">
        <v>3822</v>
      </c>
      <c r="B12806" s="1">
        <v>43690</v>
      </c>
      <c r="C12806">
        <v>592.79999999999995</v>
      </c>
    </row>
    <row r="12807" spans="1:3" x14ac:dyDescent="0.2">
      <c r="A12807" t="s">
        <v>3138</v>
      </c>
      <c r="B12807" s="1">
        <v>43690</v>
      </c>
      <c r="C12807">
        <v>1441.55</v>
      </c>
    </row>
    <row r="12808" spans="1:3" x14ac:dyDescent="0.2">
      <c r="A12808" t="s">
        <v>11</v>
      </c>
      <c r="B12808" s="1">
        <v>43690</v>
      </c>
      <c r="C12808">
        <v>1371.69</v>
      </c>
    </row>
    <row r="12809" spans="1:3" x14ac:dyDescent="0.2">
      <c r="A12809" t="s">
        <v>25427</v>
      </c>
      <c r="B12809" s="1">
        <v>43690</v>
      </c>
      <c r="C12809">
        <v>3.5</v>
      </c>
    </row>
    <row r="12810" spans="1:3" x14ac:dyDescent="0.2">
      <c r="A12810" t="s">
        <v>5991</v>
      </c>
      <c r="B12810" s="1">
        <v>43690</v>
      </c>
      <c r="C12810">
        <v>175.41</v>
      </c>
    </row>
    <row r="12811" spans="1:3" x14ac:dyDescent="0.2">
      <c r="A12811" t="s">
        <v>25475</v>
      </c>
      <c r="B12811" s="1">
        <v>43690</v>
      </c>
      <c r="C12811">
        <v>57.45</v>
      </c>
    </row>
    <row r="12812" spans="1:3" x14ac:dyDescent="0.2">
      <c r="A12812" t="s">
        <v>46</v>
      </c>
      <c r="B12812" s="1">
        <v>43690</v>
      </c>
      <c r="C12812">
        <v>248.36</v>
      </c>
    </row>
    <row r="12813" spans="1:3" x14ac:dyDescent="0.2">
      <c r="A12813" t="s">
        <v>383</v>
      </c>
      <c r="B12813" s="1">
        <v>43690</v>
      </c>
      <c r="C12813">
        <v>47.25</v>
      </c>
    </row>
    <row r="12814" spans="1:3" x14ac:dyDescent="0.2">
      <c r="A12814" t="s">
        <v>257</v>
      </c>
      <c r="B12814" s="1">
        <v>43690</v>
      </c>
      <c r="C12814">
        <v>1184.8800000000001</v>
      </c>
    </row>
    <row r="12815" spans="1:3" x14ac:dyDescent="0.2">
      <c r="A12815" t="s">
        <v>14</v>
      </c>
      <c r="B12815" s="1">
        <v>43690</v>
      </c>
      <c r="C12815">
        <v>176.57</v>
      </c>
    </row>
    <row r="12816" spans="1:3" x14ac:dyDescent="0.2">
      <c r="A12816" t="s">
        <v>32</v>
      </c>
      <c r="B12816" s="1">
        <v>43690</v>
      </c>
      <c r="C12816">
        <v>697.2</v>
      </c>
    </row>
    <row r="12817" spans="1:3" x14ac:dyDescent="0.2">
      <c r="A12817" t="s">
        <v>3</v>
      </c>
      <c r="B12817" s="1">
        <v>43690</v>
      </c>
      <c r="C12817">
        <v>72.8</v>
      </c>
    </row>
    <row r="12818" spans="1:3" x14ac:dyDescent="0.2">
      <c r="A12818" t="s">
        <v>10482</v>
      </c>
      <c r="B12818" s="1">
        <v>43690</v>
      </c>
      <c r="C12818">
        <v>383.25</v>
      </c>
    </row>
    <row r="12819" spans="1:3" x14ac:dyDescent="0.2">
      <c r="A12819" t="s">
        <v>19908</v>
      </c>
      <c r="B12819" s="1">
        <v>43690</v>
      </c>
      <c r="C12819">
        <v>375</v>
      </c>
    </row>
    <row r="12820" spans="1:3" x14ac:dyDescent="0.2">
      <c r="A12820" t="s">
        <v>1674</v>
      </c>
      <c r="B12820" s="1">
        <v>43690</v>
      </c>
      <c r="C12820">
        <v>68.75</v>
      </c>
    </row>
    <row r="12821" spans="1:3" x14ac:dyDescent="0.2">
      <c r="A12821" t="s">
        <v>324</v>
      </c>
      <c r="B12821" s="1">
        <v>43690</v>
      </c>
      <c r="C12821">
        <v>732.65</v>
      </c>
    </row>
    <row r="12822" spans="1:3" x14ac:dyDescent="0.2">
      <c r="A12822" t="s">
        <v>184</v>
      </c>
      <c r="B12822" s="1">
        <v>43690</v>
      </c>
      <c r="C12822">
        <v>27.25</v>
      </c>
    </row>
    <row r="12823" spans="1:3" x14ac:dyDescent="0.2">
      <c r="A12823" t="s">
        <v>25427</v>
      </c>
      <c r="B12823" s="1">
        <v>43690</v>
      </c>
      <c r="C12823">
        <v>63.2</v>
      </c>
    </row>
    <row r="12824" spans="1:3" x14ac:dyDescent="0.2">
      <c r="A12824" t="s">
        <v>12</v>
      </c>
      <c r="B12824" s="1">
        <v>43690</v>
      </c>
      <c r="C12824">
        <v>387.9</v>
      </c>
    </row>
    <row r="12825" spans="1:3" x14ac:dyDescent="0.2">
      <c r="A12825" t="s">
        <v>21005</v>
      </c>
      <c r="B12825" s="1">
        <v>43691</v>
      </c>
      <c r="C12825">
        <v>57.45</v>
      </c>
    </row>
    <row r="12826" spans="1:3" x14ac:dyDescent="0.2">
      <c r="A12826" t="s">
        <v>383</v>
      </c>
      <c r="B12826" s="1">
        <v>43691</v>
      </c>
      <c r="C12826">
        <v>876.04</v>
      </c>
    </row>
    <row r="12827" spans="1:3" x14ac:dyDescent="0.2">
      <c r="A12827" t="s">
        <v>25472</v>
      </c>
      <c r="B12827" s="1">
        <v>43691</v>
      </c>
      <c r="C12827">
        <v>137.5</v>
      </c>
    </row>
    <row r="12828" spans="1:3" x14ac:dyDescent="0.2">
      <c r="A12828" t="s">
        <v>534</v>
      </c>
      <c r="B12828" s="1">
        <v>43691</v>
      </c>
      <c r="C12828">
        <v>577.52</v>
      </c>
    </row>
    <row r="12829" spans="1:3" x14ac:dyDescent="0.2">
      <c r="A12829" t="s">
        <v>25354</v>
      </c>
      <c r="B12829" s="1">
        <v>43691</v>
      </c>
      <c r="C12829">
        <v>14.75</v>
      </c>
    </row>
    <row r="12830" spans="1:3" x14ac:dyDescent="0.2">
      <c r="A12830" t="s">
        <v>25473</v>
      </c>
      <c r="B12830" s="1">
        <v>43691</v>
      </c>
      <c r="C12830">
        <v>3.54</v>
      </c>
    </row>
    <row r="12831" spans="1:3" x14ac:dyDescent="0.2">
      <c r="A12831" t="s">
        <v>1140</v>
      </c>
      <c r="B12831" s="1">
        <v>43691</v>
      </c>
      <c r="C12831">
        <v>220.5</v>
      </c>
    </row>
    <row r="12832" spans="1:3" x14ac:dyDescent="0.2">
      <c r="A12832" t="s">
        <v>6560</v>
      </c>
      <c r="B12832" s="1">
        <v>43691</v>
      </c>
      <c r="C12832">
        <v>54</v>
      </c>
    </row>
    <row r="12833" spans="1:3" x14ac:dyDescent="0.2">
      <c r="A12833" t="s">
        <v>6560</v>
      </c>
      <c r="B12833" s="1">
        <v>43691</v>
      </c>
      <c r="C12833">
        <v>397.37</v>
      </c>
    </row>
    <row r="12834" spans="1:3" x14ac:dyDescent="0.2">
      <c r="A12834" t="s">
        <v>2988</v>
      </c>
      <c r="B12834" s="1">
        <v>43691</v>
      </c>
      <c r="C12834">
        <v>125.01</v>
      </c>
    </row>
    <row r="12835" spans="1:3" x14ac:dyDescent="0.2">
      <c r="A12835" t="s">
        <v>32</v>
      </c>
      <c r="B12835" s="1">
        <v>43691</v>
      </c>
      <c r="C12835">
        <v>277.5</v>
      </c>
    </row>
    <row r="12836" spans="1:3" x14ac:dyDescent="0.2">
      <c r="A12836" t="s">
        <v>29</v>
      </c>
      <c r="B12836" s="1">
        <v>43691</v>
      </c>
      <c r="C12836">
        <v>365.68</v>
      </c>
    </row>
    <row r="12837" spans="1:3" x14ac:dyDescent="0.2">
      <c r="A12837" t="s">
        <v>430</v>
      </c>
      <c r="B12837" s="1">
        <v>43691</v>
      </c>
      <c r="C12837">
        <v>87.07</v>
      </c>
    </row>
    <row r="12838" spans="1:3" x14ac:dyDescent="0.2">
      <c r="A12838" t="s">
        <v>332</v>
      </c>
      <c r="B12838" s="1">
        <v>43691</v>
      </c>
      <c r="C12838">
        <v>347.62</v>
      </c>
    </row>
    <row r="12839" spans="1:3" x14ac:dyDescent="0.2">
      <c r="A12839" t="s">
        <v>597</v>
      </c>
      <c r="B12839" s="1">
        <v>43691</v>
      </c>
      <c r="C12839">
        <v>323.10000000000002</v>
      </c>
    </row>
    <row r="12840" spans="1:3" x14ac:dyDescent="0.2">
      <c r="A12840" t="s">
        <v>12</v>
      </c>
      <c r="B12840" s="1">
        <v>43691</v>
      </c>
      <c r="C12840">
        <v>261.08999999999997</v>
      </c>
    </row>
    <row r="12841" spans="1:3" x14ac:dyDescent="0.2">
      <c r="A12841" t="s">
        <v>25468</v>
      </c>
      <c r="B12841" s="1">
        <v>43692</v>
      </c>
      <c r="C12841">
        <v>19.25</v>
      </c>
    </row>
    <row r="12842" spans="1:3" x14ac:dyDescent="0.2">
      <c r="A12842" t="s">
        <v>1515</v>
      </c>
      <c r="B12842" s="1">
        <v>43692</v>
      </c>
      <c r="C12842">
        <v>170.43</v>
      </c>
    </row>
    <row r="12843" spans="1:3" x14ac:dyDescent="0.2">
      <c r="A12843" t="s">
        <v>379</v>
      </c>
      <c r="B12843" s="1">
        <v>43692</v>
      </c>
      <c r="C12843">
        <v>417.25</v>
      </c>
    </row>
    <row r="12844" spans="1:3" x14ac:dyDescent="0.2">
      <c r="A12844" t="s">
        <v>44</v>
      </c>
      <c r="B12844" s="1">
        <v>43692</v>
      </c>
      <c r="C12844">
        <v>32.15</v>
      </c>
    </row>
    <row r="12845" spans="1:3" x14ac:dyDescent="0.2">
      <c r="A12845" t="s">
        <v>44</v>
      </c>
      <c r="B12845" s="1">
        <v>43692</v>
      </c>
      <c r="C12845">
        <v>49.5</v>
      </c>
    </row>
    <row r="12846" spans="1:3" x14ac:dyDescent="0.2">
      <c r="A12846" t="s">
        <v>44</v>
      </c>
      <c r="B12846" s="1">
        <v>43692</v>
      </c>
      <c r="C12846">
        <v>99</v>
      </c>
    </row>
    <row r="12847" spans="1:3" x14ac:dyDescent="0.2">
      <c r="A12847" t="s">
        <v>44</v>
      </c>
      <c r="B12847" s="1">
        <v>43692</v>
      </c>
      <c r="C12847">
        <v>49.5</v>
      </c>
    </row>
    <row r="12848" spans="1:3" x14ac:dyDescent="0.2">
      <c r="A12848" t="s">
        <v>44</v>
      </c>
      <c r="B12848" s="1">
        <v>43692</v>
      </c>
      <c r="C12848">
        <v>21.48</v>
      </c>
    </row>
    <row r="12849" spans="1:3" x14ac:dyDescent="0.2">
      <c r="A12849" t="s">
        <v>44</v>
      </c>
      <c r="B12849" s="1">
        <v>43692</v>
      </c>
      <c r="C12849">
        <v>71.400000000000006</v>
      </c>
    </row>
    <row r="12850" spans="1:3" x14ac:dyDescent="0.2">
      <c r="A12850" t="s">
        <v>44</v>
      </c>
      <c r="B12850" s="1">
        <v>43692</v>
      </c>
      <c r="C12850">
        <v>7.48</v>
      </c>
    </row>
    <row r="12851" spans="1:3" x14ac:dyDescent="0.2">
      <c r="A12851" t="s">
        <v>25469</v>
      </c>
      <c r="B12851" s="1">
        <v>43692</v>
      </c>
      <c r="C12851">
        <v>116.85</v>
      </c>
    </row>
    <row r="12852" spans="1:3" x14ac:dyDescent="0.2">
      <c r="A12852" t="s">
        <v>25470</v>
      </c>
      <c r="B12852" s="1">
        <v>43692</v>
      </c>
      <c r="C12852">
        <v>29.9</v>
      </c>
    </row>
    <row r="12853" spans="1:3" x14ac:dyDescent="0.2">
      <c r="A12853" t="s">
        <v>527</v>
      </c>
      <c r="B12853" s="1">
        <v>43692</v>
      </c>
      <c r="C12853">
        <v>149.5</v>
      </c>
    </row>
    <row r="12854" spans="1:3" x14ac:dyDescent="0.2">
      <c r="A12854" t="s">
        <v>24862</v>
      </c>
      <c r="B12854" s="1">
        <v>43692</v>
      </c>
      <c r="C12854">
        <v>209.33</v>
      </c>
    </row>
    <row r="12855" spans="1:3" x14ac:dyDescent="0.2">
      <c r="A12855" t="s">
        <v>5955</v>
      </c>
      <c r="B12855" s="1">
        <v>43692</v>
      </c>
      <c r="C12855">
        <v>128.77000000000001</v>
      </c>
    </row>
    <row r="12856" spans="1:3" x14ac:dyDescent="0.2">
      <c r="A12856" t="s">
        <v>8088</v>
      </c>
      <c r="B12856" s="1">
        <v>43692</v>
      </c>
      <c r="C12856">
        <v>44.4</v>
      </c>
    </row>
    <row r="12857" spans="1:3" x14ac:dyDescent="0.2">
      <c r="A12857" t="s">
        <v>6139</v>
      </c>
      <c r="B12857" s="1">
        <v>43692</v>
      </c>
      <c r="C12857">
        <v>962.02</v>
      </c>
    </row>
    <row r="12858" spans="1:3" x14ac:dyDescent="0.2">
      <c r="A12858" t="s">
        <v>6139</v>
      </c>
      <c r="B12858" s="1">
        <v>43692</v>
      </c>
      <c r="C12858">
        <v>293.86</v>
      </c>
    </row>
    <row r="12859" spans="1:3" x14ac:dyDescent="0.2">
      <c r="A12859" t="s">
        <v>2845</v>
      </c>
      <c r="B12859" s="1">
        <v>43692</v>
      </c>
      <c r="C12859">
        <v>21.67</v>
      </c>
    </row>
    <row r="12860" spans="1:3" x14ac:dyDescent="0.2">
      <c r="A12860" t="s">
        <v>2845</v>
      </c>
      <c r="B12860" s="1">
        <v>43692</v>
      </c>
      <c r="C12860">
        <v>219.61</v>
      </c>
    </row>
    <row r="12861" spans="1:3" x14ac:dyDescent="0.2">
      <c r="A12861" t="s">
        <v>2845</v>
      </c>
      <c r="B12861" s="1">
        <v>43692</v>
      </c>
      <c r="C12861">
        <v>261.19</v>
      </c>
    </row>
    <row r="12862" spans="1:3" x14ac:dyDescent="0.2">
      <c r="A12862" t="s">
        <v>5955</v>
      </c>
      <c r="B12862" s="1">
        <v>43692</v>
      </c>
      <c r="C12862">
        <v>482.16</v>
      </c>
    </row>
    <row r="12863" spans="1:3" x14ac:dyDescent="0.2">
      <c r="A12863" t="s">
        <v>147</v>
      </c>
      <c r="B12863" s="1">
        <v>43692</v>
      </c>
      <c r="C12863">
        <v>261.14</v>
      </c>
    </row>
    <row r="12864" spans="1:3" x14ac:dyDescent="0.2">
      <c r="A12864" t="s">
        <v>10528</v>
      </c>
      <c r="B12864" s="1">
        <v>43692</v>
      </c>
      <c r="C12864">
        <v>50.85</v>
      </c>
    </row>
    <row r="12865" spans="1:3" x14ac:dyDescent="0.2">
      <c r="A12865" t="s">
        <v>147</v>
      </c>
      <c r="B12865" s="1">
        <v>43692</v>
      </c>
      <c r="C12865">
        <v>450</v>
      </c>
    </row>
    <row r="12866" spans="1:3" x14ac:dyDescent="0.2">
      <c r="A12866" t="s">
        <v>307</v>
      </c>
      <c r="B12866" s="1">
        <v>43692</v>
      </c>
      <c r="C12866">
        <v>80.930000000000007</v>
      </c>
    </row>
    <row r="12867" spans="1:3" x14ac:dyDescent="0.2">
      <c r="A12867" t="s">
        <v>25428</v>
      </c>
      <c r="B12867" s="1">
        <v>43692</v>
      </c>
      <c r="C12867">
        <v>94.95</v>
      </c>
    </row>
    <row r="12868" spans="1:3" x14ac:dyDescent="0.2">
      <c r="A12868" t="s">
        <v>25079</v>
      </c>
      <c r="B12868" s="1">
        <v>43692</v>
      </c>
      <c r="C12868">
        <v>175.9</v>
      </c>
    </row>
    <row r="12869" spans="1:3" x14ac:dyDescent="0.2">
      <c r="A12869" t="s">
        <v>25471</v>
      </c>
      <c r="B12869" s="1">
        <v>43692</v>
      </c>
      <c r="C12869">
        <v>31.5</v>
      </c>
    </row>
    <row r="12870" spans="1:3" x14ac:dyDescent="0.2">
      <c r="A12870" t="s">
        <v>44</v>
      </c>
      <c r="B12870" s="1">
        <v>43692</v>
      </c>
      <c r="C12870">
        <v>7.48</v>
      </c>
    </row>
    <row r="12871" spans="1:3" x14ac:dyDescent="0.2">
      <c r="A12871" t="s">
        <v>44</v>
      </c>
      <c r="B12871" s="1">
        <v>43692</v>
      </c>
      <c r="C12871">
        <v>7.48</v>
      </c>
    </row>
    <row r="12872" spans="1:3" x14ac:dyDescent="0.2">
      <c r="A12872" t="s">
        <v>44</v>
      </c>
      <c r="B12872" s="1">
        <v>43692</v>
      </c>
      <c r="C12872">
        <v>14.98</v>
      </c>
    </row>
    <row r="12873" spans="1:3" x14ac:dyDescent="0.2">
      <c r="A12873" t="s">
        <v>44</v>
      </c>
      <c r="B12873" s="1">
        <v>43692</v>
      </c>
      <c r="C12873">
        <v>22.46</v>
      </c>
    </row>
    <row r="12874" spans="1:3" x14ac:dyDescent="0.2">
      <c r="A12874" t="s">
        <v>44</v>
      </c>
      <c r="B12874" s="1">
        <v>43692</v>
      </c>
      <c r="C12874">
        <v>23.48</v>
      </c>
    </row>
    <row r="12875" spans="1:3" x14ac:dyDescent="0.2">
      <c r="A12875" t="s">
        <v>44</v>
      </c>
      <c r="B12875" s="1">
        <v>43692</v>
      </c>
      <c r="C12875">
        <v>7.48</v>
      </c>
    </row>
    <row r="12876" spans="1:3" x14ac:dyDescent="0.2">
      <c r="A12876" t="s">
        <v>44</v>
      </c>
      <c r="B12876" s="1">
        <v>43692</v>
      </c>
      <c r="C12876">
        <v>7.48</v>
      </c>
    </row>
    <row r="12877" spans="1:3" x14ac:dyDescent="0.2">
      <c r="A12877" t="s">
        <v>25410</v>
      </c>
      <c r="B12877" s="1">
        <v>43692</v>
      </c>
      <c r="C12877">
        <v>62</v>
      </c>
    </row>
    <row r="12878" spans="1:3" x14ac:dyDescent="0.2">
      <c r="A12878" t="s">
        <v>934</v>
      </c>
      <c r="B12878" s="1">
        <v>43692</v>
      </c>
      <c r="C12878">
        <v>824.88</v>
      </c>
    </row>
    <row r="12879" spans="1:3" x14ac:dyDescent="0.2">
      <c r="A12879" t="s">
        <v>184</v>
      </c>
      <c r="B12879" s="1">
        <v>43692</v>
      </c>
      <c r="C12879">
        <v>41.66</v>
      </c>
    </row>
    <row r="12880" spans="1:3" x14ac:dyDescent="0.2">
      <c r="A12880" t="s">
        <v>12</v>
      </c>
      <c r="B12880" s="1">
        <v>43692</v>
      </c>
      <c r="C12880">
        <v>177.51</v>
      </c>
    </row>
    <row r="12881" spans="1:3" x14ac:dyDescent="0.2">
      <c r="A12881" t="s">
        <v>7203</v>
      </c>
      <c r="B12881" s="1">
        <v>43693</v>
      </c>
      <c r="C12881">
        <v>173.18</v>
      </c>
    </row>
    <row r="12882" spans="1:3" x14ac:dyDescent="0.2">
      <c r="A12882" t="s">
        <v>25104</v>
      </c>
      <c r="B12882" s="1">
        <v>43693</v>
      </c>
      <c r="C12882">
        <v>222.95</v>
      </c>
    </row>
    <row r="12883" spans="1:3" x14ac:dyDescent="0.2">
      <c r="A12883" t="s">
        <v>534</v>
      </c>
      <c r="B12883" s="1">
        <v>43693</v>
      </c>
      <c r="C12883">
        <v>2723.91</v>
      </c>
    </row>
    <row r="12884" spans="1:3" x14ac:dyDescent="0.2">
      <c r="A12884" t="s">
        <v>25460</v>
      </c>
      <c r="B12884" s="1">
        <v>43693</v>
      </c>
      <c r="C12884">
        <v>11.4</v>
      </c>
    </row>
    <row r="12885" spans="1:3" x14ac:dyDescent="0.2">
      <c r="A12885" t="s">
        <v>25461</v>
      </c>
      <c r="B12885" s="1">
        <v>43693</v>
      </c>
      <c r="C12885">
        <v>55.45</v>
      </c>
    </row>
    <row r="12886" spans="1:3" x14ac:dyDescent="0.2">
      <c r="A12886" t="s">
        <v>25462</v>
      </c>
      <c r="B12886" s="1">
        <v>43693</v>
      </c>
      <c r="C12886">
        <v>57.6</v>
      </c>
    </row>
    <row r="12887" spans="1:3" x14ac:dyDescent="0.2">
      <c r="A12887" t="s">
        <v>25463</v>
      </c>
      <c r="B12887" s="1">
        <v>43693</v>
      </c>
      <c r="C12887">
        <v>3.24</v>
      </c>
    </row>
    <row r="12888" spans="1:3" x14ac:dyDescent="0.2">
      <c r="A12888" t="s">
        <v>148</v>
      </c>
      <c r="B12888" s="1">
        <v>43693</v>
      </c>
      <c r="C12888">
        <v>625.59</v>
      </c>
    </row>
    <row r="12889" spans="1:3" x14ac:dyDescent="0.2">
      <c r="A12889" t="s">
        <v>44</v>
      </c>
      <c r="B12889" s="1">
        <v>43693</v>
      </c>
      <c r="C12889">
        <v>680.63</v>
      </c>
    </row>
    <row r="12890" spans="1:3" x14ac:dyDescent="0.2">
      <c r="A12890" t="s">
        <v>1674</v>
      </c>
      <c r="B12890" s="1">
        <v>43693</v>
      </c>
      <c r="C12890">
        <v>69.2</v>
      </c>
    </row>
    <row r="12891" spans="1:3" x14ac:dyDescent="0.2">
      <c r="A12891" t="s">
        <v>25464</v>
      </c>
      <c r="B12891" s="1">
        <v>43693</v>
      </c>
      <c r="C12891">
        <v>75.45</v>
      </c>
    </row>
    <row r="12892" spans="1:3" x14ac:dyDescent="0.2">
      <c r="A12892" t="s">
        <v>748</v>
      </c>
      <c r="B12892" s="1">
        <v>43693</v>
      </c>
      <c r="C12892">
        <v>260.04000000000002</v>
      </c>
    </row>
    <row r="12893" spans="1:3" x14ac:dyDescent="0.2">
      <c r="A12893" t="s">
        <v>25465</v>
      </c>
      <c r="B12893" s="1">
        <v>43693</v>
      </c>
      <c r="C12893">
        <v>37.450000000000003</v>
      </c>
    </row>
    <row r="12894" spans="1:3" x14ac:dyDescent="0.2">
      <c r="A12894" t="s">
        <v>25466</v>
      </c>
      <c r="B12894" s="1">
        <v>43693</v>
      </c>
      <c r="C12894">
        <v>27.45</v>
      </c>
    </row>
    <row r="12895" spans="1:3" x14ac:dyDescent="0.2">
      <c r="A12895" t="s">
        <v>25467</v>
      </c>
      <c r="B12895" s="1">
        <v>43693</v>
      </c>
      <c r="C12895">
        <v>62.9</v>
      </c>
    </row>
    <row r="12896" spans="1:3" x14ac:dyDescent="0.2">
      <c r="A12896" t="s">
        <v>12</v>
      </c>
      <c r="B12896" s="1">
        <v>43693</v>
      </c>
      <c r="C12896">
        <v>539.92999999999995</v>
      </c>
    </row>
    <row r="12897" spans="1:3" x14ac:dyDescent="0.2">
      <c r="A12897" t="s">
        <v>25448</v>
      </c>
      <c r="B12897" s="1">
        <v>43696</v>
      </c>
      <c r="C12897">
        <v>108.5</v>
      </c>
    </row>
    <row r="12898" spans="1:3" x14ac:dyDescent="0.2">
      <c r="A12898" t="s">
        <v>9830</v>
      </c>
      <c r="B12898" s="1">
        <v>43696</v>
      </c>
      <c r="C12898">
        <v>68.849999999999994</v>
      </c>
    </row>
    <row r="12899" spans="1:3" x14ac:dyDescent="0.2">
      <c r="A12899" t="s">
        <v>22247</v>
      </c>
      <c r="B12899" s="1">
        <v>43696</v>
      </c>
      <c r="C12899">
        <v>58.45</v>
      </c>
    </row>
    <row r="12900" spans="1:3" x14ac:dyDescent="0.2">
      <c r="A12900" t="s">
        <v>25454</v>
      </c>
      <c r="B12900" s="1">
        <v>43696</v>
      </c>
      <c r="C12900">
        <v>52.9</v>
      </c>
    </row>
    <row r="12901" spans="1:3" x14ac:dyDescent="0.2">
      <c r="A12901" t="s">
        <v>25455</v>
      </c>
      <c r="B12901" s="1">
        <v>43696</v>
      </c>
      <c r="C12901">
        <v>52.9</v>
      </c>
    </row>
    <row r="12902" spans="1:3" x14ac:dyDescent="0.2">
      <c r="A12902" t="s">
        <v>347</v>
      </c>
      <c r="B12902" s="1">
        <v>43696</v>
      </c>
      <c r="C12902">
        <v>793.2</v>
      </c>
    </row>
    <row r="12903" spans="1:3" x14ac:dyDescent="0.2">
      <c r="A12903" t="s">
        <v>13894</v>
      </c>
      <c r="B12903" s="1">
        <v>43696</v>
      </c>
      <c r="C12903">
        <v>99.95</v>
      </c>
    </row>
    <row r="12904" spans="1:3" x14ac:dyDescent="0.2">
      <c r="A12904" t="s">
        <v>25456</v>
      </c>
      <c r="B12904" s="1">
        <v>43696</v>
      </c>
      <c r="C12904">
        <v>18.48</v>
      </c>
    </row>
    <row r="12905" spans="1:3" x14ac:dyDescent="0.2">
      <c r="A12905" t="s">
        <v>25457</v>
      </c>
      <c r="B12905" s="1">
        <v>43696</v>
      </c>
      <c r="C12905">
        <v>21.94</v>
      </c>
    </row>
    <row r="12906" spans="1:3" x14ac:dyDescent="0.2">
      <c r="A12906" t="s">
        <v>5613</v>
      </c>
      <c r="B12906" s="1">
        <v>43696</v>
      </c>
      <c r="C12906">
        <v>68.89</v>
      </c>
    </row>
    <row r="12907" spans="1:3" x14ac:dyDescent="0.2">
      <c r="A12907" t="s">
        <v>3254</v>
      </c>
      <c r="B12907" s="1">
        <v>43696</v>
      </c>
      <c r="C12907">
        <v>550.23</v>
      </c>
    </row>
    <row r="12908" spans="1:3" x14ac:dyDescent="0.2">
      <c r="A12908" t="s">
        <v>123</v>
      </c>
      <c r="B12908" s="1">
        <v>43696</v>
      </c>
      <c r="C12908">
        <v>422.21</v>
      </c>
    </row>
    <row r="12909" spans="1:3" x14ac:dyDescent="0.2">
      <c r="A12909" t="s">
        <v>122</v>
      </c>
      <c r="B12909" s="1">
        <v>43696</v>
      </c>
      <c r="C12909">
        <v>913.17</v>
      </c>
    </row>
    <row r="12910" spans="1:3" x14ac:dyDescent="0.2">
      <c r="A12910" t="s">
        <v>12</v>
      </c>
      <c r="B12910" s="1">
        <v>43696</v>
      </c>
      <c r="C12910">
        <v>555.39</v>
      </c>
    </row>
    <row r="12911" spans="1:3" x14ac:dyDescent="0.2">
      <c r="A12911" t="s">
        <v>257</v>
      </c>
      <c r="B12911" s="1">
        <v>43696</v>
      </c>
      <c r="C12911">
        <v>1156.25</v>
      </c>
    </row>
    <row r="12912" spans="1:3" x14ac:dyDescent="0.2">
      <c r="A12912" t="s">
        <v>46</v>
      </c>
      <c r="B12912" s="1">
        <v>43696</v>
      </c>
      <c r="C12912">
        <v>62.97</v>
      </c>
    </row>
    <row r="12913" spans="1:3" x14ac:dyDescent="0.2">
      <c r="A12913" t="s">
        <v>12</v>
      </c>
      <c r="B12913" s="1">
        <v>43696</v>
      </c>
      <c r="C12913">
        <v>132.43</v>
      </c>
    </row>
    <row r="12914" spans="1:3" x14ac:dyDescent="0.2">
      <c r="A12914" t="s">
        <v>383</v>
      </c>
      <c r="B12914" s="1">
        <v>43696</v>
      </c>
      <c r="C12914">
        <v>47.25</v>
      </c>
    </row>
    <row r="12915" spans="1:3" x14ac:dyDescent="0.2">
      <c r="A12915" t="s">
        <v>17121</v>
      </c>
      <c r="B12915" s="1">
        <v>43696</v>
      </c>
      <c r="C12915">
        <v>481.62</v>
      </c>
    </row>
    <row r="12916" spans="1:3" x14ac:dyDescent="0.2">
      <c r="A12916" t="s">
        <v>12</v>
      </c>
      <c r="B12916" s="1">
        <v>43696</v>
      </c>
      <c r="C12916">
        <v>344.16</v>
      </c>
    </row>
    <row r="12917" spans="1:3" x14ac:dyDescent="0.2">
      <c r="A12917" t="s">
        <v>280</v>
      </c>
      <c r="B12917" s="1">
        <v>43696</v>
      </c>
      <c r="C12917">
        <v>630</v>
      </c>
    </row>
    <row r="12918" spans="1:3" x14ac:dyDescent="0.2">
      <c r="A12918" t="s">
        <v>383</v>
      </c>
      <c r="B12918" s="1">
        <v>43696</v>
      </c>
      <c r="C12918">
        <v>47.25</v>
      </c>
    </row>
    <row r="12919" spans="1:3" x14ac:dyDescent="0.2">
      <c r="A12919" t="s">
        <v>25458</v>
      </c>
      <c r="B12919" s="1">
        <v>43696</v>
      </c>
      <c r="C12919">
        <v>2106.1</v>
      </c>
    </row>
    <row r="12920" spans="1:3" x14ac:dyDescent="0.2">
      <c r="A12920" t="s">
        <v>158</v>
      </c>
      <c r="B12920" s="1">
        <v>43696</v>
      </c>
      <c r="C12920">
        <v>56.47</v>
      </c>
    </row>
    <row r="12921" spans="1:3" x14ac:dyDescent="0.2">
      <c r="A12921" t="s">
        <v>14</v>
      </c>
      <c r="B12921" s="1">
        <v>43696</v>
      </c>
      <c r="C12921">
        <v>162.5</v>
      </c>
    </row>
    <row r="12922" spans="1:3" x14ac:dyDescent="0.2">
      <c r="A12922" t="s">
        <v>383</v>
      </c>
      <c r="B12922" s="1">
        <v>43696</v>
      </c>
      <c r="C12922">
        <v>47.25</v>
      </c>
    </row>
    <row r="12923" spans="1:3" x14ac:dyDescent="0.2">
      <c r="A12923" t="s">
        <v>25459</v>
      </c>
      <c r="B12923" s="1">
        <v>43696</v>
      </c>
      <c r="C12923">
        <v>52.45</v>
      </c>
    </row>
    <row r="12924" spans="1:3" x14ac:dyDescent="0.2">
      <c r="A12924" t="s">
        <v>201</v>
      </c>
      <c r="B12924" s="1">
        <v>43697</v>
      </c>
      <c r="C12924">
        <v>1279.58</v>
      </c>
    </row>
    <row r="12925" spans="1:3" x14ac:dyDescent="0.2">
      <c r="A12925" t="s">
        <v>25450</v>
      </c>
      <c r="B12925" s="1">
        <v>43697</v>
      </c>
      <c r="C12925">
        <v>75.45</v>
      </c>
    </row>
    <row r="12926" spans="1:3" x14ac:dyDescent="0.2">
      <c r="A12926" t="s">
        <v>29</v>
      </c>
      <c r="B12926" s="1">
        <v>43697</v>
      </c>
      <c r="C12926">
        <v>883.16</v>
      </c>
    </row>
    <row r="12927" spans="1:3" x14ac:dyDescent="0.2">
      <c r="A12927" t="s">
        <v>286</v>
      </c>
      <c r="B12927" s="1">
        <v>43697</v>
      </c>
      <c r="C12927">
        <v>200.35</v>
      </c>
    </row>
    <row r="12928" spans="1:3" x14ac:dyDescent="0.2">
      <c r="A12928" t="s">
        <v>18848</v>
      </c>
      <c r="B12928" s="1">
        <v>43697</v>
      </c>
      <c r="C12928">
        <v>72.400000000000006</v>
      </c>
    </row>
    <row r="12929" spans="1:3" x14ac:dyDescent="0.2">
      <c r="A12929" t="s">
        <v>3</v>
      </c>
      <c r="B12929" s="1">
        <v>43697</v>
      </c>
      <c r="C12929">
        <v>101.75</v>
      </c>
    </row>
    <row r="12930" spans="1:3" x14ac:dyDescent="0.2">
      <c r="A12930" t="s">
        <v>25451</v>
      </c>
      <c r="B12930" s="1">
        <v>43697</v>
      </c>
      <c r="C12930">
        <v>52.9</v>
      </c>
    </row>
    <row r="12931" spans="1:3" x14ac:dyDescent="0.2">
      <c r="A12931" t="s">
        <v>25080</v>
      </c>
      <c r="B12931" s="1">
        <v>43697</v>
      </c>
      <c r="C12931">
        <v>40.700000000000003</v>
      </c>
    </row>
    <row r="12932" spans="1:3" x14ac:dyDescent="0.2">
      <c r="A12932" t="s">
        <v>16735</v>
      </c>
      <c r="B12932" s="1">
        <v>43697</v>
      </c>
      <c r="C12932">
        <v>379.14</v>
      </c>
    </row>
    <row r="12933" spans="1:3" x14ac:dyDescent="0.2">
      <c r="A12933" t="s">
        <v>1323</v>
      </c>
      <c r="B12933" s="1">
        <v>43697</v>
      </c>
      <c r="C12933">
        <v>138.32</v>
      </c>
    </row>
    <row r="12934" spans="1:3" x14ac:dyDescent="0.2">
      <c r="A12934" t="s">
        <v>32</v>
      </c>
      <c r="B12934" s="1">
        <v>43697</v>
      </c>
      <c r="C12934">
        <v>111.48</v>
      </c>
    </row>
    <row r="12935" spans="1:3" x14ac:dyDescent="0.2">
      <c r="A12935" t="s">
        <v>25452</v>
      </c>
      <c r="B12935" s="1">
        <v>43697</v>
      </c>
      <c r="C12935">
        <v>21.24</v>
      </c>
    </row>
    <row r="12936" spans="1:3" x14ac:dyDescent="0.2">
      <c r="A12936" t="s">
        <v>18845</v>
      </c>
      <c r="B12936" s="1">
        <v>43697</v>
      </c>
      <c r="C12936">
        <v>124.9</v>
      </c>
    </row>
    <row r="12937" spans="1:3" x14ac:dyDescent="0.2">
      <c r="A12937" t="s">
        <v>25453</v>
      </c>
      <c r="B12937" s="1">
        <v>43697</v>
      </c>
      <c r="C12937">
        <v>86.95</v>
      </c>
    </row>
    <row r="12938" spans="1:3" x14ac:dyDescent="0.2">
      <c r="A12938" t="s">
        <v>321</v>
      </c>
      <c r="B12938" s="1">
        <v>43697</v>
      </c>
      <c r="C12938">
        <v>135.01</v>
      </c>
    </row>
    <row r="12939" spans="1:3" x14ac:dyDescent="0.2">
      <c r="A12939" t="s">
        <v>321</v>
      </c>
      <c r="B12939" s="1">
        <v>43697</v>
      </c>
      <c r="C12939">
        <v>481.23</v>
      </c>
    </row>
    <row r="12940" spans="1:3" x14ac:dyDescent="0.2">
      <c r="A12940" t="s">
        <v>46</v>
      </c>
      <c r="B12940" s="1">
        <v>43697</v>
      </c>
      <c r="C12940">
        <v>273.83</v>
      </c>
    </row>
    <row r="12941" spans="1:3" x14ac:dyDescent="0.2">
      <c r="A12941" t="s">
        <v>12</v>
      </c>
      <c r="B12941" s="1">
        <v>43697</v>
      </c>
      <c r="C12941">
        <v>424.43</v>
      </c>
    </row>
    <row r="12942" spans="1:3" x14ac:dyDescent="0.2">
      <c r="A12942" t="s">
        <v>679</v>
      </c>
      <c r="B12942" s="1">
        <v>43697</v>
      </c>
      <c r="C12942">
        <v>872.74</v>
      </c>
    </row>
    <row r="12943" spans="1:3" x14ac:dyDescent="0.2">
      <c r="A12943" t="s">
        <v>11</v>
      </c>
      <c r="B12943" s="1">
        <v>43698</v>
      </c>
      <c r="C12943">
        <v>135.9</v>
      </c>
    </row>
    <row r="12944" spans="1:3" x14ac:dyDescent="0.2">
      <c r="A12944" t="s">
        <v>25442</v>
      </c>
      <c r="B12944" s="1">
        <v>43698</v>
      </c>
      <c r="C12944">
        <v>62.45</v>
      </c>
    </row>
    <row r="12945" spans="1:3" x14ac:dyDescent="0.2">
      <c r="A12945" t="s">
        <v>2973</v>
      </c>
      <c r="B12945" s="1">
        <v>43698</v>
      </c>
      <c r="C12945">
        <v>45.9</v>
      </c>
    </row>
    <row r="12946" spans="1:3" x14ac:dyDescent="0.2">
      <c r="A12946" t="s">
        <v>2159</v>
      </c>
      <c r="B12946" s="1">
        <v>43698</v>
      </c>
      <c r="C12946">
        <v>114.4</v>
      </c>
    </row>
    <row r="12947" spans="1:3" x14ac:dyDescent="0.2">
      <c r="A12947" t="s">
        <v>119</v>
      </c>
      <c r="B12947" s="1">
        <v>43698</v>
      </c>
      <c r="C12947">
        <v>323.43</v>
      </c>
    </row>
    <row r="12948" spans="1:3" x14ac:dyDescent="0.2">
      <c r="A12948" t="s">
        <v>119</v>
      </c>
      <c r="B12948" s="1">
        <v>43698</v>
      </c>
      <c r="C12948">
        <v>681.21</v>
      </c>
    </row>
    <row r="12949" spans="1:3" x14ac:dyDescent="0.2">
      <c r="A12949" t="s">
        <v>11</v>
      </c>
      <c r="B12949" s="1">
        <v>43698</v>
      </c>
      <c r="C12949">
        <v>58.21</v>
      </c>
    </row>
    <row r="12950" spans="1:3" x14ac:dyDescent="0.2">
      <c r="A12950" t="s">
        <v>3971</v>
      </c>
      <c r="B12950" s="1">
        <v>43698</v>
      </c>
      <c r="C12950">
        <v>499.69</v>
      </c>
    </row>
    <row r="12951" spans="1:3" x14ac:dyDescent="0.2">
      <c r="A12951" t="s">
        <v>122</v>
      </c>
      <c r="B12951" s="1">
        <v>43698</v>
      </c>
      <c r="C12951">
        <v>505.64</v>
      </c>
    </row>
    <row r="12952" spans="1:3" x14ac:dyDescent="0.2">
      <c r="A12952" t="s">
        <v>32</v>
      </c>
      <c r="B12952" s="1">
        <v>43698</v>
      </c>
      <c r="C12952">
        <v>898.17</v>
      </c>
    </row>
    <row r="12953" spans="1:3" x14ac:dyDescent="0.2">
      <c r="A12953" t="s">
        <v>11</v>
      </c>
      <c r="B12953" s="1">
        <v>43698</v>
      </c>
      <c r="C12953">
        <v>455.41</v>
      </c>
    </row>
    <row r="12954" spans="1:3" x14ac:dyDescent="0.2">
      <c r="A12954" t="s">
        <v>16960</v>
      </c>
      <c r="B12954" s="1">
        <v>43698</v>
      </c>
      <c r="C12954">
        <v>8584.06</v>
      </c>
    </row>
    <row r="12955" spans="1:3" x14ac:dyDescent="0.2">
      <c r="A12955" t="s">
        <v>18551</v>
      </c>
      <c r="B12955" s="1">
        <v>43698</v>
      </c>
      <c r="C12955">
        <v>438.02</v>
      </c>
    </row>
    <row r="12956" spans="1:3" x14ac:dyDescent="0.2">
      <c r="A12956" t="s">
        <v>25443</v>
      </c>
      <c r="B12956" s="1">
        <v>43698</v>
      </c>
      <c r="C12956">
        <v>69</v>
      </c>
    </row>
    <row r="12957" spans="1:3" x14ac:dyDescent="0.2">
      <c r="A12957" t="s">
        <v>25444</v>
      </c>
      <c r="B12957" s="1">
        <v>43698</v>
      </c>
      <c r="C12957">
        <v>46.95</v>
      </c>
    </row>
    <row r="12958" spans="1:3" x14ac:dyDescent="0.2">
      <c r="A12958" t="s">
        <v>18923</v>
      </c>
      <c r="B12958" s="1">
        <v>43698</v>
      </c>
      <c r="C12958">
        <v>70</v>
      </c>
    </row>
    <row r="12959" spans="1:3" x14ac:dyDescent="0.2">
      <c r="A12959" t="s">
        <v>6258</v>
      </c>
      <c r="B12959" s="1">
        <v>43698</v>
      </c>
      <c r="C12959">
        <v>157.80000000000001</v>
      </c>
    </row>
    <row r="12960" spans="1:3" x14ac:dyDescent="0.2">
      <c r="A12960" t="s">
        <v>147</v>
      </c>
      <c r="B12960" s="1">
        <v>43698</v>
      </c>
      <c r="C12960">
        <v>1034.4000000000001</v>
      </c>
    </row>
    <row r="12961" spans="1:3" x14ac:dyDescent="0.2">
      <c r="A12961" t="s">
        <v>147</v>
      </c>
      <c r="B12961" s="1">
        <v>43698</v>
      </c>
      <c r="C12961">
        <v>268.33</v>
      </c>
    </row>
    <row r="12962" spans="1:3" x14ac:dyDescent="0.2">
      <c r="A12962" t="s">
        <v>25445</v>
      </c>
      <c r="B12962" s="1">
        <v>43698</v>
      </c>
      <c r="C12962">
        <v>62.45</v>
      </c>
    </row>
    <row r="12963" spans="1:3" x14ac:dyDescent="0.2">
      <c r="A12963" t="s">
        <v>1081</v>
      </c>
      <c r="B12963" s="1">
        <v>43698</v>
      </c>
      <c r="C12963">
        <v>31.9</v>
      </c>
    </row>
    <row r="12964" spans="1:3" x14ac:dyDescent="0.2">
      <c r="A12964" t="s">
        <v>25410</v>
      </c>
      <c r="B12964" s="1">
        <v>43698</v>
      </c>
      <c r="C12964">
        <v>49.5</v>
      </c>
    </row>
    <row r="12965" spans="1:3" x14ac:dyDescent="0.2">
      <c r="A12965" t="s">
        <v>197</v>
      </c>
      <c r="B12965" s="1">
        <v>43698</v>
      </c>
      <c r="C12965">
        <v>13.95</v>
      </c>
    </row>
    <row r="12966" spans="1:3" x14ac:dyDescent="0.2">
      <c r="A12966" t="s">
        <v>25446</v>
      </c>
      <c r="B12966" s="1">
        <v>43698</v>
      </c>
      <c r="C12966">
        <v>38.5</v>
      </c>
    </row>
    <row r="12967" spans="1:3" x14ac:dyDescent="0.2">
      <c r="A12967" t="s">
        <v>8507</v>
      </c>
      <c r="B12967" s="1">
        <v>43698</v>
      </c>
      <c r="C12967">
        <v>92.45</v>
      </c>
    </row>
    <row r="12968" spans="1:3" x14ac:dyDescent="0.2">
      <c r="A12968" t="s">
        <v>4536</v>
      </c>
      <c r="B12968" s="1">
        <v>43698</v>
      </c>
      <c r="C12968">
        <v>63</v>
      </c>
    </row>
    <row r="12969" spans="1:3" x14ac:dyDescent="0.2">
      <c r="A12969" t="s">
        <v>9833</v>
      </c>
      <c r="B12969" s="1">
        <v>43698</v>
      </c>
      <c r="C12969">
        <v>67.59</v>
      </c>
    </row>
    <row r="12970" spans="1:3" x14ac:dyDescent="0.2">
      <c r="A12970" t="s">
        <v>22705</v>
      </c>
      <c r="B12970" s="1">
        <v>43698</v>
      </c>
      <c r="C12970">
        <v>101.95</v>
      </c>
    </row>
    <row r="12971" spans="1:3" x14ac:dyDescent="0.2">
      <c r="A12971" t="s">
        <v>21917</v>
      </c>
      <c r="B12971" s="1">
        <v>43698</v>
      </c>
      <c r="C12971">
        <v>59.45</v>
      </c>
    </row>
    <row r="12972" spans="1:3" x14ac:dyDescent="0.2">
      <c r="A12972" t="s">
        <v>25447</v>
      </c>
      <c r="B12972" s="1">
        <v>43698</v>
      </c>
      <c r="C12972">
        <v>42.9</v>
      </c>
    </row>
    <row r="12973" spans="1:3" x14ac:dyDescent="0.2">
      <c r="A12973" t="s">
        <v>19466</v>
      </c>
      <c r="B12973" s="1">
        <v>43698</v>
      </c>
      <c r="C12973">
        <v>48.4</v>
      </c>
    </row>
    <row r="12974" spans="1:3" x14ac:dyDescent="0.2">
      <c r="A12974" t="s">
        <v>19679</v>
      </c>
      <c r="B12974" s="1">
        <v>43698</v>
      </c>
      <c r="C12974">
        <v>22.95</v>
      </c>
    </row>
    <row r="12975" spans="1:3" x14ac:dyDescent="0.2">
      <c r="A12975" t="s">
        <v>72</v>
      </c>
      <c r="B12975" s="1">
        <v>43698</v>
      </c>
      <c r="C12975">
        <v>47.85</v>
      </c>
    </row>
    <row r="12976" spans="1:3" x14ac:dyDescent="0.2">
      <c r="A12976" t="s">
        <v>25215</v>
      </c>
      <c r="B12976" s="1">
        <v>43698</v>
      </c>
      <c r="C12976">
        <v>45</v>
      </c>
    </row>
    <row r="12977" spans="1:3" x14ac:dyDescent="0.2">
      <c r="A12977" t="s">
        <v>25448</v>
      </c>
      <c r="B12977" s="1">
        <v>43698</v>
      </c>
      <c r="C12977">
        <v>17.95</v>
      </c>
    </row>
    <row r="12978" spans="1:3" x14ac:dyDescent="0.2">
      <c r="A12978" t="s">
        <v>4651</v>
      </c>
      <c r="B12978" s="1">
        <v>43698</v>
      </c>
      <c r="C12978">
        <v>25</v>
      </c>
    </row>
    <row r="12979" spans="1:3" x14ac:dyDescent="0.2">
      <c r="A12979" t="s">
        <v>15229</v>
      </c>
      <c r="B12979" s="1">
        <v>43698</v>
      </c>
      <c r="C12979">
        <v>46.95</v>
      </c>
    </row>
    <row r="12980" spans="1:3" x14ac:dyDescent="0.2">
      <c r="A12980" t="s">
        <v>18551</v>
      </c>
      <c r="B12980" s="1">
        <v>43698</v>
      </c>
      <c r="C12980">
        <v>219.01</v>
      </c>
    </row>
    <row r="12981" spans="1:3" x14ac:dyDescent="0.2">
      <c r="A12981" t="s">
        <v>29</v>
      </c>
      <c r="B12981" s="1">
        <v>43698</v>
      </c>
      <c r="C12981">
        <v>755.66</v>
      </c>
    </row>
    <row r="12982" spans="1:3" x14ac:dyDescent="0.2">
      <c r="A12982" t="s">
        <v>7822</v>
      </c>
      <c r="B12982" s="1">
        <v>43698</v>
      </c>
      <c r="C12982">
        <v>83.98</v>
      </c>
    </row>
    <row r="12983" spans="1:3" x14ac:dyDescent="0.2">
      <c r="A12983" t="s">
        <v>709</v>
      </c>
      <c r="B12983" s="1">
        <v>43698</v>
      </c>
      <c r="C12983">
        <v>674.31</v>
      </c>
    </row>
    <row r="12984" spans="1:3" x14ac:dyDescent="0.2">
      <c r="A12984" t="s">
        <v>29</v>
      </c>
      <c r="B12984" s="1">
        <v>43698</v>
      </c>
      <c r="C12984">
        <v>277.5</v>
      </c>
    </row>
    <row r="12985" spans="1:3" x14ac:dyDescent="0.2">
      <c r="A12985" t="s">
        <v>709</v>
      </c>
      <c r="B12985" s="1">
        <v>43698</v>
      </c>
      <c r="C12985">
        <v>1648.11</v>
      </c>
    </row>
    <row r="12986" spans="1:3" x14ac:dyDescent="0.2">
      <c r="A12986" t="s">
        <v>3</v>
      </c>
      <c r="B12986" s="1">
        <v>43698</v>
      </c>
      <c r="C12986">
        <v>158.69999999999999</v>
      </c>
    </row>
    <row r="12987" spans="1:3" x14ac:dyDescent="0.2">
      <c r="A12987" t="s">
        <v>25449</v>
      </c>
      <c r="B12987" s="1">
        <v>43698</v>
      </c>
      <c r="C12987">
        <v>57.45</v>
      </c>
    </row>
    <row r="12988" spans="1:3" x14ac:dyDescent="0.2">
      <c r="A12988" t="s">
        <v>831</v>
      </c>
      <c r="B12988" s="1">
        <v>43698</v>
      </c>
      <c r="C12988">
        <v>597.16</v>
      </c>
    </row>
    <row r="12989" spans="1:3" x14ac:dyDescent="0.2">
      <c r="A12989" t="s">
        <v>383</v>
      </c>
      <c r="B12989" s="1">
        <v>43698</v>
      </c>
      <c r="C12989">
        <v>219.01</v>
      </c>
    </row>
    <row r="12990" spans="1:3" x14ac:dyDescent="0.2">
      <c r="A12990" t="s">
        <v>7822</v>
      </c>
      <c r="B12990" s="1">
        <v>43698</v>
      </c>
      <c r="C12990">
        <v>101.68</v>
      </c>
    </row>
    <row r="12991" spans="1:3" x14ac:dyDescent="0.2">
      <c r="A12991" t="s">
        <v>280</v>
      </c>
      <c r="B12991" s="1">
        <v>43698</v>
      </c>
      <c r="C12991">
        <v>307.37</v>
      </c>
    </row>
    <row r="12992" spans="1:3" x14ac:dyDescent="0.2">
      <c r="A12992" t="s">
        <v>229</v>
      </c>
      <c r="B12992" s="1">
        <v>43698</v>
      </c>
      <c r="C12992">
        <v>64.94</v>
      </c>
    </row>
    <row r="12993" spans="1:3" x14ac:dyDescent="0.2">
      <c r="A12993" t="s">
        <v>16960</v>
      </c>
      <c r="B12993" s="1">
        <v>43698</v>
      </c>
      <c r="C12993">
        <v>2491.04</v>
      </c>
    </row>
    <row r="12994" spans="1:3" x14ac:dyDescent="0.2">
      <c r="A12994" t="s">
        <v>322</v>
      </c>
      <c r="B12994" s="1">
        <v>43698</v>
      </c>
      <c r="C12994">
        <v>1356.7</v>
      </c>
    </row>
    <row r="12995" spans="1:3" x14ac:dyDescent="0.2">
      <c r="A12995" t="s">
        <v>322</v>
      </c>
      <c r="B12995" s="1">
        <v>43698</v>
      </c>
      <c r="C12995">
        <v>222</v>
      </c>
    </row>
    <row r="12996" spans="1:3" x14ac:dyDescent="0.2">
      <c r="A12996" t="s">
        <v>322</v>
      </c>
      <c r="B12996" s="1">
        <v>43698</v>
      </c>
      <c r="C12996">
        <v>622.55999999999995</v>
      </c>
    </row>
    <row r="12997" spans="1:3" x14ac:dyDescent="0.2">
      <c r="A12997" t="s">
        <v>12</v>
      </c>
      <c r="B12997" s="1">
        <v>43698</v>
      </c>
      <c r="C12997">
        <v>397.66</v>
      </c>
    </row>
    <row r="12998" spans="1:3" x14ac:dyDescent="0.2">
      <c r="A12998" t="s">
        <v>5313</v>
      </c>
      <c r="B12998" s="1">
        <v>43699</v>
      </c>
      <c r="C12998">
        <v>44.75</v>
      </c>
    </row>
    <row r="12999" spans="1:3" x14ac:dyDescent="0.2">
      <c r="A12999" t="s">
        <v>5313</v>
      </c>
      <c r="B12999" s="1">
        <v>43699</v>
      </c>
      <c r="C12999">
        <v>191.49</v>
      </c>
    </row>
    <row r="13000" spans="1:3" x14ac:dyDescent="0.2">
      <c r="A13000" t="s">
        <v>24615</v>
      </c>
      <c r="B13000" s="1">
        <v>43699</v>
      </c>
      <c r="C13000">
        <v>52.5</v>
      </c>
    </row>
    <row r="13001" spans="1:3" x14ac:dyDescent="0.2">
      <c r="A13001" t="s">
        <v>25439</v>
      </c>
      <c r="B13001" s="1">
        <v>43699</v>
      </c>
      <c r="C13001">
        <v>104.4</v>
      </c>
    </row>
    <row r="13002" spans="1:3" x14ac:dyDescent="0.2">
      <c r="A13002" t="s">
        <v>15058</v>
      </c>
      <c r="B13002" s="1">
        <v>43699</v>
      </c>
      <c r="C13002">
        <v>26</v>
      </c>
    </row>
    <row r="13003" spans="1:3" x14ac:dyDescent="0.2">
      <c r="A13003" t="s">
        <v>19560</v>
      </c>
      <c r="B13003" s="1">
        <v>43699</v>
      </c>
      <c r="C13003">
        <v>578.54999999999995</v>
      </c>
    </row>
    <row r="13004" spans="1:3" x14ac:dyDescent="0.2">
      <c r="A13004" t="s">
        <v>534</v>
      </c>
      <c r="B13004" s="1">
        <v>43699</v>
      </c>
      <c r="C13004">
        <v>721.9</v>
      </c>
    </row>
    <row r="13005" spans="1:3" x14ac:dyDescent="0.2">
      <c r="A13005" t="s">
        <v>25440</v>
      </c>
      <c r="B13005" s="1">
        <v>43699</v>
      </c>
      <c r="C13005">
        <v>42.9</v>
      </c>
    </row>
    <row r="13006" spans="1:3" x14ac:dyDescent="0.2">
      <c r="A13006" t="s">
        <v>6139</v>
      </c>
      <c r="B13006" s="1">
        <v>43699</v>
      </c>
      <c r="C13006">
        <v>573.74</v>
      </c>
    </row>
    <row r="13007" spans="1:3" x14ac:dyDescent="0.2">
      <c r="A13007" t="s">
        <v>6139</v>
      </c>
      <c r="B13007" s="1">
        <v>43699</v>
      </c>
      <c r="C13007">
        <v>1881.69</v>
      </c>
    </row>
    <row r="13008" spans="1:3" x14ac:dyDescent="0.2">
      <c r="A13008" t="s">
        <v>2845</v>
      </c>
      <c r="B13008" s="1">
        <v>43699</v>
      </c>
      <c r="C13008">
        <v>576.9</v>
      </c>
    </row>
    <row r="13009" spans="1:3" x14ac:dyDescent="0.2">
      <c r="A13009" t="s">
        <v>6139</v>
      </c>
      <c r="B13009" s="1">
        <v>43699</v>
      </c>
      <c r="C13009">
        <v>1270.1199999999999</v>
      </c>
    </row>
    <row r="13010" spans="1:3" x14ac:dyDescent="0.2">
      <c r="A13010" t="s">
        <v>6139</v>
      </c>
      <c r="B13010" s="1">
        <v>43699</v>
      </c>
      <c r="C13010">
        <v>753.55</v>
      </c>
    </row>
    <row r="13011" spans="1:3" x14ac:dyDescent="0.2">
      <c r="A13011" t="s">
        <v>25441</v>
      </c>
      <c r="B13011" s="1">
        <v>43699</v>
      </c>
      <c r="C13011">
        <v>92.85</v>
      </c>
    </row>
    <row r="13012" spans="1:3" x14ac:dyDescent="0.2">
      <c r="A13012" t="s">
        <v>2196</v>
      </c>
      <c r="B13012" s="1">
        <v>43699</v>
      </c>
      <c r="C13012">
        <v>102.5</v>
      </c>
    </row>
    <row r="13013" spans="1:3" x14ac:dyDescent="0.2">
      <c r="A13013" t="s">
        <v>2639</v>
      </c>
      <c r="B13013" s="1">
        <v>43699</v>
      </c>
      <c r="C13013">
        <v>156.32</v>
      </c>
    </row>
    <row r="13014" spans="1:3" x14ac:dyDescent="0.2">
      <c r="A13014" t="s">
        <v>3</v>
      </c>
      <c r="B13014" s="1">
        <v>43699</v>
      </c>
      <c r="C13014">
        <v>100</v>
      </c>
    </row>
    <row r="13015" spans="1:3" x14ac:dyDescent="0.2">
      <c r="A13015" t="s">
        <v>14</v>
      </c>
      <c r="B13015" s="1">
        <v>43699</v>
      </c>
      <c r="C13015">
        <v>328.14</v>
      </c>
    </row>
    <row r="13016" spans="1:3" x14ac:dyDescent="0.2">
      <c r="A13016" t="s">
        <v>12</v>
      </c>
      <c r="B13016" s="1">
        <v>43699</v>
      </c>
      <c r="C13016">
        <v>158</v>
      </c>
    </row>
    <row r="13017" spans="1:3" x14ac:dyDescent="0.2">
      <c r="A13017" t="s">
        <v>15624</v>
      </c>
      <c r="B13017" s="1">
        <v>43700</v>
      </c>
      <c r="C13017">
        <v>370.32</v>
      </c>
    </row>
    <row r="13018" spans="1:3" x14ac:dyDescent="0.2">
      <c r="A13018" t="s">
        <v>25436</v>
      </c>
      <c r="B13018" s="1">
        <v>43700</v>
      </c>
      <c r="C13018">
        <v>150.35</v>
      </c>
    </row>
    <row r="13019" spans="1:3" x14ac:dyDescent="0.2">
      <c r="A13019" t="s">
        <v>25437</v>
      </c>
      <c r="B13019" s="1">
        <v>43700</v>
      </c>
      <c r="C13019">
        <v>97.95</v>
      </c>
    </row>
    <row r="13020" spans="1:3" x14ac:dyDescent="0.2">
      <c r="A13020" t="s">
        <v>1350</v>
      </c>
      <c r="B13020" s="1">
        <v>43700</v>
      </c>
      <c r="C13020">
        <v>31.9</v>
      </c>
    </row>
    <row r="13021" spans="1:3" x14ac:dyDescent="0.2">
      <c r="A13021" t="s">
        <v>25438</v>
      </c>
      <c r="B13021" s="1">
        <v>43700</v>
      </c>
      <c r="C13021">
        <v>3.24</v>
      </c>
    </row>
    <row r="13022" spans="1:3" x14ac:dyDescent="0.2">
      <c r="A13022" t="s">
        <v>12</v>
      </c>
      <c r="B13022" s="1">
        <v>43700</v>
      </c>
      <c r="C13022">
        <v>316.83</v>
      </c>
    </row>
    <row r="13023" spans="1:3" x14ac:dyDescent="0.2">
      <c r="A13023" t="s">
        <v>24242</v>
      </c>
      <c r="B13023" s="1">
        <v>43700</v>
      </c>
      <c r="C13023">
        <v>293.14999999999998</v>
      </c>
    </row>
    <row r="13024" spans="1:3" x14ac:dyDescent="0.2">
      <c r="A13024" t="s">
        <v>5375</v>
      </c>
      <c r="B13024" s="1">
        <v>43700</v>
      </c>
      <c r="C13024">
        <v>182.18</v>
      </c>
    </row>
    <row r="13025" spans="1:3" x14ac:dyDescent="0.2">
      <c r="A13025" t="s">
        <v>25421</v>
      </c>
      <c r="B13025" s="1">
        <v>43703</v>
      </c>
      <c r="C13025">
        <v>17.95</v>
      </c>
    </row>
    <row r="13026" spans="1:3" x14ac:dyDescent="0.2">
      <c r="A13026" t="s">
        <v>11391</v>
      </c>
      <c r="B13026" s="1">
        <v>43703</v>
      </c>
      <c r="C13026">
        <v>1693.67</v>
      </c>
    </row>
    <row r="13027" spans="1:3" x14ac:dyDescent="0.2">
      <c r="A13027" t="s">
        <v>25422</v>
      </c>
      <c r="B13027" s="1">
        <v>43703</v>
      </c>
      <c r="C13027">
        <v>1753.64</v>
      </c>
    </row>
    <row r="13028" spans="1:3" x14ac:dyDescent="0.2">
      <c r="A13028" t="s">
        <v>12329</v>
      </c>
      <c r="B13028" s="1">
        <v>43703</v>
      </c>
      <c r="C13028">
        <v>84.5</v>
      </c>
    </row>
    <row r="13029" spans="1:3" x14ac:dyDescent="0.2">
      <c r="A13029" t="s">
        <v>16617</v>
      </c>
      <c r="B13029" s="1">
        <v>43703</v>
      </c>
      <c r="C13029">
        <v>158.94999999999999</v>
      </c>
    </row>
    <row r="13030" spans="1:3" x14ac:dyDescent="0.2">
      <c r="A13030" t="s">
        <v>6499</v>
      </c>
      <c r="B13030" s="1">
        <v>43703</v>
      </c>
      <c r="C13030">
        <v>209.2</v>
      </c>
    </row>
    <row r="13031" spans="1:3" x14ac:dyDescent="0.2">
      <c r="A13031" t="s">
        <v>25423</v>
      </c>
      <c r="B13031" s="1">
        <v>43703</v>
      </c>
      <c r="C13031">
        <v>131.69999999999999</v>
      </c>
    </row>
    <row r="13032" spans="1:3" x14ac:dyDescent="0.2">
      <c r="A13032" t="s">
        <v>14985</v>
      </c>
      <c r="B13032" s="1">
        <v>43703</v>
      </c>
      <c r="C13032">
        <v>135</v>
      </c>
    </row>
    <row r="13033" spans="1:3" x14ac:dyDescent="0.2">
      <c r="A13033" t="s">
        <v>25424</v>
      </c>
      <c r="B13033" s="1">
        <v>43703</v>
      </c>
      <c r="C13033">
        <v>21.95</v>
      </c>
    </row>
    <row r="13034" spans="1:3" x14ac:dyDescent="0.2">
      <c r="A13034" t="s">
        <v>25425</v>
      </c>
      <c r="B13034" s="1">
        <v>43703</v>
      </c>
      <c r="C13034">
        <v>50</v>
      </c>
    </row>
    <row r="13035" spans="1:3" x14ac:dyDescent="0.2">
      <c r="A13035" t="s">
        <v>17536</v>
      </c>
      <c r="B13035" s="1">
        <v>43703</v>
      </c>
      <c r="C13035">
        <v>62.45</v>
      </c>
    </row>
    <row r="13036" spans="1:3" x14ac:dyDescent="0.2">
      <c r="A13036" t="s">
        <v>25426</v>
      </c>
      <c r="B13036" s="1">
        <v>43703</v>
      </c>
      <c r="C13036">
        <v>79.95</v>
      </c>
    </row>
    <row r="13037" spans="1:3" x14ac:dyDescent="0.2">
      <c r="A13037" t="s">
        <v>25427</v>
      </c>
      <c r="B13037" s="1">
        <v>43703</v>
      </c>
      <c r="C13037">
        <v>46.95</v>
      </c>
    </row>
    <row r="13038" spans="1:3" x14ac:dyDescent="0.2">
      <c r="A13038" t="s">
        <v>25428</v>
      </c>
      <c r="B13038" s="1">
        <v>43703</v>
      </c>
      <c r="C13038">
        <v>46.95</v>
      </c>
    </row>
    <row r="13039" spans="1:3" x14ac:dyDescent="0.2">
      <c r="A13039" t="s">
        <v>4880</v>
      </c>
      <c r="B13039" s="1">
        <v>43703</v>
      </c>
      <c r="C13039">
        <v>126.65</v>
      </c>
    </row>
    <row r="13040" spans="1:3" x14ac:dyDescent="0.2">
      <c r="A13040" t="s">
        <v>14067</v>
      </c>
      <c r="B13040" s="1">
        <v>43703</v>
      </c>
      <c r="C13040">
        <v>59.45</v>
      </c>
    </row>
    <row r="13041" spans="1:3" x14ac:dyDescent="0.2">
      <c r="A13041" t="s">
        <v>8342</v>
      </c>
      <c r="B13041" s="1">
        <v>43703</v>
      </c>
      <c r="C13041">
        <v>76</v>
      </c>
    </row>
    <row r="13042" spans="1:3" x14ac:dyDescent="0.2">
      <c r="A13042" t="s">
        <v>16804</v>
      </c>
      <c r="B13042" s="1">
        <v>43703</v>
      </c>
      <c r="C13042">
        <v>49.95</v>
      </c>
    </row>
    <row r="13043" spans="1:3" x14ac:dyDescent="0.2">
      <c r="A13043" t="s">
        <v>4815</v>
      </c>
      <c r="B13043" s="1">
        <v>43703</v>
      </c>
      <c r="C13043">
        <v>67.45</v>
      </c>
    </row>
    <row r="13044" spans="1:3" x14ac:dyDescent="0.2">
      <c r="A13044" t="s">
        <v>25429</v>
      </c>
      <c r="B13044" s="1">
        <v>43703</v>
      </c>
      <c r="C13044">
        <v>3.54</v>
      </c>
    </row>
    <row r="13045" spans="1:3" x14ac:dyDescent="0.2">
      <c r="A13045" t="s">
        <v>18518</v>
      </c>
      <c r="B13045" s="1">
        <v>43703</v>
      </c>
      <c r="C13045">
        <v>424.9</v>
      </c>
    </row>
    <row r="13046" spans="1:3" x14ac:dyDescent="0.2">
      <c r="A13046" t="s">
        <v>25430</v>
      </c>
      <c r="B13046" s="1">
        <v>43703</v>
      </c>
      <c r="C13046">
        <v>192.4</v>
      </c>
    </row>
    <row r="13047" spans="1:3" x14ac:dyDescent="0.2">
      <c r="A13047" t="s">
        <v>13133</v>
      </c>
      <c r="B13047" s="1">
        <v>43703</v>
      </c>
      <c r="C13047">
        <v>75.45</v>
      </c>
    </row>
    <row r="13048" spans="1:3" x14ac:dyDescent="0.2">
      <c r="A13048" t="s">
        <v>25431</v>
      </c>
      <c r="B13048" s="1">
        <v>43703</v>
      </c>
      <c r="C13048">
        <v>121.9</v>
      </c>
    </row>
    <row r="13049" spans="1:3" x14ac:dyDescent="0.2">
      <c r="A13049" t="s">
        <v>4184</v>
      </c>
      <c r="B13049" s="1">
        <v>43703</v>
      </c>
      <c r="C13049">
        <v>167.85</v>
      </c>
    </row>
    <row r="13050" spans="1:3" x14ac:dyDescent="0.2">
      <c r="A13050" t="s">
        <v>4184</v>
      </c>
      <c r="B13050" s="1">
        <v>43703</v>
      </c>
      <c r="C13050">
        <v>862.83</v>
      </c>
    </row>
    <row r="13051" spans="1:3" x14ac:dyDescent="0.2">
      <c r="A13051" t="s">
        <v>232</v>
      </c>
      <c r="B13051" s="1">
        <v>43703</v>
      </c>
      <c r="C13051">
        <v>874.51</v>
      </c>
    </row>
    <row r="13052" spans="1:3" x14ac:dyDescent="0.2">
      <c r="A13052" t="s">
        <v>25432</v>
      </c>
      <c r="B13052" s="1">
        <v>43703</v>
      </c>
      <c r="C13052">
        <v>32.9</v>
      </c>
    </row>
    <row r="13053" spans="1:3" x14ac:dyDescent="0.2">
      <c r="A13053" t="s">
        <v>827</v>
      </c>
      <c r="B13053" s="1">
        <v>43703</v>
      </c>
      <c r="C13053">
        <v>1659.02</v>
      </c>
    </row>
    <row r="13054" spans="1:3" x14ac:dyDescent="0.2">
      <c r="A13054" t="s">
        <v>232</v>
      </c>
      <c r="B13054" s="1">
        <v>43703</v>
      </c>
      <c r="C13054">
        <v>1198</v>
      </c>
    </row>
    <row r="13055" spans="1:3" x14ac:dyDescent="0.2">
      <c r="A13055" t="s">
        <v>4167</v>
      </c>
      <c r="B13055" s="1">
        <v>43703</v>
      </c>
      <c r="C13055">
        <v>444.6</v>
      </c>
    </row>
    <row r="13056" spans="1:3" x14ac:dyDescent="0.2">
      <c r="A13056" t="s">
        <v>2404</v>
      </c>
      <c r="B13056" s="1">
        <v>43703</v>
      </c>
      <c r="C13056">
        <v>509.2</v>
      </c>
    </row>
    <row r="13057" spans="1:3" x14ac:dyDescent="0.2">
      <c r="A13057" t="s">
        <v>25433</v>
      </c>
      <c r="B13057" s="1">
        <v>43703</v>
      </c>
      <c r="C13057">
        <v>52.45</v>
      </c>
    </row>
    <row r="13058" spans="1:3" x14ac:dyDescent="0.2">
      <c r="A13058" t="s">
        <v>326</v>
      </c>
      <c r="B13058" s="1">
        <v>43703</v>
      </c>
      <c r="C13058">
        <v>10.66</v>
      </c>
    </row>
    <row r="13059" spans="1:3" x14ac:dyDescent="0.2">
      <c r="A13059" t="s">
        <v>44</v>
      </c>
      <c r="B13059" s="1">
        <v>43703</v>
      </c>
      <c r="C13059">
        <v>15.98</v>
      </c>
    </row>
    <row r="13060" spans="1:3" x14ac:dyDescent="0.2">
      <c r="A13060" t="s">
        <v>44</v>
      </c>
      <c r="B13060" s="1">
        <v>43703</v>
      </c>
      <c r="C13060">
        <v>31.95</v>
      </c>
    </row>
    <row r="13061" spans="1:3" x14ac:dyDescent="0.2">
      <c r="A13061" t="s">
        <v>44</v>
      </c>
      <c r="B13061" s="1">
        <v>43703</v>
      </c>
      <c r="C13061">
        <v>25.93</v>
      </c>
    </row>
    <row r="13062" spans="1:3" x14ac:dyDescent="0.2">
      <c r="A13062" t="s">
        <v>44</v>
      </c>
      <c r="B13062" s="1">
        <v>43703</v>
      </c>
      <c r="C13062">
        <v>17.98</v>
      </c>
    </row>
    <row r="13063" spans="1:3" x14ac:dyDescent="0.2">
      <c r="A13063" t="s">
        <v>44</v>
      </c>
      <c r="B13063" s="1">
        <v>43703</v>
      </c>
      <c r="C13063">
        <v>30.23</v>
      </c>
    </row>
    <row r="13064" spans="1:3" x14ac:dyDescent="0.2">
      <c r="A13064" t="s">
        <v>44</v>
      </c>
      <c r="B13064" s="1">
        <v>43703</v>
      </c>
      <c r="C13064">
        <v>15.98</v>
      </c>
    </row>
    <row r="13065" spans="1:3" x14ac:dyDescent="0.2">
      <c r="A13065" t="s">
        <v>44</v>
      </c>
      <c r="B13065" s="1">
        <v>43703</v>
      </c>
      <c r="C13065">
        <v>15.98</v>
      </c>
    </row>
    <row r="13066" spans="1:3" x14ac:dyDescent="0.2">
      <c r="A13066" t="s">
        <v>44</v>
      </c>
      <c r="B13066" s="1">
        <v>43703</v>
      </c>
      <c r="C13066">
        <v>51.44</v>
      </c>
    </row>
    <row r="13067" spans="1:3" x14ac:dyDescent="0.2">
      <c r="A13067" t="s">
        <v>44</v>
      </c>
      <c r="B13067" s="1">
        <v>43703</v>
      </c>
      <c r="C13067">
        <v>17.98</v>
      </c>
    </row>
    <row r="13068" spans="1:3" x14ac:dyDescent="0.2">
      <c r="A13068" t="s">
        <v>44</v>
      </c>
      <c r="B13068" s="1">
        <v>43703</v>
      </c>
      <c r="C13068">
        <v>28.73</v>
      </c>
    </row>
    <row r="13069" spans="1:3" x14ac:dyDescent="0.2">
      <c r="A13069" t="s">
        <v>44</v>
      </c>
      <c r="B13069" s="1">
        <v>43703</v>
      </c>
      <c r="C13069">
        <v>15.98</v>
      </c>
    </row>
    <row r="13070" spans="1:3" x14ac:dyDescent="0.2">
      <c r="A13070" t="s">
        <v>44</v>
      </c>
      <c r="B13070" s="1">
        <v>43703</v>
      </c>
      <c r="C13070">
        <v>79.88</v>
      </c>
    </row>
    <row r="13071" spans="1:3" x14ac:dyDescent="0.2">
      <c r="A13071" t="s">
        <v>44</v>
      </c>
      <c r="B13071" s="1">
        <v>43703</v>
      </c>
      <c r="C13071">
        <v>15.98</v>
      </c>
    </row>
    <row r="13072" spans="1:3" x14ac:dyDescent="0.2">
      <c r="A13072" t="s">
        <v>44</v>
      </c>
      <c r="B13072" s="1">
        <v>43703</v>
      </c>
      <c r="C13072">
        <v>15.98</v>
      </c>
    </row>
    <row r="13073" spans="1:3" x14ac:dyDescent="0.2">
      <c r="A13073" t="s">
        <v>44</v>
      </c>
      <c r="B13073" s="1">
        <v>43703</v>
      </c>
      <c r="C13073">
        <v>18.75</v>
      </c>
    </row>
    <row r="13074" spans="1:3" x14ac:dyDescent="0.2">
      <c r="A13074" t="s">
        <v>44</v>
      </c>
      <c r="B13074" s="1">
        <v>43703</v>
      </c>
      <c r="C13074">
        <v>49.5</v>
      </c>
    </row>
    <row r="13075" spans="1:3" x14ac:dyDescent="0.2">
      <c r="A13075" t="s">
        <v>44</v>
      </c>
      <c r="B13075" s="1">
        <v>43703</v>
      </c>
      <c r="C13075">
        <v>31.95</v>
      </c>
    </row>
    <row r="13076" spans="1:3" x14ac:dyDescent="0.2">
      <c r="A13076" t="s">
        <v>44</v>
      </c>
      <c r="B13076" s="1">
        <v>43703</v>
      </c>
      <c r="C13076">
        <v>9.98</v>
      </c>
    </row>
    <row r="13077" spans="1:3" x14ac:dyDescent="0.2">
      <c r="A13077" t="s">
        <v>44</v>
      </c>
      <c r="B13077" s="1">
        <v>43703</v>
      </c>
      <c r="C13077">
        <v>6030.5</v>
      </c>
    </row>
    <row r="13078" spans="1:3" x14ac:dyDescent="0.2">
      <c r="A13078" t="s">
        <v>349</v>
      </c>
      <c r="B13078" s="1">
        <v>43703</v>
      </c>
      <c r="C13078">
        <v>705.49</v>
      </c>
    </row>
    <row r="13079" spans="1:3" x14ac:dyDescent="0.2">
      <c r="A13079" t="s">
        <v>324</v>
      </c>
      <c r="B13079" s="1">
        <v>43703</v>
      </c>
      <c r="C13079">
        <v>2096.86</v>
      </c>
    </row>
    <row r="13080" spans="1:3" x14ac:dyDescent="0.2">
      <c r="A13080" t="s">
        <v>25434</v>
      </c>
      <c r="B13080" s="1">
        <v>43703</v>
      </c>
      <c r="C13080">
        <v>19.25</v>
      </c>
    </row>
    <row r="13081" spans="1:3" x14ac:dyDescent="0.2">
      <c r="A13081" t="s">
        <v>324</v>
      </c>
      <c r="B13081" s="1">
        <v>43703</v>
      </c>
      <c r="C13081">
        <v>1218.33</v>
      </c>
    </row>
    <row r="13082" spans="1:3" x14ac:dyDescent="0.2">
      <c r="A13082" t="s">
        <v>44</v>
      </c>
      <c r="B13082" s="1">
        <v>43703</v>
      </c>
      <c r="C13082">
        <v>497.07</v>
      </c>
    </row>
    <row r="13083" spans="1:3" x14ac:dyDescent="0.2">
      <c r="A13083" t="s">
        <v>184</v>
      </c>
      <c r="B13083" s="1">
        <v>43703</v>
      </c>
      <c r="C13083">
        <v>38.479999999999997</v>
      </c>
    </row>
    <row r="13084" spans="1:3" x14ac:dyDescent="0.2">
      <c r="A13084" t="s">
        <v>349</v>
      </c>
      <c r="B13084" s="1">
        <v>43703</v>
      </c>
      <c r="C13084">
        <v>1249.3699999999999</v>
      </c>
    </row>
    <row r="13085" spans="1:3" x14ac:dyDescent="0.2">
      <c r="A13085" t="s">
        <v>383</v>
      </c>
      <c r="B13085" s="1">
        <v>43703</v>
      </c>
      <c r="C13085">
        <v>47.25</v>
      </c>
    </row>
    <row r="13086" spans="1:3" x14ac:dyDescent="0.2">
      <c r="A13086" t="s">
        <v>12</v>
      </c>
      <c r="B13086" s="1">
        <v>43703</v>
      </c>
      <c r="C13086">
        <v>227.53</v>
      </c>
    </row>
    <row r="13087" spans="1:3" x14ac:dyDescent="0.2">
      <c r="A13087" t="s">
        <v>12</v>
      </c>
      <c r="B13087" s="1">
        <v>43703</v>
      </c>
      <c r="C13087">
        <v>114.66</v>
      </c>
    </row>
    <row r="13088" spans="1:3" x14ac:dyDescent="0.2">
      <c r="A13088" t="s">
        <v>257</v>
      </c>
      <c r="B13088" s="1">
        <v>43703</v>
      </c>
      <c r="C13088">
        <v>1005.88</v>
      </c>
    </row>
    <row r="13089" spans="1:3" x14ac:dyDescent="0.2">
      <c r="A13089" t="s">
        <v>1851</v>
      </c>
      <c r="B13089" s="1">
        <v>43703</v>
      </c>
      <c r="C13089">
        <v>7864.13</v>
      </c>
    </row>
    <row r="13090" spans="1:3" x14ac:dyDescent="0.2">
      <c r="A13090" t="s">
        <v>1851</v>
      </c>
      <c r="B13090" s="1">
        <v>43703</v>
      </c>
      <c r="C13090">
        <v>75</v>
      </c>
    </row>
    <row r="13091" spans="1:3" x14ac:dyDescent="0.2">
      <c r="A13091" t="s">
        <v>7822</v>
      </c>
      <c r="B13091" s="1">
        <v>43703</v>
      </c>
      <c r="C13091">
        <v>51.41</v>
      </c>
    </row>
    <row r="13092" spans="1:3" x14ac:dyDescent="0.2">
      <c r="A13092" t="s">
        <v>3</v>
      </c>
      <c r="B13092" s="1">
        <v>43703</v>
      </c>
      <c r="C13092">
        <v>72</v>
      </c>
    </row>
    <row r="13093" spans="1:3" x14ac:dyDescent="0.2">
      <c r="A13093" t="s">
        <v>12</v>
      </c>
      <c r="B13093" s="1">
        <v>43703</v>
      </c>
      <c r="C13093">
        <v>298.66000000000003</v>
      </c>
    </row>
    <row r="13094" spans="1:3" x14ac:dyDescent="0.2">
      <c r="A13094" t="s">
        <v>326</v>
      </c>
      <c r="B13094" s="1">
        <v>43703</v>
      </c>
      <c r="C13094">
        <v>924.33</v>
      </c>
    </row>
    <row r="13095" spans="1:3" x14ac:dyDescent="0.2">
      <c r="A13095" t="s">
        <v>383</v>
      </c>
      <c r="B13095" s="1">
        <v>43703</v>
      </c>
      <c r="C13095">
        <v>47.25</v>
      </c>
    </row>
    <row r="13096" spans="1:3" x14ac:dyDescent="0.2">
      <c r="A13096" t="s">
        <v>32</v>
      </c>
      <c r="B13096" s="1">
        <v>43703</v>
      </c>
      <c r="C13096">
        <v>552.57000000000005</v>
      </c>
    </row>
    <row r="13097" spans="1:3" x14ac:dyDescent="0.2">
      <c r="A13097" t="s">
        <v>1546</v>
      </c>
      <c r="B13097" s="1">
        <v>43703</v>
      </c>
      <c r="C13097">
        <v>452.62</v>
      </c>
    </row>
    <row r="13098" spans="1:3" x14ac:dyDescent="0.2">
      <c r="A13098" t="s">
        <v>122</v>
      </c>
      <c r="B13098" s="1">
        <v>43703</v>
      </c>
      <c r="C13098">
        <v>1384.9</v>
      </c>
    </row>
    <row r="13099" spans="1:3" x14ac:dyDescent="0.2">
      <c r="A13099" t="s">
        <v>25435</v>
      </c>
      <c r="B13099" s="1">
        <v>43703</v>
      </c>
      <c r="C13099">
        <v>44.75</v>
      </c>
    </row>
    <row r="13100" spans="1:3" x14ac:dyDescent="0.2">
      <c r="A13100" t="s">
        <v>16082</v>
      </c>
      <c r="B13100" s="1">
        <v>43703</v>
      </c>
      <c r="C13100">
        <v>39.86</v>
      </c>
    </row>
    <row r="13101" spans="1:3" x14ac:dyDescent="0.2">
      <c r="A13101" t="s">
        <v>1851</v>
      </c>
      <c r="B13101" s="1">
        <v>43703</v>
      </c>
      <c r="C13101">
        <v>2282.33</v>
      </c>
    </row>
    <row r="13102" spans="1:3" x14ac:dyDescent="0.2">
      <c r="A13102" t="s">
        <v>25420</v>
      </c>
      <c r="B13102" s="1">
        <v>43703</v>
      </c>
      <c r="C13102">
        <v>3.24</v>
      </c>
    </row>
    <row r="13103" spans="1:3" x14ac:dyDescent="0.2">
      <c r="A13103" t="s">
        <v>11271</v>
      </c>
      <c r="B13103" s="1">
        <v>43703</v>
      </c>
      <c r="C13103">
        <v>455.89</v>
      </c>
    </row>
    <row r="13104" spans="1:3" x14ac:dyDescent="0.2">
      <c r="A13104" t="s">
        <v>10638</v>
      </c>
      <c r="B13104" s="1">
        <v>43703</v>
      </c>
      <c r="C13104">
        <v>168.75</v>
      </c>
    </row>
    <row r="13105" spans="1:3" x14ac:dyDescent="0.2">
      <c r="A13105" t="s">
        <v>25354</v>
      </c>
      <c r="B13105" s="1">
        <v>43703</v>
      </c>
      <c r="C13105">
        <v>42.48</v>
      </c>
    </row>
    <row r="13106" spans="1:3" x14ac:dyDescent="0.2">
      <c r="A13106" t="s">
        <v>15624</v>
      </c>
      <c r="B13106" s="1">
        <v>43703</v>
      </c>
      <c r="C13106">
        <v>97.5</v>
      </c>
    </row>
    <row r="13107" spans="1:3" x14ac:dyDescent="0.2">
      <c r="A13107" t="s">
        <v>29</v>
      </c>
      <c r="B13107" s="1">
        <v>43704</v>
      </c>
      <c r="C13107">
        <v>537.44000000000005</v>
      </c>
    </row>
    <row r="13108" spans="1:3" x14ac:dyDescent="0.2">
      <c r="A13108" t="s">
        <v>4025</v>
      </c>
      <c r="B13108" s="1">
        <v>43704</v>
      </c>
      <c r="C13108">
        <v>1030.7</v>
      </c>
    </row>
    <row r="13109" spans="1:3" x14ac:dyDescent="0.2">
      <c r="A13109" t="s">
        <v>20425</v>
      </c>
      <c r="B13109" s="1">
        <v>43704</v>
      </c>
      <c r="C13109">
        <v>689.6</v>
      </c>
    </row>
    <row r="13110" spans="1:3" x14ac:dyDescent="0.2">
      <c r="A13110" t="s">
        <v>25408</v>
      </c>
      <c r="B13110" s="1">
        <v>43704</v>
      </c>
      <c r="C13110">
        <v>23</v>
      </c>
    </row>
    <row r="13111" spans="1:3" x14ac:dyDescent="0.2">
      <c r="A13111" t="s">
        <v>148</v>
      </c>
      <c r="B13111" s="1">
        <v>43704</v>
      </c>
      <c r="C13111">
        <v>188.31</v>
      </c>
    </row>
    <row r="13112" spans="1:3" x14ac:dyDescent="0.2">
      <c r="A13112" t="s">
        <v>18751</v>
      </c>
      <c r="B13112" s="1">
        <v>43704</v>
      </c>
      <c r="C13112">
        <v>66.2</v>
      </c>
    </row>
    <row r="13113" spans="1:3" x14ac:dyDescent="0.2">
      <c r="A13113" t="s">
        <v>25409</v>
      </c>
      <c r="B13113" s="1">
        <v>43704</v>
      </c>
      <c r="C13113">
        <v>32.75</v>
      </c>
    </row>
    <row r="13114" spans="1:3" x14ac:dyDescent="0.2">
      <c r="A13114" t="s">
        <v>25410</v>
      </c>
      <c r="B13114" s="1">
        <v>43704</v>
      </c>
      <c r="C13114">
        <v>162.5</v>
      </c>
    </row>
    <row r="13115" spans="1:3" x14ac:dyDescent="0.2">
      <c r="A13115" t="s">
        <v>148</v>
      </c>
      <c r="B13115" s="1">
        <v>43704</v>
      </c>
      <c r="C13115">
        <v>431.85</v>
      </c>
    </row>
    <row r="13116" spans="1:3" x14ac:dyDescent="0.2">
      <c r="A13116" t="s">
        <v>25411</v>
      </c>
      <c r="B13116" s="1">
        <v>43704</v>
      </c>
      <c r="C13116">
        <v>63.2</v>
      </c>
    </row>
    <row r="13117" spans="1:3" x14ac:dyDescent="0.2">
      <c r="A13117" t="s">
        <v>23482</v>
      </c>
      <c r="B13117" s="1">
        <v>43704</v>
      </c>
      <c r="C13117">
        <v>526.79999999999995</v>
      </c>
    </row>
    <row r="13118" spans="1:3" x14ac:dyDescent="0.2">
      <c r="A13118" t="s">
        <v>17775</v>
      </c>
      <c r="B13118" s="1">
        <v>43704</v>
      </c>
      <c r="C13118">
        <v>281.97000000000003</v>
      </c>
    </row>
    <row r="13119" spans="1:3" x14ac:dyDescent="0.2">
      <c r="A13119" t="s">
        <v>25412</v>
      </c>
      <c r="B13119" s="1">
        <v>43704</v>
      </c>
      <c r="C13119">
        <v>87.4</v>
      </c>
    </row>
    <row r="13120" spans="1:3" x14ac:dyDescent="0.2">
      <c r="A13120" t="s">
        <v>123</v>
      </c>
      <c r="B13120" s="1">
        <v>43704</v>
      </c>
      <c r="C13120">
        <v>183.44</v>
      </c>
    </row>
    <row r="13121" spans="1:3" x14ac:dyDescent="0.2">
      <c r="A13121" t="s">
        <v>123</v>
      </c>
      <c r="B13121" s="1">
        <v>43704</v>
      </c>
      <c r="C13121">
        <v>175.22</v>
      </c>
    </row>
    <row r="13122" spans="1:3" x14ac:dyDescent="0.2">
      <c r="A13122" t="s">
        <v>12839</v>
      </c>
      <c r="B13122" s="1">
        <v>43704</v>
      </c>
      <c r="C13122">
        <v>60.35</v>
      </c>
    </row>
    <row r="13123" spans="1:3" x14ac:dyDescent="0.2">
      <c r="A13123" t="s">
        <v>25413</v>
      </c>
      <c r="B13123" s="1">
        <v>43704</v>
      </c>
      <c r="C13123">
        <v>3.54</v>
      </c>
    </row>
    <row r="13124" spans="1:3" x14ac:dyDescent="0.2">
      <c r="A13124" t="s">
        <v>16608</v>
      </c>
      <c r="B13124" s="1">
        <v>43704</v>
      </c>
      <c r="C13124">
        <v>48.35</v>
      </c>
    </row>
    <row r="13125" spans="1:3" x14ac:dyDescent="0.2">
      <c r="A13125" t="s">
        <v>534</v>
      </c>
      <c r="B13125" s="1">
        <v>43704</v>
      </c>
      <c r="C13125">
        <v>866.28</v>
      </c>
    </row>
    <row r="13126" spans="1:3" x14ac:dyDescent="0.2">
      <c r="A13126" t="s">
        <v>591</v>
      </c>
      <c r="B13126" s="1">
        <v>43704</v>
      </c>
      <c r="C13126">
        <v>2791.22</v>
      </c>
    </row>
    <row r="13127" spans="1:3" x14ac:dyDescent="0.2">
      <c r="A13127" t="s">
        <v>16960</v>
      </c>
      <c r="B13127" s="1">
        <v>43704</v>
      </c>
      <c r="C13127">
        <v>66</v>
      </c>
    </row>
    <row r="13128" spans="1:3" x14ac:dyDescent="0.2">
      <c r="A13128" t="s">
        <v>3160</v>
      </c>
      <c r="B13128" s="1">
        <v>43704</v>
      </c>
      <c r="C13128">
        <v>798.72</v>
      </c>
    </row>
    <row r="13129" spans="1:3" x14ac:dyDescent="0.2">
      <c r="A13129" t="s">
        <v>49</v>
      </c>
      <c r="B13129" s="1">
        <v>43704</v>
      </c>
      <c r="C13129">
        <v>901.17</v>
      </c>
    </row>
    <row r="13130" spans="1:3" x14ac:dyDescent="0.2">
      <c r="A13130" t="s">
        <v>286</v>
      </c>
      <c r="B13130" s="1">
        <v>43704</v>
      </c>
      <c r="C13130">
        <v>130.51</v>
      </c>
    </row>
    <row r="13131" spans="1:3" x14ac:dyDescent="0.2">
      <c r="A13131" t="s">
        <v>5516</v>
      </c>
      <c r="B13131" s="1">
        <v>43704</v>
      </c>
      <c r="C13131">
        <v>350</v>
      </c>
    </row>
    <row r="13132" spans="1:3" x14ac:dyDescent="0.2">
      <c r="A13132" t="s">
        <v>15624</v>
      </c>
      <c r="B13132" s="1">
        <v>43704</v>
      </c>
      <c r="C13132">
        <v>559.95000000000005</v>
      </c>
    </row>
    <row r="13133" spans="1:3" x14ac:dyDescent="0.2">
      <c r="A13133" t="s">
        <v>335</v>
      </c>
      <c r="B13133" s="1">
        <v>43704</v>
      </c>
      <c r="C13133">
        <v>90</v>
      </c>
    </row>
    <row r="13134" spans="1:3" x14ac:dyDescent="0.2">
      <c r="A13134" t="s">
        <v>335</v>
      </c>
      <c r="B13134" s="1">
        <v>43704</v>
      </c>
      <c r="C13134">
        <v>210</v>
      </c>
    </row>
    <row r="13135" spans="1:3" x14ac:dyDescent="0.2">
      <c r="A13135" t="s">
        <v>25414</v>
      </c>
      <c r="B13135" s="1">
        <v>43704</v>
      </c>
      <c r="C13135">
        <v>52.8</v>
      </c>
    </row>
    <row r="13136" spans="1:3" x14ac:dyDescent="0.2">
      <c r="A13136" t="s">
        <v>9606</v>
      </c>
      <c r="B13136" s="1">
        <v>43704</v>
      </c>
      <c r="C13136">
        <v>87</v>
      </c>
    </row>
    <row r="13137" spans="1:3" x14ac:dyDescent="0.2">
      <c r="A13137" t="s">
        <v>728</v>
      </c>
      <c r="B13137" s="1">
        <v>43704</v>
      </c>
      <c r="C13137">
        <v>204.68</v>
      </c>
    </row>
    <row r="13138" spans="1:3" x14ac:dyDescent="0.2">
      <c r="A13138" t="s">
        <v>25415</v>
      </c>
      <c r="B13138" s="1">
        <v>43704</v>
      </c>
      <c r="C13138">
        <v>127.5</v>
      </c>
    </row>
    <row r="13139" spans="1:3" x14ac:dyDescent="0.2">
      <c r="A13139" t="s">
        <v>728</v>
      </c>
      <c r="B13139" s="1">
        <v>43704</v>
      </c>
      <c r="C13139">
        <v>654.01</v>
      </c>
    </row>
    <row r="13140" spans="1:3" x14ac:dyDescent="0.2">
      <c r="A13140" t="s">
        <v>482</v>
      </c>
      <c r="B13140" s="1">
        <v>43704</v>
      </c>
      <c r="C13140">
        <v>137.85</v>
      </c>
    </row>
    <row r="13141" spans="1:3" x14ac:dyDescent="0.2">
      <c r="A13141" t="s">
        <v>482</v>
      </c>
      <c r="B13141" s="1">
        <v>43704</v>
      </c>
      <c r="C13141">
        <v>75</v>
      </c>
    </row>
    <row r="13142" spans="1:3" x14ac:dyDescent="0.2">
      <c r="A13142" t="s">
        <v>482</v>
      </c>
      <c r="B13142" s="1">
        <v>43704</v>
      </c>
      <c r="C13142">
        <v>2525.83</v>
      </c>
    </row>
    <row r="13143" spans="1:3" x14ac:dyDescent="0.2">
      <c r="A13143" t="s">
        <v>25270</v>
      </c>
      <c r="B13143" s="1">
        <v>43704</v>
      </c>
      <c r="C13143">
        <v>102.45</v>
      </c>
    </row>
    <row r="13144" spans="1:3" x14ac:dyDescent="0.2">
      <c r="A13144" t="s">
        <v>25416</v>
      </c>
      <c r="B13144" s="1">
        <v>43704</v>
      </c>
      <c r="C13144">
        <v>14.95</v>
      </c>
    </row>
    <row r="13145" spans="1:3" x14ac:dyDescent="0.2">
      <c r="A13145" t="s">
        <v>2901</v>
      </c>
      <c r="B13145" s="1">
        <v>43704</v>
      </c>
      <c r="C13145">
        <v>436.98</v>
      </c>
    </row>
    <row r="13146" spans="1:3" x14ac:dyDescent="0.2">
      <c r="A13146" t="s">
        <v>25417</v>
      </c>
      <c r="B13146" s="1">
        <v>43704</v>
      </c>
      <c r="C13146">
        <v>7.95</v>
      </c>
    </row>
    <row r="13147" spans="1:3" x14ac:dyDescent="0.2">
      <c r="A13147" t="s">
        <v>22493</v>
      </c>
      <c r="B13147" s="1">
        <v>43704</v>
      </c>
      <c r="C13147">
        <v>312.89999999999998</v>
      </c>
    </row>
    <row r="13148" spans="1:3" x14ac:dyDescent="0.2">
      <c r="A13148" t="s">
        <v>25418</v>
      </c>
      <c r="B13148" s="1">
        <v>43704</v>
      </c>
      <c r="C13148">
        <v>87.5</v>
      </c>
    </row>
    <row r="13149" spans="1:3" x14ac:dyDescent="0.2">
      <c r="A13149" t="s">
        <v>16550</v>
      </c>
      <c r="B13149" s="1">
        <v>43704</v>
      </c>
      <c r="C13149">
        <v>1502.05</v>
      </c>
    </row>
    <row r="13150" spans="1:3" x14ac:dyDescent="0.2">
      <c r="A13150" t="s">
        <v>25419</v>
      </c>
      <c r="B13150" s="1">
        <v>43704</v>
      </c>
      <c r="C13150">
        <v>7.95</v>
      </c>
    </row>
    <row r="13151" spans="1:3" x14ac:dyDescent="0.2">
      <c r="A13151" t="s">
        <v>4284</v>
      </c>
      <c r="B13151" s="1">
        <v>43704</v>
      </c>
      <c r="C13151">
        <v>22.95</v>
      </c>
    </row>
    <row r="13152" spans="1:3" x14ac:dyDescent="0.2">
      <c r="A13152" t="s">
        <v>482</v>
      </c>
      <c r="B13152" s="1">
        <v>43704</v>
      </c>
      <c r="C13152">
        <v>851.45</v>
      </c>
    </row>
    <row r="13153" spans="1:3" x14ac:dyDescent="0.2">
      <c r="A13153" t="s">
        <v>232</v>
      </c>
      <c r="B13153" s="1">
        <v>43704</v>
      </c>
      <c r="C13153">
        <v>150.66</v>
      </c>
    </row>
    <row r="13154" spans="1:3" x14ac:dyDescent="0.2">
      <c r="A13154" t="s">
        <v>25420</v>
      </c>
      <c r="B13154" s="1">
        <v>43704</v>
      </c>
      <c r="C13154">
        <v>3.54</v>
      </c>
    </row>
    <row r="13155" spans="1:3" x14ac:dyDescent="0.2">
      <c r="A13155" t="s">
        <v>257</v>
      </c>
      <c r="B13155" s="1">
        <v>43704</v>
      </c>
      <c r="C13155">
        <v>500</v>
      </c>
    </row>
    <row r="13156" spans="1:3" x14ac:dyDescent="0.2">
      <c r="A13156" t="s">
        <v>46</v>
      </c>
      <c r="B13156" s="1">
        <v>43704</v>
      </c>
      <c r="C13156">
        <v>1456.42</v>
      </c>
    </row>
    <row r="13157" spans="1:3" x14ac:dyDescent="0.2">
      <c r="A13157" t="s">
        <v>46</v>
      </c>
      <c r="B13157" s="1">
        <v>43704</v>
      </c>
      <c r="C13157">
        <v>312.75</v>
      </c>
    </row>
    <row r="13158" spans="1:3" x14ac:dyDescent="0.2">
      <c r="A13158" t="s">
        <v>12</v>
      </c>
      <c r="B13158" s="1">
        <v>43704</v>
      </c>
      <c r="C13158">
        <v>504.5</v>
      </c>
    </row>
    <row r="13159" spans="1:3" x14ac:dyDescent="0.2">
      <c r="A13159" t="s">
        <v>1512</v>
      </c>
      <c r="B13159" s="1">
        <v>43705</v>
      </c>
      <c r="C13159">
        <v>499.43</v>
      </c>
    </row>
    <row r="13160" spans="1:3" x14ac:dyDescent="0.2">
      <c r="A13160" t="s">
        <v>25398</v>
      </c>
      <c r="B13160" s="1">
        <v>43705</v>
      </c>
      <c r="C13160">
        <v>3.54</v>
      </c>
    </row>
    <row r="13161" spans="1:3" x14ac:dyDescent="0.2">
      <c r="A13161" t="s">
        <v>383</v>
      </c>
      <c r="B13161" s="1">
        <v>43705</v>
      </c>
      <c r="C13161">
        <v>47.25</v>
      </c>
    </row>
    <row r="13162" spans="1:3" x14ac:dyDescent="0.2">
      <c r="A13162" t="s">
        <v>25399</v>
      </c>
      <c r="B13162" s="1">
        <v>43705</v>
      </c>
      <c r="C13162">
        <v>102.9</v>
      </c>
    </row>
    <row r="13163" spans="1:3" x14ac:dyDescent="0.2">
      <c r="A13163" t="s">
        <v>25400</v>
      </c>
      <c r="B13163" s="1">
        <v>43705</v>
      </c>
      <c r="C13163">
        <v>42.9</v>
      </c>
    </row>
    <row r="13164" spans="1:3" x14ac:dyDescent="0.2">
      <c r="A13164" t="s">
        <v>25401</v>
      </c>
      <c r="B13164" s="1">
        <v>43705</v>
      </c>
      <c r="C13164">
        <v>42.9</v>
      </c>
    </row>
    <row r="13165" spans="1:3" x14ac:dyDescent="0.2">
      <c r="A13165" t="s">
        <v>22110</v>
      </c>
      <c r="B13165" s="1">
        <v>43705</v>
      </c>
      <c r="C13165">
        <v>82.7</v>
      </c>
    </row>
    <row r="13166" spans="1:3" x14ac:dyDescent="0.2">
      <c r="A13166" t="s">
        <v>25402</v>
      </c>
      <c r="B13166" s="1">
        <v>43705</v>
      </c>
      <c r="C13166">
        <v>254.25</v>
      </c>
    </row>
    <row r="13167" spans="1:3" x14ac:dyDescent="0.2">
      <c r="A13167" t="s">
        <v>25403</v>
      </c>
      <c r="B13167" s="1">
        <v>43705</v>
      </c>
      <c r="C13167">
        <v>81.95</v>
      </c>
    </row>
    <row r="13168" spans="1:3" x14ac:dyDescent="0.2">
      <c r="A13168" t="s">
        <v>25403</v>
      </c>
      <c r="B13168" s="1">
        <v>43705</v>
      </c>
      <c r="C13168">
        <v>81.95</v>
      </c>
    </row>
    <row r="13169" spans="1:3" x14ac:dyDescent="0.2">
      <c r="A13169" t="s">
        <v>25403</v>
      </c>
      <c r="B13169" s="1">
        <v>43705</v>
      </c>
      <c r="C13169">
        <v>104.95</v>
      </c>
    </row>
    <row r="13170" spans="1:3" x14ac:dyDescent="0.2">
      <c r="A13170" t="s">
        <v>25404</v>
      </c>
      <c r="B13170" s="1">
        <v>43705</v>
      </c>
      <c r="C13170">
        <v>97.85</v>
      </c>
    </row>
    <row r="13171" spans="1:3" x14ac:dyDescent="0.2">
      <c r="A13171" t="s">
        <v>25405</v>
      </c>
      <c r="B13171" s="1">
        <v>43705</v>
      </c>
      <c r="C13171">
        <v>50</v>
      </c>
    </row>
    <row r="13172" spans="1:3" x14ac:dyDescent="0.2">
      <c r="A13172" t="s">
        <v>222</v>
      </c>
      <c r="B13172" s="1">
        <v>43705</v>
      </c>
      <c r="C13172">
        <v>815.25</v>
      </c>
    </row>
    <row r="13173" spans="1:3" x14ac:dyDescent="0.2">
      <c r="A13173" t="s">
        <v>222</v>
      </c>
      <c r="B13173" s="1">
        <v>43705</v>
      </c>
      <c r="C13173">
        <v>647.35</v>
      </c>
    </row>
    <row r="13174" spans="1:3" x14ac:dyDescent="0.2">
      <c r="A13174" t="s">
        <v>223</v>
      </c>
      <c r="B13174" s="1">
        <v>43705</v>
      </c>
      <c r="C13174">
        <v>475.23</v>
      </c>
    </row>
    <row r="13175" spans="1:3" x14ac:dyDescent="0.2">
      <c r="A13175" t="s">
        <v>223</v>
      </c>
      <c r="B13175" s="1">
        <v>43705</v>
      </c>
      <c r="C13175">
        <v>430.11</v>
      </c>
    </row>
    <row r="13176" spans="1:3" x14ac:dyDescent="0.2">
      <c r="A13176" t="s">
        <v>223</v>
      </c>
      <c r="B13176" s="1">
        <v>43705</v>
      </c>
      <c r="C13176">
        <v>49.46</v>
      </c>
    </row>
    <row r="13177" spans="1:3" x14ac:dyDescent="0.2">
      <c r="A13177" t="s">
        <v>11313</v>
      </c>
      <c r="B13177" s="1">
        <v>43705</v>
      </c>
      <c r="C13177">
        <v>141.35</v>
      </c>
    </row>
    <row r="13178" spans="1:3" x14ac:dyDescent="0.2">
      <c r="A13178" t="s">
        <v>137</v>
      </c>
      <c r="B13178" s="1">
        <v>43705</v>
      </c>
      <c r="C13178">
        <v>452.7</v>
      </c>
    </row>
    <row r="13179" spans="1:3" x14ac:dyDescent="0.2">
      <c r="A13179" t="s">
        <v>15087</v>
      </c>
      <c r="B13179" s="1">
        <v>43705</v>
      </c>
      <c r="C13179">
        <v>452.7</v>
      </c>
    </row>
    <row r="13180" spans="1:3" x14ac:dyDescent="0.2">
      <c r="A13180" t="s">
        <v>227</v>
      </c>
      <c r="B13180" s="1">
        <v>43705</v>
      </c>
      <c r="C13180">
        <v>542.84</v>
      </c>
    </row>
    <row r="13181" spans="1:3" x14ac:dyDescent="0.2">
      <c r="A13181" t="s">
        <v>227</v>
      </c>
      <c r="B13181" s="1">
        <v>43705</v>
      </c>
      <c r="C13181">
        <v>430.11</v>
      </c>
    </row>
    <row r="13182" spans="1:3" x14ac:dyDescent="0.2">
      <c r="A13182" t="s">
        <v>224</v>
      </c>
      <c r="B13182" s="1">
        <v>43705</v>
      </c>
      <c r="C13182">
        <v>475.23</v>
      </c>
    </row>
    <row r="13183" spans="1:3" x14ac:dyDescent="0.2">
      <c r="A13183" t="s">
        <v>224</v>
      </c>
      <c r="B13183" s="1">
        <v>43705</v>
      </c>
      <c r="C13183">
        <v>430.11</v>
      </c>
    </row>
    <row r="13184" spans="1:3" x14ac:dyDescent="0.2">
      <c r="A13184" t="s">
        <v>144</v>
      </c>
      <c r="B13184" s="1">
        <v>43705</v>
      </c>
      <c r="C13184">
        <v>427.28</v>
      </c>
    </row>
    <row r="13185" spans="1:3" x14ac:dyDescent="0.2">
      <c r="A13185" t="s">
        <v>144</v>
      </c>
      <c r="B13185" s="1">
        <v>43705</v>
      </c>
      <c r="C13185">
        <v>430.11</v>
      </c>
    </row>
    <row r="13186" spans="1:3" x14ac:dyDescent="0.2">
      <c r="A13186" t="s">
        <v>228</v>
      </c>
      <c r="B13186" s="1">
        <v>43705</v>
      </c>
      <c r="C13186">
        <v>725.11</v>
      </c>
    </row>
    <row r="13187" spans="1:3" x14ac:dyDescent="0.2">
      <c r="A13187" t="s">
        <v>228</v>
      </c>
      <c r="B13187" s="1">
        <v>43705</v>
      </c>
      <c r="C13187">
        <v>647.35</v>
      </c>
    </row>
    <row r="13188" spans="1:3" x14ac:dyDescent="0.2">
      <c r="A13188" t="s">
        <v>228</v>
      </c>
      <c r="B13188" s="1">
        <v>43705</v>
      </c>
      <c r="C13188">
        <v>1016.21</v>
      </c>
    </row>
    <row r="13189" spans="1:3" x14ac:dyDescent="0.2">
      <c r="A13189" t="s">
        <v>144</v>
      </c>
      <c r="B13189" s="1">
        <v>43705</v>
      </c>
      <c r="C13189">
        <v>638.51</v>
      </c>
    </row>
    <row r="13190" spans="1:3" x14ac:dyDescent="0.2">
      <c r="A13190" t="s">
        <v>224</v>
      </c>
      <c r="B13190" s="1">
        <v>43705</v>
      </c>
      <c r="C13190">
        <v>907.25</v>
      </c>
    </row>
    <row r="13191" spans="1:3" x14ac:dyDescent="0.2">
      <c r="A13191" t="s">
        <v>227</v>
      </c>
      <c r="B13191" s="1">
        <v>43705</v>
      </c>
      <c r="C13191">
        <v>1105.93</v>
      </c>
    </row>
    <row r="13192" spans="1:3" x14ac:dyDescent="0.2">
      <c r="A13192" t="s">
        <v>137</v>
      </c>
      <c r="B13192" s="1">
        <v>43705</v>
      </c>
      <c r="C13192">
        <v>1053.0999999999999</v>
      </c>
    </row>
    <row r="13193" spans="1:3" x14ac:dyDescent="0.2">
      <c r="A13193" t="s">
        <v>15087</v>
      </c>
      <c r="B13193" s="1">
        <v>43705</v>
      </c>
      <c r="C13193">
        <v>651.33000000000004</v>
      </c>
    </row>
    <row r="13194" spans="1:3" x14ac:dyDescent="0.2">
      <c r="A13194" t="s">
        <v>223</v>
      </c>
      <c r="B13194" s="1">
        <v>43705</v>
      </c>
      <c r="C13194">
        <v>964.37</v>
      </c>
    </row>
    <row r="13195" spans="1:3" x14ac:dyDescent="0.2">
      <c r="A13195" t="s">
        <v>222</v>
      </c>
      <c r="B13195" s="1">
        <v>43705</v>
      </c>
      <c r="C13195">
        <v>930.6</v>
      </c>
    </row>
    <row r="13196" spans="1:3" x14ac:dyDescent="0.2">
      <c r="A13196" t="s">
        <v>870</v>
      </c>
      <c r="B13196" s="1">
        <v>43705</v>
      </c>
      <c r="C13196">
        <v>57.47</v>
      </c>
    </row>
    <row r="13197" spans="1:3" x14ac:dyDescent="0.2">
      <c r="A13197" t="s">
        <v>722</v>
      </c>
      <c r="B13197" s="1">
        <v>43705</v>
      </c>
      <c r="C13197">
        <v>420.93</v>
      </c>
    </row>
    <row r="13198" spans="1:3" x14ac:dyDescent="0.2">
      <c r="A13198" t="s">
        <v>176</v>
      </c>
      <c r="B13198" s="1">
        <v>43705</v>
      </c>
      <c r="C13198">
        <v>1391.18</v>
      </c>
    </row>
    <row r="13199" spans="1:3" x14ac:dyDescent="0.2">
      <c r="A13199" t="s">
        <v>19389</v>
      </c>
      <c r="B13199" s="1">
        <v>43705</v>
      </c>
      <c r="C13199">
        <v>387.5</v>
      </c>
    </row>
    <row r="13200" spans="1:3" x14ac:dyDescent="0.2">
      <c r="A13200" t="s">
        <v>2159</v>
      </c>
      <c r="B13200" s="1">
        <v>43705</v>
      </c>
      <c r="C13200">
        <v>72.849999999999994</v>
      </c>
    </row>
    <row r="13201" spans="1:3" x14ac:dyDescent="0.2">
      <c r="A13201" t="s">
        <v>25406</v>
      </c>
      <c r="B13201" s="1">
        <v>43705</v>
      </c>
      <c r="C13201">
        <v>15.2</v>
      </c>
    </row>
    <row r="13202" spans="1:3" x14ac:dyDescent="0.2">
      <c r="A13202" t="s">
        <v>25407</v>
      </c>
      <c r="B13202" s="1">
        <v>43705</v>
      </c>
      <c r="C13202">
        <v>16.2</v>
      </c>
    </row>
    <row r="13203" spans="1:3" x14ac:dyDescent="0.2">
      <c r="A13203" t="s">
        <v>12</v>
      </c>
      <c r="B13203" s="1">
        <v>43705</v>
      </c>
      <c r="C13203">
        <v>479.09</v>
      </c>
    </row>
    <row r="13204" spans="1:3" x14ac:dyDescent="0.2">
      <c r="A13204" t="s">
        <v>6139</v>
      </c>
      <c r="B13204" s="1">
        <v>43705</v>
      </c>
      <c r="C13204">
        <v>276.16000000000003</v>
      </c>
    </row>
    <row r="13205" spans="1:3" x14ac:dyDescent="0.2">
      <c r="A13205" t="s">
        <v>6139</v>
      </c>
      <c r="B13205" s="1">
        <v>43705</v>
      </c>
      <c r="C13205">
        <v>840.69</v>
      </c>
    </row>
    <row r="13206" spans="1:3" x14ac:dyDescent="0.2">
      <c r="A13206" t="s">
        <v>6139</v>
      </c>
      <c r="B13206" s="1">
        <v>43705</v>
      </c>
      <c r="C13206">
        <v>621.11</v>
      </c>
    </row>
    <row r="13207" spans="1:3" x14ac:dyDescent="0.2">
      <c r="A13207" t="s">
        <v>6139</v>
      </c>
      <c r="B13207" s="1">
        <v>43705</v>
      </c>
      <c r="C13207">
        <v>539.16999999999996</v>
      </c>
    </row>
    <row r="13208" spans="1:3" x14ac:dyDescent="0.2">
      <c r="A13208" t="s">
        <v>3634</v>
      </c>
      <c r="B13208" s="1">
        <v>43706</v>
      </c>
      <c r="C13208">
        <v>277.8</v>
      </c>
    </row>
    <row r="13209" spans="1:3" x14ac:dyDescent="0.2">
      <c r="A13209" t="s">
        <v>12942</v>
      </c>
      <c r="B13209" s="1">
        <v>43706</v>
      </c>
      <c r="C13209">
        <v>162</v>
      </c>
    </row>
    <row r="13210" spans="1:3" x14ac:dyDescent="0.2">
      <c r="A13210" t="s">
        <v>221</v>
      </c>
      <c r="B13210" s="1">
        <v>43706</v>
      </c>
      <c r="C13210">
        <v>448.28</v>
      </c>
    </row>
    <row r="13211" spans="1:3" x14ac:dyDescent="0.2">
      <c r="A13211" t="s">
        <v>226</v>
      </c>
      <c r="B13211" s="1">
        <v>43706</v>
      </c>
      <c r="C13211">
        <v>500.65</v>
      </c>
    </row>
    <row r="13212" spans="1:3" x14ac:dyDescent="0.2">
      <c r="A13212" t="s">
        <v>226</v>
      </c>
      <c r="B13212" s="1">
        <v>43706</v>
      </c>
      <c r="C13212">
        <v>1477.96</v>
      </c>
    </row>
    <row r="13213" spans="1:3" x14ac:dyDescent="0.2">
      <c r="A13213" t="s">
        <v>25395</v>
      </c>
      <c r="B13213" s="1">
        <v>43706</v>
      </c>
      <c r="C13213">
        <v>98.4</v>
      </c>
    </row>
    <row r="13214" spans="1:3" x14ac:dyDescent="0.2">
      <c r="A13214" t="s">
        <v>1401</v>
      </c>
      <c r="B13214" s="1">
        <v>43706</v>
      </c>
      <c r="C13214">
        <v>12.62</v>
      </c>
    </row>
    <row r="13215" spans="1:3" x14ac:dyDescent="0.2">
      <c r="A13215" t="s">
        <v>1401</v>
      </c>
      <c r="B13215" s="1">
        <v>43706</v>
      </c>
      <c r="C13215">
        <v>272.45</v>
      </c>
    </row>
    <row r="13216" spans="1:3" x14ac:dyDescent="0.2">
      <c r="A13216" t="s">
        <v>25396</v>
      </c>
      <c r="B13216" s="1">
        <v>43706</v>
      </c>
      <c r="C13216">
        <v>39.01</v>
      </c>
    </row>
    <row r="13217" spans="1:3" x14ac:dyDescent="0.2">
      <c r="A13217" t="s">
        <v>612</v>
      </c>
      <c r="B13217" s="1">
        <v>43706</v>
      </c>
      <c r="C13217">
        <v>15.33</v>
      </c>
    </row>
    <row r="13218" spans="1:3" x14ac:dyDescent="0.2">
      <c r="A13218" t="s">
        <v>232</v>
      </c>
      <c r="B13218" s="1">
        <v>43706</v>
      </c>
      <c r="C13218">
        <v>334.92</v>
      </c>
    </row>
    <row r="13219" spans="1:3" x14ac:dyDescent="0.2">
      <c r="A13219" t="s">
        <v>25397</v>
      </c>
      <c r="B13219" s="1">
        <v>43706</v>
      </c>
      <c r="C13219">
        <v>75.45</v>
      </c>
    </row>
    <row r="13220" spans="1:3" x14ac:dyDescent="0.2">
      <c r="A13220" t="s">
        <v>18551</v>
      </c>
      <c r="B13220" s="1">
        <v>43706</v>
      </c>
      <c r="C13220">
        <v>219.01</v>
      </c>
    </row>
    <row r="13221" spans="1:3" x14ac:dyDescent="0.2">
      <c r="A13221" t="s">
        <v>18551</v>
      </c>
      <c r="B13221" s="1">
        <v>43706</v>
      </c>
      <c r="C13221">
        <v>219.01</v>
      </c>
    </row>
    <row r="13222" spans="1:3" x14ac:dyDescent="0.2">
      <c r="A13222" t="s">
        <v>612</v>
      </c>
      <c r="B13222" s="1">
        <v>43706</v>
      </c>
      <c r="C13222">
        <v>139.66999999999999</v>
      </c>
    </row>
    <row r="13223" spans="1:3" x14ac:dyDescent="0.2">
      <c r="A13223" t="s">
        <v>612</v>
      </c>
      <c r="B13223" s="1">
        <v>43706</v>
      </c>
      <c r="C13223">
        <v>15.33</v>
      </c>
    </row>
    <row r="13224" spans="1:3" x14ac:dyDescent="0.2">
      <c r="A13224" t="s">
        <v>612</v>
      </c>
      <c r="B13224" s="1">
        <v>43706</v>
      </c>
      <c r="C13224">
        <v>482.49</v>
      </c>
    </row>
    <row r="13225" spans="1:3" x14ac:dyDescent="0.2">
      <c r="A13225" t="s">
        <v>12</v>
      </c>
      <c r="B13225" s="1">
        <v>43706</v>
      </c>
      <c r="C13225">
        <v>467.31</v>
      </c>
    </row>
    <row r="13226" spans="1:3" x14ac:dyDescent="0.2">
      <c r="A13226" t="s">
        <v>2853</v>
      </c>
      <c r="B13226" s="1">
        <v>43707</v>
      </c>
      <c r="C13226">
        <v>600.9</v>
      </c>
    </row>
    <row r="13227" spans="1:3" x14ac:dyDescent="0.2">
      <c r="A13227" t="s">
        <v>25388</v>
      </c>
      <c r="B13227" s="1">
        <v>43707</v>
      </c>
      <c r="C13227">
        <v>62.9</v>
      </c>
    </row>
    <row r="13228" spans="1:3" x14ac:dyDescent="0.2">
      <c r="A13228" t="s">
        <v>25389</v>
      </c>
      <c r="B13228" s="1">
        <v>43707</v>
      </c>
      <c r="C13228">
        <v>57.45</v>
      </c>
    </row>
    <row r="13229" spans="1:3" x14ac:dyDescent="0.2">
      <c r="A13229" t="s">
        <v>25390</v>
      </c>
      <c r="B13229" s="1">
        <v>43707</v>
      </c>
      <c r="C13229">
        <v>159.9</v>
      </c>
    </row>
    <row r="13230" spans="1:3" x14ac:dyDescent="0.2">
      <c r="A13230" t="s">
        <v>812</v>
      </c>
      <c r="B13230" s="1">
        <v>43707</v>
      </c>
      <c r="C13230">
        <v>276.92</v>
      </c>
    </row>
    <row r="13231" spans="1:3" x14ac:dyDescent="0.2">
      <c r="A13231" t="s">
        <v>29</v>
      </c>
      <c r="B13231" s="1">
        <v>43707</v>
      </c>
      <c r="C13231">
        <v>617.4</v>
      </c>
    </row>
    <row r="13232" spans="1:3" x14ac:dyDescent="0.2">
      <c r="A13232" t="s">
        <v>25391</v>
      </c>
      <c r="B13232" s="1">
        <v>43707</v>
      </c>
      <c r="C13232">
        <v>71.7</v>
      </c>
    </row>
    <row r="13233" spans="1:3" x14ac:dyDescent="0.2">
      <c r="A13233" t="s">
        <v>25392</v>
      </c>
      <c r="B13233" s="1">
        <v>43707</v>
      </c>
      <c r="C13233">
        <v>6.48</v>
      </c>
    </row>
    <row r="13234" spans="1:3" x14ac:dyDescent="0.2">
      <c r="A13234" t="s">
        <v>25393</v>
      </c>
      <c r="B13234" s="1">
        <v>43707</v>
      </c>
      <c r="C13234">
        <v>3.54</v>
      </c>
    </row>
    <row r="13235" spans="1:3" x14ac:dyDescent="0.2">
      <c r="A13235" t="s">
        <v>44</v>
      </c>
      <c r="B13235" s="1">
        <v>43707</v>
      </c>
      <c r="C13235">
        <v>366.09</v>
      </c>
    </row>
    <row r="13236" spans="1:3" x14ac:dyDescent="0.2">
      <c r="A13236" t="s">
        <v>25394</v>
      </c>
      <c r="B13236" s="1">
        <v>43707</v>
      </c>
      <c r="C13236">
        <v>334.3</v>
      </c>
    </row>
    <row r="13237" spans="1:3" x14ac:dyDescent="0.2">
      <c r="A13237" t="s">
        <v>12</v>
      </c>
      <c r="B13237" s="1">
        <v>43707</v>
      </c>
      <c r="C13237">
        <v>605.05999999999995</v>
      </c>
    </row>
    <row r="13238" spans="1:3" x14ac:dyDescent="0.2">
      <c r="A13238" t="s">
        <v>32</v>
      </c>
      <c r="B13238" s="1">
        <v>43709</v>
      </c>
      <c r="C13238">
        <v>1599.21</v>
      </c>
    </row>
    <row r="13239" spans="1:3" x14ac:dyDescent="0.2">
      <c r="A13239" t="s">
        <v>5690</v>
      </c>
      <c r="B13239" s="1">
        <v>43709</v>
      </c>
      <c r="C13239">
        <v>627.75</v>
      </c>
    </row>
    <row r="13240" spans="1:3" x14ac:dyDescent="0.2">
      <c r="A13240" t="s">
        <v>3</v>
      </c>
      <c r="B13240" s="1">
        <v>43709</v>
      </c>
      <c r="C13240">
        <v>786</v>
      </c>
    </row>
    <row r="13241" spans="1:3" x14ac:dyDescent="0.2">
      <c r="A13241" t="s">
        <v>2</v>
      </c>
      <c r="B13241" s="1">
        <v>43709</v>
      </c>
      <c r="C13241">
        <v>9803.57</v>
      </c>
    </row>
    <row r="13242" spans="1:3" x14ac:dyDescent="0.2">
      <c r="A13242" t="s">
        <v>2</v>
      </c>
      <c r="B13242" s="1">
        <v>43709</v>
      </c>
      <c r="C13242">
        <v>44332.92</v>
      </c>
    </row>
    <row r="13243" spans="1:3" x14ac:dyDescent="0.2">
      <c r="A13243" t="s">
        <v>1533</v>
      </c>
      <c r="B13243" s="1">
        <v>43709</v>
      </c>
      <c r="C13243">
        <v>2055.1799999999998</v>
      </c>
    </row>
    <row r="13244" spans="1:3" x14ac:dyDescent="0.2">
      <c r="A13244" t="s">
        <v>25383</v>
      </c>
      <c r="B13244" s="1">
        <v>43710</v>
      </c>
      <c r="C13244">
        <v>57.45</v>
      </c>
    </row>
    <row r="13245" spans="1:3" x14ac:dyDescent="0.2">
      <c r="A13245" t="s">
        <v>25384</v>
      </c>
      <c r="B13245" s="1">
        <v>43710</v>
      </c>
      <c r="C13245">
        <v>82.9</v>
      </c>
    </row>
    <row r="13246" spans="1:3" x14ac:dyDescent="0.2">
      <c r="A13246" t="s">
        <v>171</v>
      </c>
      <c r="B13246" s="1">
        <v>43710</v>
      </c>
      <c r="C13246">
        <v>437.5</v>
      </c>
    </row>
    <row r="13247" spans="1:3" x14ac:dyDescent="0.2">
      <c r="A13247" t="s">
        <v>25385</v>
      </c>
      <c r="B13247" s="1">
        <v>43710</v>
      </c>
      <c r="C13247">
        <v>107.95</v>
      </c>
    </row>
    <row r="13248" spans="1:3" x14ac:dyDescent="0.2">
      <c r="A13248" t="s">
        <v>120</v>
      </c>
      <c r="B13248" s="1">
        <v>43710</v>
      </c>
      <c r="C13248">
        <v>103.21</v>
      </c>
    </row>
    <row r="13249" spans="1:3" x14ac:dyDescent="0.2">
      <c r="A13249" t="s">
        <v>120</v>
      </c>
      <c r="B13249" s="1">
        <v>43710</v>
      </c>
      <c r="C13249">
        <v>217.63</v>
      </c>
    </row>
    <row r="13250" spans="1:3" x14ac:dyDescent="0.2">
      <c r="A13250" t="s">
        <v>4880</v>
      </c>
      <c r="B13250" s="1">
        <v>43710</v>
      </c>
      <c r="C13250">
        <v>66.2</v>
      </c>
    </row>
    <row r="13251" spans="1:3" x14ac:dyDescent="0.2">
      <c r="A13251" t="s">
        <v>22493</v>
      </c>
      <c r="B13251" s="1">
        <v>43710</v>
      </c>
      <c r="C13251">
        <v>68</v>
      </c>
    </row>
    <row r="13252" spans="1:3" x14ac:dyDescent="0.2">
      <c r="A13252" t="s">
        <v>25307</v>
      </c>
      <c r="B13252" s="1">
        <v>43710</v>
      </c>
      <c r="C13252">
        <v>116.05</v>
      </c>
    </row>
    <row r="13253" spans="1:3" x14ac:dyDescent="0.2">
      <c r="A13253" t="s">
        <v>597</v>
      </c>
      <c r="B13253" s="1">
        <v>43710</v>
      </c>
      <c r="C13253">
        <v>57.02</v>
      </c>
    </row>
    <row r="13254" spans="1:3" x14ac:dyDescent="0.2">
      <c r="A13254" t="s">
        <v>7822</v>
      </c>
      <c r="B13254" s="1">
        <v>43710</v>
      </c>
      <c r="C13254">
        <v>79.48</v>
      </c>
    </row>
    <row r="13255" spans="1:3" x14ac:dyDescent="0.2">
      <c r="A13255" t="s">
        <v>25386</v>
      </c>
      <c r="B13255" s="1">
        <v>43710</v>
      </c>
      <c r="C13255">
        <v>143</v>
      </c>
    </row>
    <row r="13256" spans="1:3" x14ac:dyDescent="0.2">
      <c r="A13256" t="s">
        <v>24736</v>
      </c>
      <c r="B13256" s="1">
        <v>43710</v>
      </c>
      <c r="C13256">
        <v>684.75</v>
      </c>
    </row>
    <row r="13257" spans="1:3" x14ac:dyDescent="0.2">
      <c r="A13257" t="s">
        <v>25387</v>
      </c>
      <c r="B13257" s="1">
        <v>43710</v>
      </c>
      <c r="C13257">
        <v>1209.8</v>
      </c>
    </row>
    <row r="13258" spans="1:3" x14ac:dyDescent="0.2">
      <c r="A13258" t="s">
        <v>321</v>
      </c>
      <c r="B13258" s="1">
        <v>43710</v>
      </c>
      <c r="C13258">
        <v>1894.04</v>
      </c>
    </row>
    <row r="13259" spans="1:3" x14ac:dyDescent="0.2">
      <c r="A13259" t="s">
        <v>942</v>
      </c>
      <c r="B13259" s="1">
        <v>43710</v>
      </c>
      <c r="C13259">
        <v>278.52</v>
      </c>
    </row>
    <row r="13260" spans="1:3" x14ac:dyDescent="0.2">
      <c r="A13260" t="s">
        <v>321</v>
      </c>
      <c r="B13260" s="1">
        <v>43710</v>
      </c>
      <c r="C13260">
        <v>609.08000000000004</v>
      </c>
    </row>
    <row r="13261" spans="1:3" x14ac:dyDescent="0.2">
      <c r="A13261" t="s">
        <v>3</v>
      </c>
      <c r="B13261" s="1">
        <v>43710</v>
      </c>
      <c r="C13261">
        <v>148.4</v>
      </c>
    </row>
    <row r="13262" spans="1:3" x14ac:dyDescent="0.2">
      <c r="A13262" t="s">
        <v>3</v>
      </c>
      <c r="B13262" s="1">
        <v>43710</v>
      </c>
      <c r="C13262">
        <v>499.95</v>
      </c>
    </row>
    <row r="13263" spans="1:3" x14ac:dyDescent="0.2">
      <c r="A13263" t="s">
        <v>3</v>
      </c>
      <c r="B13263" s="1">
        <v>43710</v>
      </c>
      <c r="C13263">
        <v>80</v>
      </c>
    </row>
    <row r="13264" spans="1:3" x14ac:dyDescent="0.2">
      <c r="A13264" t="s">
        <v>12</v>
      </c>
      <c r="B13264" s="1">
        <v>43710</v>
      </c>
      <c r="C13264">
        <v>212.81</v>
      </c>
    </row>
    <row r="13265" spans="1:3" x14ac:dyDescent="0.2">
      <c r="A13265" t="s">
        <v>12</v>
      </c>
      <c r="B13265" s="1">
        <v>43710</v>
      </c>
      <c r="C13265">
        <v>94.58</v>
      </c>
    </row>
    <row r="13266" spans="1:3" x14ac:dyDescent="0.2">
      <c r="A13266" t="s">
        <v>12</v>
      </c>
      <c r="B13266" s="1">
        <v>43710</v>
      </c>
      <c r="C13266">
        <v>221.25</v>
      </c>
    </row>
    <row r="13267" spans="1:3" x14ac:dyDescent="0.2">
      <c r="A13267" t="s">
        <v>31</v>
      </c>
      <c r="B13267" s="1">
        <v>43710</v>
      </c>
      <c r="C13267">
        <v>1308.8699999999999</v>
      </c>
    </row>
    <row r="13268" spans="1:3" x14ac:dyDescent="0.2">
      <c r="A13268" t="s">
        <v>15103</v>
      </c>
      <c r="B13268" s="1">
        <v>43710</v>
      </c>
      <c r="C13268">
        <v>389.21</v>
      </c>
    </row>
    <row r="13269" spans="1:3" x14ac:dyDescent="0.2">
      <c r="A13269" t="s">
        <v>17121</v>
      </c>
      <c r="B13269" s="1">
        <v>43711</v>
      </c>
      <c r="C13269">
        <v>255.18</v>
      </c>
    </row>
    <row r="13270" spans="1:3" x14ac:dyDescent="0.2">
      <c r="A13270" t="s">
        <v>17121</v>
      </c>
      <c r="B13270" s="1">
        <v>43711</v>
      </c>
      <c r="C13270">
        <v>248.42</v>
      </c>
    </row>
    <row r="13271" spans="1:3" x14ac:dyDescent="0.2">
      <c r="A13271" t="s">
        <v>18634</v>
      </c>
      <c r="B13271" s="1">
        <v>43711</v>
      </c>
      <c r="C13271">
        <v>284.3</v>
      </c>
    </row>
    <row r="13272" spans="1:3" x14ac:dyDescent="0.2">
      <c r="A13272" t="s">
        <v>10806</v>
      </c>
      <c r="B13272" s="1">
        <v>43711</v>
      </c>
      <c r="C13272">
        <v>256.49</v>
      </c>
    </row>
    <row r="13273" spans="1:3" x14ac:dyDescent="0.2">
      <c r="A13273" t="s">
        <v>3827</v>
      </c>
      <c r="B13273" s="1">
        <v>43711</v>
      </c>
      <c r="C13273">
        <v>284.3</v>
      </c>
    </row>
    <row r="13274" spans="1:3" x14ac:dyDescent="0.2">
      <c r="A13274" t="s">
        <v>3791</v>
      </c>
      <c r="B13274" s="1">
        <v>43711</v>
      </c>
      <c r="C13274">
        <v>265.5</v>
      </c>
    </row>
    <row r="13275" spans="1:3" x14ac:dyDescent="0.2">
      <c r="A13275" t="s">
        <v>4203</v>
      </c>
      <c r="B13275" s="1">
        <v>43711</v>
      </c>
      <c r="C13275">
        <v>303</v>
      </c>
    </row>
    <row r="13276" spans="1:3" x14ac:dyDescent="0.2">
      <c r="A13276" t="s">
        <v>9270</v>
      </c>
      <c r="B13276" s="1">
        <v>43711</v>
      </c>
      <c r="C13276">
        <v>304.44</v>
      </c>
    </row>
    <row r="13277" spans="1:3" x14ac:dyDescent="0.2">
      <c r="A13277" t="s">
        <v>20401</v>
      </c>
      <c r="B13277" s="1">
        <v>43711</v>
      </c>
      <c r="C13277">
        <v>6.5</v>
      </c>
    </row>
    <row r="13278" spans="1:3" x14ac:dyDescent="0.2">
      <c r="A13278" t="s">
        <v>20667</v>
      </c>
      <c r="B13278" s="1">
        <v>43711</v>
      </c>
      <c r="C13278">
        <v>303</v>
      </c>
    </row>
    <row r="13279" spans="1:3" x14ac:dyDescent="0.2">
      <c r="A13279" t="s">
        <v>25372</v>
      </c>
      <c r="B13279" s="1">
        <v>43711</v>
      </c>
      <c r="C13279">
        <v>48.4</v>
      </c>
    </row>
    <row r="13280" spans="1:3" x14ac:dyDescent="0.2">
      <c r="A13280" t="s">
        <v>18841</v>
      </c>
      <c r="B13280" s="1">
        <v>43711</v>
      </c>
      <c r="C13280">
        <v>216.89</v>
      </c>
    </row>
    <row r="13281" spans="1:3" x14ac:dyDescent="0.2">
      <c r="A13281" t="s">
        <v>3809</v>
      </c>
      <c r="B13281" s="1">
        <v>43711</v>
      </c>
      <c r="C13281">
        <v>284.3</v>
      </c>
    </row>
    <row r="13282" spans="1:3" x14ac:dyDescent="0.2">
      <c r="A13282" t="s">
        <v>11325</v>
      </c>
      <c r="B13282" s="1">
        <v>43711</v>
      </c>
      <c r="C13282">
        <v>94.4</v>
      </c>
    </row>
    <row r="13283" spans="1:3" x14ac:dyDescent="0.2">
      <c r="A13283" t="s">
        <v>133</v>
      </c>
      <c r="B13283" s="1">
        <v>43711</v>
      </c>
      <c r="C13283">
        <v>44</v>
      </c>
    </row>
    <row r="13284" spans="1:3" x14ac:dyDescent="0.2">
      <c r="A13284" t="s">
        <v>1006</v>
      </c>
      <c r="B13284" s="1">
        <v>43711</v>
      </c>
      <c r="C13284">
        <v>151.85</v>
      </c>
    </row>
    <row r="13285" spans="1:3" x14ac:dyDescent="0.2">
      <c r="A13285" t="s">
        <v>14708</v>
      </c>
      <c r="B13285" s="1">
        <v>43711</v>
      </c>
      <c r="C13285">
        <v>65.2</v>
      </c>
    </row>
    <row r="13286" spans="1:3" x14ac:dyDescent="0.2">
      <c r="A13286" t="s">
        <v>2395</v>
      </c>
      <c r="B13286" s="1">
        <v>43711</v>
      </c>
      <c r="C13286">
        <v>125.9</v>
      </c>
    </row>
    <row r="13287" spans="1:3" x14ac:dyDescent="0.2">
      <c r="A13287" t="s">
        <v>3830</v>
      </c>
      <c r="B13287" s="1">
        <v>43711</v>
      </c>
      <c r="C13287">
        <v>115.5</v>
      </c>
    </row>
    <row r="13288" spans="1:3" x14ac:dyDescent="0.2">
      <c r="A13288" t="s">
        <v>3829</v>
      </c>
      <c r="B13288" s="1">
        <v>43711</v>
      </c>
      <c r="C13288">
        <v>357.5</v>
      </c>
    </row>
    <row r="13289" spans="1:3" x14ac:dyDescent="0.2">
      <c r="A13289" t="s">
        <v>72</v>
      </c>
      <c r="B13289" s="1">
        <v>43711</v>
      </c>
      <c r="C13289">
        <v>342.65</v>
      </c>
    </row>
    <row r="13290" spans="1:3" x14ac:dyDescent="0.2">
      <c r="A13290" t="s">
        <v>10530</v>
      </c>
      <c r="B13290" s="1">
        <v>43711</v>
      </c>
      <c r="C13290">
        <v>16.5</v>
      </c>
    </row>
    <row r="13291" spans="1:3" x14ac:dyDescent="0.2">
      <c r="A13291" t="s">
        <v>10530</v>
      </c>
      <c r="B13291" s="1">
        <v>43711</v>
      </c>
      <c r="C13291">
        <v>277.8</v>
      </c>
    </row>
    <row r="13292" spans="1:3" x14ac:dyDescent="0.2">
      <c r="A13292" t="s">
        <v>14279</v>
      </c>
      <c r="B13292" s="1">
        <v>43711</v>
      </c>
      <c r="C13292">
        <v>1197.44</v>
      </c>
    </row>
    <row r="13293" spans="1:3" x14ac:dyDescent="0.2">
      <c r="A13293" t="s">
        <v>25373</v>
      </c>
      <c r="B13293" s="1">
        <v>43711</v>
      </c>
      <c r="C13293">
        <v>69.400000000000006</v>
      </c>
    </row>
    <row r="13294" spans="1:3" x14ac:dyDescent="0.2">
      <c r="A13294" t="s">
        <v>3826</v>
      </c>
      <c r="B13294" s="1">
        <v>43711</v>
      </c>
      <c r="C13294">
        <v>806.89</v>
      </c>
    </row>
    <row r="13295" spans="1:3" x14ac:dyDescent="0.2">
      <c r="A13295" t="s">
        <v>3825</v>
      </c>
      <c r="B13295" s="1">
        <v>43711</v>
      </c>
      <c r="C13295">
        <v>283.8</v>
      </c>
    </row>
    <row r="13296" spans="1:3" x14ac:dyDescent="0.2">
      <c r="A13296" t="s">
        <v>8646</v>
      </c>
      <c r="B13296" s="1">
        <v>43711</v>
      </c>
      <c r="C13296">
        <v>284.3</v>
      </c>
    </row>
    <row r="13297" spans="1:3" x14ac:dyDescent="0.2">
      <c r="A13297" t="s">
        <v>18842</v>
      </c>
      <c r="B13297" s="1">
        <v>43711</v>
      </c>
      <c r="C13297">
        <v>69.400000000000006</v>
      </c>
    </row>
    <row r="13298" spans="1:3" x14ac:dyDescent="0.2">
      <c r="A13298" t="s">
        <v>3824</v>
      </c>
      <c r="B13298" s="1">
        <v>43711</v>
      </c>
      <c r="C13298">
        <v>284.3</v>
      </c>
    </row>
    <row r="13299" spans="1:3" x14ac:dyDescent="0.2">
      <c r="A13299" t="s">
        <v>9451</v>
      </c>
      <c r="B13299" s="1">
        <v>43711</v>
      </c>
      <c r="C13299">
        <v>265.5</v>
      </c>
    </row>
    <row r="13300" spans="1:3" x14ac:dyDescent="0.2">
      <c r="A13300" t="s">
        <v>3823</v>
      </c>
      <c r="B13300" s="1">
        <v>43711</v>
      </c>
      <c r="C13300">
        <v>121.7</v>
      </c>
    </row>
    <row r="13301" spans="1:3" x14ac:dyDescent="0.2">
      <c r="A13301" t="s">
        <v>25374</v>
      </c>
      <c r="B13301" s="1">
        <v>43711</v>
      </c>
      <c r="C13301">
        <v>284.3</v>
      </c>
    </row>
    <row r="13302" spans="1:3" x14ac:dyDescent="0.2">
      <c r="A13302" t="s">
        <v>10820</v>
      </c>
      <c r="B13302" s="1">
        <v>43711</v>
      </c>
      <c r="C13302">
        <v>43.1</v>
      </c>
    </row>
    <row r="13303" spans="1:3" x14ac:dyDescent="0.2">
      <c r="A13303" t="s">
        <v>23385</v>
      </c>
      <c r="B13303" s="1">
        <v>43711</v>
      </c>
      <c r="C13303">
        <v>284.3</v>
      </c>
    </row>
    <row r="13304" spans="1:3" x14ac:dyDescent="0.2">
      <c r="A13304" t="s">
        <v>4284</v>
      </c>
      <c r="B13304" s="1">
        <v>43711</v>
      </c>
      <c r="C13304">
        <v>69.400000000000006</v>
      </c>
    </row>
    <row r="13305" spans="1:3" x14ac:dyDescent="0.2">
      <c r="A13305" t="s">
        <v>17525</v>
      </c>
      <c r="B13305" s="1">
        <v>43711</v>
      </c>
      <c r="C13305">
        <v>303</v>
      </c>
    </row>
    <row r="13306" spans="1:3" x14ac:dyDescent="0.2">
      <c r="A13306" t="s">
        <v>14709</v>
      </c>
      <c r="B13306" s="1">
        <v>43711</v>
      </c>
      <c r="C13306">
        <v>160.38999999999999</v>
      </c>
    </row>
    <row r="13307" spans="1:3" x14ac:dyDescent="0.2">
      <c r="A13307" t="s">
        <v>3828</v>
      </c>
      <c r="B13307" s="1">
        <v>43711</v>
      </c>
      <c r="C13307">
        <v>157.47999999999999</v>
      </c>
    </row>
    <row r="13308" spans="1:3" x14ac:dyDescent="0.2">
      <c r="A13308" t="s">
        <v>25375</v>
      </c>
      <c r="B13308" s="1">
        <v>43711</v>
      </c>
      <c r="C13308">
        <v>43.1</v>
      </c>
    </row>
    <row r="13309" spans="1:3" x14ac:dyDescent="0.2">
      <c r="A13309" t="s">
        <v>3790</v>
      </c>
      <c r="B13309" s="1">
        <v>43711</v>
      </c>
      <c r="C13309">
        <v>25.3</v>
      </c>
    </row>
    <row r="13310" spans="1:3" x14ac:dyDescent="0.2">
      <c r="A13310" t="s">
        <v>3831</v>
      </c>
      <c r="B13310" s="1">
        <v>43711</v>
      </c>
      <c r="C13310">
        <v>79.900000000000006</v>
      </c>
    </row>
    <row r="13311" spans="1:3" x14ac:dyDescent="0.2">
      <c r="A13311" t="s">
        <v>18843</v>
      </c>
      <c r="B13311" s="1">
        <v>43711</v>
      </c>
      <c r="C13311">
        <v>488.09</v>
      </c>
    </row>
    <row r="13312" spans="1:3" x14ac:dyDescent="0.2">
      <c r="A13312" t="s">
        <v>16617</v>
      </c>
      <c r="B13312" s="1">
        <v>43711</v>
      </c>
      <c r="C13312">
        <v>148.9</v>
      </c>
    </row>
    <row r="13313" spans="1:3" x14ac:dyDescent="0.2">
      <c r="A13313" t="s">
        <v>22438</v>
      </c>
      <c r="B13313" s="1">
        <v>43711</v>
      </c>
      <c r="C13313">
        <v>65.2</v>
      </c>
    </row>
    <row r="13314" spans="1:3" x14ac:dyDescent="0.2">
      <c r="A13314" t="s">
        <v>25376</v>
      </c>
      <c r="B13314" s="1">
        <v>43711</v>
      </c>
      <c r="C13314">
        <v>52.45</v>
      </c>
    </row>
    <row r="13315" spans="1:3" x14ac:dyDescent="0.2">
      <c r="A13315" t="s">
        <v>4363</v>
      </c>
      <c r="B13315" s="1">
        <v>43711</v>
      </c>
      <c r="C13315">
        <v>265.5</v>
      </c>
    </row>
    <row r="13316" spans="1:3" x14ac:dyDescent="0.2">
      <c r="A13316" t="s">
        <v>2896</v>
      </c>
      <c r="B13316" s="1">
        <v>43711</v>
      </c>
      <c r="C13316">
        <v>282.16000000000003</v>
      </c>
    </row>
    <row r="13317" spans="1:3" x14ac:dyDescent="0.2">
      <c r="A13317" t="s">
        <v>16640</v>
      </c>
      <c r="B13317" s="1">
        <v>43711</v>
      </c>
      <c r="C13317">
        <v>303</v>
      </c>
    </row>
    <row r="13318" spans="1:3" x14ac:dyDescent="0.2">
      <c r="A13318" t="s">
        <v>3842</v>
      </c>
      <c r="B13318" s="1">
        <v>43711</v>
      </c>
      <c r="C13318">
        <v>132.4</v>
      </c>
    </row>
    <row r="13319" spans="1:3" x14ac:dyDescent="0.2">
      <c r="A13319" t="s">
        <v>20812</v>
      </c>
      <c r="B13319" s="1">
        <v>43711</v>
      </c>
      <c r="C13319">
        <v>265.5</v>
      </c>
    </row>
    <row r="13320" spans="1:3" x14ac:dyDescent="0.2">
      <c r="A13320" t="s">
        <v>11326</v>
      </c>
      <c r="B13320" s="1">
        <v>43711</v>
      </c>
      <c r="C13320">
        <v>284.3</v>
      </c>
    </row>
    <row r="13321" spans="1:3" x14ac:dyDescent="0.2">
      <c r="A13321" t="s">
        <v>5097</v>
      </c>
      <c r="B13321" s="1">
        <v>43711</v>
      </c>
      <c r="C13321">
        <v>160.38999999999999</v>
      </c>
    </row>
    <row r="13322" spans="1:3" x14ac:dyDescent="0.2">
      <c r="A13322" t="s">
        <v>4406</v>
      </c>
      <c r="B13322" s="1">
        <v>43711</v>
      </c>
      <c r="C13322">
        <v>303</v>
      </c>
    </row>
    <row r="13323" spans="1:3" x14ac:dyDescent="0.2">
      <c r="A13323" t="s">
        <v>25377</v>
      </c>
      <c r="B13323" s="1">
        <v>43711</v>
      </c>
      <c r="C13323">
        <v>160.38999999999999</v>
      </c>
    </row>
    <row r="13324" spans="1:3" x14ac:dyDescent="0.2">
      <c r="A13324" t="s">
        <v>1353</v>
      </c>
      <c r="B13324" s="1">
        <v>43711</v>
      </c>
      <c r="C13324">
        <v>284.3</v>
      </c>
    </row>
    <row r="13325" spans="1:3" x14ac:dyDescent="0.2">
      <c r="A13325" t="s">
        <v>2412</v>
      </c>
      <c r="B13325" s="1">
        <v>43711</v>
      </c>
      <c r="C13325">
        <v>226.7</v>
      </c>
    </row>
    <row r="13326" spans="1:3" x14ac:dyDescent="0.2">
      <c r="A13326" t="s">
        <v>13013</v>
      </c>
      <c r="B13326" s="1">
        <v>43711</v>
      </c>
      <c r="C13326">
        <v>44.1</v>
      </c>
    </row>
    <row r="13327" spans="1:3" x14ac:dyDescent="0.2">
      <c r="A13327" t="s">
        <v>4362</v>
      </c>
      <c r="B13327" s="1">
        <v>43711</v>
      </c>
      <c r="C13327">
        <v>284.3</v>
      </c>
    </row>
    <row r="13328" spans="1:3" x14ac:dyDescent="0.2">
      <c r="A13328" t="s">
        <v>612</v>
      </c>
      <c r="B13328" s="1">
        <v>43711</v>
      </c>
      <c r="C13328">
        <v>26.5</v>
      </c>
    </row>
    <row r="13329" spans="1:3" x14ac:dyDescent="0.2">
      <c r="A13329" t="s">
        <v>44</v>
      </c>
      <c r="B13329" s="1">
        <v>43711</v>
      </c>
      <c r="C13329">
        <v>248.89</v>
      </c>
    </row>
    <row r="13330" spans="1:3" x14ac:dyDescent="0.2">
      <c r="A13330" t="s">
        <v>12</v>
      </c>
      <c r="B13330" s="1">
        <v>43711</v>
      </c>
      <c r="C13330">
        <v>623.39</v>
      </c>
    </row>
    <row r="13331" spans="1:3" x14ac:dyDescent="0.2">
      <c r="A13331" t="s">
        <v>184</v>
      </c>
      <c r="B13331" s="1">
        <v>43711</v>
      </c>
      <c r="C13331">
        <v>41.98</v>
      </c>
    </row>
    <row r="13332" spans="1:3" x14ac:dyDescent="0.2">
      <c r="A13332" t="s">
        <v>25378</v>
      </c>
      <c r="B13332" s="1">
        <v>43711</v>
      </c>
      <c r="C13332">
        <v>3.24</v>
      </c>
    </row>
    <row r="13333" spans="1:3" x14ac:dyDescent="0.2">
      <c r="A13333" t="s">
        <v>24223</v>
      </c>
      <c r="B13333" s="1">
        <v>43711</v>
      </c>
      <c r="C13333">
        <v>6.78</v>
      </c>
    </row>
    <row r="13334" spans="1:3" x14ac:dyDescent="0.2">
      <c r="A13334" t="s">
        <v>280</v>
      </c>
      <c r="B13334" s="1">
        <v>43711</v>
      </c>
      <c r="C13334">
        <v>135.01</v>
      </c>
    </row>
    <row r="13335" spans="1:3" x14ac:dyDescent="0.2">
      <c r="A13335" t="s">
        <v>25379</v>
      </c>
      <c r="B13335" s="1">
        <v>43711</v>
      </c>
      <c r="C13335">
        <v>3.54</v>
      </c>
    </row>
    <row r="13336" spans="1:3" x14ac:dyDescent="0.2">
      <c r="A13336" t="s">
        <v>25380</v>
      </c>
      <c r="B13336" s="1">
        <v>43711</v>
      </c>
      <c r="C13336">
        <v>3.54</v>
      </c>
    </row>
    <row r="13337" spans="1:3" x14ac:dyDescent="0.2">
      <c r="A13337" t="s">
        <v>25381</v>
      </c>
      <c r="B13337" s="1">
        <v>43711</v>
      </c>
      <c r="C13337">
        <v>7.14</v>
      </c>
    </row>
    <row r="13338" spans="1:3" x14ac:dyDescent="0.2">
      <c r="A13338" t="s">
        <v>25382</v>
      </c>
      <c r="B13338" s="1">
        <v>43711</v>
      </c>
      <c r="C13338">
        <v>3.54</v>
      </c>
    </row>
    <row r="13339" spans="1:3" x14ac:dyDescent="0.2">
      <c r="A13339" t="s">
        <v>257</v>
      </c>
      <c r="B13339" s="1">
        <v>43711</v>
      </c>
      <c r="C13339">
        <v>1151.98</v>
      </c>
    </row>
    <row r="13340" spans="1:3" x14ac:dyDescent="0.2">
      <c r="A13340" t="s">
        <v>612</v>
      </c>
      <c r="B13340" s="1">
        <v>43711</v>
      </c>
      <c r="C13340">
        <v>166.51</v>
      </c>
    </row>
    <row r="13341" spans="1:3" x14ac:dyDescent="0.2">
      <c r="A13341" t="s">
        <v>25367</v>
      </c>
      <c r="B13341" s="1">
        <v>43712</v>
      </c>
      <c r="C13341">
        <v>62.45</v>
      </c>
    </row>
    <row r="13342" spans="1:3" x14ac:dyDescent="0.2">
      <c r="A13342" t="s">
        <v>1202</v>
      </c>
      <c r="B13342" s="1">
        <v>43712</v>
      </c>
      <c r="C13342">
        <v>293.06</v>
      </c>
    </row>
    <row r="13343" spans="1:3" x14ac:dyDescent="0.2">
      <c r="A13343" t="s">
        <v>15595</v>
      </c>
      <c r="B13343" s="1">
        <v>43712</v>
      </c>
      <c r="C13343">
        <v>91.97</v>
      </c>
    </row>
    <row r="13344" spans="1:3" x14ac:dyDescent="0.2">
      <c r="A13344" t="s">
        <v>29</v>
      </c>
      <c r="B13344" s="1">
        <v>43712</v>
      </c>
      <c r="C13344">
        <v>417.25</v>
      </c>
    </row>
    <row r="13345" spans="1:3" x14ac:dyDescent="0.2">
      <c r="A13345" t="s">
        <v>32</v>
      </c>
      <c r="B13345" s="1">
        <v>43712</v>
      </c>
      <c r="C13345">
        <v>702.24</v>
      </c>
    </row>
    <row r="13346" spans="1:3" x14ac:dyDescent="0.2">
      <c r="A13346" t="s">
        <v>25339</v>
      </c>
      <c r="B13346" s="1">
        <v>43712</v>
      </c>
      <c r="C13346">
        <v>14.4</v>
      </c>
    </row>
    <row r="13347" spans="1:3" x14ac:dyDescent="0.2">
      <c r="A13347" t="s">
        <v>22641</v>
      </c>
      <c r="B13347" s="1">
        <v>43712</v>
      </c>
      <c r="C13347">
        <v>52.5</v>
      </c>
    </row>
    <row r="13348" spans="1:3" x14ac:dyDescent="0.2">
      <c r="A13348" t="s">
        <v>1389</v>
      </c>
      <c r="B13348" s="1">
        <v>43712</v>
      </c>
      <c r="C13348">
        <v>219.61</v>
      </c>
    </row>
    <row r="13349" spans="1:3" x14ac:dyDescent="0.2">
      <c r="A13349" t="s">
        <v>2140</v>
      </c>
      <c r="B13349" s="1">
        <v>43712</v>
      </c>
      <c r="C13349">
        <v>413.85</v>
      </c>
    </row>
    <row r="13350" spans="1:3" x14ac:dyDescent="0.2">
      <c r="A13350" t="s">
        <v>236</v>
      </c>
      <c r="B13350" s="1">
        <v>43712</v>
      </c>
      <c r="C13350">
        <v>471.96</v>
      </c>
    </row>
    <row r="13351" spans="1:3" x14ac:dyDescent="0.2">
      <c r="A13351" t="s">
        <v>18551</v>
      </c>
      <c r="B13351" s="1">
        <v>43712</v>
      </c>
      <c r="C13351">
        <v>438.02</v>
      </c>
    </row>
    <row r="13352" spans="1:3" x14ac:dyDescent="0.2">
      <c r="A13352" t="s">
        <v>24764</v>
      </c>
      <c r="B13352" s="1">
        <v>43712</v>
      </c>
      <c r="C13352">
        <v>26.97</v>
      </c>
    </row>
    <row r="13353" spans="1:3" x14ac:dyDescent="0.2">
      <c r="A13353" t="s">
        <v>18551</v>
      </c>
      <c r="B13353" s="1">
        <v>43712</v>
      </c>
      <c r="C13353">
        <v>657.03</v>
      </c>
    </row>
    <row r="13354" spans="1:3" x14ac:dyDescent="0.2">
      <c r="A13354" t="s">
        <v>383</v>
      </c>
      <c r="B13354" s="1">
        <v>43712</v>
      </c>
      <c r="C13354">
        <v>657.03</v>
      </c>
    </row>
    <row r="13355" spans="1:3" x14ac:dyDescent="0.2">
      <c r="A13355" t="s">
        <v>12</v>
      </c>
      <c r="B13355" s="1">
        <v>43712</v>
      </c>
      <c r="C13355">
        <v>221.47</v>
      </c>
    </row>
    <row r="13356" spans="1:3" x14ac:dyDescent="0.2">
      <c r="A13356" t="s">
        <v>1005</v>
      </c>
      <c r="B13356" s="1">
        <v>43712</v>
      </c>
      <c r="C13356">
        <v>422.63</v>
      </c>
    </row>
    <row r="13357" spans="1:3" x14ac:dyDescent="0.2">
      <c r="A13357" t="s">
        <v>307</v>
      </c>
      <c r="B13357" s="1">
        <v>43712</v>
      </c>
      <c r="C13357">
        <v>522.39</v>
      </c>
    </row>
    <row r="13358" spans="1:3" x14ac:dyDescent="0.2">
      <c r="A13358" t="s">
        <v>25368</v>
      </c>
      <c r="B13358" s="1">
        <v>43712</v>
      </c>
      <c r="C13358">
        <v>59.45</v>
      </c>
    </row>
    <row r="13359" spans="1:3" x14ac:dyDescent="0.2">
      <c r="A13359" t="s">
        <v>1005</v>
      </c>
      <c r="B13359" s="1">
        <v>43712</v>
      </c>
      <c r="C13359">
        <v>375</v>
      </c>
    </row>
    <row r="13360" spans="1:3" x14ac:dyDescent="0.2">
      <c r="A13360" t="s">
        <v>7822</v>
      </c>
      <c r="B13360" s="1">
        <v>43712</v>
      </c>
      <c r="C13360">
        <v>65.98</v>
      </c>
    </row>
    <row r="13361" spans="1:3" x14ac:dyDescent="0.2">
      <c r="A13361" t="s">
        <v>229</v>
      </c>
      <c r="B13361" s="1">
        <v>43712</v>
      </c>
      <c r="C13361">
        <v>77.430000000000007</v>
      </c>
    </row>
    <row r="13362" spans="1:3" x14ac:dyDescent="0.2">
      <c r="A13362" t="s">
        <v>582</v>
      </c>
      <c r="B13362" s="1">
        <v>43712</v>
      </c>
      <c r="C13362">
        <v>299.72000000000003</v>
      </c>
    </row>
    <row r="13363" spans="1:3" x14ac:dyDescent="0.2">
      <c r="A13363" t="s">
        <v>18774</v>
      </c>
      <c r="B13363" s="1">
        <v>43712</v>
      </c>
      <c r="C13363">
        <v>59.45</v>
      </c>
    </row>
    <row r="13364" spans="1:3" x14ac:dyDescent="0.2">
      <c r="A13364" t="s">
        <v>534</v>
      </c>
      <c r="B13364" s="1">
        <v>43712</v>
      </c>
      <c r="C13364">
        <v>400</v>
      </c>
    </row>
    <row r="13365" spans="1:3" x14ac:dyDescent="0.2">
      <c r="A13365" t="s">
        <v>256</v>
      </c>
      <c r="B13365" s="1">
        <v>43712</v>
      </c>
      <c r="C13365">
        <v>54.34</v>
      </c>
    </row>
    <row r="13366" spans="1:3" x14ac:dyDescent="0.2">
      <c r="A13366" t="s">
        <v>534</v>
      </c>
      <c r="B13366" s="1">
        <v>43712</v>
      </c>
      <c r="C13366">
        <v>15120.79</v>
      </c>
    </row>
    <row r="13367" spans="1:3" x14ac:dyDescent="0.2">
      <c r="A13367" t="s">
        <v>383</v>
      </c>
      <c r="B13367" s="1">
        <v>43712</v>
      </c>
      <c r="C13367">
        <v>31.25</v>
      </c>
    </row>
    <row r="13368" spans="1:3" x14ac:dyDescent="0.2">
      <c r="A13368" t="s">
        <v>534</v>
      </c>
      <c r="B13368" s="1">
        <v>43712</v>
      </c>
      <c r="C13368">
        <v>4800.97</v>
      </c>
    </row>
    <row r="13369" spans="1:3" x14ac:dyDescent="0.2">
      <c r="A13369" t="s">
        <v>22013</v>
      </c>
      <c r="B13369" s="1">
        <v>43712</v>
      </c>
      <c r="C13369">
        <v>44.85</v>
      </c>
    </row>
    <row r="13370" spans="1:3" x14ac:dyDescent="0.2">
      <c r="A13370" t="s">
        <v>25369</v>
      </c>
      <c r="B13370" s="1">
        <v>43712</v>
      </c>
      <c r="C13370">
        <v>76</v>
      </c>
    </row>
    <row r="13371" spans="1:3" x14ac:dyDescent="0.2">
      <c r="A13371" t="s">
        <v>14597</v>
      </c>
      <c r="B13371" s="1">
        <v>43712</v>
      </c>
      <c r="C13371">
        <v>87.5</v>
      </c>
    </row>
    <row r="13372" spans="1:3" x14ac:dyDescent="0.2">
      <c r="A13372" t="s">
        <v>25370</v>
      </c>
      <c r="B13372" s="1">
        <v>43712</v>
      </c>
      <c r="C13372">
        <v>44.65</v>
      </c>
    </row>
    <row r="13373" spans="1:3" x14ac:dyDescent="0.2">
      <c r="A13373" t="s">
        <v>4167</v>
      </c>
      <c r="B13373" s="1">
        <v>43712</v>
      </c>
      <c r="C13373">
        <v>89.9</v>
      </c>
    </row>
    <row r="13374" spans="1:3" x14ac:dyDescent="0.2">
      <c r="A13374" t="s">
        <v>25371</v>
      </c>
      <c r="B13374" s="1">
        <v>43712</v>
      </c>
      <c r="C13374">
        <v>42.9</v>
      </c>
    </row>
    <row r="13375" spans="1:3" x14ac:dyDescent="0.2">
      <c r="A13375" t="s">
        <v>5162</v>
      </c>
      <c r="B13375" s="1">
        <v>43712</v>
      </c>
      <c r="C13375">
        <v>65.5</v>
      </c>
    </row>
    <row r="13376" spans="1:3" x14ac:dyDescent="0.2">
      <c r="A13376" t="s">
        <v>25247</v>
      </c>
      <c r="B13376" s="1">
        <v>43712</v>
      </c>
      <c r="C13376">
        <v>52.9</v>
      </c>
    </row>
    <row r="13377" spans="1:3" x14ac:dyDescent="0.2">
      <c r="A13377" t="s">
        <v>4057</v>
      </c>
      <c r="B13377" s="1">
        <v>43712</v>
      </c>
      <c r="C13377">
        <v>92.85</v>
      </c>
    </row>
    <row r="13378" spans="1:3" x14ac:dyDescent="0.2">
      <c r="A13378" t="s">
        <v>331</v>
      </c>
      <c r="B13378" s="1">
        <v>43712</v>
      </c>
      <c r="C13378">
        <v>2417.2600000000002</v>
      </c>
    </row>
    <row r="13379" spans="1:3" x14ac:dyDescent="0.2">
      <c r="A13379" t="s">
        <v>404</v>
      </c>
      <c r="B13379" s="1">
        <v>43712</v>
      </c>
      <c r="C13379">
        <v>4799.26</v>
      </c>
    </row>
    <row r="13380" spans="1:3" x14ac:dyDescent="0.2">
      <c r="A13380" t="s">
        <v>184</v>
      </c>
      <c r="B13380" s="1">
        <v>43712</v>
      </c>
      <c r="C13380">
        <v>46.25</v>
      </c>
    </row>
    <row r="13381" spans="1:3" x14ac:dyDescent="0.2">
      <c r="A13381" t="s">
        <v>326</v>
      </c>
      <c r="B13381" s="1">
        <v>43712</v>
      </c>
      <c r="C13381">
        <v>99.67</v>
      </c>
    </row>
    <row r="13382" spans="1:3" x14ac:dyDescent="0.2">
      <c r="A13382" t="s">
        <v>483</v>
      </c>
      <c r="B13382" s="1">
        <v>43712</v>
      </c>
      <c r="C13382">
        <v>246.78</v>
      </c>
    </row>
    <row r="13383" spans="1:3" x14ac:dyDescent="0.2">
      <c r="A13383" t="s">
        <v>326</v>
      </c>
      <c r="B13383" s="1">
        <v>43712</v>
      </c>
      <c r="C13383">
        <v>34.47</v>
      </c>
    </row>
    <row r="13384" spans="1:3" x14ac:dyDescent="0.2">
      <c r="A13384" t="s">
        <v>483</v>
      </c>
      <c r="B13384" s="1">
        <v>43712</v>
      </c>
      <c r="C13384">
        <v>725.07</v>
      </c>
    </row>
    <row r="13385" spans="1:3" x14ac:dyDescent="0.2">
      <c r="A13385" t="s">
        <v>14</v>
      </c>
      <c r="B13385" s="1">
        <v>43712</v>
      </c>
      <c r="C13385">
        <v>492.21</v>
      </c>
    </row>
    <row r="13386" spans="1:3" x14ac:dyDescent="0.2">
      <c r="A13386" t="s">
        <v>534</v>
      </c>
      <c r="B13386" s="1">
        <v>43712</v>
      </c>
      <c r="C13386">
        <v>303.27999999999997</v>
      </c>
    </row>
    <row r="13387" spans="1:3" x14ac:dyDescent="0.2">
      <c r="A13387" t="s">
        <v>3</v>
      </c>
      <c r="B13387" s="1">
        <v>43713</v>
      </c>
      <c r="C13387">
        <v>45</v>
      </c>
    </row>
    <row r="13388" spans="1:3" x14ac:dyDescent="0.2">
      <c r="A13388" t="s">
        <v>16560</v>
      </c>
      <c r="B13388" s="1">
        <v>43713</v>
      </c>
      <c r="C13388">
        <v>30.4</v>
      </c>
    </row>
    <row r="13389" spans="1:3" x14ac:dyDescent="0.2">
      <c r="A13389" t="s">
        <v>831</v>
      </c>
      <c r="B13389" s="1">
        <v>43713</v>
      </c>
      <c r="C13389">
        <v>292.57</v>
      </c>
    </row>
    <row r="13390" spans="1:3" x14ac:dyDescent="0.2">
      <c r="A13390" t="s">
        <v>3</v>
      </c>
      <c r="B13390" s="1">
        <v>43713</v>
      </c>
      <c r="C13390">
        <v>91.9</v>
      </c>
    </row>
    <row r="13391" spans="1:3" x14ac:dyDescent="0.2">
      <c r="A13391" t="s">
        <v>13299</v>
      </c>
      <c r="B13391" s="1">
        <v>43713</v>
      </c>
      <c r="C13391">
        <v>19.97</v>
      </c>
    </row>
    <row r="13392" spans="1:3" x14ac:dyDescent="0.2">
      <c r="A13392" t="s">
        <v>13299</v>
      </c>
      <c r="B13392" s="1">
        <v>43713</v>
      </c>
      <c r="C13392">
        <v>276.97000000000003</v>
      </c>
    </row>
    <row r="13393" spans="1:3" x14ac:dyDescent="0.2">
      <c r="A13393" t="s">
        <v>11</v>
      </c>
      <c r="B13393" s="1">
        <v>43713</v>
      </c>
      <c r="C13393">
        <v>374.42</v>
      </c>
    </row>
    <row r="13394" spans="1:3" x14ac:dyDescent="0.2">
      <c r="A13394" t="s">
        <v>25292</v>
      </c>
      <c r="B13394" s="1">
        <v>43713</v>
      </c>
      <c r="C13394">
        <v>155</v>
      </c>
    </row>
    <row r="13395" spans="1:3" x14ac:dyDescent="0.2">
      <c r="A13395" t="s">
        <v>11</v>
      </c>
      <c r="B13395" s="1">
        <v>43713</v>
      </c>
      <c r="C13395">
        <v>664.46</v>
      </c>
    </row>
    <row r="13396" spans="1:3" x14ac:dyDescent="0.2">
      <c r="A13396" t="s">
        <v>3</v>
      </c>
      <c r="B13396" s="1">
        <v>43713</v>
      </c>
      <c r="C13396">
        <v>204</v>
      </c>
    </row>
    <row r="13397" spans="1:3" x14ac:dyDescent="0.2">
      <c r="A13397" t="s">
        <v>20246</v>
      </c>
      <c r="B13397" s="1">
        <v>43713</v>
      </c>
      <c r="C13397">
        <v>57.9</v>
      </c>
    </row>
    <row r="13398" spans="1:3" x14ac:dyDescent="0.2">
      <c r="A13398" t="s">
        <v>20246</v>
      </c>
      <c r="B13398" s="1">
        <v>43713</v>
      </c>
      <c r="C13398">
        <v>89.9</v>
      </c>
    </row>
    <row r="13399" spans="1:3" x14ac:dyDescent="0.2">
      <c r="A13399" t="s">
        <v>22883</v>
      </c>
      <c r="B13399" s="1">
        <v>43713</v>
      </c>
      <c r="C13399">
        <v>207.35</v>
      </c>
    </row>
    <row r="13400" spans="1:3" x14ac:dyDescent="0.2">
      <c r="A13400" t="s">
        <v>14622</v>
      </c>
      <c r="B13400" s="1">
        <v>43713</v>
      </c>
      <c r="C13400">
        <v>52.9</v>
      </c>
    </row>
    <row r="13401" spans="1:3" x14ac:dyDescent="0.2">
      <c r="A13401" t="s">
        <v>25366</v>
      </c>
      <c r="B13401" s="1">
        <v>43713</v>
      </c>
      <c r="C13401">
        <v>117.25</v>
      </c>
    </row>
    <row r="13402" spans="1:3" x14ac:dyDescent="0.2">
      <c r="A13402" t="s">
        <v>32</v>
      </c>
      <c r="B13402" s="1">
        <v>43713</v>
      </c>
      <c r="C13402">
        <v>89.91</v>
      </c>
    </row>
    <row r="13403" spans="1:3" x14ac:dyDescent="0.2">
      <c r="A13403" t="s">
        <v>10528</v>
      </c>
      <c r="B13403" s="1">
        <v>43713</v>
      </c>
      <c r="C13403">
        <v>39.950000000000003</v>
      </c>
    </row>
    <row r="13404" spans="1:3" x14ac:dyDescent="0.2">
      <c r="A13404" t="s">
        <v>2896</v>
      </c>
      <c r="B13404" s="1">
        <v>43713</v>
      </c>
      <c r="C13404">
        <v>101.25</v>
      </c>
    </row>
    <row r="13405" spans="1:3" x14ac:dyDescent="0.2">
      <c r="A13405" t="s">
        <v>597</v>
      </c>
      <c r="B13405" s="1">
        <v>43713</v>
      </c>
      <c r="C13405">
        <v>279.64999999999998</v>
      </c>
    </row>
    <row r="13406" spans="1:3" x14ac:dyDescent="0.2">
      <c r="A13406" t="s">
        <v>22439</v>
      </c>
      <c r="B13406" s="1">
        <v>43713</v>
      </c>
      <c r="C13406">
        <v>52.8</v>
      </c>
    </row>
    <row r="13407" spans="1:3" x14ac:dyDescent="0.2">
      <c r="A13407" t="s">
        <v>25220</v>
      </c>
      <c r="B13407" s="1">
        <v>43713</v>
      </c>
      <c r="C13407">
        <v>55.85</v>
      </c>
    </row>
    <row r="13408" spans="1:3" x14ac:dyDescent="0.2">
      <c r="A13408" t="s">
        <v>25363</v>
      </c>
      <c r="B13408" s="1">
        <v>43714</v>
      </c>
      <c r="C13408">
        <v>3.54</v>
      </c>
    </row>
    <row r="13409" spans="1:3" x14ac:dyDescent="0.2">
      <c r="A13409" t="s">
        <v>2159</v>
      </c>
      <c r="B13409" s="1">
        <v>43714</v>
      </c>
      <c r="C13409">
        <v>42.9</v>
      </c>
    </row>
    <row r="13410" spans="1:3" x14ac:dyDescent="0.2">
      <c r="A13410" t="s">
        <v>751</v>
      </c>
      <c r="B13410" s="1">
        <v>43714</v>
      </c>
      <c r="C13410">
        <v>597.66999999999996</v>
      </c>
    </row>
    <row r="13411" spans="1:3" x14ac:dyDescent="0.2">
      <c r="A13411" t="s">
        <v>1090</v>
      </c>
      <c r="B13411" s="1">
        <v>43714</v>
      </c>
      <c r="C13411">
        <v>629.08000000000004</v>
      </c>
    </row>
    <row r="13412" spans="1:3" x14ac:dyDescent="0.2">
      <c r="A13412" t="s">
        <v>148</v>
      </c>
      <c r="B13412" s="1">
        <v>43714</v>
      </c>
      <c r="C13412">
        <v>582.21</v>
      </c>
    </row>
    <row r="13413" spans="1:3" x14ac:dyDescent="0.2">
      <c r="A13413" t="s">
        <v>5955</v>
      </c>
      <c r="B13413" s="1">
        <v>43714</v>
      </c>
      <c r="C13413">
        <v>196.18</v>
      </c>
    </row>
    <row r="13414" spans="1:3" x14ac:dyDescent="0.2">
      <c r="A13414" t="s">
        <v>21501</v>
      </c>
      <c r="B13414" s="1">
        <v>43714</v>
      </c>
      <c r="C13414">
        <v>56.75</v>
      </c>
    </row>
    <row r="13415" spans="1:3" x14ac:dyDescent="0.2">
      <c r="A13415" t="s">
        <v>17127</v>
      </c>
      <c r="B13415" s="1">
        <v>43714</v>
      </c>
      <c r="C13415">
        <v>75</v>
      </c>
    </row>
    <row r="13416" spans="1:3" x14ac:dyDescent="0.2">
      <c r="A13416" t="s">
        <v>12</v>
      </c>
      <c r="B13416" s="1">
        <v>43714</v>
      </c>
      <c r="C13416">
        <v>419.15</v>
      </c>
    </row>
    <row r="13417" spans="1:3" x14ac:dyDescent="0.2">
      <c r="A13417" t="s">
        <v>12</v>
      </c>
      <c r="B13417" s="1">
        <v>43714</v>
      </c>
      <c r="C13417">
        <v>525.6</v>
      </c>
    </row>
    <row r="13418" spans="1:3" x14ac:dyDescent="0.2">
      <c r="A13418" t="s">
        <v>5673</v>
      </c>
      <c r="B13418" s="1">
        <v>43714</v>
      </c>
      <c r="C13418">
        <v>35</v>
      </c>
    </row>
    <row r="13419" spans="1:3" x14ac:dyDescent="0.2">
      <c r="A13419" t="s">
        <v>719</v>
      </c>
      <c r="B13419" s="1">
        <v>43714</v>
      </c>
      <c r="C13419">
        <v>87.8</v>
      </c>
    </row>
    <row r="13420" spans="1:3" x14ac:dyDescent="0.2">
      <c r="A13420" t="s">
        <v>3</v>
      </c>
      <c r="B13420" s="1">
        <v>43714</v>
      </c>
      <c r="C13420">
        <v>180</v>
      </c>
    </row>
    <row r="13421" spans="1:3" x14ac:dyDescent="0.2">
      <c r="A13421" t="s">
        <v>25364</v>
      </c>
      <c r="B13421" s="1">
        <v>43714</v>
      </c>
      <c r="C13421">
        <v>3375</v>
      </c>
    </row>
    <row r="13422" spans="1:3" x14ac:dyDescent="0.2">
      <c r="A13422" t="s">
        <v>25365</v>
      </c>
      <c r="B13422" s="1">
        <v>43714</v>
      </c>
      <c r="C13422">
        <v>54.95</v>
      </c>
    </row>
    <row r="13423" spans="1:3" x14ac:dyDescent="0.2">
      <c r="A13423" t="s">
        <v>12327</v>
      </c>
      <c r="B13423" s="1">
        <v>43716</v>
      </c>
      <c r="C13423">
        <v>943.95</v>
      </c>
    </row>
    <row r="13424" spans="1:3" x14ac:dyDescent="0.2">
      <c r="A13424" t="s">
        <v>4927</v>
      </c>
      <c r="B13424" s="1">
        <v>43716</v>
      </c>
      <c r="C13424">
        <v>952.16</v>
      </c>
    </row>
    <row r="13425" spans="1:3" x14ac:dyDescent="0.2">
      <c r="A13425" t="s">
        <v>3138</v>
      </c>
      <c r="B13425" s="1">
        <v>43716</v>
      </c>
      <c r="C13425">
        <v>422.58</v>
      </c>
    </row>
    <row r="13426" spans="1:3" x14ac:dyDescent="0.2">
      <c r="A13426" t="s">
        <v>374</v>
      </c>
      <c r="B13426" s="1">
        <v>43716</v>
      </c>
      <c r="C13426">
        <v>553.49</v>
      </c>
    </row>
    <row r="13427" spans="1:3" x14ac:dyDescent="0.2">
      <c r="A13427" t="s">
        <v>727</v>
      </c>
      <c r="B13427" s="1">
        <v>43716</v>
      </c>
      <c r="C13427">
        <v>926.56</v>
      </c>
    </row>
    <row r="13428" spans="1:3" x14ac:dyDescent="0.2">
      <c r="A13428" t="s">
        <v>201</v>
      </c>
      <c r="B13428" s="1">
        <v>43716</v>
      </c>
      <c r="C13428">
        <v>1473.72</v>
      </c>
    </row>
    <row r="13429" spans="1:3" x14ac:dyDescent="0.2">
      <c r="A13429" t="s">
        <v>17569</v>
      </c>
      <c r="B13429" s="1">
        <v>43716</v>
      </c>
      <c r="C13429">
        <v>561.47</v>
      </c>
    </row>
    <row r="13430" spans="1:3" x14ac:dyDescent="0.2">
      <c r="A13430" t="s">
        <v>24889</v>
      </c>
      <c r="B13430" s="1">
        <v>43716</v>
      </c>
      <c r="C13430">
        <v>328.65</v>
      </c>
    </row>
    <row r="13431" spans="1:3" x14ac:dyDescent="0.2">
      <c r="A13431" t="s">
        <v>679</v>
      </c>
      <c r="B13431" s="1">
        <v>43716</v>
      </c>
      <c r="C13431">
        <v>18.75</v>
      </c>
    </row>
    <row r="13432" spans="1:3" x14ac:dyDescent="0.2">
      <c r="A13432" t="s">
        <v>679</v>
      </c>
      <c r="B13432" s="1">
        <v>43716</v>
      </c>
      <c r="C13432">
        <v>134.75</v>
      </c>
    </row>
    <row r="13433" spans="1:3" x14ac:dyDescent="0.2">
      <c r="A13433" t="s">
        <v>679</v>
      </c>
      <c r="B13433" s="1">
        <v>43716</v>
      </c>
      <c r="C13433">
        <v>1117.48</v>
      </c>
    </row>
    <row r="13434" spans="1:3" x14ac:dyDescent="0.2">
      <c r="A13434" t="s">
        <v>679</v>
      </c>
      <c r="B13434" s="1">
        <v>43716</v>
      </c>
      <c r="C13434">
        <v>16.18</v>
      </c>
    </row>
    <row r="13435" spans="1:3" x14ac:dyDescent="0.2">
      <c r="A13435" t="s">
        <v>14732</v>
      </c>
      <c r="B13435" s="1">
        <v>43716</v>
      </c>
      <c r="C13435">
        <v>491.4</v>
      </c>
    </row>
    <row r="13436" spans="1:3" x14ac:dyDescent="0.2">
      <c r="A13436" t="s">
        <v>14732</v>
      </c>
      <c r="B13436" s="1">
        <v>43716</v>
      </c>
      <c r="C13436">
        <v>421.29</v>
      </c>
    </row>
    <row r="13437" spans="1:3" x14ac:dyDescent="0.2">
      <c r="A13437" t="s">
        <v>1161</v>
      </c>
      <c r="B13437" s="1">
        <v>43716</v>
      </c>
      <c r="C13437">
        <v>498.92</v>
      </c>
    </row>
    <row r="13438" spans="1:3" x14ac:dyDescent="0.2">
      <c r="A13438" t="s">
        <v>1161</v>
      </c>
      <c r="B13438" s="1">
        <v>43716</v>
      </c>
      <c r="C13438">
        <v>43.63</v>
      </c>
    </row>
    <row r="13439" spans="1:3" x14ac:dyDescent="0.2">
      <c r="A13439" t="s">
        <v>316</v>
      </c>
      <c r="B13439" s="1">
        <v>43716</v>
      </c>
      <c r="C13439">
        <v>77</v>
      </c>
    </row>
    <row r="13440" spans="1:3" x14ac:dyDescent="0.2">
      <c r="A13440" t="s">
        <v>316</v>
      </c>
      <c r="B13440" s="1">
        <v>43716</v>
      </c>
      <c r="C13440">
        <v>2307.79</v>
      </c>
    </row>
    <row r="13441" spans="1:3" x14ac:dyDescent="0.2">
      <c r="A13441" t="s">
        <v>322</v>
      </c>
      <c r="B13441" s="1">
        <v>43716</v>
      </c>
      <c r="C13441">
        <v>906.75</v>
      </c>
    </row>
    <row r="13442" spans="1:3" x14ac:dyDescent="0.2">
      <c r="A13442" t="s">
        <v>347</v>
      </c>
      <c r="B13442" s="1">
        <v>43716</v>
      </c>
      <c r="C13442">
        <v>18.75</v>
      </c>
    </row>
    <row r="13443" spans="1:3" x14ac:dyDescent="0.2">
      <c r="A13443" t="s">
        <v>347</v>
      </c>
      <c r="B13443" s="1">
        <v>43716</v>
      </c>
      <c r="C13443">
        <v>1066.17</v>
      </c>
    </row>
    <row r="13444" spans="1:3" x14ac:dyDescent="0.2">
      <c r="A13444" t="s">
        <v>748</v>
      </c>
      <c r="B13444" s="1">
        <v>43716</v>
      </c>
      <c r="C13444">
        <v>60.35</v>
      </c>
    </row>
    <row r="13445" spans="1:3" x14ac:dyDescent="0.2">
      <c r="A13445" t="s">
        <v>1547</v>
      </c>
      <c r="B13445" s="1">
        <v>43716</v>
      </c>
      <c r="C13445">
        <v>99.17</v>
      </c>
    </row>
    <row r="13446" spans="1:3" x14ac:dyDescent="0.2">
      <c r="A13446" t="s">
        <v>25356</v>
      </c>
      <c r="B13446" s="1">
        <v>43717</v>
      </c>
      <c r="C13446">
        <v>30.85</v>
      </c>
    </row>
    <row r="13447" spans="1:3" x14ac:dyDescent="0.2">
      <c r="A13447" t="s">
        <v>44</v>
      </c>
      <c r="B13447" s="1">
        <v>43717</v>
      </c>
      <c r="C13447">
        <v>550.30999999999995</v>
      </c>
    </row>
    <row r="13448" spans="1:3" x14ac:dyDescent="0.2">
      <c r="A13448" t="s">
        <v>1665</v>
      </c>
      <c r="B13448" s="1">
        <v>43717</v>
      </c>
      <c r="C13448">
        <v>7.09</v>
      </c>
    </row>
    <row r="13449" spans="1:3" x14ac:dyDescent="0.2">
      <c r="A13449" t="s">
        <v>25357</v>
      </c>
      <c r="B13449" s="1">
        <v>43717</v>
      </c>
      <c r="C13449">
        <v>3.54</v>
      </c>
    </row>
    <row r="13450" spans="1:3" x14ac:dyDescent="0.2">
      <c r="A13450" t="s">
        <v>23722</v>
      </c>
      <c r="B13450" s="1">
        <v>43717</v>
      </c>
      <c r="C13450">
        <v>21.24</v>
      </c>
    </row>
    <row r="13451" spans="1:3" x14ac:dyDescent="0.2">
      <c r="A13451" t="s">
        <v>25358</v>
      </c>
      <c r="B13451" s="1">
        <v>43717</v>
      </c>
      <c r="C13451">
        <v>3.54</v>
      </c>
    </row>
    <row r="13452" spans="1:3" x14ac:dyDescent="0.2">
      <c r="A13452" t="s">
        <v>9330</v>
      </c>
      <c r="B13452" s="1">
        <v>43717</v>
      </c>
      <c r="C13452">
        <v>570.41</v>
      </c>
    </row>
    <row r="13453" spans="1:3" x14ac:dyDescent="0.2">
      <c r="A13453" t="s">
        <v>25359</v>
      </c>
      <c r="B13453" s="1">
        <v>43717</v>
      </c>
      <c r="C13453">
        <v>153.5</v>
      </c>
    </row>
    <row r="13454" spans="1:3" x14ac:dyDescent="0.2">
      <c r="A13454" t="s">
        <v>25360</v>
      </c>
      <c r="B13454" s="1">
        <v>43717</v>
      </c>
      <c r="C13454">
        <v>125</v>
      </c>
    </row>
    <row r="13455" spans="1:3" x14ac:dyDescent="0.2">
      <c r="A13455" t="s">
        <v>1533</v>
      </c>
      <c r="B13455" s="1">
        <v>43717</v>
      </c>
      <c r="C13455">
        <v>288.33</v>
      </c>
    </row>
    <row r="13456" spans="1:3" x14ac:dyDescent="0.2">
      <c r="A13456" t="s">
        <v>573</v>
      </c>
      <c r="B13456" s="1">
        <v>43717</v>
      </c>
      <c r="C13456">
        <v>501.43</v>
      </c>
    </row>
    <row r="13457" spans="1:3" x14ac:dyDescent="0.2">
      <c r="A13457" t="s">
        <v>11438</v>
      </c>
      <c r="B13457" s="1">
        <v>43717</v>
      </c>
      <c r="C13457">
        <v>41.76</v>
      </c>
    </row>
    <row r="13458" spans="1:3" x14ac:dyDescent="0.2">
      <c r="A13458" t="s">
        <v>11438</v>
      </c>
      <c r="B13458" s="1">
        <v>43717</v>
      </c>
      <c r="C13458">
        <v>1650.86</v>
      </c>
    </row>
    <row r="13459" spans="1:3" x14ac:dyDescent="0.2">
      <c r="A13459" t="s">
        <v>143</v>
      </c>
      <c r="B13459" s="1">
        <v>43717</v>
      </c>
      <c r="C13459">
        <v>885.14</v>
      </c>
    </row>
    <row r="13460" spans="1:3" x14ac:dyDescent="0.2">
      <c r="A13460" t="s">
        <v>143</v>
      </c>
      <c r="B13460" s="1">
        <v>43717</v>
      </c>
      <c r="C13460">
        <v>27.48</v>
      </c>
    </row>
    <row r="13461" spans="1:3" x14ac:dyDescent="0.2">
      <c r="A13461" t="s">
        <v>25076</v>
      </c>
      <c r="B13461" s="1">
        <v>43717</v>
      </c>
      <c r="C13461">
        <v>2812.73</v>
      </c>
    </row>
    <row r="13462" spans="1:3" x14ac:dyDescent="0.2">
      <c r="A13462" t="s">
        <v>8279</v>
      </c>
      <c r="B13462" s="1">
        <v>43717</v>
      </c>
      <c r="C13462">
        <v>1709</v>
      </c>
    </row>
    <row r="13463" spans="1:3" x14ac:dyDescent="0.2">
      <c r="A13463" t="s">
        <v>146</v>
      </c>
      <c r="B13463" s="1">
        <v>43717</v>
      </c>
      <c r="C13463">
        <v>942.24</v>
      </c>
    </row>
    <row r="13464" spans="1:3" x14ac:dyDescent="0.2">
      <c r="A13464" t="s">
        <v>331</v>
      </c>
      <c r="B13464" s="1">
        <v>43717</v>
      </c>
      <c r="C13464">
        <v>2701.79</v>
      </c>
    </row>
    <row r="13465" spans="1:3" x14ac:dyDescent="0.2">
      <c r="A13465" t="s">
        <v>1259</v>
      </c>
      <c r="B13465" s="1">
        <v>43717</v>
      </c>
      <c r="C13465">
        <v>867.61</v>
      </c>
    </row>
    <row r="13466" spans="1:3" x14ac:dyDescent="0.2">
      <c r="A13466" t="s">
        <v>16117</v>
      </c>
      <c r="B13466" s="1">
        <v>43717</v>
      </c>
      <c r="C13466">
        <v>99.45</v>
      </c>
    </row>
    <row r="13467" spans="1:3" x14ac:dyDescent="0.2">
      <c r="A13467" t="s">
        <v>25354</v>
      </c>
      <c r="B13467" s="1">
        <v>43717</v>
      </c>
      <c r="C13467">
        <v>5.4</v>
      </c>
    </row>
    <row r="13468" spans="1:3" x14ac:dyDescent="0.2">
      <c r="A13468" t="s">
        <v>25361</v>
      </c>
      <c r="B13468" s="1">
        <v>43717</v>
      </c>
      <c r="C13468">
        <v>40.5</v>
      </c>
    </row>
    <row r="13469" spans="1:3" x14ac:dyDescent="0.2">
      <c r="A13469" t="s">
        <v>22104</v>
      </c>
      <c r="B13469" s="1">
        <v>43717</v>
      </c>
      <c r="C13469">
        <v>1879.5</v>
      </c>
    </row>
    <row r="13470" spans="1:3" x14ac:dyDescent="0.2">
      <c r="A13470" t="s">
        <v>888</v>
      </c>
      <c r="B13470" s="1">
        <v>43717</v>
      </c>
      <c r="C13470">
        <v>619.37</v>
      </c>
    </row>
    <row r="13471" spans="1:3" x14ac:dyDescent="0.2">
      <c r="A13471" t="s">
        <v>229</v>
      </c>
      <c r="B13471" s="1">
        <v>43717</v>
      </c>
      <c r="C13471">
        <v>7.48</v>
      </c>
    </row>
    <row r="13472" spans="1:3" x14ac:dyDescent="0.2">
      <c r="A13472" t="s">
        <v>229</v>
      </c>
      <c r="B13472" s="1">
        <v>43717</v>
      </c>
      <c r="C13472">
        <v>159.91</v>
      </c>
    </row>
    <row r="13473" spans="1:3" x14ac:dyDescent="0.2">
      <c r="A13473" t="s">
        <v>16424</v>
      </c>
      <c r="B13473" s="1">
        <v>43717</v>
      </c>
      <c r="C13473">
        <v>91.5</v>
      </c>
    </row>
    <row r="13474" spans="1:3" x14ac:dyDescent="0.2">
      <c r="A13474" t="s">
        <v>72</v>
      </c>
      <c r="B13474" s="1">
        <v>43717</v>
      </c>
      <c r="C13474">
        <v>80</v>
      </c>
    </row>
    <row r="13475" spans="1:3" x14ac:dyDescent="0.2">
      <c r="A13475" t="s">
        <v>15558</v>
      </c>
      <c r="B13475" s="1">
        <v>43717</v>
      </c>
      <c r="C13475">
        <v>37</v>
      </c>
    </row>
    <row r="13476" spans="1:3" x14ac:dyDescent="0.2">
      <c r="A13476" t="s">
        <v>3826</v>
      </c>
      <c r="B13476" s="1">
        <v>43717</v>
      </c>
      <c r="C13476">
        <v>195</v>
      </c>
    </row>
    <row r="13477" spans="1:3" x14ac:dyDescent="0.2">
      <c r="A13477" t="s">
        <v>11552</v>
      </c>
      <c r="B13477" s="1">
        <v>43717</v>
      </c>
      <c r="C13477">
        <v>222</v>
      </c>
    </row>
    <row r="13478" spans="1:3" x14ac:dyDescent="0.2">
      <c r="A13478" t="s">
        <v>18843</v>
      </c>
      <c r="B13478" s="1">
        <v>43717</v>
      </c>
      <c r="C13478">
        <v>149.5</v>
      </c>
    </row>
    <row r="13479" spans="1:3" x14ac:dyDescent="0.2">
      <c r="A13479" t="s">
        <v>3829</v>
      </c>
      <c r="B13479" s="1">
        <v>43717</v>
      </c>
      <c r="C13479">
        <v>28.5</v>
      </c>
    </row>
    <row r="13480" spans="1:3" x14ac:dyDescent="0.2">
      <c r="A13480" t="s">
        <v>4673</v>
      </c>
      <c r="B13480" s="1">
        <v>43717</v>
      </c>
      <c r="C13480">
        <v>299.68</v>
      </c>
    </row>
    <row r="13481" spans="1:3" x14ac:dyDescent="0.2">
      <c r="A13481" t="s">
        <v>64</v>
      </c>
      <c r="B13481" s="1">
        <v>43717</v>
      </c>
      <c r="C13481">
        <v>82.71</v>
      </c>
    </row>
    <row r="13482" spans="1:3" x14ac:dyDescent="0.2">
      <c r="A13482" t="s">
        <v>25362</v>
      </c>
      <c r="B13482" s="1">
        <v>43717</v>
      </c>
      <c r="C13482">
        <v>215</v>
      </c>
    </row>
    <row r="13483" spans="1:3" x14ac:dyDescent="0.2">
      <c r="A13483" t="s">
        <v>64</v>
      </c>
      <c r="B13483" s="1">
        <v>43717</v>
      </c>
      <c r="C13483">
        <v>945.01</v>
      </c>
    </row>
    <row r="13484" spans="1:3" x14ac:dyDescent="0.2">
      <c r="A13484" t="s">
        <v>15595</v>
      </c>
      <c r="B13484" s="1">
        <v>43717</v>
      </c>
      <c r="C13484">
        <v>133.18</v>
      </c>
    </row>
    <row r="13485" spans="1:3" x14ac:dyDescent="0.2">
      <c r="A13485" t="s">
        <v>374</v>
      </c>
      <c r="B13485" s="1">
        <v>43717</v>
      </c>
      <c r="C13485">
        <v>862.2</v>
      </c>
    </row>
    <row r="13486" spans="1:3" x14ac:dyDescent="0.2">
      <c r="A13486" t="s">
        <v>1204</v>
      </c>
      <c r="B13486" s="1">
        <v>43717</v>
      </c>
      <c r="C13486">
        <v>722</v>
      </c>
    </row>
    <row r="13487" spans="1:3" x14ac:dyDescent="0.2">
      <c r="A13487" t="s">
        <v>324</v>
      </c>
      <c r="B13487" s="1">
        <v>43717</v>
      </c>
      <c r="C13487">
        <v>631.84</v>
      </c>
    </row>
    <row r="13488" spans="1:3" x14ac:dyDescent="0.2">
      <c r="A13488" t="s">
        <v>229</v>
      </c>
      <c r="B13488" s="1">
        <v>43717</v>
      </c>
      <c r="C13488">
        <v>57.43</v>
      </c>
    </row>
    <row r="13489" spans="1:3" x14ac:dyDescent="0.2">
      <c r="A13489" t="s">
        <v>24619</v>
      </c>
      <c r="B13489" s="1">
        <v>43717</v>
      </c>
      <c r="C13489">
        <v>468.75</v>
      </c>
    </row>
    <row r="13490" spans="1:3" x14ac:dyDescent="0.2">
      <c r="A13490" t="s">
        <v>7822</v>
      </c>
      <c r="B13490" s="1">
        <v>43717</v>
      </c>
      <c r="C13490">
        <v>53.73</v>
      </c>
    </row>
    <row r="13491" spans="1:3" x14ac:dyDescent="0.2">
      <c r="A13491" t="s">
        <v>316</v>
      </c>
      <c r="B13491" s="1">
        <v>43717</v>
      </c>
      <c r="C13491">
        <v>1173.6500000000001</v>
      </c>
    </row>
    <row r="13492" spans="1:3" x14ac:dyDescent="0.2">
      <c r="A13492" t="s">
        <v>383</v>
      </c>
      <c r="B13492" s="1">
        <v>43717</v>
      </c>
      <c r="C13492">
        <v>47.25</v>
      </c>
    </row>
    <row r="13493" spans="1:3" x14ac:dyDescent="0.2">
      <c r="A13493" t="s">
        <v>12</v>
      </c>
      <c r="B13493" s="1">
        <v>43717</v>
      </c>
      <c r="C13493">
        <v>215.82</v>
      </c>
    </row>
    <row r="13494" spans="1:3" x14ac:dyDescent="0.2">
      <c r="A13494" t="s">
        <v>12</v>
      </c>
      <c r="B13494" s="1">
        <v>43717</v>
      </c>
      <c r="C13494">
        <v>115.11</v>
      </c>
    </row>
    <row r="13495" spans="1:3" x14ac:dyDescent="0.2">
      <c r="A13495" t="s">
        <v>46</v>
      </c>
      <c r="B13495" s="1">
        <v>43717</v>
      </c>
      <c r="C13495">
        <v>400.55</v>
      </c>
    </row>
    <row r="13496" spans="1:3" x14ac:dyDescent="0.2">
      <c r="A13496" t="s">
        <v>257</v>
      </c>
      <c r="B13496" s="1">
        <v>43717</v>
      </c>
      <c r="C13496">
        <v>419.96</v>
      </c>
    </row>
    <row r="13497" spans="1:3" x14ac:dyDescent="0.2">
      <c r="A13497" t="s">
        <v>6139</v>
      </c>
      <c r="B13497" s="1">
        <v>43717</v>
      </c>
      <c r="C13497">
        <v>8554.65</v>
      </c>
    </row>
    <row r="13498" spans="1:3" x14ac:dyDescent="0.2">
      <c r="A13498" t="s">
        <v>6139</v>
      </c>
      <c r="B13498" s="1">
        <v>43717</v>
      </c>
      <c r="C13498">
        <v>3877.39</v>
      </c>
    </row>
    <row r="13499" spans="1:3" x14ac:dyDescent="0.2">
      <c r="A13499" t="s">
        <v>6139</v>
      </c>
      <c r="B13499" s="1">
        <v>43717</v>
      </c>
      <c r="C13499">
        <v>8921.8700000000008</v>
      </c>
    </row>
    <row r="13500" spans="1:3" x14ac:dyDescent="0.2">
      <c r="A13500" t="s">
        <v>12</v>
      </c>
      <c r="B13500" s="1">
        <v>43717</v>
      </c>
      <c r="C13500">
        <v>180.54</v>
      </c>
    </row>
    <row r="13501" spans="1:3" x14ac:dyDescent="0.2">
      <c r="A13501" t="s">
        <v>6139</v>
      </c>
      <c r="B13501" s="1">
        <v>43717</v>
      </c>
      <c r="C13501">
        <v>346.9</v>
      </c>
    </row>
    <row r="13502" spans="1:3" x14ac:dyDescent="0.2">
      <c r="A13502" t="s">
        <v>6139</v>
      </c>
      <c r="B13502" s="1">
        <v>43717</v>
      </c>
      <c r="C13502">
        <v>208.52</v>
      </c>
    </row>
    <row r="13503" spans="1:3" x14ac:dyDescent="0.2">
      <c r="A13503" t="s">
        <v>6139</v>
      </c>
      <c r="B13503" s="1">
        <v>43717</v>
      </c>
      <c r="C13503">
        <v>162.08000000000001</v>
      </c>
    </row>
    <row r="13504" spans="1:3" x14ac:dyDescent="0.2">
      <c r="A13504" t="s">
        <v>6139</v>
      </c>
      <c r="B13504" s="1">
        <v>43717</v>
      </c>
      <c r="C13504">
        <v>1465.97</v>
      </c>
    </row>
    <row r="13505" spans="1:3" x14ac:dyDescent="0.2">
      <c r="A13505" t="s">
        <v>6139</v>
      </c>
      <c r="B13505" s="1">
        <v>43717</v>
      </c>
      <c r="C13505">
        <v>140.63999999999999</v>
      </c>
    </row>
    <row r="13506" spans="1:3" x14ac:dyDescent="0.2">
      <c r="A13506" t="s">
        <v>6139</v>
      </c>
      <c r="B13506" s="1">
        <v>43717</v>
      </c>
      <c r="C13506">
        <v>1163.74</v>
      </c>
    </row>
    <row r="13507" spans="1:3" x14ac:dyDescent="0.2">
      <c r="A13507" t="s">
        <v>6139</v>
      </c>
      <c r="B13507" s="1">
        <v>43717</v>
      </c>
      <c r="C13507">
        <v>247.24</v>
      </c>
    </row>
    <row r="13508" spans="1:3" x14ac:dyDescent="0.2">
      <c r="A13508" t="s">
        <v>906</v>
      </c>
      <c r="B13508" s="1">
        <v>43718</v>
      </c>
      <c r="C13508">
        <v>212</v>
      </c>
    </row>
    <row r="13509" spans="1:3" x14ac:dyDescent="0.2">
      <c r="A13509" t="s">
        <v>236</v>
      </c>
      <c r="B13509" s="1">
        <v>43718</v>
      </c>
      <c r="C13509">
        <v>100</v>
      </c>
    </row>
    <row r="13510" spans="1:3" x14ac:dyDescent="0.2">
      <c r="A13510" t="s">
        <v>34</v>
      </c>
      <c r="B13510" s="1">
        <v>43718</v>
      </c>
      <c r="C13510">
        <v>18.12</v>
      </c>
    </row>
    <row r="13511" spans="1:3" x14ac:dyDescent="0.2">
      <c r="A13511" t="s">
        <v>34</v>
      </c>
      <c r="B13511" s="1">
        <v>43718</v>
      </c>
      <c r="C13511">
        <v>49.34</v>
      </c>
    </row>
    <row r="13512" spans="1:3" x14ac:dyDescent="0.2">
      <c r="A13512" t="s">
        <v>34</v>
      </c>
      <c r="B13512" s="1">
        <v>43718</v>
      </c>
      <c r="C13512">
        <v>188.75</v>
      </c>
    </row>
    <row r="13513" spans="1:3" x14ac:dyDescent="0.2">
      <c r="A13513" t="s">
        <v>3</v>
      </c>
      <c r="B13513" s="1">
        <v>43718</v>
      </c>
      <c r="C13513">
        <v>69.900000000000006</v>
      </c>
    </row>
    <row r="13514" spans="1:3" x14ac:dyDescent="0.2">
      <c r="A13514" t="s">
        <v>286</v>
      </c>
      <c r="B13514" s="1">
        <v>43718</v>
      </c>
      <c r="C13514">
        <v>200.35</v>
      </c>
    </row>
    <row r="13515" spans="1:3" x14ac:dyDescent="0.2">
      <c r="A13515" t="s">
        <v>5991</v>
      </c>
      <c r="B13515" s="1">
        <v>43718</v>
      </c>
      <c r="C13515">
        <v>316.20999999999998</v>
      </c>
    </row>
    <row r="13516" spans="1:3" x14ac:dyDescent="0.2">
      <c r="A13516" t="s">
        <v>15911</v>
      </c>
      <c r="B13516" s="1">
        <v>43718</v>
      </c>
      <c r="C13516">
        <v>161.35</v>
      </c>
    </row>
    <row r="13517" spans="1:3" x14ac:dyDescent="0.2">
      <c r="A13517" t="s">
        <v>3471</v>
      </c>
      <c r="B13517" s="1">
        <v>43718</v>
      </c>
      <c r="C13517">
        <v>92</v>
      </c>
    </row>
    <row r="13518" spans="1:3" x14ac:dyDescent="0.2">
      <c r="A13518" t="s">
        <v>25350</v>
      </c>
      <c r="B13518" s="1">
        <v>43718</v>
      </c>
      <c r="C13518">
        <v>52.45</v>
      </c>
    </row>
    <row r="13519" spans="1:3" x14ac:dyDescent="0.2">
      <c r="A13519" t="s">
        <v>25351</v>
      </c>
      <c r="B13519" s="1">
        <v>43718</v>
      </c>
      <c r="C13519">
        <v>52.9</v>
      </c>
    </row>
    <row r="13520" spans="1:3" x14ac:dyDescent="0.2">
      <c r="A13520" t="s">
        <v>335</v>
      </c>
      <c r="B13520" s="1">
        <v>43718</v>
      </c>
      <c r="C13520">
        <v>570</v>
      </c>
    </row>
    <row r="13521" spans="1:3" x14ac:dyDescent="0.2">
      <c r="A13521" t="s">
        <v>25296</v>
      </c>
      <c r="B13521" s="1">
        <v>43718</v>
      </c>
      <c r="C13521">
        <v>12.5</v>
      </c>
    </row>
    <row r="13522" spans="1:3" x14ac:dyDescent="0.2">
      <c r="A13522" t="s">
        <v>119</v>
      </c>
      <c r="B13522" s="1">
        <v>43718</v>
      </c>
      <c r="C13522">
        <v>1329.06</v>
      </c>
    </row>
    <row r="13523" spans="1:3" x14ac:dyDescent="0.2">
      <c r="A13523" t="s">
        <v>22376</v>
      </c>
      <c r="B13523" s="1">
        <v>43718</v>
      </c>
      <c r="C13523">
        <v>69.2</v>
      </c>
    </row>
    <row r="13524" spans="1:3" x14ac:dyDescent="0.2">
      <c r="A13524" t="s">
        <v>396</v>
      </c>
      <c r="B13524" s="1">
        <v>43718</v>
      </c>
      <c r="C13524">
        <v>66.989999999999995</v>
      </c>
    </row>
    <row r="13525" spans="1:3" x14ac:dyDescent="0.2">
      <c r="A13525" t="s">
        <v>396</v>
      </c>
      <c r="B13525" s="1">
        <v>43718</v>
      </c>
      <c r="C13525">
        <v>79.77</v>
      </c>
    </row>
    <row r="13526" spans="1:3" x14ac:dyDescent="0.2">
      <c r="A13526" t="s">
        <v>396</v>
      </c>
      <c r="B13526" s="1">
        <v>43718</v>
      </c>
      <c r="C13526">
        <v>140.19</v>
      </c>
    </row>
    <row r="13527" spans="1:3" x14ac:dyDescent="0.2">
      <c r="A13527" t="s">
        <v>25352</v>
      </c>
      <c r="B13527" s="1">
        <v>43718</v>
      </c>
      <c r="C13527">
        <v>324.75</v>
      </c>
    </row>
    <row r="13528" spans="1:3" x14ac:dyDescent="0.2">
      <c r="A13528" t="s">
        <v>22366</v>
      </c>
      <c r="B13528" s="1">
        <v>43718</v>
      </c>
      <c r="C13528">
        <v>97.95</v>
      </c>
    </row>
    <row r="13529" spans="1:3" x14ac:dyDescent="0.2">
      <c r="A13529" t="s">
        <v>12</v>
      </c>
      <c r="B13529" s="1">
        <v>43718</v>
      </c>
      <c r="C13529">
        <v>622.12</v>
      </c>
    </row>
    <row r="13530" spans="1:3" x14ac:dyDescent="0.2">
      <c r="A13530" t="s">
        <v>25353</v>
      </c>
      <c r="B13530" s="1">
        <v>43718</v>
      </c>
      <c r="C13530">
        <v>3.54</v>
      </c>
    </row>
    <row r="13531" spans="1:3" x14ac:dyDescent="0.2">
      <c r="A13531" t="s">
        <v>25354</v>
      </c>
      <c r="B13531" s="1">
        <v>43718</v>
      </c>
      <c r="C13531">
        <v>6.48</v>
      </c>
    </row>
    <row r="13532" spans="1:3" x14ac:dyDescent="0.2">
      <c r="A13532" t="s">
        <v>5162</v>
      </c>
      <c r="B13532" s="1">
        <v>43718</v>
      </c>
      <c r="C13532">
        <v>53.9</v>
      </c>
    </row>
    <row r="13533" spans="1:3" x14ac:dyDescent="0.2">
      <c r="A13533" t="s">
        <v>25331</v>
      </c>
      <c r="B13533" s="1">
        <v>43718</v>
      </c>
      <c r="C13533">
        <v>3.54</v>
      </c>
    </row>
    <row r="13534" spans="1:3" x14ac:dyDescent="0.2">
      <c r="A13534" t="s">
        <v>25355</v>
      </c>
      <c r="B13534" s="1">
        <v>43718</v>
      </c>
      <c r="C13534">
        <v>3.24</v>
      </c>
    </row>
    <row r="13535" spans="1:3" x14ac:dyDescent="0.2">
      <c r="A13535" t="s">
        <v>123</v>
      </c>
      <c r="B13535" s="1">
        <v>43718</v>
      </c>
      <c r="C13535">
        <v>309.5</v>
      </c>
    </row>
    <row r="13536" spans="1:3" x14ac:dyDescent="0.2">
      <c r="A13536" t="s">
        <v>5546</v>
      </c>
      <c r="B13536" s="1">
        <v>43718</v>
      </c>
      <c r="C13536">
        <v>294.79000000000002</v>
      </c>
    </row>
    <row r="13537" spans="1:3" x14ac:dyDescent="0.2">
      <c r="A13537" t="s">
        <v>16114</v>
      </c>
      <c r="B13537" s="1">
        <v>43718</v>
      </c>
      <c r="C13537">
        <v>85.75</v>
      </c>
    </row>
    <row r="13538" spans="1:3" x14ac:dyDescent="0.2">
      <c r="A13538" t="s">
        <v>483</v>
      </c>
      <c r="B13538" s="1">
        <v>43718</v>
      </c>
      <c r="C13538">
        <v>119.85</v>
      </c>
    </row>
    <row r="13539" spans="1:3" x14ac:dyDescent="0.2">
      <c r="A13539" t="s">
        <v>18691</v>
      </c>
      <c r="B13539" s="1">
        <v>43718</v>
      </c>
      <c r="C13539">
        <v>940.5</v>
      </c>
    </row>
    <row r="13540" spans="1:3" x14ac:dyDescent="0.2">
      <c r="A13540" t="s">
        <v>29</v>
      </c>
      <c r="B13540" s="1">
        <v>43718</v>
      </c>
      <c r="C13540">
        <v>484.68</v>
      </c>
    </row>
    <row r="13541" spans="1:3" x14ac:dyDescent="0.2">
      <c r="A13541" t="s">
        <v>280</v>
      </c>
      <c r="B13541" s="1">
        <v>43718</v>
      </c>
      <c r="C13541">
        <v>132.37</v>
      </c>
    </row>
    <row r="13542" spans="1:3" x14ac:dyDescent="0.2">
      <c r="A13542" t="s">
        <v>383</v>
      </c>
      <c r="B13542" s="1">
        <v>43718</v>
      </c>
      <c r="C13542">
        <v>47.25</v>
      </c>
    </row>
    <row r="13543" spans="1:3" x14ac:dyDescent="0.2">
      <c r="A13543" t="s">
        <v>6560</v>
      </c>
      <c r="B13543" s="1">
        <v>43719</v>
      </c>
      <c r="C13543">
        <v>61.34</v>
      </c>
    </row>
    <row r="13544" spans="1:3" x14ac:dyDescent="0.2">
      <c r="A13544" t="s">
        <v>6560</v>
      </c>
      <c r="B13544" s="1">
        <v>43719</v>
      </c>
      <c r="C13544">
        <v>424.22</v>
      </c>
    </row>
    <row r="13545" spans="1:3" x14ac:dyDescent="0.2">
      <c r="A13545" t="s">
        <v>5516</v>
      </c>
      <c r="B13545" s="1">
        <v>43719</v>
      </c>
      <c r="C13545">
        <v>270</v>
      </c>
    </row>
    <row r="13546" spans="1:3" x14ac:dyDescent="0.2">
      <c r="A13546" t="s">
        <v>24889</v>
      </c>
      <c r="B13546" s="1">
        <v>43719</v>
      </c>
      <c r="C13546">
        <v>819</v>
      </c>
    </row>
    <row r="13547" spans="1:3" x14ac:dyDescent="0.2">
      <c r="A13547" t="s">
        <v>2988</v>
      </c>
      <c r="B13547" s="1">
        <v>43719</v>
      </c>
      <c r="C13547">
        <v>499.59</v>
      </c>
    </row>
    <row r="13548" spans="1:3" x14ac:dyDescent="0.2">
      <c r="A13548" t="s">
        <v>32</v>
      </c>
      <c r="B13548" s="1">
        <v>43719</v>
      </c>
      <c r="C13548">
        <v>260.58</v>
      </c>
    </row>
    <row r="13549" spans="1:3" x14ac:dyDescent="0.2">
      <c r="A13549" t="s">
        <v>727</v>
      </c>
      <c r="B13549" s="1">
        <v>43719</v>
      </c>
      <c r="C13549">
        <v>619.95000000000005</v>
      </c>
    </row>
    <row r="13550" spans="1:3" x14ac:dyDescent="0.2">
      <c r="A13550" t="s">
        <v>25346</v>
      </c>
      <c r="B13550" s="1">
        <v>43719</v>
      </c>
      <c r="C13550">
        <v>142.5</v>
      </c>
    </row>
    <row r="13551" spans="1:3" x14ac:dyDescent="0.2">
      <c r="A13551" t="s">
        <v>1090</v>
      </c>
      <c r="B13551" s="1">
        <v>43719</v>
      </c>
      <c r="C13551">
        <v>57.6</v>
      </c>
    </row>
    <row r="13552" spans="1:3" x14ac:dyDescent="0.2">
      <c r="A13552" t="s">
        <v>14893</v>
      </c>
      <c r="B13552" s="1">
        <v>43719</v>
      </c>
      <c r="C13552">
        <v>344.1</v>
      </c>
    </row>
    <row r="13553" spans="1:3" x14ac:dyDescent="0.2">
      <c r="A13553" t="s">
        <v>383</v>
      </c>
      <c r="B13553" s="1">
        <v>43719</v>
      </c>
      <c r="C13553">
        <v>145.97999999999999</v>
      </c>
    </row>
    <row r="13554" spans="1:3" x14ac:dyDescent="0.2">
      <c r="A13554" t="s">
        <v>25347</v>
      </c>
      <c r="B13554" s="1">
        <v>43719</v>
      </c>
      <c r="C13554">
        <v>7.2</v>
      </c>
    </row>
    <row r="13555" spans="1:3" x14ac:dyDescent="0.2">
      <c r="A13555" t="s">
        <v>25348</v>
      </c>
      <c r="B13555" s="1">
        <v>43719</v>
      </c>
      <c r="C13555">
        <v>7.2</v>
      </c>
    </row>
    <row r="13556" spans="1:3" x14ac:dyDescent="0.2">
      <c r="A13556" t="s">
        <v>6139</v>
      </c>
      <c r="B13556" s="1">
        <v>43719</v>
      </c>
      <c r="C13556">
        <v>531.21</v>
      </c>
    </row>
    <row r="13557" spans="1:3" x14ac:dyDescent="0.2">
      <c r="A13557" t="s">
        <v>25349</v>
      </c>
      <c r="B13557" s="1">
        <v>43719</v>
      </c>
      <c r="C13557">
        <v>7.14</v>
      </c>
    </row>
    <row r="13558" spans="1:3" x14ac:dyDescent="0.2">
      <c r="A13558" t="s">
        <v>1378</v>
      </c>
      <c r="B13558" s="1">
        <v>43719</v>
      </c>
      <c r="C13558">
        <v>42.9</v>
      </c>
    </row>
    <row r="13559" spans="1:3" x14ac:dyDescent="0.2">
      <c r="A13559" t="s">
        <v>707</v>
      </c>
      <c r="B13559" s="1">
        <v>43719</v>
      </c>
      <c r="C13559">
        <v>1986.72</v>
      </c>
    </row>
    <row r="13560" spans="1:3" x14ac:dyDescent="0.2">
      <c r="A13560" t="s">
        <v>321</v>
      </c>
      <c r="B13560" s="1">
        <v>43719</v>
      </c>
      <c r="C13560">
        <v>1054.6600000000001</v>
      </c>
    </row>
    <row r="13561" spans="1:3" x14ac:dyDescent="0.2">
      <c r="A13561" t="s">
        <v>590</v>
      </c>
      <c r="B13561" s="1">
        <v>43719</v>
      </c>
      <c r="C13561">
        <v>300.89999999999998</v>
      </c>
    </row>
    <row r="13562" spans="1:3" x14ac:dyDescent="0.2">
      <c r="A13562" t="s">
        <v>934</v>
      </c>
      <c r="B13562" s="1">
        <v>43719</v>
      </c>
      <c r="C13562">
        <v>548.38</v>
      </c>
    </row>
    <row r="13563" spans="1:3" x14ac:dyDescent="0.2">
      <c r="A13563" t="s">
        <v>12</v>
      </c>
      <c r="B13563" s="1">
        <v>43719</v>
      </c>
      <c r="C13563">
        <v>162.51</v>
      </c>
    </row>
    <row r="13564" spans="1:3" x14ac:dyDescent="0.2">
      <c r="A13564" t="s">
        <v>25154</v>
      </c>
      <c r="B13564" s="1">
        <v>43720</v>
      </c>
      <c r="C13564">
        <v>52.45</v>
      </c>
    </row>
    <row r="13565" spans="1:3" x14ac:dyDescent="0.2">
      <c r="A13565" t="s">
        <v>22493</v>
      </c>
      <c r="B13565" s="1">
        <v>43720</v>
      </c>
      <c r="C13565">
        <v>599.9</v>
      </c>
    </row>
    <row r="13566" spans="1:3" x14ac:dyDescent="0.2">
      <c r="A13566" t="s">
        <v>13119</v>
      </c>
      <c r="B13566" s="1">
        <v>43720</v>
      </c>
      <c r="C13566">
        <v>42.45</v>
      </c>
    </row>
    <row r="13567" spans="1:3" x14ac:dyDescent="0.2">
      <c r="A13567" t="s">
        <v>5955</v>
      </c>
      <c r="B13567" s="1">
        <v>43720</v>
      </c>
      <c r="C13567">
        <v>433.32</v>
      </c>
    </row>
    <row r="13568" spans="1:3" x14ac:dyDescent="0.2">
      <c r="A13568" t="s">
        <v>23471</v>
      </c>
      <c r="B13568" s="1">
        <v>43720</v>
      </c>
      <c r="C13568">
        <v>231.25</v>
      </c>
    </row>
    <row r="13569" spans="1:3" x14ac:dyDescent="0.2">
      <c r="A13569" t="s">
        <v>12294</v>
      </c>
      <c r="B13569" s="1">
        <v>43720</v>
      </c>
      <c r="C13569">
        <v>155.94999999999999</v>
      </c>
    </row>
    <row r="13570" spans="1:3" x14ac:dyDescent="0.2">
      <c r="A13570" t="s">
        <v>18611</v>
      </c>
      <c r="B13570" s="1">
        <v>43720</v>
      </c>
      <c r="C13570">
        <v>430.17</v>
      </c>
    </row>
    <row r="13571" spans="1:3" x14ac:dyDescent="0.2">
      <c r="A13571" t="s">
        <v>17114</v>
      </c>
      <c r="B13571" s="1">
        <v>43720</v>
      </c>
      <c r="C13571">
        <v>469.41</v>
      </c>
    </row>
    <row r="13572" spans="1:3" x14ac:dyDescent="0.2">
      <c r="A13572" t="s">
        <v>15088</v>
      </c>
      <c r="B13572" s="1">
        <v>43720</v>
      </c>
      <c r="C13572">
        <v>448.28</v>
      </c>
    </row>
    <row r="13573" spans="1:3" x14ac:dyDescent="0.2">
      <c r="A13573" t="s">
        <v>25343</v>
      </c>
      <c r="B13573" s="1">
        <v>43720</v>
      </c>
      <c r="C13573">
        <v>62.45</v>
      </c>
    </row>
    <row r="13574" spans="1:3" x14ac:dyDescent="0.2">
      <c r="A13574" t="s">
        <v>12294</v>
      </c>
      <c r="B13574" s="1">
        <v>43720</v>
      </c>
      <c r="C13574">
        <v>240.69</v>
      </c>
    </row>
    <row r="13575" spans="1:3" x14ac:dyDescent="0.2">
      <c r="A13575" t="s">
        <v>25344</v>
      </c>
      <c r="B13575" s="1">
        <v>43720</v>
      </c>
      <c r="C13575">
        <v>50</v>
      </c>
    </row>
    <row r="13576" spans="1:3" x14ac:dyDescent="0.2">
      <c r="A13576" t="s">
        <v>23236</v>
      </c>
      <c r="B13576" s="1">
        <v>43720</v>
      </c>
      <c r="C13576">
        <v>103.75</v>
      </c>
    </row>
    <row r="13577" spans="1:3" x14ac:dyDescent="0.2">
      <c r="A13577" t="s">
        <v>25219</v>
      </c>
      <c r="B13577" s="1">
        <v>43720</v>
      </c>
      <c r="C13577">
        <v>92.85</v>
      </c>
    </row>
    <row r="13578" spans="1:3" x14ac:dyDescent="0.2">
      <c r="A13578" t="s">
        <v>969</v>
      </c>
      <c r="B13578" s="1">
        <v>43720</v>
      </c>
      <c r="C13578">
        <v>148.07</v>
      </c>
    </row>
    <row r="13579" spans="1:3" x14ac:dyDescent="0.2">
      <c r="A13579" t="s">
        <v>24380</v>
      </c>
      <c r="B13579" s="1">
        <v>43720</v>
      </c>
      <c r="C13579">
        <v>116.29</v>
      </c>
    </row>
    <row r="13580" spans="1:3" x14ac:dyDescent="0.2">
      <c r="A13580" t="s">
        <v>969</v>
      </c>
      <c r="B13580" s="1">
        <v>43720</v>
      </c>
      <c r="C13580">
        <v>482.15</v>
      </c>
    </row>
    <row r="13581" spans="1:3" x14ac:dyDescent="0.2">
      <c r="A13581" t="s">
        <v>324</v>
      </c>
      <c r="B13581" s="1">
        <v>43720</v>
      </c>
      <c r="C13581">
        <v>132.97</v>
      </c>
    </row>
    <row r="13582" spans="1:3" x14ac:dyDescent="0.2">
      <c r="A13582" t="s">
        <v>25345</v>
      </c>
      <c r="B13582" s="1">
        <v>43720</v>
      </c>
      <c r="C13582">
        <v>64.45</v>
      </c>
    </row>
    <row r="13583" spans="1:3" x14ac:dyDescent="0.2">
      <c r="A13583" t="s">
        <v>22133</v>
      </c>
      <c r="B13583" s="1">
        <v>43720</v>
      </c>
      <c r="C13583">
        <v>67.45</v>
      </c>
    </row>
    <row r="13584" spans="1:3" x14ac:dyDescent="0.2">
      <c r="A13584" t="s">
        <v>14</v>
      </c>
      <c r="B13584" s="1">
        <v>43720</v>
      </c>
      <c r="C13584">
        <v>378.13</v>
      </c>
    </row>
    <row r="13585" spans="1:3" x14ac:dyDescent="0.2">
      <c r="A13585" t="s">
        <v>482</v>
      </c>
      <c r="B13585" s="1">
        <v>43720</v>
      </c>
      <c r="C13585">
        <v>823.8</v>
      </c>
    </row>
    <row r="13586" spans="1:3" x14ac:dyDescent="0.2">
      <c r="A13586" t="s">
        <v>12</v>
      </c>
      <c r="B13586" s="1">
        <v>43720</v>
      </c>
      <c r="C13586">
        <v>241.68</v>
      </c>
    </row>
    <row r="13587" spans="1:3" x14ac:dyDescent="0.2">
      <c r="A13587" t="s">
        <v>549</v>
      </c>
      <c r="B13587" s="1">
        <v>43721</v>
      </c>
      <c r="C13587">
        <v>54.45</v>
      </c>
    </row>
    <row r="13588" spans="1:3" x14ac:dyDescent="0.2">
      <c r="A13588" t="s">
        <v>549</v>
      </c>
      <c r="B13588" s="1">
        <v>43721</v>
      </c>
      <c r="C13588">
        <v>226.85</v>
      </c>
    </row>
    <row r="13589" spans="1:3" x14ac:dyDescent="0.2">
      <c r="A13589" t="s">
        <v>25338</v>
      </c>
      <c r="B13589" s="1">
        <v>43721</v>
      </c>
      <c r="C13589">
        <v>56.45</v>
      </c>
    </row>
    <row r="13590" spans="1:3" x14ac:dyDescent="0.2">
      <c r="A13590" t="s">
        <v>18535</v>
      </c>
      <c r="B13590" s="1">
        <v>43721</v>
      </c>
      <c r="C13590">
        <v>125</v>
      </c>
    </row>
    <row r="13591" spans="1:3" x14ac:dyDescent="0.2">
      <c r="A13591" t="s">
        <v>3313</v>
      </c>
      <c r="B13591" s="1">
        <v>43721</v>
      </c>
      <c r="C13591">
        <v>42.9</v>
      </c>
    </row>
    <row r="13592" spans="1:3" x14ac:dyDescent="0.2">
      <c r="A13592" t="s">
        <v>25339</v>
      </c>
      <c r="B13592" s="1">
        <v>43721</v>
      </c>
      <c r="C13592">
        <v>36</v>
      </c>
    </row>
    <row r="13593" spans="1:3" x14ac:dyDescent="0.2">
      <c r="A13593" t="s">
        <v>7369</v>
      </c>
      <c r="B13593" s="1">
        <v>43721</v>
      </c>
      <c r="C13593">
        <v>126.02</v>
      </c>
    </row>
    <row r="13594" spans="1:3" x14ac:dyDescent="0.2">
      <c r="A13594" t="s">
        <v>728</v>
      </c>
      <c r="B13594" s="1">
        <v>43721</v>
      </c>
      <c r="C13594">
        <v>656.64</v>
      </c>
    </row>
    <row r="13595" spans="1:3" x14ac:dyDescent="0.2">
      <c r="A13595" t="s">
        <v>148</v>
      </c>
      <c r="B13595" s="1">
        <v>43721</v>
      </c>
      <c r="C13595">
        <v>381.6</v>
      </c>
    </row>
    <row r="13596" spans="1:3" x14ac:dyDescent="0.2">
      <c r="A13596" t="s">
        <v>25340</v>
      </c>
      <c r="B13596" s="1">
        <v>43721</v>
      </c>
      <c r="C13596">
        <v>11.94</v>
      </c>
    </row>
    <row r="13597" spans="1:3" x14ac:dyDescent="0.2">
      <c r="A13597" t="s">
        <v>25341</v>
      </c>
      <c r="B13597" s="1">
        <v>43721</v>
      </c>
      <c r="C13597">
        <v>11.94</v>
      </c>
    </row>
    <row r="13598" spans="1:3" x14ac:dyDescent="0.2">
      <c r="A13598" t="s">
        <v>25342</v>
      </c>
      <c r="B13598" s="1">
        <v>43721</v>
      </c>
      <c r="C13598">
        <v>161.75</v>
      </c>
    </row>
    <row r="13599" spans="1:3" x14ac:dyDescent="0.2">
      <c r="A13599" t="s">
        <v>12</v>
      </c>
      <c r="B13599" s="1">
        <v>43721</v>
      </c>
      <c r="C13599">
        <v>367.89</v>
      </c>
    </row>
    <row r="13600" spans="1:3" x14ac:dyDescent="0.2">
      <c r="A13600" t="s">
        <v>32</v>
      </c>
      <c r="B13600" s="1">
        <v>43724</v>
      </c>
      <c r="C13600">
        <v>411.57</v>
      </c>
    </row>
    <row r="13601" spans="1:3" x14ac:dyDescent="0.2">
      <c r="A13601" t="s">
        <v>16960</v>
      </c>
      <c r="B13601" s="1">
        <v>43724</v>
      </c>
      <c r="C13601">
        <v>215.88</v>
      </c>
    </row>
    <row r="13602" spans="1:3" x14ac:dyDescent="0.2">
      <c r="A13602" t="s">
        <v>2816</v>
      </c>
      <c r="B13602" s="1">
        <v>43724</v>
      </c>
      <c r="C13602">
        <v>309.72000000000003</v>
      </c>
    </row>
    <row r="13603" spans="1:3" x14ac:dyDescent="0.2">
      <c r="A13603" t="s">
        <v>23482</v>
      </c>
      <c r="B13603" s="1">
        <v>43724</v>
      </c>
      <c r="C13603">
        <v>958.8</v>
      </c>
    </row>
    <row r="13604" spans="1:3" x14ac:dyDescent="0.2">
      <c r="A13604" t="s">
        <v>280</v>
      </c>
      <c r="B13604" s="1">
        <v>43724</v>
      </c>
      <c r="C13604">
        <v>132.37</v>
      </c>
    </row>
    <row r="13605" spans="1:3" x14ac:dyDescent="0.2">
      <c r="A13605" t="s">
        <v>25330</v>
      </c>
      <c r="B13605" s="1">
        <v>43724</v>
      </c>
      <c r="C13605">
        <v>3.54</v>
      </c>
    </row>
    <row r="13606" spans="1:3" x14ac:dyDescent="0.2">
      <c r="A13606" t="s">
        <v>25331</v>
      </c>
      <c r="B13606" s="1">
        <v>43724</v>
      </c>
      <c r="C13606">
        <v>17.7</v>
      </c>
    </row>
    <row r="13607" spans="1:3" x14ac:dyDescent="0.2">
      <c r="A13607" t="s">
        <v>2861</v>
      </c>
      <c r="B13607" s="1">
        <v>43724</v>
      </c>
      <c r="C13607">
        <v>67.3</v>
      </c>
    </row>
    <row r="13608" spans="1:3" x14ac:dyDescent="0.2">
      <c r="A13608" t="s">
        <v>753</v>
      </c>
      <c r="B13608" s="1">
        <v>43724</v>
      </c>
      <c r="C13608">
        <v>44.34</v>
      </c>
    </row>
    <row r="13609" spans="1:3" x14ac:dyDescent="0.2">
      <c r="A13609" t="s">
        <v>753</v>
      </c>
      <c r="B13609" s="1">
        <v>43724</v>
      </c>
      <c r="C13609">
        <v>464.95</v>
      </c>
    </row>
    <row r="13610" spans="1:3" x14ac:dyDescent="0.2">
      <c r="A13610" t="s">
        <v>22103</v>
      </c>
      <c r="B13610" s="1">
        <v>43724</v>
      </c>
      <c r="C13610">
        <v>449.5</v>
      </c>
    </row>
    <row r="13611" spans="1:3" x14ac:dyDescent="0.2">
      <c r="A13611" t="s">
        <v>25332</v>
      </c>
      <c r="B13611" s="1">
        <v>43724</v>
      </c>
      <c r="C13611">
        <v>75.45</v>
      </c>
    </row>
    <row r="13612" spans="1:3" x14ac:dyDescent="0.2">
      <c r="A13612" t="s">
        <v>25333</v>
      </c>
      <c r="B13612" s="1">
        <v>43724</v>
      </c>
      <c r="C13612">
        <v>112.45</v>
      </c>
    </row>
    <row r="13613" spans="1:3" x14ac:dyDescent="0.2">
      <c r="A13613" t="s">
        <v>22985</v>
      </c>
      <c r="B13613" s="1">
        <v>43724</v>
      </c>
      <c r="C13613">
        <v>102.5</v>
      </c>
    </row>
    <row r="13614" spans="1:3" x14ac:dyDescent="0.2">
      <c r="A13614" t="s">
        <v>25334</v>
      </c>
      <c r="B13614" s="1">
        <v>43724</v>
      </c>
      <c r="C13614">
        <v>32.75</v>
      </c>
    </row>
    <row r="13615" spans="1:3" x14ac:dyDescent="0.2">
      <c r="A13615" t="s">
        <v>1598</v>
      </c>
      <c r="B13615" s="1">
        <v>43724</v>
      </c>
      <c r="C13615">
        <v>278.85000000000002</v>
      </c>
    </row>
    <row r="13616" spans="1:3" x14ac:dyDescent="0.2">
      <c r="A13616" t="s">
        <v>307</v>
      </c>
      <c r="B13616" s="1">
        <v>43724</v>
      </c>
      <c r="C13616">
        <v>80.930000000000007</v>
      </c>
    </row>
    <row r="13617" spans="1:3" x14ac:dyDescent="0.2">
      <c r="A13617" t="s">
        <v>307</v>
      </c>
      <c r="B13617" s="1">
        <v>43724</v>
      </c>
      <c r="C13617">
        <v>24.75</v>
      </c>
    </row>
    <row r="13618" spans="1:3" x14ac:dyDescent="0.2">
      <c r="A13618" t="s">
        <v>25217</v>
      </c>
      <c r="B13618" s="1">
        <v>43724</v>
      </c>
      <c r="C13618">
        <v>535.75</v>
      </c>
    </row>
    <row r="13619" spans="1:3" x14ac:dyDescent="0.2">
      <c r="A13619" t="s">
        <v>307</v>
      </c>
      <c r="B13619" s="1">
        <v>43724</v>
      </c>
      <c r="C13619">
        <v>181.86</v>
      </c>
    </row>
    <row r="13620" spans="1:3" x14ac:dyDescent="0.2">
      <c r="A13620" t="s">
        <v>3956</v>
      </c>
      <c r="B13620" s="1">
        <v>43724</v>
      </c>
      <c r="C13620">
        <v>113.3</v>
      </c>
    </row>
    <row r="13621" spans="1:3" x14ac:dyDescent="0.2">
      <c r="A13621" t="s">
        <v>16960</v>
      </c>
      <c r="B13621" s="1">
        <v>43724</v>
      </c>
      <c r="C13621">
        <v>5597.81</v>
      </c>
    </row>
    <row r="13622" spans="1:3" x14ac:dyDescent="0.2">
      <c r="A13622" t="s">
        <v>18161</v>
      </c>
      <c r="B13622" s="1">
        <v>43724</v>
      </c>
      <c r="C13622">
        <v>52</v>
      </c>
    </row>
    <row r="13623" spans="1:3" x14ac:dyDescent="0.2">
      <c r="A13623" t="s">
        <v>25335</v>
      </c>
      <c r="B13623" s="1">
        <v>43724</v>
      </c>
      <c r="C13623">
        <v>75.45</v>
      </c>
    </row>
    <row r="13624" spans="1:3" x14ac:dyDescent="0.2">
      <c r="A13624" t="s">
        <v>25336</v>
      </c>
      <c r="B13624" s="1">
        <v>43724</v>
      </c>
      <c r="C13624">
        <v>50</v>
      </c>
    </row>
    <row r="13625" spans="1:3" x14ac:dyDescent="0.2">
      <c r="A13625" t="s">
        <v>326</v>
      </c>
      <c r="B13625" s="1">
        <v>43724</v>
      </c>
      <c r="C13625">
        <v>33.83</v>
      </c>
    </row>
    <row r="13626" spans="1:3" x14ac:dyDescent="0.2">
      <c r="A13626" t="s">
        <v>24342</v>
      </c>
      <c r="B13626" s="1">
        <v>43724</v>
      </c>
      <c r="C13626">
        <v>51.4</v>
      </c>
    </row>
    <row r="13627" spans="1:3" x14ac:dyDescent="0.2">
      <c r="A13627" t="s">
        <v>481</v>
      </c>
      <c r="B13627" s="1">
        <v>43724</v>
      </c>
      <c r="C13627">
        <v>319.89</v>
      </c>
    </row>
    <row r="13628" spans="1:3" x14ac:dyDescent="0.2">
      <c r="A13628" t="s">
        <v>25337</v>
      </c>
      <c r="B13628" s="1">
        <v>43724</v>
      </c>
      <c r="C13628">
        <v>200</v>
      </c>
    </row>
    <row r="13629" spans="1:3" x14ac:dyDescent="0.2">
      <c r="A13629" t="s">
        <v>17121</v>
      </c>
      <c r="B13629" s="1">
        <v>43724</v>
      </c>
      <c r="C13629">
        <v>837.11</v>
      </c>
    </row>
    <row r="13630" spans="1:3" x14ac:dyDescent="0.2">
      <c r="A13630" t="s">
        <v>46</v>
      </c>
      <c r="B13630" s="1">
        <v>43724</v>
      </c>
      <c r="C13630">
        <v>66.47</v>
      </c>
    </row>
    <row r="13631" spans="1:3" x14ac:dyDescent="0.2">
      <c r="A13631" t="s">
        <v>22894</v>
      </c>
      <c r="B13631" s="1">
        <v>43724</v>
      </c>
      <c r="C13631">
        <v>50</v>
      </c>
    </row>
    <row r="13632" spans="1:3" x14ac:dyDescent="0.2">
      <c r="A13632" t="s">
        <v>8279</v>
      </c>
      <c r="B13632" s="1">
        <v>43724</v>
      </c>
      <c r="C13632">
        <v>2163.06</v>
      </c>
    </row>
    <row r="13633" spans="1:3" x14ac:dyDescent="0.2">
      <c r="A13633" t="s">
        <v>280</v>
      </c>
      <c r="B13633" s="1">
        <v>43724</v>
      </c>
      <c r="C13633">
        <v>306.25</v>
      </c>
    </row>
    <row r="13634" spans="1:3" x14ac:dyDescent="0.2">
      <c r="A13634" t="s">
        <v>12102</v>
      </c>
      <c r="B13634" s="1">
        <v>43724</v>
      </c>
      <c r="C13634">
        <v>88.97</v>
      </c>
    </row>
    <row r="13635" spans="1:3" x14ac:dyDescent="0.2">
      <c r="A13635" t="s">
        <v>44</v>
      </c>
      <c r="B13635" s="1">
        <v>43724</v>
      </c>
      <c r="C13635">
        <v>461.14</v>
      </c>
    </row>
    <row r="13636" spans="1:3" x14ac:dyDescent="0.2">
      <c r="A13636" t="s">
        <v>184</v>
      </c>
      <c r="B13636" s="1">
        <v>43724</v>
      </c>
      <c r="C13636">
        <v>27.48</v>
      </c>
    </row>
    <row r="13637" spans="1:3" x14ac:dyDescent="0.2">
      <c r="A13637" t="s">
        <v>12</v>
      </c>
      <c r="B13637" s="1">
        <v>43724</v>
      </c>
      <c r="C13637">
        <v>251.2</v>
      </c>
    </row>
    <row r="13638" spans="1:3" x14ac:dyDescent="0.2">
      <c r="A13638" t="s">
        <v>12</v>
      </c>
      <c r="B13638" s="1">
        <v>43724</v>
      </c>
      <c r="C13638">
        <v>264.45</v>
      </c>
    </row>
    <row r="13639" spans="1:3" x14ac:dyDescent="0.2">
      <c r="A13639" t="s">
        <v>12</v>
      </c>
      <c r="B13639" s="1">
        <v>43724</v>
      </c>
      <c r="C13639">
        <v>233.62</v>
      </c>
    </row>
    <row r="13640" spans="1:3" x14ac:dyDescent="0.2">
      <c r="A13640" t="s">
        <v>6139</v>
      </c>
      <c r="B13640" s="1">
        <v>43724</v>
      </c>
      <c r="C13640">
        <v>1425.65</v>
      </c>
    </row>
    <row r="13641" spans="1:3" x14ac:dyDescent="0.2">
      <c r="A13641" t="s">
        <v>6139</v>
      </c>
      <c r="B13641" s="1">
        <v>43724</v>
      </c>
      <c r="C13641">
        <v>628.63</v>
      </c>
    </row>
    <row r="13642" spans="1:3" x14ac:dyDescent="0.2">
      <c r="A13642" t="s">
        <v>6139</v>
      </c>
      <c r="B13642" s="1">
        <v>43724</v>
      </c>
      <c r="C13642">
        <v>447.53</v>
      </c>
    </row>
    <row r="13643" spans="1:3" x14ac:dyDescent="0.2">
      <c r="A13643" t="s">
        <v>6139</v>
      </c>
      <c r="B13643" s="1">
        <v>43724</v>
      </c>
      <c r="C13643">
        <v>366.9</v>
      </c>
    </row>
    <row r="13644" spans="1:3" x14ac:dyDescent="0.2">
      <c r="A13644" t="s">
        <v>25297</v>
      </c>
      <c r="B13644" s="1">
        <v>43725</v>
      </c>
      <c r="C13644">
        <v>58.95</v>
      </c>
    </row>
    <row r="13645" spans="1:3" x14ac:dyDescent="0.2">
      <c r="A13645" t="s">
        <v>25320</v>
      </c>
      <c r="B13645" s="1">
        <v>43725</v>
      </c>
      <c r="C13645">
        <v>55.2</v>
      </c>
    </row>
    <row r="13646" spans="1:3" x14ac:dyDescent="0.2">
      <c r="A13646" t="s">
        <v>13214</v>
      </c>
      <c r="B13646" s="1">
        <v>43725</v>
      </c>
      <c r="C13646">
        <v>35</v>
      </c>
    </row>
    <row r="13647" spans="1:3" x14ac:dyDescent="0.2">
      <c r="A13647" t="s">
        <v>25321</v>
      </c>
      <c r="B13647" s="1">
        <v>43725</v>
      </c>
      <c r="C13647">
        <v>58.45</v>
      </c>
    </row>
    <row r="13648" spans="1:3" x14ac:dyDescent="0.2">
      <c r="A13648" t="s">
        <v>5690</v>
      </c>
      <c r="B13648" s="1">
        <v>43725</v>
      </c>
      <c r="C13648">
        <v>233.55</v>
      </c>
    </row>
    <row r="13649" spans="1:3" x14ac:dyDescent="0.2">
      <c r="A13649" t="s">
        <v>25322</v>
      </c>
      <c r="B13649" s="1">
        <v>43725</v>
      </c>
      <c r="C13649">
        <v>150.35</v>
      </c>
    </row>
    <row r="13650" spans="1:3" x14ac:dyDescent="0.2">
      <c r="A13650" t="s">
        <v>18100</v>
      </c>
      <c r="B13650" s="1">
        <v>43725</v>
      </c>
      <c r="C13650">
        <v>15</v>
      </c>
    </row>
    <row r="13651" spans="1:3" x14ac:dyDescent="0.2">
      <c r="A13651" t="s">
        <v>25323</v>
      </c>
      <c r="B13651" s="1">
        <v>43725</v>
      </c>
      <c r="C13651">
        <v>215.3</v>
      </c>
    </row>
    <row r="13652" spans="1:3" x14ac:dyDescent="0.2">
      <c r="A13652" t="s">
        <v>25324</v>
      </c>
      <c r="B13652" s="1">
        <v>43725</v>
      </c>
      <c r="C13652">
        <v>7.08</v>
      </c>
    </row>
    <row r="13653" spans="1:3" x14ac:dyDescent="0.2">
      <c r="A13653" t="s">
        <v>25325</v>
      </c>
      <c r="B13653" s="1">
        <v>43725</v>
      </c>
      <c r="C13653">
        <v>62.85</v>
      </c>
    </row>
    <row r="13654" spans="1:3" x14ac:dyDescent="0.2">
      <c r="A13654" t="s">
        <v>485</v>
      </c>
      <c r="B13654" s="1">
        <v>43725</v>
      </c>
      <c r="C13654">
        <v>2380.83</v>
      </c>
    </row>
    <row r="13655" spans="1:3" x14ac:dyDescent="0.2">
      <c r="A13655" t="s">
        <v>25326</v>
      </c>
      <c r="B13655" s="1">
        <v>43725</v>
      </c>
      <c r="C13655">
        <v>254.75</v>
      </c>
    </row>
    <row r="13656" spans="1:3" x14ac:dyDescent="0.2">
      <c r="A13656" t="s">
        <v>5349</v>
      </c>
      <c r="B13656" s="1">
        <v>43725</v>
      </c>
      <c r="C13656">
        <v>160.6</v>
      </c>
    </row>
    <row r="13657" spans="1:3" x14ac:dyDescent="0.2">
      <c r="A13657" t="s">
        <v>25327</v>
      </c>
      <c r="B13657" s="1">
        <v>43725</v>
      </c>
      <c r="C13657">
        <v>67.45</v>
      </c>
    </row>
    <row r="13658" spans="1:3" x14ac:dyDescent="0.2">
      <c r="A13658" t="s">
        <v>25328</v>
      </c>
      <c r="B13658" s="1">
        <v>43725</v>
      </c>
      <c r="C13658">
        <v>82.95</v>
      </c>
    </row>
    <row r="13659" spans="1:3" x14ac:dyDescent="0.2">
      <c r="A13659" t="s">
        <v>2196</v>
      </c>
      <c r="B13659" s="1">
        <v>43725</v>
      </c>
      <c r="C13659">
        <v>148.09</v>
      </c>
    </row>
    <row r="13660" spans="1:3" x14ac:dyDescent="0.2">
      <c r="A13660" t="s">
        <v>753</v>
      </c>
      <c r="B13660" s="1">
        <v>43725</v>
      </c>
      <c r="C13660">
        <v>12</v>
      </c>
    </row>
    <row r="13661" spans="1:3" x14ac:dyDescent="0.2">
      <c r="A13661" t="s">
        <v>23060</v>
      </c>
      <c r="B13661" s="1">
        <v>43725</v>
      </c>
      <c r="C13661">
        <v>312.89999999999998</v>
      </c>
    </row>
    <row r="13662" spans="1:3" x14ac:dyDescent="0.2">
      <c r="A13662" t="s">
        <v>25329</v>
      </c>
      <c r="B13662" s="1">
        <v>43725</v>
      </c>
      <c r="C13662">
        <v>9.7200000000000006</v>
      </c>
    </row>
    <row r="13663" spans="1:3" x14ac:dyDescent="0.2">
      <c r="A13663" t="s">
        <v>3</v>
      </c>
      <c r="B13663" s="1">
        <v>43725</v>
      </c>
      <c r="C13663">
        <v>127.5</v>
      </c>
    </row>
    <row r="13664" spans="1:3" x14ac:dyDescent="0.2">
      <c r="A13664" t="s">
        <v>3</v>
      </c>
      <c r="B13664" s="1">
        <v>43725</v>
      </c>
      <c r="C13664">
        <v>180</v>
      </c>
    </row>
    <row r="13665" spans="1:3" x14ac:dyDescent="0.2">
      <c r="A13665" t="s">
        <v>4749</v>
      </c>
      <c r="B13665" s="1">
        <v>43725</v>
      </c>
      <c r="C13665">
        <v>66.400000000000006</v>
      </c>
    </row>
    <row r="13666" spans="1:3" x14ac:dyDescent="0.2">
      <c r="A13666" t="s">
        <v>1004</v>
      </c>
      <c r="B13666" s="1">
        <v>43725</v>
      </c>
      <c r="C13666">
        <v>204.15</v>
      </c>
    </row>
    <row r="13667" spans="1:3" x14ac:dyDescent="0.2">
      <c r="A13667" t="s">
        <v>11844</v>
      </c>
      <c r="B13667" s="1">
        <v>43725</v>
      </c>
      <c r="C13667">
        <v>135.74</v>
      </c>
    </row>
    <row r="13668" spans="1:3" x14ac:dyDescent="0.2">
      <c r="A13668" t="s">
        <v>122</v>
      </c>
      <c r="B13668" s="1">
        <v>43725</v>
      </c>
      <c r="C13668">
        <v>242.82</v>
      </c>
    </row>
    <row r="13669" spans="1:3" x14ac:dyDescent="0.2">
      <c r="A13669" t="s">
        <v>12</v>
      </c>
      <c r="B13669" s="1">
        <v>43725</v>
      </c>
      <c r="C13669">
        <v>300.97000000000003</v>
      </c>
    </row>
    <row r="13670" spans="1:3" x14ac:dyDescent="0.2">
      <c r="A13670" t="s">
        <v>122</v>
      </c>
      <c r="B13670" s="1">
        <v>43725</v>
      </c>
      <c r="C13670">
        <v>1769.05</v>
      </c>
    </row>
    <row r="13671" spans="1:3" x14ac:dyDescent="0.2">
      <c r="A13671" t="s">
        <v>24917</v>
      </c>
      <c r="B13671" s="1">
        <v>43725</v>
      </c>
      <c r="C13671">
        <v>87.85</v>
      </c>
    </row>
    <row r="13672" spans="1:3" x14ac:dyDescent="0.2">
      <c r="A13672" t="s">
        <v>1547</v>
      </c>
      <c r="B13672" s="1">
        <v>43725</v>
      </c>
      <c r="C13672">
        <v>142.51</v>
      </c>
    </row>
    <row r="13673" spans="1:3" x14ac:dyDescent="0.2">
      <c r="A13673" t="s">
        <v>7890</v>
      </c>
      <c r="B13673" s="1">
        <v>43725</v>
      </c>
      <c r="C13673">
        <v>63.93</v>
      </c>
    </row>
    <row r="13674" spans="1:3" x14ac:dyDescent="0.2">
      <c r="A13674" t="s">
        <v>7890</v>
      </c>
      <c r="B13674" s="1">
        <v>43725</v>
      </c>
      <c r="C13674">
        <v>605.07000000000005</v>
      </c>
    </row>
    <row r="13675" spans="1:3" x14ac:dyDescent="0.2">
      <c r="A13675" t="s">
        <v>286</v>
      </c>
      <c r="B13675" s="1">
        <v>43726</v>
      </c>
      <c r="C13675">
        <v>200.35</v>
      </c>
    </row>
    <row r="13676" spans="1:3" x14ac:dyDescent="0.2">
      <c r="A13676" t="s">
        <v>17569</v>
      </c>
      <c r="B13676" s="1">
        <v>43726</v>
      </c>
      <c r="C13676">
        <v>57.98</v>
      </c>
    </row>
    <row r="13677" spans="1:3" x14ac:dyDescent="0.2">
      <c r="A13677" t="s">
        <v>534</v>
      </c>
      <c r="B13677" s="1">
        <v>43726</v>
      </c>
      <c r="C13677">
        <v>2735.86</v>
      </c>
    </row>
    <row r="13678" spans="1:3" x14ac:dyDescent="0.2">
      <c r="A13678" t="s">
        <v>25104</v>
      </c>
      <c r="B13678" s="1">
        <v>43726</v>
      </c>
      <c r="C13678">
        <v>60.35</v>
      </c>
    </row>
    <row r="13679" spans="1:3" x14ac:dyDescent="0.2">
      <c r="A13679" t="s">
        <v>383</v>
      </c>
      <c r="B13679" s="1">
        <v>43726</v>
      </c>
      <c r="C13679">
        <v>876.04</v>
      </c>
    </row>
    <row r="13680" spans="1:3" x14ac:dyDescent="0.2">
      <c r="A13680" t="s">
        <v>18551</v>
      </c>
      <c r="B13680" s="1">
        <v>43726</v>
      </c>
      <c r="C13680">
        <v>657.03</v>
      </c>
    </row>
    <row r="13681" spans="1:3" x14ac:dyDescent="0.2">
      <c r="A13681" t="s">
        <v>18551</v>
      </c>
      <c r="B13681" s="1">
        <v>43726</v>
      </c>
      <c r="C13681">
        <v>219.01</v>
      </c>
    </row>
    <row r="13682" spans="1:3" x14ac:dyDescent="0.2">
      <c r="A13682" t="s">
        <v>2140</v>
      </c>
      <c r="B13682" s="1">
        <v>43726</v>
      </c>
      <c r="C13682">
        <v>379.8</v>
      </c>
    </row>
    <row r="13683" spans="1:3" x14ac:dyDescent="0.2">
      <c r="A13683" t="s">
        <v>46</v>
      </c>
      <c r="B13683" s="1">
        <v>43726</v>
      </c>
      <c r="C13683">
        <v>100.2</v>
      </c>
    </row>
    <row r="13684" spans="1:3" x14ac:dyDescent="0.2">
      <c r="A13684" t="s">
        <v>280</v>
      </c>
      <c r="B13684" s="1">
        <v>43726</v>
      </c>
      <c r="C13684">
        <v>132.37</v>
      </c>
    </row>
    <row r="13685" spans="1:3" x14ac:dyDescent="0.2">
      <c r="A13685" t="s">
        <v>1630</v>
      </c>
      <c r="B13685" s="1">
        <v>43726</v>
      </c>
      <c r="C13685">
        <v>531.91</v>
      </c>
    </row>
    <row r="13686" spans="1:3" x14ac:dyDescent="0.2">
      <c r="A13686" t="s">
        <v>257</v>
      </c>
      <c r="B13686" s="1">
        <v>43726</v>
      </c>
      <c r="C13686">
        <v>1056.23</v>
      </c>
    </row>
    <row r="13687" spans="1:3" x14ac:dyDescent="0.2">
      <c r="A13687" t="s">
        <v>12</v>
      </c>
      <c r="B13687" s="1">
        <v>43726</v>
      </c>
      <c r="C13687">
        <v>256.06</v>
      </c>
    </row>
    <row r="13688" spans="1:3" x14ac:dyDescent="0.2">
      <c r="A13688" t="s">
        <v>25314</v>
      </c>
      <c r="B13688" s="1">
        <v>43727</v>
      </c>
      <c r="C13688">
        <v>113.7</v>
      </c>
    </row>
    <row r="13689" spans="1:3" x14ac:dyDescent="0.2">
      <c r="A13689" t="s">
        <v>25315</v>
      </c>
      <c r="B13689" s="1">
        <v>43727</v>
      </c>
      <c r="C13689">
        <v>30.9</v>
      </c>
    </row>
    <row r="13690" spans="1:3" x14ac:dyDescent="0.2">
      <c r="A13690" t="s">
        <v>4637</v>
      </c>
      <c r="B13690" s="1">
        <v>43727</v>
      </c>
      <c r="C13690">
        <v>180.65</v>
      </c>
    </row>
    <row r="13691" spans="1:3" x14ac:dyDescent="0.2">
      <c r="A13691" t="s">
        <v>25316</v>
      </c>
      <c r="B13691" s="1">
        <v>43727</v>
      </c>
      <c r="C13691">
        <v>72.45</v>
      </c>
    </row>
    <row r="13692" spans="1:3" x14ac:dyDescent="0.2">
      <c r="A13692" t="s">
        <v>1110</v>
      </c>
      <c r="B13692" s="1">
        <v>43727</v>
      </c>
      <c r="C13692">
        <v>474.15</v>
      </c>
    </row>
    <row r="13693" spans="1:3" x14ac:dyDescent="0.2">
      <c r="A13693" t="s">
        <v>66</v>
      </c>
      <c r="B13693" s="1">
        <v>43727</v>
      </c>
      <c r="C13693">
        <v>62</v>
      </c>
    </row>
    <row r="13694" spans="1:3" x14ac:dyDescent="0.2">
      <c r="A13694" t="s">
        <v>19426</v>
      </c>
      <c r="B13694" s="1">
        <v>43727</v>
      </c>
      <c r="C13694">
        <v>13.95</v>
      </c>
    </row>
    <row r="13695" spans="1:3" x14ac:dyDescent="0.2">
      <c r="A13695" t="s">
        <v>321</v>
      </c>
      <c r="B13695" s="1">
        <v>43727</v>
      </c>
      <c r="C13695">
        <v>131.37</v>
      </c>
    </row>
    <row r="13696" spans="1:3" x14ac:dyDescent="0.2">
      <c r="A13696" t="s">
        <v>321</v>
      </c>
      <c r="B13696" s="1">
        <v>43727</v>
      </c>
      <c r="C13696">
        <v>417.97</v>
      </c>
    </row>
    <row r="13697" spans="1:3" x14ac:dyDescent="0.2">
      <c r="A13697" t="s">
        <v>44</v>
      </c>
      <c r="B13697" s="1">
        <v>43727</v>
      </c>
      <c r="C13697">
        <v>53.98</v>
      </c>
    </row>
    <row r="13698" spans="1:3" x14ac:dyDescent="0.2">
      <c r="A13698" t="s">
        <v>44</v>
      </c>
      <c r="B13698" s="1">
        <v>43727</v>
      </c>
      <c r="C13698">
        <v>39.979999999999997</v>
      </c>
    </row>
    <row r="13699" spans="1:3" x14ac:dyDescent="0.2">
      <c r="A13699" t="s">
        <v>44</v>
      </c>
      <c r="B13699" s="1">
        <v>43727</v>
      </c>
      <c r="C13699">
        <v>4.9800000000000004</v>
      </c>
    </row>
    <row r="13700" spans="1:3" x14ac:dyDescent="0.2">
      <c r="A13700" t="s">
        <v>44</v>
      </c>
      <c r="B13700" s="1">
        <v>43727</v>
      </c>
      <c r="C13700">
        <v>49.94</v>
      </c>
    </row>
    <row r="13701" spans="1:3" x14ac:dyDescent="0.2">
      <c r="A13701" t="s">
        <v>44</v>
      </c>
      <c r="B13701" s="1">
        <v>43727</v>
      </c>
      <c r="C13701">
        <v>9.9499999999999993</v>
      </c>
    </row>
    <row r="13702" spans="1:3" x14ac:dyDescent="0.2">
      <c r="A13702" t="s">
        <v>44</v>
      </c>
      <c r="B13702" s="1">
        <v>43727</v>
      </c>
      <c r="C13702">
        <v>9.9499999999999993</v>
      </c>
    </row>
    <row r="13703" spans="1:3" x14ac:dyDescent="0.2">
      <c r="A13703" t="s">
        <v>44</v>
      </c>
      <c r="B13703" s="1">
        <v>43727</v>
      </c>
      <c r="C13703">
        <v>9.9600000000000009</v>
      </c>
    </row>
    <row r="13704" spans="1:3" x14ac:dyDescent="0.2">
      <c r="A13704" t="s">
        <v>44</v>
      </c>
      <c r="B13704" s="1">
        <v>43727</v>
      </c>
      <c r="C13704">
        <v>69.91</v>
      </c>
    </row>
    <row r="13705" spans="1:3" x14ac:dyDescent="0.2">
      <c r="A13705" t="s">
        <v>44</v>
      </c>
      <c r="B13705" s="1">
        <v>43727</v>
      </c>
      <c r="C13705">
        <v>9.98</v>
      </c>
    </row>
    <row r="13706" spans="1:3" x14ac:dyDescent="0.2">
      <c r="A13706" t="s">
        <v>44</v>
      </c>
      <c r="B13706" s="1">
        <v>43727</v>
      </c>
      <c r="C13706">
        <v>62.23</v>
      </c>
    </row>
    <row r="13707" spans="1:3" x14ac:dyDescent="0.2">
      <c r="A13707" t="s">
        <v>44</v>
      </c>
      <c r="B13707" s="1">
        <v>43727</v>
      </c>
      <c r="C13707">
        <v>9.98</v>
      </c>
    </row>
    <row r="13708" spans="1:3" x14ac:dyDescent="0.2">
      <c r="A13708" t="s">
        <v>44</v>
      </c>
      <c r="B13708" s="1">
        <v>43727</v>
      </c>
      <c r="C13708">
        <v>31.95</v>
      </c>
    </row>
    <row r="13709" spans="1:3" x14ac:dyDescent="0.2">
      <c r="A13709" t="s">
        <v>44</v>
      </c>
      <c r="B13709" s="1">
        <v>43727</v>
      </c>
      <c r="C13709">
        <v>15.98</v>
      </c>
    </row>
    <row r="13710" spans="1:3" x14ac:dyDescent="0.2">
      <c r="A13710" t="s">
        <v>44</v>
      </c>
      <c r="B13710" s="1">
        <v>43727</v>
      </c>
      <c r="C13710">
        <v>24.98</v>
      </c>
    </row>
    <row r="13711" spans="1:3" x14ac:dyDescent="0.2">
      <c r="A13711" t="s">
        <v>44</v>
      </c>
      <c r="B13711" s="1">
        <v>43727</v>
      </c>
      <c r="C13711">
        <v>64.95</v>
      </c>
    </row>
    <row r="13712" spans="1:3" x14ac:dyDescent="0.2">
      <c r="A13712" t="s">
        <v>6560</v>
      </c>
      <c r="B13712" s="1">
        <v>43727</v>
      </c>
      <c r="C13712">
        <v>301.92</v>
      </c>
    </row>
    <row r="13713" spans="1:3" x14ac:dyDescent="0.2">
      <c r="A13713" t="s">
        <v>15624</v>
      </c>
      <c r="B13713" s="1">
        <v>43727</v>
      </c>
      <c r="C13713">
        <v>44.97</v>
      </c>
    </row>
    <row r="13714" spans="1:3" x14ac:dyDescent="0.2">
      <c r="A13714" t="s">
        <v>121</v>
      </c>
      <c r="B13714" s="1">
        <v>43727</v>
      </c>
      <c r="C13714">
        <v>76.55</v>
      </c>
    </row>
    <row r="13715" spans="1:3" x14ac:dyDescent="0.2">
      <c r="A13715" t="s">
        <v>17569</v>
      </c>
      <c r="B13715" s="1">
        <v>43727</v>
      </c>
      <c r="C13715">
        <v>101.23</v>
      </c>
    </row>
    <row r="13716" spans="1:3" x14ac:dyDescent="0.2">
      <c r="A13716" t="s">
        <v>25317</v>
      </c>
      <c r="B13716" s="1">
        <v>43727</v>
      </c>
      <c r="C13716">
        <v>7.14</v>
      </c>
    </row>
    <row r="13717" spans="1:3" x14ac:dyDescent="0.2">
      <c r="A13717" t="s">
        <v>20246</v>
      </c>
      <c r="B13717" s="1">
        <v>43727</v>
      </c>
      <c r="C13717">
        <v>147.80000000000001</v>
      </c>
    </row>
    <row r="13718" spans="1:3" x14ac:dyDescent="0.2">
      <c r="A13718" t="s">
        <v>15624</v>
      </c>
      <c r="B13718" s="1">
        <v>43727</v>
      </c>
      <c r="C13718">
        <v>1186.2</v>
      </c>
    </row>
    <row r="13719" spans="1:3" x14ac:dyDescent="0.2">
      <c r="A13719" t="s">
        <v>25318</v>
      </c>
      <c r="B13719" s="1">
        <v>43727</v>
      </c>
      <c r="C13719">
        <v>303.05</v>
      </c>
    </row>
    <row r="13720" spans="1:3" x14ac:dyDescent="0.2">
      <c r="A13720" t="s">
        <v>383</v>
      </c>
      <c r="B13720" s="1">
        <v>43727</v>
      </c>
      <c r="C13720">
        <v>47.25</v>
      </c>
    </row>
    <row r="13721" spans="1:3" x14ac:dyDescent="0.2">
      <c r="A13721" t="s">
        <v>934</v>
      </c>
      <c r="B13721" s="1">
        <v>43727</v>
      </c>
      <c r="C13721">
        <v>693</v>
      </c>
    </row>
    <row r="13722" spans="1:3" x14ac:dyDescent="0.2">
      <c r="A13722" t="s">
        <v>25319</v>
      </c>
      <c r="B13722" s="1">
        <v>43727</v>
      </c>
      <c r="C13722">
        <v>155.77000000000001</v>
      </c>
    </row>
    <row r="13723" spans="1:3" x14ac:dyDescent="0.2">
      <c r="A13723" t="s">
        <v>8149</v>
      </c>
      <c r="B13723" s="1">
        <v>43727</v>
      </c>
      <c r="C13723">
        <v>100.1</v>
      </c>
    </row>
    <row r="13724" spans="1:3" x14ac:dyDescent="0.2">
      <c r="A13724" t="s">
        <v>44</v>
      </c>
      <c r="B13724" s="1">
        <v>43727</v>
      </c>
      <c r="C13724">
        <v>2762.2</v>
      </c>
    </row>
    <row r="13725" spans="1:3" x14ac:dyDescent="0.2">
      <c r="A13725" t="s">
        <v>2677</v>
      </c>
      <c r="B13725" s="1">
        <v>43727</v>
      </c>
      <c r="C13725">
        <v>226.88</v>
      </c>
    </row>
    <row r="13726" spans="1:3" x14ac:dyDescent="0.2">
      <c r="A13726" t="s">
        <v>582</v>
      </c>
      <c r="B13726" s="1">
        <v>43727</v>
      </c>
      <c r="C13726">
        <v>157.24</v>
      </c>
    </row>
    <row r="13727" spans="1:3" x14ac:dyDescent="0.2">
      <c r="A13727" t="s">
        <v>24732</v>
      </c>
      <c r="B13727" s="1">
        <v>43727</v>
      </c>
      <c r="C13727">
        <v>110</v>
      </c>
    </row>
    <row r="13728" spans="1:3" x14ac:dyDescent="0.2">
      <c r="A13728" t="s">
        <v>133</v>
      </c>
      <c r="B13728" s="1">
        <v>43727</v>
      </c>
      <c r="C13728">
        <v>18.8</v>
      </c>
    </row>
    <row r="13729" spans="1:3" x14ac:dyDescent="0.2">
      <c r="A13729" t="s">
        <v>404</v>
      </c>
      <c r="B13729" s="1">
        <v>43727</v>
      </c>
      <c r="C13729">
        <v>2779</v>
      </c>
    </row>
    <row r="13730" spans="1:3" x14ac:dyDescent="0.2">
      <c r="A13730" t="s">
        <v>14955</v>
      </c>
      <c r="B13730" s="1">
        <v>43727</v>
      </c>
      <c r="C13730">
        <v>108.35</v>
      </c>
    </row>
    <row r="13731" spans="1:3" x14ac:dyDescent="0.2">
      <c r="A13731" t="s">
        <v>4201</v>
      </c>
      <c r="B13731" s="1">
        <v>43727</v>
      </c>
      <c r="C13731">
        <v>125.9</v>
      </c>
    </row>
    <row r="13732" spans="1:3" x14ac:dyDescent="0.2">
      <c r="A13732" t="s">
        <v>404</v>
      </c>
      <c r="B13732" s="1">
        <v>43727</v>
      </c>
      <c r="C13732">
        <v>188.7</v>
      </c>
    </row>
    <row r="13733" spans="1:3" x14ac:dyDescent="0.2">
      <c r="A13733" t="s">
        <v>12</v>
      </c>
      <c r="B13733" s="1">
        <v>43727</v>
      </c>
      <c r="C13733">
        <v>252.9</v>
      </c>
    </row>
    <row r="13734" spans="1:3" x14ac:dyDescent="0.2">
      <c r="A13734" t="s">
        <v>25310</v>
      </c>
      <c r="B13734" s="1">
        <v>43728</v>
      </c>
      <c r="C13734">
        <v>14.4</v>
      </c>
    </row>
    <row r="13735" spans="1:3" x14ac:dyDescent="0.2">
      <c r="A13735" t="s">
        <v>597</v>
      </c>
      <c r="B13735" s="1">
        <v>43728</v>
      </c>
      <c r="C13735">
        <v>185.4</v>
      </c>
    </row>
    <row r="13736" spans="1:3" x14ac:dyDescent="0.2">
      <c r="A13736" t="s">
        <v>25311</v>
      </c>
      <c r="B13736" s="1">
        <v>43728</v>
      </c>
      <c r="C13736">
        <v>62.9</v>
      </c>
    </row>
    <row r="13737" spans="1:3" x14ac:dyDescent="0.2">
      <c r="A13737" t="s">
        <v>324</v>
      </c>
      <c r="B13737" s="1">
        <v>43728</v>
      </c>
      <c r="C13737">
        <v>718.84</v>
      </c>
    </row>
    <row r="13738" spans="1:3" x14ac:dyDescent="0.2">
      <c r="A13738" t="s">
        <v>590</v>
      </c>
      <c r="B13738" s="1">
        <v>43728</v>
      </c>
      <c r="C13738">
        <v>84.5</v>
      </c>
    </row>
    <row r="13739" spans="1:3" x14ac:dyDescent="0.2">
      <c r="A13739" t="s">
        <v>25312</v>
      </c>
      <c r="B13739" s="1">
        <v>43728</v>
      </c>
      <c r="C13739">
        <v>3.54</v>
      </c>
    </row>
    <row r="13740" spans="1:3" x14ac:dyDescent="0.2">
      <c r="A13740" t="s">
        <v>1970</v>
      </c>
      <c r="B13740" s="1">
        <v>43728</v>
      </c>
      <c r="C13740">
        <v>56.75</v>
      </c>
    </row>
    <row r="13741" spans="1:3" x14ac:dyDescent="0.2">
      <c r="A13741" t="s">
        <v>1350</v>
      </c>
      <c r="B13741" s="1">
        <v>43728</v>
      </c>
      <c r="C13741">
        <v>16</v>
      </c>
    </row>
    <row r="13742" spans="1:3" x14ac:dyDescent="0.2">
      <c r="A13742" t="s">
        <v>19925</v>
      </c>
      <c r="B13742" s="1">
        <v>43728</v>
      </c>
      <c r="C13742">
        <v>52.45</v>
      </c>
    </row>
    <row r="13743" spans="1:3" x14ac:dyDescent="0.2">
      <c r="A13743" t="s">
        <v>25313</v>
      </c>
      <c r="B13743" s="1">
        <v>43728</v>
      </c>
      <c r="C13743">
        <v>115.25</v>
      </c>
    </row>
    <row r="13744" spans="1:3" x14ac:dyDescent="0.2">
      <c r="A13744" t="s">
        <v>324</v>
      </c>
      <c r="B13744" s="1">
        <v>43728</v>
      </c>
      <c r="C13744">
        <v>1756.25</v>
      </c>
    </row>
    <row r="13745" spans="1:3" x14ac:dyDescent="0.2">
      <c r="A13745" t="s">
        <v>25217</v>
      </c>
      <c r="B13745" s="1">
        <v>43728</v>
      </c>
      <c r="C13745">
        <v>110.6</v>
      </c>
    </row>
    <row r="13746" spans="1:3" x14ac:dyDescent="0.2">
      <c r="A13746" t="s">
        <v>12</v>
      </c>
      <c r="B13746" s="1">
        <v>43728</v>
      </c>
      <c r="C13746">
        <v>161.68</v>
      </c>
    </row>
    <row r="13747" spans="1:3" x14ac:dyDescent="0.2">
      <c r="A13747" t="s">
        <v>17121</v>
      </c>
      <c r="B13747" s="1">
        <v>43728</v>
      </c>
      <c r="C13747">
        <v>150.12</v>
      </c>
    </row>
    <row r="13748" spans="1:3" x14ac:dyDescent="0.2">
      <c r="A13748" t="s">
        <v>16441</v>
      </c>
      <c r="B13748" s="1">
        <v>43731</v>
      </c>
      <c r="C13748">
        <v>52.8</v>
      </c>
    </row>
    <row r="13749" spans="1:3" x14ac:dyDescent="0.2">
      <c r="A13749" t="s">
        <v>25297</v>
      </c>
      <c r="B13749" s="1">
        <v>43731</v>
      </c>
      <c r="C13749">
        <v>52.7</v>
      </c>
    </row>
    <row r="13750" spans="1:3" x14ac:dyDescent="0.2">
      <c r="A13750" t="s">
        <v>25298</v>
      </c>
      <c r="B13750" s="1">
        <v>43731</v>
      </c>
      <c r="C13750">
        <v>97.95</v>
      </c>
    </row>
    <row r="13751" spans="1:3" x14ac:dyDescent="0.2">
      <c r="A13751" t="s">
        <v>25299</v>
      </c>
      <c r="B13751" s="1">
        <v>43731</v>
      </c>
      <c r="C13751">
        <v>39.01</v>
      </c>
    </row>
    <row r="13752" spans="1:3" x14ac:dyDescent="0.2">
      <c r="A13752" t="s">
        <v>327</v>
      </c>
      <c r="B13752" s="1">
        <v>43731</v>
      </c>
      <c r="C13752">
        <v>889.6</v>
      </c>
    </row>
    <row r="13753" spans="1:3" x14ac:dyDescent="0.2">
      <c r="A13753" t="s">
        <v>13523</v>
      </c>
      <c r="B13753" s="1">
        <v>43731</v>
      </c>
      <c r="C13753">
        <v>218.76</v>
      </c>
    </row>
    <row r="13754" spans="1:3" x14ac:dyDescent="0.2">
      <c r="A13754" t="s">
        <v>184</v>
      </c>
      <c r="B13754" s="1">
        <v>43731</v>
      </c>
      <c r="C13754">
        <v>53.48</v>
      </c>
    </row>
    <row r="13755" spans="1:3" x14ac:dyDescent="0.2">
      <c r="A13755" t="s">
        <v>383</v>
      </c>
      <c r="B13755" s="1">
        <v>43731</v>
      </c>
      <c r="C13755">
        <v>47.25</v>
      </c>
    </row>
    <row r="13756" spans="1:3" x14ac:dyDescent="0.2">
      <c r="A13756" t="s">
        <v>2399</v>
      </c>
      <c r="B13756" s="1">
        <v>43731</v>
      </c>
      <c r="C13756">
        <v>60.35</v>
      </c>
    </row>
    <row r="13757" spans="1:3" x14ac:dyDescent="0.2">
      <c r="A13757" t="s">
        <v>14214</v>
      </c>
      <c r="B13757" s="1">
        <v>43731</v>
      </c>
      <c r="C13757">
        <v>123</v>
      </c>
    </row>
    <row r="13758" spans="1:3" x14ac:dyDescent="0.2">
      <c r="A13758" t="s">
        <v>25300</v>
      </c>
      <c r="B13758" s="1">
        <v>43731</v>
      </c>
      <c r="C13758">
        <v>50</v>
      </c>
    </row>
    <row r="13759" spans="1:3" x14ac:dyDescent="0.2">
      <c r="A13759" t="s">
        <v>25301</v>
      </c>
      <c r="B13759" s="1">
        <v>43731</v>
      </c>
      <c r="C13759">
        <v>52.45</v>
      </c>
    </row>
    <row r="13760" spans="1:3" x14ac:dyDescent="0.2">
      <c r="A13760" t="s">
        <v>25302</v>
      </c>
      <c r="B13760" s="1">
        <v>43731</v>
      </c>
      <c r="C13760">
        <v>87.5</v>
      </c>
    </row>
    <row r="13761" spans="1:3" x14ac:dyDescent="0.2">
      <c r="A13761" t="s">
        <v>7822</v>
      </c>
      <c r="B13761" s="1">
        <v>43731</v>
      </c>
      <c r="C13761">
        <v>105.23</v>
      </c>
    </row>
    <row r="13762" spans="1:3" x14ac:dyDescent="0.2">
      <c r="A13762" t="s">
        <v>25303</v>
      </c>
      <c r="B13762" s="1">
        <v>43731</v>
      </c>
      <c r="C13762">
        <v>99.5</v>
      </c>
    </row>
    <row r="13763" spans="1:3" x14ac:dyDescent="0.2">
      <c r="A13763" t="s">
        <v>13424</v>
      </c>
      <c r="B13763" s="1">
        <v>43731</v>
      </c>
      <c r="C13763">
        <v>70</v>
      </c>
    </row>
    <row r="13764" spans="1:3" x14ac:dyDescent="0.2">
      <c r="A13764" t="s">
        <v>25304</v>
      </c>
      <c r="B13764" s="1">
        <v>43731</v>
      </c>
      <c r="C13764">
        <v>188.4</v>
      </c>
    </row>
    <row r="13765" spans="1:3" x14ac:dyDescent="0.2">
      <c r="A13765" t="s">
        <v>25305</v>
      </c>
      <c r="B13765" s="1">
        <v>43731</v>
      </c>
      <c r="C13765">
        <v>3.54</v>
      </c>
    </row>
    <row r="13766" spans="1:3" x14ac:dyDescent="0.2">
      <c r="A13766" t="s">
        <v>25306</v>
      </c>
      <c r="B13766" s="1">
        <v>43731</v>
      </c>
      <c r="C13766">
        <v>75.900000000000006</v>
      </c>
    </row>
    <row r="13767" spans="1:3" x14ac:dyDescent="0.2">
      <c r="A13767" t="s">
        <v>25307</v>
      </c>
      <c r="B13767" s="1">
        <v>43731</v>
      </c>
      <c r="C13767">
        <v>183.8</v>
      </c>
    </row>
    <row r="13768" spans="1:3" x14ac:dyDescent="0.2">
      <c r="A13768" t="s">
        <v>64</v>
      </c>
      <c r="B13768" s="1">
        <v>43731</v>
      </c>
      <c r="C13768">
        <v>549.4</v>
      </c>
    </row>
    <row r="13769" spans="1:3" x14ac:dyDescent="0.2">
      <c r="A13769" t="s">
        <v>184</v>
      </c>
      <c r="B13769" s="1">
        <v>43731</v>
      </c>
      <c r="C13769">
        <v>50</v>
      </c>
    </row>
    <row r="13770" spans="1:3" x14ac:dyDescent="0.2">
      <c r="A13770" t="s">
        <v>44</v>
      </c>
      <c r="B13770" s="1">
        <v>43731</v>
      </c>
      <c r="C13770">
        <v>1016.48</v>
      </c>
    </row>
    <row r="13771" spans="1:3" x14ac:dyDescent="0.2">
      <c r="A13771" t="s">
        <v>18551</v>
      </c>
      <c r="B13771" s="1">
        <v>43731</v>
      </c>
      <c r="C13771">
        <v>219.01</v>
      </c>
    </row>
    <row r="13772" spans="1:3" x14ac:dyDescent="0.2">
      <c r="A13772" t="s">
        <v>18551</v>
      </c>
      <c r="B13772" s="1">
        <v>43731</v>
      </c>
      <c r="C13772">
        <v>438.02</v>
      </c>
    </row>
    <row r="13773" spans="1:3" x14ac:dyDescent="0.2">
      <c r="A13773" t="s">
        <v>383</v>
      </c>
      <c r="B13773" s="1">
        <v>43731</v>
      </c>
      <c r="C13773">
        <v>438.02</v>
      </c>
    </row>
    <row r="13774" spans="1:3" x14ac:dyDescent="0.2">
      <c r="A13774" t="s">
        <v>147</v>
      </c>
      <c r="B13774" s="1">
        <v>43731</v>
      </c>
      <c r="C13774">
        <v>429.34</v>
      </c>
    </row>
    <row r="13775" spans="1:3" x14ac:dyDescent="0.2">
      <c r="A13775" t="s">
        <v>147</v>
      </c>
      <c r="B13775" s="1">
        <v>43731</v>
      </c>
      <c r="C13775">
        <v>206.13</v>
      </c>
    </row>
    <row r="13776" spans="1:3" x14ac:dyDescent="0.2">
      <c r="A13776" t="s">
        <v>122</v>
      </c>
      <c r="B13776" s="1">
        <v>43731</v>
      </c>
      <c r="C13776">
        <v>760.22</v>
      </c>
    </row>
    <row r="13777" spans="1:3" x14ac:dyDescent="0.2">
      <c r="A13777" t="s">
        <v>122</v>
      </c>
      <c r="B13777" s="1">
        <v>43731</v>
      </c>
      <c r="C13777">
        <v>776.26</v>
      </c>
    </row>
    <row r="13778" spans="1:3" x14ac:dyDescent="0.2">
      <c r="A13778" t="s">
        <v>147</v>
      </c>
      <c r="B13778" s="1">
        <v>43731</v>
      </c>
      <c r="C13778">
        <v>1091.07</v>
      </c>
    </row>
    <row r="13779" spans="1:3" x14ac:dyDescent="0.2">
      <c r="A13779" t="s">
        <v>29</v>
      </c>
      <c r="B13779" s="1">
        <v>43731</v>
      </c>
      <c r="C13779">
        <v>663.91</v>
      </c>
    </row>
    <row r="13780" spans="1:3" x14ac:dyDescent="0.2">
      <c r="A13780" t="s">
        <v>29</v>
      </c>
      <c r="B13780" s="1">
        <v>43731</v>
      </c>
      <c r="C13780">
        <v>1108.18</v>
      </c>
    </row>
    <row r="13781" spans="1:3" x14ac:dyDescent="0.2">
      <c r="A13781" t="s">
        <v>6139</v>
      </c>
      <c r="B13781" s="1">
        <v>43731</v>
      </c>
      <c r="C13781">
        <v>354.97</v>
      </c>
    </row>
    <row r="13782" spans="1:3" x14ac:dyDescent="0.2">
      <c r="A13782" t="s">
        <v>6139</v>
      </c>
      <c r="B13782" s="1">
        <v>43731</v>
      </c>
      <c r="C13782">
        <v>315.99</v>
      </c>
    </row>
    <row r="13783" spans="1:3" x14ac:dyDescent="0.2">
      <c r="A13783" t="s">
        <v>25308</v>
      </c>
      <c r="B13783" s="1">
        <v>43731</v>
      </c>
      <c r="C13783">
        <v>387.5</v>
      </c>
    </row>
    <row r="13784" spans="1:3" x14ac:dyDescent="0.2">
      <c r="A13784" t="s">
        <v>25308</v>
      </c>
      <c r="B13784" s="1">
        <v>43731</v>
      </c>
      <c r="C13784">
        <v>575</v>
      </c>
    </row>
    <row r="13785" spans="1:3" x14ac:dyDescent="0.2">
      <c r="A13785" t="s">
        <v>6139</v>
      </c>
      <c r="B13785" s="1">
        <v>43731</v>
      </c>
      <c r="C13785">
        <v>386.77</v>
      </c>
    </row>
    <row r="13786" spans="1:3" x14ac:dyDescent="0.2">
      <c r="A13786" t="s">
        <v>6139</v>
      </c>
      <c r="B13786" s="1">
        <v>43731</v>
      </c>
      <c r="C13786">
        <v>467.8</v>
      </c>
    </row>
    <row r="13787" spans="1:3" x14ac:dyDescent="0.2">
      <c r="A13787" t="s">
        <v>6139</v>
      </c>
      <c r="B13787" s="1">
        <v>43731</v>
      </c>
      <c r="C13787">
        <v>379.98</v>
      </c>
    </row>
    <row r="13788" spans="1:3" x14ac:dyDescent="0.2">
      <c r="A13788" t="s">
        <v>20923</v>
      </c>
      <c r="B13788" s="1">
        <v>43731</v>
      </c>
      <c r="C13788">
        <v>70</v>
      </c>
    </row>
    <row r="13789" spans="1:3" x14ac:dyDescent="0.2">
      <c r="A13789" t="s">
        <v>12</v>
      </c>
      <c r="B13789" s="1">
        <v>43731</v>
      </c>
      <c r="C13789">
        <v>286.14</v>
      </c>
    </row>
    <row r="13790" spans="1:3" x14ac:dyDescent="0.2">
      <c r="A13790" t="s">
        <v>12</v>
      </c>
      <c r="B13790" s="1">
        <v>43731</v>
      </c>
      <c r="C13790">
        <v>199.33</v>
      </c>
    </row>
    <row r="13791" spans="1:3" x14ac:dyDescent="0.2">
      <c r="A13791" t="s">
        <v>12</v>
      </c>
      <c r="B13791" s="1">
        <v>43731</v>
      </c>
      <c r="C13791">
        <v>388.79</v>
      </c>
    </row>
    <row r="13792" spans="1:3" x14ac:dyDescent="0.2">
      <c r="A13792" t="s">
        <v>597</v>
      </c>
      <c r="B13792" s="1">
        <v>43731</v>
      </c>
      <c r="C13792">
        <v>627</v>
      </c>
    </row>
    <row r="13793" spans="1:3" x14ac:dyDescent="0.2">
      <c r="A13793" t="s">
        <v>597</v>
      </c>
      <c r="B13793" s="1">
        <v>43731</v>
      </c>
      <c r="C13793">
        <v>192.23</v>
      </c>
    </row>
    <row r="13794" spans="1:3" x14ac:dyDescent="0.2">
      <c r="A13794" t="s">
        <v>597</v>
      </c>
      <c r="B13794" s="1">
        <v>43731</v>
      </c>
      <c r="C13794">
        <v>134.56</v>
      </c>
    </row>
    <row r="13795" spans="1:3" x14ac:dyDescent="0.2">
      <c r="A13795" t="s">
        <v>597</v>
      </c>
      <c r="B13795" s="1">
        <v>43731</v>
      </c>
      <c r="C13795">
        <v>149.97</v>
      </c>
    </row>
    <row r="13796" spans="1:3" x14ac:dyDescent="0.2">
      <c r="A13796" t="s">
        <v>25309</v>
      </c>
      <c r="B13796" s="1">
        <v>43731</v>
      </c>
      <c r="C13796">
        <v>70</v>
      </c>
    </row>
    <row r="13797" spans="1:3" x14ac:dyDescent="0.2">
      <c r="A13797" t="s">
        <v>6139</v>
      </c>
      <c r="B13797" s="1">
        <v>43733</v>
      </c>
      <c r="C13797">
        <v>602.55999999999995</v>
      </c>
    </row>
    <row r="13798" spans="1:3" x14ac:dyDescent="0.2">
      <c r="A13798" t="s">
        <v>15840</v>
      </c>
      <c r="B13798" s="1">
        <v>43733</v>
      </c>
      <c r="C13798">
        <v>70</v>
      </c>
    </row>
    <row r="13799" spans="1:3" x14ac:dyDescent="0.2">
      <c r="A13799" t="s">
        <v>6139</v>
      </c>
      <c r="B13799" s="1">
        <v>43733</v>
      </c>
      <c r="C13799">
        <v>766.93</v>
      </c>
    </row>
    <row r="13800" spans="1:3" x14ac:dyDescent="0.2">
      <c r="A13800" t="s">
        <v>25286</v>
      </c>
      <c r="B13800" s="1">
        <v>43733</v>
      </c>
      <c r="C13800">
        <v>62.9</v>
      </c>
    </row>
    <row r="13801" spans="1:3" x14ac:dyDescent="0.2">
      <c r="A13801" t="s">
        <v>25287</v>
      </c>
      <c r="B13801" s="1">
        <v>43733</v>
      </c>
      <c r="C13801">
        <v>11.94</v>
      </c>
    </row>
    <row r="13802" spans="1:3" x14ac:dyDescent="0.2">
      <c r="A13802" t="s">
        <v>236</v>
      </c>
      <c r="B13802" s="1">
        <v>43733</v>
      </c>
      <c r="C13802">
        <v>309.86</v>
      </c>
    </row>
    <row r="13803" spans="1:3" x14ac:dyDescent="0.2">
      <c r="A13803" t="s">
        <v>31</v>
      </c>
      <c r="B13803" s="1">
        <v>43733</v>
      </c>
      <c r="C13803">
        <v>320.77999999999997</v>
      </c>
    </row>
    <row r="13804" spans="1:3" x14ac:dyDescent="0.2">
      <c r="A13804" t="s">
        <v>31</v>
      </c>
      <c r="B13804" s="1">
        <v>43733</v>
      </c>
      <c r="C13804">
        <v>53.33</v>
      </c>
    </row>
    <row r="13805" spans="1:3" x14ac:dyDescent="0.2">
      <c r="A13805" t="s">
        <v>22312</v>
      </c>
      <c r="B13805" s="1">
        <v>43733</v>
      </c>
      <c r="C13805">
        <v>105.45</v>
      </c>
    </row>
    <row r="13806" spans="1:3" x14ac:dyDescent="0.2">
      <c r="A13806" t="s">
        <v>436</v>
      </c>
      <c r="B13806" s="1">
        <v>43733</v>
      </c>
      <c r="C13806">
        <v>451.5</v>
      </c>
    </row>
    <row r="13807" spans="1:3" x14ac:dyDescent="0.2">
      <c r="A13807" t="s">
        <v>147</v>
      </c>
      <c r="B13807" s="1">
        <v>43733</v>
      </c>
      <c r="C13807">
        <v>14.31</v>
      </c>
    </row>
    <row r="13808" spans="1:3" x14ac:dyDescent="0.2">
      <c r="A13808" t="s">
        <v>769</v>
      </c>
      <c r="B13808" s="1">
        <v>43733</v>
      </c>
      <c r="C13808">
        <v>40.4</v>
      </c>
    </row>
    <row r="13809" spans="1:3" x14ac:dyDescent="0.2">
      <c r="A13809" t="s">
        <v>11960</v>
      </c>
      <c r="B13809" s="1">
        <v>43733</v>
      </c>
      <c r="C13809">
        <v>428.8</v>
      </c>
    </row>
    <row r="13810" spans="1:3" x14ac:dyDescent="0.2">
      <c r="A13810" t="s">
        <v>25176</v>
      </c>
      <c r="B13810" s="1">
        <v>43733</v>
      </c>
      <c r="C13810">
        <v>120.25</v>
      </c>
    </row>
    <row r="13811" spans="1:3" x14ac:dyDescent="0.2">
      <c r="A13811" t="s">
        <v>14</v>
      </c>
      <c r="B13811" s="1">
        <v>43733</v>
      </c>
      <c r="C13811">
        <v>285.3</v>
      </c>
    </row>
    <row r="13812" spans="1:3" x14ac:dyDescent="0.2">
      <c r="A13812" t="s">
        <v>20717</v>
      </c>
      <c r="B13812" s="1">
        <v>43733</v>
      </c>
      <c r="C13812">
        <v>70</v>
      </c>
    </row>
    <row r="13813" spans="1:3" x14ac:dyDescent="0.2">
      <c r="A13813" t="s">
        <v>20893</v>
      </c>
      <c r="B13813" s="1">
        <v>43733</v>
      </c>
      <c r="C13813">
        <v>70</v>
      </c>
    </row>
    <row r="13814" spans="1:3" x14ac:dyDescent="0.2">
      <c r="A13814" t="s">
        <v>1924</v>
      </c>
      <c r="B13814" s="1">
        <v>43733</v>
      </c>
      <c r="C13814">
        <v>132.9</v>
      </c>
    </row>
    <row r="13815" spans="1:3" x14ac:dyDescent="0.2">
      <c r="A13815" t="s">
        <v>32</v>
      </c>
      <c r="B13815" s="1">
        <v>43733</v>
      </c>
      <c r="C13815">
        <v>83.4</v>
      </c>
    </row>
    <row r="13816" spans="1:3" x14ac:dyDescent="0.2">
      <c r="A13816" t="s">
        <v>21182</v>
      </c>
      <c r="B13816" s="1">
        <v>43733</v>
      </c>
      <c r="C13816">
        <v>122.4</v>
      </c>
    </row>
    <row r="13817" spans="1:3" x14ac:dyDescent="0.2">
      <c r="A13817" t="s">
        <v>5955</v>
      </c>
      <c r="B13817" s="1">
        <v>43733</v>
      </c>
      <c r="C13817">
        <v>489.07</v>
      </c>
    </row>
    <row r="13818" spans="1:3" x14ac:dyDescent="0.2">
      <c r="A13818" t="s">
        <v>25288</v>
      </c>
      <c r="B13818" s="1">
        <v>43733</v>
      </c>
      <c r="C13818">
        <v>79.2</v>
      </c>
    </row>
    <row r="13819" spans="1:3" x14ac:dyDescent="0.2">
      <c r="A13819" t="s">
        <v>25289</v>
      </c>
      <c r="B13819" s="1">
        <v>43733</v>
      </c>
      <c r="C13819">
        <v>47.75</v>
      </c>
    </row>
    <row r="13820" spans="1:3" x14ac:dyDescent="0.2">
      <c r="A13820" t="s">
        <v>1851</v>
      </c>
      <c r="B13820" s="1">
        <v>43733</v>
      </c>
      <c r="C13820">
        <v>3605.5</v>
      </c>
    </row>
    <row r="13821" spans="1:3" x14ac:dyDescent="0.2">
      <c r="A13821" t="s">
        <v>120</v>
      </c>
      <c r="B13821" s="1">
        <v>43733</v>
      </c>
      <c r="C13821">
        <v>11.95</v>
      </c>
    </row>
    <row r="13822" spans="1:3" x14ac:dyDescent="0.2">
      <c r="A13822" t="s">
        <v>120</v>
      </c>
      <c r="B13822" s="1">
        <v>43733</v>
      </c>
      <c r="C13822">
        <v>329.5</v>
      </c>
    </row>
    <row r="13823" spans="1:3" x14ac:dyDescent="0.2">
      <c r="A13823" t="s">
        <v>18551</v>
      </c>
      <c r="B13823" s="1">
        <v>43733</v>
      </c>
      <c r="C13823">
        <v>219.01</v>
      </c>
    </row>
    <row r="13824" spans="1:3" x14ac:dyDescent="0.2">
      <c r="A13824" t="s">
        <v>383</v>
      </c>
      <c r="B13824" s="1">
        <v>43733</v>
      </c>
      <c r="C13824">
        <v>219.01</v>
      </c>
    </row>
    <row r="13825" spans="1:3" x14ac:dyDescent="0.2">
      <c r="A13825" t="s">
        <v>1813</v>
      </c>
      <c r="B13825" s="1">
        <v>43733</v>
      </c>
      <c r="C13825">
        <v>138.85</v>
      </c>
    </row>
    <row r="13826" spans="1:3" x14ac:dyDescent="0.2">
      <c r="A13826" t="s">
        <v>25290</v>
      </c>
      <c r="B13826" s="1">
        <v>43733</v>
      </c>
      <c r="C13826">
        <v>50</v>
      </c>
    </row>
    <row r="13827" spans="1:3" x14ac:dyDescent="0.2">
      <c r="A13827" t="s">
        <v>1851</v>
      </c>
      <c r="B13827" s="1">
        <v>43733</v>
      </c>
      <c r="C13827">
        <v>239.8</v>
      </c>
    </row>
    <row r="13828" spans="1:3" x14ac:dyDescent="0.2">
      <c r="A13828" t="s">
        <v>383</v>
      </c>
      <c r="B13828" s="1">
        <v>43733</v>
      </c>
      <c r="C13828">
        <v>47.25</v>
      </c>
    </row>
    <row r="13829" spans="1:3" x14ac:dyDescent="0.2">
      <c r="A13829" t="s">
        <v>25291</v>
      </c>
      <c r="B13829" s="1">
        <v>43733</v>
      </c>
      <c r="C13829">
        <v>54.8</v>
      </c>
    </row>
    <row r="13830" spans="1:3" x14ac:dyDescent="0.2">
      <c r="A13830" t="s">
        <v>19521</v>
      </c>
      <c r="B13830" s="1">
        <v>43733</v>
      </c>
      <c r="C13830">
        <v>172.85</v>
      </c>
    </row>
    <row r="13831" spans="1:3" x14ac:dyDescent="0.2">
      <c r="A13831" t="s">
        <v>22069</v>
      </c>
      <c r="B13831" s="1">
        <v>43733</v>
      </c>
      <c r="C13831">
        <v>239.6</v>
      </c>
    </row>
    <row r="13832" spans="1:3" x14ac:dyDescent="0.2">
      <c r="A13832" t="s">
        <v>479</v>
      </c>
      <c r="B13832" s="1">
        <v>43733</v>
      </c>
      <c r="C13832">
        <v>188.9</v>
      </c>
    </row>
    <row r="13833" spans="1:3" x14ac:dyDescent="0.2">
      <c r="A13833" t="s">
        <v>25292</v>
      </c>
      <c r="B13833" s="1">
        <v>43733</v>
      </c>
      <c r="C13833">
        <v>14.25</v>
      </c>
    </row>
    <row r="13834" spans="1:3" x14ac:dyDescent="0.2">
      <c r="A13834" t="s">
        <v>23620</v>
      </c>
      <c r="B13834" s="1">
        <v>43733</v>
      </c>
      <c r="C13834">
        <v>30.85</v>
      </c>
    </row>
    <row r="13835" spans="1:3" x14ac:dyDescent="0.2">
      <c r="A13835" t="s">
        <v>591</v>
      </c>
      <c r="B13835" s="1">
        <v>43733</v>
      </c>
      <c r="C13835">
        <v>376.61</v>
      </c>
    </row>
    <row r="13836" spans="1:3" x14ac:dyDescent="0.2">
      <c r="A13836" t="s">
        <v>25293</v>
      </c>
      <c r="B13836" s="1">
        <v>43733</v>
      </c>
      <c r="C13836">
        <v>3.54</v>
      </c>
    </row>
    <row r="13837" spans="1:3" x14ac:dyDescent="0.2">
      <c r="A13837" t="s">
        <v>10481</v>
      </c>
      <c r="B13837" s="1">
        <v>43733</v>
      </c>
      <c r="C13837">
        <v>87.01</v>
      </c>
    </row>
    <row r="13838" spans="1:3" x14ac:dyDescent="0.2">
      <c r="A13838" t="s">
        <v>25294</v>
      </c>
      <c r="B13838" s="1">
        <v>43733</v>
      </c>
      <c r="C13838">
        <v>3.54</v>
      </c>
    </row>
    <row r="13839" spans="1:3" x14ac:dyDescent="0.2">
      <c r="A13839" t="s">
        <v>25295</v>
      </c>
      <c r="B13839" s="1">
        <v>43733</v>
      </c>
      <c r="C13839">
        <v>3.54</v>
      </c>
    </row>
    <row r="13840" spans="1:3" x14ac:dyDescent="0.2">
      <c r="A13840" t="s">
        <v>430</v>
      </c>
      <c r="B13840" s="1">
        <v>43733</v>
      </c>
      <c r="C13840">
        <v>37.880000000000003</v>
      </c>
    </row>
    <row r="13841" spans="1:3" x14ac:dyDescent="0.2">
      <c r="A13841" t="s">
        <v>25296</v>
      </c>
      <c r="B13841" s="1">
        <v>43733</v>
      </c>
      <c r="C13841">
        <v>42.75</v>
      </c>
    </row>
    <row r="13842" spans="1:3" x14ac:dyDescent="0.2">
      <c r="A13842" t="s">
        <v>23129</v>
      </c>
      <c r="B13842" s="1">
        <v>43733</v>
      </c>
      <c r="C13842">
        <v>26.85</v>
      </c>
    </row>
    <row r="13843" spans="1:3" x14ac:dyDescent="0.2">
      <c r="A13843" t="s">
        <v>4167</v>
      </c>
      <c r="B13843" s="1">
        <v>43733</v>
      </c>
      <c r="C13843">
        <v>359.9</v>
      </c>
    </row>
    <row r="13844" spans="1:3" x14ac:dyDescent="0.2">
      <c r="A13844" t="s">
        <v>13602</v>
      </c>
      <c r="B13844" s="1">
        <v>43733</v>
      </c>
      <c r="C13844">
        <v>70</v>
      </c>
    </row>
    <row r="13845" spans="1:3" x14ac:dyDescent="0.2">
      <c r="A13845" t="s">
        <v>229</v>
      </c>
      <c r="B13845" s="1">
        <v>43733</v>
      </c>
      <c r="C13845">
        <v>29.98</v>
      </c>
    </row>
    <row r="13846" spans="1:3" x14ac:dyDescent="0.2">
      <c r="A13846" t="s">
        <v>120</v>
      </c>
      <c r="B13846" s="1">
        <v>43733</v>
      </c>
      <c r="C13846">
        <v>66.010000000000005</v>
      </c>
    </row>
    <row r="13847" spans="1:3" x14ac:dyDescent="0.2">
      <c r="A13847" t="s">
        <v>184</v>
      </c>
      <c r="B13847" s="1">
        <v>43733</v>
      </c>
      <c r="C13847">
        <v>46.25</v>
      </c>
    </row>
    <row r="13848" spans="1:3" x14ac:dyDescent="0.2">
      <c r="A13848" t="s">
        <v>19306</v>
      </c>
      <c r="B13848" s="1">
        <v>43733</v>
      </c>
      <c r="C13848">
        <v>178.4</v>
      </c>
    </row>
    <row r="13849" spans="1:3" x14ac:dyDescent="0.2">
      <c r="A13849" t="s">
        <v>22661</v>
      </c>
      <c r="B13849" s="1">
        <v>43733</v>
      </c>
      <c r="C13849">
        <v>41.31</v>
      </c>
    </row>
    <row r="13850" spans="1:3" x14ac:dyDescent="0.2">
      <c r="A13850" t="s">
        <v>32</v>
      </c>
      <c r="B13850" s="1">
        <v>43733</v>
      </c>
      <c r="C13850">
        <v>148.5</v>
      </c>
    </row>
    <row r="13851" spans="1:3" x14ac:dyDescent="0.2">
      <c r="A13851" t="s">
        <v>942</v>
      </c>
      <c r="B13851" s="1">
        <v>43733</v>
      </c>
      <c r="C13851">
        <v>873.42</v>
      </c>
    </row>
    <row r="13852" spans="1:3" x14ac:dyDescent="0.2">
      <c r="A13852" t="s">
        <v>257</v>
      </c>
      <c r="B13852" s="1">
        <v>43733</v>
      </c>
      <c r="C13852">
        <v>971.18</v>
      </c>
    </row>
    <row r="13853" spans="1:3" x14ac:dyDescent="0.2">
      <c r="A13853" t="s">
        <v>12</v>
      </c>
      <c r="B13853" s="1">
        <v>43733</v>
      </c>
      <c r="C13853">
        <v>600.72</v>
      </c>
    </row>
    <row r="13854" spans="1:3" x14ac:dyDescent="0.2">
      <c r="A13854" t="s">
        <v>12</v>
      </c>
      <c r="B13854" s="1">
        <v>43733</v>
      </c>
      <c r="C13854">
        <v>409.43</v>
      </c>
    </row>
    <row r="13855" spans="1:3" x14ac:dyDescent="0.2">
      <c r="A13855" t="s">
        <v>120</v>
      </c>
      <c r="B13855" s="1">
        <v>43733</v>
      </c>
      <c r="C13855">
        <v>193.67</v>
      </c>
    </row>
    <row r="13856" spans="1:3" x14ac:dyDescent="0.2">
      <c r="A13856" t="s">
        <v>534</v>
      </c>
      <c r="B13856" s="1">
        <v>43733</v>
      </c>
      <c r="C13856">
        <v>332.16</v>
      </c>
    </row>
    <row r="13857" spans="1:3" x14ac:dyDescent="0.2">
      <c r="A13857" t="s">
        <v>119</v>
      </c>
      <c r="B13857" s="1">
        <v>43733</v>
      </c>
      <c r="C13857">
        <v>103.17</v>
      </c>
    </row>
    <row r="13858" spans="1:3" x14ac:dyDescent="0.2">
      <c r="A13858" t="s">
        <v>286</v>
      </c>
      <c r="B13858" s="1">
        <v>43733</v>
      </c>
      <c r="C13858">
        <v>248.51</v>
      </c>
    </row>
    <row r="13859" spans="1:3" x14ac:dyDescent="0.2">
      <c r="A13859" t="s">
        <v>32</v>
      </c>
      <c r="B13859" s="1">
        <v>43733</v>
      </c>
      <c r="C13859">
        <v>594.29999999999995</v>
      </c>
    </row>
    <row r="13860" spans="1:3" x14ac:dyDescent="0.2">
      <c r="A13860" t="s">
        <v>119</v>
      </c>
      <c r="B13860" s="1">
        <v>43733</v>
      </c>
      <c r="C13860">
        <v>708.69</v>
      </c>
    </row>
    <row r="13861" spans="1:3" x14ac:dyDescent="0.2">
      <c r="A13861" t="s">
        <v>32</v>
      </c>
      <c r="B13861" s="1">
        <v>43733</v>
      </c>
      <c r="C13861">
        <v>1955.44</v>
      </c>
    </row>
    <row r="13862" spans="1:3" x14ac:dyDescent="0.2">
      <c r="A13862" t="s">
        <v>9451</v>
      </c>
      <c r="B13862" s="1">
        <v>43734</v>
      </c>
      <c r="C13862">
        <v>547.70000000000005</v>
      </c>
    </row>
    <row r="13863" spans="1:3" x14ac:dyDescent="0.2">
      <c r="A13863" t="s">
        <v>25284</v>
      </c>
      <c r="B13863" s="1">
        <v>43734</v>
      </c>
      <c r="C13863">
        <v>70</v>
      </c>
    </row>
    <row r="13864" spans="1:3" x14ac:dyDescent="0.2">
      <c r="A13864" t="s">
        <v>18461</v>
      </c>
      <c r="B13864" s="1">
        <v>43734</v>
      </c>
      <c r="C13864">
        <v>70</v>
      </c>
    </row>
    <row r="13865" spans="1:3" x14ac:dyDescent="0.2">
      <c r="A13865" t="s">
        <v>25105</v>
      </c>
      <c r="B13865" s="1">
        <v>43734</v>
      </c>
      <c r="C13865">
        <v>123.4</v>
      </c>
    </row>
    <row r="13866" spans="1:3" x14ac:dyDescent="0.2">
      <c r="A13866" t="s">
        <v>16689</v>
      </c>
      <c r="B13866" s="1">
        <v>43734</v>
      </c>
      <c r="C13866">
        <v>78.77</v>
      </c>
    </row>
    <row r="13867" spans="1:3" x14ac:dyDescent="0.2">
      <c r="A13867" t="s">
        <v>4006</v>
      </c>
      <c r="B13867" s="1">
        <v>43734</v>
      </c>
      <c r="C13867">
        <v>137.69999999999999</v>
      </c>
    </row>
    <row r="13868" spans="1:3" x14ac:dyDescent="0.2">
      <c r="A13868" t="s">
        <v>25285</v>
      </c>
      <c r="B13868" s="1">
        <v>43734</v>
      </c>
      <c r="C13868">
        <v>394.2</v>
      </c>
    </row>
    <row r="13869" spans="1:3" x14ac:dyDescent="0.2">
      <c r="A13869" t="s">
        <v>5269</v>
      </c>
      <c r="B13869" s="1">
        <v>43734</v>
      </c>
      <c r="C13869">
        <v>680.03</v>
      </c>
    </row>
    <row r="13870" spans="1:3" x14ac:dyDescent="0.2">
      <c r="A13870" t="s">
        <v>20563</v>
      </c>
      <c r="B13870" s="1">
        <v>43734</v>
      </c>
      <c r="C13870">
        <v>70</v>
      </c>
    </row>
    <row r="13871" spans="1:3" x14ac:dyDescent="0.2">
      <c r="A13871" t="s">
        <v>148</v>
      </c>
      <c r="B13871" s="1">
        <v>43734</v>
      </c>
      <c r="C13871">
        <v>156.09</v>
      </c>
    </row>
    <row r="13872" spans="1:3" x14ac:dyDescent="0.2">
      <c r="A13872" t="s">
        <v>148</v>
      </c>
      <c r="B13872" s="1">
        <v>43734</v>
      </c>
      <c r="C13872">
        <v>58.5</v>
      </c>
    </row>
    <row r="13873" spans="1:3" x14ac:dyDescent="0.2">
      <c r="A13873" t="s">
        <v>253</v>
      </c>
      <c r="B13873" s="1">
        <v>43734</v>
      </c>
      <c r="C13873">
        <v>503.67</v>
      </c>
    </row>
    <row r="13874" spans="1:3" x14ac:dyDescent="0.2">
      <c r="A13874" t="s">
        <v>12033</v>
      </c>
      <c r="B13874" s="1">
        <v>43734</v>
      </c>
      <c r="C13874">
        <v>47.9</v>
      </c>
    </row>
    <row r="13875" spans="1:3" x14ac:dyDescent="0.2">
      <c r="A13875" t="s">
        <v>4892</v>
      </c>
      <c r="B13875" s="1">
        <v>43734</v>
      </c>
      <c r="C13875">
        <v>520</v>
      </c>
    </row>
    <row r="13876" spans="1:3" x14ac:dyDescent="0.2">
      <c r="A13876" t="s">
        <v>13651</v>
      </c>
      <c r="B13876" s="1">
        <v>43734</v>
      </c>
      <c r="C13876">
        <v>122.5</v>
      </c>
    </row>
    <row r="13877" spans="1:3" x14ac:dyDescent="0.2">
      <c r="A13877" t="s">
        <v>4184</v>
      </c>
      <c r="B13877" s="1">
        <v>43734</v>
      </c>
      <c r="C13877">
        <v>677.2</v>
      </c>
    </row>
    <row r="13878" spans="1:3" x14ac:dyDescent="0.2">
      <c r="A13878" t="s">
        <v>123</v>
      </c>
      <c r="B13878" s="1">
        <v>43734</v>
      </c>
      <c r="C13878">
        <v>250.5</v>
      </c>
    </row>
    <row r="13879" spans="1:3" x14ac:dyDescent="0.2">
      <c r="A13879" t="s">
        <v>148</v>
      </c>
      <c r="B13879" s="1">
        <v>43734</v>
      </c>
      <c r="C13879">
        <v>322.08</v>
      </c>
    </row>
    <row r="13880" spans="1:3" x14ac:dyDescent="0.2">
      <c r="A13880" t="s">
        <v>12</v>
      </c>
      <c r="B13880" s="1">
        <v>43734</v>
      </c>
      <c r="C13880">
        <v>193.25</v>
      </c>
    </row>
    <row r="13881" spans="1:3" x14ac:dyDescent="0.2">
      <c r="A13881" t="s">
        <v>20701</v>
      </c>
      <c r="B13881" s="1">
        <v>43735</v>
      </c>
      <c r="C13881">
        <v>70</v>
      </c>
    </row>
    <row r="13882" spans="1:3" x14ac:dyDescent="0.2">
      <c r="A13882" t="s">
        <v>25277</v>
      </c>
      <c r="B13882" s="1">
        <v>43735</v>
      </c>
      <c r="C13882">
        <v>78.849999999999994</v>
      </c>
    </row>
    <row r="13883" spans="1:3" x14ac:dyDescent="0.2">
      <c r="A13883" t="s">
        <v>25278</v>
      </c>
      <c r="B13883" s="1">
        <v>43735</v>
      </c>
      <c r="C13883">
        <v>88.5</v>
      </c>
    </row>
    <row r="13884" spans="1:3" x14ac:dyDescent="0.2">
      <c r="A13884" t="s">
        <v>22985</v>
      </c>
      <c r="B13884" s="1">
        <v>43735</v>
      </c>
      <c r="C13884">
        <v>84.75</v>
      </c>
    </row>
    <row r="13885" spans="1:3" x14ac:dyDescent="0.2">
      <c r="A13885" t="s">
        <v>19780</v>
      </c>
      <c r="B13885" s="1">
        <v>43735</v>
      </c>
      <c r="C13885">
        <v>249.75</v>
      </c>
    </row>
    <row r="13886" spans="1:3" x14ac:dyDescent="0.2">
      <c r="A13886" t="s">
        <v>25279</v>
      </c>
      <c r="B13886" s="1">
        <v>43735</v>
      </c>
      <c r="C13886">
        <v>87.45</v>
      </c>
    </row>
    <row r="13887" spans="1:3" x14ac:dyDescent="0.2">
      <c r="A13887" t="s">
        <v>20940</v>
      </c>
      <c r="B13887" s="1">
        <v>43735</v>
      </c>
      <c r="C13887">
        <v>237.98</v>
      </c>
    </row>
    <row r="13888" spans="1:3" x14ac:dyDescent="0.2">
      <c r="A13888" t="s">
        <v>383</v>
      </c>
      <c r="B13888" s="1">
        <v>43735</v>
      </c>
      <c r="C13888">
        <v>47.25</v>
      </c>
    </row>
    <row r="13889" spans="1:3" x14ac:dyDescent="0.2">
      <c r="A13889" t="s">
        <v>383</v>
      </c>
      <c r="B13889" s="1">
        <v>43735</v>
      </c>
      <c r="C13889">
        <v>47.25</v>
      </c>
    </row>
    <row r="13890" spans="1:3" x14ac:dyDescent="0.2">
      <c r="A13890" t="s">
        <v>4184</v>
      </c>
      <c r="B13890" s="1">
        <v>43735</v>
      </c>
      <c r="C13890">
        <v>1023.75</v>
      </c>
    </row>
    <row r="13891" spans="1:3" x14ac:dyDescent="0.2">
      <c r="A13891" t="s">
        <v>25280</v>
      </c>
      <c r="B13891" s="1">
        <v>43735</v>
      </c>
      <c r="C13891">
        <v>125.4</v>
      </c>
    </row>
    <row r="13892" spans="1:3" x14ac:dyDescent="0.2">
      <c r="A13892" t="s">
        <v>22007</v>
      </c>
      <c r="B13892" s="1">
        <v>43735</v>
      </c>
      <c r="C13892">
        <v>55.45</v>
      </c>
    </row>
    <row r="13893" spans="1:3" x14ac:dyDescent="0.2">
      <c r="A13893" t="s">
        <v>23060</v>
      </c>
      <c r="B13893" s="1">
        <v>43735</v>
      </c>
      <c r="C13893">
        <v>232.85</v>
      </c>
    </row>
    <row r="13894" spans="1:3" x14ac:dyDescent="0.2">
      <c r="A13894" t="s">
        <v>25281</v>
      </c>
      <c r="B13894" s="1">
        <v>43735</v>
      </c>
      <c r="C13894">
        <v>62.9</v>
      </c>
    </row>
    <row r="13895" spans="1:3" x14ac:dyDescent="0.2">
      <c r="A13895" t="s">
        <v>25282</v>
      </c>
      <c r="B13895" s="1">
        <v>43735</v>
      </c>
      <c r="C13895">
        <v>57.45</v>
      </c>
    </row>
    <row r="13896" spans="1:3" x14ac:dyDescent="0.2">
      <c r="A13896" t="s">
        <v>24286</v>
      </c>
      <c r="B13896" s="1">
        <v>43735</v>
      </c>
      <c r="C13896">
        <v>87.65</v>
      </c>
    </row>
    <row r="13897" spans="1:3" x14ac:dyDescent="0.2">
      <c r="A13897" t="s">
        <v>12</v>
      </c>
      <c r="B13897" s="1">
        <v>43735</v>
      </c>
      <c r="C13897">
        <v>509.23</v>
      </c>
    </row>
    <row r="13898" spans="1:3" x14ac:dyDescent="0.2">
      <c r="A13898" t="s">
        <v>25283</v>
      </c>
      <c r="B13898" s="1">
        <v>43735</v>
      </c>
      <c r="C13898">
        <v>127.15</v>
      </c>
    </row>
    <row r="13899" spans="1:3" x14ac:dyDescent="0.2">
      <c r="A13899" t="s">
        <v>4167</v>
      </c>
      <c r="B13899" s="1">
        <v>43738</v>
      </c>
      <c r="C13899">
        <v>334.65</v>
      </c>
    </row>
    <row r="13900" spans="1:3" x14ac:dyDescent="0.2">
      <c r="A13900" t="s">
        <v>32</v>
      </c>
      <c r="B13900" s="1">
        <v>43738</v>
      </c>
      <c r="C13900">
        <v>25.8</v>
      </c>
    </row>
    <row r="13901" spans="1:3" x14ac:dyDescent="0.2">
      <c r="A13901" t="s">
        <v>44</v>
      </c>
      <c r="B13901" s="1">
        <v>43738</v>
      </c>
      <c r="C13901">
        <v>1058.98</v>
      </c>
    </row>
    <row r="13902" spans="1:3" x14ac:dyDescent="0.2">
      <c r="A13902" t="s">
        <v>29</v>
      </c>
      <c r="B13902" s="1">
        <v>43738</v>
      </c>
      <c r="C13902">
        <v>507.21</v>
      </c>
    </row>
    <row r="13903" spans="1:3" x14ac:dyDescent="0.2">
      <c r="A13903" t="s">
        <v>25120</v>
      </c>
      <c r="B13903" s="1">
        <v>43738</v>
      </c>
      <c r="C13903">
        <v>11.88</v>
      </c>
    </row>
    <row r="13904" spans="1:3" x14ac:dyDescent="0.2">
      <c r="A13904" t="s">
        <v>25272</v>
      </c>
      <c r="B13904" s="1">
        <v>43738</v>
      </c>
      <c r="C13904">
        <v>6.48</v>
      </c>
    </row>
    <row r="13905" spans="1:3" x14ac:dyDescent="0.2">
      <c r="A13905" t="s">
        <v>25273</v>
      </c>
      <c r="B13905" s="1">
        <v>43738</v>
      </c>
      <c r="C13905">
        <v>137.94999999999999</v>
      </c>
    </row>
    <row r="13906" spans="1:3" x14ac:dyDescent="0.2">
      <c r="A13906" t="s">
        <v>46</v>
      </c>
      <c r="B13906" s="1">
        <v>43738</v>
      </c>
      <c r="C13906">
        <v>366.81</v>
      </c>
    </row>
    <row r="13907" spans="1:3" x14ac:dyDescent="0.2">
      <c r="A13907" t="s">
        <v>280</v>
      </c>
      <c r="B13907" s="1">
        <v>43738</v>
      </c>
      <c r="C13907">
        <v>307.37</v>
      </c>
    </row>
    <row r="13908" spans="1:3" x14ac:dyDescent="0.2">
      <c r="A13908" t="s">
        <v>25274</v>
      </c>
      <c r="B13908" s="1">
        <v>43738</v>
      </c>
      <c r="C13908">
        <v>75.45</v>
      </c>
    </row>
    <row r="13909" spans="1:3" x14ac:dyDescent="0.2">
      <c r="A13909" t="s">
        <v>25275</v>
      </c>
      <c r="B13909" s="1">
        <v>43738</v>
      </c>
      <c r="C13909">
        <v>45.6</v>
      </c>
    </row>
    <row r="13910" spans="1:3" x14ac:dyDescent="0.2">
      <c r="A13910" t="s">
        <v>12770</v>
      </c>
      <c r="B13910" s="1">
        <v>43738</v>
      </c>
      <c r="C13910">
        <v>140</v>
      </c>
    </row>
    <row r="13911" spans="1:3" x14ac:dyDescent="0.2">
      <c r="A13911" t="s">
        <v>25276</v>
      </c>
      <c r="B13911" s="1">
        <v>43738</v>
      </c>
      <c r="C13911">
        <v>3.54</v>
      </c>
    </row>
    <row r="13912" spans="1:3" x14ac:dyDescent="0.2">
      <c r="A13912" t="s">
        <v>6139</v>
      </c>
      <c r="B13912" s="1">
        <v>43738</v>
      </c>
      <c r="C13912">
        <v>193.69</v>
      </c>
    </row>
    <row r="13913" spans="1:3" x14ac:dyDescent="0.2">
      <c r="A13913" t="s">
        <v>14279</v>
      </c>
      <c r="B13913" s="1">
        <v>43738</v>
      </c>
      <c r="C13913">
        <v>141.5</v>
      </c>
    </row>
    <row r="13914" spans="1:3" x14ac:dyDescent="0.2">
      <c r="A13914" t="s">
        <v>6139</v>
      </c>
      <c r="B13914" s="1">
        <v>43738</v>
      </c>
      <c r="C13914">
        <v>2590.15</v>
      </c>
    </row>
    <row r="13915" spans="1:3" x14ac:dyDescent="0.2">
      <c r="A13915" t="s">
        <v>17121</v>
      </c>
      <c r="B13915" s="1">
        <v>43738</v>
      </c>
      <c r="C13915">
        <v>191.9</v>
      </c>
    </row>
    <row r="13916" spans="1:3" x14ac:dyDescent="0.2">
      <c r="A13916" t="s">
        <v>6139</v>
      </c>
      <c r="B13916" s="1">
        <v>43738</v>
      </c>
      <c r="C13916">
        <v>602.91999999999996</v>
      </c>
    </row>
    <row r="13917" spans="1:3" x14ac:dyDescent="0.2">
      <c r="A13917" t="s">
        <v>17121</v>
      </c>
      <c r="B13917" s="1">
        <v>43738</v>
      </c>
      <c r="C13917">
        <v>755.33</v>
      </c>
    </row>
    <row r="13918" spans="1:3" x14ac:dyDescent="0.2">
      <c r="A13918" t="s">
        <v>383</v>
      </c>
      <c r="B13918" s="1">
        <v>43738</v>
      </c>
      <c r="C13918">
        <v>47.25</v>
      </c>
    </row>
    <row r="13919" spans="1:3" x14ac:dyDescent="0.2">
      <c r="A13919" t="s">
        <v>940</v>
      </c>
      <c r="B13919" s="1">
        <v>43738</v>
      </c>
      <c r="C13919">
        <v>710.88</v>
      </c>
    </row>
    <row r="13920" spans="1:3" x14ac:dyDescent="0.2">
      <c r="A13920" t="s">
        <v>201</v>
      </c>
      <c r="B13920" s="1">
        <v>43738</v>
      </c>
      <c r="C13920">
        <v>359.68</v>
      </c>
    </row>
    <row r="13921" spans="1:3" x14ac:dyDescent="0.2">
      <c r="A13921" t="s">
        <v>46</v>
      </c>
      <c r="B13921" s="1">
        <v>43738</v>
      </c>
      <c r="C13921">
        <v>1179.55</v>
      </c>
    </row>
    <row r="13922" spans="1:3" x14ac:dyDescent="0.2">
      <c r="A13922" t="s">
        <v>46</v>
      </c>
      <c r="B13922" s="1">
        <v>43738</v>
      </c>
      <c r="C13922">
        <v>224.67</v>
      </c>
    </row>
    <row r="13923" spans="1:3" x14ac:dyDescent="0.2">
      <c r="A13923" t="s">
        <v>12</v>
      </c>
      <c r="B13923" s="1">
        <v>43738</v>
      </c>
      <c r="C13923">
        <v>312.27</v>
      </c>
    </row>
    <row r="13924" spans="1:3" x14ac:dyDescent="0.2">
      <c r="A13924" t="s">
        <v>12</v>
      </c>
      <c r="B13924" s="1">
        <v>43738</v>
      </c>
      <c r="C13924">
        <v>401.22</v>
      </c>
    </row>
    <row r="13925" spans="1:3" x14ac:dyDescent="0.2">
      <c r="A13925" t="s">
        <v>24779</v>
      </c>
      <c r="B13925" s="1">
        <v>43738</v>
      </c>
      <c r="C13925">
        <v>190.25</v>
      </c>
    </row>
    <row r="13926" spans="1:3" x14ac:dyDescent="0.2">
      <c r="A13926" t="s">
        <v>12</v>
      </c>
      <c r="B13926" s="1">
        <v>43738</v>
      </c>
      <c r="C13926">
        <v>622.76</v>
      </c>
    </row>
    <row r="13927" spans="1:3" x14ac:dyDescent="0.2">
      <c r="A13927" t="s">
        <v>19661</v>
      </c>
      <c r="B13927" s="1">
        <v>43739</v>
      </c>
      <c r="C13927">
        <v>68.03</v>
      </c>
    </row>
    <row r="13928" spans="1:3" x14ac:dyDescent="0.2">
      <c r="A13928" t="s">
        <v>25266</v>
      </c>
      <c r="B13928" s="1">
        <v>43739</v>
      </c>
      <c r="C13928">
        <v>52.9</v>
      </c>
    </row>
    <row r="13929" spans="1:3" x14ac:dyDescent="0.2">
      <c r="A13929" t="s">
        <v>3190</v>
      </c>
      <c r="B13929" s="1">
        <v>43739</v>
      </c>
      <c r="C13929">
        <v>6.95</v>
      </c>
    </row>
    <row r="13930" spans="1:3" x14ac:dyDescent="0.2">
      <c r="A13930" t="s">
        <v>25267</v>
      </c>
      <c r="B13930" s="1">
        <v>43739</v>
      </c>
      <c r="C13930">
        <v>12</v>
      </c>
    </row>
    <row r="13931" spans="1:3" x14ac:dyDescent="0.2">
      <c r="A13931" t="s">
        <v>25268</v>
      </c>
      <c r="B13931" s="1">
        <v>43739</v>
      </c>
      <c r="C13931">
        <v>31.5</v>
      </c>
    </row>
    <row r="13932" spans="1:3" x14ac:dyDescent="0.2">
      <c r="A13932" t="s">
        <v>596</v>
      </c>
      <c r="B13932" s="1">
        <v>43739</v>
      </c>
      <c r="C13932">
        <v>1897.17</v>
      </c>
    </row>
    <row r="13933" spans="1:3" x14ac:dyDescent="0.2">
      <c r="A13933" t="s">
        <v>25269</v>
      </c>
      <c r="B13933" s="1">
        <v>43739</v>
      </c>
      <c r="C13933">
        <v>986.18</v>
      </c>
    </row>
    <row r="13934" spans="1:3" x14ac:dyDescent="0.2">
      <c r="A13934" t="s">
        <v>25270</v>
      </c>
      <c r="B13934" s="1">
        <v>43739</v>
      </c>
      <c r="C13934">
        <v>102.45</v>
      </c>
    </row>
    <row r="13935" spans="1:3" x14ac:dyDescent="0.2">
      <c r="A13935" t="s">
        <v>21908</v>
      </c>
      <c r="B13935" s="1">
        <v>43739</v>
      </c>
      <c r="C13935">
        <v>96.2</v>
      </c>
    </row>
    <row r="13936" spans="1:3" x14ac:dyDescent="0.2">
      <c r="A13936" t="s">
        <v>16595</v>
      </c>
      <c r="B13936" s="1">
        <v>43739</v>
      </c>
      <c r="C13936">
        <v>88.4</v>
      </c>
    </row>
    <row r="13937" spans="1:3" x14ac:dyDescent="0.2">
      <c r="A13937" t="s">
        <v>13682</v>
      </c>
      <c r="B13937" s="1">
        <v>43739</v>
      </c>
      <c r="C13937">
        <v>165.25</v>
      </c>
    </row>
    <row r="13938" spans="1:3" x14ac:dyDescent="0.2">
      <c r="A13938" t="s">
        <v>13244</v>
      </c>
      <c r="B13938" s="1">
        <v>43739</v>
      </c>
      <c r="C13938">
        <v>70</v>
      </c>
    </row>
    <row r="13939" spans="1:3" x14ac:dyDescent="0.2">
      <c r="A13939" t="s">
        <v>396</v>
      </c>
      <c r="B13939" s="1">
        <v>43739</v>
      </c>
      <c r="C13939">
        <v>84.48</v>
      </c>
    </row>
    <row r="13940" spans="1:3" x14ac:dyDescent="0.2">
      <c r="A13940" t="s">
        <v>811</v>
      </c>
      <c r="B13940" s="1">
        <v>43739</v>
      </c>
      <c r="C13940">
        <v>43.08</v>
      </c>
    </row>
    <row r="13941" spans="1:3" x14ac:dyDescent="0.2">
      <c r="A13941" t="s">
        <v>753</v>
      </c>
      <c r="B13941" s="1">
        <v>43739</v>
      </c>
      <c r="C13941">
        <v>236.46</v>
      </c>
    </row>
    <row r="13942" spans="1:3" x14ac:dyDescent="0.2">
      <c r="A13942" t="s">
        <v>22641</v>
      </c>
      <c r="B13942" s="1">
        <v>43739</v>
      </c>
      <c r="C13942">
        <v>52.5</v>
      </c>
    </row>
    <row r="13943" spans="1:3" x14ac:dyDescent="0.2">
      <c r="A13943" t="s">
        <v>383</v>
      </c>
      <c r="B13943" s="1">
        <v>43739</v>
      </c>
      <c r="C13943">
        <v>47.25</v>
      </c>
    </row>
    <row r="13944" spans="1:3" x14ac:dyDescent="0.2">
      <c r="A13944" t="s">
        <v>3</v>
      </c>
      <c r="B13944" s="1">
        <v>43739</v>
      </c>
      <c r="C13944">
        <v>375.9</v>
      </c>
    </row>
    <row r="13945" spans="1:3" x14ac:dyDescent="0.2">
      <c r="A13945" t="s">
        <v>122</v>
      </c>
      <c r="B13945" s="1">
        <v>43739</v>
      </c>
      <c r="C13945">
        <v>585.08000000000004</v>
      </c>
    </row>
    <row r="13946" spans="1:3" x14ac:dyDescent="0.2">
      <c r="A13946" t="s">
        <v>18461</v>
      </c>
      <c r="B13946" s="1">
        <v>43739</v>
      </c>
      <c r="C13946">
        <v>111.95</v>
      </c>
    </row>
    <row r="13947" spans="1:3" x14ac:dyDescent="0.2">
      <c r="A13947" t="s">
        <v>25271</v>
      </c>
      <c r="B13947" s="1">
        <v>43739</v>
      </c>
      <c r="C13947">
        <v>112.9</v>
      </c>
    </row>
    <row r="13948" spans="1:3" x14ac:dyDescent="0.2">
      <c r="A13948" t="s">
        <v>22494</v>
      </c>
      <c r="B13948" s="1">
        <v>43739</v>
      </c>
      <c r="C13948">
        <v>135</v>
      </c>
    </row>
    <row r="13949" spans="1:3" x14ac:dyDescent="0.2">
      <c r="A13949" t="s">
        <v>14</v>
      </c>
      <c r="B13949" s="1">
        <v>43739</v>
      </c>
      <c r="C13949">
        <v>582.76</v>
      </c>
    </row>
    <row r="13950" spans="1:3" x14ac:dyDescent="0.2">
      <c r="A13950" t="s">
        <v>11679</v>
      </c>
      <c r="B13950" s="1">
        <v>43739</v>
      </c>
      <c r="C13950">
        <v>112.45</v>
      </c>
    </row>
    <row r="13951" spans="1:3" x14ac:dyDescent="0.2">
      <c r="A13951" t="s">
        <v>12</v>
      </c>
      <c r="B13951" s="1">
        <v>43739</v>
      </c>
      <c r="C13951">
        <v>344.46</v>
      </c>
    </row>
    <row r="13952" spans="1:3" x14ac:dyDescent="0.2">
      <c r="A13952" t="s">
        <v>32</v>
      </c>
      <c r="B13952" s="1">
        <v>43739</v>
      </c>
      <c r="C13952">
        <v>1441.26</v>
      </c>
    </row>
    <row r="13953" spans="1:3" x14ac:dyDescent="0.2">
      <c r="A13953" t="s">
        <v>534</v>
      </c>
      <c r="B13953" s="1">
        <v>43739</v>
      </c>
      <c r="C13953">
        <v>176.1</v>
      </c>
    </row>
    <row r="13954" spans="1:3" x14ac:dyDescent="0.2">
      <c r="A13954" t="s">
        <v>11438</v>
      </c>
      <c r="B13954" s="1">
        <v>43739</v>
      </c>
      <c r="C13954">
        <v>324</v>
      </c>
    </row>
    <row r="13955" spans="1:3" x14ac:dyDescent="0.2">
      <c r="A13955" t="s">
        <v>9330</v>
      </c>
      <c r="B13955" s="1">
        <v>43739</v>
      </c>
      <c r="C13955">
        <v>753.77</v>
      </c>
    </row>
    <row r="13956" spans="1:3" x14ac:dyDescent="0.2">
      <c r="A13956" t="s">
        <v>534</v>
      </c>
      <c r="B13956" s="1">
        <v>43739</v>
      </c>
      <c r="C13956">
        <v>400.07</v>
      </c>
    </row>
    <row r="13957" spans="1:3" x14ac:dyDescent="0.2">
      <c r="A13957" t="s">
        <v>534</v>
      </c>
      <c r="B13957" s="1">
        <v>43739</v>
      </c>
      <c r="C13957">
        <v>6379.91</v>
      </c>
    </row>
    <row r="13958" spans="1:3" x14ac:dyDescent="0.2">
      <c r="A13958" t="s">
        <v>379</v>
      </c>
      <c r="B13958" s="1">
        <v>43739</v>
      </c>
      <c r="C13958">
        <v>3532.83</v>
      </c>
    </row>
    <row r="13959" spans="1:3" x14ac:dyDescent="0.2">
      <c r="A13959" t="s">
        <v>2</v>
      </c>
      <c r="B13959" s="1">
        <v>43739</v>
      </c>
      <c r="C13959">
        <v>21873.1</v>
      </c>
    </row>
    <row r="13960" spans="1:3" x14ac:dyDescent="0.2">
      <c r="A13960" t="s">
        <v>18551</v>
      </c>
      <c r="B13960" s="1">
        <v>43740</v>
      </c>
      <c r="C13960">
        <v>219.01</v>
      </c>
    </row>
    <row r="13961" spans="1:3" x14ac:dyDescent="0.2">
      <c r="A13961" t="s">
        <v>18551</v>
      </c>
      <c r="B13961" s="1">
        <v>43740</v>
      </c>
      <c r="C13961">
        <v>438.02</v>
      </c>
    </row>
    <row r="13962" spans="1:3" x14ac:dyDescent="0.2">
      <c r="A13962" t="s">
        <v>383</v>
      </c>
      <c r="B13962" s="1">
        <v>43740</v>
      </c>
      <c r="C13962">
        <v>219.01</v>
      </c>
    </row>
    <row r="13963" spans="1:3" x14ac:dyDescent="0.2">
      <c r="A13963" t="s">
        <v>25257</v>
      </c>
      <c r="B13963" s="1">
        <v>43740</v>
      </c>
      <c r="C13963">
        <v>44.9</v>
      </c>
    </row>
    <row r="13964" spans="1:3" x14ac:dyDescent="0.2">
      <c r="A13964" t="s">
        <v>25258</v>
      </c>
      <c r="B13964" s="1">
        <v>43740</v>
      </c>
      <c r="C13964">
        <v>50</v>
      </c>
    </row>
    <row r="13965" spans="1:3" x14ac:dyDescent="0.2">
      <c r="A13965" t="s">
        <v>25259</v>
      </c>
      <c r="B13965" s="1">
        <v>43740</v>
      </c>
      <c r="C13965">
        <v>43.9</v>
      </c>
    </row>
    <row r="13966" spans="1:3" x14ac:dyDescent="0.2">
      <c r="A13966" t="s">
        <v>6139</v>
      </c>
      <c r="B13966" s="1">
        <v>43740</v>
      </c>
      <c r="C13966">
        <v>262.11</v>
      </c>
    </row>
    <row r="13967" spans="1:3" x14ac:dyDescent="0.2">
      <c r="A13967" t="s">
        <v>483</v>
      </c>
      <c r="B13967" s="1">
        <v>43740</v>
      </c>
      <c r="C13967">
        <v>64.59</v>
      </c>
    </row>
    <row r="13968" spans="1:3" x14ac:dyDescent="0.2">
      <c r="A13968" t="s">
        <v>481</v>
      </c>
      <c r="B13968" s="1">
        <v>43740</v>
      </c>
      <c r="C13968">
        <v>249.45</v>
      </c>
    </row>
    <row r="13969" spans="1:3" x14ac:dyDescent="0.2">
      <c r="A13969" t="s">
        <v>6139</v>
      </c>
      <c r="B13969" s="1">
        <v>43740</v>
      </c>
      <c r="C13969">
        <v>627.94000000000005</v>
      </c>
    </row>
    <row r="13970" spans="1:3" x14ac:dyDescent="0.2">
      <c r="A13970" t="s">
        <v>483</v>
      </c>
      <c r="B13970" s="1">
        <v>43740</v>
      </c>
      <c r="C13970">
        <v>878.13</v>
      </c>
    </row>
    <row r="13971" spans="1:3" x14ac:dyDescent="0.2">
      <c r="A13971" t="s">
        <v>383</v>
      </c>
      <c r="B13971" s="1">
        <v>43740</v>
      </c>
      <c r="C13971">
        <v>47.25</v>
      </c>
    </row>
    <row r="13972" spans="1:3" x14ac:dyDescent="0.2">
      <c r="A13972" t="s">
        <v>38</v>
      </c>
      <c r="B13972" s="1">
        <v>43740</v>
      </c>
      <c r="C13972">
        <v>4365.8</v>
      </c>
    </row>
    <row r="13973" spans="1:3" x14ac:dyDescent="0.2">
      <c r="A13973" t="s">
        <v>24736</v>
      </c>
      <c r="B13973" s="1">
        <v>43740</v>
      </c>
      <c r="C13973">
        <v>296.88</v>
      </c>
    </row>
    <row r="13974" spans="1:3" x14ac:dyDescent="0.2">
      <c r="A13974" t="s">
        <v>286</v>
      </c>
      <c r="B13974" s="1">
        <v>43740</v>
      </c>
      <c r="C13974">
        <v>305.86</v>
      </c>
    </row>
    <row r="13975" spans="1:3" x14ac:dyDescent="0.2">
      <c r="A13975" t="s">
        <v>7349</v>
      </c>
      <c r="B13975" s="1">
        <v>43740</v>
      </c>
      <c r="C13975">
        <v>81.349999999999994</v>
      </c>
    </row>
    <row r="13976" spans="1:3" x14ac:dyDescent="0.2">
      <c r="A13976" t="s">
        <v>25260</v>
      </c>
      <c r="B13976" s="1">
        <v>43740</v>
      </c>
      <c r="C13976">
        <v>146.4</v>
      </c>
    </row>
    <row r="13977" spans="1:3" x14ac:dyDescent="0.2">
      <c r="A13977" t="s">
        <v>25261</v>
      </c>
      <c r="B13977" s="1">
        <v>43740</v>
      </c>
      <c r="C13977">
        <v>3.54</v>
      </c>
    </row>
    <row r="13978" spans="1:3" x14ac:dyDescent="0.2">
      <c r="A13978" t="s">
        <v>19194</v>
      </c>
      <c r="B13978" s="1">
        <v>43740</v>
      </c>
      <c r="C13978">
        <v>70</v>
      </c>
    </row>
    <row r="13979" spans="1:3" x14ac:dyDescent="0.2">
      <c r="A13979" t="s">
        <v>3440</v>
      </c>
      <c r="B13979" s="1">
        <v>43740</v>
      </c>
      <c r="C13979">
        <v>70</v>
      </c>
    </row>
    <row r="13980" spans="1:3" x14ac:dyDescent="0.2">
      <c r="A13980" t="s">
        <v>9757</v>
      </c>
      <c r="B13980" s="1">
        <v>43740</v>
      </c>
      <c r="C13980">
        <v>70</v>
      </c>
    </row>
    <row r="13981" spans="1:3" x14ac:dyDescent="0.2">
      <c r="A13981" t="s">
        <v>25262</v>
      </c>
      <c r="B13981" s="1">
        <v>43740</v>
      </c>
      <c r="C13981">
        <v>3.54</v>
      </c>
    </row>
    <row r="13982" spans="1:3" x14ac:dyDescent="0.2">
      <c r="A13982" t="s">
        <v>24282</v>
      </c>
      <c r="B13982" s="1">
        <v>43740</v>
      </c>
      <c r="C13982">
        <v>26.9</v>
      </c>
    </row>
    <row r="13983" spans="1:3" x14ac:dyDescent="0.2">
      <c r="A13983" t="s">
        <v>23175</v>
      </c>
      <c r="B13983" s="1">
        <v>43740</v>
      </c>
      <c r="C13983">
        <v>42.9</v>
      </c>
    </row>
    <row r="13984" spans="1:3" x14ac:dyDescent="0.2">
      <c r="A13984" t="s">
        <v>5605</v>
      </c>
      <c r="B13984" s="1">
        <v>43740</v>
      </c>
      <c r="C13984">
        <v>151.69999999999999</v>
      </c>
    </row>
    <row r="13985" spans="1:3" x14ac:dyDescent="0.2">
      <c r="A13985" t="s">
        <v>396</v>
      </c>
      <c r="B13985" s="1">
        <v>43740</v>
      </c>
      <c r="C13985">
        <v>446.52</v>
      </c>
    </row>
    <row r="13986" spans="1:3" x14ac:dyDescent="0.2">
      <c r="A13986" t="s">
        <v>257</v>
      </c>
      <c r="B13986" s="1">
        <v>43740</v>
      </c>
      <c r="C13986">
        <v>1306.1099999999999</v>
      </c>
    </row>
    <row r="13987" spans="1:3" x14ac:dyDescent="0.2">
      <c r="A13987" t="s">
        <v>6139</v>
      </c>
      <c r="B13987" s="1">
        <v>43740</v>
      </c>
      <c r="C13987">
        <v>4800</v>
      </c>
    </row>
    <row r="13988" spans="1:3" x14ac:dyDescent="0.2">
      <c r="A13988" t="s">
        <v>383</v>
      </c>
      <c r="B13988" s="1">
        <v>43740</v>
      </c>
      <c r="C13988">
        <v>47.25</v>
      </c>
    </row>
    <row r="13989" spans="1:3" x14ac:dyDescent="0.2">
      <c r="A13989" t="s">
        <v>1537</v>
      </c>
      <c r="B13989" s="1">
        <v>43740</v>
      </c>
      <c r="C13989">
        <v>626.28</v>
      </c>
    </row>
    <row r="13990" spans="1:3" x14ac:dyDescent="0.2">
      <c r="A13990" t="s">
        <v>9920</v>
      </c>
      <c r="B13990" s="1">
        <v>43740</v>
      </c>
      <c r="C13990">
        <v>147.35</v>
      </c>
    </row>
    <row r="13991" spans="1:3" x14ac:dyDescent="0.2">
      <c r="A13991" t="s">
        <v>25263</v>
      </c>
      <c r="B13991" s="1">
        <v>43740</v>
      </c>
      <c r="C13991">
        <v>62.9</v>
      </c>
    </row>
    <row r="13992" spans="1:3" x14ac:dyDescent="0.2">
      <c r="A13992" t="s">
        <v>324</v>
      </c>
      <c r="B13992" s="1">
        <v>43740</v>
      </c>
      <c r="C13992">
        <v>12.15</v>
      </c>
    </row>
    <row r="13993" spans="1:3" x14ac:dyDescent="0.2">
      <c r="A13993" t="s">
        <v>25264</v>
      </c>
      <c r="B13993" s="1">
        <v>43740</v>
      </c>
      <c r="C13993">
        <v>3.54</v>
      </c>
    </row>
    <row r="13994" spans="1:3" x14ac:dyDescent="0.2">
      <c r="A13994" t="s">
        <v>25265</v>
      </c>
      <c r="B13994" s="1">
        <v>43740</v>
      </c>
      <c r="C13994">
        <v>3.54</v>
      </c>
    </row>
    <row r="13995" spans="1:3" x14ac:dyDescent="0.2">
      <c r="A13995" t="s">
        <v>383</v>
      </c>
      <c r="B13995" s="1">
        <v>43740</v>
      </c>
      <c r="C13995">
        <v>47.25</v>
      </c>
    </row>
    <row r="13996" spans="1:3" x14ac:dyDescent="0.2">
      <c r="A13996" t="s">
        <v>16114</v>
      </c>
      <c r="B13996" s="1">
        <v>43740</v>
      </c>
      <c r="C13996">
        <v>65.78</v>
      </c>
    </row>
    <row r="13997" spans="1:3" x14ac:dyDescent="0.2">
      <c r="A13997" t="s">
        <v>221</v>
      </c>
      <c r="B13997" s="1">
        <v>43740</v>
      </c>
      <c r="C13997">
        <v>1522.59</v>
      </c>
    </row>
    <row r="13998" spans="1:3" x14ac:dyDescent="0.2">
      <c r="A13998" t="s">
        <v>184</v>
      </c>
      <c r="B13998" s="1">
        <v>43740</v>
      </c>
      <c r="C13998">
        <v>46.25</v>
      </c>
    </row>
    <row r="13999" spans="1:3" x14ac:dyDescent="0.2">
      <c r="A13999" t="s">
        <v>12</v>
      </c>
      <c r="B13999" s="1">
        <v>43740</v>
      </c>
      <c r="C13999">
        <v>771.17</v>
      </c>
    </row>
    <row r="14000" spans="1:3" x14ac:dyDescent="0.2">
      <c r="A14000" t="s">
        <v>324</v>
      </c>
      <c r="B14000" s="1">
        <v>43740</v>
      </c>
      <c r="C14000">
        <v>710.99</v>
      </c>
    </row>
    <row r="14001" spans="1:3" x14ac:dyDescent="0.2">
      <c r="A14001" t="s">
        <v>3791</v>
      </c>
      <c r="B14001" s="1">
        <v>43741</v>
      </c>
      <c r="C14001">
        <v>169.15</v>
      </c>
    </row>
    <row r="14002" spans="1:3" x14ac:dyDescent="0.2">
      <c r="A14002" t="s">
        <v>25254</v>
      </c>
      <c r="B14002" s="1">
        <v>43741</v>
      </c>
      <c r="C14002">
        <v>31.95</v>
      </c>
    </row>
    <row r="14003" spans="1:3" x14ac:dyDescent="0.2">
      <c r="A14003" t="s">
        <v>416</v>
      </c>
      <c r="B14003" s="1">
        <v>43741</v>
      </c>
      <c r="C14003">
        <v>342.9</v>
      </c>
    </row>
    <row r="14004" spans="1:3" x14ac:dyDescent="0.2">
      <c r="A14004" t="s">
        <v>1204</v>
      </c>
      <c r="B14004" s="1">
        <v>43741</v>
      </c>
      <c r="C14004">
        <v>259.36</v>
      </c>
    </row>
    <row r="14005" spans="1:3" x14ac:dyDescent="0.2">
      <c r="A14005" t="s">
        <v>44</v>
      </c>
      <c r="B14005" s="1">
        <v>43741</v>
      </c>
      <c r="C14005">
        <v>33.75</v>
      </c>
    </row>
    <row r="14006" spans="1:3" x14ac:dyDescent="0.2">
      <c r="A14006" t="s">
        <v>44</v>
      </c>
      <c r="B14006" s="1">
        <v>43741</v>
      </c>
      <c r="C14006">
        <v>461.72</v>
      </c>
    </row>
    <row r="14007" spans="1:3" x14ac:dyDescent="0.2">
      <c r="A14007" t="s">
        <v>64</v>
      </c>
      <c r="B14007" s="1">
        <v>43741</v>
      </c>
      <c r="C14007">
        <v>597.1</v>
      </c>
    </row>
    <row r="14008" spans="1:3" x14ac:dyDescent="0.2">
      <c r="A14008" t="s">
        <v>64</v>
      </c>
      <c r="B14008" s="1">
        <v>43741</v>
      </c>
      <c r="C14008">
        <v>836</v>
      </c>
    </row>
    <row r="14009" spans="1:3" x14ac:dyDescent="0.2">
      <c r="A14009" t="s">
        <v>201</v>
      </c>
      <c r="B14009" s="1">
        <v>43741</v>
      </c>
      <c r="C14009">
        <v>202.33</v>
      </c>
    </row>
    <row r="14010" spans="1:3" x14ac:dyDescent="0.2">
      <c r="A14010" t="s">
        <v>44</v>
      </c>
      <c r="B14010" s="1">
        <v>43741</v>
      </c>
      <c r="C14010">
        <v>69.959999999999994</v>
      </c>
    </row>
    <row r="14011" spans="1:3" x14ac:dyDescent="0.2">
      <c r="A14011" t="s">
        <v>25255</v>
      </c>
      <c r="B14011" s="1">
        <v>43741</v>
      </c>
      <c r="C14011">
        <v>3.54</v>
      </c>
    </row>
    <row r="14012" spans="1:3" x14ac:dyDescent="0.2">
      <c r="A14012" t="s">
        <v>12843</v>
      </c>
      <c r="B14012" s="1">
        <v>43741</v>
      </c>
      <c r="C14012">
        <v>70</v>
      </c>
    </row>
    <row r="14013" spans="1:3" x14ac:dyDescent="0.2">
      <c r="A14013" t="s">
        <v>24202</v>
      </c>
      <c r="B14013" s="1">
        <v>43741</v>
      </c>
      <c r="C14013">
        <v>206.43</v>
      </c>
    </row>
    <row r="14014" spans="1:3" x14ac:dyDescent="0.2">
      <c r="A14014" t="s">
        <v>25256</v>
      </c>
      <c r="B14014" s="1">
        <v>43741</v>
      </c>
      <c r="C14014">
        <v>87.5</v>
      </c>
    </row>
    <row r="14015" spans="1:3" x14ac:dyDescent="0.2">
      <c r="A14015" t="s">
        <v>810</v>
      </c>
      <c r="B14015" s="1">
        <v>43741</v>
      </c>
      <c r="C14015">
        <v>143</v>
      </c>
    </row>
    <row r="14016" spans="1:3" x14ac:dyDescent="0.2">
      <c r="A14016" t="s">
        <v>12</v>
      </c>
      <c r="B14016" s="1">
        <v>43741</v>
      </c>
      <c r="C14016">
        <v>454.64</v>
      </c>
    </row>
    <row r="14017" spans="1:3" x14ac:dyDescent="0.2">
      <c r="A14017" t="s">
        <v>308</v>
      </c>
      <c r="B14017" s="1">
        <v>43742</v>
      </c>
      <c r="C14017">
        <v>633.59</v>
      </c>
    </row>
    <row r="14018" spans="1:3" x14ac:dyDescent="0.2">
      <c r="A14018" t="s">
        <v>23835</v>
      </c>
      <c r="B14018" s="1">
        <v>43742</v>
      </c>
      <c r="C14018">
        <v>15.95</v>
      </c>
    </row>
    <row r="14019" spans="1:3" x14ac:dyDescent="0.2">
      <c r="A14019" t="s">
        <v>9270</v>
      </c>
      <c r="B14019" s="1">
        <v>43742</v>
      </c>
      <c r="C14019">
        <v>39.54</v>
      </c>
    </row>
    <row r="14020" spans="1:3" x14ac:dyDescent="0.2">
      <c r="A14020" t="s">
        <v>22099</v>
      </c>
      <c r="B14020" s="1">
        <v>43742</v>
      </c>
      <c r="C14020">
        <v>79.8</v>
      </c>
    </row>
    <row r="14021" spans="1:3" x14ac:dyDescent="0.2">
      <c r="A14021" t="s">
        <v>2518</v>
      </c>
      <c r="B14021" s="1">
        <v>43742</v>
      </c>
      <c r="C14021">
        <v>65.91</v>
      </c>
    </row>
    <row r="14022" spans="1:3" x14ac:dyDescent="0.2">
      <c r="A14022" t="s">
        <v>25248</v>
      </c>
      <c r="B14022" s="1">
        <v>43742</v>
      </c>
      <c r="C14022">
        <v>76.099999999999994</v>
      </c>
    </row>
    <row r="14023" spans="1:3" x14ac:dyDescent="0.2">
      <c r="A14023" t="s">
        <v>4846</v>
      </c>
      <c r="B14023" s="1">
        <v>43742</v>
      </c>
      <c r="C14023">
        <v>145.32</v>
      </c>
    </row>
    <row r="14024" spans="1:3" x14ac:dyDescent="0.2">
      <c r="A14024" t="s">
        <v>5690</v>
      </c>
      <c r="B14024" s="1">
        <v>43742</v>
      </c>
      <c r="C14024">
        <v>927.49</v>
      </c>
    </row>
    <row r="14025" spans="1:3" x14ac:dyDescent="0.2">
      <c r="A14025" t="s">
        <v>253</v>
      </c>
      <c r="B14025" s="1">
        <v>43742</v>
      </c>
      <c r="C14025">
        <v>485.86</v>
      </c>
    </row>
    <row r="14026" spans="1:3" x14ac:dyDescent="0.2">
      <c r="A14026" t="s">
        <v>25249</v>
      </c>
      <c r="B14026" s="1">
        <v>43742</v>
      </c>
      <c r="C14026">
        <v>37.5</v>
      </c>
    </row>
    <row r="14027" spans="1:3" x14ac:dyDescent="0.2">
      <c r="A14027" t="s">
        <v>19306</v>
      </c>
      <c r="B14027" s="1">
        <v>43742</v>
      </c>
      <c r="C14027">
        <v>128.75</v>
      </c>
    </row>
    <row r="14028" spans="1:3" x14ac:dyDescent="0.2">
      <c r="A14028" t="s">
        <v>3154</v>
      </c>
      <c r="B14028" s="1">
        <v>43742</v>
      </c>
      <c r="C14028">
        <v>37.9</v>
      </c>
    </row>
    <row r="14029" spans="1:3" x14ac:dyDescent="0.2">
      <c r="A14029" t="s">
        <v>751</v>
      </c>
      <c r="B14029" s="1">
        <v>43742</v>
      </c>
      <c r="C14029">
        <v>288.72000000000003</v>
      </c>
    </row>
    <row r="14030" spans="1:3" x14ac:dyDescent="0.2">
      <c r="A14030" t="s">
        <v>2808</v>
      </c>
      <c r="B14030" s="1">
        <v>43742</v>
      </c>
      <c r="C14030">
        <v>319.62</v>
      </c>
    </row>
    <row r="14031" spans="1:3" x14ac:dyDescent="0.2">
      <c r="A14031" t="s">
        <v>938</v>
      </c>
      <c r="B14031" s="1">
        <v>43742</v>
      </c>
      <c r="C14031">
        <v>356.21</v>
      </c>
    </row>
    <row r="14032" spans="1:3" x14ac:dyDescent="0.2">
      <c r="A14032" t="s">
        <v>751</v>
      </c>
      <c r="B14032" s="1">
        <v>43742</v>
      </c>
      <c r="C14032">
        <v>52.2</v>
      </c>
    </row>
    <row r="14033" spans="1:3" x14ac:dyDescent="0.2">
      <c r="A14033" t="s">
        <v>25250</v>
      </c>
      <c r="B14033" s="1">
        <v>43742</v>
      </c>
      <c r="C14033">
        <v>98.4</v>
      </c>
    </row>
    <row r="14034" spans="1:3" x14ac:dyDescent="0.2">
      <c r="A14034" t="s">
        <v>751</v>
      </c>
      <c r="B14034" s="1">
        <v>43742</v>
      </c>
      <c r="C14034">
        <v>616.35</v>
      </c>
    </row>
    <row r="14035" spans="1:3" x14ac:dyDescent="0.2">
      <c r="A14035" t="s">
        <v>590</v>
      </c>
      <c r="B14035" s="1">
        <v>43742</v>
      </c>
      <c r="C14035">
        <v>93.86</v>
      </c>
    </row>
    <row r="14036" spans="1:3" x14ac:dyDescent="0.2">
      <c r="A14036" t="s">
        <v>148</v>
      </c>
      <c r="B14036" s="1">
        <v>43742</v>
      </c>
      <c r="C14036">
        <v>463.62</v>
      </c>
    </row>
    <row r="14037" spans="1:3" x14ac:dyDescent="0.2">
      <c r="A14037" t="s">
        <v>5313</v>
      </c>
      <c r="B14037" s="1">
        <v>43742</v>
      </c>
      <c r="C14037">
        <v>492.18</v>
      </c>
    </row>
    <row r="14038" spans="1:3" x14ac:dyDescent="0.2">
      <c r="A14038" t="s">
        <v>12</v>
      </c>
      <c r="B14038" s="1">
        <v>43742</v>
      </c>
      <c r="C14038">
        <v>237.6</v>
      </c>
    </row>
    <row r="14039" spans="1:3" x14ac:dyDescent="0.2">
      <c r="A14039" t="s">
        <v>25251</v>
      </c>
      <c r="B14039" s="1">
        <v>43742</v>
      </c>
      <c r="C14039">
        <v>51.95</v>
      </c>
    </row>
    <row r="14040" spans="1:3" x14ac:dyDescent="0.2">
      <c r="A14040" t="s">
        <v>25252</v>
      </c>
      <c r="B14040" s="1">
        <v>43742</v>
      </c>
      <c r="C14040">
        <v>36.799999999999997</v>
      </c>
    </row>
    <row r="14041" spans="1:3" x14ac:dyDescent="0.2">
      <c r="A14041" t="s">
        <v>18729</v>
      </c>
      <c r="B14041" s="1">
        <v>43742</v>
      </c>
      <c r="C14041">
        <v>132.4</v>
      </c>
    </row>
    <row r="14042" spans="1:3" x14ac:dyDescent="0.2">
      <c r="A14042" t="s">
        <v>25253</v>
      </c>
      <c r="B14042" s="1">
        <v>43742</v>
      </c>
      <c r="C14042">
        <v>50</v>
      </c>
    </row>
    <row r="14043" spans="1:3" x14ac:dyDescent="0.2">
      <c r="A14043" t="s">
        <v>326</v>
      </c>
      <c r="B14043" s="1">
        <v>43742</v>
      </c>
      <c r="C14043">
        <v>299.68</v>
      </c>
    </row>
    <row r="14044" spans="1:3" x14ac:dyDescent="0.2">
      <c r="A14044" t="s">
        <v>3</v>
      </c>
      <c r="B14044" s="1">
        <v>43742</v>
      </c>
      <c r="C14044">
        <v>139</v>
      </c>
    </row>
    <row r="14045" spans="1:3" x14ac:dyDescent="0.2">
      <c r="A14045" t="s">
        <v>7822</v>
      </c>
      <c r="B14045" s="1">
        <v>43742</v>
      </c>
      <c r="C14045">
        <v>56.5</v>
      </c>
    </row>
    <row r="14046" spans="1:3" x14ac:dyDescent="0.2">
      <c r="A14046" t="s">
        <v>280</v>
      </c>
      <c r="B14046" s="1">
        <v>43742</v>
      </c>
      <c r="C14046">
        <v>847.5</v>
      </c>
    </row>
    <row r="14047" spans="1:3" x14ac:dyDescent="0.2">
      <c r="A14047" t="s">
        <v>25240</v>
      </c>
      <c r="B14047" s="1">
        <v>43743</v>
      </c>
      <c r="C14047">
        <v>95</v>
      </c>
    </row>
    <row r="14048" spans="1:3" x14ac:dyDescent="0.2">
      <c r="A14048" t="s">
        <v>2292</v>
      </c>
      <c r="B14048" s="1">
        <v>43743</v>
      </c>
      <c r="C14048">
        <v>111.7</v>
      </c>
    </row>
    <row r="14049" spans="1:3" x14ac:dyDescent="0.2">
      <c r="A14049" t="s">
        <v>25241</v>
      </c>
      <c r="B14049" s="1">
        <v>43743</v>
      </c>
      <c r="C14049">
        <v>42.9</v>
      </c>
    </row>
    <row r="14050" spans="1:3" x14ac:dyDescent="0.2">
      <c r="A14050" t="s">
        <v>25242</v>
      </c>
      <c r="B14050" s="1">
        <v>43743</v>
      </c>
      <c r="C14050">
        <v>52.9</v>
      </c>
    </row>
    <row r="14051" spans="1:3" x14ac:dyDescent="0.2">
      <c r="A14051" t="s">
        <v>25243</v>
      </c>
      <c r="B14051" s="1">
        <v>43743</v>
      </c>
      <c r="C14051">
        <v>52.9</v>
      </c>
    </row>
    <row r="14052" spans="1:3" x14ac:dyDescent="0.2">
      <c r="A14052" t="s">
        <v>25244</v>
      </c>
      <c r="B14052" s="1">
        <v>43743</v>
      </c>
      <c r="C14052">
        <v>52.9</v>
      </c>
    </row>
    <row r="14053" spans="1:3" x14ac:dyDescent="0.2">
      <c r="A14053" t="s">
        <v>25245</v>
      </c>
      <c r="B14053" s="1">
        <v>43743</v>
      </c>
      <c r="C14053">
        <v>52.9</v>
      </c>
    </row>
    <row r="14054" spans="1:3" x14ac:dyDescent="0.2">
      <c r="A14054" t="s">
        <v>25246</v>
      </c>
      <c r="B14054" s="1">
        <v>43743</v>
      </c>
      <c r="C14054">
        <v>34.950000000000003</v>
      </c>
    </row>
    <row r="14055" spans="1:3" x14ac:dyDescent="0.2">
      <c r="A14055" t="s">
        <v>6560</v>
      </c>
      <c r="B14055" s="1">
        <v>43743</v>
      </c>
      <c r="C14055">
        <v>146.34</v>
      </c>
    </row>
    <row r="14056" spans="1:3" x14ac:dyDescent="0.2">
      <c r="A14056" t="s">
        <v>1770</v>
      </c>
      <c r="B14056" s="1">
        <v>43743</v>
      </c>
      <c r="C14056">
        <v>25.45</v>
      </c>
    </row>
    <row r="14057" spans="1:3" x14ac:dyDescent="0.2">
      <c r="A14057" t="s">
        <v>10528</v>
      </c>
      <c r="B14057" s="1">
        <v>43743</v>
      </c>
      <c r="C14057">
        <v>71.849999999999994</v>
      </c>
    </row>
    <row r="14058" spans="1:3" x14ac:dyDescent="0.2">
      <c r="A14058" t="s">
        <v>25247</v>
      </c>
      <c r="B14058" s="1">
        <v>43743</v>
      </c>
      <c r="C14058">
        <v>34.950000000000003</v>
      </c>
    </row>
    <row r="14059" spans="1:3" x14ac:dyDescent="0.2">
      <c r="A14059" t="s">
        <v>16018</v>
      </c>
      <c r="B14059" s="1">
        <v>43746</v>
      </c>
      <c r="C14059">
        <v>358.35</v>
      </c>
    </row>
    <row r="14060" spans="1:3" x14ac:dyDescent="0.2">
      <c r="A14060" t="s">
        <v>20014</v>
      </c>
      <c r="B14060" s="1">
        <v>43746</v>
      </c>
      <c r="C14060">
        <v>70</v>
      </c>
    </row>
    <row r="14061" spans="1:3" x14ac:dyDescent="0.2">
      <c r="A14061" t="s">
        <v>24738</v>
      </c>
      <c r="B14061" s="1">
        <v>43746</v>
      </c>
      <c r="C14061">
        <v>26.9</v>
      </c>
    </row>
    <row r="14062" spans="1:3" x14ac:dyDescent="0.2">
      <c r="A14062" t="s">
        <v>1090</v>
      </c>
      <c r="B14062" s="1">
        <v>43746</v>
      </c>
      <c r="C14062">
        <v>869.7</v>
      </c>
    </row>
    <row r="14063" spans="1:3" x14ac:dyDescent="0.2">
      <c r="A14063" t="s">
        <v>495</v>
      </c>
      <c r="B14063" s="1">
        <v>43746</v>
      </c>
      <c r="C14063">
        <v>1292.08</v>
      </c>
    </row>
    <row r="14064" spans="1:3" x14ac:dyDescent="0.2">
      <c r="A14064" t="s">
        <v>19338</v>
      </c>
      <c r="B14064" s="1">
        <v>43746</v>
      </c>
      <c r="C14064">
        <v>70</v>
      </c>
    </row>
    <row r="14065" spans="1:3" x14ac:dyDescent="0.2">
      <c r="A14065" t="s">
        <v>184</v>
      </c>
      <c r="B14065" s="1">
        <v>43746</v>
      </c>
      <c r="C14065">
        <v>52.5</v>
      </c>
    </row>
    <row r="14066" spans="1:3" x14ac:dyDescent="0.2">
      <c r="A14066" t="s">
        <v>257</v>
      </c>
      <c r="B14066" s="1">
        <v>43746</v>
      </c>
      <c r="C14066">
        <v>48.5</v>
      </c>
    </row>
    <row r="14067" spans="1:3" x14ac:dyDescent="0.2">
      <c r="A14067" t="s">
        <v>3674</v>
      </c>
      <c r="B14067" s="1">
        <v>43746</v>
      </c>
      <c r="C14067">
        <v>246.39</v>
      </c>
    </row>
    <row r="14068" spans="1:3" x14ac:dyDescent="0.2">
      <c r="A14068" t="s">
        <v>25190</v>
      </c>
      <c r="B14068" s="1">
        <v>43746</v>
      </c>
      <c r="C14068">
        <v>144.85</v>
      </c>
    </row>
    <row r="14069" spans="1:3" x14ac:dyDescent="0.2">
      <c r="A14069" t="s">
        <v>143</v>
      </c>
      <c r="B14069" s="1">
        <v>43746</v>
      </c>
      <c r="C14069">
        <v>332.25</v>
      </c>
    </row>
    <row r="14070" spans="1:3" x14ac:dyDescent="0.2">
      <c r="A14070" t="s">
        <v>137</v>
      </c>
      <c r="B14070" s="1">
        <v>43746</v>
      </c>
      <c r="C14070">
        <v>693.58</v>
      </c>
    </row>
    <row r="14071" spans="1:3" x14ac:dyDescent="0.2">
      <c r="A14071" t="s">
        <v>44</v>
      </c>
      <c r="B14071" s="1">
        <v>43746</v>
      </c>
      <c r="C14071">
        <v>808.87</v>
      </c>
    </row>
    <row r="14072" spans="1:3" x14ac:dyDescent="0.2">
      <c r="A14072" t="s">
        <v>5900</v>
      </c>
      <c r="B14072" s="1">
        <v>43746</v>
      </c>
      <c r="C14072">
        <v>14.95</v>
      </c>
    </row>
    <row r="14073" spans="1:3" x14ac:dyDescent="0.2">
      <c r="A14073" t="s">
        <v>18164</v>
      </c>
      <c r="B14073" s="1">
        <v>43746</v>
      </c>
      <c r="C14073">
        <v>143.35</v>
      </c>
    </row>
    <row r="14074" spans="1:3" x14ac:dyDescent="0.2">
      <c r="A14074" t="s">
        <v>536</v>
      </c>
      <c r="B14074" s="1">
        <v>43746</v>
      </c>
      <c r="C14074">
        <v>46.25</v>
      </c>
    </row>
    <row r="14075" spans="1:3" x14ac:dyDescent="0.2">
      <c r="A14075" t="s">
        <v>3762</v>
      </c>
      <c r="B14075" s="1">
        <v>43746</v>
      </c>
      <c r="C14075">
        <v>1184.6500000000001</v>
      </c>
    </row>
    <row r="14076" spans="1:3" x14ac:dyDescent="0.2">
      <c r="A14076" t="s">
        <v>6139</v>
      </c>
      <c r="B14076" s="1">
        <v>43746</v>
      </c>
      <c r="C14076">
        <v>461.75</v>
      </c>
    </row>
    <row r="14077" spans="1:3" x14ac:dyDescent="0.2">
      <c r="A14077" t="s">
        <v>3762</v>
      </c>
      <c r="B14077" s="1">
        <v>43746</v>
      </c>
      <c r="C14077">
        <v>404.07</v>
      </c>
    </row>
    <row r="14078" spans="1:3" x14ac:dyDescent="0.2">
      <c r="A14078" t="s">
        <v>6139</v>
      </c>
      <c r="B14078" s="1">
        <v>43746</v>
      </c>
      <c r="C14078">
        <v>146.94999999999999</v>
      </c>
    </row>
    <row r="14079" spans="1:3" x14ac:dyDescent="0.2">
      <c r="A14079" t="s">
        <v>6139</v>
      </c>
      <c r="B14079" s="1">
        <v>43746</v>
      </c>
      <c r="C14079">
        <v>159.36000000000001</v>
      </c>
    </row>
    <row r="14080" spans="1:3" x14ac:dyDescent="0.2">
      <c r="A14080" t="s">
        <v>25141</v>
      </c>
      <c r="B14080" s="1">
        <v>43746</v>
      </c>
      <c r="C14080">
        <v>75.45</v>
      </c>
    </row>
    <row r="14081" spans="1:3" x14ac:dyDescent="0.2">
      <c r="A14081" t="s">
        <v>3</v>
      </c>
      <c r="B14081" s="1">
        <v>43746</v>
      </c>
      <c r="C14081">
        <v>37.5</v>
      </c>
    </row>
    <row r="14082" spans="1:3" x14ac:dyDescent="0.2">
      <c r="A14082" t="s">
        <v>10339</v>
      </c>
      <c r="B14082" s="1">
        <v>43746</v>
      </c>
      <c r="C14082">
        <v>50</v>
      </c>
    </row>
    <row r="14083" spans="1:3" x14ac:dyDescent="0.2">
      <c r="A14083" t="s">
        <v>25236</v>
      </c>
      <c r="B14083" s="1">
        <v>43746</v>
      </c>
      <c r="C14083">
        <v>10.92</v>
      </c>
    </row>
    <row r="14084" spans="1:3" x14ac:dyDescent="0.2">
      <c r="A14084" t="s">
        <v>934</v>
      </c>
      <c r="B14084" s="1">
        <v>43746</v>
      </c>
      <c r="C14084">
        <v>701.4</v>
      </c>
    </row>
    <row r="14085" spans="1:3" x14ac:dyDescent="0.2">
      <c r="A14085" t="s">
        <v>46</v>
      </c>
      <c r="B14085" s="1">
        <v>43746</v>
      </c>
      <c r="C14085">
        <v>490.47</v>
      </c>
    </row>
    <row r="14086" spans="1:3" x14ac:dyDescent="0.2">
      <c r="A14086" t="s">
        <v>12</v>
      </c>
      <c r="B14086" s="1">
        <v>43746</v>
      </c>
      <c r="C14086">
        <v>573.79</v>
      </c>
    </row>
    <row r="14087" spans="1:3" x14ac:dyDescent="0.2">
      <c r="A14087" t="s">
        <v>12</v>
      </c>
      <c r="B14087" s="1">
        <v>43746</v>
      </c>
      <c r="C14087">
        <v>516.6</v>
      </c>
    </row>
    <row r="14088" spans="1:3" x14ac:dyDescent="0.2">
      <c r="A14088" t="s">
        <v>383</v>
      </c>
      <c r="B14088" s="1">
        <v>43746</v>
      </c>
      <c r="C14088">
        <v>47.25</v>
      </c>
    </row>
    <row r="14089" spans="1:3" x14ac:dyDescent="0.2">
      <c r="A14089" t="s">
        <v>25237</v>
      </c>
      <c r="B14089" s="1">
        <v>43746</v>
      </c>
      <c r="C14089">
        <v>7.14</v>
      </c>
    </row>
    <row r="14090" spans="1:3" x14ac:dyDescent="0.2">
      <c r="A14090" t="s">
        <v>326</v>
      </c>
      <c r="B14090" s="1">
        <v>43746</v>
      </c>
      <c r="C14090">
        <v>525</v>
      </c>
    </row>
    <row r="14091" spans="1:3" x14ac:dyDescent="0.2">
      <c r="A14091" t="s">
        <v>12</v>
      </c>
      <c r="B14091" s="1">
        <v>43746</v>
      </c>
      <c r="C14091">
        <v>243.21</v>
      </c>
    </row>
    <row r="14092" spans="1:3" x14ac:dyDescent="0.2">
      <c r="A14092" t="s">
        <v>25238</v>
      </c>
      <c r="B14092" s="1">
        <v>43746</v>
      </c>
      <c r="C14092">
        <v>87.85</v>
      </c>
    </row>
    <row r="14093" spans="1:3" x14ac:dyDescent="0.2">
      <c r="A14093" t="s">
        <v>25239</v>
      </c>
      <c r="B14093" s="1">
        <v>43746</v>
      </c>
      <c r="C14093">
        <v>7.14</v>
      </c>
    </row>
    <row r="14094" spans="1:3" x14ac:dyDescent="0.2">
      <c r="A14094" t="s">
        <v>383</v>
      </c>
      <c r="B14094" s="1">
        <v>43746</v>
      </c>
      <c r="C14094">
        <v>47.25</v>
      </c>
    </row>
    <row r="14095" spans="1:3" x14ac:dyDescent="0.2">
      <c r="A14095" t="s">
        <v>12</v>
      </c>
      <c r="B14095" s="1">
        <v>43746</v>
      </c>
      <c r="C14095">
        <v>376.05</v>
      </c>
    </row>
    <row r="14096" spans="1:3" x14ac:dyDescent="0.2">
      <c r="A14096" t="s">
        <v>347</v>
      </c>
      <c r="B14096" s="1">
        <v>43746</v>
      </c>
      <c r="C14096">
        <v>311.10000000000002</v>
      </c>
    </row>
    <row r="14097" spans="1:3" x14ac:dyDescent="0.2">
      <c r="A14097" t="s">
        <v>597</v>
      </c>
      <c r="B14097" s="1">
        <v>43746</v>
      </c>
      <c r="C14097">
        <v>444.02</v>
      </c>
    </row>
    <row r="14098" spans="1:3" x14ac:dyDescent="0.2">
      <c r="A14098" t="s">
        <v>15407</v>
      </c>
      <c r="B14098" s="1">
        <v>43746</v>
      </c>
      <c r="C14098">
        <v>372.95</v>
      </c>
    </row>
    <row r="14099" spans="1:3" x14ac:dyDescent="0.2">
      <c r="A14099" t="s">
        <v>257</v>
      </c>
      <c r="B14099" s="1">
        <v>43746</v>
      </c>
      <c r="C14099">
        <v>620.73</v>
      </c>
    </row>
    <row r="14100" spans="1:3" x14ac:dyDescent="0.2">
      <c r="A14100" t="s">
        <v>1568</v>
      </c>
      <c r="B14100" s="1">
        <v>43746</v>
      </c>
      <c r="C14100">
        <v>958.8</v>
      </c>
    </row>
    <row r="14101" spans="1:3" x14ac:dyDescent="0.2">
      <c r="A14101" t="s">
        <v>383</v>
      </c>
      <c r="B14101" s="1">
        <v>43747</v>
      </c>
      <c r="C14101">
        <v>85.98</v>
      </c>
    </row>
    <row r="14102" spans="1:3" x14ac:dyDescent="0.2">
      <c r="A14102" t="s">
        <v>119</v>
      </c>
      <c r="B14102" s="1">
        <v>43747</v>
      </c>
      <c r="C14102">
        <v>542.88</v>
      </c>
    </row>
    <row r="14103" spans="1:3" x14ac:dyDescent="0.2">
      <c r="A14103" t="s">
        <v>119</v>
      </c>
      <c r="B14103" s="1">
        <v>43747</v>
      </c>
      <c r="C14103">
        <v>491.64</v>
      </c>
    </row>
    <row r="14104" spans="1:3" x14ac:dyDescent="0.2">
      <c r="A14104" t="s">
        <v>25229</v>
      </c>
      <c r="B14104" s="1">
        <v>43747</v>
      </c>
      <c r="C14104">
        <v>57.45</v>
      </c>
    </row>
    <row r="14105" spans="1:3" x14ac:dyDescent="0.2">
      <c r="A14105" t="s">
        <v>590</v>
      </c>
      <c r="B14105" s="1">
        <v>43747</v>
      </c>
      <c r="C14105">
        <v>312.57</v>
      </c>
    </row>
    <row r="14106" spans="1:3" x14ac:dyDescent="0.2">
      <c r="A14106" t="s">
        <v>383</v>
      </c>
      <c r="B14106" s="1">
        <v>43747</v>
      </c>
      <c r="C14106">
        <v>219.01</v>
      </c>
    </row>
    <row r="14107" spans="1:3" x14ac:dyDescent="0.2">
      <c r="A14107" t="s">
        <v>18551</v>
      </c>
      <c r="B14107" s="1">
        <v>43747</v>
      </c>
      <c r="C14107">
        <v>438.02</v>
      </c>
    </row>
    <row r="14108" spans="1:3" x14ac:dyDescent="0.2">
      <c r="A14108" t="s">
        <v>307</v>
      </c>
      <c r="B14108" s="1">
        <v>43747</v>
      </c>
      <c r="C14108">
        <v>385.09</v>
      </c>
    </row>
    <row r="14109" spans="1:3" x14ac:dyDescent="0.2">
      <c r="A14109" t="s">
        <v>3</v>
      </c>
      <c r="B14109" s="1">
        <v>43747</v>
      </c>
      <c r="C14109">
        <v>85</v>
      </c>
    </row>
    <row r="14110" spans="1:3" x14ac:dyDescent="0.2">
      <c r="A14110" t="s">
        <v>25230</v>
      </c>
      <c r="B14110" s="1">
        <v>43747</v>
      </c>
      <c r="C14110">
        <v>54.8</v>
      </c>
    </row>
    <row r="14111" spans="1:3" x14ac:dyDescent="0.2">
      <c r="A14111" t="s">
        <v>22897</v>
      </c>
      <c r="B14111" s="1">
        <v>43747</v>
      </c>
      <c r="C14111">
        <v>615.12</v>
      </c>
    </row>
    <row r="14112" spans="1:3" x14ac:dyDescent="0.2">
      <c r="A14112" t="s">
        <v>171</v>
      </c>
      <c r="B14112" s="1">
        <v>43747</v>
      </c>
      <c r="C14112">
        <v>875</v>
      </c>
    </row>
    <row r="14113" spans="1:3" x14ac:dyDescent="0.2">
      <c r="A14113" t="s">
        <v>17701</v>
      </c>
      <c r="B14113" s="1">
        <v>43747</v>
      </c>
      <c r="C14113">
        <v>62.9</v>
      </c>
    </row>
    <row r="14114" spans="1:3" x14ac:dyDescent="0.2">
      <c r="A14114" t="s">
        <v>23514</v>
      </c>
      <c r="B14114" s="1">
        <v>43747</v>
      </c>
      <c r="C14114">
        <v>162.69999999999999</v>
      </c>
    </row>
    <row r="14115" spans="1:3" x14ac:dyDescent="0.2">
      <c r="A14115" t="s">
        <v>25231</v>
      </c>
      <c r="B14115" s="1">
        <v>43747</v>
      </c>
      <c r="C14115">
        <v>11.4</v>
      </c>
    </row>
    <row r="14116" spans="1:3" x14ac:dyDescent="0.2">
      <c r="A14116" t="s">
        <v>15407</v>
      </c>
      <c r="B14116" s="1">
        <v>43747</v>
      </c>
      <c r="C14116">
        <v>390</v>
      </c>
    </row>
    <row r="14117" spans="1:3" x14ac:dyDescent="0.2">
      <c r="A14117" t="s">
        <v>25232</v>
      </c>
      <c r="B14117" s="1">
        <v>43747</v>
      </c>
      <c r="C14117">
        <v>150.69999999999999</v>
      </c>
    </row>
    <row r="14118" spans="1:3" x14ac:dyDescent="0.2">
      <c r="A14118" t="s">
        <v>236</v>
      </c>
      <c r="B14118" s="1">
        <v>43747</v>
      </c>
      <c r="C14118">
        <v>239.75</v>
      </c>
    </row>
    <row r="14119" spans="1:3" x14ac:dyDescent="0.2">
      <c r="A14119" t="s">
        <v>286</v>
      </c>
      <c r="B14119" s="1">
        <v>43747</v>
      </c>
      <c r="C14119">
        <v>375.7</v>
      </c>
    </row>
    <row r="14120" spans="1:3" x14ac:dyDescent="0.2">
      <c r="A14120" t="s">
        <v>1603</v>
      </c>
      <c r="B14120" s="1">
        <v>43747</v>
      </c>
      <c r="C14120">
        <v>860.13</v>
      </c>
    </row>
    <row r="14121" spans="1:3" x14ac:dyDescent="0.2">
      <c r="A14121" t="s">
        <v>1258</v>
      </c>
      <c r="B14121" s="1">
        <v>43747</v>
      </c>
      <c r="C14121">
        <v>2325.2600000000002</v>
      </c>
    </row>
    <row r="14122" spans="1:3" x14ac:dyDescent="0.2">
      <c r="A14122" t="s">
        <v>1829</v>
      </c>
      <c r="B14122" s="1">
        <v>43747</v>
      </c>
      <c r="C14122">
        <v>144.9</v>
      </c>
    </row>
    <row r="14123" spans="1:3" x14ac:dyDescent="0.2">
      <c r="A14123" t="s">
        <v>7822</v>
      </c>
      <c r="B14123" s="1">
        <v>43747</v>
      </c>
      <c r="C14123">
        <v>24.75</v>
      </c>
    </row>
    <row r="14124" spans="1:3" x14ac:dyDescent="0.2">
      <c r="A14124" t="s">
        <v>24615</v>
      </c>
      <c r="B14124" s="1">
        <v>43747</v>
      </c>
      <c r="C14124">
        <v>1205.6199999999999</v>
      </c>
    </row>
    <row r="14125" spans="1:3" x14ac:dyDescent="0.2">
      <c r="A14125" t="s">
        <v>7822</v>
      </c>
      <c r="B14125" s="1">
        <v>43747</v>
      </c>
      <c r="C14125">
        <v>205.71</v>
      </c>
    </row>
    <row r="14126" spans="1:3" x14ac:dyDescent="0.2">
      <c r="A14126" t="s">
        <v>24918</v>
      </c>
      <c r="B14126" s="1">
        <v>43747</v>
      </c>
      <c r="C14126">
        <v>48.85</v>
      </c>
    </row>
    <row r="14127" spans="1:3" x14ac:dyDescent="0.2">
      <c r="A14127" t="s">
        <v>4772</v>
      </c>
      <c r="B14127" s="1">
        <v>43747</v>
      </c>
      <c r="C14127">
        <v>716.22</v>
      </c>
    </row>
    <row r="14128" spans="1:3" x14ac:dyDescent="0.2">
      <c r="A14128" t="s">
        <v>6509</v>
      </c>
      <c r="B14128" s="1">
        <v>43747</v>
      </c>
      <c r="C14128">
        <v>77.45</v>
      </c>
    </row>
    <row r="14129" spans="1:3" x14ac:dyDescent="0.2">
      <c r="A14129" t="s">
        <v>5955</v>
      </c>
      <c r="B14129" s="1">
        <v>43747</v>
      </c>
      <c r="C14129">
        <v>180.97</v>
      </c>
    </row>
    <row r="14130" spans="1:3" x14ac:dyDescent="0.2">
      <c r="A14130" t="s">
        <v>5955</v>
      </c>
      <c r="B14130" s="1">
        <v>43747</v>
      </c>
      <c r="C14130">
        <v>584.55999999999995</v>
      </c>
    </row>
    <row r="14131" spans="1:3" x14ac:dyDescent="0.2">
      <c r="A14131" t="s">
        <v>4025</v>
      </c>
      <c r="B14131" s="1">
        <v>43747</v>
      </c>
      <c r="C14131">
        <v>445.72</v>
      </c>
    </row>
    <row r="14132" spans="1:3" x14ac:dyDescent="0.2">
      <c r="A14132" t="s">
        <v>23436</v>
      </c>
      <c r="B14132" s="1">
        <v>43747</v>
      </c>
      <c r="C14132">
        <v>27.9</v>
      </c>
    </row>
    <row r="14133" spans="1:3" x14ac:dyDescent="0.2">
      <c r="A14133" t="s">
        <v>32</v>
      </c>
      <c r="B14133" s="1">
        <v>43747</v>
      </c>
      <c r="C14133">
        <v>486.59</v>
      </c>
    </row>
    <row r="14134" spans="1:3" x14ac:dyDescent="0.2">
      <c r="A14134" t="s">
        <v>25233</v>
      </c>
      <c r="B14134" s="1">
        <v>43747</v>
      </c>
      <c r="C14134">
        <v>27.9</v>
      </c>
    </row>
    <row r="14135" spans="1:3" x14ac:dyDescent="0.2">
      <c r="A14135" t="s">
        <v>32</v>
      </c>
      <c r="B14135" s="1">
        <v>43747</v>
      </c>
      <c r="C14135">
        <v>420</v>
      </c>
    </row>
    <row r="14136" spans="1:3" x14ac:dyDescent="0.2">
      <c r="A14136" t="s">
        <v>321</v>
      </c>
      <c r="B14136" s="1">
        <v>43747</v>
      </c>
      <c r="C14136">
        <v>75</v>
      </c>
    </row>
    <row r="14137" spans="1:3" x14ac:dyDescent="0.2">
      <c r="A14137" t="s">
        <v>949</v>
      </c>
      <c r="B14137" s="1">
        <v>43747</v>
      </c>
      <c r="C14137">
        <v>243.29</v>
      </c>
    </row>
    <row r="14138" spans="1:3" x14ac:dyDescent="0.2">
      <c r="A14138" t="s">
        <v>321</v>
      </c>
      <c r="B14138" s="1">
        <v>43747</v>
      </c>
      <c r="C14138">
        <v>421.97</v>
      </c>
    </row>
    <row r="14139" spans="1:3" x14ac:dyDescent="0.2">
      <c r="A14139" t="s">
        <v>1719</v>
      </c>
      <c r="B14139" s="1">
        <v>43747</v>
      </c>
      <c r="C14139">
        <v>372.29</v>
      </c>
    </row>
    <row r="14140" spans="1:3" x14ac:dyDescent="0.2">
      <c r="A14140" t="s">
        <v>1719</v>
      </c>
      <c r="B14140" s="1">
        <v>43747</v>
      </c>
      <c r="C14140">
        <v>1604.64</v>
      </c>
    </row>
    <row r="14141" spans="1:3" x14ac:dyDescent="0.2">
      <c r="A14141" t="s">
        <v>18880</v>
      </c>
      <c r="B14141" s="1">
        <v>43747</v>
      </c>
      <c r="C14141">
        <v>57.8</v>
      </c>
    </row>
    <row r="14142" spans="1:3" x14ac:dyDescent="0.2">
      <c r="A14142" t="s">
        <v>22306</v>
      </c>
      <c r="B14142" s="1">
        <v>43747</v>
      </c>
      <c r="C14142">
        <v>75.95</v>
      </c>
    </row>
    <row r="14143" spans="1:3" x14ac:dyDescent="0.2">
      <c r="A14143" t="s">
        <v>25234</v>
      </c>
      <c r="B14143" s="1">
        <v>43747</v>
      </c>
      <c r="C14143">
        <v>50</v>
      </c>
    </row>
    <row r="14144" spans="1:3" x14ac:dyDescent="0.2">
      <c r="A14144" t="s">
        <v>229</v>
      </c>
      <c r="B14144" s="1">
        <v>43747</v>
      </c>
      <c r="C14144">
        <v>314.98</v>
      </c>
    </row>
    <row r="14145" spans="1:3" x14ac:dyDescent="0.2">
      <c r="A14145" t="s">
        <v>24316</v>
      </c>
      <c r="B14145" s="1">
        <v>43747</v>
      </c>
      <c r="C14145">
        <v>87.7</v>
      </c>
    </row>
    <row r="14146" spans="1:3" x14ac:dyDescent="0.2">
      <c r="A14146" t="s">
        <v>25235</v>
      </c>
      <c r="B14146" s="1">
        <v>43747</v>
      </c>
      <c r="C14146">
        <v>3.54</v>
      </c>
    </row>
    <row r="14147" spans="1:3" x14ac:dyDescent="0.2">
      <c r="A14147" t="s">
        <v>12</v>
      </c>
      <c r="B14147" s="1">
        <v>43747</v>
      </c>
      <c r="C14147">
        <v>794.34</v>
      </c>
    </row>
    <row r="14148" spans="1:3" x14ac:dyDescent="0.2">
      <c r="A14148" t="s">
        <v>831</v>
      </c>
      <c r="B14148" s="1">
        <v>43748</v>
      </c>
      <c r="C14148">
        <v>538.96</v>
      </c>
    </row>
    <row r="14149" spans="1:3" x14ac:dyDescent="0.2">
      <c r="A14149" t="s">
        <v>20730</v>
      </c>
      <c r="B14149" s="1">
        <v>43748</v>
      </c>
      <c r="C14149">
        <v>70</v>
      </c>
    </row>
    <row r="14150" spans="1:3" x14ac:dyDescent="0.2">
      <c r="A14150" t="s">
        <v>969</v>
      </c>
      <c r="B14150" s="1">
        <v>43748</v>
      </c>
      <c r="C14150">
        <v>530.44000000000005</v>
      </c>
    </row>
    <row r="14151" spans="1:3" x14ac:dyDescent="0.2">
      <c r="A14151" t="s">
        <v>11</v>
      </c>
      <c r="B14151" s="1">
        <v>43748</v>
      </c>
      <c r="C14151">
        <v>1205.9100000000001</v>
      </c>
    </row>
    <row r="14152" spans="1:3" x14ac:dyDescent="0.2">
      <c r="A14152" t="s">
        <v>18518</v>
      </c>
      <c r="B14152" s="1">
        <v>43748</v>
      </c>
      <c r="C14152">
        <v>431.7</v>
      </c>
    </row>
    <row r="14153" spans="1:3" x14ac:dyDescent="0.2">
      <c r="A14153" t="s">
        <v>12333</v>
      </c>
      <c r="B14153" s="1">
        <v>43748</v>
      </c>
      <c r="C14153">
        <v>60.35</v>
      </c>
    </row>
    <row r="14154" spans="1:3" x14ac:dyDescent="0.2">
      <c r="A14154" t="s">
        <v>5546</v>
      </c>
      <c r="B14154" s="1">
        <v>43748</v>
      </c>
      <c r="C14154">
        <v>317.5</v>
      </c>
    </row>
    <row r="14155" spans="1:3" x14ac:dyDescent="0.2">
      <c r="A14155" t="s">
        <v>25219</v>
      </c>
      <c r="B14155" s="1">
        <v>43748</v>
      </c>
      <c r="C14155">
        <v>34.950000000000003</v>
      </c>
    </row>
    <row r="14156" spans="1:3" x14ac:dyDescent="0.2">
      <c r="A14156" t="s">
        <v>13853</v>
      </c>
      <c r="B14156" s="1">
        <v>43748</v>
      </c>
      <c r="C14156">
        <v>331.95</v>
      </c>
    </row>
    <row r="14157" spans="1:3" x14ac:dyDescent="0.2">
      <c r="A14157" t="s">
        <v>25220</v>
      </c>
      <c r="B14157" s="1">
        <v>43748</v>
      </c>
      <c r="C14157">
        <v>69.900000000000006</v>
      </c>
    </row>
    <row r="14158" spans="1:3" x14ac:dyDescent="0.2">
      <c r="A14158" t="s">
        <v>25221</v>
      </c>
      <c r="B14158" s="1">
        <v>43748</v>
      </c>
      <c r="C14158">
        <v>47.9</v>
      </c>
    </row>
    <row r="14159" spans="1:3" x14ac:dyDescent="0.2">
      <c r="A14159" t="s">
        <v>25222</v>
      </c>
      <c r="B14159" s="1">
        <v>43748</v>
      </c>
      <c r="C14159">
        <v>47.9</v>
      </c>
    </row>
    <row r="14160" spans="1:3" x14ac:dyDescent="0.2">
      <c r="A14160" t="s">
        <v>25223</v>
      </c>
      <c r="B14160" s="1">
        <v>43748</v>
      </c>
      <c r="C14160">
        <v>47.9</v>
      </c>
    </row>
    <row r="14161" spans="1:3" x14ac:dyDescent="0.2">
      <c r="A14161" t="s">
        <v>13853</v>
      </c>
      <c r="B14161" s="1">
        <v>43748</v>
      </c>
      <c r="C14161">
        <v>70</v>
      </c>
    </row>
    <row r="14162" spans="1:3" x14ac:dyDescent="0.2">
      <c r="A14162" t="s">
        <v>44</v>
      </c>
      <c r="B14162" s="1">
        <v>43748</v>
      </c>
      <c r="C14162">
        <v>308.35000000000002</v>
      </c>
    </row>
    <row r="14163" spans="1:3" x14ac:dyDescent="0.2">
      <c r="A14163" t="s">
        <v>143</v>
      </c>
      <c r="B14163" s="1">
        <v>43748</v>
      </c>
      <c r="C14163">
        <v>75</v>
      </c>
    </row>
    <row r="14164" spans="1:3" x14ac:dyDescent="0.2">
      <c r="A14164" t="s">
        <v>13394</v>
      </c>
      <c r="B14164" s="1">
        <v>43748</v>
      </c>
      <c r="C14164">
        <v>485.63</v>
      </c>
    </row>
    <row r="14165" spans="1:3" x14ac:dyDescent="0.2">
      <c r="A14165" t="s">
        <v>25193</v>
      </c>
      <c r="B14165" s="1">
        <v>43748</v>
      </c>
      <c r="C14165">
        <v>14.16</v>
      </c>
    </row>
    <row r="14166" spans="1:3" x14ac:dyDescent="0.2">
      <c r="A14166" t="s">
        <v>596</v>
      </c>
      <c r="B14166" s="1">
        <v>43748</v>
      </c>
      <c r="C14166">
        <v>1072.5</v>
      </c>
    </row>
    <row r="14167" spans="1:3" x14ac:dyDescent="0.2">
      <c r="A14167" t="s">
        <v>24619</v>
      </c>
      <c r="B14167" s="1">
        <v>43748</v>
      </c>
      <c r="C14167">
        <v>468.75</v>
      </c>
    </row>
    <row r="14168" spans="1:3" x14ac:dyDescent="0.2">
      <c r="A14168" t="s">
        <v>122</v>
      </c>
      <c r="B14168" s="1">
        <v>43748</v>
      </c>
      <c r="C14168">
        <v>867.58</v>
      </c>
    </row>
    <row r="14169" spans="1:3" x14ac:dyDescent="0.2">
      <c r="A14169" t="s">
        <v>122</v>
      </c>
      <c r="B14169" s="1">
        <v>43748</v>
      </c>
      <c r="C14169">
        <v>1844.73</v>
      </c>
    </row>
    <row r="14170" spans="1:3" x14ac:dyDescent="0.2">
      <c r="A14170" t="s">
        <v>25224</v>
      </c>
      <c r="B14170" s="1">
        <v>43748</v>
      </c>
      <c r="C14170">
        <v>45.47</v>
      </c>
    </row>
    <row r="14171" spans="1:3" x14ac:dyDescent="0.2">
      <c r="A14171" t="s">
        <v>25225</v>
      </c>
      <c r="B14171" s="1">
        <v>43748</v>
      </c>
      <c r="C14171">
        <v>141.35</v>
      </c>
    </row>
    <row r="14172" spans="1:3" x14ac:dyDescent="0.2">
      <c r="A14172" t="s">
        <v>25226</v>
      </c>
      <c r="B14172" s="1">
        <v>43748</v>
      </c>
      <c r="C14172">
        <v>9.6</v>
      </c>
    </row>
    <row r="14173" spans="1:3" x14ac:dyDescent="0.2">
      <c r="A14173" t="s">
        <v>25227</v>
      </c>
      <c r="B14173" s="1">
        <v>43748</v>
      </c>
      <c r="C14173">
        <v>156.6</v>
      </c>
    </row>
    <row r="14174" spans="1:3" x14ac:dyDescent="0.2">
      <c r="A14174" t="s">
        <v>25228</v>
      </c>
      <c r="B14174" s="1">
        <v>43748</v>
      </c>
      <c r="C14174">
        <v>3.54</v>
      </c>
    </row>
    <row r="14175" spans="1:3" x14ac:dyDescent="0.2">
      <c r="A14175" t="s">
        <v>12</v>
      </c>
      <c r="B14175" s="1">
        <v>43748</v>
      </c>
      <c r="C14175">
        <v>349.89</v>
      </c>
    </row>
    <row r="14176" spans="1:3" x14ac:dyDescent="0.2">
      <c r="A14176" t="s">
        <v>236</v>
      </c>
      <c r="B14176" s="1">
        <v>43749</v>
      </c>
      <c r="C14176">
        <v>399.5</v>
      </c>
    </row>
    <row r="14177" spans="1:3" x14ac:dyDescent="0.2">
      <c r="A14177" t="s">
        <v>18419</v>
      </c>
      <c r="B14177" s="1">
        <v>43749</v>
      </c>
      <c r="C14177">
        <v>4141.28</v>
      </c>
    </row>
    <row r="14178" spans="1:3" x14ac:dyDescent="0.2">
      <c r="A14178" t="s">
        <v>64</v>
      </c>
      <c r="B14178" s="1">
        <v>43749</v>
      </c>
      <c r="C14178">
        <v>179.64</v>
      </c>
    </row>
    <row r="14179" spans="1:3" x14ac:dyDescent="0.2">
      <c r="A14179" t="s">
        <v>3302</v>
      </c>
      <c r="B14179" s="1">
        <v>43749</v>
      </c>
      <c r="C14179">
        <v>366.1</v>
      </c>
    </row>
    <row r="14180" spans="1:3" x14ac:dyDescent="0.2">
      <c r="A14180" t="s">
        <v>16945</v>
      </c>
      <c r="B14180" s="1">
        <v>43749</v>
      </c>
      <c r="C14180">
        <v>79.849999999999994</v>
      </c>
    </row>
    <row r="14181" spans="1:3" x14ac:dyDescent="0.2">
      <c r="A14181" t="s">
        <v>1323</v>
      </c>
      <c r="B14181" s="1">
        <v>43749</v>
      </c>
      <c r="C14181">
        <v>474.72</v>
      </c>
    </row>
    <row r="14182" spans="1:3" x14ac:dyDescent="0.2">
      <c r="A14182" t="s">
        <v>64</v>
      </c>
      <c r="B14182" s="1">
        <v>43749</v>
      </c>
      <c r="C14182">
        <v>915.16</v>
      </c>
    </row>
    <row r="14183" spans="1:3" x14ac:dyDescent="0.2">
      <c r="A14183" t="s">
        <v>1533</v>
      </c>
      <c r="B14183" s="1">
        <v>43749</v>
      </c>
      <c r="C14183">
        <v>120.27</v>
      </c>
    </row>
    <row r="14184" spans="1:3" x14ac:dyDescent="0.2">
      <c r="A14184" t="s">
        <v>25215</v>
      </c>
      <c r="B14184" s="1">
        <v>43749</v>
      </c>
      <c r="C14184">
        <v>42.4</v>
      </c>
    </row>
    <row r="14185" spans="1:3" x14ac:dyDescent="0.2">
      <c r="A14185" t="s">
        <v>25216</v>
      </c>
      <c r="B14185" s="1">
        <v>43749</v>
      </c>
      <c r="C14185">
        <v>3.54</v>
      </c>
    </row>
    <row r="14186" spans="1:3" x14ac:dyDescent="0.2">
      <c r="A14186" t="s">
        <v>15336</v>
      </c>
      <c r="B14186" s="1">
        <v>43749</v>
      </c>
      <c r="C14186">
        <v>94.25</v>
      </c>
    </row>
    <row r="14187" spans="1:3" x14ac:dyDescent="0.2">
      <c r="A14187" t="s">
        <v>256</v>
      </c>
      <c r="B14187" s="1">
        <v>43749</v>
      </c>
      <c r="C14187">
        <v>130.5</v>
      </c>
    </row>
    <row r="14188" spans="1:3" x14ac:dyDescent="0.2">
      <c r="A14188" t="s">
        <v>24326</v>
      </c>
      <c r="B14188" s="1">
        <v>43749</v>
      </c>
      <c r="C14188">
        <v>409.89</v>
      </c>
    </row>
    <row r="14189" spans="1:3" x14ac:dyDescent="0.2">
      <c r="A14189" t="s">
        <v>236</v>
      </c>
      <c r="B14189" s="1">
        <v>43749</v>
      </c>
      <c r="C14189">
        <v>474.64</v>
      </c>
    </row>
    <row r="14190" spans="1:3" x14ac:dyDescent="0.2">
      <c r="A14190" t="s">
        <v>534</v>
      </c>
      <c r="B14190" s="1">
        <v>43749</v>
      </c>
      <c r="C14190">
        <v>2194.56</v>
      </c>
    </row>
    <row r="14191" spans="1:3" x14ac:dyDescent="0.2">
      <c r="A14191" t="s">
        <v>119</v>
      </c>
      <c r="B14191" s="1">
        <v>43749</v>
      </c>
      <c r="C14191">
        <v>287.64</v>
      </c>
    </row>
    <row r="14192" spans="1:3" x14ac:dyDescent="0.2">
      <c r="A14192" t="s">
        <v>10856</v>
      </c>
      <c r="B14192" s="1">
        <v>43749</v>
      </c>
      <c r="C14192">
        <v>26</v>
      </c>
    </row>
    <row r="14193" spans="1:3" x14ac:dyDescent="0.2">
      <c r="A14193" t="s">
        <v>4167</v>
      </c>
      <c r="B14193" s="1">
        <v>43749</v>
      </c>
      <c r="C14193">
        <v>334.7</v>
      </c>
    </row>
    <row r="14194" spans="1:3" x14ac:dyDescent="0.2">
      <c r="A14194" t="s">
        <v>46</v>
      </c>
      <c r="B14194" s="1">
        <v>43749</v>
      </c>
      <c r="C14194">
        <v>107.97</v>
      </c>
    </row>
    <row r="14195" spans="1:3" x14ac:dyDescent="0.2">
      <c r="A14195" t="s">
        <v>46</v>
      </c>
      <c r="B14195" s="1">
        <v>43749</v>
      </c>
      <c r="C14195">
        <v>501.02</v>
      </c>
    </row>
    <row r="14196" spans="1:3" x14ac:dyDescent="0.2">
      <c r="A14196" t="s">
        <v>25217</v>
      </c>
      <c r="B14196" s="1">
        <v>43749</v>
      </c>
      <c r="C14196">
        <v>428.7</v>
      </c>
    </row>
    <row r="14197" spans="1:3" x14ac:dyDescent="0.2">
      <c r="A14197" t="s">
        <v>148</v>
      </c>
      <c r="B14197" s="1">
        <v>43749</v>
      </c>
      <c r="C14197">
        <v>68.34</v>
      </c>
    </row>
    <row r="14198" spans="1:3" x14ac:dyDescent="0.2">
      <c r="A14198" t="s">
        <v>1630</v>
      </c>
      <c r="B14198" s="1">
        <v>43749</v>
      </c>
      <c r="C14198">
        <v>538.71</v>
      </c>
    </row>
    <row r="14199" spans="1:3" x14ac:dyDescent="0.2">
      <c r="A14199" t="s">
        <v>590</v>
      </c>
      <c r="B14199" s="1">
        <v>43749</v>
      </c>
      <c r="C14199">
        <v>58.68</v>
      </c>
    </row>
    <row r="14200" spans="1:3" x14ac:dyDescent="0.2">
      <c r="A14200" t="s">
        <v>17054</v>
      </c>
      <c r="B14200" s="1">
        <v>43749</v>
      </c>
      <c r="C14200">
        <v>958.09</v>
      </c>
    </row>
    <row r="14201" spans="1:3" x14ac:dyDescent="0.2">
      <c r="A14201" t="s">
        <v>597</v>
      </c>
      <c r="B14201" s="1">
        <v>43749</v>
      </c>
      <c r="C14201">
        <v>519.35</v>
      </c>
    </row>
    <row r="14202" spans="1:3" x14ac:dyDescent="0.2">
      <c r="A14202" t="s">
        <v>12448</v>
      </c>
      <c r="B14202" s="1">
        <v>43749</v>
      </c>
      <c r="C14202">
        <v>177.5</v>
      </c>
    </row>
    <row r="14203" spans="1:3" x14ac:dyDescent="0.2">
      <c r="A14203" t="s">
        <v>148</v>
      </c>
      <c r="B14203" s="1">
        <v>43749</v>
      </c>
      <c r="C14203">
        <v>338.26</v>
      </c>
    </row>
    <row r="14204" spans="1:3" x14ac:dyDescent="0.2">
      <c r="A14204" t="s">
        <v>25218</v>
      </c>
      <c r="B14204" s="1">
        <v>43749</v>
      </c>
      <c r="C14204">
        <v>44.4</v>
      </c>
    </row>
    <row r="14205" spans="1:3" x14ac:dyDescent="0.2">
      <c r="A14205" t="s">
        <v>25180</v>
      </c>
      <c r="B14205" s="1">
        <v>43749</v>
      </c>
      <c r="C14205">
        <v>37.5</v>
      </c>
    </row>
    <row r="14206" spans="1:3" x14ac:dyDescent="0.2">
      <c r="A14206" t="s">
        <v>12</v>
      </c>
      <c r="B14206" s="1">
        <v>43749</v>
      </c>
      <c r="C14206">
        <v>119.89</v>
      </c>
    </row>
    <row r="14207" spans="1:3" x14ac:dyDescent="0.2">
      <c r="A14207" t="s">
        <v>25206</v>
      </c>
      <c r="B14207" s="1">
        <v>43752</v>
      </c>
      <c r="C14207">
        <v>3.54</v>
      </c>
    </row>
    <row r="14208" spans="1:3" x14ac:dyDescent="0.2">
      <c r="A14208" t="s">
        <v>11754</v>
      </c>
      <c r="B14208" s="1">
        <v>43752</v>
      </c>
      <c r="C14208">
        <v>68.8</v>
      </c>
    </row>
    <row r="14209" spans="1:3" x14ac:dyDescent="0.2">
      <c r="A14209" t="s">
        <v>25207</v>
      </c>
      <c r="B14209" s="1">
        <v>43752</v>
      </c>
      <c r="C14209">
        <v>17.7</v>
      </c>
    </row>
    <row r="14210" spans="1:3" x14ac:dyDescent="0.2">
      <c r="A14210" t="s">
        <v>34</v>
      </c>
      <c r="B14210" s="1">
        <v>43752</v>
      </c>
      <c r="C14210">
        <v>223.23</v>
      </c>
    </row>
    <row r="14211" spans="1:3" x14ac:dyDescent="0.2">
      <c r="A14211" t="s">
        <v>25208</v>
      </c>
      <c r="B14211" s="1">
        <v>43752</v>
      </c>
      <c r="C14211">
        <v>62.9</v>
      </c>
    </row>
    <row r="14212" spans="1:3" x14ac:dyDescent="0.2">
      <c r="A14212" t="s">
        <v>13682</v>
      </c>
      <c r="B14212" s="1">
        <v>43752</v>
      </c>
      <c r="C14212">
        <v>89.8</v>
      </c>
    </row>
    <row r="14213" spans="1:3" x14ac:dyDescent="0.2">
      <c r="A14213" t="s">
        <v>25209</v>
      </c>
      <c r="B14213" s="1">
        <v>43752</v>
      </c>
      <c r="C14213">
        <v>215.2</v>
      </c>
    </row>
    <row r="14214" spans="1:3" x14ac:dyDescent="0.2">
      <c r="A14214" t="s">
        <v>383</v>
      </c>
      <c r="B14214" s="1">
        <v>43752</v>
      </c>
      <c r="C14214">
        <v>47.25</v>
      </c>
    </row>
    <row r="14215" spans="1:3" x14ac:dyDescent="0.2">
      <c r="A14215" t="s">
        <v>20623</v>
      </c>
      <c r="B14215" s="1">
        <v>43752</v>
      </c>
      <c r="C14215">
        <v>45.9</v>
      </c>
    </row>
    <row r="14216" spans="1:3" x14ac:dyDescent="0.2">
      <c r="A14216" t="s">
        <v>25210</v>
      </c>
      <c r="B14216" s="1">
        <v>43752</v>
      </c>
      <c r="C14216">
        <v>54.95</v>
      </c>
    </row>
    <row r="14217" spans="1:3" x14ac:dyDescent="0.2">
      <c r="A14217" t="s">
        <v>25211</v>
      </c>
      <c r="B14217" s="1">
        <v>43752</v>
      </c>
      <c r="C14217">
        <v>165.85</v>
      </c>
    </row>
    <row r="14218" spans="1:3" x14ac:dyDescent="0.2">
      <c r="A14218" t="s">
        <v>25212</v>
      </c>
      <c r="B14218" s="1">
        <v>43752</v>
      </c>
      <c r="C14218">
        <v>43.9</v>
      </c>
    </row>
    <row r="14219" spans="1:3" x14ac:dyDescent="0.2">
      <c r="A14219" t="s">
        <v>25213</v>
      </c>
      <c r="B14219" s="1">
        <v>43752</v>
      </c>
      <c r="C14219">
        <v>7.08</v>
      </c>
    </row>
    <row r="14220" spans="1:3" x14ac:dyDescent="0.2">
      <c r="A14220" t="s">
        <v>5673</v>
      </c>
      <c r="B14220" s="1">
        <v>43752</v>
      </c>
      <c r="C14220">
        <v>4695.3</v>
      </c>
    </row>
    <row r="14221" spans="1:3" x14ac:dyDescent="0.2">
      <c r="A14221" t="s">
        <v>25214</v>
      </c>
      <c r="B14221" s="1">
        <v>43752</v>
      </c>
      <c r="C14221">
        <v>24.78</v>
      </c>
    </row>
    <row r="14222" spans="1:3" x14ac:dyDescent="0.2">
      <c r="A14222" t="s">
        <v>32</v>
      </c>
      <c r="B14222" s="1">
        <v>43752</v>
      </c>
      <c r="C14222">
        <v>9.5399999999999991</v>
      </c>
    </row>
    <row r="14223" spans="1:3" x14ac:dyDescent="0.2">
      <c r="A14223" t="s">
        <v>32</v>
      </c>
      <c r="B14223" s="1">
        <v>43752</v>
      </c>
      <c r="C14223">
        <v>542.61</v>
      </c>
    </row>
    <row r="14224" spans="1:3" x14ac:dyDescent="0.2">
      <c r="A14224" t="s">
        <v>122</v>
      </c>
      <c r="B14224" s="1">
        <v>43752</v>
      </c>
      <c r="C14224">
        <v>164.83</v>
      </c>
    </row>
    <row r="14225" spans="1:3" x14ac:dyDescent="0.2">
      <c r="A14225" t="s">
        <v>44</v>
      </c>
      <c r="B14225" s="1">
        <v>43752</v>
      </c>
      <c r="C14225">
        <v>611</v>
      </c>
    </row>
    <row r="14226" spans="1:3" x14ac:dyDescent="0.2">
      <c r="A14226" t="s">
        <v>122</v>
      </c>
      <c r="B14226" s="1">
        <v>43752</v>
      </c>
      <c r="C14226">
        <v>760.84</v>
      </c>
    </row>
    <row r="14227" spans="1:3" x14ac:dyDescent="0.2">
      <c r="A14227" t="s">
        <v>5349</v>
      </c>
      <c r="B14227" s="1">
        <v>43752</v>
      </c>
      <c r="C14227">
        <v>36.85</v>
      </c>
    </row>
    <row r="14228" spans="1:3" x14ac:dyDescent="0.2">
      <c r="A14228" t="s">
        <v>5955</v>
      </c>
      <c r="B14228" s="1">
        <v>43752</v>
      </c>
      <c r="C14228">
        <v>603.87</v>
      </c>
    </row>
    <row r="14229" spans="1:3" x14ac:dyDescent="0.2">
      <c r="A14229" t="s">
        <v>15624</v>
      </c>
      <c r="B14229" s="1">
        <v>43752</v>
      </c>
      <c r="C14229">
        <v>1259.6400000000001</v>
      </c>
    </row>
    <row r="14230" spans="1:3" x14ac:dyDescent="0.2">
      <c r="A14230" t="s">
        <v>22110</v>
      </c>
      <c r="B14230" s="1">
        <v>43752</v>
      </c>
      <c r="C14230">
        <v>361.7</v>
      </c>
    </row>
    <row r="14231" spans="1:3" x14ac:dyDescent="0.2">
      <c r="A14231" t="s">
        <v>280</v>
      </c>
      <c r="B14231" s="1">
        <v>43752</v>
      </c>
      <c r="C14231">
        <v>272.47000000000003</v>
      </c>
    </row>
    <row r="14232" spans="1:3" x14ac:dyDescent="0.2">
      <c r="A14232" t="s">
        <v>597</v>
      </c>
      <c r="B14232" s="1">
        <v>43752</v>
      </c>
      <c r="C14232">
        <v>1229.8</v>
      </c>
    </row>
    <row r="14233" spans="1:3" x14ac:dyDescent="0.2">
      <c r="A14233" t="s">
        <v>10638</v>
      </c>
      <c r="B14233" s="1">
        <v>43752</v>
      </c>
      <c r="C14233">
        <v>87.4</v>
      </c>
    </row>
    <row r="14234" spans="1:3" x14ac:dyDescent="0.2">
      <c r="A14234" t="s">
        <v>15100</v>
      </c>
      <c r="B14234" s="1">
        <v>43752</v>
      </c>
      <c r="C14234">
        <v>71.8</v>
      </c>
    </row>
    <row r="14235" spans="1:3" x14ac:dyDescent="0.2">
      <c r="A14235" t="s">
        <v>1719</v>
      </c>
      <c r="B14235" s="1">
        <v>43752</v>
      </c>
      <c r="C14235">
        <v>63.21</v>
      </c>
    </row>
    <row r="14236" spans="1:3" x14ac:dyDescent="0.2">
      <c r="A14236" t="s">
        <v>20402</v>
      </c>
      <c r="B14236" s="1">
        <v>43752</v>
      </c>
      <c r="C14236">
        <v>44.2</v>
      </c>
    </row>
    <row r="14237" spans="1:3" x14ac:dyDescent="0.2">
      <c r="A14237" t="s">
        <v>11438</v>
      </c>
      <c r="B14237" s="1">
        <v>43752</v>
      </c>
      <c r="C14237">
        <v>306</v>
      </c>
    </row>
    <row r="14238" spans="1:3" x14ac:dyDescent="0.2">
      <c r="A14238" t="s">
        <v>2140</v>
      </c>
      <c r="B14238" s="1">
        <v>43752</v>
      </c>
      <c r="C14238">
        <v>57.98</v>
      </c>
    </row>
    <row r="14239" spans="1:3" x14ac:dyDescent="0.2">
      <c r="A14239" t="s">
        <v>7822</v>
      </c>
      <c r="B14239" s="1">
        <v>43752</v>
      </c>
      <c r="C14239">
        <v>51.48</v>
      </c>
    </row>
    <row r="14240" spans="1:3" x14ac:dyDescent="0.2">
      <c r="A14240" t="s">
        <v>12</v>
      </c>
      <c r="B14240" s="1">
        <v>43752</v>
      </c>
      <c r="C14240">
        <v>189.13</v>
      </c>
    </row>
    <row r="14241" spans="1:3" x14ac:dyDescent="0.2">
      <c r="A14241" t="s">
        <v>12</v>
      </c>
      <c r="B14241" s="1">
        <v>43752</v>
      </c>
      <c r="C14241">
        <v>320.54000000000002</v>
      </c>
    </row>
    <row r="14242" spans="1:3" x14ac:dyDescent="0.2">
      <c r="A14242" t="s">
        <v>12</v>
      </c>
      <c r="B14242" s="1">
        <v>43752</v>
      </c>
      <c r="C14242">
        <v>376.19</v>
      </c>
    </row>
    <row r="14243" spans="1:3" x14ac:dyDescent="0.2">
      <c r="A14243" t="s">
        <v>6139</v>
      </c>
      <c r="B14243" s="1">
        <v>43752</v>
      </c>
      <c r="C14243">
        <v>118.21</v>
      </c>
    </row>
    <row r="14244" spans="1:3" x14ac:dyDescent="0.2">
      <c r="A14244" t="s">
        <v>6139</v>
      </c>
      <c r="B14244" s="1">
        <v>43752</v>
      </c>
      <c r="C14244">
        <v>698.69</v>
      </c>
    </row>
    <row r="14245" spans="1:3" x14ac:dyDescent="0.2">
      <c r="A14245" t="s">
        <v>6139</v>
      </c>
      <c r="B14245" s="1">
        <v>43752</v>
      </c>
      <c r="C14245">
        <v>260.33999999999997</v>
      </c>
    </row>
    <row r="14246" spans="1:3" x14ac:dyDescent="0.2">
      <c r="A14246" t="s">
        <v>6139</v>
      </c>
      <c r="B14246" s="1">
        <v>43752</v>
      </c>
      <c r="C14246">
        <v>663.17</v>
      </c>
    </row>
    <row r="14247" spans="1:3" x14ac:dyDescent="0.2">
      <c r="A14247" t="s">
        <v>18688</v>
      </c>
      <c r="B14247" s="1">
        <v>43753</v>
      </c>
      <c r="C14247">
        <v>70</v>
      </c>
    </row>
    <row r="14248" spans="1:3" x14ac:dyDescent="0.2">
      <c r="A14248" t="s">
        <v>286</v>
      </c>
      <c r="B14248" s="1">
        <v>43753</v>
      </c>
      <c r="C14248">
        <v>580.03</v>
      </c>
    </row>
    <row r="14249" spans="1:3" x14ac:dyDescent="0.2">
      <c r="A14249" t="s">
        <v>286</v>
      </c>
      <c r="B14249" s="1">
        <v>43753</v>
      </c>
      <c r="C14249">
        <v>493.71</v>
      </c>
    </row>
    <row r="14250" spans="1:3" x14ac:dyDescent="0.2">
      <c r="A14250" t="s">
        <v>257</v>
      </c>
      <c r="B14250" s="1">
        <v>43753</v>
      </c>
      <c r="C14250">
        <v>699.8</v>
      </c>
    </row>
    <row r="14251" spans="1:3" x14ac:dyDescent="0.2">
      <c r="A14251" t="s">
        <v>1322</v>
      </c>
      <c r="B14251" s="1">
        <v>43753</v>
      </c>
      <c r="C14251">
        <v>420.55</v>
      </c>
    </row>
    <row r="14252" spans="1:3" x14ac:dyDescent="0.2">
      <c r="A14252" t="s">
        <v>416</v>
      </c>
      <c r="B14252" s="1">
        <v>43753</v>
      </c>
      <c r="C14252">
        <v>479.4</v>
      </c>
    </row>
    <row r="14253" spans="1:3" x14ac:dyDescent="0.2">
      <c r="A14253" t="s">
        <v>416</v>
      </c>
      <c r="B14253" s="1">
        <v>43753</v>
      </c>
      <c r="C14253">
        <v>437.5</v>
      </c>
    </row>
    <row r="14254" spans="1:3" x14ac:dyDescent="0.2">
      <c r="A14254" t="s">
        <v>87</v>
      </c>
      <c r="B14254" s="1">
        <v>43753</v>
      </c>
      <c r="C14254">
        <v>165.74</v>
      </c>
    </row>
    <row r="14255" spans="1:3" x14ac:dyDescent="0.2">
      <c r="A14255" t="s">
        <v>1512</v>
      </c>
      <c r="B14255" s="1">
        <v>43753</v>
      </c>
      <c r="C14255">
        <v>756.28</v>
      </c>
    </row>
    <row r="14256" spans="1:3" x14ac:dyDescent="0.2">
      <c r="A14256" t="s">
        <v>416</v>
      </c>
      <c r="B14256" s="1">
        <v>43753</v>
      </c>
      <c r="C14256">
        <v>123.95</v>
      </c>
    </row>
    <row r="14257" spans="1:3" x14ac:dyDescent="0.2">
      <c r="A14257" t="s">
        <v>20490</v>
      </c>
      <c r="B14257" s="1">
        <v>43753</v>
      </c>
      <c r="C14257">
        <v>813.2</v>
      </c>
    </row>
    <row r="14258" spans="1:3" x14ac:dyDescent="0.2">
      <c r="A14258" t="s">
        <v>22322</v>
      </c>
      <c r="B14258" s="1">
        <v>43753</v>
      </c>
      <c r="C14258">
        <v>238.13</v>
      </c>
    </row>
    <row r="14259" spans="1:3" x14ac:dyDescent="0.2">
      <c r="A14259" t="s">
        <v>21351</v>
      </c>
      <c r="B14259" s="1">
        <v>43753</v>
      </c>
      <c r="C14259">
        <v>96.45</v>
      </c>
    </row>
    <row r="14260" spans="1:3" x14ac:dyDescent="0.2">
      <c r="A14260" t="s">
        <v>3822</v>
      </c>
      <c r="B14260" s="1">
        <v>43753</v>
      </c>
      <c r="C14260">
        <v>112.45</v>
      </c>
    </row>
    <row r="14261" spans="1:3" x14ac:dyDescent="0.2">
      <c r="A14261" t="s">
        <v>14</v>
      </c>
      <c r="B14261" s="1">
        <v>43753</v>
      </c>
      <c r="C14261">
        <v>148.37</v>
      </c>
    </row>
    <row r="14262" spans="1:3" x14ac:dyDescent="0.2">
      <c r="A14262" t="s">
        <v>25205</v>
      </c>
      <c r="B14262" s="1">
        <v>43753</v>
      </c>
      <c r="C14262">
        <v>62.45</v>
      </c>
    </row>
    <row r="14263" spans="1:3" x14ac:dyDescent="0.2">
      <c r="A14263" t="s">
        <v>24454</v>
      </c>
      <c r="B14263" s="1">
        <v>43753</v>
      </c>
      <c r="C14263">
        <v>1228.21</v>
      </c>
    </row>
    <row r="14264" spans="1:3" x14ac:dyDescent="0.2">
      <c r="A14264" t="s">
        <v>46</v>
      </c>
      <c r="B14264" s="1">
        <v>43753</v>
      </c>
      <c r="C14264">
        <v>121.62</v>
      </c>
    </row>
    <row r="14265" spans="1:3" x14ac:dyDescent="0.2">
      <c r="A14265" t="s">
        <v>46</v>
      </c>
      <c r="B14265" s="1">
        <v>43753</v>
      </c>
      <c r="C14265">
        <v>41.97</v>
      </c>
    </row>
    <row r="14266" spans="1:3" x14ac:dyDescent="0.2">
      <c r="A14266" t="s">
        <v>3</v>
      </c>
      <c r="B14266" s="1">
        <v>43753</v>
      </c>
      <c r="C14266">
        <v>88</v>
      </c>
    </row>
    <row r="14267" spans="1:3" x14ac:dyDescent="0.2">
      <c r="A14267" t="s">
        <v>20576</v>
      </c>
      <c r="B14267" s="1">
        <v>43753</v>
      </c>
      <c r="C14267">
        <v>690</v>
      </c>
    </row>
    <row r="14268" spans="1:3" x14ac:dyDescent="0.2">
      <c r="A14268" t="s">
        <v>15890</v>
      </c>
      <c r="B14268" s="1">
        <v>43753</v>
      </c>
      <c r="C14268">
        <v>108.9</v>
      </c>
    </row>
    <row r="14269" spans="1:3" x14ac:dyDescent="0.2">
      <c r="A14269" t="s">
        <v>597</v>
      </c>
      <c r="B14269" s="1">
        <v>43753</v>
      </c>
      <c r="C14269">
        <v>303.52999999999997</v>
      </c>
    </row>
    <row r="14270" spans="1:3" x14ac:dyDescent="0.2">
      <c r="A14270" t="s">
        <v>12</v>
      </c>
      <c r="B14270" s="1">
        <v>43753</v>
      </c>
      <c r="C14270">
        <v>421.07</v>
      </c>
    </row>
    <row r="14271" spans="1:3" x14ac:dyDescent="0.2">
      <c r="A14271" t="s">
        <v>280</v>
      </c>
      <c r="B14271" s="1">
        <v>43753</v>
      </c>
      <c r="C14271">
        <v>700</v>
      </c>
    </row>
    <row r="14272" spans="1:3" x14ac:dyDescent="0.2">
      <c r="A14272" t="s">
        <v>34</v>
      </c>
      <c r="B14272" s="1">
        <v>43753</v>
      </c>
      <c r="C14272">
        <v>194.54</v>
      </c>
    </row>
    <row r="14273" spans="1:3" x14ac:dyDescent="0.2">
      <c r="A14273" t="s">
        <v>3398</v>
      </c>
      <c r="B14273" s="1">
        <v>43754</v>
      </c>
      <c r="C14273">
        <v>319.60000000000002</v>
      </c>
    </row>
    <row r="14274" spans="1:3" x14ac:dyDescent="0.2">
      <c r="A14274" t="s">
        <v>20854</v>
      </c>
      <c r="B14274" s="1">
        <v>43754</v>
      </c>
      <c r="C14274">
        <v>26.97</v>
      </c>
    </row>
    <row r="14275" spans="1:3" x14ac:dyDescent="0.2">
      <c r="A14275" t="s">
        <v>11438</v>
      </c>
      <c r="B14275" s="1">
        <v>43754</v>
      </c>
      <c r="C14275">
        <v>144</v>
      </c>
    </row>
    <row r="14276" spans="1:3" x14ac:dyDescent="0.2">
      <c r="A14276" t="s">
        <v>767</v>
      </c>
      <c r="B14276" s="1">
        <v>43754</v>
      </c>
      <c r="C14276">
        <v>282.5</v>
      </c>
    </row>
    <row r="14277" spans="1:3" x14ac:dyDescent="0.2">
      <c r="A14277" t="s">
        <v>25196</v>
      </c>
      <c r="B14277" s="1">
        <v>43754</v>
      </c>
      <c r="C14277">
        <v>72.11</v>
      </c>
    </row>
    <row r="14278" spans="1:3" x14ac:dyDescent="0.2">
      <c r="A14278" t="s">
        <v>1770</v>
      </c>
      <c r="B14278" s="1">
        <v>43754</v>
      </c>
      <c r="C14278">
        <v>126.85</v>
      </c>
    </row>
    <row r="14279" spans="1:3" x14ac:dyDescent="0.2">
      <c r="A14279" t="s">
        <v>25197</v>
      </c>
      <c r="B14279" s="1">
        <v>43754</v>
      </c>
      <c r="C14279">
        <v>70</v>
      </c>
    </row>
    <row r="14280" spans="1:3" x14ac:dyDescent="0.2">
      <c r="A14280" t="s">
        <v>25198</v>
      </c>
      <c r="B14280" s="1">
        <v>43754</v>
      </c>
      <c r="C14280">
        <v>50.65</v>
      </c>
    </row>
    <row r="14281" spans="1:3" x14ac:dyDescent="0.2">
      <c r="A14281" t="s">
        <v>148</v>
      </c>
      <c r="B14281" s="1">
        <v>43754</v>
      </c>
      <c r="C14281">
        <v>119.85</v>
      </c>
    </row>
    <row r="14282" spans="1:3" x14ac:dyDescent="0.2">
      <c r="A14282" t="s">
        <v>148</v>
      </c>
      <c r="B14282" s="1">
        <v>43754</v>
      </c>
      <c r="C14282">
        <v>408.96</v>
      </c>
    </row>
    <row r="14283" spans="1:3" x14ac:dyDescent="0.2">
      <c r="A14283" t="s">
        <v>6139</v>
      </c>
      <c r="B14283" s="1">
        <v>43754</v>
      </c>
      <c r="C14283">
        <v>391.8</v>
      </c>
    </row>
    <row r="14284" spans="1:3" x14ac:dyDescent="0.2">
      <c r="A14284" t="s">
        <v>6139</v>
      </c>
      <c r="B14284" s="1">
        <v>43754</v>
      </c>
      <c r="C14284">
        <v>1782.6</v>
      </c>
    </row>
    <row r="14285" spans="1:3" x14ac:dyDescent="0.2">
      <c r="A14285" t="s">
        <v>534</v>
      </c>
      <c r="B14285" s="1">
        <v>43754</v>
      </c>
      <c r="C14285">
        <v>3764.43</v>
      </c>
    </row>
    <row r="14286" spans="1:3" x14ac:dyDescent="0.2">
      <c r="A14286" t="s">
        <v>379</v>
      </c>
      <c r="B14286" s="1">
        <v>43754</v>
      </c>
      <c r="C14286">
        <v>337.5</v>
      </c>
    </row>
    <row r="14287" spans="1:3" x14ac:dyDescent="0.2">
      <c r="A14287" t="s">
        <v>322</v>
      </c>
      <c r="B14287" s="1">
        <v>43754</v>
      </c>
      <c r="C14287">
        <v>1886.17</v>
      </c>
    </row>
    <row r="14288" spans="1:3" x14ac:dyDescent="0.2">
      <c r="A14288" t="s">
        <v>25199</v>
      </c>
      <c r="B14288" s="1">
        <v>43754</v>
      </c>
      <c r="C14288">
        <v>21.45</v>
      </c>
    </row>
    <row r="14289" spans="1:3" x14ac:dyDescent="0.2">
      <c r="A14289" t="s">
        <v>18551</v>
      </c>
      <c r="B14289" s="1">
        <v>43754</v>
      </c>
      <c r="C14289">
        <v>657.03</v>
      </c>
    </row>
    <row r="14290" spans="1:3" x14ac:dyDescent="0.2">
      <c r="A14290" t="s">
        <v>18551</v>
      </c>
      <c r="B14290" s="1">
        <v>43754</v>
      </c>
      <c r="C14290">
        <v>219.01</v>
      </c>
    </row>
    <row r="14291" spans="1:3" x14ac:dyDescent="0.2">
      <c r="A14291" t="s">
        <v>383</v>
      </c>
      <c r="B14291" s="1">
        <v>43754</v>
      </c>
      <c r="C14291">
        <v>876.04</v>
      </c>
    </row>
    <row r="14292" spans="1:3" x14ac:dyDescent="0.2">
      <c r="A14292" t="s">
        <v>25200</v>
      </c>
      <c r="B14292" s="1">
        <v>43754</v>
      </c>
      <c r="C14292">
        <v>3.54</v>
      </c>
    </row>
    <row r="14293" spans="1:3" x14ac:dyDescent="0.2">
      <c r="A14293" t="s">
        <v>122</v>
      </c>
      <c r="B14293" s="1">
        <v>43754</v>
      </c>
      <c r="C14293">
        <v>39.54</v>
      </c>
    </row>
    <row r="14294" spans="1:3" x14ac:dyDescent="0.2">
      <c r="A14294" t="s">
        <v>324</v>
      </c>
      <c r="B14294" s="1">
        <v>43754</v>
      </c>
      <c r="C14294">
        <v>30.6</v>
      </c>
    </row>
    <row r="14295" spans="1:3" x14ac:dyDescent="0.2">
      <c r="A14295" t="s">
        <v>324</v>
      </c>
      <c r="B14295" s="1">
        <v>43754</v>
      </c>
      <c r="C14295">
        <v>1248.18</v>
      </c>
    </row>
    <row r="14296" spans="1:3" x14ac:dyDescent="0.2">
      <c r="A14296" t="s">
        <v>25201</v>
      </c>
      <c r="B14296" s="1">
        <v>43754</v>
      </c>
      <c r="C14296">
        <v>59.65</v>
      </c>
    </row>
    <row r="14297" spans="1:3" x14ac:dyDescent="0.2">
      <c r="A14297" t="s">
        <v>1090</v>
      </c>
      <c r="B14297" s="1">
        <v>43754</v>
      </c>
      <c r="C14297">
        <v>183.29</v>
      </c>
    </row>
    <row r="14298" spans="1:3" x14ac:dyDescent="0.2">
      <c r="A14298" t="s">
        <v>25202</v>
      </c>
      <c r="B14298" s="1">
        <v>43754</v>
      </c>
      <c r="C14298">
        <v>9.6</v>
      </c>
    </row>
    <row r="14299" spans="1:3" x14ac:dyDescent="0.2">
      <c r="A14299" t="s">
        <v>16960</v>
      </c>
      <c r="B14299" s="1">
        <v>43754</v>
      </c>
      <c r="C14299">
        <v>11954.74</v>
      </c>
    </row>
    <row r="14300" spans="1:3" x14ac:dyDescent="0.2">
      <c r="A14300" t="s">
        <v>25203</v>
      </c>
      <c r="B14300" s="1">
        <v>43754</v>
      </c>
      <c r="C14300">
        <v>11.94</v>
      </c>
    </row>
    <row r="14301" spans="1:3" x14ac:dyDescent="0.2">
      <c r="A14301" t="s">
        <v>16960</v>
      </c>
      <c r="B14301" s="1">
        <v>43754</v>
      </c>
      <c r="C14301">
        <v>3657.64</v>
      </c>
    </row>
    <row r="14302" spans="1:3" x14ac:dyDescent="0.2">
      <c r="A14302" t="s">
        <v>15591</v>
      </c>
      <c r="B14302" s="1">
        <v>43754</v>
      </c>
      <c r="C14302">
        <v>117.8</v>
      </c>
    </row>
    <row r="14303" spans="1:3" x14ac:dyDescent="0.2">
      <c r="A14303" t="s">
        <v>25204</v>
      </c>
      <c r="B14303" s="1">
        <v>43754</v>
      </c>
      <c r="C14303">
        <v>14.7</v>
      </c>
    </row>
    <row r="14304" spans="1:3" x14ac:dyDescent="0.2">
      <c r="A14304" t="s">
        <v>324</v>
      </c>
      <c r="B14304" s="1">
        <v>43754</v>
      </c>
      <c r="C14304">
        <v>1284.97</v>
      </c>
    </row>
    <row r="14305" spans="1:3" x14ac:dyDescent="0.2">
      <c r="A14305" t="s">
        <v>12</v>
      </c>
      <c r="B14305" s="1">
        <v>43754</v>
      </c>
      <c r="C14305">
        <v>480.43</v>
      </c>
    </row>
    <row r="14306" spans="1:3" x14ac:dyDescent="0.2">
      <c r="A14306" t="s">
        <v>25190</v>
      </c>
      <c r="B14306" s="1">
        <v>43755</v>
      </c>
      <c r="C14306">
        <v>59.95</v>
      </c>
    </row>
    <row r="14307" spans="1:3" x14ac:dyDescent="0.2">
      <c r="A14307" t="s">
        <v>321</v>
      </c>
      <c r="B14307" s="1">
        <v>43755</v>
      </c>
      <c r="C14307">
        <v>125.19</v>
      </c>
    </row>
    <row r="14308" spans="1:3" x14ac:dyDescent="0.2">
      <c r="A14308" t="s">
        <v>25105</v>
      </c>
      <c r="B14308" s="1">
        <v>43755</v>
      </c>
      <c r="C14308">
        <v>110.9</v>
      </c>
    </row>
    <row r="14309" spans="1:3" x14ac:dyDescent="0.2">
      <c r="A14309" t="s">
        <v>22103</v>
      </c>
      <c r="B14309" s="1">
        <v>43755</v>
      </c>
      <c r="C14309">
        <v>289.25</v>
      </c>
    </row>
    <row r="14310" spans="1:3" x14ac:dyDescent="0.2">
      <c r="A14310" t="s">
        <v>321</v>
      </c>
      <c r="B14310" s="1">
        <v>43755</v>
      </c>
      <c r="C14310">
        <v>365.88</v>
      </c>
    </row>
    <row r="14311" spans="1:3" x14ac:dyDescent="0.2">
      <c r="A14311" t="s">
        <v>24520</v>
      </c>
      <c r="B14311" s="1">
        <v>43755</v>
      </c>
      <c r="C14311">
        <v>123.4</v>
      </c>
    </row>
    <row r="14312" spans="1:3" x14ac:dyDescent="0.2">
      <c r="A14312" t="s">
        <v>25191</v>
      </c>
      <c r="B14312" s="1">
        <v>43755</v>
      </c>
      <c r="C14312">
        <v>32.450000000000003</v>
      </c>
    </row>
    <row r="14313" spans="1:3" x14ac:dyDescent="0.2">
      <c r="A14313" t="s">
        <v>256</v>
      </c>
      <c r="B14313" s="1">
        <v>43755</v>
      </c>
      <c r="C14313">
        <v>435</v>
      </c>
    </row>
    <row r="14314" spans="1:3" x14ac:dyDescent="0.2">
      <c r="A14314" t="s">
        <v>38</v>
      </c>
      <c r="B14314" s="1">
        <v>43755</v>
      </c>
      <c r="C14314">
        <v>231</v>
      </c>
    </row>
    <row r="14315" spans="1:3" x14ac:dyDescent="0.2">
      <c r="A14315" t="s">
        <v>25181</v>
      </c>
      <c r="B14315" s="1">
        <v>43755</v>
      </c>
      <c r="C14315">
        <v>52.9</v>
      </c>
    </row>
    <row r="14316" spans="1:3" x14ac:dyDescent="0.2">
      <c r="A14316" t="s">
        <v>280</v>
      </c>
      <c r="B14316" s="1">
        <v>43755</v>
      </c>
      <c r="C14316">
        <v>350</v>
      </c>
    </row>
    <row r="14317" spans="1:3" x14ac:dyDescent="0.2">
      <c r="A14317" t="s">
        <v>24223</v>
      </c>
      <c r="B14317" s="1">
        <v>43755</v>
      </c>
      <c r="C14317">
        <v>7.08</v>
      </c>
    </row>
    <row r="14318" spans="1:3" x14ac:dyDescent="0.2">
      <c r="A14318" t="s">
        <v>383</v>
      </c>
      <c r="B14318" s="1">
        <v>43755</v>
      </c>
      <c r="C14318">
        <v>47.25</v>
      </c>
    </row>
    <row r="14319" spans="1:3" x14ac:dyDescent="0.2">
      <c r="A14319" t="s">
        <v>383</v>
      </c>
      <c r="B14319" s="1">
        <v>43755</v>
      </c>
      <c r="C14319">
        <v>47.25</v>
      </c>
    </row>
    <row r="14320" spans="1:3" x14ac:dyDescent="0.2">
      <c r="A14320" t="s">
        <v>534</v>
      </c>
      <c r="B14320" s="1">
        <v>43755</v>
      </c>
      <c r="C14320">
        <v>395.03</v>
      </c>
    </row>
    <row r="14321" spans="1:3" x14ac:dyDescent="0.2">
      <c r="A14321" t="s">
        <v>257</v>
      </c>
      <c r="B14321" s="1">
        <v>43755</v>
      </c>
      <c r="C14321">
        <v>125</v>
      </c>
    </row>
    <row r="14322" spans="1:3" x14ac:dyDescent="0.2">
      <c r="A14322" t="s">
        <v>257</v>
      </c>
      <c r="B14322" s="1">
        <v>43755</v>
      </c>
      <c r="C14322">
        <v>31.25</v>
      </c>
    </row>
    <row r="14323" spans="1:3" x14ac:dyDescent="0.2">
      <c r="A14323" t="s">
        <v>257</v>
      </c>
      <c r="B14323" s="1">
        <v>43755</v>
      </c>
      <c r="C14323">
        <v>37.5</v>
      </c>
    </row>
    <row r="14324" spans="1:3" x14ac:dyDescent="0.2">
      <c r="A14324" t="s">
        <v>257</v>
      </c>
      <c r="B14324" s="1">
        <v>43755</v>
      </c>
      <c r="C14324">
        <v>26.98</v>
      </c>
    </row>
    <row r="14325" spans="1:3" x14ac:dyDescent="0.2">
      <c r="A14325" t="s">
        <v>3</v>
      </c>
      <c r="B14325" s="1">
        <v>43755</v>
      </c>
      <c r="C14325">
        <v>68</v>
      </c>
    </row>
    <row r="14326" spans="1:3" x14ac:dyDescent="0.2">
      <c r="A14326" t="s">
        <v>827</v>
      </c>
      <c r="B14326" s="1">
        <v>43755</v>
      </c>
      <c r="C14326">
        <v>1273.67</v>
      </c>
    </row>
    <row r="14327" spans="1:3" x14ac:dyDescent="0.2">
      <c r="A14327" t="s">
        <v>25192</v>
      </c>
      <c r="B14327" s="1">
        <v>43755</v>
      </c>
      <c r="C14327">
        <v>26.4</v>
      </c>
    </row>
    <row r="14328" spans="1:3" x14ac:dyDescent="0.2">
      <c r="A14328" t="s">
        <v>25193</v>
      </c>
      <c r="B14328" s="1">
        <v>43755</v>
      </c>
      <c r="C14328">
        <v>14.16</v>
      </c>
    </row>
    <row r="14329" spans="1:3" x14ac:dyDescent="0.2">
      <c r="A14329" t="s">
        <v>347</v>
      </c>
      <c r="B14329" s="1">
        <v>43755</v>
      </c>
      <c r="C14329">
        <v>431.47</v>
      </c>
    </row>
    <row r="14330" spans="1:3" x14ac:dyDescent="0.2">
      <c r="A14330" t="s">
        <v>257</v>
      </c>
      <c r="B14330" s="1">
        <v>43755</v>
      </c>
      <c r="C14330">
        <v>335.2</v>
      </c>
    </row>
    <row r="14331" spans="1:3" x14ac:dyDescent="0.2">
      <c r="A14331" t="s">
        <v>1259</v>
      </c>
      <c r="B14331" s="1">
        <v>43755</v>
      </c>
      <c r="C14331">
        <v>781.13</v>
      </c>
    </row>
    <row r="14332" spans="1:3" x14ac:dyDescent="0.2">
      <c r="A14332" t="s">
        <v>582</v>
      </c>
      <c r="B14332" s="1">
        <v>43755</v>
      </c>
      <c r="C14332">
        <v>97.34</v>
      </c>
    </row>
    <row r="14333" spans="1:3" x14ac:dyDescent="0.2">
      <c r="A14333" t="s">
        <v>25194</v>
      </c>
      <c r="B14333" s="1">
        <v>43755</v>
      </c>
      <c r="C14333">
        <v>3.54</v>
      </c>
    </row>
    <row r="14334" spans="1:3" x14ac:dyDescent="0.2">
      <c r="A14334" t="s">
        <v>7822</v>
      </c>
      <c r="B14334" s="1">
        <v>43755</v>
      </c>
      <c r="C14334">
        <v>72.2</v>
      </c>
    </row>
    <row r="14335" spans="1:3" x14ac:dyDescent="0.2">
      <c r="A14335" t="s">
        <v>7369</v>
      </c>
      <c r="B14335" s="1">
        <v>43755</v>
      </c>
      <c r="C14335">
        <v>426.02</v>
      </c>
    </row>
    <row r="14336" spans="1:3" x14ac:dyDescent="0.2">
      <c r="A14336" t="s">
        <v>44</v>
      </c>
      <c r="B14336" s="1">
        <v>43755</v>
      </c>
      <c r="C14336">
        <v>513.36</v>
      </c>
    </row>
    <row r="14337" spans="1:3" x14ac:dyDescent="0.2">
      <c r="A14337" t="s">
        <v>3</v>
      </c>
      <c r="B14337" s="1">
        <v>43755</v>
      </c>
      <c r="C14337">
        <v>370</v>
      </c>
    </row>
    <row r="14338" spans="1:3" x14ac:dyDescent="0.2">
      <c r="A14338" t="s">
        <v>4184</v>
      </c>
      <c r="B14338" s="1">
        <v>43755</v>
      </c>
      <c r="C14338">
        <v>224.25</v>
      </c>
    </row>
    <row r="14339" spans="1:3" x14ac:dyDescent="0.2">
      <c r="A14339" t="s">
        <v>952</v>
      </c>
      <c r="B14339" s="1">
        <v>43755</v>
      </c>
      <c r="C14339">
        <v>1047.8900000000001</v>
      </c>
    </row>
    <row r="14340" spans="1:3" x14ac:dyDescent="0.2">
      <c r="A14340" t="s">
        <v>184</v>
      </c>
      <c r="B14340" s="1">
        <v>43755</v>
      </c>
      <c r="C14340">
        <v>46.25</v>
      </c>
    </row>
    <row r="14341" spans="1:3" x14ac:dyDescent="0.2">
      <c r="A14341" t="s">
        <v>4184</v>
      </c>
      <c r="B14341" s="1">
        <v>43755</v>
      </c>
      <c r="C14341">
        <v>776.7</v>
      </c>
    </row>
    <row r="14342" spans="1:3" x14ac:dyDescent="0.2">
      <c r="A14342" t="s">
        <v>25195</v>
      </c>
      <c r="B14342" s="1">
        <v>43755</v>
      </c>
      <c r="C14342">
        <v>54.2</v>
      </c>
    </row>
    <row r="14343" spans="1:3" x14ac:dyDescent="0.2">
      <c r="A14343" t="s">
        <v>13894</v>
      </c>
      <c r="B14343" s="1">
        <v>43755</v>
      </c>
      <c r="C14343">
        <v>70.95</v>
      </c>
    </row>
    <row r="14344" spans="1:3" x14ac:dyDescent="0.2">
      <c r="A14344" t="s">
        <v>20246</v>
      </c>
      <c r="B14344" s="1">
        <v>43755</v>
      </c>
      <c r="C14344">
        <v>134.85</v>
      </c>
    </row>
    <row r="14345" spans="1:3" x14ac:dyDescent="0.2">
      <c r="A14345" t="s">
        <v>12</v>
      </c>
      <c r="B14345" s="1">
        <v>43755</v>
      </c>
      <c r="C14345">
        <v>407.69</v>
      </c>
    </row>
    <row r="14346" spans="1:3" x14ac:dyDescent="0.2">
      <c r="A14346" t="s">
        <v>24738</v>
      </c>
      <c r="B14346" s="1">
        <v>43756</v>
      </c>
      <c r="C14346">
        <v>42.9</v>
      </c>
    </row>
    <row r="14347" spans="1:3" x14ac:dyDescent="0.2">
      <c r="A14347" t="s">
        <v>25186</v>
      </c>
      <c r="B14347" s="1">
        <v>43756</v>
      </c>
      <c r="C14347">
        <v>32.950000000000003</v>
      </c>
    </row>
    <row r="14348" spans="1:3" x14ac:dyDescent="0.2">
      <c r="A14348" t="s">
        <v>236</v>
      </c>
      <c r="B14348" s="1">
        <v>43756</v>
      </c>
      <c r="C14348">
        <v>423</v>
      </c>
    </row>
    <row r="14349" spans="1:3" x14ac:dyDescent="0.2">
      <c r="A14349" t="s">
        <v>25105</v>
      </c>
      <c r="B14349" s="1">
        <v>43756</v>
      </c>
      <c r="C14349">
        <v>159.75</v>
      </c>
    </row>
    <row r="14350" spans="1:3" x14ac:dyDescent="0.2">
      <c r="A14350" t="s">
        <v>22322</v>
      </c>
      <c r="B14350" s="1">
        <v>43756</v>
      </c>
      <c r="C14350">
        <v>106.88</v>
      </c>
    </row>
    <row r="14351" spans="1:3" x14ac:dyDescent="0.2">
      <c r="A14351" t="s">
        <v>24544</v>
      </c>
      <c r="B14351" s="1">
        <v>43756</v>
      </c>
      <c r="C14351">
        <v>7.08</v>
      </c>
    </row>
    <row r="14352" spans="1:3" x14ac:dyDescent="0.2">
      <c r="A14352" t="s">
        <v>25187</v>
      </c>
      <c r="B14352" s="1">
        <v>43756</v>
      </c>
      <c r="C14352">
        <v>85.8</v>
      </c>
    </row>
    <row r="14353" spans="1:3" x14ac:dyDescent="0.2">
      <c r="A14353" t="s">
        <v>22180</v>
      </c>
      <c r="B14353" s="1">
        <v>43756</v>
      </c>
      <c r="C14353">
        <v>99.85</v>
      </c>
    </row>
    <row r="14354" spans="1:3" x14ac:dyDescent="0.2">
      <c r="A14354" t="s">
        <v>24913</v>
      </c>
      <c r="B14354" s="1">
        <v>43756</v>
      </c>
      <c r="C14354">
        <v>352.9</v>
      </c>
    </row>
    <row r="14355" spans="1:3" x14ac:dyDescent="0.2">
      <c r="A14355" t="s">
        <v>1258</v>
      </c>
      <c r="B14355" s="1">
        <v>43756</v>
      </c>
      <c r="C14355">
        <v>1247.44</v>
      </c>
    </row>
    <row r="14356" spans="1:3" x14ac:dyDescent="0.2">
      <c r="A14356" t="s">
        <v>64</v>
      </c>
      <c r="B14356" s="1">
        <v>43756</v>
      </c>
      <c r="C14356">
        <v>221.55</v>
      </c>
    </row>
    <row r="14357" spans="1:3" x14ac:dyDescent="0.2">
      <c r="A14357" t="s">
        <v>25188</v>
      </c>
      <c r="B14357" s="1">
        <v>43756</v>
      </c>
      <c r="C14357">
        <v>3.54</v>
      </c>
    </row>
    <row r="14358" spans="1:3" x14ac:dyDescent="0.2">
      <c r="A14358" t="s">
        <v>10230</v>
      </c>
      <c r="B14358" s="1">
        <v>43756</v>
      </c>
      <c r="C14358">
        <v>52.9</v>
      </c>
    </row>
    <row r="14359" spans="1:3" x14ac:dyDescent="0.2">
      <c r="A14359" t="s">
        <v>12</v>
      </c>
      <c r="B14359" s="1">
        <v>43756</v>
      </c>
      <c r="C14359">
        <v>243.51</v>
      </c>
    </row>
    <row r="14360" spans="1:3" x14ac:dyDescent="0.2">
      <c r="A14360" t="s">
        <v>25189</v>
      </c>
      <c r="B14360" s="1">
        <v>43756</v>
      </c>
      <c r="C14360">
        <v>56.45</v>
      </c>
    </row>
    <row r="14361" spans="1:3" x14ac:dyDescent="0.2">
      <c r="A14361" t="s">
        <v>147</v>
      </c>
      <c r="B14361" s="1">
        <v>43759</v>
      </c>
      <c r="C14361">
        <v>437.5</v>
      </c>
    </row>
    <row r="14362" spans="1:3" x14ac:dyDescent="0.2">
      <c r="A14362" t="s">
        <v>147</v>
      </c>
      <c r="B14362" s="1">
        <v>43759</v>
      </c>
      <c r="C14362">
        <v>951.09</v>
      </c>
    </row>
    <row r="14363" spans="1:3" x14ac:dyDescent="0.2">
      <c r="A14363" t="s">
        <v>481</v>
      </c>
      <c r="B14363" s="1">
        <v>43759</v>
      </c>
      <c r="C14363">
        <v>209.7</v>
      </c>
    </row>
    <row r="14364" spans="1:3" x14ac:dyDescent="0.2">
      <c r="A14364" t="s">
        <v>25176</v>
      </c>
      <c r="B14364" s="1">
        <v>43759</v>
      </c>
      <c r="C14364">
        <v>67.5</v>
      </c>
    </row>
    <row r="14365" spans="1:3" x14ac:dyDescent="0.2">
      <c r="A14365" t="s">
        <v>812</v>
      </c>
      <c r="B14365" s="1">
        <v>43759</v>
      </c>
      <c r="C14365">
        <v>198.29</v>
      </c>
    </row>
    <row r="14366" spans="1:3" x14ac:dyDescent="0.2">
      <c r="A14366" t="s">
        <v>8149</v>
      </c>
      <c r="B14366" s="1">
        <v>43759</v>
      </c>
      <c r="C14366">
        <v>85</v>
      </c>
    </row>
    <row r="14367" spans="1:3" x14ac:dyDescent="0.2">
      <c r="A14367" t="s">
        <v>590</v>
      </c>
      <c r="B14367" s="1">
        <v>43759</v>
      </c>
      <c r="C14367">
        <v>138.35</v>
      </c>
    </row>
    <row r="14368" spans="1:3" x14ac:dyDescent="0.2">
      <c r="A14368" t="s">
        <v>590</v>
      </c>
      <c r="B14368" s="1">
        <v>43759</v>
      </c>
      <c r="C14368">
        <v>35.97</v>
      </c>
    </row>
    <row r="14369" spans="1:3" x14ac:dyDescent="0.2">
      <c r="A14369" t="s">
        <v>324</v>
      </c>
      <c r="B14369" s="1">
        <v>43759</v>
      </c>
      <c r="C14369">
        <v>1040.5</v>
      </c>
    </row>
    <row r="14370" spans="1:3" x14ac:dyDescent="0.2">
      <c r="A14370" t="s">
        <v>483</v>
      </c>
      <c r="B14370" s="1">
        <v>43759</v>
      </c>
      <c r="C14370">
        <v>135.36000000000001</v>
      </c>
    </row>
    <row r="14371" spans="1:3" x14ac:dyDescent="0.2">
      <c r="A14371" t="s">
        <v>483</v>
      </c>
      <c r="B14371" s="1">
        <v>43759</v>
      </c>
      <c r="C14371">
        <v>730.56</v>
      </c>
    </row>
    <row r="14372" spans="1:3" x14ac:dyDescent="0.2">
      <c r="A14372" t="s">
        <v>7822</v>
      </c>
      <c r="B14372" s="1">
        <v>43759</v>
      </c>
      <c r="C14372">
        <v>146.72999999999999</v>
      </c>
    </row>
    <row r="14373" spans="1:3" x14ac:dyDescent="0.2">
      <c r="A14373" t="s">
        <v>7349</v>
      </c>
      <c r="B14373" s="1">
        <v>43759</v>
      </c>
      <c r="C14373">
        <v>29.95</v>
      </c>
    </row>
    <row r="14374" spans="1:3" x14ac:dyDescent="0.2">
      <c r="A14374" t="s">
        <v>18164</v>
      </c>
      <c r="B14374" s="1">
        <v>43759</v>
      </c>
      <c r="C14374">
        <v>31.9</v>
      </c>
    </row>
    <row r="14375" spans="1:3" x14ac:dyDescent="0.2">
      <c r="A14375" t="s">
        <v>25177</v>
      </c>
      <c r="B14375" s="1">
        <v>43759</v>
      </c>
      <c r="C14375">
        <v>59.65</v>
      </c>
    </row>
    <row r="14376" spans="1:3" x14ac:dyDescent="0.2">
      <c r="A14376" t="s">
        <v>13682</v>
      </c>
      <c r="B14376" s="1">
        <v>43759</v>
      </c>
      <c r="C14376">
        <v>59.95</v>
      </c>
    </row>
    <row r="14377" spans="1:3" x14ac:dyDescent="0.2">
      <c r="A14377" t="s">
        <v>707</v>
      </c>
      <c r="B14377" s="1">
        <v>43759</v>
      </c>
      <c r="C14377">
        <v>215.1</v>
      </c>
    </row>
    <row r="14378" spans="1:3" x14ac:dyDescent="0.2">
      <c r="A14378" t="s">
        <v>25178</v>
      </c>
      <c r="B14378" s="1">
        <v>43759</v>
      </c>
      <c r="C14378">
        <v>59.85</v>
      </c>
    </row>
    <row r="14379" spans="1:3" x14ac:dyDescent="0.2">
      <c r="A14379" t="s">
        <v>14279</v>
      </c>
      <c r="B14379" s="1">
        <v>43759</v>
      </c>
      <c r="C14379">
        <v>264.58999999999997</v>
      </c>
    </row>
    <row r="14380" spans="1:3" x14ac:dyDescent="0.2">
      <c r="A14380" t="s">
        <v>3762</v>
      </c>
      <c r="B14380" s="1">
        <v>43759</v>
      </c>
      <c r="C14380">
        <v>1127.96</v>
      </c>
    </row>
    <row r="14381" spans="1:3" x14ac:dyDescent="0.2">
      <c r="A14381" t="s">
        <v>24033</v>
      </c>
      <c r="B14381" s="1">
        <v>43759</v>
      </c>
      <c r="C14381">
        <v>42.45</v>
      </c>
    </row>
    <row r="14382" spans="1:3" x14ac:dyDescent="0.2">
      <c r="A14382" t="s">
        <v>14992</v>
      </c>
      <c r="B14382" s="1">
        <v>43759</v>
      </c>
      <c r="C14382">
        <v>132.35</v>
      </c>
    </row>
    <row r="14383" spans="1:3" x14ac:dyDescent="0.2">
      <c r="A14383" t="s">
        <v>11</v>
      </c>
      <c r="B14383" s="1">
        <v>43759</v>
      </c>
      <c r="C14383">
        <v>215.66</v>
      </c>
    </row>
    <row r="14384" spans="1:3" x14ac:dyDescent="0.2">
      <c r="A14384" t="s">
        <v>24925</v>
      </c>
      <c r="B14384" s="1">
        <v>43759</v>
      </c>
      <c r="C14384">
        <v>460.93</v>
      </c>
    </row>
    <row r="14385" spans="1:3" x14ac:dyDescent="0.2">
      <c r="A14385" t="s">
        <v>46</v>
      </c>
      <c r="B14385" s="1">
        <v>43759</v>
      </c>
      <c r="C14385">
        <v>88.47</v>
      </c>
    </row>
    <row r="14386" spans="1:3" x14ac:dyDescent="0.2">
      <c r="A14386" t="s">
        <v>11</v>
      </c>
      <c r="B14386" s="1">
        <v>43759</v>
      </c>
      <c r="C14386">
        <v>400.85</v>
      </c>
    </row>
    <row r="14387" spans="1:3" x14ac:dyDescent="0.2">
      <c r="A14387" t="s">
        <v>1003</v>
      </c>
      <c r="B14387" s="1">
        <v>43759</v>
      </c>
      <c r="C14387">
        <v>449.07</v>
      </c>
    </row>
    <row r="14388" spans="1:3" x14ac:dyDescent="0.2">
      <c r="A14388" t="s">
        <v>18818</v>
      </c>
      <c r="B14388" s="1">
        <v>43759</v>
      </c>
      <c r="C14388">
        <v>50</v>
      </c>
    </row>
    <row r="14389" spans="1:3" x14ac:dyDescent="0.2">
      <c r="A14389" t="s">
        <v>25179</v>
      </c>
      <c r="B14389" s="1">
        <v>43759</v>
      </c>
      <c r="C14389">
        <v>70</v>
      </c>
    </row>
    <row r="14390" spans="1:3" x14ac:dyDescent="0.2">
      <c r="A14390" t="s">
        <v>14903</v>
      </c>
      <c r="B14390" s="1">
        <v>43759</v>
      </c>
      <c r="C14390">
        <v>35.9</v>
      </c>
    </row>
    <row r="14391" spans="1:3" x14ac:dyDescent="0.2">
      <c r="A14391" t="s">
        <v>25180</v>
      </c>
      <c r="B14391" s="1">
        <v>43759</v>
      </c>
      <c r="C14391">
        <v>26</v>
      </c>
    </row>
    <row r="14392" spans="1:3" x14ac:dyDescent="0.2">
      <c r="A14392" t="s">
        <v>333</v>
      </c>
      <c r="B14392" s="1">
        <v>43759</v>
      </c>
      <c r="C14392">
        <v>339.3</v>
      </c>
    </row>
    <row r="14393" spans="1:3" x14ac:dyDescent="0.2">
      <c r="A14393" t="s">
        <v>25181</v>
      </c>
      <c r="B14393" s="1">
        <v>43759</v>
      </c>
      <c r="C14393">
        <v>47.9</v>
      </c>
    </row>
    <row r="14394" spans="1:3" x14ac:dyDescent="0.2">
      <c r="A14394" t="s">
        <v>324</v>
      </c>
      <c r="B14394" s="1">
        <v>43759</v>
      </c>
      <c r="C14394">
        <v>1316.39</v>
      </c>
    </row>
    <row r="14395" spans="1:3" x14ac:dyDescent="0.2">
      <c r="A14395" t="s">
        <v>810</v>
      </c>
      <c r="B14395" s="1">
        <v>43759</v>
      </c>
      <c r="C14395">
        <v>356.18</v>
      </c>
    </row>
    <row r="14396" spans="1:3" x14ac:dyDescent="0.2">
      <c r="A14396" t="s">
        <v>811</v>
      </c>
      <c r="B14396" s="1">
        <v>43759</v>
      </c>
      <c r="C14396">
        <v>113.9</v>
      </c>
    </row>
    <row r="14397" spans="1:3" x14ac:dyDescent="0.2">
      <c r="A14397" t="s">
        <v>25182</v>
      </c>
      <c r="B14397" s="1">
        <v>43759</v>
      </c>
      <c r="C14397">
        <v>19.2</v>
      </c>
    </row>
    <row r="14398" spans="1:3" x14ac:dyDescent="0.2">
      <c r="A14398" t="s">
        <v>549</v>
      </c>
      <c r="B14398" s="1">
        <v>43759</v>
      </c>
      <c r="C14398">
        <v>49.38</v>
      </c>
    </row>
    <row r="14399" spans="1:3" x14ac:dyDescent="0.2">
      <c r="A14399" t="s">
        <v>2634</v>
      </c>
      <c r="B14399" s="1">
        <v>43759</v>
      </c>
      <c r="C14399">
        <v>277.8</v>
      </c>
    </row>
    <row r="14400" spans="1:3" x14ac:dyDescent="0.2">
      <c r="A14400" t="s">
        <v>29</v>
      </c>
      <c r="B14400" s="1">
        <v>43759</v>
      </c>
      <c r="C14400">
        <v>523.12</v>
      </c>
    </row>
    <row r="14401" spans="1:3" x14ac:dyDescent="0.2">
      <c r="A14401" t="s">
        <v>25183</v>
      </c>
      <c r="B14401" s="1">
        <v>43759</v>
      </c>
      <c r="C14401">
        <v>3.54</v>
      </c>
    </row>
    <row r="14402" spans="1:3" x14ac:dyDescent="0.2">
      <c r="A14402" t="s">
        <v>44</v>
      </c>
      <c r="B14402" s="1">
        <v>43759</v>
      </c>
      <c r="C14402">
        <v>42.95</v>
      </c>
    </row>
    <row r="14403" spans="1:3" x14ac:dyDescent="0.2">
      <c r="A14403" t="s">
        <v>44</v>
      </c>
      <c r="B14403" s="1">
        <v>43759</v>
      </c>
      <c r="C14403">
        <v>4.9800000000000004</v>
      </c>
    </row>
    <row r="14404" spans="1:3" x14ac:dyDescent="0.2">
      <c r="A14404" t="s">
        <v>44</v>
      </c>
      <c r="B14404" s="1">
        <v>43759</v>
      </c>
      <c r="C14404">
        <v>9.98</v>
      </c>
    </row>
    <row r="14405" spans="1:3" x14ac:dyDescent="0.2">
      <c r="A14405" t="s">
        <v>22007</v>
      </c>
      <c r="B14405" s="1">
        <v>43759</v>
      </c>
      <c r="C14405">
        <v>141.35</v>
      </c>
    </row>
    <row r="14406" spans="1:3" x14ac:dyDescent="0.2">
      <c r="A14406" t="s">
        <v>25055</v>
      </c>
      <c r="B14406" s="1">
        <v>43759</v>
      </c>
      <c r="C14406">
        <v>56.85</v>
      </c>
    </row>
    <row r="14407" spans="1:3" x14ac:dyDescent="0.2">
      <c r="A14407" t="s">
        <v>25184</v>
      </c>
      <c r="B14407" s="1">
        <v>43759</v>
      </c>
      <c r="C14407">
        <v>54.9</v>
      </c>
    </row>
    <row r="14408" spans="1:3" x14ac:dyDescent="0.2">
      <c r="A14408" t="s">
        <v>383</v>
      </c>
      <c r="B14408" s="1">
        <v>43759</v>
      </c>
      <c r="C14408">
        <v>47.25</v>
      </c>
    </row>
    <row r="14409" spans="1:3" x14ac:dyDescent="0.2">
      <c r="A14409" t="s">
        <v>44</v>
      </c>
      <c r="B14409" s="1">
        <v>43759</v>
      </c>
      <c r="C14409">
        <v>1231.79</v>
      </c>
    </row>
    <row r="14410" spans="1:3" x14ac:dyDescent="0.2">
      <c r="A14410" t="s">
        <v>122</v>
      </c>
      <c r="B14410" s="1">
        <v>43759</v>
      </c>
      <c r="C14410">
        <v>879.9</v>
      </c>
    </row>
    <row r="14411" spans="1:3" x14ac:dyDescent="0.2">
      <c r="A14411" t="s">
        <v>122</v>
      </c>
      <c r="B14411" s="1">
        <v>43759</v>
      </c>
      <c r="C14411">
        <v>837.25</v>
      </c>
    </row>
    <row r="14412" spans="1:3" x14ac:dyDescent="0.2">
      <c r="A14412" t="s">
        <v>184</v>
      </c>
      <c r="B14412" s="1">
        <v>43759</v>
      </c>
      <c r="C14412">
        <v>41.66</v>
      </c>
    </row>
    <row r="14413" spans="1:3" x14ac:dyDescent="0.2">
      <c r="A14413" t="s">
        <v>12</v>
      </c>
      <c r="B14413" s="1">
        <v>43759</v>
      </c>
      <c r="C14413">
        <v>397.57</v>
      </c>
    </row>
    <row r="14414" spans="1:3" x14ac:dyDescent="0.2">
      <c r="A14414" t="s">
        <v>12</v>
      </c>
      <c r="B14414" s="1">
        <v>43759</v>
      </c>
      <c r="C14414">
        <v>365</v>
      </c>
    </row>
    <row r="14415" spans="1:3" x14ac:dyDescent="0.2">
      <c r="A14415" t="s">
        <v>12</v>
      </c>
      <c r="B14415" s="1">
        <v>43759</v>
      </c>
      <c r="C14415">
        <v>600.94000000000005</v>
      </c>
    </row>
    <row r="14416" spans="1:3" x14ac:dyDescent="0.2">
      <c r="A14416" t="s">
        <v>46</v>
      </c>
      <c r="B14416" s="1">
        <v>43759</v>
      </c>
      <c r="C14416">
        <v>561.34</v>
      </c>
    </row>
    <row r="14417" spans="1:3" x14ac:dyDescent="0.2">
      <c r="A14417" t="s">
        <v>6139</v>
      </c>
      <c r="B14417" s="1">
        <v>43759</v>
      </c>
      <c r="C14417">
        <v>395.88</v>
      </c>
    </row>
    <row r="14418" spans="1:3" x14ac:dyDescent="0.2">
      <c r="A14418" t="s">
        <v>6139</v>
      </c>
      <c r="B14418" s="1">
        <v>43759</v>
      </c>
      <c r="C14418">
        <v>369.03</v>
      </c>
    </row>
    <row r="14419" spans="1:3" x14ac:dyDescent="0.2">
      <c r="A14419" t="s">
        <v>6139</v>
      </c>
      <c r="B14419" s="1">
        <v>43759</v>
      </c>
      <c r="C14419">
        <v>423.59</v>
      </c>
    </row>
    <row r="14420" spans="1:3" x14ac:dyDescent="0.2">
      <c r="A14420" t="s">
        <v>404</v>
      </c>
      <c r="B14420" s="1">
        <v>43759</v>
      </c>
      <c r="C14420">
        <v>2304.29</v>
      </c>
    </row>
    <row r="14421" spans="1:3" x14ac:dyDescent="0.2">
      <c r="A14421" t="s">
        <v>383</v>
      </c>
      <c r="B14421" s="1">
        <v>43759</v>
      </c>
      <c r="C14421">
        <v>47.25</v>
      </c>
    </row>
    <row r="14422" spans="1:3" x14ac:dyDescent="0.2">
      <c r="A14422" t="s">
        <v>14</v>
      </c>
      <c r="B14422" s="1">
        <v>43759</v>
      </c>
      <c r="C14422">
        <v>381</v>
      </c>
    </row>
    <row r="14423" spans="1:3" x14ac:dyDescent="0.2">
      <c r="A14423" t="s">
        <v>25185</v>
      </c>
      <c r="B14423" s="1">
        <v>43759</v>
      </c>
      <c r="C14423">
        <v>7.08</v>
      </c>
    </row>
    <row r="14424" spans="1:3" x14ac:dyDescent="0.2">
      <c r="A14424" t="s">
        <v>280</v>
      </c>
      <c r="B14424" s="1">
        <v>43759</v>
      </c>
      <c r="C14424">
        <v>132.37</v>
      </c>
    </row>
    <row r="14425" spans="1:3" x14ac:dyDescent="0.2">
      <c r="A14425" t="s">
        <v>1202</v>
      </c>
      <c r="B14425" s="1">
        <v>43759</v>
      </c>
      <c r="C14425">
        <v>629.54</v>
      </c>
    </row>
    <row r="14426" spans="1:3" x14ac:dyDescent="0.2">
      <c r="A14426" t="s">
        <v>14</v>
      </c>
      <c r="B14426" s="1">
        <v>43759</v>
      </c>
      <c r="C14426">
        <v>131.26</v>
      </c>
    </row>
    <row r="14427" spans="1:3" x14ac:dyDescent="0.2">
      <c r="A14427" t="s">
        <v>573</v>
      </c>
      <c r="B14427" s="1">
        <v>43760</v>
      </c>
      <c r="C14427">
        <v>16.88</v>
      </c>
    </row>
    <row r="14428" spans="1:3" x14ac:dyDescent="0.2">
      <c r="A14428" t="s">
        <v>32</v>
      </c>
      <c r="B14428" s="1">
        <v>43760</v>
      </c>
      <c r="C14428">
        <v>315.81</v>
      </c>
    </row>
    <row r="14429" spans="1:3" x14ac:dyDescent="0.2">
      <c r="A14429" t="s">
        <v>286</v>
      </c>
      <c r="B14429" s="1">
        <v>43760</v>
      </c>
      <c r="C14429">
        <v>305.86</v>
      </c>
    </row>
    <row r="14430" spans="1:3" x14ac:dyDescent="0.2">
      <c r="A14430" t="s">
        <v>810</v>
      </c>
      <c r="B14430" s="1">
        <v>43760</v>
      </c>
      <c r="C14430">
        <v>314.68</v>
      </c>
    </row>
    <row r="14431" spans="1:3" x14ac:dyDescent="0.2">
      <c r="A14431" t="s">
        <v>9874</v>
      </c>
      <c r="B14431" s="1">
        <v>43760</v>
      </c>
      <c r="C14431">
        <v>257.2</v>
      </c>
    </row>
    <row r="14432" spans="1:3" x14ac:dyDescent="0.2">
      <c r="A14432" t="s">
        <v>3762</v>
      </c>
      <c r="B14432" s="1">
        <v>43760</v>
      </c>
      <c r="C14432">
        <v>3284.37</v>
      </c>
    </row>
    <row r="14433" spans="1:3" x14ac:dyDescent="0.2">
      <c r="A14433" t="s">
        <v>2842</v>
      </c>
      <c r="B14433" s="1">
        <v>43760</v>
      </c>
      <c r="C14433">
        <v>756.39</v>
      </c>
    </row>
    <row r="14434" spans="1:3" x14ac:dyDescent="0.2">
      <c r="A14434" t="s">
        <v>15848</v>
      </c>
      <c r="B14434" s="1">
        <v>43760</v>
      </c>
      <c r="C14434">
        <v>503.78</v>
      </c>
    </row>
    <row r="14435" spans="1:3" x14ac:dyDescent="0.2">
      <c r="A14435" t="s">
        <v>3</v>
      </c>
      <c r="B14435" s="1">
        <v>43760</v>
      </c>
      <c r="C14435">
        <v>539.5</v>
      </c>
    </row>
    <row r="14436" spans="1:3" x14ac:dyDescent="0.2">
      <c r="A14436" t="s">
        <v>582</v>
      </c>
      <c r="B14436" s="1">
        <v>43760</v>
      </c>
      <c r="C14436">
        <v>99.8</v>
      </c>
    </row>
    <row r="14437" spans="1:3" x14ac:dyDescent="0.2">
      <c r="A14437" t="s">
        <v>24343</v>
      </c>
      <c r="B14437" s="1">
        <v>43760</v>
      </c>
      <c r="C14437">
        <v>75.900000000000006</v>
      </c>
    </row>
    <row r="14438" spans="1:3" x14ac:dyDescent="0.2">
      <c r="A14438" t="s">
        <v>25175</v>
      </c>
      <c r="B14438" s="1">
        <v>43760</v>
      </c>
      <c r="C14438">
        <v>53.9</v>
      </c>
    </row>
    <row r="14439" spans="1:3" x14ac:dyDescent="0.2">
      <c r="A14439" t="s">
        <v>13523</v>
      </c>
      <c r="B14439" s="1">
        <v>43760</v>
      </c>
      <c r="C14439">
        <v>343.77</v>
      </c>
    </row>
    <row r="14440" spans="1:3" x14ac:dyDescent="0.2">
      <c r="A14440" t="s">
        <v>810</v>
      </c>
      <c r="B14440" s="1">
        <v>43760</v>
      </c>
      <c r="C14440">
        <v>314.68</v>
      </c>
    </row>
    <row r="14441" spans="1:3" x14ac:dyDescent="0.2">
      <c r="A14441" t="s">
        <v>24702</v>
      </c>
      <c r="B14441" s="1">
        <v>43760</v>
      </c>
      <c r="C14441">
        <v>96.2</v>
      </c>
    </row>
    <row r="14442" spans="1:3" x14ac:dyDescent="0.2">
      <c r="A14442" t="s">
        <v>404</v>
      </c>
      <c r="B14442" s="1">
        <v>43760</v>
      </c>
      <c r="C14442">
        <v>554.07000000000005</v>
      </c>
    </row>
    <row r="14443" spans="1:3" x14ac:dyDescent="0.2">
      <c r="A14443" t="s">
        <v>12</v>
      </c>
      <c r="B14443" s="1">
        <v>43760</v>
      </c>
      <c r="C14443">
        <v>696.56</v>
      </c>
    </row>
    <row r="14444" spans="1:3" x14ac:dyDescent="0.2">
      <c r="A14444" t="s">
        <v>321</v>
      </c>
      <c r="B14444" s="1">
        <v>43761</v>
      </c>
      <c r="C14444">
        <v>54</v>
      </c>
    </row>
    <row r="14445" spans="1:3" x14ac:dyDescent="0.2">
      <c r="A14445" t="s">
        <v>18551</v>
      </c>
      <c r="B14445" s="1">
        <v>43761</v>
      </c>
      <c r="C14445">
        <v>219.01</v>
      </c>
    </row>
    <row r="14446" spans="1:3" x14ac:dyDescent="0.2">
      <c r="A14446" t="s">
        <v>18551</v>
      </c>
      <c r="B14446" s="1">
        <v>43761</v>
      </c>
      <c r="C14446">
        <v>657.03</v>
      </c>
    </row>
    <row r="14447" spans="1:3" x14ac:dyDescent="0.2">
      <c r="A14447" t="s">
        <v>383</v>
      </c>
      <c r="B14447" s="1">
        <v>43761</v>
      </c>
      <c r="C14447">
        <v>438.02</v>
      </c>
    </row>
    <row r="14448" spans="1:3" x14ac:dyDescent="0.2">
      <c r="A14448" t="s">
        <v>708</v>
      </c>
      <c r="B14448" s="1">
        <v>43761</v>
      </c>
      <c r="C14448">
        <v>342.57</v>
      </c>
    </row>
    <row r="14449" spans="1:3" x14ac:dyDescent="0.2">
      <c r="A14449" t="s">
        <v>20732</v>
      </c>
      <c r="B14449" s="1">
        <v>43761</v>
      </c>
      <c r="C14449">
        <v>70</v>
      </c>
    </row>
    <row r="14450" spans="1:3" x14ac:dyDescent="0.2">
      <c r="A14450" t="s">
        <v>25169</v>
      </c>
      <c r="B14450" s="1">
        <v>43761</v>
      </c>
      <c r="C14450">
        <v>99.85</v>
      </c>
    </row>
    <row r="14451" spans="1:3" x14ac:dyDescent="0.2">
      <c r="A14451" t="s">
        <v>25170</v>
      </c>
      <c r="B14451" s="1">
        <v>43761</v>
      </c>
      <c r="C14451">
        <v>67.900000000000006</v>
      </c>
    </row>
    <row r="14452" spans="1:3" x14ac:dyDescent="0.2">
      <c r="A14452" t="s">
        <v>148</v>
      </c>
      <c r="B14452" s="1">
        <v>43761</v>
      </c>
      <c r="C14452">
        <v>315.18</v>
      </c>
    </row>
    <row r="14453" spans="1:3" x14ac:dyDescent="0.2">
      <c r="A14453" t="s">
        <v>810</v>
      </c>
      <c r="B14453" s="1">
        <v>43761</v>
      </c>
      <c r="C14453">
        <v>565.04</v>
      </c>
    </row>
    <row r="14454" spans="1:3" x14ac:dyDescent="0.2">
      <c r="A14454" t="s">
        <v>184</v>
      </c>
      <c r="B14454" s="1">
        <v>43761</v>
      </c>
      <c r="C14454">
        <v>41.98</v>
      </c>
    </row>
    <row r="14455" spans="1:3" x14ac:dyDescent="0.2">
      <c r="A14455" t="s">
        <v>120</v>
      </c>
      <c r="B14455" s="1">
        <v>43761</v>
      </c>
      <c r="C14455">
        <v>343.48</v>
      </c>
    </row>
    <row r="14456" spans="1:3" x14ac:dyDescent="0.2">
      <c r="A14456" t="s">
        <v>18290</v>
      </c>
      <c r="B14456" s="1">
        <v>43761</v>
      </c>
      <c r="C14456">
        <v>1422.7</v>
      </c>
    </row>
    <row r="14457" spans="1:3" x14ac:dyDescent="0.2">
      <c r="A14457" t="s">
        <v>32</v>
      </c>
      <c r="B14457" s="1">
        <v>43761</v>
      </c>
      <c r="C14457">
        <v>912.27</v>
      </c>
    </row>
    <row r="14458" spans="1:3" x14ac:dyDescent="0.2">
      <c r="A14458" t="s">
        <v>3826</v>
      </c>
      <c r="B14458" s="1">
        <v>43761</v>
      </c>
      <c r="C14458">
        <v>188.9</v>
      </c>
    </row>
    <row r="14459" spans="1:3" x14ac:dyDescent="0.2">
      <c r="A14459" t="s">
        <v>3823</v>
      </c>
      <c r="B14459" s="1">
        <v>43761</v>
      </c>
      <c r="C14459">
        <v>9.5</v>
      </c>
    </row>
    <row r="14460" spans="1:3" x14ac:dyDescent="0.2">
      <c r="A14460" t="s">
        <v>16617</v>
      </c>
      <c r="B14460" s="1">
        <v>43761</v>
      </c>
      <c r="C14460">
        <v>9.5</v>
      </c>
    </row>
    <row r="14461" spans="1:3" x14ac:dyDescent="0.2">
      <c r="A14461" t="s">
        <v>1006</v>
      </c>
      <c r="B14461" s="1">
        <v>43761</v>
      </c>
      <c r="C14461">
        <v>7.13</v>
      </c>
    </row>
    <row r="14462" spans="1:3" x14ac:dyDescent="0.2">
      <c r="A14462" t="s">
        <v>25171</v>
      </c>
      <c r="B14462" s="1">
        <v>43761</v>
      </c>
      <c r="C14462">
        <v>52.95</v>
      </c>
    </row>
    <row r="14463" spans="1:3" x14ac:dyDescent="0.2">
      <c r="A14463" t="s">
        <v>25172</v>
      </c>
      <c r="B14463" s="1">
        <v>43761</v>
      </c>
      <c r="C14463">
        <v>33.9</v>
      </c>
    </row>
    <row r="14464" spans="1:3" x14ac:dyDescent="0.2">
      <c r="A14464" t="s">
        <v>6431</v>
      </c>
      <c r="B14464" s="1">
        <v>43761</v>
      </c>
      <c r="C14464">
        <v>163.52000000000001</v>
      </c>
    </row>
    <row r="14465" spans="1:3" x14ac:dyDescent="0.2">
      <c r="A14465" t="s">
        <v>15595</v>
      </c>
      <c r="B14465" s="1">
        <v>43761</v>
      </c>
      <c r="C14465">
        <v>145.68</v>
      </c>
    </row>
    <row r="14466" spans="1:3" x14ac:dyDescent="0.2">
      <c r="A14466" t="s">
        <v>321</v>
      </c>
      <c r="B14466" s="1">
        <v>43761</v>
      </c>
      <c r="C14466">
        <v>1129.8499999999999</v>
      </c>
    </row>
    <row r="14467" spans="1:3" x14ac:dyDescent="0.2">
      <c r="A14467" t="s">
        <v>25173</v>
      </c>
      <c r="B14467" s="1">
        <v>43761</v>
      </c>
      <c r="C14467">
        <v>3.54</v>
      </c>
    </row>
    <row r="14468" spans="1:3" x14ac:dyDescent="0.2">
      <c r="A14468" t="s">
        <v>25174</v>
      </c>
      <c r="B14468" s="1">
        <v>43761</v>
      </c>
      <c r="C14468">
        <v>3.54</v>
      </c>
    </row>
    <row r="14469" spans="1:3" x14ac:dyDescent="0.2">
      <c r="A14469" t="s">
        <v>232</v>
      </c>
      <c r="B14469" s="1">
        <v>43761</v>
      </c>
      <c r="C14469">
        <v>280.89</v>
      </c>
    </row>
    <row r="14470" spans="1:3" x14ac:dyDescent="0.2">
      <c r="A14470" t="s">
        <v>232</v>
      </c>
      <c r="B14470" s="1">
        <v>43761</v>
      </c>
      <c r="C14470">
        <v>2808.15</v>
      </c>
    </row>
    <row r="14471" spans="1:3" x14ac:dyDescent="0.2">
      <c r="A14471" t="s">
        <v>46</v>
      </c>
      <c r="B14471" s="1">
        <v>43761</v>
      </c>
      <c r="C14471">
        <v>148.02000000000001</v>
      </c>
    </row>
    <row r="14472" spans="1:3" x14ac:dyDescent="0.2">
      <c r="A14472" t="s">
        <v>12</v>
      </c>
      <c r="B14472" s="1">
        <v>43761</v>
      </c>
      <c r="C14472">
        <v>276.22000000000003</v>
      </c>
    </row>
    <row r="14473" spans="1:3" x14ac:dyDescent="0.2">
      <c r="A14473" t="s">
        <v>383</v>
      </c>
      <c r="B14473" s="1">
        <v>43761</v>
      </c>
      <c r="C14473">
        <v>47.25</v>
      </c>
    </row>
    <row r="14474" spans="1:3" x14ac:dyDescent="0.2">
      <c r="A14474" t="s">
        <v>15645</v>
      </c>
      <c r="B14474" s="1">
        <v>43762</v>
      </c>
      <c r="C14474">
        <v>95.45</v>
      </c>
    </row>
    <row r="14475" spans="1:3" x14ac:dyDescent="0.2">
      <c r="A14475" t="s">
        <v>25019</v>
      </c>
      <c r="B14475" s="1">
        <v>43762</v>
      </c>
      <c r="C14475">
        <v>450</v>
      </c>
    </row>
    <row r="14476" spans="1:3" x14ac:dyDescent="0.2">
      <c r="A14476" t="s">
        <v>24987</v>
      </c>
      <c r="B14476" s="1">
        <v>43762</v>
      </c>
      <c r="C14476">
        <v>127.85</v>
      </c>
    </row>
    <row r="14477" spans="1:3" x14ac:dyDescent="0.2">
      <c r="A14477" t="s">
        <v>25166</v>
      </c>
      <c r="B14477" s="1">
        <v>43762</v>
      </c>
      <c r="C14477">
        <v>132.94999999999999</v>
      </c>
    </row>
    <row r="14478" spans="1:3" x14ac:dyDescent="0.2">
      <c r="A14478" t="s">
        <v>16365</v>
      </c>
      <c r="B14478" s="1">
        <v>43762</v>
      </c>
      <c r="C14478">
        <v>112.9</v>
      </c>
    </row>
    <row r="14479" spans="1:3" x14ac:dyDescent="0.2">
      <c r="A14479" t="s">
        <v>44</v>
      </c>
      <c r="B14479" s="1">
        <v>43762</v>
      </c>
      <c r="C14479">
        <v>490.07</v>
      </c>
    </row>
    <row r="14480" spans="1:3" x14ac:dyDescent="0.2">
      <c r="A14480" t="s">
        <v>536</v>
      </c>
      <c r="B14480" s="1">
        <v>43762</v>
      </c>
      <c r="C14480">
        <v>46.25</v>
      </c>
    </row>
    <row r="14481" spans="1:3" x14ac:dyDescent="0.2">
      <c r="A14481" t="s">
        <v>148</v>
      </c>
      <c r="B14481" s="1">
        <v>43762</v>
      </c>
      <c r="C14481">
        <v>75.900000000000006</v>
      </c>
    </row>
    <row r="14482" spans="1:3" x14ac:dyDescent="0.2">
      <c r="A14482" t="s">
        <v>16960</v>
      </c>
      <c r="B14482" s="1">
        <v>43762</v>
      </c>
      <c r="C14482">
        <v>66.959999999999994</v>
      </c>
    </row>
    <row r="14483" spans="1:3" x14ac:dyDescent="0.2">
      <c r="A14483" t="s">
        <v>596</v>
      </c>
      <c r="B14483" s="1">
        <v>43762</v>
      </c>
      <c r="C14483">
        <v>161.82</v>
      </c>
    </row>
    <row r="14484" spans="1:3" x14ac:dyDescent="0.2">
      <c r="A14484" t="s">
        <v>16960</v>
      </c>
      <c r="B14484" s="1">
        <v>43762</v>
      </c>
      <c r="C14484">
        <v>1194.32</v>
      </c>
    </row>
    <row r="14485" spans="1:3" x14ac:dyDescent="0.2">
      <c r="A14485" t="s">
        <v>14</v>
      </c>
      <c r="B14485" s="1">
        <v>43762</v>
      </c>
      <c r="C14485">
        <v>209.83</v>
      </c>
    </row>
    <row r="14486" spans="1:3" x14ac:dyDescent="0.2">
      <c r="A14486" t="s">
        <v>383</v>
      </c>
      <c r="B14486" s="1">
        <v>43762</v>
      </c>
      <c r="C14486">
        <v>47.25</v>
      </c>
    </row>
    <row r="14487" spans="1:3" x14ac:dyDescent="0.2">
      <c r="A14487" t="s">
        <v>12</v>
      </c>
      <c r="B14487" s="1">
        <v>43762</v>
      </c>
      <c r="C14487">
        <v>220.97</v>
      </c>
    </row>
    <row r="14488" spans="1:3" x14ac:dyDescent="0.2">
      <c r="A14488" t="s">
        <v>25167</v>
      </c>
      <c r="B14488" s="1">
        <v>43762</v>
      </c>
      <c r="C14488">
        <v>431.33</v>
      </c>
    </row>
    <row r="14489" spans="1:3" x14ac:dyDescent="0.2">
      <c r="A14489" t="s">
        <v>25168</v>
      </c>
      <c r="B14489" s="1">
        <v>43762</v>
      </c>
      <c r="C14489">
        <v>35.9</v>
      </c>
    </row>
    <row r="14490" spans="1:3" x14ac:dyDescent="0.2">
      <c r="A14490" t="s">
        <v>13894</v>
      </c>
      <c r="B14490" s="1">
        <v>43762</v>
      </c>
      <c r="C14490">
        <v>76.349999999999994</v>
      </c>
    </row>
    <row r="14491" spans="1:3" x14ac:dyDescent="0.2">
      <c r="A14491" t="s">
        <v>25161</v>
      </c>
      <c r="B14491" s="1">
        <v>43763</v>
      </c>
      <c r="C14491">
        <v>50</v>
      </c>
    </row>
    <row r="14492" spans="1:3" x14ac:dyDescent="0.2">
      <c r="A14492" t="s">
        <v>5607</v>
      </c>
      <c r="B14492" s="1">
        <v>43763</v>
      </c>
      <c r="C14492">
        <v>184.19</v>
      </c>
    </row>
    <row r="14493" spans="1:3" x14ac:dyDescent="0.2">
      <c r="A14493" t="s">
        <v>22894</v>
      </c>
      <c r="B14493" s="1">
        <v>43763</v>
      </c>
      <c r="C14493">
        <v>210.95</v>
      </c>
    </row>
    <row r="14494" spans="1:3" x14ac:dyDescent="0.2">
      <c r="A14494" t="s">
        <v>17121</v>
      </c>
      <c r="B14494" s="1">
        <v>43763</v>
      </c>
      <c r="C14494">
        <v>117.99</v>
      </c>
    </row>
    <row r="14495" spans="1:3" x14ac:dyDescent="0.2">
      <c r="A14495" t="s">
        <v>7822</v>
      </c>
      <c r="B14495" s="1">
        <v>43763</v>
      </c>
      <c r="C14495">
        <v>104.95</v>
      </c>
    </row>
    <row r="14496" spans="1:3" x14ac:dyDescent="0.2">
      <c r="A14496" t="s">
        <v>17121</v>
      </c>
      <c r="B14496" s="1">
        <v>43763</v>
      </c>
      <c r="C14496">
        <v>600.69000000000005</v>
      </c>
    </row>
    <row r="14497" spans="1:3" x14ac:dyDescent="0.2">
      <c r="A14497" t="s">
        <v>6431</v>
      </c>
      <c r="B14497" s="1">
        <v>43763</v>
      </c>
      <c r="C14497">
        <v>105.86</v>
      </c>
    </row>
    <row r="14498" spans="1:3" x14ac:dyDescent="0.2">
      <c r="A14498" t="s">
        <v>5955</v>
      </c>
      <c r="B14498" s="1">
        <v>43763</v>
      </c>
      <c r="C14498">
        <v>183.42</v>
      </c>
    </row>
    <row r="14499" spans="1:3" x14ac:dyDescent="0.2">
      <c r="A14499" t="s">
        <v>184</v>
      </c>
      <c r="B14499" s="1">
        <v>43763</v>
      </c>
      <c r="C14499">
        <v>46.25</v>
      </c>
    </row>
    <row r="14500" spans="1:3" x14ac:dyDescent="0.2">
      <c r="A14500" t="s">
        <v>5955</v>
      </c>
      <c r="B14500" s="1">
        <v>43763</v>
      </c>
      <c r="C14500">
        <v>237.24</v>
      </c>
    </row>
    <row r="14501" spans="1:3" x14ac:dyDescent="0.2">
      <c r="A14501" t="s">
        <v>25162</v>
      </c>
      <c r="B14501" s="1">
        <v>43763</v>
      </c>
      <c r="C14501">
        <v>62.9</v>
      </c>
    </row>
    <row r="14502" spans="1:3" x14ac:dyDescent="0.2">
      <c r="A14502" t="s">
        <v>728</v>
      </c>
      <c r="B14502" s="1">
        <v>43763</v>
      </c>
      <c r="C14502">
        <v>234.07</v>
      </c>
    </row>
    <row r="14503" spans="1:3" x14ac:dyDescent="0.2">
      <c r="A14503" t="s">
        <v>728</v>
      </c>
      <c r="B14503" s="1">
        <v>43763</v>
      </c>
      <c r="C14503">
        <v>300.02</v>
      </c>
    </row>
    <row r="14504" spans="1:3" x14ac:dyDescent="0.2">
      <c r="A14504" t="s">
        <v>383</v>
      </c>
      <c r="B14504" s="1">
        <v>43763</v>
      </c>
      <c r="C14504">
        <v>46.25</v>
      </c>
    </row>
    <row r="14505" spans="1:3" x14ac:dyDescent="0.2">
      <c r="A14505" t="s">
        <v>12</v>
      </c>
      <c r="B14505" s="1">
        <v>43763</v>
      </c>
      <c r="C14505">
        <v>929.45</v>
      </c>
    </row>
    <row r="14506" spans="1:3" x14ac:dyDescent="0.2">
      <c r="A14506" t="s">
        <v>13244</v>
      </c>
      <c r="B14506" s="1">
        <v>43763</v>
      </c>
      <c r="C14506">
        <v>107.9</v>
      </c>
    </row>
    <row r="14507" spans="1:3" x14ac:dyDescent="0.2">
      <c r="A14507" t="s">
        <v>25163</v>
      </c>
      <c r="B14507" s="1">
        <v>43763</v>
      </c>
      <c r="C14507">
        <v>117.8</v>
      </c>
    </row>
    <row r="14508" spans="1:3" x14ac:dyDescent="0.2">
      <c r="A14508" t="s">
        <v>25164</v>
      </c>
      <c r="B14508" s="1">
        <v>43763</v>
      </c>
      <c r="C14508">
        <v>3.54</v>
      </c>
    </row>
    <row r="14509" spans="1:3" x14ac:dyDescent="0.2">
      <c r="A14509" t="s">
        <v>25165</v>
      </c>
      <c r="B14509" s="1">
        <v>43763</v>
      </c>
      <c r="C14509">
        <v>59.65</v>
      </c>
    </row>
    <row r="14510" spans="1:3" x14ac:dyDescent="0.2">
      <c r="A14510" t="s">
        <v>64</v>
      </c>
      <c r="B14510" s="1">
        <v>43766</v>
      </c>
      <c r="C14510">
        <v>17.940000000000001</v>
      </c>
    </row>
    <row r="14511" spans="1:3" x14ac:dyDescent="0.2">
      <c r="A14511" t="s">
        <v>64</v>
      </c>
      <c r="B14511" s="1">
        <v>43766</v>
      </c>
      <c r="C14511">
        <v>1205.21</v>
      </c>
    </row>
    <row r="14512" spans="1:3" x14ac:dyDescent="0.2">
      <c r="A14512" t="s">
        <v>1851</v>
      </c>
      <c r="B14512" s="1">
        <v>43766</v>
      </c>
      <c r="C14512">
        <v>1912</v>
      </c>
    </row>
    <row r="14513" spans="1:3" x14ac:dyDescent="0.2">
      <c r="A14513" t="s">
        <v>11517</v>
      </c>
      <c r="B14513" s="1">
        <v>43766</v>
      </c>
      <c r="C14513">
        <v>158.66999999999999</v>
      </c>
    </row>
    <row r="14514" spans="1:3" x14ac:dyDescent="0.2">
      <c r="A14514" t="s">
        <v>25154</v>
      </c>
      <c r="B14514" s="1">
        <v>43766</v>
      </c>
      <c r="C14514">
        <v>61</v>
      </c>
    </row>
    <row r="14515" spans="1:3" x14ac:dyDescent="0.2">
      <c r="A14515" t="s">
        <v>10638</v>
      </c>
      <c r="B14515" s="1">
        <v>43766</v>
      </c>
      <c r="C14515">
        <v>102.4</v>
      </c>
    </row>
    <row r="14516" spans="1:3" x14ac:dyDescent="0.2">
      <c r="A14516" t="s">
        <v>308</v>
      </c>
      <c r="B14516" s="1">
        <v>43766</v>
      </c>
      <c r="C14516">
        <v>139.43</v>
      </c>
    </row>
    <row r="14517" spans="1:3" x14ac:dyDescent="0.2">
      <c r="A14517" t="s">
        <v>44</v>
      </c>
      <c r="B14517" s="1">
        <v>43766</v>
      </c>
      <c r="C14517">
        <v>989.4</v>
      </c>
    </row>
    <row r="14518" spans="1:3" x14ac:dyDescent="0.2">
      <c r="A14518" t="s">
        <v>2089</v>
      </c>
      <c r="B14518" s="1">
        <v>43766</v>
      </c>
      <c r="C14518">
        <v>695.35</v>
      </c>
    </row>
    <row r="14519" spans="1:3" x14ac:dyDescent="0.2">
      <c r="A14519" t="s">
        <v>943</v>
      </c>
      <c r="B14519" s="1">
        <v>43766</v>
      </c>
      <c r="C14519">
        <v>193.68</v>
      </c>
    </row>
    <row r="14520" spans="1:3" x14ac:dyDescent="0.2">
      <c r="A14520" t="s">
        <v>943</v>
      </c>
      <c r="B14520" s="1">
        <v>43766</v>
      </c>
      <c r="C14520">
        <v>53.7</v>
      </c>
    </row>
    <row r="14521" spans="1:3" x14ac:dyDescent="0.2">
      <c r="A14521" t="s">
        <v>943</v>
      </c>
      <c r="B14521" s="1">
        <v>43766</v>
      </c>
      <c r="C14521">
        <v>18.25</v>
      </c>
    </row>
    <row r="14522" spans="1:3" x14ac:dyDescent="0.2">
      <c r="A14522" t="s">
        <v>6139</v>
      </c>
      <c r="B14522" s="1">
        <v>43766</v>
      </c>
      <c r="C14522">
        <v>807.59</v>
      </c>
    </row>
    <row r="14523" spans="1:3" x14ac:dyDescent="0.2">
      <c r="A14523" t="s">
        <v>6139</v>
      </c>
      <c r="B14523" s="1">
        <v>43766</v>
      </c>
      <c r="C14523">
        <v>153.07</v>
      </c>
    </row>
    <row r="14524" spans="1:3" x14ac:dyDescent="0.2">
      <c r="A14524" t="s">
        <v>6139</v>
      </c>
      <c r="B14524" s="1">
        <v>43766</v>
      </c>
      <c r="C14524">
        <v>393.81</v>
      </c>
    </row>
    <row r="14525" spans="1:3" x14ac:dyDescent="0.2">
      <c r="A14525" t="s">
        <v>6139</v>
      </c>
      <c r="B14525" s="1">
        <v>43766</v>
      </c>
      <c r="C14525">
        <v>838.31</v>
      </c>
    </row>
    <row r="14526" spans="1:3" x14ac:dyDescent="0.2">
      <c r="A14526" t="s">
        <v>6139</v>
      </c>
      <c r="B14526" s="1">
        <v>43766</v>
      </c>
      <c r="C14526">
        <v>283.19</v>
      </c>
    </row>
    <row r="14527" spans="1:3" x14ac:dyDescent="0.2">
      <c r="A14527" t="s">
        <v>184</v>
      </c>
      <c r="B14527" s="1">
        <v>43766</v>
      </c>
      <c r="C14527">
        <v>68.459999999999994</v>
      </c>
    </row>
    <row r="14528" spans="1:3" x14ac:dyDescent="0.2">
      <c r="A14528" t="s">
        <v>15045</v>
      </c>
      <c r="B14528" s="1">
        <v>43766</v>
      </c>
      <c r="C14528">
        <v>57.9</v>
      </c>
    </row>
    <row r="14529" spans="1:3" x14ac:dyDescent="0.2">
      <c r="A14529" t="s">
        <v>25155</v>
      </c>
      <c r="B14529" s="1">
        <v>43766</v>
      </c>
      <c r="C14529">
        <v>52.9</v>
      </c>
    </row>
    <row r="14530" spans="1:3" x14ac:dyDescent="0.2">
      <c r="A14530" t="s">
        <v>25156</v>
      </c>
      <c r="B14530" s="1">
        <v>43766</v>
      </c>
      <c r="C14530">
        <v>3.54</v>
      </c>
    </row>
    <row r="14531" spans="1:3" x14ac:dyDescent="0.2">
      <c r="A14531" t="s">
        <v>3956</v>
      </c>
      <c r="B14531" s="1">
        <v>43766</v>
      </c>
      <c r="C14531">
        <v>255.35</v>
      </c>
    </row>
    <row r="14532" spans="1:3" x14ac:dyDescent="0.2">
      <c r="A14532" t="s">
        <v>25157</v>
      </c>
      <c r="B14532" s="1">
        <v>43766</v>
      </c>
      <c r="C14532">
        <v>3.54</v>
      </c>
    </row>
    <row r="14533" spans="1:3" x14ac:dyDescent="0.2">
      <c r="A14533" t="s">
        <v>25119</v>
      </c>
      <c r="B14533" s="1">
        <v>43766</v>
      </c>
      <c r="C14533">
        <v>3.54</v>
      </c>
    </row>
    <row r="14534" spans="1:3" x14ac:dyDescent="0.2">
      <c r="A14534" t="s">
        <v>25158</v>
      </c>
      <c r="B14534" s="1">
        <v>43766</v>
      </c>
      <c r="C14534">
        <v>15</v>
      </c>
    </row>
    <row r="14535" spans="1:3" x14ac:dyDescent="0.2">
      <c r="A14535" t="s">
        <v>31</v>
      </c>
      <c r="B14535" s="1">
        <v>43766</v>
      </c>
      <c r="C14535">
        <v>374.93</v>
      </c>
    </row>
    <row r="14536" spans="1:3" x14ac:dyDescent="0.2">
      <c r="A14536" t="s">
        <v>25159</v>
      </c>
      <c r="B14536" s="1">
        <v>43766</v>
      </c>
      <c r="C14536">
        <v>197.95</v>
      </c>
    </row>
    <row r="14537" spans="1:3" x14ac:dyDescent="0.2">
      <c r="A14537" t="s">
        <v>2861</v>
      </c>
      <c r="B14537" s="1">
        <v>43766</v>
      </c>
      <c r="C14537">
        <v>64.55</v>
      </c>
    </row>
    <row r="14538" spans="1:3" x14ac:dyDescent="0.2">
      <c r="A14538" t="s">
        <v>25160</v>
      </c>
      <c r="B14538" s="1">
        <v>43766</v>
      </c>
      <c r="C14538">
        <v>54.9</v>
      </c>
    </row>
    <row r="14539" spans="1:3" x14ac:dyDescent="0.2">
      <c r="A14539" t="s">
        <v>383</v>
      </c>
      <c r="B14539" s="1">
        <v>43766</v>
      </c>
      <c r="C14539">
        <v>47.25</v>
      </c>
    </row>
    <row r="14540" spans="1:3" x14ac:dyDescent="0.2">
      <c r="A14540" t="s">
        <v>12</v>
      </c>
      <c r="B14540" s="1">
        <v>43766</v>
      </c>
      <c r="C14540">
        <v>358.16</v>
      </c>
    </row>
    <row r="14541" spans="1:3" x14ac:dyDescent="0.2">
      <c r="A14541" t="s">
        <v>12</v>
      </c>
      <c r="B14541" s="1">
        <v>43766</v>
      </c>
      <c r="C14541">
        <v>737.1</v>
      </c>
    </row>
    <row r="14542" spans="1:3" x14ac:dyDescent="0.2">
      <c r="A14542" t="s">
        <v>12</v>
      </c>
      <c r="B14542" s="1">
        <v>43766</v>
      </c>
      <c r="C14542">
        <v>330.63</v>
      </c>
    </row>
    <row r="14543" spans="1:3" x14ac:dyDescent="0.2">
      <c r="A14543" t="s">
        <v>1770</v>
      </c>
      <c r="B14543" s="1">
        <v>43766</v>
      </c>
      <c r="C14543">
        <v>162.4</v>
      </c>
    </row>
    <row r="14544" spans="1:3" x14ac:dyDescent="0.2">
      <c r="A14544" t="s">
        <v>321</v>
      </c>
      <c r="B14544" s="1">
        <v>43767</v>
      </c>
      <c r="C14544">
        <v>149.97</v>
      </c>
    </row>
    <row r="14545" spans="1:3" x14ac:dyDescent="0.2">
      <c r="A14545" t="s">
        <v>257</v>
      </c>
      <c r="B14545" s="1">
        <v>43767</v>
      </c>
      <c r="C14545">
        <v>837.48</v>
      </c>
    </row>
    <row r="14546" spans="1:3" x14ac:dyDescent="0.2">
      <c r="A14546" t="s">
        <v>44</v>
      </c>
      <c r="B14546" s="1">
        <v>43767</v>
      </c>
      <c r="C14546">
        <v>1532.41</v>
      </c>
    </row>
    <row r="14547" spans="1:3" x14ac:dyDescent="0.2">
      <c r="A14547" t="s">
        <v>25149</v>
      </c>
      <c r="B14547" s="1">
        <v>43767</v>
      </c>
      <c r="C14547">
        <v>11.95</v>
      </c>
    </row>
    <row r="14548" spans="1:3" x14ac:dyDescent="0.2">
      <c r="A14548" t="s">
        <v>25150</v>
      </c>
      <c r="B14548" s="1">
        <v>43767</v>
      </c>
      <c r="C14548">
        <v>3.54</v>
      </c>
    </row>
    <row r="14549" spans="1:3" x14ac:dyDescent="0.2">
      <c r="A14549" t="s">
        <v>3</v>
      </c>
      <c r="B14549" s="1">
        <v>43767</v>
      </c>
      <c r="C14549">
        <v>169</v>
      </c>
    </row>
    <row r="14550" spans="1:3" x14ac:dyDescent="0.2">
      <c r="A14550" t="s">
        <v>10664</v>
      </c>
      <c r="B14550" s="1">
        <v>43767</v>
      </c>
      <c r="C14550">
        <v>878.6</v>
      </c>
    </row>
    <row r="14551" spans="1:3" x14ac:dyDescent="0.2">
      <c r="A14551" t="s">
        <v>573</v>
      </c>
      <c r="B14551" s="1">
        <v>43767</v>
      </c>
      <c r="C14551">
        <v>744</v>
      </c>
    </row>
    <row r="14552" spans="1:3" x14ac:dyDescent="0.2">
      <c r="A14552" t="s">
        <v>25151</v>
      </c>
      <c r="B14552" s="1">
        <v>43767</v>
      </c>
      <c r="C14552">
        <v>292.2</v>
      </c>
    </row>
    <row r="14553" spans="1:3" x14ac:dyDescent="0.2">
      <c r="A14553" t="s">
        <v>12</v>
      </c>
      <c r="B14553" s="1">
        <v>43767</v>
      </c>
      <c r="C14553">
        <v>255.86</v>
      </c>
    </row>
    <row r="14554" spans="1:3" x14ac:dyDescent="0.2">
      <c r="A14554" t="s">
        <v>25152</v>
      </c>
      <c r="B14554" s="1">
        <v>43767</v>
      </c>
      <c r="C14554">
        <v>72.900000000000006</v>
      </c>
    </row>
    <row r="14555" spans="1:3" x14ac:dyDescent="0.2">
      <c r="A14555" t="s">
        <v>14214</v>
      </c>
      <c r="B14555" s="1">
        <v>43767</v>
      </c>
      <c r="C14555">
        <v>29</v>
      </c>
    </row>
    <row r="14556" spans="1:3" x14ac:dyDescent="0.2">
      <c r="A14556" t="s">
        <v>21916</v>
      </c>
      <c r="B14556" s="1">
        <v>43767</v>
      </c>
      <c r="C14556">
        <v>58.95</v>
      </c>
    </row>
    <row r="14557" spans="1:3" x14ac:dyDescent="0.2">
      <c r="A14557" t="s">
        <v>25153</v>
      </c>
      <c r="B14557" s="1">
        <v>43767</v>
      </c>
      <c r="C14557">
        <v>52.9</v>
      </c>
    </row>
    <row r="14558" spans="1:3" x14ac:dyDescent="0.2">
      <c r="A14558" t="s">
        <v>383</v>
      </c>
      <c r="B14558" s="1">
        <v>43767</v>
      </c>
      <c r="C14558">
        <v>31.25</v>
      </c>
    </row>
    <row r="14559" spans="1:3" x14ac:dyDescent="0.2">
      <c r="A14559" t="s">
        <v>383</v>
      </c>
      <c r="B14559" s="1">
        <v>43767</v>
      </c>
      <c r="C14559">
        <v>37.9</v>
      </c>
    </row>
    <row r="14560" spans="1:3" x14ac:dyDescent="0.2">
      <c r="A14560" t="s">
        <v>347</v>
      </c>
      <c r="B14560" s="1">
        <v>43768</v>
      </c>
      <c r="C14560">
        <v>646.74</v>
      </c>
    </row>
    <row r="14561" spans="1:3" x14ac:dyDescent="0.2">
      <c r="A14561" t="s">
        <v>20894</v>
      </c>
      <c r="B14561" s="1">
        <v>43768</v>
      </c>
      <c r="C14561">
        <v>70</v>
      </c>
    </row>
    <row r="14562" spans="1:3" x14ac:dyDescent="0.2">
      <c r="A14562" t="s">
        <v>24970</v>
      </c>
      <c r="B14562" s="1">
        <v>43768</v>
      </c>
      <c r="C14562">
        <v>26.4</v>
      </c>
    </row>
    <row r="14563" spans="1:3" x14ac:dyDescent="0.2">
      <c r="A14563" t="s">
        <v>13299</v>
      </c>
      <c r="B14563" s="1">
        <v>43768</v>
      </c>
      <c r="C14563">
        <v>84.76</v>
      </c>
    </row>
    <row r="14564" spans="1:3" x14ac:dyDescent="0.2">
      <c r="A14564" t="s">
        <v>286</v>
      </c>
      <c r="B14564" s="1">
        <v>43768</v>
      </c>
      <c r="C14564">
        <v>130.51</v>
      </c>
    </row>
    <row r="14565" spans="1:3" x14ac:dyDescent="0.2">
      <c r="A14565" t="s">
        <v>18551</v>
      </c>
      <c r="B14565" s="1">
        <v>43768</v>
      </c>
      <c r="C14565">
        <v>438.02</v>
      </c>
    </row>
    <row r="14566" spans="1:3" x14ac:dyDescent="0.2">
      <c r="A14566" t="s">
        <v>383</v>
      </c>
      <c r="B14566" s="1">
        <v>43768</v>
      </c>
      <c r="C14566">
        <v>219.01</v>
      </c>
    </row>
    <row r="14567" spans="1:3" x14ac:dyDescent="0.2">
      <c r="A14567" t="s">
        <v>25148</v>
      </c>
      <c r="B14567" s="1">
        <v>43768</v>
      </c>
      <c r="C14567">
        <v>8.1</v>
      </c>
    </row>
    <row r="14568" spans="1:3" x14ac:dyDescent="0.2">
      <c r="A14568" t="s">
        <v>5077</v>
      </c>
      <c r="B14568" s="1">
        <v>43768</v>
      </c>
      <c r="C14568">
        <v>182.8</v>
      </c>
    </row>
    <row r="14569" spans="1:3" x14ac:dyDescent="0.2">
      <c r="A14569" t="s">
        <v>1090</v>
      </c>
      <c r="B14569" s="1">
        <v>43768</v>
      </c>
      <c r="C14569">
        <v>397.41</v>
      </c>
    </row>
    <row r="14570" spans="1:3" x14ac:dyDescent="0.2">
      <c r="A14570" t="s">
        <v>1258</v>
      </c>
      <c r="B14570" s="1">
        <v>43768</v>
      </c>
      <c r="C14570">
        <v>1813.38</v>
      </c>
    </row>
    <row r="14571" spans="1:3" x14ac:dyDescent="0.2">
      <c r="A14571" t="s">
        <v>44</v>
      </c>
      <c r="B14571" s="1">
        <v>43768</v>
      </c>
      <c r="C14571">
        <v>1231.78</v>
      </c>
    </row>
    <row r="14572" spans="1:3" x14ac:dyDescent="0.2">
      <c r="A14572" t="s">
        <v>6139</v>
      </c>
      <c r="B14572" s="1">
        <v>43768</v>
      </c>
      <c r="C14572">
        <v>67.36</v>
      </c>
    </row>
    <row r="14573" spans="1:3" x14ac:dyDescent="0.2">
      <c r="A14573" t="s">
        <v>6139</v>
      </c>
      <c r="B14573" s="1">
        <v>43768</v>
      </c>
      <c r="C14573">
        <v>755.37</v>
      </c>
    </row>
    <row r="14574" spans="1:3" x14ac:dyDescent="0.2">
      <c r="A14574" t="s">
        <v>12</v>
      </c>
      <c r="B14574" s="1">
        <v>43768</v>
      </c>
      <c r="C14574">
        <v>372.25</v>
      </c>
    </row>
    <row r="14575" spans="1:3" x14ac:dyDescent="0.2">
      <c r="A14575" t="s">
        <v>46</v>
      </c>
      <c r="B14575" s="1">
        <v>43768</v>
      </c>
      <c r="C14575">
        <v>262.8</v>
      </c>
    </row>
    <row r="14576" spans="1:3" x14ac:dyDescent="0.2">
      <c r="A14576" t="s">
        <v>21875</v>
      </c>
      <c r="B14576" s="1">
        <v>43768</v>
      </c>
      <c r="C14576">
        <v>124.05</v>
      </c>
    </row>
    <row r="14577" spans="1:3" x14ac:dyDescent="0.2">
      <c r="A14577" t="s">
        <v>383</v>
      </c>
      <c r="B14577" s="1">
        <v>43768</v>
      </c>
      <c r="C14577">
        <v>47.25</v>
      </c>
    </row>
    <row r="14578" spans="1:3" x14ac:dyDescent="0.2">
      <c r="A14578" t="s">
        <v>46</v>
      </c>
      <c r="B14578" s="1">
        <v>43768</v>
      </c>
      <c r="C14578">
        <v>98.97</v>
      </c>
    </row>
    <row r="14579" spans="1:3" x14ac:dyDescent="0.2">
      <c r="A14579" t="s">
        <v>383</v>
      </c>
      <c r="B14579" s="1">
        <v>43768</v>
      </c>
      <c r="C14579">
        <v>47.25</v>
      </c>
    </row>
    <row r="14580" spans="1:3" x14ac:dyDescent="0.2">
      <c r="A14580" t="s">
        <v>171</v>
      </c>
      <c r="B14580" s="1">
        <v>43769</v>
      </c>
      <c r="C14580">
        <v>960.94</v>
      </c>
    </row>
    <row r="14581" spans="1:3" x14ac:dyDescent="0.2">
      <c r="A14581" t="s">
        <v>722</v>
      </c>
      <c r="B14581" s="1">
        <v>43769</v>
      </c>
      <c r="C14581">
        <v>82.62</v>
      </c>
    </row>
    <row r="14582" spans="1:3" x14ac:dyDescent="0.2">
      <c r="A14582" t="s">
        <v>16051</v>
      </c>
      <c r="B14582" s="1">
        <v>43769</v>
      </c>
      <c r="C14582">
        <v>40.4</v>
      </c>
    </row>
    <row r="14583" spans="1:3" x14ac:dyDescent="0.2">
      <c r="A14583" t="s">
        <v>13403</v>
      </c>
      <c r="B14583" s="1">
        <v>43769</v>
      </c>
      <c r="C14583">
        <v>54.9</v>
      </c>
    </row>
    <row r="14584" spans="1:3" x14ac:dyDescent="0.2">
      <c r="A14584" t="s">
        <v>416</v>
      </c>
      <c r="B14584" s="1">
        <v>43769</v>
      </c>
      <c r="C14584">
        <v>90</v>
      </c>
    </row>
    <row r="14585" spans="1:3" x14ac:dyDescent="0.2">
      <c r="A14585" t="s">
        <v>119</v>
      </c>
      <c r="B14585" s="1">
        <v>43769</v>
      </c>
      <c r="C14585">
        <v>56.58</v>
      </c>
    </row>
    <row r="14586" spans="1:3" x14ac:dyDescent="0.2">
      <c r="A14586" t="s">
        <v>10481</v>
      </c>
      <c r="B14586" s="1">
        <v>43769</v>
      </c>
      <c r="C14586">
        <v>11</v>
      </c>
    </row>
    <row r="14587" spans="1:3" x14ac:dyDescent="0.2">
      <c r="A14587" t="s">
        <v>436</v>
      </c>
      <c r="B14587" s="1">
        <v>43769</v>
      </c>
      <c r="C14587">
        <v>199.5</v>
      </c>
    </row>
    <row r="14588" spans="1:3" x14ac:dyDescent="0.2">
      <c r="A14588" t="s">
        <v>12009</v>
      </c>
      <c r="B14588" s="1">
        <v>43769</v>
      </c>
      <c r="C14588">
        <v>111.35</v>
      </c>
    </row>
    <row r="14589" spans="1:3" x14ac:dyDescent="0.2">
      <c r="A14589" t="s">
        <v>25141</v>
      </c>
      <c r="B14589" s="1">
        <v>43769</v>
      </c>
      <c r="C14589">
        <v>120.25</v>
      </c>
    </row>
    <row r="14590" spans="1:3" x14ac:dyDescent="0.2">
      <c r="A14590" t="s">
        <v>16560</v>
      </c>
      <c r="B14590" s="1">
        <v>43769</v>
      </c>
      <c r="C14590">
        <v>26.85</v>
      </c>
    </row>
    <row r="14591" spans="1:3" x14ac:dyDescent="0.2">
      <c r="A14591" t="s">
        <v>119</v>
      </c>
      <c r="B14591" s="1">
        <v>43769</v>
      </c>
      <c r="C14591">
        <v>1375.65</v>
      </c>
    </row>
    <row r="14592" spans="1:3" x14ac:dyDescent="0.2">
      <c r="A14592" t="s">
        <v>416</v>
      </c>
      <c r="B14592" s="1">
        <v>43769</v>
      </c>
      <c r="C14592">
        <v>2012.5</v>
      </c>
    </row>
    <row r="14593" spans="1:3" x14ac:dyDescent="0.2">
      <c r="A14593" t="s">
        <v>5690</v>
      </c>
      <c r="B14593" s="1">
        <v>43769</v>
      </c>
      <c r="C14593">
        <v>138.75</v>
      </c>
    </row>
    <row r="14594" spans="1:3" x14ac:dyDescent="0.2">
      <c r="A14594" t="s">
        <v>331</v>
      </c>
      <c r="B14594" s="1">
        <v>43769</v>
      </c>
      <c r="C14594">
        <v>109.43</v>
      </c>
    </row>
    <row r="14595" spans="1:3" x14ac:dyDescent="0.2">
      <c r="A14595" t="s">
        <v>836</v>
      </c>
      <c r="B14595" s="1">
        <v>43769</v>
      </c>
      <c r="C14595">
        <v>526.35</v>
      </c>
    </row>
    <row r="14596" spans="1:3" x14ac:dyDescent="0.2">
      <c r="A14596" t="s">
        <v>25142</v>
      </c>
      <c r="B14596" s="1">
        <v>43769</v>
      </c>
      <c r="C14596">
        <v>16.2</v>
      </c>
    </row>
    <row r="14597" spans="1:3" x14ac:dyDescent="0.2">
      <c r="A14597" t="s">
        <v>25143</v>
      </c>
      <c r="B14597" s="1">
        <v>43769</v>
      </c>
      <c r="C14597">
        <v>45</v>
      </c>
    </row>
    <row r="14598" spans="1:3" x14ac:dyDescent="0.2">
      <c r="A14598" t="s">
        <v>25144</v>
      </c>
      <c r="B14598" s="1">
        <v>43769</v>
      </c>
      <c r="C14598">
        <v>3.54</v>
      </c>
    </row>
    <row r="14599" spans="1:3" x14ac:dyDescent="0.2">
      <c r="A14599" t="s">
        <v>25145</v>
      </c>
      <c r="B14599" s="1">
        <v>43769</v>
      </c>
      <c r="C14599">
        <v>52.9</v>
      </c>
    </row>
    <row r="14600" spans="1:3" x14ac:dyDescent="0.2">
      <c r="A14600" t="s">
        <v>25146</v>
      </c>
      <c r="B14600" s="1">
        <v>43769</v>
      </c>
      <c r="C14600">
        <v>47.45</v>
      </c>
    </row>
    <row r="14601" spans="1:3" x14ac:dyDescent="0.2">
      <c r="A14601" t="s">
        <v>24776</v>
      </c>
      <c r="B14601" s="1">
        <v>43769</v>
      </c>
      <c r="C14601">
        <v>42.9</v>
      </c>
    </row>
    <row r="14602" spans="1:3" x14ac:dyDescent="0.2">
      <c r="A14602" t="s">
        <v>44</v>
      </c>
      <c r="B14602" s="1">
        <v>43769</v>
      </c>
      <c r="C14602">
        <v>267.58</v>
      </c>
    </row>
    <row r="14603" spans="1:3" x14ac:dyDescent="0.2">
      <c r="A14603" t="s">
        <v>331</v>
      </c>
      <c r="B14603" s="1">
        <v>43769</v>
      </c>
      <c r="C14603">
        <v>1296.5999999999999</v>
      </c>
    </row>
    <row r="14604" spans="1:3" x14ac:dyDescent="0.2">
      <c r="A14604" t="s">
        <v>25147</v>
      </c>
      <c r="B14604" s="1">
        <v>43769</v>
      </c>
      <c r="C14604">
        <v>77.849999999999994</v>
      </c>
    </row>
    <row r="14605" spans="1:3" x14ac:dyDescent="0.2">
      <c r="A14605" t="s">
        <v>2598</v>
      </c>
      <c r="B14605" s="1">
        <v>43769</v>
      </c>
      <c r="C14605">
        <v>270.74</v>
      </c>
    </row>
    <row r="14606" spans="1:3" x14ac:dyDescent="0.2">
      <c r="A14606" t="s">
        <v>2466</v>
      </c>
      <c r="B14606" s="1">
        <v>43769</v>
      </c>
      <c r="C14606">
        <v>45.45</v>
      </c>
    </row>
    <row r="14607" spans="1:3" x14ac:dyDescent="0.2">
      <c r="A14607" t="s">
        <v>17702</v>
      </c>
      <c r="B14607" s="1">
        <v>43769</v>
      </c>
      <c r="C14607">
        <v>305.5</v>
      </c>
    </row>
    <row r="14608" spans="1:3" x14ac:dyDescent="0.2">
      <c r="A14608" t="s">
        <v>184</v>
      </c>
      <c r="B14608" s="1">
        <v>43769</v>
      </c>
      <c r="C14608">
        <v>62.48</v>
      </c>
    </row>
    <row r="14609" spans="1:3" x14ac:dyDescent="0.2">
      <c r="A14609" t="s">
        <v>12</v>
      </c>
      <c r="B14609" s="1">
        <v>43769</v>
      </c>
      <c r="C14609">
        <v>390.92</v>
      </c>
    </row>
    <row r="14610" spans="1:3" x14ac:dyDescent="0.2">
      <c r="A14610" t="s">
        <v>25136</v>
      </c>
      <c r="B14610" s="1">
        <v>43770</v>
      </c>
      <c r="C14610">
        <v>59.75</v>
      </c>
    </row>
    <row r="14611" spans="1:3" x14ac:dyDescent="0.2">
      <c r="A14611" t="s">
        <v>25137</v>
      </c>
      <c r="B14611" s="1">
        <v>43770</v>
      </c>
      <c r="C14611">
        <v>52.9</v>
      </c>
    </row>
    <row r="14612" spans="1:3" x14ac:dyDescent="0.2">
      <c r="A14612" t="s">
        <v>24931</v>
      </c>
      <c r="B14612" s="1">
        <v>43770</v>
      </c>
      <c r="C14612">
        <v>28.47</v>
      </c>
    </row>
    <row r="14613" spans="1:3" x14ac:dyDescent="0.2">
      <c r="A14613" t="s">
        <v>203</v>
      </c>
      <c r="B14613" s="1">
        <v>43770</v>
      </c>
      <c r="C14613">
        <v>108.35</v>
      </c>
    </row>
    <row r="14614" spans="1:3" x14ac:dyDescent="0.2">
      <c r="A14614" t="s">
        <v>176</v>
      </c>
      <c r="B14614" s="1">
        <v>43770</v>
      </c>
      <c r="C14614">
        <v>99.88</v>
      </c>
    </row>
    <row r="14615" spans="1:3" x14ac:dyDescent="0.2">
      <c r="A14615" t="s">
        <v>25138</v>
      </c>
      <c r="B14615" s="1">
        <v>43770</v>
      </c>
      <c r="C14615">
        <v>12.6</v>
      </c>
    </row>
    <row r="14616" spans="1:3" x14ac:dyDescent="0.2">
      <c r="A14616" t="s">
        <v>12</v>
      </c>
      <c r="B14616" s="1">
        <v>43770</v>
      </c>
      <c r="C14616">
        <v>375.31</v>
      </c>
    </row>
    <row r="14617" spans="1:3" x14ac:dyDescent="0.2">
      <c r="A14617" t="s">
        <v>335</v>
      </c>
      <c r="B14617" s="1">
        <v>43770</v>
      </c>
      <c r="C14617">
        <v>132.94999999999999</v>
      </c>
    </row>
    <row r="14618" spans="1:3" x14ac:dyDescent="0.2">
      <c r="A14618" t="s">
        <v>5673</v>
      </c>
      <c r="B14618" s="1">
        <v>43770</v>
      </c>
      <c r="C14618">
        <v>1127</v>
      </c>
    </row>
    <row r="14619" spans="1:3" x14ac:dyDescent="0.2">
      <c r="A14619" t="s">
        <v>25139</v>
      </c>
      <c r="B14619" s="1">
        <v>43770</v>
      </c>
      <c r="C14619">
        <v>59.65</v>
      </c>
    </row>
    <row r="14620" spans="1:3" x14ac:dyDescent="0.2">
      <c r="A14620" t="s">
        <v>176</v>
      </c>
      <c r="B14620" s="1">
        <v>43770</v>
      </c>
      <c r="C14620">
        <v>1616.18</v>
      </c>
    </row>
    <row r="14621" spans="1:3" x14ac:dyDescent="0.2">
      <c r="A14621" t="s">
        <v>25140</v>
      </c>
      <c r="B14621" s="1">
        <v>43770</v>
      </c>
      <c r="C14621">
        <v>42.9</v>
      </c>
    </row>
    <row r="14622" spans="1:3" x14ac:dyDescent="0.2">
      <c r="A14622" t="s">
        <v>7127</v>
      </c>
      <c r="B14622" s="1">
        <v>43770</v>
      </c>
      <c r="C14622">
        <v>75.95</v>
      </c>
    </row>
    <row r="14623" spans="1:3" x14ac:dyDescent="0.2">
      <c r="A14623" t="s">
        <v>534</v>
      </c>
      <c r="B14623" s="1">
        <v>43770</v>
      </c>
      <c r="C14623">
        <v>4380.16</v>
      </c>
    </row>
    <row r="14624" spans="1:3" x14ac:dyDescent="0.2">
      <c r="A14624" t="s">
        <v>722</v>
      </c>
      <c r="B14624" s="1">
        <v>43770</v>
      </c>
      <c r="C14624">
        <v>592.02</v>
      </c>
    </row>
    <row r="14625" spans="1:3" x14ac:dyDescent="0.2">
      <c r="A14625" t="s">
        <v>1537</v>
      </c>
      <c r="B14625" s="1">
        <v>43770</v>
      </c>
      <c r="C14625">
        <v>325.8</v>
      </c>
    </row>
    <row r="14626" spans="1:3" x14ac:dyDescent="0.2">
      <c r="A14626" t="s">
        <v>4749</v>
      </c>
      <c r="B14626" s="1">
        <v>43770</v>
      </c>
      <c r="C14626">
        <v>234.3</v>
      </c>
    </row>
    <row r="14627" spans="1:3" x14ac:dyDescent="0.2">
      <c r="A14627" t="s">
        <v>2980</v>
      </c>
      <c r="B14627" s="1">
        <v>43770</v>
      </c>
      <c r="C14627">
        <v>5752.8</v>
      </c>
    </row>
    <row r="14628" spans="1:3" x14ac:dyDescent="0.2">
      <c r="A14628" t="s">
        <v>5690</v>
      </c>
      <c r="B14628" s="1">
        <v>43770</v>
      </c>
      <c r="C14628">
        <v>1284.95</v>
      </c>
    </row>
    <row r="14629" spans="1:3" x14ac:dyDescent="0.2">
      <c r="A14629" t="s">
        <v>534</v>
      </c>
      <c r="B14629" s="1">
        <v>43770</v>
      </c>
      <c r="C14629">
        <v>270.83999999999997</v>
      </c>
    </row>
    <row r="14630" spans="1:3" x14ac:dyDescent="0.2">
      <c r="A14630" t="s">
        <v>32</v>
      </c>
      <c r="B14630" s="1">
        <v>43770</v>
      </c>
      <c r="C14630">
        <v>448.2</v>
      </c>
    </row>
    <row r="14631" spans="1:3" x14ac:dyDescent="0.2">
      <c r="A14631" t="s">
        <v>14</v>
      </c>
      <c r="B14631" s="1">
        <v>43770</v>
      </c>
      <c r="C14631">
        <v>903.15</v>
      </c>
    </row>
    <row r="14632" spans="1:3" x14ac:dyDescent="0.2">
      <c r="A14632" t="s">
        <v>15103</v>
      </c>
      <c r="B14632" s="1">
        <v>43770</v>
      </c>
      <c r="C14632">
        <v>539.1</v>
      </c>
    </row>
    <row r="14633" spans="1:3" x14ac:dyDescent="0.2">
      <c r="A14633" t="s">
        <v>280</v>
      </c>
      <c r="B14633" s="1">
        <v>43773</v>
      </c>
      <c r="C14633">
        <v>986.72</v>
      </c>
    </row>
    <row r="14634" spans="1:3" x14ac:dyDescent="0.2">
      <c r="A14634" t="s">
        <v>25127</v>
      </c>
      <c r="B14634" s="1">
        <v>43773</v>
      </c>
      <c r="C14634">
        <v>3.54</v>
      </c>
    </row>
    <row r="14635" spans="1:3" x14ac:dyDescent="0.2">
      <c r="A14635" t="s">
        <v>25128</v>
      </c>
      <c r="B14635" s="1">
        <v>43773</v>
      </c>
      <c r="C14635">
        <v>221.8</v>
      </c>
    </row>
    <row r="14636" spans="1:3" x14ac:dyDescent="0.2">
      <c r="A14636" t="s">
        <v>44</v>
      </c>
      <c r="B14636" s="1">
        <v>43773</v>
      </c>
      <c r="C14636">
        <v>403.26</v>
      </c>
    </row>
    <row r="14637" spans="1:3" x14ac:dyDescent="0.2">
      <c r="A14637" t="s">
        <v>25129</v>
      </c>
      <c r="B14637" s="1">
        <v>43773</v>
      </c>
      <c r="C14637">
        <v>71.45</v>
      </c>
    </row>
    <row r="14638" spans="1:3" x14ac:dyDescent="0.2">
      <c r="A14638" t="s">
        <v>25130</v>
      </c>
      <c r="B14638" s="1">
        <v>43773</v>
      </c>
      <c r="C14638">
        <v>62.9</v>
      </c>
    </row>
    <row r="14639" spans="1:3" x14ac:dyDescent="0.2">
      <c r="A14639" t="s">
        <v>25131</v>
      </c>
      <c r="B14639" s="1">
        <v>43773</v>
      </c>
      <c r="C14639">
        <v>46.45</v>
      </c>
    </row>
    <row r="14640" spans="1:3" x14ac:dyDescent="0.2">
      <c r="A14640" t="s">
        <v>10806</v>
      </c>
      <c r="B14640" s="1">
        <v>43773</v>
      </c>
      <c r="C14640">
        <v>237.5</v>
      </c>
    </row>
    <row r="14641" spans="1:3" x14ac:dyDescent="0.2">
      <c r="A14641" t="s">
        <v>3830</v>
      </c>
      <c r="B14641" s="1">
        <v>43773</v>
      </c>
      <c r="C14641">
        <v>69.2</v>
      </c>
    </row>
    <row r="14642" spans="1:3" x14ac:dyDescent="0.2">
      <c r="A14642" t="s">
        <v>18195</v>
      </c>
      <c r="B14642" s="1">
        <v>43773</v>
      </c>
      <c r="C14642">
        <v>107.95</v>
      </c>
    </row>
    <row r="14643" spans="1:3" x14ac:dyDescent="0.2">
      <c r="A14643" t="s">
        <v>8041</v>
      </c>
      <c r="B14643" s="1">
        <v>43773</v>
      </c>
      <c r="C14643">
        <v>355.95</v>
      </c>
    </row>
    <row r="14644" spans="1:3" x14ac:dyDescent="0.2">
      <c r="A14644" t="s">
        <v>25132</v>
      </c>
      <c r="B14644" s="1">
        <v>43773</v>
      </c>
      <c r="C14644">
        <v>7.08</v>
      </c>
    </row>
    <row r="14645" spans="1:3" x14ac:dyDescent="0.2">
      <c r="A14645" t="s">
        <v>12</v>
      </c>
      <c r="B14645" s="1">
        <v>43773</v>
      </c>
      <c r="C14645">
        <v>82.21</v>
      </c>
    </row>
    <row r="14646" spans="1:3" x14ac:dyDescent="0.2">
      <c r="A14646" t="s">
        <v>25133</v>
      </c>
      <c r="B14646" s="1">
        <v>43773</v>
      </c>
      <c r="C14646">
        <v>62.9</v>
      </c>
    </row>
    <row r="14647" spans="1:3" x14ac:dyDescent="0.2">
      <c r="A14647" t="s">
        <v>12</v>
      </c>
      <c r="B14647" s="1">
        <v>43773</v>
      </c>
      <c r="C14647">
        <v>1054.0999999999999</v>
      </c>
    </row>
    <row r="14648" spans="1:3" x14ac:dyDescent="0.2">
      <c r="A14648" t="s">
        <v>6509</v>
      </c>
      <c r="B14648" s="1">
        <v>43773</v>
      </c>
      <c r="C14648">
        <v>227.3</v>
      </c>
    </row>
    <row r="14649" spans="1:3" x14ac:dyDescent="0.2">
      <c r="A14649" t="s">
        <v>6139</v>
      </c>
      <c r="B14649" s="1">
        <v>43773</v>
      </c>
      <c r="C14649">
        <v>514.32000000000005</v>
      </c>
    </row>
    <row r="14650" spans="1:3" x14ac:dyDescent="0.2">
      <c r="A14650" t="s">
        <v>6139</v>
      </c>
      <c r="B14650" s="1">
        <v>43773</v>
      </c>
      <c r="C14650">
        <v>917.42</v>
      </c>
    </row>
    <row r="14651" spans="1:3" x14ac:dyDescent="0.2">
      <c r="A14651" t="s">
        <v>6139</v>
      </c>
      <c r="B14651" s="1">
        <v>43773</v>
      </c>
      <c r="C14651">
        <v>991.82</v>
      </c>
    </row>
    <row r="14652" spans="1:3" x14ac:dyDescent="0.2">
      <c r="A14652" t="s">
        <v>812</v>
      </c>
      <c r="B14652" s="1">
        <v>43773</v>
      </c>
      <c r="C14652">
        <v>104.6</v>
      </c>
    </row>
    <row r="14653" spans="1:3" x14ac:dyDescent="0.2">
      <c r="A14653" t="s">
        <v>12294</v>
      </c>
      <c r="B14653" s="1">
        <v>43773</v>
      </c>
      <c r="C14653">
        <v>26.98</v>
      </c>
    </row>
    <row r="14654" spans="1:3" x14ac:dyDescent="0.2">
      <c r="A14654" t="s">
        <v>15745</v>
      </c>
      <c r="B14654" s="1">
        <v>43773</v>
      </c>
      <c r="C14654">
        <v>217</v>
      </c>
    </row>
    <row r="14655" spans="1:3" x14ac:dyDescent="0.2">
      <c r="A14655" t="s">
        <v>25134</v>
      </c>
      <c r="B14655" s="1">
        <v>43773</v>
      </c>
      <c r="C14655">
        <v>87.5</v>
      </c>
    </row>
    <row r="14656" spans="1:3" x14ac:dyDescent="0.2">
      <c r="A14656" t="s">
        <v>12294</v>
      </c>
      <c r="B14656" s="1">
        <v>43773</v>
      </c>
      <c r="C14656">
        <v>24.28</v>
      </c>
    </row>
    <row r="14657" spans="1:3" x14ac:dyDescent="0.2">
      <c r="A14657" t="s">
        <v>12294</v>
      </c>
      <c r="B14657" s="1">
        <v>43773</v>
      </c>
      <c r="C14657">
        <v>420.56</v>
      </c>
    </row>
    <row r="14658" spans="1:3" x14ac:dyDescent="0.2">
      <c r="A14658" t="s">
        <v>3</v>
      </c>
      <c r="B14658" s="1">
        <v>43773</v>
      </c>
      <c r="C14658">
        <v>408</v>
      </c>
    </row>
    <row r="14659" spans="1:3" x14ac:dyDescent="0.2">
      <c r="A14659" t="s">
        <v>25135</v>
      </c>
      <c r="B14659" s="1">
        <v>43773</v>
      </c>
      <c r="C14659">
        <v>54.9</v>
      </c>
    </row>
    <row r="14660" spans="1:3" x14ac:dyDescent="0.2">
      <c r="A14660" t="s">
        <v>383</v>
      </c>
      <c r="B14660" s="1">
        <v>43773</v>
      </c>
      <c r="C14660">
        <v>47.25</v>
      </c>
    </row>
    <row r="14661" spans="1:3" x14ac:dyDescent="0.2">
      <c r="A14661" t="s">
        <v>383</v>
      </c>
      <c r="B14661" s="1">
        <v>43773</v>
      </c>
      <c r="C14661">
        <v>47.25</v>
      </c>
    </row>
    <row r="14662" spans="1:3" x14ac:dyDescent="0.2">
      <c r="A14662" t="s">
        <v>12</v>
      </c>
      <c r="B14662" s="1">
        <v>43773</v>
      </c>
      <c r="C14662">
        <v>245.02</v>
      </c>
    </row>
    <row r="14663" spans="1:3" x14ac:dyDescent="0.2">
      <c r="A14663" t="s">
        <v>335</v>
      </c>
      <c r="B14663" s="1">
        <v>43773</v>
      </c>
      <c r="C14663">
        <v>30</v>
      </c>
    </row>
    <row r="14664" spans="1:3" x14ac:dyDescent="0.2">
      <c r="A14664" t="s">
        <v>14271</v>
      </c>
      <c r="B14664" s="1">
        <v>43774</v>
      </c>
      <c r="C14664">
        <v>175</v>
      </c>
    </row>
    <row r="14665" spans="1:3" x14ac:dyDescent="0.2">
      <c r="A14665" t="s">
        <v>3</v>
      </c>
      <c r="B14665" s="1">
        <v>43774</v>
      </c>
      <c r="C14665">
        <v>42.95</v>
      </c>
    </row>
    <row r="14666" spans="1:3" x14ac:dyDescent="0.2">
      <c r="A14666" t="s">
        <v>25124</v>
      </c>
      <c r="B14666" s="1">
        <v>43774</v>
      </c>
      <c r="C14666">
        <v>32.340000000000003</v>
      </c>
    </row>
    <row r="14667" spans="1:3" x14ac:dyDescent="0.2">
      <c r="A14667" t="s">
        <v>25125</v>
      </c>
      <c r="B14667" s="1">
        <v>43774</v>
      </c>
      <c r="C14667">
        <v>8.1</v>
      </c>
    </row>
    <row r="14668" spans="1:3" x14ac:dyDescent="0.2">
      <c r="A14668" t="s">
        <v>326</v>
      </c>
      <c r="B14668" s="1">
        <v>43774</v>
      </c>
      <c r="C14668">
        <v>10.6</v>
      </c>
    </row>
    <row r="14669" spans="1:3" x14ac:dyDescent="0.2">
      <c r="A14669" t="s">
        <v>326</v>
      </c>
      <c r="B14669" s="1">
        <v>43774</v>
      </c>
      <c r="C14669">
        <v>170.3</v>
      </c>
    </row>
    <row r="14670" spans="1:3" x14ac:dyDescent="0.2">
      <c r="A14670" t="s">
        <v>6814</v>
      </c>
      <c r="B14670" s="1">
        <v>43774</v>
      </c>
      <c r="C14670">
        <v>146.68</v>
      </c>
    </row>
    <row r="14671" spans="1:3" x14ac:dyDescent="0.2">
      <c r="A14671" t="s">
        <v>4846</v>
      </c>
      <c r="B14671" s="1">
        <v>43774</v>
      </c>
      <c r="C14671">
        <v>224.67</v>
      </c>
    </row>
    <row r="14672" spans="1:3" x14ac:dyDescent="0.2">
      <c r="A14672" t="s">
        <v>122</v>
      </c>
      <c r="B14672" s="1">
        <v>43774</v>
      </c>
      <c r="C14672">
        <v>1401.62</v>
      </c>
    </row>
    <row r="14673" spans="1:3" x14ac:dyDescent="0.2">
      <c r="A14673" t="s">
        <v>1254</v>
      </c>
      <c r="B14673" s="1">
        <v>43774</v>
      </c>
      <c r="C14673">
        <v>210.85</v>
      </c>
    </row>
    <row r="14674" spans="1:3" x14ac:dyDescent="0.2">
      <c r="A14674" t="s">
        <v>12</v>
      </c>
      <c r="B14674" s="1">
        <v>43774</v>
      </c>
      <c r="C14674">
        <v>147.05000000000001</v>
      </c>
    </row>
    <row r="14675" spans="1:3" x14ac:dyDescent="0.2">
      <c r="A14675" t="s">
        <v>25126</v>
      </c>
      <c r="B14675" s="1">
        <v>43774</v>
      </c>
      <c r="C14675">
        <v>14.16</v>
      </c>
    </row>
    <row r="14676" spans="1:3" x14ac:dyDescent="0.2">
      <c r="A14676" t="s">
        <v>25114</v>
      </c>
      <c r="B14676" s="1">
        <v>43775</v>
      </c>
      <c r="C14676">
        <v>52.45</v>
      </c>
    </row>
    <row r="14677" spans="1:3" x14ac:dyDescent="0.2">
      <c r="A14677" t="s">
        <v>483</v>
      </c>
      <c r="B14677" s="1">
        <v>43775</v>
      </c>
      <c r="C14677">
        <v>17.97</v>
      </c>
    </row>
    <row r="14678" spans="1:3" x14ac:dyDescent="0.2">
      <c r="A14678" t="s">
        <v>483</v>
      </c>
      <c r="B14678" s="1">
        <v>43775</v>
      </c>
      <c r="C14678">
        <v>572.30999999999995</v>
      </c>
    </row>
    <row r="14679" spans="1:3" x14ac:dyDescent="0.2">
      <c r="A14679" t="s">
        <v>7822</v>
      </c>
      <c r="B14679" s="1">
        <v>43775</v>
      </c>
      <c r="C14679">
        <v>102.46</v>
      </c>
    </row>
    <row r="14680" spans="1:3" x14ac:dyDescent="0.2">
      <c r="A14680" t="s">
        <v>32</v>
      </c>
      <c r="B14680" s="1">
        <v>43775</v>
      </c>
      <c r="C14680">
        <v>364.89</v>
      </c>
    </row>
    <row r="14681" spans="1:3" x14ac:dyDescent="0.2">
      <c r="A14681" t="s">
        <v>22897</v>
      </c>
      <c r="B14681" s="1">
        <v>43775</v>
      </c>
      <c r="C14681">
        <v>318.2</v>
      </c>
    </row>
    <row r="14682" spans="1:3" x14ac:dyDescent="0.2">
      <c r="A14682" t="s">
        <v>23126</v>
      </c>
      <c r="B14682" s="1">
        <v>43775</v>
      </c>
      <c r="C14682">
        <v>1283.24</v>
      </c>
    </row>
    <row r="14683" spans="1:3" x14ac:dyDescent="0.2">
      <c r="A14683" t="s">
        <v>6139</v>
      </c>
      <c r="B14683" s="1">
        <v>43775</v>
      </c>
      <c r="C14683">
        <v>493.09</v>
      </c>
    </row>
    <row r="14684" spans="1:3" x14ac:dyDescent="0.2">
      <c r="A14684" t="s">
        <v>6139</v>
      </c>
      <c r="B14684" s="1">
        <v>43775</v>
      </c>
      <c r="C14684">
        <v>1255.45</v>
      </c>
    </row>
    <row r="14685" spans="1:3" x14ac:dyDescent="0.2">
      <c r="A14685" t="s">
        <v>38</v>
      </c>
      <c r="B14685" s="1">
        <v>43775</v>
      </c>
      <c r="C14685">
        <v>286.52</v>
      </c>
    </row>
    <row r="14686" spans="1:3" x14ac:dyDescent="0.2">
      <c r="A14686" t="s">
        <v>590</v>
      </c>
      <c r="B14686" s="1">
        <v>43775</v>
      </c>
      <c r="C14686">
        <v>132.71</v>
      </c>
    </row>
    <row r="14687" spans="1:3" x14ac:dyDescent="0.2">
      <c r="A14687" t="s">
        <v>751</v>
      </c>
      <c r="B14687" s="1">
        <v>43775</v>
      </c>
      <c r="C14687">
        <v>23.48</v>
      </c>
    </row>
    <row r="14688" spans="1:3" x14ac:dyDescent="0.2">
      <c r="A14688" t="s">
        <v>751</v>
      </c>
      <c r="B14688" s="1">
        <v>43775</v>
      </c>
      <c r="C14688">
        <v>31.25</v>
      </c>
    </row>
    <row r="14689" spans="1:3" x14ac:dyDescent="0.2">
      <c r="A14689" t="s">
        <v>13850</v>
      </c>
      <c r="B14689" s="1">
        <v>43775</v>
      </c>
      <c r="C14689">
        <v>97.5</v>
      </c>
    </row>
    <row r="14690" spans="1:3" x14ac:dyDescent="0.2">
      <c r="A14690" t="s">
        <v>751</v>
      </c>
      <c r="B14690" s="1">
        <v>43775</v>
      </c>
      <c r="C14690">
        <v>12.25</v>
      </c>
    </row>
    <row r="14691" spans="1:3" x14ac:dyDescent="0.2">
      <c r="A14691" t="s">
        <v>751</v>
      </c>
      <c r="B14691" s="1">
        <v>43775</v>
      </c>
      <c r="C14691">
        <v>35.5</v>
      </c>
    </row>
    <row r="14692" spans="1:3" x14ac:dyDescent="0.2">
      <c r="A14692" t="s">
        <v>2624</v>
      </c>
      <c r="B14692" s="1">
        <v>43775</v>
      </c>
      <c r="C14692">
        <v>92.85</v>
      </c>
    </row>
    <row r="14693" spans="1:3" x14ac:dyDescent="0.2">
      <c r="A14693" t="s">
        <v>24764</v>
      </c>
      <c r="B14693" s="1">
        <v>43775</v>
      </c>
      <c r="C14693">
        <v>60.44</v>
      </c>
    </row>
    <row r="14694" spans="1:3" x14ac:dyDescent="0.2">
      <c r="A14694" t="s">
        <v>704</v>
      </c>
      <c r="B14694" s="1">
        <v>43775</v>
      </c>
      <c r="C14694">
        <v>165.38</v>
      </c>
    </row>
    <row r="14695" spans="1:3" x14ac:dyDescent="0.2">
      <c r="A14695" t="s">
        <v>324</v>
      </c>
      <c r="B14695" s="1">
        <v>43775</v>
      </c>
      <c r="C14695">
        <v>788.64</v>
      </c>
    </row>
    <row r="14696" spans="1:3" x14ac:dyDescent="0.2">
      <c r="A14696" t="s">
        <v>25115</v>
      </c>
      <c r="B14696" s="1">
        <v>43775</v>
      </c>
      <c r="C14696">
        <v>72.900000000000006</v>
      </c>
    </row>
    <row r="14697" spans="1:3" x14ac:dyDescent="0.2">
      <c r="A14697" t="s">
        <v>25116</v>
      </c>
      <c r="B14697" s="1">
        <v>43775</v>
      </c>
      <c r="C14697">
        <v>31.95</v>
      </c>
    </row>
    <row r="14698" spans="1:3" x14ac:dyDescent="0.2">
      <c r="A14698" t="s">
        <v>707</v>
      </c>
      <c r="B14698" s="1">
        <v>43775</v>
      </c>
      <c r="C14698">
        <v>1330.18</v>
      </c>
    </row>
    <row r="14699" spans="1:3" x14ac:dyDescent="0.2">
      <c r="A14699" t="s">
        <v>1588</v>
      </c>
      <c r="B14699" s="1">
        <v>43775</v>
      </c>
      <c r="C14699">
        <v>432.91</v>
      </c>
    </row>
    <row r="14700" spans="1:3" x14ac:dyDescent="0.2">
      <c r="A14700" t="s">
        <v>751</v>
      </c>
      <c r="B14700" s="1">
        <v>43775</v>
      </c>
      <c r="C14700">
        <v>323.79000000000002</v>
      </c>
    </row>
    <row r="14701" spans="1:3" x14ac:dyDescent="0.2">
      <c r="A14701" t="s">
        <v>534</v>
      </c>
      <c r="B14701" s="1">
        <v>43775</v>
      </c>
      <c r="C14701">
        <v>3468.38</v>
      </c>
    </row>
    <row r="14702" spans="1:3" x14ac:dyDescent="0.2">
      <c r="A14702" t="s">
        <v>64</v>
      </c>
      <c r="B14702" s="1">
        <v>43775</v>
      </c>
      <c r="C14702">
        <v>1222.44</v>
      </c>
    </row>
    <row r="14703" spans="1:3" x14ac:dyDescent="0.2">
      <c r="A14703" t="s">
        <v>20038</v>
      </c>
      <c r="B14703" s="1">
        <v>43775</v>
      </c>
      <c r="C14703">
        <v>45.45</v>
      </c>
    </row>
    <row r="14704" spans="1:3" x14ac:dyDescent="0.2">
      <c r="A14704" t="s">
        <v>25117</v>
      </c>
      <c r="B14704" s="1">
        <v>43775</v>
      </c>
      <c r="C14704">
        <v>87.7</v>
      </c>
    </row>
    <row r="14705" spans="1:3" x14ac:dyDescent="0.2">
      <c r="A14705" t="s">
        <v>25118</v>
      </c>
      <c r="B14705" s="1">
        <v>43775</v>
      </c>
      <c r="C14705">
        <v>63.95</v>
      </c>
    </row>
    <row r="14706" spans="1:3" x14ac:dyDescent="0.2">
      <c r="A14706" t="s">
        <v>120</v>
      </c>
      <c r="B14706" s="1">
        <v>43775</v>
      </c>
      <c r="C14706">
        <v>585.61</v>
      </c>
    </row>
    <row r="14707" spans="1:3" x14ac:dyDescent="0.2">
      <c r="A14707" t="s">
        <v>120</v>
      </c>
      <c r="B14707" s="1">
        <v>43775</v>
      </c>
      <c r="C14707">
        <v>231.15</v>
      </c>
    </row>
    <row r="14708" spans="1:3" x14ac:dyDescent="0.2">
      <c r="A14708" t="s">
        <v>286</v>
      </c>
      <c r="B14708" s="1">
        <v>43775</v>
      </c>
      <c r="C14708">
        <v>541.87</v>
      </c>
    </row>
    <row r="14709" spans="1:3" x14ac:dyDescent="0.2">
      <c r="A14709" t="s">
        <v>286</v>
      </c>
      <c r="B14709" s="1">
        <v>43775</v>
      </c>
      <c r="C14709">
        <v>2320.11</v>
      </c>
    </row>
    <row r="14710" spans="1:3" x14ac:dyDescent="0.2">
      <c r="A14710" t="s">
        <v>15535</v>
      </c>
      <c r="B14710" s="1">
        <v>43775</v>
      </c>
      <c r="C14710">
        <v>59.8</v>
      </c>
    </row>
    <row r="14711" spans="1:3" x14ac:dyDescent="0.2">
      <c r="A14711" t="s">
        <v>46</v>
      </c>
      <c r="B14711" s="1">
        <v>43775</v>
      </c>
      <c r="C14711">
        <v>88.71</v>
      </c>
    </row>
    <row r="14712" spans="1:3" x14ac:dyDescent="0.2">
      <c r="A14712" t="s">
        <v>836</v>
      </c>
      <c r="B14712" s="1">
        <v>43775</v>
      </c>
      <c r="C14712">
        <v>46.25</v>
      </c>
    </row>
    <row r="14713" spans="1:3" x14ac:dyDescent="0.2">
      <c r="A14713" t="s">
        <v>24462</v>
      </c>
      <c r="B14713" s="1">
        <v>43775</v>
      </c>
      <c r="C14713">
        <v>134.80000000000001</v>
      </c>
    </row>
    <row r="14714" spans="1:3" x14ac:dyDescent="0.2">
      <c r="A14714" t="s">
        <v>25119</v>
      </c>
      <c r="B14714" s="1">
        <v>43775</v>
      </c>
      <c r="C14714">
        <v>10.62</v>
      </c>
    </row>
    <row r="14715" spans="1:3" x14ac:dyDescent="0.2">
      <c r="A14715" t="s">
        <v>229</v>
      </c>
      <c r="B14715" s="1">
        <v>43775</v>
      </c>
      <c r="C14715">
        <v>75.78</v>
      </c>
    </row>
    <row r="14716" spans="1:3" x14ac:dyDescent="0.2">
      <c r="A14716" t="s">
        <v>25120</v>
      </c>
      <c r="B14716" s="1">
        <v>43775</v>
      </c>
      <c r="C14716">
        <v>3.96</v>
      </c>
    </row>
    <row r="14717" spans="1:3" x14ac:dyDescent="0.2">
      <c r="A14717" t="s">
        <v>25121</v>
      </c>
      <c r="B14717" s="1">
        <v>43775</v>
      </c>
      <c r="C14717">
        <v>3.54</v>
      </c>
    </row>
    <row r="14718" spans="1:3" x14ac:dyDescent="0.2">
      <c r="A14718" t="s">
        <v>727</v>
      </c>
      <c r="B14718" s="1">
        <v>43775</v>
      </c>
      <c r="C14718">
        <v>37.5</v>
      </c>
    </row>
    <row r="14719" spans="1:3" x14ac:dyDescent="0.2">
      <c r="A14719" t="s">
        <v>25122</v>
      </c>
      <c r="B14719" s="1">
        <v>43775</v>
      </c>
      <c r="C14719">
        <v>98.15</v>
      </c>
    </row>
    <row r="14720" spans="1:3" x14ac:dyDescent="0.2">
      <c r="A14720" t="s">
        <v>12</v>
      </c>
      <c r="B14720" s="1">
        <v>43775</v>
      </c>
      <c r="C14720">
        <v>652.64</v>
      </c>
    </row>
    <row r="14721" spans="1:3" x14ac:dyDescent="0.2">
      <c r="A14721" t="s">
        <v>44</v>
      </c>
      <c r="B14721" s="1">
        <v>43775</v>
      </c>
      <c r="C14721">
        <v>3123.31</v>
      </c>
    </row>
    <row r="14722" spans="1:3" x14ac:dyDescent="0.2">
      <c r="A14722" t="s">
        <v>727</v>
      </c>
      <c r="B14722" s="1">
        <v>43775</v>
      </c>
      <c r="C14722">
        <v>747.75</v>
      </c>
    </row>
    <row r="14723" spans="1:3" x14ac:dyDescent="0.2">
      <c r="A14723" t="s">
        <v>707</v>
      </c>
      <c r="B14723" s="1">
        <v>43775</v>
      </c>
      <c r="C14723">
        <v>55.92</v>
      </c>
    </row>
    <row r="14724" spans="1:3" x14ac:dyDescent="0.2">
      <c r="A14724" t="s">
        <v>25123</v>
      </c>
      <c r="B14724" s="1">
        <v>43775</v>
      </c>
      <c r="C14724">
        <v>50.9</v>
      </c>
    </row>
    <row r="14725" spans="1:3" x14ac:dyDescent="0.2">
      <c r="A14725" t="s">
        <v>16945</v>
      </c>
      <c r="B14725" s="1">
        <v>43776</v>
      </c>
      <c r="C14725">
        <v>95.8</v>
      </c>
    </row>
    <row r="14726" spans="1:3" x14ac:dyDescent="0.2">
      <c r="A14726" t="s">
        <v>40</v>
      </c>
      <c r="B14726" s="1">
        <v>43776</v>
      </c>
      <c r="C14726">
        <v>349.36</v>
      </c>
    </row>
    <row r="14727" spans="1:3" x14ac:dyDescent="0.2">
      <c r="A14727" t="s">
        <v>25102</v>
      </c>
      <c r="B14727" s="1">
        <v>43776</v>
      </c>
      <c r="C14727">
        <v>7.08</v>
      </c>
    </row>
    <row r="14728" spans="1:3" x14ac:dyDescent="0.2">
      <c r="A14728" t="s">
        <v>25103</v>
      </c>
      <c r="B14728" s="1">
        <v>43776</v>
      </c>
      <c r="C14728">
        <v>59.65</v>
      </c>
    </row>
    <row r="14729" spans="1:3" x14ac:dyDescent="0.2">
      <c r="A14729" t="s">
        <v>9882</v>
      </c>
      <c r="B14729" s="1">
        <v>43776</v>
      </c>
      <c r="C14729">
        <v>144.35</v>
      </c>
    </row>
    <row r="14730" spans="1:3" x14ac:dyDescent="0.2">
      <c r="A14730" t="s">
        <v>2988</v>
      </c>
      <c r="B14730" s="1">
        <v>43776</v>
      </c>
      <c r="C14730">
        <v>479.76</v>
      </c>
    </row>
    <row r="14731" spans="1:3" x14ac:dyDescent="0.2">
      <c r="A14731" t="s">
        <v>5119</v>
      </c>
      <c r="B14731" s="1">
        <v>43776</v>
      </c>
      <c r="C14731">
        <v>72.45</v>
      </c>
    </row>
    <row r="14732" spans="1:3" x14ac:dyDescent="0.2">
      <c r="A14732" t="s">
        <v>25104</v>
      </c>
      <c r="B14732" s="1">
        <v>43776</v>
      </c>
      <c r="C14732">
        <v>60.35</v>
      </c>
    </row>
    <row r="14733" spans="1:3" x14ac:dyDescent="0.2">
      <c r="A14733" t="s">
        <v>549</v>
      </c>
      <c r="B14733" s="1">
        <v>43776</v>
      </c>
      <c r="C14733">
        <v>168.19</v>
      </c>
    </row>
    <row r="14734" spans="1:3" x14ac:dyDescent="0.2">
      <c r="A14734" t="s">
        <v>383</v>
      </c>
      <c r="B14734" s="1">
        <v>43776</v>
      </c>
      <c r="C14734">
        <v>657.03</v>
      </c>
    </row>
    <row r="14735" spans="1:3" x14ac:dyDescent="0.2">
      <c r="A14735" t="s">
        <v>18551</v>
      </c>
      <c r="B14735" s="1">
        <v>43776</v>
      </c>
      <c r="C14735">
        <v>219.01</v>
      </c>
    </row>
    <row r="14736" spans="1:3" x14ac:dyDescent="0.2">
      <c r="A14736" t="s">
        <v>18551</v>
      </c>
      <c r="B14736" s="1">
        <v>43776</v>
      </c>
      <c r="C14736">
        <v>657.03</v>
      </c>
    </row>
    <row r="14737" spans="1:3" x14ac:dyDescent="0.2">
      <c r="A14737" t="s">
        <v>549</v>
      </c>
      <c r="B14737" s="1">
        <v>43776</v>
      </c>
      <c r="C14737">
        <v>383.81</v>
      </c>
    </row>
    <row r="14738" spans="1:3" x14ac:dyDescent="0.2">
      <c r="A14738" t="s">
        <v>22641</v>
      </c>
      <c r="B14738" s="1">
        <v>43776</v>
      </c>
      <c r="C14738">
        <v>52.5</v>
      </c>
    </row>
    <row r="14739" spans="1:3" x14ac:dyDescent="0.2">
      <c r="A14739" t="s">
        <v>5955</v>
      </c>
      <c r="B14739" s="1">
        <v>43776</v>
      </c>
      <c r="C14739">
        <v>604.58000000000004</v>
      </c>
    </row>
    <row r="14740" spans="1:3" x14ac:dyDescent="0.2">
      <c r="A14740" t="s">
        <v>4167</v>
      </c>
      <c r="B14740" s="1">
        <v>43776</v>
      </c>
      <c r="C14740">
        <v>401.5</v>
      </c>
    </row>
    <row r="14741" spans="1:3" x14ac:dyDescent="0.2">
      <c r="A14741" t="s">
        <v>25105</v>
      </c>
      <c r="B14741" s="1">
        <v>43776</v>
      </c>
      <c r="C14741">
        <v>141.35</v>
      </c>
    </row>
    <row r="14742" spans="1:3" x14ac:dyDescent="0.2">
      <c r="A14742" t="s">
        <v>2196</v>
      </c>
      <c r="B14742" s="1">
        <v>43776</v>
      </c>
      <c r="C14742">
        <v>262.25</v>
      </c>
    </row>
    <row r="14743" spans="1:3" x14ac:dyDescent="0.2">
      <c r="A14743" t="s">
        <v>25106</v>
      </c>
      <c r="B14743" s="1">
        <v>43776</v>
      </c>
      <c r="C14743">
        <v>52.9</v>
      </c>
    </row>
    <row r="14744" spans="1:3" x14ac:dyDescent="0.2">
      <c r="A14744" t="s">
        <v>12</v>
      </c>
      <c r="B14744" s="1">
        <v>43776</v>
      </c>
      <c r="C14744">
        <v>476.18</v>
      </c>
    </row>
    <row r="14745" spans="1:3" x14ac:dyDescent="0.2">
      <c r="A14745" t="s">
        <v>25107</v>
      </c>
      <c r="B14745" s="1">
        <v>43776</v>
      </c>
      <c r="C14745">
        <v>75.45</v>
      </c>
    </row>
    <row r="14746" spans="1:3" x14ac:dyDescent="0.2">
      <c r="A14746" t="s">
        <v>25108</v>
      </c>
      <c r="B14746" s="1">
        <v>43776</v>
      </c>
      <c r="C14746">
        <v>48.85</v>
      </c>
    </row>
    <row r="14747" spans="1:3" x14ac:dyDescent="0.2">
      <c r="A14747" t="s">
        <v>14017</v>
      </c>
      <c r="B14747" s="1">
        <v>43776</v>
      </c>
      <c r="C14747">
        <v>57.45</v>
      </c>
    </row>
    <row r="14748" spans="1:3" x14ac:dyDescent="0.2">
      <c r="A14748" t="s">
        <v>25109</v>
      </c>
      <c r="B14748" s="1">
        <v>43776</v>
      </c>
      <c r="C14748">
        <v>56.34</v>
      </c>
    </row>
    <row r="14749" spans="1:3" x14ac:dyDescent="0.2">
      <c r="A14749" t="s">
        <v>25110</v>
      </c>
      <c r="B14749" s="1">
        <v>43776</v>
      </c>
      <c r="C14749">
        <v>8.1</v>
      </c>
    </row>
    <row r="14750" spans="1:3" x14ac:dyDescent="0.2">
      <c r="A14750" t="s">
        <v>25111</v>
      </c>
      <c r="B14750" s="1">
        <v>43776</v>
      </c>
      <c r="C14750">
        <v>36.450000000000003</v>
      </c>
    </row>
    <row r="14751" spans="1:3" x14ac:dyDescent="0.2">
      <c r="A14751" t="s">
        <v>25112</v>
      </c>
      <c r="B14751" s="1">
        <v>43776</v>
      </c>
      <c r="C14751">
        <v>21.45</v>
      </c>
    </row>
    <row r="14752" spans="1:3" x14ac:dyDescent="0.2">
      <c r="A14752" t="s">
        <v>25113</v>
      </c>
      <c r="B14752" s="1">
        <v>43776</v>
      </c>
      <c r="C14752">
        <v>54.9</v>
      </c>
    </row>
    <row r="14753" spans="1:3" x14ac:dyDescent="0.2">
      <c r="A14753" t="s">
        <v>24446</v>
      </c>
      <c r="B14753" s="1">
        <v>43777</v>
      </c>
      <c r="C14753">
        <v>58.75</v>
      </c>
    </row>
    <row r="14754" spans="1:3" x14ac:dyDescent="0.2">
      <c r="A14754" t="s">
        <v>25099</v>
      </c>
      <c r="B14754" s="1">
        <v>43777</v>
      </c>
      <c r="C14754">
        <v>105.4</v>
      </c>
    </row>
    <row r="14755" spans="1:3" x14ac:dyDescent="0.2">
      <c r="A14755" t="s">
        <v>123</v>
      </c>
      <c r="B14755" s="1">
        <v>43777</v>
      </c>
      <c r="C14755">
        <v>30.4</v>
      </c>
    </row>
    <row r="14756" spans="1:3" x14ac:dyDescent="0.2">
      <c r="A14756" t="s">
        <v>751</v>
      </c>
      <c r="B14756" s="1">
        <v>43777</v>
      </c>
      <c r="C14756">
        <v>26.98</v>
      </c>
    </row>
    <row r="14757" spans="1:3" x14ac:dyDescent="0.2">
      <c r="A14757" t="s">
        <v>257</v>
      </c>
      <c r="B14757" s="1">
        <v>43777</v>
      </c>
      <c r="C14757">
        <v>2117.33</v>
      </c>
    </row>
    <row r="14758" spans="1:3" x14ac:dyDescent="0.2">
      <c r="A14758" t="s">
        <v>184</v>
      </c>
      <c r="B14758" s="1">
        <v>43777</v>
      </c>
      <c r="C14758">
        <v>41.98</v>
      </c>
    </row>
    <row r="14759" spans="1:3" x14ac:dyDescent="0.2">
      <c r="A14759" t="s">
        <v>12</v>
      </c>
      <c r="B14759" s="1">
        <v>43777</v>
      </c>
      <c r="C14759">
        <v>221.11</v>
      </c>
    </row>
    <row r="14760" spans="1:3" x14ac:dyDescent="0.2">
      <c r="A14760" t="s">
        <v>18191</v>
      </c>
      <c r="B14760" s="1">
        <v>43777</v>
      </c>
      <c r="C14760">
        <v>112.9</v>
      </c>
    </row>
    <row r="14761" spans="1:3" x14ac:dyDescent="0.2">
      <c r="A14761" t="s">
        <v>280</v>
      </c>
      <c r="B14761" s="1">
        <v>43777</v>
      </c>
      <c r="C14761">
        <v>404.46</v>
      </c>
    </row>
    <row r="14762" spans="1:3" x14ac:dyDescent="0.2">
      <c r="A14762" t="s">
        <v>25100</v>
      </c>
      <c r="B14762" s="1">
        <v>43777</v>
      </c>
      <c r="C14762">
        <v>193.4</v>
      </c>
    </row>
    <row r="14763" spans="1:3" x14ac:dyDescent="0.2">
      <c r="A14763" t="s">
        <v>22360</v>
      </c>
      <c r="B14763" s="1">
        <v>43777</v>
      </c>
      <c r="C14763">
        <v>102.95</v>
      </c>
    </row>
    <row r="14764" spans="1:3" x14ac:dyDescent="0.2">
      <c r="A14764" t="s">
        <v>25101</v>
      </c>
      <c r="B14764" s="1">
        <v>43777</v>
      </c>
      <c r="C14764">
        <v>75.45</v>
      </c>
    </row>
    <row r="14765" spans="1:3" x14ac:dyDescent="0.2">
      <c r="A14765" t="s">
        <v>15381</v>
      </c>
      <c r="B14765" s="1">
        <v>43777</v>
      </c>
      <c r="C14765">
        <v>31.65</v>
      </c>
    </row>
    <row r="14766" spans="1:3" x14ac:dyDescent="0.2">
      <c r="A14766" t="s">
        <v>2845</v>
      </c>
      <c r="B14766" s="1">
        <v>43780</v>
      </c>
      <c r="C14766">
        <v>383.4</v>
      </c>
    </row>
    <row r="14767" spans="1:3" x14ac:dyDescent="0.2">
      <c r="A14767" t="s">
        <v>6560</v>
      </c>
      <c r="B14767" s="1">
        <v>43780</v>
      </c>
      <c r="C14767">
        <v>33.03</v>
      </c>
    </row>
    <row r="14768" spans="1:3" x14ac:dyDescent="0.2">
      <c r="A14768" t="s">
        <v>23107</v>
      </c>
      <c r="B14768" s="1">
        <v>43780</v>
      </c>
      <c r="C14768">
        <v>242.55</v>
      </c>
    </row>
    <row r="14769" spans="1:3" x14ac:dyDescent="0.2">
      <c r="A14769" t="s">
        <v>2411</v>
      </c>
      <c r="B14769" s="1">
        <v>43780</v>
      </c>
      <c r="C14769">
        <v>288.39999999999998</v>
      </c>
    </row>
    <row r="14770" spans="1:3" x14ac:dyDescent="0.2">
      <c r="A14770" t="s">
        <v>23812</v>
      </c>
      <c r="B14770" s="1">
        <v>43780</v>
      </c>
      <c r="C14770">
        <v>102.9</v>
      </c>
    </row>
    <row r="14771" spans="1:3" x14ac:dyDescent="0.2">
      <c r="A14771" t="s">
        <v>327</v>
      </c>
      <c r="B14771" s="1">
        <v>43780</v>
      </c>
      <c r="C14771">
        <v>352.29</v>
      </c>
    </row>
    <row r="14772" spans="1:3" x14ac:dyDescent="0.2">
      <c r="A14772" t="s">
        <v>18634</v>
      </c>
      <c r="B14772" s="1">
        <v>43780</v>
      </c>
      <c r="C14772">
        <v>34.950000000000003</v>
      </c>
    </row>
    <row r="14773" spans="1:3" x14ac:dyDescent="0.2">
      <c r="A14773" t="s">
        <v>374</v>
      </c>
      <c r="B14773" s="1">
        <v>43780</v>
      </c>
      <c r="C14773">
        <v>203.45</v>
      </c>
    </row>
    <row r="14774" spans="1:3" x14ac:dyDescent="0.2">
      <c r="A14774" t="s">
        <v>11517</v>
      </c>
      <c r="B14774" s="1">
        <v>43780</v>
      </c>
      <c r="C14774">
        <v>105.13</v>
      </c>
    </row>
    <row r="14775" spans="1:3" x14ac:dyDescent="0.2">
      <c r="A14775" t="s">
        <v>2939</v>
      </c>
      <c r="B14775" s="1">
        <v>43780</v>
      </c>
      <c r="C14775">
        <v>204.3</v>
      </c>
    </row>
    <row r="14776" spans="1:3" x14ac:dyDescent="0.2">
      <c r="A14776" t="s">
        <v>374</v>
      </c>
      <c r="B14776" s="1">
        <v>43780</v>
      </c>
      <c r="C14776">
        <v>813.21</v>
      </c>
    </row>
    <row r="14777" spans="1:3" x14ac:dyDescent="0.2">
      <c r="A14777" t="s">
        <v>751</v>
      </c>
      <c r="B14777" s="1">
        <v>43780</v>
      </c>
      <c r="C14777">
        <v>258.66000000000003</v>
      </c>
    </row>
    <row r="14778" spans="1:3" x14ac:dyDescent="0.2">
      <c r="A14778" t="s">
        <v>23679</v>
      </c>
      <c r="B14778" s="1">
        <v>43780</v>
      </c>
      <c r="C14778">
        <v>82.95</v>
      </c>
    </row>
    <row r="14779" spans="1:3" x14ac:dyDescent="0.2">
      <c r="A14779" t="s">
        <v>119</v>
      </c>
      <c r="B14779" s="1">
        <v>43780</v>
      </c>
      <c r="C14779">
        <v>131.69999999999999</v>
      </c>
    </row>
    <row r="14780" spans="1:3" x14ac:dyDescent="0.2">
      <c r="A14780" t="s">
        <v>316</v>
      </c>
      <c r="B14780" s="1">
        <v>43780</v>
      </c>
      <c r="C14780">
        <v>990.75</v>
      </c>
    </row>
    <row r="14781" spans="1:3" x14ac:dyDescent="0.2">
      <c r="A14781" t="s">
        <v>147</v>
      </c>
      <c r="B14781" s="1">
        <v>43780</v>
      </c>
      <c r="C14781">
        <v>208.09</v>
      </c>
    </row>
    <row r="14782" spans="1:3" x14ac:dyDescent="0.2">
      <c r="A14782" t="s">
        <v>147</v>
      </c>
      <c r="B14782" s="1">
        <v>43780</v>
      </c>
      <c r="C14782">
        <v>825.59</v>
      </c>
    </row>
    <row r="14783" spans="1:3" x14ac:dyDescent="0.2">
      <c r="A14783" t="s">
        <v>119</v>
      </c>
      <c r="B14783" s="1">
        <v>43780</v>
      </c>
      <c r="C14783">
        <v>356.19</v>
      </c>
    </row>
    <row r="14784" spans="1:3" x14ac:dyDescent="0.2">
      <c r="A14784" t="s">
        <v>751</v>
      </c>
      <c r="B14784" s="1">
        <v>43780</v>
      </c>
      <c r="C14784">
        <v>98.68</v>
      </c>
    </row>
    <row r="14785" spans="1:3" x14ac:dyDescent="0.2">
      <c r="A14785" t="s">
        <v>119</v>
      </c>
      <c r="B14785" s="1">
        <v>43780</v>
      </c>
      <c r="C14785">
        <v>269.97000000000003</v>
      </c>
    </row>
    <row r="14786" spans="1:3" x14ac:dyDescent="0.2">
      <c r="A14786" t="s">
        <v>25089</v>
      </c>
      <c r="B14786" s="1">
        <v>43780</v>
      </c>
      <c r="C14786">
        <v>3.54</v>
      </c>
    </row>
    <row r="14787" spans="1:3" x14ac:dyDescent="0.2">
      <c r="A14787" t="s">
        <v>8458</v>
      </c>
      <c r="B14787" s="1">
        <v>43780</v>
      </c>
      <c r="C14787">
        <v>47.9</v>
      </c>
    </row>
    <row r="14788" spans="1:3" x14ac:dyDescent="0.2">
      <c r="A14788" t="s">
        <v>123</v>
      </c>
      <c r="B14788" s="1">
        <v>43780</v>
      </c>
      <c r="C14788">
        <v>710.9</v>
      </c>
    </row>
    <row r="14789" spans="1:3" x14ac:dyDescent="0.2">
      <c r="A14789" t="s">
        <v>10806</v>
      </c>
      <c r="B14789" s="1">
        <v>43780</v>
      </c>
      <c r="C14789">
        <v>54.5</v>
      </c>
    </row>
    <row r="14790" spans="1:3" x14ac:dyDescent="0.2">
      <c r="A14790" t="s">
        <v>44</v>
      </c>
      <c r="B14790" s="1">
        <v>43780</v>
      </c>
      <c r="C14790">
        <v>280.85000000000002</v>
      </c>
    </row>
    <row r="14791" spans="1:3" x14ac:dyDescent="0.2">
      <c r="A14791" t="s">
        <v>44</v>
      </c>
      <c r="B14791" s="1">
        <v>43780</v>
      </c>
      <c r="C14791">
        <v>49.5</v>
      </c>
    </row>
    <row r="14792" spans="1:3" x14ac:dyDescent="0.2">
      <c r="A14792" t="s">
        <v>44</v>
      </c>
      <c r="B14792" s="1">
        <v>43780</v>
      </c>
      <c r="C14792">
        <v>49.5</v>
      </c>
    </row>
    <row r="14793" spans="1:3" x14ac:dyDescent="0.2">
      <c r="A14793" t="s">
        <v>44</v>
      </c>
      <c r="B14793" s="1">
        <v>43780</v>
      </c>
      <c r="C14793">
        <v>22.95</v>
      </c>
    </row>
    <row r="14794" spans="1:3" x14ac:dyDescent="0.2">
      <c r="A14794" t="s">
        <v>44</v>
      </c>
      <c r="B14794" s="1">
        <v>43780</v>
      </c>
      <c r="C14794">
        <v>10.75</v>
      </c>
    </row>
    <row r="14795" spans="1:3" x14ac:dyDescent="0.2">
      <c r="A14795" t="s">
        <v>44</v>
      </c>
      <c r="B14795" s="1">
        <v>43780</v>
      </c>
      <c r="C14795">
        <v>32.15</v>
      </c>
    </row>
    <row r="14796" spans="1:3" x14ac:dyDescent="0.2">
      <c r="A14796" t="s">
        <v>44</v>
      </c>
      <c r="B14796" s="1">
        <v>43780</v>
      </c>
      <c r="C14796">
        <v>32.479999999999997</v>
      </c>
    </row>
    <row r="14797" spans="1:3" x14ac:dyDescent="0.2">
      <c r="A14797" t="s">
        <v>44</v>
      </c>
      <c r="B14797" s="1">
        <v>43780</v>
      </c>
      <c r="C14797">
        <v>140.1</v>
      </c>
    </row>
    <row r="14798" spans="1:3" x14ac:dyDescent="0.2">
      <c r="A14798" t="s">
        <v>44</v>
      </c>
      <c r="B14798" s="1">
        <v>43780</v>
      </c>
      <c r="C14798">
        <v>21.5</v>
      </c>
    </row>
    <row r="14799" spans="1:3" x14ac:dyDescent="0.2">
      <c r="A14799" t="s">
        <v>44</v>
      </c>
      <c r="B14799" s="1">
        <v>43780</v>
      </c>
      <c r="C14799">
        <v>85.8</v>
      </c>
    </row>
    <row r="14800" spans="1:3" x14ac:dyDescent="0.2">
      <c r="A14800" t="s">
        <v>44</v>
      </c>
      <c r="B14800" s="1">
        <v>43780</v>
      </c>
      <c r="C14800">
        <v>80.930000000000007</v>
      </c>
    </row>
    <row r="14801" spans="1:3" x14ac:dyDescent="0.2">
      <c r="A14801" t="s">
        <v>44</v>
      </c>
      <c r="B14801" s="1">
        <v>43780</v>
      </c>
      <c r="C14801">
        <v>15.98</v>
      </c>
    </row>
    <row r="14802" spans="1:3" x14ac:dyDescent="0.2">
      <c r="A14802" t="s">
        <v>17121</v>
      </c>
      <c r="B14802" s="1">
        <v>43780</v>
      </c>
      <c r="C14802">
        <v>135.13</v>
      </c>
    </row>
    <row r="14803" spans="1:3" x14ac:dyDescent="0.2">
      <c r="A14803" t="s">
        <v>25090</v>
      </c>
      <c r="B14803" s="1">
        <v>43780</v>
      </c>
      <c r="C14803">
        <v>197.45</v>
      </c>
    </row>
    <row r="14804" spans="1:3" x14ac:dyDescent="0.2">
      <c r="A14804" t="s">
        <v>1202</v>
      </c>
      <c r="B14804" s="1">
        <v>43780</v>
      </c>
      <c r="C14804">
        <v>285.44</v>
      </c>
    </row>
    <row r="14805" spans="1:3" x14ac:dyDescent="0.2">
      <c r="A14805" t="s">
        <v>25091</v>
      </c>
      <c r="B14805" s="1">
        <v>43780</v>
      </c>
      <c r="C14805">
        <v>16.2</v>
      </c>
    </row>
    <row r="14806" spans="1:3" x14ac:dyDescent="0.2">
      <c r="A14806" t="s">
        <v>25092</v>
      </c>
      <c r="B14806" s="1">
        <v>43780</v>
      </c>
      <c r="C14806">
        <v>8.1</v>
      </c>
    </row>
    <row r="14807" spans="1:3" x14ac:dyDescent="0.2">
      <c r="A14807" t="s">
        <v>25093</v>
      </c>
      <c r="B14807" s="1">
        <v>43780</v>
      </c>
      <c r="C14807">
        <v>82.85</v>
      </c>
    </row>
    <row r="14808" spans="1:3" x14ac:dyDescent="0.2">
      <c r="A14808" t="s">
        <v>15993</v>
      </c>
      <c r="B14808" s="1">
        <v>43780</v>
      </c>
      <c r="C14808">
        <v>42.8</v>
      </c>
    </row>
    <row r="14809" spans="1:3" x14ac:dyDescent="0.2">
      <c r="A14809" t="s">
        <v>25094</v>
      </c>
      <c r="B14809" s="1">
        <v>43780</v>
      </c>
      <c r="C14809">
        <v>52.9</v>
      </c>
    </row>
    <row r="14810" spans="1:3" x14ac:dyDescent="0.2">
      <c r="A14810" t="s">
        <v>25095</v>
      </c>
      <c r="B14810" s="1">
        <v>43780</v>
      </c>
      <c r="C14810">
        <v>10.62</v>
      </c>
    </row>
    <row r="14811" spans="1:3" x14ac:dyDescent="0.2">
      <c r="A14811" t="s">
        <v>25096</v>
      </c>
      <c r="B14811" s="1">
        <v>43780</v>
      </c>
      <c r="C14811">
        <v>10.62</v>
      </c>
    </row>
    <row r="14812" spans="1:3" x14ac:dyDescent="0.2">
      <c r="A14812" t="s">
        <v>44</v>
      </c>
      <c r="B14812" s="1">
        <v>43780</v>
      </c>
      <c r="C14812">
        <v>506.24</v>
      </c>
    </row>
    <row r="14813" spans="1:3" x14ac:dyDescent="0.2">
      <c r="A14813" t="s">
        <v>25097</v>
      </c>
      <c r="B14813" s="1">
        <v>43780</v>
      </c>
      <c r="C14813">
        <v>45.45</v>
      </c>
    </row>
    <row r="14814" spans="1:3" x14ac:dyDescent="0.2">
      <c r="A14814" t="s">
        <v>404</v>
      </c>
      <c r="B14814" s="1">
        <v>43780</v>
      </c>
      <c r="C14814">
        <v>3016.31</v>
      </c>
    </row>
    <row r="14815" spans="1:3" x14ac:dyDescent="0.2">
      <c r="A14815" t="s">
        <v>23297</v>
      </c>
      <c r="B14815" s="1">
        <v>43780</v>
      </c>
      <c r="C14815">
        <v>75.400000000000006</v>
      </c>
    </row>
    <row r="14816" spans="1:3" x14ac:dyDescent="0.2">
      <c r="A14816" t="s">
        <v>22709</v>
      </c>
      <c r="B14816" s="1">
        <v>43780</v>
      </c>
      <c r="C14816">
        <v>108.4</v>
      </c>
    </row>
    <row r="14817" spans="1:3" x14ac:dyDescent="0.2">
      <c r="A14817" t="s">
        <v>25098</v>
      </c>
      <c r="B14817" s="1">
        <v>43780</v>
      </c>
      <c r="C14817">
        <v>42.9</v>
      </c>
    </row>
    <row r="14818" spans="1:3" x14ac:dyDescent="0.2">
      <c r="A14818" t="s">
        <v>13238</v>
      </c>
      <c r="B14818" s="1">
        <v>43780</v>
      </c>
      <c r="C14818">
        <v>52.9</v>
      </c>
    </row>
    <row r="14819" spans="1:3" x14ac:dyDescent="0.2">
      <c r="A14819" t="s">
        <v>12093</v>
      </c>
      <c r="B14819" s="1">
        <v>43780</v>
      </c>
      <c r="C14819">
        <v>52.9</v>
      </c>
    </row>
    <row r="14820" spans="1:3" x14ac:dyDescent="0.2">
      <c r="A14820" t="s">
        <v>34</v>
      </c>
      <c r="B14820" s="1">
        <v>43780</v>
      </c>
      <c r="C14820">
        <v>121.24</v>
      </c>
    </row>
    <row r="14821" spans="1:3" x14ac:dyDescent="0.2">
      <c r="A14821" t="s">
        <v>24454</v>
      </c>
      <c r="B14821" s="1">
        <v>43780</v>
      </c>
      <c r="C14821">
        <v>1387</v>
      </c>
    </row>
    <row r="14822" spans="1:3" x14ac:dyDescent="0.2">
      <c r="A14822" t="s">
        <v>482</v>
      </c>
      <c r="B14822" s="1">
        <v>43780</v>
      </c>
      <c r="C14822">
        <v>1842.07</v>
      </c>
    </row>
    <row r="14823" spans="1:3" x14ac:dyDescent="0.2">
      <c r="A14823" t="s">
        <v>14</v>
      </c>
      <c r="B14823" s="1">
        <v>43780</v>
      </c>
      <c r="C14823">
        <v>400.91</v>
      </c>
    </row>
    <row r="14824" spans="1:3" x14ac:dyDescent="0.2">
      <c r="A14824" t="s">
        <v>17121</v>
      </c>
      <c r="B14824" s="1">
        <v>43780</v>
      </c>
      <c r="C14824">
        <v>513.63</v>
      </c>
    </row>
    <row r="14825" spans="1:3" x14ac:dyDescent="0.2">
      <c r="A14825" t="s">
        <v>22894</v>
      </c>
      <c r="B14825" s="1">
        <v>43780</v>
      </c>
      <c r="C14825">
        <v>161</v>
      </c>
    </row>
    <row r="14826" spans="1:3" x14ac:dyDescent="0.2">
      <c r="A14826" t="s">
        <v>12</v>
      </c>
      <c r="B14826" s="1">
        <v>43780</v>
      </c>
      <c r="C14826">
        <v>351.27</v>
      </c>
    </row>
    <row r="14827" spans="1:3" x14ac:dyDescent="0.2">
      <c r="A14827" t="s">
        <v>12</v>
      </c>
      <c r="B14827" s="1">
        <v>43780</v>
      </c>
      <c r="C14827">
        <v>206.98</v>
      </c>
    </row>
    <row r="14828" spans="1:3" x14ac:dyDescent="0.2">
      <c r="A14828" t="s">
        <v>12</v>
      </c>
      <c r="B14828" s="1">
        <v>43780</v>
      </c>
      <c r="C14828">
        <v>445.26</v>
      </c>
    </row>
    <row r="14829" spans="1:3" x14ac:dyDescent="0.2">
      <c r="A14829" t="s">
        <v>5690</v>
      </c>
      <c r="B14829" s="1">
        <v>43781</v>
      </c>
      <c r="C14829">
        <v>333.51</v>
      </c>
    </row>
    <row r="14830" spans="1:3" x14ac:dyDescent="0.2">
      <c r="A14830" t="s">
        <v>5690</v>
      </c>
      <c r="B14830" s="1">
        <v>43781</v>
      </c>
      <c r="C14830">
        <v>1199</v>
      </c>
    </row>
    <row r="14831" spans="1:3" x14ac:dyDescent="0.2">
      <c r="A14831" t="s">
        <v>24348</v>
      </c>
      <c r="B14831" s="1">
        <v>43781</v>
      </c>
      <c r="C14831">
        <v>157.78</v>
      </c>
    </row>
    <row r="14832" spans="1:3" x14ac:dyDescent="0.2">
      <c r="A14832" t="s">
        <v>25075</v>
      </c>
      <c r="B14832" s="1">
        <v>43781</v>
      </c>
      <c r="C14832">
        <v>153.5</v>
      </c>
    </row>
    <row r="14833" spans="1:3" x14ac:dyDescent="0.2">
      <c r="A14833" t="s">
        <v>6560</v>
      </c>
      <c r="B14833" s="1">
        <v>43781</v>
      </c>
      <c r="C14833">
        <v>299.26</v>
      </c>
    </row>
    <row r="14834" spans="1:3" x14ac:dyDescent="0.2">
      <c r="A14834" t="s">
        <v>236</v>
      </c>
      <c r="B14834" s="1">
        <v>43781</v>
      </c>
      <c r="C14834">
        <v>118.71</v>
      </c>
    </row>
    <row r="14835" spans="1:3" x14ac:dyDescent="0.2">
      <c r="A14835" t="s">
        <v>236</v>
      </c>
      <c r="B14835" s="1">
        <v>43781</v>
      </c>
      <c r="C14835">
        <v>9.57</v>
      </c>
    </row>
    <row r="14836" spans="1:3" x14ac:dyDescent="0.2">
      <c r="A14836" t="s">
        <v>2816</v>
      </c>
      <c r="B14836" s="1">
        <v>43781</v>
      </c>
      <c r="C14836">
        <v>47.76</v>
      </c>
    </row>
    <row r="14837" spans="1:3" x14ac:dyDescent="0.2">
      <c r="A14837" t="s">
        <v>596</v>
      </c>
      <c r="B14837" s="1">
        <v>43781</v>
      </c>
      <c r="C14837">
        <v>674.73</v>
      </c>
    </row>
    <row r="14838" spans="1:3" x14ac:dyDescent="0.2">
      <c r="A14838" t="s">
        <v>2399</v>
      </c>
      <c r="B14838" s="1">
        <v>43781</v>
      </c>
      <c r="C14838">
        <v>106.6</v>
      </c>
    </row>
    <row r="14839" spans="1:3" x14ac:dyDescent="0.2">
      <c r="A14839" t="s">
        <v>23060</v>
      </c>
      <c r="B14839" s="1">
        <v>43781</v>
      </c>
      <c r="C14839">
        <v>47.85</v>
      </c>
    </row>
    <row r="14840" spans="1:3" x14ac:dyDescent="0.2">
      <c r="A14840" t="s">
        <v>3302</v>
      </c>
      <c r="B14840" s="1">
        <v>43781</v>
      </c>
      <c r="C14840">
        <v>65.209999999999994</v>
      </c>
    </row>
    <row r="14841" spans="1:3" x14ac:dyDescent="0.2">
      <c r="A14841" t="s">
        <v>5900</v>
      </c>
      <c r="B14841" s="1">
        <v>43781</v>
      </c>
      <c r="C14841">
        <v>7</v>
      </c>
    </row>
    <row r="14842" spans="1:3" x14ac:dyDescent="0.2">
      <c r="A14842" t="s">
        <v>25076</v>
      </c>
      <c r="B14842" s="1">
        <v>43781</v>
      </c>
      <c r="C14842">
        <v>97.43</v>
      </c>
    </row>
    <row r="14843" spans="1:3" x14ac:dyDescent="0.2">
      <c r="A14843" t="s">
        <v>25077</v>
      </c>
      <c r="B14843" s="1">
        <v>43781</v>
      </c>
      <c r="C14843">
        <v>97.43</v>
      </c>
    </row>
    <row r="14844" spans="1:3" x14ac:dyDescent="0.2">
      <c r="A14844" t="s">
        <v>6814</v>
      </c>
      <c r="B14844" s="1">
        <v>43781</v>
      </c>
      <c r="C14844">
        <v>399.69</v>
      </c>
    </row>
    <row r="14845" spans="1:3" x14ac:dyDescent="0.2">
      <c r="A14845" t="s">
        <v>25078</v>
      </c>
      <c r="B14845" s="1">
        <v>43781</v>
      </c>
      <c r="C14845">
        <v>80</v>
      </c>
    </row>
    <row r="14846" spans="1:3" x14ac:dyDescent="0.2">
      <c r="A14846" t="s">
        <v>24202</v>
      </c>
      <c r="B14846" s="1">
        <v>43781</v>
      </c>
      <c r="C14846">
        <v>95.19</v>
      </c>
    </row>
    <row r="14847" spans="1:3" x14ac:dyDescent="0.2">
      <c r="A14847" t="s">
        <v>612</v>
      </c>
      <c r="B14847" s="1">
        <v>43781</v>
      </c>
      <c r="C14847">
        <v>143.54</v>
      </c>
    </row>
    <row r="14848" spans="1:3" x14ac:dyDescent="0.2">
      <c r="A14848" t="s">
        <v>1004</v>
      </c>
      <c r="B14848" s="1">
        <v>43781</v>
      </c>
      <c r="C14848">
        <v>111.58</v>
      </c>
    </row>
    <row r="14849" spans="1:3" x14ac:dyDescent="0.2">
      <c r="A14849" t="s">
        <v>25079</v>
      </c>
      <c r="B14849" s="1">
        <v>43781</v>
      </c>
      <c r="C14849">
        <v>348.98</v>
      </c>
    </row>
    <row r="14850" spans="1:3" x14ac:dyDescent="0.2">
      <c r="A14850" t="s">
        <v>25080</v>
      </c>
      <c r="B14850" s="1">
        <v>43781</v>
      </c>
      <c r="C14850">
        <v>67.5</v>
      </c>
    </row>
    <row r="14851" spans="1:3" x14ac:dyDescent="0.2">
      <c r="A14851" t="s">
        <v>3762</v>
      </c>
      <c r="B14851" s="1">
        <v>43781</v>
      </c>
      <c r="C14851">
        <v>1310.84</v>
      </c>
    </row>
    <row r="14852" spans="1:3" x14ac:dyDescent="0.2">
      <c r="A14852" t="s">
        <v>321</v>
      </c>
      <c r="B14852" s="1">
        <v>43781</v>
      </c>
      <c r="C14852">
        <v>507.15</v>
      </c>
    </row>
    <row r="14853" spans="1:3" x14ac:dyDescent="0.2">
      <c r="A14853" t="s">
        <v>22194</v>
      </c>
      <c r="B14853" s="1">
        <v>43781</v>
      </c>
      <c r="C14853">
        <v>348</v>
      </c>
    </row>
    <row r="14854" spans="1:3" x14ac:dyDescent="0.2">
      <c r="A14854" t="s">
        <v>25081</v>
      </c>
      <c r="B14854" s="1">
        <v>43781</v>
      </c>
      <c r="C14854">
        <v>3.54</v>
      </c>
    </row>
    <row r="14855" spans="1:3" x14ac:dyDescent="0.2">
      <c r="A14855" t="s">
        <v>5955</v>
      </c>
      <c r="B14855" s="1">
        <v>43781</v>
      </c>
      <c r="C14855">
        <v>1145.3499999999999</v>
      </c>
    </row>
    <row r="14856" spans="1:3" x14ac:dyDescent="0.2">
      <c r="A14856" t="s">
        <v>40</v>
      </c>
      <c r="B14856" s="1">
        <v>43781</v>
      </c>
      <c r="C14856">
        <v>110.27</v>
      </c>
    </row>
    <row r="14857" spans="1:3" x14ac:dyDescent="0.2">
      <c r="A14857" t="s">
        <v>25082</v>
      </c>
      <c r="B14857" s="1">
        <v>43781</v>
      </c>
      <c r="C14857">
        <v>35.4</v>
      </c>
    </row>
    <row r="14858" spans="1:3" x14ac:dyDescent="0.2">
      <c r="A14858" t="s">
        <v>25083</v>
      </c>
      <c r="B14858" s="1">
        <v>43781</v>
      </c>
      <c r="C14858">
        <v>45</v>
      </c>
    </row>
    <row r="14859" spans="1:3" x14ac:dyDescent="0.2">
      <c r="A14859" t="s">
        <v>25084</v>
      </c>
      <c r="B14859" s="1">
        <v>43781</v>
      </c>
      <c r="C14859">
        <v>52.9</v>
      </c>
    </row>
    <row r="14860" spans="1:3" x14ac:dyDescent="0.2">
      <c r="A14860" t="s">
        <v>753</v>
      </c>
      <c r="B14860" s="1">
        <v>43781</v>
      </c>
      <c r="C14860">
        <v>509.71</v>
      </c>
    </row>
    <row r="14861" spans="1:3" x14ac:dyDescent="0.2">
      <c r="A14861" t="s">
        <v>16960</v>
      </c>
      <c r="B14861" s="1">
        <v>43781</v>
      </c>
      <c r="C14861">
        <v>179.7</v>
      </c>
    </row>
    <row r="14862" spans="1:3" x14ac:dyDescent="0.2">
      <c r="A14862" t="s">
        <v>19936</v>
      </c>
      <c r="B14862" s="1">
        <v>43781</v>
      </c>
      <c r="C14862">
        <v>319.62</v>
      </c>
    </row>
    <row r="14863" spans="1:3" x14ac:dyDescent="0.2">
      <c r="A14863" t="s">
        <v>16960</v>
      </c>
      <c r="B14863" s="1">
        <v>43781</v>
      </c>
      <c r="C14863">
        <v>1813.63</v>
      </c>
    </row>
    <row r="14864" spans="1:3" x14ac:dyDescent="0.2">
      <c r="A14864" t="s">
        <v>24736</v>
      </c>
      <c r="B14864" s="1">
        <v>43781</v>
      </c>
      <c r="C14864">
        <v>1361.28</v>
      </c>
    </row>
    <row r="14865" spans="1:3" x14ac:dyDescent="0.2">
      <c r="A14865" t="s">
        <v>16960</v>
      </c>
      <c r="B14865" s="1">
        <v>43781</v>
      </c>
      <c r="C14865">
        <v>10027.620000000001</v>
      </c>
    </row>
    <row r="14866" spans="1:3" x14ac:dyDescent="0.2">
      <c r="A14866" t="s">
        <v>396</v>
      </c>
      <c r="B14866" s="1">
        <v>43781</v>
      </c>
      <c r="C14866">
        <v>182.4</v>
      </c>
    </row>
    <row r="14867" spans="1:3" x14ac:dyDescent="0.2">
      <c r="A14867" t="s">
        <v>25085</v>
      </c>
      <c r="B14867" s="1">
        <v>43781</v>
      </c>
      <c r="C14867">
        <v>10.62</v>
      </c>
    </row>
    <row r="14868" spans="1:3" x14ac:dyDescent="0.2">
      <c r="A14868" t="s">
        <v>122</v>
      </c>
      <c r="B14868" s="1">
        <v>43781</v>
      </c>
      <c r="C14868">
        <v>1333.16</v>
      </c>
    </row>
    <row r="14869" spans="1:3" x14ac:dyDescent="0.2">
      <c r="A14869" t="s">
        <v>2160</v>
      </c>
      <c r="B14869" s="1">
        <v>43781</v>
      </c>
      <c r="C14869">
        <v>27.95</v>
      </c>
    </row>
    <row r="14870" spans="1:3" x14ac:dyDescent="0.2">
      <c r="A14870" t="s">
        <v>2598</v>
      </c>
      <c r="B14870" s="1">
        <v>43781</v>
      </c>
      <c r="C14870">
        <v>169.2</v>
      </c>
    </row>
    <row r="14871" spans="1:3" x14ac:dyDescent="0.2">
      <c r="A14871" t="s">
        <v>18175</v>
      </c>
      <c r="B14871" s="1">
        <v>43781</v>
      </c>
      <c r="C14871">
        <v>70</v>
      </c>
    </row>
    <row r="14872" spans="1:3" x14ac:dyDescent="0.2">
      <c r="A14872" t="s">
        <v>18175</v>
      </c>
      <c r="B14872" s="1">
        <v>43781</v>
      </c>
      <c r="C14872">
        <v>36.950000000000003</v>
      </c>
    </row>
    <row r="14873" spans="1:3" x14ac:dyDescent="0.2">
      <c r="A14873" t="s">
        <v>25086</v>
      </c>
      <c r="B14873" s="1">
        <v>43781</v>
      </c>
      <c r="C14873">
        <v>8.1</v>
      </c>
    </row>
    <row r="14874" spans="1:3" x14ac:dyDescent="0.2">
      <c r="A14874" t="s">
        <v>25087</v>
      </c>
      <c r="B14874" s="1">
        <v>43781</v>
      </c>
      <c r="C14874">
        <v>52.9</v>
      </c>
    </row>
    <row r="14875" spans="1:3" x14ac:dyDescent="0.2">
      <c r="A14875" t="s">
        <v>25088</v>
      </c>
      <c r="B14875" s="1">
        <v>43781</v>
      </c>
      <c r="C14875">
        <v>3.54</v>
      </c>
    </row>
    <row r="14876" spans="1:3" x14ac:dyDescent="0.2">
      <c r="A14876" t="s">
        <v>46</v>
      </c>
      <c r="B14876" s="1">
        <v>43781</v>
      </c>
      <c r="C14876">
        <v>60</v>
      </c>
    </row>
    <row r="14877" spans="1:3" x14ac:dyDescent="0.2">
      <c r="A14877" t="s">
        <v>12</v>
      </c>
      <c r="B14877" s="1">
        <v>43781</v>
      </c>
      <c r="C14877">
        <v>314.49</v>
      </c>
    </row>
    <row r="14878" spans="1:3" x14ac:dyDescent="0.2">
      <c r="A14878" t="s">
        <v>25063</v>
      </c>
      <c r="B14878" s="1">
        <v>43782</v>
      </c>
      <c r="C14878">
        <v>309.61</v>
      </c>
    </row>
    <row r="14879" spans="1:3" x14ac:dyDescent="0.2">
      <c r="A14879" t="s">
        <v>25064</v>
      </c>
      <c r="B14879" s="1">
        <v>43782</v>
      </c>
      <c r="C14879">
        <v>3.54</v>
      </c>
    </row>
    <row r="14880" spans="1:3" x14ac:dyDescent="0.2">
      <c r="A14880" t="s">
        <v>24347</v>
      </c>
      <c r="B14880" s="1">
        <v>43782</v>
      </c>
      <c r="C14880">
        <v>45.45</v>
      </c>
    </row>
    <row r="14881" spans="1:3" x14ac:dyDescent="0.2">
      <c r="A14881" t="s">
        <v>938</v>
      </c>
      <c r="B14881" s="1">
        <v>43782</v>
      </c>
      <c r="C14881">
        <v>503.31</v>
      </c>
    </row>
    <row r="14882" spans="1:3" x14ac:dyDescent="0.2">
      <c r="A14882" t="s">
        <v>25065</v>
      </c>
      <c r="B14882" s="1">
        <v>43782</v>
      </c>
      <c r="C14882">
        <v>75.45</v>
      </c>
    </row>
    <row r="14883" spans="1:3" x14ac:dyDescent="0.2">
      <c r="A14883" t="s">
        <v>25066</v>
      </c>
      <c r="B14883" s="1">
        <v>43782</v>
      </c>
      <c r="C14883">
        <v>53.9</v>
      </c>
    </row>
    <row r="14884" spans="1:3" x14ac:dyDescent="0.2">
      <c r="A14884" t="s">
        <v>25067</v>
      </c>
      <c r="B14884" s="1">
        <v>43782</v>
      </c>
      <c r="C14884">
        <v>7.08</v>
      </c>
    </row>
    <row r="14885" spans="1:3" x14ac:dyDescent="0.2">
      <c r="A14885" t="s">
        <v>25068</v>
      </c>
      <c r="B14885" s="1">
        <v>43782</v>
      </c>
      <c r="C14885">
        <v>7.08</v>
      </c>
    </row>
    <row r="14886" spans="1:3" x14ac:dyDescent="0.2">
      <c r="A14886" t="s">
        <v>25069</v>
      </c>
      <c r="B14886" s="1">
        <v>43782</v>
      </c>
      <c r="C14886">
        <v>3.54</v>
      </c>
    </row>
    <row r="14887" spans="1:3" x14ac:dyDescent="0.2">
      <c r="A14887" t="s">
        <v>25070</v>
      </c>
      <c r="B14887" s="1">
        <v>43782</v>
      </c>
      <c r="C14887">
        <v>82.95</v>
      </c>
    </row>
    <row r="14888" spans="1:3" x14ac:dyDescent="0.2">
      <c r="A14888" t="s">
        <v>3762</v>
      </c>
      <c r="B14888" s="1">
        <v>43782</v>
      </c>
      <c r="C14888">
        <v>102.75</v>
      </c>
    </row>
    <row r="14889" spans="1:3" x14ac:dyDescent="0.2">
      <c r="A14889" t="s">
        <v>25071</v>
      </c>
      <c r="B14889" s="1">
        <v>43782</v>
      </c>
      <c r="C14889">
        <v>59.65</v>
      </c>
    </row>
    <row r="14890" spans="1:3" x14ac:dyDescent="0.2">
      <c r="A14890" t="s">
        <v>482</v>
      </c>
      <c r="B14890" s="1">
        <v>43782</v>
      </c>
      <c r="C14890">
        <v>179.85</v>
      </c>
    </row>
    <row r="14891" spans="1:3" x14ac:dyDescent="0.2">
      <c r="A14891" t="s">
        <v>32</v>
      </c>
      <c r="B14891" s="1">
        <v>43782</v>
      </c>
      <c r="C14891">
        <v>102</v>
      </c>
    </row>
    <row r="14892" spans="1:3" x14ac:dyDescent="0.2">
      <c r="A14892" t="s">
        <v>3</v>
      </c>
      <c r="B14892" s="1">
        <v>43782</v>
      </c>
      <c r="C14892">
        <v>350</v>
      </c>
    </row>
    <row r="14893" spans="1:3" x14ac:dyDescent="0.2">
      <c r="A14893" t="s">
        <v>483</v>
      </c>
      <c r="B14893" s="1">
        <v>43782</v>
      </c>
      <c r="C14893">
        <v>333</v>
      </c>
    </row>
    <row r="14894" spans="1:3" x14ac:dyDescent="0.2">
      <c r="A14894" t="s">
        <v>5162</v>
      </c>
      <c r="B14894" s="1">
        <v>43782</v>
      </c>
      <c r="C14894">
        <v>58.34</v>
      </c>
    </row>
    <row r="14895" spans="1:3" x14ac:dyDescent="0.2">
      <c r="A14895" t="s">
        <v>8371</v>
      </c>
      <c r="B14895" s="1">
        <v>43782</v>
      </c>
      <c r="C14895">
        <v>263.5</v>
      </c>
    </row>
    <row r="14896" spans="1:3" x14ac:dyDescent="0.2">
      <c r="A14896" t="s">
        <v>232</v>
      </c>
      <c r="B14896" s="1">
        <v>43782</v>
      </c>
      <c r="C14896">
        <v>150.94999999999999</v>
      </c>
    </row>
    <row r="14897" spans="1:3" x14ac:dyDescent="0.2">
      <c r="A14897" t="s">
        <v>20941</v>
      </c>
      <c r="B14897" s="1">
        <v>43782</v>
      </c>
      <c r="C14897">
        <v>52.9</v>
      </c>
    </row>
    <row r="14898" spans="1:3" x14ac:dyDescent="0.2">
      <c r="A14898" t="s">
        <v>383</v>
      </c>
      <c r="B14898" s="1">
        <v>43782</v>
      </c>
      <c r="C14898">
        <v>438.02</v>
      </c>
    </row>
    <row r="14899" spans="1:3" x14ac:dyDescent="0.2">
      <c r="A14899" t="s">
        <v>18551</v>
      </c>
      <c r="B14899" s="1">
        <v>43782</v>
      </c>
      <c r="C14899">
        <v>438.02</v>
      </c>
    </row>
    <row r="14900" spans="1:3" x14ac:dyDescent="0.2">
      <c r="A14900" t="s">
        <v>148</v>
      </c>
      <c r="B14900" s="1">
        <v>43782</v>
      </c>
      <c r="C14900">
        <v>113.01</v>
      </c>
    </row>
    <row r="14901" spans="1:3" x14ac:dyDescent="0.2">
      <c r="A14901" t="s">
        <v>148</v>
      </c>
      <c r="B14901" s="1">
        <v>43782</v>
      </c>
      <c r="C14901">
        <v>354.12</v>
      </c>
    </row>
    <row r="14902" spans="1:3" x14ac:dyDescent="0.2">
      <c r="A14902" t="s">
        <v>709</v>
      </c>
      <c r="B14902" s="1">
        <v>43782</v>
      </c>
      <c r="C14902">
        <v>1005.39</v>
      </c>
    </row>
    <row r="14903" spans="1:3" x14ac:dyDescent="0.2">
      <c r="A14903" t="s">
        <v>17121</v>
      </c>
      <c r="B14903" s="1">
        <v>43782</v>
      </c>
      <c r="C14903">
        <v>516.58000000000004</v>
      </c>
    </row>
    <row r="14904" spans="1:3" x14ac:dyDescent="0.2">
      <c r="A14904" t="s">
        <v>549</v>
      </c>
      <c r="B14904" s="1">
        <v>43782</v>
      </c>
      <c r="C14904">
        <v>32.1</v>
      </c>
    </row>
    <row r="14905" spans="1:3" x14ac:dyDescent="0.2">
      <c r="A14905" t="s">
        <v>32</v>
      </c>
      <c r="B14905" s="1">
        <v>43782</v>
      </c>
      <c r="C14905">
        <v>418.05</v>
      </c>
    </row>
    <row r="14906" spans="1:3" x14ac:dyDescent="0.2">
      <c r="A14906" t="s">
        <v>32</v>
      </c>
      <c r="B14906" s="1">
        <v>43782</v>
      </c>
      <c r="C14906">
        <v>498.14</v>
      </c>
    </row>
    <row r="14907" spans="1:3" x14ac:dyDescent="0.2">
      <c r="A14907" t="s">
        <v>25072</v>
      </c>
      <c r="B14907" s="1">
        <v>43782</v>
      </c>
      <c r="C14907">
        <v>69.400000000000006</v>
      </c>
    </row>
    <row r="14908" spans="1:3" x14ac:dyDescent="0.2">
      <c r="A14908" t="s">
        <v>25012</v>
      </c>
      <c r="B14908" s="1">
        <v>43782</v>
      </c>
      <c r="C14908">
        <v>3.54</v>
      </c>
    </row>
    <row r="14909" spans="1:3" x14ac:dyDescent="0.2">
      <c r="A14909" t="s">
        <v>24703</v>
      </c>
      <c r="B14909" s="1">
        <v>43782</v>
      </c>
      <c r="C14909">
        <v>177.65</v>
      </c>
    </row>
    <row r="14910" spans="1:3" x14ac:dyDescent="0.2">
      <c r="A14910" t="s">
        <v>16138</v>
      </c>
      <c r="B14910" s="1">
        <v>43782</v>
      </c>
      <c r="C14910">
        <v>65.150000000000006</v>
      </c>
    </row>
    <row r="14911" spans="1:3" x14ac:dyDescent="0.2">
      <c r="A14911" t="s">
        <v>25073</v>
      </c>
      <c r="B14911" s="1">
        <v>43782</v>
      </c>
      <c r="C14911">
        <v>61.9</v>
      </c>
    </row>
    <row r="14912" spans="1:3" x14ac:dyDescent="0.2">
      <c r="A14912" t="s">
        <v>25074</v>
      </c>
      <c r="B14912" s="1">
        <v>43782</v>
      </c>
      <c r="C14912">
        <v>3.54</v>
      </c>
    </row>
    <row r="14913" spans="1:3" x14ac:dyDescent="0.2">
      <c r="A14913" t="s">
        <v>6139</v>
      </c>
      <c r="B14913" s="1">
        <v>43782</v>
      </c>
      <c r="C14913">
        <v>756.44</v>
      </c>
    </row>
    <row r="14914" spans="1:3" x14ac:dyDescent="0.2">
      <c r="A14914" t="s">
        <v>6139</v>
      </c>
      <c r="B14914" s="1">
        <v>43782</v>
      </c>
      <c r="C14914">
        <v>469.98</v>
      </c>
    </row>
    <row r="14915" spans="1:3" x14ac:dyDescent="0.2">
      <c r="A14915" t="s">
        <v>6139</v>
      </c>
      <c r="B14915" s="1">
        <v>43782</v>
      </c>
      <c r="C14915">
        <v>893.7</v>
      </c>
    </row>
    <row r="14916" spans="1:3" x14ac:dyDescent="0.2">
      <c r="A14916" t="s">
        <v>6139</v>
      </c>
      <c r="B14916" s="1">
        <v>43782</v>
      </c>
      <c r="C14916">
        <v>667.23</v>
      </c>
    </row>
    <row r="14917" spans="1:3" x14ac:dyDescent="0.2">
      <c r="A14917" t="s">
        <v>6139</v>
      </c>
      <c r="B14917" s="1">
        <v>43782</v>
      </c>
      <c r="C14917">
        <v>1030.99</v>
      </c>
    </row>
    <row r="14918" spans="1:3" x14ac:dyDescent="0.2">
      <c r="A14918" t="s">
        <v>12</v>
      </c>
      <c r="B14918" s="1">
        <v>43782</v>
      </c>
      <c r="C14918">
        <v>443.97</v>
      </c>
    </row>
    <row r="14919" spans="1:3" x14ac:dyDescent="0.2">
      <c r="A14919" t="s">
        <v>11438</v>
      </c>
      <c r="B14919" s="1">
        <v>43783</v>
      </c>
      <c r="C14919">
        <v>717.78</v>
      </c>
    </row>
    <row r="14920" spans="1:3" x14ac:dyDescent="0.2">
      <c r="A14920" t="s">
        <v>9330</v>
      </c>
      <c r="B14920" s="1">
        <v>43783</v>
      </c>
      <c r="C14920">
        <v>1007.01</v>
      </c>
    </row>
    <row r="14921" spans="1:3" x14ac:dyDescent="0.2">
      <c r="A14921" t="s">
        <v>16960</v>
      </c>
      <c r="B14921" s="1">
        <v>43783</v>
      </c>
      <c r="C14921">
        <v>593.1</v>
      </c>
    </row>
    <row r="14922" spans="1:3" x14ac:dyDescent="0.2">
      <c r="A14922" t="s">
        <v>25053</v>
      </c>
      <c r="B14922" s="1">
        <v>43783</v>
      </c>
      <c r="C14922">
        <v>172.45</v>
      </c>
    </row>
    <row r="14923" spans="1:3" x14ac:dyDescent="0.2">
      <c r="A14923" t="s">
        <v>22069</v>
      </c>
      <c r="B14923" s="1">
        <v>43783</v>
      </c>
      <c r="C14923">
        <v>326.7</v>
      </c>
    </row>
    <row r="14924" spans="1:3" x14ac:dyDescent="0.2">
      <c r="A14924" t="s">
        <v>29</v>
      </c>
      <c r="B14924" s="1">
        <v>43783</v>
      </c>
      <c r="C14924">
        <v>2247.2399999999998</v>
      </c>
    </row>
    <row r="14925" spans="1:3" x14ac:dyDescent="0.2">
      <c r="A14925" t="s">
        <v>3559</v>
      </c>
      <c r="B14925" s="1">
        <v>43783</v>
      </c>
      <c r="C14925">
        <v>412.89</v>
      </c>
    </row>
    <row r="14926" spans="1:3" x14ac:dyDescent="0.2">
      <c r="A14926" t="s">
        <v>25054</v>
      </c>
      <c r="B14926" s="1">
        <v>43783</v>
      </c>
      <c r="C14926">
        <v>47.9</v>
      </c>
    </row>
    <row r="14927" spans="1:3" x14ac:dyDescent="0.2">
      <c r="A14927" t="s">
        <v>10466</v>
      </c>
      <c r="B14927" s="1">
        <v>43783</v>
      </c>
      <c r="C14927">
        <v>208.4</v>
      </c>
    </row>
    <row r="14928" spans="1:3" x14ac:dyDescent="0.2">
      <c r="A14928" t="s">
        <v>5991</v>
      </c>
      <c r="B14928" s="1">
        <v>43783</v>
      </c>
      <c r="C14928">
        <v>507.85</v>
      </c>
    </row>
    <row r="14929" spans="1:3" x14ac:dyDescent="0.2">
      <c r="A14929" t="s">
        <v>1971</v>
      </c>
      <c r="B14929" s="1">
        <v>43783</v>
      </c>
      <c r="C14929">
        <v>304.17</v>
      </c>
    </row>
    <row r="14930" spans="1:3" x14ac:dyDescent="0.2">
      <c r="A14930" t="s">
        <v>25055</v>
      </c>
      <c r="B14930" s="1">
        <v>43783</v>
      </c>
      <c r="C14930">
        <v>35.9</v>
      </c>
    </row>
    <row r="14931" spans="1:3" x14ac:dyDescent="0.2">
      <c r="A14931" t="s">
        <v>534</v>
      </c>
      <c r="B14931" s="1">
        <v>43783</v>
      </c>
      <c r="C14931">
        <v>3651.05</v>
      </c>
    </row>
    <row r="14932" spans="1:3" x14ac:dyDescent="0.2">
      <c r="A14932" t="s">
        <v>25056</v>
      </c>
      <c r="B14932" s="1">
        <v>43783</v>
      </c>
      <c r="C14932">
        <v>3.54</v>
      </c>
    </row>
    <row r="14933" spans="1:3" x14ac:dyDescent="0.2">
      <c r="A14933" t="s">
        <v>534</v>
      </c>
      <c r="B14933" s="1">
        <v>43783</v>
      </c>
      <c r="C14933">
        <v>88.29</v>
      </c>
    </row>
    <row r="14934" spans="1:3" x14ac:dyDescent="0.2">
      <c r="A14934" t="s">
        <v>25057</v>
      </c>
      <c r="B14934" s="1">
        <v>43783</v>
      </c>
      <c r="C14934">
        <v>3.54</v>
      </c>
    </row>
    <row r="14935" spans="1:3" x14ac:dyDescent="0.2">
      <c r="A14935" t="s">
        <v>25058</v>
      </c>
      <c r="B14935" s="1">
        <v>43783</v>
      </c>
      <c r="C14935">
        <v>35.450000000000003</v>
      </c>
    </row>
    <row r="14936" spans="1:3" x14ac:dyDescent="0.2">
      <c r="A14936" t="s">
        <v>25059</v>
      </c>
      <c r="B14936" s="1">
        <v>43783</v>
      </c>
      <c r="C14936">
        <v>71.45</v>
      </c>
    </row>
    <row r="14937" spans="1:3" x14ac:dyDescent="0.2">
      <c r="A14937" t="s">
        <v>25060</v>
      </c>
      <c r="B14937" s="1">
        <v>43783</v>
      </c>
      <c r="C14937">
        <v>8.1</v>
      </c>
    </row>
    <row r="14938" spans="1:3" x14ac:dyDescent="0.2">
      <c r="A14938" t="s">
        <v>396</v>
      </c>
      <c r="B14938" s="1">
        <v>43783</v>
      </c>
      <c r="C14938">
        <v>272.89</v>
      </c>
    </row>
    <row r="14939" spans="1:3" x14ac:dyDescent="0.2">
      <c r="A14939" t="s">
        <v>25061</v>
      </c>
      <c r="B14939" s="1">
        <v>43783</v>
      </c>
      <c r="C14939">
        <v>142.05000000000001</v>
      </c>
    </row>
    <row r="14940" spans="1:3" x14ac:dyDescent="0.2">
      <c r="A14940" t="s">
        <v>24987</v>
      </c>
      <c r="B14940" s="1">
        <v>43783</v>
      </c>
      <c r="C14940">
        <v>59.95</v>
      </c>
    </row>
    <row r="14941" spans="1:3" x14ac:dyDescent="0.2">
      <c r="A14941" t="s">
        <v>25062</v>
      </c>
      <c r="B14941" s="1">
        <v>43783</v>
      </c>
      <c r="C14941">
        <v>3.54</v>
      </c>
    </row>
    <row r="14942" spans="1:3" x14ac:dyDescent="0.2">
      <c r="A14942" t="s">
        <v>25062</v>
      </c>
      <c r="B14942" s="1">
        <v>43783</v>
      </c>
      <c r="C14942">
        <v>3.54</v>
      </c>
    </row>
    <row r="14943" spans="1:3" x14ac:dyDescent="0.2">
      <c r="A14943" t="s">
        <v>12</v>
      </c>
      <c r="B14943" s="1">
        <v>43783</v>
      </c>
      <c r="C14943">
        <v>315.25</v>
      </c>
    </row>
    <row r="14944" spans="1:3" x14ac:dyDescent="0.2">
      <c r="A14944" t="s">
        <v>11960</v>
      </c>
      <c r="B14944" s="1">
        <v>43784</v>
      </c>
      <c r="C14944">
        <v>166.65</v>
      </c>
    </row>
    <row r="14945" spans="1:3" x14ac:dyDescent="0.2">
      <c r="A14945" t="s">
        <v>23812</v>
      </c>
      <c r="B14945" s="1">
        <v>43784</v>
      </c>
      <c r="C14945">
        <v>125</v>
      </c>
    </row>
    <row r="14946" spans="1:3" x14ac:dyDescent="0.2">
      <c r="A14946" t="s">
        <v>1512</v>
      </c>
      <c r="B14946" s="1">
        <v>43784</v>
      </c>
      <c r="C14946">
        <v>360.45</v>
      </c>
    </row>
    <row r="14947" spans="1:3" x14ac:dyDescent="0.2">
      <c r="A14947" t="s">
        <v>184</v>
      </c>
      <c r="B14947" s="1">
        <v>43784</v>
      </c>
      <c r="C14947">
        <v>24.98</v>
      </c>
    </row>
    <row r="14948" spans="1:3" x14ac:dyDescent="0.2">
      <c r="A14948" t="s">
        <v>22709</v>
      </c>
      <c r="B14948" s="1">
        <v>43784</v>
      </c>
      <c r="C14948">
        <v>117.35</v>
      </c>
    </row>
    <row r="14949" spans="1:3" x14ac:dyDescent="0.2">
      <c r="A14949" t="s">
        <v>11</v>
      </c>
      <c r="B14949" s="1">
        <v>43784</v>
      </c>
      <c r="C14949">
        <v>599.52</v>
      </c>
    </row>
    <row r="14950" spans="1:3" x14ac:dyDescent="0.2">
      <c r="A14950" t="s">
        <v>25047</v>
      </c>
      <c r="B14950" s="1">
        <v>43784</v>
      </c>
      <c r="C14950">
        <v>65.94</v>
      </c>
    </row>
    <row r="14951" spans="1:3" x14ac:dyDescent="0.2">
      <c r="A14951" t="s">
        <v>25048</v>
      </c>
      <c r="B14951" s="1">
        <v>43784</v>
      </c>
      <c r="C14951">
        <v>46.2</v>
      </c>
    </row>
    <row r="14952" spans="1:3" x14ac:dyDescent="0.2">
      <c r="A14952" t="s">
        <v>597</v>
      </c>
      <c r="B14952" s="1">
        <v>43784</v>
      </c>
      <c r="C14952">
        <v>300.14</v>
      </c>
    </row>
    <row r="14953" spans="1:3" x14ac:dyDescent="0.2">
      <c r="A14953" t="s">
        <v>24448</v>
      </c>
      <c r="B14953" s="1">
        <v>43784</v>
      </c>
      <c r="C14953">
        <v>160.30000000000001</v>
      </c>
    </row>
    <row r="14954" spans="1:3" x14ac:dyDescent="0.2">
      <c r="A14954" t="s">
        <v>11</v>
      </c>
      <c r="B14954" s="1">
        <v>43784</v>
      </c>
      <c r="C14954">
        <v>555.14</v>
      </c>
    </row>
    <row r="14955" spans="1:3" x14ac:dyDescent="0.2">
      <c r="A14955" t="s">
        <v>22114</v>
      </c>
      <c r="B14955" s="1">
        <v>43784</v>
      </c>
      <c r="C14955">
        <v>16.2</v>
      </c>
    </row>
    <row r="14956" spans="1:3" x14ac:dyDescent="0.2">
      <c r="A14956" t="s">
        <v>25049</v>
      </c>
      <c r="B14956" s="1">
        <v>43784</v>
      </c>
      <c r="C14956">
        <v>45.9</v>
      </c>
    </row>
    <row r="14957" spans="1:3" x14ac:dyDescent="0.2">
      <c r="A14957" t="s">
        <v>25050</v>
      </c>
      <c r="B14957" s="1">
        <v>43784</v>
      </c>
      <c r="C14957">
        <v>17.7</v>
      </c>
    </row>
    <row r="14958" spans="1:3" x14ac:dyDescent="0.2">
      <c r="A14958" t="s">
        <v>383</v>
      </c>
      <c r="B14958" s="1">
        <v>43784</v>
      </c>
      <c r="C14958">
        <v>47.25</v>
      </c>
    </row>
    <row r="14959" spans="1:3" x14ac:dyDescent="0.2">
      <c r="A14959" t="s">
        <v>9660</v>
      </c>
      <c r="B14959" s="1">
        <v>43784</v>
      </c>
      <c r="C14959">
        <v>95.7</v>
      </c>
    </row>
    <row r="14960" spans="1:3" x14ac:dyDescent="0.2">
      <c r="A14960" t="s">
        <v>25051</v>
      </c>
      <c r="B14960" s="1">
        <v>43784</v>
      </c>
      <c r="C14960">
        <v>9.6</v>
      </c>
    </row>
    <row r="14961" spans="1:3" x14ac:dyDescent="0.2">
      <c r="A14961" t="s">
        <v>25052</v>
      </c>
      <c r="B14961" s="1">
        <v>43784</v>
      </c>
      <c r="C14961">
        <v>82.85</v>
      </c>
    </row>
    <row r="14962" spans="1:3" x14ac:dyDescent="0.2">
      <c r="A14962" t="s">
        <v>12</v>
      </c>
      <c r="B14962" s="1">
        <v>43784</v>
      </c>
      <c r="C14962">
        <v>441.99</v>
      </c>
    </row>
    <row r="14963" spans="1:3" x14ac:dyDescent="0.2">
      <c r="A14963" t="s">
        <v>9843</v>
      </c>
      <c r="B14963" s="1">
        <v>43787</v>
      </c>
      <c r="C14963">
        <v>80.400000000000006</v>
      </c>
    </row>
    <row r="14964" spans="1:3" x14ac:dyDescent="0.2">
      <c r="A14964" t="s">
        <v>7822</v>
      </c>
      <c r="B14964" s="1">
        <v>43787</v>
      </c>
      <c r="C14964">
        <v>12.25</v>
      </c>
    </row>
    <row r="14965" spans="1:3" x14ac:dyDescent="0.2">
      <c r="A14965" t="s">
        <v>7822</v>
      </c>
      <c r="B14965" s="1">
        <v>43787</v>
      </c>
      <c r="C14965">
        <v>67.900000000000006</v>
      </c>
    </row>
    <row r="14966" spans="1:3" x14ac:dyDescent="0.2">
      <c r="A14966" t="s">
        <v>590</v>
      </c>
      <c r="B14966" s="1">
        <v>43787</v>
      </c>
      <c r="C14966">
        <v>64.040000000000006</v>
      </c>
    </row>
    <row r="14967" spans="1:3" x14ac:dyDescent="0.2">
      <c r="A14967" t="s">
        <v>185</v>
      </c>
      <c r="B14967" s="1">
        <v>43787</v>
      </c>
      <c r="C14967">
        <v>758.3</v>
      </c>
    </row>
    <row r="14968" spans="1:3" x14ac:dyDescent="0.2">
      <c r="A14968" t="s">
        <v>184</v>
      </c>
      <c r="B14968" s="1">
        <v>43787</v>
      </c>
      <c r="C14968">
        <v>50</v>
      </c>
    </row>
    <row r="14969" spans="1:3" x14ac:dyDescent="0.2">
      <c r="A14969" t="s">
        <v>120</v>
      </c>
      <c r="B14969" s="1">
        <v>43787</v>
      </c>
      <c r="C14969">
        <v>144.93</v>
      </c>
    </row>
    <row r="14970" spans="1:3" x14ac:dyDescent="0.2">
      <c r="A14970" t="s">
        <v>201</v>
      </c>
      <c r="B14970" s="1">
        <v>43787</v>
      </c>
      <c r="C14970">
        <v>1530.82</v>
      </c>
    </row>
    <row r="14971" spans="1:3" x14ac:dyDescent="0.2">
      <c r="A14971" t="s">
        <v>25019</v>
      </c>
      <c r="B14971" s="1">
        <v>43787</v>
      </c>
      <c r="C14971">
        <v>236.15</v>
      </c>
    </row>
    <row r="14972" spans="1:3" x14ac:dyDescent="0.2">
      <c r="A14972" t="s">
        <v>25020</v>
      </c>
      <c r="B14972" s="1">
        <v>43787</v>
      </c>
      <c r="C14972">
        <v>11.94</v>
      </c>
    </row>
    <row r="14973" spans="1:3" x14ac:dyDescent="0.2">
      <c r="A14973" t="s">
        <v>25021</v>
      </c>
      <c r="B14973" s="1">
        <v>43787</v>
      </c>
      <c r="C14973">
        <v>7.08</v>
      </c>
    </row>
    <row r="14974" spans="1:3" x14ac:dyDescent="0.2">
      <c r="A14974" t="s">
        <v>324</v>
      </c>
      <c r="B14974" s="1">
        <v>43787</v>
      </c>
      <c r="C14974">
        <v>1798.55</v>
      </c>
    </row>
    <row r="14975" spans="1:3" x14ac:dyDescent="0.2">
      <c r="A14975" t="s">
        <v>324</v>
      </c>
      <c r="B14975" s="1">
        <v>43787</v>
      </c>
      <c r="C14975">
        <v>921.2</v>
      </c>
    </row>
    <row r="14976" spans="1:3" x14ac:dyDescent="0.2">
      <c r="A14976" t="s">
        <v>25022</v>
      </c>
      <c r="B14976" s="1">
        <v>43787</v>
      </c>
      <c r="C14976">
        <v>52.9</v>
      </c>
    </row>
    <row r="14977" spans="1:3" x14ac:dyDescent="0.2">
      <c r="A14977" t="s">
        <v>25023</v>
      </c>
      <c r="B14977" s="1">
        <v>43787</v>
      </c>
      <c r="C14977">
        <v>45.45</v>
      </c>
    </row>
    <row r="14978" spans="1:3" x14ac:dyDescent="0.2">
      <c r="A14978" t="s">
        <v>64</v>
      </c>
      <c r="B14978" s="1">
        <v>43787</v>
      </c>
      <c r="C14978">
        <v>66.959999999999994</v>
      </c>
    </row>
    <row r="14979" spans="1:3" x14ac:dyDescent="0.2">
      <c r="A14979" t="s">
        <v>64</v>
      </c>
      <c r="B14979" s="1">
        <v>43787</v>
      </c>
      <c r="C14979">
        <v>1506.62</v>
      </c>
    </row>
    <row r="14980" spans="1:3" x14ac:dyDescent="0.2">
      <c r="A14980" t="s">
        <v>1090</v>
      </c>
      <c r="B14980" s="1">
        <v>43787</v>
      </c>
      <c r="C14980">
        <v>155.31</v>
      </c>
    </row>
    <row r="14981" spans="1:3" x14ac:dyDescent="0.2">
      <c r="A14981" t="s">
        <v>25024</v>
      </c>
      <c r="B14981" s="1">
        <v>43787</v>
      </c>
      <c r="C14981">
        <v>52.9</v>
      </c>
    </row>
    <row r="14982" spans="1:3" x14ac:dyDescent="0.2">
      <c r="A14982" t="s">
        <v>14388</v>
      </c>
      <c r="B14982" s="1">
        <v>43787</v>
      </c>
      <c r="C14982">
        <v>392.8</v>
      </c>
    </row>
    <row r="14983" spans="1:3" x14ac:dyDescent="0.2">
      <c r="A14983" t="s">
        <v>25025</v>
      </c>
      <c r="B14983" s="1">
        <v>43787</v>
      </c>
      <c r="C14983">
        <v>3.54</v>
      </c>
    </row>
    <row r="14984" spans="1:3" x14ac:dyDescent="0.2">
      <c r="A14984" t="s">
        <v>25026</v>
      </c>
      <c r="B14984" s="1">
        <v>43787</v>
      </c>
      <c r="C14984">
        <v>3.54</v>
      </c>
    </row>
    <row r="14985" spans="1:3" x14ac:dyDescent="0.2">
      <c r="A14985" t="s">
        <v>25027</v>
      </c>
      <c r="B14985" s="1">
        <v>43787</v>
      </c>
      <c r="C14985">
        <v>52.9</v>
      </c>
    </row>
    <row r="14986" spans="1:3" x14ac:dyDescent="0.2">
      <c r="A14986" t="s">
        <v>5014</v>
      </c>
      <c r="B14986" s="1">
        <v>43787</v>
      </c>
      <c r="C14986">
        <v>155.4</v>
      </c>
    </row>
    <row r="14987" spans="1:3" x14ac:dyDescent="0.2">
      <c r="A14987" t="s">
        <v>25028</v>
      </c>
      <c r="B14987" s="1">
        <v>43787</v>
      </c>
      <c r="C14987">
        <v>3.54</v>
      </c>
    </row>
    <row r="14988" spans="1:3" x14ac:dyDescent="0.2">
      <c r="A14988" t="s">
        <v>25029</v>
      </c>
      <c r="B14988" s="1">
        <v>43787</v>
      </c>
      <c r="C14988">
        <v>3.54</v>
      </c>
    </row>
    <row r="14989" spans="1:3" x14ac:dyDescent="0.2">
      <c r="A14989" t="s">
        <v>25030</v>
      </c>
      <c r="B14989" s="1">
        <v>43787</v>
      </c>
      <c r="C14989">
        <v>51.54</v>
      </c>
    </row>
    <row r="14990" spans="1:3" x14ac:dyDescent="0.2">
      <c r="A14990" t="s">
        <v>25031</v>
      </c>
      <c r="B14990" s="1">
        <v>43787</v>
      </c>
      <c r="C14990">
        <v>52.9</v>
      </c>
    </row>
    <row r="14991" spans="1:3" x14ac:dyDescent="0.2">
      <c r="A14991" t="s">
        <v>3</v>
      </c>
      <c r="B14991" s="1">
        <v>43787</v>
      </c>
      <c r="C14991">
        <v>48</v>
      </c>
    </row>
    <row r="14992" spans="1:3" x14ac:dyDescent="0.2">
      <c r="A14992" t="s">
        <v>44</v>
      </c>
      <c r="B14992" s="1">
        <v>43787</v>
      </c>
      <c r="C14992">
        <v>151</v>
      </c>
    </row>
    <row r="14993" spans="1:3" x14ac:dyDescent="0.2">
      <c r="A14993" t="s">
        <v>44</v>
      </c>
      <c r="B14993" s="1">
        <v>43787</v>
      </c>
      <c r="C14993">
        <v>37.5</v>
      </c>
    </row>
    <row r="14994" spans="1:3" x14ac:dyDescent="0.2">
      <c r="A14994" t="s">
        <v>44</v>
      </c>
      <c r="B14994" s="1">
        <v>43787</v>
      </c>
      <c r="C14994">
        <v>12.5</v>
      </c>
    </row>
    <row r="14995" spans="1:3" x14ac:dyDescent="0.2">
      <c r="A14995" t="s">
        <v>122</v>
      </c>
      <c r="B14995" s="1">
        <v>43787</v>
      </c>
      <c r="C14995">
        <v>188.79</v>
      </c>
    </row>
    <row r="14996" spans="1:3" x14ac:dyDescent="0.2">
      <c r="A14996" t="s">
        <v>44</v>
      </c>
      <c r="B14996" s="1">
        <v>43787</v>
      </c>
      <c r="C14996">
        <v>618.33000000000004</v>
      </c>
    </row>
    <row r="14997" spans="1:3" x14ac:dyDescent="0.2">
      <c r="A14997" t="s">
        <v>122</v>
      </c>
      <c r="B14997" s="1">
        <v>43787</v>
      </c>
      <c r="C14997">
        <v>1840.94</v>
      </c>
    </row>
    <row r="14998" spans="1:3" x14ac:dyDescent="0.2">
      <c r="A14998" t="s">
        <v>23750</v>
      </c>
      <c r="B14998" s="1">
        <v>43787</v>
      </c>
      <c r="C14998">
        <v>62.9</v>
      </c>
    </row>
    <row r="14999" spans="1:3" x14ac:dyDescent="0.2">
      <c r="A14999" t="s">
        <v>25032</v>
      </c>
      <c r="B14999" s="1">
        <v>43787</v>
      </c>
      <c r="C14999">
        <v>87.4</v>
      </c>
    </row>
    <row r="15000" spans="1:3" x14ac:dyDescent="0.2">
      <c r="A15000" t="s">
        <v>25033</v>
      </c>
      <c r="B15000" s="1">
        <v>43787</v>
      </c>
      <c r="C15000">
        <v>45.45</v>
      </c>
    </row>
    <row r="15001" spans="1:3" x14ac:dyDescent="0.2">
      <c r="A15001" t="s">
        <v>11517</v>
      </c>
      <c r="B15001" s="1">
        <v>43787</v>
      </c>
      <c r="C15001">
        <v>190.63</v>
      </c>
    </row>
    <row r="15002" spans="1:3" x14ac:dyDescent="0.2">
      <c r="A15002" t="s">
        <v>25034</v>
      </c>
      <c r="B15002" s="1">
        <v>43787</v>
      </c>
      <c r="C15002">
        <v>77.900000000000006</v>
      </c>
    </row>
    <row r="15003" spans="1:3" x14ac:dyDescent="0.2">
      <c r="A15003" t="s">
        <v>1789</v>
      </c>
      <c r="B15003" s="1">
        <v>43787</v>
      </c>
      <c r="C15003">
        <v>49.95</v>
      </c>
    </row>
    <row r="15004" spans="1:3" x14ac:dyDescent="0.2">
      <c r="A15004" t="s">
        <v>7285</v>
      </c>
      <c r="B15004" s="1">
        <v>43787</v>
      </c>
      <c r="C15004">
        <v>551.69000000000005</v>
      </c>
    </row>
    <row r="15005" spans="1:3" x14ac:dyDescent="0.2">
      <c r="A15005" t="s">
        <v>25035</v>
      </c>
      <c r="B15005" s="1">
        <v>43787</v>
      </c>
      <c r="C15005">
        <v>52.45</v>
      </c>
    </row>
    <row r="15006" spans="1:3" x14ac:dyDescent="0.2">
      <c r="A15006" t="s">
        <v>25036</v>
      </c>
      <c r="B15006" s="1">
        <v>43787</v>
      </c>
      <c r="C15006">
        <v>45.45</v>
      </c>
    </row>
    <row r="15007" spans="1:3" x14ac:dyDescent="0.2">
      <c r="A15007" t="s">
        <v>25037</v>
      </c>
      <c r="B15007" s="1">
        <v>43787</v>
      </c>
      <c r="C15007">
        <v>95.45</v>
      </c>
    </row>
    <row r="15008" spans="1:3" x14ac:dyDescent="0.2">
      <c r="A15008" t="s">
        <v>18977</v>
      </c>
      <c r="B15008" s="1">
        <v>43787</v>
      </c>
      <c r="C15008">
        <v>36.950000000000003</v>
      </c>
    </row>
    <row r="15009" spans="1:3" x14ac:dyDescent="0.2">
      <c r="A15009" t="s">
        <v>25038</v>
      </c>
      <c r="B15009" s="1">
        <v>43787</v>
      </c>
      <c r="C15009">
        <v>7.14</v>
      </c>
    </row>
    <row r="15010" spans="1:3" x14ac:dyDescent="0.2">
      <c r="A15010" t="s">
        <v>6139</v>
      </c>
      <c r="B15010" s="1">
        <v>43787</v>
      </c>
      <c r="C15010">
        <v>1476.59</v>
      </c>
    </row>
    <row r="15011" spans="1:3" x14ac:dyDescent="0.2">
      <c r="A15011" t="s">
        <v>6139</v>
      </c>
      <c r="B15011" s="1">
        <v>43787</v>
      </c>
      <c r="C15011">
        <v>720.9</v>
      </c>
    </row>
    <row r="15012" spans="1:3" x14ac:dyDescent="0.2">
      <c r="A15012" t="s">
        <v>6139</v>
      </c>
      <c r="B15012" s="1">
        <v>43787</v>
      </c>
      <c r="C15012">
        <v>938.83</v>
      </c>
    </row>
    <row r="15013" spans="1:3" x14ac:dyDescent="0.2">
      <c r="A15013" t="s">
        <v>6139</v>
      </c>
      <c r="B15013" s="1">
        <v>43787</v>
      </c>
      <c r="C15013">
        <v>768.14</v>
      </c>
    </row>
    <row r="15014" spans="1:3" x14ac:dyDescent="0.2">
      <c r="A15014" t="s">
        <v>25039</v>
      </c>
      <c r="B15014" s="1">
        <v>43787</v>
      </c>
      <c r="C15014">
        <v>65.150000000000006</v>
      </c>
    </row>
    <row r="15015" spans="1:3" x14ac:dyDescent="0.2">
      <c r="A15015" t="s">
        <v>16960</v>
      </c>
      <c r="B15015" s="1">
        <v>43787</v>
      </c>
      <c r="C15015">
        <v>136.72999999999999</v>
      </c>
    </row>
    <row r="15016" spans="1:3" x14ac:dyDescent="0.2">
      <c r="A15016" t="s">
        <v>25040</v>
      </c>
      <c r="B15016" s="1">
        <v>43787</v>
      </c>
      <c r="C15016">
        <v>107.85</v>
      </c>
    </row>
    <row r="15017" spans="1:3" x14ac:dyDescent="0.2">
      <c r="A15017" t="s">
        <v>14966</v>
      </c>
      <c r="B15017" s="1">
        <v>43787</v>
      </c>
      <c r="C15017">
        <v>84.85</v>
      </c>
    </row>
    <row r="15018" spans="1:3" x14ac:dyDescent="0.2">
      <c r="A15018" t="s">
        <v>25041</v>
      </c>
      <c r="B15018" s="1">
        <v>43787</v>
      </c>
      <c r="C15018">
        <v>96.15</v>
      </c>
    </row>
    <row r="15019" spans="1:3" x14ac:dyDescent="0.2">
      <c r="A15019" t="s">
        <v>25042</v>
      </c>
      <c r="B15019" s="1">
        <v>43787</v>
      </c>
      <c r="C15019">
        <v>75.400000000000006</v>
      </c>
    </row>
    <row r="15020" spans="1:3" x14ac:dyDescent="0.2">
      <c r="A15020" t="s">
        <v>25043</v>
      </c>
      <c r="B15020" s="1">
        <v>43787</v>
      </c>
      <c r="C15020">
        <v>200.45</v>
      </c>
    </row>
    <row r="15021" spans="1:3" x14ac:dyDescent="0.2">
      <c r="A15021" t="s">
        <v>25044</v>
      </c>
      <c r="B15021" s="1">
        <v>43787</v>
      </c>
      <c r="C15021">
        <v>168.1</v>
      </c>
    </row>
    <row r="15022" spans="1:3" x14ac:dyDescent="0.2">
      <c r="A15022" t="s">
        <v>13655</v>
      </c>
      <c r="B15022" s="1">
        <v>43787</v>
      </c>
      <c r="C15022">
        <v>326.20999999999998</v>
      </c>
    </row>
    <row r="15023" spans="1:3" x14ac:dyDescent="0.2">
      <c r="A15023" t="s">
        <v>25045</v>
      </c>
      <c r="B15023" s="1">
        <v>43787</v>
      </c>
      <c r="C15023">
        <v>54.9</v>
      </c>
    </row>
    <row r="15024" spans="1:3" x14ac:dyDescent="0.2">
      <c r="A15024" t="s">
        <v>25046</v>
      </c>
      <c r="B15024" s="1">
        <v>43787</v>
      </c>
      <c r="C15024">
        <v>104.15</v>
      </c>
    </row>
    <row r="15025" spans="1:3" x14ac:dyDescent="0.2">
      <c r="A15025" t="s">
        <v>12</v>
      </c>
      <c r="B15025" s="1">
        <v>43787</v>
      </c>
      <c r="C15025">
        <v>387.31</v>
      </c>
    </row>
    <row r="15026" spans="1:3" x14ac:dyDescent="0.2">
      <c r="A15026" t="s">
        <v>12</v>
      </c>
      <c r="B15026" s="1">
        <v>43787</v>
      </c>
      <c r="C15026">
        <v>390.73</v>
      </c>
    </row>
    <row r="15027" spans="1:3" x14ac:dyDescent="0.2">
      <c r="A15027" t="s">
        <v>12</v>
      </c>
      <c r="B15027" s="1">
        <v>43787</v>
      </c>
      <c r="C15027">
        <v>226.32</v>
      </c>
    </row>
    <row r="15028" spans="1:3" x14ac:dyDescent="0.2">
      <c r="A15028" t="s">
        <v>2988</v>
      </c>
      <c r="B15028" s="1">
        <v>43788</v>
      </c>
      <c r="C15028">
        <v>970.8</v>
      </c>
    </row>
    <row r="15029" spans="1:3" x14ac:dyDescent="0.2">
      <c r="A15029" t="s">
        <v>17697</v>
      </c>
      <c r="B15029" s="1">
        <v>43788</v>
      </c>
      <c r="C15029">
        <v>140</v>
      </c>
    </row>
    <row r="15030" spans="1:3" x14ac:dyDescent="0.2">
      <c r="A15030" t="s">
        <v>10638</v>
      </c>
      <c r="B15030" s="1">
        <v>43788</v>
      </c>
      <c r="C15030">
        <v>102.85</v>
      </c>
    </row>
    <row r="15031" spans="1:3" x14ac:dyDescent="0.2">
      <c r="A15031" t="s">
        <v>6139</v>
      </c>
      <c r="B15031" s="1">
        <v>43788</v>
      </c>
      <c r="C15031">
        <v>2598.39</v>
      </c>
    </row>
    <row r="15032" spans="1:3" x14ac:dyDescent="0.2">
      <c r="A15032" t="s">
        <v>430</v>
      </c>
      <c r="B15032" s="1">
        <v>43788</v>
      </c>
      <c r="C15032">
        <v>111.77</v>
      </c>
    </row>
    <row r="15033" spans="1:3" x14ac:dyDescent="0.2">
      <c r="A15033" t="s">
        <v>25010</v>
      </c>
      <c r="B15033" s="1">
        <v>43788</v>
      </c>
      <c r="C15033">
        <v>28.32</v>
      </c>
    </row>
    <row r="15034" spans="1:3" x14ac:dyDescent="0.2">
      <c r="A15034" t="s">
        <v>119</v>
      </c>
      <c r="B15034" s="1">
        <v>43788</v>
      </c>
      <c r="C15034">
        <v>1203.57</v>
      </c>
    </row>
    <row r="15035" spans="1:3" x14ac:dyDescent="0.2">
      <c r="A15035" t="s">
        <v>14893</v>
      </c>
      <c r="B15035" s="1">
        <v>43788</v>
      </c>
      <c r="C15035">
        <v>243.84</v>
      </c>
    </row>
    <row r="15036" spans="1:3" x14ac:dyDescent="0.2">
      <c r="A15036" t="s">
        <v>22452</v>
      </c>
      <c r="B15036" s="1">
        <v>43788</v>
      </c>
      <c r="C15036">
        <v>184.35</v>
      </c>
    </row>
    <row r="15037" spans="1:3" x14ac:dyDescent="0.2">
      <c r="A15037" t="s">
        <v>4618</v>
      </c>
      <c r="B15037" s="1">
        <v>43788</v>
      </c>
      <c r="C15037">
        <v>127.9</v>
      </c>
    </row>
    <row r="15038" spans="1:3" x14ac:dyDescent="0.2">
      <c r="A15038" t="s">
        <v>32</v>
      </c>
      <c r="B15038" s="1">
        <v>43788</v>
      </c>
      <c r="C15038">
        <v>485.91</v>
      </c>
    </row>
    <row r="15039" spans="1:3" x14ac:dyDescent="0.2">
      <c r="A15039" t="s">
        <v>15624</v>
      </c>
      <c r="B15039" s="1">
        <v>43788</v>
      </c>
      <c r="C15039">
        <v>290.37</v>
      </c>
    </row>
    <row r="15040" spans="1:3" x14ac:dyDescent="0.2">
      <c r="A15040" t="s">
        <v>15624</v>
      </c>
      <c r="B15040" s="1">
        <v>43788</v>
      </c>
      <c r="C15040">
        <v>906.81</v>
      </c>
    </row>
    <row r="15041" spans="1:3" x14ac:dyDescent="0.2">
      <c r="A15041" t="s">
        <v>23632</v>
      </c>
      <c r="B15041" s="1">
        <v>43788</v>
      </c>
      <c r="C15041">
        <v>147.5</v>
      </c>
    </row>
    <row r="15042" spans="1:3" x14ac:dyDescent="0.2">
      <c r="A15042" t="s">
        <v>1258</v>
      </c>
      <c r="B15042" s="1">
        <v>43788</v>
      </c>
      <c r="C15042">
        <v>166.34</v>
      </c>
    </row>
    <row r="15043" spans="1:3" x14ac:dyDescent="0.2">
      <c r="A15043" t="s">
        <v>1258</v>
      </c>
      <c r="B15043" s="1">
        <v>43788</v>
      </c>
      <c r="C15043">
        <v>1893.73</v>
      </c>
    </row>
    <row r="15044" spans="1:3" x14ac:dyDescent="0.2">
      <c r="A15044" t="s">
        <v>6139</v>
      </c>
      <c r="B15044" s="1">
        <v>43788</v>
      </c>
      <c r="C15044">
        <v>696.23</v>
      </c>
    </row>
    <row r="15045" spans="1:3" x14ac:dyDescent="0.2">
      <c r="A15045" t="s">
        <v>25011</v>
      </c>
      <c r="B15045" s="1">
        <v>43788</v>
      </c>
      <c r="C15045">
        <v>24.78</v>
      </c>
    </row>
    <row r="15046" spans="1:3" x14ac:dyDescent="0.2">
      <c r="A15046" t="s">
        <v>25012</v>
      </c>
      <c r="B15046" s="1">
        <v>43788</v>
      </c>
      <c r="C15046">
        <v>17.7</v>
      </c>
    </row>
    <row r="15047" spans="1:3" x14ac:dyDescent="0.2">
      <c r="A15047" t="s">
        <v>14</v>
      </c>
      <c r="B15047" s="1">
        <v>43788</v>
      </c>
      <c r="C15047">
        <v>154.08000000000001</v>
      </c>
    </row>
    <row r="15048" spans="1:3" x14ac:dyDescent="0.2">
      <c r="A15048" t="s">
        <v>8563</v>
      </c>
      <c r="B15048" s="1">
        <v>43788</v>
      </c>
      <c r="C15048">
        <v>57.9</v>
      </c>
    </row>
    <row r="15049" spans="1:3" x14ac:dyDescent="0.2">
      <c r="A15049" t="s">
        <v>5375</v>
      </c>
      <c r="B15049" s="1">
        <v>43788</v>
      </c>
      <c r="C15049">
        <v>63.34</v>
      </c>
    </row>
    <row r="15050" spans="1:3" x14ac:dyDescent="0.2">
      <c r="A15050" t="s">
        <v>25013</v>
      </c>
      <c r="B15050" s="1">
        <v>43788</v>
      </c>
      <c r="C15050">
        <v>57.7</v>
      </c>
    </row>
    <row r="15051" spans="1:3" x14ac:dyDescent="0.2">
      <c r="A15051" t="s">
        <v>22873</v>
      </c>
      <c r="B15051" s="1">
        <v>43788</v>
      </c>
      <c r="C15051">
        <v>45.45</v>
      </c>
    </row>
    <row r="15052" spans="1:3" x14ac:dyDescent="0.2">
      <c r="A15052" t="s">
        <v>25014</v>
      </c>
      <c r="B15052" s="1">
        <v>43788</v>
      </c>
      <c r="C15052">
        <v>99.35</v>
      </c>
    </row>
    <row r="15053" spans="1:3" x14ac:dyDescent="0.2">
      <c r="A15053" t="s">
        <v>25015</v>
      </c>
      <c r="B15053" s="1">
        <v>43788</v>
      </c>
      <c r="C15053">
        <v>45.45</v>
      </c>
    </row>
    <row r="15054" spans="1:3" x14ac:dyDescent="0.2">
      <c r="A15054" t="s">
        <v>25016</v>
      </c>
      <c r="B15054" s="1">
        <v>43788</v>
      </c>
      <c r="C15054">
        <v>21.21</v>
      </c>
    </row>
    <row r="15055" spans="1:3" x14ac:dyDescent="0.2">
      <c r="A15055" t="s">
        <v>31</v>
      </c>
      <c r="B15055" s="1">
        <v>43788</v>
      </c>
      <c r="C15055">
        <v>15.98</v>
      </c>
    </row>
    <row r="15056" spans="1:3" x14ac:dyDescent="0.2">
      <c r="A15056" t="s">
        <v>25017</v>
      </c>
      <c r="B15056" s="1">
        <v>43788</v>
      </c>
      <c r="C15056">
        <v>65.45</v>
      </c>
    </row>
    <row r="15057" spans="1:3" x14ac:dyDescent="0.2">
      <c r="A15057" t="s">
        <v>31</v>
      </c>
      <c r="B15057" s="1">
        <v>43788</v>
      </c>
      <c r="C15057">
        <v>1393.37</v>
      </c>
    </row>
    <row r="15058" spans="1:3" x14ac:dyDescent="0.2">
      <c r="A15058" t="s">
        <v>25018</v>
      </c>
      <c r="B15058" s="1">
        <v>43788</v>
      </c>
      <c r="C15058">
        <v>27.95</v>
      </c>
    </row>
    <row r="15059" spans="1:3" x14ac:dyDescent="0.2">
      <c r="A15059" t="s">
        <v>143</v>
      </c>
      <c r="B15059" s="1">
        <v>43788</v>
      </c>
      <c r="C15059">
        <v>710.75</v>
      </c>
    </row>
    <row r="15060" spans="1:3" x14ac:dyDescent="0.2">
      <c r="A15060" t="s">
        <v>12</v>
      </c>
      <c r="B15060" s="1">
        <v>43788</v>
      </c>
      <c r="C15060">
        <v>322.16000000000003</v>
      </c>
    </row>
    <row r="15061" spans="1:3" x14ac:dyDescent="0.2">
      <c r="A15061" t="s">
        <v>18551</v>
      </c>
      <c r="B15061" s="1">
        <v>43789</v>
      </c>
      <c r="C15061">
        <v>438.02</v>
      </c>
    </row>
    <row r="15062" spans="1:3" x14ac:dyDescent="0.2">
      <c r="A15062" t="s">
        <v>18551</v>
      </c>
      <c r="B15062" s="1">
        <v>43789</v>
      </c>
      <c r="C15062">
        <v>219.01</v>
      </c>
    </row>
    <row r="15063" spans="1:3" x14ac:dyDescent="0.2">
      <c r="A15063" t="s">
        <v>383</v>
      </c>
      <c r="B15063" s="1">
        <v>43789</v>
      </c>
      <c r="C15063">
        <v>657.03</v>
      </c>
    </row>
    <row r="15064" spans="1:3" x14ac:dyDescent="0.2">
      <c r="A15064" t="s">
        <v>253</v>
      </c>
      <c r="B15064" s="1">
        <v>43789</v>
      </c>
      <c r="C15064">
        <v>1052.92</v>
      </c>
    </row>
    <row r="15065" spans="1:3" x14ac:dyDescent="0.2">
      <c r="A15065" t="s">
        <v>24998</v>
      </c>
      <c r="B15065" s="1">
        <v>43789</v>
      </c>
      <c r="C15065">
        <v>45.45</v>
      </c>
    </row>
    <row r="15066" spans="1:3" x14ac:dyDescent="0.2">
      <c r="A15066" t="s">
        <v>396</v>
      </c>
      <c r="B15066" s="1">
        <v>43789</v>
      </c>
      <c r="C15066">
        <v>120.6</v>
      </c>
    </row>
    <row r="15067" spans="1:3" x14ac:dyDescent="0.2">
      <c r="A15067" t="s">
        <v>1090</v>
      </c>
      <c r="B15067" s="1">
        <v>43789</v>
      </c>
      <c r="C15067">
        <v>167.48</v>
      </c>
    </row>
    <row r="15068" spans="1:3" x14ac:dyDescent="0.2">
      <c r="A15068" t="s">
        <v>24999</v>
      </c>
      <c r="B15068" s="1">
        <v>43789</v>
      </c>
      <c r="C15068">
        <v>60.35</v>
      </c>
    </row>
    <row r="15069" spans="1:3" x14ac:dyDescent="0.2">
      <c r="A15069" t="s">
        <v>1111</v>
      </c>
      <c r="B15069" s="1">
        <v>43789</v>
      </c>
      <c r="C15069">
        <v>99.3</v>
      </c>
    </row>
    <row r="15070" spans="1:3" x14ac:dyDescent="0.2">
      <c r="A15070" t="s">
        <v>409</v>
      </c>
      <c r="B15070" s="1">
        <v>43789</v>
      </c>
      <c r="C15070">
        <v>502.02</v>
      </c>
    </row>
    <row r="15071" spans="1:3" x14ac:dyDescent="0.2">
      <c r="A15071" t="s">
        <v>184</v>
      </c>
      <c r="B15071" s="1">
        <v>43789</v>
      </c>
      <c r="C15071">
        <v>46.25</v>
      </c>
    </row>
    <row r="15072" spans="1:3" x14ac:dyDescent="0.2">
      <c r="A15072" t="s">
        <v>119</v>
      </c>
      <c r="B15072" s="1">
        <v>43789</v>
      </c>
      <c r="C15072">
        <v>6.3</v>
      </c>
    </row>
    <row r="15073" spans="1:3" x14ac:dyDescent="0.2">
      <c r="A15073" t="s">
        <v>18650</v>
      </c>
      <c r="B15073" s="1">
        <v>43789</v>
      </c>
      <c r="C15073">
        <v>450</v>
      </c>
    </row>
    <row r="15074" spans="1:3" x14ac:dyDescent="0.2">
      <c r="A15074" t="s">
        <v>12390</v>
      </c>
      <c r="B15074" s="1">
        <v>43789</v>
      </c>
      <c r="C15074">
        <v>22.9</v>
      </c>
    </row>
    <row r="15075" spans="1:3" x14ac:dyDescent="0.2">
      <c r="A15075" t="s">
        <v>479</v>
      </c>
      <c r="B15075" s="1">
        <v>43789</v>
      </c>
      <c r="C15075">
        <v>171.5</v>
      </c>
    </row>
    <row r="15076" spans="1:3" x14ac:dyDescent="0.2">
      <c r="A15076" t="s">
        <v>25000</v>
      </c>
      <c r="B15076" s="1">
        <v>43789</v>
      </c>
      <c r="C15076">
        <v>3.54</v>
      </c>
    </row>
    <row r="15077" spans="1:3" x14ac:dyDescent="0.2">
      <c r="A15077" t="s">
        <v>25001</v>
      </c>
      <c r="B15077" s="1">
        <v>43789</v>
      </c>
      <c r="C15077">
        <v>763.82</v>
      </c>
    </row>
    <row r="15078" spans="1:3" x14ac:dyDescent="0.2">
      <c r="A15078" t="s">
        <v>1515</v>
      </c>
      <c r="B15078" s="1">
        <v>43789</v>
      </c>
      <c r="C15078">
        <v>1451.67</v>
      </c>
    </row>
    <row r="15079" spans="1:3" x14ac:dyDescent="0.2">
      <c r="A15079" t="s">
        <v>25002</v>
      </c>
      <c r="B15079" s="1">
        <v>43789</v>
      </c>
      <c r="C15079">
        <v>39.85</v>
      </c>
    </row>
    <row r="15080" spans="1:3" x14ac:dyDescent="0.2">
      <c r="A15080" t="s">
        <v>25003</v>
      </c>
      <c r="B15080" s="1">
        <v>43789</v>
      </c>
      <c r="C15080">
        <v>7.08</v>
      </c>
    </row>
    <row r="15081" spans="1:3" x14ac:dyDescent="0.2">
      <c r="A15081" t="s">
        <v>25004</v>
      </c>
      <c r="B15081" s="1">
        <v>43789</v>
      </c>
      <c r="C15081">
        <v>3.54</v>
      </c>
    </row>
    <row r="15082" spans="1:3" x14ac:dyDescent="0.2">
      <c r="A15082" t="s">
        <v>25005</v>
      </c>
      <c r="B15082" s="1">
        <v>43789</v>
      </c>
      <c r="C15082">
        <v>57.9</v>
      </c>
    </row>
    <row r="15083" spans="1:3" x14ac:dyDescent="0.2">
      <c r="A15083" t="s">
        <v>25006</v>
      </c>
      <c r="B15083" s="1">
        <v>43789</v>
      </c>
      <c r="C15083">
        <v>3.54</v>
      </c>
    </row>
    <row r="15084" spans="1:3" x14ac:dyDescent="0.2">
      <c r="A15084" t="s">
        <v>25007</v>
      </c>
      <c r="B15084" s="1">
        <v>43789</v>
      </c>
      <c r="C15084">
        <v>47.9</v>
      </c>
    </row>
    <row r="15085" spans="1:3" x14ac:dyDescent="0.2">
      <c r="A15085" t="s">
        <v>24978</v>
      </c>
      <c r="B15085" s="1">
        <v>43789</v>
      </c>
      <c r="C15085">
        <v>46.45</v>
      </c>
    </row>
    <row r="15086" spans="1:3" x14ac:dyDescent="0.2">
      <c r="A15086" t="s">
        <v>24286</v>
      </c>
      <c r="B15086" s="1">
        <v>43789</v>
      </c>
      <c r="C15086">
        <v>46.85</v>
      </c>
    </row>
    <row r="15087" spans="1:3" x14ac:dyDescent="0.2">
      <c r="A15087" t="s">
        <v>23650</v>
      </c>
      <c r="B15087" s="1">
        <v>43789</v>
      </c>
      <c r="C15087">
        <v>47.9</v>
      </c>
    </row>
    <row r="15088" spans="1:3" x14ac:dyDescent="0.2">
      <c r="A15088" t="s">
        <v>25008</v>
      </c>
      <c r="B15088" s="1">
        <v>43789</v>
      </c>
      <c r="C15088">
        <v>37.9</v>
      </c>
    </row>
    <row r="15089" spans="1:3" x14ac:dyDescent="0.2">
      <c r="A15089" t="s">
        <v>21845</v>
      </c>
      <c r="B15089" s="1">
        <v>43789</v>
      </c>
      <c r="C15089">
        <v>87.45</v>
      </c>
    </row>
    <row r="15090" spans="1:3" x14ac:dyDescent="0.2">
      <c r="A15090" t="s">
        <v>25009</v>
      </c>
      <c r="B15090" s="1">
        <v>43789</v>
      </c>
      <c r="C15090">
        <v>74.95</v>
      </c>
    </row>
    <row r="15091" spans="1:3" x14ac:dyDescent="0.2">
      <c r="A15091" t="s">
        <v>6139</v>
      </c>
      <c r="B15091" s="1">
        <v>43789</v>
      </c>
      <c r="C15091">
        <v>426.91</v>
      </c>
    </row>
    <row r="15092" spans="1:3" x14ac:dyDescent="0.2">
      <c r="A15092" t="s">
        <v>12</v>
      </c>
      <c r="B15092" s="1">
        <v>43789</v>
      </c>
      <c r="C15092">
        <v>549.46</v>
      </c>
    </row>
    <row r="15093" spans="1:3" x14ac:dyDescent="0.2">
      <c r="A15093" t="s">
        <v>831</v>
      </c>
      <c r="B15093" s="1">
        <v>43790</v>
      </c>
      <c r="C15093">
        <v>187.8</v>
      </c>
    </row>
    <row r="15094" spans="1:3" x14ac:dyDescent="0.2">
      <c r="A15094" t="s">
        <v>597</v>
      </c>
      <c r="B15094" s="1">
        <v>43790</v>
      </c>
      <c r="C15094">
        <v>308.04000000000002</v>
      </c>
    </row>
    <row r="15095" spans="1:3" x14ac:dyDescent="0.2">
      <c r="A15095" t="s">
        <v>14985</v>
      </c>
      <c r="B15095" s="1">
        <v>43790</v>
      </c>
      <c r="C15095">
        <v>204.4</v>
      </c>
    </row>
    <row r="15096" spans="1:3" x14ac:dyDescent="0.2">
      <c r="A15096" t="s">
        <v>18892</v>
      </c>
      <c r="B15096" s="1">
        <v>43790</v>
      </c>
      <c r="C15096">
        <v>192.41</v>
      </c>
    </row>
    <row r="15097" spans="1:3" x14ac:dyDescent="0.2">
      <c r="A15097" t="s">
        <v>943</v>
      </c>
      <c r="B15097" s="1">
        <v>43790</v>
      </c>
      <c r="C15097">
        <v>780.54</v>
      </c>
    </row>
    <row r="15098" spans="1:3" x14ac:dyDescent="0.2">
      <c r="A15098" t="s">
        <v>24803</v>
      </c>
      <c r="B15098" s="1">
        <v>43790</v>
      </c>
      <c r="C15098">
        <v>47.9</v>
      </c>
    </row>
    <row r="15099" spans="1:3" x14ac:dyDescent="0.2">
      <c r="A15099" t="s">
        <v>1457</v>
      </c>
      <c r="B15099" s="1">
        <v>43790</v>
      </c>
      <c r="C15099">
        <v>398.55</v>
      </c>
    </row>
    <row r="15100" spans="1:3" x14ac:dyDescent="0.2">
      <c r="A15100" t="s">
        <v>7822</v>
      </c>
      <c r="B15100" s="1">
        <v>43790</v>
      </c>
      <c r="C15100">
        <v>58.23</v>
      </c>
    </row>
    <row r="15101" spans="1:3" x14ac:dyDescent="0.2">
      <c r="A15101" t="s">
        <v>46</v>
      </c>
      <c r="B15101" s="1">
        <v>43790</v>
      </c>
      <c r="C15101">
        <v>123.03</v>
      </c>
    </row>
    <row r="15102" spans="1:3" x14ac:dyDescent="0.2">
      <c r="A15102" t="s">
        <v>19334</v>
      </c>
      <c r="B15102" s="1">
        <v>43790</v>
      </c>
      <c r="C15102">
        <v>145</v>
      </c>
    </row>
    <row r="15103" spans="1:3" x14ac:dyDescent="0.2">
      <c r="A15103" t="s">
        <v>46</v>
      </c>
      <c r="B15103" s="1">
        <v>43790</v>
      </c>
      <c r="C15103">
        <v>481.05</v>
      </c>
    </row>
    <row r="15104" spans="1:3" x14ac:dyDescent="0.2">
      <c r="A15104" t="s">
        <v>4184</v>
      </c>
      <c r="B15104" s="1">
        <v>43790</v>
      </c>
      <c r="C15104">
        <v>220.8</v>
      </c>
    </row>
    <row r="15105" spans="1:3" x14ac:dyDescent="0.2">
      <c r="A15105" t="s">
        <v>10466</v>
      </c>
      <c r="B15105" s="1">
        <v>43790</v>
      </c>
      <c r="C15105">
        <v>175.35</v>
      </c>
    </row>
    <row r="15106" spans="1:3" x14ac:dyDescent="0.2">
      <c r="A15106" t="s">
        <v>24991</v>
      </c>
      <c r="B15106" s="1">
        <v>43790</v>
      </c>
      <c r="C15106">
        <v>53.9</v>
      </c>
    </row>
    <row r="15107" spans="1:3" x14ac:dyDescent="0.2">
      <c r="A15107" t="s">
        <v>4184</v>
      </c>
      <c r="B15107" s="1">
        <v>43790</v>
      </c>
      <c r="C15107">
        <v>563.97</v>
      </c>
    </row>
    <row r="15108" spans="1:3" x14ac:dyDescent="0.2">
      <c r="A15108" t="s">
        <v>17569</v>
      </c>
      <c r="B15108" s="1">
        <v>43790</v>
      </c>
      <c r="C15108">
        <v>67.650000000000006</v>
      </c>
    </row>
    <row r="15109" spans="1:3" x14ac:dyDescent="0.2">
      <c r="A15109" t="s">
        <v>24992</v>
      </c>
      <c r="B15109" s="1">
        <v>43790</v>
      </c>
      <c r="C15109">
        <v>71.95</v>
      </c>
    </row>
    <row r="15110" spans="1:3" x14ac:dyDescent="0.2">
      <c r="A15110" t="s">
        <v>18841</v>
      </c>
      <c r="B15110" s="1">
        <v>43790</v>
      </c>
      <c r="C15110">
        <v>140.6</v>
      </c>
    </row>
    <row r="15111" spans="1:3" x14ac:dyDescent="0.2">
      <c r="A15111" t="s">
        <v>17569</v>
      </c>
      <c r="B15111" s="1">
        <v>43790</v>
      </c>
      <c r="C15111">
        <v>273.45</v>
      </c>
    </row>
    <row r="15112" spans="1:3" x14ac:dyDescent="0.2">
      <c r="A15112" t="s">
        <v>21856</v>
      </c>
      <c r="B15112" s="1">
        <v>43790</v>
      </c>
      <c r="C15112">
        <v>46.34</v>
      </c>
    </row>
    <row r="15113" spans="1:3" x14ac:dyDescent="0.2">
      <c r="A15113" t="s">
        <v>23650</v>
      </c>
      <c r="B15113" s="1">
        <v>43790</v>
      </c>
      <c r="C15113">
        <v>72.900000000000006</v>
      </c>
    </row>
    <row r="15114" spans="1:3" x14ac:dyDescent="0.2">
      <c r="A15114" t="s">
        <v>3</v>
      </c>
      <c r="B15114" s="1">
        <v>43790</v>
      </c>
      <c r="C15114">
        <v>50</v>
      </c>
    </row>
    <row r="15115" spans="1:3" x14ac:dyDescent="0.2">
      <c r="A15115" t="s">
        <v>21856</v>
      </c>
      <c r="B15115" s="1">
        <v>43790</v>
      </c>
      <c r="C15115">
        <v>13.56</v>
      </c>
    </row>
    <row r="15116" spans="1:3" x14ac:dyDescent="0.2">
      <c r="A15116" t="s">
        <v>24993</v>
      </c>
      <c r="B15116" s="1">
        <v>43790</v>
      </c>
      <c r="C15116">
        <v>9.5399999999999991</v>
      </c>
    </row>
    <row r="15117" spans="1:3" x14ac:dyDescent="0.2">
      <c r="A15117" t="s">
        <v>24994</v>
      </c>
      <c r="B15117" s="1">
        <v>43790</v>
      </c>
      <c r="C15117">
        <v>9</v>
      </c>
    </row>
    <row r="15118" spans="1:3" x14ac:dyDescent="0.2">
      <c r="A15118" t="s">
        <v>3</v>
      </c>
      <c r="B15118" s="1">
        <v>43790</v>
      </c>
      <c r="C15118">
        <v>195.55</v>
      </c>
    </row>
    <row r="15119" spans="1:3" x14ac:dyDescent="0.2">
      <c r="A15119" t="s">
        <v>24995</v>
      </c>
      <c r="B15119" s="1">
        <v>43790</v>
      </c>
      <c r="C15119">
        <v>7.08</v>
      </c>
    </row>
    <row r="15120" spans="1:3" x14ac:dyDescent="0.2">
      <c r="A15120" t="s">
        <v>24996</v>
      </c>
      <c r="B15120" s="1">
        <v>43790</v>
      </c>
      <c r="C15120">
        <v>61.9</v>
      </c>
    </row>
    <row r="15121" spans="1:3" x14ac:dyDescent="0.2">
      <c r="A15121" t="s">
        <v>24997</v>
      </c>
      <c r="B15121" s="1">
        <v>43790</v>
      </c>
      <c r="C15121">
        <v>14.16</v>
      </c>
    </row>
    <row r="15122" spans="1:3" x14ac:dyDescent="0.2">
      <c r="A15122" t="s">
        <v>44</v>
      </c>
      <c r="B15122" s="1">
        <v>43790</v>
      </c>
      <c r="C15122">
        <v>349.84</v>
      </c>
    </row>
    <row r="15123" spans="1:3" x14ac:dyDescent="0.2">
      <c r="A15123" t="s">
        <v>12</v>
      </c>
      <c r="B15123" s="1">
        <v>43790</v>
      </c>
      <c r="C15123">
        <v>389.23</v>
      </c>
    </row>
    <row r="15124" spans="1:3" x14ac:dyDescent="0.2">
      <c r="A15124" t="s">
        <v>24982</v>
      </c>
      <c r="B15124" s="1">
        <v>43791</v>
      </c>
      <c r="C15124">
        <v>83.45</v>
      </c>
    </row>
    <row r="15125" spans="1:3" x14ac:dyDescent="0.2">
      <c r="A15125" t="s">
        <v>24615</v>
      </c>
      <c r="B15125" s="1">
        <v>43791</v>
      </c>
      <c r="C15125">
        <v>97</v>
      </c>
    </row>
    <row r="15126" spans="1:3" x14ac:dyDescent="0.2">
      <c r="A15126" t="s">
        <v>16960</v>
      </c>
      <c r="B15126" s="1">
        <v>43791</v>
      </c>
      <c r="C15126">
        <v>132.44</v>
      </c>
    </row>
    <row r="15127" spans="1:3" x14ac:dyDescent="0.2">
      <c r="A15127" t="s">
        <v>24983</v>
      </c>
      <c r="B15127" s="1">
        <v>43791</v>
      </c>
      <c r="C15127">
        <v>106.8</v>
      </c>
    </row>
    <row r="15128" spans="1:3" x14ac:dyDescent="0.2">
      <c r="A15128" t="s">
        <v>3184</v>
      </c>
      <c r="B15128" s="1">
        <v>43791</v>
      </c>
      <c r="C15128">
        <v>340.59</v>
      </c>
    </row>
    <row r="15129" spans="1:3" x14ac:dyDescent="0.2">
      <c r="A15129" t="s">
        <v>15785</v>
      </c>
      <c r="B15129" s="1">
        <v>43791</v>
      </c>
      <c r="C15129">
        <v>155.94999999999999</v>
      </c>
    </row>
    <row r="15130" spans="1:3" x14ac:dyDescent="0.2">
      <c r="A15130" t="s">
        <v>14</v>
      </c>
      <c r="B15130" s="1">
        <v>43791</v>
      </c>
      <c r="C15130">
        <v>378.13</v>
      </c>
    </row>
    <row r="15131" spans="1:3" x14ac:dyDescent="0.2">
      <c r="A15131" t="s">
        <v>12</v>
      </c>
      <c r="B15131" s="1">
        <v>43791</v>
      </c>
      <c r="C15131">
        <v>331.51</v>
      </c>
    </row>
    <row r="15132" spans="1:3" x14ac:dyDescent="0.2">
      <c r="A15132" t="s">
        <v>24053</v>
      </c>
      <c r="B15132" s="1">
        <v>43791</v>
      </c>
      <c r="C15132">
        <v>106.95</v>
      </c>
    </row>
    <row r="15133" spans="1:3" x14ac:dyDescent="0.2">
      <c r="A15133" t="s">
        <v>23974</v>
      </c>
      <c r="B15133" s="1">
        <v>43791</v>
      </c>
      <c r="C15133">
        <v>54.9</v>
      </c>
    </row>
    <row r="15134" spans="1:3" x14ac:dyDescent="0.2">
      <c r="A15134" t="s">
        <v>24984</v>
      </c>
      <c r="B15134" s="1">
        <v>43791</v>
      </c>
      <c r="C15134">
        <v>61.9</v>
      </c>
    </row>
    <row r="15135" spans="1:3" x14ac:dyDescent="0.2">
      <c r="A15135" t="s">
        <v>24726</v>
      </c>
      <c r="B15135" s="1">
        <v>43791</v>
      </c>
      <c r="C15135">
        <v>23.9</v>
      </c>
    </row>
    <row r="15136" spans="1:3" x14ac:dyDescent="0.2">
      <c r="A15136" t="s">
        <v>24985</v>
      </c>
      <c r="B15136" s="1">
        <v>43791</v>
      </c>
      <c r="C15136">
        <v>12.6</v>
      </c>
    </row>
    <row r="15137" spans="1:3" x14ac:dyDescent="0.2">
      <c r="A15137" t="s">
        <v>24986</v>
      </c>
      <c r="B15137" s="1">
        <v>43791</v>
      </c>
      <c r="C15137">
        <v>3.54</v>
      </c>
    </row>
    <row r="15138" spans="1:3" x14ac:dyDescent="0.2">
      <c r="A15138" t="s">
        <v>24987</v>
      </c>
      <c r="B15138" s="1">
        <v>43791</v>
      </c>
      <c r="C15138">
        <v>67.900000000000006</v>
      </c>
    </row>
    <row r="15139" spans="1:3" x14ac:dyDescent="0.2">
      <c r="A15139" t="s">
        <v>24988</v>
      </c>
      <c r="B15139" s="1">
        <v>43791</v>
      </c>
      <c r="C15139">
        <v>62.9</v>
      </c>
    </row>
    <row r="15140" spans="1:3" x14ac:dyDescent="0.2">
      <c r="A15140" t="s">
        <v>24989</v>
      </c>
      <c r="B15140" s="1">
        <v>43791</v>
      </c>
      <c r="C15140">
        <v>3.54</v>
      </c>
    </row>
    <row r="15141" spans="1:3" x14ac:dyDescent="0.2">
      <c r="A15141" t="s">
        <v>24990</v>
      </c>
      <c r="B15141" s="1">
        <v>43791</v>
      </c>
      <c r="C15141">
        <v>52.9</v>
      </c>
    </row>
    <row r="15142" spans="1:3" x14ac:dyDescent="0.2">
      <c r="A15142" t="s">
        <v>226</v>
      </c>
      <c r="B15142" s="1">
        <v>43794</v>
      </c>
      <c r="C15142">
        <v>1473.1</v>
      </c>
    </row>
    <row r="15143" spans="1:3" x14ac:dyDescent="0.2">
      <c r="A15143" t="s">
        <v>536</v>
      </c>
      <c r="B15143" s="1">
        <v>43794</v>
      </c>
      <c r="C15143">
        <v>46.25</v>
      </c>
    </row>
    <row r="15144" spans="1:3" x14ac:dyDescent="0.2">
      <c r="A15144" t="s">
        <v>24964</v>
      </c>
      <c r="B15144" s="1">
        <v>43794</v>
      </c>
      <c r="C15144">
        <v>3.54</v>
      </c>
    </row>
    <row r="15145" spans="1:3" x14ac:dyDescent="0.2">
      <c r="A15145" t="s">
        <v>24861</v>
      </c>
      <c r="B15145" s="1">
        <v>43794</v>
      </c>
      <c r="C15145">
        <v>28.6</v>
      </c>
    </row>
    <row r="15146" spans="1:3" x14ac:dyDescent="0.2">
      <c r="A15146" t="s">
        <v>24965</v>
      </c>
      <c r="B15146" s="1">
        <v>43794</v>
      </c>
      <c r="C15146">
        <v>45.45</v>
      </c>
    </row>
    <row r="15147" spans="1:3" x14ac:dyDescent="0.2">
      <c r="A15147" t="s">
        <v>9413</v>
      </c>
      <c r="B15147" s="1">
        <v>43794</v>
      </c>
      <c r="C15147">
        <v>45.45</v>
      </c>
    </row>
    <row r="15148" spans="1:3" x14ac:dyDescent="0.2">
      <c r="A15148" t="s">
        <v>21872</v>
      </c>
      <c r="B15148" s="1">
        <v>43794</v>
      </c>
      <c r="C15148">
        <v>45.9</v>
      </c>
    </row>
    <row r="15149" spans="1:3" x14ac:dyDescent="0.2">
      <c r="A15149" t="s">
        <v>44</v>
      </c>
      <c r="B15149" s="1">
        <v>43794</v>
      </c>
      <c r="C15149">
        <v>1223.33</v>
      </c>
    </row>
    <row r="15150" spans="1:3" x14ac:dyDescent="0.2">
      <c r="A15150" t="s">
        <v>14</v>
      </c>
      <c r="B15150" s="1">
        <v>43794</v>
      </c>
      <c r="C15150">
        <v>407.8</v>
      </c>
    </row>
    <row r="15151" spans="1:3" x14ac:dyDescent="0.2">
      <c r="A15151" t="s">
        <v>14</v>
      </c>
      <c r="B15151" s="1">
        <v>43794</v>
      </c>
      <c r="C15151">
        <v>59.35</v>
      </c>
    </row>
    <row r="15152" spans="1:3" x14ac:dyDescent="0.2">
      <c r="A15152" t="s">
        <v>24966</v>
      </c>
      <c r="B15152" s="1">
        <v>43794</v>
      </c>
      <c r="C15152">
        <v>27.9</v>
      </c>
    </row>
    <row r="15153" spans="1:3" x14ac:dyDescent="0.2">
      <c r="A15153" t="s">
        <v>24967</v>
      </c>
      <c r="B15153" s="1">
        <v>43794</v>
      </c>
      <c r="C15153">
        <v>45.45</v>
      </c>
    </row>
    <row r="15154" spans="1:3" x14ac:dyDescent="0.2">
      <c r="A15154" t="s">
        <v>6139</v>
      </c>
      <c r="B15154" s="1">
        <v>43794</v>
      </c>
      <c r="C15154">
        <v>431.92</v>
      </c>
    </row>
    <row r="15155" spans="1:3" x14ac:dyDescent="0.2">
      <c r="A15155" t="s">
        <v>6139</v>
      </c>
      <c r="B15155" s="1">
        <v>43794</v>
      </c>
      <c r="C15155">
        <v>1007.17</v>
      </c>
    </row>
    <row r="15156" spans="1:3" x14ac:dyDescent="0.2">
      <c r="A15156" t="s">
        <v>6139</v>
      </c>
      <c r="B15156" s="1">
        <v>43794</v>
      </c>
      <c r="C15156">
        <v>685.79</v>
      </c>
    </row>
    <row r="15157" spans="1:3" x14ac:dyDescent="0.2">
      <c r="A15157" t="s">
        <v>483</v>
      </c>
      <c r="B15157" s="1">
        <v>43794</v>
      </c>
      <c r="C15157">
        <v>14.94</v>
      </c>
    </row>
    <row r="15158" spans="1:3" x14ac:dyDescent="0.2">
      <c r="A15158" t="s">
        <v>3006</v>
      </c>
      <c r="B15158" s="1">
        <v>43794</v>
      </c>
      <c r="C15158">
        <v>45.45</v>
      </c>
    </row>
    <row r="15159" spans="1:3" x14ac:dyDescent="0.2">
      <c r="A15159" t="s">
        <v>24968</v>
      </c>
      <c r="B15159" s="1">
        <v>43794</v>
      </c>
      <c r="C15159">
        <v>83.35</v>
      </c>
    </row>
    <row r="15160" spans="1:3" x14ac:dyDescent="0.2">
      <c r="A15160" t="s">
        <v>7369</v>
      </c>
      <c r="B15160" s="1">
        <v>43794</v>
      </c>
      <c r="C15160">
        <v>617.53</v>
      </c>
    </row>
    <row r="15161" spans="1:3" x14ac:dyDescent="0.2">
      <c r="A15161" t="s">
        <v>11517</v>
      </c>
      <c r="B15161" s="1">
        <v>43794</v>
      </c>
      <c r="C15161">
        <v>36.380000000000003</v>
      </c>
    </row>
    <row r="15162" spans="1:3" x14ac:dyDescent="0.2">
      <c r="A15162" t="s">
        <v>3</v>
      </c>
      <c r="B15162" s="1">
        <v>43794</v>
      </c>
      <c r="C15162">
        <v>75</v>
      </c>
    </row>
    <row r="15163" spans="1:3" x14ac:dyDescent="0.2">
      <c r="A15163" t="s">
        <v>24969</v>
      </c>
      <c r="B15163" s="1">
        <v>43794</v>
      </c>
      <c r="C15163">
        <v>47.15</v>
      </c>
    </row>
    <row r="15164" spans="1:3" x14ac:dyDescent="0.2">
      <c r="A15164" t="s">
        <v>24970</v>
      </c>
      <c r="B15164" s="1">
        <v>43794</v>
      </c>
      <c r="C15164">
        <v>52.8</v>
      </c>
    </row>
    <row r="15165" spans="1:3" x14ac:dyDescent="0.2">
      <c r="A15165" t="s">
        <v>24971</v>
      </c>
      <c r="B15165" s="1">
        <v>43794</v>
      </c>
      <c r="C15165">
        <v>12.6</v>
      </c>
    </row>
    <row r="15166" spans="1:3" x14ac:dyDescent="0.2">
      <c r="A15166" t="s">
        <v>24972</v>
      </c>
      <c r="B15166" s="1">
        <v>43794</v>
      </c>
      <c r="C15166">
        <v>7.08</v>
      </c>
    </row>
    <row r="15167" spans="1:3" x14ac:dyDescent="0.2">
      <c r="A15167" t="s">
        <v>24973</v>
      </c>
      <c r="B15167" s="1">
        <v>43794</v>
      </c>
      <c r="C15167">
        <v>105.4</v>
      </c>
    </row>
    <row r="15168" spans="1:3" x14ac:dyDescent="0.2">
      <c r="A15168" t="s">
        <v>24974</v>
      </c>
      <c r="B15168" s="1">
        <v>43794</v>
      </c>
      <c r="C15168">
        <v>41.94</v>
      </c>
    </row>
    <row r="15169" spans="1:3" x14ac:dyDescent="0.2">
      <c r="A15169" t="s">
        <v>2518</v>
      </c>
      <c r="B15169" s="1">
        <v>43794</v>
      </c>
      <c r="C15169">
        <v>251.1</v>
      </c>
    </row>
    <row r="15170" spans="1:3" x14ac:dyDescent="0.2">
      <c r="A15170" t="s">
        <v>21610</v>
      </c>
      <c r="B15170" s="1">
        <v>43794</v>
      </c>
      <c r="C15170">
        <v>97.9</v>
      </c>
    </row>
    <row r="15171" spans="1:3" x14ac:dyDescent="0.2">
      <c r="A15171" t="s">
        <v>24975</v>
      </c>
      <c r="B15171" s="1">
        <v>43794</v>
      </c>
      <c r="C15171">
        <v>7.08</v>
      </c>
    </row>
    <row r="15172" spans="1:3" x14ac:dyDescent="0.2">
      <c r="A15172" t="s">
        <v>24976</v>
      </c>
      <c r="B15172" s="1">
        <v>43794</v>
      </c>
      <c r="C15172">
        <v>24</v>
      </c>
    </row>
    <row r="15173" spans="1:3" x14ac:dyDescent="0.2">
      <c r="A15173" t="s">
        <v>24977</v>
      </c>
      <c r="B15173" s="1">
        <v>43794</v>
      </c>
      <c r="C15173">
        <v>12.6</v>
      </c>
    </row>
    <row r="15174" spans="1:3" x14ac:dyDescent="0.2">
      <c r="A15174" t="s">
        <v>24978</v>
      </c>
      <c r="B15174" s="1">
        <v>43794</v>
      </c>
      <c r="C15174">
        <v>54.9</v>
      </c>
    </row>
    <row r="15175" spans="1:3" x14ac:dyDescent="0.2">
      <c r="A15175" t="s">
        <v>24979</v>
      </c>
      <c r="B15175" s="1">
        <v>43794</v>
      </c>
      <c r="C15175">
        <v>10.56</v>
      </c>
    </row>
    <row r="15176" spans="1:3" x14ac:dyDescent="0.2">
      <c r="A15176" t="s">
        <v>24980</v>
      </c>
      <c r="B15176" s="1">
        <v>43794</v>
      </c>
      <c r="C15176">
        <v>64.680000000000007</v>
      </c>
    </row>
    <row r="15177" spans="1:3" x14ac:dyDescent="0.2">
      <c r="A15177" t="s">
        <v>24981</v>
      </c>
      <c r="B15177" s="1">
        <v>43794</v>
      </c>
      <c r="C15177">
        <v>3.54</v>
      </c>
    </row>
    <row r="15178" spans="1:3" x14ac:dyDescent="0.2">
      <c r="A15178" t="s">
        <v>483</v>
      </c>
      <c r="B15178" s="1">
        <v>43794</v>
      </c>
      <c r="C15178">
        <v>496.05</v>
      </c>
    </row>
    <row r="15179" spans="1:3" x14ac:dyDescent="0.2">
      <c r="A15179" t="s">
        <v>383</v>
      </c>
      <c r="B15179" s="1">
        <v>43794</v>
      </c>
      <c r="C15179">
        <v>31.25</v>
      </c>
    </row>
    <row r="15180" spans="1:3" x14ac:dyDescent="0.2">
      <c r="A15180" t="s">
        <v>404</v>
      </c>
      <c r="B15180" s="1">
        <v>43794</v>
      </c>
      <c r="C15180">
        <v>1317.31</v>
      </c>
    </row>
    <row r="15181" spans="1:3" x14ac:dyDescent="0.2">
      <c r="A15181" t="s">
        <v>404</v>
      </c>
      <c r="B15181" s="1">
        <v>43794</v>
      </c>
      <c r="C15181">
        <v>845.43</v>
      </c>
    </row>
    <row r="15182" spans="1:3" x14ac:dyDescent="0.2">
      <c r="A15182" t="s">
        <v>383</v>
      </c>
      <c r="B15182" s="1">
        <v>43794</v>
      </c>
      <c r="C15182">
        <v>47.25</v>
      </c>
    </row>
    <row r="15183" spans="1:3" x14ac:dyDescent="0.2">
      <c r="A15183" t="s">
        <v>383</v>
      </c>
      <c r="B15183" s="1">
        <v>43794</v>
      </c>
      <c r="C15183">
        <v>47.25</v>
      </c>
    </row>
    <row r="15184" spans="1:3" x14ac:dyDescent="0.2">
      <c r="A15184" t="s">
        <v>12</v>
      </c>
      <c r="B15184" s="1">
        <v>43794</v>
      </c>
      <c r="C15184">
        <v>366.59</v>
      </c>
    </row>
    <row r="15185" spans="1:3" x14ac:dyDescent="0.2">
      <c r="A15185" t="s">
        <v>12</v>
      </c>
      <c r="B15185" s="1">
        <v>43794</v>
      </c>
      <c r="C15185">
        <v>82.79</v>
      </c>
    </row>
    <row r="15186" spans="1:3" x14ac:dyDescent="0.2">
      <c r="A15186" t="s">
        <v>12</v>
      </c>
      <c r="B15186" s="1">
        <v>43794</v>
      </c>
      <c r="C15186">
        <v>1620.69</v>
      </c>
    </row>
    <row r="15187" spans="1:3" x14ac:dyDescent="0.2">
      <c r="A15187" t="s">
        <v>6139</v>
      </c>
      <c r="B15187" s="1">
        <v>43795</v>
      </c>
      <c r="C15187">
        <v>1954.66</v>
      </c>
    </row>
    <row r="15188" spans="1:3" x14ac:dyDescent="0.2">
      <c r="A15188" t="s">
        <v>21052</v>
      </c>
      <c r="B15188" s="1">
        <v>43795</v>
      </c>
      <c r="C15188">
        <v>50.9</v>
      </c>
    </row>
    <row r="15189" spans="1:3" x14ac:dyDescent="0.2">
      <c r="A15189" t="s">
        <v>32</v>
      </c>
      <c r="B15189" s="1">
        <v>43795</v>
      </c>
      <c r="C15189">
        <v>477.24</v>
      </c>
    </row>
    <row r="15190" spans="1:3" x14ac:dyDescent="0.2">
      <c r="A15190" t="s">
        <v>4167</v>
      </c>
      <c r="B15190" s="1">
        <v>43795</v>
      </c>
      <c r="C15190">
        <v>191.3</v>
      </c>
    </row>
    <row r="15191" spans="1:3" x14ac:dyDescent="0.2">
      <c r="A15191" t="s">
        <v>21797</v>
      </c>
      <c r="B15191" s="1">
        <v>43795</v>
      </c>
      <c r="C15191">
        <v>45.45</v>
      </c>
    </row>
    <row r="15192" spans="1:3" x14ac:dyDescent="0.2">
      <c r="A15192" t="s">
        <v>24947</v>
      </c>
      <c r="B15192" s="1">
        <v>43795</v>
      </c>
      <c r="C15192">
        <v>45.9</v>
      </c>
    </row>
    <row r="15193" spans="1:3" x14ac:dyDescent="0.2">
      <c r="A15193" t="s">
        <v>383</v>
      </c>
      <c r="B15193" s="1">
        <v>43795</v>
      </c>
      <c r="C15193">
        <v>47.25</v>
      </c>
    </row>
    <row r="15194" spans="1:3" x14ac:dyDescent="0.2">
      <c r="A15194" t="s">
        <v>321</v>
      </c>
      <c r="B15194" s="1">
        <v>43795</v>
      </c>
      <c r="C15194">
        <v>730.14</v>
      </c>
    </row>
    <row r="15195" spans="1:3" x14ac:dyDescent="0.2">
      <c r="A15195" t="s">
        <v>11404</v>
      </c>
      <c r="B15195" s="1">
        <v>43795</v>
      </c>
      <c r="C15195">
        <v>299.85000000000002</v>
      </c>
    </row>
    <row r="15196" spans="1:3" x14ac:dyDescent="0.2">
      <c r="A15196" t="s">
        <v>1995</v>
      </c>
      <c r="B15196" s="1">
        <v>43795</v>
      </c>
      <c r="C15196">
        <v>158.91</v>
      </c>
    </row>
    <row r="15197" spans="1:3" x14ac:dyDescent="0.2">
      <c r="A15197" t="s">
        <v>1770</v>
      </c>
      <c r="B15197" s="1">
        <v>43795</v>
      </c>
      <c r="C15197">
        <v>13.95</v>
      </c>
    </row>
    <row r="15198" spans="1:3" x14ac:dyDescent="0.2">
      <c r="A15198" t="s">
        <v>1254</v>
      </c>
      <c r="B15198" s="1">
        <v>43795</v>
      </c>
      <c r="C15198">
        <v>297</v>
      </c>
    </row>
    <row r="15199" spans="1:3" x14ac:dyDescent="0.2">
      <c r="A15199" t="s">
        <v>1770</v>
      </c>
      <c r="B15199" s="1">
        <v>43795</v>
      </c>
      <c r="C15199">
        <v>257.39999999999998</v>
      </c>
    </row>
    <row r="15200" spans="1:3" x14ac:dyDescent="0.2">
      <c r="A15200" t="s">
        <v>24948</v>
      </c>
      <c r="B15200" s="1">
        <v>43795</v>
      </c>
      <c r="C15200">
        <v>83.32</v>
      </c>
    </row>
    <row r="15201" spans="1:3" x14ac:dyDescent="0.2">
      <c r="A15201" t="s">
        <v>13328</v>
      </c>
      <c r="B15201" s="1">
        <v>43795</v>
      </c>
      <c r="C15201">
        <v>372.15</v>
      </c>
    </row>
    <row r="15202" spans="1:3" x14ac:dyDescent="0.2">
      <c r="A15202" t="s">
        <v>64</v>
      </c>
      <c r="B15202" s="1">
        <v>43795</v>
      </c>
      <c r="C15202">
        <v>355.26</v>
      </c>
    </row>
    <row r="15203" spans="1:3" x14ac:dyDescent="0.2">
      <c r="A15203" t="s">
        <v>24949</v>
      </c>
      <c r="B15203" s="1">
        <v>43795</v>
      </c>
      <c r="C15203">
        <v>54.9</v>
      </c>
    </row>
    <row r="15204" spans="1:3" x14ac:dyDescent="0.2">
      <c r="A15204" t="s">
        <v>24950</v>
      </c>
      <c r="B15204" s="1">
        <v>43795</v>
      </c>
      <c r="C15204">
        <v>80.34</v>
      </c>
    </row>
    <row r="15205" spans="1:3" x14ac:dyDescent="0.2">
      <c r="A15205" t="s">
        <v>485</v>
      </c>
      <c r="B15205" s="1">
        <v>43795</v>
      </c>
      <c r="C15205">
        <v>24.75</v>
      </c>
    </row>
    <row r="15206" spans="1:3" x14ac:dyDescent="0.2">
      <c r="A15206" t="s">
        <v>485</v>
      </c>
      <c r="B15206" s="1">
        <v>43795</v>
      </c>
      <c r="C15206">
        <v>3786.3</v>
      </c>
    </row>
    <row r="15207" spans="1:3" x14ac:dyDescent="0.2">
      <c r="A15207" t="s">
        <v>24951</v>
      </c>
      <c r="B15207" s="1">
        <v>43795</v>
      </c>
      <c r="C15207">
        <v>107.9</v>
      </c>
    </row>
    <row r="15208" spans="1:3" x14ac:dyDescent="0.2">
      <c r="A15208" t="s">
        <v>24952</v>
      </c>
      <c r="B15208" s="1">
        <v>43795</v>
      </c>
      <c r="C15208">
        <v>47.9</v>
      </c>
    </row>
    <row r="15209" spans="1:3" x14ac:dyDescent="0.2">
      <c r="A15209" t="s">
        <v>24953</v>
      </c>
      <c r="B15209" s="1">
        <v>43795</v>
      </c>
      <c r="C15209">
        <v>3.54</v>
      </c>
    </row>
    <row r="15210" spans="1:3" x14ac:dyDescent="0.2">
      <c r="A15210" t="s">
        <v>24954</v>
      </c>
      <c r="B15210" s="1">
        <v>43795</v>
      </c>
      <c r="C15210">
        <v>3.54</v>
      </c>
    </row>
    <row r="15211" spans="1:3" x14ac:dyDescent="0.2">
      <c r="A15211" t="s">
        <v>24955</v>
      </c>
      <c r="B15211" s="1">
        <v>43795</v>
      </c>
      <c r="C15211">
        <v>39.700000000000003</v>
      </c>
    </row>
    <row r="15212" spans="1:3" x14ac:dyDescent="0.2">
      <c r="A15212" t="s">
        <v>17121</v>
      </c>
      <c r="B15212" s="1">
        <v>43795</v>
      </c>
      <c r="C15212">
        <v>335.79</v>
      </c>
    </row>
    <row r="15213" spans="1:3" x14ac:dyDescent="0.2">
      <c r="A15213" t="s">
        <v>24956</v>
      </c>
      <c r="B15213" s="1">
        <v>43795</v>
      </c>
      <c r="C15213">
        <v>179.39</v>
      </c>
    </row>
    <row r="15214" spans="1:3" x14ac:dyDescent="0.2">
      <c r="A15214" t="s">
        <v>24957</v>
      </c>
      <c r="B15214" s="1">
        <v>43795</v>
      </c>
      <c r="C15214">
        <v>7.08</v>
      </c>
    </row>
    <row r="15215" spans="1:3" x14ac:dyDescent="0.2">
      <c r="A15215" t="s">
        <v>241</v>
      </c>
      <c r="B15215" s="1">
        <v>43795</v>
      </c>
      <c r="C15215">
        <v>1390.09</v>
      </c>
    </row>
    <row r="15216" spans="1:3" x14ac:dyDescent="0.2">
      <c r="A15216" t="s">
        <v>2988</v>
      </c>
      <c r="B15216" s="1">
        <v>43795</v>
      </c>
      <c r="C15216">
        <v>105.36</v>
      </c>
    </row>
    <row r="15217" spans="1:3" x14ac:dyDescent="0.2">
      <c r="A15217" t="s">
        <v>24958</v>
      </c>
      <c r="B15217" s="1">
        <v>43795</v>
      </c>
      <c r="C15217">
        <v>7.08</v>
      </c>
    </row>
    <row r="15218" spans="1:3" x14ac:dyDescent="0.2">
      <c r="A15218" t="s">
        <v>256</v>
      </c>
      <c r="B15218" s="1">
        <v>43795</v>
      </c>
      <c r="C15218">
        <v>112.95</v>
      </c>
    </row>
    <row r="15219" spans="1:3" x14ac:dyDescent="0.2">
      <c r="A15219" t="s">
        <v>148</v>
      </c>
      <c r="B15219" s="1">
        <v>43795</v>
      </c>
      <c r="C15219">
        <v>252.2</v>
      </c>
    </row>
    <row r="15220" spans="1:3" x14ac:dyDescent="0.2">
      <c r="A15220" t="s">
        <v>24959</v>
      </c>
      <c r="B15220" s="1">
        <v>43795</v>
      </c>
      <c r="C15220">
        <v>115.85</v>
      </c>
    </row>
    <row r="15221" spans="1:3" x14ac:dyDescent="0.2">
      <c r="A15221" t="s">
        <v>582</v>
      </c>
      <c r="B15221" s="1">
        <v>43795</v>
      </c>
      <c r="C15221">
        <v>327.69</v>
      </c>
    </row>
    <row r="15222" spans="1:3" x14ac:dyDescent="0.2">
      <c r="A15222" t="s">
        <v>24960</v>
      </c>
      <c r="B15222" s="1">
        <v>43795</v>
      </c>
      <c r="C15222">
        <v>45.45</v>
      </c>
    </row>
    <row r="15223" spans="1:3" x14ac:dyDescent="0.2">
      <c r="A15223" t="s">
        <v>24961</v>
      </c>
      <c r="B15223" s="1">
        <v>43795</v>
      </c>
      <c r="C15223">
        <v>7.08</v>
      </c>
    </row>
    <row r="15224" spans="1:3" x14ac:dyDescent="0.2">
      <c r="A15224" t="s">
        <v>24962</v>
      </c>
      <c r="B15224" s="1">
        <v>43795</v>
      </c>
      <c r="C15224">
        <v>82.85</v>
      </c>
    </row>
    <row r="15225" spans="1:3" x14ac:dyDescent="0.2">
      <c r="A15225" t="s">
        <v>24963</v>
      </c>
      <c r="B15225" s="1">
        <v>43795</v>
      </c>
      <c r="C15225">
        <v>57.9</v>
      </c>
    </row>
    <row r="15226" spans="1:3" x14ac:dyDescent="0.2">
      <c r="A15226" t="s">
        <v>6915</v>
      </c>
      <c r="B15226" s="1">
        <v>43795</v>
      </c>
      <c r="C15226">
        <v>45.45</v>
      </c>
    </row>
    <row r="15227" spans="1:3" x14ac:dyDescent="0.2">
      <c r="A15227" t="s">
        <v>122</v>
      </c>
      <c r="B15227" s="1">
        <v>43795</v>
      </c>
      <c r="C15227">
        <v>48.13</v>
      </c>
    </row>
    <row r="15228" spans="1:3" x14ac:dyDescent="0.2">
      <c r="A15228" t="s">
        <v>122</v>
      </c>
      <c r="B15228" s="1">
        <v>43795</v>
      </c>
      <c r="C15228">
        <v>1348.45</v>
      </c>
    </row>
    <row r="15229" spans="1:3" x14ac:dyDescent="0.2">
      <c r="A15229" t="s">
        <v>176</v>
      </c>
      <c r="B15229" s="1">
        <v>43795</v>
      </c>
      <c r="C15229">
        <v>2223.91</v>
      </c>
    </row>
    <row r="15230" spans="1:3" x14ac:dyDescent="0.2">
      <c r="A15230" t="s">
        <v>12</v>
      </c>
      <c r="B15230" s="1">
        <v>43795</v>
      </c>
      <c r="C15230">
        <v>333.81</v>
      </c>
    </row>
    <row r="15231" spans="1:3" x14ac:dyDescent="0.2">
      <c r="A15231" t="s">
        <v>24380</v>
      </c>
      <c r="B15231" s="1">
        <v>43796</v>
      </c>
      <c r="C15231">
        <v>1970.3</v>
      </c>
    </row>
    <row r="15232" spans="1:3" x14ac:dyDescent="0.2">
      <c r="A15232" t="s">
        <v>940</v>
      </c>
      <c r="B15232" s="1">
        <v>43796</v>
      </c>
      <c r="C15232">
        <v>118.62</v>
      </c>
    </row>
    <row r="15233" spans="1:3" x14ac:dyDescent="0.2">
      <c r="A15233" t="s">
        <v>24939</v>
      </c>
      <c r="B15233" s="1">
        <v>43796</v>
      </c>
      <c r="C15233">
        <v>52.45</v>
      </c>
    </row>
    <row r="15234" spans="1:3" x14ac:dyDescent="0.2">
      <c r="A15234" t="s">
        <v>24940</v>
      </c>
      <c r="B15234" s="1">
        <v>43796</v>
      </c>
      <c r="C15234">
        <v>45.45</v>
      </c>
    </row>
    <row r="15235" spans="1:3" x14ac:dyDescent="0.2">
      <c r="A15235" t="s">
        <v>16960</v>
      </c>
      <c r="B15235" s="1">
        <v>43796</v>
      </c>
      <c r="C15235">
        <v>4943.93</v>
      </c>
    </row>
    <row r="15236" spans="1:3" x14ac:dyDescent="0.2">
      <c r="A15236" t="s">
        <v>11060</v>
      </c>
      <c r="B15236" s="1">
        <v>43796</v>
      </c>
      <c r="C15236">
        <v>328.65</v>
      </c>
    </row>
    <row r="15237" spans="1:3" x14ac:dyDescent="0.2">
      <c r="A15237" t="s">
        <v>2973</v>
      </c>
      <c r="B15237" s="1">
        <v>43796</v>
      </c>
      <c r="C15237">
        <v>101.95</v>
      </c>
    </row>
    <row r="15238" spans="1:3" x14ac:dyDescent="0.2">
      <c r="A15238" t="s">
        <v>236</v>
      </c>
      <c r="B15238" s="1">
        <v>43796</v>
      </c>
      <c r="C15238">
        <v>163.5</v>
      </c>
    </row>
    <row r="15239" spans="1:3" x14ac:dyDescent="0.2">
      <c r="A15239" t="s">
        <v>24941</v>
      </c>
      <c r="B15239" s="1">
        <v>43796</v>
      </c>
      <c r="C15239">
        <v>107.85</v>
      </c>
    </row>
    <row r="15240" spans="1:3" x14ac:dyDescent="0.2">
      <c r="A15240" t="s">
        <v>18551</v>
      </c>
      <c r="B15240" s="1">
        <v>43796</v>
      </c>
      <c r="C15240">
        <v>219.01</v>
      </c>
    </row>
    <row r="15241" spans="1:3" x14ac:dyDescent="0.2">
      <c r="A15241" t="s">
        <v>18551</v>
      </c>
      <c r="B15241" s="1">
        <v>43796</v>
      </c>
      <c r="C15241">
        <v>219.01</v>
      </c>
    </row>
    <row r="15242" spans="1:3" x14ac:dyDescent="0.2">
      <c r="A15242" t="s">
        <v>383</v>
      </c>
      <c r="B15242" s="1">
        <v>43796</v>
      </c>
      <c r="C15242">
        <v>438.02</v>
      </c>
    </row>
    <row r="15243" spans="1:3" x14ac:dyDescent="0.2">
      <c r="A15243" t="s">
        <v>2347</v>
      </c>
      <c r="B15243" s="1">
        <v>43796</v>
      </c>
      <c r="C15243">
        <v>305.52</v>
      </c>
    </row>
    <row r="15244" spans="1:3" x14ac:dyDescent="0.2">
      <c r="A15244" t="s">
        <v>32</v>
      </c>
      <c r="B15244" s="1">
        <v>43796</v>
      </c>
      <c r="C15244">
        <v>53.7</v>
      </c>
    </row>
    <row r="15245" spans="1:3" x14ac:dyDescent="0.2">
      <c r="A15245" t="s">
        <v>24942</v>
      </c>
      <c r="B15245" s="1">
        <v>43796</v>
      </c>
      <c r="C15245">
        <v>3.54</v>
      </c>
    </row>
    <row r="15246" spans="1:3" x14ac:dyDescent="0.2">
      <c r="A15246" t="s">
        <v>24943</v>
      </c>
      <c r="B15246" s="1">
        <v>43796</v>
      </c>
      <c r="C15246">
        <v>27.45</v>
      </c>
    </row>
    <row r="15247" spans="1:3" x14ac:dyDescent="0.2">
      <c r="A15247" t="s">
        <v>24944</v>
      </c>
      <c r="B15247" s="1">
        <v>43796</v>
      </c>
      <c r="C15247">
        <v>61.65</v>
      </c>
    </row>
    <row r="15248" spans="1:3" x14ac:dyDescent="0.2">
      <c r="A15248" t="s">
        <v>24890</v>
      </c>
      <c r="B15248" s="1">
        <v>43796</v>
      </c>
      <c r="C15248">
        <v>28.2</v>
      </c>
    </row>
    <row r="15249" spans="1:3" x14ac:dyDescent="0.2">
      <c r="A15249" t="s">
        <v>24945</v>
      </c>
      <c r="B15249" s="1">
        <v>43796</v>
      </c>
      <c r="C15249">
        <v>52.9</v>
      </c>
    </row>
    <row r="15250" spans="1:3" x14ac:dyDescent="0.2">
      <c r="A15250" t="s">
        <v>229</v>
      </c>
      <c r="B15250" s="1">
        <v>43796</v>
      </c>
      <c r="C15250">
        <v>14.98</v>
      </c>
    </row>
    <row r="15251" spans="1:3" x14ac:dyDescent="0.2">
      <c r="A15251" t="s">
        <v>24946</v>
      </c>
      <c r="B15251" s="1">
        <v>43796</v>
      </c>
      <c r="C15251">
        <v>24</v>
      </c>
    </row>
    <row r="15252" spans="1:3" x14ac:dyDescent="0.2">
      <c r="A15252" t="s">
        <v>12</v>
      </c>
      <c r="B15252" s="1">
        <v>43796</v>
      </c>
      <c r="C15252">
        <v>332.24</v>
      </c>
    </row>
    <row r="15253" spans="1:3" x14ac:dyDescent="0.2">
      <c r="A15253" t="s">
        <v>2988</v>
      </c>
      <c r="B15253" s="1">
        <v>43797</v>
      </c>
      <c r="C15253">
        <v>308.55</v>
      </c>
    </row>
    <row r="15254" spans="1:3" x14ac:dyDescent="0.2">
      <c r="A15254" t="s">
        <v>1204</v>
      </c>
      <c r="B15254" s="1">
        <v>43797</v>
      </c>
      <c r="C15254">
        <v>557.30999999999995</v>
      </c>
    </row>
    <row r="15255" spans="1:3" x14ac:dyDescent="0.2">
      <c r="A15255" t="s">
        <v>1204</v>
      </c>
      <c r="B15255" s="1">
        <v>43797</v>
      </c>
      <c r="C15255">
        <v>56.98</v>
      </c>
    </row>
    <row r="15256" spans="1:3" x14ac:dyDescent="0.2">
      <c r="A15256" t="s">
        <v>3130</v>
      </c>
      <c r="B15256" s="1">
        <v>43797</v>
      </c>
      <c r="C15256">
        <v>90</v>
      </c>
    </row>
    <row r="15257" spans="1:3" x14ac:dyDescent="0.2">
      <c r="A15257" t="s">
        <v>32</v>
      </c>
      <c r="B15257" s="1">
        <v>43797</v>
      </c>
      <c r="C15257">
        <v>246.75</v>
      </c>
    </row>
    <row r="15258" spans="1:3" x14ac:dyDescent="0.2">
      <c r="A15258" t="s">
        <v>2611</v>
      </c>
      <c r="B15258" s="1">
        <v>43797</v>
      </c>
      <c r="C15258">
        <v>14.3</v>
      </c>
    </row>
    <row r="15259" spans="1:3" x14ac:dyDescent="0.2">
      <c r="A15259" t="s">
        <v>29</v>
      </c>
      <c r="B15259" s="1">
        <v>43797</v>
      </c>
      <c r="C15259">
        <v>254.87</v>
      </c>
    </row>
    <row r="15260" spans="1:3" x14ac:dyDescent="0.2">
      <c r="A15260" t="s">
        <v>19973</v>
      </c>
      <c r="B15260" s="1">
        <v>43797</v>
      </c>
      <c r="C15260">
        <v>70</v>
      </c>
    </row>
    <row r="15261" spans="1:3" x14ac:dyDescent="0.2">
      <c r="A15261" t="s">
        <v>19334</v>
      </c>
      <c r="B15261" s="1">
        <v>43797</v>
      </c>
      <c r="C15261">
        <v>145</v>
      </c>
    </row>
    <row r="15262" spans="1:3" x14ac:dyDescent="0.2">
      <c r="A15262" t="s">
        <v>950</v>
      </c>
      <c r="B15262" s="1">
        <v>43797</v>
      </c>
      <c r="C15262">
        <v>119.06</v>
      </c>
    </row>
    <row r="15263" spans="1:3" x14ac:dyDescent="0.2">
      <c r="A15263" t="s">
        <v>24934</v>
      </c>
      <c r="B15263" s="1">
        <v>43797</v>
      </c>
      <c r="C15263">
        <v>3.54</v>
      </c>
    </row>
    <row r="15264" spans="1:3" x14ac:dyDescent="0.2">
      <c r="A15264" t="s">
        <v>24613</v>
      </c>
      <c r="B15264" s="1">
        <v>43797</v>
      </c>
      <c r="C15264">
        <v>179.95</v>
      </c>
    </row>
    <row r="15265" spans="1:3" x14ac:dyDescent="0.2">
      <c r="A15265" t="s">
        <v>24935</v>
      </c>
      <c r="B15265" s="1">
        <v>43797</v>
      </c>
      <c r="C15265">
        <v>65.95</v>
      </c>
    </row>
    <row r="15266" spans="1:3" x14ac:dyDescent="0.2">
      <c r="A15266" t="s">
        <v>24936</v>
      </c>
      <c r="B15266" s="1">
        <v>43797</v>
      </c>
      <c r="C15266">
        <v>7.08</v>
      </c>
    </row>
    <row r="15267" spans="1:3" x14ac:dyDescent="0.2">
      <c r="A15267" t="s">
        <v>3</v>
      </c>
      <c r="B15267" s="1">
        <v>43797</v>
      </c>
      <c r="C15267">
        <v>56</v>
      </c>
    </row>
    <row r="15268" spans="1:3" x14ac:dyDescent="0.2">
      <c r="A15268" t="s">
        <v>383</v>
      </c>
      <c r="B15268" s="1">
        <v>43797</v>
      </c>
      <c r="C15268">
        <v>47.25</v>
      </c>
    </row>
    <row r="15269" spans="1:3" x14ac:dyDescent="0.2">
      <c r="A15269" t="s">
        <v>24937</v>
      </c>
      <c r="B15269" s="1">
        <v>43797</v>
      </c>
      <c r="C15269">
        <v>7.08</v>
      </c>
    </row>
    <row r="15270" spans="1:3" x14ac:dyDescent="0.2">
      <c r="A15270" t="s">
        <v>44</v>
      </c>
      <c r="B15270" s="1">
        <v>43797</v>
      </c>
      <c r="C15270">
        <v>409.48</v>
      </c>
    </row>
    <row r="15271" spans="1:3" x14ac:dyDescent="0.2">
      <c r="A15271" t="s">
        <v>1568</v>
      </c>
      <c r="B15271" s="1">
        <v>43797</v>
      </c>
      <c r="C15271">
        <v>958.8</v>
      </c>
    </row>
    <row r="15272" spans="1:3" x14ac:dyDescent="0.2">
      <c r="A15272" t="s">
        <v>12390</v>
      </c>
      <c r="B15272" s="1">
        <v>43797</v>
      </c>
      <c r="C15272">
        <v>37.85</v>
      </c>
    </row>
    <row r="15273" spans="1:3" x14ac:dyDescent="0.2">
      <c r="A15273" t="s">
        <v>20627</v>
      </c>
      <c r="B15273" s="1">
        <v>43797</v>
      </c>
      <c r="C15273">
        <v>42.9</v>
      </c>
    </row>
    <row r="15274" spans="1:3" x14ac:dyDescent="0.2">
      <c r="A15274" t="s">
        <v>327</v>
      </c>
      <c r="B15274" s="1">
        <v>43797</v>
      </c>
      <c r="C15274">
        <v>492.24</v>
      </c>
    </row>
    <row r="15275" spans="1:3" x14ac:dyDescent="0.2">
      <c r="A15275" t="s">
        <v>24938</v>
      </c>
      <c r="B15275" s="1">
        <v>43797</v>
      </c>
      <c r="C15275">
        <v>95.85</v>
      </c>
    </row>
    <row r="15276" spans="1:3" x14ac:dyDescent="0.2">
      <c r="A15276" t="s">
        <v>12</v>
      </c>
      <c r="B15276" s="1">
        <v>43797</v>
      </c>
      <c r="C15276">
        <v>345.49</v>
      </c>
    </row>
    <row r="15277" spans="1:3" x14ac:dyDescent="0.2">
      <c r="A15277" t="s">
        <v>7349</v>
      </c>
      <c r="B15277" s="1">
        <v>43798</v>
      </c>
      <c r="C15277">
        <v>79.400000000000006</v>
      </c>
    </row>
    <row r="15278" spans="1:3" x14ac:dyDescent="0.2">
      <c r="A15278" t="s">
        <v>3822</v>
      </c>
      <c r="B15278" s="1">
        <v>43798</v>
      </c>
      <c r="C15278">
        <v>662.25</v>
      </c>
    </row>
    <row r="15279" spans="1:3" x14ac:dyDescent="0.2">
      <c r="A15279" t="s">
        <v>12542</v>
      </c>
      <c r="B15279" s="1">
        <v>43798</v>
      </c>
      <c r="C15279">
        <v>86.39</v>
      </c>
    </row>
    <row r="15280" spans="1:3" x14ac:dyDescent="0.2">
      <c r="A15280" t="s">
        <v>229</v>
      </c>
      <c r="B15280" s="1">
        <v>43798</v>
      </c>
      <c r="C15280">
        <v>47.46</v>
      </c>
    </row>
    <row r="15281" spans="1:3" x14ac:dyDescent="0.2">
      <c r="A15281" t="s">
        <v>24925</v>
      </c>
      <c r="B15281" s="1">
        <v>43798</v>
      </c>
      <c r="C15281">
        <v>157.94999999999999</v>
      </c>
    </row>
    <row r="15282" spans="1:3" x14ac:dyDescent="0.2">
      <c r="A15282" t="s">
        <v>46</v>
      </c>
      <c r="B15282" s="1">
        <v>43798</v>
      </c>
      <c r="C15282">
        <v>127.74</v>
      </c>
    </row>
    <row r="15283" spans="1:3" x14ac:dyDescent="0.2">
      <c r="A15283" t="s">
        <v>24926</v>
      </c>
      <c r="B15283" s="1">
        <v>43798</v>
      </c>
      <c r="C15283">
        <v>10.5</v>
      </c>
    </row>
    <row r="15284" spans="1:3" x14ac:dyDescent="0.2">
      <c r="A15284" t="s">
        <v>8458</v>
      </c>
      <c r="B15284" s="1">
        <v>43798</v>
      </c>
      <c r="C15284">
        <v>47.9</v>
      </c>
    </row>
    <row r="15285" spans="1:3" x14ac:dyDescent="0.2">
      <c r="A15285" t="s">
        <v>24927</v>
      </c>
      <c r="B15285" s="1">
        <v>43798</v>
      </c>
      <c r="C15285">
        <v>41.94</v>
      </c>
    </row>
    <row r="15286" spans="1:3" x14ac:dyDescent="0.2">
      <c r="A15286" t="s">
        <v>184</v>
      </c>
      <c r="B15286" s="1">
        <v>43798</v>
      </c>
      <c r="C15286">
        <v>27.25</v>
      </c>
    </row>
    <row r="15287" spans="1:3" x14ac:dyDescent="0.2">
      <c r="A15287" t="s">
        <v>12</v>
      </c>
      <c r="B15287" s="1">
        <v>43798</v>
      </c>
      <c r="C15287">
        <v>264.57</v>
      </c>
    </row>
    <row r="15288" spans="1:3" x14ac:dyDescent="0.2">
      <c r="A15288" t="s">
        <v>24926</v>
      </c>
      <c r="B15288" s="1">
        <v>43798</v>
      </c>
      <c r="C15288">
        <v>53.05</v>
      </c>
    </row>
    <row r="15289" spans="1:3" x14ac:dyDescent="0.2">
      <c r="A15289" t="s">
        <v>24861</v>
      </c>
      <c r="B15289" s="1">
        <v>43798</v>
      </c>
      <c r="C15289">
        <v>103.25</v>
      </c>
    </row>
    <row r="15290" spans="1:3" x14ac:dyDescent="0.2">
      <c r="A15290" t="s">
        <v>24928</v>
      </c>
      <c r="B15290" s="1">
        <v>43798</v>
      </c>
      <c r="C15290">
        <v>87.5</v>
      </c>
    </row>
    <row r="15291" spans="1:3" x14ac:dyDescent="0.2">
      <c r="A15291" t="s">
        <v>24929</v>
      </c>
      <c r="B15291" s="1">
        <v>43798</v>
      </c>
      <c r="C15291">
        <v>9</v>
      </c>
    </row>
    <row r="15292" spans="1:3" x14ac:dyDescent="0.2">
      <c r="A15292" t="s">
        <v>10530</v>
      </c>
      <c r="B15292" s="1">
        <v>43798</v>
      </c>
      <c r="C15292">
        <v>45.5</v>
      </c>
    </row>
    <row r="15293" spans="1:3" x14ac:dyDescent="0.2">
      <c r="A15293" t="s">
        <v>24930</v>
      </c>
      <c r="B15293" s="1">
        <v>43798</v>
      </c>
      <c r="C15293">
        <v>3.54</v>
      </c>
    </row>
    <row r="15294" spans="1:3" x14ac:dyDescent="0.2">
      <c r="A15294" t="s">
        <v>22110</v>
      </c>
      <c r="B15294" s="1">
        <v>43798</v>
      </c>
      <c r="C15294">
        <v>291.5</v>
      </c>
    </row>
    <row r="15295" spans="1:3" x14ac:dyDescent="0.2">
      <c r="A15295" t="s">
        <v>24931</v>
      </c>
      <c r="B15295" s="1">
        <v>43798</v>
      </c>
      <c r="C15295">
        <v>148.26</v>
      </c>
    </row>
    <row r="15296" spans="1:3" x14ac:dyDescent="0.2">
      <c r="A15296" t="s">
        <v>24932</v>
      </c>
      <c r="B15296" s="1">
        <v>43798</v>
      </c>
      <c r="C15296">
        <v>49</v>
      </c>
    </row>
    <row r="15297" spans="1:3" x14ac:dyDescent="0.2">
      <c r="A15297" t="s">
        <v>24933</v>
      </c>
      <c r="B15297" s="1">
        <v>43798</v>
      </c>
      <c r="C15297">
        <v>45.9</v>
      </c>
    </row>
    <row r="15298" spans="1:3" x14ac:dyDescent="0.2">
      <c r="A15298" t="s">
        <v>24723</v>
      </c>
      <c r="B15298" s="1">
        <v>43798</v>
      </c>
      <c r="C15298">
        <v>97.85</v>
      </c>
    </row>
    <row r="15299" spans="1:3" x14ac:dyDescent="0.2">
      <c r="A15299" t="s">
        <v>534</v>
      </c>
      <c r="B15299" s="1">
        <v>43800</v>
      </c>
      <c r="C15299">
        <v>175.07</v>
      </c>
    </row>
    <row r="15300" spans="1:3" x14ac:dyDescent="0.2">
      <c r="A15300" t="s">
        <v>534</v>
      </c>
      <c r="B15300" s="1">
        <v>43800</v>
      </c>
      <c r="C15300">
        <v>3557.6</v>
      </c>
    </row>
    <row r="15301" spans="1:3" x14ac:dyDescent="0.2">
      <c r="A15301" t="s">
        <v>14</v>
      </c>
      <c r="B15301" s="1">
        <v>43800</v>
      </c>
      <c r="C15301">
        <v>532.76</v>
      </c>
    </row>
    <row r="15302" spans="1:3" x14ac:dyDescent="0.2">
      <c r="A15302" t="s">
        <v>2</v>
      </c>
      <c r="B15302" s="1">
        <v>43800</v>
      </c>
      <c r="C15302">
        <v>9281.16</v>
      </c>
    </row>
    <row r="15303" spans="1:3" x14ac:dyDescent="0.2">
      <c r="A15303" t="s">
        <v>24904</v>
      </c>
      <c r="B15303" s="1">
        <v>43801</v>
      </c>
      <c r="C15303">
        <v>46.45</v>
      </c>
    </row>
    <row r="15304" spans="1:3" x14ac:dyDescent="0.2">
      <c r="A15304" t="s">
        <v>24905</v>
      </c>
      <c r="B15304" s="1">
        <v>43801</v>
      </c>
      <c r="C15304">
        <v>50.9</v>
      </c>
    </row>
    <row r="15305" spans="1:3" x14ac:dyDescent="0.2">
      <c r="A15305" t="s">
        <v>24906</v>
      </c>
      <c r="B15305" s="1">
        <v>43801</v>
      </c>
      <c r="C15305">
        <v>70.45</v>
      </c>
    </row>
    <row r="15306" spans="1:3" x14ac:dyDescent="0.2">
      <c r="A15306" t="s">
        <v>24741</v>
      </c>
      <c r="B15306" s="1">
        <v>43801</v>
      </c>
      <c r="C15306">
        <v>47.9</v>
      </c>
    </row>
    <row r="15307" spans="1:3" x14ac:dyDescent="0.2">
      <c r="A15307" t="s">
        <v>307</v>
      </c>
      <c r="B15307" s="1">
        <v>43801</v>
      </c>
      <c r="C15307">
        <v>709.32</v>
      </c>
    </row>
    <row r="15308" spans="1:3" x14ac:dyDescent="0.2">
      <c r="A15308" t="s">
        <v>24907</v>
      </c>
      <c r="B15308" s="1">
        <v>43801</v>
      </c>
      <c r="C15308">
        <v>52.9</v>
      </c>
    </row>
    <row r="15309" spans="1:3" x14ac:dyDescent="0.2">
      <c r="A15309" t="s">
        <v>22740</v>
      </c>
      <c r="B15309" s="1">
        <v>43801</v>
      </c>
      <c r="C15309">
        <v>57.9</v>
      </c>
    </row>
    <row r="15310" spans="1:3" x14ac:dyDescent="0.2">
      <c r="A15310" t="s">
        <v>20609</v>
      </c>
      <c r="B15310" s="1">
        <v>43801</v>
      </c>
      <c r="C15310">
        <v>42.9</v>
      </c>
    </row>
    <row r="15311" spans="1:3" x14ac:dyDescent="0.2">
      <c r="A15311" t="s">
        <v>24908</v>
      </c>
      <c r="B15311" s="1">
        <v>43801</v>
      </c>
      <c r="C15311">
        <v>7.08</v>
      </c>
    </row>
    <row r="15312" spans="1:3" x14ac:dyDescent="0.2">
      <c r="A15312" t="s">
        <v>24909</v>
      </c>
      <c r="B15312" s="1">
        <v>43801</v>
      </c>
      <c r="C15312">
        <v>7.08</v>
      </c>
    </row>
    <row r="15313" spans="1:3" x14ac:dyDescent="0.2">
      <c r="A15313" t="s">
        <v>24910</v>
      </c>
      <c r="B15313" s="1">
        <v>43801</v>
      </c>
      <c r="C15313">
        <v>7.08</v>
      </c>
    </row>
    <row r="15314" spans="1:3" x14ac:dyDescent="0.2">
      <c r="A15314" t="s">
        <v>24911</v>
      </c>
      <c r="B15314" s="1">
        <v>43801</v>
      </c>
      <c r="C15314">
        <v>3.54</v>
      </c>
    </row>
    <row r="15315" spans="1:3" x14ac:dyDescent="0.2">
      <c r="A15315" t="s">
        <v>24912</v>
      </c>
      <c r="B15315" s="1">
        <v>43801</v>
      </c>
      <c r="C15315">
        <v>95.4</v>
      </c>
    </row>
    <row r="15316" spans="1:3" x14ac:dyDescent="0.2">
      <c r="A15316" t="s">
        <v>24913</v>
      </c>
      <c r="B15316" s="1">
        <v>43801</v>
      </c>
      <c r="C15316">
        <v>58.95</v>
      </c>
    </row>
    <row r="15317" spans="1:3" x14ac:dyDescent="0.2">
      <c r="A15317" t="s">
        <v>24914</v>
      </c>
      <c r="B15317" s="1">
        <v>43801</v>
      </c>
      <c r="C15317">
        <v>2.4</v>
      </c>
    </row>
    <row r="15318" spans="1:3" x14ac:dyDescent="0.2">
      <c r="A15318" t="s">
        <v>1111</v>
      </c>
      <c r="B15318" s="1">
        <v>43801</v>
      </c>
      <c r="C15318">
        <v>71.400000000000006</v>
      </c>
    </row>
    <row r="15319" spans="1:3" x14ac:dyDescent="0.2">
      <c r="A15319" t="s">
        <v>23279</v>
      </c>
      <c r="B15319" s="1">
        <v>43801</v>
      </c>
      <c r="C15319">
        <v>54.5</v>
      </c>
    </row>
    <row r="15320" spans="1:3" x14ac:dyDescent="0.2">
      <c r="A15320" t="s">
        <v>307</v>
      </c>
      <c r="B15320" s="1">
        <v>43801</v>
      </c>
      <c r="C15320">
        <v>886.13</v>
      </c>
    </row>
    <row r="15321" spans="1:3" x14ac:dyDescent="0.2">
      <c r="A15321" t="s">
        <v>1635</v>
      </c>
      <c r="B15321" s="1">
        <v>43801</v>
      </c>
      <c r="C15321">
        <v>157.4</v>
      </c>
    </row>
    <row r="15322" spans="1:3" x14ac:dyDescent="0.2">
      <c r="A15322" t="s">
        <v>24336</v>
      </c>
      <c r="B15322" s="1">
        <v>43801</v>
      </c>
      <c r="C15322">
        <v>25.9</v>
      </c>
    </row>
    <row r="15323" spans="1:3" x14ac:dyDescent="0.2">
      <c r="A15323" t="s">
        <v>24915</v>
      </c>
      <c r="B15323" s="1">
        <v>43801</v>
      </c>
      <c r="C15323">
        <v>24</v>
      </c>
    </row>
    <row r="15324" spans="1:3" x14ac:dyDescent="0.2">
      <c r="A15324" t="s">
        <v>22088</v>
      </c>
      <c r="B15324" s="1">
        <v>43801</v>
      </c>
      <c r="C15324">
        <v>195.44</v>
      </c>
    </row>
    <row r="15325" spans="1:3" x14ac:dyDescent="0.2">
      <c r="A15325" t="s">
        <v>171</v>
      </c>
      <c r="B15325" s="1">
        <v>43801</v>
      </c>
      <c r="C15325">
        <v>964.88</v>
      </c>
    </row>
    <row r="15326" spans="1:3" x14ac:dyDescent="0.2">
      <c r="A15326" t="s">
        <v>15624</v>
      </c>
      <c r="B15326" s="1">
        <v>43801</v>
      </c>
      <c r="C15326">
        <v>321.45</v>
      </c>
    </row>
    <row r="15327" spans="1:3" x14ac:dyDescent="0.2">
      <c r="A15327" t="s">
        <v>232</v>
      </c>
      <c r="B15327" s="1">
        <v>43801</v>
      </c>
      <c r="C15327">
        <v>613.72</v>
      </c>
    </row>
    <row r="15328" spans="1:3" x14ac:dyDescent="0.2">
      <c r="A15328" t="s">
        <v>17121</v>
      </c>
      <c r="B15328" s="1">
        <v>43801</v>
      </c>
      <c r="C15328">
        <v>79.08</v>
      </c>
    </row>
    <row r="15329" spans="1:3" x14ac:dyDescent="0.2">
      <c r="A15329" t="s">
        <v>232</v>
      </c>
      <c r="B15329" s="1">
        <v>43801</v>
      </c>
      <c r="C15329">
        <v>614.65</v>
      </c>
    </row>
    <row r="15330" spans="1:3" x14ac:dyDescent="0.2">
      <c r="A15330" t="s">
        <v>17121</v>
      </c>
      <c r="B15330" s="1">
        <v>43801</v>
      </c>
      <c r="C15330">
        <v>335.46</v>
      </c>
    </row>
    <row r="15331" spans="1:3" x14ac:dyDescent="0.2">
      <c r="A15331" t="s">
        <v>44</v>
      </c>
      <c r="B15331" s="1">
        <v>43801</v>
      </c>
      <c r="C15331">
        <v>560.01</v>
      </c>
    </row>
    <row r="15332" spans="1:3" x14ac:dyDescent="0.2">
      <c r="A15332" t="s">
        <v>536</v>
      </c>
      <c r="B15332" s="1">
        <v>43801</v>
      </c>
      <c r="C15332">
        <v>46.25</v>
      </c>
    </row>
    <row r="15333" spans="1:3" x14ac:dyDescent="0.2">
      <c r="A15333" t="s">
        <v>536</v>
      </c>
      <c r="B15333" s="1">
        <v>43801</v>
      </c>
      <c r="C15333">
        <v>46.25</v>
      </c>
    </row>
    <row r="15334" spans="1:3" x14ac:dyDescent="0.2">
      <c r="A15334" t="s">
        <v>24916</v>
      </c>
      <c r="B15334" s="1">
        <v>43801</v>
      </c>
      <c r="C15334">
        <v>195.45</v>
      </c>
    </row>
    <row r="15335" spans="1:3" x14ac:dyDescent="0.2">
      <c r="A15335" t="s">
        <v>24917</v>
      </c>
      <c r="B15335" s="1">
        <v>43801</v>
      </c>
      <c r="C15335">
        <v>82.85</v>
      </c>
    </row>
    <row r="15336" spans="1:3" x14ac:dyDescent="0.2">
      <c r="A15336" t="s">
        <v>24918</v>
      </c>
      <c r="B15336" s="1">
        <v>43801</v>
      </c>
      <c r="C15336">
        <v>40.9</v>
      </c>
    </row>
    <row r="15337" spans="1:3" x14ac:dyDescent="0.2">
      <c r="A15337" t="s">
        <v>24919</v>
      </c>
      <c r="B15337" s="1">
        <v>43801</v>
      </c>
      <c r="C15337">
        <v>36.450000000000003</v>
      </c>
    </row>
    <row r="15338" spans="1:3" x14ac:dyDescent="0.2">
      <c r="A15338" t="s">
        <v>23650</v>
      </c>
      <c r="B15338" s="1">
        <v>43801</v>
      </c>
      <c r="C15338">
        <v>58.7</v>
      </c>
    </row>
    <row r="15339" spans="1:3" x14ac:dyDescent="0.2">
      <c r="A15339" t="s">
        <v>6560</v>
      </c>
      <c r="B15339" s="1">
        <v>43801</v>
      </c>
      <c r="C15339">
        <v>131.81</v>
      </c>
    </row>
    <row r="15340" spans="1:3" x14ac:dyDescent="0.2">
      <c r="A15340" t="s">
        <v>6560</v>
      </c>
      <c r="B15340" s="1">
        <v>43801</v>
      </c>
      <c r="C15340">
        <v>348.14</v>
      </c>
    </row>
    <row r="15341" spans="1:3" x14ac:dyDescent="0.2">
      <c r="A15341" t="s">
        <v>24920</v>
      </c>
      <c r="B15341" s="1">
        <v>43801</v>
      </c>
      <c r="C15341">
        <v>82.95</v>
      </c>
    </row>
    <row r="15342" spans="1:3" x14ac:dyDescent="0.2">
      <c r="A15342" t="s">
        <v>24921</v>
      </c>
      <c r="B15342" s="1">
        <v>43801</v>
      </c>
      <c r="C15342">
        <v>24</v>
      </c>
    </row>
    <row r="15343" spans="1:3" x14ac:dyDescent="0.2">
      <c r="A15343" t="s">
        <v>24922</v>
      </c>
      <c r="B15343" s="1">
        <v>43801</v>
      </c>
      <c r="C15343">
        <v>7.08</v>
      </c>
    </row>
    <row r="15344" spans="1:3" x14ac:dyDescent="0.2">
      <c r="A15344" t="s">
        <v>3</v>
      </c>
      <c r="B15344" s="1">
        <v>43801</v>
      </c>
      <c r="C15344">
        <v>26.85</v>
      </c>
    </row>
    <row r="15345" spans="1:3" x14ac:dyDescent="0.2">
      <c r="A15345" t="s">
        <v>24923</v>
      </c>
      <c r="B15345" s="1">
        <v>43801</v>
      </c>
      <c r="C15345">
        <v>25.5</v>
      </c>
    </row>
    <row r="15346" spans="1:3" x14ac:dyDescent="0.2">
      <c r="A15346" t="s">
        <v>332</v>
      </c>
      <c r="B15346" s="1">
        <v>43801</v>
      </c>
      <c r="C15346">
        <v>180.82</v>
      </c>
    </row>
    <row r="15347" spans="1:3" x14ac:dyDescent="0.2">
      <c r="A15347" t="s">
        <v>24924</v>
      </c>
      <c r="B15347" s="1">
        <v>43801</v>
      </c>
      <c r="C15347">
        <v>17.45</v>
      </c>
    </row>
    <row r="15348" spans="1:3" x14ac:dyDescent="0.2">
      <c r="A15348" t="s">
        <v>21734</v>
      </c>
      <c r="B15348" s="1">
        <v>43801</v>
      </c>
      <c r="C15348">
        <v>61.65</v>
      </c>
    </row>
    <row r="15349" spans="1:3" x14ac:dyDescent="0.2">
      <c r="A15349" t="s">
        <v>2861</v>
      </c>
      <c r="B15349" s="1">
        <v>43801</v>
      </c>
      <c r="C15349">
        <v>52.95</v>
      </c>
    </row>
    <row r="15350" spans="1:3" x14ac:dyDescent="0.2">
      <c r="A15350" t="s">
        <v>23233</v>
      </c>
      <c r="B15350" s="1">
        <v>43801</v>
      </c>
      <c r="C15350">
        <v>70</v>
      </c>
    </row>
    <row r="15351" spans="1:3" x14ac:dyDescent="0.2">
      <c r="A15351" t="s">
        <v>331</v>
      </c>
      <c r="B15351" s="1">
        <v>43801</v>
      </c>
      <c r="C15351">
        <v>965.13</v>
      </c>
    </row>
    <row r="15352" spans="1:3" x14ac:dyDescent="0.2">
      <c r="A15352" t="s">
        <v>257</v>
      </c>
      <c r="B15352" s="1">
        <v>43801</v>
      </c>
      <c r="C15352">
        <v>1156.1300000000001</v>
      </c>
    </row>
    <row r="15353" spans="1:3" x14ac:dyDescent="0.2">
      <c r="A15353" t="s">
        <v>383</v>
      </c>
      <c r="B15353" s="1">
        <v>43801</v>
      </c>
      <c r="C15353">
        <v>37.9</v>
      </c>
    </row>
    <row r="15354" spans="1:3" x14ac:dyDescent="0.2">
      <c r="A15354" t="s">
        <v>810</v>
      </c>
      <c r="B15354" s="1">
        <v>43801</v>
      </c>
      <c r="C15354">
        <v>149.31</v>
      </c>
    </row>
    <row r="15355" spans="1:3" x14ac:dyDescent="0.2">
      <c r="A15355" t="s">
        <v>46</v>
      </c>
      <c r="B15355" s="1">
        <v>43801</v>
      </c>
      <c r="C15355">
        <v>164.85</v>
      </c>
    </row>
    <row r="15356" spans="1:3" x14ac:dyDescent="0.2">
      <c r="A15356" t="s">
        <v>383</v>
      </c>
      <c r="B15356" s="1">
        <v>43801</v>
      </c>
      <c r="C15356">
        <v>47.25</v>
      </c>
    </row>
    <row r="15357" spans="1:3" x14ac:dyDescent="0.2">
      <c r="A15357" t="s">
        <v>46</v>
      </c>
      <c r="B15357" s="1">
        <v>43801</v>
      </c>
      <c r="C15357">
        <v>482.43</v>
      </c>
    </row>
    <row r="15358" spans="1:3" x14ac:dyDescent="0.2">
      <c r="A15358" t="s">
        <v>12</v>
      </c>
      <c r="B15358" s="1">
        <v>43801</v>
      </c>
      <c r="C15358">
        <v>606.59</v>
      </c>
    </row>
    <row r="15359" spans="1:3" x14ac:dyDescent="0.2">
      <c r="A15359" t="s">
        <v>12</v>
      </c>
      <c r="B15359" s="1">
        <v>43801</v>
      </c>
      <c r="C15359">
        <v>265.35000000000002</v>
      </c>
    </row>
    <row r="15360" spans="1:3" x14ac:dyDescent="0.2">
      <c r="A15360" t="s">
        <v>12</v>
      </c>
      <c r="B15360" s="1">
        <v>43801</v>
      </c>
      <c r="C15360">
        <v>417.94</v>
      </c>
    </row>
    <row r="15361" spans="1:3" x14ac:dyDescent="0.2">
      <c r="A15361" t="s">
        <v>21525</v>
      </c>
      <c r="B15361" s="1">
        <v>43802</v>
      </c>
      <c r="C15361">
        <v>117.85</v>
      </c>
    </row>
    <row r="15362" spans="1:3" x14ac:dyDescent="0.2">
      <c r="A15362" t="s">
        <v>534</v>
      </c>
      <c r="B15362" s="1">
        <v>43802</v>
      </c>
      <c r="C15362">
        <v>3361.72</v>
      </c>
    </row>
    <row r="15363" spans="1:3" x14ac:dyDescent="0.2">
      <c r="A15363" t="s">
        <v>534</v>
      </c>
      <c r="B15363" s="1">
        <v>43802</v>
      </c>
      <c r="C15363">
        <v>4018.94</v>
      </c>
    </row>
    <row r="15364" spans="1:3" x14ac:dyDescent="0.2">
      <c r="A15364" t="s">
        <v>13655</v>
      </c>
      <c r="B15364" s="1">
        <v>43802</v>
      </c>
      <c r="C15364">
        <v>160.91999999999999</v>
      </c>
    </row>
    <row r="15365" spans="1:3" x14ac:dyDescent="0.2">
      <c r="A15365" t="s">
        <v>727</v>
      </c>
      <c r="B15365" s="1">
        <v>43802</v>
      </c>
      <c r="C15365">
        <v>1140.05</v>
      </c>
    </row>
    <row r="15366" spans="1:3" x14ac:dyDescent="0.2">
      <c r="A15366" t="s">
        <v>679</v>
      </c>
      <c r="B15366" s="1">
        <v>43802</v>
      </c>
      <c r="C15366">
        <v>431.25</v>
      </c>
    </row>
    <row r="15367" spans="1:3" x14ac:dyDescent="0.2">
      <c r="A15367" t="s">
        <v>709</v>
      </c>
      <c r="B15367" s="1">
        <v>43802</v>
      </c>
      <c r="C15367">
        <v>444.74</v>
      </c>
    </row>
    <row r="15368" spans="1:3" x14ac:dyDescent="0.2">
      <c r="A15368" t="s">
        <v>24889</v>
      </c>
      <c r="B15368" s="1">
        <v>43802</v>
      </c>
      <c r="C15368">
        <v>1090.55</v>
      </c>
    </row>
    <row r="15369" spans="1:3" x14ac:dyDescent="0.2">
      <c r="A15369" t="s">
        <v>1537</v>
      </c>
      <c r="B15369" s="1">
        <v>43802</v>
      </c>
      <c r="C15369">
        <v>1347</v>
      </c>
    </row>
    <row r="15370" spans="1:3" x14ac:dyDescent="0.2">
      <c r="A15370" t="s">
        <v>24890</v>
      </c>
      <c r="B15370" s="1">
        <v>43802</v>
      </c>
      <c r="C15370">
        <v>58.65</v>
      </c>
    </row>
    <row r="15371" spans="1:3" x14ac:dyDescent="0.2">
      <c r="A15371" t="s">
        <v>24891</v>
      </c>
      <c r="B15371" s="1">
        <v>43802</v>
      </c>
      <c r="C15371">
        <v>132.69999999999999</v>
      </c>
    </row>
    <row r="15372" spans="1:3" x14ac:dyDescent="0.2">
      <c r="A15372" t="s">
        <v>1789</v>
      </c>
      <c r="B15372" s="1">
        <v>43802</v>
      </c>
      <c r="C15372">
        <v>61.85</v>
      </c>
    </row>
    <row r="15373" spans="1:3" x14ac:dyDescent="0.2">
      <c r="A15373" t="s">
        <v>176</v>
      </c>
      <c r="B15373" s="1">
        <v>43802</v>
      </c>
      <c r="C15373">
        <v>750</v>
      </c>
    </row>
    <row r="15374" spans="1:3" x14ac:dyDescent="0.2">
      <c r="A15374" t="s">
        <v>24892</v>
      </c>
      <c r="B15374" s="1">
        <v>43802</v>
      </c>
      <c r="C15374">
        <v>59.45</v>
      </c>
    </row>
    <row r="15375" spans="1:3" x14ac:dyDescent="0.2">
      <c r="A15375" t="s">
        <v>12294</v>
      </c>
      <c r="B15375" s="1">
        <v>43802</v>
      </c>
      <c r="C15375">
        <v>334.01</v>
      </c>
    </row>
    <row r="15376" spans="1:3" x14ac:dyDescent="0.2">
      <c r="A15376" t="s">
        <v>12294</v>
      </c>
      <c r="B15376" s="1">
        <v>43802</v>
      </c>
      <c r="C15376">
        <v>670.15</v>
      </c>
    </row>
    <row r="15377" spans="1:3" x14ac:dyDescent="0.2">
      <c r="A15377" t="s">
        <v>1258</v>
      </c>
      <c r="B15377" s="1">
        <v>43802</v>
      </c>
      <c r="C15377">
        <v>792.34</v>
      </c>
    </row>
    <row r="15378" spans="1:3" x14ac:dyDescent="0.2">
      <c r="A15378" t="s">
        <v>23195</v>
      </c>
      <c r="B15378" s="1">
        <v>43802</v>
      </c>
      <c r="C15378">
        <v>140</v>
      </c>
    </row>
    <row r="15379" spans="1:3" x14ac:dyDescent="0.2">
      <c r="A15379" t="s">
        <v>751</v>
      </c>
      <c r="B15379" s="1">
        <v>43802</v>
      </c>
      <c r="C15379">
        <v>294.73</v>
      </c>
    </row>
    <row r="15380" spans="1:3" x14ac:dyDescent="0.2">
      <c r="A15380" t="s">
        <v>1995</v>
      </c>
      <c r="B15380" s="1">
        <v>43802</v>
      </c>
      <c r="C15380">
        <v>158.91</v>
      </c>
    </row>
    <row r="15381" spans="1:3" x14ac:dyDescent="0.2">
      <c r="A15381" t="s">
        <v>11454</v>
      </c>
      <c r="B15381" s="1">
        <v>43802</v>
      </c>
      <c r="C15381">
        <v>47.9</v>
      </c>
    </row>
    <row r="15382" spans="1:3" x14ac:dyDescent="0.2">
      <c r="A15382" t="s">
        <v>24893</v>
      </c>
      <c r="B15382" s="1">
        <v>43802</v>
      </c>
      <c r="C15382">
        <v>65.95</v>
      </c>
    </row>
    <row r="15383" spans="1:3" x14ac:dyDescent="0.2">
      <c r="A15383" t="s">
        <v>24894</v>
      </c>
      <c r="B15383" s="1">
        <v>43802</v>
      </c>
      <c r="C15383">
        <v>7.08</v>
      </c>
    </row>
    <row r="15384" spans="1:3" x14ac:dyDescent="0.2">
      <c r="A15384" t="s">
        <v>20627</v>
      </c>
      <c r="B15384" s="1">
        <v>43802</v>
      </c>
      <c r="C15384">
        <v>42.9</v>
      </c>
    </row>
    <row r="15385" spans="1:3" x14ac:dyDescent="0.2">
      <c r="A15385" t="s">
        <v>24895</v>
      </c>
      <c r="B15385" s="1">
        <v>43802</v>
      </c>
      <c r="C15385">
        <v>54.9</v>
      </c>
    </row>
    <row r="15386" spans="1:3" x14ac:dyDescent="0.2">
      <c r="A15386" t="s">
        <v>7822</v>
      </c>
      <c r="B15386" s="1">
        <v>43802</v>
      </c>
      <c r="C15386">
        <v>32.4</v>
      </c>
    </row>
    <row r="15387" spans="1:3" x14ac:dyDescent="0.2">
      <c r="A15387" t="s">
        <v>7822</v>
      </c>
      <c r="B15387" s="1">
        <v>43802</v>
      </c>
      <c r="C15387">
        <v>32.4</v>
      </c>
    </row>
    <row r="15388" spans="1:3" x14ac:dyDescent="0.2">
      <c r="A15388" t="s">
        <v>7822</v>
      </c>
      <c r="B15388" s="1">
        <v>43802</v>
      </c>
      <c r="C15388">
        <v>32.4</v>
      </c>
    </row>
    <row r="15389" spans="1:3" x14ac:dyDescent="0.2">
      <c r="A15389" t="s">
        <v>24896</v>
      </c>
      <c r="B15389" s="1">
        <v>43802</v>
      </c>
      <c r="C15389">
        <v>52.9</v>
      </c>
    </row>
    <row r="15390" spans="1:3" x14ac:dyDescent="0.2">
      <c r="A15390" t="s">
        <v>24897</v>
      </c>
      <c r="B15390" s="1">
        <v>43802</v>
      </c>
      <c r="C15390">
        <v>29.82</v>
      </c>
    </row>
    <row r="15391" spans="1:3" x14ac:dyDescent="0.2">
      <c r="A15391" t="s">
        <v>906</v>
      </c>
      <c r="B15391" s="1">
        <v>43802</v>
      </c>
      <c r="C15391">
        <v>160.5</v>
      </c>
    </row>
    <row r="15392" spans="1:3" x14ac:dyDescent="0.2">
      <c r="A15392" t="s">
        <v>2613</v>
      </c>
      <c r="B15392" s="1">
        <v>43802</v>
      </c>
      <c r="C15392">
        <v>160.94999999999999</v>
      </c>
    </row>
    <row r="15393" spans="1:3" x14ac:dyDescent="0.2">
      <c r="A15393" t="s">
        <v>7822</v>
      </c>
      <c r="B15393" s="1">
        <v>43802</v>
      </c>
      <c r="C15393">
        <v>29.48</v>
      </c>
    </row>
    <row r="15394" spans="1:3" x14ac:dyDescent="0.2">
      <c r="A15394" t="s">
        <v>7822</v>
      </c>
      <c r="B15394" s="1">
        <v>43802</v>
      </c>
      <c r="C15394">
        <v>107.69</v>
      </c>
    </row>
    <row r="15395" spans="1:3" x14ac:dyDescent="0.2">
      <c r="A15395" t="s">
        <v>21797</v>
      </c>
      <c r="B15395" s="1">
        <v>43802</v>
      </c>
      <c r="C15395">
        <v>82.85</v>
      </c>
    </row>
    <row r="15396" spans="1:3" x14ac:dyDescent="0.2">
      <c r="A15396" t="s">
        <v>32</v>
      </c>
      <c r="B15396" s="1">
        <v>43802</v>
      </c>
      <c r="C15396">
        <v>1832.4</v>
      </c>
    </row>
    <row r="15397" spans="1:3" x14ac:dyDescent="0.2">
      <c r="A15397" t="s">
        <v>34</v>
      </c>
      <c r="B15397" s="1">
        <v>43802</v>
      </c>
      <c r="C15397">
        <v>146.46</v>
      </c>
    </row>
    <row r="15398" spans="1:3" x14ac:dyDescent="0.2">
      <c r="A15398" t="s">
        <v>24898</v>
      </c>
      <c r="B15398" s="1">
        <v>43802</v>
      </c>
      <c r="C15398">
        <v>32.950000000000003</v>
      </c>
    </row>
    <row r="15399" spans="1:3" x14ac:dyDescent="0.2">
      <c r="A15399" t="s">
        <v>7890</v>
      </c>
      <c r="B15399" s="1">
        <v>43802</v>
      </c>
      <c r="C15399">
        <v>1265.0999999999999</v>
      </c>
    </row>
    <row r="15400" spans="1:3" x14ac:dyDescent="0.2">
      <c r="A15400" t="s">
        <v>24899</v>
      </c>
      <c r="B15400" s="1">
        <v>43802</v>
      </c>
      <c r="C15400">
        <v>26.45</v>
      </c>
    </row>
    <row r="15401" spans="1:3" x14ac:dyDescent="0.2">
      <c r="A15401" t="s">
        <v>17121</v>
      </c>
      <c r="B15401" s="1">
        <v>43802</v>
      </c>
      <c r="C15401">
        <v>175</v>
      </c>
    </row>
    <row r="15402" spans="1:3" x14ac:dyDescent="0.2">
      <c r="A15402" t="s">
        <v>324</v>
      </c>
      <c r="B15402" s="1">
        <v>43802</v>
      </c>
      <c r="C15402">
        <v>795.65</v>
      </c>
    </row>
    <row r="15403" spans="1:3" x14ac:dyDescent="0.2">
      <c r="A15403" t="s">
        <v>24900</v>
      </c>
      <c r="B15403" s="1">
        <v>43802</v>
      </c>
      <c r="C15403">
        <v>61.65</v>
      </c>
    </row>
    <row r="15404" spans="1:3" x14ac:dyDescent="0.2">
      <c r="A15404" t="s">
        <v>15443</v>
      </c>
      <c r="B15404" s="1">
        <v>43802</v>
      </c>
      <c r="C15404">
        <v>147.86000000000001</v>
      </c>
    </row>
    <row r="15405" spans="1:3" x14ac:dyDescent="0.2">
      <c r="A15405" t="s">
        <v>751</v>
      </c>
      <c r="B15405" s="1">
        <v>43802</v>
      </c>
      <c r="C15405">
        <v>551.92999999999995</v>
      </c>
    </row>
    <row r="15406" spans="1:3" x14ac:dyDescent="0.2">
      <c r="A15406" t="s">
        <v>751</v>
      </c>
      <c r="B15406" s="1">
        <v>43802</v>
      </c>
      <c r="C15406">
        <v>29.48</v>
      </c>
    </row>
    <row r="15407" spans="1:3" x14ac:dyDescent="0.2">
      <c r="A15407" t="s">
        <v>751</v>
      </c>
      <c r="B15407" s="1">
        <v>43802</v>
      </c>
      <c r="C15407">
        <v>26.98</v>
      </c>
    </row>
    <row r="15408" spans="1:3" x14ac:dyDescent="0.2">
      <c r="A15408" t="s">
        <v>751</v>
      </c>
      <c r="B15408" s="1">
        <v>43802</v>
      </c>
      <c r="C15408">
        <v>26.98</v>
      </c>
    </row>
    <row r="15409" spans="1:3" x14ac:dyDescent="0.2">
      <c r="A15409" t="s">
        <v>751</v>
      </c>
      <c r="B15409" s="1">
        <v>43802</v>
      </c>
      <c r="C15409">
        <v>32.380000000000003</v>
      </c>
    </row>
    <row r="15410" spans="1:3" x14ac:dyDescent="0.2">
      <c r="A15410" t="s">
        <v>751</v>
      </c>
      <c r="B15410" s="1">
        <v>43802</v>
      </c>
      <c r="C15410">
        <v>12.25</v>
      </c>
    </row>
    <row r="15411" spans="1:3" x14ac:dyDescent="0.2">
      <c r="A15411" t="s">
        <v>751</v>
      </c>
      <c r="B15411" s="1">
        <v>43802</v>
      </c>
      <c r="C15411">
        <v>34.68</v>
      </c>
    </row>
    <row r="15412" spans="1:3" x14ac:dyDescent="0.2">
      <c r="A15412" t="s">
        <v>24619</v>
      </c>
      <c r="B15412" s="1">
        <v>43802</v>
      </c>
      <c r="C15412">
        <v>375</v>
      </c>
    </row>
    <row r="15413" spans="1:3" x14ac:dyDescent="0.2">
      <c r="A15413" t="s">
        <v>1846</v>
      </c>
      <c r="B15413" s="1">
        <v>43802</v>
      </c>
      <c r="C15413">
        <v>145.35</v>
      </c>
    </row>
    <row r="15414" spans="1:3" x14ac:dyDescent="0.2">
      <c r="A15414" t="s">
        <v>2980</v>
      </c>
      <c r="B15414" s="1">
        <v>43802</v>
      </c>
      <c r="C15414">
        <v>5752.8</v>
      </c>
    </row>
    <row r="15415" spans="1:3" x14ac:dyDescent="0.2">
      <c r="A15415" t="s">
        <v>331</v>
      </c>
      <c r="B15415" s="1">
        <v>43802</v>
      </c>
      <c r="C15415">
        <v>427.53</v>
      </c>
    </row>
    <row r="15416" spans="1:3" x14ac:dyDescent="0.2">
      <c r="A15416" t="s">
        <v>355</v>
      </c>
      <c r="B15416" s="1">
        <v>43802</v>
      </c>
      <c r="C15416">
        <v>87.44</v>
      </c>
    </row>
    <row r="15417" spans="1:3" x14ac:dyDescent="0.2">
      <c r="A15417" t="s">
        <v>728</v>
      </c>
      <c r="B15417" s="1">
        <v>43802</v>
      </c>
      <c r="C15417">
        <v>434.05</v>
      </c>
    </row>
    <row r="15418" spans="1:3" x14ac:dyDescent="0.2">
      <c r="A15418" t="s">
        <v>1468</v>
      </c>
      <c r="B15418" s="1">
        <v>43802</v>
      </c>
      <c r="C15418">
        <v>303</v>
      </c>
    </row>
    <row r="15419" spans="1:3" x14ac:dyDescent="0.2">
      <c r="A15419" t="s">
        <v>24901</v>
      </c>
      <c r="B15419" s="1">
        <v>43802</v>
      </c>
      <c r="C15419">
        <v>119.9</v>
      </c>
    </row>
    <row r="15420" spans="1:3" x14ac:dyDescent="0.2">
      <c r="A15420" t="s">
        <v>383</v>
      </c>
      <c r="B15420" s="1">
        <v>43802</v>
      </c>
      <c r="C15420">
        <v>125.98</v>
      </c>
    </row>
    <row r="15421" spans="1:3" x14ac:dyDescent="0.2">
      <c r="A15421" t="s">
        <v>995</v>
      </c>
      <c r="B15421" s="1">
        <v>43802</v>
      </c>
      <c r="C15421">
        <v>174.74</v>
      </c>
    </row>
    <row r="15422" spans="1:3" x14ac:dyDescent="0.2">
      <c r="A15422" t="s">
        <v>2960</v>
      </c>
      <c r="B15422" s="1">
        <v>43802</v>
      </c>
      <c r="C15422">
        <v>84.95</v>
      </c>
    </row>
    <row r="15423" spans="1:3" x14ac:dyDescent="0.2">
      <c r="A15423" t="s">
        <v>934</v>
      </c>
      <c r="B15423" s="1">
        <v>43802</v>
      </c>
      <c r="C15423">
        <v>350.96</v>
      </c>
    </row>
    <row r="15424" spans="1:3" x14ac:dyDescent="0.2">
      <c r="A15424" t="s">
        <v>122</v>
      </c>
      <c r="B15424" s="1">
        <v>43802</v>
      </c>
      <c r="C15424">
        <v>719.63</v>
      </c>
    </row>
    <row r="15425" spans="1:3" x14ac:dyDescent="0.2">
      <c r="A15425" t="s">
        <v>6139</v>
      </c>
      <c r="B15425" s="1">
        <v>43802</v>
      </c>
      <c r="C15425">
        <v>400.28</v>
      </c>
    </row>
    <row r="15426" spans="1:3" x14ac:dyDescent="0.2">
      <c r="A15426" t="s">
        <v>6139</v>
      </c>
      <c r="B15426" s="1">
        <v>43802</v>
      </c>
      <c r="C15426">
        <v>432.05</v>
      </c>
    </row>
    <row r="15427" spans="1:3" x14ac:dyDescent="0.2">
      <c r="A15427" t="s">
        <v>6139</v>
      </c>
      <c r="B15427" s="1">
        <v>43802</v>
      </c>
      <c r="C15427">
        <v>303.94</v>
      </c>
    </row>
    <row r="15428" spans="1:3" x14ac:dyDescent="0.2">
      <c r="A15428" t="s">
        <v>6139</v>
      </c>
      <c r="B15428" s="1">
        <v>43802</v>
      </c>
      <c r="C15428">
        <v>461.05</v>
      </c>
    </row>
    <row r="15429" spans="1:3" x14ac:dyDescent="0.2">
      <c r="A15429" t="s">
        <v>6139</v>
      </c>
      <c r="B15429" s="1">
        <v>43802</v>
      </c>
      <c r="C15429">
        <v>355.17</v>
      </c>
    </row>
    <row r="15430" spans="1:3" x14ac:dyDescent="0.2">
      <c r="A15430" t="s">
        <v>446</v>
      </c>
      <c r="B15430" s="1">
        <v>43802</v>
      </c>
      <c r="C15430">
        <v>121.85</v>
      </c>
    </row>
    <row r="15431" spans="1:3" x14ac:dyDescent="0.2">
      <c r="A15431" t="s">
        <v>24902</v>
      </c>
      <c r="B15431" s="1">
        <v>43802</v>
      </c>
      <c r="C15431">
        <v>3.54</v>
      </c>
    </row>
    <row r="15432" spans="1:3" x14ac:dyDescent="0.2">
      <c r="A15432" t="s">
        <v>24903</v>
      </c>
      <c r="B15432" s="1">
        <v>43802</v>
      </c>
      <c r="C15432">
        <v>82.85</v>
      </c>
    </row>
    <row r="15433" spans="1:3" x14ac:dyDescent="0.2">
      <c r="A15433" t="s">
        <v>18134</v>
      </c>
      <c r="B15433" s="1">
        <v>43802</v>
      </c>
      <c r="C15433">
        <v>80.599999999999994</v>
      </c>
    </row>
    <row r="15434" spans="1:3" x14ac:dyDescent="0.2">
      <c r="A15434" t="s">
        <v>12</v>
      </c>
      <c r="B15434" s="1">
        <v>43802</v>
      </c>
      <c r="C15434">
        <v>500.88</v>
      </c>
    </row>
    <row r="15435" spans="1:3" x14ac:dyDescent="0.2">
      <c r="A15435" t="s">
        <v>321</v>
      </c>
      <c r="B15435" s="1">
        <v>43803</v>
      </c>
      <c r="C15435">
        <v>1239.8</v>
      </c>
    </row>
    <row r="15436" spans="1:3" x14ac:dyDescent="0.2">
      <c r="A15436" t="s">
        <v>224</v>
      </c>
      <c r="B15436" s="1">
        <v>43803</v>
      </c>
      <c r="C15436">
        <v>734.22</v>
      </c>
    </row>
    <row r="15437" spans="1:3" x14ac:dyDescent="0.2">
      <c r="A15437" t="s">
        <v>15087</v>
      </c>
      <c r="B15437" s="1">
        <v>43803</v>
      </c>
      <c r="C15437">
        <v>1112.22</v>
      </c>
    </row>
    <row r="15438" spans="1:3" x14ac:dyDescent="0.2">
      <c r="A15438" t="s">
        <v>18419</v>
      </c>
      <c r="B15438" s="1">
        <v>43803</v>
      </c>
      <c r="C15438">
        <v>5432.5</v>
      </c>
    </row>
    <row r="15439" spans="1:3" x14ac:dyDescent="0.2">
      <c r="A15439" t="s">
        <v>1389</v>
      </c>
      <c r="B15439" s="1">
        <v>43803</v>
      </c>
      <c r="C15439">
        <v>59.34</v>
      </c>
    </row>
    <row r="15440" spans="1:3" x14ac:dyDescent="0.2">
      <c r="A15440" t="s">
        <v>24703</v>
      </c>
      <c r="B15440" s="1">
        <v>43803</v>
      </c>
      <c r="C15440">
        <v>70.5</v>
      </c>
    </row>
    <row r="15441" spans="1:3" x14ac:dyDescent="0.2">
      <c r="A15441" t="s">
        <v>534</v>
      </c>
      <c r="B15441" s="1">
        <v>43803</v>
      </c>
      <c r="C15441">
        <v>221.44</v>
      </c>
    </row>
    <row r="15442" spans="1:3" x14ac:dyDescent="0.2">
      <c r="A15442" t="s">
        <v>3702</v>
      </c>
      <c r="B15442" s="1">
        <v>43803</v>
      </c>
      <c r="C15442">
        <v>54.65</v>
      </c>
    </row>
    <row r="15443" spans="1:3" x14ac:dyDescent="0.2">
      <c r="A15443" t="s">
        <v>18551</v>
      </c>
      <c r="B15443" s="1">
        <v>43803</v>
      </c>
      <c r="C15443">
        <v>876.04</v>
      </c>
    </row>
    <row r="15444" spans="1:3" x14ac:dyDescent="0.2">
      <c r="A15444" t="s">
        <v>534</v>
      </c>
      <c r="B15444" s="1">
        <v>43803</v>
      </c>
      <c r="C15444">
        <v>246</v>
      </c>
    </row>
    <row r="15445" spans="1:3" x14ac:dyDescent="0.2">
      <c r="A15445" t="s">
        <v>383</v>
      </c>
      <c r="B15445" s="1">
        <v>43803</v>
      </c>
      <c r="C15445">
        <v>876.04</v>
      </c>
    </row>
    <row r="15446" spans="1:3" x14ac:dyDescent="0.2">
      <c r="A15446" t="s">
        <v>18551</v>
      </c>
      <c r="B15446" s="1">
        <v>43803</v>
      </c>
      <c r="C15446">
        <v>438.02</v>
      </c>
    </row>
    <row r="15447" spans="1:3" x14ac:dyDescent="0.2">
      <c r="A15447" t="s">
        <v>4212</v>
      </c>
      <c r="B15447" s="1">
        <v>43803</v>
      </c>
      <c r="C15447">
        <v>188.83</v>
      </c>
    </row>
    <row r="15448" spans="1:3" x14ac:dyDescent="0.2">
      <c r="A15448" t="s">
        <v>379</v>
      </c>
      <c r="B15448" s="1">
        <v>43803</v>
      </c>
      <c r="C15448">
        <v>2146.08</v>
      </c>
    </row>
    <row r="15449" spans="1:3" x14ac:dyDescent="0.2">
      <c r="A15449" t="s">
        <v>24202</v>
      </c>
      <c r="B15449" s="1">
        <v>43803</v>
      </c>
      <c r="C15449">
        <v>460.86</v>
      </c>
    </row>
    <row r="15450" spans="1:3" x14ac:dyDescent="0.2">
      <c r="A15450" t="s">
        <v>19866</v>
      </c>
      <c r="B15450" s="1">
        <v>43803</v>
      </c>
      <c r="C15450">
        <v>70</v>
      </c>
    </row>
    <row r="15451" spans="1:3" x14ac:dyDescent="0.2">
      <c r="A15451" t="s">
        <v>679</v>
      </c>
      <c r="B15451" s="1">
        <v>43803</v>
      </c>
      <c r="C15451">
        <v>75</v>
      </c>
    </row>
    <row r="15452" spans="1:3" x14ac:dyDescent="0.2">
      <c r="A15452" t="s">
        <v>24880</v>
      </c>
      <c r="B15452" s="1">
        <v>43803</v>
      </c>
      <c r="C15452">
        <v>644.23</v>
      </c>
    </row>
    <row r="15453" spans="1:3" x14ac:dyDescent="0.2">
      <c r="A15453" t="s">
        <v>321</v>
      </c>
      <c r="B15453" s="1">
        <v>43803</v>
      </c>
      <c r="C15453">
        <v>16.170000000000002</v>
      </c>
    </row>
    <row r="15454" spans="1:3" x14ac:dyDescent="0.2">
      <c r="A15454" t="s">
        <v>13523</v>
      </c>
      <c r="B15454" s="1">
        <v>43803</v>
      </c>
      <c r="C15454">
        <v>218.76</v>
      </c>
    </row>
    <row r="15455" spans="1:3" x14ac:dyDescent="0.2">
      <c r="A15455" t="s">
        <v>24881</v>
      </c>
      <c r="B15455" s="1">
        <v>43803</v>
      </c>
      <c r="C15455">
        <v>32.950000000000003</v>
      </c>
    </row>
    <row r="15456" spans="1:3" x14ac:dyDescent="0.2">
      <c r="A15456" t="s">
        <v>24882</v>
      </c>
      <c r="B15456" s="1">
        <v>43803</v>
      </c>
      <c r="C15456">
        <v>101.85</v>
      </c>
    </row>
    <row r="15457" spans="1:3" x14ac:dyDescent="0.2">
      <c r="A15457" t="s">
        <v>32</v>
      </c>
      <c r="B15457" s="1">
        <v>43803</v>
      </c>
      <c r="C15457">
        <v>22.74</v>
      </c>
    </row>
    <row r="15458" spans="1:3" x14ac:dyDescent="0.2">
      <c r="A15458" t="s">
        <v>24883</v>
      </c>
      <c r="B15458" s="1">
        <v>43803</v>
      </c>
      <c r="C15458">
        <v>3.54</v>
      </c>
    </row>
    <row r="15459" spans="1:3" x14ac:dyDescent="0.2">
      <c r="A15459" t="s">
        <v>379</v>
      </c>
      <c r="B15459" s="1">
        <v>43803</v>
      </c>
      <c r="C15459">
        <v>2622.2</v>
      </c>
    </row>
    <row r="15460" spans="1:3" x14ac:dyDescent="0.2">
      <c r="A15460" t="s">
        <v>32</v>
      </c>
      <c r="B15460" s="1">
        <v>43803</v>
      </c>
      <c r="C15460">
        <v>840</v>
      </c>
    </row>
    <row r="15461" spans="1:3" x14ac:dyDescent="0.2">
      <c r="A15461" t="s">
        <v>24884</v>
      </c>
      <c r="B15461" s="1">
        <v>43803</v>
      </c>
      <c r="C15461">
        <v>50.14</v>
      </c>
    </row>
    <row r="15462" spans="1:3" x14ac:dyDescent="0.2">
      <c r="A15462" t="s">
        <v>3998</v>
      </c>
      <c r="B15462" s="1">
        <v>43803</v>
      </c>
      <c r="C15462">
        <v>37.5</v>
      </c>
    </row>
    <row r="15463" spans="1:3" x14ac:dyDescent="0.2">
      <c r="A15463" t="s">
        <v>14</v>
      </c>
      <c r="B15463" s="1">
        <v>43803</v>
      </c>
      <c r="C15463">
        <v>229.7</v>
      </c>
    </row>
    <row r="15464" spans="1:3" x14ac:dyDescent="0.2">
      <c r="A15464" t="s">
        <v>5313</v>
      </c>
      <c r="B15464" s="1">
        <v>43803</v>
      </c>
      <c r="C15464">
        <v>21.42</v>
      </c>
    </row>
    <row r="15465" spans="1:3" x14ac:dyDescent="0.2">
      <c r="A15465" t="s">
        <v>5313</v>
      </c>
      <c r="B15465" s="1">
        <v>43803</v>
      </c>
      <c r="C15465">
        <v>224.25</v>
      </c>
    </row>
    <row r="15466" spans="1:3" x14ac:dyDescent="0.2">
      <c r="A15466" t="s">
        <v>5313</v>
      </c>
      <c r="B15466" s="1">
        <v>43803</v>
      </c>
      <c r="C15466">
        <v>626.4</v>
      </c>
    </row>
    <row r="15467" spans="1:3" x14ac:dyDescent="0.2">
      <c r="A15467" t="s">
        <v>24885</v>
      </c>
      <c r="B15467" s="1">
        <v>43803</v>
      </c>
      <c r="C15467">
        <v>82.95</v>
      </c>
    </row>
    <row r="15468" spans="1:3" x14ac:dyDescent="0.2">
      <c r="A15468" t="s">
        <v>24886</v>
      </c>
      <c r="B15468" s="1">
        <v>43803</v>
      </c>
      <c r="C15468">
        <v>9</v>
      </c>
    </row>
    <row r="15469" spans="1:3" x14ac:dyDescent="0.2">
      <c r="A15469" t="s">
        <v>280</v>
      </c>
      <c r="B15469" s="1">
        <v>43803</v>
      </c>
      <c r="C15469">
        <v>90</v>
      </c>
    </row>
    <row r="15470" spans="1:3" x14ac:dyDescent="0.2">
      <c r="A15470" t="s">
        <v>280</v>
      </c>
      <c r="B15470" s="1">
        <v>43803</v>
      </c>
      <c r="C15470">
        <v>246.68</v>
      </c>
    </row>
    <row r="15471" spans="1:3" x14ac:dyDescent="0.2">
      <c r="A15471" t="s">
        <v>12</v>
      </c>
      <c r="B15471" s="1">
        <v>43803</v>
      </c>
      <c r="C15471">
        <v>306.17</v>
      </c>
    </row>
    <row r="15472" spans="1:3" x14ac:dyDescent="0.2">
      <c r="A15472" t="s">
        <v>24887</v>
      </c>
      <c r="B15472" s="1">
        <v>43803</v>
      </c>
      <c r="C15472">
        <v>3.54</v>
      </c>
    </row>
    <row r="15473" spans="1:3" x14ac:dyDescent="0.2">
      <c r="A15473" t="s">
        <v>24888</v>
      </c>
      <c r="B15473" s="1">
        <v>43803</v>
      </c>
      <c r="C15473">
        <v>87.85</v>
      </c>
    </row>
    <row r="15474" spans="1:3" x14ac:dyDescent="0.2">
      <c r="A15474" t="s">
        <v>20941</v>
      </c>
      <c r="B15474" s="1">
        <v>43803</v>
      </c>
      <c r="C15474">
        <v>85.3</v>
      </c>
    </row>
    <row r="15475" spans="1:3" x14ac:dyDescent="0.2">
      <c r="A15475" t="s">
        <v>9330</v>
      </c>
      <c r="B15475" s="1">
        <v>43804</v>
      </c>
      <c r="C15475">
        <v>901.69</v>
      </c>
    </row>
    <row r="15476" spans="1:3" x14ac:dyDescent="0.2">
      <c r="A15476" t="s">
        <v>952</v>
      </c>
      <c r="B15476" s="1">
        <v>43804</v>
      </c>
      <c r="C15476">
        <v>861.18</v>
      </c>
    </row>
    <row r="15477" spans="1:3" x14ac:dyDescent="0.2">
      <c r="A15477" t="s">
        <v>24615</v>
      </c>
      <c r="B15477" s="1">
        <v>43804</v>
      </c>
      <c r="C15477">
        <v>4695.4799999999996</v>
      </c>
    </row>
    <row r="15478" spans="1:3" x14ac:dyDescent="0.2">
      <c r="A15478" t="s">
        <v>831</v>
      </c>
      <c r="B15478" s="1">
        <v>43804</v>
      </c>
      <c r="C15478">
        <v>401.8</v>
      </c>
    </row>
    <row r="15479" spans="1:3" x14ac:dyDescent="0.2">
      <c r="A15479" t="s">
        <v>708</v>
      </c>
      <c r="B15479" s="1">
        <v>43804</v>
      </c>
      <c r="C15479">
        <v>386.7</v>
      </c>
    </row>
    <row r="15480" spans="1:3" x14ac:dyDescent="0.2">
      <c r="A15480" t="s">
        <v>24871</v>
      </c>
      <c r="B15480" s="1">
        <v>43804</v>
      </c>
      <c r="C15480">
        <v>40.9</v>
      </c>
    </row>
    <row r="15481" spans="1:3" x14ac:dyDescent="0.2">
      <c r="A15481" t="s">
        <v>24872</v>
      </c>
      <c r="B15481" s="1">
        <v>43804</v>
      </c>
      <c r="C15481">
        <v>52.9</v>
      </c>
    </row>
    <row r="15482" spans="1:3" x14ac:dyDescent="0.2">
      <c r="A15482" t="s">
        <v>44</v>
      </c>
      <c r="B15482" s="1">
        <v>43804</v>
      </c>
      <c r="C15482">
        <v>484.39</v>
      </c>
    </row>
    <row r="15483" spans="1:3" x14ac:dyDescent="0.2">
      <c r="A15483" t="s">
        <v>24797</v>
      </c>
      <c r="B15483" s="1">
        <v>43804</v>
      </c>
      <c r="C15483">
        <v>92.85</v>
      </c>
    </row>
    <row r="15484" spans="1:3" x14ac:dyDescent="0.2">
      <c r="A15484" t="s">
        <v>24873</v>
      </c>
      <c r="B15484" s="1">
        <v>43804</v>
      </c>
      <c r="C15484">
        <v>59.94</v>
      </c>
    </row>
    <row r="15485" spans="1:3" x14ac:dyDescent="0.2">
      <c r="A15485" t="s">
        <v>536</v>
      </c>
      <c r="B15485" s="1">
        <v>43804</v>
      </c>
      <c r="C15485">
        <v>52.5</v>
      </c>
    </row>
    <row r="15486" spans="1:3" x14ac:dyDescent="0.2">
      <c r="A15486" t="s">
        <v>24874</v>
      </c>
      <c r="B15486" s="1">
        <v>43804</v>
      </c>
      <c r="C15486">
        <v>7.14</v>
      </c>
    </row>
    <row r="15487" spans="1:3" x14ac:dyDescent="0.2">
      <c r="A15487" t="s">
        <v>24875</v>
      </c>
      <c r="B15487" s="1">
        <v>43804</v>
      </c>
      <c r="C15487">
        <v>10.56</v>
      </c>
    </row>
    <row r="15488" spans="1:3" x14ac:dyDescent="0.2">
      <c r="A15488" t="s">
        <v>22924</v>
      </c>
      <c r="B15488" s="1">
        <v>43804</v>
      </c>
      <c r="C15488">
        <v>26.45</v>
      </c>
    </row>
    <row r="15489" spans="1:3" x14ac:dyDescent="0.2">
      <c r="A15489" t="s">
        <v>24876</v>
      </c>
      <c r="B15489" s="1">
        <v>43804</v>
      </c>
      <c r="C15489">
        <v>99.85</v>
      </c>
    </row>
    <row r="15490" spans="1:3" x14ac:dyDescent="0.2">
      <c r="A15490" t="s">
        <v>24877</v>
      </c>
      <c r="B15490" s="1">
        <v>43804</v>
      </c>
      <c r="C15490">
        <v>10.62</v>
      </c>
    </row>
    <row r="15491" spans="1:3" x14ac:dyDescent="0.2">
      <c r="A15491" t="s">
        <v>24878</v>
      </c>
      <c r="B15491" s="1">
        <v>43804</v>
      </c>
      <c r="C15491">
        <v>22.9</v>
      </c>
    </row>
    <row r="15492" spans="1:3" x14ac:dyDescent="0.2">
      <c r="A15492" t="s">
        <v>24879</v>
      </c>
      <c r="B15492" s="1">
        <v>43804</v>
      </c>
      <c r="C15492">
        <v>32.450000000000003</v>
      </c>
    </row>
    <row r="15493" spans="1:3" x14ac:dyDescent="0.2">
      <c r="A15493" t="s">
        <v>12</v>
      </c>
      <c r="B15493" s="1">
        <v>43804</v>
      </c>
      <c r="C15493">
        <v>406.41</v>
      </c>
    </row>
    <row r="15494" spans="1:3" x14ac:dyDescent="0.2">
      <c r="A15494" t="s">
        <v>597</v>
      </c>
      <c r="B15494" s="1">
        <v>43804</v>
      </c>
      <c r="C15494">
        <v>399.5</v>
      </c>
    </row>
    <row r="15495" spans="1:3" x14ac:dyDescent="0.2">
      <c r="A15495" t="s">
        <v>1851</v>
      </c>
      <c r="B15495" s="1">
        <v>43804</v>
      </c>
      <c r="C15495">
        <v>4145.25</v>
      </c>
    </row>
    <row r="15496" spans="1:3" x14ac:dyDescent="0.2">
      <c r="A15496" t="s">
        <v>6139</v>
      </c>
      <c r="B15496" s="1">
        <v>43805</v>
      </c>
      <c r="C15496">
        <v>279.11</v>
      </c>
    </row>
    <row r="15497" spans="1:3" x14ac:dyDescent="0.2">
      <c r="A15497" t="s">
        <v>6139</v>
      </c>
      <c r="B15497" s="1">
        <v>43805</v>
      </c>
      <c r="C15497">
        <v>360.55</v>
      </c>
    </row>
    <row r="15498" spans="1:3" x14ac:dyDescent="0.2">
      <c r="A15498" t="s">
        <v>6139</v>
      </c>
      <c r="B15498" s="1">
        <v>43805</v>
      </c>
      <c r="C15498">
        <v>2786.9</v>
      </c>
    </row>
    <row r="15499" spans="1:3" x14ac:dyDescent="0.2">
      <c r="A15499" t="s">
        <v>4664</v>
      </c>
      <c r="B15499" s="1">
        <v>43805</v>
      </c>
      <c r="C15499">
        <v>205.35</v>
      </c>
    </row>
    <row r="15500" spans="1:3" x14ac:dyDescent="0.2">
      <c r="A15500" t="s">
        <v>24858</v>
      </c>
      <c r="B15500" s="1">
        <v>43805</v>
      </c>
      <c r="C15500">
        <v>77.849999999999994</v>
      </c>
    </row>
    <row r="15501" spans="1:3" x14ac:dyDescent="0.2">
      <c r="A15501" t="s">
        <v>24859</v>
      </c>
      <c r="B15501" s="1">
        <v>43805</v>
      </c>
      <c r="C15501">
        <v>57.9</v>
      </c>
    </row>
    <row r="15502" spans="1:3" x14ac:dyDescent="0.2">
      <c r="A15502" t="s">
        <v>24860</v>
      </c>
      <c r="B15502" s="1">
        <v>43805</v>
      </c>
      <c r="C15502">
        <v>20.95</v>
      </c>
    </row>
    <row r="15503" spans="1:3" x14ac:dyDescent="0.2">
      <c r="A15503" t="s">
        <v>24861</v>
      </c>
      <c r="B15503" s="1">
        <v>43805</v>
      </c>
      <c r="C15503">
        <v>84.65</v>
      </c>
    </row>
    <row r="15504" spans="1:3" x14ac:dyDescent="0.2">
      <c r="A15504" t="s">
        <v>24862</v>
      </c>
      <c r="B15504" s="1">
        <v>43805</v>
      </c>
      <c r="C15504">
        <v>524.25</v>
      </c>
    </row>
    <row r="15505" spans="1:3" x14ac:dyDescent="0.2">
      <c r="A15505" t="s">
        <v>753</v>
      </c>
      <c r="B15505" s="1">
        <v>43805</v>
      </c>
      <c r="C15505">
        <v>323.45999999999998</v>
      </c>
    </row>
    <row r="15506" spans="1:3" x14ac:dyDescent="0.2">
      <c r="A15506" t="s">
        <v>17121</v>
      </c>
      <c r="B15506" s="1">
        <v>43805</v>
      </c>
      <c r="C15506">
        <v>86.25</v>
      </c>
    </row>
    <row r="15507" spans="1:3" x14ac:dyDescent="0.2">
      <c r="A15507" t="s">
        <v>24863</v>
      </c>
      <c r="B15507" s="1">
        <v>43805</v>
      </c>
      <c r="C15507">
        <v>7.08</v>
      </c>
    </row>
    <row r="15508" spans="1:3" x14ac:dyDescent="0.2">
      <c r="A15508" t="s">
        <v>17121</v>
      </c>
      <c r="B15508" s="1">
        <v>43805</v>
      </c>
      <c r="C15508">
        <v>619.25</v>
      </c>
    </row>
    <row r="15509" spans="1:3" x14ac:dyDescent="0.2">
      <c r="A15509" t="s">
        <v>485</v>
      </c>
      <c r="B15509" s="1">
        <v>43805</v>
      </c>
      <c r="C15509">
        <v>1101.8599999999999</v>
      </c>
    </row>
    <row r="15510" spans="1:3" x14ac:dyDescent="0.2">
      <c r="A15510" t="s">
        <v>24864</v>
      </c>
      <c r="B15510" s="1">
        <v>43805</v>
      </c>
      <c r="C15510">
        <v>41.94</v>
      </c>
    </row>
    <row r="15511" spans="1:3" x14ac:dyDescent="0.2">
      <c r="A15511" t="s">
        <v>24865</v>
      </c>
      <c r="B15511" s="1">
        <v>43805</v>
      </c>
      <c r="C15511">
        <v>24</v>
      </c>
    </row>
    <row r="15512" spans="1:3" x14ac:dyDescent="0.2">
      <c r="A15512" t="s">
        <v>11438</v>
      </c>
      <c r="B15512" s="1">
        <v>43805</v>
      </c>
      <c r="C15512">
        <v>1552.29</v>
      </c>
    </row>
    <row r="15513" spans="1:3" x14ac:dyDescent="0.2">
      <c r="A15513" t="s">
        <v>3916</v>
      </c>
      <c r="B15513" s="1">
        <v>43805</v>
      </c>
      <c r="C15513">
        <v>54.9</v>
      </c>
    </row>
    <row r="15514" spans="1:3" x14ac:dyDescent="0.2">
      <c r="A15514" t="s">
        <v>229</v>
      </c>
      <c r="B15514" s="1">
        <v>43805</v>
      </c>
      <c r="C15514">
        <v>169.89</v>
      </c>
    </row>
    <row r="15515" spans="1:3" x14ac:dyDescent="0.2">
      <c r="A15515" t="s">
        <v>17738</v>
      </c>
      <c r="B15515" s="1">
        <v>43805</v>
      </c>
      <c r="C15515">
        <v>106.95</v>
      </c>
    </row>
    <row r="15516" spans="1:3" x14ac:dyDescent="0.2">
      <c r="A15516" t="s">
        <v>12</v>
      </c>
      <c r="B15516" s="1">
        <v>43805</v>
      </c>
      <c r="C15516">
        <v>436.01</v>
      </c>
    </row>
    <row r="15517" spans="1:3" x14ac:dyDescent="0.2">
      <c r="A15517" t="s">
        <v>24866</v>
      </c>
      <c r="B15517" s="1">
        <v>43805</v>
      </c>
      <c r="C15517">
        <v>3.54</v>
      </c>
    </row>
    <row r="15518" spans="1:3" x14ac:dyDescent="0.2">
      <c r="A15518" t="s">
        <v>1630</v>
      </c>
      <c r="B15518" s="1">
        <v>43805</v>
      </c>
      <c r="C15518">
        <v>835.42</v>
      </c>
    </row>
    <row r="15519" spans="1:3" x14ac:dyDescent="0.2">
      <c r="A15519" t="s">
        <v>24867</v>
      </c>
      <c r="B15519" s="1">
        <v>43805</v>
      </c>
      <c r="C15519">
        <v>3.54</v>
      </c>
    </row>
    <row r="15520" spans="1:3" x14ac:dyDescent="0.2">
      <c r="A15520" t="s">
        <v>24868</v>
      </c>
      <c r="B15520" s="1">
        <v>43805</v>
      </c>
      <c r="C15520">
        <v>53.9</v>
      </c>
    </row>
    <row r="15521" spans="1:3" x14ac:dyDescent="0.2">
      <c r="A15521" t="s">
        <v>119</v>
      </c>
      <c r="B15521" s="1">
        <v>43805</v>
      </c>
      <c r="C15521">
        <v>654.03</v>
      </c>
    </row>
    <row r="15522" spans="1:3" x14ac:dyDescent="0.2">
      <c r="A15522" t="s">
        <v>12460</v>
      </c>
      <c r="B15522" s="1">
        <v>43805</v>
      </c>
      <c r="C15522">
        <v>186.85</v>
      </c>
    </row>
    <row r="15523" spans="1:3" x14ac:dyDescent="0.2">
      <c r="A15523" t="s">
        <v>16054</v>
      </c>
      <c r="B15523" s="1">
        <v>43805</v>
      </c>
      <c r="C15523">
        <v>97.35</v>
      </c>
    </row>
    <row r="15524" spans="1:3" x14ac:dyDescent="0.2">
      <c r="A15524" t="s">
        <v>383</v>
      </c>
      <c r="B15524" s="1">
        <v>43805</v>
      </c>
      <c r="C15524">
        <v>47.25</v>
      </c>
    </row>
    <row r="15525" spans="1:3" x14ac:dyDescent="0.2">
      <c r="A15525" t="s">
        <v>24869</v>
      </c>
      <c r="B15525" s="1">
        <v>43805</v>
      </c>
      <c r="C15525">
        <v>52.9</v>
      </c>
    </row>
    <row r="15526" spans="1:3" x14ac:dyDescent="0.2">
      <c r="A15526" t="s">
        <v>10466</v>
      </c>
      <c r="B15526" s="1">
        <v>43805</v>
      </c>
      <c r="C15526">
        <v>147.44999999999999</v>
      </c>
    </row>
    <row r="15527" spans="1:3" x14ac:dyDescent="0.2">
      <c r="A15527" t="s">
        <v>24870</v>
      </c>
      <c r="B15527" s="1">
        <v>43805</v>
      </c>
      <c r="C15527">
        <v>3.54</v>
      </c>
    </row>
    <row r="15528" spans="1:3" x14ac:dyDescent="0.2">
      <c r="A15528" t="s">
        <v>6901</v>
      </c>
      <c r="B15528" s="1">
        <v>43805</v>
      </c>
      <c r="C15528">
        <v>47.9</v>
      </c>
    </row>
    <row r="15529" spans="1:3" x14ac:dyDescent="0.2">
      <c r="A15529" t="s">
        <v>24615</v>
      </c>
      <c r="B15529" s="1">
        <v>43808</v>
      </c>
      <c r="C15529">
        <v>3836.03</v>
      </c>
    </row>
    <row r="15530" spans="1:3" x14ac:dyDescent="0.2">
      <c r="A15530" t="s">
        <v>24828</v>
      </c>
      <c r="B15530" s="1">
        <v>43808</v>
      </c>
      <c r="C15530">
        <v>113.85</v>
      </c>
    </row>
    <row r="15531" spans="1:3" x14ac:dyDescent="0.2">
      <c r="A15531" t="s">
        <v>14167</v>
      </c>
      <c r="B15531" s="1">
        <v>43808</v>
      </c>
      <c r="C15531">
        <v>182.16</v>
      </c>
    </row>
    <row r="15532" spans="1:3" x14ac:dyDescent="0.2">
      <c r="A15532" t="s">
        <v>24829</v>
      </c>
      <c r="B15532" s="1">
        <v>43808</v>
      </c>
      <c r="C15532">
        <v>182.16</v>
      </c>
    </row>
    <row r="15533" spans="1:3" x14ac:dyDescent="0.2">
      <c r="A15533" t="s">
        <v>1281</v>
      </c>
      <c r="B15533" s="1">
        <v>43808</v>
      </c>
      <c r="C15533">
        <v>341.55</v>
      </c>
    </row>
    <row r="15534" spans="1:3" x14ac:dyDescent="0.2">
      <c r="A15534" t="s">
        <v>13651</v>
      </c>
      <c r="B15534" s="1">
        <v>43808</v>
      </c>
      <c r="C15534">
        <v>364.32</v>
      </c>
    </row>
    <row r="15535" spans="1:3" x14ac:dyDescent="0.2">
      <c r="A15535" t="s">
        <v>14275</v>
      </c>
      <c r="B15535" s="1">
        <v>43808</v>
      </c>
      <c r="C15535">
        <v>346.34</v>
      </c>
    </row>
    <row r="15536" spans="1:3" x14ac:dyDescent="0.2">
      <c r="A15536" t="s">
        <v>24762</v>
      </c>
      <c r="B15536" s="1">
        <v>43808</v>
      </c>
      <c r="C15536">
        <v>14.16</v>
      </c>
    </row>
    <row r="15537" spans="1:3" x14ac:dyDescent="0.2">
      <c r="A15537" t="s">
        <v>24830</v>
      </c>
      <c r="B15537" s="1">
        <v>43808</v>
      </c>
      <c r="C15537">
        <v>37.9</v>
      </c>
    </row>
    <row r="15538" spans="1:3" x14ac:dyDescent="0.2">
      <c r="A15538" t="s">
        <v>24831</v>
      </c>
      <c r="B15538" s="1">
        <v>43808</v>
      </c>
      <c r="C15538">
        <v>42.9</v>
      </c>
    </row>
    <row r="15539" spans="1:3" x14ac:dyDescent="0.2">
      <c r="A15539" t="s">
        <v>16142</v>
      </c>
      <c r="B15539" s="1">
        <v>43808</v>
      </c>
      <c r="C15539">
        <v>663</v>
      </c>
    </row>
    <row r="15540" spans="1:3" x14ac:dyDescent="0.2">
      <c r="A15540" t="s">
        <v>24832</v>
      </c>
      <c r="B15540" s="1">
        <v>43808</v>
      </c>
      <c r="C15540">
        <v>52.2</v>
      </c>
    </row>
    <row r="15541" spans="1:3" x14ac:dyDescent="0.2">
      <c r="A15541" t="s">
        <v>24833</v>
      </c>
      <c r="B15541" s="1">
        <v>43808</v>
      </c>
      <c r="C15541">
        <v>7.08</v>
      </c>
    </row>
    <row r="15542" spans="1:3" x14ac:dyDescent="0.2">
      <c r="A15542" t="s">
        <v>1524</v>
      </c>
      <c r="B15542" s="1">
        <v>43808</v>
      </c>
      <c r="C15542">
        <v>71.45</v>
      </c>
    </row>
    <row r="15543" spans="1:3" x14ac:dyDescent="0.2">
      <c r="A15543" t="s">
        <v>24834</v>
      </c>
      <c r="B15543" s="1">
        <v>43808</v>
      </c>
      <c r="C15543">
        <v>13.1</v>
      </c>
    </row>
    <row r="15544" spans="1:3" x14ac:dyDescent="0.2">
      <c r="A15544" t="s">
        <v>24835</v>
      </c>
      <c r="B15544" s="1">
        <v>43808</v>
      </c>
      <c r="C15544">
        <v>54.9</v>
      </c>
    </row>
    <row r="15545" spans="1:3" x14ac:dyDescent="0.2">
      <c r="A15545" t="s">
        <v>24836</v>
      </c>
      <c r="B15545" s="1">
        <v>43808</v>
      </c>
      <c r="C15545">
        <v>35.94</v>
      </c>
    </row>
    <row r="15546" spans="1:3" x14ac:dyDescent="0.2">
      <c r="A15546" t="s">
        <v>24837</v>
      </c>
      <c r="B15546" s="1">
        <v>43808</v>
      </c>
      <c r="C15546">
        <v>14.16</v>
      </c>
    </row>
    <row r="15547" spans="1:3" x14ac:dyDescent="0.2">
      <c r="A15547" t="s">
        <v>24838</v>
      </c>
      <c r="B15547" s="1">
        <v>43808</v>
      </c>
      <c r="C15547">
        <v>37.9</v>
      </c>
    </row>
    <row r="15548" spans="1:3" x14ac:dyDescent="0.2">
      <c r="A15548" t="s">
        <v>24839</v>
      </c>
      <c r="B15548" s="1">
        <v>43808</v>
      </c>
      <c r="C15548">
        <v>7.08</v>
      </c>
    </row>
    <row r="15549" spans="1:3" x14ac:dyDescent="0.2">
      <c r="A15549" t="s">
        <v>24346</v>
      </c>
      <c r="B15549" s="1">
        <v>43808</v>
      </c>
      <c r="C15549">
        <v>27.95</v>
      </c>
    </row>
    <row r="15550" spans="1:3" x14ac:dyDescent="0.2">
      <c r="A15550" t="s">
        <v>24380</v>
      </c>
      <c r="B15550" s="1">
        <v>43808</v>
      </c>
      <c r="C15550">
        <v>19.97</v>
      </c>
    </row>
    <row r="15551" spans="1:3" x14ac:dyDescent="0.2">
      <c r="A15551" t="s">
        <v>24766</v>
      </c>
      <c r="B15551" s="1">
        <v>43808</v>
      </c>
      <c r="C15551">
        <v>67.900000000000006</v>
      </c>
    </row>
    <row r="15552" spans="1:3" x14ac:dyDescent="0.2">
      <c r="A15552" t="s">
        <v>7369</v>
      </c>
      <c r="B15552" s="1">
        <v>43808</v>
      </c>
      <c r="C15552">
        <v>336.29</v>
      </c>
    </row>
    <row r="15553" spans="1:3" x14ac:dyDescent="0.2">
      <c r="A15553" t="s">
        <v>22891</v>
      </c>
      <c r="B15553" s="1">
        <v>43808</v>
      </c>
      <c r="C15553">
        <v>80.900000000000006</v>
      </c>
    </row>
    <row r="15554" spans="1:3" x14ac:dyDescent="0.2">
      <c r="A15554" t="s">
        <v>24840</v>
      </c>
      <c r="B15554" s="1">
        <v>43808</v>
      </c>
      <c r="C15554">
        <v>3.54</v>
      </c>
    </row>
    <row r="15555" spans="1:3" x14ac:dyDescent="0.2">
      <c r="A15555" t="s">
        <v>24841</v>
      </c>
      <c r="B15555" s="1">
        <v>43808</v>
      </c>
      <c r="C15555">
        <v>54.9</v>
      </c>
    </row>
    <row r="15556" spans="1:3" x14ac:dyDescent="0.2">
      <c r="A15556" t="s">
        <v>257</v>
      </c>
      <c r="B15556" s="1">
        <v>43808</v>
      </c>
      <c r="C15556">
        <v>625</v>
      </c>
    </row>
    <row r="15557" spans="1:3" x14ac:dyDescent="0.2">
      <c r="A15557" t="s">
        <v>24842</v>
      </c>
      <c r="B15557" s="1">
        <v>43808</v>
      </c>
      <c r="C15557">
        <v>83.88</v>
      </c>
    </row>
    <row r="15558" spans="1:3" x14ac:dyDescent="0.2">
      <c r="A15558" t="s">
        <v>24843</v>
      </c>
      <c r="B15558" s="1">
        <v>43808</v>
      </c>
      <c r="C15558">
        <v>3.54</v>
      </c>
    </row>
    <row r="15559" spans="1:3" x14ac:dyDescent="0.2">
      <c r="A15559" t="s">
        <v>24844</v>
      </c>
      <c r="B15559" s="1">
        <v>43808</v>
      </c>
      <c r="C15559">
        <v>61.9</v>
      </c>
    </row>
    <row r="15560" spans="1:3" x14ac:dyDescent="0.2">
      <c r="A15560" t="s">
        <v>534</v>
      </c>
      <c r="B15560" s="1">
        <v>43808</v>
      </c>
      <c r="C15560">
        <v>2608.3000000000002</v>
      </c>
    </row>
    <row r="15561" spans="1:3" x14ac:dyDescent="0.2">
      <c r="A15561" t="s">
        <v>24845</v>
      </c>
      <c r="B15561" s="1">
        <v>43808</v>
      </c>
      <c r="C15561">
        <v>8.1</v>
      </c>
    </row>
    <row r="15562" spans="1:3" x14ac:dyDescent="0.2">
      <c r="A15562" t="s">
        <v>16982</v>
      </c>
      <c r="B15562" s="1">
        <v>43808</v>
      </c>
      <c r="C15562">
        <v>90.85</v>
      </c>
    </row>
    <row r="15563" spans="1:3" x14ac:dyDescent="0.2">
      <c r="A15563" t="s">
        <v>24846</v>
      </c>
      <c r="B15563" s="1">
        <v>43808</v>
      </c>
      <c r="C15563">
        <v>3.54</v>
      </c>
    </row>
    <row r="15564" spans="1:3" x14ac:dyDescent="0.2">
      <c r="A15564" t="s">
        <v>123</v>
      </c>
      <c r="B15564" s="1">
        <v>43808</v>
      </c>
      <c r="C15564">
        <v>416.68</v>
      </c>
    </row>
    <row r="15565" spans="1:3" x14ac:dyDescent="0.2">
      <c r="A15565" t="s">
        <v>24847</v>
      </c>
      <c r="B15565" s="1">
        <v>43808</v>
      </c>
      <c r="C15565">
        <v>3.96</v>
      </c>
    </row>
    <row r="15566" spans="1:3" x14ac:dyDescent="0.2">
      <c r="A15566" t="s">
        <v>4846</v>
      </c>
      <c r="B15566" s="1">
        <v>43808</v>
      </c>
      <c r="C15566">
        <v>199.5</v>
      </c>
    </row>
    <row r="15567" spans="1:3" x14ac:dyDescent="0.2">
      <c r="A15567" t="s">
        <v>23584</v>
      </c>
      <c r="B15567" s="1">
        <v>43808</v>
      </c>
      <c r="C15567">
        <v>52.95</v>
      </c>
    </row>
    <row r="15568" spans="1:3" x14ac:dyDescent="0.2">
      <c r="A15568" t="s">
        <v>122</v>
      </c>
      <c r="B15568" s="1">
        <v>43808</v>
      </c>
      <c r="C15568">
        <v>1287.69</v>
      </c>
    </row>
    <row r="15569" spans="1:3" x14ac:dyDescent="0.2">
      <c r="A15569" t="s">
        <v>24764</v>
      </c>
      <c r="B15569" s="1">
        <v>43808</v>
      </c>
      <c r="C15569">
        <v>66.38</v>
      </c>
    </row>
    <row r="15570" spans="1:3" x14ac:dyDescent="0.2">
      <c r="A15570" t="s">
        <v>24848</v>
      </c>
      <c r="B15570" s="1">
        <v>43808</v>
      </c>
      <c r="C15570">
        <v>82.85</v>
      </c>
    </row>
    <row r="15571" spans="1:3" x14ac:dyDescent="0.2">
      <c r="A15571" t="s">
        <v>24849</v>
      </c>
      <c r="B15571" s="1">
        <v>43808</v>
      </c>
      <c r="C15571">
        <v>54.9</v>
      </c>
    </row>
    <row r="15572" spans="1:3" x14ac:dyDescent="0.2">
      <c r="A15572" t="s">
        <v>24850</v>
      </c>
      <c r="B15572" s="1">
        <v>43808</v>
      </c>
      <c r="C15572">
        <v>27.95</v>
      </c>
    </row>
    <row r="15573" spans="1:3" x14ac:dyDescent="0.2">
      <c r="A15573" t="s">
        <v>24851</v>
      </c>
      <c r="B15573" s="1">
        <v>43808</v>
      </c>
      <c r="C15573">
        <v>47.9</v>
      </c>
    </row>
    <row r="15574" spans="1:3" x14ac:dyDescent="0.2">
      <c r="A15574" t="s">
        <v>24852</v>
      </c>
      <c r="B15574" s="1">
        <v>43808</v>
      </c>
      <c r="C15574">
        <v>52.45</v>
      </c>
    </row>
    <row r="15575" spans="1:3" x14ac:dyDescent="0.2">
      <c r="A15575" t="s">
        <v>24380</v>
      </c>
      <c r="B15575" s="1">
        <v>43808</v>
      </c>
      <c r="C15575">
        <v>300.24</v>
      </c>
    </row>
    <row r="15576" spans="1:3" x14ac:dyDescent="0.2">
      <c r="A15576" t="s">
        <v>19811</v>
      </c>
      <c r="B15576" s="1">
        <v>43808</v>
      </c>
      <c r="C15576">
        <v>70</v>
      </c>
    </row>
    <row r="15577" spans="1:3" x14ac:dyDescent="0.2">
      <c r="A15577" t="s">
        <v>24853</v>
      </c>
      <c r="B15577" s="1">
        <v>43808</v>
      </c>
      <c r="C15577">
        <v>7.08</v>
      </c>
    </row>
    <row r="15578" spans="1:3" x14ac:dyDescent="0.2">
      <c r="A15578" t="s">
        <v>24854</v>
      </c>
      <c r="B15578" s="1">
        <v>43808</v>
      </c>
      <c r="C15578">
        <v>51.45</v>
      </c>
    </row>
    <row r="15579" spans="1:3" x14ac:dyDescent="0.2">
      <c r="A15579" t="s">
        <v>3590</v>
      </c>
      <c r="B15579" s="1">
        <v>43808</v>
      </c>
      <c r="C15579">
        <v>71.540000000000006</v>
      </c>
    </row>
    <row r="15580" spans="1:3" x14ac:dyDescent="0.2">
      <c r="A15580" t="s">
        <v>24855</v>
      </c>
      <c r="B15580" s="1">
        <v>43808</v>
      </c>
      <c r="C15580">
        <v>51.9</v>
      </c>
    </row>
    <row r="15581" spans="1:3" x14ac:dyDescent="0.2">
      <c r="A15581" t="s">
        <v>481</v>
      </c>
      <c r="B15581" s="1">
        <v>43808</v>
      </c>
      <c r="C15581">
        <v>301.26</v>
      </c>
    </row>
    <row r="15582" spans="1:3" x14ac:dyDescent="0.2">
      <c r="A15582" t="s">
        <v>24316</v>
      </c>
      <c r="B15582" s="1">
        <v>43808</v>
      </c>
      <c r="C15582">
        <v>37.85</v>
      </c>
    </row>
    <row r="15583" spans="1:3" x14ac:dyDescent="0.2">
      <c r="A15583" t="s">
        <v>24856</v>
      </c>
      <c r="B15583" s="1">
        <v>43808</v>
      </c>
      <c r="C15583">
        <v>77.849999999999994</v>
      </c>
    </row>
    <row r="15584" spans="1:3" x14ac:dyDescent="0.2">
      <c r="A15584" t="s">
        <v>24857</v>
      </c>
      <c r="B15584" s="1">
        <v>43808</v>
      </c>
      <c r="C15584">
        <v>37.9</v>
      </c>
    </row>
    <row r="15585" spans="1:3" x14ac:dyDescent="0.2">
      <c r="A15585" t="s">
        <v>307</v>
      </c>
      <c r="B15585" s="1">
        <v>43808</v>
      </c>
      <c r="C15585">
        <v>439.58</v>
      </c>
    </row>
    <row r="15586" spans="1:3" x14ac:dyDescent="0.2">
      <c r="A15586" t="s">
        <v>322</v>
      </c>
      <c r="B15586" s="1">
        <v>43808</v>
      </c>
      <c r="C15586">
        <v>993.16</v>
      </c>
    </row>
    <row r="15587" spans="1:3" x14ac:dyDescent="0.2">
      <c r="A15587" t="s">
        <v>64</v>
      </c>
      <c r="B15587" s="1">
        <v>43808</v>
      </c>
      <c r="C15587">
        <v>255.81</v>
      </c>
    </row>
    <row r="15588" spans="1:3" x14ac:dyDescent="0.2">
      <c r="A15588" t="s">
        <v>709</v>
      </c>
      <c r="B15588" s="1">
        <v>43808</v>
      </c>
      <c r="C15588">
        <v>900.55</v>
      </c>
    </row>
    <row r="15589" spans="1:3" x14ac:dyDescent="0.2">
      <c r="A15589" t="s">
        <v>46</v>
      </c>
      <c r="B15589" s="1">
        <v>43808</v>
      </c>
      <c r="C15589">
        <v>434.52</v>
      </c>
    </row>
    <row r="15590" spans="1:3" x14ac:dyDescent="0.2">
      <c r="A15590" t="s">
        <v>12</v>
      </c>
      <c r="B15590" s="1">
        <v>43808</v>
      </c>
      <c r="C15590">
        <v>454.18</v>
      </c>
    </row>
    <row r="15591" spans="1:3" x14ac:dyDescent="0.2">
      <c r="A15591" t="s">
        <v>12</v>
      </c>
      <c r="B15591" s="1">
        <v>43808</v>
      </c>
      <c r="C15591">
        <v>293.02999999999997</v>
      </c>
    </row>
    <row r="15592" spans="1:3" x14ac:dyDescent="0.2">
      <c r="A15592" t="s">
        <v>12</v>
      </c>
      <c r="B15592" s="1">
        <v>43808</v>
      </c>
      <c r="C15592">
        <v>403.16</v>
      </c>
    </row>
    <row r="15593" spans="1:3" x14ac:dyDescent="0.2">
      <c r="A15593" t="s">
        <v>11517</v>
      </c>
      <c r="B15593" s="1">
        <v>43809</v>
      </c>
      <c r="C15593">
        <v>158.82</v>
      </c>
    </row>
    <row r="15594" spans="1:3" x14ac:dyDescent="0.2">
      <c r="A15594" t="s">
        <v>21834</v>
      </c>
      <c r="B15594" s="1">
        <v>43809</v>
      </c>
      <c r="C15594">
        <v>64.2</v>
      </c>
    </row>
    <row r="15595" spans="1:3" x14ac:dyDescent="0.2">
      <c r="A15595" t="s">
        <v>24816</v>
      </c>
      <c r="B15595" s="1">
        <v>43809</v>
      </c>
      <c r="C15595">
        <v>162.5</v>
      </c>
    </row>
    <row r="15596" spans="1:3" x14ac:dyDescent="0.2">
      <c r="A15596" t="s">
        <v>20402</v>
      </c>
      <c r="B15596" s="1">
        <v>43809</v>
      </c>
      <c r="C15596">
        <v>27.2</v>
      </c>
    </row>
    <row r="15597" spans="1:3" x14ac:dyDescent="0.2">
      <c r="A15597" t="s">
        <v>24817</v>
      </c>
      <c r="B15597" s="1">
        <v>43809</v>
      </c>
      <c r="C15597">
        <v>10.62</v>
      </c>
    </row>
    <row r="15598" spans="1:3" x14ac:dyDescent="0.2">
      <c r="A15598" t="s">
        <v>24818</v>
      </c>
      <c r="B15598" s="1">
        <v>43809</v>
      </c>
      <c r="C15598">
        <v>89.06</v>
      </c>
    </row>
    <row r="15599" spans="1:3" x14ac:dyDescent="0.2">
      <c r="A15599" t="s">
        <v>24819</v>
      </c>
      <c r="B15599" s="1">
        <v>43809</v>
      </c>
      <c r="C15599">
        <v>3.54</v>
      </c>
    </row>
    <row r="15600" spans="1:3" x14ac:dyDescent="0.2">
      <c r="A15600" t="s">
        <v>15104</v>
      </c>
      <c r="B15600" s="1">
        <v>43809</v>
      </c>
      <c r="C15600">
        <v>2044.79</v>
      </c>
    </row>
    <row r="15601" spans="1:3" x14ac:dyDescent="0.2">
      <c r="A15601" t="s">
        <v>24820</v>
      </c>
      <c r="B15601" s="1">
        <v>43809</v>
      </c>
      <c r="C15601">
        <v>7.08</v>
      </c>
    </row>
    <row r="15602" spans="1:3" x14ac:dyDescent="0.2">
      <c r="A15602" t="s">
        <v>24821</v>
      </c>
      <c r="B15602" s="1">
        <v>43809</v>
      </c>
      <c r="C15602">
        <v>2.4</v>
      </c>
    </row>
    <row r="15603" spans="1:3" x14ac:dyDescent="0.2">
      <c r="A15603" t="s">
        <v>46</v>
      </c>
      <c r="B15603" s="1">
        <v>43809</v>
      </c>
      <c r="C15603">
        <v>217.5</v>
      </c>
    </row>
    <row r="15604" spans="1:3" x14ac:dyDescent="0.2">
      <c r="A15604" t="s">
        <v>6139</v>
      </c>
      <c r="B15604" s="1">
        <v>43809</v>
      </c>
      <c r="C15604">
        <v>912.7</v>
      </c>
    </row>
    <row r="15605" spans="1:3" x14ac:dyDescent="0.2">
      <c r="A15605" t="s">
        <v>16054</v>
      </c>
      <c r="B15605" s="1">
        <v>43809</v>
      </c>
      <c r="C15605">
        <v>201.65</v>
      </c>
    </row>
    <row r="15606" spans="1:3" x14ac:dyDescent="0.2">
      <c r="A15606" t="s">
        <v>24822</v>
      </c>
      <c r="B15606" s="1">
        <v>43809</v>
      </c>
      <c r="C15606">
        <v>52.25</v>
      </c>
    </row>
    <row r="15607" spans="1:3" x14ac:dyDescent="0.2">
      <c r="A15607" t="s">
        <v>1323</v>
      </c>
      <c r="B15607" s="1">
        <v>43809</v>
      </c>
      <c r="C15607">
        <v>186.26</v>
      </c>
    </row>
    <row r="15608" spans="1:3" x14ac:dyDescent="0.2">
      <c r="A15608" t="s">
        <v>24823</v>
      </c>
      <c r="B15608" s="1">
        <v>43809</v>
      </c>
      <c r="C15608">
        <v>65.45</v>
      </c>
    </row>
    <row r="15609" spans="1:3" x14ac:dyDescent="0.2">
      <c r="A15609" t="s">
        <v>24824</v>
      </c>
      <c r="B15609" s="1">
        <v>43809</v>
      </c>
      <c r="C15609">
        <v>92.95</v>
      </c>
    </row>
    <row r="15610" spans="1:3" x14ac:dyDescent="0.2">
      <c r="A15610" t="s">
        <v>349</v>
      </c>
      <c r="B15610" s="1">
        <v>43809</v>
      </c>
      <c r="C15610">
        <v>117.55</v>
      </c>
    </row>
    <row r="15611" spans="1:3" x14ac:dyDescent="0.2">
      <c r="A15611" t="s">
        <v>24825</v>
      </c>
      <c r="B15611" s="1">
        <v>43809</v>
      </c>
      <c r="C15611">
        <v>3.54</v>
      </c>
    </row>
    <row r="15612" spans="1:3" x14ac:dyDescent="0.2">
      <c r="A15612" t="s">
        <v>24826</v>
      </c>
      <c r="B15612" s="1">
        <v>43809</v>
      </c>
      <c r="C15612">
        <v>3.54</v>
      </c>
    </row>
    <row r="15613" spans="1:3" x14ac:dyDescent="0.2">
      <c r="A15613" t="s">
        <v>9316</v>
      </c>
      <c r="B15613" s="1">
        <v>43809</v>
      </c>
      <c r="C15613">
        <v>80.34</v>
      </c>
    </row>
    <row r="15614" spans="1:3" x14ac:dyDescent="0.2">
      <c r="A15614" t="s">
        <v>22894</v>
      </c>
      <c r="B15614" s="1">
        <v>43809</v>
      </c>
      <c r="C15614">
        <v>36.47</v>
      </c>
    </row>
    <row r="15615" spans="1:3" x14ac:dyDescent="0.2">
      <c r="A15615" t="s">
        <v>120</v>
      </c>
      <c r="B15615" s="1">
        <v>43809</v>
      </c>
      <c r="C15615">
        <v>33.75</v>
      </c>
    </row>
    <row r="15616" spans="1:3" x14ac:dyDescent="0.2">
      <c r="A15616" t="s">
        <v>1004</v>
      </c>
      <c r="B15616" s="1">
        <v>43809</v>
      </c>
      <c r="C15616">
        <v>1080.8399999999999</v>
      </c>
    </row>
    <row r="15617" spans="1:3" x14ac:dyDescent="0.2">
      <c r="A15617" t="s">
        <v>9994</v>
      </c>
      <c r="B15617" s="1">
        <v>43809</v>
      </c>
      <c r="C15617">
        <v>556.91999999999996</v>
      </c>
    </row>
    <row r="15618" spans="1:3" x14ac:dyDescent="0.2">
      <c r="A15618" t="s">
        <v>753</v>
      </c>
      <c r="B15618" s="1">
        <v>43809</v>
      </c>
      <c r="C15618">
        <v>67.14</v>
      </c>
    </row>
    <row r="15619" spans="1:3" x14ac:dyDescent="0.2">
      <c r="A15619" t="s">
        <v>4695</v>
      </c>
      <c r="B15619" s="1">
        <v>43809</v>
      </c>
      <c r="C15619">
        <v>40.9</v>
      </c>
    </row>
    <row r="15620" spans="1:3" x14ac:dyDescent="0.2">
      <c r="A15620" t="s">
        <v>24827</v>
      </c>
      <c r="B15620" s="1">
        <v>43809</v>
      </c>
      <c r="C15620">
        <v>61.9</v>
      </c>
    </row>
    <row r="15621" spans="1:3" x14ac:dyDescent="0.2">
      <c r="A15621" t="s">
        <v>120</v>
      </c>
      <c r="B15621" s="1">
        <v>43809</v>
      </c>
      <c r="C15621">
        <v>1464.25</v>
      </c>
    </row>
    <row r="15622" spans="1:3" x14ac:dyDescent="0.2">
      <c r="A15622" t="s">
        <v>44</v>
      </c>
      <c r="B15622" s="1">
        <v>43809</v>
      </c>
      <c r="C15622">
        <v>577.29</v>
      </c>
    </row>
    <row r="15623" spans="1:3" x14ac:dyDescent="0.2">
      <c r="A15623" t="s">
        <v>7822</v>
      </c>
      <c r="B15623" s="1">
        <v>43809</v>
      </c>
      <c r="C15623">
        <v>104.7</v>
      </c>
    </row>
    <row r="15624" spans="1:3" x14ac:dyDescent="0.2">
      <c r="A15624" t="s">
        <v>12</v>
      </c>
      <c r="B15624" s="1">
        <v>43809</v>
      </c>
      <c r="C15624">
        <v>613.17999999999995</v>
      </c>
    </row>
    <row r="15625" spans="1:3" x14ac:dyDescent="0.2">
      <c r="A15625" t="s">
        <v>316</v>
      </c>
      <c r="B15625" s="1">
        <v>43810</v>
      </c>
      <c r="C15625">
        <v>206.25</v>
      </c>
    </row>
    <row r="15626" spans="1:3" x14ac:dyDescent="0.2">
      <c r="A15626" t="s">
        <v>24800</v>
      </c>
      <c r="B15626" s="1">
        <v>43810</v>
      </c>
      <c r="C15626">
        <v>99.75</v>
      </c>
    </row>
    <row r="15627" spans="1:3" x14ac:dyDescent="0.2">
      <c r="A15627" t="s">
        <v>143</v>
      </c>
      <c r="B15627" s="1">
        <v>43810</v>
      </c>
      <c r="C15627">
        <v>150</v>
      </c>
    </row>
    <row r="15628" spans="1:3" x14ac:dyDescent="0.2">
      <c r="A15628" t="s">
        <v>241</v>
      </c>
      <c r="B15628" s="1">
        <v>43810</v>
      </c>
      <c r="C15628">
        <v>145.62</v>
      </c>
    </row>
    <row r="15629" spans="1:3" x14ac:dyDescent="0.2">
      <c r="A15629" t="s">
        <v>549</v>
      </c>
      <c r="B15629" s="1">
        <v>43810</v>
      </c>
      <c r="C15629">
        <v>281.14999999999998</v>
      </c>
    </row>
    <row r="15630" spans="1:3" x14ac:dyDescent="0.2">
      <c r="A15630" t="s">
        <v>19533</v>
      </c>
      <c r="B15630" s="1">
        <v>43810</v>
      </c>
      <c r="C15630">
        <v>273.48</v>
      </c>
    </row>
    <row r="15631" spans="1:3" x14ac:dyDescent="0.2">
      <c r="A15631" t="s">
        <v>24454</v>
      </c>
      <c r="B15631" s="1">
        <v>43810</v>
      </c>
      <c r="C15631">
        <v>494.25</v>
      </c>
    </row>
    <row r="15632" spans="1:3" x14ac:dyDescent="0.2">
      <c r="A15632" t="s">
        <v>383</v>
      </c>
      <c r="B15632" s="1">
        <v>43810</v>
      </c>
      <c r="C15632">
        <v>219.01</v>
      </c>
    </row>
    <row r="15633" spans="1:3" x14ac:dyDescent="0.2">
      <c r="A15633" t="s">
        <v>24801</v>
      </c>
      <c r="B15633" s="1">
        <v>43810</v>
      </c>
      <c r="C15633">
        <v>126.88</v>
      </c>
    </row>
    <row r="15634" spans="1:3" x14ac:dyDescent="0.2">
      <c r="A15634" t="s">
        <v>3</v>
      </c>
      <c r="B15634" s="1">
        <v>43810</v>
      </c>
      <c r="C15634">
        <v>11</v>
      </c>
    </row>
    <row r="15635" spans="1:3" x14ac:dyDescent="0.2">
      <c r="A15635" t="s">
        <v>24802</v>
      </c>
      <c r="B15635" s="1">
        <v>43810</v>
      </c>
      <c r="C15635">
        <v>3054.7</v>
      </c>
    </row>
    <row r="15636" spans="1:3" x14ac:dyDescent="0.2">
      <c r="A15636" t="s">
        <v>148</v>
      </c>
      <c r="B15636" s="1">
        <v>43810</v>
      </c>
      <c r="C15636">
        <v>166.17</v>
      </c>
    </row>
    <row r="15637" spans="1:3" x14ac:dyDescent="0.2">
      <c r="A15637" t="s">
        <v>23356</v>
      </c>
      <c r="B15637" s="1">
        <v>43810</v>
      </c>
      <c r="C15637">
        <v>32.450000000000003</v>
      </c>
    </row>
    <row r="15638" spans="1:3" x14ac:dyDescent="0.2">
      <c r="A15638" t="s">
        <v>148</v>
      </c>
      <c r="B15638" s="1">
        <v>43810</v>
      </c>
      <c r="C15638">
        <v>299.55</v>
      </c>
    </row>
    <row r="15639" spans="1:3" x14ac:dyDescent="0.2">
      <c r="A15639" t="s">
        <v>11</v>
      </c>
      <c r="B15639" s="1">
        <v>43810</v>
      </c>
      <c r="C15639">
        <v>442.52</v>
      </c>
    </row>
    <row r="15640" spans="1:3" x14ac:dyDescent="0.2">
      <c r="A15640" t="s">
        <v>22883</v>
      </c>
      <c r="B15640" s="1">
        <v>43810</v>
      </c>
      <c r="C15640">
        <v>253.19</v>
      </c>
    </row>
    <row r="15641" spans="1:3" x14ac:dyDescent="0.2">
      <c r="A15641" t="s">
        <v>16960</v>
      </c>
      <c r="B15641" s="1">
        <v>43810</v>
      </c>
      <c r="C15641">
        <v>137.69999999999999</v>
      </c>
    </row>
    <row r="15642" spans="1:3" x14ac:dyDescent="0.2">
      <c r="A15642" t="s">
        <v>24803</v>
      </c>
      <c r="B15642" s="1">
        <v>43810</v>
      </c>
      <c r="C15642">
        <v>105.55</v>
      </c>
    </row>
    <row r="15643" spans="1:3" x14ac:dyDescent="0.2">
      <c r="A15643" t="s">
        <v>24804</v>
      </c>
      <c r="B15643" s="1">
        <v>43810</v>
      </c>
      <c r="C15643">
        <v>3.54</v>
      </c>
    </row>
    <row r="15644" spans="1:3" x14ac:dyDescent="0.2">
      <c r="A15644" t="s">
        <v>534</v>
      </c>
      <c r="B15644" s="1">
        <v>43810</v>
      </c>
      <c r="C15644">
        <v>1942.28</v>
      </c>
    </row>
    <row r="15645" spans="1:3" x14ac:dyDescent="0.2">
      <c r="A15645" t="s">
        <v>24805</v>
      </c>
      <c r="B15645" s="1">
        <v>43810</v>
      </c>
      <c r="C15645">
        <v>31.14</v>
      </c>
    </row>
    <row r="15646" spans="1:3" x14ac:dyDescent="0.2">
      <c r="A15646" t="s">
        <v>2853</v>
      </c>
      <c r="B15646" s="1">
        <v>43810</v>
      </c>
      <c r="C15646">
        <v>126.7</v>
      </c>
    </row>
    <row r="15647" spans="1:3" x14ac:dyDescent="0.2">
      <c r="A15647" t="s">
        <v>2624</v>
      </c>
      <c r="B15647" s="1">
        <v>43810</v>
      </c>
      <c r="C15647">
        <v>87.85</v>
      </c>
    </row>
    <row r="15648" spans="1:3" x14ac:dyDescent="0.2">
      <c r="A15648" t="s">
        <v>937</v>
      </c>
      <c r="B15648" s="1">
        <v>43810</v>
      </c>
      <c r="C15648">
        <v>805.54</v>
      </c>
    </row>
    <row r="15649" spans="1:3" x14ac:dyDescent="0.2">
      <c r="A15649" t="s">
        <v>5690</v>
      </c>
      <c r="B15649" s="1">
        <v>43810</v>
      </c>
      <c r="C15649">
        <v>11.97</v>
      </c>
    </row>
    <row r="15650" spans="1:3" x14ac:dyDescent="0.2">
      <c r="A15650" t="s">
        <v>24806</v>
      </c>
      <c r="B15650" s="1">
        <v>43810</v>
      </c>
      <c r="C15650">
        <v>63.85</v>
      </c>
    </row>
    <row r="15651" spans="1:3" x14ac:dyDescent="0.2">
      <c r="A15651" t="s">
        <v>24807</v>
      </c>
      <c r="B15651" s="1">
        <v>43810</v>
      </c>
      <c r="C15651">
        <v>52.9</v>
      </c>
    </row>
    <row r="15652" spans="1:3" x14ac:dyDescent="0.2">
      <c r="A15652" t="s">
        <v>5690</v>
      </c>
      <c r="B15652" s="1">
        <v>43810</v>
      </c>
      <c r="C15652">
        <v>1298.43</v>
      </c>
    </row>
    <row r="15653" spans="1:3" x14ac:dyDescent="0.2">
      <c r="A15653" t="s">
        <v>1674</v>
      </c>
      <c r="B15653" s="1">
        <v>43810</v>
      </c>
      <c r="C15653">
        <v>40.630000000000003</v>
      </c>
    </row>
    <row r="15654" spans="1:3" x14ac:dyDescent="0.2">
      <c r="A15654" t="s">
        <v>24808</v>
      </c>
      <c r="B15654" s="1">
        <v>43810</v>
      </c>
      <c r="C15654">
        <v>70.45</v>
      </c>
    </row>
    <row r="15655" spans="1:3" x14ac:dyDescent="0.2">
      <c r="A15655" t="s">
        <v>32</v>
      </c>
      <c r="B15655" s="1">
        <v>43810</v>
      </c>
      <c r="C15655">
        <v>61.95</v>
      </c>
    </row>
    <row r="15656" spans="1:3" x14ac:dyDescent="0.2">
      <c r="A15656" t="s">
        <v>184</v>
      </c>
      <c r="B15656" s="1">
        <v>43810</v>
      </c>
      <c r="C15656">
        <v>46.25</v>
      </c>
    </row>
    <row r="15657" spans="1:3" x14ac:dyDescent="0.2">
      <c r="A15657" t="s">
        <v>24809</v>
      </c>
      <c r="B15657" s="1">
        <v>43810</v>
      </c>
      <c r="C15657">
        <v>3.54</v>
      </c>
    </row>
    <row r="15658" spans="1:3" x14ac:dyDescent="0.2">
      <c r="A15658" t="s">
        <v>22941</v>
      </c>
      <c r="B15658" s="1">
        <v>43810</v>
      </c>
      <c r="C15658">
        <v>47.85</v>
      </c>
    </row>
    <row r="15659" spans="1:3" x14ac:dyDescent="0.2">
      <c r="A15659" t="s">
        <v>11496</v>
      </c>
      <c r="B15659" s="1">
        <v>43810</v>
      </c>
      <c r="C15659">
        <v>44.4</v>
      </c>
    </row>
    <row r="15660" spans="1:3" x14ac:dyDescent="0.2">
      <c r="A15660" t="s">
        <v>5955</v>
      </c>
      <c r="B15660" s="1">
        <v>43810</v>
      </c>
      <c r="C15660">
        <v>720.03</v>
      </c>
    </row>
    <row r="15661" spans="1:3" x14ac:dyDescent="0.2">
      <c r="A15661" t="s">
        <v>236</v>
      </c>
      <c r="B15661" s="1">
        <v>43810</v>
      </c>
      <c r="C15661">
        <v>1517.75</v>
      </c>
    </row>
    <row r="15662" spans="1:3" x14ac:dyDescent="0.2">
      <c r="A15662" t="s">
        <v>24810</v>
      </c>
      <c r="B15662" s="1">
        <v>43810</v>
      </c>
      <c r="C15662">
        <v>70.45</v>
      </c>
    </row>
    <row r="15663" spans="1:3" x14ac:dyDescent="0.2">
      <c r="A15663" t="s">
        <v>229</v>
      </c>
      <c r="B15663" s="1">
        <v>43810</v>
      </c>
      <c r="C15663">
        <v>29.98</v>
      </c>
    </row>
    <row r="15664" spans="1:3" x14ac:dyDescent="0.2">
      <c r="A15664" t="s">
        <v>24811</v>
      </c>
      <c r="B15664" s="1">
        <v>43810</v>
      </c>
      <c r="C15664">
        <v>52.95</v>
      </c>
    </row>
    <row r="15665" spans="1:3" x14ac:dyDescent="0.2">
      <c r="A15665" t="s">
        <v>24812</v>
      </c>
      <c r="B15665" s="1">
        <v>43810</v>
      </c>
      <c r="C15665">
        <v>43.9</v>
      </c>
    </row>
    <row r="15666" spans="1:3" x14ac:dyDescent="0.2">
      <c r="A15666" t="s">
        <v>24813</v>
      </c>
      <c r="B15666" s="1">
        <v>43810</v>
      </c>
      <c r="C15666">
        <v>107.75</v>
      </c>
    </row>
    <row r="15667" spans="1:3" x14ac:dyDescent="0.2">
      <c r="A15667" t="s">
        <v>24814</v>
      </c>
      <c r="B15667" s="1">
        <v>43810</v>
      </c>
      <c r="C15667">
        <v>32.340000000000003</v>
      </c>
    </row>
    <row r="15668" spans="1:3" x14ac:dyDescent="0.2">
      <c r="A15668" t="s">
        <v>20000</v>
      </c>
      <c r="B15668" s="1">
        <v>43810</v>
      </c>
      <c r="C15668">
        <v>47.37</v>
      </c>
    </row>
    <row r="15669" spans="1:3" x14ac:dyDescent="0.2">
      <c r="A15669" t="s">
        <v>24815</v>
      </c>
      <c r="B15669" s="1">
        <v>43810</v>
      </c>
      <c r="C15669">
        <v>40.9</v>
      </c>
    </row>
    <row r="15670" spans="1:3" x14ac:dyDescent="0.2">
      <c r="A15670" t="s">
        <v>12</v>
      </c>
      <c r="B15670" s="1">
        <v>43810</v>
      </c>
      <c r="C15670">
        <v>332.27</v>
      </c>
    </row>
    <row r="15671" spans="1:3" x14ac:dyDescent="0.2">
      <c r="A15671" t="s">
        <v>4673</v>
      </c>
      <c r="B15671" s="1">
        <v>43811</v>
      </c>
      <c r="C15671">
        <v>172.07</v>
      </c>
    </row>
    <row r="15672" spans="1:3" x14ac:dyDescent="0.2">
      <c r="A15672" t="s">
        <v>3</v>
      </c>
      <c r="B15672" s="1">
        <v>43811</v>
      </c>
      <c r="C15672">
        <v>13</v>
      </c>
    </row>
    <row r="15673" spans="1:3" x14ac:dyDescent="0.2">
      <c r="A15673" t="s">
        <v>11517</v>
      </c>
      <c r="B15673" s="1">
        <v>43811</v>
      </c>
      <c r="C15673">
        <v>284.31</v>
      </c>
    </row>
    <row r="15674" spans="1:3" x14ac:dyDescent="0.2">
      <c r="A15674" t="s">
        <v>3</v>
      </c>
      <c r="B15674" s="1">
        <v>43811</v>
      </c>
      <c r="C15674">
        <v>502.3</v>
      </c>
    </row>
    <row r="15675" spans="1:3" x14ac:dyDescent="0.2">
      <c r="A15675" t="s">
        <v>704</v>
      </c>
      <c r="B15675" s="1">
        <v>43811</v>
      </c>
      <c r="C15675">
        <v>140.41999999999999</v>
      </c>
    </row>
    <row r="15676" spans="1:3" x14ac:dyDescent="0.2">
      <c r="A15676" t="s">
        <v>24791</v>
      </c>
      <c r="B15676" s="1">
        <v>43811</v>
      </c>
      <c r="C15676">
        <v>2.4</v>
      </c>
    </row>
    <row r="15677" spans="1:3" x14ac:dyDescent="0.2">
      <c r="A15677" t="s">
        <v>24792</v>
      </c>
      <c r="B15677" s="1">
        <v>43811</v>
      </c>
      <c r="C15677">
        <v>3.54</v>
      </c>
    </row>
    <row r="15678" spans="1:3" x14ac:dyDescent="0.2">
      <c r="A15678" t="s">
        <v>870</v>
      </c>
      <c r="B15678" s="1">
        <v>43811</v>
      </c>
      <c r="C15678">
        <v>84.65</v>
      </c>
    </row>
    <row r="15679" spans="1:3" x14ac:dyDescent="0.2">
      <c r="A15679" t="s">
        <v>1719</v>
      </c>
      <c r="B15679" s="1">
        <v>43811</v>
      </c>
      <c r="C15679">
        <v>597.15</v>
      </c>
    </row>
    <row r="15680" spans="1:3" x14ac:dyDescent="0.2">
      <c r="A15680" t="s">
        <v>321</v>
      </c>
      <c r="B15680" s="1">
        <v>43811</v>
      </c>
      <c r="C15680">
        <v>430.8</v>
      </c>
    </row>
    <row r="15681" spans="1:3" x14ac:dyDescent="0.2">
      <c r="A15681" t="s">
        <v>2842</v>
      </c>
      <c r="B15681" s="1">
        <v>43811</v>
      </c>
      <c r="C15681">
        <v>430.03</v>
      </c>
    </row>
    <row r="15682" spans="1:3" x14ac:dyDescent="0.2">
      <c r="A15682" t="s">
        <v>24793</v>
      </c>
      <c r="B15682" s="1">
        <v>43811</v>
      </c>
      <c r="C15682">
        <v>45.45</v>
      </c>
    </row>
    <row r="15683" spans="1:3" x14ac:dyDescent="0.2">
      <c r="A15683" t="s">
        <v>24794</v>
      </c>
      <c r="B15683" s="1">
        <v>43811</v>
      </c>
      <c r="C15683">
        <v>82.85</v>
      </c>
    </row>
    <row r="15684" spans="1:3" x14ac:dyDescent="0.2">
      <c r="A15684" t="s">
        <v>148</v>
      </c>
      <c r="B15684" s="1">
        <v>43811</v>
      </c>
      <c r="C15684">
        <v>9.5399999999999991</v>
      </c>
    </row>
    <row r="15685" spans="1:3" x14ac:dyDescent="0.2">
      <c r="A15685" t="s">
        <v>24795</v>
      </c>
      <c r="B15685" s="1">
        <v>43811</v>
      </c>
      <c r="C15685">
        <v>22.45</v>
      </c>
    </row>
    <row r="15686" spans="1:3" x14ac:dyDescent="0.2">
      <c r="A15686" t="s">
        <v>19946</v>
      </c>
      <c r="B15686" s="1">
        <v>43811</v>
      </c>
      <c r="C15686">
        <v>70</v>
      </c>
    </row>
    <row r="15687" spans="1:3" x14ac:dyDescent="0.2">
      <c r="A15687" t="s">
        <v>9859</v>
      </c>
      <c r="B15687" s="1">
        <v>43811</v>
      </c>
      <c r="C15687">
        <v>107.4</v>
      </c>
    </row>
    <row r="15688" spans="1:3" x14ac:dyDescent="0.2">
      <c r="A15688" t="s">
        <v>316</v>
      </c>
      <c r="B15688" s="1">
        <v>43811</v>
      </c>
      <c r="C15688">
        <v>1246.6099999999999</v>
      </c>
    </row>
    <row r="15689" spans="1:3" x14ac:dyDescent="0.2">
      <c r="A15689" t="s">
        <v>44</v>
      </c>
      <c r="B15689" s="1">
        <v>43811</v>
      </c>
      <c r="C15689">
        <v>572.38</v>
      </c>
    </row>
    <row r="15690" spans="1:3" x14ac:dyDescent="0.2">
      <c r="A15690" t="s">
        <v>256</v>
      </c>
      <c r="B15690" s="1">
        <v>43811</v>
      </c>
      <c r="C15690">
        <v>118.84</v>
      </c>
    </row>
    <row r="15691" spans="1:3" x14ac:dyDescent="0.2">
      <c r="A15691" t="s">
        <v>280</v>
      </c>
      <c r="B15691" s="1">
        <v>43811</v>
      </c>
      <c r="C15691">
        <v>350</v>
      </c>
    </row>
    <row r="15692" spans="1:3" x14ac:dyDescent="0.2">
      <c r="A15692" t="s">
        <v>14</v>
      </c>
      <c r="B15692" s="1">
        <v>43811</v>
      </c>
      <c r="C15692">
        <v>393.77</v>
      </c>
    </row>
    <row r="15693" spans="1:3" x14ac:dyDescent="0.2">
      <c r="A15693" t="s">
        <v>22306</v>
      </c>
      <c r="B15693" s="1">
        <v>43811</v>
      </c>
      <c r="C15693">
        <v>113.8</v>
      </c>
    </row>
    <row r="15694" spans="1:3" x14ac:dyDescent="0.2">
      <c r="A15694" t="s">
        <v>24796</v>
      </c>
      <c r="B15694" s="1">
        <v>43811</v>
      </c>
      <c r="C15694">
        <v>57.9</v>
      </c>
    </row>
    <row r="15695" spans="1:3" x14ac:dyDescent="0.2">
      <c r="A15695" t="s">
        <v>18783</v>
      </c>
      <c r="B15695" s="1">
        <v>43811</v>
      </c>
      <c r="C15695">
        <v>12.6</v>
      </c>
    </row>
    <row r="15696" spans="1:3" x14ac:dyDescent="0.2">
      <c r="A15696" t="s">
        <v>2408</v>
      </c>
      <c r="B15696" s="1">
        <v>43811</v>
      </c>
      <c r="C15696">
        <v>197.51</v>
      </c>
    </row>
    <row r="15697" spans="1:3" x14ac:dyDescent="0.2">
      <c r="A15697" t="s">
        <v>236</v>
      </c>
      <c r="B15697" s="1">
        <v>43811</v>
      </c>
      <c r="C15697">
        <v>98.4</v>
      </c>
    </row>
    <row r="15698" spans="1:3" x14ac:dyDescent="0.2">
      <c r="A15698" t="s">
        <v>24797</v>
      </c>
      <c r="B15698" s="1">
        <v>43811</v>
      </c>
      <c r="C15698">
        <v>97.95</v>
      </c>
    </row>
    <row r="15699" spans="1:3" x14ac:dyDescent="0.2">
      <c r="A15699" t="s">
        <v>2611</v>
      </c>
      <c r="B15699" s="1">
        <v>43811</v>
      </c>
      <c r="C15699">
        <v>95.5</v>
      </c>
    </row>
    <row r="15700" spans="1:3" x14ac:dyDescent="0.2">
      <c r="A15700" t="s">
        <v>24798</v>
      </c>
      <c r="B15700" s="1">
        <v>43811</v>
      </c>
      <c r="C15700">
        <v>107.85</v>
      </c>
    </row>
    <row r="15701" spans="1:3" x14ac:dyDescent="0.2">
      <c r="A15701" t="s">
        <v>24799</v>
      </c>
      <c r="B15701" s="1">
        <v>43811</v>
      </c>
      <c r="C15701">
        <v>57.9</v>
      </c>
    </row>
    <row r="15702" spans="1:3" x14ac:dyDescent="0.2">
      <c r="A15702" t="s">
        <v>4405</v>
      </c>
      <c r="B15702" s="1">
        <v>43811</v>
      </c>
      <c r="C15702">
        <v>144.80000000000001</v>
      </c>
    </row>
    <row r="15703" spans="1:3" x14ac:dyDescent="0.2">
      <c r="A15703" t="s">
        <v>383</v>
      </c>
      <c r="B15703" s="1">
        <v>43811</v>
      </c>
      <c r="C15703">
        <v>47.25</v>
      </c>
    </row>
    <row r="15704" spans="1:3" x14ac:dyDescent="0.2">
      <c r="A15704" t="s">
        <v>12</v>
      </c>
      <c r="B15704" s="1">
        <v>43811</v>
      </c>
      <c r="C15704">
        <v>299.93</v>
      </c>
    </row>
    <row r="15705" spans="1:3" x14ac:dyDescent="0.2">
      <c r="A15705" t="s">
        <v>34</v>
      </c>
      <c r="B15705" s="1">
        <v>43812</v>
      </c>
      <c r="C15705">
        <v>114.59</v>
      </c>
    </row>
    <row r="15706" spans="1:3" x14ac:dyDescent="0.2">
      <c r="A15706" t="s">
        <v>34</v>
      </c>
      <c r="B15706" s="1">
        <v>43812</v>
      </c>
      <c r="C15706">
        <v>31.79</v>
      </c>
    </row>
    <row r="15707" spans="1:3" x14ac:dyDescent="0.2">
      <c r="A15707" t="s">
        <v>38</v>
      </c>
      <c r="B15707" s="1">
        <v>43812</v>
      </c>
      <c r="C15707">
        <v>445.85</v>
      </c>
    </row>
    <row r="15708" spans="1:3" x14ac:dyDescent="0.2">
      <c r="A15708" t="s">
        <v>4406</v>
      </c>
      <c r="B15708" s="1">
        <v>43812</v>
      </c>
      <c r="C15708">
        <v>171.4</v>
      </c>
    </row>
    <row r="15709" spans="1:3" x14ac:dyDescent="0.2">
      <c r="A15709" t="s">
        <v>119</v>
      </c>
      <c r="B15709" s="1">
        <v>43812</v>
      </c>
      <c r="C15709">
        <v>28.62</v>
      </c>
    </row>
    <row r="15710" spans="1:3" x14ac:dyDescent="0.2">
      <c r="A15710" t="s">
        <v>119</v>
      </c>
      <c r="B15710" s="1">
        <v>43812</v>
      </c>
      <c r="C15710">
        <v>893.31</v>
      </c>
    </row>
    <row r="15711" spans="1:3" x14ac:dyDescent="0.2">
      <c r="A15711" t="s">
        <v>18218</v>
      </c>
      <c r="B15711" s="1">
        <v>43812</v>
      </c>
      <c r="C15711">
        <v>225</v>
      </c>
    </row>
    <row r="15712" spans="1:3" x14ac:dyDescent="0.2">
      <c r="A15712" t="s">
        <v>709</v>
      </c>
      <c r="B15712" s="1">
        <v>43812</v>
      </c>
      <c r="C15712">
        <v>1135.29</v>
      </c>
    </row>
    <row r="15713" spans="1:3" x14ac:dyDescent="0.2">
      <c r="A15713" t="s">
        <v>24776</v>
      </c>
      <c r="B15713" s="1">
        <v>43812</v>
      </c>
      <c r="C15713">
        <v>87.9</v>
      </c>
    </row>
    <row r="15714" spans="1:3" x14ac:dyDescent="0.2">
      <c r="A15714" t="s">
        <v>13795</v>
      </c>
      <c r="B15714" s="1">
        <v>43812</v>
      </c>
      <c r="C15714">
        <v>71.45</v>
      </c>
    </row>
    <row r="15715" spans="1:3" x14ac:dyDescent="0.2">
      <c r="A15715" t="s">
        <v>24777</v>
      </c>
      <c r="B15715" s="1">
        <v>43812</v>
      </c>
      <c r="C15715">
        <v>57.9</v>
      </c>
    </row>
    <row r="15716" spans="1:3" x14ac:dyDescent="0.2">
      <c r="A15716" t="s">
        <v>24778</v>
      </c>
      <c r="B15716" s="1">
        <v>43812</v>
      </c>
      <c r="C15716">
        <v>52.9</v>
      </c>
    </row>
    <row r="15717" spans="1:3" x14ac:dyDescent="0.2">
      <c r="A15717" t="s">
        <v>24779</v>
      </c>
      <c r="B15717" s="1">
        <v>43812</v>
      </c>
      <c r="C15717">
        <v>150</v>
      </c>
    </row>
    <row r="15718" spans="1:3" x14ac:dyDescent="0.2">
      <c r="A15718" t="s">
        <v>12</v>
      </c>
      <c r="B15718" s="1">
        <v>43812</v>
      </c>
      <c r="C15718">
        <v>242.67</v>
      </c>
    </row>
    <row r="15719" spans="1:3" x14ac:dyDescent="0.2">
      <c r="A15719" t="s">
        <v>24780</v>
      </c>
      <c r="B15719" s="1">
        <v>43812</v>
      </c>
      <c r="C15719">
        <v>35.4</v>
      </c>
    </row>
    <row r="15720" spans="1:3" x14ac:dyDescent="0.2">
      <c r="A15720" t="s">
        <v>15425</v>
      </c>
      <c r="B15720" s="1">
        <v>43812</v>
      </c>
      <c r="C15720">
        <v>47.9</v>
      </c>
    </row>
    <row r="15721" spans="1:3" x14ac:dyDescent="0.2">
      <c r="A15721" t="s">
        <v>24781</v>
      </c>
      <c r="B15721" s="1">
        <v>43812</v>
      </c>
      <c r="C15721">
        <v>52.9</v>
      </c>
    </row>
    <row r="15722" spans="1:3" x14ac:dyDescent="0.2">
      <c r="A15722" t="s">
        <v>24782</v>
      </c>
      <c r="B15722" s="1">
        <v>43812</v>
      </c>
      <c r="C15722">
        <v>10.62</v>
      </c>
    </row>
    <row r="15723" spans="1:3" x14ac:dyDescent="0.2">
      <c r="A15723" t="s">
        <v>24783</v>
      </c>
      <c r="B15723" s="1">
        <v>43812</v>
      </c>
      <c r="C15723">
        <v>3.54</v>
      </c>
    </row>
    <row r="15724" spans="1:3" x14ac:dyDescent="0.2">
      <c r="A15724" t="s">
        <v>24784</v>
      </c>
      <c r="B15724" s="1">
        <v>43812</v>
      </c>
      <c r="C15724">
        <v>61.65</v>
      </c>
    </row>
    <row r="15725" spans="1:3" x14ac:dyDescent="0.2">
      <c r="A15725" t="s">
        <v>24785</v>
      </c>
      <c r="B15725" s="1">
        <v>43812</v>
      </c>
      <c r="C15725">
        <v>51.9</v>
      </c>
    </row>
    <row r="15726" spans="1:3" x14ac:dyDescent="0.2">
      <c r="A15726" t="s">
        <v>5375</v>
      </c>
      <c r="B15726" s="1">
        <v>43812</v>
      </c>
      <c r="C15726">
        <v>29.27</v>
      </c>
    </row>
    <row r="15727" spans="1:3" x14ac:dyDescent="0.2">
      <c r="A15727" t="s">
        <v>748</v>
      </c>
      <c r="B15727" s="1">
        <v>43812</v>
      </c>
      <c r="C15727">
        <v>19.14</v>
      </c>
    </row>
    <row r="15728" spans="1:3" x14ac:dyDescent="0.2">
      <c r="A15728" t="s">
        <v>4716</v>
      </c>
      <c r="B15728" s="1">
        <v>43812</v>
      </c>
      <c r="C15728">
        <v>839.47</v>
      </c>
    </row>
    <row r="15729" spans="1:3" x14ac:dyDescent="0.2">
      <c r="A15729" t="s">
        <v>24223</v>
      </c>
      <c r="B15729" s="1">
        <v>43812</v>
      </c>
      <c r="C15729">
        <v>3.54</v>
      </c>
    </row>
    <row r="15730" spans="1:3" x14ac:dyDescent="0.2">
      <c r="A15730" t="s">
        <v>24786</v>
      </c>
      <c r="B15730" s="1">
        <v>43812</v>
      </c>
      <c r="C15730">
        <v>27.95</v>
      </c>
    </row>
    <row r="15731" spans="1:3" x14ac:dyDescent="0.2">
      <c r="A15731" t="s">
        <v>748</v>
      </c>
      <c r="B15731" s="1">
        <v>43812</v>
      </c>
      <c r="C15731">
        <v>195.05</v>
      </c>
    </row>
    <row r="15732" spans="1:3" x14ac:dyDescent="0.2">
      <c r="A15732" t="s">
        <v>24787</v>
      </c>
      <c r="B15732" s="1">
        <v>43812</v>
      </c>
      <c r="C15732">
        <v>617.44000000000005</v>
      </c>
    </row>
    <row r="15733" spans="1:3" x14ac:dyDescent="0.2">
      <c r="A15733" t="s">
        <v>24788</v>
      </c>
      <c r="B15733" s="1">
        <v>43812</v>
      </c>
      <c r="C15733">
        <v>44.95</v>
      </c>
    </row>
    <row r="15734" spans="1:3" x14ac:dyDescent="0.2">
      <c r="A15734" t="s">
        <v>24260</v>
      </c>
      <c r="B15734" s="1">
        <v>43812</v>
      </c>
      <c r="C15734">
        <v>40.9</v>
      </c>
    </row>
    <row r="15735" spans="1:3" x14ac:dyDescent="0.2">
      <c r="A15735" t="s">
        <v>3306</v>
      </c>
      <c r="B15735" s="1">
        <v>43812</v>
      </c>
      <c r="C15735">
        <v>742.63</v>
      </c>
    </row>
    <row r="15736" spans="1:3" x14ac:dyDescent="0.2">
      <c r="A15736" t="s">
        <v>24789</v>
      </c>
      <c r="B15736" s="1">
        <v>43812</v>
      </c>
      <c r="C15736">
        <v>80.34</v>
      </c>
    </row>
    <row r="15737" spans="1:3" x14ac:dyDescent="0.2">
      <c r="A15737" t="s">
        <v>24790</v>
      </c>
      <c r="B15737" s="1">
        <v>43812</v>
      </c>
      <c r="C15737">
        <v>45.45</v>
      </c>
    </row>
    <row r="15738" spans="1:3" x14ac:dyDescent="0.2">
      <c r="A15738" t="s">
        <v>900</v>
      </c>
      <c r="B15738" s="1">
        <v>43815</v>
      </c>
      <c r="C15738">
        <v>397.82</v>
      </c>
    </row>
    <row r="15739" spans="1:3" x14ac:dyDescent="0.2">
      <c r="A15739" t="s">
        <v>16945</v>
      </c>
      <c r="B15739" s="1">
        <v>43815</v>
      </c>
      <c r="C15739">
        <v>60.35</v>
      </c>
    </row>
    <row r="15740" spans="1:3" x14ac:dyDescent="0.2">
      <c r="A15740" t="s">
        <v>23388</v>
      </c>
      <c r="B15740" s="1">
        <v>43815</v>
      </c>
      <c r="C15740">
        <v>302.95</v>
      </c>
    </row>
    <row r="15741" spans="1:3" x14ac:dyDescent="0.2">
      <c r="A15741" t="s">
        <v>122</v>
      </c>
      <c r="B15741" s="1">
        <v>43815</v>
      </c>
      <c r="C15741">
        <v>945.99</v>
      </c>
    </row>
    <row r="15742" spans="1:3" x14ac:dyDescent="0.2">
      <c r="A15742" t="s">
        <v>44</v>
      </c>
      <c r="B15742" s="1">
        <v>43815</v>
      </c>
      <c r="C15742">
        <v>33.75</v>
      </c>
    </row>
    <row r="15743" spans="1:3" x14ac:dyDescent="0.2">
      <c r="A15743" t="s">
        <v>44</v>
      </c>
      <c r="B15743" s="1">
        <v>43815</v>
      </c>
      <c r="C15743">
        <v>31.95</v>
      </c>
    </row>
    <row r="15744" spans="1:3" x14ac:dyDescent="0.2">
      <c r="A15744" t="s">
        <v>44</v>
      </c>
      <c r="B15744" s="1">
        <v>43815</v>
      </c>
      <c r="C15744">
        <v>19.899999999999999</v>
      </c>
    </row>
    <row r="15745" spans="1:3" x14ac:dyDescent="0.2">
      <c r="A15745" t="s">
        <v>44</v>
      </c>
      <c r="B15745" s="1">
        <v>43815</v>
      </c>
      <c r="C15745">
        <v>4.9800000000000004</v>
      </c>
    </row>
    <row r="15746" spans="1:3" x14ac:dyDescent="0.2">
      <c r="A15746" t="s">
        <v>44</v>
      </c>
      <c r="B15746" s="1">
        <v>43815</v>
      </c>
      <c r="C15746">
        <v>100.44</v>
      </c>
    </row>
    <row r="15747" spans="1:3" x14ac:dyDescent="0.2">
      <c r="A15747" t="s">
        <v>249</v>
      </c>
      <c r="B15747" s="1">
        <v>43815</v>
      </c>
      <c r="C15747">
        <v>244.53</v>
      </c>
    </row>
    <row r="15748" spans="1:3" x14ac:dyDescent="0.2">
      <c r="A15748" t="s">
        <v>44</v>
      </c>
      <c r="B15748" s="1">
        <v>43815</v>
      </c>
      <c r="C15748">
        <v>15.98</v>
      </c>
    </row>
    <row r="15749" spans="1:3" x14ac:dyDescent="0.2">
      <c r="A15749" t="s">
        <v>44</v>
      </c>
      <c r="B15749" s="1">
        <v>43815</v>
      </c>
      <c r="C15749">
        <v>15.98</v>
      </c>
    </row>
    <row r="15750" spans="1:3" x14ac:dyDescent="0.2">
      <c r="A15750" t="s">
        <v>324</v>
      </c>
      <c r="B15750" s="1">
        <v>43815</v>
      </c>
      <c r="C15750">
        <v>284.45</v>
      </c>
    </row>
    <row r="15751" spans="1:3" x14ac:dyDescent="0.2">
      <c r="A15751" t="s">
        <v>324</v>
      </c>
      <c r="B15751" s="1">
        <v>43815</v>
      </c>
      <c r="C15751">
        <v>545.28</v>
      </c>
    </row>
    <row r="15752" spans="1:3" x14ac:dyDescent="0.2">
      <c r="A15752" t="s">
        <v>19812</v>
      </c>
      <c r="B15752" s="1">
        <v>43815</v>
      </c>
      <c r="C15752">
        <v>70</v>
      </c>
    </row>
    <row r="15753" spans="1:3" x14ac:dyDescent="0.2">
      <c r="A15753" t="s">
        <v>3590</v>
      </c>
      <c r="B15753" s="1">
        <v>43815</v>
      </c>
      <c r="C15753">
        <v>124.1</v>
      </c>
    </row>
    <row r="15754" spans="1:3" x14ac:dyDescent="0.2">
      <c r="A15754" t="s">
        <v>17702</v>
      </c>
      <c r="B15754" s="1">
        <v>43815</v>
      </c>
      <c r="C15754">
        <v>356.25</v>
      </c>
    </row>
    <row r="15755" spans="1:3" x14ac:dyDescent="0.2">
      <c r="A15755" t="s">
        <v>15322</v>
      </c>
      <c r="B15755" s="1">
        <v>43815</v>
      </c>
      <c r="C15755">
        <v>534.79999999999995</v>
      </c>
    </row>
    <row r="15756" spans="1:3" x14ac:dyDescent="0.2">
      <c r="A15756" t="s">
        <v>14</v>
      </c>
      <c r="B15756" s="1">
        <v>43815</v>
      </c>
      <c r="C15756">
        <v>771.9</v>
      </c>
    </row>
    <row r="15757" spans="1:3" x14ac:dyDescent="0.2">
      <c r="A15757" t="s">
        <v>24750</v>
      </c>
      <c r="B15757" s="1">
        <v>43815</v>
      </c>
      <c r="C15757">
        <v>61.9</v>
      </c>
    </row>
    <row r="15758" spans="1:3" x14ac:dyDescent="0.2">
      <c r="A15758" t="s">
        <v>24751</v>
      </c>
      <c r="B15758" s="1">
        <v>43815</v>
      </c>
      <c r="C15758">
        <v>64.95</v>
      </c>
    </row>
    <row r="15759" spans="1:3" x14ac:dyDescent="0.2">
      <c r="A15759" t="s">
        <v>24752</v>
      </c>
      <c r="B15759" s="1">
        <v>43815</v>
      </c>
      <c r="C15759">
        <v>46.2</v>
      </c>
    </row>
    <row r="15760" spans="1:3" x14ac:dyDescent="0.2">
      <c r="A15760" t="s">
        <v>12093</v>
      </c>
      <c r="B15760" s="1">
        <v>43815</v>
      </c>
      <c r="C15760">
        <v>299.7</v>
      </c>
    </row>
    <row r="15761" spans="1:3" x14ac:dyDescent="0.2">
      <c r="A15761" t="s">
        <v>16960</v>
      </c>
      <c r="B15761" s="1">
        <v>43815</v>
      </c>
      <c r="C15761">
        <v>35.75</v>
      </c>
    </row>
    <row r="15762" spans="1:3" x14ac:dyDescent="0.2">
      <c r="A15762" t="s">
        <v>9052</v>
      </c>
      <c r="B15762" s="1">
        <v>43815</v>
      </c>
      <c r="C15762">
        <v>98.45</v>
      </c>
    </row>
    <row r="15763" spans="1:3" x14ac:dyDescent="0.2">
      <c r="A15763" t="s">
        <v>6915</v>
      </c>
      <c r="B15763" s="1">
        <v>43815</v>
      </c>
      <c r="C15763">
        <v>45.45</v>
      </c>
    </row>
    <row r="15764" spans="1:3" x14ac:dyDescent="0.2">
      <c r="A15764" t="s">
        <v>24753</v>
      </c>
      <c r="B15764" s="1">
        <v>43815</v>
      </c>
      <c r="C15764">
        <v>45.45</v>
      </c>
    </row>
    <row r="15765" spans="1:3" x14ac:dyDescent="0.2">
      <c r="A15765" t="s">
        <v>20181</v>
      </c>
      <c r="B15765" s="1">
        <v>43815</v>
      </c>
      <c r="C15765">
        <v>37.9</v>
      </c>
    </row>
    <row r="15766" spans="1:3" x14ac:dyDescent="0.2">
      <c r="A15766" t="s">
        <v>15605</v>
      </c>
      <c r="B15766" s="1">
        <v>43815</v>
      </c>
      <c r="C15766">
        <v>46.5</v>
      </c>
    </row>
    <row r="15767" spans="1:3" x14ac:dyDescent="0.2">
      <c r="A15767" t="s">
        <v>24754</v>
      </c>
      <c r="B15767" s="1">
        <v>43815</v>
      </c>
      <c r="C15767">
        <v>52.9</v>
      </c>
    </row>
    <row r="15768" spans="1:3" x14ac:dyDescent="0.2">
      <c r="A15768" t="s">
        <v>24755</v>
      </c>
      <c r="B15768" s="1">
        <v>43815</v>
      </c>
      <c r="C15768">
        <v>46.2</v>
      </c>
    </row>
    <row r="15769" spans="1:3" x14ac:dyDescent="0.2">
      <c r="A15769" t="s">
        <v>24756</v>
      </c>
      <c r="B15769" s="1">
        <v>43815</v>
      </c>
      <c r="C15769">
        <v>80.34</v>
      </c>
    </row>
    <row r="15770" spans="1:3" x14ac:dyDescent="0.2">
      <c r="A15770" t="s">
        <v>24757</v>
      </c>
      <c r="B15770" s="1">
        <v>43815</v>
      </c>
      <c r="C15770">
        <v>3.54</v>
      </c>
    </row>
    <row r="15771" spans="1:3" x14ac:dyDescent="0.2">
      <c r="A15771" t="s">
        <v>24758</v>
      </c>
      <c r="B15771" s="1">
        <v>43815</v>
      </c>
      <c r="C15771">
        <v>7.08</v>
      </c>
    </row>
    <row r="15772" spans="1:3" x14ac:dyDescent="0.2">
      <c r="A15772" t="s">
        <v>383</v>
      </c>
      <c r="B15772" s="1">
        <v>43815</v>
      </c>
      <c r="C15772">
        <v>47.25</v>
      </c>
    </row>
    <row r="15773" spans="1:3" x14ac:dyDescent="0.2">
      <c r="A15773" t="s">
        <v>18815</v>
      </c>
      <c r="B15773" s="1">
        <v>43815</v>
      </c>
      <c r="C15773">
        <v>99.75</v>
      </c>
    </row>
    <row r="15774" spans="1:3" x14ac:dyDescent="0.2">
      <c r="A15774" t="s">
        <v>24759</v>
      </c>
      <c r="B15774" s="1">
        <v>43815</v>
      </c>
      <c r="C15774">
        <v>3.54</v>
      </c>
    </row>
    <row r="15775" spans="1:3" x14ac:dyDescent="0.2">
      <c r="A15775" t="s">
        <v>534</v>
      </c>
      <c r="B15775" s="1">
        <v>43815</v>
      </c>
      <c r="C15775">
        <v>3639.24</v>
      </c>
    </row>
    <row r="15776" spans="1:3" x14ac:dyDescent="0.2">
      <c r="A15776" t="s">
        <v>534</v>
      </c>
      <c r="B15776" s="1">
        <v>43815</v>
      </c>
      <c r="C15776">
        <v>279.58999999999997</v>
      </c>
    </row>
    <row r="15777" spans="1:3" x14ac:dyDescent="0.2">
      <c r="A15777" t="s">
        <v>176</v>
      </c>
      <c r="B15777" s="1">
        <v>43815</v>
      </c>
      <c r="C15777">
        <v>1435</v>
      </c>
    </row>
    <row r="15778" spans="1:3" x14ac:dyDescent="0.2">
      <c r="A15778" t="s">
        <v>24760</v>
      </c>
      <c r="B15778" s="1">
        <v>43815</v>
      </c>
      <c r="C15778">
        <v>32.340000000000003</v>
      </c>
    </row>
    <row r="15779" spans="1:3" x14ac:dyDescent="0.2">
      <c r="A15779" t="s">
        <v>46</v>
      </c>
      <c r="B15779" s="1">
        <v>43815</v>
      </c>
      <c r="C15779">
        <v>679.62</v>
      </c>
    </row>
    <row r="15780" spans="1:3" x14ac:dyDescent="0.2">
      <c r="A15780" t="s">
        <v>46</v>
      </c>
      <c r="B15780" s="1">
        <v>43815</v>
      </c>
      <c r="C15780">
        <v>502.82</v>
      </c>
    </row>
    <row r="15781" spans="1:3" x14ac:dyDescent="0.2">
      <c r="A15781" t="s">
        <v>24761</v>
      </c>
      <c r="B15781" s="1">
        <v>43815</v>
      </c>
      <c r="C15781">
        <v>28.32</v>
      </c>
    </row>
    <row r="15782" spans="1:3" x14ac:dyDescent="0.2">
      <c r="A15782" t="s">
        <v>1401</v>
      </c>
      <c r="B15782" s="1">
        <v>43815</v>
      </c>
      <c r="C15782">
        <v>199.54</v>
      </c>
    </row>
    <row r="15783" spans="1:3" x14ac:dyDescent="0.2">
      <c r="A15783" t="s">
        <v>404</v>
      </c>
      <c r="B15783" s="1">
        <v>43815</v>
      </c>
      <c r="C15783">
        <v>31.95</v>
      </c>
    </row>
    <row r="15784" spans="1:3" x14ac:dyDescent="0.2">
      <c r="A15784" t="s">
        <v>8041</v>
      </c>
      <c r="B15784" s="1">
        <v>43815</v>
      </c>
      <c r="C15784">
        <v>41.85</v>
      </c>
    </row>
    <row r="15785" spans="1:3" x14ac:dyDescent="0.2">
      <c r="A15785" t="s">
        <v>24762</v>
      </c>
      <c r="B15785" s="1">
        <v>43815</v>
      </c>
      <c r="C15785">
        <v>31.86</v>
      </c>
    </row>
    <row r="15786" spans="1:3" x14ac:dyDescent="0.2">
      <c r="A15786" t="s">
        <v>769</v>
      </c>
      <c r="B15786" s="1">
        <v>43815</v>
      </c>
      <c r="C15786">
        <v>110.15</v>
      </c>
    </row>
    <row r="15787" spans="1:3" x14ac:dyDescent="0.2">
      <c r="A15787" t="s">
        <v>24763</v>
      </c>
      <c r="B15787" s="1">
        <v>43815</v>
      </c>
      <c r="C15787">
        <v>47.9</v>
      </c>
    </row>
    <row r="15788" spans="1:3" x14ac:dyDescent="0.2">
      <c r="A15788" t="s">
        <v>24295</v>
      </c>
      <c r="B15788" s="1">
        <v>43815</v>
      </c>
      <c r="C15788">
        <v>239.6</v>
      </c>
    </row>
    <row r="15789" spans="1:3" x14ac:dyDescent="0.2">
      <c r="A15789" t="s">
        <v>24295</v>
      </c>
      <c r="B15789" s="1">
        <v>43815</v>
      </c>
      <c r="C15789">
        <v>399.8</v>
      </c>
    </row>
    <row r="15790" spans="1:3" x14ac:dyDescent="0.2">
      <c r="A15790" t="s">
        <v>321</v>
      </c>
      <c r="B15790" s="1">
        <v>43815</v>
      </c>
      <c r="C15790">
        <v>361.44</v>
      </c>
    </row>
    <row r="15791" spans="1:3" x14ac:dyDescent="0.2">
      <c r="A15791" t="s">
        <v>23863</v>
      </c>
      <c r="B15791" s="1">
        <v>43815</v>
      </c>
      <c r="C15791">
        <v>102.9</v>
      </c>
    </row>
    <row r="15792" spans="1:3" x14ac:dyDescent="0.2">
      <c r="A15792" t="s">
        <v>23584</v>
      </c>
      <c r="B15792" s="1">
        <v>43815</v>
      </c>
      <c r="C15792">
        <v>13.95</v>
      </c>
    </row>
    <row r="15793" spans="1:3" x14ac:dyDescent="0.2">
      <c r="A15793" t="s">
        <v>23565</v>
      </c>
      <c r="B15793" s="1">
        <v>43815</v>
      </c>
      <c r="C15793">
        <v>39.85</v>
      </c>
    </row>
    <row r="15794" spans="1:3" x14ac:dyDescent="0.2">
      <c r="A15794" t="s">
        <v>24764</v>
      </c>
      <c r="B15794" s="1">
        <v>43815</v>
      </c>
      <c r="C15794">
        <v>33.9</v>
      </c>
    </row>
    <row r="15795" spans="1:3" x14ac:dyDescent="0.2">
      <c r="A15795" t="s">
        <v>12448</v>
      </c>
      <c r="B15795" s="1">
        <v>43815</v>
      </c>
      <c r="C15795">
        <v>37.9</v>
      </c>
    </row>
    <row r="15796" spans="1:3" x14ac:dyDescent="0.2">
      <c r="A15796" t="s">
        <v>9874</v>
      </c>
      <c r="B15796" s="1">
        <v>43815</v>
      </c>
      <c r="C15796">
        <v>6.75</v>
      </c>
    </row>
    <row r="15797" spans="1:3" x14ac:dyDescent="0.2">
      <c r="A15797" t="s">
        <v>24765</v>
      </c>
      <c r="B15797" s="1">
        <v>43815</v>
      </c>
      <c r="C15797">
        <v>8.1</v>
      </c>
    </row>
    <row r="15798" spans="1:3" x14ac:dyDescent="0.2">
      <c r="A15798" t="s">
        <v>404</v>
      </c>
      <c r="B15798" s="1">
        <v>43815</v>
      </c>
      <c r="C15798">
        <v>2090.73</v>
      </c>
    </row>
    <row r="15799" spans="1:3" x14ac:dyDescent="0.2">
      <c r="A15799" t="s">
        <v>6139</v>
      </c>
      <c r="B15799" s="1">
        <v>43815</v>
      </c>
      <c r="C15799">
        <v>806.12</v>
      </c>
    </row>
    <row r="15800" spans="1:3" x14ac:dyDescent="0.2">
      <c r="A15800" t="s">
        <v>6139</v>
      </c>
      <c r="B15800" s="1">
        <v>43815</v>
      </c>
      <c r="C15800">
        <v>681.76</v>
      </c>
    </row>
    <row r="15801" spans="1:3" x14ac:dyDescent="0.2">
      <c r="A15801" t="s">
        <v>6139</v>
      </c>
      <c r="B15801" s="1">
        <v>43815</v>
      </c>
      <c r="C15801">
        <v>113.45</v>
      </c>
    </row>
    <row r="15802" spans="1:3" x14ac:dyDescent="0.2">
      <c r="A15802" t="s">
        <v>6139</v>
      </c>
      <c r="B15802" s="1">
        <v>43815</v>
      </c>
      <c r="C15802">
        <v>606.85</v>
      </c>
    </row>
    <row r="15803" spans="1:3" x14ac:dyDescent="0.2">
      <c r="A15803" t="s">
        <v>24766</v>
      </c>
      <c r="B15803" s="1">
        <v>43815</v>
      </c>
      <c r="C15803">
        <v>39.9</v>
      </c>
    </row>
    <row r="15804" spans="1:3" x14ac:dyDescent="0.2">
      <c r="A15804" t="s">
        <v>1401</v>
      </c>
      <c r="B15804" s="1">
        <v>43815</v>
      </c>
      <c r="C15804">
        <v>280.02</v>
      </c>
    </row>
    <row r="15805" spans="1:3" x14ac:dyDescent="0.2">
      <c r="A15805" t="s">
        <v>11438</v>
      </c>
      <c r="B15805" s="1">
        <v>43815</v>
      </c>
      <c r="C15805">
        <v>438.91</v>
      </c>
    </row>
    <row r="15806" spans="1:3" x14ac:dyDescent="0.2">
      <c r="A15806" t="s">
        <v>24767</v>
      </c>
      <c r="B15806" s="1">
        <v>43815</v>
      </c>
      <c r="C15806">
        <v>24</v>
      </c>
    </row>
    <row r="15807" spans="1:3" x14ac:dyDescent="0.2">
      <c r="A15807" t="s">
        <v>24768</v>
      </c>
      <c r="B15807" s="1">
        <v>43815</v>
      </c>
      <c r="C15807">
        <v>47.9</v>
      </c>
    </row>
    <row r="15808" spans="1:3" x14ac:dyDescent="0.2">
      <c r="A15808" t="s">
        <v>24769</v>
      </c>
      <c r="B15808" s="1">
        <v>43815</v>
      </c>
      <c r="C15808">
        <v>10.62</v>
      </c>
    </row>
    <row r="15809" spans="1:3" x14ac:dyDescent="0.2">
      <c r="A15809" t="s">
        <v>24770</v>
      </c>
      <c r="B15809" s="1">
        <v>43815</v>
      </c>
      <c r="C15809">
        <v>83.88</v>
      </c>
    </row>
    <row r="15810" spans="1:3" x14ac:dyDescent="0.2">
      <c r="A15810" t="s">
        <v>46</v>
      </c>
      <c r="B15810" s="1">
        <v>43815</v>
      </c>
      <c r="C15810">
        <v>110.97</v>
      </c>
    </row>
    <row r="15811" spans="1:3" x14ac:dyDescent="0.2">
      <c r="A15811" t="s">
        <v>44</v>
      </c>
      <c r="B15811" s="1">
        <v>43815</v>
      </c>
      <c r="C15811">
        <v>1210.5899999999999</v>
      </c>
    </row>
    <row r="15812" spans="1:3" x14ac:dyDescent="0.2">
      <c r="A15812" t="s">
        <v>19349</v>
      </c>
      <c r="B15812" s="1">
        <v>43815</v>
      </c>
      <c r="C15812">
        <v>117.45</v>
      </c>
    </row>
    <row r="15813" spans="1:3" x14ac:dyDescent="0.2">
      <c r="A15813" t="s">
        <v>24771</v>
      </c>
      <c r="B15813" s="1">
        <v>43815</v>
      </c>
      <c r="C15813">
        <v>43.9</v>
      </c>
    </row>
    <row r="15814" spans="1:3" x14ac:dyDescent="0.2">
      <c r="A15814" t="s">
        <v>24772</v>
      </c>
      <c r="B15814" s="1">
        <v>43815</v>
      </c>
      <c r="C15814">
        <v>61.4</v>
      </c>
    </row>
    <row r="15815" spans="1:3" x14ac:dyDescent="0.2">
      <c r="A15815" t="s">
        <v>24773</v>
      </c>
      <c r="B15815" s="1">
        <v>43815</v>
      </c>
      <c r="C15815">
        <v>52.9</v>
      </c>
    </row>
    <row r="15816" spans="1:3" x14ac:dyDescent="0.2">
      <c r="A15816" t="s">
        <v>16982</v>
      </c>
      <c r="B15816" s="1">
        <v>43815</v>
      </c>
      <c r="C15816">
        <v>136.80000000000001</v>
      </c>
    </row>
    <row r="15817" spans="1:3" x14ac:dyDescent="0.2">
      <c r="A15817" t="s">
        <v>24774</v>
      </c>
      <c r="B15817" s="1">
        <v>43815</v>
      </c>
      <c r="C15817">
        <v>46.45</v>
      </c>
    </row>
    <row r="15818" spans="1:3" x14ac:dyDescent="0.2">
      <c r="A15818" t="s">
        <v>24775</v>
      </c>
      <c r="B15818" s="1">
        <v>43815</v>
      </c>
      <c r="C15818">
        <v>47.45</v>
      </c>
    </row>
    <row r="15819" spans="1:3" x14ac:dyDescent="0.2">
      <c r="A15819" t="s">
        <v>21512</v>
      </c>
      <c r="B15819" s="1">
        <v>43815</v>
      </c>
      <c r="C15819">
        <v>69.650000000000006</v>
      </c>
    </row>
    <row r="15820" spans="1:3" x14ac:dyDescent="0.2">
      <c r="A15820" t="s">
        <v>21482</v>
      </c>
      <c r="B15820" s="1">
        <v>43815</v>
      </c>
      <c r="C15820">
        <v>64.95</v>
      </c>
    </row>
    <row r="15821" spans="1:3" x14ac:dyDescent="0.2">
      <c r="A15821" t="s">
        <v>184</v>
      </c>
      <c r="B15821" s="1">
        <v>43815</v>
      </c>
      <c r="C15821">
        <v>27.25</v>
      </c>
    </row>
    <row r="15822" spans="1:3" x14ac:dyDescent="0.2">
      <c r="A15822" t="s">
        <v>1719</v>
      </c>
      <c r="B15822" s="1">
        <v>43815</v>
      </c>
      <c r="C15822">
        <v>575.19000000000005</v>
      </c>
    </row>
    <row r="15823" spans="1:3" x14ac:dyDescent="0.2">
      <c r="A15823" t="s">
        <v>12</v>
      </c>
      <c r="B15823" s="1">
        <v>43815</v>
      </c>
      <c r="C15823">
        <v>442.61</v>
      </c>
    </row>
    <row r="15824" spans="1:3" x14ac:dyDescent="0.2">
      <c r="A15824" t="s">
        <v>12</v>
      </c>
      <c r="B15824" s="1">
        <v>43815</v>
      </c>
      <c r="C15824">
        <v>359.36</v>
      </c>
    </row>
    <row r="15825" spans="1:3" x14ac:dyDescent="0.2">
      <c r="A15825" t="s">
        <v>12</v>
      </c>
      <c r="B15825" s="1">
        <v>43815</v>
      </c>
      <c r="C15825">
        <v>377.23</v>
      </c>
    </row>
    <row r="15826" spans="1:3" x14ac:dyDescent="0.2">
      <c r="A15826" t="s">
        <v>5047</v>
      </c>
      <c r="B15826" s="1">
        <v>43815</v>
      </c>
      <c r="C15826">
        <v>72.45</v>
      </c>
    </row>
    <row r="15827" spans="1:3" x14ac:dyDescent="0.2">
      <c r="A15827" t="s">
        <v>13473</v>
      </c>
      <c r="B15827" s="1">
        <v>43815</v>
      </c>
      <c r="C15827">
        <v>70</v>
      </c>
    </row>
    <row r="15828" spans="1:3" x14ac:dyDescent="0.2">
      <c r="A15828" t="s">
        <v>24736</v>
      </c>
      <c r="B15828" s="1">
        <v>43816</v>
      </c>
      <c r="C15828">
        <v>700.35</v>
      </c>
    </row>
    <row r="15829" spans="1:3" x14ac:dyDescent="0.2">
      <c r="A15829" t="s">
        <v>321</v>
      </c>
      <c r="B15829" s="1">
        <v>43816</v>
      </c>
      <c r="C15829">
        <v>406.49</v>
      </c>
    </row>
    <row r="15830" spans="1:3" x14ac:dyDescent="0.2">
      <c r="A15830" t="s">
        <v>322</v>
      </c>
      <c r="B15830" s="1">
        <v>43816</v>
      </c>
      <c r="C15830">
        <v>83.19</v>
      </c>
    </row>
    <row r="15831" spans="1:3" x14ac:dyDescent="0.2">
      <c r="A15831" t="s">
        <v>383</v>
      </c>
      <c r="B15831" s="1">
        <v>43816</v>
      </c>
      <c r="C15831">
        <v>47.25</v>
      </c>
    </row>
    <row r="15832" spans="1:3" x14ac:dyDescent="0.2">
      <c r="A15832" t="s">
        <v>322</v>
      </c>
      <c r="B15832" s="1">
        <v>43816</v>
      </c>
      <c r="C15832">
        <v>790.69</v>
      </c>
    </row>
    <row r="15833" spans="1:3" x14ac:dyDescent="0.2">
      <c r="A15833" t="s">
        <v>534</v>
      </c>
      <c r="B15833" s="1">
        <v>43816</v>
      </c>
      <c r="C15833">
        <v>2826</v>
      </c>
    </row>
    <row r="15834" spans="1:3" x14ac:dyDescent="0.2">
      <c r="A15834" t="s">
        <v>751</v>
      </c>
      <c r="B15834" s="1">
        <v>43816</v>
      </c>
      <c r="C15834">
        <v>1768.13</v>
      </c>
    </row>
    <row r="15835" spans="1:3" x14ac:dyDescent="0.2">
      <c r="A15835" t="s">
        <v>24737</v>
      </c>
      <c r="B15835" s="1">
        <v>43816</v>
      </c>
      <c r="C15835">
        <v>7.08</v>
      </c>
    </row>
    <row r="15836" spans="1:3" x14ac:dyDescent="0.2">
      <c r="A15836" t="s">
        <v>751</v>
      </c>
      <c r="B15836" s="1">
        <v>43816</v>
      </c>
      <c r="C15836">
        <v>527.92999999999995</v>
      </c>
    </row>
    <row r="15837" spans="1:3" x14ac:dyDescent="0.2">
      <c r="A15837" t="s">
        <v>3006</v>
      </c>
      <c r="B15837" s="1">
        <v>43816</v>
      </c>
      <c r="C15837">
        <v>6.75</v>
      </c>
    </row>
    <row r="15838" spans="1:3" x14ac:dyDescent="0.2">
      <c r="A15838" t="s">
        <v>24738</v>
      </c>
      <c r="B15838" s="1">
        <v>43816</v>
      </c>
      <c r="C15838">
        <v>13.95</v>
      </c>
    </row>
    <row r="15839" spans="1:3" x14ac:dyDescent="0.2">
      <c r="A15839" t="s">
        <v>24739</v>
      </c>
      <c r="B15839" s="1">
        <v>43816</v>
      </c>
      <c r="C15839">
        <v>450</v>
      </c>
    </row>
    <row r="15840" spans="1:3" x14ac:dyDescent="0.2">
      <c r="A15840" t="s">
        <v>24740</v>
      </c>
      <c r="B15840" s="1">
        <v>43816</v>
      </c>
      <c r="C15840">
        <v>149.44999999999999</v>
      </c>
    </row>
    <row r="15841" spans="1:3" x14ac:dyDescent="0.2">
      <c r="A15841" t="s">
        <v>22156</v>
      </c>
      <c r="B15841" s="1">
        <v>43816</v>
      </c>
      <c r="C15841">
        <v>103.9</v>
      </c>
    </row>
    <row r="15842" spans="1:3" x14ac:dyDescent="0.2">
      <c r="A15842" t="s">
        <v>15993</v>
      </c>
      <c r="B15842" s="1">
        <v>43816</v>
      </c>
      <c r="C15842">
        <v>13.95</v>
      </c>
    </row>
    <row r="15843" spans="1:3" x14ac:dyDescent="0.2">
      <c r="A15843" t="s">
        <v>19231</v>
      </c>
      <c r="B15843" s="1">
        <v>43816</v>
      </c>
      <c r="C15843">
        <v>42.45</v>
      </c>
    </row>
    <row r="15844" spans="1:3" x14ac:dyDescent="0.2">
      <c r="A15844" t="s">
        <v>24380</v>
      </c>
      <c r="B15844" s="1">
        <v>43816</v>
      </c>
      <c r="C15844">
        <v>480</v>
      </c>
    </row>
    <row r="15845" spans="1:3" x14ac:dyDescent="0.2">
      <c r="A15845" t="s">
        <v>24741</v>
      </c>
      <c r="B15845" s="1">
        <v>43816</v>
      </c>
      <c r="C15845">
        <v>129.94999999999999</v>
      </c>
    </row>
    <row r="15846" spans="1:3" x14ac:dyDescent="0.2">
      <c r="A15846" t="s">
        <v>24742</v>
      </c>
      <c r="B15846" s="1">
        <v>43816</v>
      </c>
      <c r="C15846">
        <v>177.2</v>
      </c>
    </row>
    <row r="15847" spans="1:3" x14ac:dyDescent="0.2">
      <c r="A15847" t="s">
        <v>24743</v>
      </c>
      <c r="B15847" s="1">
        <v>43816</v>
      </c>
      <c r="C15847">
        <v>42</v>
      </c>
    </row>
    <row r="15848" spans="1:3" x14ac:dyDescent="0.2">
      <c r="A15848" t="s">
        <v>24744</v>
      </c>
      <c r="B15848" s="1">
        <v>43816</v>
      </c>
      <c r="C15848">
        <v>8.1</v>
      </c>
    </row>
    <row r="15849" spans="1:3" x14ac:dyDescent="0.2">
      <c r="A15849" t="s">
        <v>24745</v>
      </c>
      <c r="B15849" s="1">
        <v>43816</v>
      </c>
      <c r="C15849">
        <v>10.62</v>
      </c>
    </row>
    <row r="15850" spans="1:3" x14ac:dyDescent="0.2">
      <c r="A15850" t="s">
        <v>24405</v>
      </c>
      <c r="B15850" s="1">
        <v>43816</v>
      </c>
      <c r="C15850">
        <v>82.85</v>
      </c>
    </row>
    <row r="15851" spans="1:3" x14ac:dyDescent="0.2">
      <c r="A15851" t="s">
        <v>24746</v>
      </c>
      <c r="B15851" s="1">
        <v>43816</v>
      </c>
      <c r="C15851">
        <v>54.9</v>
      </c>
    </row>
    <row r="15852" spans="1:3" x14ac:dyDescent="0.2">
      <c r="A15852" t="s">
        <v>24747</v>
      </c>
      <c r="B15852" s="1">
        <v>43816</v>
      </c>
      <c r="C15852">
        <v>51.9</v>
      </c>
    </row>
    <row r="15853" spans="1:3" x14ac:dyDescent="0.2">
      <c r="A15853" t="s">
        <v>24748</v>
      </c>
      <c r="B15853" s="1">
        <v>43816</v>
      </c>
      <c r="C15853">
        <v>53.05</v>
      </c>
    </row>
    <row r="15854" spans="1:3" x14ac:dyDescent="0.2">
      <c r="A15854" t="s">
        <v>24749</v>
      </c>
      <c r="B15854" s="1">
        <v>43816</v>
      </c>
      <c r="C15854">
        <v>97.85</v>
      </c>
    </row>
    <row r="15855" spans="1:3" x14ac:dyDescent="0.2">
      <c r="A15855" t="s">
        <v>14388</v>
      </c>
      <c r="B15855" s="1">
        <v>43816</v>
      </c>
      <c r="C15855">
        <v>147.9</v>
      </c>
    </row>
    <row r="15856" spans="1:3" x14ac:dyDescent="0.2">
      <c r="A15856" t="s">
        <v>148</v>
      </c>
      <c r="B15856" s="1">
        <v>43816</v>
      </c>
      <c r="C15856">
        <v>107.4</v>
      </c>
    </row>
    <row r="15857" spans="1:3" x14ac:dyDescent="0.2">
      <c r="A15857" t="s">
        <v>148</v>
      </c>
      <c r="B15857" s="1">
        <v>43816</v>
      </c>
      <c r="C15857">
        <v>212.04</v>
      </c>
    </row>
    <row r="15858" spans="1:3" x14ac:dyDescent="0.2">
      <c r="A15858" t="s">
        <v>483</v>
      </c>
      <c r="B15858" s="1">
        <v>43816</v>
      </c>
      <c r="C15858">
        <v>10.77</v>
      </c>
    </row>
    <row r="15859" spans="1:3" x14ac:dyDescent="0.2">
      <c r="A15859" t="s">
        <v>483</v>
      </c>
      <c r="B15859" s="1">
        <v>43816</v>
      </c>
      <c r="C15859">
        <v>455.67</v>
      </c>
    </row>
    <row r="15860" spans="1:3" x14ac:dyDescent="0.2">
      <c r="A15860" t="s">
        <v>12</v>
      </c>
      <c r="B15860" s="1">
        <v>43816</v>
      </c>
      <c r="C15860">
        <v>446.07</v>
      </c>
    </row>
    <row r="15861" spans="1:3" x14ac:dyDescent="0.2">
      <c r="A15861" t="s">
        <v>119</v>
      </c>
      <c r="B15861" s="1">
        <v>43817</v>
      </c>
      <c r="C15861">
        <v>135</v>
      </c>
    </row>
    <row r="15862" spans="1:3" x14ac:dyDescent="0.2">
      <c r="A15862" t="s">
        <v>119</v>
      </c>
      <c r="B15862" s="1">
        <v>43817</v>
      </c>
      <c r="C15862">
        <v>684.98</v>
      </c>
    </row>
    <row r="15863" spans="1:3" x14ac:dyDescent="0.2">
      <c r="A15863" t="s">
        <v>597</v>
      </c>
      <c r="B15863" s="1">
        <v>43817</v>
      </c>
      <c r="C15863">
        <v>84.05</v>
      </c>
    </row>
    <row r="15864" spans="1:3" x14ac:dyDescent="0.2">
      <c r="A15864" t="s">
        <v>24728</v>
      </c>
      <c r="B15864" s="1">
        <v>43817</v>
      </c>
      <c r="C15864">
        <v>10.62</v>
      </c>
    </row>
    <row r="15865" spans="1:3" x14ac:dyDescent="0.2">
      <c r="A15865" t="s">
        <v>232</v>
      </c>
      <c r="B15865" s="1">
        <v>43817</v>
      </c>
      <c r="C15865">
        <v>214.38</v>
      </c>
    </row>
    <row r="15866" spans="1:3" x14ac:dyDescent="0.2">
      <c r="A15866" t="s">
        <v>24729</v>
      </c>
      <c r="B15866" s="1">
        <v>43817</v>
      </c>
      <c r="C15866">
        <v>71.45</v>
      </c>
    </row>
    <row r="15867" spans="1:3" x14ac:dyDescent="0.2">
      <c r="A15867" t="s">
        <v>22452</v>
      </c>
      <c r="B15867" s="1">
        <v>43817</v>
      </c>
      <c r="C15867">
        <v>74.55</v>
      </c>
    </row>
    <row r="15868" spans="1:3" x14ac:dyDescent="0.2">
      <c r="A15868" t="s">
        <v>23471</v>
      </c>
      <c r="B15868" s="1">
        <v>43817</v>
      </c>
      <c r="C15868">
        <v>169.2</v>
      </c>
    </row>
    <row r="15869" spans="1:3" x14ac:dyDescent="0.2">
      <c r="A15869" t="s">
        <v>485</v>
      </c>
      <c r="B15869" s="1">
        <v>43817</v>
      </c>
      <c r="C15869">
        <v>124.65</v>
      </c>
    </row>
    <row r="15870" spans="1:3" x14ac:dyDescent="0.2">
      <c r="A15870" t="s">
        <v>16142</v>
      </c>
      <c r="B15870" s="1">
        <v>43817</v>
      </c>
      <c r="C15870">
        <v>187.85</v>
      </c>
    </row>
    <row r="15871" spans="1:3" x14ac:dyDescent="0.2">
      <c r="A15871" t="s">
        <v>5313</v>
      </c>
      <c r="B15871" s="1">
        <v>43817</v>
      </c>
      <c r="C15871">
        <v>73.91</v>
      </c>
    </row>
    <row r="15872" spans="1:3" x14ac:dyDescent="0.2">
      <c r="A15872" t="s">
        <v>17121</v>
      </c>
      <c r="B15872" s="1">
        <v>43817</v>
      </c>
      <c r="C15872">
        <v>162.91</v>
      </c>
    </row>
    <row r="15873" spans="1:3" x14ac:dyDescent="0.2">
      <c r="A15873" t="s">
        <v>1004</v>
      </c>
      <c r="B15873" s="1">
        <v>43817</v>
      </c>
      <c r="C15873">
        <v>236.14</v>
      </c>
    </row>
    <row r="15874" spans="1:3" x14ac:dyDescent="0.2">
      <c r="A15874" t="s">
        <v>827</v>
      </c>
      <c r="B15874" s="1">
        <v>43817</v>
      </c>
      <c r="C15874">
        <v>131.69999999999999</v>
      </c>
    </row>
    <row r="15875" spans="1:3" x14ac:dyDescent="0.2">
      <c r="A15875" t="s">
        <v>11844</v>
      </c>
      <c r="B15875" s="1">
        <v>43817</v>
      </c>
      <c r="C15875">
        <v>58.54</v>
      </c>
    </row>
    <row r="15876" spans="1:3" x14ac:dyDescent="0.2">
      <c r="A15876" t="s">
        <v>24730</v>
      </c>
      <c r="B15876" s="1">
        <v>43817</v>
      </c>
      <c r="C15876">
        <v>57.9</v>
      </c>
    </row>
    <row r="15877" spans="1:3" x14ac:dyDescent="0.2">
      <c r="A15877" t="s">
        <v>24731</v>
      </c>
      <c r="B15877" s="1">
        <v>43817</v>
      </c>
      <c r="C15877">
        <v>77.94</v>
      </c>
    </row>
    <row r="15878" spans="1:3" x14ac:dyDescent="0.2">
      <c r="A15878" t="s">
        <v>148</v>
      </c>
      <c r="B15878" s="1">
        <v>43817</v>
      </c>
      <c r="C15878">
        <v>107.13</v>
      </c>
    </row>
    <row r="15879" spans="1:3" x14ac:dyDescent="0.2">
      <c r="A15879" t="s">
        <v>148</v>
      </c>
      <c r="B15879" s="1">
        <v>43817</v>
      </c>
      <c r="C15879">
        <v>536.97</v>
      </c>
    </row>
    <row r="15880" spans="1:3" x14ac:dyDescent="0.2">
      <c r="A15880" t="s">
        <v>24732</v>
      </c>
      <c r="B15880" s="1">
        <v>43817</v>
      </c>
      <c r="C15880">
        <v>220</v>
      </c>
    </row>
    <row r="15881" spans="1:3" x14ac:dyDescent="0.2">
      <c r="A15881" t="s">
        <v>15740</v>
      </c>
      <c r="B15881" s="1">
        <v>43817</v>
      </c>
      <c r="C15881">
        <v>70</v>
      </c>
    </row>
    <row r="15882" spans="1:3" x14ac:dyDescent="0.2">
      <c r="A15882" t="s">
        <v>383</v>
      </c>
      <c r="B15882" s="1">
        <v>43817</v>
      </c>
      <c r="C15882">
        <v>657.03</v>
      </c>
    </row>
    <row r="15883" spans="1:3" x14ac:dyDescent="0.2">
      <c r="A15883" t="s">
        <v>18551</v>
      </c>
      <c r="B15883" s="1">
        <v>43817</v>
      </c>
      <c r="C15883">
        <v>876.04</v>
      </c>
    </row>
    <row r="15884" spans="1:3" x14ac:dyDescent="0.2">
      <c r="A15884" t="s">
        <v>18551</v>
      </c>
      <c r="B15884" s="1">
        <v>43817</v>
      </c>
      <c r="C15884">
        <v>657.03</v>
      </c>
    </row>
    <row r="15885" spans="1:3" x14ac:dyDescent="0.2">
      <c r="A15885" t="s">
        <v>590</v>
      </c>
      <c r="B15885" s="1">
        <v>43817</v>
      </c>
      <c r="C15885">
        <v>214.97</v>
      </c>
    </row>
    <row r="15886" spans="1:3" x14ac:dyDescent="0.2">
      <c r="A15886" t="s">
        <v>24733</v>
      </c>
      <c r="B15886" s="1">
        <v>43817</v>
      </c>
      <c r="C15886">
        <v>57.9</v>
      </c>
    </row>
    <row r="15887" spans="1:3" x14ac:dyDescent="0.2">
      <c r="A15887" t="s">
        <v>6139</v>
      </c>
      <c r="B15887" s="1">
        <v>43817</v>
      </c>
      <c r="C15887">
        <v>1136.1500000000001</v>
      </c>
    </row>
    <row r="15888" spans="1:3" x14ac:dyDescent="0.2">
      <c r="A15888" t="s">
        <v>6139</v>
      </c>
      <c r="B15888" s="1">
        <v>43817</v>
      </c>
      <c r="C15888">
        <v>227.72</v>
      </c>
    </row>
    <row r="15889" spans="1:3" x14ac:dyDescent="0.2">
      <c r="A15889" t="s">
        <v>3130</v>
      </c>
      <c r="B15889" s="1">
        <v>43817</v>
      </c>
      <c r="C15889">
        <v>5415</v>
      </c>
    </row>
    <row r="15890" spans="1:3" x14ac:dyDescent="0.2">
      <c r="A15890" t="s">
        <v>1971</v>
      </c>
      <c r="B15890" s="1">
        <v>43817</v>
      </c>
      <c r="C15890">
        <v>59.38</v>
      </c>
    </row>
    <row r="15891" spans="1:3" x14ac:dyDescent="0.2">
      <c r="A15891" t="s">
        <v>24734</v>
      </c>
      <c r="B15891" s="1">
        <v>43817</v>
      </c>
      <c r="C15891">
        <v>67.900000000000006</v>
      </c>
    </row>
    <row r="15892" spans="1:3" x14ac:dyDescent="0.2">
      <c r="A15892" t="s">
        <v>16054</v>
      </c>
      <c r="B15892" s="1">
        <v>43817</v>
      </c>
      <c r="C15892">
        <v>89.95</v>
      </c>
    </row>
    <row r="15893" spans="1:3" x14ac:dyDescent="0.2">
      <c r="A15893" t="s">
        <v>24735</v>
      </c>
      <c r="B15893" s="1">
        <v>43817</v>
      </c>
      <c r="C15893">
        <v>45.9</v>
      </c>
    </row>
    <row r="15894" spans="1:3" x14ac:dyDescent="0.2">
      <c r="A15894" t="s">
        <v>32</v>
      </c>
      <c r="B15894" s="1">
        <v>43817</v>
      </c>
      <c r="C15894">
        <v>1265.9100000000001</v>
      </c>
    </row>
    <row r="15895" spans="1:3" x14ac:dyDescent="0.2">
      <c r="A15895" t="s">
        <v>32</v>
      </c>
      <c r="B15895" s="1">
        <v>43817</v>
      </c>
      <c r="C15895">
        <v>715.44</v>
      </c>
    </row>
    <row r="15896" spans="1:3" x14ac:dyDescent="0.2">
      <c r="A15896" t="s">
        <v>229</v>
      </c>
      <c r="B15896" s="1">
        <v>43817</v>
      </c>
      <c r="C15896">
        <v>86.6</v>
      </c>
    </row>
    <row r="15897" spans="1:3" x14ac:dyDescent="0.2">
      <c r="A15897" t="s">
        <v>229</v>
      </c>
      <c r="B15897" s="1">
        <v>43817</v>
      </c>
      <c r="C15897">
        <v>29.98</v>
      </c>
    </row>
    <row r="15898" spans="1:3" x14ac:dyDescent="0.2">
      <c r="A15898" t="s">
        <v>12</v>
      </c>
      <c r="B15898" s="1">
        <v>43817</v>
      </c>
      <c r="C15898">
        <v>364.77</v>
      </c>
    </row>
    <row r="15899" spans="1:3" x14ac:dyDescent="0.2">
      <c r="A15899" t="s">
        <v>257</v>
      </c>
      <c r="B15899" s="1">
        <v>43818</v>
      </c>
      <c r="C15899">
        <v>26.98</v>
      </c>
    </row>
    <row r="15900" spans="1:3" x14ac:dyDescent="0.2">
      <c r="A15900" t="s">
        <v>257</v>
      </c>
      <c r="B15900" s="1">
        <v>43818</v>
      </c>
      <c r="C15900">
        <v>26.98</v>
      </c>
    </row>
    <row r="15901" spans="1:3" x14ac:dyDescent="0.2">
      <c r="A15901" t="s">
        <v>257</v>
      </c>
      <c r="B15901" s="1">
        <v>43818</v>
      </c>
      <c r="C15901">
        <v>576.80999999999995</v>
      </c>
    </row>
    <row r="15902" spans="1:3" x14ac:dyDescent="0.2">
      <c r="A15902" t="s">
        <v>18419</v>
      </c>
      <c r="B15902" s="1">
        <v>43818</v>
      </c>
      <c r="C15902">
        <v>842.58</v>
      </c>
    </row>
    <row r="15903" spans="1:3" x14ac:dyDescent="0.2">
      <c r="A15903" t="s">
        <v>11834</v>
      </c>
      <c r="B15903" s="1">
        <v>43818</v>
      </c>
      <c r="C15903">
        <v>31</v>
      </c>
    </row>
    <row r="15904" spans="1:3" x14ac:dyDescent="0.2">
      <c r="A15904" t="s">
        <v>24722</v>
      </c>
      <c r="B15904" s="1">
        <v>43818</v>
      </c>
      <c r="C15904">
        <v>27.95</v>
      </c>
    </row>
    <row r="15905" spans="1:3" x14ac:dyDescent="0.2">
      <c r="A15905" t="s">
        <v>24463</v>
      </c>
      <c r="B15905" s="1">
        <v>43818</v>
      </c>
      <c r="C15905">
        <v>42.45</v>
      </c>
    </row>
    <row r="15906" spans="1:3" x14ac:dyDescent="0.2">
      <c r="A15906" t="s">
        <v>3</v>
      </c>
      <c r="B15906" s="1">
        <v>43818</v>
      </c>
      <c r="C15906">
        <v>111.6</v>
      </c>
    </row>
    <row r="15907" spans="1:3" x14ac:dyDescent="0.2">
      <c r="A15907" t="s">
        <v>3306</v>
      </c>
      <c r="B15907" s="1">
        <v>43818</v>
      </c>
      <c r="C15907">
        <v>171.99</v>
      </c>
    </row>
    <row r="15908" spans="1:3" x14ac:dyDescent="0.2">
      <c r="A15908" t="s">
        <v>148</v>
      </c>
      <c r="B15908" s="1">
        <v>43818</v>
      </c>
      <c r="C15908">
        <v>23.85</v>
      </c>
    </row>
    <row r="15909" spans="1:3" x14ac:dyDescent="0.2">
      <c r="A15909" t="s">
        <v>6139</v>
      </c>
      <c r="B15909" s="1">
        <v>43818</v>
      </c>
      <c r="C15909">
        <v>460.81</v>
      </c>
    </row>
    <row r="15910" spans="1:3" x14ac:dyDescent="0.2">
      <c r="A15910" t="s">
        <v>10259</v>
      </c>
      <c r="B15910" s="1">
        <v>43818</v>
      </c>
      <c r="C15910">
        <v>142.80000000000001</v>
      </c>
    </row>
    <row r="15911" spans="1:3" x14ac:dyDescent="0.2">
      <c r="A15911" t="s">
        <v>44</v>
      </c>
      <c r="B15911" s="1">
        <v>43818</v>
      </c>
      <c r="C15911">
        <v>740.24</v>
      </c>
    </row>
    <row r="15912" spans="1:3" x14ac:dyDescent="0.2">
      <c r="A15912" t="s">
        <v>24723</v>
      </c>
      <c r="B15912" s="1">
        <v>43818</v>
      </c>
      <c r="C15912">
        <v>172.95</v>
      </c>
    </row>
    <row r="15913" spans="1:3" x14ac:dyDescent="0.2">
      <c r="A15913" t="s">
        <v>24380</v>
      </c>
      <c r="B15913" s="1">
        <v>43818</v>
      </c>
      <c r="C15913">
        <v>382.8</v>
      </c>
    </row>
    <row r="15914" spans="1:3" x14ac:dyDescent="0.2">
      <c r="A15914" t="s">
        <v>24345</v>
      </c>
      <c r="B15914" s="1">
        <v>43818</v>
      </c>
      <c r="C15914">
        <v>120.4</v>
      </c>
    </row>
    <row r="15915" spans="1:3" x14ac:dyDescent="0.2">
      <c r="A15915" t="s">
        <v>24724</v>
      </c>
      <c r="B15915" s="1">
        <v>43818</v>
      </c>
      <c r="C15915">
        <v>3.54</v>
      </c>
    </row>
    <row r="15916" spans="1:3" x14ac:dyDescent="0.2">
      <c r="A15916" t="s">
        <v>24725</v>
      </c>
      <c r="B15916" s="1">
        <v>43818</v>
      </c>
      <c r="C15916">
        <v>230.9</v>
      </c>
    </row>
    <row r="15917" spans="1:3" x14ac:dyDescent="0.2">
      <c r="A15917" t="s">
        <v>12423</v>
      </c>
      <c r="B15917" s="1">
        <v>43818</v>
      </c>
      <c r="C15917">
        <v>125.45</v>
      </c>
    </row>
    <row r="15918" spans="1:3" x14ac:dyDescent="0.2">
      <c r="A15918" t="s">
        <v>24726</v>
      </c>
      <c r="B15918" s="1">
        <v>43818</v>
      </c>
      <c r="C15918">
        <v>40.9</v>
      </c>
    </row>
    <row r="15919" spans="1:3" x14ac:dyDescent="0.2">
      <c r="A15919" t="s">
        <v>24727</v>
      </c>
      <c r="B15919" s="1">
        <v>43818</v>
      </c>
      <c r="C15919">
        <v>45.45</v>
      </c>
    </row>
    <row r="15920" spans="1:3" x14ac:dyDescent="0.2">
      <c r="A15920" t="s">
        <v>46</v>
      </c>
      <c r="B15920" s="1">
        <v>43818</v>
      </c>
      <c r="C15920">
        <v>361.06</v>
      </c>
    </row>
    <row r="15921" spans="1:3" x14ac:dyDescent="0.2">
      <c r="A15921" t="s">
        <v>12</v>
      </c>
      <c r="B15921" s="1">
        <v>43818</v>
      </c>
      <c r="C15921">
        <v>116.06</v>
      </c>
    </row>
    <row r="15922" spans="1:3" x14ac:dyDescent="0.2">
      <c r="A15922" t="s">
        <v>24709</v>
      </c>
      <c r="B15922" s="1">
        <v>43819</v>
      </c>
      <c r="C15922">
        <v>74.95</v>
      </c>
    </row>
    <row r="15923" spans="1:3" x14ac:dyDescent="0.2">
      <c r="A15923" t="s">
        <v>2938</v>
      </c>
      <c r="B15923" s="1">
        <v>43819</v>
      </c>
      <c r="C15923">
        <v>150.01</v>
      </c>
    </row>
    <row r="15924" spans="1:3" x14ac:dyDescent="0.2">
      <c r="A15924" t="s">
        <v>24710</v>
      </c>
      <c r="B15924" s="1">
        <v>43819</v>
      </c>
      <c r="C15924">
        <v>32.340000000000003</v>
      </c>
    </row>
    <row r="15925" spans="1:3" x14ac:dyDescent="0.2">
      <c r="A15925" t="s">
        <v>64</v>
      </c>
      <c r="B15925" s="1">
        <v>43819</v>
      </c>
      <c r="C15925">
        <v>159.03</v>
      </c>
    </row>
    <row r="15926" spans="1:3" x14ac:dyDescent="0.2">
      <c r="A15926" t="s">
        <v>64</v>
      </c>
      <c r="B15926" s="1">
        <v>43819</v>
      </c>
      <c r="C15926">
        <v>575.76</v>
      </c>
    </row>
    <row r="15927" spans="1:3" x14ac:dyDescent="0.2">
      <c r="A15927" t="s">
        <v>24711</v>
      </c>
      <c r="B15927" s="1">
        <v>43819</v>
      </c>
      <c r="C15927">
        <v>54.9</v>
      </c>
    </row>
    <row r="15928" spans="1:3" x14ac:dyDescent="0.2">
      <c r="A15928" t="s">
        <v>21299</v>
      </c>
      <c r="B15928" s="1">
        <v>43819</v>
      </c>
      <c r="C15928">
        <v>42.95</v>
      </c>
    </row>
    <row r="15929" spans="1:3" x14ac:dyDescent="0.2">
      <c r="A15929" t="s">
        <v>24712</v>
      </c>
      <c r="B15929" s="1">
        <v>43819</v>
      </c>
      <c r="C15929">
        <v>52.95</v>
      </c>
    </row>
    <row r="15930" spans="1:3" x14ac:dyDescent="0.2">
      <c r="A15930" t="s">
        <v>24713</v>
      </c>
      <c r="B15930" s="1">
        <v>43819</v>
      </c>
      <c r="C15930">
        <v>40.4</v>
      </c>
    </row>
    <row r="15931" spans="1:3" x14ac:dyDescent="0.2">
      <c r="A15931" t="s">
        <v>596</v>
      </c>
      <c r="B15931" s="1">
        <v>43819</v>
      </c>
      <c r="C15931">
        <v>480.86</v>
      </c>
    </row>
    <row r="15932" spans="1:3" x14ac:dyDescent="0.2">
      <c r="A15932" t="s">
        <v>24714</v>
      </c>
      <c r="B15932" s="1">
        <v>43819</v>
      </c>
      <c r="C15932">
        <v>44.4</v>
      </c>
    </row>
    <row r="15933" spans="1:3" x14ac:dyDescent="0.2">
      <c r="A15933" t="s">
        <v>18815</v>
      </c>
      <c r="B15933" s="1">
        <v>43819</v>
      </c>
      <c r="C15933">
        <v>53.95</v>
      </c>
    </row>
    <row r="15934" spans="1:3" x14ac:dyDescent="0.2">
      <c r="A15934" t="s">
        <v>24715</v>
      </c>
      <c r="B15934" s="1">
        <v>43819</v>
      </c>
      <c r="C15934">
        <v>67.900000000000006</v>
      </c>
    </row>
    <row r="15935" spans="1:3" x14ac:dyDescent="0.2">
      <c r="A15935" t="s">
        <v>24716</v>
      </c>
      <c r="B15935" s="1">
        <v>43819</v>
      </c>
      <c r="C15935">
        <v>3.54</v>
      </c>
    </row>
    <row r="15936" spans="1:3" x14ac:dyDescent="0.2">
      <c r="A15936" t="s">
        <v>24717</v>
      </c>
      <c r="B15936" s="1">
        <v>43819</v>
      </c>
      <c r="C15936">
        <v>62.9</v>
      </c>
    </row>
    <row r="15937" spans="1:3" x14ac:dyDescent="0.2">
      <c r="A15937" t="s">
        <v>24718</v>
      </c>
      <c r="B15937" s="1">
        <v>43819</v>
      </c>
      <c r="C15937">
        <v>45.45</v>
      </c>
    </row>
    <row r="15938" spans="1:3" x14ac:dyDescent="0.2">
      <c r="A15938" t="s">
        <v>40</v>
      </c>
      <c r="B15938" s="1">
        <v>43819</v>
      </c>
      <c r="C15938">
        <v>766.2</v>
      </c>
    </row>
    <row r="15939" spans="1:3" x14ac:dyDescent="0.2">
      <c r="A15939" t="s">
        <v>44</v>
      </c>
      <c r="B15939" s="1">
        <v>43819</v>
      </c>
      <c r="C15939">
        <v>1102.81</v>
      </c>
    </row>
    <row r="15940" spans="1:3" x14ac:dyDescent="0.2">
      <c r="A15940" t="s">
        <v>24380</v>
      </c>
      <c r="B15940" s="1">
        <v>43819</v>
      </c>
      <c r="C15940">
        <v>126.9</v>
      </c>
    </row>
    <row r="15941" spans="1:3" x14ac:dyDescent="0.2">
      <c r="A15941" t="s">
        <v>24719</v>
      </c>
      <c r="B15941" s="1">
        <v>43819</v>
      </c>
      <c r="C15941">
        <v>7.08</v>
      </c>
    </row>
    <row r="15942" spans="1:3" x14ac:dyDescent="0.2">
      <c r="A15942" t="s">
        <v>12</v>
      </c>
      <c r="B15942" s="1">
        <v>43819</v>
      </c>
      <c r="C15942">
        <v>283.25</v>
      </c>
    </row>
    <row r="15943" spans="1:3" x14ac:dyDescent="0.2">
      <c r="A15943" t="s">
        <v>6139</v>
      </c>
      <c r="B15943" s="1">
        <v>43819</v>
      </c>
      <c r="C15943">
        <v>329.38</v>
      </c>
    </row>
    <row r="15944" spans="1:3" x14ac:dyDescent="0.2">
      <c r="A15944" t="s">
        <v>4749</v>
      </c>
      <c r="B15944" s="1">
        <v>43819</v>
      </c>
      <c r="C15944">
        <v>105.73</v>
      </c>
    </row>
    <row r="15945" spans="1:3" x14ac:dyDescent="0.2">
      <c r="A15945" t="s">
        <v>24720</v>
      </c>
      <c r="B15945" s="1">
        <v>43819</v>
      </c>
      <c r="C15945">
        <v>57.5</v>
      </c>
    </row>
    <row r="15946" spans="1:3" x14ac:dyDescent="0.2">
      <c r="A15946" t="s">
        <v>24721</v>
      </c>
      <c r="B15946" s="1">
        <v>43819</v>
      </c>
      <c r="C15946">
        <v>67.900000000000006</v>
      </c>
    </row>
    <row r="15947" spans="1:3" x14ac:dyDescent="0.2">
      <c r="A15947" t="s">
        <v>6139</v>
      </c>
      <c r="B15947" s="1">
        <v>43819</v>
      </c>
      <c r="C15947">
        <v>315.54000000000002</v>
      </c>
    </row>
    <row r="15948" spans="1:3" x14ac:dyDescent="0.2">
      <c r="A15948" t="s">
        <v>4167</v>
      </c>
      <c r="B15948" s="1">
        <v>43822</v>
      </c>
      <c r="C15948">
        <v>269.7</v>
      </c>
    </row>
    <row r="15949" spans="1:3" x14ac:dyDescent="0.2">
      <c r="A15949" t="s">
        <v>24702</v>
      </c>
      <c r="B15949" s="1">
        <v>43822</v>
      </c>
      <c r="C15949">
        <v>6.75</v>
      </c>
    </row>
    <row r="15950" spans="1:3" x14ac:dyDescent="0.2">
      <c r="A15950" t="s">
        <v>18496</v>
      </c>
      <c r="B15950" s="1">
        <v>43822</v>
      </c>
      <c r="C15950">
        <v>28.2</v>
      </c>
    </row>
    <row r="15951" spans="1:3" x14ac:dyDescent="0.2">
      <c r="A15951" t="s">
        <v>3</v>
      </c>
      <c r="B15951" s="1">
        <v>43822</v>
      </c>
      <c r="C15951">
        <v>16</v>
      </c>
    </row>
    <row r="15952" spans="1:3" x14ac:dyDescent="0.2">
      <c r="A15952" t="s">
        <v>4506</v>
      </c>
      <c r="B15952" s="1">
        <v>43822</v>
      </c>
      <c r="C15952">
        <v>129.69999999999999</v>
      </c>
    </row>
    <row r="15953" spans="1:3" x14ac:dyDescent="0.2">
      <c r="A15953" t="s">
        <v>20946</v>
      </c>
      <c r="B15953" s="1">
        <v>43822</v>
      </c>
      <c r="C15953">
        <v>65.900000000000006</v>
      </c>
    </row>
    <row r="15954" spans="1:3" x14ac:dyDescent="0.2">
      <c r="A15954" t="s">
        <v>24703</v>
      </c>
      <c r="B15954" s="1">
        <v>43822</v>
      </c>
      <c r="C15954">
        <v>21.85</v>
      </c>
    </row>
    <row r="15955" spans="1:3" x14ac:dyDescent="0.2">
      <c r="A15955" t="s">
        <v>24704</v>
      </c>
      <c r="B15955" s="1">
        <v>43822</v>
      </c>
      <c r="C15955">
        <v>62.9</v>
      </c>
    </row>
    <row r="15956" spans="1:3" x14ac:dyDescent="0.2">
      <c r="A15956" t="s">
        <v>24705</v>
      </c>
      <c r="B15956" s="1">
        <v>43822</v>
      </c>
      <c r="C15956">
        <v>48.85</v>
      </c>
    </row>
    <row r="15957" spans="1:3" x14ac:dyDescent="0.2">
      <c r="A15957" t="s">
        <v>24706</v>
      </c>
      <c r="B15957" s="1">
        <v>43822</v>
      </c>
      <c r="C15957">
        <v>52.9</v>
      </c>
    </row>
    <row r="15958" spans="1:3" x14ac:dyDescent="0.2">
      <c r="A15958" t="s">
        <v>20989</v>
      </c>
      <c r="B15958" s="1">
        <v>43822</v>
      </c>
      <c r="C15958">
        <v>331.95</v>
      </c>
    </row>
    <row r="15959" spans="1:3" x14ac:dyDescent="0.2">
      <c r="A15959" t="s">
        <v>1789</v>
      </c>
      <c r="B15959" s="1">
        <v>43822</v>
      </c>
      <c r="C15959">
        <v>27.9</v>
      </c>
    </row>
    <row r="15960" spans="1:3" x14ac:dyDescent="0.2">
      <c r="A15960" t="s">
        <v>20614</v>
      </c>
      <c r="B15960" s="1">
        <v>43822</v>
      </c>
      <c r="C15960">
        <v>62.85</v>
      </c>
    </row>
    <row r="15961" spans="1:3" x14ac:dyDescent="0.2">
      <c r="A15961" t="s">
        <v>24707</v>
      </c>
      <c r="B15961" s="1">
        <v>43822</v>
      </c>
      <c r="C15961">
        <v>62.95</v>
      </c>
    </row>
    <row r="15962" spans="1:3" x14ac:dyDescent="0.2">
      <c r="A15962" t="s">
        <v>24708</v>
      </c>
      <c r="B15962" s="1">
        <v>43822</v>
      </c>
      <c r="C15962">
        <v>270</v>
      </c>
    </row>
    <row r="15963" spans="1:3" x14ac:dyDescent="0.2">
      <c r="A15963" t="s">
        <v>374</v>
      </c>
      <c r="B15963" s="1">
        <v>43822</v>
      </c>
      <c r="C15963">
        <v>223.78</v>
      </c>
    </row>
    <row r="15964" spans="1:3" x14ac:dyDescent="0.2">
      <c r="A15964" t="s">
        <v>6139</v>
      </c>
      <c r="B15964" s="1">
        <v>43822</v>
      </c>
      <c r="C15964">
        <v>423.34</v>
      </c>
    </row>
    <row r="15965" spans="1:3" x14ac:dyDescent="0.2">
      <c r="A15965" t="s">
        <v>8783</v>
      </c>
      <c r="B15965" s="1">
        <v>43822</v>
      </c>
      <c r="C15965">
        <v>45.45</v>
      </c>
    </row>
    <row r="15966" spans="1:3" x14ac:dyDescent="0.2">
      <c r="A15966" t="s">
        <v>12</v>
      </c>
      <c r="B15966" s="1">
        <v>43822</v>
      </c>
      <c r="C15966">
        <v>63.26</v>
      </c>
    </row>
    <row r="15967" spans="1:3" x14ac:dyDescent="0.2">
      <c r="A15967" t="s">
        <v>44</v>
      </c>
      <c r="B15967" s="1">
        <v>43822</v>
      </c>
      <c r="C15967">
        <v>721.05</v>
      </c>
    </row>
    <row r="15968" spans="1:3" x14ac:dyDescent="0.2">
      <c r="A15968" t="s">
        <v>4846</v>
      </c>
      <c r="B15968" s="1">
        <v>43822</v>
      </c>
      <c r="C15968">
        <v>118.71</v>
      </c>
    </row>
    <row r="15969" spans="1:3" x14ac:dyDescent="0.2">
      <c r="A15969" t="s">
        <v>383</v>
      </c>
      <c r="B15969" s="1">
        <v>43822</v>
      </c>
      <c r="C15969">
        <v>42.75</v>
      </c>
    </row>
    <row r="15970" spans="1:3" x14ac:dyDescent="0.2">
      <c r="A15970" t="s">
        <v>12</v>
      </c>
      <c r="B15970" s="1">
        <v>43822</v>
      </c>
      <c r="C15970">
        <v>55.77</v>
      </c>
    </row>
    <row r="15971" spans="1:3" x14ac:dyDescent="0.2">
      <c r="A15971" t="s">
        <v>3</v>
      </c>
      <c r="B15971" s="1">
        <v>43822</v>
      </c>
      <c r="C15971">
        <v>65</v>
      </c>
    </row>
    <row r="15972" spans="1:3" x14ac:dyDescent="0.2">
      <c r="A15972" t="s">
        <v>24698</v>
      </c>
      <c r="B15972" s="1">
        <v>43823</v>
      </c>
      <c r="C15972">
        <v>54.9</v>
      </c>
    </row>
    <row r="15973" spans="1:3" x14ac:dyDescent="0.2">
      <c r="A15973" t="s">
        <v>24699</v>
      </c>
      <c r="B15973" s="1">
        <v>43823</v>
      </c>
      <c r="C15973">
        <v>162.44999999999999</v>
      </c>
    </row>
    <row r="15974" spans="1:3" x14ac:dyDescent="0.2">
      <c r="A15974" t="s">
        <v>17275</v>
      </c>
      <c r="B15974" s="1">
        <v>43823</v>
      </c>
      <c r="C15974">
        <v>57.9</v>
      </c>
    </row>
    <row r="15975" spans="1:3" x14ac:dyDescent="0.2">
      <c r="A15975" t="s">
        <v>6139</v>
      </c>
      <c r="B15975" s="1">
        <v>43823</v>
      </c>
      <c r="C15975">
        <v>801.34</v>
      </c>
    </row>
    <row r="15976" spans="1:3" x14ac:dyDescent="0.2">
      <c r="A15976" t="s">
        <v>24700</v>
      </c>
      <c r="B15976" s="1">
        <v>43823</v>
      </c>
      <c r="C15976">
        <v>45.45</v>
      </c>
    </row>
    <row r="15977" spans="1:3" x14ac:dyDescent="0.2">
      <c r="A15977" t="s">
        <v>24701</v>
      </c>
      <c r="B15977" s="1">
        <v>43823</v>
      </c>
      <c r="C15977">
        <v>57.45</v>
      </c>
    </row>
    <row r="15978" spans="1:3" x14ac:dyDescent="0.2">
      <c r="A15978" t="s">
        <v>22516</v>
      </c>
      <c r="B15978" s="1">
        <v>43823</v>
      </c>
      <c r="C15978">
        <v>42.9</v>
      </c>
    </row>
    <row r="15979" spans="1:3" x14ac:dyDescent="0.2">
      <c r="A15979" t="s">
        <v>3</v>
      </c>
      <c r="B15979" s="1">
        <v>43823</v>
      </c>
      <c r="C15979">
        <v>130</v>
      </c>
    </row>
    <row r="15980" spans="1:3" x14ac:dyDescent="0.2">
      <c r="A15980" t="s">
        <v>24672</v>
      </c>
      <c r="B15980" s="1">
        <v>43829</v>
      </c>
      <c r="C15980">
        <v>115.9</v>
      </c>
    </row>
    <row r="15981" spans="1:3" x14ac:dyDescent="0.2">
      <c r="A15981" t="s">
        <v>24339</v>
      </c>
      <c r="B15981" s="1">
        <v>43829</v>
      </c>
      <c r="C15981">
        <v>356.9</v>
      </c>
    </row>
    <row r="15982" spans="1:3" x14ac:dyDescent="0.2">
      <c r="A15982" t="s">
        <v>24673</v>
      </c>
      <c r="B15982" s="1">
        <v>43829</v>
      </c>
      <c r="C15982">
        <v>111.7</v>
      </c>
    </row>
    <row r="15983" spans="1:3" x14ac:dyDescent="0.2">
      <c r="A15983" t="s">
        <v>24674</v>
      </c>
      <c r="B15983" s="1">
        <v>43829</v>
      </c>
      <c r="C15983">
        <v>47.9</v>
      </c>
    </row>
    <row r="15984" spans="1:3" x14ac:dyDescent="0.2">
      <c r="A15984" t="s">
        <v>24675</v>
      </c>
      <c r="B15984" s="1">
        <v>43829</v>
      </c>
      <c r="C15984">
        <v>127.8</v>
      </c>
    </row>
    <row r="15985" spans="1:3" x14ac:dyDescent="0.2">
      <c r="A15985" t="s">
        <v>24676</v>
      </c>
      <c r="B15985" s="1">
        <v>43829</v>
      </c>
      <c r="C15985">
        <v>167.95</v>
      </c>
    </row>
    <row r="15986" spans="1:3" x14ac:dyDescent="0.2">
      <c r="A15986" t="s">
        <v>1789</v>
      </c>
      <c r="B15986" s="1">
        <v>43829</v>
      </c>
      <c r="C15986">
        <v>47.85</v>
      </c>
    </row>
    <row r="15987" spans="1:3" x14ac:dyDescent="0.2">
      <c r="A15987" t="s">
        <v>24677</v>
      </c>
      <c r="B15987" s="1">
        <v>43829</v>
      </c>
      <c r="C15987">
        <v>80.45</v>
      </c>
    </row>
    <row r="15988" spans="1:3" x14ac:dyDescent="0.2">
      <c r="A15988" t="s">
        <v>10655</v>
      </c>
      <c r="B15988" s="1">
        <v>43829</v>
      </c>
      <c r="C15988">
        <v>60.85</v>
      </c>
    </row>
    <row r="15989" spans="1:3" x14ac:dyDescent="0.2">
      <c r="A15989" t="s">
        <v>24678</v>
      </c>
      <c r="B15989" s="1">
        <v>43829</v>
      </c>
      <c r="C15989">
        <v>19.899999999999999</v>
      </c>
    </row>
    <row r="15990" spans="1:3" x14ac:dyDescent="0.2">
      <c r="A15990" t="s">
        <v>24679</v>
      </c>
      <c r="B15990" s="1">
        <v>43829</v>
      </c>
      <c r="C15990">
        <v>52.9</v>
      </c>
    </row>
    <row r="15991" spans="1:3" x14ac:dyDescent="0.2">
      <c r="A15991" t="s">
        <v>24680</v>
      </c>
      <c r="B15991" s="1">
        <v>43829</v>
      </c>
      <c r="C15991">
        <v>96.45</v>
      </c>
    </row>
    <row r="15992" spans="1:3" x14ac:dyDescent="0.2">
      <c r="A15992" t="s">
        <v>24681</v>
      </c>
      <c r="B15992" s="1">
        <v>43829</v>
      </c>
      <c r="C15992">
        <v>45.45</v>
      </c>
    </row>
    <row r="15993" spans="1:3" x14ac:dyDescent="0.2">
      <c r="A15993" t="s">
        <v>22102</v>
      </c>
      <c r="B15993" s="1">
        <v>43829</v>
      </c>
      <c r="C15993">
        <v>94.95</v>
      </c>
    </row>
    <row r="15994" spans="1:3" x14ac:dyDescent="0.2">
      <c r="A15994" t="s">
        <v>13869</v>
      </c>
      <c r="B15994" s="1">
        <v>43829</v>
      </c>
      <c r="C15994">
        <v>54.9</v>
      </c>
    </row>
    <row r="15995" spans="1:3" x14ac:dyDescent="0.2">
      <c r="A15995" t="s">
        <v>24682</v>
      </c>
      <c r="B15995" s="1">
        <v>43829</v>
      </c>
      <c r="C15995">
        <v>54.9</v>
      </c>
    </row>
    <row r="15996" spans="1:3" x14ac:dyDescent="0.2">
      <c r="A15996" t="s">
        <v>24683</v>
      </c>
      <c r="B15996" s="1">
        <v>43829</v>
      </c>
      <c r="C15996">
        <v>54.9</v>
      </c>
    </row>
    <row r="15997" spans="1:3" x14ac:dyDescent="0.2">
      <c r="A15997" t="s">
        <v>24684</v>
      </c>
      <c r="B15997" s="1">
        <v>43829</v>
      </c>
      <c r="C15997">
        <v>45.45</v>
      </c>
    </row>
    <row r="15998" spans="1:3" x14ac:dyDescent="0.2">
      <c r="A15998" t="s">
        <v>24685</v>
      </c>
      <c r="B15998" s="1">
        <v>43829</v>
      </c>
      <c r="C15998">
        <v>52.9</v>
      </c>
    </row>
    <row r="15999" spans="1:3" x14ac:dyDescent="0.2">
      <c r="A15999" t="s">
        <v>24686</v>
      </c>
      <c r="B15999" s="1">
        <v>43829</v>
      </c>
      <c r="C15999">
        <v>52.2</v>
      </c>
    </row>
    <row r="16000" spans="1:3" x14ac:dyDescent="0.2">
      <c r="A16000" t="s">
        <v>24687</v>
      </c>
      <c r="B16000" s="1">
        <v>43829</v>
      </c>
      <c r="C16000">
        <v>97.85</v>
      </c>
    </row>
    <row r="16001" spans="1:3" x14ac:dyDescent="0.2">
      <c r="A16001" t="s">
        <v>24688</v>
      </c>
      <c r="B16001" s="1">
        <v>43829</v>
      </c>
      <c r="C16001">
        <v>52.9</v>
      </c>
    </row>
    <row r="16002" spans="1:3" x14ac:dyDescent="0.2">
      <c r="A16002" t="s">
        <v>24689</v>
      </c>
      <c r="B16002" s="1">
        <v>43829</v>
      </c>
      <c r="C16002">
        <v>66.400000000000006</v>
      </c>
    </row>
    <row r="16003" spans="1:3" x14ac:dyDescent="0.2">
      <c r="A16003" t="s">
        <v>17335</v>
      </c>
      <c r="B16003" s="1">
        <v>43829</v>
      </c>
      <c r="C16003">
        <v>27.95</v>
      </c>
    </row>
    <row r="16004" spans="1:3" x14ac:dyDescent="0.2">
      <c r="A16004" t="s">
        <v>24690</v>
      </c>
      <c r="B16004" s="1">
        <v>43829</v>
      </c>
      <c r="C16004">
        <v>58.95</v>
      </c>
    </row>
    <row r="16005" spans="1:3" x14ac:dyDescent="0.2">
      <c r="A16005" t="s">
        <v>24691</v>
      </c>
      <c r="B16005" s="1">
        <v>43829</v>
      </c>
      <c r="C16005">
        <v>45.45</v>
      </c>
    </row>
    <row r="16006" spans="1:3" x14ac:dyDescent="0.2">
      <c r="A16006" t="s">
        <v>24692</v>
      </c>
      <c r="B16006" s="1">
        <v>43829</v>
      </c>
      <c r="C16006">
        <v>61.65</v>
      </c>
    </row>
    <row r="16007" spans="1:3" x14ac:dyDescent="0.2">
      <c r="A16007" t="s">
        <v>14524</v>
      </c>
      <c r="B16007" s="1">
        <v>43829</v>
      </c>
      <c r="C16007">
        <v>62.95</v>
      </c>
    </row>
    <row r="16008" spans="1:3" x14ac:dyDescent="0.2">
      <c r="A16008" t="s">
        <v>24693</v>
      </c>
      <c r="B16008" s="1">
        <v>43829</v>
      </c>
      <c r="C16008">
        <v>52.9</v>
      </c>
    </row>
    <row r="16009" spans="1:3" x14ac:dyDescent="0.2">
      <c r="A16009" t="s">
        <v>13644</v>
      </c>
      <c r="B16009" s="1">
        <v>43829</v>
      </c>
      <c r="C16009">
        <v>82.95</v>
      </c>
    </row>
    <row r="16010" spans="1:3" x14ac:dyDescent="0.2">
      <c r="A16010" t="s">
        <v>19685</v>
      </c>
      <c r="B16010" s="1">
        <v>43829</v>
      </c>
      <c r="C16010">
        <v>127.65</v>
      </c>
    </row>
    <row r="16011" spans="1:3" x14ac:dyDescent="0.2">
      <c r="A16011" t="s">
        <v>6139</v>
      </c>
      <c r="B16011" s="1">
        <v>43829</v>
      </c>
      <c r="C16011">
        <v>1281.96</v>
      </c>
    </row>
    <row r="16012" spans="1:3" x14ac:dyDescent="0.2">
      <c r="A16012" t="s">
        <v>6139</v>
      </c>
      <c r="B16012" s="1">
        <v>43829</v>
      </c>
      <c r="C16012">
        <v>1147.77</v>
      </c>
    </row>
    <row r="16013" spans="1:3" x14ac:dyDescent="0.2">
      <c r="A16013" t="s">
        <v>14316</v>
      </c>
      <c r="B16013" s="1">
        <v>43829</v>
      </c>
      <c r="C16013">
        <v>51.9</v>
      </c>
    </row>
    <row r="16014" spans="1:3" x14ac:dyDescent="0.2">
      <c r="A16014" t="s">
        <v>24694</v>
      </c>
      <c r="B16014" s="1">
        <v>43829</v>
      </c>
      <c r="C16014">
        <v>27.95</v>
      </c>
    </row>
    <row r="16015" spans="1:3" x14ac:dyDescent="0.2">
      <c r="A16015" t="s">
        <v>3726</v>
      </c>
      <c r="B16015" s="1">
        <v>43829</v>
      </c>
      <c r="C16015">
        <v>54.9</v>
      </c>
    </row>
    <row r="16016" spans="1:3" x14ac:dyDescent="0.2">
      <c r="A16016" t="s">
        <v>13764</v>
      </c>
      <c r="B16016" s="1">
        <v>43829</v>
      </c>
      <c r="C16016">
        <v>54.9</v>
      </c>
    </row>
    <row r="16017" spans="1:3" x14ac:dyDescent="0.2">
      <c r="A16017" t="s">
        <v>24695</v>
      </c>
      <c r="B16017" s="1">
        <v>43829</v>
      </c>
      <c r="C16017">
        <v>45.45</v>
      </c>
    </row>
    <row r="16018" spans="1:3" x14ac:dyDescent="0.2">
      <c r="A16018" t="s">
        <v>24696</v>
      </c>
      <c r="B16018" s="1">
        <v>43829</v>
      </c>
      <c r="C16018">
        <v>45.45</v>
      </c>
    </row>
    <row r="16019" spans="1:3" x14ac:dyDescent="0.2">
      <c r="A16019" t="s">
        <v>24697</v>
      </c>
      <c r="B16019" s="1">
        <v>43829</v>
      </c>
      <c r="C16019">
        <v>87.5</v>
      </c>
    </row>
    <row r="16020" spans="1:3" x14ac:dyDescent="0.2">
      <c r="A16020" t="s">
        <v>2</v>
      </c>
      <c r="B16020" s="1">
        <v>43831</v>
      </c>
      <c r="C16020">
        <v>8824.09</v>
      </c>
    </row>
    <row r="16021" spans="1:3" x14ac:dyDescent="0.2">
      <c r="A16021" t="s">
        <v>24454</v>
      </c>
      <c r="B16021" s="1">
        <v>43832</v>
      </c>
      <c r="C16021">
        <v>1016.03</v>
      </c>
    </row>
    <row r="16022" spans="1:3" x14ac:dyDescent="0.2">
      <c r="A16022" t="s">
        <v>44</v>
      </c>
      <c r="B16022" s="1">
        <v>43832</v>
      </c>
      <c r="C16022">
        <v>1181.21</v>
      </c>
    </row>
    <row r="16023" spans="1:3" x14ac:dyDescent="0.2">
      <c r="A16023" t="s">
        <v>14</v>
      </c>
      <c r="B16023" s="1">
        <v>43832</v>
      </c>
      <c r="C16023">
        <v>756.26</v>
      </c>
    </row>
    <row r="16024" spans="1:3" x14ac:dyDescent="0.2">
      <c r="A16024" t="s">
        <v>146</v>
      </c>
      <c r="B16024" s="1">
        <v>43832</v>
      </c>
      <c r="C16024">
        <v>305.27999999999997</v>
      </c>
    </row>
    <row r="16025" spans="1:3" x14ac:dyDescent="0.2">
      <c r="A16025" t="s">
        <v>679</v>
      </c>
      <c r="B16025" s="1">
        <v>43832</v>
      </c>
      <c r="C16025">
        <v>874.74</v>
      </c>
    </row>
    <row r="16026" spans="1:3" x14ac:dyDescent="0.2">
      <c r="A16026" t="s">
        <v>485</v>
      </c>
      <c r="B16026" s="1">
        <v>43832</v>
      </c>
      <c r="C16026">
        <v>2987.69</v>
      </c>
    </row>
    <row r="16027" spans="1:3" x14ac:dyDescent="0.2">
      <c r="A16027" t="s">
        <v>324</v>
      </c>
      <c r="B16027" s="1">
        <v>43832</v>
      </c>
      <c r="C16027">
        <v>1760.01</v>
      </c>
    </row>
    <row r="16028" spans="1:3" x14ac:dyDescent="0.2">
      <c r="A16028" t="s">
        <v>24649</v>
      </c>
      <c r="B16028" s="1">
        <v>43832</v>
      </c>
      <c r="C16028">
        <v>110.4</v>
      </c>
    </row>
    <row r="16029" spans="1:3" x14ac:dyDescent="0.2">
      <c r="A16029" t="s">
        <v>349</v>
      </c>
      <c r="B16029" s="1">
        <v>43832</v>
      </c>
      <c r="C16029">
        <v>723.89</v>
      </c>
    </row>
    <row r="16030" spans="1:3" x14ac:dyDescent="0.2">
      <c r="A16030" t="s">
        <v>14246</v>
      </c>
      <c r="B16030" s="1">
        <v>43832</v>
      </c>
      <c r="C16030">
        <v>102.79</v>
      </c>
    </row>
    <row r="16031" spans="1:3" x14ac:dyDescent="0.2">
      <c r="A16031" t="s">
        <v>1598</v>
      </c>
      <c r="B16031" s="1">
        <v>43832</v>
      </c>
      <c r="C16031">
        <v>249.47</v>
      </c>
    </row>
    <row r="16032" spans="1:3" x14ac:dyDescent="0.2">
      <c r="A16032" t="s">
        <v>704</v>
      </c>
      <c r="B16032" s="1">
        <v>43832</v>
      </c>
      <c r="C16032">
        <v>104.4</v>
      </c>
    </row>
    <row r="16033" spans="1:3" x14ac:dyDescent="0.2">
      <c r="A16033" t="s">
        <v>24650</v>
      </c>
      <c r="B16033" s="1">
        <v>43832</v>
      </c>
      <c r="C16033">
        <v>73.8</v>
      </c>
    </row>
    <row r="16034" spans="1:3" x14ac:dyDescent="0.2">
      <c r="A16034" t="s">
        <v>4663</v>
      </c>
      <c r="B16034" s="1">
        <v>43832</v>
      </c>
      <c r="C16034">
        <v>86.34</v>
      </c>
    </row>
    <row r="16035" spans="1:3" x14ac:dyDescent="0.2">
      <c r="A16035" t="s">
        <v>24651</v>
      </c>
      <c r="B16035" s="1">
        <v>43832</v>
      </c>
      <c r="C16035">
        <v>45.45</v>
      </c>
    </row>
    <row r="16036" spans="1:3" x14ac:dyDescent="0.2">
      <c r="A16036" t="s">
        <v>12</v>
      </c>
      <c r="B16036" s="1">
        <v>43832</v>
      </c>
      <c r="C16036">
        <v>16.47</v>
      </c>
    </row>
    <row r="16037" spans="1:3" x14ac:dyDescent="0.2">
      <c r="A16037" t="s">
        <v>12</v>
      </c>
      <c r="B16037" s="1">
        <v>43832</v>
      </c>
      <c r="C16037">
        <v>51.98</v>
      </c>
    </row>
    <row r="16038" spans="1:3" x14ac:dyDescent="0.2">
      <c r="A16038" t="s">
        <v>12</v>
      </c>
      <c r="B16038" s="1">
        <v>43832</v>
      </c>
      <c r="C16038">
        <v>52.75</v>
      </c>
    </row>
    <row r="16039" spans="1:3" x14ac:dyDescent="0.2">
      <c r="A16039" t="s">
        <v>12</v>
      </c>
      <c r="B16039" s="1">
        <v>43832</v>
      </c>
      <c r="C16039">
        <v>54.95</v>
      </c>
    </row>
    <row r="16040" spans="1:3" x14ac:dyDescent="0.2">
      <c r="A16040" t="s">
        <v>12</v>
      </c>
      <c r="B16040" s="1">
        <v>43832</v>
      </c>
      <c r="C16040">
        <v>20.32</v>
      </c>
    </row>
    <row r="16041" spans="1:3" x14ac:dyDescent="0.2">
      <c r="A16041" t="s">
        <v>2374</v>
      </c>
      <c r="B16041" s="1">
        <v>43832</v>
      </c>
      <c r="C16041">
        <v>76.45</v>
      </c>
    </row>
    <row r="16042" spans="1:3" x14ac:dyDescent="0.2">
      <c r="A16042" t="s">
        <v>4663</v>
      </c>
      <c r="B16042" s="1">
        <v>43832</v>
      </c>
      <c r="C16042">
        <v>112.58</v>
      </c>
    </row>
    <row r="16043" spans="1:3" x14ac:dyDescent="0.2">
      <c r="A16043" t="s">
        <v>24652</v>
      </c>
      <c r="B16043" s="1">
        <v>43832</v>
      </c>
      <c r="C16043">
        <v>42.9</v>
      </c>
    </row>
    <row r="16044" spans="1:3" x14ac:dyDescent="0.2">
      <c r="A16044" t="s">
        <v>24653</v>
      </c>
      <c r="B16044" s="1">
        <v>43832</v>
      </c>
      <c r="C16044">
        <v>175.2</v>
      </c>
    </row>
    <row r="16045" spans="1:3" x14ac:dyDescent="0.2">
      <c r="A16045" t="s">
        <v>24654</v>
      </c>
      <c r="B16045" s="1">
        <v>43832</v>
      </c>
      <c r="C16045">
        <v>314.39999999999998</v>
      </c>
    </row>
    <row r="16046" spans="1:3" x14ac:dyDescent="0.2">
      <c r="A16046" t="s">
        <v>24655</v>
      </c>
      <c r="B16046" s="1">
        <v>43832</v>
      </c>
      <c r="C16046">
        <v>45.45</v>
      </c>
    </row>
    <row r="16047" spans="1:3" x14ac:dyDescent="0.2">
      <c r="A16047" t="s">
        <v>7304</v>
      </c>
      <c r="B16047" s="1">
        <v>43832</v>
      </c>
      <c r="C16047">
        <v>82.85</v>
      </c>
    </row>
    <row r="16048" spans="1:3" x14ac:dyDescent="0.2">
      <c r="A16048" t="s">
        <v>24607</v>
      </c>
      <c r="B16048" s="1">
        <v>43832</v>
      </c>
      <c r="C16048">
        <v>97.85</v>
      </c>
    </row>
    <row r="16049" spans="1:3" x14ac:dyDescent="0.2">
      <c r="A16049" t="s">
        <v>24656</v>
      </c>
      <c r="B16049" s="1">
        <v>43832</v>
      </c>
      <c r="C16049">
        <v>45.45</v>
      </c>
    </row>
    <row r="16050" spans="1:3" x14ac:dyDescent="0.2">
      <c r="A16050" t="s">
        <v>24657</v>
      </c>
      <c r="B16050" s="1">
        <v>43832</v>
      </c>
      <c r="C16050">
        <v>53.9</v>
      </c>
    </row>
    <row r="16051" spans="1:3" x14ac:dyDescent="0.2">
      <c r="A16051" t="s">
        <v>24658</v>
      </c>
      <c r="B16051" s="1">
        <v>43832</v>
      </c>
      <c r="C16051">
        <v>45.45</v>
      </c>
    </row>
    <row r="16052" spans="1:3" x14ac:dyDescent="0.2">
      <c r="A16052" t="s">
        <v>24659</v>
      </c>
      <c r="B16052" s="1">
        <v>43832</v>
      </c>
      <c r="C16052">
        <v>61.65</v>
      </c>
    </row>
    <row r="16053" spans="1:3" x14ac:dyDescent="0.2">
      <c r="A16053" t="s">
        <v>24660</v>
      </c>
      <c r="B16053" s="1">
        <v>43832</v>
      </c>
      <c r="C16053">
        <v>116.35</v>
      </c>
    </row>
    <row r="16054" spans="1:3" x14ac:dyDescent="0.2">
      <c r="A16054" t="s">
        <v>24661</v>
      </c>
      <c r="B16054" s="1">
        <v>43832</v>
      </c>
      <c r="C16054">
        <v>54.9</v>
      </c>
    </row>
    <row r="16055" spans="1:3" x14ac:dyDescent="0.2">
      <c r="A16055" t="s">
        <v>24662</v>
      </c>
      <c r="B16055" s="1">
        <v>43832</v>
      </c>
      <c r="C16055">
        <v>102.85</v>
      </c>
    </row>
    <row r="16056" spans="1:3" x14ac:dyDescent="0.2">
      <c r="A16056" t="s">
        <v>15071</v>
      </c>
      <c r="B16056" s="1">
        <v>43832</v>
      </c>
      <c r="C16056">
        <v>67.900000000000006</v>
      </c>
    </row>
    <row r="16057" spans="1:3" x14ac:dyDescent="0.2">
      <c r="A16057" t="s">
        <v>24663</v>
      </c>
      <c r="B16057" s="1">
        <v>43832</v>
      </c>
      <c r="C16057">
        <v>62.9</v>
      </c>
    </row>
    <row r="16058" spans="1:3" x14ac:dyDescent="0.2">
      <c r="A16058" t="s">
        <v>24664</v>
      </c>
      <c r="B16058" s="1">
        <v>43832</v>
      </c>
      <c r="C16058">
        <v>47.9</v>
      </c>
    </row>
    <row r="16059" spans="1:3" x14ac:dyDescent="0.2">
      <c r="A16059" t="s">
        <v>24665</v>
      </c>
      <c r="B16059" s="1">
        <v>43832</v>
      </c>
      <c r="C16059">
        <v>32.950000000000003</v>
      </c>
    </row>
    <row r="16060" spans="1:3" x14ac:dyDescent="0.2">
      <c r="A16060" t="s">
        <v>24666</v>
      </c>
      <c r="B16060" s="1">
        <v>43832</v>
      </c>
      <c r="C16060">
        <v>43.9</v>
      </c>
    </row>
    <row r="16061" spans="1:3" x14ac:dyDescent="0.2">
      <c r="A16061" t="s">
        <v>24667</v>
      </c>
      <c r="B16061" s="1">
        <v>43832</v>
      </c>
      <c r="C16061">
        <v>52.2</v>
      </c>
    </row>
    <row r="16062" spans="1:3" x14ac:dyDescent="0.2">
      <c r="A16062" t="s">
        <v>24668</v>
      </c>
      <c r="B16062" s="1">
        <v>43832</v>
      </c>
      <c r="C16062">
        <v>67.900000000000006</v>
      </c>
    </row>
    <row r="16063" spans="1:3" x14ac:dyDescent="0.2">
      <c r="A16063" t="s">
        <v>24669</v>
      </c>
      <c r="B16063" s="1">
        <v>43832</v>
      </c>
      <c r="C16063">
        <v>54.9</v>
      </c>
    </row>
    <row r="16064" spans="1:3" x14ac:dyDescent="0.2">
      <c r="A16064" t="s">
        <v>23983</v>
      </c>
      <c r="B16064" s="1">
        <v>43832</v>
      </c>
      <c r="C16064">
        <v>45.45</v>
      </c>
    </row>
    <row r="16065" spans="1:3" x14ac:dyDescent="0.2">
      <c r="A16065" t="s">
        <v>17823</v>
      </c>
      <c r="B16065" s="1">
        <v>43832</v>
      </c>
      <c r="C16065">
        <v>54.9</v>
      </c>
    </row>
    <row r="16066" spans="1:3" x14ac:dyDescent="0.2">
      <c r="A16066" t="s">
        <v>24670</v>
      </c>
      <c r="B16066" s="1">
        <v>43832</v>
      </c>
      <c r="C16066">
        <v>82.95</v>
      </c>
    </row>
    <row r="16067" spans="1:3" x14ac:dyDescent="0.2">
      <c r="A16067" t="s">
        <v>24671</v>
      </c>
      <c r="B16067" s="1">
        <v>43832</v>
      </c>
      <c r="C16067">
        <v>107.4</v>
      </c>
    </row>
    <row r="16068" spans="1:3" x14ac:dyDescent="0.2">
      <c r="A16068" t="s">
        <v>49</v>
      </c>
      <c r="B16068" s="1">
        <v>43833</v>
      </c>
      <c r="C16068">
        <v>641.41</v>
      </c>
    </row>
    <row r="16069" spans="1:3" x14ac:dyDescent="0.2">
      <c r="A16069" t="s">
        <v>16960</v>
      </c>
      <c r="B16069" s="1">
        <v>43833</v>
      </c>
      <c r="C16069">
        <v>4450.33</v>
      </c>
    </row>
    <row r="16070" spans="1:3" x14ac:dyDescent="0.2">
      <c r="A16070" t="s">
        <v>16960</v>
      </c>
      <c r="B16070" s="1">
        <v>43833</v>
      </c>
      <c r="C16070">
        <v>1732.45</v>
      </c>
    </row>
    <row r="16071" spans="1:3" x14ac:dyDescent="0.2">
      <c r="A16071" t="s">
        <v>323</v>
      </c>
      <c r="B16071" s="1">
        <v>43833</v>
      </c>
      <c r="C16071">
        <v>89.7</v>
      </c>
    </row>
    <row r="16072" spans="1:3" x14ac:dyDescent="0.2">
      <c r="A16072" t="s">
        <v>1603</v>
      </c>
      <c r="B16072" s="1">
        <v>43833</v>
      </c>
      <c r="C16072">
        <v>137.77000000000001</v>
      </c>
    </row>
    <row r="16073" spans="1:3" x14ac:dyDescent="0.2">
      <c r="A16073" t="s">
        <v>383</v>
      </c>
      <c r="B16073" s="1">
        <v>43833</v>
      </c>
      <c r="C16073">
        <v>47.75</v>
      </c>
    </row>
    <row r="16074" spans="1:3" x14ac:dyDescent="0.2">
      <c r="A16074" t="s">
        <v>383</v>
      </c>
      <c r="B16074" s="1">
        <v>43833</v>
      </c>
      <c r="C16074">
        <v>47.75</v>
      </c>
    </row>
    <row r="16075" spans="1:3" x14ac:dyDescent="0.2">
      <c r="A16075" t="s">
        <v>383</v>
      </c>
      <c r="B16075" s="1">
        <v>43833</v>
      </c>
      <c r="C16075">
        <v>47.75</v>
      </c>
    </row>
    <row r="16076" spans="1:3" x14ac:dyDescent="0.2">
      <c r="A16076" t="s">
        <v>483</v>
      </c>
      <c r="B16076" s="1">
        <v>43833</v>
      </c>
      <c r="C16076">
        <v>542.79</v>
      </c>
    </row>
    <row r="16077" spans="1:3" x14ac:dyDescent="0.2">
      <c r="A16077" t="s">
        <v>383</v>
      </c>
      <c r="B16077" s="1">
        <v>43833</v>
      </c>
      <c r="C16077">
        <v>91.48</v>
      </c>
    </row>
    <row r="16078" spans="1:3" x14ac:dyDescent="0.2">
      <c r="A16078" t="s">
        <v>6139</v>
      </c>
      <c r="B16078" s="1">
        <v>43833</v>
      </c>
      <c r="C16078">
        <v>669</v>
      </c>
    </row>
    <row r="16079" spans="1:3" x14ac:dyDescent="0.2">
      <c r="A16079" t="s">
        <v>6139</v>
      </c>
      <c r="B16079" s="1">
        <v>43833</v>
      </c>
      <c r="C16079">
        <v>1240.81</v>
      </c>
    </row>
    <row r="16080" spans="1:3" x14ac:dyDescent="0.2">
      <c r="A16080" t="s">
        <v>6139</v>
      </c>
      <c r="B16080" s="1">
        <v>43833</v>
      </c>
      <c r="C16080">
        <v>1215.67</v>
      </c>
    </row>
    <row r="16081" spans="1:3" x14ac:dyDescent="0.2">
      <c r="A16081" t="s">
        <v>23650</v>
      </c>
      <c r="B16081" s="1">
        <v>43833</v>
      </c>
      <c r="C16081">
        <v>72.900000000000006</v>
      </c>
    </row>
    <row r="16082" spans="1:3" x14ac:dyDescent="0.2">
      <c r="A16082" t="s">
        <v>24643</v>
      </c>
      <c r="B16082" s="1">
        <v>43833</v>
      </c>
      <c r="C16082">
        <v>45.45</v>
      </c>
    </row>
    <row r="16083" spans="1:3" x14ac:dyDescent="0.2">
      <c r="A16083" t="s">
        <v>24241</v>
      </c>
      <c r="B16083" s="1">
        <v>43833</v>
      </c>
      <c r="C16083">
        <v>199.9</v>
      </c>
    </row>
    <row r="16084" spans="1:3" x14ac:dyDescent="0.2">
      <c r="A16084" t="s">
        <v>19813</v>
      </c>
      <c r="B16084" s="1">
        <v>43833</v>
      </c>
      <c r="C16084">
        <v>45.45</v>
      </c>
    </row>
    <row r="16085" spans="1:3" x14ac:dyDescent="0.2">
      <c r="A16085" t="s">
        <v>24644</v>
      </c>
      <c r="B16085" s="1">
        <v>43833</v>
      </c>
      <c r="C16085">
        <v>47.9</v>
      </c>
    </row>
    <row r="16086" spans="1:3" x14ac:dyDescent="0.2">
      <c r="A16086" t="s">
        <v>24645</v>
      </c>
      <c r="B16086" s="1">
        <v>43833</v>
      </c>
      <c r="C16086">
        <v>45.45</v>
      </c>
    </row>
    <row r="16087" spans="1:3" x14ac:dyDescent="0.2">
      <c r="A16087" t="s">
        <v>24646</v>
      </c>
      <c r="B16087" s="1">
        <v>43833</v>
      </c>
      <c r="C16087">
        <v>62.9</v>
      </c>
    </row>
    <row r="16088" spans="1:3" x14ac:dyDescent="0.2">
      <c r="A16088" t="s">
        <v>24647</v>
      </c>
      <c r="B16088" s="1">
        <v>43833</v>
      </c>
      <c r="C16088">
        <v>69.430000000000007</v>
      </c>
    </row>
    <row r="16089" spans="1:3" x14ac:dyDescent="0.2">
      <c r="A16089" t="s">
        <v>24648</v>
      </c>
      <c r="B16089" s="1">
        <v>43833</v>
      </c>
      <c r="C16089">
        <v>45.45</v>
      </c>
    </row>
    <row r="16090" spans="1:3" x14ac:dyDescent="0.2">
      <c r="A16090" t="s">
        <v>534</v>
      </c>
      <c r="B16090" s="1">
        <v>43836</v>
      </c>
      <c r="C16090">
        <v>3121.62</v>
      </c>
    </row>
    <row r="16091" spans="1:3" x14ac:dyDescent="0.2">
      <c r="A16091" t="s">
        <v>21501</v>
      </c>
      <c r="B16091" s="1">
        <v>43836</v>
      </c>
      <c r="C16091">
        <v>61.65</v>
      </c>
    </row>
    <row r="16092" spans="1:3" x14ac:dyDescent="0.2">
      <c r="A16092" t="s">
        <v>12</v>
      </c>
      <c r="B16092" s="1">
        <v>43836</v>
      </c>
      <c r="C16092">
        <v>94.01</v>
      </c>
    </row>
    <row r="16093" spans="1:3" x14ac:dyDescent="0.2">
      <c r="A16093" t="s">
        <v>120</v>
      </c>
      <c r="B16093" s="1">
        <v>43836</v>
      </c>
      <c r="C16093">
        <v>835</v>
      </c>
    </row>
    <row r="16094" spans="1:3" x14ac:dyDescent="0.2">
      <c r="A16094" t="s">
        <v>12</v>
      </c>
      <c r="B16094" s="1">
        <v>43836</v>
      </c>
      <c r="C16094">
        <v>37.96</v>
      </c>
    </row>
    <row r="16095" spans="1:3" x14ac:dyDescent="0.2">
      <c r="A16095" t="s">
        <v>14058</v>
      </c>
      <c r="B16095" s="1">
        <v>43836</v>
      </c>
      <c r="C16095">
        <v>45.45</v>
      </c>
    </row>
    <row r="16096" spans="1:3" x14ac:dyDescent="0.2">
      <c r="A16096" t="s">
        <v>24627</v>
      </c>
      <c r="B16096" s="1">
        <v>43836</v>
      </c>
      <c r="C16096">
        <v>405</v>
      </c>
    </row>
    <row r="16097" spans="1:3" x14ac:dyDescent="0.2">
      <c r="A16097" t="s">
        <v>17569</v>
      </c>
      <c r="B16097" s="1">
        <v>43836</v>
      </c>
      <c r="C16097">
        <v>299.04000000000002</v>
      </c>
    </row>
    <row r="16098" spans="1:3" x14ac:dyDescent="0.2">
      <c r="A16098" t="s">
        <v>6139</v>
      </c>
      <c r="B16098" s="1">
        <v>43836</v>
      </c>
      <c r="C16098">
        <v>1164.3399999999999</v>
      </c>
    </row>
    <row r="16099" spans="1:3" x14ac:dyDescent="0.2">
      <c r="A16099" t="s">
        <v>1537</v>
      </c>
      <c r="B16099" s="1">
        <v>43836</v>
      </c>
      <c r="C16099">
        <v>1302.03</v>
      </c>
    </row>
    <row r="16100" spans="1:3" x14ac:dyDescent="0.2">
      <c r="A16100" t="s">
        <v>24628</v>
      </c>
      <c r="B16100" s="1">
        <v>43836</v>
      </c>
      <c r="C16100">
        <v>20.45</v>
      </c>
    </row>
    <row r="16101" spans="1:3" x14ac:dyDescent="0.2">
      <c r="A16101" t="s">
        <v>24629</v>
      </c>
      <c r="B16101" s="1">
        <v>43836</v>
      </c>
      <c r="C16101">
        <v>45.45</v>
      </c>
    </row>
    <row r="16102" spans="1:3" x14ac:dyDescent="0.2">
      <c r="A16102" t="s">
        <v>24630</v>
      </c>
      <c r="B16102" s="1">
        <v>43836</v>
      </c>
      <c r="C16102">
        <v>89.6</v>
      </c>
    </row>
    <row r="16103" spans="1:3" x14ac:dyDescent="0.2">
      <c r="A16103" t="s">
        <v>24631</v>
      </c>
      <c r="B16103" s="1">
        <v>43836</v>
      </c>
      <c r="C16103">
        <v>87.95</v>
      </c>
    </row>
    <row r="16104" spans="1:3" x14ac:dyDescent="0.2">
      <c r="A16104" t="s">
        <v>24632</v>
      </c>
      <c r="B16104" s="1">
        <v>43836</v>
      </c>
      <c r="C16104">
        <v>52.9</v>
      </c>
    </row>
    <row r="16105" spans="1:3" x14ac:dyDescent="0.2">
      <c r="A16105" t="s">
        <v>1511</v>
      </c>
      <c r="B16105" s="1">
        <v>43836</v>
      </c>
      <c r="C16105">
        <v>45.45</v>
      </c>
    </row>
    <row r="16106" spans="1:3" x14ac:dyDescent="0.2">
      <c r="A16106" t="s">
        <v>24633</v>
      </c>
      <c r="B16106" s="1">
        <v>43836</v>
      </c>
      <c r="C16106">
        <v>172.8</v>
      </c>
    </row>
    <row r="16107" spans="1:3" x14ac:dyDescent="0.2">
      <c r="A16107" t="s">
        <v>24634</v>
      </c>
      <c r="B16107" s="1">
        <v>43836</v>
      </c>
      <c r="C16107">
        <v>52.9</v>
      </c>
    </row>
    <row r="16108" spans="1:3" x14ac:dyDescent="0.2">
      <c r="A16108" t="s">
        <v>3</v>
      </c>
      <c r="B16108" s="1">
        <v>43836</v>
      </c>
      <c r="C16108">
        <v>24</v>
      </c>
    </row>
    <row r="16109" spans="1:3" x14ac:dyDescent="0.2">
      <c r="A16109" t="s">
        <v>24635</v>
      </c>
      <c r="B16109" s="1">
        <v>43836</v>
      </c>
      <c r="C16109">
        <v>57.9</v>
      </c>
    </row>
    <row r="16110" spans="1:3" x14ac:dyDescent="0.2">
      <c r="A16110" t="s">
        <v>3476</v>
      </c>
      <c r="B16110" s="1">
        <v>43836</v>
      </c>
      <c r="C16110">
        <v>54.9</v>
      </c>
    </row>
    <row r="16111" spans="1:3" x14ac:dyDescent="0.2">
      <c r="A16111" t="s">
        <v>21361</v>
      </c>
      <c r="B16111" s="1">
        <v>43836</v>
      </c>
      <c r="C16111">
        <v>120.45</v>
      </c>
    </row>
    <row r="16112" spans="1:3" x14ac:dyDescent="0.2">
      <c r="A16112" t="s">
        <v>24636</v>
      </c>
      <c r="B16112" s="1">
        <v>43836</v>
      </c>
      <c r="C16112">
        <v>47.9</v>
      </c>
    </row>
    <row r="16113" spans="1:3" x14ac:dyDescent="0.2">
      <c r="A16113" t="s">
        <v>7712</v>
      </c>
      <c r="B16113" s="1">
        <v>43836</v>
      </c>
      <c r="C16113">
        <v>45.45</v>
      </c>
    </row>
    <row r="16114" spans="1:3" x14ac:dyDescent="0.2">
      <c r="A16114" t="s">
        <v>14520</v>
      </c>
      <c r="B16114" s="1">
        <v>43836</v>
      </c>
      <c r="C16114">
        <v>52.9</v>
      </c>
    </row>
    <row r="16115" spans="1:3" x14ac:dyDescent="0.2">
      <c r="A16115" t="s">
        <v>8203</v>
      </c>
      <c r="B16115" s="1">
        <v>43836</v>
      </c>
      <c r="C16115">
        <v>54.9</v>
      </c>
    </row>
    <row r="16116" spans="1:3" x14ac:dyDescent="0.2">
      <c r="A16116" t="s">
        <v>24637</v>
      </c>
      <c r="B16116" s="1">
        <v>43836</v>
      </c>
      <c r="C16116">
        <v>45.45</v>
      </c>
    </row>
    <row r="16117" spans="1:3" x14ac:dyDescent="0.2">
      <c r="A16117" t="s">
        <v>10858</v>
      </c>
      <c r="B16117" s="1">
        <v>43836</v>
      </c>
      <c r="C16117">
        <v>32.950000000000003</v>
      </c>
    </row>
    <row r="16118" spans="1:3" x14ac:dyDescent="0.2">
      <c r="A16118" t="s">
        <v>24638</v>
      </c>
      <c r="B16118" s="1">
        <v>43836</v>
      </c>
      <c r="C16118">
        <v>45.45</v>
      </c>
    </row>
    <row r="16119" spans="1:3" x14ac:dyDescent="0.2">
      <c r="A16119" t="s">
        <v>24639</v>
      </c>
      <c r="B16119" s="1">
        <v>43836</v>
      </c>
      <c r="C16119">
        <v>45.45</v>
      </c>
    </row>
    <row r="16120" spans="1:3" x14ac:dyDescent="0.2">
      <c r="A16120" t="s">
        <v>24640</v>
      </c>
      <c r="B16120" s="1">
        <v>43836</v>
      </c>
      <c r="C16120">
        <v>227.45</v>
      </c>
    </row>
    <row r="16121" spans="1:3" x14ac:dyDescent="0.2">
      <c r="A16121" t="s">
        <v>24641</v>
      </c>
      <c r="B16121" s="1">
        <v>43836</v>
      </c>
      <c r="C16121">
        <v>47.9</v>
      </c>
    </row>
    <row r="16122" spans="1:3" x14ac:dyDescent="0.2">
      <c r="A16122" t="s">
        <v>119</v>
      </c>
      <c r="B16122" s="1">
        <v>43836</v>
      </c>
      <c r="C16122">
        <v>1179.69</v>
      </c>
    </row>
    <row r="16123" spans="1:3" x14ac:dyDescent="0.2">
      <c r="A16123" t="s">
        <v>12</v>
      </c>
      <c r="B16123" s="1">
        <v>43836</v>
      </c>
      <c r="C16123">
        <v>32.700000000000003</v>
      </c>
    </row>
    <row r="16124" spans="1:3" x14ac:dyDescent="0.2">
      <c r="A16124" t="s">
        <v>64</v>
      </c>
      <c r="B16124" s="1">
        <v>43836</v>
      </c>
      <c r="C16124">
        <v>637.66</v>
      </c>
    </row>
    <row r="16125" spans="1:3" x14ac:dyDescent="0.2">
      <c r="A16125" t="s">
        <v>24642</v>
      </c>
      <c r="B16125" s="1">
        <v>43836</v>
      </c>
      <c r="C16125">
        <v>53.95</v>
      </c>
    </row>
    <row r="16126" spans="1:3" x14ac:dyDescent="0.2">
      <c r="A16126" t="s">
        <v>18290</v>
      </c>
      <c r="B16126" s="1">
        <v>43836</v>
      </c>
      <c r="C16126">
        <v>461.7</v>
      </c>
    </row>
    <row r="16127" spans="1:3" x14ac:dyDescent="0.2">
      <c r="A16127" t="s">
        <v>24321</v>
      </c>
      <c r="B16127" s="1">
        <v>43836</v>
      </c>
      <c r="C16127">
        <v>209.95</v>
      </c>
    </row>
    <row r="16128" spans="1:3" x14ac:dyDescent="0.2">
      <c r="A16128" t="s">
        <v>24449</v>
      </c>
      <c r="B16128" s="1">
        <v>43836</v>
      </c>
      <c r="C16128">
        <v>89.35</v>
      </c>
    </row>
    <row r="16129" spans="1:3" x14ac:dyDescent="0.2">
      <c r="A16129" t="s">
        <v>18211</v>
      </c>
      <c r="B16129" s="1">
        <v>43836</v>
      </c>
      <c r="C16129">
        <v>52.5</v>
      </c>
    </row>
    <row r="16130" spans="1:3" x14ac:dyDescent="0.2">
      <c r="A16130" t="s">
        <v>383</v>
      </c>
      <c r="B16130" s="1">
        <v>43836</v>
      </c>
      <c r="C16130">
        <v>47.75</v>
      </c>
    </row>
    <row r="16131" spans="1:3" x14ac:dyDescent="0.2">
      <c r="A16131" t="s">
        <v>253</v>
      </c>
      <c r="B16131" s="1">
        <v>43836</v>
      </c>
      <c r="C16131">
        <v>329.52</v>
      </c>
    </row>
    <row r="16132" spans="1:3" x14ac:dyDescent="0.2">
      <c r="A16132" t="s">
        <v>46</v>
      </c>
      <c r="B16132" s="1">
        <v>43836</v>
      </c>
      <c r="C16132">
        <v>374.86</v>
      </c>
    </row>
    <row r="16133" spans="1:3" x14ac:dyDescent="0.2">
      <c r="A16133" t="s">
        <v>14</v>
      </c>
      <c r="B16133" s="1">
        <v>43836</v>
      </c>
      <c r="C16133">
        <v>228.58</v>
      </c>
    </row>
    <row r="16134" spans="1:3" x14ac:dyDescent="0.2">
      <c r="A16134" t="s">
        <v>257</v>
      </c>
      <c r="B16134" s="1">
        <v>43836</v>
      </c>
      <c r="C16134">
        <v>1625</v>
      </c>
    </row>
    <row r="16135" spans="1:3" x14ac:dyDescent="0.2">
      <c r="A16135" t="s">
        <v>24372</v>
      </c>
      <c r="B16135" s="1">
        <v>43836</v>
      </c>
      <c r="C16135">
        <v>74.150000000000006</v>
      </c>
    </row>
    <row r="16136" spans="1:3" x14ac:dyDescent="0.2">
      <c r="A16136" t="s">
        <v>24375</v>
      </c>
      <c r="B16136" s="1">
        <v>43836</v>
      </c>
      <c r="C16136">
        <v>143.80000000000001</v>
      </c>
    </row>
    <row r="16137" spans="1:3" x14ac:dyDescent="0.2">
      <c r="A16137" t="s">
        <v>347</v>
      </c>
      <c r="B16137" s="1">
        <v>43837</v>
      </c>
      <c r="C16137">
        <v>7.13</v>
      </c>
    </row>
    <row r="16138" spans="1:3" x14ac:dyDescent="0.2">
      <c r="A16138" t="s">
        <v>347</v>
      </c>
      <c r="B16138" s="1">
        <v>43837</v>
      </c>
      <c r="C16138">
        <v>23.25</v>
      </c>
    </row>
    <row r="16139" spans="1:3" x14ac:dyDescent="0.2">
      <c r="A16139" t="s">
        <v>347</v>
      </c>
      <c r="B16139" s="1">
        <v>43837</v>
      </c>
      <c r="C16139">
        <v>50.98</v>
      </c>
    </row>
    <row r="16140" spans="1:3" x14ac:dyDescent="0.2">
      <c r="A16140" t="s">
        <v>347</v>
      </c>
      <c r="B16140" s="1">
        <v>43837</v>
      </c>
      <c r="C16140">
        <v>1210.74</v>
      </c>
    </row>
    <row r="16141" spans="1:3" x14ac:dyDescent="0.2">
      <c r="A16141" t="s">
        <v>143</v>
      </c>
      <c r="B16141" s="1">
        <v>43837</v>
      </c>
      <c r="C16141">
        <v>736.75</v>
      </c>
    </row>
    <row r="16142" spans="1:3" x14ac:dyDescent="0.2">
      <c r="A16142" t="s">
        <v>10482</v>
      </c>
      <c r="B16142" s="1">
        <v>43837</v>
      </c>
      <c r="C16142">
        <v>456</v>
      </c>
    </row>
    <row r="16143" spans="1:3" x14ac:dyDescent="0.2">
      <c r="A16143" t="s">
        <v>321</v>
      </c>
      <c r="B16143" s="1">
        <v>43837</v>
      </c>
      <c r="C16143">
        <v>1019.78</v>
      </c>
    </row>
    <row r="16144" spans="1:3" x14ac:dyDescent="0.2">
      <c r="A16144" t="s">
        <v>280</v>
      </c>
      <c r="B16144" s="1">
        <v>43837</v>
      </c>
      <c r="C16144">
        <v>246.68</v>
      </c>
    </row>
    <row r="16145" spans="1:3" x14ac:dyDescent="0.2">
      <c r="A16145" t="s">
        <v>24618</v>
      </c>
      <c r="B16145" s="1">
        <v>43837</v>
      </c>
      <c r="C16145">
        <v>45.45</v>
      </c>
    </row>
    <row r="16146" spans="1:3" x14ac:dyDescent="0.2">
      <c r="A16146" t="s">
        <v>122</v>
      </c>
      <c r="B16146" s="1">
        <v>43837</v>
      </c>
      <c r="C16146">
        <v>1396.4</v>
      </c>
    </row>
    <row r="16147" spans="1:3" x14ac:dyDescent="0.2">
      <c r="A16147" t="s">
        <v>938</v>
      </c>
      <c r="B16147" s="1">
        <v>43837</v>
      </c>
      <c r="C16147">
        <v>350.19</v>
      </c>
    </row>
    <row r="16148" spans="1:3" x14ac:dyDescent="0.2">
      <c r="A16148" t="s">
        <v>18518</v>
      </c>
      <c r="B16148" s="1">
        <v>43837</v>
      </c>
      <c r="C16148">
        <v>60.35</v>
      </c>
    </row>
    <row r="16149" spans="1:3" x14ac:dyDescent="0.2">
      <c r="A16149" t="s">
        <v>286</v>
      </c>
      <c r="B16149" s="1">
        <v>43837</v>
      </c>
      <c r="C16149">
        <v>493.71</v>
      </c>
    </row>
    <row r="16150" spans="1:3" x14ac:dyDescent="0.2">
      <c r="A16150" t="s">
        <v>184</v>
      </c>
      <c r="B16150" s="1">
        <v>43837</v>
      </c>
      <c r="C16150">
        <v>46.25</v>
      </c>
    </row>
    <row r="16151" spans="1:3" x14ac:dyDescent="0.2">
      <c r="A16151" t="s">
        <v>7822</v>
      </c>
      <c r="B16151" s="1">
        <v>43837</v>
      </c>
      <c r="C16151">
        <v>144.97999999999999</v>
      </c>
    </row>
    <row r="16152" spans="1:3" x14ac:dyDescent="0.2">
      <c r="A16152" t="s">
        <v>46</v>
      </c>
      <c r="B16152" s="1">
        <v>43837</v>
      </c>
      <c r="C16152">
        <v>114.54</v>
      </c>
    </row>
    <row r="16153" spans="1:3" x14ac:dyDescent="0.2">
      <c r="A16153" t="s">
        <v>22452</v>
      </c>
      <c r="B16153" s="1">
        <v>43837</v>
      </c>
      <c r="C16153">
        <v>60.45</v>
      </c>
    </row>
    <row r="16154" spans="1:3" x14ac:dyDescent="0.2">
      <c r="A16154" t="s">
        <v>3791</v>
      </c>
      <c r="B16154" s="1">
        <v>43837</v>
      </c>
      <c r="C16154">
        <v>177.4</v>
      </c>
    </row>
    <row r="16155" spans="1:3" x14ac:dyDescent="0.2">
      <c r="A16155" t="s">
        <v>416</v>
      </c>
      <c r="B16155" s="1">
        <v>43837</v>
      </c>
      <c r="C16155">
        <v>2309.61</v>
      </c>
    </row>
    <row r="16156" spans="1:3" x14ac:dyDescent="0.2">
      <c r="A16156" t="s">
        <v>6139</v>
      </c>
      <c r="B16156" s="1">
        <v>43837</v>
      </c>
      <c r="C16156">
        <v>1881.88</v>
      </c>
    </row>
    <row r="16157" spans="1:3" x14ac:dyDescent="0.2">
      <c r="A16157" t="s">
        <v>24619</v>
      </c>
      <c r="B16157" s="1">
        <v>43837</v>
      </c>
      <c r="C16157">
        <v>660</v>
      </c>
    </row>
    <row r="16158" spans="1:3" x14ac:dyDescent="0.2">
      <c r="A16158" t="s">
        <v>24620</v>
      </c>
      <c r="B16158" s="1">
        <v>43837</v>
      </c>
      <c r="C16158">
        <v>150</v>
      </c>
    </row>
    <row r="16159" spans="1:3" x14ac:dyDescent="0.2">
      <c r="A16159" t="s">
        <v>24621</v>
      </c>
      <c r="B16159" s="1">
        <v>43837</v>
      </c>
      <c r="C16159">
        <v>45.45</v>
      </c>
    </row>
    <row r="16160" spans="1:3" x14ac:dyDescent="0.2">
      <c r="A16160" t="s">
        <v>383</v>
      </c>
      <c r="B16160" s="1">
        <v>43837</v>
      </c>
      <c r="C16160">
        <v>156.47999999999999</v>
      </c>
    </row>
    <row r="16161" spans="1:3" x14ac:dyDescent="0.2">
      <c r="A16161" t="s">
        <v>383</v>
      </c>
      <c r="B16161" s="1">
        <v>43837</v>
      </c>
      <c r="C16161">
        <v>47.75</v>
      </c>
    </row>
    <row r="16162" spans="1:3" x14ac:dyDescent="0.2">
      <c r="A16162" t="s">
        <v>256</v>
      </c>
      <c r="B16162" s="1">
        <v>43837</v>
      </c>
      <c r="C16162">
        <v>112.47</v>
      </c>
    </row>
    <row r="16163" spans="1:3" x14ac:dyDescent="0.2">
      <c r="A16163" t="s">
        <v>280</v>
      </c>
      <c r="B16163" s="1">
        <v>43837</v>
      </c>
      <c r="C16163">
        <v>700</v>
      </c>
    </row>
    <row r="16164" spans="1:3" x14ac:dyDescent="0.2">
      <c r="A16164" t="s">
        <v>148</v>
      </c>
      <c r="B16164" s="1">
        <v>43837</v>
      </c>
      <c r="C16164">
        <v>943.1</v>
      </c>
    </row>
    <row r="16165" spans="1:3" x14ac:dyDescent="0.2">
      <c r="A16165" t="s">
        <v>24622</v>
      </c>
      <c r="B16165" s="1">
        <v>43837</v>
      </c>
      <c r="C16165">
        <v>45.45</v>
      </c>
    </row>
    <row r="16166" spans="1:3" x14ac:dyDescent="0.2">
      <c r="A16166" t="s">
        <v>16082</v>
      </c>
      <c r="B16166" s="1">
        <v>43837</v>
      </c>
      <c r="C16166">
        <v>32.44</v>
      </c>
    </row>
    <row r="16167" spans="1:3" x14ac:dyDescent="0.2">
      <c r="A16167" t="s">
        <v>12</v>
      </c>
      <c r="B16167" s="1">
        <v>43837</v>
      </c>
      <c r="C16167">
        <v>243.14</v>
      </c>
    </row>
    <row r="16168" spans="1:3" x14ac:dyDescent="0.2">
      <c r="A16168" t="s">
        <v>6431</v>
      </c>
      <c r="B16168" s="1">
        <v>43837</v>
      </c>
      <c r="C16168">
        <v>256.88</v>
      </c>
    </row>
    <row r="16169" spans="1:3" x14ac:dyDescent="0.2">
      <c r="A16169" t="s">
        <v>5991</v>
      </c>
      <c r="B16169" s="1">
        <v>43837</v>
      </c>
      <c r="C16169">
        <v>2364.0100000000002</v>
      </c>
    </row>
    <row r="16170" spans="1:3" x14ac:dyDescent="0.2">
      <c r="A16170" t="s">
        <v>18551</v>
      </c>
      <c r="B16170" s="1">
        <v>43837</v>
      </c>
      <c r="C16170">
        <v>219.01</v>
      </c>
    </row>
    <row r="16171" spans="1:3" x14ac:dyDescent="0.2">
      <c r="A16171" t="s">
        <v>44</v>
      </c>
      <c r="B16171" s="1">
        <v>43837</v>
      </c>
      <c r="C16171">
        <v>695.87</v>
      </c>
    </row>
    <row r="16172" spans="1:3" x14ac:dyDescent="0.2">
      <c r="A16172" t="s">
        <v>5955</v>
      </c>
      <c r="B16172" s="1">
        <v>43837</v>
      </c>
      <c r="C16172">
        <v>216.17</v>
      </c>
    </row>
    <row r="16173" spans="1:3" x14ac:dyDescent="0.2">
      <c r="A16173" t="s">
        <v>383</v>
      </c>
      <c r="B16173" s="1">
        <v>43837</v>
      </c>
      <c r="C16173">
        <v>657.03</v>
      </c>
    </row>
    <row r="16174" spans="1:3" x14ac:dyDescent="0.2">
      <c r="A16174" t="s">
        <v>24623</v>
      </c>
      <c r="B16174" s="1">
        <v>43837</v>
      </c>
      <c r="C16174">
        <v>102.95</v>
      </c>
    </row>
    <row r="16175" spans="1:3" x14ac:dyDescent="0.2">
      <c r="A16175" t="s">
        <v>20359</v>
      </c>
      <c r="B16175" s="1">
        <v>43837</v>
      </c>
      <c r="C16175">
        <v>95.9</v>
      </c>
    </row>
    <row r="16176" spans="1:3" x14ac:dyDescent="0.2">
      <c r="A16176" t="s">
        <v>1971</v>
      </c>
      <c r="B16176" s="1">
        <v>43837</v>
      </c>
      <c r="C16176">
        <v>195.84</v>
      </c>
    </row>
    <row r="16177" spans="1:3" x14ac:dyDescent="0.2">
      <c r="A16177" t="s">
        <v>24624</v>
      </c>
      <c r="B16177" s="1">
        <v>43837</v>
      </c>
      <c r="C16177">
        <v>45.45</v>
      </c>
    </row>
    <row r="16178" spans="1:3" x14ac:dyDescent="0.2">
      <c r="A16178" t="s">
        <v>5673</v>
      </c>
      <c r="B16178" s="1">
        <v>43837</v>
      </c>
      <c r="C16178">
        <v>1423.9</v>
      </c>
    </row>
    <row r="16179" spans="1:3" x14ac:dyDescent="0.2">
      <c r="A16179" t="s">
        <v>15128</v>
      </c>
      <c r="B16179" s="1">
        <v>43837</v>
      </c>
      <c r="C16179">
        <v>109.75</v>
      </c>
    </row>
    <row r="16180" spans="1:3" x14ac:dyDescent="0.2">
      <c r="A16180" t="s">
        <v>1753</v>
      </c>
      <c r="B16180" s="1">
        <v>43837</v>
      </c>
      <c r="C16180">
        <v>296.07</v>
      </c>
    </row>
    <row r="16181" spans="1:3" x14ac:dyDescent="0.2">
      <c r="A16181" t="s">
        <v>24625</v>
      </c>
      <c r="B16181" s="1">
        <v>43837</v>
      </c>
      <c r="C16181">
        <v>52.9</v>
      </c>
    </row>
    <row r="16182" spans="1:3" x14ac:dyDescent="0.2">
      <c r="A16182" t="s">
        <v>20459</v>
      </c>
      <c r="B16182" s="1">
        <v>43837</v>
      </c>
      <c r="C16182">
        <v>54.5</v>
      </c>
    </row>
    <row r="16183" spans="1:3" x14ac:dyDescent="0.2">
      <c r="A16183" t="s">
        <v>24339</v>
      </c>
      <c r="B16183" s="1">
        <v>43837</v>
      </c>
      <c r="C16183">
        <v>159.9</v>
      </c>
    </row>
    <row r="16184" spans="1:3" x14ac:dyDescent="0.2">
      <c r="A16184" t="s">
        <v>22423</v>
      </c>
      <c r="B16184" s="1">
        <v>43837</v>
      </c>
      <c r="C16184">
        <v>42.9</v>
      </c>
    </row>
    <row r="16185" spans="1:3" x14ac:dyDescent="0.2">
      <c r="A16185" t="s">
        <v>24626</v>
      </c>
      <c r="B16185" s="1">
        <v>43837</v>
      </c>
      <c r="C16185">
        <v>64.400000000000006</v>
      </c>
    </row>
    <row r="16186" spans="1:3" x14ac:dyDescent="0.2">
      <c r="A16186" t="s">
        <v>9330</v>
      </c>
      <c r="B16186" s="1">
        <v>43838</v>
      </c>
      <c r="C16186">
        <v>2864.37</v>
      </c>
    </row>
    <row r="16187" spans="1:3" x14ac:dyDescent="0.2">
      <c r="A16187" t="s">
        <v>969</v>
      </c>
      <c r="B16187" s="1">
        <v>43838</v>
      </c>
      <c r="C16187">
        <v>99.24</v>
      </c>
    </row>
    <row r="16188" spans="1:3" x14ac:dyDescent="0.2">
      <c r="A16188" t="s">
        <v>969</v>
      </c>
      <c r="B16188" s="1">
        <v>43838</v>
      </c>
      <c r="C16188">
        <v>66.540000000000006</v>
      </c>
    </row>
    <row r="16189" spans="1:3" x14ac:dyDescent="0.2">
      <c r="A16189" t="s">
        <v>969</v>
      </c>
      <c r="B16189" s="1">
        <v>43838</v>
      </c>
      <c r="C16189">
        <v>651.54</v>
      </c>
    </row>
    <row r="16190" spans="1:3" x14ac:dyDescent="0.2">
      <c r="A16190" t="s">
        <v>119</v>
      </c>
      <c r="B16190" s="1">
        <v>43838</v>
      </c>
      <c r="C16190">
        <v>23.85</v>
      </c>
    </row>
    <row r="16191" spans="1:3" x14ac:dyDescent="0.2">
      <c r="A16191" t="s">
        <v>32</v>
      </c>
      <c r="B16191" s="1">
        <v>43838</v>
      </c>
      <c r="C16191">
        <v>2394.69</v>
      </c>
    </row>
    <row r="16192" spans="1:3" x14ac:dyDescent="0.2">
      <c r="A16192" t="s">
        <v>32</v>
      </c>
      <c r="B16192" s="1">
        <v>43838</v>
      </c>
      <c r="C16192">
        <v>32.340000000000003</v>
      </c>
    </row>
    <row r="16193" spans="1:3" x14ac:dyDescent="0.2">
      <c r="A16193" t="s">
        <v>24615</v>
      </c>
      <c r="B16193" s="1">
        <v>43838</v>
      </c>
      <c r="C16193">
        <v>2359.1</v>
      </c>
    </row>
    <row r="16194" spans="1:3" x14ac:dyDescent="0.2">
      <c r="A16194" t="s">
        <v>709</v>
      </c>
      <c r="B16194" s="1">
        <v>43838</v>
      </c>
      <c r="C16194">
        <v>1615.87</v>
      </c>
    </row>
    <row r="16195" spans="1:3" x14ac:dyDescent="0.2">
      <c r="A16195" t="s">
        <v>1603</v>
      </c>
      <c r="B16195" s="1">
        <v>43838</v>
      </c>
      <c r="C16195">
        <v>308.74</v>
      </c>
    </row>
    <row r="16196" spans="1:3" x14ac:dyDescent="0.2">
      <c r="A16196" t="s">
        <v>383</v>
      </c>
      <c r="B16196" s="1">
        <v>43838</v>
      </c>
      <c r="C16196">
        <v>47.75</v>
      </c>
    </row>
    <row r="16197" spans="1:3" x14ac:dyDescent="0.2">
      <c r="A16197" t="s">
        <v>185</v>
      </c>
      <c r="B16197" s="1">
        <v>43838</v>
      </c>
      <c r="C16197">
        <v>1737.51</v>
      </c>
    </row>
    <row r="16198" spans="1:3" x14ac:dyDescent="0.2">
      <c r="A16198" t="s">
        <v>1770</v>
      </c>
      <c r="B16198" s="1">
        <v>43838</v>
      </c>
      <c r="C16198">
        <v>27.9</v>
      </c>
    </row>
    <row r="16199" spans="1:3" x14ac:dyDescent="0.2">
      <c r="A16199" t="s">
        <v>280</v>
      </c>
      <c r="B16199" s="1">
        <v>43838</v>
      </c>
      <c r="C16199">
        <v>123.34</v>
      </c>
    </row>
    <row r="16200" spans="1:3" x14ac:dyDescent="0.2">
      <c r="A16200" t="s">
        <v>3</v>
      </c>
      <c r="B16200" s="1">
        <v>43838</v>
      </c>
      <c r="C16200">
        <v>37.5</v>
      </c>
    </row>
    <row r="16201" spans="1:3" x14ac:dyDescent="0.2">
      <c r="A16201" t="s">
        <v>1770</v>
      </c>
      <c r="B16201" s="1">
        <v>43838</v>
      </c>
      <c r="C16201">
        <v>143.05000000000001</v>
      </c>
    </row>
    <row r="16202" spans="1:3" x14ac:dyDescent="0.2">
      <c r="A16202" t="s">
        <v>1744</v>
      </c>
      <c r="B16202" s="1">
        <v>43838</v>
      </c>
      <c r="C16202">
        <v>297.13</v>
      </c>
    </row>
    <row r="16203" spans="1:3" x14ac:dyDescent="0.2">
      <c r="A16203" t="s">
        <v>24341</v>
      </c>
      <c r="B16203" s="1">
        <v>43838</v>
      </c>
      <c r="C16203">
        <v>335.45</v>
      </c>
    </row>
    <row r="16204" spans="1:3" x14ac:dyDescent="0.2">
      <c r="A16204" t="s">
        <v>24616</v>
      </c>
      <c r="B16204" s="1">
        <v>43838</v>
      </c>
      <c r="C16204">
        <v>47.9</v>
      </c>
    </row>
    <row r="16205" spans="1:3" x14ac:dyDescent="0.2">
      <c r="A16205" t="s">
        <v>13921</v>
      </c>
      <c r="B16205" s="1">
        <v>43838</v>
      </c>
      <c r="C16205">
        <v>57.9</v>
      </c>
    </row>
    <row r="16206" spans="1:3" x14ac:dyDescent="0.2">
      <c r="A16206" t="s">
        <v>24617</v>
      </c>
      <c r="B16206" s="1">
        <v>43838</v>
      </c>
      <c r="C16206">
        <v>71.45</v>
      </c>
    </row>
    <row r="16207" spans="1:3" x14ac:dyDescent="0.2">
      <c r="A16207" t="s">
        <v>20179</v>
      </c>
      <c r="B16207" s="1">
        <v>43838</v>
      </c>
      <c r="C16207">
        <v>395</v>
      </c>
    </row>
    <row r="16208" spans="1:3" x14ac:dyDescent="0.2">
      <c r="A16208" t="s">
        <v>6139</v>
      </c>
      <c r="B16208" s="1">
        <v>43838</v>
      </c>
      <c r="C16208">
        <v>523.08000000000004</v>
      </c>
    </row>
    <row r="16209" spans="1:3" x14ac:dyDescent="0.2">
      <c r="A16209" t="s">
        <v>321</v>
      </c>
      <c r="B16209" s="1">
        <v>43838</v>
      </c>
      <c r="C16209">
        <v>316</v>
      </c>
    </row>
    <row r="16210" spans="1:3" x14ac:dyDescent="0.2">
      <c r="A16210" t="s">
        <v>22705</v>
      </c>
      <c r="B16210" s="1">
        <v>43838</v>
      </c>
      <c r="C16210">
        <v>101.95</v>
      </c>
    </row>
    <row r="16211" spans="1:3" x14ac:dyDescent="0.2">
      <c r="A16211" t="s">
        <v>383</v>
      </c>
      <c r="B16211" s="1">
        <v>43838</v>
      </c>
      <c r="C16211">
        <v>47.25</v>
      </c>
    </row>
    <row r="16212" spans="1:3" x14ac:dyDescent="0.2">
      <c r="A16212" t="s">
        <v>2988</v>
      </c>
      <c r="B16212" s="1">
        <v>43838</v>
      </c>
      <c r="C16212">
        <v>350.19</v>
      </c>
    </row>
    <row r="16213" spans="1:3" x14ac:dyDescent="0.2">
      <c r="A16213" t="s">
        <v>536</v>
      </c>
      <c r="B16213" s="1">
        <v>43838</v>
      </c>
      <c r="C16213">
        <v>46.25</v>
      </c>
    </row>
    <row r="16214" spans="1:3" x14ac:dyDescent="0.2">
      <c r="A16214" t="s">
        <v>184</v>
      </c>
      <c r="B16214" s="1">
        <v>43838</v>
      </c>
      <c r="C16214">
        <v>32.5</v>
      </c>
    </row>
    <row r="16215" spans="1:3" x14ac:dyDescent="0.2">
      <c r="A16215" t="s">
        <v>184</v>
      </c>
      <c r="B16215" s="1">
        <v>43838</v>
      </c>
      <c r="C16215">
        <v>46.25</v>
      </c>
    </row>
    <row r="16216" spans="1:3" x14ac:dyDescent="0.2">
      <c r="A16216" t="s">
        <v>184</v>
      </c>
      <c r="B16216" s="1">
        <v>43838</v>
      </c>
      <c r="C16216">
        <v>42</v>
      </c>
    </row>
    <row r="16217" spans="1:3" x14ac:dyDescent="0.2">
      <c r="A16217" t="s">
        <v>326</v>
      </c>
      <c r="B16217" s="1">
        <v>43838</v>
      </c>
      <c r="C16217">
        <v>162.24</v>
      </c>
    </row>
    <row r="16218" spans="1:3" x14ac:dyDescent="0.2">
      <c r="A16218" t="s">
        <v>184</v>
      </c>
      <c r="B16218" s="1">
        <v>43838</v>
      </c>
      <c r="C16218">
        <v>32.97</v>
      </c>
    </row>
    <row r="16219" spans="1:3" x14ac:dyDescent="0.2">
      <c r="A16219" t="s">
        <v>20826</v>
      </c>
      <c r="B16219" s="1">
        <v>43838</v>
      </c>
      <c r="C16219">
        <v>278.89999999999998</v>
      </c>
    </row>
    <row r="16220" spans="1:3" x14ac:dyDescent="0.2">
      <c r="A16220" t="s">
        <v>1814</v>
      </c>
      <c r="B16220" s="1">
        <v>43838</v>
      </c>
      <c r="C16220">
        <v>127.9</v>
      </c>
    </row>
    <row r="16221" spans="1:3" x14ac:dyDescent="0.2">
      <c r="A16221" t="s">
        <v>7304</v>
      </c>
      <c r="B16221" s="1">
        <v>43838</v>
      </c>
      <c r="C16221">
        <v>52.9</v>
      </c>
    </row>
    <row r="16222" spans="1:3" x14ac:dyDescent="0.2">
      <c r="A16222" t="s">
        <v>12</v>
      </c>
      <c r="B16222" s="1">
        <v>43838</v>
      </c>
      <c r="C16222">
        <v>317.14</v>
      </c>
    </row>
    <row r="16223" spans="1:3" x14ac:dyDescent="0.2">
      <c r="A16223" t="s">
        <v>14782</v>
      </c>
      <c r="B16223" s="1">
        <v>43839</v>
      </c>
      <c r="C16223">
        <v>87.9</v>
      </c>
    </row>
    <row r="16224" spans="1:3" x14ac:dyDescent="0.2">
      <c r="A16224" t="s">
        <v>19107</v>
      </c>
      <c r="B16224" s="1">
        <v>43839</v>
      </c>
      <c r="C16224">
        <v>147.9</v>
      </c>
    </row>
    <row r="16225" spans="1:3" x14ac:dyDescent="0.2">
      <c r="A16225" t="s">
        <v>24605</v>
      </c>
      <c r="B16225" s="1">
        <v>43839</v>
      </c>
      <c r="C16225">
        <v>197.5</v>
      </c>
    </row>
    <row r="16226" spans="1:3" x14ac:dyDescent="0.2">
      <c r="A16226" t="s">
        <v>12294</v>
      </c>
      <c r="B16226" s="1">
        <v>43839</v>
      </c>
      <c r="C16226">
        <v>225.27</v>
      </c>
    </row>
    <row r="16227" spans="1:3" x14ac:dyDescent="0.2">
      <c r="A16227" t="s">
        <v>383</v>
      </c>
      <c r="B16227" s="1">
        <v>43839</v>
      </c>
      <c r="C16227">
        <v>47.75</v>
      </c>
    </row>
    <row r="16228" spans="1:3" x14ac:dyDescent="0.2">
      <c r="A16228" t="s">
        <v>176</v>
      </c>
      <c r="B16228" s="1">
        <v>43839</v>
      </c>
      <c r="C16228">
        <v>2309.4299999999998</v>
      </c>
    </row>
    <row r="16229" spans="1:3" x14ac:dyDescent="0.2">
      <c r="A16229" t="s">
        <v>176</v>
      </c>
      <c r="B16229" s="1">
        <v>43839</v>
      </c>
      <c r="C16229">
        <v>187.5</v>
      </c>
    </row>
    <row r="16230" spans="1:3" x14ac:dyDescent="0.2">
      <c r="A16230" t="s">
        <v>87</v>
      </c>
      <c r="B16230" s="1">
        <v>43839</v>
      </c>
      <c r="C16230">
        <v>355.59</v>
      </c>
    </row>
    <row r="16231" spans="1:3" x14ac:dyDescent="0.2">
      <c r="A16231" t="s">
        <v>3167</v>
      </c>
      <c r="B16231" s="1">
        <v>43839</v>
      </c>
      <c r="C16231">
        <v>390.93</v>
      </c>
    </row>
    <row r="16232" spans="1:3" x14ac:dyDescent="0.2">
      <c r="A16232" t="s">
        <v>18818</v>
      </c>
      <c r="B16232" s="1">
        <v>43839</v>
      </c>
      <c r="C16232">
        <v>50</v>
      </c>
    </row>
    <row r="16233" spans="1:3" x14ac:dyDescent="0.2">
      <c r="A16233" t="s">
        <v>534</v>
      </c>
      <c r="B16233" s="1">
        <v>43839</v>
      </c>
      <c r="C16233">
        <v>1155.04</v>
      </c>
    </row>
    <row r="16234" spans="1:3" x14ac:dyDescent="0.2">
      <c r="A16234" t="s">
        <v>24606</v>
      </c>
      <c r="B16234" s="1">
        <v>43839</v>
      </c>
      <c r="C16234">
        <v>50.9</v>
      </c>
    </row>
    <row r="16235" spans="1:3" x14ac:dyDescent="0.2">
      <c r="A16235" t="s">
        <v>24607</v>
      </c>
      <c r="B16235" s="1">
        <v>43839</v>
      </c>
      <c r="C16235">
        <v>32.950000000000003</v>
      </c>
    </row>
    <row r="16236" spans="1:3" x14ac:dyDescent="0.2">
      <c r="A16236" t="s">
        <v>3</v>
      </c>
      <c r="B16236" s="1">
        <v>43839</v>
      </c>
      <c r="C16236">
        <v>8.8000000000000007</v>
      </c>
    </row>
    <row r="16237" spans="1:3" x14ac:dyDescent="0.2">
      <c r="A16237" t="s">
        <v>4167</v>
      </c>
      <c r="B16237" s="1">
        <v>43839</v>
      </c>
      <c r="C16237">
        <v>444.3</v>
      </c>
    </row>
    <row r="16238" spans="1:3" x14ac:dyDescent="0.2">
      <c r="A16238" t="s">
        <v>24608</v>
      </c>
      <c r="B16238" s="1">
        <v>43839</v>
      </c>
      <c r="C16238">
        <v>62.9</v>
      </c>
    </row>
    <row r="16239" spans="1:3" x14ac:dyDescent="0.2">
      <c r="A16239" t="s">
        <v>24609</v>
      </c>
      <c r="B16239" s="1">
        <v>43839</v>
      </c>
      <c r="C16239">
        <v>82.95</v>
      </c>
    </row>
    <row r="16240" spans="1:3" x14ac:dyDescent="0.2">
      <c r="A16240" t="s">
        <v>23853</v>
      </c>
      <c r="B16240" s="1">
        <v>43839</v>
      </c>
      <c r="C16240">
        <v>250.75</v>
      </c>
    </row>
    <row r="16241" spans="1:3" x14ac:dyDescent="0.2">
      <c r="A16241" t="s">
        <v>24610</v>
      </c>
      <c r="B16241" s="1">
        <v>43839</v>
      </c>
      <c r="C16241">
        <v>27.95</v>
      </c>
    </row>
    <row r="16242" spans="1:3" x14ac:dyDescent="0.2">
      <c r="A16242" t="s">
        <v>24611</v>
      </c>
      <c r="B16242" s="1">
        <v>43839</v>
      </c>
      <c r="C16242">
        <v>54.9</v>
      </c>
    </row>
    <row r="16243" spans="1:3" x14ac:dyDescent="0.2">
      <c r="A16243" t="s">
        <v>24612</v>
      </c>
      <c r="B16243" s="1">
        <v>43839</v>
      </c>
      <c r="C16243">
        <v>61.9</v>
      </c>
    </row>
    <row r="16244" spans="1:3" x14ac:dyDescent="0.2">
      <c r="A16244" t="s">
        <v>24613</v>
      </c>
      <c r="B16244" s="1">
        <v>43839</v>
      </c>
      <c r="C16244">
        <v>179.8</v>
      </c>
    </row>
    <row r="16245" spans="1:3" x14ac:dyDescent="0.2">
      <c r="A16245" t="s">
        <v>335</v>
      </c>
      <c r="B16245" s="1">
        <v>43839</v>
      </c>
      <c r="C16245">
        <v>450</v>
      </c>
    </row>
    <row r="16246" spans="1:3" x14ac:dyDescent="0.2">
      <c r="A16246" t="s">
        <v>147</v>
      </c>
      <c r="B16246" s="1">
        <v>43839</v>
      </c>
      <c r="C16246">
        <v>1197.5999999999999</v>
      </c>
    </row>
    <row r="16247" spans="1:3" x14ac:dyDescent="0.2">
      <c r="A16247" t="s">
        <v>6139</v>
      </c>
      <c r="B16247" s="1">
        <v>43839</v>
      </c>
      <c r="C16247">
        <v>531.95000000000005</v>
      </c>
    </row>
    <row r="16248" spans="1:3" x14ac:dyDescent="0.2">
      <c r="A16248" t="s">
        <v>24614</v>
      </c>
      <c r="B16248" s="1">
        <v>43839</v>
      </c>
      <c r="C16248">
        <v>33.5</v>
      </c>
    </row>
    <row r="16249" spans="1:3" x14ac:dyDescent="0.2">
      <c r="A16249" t="s">
        <v>11438</v>
      </c>
      <c r="B16249" s="1">
        <v>43839</v>
      </c>
      <c r="C16249">
        <v>1277.25</v>
      </c>
    </row>
    <row r="16250" spans="1:3" x14ac:dyDescent="0.2">
      <c r="A16250" t="s">
        <v>4846</v>
      </c>
      <c r="B16250" s="1">
        <v>43839</v>
      </c>
      <c r="C16250">
        <v>137.91</v>
      </c>
    </row>
    <row r="16251" spans="1:3" x14ac:dyDescent="0.2">
      <c r="A16251" t="s">
        <v>222</v>
      </c>
      <c r="B16251" s="1">
        <v>43840</v>
      </c>
      <c r="C16251">
        <v>938.45</v>
      </c>
    </row>
    <row r="16252" spans="1:3" x14ac:dyDescent="0.2">
      <c r="A16252" t="s">
        <v>12413</v>
      </c>
      <c r="B16252" s="1">
        <v>43840</v>
      </c>
      <c r="C16252">
        <v>70</v>
      </c>
    </row>
    <row r="16253" spans="1:3" x14ac:dyDescent="0.2">
      <c r="A16253" t="s">
        <v>147</v>
      </c>
      <c r="B16253" s="1">
        <v>43840</v>
      </c>
      <c r="C16253">
        <v>5.55</v>
      </c>
    </row>
    <row r="16254" spans="1:3" x14ac:dyDescent="0.2">
      <c r="A16254" t="s">
        <v>323</v>
      </c>
      <c r="B16254" s="1">
        <v>43840</v>
      </c>
      <c r="C16254">
        <v>35.9</v>
      </c>
    </row>
    <row r="16255" spans="1:3" x14ac:dyDescent="0.2">
      <c r="A16255" t="s">
        <v>24596</v>
      </c>
      <c r="B16255" s="1">
        <v>43840</v>
      </c>
      <c r="C16255">
        <v>21.45</v>
      </c>
    </row>
    <row r="16256" spans="1:3" x14ac:dyDescent="0.2">
      <c r="A16256" t="s">
        <v>24597</v>
      </c>
      <c r="B16256" s="1">
        <v>43840</v>
      </c>
      <c r="C16256">
        <v>70.45</v>
      </c>
    </row>
    <row r="16257" spans="1:3" x14ac:dyDescent="0.2">
      <c r="A16257" t="s">
        <v>6139</v>
      </c>
      <c r="B16257" s="1">
        <v>43840</v>
      </c>
      <c r="C16257">
        <v>701.78</v>
      </c>
    </row>
    <row r="16258" spans="1:3" x14ac:dyDescent="0.2">
      <c r="A16258" t="s">
        <v>12</v>
      </c>
      <c r="B16258" s="1">
        <v>43840</v>
      </c>
      <c r="C16258">
        <v>594.48</v>
      </c>
    </row>
    <row r="16259" spans="1:3" x14ac:dyDescent="0.2">
      <c r="A16259" t="s">
        <v>22297</v>
      </c>
      <c r="B16259" s="1">
        <v>43840</v>
      </c>
      <c r="C16259">
        <v>32.950000000000003</v>
      </c>
    </row>
    <row r="16260" spans="1:3" x14ac:dyDescent="0.2">
      <c r="A16260" t="s">
        <v>24598</v>
      </c>
      <c r="B16260" s="1">
        <v>43840</v>
      </c>
      <c r="C16260">
        <v>140.9</v>
      </c>
    </row>
    <row r="16261" spans="1:3" x14ac:dyDescent="0.2">
      <c r="A16261" t="s">
        <v>24599</v>
      </c>
      <c r="B16261" s="1">
        <v>43840</v>
      </c>
      <c r="C16261">
        <v>137.35</v>
      </c>
    </row>
    <row r="16262" spans="1:3" x14ac:dyDescent="0.2">
      <c r="A16262" t="s">
        <v>579</v>
      </c>
      <c r="B16262" s="1">
        <v>43840</v>
      </c>
      <c r="C16262">
        <v>72.95</v>
      </c>
    </row>
    <row r="16263" spans="1:3" x14ac:dyDescent="0.2">
      <c r="A16263" t="s">
        <v>24337</v>
      </c>
      <c r="B16263" s="1">
        <v>43840</v>
      </c>
      <c r="C16263">
        <v>49.86</v>
      </c>
    </row>
    <row r="16264" spans="1:3" x14ac:dyDescent="0.2">
      <c r="A16264" t="s">
        <v>2792</v>
      </c>
      <c r="B16264" s="1">
        <v>43840</v>
      </c>
      <c r="C16264">
        <v>38.85</v>
      </c>
    </row>
    <row r="16265" spans="1:3" x14ac:dyDescent="0.2">
      <c r="A16265" t="s">
        <v>21682</v>
      </c>
      <c r="B16265" s="1">
        <v>43840</v>
      </c>
      <c r="C16265">
        <v>33.9</v>
      </c>
    </row>
    <row r="16266" spans="1:3" x14ac:dyDescent="0.2">
      <c r="A16266" t="s">
        <v>23163</v>
      </c>
      <c r="B16266" s="1">
        <v>43840</v>
      </c>
      <c r="C16266">
        <v>42.9</v>
      </c>
    </row>
    <row r="16267" spans="1:3" x14ac:dyDescent="0.2">
      <c r="A16267" t="s">
        <v>24600</v>
      </c>
      <c r="B16267" s="1">
        <v>43840</v>
      </c>
      <c r="C16267">
        <v>302.45</v>
      </c>
    </row>
    <row r="16268" spans="1:3" x14ac:dyDescent="0.2">
      <c r="A16268" t="s">
        <v>257</v>
      </c>
      <c r="B16268" s="1">
        <v>43840</v>
      </c>
      <c r="C16268">
        <v>1262.44</v>
      </c>
    </row>
    <row r="16269" spans="1:3" x14ac:dyDescent="0.2">
      <c r="A16269" t="s">
        <v>21172</v>
      </c>
      <c r="B16269" s="1">
        <v>43840</v>
      </c>
      <c r="C16269">
        <v>45.45</v>
      </c>
    </row>
    <row r="16270" spans="1:3" x14ac:dyDescent="0.2">
      <c r="A16270" t="s">
        <v>24601</v>
      </c>
      <c r="B16270" s="1">
        <v>43840</v>
      </c>
      <c r="C16270">
        <v>43.9</v>
      </c>
    </row>
    <row r="16271" spans="1:3" x14ac:dyDescent="0.2">
      <c r="A16271" t="s">
        <v>810</v>
      </c>
      <c r="B16271" s="1">
        <v>43840</v>
      </c>
      <c r="C16271">
        <v>70.599999999999994</v>
      </c>
    </row>
    <row r="16272" spans="1:3" x14ac:dyDescent="0.2">
      <c r="A16272" t="s">
        <v>148</v>
      </c>
      <c r="B16272" s="1">
        <v>43840</v>
      </c>
      <c r="C16272">
        <v>55.05</v>
      </c>
    </row>
    <row r="16273" spans="1:3" x14ac:dyDescent="0.2">
      <c r="A16273" t="s">
        <v>148</v>
      </c>
      <c r="B16273" s="1">
        <v>43840</v>
      </c>
      <c r="C16273">
        <v>500.38</v>
      </c>
    </row>
    <row r="16274" spans="1:3" x14ac:dyDescent="0.2">
      <c r="A16274" t="s">
        <v>18551</v>
      </c>
      <c r="B16274" s="1">
        <v>43840</v>
      </c>
      <c r="C16274">
        <v>657.03</v>
      </c>
    </row>
    <row r="16275" spans="1:3" x14ac:dyDescent="0.2">
      <c r="A16275" t="s">
        <v>12</v>
      </c>
      <c r="B16275" s="1">
        <v>43840</v>
      </c>
      <c r="C16275">
        <v>25.58</v>
      </c>
    </row>
    <row r="16276" spans="1:3" x14ac:dyDescent="0.2">
      <c r="A16276" t="s">
        <v>383</v>
      </c>
      <c r="B16276" s="1">
        <v>43840</v>
      </c>
      <c r="C16276">
        <v>219.01</v>
      </c>
    </row>
    <row r="16277" spans="1:3" x14ac:dyDescent="0.2">
      <c r="A16277" t="s">
        <v>24602</v>
      </c>
      <c r="B16277" s="1">
        <v>43840</v>
      </c>
      <c r="C16277">
        <v>72.900000000000006</v>
      </c>
    </row>
    <row r="16278" spans="1:3" x14ac:dyDescent="0.2">
      <c r="A16278" t="s">
        <v>24603</v>
      </c>
      <c r="B16278" s="1">
        <v>43840</v>
      </c>
      <c r="C16278">
        <v>54.9</v>
      </c>
    </row>
    <row r="16279" spans="1:3" x14ac:dyDescent="0.2">
      <c r="A16279" t="s">
        <v>596</v>
      </c>
      <c r="B16279" s="1">
        <v>43840</v>
      </c>
      <c r="C16279">
        <v>60.2</v>
      </c>
    </row>
    <row r="16280" spans="1:3" x14ac:dyDescent="0.2">
      <c r="A16280" t="s">
        <v>24604</v>
      </c>
      <c r="B16280" s="1">
        <v>43840</v>
      </c>
      <c r="C16280">
        <v>42.9</v>
      </c>
    </row>
    <row r="16281" spans="1:3" x14ac:dyDescent="0.2">
      <c r="A16281" t="s">
        <v>12294</v>
      </c>
      <c r="B16281" s="1">
        <v>43840</v>
      </c>
      <c r="C16281">
        <v>404.61</v>
      </c>
    </row>
    <row r="16282" spans="1:3" x14ac:dyDescent="0.2">
      <c r="A16282" t="s">
        <v>3</v>
      </c>
      <c r="B16282" s="1">
        <v>43840</v>
      </c>
      <c r="C16282">
        <v>14.5</v>
      </c>
    </row>
    <row r="16283" spans="1:3" x14ac:dyDescent="0.2">
      <c r="A16283" t="s">
        <v>24376</v>
      </c>
      <c r="B16283" s="1">
        <v>43843</v>
      </c>
      <c r="C16283">
        <v>111.35</v>
      </c>
    </row>
    <row r="16284" spans="1:3" x14ac:dyDescent="0.2">
      <c r="A16284" t="s">
        <v>24587</v>
      </c>
      <c r="B16284" s="1">
        <v>43843</v>
      </c>
      <c r="C16284">
        <v>65.650000000000006</v>
      </c>
    </row>
    <row r="16285" spans="1:3" x14ac:dyDescent="0.2">
      <c r="A16285" t="s">
        <v>24588</v>
      </c>
      <c r="B16285" s="1">
        <v>43843</v>
      </c>
      <c r="C16285">
        <v>37.450000000000003</v>
      </c>
    </row>
    <row r="16286" spans="1:3" x14ac:dyDescent="0.2">
      <c r="A16286" t="s">
        <v>5690</v>
      </c>
      <c r="B16286" s="1">
        <v>43843</v>
      </c>
      <c r="C16286">
        <v>64.62</v>
      </c>
    </row>
    <row r="16287" spans="1:3" x14ac:dyDescent="0.2">
      <c r="A16287" t="s">
        <v>5690</v>
      </c>
      <c r="B16287" s="1">
        <v>43843</v>
      </c>
      <c r="C16287">
        <v>706.23</v>
      </c>
    </row>
    <row r="16288" spans="1:3" x14ac:dyDescent="0.2">
      <c r="A16288" t="s">
        <v>24589</v>
      </c>
      <c r="B16288" s="1">
        <v>43843</v>
      </c>
      <c r="C16288">
        <v>45.45</v>
      </c>
    </row>
    <row r="16289" spans="1:3" x14ac:dyDescent="0.2">
      <c r="A16289" t="s">
        <v>14520</v>
      </c>
      <c r="B16289" s="1">
        <v>43843</v>
      </c>
      <c r="C16289">
        <v>52.9</v>
      </c>
    </row>
    <row r="16290" spans="1:3" x14ac:dyDescent="0.2">
      <c r="A16290" t="s">
        <v>24590</v>
      </c>
      <c r="B16290" s="1">
        <v>43843</v>
      </c>
      <c r="C16290">
        <v>45.45</v>
      </c>
    </row>
    <row r="16291" spans="1:3" x14ac:dyDescent="0.2">
      <c r="A16291" t="s">
        <v>24591</v>
      </c>
      <c r="B16291" s="1">
        <v>43843</v>
      </c>
      <c r="C16291">
        <v>45.45</v>
      </c>
    </row>
    <row r="16292" spans="1:3" x14ac:dyDescent="0.2">
      <c r="A16292" t="s">
        <v>943</v>
      </c>
      <c r="B16292" s="1">
        <v>43843</v>
      </c>
      <c r="C16292">
        <v>31.88</v>
      </c>
    </row>
    <row r="16293" spans="1:3" x14ac:dyDescent="0.2">
      <c r="A16293" t="s">
        <v>23080</v>
      </c>
      <c r="B16293" s="1">
        <v>43843</v>
      </c>
      <c r="C16293">
        <v>82.5</v>
      </c>
    </row>
    <row r="16294" spans="1:3" x14ac:dyDescent="0.2">
      <c r="A16294" t="s">
        <v>943</v>
      </c>
      <c r="B16294" s="1">
        <v>43843</v>
      </c>
      <c r="C16294">
        <v>296.73</v>
      </c>
    </row>
    <row r="16295" spans="1:3" x14ac:dyDescent="0.2">
      <c r="A16295" t="s">
        <v>24592</v>
      </c>
      <c r="B16295" s="1">
        <v>43843</v>
      </c>
      <c r="C16295">
        <v>52.9</v>
      </c>
    </row>
    <row r="16296" spans="1:3" x14ac:dyDescent="0.2">
      <c r="A16296" t="s">
        <v>44</v>
      </c>
      <c r="B16296" s="1">
        <v>43843</v>
      </c>
      <c r="C16296">
        <v>980.53</v>
      </c>
    </row>
    <row r="16297" spans="1:3" x14ac:dyDescent="0.2">
      <c r="A16297" t="s">
        <v>831</v>
      </c>
      <c r="B16297" s="1">
        <v>43843</v>
      </c>
      <c r="C16297">
        <v>1172.44</v>
      </c>
    </row>
    <row r="16298" spans="1:3" x14ac:dyDescent="0.2">
      <c r="A16298" t="s">
        <v>24593</v>
      </c>
      <c r="B16298" s="1">
        <v>43843</v>
      </c>
      <c r="C16298">
        <v>42.95</v>
      </c>
    </row>
    <row r="16299" spans="1:3" x14ac:dyDescent="0.2">
      <c r="A16299" t="s">
        <v>481</v>
      </c>
      <c r="B16299" s="1">
        <v>43843</v>
      </c>
      <c r="C16299">
        <v>252</v>
      </c>
    </row>
    <row r="16300" spans="1:3" x14ac:dyDescent="0.2">
      <c r="A16300" t="s">
        <v>24594</v>
      </c>
      <c r="B16300" s="1">
        <v>43843</v>
      </c>
      <c r="C16300">
        <v>45.45</v>
      </c>
    </row>
    <row r="16301" spans="1:3" x14ac:dyDescent="0.2">
      <c r="A16301" t="s">
        <v>3762</v>
      </c>
      <c r="B16301" s="1">
        <v>43843</v>
      </c>
      <c r="C16301">
        <v>603.63</v>
      </c>
    </row>
    <row r="16302" spans="1:3" x14ac:dyDescent="0.2">
      <c r="A16302" t="s">
        <v>3762</v>
      </c>
      <c r="B16302" s="1">
        <v>43843</v>
      </c>
      <c r="C16302">
        <v>487.5</v>
      </c>
    </row>
    <row r="16303" spans="1:3" x14ac:dyDescent="0.2">
      <c r="A16303" t="s">
        <v>119</v>
      </c>
      <c r="B16303" s="1">
        <v>43843</v>
      </c>
      <c r="C16303">
        <v>857.91</v>
      </c>
    </row>
    <row r="16304" spans="1:3" x14ac:dyDescent="0.2">
      <c r="A16304" t="s">
        <v>383</v>
      </c>
      <c r="B16304" s="1">
        <v>43843</v>
      </c>
      <c r="C16304">
        <v>145.97999999999999</v>
      </c>
    </row>
    <row r="16305" spans="1:3" x14ac:dyDescent="0.2">
      <c r="A16305" t="s">
        <v>14</v>
      </c>
      <c r="B16305" s="1">
        <v>43843</v>
      </c>
      <c r="C16305">
        <v>296.73</v>
      </c>
    </row>
    <row r="16306" spans="1:3" x14ac:dyDescent="0.2">
      <c r="A16306" t="s">
        <v>14</v>
      </c>
      <c r="B16306" s="1">
        <v>43843</v>
      </c>
      <c r="C16306">
        <v>29.67</v>
      </c>
    </row>
    <row r="16307" spans="1:3" x14ac:dyDescent="0.2">
      <c r="A16307" t="s">
        <v>383</v>
      </c>
      <c r="B16307" s="1">
        <v>43843</v>
      </c>
      <c r="C16307">
        <v>105.98</v>
      </c>
    </row>
    <row r="16308" spans="1:3" x14ac:dyDescent="0.2">
      <c r="A16308" t="s">
        <v>14</v>
      </c>
      <c r="B16308" s="1">
        <v>43843</v>
      </c>
      <c r="C16308">
        <v>131.26</v>
      </c>
    </row>
    <row r="16309" spans="1:3" x14ac:dyDescent="0.2">
      <c r="A16309" t="s">
        <v>396</v>
      </c>
      <c r="B16309" s="1">
        <v>43843</v>
      </c>
      <c r="C16309">
        <v>201.93</v>
      </c>
    </row>
    <row r="16310" spans="1:3" x14ac:dyDescent="0.2">
      <c r="A16310" t="s">
        <v>12</v>
      </c>
      <c r="B16310" s="1">
        <v>43843</v>
      </c>
      <c r="C16310">
        <v>362.62</v>
      </c>
    </row>
    <row r="16311" spans="1:3" x14ac:dyDescent="0.2">
      <c r="A16311" t="s">
        <v>12</v>
      </c>
      <c r="B16311" s="1">
        <v>43843</v>
      </c>
      <c r="C16311">
        <v>657.16</v>
      </c>
    </row>
    <row r="16312" spans="1:3" x14ac:dyDescent="0.2">
      <c r="A16312" t="s">
        <v>12</v>
      </c>
      <c r="B16312" s="1">
        <v>43843</v>
      </c>
      <c r="C16312">
        <v>264.14</v>
      </c>
    </row>
    <row r="16313" spans="1:3" x14ac:dyDescent="0.2">
      <c r="A16313" t="s">
        <v>21458</v>
      </c>
      <c r="B16313" s="1">
        <v>43843</v>
      </c>
      <c r="C16313">
        <v>70</v>
      </c>
    </row>
    <row r="16314" spans="1:3" x14ac:dyDescent="0.2">
      <c r="A16314" t="s">
        <v>24595</v>
      </c>
      <c r="B16314" s="1">
        <v>43843</v>
      </c>
      <c r="C16314">
        <v>30.45</v>
      </c>
    </row>
    <row r="16315" spans="1:3" x14ac:dyDescent="0.2">
      <c r="A16315" t="s">
        <v>16142</v>
      </c>
      <c r="B16315" s="1">
        <v>43843</v>
      </c>
      <c r="C16315">
        <v>577.25</v>
      </c>
    </row>
    <row r="16316" spans="1:3" x14ac:dyDescent="0.2">
      <c r="A16316" t="s">
        <v>6139</v>
      </c>
      <c r="B16316" s="1">
        <v>43844</v>
      </c>
      <c r="C16316">
        <v>609.4</v>
      </c>
    </row>
    <row r="16317" spans="1:3" x14ac:dyDescent="0.2">
      <c r="A16317" t="s">
        <v>6139</v>
      </c>
      <c r="B16317" s="1">
        <v>43844</v>
      </c>
      <c r="C16317">
        <v>1186.8800000000001</v>
      </c>
    </row>
    <row r="16318" spans="1:3" x14ac:dyDescent="0.2">
      <c r="A16318" t="s">
        <v>8923</v>
      </c>
      <c r="B16318" s="1">
        <v>43844</v>
      </c>
      <c r="C16318">
        <v>385.03</v>
      </c>
    </row>
    <row r="16319" spans="1:3" x14ac:dyDescent="0.2">
      <c r="A16319" t="s">
        <v>286</v>
      </c>
      <c r="B16319" s="1">
        <v>43844</v>
      </c>
      <c r="C16319">
        <v>130.51</v>
      </c>
    </row>
    <row r="16320" spans="1:3" x14ac:dyDescent="0.2">
      <c r="A16320" t="s">
        <v>24569</v>
      </c>
      <c r="B16320" s="1">
        <v>43844</v>
      </c>
      <c r="C16320">
        <v>150</v>
      </c>
    </row>
    <row r="16321" spans="1:3" x14ac:dyDescent="0.2">
      <c r="A16321" t="s">
        <v>2399</v>
      </c>
      <c r="B16321" s="1">
        <v>43844</v>
      </c>
      <c r="C16321">
        <v>145.94999999999999</v>
      </c>
    </row>
    <row r="16322" spans="1:3" x14ac:dyDescent="0.2">
      <c r="A16322" t="s">
        <v>23471</v>
      </c>
      <c r="B16322" s="1">
        <v>43844</v>
      </c>
      <c r="C16322">
        <v>168.75</v>
      </c>
    </row>
    <row r="16323" spans="1:3" x14ac:dyDescent="0.2">
      <c r="A16323" t="s">
        <v>24570</v>
      </c>
      <c r="B16323" s="1">
        <v>43844</v>
      </c>
      <c r="C16323">
        <v>22.2</v>
      </c>
    </row>
    <row r="16324" spans="1:3" x14ac:dyDescent="0.2">
      <c r="A16324" t="s">
        <v>20380</v>
      </c>
      <c r="B16324" s="1">
        <v>43844</v>
      </c>
      <c r="C16324">
        <v>32.950000000000003</v>
      </c>
    </row>
    <row r="16325" spans="1:3" x14ac:dyDescent="0.2">
      <c r="A16325" t="s">
        <v>24571</v>
      </c>
      <c r="B16325" s="1">
        <v>43844</v>
      </c>
      <c r="C16325">
        <v>3.54</v>
      </c>
    </row>
    <row r="16326" spans="1:3" x14ac:dyDescent="0.2">
      <c r="A16326" t="s">
        <v>24572</v>
      </c>
      <c r="B16326" s="1">
        <v>43844</v>
      </c>
      <c r="C16326">
        <v>3.54</v>
      </c>
    </row>
    <row r="16327" spans="1:3" x14ac:dyDescent="0.2">
      <c r="A16327" t="s">
        <v>24573</v>
      </c>
      <c r="B16327" s="1">
        <v>43844</v>
      </c>
      <c r="C16327">
        <v>7.08</v>
      </c>
    </row>
    <row r="16328" spans="1:3" x14ac:dyDescent="0.2">
      <c r="A16328" t="s">
        <v>184</v>
      </c>
      <c r="B16328" s="1">
        <v>43844</v>
      </c>
      <c r="C16328">
        <v>32.97</v>
      </c>
    </row>
    <row r="16329" spans="1:3" x14ac:dyDescent="0.2">
      <c r="A16329" t="s">
        <v>534</v>
      </c>
      <c r="B16329" s="1">
        <v>43844</v>
      </c>
      <c r="C16329">
        <v>3455.74</v>
      </c>
    </row>
    <row r="16330" spans="1:3" x14ac:dyDescent="0.2">
      <c r="A16330" t="s">
        <v>7822</v>
      </c>
      <c r="B16330" s="1">
        <v>43844</v>
      </c>
      <c r="C16330">
        <v>46.73</v>
      </c>
    </row>
    <row r="16331" spans="1:3" x14ac:dyDescent="0.2">
      <c r="A16331" t="s">
        <v>24574</v>
      </c>
      <c r="B16331" s="1">
        <v>43844</v>
      </c>
      <c r="C16331">
        <v>82.95</v>
      </c>
    </row>
    <row r="16332" spans="1:3" x14ac:dyDescent="0.2">
      <c r="A16332" t="s">
        <v>2611</v>
      </c>
      <c r="B16332" s="1">
        <v>43844</v>
      </c>
      <c r="C16332">
        <v>2220</v>
      </c>
    </row>
    <row r="16333" spans="1:3" x14ac:dyDescent="0.2">
      <c r="A16333" t="s">
        <v>2611</v>
      </c>
      <c r="B16333" s="1">
        <v>43844</v>
      </c>
      <c r="C16333">
        <v>132.27000000000001</v>
      </c>
    </row>
    <row r="16334" spans="1:3" x14ac:dyDescent="0.2">
      <c r="A16334" t="s">
        <v>24575</v>
      </c>
      <c r="B16334" s="1">
        <v>43844</v>
      </c>
      <c r="C16334">
        <v>105.85</v>
      </c>
    </row>
    <row r="16335" spans="1:3" x14ac:dyDescent="0.2">
      <c r="A16335" t="s">
        <v>1851</v>
      </c>
      <c r="B16335" s="1">
        <v>43844</v>
      </c>
      <c r="C16335">
        <v>7143.25</v>
      </c>
    </row>
    <row r="16336" spans="1:3" x14ac:dyDescent="0.2">
      <c r="A16336" t="s">
        <v>122</v>
      </c>
      <c r="B16336" s="1">
        <v>43844</v>
      </c>
      <c r="C16336">
        <v>704.07</v>
      </c>
    </row>
    <row r="16337" spans="1:3" x14ac:dyDescent="0.2">
      <c r="A16337" t="s">
        <v>119</v>
      </c>
      <c r="B16337" s="1">
        <v>43844</v>
      </c>
      <c r="C16337">
        <v>254.04</v>
      </c>
    </row>
    <row r="16338" spans="1:3" x14ac:dyDescent="0.2">
      <c r="A16338" t="s">
        <v>17121</v>
      </c>
      <c r="B16338" s="1">
        <v>43844</v>
      </c>
      <c r="C16338">
        <v>406.66</v>
      </c>
    </row>
    <row r="16339" spans="1:3" x14ac:dyDescent="0.2">
      <c r="A16339" t="s">
        <v>24576</v>
      </c>
      <c r="B16339" s="1">
        <v>43844</v>
      </c>
      <c r="C16339">
        <v>3.54</v>
      </c>
    </row>
    <row r="16340" spans="1:3" x14ac:dyDescent="0.2">
      <c r="A16340" t="s">
        <v>2766</v>
      </c>
      <c r="B16340" s="1">
        <v>43844</v>
      </c>
      <c r="C16340">
        <v>44.45</v>
      </c>
    </row>
    <row r="16341" spans="1:3" x14ac:dyDescent="0.2">
      <c r="A16341" t="s">
        <v>147</v>
      </c>
      <c r="B16341" s="1">
        <v>43844</v>
      </c>
      <c r="C16341">
        <v>377.7</v>
      </c>
    </row>
    <row r="16342" spans="1:3" x14ac:dyDescent="0.2">
      <c r="A16342" t="s">
        <v>171</v>
      </c>
      <c r="B16342" s="1">
        <v>43844</v>
      </c>
      <c r="C16342">
        <v>530.22</v>
      </c>
    </row>
    <row r="16343" spans="1:3" x14ac:dyDescent="0.2">
      <c r="A16343" t="s">
        <v>147</v>
      </c>
      <c r="B16343" s="1">
        <v>43844</v>
      </c>
      <c r="C16343">
        <v>207.2</v>
      </c>
    </row>
    <row r="16344" spans="1:3" x14ac:dyDescent="0.2">
      <c r="A16344" t="s">
        <v>24577</v>
      </c>
      <c r="B16344" s="1">
        <v>43844</v>
      </c>
      <c r="C16344">
        <v>3.54</v>
      </c>
    </row>
    <row r="16345" spans="1:3" x14ac:dyDescent="0.2">
      <c r="A16345" t="s">
        <v>373</v>
      </c>
      <c r="B16345" s="1">
        <v>43844</v>
      </c>
      <c r="C16345">
        <v>173.4</v>
      </c>
    </row>
    <row r="16346" spans="1:3" x14ac:dyDescent="0.2">
      <c r="A16346" t="s">
        <v>24578</v>
      </c>
      <c r="B16346" s="1">
        <v>43844</v>
      </c>
      <c r="C16346">
        <v>45.45</v>
      </c>
    </row>
    <row r="16347" spans="1:3" x14ac:dyDescent="0.2">
      <c r="A16347" t="s">
        <v>331</v>
      </c>
      <c r="B16347" s="1">
        <v>43844</v>
      </c>
      <c r="C16347">
        <v>3650.9</v>
      </c>
    </row>
    <row r="16348" spans="1:3" x14ac:dyDescent="0.2">
      <c r="A16348" t="s">
        <v>24579</v>
      </c>
      <c r="B16348" s="1">
        <v>43844</v>
      </c>
      <c r="C16348">
        <v>3.54</v>
      </c>
    </row>
    <row r="16349" spans="1:3" x14ac:dyDescent="0.2">
      <c r="A16349" t="s">
        <v>24580</v>
      </c>
      <c r="B16349" s="1">
        <v>43844</v>
      </c>
      <c r="C16349">
        <v>3.54</v>
      </c>
    </row>
    <row r="16350" spans="1:3" x14ac:dyDescent="0.2">
      <c r="A16350" t="s">
        <v>144</v>
      </c>
      <c r="B16350" s="1">
        <v>43844</v>
      </c>
      <c r="C16350">
        <v>1945.45</v>
      </c>
    </row>
    <row r="16351" spans="1:3" x14ac:dyDescent="0.2">
      <c r="A16351" t="s">
        <v>22194</v>
      </c>
      <c r="B16351" s="1">
        <v>43844</v>
      </c>
      <c r="C16351">
        <v>303</v>
      </c>
    </row>
    <row r="16352" spans="1:3" x14ac:dyDescent="0.2">
      <c r="A16352" t="s">
        <v>582</v>
      </c>
      <c r="B16352" s="1">
        <v>43844</v>
      </c>
      <c r="C16352">
        <v>177.65</v>
      </c>
    </row>
    <row r="16353" spans="1:3" x14ac:dyDescent="0.2">
      <c r="A16353" t="s">
        <v>1467</v>
      </c>
      <c r="B16353" s="1">
        <v>43844</v>
      </c>
      <c r="C16353">
        <v>722.67</v>
      </c>
    </row>
    <row r="16354" spans="1:3" x14ac:dyDescent="0.2">
      <c r="A16354" t="s">
        <v>13299</v>
      </c>
      <c r="B16354" s="1">
        <v>43844</v>
      </c>
      <c r="C16354">
        <v>738.87</v>
      </c>
    </row>
    <row r="16355" spans="1:3" x14ac:dyDescent="0.2">
      <c r="A16355" t="s">
        <v>24581</v>
      </c>
      <c r="B16355" s="1">
        <v>43844</v>
      </c>
      <c r="C16355">
        <v>40.450000000000003</v>
      </c>
    </row>
    <row r="16356" spans="1:3" x14ac:dyDescent="0.2">
      <c r="A16356" t="s">
        <v>5690</v>
      </c>
      <c r="B16356" s="1">
        <v>43844</v>
      </c>
      <c r="C16356">
        <v>513.96</v>
      </c>
    </row>
    <row r="16357" spans="1:3" x14ac:dyDescent="0.2">
      <c r="A16357" t="s">
        <v>24582</v>
      </c>
      <c r="B16357" s="1">
        <v>43844</v>
      </c>
      <c r="C16357">
        <v>10.62</v>
      </c>
    </row>
    <row r="16358" spans="1:3" x14ac:dyDescent="0.2">
      <c r="A16358" t="s">
        <v>24583</v>
      </c>
      <c r="B16358" s="1">
        <v>43844</v>
      </c>
      <c r="C16358">
        <v>8.1</v>
      </c>
    </row>
    <row r="16359" spans="1:3" x14ac:dyDescent="0.2">
      <c r="A16359" t="s">
        <v>24584</v>
      </c>
      <c r="B16359" s="1">
        <v>43844</v>
      </c>
      <c r="C16359">
        <v>67.900000000000006</v>
      </c>
    </row>
    <row r="16360" spans="1:3" x14ac:dyDescent="0.2">
      <c r="A16360" t="s">
        <v>24585</v>
      </c>
      <c r="B16360" s="1">
        <v>43844</v>
      </c>
      <c r="C16360">
        <v>82.95</v>
      </c>
    </row>
    <row r="16361" spans="1:3" x14ac:dyDescent="0.2">
      <c r="A16361" t="s">
        <v>14976</v>
      </c>
      <c r="B16361" s="1">
        <v>43844</v>
      </c>
      <c r="C16361">
        <v>57.5</v>
      </c>
    </row>
    <row r="16362" spans="1:3" x14ac:dyDescent="0.2">
      <c r="A16362" t="s">
        <v>19053</v>
      </c>
      <c r="B16362" s="1">
        <v>43844</v>
      </c>
      <c r="C16362">
        <v>97.95</v>
      </c>
    </row>
    <row r="16363" spans="1:3" x14ac:dyDescent="0.2">
      <c r="A16363" t="s">
        <v>24586</v>
      </c>
      <c r="B16363" s="1">
        <v>43844</v>
      </c>
      <c r="C16363">
        <v>52.9</v>
      </c>
    </row>
    <row r="16364" spans="1:3" x14ac:dyDescent="0.2">
      <c r="A16364" t="s">
        <v>2766</v>
      </c>
      <c r="B16364" s="1">
        <v>43844</v>
      </c>
      <c r="C16364">
        <v>44.45</v>
      </c>
    </row>
    <row r="16365" spans="1:3" x14ac:dyDescent="0.2">
      <c r="A16365" t="s">
        <v>24436</v>
      </c>
      <c r="B16365" s="1">
        <v>43844</v>
      </c>
      <c r="C16365">
        <v>25.05</v>
      </c>
    </row>
    <row r="16366" spans="1:3" x14ac:dyDescent="0.2">
      <c r="A16366" t="s">
        <v>34</v>
      </c>
      <c r="B16366" s="1">
        <v>43844</v>
      </c>
      <c r="C16366">
        <v>222.66</v>
      </c>
    </row>
    <row r="16367" spans="1:3" x14ac:dyDescent="0.2">
      <c r="A16367" t="s">
        <v>46</v>
      </c>
      <c r="B16367" s="1">
        <v>43844</v>
      </c>
      <c r="C16367">
        <v>203.18</v>
      </c>
    </row>
    <row r="16368" spans="1:3" x14ac:dyDescent="0.2">
      <c r="A16368" t="s">
        <v>44</v>
      </c>
      <c r="B16368" s="1">
        <v>43844</v>
      </c>
      <c r="C16368">
        <v>1295.05</v>
      </c>
    </row>
    <row r="16369" spans="1:3" x14ac:dyDescent="0.2">
      <c r="A16369" t="s">
        <v>12</v>
      </c>
      <c r="B16369" s="1">
        <v>43844</v>
      </c>
      <c r="C16369">
        <v>156.71</v>
      </c>
    </row>
    <row r="16370" spans="1:3" x14ac:dyDescent="0.2">
      <c r="A16370" t="s">
        <v>19195</v>
      </c>
      <c r="B16370" s="1">
        <v>43845</v>
      </c>
      <c r="C16370">
        <v>301.3</v>
      </c>
    </row>
    <row r="16371" spans="1:3" x14ac:dyDescent="0.2">
      <c r="A16371" t="s">
        <v>18551</v>
      </c>
      <c r="B16371" s="1">
        <v>43845</v>
      </c>
      <c r="C16371">
        <v>219.01</v>
      </c>
    </row>
    <row r="16372" spans="1:3" x14ac:dyDescent="0.2">
      <c r="A16372" t="s">
        <v>3130</v>
      </c>
      <c r="B16372" s="1">
        <v>43845</v>
      </c>
      <c r="C16372">
        <v>150</v>
      </c>
    </row>
    <row r="16373" spans="1:3" x14ac:dyDescent="0.2">
      <c r="A16373" t="s">
        <v>23482</v>
      </c>
      <c r="B16373" s="1">
        <v>43845</v>
      </c>
      <c r="C16373">
        <v>104.85</v>
      </c>
    </row>
    <row r="16374" spans="1:3" x14ac:dyDescent="0.2">
      <c r="A16374" t="s">
        <v>383</v>
      </c>
      <c r="B16374" s="1">
        <v>43845</v>
      </c>
      <c r="C16374">
        <v>438.02</v>
      </c>
    </row>
    <row r="16375" spans="1:3" x14ac:dyDescent="0.2">
      <c r="A16375" t="s">
        <v>24560</v>
      </c>
      <c r="B16375" s="1">
        <v>43845</v>
      </c>
      <c r="C16375">
        <v>10.62</v>
      </c>
    </row>
    <row r="16376" spans="1:3" x14ac:dyDescent="0.2">
      <c r="A16376" t="s">
        <v>24561</v>
      </c>
      <c r="B16376" s="1">
        <v>43845</v>
      </c>
      <c r="C16376">
        <v>82.95</v>
      </c>
    </row>
    <row r="16377" spans="1:3" x14ac:dyDescent="0.2">
      <c r="A16377" t="s">
        <v>7514</v>
      </c>
      <c r="B16377" s="1">
        <v>43845</v>
      </c>
      <c r="C16377">
        <v>60.45</v>
      </c>
    </row>
    <row r="16378" spans="1:3" x14ac:dyDescent="0.2">
      <c r="A16378" t="s">
        <v>20826</v>
      </c>
      <c r="B16378" s="1">
        <v>43845</v>
      </c>
      <c r="C16378">
        <v>54</v>
      </c>
    </row>
    <row r="16379" spans="1:3" x14ac:dyDescent="0.2">
      <c r="A16379" t="s">
        <v>3</v>
      </c>
      <c r="B16379" s="1">
        <v>43845</v>
      </c>
      <c r="C16379">
        <v>47.85</v>
      </c>
    </row>
    <row r="16380" spans="1:3" x14ac:dyDescent="0.2">
      <c r="A16380" t="s">
        <v>349</v>
      </c>
      <c r="B16380" s="1">
        <v>43845</v>
      </c>
      <c r="C16380">
        <v>315.88</v>
      </c>
    </row>
    <row r="16381" spans="1:3" x14ac:dyDescent="0.2">
      <c r="A16381" t="s">
        <v>223</v>
      </c>
      <c r="B16381" s="1">
        <v>43845</v>
      </c>
      <c r="C16381">
        <v>1856.41</v>
      </c>
    </row>
    <row r="16382" spans="1:3" x14ac:dyDescent="0.2">
      <c r="A16382" t="s">
        <v>44</v>
      </c>
      <c r="B16382" s="1">
        <v>43845</v>
      </c>
      <c r="C16382">
        <v>1768.64</v>
      </c>
    </row>
    <row r="16383" spans="1:3" x14ac:dyDescent="0.2">
      <c r="A16383" t="s">
        <v>236</v>
      </c>
      <c r="B16383" s="1">
        <v>43845</v>
      </c>
      <c r="C16383">
        <v>239.75</v>
      </c>
    </row>
    <row r="16384" spans="1:3" x14ac:dyDescent="0.2">
      <c r="A16384" t="s">
        <v>24562</v>
      </c>
      <c r="B16384" s="1">
        <v>43845</v>
      </c>
      <c r="C16384">
        <v>54.9</v>
      </c>
    </row>
    <row r="16385" spans="1:3" x14ac:dyDescent="0.2">
      <c r="A16385" t="s">
        <v>24563</v>
      </c>
      <c r="B16385" s="1">
        <v>43845</v>
      </c>
      <c r="C16385">
        <v>82</v>
      </c>
    </row>
    <row r="16386" spans="1:3" x14ac:dyDescent="0.2">
      <c r="A16386" t="s">
        <v>24564</v>
      </c>
      <c r="B16386" s="1">
        <v>43845</v>
      </c>
      <c r="C16386">
        <v>3.54</v>
      </c>
    </row>
    <row r="16387" spans="1:3" x14ac:dyDescent="0.2">
      <c r="A16387" t="s">
        <v>24565</v>
      </c>
      <c r="B16387" s="1">
        <v>43845</v>
      </c>
      <c r="C16387">
        <v>4.8</v>
      </c>
    </row>
    <row r="16388" spans="1:3" x14ac:dyDescent="0.2">
      <c r="A16388" t="s">
        <v>19685</v>
      </c>
      <c r="B16388" s="1">
        <v>43845</v>
      </c>
      <c r="C16388">
        <v>311.98</v>
      </c>
    </row>
    <row r="16389" spans="1:3" x14ac:dyDescent="0.2">
      <c r="A16389" t="s">
        <v>597</v>
      </c>
      <c r="B16389" s="1">
        <v>43845</v>
      </c>
      <c r="C16389">
        <v>66.349999999999994</v>
      </c>
    </row>
    <row r="16390" spans="1:3" x14ac:dyDescent="0.2">
      <c r="A16390" t="s">
        <v>224</v>
      </c>
      <c r="B16390" s="1">
        <v>43845</v>
      </c>
      <c r="C16390">
        <v>1161.03</v>
      </c>
    </row>
    <row r="16391" spans="1:3" x14ac:dyDescent="0.2">
      <c r="A16391" t="s">
        <v>12</v>
      </c>
      <c r="B16391" s="1">
        <v>43845</v>
      </c>
      <c r="C16391">
        <v>118.79</v>
      </c>
    </row>
    <row r="16392" spans="1:3" x14ac:dyDescent="0.2">
      <c r="A16392" t="s">
        <v>23791</v>
      </c>
      <c r="B16392" s="1">
        <v>43845</v>
      </c>
      <c r="C16392">
        <v>59.65</v>
      </c>
    </row>
    <row r="16393" spans="1:3" x14ac:dyDescent="0.2">
      <c r="A16393" t="s">
        <v>24566</v>
      </c>
      <c r="B16393" s="1">
        <v>43845</v>
      </c>
      <c r="C16393">
        <v>45.45</v>
      </c>
    </row>
    <row r="16394" spans="1:3" x14ac:dyDescent="0.2">
      <c r="A16394" t="s">
        <v>24567</v>
      </c>
      <c r="B16394" s="1">
        <v>43845</v>
      </c>
      <c r="C16394">
        <v>36.450000000000003</v>
      </c>
    </row>
    <row r="16395" spans="1:3" x14ac:dyDescent="0.2">
      <c r="A16395" t="s">
        <v>24568</v>
      </c>
      <c r="B16395" s="1">
        <v>43845</v>
      </c>
      <c r="C16395">
        <v>27.95</v>
      </c>
    </row>
    <row r="16396" spans="1:3" x14ac:dyDescent="0.2">
      <c r="A16396" t="s">
        <v>383</v>
      </c>
      <c r="B16396" s="1">
        <v>43845</v>
      </c>
      <c r="C16396">
        <v>47.25</v>
      </c>
    </row>
    <row r="16397" spans="1:3" x14ac:dyDescent="0.2">
      <c r="A16397" t="s">
        <v>810</v>
      </c>
      <c r="B16397" s="1">
        <v>43845</v>
      </c>
      <c r="C16397">
        <v>70.599999999999994</v>
      </c>
    </row>
    <row r="16398" spans="1:3" x14ac:dyDescent="0.2">
      <c r="A16398" t="s">
        <v>229</v>
      </c>
      <c r="B16398" s="1">
        <v>43845</v>
      </c>
      <c r="C16398">
        <v>29.98</v>
      </c>
    </row>
    <row r="16399" spans="1:3" x14ac:dyDescent="0.2">
      <c r="A16399" t="s">
        <v>1111</v>
      </c>
      <c r="B16399" s="1">
        <v>43846</v>
      </c>
      <c r="C16399">
        <v>71.400000000000006</v>
      </c>
    </row>
    <row r="16400" spans="1:3" x14ac:dyDescent="0.2">
      <c r="A16400" t="s">
        <v>1630</v>
      </c>
      <c r="B16400" s="1">
        <v>43846</v>
      </c>
      <c r="C16400">
        <v>721.31</v>
      </c>
    </row>
    <row r="16401" spans="1:3" x14ac:dyDescent="0.2">
      <c r="A16401" t="s">
        <v>31</v>
      </c>
      <c r="B16401" s="1">
        <v>43846</v>
      </c>
      <c r="C16401">
        <v>1126.05</v>
      </c>
    </row>
    <row r="16402" spans="1:3" x14ac:dyDescent="0.2">
      <c r="A16402" t="s">
        <v>2140</v>
      </c>
      <c r="B16402" s="1">
        <v>43846</v>
      </c>
      <c r="C16402">
        <v>129.24</v>
      </c>
    </row>
    <row r="16403" spans="1:3" x14ac:dyDescent="0.2">
      <c r="A16403" t="s">
        <v>24550</v>
      </c>
      <c r="B16403" s="1">
        <v>43846</v>
      </c>
      <c r="C16403">
        <v>72.11</v>
      </c>
    </row>
    <row r="16404" spans="1:3" x14ac:dyDescent="0.2">
      <c r="A16404" t="s">
        <v>24551</v>
      </c>
      <c r="B16404" s="1">
        <v>43846</v>
      </c>
      <c r="C16404">
        <v>12.6</v>
      </c>
    </row>
    <row r="16405" spans="1:3" x14ac:dyDescent="0.2">
      <c r="A16405" t="s">
        <v>11</v>
      </c>
      <c r="B16405" s="1">
        <v>43846</v>
      </c>
      <c r="C16405">
        <v>161.69999999999999</v>
      </c>
    </row>
    <row r="16406" spans="1:3" x14ac:dyDescent="0.2">
      <c r="A16406" t="s">
        <v>383</v>
      </c>
      <c r="B16406" s="1">
        <v>43846</v>
      </c>
      <c r="C16406">
        <v>47.25</v>
      </c>
    </row>
    <row r="16407" spans="1:3" x14ac:dyDescent="0.2">
      <c r="A16407" t="s">
        <v>11</v>
      </c>
      <c r="B16407" s="1">
        <v>43846</v>
      </c>
      <c r="C16407">
        <v>894.57</v>
      </c>
    </row>
    <row r="16408" spans="1:3" x14ac:dyDescent="0.2">
      <c r="A16408" t="s">
        <v>1512</v>
      </c>
      <c r="B16408" s="1">
        <v>43846</v>
      </c>
      <c r="C16408">
        <v>864</v>
      </c>
    </row>
    <row r="16409" spans="1:3" x14ac:dyDescent="0.2">
      <c r="A16409" t="s">
        <v>44</v>
      </c>
      <c r="B16409" s="1">
        <v>43846</v>
      </c>
      <c r="C16409">
        <v>331</v>
      </c>
    </row>
    <row r="16410" spans="1:3" x14ac:dyDescent="0.2">
      <c r="A16410" t="s">
        <v>11501</v>
      </c>
      <c r="B16410" s="1">
        <v>43846</v>
      </c>
      <c r="C16410">
        <v>70</v>
      </c>
    </row>
    <row r="16411" spans="1:3" x14ac:dyDescent="0.2">
      <c r="A16411" t="s">
        <v>24552</v>
      </c>
      <c r="B16411" s="1">
        <v>43846</v>
      </c>
      <c r="C16411">
        <v>99.85</v>
      </c>
    </row>
    <row r="16412" spans="1:3" x14ac:dyDescent="0.2">
      <c r="A16412" t="s">
        <v>24553</v>
      </c>
      <c r="B16412" s="1">
        <v>43846</v>
      </c>
      <c r="C16412">
        <v>21.45</v>
      </c>
    </row>
    <row r="16413" spans="1:3" x14ac:dyDescent="0.2">
      <c r="A16413" t="s">
        <v>24554</v>
      </c>
      <c r="B16413" s="1">
        <v>43846</v>
      </c>
      <c r="C16413">
        <v>45.9</v>
      </c>
    </row>
    <row r="16414" spans="1:3" x14ac:dyDescent="0.2">
      <c r="A16414" t="s">
        <v>1813</v>
      </c>
      <c r="B16414" s="1">
        <v>43846</v>
      </c>
      <c r="C16414">
        <v>130.35</v>
      </c>
    </row>
    <row r="16415" spans="1:3" x14ac:dyDescent="0.2">
      <c r="A16415" t="s">
        <v>64</v>
      </c>
      <c r="B16415" s="1">
        <v>43846</v>
      </c>
      <c r="C16415">
        <v>242.23</v>
      </c>
    </row>
    <row r="16416" spans="1:3" x14ac:dyDescent="0.2">
      <c r="A16416" t="s">
        <v>24555</v>
      </c>
      <c r="B16416" s="1">
        <v>43846</v>
      </c>
      <c r="C16416">
        <v>27</v>
      </c>
    </row>
    <row r="16417" spans="1:3" x14ac:dyDescent="0.2">
      <c r="A16417" t="s">
        <v>24556</v>
      </c>
      <c r="B16417" s="1">
        <v>43846</v>
      </c>
      <c r="C16417">
        <v>52.9</v>
      </c>
    </row>
    <row r="16418" spans="1:3" x14ac:dyDescent="0.2">
      <c r="A16418" t="s">
        <v>1005</v>
      </c>
      <c r="B16418" s="1">
        <v>43846</v>
      </c>
      <c r="C16418">
        <v>331.45</v>
      </c>
    </row>
    <row r="16419" spans="1:3" x14ac:dyDescent="0.2">
      <c r="A16419" t="s">
        <v>24557</v>
      </c>
      <c r="B16419" s="1">
        <v>43846</v>
      </c>
      <c r="C16419">
        <v>24</v>
      </c>
    </row>
    <row r="16420" spans="1:3" x14ac:dyDescent="0.2">
      <c r="A16420" t="s">
        <v>6139</v>
      </c>
      <c r="B16420" s="1">
        <v>43846</v>
      </c>
      <c r="C16420">
        <v>711.53</v>
      </c>
    </row>
    <row r="16421" spans="1:3" x14ac:dyDescent="0.2">
      <c r="A16421" t="s">
        <v>24558</v>
      </c>
      <c r="B16421" s="1">
        <v>43846</v>
      </c>
      <c r="C16421">
        <v>44.4</v>
      </c>
    </row>
    <row r="16422" spans="1:3" x14ac:dyDescent="0.2">
      <c r="A16422" t="s">
        <v>24559</v>
      </c>
      <c r="B16422" s="1">
        <v>43846</v>
      </c>
      <c r="C16422">
        <v>52.2</v>
      </c>
    </row>
    <row r="16423" spans="1:3" x14ac:dyDescent="0.2">
      <c r="A16423" t="s">
        <v>6139</v>
      </c>
      <c r="B16423" s="1">
        <v>43846</v>
      </c>
      <c r="C16423">
        <v>1354.95</v>
      </c>
    </row>
    <row r="16424" spans="1:3" x14ac:dyDescent="0.2">
      <c r="A16424" t="s">
        <v>12</v>
      </c>
      <c r="B16424" s="1">
        <v>43846</v>
      </c>
      <c r="C16424">
        <v>459.02</v>
      </c>
    </row>
    <row r="16425" spans="1:3" x14ac:dyDescent="0.2">
      <c r="A16425" t="s">
        <v>227</v>
      </c>
      <c r="B16425" s="1">
        <v>43847</v>
      </c>
      <c r="C16425">
        <v>1764.14</v>
      </c>
    </row>
    <row r="16426" spans="1:3" x14ac:dyDescent="0.2">
      <c r="A16426" t="s">
        <v>6139</v>
      </c>
      <c r="B16426" s="1">
        <v>43847</v>
      </c>
      <c r="C16426">
        <v>1056.17</v>
      </c>
    </row>
    <row r="16427" spans="1:3" x14ac:dyDescent="0.2">
      <c r="A16427" t="s">
        <v>6431</v>
      </c>
      <c r="B16427" s="1">
        <v>43847</v>
      </c>
      <c r="C16427">
        <v>206.63</v>
      </c>
    </row>
    <row r="16428" spans="1:3" x14ac:dyDescent="0.2">
      <c r="A16428" t="s">
        <v>20359</v>
      </c>
      <c r="B16428" s="1">
        <v>43847</v>
      </c>
      <c r="C16428">
        <v>82.95</v>
      </c>
    </row>
    <row r="16429" spans="1:3" x14ac:dyDescent="0.2">
      <c r="A16429" t="s">
        <v>19053</v>
      </c>
      <c r="B16429" s="1">
        <v>43847</v>
      </c>
      <c r="C16429">
        <v>88.5</v>
      </c>
    </row>
    <row r="16430" spans="1:3" x14ac:dyDescent="0.2">
      <c r="A16430" t="s">
        <v>24546</v>
      </c>
      <c r="B16430" s="1">
        <v>43847</v>
      </c>
      <c r="C16430">
        <v>92.45</v>
      </c>
    </row>
    <row r="16431" spans="1:3" x14ac:dyDescent="0.2">
      <c r="A16431" t="s">
        <v>24547</v>
      </c>
      <c r="B16431" s="1">
        <v>43847</v>
      </c>
      <c r="C16431">
        <v>62.15</v>
      </c>
    </row>
    <row r="16432" spans="1:3" x14ac:dyDescent="0.2">
      <c r="A16432" t="s">
        <v>24548</v>
      </c>
      <c r="B16432" s="1">
        <v>43847</v>
      </c>
      <c r="C16432">
        <v>14.16</v>
      </c>
    </row>
    <row r="16433" spans="1:3" x14ac:dyDescent="0.2">
      <c r="A16433" t="s">
        <v>24549</v>
      </c>
      <c r="B16433" s="1">
        <v>43847</v>
      </c>
      <c r="C16433">
        <v>28.8</v>
      </c>
    </row>
    <row r="16434" spans="1:3" x14ac:dyDescent="0.2">
      <c r="A16434" t="s">
        <v>12</v>
      </c>
      <c r="B16434" s="1">
        <v>43847</v>
      </c>
      <c r="C16434">
        <v>362.46</v>
      </c>
    </row>
    <row r="16435" spans="1:3" x14ac:dyDescent="0.2">
      <c r="A16435" t="s">
        <v>11275</v>
      </c>
      <c r="B16435" s="1">
        <v>43847</v>
      </c>
      <c r="C16435">
        <v>26.9</v>
      </c>
    </row>
    <row r="16436" spans="1:3" x14ac:dyDescent="0.2">
      <c r="A16436" t="s">
        <v>24202</v>
      </c>
      <c r="B16436" s="1">
        <v>43847</v>
      </c>
      <c r="C16436">
        <v>133.16</v>
      </c>
    </row>
    <row r="16437" spans="1:3" x14ac:dyDescent="0.2">
      <c r="A16437" t="s">
        <v>810</v>
      </c>
      <c r="B16437" s="1">
        <v>43850</v>
      </c>
      <c r="C16437">
        <v>70.599999999999994</v>
      </c>
    </row>
    <row r="16438" spans="1:3" x14ac:dyDescent="0.2">
      <c r="A16438" t="s">
        <v>2988</v>
      </c>
      <c r="B16438" s="1">
        <v>43850</v>
      </c>
      <c r="C16438">
        <v>65.819999999999993</v>
      </c>
    </row>
    <row r="16439" spans="1:3" x14ac:dyDescent="0.2">
      <c r="A16439" t="s">
        <v>257</v>
      </c>
      <c r="B16439" s="1">
        <v>43850</v>
      </c>
      <c r="C16439">
        <v>812.5</v>
      </c>
    </row>
    <row r="16440" spans="1:3" x14ac:dyDescent="0.2">
      <c r="A16440" t="s">
        <v>123</v>
      </c>
      <c r="B16440" s="1">
        <v>43850</v>
      </c>
      <c r="C16440">
        <v>75</v>
      </c>
    </row>
    <row r="16441" spans="1:3" x14ac:dyDescent="0.2">
      <c r="A16441" t="s">
        <v>123</v>
      </c>
      <c r="B16441" s="1">
        <v>43850</v>
      </c>
      <c r="C16441">
        <v>112</v>
      </c>
    </row>
    <row r="16442" spans="1:3" x14ac:dyDescent="0.2">
      <c r="A16442" t="s">
        <v>316</v>
      </c>
      <c r="B16442" s="1">
        <v>43850</v>
      </c>
      <c r="C16442">
        <v>1971.37</v>
      </c>
    </row>
    <row r="16443" spans="1:3" x14ac:dyDescent="0.2">
      <c r="A16443" t="s">
        <v>29</v>
      </c>
      <c r="B16443" s="1">
        <v>43850</v>
      </c>
      <c r="C16443">
        <v>450</v>
      </c>
    </row>
    <row r="16444" spans="1:3" x14ac:dyDescent="0.2">
      <c r="A16444" t="s">
        <v>24526</v>
      </c>
      <c r="B16444" s="1">
        <v>43850</v>
      </c>
      <c r="C16444">
        <v>1901.4</v>
      </c>
    </row>
    <row r="16445" spans="1:3" x14ac:dyDescent="0.2">
      <c r="A16445" t="s">
        <v>24527</v>
      </c>
      <c r="B16445" s="1">
        <v>43850</v>
      </c>
      <c r="C16445">
        <v>3.54</v>
      </c>
    </row>
    <row r="16446" spans="1:3" x14ac:dyDescent="0.2">
      <c r="A16446" t="s">
        <v>24528</v>
      </c>
      <c r="B16446" s="1">
        <v>43850</v>
      </c>
      <c r="C16446">
        <v>7.14</v>
      </c>
    </row>
    <row r="16447" spans="1:3" x14ac:dyDescent="0.2">
      <c r="A16447" t="s">
        <v>2764</v>
      </c>
      <c r="B16447" s="1">
        <v>43850</v>
      </c>
      <c r="C16447">
        <v>177.2</v>
      </c>
    </row>
    <row r="16448" spans="1:3" x14ac:dyDescent="0.2">
      <c r="A16448" t="s">
        <v>24529</v>
      </c>
      <c r="B16448" s="1">
        <v>43850</v>
      </c>
      <c r="C16448">
        <v>12.6</v>
      </c>
    </row>
    <row r="16449" spans="1:3" x14ac:dyDescent="0.2">
      <c r="A16449" t="s">
        <v>24530</v>
      </c>
      <c r="B16449" s="1">
        <v>43850</v>
      </c>
      <c r="C16449">
        <v>45.45</v>
      </c>
    </row>
    <row r="16450" spans="1:3" x14ac:dyDescent="0.2">
      <c r="A16450" t="s">
        <v>24531</v>
      </c>
      <c r="B16450" s="1">
        <v>43850</v>
      </c>
      <c r="C16450">
        <v>18</v>
      </c>
    </row>
    <row r="16451" spans="1:3" x14ac:dyDescent="0.2">
      <c r="A16451" t="s">
        <v>29</v>
      </c>
      <c r="B16451" s="1">
        <v>43850</v>
      </c>
      <c r="C16451">
        <v>2216.5500000000002</v>
      </c>
    </row>
    <row r="16452" spans="1:3" x14ac:dyDescent="0.2">
      <c r="A16452" t="s">
        <v>6139</v>
      </c>
      <c r="B16452" s="1">
        <v>43850</v>
      </c>
      <c r="C16452">
        <v>432.82</v>
      </c>
    </row>
    <row r="16453" spans="1:3" x14ac:dyDescent="0.2">
      <c r="A16453" t="s">
        <v>7890</v>
      </c>
      <c r="B16453" s="1">
        <v>43850</v>
      </c>
      <c r="C16453">
        <v>522.69000000000005</v>
      </c>
    </row>
    <row r="16454" spans="1:3" x14ac:dyDescent="0.2">
      <c r="A16454" t="s">
        <v>18850</v>
      </c>
      <c r="B16454" s="1">
        <v>43850</v>
      </c>
      <c r="C16454">
        <v>156.85</v>
      </c>
    </row>
    <row r="16455" spans="1:3" x14ac:dyDescent="0.2">
      <c r="A16455" t="s">
        <v>24532</v>
      </c>
      <c r="B16455" s="1">
        <v>43850</v>
      </c>
      <c r="C16455">
        <v>9</v>
      </c>
    </row>
    <row r="16456" spans="1:3" x14ac:dyDescent="0.2">
      <c r="A16456" t="s">
        <v>24533</v>
      </c>
      <c r="B16456" s="1">
        <v>43850</v>
      </c>
      <c r="C16456">
        <v>28.2</v>
      </c>
    </row>
    <row r="16457" spans="1:3" x14ac:dyDescent="0.2">
      <c r="A16457" t="s">
        <v>24534</v>
      </c>
      <c r="B16457" s="1">
        <v>43850</v>
      </c>
      <c r="C16457">
        <v>85.75</v>
      </c>
    </row>
    <row r="16458" spans="1:3" x14ac:dyDescent="0.2">
      <c r="A16458" t="s">
        <v>23584</v>
      </c>
      <c r="B16458" s="1">
        <v>43850</v>
      </c>
      <c r="C16458">
        <v>15.9</v>
      </c>
    </row>
    <row r="16459" spans="1:3" x14ac:dyDescent="0.2">
      <c r="A16459" t="s">
        <v>534</v>
      </c>
      <c r="B16459" s="1">
        <v>43850</v>
      </c>
      <c r="C16459">
        <v>147.6</v>
      </c>
    </row>
    <row r="16460" spans="1:3" x14ac:dyDescent="0.2">
      <c r="A16460" t="s">
        <v>24535</v>
      </c>
      <c r="B16460" s="1">
        <v>43850</v>
      </c>
      <c r="C16460">
        <v>3.54</v>
      </c>
    </row>
    <row r="16461" spans="1:3" x14ac:dyDescent="0.2">
      <c r="A16461" t="s">
        <v>24536</v>
      </c>
      <c r="B16461" s="1">
        <v>43850</v>
      </c>
      <c r="C16461">
        <v>14.16</v>
      </c>
    </row>
    <row r="16462" spans="1:3" x14ac:dyDescent="0.2">
      <c r="A16462" t="s">
        <v>24537</v>
      </c>
      <c r="B16462" s="1">
        <v>43850</v>
      </c>
      <c r="C16462">
        <v>41.94</v>
      </c>
    </row>
    <row r="16463" spans="1:3" x14ac:dyDescent="0.2">
      <c r="A16463" t="s">
        <v>19685</v>
      </c>
      <c r="B16463" s="1">
        <v>43850</v>
      </c>
      <c r="C16463">
        <v>622.79999999999995</v>
      </c>
    </row>
    <row r="16464" spans="1:3" x14ac:dyDescent="0.2">
      <c r="A16464" t="s">
        <v>24482</v>
      </c>
      <c r="B16464" s="1">
        <v>43850</v>
      </c>
      <c r="C16464">
        <v>3.54</v>
      </c>
    </row>
    <row r="16465" spans="1:3" x14ac:dyDescent="0.2">
      <c r="A16465" t="s">
        <v>24538</v>
      </c>
      <c r="B16465" s="1">
        <v>43850</v>
      </c>
      <c r="C16465">
        <v>25.2</v>
      </c>
    </row>
    <row r="16466" spans="1:3" x14ac:dyDescent="0.2">
      <c r="A16466" t="s">
        <v>24539</v>
      </c>
      <c r="B16466" s="1">
        <v>43850</v>
      </c>
      <c r="C16466">
        <v>3.54</v>
      </c>
    </row>
    <row r="16467" spans="1:3" x14ac:dyDescent="0.2">
      <c r="A16467" t="s">
        <v>24540</v>
      </c>
      <c r="B16467" s="1">
        <v>43850</v>
      </c>
      <c r="C16467">
        <v>35.94</v>
      </c>
    </row>
    <row r="16468" spans="1:3" x14ac:dyDescent="0.2">
      <c r="A16468" t="s">
        <v>24541</v>
      </c>
      <c r="B16468" s="1">
        <v>43850</v>
      </c>
      <c r="C16468">
        <v>45.45</v>
      </c>
    </row>
    <row r="16469" spans="1:3" x14ac:dyDescent="0.2">
      <c r="A16469" t="s">
        <v>24542</v>
      </c>
      <c r="B16469" s="1">
        <v>43850</v>
      </c>
      <c r="C16469">
        <v>7.08</v>
      </c>
    </row>
    <row r="16470" spans="1:3" x14ac:dyDescent="0.2">
      <c r="A16470" t="s">
        <v>24543</v>
      </c>
      <c r="B16470" s="1">
        <v>43850</v>
      </c>
      <c r="C16470">
        <v>3.54</v>
      </c>
    </row>
    <row r="16471" spans="1:3" x14ac:dyDescent="0.2">
      <c r="A16471" t="s">
        <v>24544</v>
      </c>
      <c r="B16471" s="1">
        <v>43850</v>
      </c>
      <c r="C16471">
        <v>10.62</v>
      </c>
    </row>
    <row r="16472" spans="1:3" x14ac:dyDescent="0.2">
      <c r="A16472" t="s">
        <v>1084</v>
      </c>
      <c r="B16472" s="1">
        <v>43850</v>
      </c>
      <c r="C16472">
        <v>59.65</v>
      </c>
    </row>
    <row r="16473" spans="1:3" x14ac:dyDescent="0.2">
      <c r="A16473" t="s">
        <v>17621</v>
      </c>
      <c r="B16473" s="1">
        <v>43850</v>
      </c>
      <c r="C16473">
        <v>89.85</v>
      </c>
    </row>
    <row r="16474" spans="1:3" x14ac:dyDescent="0.2">
      <c r="A16474" t="s">
        <v>18111</v>
      </c>
      <c r="B16474" s="1">
        <v>43850</v>
      </c>
      <c r="C16474">
        <v>54.9</v>
      </c>
    </row>
    <row r="16475" spans="1:3" x14ac:dyDescent="0.2">
      <c r="A16475" t="s">
        <v>753</v>
      </c>
      <c r="B16475" s="1">
        <v>43850</v>
      </c>
      <c r="C16475">
        <v>313.74</v>
      </c>
    </row>
    <row r="16476" spans="1:3" x14ac:dyDescent="0.2">
      <c r="A16476" t="s">
        <v>326</v>
      </c>
      <c r="B16476" s="1">
        <v>43850</v>
      </c>
      <c r="C16476">
        <v>424.98</v>
      </c>
    </row>
    <row r="16477" spans="1:3" x14ac:dyDescent="0.2">
      <c r="A16477" t="s">
        <v>14</v>
      </c>
      <c r="B16477" s="1">
        <v>43850</v>
      </c>
      <c r="C16477">
        <v>143.75</v>
      </c>
    </row>
    <row r="16478" spans="1:3" x14ac:dyDescent="0.2">
      <c r="A16478" t="s">
        <v>751</v>
      </c>
      <c r="B16478" s="1">
        <v>43850</v>
      </c>
      <c r="C16478">
        <v>29.48</v>
      </c>
    </row>
    <row r="16479" spans="1:3" x14ac:dyDescent="0.2">
      <c r="A16479" t="s">
        <v>751</v>
      </c>
      <c r="B16479" s="1">
        <v>43850</v>
      </c>
      <c r="C16479">
        <v>26.98</v>
      </c>
    </row>
    <row r="16480" spans="1:3" x14ac:dyDescent="0.2">
      <c r="A16480" t="s">
        <v>751</v>
      </c>
      <c r="B16480" s="1">
        <v>43850</v>
      </c>
      <c r="C16480">
        <v>58.23</v>
      </c>
    </row>
    <row r="16481" spans="1:3" x14ac:dyDescent="0.2">
      <c r="A16481" t="s">
        <v>24545</v>
      </c>
      <c r="B16481" s="1">
        <v>43850</v>
      </c>
      <c r="C16481">
        <v>12</v>
      </c>
    </row>
    <row r="16482" spans="1:3" x14ac:dyDescent="0.2">
      <c r="A16482" t="s">
        <v>751</v>
      </c>
      <c r="B16482" s="1">
        <v>43850</v>
      </c>
      <c r="C16482">
        <v>989.4</v>
      </c>
    </row>
    <row r="16483" spans="1:3" x14ac:dyDescent="0.2">
      <c r="A16483" t="s">
        <v>12</v>
      </c>
      <c r="B16483" s="1">
        <v>43850</v>
      </c>
      <c r="C16483">
        <v>228.35</v>
      </c>
    </row>
    <row r="16484" spans="1:3" x14ac:dyDescent="0.2">
      <c r="A16484" t="s">
        <v>12</v>
      </c>
      <c r="B16484" s="1">
        <v>43850</v>
      </c>
      <c r="C16484">
        <v>150.08000000000001</v>
      </c>
    </row>
    <row r="16485" spans="1:3" x14ac:dyDescent="0.2">
      <c r="A16485" t="s">
        <v>12</v>
      </c>
      <c r="B16485" s="1">
        <v>43850</v>
      </c>
      <c r="C16485">
        <v>256.63</v>
      </c>
    </row>
    <row r="16486" spans="1:3" x14ac:dyDescent="0.2">
      <c r="A16486" t="s">
        <v>534</v>
      </c>
      <c r="B16486" s="1">
        <v>43850</v>
      </c>
      <c r="C16486">
        <v>897.44</v>
      </c>
    </row>
    <row r="16487" spans="1:3" x14ac:dyDescent="0.2">
      <c r="A16487" t="s">
        <v>5690</v>
      </c>
      <c r="B16487" s="1">
        <v>43851</v>
      </c>
      <c r="C16487">
        <v>280.32</v>
      </c>
    </row>
    <row r="16488" spans="1:3" x14ac:dyDescent="0.2">
      <c r="A16488" t="s">
        <v>5690</v>
      </c>
      <c r="B16488" s="1">
        <v>43851</v>
      </c>
      <c r="C16488">
        <v>288.87</v>
      </c>
    </row>
    <row r="16489" spans="1:3" x14ac:dyDescent="0.2">
      <c r="A16489" t="s">
        <v>404</v>
      </c>
      <c r="B16489" s="1">
        <v>43851</v>
      </c>
      <c r="C16489">
        <v>2011.96</v>
      </c>
    </row>
    <row r="16490" spans="1:3" x14ac:dyDescent="0.2">
      <c r="A16490" t="s">
        <v>19687</v>
      </c>
      <c r="B16490" s="1">
        <v>43851</v>
      </c>
      <c r="C16490">
        <v>97.95</v>
      </c>
    </row>
    <row r="16491" spans="1:3" x14ac:dyDescent="0.2">
      <c r="A16491" t="s">
        <v>24520</v>
      </c>
      <c r="B16491" s="1">
        <v>43851</v>
      </c>
      <c r="C16491">
        <v>297.95</v>
      </c>
    </row>
    <row r="16492" spans="1:3" x14ac:dyDescent="0.2">
      <c r="A16492" t="s">
        <v>404</v>
      </c>
      <c r="B16492" s="1">
        <v>43851</v>
      </c>
      <c r="C16492">
        <v>477.5</v>
      </c>
    </row>
    <row r="16493" spans="1:3" x14ac:dyDescent="0.2">
      <c r="A16493" t="s">
        <v>232</v>
      </c>
      <c r="B16493" s="1">
        <v>43851</v>
      </c>
      <c r="C16493">
        <v>1447.32</v>
      </c>
    </row>
    <row r="16494" spans="1:3" x14ac:dyDescent="0.2">
      <c r="A16494" t="s">
        <v>184</v>
      </c>
      <c r="B16494" s="1">
        <v>43851</v>
      </c>
      <c r="C16494">
        <v>27.25</v>
      </c>
    </row>
    <row r="16495" spans="1:3" x14ac:dyDescent="0.2">
      <c r="A16495" t="s">
        <v>12839</v>
      </c>
      <c r="B16495" s="1">
        <v>43851</v>
      </c>
      <c r="C16495">
        <v>30.4</v>
      </c>
    </row>
    <row r="16496" spans="1:3" x14ac:dyDescent="0.2">
      <c r="A16496" t="s">
        <v>1770</v>
      </c>
      <c r="B16496" s="1">
        <v>43851</v>
      </c>
      <c r="C16496">
        <v>179.15</v>
      </c>
    </row>
    <row r="16497" spans="1:3" x14ac:dyDescent="0.2">
      <c r="A16497" t="s">
        <v>12770</v>
      </c>
      <c r="B16497" s="1">
        <v>43851</v>
      </c>
      <c r="C16497">
        <v>70</v>
      </c>
    </row>
    <row r="16498" spans="1:3" x14ac:dyDescent="0.2">
      <c r="A16498" t="s">
        <v>24521</v>
      </c>
      <c r="B16498" s="1">
        <v>43851</v>
      </c>
      <c r="C16498">
        <v>45.45</v>
      </c>
    </row>
    <row r="16499" spans="1:3" x14ac:dyDescent="0.2">
      <c r="A16499" t="s">
        <v>23789</v>
      </c>
      <c r="B16499" s="1">
        <v>43851</v>
      </c>
      <c r="C16499">
        <v>67.900000000000006</v>
      </c>
    </row>
    <row r="16500" spans="1:3" x14ac:dyDescent="0.2">
      <c r="A16500" t="s">
        <v>2297</v>
      </c>
      <c r="B16500" s="1">
        <v>43851</v>
      </c>
      <c r="C16500">
        <v>107.34</v>
      </c>
    </row>
    <row r="16501" spans="1:3" x14ac:dyDescent="0.2">
      <c r="A16501" t="s">
        <v>176</v>
      </c>
      <c r="B16501" s="1">
        <v>43851</v>
      </c>
      <c r="C16501">
        <v>762.38</v>
      </c>
    </row>
    <row r="16502" spans="1:3" x14ac:dyDescent="0.2">
      <c r="A16502" t="s">
        <v>143</v>
      </c>
      <c r="B16502" s="1">
        <v>43851</v>
      </c>
      <c r="C16502">
        <v>343.68</v>
      </c>
    </row>
    <row r="16503" spans="1:3" x14ac:dyDescent="0.2">
      <c r="A16503" t="s">
        <v>24380</v>
      </c>
      <c r="B16503" s="1">
        <v>43851</v>
      </c>
      <c r="C16503">
        <v>478.5</v>
      </c>
    </row>
    <row r="16504" spans="1:3" x14ac:dyDescent="0.2">
      <c r="A16504" t="s">
        <v>6139</v>
      </c>
      <c r="B16504" s="1">
        <v>43851</v>
      </c>
      <c r="C16504">
        <v>1375.9</v>
      </c>
    </row>
    <row r="16505" spans="1:3" x14ac:dyDescent="0.2">
      <c r="A16505" t="s">
        <v>24522</v>
      </c>
      <c r="B16505" s="1">
        <v>43851</v>
      </c>
      <c r="C16505">
        <v>2.4</v>
      </c>
    </row>
    <row r="16506" spans="1:3" x14ac:dyDescent="0.2">
      <c r="A16506" t="s">
        <v>24523</v>
      </c>
      <c r="B16506" s="1">
        <v>43851</v>
      </c>
      <c r="C16506">
        <v>9</v>
      </c>
    </row>
    <row r="16507" spans="1:3" x14ac:dyDescent="0.2">
      <c r="A16507" t="s">
        <v>24524</v>
      </c>
      <c r="B16507" s="1">
        <v>43851</v>
      </c>
      <c r="C16507">
        <v>3.54</v>
      </c>
    </row>
    <row r="16508" spans="1:3" x14ac:dyDescent="0.2">
      <c r="A16508" t="s">
        <v>24525</v>
      </c>
      <c r="B16508" s="1">
        <v>43851</v>
      </c>
      <c r="C16508">
        <v>71.45</v>
      </c>
    </row>
    <row r="16509" spans="1:3" x14ac:dyDescent="0.2">
      <c r="A16509" t="s">
        <v>184</v>
      </c>
      <c r="B16509" s="1">
        <v>43851</v>
      </c>
      <c r="C16509">
        <v>33.5</v>
      </c>
    </row>
    <row r="16510" spans="1:3" x14ac:dyDescent="0.2">
      <c r="A16510" t="s">
        <v>12</v>
      </c>
      <c r="B16510" s="1">
        <v>43851</v>
      </c>
      <c r="C16510">
        <v>323.58</v>
      </c>
    </row>
    <row r="16511" spans="1:3" x14ac:dyDescent="0.2">
      <c r="A16511" t="s">
        <v>323</v>
      </c>
      <c r="B16511" s="1">
        <v>43852</v>
      </c>
      <c r="C16511">
        <v>90.7</v>
      </c>
    </row>
    <row r="16512" spans="1:3" x14ac:dyDescent="0.2">
      <c r="A16512" t="s">
        <v>184</v>
      </c>
      <c r="B16512" s="1">
        <v>43852</v>
      </c>
      <c r="C16512">
        <v>40.5</v>
      </c>
    </row>
    <row r="16513" spans="1:3" x14ac:dyDescent="0.2">
      <c r="A16513" t="s">
        <v>24513</v>
      </c>
      <c r="B16513" s="1">
        <v>43852</v>
      </c>
      <c r="C16513">
        <v>52.2</v>
      </c>
    </row>
    <row r="16514" spans="1:3" x14ac:dyDescent="0.2">
      <c r="A16514" t="s">
        <v>2404</v>
      </c>
      <c r="B16514" s="1">
        <v>43852</v>
      </c>
      <c r="C16514">
        <v>350.89</v>
      </c>
    </row>
    <row r="16515" spans="1:3" x14ac:dyDescent="0.2">
      <c r="A16515" t="s">
        <v>374</v>
      </c>
      <c r="B16515" s="1">
        <v>43852</v>
      </c>
      <c r="C16515">
        <v>952.43</v>
      </c>
    </row>
    <row r="16516" spans="1:3" x14ac:dyDescent="0.2">
      <c r="A16516" t="s">
        <v>374</v>
      </c>
      <c r="B16516" s="1">
        <v>43852</v>
      </c>
      <c r="C16516">
        <v>94.68</v>
      </c>
    </row>
    <row r="16517" spans="1:3" x14ac:dyDescent="0.2">
      <c r="A16517" t="s">
        <v>18551</v>
      </c>
      <c r="B16517" s="1">
        <v>43852</v>
      </c>
      <c r="C16517">
        <v>219.01</v>
      </c>
    </row>
    <row r="16518" spans="1:3" x14ac:dyDescent="0.2">
      <c r="A16518" t="s">
        <v>18551</v>
      </c>
      <c r="B16518" s="1">
        <v>43852</v>
      </c>
      <c r="C16518">
        <v>219.01</v>
      </c>
    </row>
    <row r="16519" spans="1:3" x14ac:dyDescent="0.2">
      <c r="A16519" t="s">
        <v>383</v>
      </c>
      <c r="B16519" s="1">
        <v>43852</v>
      </c>
      <c r="C16519">
        <v>438.02</v>
      </c>
    </row>
    <row r="16520" spans="1:3" x14ac:dyDescent="0.2">
      <c r="A16520" t="s">
        <v>6139</v>
      </c>
      <c r="B16520" s="1">
        <v>43852</v>
      </c>
      <c r="C16520">
        <v>224.4</v>
      </c>
    </row>
    <row r="16521" spans="1:3" x14ac:dyDescent="0.2">
      <c r="A16521" t="s">
        <v>24514</v>
      </c>
      <c r="B16521" s="1">
        <v>43852</v>
      </c>
      <c r="C16521">
        <v>54.45</v>
      </c>
    </row>
    <row r="16522" spans="1:3" x14ac:dyDescent="0.2">
      <c r="A16522" t="s">
        <v>811</v>
      </c>
      <c r="B16522" s="1">
        <v>43852</v>
      </c>
      <c r="C16522">
        <v>458.82</v>
      </c>
    </row>
    <row r="16523" spans="1:3" x14ac:dyDescent="0.2">
      <c r="A16523" t="s">
        <v>24515</v>
      </c>
      <c r="B16523" s="1">
        <v>43852</v>
      </c>
      <c r="C16523">
        <v>47.9</v>
      </c>
    </row>
    <row r="16524" spans="1:3" x14ac:dyDescent="0.2">
      <c r="A16524" t="s">
        <v>24516</v>
      </c>
      <c r="B16524" s="1">
        <v>43852</v>
      </c>
      <c r="C16524">
        <v>24</v>
      </c>
    </row>
    <row r="16525" spans="1:3" x14ac:dyDescent="0.2">
      <c r="A16525" t="s">
        <v>24517</v>
      </c>
      <c r="B16525" s="1">
        <v>43852</v>
      </c>
      <c r="C16525">
        <v>20.399999999999999</v>
      </c>
    </row>
    <row r="16526" spans="1:3" x14ac:dyDescent="0.2">
      <c r="A16526" t="s">
        <v>24518</v>
      </c>
      <c r="B16526" s="1">
        <v>43852</v>
      </c>
      <c r="C16526">
        <v>3.54</v>
      </c>
    </row>
    <row r="16527" spans="1:3" x14ac:dyDescent="0.2">
      <c r="A16527" t="s">
        <v>24519</v>
      </c>
      <c r="B16527" s="1">
        <v>43852</v>
      </c>
      <c r="C16527">
        <v>107.94</v>
      </c>
    </row>
    <row r="16528" spans="1:3" x14ac:dyDescent="0.2">
      <c r="A16528" t="s">
        <v>119</v>
      </c>
      <c r="B16528" s="1">
        <v>43852</v>
      </c>
      <c r="C16528">
        <v>698.16</v>
      </c>
    </row>
    <row r="16529" spans="1:3" x14ac:dyDescent="0.2">
      <c r="A16529" t="s">
        <v>383</v>
      </c>
      <c r="B16529" s="1">
        <v>43852</v>
      </c>
      <c r="C16529">
        <v>47.25</v>
      </c>
    </row>
    <row r="16530" spans="1:3" x14ac:dyDescent="0.2">
      <c r="A16530" t="s">
        <v>286</v>
      </c>
      <c r="B16530" s="1">
        <v>43852</v>
      </c>
      <c r="C16530">
        <v>493.71</v>
      </c>
    </row>
    <row r="16531" spans="1:3" x14ac:dyDescent="0.2">
      <c r="A16531" t="s">
        <v>232</v>
      </c>
      <c r="B16531" s="1">
        <v>43852</v>
      </c>
      <c r="C16531">
        <v>71.67</v>
      </c>
    </row>
    <row r="16532" spans="1:3" x14ac:dyDescent="0.2">
      <c r="A16532" t="s">
        <v>44</v>
      </c>
      <c r="B16532" s="1">
        <v>43852</v>
      </c>
      <c r="C16532">
        <v>1070.8699999999999</v>
      </c>
    </row>
    <row r="16533" spans="1:3" x14ac:dyDescent="0.2">
      <c r="A16533" t="s">
        <v>321</v>
      </c>
      <c r="B16533" s="1">
        <v>43852</v>
      </c>
      <c r="C16533">
        <v>362.37</v>
      </c>
    </row>
    <row r="16534" spans="1:3" x14ac:dyDescent="0.2">
      <c r="A16534" t="s">
        <v>12</v>
      </c>
      <c r="B16534" s="1">
        <v>43852</v>
      </c>
      <c r="C16534">
        <v>250.11</v>
      </c>
    </row>
    <row r="16535" spans="1:3" x14ac:dyDescent="0.2">
      <c r="A16535" t="s">
        <v>1512</v>
      </c>
      <c r="B16535" s="1">
        <v>43853</v>
      </c>
      <c r="C16535">
        <v>162.51</v>
      </c>
    </row>
    <row r="16536" spans="1:3" x14ac:dyDescent="0.2">
      <c r="A16536" t="s">
        <v>17332</v>
      </c>
      <c r="B16536" s="1">
        <v>43853</v>
      </c>
      <c r="C16536">
        <v>56.34</v>
      </c>
    </row>
    <row r="16537" spans="1:3" x14ac:dyDescent="0.2">
      <c r="A16537" t="s">
        <v>2611</v>
      </c>
      <c r="B16537" s="1">
        <v>43853</v>
      </c>
      <c r="C16537">
        <v>117.17</v>
      </c>
    </row>
    <row r="16538" spans="1:3" x14ac:dyDescent="0.2">
      <c r="A16538" t="s">
        <v>430</v>
      </c>
      <c r="B16538" s="1">
        <v>43853</v>
      </c>
      <c r="C16538">
        <v>140.83000000000001</v>
      </c>
    </row>
    <row r="16539" spans="1:3" x14ac:dyDescent="0.2">
      <c r="A16539" t="s">
        <v>14269</v>
      </c>
      <c r="B16539" s="1">
        <v>43853</v>
      </c>
      <c r="C16539">
        <v>182.63</v>
      </c>
    </row>
    <row r="16540" spans="1:3" x14ac:dyDescent="0.2">
      <c r="A16540" t="s">
        <v>8928</v>
      </c>
      <c r="B16540" s="1">
        <v>43853</v>
      </c>
      <c r="C16540">
        <v>52.9</v>
      </c>
    </row>
    <row r="16541" spans="1:3" x14ac:dyDescent="0.2">
      <c r="A16541" t="s">
        <v>17439</v>
      </c>
      <c r="B16541" s="1">
        <v>43853</v>
      </c>
      <c r="C16541">
        <v>52.2</v>
      </c>
    </row>
    <row r="16542" spans="1:3" x14ac:dyDescent="0.2">
      <c r="A16542" t="s">
        <v>24509</v>
      </c>
      <c r="B16542" s="1">
        <v>43853</v>
      </c>
      <c r="C16542">
        <v>88.5</v>
      </c>
    </row>
    <row r="16543" spans="1:3" x14ac:dyDescent="0.2">
      <c r="A16543" t="s">
        <v>24510</v>
      </c>
      <c r="B16543" s="1">
        <v>43853</v>
      </c>
      <c r="C16543">
        <v>3.54</v>
      </c>
    </row>
    <row r="16544" spans="1:3" x14ac:dyDescent="0.2">
      <c r="A16544" t="s">
        <v>16550</v>
      </c>
      <c r="B16544" s="1">
        <v>43853</v>
      </c>
      <c r="C16544">
        <v>2092.1</v>
      </c>
    </row>
    <row r="16545" spans="1:3" x14ac:dyDescent="0.2">
      <c r="A16545" t="s">
        <v>24511</v>
      </c>
      <c r="B16545" s="1">
        <v>43853</v>
      </c>
      <c r="C16545">
        <v>52.9</v>
      </c>
    </row>
    <row r="16546" spans="1:3" x14ac:dyDescent="0.2">
      <c r="A16546" t="s">
        <v>24512</v>
      </c>
      <c r="B16546" s="1">
        <v>43853</v>
      </c>
      <c r="C16546">
        <v>73.8</v>
      </c>
    </row>
    <row r="16547" spans="1:3" x14ac:dyDescent="0.2">
      <c r="A16547" t="s">
        <v>24408</v>
      </c>
      <c r="B16547" s="1">
        <v>43853</v>
      </c>
      <c r="C16547">
        <v>31.05</v>
      </c>
    </row>
    <row r="16548" spans="1:3" x14ac:dyDescent="0.2">
      <c r="A16548" t="s">
        <v>3</v>
      </c>
      <c r="B16548" s="1">
        <v>43853</v>
      </c>
      <c r="C16548">
        <v>152.85</v>
      </c>
    </row>
    <row r="16549" spans="1:3" x14ac:dyDescent="0.2">
      <c r="A16549" t="s">
        <v>20989</v>
      </c>
      <c r="B16549" s="1">
        <v>43853</v>
      </c>
      <c r="C16549">
        <v>245.1</v>
      </c>
    </row>
    <row r="16550" spans="1:3" x14ac:dyDescent="0.2">
      <c r="A16550" t="s">
        <v>122</v>
      </c>
      <c r="B16550" s="1">
        <v>43853</v>
      </c>
      <c r="C16550">
        <v>645.30999999999995</v>
      </c>
    </row>
    <row r="16551" spans="1:3" x14ac:dyDescent="0.2">
      <c r="A16551" t="s">
        <v>24458</v>
      </c>
      <c r="B16551" s="1">
        <v>43853</v>
      </c>
      <c r="C16551">
        <v>40.450000000000003</v>
      </c>
    </row>
    <row r="16552" spans="1:3" x14ac:dyDescent="0.2">
      <c r="A16552" t="s">
        <v>280</v>
      </c>
      <c r="B16552" s="1">
        <v>43853</v>
      </c>
      <c r="C16552">
        <v>199.19</v>
      </c>
    </row>
    <row r="16553" spans="1:3" x14ac:dyDescent="0.2">
      <c r="A16553" t="s">
        <v>12</v>
      </c>
      <c r="B16553" s="1">
        <v>43853</v>
      </c>
      <c r="C16553">
        <v>236.46</v>
      </c>
    </row>
    <row r="16554" spans="1:3" x14ac:dyDescent="0.2">
      <c r="A16554" t="s">
        <v>17216</v>
      </c>
      <c r="B16554" s="1">
        <v>43854</v>
      </c>
      <c r="C16554">
        <v>127.8</v>
      </c>
    </row>
    <row r="16555" spans="1:3" x14ac:dyDescent="0.2">
      <c r="A16555" t="s">
        <v>2988</v>
      </c>
      <c r="B16555" s="1">
        <v>43854</v>
      </c>
      <c r="C16555">
        <v>197.7</v>
      </c>
    </row>
    <row r="16556" spans="1:3" x14ac:dyDescent="0.2">
      <c r="A16556" t="s">
        <v>3</v>
      </c>
      <c r="B16556" s="1">
        <v>43854</v>
      </c>
      <c r="C16556">
        <v>128</v>
      </c>
    </row>
    <row r="16557" spans="1:3" x14ac:dyDescent="0.2">
      <c r="A16557" t="s">
        <v>13013</v>
      </c>
      <c r="B16557" s="1">
        <v>43854</v>
      </c>
      <c r="C16557">
        <v>55.45</v>
      </c>
    </row>
    <row r="16558" spans="1:3" x14ac:dyDescent="0.2">
      <c r="A16558" t="s">
        <v>3833</v>
      </c>
      <c r="B16558" s="1">
        <v>43854</v>
      </c>
      <c r="C16558">
        <v>198.4</v>
      </c>
    </row>
    <row r="16559" spans="1:3" x14ac:dyDescent="0.2">
      <c r="A16559" t="s">
        <v>18911</v>
      </c>
      <c r="B16559" s="1">
        <v>43854</v>
      </c>
      <c r="C16559">
        <v>267.5</v>
      </c>
    </row>
    <row r="16560" spans="1:3" x14ac:dyDescent="0.2">
      <c r="A16560" t="s">
        <v>396</v>
      </c>
      <c r="B16560" s="1">
        <v>43854</v>
      </c>
      <c r="C16560">
        <v>117</v>
      </c>
    </row>
    <row r="16561" spans="1:3" x14ac:dyDescent="0.2">
      <c r="A16561" t="s">
        <v>24501</v>
      </c>
      <c r="B16561" s="1">
        <v>43854</v>
      </c>
      <c r="C16561">
        <v>3.54</v>
      </c>
    </row>
    <row r="16562" spans="1:3" x14ac:dyDescent="0.2">
      <c r="A16562" t="s">
        <v>6139</v>
      </c>
      <c r="B16562" s="1">
        <v>43854</v>
      </c>
      <c r="C16562">
        <v>256.54000000000002</v>
      </c>
    </row>
    <row r="16563" spans="1:3" x14ac:dyDescent="0.2">
      <c r="A16563" t="s">
        <v>6139</v>
      </c>
      <c r="B16563" s="1">
        <v>43854</v>
      </c>
      <c r="C16563">
        <v>400.21</v>
      </c>
    </row>
    <row r="16564" spans="1:3" x14ac:dyDescent="0.2">
      <c r="A16564" t="s">
        <v>24502</v>
      </c>
      <c r="B16564" s="1">
        <v>43854</v>
      </c>
      <c r="C16564">
        <v>129.54</v>
      </c>
    </row>
    <row r="16565" spans="1:3" x14ac:dyDescent="0.2">
      <c r="A16565" t="s">
        <v>24503</v>
      </c>
      <c r="B16565" s="1">
        <v>43854</v>
      </c>
      <c r="C16565">
        <v>3.54</v>
      </c>
    </row>
    <row r="16566" spans="1:3" x14ac:dyDescent="0.2">
      <c r="A16566" t="s">
        <v>12</v>
      </c>
      <c r="B16566" s="1">
        <v>43854</v>
      </c>
      <c r="C16566">
        <v>141.26</v>
      </c>
    </row>
    <row r="16567" spans="1:3" x14ac:dyDescent="0.2">
      <c r="A16567" t="s">
        <v>24504</v>
      </c>
      <c r="B16567" s="1">
        <v>43854</v>
      </c>
      <c r="C16567">
        <v>58.65</v>
      </c>
    </row>
    <row r="16568" spans="1:3" x14ac:dyDescent="0.2">
      <c r="A16568" t="s">
        <v>2613</v>
      </c>
      <c r="B16568" s="1">
        <v>43854</v>
      </c>
      <c r="C16568">
        <v>250</v>
      </c>
    </row>
    <row r="16569" spans="1:3" x14ac:dyDescent="0.2">
      <c r="A16569" t="s">
        <v>24505</v>
      </c>
      <c r="B16569" s="1">
        <v>43854</v>
      </c>
      <c r="C16569">
        <v>9</v>
      </c>
    </row>
    <row r="16570" spans="1:3" x14ac:dyDescent="0.2">
      <c r="A16570" t="s">
        <v>1588</v>
      </c>
      <c r="B16570" s="1">
        <v>43854</v>
      </c>
      <c r="C16570">
        <v>638.5</v>
      </c>
    </row>
    <row r="16571" spans="1:3" x14ac:dyDescent="0.2">
      <c r="A16571" t="s">
        <v>24506</v>
      </c>
      <c r="B16571" s="1">
        <v>43854</v>
      </c>
      <c r="C16571">
        <v>9</v>
      </c>
    </row>
    <row r="16572" spans="1:3" x14ac:dyDescent="0.2">
      <c r="A16572" t="s">
        <v>24507</v>
      </c>
      <c r="B16572" s="1">
        <v>43854</v>
      </c>
      <c r="C16572">
        <v>7.08</v>
      </c>
    </row>
    <row r="16573" spans="1:3" x14ac:dyDescent="0.2">
      <c r="A16573" t="s">
        <v>333</v>
      </c>
      <c r="B16573" s="1">
        <v>43854</v>
      </c>
      <c r="C16573">
        <v>279.25</v>
      </c>
    </row>
    <row r="16574" spans="1:3" x14ac:dyDescent="0.2">
      <c r="A16574" t="s">
        <v>24508</v>
      </c>
      <c r="B16574" s="1">
        <v>43854</v>
      </c>
      <c r="C16574">
        <v>3.54</v>
      </c>
    </row>
    <row r="16575" spans="1:3" x14ac:dyDescent="0.2">
      <c r="A16575" t="s">
        <v>148</v>
      </c>
      <c r="B16575" s="1">
        <v>43858</v>
      </c>
      <c r="C16575">
        <v>130.26</v>
      </c>
    </row>
    <row r="16576" spans="1:3" x14ac:dyDescent="0.2">
      <c r="A16576" t="s">
        <v>148</v>
      </c>
      <c r="B16576" s="1">
        <v>43858</v>
      </c>
      <c r="C16576">
        <v>243.78</v>
      </c>
    </row>
    <row r="16577" spans="1:3" x14ac:dyDescent="0.2">
      <c r="A16577" t="s">
        <v>591</v>
      </c>
      <c r="B16577" s="1">
        <v>43858</v>
      </c>
      <c r="C16577">
        <v>3801.99</v>
      </c>
    </row>
    <row r="16578" spans="1:3" x14ac:dyDescent="0.2">
      <c r="A16578" t="s">
        <v>374</v>
      </c>
      <c r="B16578" s="1">
        <v>43858</v>
      </c>
      <c r="C16578">
        <v>126</v>
      </c>
    </row>
    <row r="16579" spans="1:3" x14ac:dyDescent="0.2">
      <c r="A16579" t="s">
        <v>110</v>
      </c>
      <c r="B16579" s="1">
        <v>43858</v>
      </c>
      <c r="C16579">
        <v>46.95</v>
      </c>
    </row>
    <row r="16580" spans="1:3" x14ac:dyDescent="0.2">
      <c r="A16580" t="s">
        <v>24493</v>
      </c>
      <c r="B16580" s="1">
        <v>43858</v>
      </c>
      <c r="C16580">
        <v>44.45</v>
      </c>
    </row>
    <row r="16581" spans="1:3" x14ac:dyDescent="0.2">
      <c r="A16581" t="s">
        <v>748</v>
      </c>
      <c r="B16581" s="1">
        <v>43858</v>
      </c>
      <c r="C16581">
        <v>144.65</v>
      </c>
    </row>
    <row r="16582" spans="1:3" x14ac:dyDescent="0.2">
      <c r="A16582" t="s">
        <v>15624</v>
      </c>
      <c r="B16582" s="1">
        <v>43858</v>
      </c>
      <c r="C16582">
        <v>866.64</v>
      </c>
    </row>
    <row r="16583" spans="1:3" x14ac:dyDescent="0.2">
      <c r="A16583" t="s">
        <v>5313</v>
      </c>
      <c r="B16583" s="1">
        <v>43858</v>
      </c>
      <c r="C16583">
        <v>253.65</v>
      </c>
    </row>
    <row r="16584" spans="1:3" x14ac:dyDescent="0.2">
      <c r="A16584" t="s">
        <v>280</v>
      </c>
      <c r="B16584" s="1">
        <v>43858</v>
      </c>
      <c r="C16584">
        <v>700</v>
      </c>
    </row>
    <row r="16585" spans="1:3" x14ac:dyDescent="0.2">
      <c r="A16585" t="s">
        <v>6139</v>
      </c>
      <c r="B16585" s="1">
        <v>43858</v>
      </c>
      <c r="C16585">
        <v>928.29</v>
      </c>
    </row>
    <row r="16586" spans="1:3" x14ac:dyDescent="0.2">
      <c r="A16586" t="s">
        <v>6139</v>
      </c>
      <c r="B16586" s="1">
        <v>43858</v>
      </c>
      <c r="C16586">
        <v>566.03</v>
      </c>
    </row>
    <row r="16587" spans="1:3" x14ac:dyDescent="0.2">
      <c r="A16587" t="s">
        <v>280</v>
      </c>
      <c r="B16587" s="1">
        <v>43858</v>
      </c>
      <c r="C16587">
        <v>307.37</v>
      </c>
    </row>
    <row r="16588" spans="1:3" x14ac:dyDescent="0.2">
      <c r="A16588" t="s">
        <v>383</v>
      </c>
      <c r="B16588" s="1">
        <v>43858</v>
      </c>
      <c r="C16588">
        <v>38.4</v>
      </c>
    </row>
    <row r="16589" spans="1:3" x14ac:dyDescent="0.2">
      <c r="A16589" t="s">
        <v>24494</v>
      </c>
      <c r="B16589" s="1">
        <v>43858</v>
      </c>
      <c r="C16589">
        <v>234.5</v>
      </c>
    </row>
    <row r="16590" spans="1:3" x14ac:dyDescent="0.2">
      <c r="A16590" t="s">
        <v>11944</v>
      </c>
      <c r="B16590" s="1">
        <v>43858</v>
      </c>
      <c r="C16590">
        <v>61.65</v>
      </c>
    </row>
    <row r="16591" spans="1:3" x14ac:dyDescent="0.2">
      <c r="A16591" t="s">
        <v>21729</v>
      </c>
      <c r="B16591" s="1">
        <v>43858</v>
      </c>
      <c r="C16591">
        <v>377.79</v>
      </c>
    </row>
    <row r="16592" spans="1:3" x14ac:dyDescent="0.2">
      <c r="A16592" t="s">
        <v>5606</v>
      </c>
      <c r="B16592" s="1">
        <v>43858</v>
      </c>
      <c r="C16592">
        <v>199.35</v>
      </c>
    </row>
    <row r="16593" spans="1:3" x14ac:dyDescent="0.2">
      <c r="A16593" t="s">
        <v>46</v>
      </c>
      <c r="B16593" s="1">
        <v>43858</v>
      </c>
      <c r="C16593">
        <v>449.15</v>
      </c>
    </row>
    <row r="16594" spans="1:3" x14ac:dyDescent="0.2">
      <c r="A16594" t="s">
        <v>1003</v>
      </c>
      <c r="B16594" s="1">
        <v>43858</v>
      </c>
      <c r="C16594">
        <v>651.72</v>
      </c>
    </row>
    <row r="16595" spans="1:3" x14ac:dyDescent="0.2">
      <c r="A16595" t="s">
        <v>12</v>
      </c>
      <c r="B16595" s="1">
        <v>43858</v>
      </c>
      <c r="C16595">
        <v>219.88</v>
      </c>
    </row>
    <row r="16596" spans="1:3" x14ac:dyDescent="0.2">
      <c r="A16596" t="s">
        <v>12</v>
      </c>
      <c r="B16596" s="1">
        <v>43858</v>
      </c>
      <c r="C16596">
        <v>143.30000000000001</v>
      </c>
    </row>
    <row r="16597" spans="1:3" x14ac:dyDescent="0.2">
      <c r="A16597" t="s">
        <v>18839</v>
      </c>
      <c r="B16597" s="1">
        <v>43858</v>
      </c>
      <c r="C16597">
        <v>14.7</v>
      </c>
    </row>
    <row r="16598" spans="1:3" x14ac:dyDescent="0.2">
      <c r="A16598" t="s">
        <v>23382</v>
      </c>
      <c r="B16598" s="1">
        <v>43858</v>
      </c>
      <c r="C16598">
        <v>80.849999999999994</v>
      </c>
    </row>
    <row r="16599" spans="1:3" x14ac:dyDescent="0.2">
      <c r="A16599" t="s">
        <v>21296</v>
      </c>
      <c r="B16599" s="1">
        <v>43858</v>
      </c>
      <c r="C16599">
        <v>34.700000000000003</v>
      </c>
    </row>
    <row r="16600" spans="1:3" x14ac:dyDescent="0.2">
      <c r="A16600" t="s">
        <v>14584</v>
      </c>
      <c r="B16600" s="1">
        <v>43858</v>
      </c>
      <c r="C16600">
        <v>87.9</v>
      </c>
    </row>
    <row r="16601" spans="1:3" x14ac:dyDescent="0.2">
      <c r="A16601" t="s">
        <v>24495</v>
      </c>
      <c r="B16601" s="1">
        <v>43858</v>
      </c>
      <c r="C16601">
        <v>85.4</v>
      </c>
    </row>
    <row r="16602" spans="1:3" x14ac:dyDescent="0.2">
      <c r="A16602" t="s">
        <v>24496</v>
      </c>
      <c r="B16602" s="1">
        <v>43858</v>
      </c>
      <c r="C16602">
        <v>42.9</v>
      </c>
    </row>
    <row r="16603" spans="1:3" x14ac:dyDescent="0.2">
      <c r="A16603" t="s">
        <v>12</v>
      </c>
      <c r="B16603" s="1">
        <v>43858</v>
      </c>
      <c r="C16603">
        <v>351.47</v>
      </c>
    </row>
    <row r="16604" spans="1:3" x14ac:dyDescent="0.2">
      <c r="A16604" t="s">
        <v>24497</v>
      </c>
      <c r="B16604" s="1">
        <v>43858</v>
      </c>
      <c r="C16604">
        <v>52.9</v>
      </c>
    </row>
    <row r="16605" spans="1:3" x14ac:dyDescent="0.2">
      <c r="A16605" t="s">
        <v>24498</v>
      </c>
      <c r="B16605" s="1">
        <v>43858</v>
      </c>
      <c r="C16605">
        <v>53.9</v>
      </c>
    </row>
    <row r="16606" spans="1:3" x14ac:dyDescent="0.2">
      <c r="A16606" t="s">
        <v>24499</v>
      </c>
      <c r="B16606" s="1">
        <v>43858</v>
      </c>
      <c r="C16606">
        <v>45.45</v>
      </c>
    </row>
    <row r="16607" spans="1:3" x14ac:dyDescent="0.2">
      <c r="A16607" t="s">
        <v>24500</v>
      </c>
      <c r="B16607" s="1">
        <v>43858</v>
      </c>
      <c r="C16607">
        <v>51.9</v>
      </c>
    </row>
    <row r="16608" spans="1:3" x14ac:dyDescent="0.2">
      <c r="A16608" t="s">
        <v>383</v>
      </c>
      <c r="B16608" s="1">
        <v>43858</v>
      </c>
      <c r="C16608">
        <v>145.97999999999999</v>
      </c>
    </row>
    <row r="16609" spans="1:3" x14ac:dyDescent="0.2">
      <c r="A16609" t="s">
        <v>12</v>
      </c>
      <c r="B16609" s="1">
        <v>43858</v>
      </c>
      <c r="C16609">
        <v>184.84</v>
      </c>
    </row>
    <row r="16610" spans="1:3" x14ac:dyDescent="0.2">
      <c r="A16610" t="s">
        <v>3152</v>
      </c>
      <c r="B16610" s="1">
        <v>43859</v>
      </c>
      <c r="C16610">
        <v>327.3</v>
      </c>
    </row>
    <row r="16611" spans="1:3" x14ac:dyDescent="0.2">
      <c r="A16611" t="s">
        <v>383</v>
      </c>
      <c r="B16611" s="1">
        <v>43859</v>
      </c>
      <c r="C16611">
        <v>438.02</v>
      </c>
    </row>
    <row r="16612" spans="1:3" x14ac:dyDescent="0.2">
      <c r="A16612" t="s">
        <v>18551</v>
      </c>
      <c r="B16612" s="1">
        <v>43859</v>
      </c>
      <c r="C16612">
        <v>219.01</v>
      </c>
    </row>
    <row r="16613" spans="1:3" x14ac:dyDescent="0.2">
      <c r="A16613" t="s">
        <v>810</v>
      </c>
      <c r="B16613" s="1">
        <v>43859</v>
      </c>
      <c r="C16613">
        <v>70.599999999999994</v>
      </c>
    </row>
    <row r="16614" spans="1:3" x14ac:dyDescent="0.2">
      <c r="A16614" t="s">
        <v>18551</v>
      </c>
      <c r="B16614" s="1">
        <v>43859</v>
      </c>
      <c r="C16614">
        <v>219.01</v>
      </c>
    </row>
    <row r="16615" spans="1:3" x14ac:dyDescent="0.2">
      <c r="A16615" t="s">
        <v>184</v>
      </c>
      <c r="B16615" s="1">
        <v>43859</v>
      </c>
      <c r="C16615">
        <v>46.25</v>
      </c>
    </row>
    <row r="16616" spans="1:3" x14ac:dyDescent="0.2">
      <c r="A16616" t="s">
        <v>23384</v>
      </c>
      <c r="B16616" s="1">
        <v>43859</v>
      </c>
      <c r="C16616">
        <v>132.94999999999999</v>
      </c>
    </row>
    <row r="16617" spans="1:3" x14ac:dyDescent="0.2">
      <c r="A16617" t="s">
        <v>24476</v>
      </c>
      <c r="B16617" s="1">
        <v>43859</v>
      </c>
      <c r="C16617">
        <v>1905</v>
      </c>
    </row>
    <row r="16618" spans="1:3" x14ac:dyDescent="0.2">
      <c r="A16618" t="s">
        <v>24477</v>
      </c>
      <c r="B16618" s="1">
        <v>43859</v>
      </c>
      <c r="C16618">
        <v>52.8</v>
      </c>
    </row>
    <row r="16619" spans="1:3" x14ac:dyDescent="0.2">
      <c r="A16619" t="s">
        <v>24478</v>
      </c>
      <c r="B16619" s="1">
        <v>43859</v>
      </c>
      <c r="C16619">
        <v>7.08</v>
      </c>
    </row>
    <row r="16620" spans="1:3" x14ac:dyDescent="0.2">
      <c r="A16620" t="s">
        <v>24479</v>
      </c>
      <c r="B16620" s="1">
        <v>43859</v>
      </c>
      <c r="C16620">
        <v>7.08</v>
      </c>
    </row>
    <row r="16621" spans="1:3" x14ac:dyDescent="0.2">
      <c r="A16621" t="s">
        <v>24480</v>
      </c>
      <c r="B16621" s="1">
        <v>43859</v>
      </c>
      <c r="C16621">
        <v>3.54</v>
      </c>
    </row>
    <row r="16622" spans="1:3" x14ac:dyDescent="0.2">
      <c r="A16622" t="s">
        <v>24481</v>
      </c>
      <c r="B16622" s="1">
        <v>43859</v>
      </c>
      <c r="C16622">
        <v>20.399999999999999</v>
      </c>
    </row>
    <row r="16623" spans="1:3" x14ac:dyDescent="0.2">
      <c r="A16623" t="s">
        <v>24482</v>
      </c>
      <c r="B16623" s="1">
        <v>43859</v>
      </c>
      <c r="C16623">
        <v>3.54</v>
      </c>
    </row>
    <row r="16624" spans="1:3" x14ac:dyDescent="0.2">
      <c r="A16624" t="s">
        <v>24483</v>
      </c>
      <c r="B16624" s="1">
        <v>43859</v>
      </c>
      <c r="C16624">
        <v>13.8</v>
      </c>
    </row>
    <row r="16625" spans="1:3" x14ac:dyDescent="0.2">
      <c r="A16625" t="s">
        <v>24484</v>
      </c>
      <c r="B16625" s="1">
        <v>43859</v>
      </c>
      <c r="C16625">
        <v>24</v>
      </c>
    </row>
    <row r="16626" spans="1:3" x14ac:dyDescent="0.2">
      <c r="A16626" t="s">
        <v>24485</v>
      </c>
      <c r="B16626" s="1">
        <v>43859</v>
      </c>
      <c r="C16626">
        <v>9.6</v>
      </c>
    </row>
    <row r="16627" spans="1:3" x14ac:dyDescent="0.2">
      <c r="A16627" t="s">
        <v>24486</v>
      </c>
      <c r="B16627" s="1">
        <v>43859</v>
      </c>
      <c r="C16627">
        <v>8.1</v>
      </c>
    </row>
    <row r="16628" spans="1:3" x14ac:dyDescent="0.2">
      <c r="A16628" t="s">
        <v>24487</v>
      </c>
      <c r="B16628" s="1">
        <v>43859</v>
      </c>
      <c r="C16628">
        <v>48</v>
      </c>
    </row>
    <row r="16629" spans="1:3" x14ac:dyDescent="0.2">
      <c r="A16629" t="s">
        <v>24488</v>
      </c>
      <c r="B16629" s="1">
        <v>43859</v>
      </c>
      <c r="C16629">
        <v>35.94</v>
      </c>
    </row>
    <row r="16630" spans="1:3" x14ac:dyDescent="0.2">
      <c r="A16630" t="s">
        <v>8331</v>
      </c>
      <c r="B16630" s="1">
        <v>43859</v>
      </c>
      <c r="C16630">
        <v>24.3</v>
      </c>
    </row>
    <row r="16631" spans="1:3" x14ac:dyDescent="0.2">
      <c r="A16631" t="s">
        <v>8331</v>
      </c>
      <c r="B16631" s="1">
        <v>43859</v>
      </c>
      <c r="C16631">
        <v>8.1</v>
      </c>
    </row>
    <row r="16632" spans="1:3" x14ac:dyDescent="0.2">
      <c r="A16632" t="s">
        <v>24489</v>
      </c>
      <c r="B16632" s="1">
        <v>43859</v>
      </c>
      <c r="C16632">
        <v>8.1</v>
      </c>
    </row>
    <row r="16633" spans="1:3" x14ac:dyDescent="0.2">
      <c r="A16633" t="s">
        <v>24490</v>
      </c>
      <c r="B16633" s="1">
        <v>43859</v>
      </c>
      <c r="C16633">
        <v>8.1</v>
      </c>
    </row>
    <row r="16634" spans="1:3" x14ac:dyDescent="0.2">
      <c r="A16634" t="s">
        <v>24491</v>
      </c>
      <c r="B16634" s="1">
        <v>43859</v>
      </c>
      <c r="C16634">
        <v>45</v>
      </c>
    </row>
    <row r="16635" spans="1:3" x14ac:dyDescent="0.2">
      <c r="A16635" t="s">
        <v>24492</v>
      </c>
      <c r="B16635" s="1">
        <v>43859</v>
      </c>
      <c r="C16635">
        <v>55.14</v>
      </c>
    </row>
    <row r="16636" spans="1:3" x14ac:dyDescent="0.2">
      <c r="A16636" t="s">
        <v>7822</v>
      </c>
      <c r="B16636" s="1">
        <v>43859</v>
      </c>
      <c r="C16636">
        <v>95.48</v>
      </c>
    </row>
    <row r="16637" spans="1:3" x14ac:dyDescent="0.2">
      <c r="A16637" t="s">
        <v>44</v>
      </c>
      <c r="B16637" s="1">
        <v>43859</v>
      </c>
      <c r="C16637">
        <v>2281.23</v>
      </c>
    </row>
    <row r="16638" spans="1:3" x14ac:dyDescent="0.2">
      <c r="A16638" t="s">
        <v>12</v>
      </c>
      <c r="B16638" s="1">
        <v>43859</v>
      </c>
      <c r="C16638">
        <v>193.11</v>
      </c>
    </row>
    <row r="16639" spans="1:3" x14ac:dyDescent="0.2">
      <c r="A16639" t="s">
        <v>4663</v>
      </c>
      <c r="B16639" s="1">
        <v>43860</v>
      </c>
      <c r="C16639">
        <v>18</v>
      </c>
    </row>
    <row r="16640" spans="1:3" x14ac:dyDescent="0.2">
      <c r="A16640" t="s">
        <v>24458</v>
      </c>
      <c r="B16640" s="1">
        <v>43860</v>
      </c>
      <c r="C16640">
        <v>97.5</v>
      </c>
    </row>
    <row r="16641" spans="1:3" x14ac:dyDescent="0.2">
      <c r="A16641" t="s">
        <v>11275</v>
      </c>
      <c r="B16641" s="1">
        <v>43860</v>
      </c>
      <c r="C16641">
        <v>17.899999999999999</v>
      </c>
    </row>
    <row r="16642" spans="1:3" x14ac:dyDescent="0.2">
      <c r="A16642" t="s">
        <v>22452</v>
      </c>
      <c r="B16642" s="1">
        <v>43860</v>
      </c>
      <c r="C16642">
        <v>68.5</v>
      </c>
    </row>
    <row r="16643" spans="1:3" x14ac:dyDescent="0.2">
      <c r="A16643" t="s">
        <v>24459</v>
      </c>
      <c r="B16643" s="1">
        <v>43860</v>
      </c>
      <c r="C16643">
        <v>23.9</v>
      </c>
    </row>
    <row r="16644" spans="1:3" x14ac:dyDescent="0.2">
      <c r="A16644" t="s">
        <v>811</v>
      </c>
      <c r="B16644" s="1">
        <v>43860</v>
      </c>
      <c r="C16644">
        <v>194.25</v>
      </c>
    </row>
    <row r="16645" spans="1:3" x14ac:dyDescent="0.2">
      <c r="A16645" t="s">
        <v>2973</v>
      </c>
      <c r="B16645" s="1">
        <v>43860</v>
      </c>
      <c r="C16645">
        <v>84.95</v>
      </c>
    </row>
    <row r="16646" spans="1:3" x14ac:dyDescent="0.2">
      <c r="A16646" t="s">
        <v>24260</v>
      </c>
      <c r="B16646" s="1">
        <v>43860</v>
      </c>
      <c r="C16646">
        <v>62.85</v>
      </c>
    </row>
    <row r="16647" spans="1:3" x14ac:dyDescent="0.2">
      <c r="A16647" t="s">
        <v>7308</v>
      </c>
      <c r="B16647" s="1">
        <v>43860</v>
      </c>
      <c r="C16647">
        <v>67.900000000000006</v>
      </c>
    </row>
    <row r="16648" spans="1:3" x14ac:dyDescent="0.2">
      <c r="A16648" t="s">
        <v>753</v>
      </c>
      <c r="B16648" s="1">
        <v>43860</v>
      </c>
      <c r="C16648">
        <v>420.19</v>
      </c>
    </row>
    <row r="16649" spans="1:3" x14ac:dyDescent="0.2">
      <c r="A16649" t="s">
        <v>24460</v>
      </c>
      <c r="B16649" s="1">
        <v>43860</v>
      </c>
      <c r="C16649">
        <v>93.85</v>
      </c>
    </row>
    <row r="16650" spans="1:3" x14ac:dyDescent="0.2">
      <c r="A16650" t="s">
        <v>24461</v>
      </c>
      <c r="B16650" s="1">
        <v>43860</v>
      </c>
      <c r="C16650">
        <v>53.9</v>
      </c>
    </row>
    <row r="16651" spans="1:3" x14ac:dyDescent="0.2">
      <c r="A16651" t="s">
        <v>24462</v>
      </c>
      <c r="B16651" s="1">
        <v>43860</v>
      </c>
      <c r="C16651">
        <v>27.8</v>
      </c>
    </row>
    <row r="16652" spans="1:3" x14ac:dyDescent="0.2">
      <c r="A16652" t="s">
        <v>4406</v>
      </c>
      <c r="B16652" s="1">
        <v>43860</v>
      </c>
      <c r="C16652">
        <v>8.9499999999999993</v>
      </c>
    </row>
    <row r="16653" spans="1:3" x14ac:dyDescent="0.2">
      <c r="A16653" t="s">
        <v>24463</v>
      </c>
      <c r="B16653" s="1">
        <v>43860</v>
      </c>
      <c r="C16653">
        <v>73.849999999999994</v>
      </c>
    </row>
    <row r="16654" spans="1:3" x14ac:dyDescent="0.2">
      <c r="A16654" t="s">
        <v>11517</v>
      </c>
      <c r="B16654" s="1">
        <v>43860</v>
      </c>
      <c r="C16654">
        <v>277.5</v>
      </c>
    </row>
    <row r="16655" spans="1:3" x14ac:dyDescent="0.2">
      <c r="A16655" t="s">
        <v>4405</v>
      </c>
      <c r="B16655" s="1">
        <v>43860</v>
      </c>
      <c r="C16655">
        <v>54</v>
      </c>
    </row>
    <row r="16656" spans="1:3" x14ac:dyDescent="0.2">
      <c r="A16656" t="s">
        <v>241</v>
      </c>
      <c r="B16656" s="1">
        <v>43860</v>
      </c>
      <c r="C16656">
        <v>0.01</v>
      </c>
    </row>
    <row r="16657" spans="1:3" x14ac:dyDescent="0.2">
      <c r="A16657" t="s">
        <v>24464</v>
      </c>
      <c r="B16657" s="1">
        <v>43860</v>
      </c>
      <c r="C16657">
        <v>45.9</v>
      </c>
    </row>
    <row r="16658" spans="1:3" x14ac:dyDescent="0.2">
      <c r="A16658" t="s">
        <v>24465</v>
      </c>
      <c r="B16658" s="1">
        <v>43860</v>
      </c>
      <c r="C16658">
        <v>7.08</v>
      </c>
    </row>
    <row r="16659" spans="1:3" x14ac:dyDescent="0.2">
      <c r="A16659" t="s">
        <v>324</v>
      </c>
      <c r="B16659" s="1">
        <v>43860</v>
      </c>
      <c r="C16659">
        <v>619.21</v>
      </c>
    </row>
    <row r="16660" spans="1:3" x14ac:dyDescent="0.2">
      <c r="A16660" t="s">
        <v>324</v>
      </c>
      <c r="B16660" s="1">
        <v>43860</v>
      </c>
      <c r="C16660">
        <v>1930.5</v>
      </c>
    </row>
    <row r="16661" spans="1:3" x14ac:dyDescent="0.2">
      <c r="A16661" t="s">
        <v>24466</v>
      </c>
      <c r="B16661" s="1">
        <v>43860</v>
      </c>
      <c r="C16661">
        <v>82.95</v>
      </c>
    </row>
    <row r="16662" spans="1:3" x14ac:dyDescent="0.2">
      <c r="A16662" t="s">
        <v>3</v>
      </c>
      <c r="B16662" s="1">
        <v>43860</v>
      </c>
      <c r="C16662">
        <v>11</v>
      </c>
    </row>
    <row r="16663" spans="1:3" x14ac:dyDescent="0.2">
      <c r="A16663" t="s">
        <v>24467</v>
      </c>
      <c r="B16663" s="1">
        <v>43860</v>
      </c>
      <c r="C16663">
        <v>9</v>
      </c>
    </row>
    <row r="16664" spans="1:3" x14ac:dyDescent="0.2">
      <c r="A16664" t="s">
        <v>24468</v>
      </c>
      <c r="B16664" s="1">
        <v>43860</v>
      </c>
      <c r="C16664">
        <v>2.4</v>
      </c>
    </row>
    <row r="16665" spans="1:3" x14ac:dyDescent="0.2">
      <c r="A16665" t="s">
        <v>24469</v>
      </c>
      <c r="B16665" s="1">
        <v>43860</v>
      </c>
      <c r="C16665">
        <v>2.4</v>
      </c>
    </row>
    <row r="16666" spans="1:3" x14ac:dyDescent="0.2">
      <c r="A16666" t="s">
        <v>24470</v>
      </c>
      <c r="B16666" s="1">
        <v>43860</v>
      </c>
      <c r="C16666">
        <v>3.54</v>
      </c>
    </row>
    <row r="16667" spans="1:3" x14ac:dyDescent="0.2">
      <c r="A16667" t="s">
        <v>24249</v>
      </c>
      <c r="B16667" s="1">
        <v>43860</v>
      </c>
      <c r="C16667">
        <v>3.54</v>
      </c>
    </row>
    <row r="16668" spans="1:3" x14ac:dyDescent="0.2">
      <c r="A16668" t="s">
        <v>751</v>
      </c>
      <c r="B16668" s="1">
        <v>43860</v>
      </c>
      <c r="C16668">
        <v>48</v>
      </c>
    </row>
    <row r="16669" spans="1:3" x14ac:dyDescent="0.2">
      <c r="A16669" t="s">
        <v>24471</v>
      </c>
      <c r="B16669" s="1">
        <v>43860</v>
      </c>
      <c r="C16669">
        <v>62.85</v>
      </c>
    </row>
    <row r="16670" spans="1:3" x14ac:dyDescent="0.2">
      <c r="A16670" t="s">
        <v>24472</v>
      </c>
      <c r="B16670" s="1">
        <v>43860</v>
      </c>
      <c r="C16670">
        <v>45</v>
      </c>
    </row>
    <row r="16671" spans="1:3" x14ac:dyDescent="0.2">
      <c r="A16671" t="s">
        <v>6139</v>
      </c>
      <c r="B16671" s="1">
        <v>43860</v>
      </c>
      <c r="C16671">
        <v>1039.0899999999999</v>
      </c>
    </row>
    <row r="16672" spans="1:3" x14ac:dyDescent="0.2">
      <c r="A16672" t="s">
        <v>6139</v>
      </c>
      <c r="B16672" s="1">
        <v>43860</v>
      </c>
      <c r="C16672">
        <v>313.38</v>
      </c>
    </row>
    <row r="16673" spans="1:3" x14ac:dyDescent="0.2">
      <c r="A16673" t="s">
        <v>679</v>
      </c>
      <c r="B16673" s="1">
        <v>43860</v>
      </c>
      <c r="C16673">
        <v>494.04</v>
      </c>
    </row>
    <row r="16674" spans="1:3" x14ac:dyDescent="0.2">
      <c r="A16674" t="s">
        <v>24241</v>
      </c>
      <c r="B16674" s="1">
        <v>43860</v>
      </c>
      <c r="C16674">
        <v>105.45</v>
      </c>
    </row>
    <row r="16675" spans="1:3" x14ac:dyDescent="0.2">
      <c r="A16675" t="s">
        <v>24473</v>
      </c>
      <c r="B16675" s="1">
        <v>43860</v>
      </c>
      <c r="C16675">
        <v>87.5</v>
      </c>
    </row>
    <row r="16676" spans="1:3" x14ac:dyDescent="0.2">
      <c r="A16676" t="s">
        <v>22873</v>
      </c>
      <c r="B16676" s="1">
        <v>43860</v>
      </c>
      <c r="C16676">
        <v>45.45</v>
      </c>
    </row>
    <row r="16677" spans="1:3" x14ac:dyDescent="0.2">
      <c r="A16677" t="s">
        <v>24474</v>
      </c>
      <c r="B16677" s="1">
        <v>43860</v>
      </c>
      <c r="C16677">
        <v>76.900000000000006</v>
      </c>
    </row>
    <row r="16678" spans="1:3" x14ac:dyDescent="0.2">
      <c r="A16678" t="s">
        <v>24475</v>
      </c>
      <c r="B16678" s="1">
        <v>43860</v>
      </c>
      <c r="C16678">
        <v>99.55</v>
      </c>
    </row>
    <row r="16679" spans="1:3" x14ac:dyDescent="0.2">
      <c r="A16679" t="s">
        <v>18202</v>
      </c>
      <c r="B16679" s="1">
        <v>43860</v>
      </c>
      <c r="C16679">
        <v>51.95</v>
      </c>
    </row>
    <row r="16680" spans="1:3" x14ac:dyDescent="0.2">
      <c r="A16680" t="s">
        <v>15019</v>
      </c>
      <c r="B16680" s="1">
        <v>43860</v>
      </c>
      <c r="C16680">
        <v>42.9</v>
      </c>
    </row>
    <row r="16681" spans="1:3" x14ac:dyDescent="0.2">
      <c r="A16681" t="s">
        <v>5955</v>
      </c>
      <c r="B16681" s="1">
        <v>43860</v>
      </c>
      <c r="C16681">
        <v>380.16</v>
      </c>
    </row>
    <row r="16682" spans="1:3" x14ac:dyDescent="0.2">
      <c r="A16682" t="s">
        <v>236</v>
      </c>
      <c r="B16682" s="1">
        <v>43860</v>
      </c>
      <c r="C16682">
        <v>159</v>
      </c>
    </row>
    <row r="16683" spans="1:3" x14ac:dyDescent="0.2">
      <c r="A16683" t="s">
        <v>12</v>
      </c>
      <c r="B16683" s="1">
        <v>43860</v>
      </c>
      <c r="C16683">
        <v>559.67999999999995</v>
      </c>
    </row>
    <row r="16684" spans="1:3" x14ac:dyDescent="0.2">
      <c r="A16684" t="s">
        <v>24444</v>
      </c>
      <c r="B16684" s="1">
        <v>43861</v>
      </c>
      <c r="C16684">
        <v>36.47</v>
      </c>
    </row>
    <row r="16685" spans="1:3" x14ac:dyDescent="0.2">
      <c r="A16685" t="s">
        <v>16314</v>
      </c>
      <c r="B16685" s="1">
        <v>43861</v>
      </c>
      <c r="C16685">
        <v>120.2</v>
      </c>
    </row>
    <row r="16686" spans="1:3" x14ac:dyDescent="0.2">
      <c r="A16686" t="s">
        <v>4663</v>
      </c>
      <c r="B16686" s="1">
        <v>43861</v>
      </c>
      <c r="C16686">
        <v>296</v>
      </c>
    </row>
    <row r="16687" spans="1:3" x14ac:dyDescent="0.2">
      <c r="A16687" t="s">
        <v>24445</v>
      </c>
      <c r="B16687" s="1">
        <v>43861</v>
      </c>
      <c r="C16687">
        <v>87.5</v>
      </c>
    </row>
    <row r="16688" spans="1:3" x14ac:dyDescent="0.2">
      <c r="A16688" t="s">
        <v>148</v>
      </c>
      <c r="B16688" s="1">
        <v>43861</v>
      </c>
      <c r="C16688">
        <v>72</v>
      </c>
    </row>
    <row r="16689" spans="1:3" x14ac:dyDescent="0.2">
      <c r="A16689" t="s">
        <v>24446</v>
      </c>
      <c r="B16689" s="1">
        <v>43861</v>
      </c>
      <c r="C16689">
        <v>29.9</v>
      </c>
    </row>
    <row r="16690" spans="1:3" x14ac:dyDescent="0.2">
      <c r="A16690" t="s">
        <v>46</v>
      </c>
      <c r="B16690" s="1">
        <v>43861</v>
      </c>
      <c r="C16690">
        <v>323.82</v>
      </c>
    </row>
    <row r="16691" spans="1:3" x14ac:dyDescent="0.2">
      <c r="A16691" t="s">
        <v>17216</v>
      </c>
      <c r="B16691" s="1">
        <v>43861</v>
      </c>
      <c r="C16691">
        <v>95.75</v>
      </c>
    </row>
    <row r="16692" spans="1:3" x14ac:dyDescent="0.2">
      <c r="A16692" t="s">
        <v>7712</v>
      </c>
      <c r="B16692" s="1">
        <v>43861</v>
      </c>
      <c r="C16692">
        <v>6.75</v>
      </c>
    </row>
    <row r="16693" spans="1:3" x14ac:dyDescent="0.2">
      <c r="A16693" t="s">
        <v>20551</v>
      </c>
      <c r="B16693" s="1">
        <v>43861</v>
      </c>
      <c r="C16693">
        <v>97.8</v>
      </c>
    </row>
    <row r="16694" spans="1:3" x14ac:dyDescent="0.2">
      <c r="A16694" t="s">
        <v>24447</v>
      </c>
      <c r="B16694" s="1">
        <v>43861</v>
      </c>
      <c r="C16694">
        <v>70.849999999999994</v>
      </c>
    </row>
    <row r="16695" spans="1:3" x14ac:dyDescent="0.2">
      <c r="A16695" t="s">
        <v>24448</v>
      </c>
      <c r="B16695" s="1">
        <v>43861</v>
      </c>
      <c r="C16695">
        <v>29.9</v>
      </c>
    </row>
    <row r="16696" spans="1:3" x14ac:dyDescent="0.2">
      <c r="A16696" t="s">
        <v>4506</v>
      </c>
      <c r="B16696" s="1">
        <v>43861</v>
      </c>
      <c r="C16696">
        <v>72.900000000000006</v>
      </c>
    </row>
    <row r="16697" spans="1:3" x14ac:dyDescent="0.2">
      <c r="A16697" t="s">
        <v>14269</v>
      </c>
      <c r="B16697" s="1">
        <v>43861</v>
      </c>
      <c r="C16697">
        <v>81.48</v>
      </c>
    </row>
    <row r="16698" spans="1:3" x14ac:dyDescent="0.2">
      <c r="A16698" t="s">
        <v>22423</v>
      </c>
      <c r="B16698" s="1">
        <v>43861</v>
      </c>
      <c r="C16698">
        <v>39.950000000000003</v>
      </c>
    </row>
    <row r="16699" spans="1:3" x14ac:dyDescent="0.2">
      <c r="A16699" t="s">
        <v>1258</v>
      </c>
      <c r="B16699" s="1">
        <v>43861</v>
      </c>
      <c r="C16699">
        <v>1187.81</v>
      </c>
    </row>
    <row r="16700" spans="1:3" x14ac:dyDescent="0.2">
      <c r="A16700" t="s">
        <v>24449</v>
      </c>
      <c r="B16700" s="1">
        <v>43861</v>
      </c>
      <c r="C16700">
        <v>48.9</v>
      </c>
    </row>
    <row r="16701" spans="1:3" x14ac:dyDescent="0.2">
      <c r="A16701" t="s">
        <v>24450</v>
      </c>
      <c r="B16701" s="1">
        <v>43861</v>
      </c>
      <c r="C16701">
        <v>47.9</v>
      </c>
    </row>
    <row r="16702" spans="1:3" x14ac:dyDescent="0.2">
      <c r="A16702" t="s">
        <v>24451</v>
      </c>
      <c r="B16702" s="1">
        <v>43861</v>
      </c>
      <c r="C16702">
        <v>82.85</v>
      </c>
    </row>
    <row r="16703" spans="1:3" x14ac:dyDescent="0.2">
      <c r="A16703" t="s">
        <v>24452</v>
      </c>
      <c r="B16703" s="1">
        <v>43861</v>
      </c>
      <c r="C16703">
        <v>52.45</v>
      </c>
    </row>
    <row r="16704" spans="1:3" x14ac:dyDescent="0.2">
      <c r="A16704" t="s">
        <v>3306</v>
      </c>
      <c r="B16704" s="1">
        <v>43861</v>
      </c>
      <c r="C16704">
        <v>239.7</v>
      </c>
    </row>
    <row r="16705" spans="1:3" x14ac:dyDescent="0.2">
      <c r="A16705" t="s">
        <v>938</v>
      </c>
      <c r="B16705" s="1">
        <v>43861</v>
      </c>
      <c r="C16705">
        <v>239.7</v>
      </c>
    </row>
    <row r="16706" spans="1:3" x14ac:dyDescent="0.2">
      <c r="A16706" t="s">
        <v>24453</v>
      </c>
      <c r="B16706" s="1">
        <v>43861</v>
      </c>
      <c r="C16706">
        <v>10.62</v>
      </c>
    </row>
    <row r="16707" spans="1:3" x14ac:dyDescent="0.2">
      <c r="A16707" t="s">
        <v>24454</v>
      </c>
      <c r="B16707" s="1">
        <v>43861</v>
      </c>
      <c r="C16707">
        <v>1098.6500000000001</v>
      </c>
    </row>
    <row r="16708" spans="1:3" x14ac:dyDescent="0.2">
      <c r="A16708" t="s">
        <v>24455</v>
      </c>
      <c r="B16708" s="1">
        <v>43861</v>
      </c>
      <c r="C16708">
        <v>32.4</v>
      </c>
    </row>
    <row r="16709" spans="1:3" x14ac:dyDescent="0.2">
      <c r="A16709" t="s">
        <v>229</v>
      </c>
      <c r="B16709" s="1">
        <v>43861</v>
      </c>
      <c r="C16709">
        <v>64.930000000000007</v>
      </c>
    </row>
    <row r="16710" spans="1:3" x14ac:dyDescent="0.2">
      <c r="A16710" t="s">
        <v>6139</v>
      </c>
      <c r="B16710" s="1">
        <v>43861</v>
      </c>
      <c r="C16710">
        <v>701.05</v>
      </c>
    </row>
    <row r="16711" spans="1:3" x14ac:dyDescent="0.2">
      <c r="A16711" t="s">
        <v>24223</v>
      </c>
      <c r="B16711" s="1">
        <v>43861</v>
      </c>
      <c r="C16711">
        <v>3.54</v>
      </c>
    </row>
    <row r="16712" spans="1:3" x14ac:dyDescent="0.2">
      <c r="A16712" t="s">
        <v>24456</v>
      </c>
      <c r="B16712" s="1">
        <v>43861</v>
      </c>
      <c r="C16712">
        <v>3.54</v>
      </c>
    </row>
    <row r="16713" spans="1:3" x14ac:dyDescent="0.2">
      <c r="A16713" t="s">
        <v>24457</v>
      </c>
      <c r="B16713" s="1">
        <v>43861</v>
      </c>
      <c r="C16713">
        <v>97.85</v>
      </c>
    </row>
    <row r="16714" spans="1:3" x14ac:dyDescent="0.2">
      <c r="A16714" t="s">
        <v>12</v>
      </c>
      <c r="B16714" s="1">
        <v>43861</v>
      </c>
      <c r="C16714">
        <v>387.26</v>
      </c>
    </row>
    <row r="16715" spans="1:3" x14ac:dyDescent="0.2">
      <c r="A16715" t="s">
        <v>148</v>
      </c>
      <c r="B16715" s="1">
        <v>43862</v>
      </c>
      <c r="C16715">
        <v>664.17</v>
      </c>
    </row>
    <row r="16716" spans="1:3" x14ac:dyDescent="0.2">
      <c r="A16716" t="s">
        <v>596</v>
      </c>
      <c r="B16716" s="1">
        <v>43862</v>
      </c>
      <c r="C16716">
        <v>1072.5</v>
      </c>
    </row>
    <row r="16717" spans="1:3" x14ac:dyDescent="0.2">
      <c r="A16717" t="s">
        <v>2</v>
      </c>
      <c r="B16717" s="1">
        <v>43862</v>
      </c>
      <c r="C16717">
        <v>4441.7299999999996</v>
      </c>
    </row>
    <row r="16718" spans="1:3" x14ac:dyDescent="0.2">
      <c r="A16718" t="s">
        <v>2</v>
      </c>
      <c r="B16718" s="1">
        <v>43862</v>
      </c>
      <c r="C16718">
        <v>6311.77</v>
      </c>
    </row>
    <row r="16719" spans="1:3" x14ac:dyDescent="0.2">
      <c r="A16719" t="s">
        <v>10188</v>
      </c>
      <c r="B16719" s="1">
        <v>43863</v>
      </c>
      <c r="C16719">
        <v>47.9</v>
      </c>
    </row>
    <row r="16720" spans="1:3" x14ac:dyDescent="0.2">
      <c r="A16720" t="s">
        <v>307</v>
      </c>
      <c r="B16720" s="1">
        <v>43863</v>
      </c>
      <c r="C16720">
        <v>402.1</v>
      </c>
    </row>
    <row r="16721" spans="1:3" x14ac:dyDescent="0.2">
      <c r="A16721" t="s">
        <v>374</v>
      </c>
      <c r="B16721" s="1">
        <v>43863</v>
      </c>
      <c r="C16721">
        <v>921.44</v>
      </c>
    </row>
    <row r="16722" spans="1:3" x14ac:dyDescent="0.2">
      <c r="A16722" t="s">
        <v>374</v>
      </c>
      <c r="B16722" s="1">
        <v>43863</v>
      </c>
      <c r="C16722">
        <v>150</v>
      </c>
    </row>
    <row r="16723" spans="1:3" x14ac:dyDescent="0.2">
      <c r="A16723" t="s">
        <v>374</v>
      </c>
      <c r="B16723" s="1">
        <v>43864</v>
      </c>
      <c r="C16723">
        <v>958.8</v>
      </c>
    </row>
    <row r="16724" spans="1:3" x14ac:dyDescent="0.2">
      <c r="A16724" t="s">
        <v>24412</v>
      </c>
      <c r="B16724" s="1">
        <v>43864</v>
      </c>
      <c r="C16724">
        <v>162.5</v>
      </c>
    </row>
    <row r="16725" spans="1:3" x14ac:dyDescent="0.2">
      <c r="A16725" t="s">
        <v>18841</v>
      </c>
      <c r="B16725" s="1">
        <v>43864</v>
      </c>
      <c r="C16725">
        <v>192.5</v>
      </c>
    </row>
    <row r="16726" spans="1:3" x14ac:dyDescent="0.2">
      <c r="A16726" t="s">
        <v>323</v>
      </c>
      <c r="B16726" s="1">
        <v>43864</v>
      </c>
      <c r="C16726">
        <v>102.2</v>
      </c>
    </row>
    <row r="16727" spans="1:3" x14ac:dyDescent="0.2">
      <c r="A16727" t="s">
        <v>24413</v>
      </c>
      <c r="B16727" s="1">
        <v>43864</v>
      </c>
      <c r="C16727">
        <v>425.58</v>
      </c>
    </row>
    <row r="16728" spans="1:3" x14ac:dyDescent="0.2">
      <c r="A16728" t="s">
        <v>751</v>
      </c>
      <c r="B16728" s="1">
        <v>43864</v>
      </c>
      <c r="C16728">
        <v>55</v>
      </c>
    </row>
    <row r="16729" spans="1:3" x14ac:dyDescent="0.2">
      <c r="A16729" t="s">
        <v>751</v>
      </c>
      <c r="B16729" s="1">
        <v>43864</v>
      </c>
      <c r="C16729">
        <v>536.94000000000005</v>
      </c>
    </row>
    <row r="16730" spans="1:3" x14ac:dyDescent="0.2">
      <c r="A16730" t="s">
        <v>22883</v>
      </c>
      <c r="B16730" s="1">
        <v>43864</v>
      </c>
      <c r="C16730">
        <v>127.34</v>
      </c>
    </row>
    <row r="16731" spans="1:3" x14ac:dyDescent="0.2">
      <c r="A16731" t="s">
        <v>236</v>
      </c>
      <c r="B16731" s="1">
        <v>43864</v>
      </c>
      <c r="C16731">
        <v>476.07</v>
      </c>
    </row>
    <row r="16732" spans="1:3" x14ac:dyDescent="0.2">
      <c r="A16732" t="s">
        <v>23332</v>
      </c>
      <c r="B16732" s="1">
        <v>43864</v>
      </c>
      <c r="C16732">
        <v>192.95</v>
      </c>
    </row>
    <row r="16733" spans="1:3" x14ac:dyDescent="0.2">
      <c r="A16733" t="s">
        <v>320</v>
      </c>
      <c r="B16733" s="1">
        <v>43864</v>
      </c>
      <c r="C16733">
        <v>199.06</v>
      </c>
    </row>
    <row r="16734" spans="1:3" x14ac:dyDescent="0.2">
      <c r="A16734" t="s">
        <v>4663</v>
      </c>
      <c r="B16734" s="1">
        <v>43864</v>
      </c>
      <c r="C16734">
        <v>16.5</v>
      </c>
    </row>
    <row r="16735" spans="1:3" x14ac:dyDescent="0.2">
      <c r="A16735" t="s">
        <v>24414</v>
      </c>
      <c r="B16735" s="1">
        <v>43864</v>
      </c>
      <c r="C16735">
        <v>47.9</v>
      </c>
    </row>
    <row r="16736" spans="1:3" x14ac:dyDescent="0.2">
      <c r="A16736" t="s">
        <v>24415</v>
      </c>
      <c r="B16736" s="1">
        <v>43864</v>
      </c>
      <c r="C16736">
        <v>14.16</v>
      </c>
    </row>
    <row r="16737" spans="1:3" x14ac:dyDescent="0.2">
      <c r="A16737" t="s">
        <v>148</v>
      </c>
      <c r="B16737" s="1">
        <v>43864</v>
      </c>
      <c r="C16737">
        <v>150</v>
      </c>
    </row>
    <row r="16738" spans="1:3" x14ac:dyDescent="0.2">
      <c r="A16738" t="s">
        <v>24416</v>
      </c>
      <c r="B16738" s="1">
        <v>43864</v>
      </c>
      <c r="C16738">
        <v>3.54</v>
      </c>
    </row>
    <row r="16739" spans="1:3" x14ac:dyDescent="0.2">
      <c r="A16739" t="s">
        <v>24417</v>
      </c>
      <c r="B16739" s="1">
        <v>43864</v>
      </c>
      <c r="C16739">
        <v>10.56</v>
      </c>
    </row>
    <row r="16740" spans="1:3" x14ac:dyDescent="0.2">
      <c r="A16740" t="s">
        <v>24418</v>
      </c>
      <c r="B16740" s="1">
        <v>43864</v>
      </c>
      <c r="C16740">
        <v>3.54</v>
      </c>
    </row>
    <row r="16741" spans="1:3" x14ac:dyDescent="0.2">
      <c r="A16741" t="s">
        <v>24419</v>
      </c>
      <c r="B16741" s="1">
        <v>43864</v>
      </c>
      <c r="C16741">
        <v>3.54</v>
      </c>
    </row>
    <row r="16742" spans="1:3" x14ac:dyDescent="0.2">
      <c r="A16742" t="s">
        <v>24420</v>
      </c>
      <c r="B16742" s="1">
        <v>43864</v>
      </c>
      <c r="C16742">
        <v>3.54</v>
      </c>
    </row>
    <row r="16743" spans="1:3" x14ac:dyDescent="0.2">
      <c r="A16743" t="s">
        <v>24421</v>
      </c>
      <c r="B16743" s="1">
        <v>43864</v>
      </c>
      <c r="C16743">
        <v>10.62</v>
      </c>
    </row>
    <row r="16744" spans="1:3" x14ac:dyDescent="0.2">
      <c r="A16744" t="s">
        <v>24158</v>
      </c>
      <c r="B16744" s="1">
        <v>43864</v>
      </c>
      <c r="C16744">
        <v>3.54</v>
      </c>
    </row>
    <row r="16745" spans="1:3" x14ac:dyDescent="0.2">
      <c r="A16745" t="s">
        <v>24422</v>
      </c>
      <c r="B16745" s="1">
        <v>43864</v>
      </c>
      <c r="C16745">
        <v>31.14</v>
      </c>
    </row>
    <row r="16746" spans="1:3" x14ac:dyDescent="0.2">
      <c r="A16746" t="s">
        <v>23141</v>
      </c>
      <c r="B16746" s="1">
        <v>43864</v>
      </c>
      <c r="C16746">
        <v>47.9</v>
      </c>
    </row>
    <row r="16747" spans="1:3" x14ac:dyDescent="0.2">
      <c r="A16747" t="s">
        <v>22360</v>
      </c>
      <c r="B16747" s="1">
        <v>43864</v>
      </c>
      <c r="C16747">
        <v>321.7</v>
      </c>
    </row>
    <row r="16748" spans="1:3" x14ac:dyDescent="0.2">
      <c r="A16748" t="s">
        <v>24423</v>
      </c>
      <c r="B16748" s="1">
        <v>43864</v>
      </c>
      <c r="C16748">
        <v>3.54</v>
      </c>
    </row>
    <row r="16749" spans="1:3" x14ac:dyDescent="0.2">
      <c r="A16749" t="s">
        <v>24424</v>
      </c>
      <c r="B16749" s="1">
        <v>43864</v>
      </c>
      <c r="C16749">
        <v>3.54</v>
      </c>
    </row>
    <row r="16750" spans="1:3" x14ac:dyDescent="0.2">
      <c r="A16750" t="s">
        <v>24425</v>
      </c>
      <c r="B16750" s="1">
        <v>43864</v>
      </c>
      <c r="C16750">
        <v>7.08</v>
      </c>
    </row>
    <row r="16751" spans="1:3" x14ac:dyDescent="0.2">
      <c r="A16751" t="s">
        <v>24426</v>
      </c>
      <c r="B16751" s="1">
        <v>43864</v>
      </c>
      <c r="C16751">
        <v>3.54</v>
      </c>
    </row>
    <row r="16752" spans="1:3" x14ac:dyDescent="0.2">
      <c r="A16752" t="s">
        <v>24427</v>
      </c>
      <c r="B16752" s="1">
        <v>43864</v>
      </c>
      <c r="C16752">
        <v>45.9</v>
      </c>
    </row>
    <row r="16753" spans="1:3" x14ac:dyDescent="0.2">
      <c r="A16753" t="s">
        <v>934</v>
      </c>
      <c r="B16753" s="1">
        <v>43864</v>
      </c>
      <c r="C16753">
        <v>1008.47</v>
      </c>
    </row>
    <row r="16754" spans="1:3" x14ac:dyDescent="0.2">
      <c r="A16754" t="s">
        <v>46</v>
      </c>
      <c r="B16754" s="1">
        <v>43864</v>
      </c>
      <c r="C16754">
        <v>301.41000000000003</v>
      </c>
    </row>
    <row r="16755" spans="1:3" x14ac:dyDescent="0.2">
      <c r="A16755" t="s">
        <v>46</v>
      </c>
      <c r="B16755" s="1">
        <v>43864</v>
      </c>
      <c r="C16755">
        <v>422.11</v>
      </c>
    </row>
    <row r="16756" spans="1:3" x14ac:dyDescent="0.2">
      <c r="A16756" t="s">
        <v>23479</v>
      </c>
      <c r="B16756" s="1">
        <v>43864</v>
      </c>
      <c r="C16756">
        <v>19.45</v>
      </c>
    </row>
    <row r="16757" spans="1:3" x14ac:dyDescent="0.2">
      <c r="A16757" t="s">
        <v>24428</v>
      </c>
      <c r="B16757" s="1">
        <v>43864</v>
      </c>
      <c r="C16757">
        <v>47.9</v>
      </c>
    </row>
    <row r="16758" spans="1:3" x14ac:dyDescent="0.2">
      <c r="A16758" t="s">
        <v>597</v>
      </c>
      <c r="B16758" s="1">
        <v>43864</v>
      </c>
      <c r="C16758">
        <v>163.13</v>
      </c>
    </row>
    <row r="16759" spans="1:3" x14ac:dyDescent="0.2">
      <c r="A16759" t="s">
        <v>13660</v>
      </c>
      <c r="B16759" s="1">
        <v>43864</v>
      </c>
      <c r="C16759">
        <v>45.45</v>
      </c>
    </row>
    <row r="16760" spans="1:3" x14ac:dyDescent="0.2">
      <c r="A16760" t="s">
        <v>6139</v>
      </c>
      <c r="B16760" s="1">
        <v>43864</v>
      </c>
      <c r="C16760">
        <v>260.64999999999998</v>
      </c>
    </row>
    <row r="16761" spans="1:3" x14ac:dyDescent="0.2">
      <c r="A16761" t="s">
        <v>24429</v>
      </c>
      <c r="B16761" s="1">
        <v>43864</v>
      </c>
      <c r="C16761">
        <v>65.45</v>
      </c>
    </row>
    <row r="16762" spans="1:3" x14ac:dyDescent="0.2">
      <c r="A16762" t="s">
        <v>18164</v>
      </c>
      <c r="B16762" s="1">
        <v>43864</v>
      </c>
      <c r="C16762">
        <v>198.65</v>
      </c>
    </row>
    <row r="16763" spans="1:3" x14ac:dyDescent="0.2">
      <c r="A16763" t="s">
        <v>24430</v>
      </c>
      <c r="B16763" s="1">
        <v>43864</v>
      </c>
      <c r="C16763">
        <v>73.8</v>
      </c>
    </row>
    <row r="16764" spans="1:3" x14ac:dyDescent="0.2">
      <c r="A16764" t="s">
        <v>16960</v>
      </c>
      <c r="B16764" s="1">
        <v>43864</v>
      </c>
      <c r="C16764">
        <v>662.05</v>
      </c>
    </row>
    <row r="16765" spans="1:3" x14ac:dyDescent="0.2">
      <c r="A16765" t="s">
        <v>16960</v>
      </c>
      <c r="B16765" s="1">
        <v>43864</v>
      </c>
      <c r="C16765">
        <v>6931.04</v>
      </c>
    </row>
    <row r="16766" spans="1:3" x14ac:dyDescent="0.2">
      <c r="A16766" t="s">
        <v>24431</v>
      </c>
      <c r="B16766" s="1">
        <v>43864</v>
      </c>
      <c r="C16766">
        <v>53.9</v>
      </c>
    </row>
    <row r="16767" spans="1:3" x14ac:dyDescent="0.2">
      <c r="A16767" t="s">
        <v>24432</v>
      </c>
      <c r="B16767" s="1">
        <v>43864</v>
      </c>
      <c r="C16767">
        <v>47.9</v>
      </c>
    </row>
    <row r="16768" spans="1:3" x14ac:dyDescent="0.2">
      <c r="A16768" t="s">
        <v>24433</v>
      </c>
      <c r="B16768" s="1">
        <v>43864</v>
      </c>
      <c r="C16768">
        <v>8.1</v>
      </c>
    </row>
    <row r="16769" spans="1:3" x14ac:dyDescent="0.2">
      <c r="A16769" t="s">
        <v>24434</v>
      </c>
      <c r="B16769" s="1">
        <v>43864</v>
      </c>
      <c r="C16769">
        <v>39.200000000000003</v>
      </c>
    </row>
    <row r="16770" spans="1:3" x14ac:dyDescent="0.2">
      <c r="A16770" t="s">
        <v>12</v>
      </c>
      <c r="B16770" s="1">
        <v>43864</v>
      </c>
      <c r="C16770">
        <v>431.85</v>
      </c>
    </row>
    <row r="16771" spans="1:3" x14ac:dyDescent="0.2">
      <c r="A16771" t="s">
        <v>12</v>
      </c>
      <c r="B16771" s="1">
        <v>43864</v>
      </c>
      <c r="C16771">
        <v>245.94</v>
      </c>
    </row>
    <row r="16772" spans="1:3" x14ac:dyDescent="0.2">
      <c r="A16772" t="s">
        <v>12</v>
      </c>
      <c r="B16772" s="1">
        <v>43864</v>
      </c>
      <c r="C16772">
        <v>254.29</v>
      </c>
    </row>
    <row r="16773" spans="1:3" x14ac:dyDescent="0.2">
      <c r="A16773" t="s">
        <v>24435</v>
      </c>
      <c r="B16773" s="1">
        <v>43864</v>
      </c>
      <c r="C16773">
        <v>47.9</v>
      </c>
    </row>
    <row r="16774" spans="1:3" x14ac:dyDescent="0.2">
      <c r="A16774" t="s">
        <v>3901</v>
      </c>
      <c r="B16774" s="1">
        <v>43864</v>
      </c>
      <c r="C16774">
        <v>532.70000000000005</v>
      </c>
    </row>
    <row r="16775" spans="1:3" x14ac:dyDescent="0.2">
      <c r="A16775" t="s">
        <v>24436</v>
      </c>
      <c r="B16775" s="1">
        <v>43864</v>
      </c>
      <c r="C16775">
        <v>77.900000000000006</v>
      </c>
    </row>
    <row r="16776" spans="1:3" x14ac:dyDescent="0.2">
      <c r="A16776" t="s">
        <v>3398</v>
      </c>
      <c r="B16776" s="1">
        <v>43864</v>
      </c>
      <c r="C16776">
        <v>399.53</v>
      </c>
    </row>
    <row r="16777" spans="1:3" x14ac:dyDescent="0.2">
      <c r="A16777" t="s">
        <v>5579</v>
      </c>
      <c r="B16777" s="1">
        <v>43864</v>
      </c>
      <c r="C16777">
        <v>108.38</v>
      </c>
    </row>
    <row r="16778" spans="1:3" x14ac:dyDescent="0.2">
      <c r="A16778" t="s">
        <v>18218</v>
      </c>
      <c r="B16778" s="1">
        <v>43864</v>
      </c>
      <c r="C16778">
        <v>287.64</v>
      </c>
    </row>
    <row r="16779" spans="1:3" x14ac:dyDescent="0.2">
      <c r="A16779" t="s">
        <v>24437</v>
      </c>
      <c r="B16779" s="1">
        <v>43864</v>
      </c>
      <c r="C16779">
        <v>77.849999999999994</v>
      </c>
    </row>
    <row r="16780" spans="1:3" x14ac:dyDescent="0.2">
      <c r="A16780" t="s">
        <v>24438</v>
      </c>
      <c r="B16780" s="1">
        <v>43864</v>
      </c>
      <c r="C16780">
        <v>49.9</v>
      </c>
    </row>
    <row r="16781" spans="1:3" x14ac:dyDescent="0.2">
      <c r="A16781" t="s">
        <v>16114</v>
      </c>
      <c r="B16781" s="1">
        <v>43864</v>
      </c>
      <c r="C16781">
        <v>51.56</v>
      </c>
    </row>
    <row r="16782" spans="1:3" x14ac:dyDescent="0.2">
      <c r="A16782" t="s">
        <v>5373</v>
      </c>
      <c r="B16782" s="1">
        <v>43864</v>
      </c>
      <c r="C16782">
        <v>52.45</v>
      </c>
    </row>
    <row r="16783" spans="1:3" x14ac:dyDescent="0.2">
      <c r="A16783" t="s">
        <v>24439</v>
      </c>
      <c r="B16783" s="1">
        <v>43864</v>
      </c>
      <c r="C16783">
        <v>47.9</v>
      </c>
    </row>
    <row r="16784" spans="1:3" x14ac:dyDescent="0.2">
      <c r="A16784" t="s">
        <v>24440</v>
      </c>
      <c r="B16784" s="1">
        <v>43864</v>
      </c>
      <c r="C16784">
        <v>47.9</v>
      </c>
    </row>
    <row r="16785" spans="1:3" x14ac:dyDescent="0.2">
      <c r="A16785" t="s">
        <v>24441</v>
      </c>
      <c r="B16785" s="1">
        <v>43864</v>
      </c>
      <c r="C16785">
        <v>47.9</v>
      </c>
    </row>
    <row r="16786" spans="1:3" x14ac:dyDescent="0.2">
      <c r="A16786" t="s">
        <v>24442</v>
      </c>
      <c r="B16786" s="1">
        <v>43864</v>
      </c>
      <c r="C16786">
        <v>47.9</v>
      </c>
    </row>
    <row r="16787" spans="1:3" x14ac:dyDescent="0.2">
      <c r="A16787" t="s">
        <v>4232</v>
      </c>
      <c r="B16787" s="1">
        <v>43864</v>
      </c>
      <c r="C16787">
        <v>479.4</v>
      </c>
    </row>
    <row r="16788" spans="1:3" x14ac:dyDescent="0.2">
      <c r="A16788" t="s">
        <v>812</v>
      </c>
      <c r="B16788" s="1">
        <v>43864</v>
      </c>
      <c r="C16788">
        <v>197.64</v>
      </c>
    </row>
    <row r="16789" spans="1:3" x14ac:dyDescent="0.2">
      <c r="A16789" t="s">
        <v>24443</v>
      </c>
      <c r="B16789" s="1">
        <v>43864</v>
      </c>
      <c r="C16789">
        <v>47.9</v>
      </c>
    </row>
    <row r="16790" spans="1:3" x14ac:dyDescent="0.2">
      <c r="A16790" t="s">
        <v>597</v>
      </c>
      <c r="B16790" s="1">
        <v>43864</v>
      </c>
      <c r="C16790">
        <v>2996.25</v>
      </c>
    </row>
    <row r="16791" spans="1:3" x14ac:dyDescent="0.2">
      <c r="A16791" t="s">
        <v>597</v>
      </c>
      <c r="B16791" s="1">
        <v>43864</v>
      </c>
      <c r="C16791">
        <v>359.55</v>
      </c>
    </row>
    <row r="16792" spans="1:3" x14ac:dyDescent="0.2">
      <c r="A16792" t="s">
        <v>597</v>
      </c>
      <c r="B16792" s="1">
        <v>43864</v>
      </c>
      <c r="C16792">
        <v>599.25</v>
      </c>
    </row>
    <row r="16793" spans="1:3" x14ac:dyDescent="0.2">
      <c r="A16793" t="s">
        <v>1322</v>
      </c>
      <c r="B16793" s="1">
        <v>43864</v>
      </c>
      <c r="C16793">
        <v>400.82</v>
      </c>
    </row>
    <row r="16794" spans="1:3" x14ac:dyDescent="0.2">
      <c r="A16794" t="s">
        <v>32</v>
      </c>
      <c r="B16794" s="1">
        <v>43864</v>
      </c>
      <c r="C16794">
        <v>47.85</v>
      </c>
    </row>
    <row r="16795" spans="1:3" x14ac:dyDescent="0.2">
      <c r="A16795" t="s">
        <v>64</v>
      </c>
      <c r="B16795" s="1">
        <v>43864</v>
      </c>
      <c r="C16795">
        <v>897.49</v>
      </c>
    </row>
    <row r="16796" spans="1:3" x14ac:dyDescent="0.2">
      <c r="A16796" t="s">
        <v>32</v>
      </c>
      <c r="B16796" s="1">
        <v>43864</v>
      </c>
      <c r="C16796">
        <v>1344.42</v>
      </c>
    </row>
    <row r="16797" spans="1:3" x14ac:dyDescent="0.2">
      <c r="A16797" t="s">
        <v>14</v>
      </c>
      <c r="B16797" s="1">
        <v>43864</v>
      </c>
      <c r="C16797">
        <v>423.7</v>
      </c>
    </row>
    <row r="16798" spans="1:3" x14ac:dyDescent="0.2">
      <c r="A16798" t="s">
        <v>11275</v>
      </c>
      <c r="B16798" s="1">
        <v>43865</v>
      </c>
      <c r="C16798">
        <v>49.35</v>
      </c>
    </row>
    <row r="16799" spans="1:3" x14ac:dyDescent="0.2">
      <c r="A16799" t="s">
        <v>7308</v>
      </c>
      <c r="B16799" s="1">
        <v>43865</v>
      </c>
      <c r="C16799">
        <v>45.85</v>
      </c>
    </row>
    <row r="16800" spans="1:3" x14ac:dyDescent="0.2">
      <c r="A16800" t="s">
        <v>44</v>
      </c>
      <c r="B16800" s="1">
        <v>43865</v>
      </c>
      <c r="C16800">
        <v>2068.35</v>
      </c>
    </row>
    <row r="16801" spans="1:3" x14ac:dyDescent="0.2">
      <c r="A16801" t="s">
        <v>19687</v>
      </c>
      <c r="B16801" s="1">
        <v>43865</v>
      </c>
      <c r="C16801">
        <v>174.45</v>
      </c>
    </row>
    <row r="16802" spans="1:3" x14ac:dyDescent="0.2">
      <c r="A16802" t="s">
        <v>286</v>
      </c>
      <c r="B16802" s="1">
        <v>43865</v>
      </c>
      <c r="C16802">
        <v>187.85</v>
      </c>
    </row>
    <row r="16803" spans="1:3" x14ac:dyDescent="0.2">
      <c r="A16803" t="s">
        <v>3167</v>
      </c>
      <c r="B16803" s="1">
        <v>43865</v>
      </c>
      <c r="C16803">
        <v>71.91</v>
      </c>
    </row>
    <row r="16804" spans="1:3" x14ac:dyDescent="0.2">
      <c r="A16804" t="s">
        <v>591</v>
      </c>
      <c r="B16804" s="1">
        <v>43865</v>
      </c>
      <c r="C16804">
        <v>532.70000000000005</v>
      </c>
    </row>
    <row r="16805" spans="1:3" x14ac:dyDescent="0.2">
      <c r="A16805" t="s">
        <v>1323</v>
      </c>
      <c r="B16805" s="1">
        <v>43865</v>
      </c>
      <c r="C16805">
        <v>169.85</v>
      </c>
    </row>
    <row r="16806" spans="1:3" x14ac:dyDescent="0.2">
      <c r="A16806" t="s">
        <v>612</v>
      </c>
      <c r="B16806" s="1">
        <v>43865</v>
      </c>
      <c r="C16806">
        <v>46</v>
      </c>
    </row>
    <row r="16807" spans="1:3" x14ac:dyDescent="0.2">
      <c r="A16807" t="s">
        <v>24406</v>
      </c>
      <c r="B16807" s="1">
        <v>43865</v>
      </c>
      <c r="C16807">
        <v>137.94999999999999</v>
      </c>
    </row>
    <row r="16808" spans="1:3" x14ac:dyDescent="0.2">
      <c r="A16808" t="s">
        <v>612</v>
      </c>
      <c r="B16808" s="1">
        <v>43865</v>
      </c>
      <c r="C16808">
        <v>371.36</v>
      </c>
    </row>
    <row r="16809" spans="1:3" x14ac:dyDescent="0.2">
      <c r="A16809" t="s">
        <v>18202</v>
      </c>
      <c r="B16809" s="1">
        <v>43865</v>
      </c>
      <c r="C16809">
        <v>176</v>
      </c>
    </row>
    <row r="16810" spans="1:3" x14ac:dyDescent="0.2">
      <c r="A16810" t="s">
        <v>24407</v>
      </c>
      <c r="B16810" s="1">
        <v>43865</v>
      </c>
      <c r="C16810">
        <v>30.45</v>
      </c>
    </row>
    <row r="16811" spans="1:3" x14ac:dyDescent="0.2">
      <c r="A16811" t="s">
        <v>24408</v>
      </c>
      <c r="B16811" s="1">
        <v>43865</v>
      </c>
      <c r="C16811">
        <v>7.7</v>
      </c>
    </row>
    <row r="16812" spans="1:3" x14ac:dyDescent="0.2">
      <c r="A16812" t="s">
        <v>1753</v>
      </c>
      <c r="B16812" s="1">
        <v>43865</v>
      </c>
      <c r="C16812">
        <v>72.3</v>
      </c>
    </row>
    <row r="16813" spans="1:3" x14ac:dyDescent="0.2">
      <c r="A16813" t="s">
        <v>707</v>
      </c>
      <c r="B16813" s="1">
        <v>43865</v>
      </c>
      <c r="C16813">
        <v>247.39</v>
      </c>
    </row>
    <row r="16814" spans="1:3" x14ac:dyDescent="0.2">
      <c r="A16814" t="s">
        <v>5445</v>
      </c>
      <c r="B16814" s="1">
        <v>43865</v>
      </c>
      <c r="C16814">
        <v>4474.3999999999996</v>
      </c>
    </row>
    <row r="16815" spans="1:3" x14ac:dyDescent="0.2">
      <c r="A16815" t="s">
        <v>6139</v>
      </c>
      <c r="B16815" s="1">
        <v>43865</v>
      </c>
      <c r="C16815">
        <v>1062.06</v>
      </c>
    </row>
    <row r="16816" spans="1:3" x14ac:dyDescent="0.2">
      <c r="A16816" t="s">
        <v>122</v>
      </c>
      <c r="B16816" s="1">
        <v>43865</v>
      </c>
      <c r="C16816">
        <v>261</v>
      </c>
    </row>
    <row r="16817" spans="1:3" x14ac:dyDescent="0.2">
      <c r="A16817" t="s">
        <v>810</v>
      </c>
      <c r="B16817" s="1">
        <v>43865</v>
      </c>
      <c r="C16817">
        <v>161.5</v>
      </c>
    </row>
    <row r="16818" spans="1:3" x14ac:dyDescent="0.2">
      <c r="A16818" t="s">
        <v>280</v>
      </c>
      <c r="B16818" s="1">
        <v>43865</v>
      </c>
      <c r="C16818">
        <v>500</v>
      </c>
    </row>
    <row r="16819" spans="1:3" x14ac:dyDescent="0.2">
      <c r="A16819" t="s">
        <v>122</v>
      </c>
      <c r="B16819" s="1">
        <v>43865</v>
      </c>
      <c r="C16819">
        <v>956.84</v>
      </c>
    </row>
    <row r="16820" spans="1:3" x14ac:dyDescent="0.2">
      <c r="A16820" t="s">
        <v>549</v>
      </c>
      <c r="B16820" s="1">
        <v>43865</v>
      </c>
      <c r="C16820">
        <v>29.67</v>
      </c>
    </row>
    <row r="16821" spans="1:3" x14ac:dyDescent="0.2">
      <c r="A16821" t="s">
        <v>12459</v>
      </c>
      <c r="B16821" s="1">
        <v>43865</v>
      </c>
      <c r="C16821">
        <v>88.04</v>
      </c>
    </row>
    <row r="16822" spans="1:3" x14ac:dyDescent="0.2">
      <c r="A16822" t="s">
        <v>549</v>
      </c>
      <c r="B16822" s="1">
        <v>43865</v>
      </c>
      <c r="C16822">
        <v>479.9</v>
      </c>
    </row>
    <row r="16823" spans="1:3" x14ac:dyDescent="0.2">
      <c r="A16823" t="s">
        <v>15422</v>
      </c>
      <c r="B16823" s="1">
        <v>43865</v>
      </c>
      <c r="C16823">
        <v>202.15</v>
      </c>
    </row>
    <row r="16824" spans="1:3" x14ac:dyDescent="0.2">
      <c r="A16824" t="s">
        <v>20901</v>
      </c>
      <c r="B16824" s="1">
        <v>43865</v>
      </c>
      <c r="C16824">
        <v>81.75</v>
      </c>
    </row>
    <row r="16825" spans="1:3" x14ac:dyDescent="0.2">
      <c r="A16825" t="s">
        <v>24409</v>
      </c>
      <c r="B16825" s="1">
        <v>43865</v>
      </c>
      <c r="C16825">
        <v>24.78</v>
      </c>
    </row>
    <row r="16826" spans="1:3" x14ac:dyDescent="0.2">
      <c r="A16826" t="s">
        <v>24410</v>
      </c>
      <c r="B16826" s="1">
        <v>43865</v>
      </c>
      <c r="C16826">
        <v>3.54</v>
      </c>
    </row>
    <row r="16827" spans="1:3" x14ac:dyDescent="0.2">
      <c r="A16827" t="s">
        <v>24411</v>
      </c>
      <c r="B16827" s="1">
        <v>43865</v>
      </c>
      <c r="C16827">
        <v>7.08</v>
      </c>
    </row>
    <row r="16828" spans="1:3" x14ac:dyDescent="0.2">
      <c r="A16828" t="s">
        <v>495</v>
      </c>
      <c r="B16828" s="1">
        <v>43865</v>
      </c>
      <c r="C16828">
        <v>762.54</v>
      </c>
    </row>
    <row r="16829" spans="1:3" x14ac:dyDescent="0.2">
      <c r="A16829" t="s">
        <v>12459</v>
      </c>
      <c r="B16829" s="1">
        <v>43865</v>
      </c>
      <c r="C16829">
        <v>565.16</v>
      </c>
    </row>
    <row r="16830" spans="1:3" x14ac:dyDescent="0.2">
      <c r="A16830" t="s">
        <v>21834</v>
      </c>
      <c r="B16830" s="1">
        <v>43865</v>
      </c>
      <c r="C16830">
        <v>128.35</v>
      </c>
    </row>
    <row r="16831" spans="1:3" x14ac:dyDescent="0.2">
      <c r="A16831" t="s">
        <v>23967</v>
      </c>
      <c r="B16831" s="1">
        <v>43865</v>
      </c>
      <c r="C16831">
        <v>93.85</v>
      </c>
    </row>
    <row r="16832" spans="1:3" x14ac:dyDescent="0.2">
      <c r="A16832" t="s">
        <v>483</v>
      </c>
      <c r="B16832" s="1">
        <v>43865</v>
      </c>
      <c r="C16832">
        <v>683.61</v>
      </c>
    </row>
    <row r="16833" spans="1:3" x14ac:dyDescent="0.2">
      <c r="A16833" t="s">
        <v>280</v>
      </c>
      <c r="B16833" s="1">
        <v>43865</v>
      </c>
      <c r="C16833">
        <v>614.74</v>
      </c>
    </row>
    <row r="16834" spans="1:3" x14ac:dyDescent="0.2">
      <c r="A16834" t="s">
        <v>12</v>
      </c>
      <c r="B16834" s="1">
        <v>43865</v>
      </c>
      <c r="C16834">
        <v>351.97</v>
      </c>
    </row>
    <row r="16835" spans="1:3" x14ac:dyDescent="0.2">
      <c r="A16835" t="s">
        <v>23060</v>
      </c>
      <c r="B16835" s="1">
        <v>43866</v>
      </c>
      <c r="C16835">
        <v>52.95</v>
      </c>
    </row>
    <row r="16836" spans="1:3" x14ac:dyDescent="0.2">
      <c r="A16836" t="s">
        <v>24399</v>
      </c>
      <c r="B16836" s="1">
        <v>43866</v>
      </c>
      <c r="C16836">
        <v>21.45</v>
      </c>
    </row>
    <row r="16837" spans="1:3" x14ac:dyDescent="0.2">
      <c r="A16837" t="s">
        <v>18551</v>
      </c>
      <c r="B16837" s="1">
        <v>43866</v>
      </c>
      <c r="C16837">
        <v>657.03</v>
      </c>
    </row>
    <row r="16838" spans="1:3" x14ac:dyDescent="0.2">
      <c r="A16838" t="s">
        <v>18551</v>
      </c>
      <c r="B16838" s="1">
        <v>43866</v>
      </c>
      <c r="C16838">
        <v>219.01</v>
      </c>
    </row>
    <row r="16839" spans="1:3" x14ac:dyDescent="0.2">
      <c r="A16839" t="s">
        <v>24400</v>
      </c>
      <c r="B16839" s="1">
        <v>43866</v>
      </c>
      <c r="C16839">
        <v>58.95</v>
      </c>
    </row>
    <row r="16840" spans="1:3" x14ac:dyDescent="0.2">
      <c r="A16840" t="s">
        <v>534</v>
      </c>
      <c r="B16840" s="1">
        <v>43866</v>
      </c>
      <c r="C16840">
        <v>5848.76</v>
      </c>
    </row>
    <row r="16841" spans="1:3" x14ac:dyDescent="0.2">
      <c r="A16841" t="s">
        <v>945</v>
      </c>
      <c r="B16841" s="1">
        <v>43866</v>
      </c>
      <c r="C16841">
        <v>735.25</v>
      </c>
    </row>
    <row r="16842" spans="1:3" x14ac:dyDescent="0.2">
      <c r="A16842" t="s">
        <v>8151</v>
      </c>
      <c r="B16842" s="1">
        <v>43866</v>
      </c>
      <c r="C16842">
        <v>80.45</v>
      </c>
    </row>
    <row r="16843" spans="1:3" x14ac:dyDescent="0.2">
      <c r="A16843" t="s">
        <v>24401</v>
      </c>
      <c r="B16843" s="1">
        <v>43866</v>
      </c>
      <c r="C16843">
        <v>125.35</v>
      </c>
    </row>
    <row r="16844" spans="1:3" x14ac:dyDescent="0.2">
      <c r="A16844" t="s">
        <v>11</v>
      </c>
      <c r="B16844" s="1">
        <v>43866</v>
      </c>
      <c r="C16844">
        <v>634.29</v>
      </c>
    </row>
    <row r="16845" spans="1:3" x14ac:dyDescent="0.2">
      <c r="A16845" t="s">
        <v>23823</v>
      </c>
      <c r="B16845" s="1">
        <v>43866</v>
      </c>
      <c r="C16845">
        <v>91.5</v>
      </c>
    </row>
    <row r="16846" spans="1:3" x14ac:dyDescent="0.2">
      <c r="A16846" t="s">
        <v>707</v>
      </c>
      <c r="B16846" s="1">
        <v>43866</v>
      </c>
      <c r="C16846">
        <v>1258.49</v>
      </c>
    </row>
    <row r="16847" spans="1:3" x14ac:dyDescent="0.2">
      <c r="A16847" t="s">
        <v>120</v>
      </c>
      <c r="B16847" s="1">
        <v>43866</v>
      </c>
      <c r="C16847">
        <v>1103.8800000000001</v>
      </c>
    </row>
    <row r="16848" spans="1:3" x14ac:dyDescent="0.2">
      <c r="A16848" t="s">
        <v>120</v>
      </c>
      <c r="B16848" s="1">
        <v>43866</v>
      </c>
      <c r="C16848">
        <v>124.58</v>
      </c>
    </row>
    <row r="16849" spans="1:3" x14ac:dyDescent="0.2">
      <c r="A16849" t="s">
        <v>12951</v>
      </c>
      <c r="B16849" s="1">
        <v>43866</v>
      </c>
      <c r="C16849">
        <v>1713.52</v>
      </c>
    </row>
    <row r="16850" spans="1:3" x14ac:dyDescent="0.2">
      <c r="A16850" t="s">
        <v>6139</v>
      </c>
      <c r="B16850" s="1">
        <v>43866</v>
      </c>
      <c r="C16850">
        <v>206.88</v>
      </c>
    </row>
    <row r="16851" spans="1:3" x14ac:dyDescent="0.2">
      <c r="A16851" t="s">
        <v>24402</v>
      </c>
      <c r="B16851" s="1">
        <v>43866</v>
      </c>
      <c r="C16851">
        <v>8.1</v>
      </c>
    </row>
    <row r="16852" spans="1:3" x14ac:dyDescent="0.2">
      <c r="A16852" t="s">
        <v>24403</v>
      </c>
      <c r="B16852" s="1">
        <v>43866</v>
      </c>
      <c r="C16852">
        <v>7.08</v>
      </c>
    </row>
    <row r="16853" spans="1:3" x14ac:dyDescent="0.2">
      <c r="A16853" t="s">
        <v>22299</v>
      </c>
      <c r="B16853" s="1">
        <v>43866</v>
      </c>
      <c r="C16853">
        <v>52.2</v>
      </c>
    </row>
    <row r="16854" spans="1:3" x14ac:dyDescent="0.2">
      <c r="A16854" t="s">
        <v>24404</v>
      </c>
      <c r="B16854" s="1">
        <v>43866</v>
      </c>
      <c r="C16854">
        <v>77.45</v>
      </c>
    </row>
    <row r="16855" spans="1:3" x14ac:dyDescent="0.2">
      <c r="A16855" t="s">
        <v>20867</v>
      </c>
      <c r="B16855" s="1">
        <v>43866</v>
      </c>
      <c r="C16855">
        <v>70</v>
      </c>
    </row>
    <row r="16856" spans="1:3" x14ac:dyDescent="0.2">
      <c r="A16856" t="s">
        <v>20867</v>
      </c>
      <c r="B16856" s="1">
        <v>43866</v>
      </c>
      <c r="C16856">
        <v>225.45</v>
      </c>
    </row>
    <row r="16857" spans="1:3" x14ac:dyDescent="0.2">
      <c r="A16857" t="s">
        <v>23644</v>
      </c>
      <c r="B16857" s="1">
        <v>43866</v>
      </c>
      <c r="C16857">
        <v>198.8</v>
      </c>
    </row>
    <row r="16858" spans="1:3" x14ac:dyDescent="0.2">
      <c r="A16858" t="s">
        <v>24405</v>
      </c>
      <c r="B16858" s="1">
        <v>43866</v>
      </c>
      <c r="C16858">
        <v>172.65</v>
      </c>
    </row>
    <row r="16859" spans="1:3" x14ac:dyDescent="0.2">
      <c r="A16859" t="s">
        <v>12</v>
      </c>
      <c r="B16859" s="1">
        <v>43866</v>
      </c>
      <c r="C16859">
        <v>955.53</v>
      </c>
    </row>
    <row r="16860" spans="1:3" x14ac:dyDescent="0.2">
      <c r="A16860" t="s">
        <v>1971</v>
      </c>
      <c r="B16860" s="1">
        <v>43867</v>
      </c>
      <c r="C16860">
        <v>126.68</v>
      </c>
    </row>
    <row r="16861" spans="1:3" x14ac:dyDescent="0.2">
      <c r="A16861" t="s">
        <v>321</v>
      </c>
      <c r="B16861" s="1">
        <v>43867</v>
      </c>
      <c r="C16861">
        <v>154.35</v>
      </c>
    </row>
    <row r="16862" spans="1:3" x14ac:dyDescent="0.2">
      <c r="A16862" t="s">
        <v>24390</v>
      </c>
      <c r="B16862" s="1">
        <v>43867</v>
      </c>
      <c r="C16862">
        <v>115.85</v>
      </c>
    </row>
    <row r="16863" spans="1:3" x14ac:dyDescent="0.2">
      <c r="A16863" t="s">
        <v>321</v>
      </c>
      <c r="B16863" s="1">
        <v>43867</v>
      </c>
      <c r="C16863">
        <v>1019.52</v>
      </c>
    </row>
    <row r="16864" spans="1:3" x14ac:dyDescent="0.2">
      <c r="A16864" t="s">
        <v>7548</v>
      </c>
      <c r="B16864" s="1">
        <v>43867</v>
      </c>
      <c r="C16864">
        <v>103.85</v>
      </c>
    </row>
    <row r="16865" spans="1:3" x14ac:dyDescent="0.2">
      <c r="A16865" t="s">
        <v>5162</v>
      </c>
      <c r="B16865" s="1">
        <v>43867</v>
      </c>
      <c r="C16865">
        <v>269.27</v>
      </c>
    </row>
    <row r="16866" spans="1:3" x14ac:dyDescent="0.2">
      <c r="A16866" t="s">
        <v>14787</v>
      </c>
      <c r="B16866" s="1">
        <v>43867</v>
      </c>
      <c r="C16866">
        <v>89.45</v>
      </c>
    </row>
    <row r="16867" spans="1:3" x14ac:dyDescent="0.2">
      <c r="A16867" t="s">
        <v>12294</v>
      </c>
      <c r="B16867" s="1">
        <v>43867</v>
      </c>
      <c r="C16867">
        <v>259.49</v>
      </c>
    </row>
    <row r="16868" spans="1:3" x14ac:dyDescent="0.2">
      <c r="A16868" t="s">
        <v>14956</v>
      </c>
      <c r="B16868" s="1">
        <v>43867</v>
      </c>
      <c r="C16868">
        <v>260</v>
      </c>
    </row>
    <row r="16869" spans="1:3" x14ac:dyDescent="0.2">
      <c r="A16869" t="s">
        <v>19687</v>
      </c>
      <c r="B16869" s="1">
        <v>43867</v>
      </c>
      <c r="C16869">
        <v>52.95</v>
      </c>
    </row>
    <row r="16870" spans="1:3" x14ac:dyDescent="0.2">
      <c r="A16870" t="s">
        <v>24391</v>
      </c>
      <c r="B16870" s="1">
        <v>43867</v>
      </c>
      <c r="C16870">
        <v>77.45</v>
      </c>
    </row>
    <row r="16871" spans="1:3" x14ac:dyDescent="0.2">
      <c r="A16871" t="s">
        <v>6139</v>
      </c>
      <c r="B16871" s="1">
        <v>43867</v>
      </c>
      <c r="C16871">
        <v>466.41</v>
      </c>
    </row>
    <row r="16872" spans="1:3" x14ac:dyDescent="0.2">
      <c r="A16872" t="s">
        <v>383</v>
      </c>
      <c r="B16872" s="1">
        <v>43867</v>
      </c>
      <c r="C16872">
        <v>47.25</v>
      </c>
    </row>
    <row r="16873" spans="1:3" x14ac:dyDescent="0.2">
      <c r="A16873" t="s">
        <v>396</v>
      </c>
      <c r="B16873" s="1">
        <v>43867</v>
      </c>
      <c r="C16873">
        <v>105.93</v>
      </c>
    </row>
    <row r="16874" spans="1:3" x14ac:dyDescent="0.2">
      <c r="A16874" t="s">
        <v>24392</v>
      </c>
      <c r="B16874" s="1">
        <v>43867</v>
      </c>
      <c r="C16874">
        <v>3.54</v>
      </c>
    </row>
    <row r="16875" spans="1:3" x14ac:dyDescent="0.2">
      <c r="A16875" t="s">
        <v>534</v>
      </c>
      <c r="B16875" s="1">
        <v>43867</v>
      </c>
      <c r="C16875">
        <v>1642.56</v>
      </c>
    </row>
    <row r="16876" spans="1:3" x14ac:dyDescent="0.2">
      <c r="A16876" t="s">
        <v>24355</v>
      </c>
      <c r="B16876" s="1">
        <v>43867</v>
      </c>
      <c r="C16876">
        <v>34.200000000000003</v>
      </c>
    </row>
    <row r="16877" spans="1:3" x14ac:dyDescent="0.2">
      <c r="A16877" t="s">
        <v>1719</v>
      </c>
      <c r="B16877" s="1">
        <v>43867</v>
      </c>
      <c r="C16877">
        <v>388.63</v>
      </c>
    </row>
    <row r="16878" spans="1:3" x14ac:dyDescent="0.2">
      <c r="A16878" t="s">
        <v>1719</v>
      </c>
      <c r="B16878" s="1">
        <v>43867</v>
      </c>
      <c r="C16878">
        <v>1175.23</v>
      </c>
    </row>
    <row r="16879" spans="1:3" x14ac:dyDescent="0.2">
      <c r="A16879" t="s">
        <v>24393</v>
      </c>
      <c r="B16879" s="1">
        <v>43867</v>
      </c>
      <c r="C16879">
        <v>40.1</v>
      </c>
    </row>
    <row r="16880" spans="1:3" x14ac:dyDescent="0.2">
      <c r="A16880" t="s">
        <v>324</v>
      </c>
      <c r="B16880" s="1">
        <v>43867</v>
      </c>
      <c r="C16880">
        <v>489.64</v>
      </c>
    </row>
    <row r="16881" spans="1:3" x14ac:dyDescent="0.2">
      <c r="A16881" t="s">
        <v>14</v>
      </c>
      <c r="B16881" s="1">
        <v>43867</v>
      </c>
      <c r="C16881">
        <v>476.56</v>
      </c>
    </row>
    <row r="16882" spans="1:3" x14ac:dyDescent="0.2">
      <c r="A16882" t="s">
        <v>12</v>
      </c>
      <c r="B16882" s="1">
        <v>43867</v>
      </c>
      <c r="C16882">
        <v>273.69</v>
      </c>
    </row>
    <row r="16883" spans="1:3" x14ac:dyDescent="0.2">
      <c r="A16883" t="s">
        <v>24394</v>
      </c>
      <c r="B16883" s="1">
        <v>43867</v>
      </c>
      <c r="C16883">
        <v>7.08</v>
      </c>
    </row>
    <row r="16884" spans="1:3" x14ac:dyDescent="0.2">
      <c r="A16884" t="s">
        <v>24395</v>
      </c>
      <c r="B16884" s="1">
        <v>43867</v>
      </c>
      <c r="C16884">
        <v>70.45</v>
      </c>
    </row>
    <row r="16885" spans="1:3" x14ac:dyDescent="0.2">
      <c r="A16885" t="s">
        <v>24396</v>
      </c>
      <c r="B16885" s="1">
        <v>43867</v>
      </c>
      <c r="C16885">
        <v>45.45</v>
      </c>
    </row>
    <row r="16886" spans="1:3" x14ac:dyDescent="0.2">
      <c r="A16886" t="s">
        <v>11906</v>
      </c>
      <c r="B16886" s="1">
        <v>43867</v>
      </c>
      <c r="C16886">
        <v>46.65</v>
      </c>
    </row>
    <row r="16887" spans="1:3" x14ac:dyDescent="0.2">
      <c r="A16887" t="s">
        <v>24397</v>
      </c>
      <c r="B16887" s="1">
        <v>43867</v>
      </c>
      <c r="C16887">
        <v>157.94999999999999</v>
      </c>
    </row>
    <row r="16888" spans="1:3" x14ac:dyDescent="0.2">
      <c r="A16888" t="s">
        <v>24398</v>
      </c>
      <c r="B16888" s="1">
        <v>43867</v>
      </c>
      <c r="C16888">
        <v>69.650000000000006</v>
      </c>
    </row>
    <row r="16889" spans="1:3" x14ac:dyDescent="0.2">
      <c r="A16889" t="s">
        <v>18290</v>
      </c>
      <c r="B16889" s="1">
        <v>43868</v>
      </c>
      <c r="C16889">
        <v>208.73</v>
      </c>
    </row>
    <row r="16890" spans="1:3" x14ac:dyDescent="0.2">
      <c r="A16890" t="s">
        <v>24382</v>
      </c>
      <c r="B16890" s="1">
        <v>43868</v>
      </c>
      <c r="C16890">
        <v>93.85</v>
      </c>
    </row>
    <row r="16891" spans="1:3" x14ac:dyDescent="0.2">
      <c r="A16891" t="s">
        <v>11850</v>
      </c>
      <c r="B16891" s="1">
        <v>43868</v>
      </c>
      <c r="C16891">
        <v>43.95</v>
      </c>
    </row>
    <row r="16892" spans="1:3" x14ac:dyDescent="0.2">
      <c r="A16892" t="s">
        <v>11850</v>
      </c>
      <c r="B16892" s="1">
        <v>43868</v>
      </c>
      <c r="C16892">
        <v>49.42</v>
      </c>
    </row>
    <row r="16893" spans="1:3" x14ac:dyDescent="0.2">
      <c r="A16893" t="s">
        <v>14978</v>
      </c>
      <c r="B16893" s="1">
        <v>43868</v>
      </c>
      <c r="C16893">
        <v>159.5</v>
      </c>
    </row>
    <row r="16894" spans="1:3" x14ac:dyDescent="0.2">
      <c r="A16894" t="s">
        <v>2399</v>
      </c>
      <c r="B16894" s="1">
        <v>43868</v>
      </c>
      <c r="C16894">
        <v>48.75</v>
      </c>
    </row>
    <row r="16895" spans="1:3" x14ac:dyDescent="0.2">
      <c r="A16895" t="s">
        <v>24275</v>
      </c>
      <c r="B16895" s="1">
        <v>43868</v>
      </c>
      <c r="C16895">
        <v>42.9</v>
      </c>
    </row>
    <row r="16896" spans="1:3" x14ac:dyDescent="0.2">
      <c r="A16896" t="s">
        <v>24383</v>
      </c>
      <c r="B16896" s="1">
        <v>43868</v>
      </c>
      <c r="C16896">
        <v>40.1</v>
      </c>
    </row>
    <row r="16897" spans="1:3" x14ac:dyDescent="0.2">
      <c r="A16897" t="s">
        <v>1457</v>
      </c>
      <c r="B16897" s="1">
        <v>43868</v>
      </c>
      <c r="C16897">
        <v>107.82</v>
      </c>
    </row>
    <row r="16898" spans="1:3" x14ac:dyDescent="0.2">
      <c r="A16898" t="s">
        <v>17121</v>
      </c>
      <c r="B16898" s="1">
        <v>43868</v>
      </c>
      <c r="C16898">
        <v>1140.42</v>
      </c>
    </row>
    <row r="16899" spans="1:3" x14ac:dyDescent="0.2">
      <c r="A16899" t="s">
        <v>17121</v>
      </c>
      <c r="B16899" s="1">
        <v>43868</v>
      </c>
      <c r="C16899">
        <v>211.12</v>
      </c>
    </row>
    <row r="16900" spans="1:3" x14ac:dyDescent="0.2">
      <c r="A16900" t="s">
        <v>7369</v>
      </c>
      <c r="B16900" s="1">
        <v>43868</v>
      </c>
      <c r="C16900">
        <v>672.38</v>
      </c>
    </row>
    <row r="16901" spans="1:3" x14ac:dyDescent="0.2">
      <c r="A16901" t="s">
        <v>5485</v>
      </c>
      <c r="B16901" s="1">
        <v>43868</v>
      </c>
      <c r="C16901">
        <v>464.05</v>
      </c>
    </row>
    <row r="16902" spans="1:3" x14ac:dyDescent="0.2">
      <c r="A16902" t="s">
        <v>24384</v>
      </c>
      <c r="B16902" s="1">
        <v>43868</v>
      </c>
      <c r="C16902">
        <v>45.45</v>
      </c>
    </row>
    <row r="16903" spans="1:3" x14ac:dyDescent="0.2">
      <c r="A16903" t="s">
        <v>704</v>
      </c>
      <c r="B16903" s="1">
        <v>43868</v>
      </c>
      <c r="C16903">
        <v>140.41999999999999</v>
      </c>
    </row>
    <row r="16904" spans="1:3" x14ac:dyDescent="0.2">
      <c r="A16904" t="s">
        <v>810</v>
      </c>
      <c r="B16904" s="1">
        <v>43868</v>
      </c>
      <c r="C16904">
        <v>314.68</v>
      </c>
    </row>
    <row r="16905" spans="1:3" x14ac:dyDescent="0.2">
      <c r="A16905" t="s">
        <v>404</v>
      </c>
      <c r="B16905" s="1">
        <v>43868</v>
      </c>
      <c r="C16905">
        <v>133.55000000000001</v>
      </c>
    </row>
    <row r="16906" spans="1:3" x14ac:dyDescent="0.2">
      <c r="A16906" t="s">
        <v>6139</v>
      </c>
      <c r="B16906" s="1">
        <v>43868</v>
      </c>
      <c r="C16906">
        <v>372.25</v>
      </c>
    </row>
    <row r="16907" spans="1:3" x14ac:dyDescent="0.2">
      <c r="A16907" t="s">
        <v>24385</v>
      </c>
      <c r="B16907" s="1">
        <v>43868</v>
      </c>
      <c r="C16907">
        <v>47.9</v>
      </c>
    </row>
    <row r="16908" spans="1:3" x14ac:dyDescent="0.2">
      <c r="A16908" t="s">
        <v>12</v>
      </c>
      <c r="B16908" s="1">
        <v>43868</v>
      </c>
      <c r="C16908">
        <v>282.02999999999997</v>
      </c>
    </row>
    <row r="16909" spans="1:3" x14ac:dyDescent="0.2">
      <c r="A16909" t="s">
        <v>9757</v>
      </c>
      <c r="B16909" s="1">
        <v>43868</v>
      </c>
      <c r="C16909">
        <v>36.950000000000003</v>
      </c>
    </row>
    <row r="16910" spans="1:3" x14ac:dyDescent="0.2">
      <c r="A16910" t="s">
        <v>13372</v>
      </c>
      <c r="B16910" s="1">
        <v>43868</v>
      </c>
      <c r="C16910">
        <v>27.95</v>
      </c>
    </row>
    <row r="16911" spans="1:3" x14ac:dyDescent="0.2">
      <c r="A16911" t="s">
        <v>24386</v>
      </c>
      <c r="B16911" s="1">
        <v>43868</v>
      </c>
      <c r="C16911">
        <v>77.45</v>
      </c>
    </row>
    <row r="16912" spans="1:3" x14ac:dyDescent="0.2">
      <c r="A16912" t="s">
        <v>24387</v>
      </c>
      <c r="B16912" s="1">
        <v>43868</v>
      </c>
      <c r="C16912">
        <v>102.4</v>
      </c>
    </row>
    <row r="16913" spans="1:3" x14ac:dyDescent="0.2">
      <c r="A16913" t="s">
        <v>24388</v>
      </c>
      <c r="B16913" s="1">
        <v>43868</v>
      </c>
      <c r="C16913">
        <v>93.45</v>
      </c>
    </row>
    <row r="16914" spans="1:3" x14ac:dyDescent="0.2">
      <c r="A16914" t="s">
        <v>24389</v>
      </c>
      <c r="B16914" s="1">
        <v>43868</v>
      </c>
      <c r="C16914">
        <v>35.4</v>
      </c>
    </row>
    <row r="16915" spans="1:3" x14ac:dyDescent="0.2">
      <c r="A16915" t="s">
        <v>17449</v>
      </c>
      <c r="B16915" s="1">
        <v>43871</v>
      </c>
      <c r="C16915">
        <v>54.9</v>
      </c>
    </row>
    <row r="16916" spans="1:3" x14ac:dyDescent="0.2">
      <c r="A16916" t="s">
        <v>24356</v>
      </c>
      <c r="B16916" s="1">
        <v>43871</v>
      </c>
      <c r="C16916">
        <v>24.78</v>
      </c>
    </row>
    <row r="16917" spans="1:3" x14ac:dyDescent="0.2">
      <c r="A16917" t="s">
        <v>24357</v>
      </c>
      <c r="B16917" s="1">
        <v>43871</v>
      </c>
      <c r="C16917">
        <v>493.05</v>
      </c>
    </row>
    <row r="16918" spans="1:3" x14ac:dyDescent="0.2">
      <c r="A16918" t="s">
        <v>22088</v>
      </c>
      <c r="B16918" s="1">
        <v>43871</v>
      </c>
      <c r="C16918">
        <v>156.13999999999999</v>
      </c>
    </row>
    <row r="16919" spans="1:3" x14ac:dyDescent="0.2">
      <c r="A16919" t="s">
        <v>15104</v>
      </c>
      <c r="B16919" s="1">
        <v>43871</v>
      </c>
      <c r="C16919">
        <v>798.07</v>
      </c>
    </row>
    <row r="16920" spans="1:3" x14ac:dyDescent="0.2">
      <c r="A16920" t="s">
        <v>34</v>
      </c>
      <c r="B16920" s="1">
        <v>43871</v>
      </c>
      <c r="C16920">
        <v>162.49</v>
      </c>
    </row>
    <row r="16921" spans="1:3" x14ac:dyDescent="0.2">
      <c r="A16921" t="s">
        <v>34</v>
      </c>
      <c r="B16921" s="1">
        <v>43871</v>
      </c>
      <c r="C16921">
        <v>65.92</v>
      </c>
    </row>
    <row r="16922" spans="1:3" x14ac:dyDescent="0.2">
      <c r="A16922" t="s">
        <v>24358</v>
      </c>
      <c r="B16922" s="1">
        <v>43871</v>
      </c>
      <c r="C16922">
        <v>47.9</v>
      </c>
    </row>
    <row r="16923" spans="1:3" x14ac:dyDescent="0.2">
      <c r="A16923" t="s">
        <v>34</v>
      </c>
      <c r="B16923" s="1">
        <v>43871</v>
      </c>
      <c r="C16923">
        <v>247.5</v>
      </c>
    </row>
    <row r="16924" spans="1:3" x14ac:dyDescent="0.2">
      <c r="A16924" t="s">
        <v>34</v>
      </c>
      <c r="B16924" s="1">
        <v>43871</v>
      </c>
      <c r="C16924">
        <v>9.6300000000000008</v>
      </c>
    </row>
    <row r="16925" spans="1:3" x14ac:dyDescent="0.2">
      <c r="A16925" t="s">
        <v>4167</v>
      </c>
      <c r="B16925" s="1">
        <v>43871</v>
      </c>
      <c r="C16925">
        <v>60.85</v>
      </c>
    </row>
    <row r="16926" spans="1:3" x14ac:dyDescent="0.2">
      <c r="A16926" t="s">
        <v>2140</v>
      </c>
      <c r="B16926" s="1">
        <v>43871</v>
      </c>
      <c r="C16926">
        <v>735.09</v>
      </c>
    </row>
    <row r="16927" spans="1:3" x14ac:dyDescent="0.2">
      <c r="A16927" t="s">
        <v>229</v>
      </c>
      <c r="B16927" s="1">
        <v>43871</v>
      </c>
      <c r="C16927">
        <v>23.25</v>
      </c>
    </row>
    <row r="16928" spans="1:3" x14ac:dyDescent="0.2">
      <c r="A16928" t="s">
        <v>16310</v>
      </c>
      <c r="B16928" s="1">
        <v>43871</v>
      </c>
      <c r="C16928">
        <v>171.56</v>
      </c>
    </row>
    <row r="16929" spans="1:3" x14ac:dyDescent="0.2">
      <c r="A16929" t="s">
        <v>24359</v>
      </c>
      <c r="B16929" s="1">
        <v>43871</v>
      </c>
      <c r="C16929">
        <v>43.5</v>
      </c>
    </row>
    <row r="16930" spans="1:3" x14ac:dyDescent="0.2">
      <c r="A16930" t="s">
        <v>24360</v>
      </c>
      <c r="B16930" s="1">
        <v>43871</v>
      </c>
      <c r="C16930">
        <v>300</v>
      </c>
    </row>
    <row r="16931" spans="1:3" x14ac:dyDescent="0.2">
      <c r="A16931" t="s">
        <v>5690</v>
      </c>
      <c r="B16931" s="1">
        <v>43871</v>
      </c>
      <c r="C16931">
        <v>140.69999999999999</v>
      </c>
    </row>
    <row r="16932" spans="1:3" x14ac:dyDescent="0.2">
      <c r="A16932" t="s">
        <v>18927</v>
      </c>
      <c r="B16932" s="1">
        <v>43871</v>
      </c>
      <c r="C16932">
        <v>517.25</v>
      </c>
    </row>
    <row r="16933" spans="1:3" x14ac:dyDescent="0.2">
      <c r="A16933" t="s">
        <v>5690</v>
      </c>
      <c r="B16933" s="1">
        <v>43871</v>
      </c>
      <c r="C16933">
        <v>468.14</v>
      </c>
    </row>
    <row r="16934" spans="1:3" x14ac:dyDescent="0.2">
      <c r="A16934" t="s">
        <v>21876</v>
      </c>
      <c r="B16934" s="1">
        <v>43871</v>
      </c>
      <c r="C16934">
        <v>49.2</v>
      </c>
    </row>
    <row r="16935" spans="1:3" x14ac:dyDescent="0.2">
      <c r="A16935" t="s">
        <v>24361</v>
      </c>
      <c r="B16935" s="1">
        <v>43871</v>
      </c>
      <c r="C16935">
        <v>82.95</v>
      </c>
    </row>
    <row r="16936" spans="1:3" x14ac:dyDescent="0.2">
      <c r="A16936" t="s">
        <v>229</v>
      </c>
      <c r="B16936" s="1">
        <v>43871</v>
      </c>
      <c r="C16936">
        <v>34.96</v>
      </c>
    </row>
    <row r="16937" spans="1:3" x14ac:dyDescent="0.2">
      <c r="A16937" t="s">
        <v>229</v>
      </c>
      <c r="B16937" s="1">
        <v>43871</v>
      </c>
      <c r="C16937">
        <v>79.900000000000006</v>
      </c>
    </row>
    <row r="16938" spans="1:3" x14ac:dyDescent="0.2">
      <c r="A16938" t="s">
        <v>16945</v>
      </c>
      <c r="B16938" s="1">
        <v>43871</v>
      </c>
      <c r="C16938">
        <v>72.3</v>
      </c>
    </row>
    <row r="16939" spans="1:3" x14ac:dyDescent="0.2">
      <c r="A16939" t="s">
        <v>24081</v>
      </c>
      <c r="B16939" s="1">
        <v>43871</v>
      </c>
      <c r="C16939">
        <v>404.55</v>
      </c>
    </row>
    <row r="16940" spans="1:3" x14ac:dyDescent="0.2">
      <c r="A16940" t="s">
        <v>24362</v>
      </c>
      <c r="B16940" s="1">
        <v>43871</v>
      </c>
      <c r="C16940">
        <v>78.599999999999994</v>
      </c>
    </row>
    <row r="16941" spans="1:3" x14ac:dyDescent="0.2">
      <c r="A16941" t="s">
        <v>46</v>
      </c>
      <c r="B16941" s="1">
        <v>43871</v>
      </c>
      <c r="C16941">
        <v>177</v>
      </c>
    </row>
    <row r="16942" spans="1:3" x14ac:dyDescent="0.2">
      <c r="A16942" t="s">
        <v>24363</v>
      </c>
      <c r="B16942" s="1">
        <v>43871</v>
      </c>
      <c r="C16942">
        <v>52.9</v>
      </c>
    </row>
    <row r="16943" spans="1:3" x14ac:dyDescent="0.2">
      <c r="A16943" t="s">
        <v>24364</v>
      </c>
      <c r="B16943" s="1">
        <v>43871</v>
      </c>
      <c r="C16943">
        <v>47.9</v>
      </c>
    </row>
    <row r="16944" spans="1:3" x14ac:dyDescent="0.2">
      <c r="A16944" t="s">
        <v>23822</v>
      </c>
      <c r="B16944" s="1">
        <v>43871</v>
      </c>
      <c r="C16944">
        <v>45.45</v>
      </c>
    </row>
    <row r="16945" spans="1:3" x14ac:dyDescent="0.2">
      <c r="A16945" t="s">
        <v>24365</v>
      </c>
      <c r="B16945" s="1">
        <v>43871</v>
      </c>
      <c r="C16945">
        <v>58.95</v>
      </c>
    </row>
    <row r="16946" spans="1:3" x14ac:dyDescent="0.2">
      <c r="A16946" t="s">
        <v>257</v>
      </c>
      <c r="B16946" s="1">
        <v>43871</v>
      </c>
      <c r="C16946">
        <v>1232.69</v>
      </c>
    </row>
    <row r="16947" spans="1:3" x14ac:dyDescent="0.2">
      <c r="A16947" t="s">
        <v>16363</v>
      </c>
      <c r="B16947" s="1">
        <v>43871</v>
      </c>
      <c r="C16947">
        <v>52.2</v>
      </c>
    </row>
    <row r="16948" spans="1:3" x14ac:dyDescent="0.2">
      <c r="A16948" t="s">
        <v>728</v>
      </c>
      <c r="B16948" s="1">
        <v>43871</v>
      </c>
      <c r="C16948">
        <v>263.35000000000002</v>
      </c>
    </row>
    <row r="16949" spans="1:3" x14ac:dyDescent="0.2">
      <c r="A16949" t="s">
        <v>728</v>
      </c>
      <c r="B16949" s="1">
        <v>43871</v>
      </c>
      <c r="C16949">
        <v>789.62</v>
      </c>
    </row>
    <row r="16950" spans="1:3" x14ac:dyDescent="0.2">
      <c r="A16950" t="s">
        <v>355</v>
      </c>
      <c r="B16950" s="1">
        <v>43871</v>
      </c>
      <c r="C16950">
        <v>94.43</v>
      </c>
    </row>
    <row r="16951" spans="1:3" x14ac:dyDescent="0.2">
      <c r="A16951" t="s">
        <v>11850</v>
      </c>
      <c r="B16951" s="1">
        <v>43871</v>
      </c>
      <c r="C16951">
        <v>247.23</v>
      </c>
    </row>
    <row r="16952" spans="1:3" x14ac:dyDescent="0.2">
      <c r="A16952" t="s">
        <v>3138</v>
      </c>
      <c r="B16952" s="1">
        <v>43871</v>
      </c>
      <c r="C16952">
        <v>1294.2</v>
      </c>
    </row>
    <row r="16953" spans="1:3" x14ac:dyDescent="0.2">
      <c r="A16953" t="s">
        <v>24366</v>
      </c>
      <c r="B16953" s="1">
        <v>43871</v>
      </c>
      <c r="C16953">
        <v>18.48</v>
      </c>
    </row>
    <row r="16954" spans="1:3" x14ac:dyDescent="0.2">
      <c r="A16954" t="s">
        <v>253</v>
      </c>
      <c r="B16954" s="1">
        <v>43871</v>
      </c>
      <c r="C16954">
        <v>1112.6300000000001</v>
      </c>
    </row>
    <row r="16955" spans="1:3" x14ac:dyDescent="0.2">
      <c r="A16955" t="s">
        <v>24367</v>
      </c>
      <c r="B16955" s="1">
        <v>43871</v>
      </c>
      <c r="C16955">
        <v>3.54</v>
      </c>
    </row>
    <row r="16956" spans="1:3" x14ac:dyDescent="0.2">
      <c r="A16956" t="s">
        <v>24368</v>
      </c>
      <c r="B16956" s="1">
        <v>43871</v>
      </c>
      <c r="C16956">
        <v>17.7</v>
      </c>
    </row>
    <row r="16957" spans="1:3" x14ac:dyDescent="0.2">
      <c r="A16957" t="s">
        <v>24369</v>
      </c>
      <c r="B16957" s="1">
        <v>43871</v>
      </c>
      <c r="C16957">
        <v>3.54</v>
      </c>
    </row>
    <row r="16958" spans="1:3" x14ac:dyDescent="0.2">
      <c r="A16958" t="s">
        <v>4845</v>
      </c>
      <c r="B16958" s="1">
        <v>43871</v>
      </c>
      <c r="C16958">
        <v>575.20000000000005</v>
      </c>
    </row>
    <row r="16959" spans="1:3" x14ac:dyDescent="0.2">
      <c r="A16959" t="s">
        <v>24370</v>
      </c>
      <c r="B16959" s="1">
        <v>43871</v>
      </c>
      <c r="C16959">
        <v>3.54</v>
      </c>
    </row>
    <row r="16960" spans="1:3" x14ac:dyDescent="0.2">
      <c r="A16960" t="s">
        <v>24371</v>
      </c>
      <c r="B16960" s="1">
        <v>43871</v>
      </c>
      <c r="C16960">
        <v>3.54</v>
      </c>
    </row>
    <row r="16961" spans="1:3" x14ac:dyDescent="0.2">
      <c r="A16961" t="s">
        <v>119</v>
      </c>
      <c r="B16961" s="1">
        <v>43871</v>
      </c>
      <c r="C16961">
        <v>775.74</v>
      </c>
    </row>
    <row r="16962" spans="1:3" x14ac:dyDescent="0.2">
      <c r="A16962" t="s">
        <v>12771</v>
      </c>
      <c r="B16962" s="1">
        <v>43871</v>
      </c>
      <c r="C16962">
        <v>70.45</v>
      </c>
    </row>
    <row r="16963" spans="1:3" x14ac:dyDescent="0.2">
      <c r="A16963" t="s">
        <v>20100</v>
      </c>
      <c r="B16963" s="1">
        <v>43871</v>
      </c>
      <c r="C16963">
        <v>77.45</v>
      </c>
    </row>
    <row r="16964" spans="1:3" x14ac:dyDescent="0.2">
      <c r="A16964" t="s">
        <v>24372</v>
      </c>
      <c r="B16964" s="1">
        <v>43871</v>
      </c>
      <c r="C16964">
        <v>52.9</v>
      </c>
    </row>
    <row r="16965" spans="1:3" x14ac:dyDescent="0.2">
      <c r="A16965" t="s">
        <v>22941</v>
      </c>
      <c r="B16965" s="1">
        <v>43871</v>
      </c>
      <c r="C16965">
        <v>39.9</v>
      </c>
    </row>
    <row r="16966" spans="1:3" x14ac:dyDescent="0.2">
      <c r="A16966" t="s">
        <v>23891</v>
      </c>
      <c r="B16966" s="1">
        <v>43871</v>
      </c>
      <c r="C16966">
        <v>41</v>
      </c>
    </row>
    <row r="16967" spans="1:3" x14ac:dyDescent="0.2">
      <c r="A16967" t="s">
        <v>24373</v>
      </c>
      <c r="B16967" s="1">
        <v>43871</v>
      </c>
      <c r="C16967">
        <v>39.9</v>
      </c>
    </row>
    <row r="16968" spans="1:3" x14ac:dyDescent="0.2">
      <c r="A16968" t="s">
        <v>8</v>
      </c>
      <c r="B16968" s="1">
        <v>43871</v>
      </c>
      <c r="C16968">
        <v>207.95</v>
      </c>
    </row>
    <row r="16969" spans="1:3" x14ac:dyDescent="0.2">
      <c r="A16969" t="s">
        <v>19053</v>
      </c>
      <c r="B16969" s="1">
        <v>43871</v>
      </c>
      <c r="C16969">
        <v>8.9499999999999993</v>
      </c>
    </row>
    <row r="16970" spans="1:3" x14ac:dyDescent="0.2">
      <c r="A16970" t="s">
        <v>24374</v>
      </c>
      <c r="B16970" s="1">
        <v>43871</v>
      </c>
      <c r="C16970">
        <v>79.849999999999994</v>
      </c>
    </row>
    <row r="16971" spans="1:3" x14ac:dyDescent="0.2">
      <c r="A16971" t="s">
        <v>24375</v>
      </c>
      <c r="B16971" s="1">
        <v>43871</v>
      </c>
      <c r="C16971">
        <v>63.9</v>
      </c>
    </row>
    <row r="16972" spans="1:3" x14ac:dyDescent="0.2">
      <c r="A16972" t="s">
        <v>24376</v>
      </c>
      <c r="B16972" s="1">
        <v>43871</v>
      </c>
      <c r="C16972">
        <v>59.95</v>
      </c>
    </row>
    <row r="16973" spans="1:3" x14ac:dyDescent="0.2">
      <c r="A16973" t="s">
        <v>1716</v>
      </c>
      <c r="B16973" s="1">
        <v>43871</v>
      </c>
      <c r="C16973">
        <v>263.85000000000002</v>
      </c>
    </row>
    <row r="16974" spans="1:3" x14ac:dyDescent="0.2">
      <c r="A16974" t="s">
        <v>2089</v>
      </c>
      <c r="B16974" s="1">
        <v>43871</v>
      </c>
      <c r="C16974">
        <v>804.92</v>
      </c>
    </row>
    <row r="16975" spans="1:3" x14ac:dyDescent="0.2">
      <c r="A16975" t="s">
        <v>24377</v>
      </c>
      <c r="B16975" s="1">
        <v>43871</v>
      </c>
      <c r="C16975">
        <v>47.9</v>
      </c>
    </row>
    <row r="16976" spans="1:3" x14ac:dyDescent="0.2">
      <c r="A16976" t="s">
        <v>590</v>
      </c>
      <c r="B16976" s="1">
        <v>43871</v>
      </c>
      <c r="C16976">
        <v>335.25</v>
      </c>
    </row>
    <row r="16977" spans="1:3" x14ac:dyDescent="0.2">
      <c r="A16977" t="s">
        <v>481</v>
      </c>
      <c r="B16977" s="1">
        <v>43871</v>
      </c>
      <c r="C16977">
        <v>360.45</v>
      </c>
    </row>
    <row r="16978" spans="1:3" x14ac:dyDescent="0.2">
      <c r="A16978" t="s">
        <v>12730</v>
      </c>
      <c r="B16978" s="1">
        <v>43871</v>
      </c>
      <c r="C16978">
        <v>64.8</v>
      </c>
    </row>
    <row r="16979" spans="1:3" x14ac:dyDescent="0.2">
      <c r="A16979" t="s">
        <v>24378</v>
      </c>
      <c r="B16979" s="1">
        <v>43871</v>
      </c>
      <c r="C16979">
        <v>299.95</v>
      </c>
    </row>
    <row r="16980" spans="1:3" x14ac:dyDescent="0.2">
      <c r="A16980" t="s">
        <v>24379</v>
      </c>
      <c r="B16980" s="1">
        <v>43871</v>
      </c>
      <c r="C16980">
        <v>62.85</v>
      </c>
    </row>
    <row r="16981" spans="1:3" x14ac:dyDescent="0.2">
      <c r="A16981" t="s">
        <v>6139</v>
      </c>
      <c r="B16981" s="1">
        <v>43871</v>
      </c>
      <c r="C16981">
        <v>824.08</v>
      </c>
    </row>
    <row r="16982" spans="1:3" x14ac:dyDescent="0.2">
      <c r="A16982" t="s">
        <v>6139</v>
      </c>
      <c r="B16982" s="1">
        <v>43871</v>
      </c>
      <c r="C16982">
        <v>930.79</v>
      </c>
    </row>
    <row r="16983" spans="1:3" x14ac:dyDescent="0.2">
      <c r="A16983" t="s">
        <v>24380</v>
      </c>
      <c r="B16983" s="1">
        <v>43871</v>
      </c>
      <c r="C16983">
        <v>750.84</v>
      </c>
    </row>
    <row r="16984" spans="1:3" x14ac:dyDescent="0.2">
      <c r="A16984" t="s">
        <v>383</v>
      </c>
      <c r="B16984" s="1">
        <v>43871</v>
      </c>
      <c r="C16984">
        <v>47.25</v>
      </c>
    </row>
    <row r="16985" spans="1:3" x14ac:dyDescent="0.2">
      <c r="A16985" t="s">
        <v>24381</v>
      </c>
      <c r="B16985" s="1">
        <v>43871</v>
      </c>
      <c r="C16985">
        <v>23.9</v>
      </c>
    </row>
    <row r="16986" spans="1:3" x14ac:dyDescent="0.2">
      <c r="A16986" t="s">
        <v>14092</v>
      </c>
      <c r="B16986" s="1">
        <v>43871</v>
      </c>
      <c r="C16986">
        <v>60.45</v>
      </c>
    </row>
    <row r="16987" spans="1:3" x14ac:dyDescent="0.2">
      <c r="A16987" t="s">
        <v>46</v>
      </c>
      <c r="B16987" s="1">
        <v>43871</v>
      </c>
      <c r="C16987">
        <v>378.63</v>
      </c>
    </row>
    <row r="16988" spans="1:3" x14ac:dyDescent="0.2">
      <c r="A16988" t="s">
        <v>46</v>
      </c>
      <c r="B16988" s="1">
        <v>43871</v>
      </c>
      <c r="C16988">
        <v>578.04</v>
      </c>
    </row>
    <row r="16989" spans="1:3" x14ac:dyDescent="0.2">
      <c r="A16989" t="s">
        <v>12</v>
      </c>
      <c r="B16989" s="1">
        <v>43871</v>
      </c>
      <c r="C16989">
        <v>253.12</v>
      </c>
    </row>
    <row r="16990" spans="1:3" x14ac:dyDescent="0.2">
      <c r="A16990" t="s">
        <v>12</v>
      </c>
      <c r="B16990" s="1">
        <v>43871</v>
      </c>
      <c r="C16990">
        <v>59.93</v>
      </c>
    </row>
    <row r="16991" spans="1:3" x14ac:dyDescent="0.2">
      <c r="A16991" t="s">
        <v>12</v>
      </c>
      <c r="B16991" s="1">
        <v>43871</v>
      </c>
      <c r="C16991">
        <v>340.07</v>
      </c>
    </row>
    <row r="16992" spans="1:3" x14ac:dyDescent="0.2">
      <c r="A16992" t="s">
        <v>38</v>
      </c>
      <c r="B16992" s="1">
        <v>43872</v>
      </c>
      <c r="C16992">
        <v>640.32000000000005</v>
      </c>
    </row>
    <row r="16993" spans="1:3" x14ac:dyDescent="0.2">
      <c r="A16993" t="s">
        <v>7890</v>
      </c>
      <c r="B16993" s="1">
        <v>43872</v>
      </c>
      <c r="C16993">
        <v>464.04</v>
      </c>
    </row>
    <row r="16994" spans="1:3" x14ac:dyDescent="0.2">
      <c r="A16994" t="s">
        <v>24336</v>
      </c>
      <c r="B16994" s="1">
        <v>43872</v>
      </c>
      <c r="C16994">
        <v>17.95</v>
      </c>
    </row>
    <row r="16995" spans="1:3" x14ac:dyDescent="0.2">
      <c r="A16995" t="s">
        <v>14680</v>
      </c>
      <c r="B16995" s="1">
        <v>43872</v>
      </c>
      <c r="C16995">
        <v>49.9</v>
      </c>
    </row>
    <row r="16996" spans="1:3" x14ac:dyDescent="0.2">
      <c r="A16996" t="s">
        <v>123</v>
      </c>
      <c r="B16996" s="1">
        <v>43872</v>
      </c>
      <c r="C16996">
        <v>294.25</v>
      </c>
    </row>
    <row r="16997" spans="1:3" x14ac:dyDescent="0.2">
      <c r="A16997" t="s">
        <v>14732</v>
      </c>
      <c r="B16997" s="1">
        <v>43872</v>
      </c>
      <c r="C16997">
        <v>809.11</v>
      </c>
    </row>
    <row r="16998" spans="1:3" x14ac:dyDescent="0.2">
      <c r="A16998" t="s">
        <v>1161</v>
      </c>
      <c r="B16998" s="1">
        <v>43872</v>
      </c>
      <c r="C16998">
        <v>558.98</v>
      </c>
    </row>
    <row r="16999" spans="1:3" x14ac:dyDescent="0.2">
      <c r="A16999" t="s">
        <v>331</v>
      </c>
      <c r="B16999" s="1">
        <v>43872</v>
      </c>
      <c r="C16999">
        <v>233.68</v>
      </c>
    </row>
    <row r="17000" spans="1:3" x14ac:dyDescent="0.2">
      <c r="A17000" t="s">
        <v>24337</v>
      </c>
      <c r="B17000" s="1">
        <v>43872</v>
      </c>
      <c r="C17000">
        <v>25.95</v>
      </c>
    </row>
    <row r="17001" spans="1:3" x14ac:dyDescent="0.2">
      <c r="A17001" t="s">
        <v>4892</v>
      </c>
      <c r="B17001" s="1">
        <v>43872</v>
      </c>
      <c r="C17001">
        <v>206.5</v>
      </c>
    </row>
    <row r="17002" spans="1:3" x14ac:dyDescent="0.2">
      <c r="A17002" t="s">
        <v>396</v>
      </c>
      <c r="B17002" s="1">
        <v>43872</v>
      </c>
      <c r="C17002">
        <v>117.57</v>
      </c>
    </row>
    <row r="17003" spans="1:3" x14ac:dyDescent="0.2">
      <c r="A17003" t="s">
        <v>24338</v>
      </c>
      <c r="B17003" s="1">
        <v>43872</v>
      </c>
      <c r="C17003">
        <v>72.95</v>
      </c>
    </row>
    <row r="17004" spans="1:3" x14ac:dyDescent="0.2">
      <c r="A17004" t="s">
        <v>24339</v>
      </c>
      <c r="B17004" s="1">
        <v>43872</v>
      </c>
      <c r="C17004">
        <v>227.45</v>
      </c>
    </row>
    <row r="17005" spans="1:3" x14ac:dyDescent="0.2">
      <c r="A17005" t="s">
        <v>3556</v>
      </c>
      <c r="B17005" s="1">
        <v>43872</v>
      </c>
      <c r="C17005">
        <v>1977</v>
      </c>
    </row>
    <row r="17006" spans="1:3" x14ac:dyDescent="0.2">
      <c r="A17006" t="s">
        <v>536</v>
      </c>
      <c r="B17006" s="1">
        <v>43872</v>
      </c>
      <c r="C17006">
        <v>46.25</v>
      </c>
    </row>
    <row r="17007" spans="1:3" x14ac:dyDescent="0.2">
      <c r="A17007" t="s">
        <v>8507</v>
      </c>
      <c r="B17007" s="1">
        <v>43872</v>
      </c>
      <c r="C17007">
        <v>83.75</v>
      </c>
    </row>
    <row r="17008" spans="1:3" x14ac:dyDescent="0.2">
      <c r="A17008" t="s">
        <v>17300</v>
      </c>
      <c r="B17008" s="1">
        <v>43872</v>
      </c>
      <c r="C17008">
        <v>673.71</v>
      </c>
    </row>
    <row r="17009" spans="1:3" x14ac:dyDescent="0.2">
      <c r="A17009" t="s">
        <v>24340</v>
      </c>
      <c r="B17009" s="1">
        <v>43872</v>
      </c>
      <c r="C17009">
        <v>122.5</v>
      </c>
    </row>
    <row r="17010" spans="1:3" x14ac:dyDescent="0.2">
      <c r="A17010" t="s">
        <v>1814</v>
      </c>
      <c r="B17010" s="1">
        <v>43872</v>
      </c>
      <c r="C17010">
        <v>17.95</v>
      </c>
    </row>
    <row r="17011" spans="1:3" x14ac:dyDescent="0.2">
      <c r="A17011" t="s">
        <v>148</v>
      </c>
      <c r="B17011" s="1">
        <v>43872</v>
      </c>
      <c r="C17011">
        <v>643.04999999999995</v>
      </c>
    </row>
    <row r="17012" spans="1:3" x14ac:dyDescent="0.2">
      <c r="A17012" t="s">
        <v>24341</v>
      </c>
      <c r="B17012" s="1">
        <v>43872</v>
      </c>
      <c r="C17012">
        <v>74.849999999999994</v>
      </c>
    </row>
    <row r="17013" spans="1:3" x14ac:dyDescent="0.2">
      <c r="A17013" t="s">
        <v>16054</v>
      </c>
      <c r="B17013" s="1">
        <v>43872</v>
      </c>
      <c r="C17013">
        <v>188.85</v>
      </c>
    </row>
    <row r="17014" spans="1:3" x14ac:dyDescent="0.2">
      <c r="A17014" t="s">
        <v>24342</v>
      </c>
      <c r="B17014" s="1">
        <v>43872</v>
      </c>
      <c r="C17014">
        <v>15.9</v>
      </c>
    </row>
    <row r="17015" spans="1:3" x14ac:dyDescent="0.2">
      <c r="A17015" t="s">
        <v>16142</v>
      </c>
      <c r="B17015" s="1">
        <v>43872</v>
      </c>
      <c r="C17015">
        <v>42.5</v>
      </c>
    </row>
    <row r="17016" spans="1:3" x14ac:dyDescent="0.2">
      <c r="A17016" t="s">
        <v>11046</v>
      </c>
      <c r="B17016" s="1">
        <v>43872</v>
      </c>
      <c r="C17016">
        <v>155.19999999999999</v>
      </c>
    </row>
    <row r="17017" spans="1:3" x14ac:dyDescent="0.2">
      <c r="A17017" t="s">
        <v>24343</v>
      </c>
      <c r="B17017" s="1">
        <v>43872</v>
      </c>
      <c r="C17017">
        <v>62.45</v>
      </c>
    </row>
    <row r="17018" spans="1:3" x14ac:dyDescent="0.2">
      <c r="A17018" t="s">
        <v>534</v>
      </c>
      <c r="B17018" s="1">
        <v>43872</v>
      </c>
      <c r="C17018">
        <v>966.99</v>
      </c>
    </row>
    <row r="17019" spans="1:3" x14ac:dyDescent="0.2">
      <c r="A17019" t="s">
        <v>10482</v>
      </c>
      <c r="B17019" s="1">
        <v>43872</v>
      </c>
      <c r="C17019">
        <v>175.85</v>
      </c>
    </row>
    <row r="17020" spans="1:3" x14ac:dyDescent="0.2">
      <c r="A17020" t="s">
        <v>24344</v>
      </c>
      <c r="B17020" s="1">
        <v>43872</v>
      </c>
      <c r="C17020">
        <v>39.85</v>
      </c>
    </row>
    <row r="17021" spans="1:3" x14ac:dyDescent="0.2">
      <c r="A17021" t="s">
        <v>18893</v>
      </c>
      <c r="B17021" s="1">
        <v>43872</v>
      </c>
      <c r="C17021">
        <v>115.4</v>
      </c>
    </row>
    <row r="17022" spans="1:3" x14ac:dyDescent="0.2">
      <c r="A17022" t="s">
        <v>1090</v>
      </c>
      <c r="B17022" s="1">
        <v>43872</v>
      </c>
      <c r="C17022">
        <v>55.56</v>
      </c>
    </row>
    <row r="17023" spans="1:3" x14ac:dyDescent="0.2">
      <c r="A17023" t="s">
        <v>18518</v>
      </c>
      <c r="B17023" s="1">
        <v>43872</v>
      </c>
      <c r="C17023">
        <v>119.7</v>
      </c>
    </row>
    <row r="17024" spans="1:3" x14ac:dyDescent="0.2">
      <c r="A17024" t="s">
        <v>14520</v>
      </c>
      <c r="B17024" s="1">
        <v>43872</v>
      </c>
      <c r="C17024">
        <v>6.75</v>
      </c>
    </row>
    <row r="17025" spans="1:3" x14ac:dyDescent="0.2">
      <c r="A17025" t="s">
        <v>14985</v>
      </c>
      <c r="B17025" s="1">
        <v>43872</v>
      </c>
      <c r="C17025">
        <v>49.5</v>
      </c>
    </row>
    <row r="17026" spans="1:3" x14ac:dyDescent="0.2">
      <c r="A17026" t="s">
        <v>24345</v>
      </c>
      <c r="B17026" s="1">
        <v>43872</v>
      </c>
      <c r="C17026">
        <v>85.45</v>
      </c>
    </row>
    <row r="17027" spans="1:3" x14ac:dyDescent="0.2">
      <c r="A17027" t="s">
        <v>3834</v>
      </c>
      <c r="B17027" s="1">
        <v>43872</v>
      </c>
      <c r="C17027">
        <v>87.65</v>
      </c>
    </row>
    <row r="17028" spans="1:3" x14ac:dyDescent="0.2">
      <c r="A17028" t="s">
        <v>1004</v>
      </c>
      <c r="B17028" s="1">
        <v>43872</v>
      </c>
      <c r="C17028">
        <v>155.77000000000001</v>
      </c>
    </row>
    <row r="17029" spans="1:3" x14ac:dyDescent="0.2">
      <c r="A17029" t="s">
        <v>24346</v>
      </c>
      <c r="B17029" s="1">
        <v>43872</v>
      </c>
      <c r="C17029">
        <v>6.75</v>
      </c>
    </row>
    <row r="17030" spans="1:3" x14ac:dyDescent="0.2">
      <c r="A17030" t="s">
        <v>24347</v>
      </c>
      <c r="B17030" s="1">
        <v>43872</v>
      </c>
      <c r="C17030">
        <v>9.9499999999999993</v>
      </c>
    </row>
    <row r="17031" spans="1:3" x14ac:dyDescent="0.2">
      <c r="A17031" t="s">
        <v>23812</v>
      </c>
      <c r="B17031" s="1">
        <v>43872</v>
      </c>
      <c r="C17031">
        <v>125</v>
      </c>
    </row>
    <row r="17032" spans="1:3" x14ac:dyDescent="0.2">
      <c r="A17032" t="s">
        <v>22085</v>
      </c>
      <c r="B17032" s="1">
        <v>43872</v>
      </c>
      <c r="C17032">
        <v>496.4</v>
      </c>
    </row>
    <row r="17033" spans="1:3" x14ac:dyDescent="0.2">
      <c r="A17033" t="s">
        <v>5673</v>
      </c>
      <c r="B17033" s="1">
        <v>43872</v>
      </c>
      <c r="C17033">
        <v>236.4</v>
      </c>
    </row>
    <row r="17034" spans="1:3" x14ac:dyDescent="0.2">
      <c r="A17034" t="s">
        <v>1846</v>
      </c>
      <c r="B17034" s="1">
        <v>43872</v>
      </c>
      <c r="C17034">
        <v>26.85</v>
      </c>
    </row>
    <row r="17035" spans="1:3" x14ac:dyDescent="0.2">
      <c r="A17035" t="s">
        <v>24348</v>
      </c>
      <c r="B17035" s="1">
        <v>43872</v>
      </c>
      <c r="C17035">
        <v>1007.7</v>
      </c>
    </row>
    <row r="17036" spans="1:3" x14ac:dyDescent="0.2">
      <c r="A17036" t="s">
        <v>18634</v>
      </c>
      <c r="B17036" s="1">
        <v>43872</v>
      </c>
      <c r="C17036">
        <v>375</v>
      </c>
    </row>
    <row r="17037" spans="1:3" x14ac:dyDescent="0.2">
      <c r="A17037" t="s">
        <v>1971</v>
      </c>
      <c r="B17037" s="1">
        <v>43872</v>
      </c>
      <c r="C17037">
        <v>29.97</v>
      </c>
    </row>
    <row r="17038" spans="1:3" x14ac:dyDescent="0.2">
      <c r="A17038" t="s">
        <v>6139</v>
      </c>
      <c r="B17038" s="1">
        <v>43872</v>
      </c>
      <c r="C17038">
        <v>876.09</v>
      </c>
    </row>
    <row r="17039" spans="1:3" x14ac:dyDescent="0.2">
      <c r="A17039" t="s">
        <v>122</v>
      </c>
      <c r="B17039" s="1">
        <v>43872</v>
      </c>
      <c r="C17039">
        <v>714.23</v>
      </c>
    </row>
    <row r="17040" spans="1:3" x14ac:dyDescent="0.2">
      <c r="A17040" t="s">
        <v>122</v>
      </c>
      <c r="B17040" s="1">
        <v>43872</v>
      </c>
      <c r="C17040">
        <v>1386.6</v>
      </c>
    </row>
    <row r="17041" spans="1:3" x14ac:dyDescent="0.2">
      <c r="A17041" t="s">
        <v>24349</v>
      </c>
      <c r="B17041" s="1">
        <v>43872</v>
      </c>
      <c r="C17041">
        <v>54.9</v>
      </c>
    </row>
    <row r="17042" spans="1:3" x14ac:dyDescent="0.2">
      <c r="A17042" t="s">
        <v>11391</v>
      </c>
      <c r="B17042" s="1">
        <v>43872</v>
      </c>
      <c r="C17042">
        <v>284.12</v>
      </c>
    </row>
    <row r="17043" spans="1:3" x14ac:dyDescent="0.2">
      <c r="A17043" t="s">
        <v>383</v>
      </c>
      <c r="B17043" s="1">
        <v>43872</v>
      </c>
      <c r="C17043">
        <v>55.98</v>
      </c>
    </row>
    <row r="17044" spans="1:3" x14ac:dyDescent="0.2">
      <c r="A17044" t="s">
        <v>24350</v>
      </c>
      <c r="B17044" s="1">
        <v>43872</v>
      </c>
      <c r="C17044">
        <v>3.96</v>
      </c>
    </row>
    <row r="17045" spans="1:3" x14ac:dyDescent="0.2">
      <c r="A17045" t="s">
        <v>24351</v>
      </c>
      <c r="B17045" s="1">
        <v>43872</v>
      </c>
      <c r="C17045">
        <v>7.08</v>
      </c>
    </row>
    <row r="17046" spans="1:3" x14ac:dyDescent="0.2">
      <c r="A17046" t="s">
        <v>24352</v>
      </c>
      <c r="B17046" s="1">
        <v>43872</v>
      </c>
      <c r="C17046">
        <v>45</v>
      </c>
    </row>
    <row r="17047" spans="1:3" x14ac:dyDescent="0.2">
      <c r="A17047" t="s">
        <v>24353</v>
      </c>
      <c r="B17047" s="1">
        <v>43872</v>
      </c>
      <c r="C17047">
        <v>12.6</v>
      </c>
    </row>
    <row r="17048" spans="1:3" x14ac:dyDescent="0.2">
      <c r="A17048" t="s">
        <v>349</v>
      </c>
      <c r="B17048" s="1">
        <v>43872</v>
      </c>
      <c r="C17048">
        <v>17.57</v>
      </c>
    </row>
    <row r="17049" spans="1:3" x14ac:dyDescent="0.2">
      <c r="A17049" t="s">
        <v>349</v>
      </c>
      <c r="B17049" s="1">
        <v>43872</v>
      </c>
      <c r="C17049">
        <v>17.57</v>
      </c>
    </row>
    <row r="17050" spans="1:3" x14ac:dyDescent="0.2">
      <c r="A17050" t="s">
        <v>24354</v>
      </c>
      <c r="B17050" s="1">
        <v>43872</v>
      </c>
      <c r="C17050">
        <v>8.1</v>
      </c>
    </row>
    <row r="17051" spans="1:3" x14ac:dyDescent="0.2">
      <c r="A17051" t="s">
        <v>24355</v>
      </c>
      <c r="B17051" s="1">
        <v>43872</v>
      </c>
      <c r="C17051">
        <v>34.200000000000003</v>
      </c>
    </row>
    <row r="17052" spans="1:3" x14ac:dyDescent="0.2">
      <c r="A17052" t="s">
        <v>2938</v>
      </c>
      <c r="B17052" s="1">
        <v>43872</v>
      </c>
      <c r="C17052">
        <v>195.84</v>
      </c>
    </row>
    <row r="17053" spans="1:3" x14ac:dyDescent="0.2">
      <c r="A17053" t="s">
        <v>2989</v>
      </c>
      <c r="B17053" s="1">
        <v>43872</v>
      </c>
      <c r="C17053">
        <v>145.43</v>
      </c>
    </row>
    <row r="17054" spans="1:3" x14ac:dyDescent="0.2">
      <c r="A17054" t="s">
        <v>349</v>
      </c>
      <c r="B17054" s="1">
        <v>43872</v>
      </c>
      <c r="C17054">
        <v>313.62</v>
      </c>
    </row>
    <row r="17055" spans="1:3" x14ac:dyDescent="0.2">
      <c r="A17055" t="s">
        <v>383</v>
      </c>
      <c r="B17055" s="1">
        <v>43872</v>
      </c>
      <c r="C17055">
        <v>47.25</v>
      </c>
    </row>
    <row r="17056" spans="1:3" x14ac:dyDescent="0.2">
      <c r="A17056" t="s">
        <v>612</v>
      </c>
      <c r="B17056" s="1">
        <v>43872</v>
      </c>
      <c r="C17056">
        <v>26.5</v>
      </c>
    </row>
    <row r="17057" spans="1:3" x14ac:dyDescent="0.2">
      <c r="A17057" t="s">
        <v>612</v>
      </c>
      <c r="B17057" s="1">
        <v>43872</v>
      </c>
      <c r="C17057">
        <v>438.37</v>
      </c>
    </row>
    <row r="17058" spans="1:3" x14ac:dyDescent="0.2">
      <c r="A17058" t="s">
        <v>12</v>
      </c>
      <c r="B17058" s="1">
        <v>43872</v>
      </c>
      <c r="C17058">
        <v>471.67</v>
      </c>
    </row>
    <row r="17059" spans="1:3" x14ac:dyDescent="0.2">
      <c r="A17059" t="s">
        <v>6139</v>
      </c>
      <c r="B17059" s="1">
        <v>43873</v>
      </c>
      <c r="C17059">
        <v>604.04999999999995</v>
      </c>
    </row>
    <row r="17060" spans="1:3" x14ac:dyDescent="0.2">
      <c r="A17060" t="s">
        <v>7962</v>
      </c>
      <c r="B17060" s="1">
        <v>43873</v>
      </c>
      <c r="C17060">
        <v>56.78</v>
      </c>
    </row>
    <row r="17061" spans="1:3" x14ac:dyDescent="0.2">
      <c r="A17061" t="s">
        <v>22641</v>
      </c>
      <c r="B17061" s="1">
        <v>43873</v>
      </c>
      <c r="C17061">
        <v>53.5</v>
      </c>
    </row>
    <row r="17062" spans="1:3" x14ac:dyDescent="0.2">
      <c r="A17062" t="s">
        <v>383</v>
      </c>
      <c r="B17062" s="1">
        <v>43873</v>
      </c>
      <c r="C17062">
        <v>438.02</v>
      </c>
    </row>
    <row r="17063" spans="1:3" x14ac:dyDescent="0.2">
      <c r="A17063" t="s">
        <v>18551</v>
      </c>
      <c r="B17063" s="1">
        <v>43873</v>
      </c>
      <c r="C17063">
        <v>219.01</v>
      </c>
    </row>
    <row r="17064" spans="1:3" x14ac:dyDescent="0.2">
      <c r="A17064" t="s">
        <v>17121</v>
      </c>
      <c r="B17064" s="1">
        <v>43873</v>
      </c>
      <c r="C17064">
        <v>602.87</v>
      </c>
    </row>
    <row r="17065" spans="1:3" x14ac:dyDescent="0.2">
      <c r="A17065" t="s">
        <v>286</v>
      </c>
      <c r="B17065" s="1">
        <v>43873</v>
      </c>
      <c r="C17065">
        <v>118.01</v>
      </c>
    </row>
    <row r="17066" spans="1:3" x14ac:dyDescent="0.2">
      <c r="A17066" t="s">
        <v>44</v>
      </c>
      <c r="B17066" s="1">
        <v>43873</v>
      </c>
      <c r="C17066">
        <v>19.98</v>
      </c>
    </row>
    <row r="17067" spans="1:3" x14ac:dyDescent="0.2">
      <c r="A17067" t="s">
        <v>44</v>
      </c>
      <c r="B17067" s="1">
        <v>43873</v>
      </c>
      <c r="C17067">
        <v>99</v>
      </c>
    </row>
    <row r="17068" spans="1:3" x14ac:dyDescent="0.2">
      <c r="A17068" t="s">
        <v>44</v>
      </c>
      <c r="B17068" s="1">
        <v>43873</v>
      </c>
      <c r="C17068">
        <v>92.25</v>
      </c>
    </row>
    <row r="17069" spans="1:3" x14ac:dyDescent="0.2">
      <c r="A17069" t="s">
        <v>44</v>
      </c>
      <c r="B17069" s="1">
        <v>43873</v>
      </c>
      <c r="C17069">
        <v>97.1</v>
      </c>
    </row>
    <row r="17070" spans="1:3" x14ac:dyDescent="0.2">
      <c r="A17070" t="s">
        <v>44</v>
      </c>
      <c r="B17070" s="1">
        <v>43873</v>
      </c>
      <c r="C17070">
        <v>93.45</v>
      </c>
    </row>
    <row r="17071" spans="1:3" x14ac:dyDescent="0.2">
      <c r="A17071" t="s">
        <v>44</v>
      </c>
      <c r="B17071" s="1">
        <v>43873</v>
      </c>
      <c r="C17071">
        <v>65.150000000000006</v>
      </c>
    </row>
    <row r="17072" spans="1:3" x14ac:dyDescent="0.2">
      <c r="A17072" t="s">
        <v>44</v>
      </c>
      <c r="B17072" s="1">
        <v>43873</v>
      </c>
      <c r="C17072">
        <v>48.03</v>
      </c>
    </row>
    <row r="17073" spans="1:3" x14ac:dyDescent="0.2">
      <c r="A17073" t="s">
        <v>44</v>
      </c>
      <c r="B17073" s="1">
        <v>43873</v>
      </c>
      <c r="C17073">
        <v>179.03</v>
      </c>
    </row>
    <row r="17074" spans="1:3" x14ac:dyDescent="0.2">
      <c r="A17074" t="s">
        <v>44</v>
      </c>
      <c r="B17074" s="1">
        <v>43873</v>
      </c>
      <c r="C17074">
        <v>140.65</v>
      </c>
    </row>
    <row r="17075" spans="1:3" x14ac:dyDescent="0.2">
      <c r="A17075" t="s">
        <v>21443</v>
      </c>
      <c r="B17075" s="1">
        <v>43873</v>
      </c>
      <c r="C17075">
        <v>131.5</v>
      </c>
    </row>
    <row r="17076" spans="1:3" x14ac:dyDescent="0.2">
      <c r="A17076" t="s">
        <v>29</v>
      </c>
      <c r="B17076" s="1">
        <v>43873</v>
      </c>
      <c r="C17076">
        <v>799.05</v>
      </c>
    </row>
    <row r="17077" spans="1:3" x14ac:dyDescent="0.2">
      <c r="A17077" t="s">
        <v>22101</v>
      </c>
      <c r="B17077" s="1">
        <v>43873</v>
      </c>
      <c r="C17077">
        <v>419.45</v>
      </c>
    </row>
    <row r="17078" spans="1:3" x14ac:dyDescent="0.2">
      <c r="A17078" t="s">
        <v>44</v>
      </c>
      <c r="B17078" s="1">
        <v>43873</v>
      </c>
      <c r="C17078">
        <v>57.23</v>
      </c>
    </row>
    <row r="17079" spans="1:3" x14ac:dyDescent="0.2">
      <c r="A17079" t="s">
        <v>44</v>
      </c>
      <c r="B17079" s="1">
        <v>43873</v>
      </c>
      <c r="C17079">
        <v>10.75</v>
      </c>
    </row>
    <row r="17080" spans="1:3" x14ac:dyDescent="0.2">
      <c r="A17080" t="s">
        <v>44</v>
      </c>
      <c r="B17080" s="1">
        <v>43873</v>
      </c>
      <c r="C17080">
        <v>75</v>
      </c>
    </row>
    <row r="17081" spans="1:3" x14ac:dyDescent="0.2">
      <c r="A17081" t="s">
        <v>44</v>
      </c>
      <c r="B17081" s="1">
        <v>43873</v>
      </c>
      <c r="C17081">
        <v>46.38</v>
      </c>
    </row>
    <row r="17082" spans="1:3" x14ac:dyDescent="0.2">
      <c r="A17082" t="s">
        <v>44</v>
      </c>
      <c r="B17082" s="1">
        <v>43873</v>
      </c>
      <c r="C17082">
        <v>4.9800000000000004</v>
      </c>
    </row>
    <row r="17083" spans="1:3" x14ac:dyDescent="0.2">
      <c r="A17083" t="s">
        <v>44</v>
      </c>
      <c r="B17083" s="1">
        <v>43873</v>
      </c>
      <c r="C17083">
        <v>18.75</v>
      </c>
    </row>
    <row r="17084" spans="1:3" x14ac:dyDescent="0.2">
      <c r="A17084" t="s">
        <v>44</v>
      </c>
      <c r="B17084" s="1">
        <v>43873</v>
      </c>
      <c r="C17084">
        <v>21.5</v>
      </c>
    </row>
    <row r="17085" spans="1:3" x14ac:dyDescent="0.2">
      <c r="A17085" t="s">
        <v>44</v>
      </c>
      <c r="B17085" s="1">
        <v>43873</v>
      </c>
      <c r="C17085">
        <v>134.94999999999999</v>
      </c>
    </row>
    <row r="17086" spans="1:3" x14ac:dyDescent="0.2">
      <c r="A17086" t="s">
        <v>44</v>
      </c>
      <c r="B17086" s="1">
        <v>43873</v>
      </c>
      <c r="C17086">
        <v>36.5</v>
      </c>
    </row>
    <row r="17087" spans="1:3" x14ac:dyDescent="0.2">
      <c r="A17087" t="s">
        <v>21502</v>
      </c>
      <c r="B17087" s="1">
        <v>43873</v>
      </c>
      <c r="C17087">
        <v>132.94</v>
      </c>
    </row>
    <row r="17088" spans="1:3" x14ac:dyDescent="0.2">
      <c r="A17088" t="s">
        <v>32</v>
      </c>
      <c r="B17088" s="1">
        <v>43873</v>
      </c>
      <c r="C17088">
        <v>199.41</v>
      </c>
    </row>
    <row r="17089" spans="1:3" x14ac:dyDescent="0.2">
      <c r="A17089" t="s">
        <v>119</v>
      </c>
      <c r="B17089" s="1">
        <v>43873</v>
      </c>
      <c r="C17089">
        <v>350.94</v>
      </c>
    </row>
    <row r="17090" spans="1:3" x14ac:dyDescent="0.2">
      <c r="A17090" t="s">
        <v>24324</v>
      </c>
      <c r="B17090" s="1">
        <v>43873</v>
      </c>
      <c r="C17090">
        <v>47.9</v>
      </c>
    </row>
    <row r="17091" spans="1:3" x14ac:dyDescent="0.2">
      <c r="A17091" t="s">
        <v>32</v>
      </c>
      <c r="B17091" s="1">
        <v>43873</v>
      </c>
      <c r="C17091">
        <v>610.28</v>
      </c>
    </row>
    <row r="17092" spans="1:3" x14ac:dyDescent="0.2">
      <c r="A17092" t="s">
        <v>18419</v>
      </c>
      <c r="B17092" s="1">
        <v>43873</v>
      </c>
      <c r="C17092">
        <v>4525</v>
      </c>
    </row>
    <row r="17093" spans="1:3" x14ac:dyDescent="0.2">
      <c r="A17093" t="s">
        <v>938</v>
      </c>
      <c r="B17093" s="1">
        <v>43873</v>
      </c>
      <c r="C17093">
        <v>391.6</v>
      </c>
    </row>
    <row r="17094" spans="1:3" x14ac:dyDescent="0.2">
      <c r="A17094" t="s">
        <v>24325</v>
      </c>
      <c r="B17094" s="1">
        <v>43873</v>
      </c>
      <c r="C17094">
        <v>193.6</v>
      </c>
    </row>
    <row r="17095" spans="1:3" x14ac:dyDescent="0.2">
      <c r="A17095" t="s">
        <v>16960</v>
      </c>
      <c r="B17095" s="1">
        <v>43873</v>
      </c>
      <c r="C17095">
        <v>1277.79</v>
      </c>
    </row>
    <row r="17096" spans="1:3" x14ac:dyDescent="0.2">
      <c r="A17096" t="s">
        <v>119</v>
      </c>
      <c r="B17096" s="1">
        <v>43873</v>
      </c>
      <c r="C17096">
        <v>623.82000000000005</v>
      </c>
    </row>
    <row r="17097" spans="1:3" x14ac:dyDescent="0.2">
      <c r="A17097" t="s">
        <v>24326</v>
      </c>
      <c r="B17097" s="1">
        <v>43873</v>
      </c>
      <c r="C17097">
        <v>846.59</v>
      </c>
    </row>
    <row r="17098" spans="1:3" x14ac:dyDescent="0.2">
      <c r="A17098" t="s">
        <v>16269</v>
      </c>
      <c r="B17098" s="1">
        <v>43873</v>
      </c>
      <c r="C17098">
        <v>70.8</v>
      </c>
    </row>
    <row r="17099" spans="1:3" x14ac:dyDescent="0.2">
      <c r="A17099" t="s">
        <v>709</v>
      </c>
      <c r="B17099" s="1">
        <v>43873</v>
      </c>
      <c r="C17099">
        <v>184.82</v>
      </c>
    </row>
    <row r="17100" spans="1:3" x14ac:dyDescent="0.2">
      <c r="A17100" t="s">
        <v>709</v>
      </c>
      <c r="B17100" s="1">
        <v>43873</v>
      </c>
      <c r="C17100">
        <v>2181.87</v>
      </c>
    </row>
    <row r="17101" spans="1:3" x14ac:dyDescent="0.2">
      <c r="A17101" t="s">
        <v>1598</v>
      </c>
      <c r="B17101" s="1">
        <v>43873</v>
      </c>
      <c r="C17101">
        <v>102.51</v>
      </c>
    </row>
    <row r="17102" spans="1:3" x14ac:dyDescent="0.2">
      <c r="A17102" t="s">
        <v>16960</v>
      </c>
      <c r="B17102" s="1">
        <v>43873</v>
      </c>
      <c r="C17102">
        <v>8558.0300000000007</v>
      </c>
    </row>
    <row r="17103" spans="1:3" x14ac:dyDescent="0.2">
      <c r="A17103" t="s">
        <v>9549</v>
      </c>
      <c r="B17103" s="1">
        <v>43873</v>
      </c>
      <c r="C17103">
        <v>45.45</v>
      </c>
    </row>
    <row r="17104" spans="1:3" x14ac:dyDescent="0.2">
      <c r="A17104" t="s">
        <v>44</v>
      </c>
      <c r="B17104" s="1">
        <v>43873</v>
      </c>
      <c r="C17104">
        <v>99</v>
      </c>
    </row>
    <row r="17105" spans="1:3" x14ac:dyDescent="0.2">
      <c r="A17105" t="s">
        <v>24327</v>
      </c>
      <c r="B17105" s="1">
        <v>43873</v>
      </c>
      <c r="C17105">
        <v>3.54</v>
      </c>
    </row>
    <row r="17106" spans="1:3" x14ac:dyDescent="0.2">
      <c r="A17106" t="s">
        <v>24328</v>
      </c>
      <c r="B17106" s="1">
        <v>43873</v>
      </c>
      <c r="C17106">
        <v>7.08</v>
      </c>
    </row>
    <row r="17107" spans="1:3" x14ac:dyDescent="0.2">
      <c r="A17107" t="s">
        <v>24329</v>
      </c>
      <c r="B17107" s="1">
        <v>43873</v>
      </c>
      <c r="C17107">
        <v>7.08</v>
      </c>
    </row>
    <row r="17108" spans="1:3" x14ac:dyDescent="0.2">
      <c r="A17108" t="s">
        <v>229</v>
      </c>
      <c r="B17108" s="1">
        <v>43873</v>
      </c>
      <c r="C17108">
        <v>64.84</v>
      </c>
    </row>
    <row r="17109" spans="1:3" x14ac:dyDescent="0.2">
      <c r="A17109" t="s">
        <v>24330</v>
      </c>
      <c r="B17109" s="1">
        <v>43873</v>
      </c>
      <c r="C17109">
        <v>3.54</v>
      </c>
    </row>
    <row r="17110" spans="1:3" x14ac:dyDescent="0.2">
      <c r="A17110" t="s">
        <v>22771</v>
      </c>
      <c r="B17110" s="1">
        <v>43873</v>
      </c>
      <c r="C17110">
        <v>77.45</v>
      </c>
    </row>
    <row r="17111" spans="1:3" x14ac:dyDescent="0.2">
      <c r="A17111" t="s">
        <v>24241</v>
      </c>
      <c r="B17111" s="1">
        <v>43873</v>
      </c>
      <c r="C17111">
        <v>106.8</v>
      </c>
    </row>
    <row r="17112" spans="1:3" x14ac:dyDescent="0.2">
      <c r="A17112" t="s">
        <v>12</v>
      </c>
      <c r="B17112" s="1">
        <v>43873</v>
      </c>
      <c r="C17112">
        <v>465.94</v>
      </c>
    </row>
    <row r="17113" spans="1:3" x14ac:dyDescent="0.2">
      <c r="A17113" t="s">
        <v>24331</v>
      </c>
      <c r="B17113" s="1">
        <v>43873</v>
      </c>
      <c r="C17113">
        <v>47.9</v>
      </c>
    </row>
    <row r="17114" spans="1:3" x14ac:dyDescent="0.2">
      <c r="A17114" t="s">
        <v>24332</v>
      </c>
      <c r="B17114" s="1">
        <v>43873</v>
      </c>
      <c r="C17114">
        <v>28.6</v>
      </c>
    </row>
    <row r="17115" spans="1:3" x14ac:dyDescent="0.2">
      <c r="A17115" t="s">
        <v>24333</v>
      </c>
      <c r="B17115" s="1">
        <v>43873</v>
      </c>
      <c r="C17115">
        <v>97.85</v>
      </c>
    </row>
    <row r="17116" spans="1:3" x14ac:dyDescent="0.2">
      <c r="A17116" t="s">
        <v>24334</v>
      </c>
      <c r="B17116" s="1">
        <v>43873</v>
      </c>
      <c r="C17116">
        <v>291.75</v>
      </c>
    </row>
    <row r="17117" spans="1:3" x14ac:dyDescent="0.2">
      <c r="A17117" t="s">
        <v>24335</v>
      </c>
      <c r="B17117" s="1">
        <v>43873</v>
      </c>
      <c r="C17117">
        <v>50.65</v>
      </c>
    </row>
    <row r="17118" spans="1:3" x14ac:dyDescent="0.2">
      <c r="A17118" t="s">
        <v>44</v>
      </c>
      <c r="B17118" s="1">
        <v>43874</v>
      </c>
      <c r="C17118">
        <v>802.99</v>
      </c>
    </row>
    <row r="17119" spans="1:3" x14ac:dyDescent="0.2">
      <c r="A17119" t="s">
        <v>24312</v>
      </c>
      <c r="B17119" s="1">
        <v>43874</v>
      </c>
      <c r="C17119">
        <v>64.45</v>
      </c>
    </row>
    <row r="17120" spans="1:3" x14ac:dyDescent="0.2">
      <c r="A17120" t="s">
        <v>4663</v>
      </c>
      <c r="B17120" s="1">
        <v>43874</v>
      </c>
      <c r="C17120">
        <v>112</v>
      </c>
    </row>
    <row r="17121" spans="1:3" x14ac:dyDescent="0.2">
      <c r="A17121" t="s">
        <v>24313</v>
      </c>
      <c r="B17121" s="1">
        <v>43874</v>
      </c>
      <c r="C17121">
        <v>7.08</v>
      </c>
    </row>
    <row r="17122" spans="1:3" x14ac:dyDescent="0.2">
      <c r="A17122" t="s">
        <v>20941</v>
      </c>
      <c r="B17122" s="1">
        <v>43874</v>
      </c>
      <c r="C17122">
        <v>86.75</v>
      </c>
    </row>
    <row r="17123" spans="1:3" x14ac:dyDescent="0.2">
      <c r="A17123" t="s">
        <v>24314</v>
      </c>
      <c r="B17123" s="1">
        <v>43874</v>
      </c>
      <c r="C17123">
        <v>110.85</v>
      </c>
    </row>
    <row r="17124" spans="1:3" x14ac:dyDescent="0.2">
      <c r="A17124" t="s">
        <v>24315</v>
      </c>
      <c r="B17124" s="1">
        <v>43874</v>
      </c>
      <c r="C17124">
        <v>97.85</v>
      </c>
    </row>
    <row r="17125" spans="1:3" x14ac:dyDescent="0.2">
      <c r="A17125" t="s">
        <v>16142</v>
      </c>
      <c r="B17125" s="1">
        <v>43874</v>
      </c>
      <c r="C17125">
        <v>857.42</v>
      </c>
    </row>
    <row r="17126" spans="1:3" x14ac:dyDescent="0.2">
      <c r="A17126" t="s">
        <v>12261</v>
      </c>
      <c r="B17126" s="1">
        <v>43874</v>
      </c>
      <c r="C17126">
        <v>172.4</v>
      </c>
    </row>
    <row r="17127" spans="1:3" x14ac:dyDescent="0.2">
      <c r="A17127" t="s">
        <v>24316</v>
      </c>
      <c r="B17127" s="1">
        <v>43874</v>
      </c>
      <c r="C17127">
        <v>96.45</v>
      </c>
    </row>
    <row r="17128" spans="1:3" x14ac:dyDescent="0.2">
      <c r="A17128" t="s">
        <v>19936</v>
      </c>
      <c r="B17128" s="1">
        <v>43874</v>
      </c>
      <c r="C17128">
        <v>326.20999999999998</v>
      </c>
    </row>
    <row r="17129" spans="1:3" x14ac:dyDescent="0.2">
      <c r="A17129" t="s">
        <v>590</v>
      </c>
      <c r="B17129" s="1">
        <v>43874</v>
      </c>
      <c r="C17129">
        <v>132.19999999999999</v>
      </c>
    </row>
    <row r="17130" spans="1:3" x14ac:dyDescent="0.2">
      <c r="A17130" t="s">
        <v>23264</v>
      </c>
      <c r="B17130" s="1">
        <v>43874</v>
      </c>
      <c r="C17130">
        <v>87.35</v>
      </c>
    </row>
    <row r="17131" spans="1:3" x14ac:dyDescent="0.2">
      <c r="A17131" t="s">
        <v>24317</v>
      </c>
      <c r="B17131" s="1">
        <v>43874</v>
      </c>
      <c r="C17131">
        <v>82.95</v>
      </c>
    </row>
    <row r="17132" spans="1:3" x14ac:dyDescent="0.2">
      <c r="A17132" t="s">
        <v>24318</v>
      </c>
      <c r="B17132" s="1">
        <v>43874</v>
      </c>
      <c r="C17132">
        <v>3.54</v>
      </c>
    </row>
    <row r="17133" spans="1:3" x14ac:dyDescent="0.2">
      <c r="A17133" t="s">
        <v>24319</v>
      </c>
      <c r="B17133" s="1">
        <v>43874</v>
      </c>
      <c r="C17133">
        <v>8.34</v>
      </c>
    </row>
    <row r="17134" spans="1:3" x14ac:dyDescent="0.2">
      <c r="A17134" t="s">
        <v>6139</v>
      </c>
      <c r="B17134" s="1">
        <v>43874</v>
      </c>
      <c r="C17134">
        <v>113.71</v>
      </c>
    </row>
    <row r="17135" spans="1:3" x14ac:dyDescent="0.2">
      <c r="A17135" t="s">
        <v>24320</v>
      </c>
      <c r="B17135" s="1">
        <v>43874</v>
      </c>
      <c r="C17135">
        <v>3.54</v>
      </c>
    </row>
    <row r="17136" spans="1:3" x14ac:dyDescent="0.2">
      <c r="A17136" t="s">
        <v>24321</v>
      </c>
      <c r="B17136" s="1">
        <v>43874</v>
      </c>
      <c r="C17136">
        <v>31.8</v>
      </c>
    </row>
    <row r="17137" spans="1:3" x14ac:dyDescent="0.2">
      <c r="A17137" t="s">
        <v>13523</v>
      </c>
      <c r="B17137" s="1">
        <v>43874</v>
      </c>
      <c r="C17137">
        <v>218.76</v>
      </c>
    </row>
    <row r="17138" spans="1:3" x14ac:dyDescent="0.2">
      <c r="A17138" t="s">
        <v>23596</v>
      </c>
      <c r="B17138" s="1">
        <v>43874</v>
      </c>
      <c r="C17138">
        <v>52.9</v>
      </c>
    </row>
    <row r="17139" spans="1:3" x14ac:dyDescent="0.2">
      <c r="A17139" t="s">
        <v>24322</v>
      </c>
      <c r="B17139" s="1">
        <v>43874</v>
      </c>
      <c r="C17139">
        <v>45.45</v>
      </c>
    </row>
    <row r="17140" spans="1:3" x14ac:dyDescent="0.2">
      <c r="A17140" t="s">
        <v>24323</v>
      </c>
      <c r="B17140" s="1">
        <v>43874</v>
      </c>
      <c r="C17140">
        <v>70.45</v>
      </c>
    </row>
    <row r="17141" spans="1:3" x14ac:dyDescent="0.2">
      <c r="A17141" t="s">
        <v>12</v>
      </c>
      <c r="B17141" s="1">
        <v>43874</v>
      </c>
      <c r="C17141">
        <v>233.65</v>
      </c>
    </row>
    <row r="17142" spans="1:3" x14ac:dyDescent="0.2">
      <c r="A17142" t="s">
        <v>23905</v>
      </c>
      <c r="B17142" s="1">
        <v>43875</v>
      </c>
      <c r="C17142">
        <v>77.45</v>
      </c>
    </row>
    <row r="17143" spans="1:3" x14ac:dyDescent="0.2">
      <c r="A17143" t="s">
        <v>280</v>
      </c>
      <c r="B17143" s="1">
        <v>43875</v>
      </c>
      <c r="C17143">
        <v>250</v>
      </c>
    </row>
    <row r="17144" spans="1:3" x14ac:dyDescent="0.2">
      <c r="A17144" t="s">
        <v>280</v>
      </c>
      <c r="B17144" s="1">
        <v>43875</v>
      </c>
      <c r="C17144">
        <v>250</v>
      </c>
    </row>
    <row r="17145" spans="1:3" x14ac:dyDescent="0.2">
      <c r="A17145" t="s">
        <v>709</v>
      </c>
      <c r="B17145" s="1">
        <v>43875</v>
      </c>
      <c r="C17145">
        <v>25.98</v>
      </c>
    </row>
    <row r="17146" spans="1:3" x14ac:dyDescent="0.2">
      <c r="A17146" t="s">
        <v>10193</v>
      </c>
      <c r="B17146" s="1">
        <v>43875</v>
      </c>
      <c r="C17146">
        <v>91.45</v>
      </c>
    </row>
    <row r="17147" spans="1:3" x14ac:dyDescent="0.2">
      <c r="A17147" t="s">
        <v>324</v>
      </c>
      <c r="B17147" s="1">
        <v>43875</v>
      </c>
      <c r="C17147">
        <v>1004.93</v>
      </c>
    </row>
    <row r="17148" spans="1:3" x14ac:dyDescent="0.2">
      <c r="A17148" t="s">
        <v>44</v>
      </c>
      <c r="B17148" s="1">
        <v>43875</v>
      </c>
      <c r="C17148">
        <v>24.75</v>
      </c>
    </row>
    <row r="17149" spans="1:3" x14ac:dyDescent="0.2">
      <c r="A17149" t="s">
        <v>44</v>
      </c>
      <c r="B17149" s="1">
        <v>43875</v>
      </c>
      <c r="C17149">
        <v>654.41</v>
      </c>
    </row>
    <row r="17150" spans="1:3" x14ac:dyDescent="0.2">
      <c r="A17150" t="s">
        <v>2988</v>
      </c>
      <c r="B17150" s="1">
        <v>43875</v>
      </c>
      <c r="C17150">
        <v>296.55</v>
      </c>
    </row>
    <row r="17151" spans="1:3" x14ac:dyDescent="0.2">
      <c r="A17151" t="s">
        <v>2518</v>
      </c>
      <c r="B17151" s="1">
        <v>43875</v>
      </c>
      <c r="C17151">
        <v>60.42</v>
      </c>
    </row>
    <row r="17152" spans="1:3" x14ac:dyDescent="0.2">
      <c r="A17152" t="s">
        <v>5991</v>
      </c>
      <c r="B17152" s="1">
        <v>43875</v>
      </c>
      <c r="C17152">
        <v>800.98</v>
      </c>
    </row>
    <row r="17153" spans="1:3" x14ac:dyDescent="0.2">
      <c r="A17153" t="s">
        <v>24307</v>
      </c>
      <c r="B17153" s="1">
        <v>43875</v>
      </c>
      <c r="C17153">
        <v>15.6</v>
      </c>
    </row>
    <row r="17154" spans="1:3" x14ac:dyDescent="0.2">
      <c r="A17154" t="s">
        <v>24308</v>
      </c>
      <c r="B17154" s="1">
        <v>43875</v>
      </c>
      <c r="C17154">
        <v>53.13</v>
      </c>
    </row>
    <row r="17155" spans="1:3" x14ac:dyDescent="0.2">
      <c r="A17155" t="s">
        <v>24309</v>
      </c>
      <c r="B17155" s="1">
        <v>43875</v>
      </c>
      <c r="C17155">
        <v>8.1</v>
      </c>
    </row>
    <row r="17156" spans="1:3" x14ac:dyDescent="0.2">
      <c r="A17156" t="s">
        <v>316</v>
      </c>
      <c r="B17156" s="1">
        <v>43875</v>
      </c>
      <c r="C17156">
        <v>294.45999999999998</v>
      </c>
    </row>
    <row r="17157" spans="1:3" x14ac:dyDescent="0.2">
      <c r="A17157" t="s">
        <v>3762</v>
      </c>
      <c r="B17157" s="1">
        <v>43875</v>
      </c>
      <c r="C17157">
        <v>400.91</v>
      </c>
    </row>
    <row r="17158" spans="1:3" x14ac:dyDescent="0.2">
      <c r="A17158" t="s">
        <v>7822</v>
      </c>
      <c r="B17158" s="1">
        <v>43875</v>
      </c>
      <c r="C17158">
        <v>112.46</v>
      </c>
    </row>
    <row r="17159" spans="1:3" x14ac:dyDescent="0.2">
      <c r="A17159" t="s">
        <v>316</v>
      </c>
      <c r="B17159" s="1">
        <v>43875</v>
      </c>
      <c r="C17159">
        <v>805.08</v>
      </c>
    </row>
    <row r="17160" spans="1:3" x14ac:dyDescent="0.2">
      <c r="A17160" t="s">
        <v>15087</v>
      </c>
      <c r="B17160" s="1">
        <v>43875</v>
      </c>
      <c r="C17160">
        <v>1168.19</v>
      </c>
    </row>
    <row r="17161" spans="1:3" x14ac:dyDescent="0.2">
      <c r="A17161" t="s">
        <v>222</v>
      </c>
      <c r="B17161" s="1">
        <v>43875</v>
      </c>
      <c r="C17161">
        <v>742.5</v>
      </c>
    </row>
    <row r="17162" spans="1:3" x14ac:dyDescent="0.2">
      <c r="A17162" t="s">
        <v>6139</v>
      </c>
      <c r="B17162" s="1">
        <v>43875</v>
      </c>
      <c r="C17162">
        <v>584.55999999999995</v>
      </c>
    </row>
    <row r="17163" spans="1:3" x14ac:dyDescent="0.2">
      <c r="A17163" t="s">
        <v>12</v>
      </c>
      <c r="B17163" s="1">
        <v>43875</v>
      </c>
      <c r="C17163">
        <v>304.63</v>
      </c>
    </row>
    <row r="17164" spans="1:3" x14ac:dyDescent="0.2">
      <c r="A17164" t="s">
        <v>1992</v>
      </c>
      <c r="B17164" s="1">
        <v>43875</v>
      </c>
      <c r="C17164">
        <v>726.72</v>
      </c>
    </row>
    <row r="17165" spans="1:3" x14ac:dyDescent="0.2">
      <c r="A17165" t="s">
        <v>24310</v>
      </c>
      <c r="B17165" s="1">
        <v>43875</v>
      </c>
      <c r="C17165">
        <v>52.9</v>
      </c>
    </row>
    <row r="17166" spans="1:3" x14ac:dyDescent="0.2">
      <c r="A17166" t="s">
        <v>3762</v>
      </c>
      <c r="B17166" s="1">
        <v>43875</v>
      </c>
      <c r="C17166">
        <v>1121.28</v>
      </c>
    </row>
    <row r="17167" spans="1:3" x14ac:dyDescent="0.2">
      <c r="A17167" t="s">
        <v>24311</v>
      </c>
      <c r="B17167" s="1">
        <v>43875</v>
      </c>
      <c r="C17167">
        <v>37.9</v>
      </c>
    </row>
    <row r="17168" spans="1:3" x14ac:dyDescent="0.2">
      <c r="A17168" t="s">
        <v>23584</v>
      </c>
      <c r="B17168" s="1">
        <v>43875</v>
      </c>
      <c r="C17168">
        <v>21.9</v>
      </c>
    </row>
    <row r="17169" spans="1:3" x14ac:dyDescent="0.2">
      <c r="A17169" t="s">
        <v>23056</v>
      </c>
      <c r="B17169" s="1">
        <v>43875</v>
      </c>
      <c r="C17169">
        <v>762.5</v>
      </c>
    </row>
    <row r="17170" spans="1:3" x14ac:dyDescent="0.2">
      <c r="A17170" t="s">
        <v>24291</v>
      </c>
      <c r="B17170" s="1">
        <v>43878</v>
      </c>
      <c r="C17170">
        <v>40.74</v>
      </c>
    </row>
    <row r="17171" spans="1:3" x14ac:dyDescent="0.2">
      <c r="A17171" t="s">
        <v>24292</v>
      </c>
      <c r="B17171" s="1">
        <v>43878</v>
      </c>
      <c r="C17171">
        <v>8.1</v>
      </c>
    </row>
    <row r="17172" spans="1:3" x14ac:dyDescent="0.2">
      <c r="A17172" t="s">
        <v>24293</v>
      </c>
      <c r="B17172" s="1">
        <v>43878</v>
      </c>
      <c r="C17172">
        <v>380.5</v>
      </c>
    </row>
    <row r="17173" spans="1:3" x14ac:dyDescent="0.2">
      <c r="A17173" t="s">
        <v>24294</v>
      </c>
      <c r="B17173" s="1">
        <v>43878</v>
      </c>
      <c r="C17173">
        <v>37.9</v>
      </c>
    </row>
    <row r="17174" spans="1:3" x14ac:dyDescent="0.2">
      <c r="A17174" t="s">
        <v>138</v>
      </c>
      <c r="B17174" s="1">
        <v>43878</v>
      </c>
      <c r="C17174">
        <v>461.18</v>
      </c>
    </row>
    <row r="17175" spans="1:3" x14ac:dyDescent="0.2">
      <c r="A17175" t="s">
        <v>597</v>
      </c>
      <c r="B17175" s="1">
        <v>43878</v>
      </c>
      <c r="C17175">
        <v>212.13</v>
      </c>
    </row>
    <row r="17176" spans="1:3" x14ac:dyDescent="0.2">
      <c r="A17176" t="s">
        <v>18664</v>
      </c>
      <c r="B17176" s="1">
        <v>43878</v>
      </c>
      <c r="C17176">
        <v>393.64</v>
      </c>
    </row>
    <row r="17177" spans="1:3" x14ac:dyDescent="0.2">
      <c r="A17177" t="s">
        <v>29</v>
      </c>
      <c r="B17177" s="1">
        <v>43878</v>
      </c>
      <c r="C17177">
        <v>141</v>
      </c>
    </row>
    <row r="17178" spans="1:3" x14ac:dyDescent="0.2">
      <c r="A17178" t="s">
        <v>19627</v>
      </c>
      <c r="B17178" s="1">
        <v>43878</v>
      </c>
      <c r="C17178">
        <v>375</v>
      </c>
    </row>
    <row r="17179" spans="1:3" x14ac:dyDescent="0.2">
      <c r="A17179" t="s">
        <v>24295</v>
      </c>
      <c r="B17179" s="1">
        <v>43878</v>
      </c>
      <c r="C17179">
        <v>399.8</v>
      </c>
    </row>
    <row r="17180" spans="1:3" x14ac:dyDescent="0.2">
      <c r="A17180" t="s">
        <v>3762</v>
      </c>
      <c r="B17180" s="1">
        <v>43878</v>
      </c>
      <c r="C17180">
        <v>492.55</v>
      </c>
    </row>
    <row r="17181" spans="1:3" x14ac:dyDescent="0.2">
      <c r="A17181" t="s">
        <v>280</v>
      </c>
      <c r="B17181" s="1">
        <v>43878</v>
      </c>
      <c r="C17181">
        <v>250</v>
      </c>
    </row>
    <row r="17182" spans="1:3" x14ac:dyDescent="0.2">
      <c r="A17182" t="s">
        <v>280</v>
      </c>
      <c r="B17182" s="1">
        <v>43878</v>
      </c>
      <c r="C17182">
        <v>250</v>
      </c>
    </row>
    <row r="17183" spans="1:3" x14ac:dyDescent="0.2">
      <c r="A17183" t="s">
        <v>3270</v>
      </c>
      <c r="B17183" s="1">
        <v>43878</v>
      </c>
      <c r="C17183">
        <v>172.85</v>
      </c>
    </row>
    <row r="17184" spans="1:3" x14ac:dyDescent="0.2">
      <c r="A17184" t="s">
        <v>11266</v>
      </c>
      <c r="B17184" s="1">
        <v>43878</v>
      </c>
      <c r="C17184">
        <v>101.9</v>
      </c>
    </row>
    <row r="17185" spans="1:3" x14ac:dyDescent="0.2">
      <c r="A17185" t="s">
        <v>590</v>
      </c>
      <c r="B17185" s="1">
        <v>43878</v>
      </c>
      <c r="C17185">
        <v>124.64</v>
      </c>
    </row>
    <row r="17186" spans="1:3" x14ac:dyDescent="0.2">
      <c r="A17186" t="s">
        <v>536</v>
      </c>
      <c r="B17186" s="1">
        <v>43878</v>
      </c>
      <c r="C17186">
        <v>41.25</v>
      </c>
    </row>
    <row r="17187" spans="1:3" x14ac:dyDescent="0.2">
      <c r="A17187" t="s">
        <v>24296</v>
      </c>
      <c r="B17187" s="1">
        <v>43878</v>
      </c>
      <c r="C17187">
        <v>3.54</v>
      </c>
    </row>
    <row r="17188" spans="1:3" x14ac:dyDescent="0.2">
      <c r="A17188" t="s">
        <v>24297</v>
      </c>
      <c r="B17188" s="1">
        <v>43878</v>
      </c>
      <c r="C17188">
        <v>3.54</v>
      </c>
    </row>
    <row r="17189" spans="1:3" x14ac:dyDescent="0.2">
      <c r="A17189" t="s">
        <v>24298</v>
      </c>
      <c r="B17189" s="1">
        <v>43878</v>
      </c>
      <c r="C17189">
        <v>10.62</v>
      </c>
    </row>
    <row r="17190" spans="1:3" x14ac:dyDescent="0.2">
      <c r="A17190" t="s">
        <v>24299</v>
      </c>
      <c r="B17190" s="1">
        <v>43878</v>
      </c>
      <c r="C17190">
        <v>3.54</v>
      </c>
    </row>
    <row r="17191" spans="1:3" x14ac:dyDescent="0.2">
      <c r="A17191" t="s">
        <v>24300</v>
      </c>
      <c r="B17191" s="1">
        <v>43878</v>
      </c>
      <c r="C17191">
        <v>3.54</v>
      </c>
    </row>
    <row r="17192" spans="1:3" x14ac:dyDescent="0.2">
      <c r="A17192" t="s">
        <v>24301</v>
      </c>
      <c r="B17192" s="1">
        <v>43878</v>
      </c>
      <c r="C17192">
        <v>7.08</v>
      </c>
    </row>
    <row r="17193" spans="1:3" x14ac:dyDescent="0.2">
      <c r="A17193" t="s">
        <v>24302</v>
      </c>
      <c r="B17193" s="1">
        <v>43878</v>
      </c>
      <c r="C17193">
        <v>3.54</v>
      </c>
    </row>
    <row r="17194" spans="1:3" x14ac:dyDescent="0.2">
      <c r="A17194" t="s">
        <v>24303</v>
      </c>
      <c r="B17194" s="1">
        <v>43878</v>
      </c>
      <c r="C17194">
        <v>3.54</v>
      </c>
    </row>
    <row r="17195" spans="1:3" x14ac:dyDescent="0.2">
      <c r="A17195" t="s">
        <v>24304</v>
      </c>
      <c r="B17195" s="1">
        <v>43878</v>
      </c>
      <c r="C17195">
        <v>12.6</v>
      </c>
    </row>
    <row r="17196" spans="1:3" x14ac:dyDescent="0.2">
      <c r="A17196" t="s">
        <v>326</v>
      </c>
      <c r="B17196" s="1">
        <v>43878</v>
      </c>
      <c r="C17196">
        <v>406.45</v>
      </c>
    </row>
    <row r="17197" spans="1:3" x14ac:dyDescent="0.2">
      <c r="A17197" t="s">
        <v>15374</v>
      </c>
      <c r="B17197" s="1">
        <v>43878</v>
      </c>
      <c r="C17197">
        <v>402.95</v>
      </c>
    </row>
    <row r="17198" spans="1:3" x14ac:dyDescent="0.2">
      <c r="A17198" t="s">
        <v>326</v>
      </c>
      <c r="B17198" s="1">
        <v>43878</v>
      </c>
      <c r="C17198">
        <v>182.48</v>
      </c>
    </row>
    <row r="17199" spans="1:3" x14ac:dyDescent="0.2">
      <c r="A17199" t="s">
        <v>46</v>
      </c>
      <c r="B17199" s="1">
        <v>43878</v>
      </c>
      <c r="C17199">
        <v>302.82</v>
      </c>
    </row>
    <row r="17200" spans="1:3" x14ac:dyDescent="0.2">
      <c r="A17200" t="s">
        <v>15703</v>
      </c>
      <c r="B17200" s="1">
        <v>43878</v>
      </c>
      <c r="C17200">
        <v>77.45</v>
      </c>
    </row>
    <row r="17201" spans="1:3" x14ac:dyDescent="0.2">
      <c r="A17201" t="s">
        <v>24305</v>
      </c>
      <c r="B17201" s="1">
        <v>43878</v>
      </c>
      <c r="C17201">
        <v>52.9</v>
      </c>
    </row>
    <row r="17202" spans="1:3" x14ac:dyDescent="0.2">
      <c r="A17202" t="s">
        <v>4663</v>
      </c>
      <c r="B17202" s="1">
        <v>43878</v>
      </c>
      <c r="C17202">
        <v>46</v>
      </c>
    </row>
    <row r="17203" spans="1:3" x14ac:dyDescent="0.2">
      <c r="A17203" t="s">
        <v>1995</v>
      </c>
      <c r="B17203" s="1">
        <v>43878</v>
      </c>
      <c r="C17203">
        <v>374.75</v>
      </c>
    </row>
    <row r="17204" spans="1:3" x14ac:dyDescent="0.2">
      <c r="A17204" t="s">
        <v>3</v>
      </c>
      <c r="B17204" s="1">
        <v>43878</v>
      </c>
      <c r="C17204">
        <v>2</v>
      </c>
    </row>
    <row r="17205" spans="1:3" x14ac:dyDescent="0.2">
      <c r="A17205" t="s">
        <v>22323</v>
      </c>
      <c r="B17205" s="1">
        <v>43878</v>
      </c>
      <c r="C17205">
        <v>95.25</v>
      </c>
    </row>
    <row r="17206" spans="1:3" x14ac:dyDescent="0.2">
      <c r="A17206" t="s">
        <v>18191</v>
      </c>
      <c r="B17206" s="1">
        <v>43878</v>
      </c>
      <c r="C17206">
        <v>77.900000000000006</v>
      </c>
    </row>
    <row r="17207" spans="1:3" x14ac:dyDescent="0.2">
      <c r="A17207" t="s">
        <v>12368</v>
      </c>
      <c r="B17207" s="1">
        <v>43878</v>
      </c>
      <c r="C17207">
        <v>77.45</v>
      </c>
    </row>
    <row r="17208" spans="1:3" x14ac:dyDescent="0.2">
      <c r="A17208" t="s">
        <v>7822</v>
      </c>
      <c r="B17208" s="1">
        <v>43878</v>
      </c>
      <c r="C17208">
        <v>55.5</v>
      </c>
    </row>
    <row r="17209" spans="1:3" x14ac:dyDescent="0.2">
      <c r="A17209" t="s">
        <v>24306</v>
      </c>
      <c r="B17209" s="1">
        <v>43878</v>
      </c>
      <c r="C17209">
        <v>59.85</v>
      </c>
    </row>
    <row r="17210" spans="1:3" x14ac:dyDescent="0.2">
      <c r="A17210" t="s">
        <v>14893</v>
      </c>
      <c r="B17210" s="1">
        <v>43878</v>
      </c>
      <c r="C17210">
        <v>69</v>
      </c>
    </row>
    <row r="17211" spans="1:3" x14ac:dyDescent="0.2">
      <c r="A17211" t="s">
        <v>12</v>
      </c>
      <c r="B17211" s="1">
        <v>43878</v>
      </c>
      <c r="C17211">
        <v>140.44</v>
      </c>
    </row>
    <row r="17212" spans="1:3" x14ac:dyDescent="0.2">
      <c r="A17212" t="s">
        <v>14</v>
      </c>
      <c r="B17212" s="1">
        <v>43878</v>
      </c>
      <c r="C17212">
        <v>295.33</v>
      </c>
    </row>
    <row r="17213" spans="1:3" x14ac:dyDescent="0.2">
      <c r="A17213" t="s">
        <v>46</v>
      </c>
      <c r="B17213" s="1">
        <v>43878</v>
      </c>
      <c r="C17213">
        <v>501.59</v>
      </c>
    </row>
    <row r="17214" spans="1:3" x14ac:dyDescent="0.2">
      <c r="A17214" t="s">
        <v>12</v>
      </c>
      <c r="B17214" s="1">
        <v>43878</v>
      </c>
      <c r="C17214">
        <v>223.22</v>
      </c>
    </row>
    <row r="17215" spans="1:3" x14ac:dyDescent="0.2">
      <c r="A17215" t="s">
        <v>12</v>
      </c>
      <c r="B17215" s="1">
        <v>43878</v>
      </c>
      <c r="C17215">
        <v>179.78</v>
      </c>
    </row>
    <row r="17216" spans="1:3" x14ac:dyDescent="0.2">
      <c r="A17216" t="s">
        <v>24202</v>
      </c>
      <c r="B17216" s="1">
        <v>43879</v>
      </c>
      <c r="C17216">
        <v>107.25</v>
      </c>
    </row>
    <row r="17217" spans="1:3" x14ac:dyDescent="0.2">
      <c r="A17217" t="s">
        <v>24282</v>
      </c>
      <c r="B17217" s="1">
        <v>43879</v>
      </c>
      <c r="C17217">
        <v>91.45</v>
      </c>
    </row>
    <row r="17218" spans="1:3" x14ac:dyDescent="0.2">
      <c r="A17218" t="s">
        <v>6560</v>
      </c>
      <c r="B17218" s="1">
        <v>43879</v>
      </c>
      <c r="C17218">
        <v>21.2</v>
      </c>
    </row>
    <row r="17219" spans="1:3" x14ac:dyDescent="0.2">
      <c r="A17219" t="s">
        <v>6560</v>
      </c>
      <c r="B17219" s="1">
        <v>43879</v>
      </c>
      <c r="C17219">
        <v>524.41999999999996</v>
      </c>
    </row>
    <row r="17220" spans="1:3" x14ac:dyDescent="0.2">
      <c r="A17220" t="s">
        <v>24283</v>
      </c>
      <c r="B17220" s="1">
        <v>43879</v>
      </c>
      <c r="C17220">
        <v>43.9</v>
      </c>
    </row>
    <row r="17221" spans="1:3" x14ac:dyDescent="0.2">
      <c r="A17221" t="s">
        <v>143</v>
      </c>
      <c r="B17221" s="1">
        <v>43879</v>
      </c>
      <c r="C17221">
        <v>374.36</v>
      </c>
    </row>
    <row r="17222" spans="1:3" x14ac:dyDescent="0.2">
      <c r="A17222" t="s">
        <v>12326</v>
      </c>
      <c r="B17222" s="1">
        <v>43879</v>
      </c>
      <c r="C17222">
        <v>57.9</v>
      </c>
    </row>
    <row r="17223" spans="1:3" x14ac:dyDescent="0.2">
      <c r="A17223" t="s">
        <v>4203</v>
      </c>
      <c r="B17223" s="1">
        <v>43879</v>
      </c>
      <c r="C17223">
        <v>350</v>
      </c>
    </row>
    <row r="17224" spans="1:3" x14ac:dyDescent="0.2">
      <c r="A17224" t="s">
        <v>13534</v>
      </c>
      <c r="B17224" s="1">
        <v>43879</v>
      </c>
      <c r="C17224">
        <v>270.2</v>
      </c>
    </row>
    <row r="17225" spans="1:3" x14ac:dyDescent="0.2">
      <c r="A17225" t="s">
        <v>24284</v>
      </c>
      <c r="B17225" s="1">
        <v>43879</v>
      </c>
      <c r="C17225">
        <v>77.349999999999994</v>
      </c>
    </row>
    <row r="17226" spans="1:3" x14ac:dyDescent="0.2">
      <c r="A17226" t="s">
        <v>8203</v>
      </c>
      <c r="B17226" s="1">
        <v>43879</v>
      </c>
      <c r="C17226">
        <v>33.9</v>
      </c>
    </row>
    <row r="17227" spans="1:3" x14ac:dyDescent="0.2">
      <c r="A17227" t="s">
        <v>286</v>
      </c>
      <c r="B17227" s="1">
        <v>43879</v>
      </c>
      <c r="C17227">
        <v>130.51</v>
      </c>
    </row>
    <row r="17228" spans="1:3" x14ac:dyDescent="0.2">
      <c r="A17228" t="s">
        <v>3830</v>
      </c>
      <c r="B17228" s="1">
        <v>43879</v>
      </c>
      <c r="C17228">
        <v>20.95</v>
      </c>
    </row>
    <row r="17229" spans="1:3" x14ac:dyDescent="0.2">
      <c r="A17229" t="s">
        <v>20047</v>
      </c>
      <c r="B17229" s="1">
        <v>43879</v>
      </c>
      <c r="C17229">
        <v>34.450000000000003</v>
      </c>
    </row>
    <row r="17230" spans="1:3" x14ac:dyDescent="0.2">
      <c r="A17230" t="s">
        <v>29</v>
      </c>
      <c r="B17230" s="1">
        <v>43879</v>
      </c>
      <c r="C17230">
        <v>143.1</v>
      </c>
    </row>
    <row r="17231" spans="1:3" x14ac:dyDescent="0.2">
      <c r="A17231" t="s">
        <v>18518</v>
      </c>
      <c r="B17231" s="1">
        <v>43879</v>
      </c>
      <c r="C17231">
        <v>365.95</v>
      </c>
    </row>
    <row r="17232" spans="1:3" x14ac:dyDescent="0.2">
      <c r="A17232" t="s">
        <v>22695</v>
      </c>
      <c r="B17232" s="1">
        <v>43879</v>
      </c>
      <c r="C17232">
        <v>68.400000000000006</v>
      </c>
    </row>
    <row r="17233" spans="1:3" x14ac:dyDescent="0.2">
      <c r="A17233" t="s">
        <v>18419</v>
      </c>
      <c r="B17233" s="1">
        <v>43879</v>
      </c>
      <c r="C17233">
        <v>150</v>
      </c>
    </row>
    <row r="17234" spans="1:3" x14ac:dyDescent="0.2">
      <c r="A17234" t="s">
        <v>24285</v>
      </c>
      <c r="B17234" s="1">
        <v>43879</v>
      </c>
      <c r="C17234">
        <v>27.95</v>
      </c>
    </row>
    <row r="17235" spans="1:3" x14ac:dyDescent="0.2">
      <c r="A17235" t="s">
        <v>597</v>
      </c>
      <c r="B17235" s="1">
        <v>43879</v>
      </c>
      <c r="C17235">
        <v>4.7699999999999996</v>
      </c>
    </row>
    <row r="17236" spans="1:3" x14ac:dyDescent="0.2">
      <c r="A17236" t="s">
        <v>597</v>
      </c>
      <c r="B17236" s="1">
        <v>43879</v>
      </c>
      <c r="C17236">
        <v>22.26</v>
      </c>
    </row>
    <row r="17237" spans="1:3" x14ac:dyDescent="0.2">
      <c r="A17237" t="s">
        <v>226</v>
      </c>
      <c r="B17237" s="1">
        <v>43879</v>
      </c>
      <c r="C17237">
        <v>2009.79</v>
      </c>
    </row>
    <row r="17238" spans="1:3" x14ac:dyDescent="0.2">
      <c r="A17238" t="s">
        <v>221</v>
      </c>
      <c r="B17238" s="1">
        <v>43879</v>
      </c>
      <c r="C17238">
        <v>1208.48</v>
      </c>
    </row>
    <row r="17239" spans="1:3" x14ac:dyDescent="0.2">
      <c r="A17239" t="s">
        <v>810</v>
      </c>
      <c r="B17239" s="1">
        <v>43879</v>
      </c>
      <c r="C17239">
        <v>49.36</v>
      </c>
    </row>
    <row r="17240" spans="1:3" x14ac:dyDescent="0.2">
      <c r="A17240" t="s">
        <v>119</v>
      </c>
      <c r="B17240" s="1">
        <v>43879</v>
      </c>
      <c r="C17240">
        <v>300.83999999999997</v>
      </c>
    </row>
    <row r="17241" spans="1:3" x14ac:dyDescent="0.2">
      <c r="A17241" t="s">
        <v>2901</v>
      </c>
      <c r="B17241" s="1">
        <v>43879</v>
      </c>
      <c r="C17241">
        <v>550.95000000000005</v>
      </c>
    </row>
    <row r="17242" spans="1:3" x14ac:dyDescent="0.2">
      <c r="A17242" t="s">
        <v>24286</v>
      </c>
      <c r="B17242" s="1">
        <v>43879</v>
      </c>
      <c r="C17242">
        <v>132</v>
      </c>
    </row>
    <row r="17243" spans="1:3" x14ac:dyDescent="0.2">
      <c r="A17243" t="s">
        <v>323</v>
      </c>
      <c r="B17243" s="1">
        <v>43879</v>
      </c>
      <c r="C17243">
        <v>45.5</v>
      </c>
    </row>
    <row r="17244" spans="1:3" x14ac:dyDescent="0.2">
      <c r="A17244" t="s">
        <v>17671</v>
      </c>
      <c r="B17244" s="1">
        <v>43879</v>
      </c>
      <c r="C17244">
        <v>145.80000000000001</v>
      </c>
    </row>
    <row r="17245" spans="1:3" x14ac:dyDescent="0.2">
      <c r="A17245" t="s">
        <v>12644</v>
      </c>
      <c r="B17245" s="1">
        <v>43879</v>
      </c>
      <c r="C17245">
        <v>454.95</v>
      </c>
    </row>
    <row r="17246" spans="1:3" x14ac:dyDescent="0.2">
      <c r="A17246" t="s">
        <v>18706</v>
      </c>
      <c r="B17246" s="1">
        <v>43879</v>
      </c>
      <c r="C17246">
        <v>198.45</v>
      </c>
    </row>
    <row r="17247" spans="1:3" x14ac:dyDescent="0.2">
      <c r="A17247" t="s">
        <v>6139</v>
      </c>
      <c r="B17247" s="1">
        <v>43879</v>
      </c>
      <c r="C17247">
        <v>1193.98</v>
      </c>
    </row>
    <row r="17248" spans="1:3" x14ac:dyDescent="0.2">
      <c r="A17248" t="s">
        <v>23621</v>
      </c>
      <c r="B17248" s="1">
        <v>43879</v>
      </c>
      <c r="C17248">
        <v>137.80000000000001</v>
      </c>
    </row>
    <row r="17249" spans="1:3" x14ac:dyDescent="0.2">
      <c r="A17249" t="s">
        <v>24231</v>
      </c>
      <c r="B17249" s="1">
        <v>43879</v>
      </c>
      <c r="C17249">
        <v>37.85</v>
      </c>
    </row>
    <row r="17250" spans="1:3" x14ac:dyDescent="0.2">
      <c r="A17250" t="s">
        <v>24287</v>
      </c>
      <c r="B17250" s="1">
        <v>43879</v>
      </c>
      <c r="C17250">
        <v>12.6</v>
      </c>
    </row>
    <row r="17251" spans="1:3" x14ac:dyDescent="0.2">
      <c r="A17251" t="s">
        <v>24288</v>
      </c>
      <c r="B17251" s="1">
        <v>43879</v>
      </c>
      <c r="C17251">
        <v>3.54</v>
      </c>
    </row>
    <row r="17252" spans="1:3" x14ac:dyDescent="0.2">
      <c r="A17252" t="s">
        <v>24289</v>
      </c>
      <c r="B17252" s="1">
        <v>43879</v>
      </c>
      <c r="C17252">
        <v>3.54</v>
      </c>
    </row>
    <row r="17253" spans="1:3" x14ac:dyDescent="0.2">
      <c r="A17253" t="s">
        <v>24290</v>
      </c>
      <c r="B17253" s="1">
        <v>43879</v>
      </c>
      <c r="C17253">
        <v>58.95</v>
      </c>
    </row>
    <row r="17254" spans="1:3" x14ac:dyDescent="0.2">
      <c r="A17254" t="s">
        <v>24122</v>
      </c>
      <c r="B17254" s="1">
        <v>43879</v>
      </c>
      <c r="C17254">
        <v>51.95</v>
      </c>
    </row>
    <row r="17255" spans="1:3" x14ac:dyDescent="0.2">
      <c r="A17255" t="s">
        <v>12</v>
      </c>
      <c r="B17255" s="1">
        <v>43879</v>
      </c>
      <c r="C17255">
        <v>515.25</v>
      </c>
    </row>
    <row r="17256" spans="1:3" x14ac:dyDescent="0.2">
      <c r="A17256" t="s">
        <v>24274</v>
      </c>
      <c r="B17256" s="1">
        <v>43880</v>
      </c>
      <c r="C17256">
        <v>42.45</v>
      </c>
    </row>
    <row r="17257" spans="1:3" x14ac:dyDescent="0.2">
      <c r="A17257" t="s">
        <v>20422</v>
      </c>
      <c r="B17257" s="1">
        <v>43880</v>
      </c>
      <c r="C17257">
        <v>350</v>
      </c>
    </row>
    <row r="17258" spans="1:3" x14ac:dyDescent="0.2">
      <c r="A17258" t="s">
        <v>331</v>
      </c>
      <c r="B17258" s="1">
        <v>43880</v>
      </c>
      <c r="C17258">
        <v>150</v>
      </c>
    </row>
    <row r="17259" spans="1:3" x14ac:dyDescent="0.2">
      <c r="A17259" t="s">
        <v>331</v>
      </c>
      <c r="B17259" s="1">
        <v>43880</v>
      </c>
      <c r="C17259">
        <v>817</v>
      </c>
    </row>
    <row r="17260" spans="1:3" x14ac:dyDescent="0.2">
      <c r="A17260" t="s">
        <v>24275</v>
      </c>
      <c r="B17260" s="1">
        <v>43880</v>
      </c>
      <c r="C17260">
        <v>29.9</v>
      </c>
    </row>
    <row r="17261" spans="1:3" x14ac:dyDescent="0.2">
      <c r="A17261" t="s">
        <v>24158</v>
      </c>
      <c r="B17261" s="1">
        <v>43880</v>
      </c>
      <c r="C17261">
        <v>3.54</v>
      </c>
    </row>
    <row r="17262" spans="1:3" x14ac:dyDescent="0.2">
      <c r="A17262" t="s">
        <v>534</v>
      </c>
      <c r="B17262" s="1">
        <v>43880</v>
      </c>
      <c r="C17262">
        <v>826.64</v>
      </c>
    </row>
    <row r="17263" spans="1:3" x14ac:dyDescent="0.2">
      <c r="A17263" t="s">
        <v>383</v>
      </c>
      <c r="B17263" s="1">
        <v>43880</v>
      </c>
      <c r="C17263">
        <v>438.02</v>
      </c>
    </row>
    <row r="17264" spans="1:3" x14ac:dyDescent="0.2">
      <c r="A17264" t="s">
        <v>18551</v>
      </c>
      <c r="B17264" s="1">
        <v>43880</v>
      </c>
      <c r="C17264">
        <v>219.01</v>
      </c>
    </row>
    <row r="17265" spans="1:3" x14ac:dyDescent="0.2">
      <c r="A17265" t="s">
        <v>64</v>
      </c>
      <c r="B17265" s="1">
        <v>43880</v>
      </c>
      <c r="C17265">
        <v>572.32000000000005</v>
      </c>
    </row>
    <row r="17266" spans="1:3" x14ac:dyDescent="0.2">
      <c r="A17266" t="s">
        <v>16550</v>
      </c>
      <c r="B17266" s="1">
        <v>43880</v>
      </c>
      <c r="C17266">
        <v>3057.4</v>
      </c>
    </row>
    <row r="17267" spans="1:3" x14ac:dyDescent="0.2">
      <c r="A17267" t="s">
        <v>13260</v>
      </c>
      <c r="B17267" s="1">
        <v>43880</v>
      </c>
      <c r="C17267">
        <v>52.85</v>
      </c>
    </row>
    <row r="17268" spans="1:3" x14ac:dyDescent="0.2">
      <c r="A17268" t="s">
        <v>12839</v>
      </c>
      <c r="B17268" s="1">
        <v>43880</v>
      </c>
      <c r="C17268">
        <v>118.9</v>
      </c>
    </row>
    <row r="17269" spans="1:3" x14ac:dyDescent="0.2">
      <c r="A17269" t="s">
        <v>15381</v>
      </c>
      <c r="B17269" s="1">
        <v>43880</v>
      </c>
      <c r="C17269">
        <v>31.45</v>
      </c>
    </row>
    <row r="17270" spans="1:3" x14ac:dyDescent="0.2">
      <c r="A17270" t="s">
        <v>15346</v>
      </c>
      <c r="B17270" s="1">
        <v>43880</v>
      </c>
      <c r="C17270">
        <v>77.900000000000006</v>
      </c>
    </row>
    <row r="17271" spans="1:3" x14ac:dyDescent="0.2">
      <c r="A17271" t="s">
        <v>24276</v>
      </c>
      <c r="B17271" s="1">
        <v>43880</v>
      </c>
      <c r="C17271">
        <v>77.900000000000006</v>
      </c>
    </row>
    <row r="17272" spans="1:3" x14ac:dyDescent="0.2">
      <c r="A17272" t="s">
        <v>13244</v>
      </c>
      <c r="B17272" s="1">
        <v>43880</v>
      </c>
      <c r="C17272">
        <v>69.95</v>
      </c>
    </row>
    <row r="17273" spans="1:3" x14ac:dyDescent="0.2">
      <c r="A17273" t="s">
        <v>18664</v>
      </c>
      <c r="B17273" s="1">
        <v>43880</v>
      </c>
      <c r="C17273">
        <v>75.83</v>
      </c>
    </row>
    <row r="17274" spans="1:3" x14ac:dyDescent="0.2">
      <c r="A17274" t="s">
        <v>327</v>
      </c>
      <c r="B17274" s="1">
        <v>43880</v>
      </c>
      <c r="C17274">
        <v>190.3</v>
      </c>
    </row>
    <row r="17275" spans="1:3" x14ac:dyDescent="0.2">
      <c r="A17275" t="s">
        <v>591</v>
      </c>
      <c r="B17275" s="1">
        <v>43880</v>
      </c>
      <c r="C17275">
        <v>472.7</v>
      </c>
    </row>
    <row r="17276" spans="1:3" x14ac:dyDescent="0.2">
      <c r="A17276" t="s">
        <v>22985</v>
      </c>
      <c r="B17276" s="1">
        <v>43880</v>
      </c>
      <c r="C17276">
        <v>17.95</v>
      </c>
    </row>
    <row r="17277" spans="1:3" x14ac:dyDescent="0.2">
      <c r="A17277" t="s">
        <v>22360</v>
      </c>
      <c r="B17277" s="1">
        <v>43880</v>
      </c>
      <c r="C17277">
        <v>6.5</v>
      </c>
    </row>
    <row r="17278" spans="1:3" x14ac:dyDescent="0.2">
      <c r="A17278" t="s">
        <v>147</v>
      </c>
      <c r="B17278" s="1">
        <v>43880</v>
      </c>
      <c r="C17278">
        <v>478.74</v>
      </c>
    </row>
    <row r="17279" spans="1:3" x14ac:dyDescent="0.2">
      <c r="A17279" t="s">
        <v>147</v>
      </c>
      <c r="B17279" s="1">
        <v>43880</v>
      </c>
      <c r="C17279">
        <v>669.6</v>
      </c>
    </row>
    <row r="17280" spans="1:3" x14ac:dyDescent="0.2">
      <c r="A17280" t="s">
        <v>17704</v>
      </c>
      <c r="B17280" s="1">
        <v>43880</v>
      </c>
      <c r="C17280">
        <v>77.900000000000006</v>
      </c>
    </row>
    <row r="17281" spans="1:3" x14ac:dyDescent="0.2">
      <c r="A17281" t="s">
        <v>20859</v>
      </c>
      <c r="B17281" s="1">
        <v>43880</v>
      </c>
      <c r="C17281">
        <v>71.849999999999994</v>
      </c>
    </row>
    <row r="17282" spans="1:3" x14ac:dyDescent="0.2">
      <c r="A17282" t="s">
        <v>24277</v>
      </c>
      <c r="B17282" s="1">
        <v>43880</v>
      </c>
      <c r="C17282">
        <v>3.54</v>
      </c>
    </row>
    <row r="17283" spans="1:3" x14ac:dyDescent="0.2">
      <c r="A17283" t="s">
        <v>24278</v>
      </c>
      <c r="B17283" s="1">
        <v>43880</v>
      </c>
      <c r="C17283">
        <v>7.08</v>
      </c>
    </row>
    <row r="17284" spans="1:3" x14ac:dyDescent="0.2">
      <c r="A17284" t="s">
        <v>2404</v>
      </c>
      <c r="B17284" s="1">
        <v>43880</v>
      </c>
      <c r="C17284">
        <v>316.7</v>
      </c>
    </row>
    <row r="17285" spans="1:3" x14ac:dyDescent="0.2">
      <c r="A17285" t="s">
        <v>679</v>
      </c>
      <c r="B17285" s="1">
        <v>43880</v>
      </c>
      <c r="C17285">
        <v>335.53</v>
      </c>
    </row>
    <row r="17286" spans="1:3" x14ac:dyDescent="0.2">
      <c r="A17286" t="s">
        <v>748</v>
      </c>
      <c r="B17286" s="1">
        <v>43880</v>
      </c>
      <c r="C17286">
        <v>67.8</v>
      </c>
    </row>
    <row r="17287" spans="1:3" x14ac:dyDescent="0.2">
      <c r="A17287" t="s">
        <v>11</v>
      </c>
      <c r="B17287" s="1">
        <v>43880</v>
      </c>
      <c r="C17287">
        <v>952.78</v>
      </c>
    </row>
    <row r="17288" spans="1:3" x14ac:dyDescent="0.2">
      <c r="A17288" t="s">
        <v>6139</v>
      </c>
      <c r="B17288" s="1">
        <v>43880</v>
      </c>
      <c r="C17288">
        <v>446.45</v>
      </c>
    </row>
    <row r="17289" spans="1:3" x14ac:dyDescent="0.2">
      <c r="A17289" t="s">
        <v>322</v>
      </c>
      <c r="B17289" s="1">
        <v>43880</v>
      </c>
      <c r="C17289">
        <v>2386.6</v>
      </c>
    </row>
    <row r="17290" spans="1:3" x14ac:dyDescent="0.2">
      <c r="A17290" t="s">
        <v>24279</v>
      </c>
      <c r="B17290" s="1">
        <v>43880</v>
      </c>
      <c r="C17290">
        <v>50.9</v>
      </c>
    </row>
    <row r="17291" spans="1:3" x14ac:dyDescent="0.2">
      <c r="A17291" t="s">
        <v>19876</v>
      </c>
      <c r="B17291" s="1">
        <v>43880</v>
      </c>
      <c r="C17291">
        <v>66.400000000000006</v>
      </c>
    </row>
    <row r="17292" spans="1:3" x14ac:dyDescent="0.2">
      <c r="A17292" t="s">
        <v>24280</v>
      </c>
      <c r="B17292" s="1">
        <v>43880</v>
      </c>
      <c r="C17292">
        <v>61.9</v>
      </c>
    </row>
    <row r="17293" spans="1:3" x14ac:dyDescent="0.2">
      <c r="A17293" t="s">
        <v>229</v>
      </c>
      <c r="B17293" s="1">
        <v>43880</v>
      </c>
      <c r="C17293">
        <v>27.48</v>
      </c>
    </row>
    <row r="17294" spans="1:3" x14ac:dyDescent="0.2">
      <c r="A17294" t="s">
        <v>12947</v>
      </c>
      <c r="B17294" s="1">
        <v>43880</v>
      </c>
      <c r="C17294">
        <v>136.94999999999999</v>
      </c>
    </row>
    <row r="17295" spans="1:3" x14ac:dyDescent="0.2">
      <c r="A17295" t="s">
        <v>23584</v>
      </c>
      <c r="B17295" s="1">
        <v>43880</v>
      </c>
      <c r="C17295">
        <v>63.75</v>
      </c>
    </row>
    <row r="17296" spans="1:3" x14ac:dyDescent="0.2">
      <c r="A17296" t="s">
        <v>24281</v>
      </c>
      <c r="B17296" s="1">
        <v>43880</v>
      </c>
      <c r="C17296">
        <v>402.95</v>
      </c>
    </row>
    <row r="17297" spans="1:3" x14ac:dyDescent="0.2">
      <c r="A17297" t="s">
        <v>383</v>
      </c>
      <c r="B17297" s="1">
        <v>43880</v>
      </c>
      <c r="C17297">
        <v>47.25</v>
      </c>
    </row>
    <row r="17298" spans="1:3" x14ac:dyDescent="0.2">
      <c r="A17298" t="s">
        <v>383</v>
      </c>
      <c r="B17298" s="1">
        <v>43880</v>
      </c>
      <c r="C17298">
        <v>47.25</v>
      </c>
    </row>
    <row r="17299" spans="1:3" x14ac:dyDescent="0.2">
      <c r="A17299" t="s">
        <v>12</v>
      </c>
      <c r="B17299" s="1">
        <v>43880</v>
      </c>
      <c r="C17299">
        <v>130.37</v>
      </c>
    </row>
    <row r="17300" spans="1:3" x14ac:dyDescent="0.2">
      <c r="A17300" t="s">
        <v>24217</v>
      </c>
      <c r="B17300" s="1">
        <v>43881</v>
      </c>
      <c r="C17300">
        <v>3.54</v>
      </c>
    </row>
    <row r="17301" spans="1:3" x14ac:dyDescent="0.2">
      <c r="A17301" t="s">
        <v>12333</v>
      </c>
      <c r="B17301" s="1">
        <v>43881</v>
      </c>
      <c r="C17301">
        <v>158.30000000000001</v>
      </c>
    </row>
    <row r="17302" spans="1:3" x14ac:dyDescent="0.2">
      <c r="A17302" t="s">
        <v>24269</v>
      </c>
      <c r="B17302" s="1">
        <v>43881</v>
      </c>
      <c r="C17302">
        <v>228.7</v>
      </c>
    </row>
    <row r="17303" spans="1:3" x14ac:dyDescent="0.2">
      <c r="A17303" t="s">
        <v>1256</v>
      </c>
      <c r="B17303" s="1">
        <v>43881</v>
      </c>
      <c r="C17303">
        <v>52.95</v>
      </c>
    </row>
    <row r="17304" spans="1:3" x14ac:dyDescent="0.2">
      <c r="A17304" t="s">
        <v>307</v>
      </c>
      <c r="B17304" s="1">
        <v>43881</v>
      </c>
      <c r="C17304">
        <v>80.930000000000007</v>
      </c>
    </row>
    <row r="17305" spans="1:3" x14ac:dyDescent="0.2">
      <c r="A17305" t="s">
        <v>24270</v>
      </c>
      <c r="B17305" s="1">
        <v>43881</v>
      </c>
      <c r="C17305">
        <v>45.45</v>
      </c>
    </row>
    <row r="17306" spans="1:3" x14ac:dyDescent="0.2">
      <c r="A17306" t="s">
        <v>479</v>
      </c>
      <c r="B17306" s="1">
        <v>43881</v>
      </c>
      <c r="C17306">
        <v>97.3</v>
      </c>
    </row>
    <row r="17307" spans="1:3" x14ac:dyDescent="0.2">
      <c r="A17307" t="s">
        <v>24271</v>
      </c>
      <c r="B17307" s="1">
        <v>43881</v>
      </c>
      <c r="C17307">
        <v>3.54</v>
      </c>
    </row>
    <row r="17308" spans="1:3" x14ac:dyDescent="0.2">
      <c r="A17308" t="s">
        <v>307</v>
      </c>
      <c r="B17308" s="1">
        <v>43881</v>
      </c>
      <c r="C17308">
        <v>260.31</v>
      </c>
    </row>
    <row r="17309" spans="1:3" x14ac:dyDescent="0.2">
      <c r="A17309" t="s">
        <v>24272</v>
      </c>
      <c r="B17309" s="1">
        <v>43881</v>
      </c>
      <c r="C17309">
        <v>77.45</v>
      </c>
    </row>
    <row r="17310" spans="1:3" x14ac:dyDescent="0.2">
      <c r="A17310" t="s">
        <v>24273</v>
      </c>
      <c r="B17310" s="1">
        <v>43881</v>
      </c>
      <c r="C17310">
        <v>49.85</v>
      </c>
    </row>
    <row r="17311" spans="1:3" x14ac:dyDescent="0.2">
      <c r="A17311" t="s">
        <v>6139</v>
      </c>
      <c r="B17311" s="1">
        <v>43881</v>
      </c>
      <c r="C17311">
        <v>641.41999999999996</v>
      </c>
    </row>
    <row r="17312" spans="1:3" x14ac:dyDescent="0.2">
      <c r="A17312" t="s">
        <v>184</v>
      </c>
      <c r="B17312" s="1">
        <v>43881</v>
      </c>
      <c r="C17312">
        <v>42</v>
      </c>
    </row>
    <row r="17313" spans="1:3" x14ac:dyDescent="0.2">
      <c r="A17313" t="s">
        <v>12</v>
      </c>
      <c r="B17313" s="1">
        <v>43881</v>
      </c>
      <c r="C17313">
        <v>175.87</v>
      </c>
    </row>
    <row r="17314" spans="1:3" x14ac:dyDescent="0.2">
      <c r="A17314" t="s">
        <v>703</v>
      </c>
      <c r="B17314" s="1">
        <v>43882</v>
      </c>
      <c r="C17314">
        <v>100.85</v>
      </c>
    </row>
    <row r="17315" spans="1:3" x14ac:dyDescent="0.2">
      <c r="A17315" t="s">
        <v>233</v>
      </c>
      <c r="B17315" s="1">
        <v>43882</v>
      </c>
      <c r="C17315">
        <v>188.4</v>
      </c>
    </row>
    <row r="17316" spans="1:3" x14ac:dyDescent="0.2">
      <c r="A17316" t="s">
        <v>3830</v>
      </c>
      <c r="B17316" s="1">
        <v>43882</v>
      </c>
      <c r="C17316">
        <v>69.44</v>
      </c>
    </row>
    <row r="17317" spans="1:3" x14ac:dyDescent="0.2">
      <c r="A17317" t="s">
        <v>6139</v>
      </c>
      <c r="B17317" s="1">
        <v>43882</v>
      </c>
      <c r="C17317">
        <v>431.63</v>
      </c>
    </row>
    <row r="17318" spans="1:3" x14ac:dyDescent="0.2">
      <c r="A17318" t="s">
        <v>13850</v>
      </c>
      <c r="B17318" s="1">
        <v>43882</v>
      </c>
      <c r="C17318">
        <v>70</v>
      </c>
    </row>
    <row r="17319" spans="1:3" x14ac:dyDescent="0.2">
      <c r="A17319" t="s">
        <v>13850</v>
      </c>
      <c r="B17319" s="1">
        <v>43882</v>
      </c>
      <c r="C17319">
        <v>28</v>
      </c>
    </row>
    <row r="17320" spans="1:3" x14ac:dyDescent="0.2">
      <c r="A17320" t="s">
        <v>15848</v>
      </c>
      <c r="B17320" s="1">
        <v>43882</v>
      </c>
      <c r="C17320">
        <v>363.66</v>
      </c>
    </row>
    <row r="17321" spans="1:3" x14ac:dyDescent="0.2">
      <c r="A17321" t="s">
        <v>6139</v>
      </c>
      <c r="B17321" s="1">
        <v>43882</v>
      </c>
      <c r="C17321">
        <v>294.64</v>
      </c>
    </row>
    <row r="17322" spans="1:3" x14ac:dyDescent="0.2">
      <c r="A17322" t="s">
        <v>810</v>
      </c>
      <c r="B17322" s="1">
        <v>43882</v>
      </c>
      <c r="C17322">
        <v>70.599999999999994</v>
      </c>
    </row>
    <row r="17323" spans="1:3" x14ac:dyDescent="0.2">
      <c r="A17323" t="s">
        <v>1257</v>
      </c>
      <c r="B17323" s="1">
        <v>43882</v>
      </c>
      <c r="C17323">
        <v>1879.5</v>
      </c>
    </row>
    <row r="17324" spans="1:3" x14ac:dyDescent="0.2">
      <c r="A17324" t="s">
        <v>24264</v>
      </c>
      <c r="B17324" s="1">
        <v>43882</v>
      </c>
      <c r="C17324">
        <v>143.88</v>
      </c>
    </row>
    <row r="17325" spans="1:3" x14ac:dyDescent="0.2">
      <c r="A17325" t="s">
        <v>4663</v>
      </c>
      <c r="B17325" s="1">
        <v>43882</v>
      </c>
      <c r="C17325">
        <v>154</v>
      </c>
    </row>
    <row r="17326" spans="1:3" x14ac:dyDescent="0.2">
      <c r="A17326" t="s">
        <v>3</v>
      </c>
      <c r="B17326" s="1">
        <v>43882</v>
      </c>
      <c r="C17326">
        <v>12</v>
      </c>
    </row>
    <row r="17327" spans="1:3" x14ac:dyDescent="0.2">
      <c r="A17327" t="s">
        <v>24265</v>
      </c>
      <c r="B17327" s="1">
        <v>43882</v>
      </c>
      <c r="C17327">
        <v>8.4</v>
      </c>
    </row>
    <row r="17328" spans="1:3" x14ac:dyDescent="0.2">
      <c r="A17328" t="s">
        <v>24266</v>
      </c>
      <c r="B17328" s="1">
        <v>43882</v>
      </c>
      <c r="C17328">
        <v>10.62</v>
      </c>
    </row>
    <row r="17329" spans="1:3" x14ac:dyDescent="0.2">
      <c r="A17329" t="s">
        <v>24267</v>
      </c>
      <c r="B17329" s="1">
        <v>43882</v>
      </c>
      <c r="C17329">
        <v>3.54</v>
      </c>
    </row>
    <row r="17330" spans="1:3" x14ac:dyDescent="0.2">
      <c r="A17330" t="s">
        <v>16054</v>
      </c>
      <c r="B17330" s="1">
        <v>43882</v>
      </c>
      <c r="C17330">
        <v>99.65</v>
      </c>
    </row>
    <row r="17331" spans="1:3" x14ac:dyDescent="0.2">
      <c r="A17331" t="s">
        <v>24268</v>
      </c>
      <c r="B17331" s="1">
        <v>43882</v>
      </c>
      <c r="C17331">
        <v>222.8</v>
      </c>
    </row>
    <row r="17332" spans="1:3" x14ac:dyDescent="0.2">
      <c r="A17332" t="s">
        <v>15128</v>
      </c>
      <c r="B17332" s="1">
        <v>43882</v>
      </c>
      <c r="C17332">
        <v>216.8</v>
      </c>
    </row>
    <row r="17333" spans="1:3" x14ac:dyDescent="0.2">
      <c r="A17333" t="s">
        <v>16592</v>
      </c>
      <c r="B17333" s="1">
        <v>43882</v>
      </c>
      <c r="C17333">
        <v>670.99</v>
      </c>
    </row>
    <row r="17334" spans="1:3" x14ac:dyDescent="0.2">
      <c r="A17334" t="s">
        <v>11896</v>
      </c>
      <c r="B17334" s="1">
        <v>43882</v>
      </c>
      <c r="C17334">
        <v>48.4</v>
      </c>
    </row>
    <row r="17335" spans="1:3" x14ac:dyDescent="0.2">
      <c r="A17335" t="s">
        <v>12</v>
      </c>
      <c r="B17335" s="1">
        <v>43882</v>
      </c>
      <c r="C17335">
        <v>214.17</v>
      </c>
    </row>
    <row r="17336" spans="1:3" x14ac:dyDescent="0.2">
      <c r="A17336" t="s">
        <v>32</v>
      </c>
      <c r="B17336" s="1">
        <v>43882</v>
      </c>
      <c r="C17336">
        <v>330.06</v>
      </c>
    </row>
    <row r="17337" spans="1:3" x14ac:dyDescent="0.2">
      <c r="A17337" t="s">
        <v>44</v>
      </c>
      <c r="B17337" s="1">
        <v>43882</v>
      </c>
      <c r="C17337">
        <v>994.14</v>
      </c>
    </row>
    <row r="17338" spans="1:3" x14ac:dyDescent="0.2">
      <c r="A17338" t="s">
        <v>16055</v>
      </c>
      <c r="B17338" s="1">
        <v>43882</v>
      </c>
      <c r="C17338">
        <v>73.34</v>
      </c>
    </row>
    <row r="17339" spans="1:3" x14ac:dyDescent="0.2">
      <c r="A17339" t="s">
        <v>481</v>
      </c>
      <c r="B17339" s="1">
        <v>43885</v>
      </c>
      <c r="C17339">
        <v>2614.17</v>
      </c>
    </row>
    <row r="17340" spans="1:3" x14ac:dyDescent="0.2">
      <c r="A17340" t="s">
        <v>534</v>
      </c>
      <c r="B17340" s="1">
        <v>43885</v>
      </c>
      <c r="C17340">
        <v>4364.9799999999996</v>
      </c>
    </row>
    <row r="17341" spans="1:3" x14ac:dyDescent="0.2">
      <c r="A17341" t="s">
        <v>24245</v>
      </c>
      <c r="B17341" s="1">
        <v>43885</v>
      </c>
      <c r="C17341">
        <v>42.45</v>
      </c>
    </row>
    <row r="17342" spans="1:3" x14ac:dyDescent="0.2">
      <c r="A17342" t="s">
        <v>679</v>
      </c>
      <c r="B17342" s="1">
        <v>43885</v>
      </c>
      <c r="C17342">
        <v>639.58000000000004</v>
      </c>
    </row>
    <row r="17343" spans="1:3" x14ac:dyDescent="0.2">
      <c r="A17343" t="s">
        <v>24246</v>
      </c>
      <c r="B17343" s="1">
        <v>43885</v>
      </c>
      <c r="C17343">
        <v>74.900000000000006</v>
      </c>
    </row>
    <row r="17344" spans="1:3" x14ac:dyDescent="0.2">
      <c r="A17344" t="s">
        <v>2332</v>
      </c>
      <c r="B17344" s="1">
        <v>43885</v>
      </c>
      <c r="C17344">
        <v>37.9</v>
      </c>
    </row>
    <row r="17345" spans="1:3" x14ac:dyDescent="0.2">
      <c r="A17345" t="s">
        <v>280</v>
      </c>
      <c r="B17345" s="1">
        <v>43885</v>
      </c>
      <c r="C17345">
        <v>176.12</v>
      </c>
    </row>
    <row r="17346" spans="1:3" x14ac:dyDescent="0.2">
      <c r="A17346" t="s">
        <v>4663</v>
      </c>
      <c r="B17346" s="1">
        <v>43885</v>
      </c>
      <c r="C17346">
        <v>18</v>
      </c>
    </row>
    <row r="17347" spans="1:3" x14ac:dyDescent="0.2">
      <c r="A17347" t="s">
        <v>6511</v>
      </c>
      <c r="B17347" s="1">
        <v>43885</v>
      </c>
      <c r="C17347">
        <v>74.95</v>
      </c>
    </row>
    <row r="17348" spans="1:3" x14ac:dyDescent="0.2">
      <c r="A17348" t="s">
        <v>16082</v>
      </c>
      <c r="B17348" s="1">
        <v>43885</v>
      </c>
      <c r="C17348">
        <v>52.37</v>
      </c>
    </row>
    <row r="17349" spans="1:3" x14ac:dyDescent="0.2">
      <c r="A17349" t="s">
        <v>16933</v>
      </c>
      <c r="B17349" s="1">
        <v>43885</v>
      </c>
      <c r="C17349">
        <v>45.45</v>
      </c>
    </row>
    <row r="17350" spans="1:3" x14ac:dyDescent="0.2">
      <c r="A17350" t="s">
        <v>19107</v>
      </c>
      <c r="B17350" s="1">
        <v>43885</v>
      </c>
      <c r="C17350">
        <v>39.950000000000003</v>
      </c>
    </row>
    <row r="17351" spans="1:3" x14ac:dyDescent="0.2">
      <c r="A17351" t="s">
        <v>24247</v>
      </c>
      <c r="B17351" s="1">
        <v>43885</v>
      </c>
      <c r="C17351">
        <v>3.54</v>
      </c>
    </row>
    <row r="17352" spans="1:3" x14ac:dyDescent="0.2">
      <c r="A17352" t="s">
        <v>24248</v>
      </c>
      <c r="B17352" s="1">
        <v>43885</v>
      </c>
      <c r="C17352">
        <v>3.54</v>
      </c>
    </row>
    <row r="17353" spans="1:3" x14ac:dyDescent="0.2">
      <c r="A17353" t="s">
        <v>24249</v>
      </c>
      <c r="B17353" s="1">
        <v>43885</v>
      </c>
      <c r="C17353">
        <v>3.54</v>
      </c>
    </row>
    <row r="17354" spans="1:3" x14ac:dyDescent="0.2">
      <c r="A17354" t="s">
        <v>24250</v>
      </c>
      <c r="B17354" s="1">
        <v>43885</v>
      </c>
      <c r="C17354">
        <v>17.7</v>
      </c>
    </row>
    <row r="17355" spans="1:3" x14ac:dyDescent="0.2">
      <c r="A17355" t="s">
        <v>24251</v>
      </c>
      <c r="B17355" s="1">
        <v>43885</v>
      </c>
      <c r="C17355">
        <v>7.08</v>
      </c>
    </row>
    <row r="17356" spans="1:3" x14ac:dyDescent="0.2">
      <c r="A17356" t="s">
        <v>24252</v>
      </c>
      <c r="B17356" s="1">
        <v>43885</v>
      </c>
      <c r="C17356">
        <v>3.54</v>
      </c>
    </row>
    <row r="17357" spans="1:3" x14ac:dyDescent="0.2">
      <c r="A17357" t="s">
        <v>24253</v>
      </c>
      <c r="B17357" s="1">
        <v>43885</v>
      </c>
      <c r="C17357">
        <v>19.079999999999998</v>
      </c>
    </row>
    <row r="17358" spans="1:3" x14ac:dyDescent="0.2">
      <c r="A17358" t="s">
        <v>24254</v>
      </c>
      <c r="B17358" s="1">
        <v>43885</v>
      </c>
      <c r="C17358">
        <v>40.74</v>
      </c>
    </row>
    <row r="17359" spans="1:3" x14ac:dyDescent="0.2">
      <c r="A17359" t="s">
        <v>24255</v>
      </c>
      <c r="B17359" s="1">
        <v>43885</v>
      </c>
      <c r="C17359">
        <v>102.6</v>
      </c>
    </row>
    <row r="17360" spans="1:3" x14ac:dyDescent="0.2">
      <c r="A17360" t="s">
        <v>24256</v>
      </c>
      <c r="B17360" s="1">
        <v>43885</v>
      </c>
      <c r="C17360">
        <v>19.079999999999998</v>
      </c>
    </row>
    <row r="17361" spans="1:3" x14ac:dyDescent="0.2">
      <c r="A17361" t="s">
        <v>24257</v>
      </c>
      <c r="B17361" s="1">
        <v>43885</v>
      </c>
      <c r="C17361">
        <v>8.1</v>
      </c>
    </row>
    <row r="17362" spans="1:3" x14ac:dyDescent="0.2">
      <c r="A17362" t="s">
        <v>119</v>
      </c>
      <c r="B17362" s="1">
        <v>43885</v>
      </c>
      <c r="C17362">
        <v>325.47000000000003</v>
      </c>
    </row>
    <row r="17363" spans="1:3" x14ac:dyDescent="0.2">
      <c r="A17363" t="s">
        <v>383</v>
      </c>
      <c r="B17363" s="1">
        <v>43885</v>
      </c>
      <c r="C17363">
        <v>47.25</v>
      </c>
    </row>
    <row r="17364" spans="1:3" x14ac:dyDescent="0.2">
      <c r="A17364" t="s">
        <v>24258</v>
      </c>
      <c r="B17364" s="1">
        <v>43885</v>
      </c>
      <c r="C17364">
        <v>157.94999999999999</v>
      </c>
    </row>
    <row r="17365" spans="1:3" x14ac:dyDescent="0.2">
      <c r="A17365" t="s">
        <v>24259</v>
      </c>
      <c r="B17365" s="1">
        <v>43885</v>
      </c>
      <c r="C17365">
        <v>41.65</v>
      </c>
    </row>
    <row r="17366" spans="1:3" x14ac:dyDescent="0.2">
      <c r="A17366" t="s">
        <v>24009</v>
      </c>
      <c r="B17366" s="1">
        <v>43885</v>
      </c>
      <c r="C17366">
        <v>302.85000000000002</v>
      </c>
    </row>
    <row r="17367" spans="1:3" x14ac:dyDescent="0.2">
      <c r="A17367" t="s">
        <v>24260</v>
      </c>
      <c r="B17367" s="1">
        <v>43885</v>
      </c>
      <c r="C17367">
        <v>51.85</v>
      </c>
    </row>
    <row r="17368" spans="1:3" x14ac:dyDescent="0.2">
      <c r="A17368" t="s">
        <v>569</v>
      </c>
      <c r="B17368" s="1">
        <v>43885</v>
      </c>
      <c r="C17368">
        <v>152.44999999999999</v>
      </c>
    </row>
    <row r="17369" spans="1:3" x14ac:dyDescent="0.2">
      <c r="A17369" t="s">
        <v>24261</v>
      </c>
      <c r="B17369" s="1">
        <v>43885</v>
      </c>
      <c r="C17369">
        <v>76.8</v>
      </c>
    </row>
    <row r="17370" spans="1:3" x14ac:dyDescent="0.2">
      <c r="A17370" t="s">
        <v>24262</v>
      </c>
      <c r="B17370" s="1">
        <v>43885</v>
      </c>
      <c r="C17370">
        <v>73.849999999999994</v>
      </c>
    </row>
    <row r="17371" spans="1:3" x14ac:dyDescent="0.2">
      <c r="A17371" t="s">
        <v>23587</v>
      </c>
      <c r="B17371" s="1">
        <v>43885</v>
      </c>
      <c r="C17371">
        <v>54.4</v>
      </c>
    </row>
    <row r="17372" spans="1:3" x14ac:dyDescent="0.2">
      <c r="A17372" t="s">
        <v>24263</v>
      </c>
      <c r="B17372" s="1">
        <v>43885</v>
      </c>
      <c r="C17372">
        <v>45.45</v>
      </c>
    </row>
    <row r="17373" spans="1:3" x14ac:dyDescent="0.2">
      <c r="A17373" t="s">
        <v>122</v>
      </c>
      <c r="B17373" s="1">
        <v>43885</v>
      </c>
      <c r="C17373">
        <v>1269.1400000000001</v>
      </c>
    </row>
    <row r="17374" spans="1:3" x14ac:dyDescent="0.2">
      <c r="A17374" t="s">
        <v>383</v>
      </c>
      <c r="B17374" s="1">
        <v>43885</v>
      </c>
      <c r="C17374">
        <v>47.25</v>
      </c>
    </row>
    <row r="17375" spans="1:3" x14ac:dyDescent="0.2">
      <c r="A17375" t="s">
        <v>383</v>
      </c>
      <c r="B17375" s="1">
        <v>43885</v>
      </c>
      <c r="C17375">
        <v>37.9</v>
      </c>
    </row>
    <row r="17376" spans="1:3" x14ac:dyDescent="0.2">
      <c r="A17376" t="s">
        <v>257</v>
      </c>
      <c r="B17376" s="1">
        <v>43885</v>
      </c>
      <c r="C17376">
        <v>1418.68</v>
      </c>
    </row>
    <row r="17377" spans="1:3" x14ac:dyDescent="0.2">
      <c r="A17377" t="s">
        <v>46</v>
      </c>
      <c r="B17377" s="1">
        <v>43885</v>
      </c>
      <c r="C17377">
        <v>335.88</v>
      </c>
    </row>
    <row r="17378" spans="1:3" x14ac:dyDescent="0.2">
      <c r="A17378" t="s">
        <v>12</v>
      </c>
      <c r="B17378" s="1">
        <v>43885</v>
      </c>
      <c r="C17378">
        <v>81.89</v>
      </c>
    </row>
    <row r="17379" spans="1:3" x14ac:dyDescent="0.2">
      <c r="A17379" t="s">
        <v>12</v>
      </c>
      <c r="B17379" s="1">
        <v>43885</v>
      </c>
      <c r="C17379">
        <v>128.04</v>
      </c>
    </row>
    <row r="17380" spans="1:3" x14ac:dyDescent="0.2">
      <c r="A17380" t="s">
        <v>12</v>
      </c>
      <c r="B17380" s="1">
        <v>43885</v>
      </c>
      <c r="C17380">
        <v>176.71</v>
      </c>
    </row>
    <row r="17381" spans="1:3" x14ac:dyDescent="0.2">
      <c r="A17381" t="s">
        <v>597</v>
      </c>
      <c r="B17381" s="1">
        <v>43885</v>
      </c>
      <c r="C17381">
        <v>192.2</v>
      </c>
    </row>
    <row r="17382" spans="1:3" x14ac:dyDescent="0.2">
      <c r="A17382" t="s">
        <v>280</v>
      </c>
      <c r="B17382" s="1">
        <v>43885</v>
      </c>
      <c r="C17382">
        <v>307.37</v>
      </c>
    </row>
    <row r="17383" spans="1:3" x14ac:dyDescent="0.2">
      <c r="A17383" t="s">
        <v>753</v>
      </c>
      <c r="B17383" s="1">
        <v>43886</v>
      </c>
      <c r="C17383">
        <v>183.35</v>
      </c>
    </row>
    <row r="17384" spans="1:3" x14ac:dyDescent="0.2">
      <c r="A17384" t="s">
        <v>17701</v>
      </c>
      <c r="B17384" s="1">
        <v>43886</v>
      </c>
      <c r="C17384">
        <v>246.6</v>
      </c>
    </row>
    <row r="17385" spans="1:3" x14ac:dyDescent="0.2">
      <c r="A17385" t="s">
        <v>7297</v>
      </c>
      <c r="B17385" s="1">
        <v>43886</v>
      </c>
      <c r="C17385">
        <v>692.84</v>
      </c>
    </row>
    <row r="17386" spans="1:3" x14ac:dyDescent="0.2">
      <c r="A17386" t="s">
        <v>11404</v>
      </c>
      <c r="B17386" s="1">
        <v>43886</v>
      </c>
      <c r="C17386">
        <v>744.95</v>
      </c>
    </row>
    <row r="17387" spans="1:3" x14ac:dyDescent="0.2">
      <c r="A17387" t="s">
        <v>19867</v>
      </c>
      <c r="B17387" s="1">
        <v>43886</v>
      </c>
      <c r="C17387">
        <v>70</v>
      </c>
    </row>
    <row r="17388" spans="1:3" x14ac:dyDescent="0.2">
      <c r="A17388" t="s">
        <v>44</v>
      </c>
      <c r="B17388" s="1">
        <v>43886</v>
      </c>
      <c r="C17388">
        <v>311.13</v>
      </c>
    </row>
    <row r="17389" spans="1:3" x14ac:dyDescent="0.2">
      <c r="A17389" t="s">
        <v>4663</v>
      </c>
      <c r="B17389" s="1">
        <v>43886</v>
      </c>
      <c r="C17389">
        <v>53</v>
      </c>
    </row>
    <row r="17390" spans="1:3" x14ac:dyDescent="0.2">
      <c r="A17390" t="s">
        <v>3</v>
      </c>
      <c r="B17390" s="1">
        <v>43886</v>
      </c>
      <c r="C17390">
        <v>10</v>
      </c>
    </row>
    <row r="17391" spans="1:3" x14ac:dyDescent="0.2">
      <c r="A17391" t="s">
        <v>32</v>
      </c>
      <c r="B17391" s="1">
        <v>43886</v>
      </c>
      <c r="C17391">
        <v>59.94</v>
      </c>
    </row>
    <row r="17392" spans="1:3" x14ac:dyDescent="0.2">
      <c r="A17392" t="s">
        <v>18587</v>
      </c>
      <c r="B17392" s="1">
        <v>43886</v>
      </c>
      <c r="C17392">
        <v>529.5</v>
      </c>
    </row>
    <row r="17393" spans="1:3" x14ac:dyDescent="0.2">
      <c r="A17393" t="s">
        <v>32</v>
      </c>
      <c r="B17393" s="1">
        <v>43886</v>
      </c>
      <c r="C17393">
        <v>1011.71</v>
      </c>
    </row>
    <row r="17394" spans="1:3" x14ac:dyDescent="0.2">
      <c r="A17394" t="s">
        <v>24243</v>
      </c>
      <c r="B17394" s="1">
        <v>43886</v>
      </c>
      <c r="C17394">
        <v>59.95</v>
      </c>
    </row>
    <row r="17395" spans="1:3" x14ac:dyDescent="0.2">
      <c r="A17395" t="s">
        <v>12013</v>
      </c>
      <c r="B17395" s="1">
        <v>43886</v>
      </c>
      <c r="C17395">
        <v>81.5</v>
      </c>
    </row>
    <row r="17396" spans="1:3" x14ac:dyDescent="0.2">
      <c r="A17396" t="s">
        <v>404</v>
      </c>
      <c r="B17396" s="1">
        <v>43886</v>
      </c>
      <c r="C17396">
        <v>973.59</v>
      </c>
    </row>
    <row r="17397" spans="1:3" x14ac:dyDescent="0.2">
      <c r="A17397" t="s">
        <v>404</v>
      </c>
      <c r="B17397" s="1">
        <v>43886</v>
      </c>
      <c r="C17397">
        <v>2787.41</v>
      </c>
    </row>
    <row r="17398" spans="1:3" x14ac:dyDescent="0.2">
      <c r="A17398" t="s">
        <v>404</v>
      </c>
      <c r="B17398" s="1">
        <v>43886</v>
      </c>
      <c r="C17398">
        <v>540.82000000000005</v>
      </c>
    </row>
    <row r="17399" spans="1:3" x14ac:dyDescent="0.2">
      <c r="A17399" t="s">
        <v>11063</v>
      </c>
      <c r="B17399" s="1">
        <v>43886</v>
      </c>
      <c r="C17399">
        <v>122.34</v>
      </c>
    </row>
    <row r="17400" spans="1:3" x14ac:dyDescent="0.2">
      <c r="A17400" t="s">
        <v>24244</v>
      </c>
      <c r="B17400" s="1">
        <v>43886</v>
      </c>
      <c r="C17400">
        <v>15.54</v>
      </c>
    </row>
    <row r="17401" spans="1:3" x14ac:dyDescent="0.2">
      <c r="A17401" t="s">
        <v>6139</v>
      </c>
      <c r="B17401" s="1">
        <v>43886</v>
      </c>
      <c r="C17401">
        <v>940.02</v>
      </c>
    </row>
    <row r="17402" spans="1:3" x14ac:dyDescent="0.2">
      <c r="A17402" t="s">
        <v>245</v>
      </c>
      <c r="B17402" s="1">
        <v>43886</v>
      </c>
      <c r="C17402">
        <v>18</v>
      </c>
    </row>
    <row r="17403" spans="1:3" x14ac:dyDescent="0.2">
      <c r="A17403" t="s">
        <v>12</v>
      </c>
      <c r="B17403" s="1">
        <v>43886</v>
      </c>
      <c r="C17403">
        <v>445.48</v>
      </c>
    </row>
    <row r="17404" spans="1:3" x14ac:dyDescent="0.2">
      <c r="A17404" t="s">
        <v>23596</v>
      </c>
      <c r="B17404" s="1">
        <v>43886</v>
      </c>
      <c r="C17404">
        <v>95.9</v>
      </c>
    </row>
    <row r="17405" spans="1:3" x14ac:dyDescent="0.2">
      <c r="A17405" t="s">
        <v>1401</v>
      </c>
      <c r="B17405" s="1">
        <v>43887</v>
      </c>
      <c r="C17405">
        <v>261.75</v>
      </c>
    </row>
    <row r="17406" spans="1:3" x14ac:dyDescent="0.2">
      <c r="A17406" t="s">
        <v>810</v>
      </c>
      <c r="B17406" s="1">
        <v>43887</v>
      </c>
      <c r="C17406">
        <v>318.60000000000002</v>
      </c>
    </row>
    <row r="17407" spans="1:3" x14ac:dyDescent="0.2">
      <c r="A17407" t="s">
        <v>383</v>
      </c>
      <c r="B17407" s="1">
        <v>43887</v>
      </c>
      <c r="C17407">
        <v>219.01</v>
      </c>
    </row>
    <row r="17408" spans="1:3" x14ac:dyDescent="0.2">
      <c r="A17408" t="s">
        <v>18551</v>
      </c>
      <c r="B17408" s="1">
        <v>43887</v>
      </c>
      <c r="C17408">
        <v>657.03</v>
      </c>
    </row>
    <row r="17409" spans="1:3" x14ac:dyDescent="0.2">
      <c r="A17409" t="s">
        <v>18551</v>
      </c>
      <c r="B17409" s="1">
        <v>43887</v>
      </c>
      <c r="C17409">
        <v>219.01</v>
      </c>
    </row>
    <row r="17410" spans="1:3" x14ac:dyDescent="0.2">
      <c r="A17410" t="s">
        <v>7822</v>
      </c>
      <c r="B17410" s="1">
        <v>43887</v>
      </c>
      <c r="C17410">
        <v>56</v>
      </c>
    </row>
    <row r="17411" spans="1:3" x14ac:dyDescent="0.2">
      <c r="A17411" t="s">
        <v>32</v>
      </c>
      <c r="B17411" s="1">
        <v>43887</v>
      </c>
      <c r="C17411">
        <v>275.73</v>
      </c>
    </row>
    <row r="17412" spans="1:3" x14ac:dyDescent="0.2">
      <c r="A17412" t="s">
        <v>184</v>
      </c>
      <c r="B17412" s="1">
        <v>43887</v>
      </c>
      <c r="C17412">
        <v>27.25</v>
      </c>
    </row>
    <row r="17413" spans="1:3" x14ac:dyDescent="0.2">
      <c r="A17413" t="s">
        <v>6139</v>
      </c>
      <c r="B17413" s="1">
        <v>43887</v>
      </c>
      <c r="C17413">
        <v>289.48</v>
      </c>
    </row>
    <row r="17414" spans="1:3" x14ac:dyDescent="0.2">
      <c r="A17414" t="s">
        <v>14</v>
      </c>
      <c r="B17414" s="1">
        <v>43887</v>
      </c>
      <c r="C17414">
        <v>804.71</v>
      </c>
    </row>
    <row r="17415" spans="1:3" x14ac:dyDescent="0.2">
      <c r="A17415" t="s">
        <v>12832</v>
      </c>
      <c r="B17415" s="1">
        <v>43887</v>
      </c>
      <c r="C17415">
        <v>70</v>
      </c>
    </row>
    <row r="17416" spans="1:3" x14ac:dyDescent="0.2">
      <c r="A17416" t="s">
        <v>12832</v>
      </c>
      <c r="B17416" s="1">
        <v>43887</v>
      </c>
      <c r="C17416">
        <v>164.45</v>
      </c>
    </row>
    <row r="17417" spans="1:3" x14ac:dyDescent="0.2">
      <c r="A17417" t="s">
        <v>184</v>
      </c>
      <c r="B17417" s="1">
        <v>43887</v>
      </c>
      <c r="C17417">
        <v>27.25</v>
      </c>
    </row>
    <row r="17418" spans="1:3" x14ac:dyDescent="0.2">
      <c r="A17418" t="s">
        <v>24235</v>
      </c>
      <c r="B17418" s="1">
        <v>43887</v>
      </c>
      <c r="C17418">
        <v>3.54</v>
      </c>
    </row>
    <row r="17419" spans="1:3" x14ac:dyDescent="0.2">
      <c r="A17419" t="s">
        <v>24236</v>
      </c>
      <c r="B17419" s="1">
        <v>43887</v>
      </c>
      <c r="C17419">
        <v>82.85</v>
      </c>
    </row>
    <row r="17420" spans="1:3" x14ac:dyDescent="0.2">
      <c r="A17420" t="s">
        <v>24237</v>
      </c>
      <c r="B17420" s="1">
        <v>43887</v>
      </c>
      <c r="C17420">
        <v>3.96</v>
      </c>
    </row>
    <row r="17421" spans="1:3" x14ac:dyDescent="0.2">
      <c r="A17421" t="s">
        <v>20941</v>
      </c>
      <c r="B17421" s="1">
        <v>43887</v>
      </c>
      <c r="C17421">
        <v>40.799999999999997</v>
      </c>
    </row>
    <row r="17422" spans="1:3" x14ac:dyDescent="0.2">
      <c r="A17422" t="s">
        <v>24238</v>
      </c>
      <c r="B17422" s="1">
        <v>43887</v>
      </c>
      <c r="C17422">
        <v>3.54</v>
      </c>
    </row>
    <row r="17423" spans="1:3" x14ac:dyDescent="0.2">
      <c r="A17423" t="s">
        <v>1457</v>
      </c>
      <c r="B17423" s="1">
        <v>43887</v>
      </c>
      <c r="C17423">
        <v>138.32</v>
      </c>
    </row>
    <row r="17424" spans="1:3" x14ac:dyDescent="0.2">
      <c r="A17424" t="s">
        <v>535</v>
      </c>
      <c r="B17424" s="1">
        <v>43887</v>
      </c>
      <c r="C17424">
        <v>135.4</v>
      </c>
    </row>
    <row r="17425" spans="1:3" x14ac:dyDescent="0.2">
      <c r="A17425" t="s">
        <v>22338</v>
      </c>
      <c r="B17425" s="1">
        <v>43887</v>
      </c>
      <c r="C17425">
        <v>199.95</v>
      </c>
    </row>
    <row r="17426" spans="1:3" x14ac:dyDescent="0.2">
      <c r="A17426" t="s">
        <v>201</v>
      </c>
      <c r="B17426" s="1">
        <v>43887</v>
      </c>
      <c r="C17426">
        <v>960.64</v>
      </c>
    </row>
    <row r="17427" spans="1:3" x14ac:dyDescent="0.2">
      <c r="A17427" t="s">
        <v>24239</v>
      </c>
      <c r="B17427" s="1">
        <v>43887</v>
      </c>
      <c r="C17427">
        <v>36.450000000000003</v>
      </c>
    </row>
    <row r="17428" spans="1:3" x14ac:dyDescent="0.2">
      <c r="A17428" t="s">
        <v>6258</v>
      </c>
      <c r="B17428" s="1">
        <v>43887</v>
      </c>
      <c r="C17428">
        <v>167.85</v>
      </c>
    </row>
    <row r="17429" spans="1:3" x14ac:dyDescent="0.2">
      <c r="A17429" t="s">
        <v>3133</v>
      </c>
      <c r="B17429" s="1">
        <v>43887</v>
      </c>
      <c r="C17429">
        <v>1522.69</v>
      </c>
    </row>
    <row r="17430" spans="1:3" x14ac:dyDescent="0.2">
      <c r="A17430" t="s">
        <v>10641</v>
      </c>
      <c r="B17430" s="1">
        <v>43887</v>
      </c>
      <c r="C17430">
        <v>67.900000000000006</v>
      </c>
    </row>
    <row r="17431" spans="1:3" x14ac:dyDescent="0.2">
      <c r="A17431" t="s">
        <v>19925</v>
      </c>
      <c r="B17431" s="1">
        <v>43887</v>
      </c>
      <c r="C17431">
        <v>54.65</v>
      </c>
    </row>
    <row r="17432" spans="1:3" x14ac:dyDescent="0.2">
      <c r="A17432" t="s">
        <v>24240</v>
      </c>
      <c r="B17432" s="1">
        <v>43887</v>
      </c>
      <c r="C17432">
        <v>99.85</v>
      </c>
    </row>
    <row r="17433" spans="1:3" x14ac:dyDescent="0.2">
      <c r="A17433" t="s">
        <v>24241</v>
      </c>
      <c r="B17433" s="1">
        <v>43887</v>
      </c>
      <c r="C17433">
        <v>187.95</v>
      </c>
    </row>
    <row r="17434" spans="1:3" x14ac:dyDescent="0.2">
      <c r="A17434" t="s">
        <v>2987</v>
      </c>
      <c r="B17434" s="1">
        <v>43887</v>
      </c>
      <c r="C17434">
        <v>119.95</v>
      </c>
    </row>
    <row r="17435" spans="1:3" x14ac:dyDescent="0.2">
      <c r="A17435" t="s">
        <v>12</v>
      </c>
      <c r="B17435" s="1">
        <v>43887</v>
      </c>
      <c r="C17435">
        <v>165.47</v>
      </c>
    </row>
    <row r="17436" spans="1:3" x14ac:dyDescent="0.2">
      <c r="A17436" t="s">
        <v>24242</v>
      </c>
      <c r="B17436" s="1">
        <v>43887</v>
      </c>
      <c r="C17436">
        <v>519.45000000000005</v>
      </c>
    </row>
    <row r="17437" spans="1:3" x14ac:dyDescent="0.2">
      <c r="A17437" t="s">
        <v>1674</v>
      </c>
      <c r="B17437" s="1">
        <v>43888</v>
      </c>
      <c r="C17437">
        <v>68.75</v>
      </c>
    </row>
    <row r="17438" spans="1:3" x14ac:dyDescent="0.2">
      <c r="A17438" t="s">
        <v>24229</v>
      </c>
      <c r="B17438" s="1">
        <v>43888</v>
      </c>
      <c r="C17438">
        <v>3.54</v>
      </c>
    </row>
    <row r="17439" spans="1:3" x14ac:dyDescent="0.2">
      <c r="A17439" t="s">
        <v>119</v>
      </c>
      <c r="B17439" s="1">
        <v>43888</v>
      </c>
      <c r="C17439">
        <v>440.97</v>
      </c>
    </row>
    <row r="17440" spans="1:3" x14ac:dyDescent="0.2">
      <c r="A17440" t="s">
        <v>24230</v>
      </c>
      <c r="B17440" s="1">
        <v>43888</v>
      </c>
      <c r="C17440">
        <v>167.9</v>
      </c>
    </row>
    <row r="17441" spans="1:3" x14ac:dyDescent="0.2">
      <c r="A17441" t="s">
        <v>945</v>
      </c>
      <c r="B17441" s="1">
        <v>43888</v>
      </c>
      <c r="C17441">
        <v>179.4</v>
      </c>
    </row>
    <row r="17442" spans="1:3" x14ac:dyDescent="0.2">
      <c r="A17442" t="s">
        <v>3822</v>
      </c>
      <c r="B17442" s="1">
        <v>43888</v>
      </c>
      <c r="C17442">
        <v>434.95</v>
      </c>
    </row>
    <row r="17443" spans="1:3" x14ac:dyDescent="0.2">
      <c r="A17443" t="s">
        <v>24231</v>
      </c>
      <c r="B17443" s="1">
        <v>43888</v>
      </c>
      <c r="C17443">
        <v>39.4</v>
      </c>
    </row>
    <row r="17444" spans="1:3" x14ac:dyDescent="0.2">
      <c r="A17444" t="s">
        <v>22101</v>
      </c>
      <c r="B17444" s="1">
        <v>43888</v>
      </c>
      <c r="C17444">
        <v>344.9</v>
      </c>
    </row>
    <row r="17445" spans="1:3" x14ac:dyDescent="0.2">
      <c r="A17445" t="s">
        <v>236</v>
      </c>
      <c r="B17445" s="1">
        <v>43888</v>
      </c>
      <c r="C17445">
        <v>27</v>
      </c>
    </row>
    <row r="17446" spans="1:3" x14ac:dyDescent="0.2">
      <c r="A17446" t="s">
        <v>20422</v>
      </c>
      <c r="B17446" s="1">
        <v>43888</v>
      </c>
      <c r="C17446">
        <v>170.8</v>
      </c>
    </row>
    <row r="17447" spans="1:3" x14ac:dyDescent="0.2">
      <c r="A17447" t="s">
        <v>16744</v>
      </c>
      <c r="B17447" s="1">
        <v>43888</v>
      </c>
      <c r="C17447">
        <v>411.9</v>
      </c>
    </row>
    <row r="17448" spans="1:3" x14ac:dyDescent="0.2">
      <c r="A17448" t="s">
        <v>236</v>
      </c>
      <c r="B17448" s="1">
        <v>43888</v>
      </c>
      <c r="C17448">
        <v>742.93</v>
      </c>
    </row>
    <row r="17449" spans="1:3" x14ac:dyDescent="0.2">
      <c r="A17449" t="s">
        <v>148</v>
      </c>
      <c r="B17449" s="1">
        <v>43888</v>
      </c>
      <c r="C17449">
        <v>111.77</v>
      </c>
    </row>
    <row r="17450" spans="1:3" x14ac:dyDescent="0.2">
      <c r="A17450" t="s">
        <v>44</v>
      </c>
      <c r="B17450" s="1">
        <v>43888</v>
      </c>
      <c r="C17450">
        <v>1199.97</v>
      </c>
    </row>
    <row r="17451" spans="1:3" x14ac:dyDescent="0.2">
      <c r="A17451" t="s">
        <v>21419</v>
      </c>
      <c r="B17451" s="1">
        <v>43888</v>
      </c>
      <c r="C17451">
        <v>33.47</v>
      </c>
    </row>
    <row r="17452" spans="1:3" x14ac:dyDescent="0.2">
      <c r="A17452" t="s">
        <v>6139</v>
      </c>
      <c r="B17452" s="1">
        <v>43888</v>
      </c>
      <c r="C17452">
        <v>762.54</v>
      </c>
    </row>
    <row r="17453" spans="1:3" x14ac:dyDescent="0.2">
      <c r="A17453" t="s">
        <v>24232</v>
      </c>
      <c r="B17453" s="1">
        <v>43888</v>
      </c>
      <c r="C17453">
        <v>17.7</v>
      </c>
    </row>
    <row r="17454" spans="1:3" x14ac:dyDescent="0.2">
      <c r="A17454" t="s">
        <v>24233</v>
      </c>
      <c r="B17454" s="1">
        <v>43888</v>
      </c>
      <c r="C17454">
        <v>3.54</v>
      </c>
    </row>
    <row r="17455" spans="1:3" x14ac:dyDescent="0.2">
      <c r="A17455" t="s">
        <v>20719</v>
      </c>
      <c r="B17455" s="1">
        <v>43888</v>
      </c>
      <c r="C17455">
        <v>41.7</v>
      </c>
    </row>
    <row r="17456" spans="1:3" x14ac:dyDescent="0.2">
      <c r="A17456" t="s">
        <v>24234</v>
      </c>
      <c r="B17456" s="1">
        <v>43888</v>
      </c>
      <c r="C17456">
        <v>62.9</v>
      </c>
    </row>
    <row r="17457" spans="1:3" x14ac:dyDescent="0.2">
      <c r="A17457" t="s">
        <v>18343</v>
      </c>
      <c r="B17457" s="1">
        <v>43888</v>
      </c>
      <c r="C17457">
        <v>63.85</v>
      </c>
    </row>
    <row r="17458" spans="1:3" x14ac:dyDescent="0.2">
      <c r="A17458" t="s">
        <v>24077</v>
      </c>
      <c r="B17458" s="1">
        <v>43888</v>
      </c>
      <c r="C17458">
        <v>52.74</v>
      </c>
    </row>
    <row r="17459" spans="1:3" x14ac:dyDescent="0.2">
      <c r="A17459" t="s">
        <v>12</v>
      </c>
      <c r="B17459" s="1">
        <v>43888</v>
      </c>
      <c r="C17459">
        <v>397.76</v>
      </c>
    </row>
    <row r="17460" spans="1:3" x14ac:dyDescent="0.2">
      <c r="A17460" t="s">
        <v>23337</v>
      </c>
      <c r="B17460" s="1">
        <v>43889</v>
      </c>
      <c r="C17460">
        <v>26.34</v>
      </c>
    </row>
    <row r="17461" spans="1:3" x14ac:dyDescent="0.2">
      <c r="A17461" t="s">
        <v>13260</v>
      </c>
      <c r="B17461" s="1">
        <v>43889</v>
      </c>
      <c r="C17461">
        <v>42.45</v>
      </c>
    </row>
    <row r="17462" spans="1:3" x14ac:dyDescent="0.2">
      <c r="A17462" t="s">
        <v>21513</v>
      </c>
      <c r="B17462" s="1">
        <v>43889</v>
      </c>
      <c r="C17462">
        <v>293.22000000000003</v>
      </c>
    </row>
    <row r="17463" spans="1:3" x14ac:dyDescent="0.2">
      <c r="A17463" t="s">
        <v>10330</v>
      </c>
      <c r="B17463" s="1">
        <v>43889</v>
      </c>
      <c r="C17463">
        <v>494.9</v>
      </c>
    </row>
    <row r="17464" spans="1:3" x14ac:dyDescent="0.2">
      <c r="A17464" t="s">
        <v>6139</v>
      </c>
      <c r="B17464" s="1">
        <v>43889</v>
      </c>
      <c r="C17464">
        <v>457.63</v>
      </c>
    </row>
    <row r="17465" spans="1:3" x14ac:dyDescent="0.2">
      <c r="A17465" t="s">
        <v>24223</v>
      </c>
      <c r="B17465" s="1">
        <v>43889</v>
      </c>
      <c r="C17465">
        <v>3.54</v>
      </c>
    </row>
    <row r="17466" spans="1:3" x14ac:dyDescent="0.2">
      <c r="A17466" t="s">
        <v>24224</v>
      </c>
      <c r="B17466" s="1">
        <v>43889</v>
      </c>
      <c r="C17466">
        <v>3.54</v>
      </c>
    </row>
    <row r="17467" spans="1:3" x14ac:dyDescent="0.2">
      <c r="A17467" t="s">
        <v>1055</v>
      </c>
      <c r="B17467" s="1">
        <v>43889</v>
      </c>
      <c r="C17467">
        <v>52.9</v>
      </c>
    </row>
    <row r="17468" spans="1:3" x14ac:dyDescent="0.2">
      <c r="A17468" t="s">
        <v>184</v>
      </c>
      <c r="B17468" s="1">
        <v>43889</v>
      </c>
      <c r="C17468">
        <v>33.5</v>
      </c>
    </row>
    <row r="17469" spans="1:3" x14ac:dyDescent="0.2">
      <c r="A17469" t="s">
        <v>12</v>
      </c>
      <c r="B17469" s="1">
        <v>43889</v>
      </c>
      <c r="C17469">
        <v>369.2</v>
      </c>
    </row>
    <row r="17470" spans="1:3" x14ac:dyDescent="0.2">
      <c r="A17470" t="s">
        <v>24225</v>
      </c>
      <c r="B17470" s="1">
        <v>43889</v>
      </c>
      <c r="C17470">
        <v>67.900000000000006</v>
      </c>
    </row>
    <row r="17471" spans="1:3" x14ac:dyDescent="0.2">
      <c r="A17471" t="s">
        <v>24226</v>
      </c>
      <c r="B17471" s="1">
        <v>43889</v>
      </c>
      <c r="C17471">
        <v>52.9</v>
      </c>
    </row>
    <row r="17472" spans="1:3" x14ac:dyDescent="0.2">
      <c r="A17472" t="s">
        <v>24227</v>
      </c>
      <c r="B17472" s="1">
        <v>43889</v>
      </c>
      <c r="C17472">
        <v>65.349999999999994</v>
      </c>
    </row>
    <row r="17473" spans="1:3" x14ac:dyDescent="0.2">
      <c r="A17473" t="s">
        <v>24228</v>
      </c>
      <c r="B17473" s="1">
        <v>43889</v>
      </c>
      <c r="C17473">
        <v>50</v>
      </c>
    </row>
    <row r="17474" spans="1:3" x14ac:dyDescent="0.2">
      <c r="A17474" t="s">
        <v>483</v>
      </c>
      <c r="B17474" s="1">
        <v>43889</v>
      </c>
      <c r="C17474">
        <v>718.71</v>
      </c>
    </row>
    <row r="17475" spans="1:3" x14ac:dyDescent="0.2">
      <c r="A17475" t="s">
        <v>11438</v>
      </c>
      <c r="B17475" s="1">
        <v>43889</v>
      </c>
      <c r="C17475">
        <v>1725</v>
      </c>
    </row>
    <row r="17476" spans="1:3" x14ac:dyDescent="0.2">
      <c r="A17476" t="s">
        <v>708</v>
      </c>
      <c r="B17476" s="1">
        <v>43889</v>
      </c>
      <c r="C17476">
        <v>265.79000000000002</v>
      </c>
    </row>
    <row r="17477" spans="1:3" x14ac:dyDescent="0.2">
      <c r="A17477" t="s">
        <v>12951</v>
      </c>
      <c r="B17477" s="1">
        <v>43891</v>
      </c>
      <c r="C17477">
        <v>508.8</v>
      </c>
    </row>
    <row r="17478" spans="1:3" x14ac:dyDescent="0.2">
      <c r="A17478" t="s">
        <v>5690</v>
      </c>
      <c r="B17478" s="1">
        <v>43891</v>
      </c>
      <c r="C17478">
        <v>933.85</v>
      </c>
    </row>
    <row r="17479" spans="1:3" x14ac:dyDescent="0.2">
      <c r="A17479" t="s">
        <v>485</v>
      </c>
      <c r="B17479" s="1">
        <v>43892</v>
      </c>
      <c r="C17479">
        <v>55.93</v>
      </c>
    </row>
    <row r="17480" spans="1:3" x14ac:dyDescent="0.2">
      <c r="A17480" t="s">
        <v>485</v>
      </c>
      <c r="B17480" s="1">
        <v>43892</v>
      </c>
      <c r="C17480">
        <v>18.75</v>
      </c>
    </row>
    <row r="17481" spans="1:3" x14ac:dyDescent="0.2">
      <c r="A17481" t="s">
        <v>485</v>
      </c>
      <c r="B17481" s="1">
        <v>43892</v>
      </c>
      <c r="C17481">
        <v>3610.76</v>
      </c>
    </row>
    <row r="17482" spans="1:3" x14ac:dyDescent="0.2">
      <c r="A17482" t="s">
        <v>728</v>
      </c>
      <c r="B17482" s="1">
        <v>43892</v>
      </c>
      <c r="C17482">
        <v>580.04999999999995</v>
      </c>
    </row>
    <row r="17483" spans="1:3" x14ac:dyDescent="0.2">
      <c r="A17483" t="s">
        <v>3130</v>
      </c>
      <c r="B17483" s="1">
        <v>43892</v>
      </c>
      <c r="C17483">
        <v>750</v>
      </c>
    </row>
    <row r="17484" spans="1:3" x14ac:dyDescent="0.2">
      <c r="A17484" t="s">
        <v>679</v>
      </c>
      <c r="B17484" s="1">
        <v>43892</v>
      </c>
      <c r="C17484">
        <v>294.8</v>
      </c>
    </row>
    <row r="17485" spans="1:3" x14ac:dyDescent="0.2">
      <c r="A17485" t="s">
        <v>87</v>
      </c>
      <c r="B17485" s="1">
        <v>43892</v>
      </c>
      <c r="C17485">
        <v>240.2</v>
      </c>
    </row>
    <row r="17486" spans="1:3" x14ac:dyDescent="0.2">
      <c r="A17486" t="s">
        <v>4663</v>
      </c>
      <c r="B17486" s="1">
        <v>43892</v>
      </c>
      <c r="C17486">
        <v>130</v>
      </c>
    </row>
    <row r="17487" spans="1:3" x14ac:dyDescent="0.2">
      <c r="A17487" t="s">
        <v>24214</v>
      </c>
      <c r="B17487" s="1">
        <v>43892</v>
      </c>
      <c r="C17487">
        <v>43.9</v>
      </c>
    </row>
    <row r="17488" spans="1:3" x14ac:dyDescent="0.2">
      <c r="A17488" t="s">
        <v>3</v>
      </c>
      <c r="B17488" s="1">
        <v>43892</v>
      </c>
      <c r="C17488">
        <v>12</v>
      </c>
    </row>
    <row r="17489" spans="1:3" x14ac:dyDescent="0.2">
      <c r="A17489" t="s">
        <v>22457</v>
      </c>
      <c r="B17489" s="1">
        <v>43892</v>
      </c>
      <c r="C17489">
        <v>256.11</v>
      </c>
    </row>
    <row r="17490" spans="1:3" x14ac:dyDescent="0.2">
      <c r="A17490" t="s">
        <v>3154</v>
      </c>
      <c r="B17490" s="1">
        <v>43892</v>
      </c>
      <c r="C17490">
        <v>499</v>
      </c>
    </row>
    <row r="17491" spans="1:3" x14ac:dyDescent="0.2">
      <c r="A17491" t="s">
        <v>19809</v>
      </c>
      <c r="B17491" s="1">
        <v>43892</v>
      </c>
      <c r="C17491">
        <v>70</v>
      </c>
    </row>
    <row r="17492" spans="1:3" x14ac:dyDescent="0.2">
      <c r="A17492" t="s">
        <v>12125</v>
      </c>
      <c r="B17492" s="1">
        <v>43892</v>
      </c>
      <c r="C17492">
        <v>45.45</v>
      </c>
    </row>
    <row r="17493" spans="1:3" x14ac:dyDescent="0.2">
      <c r="A17493" t="s">
        <v>748</v>
      </c>
      <c r="B17493" s="1">
        <v>43892</v>
      </c>
      <c r="C17493">
        <v>28.7</v>
      </c>
    </row>
    <row r="17494" spans="1:3" x14ac:dyDescent="0.2">
      <c r="A17494" t="s">
        <v>24215</v>
      </c>
      <c r="B17494" s="1">
        <v>43892</v>
      </c>
      <c r="C17494">
        <v>41.94</v>
      </c>
    </row>
    <row r="17495" spans="1:3" x14ac:dyDescent="0.2">
      <c r="A17495" t="s">
        <v>24216</v>
      </c>
      <c r="B17495" s="1">
        <v>43892</v>
      </c>
      <c r="C17495">
        <v>3.54</v>
      </c>
    </row>
    <row r="17496" spans="1:3" x14ac:dyDescent="0.2">
      <c r="A17496" t="s">
        <v>13414</v>
      </c>
      <c r="B17496" s="1">
        <v>43892</v>
      </c>
      <c r="C17496">
        <v>7.08</v>
      </c>
    </row>
    <row r="17497" spans="1:3" x14ac:dyDescent="0.2">
      <c r="A17497" t="s">
        <v>24217</v>
      </c>
      <c r="B17497" s="1">
        <v>43892</v>
      </c>
      <c r="C17497">
        <v>3.54</v>
      </c>
    </row>
    <row r="17498" spans="1:3" x14ac:dyDescent="0.2">
      <c r="A17498" t="s">
        <v>751</v>
      </c>
      <c r="B17498" s="1">
        <v>43892</v>
      </c>
      <c r="C17498">
        <v>46.25</v>
      </c>
    </row>
    <row r="17499" spans="1:3" x14ac:dyDescent="0.2">
      <c r="A17499" t="s">
        <v>18199</v>
      </c>
      <c r="B17499" s="1">
        <v>43892</v>
      </c>
      <c r="C17499">
        <v>192.95</v>
      </c>
    </row>
    <row r="17500" spans="1:3" x14ac:dyDescent="0.2">
      <c r="A17500" t="s">
        <v>692</v>
      </c>
      <c r="B17500" s="1">
        <v>43892</v>
      </c>
      <c r="C17500">
        <v>46.4</v>
      </c>
    </row>
    <row r="17501" spans="1:3" x14ac:dyDescent="0.2">
      <c r="A17501" t="s">
        <v>24218</v>
      </c>
      <c r="B17501" s="1">
        <v>43892</v>
      </c>
      <c r="C17501">
        <v>117.15</v>
      </c>
    </row>
    <row r="17502" spans="1:3" x14ac:dyDescent="0.2">
      <c r="A17502" t="s">
        <v>24219</v>
      </c>
      <c r="B17502" s="1">
        <v>43892</v>
      </c>
      <c r="C17502">
        <v>195.5</v>
      </c>
    </row>
    <row r="17503" spans="1:3" x14ac:dyDescent="0.2">
      <c r="A17503" t="s">
        <v>24220</v>
      </c>
      <c r="B17503" s="1">
        <v>43892</v>
      </c>
      <c r="C17503">
        <v>73.849999999999994</v>
      </c>
    </row>
    <row r="17504" spans="1:3" x14ac:dyDescent="0.2">
      <c r="A17504" t="s">
        <v>6139</v>
      </c>
      <c r="B17504" s="1">
        <v>43892</v>
      </c>
      <c r="C17504">
        <v>119.46</v>
      </c>
    </row>
    <row r="17505" spans="1:3" x14ac:dyDescent="0.2">
      <c r="A17505" t="s">
        <v>1653</v>
      </c>
      <c r="B17505" s="1">
        <v>43892</v>
      </c>
      <c r="C17505">
        <v>43.9</v>
      </c>
    </row>
    <row r="17506" spans="1:3" x14ac:dyDescent="0.2">
      <c r="A17506" t="s">
        <v>24221</v>
      </c>
      <c r="B17506" s="1">
        <v>43892</v>
      </c>
      <c r="C17506">
        <v>30.9</v>
      </c>
    </row>
    <row r="17507" spans="1:3" x14ac:dyDescent="0.2">
      <c r="A17507" t="s">
        <v>383</v>
      </c>
      <c r="B17507" s="1">
        <v>43892</v>
      </c>
      <c r="C17507">
        <v>37.9</v>
      </c>
    </row>
    <row r="17508" spans="1:3" x14ac:dyDescent="0.2">
      <c r="A17508" t="s">
        <v>24222</v>
      </c>
      <c r="B17508" s="1">
        <v>43892</v>
      </c>
      <c r="C17508">
        <v>206</v>
      </c>
    </row>
    <row r="17509" spans="1:3" x14ac:dyDescent="0.2">
      <c r="A17509" t="s">
        <v>1635</v>
      </c>
      <c r="B17509" s="1">
        <v>43892</v>
      </c>
      <c r="C17509">
        <v>28.9</v>
      </c>
    </row>
    <row r="17510" spans="1:3" x14ac:dyDescent="0.2">
      <c r="A17510" t="s">
        <v>4025</v>
      </c>
      <c r="B17510" s="1">
        <v>43892</v>
      </c>
      <c r="C17510">
        <v>1081.08</v>
      </c>
    </row>
    <row r="17511" spans="1:3" x14ac:dyDescent="0.2">
      <c r="A17511" t="s">
        <v>17121</v>
      </c>
      <c r="B17511" s="1">
        <v>43892</v>
      </c>
      <c r="C17511">
        <v>525.53</v>
      </c>
    </row>
    <row r="17512" spans="1:3" x14ac:dyDescent="0.2">
      <c r="A17512" t="s">
        <v>22594</v>
      </c>
      <c r="B17512" s="1">
        <v>43892</v>
      </c>
      <c r="C17512">
        <v>47.9</v>
      </c>
    </row>
    <row r="17513" spans="1:3" x14ac:dyDescent="0.2">
      <c r="A17513" t="s">
        <v>374</v>
      </c>
      <c r="B17513" s="1">
        <v>43892</v>
      </c>
      <c r="C17513">
        <v>228.23</v>
      </c>
    </row>
    <row r="17514" spans="1:3" x14ac:dyDescent="0.2">
      <c r="A17514" t="s">
        <v>46</v>
      </c>
      <c r="B17514" s="1">
        <v>43892</v>
      </c>
      <c r="C17514">
        <v>95.07</v>
      </c>
    </row>
    <row r="17515" spans="1:3" x14ac:dyDescent="0.2">
      <c r="A17515" t="s">
        <v>374</v>
      </c>
      <c r="B17515" s="1">
        <v>43892</v>
      </c>
      <c r="C17515">
        <v>179.46</v>
      </c>
    </row>
    <row r="17516" spans="1:3" x14ac:dyDescent="0.2">
      <c r="A17516" t="s">
        <v>46</v>
      </c>
      <c r="B17516" s="1">
        <v>43892</v>
      </c>
      <c r="C17516">
        <v>702.75</v>
      </c>
    </row>
    <row r="17517" spans="1:3" x14ac:dyDescent="0.2">
      <c r="A17517" t="s">
        <v>12</v>
      </c>
      <c r="B17517" s="1">
        <v>43892</v>
      </c>
      <c r="C17517">
        <v>172.95</v>
      </c>
    </row>
    <row r="17518" spans="1:3" x14ac:dyDescent="0.2">
      <c r="A17518" t="s">
        <v>12</v>
      </c>
      <c r="B17518" s="1">
        <v>43892</v>
      </c>
      <c r="C17518">
        <v>227.33</v>
      </c>
    </row>
    <row r="17519" spans="1:3" x14ac:dyDescent="0.2">
      <c r="A17519" t="s">
        <v>12</v>
      </c>
      <c r="B17519" s="1">
        <v>43892</v>
      </c>
      <c r="C17519">
        <v>523.86</v>
      </c>
    </row>
    <row r="17520" spans="1:3" x14ac:dyDescent="0.2">
      <c r="A17520" t="s">
        <v>379</v>
      </c>
      <c r="B17520" s="1">
        <v>43892</v>
      </c>
      <c r="C17520">
        <v>1970.13</v>
      </c>
    </row>
    <row r="17521" spans="1:3" x14ac:dyDescent="0.2">
      <c r="A17521" t="s">
        <v>123</v>
      </c>
      <c r="B17521" s="1">
        <v>43893</v>
      </c>
      <c r="C17521">
        <v>318.5</v>
      </c>
    </row>
    <row r="17522" spans="1:3" x14ac:dyDescent="0.2">
      <c r="A17522" t="s">
        <v>64</v>
      </c>
      <c r="B17522" s="1">
        <v>43893</v>
      </c>
      <c r="C17522">
        <v>2259.52</v>
      </c>
    </row>
    <row r="17523" spans="1:3" x14ac:dyDescent="0.2">
      <c r="A17523" t="s">
        <v>64</v>
      </c>
      <c r="B17523" s="1">
        <v>43893</v>
      </c>
      <c r="C17523">
        <v>17.940000000000001</v>
      </c>
    </row>
    <row r="17524" spans="1:3" x14ac:dyDescent="0.2">
      <c r="A17524" t="s">
        <v>23823</v>
      </c>
      <c r="B17524" s="1">
        <v>43893</v>
      </c>
      <c r="C17524">
        <v>91.5</v>
      </c>
    </row>
    <row r="17525" spans="1:3" x14ac:dyDescent="0.2">
      <c r="A17525" t="s">
        <v>24119</v>
      </c>
      <c r="B17525" s="1">
        <v>43893</v>
      </c>
      <c r="C17525">
        <v>181.35</v>
      </c>
    </row>
    <row r="17526" spans="1:3" x14ac:dyDescent="0.2">
      <c r="A17526" t="s">
        <v>24203</v>
      </c>
      <c r="B17526" s="1">
        <v>43893</v>
      </c>
      <c r="C17526">
        <v>72.95</v>
      </c>
    </row>
    <row r="17527" spans="1:3" x14ac:dyDescent="0.2">
      <c r="A17527" t="s">
        <v>22493</v>
      </c>
      <c r="B17527" s="1">
        <v>43893</v>
      </c>
      <c r="C17527">
        <v>30.9</v>
      </c>
    </row>
    <row r="17528" spans="1:3" x14ac:dyDescent="0.2">
      <c r="A17528" t="s">
        <v>176</v>
      </c>
      <c r="B17528" s="1">
        <v>43893</v>
      </c>
      <c r="C17528">
        <v>1481</v>
      </c>
    </row>
    <row r="17529" spans="1:3" x14ac:dyDescent="0.2">
      <c r="A17529" t="s">
        <v>24204</v>
      </c>
      <c r="B17529" s="1">
        <v>43893</v>
      </c>
      <c r="C17529">
        <v>3.54</v>
      </c>
    </row>
    <row r="17530" spans="1:3" x14ac:dyDescent="0.2">
      <c r="A17530" t="s">
        <v>24205</v>
      </c>
      <c r="B17530" s="1">
        <v>43893</v>
      </c>
      <c r="C17530">
        <v>3.54</v>
      </c>
    </row>
    <row r="17531" spans="1:3" x14ac:dyDescent="0.2">
      <c r="A17531" t="s">
        <v>24206</v>
      </c>
      <c r="B17531" s="1">
        <v>43893</v>
      </c>
      <c r="C17531">
        <v>3.54</v>
      </c>
    </row>
    <row r="17532" spans="1:3" x14ac:dyDescent="0.2">
      <c r="A17532" t="s">
        <v>1007</v>
      </c>
      <c r="B17532" s="1">
        <v>43893</v>
      </c>
      <c r="C17532">
        <v>741.76</v>
      </c>
    </row>
    <row r="17533" spans="1:3" x14ac:dyDescent="0.2">
      <c r="A17533" t="s">
        <v>24207</v>
      </c>
      <c r="B17533" s="1">
        <v>43893</v>
      </c>
      <c r="C17533">
        <v>90.5</v>
      </c>
    </row>
    <row r="17534" spans="1:3" x14ac:dyDescent="0.2">
      <c r="A17534" t="s">
        <v>24208</v>
      </c>
      <c r="B17534" s="1">
        <v>43893</v>
      </c>
      <c r="C17534">
        <v>3.54</v>
      </c>
    </row>
    <row r="17535" spans="1:3" x14ac:dyDescent="0.2">
      <c r="A17535" t="s">
        <v>24209</v>
      </c>
      <c r="B17535" s="1">
        <v>43893</v>
      </c>
      <c r="C17535">
        <v>3.54</v>
      </c>
    </row>
    <row r="17536" spans="1:3" x14ac:dyDescent="0.2">
      <c r="A17536" t="s">
        <v>24210</v>
      </c>
      <c r="B17536" s="1">
        <v>43893</v>
      </c>
      <c r="C17536">
        <v>7.08</v>
      </c>
    </row>
    <row r="17537" spans="1:3" x14ac:dyDescent="0.2">
      <c r="A17537" t="s">
        <v>24211</v>
      </c>
      <c r="B17537" s="1">
        <v>43893</v>
      </c>
      <c r="C17537">
        <v>93.85</v>
      </c>
    </row>
    <row r="17538" spans="1:3" x14ac:dyDescent="0.2">
      <c r="A17538" t="s">
        <v>286</v>
      </c>
      <c r="B17538" s="1">
        <v>43893</v>
      </c>
      <c r="C17538">
        <v>118.01</v>
      </c>
    </row>
    <row r="17539" spans="1:3" x14ac:dyDescent="0.2">
      <c r="A17539" t="s">
        <v>934</v>
      </c>
      <c r="B17539" s="1">
        <v>43893</v>
      </c>
      <c r="C17539">
        <v>653.14</v>
      </c>
    </row>
    <row r="17540" spans="1:3" x14ac:dyDescent="0.2">
      <c r="A17540" t="s">
        <v>2989</v>
      </c>
      <c r="B17540" s="1">
        <v>43893</v>
      </c>
      <c r="C17540">
        <v>170.42</v>
      </c>
    </row>
    <row r="17541" spans="1:3" x14ac:dyDescent="0.2">
      <c r="A17541" t="s">
        <v>24212</v>
      </c>
      <c r="B17541" s="1">
        <v>43893</v>
      </c>
      <c r="C17541">
        <v>93.85</v>
      </c>
    </row>
    <row r="17542" spans="1:3" x14ac:dyDescent="0.2">
      <c r="A17542" t="s">
        <v>22297</v>
      </c>
      <c r="B17542" s="1">
        <v>43893</v>
      </c>
      <c r="C17542">
        <v>72.900000000000006</v>
      </c>
    </row>
    <row r="17543" spans="1:3" x14ac:dyDescent="0.2">
      <c r="A17543" t="s">
        <v>24213</v>
      </c>
      <c r="B17543" s="1">
        <v>43893</v>
      </c>
      <c r="C17543">
        <v>52.9</v>
      </c>
    </row>
    <row r="17544" spans="1:3" x14ac:dyDescent="0.2">
      <c r="A17544" t="s">
        <v>44</v>
      </c>
      <c r="B17544" s="1">
        <v>43893</v>
      </c>
      <c r="C17544">
        <v>730.89</v>
      </c>
    </row>
    <row r="17545" spans="1:3" x14ac:dyDescent="0.2">
      <c r="A17545" t="s">
        <v>233</v>
      </c>
      <c r="B17545" s="1">
        <v>43893</v>
      </c>
      <c r="C17545">
        <v>163</v>
      </c>
    </row>
    <row r="17546" spans="1:3" x14ac:dyDescent="0.2">
      <c r="A17546" t="s">
        <v>751</v>
      </c>
      <c r="B17546" s="1">
        <v>43893</v>
      </c>
      <c r="C17546">
        <v>33.5</v>
      </c>
    </row>
    <row r="17547" spans="1:3" x14ac:dyDescent="0.2">
      <c r="A17547" t="s">
        <v>2677</v>
      </c>
      <c r="B17547" s="1">
        <v>43893</v>
      </c>
      <c r="C17547">
        <v>1096.9000000000001</v>
      </c>
    </row>
    <row r="17548" spans="1:3" x14ac:dyDescent="0.2">
      <c r="A17548" t="s">
        <v>12</v>
      </c>
      <c r="B17548" s="1">
        <v>43893</v>
      </c>
      <c r="C17548">
        <v>269.8</v>
      </c>
    </row>
    <row r="17549" spans="1:3" x14ac:dyDescent="0.2">
      <c r="A17549" t="s">
        <v>596</v>
      </c>
      <c r="B17549" s="1">
        <v>43894</v>
      </c>
      <c r="C17549">
        <v>137.69999999999999</v>
      </c>
    </row>
    <row r="17550" spans="1:3" x14ac:dyDescent="0.2">
      <c r="A17550" t="s">
        <v>596</v>
      </c>
      <c r="B17550" s="1">
        <v>43894</v>
      </c>
      <c r="C17550">
        <v>1874.15</v>
      </c>
    </row>
    <row r="17551" spans="1:3" x14ac:dyDescent="0.2">
      <c r="A17551" t="s">
        <v>6139</v>
      </c>
      <c r="B17551" s="1">
        <v>43894</v>
      </c>
      <c r="C17551">
        <v>137.22</v>
      </c>
    </row>
    <row r="17552" spans="1:3" x14ac:dyDescent="0.2">
      <c r="A17552" t="s">
        <v>6139</v>
      </c>
      <c r="B17552" s="1">
        <v>43894</v>
      </c>
      <c r="C17552">
        <v>392.32</v>
      </c>
    </row>
    <row r="17553" spans="1:3" x14ac:dyDescent="0.2">
      <c r="A17553" t="s">
        <v>11551</v>
      </c>
      <c r="B17553" s="1">
        <v>43894</v>
      </c>
      <c r="C17553">
        <v>82.5</v>
      </c>
    </row>
    <row r="17554" spans="1:3" x14ac:dyDescent="0.2">
      <c r="A17554" t="s">
        <v>6472</v>
      </c>
      <c r="B17554" s="1">
        <v>43894</v>
      </c>
      <c r="C17554">
        <v>82.5</v>
      </c>
    </row>
    <row r="17555" spans="1:3" x14ac:dyDescent="0.2">
      <c r="A17555" t="s">
        <v>11552</v>
      </c>
      <c r="B17555" s="1">
        <v>43894</v>
      </c>
      <c r="C17555">
        <v>82.5</v>
      </c>
    </row>
    <row r="17556" spans="1:3" x14ac:dyDescent="0.2">
      <c r="A17556" t="s">
        <v>15557</v>
      </c>
      <c r="B17556" s="1">
        <v>43894</v>
      </c>
      <c r="C17556">
        <v>16</v>
      </c>
    </row>
    <row r="17557" spans="1:3" x14ac:dyDescent="0.2">
      <c r="A17557" t="s">
        <v>72</v>
      </c>
      <c r="B17557" s="1">
        <v>43894</v>
      </c>
      <c r="C17557">
        <v>73</v>
      </c>
    </row>
    <row r="17558" spans="1:3" x14ac:dyDescent="0.2">
      <c r="A17558" t="s">
        <v>6471</v>
      </c>
      <c r="B17558" s="1">
        <v>43894</v>
      </c>
      <c r="C17558">
        <v>158.5</v>
      </c>
    </row>
    <row r="17559" spans="1:3" x14ac:dyDescent="0.2">
      <c r="A17559" t="s">
        <v>15558</v>
      </c>
      <c r="B17559" s="1">
        <v>43894</v>
      </c>
      <c r="C17559">
        <v>82.5</v>
      </c>
    </row>
    <row r="17560" spans="1:3" x14ac:dyDescent="0.2">
      <c r="A17560" t="s">
        <v>15416</v>
      </c>
      <c r="B17560" s="1">
        <v>43894</v>
      </c>
      <c r="C17560">
        <v>27.85</v>
      </c>
    </row>
    <row r="17561" spans="1:3" x14ac:dyDescent="0.2">
      <c r="A17561" t="s">
        <v>321</v>
      </c>
      <c r="B17561" s="1">
        <v>43894</v>
      </c>
      <c r="C17561">
        <v>96.51</v>
      </c>
    </row>
    <row r="17562" spans="1:3" x14ac:dyDescent="0.2">
      <c r="A17562" t="s">
        <v>147</v>
      </c>
      <c r="B17562" s="1">
        <v>43894</v>
      </c>
      <c r="C17562">
        <v>247.5</v>
      </c>
    </row>
    <row r="17563" spans="1:3" x14ac:dyDescent="0.2">
      <c r="A17563" t="s">
        <v>769</v>
      </c>
      <c r="B17563" s="1">
        <v>43894</v>
      </c>
      <c r="C17563">
        <v>53</v>
      </c>
    </row>
    <row r="17564" spans="1:3" x14ac:dyDescent="0.2">
      <c r="A17564" t="s">
        <v>612</v>
      </c>
      <c r="B17564" s="1">
        <v>43894</v>
      </c>
      <c r="C17564">
        <v>338.59</v>
      </c>
    </row>
    <row r="17565" spans="1:3" x14ac:dyDescent="0.2">
      <c r="A17565" t="s">
        <v>147</v>
      </c>
      <c r="B17565" s="1">
        <v>43894</v>
      </c>
      <c r="C17565">
        <v>1458.9</v>
      </c>
    </row>
    <row r="17566" spans="1:3" x14ac:dyDescent="0.2">
      <c r="A17566" t="s">
        <v>24192</v>
      </c>
      <c r="B17566" s="1">
        <v>43894</v>
      </c>
      <c r="C17566">
        <v>30.45</v>
      </c>
    </row>
    <row r="17567" spans="1:3" x14ac:dyDescent="0.2">
      <c r="A17567" t="s">
        <v>11550</v>
      </c>
      <c r="B17567" s="1">
        <v>43894</v>
      </c>
      <c r="C17567">
        <v>39.5</v>
      </c>
    </row>
    <row r="17568" spans="1:3" x14ac:dyDescent="0.2">
      <c r="A17568" t="s">
        <v>24193</v>
      </c>
      <c r="B17568" s="1">
        <v>43894</v>
      </c>
      <c r="C17568">
        <v>47.9</v>
      </c>
    </row>
    <row r="17569" spans="1:3" x14ac:dyDescent="0.2">
      <c r="A17569" t="s">
        <v>383</v>
      </c>
      <c r="B17569" s="1">
        <v>43894</v>
      </c>
      <c r="C17569">
        <v>219.01</v>
      </c>
    </row>
    <row r="17570" spans="1:3" x14ac:dyDescent="0.2">
      <c r="A17570" t="s">
        <v>321</v>
      </c>
      <c r="B17570" s="1">
        <v>43894</v>
      </c>
      <c r="C17570">
        <v>642.44000000000005</v>
      </c>
    </row>
    <row r="17571" spans="1:3" x14ac:dyDescent="0.2">
      <c r="A17571" t="s">
        <v>308</v>
      </c>
      <c r="B17571" s="1">
        <v>43894</v>
      </c>
      <c r="C17571">
        <v>1960.27</v>
      </c>
    </row>
    <row r="17572" spans="1:3" x14ac:dyDescent="0.2">
      <c r="A17572" t="s">
        <v>24194</v>
      </c>
      <c r="B17572" s="1">
        <v>43894</v>
      </c>
      <c r="C17572">
        <v>632.29999999999995</v>
      </c>
    </row>
    <row r="17573" spans="1:3" x14ac:dyDescent="0.2">
      <c r="A17573" t="s">
        <v>120</v>
      </c>
      <c r="B17573" s="1">
        <v>43894</v>
      </c>
      <c r="C17573">
        <v>306.94</v>
      </c>
    </row>
    <row r="17574" spans="1:3" x14ac:dyDescent="0.2">
      <c r="A17574" t="s">
        <v>383</v>
      </c>
      <c r="B17574" s="1">
        <v>43894</v>
      </c>
      <c r="C17574">
        <v>47.25</v>
      </c>
    </row>
    <row r="17575" spans="1:3" x14ac:dyDescent="0.2">
      <c r="A17575" t="s">
        <v>38</v>
      </c>
      <c r="B17575" s="1">
        <v>43894</v>
      </c>
      <c r="C17575">
        <v>153.01</v>
      </c>
    </row>
    <row r="17576" spans="1:3" x14ac:dyDescent="0.2">
      <c r="A17576" t="s">
        <v>24195</v>
      </c>
      <c r="B17576" s="1">
        <v>43894</v>
      </c>
      <c r="C17576">
        <v>8.1</v>
      </c>
    </row>
    <row r="17577" spans="1:3" x14ac:dyDescent="0.2">
      <c r="A17577" t="s">
        <v>24196</v>
      </c>
      <c r="B17577" s="1">
        <v>43894</v>
      </c>
      <c r="C17577">
        <v>3.54</v>
      </c>
    </row>
    <row r="17578" spans="1:3" x14ac:dyDescent="0.2">
      <c r="A17578" t="s">
        <v>24197</v>
      </c>
      <c r="B17578" s="1">
        <v>43894</v>
      </c>
      <c r="C17578">
        <v>3.54</v>
      </c>
    </row>
    <row r="17579" spans="1:3" x14ac:dyDescent="0.2">
      <c r="A17579" t="s">
        <v>24198</v>
      </c>
      <c r="B17579" s="1">
        <v>43894</v>
      </c>
      <c r="C17579">
        <v>3.54</v>
      </c>
    </row>
    <row r="17580" spans="1:3" x14ac:dyDescent="0.2">
      <c r="A17580" t="s">
        <v>24199</v>
      </c>
      <c r="B17580" s="1">
        <v>43894</v>
      </c>
      <c r="C17580">
        <v>3.54</v>
      </c>
    </row>
    <row r="17581" spans="1:3" x14ac:dyDescent="0.2">
      <c r="A17581" t="s">
        <v>349</v>
      </c>
      <c r="B17581" s="1">
        <v>43894</v>
      </c>
      <c r="C17581">
        <v>258.75</v>
      </c>
    </row>
    <row r="17582" spans="1:3" x14ac:dyDescent="0.2">
      <c r="A17582" t="s">
        <v>14</v>
      </c>
      <c r="B17582" s="1">
        <v>43894</v>
      </c>
      <c r="C17582">
        <v>362.36</v>
      </c>
    </row>
    <row r="17583" spans="1:3" x14ac:dyDescent="0.2">
      <c r="A17583" t="s">
        <v>15979</v>
      </c>
      <c r="B17583" s="1">
        <v>43894</v>
      </c>
      <c r="C17583">
        <v>30</v>
      </c>
    </row>
    <row r="17584" spans="1:3" x14ac:dyDescent="0.2">
      <c r="A17584" t="s">
        <v>24200</v>
      </c>
      <c r="B17584" s="1">
        <v>43894</v>
      </c>
      <c r="C17584">
        <v>9.24</v>
      </c>
    </row>
    <row r="17585" spans="1:3" x14ac:dyDescent="0.2">
      <c r="A17585" t="s">
        <v>24201</v>
      </c>
      <c r="B17585" s="1">
        <v>43894</v>
      </c>
      <c r="C17585">
        <v>3.54</v>
      </c>
    </row>
    <row r="17586" spans="1:3" x14ac:dyDescent="0.2">
      <c r="A17586" t="s">
        <v>24180</v>
      </c>
      <c r="B17586" s="1">
        <v>43894</v>
      </c>
      <c r="C17586">
        <v>43.9</v>
      </c>
    </row>
    <row r="17587" spans="1:3" x14ac:dyDescent="0.2">
      <c r="A17587" t="s">
        <v>24202</v>
      </c>
      <c r="B17587" s="1">
        <v>43894</v>
      </c>
      <c r="C17587">
        <v>159.44</v>
      </c>
    </row>
    <row r="17588" spans="1:3" x14ac:dyDescent="0.2">
      <c r="A17588" t="s">
        <v>12</v>
      </c>
      <c r="B17588" s="1">
        <v>43894</v>
      </c>
      <c r="C17588">
        <v>533.55999999999995</v>
      </c>
    </row>
    <row r="17589" spans="1:3" x14ac:dyDescent="0.2">
      <c r="A17589" t="s">
        <v>3556</v>
      </c>
      <c r="B17589" s="1">
        <v>43894</v>
      </c>
      <c r="C17589">
        <v>0.3</v>
      </c>
    </row>
    <row r="17590" spans="1:3" x14ac:dyDescent="0.2">
      <c r="A17590" t="s">
        <v>11844</v>
      </c>
      <c r="B17590" s="1">
        <v>43894</v>
      </c>
      <c r="C17590">
        <v>0.01</v>
      </c>
    </row>
    <row r="17591" spans="1:3" x14ac:dyDescent="0.2">
      <c r="A17591" t="s">
        <v>1533</v>
      </c>
      <c r="B17591" s="1">
        <v>43895</v>
      </c>
      <c r="C17591">
        <v>458.6</v>
      </c>
    </row>
    <row r="17592" spans="1:3" x14ac:dyDescent="0.2">
      <c r="A17592" t="s">
        <v>5313</v>
      </c>
      <c r="B17592" s="1">
        <v>43895</v>
      </c>
      <c r="C17592">
        <v>95</v>
      </c>
    </row>
    <row r="17593" spans="1:3" x14ac:dyDescent="0.2">
      <c r="A17593" t="s">
        <v>596</v>
      </c>
      <c r="B17593" s="1">
        <v>43895</v>
      </c>
      <c r="C17593">
        <v>263.39999999999998</v>
      </c>
    </row>
    <row r="17594" spans="1:3" x14ac:dyDescent="0.2">
      <c r="A17594" t="s">
        <v>44</v>
      </c>
      <c r="B17594" s="1">
        <v>43895</v>
      </c>
      <c r="C17594">
        <v>2019.08</v>
      </c>
    </row>
    <row r="17595" spans="1:3" x14ac:dyDescent="0.2">
      <c r="A17595" t="s">
        <v>549</v>
      </c>
      <c r="B17595" s="1">
        <v>43895</v>
      </c>
      <c r="C17595">
        <v>316.7</v>
      </c>
    </row>
    <row r="17596" spans="1:3" x14ac:dyDescent="0.2">
      <c r="A17596" t="s">
        <v>5313</v>
      </c>
      <c r="B17596" s="1">
        <v>43895</v>
      </c>
      <c r="C17596">
        <v>335.73</v>
      </c>
    </row>
    <row r="17597" spans="1:3" x14ac:dyDescent="0.2">
      <c r="A17597" t="s">
        <v>24188</v>
      </c>
      <c r="B17597" s="1">
        <v>43895</v>
      </c>
      <c r="C17597">
        <v>37.799999999999997</v>
      </c>
    </row>
    <row r="17598" spans="1:3" x14ac:dyDescent="0.2">
      <c r="A17598" t="s">
        <v>5955</v>
      </c>
      <c r="B17598" s="1">
        <v>43895</v>
      </c>
      <c r="C17598">
        <v>1139.22</v>
      </c>
    </row>
    <row r="17599" spans="1:3" x14ac:dyDescent="0.2">
      <c r="A17599" t="s">
        <v>24189</v>
      </c>
      <c r="B17599" s="1">
        <v>43895</v>
      </c>
      <c r="C17599">
        <v>7.08</v>
      </c>
    </row>
    <row r="17600" spans="1:3" x14ac:dyDescent="0.2">
      <c r="A17600" t="s">
        <v>24190</v>
      </c>
      <c r="B17600" s="1">
        <v>43895</v>
      </c>
      <c r="C17600">
        <v>3.54</v>
      </c>
    </row>
    <row r="17601" spans="1:3" x14ac:dyDescent="0.2">
      <c r="A17601" t="s">
        <v>24191</v>
      </c>
      <c r="B17601" s="1">
        <v>43895</v>
      </c>
      <c r="C17601">
        <v>14.16</v>
      </c>
    </row>
    <row r="17602" spans="1:3" x14ac:dyDescent="0.2">
      <c r="A17602" t="s">
        <v>20031</v>
      </c>
      <c r="B17602" s="1">
        <v>43895</v>
      </c>
      <c r="C17602">
        <v>52.2</v>
      </c>
    </row>
    <row r="17603" spans="1:3" x14ac:dyDescent="0.2">
      <c r="A17603" t="s">
        <v>20246</v>
      </c>
      <c r="B17603" s="1">
        <v>43895</v>
      </c>
      <c r="C17603">
        <v>97.85</v>
      </c>
    </row>
    <row r="17604" spans="1:3" x14ac:dyDescent="0.2">
      <c r="A17604" t="s">
        <v>31</v>
      </c>
      <c r="B17604" s="1">
        <v>43895</v>
      </c>
      <c r="C17604">
        <v>23.75</v>
      </c>
    </row>
    <row r="17605" spans="1:3" x14ac:dyDescent="0.2">
      <c r="A17605" t="s">
        <v>31</v>
      </c>
      <c r="B17605" s="1">
        <v>43895</v>
      </c>
      <c r="C17605">
        <v>402.75</v>
      </c>
    </row>
    <row r="17606" spans="1:3" x14ac:dyDescent="0.2">
      <c r="A17606" t="s">
        <v>22650</v>
      </c>
      <c r="B17606" s="1">
        <v>43895</v>
      </c>
      <c r="C17606">
        <v>217.85</v>
      </c>
    </row>
    <row r="17607" spans="1:3" x14ac:dyDescent="0.2">
      <c r="A17607" t="s">
        <v>13755</v>
      </c>
      <c r="B17607" s="1">
        <v>43895</v>
      </c>
      <c r="C17607">
        <v>45.45</v>
      </c>
    </row>
    <row r="17608" spans="1:3" x14ac:dyDescent="0.2">
      <c r="A17608" t="s">
        <v>1081</v>
      </c>
      <c r="B17608" s="1">
        <v>43895</v>
      </c>
      <c r="C17608">
        <v>197.4</v>
      </c>
    </row>
    <row r="17609" spans="1:3" x14ac:dyDescent="0.2">
      <c r="A17609" t="s">
        <v>12</v>
      </c>
      <c r="B17609" s="1">
        <v>43895</v>
      </c>
      <c r="C17609">
        <v>175.62</v>
      </c>
    </row>
    <row r="17610" spans="1:3" x14ac:dyDescent="0.2">
      <c r="A17610" t="s">
        <v>2196</v>
      </c>
      <c r="B17610" s="1">
        <v>43896</v>
      </c>
      <c r="C17610">
        <v>976.09</v>
      </c>
    </row>
    <row r="17611" spans="1:3" x14ac:dyDescent="0.2">
      <c r="A17611" t="s">
        <v>11275</v>
      </c>
      <c r="B17611" s="1">
        <v>43896</v>
      </c>
      <c r="C17611">
        <v>26.45</v>
      </c>
    </row>
    <row r="17612" spans="1:3" x14ac:dyDescent="0.2">
      <c r="A17612" t="s">
        <v>18927</v>
      </c>
      <c r="B17612" s="1">
        <v>43896</v>
      </c>
      <c r="C17612">
        <v>101.34</v>
      </c>
    </row>
    <row r="17613" spans="1:3" x14ac:dyDescent="0.2">
      <c r="A17613" t="s">
        <v>12464</v>
      </c>
      <c r="B17613" s="1">
        <v>43896</v>
      </c>
      <c r="C17613">
        <v>52.9</v>
      </c>
    </row>
    <row r="17614" spans="1:3" x14ac:dyDescent="0.2">
      <c r="A17614" t="s">
        <v>12947</v>
      </c>
      <c r="B17614" s="1">
        <v>43896</v>
      </c>
      <c r="C17614">
        <v>86.85</v>
      </c>
    </row>
    <row r="17615" spans="1:3" x14ac:dyDescent="0.2">
      <c r="A17615" t="s">
        <v>6560</v>
      </c>
      <c r="B17615" s="1">
        <v>43896</v>
      </c>
      <c r="C17615">
        <v>304.02</v>
      </c>
    </row>
    <row r="17616" spans="1:3" x14ac:dyDescent="0.2">
      <c r="A17616" t="s">
        <v>24181</v>
      </c>
      <c r="B17616" s="1">
        <v>43896</v>
      </c>
      <c r="C17616">
        <v>28.32</v>
      </c>
    </row>
    <row r="17617" spans="1:3" x14ac:dyDescent="0.2">
      <c r="A17617" t="s">
        <v>24182</v>
      </c>
      <c r="B17617" s="1">
        <v>43896</v>
      </c>
      <c r="C17617">
        <v>37.9</v>
      </c>
    </row>
    <row r="17618" spans="1:3" x14ac:dyDescent="0.2">
      <c r="A17618" t="s">
        <v>24183</v>
      </c>
      <c r="B17618" s="1">
        <v>43896</v>
      </c>
      <c r="C17618">
        <v>100.45</v>
      </c>
    </row>
    <row r="17619" spans="1:3" x14ac:dyDescent="0.2">
      <c r="A17619" t="s">
        <v>6139</v>
      </c>
      <c r="B17619" s="1">
        <v>43896</v>
      </c>
      <c r="C17619">
        <v>119.14</v>
      </c>
    </row>
    <row r="17620" spans="1:3" x14ac:dyDescent="0.2">
      <c r="A17620" t="s">
        <v>6139</v>
      </c>
      <c r="B17620" s="1">
        <v>43896</v>
      </c>
      <c r="C17620">
        <v>331.94</v>
      </c>
    </row>
    <row r="17621" spans="1:3" x14ac:dyDescent="0.2">
      <c r="A17621" t="s">
        <v>24184</v>
      </c>
      <c r="B17621" s="1">
        <v>43896</v>
      </c>
      <c r="C17621">
        <v>3.54</v>
      </c>
    </row>
    <row r="17622" spans="1:3" x14ac:dyDescent="0.2">
      <c r="A17622" t="s">
        <v>9935</v>
      </c>
      <c r="B17622" s="1">
        <v>43896</v>
      </c>
      <c r="C17622">
        <v>80.34</v>
      </c>
    </row>
    <row r="17623" spans="1:3" x14ac:dyDescent="0.2">
      <c r="A17623" t="s">
        <v>24185</v>
      </c>
      <c r="B17623" s="1">
        <v>43896</v>
      </c>
      <c r="C17623">
        <v>8.1</v>
      </c>
    </row>
    <row r="17624" spans="1:3" x14ac:dyDescent="0.2">
      <c r="A17624" t="s">
        <v>24186</v>
      </c>
      <c r="B17624" s="1">
        <v>43896</v>
      </c>
      <c r="C17624">
        <v>3.54</v>
      </c>
    </row>
    <row r="17625" spans="1:3" x14ac:dyDescent="0.2">
      <c r="A17625" t="s">
        <v>12</v>
      </c>
      <c r="B17625" s="1">
        <v>43896</v>
      </c>
      <c r="C17625">
        <v>376.21</v>
      </c>
    </row>
    <row r="17626" spans="1:3" x14ac:dyDescent="0.2">
      <c r="A17626" t="s">
        <v>374</v>
      </c>
      <c r="B17626" s="1">
        <v>43896</v>
      </c>
      <c r="C17626">
        <v>83.88</v>
      </c>
    </row>
    <row r="17627" spans="1:3" x14ac:dyDescent="0.2">
      <c r="A17627" t="s">
        <v>2677</v>
      </c>
      <c r="B17627" s="1">
        <v>43896</v>
      </c>
      <c r="C17627">
        <v>112.5</v>
      </c>
    </row>
    <row r="17628" spans="1:3" x14ac:dyDescent="0.2">
      <c r="A17628" t="s">
        <v>3955</v>
      </c>
      <c r="B17628" s="1">
        <v>43896</v>
      </c>
      <c r="C17628">
        <v>86.45</v>
      </c>
    </row>
    <row r="17629" spans="1:3" x14ac:dyDescent="0.2">
      <c r="A17629" t="s">
        <v>597</v>
      </c>
      <c r="B17629" s="1">
        <v>43896</v>
      </c>
      <c r="C17629">
        <v>48.62</v>
      </c>
    </row>
    <row r="17630" spans="1:3" x14ac:dyDescent="0.2">
      <c r="A17630" t="s">
        <v>24187</v>
      </c>
      <c r="B17630" s="1">
        <v>43896</v>
      </c>
      <c r="C17630">
        <v>21.45</v>
      </c>
    </row>
    <row r="17631" spans="1:3" x14ac:dyDescent="0.2">
      <c r="A17631" t="s">
        <v>573</v>
      </c>
      <c r="B17631" s="1">
        <v>43896</v>
      </c>
      <c r="C17631">
        <v>258.11</v>
      </c>
    </row>
    <row r="17632" spans="1:3" x14ac:dyDescent="0.2">
      <c r="A17632" t="s">
        <v>146</v>
      </c>
      <c r="B17632" s="1">
        <v>43896</v>
      </c>
      <c r="C17632">
        <v>671.81</v>
      </c>
    </row>
    <row r="17633" spans="1:3" x14ac:dyDescent="0.2">
      <c r="A17633" t="s">
        <v>23818</v>
      </c>
      <c r="B17633" s="1">
        <v>43899</v>
      </c>
      <c r="C17633">
        <v>3.54</v>
      </c>
    </row>
    <row r="17634" spans="1:3" x14ac:dyDescent="0.2">
      <c r="A17634" t="s">
        <v>24167</v>
      </c>
      <c r="B17634" s="1">
        <v>43899</v>
      </c>
      <c r="C17634">
        <v>50.9</v>
      </c>
    </row>
    <row r="17635" spans="1:3" x14ac:dyDescent="0.2">
      <c r="A17635" t="s">
        <v>1603</v>
      </c>
      <c r="B17635" s="1">
        <v>43899</v>
      </c>
      <c r="C17635">
        <v>1040</v>
      </c>
    </row>
    <row r="17636" spans="1:3" x14ac:dyDescent="0.2">
      <c r="A17636" t="s">
        <v>158</v>
      </c>
      <c r="B17636" s="1">
        <v>43899</v>
      </c>
      <c r="C17636">
        <v>866.71</v>
      </c>
    </row>
    <row r="17637" spans="1:3" x14ac:dyDescent="0.2">
      <c r="A17637" t="s">
        <v>158</v>
      </c>
      <c r="B17637" s="1">
        <v>43899</v>
      </c>
      <c r="C17637">
        <v>433.36</v>
      </c>
    </row>
    <row r="17638" spans="1:3" x14ac:dyDescent="0.2">
      <c r="A17638" t="s">
        <v>64</v>
      </c>
      <c r="B17638" s="1">
        <v>43899</v>
      </c>
      <c r="C17638">
        <v>205.57</v>
      </c>
    </row>
    <row r="17639" spans="1:3" x14ac:dyDescent="0.2">
      <c r="A17639" t="s">
        <v>19810</v>
      </c>
      <c r="B17639" s="1">
        <v>43899</v>
      </c>
      <c r="C17639">
        <v>70</v>
      </c>
    </row>
    <row r="17640" spans="1:3" x14ac:dyDescent="0.2">
      <c r="A17640" t="s">
        <v>11062</v>
      </c>
      <c r="B17640" s="1">
        <v>43899</v>
      </c>
      <c r="C17640">
        <v>160.4</v>
      </c>
    </row>
    <row r="17641" spans="1:3" x14ac:dyDescent="0.2">
      <c r="A17641" t="s">
        <v>23946</v>
      </c>
      <c r="B17641" s="1">
        <v>43899</v>
      </c>
      <c r="C17641">
        <v>8.1</v>
      </c>
    </row>
    <row r="17642" spans="1:3" x14ac:dyDescent="0.2">
      <c r="A17642" t="s">
        <v>23445</v>
      </c>
      <c r="B17642" s="1">
        <v>43899</v>
      </c>
      <c r="C17642">
        <v>160.94999999999999</v>
      </c>
    </row>
    <row r="17643" spans="1:3" x14ac:dyDescent="0.2">
      <c r="A17643" t="s">
        <v>383</v>
      </c>
      <c r="B17643" s="1">
        <v>43899</v>
      </c>
      <c r="C17643">
        <v>47.25</v>
      </c>
    </row>
    <row r="17644" spans="1:3" x14ac:dyDescent="0.2">
      <c r="A17644" t="s">
        <v>24168</v>
      </c>
      <c r="B17644" s="1">
        <v>43899</v>
      </c>
      <c r="C17644">
        <v>34.450000000000003</v>
      </c>
    </row>
    <row r="17645" spans="1:3" x14ac:dyDescent="0.2">
      <c r="A17645" t="s">
        <v>24169</v>
      </c>
      <c r="B17645" s="1">
        <v>43899</v>
      </c>
      <c r="C17645">
        <v>3.54</v>
      </c>
    </row>
    <row r="17646" spans="1:3" x14ac:dyDescent="0.2">
      <c r="A17646" t="s">
        <v>24170</v>
      </c>
      <c r="B17646" s="1">
        <v>43899</v>
      </c>
      <c r="C17646">
        <v>12.6</v>
      </c>
    </row>
    <row r="17647" spans="1:3" x14ac:dyDescent="0.2">
      <c r="A17647" t="s">
        <v>22897</v>
      </c>
      <c r="B17647" s="1">
        <v>43899</v>
      </c>
      <c r="C17647">
        <v>526.20000000000005</v>
      </c>
    </row>
    <row r="17648" spans="1:3" x14ac:dyDescent="0.2">
      <c r="A17648" t="s">
        <v>24171</v>
      </c>
      <c r="B17648" s="1">
        <v>43899</v>
      </c>
      <c r="C17648">
        <v>3.54</v>
      </c>
    </row>
    <row r="17649" spans="1:3" x14ac:dyDescent="0.2">
      <c r="A17649" t="s">
        <v>24172</v>
      </c>
      <c r="B17649" s="1">
        <v>43899</v>
      </c>
      <c r="C17649">
        <v>3.54</v>
      </c>
    </row>
    <row r="17650" spans="1:3" x14ac:dyDescent="0.2">
      <c r="A17650" t="s">
        <v>24173</v>
      </c>
      <c r="B17650" s="1">
        <v>43899</v>
      </c>
      <c r="C17650">
        <v>16.8</v>
      </c>
    </row>
    <row r="17651" spans="1:3" x14ac:dyDescent="0.2">
      <c r="A17651" t="s">
        <v>24174</v>
      </c>
      <c r="B17651" s="1">
        <v>43899</v>
      </c>
      <c r="C17651">
        <v>3.54</v>
      </c>
    </row>
    <row r="17652" spans="1:3" x14ac:dyDescent="0.2">
      <c r="A17652" t="s">
        <v>32</v>
      </c>
      <c r="B17652" s="1">
        <v>43899</v>
      </c>
      <c r="C17652">
        <v>79.05</v>
      </c>
    </row>
    <row r="17653" spans="1:3" x14ac:dyDescent="0.2">
      <c r="A17653" t="s">
        <v>32</v>
      </c>
      <c r="B17653" s="1">
        <v>43899</v>
      </c>
      <c r="C17653">
        <v>599.25</v>
      </c>
    </row>
    <row r="17654" spans="1:3" x14ac:dyDescent="0.2">
      <c r="A17654" t="s">
        <v>24175</v>
      </c>
      <c r="B17654" s="1">
        <v>43899</v>
      </c>
      <c r="C17654">
        <v>52.95</v>
      </c>
    </row>
    <row r="17655" spans="1:3" x14ac:dyDescent="0.2">
      <c r="A17655" t="s">
        <v>19900</v>
      </c>
      <c r="B17655" s="1">
        <v>43899</v>
      </c>
      <c r="C17655">
        <v>101.7</v>
      </c>
    </row>
    <row r="17656" spans="1:3" x14ac:dyDescent="0.2">
      <c r="A17656" t="s">
        <v>5712</v>
      </c>
      <c r="B17656" s="1">
        <v>43899</v>
      </c>
      <c r="C17656">
        <v>37.9</v>
      </c>
    </row>
    <row r="17657" spans="1:3" x14ac:dyDescent="0.2">
      <c r="A17657" t="s">
        <v>383</v>
      </c>
      <c r="B17657" s="1">
        <v>43899</v>
      </c>
      <c r="C17657">
        <v>47.25</v>
      </c>
    </row>
    <row r="17658" spans="1:3" x14ac:dyDescent="0.2">
      <c r="A17658" t="s">
        <v>4167</v>
      </c>
      <c r="B17658" s="1">
        <v>43899</v>
      </c>
      <c r="C17658">
        <v>134.85</v>
      </c>
    </row>
    <row r="17659" spans="1:3" x14ac:dyDescent="0.2">
      <c r="A17659" t="s">
        <v>24176</v>
      </c>
      <c r="B17659" s="1">
        <v>43899</v>
      </c>
      <c r="C17659">
        <v>45.45</v>
      </c>
    </row>
    <row r="17660" spans="1:3" x14ac:dyDescent="0.2">
      <c r="A17660" t="s">
        <v>2611</v>
      </c>
      <c r="B17660" s="1">
        <v>43899</v>
      </c>
      <c r="C17660">
        <v>11700.59</v>
      </c>
    </row>
    <row r="17661" spans="1:3" x14ac:dyDescent="0.2">
      <c r="A17661" t="s">
        <v>229</v>
      </c>
      <c r="B17661" s="1">
        <v>43899</v>
      </c>
      <c r="C17661">
        <v>370.02</v>
      </c>
    </row>
    <row r="17662" spans="1:3" x14ac:dyDescent="0.2">
      <c r="A17662" t="s">
        <v>24154</v>
      </c>
      <c r="B17662" s="1">
        <v>43899</v>
      </c>
      <c r="C17662">
        <v>36</v>
      </c>
    </row>
    <row r="17663" spans="1:3" x14ac:dyDescent="0.2">
      <c r="A17663" t="s">
        <v>229</v>
      </c>
      <c r="B17663" s="1">
        <v>43899</v>
      </c>
      <c r="C17663">
        <v>123.34</v>
      </c>
    </row>
    <row r="17664" spans="1:3" x14ac:dyDescent="0.2">
      <c r="A17664" t="s">
        <v>229</v>
      </c>
      <c r="B17664" s="1">
        <v>43899</v>
      </c>
      <c r="C17664">
        <v>23834.53</v>
      </c>
    </row>
    <row r="17665" spans="1:3" x14ac:dyDescent="0.2">
      <c r="A17665" t="s">
        <v>229</v>
      </c>
      <c r="B17665" s="1">
        <v>43899</v>
      </c>
      <c r="C17665">
        <v>3330.18</v>
      </c>
    </row>
    <row r="17666" spans="1:3" x14ac:dyDescent="0.2">
      <c r="A17666" t="s">
        <v>6139</v>
      </c>
      <c r="B17666" s="1">
        <v>43899</v>
      </c>
      <c r="C17666">
        <v>865.65</v>
      </c>
    </row>
    <row r="17667" spans="1:3" x14ac:dyDescent="0.2">
      <c r="A17667" t="s">
        <v>24177</v>
      </c>
      <c r="B17667" s="1">
        <v>43899</v>
      </c>
      <c r="C17667">
        <v>37.9</v>
      </c>
    </row>
    <row r="17668" spans="1:3" x14ac:dyDescent="0.2">
      <c r="A17668" t="s">
        <v>17121</v>
      </c>
      <c r="B17668" s="1">
        <v>43899</v>
      </c>
      <c r="C17668">
        <v>305.68</v>
      </c>
    </row>
    <row r="17669" spans="1:3" x14ac:dyDescent="0.2">
      <c r="A17669" t="s">
        <v>24178</v>
      </c>
      <c r="B17669" s="1">
        <v>43899</v>
      </c>
      <c r="C17669">
        <v>52.9</v>
      </c>
    </row>
    <row r="17670" spans="1:3" x14ac:dyDescent="0.2">
      <c r="A17670" t="s">
        <v>1971</v>
      </c>
      <c r="B17670" s="1">
        <v>43899</v>
      </c>
      <c r="C17670">
        <v>517.47</v>
      </c>
    </row>
    <row r="17671" spans="1:3" x14ac:dyDescent="0.2">
      <c r="A17671" t="s">
        <v>383</v>
      </c>
      <c r="B17671" s="1">
        <v>43899</v>
      </c>
      <c r="C17671">
        <v>47.25</v>
      </c>
    </row>
    <row r="17672" spans="1:3" x14ac:dyDescent="0.2">
      <c r="A17672" t="s">
        <v>122</v>
      </c>
      <c r="B17672" s="1">
        <v>43899</v>
      </c>
      <c r="C17672">
        <v>1368.65</v>
      </c>
    </row>
    <row r="17673" spans="1:3" x14ac:dyDescent="0.2">
      <c r="A17673" t="s">
        <v>46</v>
      </c>
      <c r="B17673" s="1">
        <v>43899</v>
      </c>
      <c r="C17673">
        <v>321.89999999999998</v>
      </c>
    </row>
    <row r="17674" spans="1:3" x14ac:dyDescent="0.2">
      <c r="A17674" t="s">
        <v>46</v>
      </c>
      <c r="B17674" s="1">
        <v>43899</v>
      </c>
      <c r="C17674">
        <v>6.33</v>
      </c>
    </row>
    <row r="17675" spans="1:3" x14ac:dyDescent="0.2">
      <c r="A17675" t="s">
        <v>2677</v>
      </c>
      <c r="B17675" s="1">
        <v>43899</v>
      </c>
      <c r="C17675">
        <v>321.88</v>
      </c>
    </row>
    <row r="17676" spans="1:3" x14ac:dyDescent="0.2">
      <c r="A17676" t="s">
        <v>15883</v>
      </c>
      <c r="B17676" s="1">
        <v>43899</v>
      </c>
      <c r="C17676">
        <v>157.94999999999999</v>
      </c>
    </row>
    <row r="17677" spans="1:3" x14ac:dyDescent="0.2">
      <c r="A17677" t="s">
        <v>24179</v>
      </c>
      <c r="B17677" s="1">
        <v>43899</v>
      </c>
      <c r="C17677">
        <v>8.1</v>
      </c>
    </row>
    <row r="17678" spans="1:3" x14ac:dyDescent="0.2">
      <c r="A17678" t="s">
        <v>23587</v>
      </c>
      <c r="B17678" s="1">
        <v>43899</v>
      </c>
      <c r="C17678">
        <v>45.45</v>
      </c>
    </row>
    <row r="17679" spans="1:3" x14ac:dyDescent="0.2">
      <c r="A17679" t="s">
        <v>24180</v>
      </c>
      <c r="B17679" s="1">
        <v>43899</v>
      </c>
      <c r="C17679">
        <v>54.9</v>
      </c>
    </row>
    <row r="17680" spans="1:3" x14ac:dyDescent="0.2">
      <c r="A17680" t="s">
        <v>591</v>
      </c>
      <c r="B17680" s="1">
        <v>43899</v>
      </c>
      <c r="C17680">
        <v>992.77</v>
      </c>
    </row>
    <row r="17681" spans="1:3" x14ac:dyDescent="0.2">
      <c r="A17681" t="s">
        <v>12</v>
      </c>
      <c r="B17681" s="1">
        <v>43899</v>
      </c>
      <c r="C17681">
        <v>270.47000000000003</v>
      </c>
    </row>
    <row r="17682" spans="1:3" x14ac:dyDescent="0.2">
      <c r="A17682" t="s">
        <v>12</v>
      </c>
      <c r="B17682" s="1">
        <v>43899</v>
      </c>
      <c r="C17682">
        <v>225.49</v>
      </c>
    </row>
    <row r="17683" spans="1:3" x14ac:dyDescent="0.2">
      <c r="A17683" t="s">
        <v>12</v>
      </c>
      <c r="B17683" s="1">
        <v>43899</v>
      </c>
      <c r="C17683">
        <v>182.18</v>
      </c>
    </row>
    <row r="17684" spans="1:3" x14ac:dyDescent="0.2">
      <c r="A17684" t="s">
        <v>1995</v>
      </c>
      <c r="B17684" s="1">
        <v>43900</v>
      </c>
      <c r="C17684">
        <v>413</v>
      </c>
    </row>
    <row r="17685" spans="1:3" x14ac:dyDescent="0.2">
      <c r="A17685" t="s">
        <v>232</v>
      </c>
      <c r="B17685" s="1">
        <v>43900</v>
      </c>
      <c r="C17685">
        <v>502.5</v>
      </c>
    </row>
    <row r="17686" spans="1:3" x14ac:dyDescent="0.2">
      <c r="A17686" t="s">
        <v>34</v>
      </c>
      <c r="B17686" s="1">
        <v>43900</v>
      </c>
      <c r="C17686">
        <v>83.32</v>
      </c>
    </row>
    <row r="17687" spans="1:3" x14ac:dyDescent="0.2">
      <c r="A17687" t="s">
        <v>24162</v>
      </c>
      <c r="B17687" s="1">
        <v>43900</v>
      </c>
      <c r="C17687">
        <v>3.54</v>
      </c>
    </row>
    <row r="17688" spans="1:3" x14ac:dyDescent="0.2">
      <c r="A17688" t="s">
        <v>24163</v>
      </c>
      <c r="B17688" s="1">
        <v>43900</v>
      </c>
      <c r="C17688">
        <v>71.900000000000006</v>
      </c>
    </row>
    <row r="17689" spans="1:3" x14ac:dyDescent="0.2">
      <c r="A17689" t="s">
        <v>24121</v>
      </c>
      <c r="B17689" s="1">
        <v>43900</v>
      </c>
      <c r="C17689">
        <v>23.35</v>
      </c>
    </row>
    <row r="17690" spans="1:3" x14ac:dyDescent="0.2">
      <c r="A17690" t="s">
        <v>24164</v>
      </c>
      <c r="B17690" s="1">
        <v>43900</v>
      </c>
      <c r="C17690">
        <v>395</v>
      </c>
    </row>
    <row r="17691" spans="1:3" x14ac:dyDescent="0.2">
      <c r="A17691" t="s">
        <v>280</v>
      </c>
      <c r="B17691" s="1">
        <v>43900</v>
      </c>
      <c r="C17691">
        <v>602.92999999999995</v>
      </c>
    </row>
    <row r="17692" spans="1:3" x14ac:dyDescent="0.2">
      <c r="A17692" t="s">
        <v>14133</v>
      </c>
      <c r="B17692" s="1">
        <v>43900</v>
      </c>
      <c r="C17692">
        <v>53.4</v>
      </c>
    </row>
    <row r="17693" spans="1:3" x14ac:dyDescent="0.2">
      <c r="A17693" t="s">
        <v>232</v>
      </c>
      <c r="B17693" s="1">
        <v>43900</v>
      </c>
      <c r="C17693">
        <v>555.48</v>
      </c>
    </row>
    <row r="17694" spans="1:3" x14ac:dyDescent="0.2">
      <c r="A17694" t="s">
        <v>232</v>
      </c>
      <c r="B17694" s="1">
        <v>43900</v>
      </c>
      <c r="C17694">
        <v>846.52</v>
      </c>
    </row>
    <row r="17695" spans="1:3" x14ac:dyDescent="0.2">
      <c r="A17695" t="s">
        <v>952</v>
      </c>
      <c r="B17695" s="1">
        <v>43900</v>
      </c>
      <c r="C17695">
        <v>1593.69</v>
      </c>
    </row>
    <row r="17696" spans="1:3" x14ac:dyDescent="0.2">
      <c r="A17696" t="s">
        <v>4663</v>
      </c>
      <c r="B17696" s="1">
        <v>43900</v>
      </c>
      <c r="C17696">
        <v>26</v>
      </c>
    </row>
    <row r="17697" spans="1:3" x14ac:dyDescent="0.2">
      <c r="A17697" t="s">
        <v>582</v>
      </c>
      <c r="B17697" s="1">
        <v>43900</v>
      </c>
      <c r="C17697">
        <v>53.27</v>
      </c>
    </row>
    <row r="17698" spans="1:3" x14ac:dyDescent="0.2">
      <c r="A17698" t="s">
        <v>582</v>
      </c>
      <c r="B17698" s="1">
        <v>43900</v>
      </c>
      <c r="C17698">
        <v>628.29999999999995</v>
      </c>
    </row>
    <row r="17699" spans="1:3" x14ac:dyDescent="0.2">
      <c r="A17699" t="s">
        <v>119</v>
      </c>
      <c r="B17699" s="1">
        <v>43900</v>
      </c>
      <c r="C17699">
        <v>382.32</v>
      </c>
    </row>
    <row r="17700" spans="1:3" x14ac:dyDescent="0.2">
      <c r="A17700" t="s">
        <v>6139</v>
      </c>
      <c r="B17700" s="1">
        <v>43900</v>
      </c>
      <c r="C17700">
        <v>996.48</v>
      </c>
    </row>
    <row r="17701" spans="1:3" x14ac:dyDescent="0.2">
      <c r="A17701" t="s">
        <v>24165</v>
      </c>
      <c r="B17701" s="1">
        <v>43900</v>
      </c>
      <c r="C17701">
        <v>520</v>
      </c>
    </row>
    <row r="17702" spans="1:3" x14ac:dyDescent="0.2">
      <c r="A17702" t="s">
        <v>24166</v>
      </c>
      <c r="B17702" s="1">
        <v>43900</v>
      </c>
      <c r="C17702">
        <v>53.05</v>
      </c>
    </row>
    <row r="17703" spans="1:3" x14ac:dyDescent="0.2">
      <c r="A17703" t="s">
        <v>14584</v>
      </c>
      <c r="B17703" s="1">
        <v>43900</v>
      </c>
      <c r="C17703">
        <v>239.85</v>
      </c>
    </row>
    <row r="17704" spans="1:3" x14ac:dyDescent="0.2">
      <c r="A17704" t="s">
        <v>7371</v>
      </c>
      <c r="B17704" s="1">
        <v>43900</v>
      </c>
      <c r="C17704">
        <v>37.9</v>
      </c>
    </row>
    <row r="17705" spans="1:3" x14ac:dyDescent="0.2">
      <c r="A17705" t="s">
        <v>7822</v>
      </c>
      <c r="B17705" s="1">
        <v>43900</v>
      </c>
      <c r="C17705">
        <v>47.48</v>
      </c>
    </row>
    <row r="17706" spans="1:3" x14ac:dyDescent="0.2">
      <c r="A17706" t="s">
        <v>23584</v>
      </c>
      <c r="B17706" s="1">
        <v>43900</v>
      </c>
      <c r="C17706">
        <v>77.7</v>
      </c>
    </row>
    <row r="17707" spans="1:3" x14ac:dyDescent="0.2">
      <c r="A17707" t="s">
        <v>335</v>
      </c>
      <c r="B17707" s="1">
        <v>43900</v>
      </c>
      <c r="C17707">
        <v>480</v>
      </c>
    </row>
    <row r="17708" spans="1:3" x14ac:dyDescent="0.2">
      <c r="A17708" t="s">
        <v>324</v>
      </c>
      <c r="B17708" s="1">
        <v>43900</v>
      </c>
      <c r="C17708">
        <v>693.66</v>
      </c>
    </row>
    <row r="17709" spans="1:3" x14ac:dyDescent="0.2">
      <c r="A17709" t="s">
        <v>482</v>
      </c>
      <c r="B17709" s="1">
        <v>43900</v>
      </c>
      <c r="C17709">
        <v>238.51</v>
      </c>
    </row>
    <row r="17710" spans="1:3" x14ac:dyDescent="0.2">
      <c r="A17710" t="s">
        <v>64</v>
      </c>
      <c r="B17710" s="1">
        <v>43901</v>
      </c>
      <c r="C17710">
        <v>150</v>
      </c>
    </row>
    <row r="17711" spans="1:3" x14ac:dyDescent="0.2">
      <c r="A17711" t="s">
        <v>6139</v>
      </c>
      <c r="B17711" s="1">
        <v>43901</v>
      </c>
      <c r="C17711">
        <v>113.96</v>
      </c>
    </row>
    <row r="17712" spans="1:3" x14ac:dyDescent="0.2">
      <c r="A17712" t="s">
        <v>12</v>
      </c>
      <c r="B17712" s="1">
        <v>43901</v>
      </c>
      <c r="C17712">
        <v>333.8</v>
      </c>
    </row>
    <row r="17713" spans="1:3" x14ac:dyDescent="0.2">
      <c r="A17713" t="s">
        <v>18551</v>
      </c>
      <c r="B17713" s="1">
        <v>43901</v>
      </c>
      <c r="C17713">
        <v>219.01</v>
      </c>
    </row>
    <row r="17714" spans="1:3" x14ac:dyDescent="0.2">
      <c r="A17714" t="s">
        <v>12</v>
      </c>
      <c r="B17714" s="1">
        <v>43901</v>
      </c>
      <c r="C17714">
        <v>399.85</v>
      </c>
    </row>
    <row r="17715" spans="1:3" x14ac:dyDescent="0.2">
      <c r="A17715" t="s">
        <v>383</v>
      </c>
      <c r="B17715" s="1">
        <v>43901</v>
      </c>
      <c r="C17715">
        <v>438.02</v>
      </c>
    </row>
    <row r="17716" spans="1:3" x14ac:dyDescent="0.2">
      <c r="A17716" t="s">
        <v>969</v>
      </c>
      <c r="B17716" s="1">
        <v>43901</v>
      </c>
      <c r="C17716">
        <v>391.19</v>
      </c>
    </row>
    <row r="17717" spans="1:3" x14ac:dyDescent="0.2">
      <c r="A17717" t="s">
        <v>18551</v>
      </c>
      <c r="B17717" s="1">
        <v>43901</v>
      </c>
      <c r="C17717">
        <v>219.01</v>
      </c>
    </row>
    <row r="17718" spans="1:3" x14ac:dyDescent="0.2">
      <c r="A17718" t="s">
        <v>728</v>
      </c>
      <c r="B17718" s="1">
        <v>43901</v>
      </c>
      <c r="C17718">
        <v>495.5</v>
      </c>
    </row>
    <row r="17719" spans="1:3" x14ac:dyDescent="0.2">
      <c r="A17719" t="s">
        <v>753</v>
      </c>
      <c r="B17719" s="1">
        <v>43901</v>
      </c>
      <c r="C17719">
        <v>94</v>
      </c>
    </row>
    <row r="17720" spans="1:3" x14ac:dyDescent="0.2">
      <c r="A17720" t="s">
        <v>316</v>
      </c>
      <c r="B17720" s="1">
        <v>43901</v>
      </c>
      <c r="C17720">
        <v>335</v>
      </c>
    </row>
    <row r="17721" spans="1:3" x14ac:dyDescent="0.2">
      <c r="A17721" t="s">
        <v>24155</v>
      </c>
      <c r="B17721" s="1">
        <v>43901</v>
      </c>
      <c r="C17721">
        <v>14.7</v>
      </c>
    </row>
    <row r="17722" spans="1:3" x14ac:dyDescent="0.2">
      <c r="A17722" t="s">
        <v>753</v>
      </c>
      <c r="B17722" s="1">
        <v>43901</v>
      </c>
      <c r="C17722">
        <v>139.16999999999999</v>
      </c>
    </row>
    <row r="17723" spans="1:3" x14ac:dyDescent="0.2">
      <c r="A17723" t="s">
        <v>13260</v>
      </c>
      <c r="B17723" s="1">
        <v>43901</v>
      </c>
      <c r="C17723">
        <v>82</v>
      </c>
    </row>
    <row r="17724" spans="1:3" x14ac:dyDescent="0.2">
      <c r="A17724" t="s">
        <v>241</v>
      </c>
      <c r="B17724" s="1">
        <v>43901</v>
      </c>
      <c r="C17724">
        <v>1456.16</v>
      </c>
    </row>
    <row r="17725" spans="1:3" x14ac:dyDescent="0.2">
      <c r="A17725" t="s">
        <v>20541</v>
      </c>
      <c r="B17725" s="1">
        <v>43901</v>
      </c>
      <c r="C17725">
        <v>65.849999999999994</v>
      </c>
    </row>
    <row r="17726" spans="1:3" x14ac:dyDescent="0.2">
      <c r="A17726" t="s">
        <v>534</v>
      </c>
      <c r="B17726" s="1">
        <v>43901</v>
      </c>
      <c r="C17726">
        <v>577.52</v>
      </c>
    </row>
    <row r="17727" spans="1:3" x14ac:dyDescent="0.2">
      <c r="A17727" t="s">
        <v>24156</v>
      </c>
      <c r="B17727" s="1">
        <v>43901</v>
      </c>
      <c r="C17727">
        <v>70.45</v>
      </c>
    </row>
    <row r="17728" spans="1:3" x14ac:dyDescent="0.2">
      <c r="A17728" t="s">
        <v>229</v>
      </c>
      <c r="B17728" s="1">
        <v>43901</v>
      </c>
      <c r="C17728">
        <v>433.36</v>
      </c>
    </row>
    <row r="17729" spans="1:3" x14ac:dyDescent="0.2">
      <c r="A17729" t="s">
        <v>232</v>
      </c>
      <c r="B17729" s="1">
        <v>43901</v>
      </c>
      <c r="C17729">
        <v>331.53</v>
      </c>
    </row>
    <row r="17730" spans="1:3" x14ac:dyDescent="0.2">
      <c r="A17730" t="s">
        <v>286</v>
      </c>
      <c r="B17730" s="1">
        <v>43901</v>
      </c>
      <c r="C17730">
        <v>169.06</v>
      </c>
    </row>
    <row r="17731" spans="1:3" x14ac:dyDescent="0.2">
      <c r="A17731" t="s">
        <v>286</v>
      </c>
      <c r="B17731" s="1">
        <v>43901</v>
      </c>
      <c r="C17731">
        <v>187.85</v>
      </c>
    </row>
    <row r="17732" spans="1:3" x14ac:dyDescent="0.2">
      <c r="A17732" t="s">
        <v>24157</v>
      </c>
      <c r="B17732" s="1">
        <v>43901</v>
      </c>
      <c r="C17732">
        <v>26.4</v>
      </c>
    </row>
    <row r="17733" spans="1:3" x14ac:dyDescent="0.2">
      <c r="A17733" t="s">
        <v>24158</v>
      </c>
      <c r="B17733" s="1">
        <v>43901</v>
      </c>
      <c r="C17733">
        <v>7.08</v>
      </c>
    </row>
    <row r="17734" spans="1:3" x14ac:dyDescent="0.2">
      <c r="A17734" t="s">
        <v>24159</v>
      </c>
      <c r="B17734" s="1">
        <v>43901</v>
      </c>
      <c r="C17734">
        <v>12.6</v>
      </c>
    </row>
    <row r="17735" spans="1:3" x14ac:dyDescent="0.2">
      <c r="A17735" t="s">
        <v>24160</v>
      </c>
      <c r="B17735" s="1">
        <v>43901</v>
      </c>
      <c r="C17735">
        <v>39.950000000000003</v>
      </c>
    </row>
    <row r="17736" spans="1:3" x14ac:dyDescent="0.2">
      <c r="A17736" t="s">
        <v>24160</v>
      </c>
      <c r="B17736" s="1">
        <v>43901</v>
      </c>
      <c r="C17736">
        <v>77.45</v>
      </c>
    </row>
    <row r="17737" spans="1:3" x14ac:dyDescent="0.2">
      <c r="A17737" t="s">
        <v>404</v>
      </c>
      <c r="B17737" s="1">
        <v>43901</v>
      </c>
      <c r="C17737">
        <v>462.05</v>
      </c>
    </row>
    <row r="17738" spans="1:3" x14ac:dyDescent="0.2">
      <c r="A17738" t="s">
        <v>24161</v>
      </c>
      <c r="B17738" s="1">
        <v>43901</v>
      </c>
      <c r="C17738">
        <v>81.260000000000005</v>
      </c>
    </row>
    <row r="17739" spans="1:3" x14ac:dyDescent="0.2">
      <c r="A17739" t="s">
        <v>810</v>
      </c>
      <c r="B17739" s="1">
        <v>43901</v>
      </c>
      <c r="C17739">
        <v>93.75</v>
      </c>
    </row>
    <row r="17740" spans="1:3" x14ac:dyDescent="0.2">
      <c r="A17740" t="s">
        <v>286</v>
      </c>
      <c r="B17740" s="1">
        <v>43901</v>
      </c>
      <c r="C17740">
        <v>118.01</v>
      </c>
    </row>
    <row r="17741" spans="1:3" x14ac:dyDescent="0.2">
      <c r="A17741" t="s">
        <v>21826</v>
      </c>
      <c r="B17741" s="1">
        <v>43901</v>
      </c>
      <c r="C17741">
        <v>192.95</v>
      </c>
    </row>
    <row r="17742" spans="1:3" x14ac:dyDescent="0.2">
      <c r="A17742" t="s">
        <v>396</v>
      </c>
      <c r="B17742" s="1">
        <v>43901</v>
      </c>
      <c r="C17742">
        <v>114</v>
      </c>
    </row>
    <row r="17743" spans="1:3" x14ac:dyDescent="0.2">
      <c r="A17743" t="s">
        <v>2055</v>
      </c>
      <c r="B17743" s="1">
        <v>43901</v>
      </c>
      <c r="C17743">
        <v>143</v>
      </c>
    </row>
    <row r="17744" spans="1:3" x14ac:dyDescent="0.2">
      <c r="A17744" t="s">
        <v>16960</v>
      </c>
      <c r="B17744" s="1">
        <v>43901</v>
      </c>
      <c r="C17744">
        <v>6630.45</v>
      </c>
    </row>
    <row r="17745" spans="1:3" x14ac:dyDescent="0.2">
      <c r="A17745" t="s">
        <v>23010</v>
      </c>
      <c r="B17745" s="1">
        <v>43901</v>
      </c>
      <c r="C17745">
        <v>52.2</v>
      </c>
    </row>
    <row r="17746" spans="1:3" x14ac:dyDescent="0.2">
      <c r="A17746" t="s">
        <v>257</v>
      </c>
      <c r="B17746" s="1">
        <v>43902</v>
      </c>
      <c r="C17746">
        <v>2738.84</v>
      </c>
    </row>
    <row r="17747" spans="1:3" x14ac:dyDescent="0.2">
      <c r="A17747" t="s">
        <v>24145</v>
      </c>
      <c r="B17747" s="1">
        <v>43902</v>
      </c>
      <c r="C17747">
        <v>73.849999999999994</v>
      </c>
    </row>
    <row r="17748" spans="1:3" x14ac:dyDescent="0.2">
      <c r="A17748" t="s">
        <v>24146</v>
      </c>
      <c r="B17748" s="1">
        <v>43902</v>
      </c>
      <c r="C17748">
        <v>37.85</v>
      </c>
    </row>
    <row r="17749" spans="1:3" x14ac:dyDescent="0.2">
      <c r="A17749" t="s">
        <v>24147</v>
      </c>
      <c r="B17749" s="1">
        <v>43902</v>
      </c>
      <c r="C17749">
        <v>79.849999999999994</v>
      </c>
    </row>
    <row r="17750" spans="1:3" x14ac:dyDescent="0.2">
      <c r="A17750" t="s">
        <v>333</v>
      </c>
      <c r="B17750" s="1">
        <v>43902</v>
      </c>
      <c r="C17750">
        <v>142.5</v>
      </c>
    </row>
    <row r="17751" spans="1:3" x14ac:dyDescent="0.2">
      <c r="A17751" t="s">
        <v>24148</v>
      </c>
      <c r="B17751" s="1">
        <v>43902</v>
      </c>
      <c r="C17751">
        <v>84.4</v>
      </c>
    </row>
    <row r="17752" spans="1:3" x14ac:dyDescent="0.2">
      <c r="A17752" t="s">
        <v>32</v>
      </c>
      <c r="B17752" s="1">
        <v>43902</v>
      </c>
      <c r="C17752">
        <v>33.39</v>
      </c>
    </row>
    <row r="17753" spans="1:3" x14ac:dyDescent="0.2">
      <c r="A17753" t="s">
        <v>21902</v>
      </c>
      <c r="B17753" s="1">
        <v>43902</v>
      </c>
      <c r="C17753">
        <v>520</v>
      </c>
    </row>
    <row r="17754" spans="1:3" x14ac:dyDescent="0.2">
      <c r="A17754" t="s">
        <v>184</v>
      </c>
      <c r="B17754" s="1">
        <v>43902</v>
      </c>
      <c r="C17754">
        <v>50</v>
      </c>
    </row>
    <row r="17755" spans="1:3" x14ac:dyDescent="0.2">
      <c r="A17755" t="s">
        <v>11550</v>
      </c>
      <c r="B17755" s="1">
        <v>43902</v>
      </c>
      <c r="C17755">
        <v>39.5</v>
      </c>
    </row>
    <row r="17756" spans="1:3" x14ac:dyDescent="0.2">
      <c r="A17756" t="s">
        <v>29</v>
      </c>
      <c r="B17756" s="1">
        <v>43902</v>
      </c>
      <c r="C17756">
        <v>1160.7</v>
      </c>
    </row>
    <row r="17757" spans="1:3" x14ac:dyDescent="0.2">
      <c r="A17757" t="s">
        <v>24149</v>
      </c>
      <c r="B17757" s="1">
        <v>43902</v>
      </c>
      <c r="C17757">
        <v>17.7</v>
      </c>
    </row>
    <row r="17758" spans="1:3" x14ac:dyDescent="0.2">
      <c r="A17758" t="s">
        <v>280</v>
      </c>
      <c r="B17758" s="1">
        <v>43902</v>
      </c>
      <c r="C17758">
        <v>264.74</v>
      </c>
    </row>
    <row r="17759" spans="1:3" x14ac:dyDescent="0.2">
      <c r="A17759" t="s">
        <v>6139</v>
      </c>
      <c r="B17759" s="1">
        <v>43902</v>
      </c>
      <c r="C17759">
        <v>552.87</v>
      </c>
    </row>
    <row r="17760" spans="1:3" x14ac:dyDescent="0.2">
      <c r="A17760" t="s">
        <v>24150</v>
      </c>
      <c r="B17760" s="1">
        <v>43902</v>
      </c>
      <c r="C17760">
        <v>3.54</v>
      </c>
    </row>
    <row r="17761" spans="1:3" x14ac:dyDescent="0.2">
      <c r="A17761" t="s">
        <v>24151</v>
      </c>
      <c r="B17761" s="1">
        <v>43902</v>
      </c>
      <c r="C17761">
        <v>29.9</v>
      </c>
    </row>
    <row r="17762" spans="1:3" x14ac:dyDescent="0.2">
      <c r="A17762" t="s">
        <v>14</v>
      </c>
      <c r="B17762" s="1">
        <v>43902</v>
      </c>
      <c r="C17762">
        <v>446.64</v>
      </c>
    </row>
    <row r="17763" spans="1:3" x14ac:dyDescent="0.2">
      <c r="A17763" t="s">
        <v>24152</v>
      </c>
      <c r="B17763" s="1">
        <v>43902</v>
      </c>
      <c r="C17763">
        <v>210.55</v>
      </c>
    </row>
    <row r="17764" spans="1:3" x14ac:dyDescent="0.2">
      <c r="A17764" t="s">
        <v>23445</v>
      </c>
      <c r="B17764" s="1">
        <v>43902</v>
      </c>
      <c r="C17764">
        <v>252.4</v>
      </c>
    </row>
    <row r="17765" spans="1:3" x14ac:dyDescent="0.2">
      <c r="A17765" t="s">
        <v>24153</v>
      </c>
      <c r="B17765" s="1">
        <v>43902</v>
      </c>
      <c r="C17765">
        <v>37.9</v>
      </c>
    </row>
    <row r="17766" spans="1:3" x14ac:dyDescent="0.2">
      <c r="A17766" t="s">
        <v>23141</v>
      </c>
      <c r="B17766" s="1">
        <v>43902</v>
      </c>
      <c r="C17766">
        <v>147.9</v>
      </c>
    </row>
    <row r="17767" spans="1:3" x14ac:dyDescent="0.2">
      <c r="A17767" t="s">
        <v>24154</v>
      </c>
      <c r="B17767" s="1">
        <v>43902</v>
      </c>
      <c r="C17767">
        <v>57.95</v>
      </c>
    </row>
    <row r="17768" spans="1:3" x14ac:dyDescent="0.2">
      <c r="A17768" t="s">
        <v>46</v>
      </c>
      <c r="B17768" s="1">
        <v>43902</v>
      </c>
      <c r="C17768">
        <v>80.94</v>
      </c>
    </row>
    <row r="17769" spans="1:3" x14ac:dyDescent="0.2">
      <c r="A17769" t="s">
        <v>995</v>
      </c>
      <c r="B17769" s="1">
        <v>43902</v>
      </c>
      <c r="C17769">
        <v>119.82</v>
      </c>
    </row>
    <row r="17770" spans="1:3" x14ac:dyDescent="0.2">
      <c r="A17770" t="s">
        <v>32</v>
      </c>
      <c r="B17770" s="1">
        <v>43902</v>
      </c>
      <c r="C17770">
        <v>3043.08</v>
      </c>
    </row>
    <row r="17771" spans="1:3" x14ac:dyDescent="0.2">
      <c r="A17771" t="s">
        <v>1851</v>
      </c>
      <c r="B17771" s="1">
        <v>43902</v>
      </c>
      <c r="C17771">
        <v>14220.3</v>
      </c>
    </row>
    <row r="17772" spans="1:3" x14ac:dyDescent="0.2">
      <c r="A17772" t="s">
        <v>12</v>
      </c>
      <c r="B17772" s="1">
        <v>43902</v>
      </c>
      <c r="C17772">
        <v>239.86</v>
      </c>
    </row>
    <row r="17773" spans="1:3" x14ac:dyDescent="0.2">
      <c r="A17773" t="s">
        <v>15535</v>
      </c>
      <c r="B17773" s="1">
        <v>43903</v>
      </c>
      <c r="C17773">
        <v>49.85</v>
      </c>
    </row>
    <row r="17774" spans="1:3" x14ac:dyDescent="0.2">
      <c r="A17774" t="s">
        <v>14658</v>
      </c>
      <c r="B17774" s="1">
        <v>43903</v>
      </c>
      <c r="C17774">
        <v>45.45</v>
      </c>
    </row>
    <row r="17775" spans="1:3" x14ac:dyDescent="0.2">
      <c r="A17775" t="s">
        <v>257</v>
      </c>
      <c r="B17775" s="1">
        <v>43903</v>
      </c>
      <c r="C17775">
        <v>166.93</v>
      </c>
    </row>
    <row r="17776" spans="1:3" x14ac:dyDescent="0.2">
      <c r="A17776" t="s">
        <v>4772</v>
      </c>
      <c r="B17776" s="1">
        <v>43903</v>
      </c>
      <c r="C17776">
        <v>556.87</v>
      </c>
    </row>
    <row r="17777" spans="1:3" x14ac:dyDescent="0.2">
      <c r="A17777" t="s">
        <v>12093</v>
      </c>
      <c r="B17777" s="1">
        <v>43903</v>
      </c>
      <c r="C17777">
        <v>219.05</v>
      </c>
    </row>
    <row r="17778" spans="1:3" x14ac:dyDescent="0.2">
      <c r="A17778" t="s">
        <v>308</v>
      </c>
      <c r="B17778" s="1">
        <v>43903</v>
      </c>
      <c r="C17778">
        <v>104.29</v>
      </c>
    </row>
    <row r="17779" spans="1:3" x14ac:dyDescent="0.2">
      <c r="A17779" t="s">
        <v>24140</v>
      </c>
      <c r="B17779" s="1">
        <v>43903</v>
      </c>
      <c r="C17779">
        <v>26.4</v>
      </c>
    </row>
    <row r="17780" spans="1:3" x14ac:dyDescent="0.2">
      <c r="A17780" t="s">
        <v>24141</v>
      </c>
      <c r="B17780" s="1">
        <v>43903</v>
      </c>
      <c r="C17780">
        <v>8.1</v>
      </c>
    </row>
    <row r="17781" spans="1:3" x14ac:dyDescent="0.2">
      <c r="A17781" t="s">
        <v>24142</v>
      </c>
      <c r="B17781" s="1">
        <v>43903</v>
      </c>
      <c r="C17781">
        <v>55.14</v>
      </c>
    </row>
    <row r="17782" spans="1:3" x14ac:dyDescent="0.2">
      <c r="A17782" t="s">
        <v>24143</v>
      </c>
      <c r="B17782" s="1">
        <v>43903</v>
      </c>
      <c r="C17782">
        <v>24.3</v>
      </c>
    </row>
    <row r="17783" spans="1:3" x14ac:dyDescent="0.2">
      <c r="A17783" t="s">
        <v>24144</v>
      </c>
      <c r="B17783" s="1">
        <v>43903</v>
      </c>
      <c r="C17783">
        <v>3.54</v>
      </c>
    </row>
    <row r="17784" spans="1:3" x14ac:dyDescent="0.2">
      <c r="A17784" t="s">
        <v>148</v>
      </c>
      <c r="B17784" s="1">
        <v>43903</v>
      </c>
      <c r="C17784">
        <v>1225.8699999999999</v>
      </c>
    </row>
    <row r="17785" spans="1:3" x14ac:dyDescent="0.2">
      <c r="A17785" t="s">
        <v>20112</v>
      </c>
      <c r="B17785" s="1">
        <v>43903</v>
      </c>
      <c r="C17785">
        <v>597.15</v>
      </c>
    </row>
    <row r="17786" spans="1:3" x14ac:dyDescent="0.2">
      <c r="A17786" t="s">
        <v>22445</v>
      </c>
      <c r="B17786" s="1">
        <v>43903</v>
      </c>
      <c r="C17786">
        <v>36.450000000000003</v>
      </c>
    </row>
    <row r="17787" spans="1:3" x14ac:dyDescent="0.2">
      <c r="A17787" t="s">
        <v>229</v>
      </c>
      <c r="B17787" s="1">
        <v>43903</v>
      </c>
      <c r="C17787">
        <v>31.48</v>
      </c>
    </row>
    <row r="17788" spans="1:3" x14ac:dyDescent="0.2">
      <c r="A17788" t="s">
        <v>19771</v>
      </c>
      <c r="B17788" s="1">
        <v>43903</v>
      </c>
      <c r="C17788">
        <v>73.8</v>
      </c>
    </row>
    <row r="17789" spans="1:3" x14ac:dyDescent="0.2">
      <c r="A17789" t="s">
        <v>12294</v>
      </c>
      <c r="B17789" s="1">
        <v>43903</v>
      </c>
      <c r="C17789">
        <v>461.34</v>
      </c>
    </row>
    <row r="17790" spans="1:3" x14ac:dyDescent="0.2">
      <c r="A17790" t="s">
        <v>184</v>
      </c>
      <c r="B17790" s="1">
        <v>43906</v>
      </c>
      <c r="C17790">
        <v>50</v>
      </c>
    </row>
    <row r="17791" spans="1:3" x14ac:dyDescent="0.2">
      <c r="A17791" t="s">
        <v>23684</v>
      </c>
      <c r="B17791" s="1">
        <v>43906</v>
      </c>
      <c r="C17791">
        <v>7.08</v>
      </c>
    </row>
    <row r="17792" spans="1:3" x14ac:dyDescent="0.2">
      <c r="A17792" t="s">
        <v>24128</v>
      </c>
      <c r="B17792" s="1">
        <v>43906</v>
      </c>
      <c r="C17792">
        <v>142.80000000000001</v>
      </c>
    </row>
    <row r="17793" spans="1:3" x14ac:dyDescent="0.2">
      <c r="A17793" t="s">
        <v>24129</v>
      </c>
      <c r="B17793" s="1">
        <v>43906</v>
      </c>
      <c r="C17793">
        <v>3.54</v>
      </c>
    </row>
    <row r="17794" spans="1:3" x14ac:dyDescent="0.2">
      <c r="A17794" t="s">
        <v>24130</v>
      </c>
      <c r="B17794" s="1">
        <v>43906</v>
      </c>
      <c r="C17794">
        <v>3.54</v>
      </c>
    </row>
    <row r="17795" spans="1:3" x14ac:dyDescent="0.2">
      <c r="A17795" t="s">
        <v>24131</v>
      </c>
      <c r="B17795" s="1">
        <v>43906</v>
      </c>
      <c r="C17795">
        <v>3.54</v>
      </c>
    </row>
    <row r="17796" spans="1:3" x14ac:dyDescent="0.2">
      <c r="A17796" t="s">
        <v>24132</v>
      </c>
      <c r="B17796" s="1">
        <v>43906</v>
      </c>
      <c r="C17796">
        <v>21.24</v>
      </c>
    </row>
    <row r="17797" spans="1:3" x14ac:dyDescent="0.2">
      <c r="A17797" t="s">
        <v>24133</v>
      </c>
      <c r="B17797" s="1">
        <v>43906</v>
      </c>
      <c r="C17797">
        <v>35.799999999999997</v>
      </c>
    </row>
    <row r="17798" spans="1:3" x14ac:dyDescent="0.2">
      <c r="A17798" t="s">
        <v>24134</v>
      </c>
      <c r="B17798" s="1">
        <v>43906</v>
      </c>
      <c r="C17798">
        <v>3.54</v>
      </c>
    </row>
    <row r="17799" spans="1:3" x14ac:dyDescent="0.2">
      <c r="A17799" t="s">
        <v>24135</v>
      </c>
      <c r="B17799" s="1">
        <v>43906</v>
      </c>
      <c r="C17799">
        <v>3.54</v>
      </c>
    </row>
    <row r="17800" spans="1:3" x14ac:dyDescent="0.2">
      <c r="A17800" t="s">
        <v>24136</v>
      </c>
      <c r="B17800" s="1">
        <v>43906</v>
      </c>
      <c r="C17800">
        <v>121.3</v>
      </c>
    </row>
    <row r="17801" spans="1:3" x14ac:dyDescent="0.2">
      <c r="A17801" t="s">
        <v>20481</v>
      </c>
      <c r="B17801" s="1">
        <v>43906</v>
      </c>
      <c r="C17801">
        <v>359.94</v>
      </c>
    </row>
    <row r="17802" spans="1:3" x14ac:dyDescent="0.2">
      <c r="A17802" t="s">
        <v>184</v>
      </c>
      <c r="B17802" s="1">
        <v>43906</v>
      </c>
      <c r="C17802">
        <v>41.25</v>
      </c>
    </row>
    <row r="17803" spans="1:3" x14ac:dyDescent="0.2">
      <c r="A17803" t="s">
        <v>44</v>
      </c>
      <c r="B17803" s="1">
        <v>43906</v>
      </c>
      <c r="C17803">
        <v>877.08</v>
      </c>
    </row>
    <row r="17804" spans="1:3" x14ac:dyDescent="0.2">
      <c r="A17804" t="s">
        <v>6258</v>
      </c>
      <c r="B17804" s="1">
        <v>43906</v>
      </c>
      <c r="C17804">
        <v>77.45</v>
      </c>
    </row>
    <row r="17805" spans="1:3" x14ac:dyDescent="0.2">
      <c r="A17805" t="s">
        <v>24137</v>
      </c>
      <c r="B17805" s="1">
        <v>43906</v>
      </c>
      <c r="C17805">
        <v>47.9</v>
      </c>
    </row>
    <row r="17806" spans="1:3" x14ac:dyDescent="0.2">
      <c r="A17806" t="s">
        <v>10578</v>
      </c>
      <c r="B17806" s="1">
        <v>43906</v>
      </c>
      <c r="C17806">
        <v>464.5</v>
      </c>
    </row>
    <row r="17807" spans="1:3" x14ac:dyDescent="0.2">
      <c r="A17807" t="s">
        <v>24138</v>
      </c>
      <c r="B17807" s="1">
        <v>43906</v>
      </c>
      <c r="C17807">
        <v>191.75</v>
      </c>
    </row>
    <row r="17808" spans="1:3" x14ac:dyDescent="0.2">
      <c r="A17808" t="s">
        <v>20628</v>
      </c>
      <c r="B17808" s="1">
        <v>43906</v>
      </c>
      <c r="C17808">
        <v>82.95</v>
      </c>
    </row>
    <row r="17809" spans="1:3" x14ac:dyDescent="0.2">
      <c r="A17809" t="s">
        <v>23552</v>
      </c>
      <c r="B17809" s="1">
        <v>43906</v>
      </c>
      <c r="C17809">
        <v>137.9</v>
      </c>
    </row>
    <row r="17810" spans="1:3" x14ac:dyDescent="0.2">
      <c r="A17810" t="s">
        <v>6139</v>
      </c>
      <c r="B17810" s="1">
        <v>43906</v>
      </c>
      <c r="C17810">
        <v>482.71</v>
      </c>
    </row>
    <row r="17811" spans="1:3" x14ac:dyDescent="0.2">
      <c r="A17811" t="s">
        <v>23134</v>
      </c>
      <c r="B17811" s="1">
        <v>43906</v>
      </c>
      <c r="C17811">
        <v>42.9</v>
      </c>
    </row>
    <row r="17812" spans="1:3" x14ac:dyDescent="0.2">
      <c r="A17812" t="s">
        <v>233</v>
      </c>
      <c r="B17812" s="1">
        <v>43906</v>
      </c>
      <c r="C17812">
        <v>105.6</v>
      </c>
    </row>
    <row r="17813" spans="1:3" x14ac:dyDescent="0.2">
      <c r="A17813" t="s">
        <v>12</v>
      </c>
      <c r="B17813" s="1">
        <v>43906</v>
      </c>
      <c r="C17813">
        <v>120.39</v>
      </c>
    </row>
    <row r="17814" spans="1:3" x14ac:dyDescent="0.2">
      <c r="A17814" t="s">
        <v>46</v>
      </c>
      <c r="B17814" s="1">
        <v>43906</v>
      </c>
      <c r="C17814">
        <v>320.22000000000003</v>
      </c>
    </row>
    <row r="17815" spans="1:3" x14ac:dyDescent="0.2">
      <c r="A17815" t="s">
        <v>482</v>
      </c>
      <c r="B17815" s="1">
        <v>43906</v>
      </c>
      <c r="C17815">
        <v>1968.93</v>
      </c>
    </row>
    <row r="17816" spans="1:3" x14ac:dyDescent="0.2">
      <c r="A17816" t="s">
        <v>72</v>
      </c>
      <c r="B17816" s="1">
        <v>43906</v>
      </c>
      <c r="C17816">
        <v>468.8</v>
      </c>
    </row>
    <row r="17817" spans="1:3" x14ac:dyDescent="0.2">
      <c r="A17817" t="s">
        <v>24139</v>
      </c>
      <c r="B17817" s="1">
        <v>43906</v>
      </c>
      <c r="C17817">
        <v>305</v>
      </c>
    </row>
    <row r="17818" spans="1:3" x14ac:dyDescent="0.2">
      <c r="A17818" t="s">
        <v>582</v>
      </c>
      <c r="B17818" s="1">
        <v>43906</v>
      </c>
      <c r="C17818">
        <v>158.18</v>
      </c>
    </row>
    <row r="17819" spans="1:3" x14ac:dyDescent="0.2">
      <c r="A17819" t="s">
        <v>22771</v>
      </c>
      <c r="B17819" s="1">
        <v>43906</v>
      </c>
      <c r="C17819">
        <v>299.39999999999998</v>
      </c>
    </row>
    <row r="17820" spans="1:3" x14ac:dyDescent="0.2">
      <c r="A17820" t="s">
        <v>12</v>
      </c>
      <c r="B17820" s="1">
        <v>43906</v>
      </c>
      <c r="C17820">
        <v>318.01</v>
      </c>
    </row>
    <row r="17821" spans="1:3" x14ac:dyDescent="0.2">
      <c r="A17821" t="s">
        <v>12</v>
      </c>
      <c r="B17821" s="1">
        <v>43906</v>
      </c>
      <c r="C17821">
        <v>244.36</v>
      </c>
    </row>
    <row r="17822" spans="1:3" x14ac:dyDescent="0.2">
      <c r="A17822" t="s">
        <v>18340</v>
      </c>
      <c r="B17822" s="1">
        <v>43907</v>
      </c>
      <c r="C17822">
        <v>72.95</v>
      </c>
    </row>
    <row r="17823" spans="1:3" x14ac:dyDescent="0.2">
      <c r="A17823" t="s">
        <v>21893</v>
      </c>
      <c r="B17823" s="1">
        <v>43907</v>
      </c>
      <c r="C17823">
        <v>30.9</v>
      </c>
    </row>
    <row r="17824" spans="1:3" x14ac:dyDescent="0.2">
      <c r="A17824" t="s">
        <v>24125</v>
      </c>
      <c r="B17824" s="1">
        <v>43907</v>
      </c>
      <c r="C17824">
        <v>584.70000000000005</v>
      </c>
    </row>
    <row r="17825" spans="1:3" x14ac:dyDescent="0.2">
      <c r="A17825" t="s">
        <v>3306</v>
      </c>
      <c r="B17825" s="1">
        <v>43907</v>
      </c>
      <c r="C17825">
        <v>123.86</v>
      </c>
    </row>
    <row r="17826" spans="1:3" x14ac:dyDescent="0.2">
      <c r="A17826" t="s">
        <v>17121</v>
      </c>
      <c r="B17826" s="1">
        <v>43907</v>
      </c>
      <c r="C17826">
        <v>423.84</v>
      </c>
    </row>
    <row r="17827" spans="1:3" x14ac:dyDescent="0.2">
      <c r="A17827" t="s">
        <v>12064</v>
      </c>
      <c r="B17827" s="1">
        <v>43907</v>
      </c>
      <c r="C17827">
        <v>120.45</v>
      </c>
    </row>
    <row r="17828" spans="1:3" x14ac:dyDescent="0.2">
      <c r="A17828" t="s">
        <v>24126</v>
      </c>
      <c r="B17828" s="1">
        <v>43907</v>
      </c>
      <c r="C17828">
        <v>50.65</v>
      </c>
    </row>
    <row r="17829" spans="1:3" x14ac:dyDescent="0.2">
      <c r="A17829" t="s">
        <v>11712</v>
      </c>
      <c r="B17829" s="1">
        <v>43907</v>
      </c>
      <c r="C17829">
        <v>219.35</v>
      </c>
    </row>
    <row r="17830" spans="1:3" x14ac:dyDescent="0.2">
      <c r="A17830" t="s">
        <v>6139</v>
      </c>
      <c r="B17830" s="1">
        <v>43907</v>
      </c>
      <c r="C17830">
        <v>499.68</v>
      </c>
    </row>
    <row r="17831" spans="1:3" x14ac:dyDescent="0.2">
      <c r="A17831" t="s">
        <v>14</v>
      </c>
      <c r="B17831" s="1">
        <v>43907</v>
      </c>
      <c r="C17831">
        <v>131.25</v>
      </c>
    </row>
    <row r="17832" spans="1:3" x14ac:dyDescent="0.2">
      <c r="A17832" t="s">
        <v>12</v>
      </c>
      <c r="B17832" s="1">
        <v>43907</v>
      </c>
      <c r="C17832">
        <v>335.36</v>
      </c>
    </row>
    <row r="17833" spans="1:3" x14ac:dyDescent="0.2">
      <c r="A17833" t="s">
        <v>24127</v>
      </c>
      <c r="B17833" s="1">
        <v>43907</v>
      </c>
      <c r="C17833">
        <v>47.9</v>
      </c>
    </row>
    <row r="17834" spans="1:3" x14ac:dyDescent="0.2">
      <c r="A17834" t="s">
        <v>22095</v>
      </c>
      <c r="B17834" s="1">
        <v>43907</v>
      </c>
      <c r="C17834">
        <v>101.85</v>
      </c>
    </row>
    <row r="17835" spans="1:3" x14ac:dyDescent="0.2">
      <c r="A17835" t="s">
        <v>18293</v>
      </c>
      <c r="B17835" s="1">
        <v>43907</v>
      </c>
      <c r="C17835">
        <v>52.9</v>
      </c>
    </row>
    <row r="17836" spans="1:3" x14ac:dyDescent="0.2">
      <c r="A17836" t="s">
        <v>12</v>
      </c>
      <c r="B17836" s="1">
        <v>43907</v>
      </c>
      <c r="C17836">
        <v>167.72</v>
      </c>
    </row>
    <row r="17837" spans="1:3" x14ac:dyDescent="0.2">
      <c r="A17837" t="s">
        <v>937</v>
      </c>
      <c r="B17837" s="1">
        <v>43908</v>
      </c>
      <c r="C17837">
        <v>198.85</v>
      </c>
    </row>
    <row r="17838" spans="1:3" x14ac:dyDescent="0.2">
      <c r="A17838" t="s">
        <v>7890</v>
      </c>
      <c r="B17838" s="1">
        <v>43908</v>
      </c>
      <c r="C17838">
        <v>110.16</v>
      </c>
    </row>
    <row r="17839" spans="1:3" x14ac:dyDescent="0.2">
      <c r="A17839" t="s">
        <v>12459</v>
      </c>
      <c r="B17839" s="1">
        <v>43908</v>
      </c>
      <c r="C17839">
        <v>71.16</v>
      </c>
    </row>
    <row r="17840" spans="1:3" x14ac:dyDescent="0.2">
      <c r="A17840" t="s">
        <v>3827</v>
      </c>
      <c r="B17840" s="1">
        <v>43908</v>
      </c>
      <c r="C17840">
        <v>97.4</v>
      </c>
    </row>
    <row r="17841" spans="1:3" x14ac:dyDescent="0.2">
      <c r="A17841" t="s">
        <v>1829</v>
      </c>
      <c r="B17841" s="1">
        <v>43908</v>
      </c>
      <c r="C17841">
        <v>363.29</v>
      </c>
    </row>
    <row r="17842" spans="1:3" x14ac:dyDescent="0.2">
      <c r="A17842" t="s">
        <v>20551</v>
      </c>
      <c r="B17842" s="1">
        <v>43908</v>
      </c>
      <c r="C17842">
        <v>8.9499999999999993</v>
      </c>
    </row>
    <row r="17843" spans="1:3" x14ac:dyDescent="0.2">
      <c r="A17843" t="s">
        <v>23382</v>
      </c>
      <c r="B17843" s="1">
        <v>43908</v>
      </c>
      <c r="C17843">
        <v>102.75</v>
      </c>
    </row>
    <row r="17844" spans="1:3" x14ac:dyDescent="0.2">
      <c r="A17844" t="s">
        <v>1588</v>
      </c>
      <c r="B17844" s="1">
        <v>43908</v>
      </c>
      <c r="C17844">
        <v>455</v>
      </c>
    </row>
    <row r="17845" spans="1:3" x14ac:dyDescent="0.2">
      <c r="A17845" t="s">
        <v>24119</v>
      </c>
      <c r="B17845" s="1">
        <v>43908</v>
      </c>
      <c r="C17845">
        <v>117.5</v>
      </c>
    </row>
    <row r="17846" spans="1:3" x14ac:dyDescent="0.2">
      <c r="A17846" t="s">
        <v>4772</v>
      </c>
      <c r="B17846" s="1">
        <v>43908</v>
      </c>
      <c r="C17846">
        <v>147.35</v>
      </c>
    </row>
    <row r="17847" spans="1:3" x14ac:dyDescent="0.2">
      <c r="A17847" t="s">
        <v>286</v>
      </c>
      <c r="B17847" s="1">
        <v>43908</v>
      </c>
      <c r="C17847">
        <v>118.01</v>
      </c>
    </row>
    <row r="17848" spans="1:3" x14ac:dyDescent="0.2">
      <c r="A17848" t="s">
        <v>871</v>
      </c>
      <c r="B17848" s="1">
        <v>43908</v>
      </c>
      <c r="C17848">
        <v>96.43</v>
      </c>
    </row>
    <row r="17849" spans="1:3" x14ac:dyDescent="0.2">
      <c r="A17849" t="s">
        <v>24120</v>
      </c>
      <c r="B17849" s="1">
        <v>43908</v>
      </c>
      <c r="C17849">
        <v>40</v>
      </c>
    </row>
    <row r="17850" spans="1:3" x14ac:dyDescent="0.2">
      <c r="A17850" t="s">
        <v>18551</v>
      </c>
      <c r="B17850" s="1">
        <v>43908</v>
      </c>
      <c r="C17850">
        <v>219.01</v>
      </c>
    </row>
    <row r="17851" spans="1:3" x14ac:dyDescent="0.2">
      <c r="A17851" t="s">
        <v>18551</v>
      </c>
      <c r="B17851" s="1">
        <v>43908</v>
      </c>
      <c r="C17851">
        <v>219.01</v>
      </c>
    </row>
    <row r="17852" spans="1:3" x14ac:dyDescent="0.2">
      <c r="A17852" t="s">
        <v>1649</v>
      </c>
      <c r="B17852" s="1">
        <v>43908</v>
      </c>
      <c r="C17852">
        <v>116.85</v>
      </c>
    </row>
    <row r="17853" spans="1:3" x14ac:dyDescent="0.2">
      <c r="A17853" t="s">
        <v>19836</v>
      </c>
      <c r="B17853" s="1">
        <v>43908</v>
      </c>
      <c r="C17853">
        <v>263.85000000000002</v>
      </c>
    </row>
    <row r="17854" spans="1:3" x14ac:dyDescent="0.2">
      <c r="A17854" t="s">
        <v>383</v>
      </c>
      <c r="B17854" s="1">
        <v>43908</v>
      </c>
      <c r="C17854">
        <v>219.01</v>
      </c>
    </row>
    <row r="17855" spans="1:3" x14ac:dyDescent="0.2">
      <c r="A17855" t="s">
        <v>4663</v>
      </c>
      <c r="B17855" s="1">
        <v>43908</v>
      </c>
      <c r="C17855">
        <v>17</v>
      </c>
    </row>
    <row r="17856" spans="1:3" x14ac:dyDescent="0.2">
      <c r="A17856" t="s">
        <v>184</v>
      </c>
      <c r="B17856" s="1">
        <v>43908</v>
      </c>
      <c r="C17856">
        <v>41.25</v>
      </c>
    </row>
    <row r="17857" spans="1:3" x14ac:dyDescent="0.2">
      <c r="A17857" t="s">
        <v>396</v>
      </c>
      <c r="B17857" s="1">
        <v>43908</v>
      </c>
      <c r="C17857">
        <v>72</v>
      </c>
    </row>
    <row r="17858" spans="1:3" x14ac:dyDescent="0.2">
      <c r="A17858" t="s">
        <v>24121</v>
      </c>
      <c r="B17858" s="1">
        <v>43908</v>
      </c>
      <c r="C17858">
        <v>15.4</v>
      </c>
    </row>
    <row r="17859" spans="1:3" x14ac:dyDescent="0.2">
      <c r="A17859" t="s">
        <v>24122</v>
      </c>
      <c r="B17859" s="1">
        <v>43908</v>
      </c>
      <c r="C17859">
        <v>95.95</v>
      </c>
    </row>
    <row r="17860" spans="1:3" x14ac:dyDescent="0.2">
      <c r="A17860" t="s">
        <v>22873</v>
      </c>
      <c r="B17860" s="1">
        <v>43908</v>
      </c>
      <c r="C17860">
        <v>37.5</v>
      </c>
    </row>
    <row r="17861" spans="1:3" x14ac:dyDescent="0.2">
      <c r="A17861" t="s">
        <v>24123</v>
      </c>
      <c r="B17861" s="1">
        <v>43908</v>
      </c>
      <c r="C17861">
        <v>45.45</v>
      </c>
    </row>
    <row r="17862" spans="1:3" x14ac:dyDescent="0.2">
      <c r="A17862" t="s">
        <v>24124</v>
      </c>
      <c r="B17862" s="1">
        <v>43908</v>
      </c>
      <c r="C17862">
        <v>75</v>
      </c>
    </row>
    <row r="17863" spans="1:3" x14ac:dyDescent="0.2">
      <c r="A17863" t="s">
        <v>1753</v>
      </c>
      <c r="B17863" s="1">
        <v>43908</v>
      </c>
      <c r="C17863">
        <v>331.52</v>
      </c>
    </row>
    <row r="17864" spans="1:3" x14ac:dyDescent="0.2">
      <c r="A17864" t="s">
        <v>308</v>
      </c>
      <c r="B17864" s="1">
        <v>43908</v>
      </c>
      <c r="C17864">
        <v>147.18</v>
      </c>
    </row>
    <row r="17865" spans="1:3" x14ac:dyDescent="0.2">
      <c r="A17865" t="s">
        <v>24124</v>
      </c>
      <c r="B17865" s="1">
        <v>43908</v>
      </c>
      <c r="C17865">
        <v>150</v>
      </c>
    </row>
    <row r="17866" spans="1:3" x14ac:dyDescent="0.2">
      <c r="A17866" t="s">
        <v>11275</v>
      </c>
      <c r="B17866" s="1">
        <v>43908</v>
      </c>
      <c r="C17866">
        <v>43.9</v>
      </c>
    </row>
    <row r="17867" spans="1:3" x14ac:dyDescent="0.2">
      <c r="A17867" t="s">
        <v>3</v>
      </c>
      <c r="B17867" s="1">
        <v>43908</v>
      </c>
      <c r="C17867">
        <v>8</v>
      </c>
    </row>
    <row r="17868" spans="1:3" x14ac:dyDescent="0.2">
      <c r="A17868" t="s">
        <v>1630</v>
      </c>
      <c r="B17868" s="1">
        <v>43908</v>
      </c>
      <c r="C17868">
        <v>287.52</v>
      </c>
    </row>
    <row r="17869" spans="1:3" x14ac:dyDescent="0.2">
      <c r="A17869" t="s">
        <v>286</v>
      </c>
      <c r="B17869" s="1">
        <v>43908</v>
      </c>
      <c r="C17869">
        <v>1740.08</v>
      </c>
    </row>
    <row r="17870" spans="1:3" x14ac:dyDescent="0.2">
      <c r="A17870" t="s">
        <v>44</v>
      </c>
      <c r="B17870" s="1">
        <v>43908</v>
      </c>
      <c r="C17870">
        <v>1068.75</v>
      </c>
    </row>
    <row r="17871" spans="1:3" x14ac:dyDescent="0.2">
      <c r="A17871" t="s">
        <v>3464</v>
      </c>
      <c r="B17871" s="1">
        <v>43908</v>
      </c>
      <c r="C17871">
        <v>1186.2</v>
      </c>
    </row>
    <row r="17872" spans="1:3" x14ac:dyDescent="0.2">
      <c r="A17872" t="s">
        <v>119</v>
      </c>
      <c r="B17872" s="1">
        <v>43908</v>
      </c>
      <c r="C17872">
        <v>354.12</v>
      </c>
    </row>
    <row r="17873" spans="1:3" x14ac:dyDescent="0.2">
      <c r="A17873" t="s">
        <v>122</v>
      </c>
      <c r="B17873" s="1">
        <v>43908</v>
      </c>
      <c r="C17873">
        <v>371.82</v>
      </c>
    </row>
    <row r="17874" spans="1:3" x14ac:dyDescent="0.2">
      <c r="A17874" t="s">
        <v>13260</v>
      </c>
      <c r="B17874" s="1">
        <v>43908</v>
      </c>
      <c r="C17874">
        <v>55</v>
      </c>
    </row>
    <row r="17875" spans="1:3" x14ac:dyDescent="0.2">
      <c r="A17875" t="s">
        <v>16960</v>
      </c>
      <c r="B17875" s="1">
        <v>43908</v>
      </c>
      <c r="C17875">
        <v>872.7</v>
      </c>
    </row>
    <row r="17876" spans="1:3" x14ac:dyDescent="0.2">
      <c r="A17876" t="s">
        <v>23647</v>
      </c>
      <c r="B17876" s="1">
        <v>43908</v>
      </c>
      <c r="C17876">
        <v>45.45</v>
      </c>
    </row>
    <row r="17877" spans="1:3" x14ac:dyDescent="0.2">
      <c r="A17877" t="s">
        <v>12</v>
      </c>
      <c r="B17877" s="1">
        <v>43908</v>
      </c>
      <c r="C17877">
        <v>308.8</v>
      </c>
    </row>
    <row r="17878" spans="1:3" x14ac:dyDescent="0.2">
      <c r="A17878" t="s">
        <v>229</v>
      </c>
      <c r="B17878" s="1">
        <v>43908</v>
      </c>
      <c r="C17878">
        <v>31.48</v>
      </c>
    </row>
    <row r="17879" spans="1:3" x14ac:dyDescent="0.2">
      <c r="A17879" t="s">
        <v>13273</v>
      </c>
      <c r="B17879" s="1">
        <v>43908</v>
      </c>
      <c r="C17879">
        <v>14.7</v>
      </c>
    </row>
    <row r="17880" spans="1:3" x14ac:dyDescent="0.2">
      <c r="A17880" t="s">
        <v>123</v>
      </c>
      <c r="B17880" s="1">
        <v>43909</v>
      </c>
      <c r="C17880">
        <v>35</v>
      </c>
    </row>
    <row r="17881" spans="1:3" x14ac:dyDescent="0.2">
      <c r="A17881" t="s">
        <v>236</v>
      </c>
      <c r="B17881" s="1">
        <v>43909</v>
      </c>
      <c r="C17881">
        <v>39.979999999999997</v>
      </c>
    </row>
    <row r="17882" spans="1:3" x14ac:dyDescent="0.2">
      <c r="A17882" t="s">
        <v>32</v>
      </c>
      <c r="B17882" s="1">
        <v>43909</v>
      </c>
      <c r="C17882">
        <v>505.13</v>
      </c>
    </row>
    <row r="17883" spans="1:3" x14ac:dyDescent="0.2">
      <c r="A17883" t="s">
        <v>1002</v>
      </c>
      <c r="B17883" s="1">
        <v>43909</v>
      </c>
      <c r="C17883">
        <v>579.35</v>
      </c>
    </row>
    <row r="17884" spans="1:3" x14ac:dyDescent="0.2">
      <c r="A17884" t="s">
        <v>6139</v>
      </c>
      <c r="B17884" s="1">
        <v>43909</v>
      </c>
      <c r="C17884">
        <v>369.31</v>
      </c>
    </row>
    <row r="17885" spans="1:3" x14ac:dyDescent="0.2">
      <c r="A17885" t="s">
        <v>6139</v>
      </c>
      <c r="B17885" s="1">
        <v>43909</v>
      </c>
      <c r="C17885">
        <v>155.32</v>
      </c>
    </row>
    <row r="17886" spans="1:3" x14ac:dyDescent="0.2">
      <c r="A17886" t="s">
        <v>24117</v>
      </c>
      <c r="B17886" s="1">
        <v>43909</v>
      </c>
      <c r="C17886">
        <v>70.45</v>
      </c>
    </row>
    <row r="17887" spans="1:3" x14ac:dyDescent="0.2">
      <c r="A17887" t="s">
        <v>14214</v>
      </c>
      <c r="B17887" s="1">
        <v>43909</v>
      </c>
      <c r="C17887">
        <v>56.45</v>
      </c>
    </row>
    <row r="17888" spans="1:3" x14ac:dyDescent="0.2">
      <c r="A17888" t="s">
        <v>810</v>
      </c>
      <c r="B17888" s="1">
        <v>43909</v>
      </c>
      <c r="C17888">
        <v>266.19</v>
      </c>
    </row>
    <row r="17889" spans="1:3" x14ac:dyDescent="0.2">
      <c r="A17889" t="s">
        <v>46</v>
      </c>
      <c r="B17889" s="1">
        <v>43909</v>
      </c>
      <c r="C17889">
        <v>471.4</v>
      </c>
    </row>
    <row r="17890" spans="1:3" x14ac:dyDescent="0.2">
      <c r="A17890" t="s">
        <v>236</v>
      </c>
      <c r="B17890" s="1">
        <v>43909</v>
      </c>
      <c r="C17890">
        <v>1059</v>
      </c>
    </row>
    <row r="17891" spans="1:3" x14ac:dyDescent="0.2">
      <c r="A17891" t="s">
        <v>5955</v>
      </c>
      <c r="B17891" s="1">
        <v>43909</v>
      </c>
      <c r="C17891">
        <v>395.16</v>
      </c>
    </row>
    <row r="17892" spans="1:3" x14ac:dyDescent="0.2">
      <c r="A17892" t="s">
        <v>123</v>
      </c>
      <c r="B17892" s="1">
        <v>43909</v>
      </c>
      <c r="C17892">
        <v>273.79000000000002</v>
      </c>
    </row>
    <row r="17893" spans="1:3" x14ac:dyDescent="0.2">
      <c r="A17893" t="s">
        <v>22891</v>
      </c>
      <c r="B17893" s="1">
        <v>43909</v>
      </c>
      <c r="C17893">
        <v>95.95</v>
      </c>
    </row>
    <row r="17894" spans="1:3" x14ac:dyDescent="0.2">
      <c r="A17894" t="s">
        <v>5955</v>
      </c>
      <c r="B17894" s="1">
        <v>43909</v>
      </c>
      <c r="C17894">
        <v>120.5</v>
      </c>
    </row>
    <row r="17895" spans="1:3" x14ac:dyDescent="0.2">
      <c r="A17895" t="s">
        <v>23318</v>
      </c>
      <c r="B17895" s="1">
        <v>43909</v>
      </c>
      <c r="C17895">
        <v>47.9</v>
      </c>
    </row>
    <row r="17896" spans="1:3" x14ac:dyDescent="0.2">
      <c r="A17896" t="s">
        <v>24118</v>
      </c>
      <c r="B17896" s="1">
        <v>43909</v>
      </c>
      <c r="C17896">
        <v>52.9</v>
      </c>
    </row>
    <row r="17897" spans="1:3" x14ac:dyDescent="0.2">
      <c r="A17897" t="s">
        <v>14</v>
      </c>
      <c r="B17897" s="1">
        <v>43909</v>
      </c>
      <c r="C17897">
        <v>476.57</v>
      </c>
    </row>
    <row r="17898" spans="1:3" x14ac:dyDescent="0.2">
      <c r="A17898" t="s">
        <v>46</v>
      </c>
      <c r="B17898" s="1">
        <v>43909</v>
      </c>
      <c r="C17898">
        <v>186.5</v>
      </c>
    </row>
    <row r="17899" spans="1:3" x14ac:dyDescent="0.2">
      <c r="A17899" t="s">
        <v>12</v>
      </c>
      <c r="B17899" s="1">
        <v>43909</v>
      </c>
      <c r="C17899">
        <v>66.2</v>
      </c>
    </row>
    <row r="17900" spans="1:3" x14ac:dyDescent="0.2">
      <c r="A17900" t="s">
        <v>703</v>
      </c>
      <c r="B17900" s="1">
        <v>43910</v>
      </c>
      <c r="C17900">
        <v>312.3</v>
      </c>
    </row>
    <row r="17901" spans="1:3" x14ac:dyDescent="0.2">
      <c r="A17901" t="s">
        <v>4663</v>
      </c>
      <c r="B17901" s="1">
        <v>43910</v>
      </c>
      <c r="C17901">
        <v>140</v>
      </c>
    </row>
    <row r="17902" spans="1:3" x14ac:dyDescent="0.2">
      <c r="A17902" t="s">
        <v>3</v>
      </c>
      <c r="B17902" s="1">
        <v>43910</v>
      </c>
      <c r="C17902">
        <v>14</v>
      </c>
    </row>
    <row r="17903" spans="1:3" x14ac:dyDescent="0.2">
      <c r="A17903" t="s">
        <v>728</v>
      </c>
      <c r="B17903" s="1">
        <v>43910</v>
      </c>
      <c r="C17903">
        <v>1744.87</v>
      </c>
    </row>
    <row r="17904" spans="1:3" x14ac:dyDescent="0.2">
      <c r="A17904" t="s">
        <v>2988</v>
      </c>
      <c r="B17904" s="1">
        <v>43910</v>
      </c>
      <c r="C17904">
        <v>213.18</v>
      </c>
    </row>
    <row r="17905" spans="1:3" x14ac:dyDescent="0.2">
      <c r="A17905" t="s">
        <v>3557</v>
      </c>
      <c r="B17905" s="1">
        <v>43910</v>
      </c>
      <c r="C17905">
        <v>50.1</v>
      </c>
    </row>
    <row r="17906" spans="1:3" x14ac:dyDescent="0.2">
      <c r="A17906" t="s">
        <v>18561</v>
      </c>
      <c r="B17906" s="1">
        <v>43910</v>
      </c>
      <c r="C17906">
        <v>1587.95</v>
      </c>
    </row>
    <row r="17907" spans="1:3" x14ac:dyDescent="0.2">
      <c r="A17907" t="s">
        <v>713</v>
      </c>
      <c r="B17907" s="1">
        <v>43910</v>
      </c>
      <c r="C17907">
        <v>47.21</v>
      </c>
    </row>
    <row r="17908" spans="1:3" x14ac:dyDescent="0.2">
      <c r="A17908" t="s">
        <v>12</v>
      </c>
      <c r="B17908" s="1">
        <v>43910</v>
      </c>
      <c r="C17908">
        <v>213.43</v>
      </c>
    </row>
    <row r="17909" spans="1:3" x14ac:dyDescent="0.2">
      <c r="A17909" t="s">
        <v>12093</v>
      </c>
      <c r="B17909" s="1">
        <v>43910</v>
      </c>
      <c r="C17909">
        <v>72.95</v>
      </c>
    </row>
    <row r="17910" spans="1:3" x14ac:dyDescent="0.2">
      <c r="A17910" t="s">
        <v>24110</v>
      </c>
      <c r="B17910" s="1">
        <v>43910</v>
      </c>
      <c r="C17910">
        <v>97.85</v>
      </c>
    </row>
    <row r="17911" spans="1:3" x14ac:dyDescent="0.2">
      <c r="A17911" t="s">
        <v>229</v>
      </c>
      <c r="B17911" s="1">
        <v>43910</v>
      </c>
      <c r="C17911">
        <v>37.479999999999997</v>
      </c>
    </row>
    <row r="17912" spans="1:3" x14ac:dyDescent="0.2">
      <c r="A17912" t="s">
        <v>280</v>
      </c>
      <c r="B17912" s="1">
        <v>43910</v>
      </c>
      <c r="C17912">
        <v>700</v>
      </c>
    </row>
    <row r="17913" spans="1:3" x14ac:dyDescent="0.2">
      <c r="A17913" t="s">
        <v>171</v>
      </c>
      <c r="B17913" s="1">
        <v>43910</v>
      </c>
      <c r="C17913">
        <v>875</v>
      </c>
    </row>
    <row r="17914" spans="1:3" x14ac:dyDescent="0.2">
      <c r="A17914" t="s">
        <v>597</v>
      </c>
      <c r="B17914" s="1">
        <v>43910</v>
      </c>
      <c r="C17914">
        <v>90.26</v>
      </c>
    </row>
    <row r="17915" spans="1:3" x14ac:dyDescent="0.2">
      <c r="A17915" t="s">
        <v>11623</v>
      </c>
      <c r="B17915" s="1">
        <v>43910</v>
      </c>
      <c r="C17915">
        <v>257.45</v>
      </c>
    </row>
    <row r="17916" spans="1:3" x14ac:dyDescent="0.2">
      <c r="A17916" t="s">
        <v>12205</v>
      </c>
      <c r="B17916" s="1">
        <v>43910</v>
      </c>
      <c r="C17916">
        <v>395</v>
      </c>
    </row>
    <row r="17917" spans="1:3" x14ac:dyDescent="0.2">
      <c r="A17917" t="s">
        <v>24111</v>
      </c>
      <c r="B17917" s="1">
        <v>43910</v>
      </c>
      <c r="C17917">
        <v>3.54</v>
      </c>
    </row>
    <row r="17918" spans="1:3" x14ac:dyDescent="0.2">
      <c r="A17918" t="s">
        <v>24112</v>
      </c>
      <c r="B17918" s="1">
        <v>43910</v>
      </c>
      <c r="C17918">
        <v>7.08</v>
      </c>
    </row>
    <row r="17919" spans="1:3" x14ac:dyDescent="0.2">
      <c r="A17919" t="s">
        <v>24113</v>
      </c>
      <c r="B17919" s="1">
        <v>43910</v>
      </c>
      <c r="C17919">
        <v>14.16</v>
      </c>
    </row>
    <row r="17920" spans="1:3" x14ac:dyDescent="0.2">
      <c r="A17920" t="s">
        <v>24114</v>
      </c>
      <c r="B17920" s="1">
        <v>43910</v>
      </c>
      <c r="C17920">
        <v>7.08</v>
      </c>
    </row>
    <row r="17921" spans="1:3" x14ac:dyDescent="0.2">
      <c r="A17921" t="s">
        <v>24115</v>
      </c>
      <c r="B17921" s="1">
        <v>43910</v>
      </c>
      <c r="C17921">
        <v>3.96</v>
      </c>
    </row>
    <row r="17922" spans="1:3" x14ac:dyDescent="0.2">
      <c r="A17922" t="s">
        <v>24116</v>
      </c>
      <c r="B17922" s="1">
        <v>43910</v>
      </c>
      <c r="C17922">
        <v>3.54</v>
      </c>
    </row>
    <row r="17923" spans="1:3" x14ac:dyDescent="0.2">
      <c r="A17923" t="s">
        <v>14436</v>
      </c>
      <c r="B17923" s="1">
        <v>43910</v>
      </c>
      <c r="C17923">
        <v>24</v>
      </c>
    </row>
    <row r="17924" spans="1:3" x14ac:dyDescent="0.2">
      <c r="A17924" t="s">
        <v>64</v>
      </c>
      <c r="B17924" s="1">
        <v>43913</v>
      </c>
      <c r="C17924">
        <v>1005.96</v>
      </c>
    </row>
    <row r="17925" spans="1:3" x14ac:dyDescent="0.2">
      <c r="A17925" t="s">
        <v>24101</v>
      </c>
      <c r="B17925" s="1">
        <v>43913</v>
      </c>
      <c r="C17925">
        <v>82.95</v>
      </c>
    </row>
    <row r="17926" spans="1:3" x14ac:dyDescent="0.2">
      <c r="A17926" t="s">
        <v>24102</v>
      </c>
      <c r="B17926" s="1">
        <v>43913</v>
      </c>
      <c r="C17926">
        <v>67.900000000000006</v>
      </c>
    </row>
    <row r="17927" spans="1:3" x14ac:dyDescent="0.2">
      <c r="A17927" t="s">
        <v>14347</v>
      </c>
      <c r="B17927" s="1">
        <v>43913</v>
      </c>
      <c r="C17927">
        <v>142.69999999999999</v>
      </c>
    </row>
    <row r="17928" spans="1:3" x14ac:dyDescent="0.2">
      <c r="A17928" t="s">
        <v>286</v>
      </c>
      <c r="B17928" s="1">
        <v>43913</v>
      </c>
      <c r="C17928">
        <v>187.85</v>
      </c>
    </row>
    <row r="17929" spans="1:3" x14ac:dyDescent="0.2">
      <c r="A17929" t="s">
        <v>286</v>
      </c>
      <c r="B17929" s="1">
        <v>43913</v>
      </c>
      <c r="C17929">
        <v>187.85</v>
      </c>
    </row>
    <row r="17930" spans="1:3" x14ac:dyDescent="0.2">
      <c r="A17930" t="s">
        <v>727</v>
      </c>
      <c r="B17930" s="1">
        <v>43913</v>
      </c>
      <c r="C17930">
        <v>882.7</v>
      </c>
    </row>
    <row r="17931" spans="1:3" x14ac:dyDescent="0.2">
      <c r="A17931" t="s">
        <v>16945</v>
      </c>
      <c r="B17931" s="1">
        <v>43913</v>
      </c>
      <c r="C17931">
        <v>57.35</v>
      </c>
    </row>
    <row r="17932" spans="1:3" x14ac:dyDescent="0.2">
      <c r="A17932" t="s">
        <v>24103</v>
      </c>
      <c r="B17932" s="1">
        <v>43913</v>
      </c>
      <c r="C17932">
        <v>43.9</v>
      </c>
    </row>
    <row r="17933" spans="1:3" x14ac:dyDescent="0.2">
      <c r="A17933" t="s">
        <v>23541</v>
      </c>
      <c r="B17933" s="1">
        <v>43913</v>
      </c>
      <c r="C17933">
        <v>187.65</v>
      </c>
    </row>
    <row r="17934" spans="1:3" x14ac:dyDescent="0.2">
      <c r="A17934" t="s">
        <v>24104</v>
      </c>
      <c r="B17934" s="1">
        <v>43913</v>
      </c>
      <c r="C17934">
        <v>87.5</v>
      </c>
    </row>
    <row r="17935" spans="1:3" x14ac:dyDescent="0.2">
      <c r="A17935" t="s">
        <v>23372</v>
      </c>
      <c r="B17935" s="1">
        <v>43913</v>
      </c>
      <c r="C17935">
        <v>82.95</v>
      </c>
    </row>
    <row r="17936" spans="1:3" x14ac:dyDescent="0.2">
      <c r="A17936" t="s">
        <v>24105</v>
      </c>
      <c r="B17936" s="1">
        <v>43913</v>
      </c>
      <c r="C17936">
        <v>229.5</v>
      </c>
    </row>
    <row r="17937" spans="1:3" x14ac:dyDescent="0.2">
      <c r="A17937" t="s">
        <v>24106</v>
      </c>
      <c r="B17937" s="1">
        <v>43913</v>
      </c>
      <c r="C17937">
        <v>8.1</v>
      </c>
    </row>
    <row r="17938" spans="1:3" x14ac:dyDescent="0.2">
      <c r="A17938" t="s">
        <v>810</v>
      </c>
      <c r="B17938" s="1">
        <v>43913</v>
      </c>
      <c r="C17938">
        <v>316</v>
      </c>
    </row>
    <row r="17939" spans="1:3" x14ac:dyDescent="0.2">
      <c r="A17939" t="s">
        <v>23541</v>
      </c>
      <c r="B17939" s="1">
        <v>43913</v>
      </c>
      <c r="C17939">
        <v>126.35</v>
      </c>
    </row>
    <row r="17940" spans="1:3" x14ac:dyDescent="0.2">
      <c r="A17940" t="s">
        <v>24107</v>
      </c>
      <c r="B17940" s="1">
        <v>43913</v>
      </c>
      <c r="C17940">
        <v>291.8</v>
      </c>
    </row>
    <row r="17941" spans="1:3" x14ac:dyDescent="0.2">
      <c r="A17941" t="s">
        <v>24108</v>
      </c>
      <c r="B17941" s="1">
        <v>43913</v>
      </c>
      <c r="C17941">
        <v>70</v>
      </c>
    </row>
    <row r="17942" spans="1:3" x14ac:dyDescent="0.2">
      <c r="A17942" t="s">
        <v>3762</v>
      </c>
      <c r="B17942" s="1">
        <v>43913</v>
      </c>
      <c r="C17942">
        <v>3209.34</v>
      </c>
    </row>
    <row r="17943" spans="1:3" x14ac:dyDescent="0.2">
      <c r="A17943" t="s">
        <v>24109</v>
      </c>
      <c r="B17943" s="1">
        <v>43913</v>
      </c>
      <c r="C17943">
        <v>27.9</v>
      </c>
    </row>
    <row r="17944" spans="1:3" x14ac:dyDescent="0.2">
      <c r="A17944" t="s">
        <v>22983</v>
      </c>
      <c r="B17944" s="1">
        <v>43913</v>
      </c>
      <c r="C17944">
        <v>44.45</v>
      </c>
    </row>
    <row r="17945" spans="1:3" x14ac:dyDescent="0.2">
      <c r="A17945" t="s">
        <v>6511</v>
      </c>
      <c r="B17945" s="1">
        <v>43913</v>
      </c>
      <c r="C17945">
        <v>128</v>
      </c>
    </row>
    <row r="17946" spans="1:3" x14ac:dyDescent="0.2">
      <c r="A17946" t="s">
        <v>280</v>
      </c>
      <c r="B17946" s="1">
        <v>43913</v>
      </c>
      <c r="C17946">
        <v>966.61</v>
      </c>
    </row>
    <row r="17947" spans="1:3" x14ac:dyDescent="0.2">
      <c r="A17947" t="s">
        <v>5164</v>
      </c>
      <c r="B17947" s="1">
        <v>43913</v>
      </c>
      <c r="C17947">
        <v>118.45</v>
      </c>
    </row>
    <row r="17948" spans="1:3" x14ac:dyDescent="0.2">
      <c r="A17948" t="s">
        <v>280</v>
      </c>
      <c r="B17948" s="1">
        <v>43913</v>
      </c>
      <c r="C17948">
        <v>250</v>
      </c>
    </row>
    <row r="17949" spans="1:3" x14ac:dyDescent="0.2">
      <c r="A17949" t="s">
        <v>184</v>
      </c>
      <c r="B17949" s="1">
        <v>43913</v>
      </c>
      <c r="C17949">
        <v>27.25</v>
      </c>
    </row>
    <row r="17950" spans="1:3" x14ac:dyDescent="0.2">
      <c r="A17950" t="s">
        <v>29</v>
      </c>
      <c r="B17950" s="1">
        <v>43913</v>
      </c>
      <c r="C17950">
        <v>539.4</v>
      </c>
    </row>
    <row r="17951" spans="1:3" x14ac:dyDescent="0.2">
      <c r="A17951" t="s">
        <v>373</v>
      </c>
      <c r="B17951" s="1">
        <v>43913</v>
      </c>
      <c r="C17951">
        <v>69.45</v>
      </c>
    </row>
    <row r="17952" spans="1:3" x14ac:dyDescent="0.2">
      <c r="A17952" t="s">
        <v>16529</v>
      </c>
      <c r="B17952" s="1">
        <v>43913</v>
      </c>
      <c r="C17952">
        <v>63.85</v>
      </c>
    </row>
    <row r="17953" spans="1:3" x14ac:dyDescent="0.2">
      <c r="A17953" t="s">
        <v>6923</v>
      </c>
      <c r="B17953" s="1">
        <v>43913</v>
      </c>
      <c r="C17953">
        <v>53.85</v>
      </c>
    </row>
    <row r="17954" spans="1:3" x14ac:dyDescent="0.2">
      <c r="A17954" t="s">
        <v>383</v>
      </c>
      <c r="B17954" s="1">
        <v>43913</v>
      </c>
      <c r="C17954">
        <v>47.25</v>
      </c>
    </row>
    <row r="17955" spans="1:3" x14ac:dyDescent="0.2">
      <c r="A17955" t="s">
        <v>12</v>
      </c>
      <c r="B17955" s="1">
        <v>43913</v>
      </c>
      <c r="C17955">
        <v>359.35</v>
      </c>
    </row>
    <row r="17956" spans="1:3" x14ac:dyDescent="0.2">
      <c r="A17956" t="s">
        <v>12</v>
      </c>
      <c r="B17956" s="1">
        <v>43913</v>
      </c>
      <c r="C17956">
        <v>184.44</v>
      </c>
    </row>
    <row r="17957" spans="1:3" x14ac:dyDescent="0.2">
      <c r="A17957" t="s">
        <v>12</v>
      </c>
      <c r="B17957" s="1">
        <v>43913</v>
      </c>
      <c r="C17957">
        <v>587.13</v>
      </c>
    </row>
    <row r="17958" spans="1:3" x14ac:dyDescent="0.2">
      <c r="A17958" t="s">
        <v>6139</v>
      </c>
      <c r="B17958" s="1">
        <v>43913</v>
      </c>
      <c r="C17958">
        <v>253.02</v>
      </c>
    </row>
    <row r="17959" spans="1:3" x14ac:dyDescent="0.2">
      <c r="A17959" t="s">
        <v>6139</v>
      </c>
      <c r="B17959" s="1">
        <v>43913</v>
      </c>
      <c r="C17959">
        <v>166.75</v>
      </c>
    </row>
    <row r="17960" spans="1:3" x14ac:dyDescent="0.2">
      <c r="A17960" t="s">
        <v>6139</v>
      </c>
      <c r="B17960" s="1">
        <v>43914</v>
      </c>
      <c r="C17960">
        <v>660.23</v>
      </c>
    </row>
    <row r="17961" spans="1:3" x14ac:dyDescent="0.2">
      <c r="A17961" t="s">
        <v>383</v>
      </c>
      <c r="B17961" s="1">
        <v>43914</v>
      </c>
      <c r="C17961">
        <v>46.25</v>
      </c>
    </row>
    <row r="17962" spans="1:3" x14ac:dyDescent="0.2">
      <c r="A17962" t="s">
        <v>2322</v>
      </c>
      <c r="B17962" s="1">
        <v>43914</v>
      </c>
      <c r="C17962">
        <v>300</v>
      </c>
    </row>
    <row r="17963" spans="1:3" x14ac:dyDescent="0.2">
      <c r="A17963" t="s">
        <v>24098</v>
      </c>
      <c r="B17963" s="1">
        <v>43914</v>
      </c>
      <c r="C17963">
        <v>206.6</v>
      </c>
    </row>
    <row r="17964" spans="1:3" x14ac:dyDescent="0.2">
      <c r="A17964" t="s">
        <v>24099</v>
      </c>
      <c r="B17964" s="1">
        <v>43914</v>
      </c>
      <c r="C17964">
        <v>85.95</v>
      </c>
    </row>
    <row r="17965" spans="1:3" x14ac:dyDescent="0.2">
      <c r="A17965" t="s">
        <v>24100</v>
      </c>
      <c r="B17965" s="1">
        <v>43914</v>
      </c>
      <c r="C17965">
        <v>160.44999999999999</v>
      </c>
    </row>
    <row r="17966" spans="1:3" x14ac:dyDescent="0.2">
      <c r="A17966" t="s">
        <v>23974</v>
      </c>
      <c r="B17966" s="1">
        <v>43914</v>
      </c>
      <c r="C17966">
        <v>93.85</v>
      </c>
    </row>
    <row r="17967" spans="1:3" x14ac:dyDescent="0.2">
      <c r="A17967" t="s">
        <v>46</v>
      </c>
      <c r="B17967" s="1">
        <v>43914</v>
      </c>
      <c r="C17967">
        <v>358.05</v>
      </c>
    </row>
    <row r="17968" spans="1:3" x14ac:dyDescent="0.2">
      <c r="A17968" t="s">
        <v>15624</v>
      </c>
      <c r="B17968" s="1">
        <v>43914</v>
      </c>
      <c r="C17968">
        <v>669.96</v>
      </c>
    </row>
    <row r="17969" spans="1:3" x14ac:dyDescent="0.2">
      <c r="A17969" t="s">
        <v>15624</v>
      </c>
      <c r="B17969" s="1">
        <v>43914</v>
      </c>
      <c r="C17969">
        <v>180.75</v>
      </c>
    </row>
    <row r="17970" spans="1:3" x14ac:dyDescent="0.2">
      <c r="A17970" t="s">
        <v>46</v>
      </c>
      <c r="B17970" s="1">
        <v>43914</v>
      </c>
      <c r="C17970">
        <v>22.5</v>
      </c>
    </row>
    <row r="17971" spans="1:3" x14ac:dyDescent="0.2">
      <c r="A17971" t="s">
        <v>24083</v>
      </c>
      <c r="B17971" s="1">
        <v>43915</v>
      </c>
      <c r="C17971">
        <v>3.54</v>
      </c>
    </row>
    <row r="17972" spans="1:3" x14ac:dyDescent="0.2">
      <c r="A17972" t="s">
        <v>24084</v>
      </c>
      <c r="B17972" s="1">
        <v>43915</v>
      </c>
      <c r="C17972">
        <v>3.54</v>
      </c>
    </row>
    <row r="17973" spans="1:3" x14ac:dyDescent="0.2">
      <c r="A17973" t="s">
        <v>722</v>
      </c>
      <c r="B17973" s="1">
        <v>43915</v>
      </c>
      <c r="C17973">
        <v>138.24</v>
      </c>
    </row>
    <row r="17974" spans="1:3" x14ac:dyDescent="0.2">
      <c r="A17974" t="s">
        <v>23471</v>
      </c>
      <c r="B17974" s="1">
        <v>43915</v>
      </c>
      <c r="C17974">
        <v>137.5</v>
      </c>
    </row>
    <row r="17975" spans="1:3" x14ac:dyDescent="0.2">
      <c r="A17975" t="s">
        <v>24085</v>
      </c>
      <c r="B17975" s="1">
        <v>43915</v>
      </c>
      <c r="C17975">
        <v>29.95</v>
      </c>
    </row>
    <row r="17976" spans="1:3" x14ac:dyDescent="0.2">
      <c r="A17976" t="s">
        <v>6318</v>
      </c>
      <c r="B17976" s="1">
        <v>43915</v>
      </c>
      <c r="C17976">
        <v>52.9</v>
      </c>
    </row>
    <row r="17977" spans="1:3" x14ac:dyDescent="0.2">
      <c r="A17977" t="s">
        <v>5014</v>
      </c>
      <c r="B17977" s="1">
        <v>43915</v>
      </c>
      <c r="C17977">
        <v>100</v>
      </c>
    </row>
    <row r="17978" spans="1:3" x14ac:dyDescent="0.2">
      <c r="A17978" t="s">
        <v>17121</v>
      </c>
      <c r="B17978" s="1">
        <v>43915</v>
      </c>
      <c r="C17978">
        <v>314.22000000000003</v>
      </c>
    </row>
    <row r="17979" spans="1:3" x14ac:dyDescent="0.2">
      <c r="A17979" t="s">
        <v>236</v>
      </c>
      <c r="B17979" s="1">
        <v>43915</v>
      </c>
      <c r="C17979">
        <v>66.3</v>
      </c>
    </row>
    <row r="17980" spans="1:3" x14ac:dyDescent="0.2">
      <c r="A17980" t="s">
        <v>11391</v>
      </c>
      <c r="B17980" s="1">
        <v>43915</v>
      </c>
      <c r="C17980">
        <v>230.15</v>
      </c>
    </row>
    <row r="17981" spans="1:3" x14ac:dyDescent="0.2">
      <c r="A17981" t="s">
        <v>22158</v>
      </c>
      <c r="B17981" s="1">
        <v>43915</v>
      </c>
      <c r="C17981">
        <v>45.45</v>
      </c>
    </row>
    <row r="17982" spans="1:3" x14ac:dyDescent="0.2">
      <c r="A17982" t="s">
        <v>4637</v>
      </c>
      <c r="B17982" s="1">
        <v>43915</v>
      </c>
      <c r="C17982">
        <v>62.9</v>
      </c>
    </row>
    <row r="17983" spans="1:3" x14ac:dyDescent="0.2">
      <c r="A17983" t="s">
        <v>13424</v>
      </c>
      <c r="B17983" s="1">
        <v>43915</v>
      </c>
      <c r="C17983">
        <v>82.95</v>
      </c>
    </row>
    <row r="17984" spans="1:3" x14ac:dyDescent="0.2">
      <c r="A17984" t="s">
        <v>1924</v>
      </c>
      <c r="B17984" s="1">
        <v>43915</v>
      </c>
      <c r="C17984">
        <v>80.45</v>
      </c>
    </row>
    <row r="17985" spans="1:3" x14ac:dyDescent="0.2">
      <c r="A17985" t="s">
        <v>16560</v>
      </c>
      <c r="B17985" s="1">
        <v>43915</v>
      </c>
      <c r="C17985">
        <v>119.2</v>
      </c>
    </row>
    <row r="17986" spans="1:3" x14ac:dyDescent="0.2">
      <c r="A17986" t="s">
        <v>5047</v>
      </c>
      <c r="B17986" s="1">
        <v>43915</v>
      </c>
      <c r="C17986">
        <v>100.2</v>
      </c>
    </row>
    <row r="17987" spans="1:3" x14ac:dyDescent="0.2">
      <c r="A17987" t="s">
        <v>12354</v>
      </c>
      <c r="B17987" s="1">
        <v>43915</v>
      </c>
      <c r="C17987">
        <v>148</v>
      </c>
    </row>
    <row r="17988" spans="1:3" x14ac:dyDescent="0.2">
      <c r="A17988" t="s">
        <v>11517</v>
      </c>
      <c r="B17988" s="1">
        <v>43915</v>
      </c>
      <c r="C17988">
        <v>303.64</v>
      </c>
    </row>
    <row r="17989" spans="1:3" x14ac:dyDescent="0.2">
      <c r="A17989" t="s">
        <v>24086</v>
      </c>
      <c r="B17989" s="1">
        <v>43915</v>
      </c>
      <c r="C17989">
        <v>29.9</v>
      </c>
    </row>
    <row r="17990" spans="1:3" x14ac:dyDescent="0.2">
      <c r="A17990" t="s">
        <v>24087</v>
      </c>
      <c r="B17990" s="1">
        <v>43915</v>
      </c>
      <c r="C17990">
        <v>3.54</v>
      </c>
    </row>
    <row r="17991" spans="1:3" x14ac:dyDescent="0.2">
      <c r="A17991" t="s">
        <v>24088</v>
      </c>
      <c r="B17991" s="1">
        <v>43915</v>
      </c>
      <c r="C17991">
        <v>20.399999999999999</v>
      </c>
    </row>
    <row r="17992" spans="1:3" x14ac:dyDescent="0.2">
      <c r="A17992" t="s">
        <v>24089</v>
      </c>
      <c r="B17992" s="1">
        <v>43915</v>
      </c>
      <c r="C17992">
        <v>7.08</v>
      </c>
    </row>
    <row r="17993" spans="1:3" x14ac:dyDescent="0.2">
      <c r="A17993" t="s">
        <v>24090</v>
      </c>
      <c r="B17993" s="1">
        <v>43915</v>
      </c>
      <c r="C17993">
        <v>159.85</v>
      </c>
    </row>
    <row r="17994" spans="1:3" x14ac:dyDescent="0.2">
      <c r="A17994" t="s">
        <v>24091</v>
      </c>
      <c r="B17994" s="1">
        <v>43915</v>
      </c>
      <c r="C17994">
        <v>52.2</v>
      </c>
    </row>
    <row r="17995" spans="1:3" x14ac:dyDescent="0.2">
      <c r="A17995" t="s">
        <v>24092</v>
      </c>
      <c r="B17995" s="1">
        <v>43915</v>
      </c>
      <c r="C17995">
        <v>35.950000000000003</v>
      </c>
    </row>
    <row r="17996" spans="1:3" x14ac:dyDescent="0.2">
      <c r="A17996" t="s">
        <v>3955</v>
      </c>
      <c r="B17996" s="1">
        <v>43915</v>
      </c>
      <c r="C17996">
        <v>99.5</v>
      </c>
    </row>
    <row r="17997" spans="1:3" x14ac:dyDescent="0.2">
      <c r="A17997" t="s">
        <v>10243</v>
      </c>
      <c r="B17997" s="1">
        <v>43915</v>
      </c>
      <c r="C17997">
        <v>16.899999999999999</v>
      </c>
    </row>
    <row r="17998" spans="1:3" x14ac:dyDescent="0.2">
      <c r="A17998" t="s">
        <v>7962</v>
      </c>
      <c r="B17998" s="1">
        <v>43915</v>
      </c>
      <c r="C17998">
        <v>258.24</v>
      </c>
    </row>
    <row r="17999" spans="1:3" x14ac:dyDescent="0.2">
      <c r="A17999" t="s">
        <v>64</v>
      </c>
      <c r="B17999" s="1">
        <v>43915</v>
      </c>
      <c r="C17999">
        <v>469.5</v>
      </c>
    </row>
    <row r="18000" spans="1:3" x14ac:dyDescent="0.2">
      <c r="A18000" t="s">
        <v>810</v>
      </c>
      <c r="B18000" s="1">
        <v>43915</v>
      </c>
      <c r="C18000">
        <v>131.66999999999999</v>
      </c>
    </row>
    <row r="18001" spans="1:3" x14ac:dyDescent="0.2">
      <c r="A18001" t="s">
        <v>710</v>
      </c>
      <c r="B18001" s="1">
        <v>43915</v>
      </c>
      <c r="C18001">
        <v>152.94999999999999</v>
      </c>
    </row>
    <row r="18002" spans="1:3" x14ac:dyDescent="0.2">
      <c r="A18002" t="s">
        <v>229</v>
      </c>
      <c r="B18002" s="1">
        <v>43915</v>
      </c>
      <c r="C18002">
        <v>27.48</v>
      </c>
    </row>
    <row r="18003" spans="1:3" x14ac:dyDescent="0.2">
      <c r="A18003" t="s">
        <v>1851</v>
      </c>
      <c r="B18003" s="1">
        <v>43915</v>
      </c>
      <c r="C18003">
        <v>30.38</v>
      </c>
    </row>
    <row r="18004" spans="1:3" x14ac:dyDescent="0.2">
      <c r="A18004" t="s">
        <v>483</v>
      </c>
      <c r="B18004" s="1">
        <v>43915</v>
      </c>
      <c r="C18004">
        <v>276.87</v>
      </c>
    </row>
    <row r="18005" spans="1:3" x14ac:dyDescent="0.2">
      <c r="A18005" t="s">
        <v>483</v>
      </c>
      <c r="B18005" s="1">
        <v>43915</v>
      </c>
      <c r="C18005">
        <v>131.1</v>
      </c>
    </row>
    <row r="18006" spans="1:3" x14ac:dyDescent="0.2">
      <c r="A18006" t="s">
        <v>24093</v>
      </c>
      <c r="B18006" s="1">
        <v>43915</v>
      </c>
      <c r="C18006">
        <v>41.9</v>
      </c>
    </row>
    <row r="18007" spans="1:3" x14ac:dyDescent="0.2">
      <c r="A18007" t="s">
        <v>24094</v>
      </c>
      <c r="B18007" s="1">
        <v>43915</v>
      </c>
      <c r="C18007">
        <v>64.900000000000006</v>
      </c>
    </row>
    <row r="18008" spans="1:3" x14ac:dyDescent="0.2">
      <c r="A18008" t="s">
        <v>19389</v>
      </c>
      <c r="B18008" s="1">
        <v>43915</v>
      </c>
      <c r="C18008">
        <v>225</v>
      </c>
    </row>
    <row r="18009" spans="1:3" x14ac:dyDescent="0.2">
      <c r="A18009" t="s">
        <v>383</v>
      </c>
      <c r="B18009" s="1">
        <v>43915</v>
      </c>
      <c r="C18009">
        <v>47.25</v>
      </c>
    </row>
    <row r="18010" spans="1:3" x14ac:dyDescent="0.2">
      <c r="A18010" t="s">
        <v>6139</v>
      </c>
      <c r="B18010" s="1">
        <v>43915</v>
      </c>
      <c r="C18010">
        <v>396.46</v>
      </c>
    </row>
    <row r="18011" spans="1:3" x14ac:dyDescent="0.2">
      <c r="A18011" t="s">
        <v>24095</v>
      </c>
      <c r="B18011" s="1">
        <v>43915</v>
      </c>
      <c r="C18011">
        <v>52.2</v>
      </c>
    </row>
    <row r="18012" spans="1:3" x14ac:dyDescent="0.2">
      <c r="A18012" t="s">
        <v>5879</v>
      </c>
      <c r="B18012" s="1">
        <v>43915</v>
      </c>
      <c r="C18012">
        <v>52.9</v>
      </c>
    </row>
    <row r="18013" spans="1:3" x14ac:dyDescent="0.2">
      <c r="A18013" t="s">
        <v>24096</v>
      </c>
      <c r="B18013" s="1">
        <v>43915</v>
      </c>
      <c r="C18013">
        <v>53.9</v>
      </c>
    </row>
    <row r="18014" spans="1:3" x14ac:dyDescent="0.2">
      <c r="A18014" t="s">
        <v>12</v>
      </c>
      <c r="B18014" s="1">
        <v>43915</v>
      </c>
      <c r="C18014">
        <v>168.25</v>
      </c>
    </row>
    <row r="18015" spans="1:3" x14ac:dyDescent="0.2">
      <c r="A18015" t="s">
        <v>12</v>
      </c>
      <c r="B18015" s="1">
        <v>43915</v>
      </c>
      <c r="C18015">
        <v>197.34</v>
      </c>
    </row>
    <row r="18016" spans="1:3" x14ac:dyDescent="0.2">
      <c r="A18016" t="s">
        <v>24097</v>
      </c>
      <c r="B18016" s="1">
        <v>43915</v>
      </c>
      <c r="C18016">
        <v>132.85</v>
      </c>
    </row>
    <row r="18017" spans="1:3" x14ac:dyDescent="0.2">
      <c r="A18017" t="s">
        <v>24080</v>
      </c>
      <c r="B18017" s="1">
        <v>43916</v>
      </c>
      <c r="C18017">
        <v>42.9</v>
      </c>
    </row>
    <row r="18018" spans="1:3" x14ac:dyDescent="0.2">
      <c r="A18018" t="s">
        <v>15158</v>
      </c>
      <c r="B18018" s="1">
        <v>43916</v>
      </c>
      <c r="C18018">
        <v>140.85</v>
      </c>
    </row>
    <row r="18019" spans="1:3" x14ac:dyDescent="0.2">
      <c r="A18019" t="s">
        <v>12354</v>
      </c>
      <c r="B18019" s="1">
        <v>43916</v>
      </c>
      <c r="C18019">
        <v>205</v>
      </c>
    </row>
    <row r="18020" spans="1:3" x14ac:dyDescent="0.2">
      <c r="A18020" t="s">
        <v>17121</v>
      </c>
      <c r="B18020" s="1">
        <v>43916</v>
      </c>
      <c r="C18020">
        <v>145.68</v>
      </c>
    </row>
    <row r="18021" spans="1:3" x14ac:dyDescent="0.2">
      <c r="A18021" t="s">
        <v>24081</v>
      </c>
      <c r="B18021" s="1">
        <v>43916</v>
      </c>
      <c r="C18021">
        <v>87.95</v>
      </c>
    </row>
    <row r="18022" spans="1:3" x14ac:dyDescent="0.2">
      <c r="A18022" t="s">
        <v>1004</v>
      </c>
      <c r="B18022" s="1">
        <v>43916</v>
      </c>
      <c r="C18022">
        <v>161.74</v>
      </c>
    </row>
    <row r="18023" spans="1:3" x14ac:dyDescent="0.2">
      <c r="A18023" t="s">
        <v>184</v>
      </c>
      <c r="B18023" s="1">
        <v>43916</v>
      </c>
      <c r="C18023">
        <v>24.48</v>
      </c>
    </row>
    <row r="18024" spans="1:3" x14ac:dyDescent="0.2">
      <c r="A18024" t="s">
        <v>6139</v>
      </c>
      <c r="B18024" s="1">
        <v>43916</v>
      </c>
      <c r="C18024">
        <v>259.70999999999998</v>
      </c>
    </row>
    <row r="18025" spans="1:3" x14ac:dyDescent="0.2">
      <c r="A18025" t="s">
        <v>24082</v>
      </c>
      <c r="B18025" s="1">
        <v>43916</v>
      </c>
      <c r="C18025">
        <v>103.8</v>
      </c>
    </row>
    <row r="18026" spans="1:3" x14ac:dyDescent="0.2">
      <c r="A18026" t="s">
        <v>383</v>
      </c>
      <c r="B18026" s="1">
        <v>43916</v>
      </c>
      <c r="C18026">
        <v>37.9</v>
      </c>
    </row>
    <row r="18027" spans="1:3" x14ac:dyDescent="0.2">
      <c r="A18027" t="s">
        <v>12</v>
      </c>
      <c r="B18027" s="1">
        <v>43916</v>
      </c>
      <c r="C18027">
        <v>127.44</v>
      </c>
    </row>
    <row r="18028" spans="1:3" x14ac:dyDescent="0.2">
      <c r="A18028" t="s">
        <v>24052</v>
      </c>
      <c r="B18028" s="1">
        <v>43920</v>
      </c>
      <c r="C18028">
        <v>25.9</v>
      </c>
    </row>
    <row r="18029" spans="1:3" x14ac:dyDescent="0.2">
      <c r="A18029" t="s">
        <v>24053</v>
      </c>
      <c r="B18029" s="1">
        <v>43920</v>
      </c>
      <c r="C18029">
        <v>45.45</v>
      </c>
    </row>
    <row r="18030" spans="1:3" x14ac:dyDescent="0.2">
      <c r="A18030" t="s">
        <v>24054</v>
      </c>
      <c r="B18030" s="1">
        <v>43920</v>
      </c>
      <c r="C18030">
        <v>45.45</v>
      </c>
    </row>
    <row r="18031" spans="1:3" x14ac:dyDescent="0.2">
      <c r="A18031" t="s">
        <v>24055</v>
      </c>
      <c r="B18031" s="1">
        <v>43920</v>
      </c>
      <c r="C18031">
        <v>78.45</v>
      </c>
    </row>
    <row r="18032" spans="1:3" x14ac:dyDescent="0.2">
      <c r="A18032" t="s">
        <v>24056</v>
      </c>
      <c r="B18032" s="1">
        <v>43920</v>
      </c>
      <c r="C18032">
        <v>52.2</v>
      </c>
    </row>
    <row r="18033" spans="1:3" x14ac:dyDescent="0.2">
      <c r="A18033" t="s">
        <v>24057</v>
      </c>
      <c r="B18033" s="1">
        <v>43920</v>
      </c>
      <c r="C18033">
        <v>45.45</v>
      </c>
    </row>
    <row r="18034" spans="1:3" x14ac:dyDescent="0.2">
      <c r="A18034" t="s">
        <v>24058</v>
      </c>
      <c r="B18034" s="1">
        <v>43920</v>
      </c>
      <c r="C18034">
        <v>45.45</v>
      </c>
    </row>
    <row r="18035" spans="1:3" x14ac:dyDescent="0.2">
      <c r="A18035" t="s">
        <v>16881</v>
      </c>
      <c r="B18035" s="1">
        <v>43920</v>
      </c>
      <c r="C18035">
        <v>74.900000000000006</v>
      </c>
    </row>
    <row r="18036" spans="1:3" x14ac:dyDescent="0.2">
      <c r="A18036" t="s">
        <v>24059</v>
      </c>
      <c r="B18036" s="1">
        <v>43920</v>
      </c>
      <c r="C18036">
        <v>97.95</v>
      </c>
    </row>
    <row r="18037" spans="1:3" x14ac:dyDescent="0.2">
      <c r="A18037" t="s">
        <v>19007</v>
      </c>
      <c r="B18037" s="1">
        <v>43920</v>
      </c>
      <c r="C18037">
        <v>18.3</v>
      </c>
    </row>
    <row r="18038" spans="1:3" x14ac:dyDescent="0.2">
      <c r="A18038" t="s">
        <v>23779</v>
      </c>
      <c r="B18038" s="1">
        <v>43920</v>
      </c>
      <c r="C18038">
        <v>96.4</v>
      </c>
    </row>
    <row r="18039" spans="1:3" x14ac:dyDescent="0.2">
      <c r="A18039" t="s">
        <v>396</v>
      </c>
      <c r="B18039" s="1">
        <v>43920</v>
      </c>
      <c r="C18039">
        <v>110.94</v>
      </c>
    </row>
    <row r="18040" spans="1:3" x14ac:dyDescent="0.2">
      <c r="A18040" t="s">
        <v>396</v>
      </c>
      <c r="B18040" s="1">
        <v>43920</v>
      </c>
      <c r="C18040">
        <v>74.22</v>
      </c>
    </row>
    <row r="18041" spans="1:3" x14ac:dyDescent="0.2">
      <c r="A18041" t="s">
        <v>147</v>
      </c>
      <c r="B18041" s="1">
        <v>43920</v>
      </c>
      <c r="C18041">
        <v>875</v>
      </c>
    </row>
    <row r="18042" spans="1:3" x14ac:dyDescent="0.2">
      <c r="A18042" t="s">
        <v>24060</v>
      </c>
      <c r="B18042" s="1">
        <v>43920</v>
      </c>
      <c r="C18042">
        <v>3.99</v>
      </c>
    </row>
    <row r="18043" spans="1:3" x14ac:dyDescent="0.2">
      <c r="A18043" t="s">
        <v>24061</v>
      </c>
      <c r="B18043" s="1">
        <v>43920</v>
      </c>
      <c r="C18043">
        <v>21.95</v>
      </c>
    </row>
    <row r="18044" spans="1:3" x14ac:dyDescent="0.2">
      <c r="A18044" t="s">
        <v>19991</v>
      </c>
      <c r="B18044" s="1">
        <v>43920</v>
      </c>
      <c r="C18044">
        <v>15.96</v>
      </c>
    </row>
    <row r="18045" spans="1:3" x14ac:dyDescent="0.2">
      <c r="A18045" t="s">
        <v>24062</v>
      </c>
      <c r="B18045" s="1">
        <v>43920</v>
      </c>
      <c r="C18045">
        <v>15.96</v>
      </c>
    </row>
    <row r="18046" spans="1:3" x14ac:dyDescent="0.2">
      <c r="A18046" t="s">
        <v>24063</v>
      </c>
      <c r="B18046" s="1">
        <v>43920</v>
      </c>
      <c r="C18046">
        <v>12.6</v>
      </c>
    </row>
    <row r="18047" spans="1:3" x14ac:dyDescent="0.2">
      <c r="A18047" t="s">
        <v>24064</v>
      </c>
      <c r="B18047" s="1">
        <v>43920</v>
      </c>
      <c r="C18047">
        <v>7.08</v>
      </c>
    </row>
    <row r="18048" spans="1:3" x14ac:dyDescent="0.2">
      <c r="A18048" t="s">
        <v>24065</v>
      </c>
      <c r="B18048" s="1">
        <v>43920</v>
      </c>
      <c r="C18048">
        <v>3.54</v>
      </c>
    </row>
    <row r="18049" spans="1:3" x14ac:dyDescent="0.2">
      <c r="A18049" t="s">
        <v>24066</v>
      </c>
      <c r="B18049" s="1">
        <v>43920</v>
      </c>
      <c r="C18049">
        <v>3.54</v>
      </c>
    </row>
    <row r="18050" spans="1:3" x14ac:dyDescent="0.2">
      <c r="A18050" t="s">
        <v>24067</v>
      </c>
      <c r="B18050" s="1">
        <v>43920</v>
      </c>
      <c r="C18050">
        <v>3.99</v>
      </c>
    </row>
    <row r="18051" spans="1:3" x14ac:dyDescent="0.2">
      <c r="A18051" t="s">
        <v>24068</v>
      </c>
      <c r="B18051" s="1">
        <v>43920</v>
      </c>
      <c r="C18051">
        <v>3.54</v>
      </c>
    </row>
    <row r="18052" spans="1:3" x14ac:dyDescent="0.2">
      <c r="A18052" t="s">
        <v>24069</v>
      </c>
      <c r="B18052" s="1">
        <v>43920</v>
      </c>
      <c r="C18052">
        <v>26.95</v>
      </c>
    </row>
    <row r="18053" spans="1:3" x14ac:dyDescent="0.2">
      <c r="A18053" t="s">
        <v>24070</v>
      </c>
      <c r="B18053" s="1">
        <v>43920</v>
      </c>
      <c r="C18053">
        <v>3.54</v>
      </c>
    </row>
    <row r="18054" spans="1:3" x14ac:dyDescent="0.2">
      <c r="A18054" t="s">
        <v>24071</v>
      </c>
      <c r="B18054" s="1">
        <v>43920</v>
      </c>
      <c r="C18054">
        <v>3.54</v>
      </c>
    </row>
    <row r="18055" spans="1:3" x14ac:dyDescent="0.2">
      <c r="A18055" t="s">
        <v>24072</v>
      </c>
      <c r="B18055" s="1">
        <v>43920</v>
      </c>
      <c r="C18055">
        <v>80.45</v>
      </c>
    </row>
    <row r="18056" spans="1:3" x14ac:dyDescent="0.2">
      <c r="A18056" t="s">
        <v>10377</v>
      </c>
      <c r="B18056" s="1">
        <v>43920</v>
      </c>
      <c r="C18056">
        <v>29.95</v>
      </c>
    </row>
    <row r="18057" spans="1:3" x14ac:dyDescent="0.2">
      <c r="A18057" t="s">
        <v>24073</v>
      </c>
      <c r="B18057" s="1">
        <v>43920</v>
      </c>
      <c r="C18057">
        <v>70.45</v>
      </c>
    </row>
    <row r="18058" spans="1:3" x14ac:dyDescent="0.2">
      <c r="A18058" t="s">
        <v>7025</v>
      </c>
      <c r="B18058" s="1">
        <v>43920</v>
      </c>
      <c r="C18058">
        <v>97.85</v>
      </c>
    </row>
    <row r="18059" spans="1:3" x14ac:dyDescent="0.2">
      <c r="A18059" t="s">
        <v>147</v>
      </c>
      <c r="B18059" s="1">
        <v>43920</v>
      </c>
      <c r="C18059">
        <v>378.83</v>
      </c>
    </row>
    <row r="18060" spans="1:3" x14ac:dyDescent="0.2">
      <c r="A18060" t="s">
        <v>24074</v>
      </c>
      <c r="B18060" s="1">
        <v>43920</v>
      </c>
      <c r="C18060">
        <v>43.9</v>
      </c>
    </row>
    <row r="18061" spans="1:3" x14ac:dyDescent="0.2">
      <c r="A18061" t="s">
        <v>1090</v>
      </c>
      <c r="B18061" s="1">
        <v>43920</v>
      </c>
      <c r="C18061">
        <v>43.01</v>
      </c>
    </row>
    <row r="18062" spans="1:3" x14ac:dyDescent="0.2">
      <c r="A18062" t="s">
        <v>18164</v>
      </c>
      <c r="B18062" s="1">
        <v>43920</v>
      </c>
      <c r="C18062">
        <v>182.8</v>
      </c>
    </row>
    <row r="18063" spans="1:3" x14ac:dyDescent="0.2">
      <c r="A18063" t="s">
        <v>24075</v>
      </c>
      <c r="B18063" s="1">
        <v>43920</v>
      </c>
      <c r="C18063">
        <v>19.7</v>
      </c>
    </row>
    <row r="18064" spans="1:3" x14ac:dyDescent="0.2">
      <c r="A18064" t="s">
        <v>24076</v>
      </c>
      <c r="B18064" s="1">
        <v>43920</v>
      </c>
      <c r="C18064">
        <v>54.95</v>
      </c>
    </row>
    <row r="18065" spans="1:3" x14ac:dyDescent="0.2">
      <c r="A18065" t="s">
        <v>17121</v>
      </c>
      <c r="B18065" s="1">
        <v>43920</v>
      </c>
      <c r="C18065">
        <v>761.72</v>
      </c>
    </row>
    <row r="18066" spans="1:3" x14ac:dyDescent="0.2">
      <c r="A18066" t="s">
        <v>23995</v>
      </c>
      <c r="B18066" s="1">
        <v>43920</v>
      </c>
      <c r="C18066">
        <v>62.15</v>
      </c>
    </row>
    <row r="18067" spans="1:3" x14ac:dyDescent="0.2">
      <c r="A18067" t="s">
        <v>7822</v>
      </c>
      <c r="B18067" s="1">
        <v>43920</v>
      </c>
      <c r="C18067">
        <v>95.23</v>
      </c>
    </row>
    <row r="18068" spans="1:3" x14ac:dyDescent="0.2">
      <c r="A18068" t="s">
        <v>536</v>
      </c>
      <c r="B18068" s="1">
        <v>43920</v>
      </c>
      <c r="C18068">
        <v>43.75</v>
      </c>
    </row>
    <row r="18069" spans="1:3" x14ac:dyDescent="0.2">
      <c r="A18069" t="s">
        <v>383</v>
      </c>
      <c r="B18069" s="1">
        <v>43920</v>
      </c>
      <c r="C18069">
        <v>47.25</v>
      </c>
    </row>
    <row r="18070" spans="1:3" x14ac:dyDescent="0.2">
      <c r="A18070" t="s">
        <v>18340</v>
      </c>
      <c r="B18070" s="1">
        <v>43920</v>
      </c>
      <c r="C18070">
        <v>29.9</v>
      </c>
    </row>
    <row r="18071" spans="1:3" x14ac:dyDescent="0.2">
      <c r="A18071" t="s">
        <v>810</v>
      </c>
      <c r="B18071" s="1">
        <v>43920</v>
      </c>
      <c r="C18071">
        <v>143</v>
      </c>
    </row>
    <row r="18072" spans="1:3" x14ac:dyDescent="0.2">
      <c r="A18072" t="s">
        <v>46</v>
      </c>
      <c r="B18072" s="1">
        <v>43920</v>
      </c>
      <c r="C18072">
        <v>446.73</v>
      </c>
    </row>
    <row r="18073" spans="1:3" x14ac:dyDescent="0.2">
      <c r="A18073" t="s">
        <v>24077</v>
      </c>
      <c r="B18073" s="1">
        <v>43920</v>
      </c>
      <c r="C18073">
        <v>51.9</v>
      </c>
    </row>
    <row r="18074" spans="1:3" x14ac:dyDescent="0.2">
      <c r="A18074" t="s">
        <v>40</v>
      </c>
      <c r="B18074" s="1">
        <v>43920</v>
      </c>
      <c r="C18074">
        <v>229.52</v>
      </c>
    </row>
    <row r="18075" spans="1:3" x14ac:dyDescent="0.2">
      <c r="A18075" t="s">
        <v>24078</v>
      </c>
      <c r="B18075" s="1">
        <v>43920</v>
      </c>
      <c r="C18075">
        <v>70.45</v>
      </c>
    </row>
    <row r="18076" spans="1:3" x14ac:dyDescent="0.2">
      <c r="A18076" t="s">
        <v>119</v>
      </c>
      <c r="B18076" s="1">
        <v>43920</v>
      </c>
      <c r="C18076">
        <v>1293.1300000000001</v>
      </c>
    </row>
    <row r="18077" spans="1:3" x14ac:dyDescent="0.2">
      <c r="A18077" t="s">
        <v>383</v>
      </c>
      <c r="B18077" s="1">
        <v>43920</v>
      </c>
      <c r="C18077">
        <v>47.25</v>
      </c>
    </row>
    <row r="18078" spans="1:3" x14ac:dyDescent="0.2">
      <c r="A18078" t="s">
        <v>24079</v>
      </c>
      <c r="B18078" s="1">
        <v>43920</v>
      </c>
      <c r="C18078">
        <v>66.400000000000006</v>
      </c>
    </row>
    <row r="18079" spans="1:3" x14ac:dyDescent="0.2">
      <c r="A18079" t="s">
        <v>16269</v>
      </c>
      <c r="B18079" s="1">
        <v>43920</v>
      </c>
      <c r="C18079">
        <v>119.7</v>
      </c>
    </row>
    <row r="18080" spans="1:3" x14ac:dyDescent="0.2">
      <c r="A18080" t="s">
        <v>6139</v>
      </c>
      <c r="B18080" s="1">
        <v>43920</v>
      </c>
      <c r="C18080">
        <v>127.34</v>
      </c>
    </row>
    <row r="18081" spans="1:3" x14ac:dyDescent="0.2">
      <c r="A18081" t="s">
        <v>12</v>
      </c>
      <c r="B18081" s="1">
        <v>43920</v>
      </c>
      <c r="C18081">
        <v>95.64</v>
      </c>
    </row>
    <row r="18082" spans="1:3" x14ac:dyDescent="0.2">
      <c r="A18082" t="s">
        <v>12</v>
      </c>
      <c r="B18082" s="1">
        <v>43920</v>
      </c>
      <c r="C18082">
        <v>163.26</v>
      </c>
    </row>
    <row r="18083" spans="1:3" x14ac:dyDescent="0.2">
      <c r="A18083" t="s">
        <v>12</v>
      </c>
      <c r="B18083" s="1">
        <v>43920</v>
      </c>
      <c r="C18083">
        <v>172.65</v>
      </c>
    </row>
    <row r="18084" spans="1:3" x14ac:dyDescent="0.2">
      <c r="A18084" t="s">
        <v>32</v>
      </c>
      <c r="B18084" s="1">
        <v>43920</v>
      </c>
      <c r="C18084">
        <v>453.36</v>
      </c>
    </row>
    <row r="18085" spans="1:3" x14ac:dyDescent="0.2">
      <c r="A18085" t="s">
        <v>120</v>
      </c>
      <c r="B18085" s="1">
        <v>43921</v>
      </c>
      <c r="C18085">
        <v>96.14</v>
      </c>
    </row>
    <row r="18086" spans="1:3" x14ac:dyDescent="0.2">
      <c r="A18086" t="s">
        <v>5613</v>
      </c>
      <c r="B18086" s="1">
        <v>43921</v>
      </c>
      <c r="C18086">
        <v>127.73</v>
      </c>
    </row>
    <row r="18087" spans="1:3" x14ac:dyDescent="0.2">
      <c r="A18087" t="s">
        <v>236</v>
      </c>
      <c r="B18087" s="1">
        <v>43921</v>
      </c>
      <c r="C18087">
        <v>2280.41</v>
      </c>
    </row>
    <row r="18088" spans="1:3" x14ac:dyDescent="0.2">
      <c r="A18088" t="s">
        <v>597</v>
      </c>
      <c r="B18088" s="1">
        <v>43921</v>
      </c>
      <c r="C18088">
        <v>162.47</v>
      </c>
    </row>
    <row r="18089" spans="1:3" x14ac:dyDescent="0.2">
      <c r="A18089" t="s">
        <v>12</v>
      </c>
      <c r="B18089" s="1">
        <v>43921</v>
      </c>
      <c r="C18089">
        <v>462.9</v>
      </c>
    </row>
    <row r="18090" spans="1:3" x14ac:dyDescent="0.2">
      <c r="A18090" t="s">
        <v>24045</v>
      </c>
      <c r="B18090" s="1">
        <v>43921</v>
      </c>
      <c r="C18090">
        <v>156.75</v>
      </c>
    </row>
    <row r="18091" spans="1:3" x14ac:dyDescent="0.2">
      <c r="A18091" t="s">
        <v>24046</v>
      </c>
      <c r="B18091" s="1">
        <v>43921</v>
      </c>
      <c r="C18091">
        <v>82.9</v>
      </c>
    </row>
    <row r="18092" spans="1:3" x14ac:dyDescent="0.2">
      <c r="A18092" t="s">
        <v>24047</v>
      </c>
      <c r="B18092" s="1">
        <v>43921</v>
      </c>
      <c r="C18092">
        <v>45.45</v>
      </c>
    </row>
    <row r="18093" spans="1:3" x14ac:dyDescent="0.2">
      <c r="A18093" t="s">
        <v>24048</v>
      </c>
      <c r="B18093" s="1">
        <v>43921</v>
      </c>
      <c r="C18093">
        <v>84.9</v>
      </c>
    </row>
    <row r="18094" spans="1:3" x14ac:dyDescent="0.2">
      <c r="A18094" t="s">
        <v>24049</v>
      </c>
      <c r="B18094" s="1">
        <v>43921</v>
      </c>
      <c r="C18094">
        <v>42.8</v>
      </c>
    </row>
    <row r="18095" spans="1:3" x14ac:dyDescent="0.2">
      <c r="A18095" t="s">
        <v>24050</v>
      </c>
      <c r="B18095" s="1">
        <v>43921</v>
      </c>
      <c r="C18095">
        <v>365.95</v>
      </c>
    </row>
    <row r="18096" spans="1:3" x14ac:dyDescent="0.2">
      <c r="A18096" t="s">
        <v>24051</v>
      </c>
      <c r="B18096" s="1">
        <v>43921</v>
      </c>
      <c r="C18096">
        <v>64.8</v>
      </c>
    </row>
    <row r="18097" spans="1:3" x14ac:dyDescent="0.2">
      <c r="A18097" t="s">
        <v>23698</v>
      </c>
      <c r="B18097" s="1">
        <v>43921</v>
      </c>
      <c r="C18097">
        <v>45.45</v>
      </c>
    </row>
    <row r="18098" spans="1:3" x14ac:dyDescent="0.2">
      <c r="A18098" t="s">
        <v>6139</v>
      </c>
      <c r="B18098" s="1">
        <v>43921</v>
      </c>
      <c r="C18098">
        <v>467.55</v>
      </c>
    </row>
    <row r="18099" spans="1:3" x14ac:dyDescent="0.2">
      <c r="A18099" t="s">
        <v>6139</v>
      </c>
      <c r="B18099" s="1">
        <v>43921</v>
      </c>
      <c r="C18099">
        <v>231.93</v>
      </c>
    </row>
    <row r="18100" spans="1:3" x14ac:dyDescent="0.2">
      <c r="A18100" t="s">
        <v>17097</v>
      </c>
      <c r="B18100" s="1">
        <v>43921</v>
      </c>
      <c r="C18100">
        <v>684</v>
      </c>
    </row>
    <row r="18101" spans="1:3" x14ac:dyDescent="0.2">
      <c r="A18101" t="s">
        <v>64</v>
      </c>
      <c r="B18101" s="1">
        <v>43922</v>
      </c>
      <c r="C18101">
        <v>67.17</v>
      </c>
    </row>
    <row r="18102" spans="1:3" x14ac:dyDescent="0.2">
      <c r="A18102" t="s">
        <v>335</v>
      </c>
      <c r="B18102" s="1">
        <v>43922</v>
      </c>
      <c r="C18102">
        <v>30</v>
      </c>
    </row>
    <row r="18103" spans="1:3" x14ac:dyDescent="0.2">
      <c r="A18103" t="s">
        <v>7822</v>
      </c>
      <c r="B18103" s="1">
        <v>43922</v>
      </c>
      <c r="C18103">
        <v>110</v>
      </c>
    </row>
    <row r="18104" spans="1:3" x14ac:dyDescent="0.2">
      <c r="A18104" t="s">
        <v>122</v>
      </c>
      <c r="B18104" s="1">
        <v>43922</v>
      </c>
      <c r="C18104">
        <v>925.49</v>
      </c>
    </row>
    <row r="18105" spans="1:3" x14ac:dyDescent="0.2">
      <c r="A18105" t="s">
        <v>122</v>
      </c>
      <c r="B18105" s="1">
        <v>43922</v>
      </c>
      <c r="C18105">
        <v>6.25</v>
      </c>
    </row>
    <row r="18106" spans="1:3" x14ac:dyDescent="0.2">
      <c r="A18106" t="s">
        <v>24039</v>
      </c>
      <c r="B18106" s="1">
        <v>43922</v>
      </c>
      <c r="C18106">
        <v>3.99</v>
      </c>
    </row>
    <row r="18107" spans="1:3" x14ac:dyDescent="0.2">
      <c r="A18107" t="s">
        <v>24040</v>
      </c>
      <c r="B18107" s="1">
        <v>43922</v>
      </c>
      <c r="C18107">
        <v>9.4</v>
      </c>
    </row>
    <row r="18108" spans="1:3" x14ac:dyDescent="0.2">
      <c r="A18108" t="s">
        <v>24041</v>
      </c>
      <c r="B18108" s="1">
        <v>43922</v>
      </c>
      <c r="C18108">
        <v>15.96</v>
      </c>
    </row>
    <row r="18109" spans="1:3" x14ac:dyDescent="0.2">
      <c r="A18109" t="s">
        <v>24042</v>
      </c>
      <c r="B18109" s="1">
        <v>43922</v>
      </c>
      <c r="C18109">
        <v>3.99</v>
      </c>
    </row>
    <row r="18110" spans="1:3" x14ac:dyDescent="0.2">
      <c r="A18110" t="s">
        <v>831</v>
      </c>
      <c r="B18110" s="1">
        <v>43922</v>
      </c>
      <c r="C18110">
        <v>72.760000000000005</v>
      </c>
    </row>
    <row r="18111" spans="1:3" x14ac:dyDescent="0.2">
      <c r="A18111" t="s">
        <v>810</v>
      </c>
      <c r="B18111" s="1">
        <v>43922</v>
      </c>
      <c r="C18111">
        <v>533.03</v>
      </c>
    </row>
    <row r="18112" spans="1:3" x14ac:dyDescent="0.2">
      <c r="A18112" t="s">
        <v>3464</v>
      </c>
      <c r="B18112" s="1">
        <v>43922</v>
      </c>
      <c r="C18112">
        <v>559.6</v>
      </c>
    </row>
    <row r="18113" spans="1:3" x14ac:dyDescent="0.2">
      <c r="A18113" t="s">
        <v>5497</v>
      </c>
      <c r="B18113" s="1">
        <v>43922</v>
      </c>
      <c r="C18113">
        <v>136.80000000000001</v>
      </c>
    </row>
    <row r="18114" spans="1:3" x14ac:dyDescent="0.2">
      <c r="A18114" t="s">
        <v>229</v>
      </c>
      <c r="B18114" s="1">
        <v>43922</v>
      </c>
      <c r="C18114">
        <v>29.98</v>
      </c>
    </row>
    <row r="18115" spans="1:3" x14ac:dyDescent="0.2">
      <c r="A18115" t="s">
        <v>21902</v>
      </c>
      <c r="B18115" s="1">
        <v>43922</v>
      </c>
      <c r="C18115">
        <v>556</v>
      </c>
    </row>
    <row r="18116" spans="1:3" x14ac:dyDescent="0.2">
      <c r="A18116" t="s">
        <v>22661</v>
      </c>
      <c r="B18116" s="1">
        <v>43922</v>
      </c>
      <c r="C18116">
        <v>26.34</v>
      </c>
    </row>
    <row r="18117" spans="1:3" x14ac:dyDescent="0.2">
      <c r="A18117" t="s">
        <v>335</v>
      </c>
      <c r="B18117" s="1">
        <v>43922</v>
      </c>
      <c r="C18117">
        <v>192.5</v>
      </c>
    </row>
    <row r="18118" spans="1:3" x14ac:dyDescent="0.2">
      <c r="A18118" t="s">
        <v>335</v>
      </c>
      <c r="B18118" s="1">
        <v>43922</v>
      </c>
      <c r="C18118">
        <v>30</v>
      </c>
    </row>
    <row r="18119" spans="1:3" x14ac:dyDescent="0.2">
      <c r="A18119" t="s">
        <v>383</v>
      </c>
      <c r="B18119" s="1">
        <v>43922</v>
      </c>
      <c r="C18119">
        <v>37.9</v>
      </c>
    </row>
    <row r="18120" spans="1:3" x14ac:dyDescent="0.2">
      <c r="A18120" t="s">
        <v>20425</v>
      </c>
      <c r="B18120" s="1">
        <v>43922</v>
      </c>
      <c r="C18120">
        <v>72.5</v>
      </c>
    </row>
    <row r="18121" spans="1:3" x14ac:dyDescent="0.2">
      <c r="A18121" t="s">
        <v>10536</v>
      </c>
      <c r="B18121" s="1">
        <v>43922</v>
      </c>
      <c r="C18121">
        <v>3892</v>
      </c>
    </row>
    <row r="18122" spans="1:3" x14ac:dyDescent="0.2">
      <c r="A18122" t="s">
        <v>286</v>
      </c>
      <c r="B18122" s="1">
        <v>43922</v>
      </c>
      <c r="C18122">
        <v>472.02</v>
      </c>
    </row>
    <row r="18123" spans="1:3" x14ac:dyDescent="0.2">
      <c r="A18123" t="s">
        <v>12456</v>
      </c>
      <c r="B18123" s="1">
        <v>43922</v>
      </c>
      <c r="C18123">
        <v>37.9</v>
      </c>
    </row>
    <row r="18124" spans="1:3" x14ac:dyDescent="0.2">
      <c r="A18124" t="s">
        <v>232</v>
      </c>
      <c r="B18124" s="1">
        <v>43922</v>
      </c>
      <c r="C18124">
        <v>517.26</v>
      </c>
    </row>
    <row r="18125" spans="1:3" x14ac:dyDescent="0.2">
      <c r="A18125" t="s">
        <v>24043</v>
      </c>
      <c r="B18125" s="1">
        <v>43922</v>
      </c>
      <c r="C18125">
        <v>52.95</v>
      </c>
    </row>
    <row r="18126" spans="1:3" x14ac:dyDescent="0.2">
      <c r="A18126" t="s">
        <v>10578</v>
      </c>
      <c r="B18126" s="1">
        <v>43922</v>
      </c>
      <c r="C18126">
        <v>44.85</v>
      </c>
    </row>
    <row r="18127" spans="1:3" x14ac:dyDescent="0.2">
      <c r="A18127" t="s">
        <v>20627</v>
      </c>
      <c r="B18127" s="1">
        <v>43922</v>
      </c>
      <c r="C18127">
        <v>395</v>
      </c>
    </row>
    <row r="18128" spans="1:3" x14ac:dyDescent="0.2">
      <c r="A18128" t="s">
        <v>23678</v>
      </c>
      <c r="B18128" s="1">
        <v>43922</v>
      </c>
      <c r="C18128">
        <v>99.75</v>
      </c>
    </row>
    <row r="18129" spans="1:3" x14ac:dyDescent="0.2">
      <c r="A18129" t="s">
        <v>20627</v>
      </c>
      <c r="B18129" s="1">
        <v>43922</v>
      </c>
      <c r="C18129">
        <v>36.9</v>
      </c>
    </row>
    <row r="18130" spans="1:3" x14ac:dyDescent="0.2">
      <c r="A18130" t="s">
        <v>6139</v>
      </c>
      <c r="B18130" s="1">
        <v>43922</v>
      </c>
      <c r="C18130">
        <v>93.69</v>
      </c>
    </row>
    <row r="18131" spans="1:3" x14ac:dyDescent="0.2">
      <c r="A18131" t="s">
        <v>12</v>
      </c>
      <c r="B18131" s="1">
        <v>43922</v>
      </c>
      <c r="C18131">
        <v>54.18</v>
      </c>
    </row>
    <row r="18132" spans="1:3" x14ac:dyDescent="0.2">
      <c r="A18132" t="s">
        <v>16528</v>
      </c>
      <c r="B18132" s="1">
        <v>43922</v>
      </c>
      <c r="C18132">
        <v>354.95</v>
      </c>
    </row>
    <row r="18133" spans="1:3" x14ac:dyDescent="0.2">
      <c r="A18133" t="s">
        <v>2970</v>
      </c>
      <c r="B18133" s="1">
        <v>43922</v>
      </c>
      <c r="C18133">
        <v>27.9</v>
      </c>
    </row>
    <row r="18134" spans="1:3" x14ac:dyDescent="0.2">
      <c r="A18134" t="s">
        <v>24044</v>
      </c>
      <c r="B18134" s="1">
        <v>43922</v>
      </c>
      <c r="C18134">
        <v>64.849999999999994</v>
      </c>
    </row>
    <row r="18135" spans="1:3" x14ac:dyDescent="0.2">
      <c r="A18135" t="s">
        <v>22051</v>
      </c>
      <c r="B18135" s="1">
        <v>43922</v>
      </c>
      <c r="C18135">
        <v>42.85</v>
      </c>
    </row>
    <row r="18136" spans="1:3" x14ac:dyDescent="0.2">
      <c r="A18136" t="s">
        <v>4410</v>
      </c>
      <c r="B18136" s="1">
        <v>43922</v>
      </c>
      <c r="C18136">
        <v>32.9</v>
      </c>
    </row>
    <row r="18137" spans="1:3" x14ac:dyDescent="0.2">
      <c r="A18137" t="s">
        <v>32</v>
      </c>
      <c r="B18137" s="1">
        <v>43922</v>
      </c>
      <c r="C18137">
        <v>1587.09</v>
      </c>
    </row>
    <row r="18138" spans="1:3" x14ac:dyDescent="0.2">
      <c r="A18138" t="s">
        <v>64</v>
      </c>
      <c r="B18138" s="1">
        <v>43922</v>
      </c>
      <c r="C18138">
        <v>683.6</v>
      </c>
    </row>
    <row r="18139" spans="1:3" x14ac:dyDescent="0.2">
      <c r="A18139" t="s">
        <v>14</v>
      </c>
      <c r="B18139" s="1">
        <v>43922</v>
      </c>
      <c r="C18139">
        <v>1394.55</v>
      </c>
    </row>
    <row r="18140" spans="1:3" x14ac:dyDescent="0.2">
      <c r="A18140" t="s">
        <v>404</v>
      </c>
      <c r="B18140" s="1">
        <v>43922</v>
      </c>
      <c r="C18140">
        <v>1108.22</v>
      </c>
    </row>
    <row r="18141" spans="1:3" x14ac:dyDescent="0.2">
      <c r="A18141" t="s">
        <v>404</v>
      </c>
      <c r="B18141" s="1">
        <v>43922</v>
      </c>
      <c r="C18141">
        <v>584.04</v>
      </c>
    </row>
    <row r="18142" spans="1:3" x14ac:dyDescent="0.2">
      <c r="A18142" t="s">
        <v>2</v>
      </c>
      <c r="B18142" s="1">
        <v>43922</v>
      </c>
      <c r="C18142">
        <v>11657.55</v>
      </c>
    </row>
    <row r="18143" spans="1:3" x14ac:dyDescent="0.2">
      <c r="A18143" t="s">
        <v>24033</v>
      </c>
      <c r="B18143" s="1">
        <v>43923</v>
      </c>
      <c r="C18143">
        <v>57.5</v>
      </c>
    </row>
    <row r="18144" spans="1:3" x14ac:dyDescent="0.2">
      <c r="A18144" t="s">
        <v>24034</v>
      </c>
      <c r="B18144" s="1">
        <v>43923</v>
      </c>
      <c r="C18144">
        <v>37.9</v>
      </c>
    </row>
    <row r="18145" spans="1:3" x14ac:dyDescent="0.2">
      <c r="A18145" t="s">
        <v>3302</v>
      </c>
      <c r="B18145" s="1">
        <v>43923</v>
      </c>
      <c r="C18145">
        <v>385.41</v>
      </c>
    </row>
    <row r="18146" spans="1:3" x14ac:dyDescent="0.2">
      <c r="A18146" t="s">
        <v>17569</v>
      </c>
      <c r="B18146" s="1">
        <v>43923</v>
      </c>
      <c r="C18146">
        <v>963.39</v>
      </c>
    </row>
    <row r="18147" spans="1:3" x14ac:dyDescent="0.2">
      <c r="A18147" t="s">
        <v>24035</v>
      </c>
      <c r="B18147" s="1">
        <v>43923</v>
      </c>
      <c r="C18147">
        <v>7.98</v>
      </c>
    </row>
    <row r="18148" spans="1:3" x14ac:dyDescent="0.2">
      <c r="A18148" t="s">
        <v>24036</v>
      </c>
      <c r="B18148" s="1">
        <v>43923</v>
      </c>
      <c r="C18148">
        <v>3.99</v>
      </c>
    </row>
    <row r="18149" spans="1:3" x14ac:dyDescent="0.2">
      <c r="A18149" t="s">
        <v>19991</v>
      </c>
      <c r="B18149" s="1">
        <v>43923</v>
      </c>
      <c r="C18149">
        <v>7.98</v>
      </c>
    </row>
    <row r="18150" spans="1:3" x14ac:dyDescent="0.2">
      <c r="A18150" t="s">
        <v>24037</v>
      </c>
      <c r="B18150" s="1">
        <v>43923</v>
      </c>
      <c r="C18150">
        <v>7.98</v>
      </c>
    </row>
    <row r="18151" spans="1:3" x14ac:dyDescent="0.2">
      <c r="A18151" t="s">
        <v>21499</v>
      </c>
      <c r="B18151" s="1">
        <v>43923</v>
      </c>
      <c r="C18151">
        <v>9.15</v>
      </c>
    </row>
    <row r="18152" spans="1:3" x14ac:dyDescent="0.2">
      <c r="A18152" t="s">
        <v>8279</v>
      </c>
      <c r="B18152" s="1">
        <v>43923</v>
      </c>
      <c r="C18152">
        <v>1057.6400000000001</v>
      </c>
    </row>
    <row r="18153" spans="1:3" x14ac:dyDescent="0.2">
      <c r="A18153" t="s">
        <v>20525</v>
      </c>
      <c r="B18153" s="1">
        <v>43923</v>
      </c>
      <c r="C18153">
        <v>42.45</v>
      </c>
    </row>
    <row r="18154" spans="1:3" x14ac:dyDescent="0.2">
      <c r="A18154" t="s">
        <v>9833</v>
      </c>
      <c r="B18154" s="1">
        <v>43923</v>
      </c>
      <c r="C18154">
        <v>572.82000000000005</v>
      </c>
    </row>
    <row r="18155" spans="1:3" x14ac:dyDescent="0.2">
      <c r="A18155" t="s">
        <v>22044</v>
      </c>
      <c r="B18155" s="1">
        <v>43923</v>
      </c>
      <c r="C18155">
        <v>287.52999999999997</v>
      </c>
    </row>
    <row r="18156" spans="1:3" x14ac:dyDescent="0.2">
      <c r="A18156" t="s">
        <v>32</v>
      </c>
      <c r="B18156" s="1">
        <v>43923</v>
      </c>
      <c r="C18156">
        <v>16.170000000000002</v>
      </c>
    </row>
    <row r="18157" spans="1:3" x14ac:dyDescent="0.2">
      <c r="A18157" t="s">
        <v>24038</v>
      </c>
      <c r="B18157" s="1">
        <v>43923</v>
      </c>
      <c r="C18157">
        <v>19.95</v>
      </c>
    </row>
    <row r="18158" spans="1:3" x14ac:dyDescent="0.2">
      <c r="A18158" t="s">
        <v>120</v>
      </c>
      <c r="B18158" s="1">
        <v>43923</v>
      </c>
      <c r="C18158">
        <v>49.91</v>
      </c>
    </row>
    <row r="18159" spans="1:3" x14ac:dyDescent="0.2">
      <c r="A18159" t="s">
        <v>383</v>
      </c>
      <c r="B18159" s="1">
        <v>43923</v>
      </c>
      <c r="C18159">
        <v>46.25</v>
      </c>
    </row>
    <row r="18160" spans="1:3" x14ac:dyDescent="0.2">
      <c r="A18160" t="s">
        <v>940</v>
      </c>
      <c r="B18160" s="1">
        <v>43923</v>
      </c>
      <c r="C18160">
        <v>129.88999999999999</v>
      </c>
    </row>
    <row r="18161" spans="1:3" x14ac:dyDescent="0.2">
      <c r="A18161" t="s">
        <v>24026</v>
      </c>
      <c r="B18161" s="1">
        <v>43923</v>
      </c>
      <c r="C18161">
        <v>25.9</v>
      </c>
    </row>
    <row r="18162" spans="1:3" x14ac:dyDescent="0.2">
      <c r="A18162" t="s">
        <v>12</v>
      </c>
      <c r="B18162" s="1">
        <v>43923</v>
      </c>
      <c r="C18162">
        <v>377.23</v>
      </c>
    </row>
    <row r="18163" spans="1:3" x14ac:dyDescent="0.2">
      <c r="A18163" t="s">
        <v>8371</v>
      </c>
      <c r="B18163" s="1">
        <v>43924</v>
      </c>
      <c r="C18163">
        <v>135</v>
      </c>
    </row>
    <row r="18164" spans="1:3" x14ac:dyDescent="0.2">
      <c r="A18164" t="s">
        <v>430</v>
      </c>
      <c r="B18164" s="1">
        <v>43924</v>
      </c>
      <c r="C18164">
        <v>198.36</v>
      </c>
    </row>
    <row r="18165" spans="1:3" x14ac:dyDescent="0.2">
      <c r="A18165" t="s">
        <v>24032</v>
      </c>
      <c r="B18165" s="1">
        <v>43924</v>
      </c>
      <c r="C18165">
        <v>112.86</v>
      </c>
    </row>
    <row r="18166" spans="1:3" x14ac:dyDescent="0.2">
      <c r="A18166" t="s">
        <v>332</v>
      </c>
      <c r="B18166" s="1">
        <v>43924</v>
      </c>
      <c r="C18166">
        <v>220.06</v>
      </c>
    </row>
    <row r="18167" spans="1:3" x14ac:dyDescent="0.2">
      <c r="A18167" t="s">
        <v>257</v>
      </c>
      <c r="B18167" s="1">
        <v>43924</v>
      </c>
      <c r="C18167">
        <v>1702.66</v>
      </c>
    </row>
    <row r="18168" spans="1:3" x14ac:dyDescent="0.2">
      <c r="A18168" t="s">
        <v>12</v>
      </c>
      <c r="B18168" s="1">
        <v>43924</v>
      </c>
      <c r="C18168">
        <v>531.20000000000005</v>
      </c>
    </row>
    <row r="18169" spans="1:3" x14ac:dyDescent="0.2">
      <c r="A18169" t="s">
        <v>32</v>
      </c>
      <c r="B18169" s="1">
        <v>43927</v>
      </c>
      <c r="C18169">
        <v>1538.22</v>
      </c>
    </row>
    <row r="18170" spans="1:3" x14ac:dyDescent="0.2">
      <c r="A18170" t="s">
        <v>32</v>
      </c>
      <c r="B18170" s="1">
        <v>43927</v>
      </c>
      <c r="C18170">
        <v>353.13</v>
      </c>
    </row>
    <row r="18171" spans="1:3" x14ac:dyDescent="0.2">
      <c r="A18171" t="s">
        <v>24006</v>
      </c>
      <c r="B18171" s="1">
        <v>43927</v>
      </c>
      <c r="C18171">
        <v>45.45</v>
      </c>
    </row>
    <row r="18172" spans="1:3" x14ac:dyDescent="0.2">
      <c r="A18172" t="s">
        <v>24007</v>
      </c>
      <c r="B18172" s="1">
        <v>43927</v>
      </c>
      <c r="C18172">
        <v>53.9</v>
      </c>
    </row>
    <row r="18173" spans="1:3" x14ac:dyDescent="0.2">
      <c r="A18173" t="s">
        <v>24008</v>
      </c>
      <c r="B18173" s="1">
        <v>43927</v>
      </c>
      <c r="C18173">
        <v>45.45</v>
      </c>
    </row>
    <row r="18174" spans="1:3" x14ac:dyDescent="0.2">
      <c r="A18174" t="s">
        <v>16142</v>
      </c>
      <c r="B18174" s="1">
        <v>43927</v>
      </c>
      <c r="C18174">
        <v>100.03</v>
      </c>
    </row>
    <row r="18175" spans="1:3" x14ac:dyDescent="0.2">
      <c r="A18175" t="s">
        <v>7349</v>
      </c>
      <c r="B18175" s="1">
        <v>43927</v>
      </c>
      <c r="C18175">
        <v>219.9</v>
      </c>
    </row>
    <row r="18176" spans="1:3" x14ac:dyDescent="0.2">
      <c r="A18176" t="s">
        <v>24009</v>
      </c>
      <c r="B18176" s="1">
        <v>43927</v>
      </c>
      <c r="C18176">
        <v>435</v>
      </c>
    </row>
    <row r="18177" spans="1:3" x14ac:dyDescent="0.2">
      <c r="A18177" t="s">
        <v>122</v>
      </c>
      <c r="B18177" s="1">
        <v>43927</v>
      </c>
      <c r="C18177">
        <v>2088.31</v>
      </c>
    </row>
    <row r="18178" spans="1:3" x14ac:dyDescent="0.2">
      <c r="A18178" t="s">
        <v>24010</v>
      </c>
      <c r="B18178" s="1">
        <v>43927</v>
      </c>
      <c r="C18178">
        <v>45.45</v>
      </c>
    </row>
    <row r="18179" spans="1:3" x14ac:dyDescent="0.2">
      <c r="A18179" t="s">
        <v>20246</v>
      </c>
      <c r="B18179" s="1">
        <v>43927</v>
      </c>
      <c r="C18179">
        <v>44.95</v>
      </c>
    </row>
    <row r="18180" spans="1:3" x14ac:dyDescent="0.2">
      <c r="A18180" t="s">
        <v>24011</v>
      </c>
      <c r="B18180" s="1">
        <v>43927</v>
      </c>
      <c r="C18180">
        <v>37.9</v>
      </c>
    </row>
    <row r="18181" spans="1:3" x14ac:dyDescent="0.2">
      <c r="A18181" t="s">
        <v>18518</v>
      </c>
      <c r="B18181" s="1">
        <v>43927</v>
      </c>
      <c r="C18181">
        <v>362.55</v>
      </c>
    </row>
    <row r="18182" spans="1:3" x14ac:dyDescent="0.2">
      <c r="A18182" t="s">
        <v>11271</v>
      </c>
      <c r="B18182" s="1">
        <v>43927</v>
      </c>
      <c r="C18182">
        <v>394</v>
      </c>
    </row>
    <row r="18183" spans="1:3" x14ac:dyDescent="0.2">
      <c r="A18183" t="s">
        <v>46</v>
      </c>
      <c r="B18183" s="1">
        <v>43927</v>
      </c>
      <c r="C18183">
        <v>97.2</v>
      </c>
    </row>
    <row r="18184" spans="1:3" x14ac:dyDescent="0.2">
      <c r="A18184" t="s">
        <v>40</v>
      </c>
      <c r="B18184" s="1">
        <v>43927</v>
      </c>
      <c r="C18184">
        <v>263.39999999999998</v>
      </c>
    </row>
    <row r="18185" spans="1:3" x14ac:dyDescent="0.2">
      <c r="A18185" t="s">
        <v>122</v>
      </c>
      <c r="B18185" s="1">
        <v>43927</v>
      </c>
      <c r="C18185">
        <v>1444.69</v>
      </c>
    </row>
    <row r="18186" spans="1:3" x14ac:dyDescent="0.2">
      <c r="A18186" t="s">
        <v>24012</v>
      </c>
      <c r="B18186" s="1">
        <v>43927</v>
      </c>
      <c r="C18186">
        <v>101.85</v>
      </c>
    </row>
    <row r="18187" spans="1:3" x14ac:dyDescent="0.2">
      <c r="A18187" t="s">
        <v>22771</v>
      </c>
      <c r="B18187" s="1">
        <v>43927</v>
      </c>
      <c r="C18187">
        <v>95</v>
      </c>
    </row>
    <row r="18188" spans="1:3" x14ac:dyDescent="0.2">
      <c r="A18188" t="s">
        <v>22771</v>
      </c>
      <c r="B18188" s="1">
        <v>43927</v>
      </c>
      <c r="C18188">
        <v>75.900000000000006</v>
      </c>
    </row>
    <row r="18189" spans="1:3" x14ac:dyDescent="0.2">
      <c r="A18189" t="s">
        <v>22771</v>
      </c>
      <c r="B18189" s="1">
        <v>43927</v>
      </c>
      <c r="C18189">
        <v>92.95</v>
      </c>
    </row>
    <row r="18190" spans="1:3" x14ac:dyDescent="0.2">
      <c r="A18190" t="s">
        <v>24013</v>
      </c>
      <c r="B18190" s="1">
        <v>43927</v>
      </c>
      <c r="C18190">
        <v>82.95</v>
      </c>
    </row>
    <row r="18191" spans="1:3" x14ac:dyDescent="0.2">
      <c r="A18191" t="s">
        <v>591</v>
      </c>
      <c r="B18191" s="1">
        <v>43927</v>
      </c>
      <c r="C18191">
        <v>1323.89</v>
      </c>
    </row>
    <row r="18192" spans="1:3" x14ac:dyDescent="0.2">
      <c r="A18192" t="s">
        <v>24014</v>
      </c>
      <c r="B18192" s="1">
        <v>43927</v>
      </c>
      <c r="C18192">
        <v>52.2</v>
      </c>
    </row>
    <row r="18193" spans="1:3" x14ac:dyDescent="0.2">
      <c r="A18193" t="s">
        <v>591</v>
      </c>
      <c r="B18193" s="1">
        <v>43927</v>
      </c>
      <c r="C18193">
        <v>196.52</v>
      </c>
    </row>
    <row r="18194" spans="1:3" x14ac:dyDescent="0.2">
      <c r="A18194" t="s">
        <v>24015</v>
      </c>
      <c r="B18194" s="1">
        <v>43927</v>
      </c>
      <c r="C18194">
        <v>100.95</v>
      </c>
    </row>
    <row r="18195" spans="1:3" x14ac:dyDescent="0.2">
      <c r="A18195" t="s">
        <v>17701</v>
      </c>
      <c r="B18195" s="1">
        <v>43927</v>
      </c>
      <c r="C18195">
        <v>439.95</v>
      </c>
    </row>
    <row r="18196" spans="1:3" x14ac:dyDescent="0.2">
      <c r="A18196" t="s">
        <v>24016</v>
      </c>
      <c r="B18196" s="1">
        <v>43927</v>
      </c>
      <c r="C18196">
        <v>52.9</v>
      </c>
    </row>
    <row r="18197" spans="1:3" x14ac:dyDescent="0.2">
      <c r="A18197" t="s">
        <v>236</v>
      </c>
      <c r="B18197" s="1">
        <v>43927</v>
      </c>
      <c r="C18197">
        <v>41.37</v>
      </c>
    </row>
    <row r="18198" spans="1:3" x14ac:dyDescent="0.2">
      <c r="A18198" t="s">
        <v>1512</v>
      </c>
      <c r="B18198" s="1">
        <v>43927</v>
      </c>
      <c r="C18198">
        <v>1529.51</v>
      </c>
    </row>
    <row r="18199" spans="1:3" x14ac:dyDescent="0.2">
      <c r="A18199" t="s">
        <v>236</v>
      </c>
      <c r="B18199" s="1">
        <v>43927</v>
      </c>
      <c r="C18199">
        <v>542.25</v>
      </c>
    </row>
    <row r="18200" spans="1:3" x14ac:dyDescent="0.2">
      <c r="A18200" t="s">
        <v>24017</v>
      </c>
      <c r="B18200" s="1">
        <v>43927</v>
      </c>
      <c r="C18200">
        <v>50.9</v>
      </c>
    </row>
    <row r="18201" spans="1:3" x14ac:dyDescent="0.2">
      <c r="A18201" t="s">
        <v>12013</v>
      </c>
      <c r="B18201" s="1">
        <v>43927</v>
      </c>
      <c r="C18201">
        <v>60</v>
      </c>
    </row>
    <row r="18202" spans="1:3" x14ac:dyDescent="0.2">
      <c r="A18202" t="s">
        <v>29</v>
      </c>
      <c r="B18202" s="1">
        <v>43927</v>
      </c>
      <c r="C18202">
        <v>3292.86</v>
      </c>
    </row>
    <row r="18203" spans="1:3" x14ac:dyDescent="0.2">
      <c r="A18203" t="s">
        <v>22827</v>
      </c>
      <c r="B18203" s="1">
        <v>43927</v>
      </c>
      <c r="C18203">
        <v>22.9</v>
      </c>
    </row>
    <row r="18204" spans="1:3" x14ac:dyDescent="0.2">
      <c r="A18204" t="s">
        <v>24018</v>
      </c>
      <c r="B18204" s="1">
        <v>43927</v>
      </c>
      <c r="C18204">
        <v>45.45</v>
      </c>
    </row>
    <row r="18205" spans="1:3" x14ac:dyDescent="0.2">
      <c r="A18205" t="s">
        <v>20112</v>
      </c>
      <c r="B18205" s="1">
        <v>43927</v>
      </c>
      <c r="C18205">
        <v>141.9</v>
      </c>
    </row>
    <row r="18206" spans="1:3" x14ac:dyDescent="0.2">
      <c r="A18206" t="s">
        <v>20112</v>
      </c>
      <c r="B18206" s="1">
        <v>43927</v>
      </c>
      <c r="C18206">
        <v>66</v>
      </c>
    </row>
    <row r="18207" spans="1:3" x14ac:dyDescent="0.2">
      <c r="A18207" t="s">
        <v>21129</v>
      </c>
      <c r="B18207" s="1">
        <v>43927</v>
      </c>
      <c r="C18207">
        <v>67.900000000000006</v>
      </c>
    </row>
    <row r="18208" spans="1:3" x14ac:dyDescent="0.2">
      <c r="A18208" t="s">
        <v>24019</v>
      </c>
      <c r="B18208" s="1">
        <v>43927</v>
      </c>
      <c r="C18208">
        <v>151.75</v>
      </c>
    </row>
    <row r="18209" spans="1:3" x14ac:dyDescent="0.2">
      <c r="A18209" t="s">
        <v>23759</v>
      </c>
      <c r="B18209" s="1">
        <v>43927</v>
      </c>
      <c r="C18209">
        <v>60.85</v>
      </c>
    </row>
    <row r="18210" spans="1:3" x14ac:dyDescent="0.2">
      <c r="A18210" t="s">
        <v>5216</v>
      </c>
      <c r="B18210" s="1">
        <v>43927</v>
      </c>
      <c r="C18210">
        <v>67.849999999999994</v>
      </c>
    </row>
    <row r="18211" spans="1:3" x14ac:dyDescent="0.2">
      <c r="A18211" t="s">
        <v>722</v>
      </c>
      <c r="B18211" s="1">
        <v>43927</v>
      </c>
      <c r="C18211">
        <v>137.69999999999999</v>
      </c>
    </row>
    <row r="18212" spans="1:3" x14ac:dyDescent="0.2">
      <c r="A18212" t="s">
        <v>722</v>
      </c>
      <c r="B18212" s="1">
        <v>43927</v>
      </c>
      <c r="C18212">
        <v>362.55</v>
      </c>
    </row>
    <row r="18213" spans="1:3" x14ac:dyDescent="0.2">
      <c r="A18213" t="s">
        <v>24020</v>
      </c>
      <c r="B18213" s="1">
        <v>43927</v>
      </c>
      <c r="C18213">
        <v>72.900000000000006</v>
      </c>
    </row>
    <row r="18214" spans="1:3" x14ac:dyDescent="0.2">
      <c r="A18214" t="s">
        <v>17061</v>
      </c>
      <c r="B18214" s="1">
        <v>43927</v>
      </c>
      <c r="C18214">
        <v>54.35</v>
      </c>
    </row>
    <row r="18215" spans="1:3" x14ac:dyDescent="0.2">
      <c r="A18215" t="s">
        <v>24021</v>
      </c>
      <c r="B18215" s="1">
        <v>43927</v>
      </c>
      <c r="C18215">
        <v>84.9</v>
      </c>
    </row>
    <row r="18216" spans="1:3" x14ac:dyDescent="0.2">
      <c r="A18216" t="s">
        <v>24022</v>
      </c>
      <c r="B18216" s="1">
        <v>43927</v>
      </c>
      <c r="C18216">
        <v>9.15</v>
      </c>
    </row>
    <row r="18217" spans="1:3" x14ac:dyDescent="0.2">
      <c r="A18217" t="s">
        <v>24023</v>
      </c>
      <c r="B18217" s="1">
        <v>43927</v>
      </c>
      <c r="C18217">
        <v>32.9</v>
      </c>
    </row>
    <row r="18218" spans="1:3" x14ac:dyDescent="0.2">
      <c r="A18218" t="s">
        <v>24024</v>
      </c>
      <c r="B18218" s="1">
        <v>43927</v>
      </c>
      <c r="C18218">
        <v>26.99</v>
      </c>
    </row>
    <row r="18219" spans="1:3" x14ac:dyDescent="0.2">
      <c r="A18219" t="s">
        <v>24025</v>
      </c>
      <c r="B18219" s="1">
        <v>43927</v>
      </c>
      <c r="C18219">
        <v>51.9</v>
      </c>
    </row>
    <row r="18220" spans="1:3" x14ac:dyDescent="0.2">
      <c r="A18220" t="s">
        <v>24026</v>
      </c>
      <c r="B18220" s="1">
        <v>43927</v>
      </c>
      <c r="C18220">
        <v>25.9</v>
      </c>
    </row>
    <row r="18221" spans="1:3" x14ac:dyDescent="0.2">
      <c r="A18221" t="s">
        <v>24027</v>
      </c>
      <c r="B18221" s="1">
        <v>43927</v>
      </c>
      <c r="C18221">
        <v>45.45</v>
      </c>
    </row>
    <row r="18222" spans="1:3" x14ac:dyDescent="0.2">
      <c r="A18222" t="s">
        <v>14985</v>
      </c>
      <c r="B18222" s="1">
        <v>43927</v>
      </c>
      <c r="C18222">
        <v>197.4</v>
      </c>
    </row>
    <row r="18223" spans="1:3" x14ac:dyDescent="0.2">
      <c r="A18223" t="s">
        <v>16529</v>
      </c>
      <c r="B18223" s="1">
        <v>43927</v>
      </c>
      <c r="C18223">
        <v>127.75</v>
      </c>
    </row>
    <row r="18224" spans="1:3" x14ac:dyDescent="0.2">
      <c r="A18224" t="s">
        <v>22015</v>
      </c>
      <c r="B18224" s="1">
        <v>43927</v>
      </c>
      <c r="C18224">
        <v>57.5</v>
      </c>
    </row>
    <row r="18225" spans="1:3" x14ac:dyDescent="0.2">
      <c r="A18225" t="s">
        <v>24028</v>
      </c>
      <c r="B18225" s="1">
        <v>43927</v>
      </c>
      <c r="C18225">
        <v>45.45</v>
      </c>
    </row>
    <row r="18226" spans="1:3" x14ac:dyDescent="0.2">
      <c r="A18226" t="s">
        <v>5955</v>
      </c>
      <c r="B18226" s="1">
        <v>43927</v>
      </c>
      <c r="C18226">
        <v>555.03</v>
      </c>
    </row>
    <row r="18227" spans="1:3" x14ac:dyDescent="0.2">
      <c r="A18227" t="s">
        <v>5955</v>
      </c>
      <c r="B18227" s="1">
        <v>43927</v>
      </c>
      <c r="C18227">
        <v>355.59</v>
      </c>
    </row>
    <row r="18228" spans="1:3" x14ac:dyDescent="0.2">
      <c r="A18228" t="s">
        <v>148</v>
      </c>
      <c r="B18228" s="1">
        <v>43927</v>
      </c>
      <c r="C18228">
        <v>465.65</v>
      </c>
    </row>
    <row r="18229" spans="1:3" x14ac:dyDescent="0.2">
      <c r="A18229" t="s">
        <v>24029</v>
      </c>
      <c r="B18229" s="1">
        <v>43927</v>
      </c>
      <c r="C18229">
        <v>73.849999999999994</v>
      </c>
    </row>
    <row r="18230" spans="1:3" x14ac:dyDescent="0.2">
      <c r="A18230" t="s">
        <v>324</v>
      </c>
      <c r="B18230" s="1">
        <v>43927</v>
      </c>
      <c r="C18230">
        <v>269.70999999999998</v>
      </c>
    </row>
    <row r="18231" spans="1:3" x14ac:dyDescent="0.2">
      <c r="A18231" t="s">
        <v>324</v>
      </c>
      <c r="B18231" s="1">
        <v>43927</v>
      </c>
      <c r="C18231">
        <v>718.86</v>
      </c>
    </row>
    <row r="18232" spans="1:3" x14ac:dyDescent="0.2">
      <c r="A18232" t="s">
        <v>324</v>
      </c>
      <c r="B18232" s="1">
        <v>43927</v>
      </c>
      <c r="C18232">
        <v>1131.99</v>
      </c>
    </row>
    <row r="18233" spans="1:3" x14ac:dyDescent="0.2">
      <c r="A18233" t="s">
        <v>1258</v>
      </c>
      <c r="B18233" s="1">
        <v>43927</v>
      </c>
      <c r="C18233">
        <v>2681.76</v>
      </c>
    </row>
    <row r="18234" spans="1:3" x14ac:dyDescent="0.2">
      <c r="A18234" t="s">
        <v>810</v>
      </c>
      <c r="B18234" s="1">
        <v>43927</v>
      </c>
      <c r="C18234">
        <v>75.569999999999993</v>
      </c>
    </row>
    <row r="18235" spans="1:3" x14ac:dyDescent="0.2">
      <c r="A18235" t="s">
        <v>1258</v>
      </c>
      <c r="B18235" s="1">
        <v>43927</v>
      </c>
      <c r="C18235">
        <v>166.34</v>
      </c>
    </row>
    <row r="18236" spans="1:3" x14ac:dyDescent="0.2">
      <c r="A18236" t="s">
        <v>46</v>
      </c>
      <c r="B18236" s="1">
        <v>43927</v>
      </c>
      <c r="C18236">
        <v>659.29</v>
      </c>
    </row>
    <row r="18237" spans="1:3" x14ac:dyDescent="0.2">
      <c r="A18237" t="s">
        <v>46</v>
      </c>
      <c r="B18237" s="1">
        <v>43927</v>
      </c>
      <c r="C18237">
        <v>429.46</v>
      </c>
    </row>
    <row r="18238" spans="1:3" x14ac:dyDescent="0.2">
      <c r="A18238" t="s">
        <v>12</v>
      </c>
      <c r="B18238" s="1">
        <v>43927</v>
      </c>
      <c r="C18238">
        <v>97.36</v>
      </c>
    </row>
    <row r="18239" spans="1:3" x14ac:dyDescent="0.2">
      <c r="A18239" t="s">
        <v>12</v>
      </c>
      <c r="B18239" s="1">
        <v>43927</v>
      </c>
      <c r="C18239">
        <v>86.85</v>
      </c>
    </row>
    <row r="18240" spans="1:3" x14ac:dyDescent="0.2">
      <c r="A18240" t="s">
        <v>12</v>
      </c>
      <c r="B18240" s="1">
        <v>43927</v>
      </c>
      <c r="C18240">
        <v>304.55</v>
      </c>
    </row>
    <row r="18241" spans="1:3" x14ac:dyDescent="0.2">
      <c r="A18241" t="s">
        <v>12333</v>
      </c>
      <c r="B18241" s="1">
        <v>43927</v>
      </c>
      <c r="C18241">
        <v>106.3</v>
      </c>
    </row>
    <row r="18242" spans="1:3" x14ac:dyDescent="0.2">
      <c r="A18242" t="s">
        <v>24030</v>
      </c>
      <c r="B18242" s="1">
        <v>43927</v>
      </c>
      <c r="C18242">
        <v>75</v>
      </c>
    </row>
    <row r="18243" spans="1:3" x14ac:dyDescent="0.2">
      <c r="A18243" t="s">
        <v>383</v>
      </c>
      <c r="B18243" s="1">
        <v>43927</v>
      </c>
      <c r="C18243">
        <v>47.25</v>
      </c>
    </row>
    <row r="18244" spans="1:3" x14ac:dyDescent="0.2">
      <c r="A18244" t="s">
        <v>280</v>
      </c>
      <c r="B18244" s="1">
        <v>43927</v>
      </c>
      <c r="C18244">
        <v>440</v>
      </c>
    </row>
    <row r="18245" spans="1:3" x14ac:dyDescent="0.2">
      <c r="A18245" t="s">
        <v>280</v>
      </c>
      <c r="B18245" s="1">
        <v>43927</v>
      </c>
      <c r="C18245">
        <v>250</v>
      </c>
    </row>
    <row r="18246" spans="1:3" x14ac:dyDescent="0.2">
      <c r="A18246" t="s">
        <v>184</v>
      </c>
      <c r="B18246" s="1">
        <v>43927</v>
      </c>
      <c r="C18246">
        <v>37.5</v>
      </c>
    </row>
    <row r="18247" spans="1:3" x14ac:dyDescent="0.2">
      <c r="A18247" t="s">
        <v>14</v>
      </c>
      <c r="B18247" s="1">
        <v>43927</v>
      </c>
      <c r="C18247">
        <v>360.96</v>
      </c>
    </row>
    <row r="18248" spans="1:3" x14ac:dyDescent="0.2">
      <c r="A18248" t="s">
        <v>11828</v>
      </c>
      <c r="B18248" s="1">
        <v>43927</v>
      </c>
      <c r="C18248">
        <v>80.45</v>
      </c>
    </row>
    <row r="18249" spans="1:3" x14ac:dyDescent="0.2">
      <c r="A18249" t="s">
        <v>19780</v>
      </c>
      <c r="B18249" s="1">
        <v>43927</v>
      </c>
      <c r="C18249">
        <v>312</v>
      </c>
    </row>
    <row r="18250" spans="1:3" x14ac:dyDescent="0.2">
      <c r="A18250" t="s">
        <v>6139</v>
      </c>
      <c r="B18250" s="1">
        <v>43927</v>
      </c>
      <c r="C18250">
        <v>431.12</v>
      </c>
    </row>
    <row r="18251" spans="1:3" x14ac:dyDescent="0.2">
      <c r="A18251" t="s">
        <v>6139</v>
      </c>
      <c r="B18251" s="1">
        <v>43927</v>
      </c>
      <c r="C18251">
        <v>562.71</v>
      </c>
    </row>
    <row r="18252" spans="1:3" x14ac:dyDescent="0.2">
      <c r="A18252" t="s">
        <v>6139</v>
      </c>
      <c r="B18252" s="1">
        <v>43927</v>
      </c>
      <c r="C18252">
        <v>739.83</v>
      </c>
    </row>
    <row r="18253" spans="1:3" x14ac:dyDescent="0.2">
      <c r="A18253" t="s">
        <v>24031</v>
      </c>
      <c r="B18253" s="1">
        <v>43927</v>
      </c>
      <c r="C18253">
        <v>135.1</v>
      </c>
    </row>
    <row r="18254" spans="1:3" x14ac:dyDescent="0.2">
      <c r="A18254" t="s">
        <v>4406</v>
      </c>
      <c r="B18254" s="1">
        <v>43928</v>
      </c>
      <c r="C18254">
        <v>56.95</v>
      </c>
    </row>
    <row r="18255" spans="1:3" x14ac:dyDescent="0.2">
      <c r="A18255" t="s">
        <v>23623</v>
      </c>
      <c r="B18255" s="1">
        <v>43928</v>
      </c>
      <c r="C18255">
        <v>115</v>
      </c>
    </row>
    <row r="18256" spans="1:3" x14ac:dyDescent="0.2">
      <c r="A18256" t="s">
        <v>18634</v>
      </c>
      <c r="B18256" s="1">
        <v>43928</v>
      </c>
      <c r="C18256">
        <v>765</v>
      </c>
    </row>
    <row r="18257" spans="1:3" x14ac:dyDescent="0.2">
      <c r="A18257" t="s">
        <v>23040</v>
      </c>
      <c r="B18257" s="1">
        <v>43928</v>
      </c>
      <c r="C18257">
        <v>101.9</v>
      </c>
    </row>
    <row r="18258" spans="1:3" x14ac:dyDescent="0.2">
      <c r="A18258" t="s">
        <v>23966</v>
      </c>
      <c r="B18258" s="1">
        <v>43928</v>
      </c>
      <c r="C18258">
        <v>172.9</v>
      </c>
    </row>
    <row r="18259" spans="1:3" x14ac:dyDescent="0.2">
      <c r="A18259" t="s">
        <v>11404</v>
      </c>
      <c r="B18259" s="1">
        <v>43928</v>
      </c>
      <c r="C18259">
        <v>525</v>
      </c>
    </row>
    <row r="18260" spans="1:3" x14ac:dyDescent="0.2">
      <c r="A18260" t="s">
        <v>23967</v>
      </c>
      <c r="B18260" s="1">
        <v>43928</v>
      </c>
      <c r="C18260">
        <v>85.9</v>
      </c>
    </row>
    <row r="18261" spans="1:3" x14ac:dyDescent="0.2">
      <c r="A18261" t="s">
        <v>23968</v>
      </c>
      <c r="B18261" s="1">
        <v>43928</v>
      </c>
      <c r="C18261">
        <v>157.94999999999999</v>
      </c>
    </row>
    <row r="18262" spans="1:3" x14ac:dyDescent="0.2">
      <c r="A18262" t="s">
        <v>1378</v>
      </c>
      <c r="B18262" s="1">
        <v>43928</v>
      </c>
      <c r="C18262">
        <v>70.45</v>
      </c>
    </row>
    <row r="18263" spans="1:3" x14ac:dyDescent="0.2">
      <c r="A18263" t="s">
        <v>23969</v>
      </c>
      <c r="B18263" s="1">
        <v>43928</v>
      </c>
      <c r="C18263">
        <v>65.45</v>
      </c>
    </row>
    <row r="18264" spans="1:3" x14ac:dyDescent="0.2">
      <c r="A18264" t="s">
        <v>2399</v>
      </c>
      <c r="B18264" s="1">
        <v>43928</v>
      </c>
      <c r="C18264">
        <v>138.1</v>
      </c>
    </row>
    <row r="18265" spans="1:3" x14ac:dyDescent="0.2">
      <c r="A18265" t="s">
        <v>23822</v>
      </c>
      <c r="B18265" s="1">
        <v>43928</v>
      </c>
      <c r="C18265">
        <v>37.5</v>
      </c>
    </row>
    <row r="18266" spans="1:3" x14ac:dyDescent="0.2">
      <c r="A18266" t="s">
        <v>23970</v>
      </c>
      <c r="B18266" s="1">
        <v>43928</v>
      </c>
      <c r="C18266">
        <v>45.45</v>
      </c>
    </row>
    <row r="18267" spans="1:3" x14ac:dyDescent="0.2">
      <c r="A18267" t="s">
        <v>1635</v>
      </c>
      <c r="B18267" s="1">
        <v>43928</v>
      </c>
      <c r="C18267">
        <v>22.95</v>
      </c>
    </row>
    <row r="18268" spans="1:3" x14ac:dyDescent="0.2">
      <c r="A18268" t="s">
        <v>23971</v>
      </c>
      <c r="B18268" s="1">
        <v>43928</v>
      </c>
      <c r="C18268">
        <v>82.95</v>
      </c>
    </row>
    <row r="18269" spans="1:3" x14ac:dyDescent="0.2">
      <c r="A18269" t="s">
        <v>23541</v>
      </c>
      <c r="B18269" s="1">
        <v>43928</v>
      </c>
      <c r="C18269">
        <v>74.95</v>
      </c>
    </row>
    <row r="18270" spans="1:3" x14ac:dyDescent="0.2">
      <c r="A18270" t="s">
        <v>1007</v>
      </c>
      <c r="B18270" s="1">
        <v>43928</v>
      </c>
      <c r="C18270">
        <v>1046.44</v>
      </c>
    </row>
    <row r="18271" spans="1:3" x14ac:dyDescent="0.2">
      <c r="A18271" t="s">
        <v>3006</v>
      </c>
      <c r="B18271" s="1">
        <v>43928</v>
      </c>
      <c r="C18271">
        <v>52.2</v>
      </c>
    </row>
    <row r="18272" spans="1:3" x14ac:dyDescent="0.2">
      <c r="A18272" t="s">
        <v>23972</v>
      </c>
      <c r="B18272" s="1">
        <v>43928</v>
      </c>
      <c r="C18272">
        <v>45.45</v>
      </c>
    </row>
    <row r="18273" spans="1:3" x14ac:dyDescent="0.2">
      <c r="A18273" t="s">
        <v>23973</v>
      </c>
      <c r="B18273" s="1">
        <v>43928</v>
      </c>
      <c r="C18273">
        <v>156.44999999999999</v>
      </c>
    </row>
    <row r="18274" spans="1:3" x14ac:dyDescent="0.2">
      <c r="A18274" t="s">
        <v>20415</v>
      </c>
      <c r="B18274" s="1">
        <v>43928</v>
      </c>
      <c r="C18274">
        <v>45.45</v>
      </c>
    </row>
    <row r="18275" spans="1:3" x14ac:dyDescent="0.2">
      <c r="A18275" t="s">
        <v>1055</v>
      </c>
      <c r="B18275" s="1">
        <v>43928</v>
      </c>
      <c r="C18275">
        <v>37.5</v>
      </c>
    </row>
    <row r="18276" spans="1:3" x14ac:dyDescent="0.2">
      <c r="A18276" t="s">
        <v>23974</v>
      </c>
      <c r="B18276" s="1">
        <v>43928</v>
      </c>
      <c r="C18276">
        <v>42.95</v>
      </c>
    </row>
    <row r="18277" spans="1:3" x14ac:dyDescent="0.2">
      <c r="A18277" t="s">
        <v>23759</v>
      </c>
      <c r="B18277" s="1">
        <v>43928</v>
      </c>
      <c r="C18277">
        <v>18.95</v>
      </c>
    </row>
    <row r="18278" spans="1:3" x14ac:dyDescent="0.2">
      <c r="A18278" t="s">
        <v>23975</v>
      </c>
      <c r="B18278" s="1">
        <v>43928</v>
      </c>
      <c r="C18278">
        <v>77.900000000000006</v>
      </c>
    </row>
    <row r="18279" spans="1:3" x14ac:dyDescent="0.2">
      <c r="A18279" t="s">
        <v>257</v>
      </c>
      <c r="B18279" s="1">
        <v>43928</v>
      </c>
      <c r="C18279">
        <v>980.9</v>
      </c>
    </row>
    <row r="18280" spans="1:3" x14ac:dyDescent="0.2">
      <c r="A18280" t="s">
        <v>23773</v>
      </c>
      <c r="B18280" s="1">
        <v>43928</v>
      </c>
      <c r="C18280">
        <v>263.7</v>
      </c>
    </row>
    <row r="18281" spans="1:3" x14ac:dyDescent="0.2">
      <c r="A18281" t="s">
        <v>11</v>
      </c>
      <c r="B18281" s="1">
        <v>43928</v>
      </c>
      <c r="C18281">
        <v>1054.93</v>
      </c>
    </row>
    <row r="18282" spans="1:3" x14ac:dyDescent="0.2">
      <c r="A18282" t="s">
        <v>11</v>
      </c>
      <c r="B18282" s="1">
        <v>43928</v>
      </c>
      <c r="C18282">
        <v>184.38</v>
      </c>
    </row>
    <row r="18283" spans="1:3" x14ac:dyDescent="0.2">
      <c r="A18283" t="s">
        <v>5562</v>
      </c>
      <c r="B18283" s="1">
        <v>43928</v>
      </c>
      <c r="C18283">
        <v>112.6</v>
      </c>
    </row>
    <row r="18284" spans="1:3" x14ac:dyDescent="0.2">
      <c r="A18284" t="s">
        <v>23976</v>
      </c>
      <c r="B18284" s="1">
        <v>43928</v>
      </c>
      <c r="C18284">
        <v>95.9</v>
      </c>
    </row>
    <row r="18285" spans="1:3" x14ac:dyDescent="0.2">
      <c r="A18285" t="s">
        <v>22491</v>
      </c>
      <c r="B18285" s="1">
        <v>43928</v>
      </c>
      <c r="C18285">
        <v>70.95</v>
      </c>
    </row>
    <row r="18286" spans="1:3" x14ac:dyDescent="0.2">
      <c r="A18286" t="s">
        <v>23977</v>
      </c>
      <c r="B18286" s="1">
        <v>43928</v>
      </c>
      <c r="C18286">
        <v>103.8</v>
      </c>
    </row>
    <row r="18287" spans="1:3" x14ac:dyDescent="0.2">
      <c r="A18287" t="s">
        <v>23650</v>
      </c>
      <c r="B18287" s="1">
        <v>43928</v>
      </c>
      <c r="C18287">
        <v>97.8</v>
      </c>
    </row>
    <row r="18288" spans="1:3" x14ac:dyDescent="0.2">
      <c r="A18288" t="s">
        <v>4167</v>
      </c>
      <c r="B18288" s="1">
        <v>43928</v>
      </c>
      <c r="C18288">
        <v>55.65</v>
      </c>
    </row>
    <row r="18289" spans="1:3" x14ac:dyDescent="0.2">
      <c r="A18289" t="s">
        <v>23978</v>
      </c>
      <c r="B18289" s="1">
        <v>43928</v>
      </c>
      <c r="C18289">
        <v>13.99</v>
      </c>
    </row>
    <row r="18290" spans="1:3" x14ac:dyDescent="0.2">
      <c r="A18290" t="s">
        <v>23979</v>
      </c>
      <c r="B18290" s="1">
        <v>43928</v>
      </c>
      <c r="C18290">
        <v>3.99</v>
      </c>
    </row>
    <row r="18291" spans="1:3" x14ac:dyDescent="0.2">
      <c r="A18291" t="s">
        <v>23980</v>
      </c>
      <c r="B18291" s="1">
        <v>43928</v>
      </c>
      <c r="C18291">
        <v>3.99</v>
      </c>
    </row>
    <row r="18292" spans="1:3" x14ac:dyDescent="0.2">
      <c r="A18292" t="s">
        <v>23981</v>
      </c>
      <c r="B18292" s="1">
        <v>43928</v>
      </c>
      <c r="C18292">
        <v>3.99</v>
      </c>
    </row>
    <row r="18293" spans="1:3" x14ac:dyDescent="0.2">
      <c r="A18293" t="s">
        <v>23982</v>
      </c>
      <c r="B18293" s="1">
        <v>43928</v>
      </c>
      <c r="C18293">
        <v>3.99</v>
      </c>
    </row>
    <row r="18294" spans="1:3" x14ac:dyDescent="0.2">
      <c r="A18294" t="s">
        <v>23983</v>
      </c>
      <c r="B18294" s="1">
        <v>43928</v>
      </c>
      <c r="C18294">
        <v>3.99</v>
      </c>
    </row>
    <row r="18295" spans="1:3" x14ac:dyDescent="0.2">
      <c r="A18295" t="s">
        <v>23984</v>
      </c>
      <c r="B18295" s="1">
        <v>43928</v>
      </c>
      <c r="C18295">
        <v>3.99</v>
      </c>
    </row>
    <row r="18296" spans="1:3" x14ac:dyDescent="0.2">
      <c r="A18296" t="s">
        <v>23985</v>
      </c>
      <c r="B18296" s="1">
        <v>43928</v>
      </c>
      <c r="C18296">
        <v>7.98</v>
      </c>
    </row>
    <row r="18297" spans="1:3" x14ac:dyDescent="0.2">
      <c r="A18297" t="s">
        <v>23986</v>
      </c>
      <c r="B18297" s="1">
        <v>43928</v>
      </c>
      <c r="C18297">
        <v>21.95</v>
      </c>
    </row>
    <row r="18298" spans="1:3" x14ac:dyDescent="0.2">
      <c r="A18298" t="s">
        <v>16837</v>
      </c>
      <c r="B18298" s="1">
        <v>43928</v>
      </c>
      <c r="C18298">
        <v>27.98</v>
      </c>
    </row>
    <row r="18299" spans="1:3" x14ac:dyDescent="0.2">
      <c r="A18299" t="s">
        <v>23987</v>
      </c>
      <c r="B18299" s="1">
        <v>43928</v>
      </c>
      <c r="C18299">
        <v>3.99</v>
      </c>
    </row>
    <row r="18300" spans="1:3" x14ac:dyDescent="0.2">
      <c r="A18300" t="s">
        <v>23988</v>
      </c>
      <c r="B18300" s="1">
        <v>43928</v>
      </c>
      <c r="C18300">
        <v>3.99</v>
      </c>
    </row>
    <row r="18301" spans="1:3" x14ac:dyDescent="0.2">
      <c r="A18301" t="s">
        <v>23989</v>
      </c>
      <c r="B18301" s="1">
        <v>43928</v>
      </c>
      <c r="C18301">
        <v>7.98</v>
      </c>
    </row>
    <row r="18302" spans="1:3" x14ac:dyDescent="0.2">
      <c r="A18302" t="s">
        <v>23990</v>
      </c>
      <c r="B18302" s="1">
        <v>43928</v>
      </c>
      <c r="C18302">
        <v>3.99</v>
      </c>
    </row>
    <row r="18303" spans="1:3" x14ac:dyDescent="0.2">
      <c r="A18303" t="s">
        <v>23991</v>
      </c>
      <c r="B18303" s="1">
        <v>43928</v>
      </c>
      <c r="C18303">
        <v>3.99</v>
      </c>
    </row>
    <row r="18304" spans="1:3" x14ac:dyDescent="0.2">
      <c r="A18304" t="s">
        <v>23992</v>
      </c>
      <c r="B18304" s="1">
        <v>43928</v>
      </c>
      <c r="C18304">
        <v>3.99</v>
      </c>
    </row>
    <row r="18305" spans="1:3" x14ac:dyDescent="0.2">
      <c r="A18305" t="s">
        <v>4167</v>
      </c>
      <c r="B18305" s="1">
        <v>43928</v>
      </c>
      <c r="C18305">
        <v>199.65</v>
      </c>
    </row>
    <row r="18306" spans="1:3" x14ac:dyDescent="0.2">
      <c r="A18306" t="s">
        <v>19847</v>
      </c>
      <c r="B18306" s="1">
        <v>43928</v>
      </c>
      <c r="C18306">
        <v>62.9</v>
      </c>
    </row>
    <row r="18307" spans="1:3" x14ac:dyDescent="0.2">
      <c r="A18307" t="s">
        <v>23993</v>
      </c>
      <c r="B18307" s="1">
        <v>43928</v>
      </c>
      <c r="C18307">
        <v>67.900000000000006</v>
      </c>
    </row>
    <row r="18308" spans="1:3" x14ac:dyDescent="0.2">
      <c r="A18308" t="s">
        <v>23994</v>
      </c>
      <c r="B18308" s="1">
        <v>43928</v>
      </c>
      <c r="C18308">
        <v>54.65</v>
      </c>
    </row>
    <row r="18309" spans="1:3" x14ac:dyDescent="0.2">
      <c r="A18309" t="s">
        <v>23995</v>
      </c>
      <c r="B18309" s="1">
        <v>43928</v>
      </c>
      <c r="C18309">
        <v>62.15</v>
      </c>
    </row>
    <row r="18310" spans="1:3" x14ac:dyDescent="0.2">
      <c r="A18310" t="s">
        <v>23996</v>
      </c>
      <c r="B18310" s="1">
        <v>43928</v>
      </c>
      <c r="C18310">
        <v>502.85</v>
      </c>
    </row>
    <row r="18311" spans="1:3" x14ac:dyDescent="0.2">
      <c r="A18311" t="s">
        <v>13348</v>
      </c>
      <c r="B18311" s="1">
        <v>43928</v>
      </c>
      <c r="C18311">
        <v>79.849999999999994</v>
      </c>
    </row>
    <row r="18312" spans="1:3" x14ac:dyDescent="0.2">
      <c r="A18312" t="s">
        <v>17121</v>
      </c>
      <c r="B18312" s="1">
        <v>43928</v>
      </c>
      <c r="C18312">
        <v>569.32000000000005</v>
      </c>
    </row>
    <row r="18313" spans="1:3" x14ac:dyDescent="0.2">
      <c r="A18313" t="s">
        <v>17121</v>
      </c>
      <c r="B18313" s="1">
        <v>43928</v>
      </c>
      <c r="C18313">
        <v>100.23</v>
      </c>
    </row>
    <row r="18314" spans="1:3" x14ac:dyDescent="0.2">
      <c r="A18314" t="s">
        <v>23997</v>
      </c>
      <c r="B18314" s="1">
        <v>43928</v>
      </c>
      <c r="C18314">
        <v>90.75</v>
      </c>
    </row>
    <row r="18315" spans="1:3" x14ac:dyDescent="0.2">
      <c r="A18315" t="s">
        <v>20504</v>
      </c>
      <c r="B18315" s="1">
        <v>43928</v>
      </c>
      <c r="C18315">
        <v>63.25</v>
      </c>
    </row>
    <row r="18316" spans="1:3" x14ac:dyDescent="0.2">
      <c r="A18316" t="s">
        <v>23998</v>
      </c>
      <c r="B18316" s="1">
        <v>43928</v>
      </c>
      <c r="C18316">
        <v>191.75</v>
      </c>
    </row>
    <row r="18317" spans="1:3" x14ac:dyDescent="0.2">
      <c r="A18317" t="s">
        <v>16736</v>
      </c>
      <c r="B18317" s="1">
        <v>43928</v>
      </c>
      <c r="C18317">
        <v>199.9</v>
      </c>
    </row>
    <row r="18318" spans="1:3" x14ac:dyDescent="0.2">
      <c r="A18318" t="s">
        <v>23195</v>
      </c>
      <c r="B18318" s="1">
        <v>43928</v>
      </c>
      <c r="C18318">
        <v>239.95</v>
      </c>
    </row>
    <row r="18319" spans="1:3" x14ac:dyDescent="0.2">
      <c r="A18319" t="s">
        <v>23999</v>
      </c>
      <c r="B18319" s="1">
        <v>43928</v>
      </c>
      <c r="C18319">
        <v>57.45</v>
      </c>
    </row>
    <row r="18320" spans="1:3" x14ac:dyDescent="0.2">
      <c r="A18320" t="s">
        <v>24000</v>
      </c>
      <c r="B18320" s="1">
        <v>43928</v>
      </c>
      <c r="C18320">
        <v>72.900000000000006</v>
      </c>
    </row>
    <row r="18321" spans="1:3" x14ac:dyDescent="0.2">
      <c r="A18321" t="s">
        <v>19431</v>
      </c>
      <c r="B18321" s="1">
        <v>43928</v>
      </c>
      <c r="C18321">
        <v>142.80000000000001</v>
      </c>
    </row>
    <row r="18322" spans="1:3" x14ac:dyDescent="0.2">
      <c r="A18322" t="s">
        <v>383</v>
      </c>
      <c r="B18322" s="1">
        <v>43928</v>
      </c>
      <c r="C18322">
        <v>140.97999999999999</v>
      </c>
    </row>
    <row r="18323" spans="1:3" x14ac:dyDescent="0.2">
      <c r="A18323" t="s">
        <v>6139</v>
      </c>
      <c r="B18323" s="1">
        <v>43928</v>
      </c>
      <c r="C18323">
        <v>2090.6799999999998</v>
      </c>
    </row>
    <row r="18324" spans="1:3" x14ac:dyDescent="0.2">
      <c r="A18324" t="s">
        <v>24001</v>
      </c>
      <c r="B18324" s="1">
        <v>43928</v>
      </c>
      <c r="C18324">
        <v>39.85</v>
      </c>
    </row>
    <row r="18325" spans="1:3" x14ac:dyDescent="0.2">
      <c r="A18325" t="s">
        <v>14</v>
      </c>
      <c r="B18325" s="1">
        <v>43928</v>
      </c>
      <c r="C18325">
        <v>378.72</v>
      </c>
    </row>
    <row r="18326" spans="1:3" x14ac:dyDescent="0.2">
      <c r="A18326" t="s">
        <v>24002</v>
      </c>
      <c r="B18326" s="1">
        <v>43928</v>
      </c>
      <c r="C18326">
        <v>51.9</v>
      </c>
    </row>
    <row r="18327" spans="1:3" x14ac:dyDescent="0.2">
      <c r="A18327" t="s">
        <v>383</v>
      </c>
      <c r="B18327" s="1">
        <v>43928</v>
      </c>
      <c r="C18327">
        <v>120.98</v>
      </c>
    </row>
    <row r="18328" spans="1:3" x14ac:dyDescent="0.2">
      <c r="A18328" t="s">
        <v>383</v>
      </c>
      <c r="B18328" s="1">
        <v>43928</v>
      </c>
      <c r="C18328">
        <v>47.25</v>
      </c>
    </row>
    <row r="18329" spans="1:3" x14ac:dyDescent="0.2">
      <c r="A18329" t="s">
        <v>5485</v>
      </c>
      <c r="B18329" s="1">
        <v>43928</v>
      </c>
      <c r="C18329">
        <v>1147.6500000000001</v>
      </c>
    </row>
    <row r="18330" spans="1:3" x14ac:dyDescent="0.2">
      <c r="A18330" t="s">
        <v>12</v>
      </c>
      <c r="B18330" s="1">
        <v>43928</v>
      </c>
      <c r="C18330">
        <v>315.25</v>
      </c>
    </row>
    <row r="18331" spans="1:3" x14ac:dyDescent="0.2">
      <c r="A18331" t="s">
        <v>23629</v>
      </c>
      <c r="B18331" s="1">
        <v>43928</v>
      </c>
      <c r="C18331">
        <v>62</v>
      </c>
    </row>
    <row r="18332" spans="1:3" x14ac:dyDescent="0.2">
      <c r="A18332" t="s">
        <v>24003</v>
      </c>
      <c r="B18332" s="1">
        <v>43928</v>
      </c>
      <c r="C18332">
        <v>30.9</v>
      </c>
    </row>
    <row r="18333" spans="1:3" x14ac:dyDescent="0.2">
      <c r="A18333" t="s">
        <v>1258</v>
      </c>
      <c r="B18333" s="1">
        <v>43928</v>
      </c>
      <c r="C18333">
        <v>199.68</v>
      </c>
    </row>
    <row r="18334" spans="1:3" x14ac:dyDescent="0.2">
      <c r="A18334" t="s">
        <v>46</v>
      </c>
      <c r="B18334" s="1">
        <v>43928</v>
      </c>
      <c r="C18334">
        <v>120</v>
      </c>
    </row>
    <row r="18335" spans="1:3" x14ac:dyDescent="0.2">
      <c r="A18335" t="s">
        <v>24004</v>
      </c>
      <c r="B18335" s="1">
        <v>43928</v>
      </c>
      <c r="C18335">
        <v>62.5</v>
      </c>
    </row>
    <row r="18336" spans="1:3" x14ac:dyDescent="0.2">
      <c r="A18336" t="s">
        <v>1546</v>
      </c>
      <c r="B18336" s="1">
        <v>43928</v>
      </c>
      <c r="C18336">
        <v>349.16</v>
      </c>
    </row>
    <row r="18337" spans="1:3" x14ac:dyDescent="0.2">
      <c r="A18337" t="s">
        <v>24005</v>
      </c>
      <c r="B18337" s="1">
        <v>43928</v>
      </c>
      <c r="C18337">
        <v>45.45</v>
      </c>
    </row>
    <row r="18338" spans="1:3" x14ac:dyDescent="0.2">
      <c r="A18338" t="s">
        <v>383</v>
      </c>
      <c r="B18338" s="1">
        <v>43928</v>
      </c>
      <c r="C18338">
        <v>47.25</v>
      </c>
    </row>
    <row r="18339" spans="1:3" x14ac:dyDescent="0.2">
      <c r="A18339" t="s">
        <v>11275</v>
      </c>
      <c r="B18339" s="1">
        <v>43928</v>
      </c>
      <c r="C18339">
        <v>40.450000000000003</v>
      </c>
    </row>
    <row r="18340" spans="1:3" x14ac:dyDescent="0.2">
      <c r="A18340" t="s">
        <v>6431</v>
      </c>
      <c r="B18340" s="1">
        <v>43928</v>
      </c>
      <c r="C18340">
        <v>246.5</v>
      </c>
    </row>
    <row r="18341" spans="1:3" x14ac:dyDescent="0.2">
      <c r="A18341" t="s">
        <v>810</v>
      </c>
      <c r="B18341" s="1">
        <v>43928</v>
      </c>
      <c r="C18341">
        <v>533.03</v>
      </c>
    </row>
    <row r="18342" spans="1:3" x14ac:dyDescent="0.2">
      <c r="A18342" t="s">
        <v>722</v>
      </c>
      <c r="B18342" s="1">
        <v>43928</v>
      </c>
      <c r="C18342">
        <v>25.71</v>
      </c>
    </row>
    <row r="18343" spans="1:3" x14ac:dyDescent="0.2">
      <c r="A18343" t="s">
        <v>46</v>
      </c>
      <c r="B18343" s="1">
        <v>43928</v>
      </c>
      <c r="C18343">
        <v>124.02</v>
      </c>
    </row>
    <row r="18344" spans="1:3" x14ac:dyDescent="0.2">
      <c r="A18344" t="s">
        <v>46</v>
      </c>
      <c r="B18344" s="1">
        <v>43928</v>
      </c>
      <c r="C18344">
        <v>127.5</v>
      </c>
    </row>
    <row r="18345" spans="1:3" x14ac:dyDescent="0.2">
      <c r="A18345" t="s">
        <v>280</v>
      </c>
      <c r="B18345" s="1">
        <v>43928</v>
      </c>
      <c r="C18345">
        <v>597.24</v>
      </c>
    </row>
    <row r="18346" spans="1:3" x14ac:dyDescent="0.2">
      <c r="A18346" t="s">
        <v>119</v>
      </c>
      <c r="B18346" s="1">
        <v>43929</v>
      </c>
      <c r="C18346">
        <v>500.85</v>
      </c>
    </row>
    <row r="18347" spans="1:3" x14ac:dyDescent="0.2">
      <c r="A18347" t="s">
        <v>23948</v>
      </c>
      <c r="B18347" s="1">
        <v>43929</v>
      </c>
      <c r="C18347">
        <v>145.80000000000001</v>
      </c>
    </row>
    <row r="18348" spans="1:3" x14ac:dyDescent="0.2">
      <c r="A18348" t="s">
        <v>123</v>
      </c>
      <c r="B18348" s="1">
        <v>43929</v>
      </c>
      <c r="C18348">
        <v>344.39</v>
      </c>
    </row>
    <row r="18349" spans="1:3" x14ac:dyDescent="0.2">
      <c r="A18349" t="s">
        <v>23949</v>
      </c>
      <c r="B18349" s="1">
        <v>43929</v>
      </c>
      <c r="C18349">
        <v>7.98</v>
      </c>
    </row>
    <row r="18350" spans="1:3" x14ac:dyDescent="0.2">
      <c r="A18350" t="s">
        <v>256</v>
      </c>
      <c r="B18350" s="1">
        <v>43929</v>
      </c>
      <c r="C18350">
        <v>437.63</v>
      </c>
    </row>
    <row r="18351" spans="1:3" x14ac:dyDescent="0.2">
      <c r="A18351" t="s">
        <v>23950</v>
      </c>
      <c r="B18351" s="1">
        <v>43929</v>
      </c>
      <c r="C18351">
        <v>3.99</v>
      </c>
    </row>
    <row r="18352" spans="1:3" x14ac:dyDescent="0.2">
      <c r="A18352" t="s">
        <v>23951</v>
      </c>
      <c r="B18352" s="1">
        <v>43929</v>
      </c>
      <c r="C18352">
        <v>3.99</v>
      </c>
    </row>
    <row r="18353" spans="1:3" x14ac:dyDescent="0.2">
      <c r="A18353" t="s">
        <v>4663</v>
      </c>
      <c r="B18353" s="1">
        <v>43929</v>
      </c>
      <c r="C18353">
        <v>123</v>
      </c>
    </row>
    <row r="18354" spans="1:3" x14ac:dyDescent="0.2">
      <c r="A18354" t="s">
        <v>253</v>
      </c>
      <c r="B18354" s="1">
        <v>43929</v>
      </c>
      <c r="C18354">
        <v>691.53</v>
      </c>
    </row>
    <row r="18355" spans="1:3" x14ac:dyDescent="0.2">
      <c r="A18355" t="s">
        <v>16656</v>
      </c>
      <c r="B18355" s="1">
        <v>43929</v>
      </c>
      <c r="C18355">
        <v>25.85</v>
      </c>
    </row>
    <row r="18356" spans="1:3" x14ac:dyDescent="0.2">
      <c r="A18356" t="s">
        <v>44</v>
      </c>
      <c r="B18356" s="1">
        <v>43929</v>
      </c>
      <c r="C18356">
        <v>347.87</v>
      </c>
    </row>
    <row r="18357" spans="1:3" x14ac:dyDescent="0.2">
      <c r="A18357" t="s">
        <v>44</v>
      </c>
      <c r="B18357" s="1">
        <v>43929</v>
      </c>
      <c r="C18357">
        <v>549.83000000000004</v>
      </c>
    </row>
    <row r="18358" spans="1:3" x14ac:dyDescent="0.2">
      <c r="A18358" t="s">
        <v>44</v>
      </c>
      <c r="B18358" s="1">
        <v>43929</v>
      </c>
      <c r="C18358">
        <v>816.23</v>
      </c>
    </row>
    <row r="18359" spans="1:3" x14ac:dyDescent="0.2">
      <c r="A18359" t="s">
        <v>1995</v>
      </c>
      <c r="B18359" s="1">
        <v>43929</v>
      </c>
      <c r="C18359">
        <v>139.38</v>
      </c>
    </row>
    <row r="18360" spans="1:3" x14ac:dyDescent="0.2">
      <c r="A18360" t="s">
        <v>64</v>
      </c>
      <c r="B18360" s="1">
        <v>43929</v>
      </c>
      <c r="C18360">
        <v>367.06</v>
      </c>
    </row>
    <row r="18361" spans="1:3" x14ac:dyDescent="0.2">
      <c r="A18361" t="s">
        <v>64</v>
      </c>
      <c r="B18361" s="1">
        <v>43929</v>
      </c>
      <c r="C18361">
        <v>335.1</v>
      </c>
    </row>
    <row r="18362" spans="1:3" x14ac:dyDescent="0.2">
      <c r="A18362" t="s">
        <v>7822</v>
      </c>
      <c r="B18362" s="1">
        <v>43929</v>
      </c>
      <c r="C18362">
        <v>327.63</v>
      </c>
    </row>
    <row r="18363" spans="1:3" x14ac:dyDescent="0.2">
      <c r="A18363" t="s">
        <v>753</v>
      </c>
      <c r="B18363" s="1">
        <v>43929</v>
      </c>
      <c r="C18363">
        <v>117.45</v>
      </c>
    </row>
    <row r="18364" spans="1:3" x14ac:dyDescent="0.2">
      <c r="A18364" t="s">
        <v>20941</v>
      </c>
      <c r="B18364" s="1">
        <v>43929</v>
      </c>
      <c r="C18364">
        <v>244.95</v>
      </c>
    </row>
    <row r="18365" spans="1:3" x14ac:dyDescent="0.2">
      <c r="A18365" t="s">
        <v>16595</v>
      </c>
      <c r="B18365" s="1">
        <v>43929</v>
      </c>
      <c r="C18365">
        <v>87.4</v>
      </c>
    </row>
    <row r="18366" spans="1:3" x14ac:dyDescent="0.2">
      <c r="A18366" t="s">
        <v>17569</v>
      </c>
      <c r="B18366" s="1">
        <v>43929</v>
      </c>
      <c r="C18366">
        <v>47.7</v>
      </c>
    </row>
    <row r="18367" spans="1:3" x14ac:dyDescent="0.2">
      <c r="A18367" t="s">
        <v>18419</v>
      </c>
      <c r="B18367" s="1">
        <v>43929</v>
      </c>
      <c r="C18367">
        <v>5501.52</v>
      </c>
    </row>
    <row r="18368" spans="1:3" x14ac:dyDescent="0.2">
      <c r="A18368" t="s">
        <v>20541</v>
      </c>
      <c r="B18368" s="1">
        <v>43929</v>
      </c>
      <c r="C18368">
        <v>52.9</v>
      </c>
    </row>
    <row r="18369" spans="1:3" x14ac:dyDescent="0.2">
      <c r="A18369" t="s">
        <v>23952</v>
      </c>
      <c r="B18369" s="1">
        <v>43929</v>
      </c>
      <c r="C18369">
        <v>94.81</v>
      </c>
    </row>
    <row r="18370" spans="1:3" x14ac:dyDescent="0.2">
      <c r="A18370" t="s">
        <v>327</v>
      </c>
      <c r="B18370" s="1">
        <v>43929</v>
      </c>
      <c r="C18370">
        <v>400.28</v>
      </c>
    </row>
    <row r="18371" spans="1:3" x14ac:dyDescent="0.2">
      <c r="A18371" t="s">
        <v>18914</v>
      </c>
      <c r="B18371" s="1">
        <v>43929</v>
      </c>
      <c r="C18371">
        <v>135</v>
      </c>
    </row>
    <row r="18372" spans="1:3" x14ac:dyDescent="0.2">
      <c r="A18372" t="s">
        <v>23661</v>
      </c>
      <c r="B18372" s="1">
        <v>43929</v>
      </c>
      <c r="C18372">
        <v>64.849999999999994</v>
      </c>
    </row>
    <row r="18373" spans="1:3" x14ac:dyDescent="0.2">
      <c r="A18373" t="s">
        <v>383</v>
      </c>
      <c r="B18373" s="1">
        <v>43929</v>
      </c>
      <c r="C18373">
        <v>657.03</v>
      </c>
    </row>
    <row r="18374" spans="1:3" x14ac:dyDescent="0.2">
      <c r="A18374" t="s">
        <v>18551</v>
      </c>
      <c r="B18374" s="1">
        <v>43929</v>
      </c>
      <c r="C18374">
        <v>219.01</v>
      </c>
    </row>
    <row r="18375" spans="1:3" x14ac:dyDescent="0.2">
      <c r="A18375" t="s">
        <v>18551</v>
      </c>
      <c r="B18375" s="1">
        <v>43929</v>
      </c>
      <c r="C18375">
        <v>438.02</v>
      </c>
    </row>
    <row r="18376" spans="1:3" x14ac:dyDescent="0.2">
      <c r="A18376" t="s">
        <v>23953</v>
      </c>
      <c r="B18376" s="1">
        <v>43929</v>
      </c>
      <c r="C18376">
        <v>100</v>
      </c>
    </row>
    <row r="18377" spans="1:3" x14ac:dyDescent="0.2">
      <c r="A18377" t="s">
        <v>23954</v>
      </c>
      <c r="B18377" s="1">
        <v>43929</v>
      </c>
      <c r="C18377">
        <v>199.95</v>
      </c>
    </row>
    <row r="18378" spans="1:3" x14ac:dyDescent="0.2">
      <c r="A18378" t="s">
        <v>23955</v>
      </c>
      <c r="B18378" s="1">
        <v>43929</v>
      </c>
      <c r="C18378">
        <v>42.45</v>
      </c>
    </row>
    <row r="18379" spans="1:3" x14ac:dyDescent="0.2">
      <c r="A18379" t="s">
        <v>21077</v>
      </c>
      <c r="B18379" s="1">
        <v>43929</v>
      </c>
      <c r="C18379">
        <v>99</v>
      </c>
    </row>
    <row r="18380" spans="1:3" x14ac:dyDescent="0.2">
      <c r="A18380" t="s">
        <v>23956</v>
      </c>
      <c r="B18380" s="1">
        <v>43929</v>
      </c>
      <c r="C18380">
        <v>59.65</v>
      </c>
    </row>
    <row r="18381" spans="1:3" x14ac:dyDescent="0.2">
      <c r="A18381" t="s">
        <v>307</v>
      </c>
      <c r="B18381" s="1">
        <v>43929</v>
      </c>
      <c r="C18381">
        <v>265.10000000000002</v>
      </c>
    </row>
    <row r="18382" spans="1:3" x14ac:dyDescent="0.2">
      <c r="A18382" t="s">
        <v>23957</v>
      </c>
      <c r="B18382" s="1">
        <v>43929</v>
      </c>
      <c r="C18382">
        <v>76.8</v>
      </c>
    </row>
    <row r="18383" spans="1:3" x14ac:dyDescent="0.2">
      <c r="A18383" t="s">
        <v>1456</v>
      </c>
      <c r="B18383" s="1">
        <v>43929</v>
      </c>
      <c r="C18383">
        <v>43.9</v>
      </c>
    </row>
    <row r="18384" spans="1:3" x14ac:dyDescent="0.2">
      <c r="A18384" t="s">
        <v>16960</v>
      </c>
      <c r="B18384" s="1">
        <v>43929</v>
      </c>
      <c r="C18384">
        <v>721.7</v>
      </c>
    </row>
    <row r="18385" spans="1:3" x14ac:dyDescent="0.2">
      <c r="A18385" t="s">
        <v>23958</v>
      </c>
      <c r="B18385" s="1">
        <v>43929</v>
      </c>
      <c r="C18385">
        <v>77.900000000000006</v>
      </c>
    </row>
    <row r="18386" spans="1:3" x14ac:dyDescent="0.2">
      <c r="A18386" t="s">
        <v>23959</v>
      </c>
      <c r="B18386" s="1">
        <v>43929</v>
      </c>
      <c r="C18386">
        <v>66.7</v>
      </c>
    </row>
    <row r="18387" spans="1:3" x14ac:dyDescent="0.2">
      <c r="A18387" t="s">
        <v>1259</v>
      </c>
      <c r="B18387" s="1">
        <v>43929</v>
      </c>
      <c r="C18387">
        <v>1156.6500000000001</v>
      </c>
    </row>
    <row r="18388" spans="1:3" x14ac:dyDescent="0.2">
      <c r="A18388" t="s">
        <v>18691</v>
      </c>
      <c r="B18388" s="1">
        <v>43929</v>
      </c>
      <c r="C18388">
        <v>811.44</v>
      </c>
    </row>
    <row r="18389" spans="1:3" x14ac:dyDescent="0.2">
      <c r="A18389" t="s">
        <v>23960</v>
      </c>
      <c r="B18389" s="1">
        <v>43929</v>
      </c>
      <c r="C18389">
        <v>70.45</v>
      </c>
    </row>
    <row r="18390" spans="1:3" x14ac:dyDescent="0.2">
      <c r="A18390" t="s">
        <v>23961</v>
      </c>
      <c r="B18390" s="1">
        <v>43929</v>
      </c>
      <c r="C18390">
        <v>42.9</v>
      </c>
    </row>
    <row r="18391" spans="1:3" x14ac:dyDescent="0.2">
      <c r="A18391" t="s">
        <v>13013</v>
      </c>
      <c r="B18391" s="1">
        <v>43929</v>
      </c>
      <c r="C18391">
        <v>23.9</v>
      </c>
    </row>
    <row r="18392" spans="1:3" x14ac:dyDescent="0.2">
      <c r="A18392" t="s">
        <v>23962</v>
      </c>
      <c r="B18392" s="1">
        <v>43929</v>
      </c>
      <c r="C18392">
        <v>47.9</v>
      </c>
    </row>
    <row r="18393" spans="1:3" x14ac:dyDescent="0.2">
      <c r="A18393" t="s">
        <v>23963</v>
      </c>
      <c r="B18393" s="1">
        <v>43929</v>
      </c>
      <c r="C18393">
        <v>96.45</v>
      </c>
    </row>
    <row r="18394" spans="1:3" x14ac:dyDescent="0.2">
      <c r="A18394" t="s">
        <v>23964</v>
      </c>
      <c r="B18394" s="1">
        <v>43929</v>
      </c>
      <c r="C18394">
        <v>23.9</v>
      </c>
    </row>
    <row r="18395" spans="1:3" x14ac:dyDescent="0.2">
      <c r="A18395" t="s">
        <v>23965</v>
      </c>
      <c r="B18395" s="1">
        <v>43929</v>
      </c>
      <c r="C18395">
        <v>91.85</v>
      </c>
    </row>
    <row r="18396" spans="1:3" x14ac:dyDescent="0.2">
      <c r="A18396" t="s">
        <v>46</v>
      </c>
      <c r="B18396" s="1">
        <v>43929</v>
      </c>
      <c r="C18396">
        <v>105</v>
      </c>
    </row>
    <row r="18397" spans="1:3" x14ac:dyDescent="0.2">
      <c r="A18397" t="s">
        <v>6139</v>
      </c>
      <c r="B18397" s="1">
        <v>43929</v>
      </c>
      <c r="C18397">
        <v>308.77</v>
      </c>
    </row>
    <row r="18398" spans="1:3" x14ac:dyDescent="0.2">
      <c r="A18398" t="s">
        <v>184</v>
      </c>
      <c r="B18398" s="1">
        <v>43929</v>
      </c>
      <c r="C18398">
        <v>24.98</v>
      </c>
    </row>
    <row r="18399" spans="1:3" x14ac:dyDescent="0.2">
      <c r="A18399" t="s">
        <v>13534</v>
      </c>
      <c r="B18399" s="1">
        <v>43929</v>
      </c>
      <c r="C18399">
        <v>77.900000000000006</v>
      </c>
    </row>
    <row r="18400" spans="1:3" x14ac:dyDescent="0.2">
      <c r="A18400" t="s">
        <v>12</v>
      </c>
      <c r="B18400" s="1">
        <v>43929</v>
      </c>
      <c r="C18400">
        <v>409.09</v>
      </c>
    </row>
    <row r="18401" spans="1:3" x14ac:dyDescent="0.2">
      <c r="A18401" t="s">
        <v>485</v>
      </c>
      <c r="B18401" s="1">
        <v>43929</v>
      </c>
      <c r="C18401">
        <v>2098.66</v>
      </c>
    </row>
    <row r="18402" spans="1:3" x14ac:dyDescent="0.2">
      <c r="A18402" t="s">
        <v>485</v>
      </c>
      <c r="B18402" s="1">
        <v>43929</v>
      </c>
      <c r="C18402">
        <v>90.88</v>
      </c>
    </row>
    <row r="18403" spans="1:3" x14ac:dyDescent="0.2">
      <c r="A18403" t="s">
        <v>485</v>
      </c>
      <c r="B18403" s="1">
        <v>43929</v>
      </c>
      <c r="C18403">
        <v>15.98</v>
      </c>
    </row>
    <row r="18404" spans="1:3" x14ac:dyDescent="0.2">
      <c r="A18404" t="s">
        <v>13549</v>
      </c>
      <c r="B18404" s="1">
        <v>43929</v>
      </c>
      <c r="C18404">
        <v>105.85</v>
      </c>
    </row>
    <row r="18405" spans="1:3" x14ac:dyDescent="0.2">
      <c r="A18405" t="s">
        <v>23349</v>
      </c>
      <c r="B18405" s="1">
        <v>43930</v>
      </c>
      <c r="C18405">
        <v>185.85</v>
      </c>
    </row>
    <row r="18406" spans="1:3" x14ac:dyDescent="0.2">
      <c r="A18406" t="s">
        <v>23942</v>
      </c>
      <c r="B18406" s="1">
        <v>43930</v>
      </c>
      <c r="C18406">
        <v>215.9</v>
      </c>
    </row>
    <row r="18407" spans="1:3" x14ac:dyDescent="0.2">
      <c r="A18407" t="s">
        <v>119</v>
      </c>
      <c r="B18407" s="1">
        <v>43930</v>
      </c>
      <c r="C18407">
        <v>511.48</v>
      </c>
    </row>
    <row r="18408" spans="1:3" x14ac:dyDescent="0.2">
      <c r="A18408" t="s">
        <v>1719</v>
      </c>
      <c r="B18408" s="1">
        <v>43930</v>
      </c>
      <c r="C18408">
        <v>416.36</v>
      </c>
    </row>
    <row r="18409" spans="1:3" x14ac:dyDescent="0.2">
      <c r="A18409" t="s">
        <v>23943</v>
      </c>
      <c r="B18409" s="1">
        <v>43930</v>
      </c>
      <c r="C18409">
        <v>187.5</v>
      </c>
    </row>
    <row r="18410" spans="1:3" x14ac:dyDescent="0.2">
      <c r="A18410" t="s">
        <v>8178</v>
      </c>
      <c r="B18410" s="1">
        <v>43930</v>
      </c>
      <c r="C18410">
        <v>362.25</v>
      </c>
    </row>
    <row r="18411" spans="1:3" x14ac:dyDescent="0.2">
      <c r="A18411" t="s">
        <v>23944</v>
      </c>
      <c r="B18411" s="1">
        <v>43930</v>
      </c>
      <c r="C18411">
        <v>111.3</v>
      </c>
    </row>
    <row r="18412" spans="1:3" x14ac:dyDescent="0.2">
      <c r="A18412" t="s">
        <v>16689</v>
      </c>
      <c r="B18412" s="1">
        <v>43930</v>
      </c>
      <c r="C18412">
        <v>265.92</v>
      </c>
    </row>
    <row r="18413" spans="1:3" x14ac:dyDescent="0.2">
      <c r="A18413" t="s">
        <v>23945</v>
      </c>
      <c r="B18413" s="1">
        <v>43930</v>
      </c>
      <c r="C18413">
        <v>137.9</v>
      </c>
    </row>
    <row r="18414" spans="1:3" x14ac:dyDescent="0.2">
      <c r="A18414" t="s">
        <v>23809</v>
      </c>
      <c r="B18414" s="1">
        <v>43930</v>
      </c>
      <c r="C18414">
        <v>3.99</v>
      </c>
    </row>
    <row r="18415" spans="1:3" x14ac:dyDescent="0.2">
      <c r="A18415" t="s">
        <v>6139</v>
      </c>
      <c r="B18415" s="1">
        <v>43930</v>
      </c>
      <c r="C18415">
        <v>874.91</v>
      </c>
    </row>
    <row r="18416" spans="1:3" x14ac:dyDescent="0.2">
      <c r="A18416" t="s">
        <v>18664</v>
      </c>
      <c r="B18416" s="1">
        <v>43930</v>
      </c>
      <c r="C18416">
        <v>499.3</v>
      </c>
    </row>
    <row r="18417" spans="1:3" x14ac:dyDescent="0.2">
      <c r="A18417" t="s">
        <v>23702</v>
      </c>
      <c r="B18417" s="1">
        <v>43930</v>
      </c>
      <c r="C18417">
        <v>3.99</v>
      </c>
    </row>
    <row r="18418" spans="1:3" x14ac:dyDescent="0.2">
      <c r="A18418" t="s">
        <v>3762</v>
      </c>
      <c r="B18418" s="1">
        <v>43930</v>
      </c>
      <c r="C18418">
        <v>113.85</v>
      </c>
    </row>
    <row r="18419" spans="1:3" x14ac:dyDescent="0.2">
      <c r="A18419" t="s">
        <v>23946</v>
      </c>
      <c r="B18419" s="1">
        <v>43930</v>
      </c>
      <c r="C18419">
        <v>9.15</v>
      </c>
    </row>
    <row r="18420" spans="1:3" x14ac:dyDescent="0.2">
      <c r="A18420" t="s">
        <v>280</v>
      </c>
      <c r="B18420" s="1">
        <v>43930</v>
      </c>
      <c r="C18420">
        <v>228.62</v>
      </c>
    </row>
    <row r="18421" spans="1:3" x14ac:dyDescent="0.2">
      <c r="A18421" t="s">
        <v>20082</v>
      </c>
      <c r="B18421" s="1">
        <v>43930</v>
      </c>
      <c r="C18421">
        <v>75.53</v>
      </c>
    </row>
    <row r="18422" spans="1:3" x14ac:dyDescent="0.2">
      <c r="A18422" t="s">
        <v>23947</v>
      </c>
      <c r="B18422" s="1">
        <v>43930</v>
      </c>
      <c r="C18422">
        <v>45.45</v>
      </c>
    </row>
    <row r="18423" spans="1:3" x14ac:dyDescent="0.2">
      <c r="A18423" t="s">
        <v>19263</v>
      </c>
      <c r="B18423" s="1">
        <v>43930</v>
      </c>
      <c r="C18423">
        <v>41.9</v>
      </c>
    </row>
    <row r="18424" spans="1:3" x14ac:dyDescent="0.2">
      <c r="A18424" t="s">
        <v>12</v>
      </c>
      <c r="B18424" s="1">
        <v>43930</v>
      </c>
      <c r="C18424">
        <v>250.41</v>
      </c>
    </row>
    <row r="18425" spans="1:3" x14ac:dyDescent="0.2">
      <c r="A18425" t="s">
        <v>5619</v>
      </c>
      <c r="B18425" s="1">
        <v>43930</v>
      </c>
      <c r="C18425">
        <v>121.95</v>
      </c>
    </row>
    <row r="18426" spans="1:3" x14ac:dyDescent="0.2">
      <c r="A18426" t="s">
        <v>40</v>
      </c>
      <c r="B18426" s="1">
        <v>43935</v>
      </c>
      <c r="C18426">
        <v>545.49</v>
      </c>
    </row>
    <row r="18427" spans="1:3" x14ac:dyDescent="0.2">
      <c r="A18427" t="s">
        <v>119</v>
      </c>
      <c r="B18427" s="1">
        <v>43935</v>
      </c>
      <c r="C18427">
        <v>1085.43</v>
      </c>
    </row>
    <row r="18428" spans="1:3" x14ac:dyDescent="0.2">
      <c r="A18428" t="s">
        <v>942</v>
      </c>
      <c r="B18428" s="1">
        <v>43935</v>
      </c>
      <c r="C18428">
        <v>473.19</v>
      </c>
    </row>
    <row r="18429" spans="1:3" x14ac:dyDescent="0.2">
      <c r="A18429" t="s">
        <v>23901</v>
      </c>
      <c r="B18429" s="1">
        <v>43935</v>
      </c>
      <c r="C18429">
        <v>51.9</v>
      </c>
    </row>
    <row r="18430" spans="1:3" x14ac:dyDescent="0.2">
      <c r="A18430" t="s">
        <v>23902</v>
      </c>
      <c r="B18430" s="1">
        <v>43935</v>
      </c>
      <c r="C18430">
        <v>30.9</v>
      </c>
    </row>
    <row r="18431" spans="1:3" x14ac:dyDescent="0.2">
      <c r="A18431" t="s">
        <v>23903</v>
      </c>
      <c r="B18431" s="1">
        <v>43935</v>
      </c>
      <c r="C18431">
        <v>271.25</v>
      </c>
    </row>
    <row r="18432" spans="1:3" x14ac:dyDescent="0.2">
      <c r="A18432" t="s">
        <v>23904</v>
      </c>
      <c r="B18432" s="1">
        <v>43935</v>
      </c>
      <c r="C18432">
        <v>127.85</v>
      </c>
    </row>
    <row r="18433" spans="1:3" x14ac:dyDescent="0.2">
      <c r="A18433" t="s">
        <v>20076</v>
      </c>
      <c r="B18433" s="1">
        <v>43935</v>
      </c>
      <c r="C18433">
        <v>123.85</v>
      </c>
    </row>
    <row r="18434" spans="1:3" x14ac:dyDescent="0.2">
      <c r="A18434" t="s">
        <v>23905</v>
      </c>
      <c r="B18434" s="1">
        <v>43935</v>
      </c>
      <c r="C18434">
        <v>192.95</v>
      </c>
    </row>
    <row r="18435" spans="1:3" x14ac:dyDescent="0.2">
      <c r="A18435" t="s">
        <v>23906</v>
      </c>
      <c r="B18435" s="1">
        <v>43935</v>
      </c>
      <c r="C18435">
        <v>248.5</v>
      </c>
    </row>
    <row r="18436" spans="1:3" x14ac:dyDescent="0.2">
      <c r="A18436" t="s">
        <v>23907</v>
      </c>
      <c r="B18436" s="1">
        <v>43935</v>
      </c>
      <c r="C18436">
        <v>96.8</v>
      </c>
    </row>
    <row r="18437" spans="1:3" x14ac:dyDescent="0.2">
      <c r="A18437" t="s">
        <v>17932</v>
      </c>
      <c r="B18437" s="1">
        <v>43935</v>
      </c>
      <c r="C18437">
        <v>74.45</v>
      </c>
    </row>
    <row r="18438" spans="1:3" x14ac:dyDescent="0.2">
      <c r="A18438" t="s">
        <v>1995</v>
      </c>
      <c r="B18438" s="1">
        <v>43935</v>
      </c>
      <c r="C18438">
        <v>208.95</v>
      </c>
    </row>
    <row r="18439" spans="1:3" x14ac:dyDescent="0.2">
      <c r="A18439" t="s">
        <v>1804</v>
      </c>
      <c r="B18439" s="1">
        <v>43935</v>
      </c>
      <c r="C18439">
        <v>148.80000000000001</v>
      </c>
    </row>
    <row r="18440" spans="1:3" x14ac:dyDescent="0.2">
      <c r="A18440" t="s">
        <v>23908</v>
      </c>
      <c r="B18440" s="1">
        <v>43935</v>
      </c>
      <c r="C18440">
        <v>37.9</v>
      </c>
    </row>
    <row r="18441" spans="1:3" x14ac:dyDescent="0.2">
      <c r="A18441" t="s">
        <v>23909</v>
      </c>
      <c r="B18441" s="1">
        <v>43935</v>
      </c>
      <c r="C18441">
        <v>13.99</v>
      </c>
    </row>
    <row r="18442" spans="1:3" x14ac:dyDescent="0.2">
      <c r="A18442" t="s">
        <v>23910</v>
      </c>
      <c r="B18442" s="1">
        <v>43935</v>
      </c>
      <c r="C18442">
        <v>21.95</v>
      </c>
    </row>
    <row r="18443" spans="1:3" x14ac:dyDescent="0.2">
      <c r="A18443" t="s">
        <v>23911</v>
      </c>
      <c r="B18443" s="1">
        <v>43935</v>
      </c>
      <c r="C18443">
        <v>3.99</v>
      </c>
    </row>
    <row r="18444" spans="1:3" x14ac:dyDescent="0.2">
      <c r="A18444" t="s">
        <v>23912</v>
      </c>
      <c r="B18444" s="1">
        <v>43935</v>
      </c>
      <c r="C18444">
        <v>3.99</v>
      </c>
    </row>
    <row r="18445" spans="1:3" x14ac:dyDescent="0.2">
      <c r="A18445" t="s">
        <v>23913</v>
      </c>
      <c r="B18445" s="1">
        <v>43935</v>
      </c>
      <c r="C18445">
        <v>3.99</v>
      </c>
    </row>
    <row r="18446" spans="1:3" x14ac:dyDescent="0.2">
      <c r="A18446" t="s">
        <v>23914</v>
      </c>
      <c r="B18446" s="1">
        <v>43935</v>
      </c>
      <c r="C18446">
        <v>3.99</v>
      </c>
    </row>
    <row r="18447" spans="1:3" x14ac:dyDescent="0.2">
      <c r="A18447" t="s">
        <v>23915</v>
      </c>
      <c r="B18447" s="1">
        <v>43935</v>
      </c>
      <c r="C18447">
        <v>7.98</v>
      </c>
    </row>
    <row r="18448" spans="1:3" x14ac:dyDescent="0.2">
      <c r="A18448" t="s">
        <v>23916</v>
      </c>
      <c r="B18448" s="1">
        <v>43935</v>
      </c>
      <c r="C18448">
        <v>3.99</v>
      </c>
    </row>
    <row r="18449" spans="1:3" x14ac:dyDescent="0.2">
      <c r="A18449" t="s">
        <v>23917</v>
      </c>
      <c r="B18449" s="1">
        <v>43935</v>
      </c>
      <c r="C18449">
        <v>7.98</v>
      </c>
    </row>
    <row r="18450" spans="1:3" x14ac:dyDescent="0.2">
      <c r="A18450" t="s">
        <v>23918</v>
      </c>
      <c r="B18450" s="1">
        <v>43935</v>
      </c>
      <c r="C18450">
        <v>3.99</v>
      </c>
    </row>
    <row r="18451" spans="1:3" x14ac:dyDescent="0.2">
      <c r="A18451" t="s">
        <v>23919</v>
      </c>
      <c r="B18451" s="1">
        <v>43935</v>
      </c>
      <c r="C18451">
        <v>13.99</v>
      </c>
    </row>
    <row r="18452" spans="1:3" x14ac:dyDescent="0.2">
      <c r="A18452" t="s">
        <v>23920</v>
      </c>
      <c r="B18452" s="1">
        <v>43935</v>
      </c>
      <c r="C18452">
        <v>3.99</v>
      </c>
    </row>
    <row r="18453" spans="1:3" x14ac:dyDescent="0.2">
      <c r="A18453" t="s">
        <v>23921</v>
      </c>
      <c r="B18453" s="1">
        <v>43935</v>
      </c>
      <c r="C18453">
        <v>3.99</v>
      </c>
    </row>
    <row r="18454" spans="1:3" x14ac:dyDescent="0.2">
      <c r="A18454" t="s">
        <v>23922</v>
      </c>
      <c r="B18454" s="1">
        <v>43935</v>
      </c>
      <c r="C18454">
        <v>11.99</v>
      </c>
    </row>
    <row r="18455" spans="1:3" x14ac:dyDescent="0.2">
      <c r="A18455" t="s">
        <v>23923</v>
      </c>
      <c r="B18455" s="1">
        <v>43935</v>
      </c>
      <c r="C18455">
        <v>13.99</v>
      </c>
    </row>
    <row r="18456" spans="1:3" x14ac:dyDescent="0.2">
      <c r="A18456" t="s">
        <v>23924</v>
      </c>
      <c r="B18456" s="1">
        <v>43935</v>
      </c>
      <c r="C18456">
        <v>21.95</v>
      </c>
    </row>
    <row r="18457" spans="1:3" x14ac:dyDescent="0.2">
      <c r="A18457" t="s">
        <v>23446</v>
      </c>
      <c r="B18457" s="1">
        <v>43935</v>
      </c>
      <c r="C18457">
        <v>23.95</v>
      </c>
    </row>
    <row r="18458" spans="1:3" x14ac:dyDescent="0.2">
      <c r="A18458" t="s">
        <v>23925</v>
      </c>
      <c r="B18458" s="1">
        <v>43935</v>
      </c>
      <c r="C18458">
        <v>3.99</v>
      </c>
    </row>
    <row r="18459" spans="1:3" x14ac:dyDescent="0.2">
      <c r="A18459" t="s">
        <v>23926</v>
      </c>
      <c r="B18459" s="1">
        <v>43935</v>
      </c>
      <c r="C18459">
        <v>7.98</v>
      </c>
    </row>
    <row r="18460" spans="1:3" x14ac:dyDescent="0.2">
      <c r="A18460" t="s">
        <v>7997</v>
      </c>
      <c r="B18460" s="1">
        <v>43935</v>
      </c>
      <c r="C18460">
        <v>41</v>
      </c>
    </row>
    <row r="18461" spans="1:3" x14ac:dyDescent="0.2">
      <c r="A18461" t="s">
        <v>12009</v>
      </c>
      <c r="B18461" s="1">
        <v>43935</v>
      </c>
      <c r="C18461">
        <v>304.2</v>
      </c>
    </row>
    <row r="18462" spans="1:3" x14ac:dyDescent="0.2">
      <c r="A18462" t="s">
        <v>22618</v>
      </c>
      <c r="B18462" s="1">
        <v>43935</v>
      </c>
      <c r="C18462">
        <v>95.85</v>
      </c>
    </row>
    <row r="18463" spans="1:3" x14ac:dyDescent="0.2">
      <c r="A18463" t="s">
        <v>23927</v>
      </c>
      <c r="B18463" s="1">
        <v>43935</v>
      </c>
      <c r="C18463">
        <v>52.9</v>
      </c>
    </row>
    <row r="18464" spans="1:3" x14ac:dyDescent="0.2">
      <c r="A18464" t="s">
        <v>12669</v>
      </c>
      <c r="B18464" s="1">
        <v>43935</v>
      </c>
      <c r="C18464">
        <v>270</v>
      </c>
    </row>
    <row r="18465" spans="1:3" x14ac:dyDescent="0.2">
      <c r="A18465" t="s">
        <v>13180</v>
      </c>
      <c r="B18465" s="1">
        <v>43935</v>
      </c>
      <c r="C18465">
        <v>103.4</v>
      </c>
    </row>
    <row r="18466" spans="1:3" x14ac:dyDescent="0.2">
      <c r="A18466" t="s">
        <v>23928</v>
      </c>
      <c r="B18466" s="1">
        <v>43935</v>
      </c>
      <c r="C18466">
        <v>52.9</v>
      </c>
    </row>
    <row r="18467" spans="1:3" x14ac:dyDescent="0.2">
      <c r="A18467" t="s">
        <v>15628</v>
      </c>
      <c r="B18467" s="1">
        <v>43935</v>
      </c>
      <c r="C18467">
        <v>96.9</v>
      </c>
    </row>
    <row r="18468" spans="1:3" x14ac:dyDescent="0.2">
      <c r="A18468" t="s">
        <v>23663</v>
      </c>
      <c r="B18468" s="1">
        <v>43935</v>
      </c>
      <c r="C18468">
        <v>144.85</v>
      </c>
    </row>
    <row r="18469" spans="1:3" x14ac:dyDescent="0.2">
      <c r="A18469" t="s">
        <v>18815</v>
      </c>
      <c r="B18469" s="1">
        <v>43935</v>
      </c>
      <c r="C18469">
        <v>129.9</v>
      </c>
    </row>
    <row r="18470" spans="1:3" x14ac:dyDescent="0.2">
      <c r="A18470" t="s">
        <v>23929</v>
      </c>
      <c r="B18470" s="1">
        <v>43935</v>
      </c>
      <c r="C18470">
        <v>77.900000000000006</v>
      </c>
    </row>
    <row r="18471" spans="1:3" x14ac:dyDescent="0.2">
      <c r="A18471" t="s">
        <v>23798</v>
      </c>
      <c r="B18471" s="1">
        <v>43935</v>
      </c>
      <c r="C18471">
        <v>319</v>
      </c>
    </row>
    <row r="18472" spans="1:3" x14ac:dyDescent="0.2">
      <c r="A18472" t="s">
        <v>23930</v>
      </c>
      <c r="B18472" s="1">
        <v>43935</v>
      </c>
      <c r="C18472">
        <v>330</v>
      </c>
    </row>
    <row r="18473" spans="1:3" x14ac:dyDescent="0.2">
      <c r="A18473" t="s">
        <v>23931</v>
      </c>
      <c r="B18473" s="1">
        <v>43935</v>
      </c>
      <c r="C18473">
        <v>119.85</v>
      </c>
    </row>
    <row r="18474" spans="1:3" x14ac:dyDescent="0.2">
      <c r="A18474" t="s">
        <v>23932</v>
      </c>
      <c r="B18474" s="1">
        <v>43935</v>
      </c>
      <c r="C18474">
        <v>225</v>
      </c>
    </row>
    <row r="18475" spans="1:3" x14ac:dyDescent="0.2">
      <c r="A18475" t="s">
        <v>436</v>
      </c>
      <c r="B18475" s="1">
        <v>43935</v>
      </c>
      <c r="C18475">
        <v>328.89</v>
      </c>
    </row>
    <row r="18476" spans="1:3" x14ac:dyDescent="0.2">
      <c r="A18476" t="s">
        <v>23933</v>
      </c>
      <c r="B18476" s="1">
        <v>43935</v>
      </c>
      <c r="C18476">
        <v>236.85</v>
      </c>
    </row>
    <row r="18477" spans="1:3" x14ac:dyDescent="0.2">
      <c r="A18477" t="s">
        <v>1090</v>
      </c>
      <c r="B18477" s="1">
        <v>43935</v>
      </c>
      <c r="C18477">
        <v>31.58</v>
      </c>
    </row>
    <row r="18478" spans="1:3" x14ac:dyDescent="0.2">
      <c r="A18478" t="s">
        <v>23934</v>
      </c>
      <c r="B18478" s="1">
        <v>43935</v>
      </c>
      <c r="C18478">
        <v>46.45</v>
      </c>
    </row>
    <row r="18479" spans="1:3" x14ac:dyDescent="0.2">
      <c r="A18479" t="s">
        <v>810</v>
      </c>
      <c r="B18479" s="1">
        <v>43935</v>
      </c>
      <c r="C18479">
        <v>70.94</v>
      </c>
    </row>
    <row r="18480" spans="1:3" x14ac:dyDescent="0.2">
      <c r="A18480" t="s">
        <v>22920</v>
      </c>
      <c r="B18480" s="1">
        <v>43935</v>
      </c>
      <c r="C18480">
        <v>152.94999999999999</v>
      </c>
    </row>
    <row r="18481" spans="1:3" x14ac:dyDescent="0.2">
      <c r="A18481" t="s">
        <v>333</v>
      </c>
      <c r="B18481" s="1">
        <v>43935</v>
      </c>
      <c r="C18481">
        <v>198</v>
      </c>
    </row>
    <row r="18482" spans="1:3" x14ac:dyDescent="0.2">
      <c r="A18482" t="s">
        <v>22684</v>
      </c>
      <c r="B18482" s="1">
        <v>43935</v>
      </c>
      <c r="C18482">
        <v>52.9</v>
      </c>
    </row>
    <row r="18483" spans="1:3" x14ac:dyDescent="0.2">
      <c r="A18483" t="s">
        <v>23935</v>
      </c>
      <c r="B18483" s="1">
        <v>43935</v>
      </c>
      <c r="C18483">
        <v>167.9</v>
      </c>
    </row>
    <row r="18484" spans="1:3" x14ac:dyDescent="0.2">
      <c r="A18484" t="s">
        <v>23936</v>
      </c>
      <c r="B18484" s="1">
        <v>43935</v>
      </c>
      <c r="C18484">
        <v>46.45</v>
      </c>
    </row>
    <row r="18485" spans="1:3" x14ac:dyDescent="0.2">
      <c r="A18485" t="s">
        <v>23937</v>
      </c>
      <c r="B18485" s="1">
        <v>43935</v>
      </c>
      <c r="C18485">
        <v>21.45</v>
      </c>
    </row>
    <row r="18486" spans="1:3" x14ac:dyDescent="0.2">
      <c r="A18486" t="s">
        <v>23938</v>
      </c>
      <c r="B18486" s="1">
        <v>43935</v>
      </c>
      <c r="C18486">
        <v>41.9</v>
      </c>
    </row>
    <row r="18487" spans="1:3" x14ac:dyDescent="0.2">
      <c r="A18487" t="s">
        <v>15350</v>
      </c>
      <c r="B18487" s="1">
        <v>43935</v>
      </c>
      <c r="C18487">
        <v>395</v>
      </c>
    </row>
    <row r="18488" spans="1:3" x14ac:dyDescent="0.2">
      <c r="A18488" t="s">
        <v>2322</v>
      </c>
      <c r="B18488" s="1">
        <v>43935</v>
      </c>
      <c r="C18488">
        <v>319.95</v>
      </c>
    </row>
    <row r="18489" spans="1:3" x14ac:dyDescent="0.2">
      <c r="A18489" t="s">
        <v>23939</v>
      </c>
      <c r="B18489" s="1">
        <v>43935</v>
      </c>
      <c r="C18489">
        <v>45.45</v>
      </c>
    </row>
    <row r="18490" spans="1:3" x14ac:dyDescent="0.2">
      <c r="A18490" t="s">
        <v>184</v>
      </c>
      <c r="B18490" s="1">
        <v>43935</v>
      </c>
      <c r="C18490">
        <v>50</v>
      </c>
    </row>
    <row r="18491" spans="1:3" x14ac:dyDescent="0.2">
      <c r="A18491" t="s">
        <v>229</v>
      </c>
      <c r="B18491" s="1">
        <v>43935</v>
      </c>
      <c r="C18491">
        <v>24.75</v>
      </c>
    </row>
    <row r="18492" spans="1:3" x14ac:dyDescent="0.2">
      <c r="A18492" t="s">
        <v>15890</v>
      </c>
      <c r="B18492" s="1">
        <v>43935</v>
      </c>
      <c r="C18492">
        <v>71.849999999999994</v>
      </c>
    </row>
    <row r="18493" spans="1:3" x14ac:dyDescent="0.2">
      <c r="A18493" t="s">
        <v>23940</v>
      </c>
      <c r="B18493" s="1">
        <v>43935</v>
      </c>
      <c r="C18493">
        <v>57.9</v>
      </c>
    </row>
    <row r="18494" spans="1:3" x14ac:dyDescent="0.2">
      <c r="A18494" t="s">
        <v>1942</v>
      </c>
      <c r="B18494" s="1">
        <v>43935</v>
      </c>
      <c r="C18494">
        <v>47.95</v>
      </c>
    </row>
    <row r="18495" spans="1:3" x14ac:dyDescent="0.2">
      <c r="A18495" t="s">
        <v>383</v>
      </c>
      <c r="B18495" s="1">
        <v>43935</v>
      </c>
      <c r="C18495">
        <v>47.25</v>
      </c>
    </row>
    <row r="18496" spans="1:3" x14ac:dyDescent="0.2">
      <c r="A18496" t="s">
        <v>23941</v>
      </c>
      <c r="B18496" s="1">
        <v>43935</v>
      </c>
      <c r="C18496">
        <v>45.45</v>
      </c>
    </row>
    <row r="18497" spans="1:3" x14ac:dyDescent="0.2">
      <c r="A18497" t="s">
        <v>347</v>
      </c>
      <c r="B18497" s="1">
        <v>43935</v>
      </c>
      <c r="C18497">
        <v>339.17</v>
      </c>
    </row>
    <row r="18498" spans="1:3" x14ac:dyDescent="0.2">
      <c r="A18498" t="s">
        <v>347</v>
      </c>
      <c r="B18498" s="1">
        <v>43935</v>
      </c>
      <c r="C18498">
        <v>111.75</v>
      </c>
    </row>
    <row r="18499" spans="1:3" x14ac:dyDescent="0.2">
      <c r="A18499" t="s">
        <v>6139</v>
      </c>
      <c r="B18499" s="1">
        <v>43935</v>
      </c>
      <c r="C18499">
        <v>659.26</v>
      </c>
    </row>
    <row r="18500" spans="1:3" x14ac:dyDescent="0.2">
      <c r="A18500" t="s">
        <v>20812</v>
      </c>
      <c r="B18500" s="1">
        <v>43935</v>
      </c>
      <c r="C18500">
        <v>725.9</v>
      </c>
    </row>
    <row r="18501" spans="1:3" x14ac:dyDescent="0.2">
      <c r="A18501" t="s">
        <v>15605</v>
      </c>
      <c r="B18501" s="1">
        <v>43935</v>
      </c>
      <c r="C18501">
        <v>197.84</v>
      </c>
    </row>
    <row r="18502" spans="1:3" x14ac:dyDescent="0.2">
      <c r="A18502" t="s">
        <v>15605</v>
      </c>
      <c r="B18502" s="1">
        <v>43935</v>
      </c>
      <c r="C18502">
        <v>13.3</v>
      </c>
    </row>
    <row r="18503" spans="1:3" x14ac:dyDescent="0.2">
      <c r="A18503" t="s">
        <v>46</v>
      </c>
      <c r="B18503" s="1">
        <v>43935</v>
      </c>
      <c r="C18503">
        <v>62.97</v>
      </c>
    </row>
    <row r="18504" spans="1:3" x14ac:dyDescent="0.2">
      <c r="A18504" t="s">
        <v>46</v>
      </c>
      <c r="B18504" s="1">
        <v>43935</v>
      </c>
      <c r="C18504">
        <v>198.09</v>
      </c>
    </row>
    <row r="18505" spans="1:3" x14ac:dyDescent="0.2">
      <c r="A18505" t="s">
        <v>184</v>
      </c>
      <c r="B18505" s="1">
        <v>43935</v>
      </c>
      <c r="C18505">
        <v>43.75</v>
      </c>
    </row>
    <row r="18506" spans="1:3" x14ac:dyDescent="0.2">
      <c r="A18506" t="s">
        <v>14</v>
      </c>
      <c r="B18506" s="1">
        <v>43935</v>
      </c>
      <c r="C18506">
        <v>1134.3800000000001</v>
      </c>
    </row>
    <row r="18507" spans="1:3" x14ac:dyDescent="0.2">
      <c r="A18507" t="s">
        <v>46</v>
      </c>
      <c r="B18507" s="1">
        <v>43935</v>
      </c>
      <c r="C18507">
        <v>303.86</v>
      </c>
    </row>
    <row r="18508" spans="1:3" x14ac:dyDescent="0.2">
      <c r="A18508" t="s">
        <v>12</v>
      </c>
      <c r="B18508" s="1">
        <v>43935</v>
      </c>
      <c r="C18508">
        <v>83.03</v>
      </c>
    </row>
    <row r="18509" spans="1:3" x14ac:dyDescent="0.2">
      <c r="A18509" t="s">
        <v>12</v>
      </c>
      <c r="B18509" s="1">
        <v>43935</v>
      </c>
      <c r="C18509">
        <v>230.48</v>
      </c>
    </row>
    <row r="18510" spans="1:3" x14ac:dyDescent="0.2">
      <c r="A18510" t="s">
        <v>12</v>
      </c>
      <c r="B18510" s="1">
        <v>43935</v>
      </c>
      <c r="C18510">
        <v>131.97999999999999</v>
      </c>
    </row>
    <row r="18511" spans="1:3" x14ac:dyDescent="0.2">
      <c r="A18511" t="s">
        <v>12</v>
      </c>
      <c r="B18511" s="1">
        <v>43935</v>
      </c>
      <c r="C18511">
        <v>231.11</v>
      </c>
    </row>
    <row r="18512" spans="1:3" x14ac:dyDescent="0.2">
      <c r="A18512" t="s">
        <v>12</v>
      </c>
      <c r="B18512" s="1">
        <v>43935</v>
      </c>
      <c r="C18512">
        <v>148.69</v>
      </c>
    </row>
    <row r="18513" spans="1:3" x14ac:dyDescent="0.2">
      <c r="A18513" t="s">
        <v>11828</v>
      </c>
      <c r="B18513" s="1">
        <v>43936</v>
      </c>
      <c r="C18513">
        <v>290</v>
      </c>
    </row>
    <row r="18514" spans="1:3" x14ac:dyDescent="0.2">
      <c r="A18514" t="s">
        <v>9192</v>
      </c>
      <c r="B18514" s="1">
        <v>43936</v>
      </c>
      <c r="C18514">
        <v>215.9</v>
      </c>
    </row>
    <row r="18515" spans="1:3" x14ac:dyDescent="0.2">
      <c r="A18515" t="s">
        <v>18556</v>
      </c>
      <c r="B18515" s="1">
        <v>43936</v>
      </c>
      <c r="C18515">
        <v>51.9</v>
      </c>
    </row>
    <row r="18516" spans="1:3" x14ac:dyDescent="0.2">
      <c r="A18516" t="s">
        <v>23885</v>
      </c>
      <c r="B18516" s="1">
        <v>43936</v>
      </c>
      <c r="C18516">
        <v>11.97</v>
      </c>
    </row>
    <row r="18517" spans="1:3" x14ac:dyDescent="0.2">
      <c r="A18517" t="s">
        <v>23886</v>
      </c>
      <c r="B18517" s="1">
        <v>43936</v>
      </c>
      <c r="C18517">
        <v>7.98</v>
      </c>
    </row>
    <row r="18518" spans="1:3" x14ac:dyDescent="0.2">
      <c r="A18518" t="s">
        <v>23887</v>
      </c>
      <c r="B18518" s="1">
        <v>43936</v>
      </c>
      <c r="C18518">
        <v>3.99</v>
      </c>
    </row>
    <row r="18519" spans="1:3" x14ac:dyDescent="0.2">
      <c r="A18519" t="s">
        <v>120</v>
      </c>
      <c r="B18519" s="1">
        <v>43936</v>
      </c>
      <c r="C18519">
        <v>192.39</v>
      </c>
    </row>
    <row r="18520" spans="1:3" x14ac:dyDescent="0.2">
      <c r="A18520" t="s">
        <v>120</v>
      </c>
      <c r="B18520" s="1">
        <v>43936</v>
      </c>
      <c r="C18520">
        <v>64.849999999999994</v>
      </c>
    </row>
    <row r="18521" spans="1:3" x14ac:dyDescent="0.2">
      <c r="A18521" t="s">
        <v>22695</v>
      </c>
      <c r="B18521" s="1">
        <v>43936</v>
      </c>
      <c r="C18521">
        <v>251.6</v>
      </c>
    </row>
    <row r="18522" spans="1:3" x14ac:dyDescent="0.2">
      <c r="A18522" t="s">
        <v>14985</v>
      </c>
      <c r="B18522" s="1">
        <v>43936</v>
      </c>
      <c r="C18522">
        <v>120.35</v>
      </c>
    </row>
    <row r="18523" spans="1:3" x14ac:dyDescent="0.2">
      <c r="A18523" t="s">
        <v>679</v>
      </c>
      <c r="B18523" s="1">
        <v>43936</v>
      </c>
      <c r="C18523">
        <v>106.95</v>
      </c>
    </row>
    <row r="18524" spans="1:3" x14ac:dyDescent="0.2">
      <c r="A18524" t="s">
        <v>679</v>
      </c>
      <c r="B18524" s="1">
        <v>43936</v>
      </c>
      <c r="C18524">
        <v>494.56</v>
      </c>
    </row>
    <row r="18525" spans="1:3" x14ac:dyDescent="0.2">
      <c r="A18525" t="s">
        <v>18551</v>
      </c>
      <c r="B18525" s="1">
        <v>43936</v>
      </c>
      <c r="C18525">
        <v>219.01</v>
      </c>
    </row>
    <row r="18526" spans="1:3" x14ac:dyDescent="0.2">
      <c r="A18526" t="s">
        <v>23888</v>
      </c>
      <c r="B18526" s="1">
        <v>43936</v>
      </c>
      <c r="C18526">
        <v>53.85</v>
      </c>
    </row>
    <row r="18527" spans="1:3" x14ac:dyDescent="0.2">
      <c r="A18527" t="s">
        <v>23124</v>
      </c>
      <c r="B18527" s="1">
        <v>43936</v>
      </c>
      <c r="C18527">
        <v>50.85</v>
      </c>
    </row>
    <row r="18528" spans="1:3" x14ac:dyDescent="0.2">
      <c r="A18528" t="s">
        <v>23889</v>
      </c>
      <c r="B18528" s="1">
        <v>43936</v>
      </c>
      <c r="C18528">
        <v>27.95</v>
      </c>
    </row>
    <row r="18529" spans="1:3" x14ac:dyDescent="0.2">
      <c r="A18529" t="s">
        <v>23890</v>
      </c>
      <c r="B18529" s="1">
        <v>43936</v>
      </c>
      <c r="C18529">
        <v>52.9</v>
      </c>
    </row>
    <row r="18530" spans="1:3" x14ac:dyDescent="0.2">
      <c r="A18530" t="s">
        <v>23891</v>
      </c>
      <c r="B18530" s="1">
        <v>43936</v>
      </c>
      <c r="C18530">
        <v>42.4</v>
      </c>
    </row>
    <row r="18531" spans="1:3" x14ac:dyDescent="0.2">
      <c r="A18531" t="s">
        <v>23129</v>
      </c>
      <c r="B18531" s="1">
        <v>43936</v>
      </c>
      <c r="C18531">
        <v>112.8</v>
      </c>
    </row>
    <row r="18532" spans="1:3" x14ac:dyDescent="0.2">
      <c r="A18532" t="s">
        <v>22694</v>
      </c>
      <c r="B18532" s="1">
        <v>43936</v>
      </c>
      <c r="C18532">
        <v>65.3</v>
      </c>
    </row>
    <row r="18533" spans="1:3" x14ac:dyDescent="0.2">
      <c r="A18533" t="s">
        <v>23892</v>
      </c>
      <c r="B18533" s="1">
        <v>43936</v>
      </c>
      <c r="C18533">
        <v>30.9</v>
      </c>
    </row>
    <row r="18534" spans="1:3" x14ac:dyDescent="0.2">
      <c r="A18534" t="s">
        <v>23893</v>
      </c>
      <c r="B18534" s="1">
        <v>43936</v>
      </c>
      <c r="C18534">
        <v>70.45</v>
      </c>
    </row>
    <row r="18535" spans="1:3" x14ac:dyDescent="0.2">
      <c r="A18535" t="s">
        <v>481</v>
      </c>
      <c r="B18535" s="1">
        <v>43936</v>
      </c>
      <c r="C18535">
        <v>1200.96</v>
      </c>
    </row>
    <row r="18536" spans="1:3" x14ac:dyDescent="0.2">
      <c r="A18536" t="s">
        <v>21717</v>
      </c>
      <c r="B18536" s="1">
        <v>43936</v>
      </c>
      <c r="C18536">
        <v>55.9</v>
      </c>
    </row>
    <row r="18537" spans="1:3" x14ac:dyDescent="0.2">
      <c r="A18537" t="s">
        <v>23894</v>
      </c>
      <c r="B18537" s="1">
        <v>43936</v>
      </c>
      <c r="C18537">
        <v>70.45</v>
      </c>
    </row>
    <row r="18538" spans="1:3" x14ac:dyDescent="0.2">
      <c r="A18538" t="s">
        <v>748</v>
      </c>
      <c r="B18538" s="1">
        <v>43936</v>
      </c>
      <c r="C18538">
        <v>419.55</v>
      </c>
    </row>
    <row r="18539" spans="1:3" x14ac:dyDescent="0.2">
      <c r="A18539" t="s">
        <v>280</v>
      </c>
      <c r="B18539" s="1">
        <v>43936</v>
      </c>
      <c r="C18539">
        <v>272.37</v>
      </c>
    </row>
    <row r="18540" spans="1:3" x14ac:dyDescent="0.2">
      <c r="A18540" t="s">
        <v>23895</v>
      </c>
      <c r="B18540" s="1">
        <v>43936</v>
      </c>
      <c r="C18540">
        <v>31.9</v>
      </c>
    </row>
    <row r="18541" spans="1:3" x14ac:dyDescent="0.2">
      <c r="A18541" t="s">
        <v>1635</v>
      </c>
      <c r="B18541" s="1">
        <v>43936</v>
      </c>
      <c r="C18541">
        <v>123.95</v>
      </c>
    </row>
    <row r="18542" spans="1:3" x14ac:dyDescent="0.2">
      <c r="A18542" t="s">
        <v>1750</v>
      </c>
      <c r="B18542" s="1">
        <v>43936</v>
      </c>
      <c r="C18542">
        <v>65.45</v>
      </c>
    </row>
    <row r="18543" spans="1:3" x14ac:dyDescent="0.2">
      <c r="A18543" t="s">
        <v>23896</v>
      </c>
      <c r="B18543" s="1">
        <v>43936</v>
      </c>
      <c r="C18543">
        <v>395</v>
      </c>
    </row>
    <row r="18544" spans="1:3" x14ac:dyDescent="0.2">
      <c r="A18544" t="s">
        <v>32</v>
      </c>
      <c r="B18544" s="1">
        <v>43936</v>
      </c>
      <c r="C18544">
        <v>162</v>
      </c>
    </row>
    <row r="18545" spans="1:3" x14ac:dyDescent="0.2">
      <c r="A18545" t="s">
        <v>22771</v>
      </c>
      <c r="B18545" s="1">
        <v>43936</v>
      </c>
      <c r="C18545">
        <v>111.35</v>
      </c>
    </row>
    <row r="18546" spans="1:3" x14ac:dyDescent="0.2">
      <c r="A18546" t="s">
        <v>280</v>
      </c>
      <c r="B18546" s="1">
        <v>43936</v>
      </c>
      <c r="C18546">
        <v>266.61</v>
      </c>
    </row>
    <row r="18547" spans="1:3" x14ac:dyDescent="0.2">
      <c r="A18547" t="s">
        <v>23897</v>
      </c>
      <c r="B18547" s="1">
        <v>43936</v>
      </c>
      <c r="C18547">
        <v>70.45</v>
      </c>
    </row>
    <row r="18548" spans="1:3" x14ac:dyDescent="0.2">
      <c r="A18548" t="s">
        <v>10678</v>
      </c>
      <c r="B18548" s="1">
        <v>43936</v>
      </c>
      <c r="C18548">
        <v>431.25</v>
      </c>
    </row>
    <row r="18549" spans="1:3" x14ac:dyDescent="0.2">
      <c r="A18549" t="s">
        <v>32</v>
      </c>
      <c r="B18549" s="1">
        <v>43936</v>
      </c>
      <c r="C18549">
        <v>1002.67</v>
      </c>
    </row>
    <row r="18550" spans="1:3" x14ac:dyDescent="0.2">
      <c r="A18550" t="s">
        <v>23898</v>
      </c>
      <c r="B18550" s="1">
        <v>43936</v>
      </c>
      <c r="C18550">
        <v>70.45</v>
      </c>
    </row>
    <row r="18551" spans="1:3" x14ac:dyDescent="0.2">
      <c r="A18551" t="s">
        <v>23899</v>
      </c>
      <c r="B18551" s="1">
        <v>43936</v>
      </c>
      <c r="C18551">
        <v>55.4</v>
      </c>
    </row>
    <row r="18552" spans="1:3" x14ac:dyDescent="0.2">
      <c r="A18552" t="s">
        <v>23900</v>
      </c>
      <c r="B18552" s="1">
        <v>43936</v>
      </c>
      <c r="C18552">
        <v>47.9</v>
      </c>
    </row>
    <row r="18553" spans="1:3" x14ac:dyDescent="0.2">
      <c r="A18553" t="s">
        <v>23693</v>
      </c>
      <c r="B18553" s="1">
        <v>43936</v>
      </c>
      <c r="C18553">
        <v>70.45</v>
      </c>
    </row>
    <row r="18554" spans="1:3" x14ac:dyDescent="0.2">
      <c r="A18554" t="s">
        <v>396</v>
      </c>
      <c r="B18554" s="1">
        <v>43936</v>
      </c>
      <c r="C18554">
        <v>95.73</v>
      </c>
    </row>
    <row r="18555" spans="1:3" x14ac:dyDescent="0.2">
      <c r="A18555" t="s">
        <v>46</v>
      </c>
      <c r="B18555" s="1">
        <v>43936</v>
      </c>
      <c r="C18555">
        <v>238.71</v>
      </c>
    </row>
    <row r="18556" spans="1:3" x14ac:dyDescent="0.2">
      <c r="A18556" t="s">
        <v>46</v>
      </c>
      <c r="B18556" s="1">
        <v>43936</v>
      </c>
      <c r="C18556">
        <v>417</v>
      </c>
    </row>
    <row r="18557" spans="1:3" x14ac:dyDescent="0.2">
      <c r="A18557" t="s">
        <v>12</v>
      </c>
      <c r="B18557" s="1">
        <v>43936</v>
      </c>
      <c r="C18557">
        <v>289.01</v>
      </c>
    </row>
    <row r="18558" spans="1:3" x14ac:dyDescent="0.2">
      <c r="A18558" t="s">
        <v>6139</v>
      </c>
      <c r="B18558" s="1">
        <v>43936</v>
      </c>
      <c r="C18558">
        <v>1621.65</v>
      </c>
    </row>
    <row r="18559" spans="1:3" x14ac:dyDescent="0.2">
      <c r="A18559" t="s">
        <v>3762</v>
      </c>
      <c r="B18559" s="1">
        <v>43937</v>
      </c>
      <c r="C18559">
        <v>445.16</v>
      </c>
    </row>
    <row r="18560" spans="1:3" x14ac:dyDescent="0.2">
      <c r="A18560" t="s">
        <v>3762</v>
      </c>
      <c r="B18560" s="1">
        <v>43937</v>
      </c>
      <c r="C18560">
        <v>1455.67</v>
      </c>
    </row>
    <row r="18561" spans="1:3" x14ac:dyDescent="0.2">
      <c r="A18561" t="s">
        <v>23884</v>
      </c>
      <c r="B18561" s="1">
        <v>43937</v>
      </c>
      <c r="C18561">
        <v>50.5</v>
      </c>
    </row>
    <row r="18562" spans="1:3" x14ac:dyDescent="0.2">
      <c r="A18562" t="s">
        <v>23080</v>
      </c>
      <c r="B18562" s="1">
        <v>43937</v>
      </c>
      <c r="C18562">
        <v>395</v>
      </c>
    </row>
    <row r="18563" spans="1:3" x14ac:dyDescent="0.2">
      <c r="A18563" t="s">
        <v>483</v>
      </c>
      <c r="B18563" s="1">
        <v>43937</v>
      </c>
      <c r="C18563">
        <v>518.1</v>
      </c>
    </row>
    <row r="18564" spans="1:3" x14ac:dyDescent="0.2">
      <c r="A18564" t="s">
        <v>483</v>
      </c>
      <c r="B18564" s="1">
        <v>43937</v>
      </c>
      <c r="C18564">
        <v>197.43</v>
      </c>
    </row>
    <row r="18565" spans="1:3" x14ac:dyDescent="0.2">
      <c r="A18565" t="s">
        <v>11325</v>
      </c>
      <c r="B18565" s="1">
        <v>43937</v>
      </c>
      <c r="C18565">
        <v>395</v>
      </c>
    </row>
    <row r="18566" spans="1:3" x14ac:dyDescent="0.2">
      <c r="A18566" t="s">
        <v>23101</v>
      </c>
      <c r="B18566" s="1">
        <v>43937</v>
      </c>
      <c r="C18566">
        <v>13.95</v>
      </c>
    </row>
    <row r="18567" spans="1:3" x14ac:dyDescent="0.2">
      <c r="A18567" t="s">
        <v>6120</v>
      </c>
      <c r="B18567" s="1">
        <v>43937</v>
      </c>
      <c r="C18567">
        <v>373.75</v>
      </c>
    </row>
    <row r="18568" spans="1:3" x14ac:dyDescent="0.2">
      <c r="A18568" t="s">
        <v>2196</v>
      </c>
      <c r="B18568" s="1">
        <v>43937</v>
      </c>
      <c r="C18568">
        <v>478.3</v>
      </c>
    </row>
    <row r="18569" spans="1:3" x14ac:dyDescent="0.2">
      <c r="A18569" t="s">
        <v>2196</v>
      </c>
      <c r="B18569" s="1">
        <v>43937</v>
      </c>
      <c r="C18569">
        <v>203.98</v>
      </c>
    </row>
    <row r="18570" spans="1:3" x14ac:dyDescent="0.2">
      <c r="A18570" t="s">
        <v>6471</v>
      </c>
      <c r="B18570" s="1">
        <v>43937</v>
      </c>
      <c r="C18570">
        <v>653.9</v>
      </c>
    </row>
    <row r="18571" spans="1:3" x14ac:dyDescent="0.2">
      <c r="A18571" t="s">
        <v>17300</v>
      </c>
      <c r="B18571" s="1">
        <v>43937</v>
      </c>
      <c r="C18571">
        <v>253.13</v>
      </c>
    </row>
    <row r="18572" spans="1:3" x14ac:dyDescent="0.2">
      <c r="A18572" t="s">
        <v>23629</v>
      </c>
      <c r="B18572" s="1">
        <v>43937</v>
      </c>
      <c r="C18572">
        <v>81.400000000000006</v>
      </c>
    </row>
    <row r="18573" spans="1:3" x14ac:dyDescent="0.2">
      <c r="A18573" t="s">
        <v>13523</v>
      </c>
      <c r="B18573" s="1">
        <v>43937</v>
      </c>
      <c r="C18573">
        <v>253.13</v>
      </c>
    </row>
    <row r="18574" spans="1:3" x14ac:dyDescent="0.2">
      <c r="A18574" t="s">
        <v>15887</v>
      </c>
      <c r="B18574" s="1">
        <v>43937</v>
      </c>
      <c r="C18574">
        <v>1950</v>
      </c>
    </row>
    <row r="18575" spans="1:3" x14ac:dyDescent="0.2">
      <c r="A18575" t="s">
        <v>308</v>
      </c>
      <c r="B18575" s="1">
        <v>43937</v>
      </c>
      <c r="C18575">
        <v>228.92</v>
      </c>
    </row>
    <row r="18576" spans="1:3" x14ac:dyDescent="0.2">
      <c r="A18576" t="s">
        <v>16550</v>
      </c>
      <c r="B18576" s="1">
        <v>43937</v>
      </c>
      <c r="C18576">
        <v>270</v>
      </c>
    </row>
    <row r="18577" spans="1:3" x14ac:dyDescent="0.2">
      <c r="A18577" t="s">
        <v>236</v>
      </c>
      <c r="B18577" s="1">
        <v>43937</v>
      </c>
      <c r="C18577">
        <v>49.2</v>
      </c>
    </row>
    <row r="18578" spans="1:3" x14ac:dyDescent="0.2">
      <c r="A18578" t="s">
        <v>16960</v>
      </c>
      <c r="B18578" s="1">
        <v>43937</v>
      </c>
      <c r="C18578">
        <v>9709.2900000000009</v>
      </c>
    </row>
    <row r="18579" spans="1:3" x14ac:dyDescent="0.2">
      <c r="A18579" t="s">
        <v>612</v>
      </c>
      <c r="B18579" s="1">
        <v>43937</v>
      </c>
      <c r="C18579">
        <v>31.9</v>
      </c>
    </row>
    <row r="18580" spans="1:3" x14ac:dyDescent="0.2">
      <c r="A18580" t="s">
        <v>612</v>
      </c>
      <c r="B18580" s="1">
        <v>43937</v>
      </c>
      <c r="C18580">
        <v>397.32</v>
      </c>
    </row>
    <row r="18581" spans="1:3" x14ac:dyDescent="0.2">
      <c r="A18581" t="s">
        <v>46</v>
      </c>
      <c r="B18581" s="1">
        <v>43937</v>
      </c>
      <c r="C18581">
        <v>158.91</v>
      </c>
    </row>
    <row r="18582" spans="1:3" x14ac:dyDescent="0.2">
      <c r="A18582" t="s">
        <v>280</v>
      </c>
      <c r="B18582" s="1">
        <v>43937</v>
      </c>
      <c r="C18582">
        <v>642.4</v>
      </c>
    </row>
    <row r="18583" spans="1:3" x14ac:dyDescent="0.2">
      <c r="A18583" t="s">
        <v>257</v>
      </c>
      <c r="B18583" s="1">
        <v>43937</v>
      </c>
      <c r="C18583">
        <v>370.23</v>
      </c>
    </row>
    <row r="18584" spans="1:3" x14ac:dyDescent="0.2">
      <c r="A18584" t="s">
        <v>12</v>
      </c>
      <c r="B18584" s="1">
        <v>43937</v>
      </c>
      <c r="C18584">
        <v>470.11</v>
      </c>
    </row>
    <row r="18585" spans="1:3" x14ac:dyDescent="0.2">
      <c r="A18585" t="s">
        <v>23875</v>
      </c>
      <c r="B18585" s="1">
        <v>43938</v>
      </c>
      <c r="C18585">
        <v>65.45</v>
      </c>
    </row>
    <row r="18586" spans="1:3" x14ac:dyDescent="0.2">
      <c r="A18586" t="s">
        <v>23876</v>
      </c>
      <c r="B18586" s="1">
        <v>43938</v>
      </c>
      <c r="C18586">
        <v>46.45</v>
      </c>
    </row>
    <row r="18587" spans="1:3" x14ac:dyDescent="0.2">
      <c r="A18587" t="s">
        <v>5349</v>
      </c>
      <c r="B18587" s="1">
        <v>43938</v>
      </c>
      <c r="C18587">
        <v>124.75</v>
      </c>
    </row>
    <row r="18588" spans="1:3" x14ac:dyDescent="0.2">
      <c r="A18588" t="s">
        <v>19247</v>
      </c>
      <c r="B18588" s="1">
        <v>43938</v>
      </c>
      <c r="C18588">
        <v>148.35</v>
      </c>
    </row>
    <row r="18589" spans="1:3" x14ac:dyDescent="0.2">
      <c r="A18589" t="s">
        <v>232</v>
      </c>
      <c r="B18589" s="1">
        <v>43938</v>
      </c>
      <c r="C18589">
        <v>611.4</v>
      </c>
    </row>
    <row r="18590" spans="1:3" x14ac:dyDescent="0.2">
      <c r="A18590" t="s">
        <v>232</v>
      </c>
      <c r="B18590" s="1">
        <v>43938</v>
      </c>
      <c r="C18590">
        <v>166.26</v>
      </c>
    </row>
    <row r="18591" spans="1:3" x14ac:dyDescent="0.2">
      <c r="A18591" t="s">
        <v>20634</v>
      </c>
      <c r="B18591" s="1">
        <v>43938</v>
      </c>
      <c r="C18591">
        <v>77.900000000000006</v>
      </c>
    </row>
    <row r="18592" spans="1:3" x14ac:dyDescent="0.2">
      <c r="A18592" t="s">
        <v>23877</v>
      </c>
      <c r="B18592" s="1">
        <v>43938</v>
      </c>
      <c r="C18592">
        <v>165</v>
      </c>
    </row>
    <row r="18593" spans="1:3" x14ac:dyDescent="0.2">
      <c r="A18593" t="s">
        <v>12</v>
      </c>
      <c r="B18593" s="1">
        <v>43938</v>
      </c>
      <c r="C18593">
        <v>191.33</v>
      </c>
    </row>
    <row r="18594" spans="1:3" x14ac:dyDescent="0.2">
      <c r="A18594" t="s">
        <v>449</v>
      </c>
      <c r="B18594" s="1">
        <v>43938</v>
      </c>
      <c r="C18594">
        <v>276.3</v>
      </c>
    </row>
    <row r="18595" spans="1:3" x14ac:dyDescent="0.2">
      <c r="A18595" t="s">
        <v>23878</v>
      </c>
      <c r="B18595" s="1">
        <v>43938</v>
      </c>
      <c r="C18595">
        <v>146.85</v>
      </c>
    </row>
    <row r="18596" spans="1:3" x14ac:dyDescent="0.2">
      <c r="A18596" t="s">
        <v>12205</v>
      </c>
      <c r="B18596" s="1">
        <v>43938</v>
      </c>
      <c r="C18596">
        <v>112.95</v>
      </c>
    </row>
    <row r="18597" spans="1:3" x14ac:dyDescent="0.2">
      <c r="A18597" t="s">
        <v>408</v>
      </c>
      <c r="B18597" s="1">
        <v>43938</v>
      </c>
      <c r="C18597">
        <v>460</v>
      </c>
    </row>
    <row r="18598" spans="1:3" x14ac:dyDescent="0.2">
      <c r="A18598" t="s">
        <v>23879</v>
      </c>
      <c r="B18598" s="1">
        <v>43938</v>
      </c>
      <c r="C18598">
        <v>43.9</v>
      </c>
    </row>
    <row r="18599" spans="1:3" x14ac:dyDescent="0.2">
      <c r="A18599" t="s">
        <v>2216</v>
      </c>
      <c r="B18599" s="1">
        <v>43938</v>
      </c>
      <c r="C18599">
        <v>95.85</v>
      </c>
    </row>
    <row r="18600" spans="1:3" x14ac:dyDescent="0.2">
      <c r="A18600" t="s">
        <v>23880</v>
      </c>
      <c r="B18600" s="1">
        <v>43938</v>
      </c>
      <c r="C18600">
        <v>195.75</v>
      </c>
    </row>
    <row r="18601" spans="1:3" x14ac:dyDescent="0.2">
      <c r="A18601" t="s">
        <v>23881</v>
      </c>
      <c r="B18601" s="1">
        <v>43938</v>
      </c>
      <c r="C18601">
        <v>51.9</v>
      </c>
    </row>
    <row r="18602" spans="1:3" x14ac:dyDescent="0.2">
      <c r="A18602" t="s">
        <v>22265</v>
      </c>
      <c r="B18602" s="1">
        <v>43938</v>
      </c>
      <c r="C18602">
        <v>27.9</v>
      </c>
    </row>
    <row r="18603" spans="1:3" x14ac:dyDescent="0.2">
      <c r="A18603" t="s">
        <v>23882</v>
      </c>
      <c r="B18603" s="1">
        <v>43938</v>
      </c>
      <c r="C18603">
        <v>46.45</v>
      </c>
    </row>
    <row r="18604" spans="1:3" x14ac:dyDescent="0.2">
      <c r="A18604" t="s">
        <v>23883</v>
      </c>
      <c r="B18604" s="1">
        <v>43938</v>
      </c>
      <c r="C18604">
        <v>46.9</v>
      </c>
    </row>
    <row r="18605" spans="1:3" x14ac:dyDescent="0.2">
      <c r="A18605" t="s">
        <v>119</v>
      </c>
      <c r="B18605" s="1">
        <v>43941</v>
      </c>
      <c r="C18605">
        <v>609.27</v>
      </c>
    </row>
    <row r="18606" spans="1:3" x14ac:dyDescent="0.2">
      <c r="A18606" t="s">
        <v>810</v>
      </c>
      <c r="B18606" s="1">
        <v>43941</v>
      </c>
      <c r="C18606">
        <v>143</v>
      </c>
    </row>
    <row r="18607" spans="1:3" x14ac:dyDescent="0.2">
      <c r="A18607" t="s">
        <v>597</v>
      </c>
      <c r="B18607" s="1">
        <v>43941</v>
      </c>
      <c r="C18607">
        <v>121.09</v>
      </c>
    </row>
    <row r="18608" spans="1:3" x14ac:dyDescent="0.2">
      <c r="A18608" t="s">
        <v>184</v>
      </c>
      <c r="B18608" s="1">
        <v>43941</v>
      </c>
      <c r="C18608">
        <v>35.97</v>
      </c>
    </row>
    <row r="18609" spans="1:3" x14ac:dyDescent="0.2">
      <c r="A18609" t="s">
        <v>148</v>
      </c>
      <c r="B18609" s="1">
        <v>43941</v>
      </c>
      <c r="C18609">
        <v>603.44000000000005</v>
      </c>
    </row>
    <row r="18610" spans="1:3" x14ac:dyDescent="0.2">
      <c r="A18610" t="s">
        <v>383</v>
      </c>
      <c r="B18610" s="1">
        <v>43941</v>
      </c>
      <c r="C18610">
        <v>46.25</v>
      </c>
    </row>
    <row r="18611" spans="1:3" x14ac:dyDescent="0.2">
      <c r="A18611" t="s">
        <v>23854</v>
      </c>
      <c r="B18611" s="1">
        <v>43941</v>
      </c>
      <c r="C18611">
        <v>385</v>
      </c>
    </row>
    <row r="18612" spans="1:3" x14ac:dyDescent="0.2">
      <c r="A18612" t="s">
        <v>23122</v>
      </c>
      <c r="B18612" s="1">
        <v>43941</v>
      </c>
      <c r="C18612">
        <v>42.9</v>
      </c>
    </row>
    <row r="18613" spans="1:3" x14ac:dyDescent="0.2">
      <c r="A18613" t="s">
        <v>23855</v>
      </c>
      <c r="B18613" s="1">
        <v>43941</v>
      </c>
      <c r="C18613">
        <v>42.9</v>
      </c>
    </row>
    <row r="18614" spans="1:3" x14ac:dyDescent="0.2">
      <c r="A18614" t="s">
        <v>19235</v>
      </c>
      <c r="B18614" s="1">
        <v>43941</v>
      </c>
      <c r="C18614">
        <v>95.9</v>
      </c>
    </row>
    <row r="18615" spans="1:3" x14ac:dyDescent="0.2">
      <c r="A18615" t="s">
        <v>23123</v>
      </c>
      <c r="B18615" s="1">
        <v>43941</v>
      </c>
      <c r="C18615">
        <v>42.9</v>
      </c>
    </row>
    <row r="18616" spans="1:3" x14ac:dyDescent="0.2">
      <c r="A18616" t="s">
        <v>9898</v>
      </c>
      <c r="B18616" s="1">
        <v>43941</v>
      </c>
      <c r="C18616">
        <v>42.9</v>
      </c>
    </row>
    <row r="18617" spans="1:3" x14ac:dyDescent="0.2">
      <c r="A18617" t="s">
        <v>15890</v>
      </c>
      <c r="B18617" s="1">
        <v>43941</v>
      </c>
      <c r="C18617">
        <v>65</v>
      </c>
    </row>
    <row r="18618" spans="1:3" x14ac:dyDescent="0.2">
      <c r="A18618" t="s">
        <v>8212</v>
      </c>
      <c r="B18618" s="1">
        <v>43941</v>
      </c>
      <c r="C18618">
        <v>20.9</v>
      </c>
    </row>
    <row r="18619" spans="1:3" x14ac:dyDescent="0.2">
      <c r="A18619" t="s">
        <v>23856</v>
      </c>
      <c r="B18619" s="1">
        <v>43941</v>
      </c>
      <c r="C18619">
        <v>22.95</v>
      </c>
    </row>
    <row r="18620" spans="1:3" x14ac:dyDescent="0.2">
      <c r="A18620" t="s">
        <v>11761</v>
      </c>
      <c r="B18620" s="1">
        <v>43941</v>
      </c>
      <c r="C18620">
        <v>113.18</v>
      </c>
    </row>
    <row r="18621" spans="1:3" x14ac:dyDescent="0.2">
      <c r="A18621" t="s">
        <v>23857</v>
      </c>
      <c r="B18621" s="1">
        <v>43941</v>
      </c>
      <c r="C18621">
        <v>3</v>
      </c>
    </row>
    <row r="18622" spans="1:3" x14ac:dyDescent="0.2">
      <c r="A18622" t="s">
        <v>184</v>
      </c>
      <c r="B18622" s="1">
        <v>43941</v>
      </c>
      <c r="C18622">
        <v>27.25</v>
      </c>
    </row>
    <row r="18623" spans="1:3" x14ac:dyDescent="0.2">
      <c r="A18623" t="s">
        <v>23858</v>
      </c>
      <c r="B18623" s="1">
        <v>43941</v>
      </c>
      <c r="C18623">
        <v>329.45</v>
      </c>
    </row>
    <row r="18624" spans="1:3" x14ac:dyDescent="0.2">
      <c r="A18624" t="s">
        <v>23859</v>
      </c>
      <c r="B18624" s="1">
        <v>43941</v>
      </c>
      <c r="C18624">
        <v>52.9</v>
      </c>
    </row>
    <row r="18625" spans="1:3" x14ac:dyDescent="0.2">
      <c r="A18625" t="s">
        <v>23860</v>
      </c>
      <c r="B18625" s="1">
        <v>43941</v>
      </c>
      <c r="C18625">
        <v>46.45</v>
      </c>
    </row>
    <row r="18626" spans="1:3" x14ac:dyDescent="0.2">
      <c r="A18626" t="s">
        <v>23861</v>
      </c>
      <c r="B18626" s="1">
        <v>43941</v>
      </c>
      <c r="C18626">
        <v>57.9</v>
      </c>
    </row>
    <row r="18627" spans="1:3" x14ac:dyDescent="0.2">
      <c r="A18627" t="s">
        <v>23862</v>
      </c>
      <c r="B18627" s="1">
        <v>43941</v>
      </c>
      <c r="C18627">
        <v>46.45</v>
      </c>
    </row>
    <row r="18628" spans="1:3" x14ac:dyDescent="0.2">
      <c r="A18628" t="s">
        <v>22344</v>
      </c>
      <c r="B18628" s="1">
        <v>43941</v>
      </c>
      <c r="C18628">
        <v>62.9</v>
      </c>
    </row>
    <row r="18629" spans="1:3" x14ac:dyDescent="0.2">
      <c r="A18629" t="s">
        <v>66</v>
      </c>
      <c r="B18629" s="1">
        <v>43941</v>
      </c>
      <c r="C18629">
        <v>466.5</v>
      </c>
    </row>
    <row r="18630" spans="1:3" x14ac:dyDescent="0.2">
      <c r="A18630" t="s">
        <v>19087</v>
      </c>
      <c r="B18630" s="1">
        <v>43941</v>
      </c>
      <c r="C18630">
        <v>36.450000000000003</v>
      </c>
    </row>
    <row r="18631" spans="1:3" x14ac:dyDescent="0.2">
      <c r="A18631" t="s">
        <v>383</v>
      </c>
      <c r="B18631" s="1">
        <v>43941</v>
      </c>
      <c r="C18631">
        <v>46.25</v>
      </c>
    </row>
    <row r="18632" spans="1:3" x14ac:dyDescent="0.2">
      <c r="A18632" t="s">
        <v>1090</v>
      </c>
      <c r="B18632" s="1">
        <v>43941</v>
      </c>
      <c r="C18632">
        <v>260.33</v>
      </c>
    </row>
    <row r="18633" spans="1:3" x14ac:dyDescent="0.2">
      <c r="A18633" t="s">
        <v>23863</v>
      </c>
      <c r="B18633" s="1">
        <v>43941</v>
      </c>
      <c r="C18633">
        <v>540</v>
      </c>
    </row>
    <row r="18634" spans="1:3" x14ac:dyDescent="0.2">
      <c r="A18634" t="s">
        <v>23864</v>
      </c>
      <c r="B18634" s="1">
        <v>43941</v>
      </c>
      <c r="C18634">
        <v>82.85</v>
      </c>
    </row>
    <row r="18635" spans="1:3" x14ac:dyDescent="0.2">
      <c r="A18635" t="s">
        <v>23865</v>
      </c>
      <c r="B18635" s="1">
        <v>43941</v>
      </c>
      <c r="C18635">
        <v>72.849999999999994</v>
      </c>
    </row>
    <row r="18636" spans="1:3" x14ac:dyDescent="0.2">
      <c r="A18636" t="s">
        <v>23866</v>
      </c>
      <c r="B18636" s="1">
        <v>43941</v>
      </c>
      <c r="C18636">
        <v>41.9</v>
      </c>
    </row>
    <row r="18637" spans="1:3" x14ac:dyDescent="0.2">
      <c r="A18637" t="s">
        <v>23867</v>
      </c>
      <c r="B18637" s="1">
        <v>43941</v>
      </c>
      <c r="C18637">
        <v>69</v>
      </c>
    </row>
    <row r="18638" spans="1:3" x14ac:dyDescent="0.2">
      <c r="A18638" t="s">
        <v>18538</v>
      </c>
      <c r="B18638" s="1">
        <v>43941</v>
      </c>
      <c r="C18638">
        <v>144.85</v>
      </c>
    </row>
    <row r="18639" spans="1:3" x14ac:dyDescent="0.2">
      <c r="A18639" t="s">
        <v>23868</v>
      </c>
      <c r="B18639" s="1">
        <v>43941</v>
      </c>
      <c r="C18639">
        <v>67.900000000000006</v>
      </c>
    </row>
    <row r="18640" spans="1:3" x14ac:dyDescent="0.2">
      <c r="A18640" t="s">
        <v>938</v>
      </c>
      <c r="B18640" s="1">
        <v>43941</v>
      </c>
      <c r="C18640">
        <v>63.17</v>
      </c>
    </row>
    <row r="18641" spans="1:3" x14ac:dyDescent="0.2">
      <c r="A18641" t="s">
        <v>851</v>
      </c>
      <c r="B18641" s="1">
        <v>43941</v>
      </c>
      <c r="C18641">
        <v>51.9</v>
      </c>
    </row>
    <row r="18642" spans="1:3" x14ac:dyDescent="0.2">
      <c r="A18642" t="s">
        <v>612</v>
      </c>
      <c r="B18642" s="1">
        <v>43941</v>
      </c>
      <c r="C18642">
        <v>212.18</v>
      </c>
    </row>
    <row r="18643" spans="1:3" x14ac:dyDescent="0.2">
      <c r="A18643" t="s">
        <v>23869</v>
      </c>
      <c r="B18643" s="1">
        <v>43941</v>
      </c>
      <c r="C18643">
        <v>51.9</v>
      </c>
    </row>
    <row r="18644" spans="1:3" x14ac:dyDescent="0.2">
      <c r="A18644" t="s">
        <v>23870</v>
      </c>
      <c r="B18644" s="1">
        <v>43941</v>
      </c>
      <c r="C18644">
        <v>23.9</v>
      </c>
    </row>
    <row r="18645" spans="1:3" x14ac:dyDescent="0.2">
      <c r="A18645" t="s">
        <v>23871</v>
      </c>
      <c r="B18645" s="1">
        <v>43941</v>
      </c>
      <c r="C18645">
        <v>51.9</v>
      </c>
    </row>
    <row r="18646" spans="1:3" x14ac:dyDescent="0.2">
      <c r="A18646" t="s">
        <v>23872</v>
      </c>
      <c r="B18646" s="1">
        <v>43941</v>
      </c>
      <c r="C18646">
        <v>135</v>
      </c>
    </row>
    <row r="18647" spans="1:3" x14ac:dyDescent="0.2">
      <c r="A18647" t="s">
        <v>23873</v>
      </c>
      <c r="B18647" s="1">
        <v>43941</v>
      </c>
      <c r="C18647">
        <v>66.900000000000006</v>
      </c>
    </row>
    <row r="18648" spans="1:3" x14ac:dyDescent="0.2">
      <c r="A18648" t="s">
        <v>23874</v>
      </c>
      <c r="B18648" s="1">
        <v>43941</v>
      </c>
      <c r="C18648">
        <v>100</v>
      </c>
    </row>
    <row r="18649" spans="1:3" x14ac:dyDescent="0.2">
      <c r="A18649" t="s">
        <v>316</v>
      </c>
      <c r="B18649" s="1">
        <v>43941</v>
      </c>
      <c r="C18649">
        <v>1340.18</v>
      </c>
    </row>
    <row r="18650" spans="1:3" x14ac:dyDescent="0.2">
      <c r="A18650" t="s">
        <v>6139</v>
      </c>
      <c r="B18650" s="1">
        <v>43941</v>
      </c>
      <c r="C18650">
        <v>161.94</v>
      </c>
    </row>
    <row r="18651" spans="1:3" x14ac:dyDescent="0.2">
      <c r="A18651" t="s">
        <v>6139</v>
      </c>
      <c r="B18651" s="1">
        <v>43941</v>
      </c>
      <c r="C18651">
        <v>904.28</v>
      </c>
    </row>
    <row r="18652" spans="1:3" x14ac:dyDescent="0.2">
      <c r="A18652" t="s">
        <v>396</v>
      </c>
      <c r="B18652" s="1">
        <v>43941</v>
      </c>
      <c r="C18652">
        <v>284.95999999999998</v>
      </c>
    </row>
    <row r="18653" spans="1:3" x14ac:dyDescent="0.2">
      <c r="A18653" t="s">
        <v>229</v>
      </c>
      <c r="B18653" s="1">
        <v>43941</v>
      </c>
      <c r="C18653">
        <v>65.430000000000007</v>
      </c>
    </row>
    <row r="18654" spans="1:3" x14ac:dyDescent="0.2">
      <c r="A18654" t="s">
        <v>7822</v>
      </c>
      <c r="B18654" s="1">
        <v>43941</v>
      </c>
      <c r="C18654">
        <v>100.45</v>
      </c>
    </row>
    <row r="18655" spans="1:3" x14ac:dyDescent="0.2">
      <c r="A18655" t="s">
        <v>236</v>
      </c>
      <c r="B18655" s="1">
        <v>43941</v>
      </c>
      <c r="C18655">
        <v>49.2</v>
      </c>
    </row>
    <row r="18656" spans="1:3" x14ac:dyDescent="0.2">
      <c r="A18656" t="s">
        <v>236</v>
      </c>
      <c r="B18656" s="1">
        <v>43941</v>
      </c>
      <c r="C18656">
        <v>146.85</v>
      </c>
    </row>
    <row r="18657" spans="1:3" x14ac:dyDescent="0.2">
      <c r="A18657" t="s">
        <v>46</v>
      </c>
      <c r="B18657" s="1">
        <v>43941</v>
      </c>
      <c r="C18657">
        <v>76.47</v>
      </c>
    </row>
    <row r="18658" spans="1:3" x14ac:dyDescent="0.2">
      <c r="A18658" t="s">
        <v>46</v>
      </c>
      <c r="B18658" s="1">
        <v>43941</v>
      </c>
      <c r="C18658">
        <v>94.11</v>
      </c>
    </row>
    <row r="18659" spans="1:3" x14ac:dyDescent="0.2">
      <c r="A18659" t="s">
        <v>280</v>
      </c>
      <c r="B18659" s="1">
        <v>43941</v>
      </c>
      <c r="C18659">
        <v>250</v>
      </c>
    </row>
    <row r="18660" spans="1:3" x14ac:dyDescent="0.2">
      <c r="A18660" t="s">
        <v>280</v>
      </c>
      <c r="B18660" s="1">
        <v>43941</v>
      </c>
      <c r="C18660">
        <v>250</v>
      </c>
    </row>
    <row r="18661" spans="1:3" x14ac:dyDescent="0.2">
      <c r="A18661" t="s">
        <v>280</v>
      </c>
      <c r="B18661" s="1">
        <v>43941</v>
      </c>
      <c r="C18661">
        <v>250</v>
      </c>
    </row>
    <row r="18662" spans="1:3" x14ac:dyDescent="0.2">
      <c r="A18662" t="s">
        <v>176</v>
      </c>
      <c r="B18662" s="1">
        <v>43941</v>
      </c>
      <c r="C18662">
        <v>131.25</v>
      </c>
    </row>
    <row r="18663" spans="1:3" x14ac:dyDescent="0.2">
      <c r="A18663" t="s">
        <v>176</v>
      </c>
      <c r="B18663" s="1">
        <v>43941</v>
      </c>
      <c r="C18663">
        <v>3427.5</v>
      </c>
    </row>
    <row r="18664" spans="1:3" x14ac:dyDescent="0.2">
      <c r="A18664" t="s">
        <v>14</v>
      </c>
      <c r="B18664" s="1">
        <v>43941</v>
      </c>
      <c r="C18664">
        <v>176.83</v>
      </c>
    </row>
    <row r="18665" spans="1:3" x14ac:dyDescent="0.2">
      <c r="A18665" t="s">
        <v>46</v>
      </c>
      <c r="B18665" s="1">
        <v>43941</v>
      </c>
      <c r="C18665">
        <v>636.36</v>
      </c>
    </row>
    <row r="18666" spans="1:3" x14ac:dyDescent="0.2">
      <c r="A18666" t="s">
        <v>12</v>
      </c>
      <c r="B18666" s="1">
        <v>43941</v>
      </c>
      <c r="C18666">
        <v>519.36</v>
      </c>
    </row>
    <row r="18667" spans="1:3" x14ac:dyDescent="0.2">
      <c r="A18667" t="s">
        <v>12</v>
      </c>
      <c r="B18667" s="1">
        <v>43941</v>
      </c>
      <c r="C18667">
        <v>403.2</v>
      </c>
    </row>
    <row r="18668" spans="1:3" x14ac:dyDescent="0.2">
      <c r="A18668" t="s">
        <v>12</v>
      </c>
      <c r="B18668" s="1">
        <v>43941</v>
      </c>
      <c r="C18668">
        <v>295.68</v>
      </c>
    </row>
    <row r="18669" spans="1:3" x14ac:dyDescent="0.2">
      <c r="A18669" t="s">
        <v>23837</v>
      </c>
      <c r="B18669" s="1">
        <v>43942</v>
      </c>
      <c r="C18669">
        <v>74.900000000000006</v>
      </c>
    </row>
    <row r="18670" spans="1:3" x14ac:dyDescent="0.2">
      <c r="A18670" t="s">
        <v>23838</v>
      </c>
      <c r="B18670" s="1">
        <v>43942</v>
      </c>
      <c r="C18670">
        <v>3.99</v>
      </c>
    </row>
    <row r="18671" spans="1:3" x14ac:dyDescent="0.2">
      <c r="A18671" t="s">
        <v>23839</v>
      </c>
      <c r="B18671" s="1">
        <v>43942</v>
      </c>
      <c r="C18671">
        <v>3.99</v>
      </c>
    </row>
    <row r="18672" spans="1:3" x14ac:dyDescent="0.2">
      <c r="A18672" t="s">
        <v>6481</v>
      </c>
      <c r="B18672" s="1">
        <v>43942</v>
      </c>
      <c r="C18672">
        <v>65.849999999999994</v>
      </c>
    </row>
    <row r="18673" spans="1:3" x14ac:dyDescent="0.2">
      <c r="A18673" t="s">
        <v>23840</v>
      </c>
      <c r="B18673" s="1">
        <v>43942</v>
      </c>
      <c r="C18673">
        <v>7.98</v>
      </c>
    </row>
    <row r="18674" spans="1:3" x14ac:dyDescent="0.2">
      <c r="A18674" t="s">
        <v>23841</v>
      </c>
      <c r="B18674" s="1">
        <v>43942</v>
      </c>
      <c r="C18674">
        <v>43</v>
      </c>
    </row>
    <row r="18675" spans="1:3" x14ac:dyDescent="0.2">
      <c r="A18675" t="s">
        <v>23842</v>
      </c>
      <c r="B18675" s="1">
        <v>43942</v>
      </c>
      <c r="C18675">
        <v>3.99</v>
      </c>
    </row>
    <row r="18676" spans="1:3" x14ac:dyDescent="0.2">
      <c r="A18676" t="s">
        <v>23843</v>
      </c>
      <c r="B18676" s="1">
        <v>43942</v>
      </c>
      <c r="C18676">
        <v>13.99</v>
      </c>
    </row>
    <row r="18677" spans="1:3" x14ac:dyDescent="0.2">
      <c r="A18677" t="s">
        <v>23844</v>
      </c>
      <c r="B18677" s="1">
        <v>43942</v>
      </c>
      <c r="C18677">
        <v>3.99</v>
      </c>
    </row>
    <row r="18678" spans="1:3" x14ac:dyDescent="0.2">
      <c r="A18678" t="s">
        <v>23845</v>
      </c>
      <c r="B18678" s="1">
        <v>43942</v>
      </c>
      <c r="C18678">
        <v>47.45</v>
      </c>
    </row>
    <row r="18679" spans="1:3" x14ac:dyDescent="0.2">
      <c r="A18679" t="s">
        <v>23846</v>
      </c>
      <c r="B18679" s="1">
        <v>43942</v>
      </c>
      <c r="C18679">
        <v>46.45</v>
      </c>
    </row>
    <row r="18680" spans="1:3" x14ac:dyDescent="0.2">
      <c r="A18680" t="s">
        <v>23847</v>
      </c>
      <c r="B18680" s="1">
        <v>43942</v>
      </c>
      <c r="C18680">
        <v>64.849999999999994</v>
      </c>
    </row>
    <row r="18681" spans="1:3" x14ac:dyDescent="0.2">
      <c r="A18681" t="s">
        <v>14461</v>
      </c>
      <c r="B18681" s="1">
        <v>43942</v>
      </c>
      <c r="C18681">
        <v>27.9</v>
      </c>
    </row>
    <row r="18682" spans="1:3" x14ac:dyDescent="0.2">
      <c r="A18682" t="s">
        <v>23848</v>
      </c>
      <c r="B18682" s="1">
        <v>43942</v>
      </c>
      <c r="C18682">
        <v>3</v>
      </c>
    </row>
    <row r="18683" spans="1:3" x14ac:dyDescent="0.2">
      <c r="A18683" t="s">
        <v>17262</v>
      </c>
      <c r="B18683" s="1">
        <v>43942</v>
      </c>
      <c r="C18683">
        <v>49.9</v>
      </c>
    </row>
    <row r="18684" spans="1:3" x14ac:dyDescent="0.2">
      <c r="A18684" t="s">
        <v>307</v>
      </c>
      <c r="B18684" s="1">
        <v>43942</v>
      </c>
      <c r="C18684">
        <v>642.26</v>
      </c>
    </row>
    <row r="18685" spans="1:3" x14ac:dyDescent="0.2">
      <c r="A18685" t="s">
        <v>184</v>
      </c>
      <c r="B18685" s="1">
        <v>43942</v>
      </c>
      <c r="C18685">
        <v>52.5</v>
      </c>
    </row>
    <row r="18686" spans="1:3" x14ac:dyDescent="0.2">
      <c r="A18686" t="s">
        <v>23849</v>
      </c>
      <c r="B18686" s="1">
        <v>43942</v>
      </c>
      <c r="C18686">
        <v>3.99</v>
      </c>
    </row>
    <row r="18687" spans="1:3" x14ac:dyDescent="0.2">
      <c r="A18687" t="s">
        <v>23850</v>
      </c>
      <c r="B18687" s="1">
        <v>43942</v>
      </c>
      <c r="C18687">
        <v>13.99</v>
      </c>
    </row>
    <row r="18688" spans="1:3" x14ac:dyDescent="0.2">
      <c r="A18688" t="s">
        <v>40</v>
      </c>
      <c r="B18688" s="1">
        <v>43942</v>
      </c>
      <c r="C18688">
        <v>1288.93</v>
      </c>
    </row>
    <row r="18689" spans="1:3" x14ac:dyDescent="0.2">
      <c r="A18689" t="s">
        <v>23313</v>
      </c>
      <c r="B18689" s="1">
        <v>43942</v>
      </c>
      <c r="C18689">
        <v>3</v>
      </c>
    </row>
    <row r="18690" spans="1:3" x14ac:dyDescent="0.2">
      <c r="A18690" t="s">
        <v>722</v>
      </c>
      <c r="B18690" s="1">
        <v>43942</v>
      </c>
      <c r="C18690">
        <v>611.1</v>
      </c>
    </row>
    <row r="18691" spans="1:3" x14ac:dyDescent="0.2">
      <c r="A18691" t="s">
        <v>286</v>
      </c>
      <c r="B18691" s="1">
        <v>43942</v>
      </c>
      <c r="C18691">
        <v>187.85</v>
      </c>
    </row>
    <row r="18692" spans="1:3" x14ac:dyDescent="0.2">
      <c r="A18692" t="s">
        <v>286</v>
      </c>
      <c r="B18692" s="1">
        <v>43942</v>
      </c>
      <c r="C18692">
        <v>187.85</v>
      </c>
    </row>
    <row r="18693" spans="1:3" x14ac:dyDescent="0.2">
      <c r="A18693" t="s">
        <v>286</v>
      </c>
      <c r="B18693" s="1">
        <v>43942</v>
      </c>
      <c r="C18693">
        <v>563.54999999999995</v>
      </c>
    </row>
    <row r="18694" spans="1:3" x14ac:dyDescent="0.2">
      <c r="A18694" t="s">
        <v>286</v>
      </c>
      <c r="B18694" s="1">
        <v>43942</v>
      </c>
      <c r="C18694">
        <v>375.7</v>
      </c>
    </row>
    <row r="18695" spans="1:3" x14ac:dyDescent="0.2">
      <c r="A18695" t="s">
        <v>15730</v>
      </c>
      <c r="B18695" s="1">
        <v>43942</v>
      </c>
      <c r="C18695">
        <v>57.45</v>
      </c>
    </row>
    <row r="18696" spans="1:3" x14ac:dyDescent="0.2">
      <c r="A18696" t="s">
        <v>324</v>
      </c>
      <c r="B18696" s="1">
        <v>43942</v>
      </c>
      <c r="C18696">
        <v>1397.25</v>
      </c>
    </row>
    <row r="18697" spans="1:3" x14ac:dyDescent="0.2">
      <c r="A18697" t="s">
        <v>11</v>
      </c>
      <c r="B18697" s="1">
        <v>43942</v>
      </c>
      <c r="C18697">
        <v>1107.32</v>
      </c>
    </row>
    <row r="18698" spans="1:3" x14ac:dyDescent="0.2">
      <c r="A18698" t="s">
        <v>23851</v>
      </c>
      <c r="B18698" s="1">
        <v>43942</v>
      </c>
      <c r="C18698">
        <v>42.9</v>
      </c>
    </row>
    <row r="18699" spans="1:3" x14ac:dyDescent="0.2">
      <c r="A18699" t="s">
        <v>2988</v>
      </c>
      <c r="B18699" s="1">
        <v>43942</v>
      </c>
      <c r="C18699">
        <v>272.13</v>
      </c>
    </row>
    <row r="18700" spans="1:3" x14ac:dyDescent="0.2">
      <c r="A18700" t="s">
        <v>2901</v>
      </c>
      <c r="B18700" s="1">
        <v>43942</v>
      </c>
      <c r="C18700">
        <v>848.25</v>
      </c>
    </row>
    <row r="18701" spans="1:3" x14ac:dyDescent="0.2">
      <c r="A18701" t="s">
        <v>15557</v>
      </c>
      <c r="B18701" s="1">
        <v>43942</v>
      </c>
      <c r="C18701">
        <v>66.5</v>
      </c>
    </row>
    <row r="18702" spans="1:3" x14ac:dyDescent="0.2">
      <c r="A18702" t="s">
        <v>280</v>
      </c>
      <c r="B18702" s="1">
        <v>43942</v>
      </c>
      <c r="C18702">
        <v>250</v>
      </c>
    </row>
    <row r="18703" spans="1:3" x14ac:dyDescent="0.2">
      <c r="A18703" t="s">
        <v>122</v>
      </c>
      <c r="B18703" s="1">
        <v>43942</v>
      </c>
      <c r="C18703">
        <v>3627.68</v>
      </c>
    </row>
    <row r="18704" spans="1:3" x14ac:dyDescent="0.2">
      <c r="A18704" t="s">
        <v>257</v>
      </c>
      <c r="B18704" s="1">
        <v>43942</v>
      </c>
      <c r="C18704">
        <v>1123.23</v>
      </c>
    </row>
    <row r="18705" spans="1:3" x14ac:dyDescent="0.2">
      <c r="A18705" t="s">
        <v>23852</v>
      </c>
      <c r="B18705" s="1">
        <v>43942</v>
      </c>
      <c r="C18705">
        <v>46.45</v>
      </c>
    </row>
    <row r="18706" spans="1:3" x14ac:dyDescent="0.2">
      <c r="A18706" t="s">
        <v>21994</v>
      </c>
      <c r="B18706" s="1">
        <v>43942</v>
      </c>
      <c r="C18706">
        <v>200.45</v>
      </c>
    </row>
    <row r="18707" spans="1:3" x14ac:dyDescent="0.2">
      <c r="A18707" t="s">
        <v>23853</v>
      </c>
      <c r="B18707" s="1">
        <v>43942</v>
      </c>
      <c r="C18707">
        <v>57.9</v>
      </c>
    </row>
    <row r="18708" spans="1:3" x14ac:dyDescent="0.2">
      <c r="A18708" t="s">
        <v>22064</v>
      </c>
      <c r="B18708" s="1">
        <v>43942</v>
      </c>
      <c r="C18708">
        <v>135.9</v>
      </c>
    </row>
    <row r="18709" spans="1:3" x14ac:dyDescent="0.2">
      <c r="A18709" t="s">
        <v>6139</v>
      </c>
      <c r="B18709" s="1">
        <v>43942</v>
      </c>
      <c r="C18709">
        <v>1513.06</v>
      </c>
    </row>
    <row r="18710" spans="1:3" x14ac:dyDescent="0.2">
      <c r="A18710" t="s">
        <v>6139</v>
      </c>
      <c r="B18710" s="1">
        <v>43942</v>
      </c>
      <c r="C18710">
        <v>309.95999999999998</v>
      </c>
    </row>
    <row r="18711" spans="1:3" x14ac:dyDescent="0.2">
      <c r="A18711" t="s">
        <v>12</v>
      </c>
      <c r="B18711" s="1">
        <v>43942</v>
      </c>
      <c r="C18711">
        <v>236.16</v>
      </c>
    </row>
    <row r="18712" spans="1:3" x14ac:dyDescent="0.2">
      <c r="A18712" t="s">
        <v>321</v>
      </c>
      <c r="B18712" s="1">
        <v>43942</v>
      </c>
      <c r="C18712">
        <v>231.8</v>
      </c>
    </row>
    <row r="18713" spans="1:3" x14ac:dyDescent="0.2">
      <c r="A18713" t="s">
        <v>23620</v>
      </c>
      <c r="B18713" s="1">
        <v>43942</v>
      </c>
      <c r="C18713">
        <v>61.85</v>
      </c>
    </row>
    <row r="18714" spans="1:3" x14ac:dyDescent="0.2">
      <c r="A18714" t="s">
        <v>19755</v>
      </c>
      <c r="B18714" s="1">
        <v>43943</v>
      </c>
      <c r="C18714">
        <v>82.85</v>
      </c>
    </row>
    <row r="18715" spans="1:3" x14ac:dyDescent="0.2">
      <c r="A18715" t="s">
        <v>23822</v>
      </c>
      <c r="B18715" s="1">
        <v>43943</v>
      </c>
      <c r="C18715">
        <v>84.95</v>
      </c>
    </row>
    <row r="18716" spans="1:3" x14ac:dyDescent="0.2">
      <c r="A18716" t="s">
        <v>408</v>
      </c>
      <c r="B18716" s="1">
        <v>43943</v>
      </c>
      <c r="C18716">
        <v>312.89999999999998</v>
      </c>
    </row>
    <row r="18717" spans="1:3" x14ac:dyDescent="0.2">
      <c r="A18717" t="s">
        <v>23823</v>
      </c>
      <c r="B18717" s="1">
        <v>43943</v>
      </c>
      <c r="C18717">
        <v>57.9</v>
      </c>
    </row>
    <row r="18718" spans="1:3" x14ac:dyDescent="0.2">
      <c r="A18718" t="s">
        <v>535</v>
      </c>
      <c r="B18718" s="1">
        <v>43943</v>
      </c>
      <c r="C18718">
        <v>78.45</v>
      </c>
    </row>
    <row r="18719" spans="1:3" x14ac:dyDescent="0.2">
      <c r="A18719" t="s">
        <v>937</v>
      </c>
      <c r="B18719" s="1">
        <v>43943</v>
      </c>
      <c r="C18719">
        <v>492.15</v>
      </c>
    </row>
    <row r="18720" spans="1:3" x14ac:dyDescent="0.2">
      <c r="A18720" t="s">
        <v>5714</v>
      </c>
      <c r="B18720" s="1">
        <v>43943</v>
      </c>
      <c r="C18720">
        <v>233.75</v>
      </c>
    </row>
    <row r="18721" spans="1:3" x14ac:dyDescent="0.2">
      <c r="A18721" t="s">
        <v>383</v>
      </c>
      <c r="B18721" s="1">
        <v>43943</v>
      </c>
      <c r="C18721">
        <v>47.25</v>
      </c>
    </row>
    <row r="18722" spans="1:3" x14ac:dyDescent="0.2">
      <c r="A18722" t="s">
        <v>32</v>
      </c>
      <c r="B18722" s="1">
        <v>43943</v>
      </c>
      <c r="C18722">
        <v>725.28</v>
      </c>
    </row>
    <row r="18723" spans="1:3" x14ac:dyDescent="0.2">
      <c r="A18723" t="s">
        <v>23824</v>
      </c>
      <c r="B18723" s="1">
        <v>43943</v>
      </c>
      <c r="C18723">
        <v>27.98</v>
      </c>
    </row>
    <row r="18724" spans="1:3" x14ac:dyDescent="0.2">
      <c r="A18724" t="s">
        <v>23825</v>
      </c>
      <c r="B18724" s="1">
        <v>43943</v>
      </c>
      <c r="C18724">
        <v>3.99</v>
      </c>
    </row>
    <row r="18725" spans="1:3" x14ac:dyDescent="0.2">
      <c r="A18725" t="s">
        <v>23826</v>
      </c>
      <c r="B18725" s="1">
        <v>43943</v>
      </c>
      <c r="C18725">
        <v>19.95</v>
      </c>
    </row>
    <row r="18726" spans="1:3" x14ac:dyDescent="0.2">
      <c r="A18726" t="s">
        <v>23827</v>
      </c>
      <c r="B18726" s="1">
        <v>43943</v>
      </c>
      <c r="C18726">
        <v>74.900000000000006</v>
      </c>
    </row>
    <row r="18727" spans="1:3" x14ac:dyDescent="0.2">
      <c r="A18727" t="s">
        <v>23828</v>
      </c>
      <c r="B18727" s="1">
        <v>43943</v>
      </c>
      <c r="C18727">
        <v>11.97</v>
      </c>
    </row>
    <row r="18728" spans="1:3" x14ac:dyDescent="0.2">
      <c r="A18728" t="s">
        <v>23829</v>
      </c>
      <c r="B18728" s="1">
        <v>43943</v>
      </c>
      <c r="C18728">
        <v>3.99</v>
      </c>
    </row>
    <row r="18729" spans="1:3" x14ac:dyDescent="0.2">
      <c r="A18729" t="s">
        <v>23830</v>
      </c>
      <c r="B18729" s="1">
        <v>43943</v>
      </c>
      <c r="C18729">
        <v>3.99</v>
      </c>
    </row>
    <row r="18730" spans="1:3" x14ac:dyDescent="0.2">
      <c r="A18730" t="s">
        <v>23831</v>
      </c>
      <c r="B18730" s="1">
        <v>43943</v>
      </c>
      <c r="C18730">
        <v>47.95</v>
      </c>
    </row>
    <row r="18731" spans="1:3" x14ac:dyDescent="0.2">
      <c r="A18731" t="s">
        <v>383</v>
      </c>
      <c r="B18731" s="1">
        <v>43943</v>
      </c>
      <c r="C18731">
        <v>219.01</v>
      </c>
    </row>
    <row r="18732" spans="1:3" x14ac:dyDescent="0.2">
      <c r="A18732" t="s">
        <v>18551</v>
      </c>
      <c r="B18732" s="1">
        <v>43943</v>
      </c>
      <c r="C18732">
        <v>219.01</v>
      </c>
    </row>
    <row r="18733" spans="1:3" x14ac:dyDescent="0.2">
      <c r="A18733" t="s">
        <v>6139</v>
      </c>
      <c r="B18733" s="1">
        <v>43943</v>
      </c>
      <c r="C18733">
        <v>298.54000000000002</v>
      </c>
    </row>
    <row r="18734" spans="1:3" x14ac:dyDescent="0.2">
      <c r="A18734" t="s">
        <v>23514</v>
      </c>
      <c r="B18734" s="1">
        <v>43943</v>
      </c>
      <c r="C18734">
        <v>222.5</v>
      </c>
    </row>
    <row r="18735" spans="1:3" x14ac:dyDescent="0.2">
      <c r="A18735" t="s">
        <v>184</v>
      </c>
      <c r="B18735" s="1">
        <v>43943</v>
      </c>
      <c r="C18735">
        <v>24.98</v>
      </c>
    </row>
    <row r="18736" spans="1:3" x14ac:dyDescent="0.2">
      <c r="A18736" t="s">
        <v>597</v>
      </c>
      <c r="B18736" s="1">
        <v>43943</v>
      </c>
      <c r="C18736">
        <v>479.4</v>
      </c>
    </row>
    <row r="18737" spans="1:3" x14ac:dyDescent="0.2">
      <c r="A18737" t="s">
        <v>23832</v>
      </c>
      <c r="B18737" s="1">
        <v>43943</v>
      </c>
      <c r="C18737">
        <v>95.9</v>
      </c>
    </row>
    <row r="18738" spans="1:3" x14ac:dyDescent="0.2">
      <c r="A18738" t="s">
        <v>15993</v>
      </c>
      <c r="B18738" s="1">
        <v>43943</v>
      </c>
      <c r="C18738">
        <v>55.8</v>
      </c>
    </row>
    <row r="18739" spans="1:3" x14ac:dyDescent="0.2">
      <c r="A18739" t="s">
        <v>23833</v>
      </c>
      <c r="B18739" s="1">
        <v>43943</v>
      </c>
      <c r="C18739">
        <v>40.9</v>
      </c>
    </row>
    <row r="18740" spans="1:3" x14ac:dyDescent="0.2">
      <c r="A18740" t="s">
        <v>229</v>
      </c>
      <c r="B18740" s="1">
        <v>43943</v>
      </c>
      <c r="C18740">
        <v>31.48</v>
      </c>
    </row>
    <row r="18741" spans="1:3" x14ac:dyDescent="0.2">
      <c r="A18741" t="s">
        <v>23834</v>
      </c>
      <c r="B18741" s="1">
        <v>43943</v>
      </c>
      <c r="C18741">
        <v>167.9</v>
      </c>
    </row>
    <row r="18742" spans="1:3" x14ac:dyDescent="0.2">
      <c r="A18742" t="s">
        <v>23835</v>
      </c>
      <c r="B18742" s="1">
        <v>43943</v>
      </c>
      <c r="C18742">
        <v>32.450000000000003</v>
      </c>
    </row>
    <row r="18743" spans="1:3" x14ac:dyDescent="0.2">
      <c r="A18743" t="s">
        <v>23629</v>
      </c>
      <c r="B18743" s="1">
        <v>43943</v>
      </c>
      <c r="C18743">
        <v>226.35</v>
      </c>
    </row>
    <row r="18744" spans="1:3" x14ac:dyDescent="0.2">
      <c r="A18744" t="s">
        <v>6258</v>
      </c>
      <c r="B18744" s="1">
        <v>43943</v>
      </c>
      <c r="C18744">
        <v>167.85</v>
      </c>
    </row>
    <row r="18745" spans="1:3" x14ac:dyDescent="0.2">
      <c r="A18745" t="s">
        <v>810</v>
      </c>
      <c r="B18745" s="1">
        <v>43943</v>
      </c>
      <c r="C18745">
        <v>348.06</v>
      </c>
    </row>
    <row r="18746" spans="1:3" x14ac:dyDescent="0.2">
      <c r="A18746" t="s">
        <v>810</v>
      </c>
      <c r="B18746" s="1">
        <v>43943</v>
      </c>
      <c r="C18746">
        <v>105</v>
      </c>
    </row>
    <row r="18747" spans="1:3" x14ac:dyDescent="0.2">
      <c r="A18747" t="s">
        <v>6431</v>
      </c>
      <c r="B18747" s="1">
        <v>43943</v>
      </c>
      <c r="C18747">
        <v>59.4</v>
      </c>
    </row>
    <row r="18748" spans="1:3" x14ac:dyDescent="0.2">
      <c r="A18748" t="s">
        <v>12390</v>
      </c>
      <c r="B18748" s="1">
        <v>43943</v>
      </c>
      <c r="C18748">
        <v>27</v>
      </c>
    </row>
    <row r="18749" spans="1:3" x14ac:dyDescent="0.2">
      <c r="A18749" t="s">
        <v>12390</v>
      </c>
      <c r="B18749" s="1">
        <v>43943</v>
      </c>
      <c r="C18749">
        <v>122.9</v>
      </c>
    </row>
    <row r="18750" spans="1:3" x14ac:dyDescent="0.2">
      <c r="A18750" t="s">
        <v>23836</v>
      </c>
      <c r="B18750" s="1">
        <v>43943</v>
      </c>
      <c r="C18750">
        <v>32.450000000000003</v>
      </c>
    </row>
    <row r="18751" spans="1:3" x14ac:dyDescent="0.2">
      <c r="A18751" t="s">
        <v>232</v>
      </c>
      <c r="B18751" s="1">
        <v>43943</v>
      </c>
      <c r="C18751">
        <v>239.85</v>
      </c>
    </row>
    <row r="18752" spans="1:3" x14ac:dyDescent="0.2">
      <c r="A18752" t="s">
        <v>12</v>
      </c>
      <c r="B18752" s="1">
        <v>43943</v>
      </c>
      <c r="C18752">
        <v>694.33</v>
      </c>
    </row>
    <row r="18753" spans="1:3" x14ac:dyDescent="0.2">
      <c r="A18753" t="s">
        <v>12294</v>
      </c>
      <c r="B18753" s="1">
        <v>43943</v>
      </c>
      <c r="C18753">
        <v>87.75</v>
      </c>
    </row>
    <row r="18754" spans="1:3" x14ac:dyDescent="0.2">
      <c r="A18754" t="s">
        <v>19510</v>
      </c>
      <c r="B18754" s="1">
        <v>43944</v>
      </c>
      <c r="C18754">
        <v>70</v>
      </c>
    </row>
    <row r="18755" spans="1:3" x14ac:dyDescent="0.2">
      <c r="A18755" t="s">
        <v>15595</v>
      </c>
      <c r="B18755" s="1">
        <v>43944</v>
      </c>
      <c r="C18755">
        <v>173.34</v>
      </c>
    </row>
    <row r="18756" spans="1:3" x14ac:dyDescent="0.2">
      <c r="A18756" t="s">
        <v>22324</v>
      </c>
      <c r="B18756" s="1">
        <v>43944</v>
      </c>
      <c r="C18756">
        <v>72.900000000000006</v>
      </c>
    </row>
    <row r="18757" spans="1:3" x14ac:dyDescent="0.2">
      <c r="A18757" t="s">
        <v>23811</v>
      </c>
      <c r="B18757" s="1">
        <v>43944</v>
      </c>
      <c r="C18757">
        <v>35.85</v>
      </c>
    </row>
    <row r="18758" spans="1:3" x14ac:dyDescent="0.2">
      <c r="A18758" t="s">
        <v>23812</v>
      </c>
      <c r="B18758" s="1">
        <v>43944</v>
      </c>
      <c r="C18758">
        <v>75.849999999999994</v>
      </c>
    </row>
    <row r="18759" spans="1:3" x14ac:dyDescent="0.2">
      <c r="A18759" t="s">
        <v>15595</v>
      </c>
      <c r="B18759" s="1">
        <v>43944</v>
      </c>
      <c r="C18759">
        <v>234.19</v>
      </c>
    </row>
    <row r="18760" spans="1:3" x14ac:dyDescent="0.2">
      <c r="A18760" t="s">
        <v>2938</v>
      </c>
      <c r="B18760" s="1">
        <v>43944</v>
      </c>
      <c r="C18760">
        <v>399.62</v>
      </c>
    </row>
    <row r="18761" spans="1:3" x14ac:dyDescent="0.2">
      <c r="A18761" t="s">
        <v>44</v>
      </c>
      <c r="B18761" s="1">
        <v>43944</v>
      </c>
      <c r="C18761">
        <v>567.9</v>
      </c>
    </row>
    <row r="18762" spans="1:3" x14ac:dyDescent="0.2">
      <c r="A18762" t="s">
        <v>32</v>
      </c>
      <c r="B18762" s="1">
        <v>43944</v>
      </c>
      <c r="C18762">
        <v>479.7</v>
      </c>
    </row>
    <row r="18763" spans="1:3" x14ac:dyDescent="0.2">
      <c r="A18763" t="s">
        <v>64</v>
      </c>
      <c r="B18763" s="1">
        <v>43944</v>
      </c>
      <c r="C18763">
        <v>2151.3000000000002</v>
      </c>
    </row>
    <row r="18764" spans="1:3" x14ac:dyDescent="0.2">
      <c r="A18764" t="s">
        <v>2140</v>
      </c>
      <c r="B18764" s="1">
        <v>43944</v>
      </c>
      <c r="C18764">
        <v>428.85</v>
      </c>
    </row>
    <row r="18765" spans="1:3" x14ac:dyDescent="0.2">
      <c r="A18765" t="s">
        <v>1547</v>
      </c>
      <c r="B18765" s="1">
        <v>43944</v>
      </c>
      <c r="C18765">
        <v>105.84</v>
      </c>
    </row>
    <row r="18766" spans="1:3" x14ac:dyDescent="0.2">
      <c r="A18766" t="s">
        <v>23811</v>
      </c>
      <c r="B18766" s="1">
        <v>43944</v>
      </c>
      <c r="C18766">
        <v>29.95</v>
      </c>
    </row>
    <row r="18767" spans="1:3" x14ac:dyDescent="0.2">
      <c r="A18767" t="s">
        <v>23813</v>
      </c>
      <c r="B18767" s="1">
        <v>43944</v>
      </c>
      <c r="C18767">
        <v>21.95</v>
      </c>
    </row>
    <row r="18768" spans="1:3" x14ac:dyDescent="0.2">
      <c r="A18768" t="s">
        <v>23814</v>
      </c>
      <c r="B18768" s="1">
        <v>43944</v>
      </c>
      <c r="C18768">
        <v>7.98</v>
      </c>
    </row>
    <row r="18769" spans="1:3" x14ac:dyDescent="0.2">
      <c r="A18769" t="s">
        <v>23743</v>
      </c>
      <c r="B18769" s="1">
        <v>43944</v>
      </c>
      <c r="C18769">
        <v>3.99</v>
      </c>
    </row>
    <row r="18770" spans="1:3" x14ac:dyDescent="0.2">
      <c r="A18770" t="s">
        <v>23743</v>
      </c>
      <c r="B18770" s="1">
        <v>43944</v>
      </c>
      <c r="C18770">
        <v>3.99</v>
      </c>
    </row>
    <row r="18771" spans="1:3" x14ac:dyDescent="0.2">
      <c r="A18771" t="s">
        <v>23815</v>
      </c>
      <c r="B18771" s="1">
        <v>43944</v>
      </c>
      <c r="C18771">
        <v>3.99</v>
      </c>
    </row>
    <row r="18772" spans="1:3" x14ac:dyDescent="0.2">
      <c r="A18772" t="s">
        <v>23816</v>
      </c>
      <c r="B18772" s="1">
        <v>43944</v>
      </c>
      <c r="C18772">
        <v>3.99</v>
      </c>
    </row>
    <row r="18773" spans="1:3" x14ac:dyDescent="0.2">
      <c r="A18773" t="s">
        <v>23817</v>
      </c>
      <c r="B18773" s="1">
        <v>43944</v>
      </c>
      <c r="C18773">
        <v>3.99</v>
      </c>
    </row>
    <row r="18774" spans="1:3" x14ac:dyDescent="0.2">
      <c r="A18774" t="s">
        <v>23818</v>
      </c>
      <c r="B18774" s="1">
        <v>43944</v>
      </c>
      <c r="C18774">
        <v>3.99</v>
      </c>
    </row>
    <row r="18775" spans="1:3" x14ac:dyDescent="0.2">
      <c r="A18775" t="s">
        <v>15226</v>
      </c>
      <c r="B18775" s="1">
        <v>43944</v>
      </c>
      <c r="C18775">
        <v>164.95</v>
      </c>
    </row>
    <row r="18776" spans="1:3" x14ac:dyDescent="0.2">
      <c r="A18776" t="s">
        <v>23819</v>
      </c>
      <c r="B18776" s="1">
        <v>43944</v>
      </c>
      <c r="C18776">
        <v>82.9</v>
      </c>
    </row>
    <row r="18777" spans="1:3" x14ac:dyDescent="0.2">
      <c r="A18777" t="s">
        <v>23120</v>
      </c>
      <c r="B18777" s="1">
        <v>43944</v>
      </c>
      <c r="C18777">
        <v>77.849999999999994</v>
      </c>
    </row>
    <row r="18778" spans="1:3" x14ac:dyDescent="0.2">
      <c r="A18778" t="s">
        <v>23820</v>
      </c>
      <c r="B18778" s="1">
        <v>43944</v>
      </c>
      <c r="C18778">
        <v>84.95</v>
      </c>
    </row>
    <row r="18779" spans="1:3" x14ac:dyDescent="0.2">
      <c r="A18779" t="s">
        <v>12961</v>
      </c>
      <c r="B18779" s="1">
        <v>43944</v>
      </c>
      <c r="C18779">
        <v>57.9</v>
      </c>
    </row>
    <row r="18780" spans="1:3" x14ac:dyDescent="0.2">
      <c r="A18780" t="s">
        <v>23821</v>
      </c>
      <c r="B18780" s="1">
        <v>43944</v>
      </c>
      <c r="C18780">
        <v>3.99</v>
      </c>
    </row>
    <row r="18781" spans="1:3" x14ac:dyDescent="0.2">
      <c r="A18781" t="s">
        <v>23541</v>
      </c>
      <c r="B18781" s="1">
        <v>43944</v>
      </c>
      <c r="C18781">
        <v>82.9</v>
      </c>
    </row>
    <row r="18782" spans="1:3" x14ac:dyDescent="0.2">
      <c r="A18782" t="s">
        <v>18528</v>
      </c>
      <c r="B18782" s="1">
        <v>43944</v>
      </c>
      <c r="C18782">
        <v>51.9</v>
      </c>
    </row>
    <row r="18783" spans="1:3" x14ac:dyDescent="0.2">
      <c r="A18783" t="s">
        <v>3951</v>
      </c>
      <c r="B18783" s="1">
        <v>43944</v>
      </c>
      <c r="C18783">
        <v>246</v>
      </c>
    </row>
    <row r="18784" spans="1:3" x14ac:dyDescent="0.2">
      <c r="A18784" t="s">
        <v>6139</v>
      </c>
      <c r="B18784" s="1">
        <v>43944</v>
      </c>
      <c r="C18784">
        <v>528.11</v>
      </c>
    </row>
    <row r="18785" spans="1:3" x14ac:dyDescent="0.2">
      <c r="A18785" t="s">
        <v>11391</v>
      </c>
      <c r="B18785" s="1">
        <v>43944</v>
      </c>
      <c r="C18785">
        <v>355.1</v>
      </c>
    </row>
    <row r="18786" spans="1:3" x14ac:dyDescent="0.2">
      <c r="A18786" t="s">
        <v>404</v>
      </c>
      <c r="B18786" s="1">
        <v>43944</v>
      </c>
      <c r="C18786">
        <v>307.17</v>
      </c>
    </row>
    <row r="18787" spans="1:3" x14ac:dyDescent="0.2">
      <c r="A18787" t="s">
        <v>404</v>
      </c>
      <c r="B18787" s="1">
        <v>43944</v>
      </c>
      <c r="C18787">
        <v>264.39999999999998</v>
      </c>
    </row>
    <row r="18788" spans="1:3" x14ac:dyDescent="0.2">
      <c r="A18788" t="s">
        <v>280</v>
      </c>
      <c r="B18788" s="1">
        <v>43944</v>
      </c>
      <c r="C18788">
        <v>250</v>
      </c>
    </row>
    <row r="18789" spans="1:3" x14ac:dyDescent="0.2">
      <c r="A18789" t="s">
        <v>12</v>
      </c>
      <c r="B18789" s="1">
        <v>43944</v>
      </c>
      <c r="C18789">
        <v>398.58</v>
      </c>
    </row>
    <row r="18790" spans="1:3" x14ac:dyDescent="0.2">
      <c r="A18790" t="s">
        <v>44</v>
      </c>
      <c r="B18790" s="1">
        <v>43944</v>
      </c>
      <c r="C18790">
        <v>384.52</v>
      </c>
    </row>
    <row r="18791" spans="1:3" x14ac:dyDescent="0.2">
      <c r="A18791" t="s">
        <v>286</v>
      </c>
      <c r="B18791" s="1">
        <v>43944</v>
      </c>
      <c r="C18791">
        <v>354.02</v>
      </c>
    </row>
    <row r="18792" spans="1:3" x14ac:dyDescent="0.2">
      <c r="A18792" t="s">
        <v>335</v>
      </c>
      <c r="B18792" s="1">
        <v>43944</v>
      </c>
      <c r="C18792">
        <v>540</v>
      </c>
    </row>
    <row r="18793" spans="1:3" x14ac:dyDescent="0.2">
      <c r="A18793" t="s">
        <v>7308</v>
      </c>
      <c r="B18793" s="1">
        <v>43944</v>
      </c>
      <c r="C18793">
        <v>66.849999999999994</v>
      </c>
    </row>
    <row r="18794" spans="1:3" x14ac:dyDescent="0.2">
      <c r="A18794" t="s">
        <v>229</v>
      </c>
      <c r="B18794" s="1">
        <v>43945</v>
      </c>
      <c r="C18794">
        <v>31.48</v>
      </c>
    </row>
    <row r="18795" spans="1:3" x14ac:dyDescent="0.2">
      <c r="A18795" t="s">
        <v>20940</v>
      </c>
      <c r="B18795" s="1">
        <v>43945</v>
      </c>
      <c r="C18795">
        <v>209.4</v>
      </c>
    </row>
    <row r="18796" spans="1:3" x14ac:dyDescent="0.2">
      <c r="A18796" t="s">
        <v>23800</v>
      </c>
      <c r="B18796" s="1">
        <v>43945</v>
      </c>
      <c r="C18796">
        <v>3.99</v>
      </c>
    </row>
    <row r="18797" spans="1:3" x14ac:dyDescent="0.2">
      <c r="A18797" t="s">
        <v>23801</v>
      </c>
      <c r="B18797" s="1">
        <v>43945</v>
      </c>
      <c r="C18797">
        <v>62.9</v>
      </c>
    </row>
    <row r="18798" spans="1:3" x14ac:dyDescent="0.2">
      <c r="A18798" t="s">
        <v>23041</v>
      </c>
      <c r="B18798" s="1">
        <v>43945</v>
      </c>
      <c r="C18798">
        <v>435</v>
      </c>
    </row>
    <row r="18799" spans="1:3" x14ac:dyDescent="0.2">
      <c r="A18799" t="s">
        <v>46</v>
      </c>
      <c r="B18799" s="1">
        <v>43945</v>
      </c>
      <c r="C18799">
        <v>361.11</v>
      </c>
    </row>
    <row r="18800" spans="1:3" x14ac:dyDescent="0.2">
      <c r="A18800" t="s">
        <v>12205</v>
      </c>
      <c r="B18800" s="1">
        <v>43945</v>
      </c>
      <c r="C18800">
        <v>410.95</v>
      </c>
    </row>
    <row r="18801" spans="1:3" x14ac:dyDescent="0.2">
      <c r="A18801" t="s">
        <v>4663</v>
      </c>
      <c r="B18801" s="1">
        <v>43945</v>
      </c>
      <c r="C18801">
        <v>55</v>
      </c>
    </row>
    <row r="18802" spans="1:3" x14ac:dyDescent="0.2">
      <c r="A18802" t="s">
        <v>14214</v>
      </c>
      <c r="B18802" s="1">
        <v>43945</v>
      </c>
      <c r="C18802">
        <v>395</v>
      </c>
    </row>
    <row r="18803" spans="1:3" x14ac:dyDescent="0.2">
      <c r="A18803" t="s">
        <v>16125</v>
      </c>
      <c r="B18803" s="1">
        <v>43945</v>
      </c>
      <c r="C18803">
        <v>217.45</v>
      </c>
    </row>
    <row r="18804" spans="1:3" x14ac:dyDescent="0.2">
      <c r="A18804" t="s">
        <v>23802</v>
      </c>
      <c r="B18804" s="1">
        <v>43945</v>
      </c>
      <c r="C18804">
        <v>81.7</v>
      </c>
    </row>
    <row r="18805" spans="1:3" x14ac:dyDescent="0.2">
      <c r="A18805" t="s">
        <v>23803</v>
      </c>
      <c r="B18805" s="1">
        <v>43945</v>
      </c>
      <c r="C18805">
        <v>37.9</v>
      </c>
    </row>
    <row r="18806" spans="1:3" x14ac:dyDescent="0.2">
      <c r="A18806" t="s">
        <v>3184</v>
      </c>
      <c r="B18806" s="1">
        <v>43945</v>
      </c>
      <c r="C18806">
        <v>160.63999999999999</v>
      </c>
    </row>
    <row r="18807" spans="1:3" x14ac:dyDescent="0.2">
      <c r="A18807" t="s">
        <v>64</v>
      </c>
      <c r="B18807" s="1">
        <v>43945</v>
      </c>
      <c r="C18807">
        <v>117</v>
      </c>
    </row>
    <row r="18808" spans="1:3" x14ac:dyDescent="0.2">
      <c r="A18808" t="s">
        <v>6139</v>
      </c>
      <c r="B18808" s="1">
        <v>43945</v>
      </c>
      <c r="C18808">
        <v>263.70999999999998</v>
      </c>
    </row>
    <row r="18809" spans="1:3" x14ac:dyDescent="0.2">
      <c r="A18809" t="s">
        <v>23804</v>
      </c>
      <c r="B18809" s="1">
        <v>43945</v>
      </c>
      <c r="C18809">
        <v>162.44999999999999</v>
      </c>
    </row>
    <row r="18810" spans="1:3" x14ac:dyDescent="0.2">
      <c r="A18810" t="s">
        <v>147</v>
      </c>
      <c r="B18810" s="1">
        <v>43945</v>
      </c>
      <c r="C18810">
        <v>523.21</v>
      </c>
    </row>
    <row r="18811" spans="1:3" x14ac:dyDescent="0.2">
      <c r="A18811" t="s">
        <v>147</v>
      </c>
      <c r="B18811" s="1">
        <v>43945</v>
      </c>
      <c r="C18811">
        <v>156.75</v>
      </c>
    </row>
    <row r="18812" spans="1:3" x14ac:dyDescent="0.2">
      <c r="A18812" t="s">
        <v>23117</v>
      </c>
      <c r="B18812" s="1">
        <v>43945</v>
      </c>
      <c r="C18812">
        <v>37.9</v>
      </c>
    </row>
    <row r="18813" spans="1:3" x14ac:dyDescent="0.2">
      <c r="A18813" t="s">
        <v>4663</v>
      </c>
      <c r="B18813" s="1">
        <v>43945</v>
      </c>
      <c r="C18813">
        <v>529</v>
      </c>
    </row>
    <row r="18814" spans="1:3" x14ac:dyDescent="0.2">
      <c r="A18814" t="s">
        <v>12802</v>
      </c>
      <c r="B18814" s="1">
        <v>43945</v>
      </c>
      <c r="C18814">
        <v>1858.8</v>
      </c>
    </row>
    <row r="18815" spans="1:3" x14ac:dyDescent="0.2">
      <c r="A18815" t="s">
        <v>23805</v>
      </c>
      <c r="B18815" s="1">
        <v>43945</v>
      </c>
      <c r="C18815">
        <v>46.45</v>
      </c>
    </row>
    <row r="18816" spans="1:3" x14ac:dyDescent="0.2">
      <c r="A18816" t="s">
        <v>23806</v>
      </c>
      <c r="B18816" s="1">
        <v>43945</v>
      </c>
      <c r="C18816">
        <v>56.45</v>
      </c>
    </row>
    <row r="18817" spans="1:3" x14ac:dyDescent="0.2">
      <c r="A18817" t="s">
        <v>12</v>
      </c>
      <c r="B18817" s="1">
        <v>43945</v>
      </c>
      <c r="C18817">
        <v>105.3</v>
      </c>
    </row>
    <row r="18818" spans="1:3" x14ac:dyDescent="0.2">
      <c r="A18818" t="s">
        <v>481</v>
      </c>
      <c r="B18818" s="1">
        <v>43945</v>
      </c>
      <c r="C18818">
        <v>22.74</v>
      </c>
    </row>
    <row r="18819" spans="1:3" x14ac:dyDescent="0.2">
      <c r="A18819" t="s">
        <v>481</v>
      </c>
      <c r="B18819" s="1">
        <v>43945</v>
      </c>
      <c r="C18819">
        <v>748.59</v>
      </c>
    </row>
    <row r="18820" spans="1:3" x14ac:dyDescent="0.2">
      <c r="A18820" t="s">
        <v>13180</v>
      </c>
      <c r="B18820" s="1">
        <v>43945</v>
      </c>
      <c r="C18820">
        <v>217.5</v>
      </c>
    </row>
    <row r="18821" spans="1:3" x14ac:dyDescent="0.2">
      <c r="A18821" t="s">
        <v>23807</v>
      </c>
      <c r="B18821" s="1">
        <v>43945</v>
      </c>
      <c r="C18821">
        <v>3.99</v>
      </c>
    </row>
    <row r="18822" spans="1:3" x14ac:dyDescent="0.2">
      <c r="A18822" t="s">
        <v>23808</v>
      </c>
      <c r="B18822" s="1">
        <v>43945</v>
      </c>
      <c r="C18822">
        <v>3.99</v>
      </c>
    </row>
    <row r="18823" spans="1:3" x14ac:dyDescent="0.2">
      <c r="A18823" t="s">
        <v>23809</v>
      </c>
      <c r="B18823" s="1">
        <v>43945</v>
      </c>
      <c r="C18823">
        <v>3.99</v>
      </c>
    </row>
    <row r="18824" spans="1:3" x14ac:dyDescent="0.2">
      <c r="A18824" t="s">
        <v>22470</v>
      </c>
      <c r="B18824" s="1">
        <v>43945</v>
      </c>
      <c r="C18824">
        <v>86.4</v>
      </c>
    </row>
    <row r="18825" spans="1:3" x14ac:dyDescent="0.2">
      <c r="A18825" t="s">
        <v>383</v>
      </c>
      <c r="B18825" s="1">
        <v>43945</v>
      </c>
      <c r="C18825">
        <v>47.25</v>
      </c>
    </row>
    <row r="18826" spans="1:3" x14ac:dyDescent="0.2">
      <c r="A18826" t="s">
        <v>23810</v>
      </c>
      <c r="B18826" s="1">
        <v>43945</v>
      </c>
      <c r="C18826">
        <v>9.15</v>
      </c>
    </row>
    <row r="18827" spans="1:3" x14ac:dyDescent="0.2">
      <c r="A18827" t="s">
        <v>22873</v>
      </c>
      <c r="B18827" s="1">
        <v>43945</v>
      </c>
      <c r="C18827">
        <v>30.45</v>
      </c>
    </row>
    <row r="18828" spans="1:3" x14ac:dyDescent="0.2">
      <c r="A18828" t="s">
        <v>23773</v>
      </c>
      <c r="B18828" s="1">
        <v>43948</v>
      </c>
      <c r="C18828">
        <v>35.950000000000003</v>
      </c>
    </row>
    <row r="18829" spans="1:3" x14ac:dyDescent="0.2">
      <c r="A18829" t="s">
        <v>1992</v>
      </c>
      <c r="B18829" s="1">
        <v>43948</v>
      </c>
      <c r="C18829">
        <v>133.01</v>
      </c>
    </row>
    <row r="18830" spans="1:3" x14ac:dyDescent="0.2">
      <c r="A18830" t="s">
        <v>1750</v>
      </c>
      <c r="B18830" s="1">
        <v>43948</v>
      </c>
      <c r="C18830">
        <v>48.2</v>
      </c>
    </row>
    <row r="18831" spans="1:3" x14ac:dyDescent="0.2">
      <c r="A18831" t="s">
        <v>23774</v>
      </c>
      <c r="B18831" s="1">
        <v>43948</v>
      </c>
      <c r="C18831">
        <v>43.85</v>
      </c>
    </row>
    <row r="18832" spans="1:3" x14ac:dyDescent="0.2">
      <c r="A18832" t="s">
        <v>15535</v>
      </c>
      <c r="B18832" s="1">
        <v>43948</v>
      </c>
      <c r="C18832">
        <v>59.9</v>
      </c>
    </row>
    <row r="18833" spans="1:3" x14ac:dyDescent="0.2">
      <c r="A18833" t="s">
        <v>23775</v>
      </c>
      <c r="B18833" s="1">
        <v>43948</v>
      </c>
      <c r="C18833">
        <v>70.45</v>
      </c>
    </row>
    <row r="18834" spans="1:3" x14ac:dyDescent="0.2">
      <c r="A18834" t="s">
        <v>11275</v>
      </c>
      <c r="B18834" s="1">
        <v>43948</v>
      </c>
      <c r="C18834">
        <v>49.5</v>
      </c>
    </row>
    <row r="18835" spans="1:3" x14ac:dyDescent="0.2">
      <c r="A18835" t="s">
        <v>3154</v>
      </c>
      <c r="B18835" s="1">
        <v>43948</v>
      </c>
      <c r="C18835">
        <v>369.15</v>
      </c>
    </row>
    <row r="18836" spans="1:3" x14ac:dyDescent="0.2">
      <c r="A18836" t="s">
        <v>479</v>
      </c>
      <c r="B18836" s="1">
        <v>43948</v>
      </c>
      <c r="C18836">
        <v>92.1</v>
      </c>
    </row>
    <row r="18837" spans="1:3" x14ac:dyDescent="0.2">
      <c r="A18837" t="s">
        <v>16960</v>
      </c>
      <c r="B18837" s="1">
        <v>43948</v>
      </c>
      <c r="C18837">
        <v>7511.72</v>
      </c>
    </row>
    <row r="18838" spans="1:3" x14ac:dyDescent="0.2">
      <c r="A18838" t="s">
        <v>17216</v>
      </c>
      <c r="B18838" s="1">
        <v>43948</v>
      </c>
      <c r="C18838">
        <v>67.58</v>
      </c>
    </row>
    <row r="18839" spans="1:3" x14ac:dyDescent="0.2">
      <c r="A18839" t="s">
        <v>23776</v>
      </c>
      <c r="B18839" s="1">
        <v>43948</v>
      </c>
      <c r="C18839">
        <v>12.99</v>
      </c>
    </row>
    <row r="18840" spans="1:3" x14ac:dyDescent="0.2">
      <c r="A18840" t="s">
        <v>12460</v>
      </c>
      <c r="B18840" s="1">
        <v>43948</v>
      </c>
      <c r="C18840">
        <v>127.23</v>
      </c>
    </row>
    <row r="18841" spans="1:3" x14ac:dyDescent="0.2">
      <c r="A18841" t="s">
        <v>23777</v>
      </c>
      <c r="B18841" s="1">
        <v>43948</v>
      </c>
      <c r="C18841">
        <v>127.9</v>
      </c>
    </row>
    <row r="18842" spans="1:3" x14ac:dyDescent="0.2">
      <c r="A18842" t="s">
        <v>23355</v>
      </c>
      <c r="B18842" s="1">
        <v>43948</v>
      </c>
      <c r="C18842">
        <v>66.45</v>
      </c>
    </row>
    <row r="18843" spans="1:3" x14ac:dyDescent="0.2">
      <c r="A18843" t="s">
        <v>23778</v>
      </c>
      <c r="B18843" s="1">
        <v>43948</v>
      </c>
      <c r="C18843">
        <v>46.45</v>
      </c>
    </row>
    <row r="18844" spans="1:3" x14ac:dyDescent="0.2">
      <c r="A18844" t="s">
        <v>1911</v>
      </c>
      <c r="B18844" s="1">
        <v>43948</v>
      </c>
      <c r="C18844">
        <v>117.9</v>
      </c>
    </row>
    <row r="18845" spans="1:3" x14ac:dyDescent="0.2">
      <c r="A18845" t="s">
        <v>7203</v>
      </c>
      <c r="B18845" s="1">
        <v>43948</v>
      </c>
      <c r="C18845">
        <v>238.19</v>
      </c>
    </row>
    <row r="18846" spans="1:3" x14ac:dyDescent="0.2">
      <c r="A18846" t="s">
        <v>13549</v>
      </c>
      <c r="B18846" s="1">
        <v>43948</v>
      </c>
      <c r="C18846">
        <v>175.45</v>
      </c>
    </row>
    <row r="18847" spans="1:3" x14ac:dyDescent="0.2">
      <c r="A18847" t="s">
        <v>21887</v>
      </c>
      <c r="B18847" s="1">
        <v>43948</v>
      </c>
      <c r="C18847">
        <v>52.9</v>
      </c>
    </row>
    <row r="18848" spans="1:3" x14ac:dyDescent="0.2">
      <c r="A18848" t="s">
        <v>23779</v>
      </c>
      <c r="B18848" s="1">
        <v>43948</v>
      </c>
      <c r="C18848">
        <v>450.95</v>
      </c>
    </row>
    <row r="18849" spans="1:3" x14ac:dyDescent="0.2">
      <c r="A18849" t="s">
        <v>1467</v>
      </c>
      <c r="B18849" s="1">
        <v>43948</v>
      </c>
      <c r="C18849">
        <v>323.85000000000002</v>
      </c>
    </row>
    <row r="18850" spans="1:3" x14ac:dyDescent="0.2">
      <c r="A18850" t="s">
        <v>23780</v>
      </c>
      <c r="B18850" s="1">
        <v>43948</v>
      </c>
      <c r="C18850">
        <v>95.9</v>
      </c>
    </row>
    <row r="18851" spans="1:3" x14ac:dyDescent="0.2">
      <c r="A18851" t="s">
        <v>23781</v>
      </c>
      <c r="B18851" s="1">
        <v>43948</v>
      </c>
      <c r="C18851">
        <v>9.15</v>
      </c>
    </row>
    <row r="18852" spans="1:3" x14ac:dyDescent="0.2">
      <c r="A18852" t="s">
        <v>7468</v>
      </c>
      <c r="B18852" s="1">
        <v>43948</v>
      </c>
      <c r="C18852">
        <v>35.67</v>
      </c>
    </row>
    <row r="18853" spans="1:3" x14ac:dyDescent="0.2">
      <c r="A18853" t="s">
        <v>23782</v>
      </c>
      <c r="B18853" s="1">
        <v>43948</v>
      </c>
      <c r="C18853">
        <v>54.45</v>
      </c>
    </row>
    <row r="18854" spans="1:3" x14ac:dyDescent="0.2">
      <c r="A18854" t="s">
        <v>23783</v>
      </c>
      <c r="B18854" s="1">
        <v>43948</v>
      </c>
      <c r="C18854">
        <v>41.9</v>
      </c>
    </row>
    <row r="18855" spans="1:3" x14ac:dyDescent="0.2">
      <c r="A18855" t="s">
        <v>23784</v>
      </c>
      <c r="B18855" s="1">
        <v>43948</v>
      </c>
      <c r="C18855">
        <v>8.99</v>
      </c>
    </row>
    <row r="18856" spans="1:3" x14ac:dyDescent="0.2">
      <c r="A18856" t="s">
        <v>23785</v>
      </c>
      <c r="B18856" s="1">
        <v>43948</v>
      </c>
      <c r="C18856">
        <v>62.9</v>
      </c>
    </row>
    <row r="18857" spans="1:3" x14ac:dyDescent="0.2">
      <c r="A18857" t="s">
        <v>23786</v>
      </c>
      <c r="B18857" s="1">
        <v>43948</v>
      </c>
      <c r="C18857">
        <v>46.45</v>
      </c>
    </row>
    <row r="18858" spans="1:3" x14ac:dyDescent="0.2">
      <c r="A18858" t="s">
        <v>184</v>
      </c>
      <c r="B18858" s="1">
        <v>43948</v>
      </c>
      <c r="C18858">
        <v>24.25</v>
      </c>
    </row>
    <row r="18859" spans="1:3" x14ac:dyDescent="0.2">
      <c r="A18859" t="s">
        <v>1004</v>
      </c>
      <c r="B18859" s="1">
        <v>43948</v>
      </c>
      <c r="C18859">
        <v>1203.94</v>
      </c>
    </row>
    <row r="18860" spans="1:3" x14ac:dyDescent="0.2">
      <c r="A18860" t="s">
        <v>1004</v>
      </c>
      <c r="B18860" s="1">
        <v>43948</v>
      </c>
      <c r="C18860">
        <v>59</v>
      </c>
    </row>
    <row r="18861" spans="1:3" x14ac:dyDescent="0.2">
      <c r="A18861" t="s">
        <v>19629</v>
      </c>
      <c r="B18861" s="1">
        <v>43948</v>
      </c>
      <c r="C18861">
        <v>51.95</v>
      </c>
    </row>
    <row r="18862" spans="1:3" x14ac:dyDescent="0.2">
      <c r="A18862" t="s">
        <v>23787</v>
      </c>
      <c r="B18862" s="1">
        <v>43948</v>
      </c>
      <c r="C18862">
        <v>46.45</v>
      </c>
    </row>
    <row r="18863" spans="1:3" x14ac:dyDescent="0.2">
      <c r="A18863" t="s">
        <v>23788</v>
      </c>
      <c r="B18863" s="1">
        <v>43948</v>
      </c>
      <c r="C18863">
        <v>57.9</v>
      </c>
    </row>
    <row r="18864" spans="1:3" x14ac:dyDescent="0.2">
      <c r="A18864" t="s">
        <v>324</v>
      </c>
      <c r="B18864" s="1">
        <v>43948</v>
      </c>
      <c r="C18864">
        <v>1558.92</v>
      </c>
    </row>
    <row r="18865" spans="1:3" x14ac:dyDescent="0.2">
      <c r="A18865" t="s">
        <v>236</v>
      </c>
      <c r="B18865" s="1">
        <v>43948</v>
      </c>
      <c r="C18865">
        <v>32.1</v>
      </c>
    </row>
    <row r="18866" spans="1:3" x14ac:dyDescent="0.2">
      <c r="A18866" t="s">
        <v>236</v>
      </c>
      <c r="B18866" s="1">
        <v>43948</v>
      </c>
      <c r="C18866">
        <v>32.1</v>
      </c>
    </row>
    <row r="18867" spans="1:3" x14ac:dyDescent="0.2">
      <c r="A18867" t="s">
        <v>46</v>
      </c>
      <c r="B18867" s="1">
        <v>43948</v>
      </c>
      <c r="C18867">
        <v>38.97</v>
      </c>
    </row>
    <row r="18868" spans="1:3" x14ac:dyDescent="0.2">
      <c r="A18868" t="s">
        <v>184</v>
      </c>
      <c r="B18868" s="1">
        <v>43948</v>
      </c>
      <c r="C18868">
        <v>34.479999999999997</v>
      </c>
    </row>
    <row r="18869" spans="1:3" x14ac:dyDescent="0.2">
      <c r="A18869" t="s">
        <v>184</v>
      </c>
      <c r="B18869" s="1">
        <v>43948</v>
      </c>
      <c r="C18869">
        <v>41.48</v>
      </c>
    </row>
    <row r="18870" spans="1:3" x14ac:dyDescent="0.2">
      <c r="A18870" t="s">
        <v>184</v>
      </c>
      <c r="B18870" s="1">
        <v>43948</v>
      </c>
      <c r="C18870">
        <v>47.5</v>
      </c>
    </row>
    <row r="18871" spans="1:3" x14ac:dyDescent="0.2">
      <c r="A18871" t="s">
        <v>184</v>
      </c>
      <c r="B18871" s="1">
        <v>43948</v>
      </c>
      <c r="C18871">
        <v>43.75</v>
      </c>
    </row>
    <row r="18872" spans="1:3" x14ac:dyDescent="0.2">
      <c r="A18872" t="s">
        <v>23789</v>
      </c>
      <c r="B18872" s="1">
        <v>43948</v>
      </c>
      <c r="C18872">
        <v>87.75</v>
      </c>
    </row>
    <row r="18873" spans="1:3" x14ac:dyDescent="0.2">
      <c r="A18873" t="s">
        <v>23790</v>
      </c>
      <c r="B18873" s="1">
        <v>43948</v>
      </c>
      <c r="C18873">
        <v>42.9</v>
      </c>
    </row>
    <row r="18874" spans="1:3" x14ac:dyDescent="0.2">
      <c r="A18874" t="s">
        <v>23494</v>
      </c>
      <c r="B18874" s="1">
        <v>43948</v>
      </c>
      <c r="C18874">
        <v>81.849999999999994</v>
      </c>
    </row>
    <row r="18875" spans="1:3" x14ac:dyDescent="0.2">
      <c r="A18875" t="s">
        <v>23791</v>
      </c>
      <c r="B18875" s="1">
        <v>43948</v>
      </c>
      <c r="C18875">
        <v>46.45</v>
      </c>
    </row>
    <row r="18876" spans="1:3" x14ac:dyDescent="0.2">
      <c r="A18876" t="s">
        <v>23792</v>
      </c>
      <c r="B18876" s="1">
        <v>43948</v>
      </c>
      <c r="C18876">
        <v>37.9</v>
      </c>
    </row>
    <row r="18877" spans="1:3" x14ac:dyDescent="0.2">
      <c r="A18877" t="s">
        <v>23793</v>
      </c>
      <c r="B18877" s="1">
        <v>43948</v>
      </c>
      <c r="C18877">
        <v>43.9</v>
      </c>
    </row>
    <row r="18878" spans="1:3" x14ac:dyDescent="0.2">
      <c r="A18878" t="s">
        <v>6139</v>
      </c>
      <c r="B18878" s="1">
        <v>43948</v>
      </c>
      <c r="C18878">
        <v>57.46</v>
      </c>
    </row>
    <row r="18879" spans="1:3" x14ac:dyDescent="0.2">
      <c r="A18879" t="s">
        <v>23794</v>
      </c>
      <c r="B18879" s="1">
        <v>43948</v>
      </c>
      <c r="C18879">
        <v>51.95</v>
      </c>
    </row>
    <row r="18880" spans="1:3" x14ac:dyDescent="0.2">
      <c r="A18880" t="s">
        <v>23795</v>
      </c>
      <c r="B18880" s="1">
        <v>43948</v>
      </c>
      <c r="C18880">
        <v>46.45</v>
      </c>
    </row>
    <row r="18881" spans="1:3" x14ac:dyDescent="0.2">
      <c r="A18881" t="s">
        <v>23796</v>
      </c>
      <c r="B18881" s="1">
        <v>43948</v>
      </c>
      <c r="C18881">
        <v>53.2</v>
      </c>
    </row>
    <row r="18882" spans="1:3" x14ac:dyDescent="0.2">
      <c r="A18882" t="s">
        <v>23797</v>
      </c>
      <c r="B18882" s="1">
        <v>43948</v>
      </c>
      <c r="C18882">
        <v>56.45</v>
      </c>
    </row>
    <row r="18883" spans="1:3" x14ac:dyDescent="0.2">
      <c r="A18883" t="s">
        <v>23798</v>
      </c>
      <c r="B18883" s="1">
        <v>43948</v>
      </c>
      <c r="C18883">
        <v>273.89999999999998</v>
      </c>
    </row>
    <row r="18884" spans="1:3" x14ac:dyDescent="0.2">
      <c r="A18884" t="s">
        <v>23799</v>
      </c>
      <c r="B18884" s="1">
        <v>43948</v>
      </c>
      <c r="C18884">
        <v>77.900000000000006</v>
      </c>
    </row>
    <row r="18885" spans="1:3" x14ac:dyDescent="0.2">
      <c r="A18885" t="s">
        <v>383</v>
      </c>
      <c r="B18885" s="1">
        <v>43948</v>
      </c>
      <c r="C18885">
        <v>37.9</v>
      </c>
    </row>
    <row r="18886" spans="1:3" x14ac:dyDescent="0.2">
      <c r="A18886" t="s">
        <v>383</v>
      </c>
      <c r="B18886" s="1">
        <v>43948</v>
      </c>
      <c r="C18886">
        <v>165.98</v>
      </c>
    </row>
    <row r="18887" spans="1:3" x14ac:dyDescent="0.2">
      <c r="A18887" t="s">
        <v>383</v>
      </c>
      <c r="B18887" s="1">
        <v>43948</v>
      </c>
      <c r="C18887">
        <v>47.25</v>
      </c>
    </row>
    <row r="18888" spans="1:3" x14ac:dyDescent="0.2">
      <c r="A18888" t="s">
        <v>12</v>
      </c>
      <c r="B18888" s="1">
        <v>43948</v>
      </c>
      <c r="C18888">
        <v>394.52</v>
      </c>
    </row>
    <row r="18889" spans="1:3" x14ac:dyDescent="0.2">
      <c r="A18889" t="s">
        <v>12</v>
      </c>
      <c r="B18889" s="1">
        <v>43948</v>
      </c>
      <c r="C18889">
        <v>321.14999999999998</v>
      </c>
    </row>
    <row r="18890" spans="1:3" x14ac:dyDescent="0.2">
      <c r="A18890" t="s">
        <v>12</v>
      </c>
      <c r="B18890" s="1">
        <v>43948</v>
      </c>
      <c r="C18890">
        <v>285.51</v>
      </c>
    </row>
    <row r="18891" spans="1:3" x14ac:dyDescent="0.2">
      <c r="A18891" t="s">
        <v>286</v>
      </c>
      <c r="B18891" s="1">
        <v>43949</v>
      </c>
      <c r="C18891">
        <v>248.51</v>
      </c>
    </row>
    <row r="18892" spans="1:3" x14ac:dyDescent="0.2">
      <c r="A18892" t="s">
        <v>171</v>
      </c>
      <c r="B18892" s="1">
        <v>43949</v>
      </c>
      <c r="C18892">
        <v>930.01</v>
      </c>
    </row>
    <row r="18893" spans="1:3" x14ac:dyDescent="0.2">
      <c r="A18893" t="s">
        <v>12354</v>
      </c>
      <c r="B18893" s="1">
        <v>43949</v>
      </c>
      <c r="C18893">
        <v>168.8</v>
      </c>
    </row>
    <row r="18894" spans="1:3" x14ac:dyDescent="0.2">
      <c r="A18894" t="s">
        <v>20296</v>
      </c>
      <c r="B18894" s="1">
        <v>43949</v>
      </c>
      <c r="C18894">
        <v>68.75</v>
      </c>
    </row>
    <row r="18895" spans="1:3" x14ac:dyDescent="0.2">
      <c r="A18895" t="s">
        <v>11679</v>
      </c>
      <c r="B18895" s="1">
        <v>43949</v>
      </c>
      <c r="C18895">
        <v>70</v>
      </c>
    </row>
    <row r="18896" spans="1:3" x14ac:dyDescent="0.2">
      <c r="A18896" t="s">
        <v>23759</v>
      </c>
      <c r="B18896" s="1">
        <v>43949</v>
      </c>
      <c r="C18896">
        <v>50.85</v>
      </c>
    </row>
    <row r="18897" spans="1:3" x14ac:dyDescent="0.2">
      <c r="A18897" t="s">
        <v>19442</v>
      </c>
      <c r="B18897" s="1">
        <v>43949</v>
      </c>
      <c r="C18897">
        <v>59.65</v>
      </c>
    </row>
    <row r="18898" spans="1:3" x14ac:dyDescent="0.2">
      <c r="A18898" t="s">
        <v>23760</v>
      </c>
      <c r="B18898" s="1">
        <v>43949</v>
      </c>
      <c r="C18898">
        <v>70.45</v>
      </c>
    </row>
    <row r="18899" spans="1:3" x14ac:dyDescent="0.2">
      <c r="A18899" t="s">
        <v>15442</v>
      </c>
      <c r="B18899" s="1">
        <v>43949</v>
      </c>
      <c r="C18899">
        <v>43.9</v>
      </c>
    </row>
    <row r="18900" spans="1:3" x14ac:dyDescent="0.2">
      <c r="A18900" t="s">
        <v>23761</v>
      </c>
      <c r="B18900" s="1">
        <v>43949</v>
      </c>
      <c r="C18900">
        <v>3.99</v>
      </c>
    </row>
    <row r="18901" spans="1:3" x14ac:dyDescent="0.2">
      <c r="A18901" t="s">
        <v>23762</v>
      </c>
      <c r="B18901" s="1">
        <v>43949</v>
      </c>
      <c r="C18901">
        <v>10.1</v>
      </c>
    </row>
    <row r="18902" spans="1:3" x14ac:dyDescent="0.2">
      <c r="A18902" t="s">
        <v>23763</v>
      </c>
      <c r="B18902" s="1">
        <v>43949</v>
      </c>
      <c r="C18902">
        <v>13.99</v>
      </c>
    </row>
    <row r="18903" spans="1:3" x14ac:dyDescent="0.2">
      <c r="A18903" t="s">
        <v>23764</v>
      </c>
      <c r="B18903" s="1">
        <v>43949</v>
      </c>
      <c r="C18903">
        <v>3.99</v>
      </c>
    </row>
    <row r="18904" spans="1:3" x14ac:dyDescent="0.2">
      <c r="A18904" t="s">
        <v>23765</v>
      </c>
      <c r="B18904" s="1">
        <v>43949</v>
      </c>
      <c r="C18904">
        <v>13.99</v>
      </c>
    </row>
    <row r="18905" spans="1:3" x14ac:dyDescent="0.2">
      <c r="A18905" t="s">
        <v>3762</v>
      </c>
      <c r="B18905" s="1">
        <v>43949</v>
      </c>
      <c r="C18905">
        <v>47.34</v>
      </c>
    </row>
    <row r="18906" spans="1:3" x14ac:dyDescent="0.2">
      <c r="A18906" t="s">
        <v>21395</v>
      </c>
      <c r="B18906" s="1">
        <v>43949</v>
      </c>
      <c r="C18906">
        <v>71.45</v>
      </c>
    </row>
    <row r="18907" spans="1:3" x14ac:dyDescent="0.2">
      <c r="A18907" t="s">
        <v>9860</v>
      </c>
      <c r="B18907" s="1">
        <v>43949</v>
      </c>
      <c r="C18907">
        <v>175.95</v>
      </c>
    </row>
    <row r="18908" spans="1:3" x14ac:dyDescent="0.2">
      <c r="A18908" t="s">
        <v>23766</v>
      </c>
      <c r="B18908" s="1">
        <v>43949</v>
      </c>
      <c r="C18908">
        <v>3.99</v>
      </c>
    </row>
    <row r="18909" spans="1:3" x14ac:dyDescent="0.2">
      <c r="A18909" t="s">
        <v>23767</v>
      </c>
      <c r="B18909" s="1">
        <v>43949</v>
      </c>
      <c r="C18909">
        <v>3.99</v>
      </c>
    </row>
    <row r="18910" spans="1:3" x14ac:dyDescent="0.2">
      <c r="A18910" t="s">
        <v>374</v>
      </c>
      <c r="B18910" s="1">
        <v>43949</v>
      </c>
      <c r="C18910">
        <v>333.02</v>
      </c>
    </row>
    <row r="18911" spans="1:3" x14ac:dyDescent="0.2">
      <c r="A18911" t="s">
        <v>374</v>
      </c>
      <c r="B18911" s="1">
        <v>43949</v>
      </c>
      <c r="C18911">
        <v>202.68</v>
      </c>
    </row>
    <row r="18912" spans="1:3" x14ac:dyDescent="0.2">
      <c r="A18912" t="s">
        <v>2901</v>
      </c>
      <c r="B18912" s="1">
        <v>43949</v>
      </c>
      <c r="C18912">
        <v>143.1</v>
      </c>
    </row>
    <row r="18913" spans="1:3" x14ac:dyDescent="0.2">
      <c r="A18913" t="s">
        <v>23768</v>
      </c>
      <c r="B18913" s="1">
        <v>43949</v>
      </c>
      <c r="C18913">
        <v>15.96</v>
      </c>
    </row>
    <row r="18914" spans="1:3" x14ac:dyDescent="0.2">
      <c r="A18914" t="s">
        <v>23769</v>
      </c>
      <c r="B18914" s="1">
        <v>43949</v>
      </c>
      <c r="C18914">
        <v>3.99</v>
      </c>
    </row>
    <row r="18915" spans="1:3" x14ac:dyDescent="0.2">
      <c r="A18915" t="s">
        <v>23770</v>
      </c>
      <c r="B18915" s="1">
        <v>43949</v>
      </c>
      <c r="C18915">
        <v>51.9</v>
      </c>
    </row>
    <row r="18916" spans="1:3" x14ac:dyDescent="0.2">
      <c r="A18916" t="s">
        <v>11310</v>
      </c>
      <c r="B18916" s="1">
        <v>43949</v>
      </c>
      <c r="C18916">
        <v>96</v>
      </c>
    </row>
    <row r="18917" spans="1:3" x14ac:dyDescent="0.2">
      <c r="A18917" t="s">
        <v>3762</v>
      </c>
      <c r="B18917" s="1">
        <v>43949</v>
      </c>
      <c r="C18917">
        <v>8.9700000000000006</v>
      </c>
    </row>
    <row r="18918" spans="1:3" x14ac:dyDescent="0.2">
      <c r="A18918" t="s">
        <v>3762</v>
      </c>
      <c r="B18918" s="1">
        <v>43949</v>
      </c>
      <c r="C18918">
        <v>487.5</v>
      </c>
    </row>
    <row r="18919" spans="1:3" x14ac:dyDescent="0.2">
      <c r="A18919" t="s">
        <v>3762</v>
      </c>
      <c r="B18919" s="1">
        <v>43949</v>
      </c>
      <c r="C18919">
        <v>379.43</v>
      </c>
    </row>
    <row r="18920" spans="1:3" x14ac:dyDescent="0.2">
      <c r="A18920" t="s">
        <v>32</v>
      </c>
      <c r="B18920" s="1">
        <v>43949</v>
      </c>
      <c r="C18920">
        <v>35.97</v>
      </c>
    </row>
    <row r="18921" spans="1:3" x14ac:dyDescent="0.2">
      <c r="A18921" t="s">
        <v>23771</v>
      </c>
      <c r="B18921" s="1">
        <v>43949</v>
      </c>
      <c r="C18921">
        <v>46.45</v>
      </c>
    </row>
    <row r="18922" spans="1:3" x14ac:dyDescent="0.2">
      <c r="A18922" t="s">
        <v>23772</v>
      </c>
      <c r="B18922" s="1">
        <v>43949</v>
      </c>
      <c r="C18922">
        <v>52.9</v>
      </c>
    </row>
    <row r="18923" spans="1:3" x14ac:dyDescent="0.2">
      <c r="A18923" t="s">
        <v>14</v>
      </c>
      <c r="B18923" s="1">
        <v>43949</v>
      </c>
      <c r="C18923">
        <v>1223.4000000000001</v>
      </c>
    </row>
    <row r="18924" spans="1:3" x14ac:dyDescent="0.2">
      <c r="A18924" t="s">
        <v>14</v>
      </c>
      <c r="B18924" s="1">
        <v>43949</v>
      </c>
      <c r="C18924">
        <v>65.63</v>
      </c>
    </row>
    <row r="18925" spans="1:3" x14ac:dyDescent="0.2">
      <c r="A18925" t="s">
        <v>14</v>
      </c>
      <c r="B18925" s="1">
        <v>43949</v>
      </c>
      <c r="C18925">
        <v>164.07</v>
      </c>
    </row>
    <row r="18926" spans="1:3" x14ac:dyDescent="0.2">
      <c r="A18926" t="s">
        <v>335</v>
      </c>
      <c r="B18926" s="1">
        <v>43949</v>
      </c>
      <c r="C18926">
        <v>150</v>
      </c>
    </row>
    <row r="18927" spans="1:3" x14ac:dyDescent="0.2">
      <c r="A18927" t="s">
        <v>32</v>
      </c>
      <c r="B18927" s="1">
        <v>43949</v>
      </c>
      <c r="C18927">
        <v>157.5</v>
      </c>
    </row>
    <row r="18928" spans="1:3" x14ac:dyDescent="0.2">
      <c r="A18928" t="s">
        <v>23679</v>
      </c>
      <c r="B18928" s="1">
        <v>43949</v>
      </c>
      <c r="C18928">
        <v>46.45</v>
      </c>
    </row>
    <row r="18929" spans="1:3" x14ac:dyDescent="0.2">
      <c r="A18929" t="s">
        <v>6139</v>
      </c>
      <c r="B18929" s="1">
        <v>43949</v>
      </c>
      <c r="C18929">
        <v>599.96</v>
      </c>
    </row>
    <row r="18930" spans="1:3" x14ac:dyDescent="0.2">
      <c r="A18930" t="s">
        <v>46</v>
      </c>
      <c r="B18930" s="1">
        <v>43949</v>
      </c>
      <c r="C18930">
        <v>61.17</v>
      </c>
    </row>
    <row r="18931" spans="1:3" x14ac:dyDescent="0.2">
      <c r="A18931" t="s">
        <v>46</v>
      </c>
      <c r="B18931" s="1">
        <v>43949</v>
      </c>
      <c r="C18931">
        <v>103.67</v>
      </c>
    </row>
    <row r="18932" spans="1:3" x14ac:dyDescent="0.2">
      <c r="A18932" t="s">
        <v>32</v>
      </c>
      <c r="B18932" s="1">
        <v>43949</v>
      </c>
      <c r="C18932">
        <v>292.38</v>
      </c>
    </row>
    <row r="18933" spans="1:3" x14ac:dyDescent="0.2">
      <c r="A18933" t="s">
        <v>3955</v>
      </c>
      <c r="B18933" s="1">
        <v>43949</v>
      </c>
      <c r="C18933">
        <v>140.44999999999999</v>
      </c>
    </row>
    <row r="18934" spans="1:3" x14ac:dyDescent="0.2">
      <c r="A18934" t="s">
        <v>21864</v>
      </c>
      <c r="B18934" s="1">
        <v>43949</v>
      </c>
      <c r="C18934">
        <v>3</v>
      </c>
    </row>
    <row r="18935" spans="1:3" x14ac:dyDescent="0.2">
      <c r="A18935" t="s">
        <v>11154</v>
      </c>
      <c r="B18935" s="1">
        <v>43949</v>
      </c>
      <c r="C18935">
        <v>27.9</v>
      </c>
    </row>
    <row r="18936" spans="1:3" x14ac:dyDescent="0.2">
      <c r="A18936" t="s">
        <v>335</v>
      </c>
      <c r="B18936" s="1">
        <v>43949</v>
      </c>
      <c r="C18936">
        <v>102.5</v>
      </c>
    </row>
    <row r="18937" spans="1:3" x14ac:dyDescent="0.2">
      <c r="A18937" t="s">
        <v>12</v>
      </c>
      <c r="B18937" s="1">
        <v>43949</v>
      </c>
      <c r="C18937">
        <v>233.92</v>
      </c>
    </row>
    <row r="18938" spans="1:3" x14ac:dyDescent="0.2">
      <c r="A18938" t="s">
        <v>23750</v>
      </c>
      <c r="B18938" s="1">
        <v>43950</v>
      </c>
      <c r="C18938">
        <v>55.4</v>
      </c>
    </row>
    <row r="18939" spans="1:3" x14ac:dyDescent="0.2">
      <c r="A18939" t="s">
        <v>23751</v>
      </c>
      <c r="B18939" s="1">
        <v>43950</v>
      </c>
      <c r="C18939">
        <v>37.65</v>
      </c>
    </row>
    <row r="18940" spans="1:3" x14ac:dyDescent="0.2">
      <c r="A18940" t="s">
        <v>236</v>
      </c>
      <c r="B18940" s="1">
        <v>43950</v>
      </c>
      <c r="C18940">
        <v>34.770000000000003</v>
      </c>
    </row>
    <row r="18941" spans="1:3" x14ac:dyDescent="0.2">
      <c r="A18941" t="s">
        <v>16488</v>
      </c>
      <c r="B18941" s="1">
        <v>43950</v>
      </c>
      <c r="C18941">
        <v>135</v>
      </c>
    </row>
    <row r="18942" spans="1:3" x14ac:dyDescent="0.2">
      <c r="A18942" t="s">
        <v>16488</v>
      </c>
      <c r="B18942" s="1">
        <v>43950</v>
      </c>
      <c r="C18942">
        <v>44.95</v>
      </c>
    </row>
    <row r="18943" spans="1:3" x14ac:dyDescent="0.2">
      <c r="A18943" t="s">
        <v>8961</v>
      </c>
      <c r="B18943" s="1">
        <v>43950</v>
      </c>
      <c r="C18943">
        <v>150.01</v>
      </c>
    </row>
    <row r="18944" spans="1:3" x14ac:dyDescent="0.2">
      <c r="A18944" t="s">
        <v>751</v>
      </c>
      <c r="B18944" s="1">
        <v>43950</v>
      </c>
      <c r="C18944">
        <v>2064.87</v>
      </c>
    </row>
    <row r="18945" spans="1:3" x14ac:dyDescent="0.2">
      <c r="A18945" t="s">
        <v>751</v>
      </c>
      <c r="B18945" s="1">
        <v>43950</v>
      </c>
      <c r="C18945">
        <v>18.5</v>
      </c>
    </row>
    <row r="18946" spans="1:3" x14ac:dyDescent="0.2">
      <c r="A18946" t="s">
        <v>751</v>
      </c>
      <c r="B18946" s="1">
        <v>43950</v>
      </c>
      <c r="C18946">
        <v>112.5</v>
      </c>
    </row>
    <row r="18947" spans="1:3" x14ac:dyDescent="0.2">
      <c r="A18947" t="s">
        <v>810</v>
      </c>
      <c r="B18947" s="1">
        <v>43950</v>
      </c>
      <c r="C18947">
        <v>51.67</v>
      </c>
    </row>
    <row r="18948" spans="1:3" x14ac:dyDescent="0.2">
      <c r="A18948" t="s">
        <v>3762</v>
      </c>
      <c r="B18948" s="1">
        <v>43950</v>
      </c>
      <c r="C18948">
        <v>374.96</v>
      </c>
    </row>
    <row r="18949" spans="1:3" x14ac:dyDescent="0.2">
      <c r="A18949" t="s">
        <v>23752</v>
      </c>
      <c r="B18949" s="1">
        <v>43950</v>
      </c>
      <c r="C18949">
        <v>76.400000000000006</v>
      </c>
    </row>
    <row r="18950" spans="1:3" x14ac:dyDescent="0.2">
      <c r="A18950" t="s">
        <v>23753</v>
      </c>
      <c r="B18950" s="1">
        <v>43950</v>
      </c>
      <c r="C18950">
        <v>25.85</v>
      </c>
    </row>
    <row r="18951" spans="1:3" x14ac:dyDescent="0.2">
      <c r="A18951" t="s">
        <v>5991</v>
      </c>
      <c r="B18951" s="1">
        <v>43950</v>
      </c>
      <c r="C18951">
        <v>768.98</v>
      </c>
    </row>
    <row r="18952" spans="1:3" x14ac:dyDescent="0.2">
      <c r="A18952" t="s">
        <v>23754</v>
      </c>
      <c r="B18952" s="1">
        <v>43950</v>
      </c>
      <c r="C18952">
        <v>35.450000000000003</v>
      </c>
    </row>
    <row r="18953" spans="1:3" x14ac:dyDescent="0.2">
      <c r="A18953" t="s">
        <v>23755</v>
      </c>
      <c r="B18953" s="1">
        <v>43950</v>
      </c>
      <c r="C18953">
        <v>180.5</v>
      </c>
    </row>
    <row r="18954" spans="1:3" x14ac:dyDescent="0.2">
      <c r="A18954" t="s">
        <v>256</v>
      </c>
      <c r="B18954" s="1">
        <v>43950</v>
      </c>
      <c r="C18954">
        <v>779.21</v>
      </c>
    </row>
    <row r="18955" spans="1:3" x14ac:dyDescent="0.2">
      <c r="A18955" t="s">
        <v>18551</v>
      </c>
      <c r="B18955" s="1">
        <v>43950</v>
      </c>
      <c r="C18955">
        <v>219.01</v>
      </c>
    </row>
    <row r="18956" spans="1:3" x14ac:dyDescent="0.2">
      <c r="A18956" t="s">
        <v>18551</v>
      </c>
      <c r="B18956" s="1">
        <v>43950</v>
      </c>
      <c r="C18956">
        <v>438.02</v>
      </c>
    </row>
    <row r="18957" spans="1:3" x14ac:dyDescent="0.2">
      <c r="A18957" t="s">
        <v>383</v>
      </c>
      <c r="B18957" s="1">
        <v>43950</v>
      </c>
      <c r="C18957">
        <v>438.02</v>
      </c>
    </row>
    <row r="18958" spans="1:3" x14ac:dyDescent="0.2">
      <c r="A18958" t="s">
        <v>810</v>
      </c>
      <c r="B18958" s="1">
        <v>43950</v>
      </c>
      <c r="C18958">
        <v>51.67</v>
      </c>
    </row>
    <row r="18959" spans="1:3" x14ac:dyDescent="0.2">
      <c r="A18959" t="s">
        <v>536</v>
      </c>
      <c r="B18959" s="1">
        <v>43950</v>
      </c>
      <c r="C18959">
        <v>90</v>
      </c>
    </row>
    <row r="18960" spans="1:3" x14ac:dyDescent="0.2">
      <c r="A18960" t="s">
        <v>810</v>
      </c>
      <c r="B18960" s="1">
        <v>43950</v>
      </c>
      <c r="C18960">
        <v>51.67</v>
      </c>
    </row>
    <row r="18961" spans="1:3" x14ac:dyDescent="0.2">
      <c r="A18961" t="s">
        <v>11517</v>
      </c>
      <c r="B18961" s="1">
        <v>43950</v>
      </c>
      <c r="C18961">
        <v>132.43</v>
      </c>
    </row>
    <row r="18962" spans="1:3" x14ac:dyDescent="0.2">
      <c r="A18962" t="s">
        <v>257</v>
      </c>
      <c r="B18962" s="1">
        <v>43950</v>
      </c>
      <c r="C18962">
        <v>623.23</v>
      </c>
    </row>
    <row r="18963" spans="1:3" x14ac:dyDescent="0.2">
      <c r="A18963" t="s">
        <v>257</v>
      </c>
      <c r="B18963" s="1">
        <v>43950</v>
      </c>
      <c r="C18963">
        <v>256.25</v>
      </c>
    </row>
    <row r="18964" spans="1:3" x14ac:dyDescent="0.2">
      <c r="A18964" t="s">
        <v>257</v>
      </c>
      <c r="B18964" s="1">
        <v>43950</v>
      </c>
      <c r="C18964">
        <v>62.5</v>
      </c>
    </row>
    <row r="18965" spans="1:3" x14ac:dyDescent="0.2">
      <c r="A18965" t="s">
        <v>257</v>
      </c>
      <c r="B18965" s="1">
        <v>43950</v>
      </c>
      <c r="C18965">
        <v>312.5</v>
      </c>
    </row>
    <row r="18966" spans="1:3" x14ac:dyDescent="0.2">
      <c r="A18966" t="s">
        <v>257</v>
      </c>
      <c r="B18966" s="1">
        <v>43950</v>
      </c>
      <c r="C18966">
        <v>62.5</v>
      </c>
    </row>
    <row r="18967" spans="1:3" x14ac:dyDescent="0.2">
      <c r="A18967" t="s">
        <v>6139</v>
      </c>
      <c r="B18967" s="1">
        <v>43950</v>
      </c>
      <c r="C18967">
        <v>270.61</v>
      </c>
    </row>
    <row r="18968" spans="1:3" x14ac:dyDescent="0.2">
      <c r="A18968" t="s">
        <v>23756</v>
      </c>
      <c r="B18968" s="1">
        <v>43950</v>
      </c>
      <c r="C18968">
        <v>57.9</v>
      </c>
    </row>
    <row r="18969" spans="1:3" x14ac:dyDescent="0.2">
      <c r="A18969" t="s">
        <v>46</v>
      </c>
      <c r="B18969" s="1">
        <v>43950</v>
      </c>
      <c r="C18969">
        <v>351.99</v>
      </c>
    </row>
    <row r="18970" spans="1:3" x14ac:dyDescent="0.2">
      <c r="A18970" t="s">
        <v>810</v>
      </c>
      <c r="B18970" s="1">
        <v>43950</v>
      </c>
      <c r="C18970">
        <v>51.67</v>
      </c>
    </row>
    <row r="18971" spans="1:3" x14ac:dyDescent="0.2">
      <c r="A18971" t="s">
        <v>810</v>
      </c>
      <c r="B18971" s="1">
        <v>43950</v>
      </c>
      <c r="C18971">
        <v>51.67</v>
      </c>
    </row>
    <row r="18972" spans="1:3" x14ac:dyDescent="0.2">
      <c r="A18972" t="s">
        <v>1005</v>
      </c>
      <c r="B18972" s="1">
        <v>43950</v>
      </c>
      <c r="C18972">
        <v>482.09</v>
      </c>
    </row>
    <row r="18973" spans="1:3" x14ac:dyDescent="0.2">
      <c r="A18973" t="s">
        <v>23757</v>
      </c>
      <c r="B18973" s="1">
        <v>43950</v>
      </c>
      <c r="C18973">
        <v>54.8</v>
      </c>
    </row>
    <row r="18974" spans="1:3" x14ac:dyDescent="0.2">
      <c r="A18974" t="s">
        <v>23758</v>
      </c>
      <c r="B18974" s="1">
        <v>43950</v>
      </c>
      <c r="C18974">
        <v>46.45</v>
      </c>
    </row>
    <row r="18975" spans="1:3" x14ac:dyDescent="0.2">
      <c r="A18975" t="s">
        <v>22385</v>
      </c>
      <c r="B18975" s="1">
        <v>43950</v>
      </c>
      <c r="C18975">
        <v>65.95</v>
      </c>
    </row>
    <row r="18976" spans="1:3" x14ac:dyDescent="0.2">
      <c r="A18976" t="s">
        <v>12</v>
      </c>
      <c r="B18976" s="1">
        <v>43950</v>
      </c>
      <c r="C18976">
        <v>271.95999999999998</v>
      </c>
    </row>
    <row r="18977" spans="1:3" x14ac:dyDescent="0.2">
      <c r="A18977" t="s">
        <v>123</v>
      </c>
      <c r="B18977" s="1">
        <v>43950</v>
      </c>
      <c r="C18977">
        <v>326.67</v>
      </c>
    </row>
    <row r="18978" spans="1:3" x14ac:dyDescent="0.2">
      <c r="A18978" t="s">
        <v>18419</v>
      </c>
      <c r="B18978" s="1">
        <v>43951</v>
      </c>
      <c r="C18978">
        <v>1275</v>
      </c>
    </row>
    <row r="18979" spans="1:3" x14ac:dyDescent="0.2">
      <c r="A18979" t="s">
        <v>767</v>
      </c>
      <c r="B18979" s="1">
        <v>43951</v>
      </c>
      <c r="C18979">
        <v>177.5</v>
      </c>
    </row>
    <row r="18980" spans="1:3" x14ac:dyDescent="0.2">
      <c r="A18980" t="s">
        <v>23482</v>
      </c>
      <c r="B18980" s="1">
        <v>43951</v>
      </c>
      <c r="C18980">
        <v>117.35</v>
      </c>
    </row>
    <row r="18981" spans="1:3" x14ac:dyDescent="0.2">
      <c r="A18981" t="s">
        <v>23731</v>
      </c>
      <c r="B18981" s="1">
        <v>43951</v>
      </c>
      <c r="C18981">
        <v>137.94999999999999</v>
      </c>
    </row>
    <row r="18982" spans="1:3" x14ac:dyDescent="0.2">
      <c r="A18982" t="s">
        <v>23732</v>
      </c>
      <c r="B18982" s="1">
        <v>43951</v>
      </c>
      <c r="C18982">
        <v>46.45</v>
      </c>
    </row>
    <row r="18983" spans="1:3" x14ac:dyDescent="0.2">
      <c r="A18983" t="s">
        <v>4663</v>
      </c>
      <c r="B18983" s="1">
        <v>43951</v>
      </c>
      <c r="C18983">
        <v>20</v>
      </c>
    </row>
    <row r="18984" spans="1:3" x14ac:dyDescent="0.2">
      <c r="A18984" t="s">
        <v>333</v>
      </c>
      <c r="B18984" s="1">
        <v>43951</v>
      </c>
      <c r="C18984">
        <v>387.55</v>
      </c>
    </row>
    <row r="18985" spans="1:3" x14ac:dyDescent="0.2">
      <c r="A18985" t="s">
        <v>23733</v>
      </c>
      <c r="B18985" s="1">
        <v>43951</v>
      </c>
      <c r="C18985">
        <v>46.45</v>
      </c>
    </row>
    <row r="18986" spans="1:3" x14ac:dyDescent="0.2">
      <c r="A18986" t="s">
        <v>23734</v>
      </c>
      <c r="B18986" s="1">
        <v>43951</v>
      </c>
      <c r="C18986">
        <v>363.7</v>
      </c>
    </row>
    <row r="18987" spans="1:3" x14ac:dyDescent="0.2">
      <c r="A18987" t="s">
        <v>23735</v>
      </c>
      <c r="B18987" s="1">
        <v>43951</v>
      </c>
      <c r="C18987">
        <v>46.45</v>
      </c>
    </row>
    <row r="18988" spans="1:3" x14ac:dyDescent="0.2">
      <c r="A18988" t="s">
        <v>22426</v>
      </c>
      <c r="B18988" s="1">
        <v>43951</v>
      </c>
      <c r="C18988">
        <v>42.9</v>
      </c>
    </row>
    <row r="18989" spans="1:3" x14ac:dyDescent="0.2">
      <c r="A18989" t="s">
        <v>23736</v>
      </c>
      <c r="B18989" s="1">
        <v>43951</v>
      </c>
      <c r="C18989">
        <v>94.85</v>
      </c>
    </row>
    <row r="18990" spans="1:3" x14ac:dyDescent="0.2">
      <c r="A18990" t="s">
        <v>23737</v>
      </c>
      <c r="B18990" s="1">
        <v>43951</v>
      </c>
      <c r="C18990">
        <v>37.9</v>
      </c>
    </row>
    <row r="18991" spans="1:3" x14ac:dyDescent="0.2">
      <c r="A18991" t="s">
        <v>23229</v>
      </c>
      <c r="B18991" s="1">
        <v>43951</v>
      </c>
      <c r="C18991">
        <v>41.9</v>
      </c>
    </row>
    <row r="18992" spans="1:3" x14ac:dyDescent="0.2">
      <c r="A18992" t="s">
        <v>23738</v>
      </c>
      <c r="B18992" s="1">
        <v>43951</v>
      </c>
      <c r="C18992">
        <v>126.85</v>
      </c>
    </row>
    <row r="18993" spans="1:3" x14ac:dyDescent="0.2">
      <c r="A18993" t="s">
        <v>184</v>
      </c>
      <c r="B18993" s="1">
        <v>43951</v>
      </c>
      <c r="C18993">
        <v>42.75</v>
      </c>
    </row>
    <row r="18994" spans="1:3" x14ac:dyDescent="0.2">
      <c r="A18994" t="s">
        <v>23739</v>
      </c>
      <c r="B18994" s="1">
        <v>43951</v>
      </c>
      <c r="C18994">
        <v>7.98</v>
      </c>
    </row>
    <row r="18995" spans="1:3" x14ac:dyDescent="0.2">
      <c r="A18995" t="s">
        <v>23740</v>
      </c>
      <c r="B18995" s="1">
        <v>43951</v>
      </c>
      <c r="C18995">
        <v>3.99</v>
      </c>
    </row>
    <row r="18996" spans="1:3" x14ac:dyDescent="0.2">
      <c r="A18996" t="s">
        <v>23741</v>
      </c>
      <c r="B18996" s="1">
        <v>43951</v>
      </c>
      <c r="C18996">
        <v>45.45</v>
      </c>
    </row>
    <row r="18997" spans="1:3" x14ac:dyDescent="0.2">
      <c r="A18997" t="s">
        <v>23742</v>
      </c>
      <c r="B18997" s="1">
        <v>43951</v>
      </c>
      <c r="C18997">
        <v>3.99</v>
      </c>
    </row>
    <row r="18998" spans="1:3" x14ac:dyDescent="0.2">
      <c r="A18998" t="s">
        <v>23743</v>
      </c>
      <c r="B18998" s="1">
        <v>43951</v>
      </c>
      <c r="C18998">
        <v>23.94</v>
      </c>
    </row>
    <row r="18999" spans="1:3" x14ac:dyDescent="0.2">
      <c r="A18999" t="s">
        <v>23744</v>
      </c>
      <c r="B18999" s="1">
        <v>43951</v>
      </c>
      <c r="C18999">
        <v>3.99</v>
      </c>
    </row>
    <row r="19000" spans="1:3" x14ac:dyDescent="0.2">
      <c r="A19000" t="s">
        <v>23745</v>
      </c>
      <c r="B19000" s="1">
        <v>43951</v>
      </c>
      <c r="C19000">
        <v>3.99</v>
      </c>
    </row>
    <row r="19001" spans="1:3" x14ac:dyDescent="0.2">
      <c r="A19001" t="s">
        <v>23746</v>
      </c>
      <c r="B19001" s="1">
        <v>43951</v>
      </c>
      <c r="C19001">
        <v>41.97</v>
      </c>
    </row>
    <row r="19002" spans="1:3" x14ac:dyDescent="0.2">
      <c r="A19002" t="s">
        <v>23747</v>
      </c>
      <c r="B19002" s="1">
        <v>43951</v>
      </c>
      <c r="C19002">
        <v>51.9</v>
      </c>
    </row>
    <row r="19003" spans="1:3" x14ac:dyDescent="0.2">
      <c r="A19003" t="s">
        <v>3866</v>
      </c>
      <c r="B19003" s="1">
        <v>43951</v>
      </c>
      <c r="C19003">
        <v>167.6</v>
      </c>
    </row>
    <row r="19004" spans="1:3" x14ac:dyDescent="0.2">
      <c r="A19004" t="s">
        <v>22072</v>
      </c>
      <c r="B19004" s="1">
        <v>43951</v>
      </c>
      <c r="C19004">
        <v>65.3</v>
      </c>
    </row>
    <row r="19005" spans="1:3" x14ac:dyDescent="0.2">
      <c r="A19005" t="s">
        <v>12</v>
      </c>
      <c r="B19005" s="1">
        <v>43951</v>
      </c>
      <c r="C19005">
        <v>283.97000000000003</v>
      </c>
    </row>
    <row r="19006" spans="1:3" x14ac:dyDescent="0.2">
      <c r="A19006" t="s">
        <v>23724</v>
      </c>
      <c r="B19006" s="1">
        <v>43951</v>
      </c>
      <c r="C19006">
        <v>50.65</v>
      </c>
    </row>
    <row r="19007" spans="1:3" x14ac:dyDescent="0.2">
      <c r="A19007" t="s">
        <v>23748</v>
      </c>
      <c r="B19007" s="1">
        <v>43951</v>
      </c>
      <c r="C19007">
        <v>67.900000000000006</v>
      </c>
    </row>
    <row r="19008" spans="1:3" x14ac:dyDescent="0.2">
      <c r="A19008" t="s">
        <v>5519</v>
      </c>
      <c r="B19008" s="1">
        <v>43951</v>
      </c>
      <c r="C19008">
        <v>46.45</v>
      </c>
    </row>
    <row r="19009" spans="1:3" x14ac:dyDescent="0.2">
      <c r="A19009" t="s">
        <v>23749</v>
      </c>
      <c r="B19009" s="1">
        <v>43951</v>
      </c>
      <c r="C19009">
        <v>112.95</v>
      </c>
    </row>
    <row r="19010" spans="1:3" x14ac:dyDescent="0.2">
      <c r="A19010" t="s">
        <v>6139</v>
      </c>
      <c r="B19010" s="1">
        <v>43952</v>
      </c>
      <c r="C19010">
        <v>177.75</v>
      </c>
    </row>
    <row r="19011" spans="1:3" x14ac:dyDescent="0.2">
      <c r="A19011" t="s">
        <v>23718</v>
      </c>
      <c r="B19011" s="1">
        <v>43952</v>
      </c>
      <c r="C19011">
        <v>46.45</v>
      </c>
    </row>
    <row r="19012" spans="1:3" x14ac:dyDescent="0.2">
      <c r="A19012" t="s">
        <v>23719</v>
      </c>
      <c r="B19012" s="1">
        <v>43952</v>
      </c>
      <c r="C19012">
        <v>96.4</v>
      </c>
    </row>
    <row r="19013" spans="1:3" x14ac:dyDescent="0.2">
      <c r="A19013" t="s">
        <v>16529</v>
      </c>
      <c r="B19013" s="1">
        <v>43952</v>
      </c>
      <c r="C19013">
        <v>463.4</v>
      </c>
    </row>
    <row r="19014" spans="1:3" x14ac:dyDescent="0.2">
      <c r="A19014" t="s">
        <v>23720</v>
      </c>
      <c r="B19014" s="1">
        <v>43952</v>
      </c>
      <c r="C19014">
        <v>29.95</v>
      </c>
    </row>
    <row r="19015" spans="1:3" x14ac:dyDescent="0.2">
      <c r="A19015" t="s">
        <v>6139</v>
      </c>
      <c r="B19015" s="1">
        <v>43952</v>
      </c>
      <c r="C19015">
        <v>145.1</v>
      </c>
    </row>
    <row r="19016" spans="1:3" x14ac:dyDescent="0.2">
      <c r="A19016" t="s">
        <v>416</v>
      </c>
      <c r="B19016" s="1">
        <v>43952</v>
      </c>
      <c r="C19016">
        <v>147.5</v>
      </c>
    </row>
    <row r="19017" spans="1:3" x14ac:dyDescent="0.2">
      <c r="A19017" t="s">
        <v>6220</v>
      </c>
      <c r="B19017" s="1">
        <v>43952</v>
      </c>
      <c r="C19017">
        <v>37.9</v>
      </c>
    </row>
    <row r="19018" spans="1:3" x14ac:dyDescent="0.2">
      <c r="A19018" t="s">
        <v>2816</v>
      </c>
      <c r="B19018" s="1">
        <v>43952</v>
      </c>
      <c r="C19018">
        <v>107.51</v>
      </c>
    </row>
    <row r="19019" spans="1:3" x14ac:dyDescent="0.2">
      <c r="A19019" t="s">
        <v>23721</v>
      </c>
      <c r="B19019" s="1">
        <v>43952</v>
      </c>
      <c r="C19019">
        <v>69.650000000000006</v>
      </c>
    </row>
    <row r="19020" spans="1:3" x14ac:dyDescent="0.2">
      <c r="A19020" t="s">
        <v>23722</v>
      </c>
      <c r="B19020" s="1">
        <v>43952</v>
      </c>
      <c r="C19020">
        <v>7.98</v>
      </c>
    </row>
    <row r="19021" spans="1:3" x14ac:dyDescent="0.2">
      <c r="A19021" t="s">
        <v>184</v>
      </c>
      <c r="B19021" s="1">
        <v>43952</v>
      </c>
      <c r="C19021">
        <v>50</v>
      </c>
    </row>
    <row r="19022" spans="1:3" x14ac:dyDescent="0.2">
      <c r="A19022" t="s">
        <v>23723</v>
      </c>
      <c r="B19022" s="1">
        <v>43952</v>
      </c>
      <c r="C19022">
        <v>7.98</v>
      </c>
    </row>
    <row r="19023" spans="1:3" x14ac:dyDescent="0.2">
      <c r="A19023" t="s">
        <v>12</v>
      </c>
      <c r="B19023" s="1">
        <v>43952</v>
      </c>
      <c r="C19023">
        <v>382.25</v>
      </c>
    </row>
    <row r="19024" spans="1:3" x14ac:dyDescent="0.2">
      <c r="A19024" t="s">
        <v>19247</v>
      </c>
      <c r="B19024" s="1">
        <v>43952</v>
      </c>
      <c r="C19024">
        <v>10.95</v>
      </c>
    </row>
    <row r="19025" spans="1:3" x14ac:dyDescent="0.2">
      <c r="A19025" t="s">
        <v>20855</v>
      </c>
      <c r="B19025" s="1">
        <v>43952</v>
      </c>
      <c r="C19025">
        <v>174.15</v>
      </c>
    </row>
    <row r="19026" spans="1:3" x14ac:dyDescent="0.2">
      <c r="A19026" t="s">
        <v>17822</v>
      </c>
      <c r="B19026" s="1">
        <v>43952</v>
      </c>
      <c r="C19026">
        <v>384.95</v>
      </c>
    </row>
    <row r="19027" spans="1:3" x14ac:dyDescent="0.2">
      <c r="A19027" t="s">
        <v>22988</v>
      </c>
      <c r="B19027" s="1">
        <v>43952</v>
      </c>
      <c r="C19027">
        <v>81.900000000000006</v>
      </c>
    </row>
    <row r="19028" spans="1:3" x14ac:dyDescent="0.2">
      <c r="A19028" t="s">
        <v>15890</v>
      </c>
      <c r="B19028" s="1">
        <v>43952</v>
      </c>
      <c r="C19028">
        <v>105.45</v>
      </c>
    </row>
    <row r="19029" spans="1:3" x14ac:dyDescent="0.2">
      <c r="A19029" t="s">
        <v>23724</v>
      </c>
      <c r="B19029" s="1">
        <v>43952</v>
      </c>
      <c r="C19029">
        <v>46.45</v>
      </c>
    </row>
    <row r="19030" spans="1:3" x14ac:dyDescent="0.2">
      <c r="A19030" t="s">
        <v>810</v>
      </c>
      <c r="B19030" s="1">
        <v>43952</v>
      </c>
      <c r="C19030">
        <v>431.36</v>
      </c>
    </row>
    <row r="19031" spans="1:3" x14ac:dyDescent="0.2">
      <c r="A19031" t="s">
        <v>23725</v>
      </c>
      <c r="B19031" s="1">
        <v>43952</v>
      </c>
      <c r="C19031">
        <v>123.45</v>
      </c>
    </row>
    <row r="19032" spans="1:3" x14ac:dyDescent="0.2">
      <c r="A19032" t="s">
        <v>23726</v>
      </c>
      <c r="B19032" s="1">
        <v>43952</v>
      </c>
      <c r="C19032">
        <v>77.900000000000006</v>
      </c>
    </row>
    <row r="19033" spans="1:3" x14ac:dyDescent="0.2">
      <c r="A19033" t="s">
        <v>23727</v>
      </c>
      <c r="B19033" s="1">
        <v>43952</v>
      </c>
      <c r="C19033">
        <v>122.95</v>
      </c>
    </row>
    <row r="19034" spans="1:3" x14ac:dyDescent="0.2">
      <c r="A19034" t="s">
        <v>20551</v>
      </c>
      <c r="B19034" s="1">
        <v>43952</v>
      </c>
      <c r="C19034">
        <v>73.849999999999994</v>
      </c>
    </row>
    <row r="19035" spans="1:3" x14ac:dyDescent="0.2">
      <c r="A19035" t="s">
        <v>23728</v>
      </c>
      <c r="B19035" s="1">
        <v>43952</v>
      </c>
      <c r="C19035">
        <v>46.45</v>
      </c>
    </row>
    <row r="19036" spans="1:3" x14ac:dyDescent="0.2">
      <c r="A19036" t="s">
        <v>23729</v>
      </c>
      <c r="B19036" s="1">
        <v>43952</v>
      </c>
      <c r="C19036">
        <v>37.450000000000003</v>
      </c>
    </row>
    <row r="19037" spans="1:3" x14ac:dyDescent="0.2">
      <c r="A19037" t="s">
        <v>22641</v>
      </c>
      <c r="B19037" s="1">
        <v>43952</v>
      </c>
      <c r="C19037">
        <v>50</v>
      </c>
    </row>
    <row r="19038" spans="1:3" x14ac:dyDescent="0.2">
      <c r="A19038" t="s">
        <v>23730</v>
      </c>
      <c r="B19038" s="1">
        <v>43952</v>
      </c>
      <c r="C19038">
        <v>62.95</v>
      </c>
    </row>
    <row r="19039" spans="1:3" x14ac:dyDescent="0.2">
      <c r="A19039" t="s">
        <v>347</v>
      </c>
      <c r="B19039" s="1">
        <v>43952</v>
      </c>
      <c r="C19039">
        <v>259.19</v>
      </c>
    </row>
    <row r="19040" spans="1:3" x14ac:dyDescent="0.2">
      <c r="A19040" t="s">
        <v>707</v>
      </c>
      <c r="B19040" s="1">
        <v>43952</v>
      </c>
      <c r="C19040">
        <v>320.92</v>
      </c>
    </row>
    <row r="19041" spans="1:3" x14ac:dyDescent="0.2">
      <c r="A19041" t="s">
        <v>707</v>
      </c>
      <c r="B19041" s="1">
        <v>43952</v>
      </c>
      <c r="C19041">
        <v>620.54999999999995</v>
      </c>
    </row>
    <row r="19042" spans="1:3" x14ac:dyDescent="0.2">
      <c r="A19042" t="s">
        <v>4339</v>
      </c>
      <c r="B19042" s="1">
        <v>43952</v>
      </c>
      <c r="C19042">
        <v>211.28</v>
      </c>
    </row>
    <row r="19043" spans="1:3" x14ac:dyDescent="0.2">
      <c r="A19043" t="s">
        <v>4716</v>
      </c>
      <c r="B19043" s="1">
        <v>43952</v>
      </c>
      <c r="C19043">
        <v>1461.93</v>
      </c>
    </row>
    <row r="19044" spans="1:3" x14ac:dyDescent="0.2">
      <c r="A19044" t="s">
        <v>2</v>
      </c>
      <c r="B19044" s="1">
        <v>43952</v>
      </c>
      <c r="C19044">
        <v>2888.2</v>
      </c>
    </row>
    <row r="19045" spans="1:3" x14ac:dyDescent="0.2">
      <c r="A19045" t="s">
        <v>2</v>
      </c>
      <c r="B19045" s="1">
        <v>43952</v>
      </c>
      <c r="C19045">
        <v>6810.05</v>
      </c>
    </row>
    <row r="19046" spans="1:3" x14ac:dyDescent="0.2">
      <c r="A19046" t="s">
        <v>19426</v>
      </c>
      <c r="B19046" s="1">
        <v>43955</v>
      </c>
      <c r="C19046">
        <v>314.89999999999998</v>
      </c>
    </row>
    <row r="19047" spans="1:3" x14ac:dyDescent="0.2">
      <c r="A19047" t="s">
        <v>10958</v>
      </c>
      <c r="B19047" s="1">
        <v>43955</v>
      </c>
      <c r="C19047">
        <v>40.950000000000003</v>
      </c>
    </row>
    <row r="19048" spans="1:3" x14ac:dyDescent="0.2">
      <c r="A19048" t="s">
        <v>20454</v>
      </c>
      <c r="B19048" s="1">
        <v>43955</v>
      </c>
      <c r="C19048">
        <v>21.95</v>
      </c>
    </row>
    <row r="19049" spans="1:3" x14ac:dyDescent="0.2">
      <c r="A19049" t="s">
        <v>23697</v>
      </c>
      <c r="B19049" s="1">
        <v>43955</v>
      </c>
      <c r="C19049">
        <v>3.99</v>
      </c>
    </row>
    <row r="19050" spans="1:3" x14ac:dyDescent="0.2">
      <c r="A19050" t="s">
        <v>23539</v>
      </c>
      <c r="B19050" s="1">
        <v>43955</v>
      </c>
      <c r="C19050">
        <v>21.95</v>
      </c>
    </row>
    <row r="19051" spans="1:3" x14ac:dyDescent="0.2">
      <c r="A19051" t="s">
        <v>23698</v>
      </c>
      <c r="B19051" s="1">
        <v>43955</v>
      </c>
      <c r="C19051">
        <v>75</v>
      </c>
    </row>
    <row r="19052" spans="1:3" x14ac:dyDescent="0.2">
      <c r="A19052" t="s">
        <v>22873</v>
      </c>
      <c r="B19052" s="1">
        <v>43955</v>
      </c>
      <c r="C19052">
        <v>127.5</v>
      </c>
    </row>
    <row r="19053" spans="1:3" x14ac:dyDescent="0.2">
      <c r="A19053" t="s">
        <v>23699</v>
      </c>
      <c r="B19053" s="1">
        <v>43955</v>
      </c>
      <c r="C19053">
        <v>7.98</v>
      </c>
    </row>
    <row r="19054" spans="1:3" x14ac:dyDescent="0.2">
      <c r="A19054" t="s">
        <v>23700</v>
      </c>
      <c r="B19054" s="1">
        <v>43955</v>
      </c>
      <c r="C19054">
        <v>3.99</v>
      </c>
    </row>
    <row r="19055" spans="1:3" x14ac:dyDescent="0.2">
      <c r="A19055" t="s">
        <v>23701</v>
      </c>
      <c r="B19055" s="1">
        <v>43955</v>
      </c>
      <c r="C19055">
        <v>7.98</v>
      </c>
    </row>
    <row r="19056" spans="1:3" x14ac:dyDescent="0.2">
      <c r="A19056" t="s">
        <v>23702</v>
      </c>
      <c r="B19056" s="1">
        <v>43955</v>
      </c>
      <c r="C19056">
        <v>3.99</v>
      </c>
    </row>
    <row r="19057" spans="1:3" x14ac:dyDescent="0.2">
      <c r="A19057" t="s">
        <v>10330</v>
      </c>
      <c r="B19057" s="1">
        <v>43955</v>
      </c>
      <c r="C19057">
        <v>77.900000000000006</v>
      </c>
    </row>
    <row r="19058" spans="1:3" x14ac:dyDescent="0.2">
      <c r="A19058" t="s">
        <v>5162</v>
      </c>
      <c r="B19058" s="1">
        <v>43955</v>
      </c>
      <c r="C19058">
        <v>183.87</v>
      </c>
    </row>
    <row r="19059" spans="1:3" x14ac:dyDescent="0.2">
      <c r="A19059" t="s">
        <v>934</v>
      </c>
      <c r="B19059" s="1">
        <v>43955</v>
      </c>
      <c r="C19059">
        <v>635.6</v>
      </c>
    </row>
    <row r="19060" spans="1:3" x14ac:dyDescent="0.2">
      <c r="A19060" t="s">
        <v>23703</v>
      </c>
      <c r="B19060" s="1">
        <v>43955</v>
      </c>
      <c r="C19060">
        <v>137.94999999999999</v>
      </c>
    </row>
    <row r="19061" spans="1:3" x14ac:dyDescent="0.2">
      <c r="A19061" t="s">
        <v>7349</v>
      </c>
      <c r="B19061" s="1">
        <v>43955</v>
      </c>
      <c r="C19061">
        <v>324.89999999999998</v>
      </c>
    </row>
    <row r="19062" spans="1:3" x14ac:dyDescent="0.2">
      <c r="A19062" t="s">
        <v>23649</v>
      </c>
      <c r="B19062" s="1">
        <v>43955</v>
      </c>
      <c r="C19062">
        <v>59.95</v>
      </c>
    </row>
    <row r="19063" spans="1:3" x14ac:dyDescent="0.2">
      <c r="A19063" t="s">
        <v>1081</v>
      </c>
      <c r="B19063" s="1">
        <v>43955</v>
      </c>
      <c r="C19063">
        <v>127.55</v>
      </c>
    </row>
    <row r="19064" spans="1:3" x14ac:dyDescent="0.2">
      <c r="A19064" t="s">
        <v>22357</v>
      </c>
      <c r="B19064" s="1">
        <v>43955</v>
      </c>
      <c r="C19064">
        <v>46.45</v>
      </c>
    </row>
    <row r="19065" spans="1:3" x14ac:dyDescent="0.2">
      <c r="A19065" t="s">
        <v>184</v>
      </c>
      <c r="B19065" s="1">
        <v>43955</v>
      </c>
      <c r="C19065">
        <v>47.5</v>
      </c>
    </row>
    <row r="19066" spans="1:3" x14ac:dyDescent="0.2">
      <c r="A19066" t="s">
        <v>184</v>
      </c>
      <c r="B19066" s="1">
        <v>43955</v>
      </c>
      <c r="C19066">
        <v>47.5</v>
      </c>
    </row>
    <row r="19067" spans="1:3" x14ac:dyDescent="0.2">
      <c r="A19067" t="s">
        <v>46</v>
      </c>
      <c r="B19067" s="1">
        <v>43955</v>
      </c>
      <c r="C19067">
        <v>97.17</v>
      </c>
    </row>
    <row r="19068" spans="1:3" x14ac:dyDescent="0.2">
      <c r="A19068" t="s">
        <v>280</v>
      </c>
      <c r="B19068" s="1">
        <v>43955</v>
      </c>
      <c r="C19068">
        <v>500</v>
      </c>
    </row>
    <row r="19069" spans="1:3" x14ac:dyDescent="0.2">
      <c r="A19069" t="s">
        <v>46</v>
      </c>
      <c r="B19069" s="1">
        <v>43955</v>
      </c>
      <c r="C19069">
        <v>233</v>
      </c>
    </row>
    <row r="19070" spans="1:3" x14ac:dyDescent="0.2">
      <c r="A19070" t="s">
        <v>23199</v>
      </c>
      <c r="B19070" s="1">
        <v>43955</v>
      </c>
      <c r="C19070">
        <v>42.9</v>
      </c>
    </row>
    <row r="19071" spans="1:3" x14ac:dyDescent="0.2">
      <c r="A19071" t="s">
        <v>2322</v>
      </c>
      <c r="B19071" s="1">
        <v>43955</v>
      </c>
      <c r="C19071">
        <v>152.94999999999999</v>
      </c>
    </row>
    <row r="19072" spans="1:3" x14ac:dyDescent="0.2">
      <c r="A19072" t="s">
        <v>23704</v>
      </c>
      <c r="B19072" s="1">
        <v>43955</v>
      </c>
      <c r="C19072">
        <v>41.9</v>
      </c>
    </row>
    <row r="19073" spans="1:3" x14ac:dyDescent="0.2">
      <c r="A19073" t="s">
        <v>23705</v>
      </c>
      <c r="B19073" s="1">
        <v>43955</v>
      </c>
      <c r="C19073">
        <v>14.99</v>
      </c>
    </row>
    <row r="19074" spans="1:3" x14ac:dyDescent="0.2">
      <c r="A19074" t="s">
        <v>23706</v>
      </c>
      <c r="B19074" s="1">
        <v>43955</v>
      </c>
      <c r="C19074">
        <v>51.9</v>
      </c>
    </row>
    <row r="19075" spans="1:3" x14ac:dyDescent="0.2">
      <c r="A19075" t="s">
        <v>23707</v>
      </c>
      <c r="B19075" s="1">
        <v>43955</v>
      </c>
      <c r="C19075">
        <v>57.9</v>
      </c>
    </row>
    <row r="19076" spans="1:3" x14ac:dyDescent="0.2">
      <c r="A19076" t="s">
        <v>17719</v>
      </c>
      <c r="B19076" s="1">
        <v>43955</v>
      </c>
      <c r="C19076">
        <v>57.9</v>
      </c>
    </row>
    <row r="19077" spans="1:3" x14ac:dyDescent="0.2">
      <c r="A19077" t="s">
        <v>23090</v>
      </c>
      <c r="B19077" s="1">
        <v>43955</v>
      </c>
      <c r="C19077">
        <v>43.9</v>
      </c>
    </row>
    <row r="19078" spans="1:3" x14ac:dyDescent="0.2">
      <c r="A19078" t="s">
        <v>1971</v>
      </c>
      <c r="B19078" s="1">
        <v>43955</v>
      </c>
      <c r="C19078">
        <v>316.7</v>
      </c>
    </row>
    <row r="19079" spans="1:3" x14ac:dyDescent="0.2">
      <c r="A19079" t="s">
        <v>257</v>
      </c>
      <c r="B19079" s="1">
        <v>43955</v>
      </c>
      <c r="C19079">
        <v>341.98</v>
      </c>
    </row>
    <row r="19080" spans="1:3" x14ac:dyDescent="0.2">
      <c r="A19080" t="s">
        <v>23708</v>
      </c>
      <c r="B19080" s="1">
        <v>43955</v>
      </c>
      <c r="C19080">
        <v>126.9</v>
      </c>
    </row>
    <row r="19081" spans="1:3" x14ac:dyDescent="0.2">
      <c r="A19081" t="s">
        <v>13109</v>
      </c>
      <c r="B19081" s="1">
        <v>43955</v>
      </c>
      <c r="C19081">
        <v>34.9</v>
      </c>
    </row>
    <row r="19082" spans="1:3" x14ac:dyDescent="0.2">
      <c r="A19082" t="s">
        <v>23709</v>
      </c>
      <c r="B19082" s="1">
        <v>43955</v>
      </c>
      <c r="C19082">
        <v>34.9</v>
      </c>
    </row>
    <row r="19083" spans="1:3" x14ac:dyDescent="0.2">
      <c r="A19083" t="s">
        <v>23710</v>
      </c>
      <c r="B19083" s="1">
        <v>43955</v>
      </c>
      <c r="C19083">
        <v>42.9</v>
      </c>
    </row>
    <row r="19084" spans="1:3" x14ac:dyDescent="0.2">
      <c r="A19084" t="s">
        <v>23711</v>
      </c>
      <c r="B19084" s="1">
        <v>43955</v>
      </c>
      <c r="C19084">
        <v>37.9</v>
      </c>
    </row>
    <row r="19085" spans="1:3" x14ac:dyDescent="0.2">
      <c r="A19085" t="s">
        <v>14319</v>
      </c>
      <c r="B19085" s="1">
        <v>43955</v>
      </c>
      <c r="C19085">
        <v>29.9</v>
      </c>
    </row>
    <row r="19086" spans="1:3" x14ac:dyDescent="0.2">
      <c r="A19086" t="s">
        <v>23712</v>
      </c>
      <c r="B19086" s="1">
        <v>43955</v>
      </c>
      <c r="C19086">
        <v>97.85</v>
      </c>
    </row>
    <row r="19087" spans="1:3" x14ac:dyDescent="0.2">
      <c r="A19087" t="s">
        <v>12390</v>
      </c>
      <c r="B19087" s="1">
        <v>43955</v>
      </c>
      <c r="C19087">
        <v>61.95</v>
      </c>
    </row>
    <row r="19088" spans="1:3" x14ac:dyDescent="0.2">
      <c r="A19088" t="s">
        <v>23713</v>
      </c>
      <c r="B19088" s="1">
        <v>43955</v>
      </c>
      <c r="C19088">
        <v>79.849999999999994</v>
      </c>
    </row>
    <row r="19089" spans="1:3" x14ac:dyDescent="0.2">
      <c r="A19089" t="s">
        <v>22884</v>
      </c>
      <c r="B19089" s="1">
        <v>43955</v>
      </c>
      <c r="C19089">
        <v>174.95</v>
      </c>
    </row>
    <row r="19090" spans="1:3" x14ac:dyDescent="0.2">
      <c r="A19090" t="s">
        <v>943</v>
      </c>
      <c r="B19090" s="1">
        <v>43955</v>
      </c>
      <c r="C19090">
        <v>409.03</v>
      </c>
    </row>
    <row r="19091" spans="1:3" x14ac:dyDescent="0.2">
      <c r="A19091" t="s">
        <v>17121</v>
      </c>
      <c r="B19091" s="1">
        <v>43955</v>
      </c>
      <c r="C19091">
        <v>675.85</v>
      </c>
    </row>
    <row r="19092" spans="1:3" x14ac:dyDescent="0.2">
      <c r="A19092" t="s">
        <v>23714</v>
      </c>
      <c r="B19092" s="1">
        <v>43955</v>
      </c>
      <c r="C19092">
        <v>46.45</v>
      </c>
    </row>
    <row r="19093" spans="1:3" x14ac:dyDescent="0.2">
      <c r="A19093" t="s">
        <v>6139</v>
      </c>
      <c r="B19093" s="1">
        <v>43955</v>
      </c>
      <c r="C19093">
        <v>495.45</v>
      </c>
    </row>
    <row r="19094" spans="1:3" x14ac:dyDescent="0.2">
      <c r="A19094" t="s">
        <v>23715</v>
      </c>
      <c r="B19094" s="1">
        <v>43955</v>
      </c>
      <c r="C19094">
        <v>37.85</v>
      </c>
    </row>
    <row r="19095" spans="1:3" x14ac:dyDescent="0.2">
      <c r="A19095" t="s">
        <v>23716</v>
      </c>
      <c r="B19095" s="1">
        <v>43955</v>
      </c>
      <c r="C19095">
        <v>37.9</v>
      </c>
    </row>
    <row r="19096" spans="1:3" x14ac:dyDescent="0.2">
      <c r="A19096" t="s">
        <v>23717</v>
      </c>
      <c r="B19096" s="1">
        <v>43955</v>
      </c>
      <c r="C19096">
        <v>19.45</v>
      </c>
    </row>
    <row r="19097" spans="1:3" x14ac:dyDescent="0.2">
      <c r="A19097" t="s">
        <v>23709</v>
      </c>
      <c r="B19097" s="1">
        <v>43955</v>
      </c>
      <c r="C19097">
        <v>64.400000000000006</v>
      </c>
    </row>
    <row r="19098" spans="1:3" x14ac:dyDescent="0.2">
      <c r="A19098" t="s">
        <v>20824</v>
      </c>
      <c r="B19098" s="1">
        <v>43955</v>
      </c>
      <c r="C19098">
        <v>95.85</v>
      </c>
    </row>
    <row r="19099" spans="1:3" x14ac:dyDescent="0.2">
      <c r="A19099" t="s">
        <v>12</v>
      </c>
      <c r="B19099" s="1">
        <v>43955</v>
      </c>
      <c r="C19099">
        <v>181.63</v>
      </c>
    </row>
    <row r="19100" spans="1:3" x14ac:dyDescent="0.2">
      <c r="A19100" t="s">
        <v>12</v>
      </c>
      <c r="B19100" s="1">
        <v>43955</v>
      </c>
      <c r="C19100">
        <v>85.92</v>
      </c>
    </row>
    <row r="19101" spans="1:3" x14ac:dyDescent="0.2">
      <c r="A19101" t="s">
        <v>12</v>
      </c>
      <c r="B19101" s="1">
        <v>43955</v>
      </c>
      <c r="C19101">
        <v>262.37</v>
      </c>
    </row>
    <row r="19102" spans="1:3" x14ac:dyDescent="0.2">
      <c r="A19102" t="s">
        <v>2611</v>
      </c>
      <c r="B19102" s="1">
        <v>43955</v>
      </c>
      <c r="C19102">
        <v>75.12</v>
      </c>
    </row>
    <row r="19103" spans="1:3" x14ac:dyDescent="0.2">
      <c r="A19103" t="s">
        <v>17216</v>
      </c>
      <c r="B19103" s="1">
        <v>43956</v>
      </c>
      <c r="C19103">
        <v>167.63</v>
      </c>
    </row>
    <row r="19104" spans="1:3" x14ac:dyDescent="0.2">
      <c r="A19104" t="s">
        <v>15595</v>
      </c>
      <c r="B19104" s="1">
        <v>43956</v>
      </c>
      <c r="C19104">
        <v>180.01</v>
      </c>
    </row>
    <row r="19105" spans="1:3" x14ac:dyDescent="0.2">
      <c r="A19105" t="s">
        <v>23693</v>
      </c>
      <c r="B19105" s="1">
        <v>43956</v>
      </c>
      <c r="C19105">
        <v>62.5</v>
      </c>
    </row>
    <row r="19106" spans="1:3" x14ac:dyDescent="0.2">
      <c r="A19106" t="s">
        <v>236</v>
      </c>
      <c r="B19106" s="1">
        <v>43956</v>
      </c>
      <c r="C19106">
        <v>2695.22</v>
      </c>
    </row>
    <row r="19107" spans="1:3" x14ac:dyDescent="0.2">
      <c r="A19107" t="s">
        <v>6623</v>
      </c>
      <c r="B19107" s="1">
        <v>43956</v>
      </c>
      <c r="C19107">
        <v>32.9</v>
      </c>
    </row>
    <row r="19108" spans="1:3" x14ac:dyDescent="0.2">
      <c r="A19108" t="s">
        <v>32</v>
      </c>
      <c r="B19108" s="1">
        <v>43956</v>
      </c>
      <c r="C19108">
        <v>1167.18</v>
      </c>
    </row>
    <row r="19109" spans="1:3" x14ac:dyDescent="0.2">
      <c r="A19109" t="s">
        <v>4517</v>
      </c>
      <c r="B19109" s="1">
        <v>43956</v>
      </c>
      <c r="C19109">
        <v>178.19</v>
      </c>
    </row>
    <row r="19110" spans="1:3" x14ac:dyDescent="0.2">
      <c r="A19110" t="s">
        <v>23451</v>
      </c>
      <c r="B19110" s="1">
        <v>43956</v>
      </c>
      <c r="C19110">
        <v>168.65</v>
      </c>
    </row>
    <row r="19111" spans="1:3" x14ac:dyDescent="0.2">
      <c r="A19111" t="s">
        <v>20138</v>
      </c>
      <c r="B19111" s="1">
        <v>43956</v>
      </c>
      <c r="C19111">
        <v>347.85</v>
      </c>
    </row>
    <row r="19112" spans="1:3" x14ac:dyDescent="0.2">
      <c r="A19112" t="s">
        <v>23694</v>
      </c>
      <c r="B19112" s="1">
        <v>43956</v>
      </c>
      <c r="C19112">
        <v>30.45</v>
      </c>
    </row>
    <row r="19113" spans="1:3" x14ac:dyDescent="0.2">
      <c r="A19113" t="s">
        <v>23695</v>
      </c>
      <c r="B19113" s="1">
        <v>43956</v>
      </c>
      <c r="C19113">
        <v>43.9</v>
      </c>
    </row>
    <row r="19114" spans="1:3" x14ac:dyDescent="0.2">
      <c r="A19114" t="s">
        <v>23696</v>
      </c>
      <c r="B19114" s="1">
        <v>43956</v>
      </c>
      <c r="C19114">
        <v>16.8</v>
      </c>
    </row>
    <row r="19115" spans="1:3" x14ac:dyDescent="0.2">
      <c r="A19115" t="s">
        <v>1007</v>
      </c>
      <c r="B19115" s="1">
        <v>43956</v>
      </c>
      <c r="C19115">
        <v>1381.2</v>
      </c>
    </row>
    <row r="19116" spans="1:3" x14ac:dyDescent="0.2">
      <c r="A19116" t="s">
        <v>4184</v>
      </c>
      <c r="B19116" s="1">
        <v>43956</v>
      </c>
      <c r="C19116">
        <v>382.28</v>
      </c>
    </row>
    <row r="19117" spans="1:3" x14ac:dyDescent="0.2">
      <c r="A19117" t="s">
        <v>4184</v>
      </c>
      <c r="B19117" s="1">
        <v>43956</v>
      </c>
      <c r="C19117">
        <v>33.479999999999997</v>
      </c>
    </row>
    <row r="19118" spans="1:3" x14ac:dyDescent="0.2">
      <c r="A19118" t="s">
        <v>321</v>
      </c>
      <c r="B19118" s="1">
        <v>43956</v>
      </c>
      <c r="C19118">
        <v>806</v>
      </c>
    </row>
    <row r="19119" spans="1:3" x14ac:dyDescent="0.2">
      <c r="A19119" t="s">
        <v>321</v>
      </c>
      <c r="B19119" s="1">
        <v>43956</v>
      </c>
      <c r="C19119">
        <v>67.430000000000007</v>
      </c>
    </row>
    <row r="19120" spans="1:3" x14ac:dyDescent="0.2">
      <c r="A19120" t="s">
        <v>728</v>
      </c>
      <c r="B19120" s="1">
        <v>43956</v>
      </c>
      <c r="C19120">
        <v>521.25</v>
      </c>
    </row>
    <row r="19121" spans="1:3" x14ac:dyDescent="0.2">
      <c r="A19121" t="s">
        <v>64</v>
      </c>
      <c r="B19121" s="1">
        <v>43956</v>
      </c>
      <c r="C19121">
        <v>790.69</v>
      </c>
    </row>
    <row r="19122" spans="1:3" x14ac:dyDescent="0.2">
      <c r="A19122" t="s">
        <v>64</v>
      </c>
      <c r="B19122" s="1">
        <v>43956</v>
      </c>
      <c r="C19122">
        <v>159.41999999999999</v>
      </c>
    </row>
    <row r="19123" spans="1:3" x14ac:dyDescent="0.2">
      <c r="A19123" t="s">
        <v>122</v>
      </c>
      <c r="B19123" s="1">
        <v>43956</v>
      </c>
      <c r="C19123">
        <v>233.03</v>
      </c>
    </row>
    <row r="19124" spans="1:3" x14ac:dyDescent="0.2">
      <c r="A19124" t="s">
        <v>122</v>
      </c>
      <c r="B19124" s="1">
        <v>43956</v>
      </c>
      <c r="C19124">
        <v>1216.7</v>
      </c>
    </row>
    <row r="19125" spans="1:3" x14ac:dyDescent="0.2">
      <c r="A19125" t="s">
        <v>12</v>
      </c>
      <c r="B19125" s="1">
        <v>43956</v>
      </c>
      <c r="C19125">
        <v>74.22</v>
      </c>
    </row>
    <row r="19126" spans="1:3" x14ac:dyDescent="0.2">
      <c r="A19126" t="s">
        <v>751</v>
      </c>
      <c r="B19126" s="1">
        <v>43957</v>
      </c>
      <c r="C19126">
        <v>1349.36</v>
      </c>
    </row>
    <row r="19127" spans="1:3" x14ac:dyDescent="0.2">
      <c r="A19127" t="s">
        <v>2816</v>
      </c>
      <c r="B19127" s="1">
        <v>43957</v>
      </c>
      <c r="C19127">
        <v>44.17</v>
      </c>
    </row>
    <row r="19128" spans="1:3" x14ac:dyDescent="0.2">
      <c r="A19128" t="s">
        <v>286</v>
      </c>
      <c r="B19128" s="1">
        <v>43957</v>
      </c>
      <c r="C19128">
        <v>130.51</v>
      </c>
    </row>
    <row r="19129" spans="1:3" x14ac:dyDescent="0.2">
      <c r="A19129" t="s">
        <v>23679</v>
      </c>
      <c r="B19129" s="1">
        <v>43957</v>
      </c>
      <c r="C19129">
        <v>84.95</v>
      </c>
    </row>
    <row r="19130" spans="1:3" x14ac:dyDescent="0.2">
      <c r="A19130" t="s">
        <v>22742</v>
      </c>
      <c r="B19130" s="1">
        <v>43957</v>
      </c>
      <c r="C19130">
        <v>34.799999999999997</v>
      </c>
    </row>
    <row r="19131" spans="1:3" x14ac:dyDescent="0.2">
      <c r="A19131" t="s">
        <v>23680</v>
      </c>
      <c r="B19131" s="1">
        <v>43957</v>
      </c>
      <c r="C19131">
        <v>3.99</v>
      </c>
    </row>
    <row r="19132" spans="1:3" x14ac:dyDescent="0.2">
      <c r="A19132" t="s">
        <v>22950</v>
      </c>
      <c r="B19132" s="1">
        <v>43957</v>
      </c>
      <c r="C19132">
        <v>137</v>
      </c>
    </row>
    <row r="19133" spans="1:3" x14ac:dyDescent="0.2">
      <c r="A19133" t="s">
        <v>23681</v>
      </c>
      <c r="B19133" s="1">
        <v>43957</v>
      </c>
      <c r="C19133">
        <v>207.5</v>
      </c>
    </row>
    <row r="19134" spans="1:3" x14ac:dyDescent="0.2">
      <c r="A19134" t="s">
        <v>23682</v>
      </c>
      <c r="B19134" s="1">
        <v>43957</v>
      </c>
      <c r="C19134">
        <v>248.44</v>
      </c>
    </row>
    <row r="19135" spans="1:3" x14ac:dyDescent="0.2">
      <c r="A19135" t="s">
        <v>18551</v>
      </c>
      <c r="B19135" s="1">
        <v>43957</v>
      </c>
      <c r="C19135">
        <v>438.02</v>
      </c>
    </row>
    <row r="19136" spans="1:3" x14ac:dyDescent="0.2">
      <c r="A19136" t="s">
        <v>18551</v>
      </c>
      <c r="B19136" s="1">
        <v>43957</v>
      </c>
      <c r="C19136">
        <v>438.02</v>
      </c>
    </row>
    <row r="19137" spans="1:3" x14ac:dyDescent="0.2">
      <c r="A19137" t="s">
        <v>383</v>
      </c>
      <c r="B19137" s="1">
        <v>43957</v>
      </c>
      <c r="C19137">
        <v>657.03</v>
      </c>
    </row>
    <row r="19138" spans="1:3" x14ac:dyDescent="0.2">
      <c r="A19138" t="s">
        <v>23683</v>
      </c>
      <c r="B19138" s="1">
        <v>43957</v>
      </c>
      <c r="C19138">
        <v>21.95</v>
      </c>
    </row>
    <row r="19139" spans="1:3" x14ac:dyDescent="0.2">
      <c r="A19139" t="s">
        <v>23684</v>
      </c>
      <c r="B19139" s="1">
        <v>43957</v>
      </c>
      <c r="C19139">
        <v>3.99</v>
      </c>
    </row>
    <row r="19140" spans="1:3" x14ac:dyDescent="0.2">
      <c r="A19140" t="s">
        <v>23685</v>
      </c>
      <c r="B19140" s="1">
        <v>43957</v>
      </c>
      <c r="C19140">
        <v>51.95</v>
      </c>
    </row>
    <row r="19141" spans="1:3" x14ac:dyDescent="0.2">
      <c r="A19141" t="s">
        <v>23686</v>
      </c>
      <c r="B19141" s="1">
        <v>43957</v>
      </c>
      <c r="C19141">
        <v>34.799999999999997</v>
      </c>
    </row>
    <row r="19142" spans="1:3" x14ac:dyDescent="0.2">
      <c r="A19142" t="s">
        <v>23687</v>
      </c>
      <c r="B19142" s="1">
        <v>43957</v>
      </c>
      <c r="C19142">
        <v>3.99</v>
      </c>
    </row>
    <row r="19143" spans="1:3" x14ac:dyDescent="0.2">
      <c r="A19143" t="s">
        <v>23688</v>
      </c>
      <c r="B19143" s="1">
        <v>43957</v>
      </c>
      <c r="C19143">
        <v>7.98</v>
      </c>
    </row>
    <row r="19144" spans="1:3" x14ac:dyDescent="0.2">
      <c r="A19144" t="s">
        <v>15974</v>
      </c>
      <c r="B19144" s="1">
        <v>43957</v>
      </c>
      <c r="C19144">
        <v>21.95</v>
      </c>
    </row>
    <row r="19145" spans="1:3" x14ac:dyDescent="0.2">
      <c r="A19145" t="s">
        <v>383</v>
      </c>
      <c r="B19145" s="1">
        <v>43957</v>
      </c>
      <c r="C19145">
        <v>37.9</v>
      </c>
    </row>
    <row r="19146" spans="1:3" x14ac:dyDescent="0.2">
      <c r="A19146" t="s">
        <v>20353</v>
      </c>
      <c r="B19146" s="1">
        <v>43957</v>
      </c>
      <c r="C19146">
        <v>98.45</v>
      </c>
    </row>
    <row r="19147" spans="1:3" x14ac:dyDescent="0.2">
      <c r="A19147" t="s">
        <v>23689</v>
      </c>
      <c r="B19147" s="1">
        <v>43957</v>
      </c>
      <c r="C19147">
        <v>77.849999999999994</v>
      </c>
    </row>
    <row r="19148" spans="1:3" x14ac:dyDescent="0.2">
      <c r="A19148" t="s">
        <v>20480</v>
      </c>
      <c r="B19148" s="1">
        <v>43957</v>
      </c>
      <c r="C19148">
        <v>30.9</v>
      </c>
    </row>
    <row r="19149" spans="1:3" x14ac:dyDescent="0.2">
      <c r="A19149" t="s">
        <v>9452</v>
      </c>
      <c r="B19149" s="1">
        <v>43957</v>
      </c>
      <c r="C19149">
        <v>42.45</v>
      </c>
    </row>
    <row r="19150" spans="1:3" x14ac:dyDescent="0.2">
      <c r="A19150" t="s">
        <v>12802</v>
      </c>
      <c r="B19150" s="1">
        <v>43957</v>
      </c>
      <c r="C19150">
        <v>339.51</v>
      </c>
    </row>
    <row r="19151" spans="1:3" x14ac:dyDescent="0.2">
      <c r="A19151" t="s">
        <v>12390</v>
      </c>
      <c r="B19151" s="1">
        <v>43957</v>
      </c>
      <c r="C19151">
        <v>29.9</v>
      </c>
    </row>
    <row r="19152" spans="1:3" x14ac:dyDescent="0.2">
      <c r="A19152" t="s">
        <v>22881</v>
      </c>
      <c r="B19152" s="1">
        <v>43957</v>
      </c>
      <c r="C19152">
        <v>506.51</v>
      </c>
    </row>
    <row r="19153" spans="1:3" x14ac:dyDescent="0.2">
      <c r="A19153" t="s">
        <v>20014</v>
      </c>
      <c r="B19153" s="1">
        <v>43957</v>
      </c>
      <c r="C19153">
        <v>77.95</v>
      </c>
    </row>
    <row r="19154" spans="1:3" x14ac:dyDescent="0.2">
      <c r="A19154" t="s">
        <v>14</v>
      </c>
      <c r="B19154" s="1">
        <v>43957</v>
      </c>
      <c r="C19154">
        <v>187.5</v>
      </c>
    </row>
    <row r="19155" spans="1:3" x14ac:dyDescent="0.2">
      <c r="A19155" t="s">
        <v>14</v>
      </c>
      <c r="B19155" s="1">
        <v>43957</v>
      </c>
      <c r="C19155">
        <v>903.15</v>
      </c>
    </row>
    <row r="19156" spans="1:3" x14ac:dyDescent="0.2">
      <c r="A19156" t="s">
        <v>20112</v>
      </c>
      <c r="B19156" s="1">
        <v>43957</v>
      </c>
      <c r="C19156">
        <v>211.5</v>
      </c>
    </row>
    <row r="19157" spans="1:3" x14ac:dyDescent="0.2">
      <c r="A19157" t="s">
        <v>23690</v>
      </c>
      <c r="B19157" s="1">
        <v>43957</v>
      </c>
      <c r="C19157">
        <v>12.54</v>
      </c>
    </row>
    <row r="19158" spans="1:3" x14ac:dyDescent="0.2">
      <c r="A19158" t="s">
        <v>23691</v>
      </c>
      <c r="B19158" s="1">
        <v>43957</v>
      </c>
      <c r="C19158">
        <v>59.95</v>
      </c>
    </row>
    <row r="19159" spans="1:3" x14ac:dyDescent="0.2">
      <c r="A19159" t="s">
        <v>23691</v>
      </c>
      <c r="B19159" s="1">
        <v>43957</v>
      </c>
      <c r="C19159">
        <v>57.9</v>
      </c>
    </row>
    <row r="19160" spans="1:3" x14ac:dyDescent="0.2">
      <c r="A19160" t="s">
        <v>23692</v>
      </c>
      <c r="B19160" s="1">
        <v>43957</v>
      </c>
      <c r="C19160">
        <v>83.8</v>
      </c>
    </row>
    <row r="19161" spans="1:3" x14ac:dyDescent="0.2">
      <c r="A19161" t="s">
        <v>612</v>
      </c>
      <c r="B19161" s="1">
        <v>43957</v>
      </c>
      <c r="C19161">
        <v>372.52</v>
      </c>
    </row>
    <row r="19162" spans="1:3" x14ac:dyDescent="0.2">
      <c r="A19162" t="s">
        <v>16539</v>
      </c>
      <c r="B19162" s="1">
        <v>43957</v>
      </c>
      <c r="C19162">
        <v>275.7</v>
      </c>
    </row>
    <row r="19163" spans="1:3" x14ac:dyDescent="0.2">
      <c r="A19163" t="s">
        <v>1468</v>
      </c>
      <c r="B19163" s="1">
        <v>43957</v>
      </c>
      <c r="C19163">
        <v>52.9</v>
      </c>
    </row>
    <row r="19164" spans="1:3" x14ac:dyDescent="0.2">
      <c r="A19164" t="s">
        <v>13849</v>
      </c>
      <c r="B19164" s="1">
        <v>43957</v>
      </c>
      <c r="C19164">
        <v>77.95</v>
      </c>
    </row>
    <row r="19165" spans="1:3" x14ac:dyDescent="0.2">
      <c r="A19165" t="s">
        <v>321</v>
      </c>
      <c r="B19165" s="1">
        <v>43957</v>
      </c>
      <c r="C19165">
        <v>105</v>
      </c>
    </row>
    <row r="19166" spans="1:3" x14ac:dyDescent="0.2">
      <c r="A19166" t="s">
        <v>23362</v>
      </c>
      <c r="B19166" s="1">
        <v>43957</v>
      </c>
      <c r="C19166">
        <v>125.7</v>
      </c>
    </row>
    <row r="19167" spans="1:3" x14ac:dyDescent="0.2">
      <c r="A19167" t="s">
        <v>6139</v>
      </c>
      <c r="B19167" s="1">
        <v>43957</v>
      </c>
      <c r="C19167">
        <v>802.65</v>
      </c>
    </row>
    <row r="19168" spans="1:3" x14ac:dyDescent="0.2">
      <c r="A19168" t="s">
        <v>12</v>
      </c>
      <c r="B19168" s="1">
        <v>43957</v>
      </c>
      <c r="C19168">
        <v>393.49</v>
      </c>
    </row>
    <row r="19169" spans="1:3" x14ac:dyDescent="0.2">
      <c r="A19169" t="s">
        <v>12325</v>
      </c>
      <c r="B19169" s="1">
        <v>43958</v>
      </c>
      <c r="C19169">
        <v>52.95</v>
      </c>
    </row>
    <row r="19170" spans="1:3" x14ac:dyDescent="0.2">
      <c r="A19170" t="s">
        <v>4663</v>
      </c>
      <c r="B19170" s="1">
        <v>43958</v>
      </c>
      <c r="C19170">
        <v>80</v>
      </c>
    </row>
    <row r="19171" spans="1:3" x14ac:dyDescent="0.2">
      <c r="A19171" t="s">
        <v>16431</v>
      </c>
      <c r="B19171" s="1">
        <v>43958</v>
      </c>
      <c r="C19171">
        <v>55.85</v>
      </c>
    </row>
    <row r="19172" spans="1:3" x14ac:dyDescent="0.2">
      <c r="A19172" t="s">
        <v>23661</v>
      </c>
      <c r="B19172" s="1">
        <v>43958</v>
      </c>
      <c r="C19172">
        <v>133.75</v>
      </c>
    </row>
    <row r="19173" spans="1:3" x14ac:dyDescent="0.2">
      <c r="A19173" t="s">
        <v>1635</v>
      </c>
      <c r="B19173" s="1">
        <v>43958</v>
      </c>
      <c r="C19173">
        <v>409.95</v>
      </c>
    </row>
    <row r="19174" spans="1:3" x14ac:dyDescent="0.2">
      <c r="A19174" t="s">
        <v>22493</v>
      </c>
      <c r="B19174" s="1">
        <v>43958</v>
      </c>
      <c r="C19174">
        <v>230.9</v>
      </c>
    </row>
    <row r="19175" spans="1:3" x14ac:dyDescent="0.2">
      <c r="A19175" t="s">
        <v>23662</v>
      </c>
      <c r="B19175" s="1">
        <v>43958</v>
      </c>
      <c r="C19175">
        <v>87.5</v>
      </c>
    </row>
    <row r="19176" spans="1:3" x14ac:dyDescent="0.2">
      <c r="A19176" t="s">
        <v>11062</v>
      </c>
      <c r="B19176" s="1">
        <v>43958</v>
      </c>
      <c r="C19176">
        <v>62</v>
      </c>
    </row>
    <row r="19177" spans="1:3" x14ac:dyDescent="0.2">
      <c r="A19177" t="s">
        <v>23663</v>
      </c>
      <c r="B19177" s="1">
        <v>43958</v>
      </c>
      <c r="C19177">
        <v>134.9</v>
      </c>
    </row>
    <row r="19178" spans="1:3" x14ac:dyDescent="0.2">
      <c r="A19178" t="s">
        <v>23664</v>
      </c>
      <c r="B19178" s="1">
        <v>43958</v>
      </c>
      <c r="C19178">
        <v>60.2</v>
      </c>
    </row>
    <row r="19179" spans="1:3" x14ac:dyDescent="0.2">
      <c r="A19179" t="s">
        <v>23665</v>
      </c>
      <c r="B19179" s="1">
        <v>43958</v>
      </c>
      <c r="C19179">
        <v>41.9</v>
      </c>
    </row>
    <row r="19180" spans="1:3" x14ac:dyDescent="0.2">
      <c r="A19180" t="s">
        <v>10614</v>
      </c>
      <c r="B19180" s="1">
        <v>43958</v>
      </c>
      <c r="C19180">
        <v>99.85</v>
      </c>
    </row>
    <row r="19181" spans="1:3" x14ac:dyDescent="0.2">
      <c r="A19181" t="s">
        <v>1389</v>
      </c>
      <c r="B19181" s="1">
        <v>43958</v>
      </c>
      <c r="C19181">
        <v>119.6</v>
      </c>
    </row>
    <row r="19182" spans="1:3" x14ac:dyDescent="0.2">
      <c r="A19182" t="s">
        <v>1389</v>
      </c>
      <c r="B19182" s="1">
        <v>43958</v>
      </c>
      <c r="C19182">
        <v>200.56</v>
      </c>
    </row>
    <row r="19183" spans="1:3" x14ac:dyDescent="0.2">
      <c r="A19183" t="s">
        <v>1246</v>
      </c>
      <c r="B19183" s="1">
        <v>43958</v>
      </c>
      <c r="C19183">
        <v>37.9</v>
      </c>
    </row>
    <row r="19184" spans="1:3" x14ac:dyDescent="0.2">
      <c r="A19184" t="s">
        <v>23666</v>
      </c>
      <c r="B19184" s="1">
        <v>43958</v>
      </c>
      <c r="C19184">
        <v>34.9</v>
      </c>
    </row>
    <row r="19185" spans="1:3" x14ac:dyDescent="0.2">
      <c r="A19185" t="s">
        <v>3</v>
      </c>
      <c r="B19185" s="1">
        <v>43958</v>
      </c>
      <c r="C19185">
        <v>21</v>
      </c>
    </row>
    <row r="19186" spans="1:3" x14ac:dyDescent="0.2">
      <c r="A19186" t="s">
        <v>1719</v>
      </c>
      <c r="B19186" s="1">
        <v>43958</v>
      </c>
      <c r="C19186">
        <v>248</v>
      </c>
    </row>
    <row r="19187" spans="1:3" x14ac:dyDescent="0.2">
      <c r="A19187" t="s">
        <v>23667</v>
      </c>
      <c r="B19187" s="1">
        <v>43958</v>
      </c>
      <c r="C19187">
        <v>52.9</v>
      </c>
    </row>
    <row r="19188" spans="1:3" x14ac:dyDescent="0.2">
      <c r="A19188" t="s">
        <v>19876</v>
      </c>
      <c r="B19188" s="1">
        <v>43958</v>
      </c>
      <c r="C19188">
        <v>131.6</v>
      </c>
    </row>
    <row r="19189" spans="1:3" x14ac:dyDescent="0.2">
      <c r="A19189" t="s">
        <v>23668</v>
      </c>
      <c r="B19189" s="1">
        <v>43958</v>
      </c>
      <c r="C19189">
        <v>28.4</v>
      </c>
    </row>
    <row r="19190" spans="1:3" x14ac:dyDescent="0.2">
      <c r="A19190" t="s">
        <v>23669</v>
      </c>
      <c r="B19190" s="1">
        <v>43958</v>
      </c>
      <c r="C19190">
        <v>51.9</v>
      </c>
    </row>
    <row r="19191" spans="1:3" x14ac:dyDescent="0.2">
      <c r="A19191" t="s">
        <v>6139</v>
      </c>
      <c r="B19191" s="1">
        <v>43958</v>
      </c>
      <c r="C19191">
        <v>627.61</v>
      </c>
    </row>
    <row r="19192" spans="1:3" x14ac:dyDescent="0.2">
      <c r="A19192" t="s">
        <v>23670</v>
      </c>
      <c r="B19192" s="1">
        <v>43958</v>
      </c>
      <c r="C19192">
        <v>53.85</v>
      </c>
    </row>
    <row r="19193" spans="1:3" x14ac:dyDescent="0.2">
      <c r="A19193" t="s">
        <v>19984</v>
      </c>
      <c r="B19193" s="1">
        <v>43958</v>
      </c>
      <c r="C19193">
        <v>82.5</v>
      </c>
    </row>
    <row r="19194" spans="1:3" x14ac:dyDescent="0.2">
      <c r="A19194" t="s">
        <v>19984</v>
      </c>
      <c r="B19194" s="1">
        <v>43958</v>
      </c>
      <c r="C19194">
        <v>70</v>
      </c>
    </row>
    <row r="19195" spans="1:3" x14ac:dyDescent="0.2">
      <c r="A19195" t="s">
        <v>23671</v>
      </c>
      <c r="B19195" s="1">
        <v>43958</v>
      </c>
      <c r="C19195">
        <v>46.45</v>
      </c>
    </row>
    <row r="19196" spans="1:3" x14ac:dyDescent="0.2">
      <c r="A19196" t="s">
        <v>751</v>
      </c>
      <c r="B19196" s="1">
        <v>43958</v>
      </c>
      <c r="C19196">
        <v>79.430000000000007</v>
      </c>
    </row>
    <row r="19197" spans="1:3" x14ac:dyDescent="0.2">
      <c r="A19197" t="s">
        <v>590</v>
      </c>
      <c r="B19197" s="1">
        <v>43958</v>
      </c>
      <c r="C19197">
        <v>57.5</v>
      </c>
    </row>
    <row r="19198" spans="1:3" x14ac:dyDescent="0.2">
      <c r="A19198" t="s">
        <v>1995</v>
      </c>
      <c r="B19198" s="1">
        <v>43958</v>
      </c>
      <c r="C19198">
        <v>281.5</v>
      </c>
    </row>
    <row r="19199" spans="1:3" x14ac:dyDescent="0.2">
      <c r="A19199" t="s">
        <v>751</v>
      </c>
      <c r="B19199" s="1">
        <v>43958</v>
      </c>
      <c r="C19199">
        <v>296.38</v>
      </c>
    </row>
    <row r="19200" spans="1:3" x14ac:dyDescent="0.2">
      <c r="A19200" t="s">
        <v>2980</v>
      </c>
      <c r="B19200" s="1">
        <v>43958</v>
      </c>
      <c r="C19200">
        <v>719.1</v>
      </c>
    </row>
    <row r="19201" spans="1:3" x14ac:dyDescent="0.2">
      <c r="A19201" t="s">
        <v>23672</v>
      </c>
      <c r="B19201" s="1">
        <v>43958</v>
      </c>
      <c r="C19201">
        <v>36.450000000000003</v>
      </c>
    </row>
    <row r="19202" spans="1:3" x14ac:dyDescent="0.2">
      <c r="A19202" t="s">
        <v>23673</v>
      </c>
      <c r="B19202" s="1">
        <v>43958</v>
      </c>
      <c r="C19202">
        <v>7.98</v>
      </c>
    </row>
    <row r="19203" spans="1:3" x14ac:dyDescent="0.2">
      <c r="A19203" t="s">
        <v>23674</v>
      </c>
      <c r="B19203" s="1">
        <v>43958</v>
      </c>
      <c r="C19203">
        <v>103.8</v>
      </c>
    </row>
    <row r="19204" spans="1:3" x14ac:dyDescent="0.2">
      <c r="A19204" t="s">
        <v>23675</v>
      </c>
      <c r="B19204" s="1">
        <v>43958</v>
      </c>
      <c r="C19204">
        <v>36.450000000000003</v>
      </c>
    </row>
    <row r="19205" spans="1:3" x14ac:dyDescent="0.2">
      <c r="A19205" t="s">
        <v>23676</v>
      </c>
      <c r="B19205" s="1">
        <v>43958</v>
      </c>
      <c r="C19205">
        <v>37.9</v>
      </c>
    </row>
    <row r="19206" spans="1:3" x14ac:dyDescent="0.2">
      <c r="A19206" t="s">
        <v>23677</v>
      </c>
      <c r="B19206" s="1">
        <v>43958</v>
      </c>
      <c r="C19206">
        <v>13.85</v>
      </c>
    </row>
    <row r="19207" spans="1:3" x14ac:dyDescent="0.2">
      <c r="A19207" t="s">
        <v>23678</v>
      </c>
      <c r="B19207" s="1">
        <v>43958</v>
      </c>
      <c r="C19207">
        <v>24.45</v>
      </c>
    </row>
    <row r="19208" spans="1:3" x14ac:dyDescent="0.2">
      <c r="A19208" t="s">
        <v>22540</v>
      </c>
      <c r="B19208" s="1">
        <v>43958</v>
      </c>
      <c r="C19208">
        <v>30.9</v>
      </c>
    </row>
    <row r="19209" spans="1:3" x14ac:dyDescent="0.2">
      <c r="A19209" t="s">
        <v>12</v>
      </c>
      <c r="B19209" s="1">
        <v>43958</v>
      </c>
      <c r="C19209">
        <v>188.91</v>
      </c>
    </row>
    <row r="19210" spans="1:3" x14ac:dyDescent="0.2">
      <c r="A19210" t="s">
        <v>1090</v>
      </c>
      <c r="B19210" s="1">
        <v>43959</v>
      </c>
      <c r="C19210">
        <v>187.25</v>
      </c>
    </row>
    <row r="19211" spans="1:3" x14ac:dyDescent="0.2">
      <c r="A19211" t="s">
        <v>236</v>
      </c>
      <c r="B19211" s="1">
        <v>43959</v>
      </c>
      <c r="C19211">
        <v>67.739999999999995</v>
      </c>
    </row>
    <row r="19212" spans="1:3" x14ac:dyDescent="0.2">
      <c r="A19212" t="s">
        <v>236</v>
      </c>
      <c r="B19212" s="1">
        <v>43959</v>
      </c>
      <c r="C19212">
        <v>32.1</v>
      </c>
    </row>
    <row r="19213" spans="1:3" x14ac:dyDescent="0.2">
      <c r="A19213" t="s">
        <v>12802</v>
      </c>
      <c r="B19213" s="1">
        <v>43959</v>
      </c>
      <c r="C19213">
        <v>978.19</v>
      </c>
    </row>
    <row r="19214" spans="1:3" x14ac:dyDescent="0.2">
      <c r="A19214" t="s">
        <v>20525</v>
      </c>
      <c r="B19214" s="1">
        <v>43959</v>
      </c>
      <c r="C19214">
        <v>349.95</v>
      </c>
    </row>
    <row r="19215" spans="1:3" x14ac:dyDescent="0.2">
      <c r="A19215" t="s">
        <v>12</v>
      </c>
      <c r="B19215" s="1">
        <v>43959</v>
      </c>
      <c r="C19215">
        <v>106.86</v>
      </c>
    </row>
    <row r="19216" spans="1:3" x14ac:dyDescent="0.2">
      <c r="A19216" t="s">
        <v>229</v>
      </c>
      <c r="B19216" s="1">
        <v>43959</v>
      </c>
      <c r="C19216">
        <v>31.48</v>
      </c>
    </row>
    <row r="19217" spans="1:3" x14ac:dyDescent="0.2">
      <c r="A19217" t="s">
        <v>23656</v>
      </c>
      <c r="B19217" s="1">
        <v>43959</v>
      </c>
      <c r="C19217">
        <v>13.85</v>
      </c>
    </row>
    <row r="19218" spans="1:3" x14ac:dyDescent="0.2">
      <c r="A19218" t="s">
        <v>46</v>
      </c>
      <c r="B19218" s="1">
        <v>43959</v>
      </c>
      <c r="C19218">
        <v>62.97</v>
      </c>
    </row>
    <row r="19219" spans="1:3" x14ac:dyDescent="0.2">
      <c r="A19219" t="s">
        <v>23657</v>
      </c>
      <c r="B19219" s="1">
        <v>43959</v>
      </c>
      <c r="C19219">
        <v>62.9</v>
      </c>
    </row>
    <row r="19220" spans="1:3" x14ac:dyDescent="0.2">
      <c r="A19220" t="s">
        <v>23556</v>
      </c>
      <c r="B19220" s="1">
        <v>43959</v>
      </c>
      <c r="C19220">
        <v>50</v>
      </c>
    </row>
    <row r="19221" spans="1:3" x14ac:dyDescent="0.2">
      <c r="A19221" t="s">
        <v>8</v>
      </c>
      <c r="B19221" s="1">
        <v>43959</v>
      </c>
      <c r="C19221">
        <v>334.55</v>
      </c>
    </row>
    <row r="19222" spans="1:3" x14ac:dyDescent="0.2">
      <c r="A19222" t="s">
        <v>20013</v>
      </c>
      <c r="B19222" s="1">
        <v>43959</v>
      </c>
      <c r="C19222">
        <v>70</v>
      </c>
    </row>
    <row r="19223" spans="1:3" x14ac:dyDescent="0.2">
      <c r="A19223" t="s">
        <v>23658</v>
      </c>
      <c r="B19223" s="1">
        <v>43959</v>
      </c>
      <c r="C19223">
        <v>8.99</v>
      </c>
    </row>
    <row r="19224" spans="1:3" x14ac:dyDescent="0.2">
      <c r="A19224" t="s">
        <v>18340</v>
      </c>
      <c r="B19224" s="1">
        <v>43959</v>
      </c>
      <c r="C19224">
        <v>19.45</v>
      </c>
    </row>
    <row r="19225" spans="1:3" x14ac:dyDescent="0.2">
      <c r="A19225" t="s">
        <v>23659</v>
      </c>
      <c r="B19225" s="1">
        <v>43959</v>
      </c>
      <c r="C19225">
        <v>33.92</v>
      </c>
    </row>
    <row r="19226" spans="1:3" x14ac:dyDescent="0.2">
      <c r="A19226" t="s">
        <v>969</v>
      </c>
      <c r="B19226" s="1">
        <v>43959</v>
      </c>
      <c r="C19226">
        <v>560.04999999999995</v>
      </c>
    </row>
    <row r="19227" spans="1:3" x14ac:dyDescent="0.2">
      <c r="A19227" t="s">
        <v>23660</v>
      </c>
      <c r="B19227" s="1">
        <v>43959</v>
      </c>
      <c r="C19227">
        <v>96.2</v>
      </c>
    </row>
    <row r="19228" spans="1:3" x14ac:dyDescent="0.2">
      <c r="A19228" t="s">
        <v>15736</v>
      </c>
      <c r="B19228" s="1">
        <v>43959</v>
      </c>
      <c r="C19228">
        <v>44</v>
      </c>
    </row>
    <row r="19229" spans="1:3" x14ac:dyDescent="0.2">
      <c r="A19229" t="s">
        <v>15681</v>
      </c>
      <c r="B19229" s="1">
        <v>43959</v>
      </c>
      <c r="C19229">
        <v>114.4</v>
      </c>
    </row>
    <row r="19230" spans="1:3" x14ac:dyDescent="0.2">
      <c r="A19230" t="s">
        <v>2938</v>
      </c>
      <c r="B19230" s="1">
        <v>43962</v>
      </c>
      <c r="C19230">
        <v>192.5</v>
      </c>
    </row>
    <row r="19231" spans="1:3" x14ac:dyDescent="0.2">
      <c r="A19231" t="s">
        <v>23471</v>
      </c>
      <c r="B19231" s="1">
        <v>43962</v>
      </c>
      <c r="C19231">
        <v>168.75</v>
      </c>
    </row>
    <row r="19232" spans="1:3" x14ac:dyDescent="0.2">
      <c r="A19232" t="s">
        <v>184</v>
      </c>
      <c r="B19232" s="1">
        <v>43962</v>
      </c>
      <c r="C19232">
        <v>37.5</v>
      </c>
    </row>
    <row r="19233" spans="1:3" x14ac:dyDescent="0.2">
      <c r="A19233" t="s">
        <v>23631</v>
      </c>
      <c r="B19233" s="1">
        <v>43962</v>
      </c>
      <c r="C19233">
        <v>52.9</v>
      </c>
    </row>
    <row r="19234" spans="1:3" x14ac:dyDescent="0.2">
      <c r="A19234" t="s">
        <v>1911</v>
      </c>
      <c r="B19234" s="1">
        <v>43962</v>
      </c>
      <c r="C19234">
        <v>150.44999999999999</v>
      </c>
    </row>
    <row r="19235" spans="1:3" x14ac:dyDescent="0.2">
      <c r="A19235" t="s">
        <v>23632</v>
      </c>
      <c r="B19235" s="1">
        <v>43962</v>
      </c>
      <c r="C19235">
        <v>92.25</v>
      </c>
    </row>
    <row r="19236" spans="1:3" x14ac:dyDescent="0.2">
      <c r="A19236" t="s">
        <v>23633</v>
      </c>
      <c r="B19236" s="1">
        <v>43962</v>
      </c>
      <c r="C19236">
        <v>194.7</v>
      </c>
    </row>
    <row r="19237" spans="1:3" x14ac:dyDescent="0.2">
      <c r="A19237" t="s">
        <v>23634</v>
      </c>
      <c r="B19237" s="1">
        <v>43962</v>
      </c>
      <c r="C19237">
        <v>83.8</v>
      </c>
    </row>
    <row r="19238" spans="1:3" x14ac:dyDescent="0.2">
      <c r="A19238" t="s">
        <v>23635</v>
      </c>
      <c r="B19238" s="1">
        <v>43962</v>
      </c>
      <c r="C19238">
        <v>32.450000000000003</v>
      </c>
    </row>
    <row r="19239" spans="1:3" x14ac:dyDescent="0.2">
      <c r="A19239" t="s">
        <v>23636</v>
      </c>
      <c r="B19239" s="1">
        <v>43962</v>
      </c>
      <c r="C19239">
        <v>41.9</v>
      </c>
    </row>
    <row r="19240" spans="1:3" x14ac:dyDescent="0.2">
      <c r="A19240" t="s">
        <v>23637</v>
      </c>
      <c r="B19240" s="1">
        <v>43962</v>
      </c>
      <c r="C19240">
        <v>62.99</v>
      </c>
    </row>
    <row r="19241" spans="1:3" x14ac:dyDescent="0.2">
      <c r="A19241" t="s">
        <v>23583</v>
      </c>
      <c r="B19241" s="1">
        <v>43962</v>
      </c>
      <c r="C19241">
        <v>36.450000000000003</v>
      </c>
    </row>
    <row r="19242" spans="1:3" x14ac:dyDescent="0.2">
      <c r="A19242" t="s">
        <v>46</v>
      </c>
      <c r="B19242" s="1">
        <v>43962</v>
      </c>
      <c r="C19242">
        <v>284.10000000000002</v>
      </c>
    </row>
    <row r="19243" spans="1:3" x14ac:dyDescent="0.2">
      <c r="A19243" t="s">
        <v>16572</v>
      </c>
      <c r="B19243" s="1">
        <v>43962</v>
      </c>
      <c r="C19243">
        <v>87.5</v>
      </c>
    </row>
    <row r="19244" spans="1:3" x14ac:dyDescent="0.2">
      <c r="A19244" t="s">
        <v>46</v>
      </c>
      <c r="B19244" s="1">
        <v>43962</v>
      </c>
      <c r="C19244">
        <v>88.8</v>
      </c>
    </row>
    <row r="19245" spans="1:3" x14ac:dyDescent="0.2">
      <c r="A19245" t="s">
        <v>46</v>
      </c>
      <c r="B19245" s="1">
        <v>43962</v>
      </c>
      <c r="C19245">
        <v>105</v>
      </c>
    </row>
    <row r="19246" spans="1:3" x14ac:dyDescent="0.2">
      <c r="A19246" t="s">
        <v>810</v>
      </c>
      <c r="B19246" s="1">
        <v>43962</v>
      </c>
      <c r="C19246">
        <v>385</v>
      </c>
    </row>
    <row r="19247" spans="1:3" x14ac:dyDescent="0.2">
      <c r="A19247" t="s">
        <v>184</v>
      </c>
      <c r="B19247" s="1">
        <v>43962</v>
      </c>
      <c r="C19247">
        <v>45</v>
      </c>
    </row>
    <row r="19248" spans="1:3" x14ac:dyDescent="0.2">
      <c r="A19248" t="s">
        <v>396</v>
      </c>
      <c r="B19248" s="1">
        <v>43962</v>
      </c>
      <c r="C19248">
        <v>65.25</v>
      </c>
    </row>
    <row r="19249" spans="1:3" x14ac:dyDescent="0.2">
      <c r="A19249" t="s">
        <v>396</v>
      </c>
      <c r="B19249" s="1">
        <v>43962</v>
      </c>
      <c r="C19249">
        <v>50.88</v>
      </c>
    </row>
    <row r="19250" spans="1:3" x14ac:dyDescent="0.2">
      <c r="A19250" t="s">
        <v>148</v>
      </c>
      <c r="B19250" s="1">
        <v>43962</v>
      </c>
      <c r="C19250">
        <v>20.37</v>
      </c>
    </row>
    <row r="19251" spans="1:3" x14ac:dyDescent="0.2">
      <c r="A19251" t="s">
        <v>23638</v>
      </c>
      <c r="B19251" s="1">
        <v>43962</v>
      </c>
      <c r="C19251">
        <v>46.45</v>
      </c>
    </row>
    <row r="19252" spans="1:3" x14ac:dyDescent="0.2">
      <c r="A19252" t="s">
        <v>23639</v>
      </c>
      <c r="B19252" s="1">
        <v>43962</v>
      </c>
      <c r="C19252">
        <v>70.45</v>
      </c>
    </row>
    <row r="19253" spans="1:3" x14ac:dyDescent="0.2">
      <c r="A19253" t="s">
        <v>23640</v>
      </c>
      <c r="B19253" s="1">
        <v>43962</v>
      </c>
      <c r="C19253">
        <v>87.5</v>
      </c>
    </row>
    <row r="19254" spans="1:3" x14ac:dyDescent="0.2">
      <c r="A19254" t="s">
        <v>23641</v>
      </c>
      <c r="B19254" s="1">
        <v>43962</v>
      </c>
      <c r="C19254">
        <v>52.9</v>
      </c>
    </row>
    <row r="19255" spans="1:3" x14ac:dyDescent="0.2">
      <c r="A19255" t="s">
        <v>383</v>
      </c>
      <c r="B19255" s="1">
        <v>43962</v>
      </c>
      <c r="C19255">
        <v>47.25</v>
      </c>
    </row>
    <row r="19256" spans="1:3" x14ac:dyDescent="0.2">
      <c r="A19256" t="s">
        <v>383</v>
      </c>
      <c r="B19256" s="1">
        <v>43962</v>
      </c>
      <c r="C19256">
        <v>47.25</v>
      </c>
    </row>
    <row r="19257" spans="1:3" x14ac:dyDescent="0.2">
      <c r="A19257" t="s">
        <v>1851</v>
      </c>
      <c r="B19257" s="1">
        <v>43962</v>
      </c>
      <c r="C19257">
        <v>1027.5899999999999</v>
      </c>
    </row>
    <row r="19258" spans="1:3" x14ac:dyDescent="0.2">
      <c r="A19258" t="s">
        <v>1851</v>
      </c>
      <c r="B19258" s="1">
        <v>43962</v>
      </c>
      <c r="C19258">
        <v>2520.8000000000002</v>
      </c>
    </row>
    <row r="19259" spans="1:3" x14ac:dyDescent="0.2">
      <c r="A19259" t="s">
        <v>257</v>
      </c>
      <c r="B19259" s="1">
        <v>43962</v>
      </c>
      <c r="C19259">
        <v>738.68</v>
      </c>
    </row>
    <row r="19260" spans="1:3" x14ac:dyDescent="0.2">
      <c r="A19260" t="s">
        <v>32</v>
      </c>
      <c r="B19260" s="1">
        <v>43962</v>
      </c>
      <c r="C19260">
        <v>230.13</v>
      </c>
    </row>
    <row r="19261" spans="1:3" x14ac:dyDescent="0.2">
      <c r="A19261" t="s">
        <v>32</v>
      </c>
      <c r="B19261" s="1">
        <v>43962</v>
      </c>
      <c r="C19261">
        <v>449.1</v>
      </c>
    </row>
    <row r="19262" spans="1:3" x14ac:dyDescent="0.2">
      <c r="A19262" t="s">
        <v>122</v>
      </c>
      <c r="B19262" s="1">
        <v>43962</v>
      </c>
      <c r="C19262">
        <v>1032.48</v>
      </c>
    </row>
    <row r="19263" spans="1:3" x14ac:dyDescent="0.2">
      <c r="A19263" t="s">
        <v>122</v>
      </c>
      <c r="B19263" s="1">
        <v>43962</v>
      </c>
      <c r="C19263">
        <v>1630.44</v>
      </c>
    </row>
    <row r="19264" spans="1:3" x14ac:dyDescent="0.2">
      <c r="A19264" t="s">
        <v>1995</v>
      </c>
      <c r="B19264" s="1">
        <v>43962</v>
      </c>
      <c r="C19264">
        <v>32.22</v>
      </c>
    </row>
    <row r="19265" spans="1:3" x14ac:dyDescent="0.2">
      <c r="A19265" t="s">
        <v>1995</v>
      </c>
      <c r="B19265" s="1">
        <v>43962</v>
      </c>
      <c r="C19265">
        <v>183.5</v>
      </c>
    </row>
    <row r="19266" spans="1:3" x14ac:dyDescent="0.2">
      <c r="A19266" t="s">
        <v>44</v>
      </c>
      <c r="B19266" s="1">
        <v>43962</v>
      </c>
      <c r="C19266">
        <v>276.08</v>
      </c>
    </row>
    <row r="19267" spans="1:3" x14ac:dyDescent="0.2">
      <c r="A19267" t="s">
        <v>44</v>
      </c>
      <c r="B19267" s="1">
        <v>43962</v>
      </c>
      <c r="C19267">
        <v>26.83</v>
      </c>
    </row>
    <row r="19268" spans="1:3" x14ac:dyDescent="0.2">
      <c r="A19268" t="s">
        <v>23042</v>
      </c>
      <c r="B19268" s="1">
        <v>43962</v>
      </c>
      <c r="C19268">
        <v>164.5</v>
      </c>
    </row>
    <row r="19269" spans="1:3" x14ac:dyDescent="0.2">
      <c r="A19269" t="s">
        <v>44</v>
      </c>
      <c r="B19269" s="1">
        <v>43962</v>
      </c>
      <c r="C19269">
        <v>525</v>
      </c>
    </row>
    <row r="19270" spans="1:3" x14ac:dyDescent="0.2">
      <c r="A19270" t="s">
        <v>5119</v>
      </c>
      <c r="B19270" s="1">
        <v>43962</v>
      </c>
      <c r="C19270">
        <v>350</v>
      </c>
    </row>
    <row r="19271" spans="1:3" x14ac:dyDescent="0.2">
      <c r="A19271" t="s">
        <v>44</v>
      </c>
      <c r="B19271" s="1">
        <v>43962</v>
      </c>
      <c r="C19271">
        <v>24.75</v>
      </c>
    </row>
    <row r="19272" spans="1:3" x14ac:dyDescent="0.2">
      <c r="A19272" t="s">
        <v>44</v>
      </c>
      <c r="B19272" s="1">
        <v>43962</v>
      </c>
      <c r="C19272">
        <v>505.43</v>
      </c>
    </row>
    <row r="19273" spans="1:3" x14ac:dyDescent="0.2">
      <c r="A19273" t="s">
        <v>44</v>
      </c>
      <c r="B19273" s="1">
        <v>43962</v>
      </c>
      <c r="C19273">
        <v>75.25</v>
      </c>
    </row>
    <row r="19274" spans="1:3" x14ac:dyDescent="0.2">
      <c r="A19274" t="s">
        <v>5119</v>
      </c>
      <c r="B19274" s="1">
        <v>43962</v>
      </c>
      <c r="C19274">
        <v>72.45</v>
      </c>
    </row>
    <row r="19275" spans="1:3" x14ac:dyDescent="0.2">
      <c r="A19275" t="s">
        <v>22771</v>
      </c>
      <c r="B19275" s="1">
        <v>43962</v>
      </c>
      <c r="C19275">
        <v>57.45</v>
      </c>
    </row>
    <row r="19276" spans="1:3" x14ac:dyDescent="0.2">
      <c r="A19276" t="s">
        <v>383</v>
      </c>
      <c r="B19276" s="1">
        <v>43962</v>
      </c>
      <c r="C19276">
        <v>37.9</v>
      </c>
    </row>
    <row r="19277" spans="1:3" x14ac:dyDescent="0.2">
      <c r="A19277" t="s">
        <v>22338</v>
      </c>
      <c r="B19277" s="1">
        <v>43962</v>
      </c>
      <c r="C19277">
        <v>172.85</v>
      </c>
    </row>
    <row r="19278" spans="1:3" x14ac:dyDescent="0.2">
      <c r="A19278" t="s">
        <v>4536</v>
      </c>
      <c r="B19278" s="1">
        <v>43962</v>
      </c>
      <c r="C19278">
        <v>142.94999999999999</v>
      </c>
    </row>
    <row r="19279" spans="1:3" x14ac:dyDescent="0.2">
      <c r="A19279" t="s">
        <v>148</v>
      </c>
      <c r="B19279" s="1">
        <v>43962</v>
      </c>
      <c r="C19279">
        <v>1754.66</v>
      </c>
    </row>
    <row r="19280" spans="1:3" x14ac:dyDescent="0.2">
      <c r="A19280" t="s">
        <v>23642</v>
      </c>
      <c r="B19280" s="1">
        <v>43962</v>
      </c>
      <c r="C19280">
        <v>315</v>
      </c>
    </row>
    <row r="19281" spans="1:3" x14ac:dyDescent="0.2">
      <c r="A19281" t="s">
        <v>18815</v>
      </c>
      <c r="B19281" s="1">
        <v>43962</v>
      </c>
      <c r="C19281">
        <v>127.85</v>
      </c>
    </row>
    <row r="19282" spans="1:3" x14ac:dyDescent="0.2">
      <c r="A19282" t="s">
        <v>23643</v>
      </c>
      <c r="B19282" s="1">
        <v>43962</v>
      </c>
      <c r="C19282">
        <v>28.2</v>
      </c>
    </row>
    <row r="19283" spans="1:3" x14ac:dyDescent="0.2">
      <c r="A19283" t="s">
        <v>2901</v>
      </c>
      <c r="B19283" s="1">
        <v>43962</v>
      </c>
      <c r="C19283">
        <v>791.91</v>
      </c>
    </row>
    <row r="19284" spans="1:3" x14ac:dyDescent="0.2">
      <c r="A19284" t="s">
        <v>5216</v>
      </c>
      <c r="B19284" s="1">
        <v>43962</v>
      </c>
      <c r="C19284">
        <v>76.95</v>
      </c>
    </row>
    <row r="19285" spans="1:3" x14ac:dyDescent="0.2">
      <c r="A19285" t="s">
        <v>23034</v>
      </c>
      <c r="B19285" s="1">
        <v>43962</v>
      </c>
      <c r="C19285">
        <v>54.4</v>
      </c>
    </row>
    <row r="19286" spans="1:3" x14ac:dyDescent="0.2">
      <c r="A19286" t="s">
        <v>22360</v>
      </c>
      <c r="B19286" s="1">
        <v>43962</v>
      </c>
      <c r="C19286">
        <v>341.9</v>
      </c>
    </row>
    <row r="19287" spans="1:3" x14ac:dyDescent="0.2">
      <c r="A19287" t="s">
        <v>16360</v>
      </c>
      <c r="B19287" s="1">
        <v>43962</v>
      </c>
      <c r="C19287">
        <v>270</v>
      </c>
    </row>
    <row r="19288" spans="1:3" x14ac:dyDescent="0.2">
      <c r="A19288" t="s">
        <v>23644</v>
      </c>
      <c r="B19288" s="1">
        <v>43962</v>
      </c>
      <c r="C19288">
        <v>76.95</v>
      </c>
    </row>
    <row r="19289" spans="1:3" x14ac:dyDescent="0.2">
      <c r="A19289" t="s">
        <v>23645</v>
      </c>
      <c r="B19289" s="1">
        <v>43962</v>
      </c>
      <c r="C19289">
        <v>52.9</v>
      </c>
    </row>
    <row r="19290" spans="1:3" x14ac:dyDescent="0.2">
      <c r="A19290" t="s">
        <v>23646</v>
      </c>
      <c r="B19290" s="1">
        <v>43962</v>
      </c>
      <c r="C19290">
        <v>120.9</v>
      </c>
    </row>
    <row r="19291" spans="1:3" x14ac:dyDescent="0.2">
      <c r="A19291" t="s">
        <v>23647</v>
      </c>
      <c r="B19291" s="1">
        <v>43962</v>
      </c>
      <c r="C19291">
        <v>46.45</v>
      </c>
    </row>
    <row r="19292" spans="1:3" x14ac:dyDescent="0.2">
      <c r="A19292" t="s">
        <v>23648</v>
      </c>
      <c r="B19292" s="1">
        <v>43962</v>
      </c>
      <c r="C19292">
        <v>46.45</v>
      </c>
    </row>
    <row r="19293" spans="1:3" x14ac:dyDescent="0.2">
      <c r="A19293" t="s">
        <v>119</v>
      </c>
      <c r="B19293" s="1">
        <v>43962</v>
      </c>
      <c r="C19293">
        <v>301.98</v>
      </c>
    </row>
    <row r="19294" spans="1:3" x14ac:dyDescent="0.2">
      <c r="A19294" t="s">
        <v>1249</v>
      </c>
      <c r="B19294" s="1">
        <v>43962</v>
      </c>
      <c r="C19294">
        <v>79.849999999999994</v>
      </c>
    </row>
    <row r="19295" spans="1:3" x14ac:dyDescent="0.2">
      <c r="A19295" t="s">
        <v>17121</v>
      </c>
      <c r="B19295" s="1">
        <v>43962</v>
      </c>
      <c r="C19295">
        <v>622.36</v>
      </c>
    </row>
    <row r="19296" spans="1:3" x14ac:dyDescent="0.2">
      <c r="A19296" t="s">
        <v>17121</v>
      </c>
      <c r="B19296" s="1">
        <v>43962</v>
      </c>
      <c r="C19296">
        <v>133.56</v>
      </c>
    </row>
    <row r="19297" spans="1:3" x14ac:dyDescent="0.2">
      <c r="A19297" t="s">
        <v>119</v>
      </c>
      <c r="B19297" s="1">
        <v>43962</v>
      </c>
      <c r="C19297">
        <v>215.55</v>
      </c>
    </row>
    <row r="19298" spans="1:3" x14ac:dyDescent="0.2">
      <c r="A19298" t="s">
        <v>23649</v>
      </c>
      <c r="B19298" s="1">
        <v>43962</v>
      </c>
      <c r="C19298">
        <v>36.450000000000003</v>
      </c>
    </row>
    <row r="19299" spans="1:3" x14ac:dyDescent="0.2">
      <c r="A19299" t="s">
        <v>22991</v>
      </c>
      <c r="B19299" s="1">
        <v>43962</v>
      </c>
      <c r="C19299">
        <v>163.35</v>
      </c>
    </row>
    <row r="19300" spans="1:3" x14ac:dyDescent="0.2">
      <c r="A19300" t="s">
        <v>23650</v>
      </c>
      <c r="B19300" s="1">
        <v>43962</v>
      </c>
      <c r="C19300">
        <v>112.6</v>
      </c>
    </row>
    <row r="19301" spans="1:3" x14ac:dyDescent="0.2">
      <c r="A19301" t="s">
        <v>728</v>
      </c>
      <c r="B19301" s="1">
        <v>43962</v>
      </c>
      <c r="C19301">
        <v>643.88</v>
      </c>
    </row>
    <row r="19302" spans="1:3" x14ac:dyDescent="0.2">
      <c r="A19302" t="s">
        <v>23651</v>
      </c>
      <c r="B19302" s="1">
        <v>43962</v>
      </c>
      <c r="C19302">
        <v>37.9</v>
      </c>
    </row>
    <row r="19303" spans="1:3" x14ac:dyDescent="0.2">
      <c r="A19303" t="s">
        <v>23652</v>
      </c>
      <c r="B19303" s="1">
        <v>43962</v>
      </c>
      <c r="C19303">
        <v>54.45</v>
      </c>
    </row>
    <row r="19304" spans="1:3" x14ac:dyDescent="0.2">
      <c r="A19304" t="s">
        <v>23653</v>
      </c>
      <c r="B19304" s="1">
        <v>43962</v>
      </c>
      <c r="C19304">
        <v>199.75</v>
      </c>
    </row>
    <row r="19305" spans="1:3" x14ac:dyDescent="0.2">
      <c r="A19305" t="s">
        <v>6431</v>
      </c>
      <c r="B19305" s="1">
        <v>43962</v>
      </c>
      <c r="C19305">
        <v>48.44</v>
      </c>
    </row>
    <row r="19306" spans="1:3" x14ac:dyDescent="0.2">
      <c r="A19306" t="s">
        <v>253</v>
      </c>
      <c r="B19306" s="1">
        <v>43962</v>
      </c>
      <c r="C19306">
        <v>2674.41</v>
      </c>
    </row>
    <row r="19307" spans="1:3" x14ac:dyDescent="0.2">
      <c r="A19307" t="s">
        <v>23654</v>
      </c>
      <c r="B19307" s="1">
        <v>43962</v>
      </c>
      <c r="C19307">
        <v>51.9</v>
      </c>
    </row>
    <row r="19308" spans="1:3" x14ac:dyDescent="0.2">
      <c r="A19308" t="s">
        <v>23260</v>
      </c>
      <c r="B19308" s="1">
        <v>43962</v>
      </c>
      <c r="C19308">
        <v>25.9</v>
      </c>
    </row>
    <row r="19309" spans="1:3" x14ac:dyDescent="0.2">
      <c r="A19309" t="s">
        <v>13180</v>
      </c>
      <c r="B19309" s="1">
        <v>43962</v>
      </c>
      <c r="C19309">
        <v>192.9</v>
      </c>
    </row>
    <row r="19310" spans="1:3" x14ac:dyDescent="0.2">
      <c r="A19310" t="s">
        <v>23655</v>
      </c>
      <c r="B19310" s="1">
        <v>43962</v>
      </c>
      <c r="C19310">
        <v>75.45</v>
      </c>
    </row>
    <row r="19311" spans="1:3" x14ac:dyDescent="0.2">
      <c r="A19311" t="s">
        <v>6139</v>
      </c>
      <c r="B19311" s="1">
        <v>43962</v>
      </c>
      <c r="C19311">
        <v>432.42</v>
      </c>
    </row>
    <row r="19312" spans="1:3" x14ac:dyDescent="0.2">
      <c r="A19312" t="s">
        <v>6139</v>
      </c>
      <c r="B19312" s="1">
        <v>43962</v>
      </c>
      <c r="C19312">
        <v>244.21</v>
      </c>
    </row>
    <row r="19313" spans="1:3" x14ac:dyDescent="0.2">
      <c r="A19313" t="s">
        <v>383</v>
      </c>
      <c r="B19313" s="1">
        <v>43962</v>
      </c>
      <c r="C19313">
        <v>47.25</v>
      </c>
    </row>
    <row r="19314" spans="1:3" x14ac:dyDescent="0.2">
      <c r="A19314" t="s">
        <v>383</v>
      </c>
      <c r="B19314" s="1">
        <v>43962</v>
      </c>
      <c r="C19314">
        <v>47.25</v>
      </c>
    </row>
    <row r="19315" spans="1:3" x14ac:dyDescent="0.2">
      <c r="A19315" t="s">
        <v>46</v>
      </c>
      <c r="B19315" s="1">
        <v>43962</v>
      </c>
      <c r="C19315">
        <v>316.5</v>
      </c>
    </row>
    <row r="19316" spans="1:3" x14ac:dyDescent="0.2">
      <c r="A19316" t="s">
        <v>46</v>
      </c>
      <c r="B19316" s="1">
        <v>43962</v>
      </c>
      <c r="C19316">
        <v>771.06</v>
      </c>
    </row>
    <row r="19317" spans="1:3" x14ac:dyDescent="0.2">
      <c r="A19317" t="s">
        <v>12</v>
      </c>
      <c r="B19317" s="1">
        <v>43962</v>
      </c>
      <c r="C19317">
        <v>172.07</v>
      </c>
    </row>
    <row r="19318" spans="1:3" x14ac:dyDescent="0.2">
      <c r="A19318" t="s">
        <v>12</v>
      </c>
      <c r="B19318" s="1">
        <v>43962</v>
      </c>
      <c r="C19318">
        <v>156.4</v>
      </c>
    </row>
    <row r="19319" spans="1:3" x14ac:dyDescent="0.2">
      <c r="A19319" t="s">
        <v>12</v>
      </c>
      <c r="B19319" s="1">
        <v>43962</v>
      </c>
      <c r="C19319">
        <v>226.73</v>
      </c>
    </row>
    <row r="19320" spans="1:3" x14ac:dyDescent="0.2">
      <c r="A19320" t="s">
        <v>236</v>
      </c>
      <c r="B19320" s="1">
        <v>43963</v>
      </c>
      <c r="C19320">
        <v>99.29</v>
      </c>
    </row>
    <row r="19321" spans="1:3" x14ac:dyDescent="0.2">
      <c r="A19321" t="s">
        <v>22064</v>
      </c>
      <c r="B19321" s="1">
        <v>43963</v>
      </c>
      <c r="C19321">
        <v>145</v>
      </c>
    </row>
    <row r="19322" spans="1:3" x14ac:dyDescent="0.2">
      <c r="A19322" t="s">
        <v>10806</v>
      </c>
      <c r="B19322" s="1">
        <v>43963</v>
      </c>
      <c r="C19322">
        <v>86.4</v>
      </c>
    </row>
    <row r="19323" spans="1:3" x14ac:dyDescent="0.2">
      <c r="A19323" t="s">
        <v>23620</v>
      </c>
      <c r="B19323" s="1">
        <v>43963</v>
      </c>
      <c r="C19323">
        <v>56.85</v>
      </c>
    </row>
    <row r="19324" spans="1:3" x14ac:dyDescent="0.2">
      <c r="A19324" t="s">
        <v>485</v>
      </c>
      <c r="B19324" s="1">
        <v>43963</v>
      </c>
      <c r="C19324">
        <v>5920.6</v>
      </c>
    </row>
    <row r="19325" spans="1:3" x14ac:dyDescent="0.2">
      <c r="A19325" t="s">
        <v>23621</v>
      </c>
      <c r="B19325" s="1">
        <v>43963</v>
      </c>
      <c r="C19325">
        <v>21.95</v>
      </c>
    </row>
    <row r="19326" spans="1:3" x14ac:dyDescent="0.2">
      <c r="A19326" t="s">
        <v>23622</v>
      </c>
      <c r="B19326" s="1">
        <v>43963</v>
      </c>
      <c r="C19326">
        <v>45.45</v>
      </c>
    </row>
    <row r="19327" spans="1:3" x14ac:dyDescent="0.2">
      <c r="A19327" t="s">
        <v>8279</v>
      </c>
      <c r="B19327" s="1">
        <v>43963</v>
      </c>
      <c r="C19327">
        <v>1328.83</v>
      </c>
    </row>
    <row r="19328" spans="1:3" x14ac:dyDescent="0.2">
      <c r="A19328" t="s">
        <v>15848</v>
      </c>
      <c r="B19328" s="1">
        <v>43963</v>
      </c>
      <c r="C19328">
        <v>363.6</v>
      </c>
    </row>
    <row r="19329" spans="1:3" x14ac:dyDescent="0.2">
      <c r="A19329" t="s">
        <v>16735</v>
      </c>
      <c r="B19329" s="1">
        <v>43963</v>
      </c>
      <c r="C19329">
        <v>363.6</v>
      </c>
    </row>
    <row r="19330" spans="1:3" x14ac:dyDescent="0.2">
      <c r="A19330" t="s">
        <v>3830</v>
      </c>
      <c r="B19330" s="1">
        <v>43963</v>
      </c>
      <c r="C19330">
        <v>24.45</v>
      </c>
    </row>
    <row r="19331" spans="1:3" x14ac:dyDescent="0.2">
      <c r="A19331" t="s">
        <v>888</v>
      </c>
      <c r="B19331" s="1">
        <v>43963</v>
      </c>
      <c r="C19331">
        <v>1254.3399999999999</v>
      </c>
    </row>
    <row r="19332" spans="1:3" x14ac:dyDescent="0.2">
      <c r="A19332" t="s">
        <v>3830</v>
      </c>
      <c r="B19332" s="1">
        <v>43963</v>
      </c>
      <c r="C19332">
        <v>14.45</v>
      </c>
    </row>
    <row r="19333" spans="1:3" x14ac:dyDescent="0.2">
      <c r="A19333" t="s">
        <v>20812</v>
      </c>
      <c r="B19333" s="1">
        <v>43963</v>
      </c>
      <c r="C19333">
        <v>29.9</v>
      </c>
    </row>
    <row r="19334" spans="1:3" x14ac:dyDescent="0.2">
      <c r="A19334" t="s">
        <v>708</v>
      </c>
      <c r="B19334" s="1">
        <v>43963</v>
      </c>
      <c r="C19334">
        <v>353.25</v>
      </c>
    </row>
    <row r="19335" spans="1:3" x14ac:dyDescent="0.2">
      <c r="A19335" t="s">
        <v>23623</v>
      </c>
      <c r="B19335" s="1">
        <v>43963</v>
      </c>
      <c r="C19335">
        <v>115</v>
      </c>
    </row>
    <row r="19336" spans="1:3" x14ac:dyDescent="0.2">
      <c r="A19336" t="s">
        <v>23624</v>
      </c>
      <c r="B19336" s="1">
        <v>43963</v>
      </c>
      <c r="C19336">
        <v>145</v>
      </c>
    </row>
    <row r="19337" spans="1:3" x14ac:dyDescent="0.2">
      <c r="A19337" t="s">
        <v>23625</v>
      </c>
      <c r="B19337" s="1">
        <v>43963</v>
      </c>
      <c r="C19337">
        <v>46.45</v>
      </c>
    </row>
    <row r="19338" spans="1:3" x14ac:dyDescent="0.2">
      <c r="A19338" t="s">
        <v>23626</v>
      </c>
      <c r="B19338" s="1">
        <v>43963</v>
      </c>
      <c r="C19338">
        <v>65.45</v>
      </c>
    </row>
    <row r="19339" spans="1:3" x14ac:dyDescent="0.2">
      <c r="A19339" t="s">
        <v>23627</v>
      </c>
      <c r="B19339" s="1">
        <v>43963</v>
      </c>
      <c r="C19339">
        <v>72.95</v>
      </c>
    </row>
    <row r="19340" spans="1:3" x14ac:dyDescent="0.2">
      <c r="A19340" t="s">
        <v>481</v>
      </c>
      <c r="B19340" s="1">
        <v>43963</v>
      </c>
      <c r="C19340">
        <v>1034.58</v>
      </c>
    </row>
    <row r="19341" spans="1:3" x14ac:dyDescent="0.2">
      <c r="A19341" t="s">
        <v>46</v>
      </c>
      <c r="B19341" s="1">
        <v>43963</v>
      </c>
      <c r="C19341">
        <v>203.94</v>
      </c>
    </row>
    <row r="19342" spans="1:3" x14ac:dyDescent="0.2">
      <c r="A19342" t="s">
        <v>23628</v>
      </c>
      <c r="B19342" s="1">
        <v>43963</v>
      </c>
      <c r="C19342">
        <v>207.85</v>
      </c>
    </row>
    <row r="19343" spans="1:3" x14ac:dyDescent="0.2">
      <c r="A19343" t="s">
        <v>2988</v>
      </c>
      <c r="B19343" s="1">
        <v>43963</v>
      </c>
      <c r="C19343">
        <v>1000.22</v>
      </c>
    </row>
    <row r="19344" spans="1:3" x14ac:dyDescent="0.2">
      <c r="A19344" t="s">
        <v>23629</v>
      </c>
      <c r="B19344" s="1">
        <v>43963</v>
      </c>
      <c r="C19344">
        <v>126.4</v>
      </c>
    </row>
    <row r="19345" spans="1:3" x14ac:dyDescent="0.2">
      <c r="A19345" t="s">
        <v>12644</v>
      </c>
      <c r="B19345" s="1">
        <v>43963</v>
      </c>
      <c r="C19345">
        <v>1029.0999999999999</v>
      </c>
    </row>
    <row r="19346" spans="1:3" x14ac:dyDescent="0.2">
      <c r="A19346" t="s">
        <v>11</v>
      </c>
      <c r="B19346" s="1">
        <v>43963</v>
      </c>
      <c r="C19346">
        <v>159.78</v>
      </c>
    </row>
    <row r="19347" spans="1:3" x14ac:dyDescent="0.2">
      <c r="A19347" t="s">
        <v>11</v>
      </c>
      <c r="B19347" s="1">
        <v>43963</v>
      </c>
      <c r="C19347">
        <v>1381.82</v>
      </c>
    </row>
    <row r="19348" spans="1:3" x14ac:dyDescent="0.2">
      <c r="A19348" t="s">
        <v>3</v>
      </c>
      <c r="B19348" s="1">
        <v>43963</v>
      </c>
      <c r="C19348">
        <v>34.950000000000003</v>
      </c>
    </row>
    <row r="19349" spans="1:3" x14ac:dyDescent="0.2">
      <c r="A19349" t="s">
        <v>23158</v>
      </c>
      <c r="B19349" s="1">
        <v>43963</v>
      </c>
      <c r="C19349">
        <v>52.75</v>
      </c>
    </row>
    <row r="19350" spans="1:3" x14ac:dyDescent="0.2">
      <c r="A19350" t="s">
        <v>120</v>
      </c>
      <c r="B19350" s="1">
        <v>43963</v>
      </c>
      <c r="C19350">
        <v>632.13</v>
      </c>
    </row>
    <row r="19351" spans="1:3" x14ac:dyDescent="0.2">
      <c r="A19351" t="s">
        <v>870</v>
      </c>
      <c r="B19351" s="1">
        <v>43963</v>
      </c>
      <c r="C19351">
        <v>136.94</v>
      </c>
    </row>
    <row r="19352" spans="1:3" x14ac:dyDescent="0.2">
      <c r="A19352" t="s">
        <v>322</v>
      </c>
      <c r="B19352" s="1">
        <v>43963</v>
      </c>
      <c r="C19352">
        <v>1028.4000000000001</v>
      </c>
    </row>
    <row r="19353" spans="1:3" x14ac:dyDescent="0.2">
      <c r="A19353" t="s">
        <v>17121</v>
      </c>
      <c r="B19353" s="1">
        <v>43963</v>
      </c>
      <c r="C19353">
        <v>78.75</v>
      </c>
    </row>
    <row r="19354" spans="1:3" x14ac:dyDescent="0.2">
      <c r="A19354" t="s">
        <v>23630</v>
      </c>
      <c r="B19354" s="1">
        <v>43963</v>
      </c>
      <c r="C19354">
        <v>68.75</v>
      </c>
    </row>
    <row r="19355" spans="1:3" x14ac:dyDescent="0.2">
      <c r="A19355" t="s">
        <v>2901</v>
      </c>
      <c r="B19355" s="1">
        <v>43963</v>
      </c>
      <c r="C19355">
        <v>611.1</v>
      </c>
    </row>
    <row r="19356" spans="1:3" x14ac:dyDescent="0.2">
      <c r="A19356" t="s">
        <v>945</v>
      </c>
      <c r="B19356" s="1">
        <v>43963</v>
      </c>
      <c r="C19356">
        <v>806.57</v>
      </c>
    </row>
    <row r="19357" spans="1:3" x14ac:dyDescent="0.2">
      <c r="A19357" t="s">
        <v>7366</v>
      </c>
      <c r="B19357" s="1">
        <v>43963</v>
      </c>
      <c r="C19357">
        <v>46.45</v>
      </c>
    </row>
    <row r="19358" spans="1:3" x14ac:dyDescent="0.2">
      <c r="A19358" t="s">
        <v>12</v>
      </c>
      <c r="B19358" s="1">
        <v>43963</v>
      </c>
      <c r="C19358">
        <v>355.3</v>
      </c>
    </row>
    <row r="19359" spans="1:3" x14ac:dyDescent="0.2">
      <c r="A19359" t="s">
        <v>383</v>
      </c>
      <c r="B19359" s="1">
        <v>43963</v>
      </c>
      <c r="C19359">
        <v>26.48</v>
      </c>
    </row>
    <row r="19360" spans="1:3" x14ac:dyDescent="0.2">
      <c r="A19360" t="s">
        <v>148</v>
      </c>
      <c r="B19360" s="1">
        <v>43963</v>
      </c>
      <c r="C19360">
        <v>260.10000000000002</v>
      </c>
    </row>
    <row r="19361" spans="1:3" x14ac:dyDescent="0.2">
      <c r="A19361" t="s">
        <v>23596</v>
      </c>
      <c r="B19361" s="1">
        <v>43964</v>
      </c>
      <c r="C19361">
        <v>44.95</v>
      </c>
    </row>
    <row r="19362" spans="1:3" x14ac:dyDescent="0.2">
      <c r="A19362" t="s">
        <v>942</v>
      </c>
      <c r="B19362" s="1">
        <v>43964</v>
      </c>
      <c r="C19362">
        <v>1748.79</v>
      </c>
    </row>
    <row r="19363" spans="1:3" x14ac:dyDescent="0.2">
      <c r="A19363" t="s">
        <v>23597</v>
      </c>
      <c r="B19363" s="1">
        <v>43964</v>
      </c>
      <c r="C19363">
        <v>175.4</v>
      </c>
    </row>
    <row r="19364" spans="1:3" x14ac:dyDescent="0.2">
      <c r="A19364" t="s">
        <v>23598</v>
      </c>
      <c r="B19364" s="1">
        <v>43964</v>
      </c>
      <c r="C19364">
        <v>16.39</v>
      </c>
    </row>
    <row r="19365" spans="1:3" x14ac:dyDescent="0.2">
      <c r="A19365" t="s">
        <v>23599</v>
      </c>
      <c r="B19365" s="1">
        <v>43964</v>
      </c>
      <c r="C19365">
        <v>3.99</v>
      </c>
    </row>
    <row r="19366" spans="1:3" x14ac:dyDescent="0.2">
      <c r="A19366" t="s">
        <v>23600</v>
      </c>
      <c r="B19366" s="1">
        <v>43964</v>
      </c>
      <c r="C19366">
        <v>41.9</v>
      </c>
    </row>
    <row r="19367" spans="1:3" x14ac:dyDescent="0.2">
      <c r="A19367" t="s">
        <v>23527</v>
      </c>
      <c r="B19367" s="1">
        <v>43964</v>
      </c>
      <c r="C19367">
        <v>95.9</v>
      </c>
    </row>
    <row r="19368" spans="1:3" x14ac:dyDescent="0.2">
      <c r="A19368" t="s">
        <v>23601</v>
      </c>
      <c r="B19368" s="1">
        <v>43964</v>
      </c>
      <c r="C19368">
        <v>51.9</v>
      </c>
    </row>
    <row r="19369" spans="1:3" x14ac:dyDescent="0.2">
      <c r="A19369" t="s">
        <v>23602</v>
      </c>
      <c r="B19369" s="1">
        <v>43964</v>
      </c>
      <c r="C19369">
        <v>3.99</v>
      </c>
    </row>
    <row r="19370" spans="1:3" x14ac:dyDescent="0.2">
      <c r="A19370" t="s">
        <v>23603</v>
      </c>
      <c r="B19370" s="1">
        <v>43964</v>
      </c>
      <c r="C19370">
        <v>3.99</v>
      </c>
    </row>
    <row r="19371" spans="1:3" x14ac:dyDescent="0.2">
      <c r="A19371" t="s">
        <v>23604</v>
      </c>
      <c r="B19371" s="1">
        <v>43964</v>
      </c>
      <c r="C19371">
        <v>13.99</v>
      </c>
    </row>
    <row r="19372" spans="1:3" x14ac:dyDescent="0.2">
      <c r="A19372" t="s">
        <v>7205</v>
      </c>
      <c r="B19372" s="1">
        <v>43964</v>
      </c>
      <c r="C19372">
        <v>43.9</v>
      </c>
    </row>
    <row r="19373" spans="1:3" x14ac:dyDescent="0.2">
      <c r="A19373" t="s">
        <v>23605</v>
      </c>
      <c r="B19373" s="1">
        <v>43964</v>
      </c>
      <c r="C19373">
        <v>3.99</v>
      </c>
    </row>
    <row r="19374" spans="1:3" x14ac:dyDescent="0.2">
      <c r="A19374" t="s">
        <v>23606</v>
      </c>
      <c r="B19374" s="1">
        <v>43964</v>
      </c>
      <c r="C19374">
        <v>3.99</v>
      </c>
    </row>
    <row r="19375" spans="1:3" x14ac:dyDescent="0.2">
      <c r="A19375" t="s">
        <v>23607</v>
      </c>
      <c r="B19375" s="1">
        <v>43964</v>
      </c>
      <c r="C19375">
        <v>21.95</v>
      </c>
    </row>
    <row r="19376" spans="1:3" x14ac:dyDescent="0.2">
      <c r="A19376" t="s">
        <v>23608</v>
      </c>
      <c r="B19376" s="1">
        <v>43964</v>
      </c>
      <c r="C19376">
        <v>21.95</v>
      </c>
    </row>
    <row r="19377" spans="1:3" x14ac:dyDescent="0.2">
      <c r="A19377" t="s">
        <v>23609</v>
      </c>
      <c r="B19377" s="1">
        <v>43964</v>
      </c>
      <c r="C19377">
        <v>13.99</v>
      </c>
    </row>
    <row r="19378" spans="1:3" x14ac:dyDescent="0.2">
      <c r="A19378" t="s">
        <v>9127</v>
      </c>
      <c r="B19378" s="1">
        <v>43964</v>
      </c>
      <c r="C19378">
        <v>205</v>
      </c>
    </row>
    <row r="19379" spans="1:3" x14ac:dyDescent="0.2">
      <c r="A19379" t="s">
        <v>23610</v>
      </c>
      <c r="B19379" s="1">
        <v>43964</v>
      </c>
      <c r="C19379">
        <v>3.99</v>
      </c>
    </row>
    <row r="19380" spans="1:3" x14ac:dyDescent="0.2">
      <c r="A19380" t="s">
        <v>23611</v>
      </c>
      <c r="B19380" s="1">
        <v>43964</v>
      </c>
      <c r="C19380">
        <v>3.99</v>
      </c>
    </row>
    <row r="19381" spans="1:3" x14ac:dyDescent="0.2">
      <c r="A19381" t="s">
        <v>23612</v>
      </c>
      <c r="B19381" s="1">
        <v>43964</v>
      </c>
      <c r="C19381">
        <v>3.99</v>
      </c>
    </row>
    <row r="19382" spans="1:3" x14ac:dyDescent="0.2">
      <c r="A19382" t="s">
        <v>23613</v>
      </c>
      <c r="B19382" s="1">
        <v>43964</v>
      </c>
      <c r="C19382">
        <v>7.98</v>
      </c>
    </row>
    <row r="19383" spans="1:3" x14ac:dyDescent="0.2">
      <c r="A19383" t="s">
        <v>23614</v>
      </c>
      <c r="B19383" s="1">
        <v>43964</v>
      </c>
      <c r="C19383">
        <v>3.99</v>
      </c>
    </row>
    <row r="19384" spans="1:3" x14ac:dyDescent="0.2">
      <c r="A19384" t="s">
        <v>23615</v>
      </c>
      <c r="B19384" s="1">
        <v>43964</v>
      </c>
      <c r="C19384">
        <v>19.95</v>
      </c>
    </row>
    <row r="19385" spans="1:3" x14ac:dyDescent="0.2">
      <c r="A19385" t="s">
        <v>23616</v>
      </c>
      <c r="B19385" s="1">
        <v>43964</v>
      </c>
      <c r="C19385">
        <v>7.98</v>
      </c>
    </row>
    <row r="19386" spans="1:3" x14ac:dyDescent="0.2">
      <c r="A19386" t="s">
        <v>23617</v>
      </c>
      <c r="B19386" s="1">
        <v>43964</v>
      </c>
      <c r="C19386">
        <v>51.9</v>
      </c>
    </row>
    <row r="19387" spans="1:3" x14ac:dyDescent="0.2">
      <c r="A19387" t="s">
        <v>23618</v>
      </c>
      <c r="B19387" s="1">
        <v>43964</v>
      </c>
      <c r="C19387">
        <v>70.45</v>
      </c>
    </row>
    <row r="19388" spans="1:3" x14ac:dyDescent="0.2">
      <c r="A19388" t="s">
        <v>483</v>
      </c>
      <c r="B19388" s="1">
        <v>43964</v>
      </c>
      <c r="C19388">
        <v>709.32</v>
      </c>
    </row>
    <row r="19389" spans="1:3" x14ac:dyDescent="0.2">
      <c r="A19389" t="s">
        <v>483</v>
      </c>
      <c r="B19389" s="1">
        <v>43964</v>
      </c>
      <c r="C19389">
        <v>28.71</v>
      </c>
    </row>
    <row r="19390" spans="1:3" x14ac:dyDescent="0.2">
      <c r="A19390" t="s">
        <v>22103</v>
      </c>
      <c r="B19390" s="1">
        <v>43964</v>
      </c>
      <c r="C19390">
        <v>391.15</v>
      </c>
    </row>
    <row r="19391" spans="1:3" x14ac:dyDescent="0.2">
      <c r="A19391" t="s">
        <v>23433</v>
      </c>
      <c r="B19391" s="1">
        <v>43964</v>
      </c>
      <c r="C19391">
        <v>9.4</v>
      </c>
    </row>
    <row r="19392" spans="1:3" x14ac:dyDescent="0.2">
      <c r="A19392" t="s">
        <v>753</v>
      </c>
      <c r="B19392" s="1">
        <v>43964</v>
      </c>
      <c r="C19392">
        <v>189</v>
      </c>
    </row>
    <row r="19393" spans="1:3" x14ac:dyDescent="0.2">
      <c r="A19393" t="s">
        <v>753</v>
      </c>
      <c r="B19393" s="1">
        <v>43964</v>
      </c>
      <c r="C19393">
        <v>148.62</v>
      </c>
    </row>
    <row r="19394" spans="1:3" x14ac:dyDescent="0.2">
      <c r="A19394" t="s">
        <v>148</v>
      </c>
      <c r="B19394" s="1">
        <v>43964</v>
      </c>
      <c r="C19394">
        <v>226.46</v>
      </c>
    </row>
    <row r="19395" spans="1:3" x14ac:dyDescent="0.2">
      <c r="A19395" t="s">
        <v>612</v>
      </c>
      <c r="B19395" s="1">
        <v>43964</v>
      </c>
      <c r="C19395">
        <v>161.04</v>
      </c>
    </row>
    <row r="19396" spans="1:3" x14ac:dyDescent="0.2">
      <c r="A19396" t="s">
        <v>2853</v>
      </c>
      <c r="B19396" s="1">
        <v>43964</v>
      </c>
      <c r="C19396">
        <v>363.75</v>
      </c>
    </row>
    <row r="19397" spans="1:3" x14ac:dyDescent="0.2">
      <c r="A19397" t="s">
        <v>16488</v>
      </c>
      <c r="B19397" s="1">
        <v>43964</v>
      </c>
      <c r="C19397">
        <v>43.9</v>
      </c>
    </row>
    <row r="19398" spans="1:3" x14ac:dyDescent="0.2">
      <c r="A19398" t="s">
        <v>8067</v>
      </c>
      <c r="B19398" s="1">
        <v>43964</v>
      </c>
      <c r="C19398">
        <v>1187.6199999999999</v>
      </c>
    </row>
    <row r="19399" spans="1:3" x14ac:dyDescent="0.2">
      <c r="A19399" t="s">
        <v>3955</v>
      </c>
      <c r="B19399" s="1">
        <v>43964</v>
      </c>
      <c r="C19399">
        <v>101.85</v>
      </c>
    </row>
    <row r="19400" spans="1:3" x14ac:dyDescent="0.2">
      <c r="A19400" t="s">
        <v>16488</v>
      </c>
      <c r="B19400" s="1">
        <v>43964</v>
      </c>
      <c r="C19400">
        <v>122.95</v>
      </c>
    </row>
    <row r="19401" spans="1:3" x14ac:dyDescent="0.2">
      <c r="A19401" t="s">
        <v>184</v>
      </c>
      <c r="B19401" s="1">
        <v>43964</v>
      </c>
      <c r="C19401">
        <v>47.5</v>
      </c>
    </row>
    <row r="19402" spans="1:3" x14ac:dyDescent="0.2">
      <c r="A19402" t="s">
        <v>46</v>
      </c>
      <c r="B19402" s="1">
        <v>43964</v>
      </c>
      <c r="C19402">
        <v>173.31</v>
      </c>
    </row>
    <row r="19403" spans="1:3" x14ac:dyDescent="0.2">
      <c r="A19403" t="s">
        <v>46</v>
      </c>
      <c r="B19403" s="1">
        <v>43964</v>
      </c>
      <c r="C19403">
        <v>194.97</v>
      </c>
    </row>
    <row r="19404" spans="1:3" x14ac:dyDescent="0.2">
      <c r="A19404" t="s">
        <v>46</v>
      </c>
      <c r="B19404" s="1">
        <v>43964</v>
      </c>
      <c r="C19404">
        <v>57.05</v>
      </c>
    </row>
    <row r="19405" spans="1:3" x14ac:dyDescent="0.2">
      <c r="A19405" t="s">
        <v>46</v>
      </c>
      <c r="B19405" s="1">
        <v>43964</v>
      </c>
      <c r="C19405">
        <v>536.25</v>
      </c>
    </row>
    <row r="19406" spans="1:3" x14ac:dyDescent="0.2">
      <c r="A19406" t="s">
        <v>10482</v>
      </c>
      <c r="B19406" s="1">
        <v>43964</v>
      </c>
      <c r="C19406">
        <v>563.74</v>
      </c>
    </row>
    <row r="19407" spans="1:3" x14ac:dyDescent="0.2">
      <c r="A19407" t="s">
        <v>22583</v>
      </c>
      <c r="B19407" s="1">
        <v>43964</v>
      </c>
      <c r="C19407">
        <v>37.9</v>
      </c>
    </row>
    <row r="19408" spans="1:3" x14ac:dyDescent="0.2">
      <c r="A19408" t="s">
        <v>19997</v>
      </c>
      <c r="B19408" s="1">
        <v>43964</v>
      </c>
      <c r="C19408">
        <v>46.45</v>
      </c>
    </row>
    <row r="19409" spans="1:3" x14ac:dyDescent="0.2">
      <c r="A19409" t="s">
        <v>23619</v>
      </c>
      <c r="B19409" s="1">
        <v>43964</v>
      </c>
      <c r="C19409">
        <v>62.95</v>
      </c>
    </row>
    <row r="19410" spans="1:3" x14ac:dyDescent="0.2">
      <c r="A19410" t="s">
        <v>286</v>
      </c>
      <c r="B19410" s="1">
        <v>43964</v>
      </c>
      <c r="C19410">
        <v>130.51</v>
      </c>
    </row>
    <row r="19411" spans="1:3" x14ac:dyDescent="0.2">
      <c r="A19411" t="s">
        <v>6139</v>
      </c>
      <c r="B19411" s="1">
        <v>43964</v>
      </c>
      <c r="C19411">
        <v>373.58</v>
      </c>
    </row>
    <row r="19412" spans="1:3" x14ac:dyDescent="0.2">
      <c r="A19412" t="s">
        <v>6139</v>
      </c>
      <c r="B19412" s="1">
        <v>43964</v>
      </c>
      <c r="C19412">
        <v>1119.8599999999999</v>
      </c>
    </row>
    <row r="19413" spans="1:3" x14ac:dyDescent="0.2">
      <c r="A19413" t="s">
        <v>5313</v>
      </c>
      <c r="B19413" s="1">
        <v>43964</v>
      </c>
      <c r="C19413">
        <v>842</v>
      </c>
    </row>
    <row r="19414" spans="1:3" x14ac:dyDescent="0.2">
      <c r="A19414" t="s">
        <v>408</v>
      </c>
      <c r="B19414" s="1">
        <v>43964</v>
      </c>
      <c r="C19414">
        <v>255.9</v>
      </c>
    </row>
    <row r="19415" spans="1:3" x14ac:dyDescent="0.2">
      <c r="A19415" t="s">
        <v>46</v>
      </c>
      <c r="B19415" s="1">
        <v>43964</v>
      </c>
      <c r="C19415">
        <v>461.55</v>
      </c>
    </row>
    <row r="19416" spans="1:3" x14ac:dyDescent="0.2">
      <c r="A19416" t="s">
        <v>46</v>
      </c>
      <c r="B19416" s="1">
        <v>43964</v>
      </c>
      <c r="C19416">
        <v>34.5</v>
      </c>
    </row>
    <row r="19417" spans="1:3" x14ac:dyDescent="0.2">
      <c r="A19417" t="s">
        <v>12</v>
      </c>
      <c r="B19417" s="1">
        <v>43964</v>
      </c>
      <c r="C19417">
        <v>206.69</v>
      </c>
    </row>
    <row r="19418" spans="1:3" x14ac:dyDescent="0.2">
      <c r="A19418" t="s">
        <v>23254</v>
      </c>
      <c r="B19418" s="1">
        <v>43965</v>
      </c>
      <c r="C19418">
        <v>69.400000000000006</v>
      </c>
    </row>
    <row r="19419" spans="1:3" x14ac:dyDescent="0.2">
      <c r="A19419" t="s">
        <v>5955</v>
      </c>
      <c r="B19419" s="1">
        <v>43965</v>
      </c>
      <c r="C19419">
        <v>1062.08</v>
      </c>
    </row>
    <row r="19420" spans="1:3" x14ac:dyDescent="0.2">
      <c r="A19420" t="s">
        <v>5955</v>
      </c>
      <c r="B19420" s="1">
        <v>43965</v>
      </c>
      <c r="C19420">
        <v>146.31</v>
      </c>
    </row>
    <row r="19421" spans="1:3" x14ac:dyDescent="0.2">
      <c r="A19421" t="s">
        <v>1602</v>
      </c>
      <c r="B19421" s="1">
        <v>43965</v>
      </c>
      <c r="C19421">
        <v>89.45</v>
      </c>
    </row>
    <row r="19422" spans="1:3" x14ac:dyDescent="0.2">
      <c r="A19422" t="s">
        <v>4663</v>
      </c>
      <c r="B19422" s="1">
        <v>43965</v>
      </c>
      <c r="C19422">
        <v>65</v>
      </c>
    </row>
    <row r="19423" spans="1:3" x14ac:dyDescent="0.2">
      <c r="A19423" t="s">
        <v>4663</v>
      </c>
      <c r="B19423" s="1">
        <v>43965</v>
      </c>
      <c r="C19423">
        <v>129.6</v>
      </c>
    </row>
    <row r="19424" spans="1:3" x14ac:dyDescent="0.2">
      <c r="A19424" t="s">
        <v>25</v>
      </c>
      <c r="B19424" s="1">
        <v>43965</v>
      </c>
      <c r="C19424">
        <v>23.94</v>
      </c>
    </row>
    <row r="19425" spans="1:3" x14ac:dyDescent="0.2">
      <c r="A19425" t="s">
        <v>23090</v>
      </c>
      <c r="B19425" s="1">
        <v>43965</v>
      </c>
      <c r="C19425">
        <v>87.8</v>
      </c>
    </row>
    <row r="19426" spans="1:3" x14ac:dyDescent="0.2">
      <c r="A19426" t="s">
        <v>810</v>
      </c>
      <c r="B19426" s="1">
        <v>43965</v>
      </c>
      <c r="C19426">
        <v>385</v>
      </c>
    </row>
    <row r="19427" spans="1:3" x14ac:dyDescent="0.2">
      <c r="A19427" t="s">
        <v>16930</v>
      </c>
      <c r="B19427" s="1">
        <v>43965</v>
      </c>
      <c r="C19427">
        <v>77.900000000000006</v>
      </c>
    </row>
    <row r="19428" spans="1:3" x14ac:dyDescent="0.2">
      <c r="A19428" t="s">
        <v>5036</v>
      </c>
      <c r="B19428" s="1">
        <v>43965</v>
      </c>
      <c r="C19428">
        <v>51.9</v>
      </c>
    </row>
    <row r="19429" spans="1:3" x14ac:dyDescent="0.2">
      <c r="A19429" t="s">
        <v>3</v>
      </c>
      <c r="B19429" s="1">
        <v>43965</v>
      </c>
      <c r="C19429">
        <v>42</v>
      </c>
    </row>
    <row r="19430" spans="1:3" x14ac:dyDescent="0.2">
      <c r="A19430" t="s">
        <v>23584</v>
      </c>
      <c r="B19430" s="1">
        <v>43965</v>
      </c>
      <c r="C19430">
        <v>49.9</v>
      </c>
    </row>
    <row r="19431" spans="1:3" x14ac:dyDescent="0.2">
      <c r="A19431" t="s">
        <v>23585</v>
      </c>
      <c r="B19431" s="1">
        <v>43965</v>
      </c>
      <c r="C19431">
        <v>46.45</v>
      </c>
    </row>
    <row r="19432" spans="1:3" x14ac:dyDescent="0.2">
      <c r="A19432" t="s">
        <v>14</v>
      </c>
      <c r="B19432" s="1">
        <v>43965</v>
      </c>
      <c r="C19432">
        <v>125</v>
      </c>
    </row>
    <row r="19433" spans="1:3" x14ac:dyDescent="0.2">
      <c r="A19433" t="s">
        <v>23586</v>
      </c>
      <c r="B19433" s="1">
        <v>43965</v>
      </c>
      <c r="C19433">
        <v>395</v>
      </c>
    </row>
    <row r="19434" spans="1:3" x14ac:dyDescent="0.2">
      <c r="A19434" t="s">
        <v>23587</v>
      </c>
      <c r="B19434" s="1">
        <v>43965</v>
      </c>
      <c r="C19434">
        <v>37.5</v>
      </c>
    </row>
    <row r="19435" spans="1:3" x14ac:dyDescent="0.2">
      <c r="A19435" t="s">
        <v>1630</v>
      </c>
      <c r="B19435" s="1">
        <v>43965</v>
      </c>
      <c r="C19435">
        <v>762.5</v>
      </c>
    </row>
    <row r="19436" spans="1:3" x14ac:dyDescent="0.2">
      <c r="A19436" t="s">
        <v>23588</v>
      </c>
      <c r="B19436" s="1">
        <v>43965</v>
      </c>
      <c r="C19436">
        <v>54.45</v>
      </c>
    </row>
    <row r="19437" spans="1:3" x14ac:dyDescent="0.2">
      <c r="A19437" t="s">
        <v>4749</v>
      </c>
      <c r="B19437" s="1">
        <v>43965</v>
      </c>
      <c r="C19437">
        <v>84.98</v>
      </c>
    </row>
    <row r="19438" spans="1:3" x14ac:dyDescent="0.2">
      <c r="A19438" t="s">
        <v>4749</v>
      </c>
      <c r="B19438" s="1">
        <v>43965</v>
      </c>
      <c r="C19438">
        <v>244.18</v>
      </c>
    </row>
    <row r="19439" spans="1:3" x14ac:dyDescent="0.2">
      <c r="A19439" t="s">
        <v>18551</v>
      </c>
      <c r="B19439" s="1">
        <v>43965</v>
      </c>
      <c r="C19439">
        <v>657.03</v>
      </c>
    </row>
    <row r="19440" spans="1:3" x14ac:dyDescent="0.2">
      <c r="A19440" t="s">
        <v>383</v>
      </c>
      <c r="B19440" s="1">
        <v>43965</v>
      </c>
      <c r="C19440">
        <v>219.01</v>
      </c>
    </row>
    <row r="19441" spans="1:3" x14ac:dyDescent="0.2">
      <c r="A19441" t="s">
        <v>23589</v>
      </c>
      <c r="B19441" s="1">
        <v>43965</v>
      </c>
      <c r="C19441">
        <v>167.6</v>
      </c>
    </row>
    <row r="19442" spans="1:3" x14ac:dyDescent="0.2">
      <c r="A19442" t="s">
        <v>23590</v>
      </c>
      <c r="B19442" s="1">
        <v>43965</v>
      </c>
      <c r="C19442">
        <v>29.9</v>
      </c>
    </row>
    <row r="19443" spans="1:3" x14ac:dyDescent="0.2">
      <c r="A19443" t="s">
        <v>16960</v>
      </c>
      <c r="B19443" s="1">
        <v>43965</v>
      </c>
      <c r="C19443">
        <v>13570.32</v>
      </c>
    </row>
    <row r="19444" spans="1:3" x14ac:dyDescent="0.2">
      <c r="A19444" t="s">
        <v>14</v>
      </c>
      <c r="B19444" s="1">
        <v>43965</v>
      </c>
      <c r="C19444">
        <v>368.7</v>
      </c>
    </row>
    <row r="19445" spans="1:3" x14ac:dyDescent="0.2">
      <c r="A19445" t="s">
        <v>23591</v>
      </c>
      <c r="B19445" s="1">
        <v>43965</v>
      </c>
      <c r="C19445">
        <v>80.45</v>
      </c>
    </row>
    <row r="19446" spans="1:3" x14ac:dyDescent="0.2">
      <c r="A19446" t="s">
        <v>23592</v>
      </c>
      <c r="B19446" s="1">
        <v>43965</v>
      </c>
      <c r="C19446">
        <v>27.93</v>
      </c>
    </row>
    <row r="19447" spans="1:3" x14ac:dyDescent="0.2">
      <c r="A19447" t="s">
        <v>11818</v>
      </c>
      <c r="B19447" s="1">
        <v>43965</v>
      </c>
      <c r="C19447">
        <v>222.45</v>
      </c>
    </row>
    <row r="19448" spans="1:3" x14ac:dyDescent="0.2">
      <c r="A19448" t="s">
        <v>23593</v>
      </c>
      <c r="B19448" s="1">
        <v>43965</v>
      </c>
      <c r="C19448">
        <v>25.9</v>
      </c>
    </row>
    <row r="19449" spans="1:3" x14ac:dyDescent="0.2">
      <c r="A19449" t="s">
        <v>7976</v>
      </c>
      <c r="B19449" s="1">
        <v>43965</v>
      </c>
      <c r="C19449">
        <v>54.95</v>
      </c>
    </row>
    <row r="19450" spans="1:3" x14ac:dyDescent="0.2">
      <c r="A19450" t="s">
        <v>23594</v>
      </c>
      <c r="B19450" s="1">
        <v>43965</v>
      </c>
      <c r="C19450">
        <v>239.8</v>
      </c>
    </row>
    <row r="19451" spans="1:3" x14ac:dyDescent="0.2">
      <c r="A19451" t="s">
        <v>23468</v>
      </c>
      <c r="B19451" s="1">
        <v>43965</v>
      </c>
      <c r="C19451">
        <v>31.9</v>
      </c>
    </row>
    <row r="19452" spans="1:3" x14ac:dyDescent="0.2">
      <c r="A19452" t="s">
        <v>23595</v>
      </c>
      <c r="B19452" s="1">
        <v>43965</v>
      </c>
      <c r="C19452">
        <v>127.85</v>
      </c>
    </row>
    <row r="19453" spans="1:3" x14ac:dyDescent="0.2">
      <c r="A19453" t="s">
        <v>12</v>
      </c>
      <c r="B19453" s="1">
        <v>43965</v>
      </c>
      <c r="C19453">
        <v>234.15</v>
      </c>
    </row>
    <row r="19454" spans="1:3" x14ac:dyDescent="0.2">
      <c r="A19454" t="s">
        <v>590</v>
      </c>
      <c r="B19454" s="1">
        <v>43966</v>
      </c>
      <c r="C19454">
        <v>112.7</v>
      </c>
    </row>
    <row r="19455" spans="1:3" x14ac:dyDescent="0.2">
      <c r="A19455" t="s">
        <v>23574</v>
      </c>
      <c r="B19455" s="1">
        <v>43966</v>
      </c>
      <c r="C19455">
        <v>52.8</v>
      </c>
    </row>
    <row r="19456" spans="1:3" x14ac:dyDescent="0.2">
      <c r="A19456" t="s">
        <v>12542</v>
      </c>
      <c r="B19456" s="1">
        <v>43966</v>
      </c>
      <c r="C19456">
        <v>1023.68</v>
      </c>
    </row>
    <row r="19457" spans="1:3" x14ac:dyDescent="0.2">
      <c r="A19457" t="s">
        <v>23575</v>
      </c>
      <c r="B19457" s="1">
        <v>43966</v>
      </c>
      <c r="C19457">
        <v>72.95</v>
      </c>
    </row>
    <row r="19458" spans="1:3" x14ac:dyDescent="0.2">
      <c r="A19458" t="s">
        <v>1090</v>
      </c>
      <c r="B19458" s="1">
        <v>43966</v>
      </c>
      <c r="C19458">
        <v>107.64</v>
      </c>
    </row>
    <row r="19459" spans="1:3" x14ac:dyDescent="0.2">
      <c r="A19459" t="s">
        <v>23576</v>
      </c>
      <c r="B19459" s="1">
        <v>43966</v>
      </c>
      <c r="C19459">
        <v>51.9</v>
      </c>
    </row>
    <row r="19460" spans="1:3" x14ac:dyDescent="0.2">
      <c r="A19460" t="s">
        <v>22105</v>
      </c>
      <c r="B19460" s="1">
        <v>43966</v>
      </c>
      <c r="C19460">
        <v>103.65</v>
      </c>
    </row>
    <row r="19461" spans="1:3" x14ac:dyDescent="0.2">
      <c r="A19461" t="s">
        <v>23039</v>
      </c>
      <c r="B19461" s="1">
        <v>43966</v>
      </c>
      <c r="C19461">
        <v>58.8</v>
      </c>
    </row>
    <row r="19462" spans="1:3" x14ac:dyDescent="0.2">
      <c r="A19462" t="s">
        <v>25</v>
      </c>
      <c r="B19462" s="1">
        <v>43966</v>
      </c>
      <c r="C19462">
        <v>19.95</v>
      </c>
    </row>
    <row r="19463" spans="1:3" x14ac:dyDescent="0.2">
      <c r="A19463" t="s">
        <v>23577</v>
      </c>
      <c r="B19463" s="1">
        <v>43966</v>
      </c>
      <c r="C19463">
        <v>41.9</v>
      </c>
    </row>
    <row r="19464" spans="1:3" x14ac:dyDescent="0.2">
      <c r="A19464" t="s">
        <v>23578</v>
      </c>
      <c r="B19464" s="1">
        <v>43966</v>
      </c>
      <c r="C19464">
        <v>46.65</v>
      </c>
    </row>
    <row r="19465" spans="1:3" x14ac:dyDescent="0.2">
      <c r="A19465" t="s">
        <v>810</v>
      </c>
      <c r="B19465" s="1">
        <v>43966</v>
      </c>
      <c r="C19465">
        <v>395.74</v>
      </c>
    </row>
    <row r="19466" spans="1:3" x14ac:dyDescent="0.2">
      <c r="A19466" t="s">
        <v>147</v>
      </c>
      <c r="B19466" s="1">
        <v>43966</v>
      </c>
      <c r="C19466">
        <v>1522.33</v>
      </c>
    </row>
    <row r="19467" spans="1:3" x14ac:dyDescent="0.2">
      <c r="A19467" t="s">
        <v>6139</v>
      </c>
      <c r="B19467" s="1">
        <v>43966</v>
      </c>
      <c r="C19467">
        <v>381.45</v>
      </c>
    </row>
    <row r="19468" spans="1:3" x14ac:dyDescent="0.2">
      <c r="A19468" t="s">
        <v>6139</v>
      </c>
      <c r="B19468" s="1">
        <v>43966</v>
      </c>
      <c r="C19468">
        <v>432.79</v>
      </c>
    </row>
    <row r="19469" spans="1:3" x14ac:dyDescent="0.2">
      <c r="A19469" t="s">
        <v>23579</v>
      </c>
      <c r="B19469" s="1">
        <v>43966</v>
      </c>
      <c r="C19469">
        <v>36.450000000000003</v>
      </c>
    </row>
    <row r="19470" spans="1:3" x14ac:dyDescent="0.2">
      <c r="A19470" t="s">
        <v>23580</v>
      </c>
      <c r="B19470" s="1">
        <v>43966</v>
      </c>
      <c r="C19470">
        <v>30.65</v>
      </c>
    </row>
    <row r="19471" spans="1:3" x14ac:dyDescent="0.2">
      <c r="A19471" t="s">
        <v>1090</v>
      </c>
      <c r="B19471" s="1">
        <v>43966</v>
      </c>
      <c r="C19471">
        <v>282.17</v>
      </c>
    </row>
    <row r="19472" spans="1:3" x14ac:dyDescent="0.2">
      <c r="A19472" t="s">
        <v>810</v>
      </c>
      <c r="B19472" s="1">
        <v>43966</v>
      </c>
      <c r="C19472">
        <v>65</v>
      </c>
    </row>
    <row r="19473" spans="1:3" x14ac:dyDescent="0.2">
      <c r="A19473" t="s">
        <v>12</v>
      </c>
      <c r="B19473" s="1">
        <v>43966</v>
      </c>
      <c r="C19473">
        <v>143.75</v>
      </c>
    </row>
    <row r="19474" spans="1:3" x14ac:dyDescent="0.2">
      <c r="A19474" t="s">
        <v>46</v>
      </c>
      <c r="B19474" s="1">
        <v>43966</v>
      </c>
      <c r="C19474">
        <v>100.17</v>
      </c>
    </row>
    <row r="19475" spans="1:3" x14ac:dyDescent="0.2">
      <c r="A19475" t="s">
        <v>23581</v>
      </c>
      <c r="B19475" s="1">
        <v>43966</v>
      </c>
      <c r="C19475">
        <v>35.9</v>
      </c>
    </row>
    <row r="19476" spans="1:3" x14ac:dyDescent="0.2">
      <c r="A19476" t="s">
        <v>23581</v>
      </c>
      <c r="B19476" s="1">
        <v>43966</v>
      </c>
      <c r="C19476">
        <v>47.9</v>
      </c>
    </row>
    <row r="19477" spans="1:3" x14ac:dyDescent="0.2">
      <c r="A19477" t="s">
        <v>383</v>
      </c>
      <c r="B19477" s="1">
        <v>43966</v>
      </c>
      <c r="C19477">
        <v>37.9</v>
      </c>
    </row>
    <row r="19478" spans="1:3" x14ac:dyDescent="0.2">
      <c r="A19478" t="s">
        <v>23582</v>
      </c>
      <c r="B19478" s="1">
        <v>43966</v>
      </c>
      <c r="C19478">
        <v>55.45</v>
      </c>
    </row>
    <row r="19479" spans="1:3" x14ac:dyDescent="0.2">
      <c r="A19479" t="s">
        <v>307</v>
      </c>
      <c r="B19479" s="1">
        <v>43966</v>
      </c>
      <c r="C19479">
        <v>89.95</v>
      </c>
    </row>
    <row r="19480" spans="1:3" x14ac:dyDescent="0.2">
      <c r="A19480" t="s">
        <v>21448</v>
      </c>
      <c r="B19480" s="1">
        <v>43966</v>
      </c>
      <c r="C19480">
        <v>30.9</v>
      </c>
    </row>
    <row r="19481" spans="1:3" x14ac:dyDescent="0.2">
      <c r="A19481" t="s">
        <v>280</v>
      </c>
      <c r="B19481" s="1">
        <v>43966</v>
      </c>
      <c r="C19481">
        <v>215.88</v>
      </c>
    </row>
    <row r="19482" spans="1:3" x14ac:dyDescent="0.2">
      <c r="A19482" t="s">
        <v>280</v>
      </c>
      <c r="B19482" s="1">
        <v>43966</v>
      </c>
      <c r="C19482">
        <v>656.25</v>
      </c>
    </row>
    <row r="19483" spans="1:3" x14ac:dyDescent="0.2">
      <c r="A19483" t="s">
        <v>2792</v>
      </c>
      <c r="B19483" s="1">
        <v>43966</v>
      </c>
      <c r="C19483">
        <v>95.9</v>
      </c>
    </row>
    <row r="19484" spans="1:3" x14ac:dyDescent="0.2">
      <c r="A19484" t="s">
        <v>23583</v>
      </c>
      <c r="B19484" s="1">
        <v>43966</v>
      </c>
      <c r="C19484">
        <v>36.450000000000003</v>
      </c>
    </row>
    <row r="19485" spans="1:3" x14ac:dyDescent="0.2">
      <c r="A19485" t="s">
        <v>23550</v>
      </c>
      <c r="B19485" s="1">
        <v>43969</v>
      </c>
      <c r="C19485">
        <v>142.80000000000001</v>
      </c>
    </row>
    <row r="19486" spans="1:3" x14ac:dyDescent="0.2">
      <c r="A19486" t="s">
        <v>13514</v>
      </c>
      <c r="B19486" s="1">
        <v>43969</v>
      </c>
      <c r="C19486">
        <v>84.95</v>
      </c>
    </row>
    <row r="19487" spans="1:3" x14ac:dyDescent="0.2">
      <c r="A19487" t="s">
        <v>23551</v>
      </c>
      <c r="B19487" s="1">
        <v>43969</v>
      </c>
      <c r="C19487">
        <v>28.2</v>
      </c>
    </row>
    <row r="19488" spans="1:3" x14ac:dyDescent="0.2">
      <c r="A19488" t="s">
        <v>46</v>
      </c>
      <c r="B19488" s="1">
        <v>43969</v>
      </c>
      <c r="C19488">
        <v>42.6</v>
      </c>
    </row>
    <row r="19489" spans="1:3" x14ac:dyDescent="0.2">
      <c r="A19489" t="s">
        <v>23552</v>
      </c>
      <c r="B19489" s="1">
        <v>43969</v>
      </c>
      <c r="C19489">
        <v>35.5</v>
      </c>
    </row>
    <row r="19490" spans="1:3" x14ac:dyDescent="0.2">
      <c r="A19490" t="s">
        <v>8923</v>
      </c>
      <c r="B19490" s="1">
        <v>43969</v>
      </c>
      <c r="C19490">
        <v>23.67</v>
      </c>
    </row>
    <row r="19491" spans="1:3" x14ac:dyDescent="0.2">
      <c r="A19491" t="s">
        <v>18419</v>
      </c>
      <c r="B19491" s="1">
        <v>43969</v>
      </c>
      <c r="C19491">
        <v>1671.8</v>
      </c>
    </row>
    <row r="19492" spans="1:3" x14ac:dyDescent="0.2">
      <c r="A19492" t="s">
        <v>753</v>
      </c>
      <c r="B19492" s="1">
        <v>43969</v>
      </c>
      <c r="C19492">
        <v>427.75</v>
      </c>
    </row>
    <row r="19493" spans="1:3" x14ac:dyDescent="0.2">
      <c r="A19493" t="s">
        <v>17843</v>
      </c>
      <c r="B19493" s="1">
        <v>43969</v>
      </c>
      <c r="C19493">
        <v>122.95</v>
      </c>
    </row>
    <row r="19494" spans="1:3" x14ac:dyDescent="0.2">
      <c r="A19494" t="s">
        <v>810</v>
      </c>
      <c r="B19494" s="1">
        <v>43969</v>
      </c>
      <c r="C19494">
        <v>385</v>
      </c>
    </row>
    <row r="19495" spans="1:3" x14ac:dyDescent="0.2">
      <c r="A19495" t="s">
        <v>184</v>
      </c>
      <c r="B19495" s="1">
        <v>43969</v>
      </c>
      <c r="C19495">
        <v>50</v>
      </c>
    </row>
    <row r="19496" spans="1:3" x14ac:dyDescent="0.2">
      <c r="A19496" t="s">
        <v>17569</v>
      </c>
      <c r="B19496" s="1">
        <v>43969</v>
      </c>
      <c r="C19496">
        <v>581.70000000000005</v>
      </c>
    </row>
    <row r="19497" spans="1:3" x14ac:dyDescent="0.2">
      <c r="A19497" t="s">
        <v>12050</v>
      </c>
      <c r="B19497" s="1">
        <v>43969</v>
      </c>
      <c r="C19497">
        <v>37.9</v>
      </c>
    </row>
    <row r="19498" spans="1:3" x14ac:dyDescent="0.2">
      <c r="A19498" t="s">
        <v>66</v>
      </c>
      <c r="B19498" s="1">
        <v>43969</v>
      </c>
      <c r="C19498">
        <v>90</v>
      </c>
    </row>
    <row r="19499" spans="1:3" x14ac:dyDescent="0.2">
      <c r="A19499" t="s">
        <v>14461</v>
      </c>
      <c r="B19499" s="1">
        <v>43969</v>
      </c>
      <c r="C19499">
        <v>47.85</v>
      </c>
    </row>
    <row r="19500" spans="1:3" x14ac:dyDescent="0.2">
      <c r="A19500" t="s">
        <v>23553</v>
      </c>
      <c r="B19500" s="1">
        <v>43969</v>
      </c>
      <c r="C19500">
        <v>79.62</v>
      </c>
    </row>
    <row r="19501" spans="1:3" x14ac:dyDescent="0.2">
      <c r="A19501" t="s">
        <v>4167</v>
      </c>
      <c r="B19501" s="1">
        <v>43969</v>
      </c>
      <c r="C19501">
        <v>179.8</v>
      </c>
    </row>
    <row r="19502" spans="1:3" x14ac:dyDescent="0.2">
      <c r="A19502" t="s">
        <v>23554</v>
      </c>
      <c r="B19502" s="1">
        <v>43969</v>
      </c>
      <c r="C19502">
        <v>26.45</v>
      </c>
    </row>
    <row r="19503" spans="1:3" x14ac:dyDescent="0.2">
      <c r="A19503" t="s">
        <v>23555</v>
      </c>
      <c r="B19503" s="1">
        <v>43969</v>
      </c>
      <c r="C19503">
        <v>49.4</v>
      </c>
    </row>
    <row r="19504" spans="1:3" x14ac:dyDescent="0.2">
      <c r="A19504" t="s">
        <v>46</v>
      </c>
      <c r="B19504" s="1">
        <v>43969</v>
      </c>
      <c r="C19504">
        <v>9.5399999999999991</v>
      </c>
    </row>
    <row r="19505" spans="1:3" x14ac:dyDescent="0.2">
      <c r="A19505" t="s">
        <v>416</v>
      </c>
      <c r="B19505" s="1">
        <v>43969</v>
      </c>
      <c r="C19505">
        <v>135</v>
      </c>
    </row>
    <row r="19506" spans="1:3" x14ac:dyDescent="0.2">
      <c r="A19506" t="s">
        <v>22072</v>
      </c>
      <c r="B19506" s="1">
        <v>43969</v>
      </c>
      <c r="C19506">
        <v>276.95</v>
      </c>
    </row>
    <row r="19507" spans="1:3" x14ac:dyDescent="0.2">
      <c r="A19507" t="s">
        <v>23556</v>
      </c>
      <c r="B19507" s="1">
        <v>43969</v>
      </c>
      <c r="C19507">
        <v>350</v>
      </c>
    </row>
    <row r="19508" spans="1:3" x14ac:dyDescent="0.2">
      <c r="A19508" t="s">
        <v>597</v>
      </c>
      <c r="B19508" s="1">
        <v>43969</v>
      </c>
      <c r="C19508">
        <v>323.22000000000003</v>
      </c>
    </row>
    <row r="19509" spans="1:3" x14ac:dyDescent="0.2">
      <c r="A19509" t="s">
        <v>597</v>
      </c>
      <c r="B19509" s="1">
        <v>43969</v>
      </c>
      <c r="C19509">
        <v>23.85</v>
      </c>
    </row>
    <row r="19510" spans="1:3" x14ac:dyDescent="0.2">
      <c r="A19510" t="s">
        <v>25</v>
      </c>
      <c r="B19510" s="1">
        <v>43969</v>
      </c>
      <c r="C19510">
        <v>59.85</v>
      </c>
    </row>
    <row r="19511" spans="1:3" x14ac:dyDescent="0.2">
      <c r="A19511" t="s">
        <v>23557</v>
      </c>
      <c r="B19511" s="1">
        <v>43969</v>
      </c>
      <c r="C19511">
        <v>94.95</v>
      </c>
    </row>
    <row r="19512" spans="1:3" x14ac:dyDescent="0.2">
      <c r="A19512" t="s">
        <v>23558</v>
      </c>
      <c r="B19512" s="1">
        <v>43969</v>
      </c>
      <c r="C19512">
        <v>87.5</v>
      </c>
    </row>
    <row r="19513" spans="1:3" x14ac:dyDescent="0.2">
      <c r="A19513" t="s">
        <v>23559</v>
      </c>
      <c r="B19513" s="1">
        <v>43969</v>
      </c>
      <c r="C19513">
        <v>147.5</v>
      </c>
    </row>
    <row r="19514" spans="1:3" x14ac:dyDescent="0.2">
      <c r="A19514" t="s">
        <v>16142</v>
      </c>
      <c r="B19514" s="1">
        <v>43969</v>
      </c>
      <c r="C19514">
        <v>352.15</v>
      </c>
    </row>
    <row r="19515" spans="1:3" x14ac:dyDescent="0.2">
      <c r="A19515" t="s">
        <v>810</v>
      </c>
      <c r="B19515" s="1">
        <v>43969</v>
      </c>
      <c r="C19515">
        <v>68.3</v>
      </c>
    </row>
    <row r="19516" spans="1:3" x14ac:dyDescent="0.2">
      <c r="A19516" t="s">
        <v>810</v>
      </c>
      <c r="B19516" s="1">
        <v>43969</v>
      </c>
      <c r="C19516">
        <v>265.02</v>
      </c>
    </row>
    <row r="19517" spans="1:3" x14ac:dyDescent="0.2">
      <c r="A19517" t="s">
        <v>2347</v>
      </c>
      <c r="B19517" s="1">
        <v>43969</v>
      </c>
      <c r="C19517">
        <v>355.27</v>
      </c>
    </row>
    <row r="19518" spans="1:3" x14ac:dyDescent="0.2">
      <c r="A19518" t="s">
        <v>46</v>
      </c>
      <c r="B19518" s="1">
        <v>43969</v>
      </c>
      <c r="C19518">
        <v>62.97</v>
      </c>
    </row>
    <row r="19519" spans="1:3" x14ac:dyDescent="0.2">
      <c r="A19519" t="s">
        <v>404</v>
      </c>
      <c r="B19519" s="1">
        <v>43969</v>
      </c>
      <c r="C19519">
        <v>656.73</v>
      </c>
    </row>
    <row r="19520" spans="1:3" x14ac:dyDescent="0.2">
      <c r="A19520" t="s">
        <v>23560</v>
      </c>
      <c r="B19520" s="1">
        <v>43969</v>
      </c>
      <c r="C19520">
        <v>68.900000000000006</v>
      </c>
    </row>
    <row r="19521" spans="1:3" x14ac:dyDescent="0.2">
      <c r="A19521" t="s">
        <v>16960</v>
      </c>
      <c r="B19521" s="1">
        <v>43969</v>
      </c>
      <c r="C19521">
        <v>426.17</v>
      </c>
    </row>
    <row r="19522" spans="1:3" x14ac:dyDescent="0.2">
      <c r="A19522" t="s">
        <v>23561</v>
      </c>
      <c r="B19522" s="1">
        <v>43969</v>
      </c>
      <c r="C19522">
        <v>41.9</v>
      </c>
    </row>
    <row r="19523" spans="1:3" x14ac:dyDescent="0.2">
      <c r="A19523" t="s">
        <v>23562</v>
      </c>
      <c r="B19523" s="1">
        <v>43969</v>
      </c>
      <c r="C19523">
        <v>29</v>
      </c>
    </row>
    <row r="19524" spans="1:3" x14ac:dyDescent="0.2">
      <c r="A19524" t="s">
        <v>12354</v>
      </c>
      <c r="B19524" s="1">
        <v>43969</v>
      </c>
      <c r="C19524">
        <v>162</v>
      </c>
    </row>
    <row r="19525" spans="1:3" x14ac:dyDescent="0.2">
      <c r="A19525" t="s">
        <v>23563</v>
      </c>
      <c r="B19525" s="1">
        <v>43969</v>
      </c>
      <c r="C19525">
        <v>225</v>
      </c>
    </row>
    <row r="19526" spans="1:3" x14ac:dyDescent="0.2">
      <c r="A19526" t="s">
        <v>46</v>
      </c>
      <c r="B19526" s="1">
        <v>43969</v>
      </c>
      <c r="C19526">
        <v>405.72</v>
      </c>
    </row>
    <row r="19527" spans="1:3" x14ac:dyDescent="0.2">
      <c r="A19527" t="s">
        <v>23531</v>
      </c>
      <c r="B19527" s="1">
        <v>43969</v>
      </c>
      <c r="C19527">
        <v>41.9</v>
      </c>
    </row>
    <row r="19528" spans="1:3" x14ac:dyDescent="0.2">
      <c r="A19528" t="s">
        <v>23564</v>
      </c>
      <c r="B19528" s="1">
        <v>43969</v>
      </c>
      <c r="C19528">
        <v>10.99</v>
      </c>
    </row>
    <row r="19529" spans="1:3" x14ac:dyDescent="0.2">
      <c r="A19529" t="s">
        <v>21548</v>
      </c>
      <c r="B19529" s="1">
        <v>43969</v>
      </c>
      <c r="C19529">
        <v>51.9</v>
      </c>
    </row>
    <row r="19530" spans="1:3" x14ac:dyDescent="0.2">
      <c r="A19530" t="s">
        <v>1635</v>
      </c>
      <c r="B19530" s="1">
        <v>43969</v>
      </c>
      <c r="C19530">
        <v>157.94999999999999</v>
      </c>
    </row>
    <row r="19531" spans="1:3" x14ac:dyDescent="0.2">
      <c r="A19531" t="s">
        <v>23128</v>
      </c>
      <c r="B19531" s="1">
        <v>43969</v>
      </c>
      <c r="C19531">
        <v>47.9</v>
      </c>
    </row>
    <row r="19532" spans="1:3" x14ac:dyDescent="0.2">
      <c r="A19532" t="s">
        <v>20946</v>
      </c>
      <c r="B19532" s="1">
        <v>43969</v>
      </c>
      <c r="C19532">
        <v>155.9</v>
      </c>
    </row>
    <row r="19533" spans="1:3" x14ac:dyDescent="0.2">
      <c r="A19533" t="s">
        <v>23565</v>
      </c>
      <c r="B19533" s="1">
        <v>43969</v>
      </c>
      <c r="C19533">
        <v>100.85</v>
      </c>
    </row>
    <row r="19534" spans="1:3" x14ac:dyDescent="0.2">
      <c r="A19534" t="s">
        <v>23566</v>
      </c>
      <c r="B19534" s="1">
        <v>43969</v>
      </c>
      <c r="C19534">
        <v>56.4</v>
      </c>
    </row>
    <row r="19535" spans="1:3" x14ac:dyDescent="0.2">
      <c r="A19535" t="s">
        <v>6902</v>
      </c>
      <c r="B19535" s="1">
        <v>43969</v>
      </c>
      <c r="C19535">
        <v>165.85</v>
      </c>
    </row>
    <row r="19536" spans="1:3" x14ac:dyDescent="0.2">
      <c r="A19536" t="s">
        <v>21999</v>
      </c>
      <c r="B19536" s="1">
        <v>43969</v>
      </c>
      <c r="C19536">
        <v>53.2</v>
      </c>
    </row>
    <row r="19537" spans="1:3" x14ac:dyDescent="0.2">
      <c r="A19537" t="s">
        <v>23567</v>
      </c>
      <c r="B19537" s="1">
        <v>43969</v>
      </c>
      <c r="C19537">
        <v>56.4</v>
      </c>
    </row>
    <row r="19538" spans="1:3" x14ac:dyDescent="0.2">
      <c r="A19538" t="s">
        <v>23568</v>
      </c>
      <c r="B19538" s="1">
        <v>43969</v>
      </c>
      <c r="C19538">
        <v>84.95</v>
      </c>
    </row>
    <row r="19539" spans="1:3" x14ac:dyDescent="0.2">
      <c r="A19539" t="s">
        <v>23569</v>
      </c>
      <c r="B19539" s="1">
        <v>43969</v>
      </c>
      <c r="C19539">
        <v>62.9</v>
      </c>
    </row>
    <row r="19540" spans="1:3" x14ac:dyDescent="0.2">
      <c r="A19540" t="s">
        <v>23570</v>
      </c>
      <c r="B19540" s="1">
        <v>43969</v>
      </c>
      <c r="C19540">
        <v>123.4</v>
      </c>
    </row>
    <row r="19541" spans="1:3" x14ac:dyDescent="0.2">
      <c r="A19541" t="s">
        <v>23571</v>
      </c>
      <c r="B19541" s="1">
        <v>43969</v>
      </c>
      <c r="C19541">
        <v>74.900000000000006</v>
      </c>
    </row>
    <row r="19542" spans="1:3" x14ac:dyDescent="0.2">
      <c r="A19542" t="s">
        <v>23572</v>
      </c>
      <c r="B19542" s="1">
        <v>43969</v>
      </c>
      <c r="C19542">
        <v>82.5</v>
      </c>
    </row>
    <row r="19543" spans="1:3" x14ac:dyDescent="0.2">
      <c r="A19543" t="s">
        <v>23573</v>
      </c>
      <c r="B19543" s="1">
        <v>43969</v>
      </c>
      <c r="C19543">
        <v>77.900000000000006</v>
      </c>
    </row>
    <row r="19544" spans="1:3" x14ac:dyDescent="0.2">
      <c r="A19544" t="s">
        <v>23441</v>
      </c>
      <c r="B19544" s="1">
        <v>43969</v>
      </c>
      <c r="C19544">
        <v>54.45</v>
      </c>
    </row>
    <row r="19545" spans="1:3" x14ac:dyDescent="0.2">
      <c r="A19545" t="s">
        <v>6139</v>
      </c>
      <c r="B19545" s="1">
        <v>43969</v>
      </c>
      <c r="C19545">
        <v>180.41</v>
      </c>
    </row>
    <row r="19546" spans="1:3" x14ac:dyDescent="0.2">
      <c r="A19546" t="s">
        <v>12</v>
      </c>
      <c r="B19546" s="1">
        <v>43969</v>
      </c>
      <c r="C19546">
        <v>354.55</v>
      </c>
    </row>
    <row r="19547" spans="1:3" x14ac:dyDescent="0.2">
      <c r="A19547" t="s">
        <v>12</v>
      </c>
      <c r="B19547" s="1">
        <v>43969</v>
      </c>
      <c r="C19547">
        <v>293.02</v>
      </c>
    </row>
    <row r="19548" spans="1:3" x14ac:dyDescent="0.2">
      <c r="A19548" t="s">
        <v>12</v>
      </c>
      <c r="B19548" s="1">
        <v>43969</v>
      </c>
      <c r="C19548">
        <v>119.88</v>
      </c>
    </row>
    <row r="19549" spans="1:3" x14ac:dyDescent="0.2">
      <c r="A19549" t="s">
        <v>12403</v>
      </c>
      <c r="B19549" s="1">
        <v>43970</v>
      </c>
      <c r="C19549">
        <v>37.9</v>
      </c>
    </row>
    <row r="19550" spans="1:3" x14ac:dyDescent="0.2">
      <c r="A19550" t="s">
        <v>13523</v>
      </c>
      <c r="B19550" s="1">
        <v>43970</v>
      </c>
      <c r="C19550">
        <v>179.12</v>
      </c>
    </row>
    <row r="19551" spans="1:3" x14ac:dyDescent="0.2">
      <c r="A19551" t="s">
        <v>347</v>
      </c>
      <c r="B19551" s="1">
        <v>43970</v>
      </c>
      <c r="C19551">
        <v>350.46</v>
      </c>
    </row>
    <row r="19552" spans="1:3" x14ac:dyDescent="0.2">
      <c r="A19552" t="s">
        <v>347</v>
      </c>
      <c r="B19552" s="1">
        <v>43970</v>
      </c>
      <c r="C19552">
        <v>49.88</v>
      </c>
    </row>
    <row r="19553" spans="1:3" x14ac:dyDescent="0.2">
      <c r="A19553" t="s">
        <v>347</v>
      </c>
      <c r="B19553" s="1">
        <v>43970</v>
      </c>
      <c r="C19553">
        <v>47.89</v>
      </c>
    </row>
    <row r="19554" spans="1:3" x14ac:dyDescent="0.2">
      <c r="A19554" t="s">
        <v>347</v>
      </c>
      <c r="B19554" s="1">
        <v>43970</v>
      </c>
      <c r="C19554">
        <v>9.98</v>
      </c>
    </row>
    <row r="19555" spans="1:3" x14ac:dyDescent="0.2">
      <c r="A19555" t="s">
        <v>347</v>
      </c>
      <c r="B19555" s="1">
        <v>43970</v>
      </c>
      <c r="C19555">
        <v>9.98</v>
      </c>
    </row>
    <row r="19556" spans="1:3" x14ac:dyDescent="0.2">
      <c r="A19556" t="s">
        <v>64</v>
      </c>
      <c r="B19556" s="1">
        <v>43970</v>
      </c>
      <c r="C19556">
        <v>501.27</v>
      </c>
    </row>
    <row r="19557" spans="1:3" x14ac:dyDescent="0.2">
      <c r="A19557" t="s">
        <v>64</v>
      </c>
      <c r="B19557" s="1">
        <v>43970</v>
      </c>
      <c r="C19557">
        <v>114.36</v>
      </c>
    </row>
    <row r="19558" spans="1:3" x14ac:dyDescent="0.2">
      <c r="A19558" t="s">
        <v>32</v>
      </c>
      <c r="B19558" s="1">
        <v>43970</v>
      </c>
      <c r="C19558">
        <v>39.6</v>
      </c>
    </row>
    <row r="19559" spans="1:3" x14ac:dyDescent="0.2">
      <c r="A19559" t="s">
        <v>4736</v>
      </c>
      <c r="B19559" s="1">
        <v>43970</v>
      </c>
      <c r="C19559">
        <v>12</v>
      </c>
    </row>
    <row r="19560" spans="1:3" x14ac:dyDescent="0.2">
      <c r="A19560" t="s">
        <v>1719</v>
      </c>
      <c r="B19560" s="1">
        <v>43970</v>
      </c>
      <c r="C19560">
        <v>42.03</v>
      </c>
    </row>
    <row r="19561" spans="1:3" x14ac:dyDescent="0.2">
      <c r="A19561" t="s">
        <v>396</v>
      </c>
      <c r="B19561" s="1">
        <v>43970</v>
      </c>
      <c r="C19561">
        <v>297.57</v>
      </c>
    </row>
    <row r="19562" spans="1:3" x14ac:dyDescent="0.2">
      <c r="A19562" t="s">
        <v>32</v>
      </c>
      <c r="B19562" s="1">
        <v>43970</v>
      </c>
      <c r="C19562">
        <v>626.6</v>
      </c>
    </row>
    <row r="19563" spans="1:3" x14ac:dyDescent="0.2">
      <c r="A19563" t="s">
        <v>32</v>
      </c>
      <c r="B19563" s="1">
        <v>43970</v>
      </c>
      <c r="C19563">
        <v>342.9</v>
      </c>
    </row>
    <row r="19564" spans="1:3" x14ac:dyDescent="0.2">
      <c r="A19564" t="s">
        <v>810</v>
      </c>
      <c r="B19564" s="1">
        <v>43970</v>
      </c>
      <c r="C19564">
        <v>281.52</v>
      </c>
    </row>
    <row r="19565" spans="1:3" x14ac:dyDescent="0.2">
      <c r="A19565" t="s">
        <v>17121</v>
      </c>
      <c r="B19565" s="1">
        <v>43970</v>
      </c>
      <c r="C19565">
        <v>322.58</v>
      </c>
    </row>
    <row r="19566" spans="1:3" x14ac:dyDescent="0.2">
      <c r="A19566" t="s">
        <v>23545</v>
      </c>
      <c r="B19566" s="1">
        <v>43970</v>
      </c>
      <c r="C19566">
        <v>52.95</v>
      </c>
    </row>
    <row r="19567" spans="1:3" x14ac:dyDescent="0.2">
      <c r="A19567" t="s">
        <v>23546</v>
      </c>
      <c r="B19567" s="1">
        <v>43970</v>
      </c>
      <c r="C19567">
        <v>15</v>
      </c>
    </row>
    <row r="19568" spans="1:3" x14ac:dyDescent="0.2">
      <c r="A19568" t="s">
        <v>25</v>
      </c>
      <c r="B19568" s="1">
        <v>43970</v>
      </c>
      <c r="C19568">
        <v>39.9</v>
      </c>
    </row>
    <row r="19569" spans="1:3" x14ac:dyDescent="0.2">
      <c r="A19569" t="s">
        <v>810</v>
      </c>
      <c r="B19569" s="1">
        <v>43970</v>
      </c>
      <c r="C19569">
        <v>174.91</v>
      </c>
    </row>
    <row r="19570" spans="1:3" x14ac:dyDescent="0.2">
      <c r="A19570" t="s">
        <v>949</v>
      </c>
      <c r="B19570" s="1">
        <v>43970</v>
      </c>
      <c r="C19570">
        <v>255.38</v>
      </c>
    </row>
    <row r="19571" spans="1:3" x14ac:dyDescent="0.2">
      <c r="A19571" t="s">
        <v>6139</v>
      </c>
      <c r="B19571" s="1">
        <v>43970</v>
      </c>
      <c r="C19571">
        <v>1356.71</v>
      </c>
    </row>
    <row r="19572" spans="1:3" x14ac:dyDescent="0.2">
      <c r="A19572" t="s">
        <v>23547</v>
      </c>
      <c r="B19572" s="1">
        <v>43970</v>
      </c>
      <c r="C19572">
        <v>36.450000000000003</v>
      </c>
    </row>
    <row r="19573" spans="1:3" x14ac:dyDescent="0.2">
      <c r="A19573" t="s">
        <v>184</v>
      </c>
      <c r="B19573" s="1">
        <v>43970</v>
      </c>
      <c r="C19573">
        <v>24.98</v>
      </c>
    </row>
    <row r="19574" spans="1:3" x14ac:dyDescent="0.2">
      <c r="A19574" t="s">
        <v>40</v>
      </c>
      <c r="B19574" s="1">
        <v>43970</v>
      </c>
      <c r="C19574">
        <v>608.66</v>
      </c>
    </row>
    <row r="19575" spans="1:3" x14ac:dyDescent="0.2">
      <c r="A19575" t="s">
        <v>12802</v>
      </c>
      <c r="B19575" s="1">
        <v>43970</v>
      </c>
      <c r="C19575">
        <v>145.80000000000001</v>
      </c>
    </row>
    <row r="19576" spans="1:3" x14ac:dyDescent="0.2">
      <c r="A19576" t="s">
        <v>184</v>
      </c>
      <c r="B19576" s="1">
        <v>43970</v>
      </c>
      <c r="C19576">
        <v>50</v>
      </c>
    </row>
    <row r="19577" spans="1:3" x14ac:dyDescent="0.2">
      <c r="A19577" t="s">
        <v>23548</v>
      </c>
      <c r="B19577" s="1">
        <v>43970</v>
      </c>
      <c r="C19577">
        <v>47.95</v>
      </c>
    </row>
    <row r="19578" spans="1:3" x14ac:dyDescent="0.2">
      <c r="A19578" t="s">
        <v>23166</v>
      </c>
      <c r="B19578" s="1">
        <v>43970</v>
      </c>
      <c r="C19578">
        <v>42.9</v>
      </c>
    </row>
    <row r="19579" spans="1:3" x14ac:dyDescent="0.2">
      <c r="A19579" t="s">
        <v>2901</v>
      </c>
      <c r="B19579" s="1">
        <v>43970</v>
      </c>
      <c r="C19579">
        <v>130.32</v>
      </c>
    </row>
    <row r="19580" spans="1:3" x14ac:dyDescent="0.2">
      <c r="A19580" t="s">
        <v>23549</v>
      </c>
      <c r="B19580" s="1">
        <v>43970</v>
      </c>
      <c r="C19580">
        <v>123.45</v>
      </c>
    </row>
    <row r="19581" spans="1:3" x14ac:dyDescent="0.2">
      <c r="A19581" t="s">
        <v>12</v>
      </c>
      <c r="B19581" s="1">
        <v>43970</v>
      </c>
      <c r="C19581">
        <v>288.7</v>
      </c>
    </row>
    <row r="19582" spans="1:3" x14ac:dyDescent="0.2">
      <c r="A19582" t="s">
        <v>232</v>
      </c>
      <c r="B19582" s="1">
        <v>43971</v>
      </c>
      <c r="C19582">
        <v>173.88</v>
      </c>
    </row>
    <row r="19583" spans="1:3" x14ac:dyDescent="0.2">
      <c r="A19583" t="s">
        <v>232</v>
      </c>
      <c r="B19583" s="1">
        <v>43971</v>
      </c>
      <c r="C19583">
        <v>466.24</v>
      </c>
    </row>
    <row r="19584" spans="1:3" x14ac:dyDescent="0.2">
      <c r="A19584" t="s">
        <v>3827</v>
      </c>
      <c r="B19584" s="1">
        <v>43971</v>
      </c>
      <c r="C19584">
        <v>489.55</v>
      </c>
    </row>
    <row r="19585" spans="1:3" x14ac:dyDescent="0.2">
      <c r="A19585" t="s">
        <v>23538</v>
      </c>
      <c r="B19585" s="1">
        <v>43971</v>
      </c>
      <c r="C19585">
        <v>72.95</v>
      </c>
    </row>
    <row r="19586" spans="1:3" x14ac:dyDescent="0.2">
      <c r="A19586" t="s">
        <v>23539</v>
      </c>
      <c r="B19586" s="1">
        <v>43971</v>
      </c>
      <c r="C19586">
        <v>22.9</v>
      </c>
    </row>
    <row r="19587" spans="1:3" x14ac:dyDescent="0.2">
      <c r="A19587" t="s">
        <v>5134</v>
      </c>
      <c r="B19587" s="1">
        <v>43971</v>
      </c>
      <c r="C19587">
        <v>10.99</v>
      </c>
    </row>
    <row r="19588" spans="1:3" x14ac:dyDescent="0.2">
      <c r="A19588" t="s">
        <v>23540</v>
      </c>
      <c r="B19588" s="1">
        <v>43971</v>
      </c>
      <c r="C19588">
        <v>52.9</v>
      </c>
    </row>
    <row r="19589" spans="1:3" x14ac:dyDescent="0.2">
      <c r="A19589" t="s">
        <v>286</v>
      </c>
      <c r="B19589" s="1">
        <v>43971</v>
      </c>
      <c r="C19589">
        <v>130.51</v>
      </c>
    </row>
    <row r="19590" spans="1:3" x14ac:dyDescent="0.2">
      <c r="A19590" t="s">
        <v>23541</v>
      </c>
      <c r="B19590" s="1">
        <v>43971</v>
      </c>
      <c r="C19590">
        <v>53.85</v>
      </c>
    </row>
    <row r="19591" spans="1:3" x14ac:dyDescent="0.2">
      <c r="A19591" t="s">
        <v>1602</v>
      </c>
      <c r="B19591" s="1">
        <v>43971</v>
      </c>
      <c r="C19591">
        <v>46.9</v>
      </c>
    </row>
    <row r="19592" spans="1:3" x14ac:dyDescent="0.2">
      <c r="A19592" t="s">
        <v>25</v>
      </c>
      <c r="B19592" s="1">
        <v>43971</v>
      </c>
      <c r="C19592">
        <v>39.9</v>
      </c>
    </row>
    <row r="19593" spans="1:3" x14ac:dyDescent="0.2">
      <c r="A19593" t="s">
        <v>383</v>
      </c>
      <c r="B19593" s="1">
        <v>43971</v>
      </c>
      <c r="C19593">
        <v>37.9</v>
      </c>
    </row>
    <row r="19594" spans="1:3" x14ac:dyDescent="0.2">
      <c r="A19594" t="s">
        <v>18551</v>
      </c>
      <c r="B19594" s="1">
        <v>43971</v>
      </c>
      <c r="C19594">
        <v>438.02</v>
      </c>
    </row>
    <row r="19595" spans="1:3" x14ac:dyDescent="0.2">
      <c r="A19595" t="s">
        <v>383</v>
      </c>
      <c r="B19595" s="1">
        <v>43971</v>
      </c>
      <c r="C19595">
        <v>876.04</v>
      </c>
    </row>
    <row r="19596" spans="1:3" x14ac:dyDescent="0.2">
      <c r="A19596" t="s">
        <v>18551</v>
      </c>
      <c r="B19596" s="1">
        <v>43971</v>
      </c>
      <c r="C19596">
        <v>438.02</v>
      </c>
    </row>
    <row r="19597" spans="1:3" x14ac:dyDescent="0.2">
      <c r="A19597" t="s">
        <v>810</v>
      </c>
      <c r="B19597" s="1">
        <v>43971</v>
      </c>
      <c r="C19597">
        <v>65</v>
      </c>
    </row>
    <row r="19598" spans="1:3" x14ac:dyDescent="0.2">
      <c r="A19598" t="s">
        <v>1090</v>
      </c>
      <c r="B19598" s="1">
        <v>43971</v>
      </c>
      <c r="C19598">
        <v>331.5</v>
      </c>
    </row>
    <row r="19599" spans="1:3" x14ac:dyDescent="0.2">
      <c r="A19599" t="s">
        <v>23542</v>
      </c>
      <c r="B19599" s="1">
        <v>43971</v>
      </c>
      <c r="C19599">
        <v>30.9</v>
      </c>
    </row>
    <row r="19600" spans="1:3" x14ac:dyDescent="0.2">
      <c r="A19600" t="s">
        <v>810</v>
      </c>
      <c r="B19600" s="1">
        <v>43971</v>
      </c>
      <c r="C19600">
        <v>65</v>
      </c>
    </row>
    <row r="19601" spans="1:3" x14ac:dyDescent="0.2">
      <c r="A19601" t="s">
        <v>679</v>
      </c>
      <c r="B19601" s="1">
        <v>43971</v>
      </c>
      <c r="C19601">
        <v>412.05</v>
      </c>
    </row>
    <row r="19602" spans="1:3" x14ac:dyDescent="0.2">
      <c r="A19602" t="s">
        <v>679</v>
      </c>
      <c r="B19602" s="1">
        <v>43971</v>
      </c>
      <c r="C19602">
        <v>52.2</v>
      </c>
    </row>
    <row r="19603" spans="1:3" x14ac:dyDescent="0.2">
      <c r="A19603" t="s">
        <v>16684</v>
      </c>
      <c r="B19603" s="1">
        <v>43971</v>
      </c>
      <c r="C19603">
        <v>113.7</v>
      </c>
    </row>
    <row r="19604" spans="1:3" x14ac:dyDescent="0.2">
      <c r="A19604" t="s">
        <v>23445</v>
      </c>
      <c r="B19604" s="1">
        <v>43971</v>
      </c>
      <c r="C19604">
        <v>157.80000000000001</v>
      </c>
    </row>
    <row r="19605" spans="1:3" x14ac:dyDescent="0.2">
      <c r="A19605" t="s">
        <v>184</v>
      </c>
      <c r="B19605" s="1">
        <v>43971</v>
      </c>
      <c r="C19605">
        <v>24.25</v>
      </c>
    </row>
    <row r="19606" spans="1:3" x14ac:dyDescent="0.2">
      <c r="A19606" t="s">
        <v>19879</v>
      </c>
      <c r="B19606" s="1">
        <v>43971</v>
      </c>
      <c r="C19606">
        <v>27.9</v>
      </c>
    </row>
    <row r="19607" spans="1:3" x14ac:dyDescent="0.2">
      <c r="A19607" t="s">
        <v>23111</v>
      </c>
      <c r="B19607" s="1">
        <v>43971</v>
      </c>
      <c r="C19607">
        <v>42.9</v>
      </c>
    </row>
    <row r="19608" spans="1:3" x14ac:dyDescent="0.2">
      <c r="A19608" t="s">
        <v>23167</v>
      </c>
      <c r="B19608" s="1">
        <v>43971</v>
      </c>
      <c r="C19608">
        <v>77.849999999999994</v>
      </c>
    </row>
    <row r="19609" spans="1:3" x14ac:dyDescent="0.2">
      <c r="A19609" t="s">
        <v>23543</v>
      </c>
      <c r="B19609" s="1">
        <v>43971</v>
      </c>
      <c r="C19609">
        <v>51.9</v>
      </c>
    </row>
    <row r="19610" spans="1:3" x14ac:dyDescent="0.2">
      <c r="A19610" t="s">
        <v>23544</v>
      </c>
      <c r="B19610" s="1">
        <v>43971</v>
      </c>
      <c r="C19610">
        <v>70.45</v>
      </c>
    </row>
    <row r="19611" spans="1:3" x14ac:dyDescent="0.2">
      <c r="A19611" t="s">
        <v>335</v>
      </c>
      <c r="B19611" s="1">
        <v>43971</v>
      </c>
      <c r="C19611">
        <v>180</v>
      </c>
    </row>
    <row r="19612" spans="1:3" x14ac:dyDescent="0.2">
      <c r="A19612" t="s">
        <v>335</v>
      </c>
      <c r="B19612" s="1">
        <v>43971</v>
      </c>
      <c r="C19612">
        <v>30</v>
      </c>
    </row>
    <row r="19613" spans="1:3" x14ac:dyDescent="0.2">
      <c r="A19613" t="s">
        <v>21908</v>
      </c>
      <c r="B19613" s="1">
        <v>43971</v>
      </c>
      <c r="C19613">
        <v>80.45</v>
      </c>
    </row>
    <row r="19614" spans="1:3" x14ac:dyDescent="0.2">
      <c r="A19614" t="s">
        <v>19040</v>
      </c>
      <c r="B19614" s="1">
        <v>43971</v>
      </c>
      <c r="C19614">
        <v>39.450000000000003</v>
      </c>
    </row>
    <row r="19615" spans="1:3" x14ac:dyDescent="0.2">
      <c r="A19615" t="s">
        <v>257</v>
      </c>
      <c r="B19615" s="1">
        <v>43971</v>
      </c>
      <c r="C19615">
        <v>1449.66</v>
      </c>
    </row>
    <row r="19616" spans="1:3" x14ac:dyDescent="0.2">
      <c r="A19616" t="s">
        <v>12</v>
      </c>
      <c r="B19616" s="1">
        <v>43971</v>
      </c>
      <c r="C19616">
        <v>324.60000000000002</v>
      </c>
    </row>
    <row r="19617" spans="1:3" x14ac:dyDescent="0.2">
      <c r="A19617" t="s">
        <v>23519</v>
      </c>
      <c r="B19617" s="1">
        <v>43972</v>
      </c>
      <c r="C19617">
        <v>29.1</v>
      </c>
    </row>
    <row r="19618" spans="1:3" x14ac:dyDescent="0.2">
      <c r="A19618" t="s">
        <v>25</v>
      </c>
      <c r="B19618" s="1">
        <v>43972</v>
      </c>
      <c r="C19618">
        <v>11.97</v>
      </c>
    </row>
    <row r="19619" spans="1:3" x14ac:dyDescent="0.2">
      <c r="A19619" t="s">
        <v>23520</v>
      </c>
      <c r="B19619" s="1">
        <v>43972</v>
      </c>
      <c r="C19619">
        <v>37.9</v>
      </c>
    </row>
    <row r="19620" spans="1:3" x14ac:dyDescent="0.2">
      <c r="A19620" t="s">
        <v>14058</v>
      </c>
      <c r="B19620" s="1">
        <v>43972</v>
      </c>
      <c r="C19620">
        <v>46.45</v>
      </c>
    </row>
    <row r="19621" spans="1:3" x14ac:dyDescent="0.2">
      <c r="A19621" t="s">
        <v>23521</v>
      </c>
      <c r="B19621" s="1">
        <v>43972</v>
      </c>
      <c r="C19621">
        <v>353</v>
      </c>
    </row>
    <row r="19622" spans="1:3" x14ac:dyDescent="0.2">
      <c r="A19622" t="s">
        <v>16960</v>
      </c>
      <c r="B19622" s="1">
        <v>43972</v>
      </c>
      <c r="C19622">
        <v>390.87</v>
      </c>
    </row>
    <row r="19623" spans="1:3" x14ac:dyDescent="0.2">
      <c r="A19623" t="s">
        <v>23522</v>
      </c>
      <c r="B19623" s="1">
        <v>43972</v>
      </c>
      <c r="C19623">
        <v>117.15</v>
      </c>
    </row>
    <row r="19624" spans="1:3" x14ac:dyDescent="0.2">
      <c r="A19624" t="s">
        <v>23523</v>
      </c>
      <c r="B19624" s="1">
        <v>43972</v>
      </c>
      <c r="C19624">
        <v>41.45</v>
      </c>
    </row>
    <row r="19625" spans="1:3" x14ac:dyDescent="0.2">
      <c r="A19625" t="s">
        <v>23524</v>
      </c>
      <c r="B19625" s="1">
        <v>43972</v>
      </c>
      <c r="C19625">
        <v>79.599999999999994</v>
      </c>
    </row>
    <row r="19626" spans="1:3" x14ac:dyDescent="0.2">
      <c r="A19626" t="s">
        <v>22890</v>
      </c>
      <c r="B19626" s="1">
        <v>43972</v>
      </c>
      <c r="C19626">
        <v>192.85</v>
      </c>
    </row>
    <row r="19627" spans="1:3" x14ac:dyDescent="0.2">
      <c r="A19627" t="s">
        <v>23525</v>
      </c>
      <c r="B19627" s="1">
        <v>43972</v>
      </c>
      <c r="C19627">
        <v>51.9</v>
      </c>
    </row>
    <row r="19628" spans="1:3" x14ac:dyDescent="0.2">
      <c r="A19628" t="s">
        <v>23526</v>
      </c>
      <c r="B19628" s="1">
        <v>43972</v>
      </c>
      <c r="C19628">
        <v>13.99</v>
      </c>
    </row>
    <row r="19629" spans="1:3" x14ac:dyDescent="0.2">
      <c r="A19629" t="s">
        <v>707</v>
      </c>
      <c r="B19629" s="1">
        <v>43972</v>
      </c>
      <c r="C19629">
        <v>226.25</v>
      </c>
    </row>
    <row r="19630" spans="1:3" x14ac:dyDescent="0.2">
      <c r="A19630" t="s">
        <v>236</v>
      </c>
      <c r="B19630" s="1">
        <v>43972</v>
      </c>
      <c r="C19630">
        <v>41.37</v>
      </c>
    </row>
    <row r="19631" spans="1:3" x14ac:dyDescent="0.2">
      <c r="A19631" t="s">
        <v>236</v>
      </c>
      <c r="B19631" s="1">
        <v>43972</v>
      </c>
      <c r="C19631">
        <v>41.37</v>
      </c>
    </row>
    <row r="19632" spans="1:3" x14ac:dyDescent="0.2">
      <c r="A19632" t="s">
        <v>236</v>
      </c>
      <c r="B19632" s="1">
        <v>43972</v>
      </c>
      <c r="C19632">
        <v>32.1</v>
      </c>
    </row>
    <row r="19633" spans="1:3" x14ac:dyDescent="0.2">
      <c r="A19633" t="s">
        <v>236</v>
      </c>
      <c r="B19633" s="1">
        <v>43972</v>
      </c>
      <c r="C19633">
        <v>32.1</v>
      </c>
    </row>
    <row r="19634" spans="1:3" x14ac:dyDescent="0.2">
      <c r="A19634" t="s">
        <v>46</v>
      </c>
      <c r="B19634" s="1">
        <v>43972</v>
      </c>
      <c r="C19634">
        <v>60</v>
      </c>
    </row>
    <row r="19635" spans="1:3" x14ac:dyDescent="0.2">
      <c r="A19635" t="s">
        <v>23527</v>
      </c>
      <c r="B19635" s="1">
        <v>43972</v>
      </c>
      <c r="C19635">
        <v>95.9</v>
      </c>
    </row>
    <row r="19636" spans="1:3" x14ac:dyDescent="0.2">
      <c r="A19636" t="s">
        <v>23528</v>
      </c>
      <c r="B19636" s="1">
        <v>43972</v>
      </c>
      <c r="C19636">
        <v>66.900000000000006</v>
      </c>
    </row>
    <row r="19637" spans="1:3" x14ac:dyDescent="0.2">
      <c r="A19637" t="s">
        <v>23529</v>
      </c>
      <c r="B19637" s="1">
        <v>43972</v>
      </c>
      <c r="C19637">
        <v>8.99</v>
      </c>
    </row>
    <row r="19638" spans="1:3" x14ac:dyDescent="0.2">
      <c r="A19638" t="s">
        <v>23530</v>
      </c>
      <c r="B19638" s="1">
        <v>43972</v>
      </c>
      <c r="C19638">
        <v>41.9</v>
      </c>
    </row>
    <row r="19639" spans="1:3" x14ac:dyDescent="0.2">
      <c r="A19639" t="s">
        <v>23531</v>
      </c>
      <c r="B19639" s="1">
        <v>43972</v>
      </c>
      <c r="C19639">
        <v>51.9</v>
      </c>
    </row>
    <row r="19640" spans="1:3" x14ac:dyDescent="0.2">
      <c r="A19640" t="s">
        <v>23532</v>
      </c>
      <c r="B19640" s="1">
        <v>43972</v>
      </c>
      <c r="C19640">
        <v>51.9</v>
      </c>
    </row>
    <row r="19641" spans="1:3" x14ac:dyDescent="0.2">
      <c r="A19641" t="s">
        <v>23533</v>
      </c>
      <c r="B19641" s="1">
        <v>43972</v>
      </c>
      <c r="C19641">
        <v>54.45</v>
      </c>
    </row>
    <row r="19642" spans="1:3" x14ac:dyDescent="0.2">
      <c r="A19642" t="s">
        <v>15796</v>
      </c>
      <c r="B19642" s="1">
        <v>43972</v>
      </c>
      <c r="C19642">
        <v>104.85</v>
      </c>
    </row>
    <row r="19643" spans="1:3" x14ac:dyDescent="0.2">
      <c r="A19643" t="s">
        <v>6139</v>
      </c>
      <c r="B19643" s="1">
        <v>43972</v>
      </c>
      <c r="C19643">
        <v>214.4</v>
      </c>
    </row>
    <row r="19644" spans="1:3" x14ac:dyDescent="0.2">
      <c r="A19644" t="s">
        <v>9065</v>
      </c>
      <c r="B19644" s="1">
        <v>43972</v>
      </c>
      <c r="C19644">
        <v>30.9</v>
      </c>
    </row>
    <row r="19645" spans="1:3" x14ac:dyDescent="0.2">
      <c r="A19645" t="s">
        <v>6139</v>
      </c>
      <c r="B19645" s="1">
        <v>43972</v>
      </c>
      <c r="C19645">
        <v>469.63</v>
      </c>
    </row>
    <row r="19646" spans="1:3" x14ac:dyDescent="0.2">
      <c r="A19646" t="s">
        <v>23534</v>
      </c>
      <c r="B19646" s="1">
        <v>43972</v>
      </c>
      <c r="C19646">
        <v>162.94999999999999</v>
      </c>
    </row>
    <row r="19647" spans="1:3" x14ac:dyDescent="0.2">
      <c r="A19647" t="s">
        <v>44</v>
      </c>
      <c r="B19647" s="1">
        <v>43972</v>
      </c>
      <c r="C19647">
        <v>346.25</v>
      </c>
    </row>
    <row r="19648" spans="1:3" x14ac:dyDescent="0.2">
      <c r="A19648" t="s">
        <v>1602</v>
      </c>
      <c r="B19648" s="1">
        <v>43972</v>
      </c>
      <c r="C19648">
        <v>42.9</v>
      </c>
    </row>
    <row r="19649" spans="1:3" x14ac:dyDescent="0.2">
      <c r="A19649" t="s">
        <v>23535</v>
      </c>
      <c r="B19649" s="1">
        <v>43972</v>
      </c>
      <c r="C19649">
        <v>53.2</v>
      </c>
    </row>
    <row r="19650" spans="1:3" x14ac:dyDescent="0.2">
      <c r="A19650" t="s">
        <v>23536</v>
      </c>
      <c r="B19650" s="1">
        <v>43972</v>
      </c>
      <c r="C19650">
        <v>52.9</v>
      </c>
    </row>
    <row r="19651" spans="1:3" x14ac:dyDescent="0.2">
      <c r="A19651" t="s">
        <v>119</v>
      </c>
      <c r="B19651" s="1">
        <v>43972</v>
      </c>
      <c r="C19651">
        <v>308.52</v>
      </c>
    </row>
    <row r="19652" spans="1:3" x14ac:dyDescent="0.2">
      <c r="A19652" t="s">
        <v>383</v>
      </c>
      <c r="B19652" s="1">
        <v>43972</v>
      </c>
      <c r="C19652">
        <v>47.25</v>
      </c>
    </row>
    <row r="19653" spans="1:3" x14ac:dyDescent="0.2">
      <c r="A19653" t="s">
        <v>12</v>
      </c>
      <c r="B19653" s="1">
        <v>43972</v>
      </c>
      <c r="C19653">
        <v>207.01</v>
      </c>
    </row>
    <row r="19654" spans="1:3" x14ac:dyDescent="0.2">
      <c r="A19654" t="s">
        <v>23537</v>
      </c>
      <c r="B19654" s="1">
        <v>43972</v>
      </c>
      <c r="C19654">
        <v>39.450000000000003</v>
      </c>
    </row>
    <row r="19655" spans="1:3" x14ac:dyDescent="0.2">
      <c r="A19655" t="s">
        <v>23507</v>
      </c>
      <c r="B19655" s="1">
        <v>43973</v>
      </c>
      <c r="C19655">
        <v>27.98</v>
      </c>
    </row>
    <row r="19656" spans="1:3" x14ac:dyDescent="0.2">
      <c r="A19656" t="s">
        <v>383</v>
      </c>
      <c r="B19656" s="1">
        <v>43973</v>
      </c>
      <c r="C19656">
        <v>37.9</v>
      </c>
    </row>
    <row r="19657" spans="1:3" x14ac:dyDescent="0.2">
      <c r="A19657" t="s">
        <v>23508</v>
      </c>
      <c r="B19657" s="1">
        <v>43973</v>
      </c>
      <c r="C19657">
        <v>187.75</v>
      </c>
    </row>
    <row r="19658" spans="1:3" x14ac:dyDescent="0.2">
      <c r="A19658" t="s">
        <v>383</v>
      </c>
      <c r="B19658" s="1">
        <v>43973</v>
      </c>
      <c r="C19658">
        <v>47.25</v>
      </c>
    </row>
    <row r="19659" spans="1:3" x14ac:dyDescent="0.2">
      <c r="A19659" t="s">
        <v>23509</v>
      </c>
      <c r="B19659" s="1">
        <v>43973</v>
      </c>
      <c r="C19659">
        <v>130</v>
      </c>
    </row>
    <row r="19660" spans="1:3" x14ac:dyDescent="0.2">
      <c r="A19660" t="s">
        <v>5607</v>
      </c>
      <c r="B19660" s="1">
        <v>43973</v>
      </c>
      <c r="C19660">
        <v>464.73</v>
      </c>
    </row>
    <row r="19661" spans="1:3" x14ac:dyDescent="0.2">
      <c r="A19661" t="s">
        <v>184</v>
      </c>
      <c r="B19661" s="1">
        <v>43973</v>
      </c>
      <c r="C19661">
        <v>24.98</v>
      </c>
    </row>
    <row r="19662" spans="1:3" x14ac:dyDescent="0.2">
      <c r="A19662" t="s">
        <v>23510</v>
      </c>
      <c r="B19662" s="1">
        <v>43973</v>
      </c>
      <c r="C19662">
        <v>53</v>
      </c>
    </row>
    <row r="19663" spans="1:3" x14ac:dyDescent="0.2">
      <c r="A19663" t="s">
        <v>751</v>
      </c>
      <c r="B19663" s="1">
        <v>43973</v>
      </c>
      <c r="C19663">
        <v>617.57000000000005</v>
      </c>
    </row>
    <row r="19664" spans="1:3" x14ac:dyDescent="0.2">
      <c r="A19664" t="s">
        <v>751</v>
      </c>
      <c r="B19664" s="1">
        <v>43973</v>
      </c>
      <c r="C19664">
        <v>259.54000000000002</v>
      </c>
    </row>
    <row r="19665" spans="1:3" x14ac:dyDescent="0.2">
      <c r="A19665" t="s">
        <v>14</v>
      </c>
      <c r="B19665" s="1">
        <v>43973</v>
      </c>
      <c r="C19665">
        <v>379.7</v>
      </c>
    </row>
    <row r="19666" spans="1:3" x14ac:dyDescent="0.2">
      <c r="A19666" t="s">
        <v>176</v>
      </c>
      <c r="B19666" s="1">
        <v>43973</v>
      </c>
      <c r="C19666">
        <v>2544.25</v>
      </c>
    </row>
    <row r="19667" spans="1:3" x14ac:dyDescent="0.2">
      <c r="A19667" t="s">
        <v>17121</v>
      </c>
      <c r="B19667" s="1">
        <v>43973</v>
      </c>
      <c r="C19667">
        <v>137.87</v>
      </c>
    </row>
    <row r="19668" spans="1:3" x14ac:dyDescent="0.2">
      <c r="A19668" t="s">
        <v>810</v>
      </c>
      <c r="B19668" s="1">
        <v>43973</v>
      </c>
      <c r="C19668">
        <v>115.01</v>
      </c>
    </row>
    <row r="19669" spans="1:3" x14ac:dyDescent="0.2">
      <c r="A19669" t="s">
        <v>23511</v>
      </c>
      <c r="B19669" s="1">
        <v>43973</v>
      </c>
      <c r="C19669">
        <v>180.8</v>
      </c>
    </row>
    <row r="19670" spans="1:3" x14ac:dyDescent="0.2">
      <c r="A19670" t="s">
        <v>23512</v>
      </c>
      <c r="B19670" s="1">
        <v>43973</v>
      </c>
      <c r="C19670">
        <v>120.8</v>
      </c>
    </row>
    <row r="19671" spans="1:3" x14ac:dyDescent="0.2">
      <c r="A19671" t="s">
        <v>22771</v>
      </c>
      <c r="B19671" s="1">
        <v>43973</v>
      </c>
      <c r="C19671">
        <v>195.85</v>
      </c>
    </row>
    <row r="19672" spans="1:3" x14ac:dyDescent="0.2">
      <c r="A19672" t="s">
        <v>23513</v>
      </c>
      <c r="B19672" s="1">
        <v>43973</v>
      </c>
      <c r="C19672">
        <v>82.95</v>
      </c>
    </row>
    <row r="19673" spans="1:3" x14ac:dyDescent="0.2">
      <c r="A19673" t="s">
        <v>10330</v>
      </c>
      <c r="B19673" s="1">
        <v>43973</v>
      </c>
      <c r="C19673">
        <v>774.95</v>
      </c>
    </row>
    <row r="19674" spans="1:3" x14ac:dyDescent="0.2">
      <c r="A19674" t="s">
        <v>23514</v>
      </c>
      <c r="B19674" s="1">
        <v>43973</v>
      </c>
      <c r="C19674">
        <v>224.5</v>
      </c>
    </row>
    <row r="19675" spans="1:3" x14ac:dyDescent="0.2">
      <c r="A19675" t="s">
        <v>13435</v>
      </c>
      <c r="B19675" s="1">
        <v>43973</v>
      </c>
      <c r="C19675">
        <v>223.45</v>
      </c>
    </row>
    <row r="19676" spans="1:3" x14ac:dyDescent="0.2">
      <c r="A19676" t="s">
        <v>15350</v>
      </c>
      <c r="B19676" s="1">
        <v>43973</v>
      </c>
      <c r="C19676">
        <v>562.85</v>
      </c>
    </row>
    <row r="19677" spans="1:3" x14ac:dyDescent="0.2">
      <c r="A19677" t="s">
        <v>23515</v>
      </c>
      <c r="B19677" s="1">
        <v>43973</v>
      </c>
      <c r="C19677">
        <v>57.9</v>
      </c>
    </row>
    <row r="19678" spans="1:3" x14ac:dyDescent="0.2">
      <c r="A19678" t="s">
        <v>12</v>
      </c>
      <c r="B19678" s="1">
        <v>43973</v>
      </c>
      <c r="C19678">
        <v>453.53</v>
      </c>
    </row>
    <row r="19679" spans="1:3" x14ac:dyDescent="0.2">
      <c r="A19679" t="s">
        <v>229</v>
      </c>
      <c r="B19679" s="1">
        <v>43973</v>
      </c>
      <c r="C19679">
        <v>29.95</v>
      </c>
    </row>
    <row r="19680" spans="1:3" x14ac:dyDescent="0.2">
      <c r="A19680" t="s">
        <v>3</v>
      </c>
      <c r="B19680" s="1">
        <v>43973</v>
      </c>
      <c r="C19680">
        <v>86.3</v>
      </c>
    </row>
    <row r="19681" spans="1:3" x14ac:dyDescent="0.2">
      <c r="A19681" t="s">
        <v>229</v>
      </c>
      <c r="B19681" s="1">
        <v>43973</v>
      </c>
      <c r="C19681">
        <v>31.48</v>
      </c>
    </row>
    <row r="19682" spans="1:3" x14ac:dyDescent="0.2">
      <c r="A19682" t="s">
        <v>23516</v>
      </c>
      <c r="B19682" s="1">
        <v>43973</v>
      </c>
      <c r="C19682">
        <v>51.9</v>
      </c>
    </row>
    <row r="19683" spans="1:3" x14ac:dyDescent="0.2">
      <c r="A19683" t="s">
        <v>21945</v>
      </c>
      <c r="B19683" s="1">
        <v>43973</v>
      </c>
      <c r="C19683">
        <v>99.45</v>
      </c>
    </row>
    <row r="19684" spans="1:3" x14ac:dyDescent="0.2">
      <c r="A19684" t="s">
        <v>1256</v>
      </c>
      <c r="B19684" s="1">
        <v>43973</v>
      </c>
      <c r="C19684">
        <v>89.95</v>
      </c>
    </row>
    <row r="19685" spans="1:3" x14ac:dyDescent="0.2">
      <c r="A19685" t="s">
        <v>1256</v>
      </c>
      <c r="B19685" s="1">
        <v>43973</v>
      </c>
      <c r="C19685">
        <v>135</v>
      </c>
    </row>
    <row r="19686" spans="1:3" x14ac:dyDescent="0.2">
      <c r="A19686" t="s">
        <v>13109</v>
      </c>
      <c r="B19686" s="1">
        <v>43973</v>
      </c>
      <c r="C19686">
        <v>111.35</v>
      </c>
    </row>
    <row r="19687" spans="1:3" x14ac:dyDescent="0.2">
      <c r="A19687" t="s">
        <v>23517</v>
      </c>
      <c r="B19687" s="1">
        <v>43973</v>
      </c>
      <c r="C19687">
        <v>13.99</v>
      </c>
    </row>
    <row r="19688" spans="1:3" x14ac:dyDescent="0.2">
      <c r="A19688" t="s">
        <v>900</v>
      </c>
      <c r="B19688" s="1">
        <v>43973</v>
      </c>
      <c r="C19688">
        <v>50.51</v>
      </c>
    </row>
    <row r="19689" spans="1:3" x14ac:dyDescent="0.2">
      <c r="A19689" t="s">
        <v>900</v>
      </c>
      <c r="B19689" s="1">
        <v>43973</v>
      </c>
      <c r="C19689">
        <v>158.76</v>
      </c>
    </row>
    <row r="19690" spans="1:3" x14ac:dyDescent="0.2">
      <c r="A19690" t="s">
        <v>324</v>
      </c>
      <c r="B19690" s="1">
        <v>43973</v>
      </c>
      <c r="C19690">
        <v>2033.65</v>
      </c>
    </row>
    <row r="19691" spans="1:3" x14ac:dyDescent="0.2">
      <c r="A19691" t="s">
        <v>324</v>
      </c>
      <c r="B19691" s="1">
        <v>43973</v>
      </c>
      <c r="C19691">
        <v>399.13</v>
      </c>
    </row>
    <row r="19692" spans="1:3" x14ac:dyDescent="0.2">
      <c r="A19692" t="s">
        <v>333</v>
      </c>
      <c r="B19692" s="1">
        <v>43973</v>
      </c>
      <c r="C19692">
        <v>288.45</v>
      </c>
    </row>
    <row r="19693" spans="1:3" x14ac:dyDescent="0.2">
      <c r="A19693" t="s">
        <v>23518</v>
      </c>
      <c r="B19693" s="1">
        <v>43973</v>
      </c>
      <c r="C19693">
        <v>55.9</v>
      </c>
    </row>
    <row r="19694" spans="1:3" x14ac:dyDescent="0.2">
      <c r="A19694" t="s">
        <v>597</v>
      </c>
      <c r="B19694" s="1">
        <v>43973</v>
      </c>
      <c r="C19694">
        <v>66.41</v>
      </c>
    </row>
    <row r="19695" spans="1:3" x14ac:dyDescent="0.2">
      <c r="A19695" t="s">
        <v>16272</v>
      </c>
      <c r="B19695" s="1">
        <v>43973</v>
      </c>
      <c r="C19695">
        <v>299.95</v>
      </c>
    </row>
    <row r="19696" spans="1:3" x14ac:dyDescent="0.2">
      <c r="A19696" t="s">
        <v>7946</v>
      </c>
      <c r="B19696" s="1">
        <v>43973</v>
      </c>
      <c r="C19696">
        <v>64.95</v>
      </c>
    </row>
    <row r="19697" spans="1:3" x14ac:dyDescent="0.2">
      <c r="A19697" t="s">
        <v>7278</v>
      </c>
      <c r="B19697" s="1">
        <v>43976</v>
      </c>
      <c r="C19697">
        <v>134.30000000000001</v>
      </c>
    </row>
    <row r="19698" spans="1:3" x14ac:dyDescent="0.2">
      <c r="A19698" t="s">
        <v>1924</v>
      </c>
      <c r="B19698" s="1">
        <v>43976</v>
      </c>
      <c r="C19698">
        <v>115.8</v>
      </c>
    </row>
    <row r="19699" spans="1:3" x14ac:dyDescent="0.2">
      <c r="A19699" t="s">
        <v>15624</v>
      </c>
      <c r="B19699" s="1">
        <v>43976</v>
      </c>
      <c r="C19699">
        <v>244.95</v>
      </c>
    </row>
    <row r="19700" spans="1:3" x14ac:dyDescent="0.2">
      <c r="A19700" t="s">
        <v>15624</v>
      </c>
      <c r="B19700" s="1">
        <v>43976</v>
      </c>
      <c r="C19700">
        <v>500.07</v>
      </c>
    </row>
    <row r="19701" spans="1:3" x14ac:dyDescent="0.2">
      <c r="A19701" t="s">
        <v>23483</v>
      </c>
      <c r="B19701" s="1">
        <v>43976</v>
      </c>
      <c r="C19701">
        <v>43.9</v>
      </c>
    </row>
    <row r="19702" spans="1:3" x14ac:dyDescent="0.2">
      <c r="A19702" t="s">
        <v>143</v>
      </c>
      <c r="B19702" s="1">
        <v>43976</v>
      </c>
      <c r="C19702">
        <v>389.36</v>
      </c>
    </row>
    <row r="19703" spans="1:3" x14ac:dyDescent="0.2">
      <c r="A19703" t="s">
        <v>23484</v>
      </c>
      <c r="B19703" s="1">
        <v>43976</v>
      </c>
      <c r="C19703">
        <v>52.9</v>
      </c>
    </row>
    <row r="19704" spans="1:3" x14ac:dyDescent="0.2">
      <c r="A19704" t="s">
        <v>6471</v>
      </c>
      <c r="B19704" s="1">
        <v>43976</v>
      </c>
      <c r="C19704">
        <v>67.5</v>
      </c>
    </row>
    <row r="19705" spans="1:3" x14ac:dyDescent="0.2">
      <c r="A19705" t="s">
        <v>23485</v>
      </c>
      <c r="B19705" s="1">
        <v>43976</v>
      </c>
      <c r="C19705">
        <v>10.49</v>
      </c>
    </row>
    <row r="19706" spans="1:3" x14ac:dyDescent="0.2">
      <c r="A19706" t="s">
        <v>23486</v>
      </c>
      <c r="B19706" s="1">
        <v>43976</v>
      </c>
      <c r="C19706">
        <v>13.99</v>
      </c>
    </row>
    <row r="19707" spans="1:3" x14ac:dyDescent="0.2">
      <c r="A19707" t="s">
        <v>23487</v>
      </c>
      <c r="B19707" s="1">
        <v>43976</v>
      </c>
      <c r="C19707">
        <v>145.80000000000001</v>
      </c>
    </row>
    <row r="19708" spans="1:3" x14ac:dyDescent="0.2">
      <c r="A19708" t="s">
        <v>23488</v>
      </c>
      <c r="B19708" s="1">
        <v>43976</v>
      </c>
      <c r="C19708">
        <v>41.9</v>
      </c>
    </row>
    <row r="19709" spans="1:3" x14ac:dyDescent="0.2">
      <c r="A19709" t="s">
        <v>23489</v>
      </c>
      <c r="B19709" s="1">
        <v>43976</v>
      </c>
      <c r="C19709">
        <v>9.15</v>
      </c>
    </row>
    <row r="19710" spans="1:3" x14ac:dyDescent="0.2">
      <c r="A19710" t="s">
        <v>23490</v>
      </c>
      <c r="B19710" s="1">
        <v>43976</v>
      </c>
      <c r="C19710">
        <v>11.99</v>
      </c>
    </row>
    <row r="19711" spans="1:3" x14ac:dyDescent="0.2">
      <c r="A19711" t="s">
        <v>23090</v>
      </c>
      <c r="B19711" s="1">
        <v>43976</v>
      </c>
      <c r="C19711">
        <v>87.8</v>
      </c>
    </row>
    <row r="19712" spans="1:3" x14ac:dyDescent="0.2">
      <c r="A19712" t="s">
        <v>23491</v>
      </c>
      <c r="B19712" s="1">
        <v>43976</v>
      </c>
      <c r="C19712">
        <v>20.2</v>
      </c>
    </row>
    <row r="19713" spans="1:3" x14ac:dyDescent="0.2">
      <c r="A19713" t="s">
        <v>184</v>
      </c>
      <c r="B19713" s="1">
        <v>43976</v>
      </c>
      <c r="C19713">
        <v>45</v>
      </c>
    </row>
    <row r="19714" spans="1:3" x14ac:dyDescent="0.2">
      <c r="A19714" t="s">
        <v>184</v>
      </c>
      <c r="B19714" s="1">
        <v>43976</v>
      </c>
      <c r="C19714">
        <v>29.98</v>
      </c>
    </row>
    <row r="19715" spans="1:3" x14ac:dyDescent="0.2">
      <c r="A19715" t="s">
        <v>120</v>
      </c>
      <c r="B19715" s="1">
        <v>43976</v>
      </c>
      <c r="C19715">
        <v>169.34</v>
      </c>
    </row>
    <row r="19716" spans="1:3" x14ac:dyDescent="0.2">
      <c r="A19716" t="s">
        <v>46</v>
      </c>
      <c r="B19716" s="1">
        <v>43976</v>
      </c>
      <c r="C19716">
        <v>229.89</v>
      </c>
    </row>
    <row r="19717" spans="1:3" x14ac:dyDescent="0.2">
      <c r="A19717" t="s">
        <v>810</v>
      </c>
      <c r="B19717" s="1">
        <v>43976</v>
      </c>
      <c r="C19717">
        <v>127.5</v>
      </c>
    </row>
    <row r="19718" spans="1:3" x14ac:dyDescent="0.2">
      <c r="A19718" t="s">
        <v>810</v>
      </c>
      <c r="B19718" s="1">
        <v>43976</v>
      </c>
      <c r="C19718">
        <v>131.66999999999999</v>
      </c>
    </row>
    <row r="19719" spans="1:3" x14ac:dyDescent="0.2">
      <c r="A19719" t="s">
        <v>46</v>
      </c>
      <c r="B19719" s="1">
        <v>43976</v>
      </c>
      <c r="C19719">
        <v>173.31</v>
      </c>
    </row>
    <row r="19720" spans="1:3" x14ac:dyDescent="0.2">
      <c r="A19720" t="s">
        <v>709</v>
      </c>
      <c r="B19720" s="1">
        <v>43976</v>
      </c>
      <c r="C19720">
        <v>482.61</v>
      </c>
    </row>
    <row r="19721" spans="1:3" x14ac:dyDescent="0.2">
      <c r="A19721" t="s">
        <v>14</v>
      </c>
      <c r="B19721" s="1">
        <v>43976</v>
      </c>
      <c r="C19721">
        <v>879.69</v>
      </c>
    </row>
    <row r="19722" spans="1:3" x14ac:dyDescent="0.2">
      <c r="A19722" t="s">
        <v>323</v>
      </c>
      <c r="B19722" s="1">
        <v>43976</v>
      </c>
      <c r="C19722">
        <v>123.25</v>
      </c>
    </row>
    <row r="19723" spans="1:3" x14ac:dyDescent="0.2">
      <c r="A19723" t="s">
        <v>25</v>
      </c>
      <c r="B19723" s="1">
        <v>43976</v>
      </c>
      <c r="C19723">
        <v>26.95</v>
      </c>
    </row>
    <row r="19724" spans="1:3" x14ac:dyDescent="0.2">
      <c r="A19724" t="s">
        <v>13434</v>
      </c>
      <c r="B19724" s="1">
        <v>43976</v>
      </c>
      <c r="C19724">
        <v>959.8</v>
      </c>
    </row>
    <row r="19725" spans="1:3" x14ac:dyDescent="0.2">
      <c r="A19725" t="s">
        <v>679</v>
      </c>
      <c r="B19725" s="1">
        <v>43976</v>
      </c>
      <c r="C19725">
        <v>262.75</v>
      </c>
    </row>
    <row r="19726" spans="1:3" x14ac:dyDescent="0.2">
      <c r="A19726" t="s">
        <v>122</v>
      </c>
      <c r="B19726" s="1">
        <v>43976</v>
      </c>
      <c r="C19726">
        <v>1677.86</v>
      </c>
    </row>
    <row r="19727" spans="1:3" x14ac:dyDescent="0.2">
      <c r="A19727" t="s">
        <v>23492</v>
      </c>
      <c r="B19727" s="1">
        <v>43976</v>
      </c>
      <c r="C19727">
        <v>82.95</v>
      </c>
    </row>
    <row r="19728" spans="1:3" x14ac:dyDescent="0.2">
      <c r="A19728" t="s">
        <v>20295</v>
      </c>
      <c r="B19728" s="1">
        <v>43976</v>
      </c>
      <c r="C19728">
        <v>105.35</v>
      </c>
    </row>
    <row r="19729" spans="1:3" x14ac:dyDescent="0.2">
      <c r="A19729" t="s">
        <v>23493</v>
      </c>
      <c r="B19729" s="1">
        <v>43976</v>
      </c>
      <c r="C19729">
        <v>47.85</v>
      </c>
    </row>
    <row r="19730" spans="1:3" x14ac:dyDescent="0.2">
      <c r="A19730" t="s">
        <v>22891</v>
      </c>
      <c r="B19730" s="1">
        <v>43976</v>
      </c>
      <c r="C19730">
        <v>303.2</v>
      </c>
    </row>
    <row r="19731" spans="1:3" x14ac:dyDescent="0.2">
      <c r="A19731" t="s">
        <v>23494</v>
      </c>
      <c r="B19731" s="1">
        <v>43976</v>
      </c>
      <c r="C19731">
        <v>151.80000000000001</v>
      </c>
    </row>
    <row r="19732" spans="1:3" x14ac:dyDescent="0.2">
      <c r="A19732" t="s">
        <v>383</v>
      </c>
      <c r="B19732" s="1">
        <v>43976</v>
      </c>
      <c r="C19732">
        <v>47.25</v>
      </c>
    </row>
    <row r="19733" spans="1:3" x14ac:dyDescent="0.2">
      <c r="A19733" t="s">
        <v>383</v>
      </c>
      <c r="B19733" s="1">
        <v>43976</v>
      </c>
      <c r="C19733">
        <v>47.25</v>
      </c>
    </row>
    <row r="19734" spans="1:3" x14ac:dyDescent="0.2">
      <c r="A19734" t="s">
        <v>383</v>
      </c>
      <c r="B19734" s="1">
        <v>43976</v>
      </c>
      <c r="C19734">
        <v>37.9</v>
      </c>
    </row>
    <row r="19735" spans="1:3" x14ac:dyDescent="0.2">
      <c r="A19735" t="s">
        <v>6139</v>
      </c>
      <c r="B19735" s="1">
        <v>43976</v>
      </c>
      <c r="C19735">
        <v>325.73</v>
      </c>
    </row>
    <row r="19736" spans="1:3" x14ac:dyDescent="0.2">
      <c r="A19736" t="s">
        <v>6139</v>
      </c>
      <c r="B19736" s="1">
        <v>43976</v>
      </c>
      <c r="C19736">
        <v>409.78</v>
      </c>
    </row>
    <row r="19737" spans="1:3" x14ac:dyDescent="0.2">
      <c r="A19737" t="s">
        <v>12</v>
      </c>
      <c r="B19737" s="1">
        <v>43976</v>
      </c>
      <c r="C19737">
        <v>167.14</v>
      </c>
    </row>
    <row r="19738" spans="1:3" x14ac:dyDescent="0.2">
      <c r="A19738" t="s">
        <v>12</v>
      </c>
      <c r="B19738" s="1">
        <v>43976</v>
      </c>
      <c r="C19738">
        <v>488.79</v>
      </c>
    </row>
    <row r="19739" spans="1:3" x14ac:dyDescent="0.2">
      <c r="A19739" t="s">
        <v>12</v>
      </c>
      <c r="B19739" s="1">
        <v>43976</v>
      </c>
      <c r="C19739">
        <v>347.22</v>
      </c>
    </row>
    <row r="19740" spans="1:3" x14ac:dyDescent="0.2">
      <c r="A19740" t="s">
        <v>23495</v>
      </c>
      <c r="B19740" s="1">
        <v>43976</v>
      </c>
      <c r="C19740">
        <v>70</v>
      </c>
    </row>
    <row r="19741" spans="1:3" x14ac:dyDescent="0.2">
      <c r="A19741" t="s">
        <v>23495</v>
      </c>
      <c r="B19741" s="1">
        <v>43976</v>
      </c>
      <c r="C19741">
        <v>33</v>
      </c>
    </row>
    <row r="19742" spans="1:3" x14ac:dyDescent="0.2">
      <c r="A19742" t="s">
        <v>23496</v>
      </c>
      <c r="B19742" s="1">
        <v>43976</v>
      </c>
      <c r="C19742">
        <v>70.45</v>
      </c>
    </row>
    <row r="19743" spans="1:3" x14ac:dyDescent="0.2">
      <c r="A19743" t="s">
        <v>23497</v>
      </c>
      <c r="B19743" s="1">
        <v>43976</v>
      </c>
      <c r="C19743">
        <v>82.85</v>
      </c>
    </row>
    <row r="19744" spans="1:3" x14ac:dyDescent="0.2">
      <c r="A19744" t="s">
        <v>23498</v>
      </c>
      <c r="B19744" s="1">
        <v>43976</v>
      </c>
      <c r="C19744">
        <v>46.45</v>
      </c>
    </row>
    <row r="19745" spans="1:3" x14ac:dyDescent="0.2">
      <c r="A19745" t="s">
        <v>23499</v>
      </c>
      <c r="B19745" s="1">
        <v>43976</v>
      </c>
      <c r="C19745">
        <v>43.9</v>
      </c>
    </row>
    <row r="19746" spans="1:3" x14ac:dyDescent="0.2">
      <c r="A19746" t="s">
        <v>23500</v>
      </c>
      <c r="B19746" s="1">
        <v>43976</v>
      </c>
      <c r="C19746">
        <v>133</v>
      </c>
    </row>
    <row r="19747" spans="1:3" x14ac:dyDescent="0.2">
      <c r="A19747" t="s">
        <v>23501</v>
      </c>
      <c r="B19747" s="1">
        <v>43976</v>
      </c>
      <c r="C19747">
        <v>52.9</v>
      </c>
    </row>
    <row r="19748" spans="1:3" x14ac:dyDescent="0.2">
      <c r="A19748" t="s">
        <v>23502</v>
      </c>
      <c r="B19748" s="1">
        <v>43976</v>
      </c>
      <c r="C19748">
        <v>54.9</v>
      </c>
    </row>
    <row r="19749" spans="1:3" x14ac:dyDescent="0.2">
      <c r="A19749" t="s">
        <v>23503</v>
      </c>
      <c r="B19749" s="1">
        <v>43976</v>
      </c>
      <c r="C19749">
        <v>71.45</v>
      </c>
    </row>
    <row r="19750" spans="1:3" x14ac:dyDescent="0.2">
      <c r="A19750" t="s">
        <v>23475</v>
      </c>
      <c r="B19750" s="1">
        <v>43976</v>
      </c>
      <c r="C19750">
        <v>60.95</v>
      </c>
    </row>
    <row r="19751" spans="1:3" x14ac:dyDescent="0.2">
      <c r="A19751" t="s">
        <v>23504</v>
      </c>
      <c r="B19751" s="1">
        <v>43976</v>
      </c>
      <c r="C19751">
        <v>52.9</v>
      </c>
    </row>
    <row r="19752" spans="1:3" x14ac:dyDescent="0.2">
      <c r="A19752" t="s">
        <v>23505</v>
      </c>
      <c r="B19752" s="1">
        <v>43976</v>
      </c>
      <c r="C19752">
        <v>52.9</v>
      </c>
    </row>
    <row r="19753" spans="1:3" x14ac:dyDescent="0.2">
      <c r="A19753" t="s">
        <v>23506</v>
      </c>
      <c r="B19753" s="1">
        <v>43976</v>
      </c>
      <c r="C19753">
        <v>219.75</v>
      </c>
    </row>
    <row r="19754" spans="1:3" x14ac:dyDescent="0.2">
      <c r="A19754" t="s">
        <v>316</v>
      </c>
      <c r="B19754" s="1">
        <v>43977</v>
      </c>
      <c r="C19754">
        <v>1</v>
      </c>
    </row>
    <row r="19755" spans="1:3" x14ac:dyDescent="0.2">
      <c r="A19755" t="s">
        <v>536</v>
      </c>
      <c r="B19755" s="1">
        <v>43977</v>
      </c>
      <c r="C19755">
        <v>43.75</v>
      </c>
    </row>
    <row r="19756" spans="1:3" x14ac:dyDescent="0.2">
      <c r="A19756" t="s">
        <v>23474</v>
      </c>
      <c r="B19756" s="1">
        <v>43977</v>
      </c>
      <c r="C19756">
        <v>41.9</v>
      </c>
    </row>
    <row r="19757" spans="1:3" x14ac:dyDescent="0.2">
      <c r="A19757" t="s">
        <v>23475</v>
      </c>
      <c r="B19757" s="1">
        <v>43977</v>
      </c>
      <c r="C19757">
        <v>21.45</v>
      </c>
    </row>
    <row r="19758" spans="1:3" x14ac:dyDescent="0.2">
      <c r="A19758" t="s">
        <v>23476</v>
      </c>
      <c r="B19758" s="1">
        <v>43977</v>
      </c>
      <c r="C19758">
        <v>187.9</v>
      </c>
    </row>
    <row r="19759" spans="1:3" x14ac:dyDescent="0.2">
      <c r="A19759" t="s">
        <v>17614</v>
      </c>
      <c r="B19759" s="1">
        <v>43977</v>
      </c>
      <c r="C19759">
        <v>75.849999999999994</v>
      </c>
    </row>
    <row r="19760" spans="1:3" x14ac:dyDescent="0.2">
      <c r="A19760" t="s">
        <v>23477</v>
      </c>
      <c r="B19760" s="1">
        <v>43977</v>
      </c>
      <c r="C19760">
        <v>142.46</v>
      </c>
    </row>
    <row r="19761" spans="1:3" x14ac:dyDescent="0.2">
      <c r="A19761" t="s">
        <v>3762</v>
      </c>
      <c r="B19761" s="1">
        <v>43977</v>
      </c>
      <c r="C19761">
        <v>67.459999999999994</v>
      </c>
    </row>
    <row r="19762" spans="1:3" x14ac:dyDescent="0.2">
      <c r="A19762" t="s">
        <v>3762</v>
      </c>
      <c r="B19762" s="1">
        <v>43977</v>
      </c>
      <c r="C19762">
        <v>809.16</v>
      </c>
    </row>
    <row r="19763" spans="1:3" x14ac:dyDescent="0.2">
      <c r="A19763" t="s">
        <v>3762</v>
      </c>
      <c r="B19763" s="1">
        <v>43977</v>
      </c>
      <c r="C19763">
        <v>915.22</v>
      </c>
    </row>
    <row r="19764" spans="1:3" x14ac:dyDescent="0.2">
      <c r="A19764" t="s">
        <v>2896</v>
      </c>
      <c r="B19764" s="1">
        <v>43977</v>
      </c>
      <c r="C19764">
        <v>183.84</v>
      </c>
    </row>
    <row r="19765" spans="1:3" x14ac:dyDescent="0.2">
      <c r="A19765" t="s">
        <v>23478</v>
      </c>
      <c r="B19765" s="1">
        <v>43977</v>
      </c>
      <c r="C19765">
        <v>42.45</v>
      </c>
    </row>
    <row r="19766" spans="1:3" x14ac:dyDescent="0.2">
      <c r="A19766" t="s">
        <v>335</v>
      </c>
      <c r="B19766" s="1">
        <v>43977</v>
      </c>
      <c r="C19766">
        <v>540</v>
      </c>
    </row>
    <row r="19767" spans="1:3" x14ac:dyDescent="0.2">
      <c r="A19767" t="s">
        <v>64</v>
      </c>
      <c r="B19767" s="1">
        <v>43977</v>
      </c>
      <c r="C19767">
        <v>420</v>
      </c>
    </row>
    <row r="19768" spans="1:3" x14ac:dyDescent="0.2">
      <c r="A19768" t="s">
        <v>5955</v>
      </c>
      <c r="B19768" s="1">
        <v>43977</v>
      </c>
      <c r="C19768">
        <v>390.35</v>
      </c>
    </row>
    <row r="19769" spans="1:3" x14ac:dyDescent="0.2">
      <c r="A19769" t="s">
        <v>20854</v>
      </c>
      <c r="B19769" s="1">
        <v>43977</v>
      </c>
      <c r="C19769">
        <v>32.97</v>
      </c>
    </row>
    <row r="19770" spans="1:3" x14ac:dyDescent="0.2">
      <c r="A19770" t="s">
        <v>23479</v>
      </c>
      <c r="B19770" s="1">
        <v>43977</v>
      </c>
      <c r="C19770">
        <v>24.45</v>
      </c>
    </row>
    <row r="19771" spans="1:3" x14ac:dyDescent="0.2">
      <c r="A19771" t="s">
        <v>23480</v>
      </c>
      <c r="B19771" s="1">
        <v>43977</v>
      </c>
      <c r="C19771">
        <v>53.85</v>
      </c>
    </row>
    <row r="19772" spans="1:3" x14ac:dyDescent="0.2">
      <c r="A19772" t="s">
        <v>5399</v>
      </c>
      <c r="B19772" s="1">
        <v>43977</v>
      </c>
      <c r="C19772">
        <v>754.38</v>
      </c>
    </row>
    <row r="19773" spans="1:3" x14ac:dyDescent="0.2">
      <c r="A19773" t="s">
        <v>184</v>
      </c>
      <c r="B19773" s="1">
        <v>43977</v>
      </c>
      <c r="C19773">
        <v>43</v>
      </c>
    </row>
    <row r="19774" spans="1:3" x14ac:dyDescent="0.2">
      <c r="A19774" t="s">
        <v>810</v>
      </c>
      <c r="B19774" s="1">
        <v>43977</v>
      </c>
      <c r="C19774">
        <v>68.3</v>
      </c>
    </row>
    <row r="19775" spans="1:3" x14ac:dyDescent="0.2">
      <c r="A19775" t="s">
        <v>46</v>
      </c>
      <c r="B19775" s="1">
        <v>43977</v>
      </c>
      <c r="C19775">
        <v>343.77</v>
      </c>
    </row>
    <row r="19776" spans="1:3" x14ac:dyDescent="0.2">
      <c r="A19776" t="s">
        <v>46</v>
      </c>
      <c r="B19776" s="1">
        <v>43977</v>
      </c>
      <c r="C19776">
        <v>479.37</v>
      </c>
    </row>
    <row r="19777" spans="1:3" x14ac:dyDescent="0.2">
      <c r="A19777" t="s">
        <v>722</v>
      </c>
      <c r="B19777" s="1">
        <v>43977</v>
      </c>
      <c r="C19777">
        <v>565.35</v>
      </c>
    </row>
    <row r="19778" spans="1:3" x14ac:dyDescent="0.2">
      <c r="A19778" t="s">
        <v>1995</v>
      </c>
      <c r="B19778" s="1">
        <v>43977</v>
      </c>
      <c r="C19778">
        <v>265.5</v>
      </c>
    </row>
    <row r="19779" spans="1:3" x14ac:dyDescent="0.2">
      <c r="A19779" t="s">
        <v>23481</v>
      </c>
      <c r="B19779" s="1">
        <v>43977</v>
      </c>
      <c r="C19779">
        <v>51.9</v>
      </c>
    </row>
    <row r="19780" spans="1:3" x14ac:dyDescent="0.2">
      <c r="A19780" t="s">
        <v>6139</v>
      </c>
      <c r="B19780" s="1">
        <v>43977</v>
      </c>
      <c r="C19780">
        <v>1432.25</v>
      </c>
    </row>
    <row r="19781" spans="1:3" x14ac:dyDescent="0.2">
      <c r="A19781" t="s">
        <v>21122</v>
      </c>
      <c r="B19781" s="1">
        <v>43977</v>
      </c>
      <c r="C19781">
        <v>46.45</v>
      </c>
    </row>
    <row r="19782" spans="1:3" x14ac:dyDescent="0.2">
      <c r="A19782" t="s">
        <v>32</v>
      </c>
      <c r="B19782" s="1">
        <v>43977</v>
      </c>
      <c r="C19782">
        <v>3006.99</v>
      </c>
    </row>
    <row r="19783" spans="1:3" x14ac:dyDescent="0.2">
      <c r="A19783" t="s">
        <v>12</v>
      </c>
      <c r="B19783" s="1">
        <v>43977</v>
      </c>
      <c r="C19783">
        <v>437.09</v>
      </c>
    </row>
    <row r="19784" spans="1:3" x14ac:dyDescent="0.2">
      <c r="A19784" t="s">
        <v>19552</v>
      </c>
      <c r="B19784" s="1">
        <v>43977</v>
      </c>
      <c r="C19784">
        <v>46.45</v>
      </c>
    </row>
    <row r="19785" spans="1:3" x14ac:dyDescent="0.2">
      <c r="A19785" t="s">
        <v>23482</v>
      </c>
      <c r="B19785" s="1">
        <v>43977</v>
      </c>
      <c r="C19785">
        <v>664.65</v>
      </c>
    </row>
    <row r="19786" spans="1:3" x14ac:dyDescent="0.2">
      <c r="A19786" t="s">
        <v>16117</v>
      </c>
      <c r="B19786" s="1">
        <v>43977</v>
      </c>
      <c r="C19786">
        <v>82.75</v>
      </c>
    </row>
    <row r="19787" spans="1:3" x14ac:dyDescent="0.2">
      <c r="A19787" t="s">
        <v>123</v>
      </c>
      <c r="B19787" s="1">
        <v>43977</v>
      </c>
      <c r="C19787">
        <v>366.82</v>
      </c>
    </row>
    <row r="19788" spans="1:3" x14ac:dyDescent="0.2">
      <c r="A19788" t="s">
        <v>448</v>
      </c>
      <c r="B19788" s="1">
        <v>43977</v>
      </c>
      <c r="C19788">
        <v>182.55</v>
      </c>
    </row>
    <row r="19789" spans="1:3" x14ac:dyDescent="0.2">
      <c r="A19789" t="s">
        <v>23464</v>
      </c>
      <c r="B19789" s="1">
        <v>43978</v>
      </c>
      <c r="C19789">
        <v>64.900000000000006</v>
      </c>
    </row>
    <row r="19790" spans="1:3" x14ac:dyDescent="0.2">
      <c r="A19790" t="s">
        <v>810</v>
      </c>
      <c r="B19790" s="1">
        <v>43978</v>
      </c>
      <c r="C19790">
        <v>68.3</v>
      </c>
    </row>
    <row r="19791" spans="1:3" x14ac:dyDescent="0.2">
      <c r="A19791" t="s">
        <v>23465</v>
      </c>
      <c r="B19791" s="1">
        <v>43978</v>
      </c>
      <c r="C19791">
        <v>36.450000000000003</v>
      </c>
    </row>
    <row r="19792" spans="1:3" x14ac:dyDescent="0.2">
      <c r="A19792" t="s">
        <v>23466</v>
      </c>
      <c r="B19792" s="1">
        <v>43978</v>
      </c>
      <c r="C19792">
        <v>41.9</v>
      </c>
    </row>
    <row r="19793" spans="1:3" x14ac:dyDescent="0.2">
      <c r="A19793" t="s">
        <v>23467</v>
      </c>
      <c r="B19793" s="1">
        <v>43978</v>
      </c>
      <c r="C19793">
        <v>43.9</v>
      </c>
    </row>
    <row r="19794" spans="1:3" x14ac:dyDescent="0.2">
      <c r="A19794" t="s">
        <v>280</v>
      </c>
      <c r="B19794" s="1">
        <v>43978</v>
      </c>
      <c r="C19794">
        <v>264.74</v>
      </c>
    </row>
    <row r="19795" spans="1:3" x14ac:dyDescent="0.2">
      <c r="A19795" t="s">
        <v>280</v>
      </c>
      <c r="B19795" s="1">
        <v>43978</v>
      </c>
      <c r="C19795">
        <v>132.37</v>
      </c>
    </row>
    <row r="19796" spans="1:3" x14ac:dyDescent="0.2">
      <c r="A19796" t="s">
        <v>280</v>
      </c>
      <c r="B19796" s="1">
        <v>43978</v>
      </c>
      <c r="C19796">
        <v>529.48</v>
      </c>
    </row>
    <row r="19797" spans="1:3" x14ac:dyDescent="0.2">
      <c r="A19797" t="s">
        <v>280</v>
      </c>
      <c r="B19797" s="1">
        <v>43978</v>
      </c>
      <c r="C19797">
        <v>132.37</v>
      </c>
    </row>
    <row r="19798" spans="1:3" x14ac:dyDescent="0.2">
      <c r="A19798" t="s">
        <v>280</v>
      </c>
      <c r="B19798" s="1">
        <v>43978</v>
      </c>
      <c r="C19798">
        <v>132.37</v>
      </c>
    </row>
    <row r="19799" spans="1:3" x14ac:dyDescent="0.2">
      <c r="A19799" t="s">
        <v>23468</v>
      </c>
      <c r="B19799" s="1">
        <v>43978</v>
      </c>
      <c r="C19799">
        <v>38.9</v>
      </c>
    </row>
    <row r="19800" spans="1:3" x14ac:dyDescent="0.2">
      <c r="A19800" t="s">
        <v>286</v>
      </c>
      <c r="B19800" s="1">
        <v>43978</v>
      </c>
      <c r="C19800">
        <v>255.85</v>
      </c>
    </row>
    <row r="19801" spans="1:3" x14ac:dyDescent="0.2">
      <c r="A19801" t="s">
        <v>1004</v>
      </c>
      <c r="B19801" s="1">
        <v>43978</v>
      </c>
      <c r="C19801">
        <v>222.16</v>
      </c>
    </row>
    <row r="19802" spans="1:3" x14ac:dyDescent="0.2">
      <c r="A19802" t="s">
        <v>23469</v>
      </c>
      <c r="B19802" s="1">
        <v>43978</v>
      </c>
      <c r="C19802">
        <v>130.94999999999999</v>
      </c>
    </row>
    <row r="19803" spans="1:3" x14ac:dyDescent="0.2">
      <c r="A19803" t="s">
        <v>3955</v>
      </c>
      <c r="B19803" s="1">
        <v>43978</v>
      </c>
      <c r="C19803">
        <v>39.450000000000003</v>
      </c>
    </row>
    <row r="19804" spans="1:3" x14ac:dyDescent="0.2">
      <c r="A19804" t="s">
        <v>23470</v>
      </c>
      <c r="B19804" s="1">
        <v>43978</v>
      </c>
      <c r="C19804">
        <v>46.45</v>
      </c>
    </row>
    <row r="19805" spans="1:3" x14ac:dyDescent="0.2">
      <c r="A19805" t="s">
        <v>236</v>
      </c>
      <c r="B19805" s="1">
        <v>43978</v>
      </c>
      <c r="C19805">
        <v>32.1</v>
      </c>
    </row>
    <row r="19806" spans="1:3" x14ac:dyDescent="0.2">
      <c r="A19806" t="s">
        <v>236</v>
      </c>
      <c r="B19806" s="1">
        <v>43978</v>
      </c>
      <c r="C19806">
        <v>32.1</v>
      </c>
    </row>
    <row r="19807" spans="1:3" x14ac:dyDescent="0.2">
      <c r="A19807" t="s">
        <v>16539</v>
      </c>
      <c r="B19807" s="1">
        <v>43978</v>
      </c>
      <c r="C19807">
        <v>335.65</v>
      </c>
    </row>
    <row r="19808" spans="1:3" x14ac:dyDescent="0.2">
      <c r="A19808" t="s">
        <v>236</v>
      </c>
      <c r="B19808" s="1">
        <v>43978</v>
      </c>
      <c r="C19808">
        <v>32.1</v>
      </c>
    </row>
    <row r="19809" spans="1:3" x14ac:dyDescent="0.2">
      <c r="A19809" t="s">
        <v>23471</v>
      </c>
      <c r="B19809" s="1">
        <v>43978</v>
      </c>
      <c r="C19809">
        <v>106.25</v>
      </c>
    </row>
    <row r="19810" spans="1:3" x14ac:dyDescent="0.2">
      <c r="A19810" t="s">
        <v>5399</v>
      </c>
      <c r="B19810" s="1">
        <v>43978</v>
      </c>
      <c r="C19810">
        <v>206.68</v>
      </c>
    </row>
    <row r="19811" spans="1:3" x14ac:dyDescent="0.2">
      <c r="A19811" t="s">
        <v>25</v>
      </c>
      <c r="B19811" s="1">
        <v>43978</v>
      </c>
      <c r="C19811">
        <v>51.87</v>
      </c>
    </row>
    <row r="19812" spans="1:3" x14ac:dyDescent="0.2">
      <c r="A19812" t="s">
        <v>4663</v>
      </c>
      <c r="B19812" s="1">
        <v>43978</v>
      </c>
      <c r="C19812">
        <v>60</v>
      </c>
    </row>
    <row r="19813" spans="1:3" x14ac:dyDescent="0.2">
      <c r="A19813" t="s">
        <v>184</v>
      </c>
      <c r="B19813" s="1">
        <v>43978</v>
      </c>
      <c r="C19813">
        <v>43.75</v>
      </c>
    </row>
    <row r="19814" spans="1:3" x14ac:dyDescent="0.2">
      <c r="A19814" t="s">
        <v>83</v>
      </c>
      <c r="B19814" s="1">
        <v>43978</v>
      </c>
      <c r="C19814">
        <v>584.21</v>
      </c>
    </row>
    <row r="19815" spans="1:3" x14ac:dyDescent="0.2">
      <c r="A19815" t="s">
        <v>22326</v>
      </c>
      <c r="B19815" s="1">
        <v>43978</v>
      </c>
      <c r="C19815">
        <v>110.4</v>
      </c>
    </row>
    <row r="19816" spans="1:3" x14ac:dyDescent="0.2">
      <c r="A19816" t="s">
        <v>18551</v>
      </c>
      <c r="B19816" s="1">
        <v>43978</v>
      </c>
      <c r="C19816">
        <v>876.04</v>
      </c>
    </row>
    <row r="19817" spans="1:3" x14ac:dyDescent="0.2">
      <c r="A19817" t="s">
        <v>18551</v>
      </c>
      <c r="B19817" s="1">
        <v>43978</v>
      </c>
      <c r="C19817">
        <v>657.03</v>
      </c>
    </row>
    <row r="19818" spans="1:3" x14ac:dyDescent="0.2">
      <c r="A19818" t="s">
        <v>383</v>
      </c>
      <c r="B19818" s="1">
        <v>43978</v>
      </c>
      <c r="C19818">
        <v>1314.06</v>
      </c>
    </row>
    <row r="19819" spans="1:3" x14ac:dyDescent="0.2">
      <c r="A19819" t="s">
        <v>29</v>
      </c>
      <c r="B19819" s="1">
        <v>43978</v>
      </c>
      <c r="C19819">
        <v>861.54</v>
      </c>
    </row>
    <row r="19820" spans="1:3" x14ac:dyDescent="0.2">
      <c r="A19820" t="s">
        <v>29</v>
      </c>
      <c r="B19820" s="1">
        <v>43978</v>
      </c>
      <c r="C19820">
        <v>40.5</v>
      </c>
    </row>
    <row r="19821" spans="1:3" x14ac:dyDescent="0.2">
      <c r="A19821" t="s">
        <v>396</v>
      </c>
      <c r="B19821" s="1">
        <v>43978</v>
      </c>
      <c r="C19821">
        <v>41.91</v>
      </c>
    </row>
    <row r="19822" spans="1:3" x14ac:dyDescent="0.2">
      <c r="A19822" t="s">
        <v>479</v>
      </c>
      <c r="B19822" s="1">
        <v>43978</v>
      </c>
      <c r="C19822">
        <v>129</v>
      </c>
    </row>
    <row r="19823" spans="1:3" x14ac:dyDescent="0.2">
      <c r="A19823" t="s">
        <v>3822</v>
      </c>
      <c r="B19823" s="1">
        <v>43978</v>
      </c>
      <c r="C19823">
        <v>309.5</v>
      </c>
    </row>
    <row r="19824" spans="1:3" x14ac:dyDescent="0.2">
      <c r="A19824" t="s">
        <v>236</v>
      </c>
      <c r="B19824" s="1">
        <v>43978</v>
      </c>
      <c r="C19824">
        <v>306.27999999999997</v>
      </c>
    </row>
    <row r="19825" spans="1:3" x14ac:dyDescent="0.2">
      <c r="A19825" t="s">
        <v>12802</v>
      </c>
      <c r="B19825" s="1">
        <v>43978</v>
      </c>
      <c r="C19825">
        <v>918.06</v>
      </c>
    </row>
    <row r="19826" spans="1:3" x14ac:dyDescent="0.2">
      <c r="A19826" t="s">
        <v>349</v>
      </c>
      <c r="B19826" s="1">
        <v>43978</v>
      </c>
      <c r="C19826">
        <v>334.29</v>
      </c>
    </row>
    <row r="19827" spans="1:3" x14ac:dyDescent="0.2">
      <c r="A19827" t="s">
        <v>349</v>
      </c>
      <c r="B19827" s="1">
        <v>43978</v>
      </c>
      <c r="C19827">
        <v>28.54</v>
      </c>
    </row>
    <row r="19828" spans="1:3" x14ac:dyDescent="0.2">
      <c r="A19828" t="s">
        <v>349</v>
      </c>
      <c r="B19828" s="1">
        <v>43978</v>
      </c>
      <c r="C19828">
        <v>17.57</v>
      </c>
    </row>
    <row r="19829" spans="1:3" x14ac:dyDescent="0.2">
      <c r="A19829" t="s">
        <v>349</v>
      </c>
      <c r="B19829" s="1">
        <v>43978</v>
      </c>
      <c r="C19829">
        <v>10.97</v>
      </c>
    </row>
    <row r="19830" spans="1:3" x14ac:dyDescent="0.2">
      <c r="A19830" t="s">
        <v>22909</v>
      </c>
      <c r="B19830" s="1">
        <v>43978</v>
      </c>
      <c r="C19830">
        <v>43.9</v>
      </c>
    </row>
    <row r="19831" spans="1:3" x14ac:dyDescent="0.2">
      <c r="A19831" t="s">
        <v>23472</v>
      </c>
      <c r="B19831" s="1">
        <v>43978</v>
      </c>
      <c r="C19831">
        <v>137.85</v>
      </c>
    </row>
    <row r="19832" spans="1:3" x14ac:dyDescent="0.2">
      <c r="A19832" t="s">
        <v>2322</v>
      </c>
      <c r="B19832" s="1">
        <v>43978</v>
      </c>
      <c r="C19832">
        <v>130.94999999999999</v>
      </c>
    </row>
    <row r="19833" spans="1:3" x14ac:dyDescent="0.2">
      <c r="A19833" t="s">
        <v>20198</v>
      </c>
      <c r="B19833" s="1">
        <v>43978</v>
      </c>
      <c r="C19833">
        <v>96.45</v>
      </c>
    </row>
    <row r="19834" spans="1:3" x14ac:dyDescent="0.2">
      <c r="A19834" t="s">
        <v>23473</v>
      </c>
      <c r="B19834" s="1">
        <v>43978</v>
      </c>
      <c r="C19834">
        <v>46.45</v>
      </c>
    </row>
    <row r="19835" spans="1:3" x14ac:dyDescent="0.2">
      <c r="A19835" t="s">
        <v>900</v>
      </c>
      <c r="B19835" s="1">
        <v>43978</v>
      </c>
      <c r="C19835">
        <v>76.03</v>
      </c>
    </row>
    <row r="19836" spans="1:3" x14ac:dyDescent="0.2">
      <c r="A19836" t="s">
        <v>12</v>
      </c>
      <c r="B19836" s="1">
        <v>43978</v>
      </c>
      <c r="C19836">
        <v>387.64</v>
      </c>
    </row>
    <row r="19837" spans="1:3" x14ac:dyDescent="0.2">
      <c r="A19837" t="s">
        <v>25</v>
      </c>
      <c r="B19837" s="1">
        <v>43979</v>
      </c>
      <c r="C19837">
        <v>16.96</v>
      </c>
    </row>
    <row r="19838" spans="1:3" x14ac:dyDescent="0.2">
      <c r="A19838" t="s">
        <v>236</v>
      </c>
      <c r="B19838" s="1">
        <v>43979</v>
      </c>
      <c r="C19838">
        <v>41.37</v>
      </c>
    </row>
    <row r="19839" spans="1:3" x14ac:dyDescent="0.2">
      <c r="A19839" t="s">
        <v>12001</v>
      </c>
      <c r="B19839" s="1">
        <v>43979</v>
      </c>
      <c r="C19839">
        <v>70</v>
      </c>
    </row>
    <row r="19840" spans="1:3" x14ac:dyDescent="0.2">
      <c r="A19840" t="s">
        <v>12354</v>
      </c>
      <c r="B19840" s="1">
        <v>43979</v>
      </c>
      <c r="C19840">
        <v>137.94999999999999</v>
      </c>
    </row>
    <row r="19841" spans="1:3" x14ac:dyDescent="0.2">
      <c r="A19841" t="s">
        <v>23456</v>
      </c>
      <c r="B19841" s="1">
        <v>43979</v>
      </c>
      <c r="C19841">
        <v>92.8</v>
      </c>
    </row>
    <row r="19842" spans="1:3" x14ac:dyDescent="0.2">
      <c r="A19842" t="s">
        <v>280</v>
      </c>
      <c r="B19842" s="1">
        <v>43979</v>
      </c>
      <c r="C19842">
        <v>254.87</v>
      </c>
    </row>
    <row r="19843" spans="1:3" x14ac:dyDescent="0.2">
      <c r="A19843" t="s">
        <v>23264</v>
      </c>
      <c r="B19843" s="1">
        <v>43979</v>
      </c>
      <c r="C19843">
        <v>188.4</v>
      </c>
    </row>
    <row r="19844" spans="1:3" x14ac:dyDescent="0.2">
      <c r="A19844" t="s">
        <v>23457</v>
      </c>
      <c r="B19844" s="1">
        <v>43979</v>
      </c>
      <c r="C19844">
        <v>102.4</v>
      </c>
    </row>
    <row r="19845" spans="1:3" x14ac:dyDescent="0.2">
      <c r="A19845" t="s">
        <v>236</v>
      </c>
      <c r="B19845" s="1">
        <v>43979</v>
      </c>
      <c r="C19845">
        <v>49.2</v>
      </c>
    </row>
    <row r="19846" spans="1:3" x14ac:dyDescent="0.2">
      <c r="A19846" t="s">
        <v>23082</v>
      </c>
      <c r="B19846" s="1">
        <v>43979</v>
      </c>
      <c r="C19846">
        <v>165.9</v>
      </c>
    </row>
    <row r="19847" spans="1:3" x14ac:dyDescent="0.2">
      <c r="A19847" t="s">
        <v>23458</v>
      </c>
      <c r="B19847" s="1">
        <v>43979</v>
      </c>
      <c r="C19847">
        <v>58.95</v>
      </c>
    </row>
    <row r="19848" spans="1:3" x14ac:dyDescent="0.2">
      <c r="A19848" t="s">
        <v>1258</v>
      </c>
      <c r="B19848" s="1">
        <v>43979</v>
      </c>
      <c r="C19848">
        <v>2242.59</v>
      </c>
    </row>
    <row r="19849" spans="1:3" x14ac:dyDescent="0.2">
      <c r="A19849" t="s">
        <v>751</v>
      </c>
      <c r="B19849" s="1">
        <v>43979</v>
      </c>
      <c r="C19849">
        <v>754.61</v>
      </c>
    </row>
    <row r="19850" spans="1:3" x14ac:dyDescent="0.2">
      <c r="A19850" t="s">
        <v>17121</v>
      </c>
      <c r="B19850" s="1">
        <v>43979</v>
      </c>
      <c r="C19850">
        <v>323.33999999999997</v>
      </c>
    </row>
    <row r="19851" spans="1:3" x14ac:dyDescent="0.2">
      <c r="A19851" t="s">
        <v>23459</v>
      </c>
      <c r="B19851" s="1">
        <v>43979</v>
      </c>
      <c r="C19851">
        <v>46.45</v>
      </c>
    </row>
    <row r="19852" spans="1:3" x14ac:dyDescent="0.2">
      <c r="A19852" t="s">
        <v>4167</v>
      </c>
      <c r="B19852" s="1">
        <v>43979</v>
      </c>
      <c r="C19852">
        <v>179.8</v>
      </c>
    </row>
    <row r="19853" spans="1:3" x14ac:dyDescent="0.2">
      <c r="A19853" t="s">
        <v>23460</v>
      </c>
      <c r="B19853" s="1">
        <v>43979</v>
      </c>
      <c r="C19853">
        <v>395</v>
      </c>
    </row>
    <row r="19854" spans="1:3" x14ac:dyDescent="0.2">
      <c r="A19854" t="s">
        <v>9065</v>
      </c>
      <c r="B19854" s="1">
        <v>43979</v>
      </c>
      <c r="C19854">
        <v>20.45</v>
      </c>
    </row>
    <row r="19855" spans="1:3" x14ac:dyDescent="0.2">
      <c r="A19855" t="s">
        <v>15226</v>
      </c>
      <c r="B19855" s="1">
        <v>43979</v>
      </c>
      <c r="C19855">
        <v>124.3</v>
      </c>
    </row>
    <row r="19856" spans="1:3" x14ac:dyDescent="0.2">
      <c r="A19856" t="s">
        <v>11998</v>
      </c>
      <c r="B19856" s="1">
        <v>43979</v>
      </c>
      <c r="C19856">
        <v>199.65</v>
      </c>
    </row>
    <row r="19857" spans="1:3" x14ac:dyDescent="0.2">
      <c r="A19857" t="s">
        <v>6139</v>
      </c>
      <c r="B19857" s="1">
        <v>43979</v>
      </c>
      <c r="C19857">
        <v>233.7</v>
      </c>
    </row>
    <row r="19858" spans="1:3" x14ac:dyDescent="0.2">
      <c r="A19858" t="s">
        <v>23461</v>
      </c>
      <c r="B19858" s="1">
        <v>43979</v>
      </c>
      <c r="C19858">
        <v>51.95</v>
      </c>
    </row>
    <row r="19859" spans="1:3" x14ac:dyDescent="0.2">
      <c r="A19859" t="s">
        <v>18873</v>
      </c>
      <c r="B19859" s="1">
        <v>43979</v>
      </c>
      <c r="C19859">
        <v>52.9</v>
      </c>
    </row>
    <row r="19860" spans="1:3" x14ac:dyDescent="0.2">
      <c r="A19860" t="s">
        <v>23462</v>
      </c>
      <c r="B19860" s="1">
        <v>43979</v>
      </c>
      <c r="C19860">
        <v>67.900000000000006</v>
      </c>
    </row>
    <row r="19861" spans="1:3" x14ac:dyDescent="0.2">
      <c r="A19861" t="s">
        <v>408</v>
      </c>
      <c r="B19861" s="1">
        <v>43979</v>
      </c>
      <c r="C19861">
        <v>214.85</v>
      </c>
    </row>
    <row r="19862" spans="1:3" x14ac:dyDescent="0.2">
      <c r="A19862" t="s">
        <v>12</v>
      </c>
      <c r="B19862" s="1">
        <v>43979</v>
      </c>
      <c r="C19862">
        <v>320.44</v>
      </c>
    </row>
    <row r="19863" spans="1:3" x14ac:dyDescent="0.2">
      <c r="A19863" t="s">
        <v>13610</v>
      </c>
      <c r="B19863" s="1">
        <v>43979</v>
      </c>
      <c r="C19863">
        <v>130.35</v>
      </c>
    </row>
    <row r="19864" spans="1:3" x14ac:dyDescent="0.2">
      <c r="A19864" t="s">
        <v>23463</v>
      </c>
      <c r="B19864" s="1">
        <v>43979</v>
      </c>
      <c r="C19864">
        <v>49.9</v>
      </c>
    </row>
    <row r="19865" spans="1:3" x14ac:dyDescent="0.2">
      <c r="A19865" t="s">
        <v>280</v>
      </c>
      <c r="B19865" s="1">
        <v>43979</v>
      </c>
      <c r="C19865">
        <v>132.37</v>
      </c>
    </row>
    <row r="19866" spans="1:3" x14ac:dyDescent="0.2">
      <c r="A19866" t="s">
        <v>280</v>
      </c>
      <c r="B19866" s="1">
        <v>43979</v>
      </c>
      <c r="C19866">
        <v>264.74</v>
      </c>
    </row>
    <row r="19867" spans="1:3" x14ac:dyDescent="0.2">
      <c r="A19867" t="s">
        <v>280</v>
      </c>
      <c r="B19867" s="1">
        <v>43979</v>
      </c>
      <c r="C19867">
        <v>132.37</v>
      </c>
    </row>
    <row r="19868" spans="1:3" x14ac:dyDescent="0.2">
      <c r="A19868" t="s">
        <v>6139</v>
      </c>
      <c r="B19868" s="1">
        <v>43979</v>
      </c>
      <c r="C19868">
        <v>349.82</v>
      </c>
    </row>
    <row r="19869" spans="1:3" x14ac:dyDescent="0.2">
      <c r="A19869" t="s">
        <v>612</v>
      </c>
      <c r="B19869" s="1">
        <v>43980</v>
      </c>
      <c r="C19869">
        <v>126.33</v>
      </c>
    </row>
    <row r="19870" spans="1:3" x14ac:dyDescent="0.2">
      <c r="A19870" t="s">
        <v>22927</v>
      </c>
      <c r="B19870" s="1">
        <v>43980</v>
      </c>
      <c r="C19870">
        <v>37.450000000000003</v>
      </c>
    </row>
    <row r="19871" spans="1:3" x14ac:dyDescent="0.2">
      <c r="A19871" t="s">
        <v>326</v>
      </c>
      <c r="B19871" s="1">
        <v>43980</v>
      </c>
      <c r="C19871">
        <v>45.9</v>
      </c>
    </row>
    <row r="19872" spans="1:3" x14ac:dyDescent="0.2">
      <c r="A19872" t="s">
        <v>326</v>
      </c>
      <c r="B19872" s="1">
        <v>43980</v>
      </c>
      <c r="C19872">
        <v>210.88</v>
      </c>
    </row>
    <row r="19873" spans="1:3" x14ac:dyDescent="0.2">
      <c r="A19873" t="s">
        <v>23095</v>
      </c>
      <c r="B19873" s="1">
        <v>43980</v>
      </c>
      <c r="C19873">
        <v>37.9</v>
      </c>
    </row>
    <row r="19874" spans="1:3" x14ac:dyDescent="0.2">
      <c r="A19874" t="s">
        <v>11964</v>
      </c>
      <c r="B19874" s="1">
        <v>43980</v>
      </c>
      <c r="C19874">
        <v>47.45</v>
      </c>
    </row>
    <row r="19875" spans="1:3" x14ac:dyDescent="0.2">
      <c r="A19875" t="s">
        <v>23448</v>
      </c>
      <c r="B19875" s="1">
        <v>43980</v>
      </c>
      <c r="C19875">
        <v>79.650000000000006</v>
      </c>
    </row>
    <row r="19876" spans="1:3" x14ac:dyDescent="0.2">
      <c r="A19876" t="s">
        <v>16789</v>
      </c>
      <c r="B19876" s="1">
        <v>43980</v>
      </c>
      <c r="C19876">
        <v>91.45</v>
      </c>
    </row>
    <row r="19877" spans="1:3" x14ac:dyDescent="0.2">
      <c r="A19877" t="s">
        <v>23421</v>
      </c>
      <c r="B19877" s="1">
        <v>43980</v>
      </c>
      <c r="C19877">
        <v>18.899999999999999</v>
      </c>
    </row>
    <row r="19878" spans="1:3" x14ac:dyDescent="0.2">
      <c r="A19878" t="s">
        <v>23449</v>
      </c>
      <c r="B19878" s="1">
        <v>43980</v>
      </c>
      <c r="C19878">
        <v>46.45</v>
      </c>
    </row>
    <row r="19879" spans="1:3" x14ac:dyDescent="0.2">
      <c r="A19879" t="s">
        <v>23450</v>
      </c>
      <c r="B19879" s="1">
        <v>43980</v>
      </c>
      <c r="C19879">
        <v>40.950000000000003</v>
      </c>
    </row>
    <row r="19880" spans="1:3" x14ac:dyDescent="0.2">
      <c r="A19880" t="s">
        <v>751</v>
      </c>
      <c r="B19880" s="1">
        <v>43980</v>
      </c>
      <c r="C19880">
        <v>454.44</v>
      </c>
    </row>
    <row r="19881" spans="1:3" x14ac:dyDescent="0.2">
      <c r="A19881" t="s">
        <v>810</v>
      </c>
      <c r="B19881" s="1">
        <v>43980</v>
      </c>
      <c r="C19881">
        <v>70.959999999999994</v>
      </c>
    </row>
    <row r="19882" spans="1:3" x14ac:dyDescent="0.2">
      <c r="A19882" t="s">
        <v>8264</v>
      </c>
      <c r="B19882" s="1">
        <v>43980</v>
      </c>
      <c r="C19882">
        <v>98.45</v>
      </c>
    </row>
    <row r="19883" spans="1:3" x14ac:dyDescent="0.2">
      <c r="A19883" t="s">
        <v>11116</v>
      </c>
      <c r="B19883" s="1">
        <v>43980</v>
      </c>
      <c r="C19883">
        <v>359.82</v>
      </c>
    </row>
    <row r="19884" spans="1:3" x14ac:dyDescent="0.2">
      <c r="A19884" t="s">
        <v>23451</v>
      </c>
      <c r="B19884" s="1">
        <v>43980</v>
      </c>
      <c r="C19884">
        <v>145.65</v>
      </c>
    </row>
    <row r="19885" spans="1:3" x14ac:dyDescent="0.2">
      <c r="A19885" t="s">
        <v>18923</v>
      </c>
      <c r="B19885" s="1">
        <v>43980</v>
      </c>
      <c r="C19885">
        <v>70</v>
      </c>
    </row>
    <row r="19886" spans="1:3" x14ac:dyDescent="0.2">
      <c r="A19886" t="s">
        <v>23452</v>
      </c>
      <c r="B19886" s="1">
        <v>43980</v>
      </c>
      <c r="C19886">
        <v>53.2</v>
      </c>
    </row>
    <row r="19887" spans="1:3" x14ac:dyDescent="0.2">
      <c r="A19887" t="s">
        <v>23453</v>
      </c>
      <c r="B19887" s="1">
        <v>43980</v>
      </c>
      <c r="C19887">
        <v>343.79</v>
      </c>
    </row>
    <row r="19888" spans="1:3" x14ac:dyDescent="0.2">
      <c r="A19888" t="s">
        <v>23454</v>
      </c>
      <c r="B19888" s="1">
        <v>43980</v>
      </c>
      <c r="C19888">
        <v>42.9</v>
      </c>
    </row>
    <row r="19889" spans="1:3" x14ac:dyDescent="0.2">
      <c r="A19889" t="s">
        <v>12</v>
      </c>
      <c r="B19889" s="1">
        <v>43980</v>
      </c>
      <c r="C19889">
        <v>263.02</v>
      </c>
    </row>
    <row r="19890" spans="1:3" x14ac:dyDescent="0.2">
      <c r="A19890" t="s">
        <v>23455</v>
      </c>
      <c r="B19890" s="1">
        <v>43980</v>
      </c>
      <c r="C19890">
        <v>147.80000000000001</v>
      </c>
    </row>
    <row r="19891" spans="1:3" x14ac:dyDescent="0.2">
      <c r="A19891" t="s">
        <v>18706</v>
      </c>
      <c r="B19891" s="1">
        <v>43980</v>
      </c>
      <c r="C19891">
        <v>160.69999999999999</v>
      </c>
    </row>
    <row r="19892" spans="1:3" x14ac:dyDescent="0.2">
      <c r="A19892" t="s">
        <v>23447</v>
      </c>
      <c r="B19892" s="1">
        <v>43982</v>
      </c>
      <c r="C19892">
        <v>9.35</v>
      </c>
    </row>
    <row r="19893" spans="1:3" x14ac:dyDescent="0.2">
      <c r="A19893" t="s">
        <v>46</v>
      </c>
      <c r="B19893" s="1">
        <v>43983</v>
      </c>
      <c r="C19893">
        <v>326.37</v>
      </c>
    </row>
    <row r="19894" spans="1:3" x14ac:dyDescent="0.2">
      <c r="A19894" t="s">
        <v>13244</v>
      </c>
      <c r="B19894" s="1">
        <v>43983</v>
      </c>
      <c r="C19894">
        <v>102.95</v>
      </c>
    </row>
    <row r="19895" spans="1:3" x14ac:dyDescent="0.2">
      <c r="A19895" t="s">
        <v>7890</v>
      </c>
      <c r="B19895" s="1">
        <v>43983</v>
      </c>
      <c r="C19895">
        <v>1599.99</v>
      </c>
    </row>
    <row r="19896" spans="1:3" x14ac:dyDescent="0.2">
      <c r="A19896" t="s">
        <v>23426</v>
      </c>
      <c r="B19896" s="1">
        <v>43983</v>
      </c>
      <c r="C19896">
        <v>47.45</v>
      </c>
    </row>
    <row r="19897" spans="1:3" x14ac:dyDescent="0.2">
      <c r="A19897" t="s">
        <v>23427</v>
      </c>
      <c r="B19897" s="1">
        <v>43983</v>
      </c>
      <c r="C19897">
        <v>51.9</v>
      </c>
    </row>
    <row r="19898" spans="1:3" x14ac:dyDescent="0.2">
      <c r="A19898" t="s">
        <v>3866</v>
      </c>
      <c r="B19898" s="1">
        <v>43983</v>
      </c>
      <c r="C19898">
        <v>207.6</v>
      </c>
    </row>
    <row r="19899" spans="1:3" x14ac:dyDescent="0.2">
      <c r="A19899" t="s">
        <v>23417</v>
      </c>
      <c r="B19899" s="1">
        <v>43983</v>
      </c>
      <c r="C19899">
        <v>80.45</v>
      </c>
    </row>
    <row r="19900" spans="1:3" x14ac:dyDescent="0.2">
      <c r="A19900" t="s">
        <v>16027</v>
      </c>
      <c r="B19900" s="1">
        <v>43983</v>
      </c>
      <c r="C19900">
        <v>47.9</v>
      </c>
    </row>
    <row r="19901" spans="1:3" x14ac:dyDescent="0.2">
      <c r="A19901" t="s">
        <v>23428</v>
      </c>
      <c r="B19901" s="1">
        <v>43983</v>
      </c>
      <c r="C19901">
        <v>419</v>
      </c>
    </row>
    <row r="19902" spans="1:3" x14ac:dyDescent="0.2">
      <c r="A19902" t="s">
        <v>23429</v>
      </c>
      <c r="B19902" s="1">
        <v>43983</v>
      </c>
      <c r="C19902">
        <v>51.9</v>
      </c>
    </row>
    <row r="19903" spans="1:3" x14ac:dyDescent="0.2">
      <c r="A19903" t="s">
        <v>23430</v>
      </c>
      <c r="B19903" s="1">
        <v>43983</v>
      </c>
      <c r="C19903">
        <v>51.9</v>
      </c>
    </row>
    <row r="19904" spans="1:3" x14ac:dyDescent="0.2">
      <c r="A19904" t="s">
        <v>11438</v>
      </c>
      <c r="B19904" s="1">
        <v>43983</v>
      </c>
      <c r="C19904">
        <v>327.25</v>
      </c>
    </row>
    <row r="19905" spans="1:3" x14ac:dyDescent="0.2">
      <c r="A19905" t="s">
        <v>9330</v>
      </c>
      <c r="B19905" s="1">
        <v>43983</v>
      </c>
      <c r="C19905">
        <v>926.89</v>
      </c>
    </row>
    <row r="19906" spans="1:3" x14ac:dyDescent="0.2">
      <c r="A19906" t="s">
        <v>23431</v>
      </c>
      <c r="B19906" s="1">
        <v>43983</v>
      </c>
      <c r="C19906">
        <v>52.9</v>
      </c>
    </row>
    <row r="19907" spans="1:3" x14ac:dyDescent="0.2">
      <c r="A19907" t="s">
        <v>23432</v>
      </c>
      <c r="B19907" s="1">
        <v>43983</v>
      </c>
      <c r="C19907">
        <v>59.95</v>
      </c>
    </row>
    <row r="19908" spans="1:3" x14ac:dyDescent="0.2">
      <c r="A19908" t="s">
        <v>22492</v>
      </c>
      <c r="B19908" s="1">
        <v>43983</v>
      </c>
      <c r="C19908">
        <v>74.900000000000006</v>
      </c>
    </row>
    <row r="19909" spans="1:3" x14ac:dyDescent="0.2">
      <c r="A19909" t="s">
        <v>810</v>
      </c>
      <c r="B19909" s="1">
        <v>43983</v>
      </c>
      <c r="C19909">
        <v>718.8</v>
      </c>
    </row>
    <row r="19910" spans="1:3" x14ac:dyDescent="0.2">
      <c r="A19910" t="s">
        <v>23433</v>
      </c>
      <c r="B19910" s="1">
        <v>43983</v>
      </c>
      <c r="C19910">
        <v>195</v>
      </c>
    </row>
    <row r="19911" spans="1:3" x14ac:dyDescent="0.2">
      <c r="A19911" t="s">
        <v>23434</v>
      </c>
      <c r="B19911" s="1">
        <v>43983</v>
      </c>
      <c r="C19911">
        <v>76.45</v>
      </c>
    </row>
    <row r="19912" spans="1:3" x14ac:dyDescent="0.2">
      <c r="A19912" t="s">
        <v>23393</v>
      </c>
      <c r="B19912" s="1">
        <v>43983</v>
      </c>
      <c r="C19912">
        <v>57.75</v>
      </c>
    </row>
    <row r="19913" spans="1:3" x14ac:dyDescent="0.2">
      <c r="A19913" t="s">
        <v>148</v>
      </c>
      <c r="B19913" s="1">
        <v>43983</v>
      </c>
      <c r="C19913">
        <v>1722.83</v>
      </c>
    </row>
    <row r="19914" spans="1:3" x14ac:dyDescent="0.2">
      <c r="A19914" t="s">
        <v>2842</v>
      </c>
      <c r="B19914" s="1">
        <v>43983</v>
      </c>
      <c r="C19914">
        <v>202.52</v>
      </c>
    </row>
    <row r="19915" spans="1:3" x14ac:dyDescent="0.2">
      <c r="A19915" t="s">
        <v>64</v>
      </c>
      <c r="B19915" s="1">
        <v>43983</v>
      </c>
      <c r="C19915">
        <v>491.21</v>
      </c>
    </row>
    <row r="19916" spans="1:3" x14ac:dyDescent="0.2">
      <c r="A19916" t="s">
        <v>236</v>
      </c>
      <c r="B19916" s="1">
        <v>43983</v>
      </c>
      <c r="C19916">
        <v>153.9</v>
      </c>
    </row>
    <row r="19917" spans="1:3" x14ac:dyDescent="0.2">
      <c r="A19917" t="s">
        <v>11517</v>
      </c>
      <c r="B19917" s="1">
        <v>43983</v>
      </c>
      <c r="C19917">
        <v>278.35000000000002</v>
      </c>
    </row>
    <row r="19918" spans="1:3" x14ac:dyDescent="0.2">
      <c r="A19918" t="s">
        <v>383</v>
      </c>
      <c r="B19918" s="1">
        <v>43983</v>
      </c>
      <c r="C19918">
        <v>47.25</v>
      </c>
    </row>
    <row r="19919" spans="1:3" x14ac:dyDescent="0.2">
      <c r="A19919" t="s">
        <v>46</v>
      </c>
      <c r="B19919" s="1">
        <v>43983</v>
      </c>
      <c r="C19919">
        <v>233</v>
      </c>
    </row>
    <row r="19920" spans="1:3" x14ac:dyDescent="0.2">
      <c r="A19920" t="s">
        <v>236</v>
      </c>
      <c r="B19920" s="1">
        <v>43983</v>
      </c>
      <c r="C19920">
        <v>41.37</v>
      </c>
    </row>
    <row r="19921" spans="1:3" x14ac:dyDescent="0.2">
      <c r="A19921" t="s">
        <v>236</v>
      </c>
      <c r="B19921" s="1">
        <v>43983</v>
      </c>
      <c r="C19921">
        <v>186</v>
      </c>
    </row>
    <row r="19922" spans="1:3" x14ac:dyDescent="0.2">
      <c r="A19922" t="s">
        <v>256</v>
      </c>
      <c r="B19922" s="1">
        <v>43983</v>
      </c>
      <c r="C19922">
        <v>312.62</v>
      </c>
    </row>
    <row r="19923" spans="1:3" x14ac:dyDescent="0.2">
      <c r="A19923" t="s">
        <v>257</v>
      </c>
      <c r="B19923" s="1">
        <v>43983</v>
      </c>
      <c r="C19923">
        <v>2865.56</v>
      </c>
    </row>
    <row r="19924" spans="1:3" x14ac:dyDescent="0.2">
      <c r="A19924" t="s">
        <v>383</v>
      </c>
      <c r="B19924" s="1">
        <v>43983</v>
      </c>
      <c r="C19924">
        <v>47.25</v>
      </c>
    </row>
    <row r="19925" spans="1:3" x14ac:dyDescent="0.2">
      <c r="A19925" t="s">
        <v>23435</v>
      </c>
      <c r="B19925" s="1">
        <v>43983</v>
      </c>
      <c r="C19925">
        <v>70.45</v>
      </c>
    </row>
    <row r="19926" spans="1:3" x14ac:dyDescent="0.2">
      <c r="A19926" t="s">
        <v>17907</v>
      </c>
      <c r="B19926" s="1">
        <v>43983</v>
      </c>
      <c r="C19926">
        <v>37.9</v>
      </c>
    </row>
    <row r="19927" spans="1:3" x14ac:dyDescent="0.2">
      <c r="A19927" t="s">
        <v>23436</v>
      </c>
      <c r="B19927" s="1">
        <v>43983</v>
      </c>
      <c r="C19927">
        <v>80.45</v>
      </c>
    </row>
    <row r="19928" spans="1:3" x14ac:dyDescent="0.2">
      <c r="A19928" t="s">
        <v>23437</v>
      </c>
      <c r="B19928" s="1">
        <v>43983</v>
      </c>
      <c r="C19928">
        <v>37.9</v>
      </c>
    </row>
    <row r="19929" spans="1:3" x14ac:dyDescent="0.2">
      <c r="A19929" t="s">
        <v>15350</v>
      </c>
      <c r="B19929" s="1">
        <v>43983</v>
      </c>
      <c r="C19929">
        <v>50.85</v>
      </c>
    </row>
    <row r="19930" spans="1:3" x14ac:dyDescent="0.2">
      <c r="A19930" t="s">
        <v>21443</v>
      </c>
      <c r="B19930" s="1">
        <v>43983</v>
      </c>
      <c r="C19930">
        <v>214.85</v>
      </c>
    </row>
    <row r="19931" spans="1:3" x14ac:dyDescent="0.2">
      <c r="A19931" t="s">
        <v>23438</v>
      </c>
      <c r="B19931" s="1">
        <v>43983</v>
      </c>
      <c r="C19931">
        <v>67.900000000000006</v>
      </c>
    </row>
    <row r="19932" spans="1:3" x14ac:dyDescent="0.2">
      <c r="A19932" t="s">
        <v>23439</v>
      </c>
      <c r="B19932" s="1">
        <v>43983</v>
      </c>
      <c r="C19932">
        <v>58.85</v>
      </c>
    </row>
    <row r="19933" spans="1:3" x14ac:dyDescent="0.2">
      <c r="A19933" t="s">
        <v>20122</v>
      </c>
      <c r="B19933" s="1">
        <v>43983</v>
      </c>
      <c r="C19933">
        <v>91.45</v>
      </c>
    </row>
    <row r="19934" spans="1:3" x14ac:dyDescent="0.2">
      <c r="A19934" t="s">
        <v>22694</v>
      </c>
      <c r="B19934" s="1">
        <v>43983</v>
      </c>
      <c r="C19934">
        <v>29.76</v>
      </c>
    </row>
    <row r="19935" spans="1:3" x14ac:dyDescent="0.2">
      <c r="A19935" t="s">
        <v>23440</v>
      </c>
      <c r="B19935" s="1">
        <v>43983</v>
      </c>
      <c r="C19935">
        <v>64.849999999999994</v>
      </c>
    </row>
    <row r="19936" spans="1:3" x14ac:dyDescent="0.2">
      <c r="A19936" t="s">
        <v>23441</v>
      </c>
      <c r="B19936" s="1">
        <v>43983</v>
      </c>
      <c r="C19936">
        <v>27.9</v>
      </c>
    </row>
    <row r="19937" spans="1:3" x14ac:dyDescent="0.2">
      <c r="A19937" t="s">
        <v>23442</v>
      </c>
      <c r="B19937" s="1">
        <v>43983</v>
      </c>
      <c r="C19937">
        <v>79.849999999999994</v>
      </c>
    </row>
    <row r="19938" spans="1:3" x14ac:dyDescent="0.2">
      <c r="A19938" t="s">
        <v>20790</v>
      </c>
      <c r="B19938" s="1">
        <v>43983</v>
      </c>
      <c r="C19938">
        <v>67.900000000000006</v>
      </c>
    </row>
    <row r="19939" spans="1:3" x14ac:dyDescent="0.2">
      <c r="A19939" t="s">
        <v>23443</v>
      </c>
      <c r="B19939" s="1">
        <v>43983</v>
      </c>
      <c r="C19939">
        <v>52.9</v>
      </c>
    </row>
    <row r="19940" spans="1:3" x14ac:dyDescent="0.2">
      <c r="A19940" t="s">
        <v>23444</v>
      </c>
      <c r="B19940" s="1">
        <v>43983</v>
      </c>
      <c r="C19940">
        <v>52.9</v>
      </c>
    </row>
    <row r="19941" spans="1:3" x14ac:dyDescent="0.2">
      <c r="A19941" t="s">
        <v>23445</v>
      </c>
      <c r="B19941" s="1">
        <v>43983</v>
      </c>
      <c r="C19941">
        <v>234.3</v>
      </c>
    </row>
    <row r="19942" spans="1:3" x14ac:dyDescent="0.2">
      <c r="A19942" t="s">
        <v>13348</v>
      </c>
      <c r="B19942" s="1">
        <v>43983</v>
      </c>
      <c r="C19942">
        <v>139.80000000000001</v>
      </c>
    </row>
    <row r="19943" spans="1:3" x14ac:dyDescent="0.2">
      <c r="A19943" t="s">
        <v>6139</v>
      </c>
      <c r="B19943" s="1">
        <v>43983</v>
      </c>
      <c r="C19943">
        <v>154.69</v>
      </c>
    </row>
    <row r="19944" spans="1:3" x14ac:dyDescent="0.2">
      <c r="A19944" t="s">
        <v>6139</v>
      </c>
      <c r="B19944" s="1">
        <v>43983</v>
      </c>
      <c r="C19944">
        <v>583.75</v>
      </c>
    </row>
    <row r="19945" spans="1:3" x14ac:dyDescent="0.2">
      <c r="A19945" t="s">
        <v>12</v>
      </c>
      <c r="B19945" s="1">
        <v>43983</v>
      </c>
      <c r="C19945">
        <v>285.16000000000003</v>
      </c>
    </row>
    <row r="19946" spans="1:3" x14ac:dyDescent="0.2">
      <c r="A19946" t="s">
        <v>23446</v>
      </c>
      <c r="B19946" s="1">
        <v>43983</v>
      </c>
      <c r="C19946">
        <v>23.94</v>
      </c>
    </row>
    <row r="19947" spans="1:3" x14ac:dyDescent="0.2">
      <c r="A19947" t="s">
        <v>12</v>
      </c>
      <c r="B19947" s="1">
        <v>43983</v>
      </c>
      <c r="C19947">
        <v>175.1</v>
      </c>
    </row>
    <row r="19948" spans="1:3" x14ac:dyDescent="0.2">
      <c r="A19948" t="s">
        <v>12</v>
      </c>
      <c r="B19948" s="1">
        <v>43983</v>
      </c>
      <c r="C19948">
        <v>314.77</v>
      </c>
    </row>
    <row r="19949" spans="1:3" x14ac:dyDescent="0.2">
      <c r="A19949" t="s">
        <v>25</v>
      </c>
      <c r="B19949" s="1">
        <v>43983</v>
      </c>
      <c r="C19949">
        <v>3.99</v>
      </c>
    </row>
    <row r="19950" spans="1:3" x14ac:dyDescent="0.2">
      <c r="A19950" t="s">
        <v>12354</v>
      </c>
      <c r="B19950" s="1">
        <v>43983</v>
      </c>
      <c r="C19950">
        <v>143.79</v>
      </c>
    </row>
    <row r="19951" spans="1:3" x14ac:dyDescent="0.2">
      <c r="A19951" t="s">
        <v>612</v>
      </c>
      <c r="B19951" s="1">
        <v>43983</v>
      </c>
      <c r="C19951">
        <v>577.54</v>
      </c>
    </row>
    <row r="19952" spans="1:3" x14ac:dyDescent="0.2">
      <c r="A19952" t="s">
        <v>16960</v>
      </c>
      <c r="B19952" s="1">
        <v>43983</v>
      </c>
      <c r="C19952">
        <v>7674.88</v>
      </c>
    </row>
    <row r="19953" spans="1:3" x14ac:dyDescent="0.2">
      <c r="A19953" t="s">
        <v>7822</v>
      </c>
      <c r="B19953" s="1">
        <v>43983</v>
      </c>
      <c r="C19953">
        <v>37</v>
      </c>
    </row>
    <row r="19954" spans="1:3" x14ac:dyDescent="0.2">
      <c r="A19954" t="s">
        <v>7822</v>
      </c>
      <c r="B19954" s="1">
        <v>43983</v>
      </c>
      <c r="C19954">
        <v>30.8</v>
      </c>
    </row>
    <row r="19955" spans="1:3" x14ac:dyDescent="0.2">
      <c r="A19955" t="s">
        <v>7822</v>
      </c>
      <c r="B19955" s="1">
        <v>43983</v>
      </c>
      <c r="C19955">
        <v>128.9</v>
      </c>
    </row>
    <row r="19956" spans="1:3" x14ac:dyDescent="0.2">
      <c r="A19956" t="s">
        <v>7822</v>
      </c>
      <c r="B19956" s="1">
        <v>43983</v>
      </c>
      <c r="C19956">
        <v>120.95</v>
      </c>
    </row>
    <row r="19957" spans="1:3" x14ac:dyDescent="0.2">
      <c r="A19957" t="s">
        <v>7822</v>
      </c>
      <c r="B19957" s="1">
        <v>43983</v>
      </c>
      <c r="C19957">
        <v>87.09</v>
      </c>
    </row>
    <row r="19958" spans="1:3" x14ac:dyDescent="0.2">
      <c r="A19958" t="s">
        <v>7822</v>
      </c>
      <c r="B19958" s="1">
        <v>43983</v>
      </c>
      <c r="C19958">
        <v>225.6</v>
      </c>
    </row>
    <row r="19959" spans="1:3" x14ac:dyDescent="0.2">
      <c r="A19959" t="s">
        <v>481</v>
      </c>
      <c r="B19959" s="1">
        <v>43983</v>
      </c>
      <c r="C19959">
        <v>68.22</v>
      </c>
    </row>
    <row r="19960" spans="1:3" x14ac:dyDescent="0.2">
      <c r="A19960" t="s">
        <v>481</v>
      </c>
      <c r="B19960" s="1">
        <v>43983</v>
      </c>
      <c r="C19960">
        <v>307.26</v>
      </c>
    </row>
    <row r="19961" spans="1:3" x14ac:dyDescent="0.2">
      <c r="A19961" t="s">
        <v>14</v>
      </c>
      <c r="B19961" s="1">
        <v>43983</v>
      </c>
      <c r="C19961">
        <v>1223.4000000000001</v>
      </c>
    </row>
    <row r="19962" spans="1:3" x14ac:dyDescent="0.2">
      <c r="A19962" t="s">
        <v>22044</v>
      </c>
      <c r="B19962" s="1">
        <v>43983</v>
      </c>
      <c r="C19962">
        <v>367.64</v>
      </c>
    </row>
    <row r="19963" spans="1:3" x14ac:dyDescent="0.2">
      <c r="A19963" t="s">
        <v>888</v>
      </c>
      <c r="B19963" s="1">
        <v>43983</v>
      </c>
      <c r="C19963">
        <v>420</v>
      </c>
    </row>
    <row r="19964" spans="1:3" x14ac:dyDescent="0.2">
      <c r="A19964" t="s">
        <v>22099</v>
      </c>
      <c r="B19964" s="1">
        <v>43983</v>
      </c>
      <c r="C19964">
        <v>279.5</v>
      </c>
    </row>
    <row r="19965" spans="1:3" x14ac:dyDescent="0.2">
      <c r="A19965" t="s">
        <v>934</v>
      </c>
      <c r="B19965" s="1">
        <v>43983</v>
      </c>
      <c r="C19965">
        <v>200</v>
      </c>
    </row>
    <row r="19966" spans="1:3" x14ac:dyDescent="0.2">
      <c r="A19966" t="s">
        <v>2</v>
      </c>
      <c r="B19966" s="1">
        <v>43983</v>
      </c>
      <c r="C19966">
        <v>12117.22</v>
      </c>
    </row>
    <row r="19967" spans="1:3" x14ac:dyDescent="0.2">
      <c r="A19967" t="s">
        <v>1770</v>
      </c>
      <c r="B19967" s="1">
        <v>43984</v>
      </c>
      <c r="C19967">
        <v>243.2</v>
      </c>
    </row>
    <row r="19968" spans="1:3" x14ac:dyDescent="0.2">
      <c r="A19968" t="s">
        <v>4184</v>
      </c>
      <c r="B19968" s="1">
        <v>43984</v>
      </c>
      <c r="C19968">
        <v>642.63</v>
      </c>
    </row>
    <row r="19969" spans="1:3" x14ac:dyDescent="0.2">
      <c r="A19969" t="s">
        <v>25</v>
      </c>
      <c r="B19969" s="1">
        <v>43984</v>
      </c>
      <c r="C19969">
        <v>47.88</v>
      </c>
    </row>
    <row r="19970" spans="1:3" x14ac:dyDescent="0.2">
      <c r="A19970" t="s">
        <v>23039</v>
      </c>
      <c r="B19970" s="1">
        <v>43985</v>
      </c>
      <c r="C19970">
        <v>58.8</v>
      </c>
    </row>
    <row r="19971" spans="1:3" x14ac:dyDescent="0.2">
      <c r="A19971" t="s">
        <v>44</v>
      </c>
      <c r="B19971" s="1">
        <v>43985</v>
      </c>
      <c r="C19971">
        <v>366.85</v>
      </c>
    </row>
    <row r="19972" spans="1:3" x14ac:dyDescent="0.2">
      <c r="A19972" t="s">
        <v>44</v>
      </c>
      <c r="B19972" s="1">
        <v>43985</v>
      </c>
      <c r="C19972">
        <v>76.25</v>
      </c>
    </row>
    <row r="19973" spans="1:3" x14ac:dyDescent="0.2">
      <c r="A19973" t="s">
        <v>44</v>
      </c>
      <c r="B19973" s="1">
        <v>43985</v>
      </c>
      <c r="C19973">
        <v>26.83</v>
      </c>
    </row>
    <row r="19974" spans="1:3" x14ac:dyDescent="0.2">
      <c r="A19974" t="s">
        <v>44</v>
      </c>
      <c r="B19974" s="1">
        <v>43985</v>
      </c>
      <c r="C19974">
        <v>525</v>
      </c>
    </row>
    <row r="19975" spans="1:3" x14ac:dyDescent="0.2">
      <c r="A19975" t="s">
        <v>44</v>
      </c>
      <c r="B19975" s="1">
        <v>43985</v>
      </c>
      <c r="C19975">
        <v>24.75</v>
      </c>
    </row>
    <row r="19976" spans="1:3" x14ac:dyDescent="0.2">
      <c r="A19976" t="s">
        <v>44</v>
      </c>
      <c r="B19976" s="1">
        <v>43985</v>
      </c>
      <c r="C19976">
        <v>505.43</v>
      </c>
    </row>
    <row r="19977" spans="1:3" x14ac:dyDescent="0.2">
      <c r="A19977" t="s">
        <v>6139</v>
      </c>
      <c r="B19977" s="1">
        <v>43985</v>
      </c>
      <c r="C19977">
        <v>387.06</v>
      </c>
    </row>
    <row r="19978" spans="1:3" x14ac:dyDescent="0.2">
      <c r="A19978" t="s">
        <v>6139</v>
      </c>
      <c r="B19978" s="1">
        <v>43985</v>
      </c>
      <c r="C19978">
        <v>604.76</v>
      </c>
    </row>
    <row r="19979" spans="1:3" x14ac:dyDescent="0.2">
      <c r="A19979" t="s">
        <v>10706</v>
      </c>
      <c r="B19979" s="1">
        <v>43985</v>
      </c>
      <c r="C19979">
        <v>122.8</v>
      </c>
    </row>
    <row r="19980" spans="1:3" x14ac:dyDescent="0.2">
      <c r="A19980" t="s">
        <v>23419</v>
      </c>
      <c r="B19980" s="1">
        <v>43985</v>
      </c>
      <c r="C19980">
        <v>187.8</v>
      </c>
    </row>
    <row r="19981" spans="1:3" x14ac:dyDescent="0.2">
      <c r="A19981" t="s">
        <v>12</v>
      </c>
      <c r="B19981" s="1">
        <v>43985</v>
      </c>
      <c r="C19981">
        <v>229.49</v>
      </c>
    </row>
    <row r="19982" spans="1:3" x14ac:dyDescent="0.2">
      <c r="A19982" t="s">
        <v>23420</v>
      </c>
      <c r="B19982" s="1">
        <v>43985</v>
      </c>
      <c r="C19982">
        <v>53.85</v>
      </c>
    </row>
    <row r="19983" spans="1:3" x14ac:dyDescent="0.2">
      <c r="A19983" t="s">
        <v>383</v>
      </c>
      <c r="B19983" s="1">
        <v>43985</v>
      </c>
      <c r="C19983">
        <v>47.25</v>
      </c>
    </row>
    <row r="19984" spans="1:3" x14ac:dyDescent="0.2">
      <c r="A19984" t="s">
        <v>17121</v>
      </c>
      <c r="B19984" s="1">
        <v>43985</v>
      </c>
      <c r="C19984">
        <v>604.37</v>
      </c>
    </row>
    <row r="19985" spans="1:3" x14ac:dyDescent="0.2">
      <c r="A19985" t="s">
        <v>122</v>
      </c>
      <c r="B19985" s="1">
        <v>43985</v>
      </c>
      <c r="C19985">
        <v>667.91</v>
      </c>
    </row>
    <row r="19986" spans="1:3" x14ac:dyDescent="0.2">
      <c r="A19986" t="s">
        <v>32</v>
      </c>
      <c r="B19986" s="1">
        <v>43985</v>
      </c>
      <c r="C19986">
        <v>93.9</v>
      </c>
    </row>
    <row r="19987" spans="1:3" x14ac:dyDescent="0.2">
      <c r="A19987" t="s">
        <v>32</v>
      </c>
      <c r="B19987" s="1">
        <v>43985</v>
      </c>
      <c r="C19987">
        <v>1205.4100000000001</v>
      </c>
    </row>
    <row r="19988" spans="1:3" x14ac:dyDescent="0.2">
      <c r="A19988" t="s">
        <v>404</v>
      </c>
      <c r="B19988" s="1">
        <v>43985</v>
      </c>
      <c r="C19988">
        <v>364.14</v>
      </c>
    </row>
    <row r="19989" spans="1:3" x14ac:dyDescent="0.2">
      <c r="A19989" t="s">
        <v>23421</v>
      </c>
      <c r="B19989" s="1">
        <v>43985</v>
      </c>
      <c r="C19989">
        <v>40.799999999999997</v>
      </c>
    </row>
    <row r="19990" spans="1:3" x14ac:dyDescent="0.2">
      <c r="A19990" t="s">
        <v>23422</v>
      </c>
      <c r="B19990" s="1">
        <v>43985</v>
      </c>
      <c r="C19990">
        <v>67.900000000000006</v>
      </c>
    </row>
    <row r="19991" spans="1:3" x14ac:dyDescent="0.2">
      <c r="A19991" t="s">
        <v>23423</v>
      </c>
      <c r="B19991" s="1">
        <v>43985</v>
      </c>
      <c r="C19991">
        <v>46.45</v>
      </c>
    </row>
    <row r="19992" spans="1:3" x14ac:dyDescent="0.2">
      <c r="A19992" t="s">
        <v>23424</v>
      </c>
      <c r="B19992" s="1">
        <v>43985</v>
      </c>
      <c r="C19992">
        <v>169.7</v>
      </c>
    </row>
    <row r="19993" spans="1:3" x14ac:dyDescent="0.2">
      <c r="A19993" t="s">
        <v>23425</v>
      </c>
      <c r="B19993" s="1">
        <v>43985</v>
      </c>
      <c r="C19993">
        <v>83.35</v>
      </c>
    </row>
    <row r="19994" spans="1:3" x14ac:dyDescent="0.2">
      <c r="A19994" t="s">
        <v>12671</v>
      </c>
      <c r="B19994" s="1">
        <v>43985</v>
      </c>
      <c r="C19994">
        <v>212.7</v>
      </c>
    </row>
    <row r="19995" spans="1:3" x14ac:dyDescent="0.2">
      <c r="A19995" t="s">
        <v>22632</v>
      </c>
      <c r="B19995" s="1">
        <v>43985</v>
      </c>
      <c r="C19995">
        <v>123.45</v>
      </c>
    </row>
    <row r="19996" spans="1:3" x14ac:dyDescent="0.2">
      <c r="A19996" t="s">
        <v>12</v>
      </c>
      <c r="B19996" s="1">
        <v>43985</v>
      </c>
      <c r="C19996">
        <v>323.10000000000002</v>
      </c>
    </row>
    <row r="19997" spans="1:3" x14ac:dyDescent="0.2">
      <c r="A19997" t="s">
        <v>416</v>
      </c>
      <c r="B19997" s="1">
        <v>43986</v>
      </c>
      <c r="C19997">
        <v>2741.61</v>
      </c>
    </row>
    <row r="19998" spans="1:3" x14ac:dyDescent="0.2">
      <c r="A19998" t="s">
        <v>23393</v>
      </c>
      <c r="B19998" s="1">
        <v>43986</v>
      </c>
      <c r="C19998">
        <v>8.9499999999999993</v>
      </c>
    </row>
    <row r="19999" spans="1:3" x14ac:dyDescent="0.2">
      <c r="A19999" t="s">
        <v>534</v>
      </c>
      <c r="B19999" s="1">
        <v>43986</v>
      </c>
      <c r="C19999">
        <v>1482.57</v>
      </c>
    </row>
    <row r="20000" spans="1:3" x14ac:dyDescent="0.2">
      <c r="A20000" t="s">
        <v>286</v>
      </c>
      <c r="B20000" s="1">
        <v>43986</v>
      </c>
      <c r="C20000">
        <v>408.7</v>
      </c>
    </row>
    <row r="20001" spans="1:3" x14ac:dyDescent="0.2">
      <c r="A20001" t="s">
        <v>25</v>
      </c>
      <c r="B20001" s="1">
        <v>43986</v>
      </c>
      <c r="C20001">
        <v>23.96</v>
      </c>
    </row>
    <row r="20002" spans="1:3" x14ac:dyDescent="0.2">
      <c r="A20002" t="s">
        <v>396</v>
      </c>
      <c r="B20002" s="1">
        <v>43986</v>
      </c>
      <c r="C20002">
        <v>72</v>
      </c>
    </row>
    <row r="20003" spans="1:3" x14ac:dyDescent="0.2">
      <c r="A20003" t="s">
        <v>23394</v>
      </c>
      <c r="B20003" s="1">
        <v>43986</v>
      </c>
      <c r="C20003">
        <v>206.55</v>
      </c>
    </row>
    <row r="20004" spans="1:3" x14ac:dyDescent="0.2">
      <c r="A20004" t="s">
        <v>23395</v>
      </c>
      <c r="B20004" s="1">
        <v>43986</v>
      </c>
      <c r="C20004">
        <v>137.35</v>
      </c>
    </row>
    <row r="20005" spans="1:3" x14ac:dyDescent="0.2">
      <c r="A20005" t="s">
        <v>5673</v>
      </c>
      <c r="B20005" s="1">
        <v>43986</v>
      </c>
      <c r="C20005">
        <v>1585</v>
      </c>
    </row>
    <row r="20006" spans="1:3" x14ac:dyDescent="0.2">
      <c r="A20006" t="s">
        <v>23396</v>
      </c>
      <c r="B20006" s="1">
        <v>43986</v>
      </c>
      <c r="C20006">
        <v>82.95</v>
      </c>
    </row>
    <row r="20007" spans="1:3" x14ac:dyDescent="0.2">
      <c r="A20007" t="s">
        <v>5673</v>
      </c>
      <c r="B20007" s="1">
        <v>43986</v>
      </c>
      <c r="C20007">
        <v>89.85</v>
      </c>
    </row>
    <row r="20008" spans="1:3" x14ac:dyDescent="0.2">
      <c r="A20008" t="s">
        <v>396</v>
      </c>
      <c r="B20008" s="1">
        <v>43986</v>
      </c>
      <c r="C20008">
        <v>41.91</v>
      </c>
    </row>
    <row r="20009" spans="1:3" x14ac:dyDescent="0.2">
      <c r="A20009" t="s">
        <v>3</v>
      </c>
      <c r="B20009" s="1">
        <v>43986</v>
      </c>
      <c r="C20009">
        <v>354.15</v>
      </c>
    </row>
    <row r="20010" spans="1:3" x14ac:dyDescent="0.2">
      <c r="A20010" t="s">
        <v>23154</v>
      </c>
      <c r="B20010" s="1">
        <v>43986</v>
      </c>
      <c r="C20010">
        <v>164.9</v>
      </c>
    </row>
    <row r="20011" spans="1:3" x14ac:dyDescent="0.2">
      <c r="A20011" t="s">
        <v>23388</v>
      </c>
      <c r="B20011" s="1">
        <v>43986</v>
      </c>
      <c r="C20011">
        <v>270.55</v>
      </c>
    </row>
    <row r="20012" spans="1:3" x14ac:dyDescent="0.2">
      <c r="A20012" t="s">
        <v>18338</v>
      </c>
      <c r="B20012" s="1">
        <v>43986</v>
      </c>
      <c r="C20012">
        <v>70</v>
      </c>
    </row>
    <row r="20013" spans="1:3" x14ac:dyDescent="0.2">
      <c r="A20013" t="s">
        <v>18688</v>
      </c>
      <c r="B20013" s="1">
        <v>43986</v>
      </c>
      <c r="C20013">
        <v>75</v>
      </c>
    </row>
    <row r="20014" spans="1:3" x14ac:dyDescent="0.2">
      <c r="A20014" t="s">
        <v>23397</v>
      </c>
      <c r="B20014" s="1">
        <v>43986</v>
      </c>
      <c r="C20014">
        <v>47.9</v>
      </c>
    </row>
    <row r="20015" spans="1:3" x14ac:dyDescent="0.2">
      <c r="A20015" t="s">
        <v>23346</v>
      </c>
      <c r="B20015" s="1">
        <v>43986</v>
      </c>
      <c r="C20015">
        <v>72.900000000000006</v>
      </c>
    </row>
    <row r="20016" spans="1:3" x14ac:dyDescent="0.2">
      <c r="A20016" t="s">
        <v>19197</v>
      </c>
      <c r="B20016" s="1">
        <v>43986</v>
      </c>
      <c r="C20016">
        <v>107.5</v>
      </c>
    </row>
    <row r="20017" spans="1:3" x14ac:dyDescent="0.2">
      <c r="A20017" t="s">
        <v>321</v>
      </c>
      <c r="B20017" s="1">
        <v>43986</v>
      </c>
      <c r="C20017">
        <v>283.98</v>
      </c>
    </row>
    <row r="20018" spans="1:3" x14ac:dyDescent="0.2">
      <c r="A20018" t="s">
        <v>23284</v>
      </c>
      <c r="B20018" s="1">
        <v>43986</v>
      </c>
      <c r="C20018">
        <v>22.45</v>
      </c>
    </row>
    <row r="20019" spans="1:3" x14ac:dyDescent="0.2">
      <c r="A20019" t="s">
        <v>1005</v>
      </c>
      <c r="B20019" s="1">
        <v>43986</v>
      </c>
      <c r="C20019">
        <v>234.23</v>
      </c>
    </row>
    <row r="20020" spans="1:3" x14ac:dyDescent="0.2">
      <c r="A20020" t="s">
        <v>19533</v>
      </c>
      <c r="B20020" s="1">
        <v>43986</v>
      </c>
      <c r="C20020">
        <v>66.86</v>
      </c>
    </row>
    <row r="20021" spans="1:3" x14ac:dyDescent="0.2">
      <c r="A20021" t="s">
        <v>15595</v>
      </c>
      <c r="B20021" s="1">
        <v>43986</v>
      </c>
      <c r="C20021">
        <v>146.34</v>
      </c>
    </row>
    <row r="20022" spans="1:3" x14ac:dyDescent="0.2">
      <c r="A20022" t="s">
        <v>23398</v>
      </c>
      <c r="B20022" s="1">
        <v>43986</v>
      </c>
      <c r="C20022">
        <v>38.75</v>
      </c>
    </row>
    <row r="20023" spans="1:3" x14ac:dyDescent="0.2">
      <c r="A20023" t="s">
        <v>23399</v>
      </c>
      <c r="B20023" s="1">
        <v>43986</v>
      </c>
      <c r="C20023">
        <v>70.45</v>
      </c>
    </row>
    <row r="20024" spans="1:3" x14ac:dyDescent="0.2">
      <c r="A20024" t="s">
        <v>753</v>
      </c>
      <c r="B20024" s="1">
        <v>43986</v>
      </c>
      <c r="C20024">
        <v>596</v>
      </c>
    </row>
    <row r="20025" spans="1:3" x14ac:dyDescent="0.2">
      <c r="A20025" t="s">
        <v>23400</v>
      </c>
      <c r="B20025" s="1">
        <v>43986</v>
      </c>
      <c r="C20025">
        <v>59.25</v>
      </c>
    </row>
    <row r="20026" spans="1:3" x14ac:dyDescent="0.2">
      <c r="A20026" t="s">
        <v>14275</v>
      </c>
      <c r="B20026" s="1">
        <v>43986</v>
      </c>
      <c r="C20026">
        <v>472.35</v>
      </c>
    </row>
    <row r="20027" spans="1:3" x14ac:dyDescent="0.2">
      <c r="A20027" t="s">
        <v>12802</v>
      </c>
      <c r="B20027" s="1">
        <v>43986</v>
      </c>
      <c r="C20027">
        <v>306.02</v>
      </c>
    </row>
    <row r="20028" spans="1:3" x14ac:dyDescent="0.2">
      <c r="A20028" t="s">
        <v>17614</v>
      </c>
      <c r="B20028" s="1">
        <v>43986</v>
      </c>
      <c r="C20028">
        <v>53.85</v>
      </c>
    </row>
    <row r="20029" spans="1:3" x14ac:dyDescent="0.2">
      <c r="A20029" t="s">
        <v>1090</v>
      </c>
      <c r="B20029" s="1">
        <v>43986</v>
      </c>
      <c r="C20029">
        <v>186.47</v>
      </c>
    </row>
    <row r="20030" spans="1:3" x14ac:dyDescent="0.2">
      <c r="A20030" t="s">
        <v>597</v>
      </c>
      <c r="B20030" s="1">
        <v>43986</v>
      </c>
      <c r="C20030">
        <v>129.02000000000001</v>
      </c>
    </row>
    <row r="20031" spans="1:3" x14ac:dyDescent="0.2">
      <c r="A20031" t="s">
        <v>23401</v>
      </c>
      <c r="B20031" s="1">
        <v>43986</v>
      </c>
      <c r="C20031">
        <v>13.99</v>
      </c>
    </row>
    <row r="20032" spans="1:3" x14ac:dyDescent="0.2">
      <c r="A20032" t="s">
        <v>23402</v>
      </c>
      <c r="B20032" s="1">
        <v>43986</v>
      </c>
      <c r="C20032">
        <v>72.849999999999994</v>
      </c>
    </row>
    <row r="20033" spans="1:3" x14ac:dyDescent="0.2">
      <c r="A20033" t="s">
        <v>10115</v>
      </c>
      <c r="B20033" s="1">
        <v>43986</v>
      </c>
      <c r="C20033">
        <v>105.85</v>
      </c>
    </row>
    <row r="20034" spans="1:3" x14ac:dyDescent="0.2">
      <c r="A20034" t="s">
        <v>23403</v>
      </c>
      <c r="B20034" s="1">
        <v>43986</v>
      </c>
      <c r="C20034">
        <v>41.9</v>
      </c>
    </row>
    <row r="20035" spans="1:3" x14ac:dyDescent="0.2">
      <c r="A20035" t="s">
        <v>23404</v>
      </c>
      <c r="B20035" s="1">
        <v>43986</v>
      </c>
      <c r="C20035">
        <v>77.900000000000006</v>
      </c>
    </row>
    <row r="20036" spans="1:3" x14ac:dyDescent="0.2">
      <c r="A20036" t="s">
        <v>23405</v>
      </c>
      <c r="B20036" s="1">
        <v>43986</v>
      </c>
      <c r="C20036">
        <v>150</v>
      </c>
    </row>
    <row r="20037" spans="1:3" x14ac:dyDescent="0.2">
      <c r="A20037" t="s">
        <v>23406</v>
      </c>
      <c r="B20037" s="1">
        <v>43986</v>
      </c>
      <c r="C20037">
        <v>84.95</v>
      </c>
    </row>
    <row r="20038" spans="1:3" x14ac:dyDescent="0.2">
      <c r="A20038" t="s">
        <v>23407</v>
      </c>
      <c r="B20038" s="1">
        <v>43986</v>
      </c>
      <c r="C20038">
        <v>77.900000000000006</v>
      </c>
    </row>
    <row r="20039" spans="1:3" x14ac:dyDescent="0.2">
      <c r="A20039" t="s">
        <v>16789</v>
      </c>
      <c r="B20039" s="1">
        <v>43986</v>
      </c>
      <c r="C20039">
        <v>174.95</v>
      </c>
    </row>
    <row r="20040" spans="1:3" x14ac:dyDescent="0.2">
      <c r="A20040" t="s">
        <v>23408</v>
      </c>
      <c r="B20040" s="1">
        <v>43986</v>
      </c>
      <c r="C20040">
        <v>46.45</v>
      </c>
    </row>
    <row r="20041" spans="1:3" x14ac:dyDescent="0.2">
      <c r="A20041" t="s">
        <v>23409</v>
      </c>
      <c r="B20041" s="1">
        <v>43986</v>
      </c>
      <c r="C20041">
        <v>33.049999999999997</v>
      </c>
    </row>
    <row r="20042" spans="1:3" x14ac:dyDescent="0.2">
      <c r="A20042" t="s">
        <v>23410</v>
      </c>
      <c r="B20042" s="1">
        <v>43986</v>
      </c>
      <c r="C20042">
        <v>130.19999999999999</v>
      </c>
    </row>
    <row r="20043" spans="1:3" x14ac:dyDescent="0.2">
      <c r="A20043" t="s">
        <v>23411</v>
      </c>
      <c r="B20043" s="1">
        <v>43986</v>
      </c>
      <c r="C20043">
        <v>32.950000000000003</v>
      </c>
    </row>
    <row r="20044" spans="1:3" x14ac:dyDescent="0.2">
      <c r="A20044" t="s">
        <v>23412</v>
      </c>
      <c r="B20044" s="1">
        <v>43986</v>
      </c>
      <c r="C20044">
        <v>35.950000000000003</v>
      </c>
    </row>
    <row r="20045" spans="1:3" x14ac:dyDescent="0.2">
      <c r="A20045" t="s">
        <v>23413</v>
      </c>
      <c r="B20045" s="1">
        <v>43986</v>
      </c>
      <c r="C20045">
        <v>77.900000000000006</v>
      </c>
    </row>
    <row r="20046" spans="1:3" x14ac:dyDescent="0.2">
      <c r="A20046" t="s">
        <v>23414</v>
      </c>
      <c r="B20046" s="1">
        <v>43986</v>
      </c>
      <c r="C20046">
        <v>97.85</v>
      </c>
    </row>
    <row r="20047" spans="1:3" x14ac:dyDescent="0.2">
      <c r="A20047" t="s">
        <v>23415</v>
      </c>
      <c r="B20047" s="1">
        <v>43986</v>
      </c>
      <c r="C20047">
        <v>420</v>
      </c>
    </row>
    <row r="20048" spans="1:3" x14ac:dyDescent="0.2">
      <c r="A20048" t="s">
        <v>5591</v>
      </c>
      <c r="B20048" s="1">
        <v>43986</v>
      </c>
      <c r="C20048">
        <v>71.650000000000006</v>
      </c>
    </row>
    <row r="20049" spans="1:3" x14ac:dyDescent="0.2">
      <c r="A20049" t="s">
        <v>23416</v>
      </c>
      <c r="B20049" s="1">
        <v>43986</v>
      </c>
      <c r="C20049">
        <v>44.65</v>
      </c>
    </row>
    <row r="20050" spans="1:3" x14ac:dyDescent="0.2">
      <c r="A20050" t="s">
        <v>23417</v>
      </c>
      <c r="B20050" s="1">
        <v>43986</v>
      </c>
      <c r="C20050">
        <v>75.849999999999994</v>
      </c>
    </row>
    <row r="20051" spans="1:3" x14ac:dyDescent="0.2">
      <c r="A20051" t="s">
        <v>22905</v>
      </c>
      <c r="B20051" s="1">
        <v>43986</v>
      </c>
      <c r="C20051">
        <v>42.9</v>
      </c>
    </row>
    <row r="20052" spans="1:3" x14ac:dyDescent="0.2">
      <c r="A20052" t="s">
        <v>23418</v>
      </c>
      <c r="B20052" s="1">
        <v>43986</v>
      </c>
      <c r="C20052">
        <v>74.650000000000006</v>
      </c>
    </row>
    <row r="20053" spans="1:3" x14ac:dyDescent="0.2">
      <c r="A20053" t="s">
        <v>18551</v>
      </c>
      <c r="B20053" s="1">
        <v>43986</v>
      </c>
      <c r="C20053">
        <v>438.02</v>
      </c>
    </row>
    <row r="20054" spans="1:3" x14ac:dyDescent="0.2">
      <c r="A20054" t="s">
        <v>383</v>
      </c>
      <c r="B20054" s="1">
        <v>43986</v>
      </c>
      <c r="C20054">
        <v>438.02</v>
      </c>
    </row>
    <row r="20055" spans="1:3" x14ac:dyDescent="0.2">
      <c r="A20055" t="s">
        <v>12</v>
      </c>
      <c r="B20055" s="1">
        <v>43986</v>
      </c>
      <c r="C20055">
        <v>434.98</v>
      </c>
    </row>
    <row r="20056" spans="1:3" x14ac:dyDescent="0.2">
      <c r="A20056" t="s">
        <v>10505</v>
      </c>
      <c r="B20056" s="1">
        <v>43987</v>
      </c>
      <c r="C20056">
        <v>156.05000000000001</v>
      </c>
    </row>
    <row r="20057" spans="1:3" x14ac:dyDescent="0.2">
      <c r="A20057" t="s">
        <v>23385</v>
      </c>
      <c r="B20057" s="1">
        <v>43987</v>
      </c>
      <c r="C20057">
        <v>42.45</v>
      </c>
    </row>
    <row r="20058" spans="1:3" x14ac:dyDescent="0.2">
      <c r="A20058" t="s">
        <v>5174</v>
      </c>
      <c r="B20058" s="1">
        <v>43987</v>
      </c>
      <c r="C20058">
        <v>73.849999999999994</v>
      </c>
    </row>
    <row r="20059" spans="1:3" x14ac:dyDescent="0.2">
      <c r="A20059" t="s">
        <v>23386</v>
      </c>
      <c r="B20059" s="1">
        <v>43987</v>
      </c>
      <c r="C20059">
        <v>37.9</v>
      </c>
    </row>
    <row r="20060" spans="1:3" x14ac:dyDescent="0.2">
      <c r="A20060" t="s">
        <v>184</v>
      </c>
      <c r="B20060" s="1">
        <v>43987</v>
      </c>
      <c r="C20060">
        <v>27.25</v>
      </c>
    </row>
    <row r="20061" spans="1:3" x14ac:dyDescent="0.2">
      <c r="A20061" t="s">
        <v>11</v>
      </c>
      <c r="B20061" s="1">
        <v>43987</v>
      </c>
      <c r="C20061">
        <v>1161.8699999999999</v>
      </c>
    </row>
    <row r="20062" spans="1:3" x14ac:dyDescent="0.2">
      <c r="A20062" t="s">
        <v>184</v>
      </c>
      <c r="B20062" s="1">
        <v>43987</v>
      </c>
      <c r="C20062">
        <v>61.25</v>
      </c>
    </row>
    <row r="20063" spans="1:3" x14ac:dyDescent="0.2">
      <c r="A20063" t="s">
        <v>236</v>
      </c>
      <c r="B20063" s="1">
        <v>43987</v>
      </c>
      <c r="C20063">
        <v>32.1</v>
      </c>
    </row>
    <row r="20064" spans="1:3" x14ac:dyDescent="0.2">
      <c r="A20064" t="s">
        <v>3762</v>
      </c>
      <c r="B20064" s="1">
        <v>43987</v>
      </c>
      <c r="C20064">
        <v>554.4</v>
      </c>
    </row>
    <row r="20065" spans="1:3" x14ac:dyDescent="0.2">
      <c r="A20065" t="s">
        <v>23387</v>
      </c>
      <c r="B20065" s="1">
        <v>43987</v>
      </c>
      <c r="C20065">
        <v>36.450000000000003</v>
      </c>
    </row>
    <row r="20066" spans="1:3" x14ac:dyDescent="0.2">
      <c r="A20066" t="s">
        <v>23321</v>
      </c>
      <c r="B20066" s="1">
        <v>43987</v>
      </c>
      <c r="C20066">
        <v>101.98</v>
      </c>
    </row>
    <row r="20067" spans="1:3" x14ac:dyDescent="0.2">
      <c r="A20067" t="s">
        <v>612</v>
      </c>
      <c r="B20067" s="1">
        <v>43987</v>
      </c>
      <c r="C20067">
        <v>89.51</v>
      </c>
    </row>
    <row r="20068" spans="1:3" x14ac:dyDescent="0.2">
      <c r="A20068" t="s">
        <v>23388</v>
      </c>
      <c r="B20068" s="1">
        <v>43987</v>
      </c>
      <c r="C20068">
        <v>139.94999999999999</v>
      </c>
    </row>
    <row r="20069" spans="1:3" x14ac:dyDescent="0.2">
      <c r="A20069" t="s">
        <v>1090</v>
      </c>
      <c r="B20069" s="1">
        <v>43987</v>
      </c>
      <c r="C20069">
        <v>148.55000000000001</v>
      </c>
    </row>
    <row r="20070" spans="1:3" x14ac:dyDescent="0.2">
      <c r="A20070" t="s">
        <v>3</v>
      </c>
      <c r="B20070" s="1">
        <v>43987</v>
      </c>
      <c r="C20070">
        <v>460</v>
      </c>
    </row>
    <row r="20071" spans="1:3" x14ac:dyDescent="0.2">
      <c r="A20071" t="s">
        <v>23389</v>
      </c>
      <c r="B20071" s="1">
        <v>43987</v>
      </c>
      <c r="C20071">
        <v>56.9</v>
      </c>
    </row>
    <row r="20072" spans="1:3" x14ac:dyDescent="0.2">
      <c r="A20072" t="s">
        <v>727</v>
      </c>
      <c r="B20072" s="1">
        <v>43987</v>
      </c>
      <c r="C20072">
        <v>645.92999999999995</v>
      </c>
    </row>
    <row r="20073" spans="1:3" x14ac:dyDescent="0.2">
      <c r="A20073" t="s">
        <v>64</v>
      </c>
      <c r="B20073" s="1">
        <v>43987</v>
      </c>
      <c r="C20073">
        <v>270.29000000000002</v>
      </c>
    </row>
    <row r="20074" spans="1:3" x14ac:dyDescent="0.2">
      <c r="A20074" t="s">
        <v>14246</v>
      </c>
      <c r="B20074" s="1">
        <v>43987</v>
      </c>
      <c r="C20074">
        <v>126.84</v>
      </c>
    </row>
    <row r="20075" spans="1:3" x14ac:dyDescent="0.2">
      <c r="A20075" t="s">
        <v>23390</v>
      </c>
      <c r="B20075" s="1">
        <v>43987</v>
      </c>
      <c r="C20075">
        <v>19.95</v>
      </c>
    </row>
    <row r="20076" spans="1:3" x14ac:dyDescent="0.2">
      <c r="A20076" t="s">
        <v>22696</v>
      </c>
      <c r="B20076" s="1">
        <v>43987</v>
      </c>
      <c r="C20076">
        <v>51.95</v>
      </c>
    </row>
    <row r="20077" spans="1:3" x14ac:dyDescent="0.2">
      <c r="A20077" t="s">
        <v>23391</v>
      </c>
      <c r="B20077" s="1">
        <v>43987</v>
      </c>
      <c r="C20077">
        <v>45.85</v>
      </c>
    </row>
    <row r="20078" spans="1:3" x14ac:dyDescent="0.2">
      <c r="A20078" t="s">
        <v>20295</v>
      </c>
      <c r="B20078" s="1">
        <v>43987</v>
      </c>
      <c r="C20078">
        <v>102.95</v>
      </c>
    </row>
    <row r="20079" spans="1:3" x14ac:dyDescent="0.2">
      <c r="A20079" t="s">
        <v>23392</v>
      </c>
      <c r="B20079" s="1">
        <v>43987</v>
      </c>
      <c r="C20079">
        <v>72.900000000000006</v>
      </c>
    </row>
    <row r="20080" spans="1:3" x14ac:dyDescent="0.2">
      <c r="A20080" t="s">
        <v>16444</v>
      </c>
      <c r="B20080" s="1">
        <v>43987</v>
      </c>
      <c r="C20080">
        <v>98.45</v>
      </c>
    </row>
    <row r="20081" spans="1:3" x14ac:dyDescent="0.2">
      <c r="A20081" t="s">
        <v>21122</v>
      </c>
      <c r="B20081" s="1">
        <v>43987</v>
      </c>
      <c r="C20081">
        <v>46.45</v>
      </c>
    </row>
    <row r="20082" spans="1:3" x14ac:dyDescent="0.2">
      <c r="A20082" t="s">
        <v>12460</v>
      </c>
      <c r="B20082" s="1">
        <v>43991</v>
      </c>
      <c r="C20082">
        <v>332.48</v>
      </c>
    </row>
    <row r="20083" spans="1:3" x14ac:dyDescent="0.2">
      <c r="A20083" t="s">
        <v>23355</v>
      </c>
      <c r="B20083" s="1">
        <v>43991</v>
      </c>
      <c r="C20083">
        <v>144.85</v>
      </c>
    </row>
    <row r="20084" spans="1:3" x14ac:dyDescent="0.2">
      <c r="A20084" t="s">
        <v>23356</v>
      </c>
      <c r="B20084" s="1">
        <v>43991</v>
      </c>
      <c r="C20084">
        <v>52.9</v>
      </c>
    </row>
    <row r="20085" spans="1:3" x14ac:dyDescent="0.2">
      <c r="A20085" t="s">
        <v>23357</v>
      </c>
      <c r="B20085" s="1">
        <v>43991</v>
      </c>
      <c r="C20085">
        <v>15.9</v>
      </c>
    </row>
    <row r="20086" spans="1:3" x14ac:dyDescent="0.2">
      <c r="A20086" t="s">
        <v>22827</v>
      </c>
      <c r="B20086" s="1">
        <v>43991</v>
      </c>
      <c r="C20086">
        <v>22.9</v>
      </c>
    </row>
    <row r="20087" spans="1:3" x14ac:dyDescent="0.2">
      <c r="A20087" t="s">
        <v>23358</v>
      </c>
      <c r="B20087" s="1">
        <v>43991</v>
      </c>
      <c r="C20087">
        <v>46.45</v>
      </c>
    </row>
    <row r="20088" spans="1:3" x14ac:dyDescent="0.2">
      <c r="A20088" t="s">
        <v>408</v>
      </c>
      <c r="B20088" s="1">
        <v>43991</v>
      </c>
      <c r="C20088">
        <v>53.85</v>
      </c>
    </row>
    <row r="20089" spans="1:3" x14ac:dyDescent="0.2">
      <c r="A20089" t="s">
        <v>184</v>
      </c>
      <c r="B20089" s="1">
        <v>43991</v>
      </c>
      <c r="C20089">
        <v>44.48</v>
      </c>
    </row>
    <row r="20090" spans="1:3" x14ac:dyDescent="0.2">
      <c r="A20090" t="s">
        <v>184</v>
      </c>
      <c r="B20090" s="1">
        <v>43991</v>
      </c>
      <c r="C20090">
        <v>47.48</v>
      </c>
    </row>
    <row r="20091" spans="1:3" x14ac:dyDescent="0.2">
      <c r="A20091" t="s">
        <v>810</v>
      </c>
      <c r="B20091" s="1">
        <v>43991</v>
      </c>
      <c r="C20091">
        <v>234.91</v>
      </c>
    </row>
    <row r="20092" spans="1:3" x14ac:dyDescent="0.2">
      <c r="A20092" t="s">
        <v>23359</v>
      </c>
      <c r="B20092" s="1">
        <v>43991</v>
      </c>
      <c r="C20092">
        <v>59.8</v>
      </c>
    </row>
    <row r="20093" spans="1:3" x14ac:dyDescent="0.2">
      <c r="A20093" t="s">
        <v>23360</v>
      </c>
      <c r="B20093" s="1">
        <v>43991</v>
      </c>
      <c r="C20093">
        <v>94</v>
      </c>
    </row>
    <row r="20094" spans="1:3" x14ac:dyDescent="0.2">
      <c r="A20094" t="s">
        <v>23361</v>
      </c>
      <c r="B20094" s="1">
        <v>43991</v>
      </c>
      <c r="C20094">
        <v>94</v>
      </c>
    </row>
    <row r="20095" spans="1:3" x14ac:dyDescent="0.2">
      <c r="A20095" t="s">
        <v>23362</v>
      </c>
      <c r="B20095" s="1">
        <v>43991</v>
      </c>
      <c r="C20095">
        <v>51.9</v>
      </c>
    </row>
    <row r="20096" spans="1:3" x14ac:dyDescent="0.2">
      <c r="A20096" t="s">
        <v>23307</v>
      </c>
      <c r="B20096" s="1">
        <v>43991</v>
      </c>
      <c r="C20096">
        <v>10.99</v>
      </c>
    </row>
    <row r="20097" spans="1:3" x14ac:dyDescent="0.2">
      <c r="A20097" t="s">
        <v>23363</v>
      </c>
      <c r="B20097" s="1">
        <v>43991</v>
      </c>
      <c r="C20097">
        <v>65.45</v>
      </c>
    </row>
    <row r="20098" spans="1:3" x14ac:dyDescent="0.2">
      <c r="A20098" t="s">
        <v>23364</v>
      </c>
      <c r="B20098" s="1">
        <v>43991</v>
      </c>
      <c r="C20098">
        <v>22.98</v>
      </c>
    </row>
    <row r="20099" spans="1:3" x14ac:dyDescent="0.2">
      <c r="A20099" t="s">
        <v>23365</v>
      </c>
      <c r="B20099" s="1">
        <v>43991</v>
      </c>
      <c r="C20099">
        <v>51.9</v>
      </c>
    </row>
    <row r="20100" spans="1:3" x14ac:dyDescent="0.2">
      <c r="A20100" t="s">
        <v>23366</v>
      </c>
      <c r="B20100" s="1">
        <v>43991</v>
      </c>
      <c r="C20100">
        <v>32.450000000000003</v>
      </c>
    </row>
    <row r="20101" spans="1:3" x14ac:dyDescent="0.2">
      <c r="A20101" t="s">
        <v>810</v>
      </c>
      <c r="B20101" s="1">
        <v>43991</v>
      </c>
      <c r="C20101">
        <v>51.67</v>
      </c>
    </row>
    <row r="20102" spans="1:3" x14ac:dyDescent="0.2">
      <c r="A20102" t="s">
        <v>23367</v>
      </c>
      <c r="B20102" s="1">
        <v>43991</v>
      </c>
      <c r="C20102">
        <v>9.15</v>
      </c>
    </row>
    <row r="20103" spans="1:3" x14ac:dyDescent="0.2">
      <c r="A20103" t="s">
        <v>23368</v>
      </c>
      <c r="B20103" s="1">
        <v>43991</v>
      </c>
      <c r="C20103">
        <v>50.45</v>
      </c>
    </row>
    <row r="20104" spans="1:3" x14ac:dyDescent="0.2">
      <c r="A20104" t="s">
        <v>23369</v>
      </c>
      <c r="B20104" s="1">
        <v>43991</v>
      </c>
      <c r="C20104">
        <v>43.9</v>
      </c>
    </row>
    <row r="20105" spans="1:3" x14ac:dyDescent="0.2">
      <c r="A20105" t="s">
        <v>23370</v>
      </c>
      <c r="B20105" s="1">
        <v>43991</v>
      </c>
      <c r="C20105">
        <v>74.900000000000006</v>
      </c>
    </row>
    <row r="20106" spans="1:3" x14ac:dyDescent="0.2">
      <c r="A20106" t="s">
        <v>4663</v>
      </c>
      <c r="B20106" s="1">
        <v>43991</v>
      </c>
      <c r="C20106">
        <v>232</v>
      </c>
    </row>
    <row r="20107" spans="1:3" x14ac:dyDescent="0.2">
      <c r="A20107" t="s">
        <v>3</v>
      </c>
      <c r="B20107" s="1">
        <v>43991</v>
      </c>
      <c r="C20107">
        <v>64</v>
      </c>
    </row>
    <row r="20108" spans="1:3" x14ac:dyDescent="0.2">
      <c r="A20108" t="s">
        <v>1007</v>
      </c>
      <c r="B20108" s="1">
        <v>43991</v>
      </c>
      <c r="C20108">
        <v>657.54</v>
      </c>
    </row>
    <row r="20109" spans="1:3" x14ac:dyDescent="0.2">
      <c r="A20109" t="s">
        <v>46</v>
      </c>
      <c r="B20109" s="1">
        <v>43991</v>
      </c>
      <c r="C20109">
        <v>290.27999999999997</v>
      </c>
    </row>
    <row r="20110" spans="1:3" x14ac:dyDescent="0.2">
      <c r="A20110" t="s">
        <v>122</v>
      </c>
      <c r="B20110" s="1">
        <v>43991</v>
      </c>
      <c r="C20110">
        <v>1568.28</v>
      </c>
    </row>
    <row r="20111" spans="1:3" x14ac:dyDescent="0.2">
      <c r="A20111" t="s">
        <v>6560</v>
      </c>
      <c r="B20111" s="1">
        <v>43991</v>
      </c>
      <c r="C20111">
        <v>336.1</v>
      </c>
    </row>
    <row r="20112" spans="1:3" x14ac:dyDescent="0.2">
      <c r="A20112" t="s">
        <v>23371</v>
      </c>
      <c r="B20112" s="1">
        <v>43991</v>
      </c>
      <c r="C20112">
        <v>42.9</v>
      </c>
    </row>
    <row r="20113" spans="1:3" x14ac:dyDescent="0.2">
      <c r="A20113" t="s">
        <v>14910</v>
      </c>
      <c r="B20113" s="1">
        <v>43991</v>
      </c>
      <c r="C20113">
        <v>187.4</v>
      </c>
    </row>
    <row r="20114" spans="1:3" x14ac:dyDescent="0.2">
      <c r="A20114" t="s">
        <v>23372</v>
      </c>
      <c r="B20114" s="1">
        <v>43991</v>
      </c>
      <c r="C20114">
        <v>84.95</v>
      </c>
    </row>
    <row r="20115" spans="1:3" x14ac:dyDescent="0.2">
      <c r="A20115" t="s">
        <v>23373</v>
      </c>
      <c r="B20115" s="1">
        <v>43991</v>
      </c>
      <c r="C20115">
        <v>14.45</v>
      </c>
    </row>
    <row r="20116" spans="1:3" x14ac:dyDescent="0.2">
      <c r="A20116" t="s">
        <v>23374</v>
      </c>
      <c r="B20116" s="1">
        <v>43991</v>
      </c>
      <c r="C20116">
        <v>107.9</v>
      </c>
    </row>
    <row r="20117" spans="1:3" x14ac:dyDescent="0.2">
      <c r="A20117" t="s">
        <v>19389</v>
      </c>
      <c r="B20117" s="1">
        <v>43991</v>
      </c>
      <c r="C20117">
        <v>231</v>
      </c>
    </row>
    <row r="20118" spans="1:3" x14ac:dyDescent="0.2">
      <c r="A20118" t="s">
        <v>23375</v>
      </c>
      <c r="B20118" s="1">
        <v>43991</v>
      </c>
      <c r="C20118">
        <v>64.95</v>
      </c>
    </row>
    <row r="20119" spans="1:3" x14ac:dyDescent="0.2">
      <c r="A20119" t="s">
        <v>23376</v>
      </c>
      <c r="B20119" s="1">
        <v>43991</v>
      </c>
      <c r="C20119">
        <v>46.45</v>
      </c>
    </row>
    <row r="20120" spans="1:3" x14ac:dyDescent="0.2">
      <c r="A20120" t="s">
        <v>23377</v>
      </c>
      <c r="B20120" s="1">
        <v>43991</v>
      </c>
      <c r="C20120">
        <v>52.9</v>
      </c>
    </row>
    <row r="20121" spans="1:3" x14ac:dyDescent="0.2">
      <c r="A20121" t="s">
        <v>23378</v>
      </c>
      <c r="B20121" s="1">
        <v>43991</v>
      </c>
      <c r="C20121">
        <v>205.3</v>
      </c>
    </row>
    <row r="20122" spans="1:3" x14ac:dyDescent="0.2">
      <c r="A20122" t="s">
        <v>23379</v>
      </c>
      <c r="B20122" s="1">
        <v>43991</v>
      </c>
      <c r="C20122">
        <v>67.900000000000006</v>
      </c>
    </row>
    <row r="20123" spans="1:3" x14ac:dyDescent="0.2">
      <c r="A20123" t="s">
        <v>23380</v>
      </c>
      <c r="B20123" s="1">
        <v>43991</v>
      </c>
      <c r="C20123">
        <v>46.45</v>
      </c>
    </row>
    <row r="20124" spans="1:3" x14ac:dyDescent="0.2">
      <c r="A20124" t="s">
        <v>23381</v>
      </c>
      <c r="B20124" s="1">
        <v>43991</v>
      </c>
      <c r="C20124">
        <v>46.45</v>
      </c>
    </row>
    <row r="20125" spans="1:3" x14ac:dyDescent="0.2">
      <c r="A20125" t="s">
        <v>10081</v>
      </c>
      <c r="B20125" s="1">
        <v>43991</v>
      </c>
      <c r="C20125">
        <v>180.64</v>
      </c>
    </row>
    <row r="20126" spans="1:3" x14ac:dyDescent="0.2">
      <c r="A20126" t="s">
        <v>4536</v>
      </c>
      <c r="B20126" s="1">
        <v>43991</v>
      </c>
      <c r="C20126">
        <v>40.9</v>
      </c>
    </row>
    <row r="20127" spans="1:3" x14ac:dyDescent="0.2">
      <c r="A20127" t="s">
        <v>23382</v>
      </c>
      <c r="B20127" s="1">
        <v>43991</v>
      </c>
      <c r="C20127">
        <v>204.65</v>
      </c>
    </row>
    <row r="20128" spans="1:3" x14ac:dyDescent="0.2">
      <c r="A20128" t="s">
        <v>11998</v>
      </c>
      <c r="B20128" s="1">
        <v>43991</v>
      </c>
      <c r="C20128">
        <v>115.8</v>
      </c>
    </row>
    <row r="20129" spans="1:3" x14ac:dyDescent="0.2">
      <c r="A20129" t="s">
        <v>20112</v>
      </c>
      <c r="B20129" s="1">
        <v>43991</v>
      </c>
      <c r="C20129">
        <v>229.5</v>
      </c>
    </row>
    <row r="20130" spans="1:3" x14ac:dyDescent="0.2">
      <c r="A20130" t="s">
        <v>23383</v>
      </c>
      <c r="B20130" s="1">
        <v>43991</v>
      </c>
      <c r="C20130">
        <v>37.9</v>
      </c>
    </row>
    <row r="20131" spans="1:3" x14ac:dyDescent="0.2">
      <c r="A20131" t="s">
        <v>23384</v>
      </c>
      <c r="B20131" s="1">
        <v>43991</v>
      </c>
      <c r="C20131">
        <v>485</v>
      </c>
    </row>
    <row r="20132" spans="1:3" x14ac:dyDescent="0.2">
      <c r="A20132" t="s">
        <v>23384</v>
      </c>
      <c r="B20132" s="1">
        <v>43991</v>
      </c>
      <c r="C20132">
        <v>107.95</v>
      </c>
    </row>
    <row r="20133" spans="1:3" x14ac:dyDescent="0.2">
      <c r="A20133" t="s">
        <v>383</v>
      </c>
      <c r="B20133" s="1">
        <v>43991</v>
      </c>
      <c r="C20133">
        <v>37.9</v>
      </c>
    </row>
    <row r="20134" spans="1:3" x14ac:dyDescent="0.2">
      <c r="A20134" t="s">
        <v>383</v>
      </c>
      <c r="B20134" s="1">
        <v>43991</v>
      </c>
      <c r="C20134">
        <v>125.98</v>
      </c>
    </row>
    <row r="20135" spans="1:3" x14ac:dyDescent="0.2">
      <c r="A20135" t="s">
        <v>383</v>
      </c>
      <c r="B20135" s="1">
        <v>43991</v>
      </c>
      <c r="C20135">
        <v>75.98</v>
      </c>
    </row>
    <row r="20136" spans="1:3" x14ac:dyDescent="0.2">
      <c r="A20136" t="s">
        <v>383</v>
      </c>
      <c r="B20136" s="1">
        <v>43991</v>
      </c>
      <c r="C20136">
        <v>75.98</v>
      </c>
    </row>
    <row r="20137" spans="1:3" x14ac:dyDescent="0.2">
      <c r="A20137" t="s">
        <v>383</v>
      </c>
      <c r="B20137" s="1">
        <v>43991</v>
      </c>
      <c r="C20137">
        <v>47.25</v>
      </c>
    </row>
    <row r="20138" spans="1:3" x14ac:dyDescent="0.2">
      <c r="A20138" t="s">
        <v>383</v>
      </c>
      <c r="B20138" s="1">
        <v>43991</v>
      </c>
      <c r="C20138">
        <v>47.25</v>
      </c>
    </row>
    <row r="20139" spans="1:3" x14ac:dyDescent="0.2">
      <c r="A20139" t="s">
        <v>6139</v>
      </c>
      <c r="B20139" s="1">
        <v>43991</v>
      </c>
      <c r="C20139">
        <v>40.729999999999997</v>
      </c>
    </row>
    <row r="20140" spans="1:3" x14ac:dyDescent="0.2">
      <c r="A20140" t="s">
        <v>6139</v>
      </c>
      <c r="B20140" s="1">
        <v>43991</v>
      </c>
      <c r="C20140">
        <v>26.48</v>
      </c>
    </row>
    <row r="20141" spans="1:3" x14ac:dyDescent="0.2">
      <c r="A20141" t="s">
        <v>3</v>
      </c>
      <c r="B20141" s="1">
        <v>43991</v>
      </c>
      <c r="C20141">
        <v>54.35</v>
      </c>
    </row>
    <row r="20142" spans="1:3" x14ac:dyDescent="0.2">
      <c r="A20142" t="s">
        <v>6139</v>
      </c>
      <c r="B20142" s="1">
        <v>43991</v>
      </c>
      <c r="C20142">
        <v>651.65</v>
      </c>
    </row>
    <row r="20143" spans="1:3" x14ac:dyDescent="0.2">
      <c r="A20143" t="s">
        <v>12</v>
      </c>
      <c r="B20143" s="1">
        <v>43991</v>
      </c>
      <c r="C20143">
        <v>228.08</v>
      </c>
    </row>
    <row r="20144" spans="1:3" x14ac:dyDescent="0.2">
      <c r="A20144" t="s">
        <v>12</v>
      </c>
      <c r="B20144" s="1">
        <v>43991</v>
      </c>
      <c r="C20144">
        <v>163.34</v>
      </c>
    </row>
    <row r="20145" spans="1:3" x14ac:dyDescent="0.2">
      <c r="A20145" t="s">
        <v>12</v>
      </c>
      <c r="B20145" s="1">
        <v>43991</v>
      </c>
      <c r="C20145">
        <v>216.28</v>
      </c>
    </row>
    <row r="20146" spans="1:3" x14ac:dyDescent="0.2">
      <c r="A20146" t="s">
        <v>12</v>
      </c>
      <c r="B20146" s="1">
        <v>43991</v>
      </c>
      <c r="C20146">
        <v>226.18</v>
      </c>
    </row>
    <row r="20147" spans="1:3" x14ac:dyDescent="0.2">
      <c r="A20147" t="s">
        <v>22586</v>
      </c>
      <c r="B20147" s="1">
        <v>43991</v>
      </c>
      <c r="C20147">
        <v>330.12</v>
      </c>
    </row>
    <row r="20148" spans="1:3" x14ac:dyDescent="0.2">
      <c r="A20148" t="s">
        <v>29</v>
      </c>
      <c r="B20148" s="1">
        <v>43992</v>
      </c>
      <c r="C20148">
        <v>1001.58</v>
      </c>
    </row>
    <row r="20149" spans="1:3" x14ac:dyDescent="0.2">
      <c r="A20149" t="s">
        <v>5119</v>
      </c>
      <c r="B20149" s="1">
        <v>43992</v>
      </c>
      <c r="C20149">
        <v>179.95</v>
      </c>
    </row>
    <row r="20150" spans="1:3" x14ac:dyDescent="0.2">
      <c r="A20150" t="s">
        <v>383</v>
      </c>
      <c r="B20150" s="1">
        <v>43992</v>
      </c>
      <c r="C20150">
        <v>438.02</v>
      </c>
    </row>
    <row r="20151" spans="1:3" x14ac:dyDescent="0.2">
      <c r="A20151" t="s">
        <v>18551</v>
      </c>
      <c r="B20151" s="1">
        <v>43992</v>
      </c>
      <c r="C20151">
        <v>876.04</v>
      </c>
    </row>
    <row r="20152" spans="1:3" x14ac:dyDescent="0.2">
      <c r="A20152" t="s">
        <v>18551</v>
      </c>
      <c r="B20152" s="1">
        <v>43992</v>
      </c>
      <c r="C20152">
        <v>438.02</v>
      </c>
    </row>
    <row r="20153" spans="1:3" x14ac:dyDescent="0.2">
      <c r="A20153" t="s">
        <v>23347</v>
      </c>
      <c r="B20153" s="1">
        <v>43992</v>
      </c>
      <c r="C20153">
        <v>400</v>
      </c>
    </row>
    <row r="20154" spans="1:3" x14ac:dyDescent="0.2">
      <c r="A20154" t="s">
        <v>23348</v>
      </c>
      <c r="B20154" s="1">
        <v>43992</v>
      </c>
      <c r="C20154">
        <v>450</v>
      </c>
    </row>
    <row r="20155" spans="1:3" x14ac:dyDescent="0.2">
      <c r="A20155" t="s">
        <v>23349</v>
      </c>
      <c r="B20155" s="1">
        <v>43992</v>
      </c>
      <c r="C20155">
        <v>3</v>
      </c>
    </row>
    <row r="20156" spans="1:3" x14ac:dyDescent="0.2">
      <c r="A20156" t="s">
        <v>8279</v>
      </c>
      <c r="B20156" s="1">
        <v>43992</v>
      </c>
      <c r="C20156">
        <v>657.16</v>
      </c>
    </row>
    <row r="20157" spans="1:3" x14ac:dyDescent="0.2">
      <c r="A20157" t="s">
        <v>1719</v>
      </c>
      <c r="B20157" s="1">
        <v>43992</v>
      </c>
      <c r="C20157">
        <v>603.59</v>
      </c>
    </row>
    <row r="20158" spans="1:3" x14ac:dyDescent="0.2">
      <c r="A20158" t="s">
        <v>4749</v>
      </c>
      <c r="B20158" s="1">
        <v>43992</v>
      </c>
      <c r="C20158">
        <v>106.83</v>
      </c>
    </row>
    <row r="20159" spans="1:3" x14ac:dyDescent="0.2">
      <c r="A20159" t="s">
        <v>307</v>
      </c>
      <c r="B20159" s="1">
        <v>43992</v>
      </c>
      <c r="C20159">
        <v>164.83</v>
      </c>
    </row>
    <row r="20160" spans="1:3" x14ac:dyDescent="0.2">
      <c r="A20160" t="s">
        <v>483</v>
      </c>
      <c r="B20160" s="1">
        <v>43992</v>
      </c>
      <c r="C20160">
        <v>745.77</v>
      </c>
    </row>
    <row r="20161" spans="1:3" x14ac:dyDescent="0.2">
      <c r="A20161" t="s">
        <v>14</v>
      </c>
      <c r="B20161" s="1">
        <v>43992</v>
      </c>
      <c r="C20161">
        <v>595.32000000000005</v>
      </c>
    </row>
    <row r="20162" spans="1:3" x14ac:dyDescent="0.2">
      <c r="A20162" t="s">
        <v>23350</v>
      </c>
      <c r="B20162" s="1">
        <v>43992</v>
      </c>
      <c r="C20162">
        <v>87.5</v>
      </c>
    </row>
    <row r="20163" spans="1:3" x14ac:dyDescent="0.2">
      <c r="A20163" t="s">
        <v>12</v>
      </c>
      <c r="B20163" s="1">
        <v>43992</v>
      </c>
      <c r="C20163">
        <v>427.36</v>
      </c>
    </row>
    <row r="20164" spans="1:3" x14ac:dyDescent="0.2">
      <c r="A20164" t="s">
        <v>229</v>
      </c>
      <c r="B20164" s="1">
        <v>43992</v>
      </c>
      <c r="C20164">
        <v>47.43</v>
      </c>
    </row>
    <row r="20165" spans="1:3" x14ac:dyDescent="0.2">
      <c r="A20165" t="s">
        <v>23351</v>
      </c>
      <c r="B20165" s="1">
        <v>43992</v>
      </c>
      <c r="C20165">
        <v>42.9</v>
      </c>
    </row>
    <row r="20166" spans="1:3" x14ac:dyDescent="0.2">
      <c r="A20166" t="s">
        <v>23352</v>
      </c>
      <c r="B20166" s="1">
        <v>43992</v>
      </c>
      <c r="C20166">
        <v>62.9</v>
      </c>
    </row>
    <row r="20167" spans="1:3" x14ac:dyDescent="0.2">
      <c r="A20167" t="s">
        <v>23353</v>
      </c>
      <c r="B20167" s="1">
        <v>43992</v>
      </c>
      <c r="C20167">
        <v>199.9</v>
      </c>
    </row>
    <row r="20168" spans="1:3" x14ac:dyDescent="0.2">
      <c r="A20168" t="s">
        <v>18343</v>
      </c>
      <c r="B20168" s="1">
        <v>43992</v>
      </c>
      <c r="C20168">
        <v>52.9</v>
      </c>
    </row>
    <row r="20169" spans="1:3" x14ac:dyDescent="0.2">
      <c r="A20169" t="s">
        <v>23354</v>
      </c>
      <c r="B20169" s="1">
        <v>43992</v>
      </c>
      <c r="C20169">
        <v>82.95</v>
      </c>
    </row>
    <row r="20170" spans="1:3" x14ac:dyDescent="0.2">
      <c r="A20170" t="s">
        <v>23346</v>
      </c>
      <c r="B20170" s="1">
        <v>43993</v>
      </c>
      <c r="C20170">
        <v>59.95</v>
      </c>
    </row>
    <row r="20171" spans="1:3" x14ac:dyDescent="0.2">
      <c r="A20171" t="s">
        <v>4235</v>
      </c>
      <c r="B20171" s="1">
        <v>43994</v>
      </c>
      <c r="C20171">
        <v>596.29999999999995</v>
      </c>
    </row>
    <row r="20172" spans="1:3" x14ac:dyDescent="0.2">
      <c r="A20172" t="s">
        <v>23334</v>
      </c>
      <c r="B20172" s="1">
        <v>43994</v>
      </c>
      <c r="C20172">
        <v>83.8</v>
      </c>
    </row>
    <row r="20173" spans="1:3" x14ac:dyDescent="0.2">
      <c r="A20173" t="s">
        <v>232</v>
      </c>
      <c r="B20173" s="1">
        <v>43994</v>
      </c>
      <c r="C20173">
        <v>336.72</v>
      </c>
    </row>
    <row r="20174" spans="1:3" x14ac:dyDescent="0.2">
      <c r="A20174" t="s">
        <v>20933</v>
      </c>
      <c r="B20174" s="1">
        <v>43994</v>
      </c>
      <c r="C20174">
        <v>25.9</v>
      </c>
    </row>
    <row r="20175" spans="1:3" x14ac:dyDescent="0.2">
      <c r="A20175" t="s">
        <v>23080</v>
      </c>
      <c r="B20175" s="1">
        <v>43994</v>
      </c>
      <c r="C20175">
        <v>200</v>
      </c>
    </row>
    <row r="20176" spans="1:3" x14ac:dyDescent="0.2">
      <c r="A20176" t="s">
        <v>383</v>
      </c>
      <c r="B20176" s="1">
        <v>43994</v>
      </c>
      <c r="C20176">
        <v>47.25</v>
      </c>
    </row>
    <row r="20177" spans="1:3" x14ac:dyDescent="0.2">
      <c r="A20177" t="s">
        <v>23335</v>
      </c>
      <c r="B20177" s="1">
        <v>43994</v>
      </c>
      <c r="C20177">
        <v>22.9</v>
      </c>
    </row>
    <row r="20178" spans="1:3" x14ac:dyDescent="0.2">
      <c r="A20178" t="s">
        <v>3</v>
      </c>
      <c r="B20178" s="1">
        <v>43994</v>
      </c>
      <c r="C20178">
        <v>85</v>
      </c>
    </row>
    <row r="20179" spans="1:3" x14ac:dyDescent="0.2">
      <c r="A20179" t="s">
        <v>110</v>
      </c>
      <c r="B20179" s="1">
        <v>43994</v>
      </c>
      <c r="C20179">
        <v>78.3</v>
      </c>
    </row>
    <row r="20180" spans="1:3" x14ac:dyDescent="0.2">
      <c r="A20180" t="s">
        <v>22705</v>
      </c>
      <c r="B20180" s="1">
        <v>43994</v>
      </c>
      <c r="C20180">
        <v>101.95</v>
      </c>
    </row>
    <row r="20181" spans="1:3" x14ac:dyDescent="0.2">
      <c r="A20181" t="s">
        <v>23336</v>
      </c>
      <c r="B20181" s="1">
        <v>43994</v>
      </c>
      <c r="C20181">
        <v>46.45</v>
      </c>
    </row>
    <row r="20182" spans="1:3" x14ac:dyDescent="0.2">
      <c r="A20182" t="s">
        <v>23331</v>
      </c>
      <c r="B20182" s="1">
        <v>43994</v>
      </c>
      <c r="C20182">
        <v>20.45</v>
      </c>
    </row>
    <row r="20183" spans="1:3" x14ac:dyDescent="0.2">
      <c r="A20183" t="s">
        <v>612</v>
      </c>
      <c r="B20183" s="1">
        <v>43994</v>
      </c>
      <c r="C20183">
        <v>226.01</v>
      </c>
    </row>
    <row r="20184" spans="1:3" x14ac:dyDescent="0.2">
      <c r="A20184" t="s">
        <v>23337</v>
      </c>
      <c r="B20184" s="1">
        <v>43994</v>
      </c>
      <c r="C20184">
        <v>29.9</v>
      </c>
    </row>
    <row r="20185" spans="1:3" x14ac:dyDescent="0.2">
      <c r="A20185" t="s">
        <v>25</v>
      </c>
      <c r="B20185" s="1">
        <v>43994</v>
      </c>
      <c r="C20185">
        <v>7.98</v>
      </c>
    </row>
    <row r="20186" spans="1:3" x14ac:dyDescent="0.2">
      <c r="A20186" t="s">
        <v>12</v>
      </c>
      <c r="B20186" s="1">
        <v>43994</v>
      </c>
      <c r="C20186">
        <v>521.46</v>
      </c>
    </row>
    <row r="20187" spans="1:3" x14ac:dyDescent="0.2">
      <c r="A20187" t="s">
        <v>119</v>
      </c>
      <c r="B20187" s="1">
        <v>43994</v>
      </c>
      <c r="C20187">
        <v>895.47</v>
      </c>
    </row>
    <row r="20188" spans="1:3" x14ac:dyDescent="0.2">
      <c r="A20188" t="s">
        <v>23338</v>
      </c>
      <c r="B20188" s="1">
        <v>43994</v>
      </c>
      <c r="C20188">
        <v>55.85</v>
      </c>
    </row>
    <row r="20189" spans="1:3" x14ac:dyDescent="0.2">
      <c r="A20189" t="s">
        <v>18318</v>
      </c>
      <c r="B20189" s="1">
        <v>43994</v>
      </c>
      <c r="C20189">
        <v>50.65</v>
      </c>
    </row>
    <row r="20190" spans="1:3" x14ac:dyDescent="0.2">
      <c r="A20190" t="s">
        <v>8671</v>
      </c>
      <c r="B20190" s="1">
        <v>43994</v>
      </c>
      <c r="C20190">
        <v>79.650000000000006</v>
      </c>
    </row>
    <row r="20191" spans="1:3" x14ac:dyDescent="0.2">
      <c r="A20191" t="s">
        <v>10415</v>
      </c>
      <c r="B20191" s="1">
        <v>43994</v>
      </c>
      <c r="C20191">
        <v>29.9</v>
      </c>
    </row>
    <row r="20192" spans="1:3" x14ac:dyDescent="0.2">
      <c r="A20192" t="s">
        <v>23339</v>
      </c>
      <c r="B20192" s="1">
        <v>43994</v>
      </c>
      <c r="C20192">
        <v>64.2</v>
      </c>
    </row>
    <row r="20193" spans="1:3" x14ac:dyDescent="0.2">
      <c r="A20193" t="s">
        <v>15226</v>
      </c>
      <c r="B20193" s="1">
        <v>43994</v>
      </c>
      <c r="C20193">
        <v>105.6</v>
      </c>
    </row>
    <row r="20194" spans="1:3" x14ac:dyDescent="0.2">
      <c r="A20194" t="s">
        <v>17006</v>
      </c>
      <c r="B20194" s="1">
        <v>43994</v>
      </c>
      <c r="C20194">
        <v>51.9</v>
      </c>
    </row>
    <row r="20195" spans="1:3" x14ac:dyDescent="0.2">
      <c r="A20195" t="s">
        <v>323</v>
      </c>
      <c r="B20195" s="1">
        <v>43994</v>
      </c>
      <c r="C20195">
        <v>84.75</v>
      </c>
    </row>
    <row r="20196" spans="1:3" x14ac:dyDescent="0.2">
      <c r="A20196" t="s">
        <v>15226</v>
      </c>
      <c r="B20196" s="1">
        <v>43994</v>
      </c>
      <c r="C20196">
        <v>172.45</v>
      </c>
    </row>
    <row r="20197" spans="1:3" x14ac:dyDescent="0.2">
      <c r="A20197" t="s">
        <v>810</v>
      </c>
      <c r="B20197" s="1">
        <v>43994</v>
      </c>
      <c r="C20197">
        <v>314.68</v>
      </c>
    </row>
    <row r="20198" spans="1:3" x14ac:dyDescent="0.2">
      <c r="A20198" t="s">
        <v>23340</v>
      </c>
      <c r="B20198" s="1">
        <v>43994</v>
      </c>
      <c r="C20198">
        <v>70.45</v>
      </c>
    </row>
    <row r="20199" spans="1:3" x14ac:dyDescent="0.2">
      <c r="A20199" t="s">
        <v>23341</v>
      </c>
      <c r="B20199" s="1">
        <v>43994</v>
      </c>
      <c r="C20199">
        <v>67.900000000000006</v>
      </c>
    </row>
    <row r="20200" spans="1:3" x14ac:dyDescent="0.2">
      <c r="A20200" t="s">
        <v>23342</v>
      </c>
      <c r="B20200" s="1">
        <v>43994</v>
      </c>
      <c r="C20200">
        <v>42.9</v>
      </c>
    </row>
    <row r="20201" spans="1:3" x14ac:dyDescent="0.2">
      <c r="A20201" t="s">
        <v>257</v>
      </c>
      <c r="B20201" s="1">
        <v>43994</v>
      </c>
      <c r="C20201">
        <v>1019.2</v>
      </c>
    </row>
    <row r="20202" spans="1:3" x14ac:dyDescent="0.2">
      <c r="A20202" t="s">
        <v>23343</v>
      </c>
      <c r="B20202" s="1">
        <v>43994</v>
      </c>
      <c r="C20202">
        <v>52.9</v>
      </c>
    </row>
    <row r="20203" spans="1:3" x14ac:dyDescent="0.2">
      <c r="A20203" t="s">
        <v>23344</v>
      </c>
      <c r="B20203" s="1">
        <v>43994</v>
      </c>
      <c r="C20203">
        <v>84.95</v>
      </c>
    </row>
    <row r="20204" spans="1:3" x14ac:dyDescent="0.2">
      <c r="A20204" t="s">
        <v>23345</v>
      </c>
      <c r="B20204" s="1">
        <v>43994</v>
      </c>
      <c r="C20204">
        <v>82.95</v>
      </c>
    </row>
    <row r="20205" spans="1:3" x14ac:dyDescent="0.2">
      <c r="A20205" t="s">
        <v>22629</v>
      </c>
      <c r="B20205" s="1">
        <v>43994</v>
      </c>
      <c r="C20205">
        <v>47.9</v>
      </c>
    </row>
    <row r="20206" spans="1:3" x14ac:dyDescent="0.2">
      <c r="A20206" t="s">
        <v>148</v>
      </c>
      <c r="B20206" s="1">
        <v>43994</v>
      </c>
      <c r="C20206">
        <v>678.4</v>
      </c>
    </row>
    <row r="20207" spans="1:3" x14ac:dyDescent="0.2">
      <c r="A20207" t="s">
        <v>3</v>
      </c>
      <c r="B20207" s="1">
        <v>43994</v>
      </c>
      <c r="C20207">
        <v>350</v>
      </c>
    </row>
    <row r="20208" spans="1:3" x14ac:dyDescent="0.2">
      <c r="A20208" t="s">
        <v>23321</v>
      </c>
      <c r="B20208" s="1">
        <v>43997</v>
      </c>
      <c r="C20208">
        <v>790</v>
      </c>
    </row>
    <row r="20209" spans="1:3" x14ac:dyDescent="0.2">
      <c r="A20209" t="s">
        <v>23322</v>
      </c>
      <c r="B20209" s="1">
        <v>43997</v>
      </c>
      <c r="C20209">
        <v>263.32</v>
      </c>
    </row>
    <row r="20210" spans="1:3" x14ac:dyDescent="0.2">
      <c r="A20210" t="s">
        <v>23323</v>
      </c>
      <c r="B20210" s="1">
        <v>43997</v>
      </c>
      <c r="C20210">
        <v>50</v>
      </c>
    </row>
    <row r="20211" spans="1:3" x14ac:dyDescent="0.2">
      <c r="A20211" t="s">
        <v>16214</v>
      </c>
      <c r="B20211" s="1">
        <v>43997</v>
      </c>
      <c r="C20211">
        <v>199.95</v>
      </c>
    </row>
    <row r="20212" spans="1:3" x14ac:dyDescent="0.2">
      <c r="A20212" t="s">
        <v>4664</v>
      </c>
      <c r="B20212" s="1">
        <v>43997</v>
      </c>
      <c r="C20212">
        <v>155.43</v>
      </c>
    </row>
    <row r="20213" spans="1:3" x14ac:dyDescent="0.2">
      <c r="A20213" t="s">
        <v>3</v>
      </c>
      <c r="B20213" s="1">
        <v>43997</v>
      </c>
      <c r="C20213">
        <v>57</v>
      </c>
    </row>
    <row r="20214" spans="1:3" x14ac:dyDescent="0.2">
      <c r="A20214" t="s">
        <v>46</v>
      </c>
      <c r="B20214" s="1">
        <v>43997</v>
      </c>
      <c r="C20214">
        <v>65.099999999999994</v>
      </c>
    </row>
    <row r="20215" spans="1:3" x14ac:dyDescent="0.2">
      <c r="A20215" t="s">
        <v>46</v>
      </c>
      <c r="B20215" s="1">
        <v>43997</v>
      </c>
      <c r="C20215">
        <v>65.099999999999994</v>
      </c>
    </row>
    <row r="20216" spans="1:3" x14ac:dyDescent="0.2">
      <c r="A20216" t="s">
        <v>184</v>
      </c>
      <c r="B20216" s="1">
        <v>43997</v>
      </c>
      <c r="C20216">
        <v>43.75</v>
      </c>
    </row>
    <row r="20217" spans="1:3" x14ac:dyDescent="0.2">
      <c r="A20217" t="s">
        <v>536</v>
      </c>
      <c r="B20217" s="1">
        <v>43997</v>
      </c>
      <c r="C20217">
        <v>43.75</v>
      </c>
    </row>
    <row r="20218" spans="1:3" x14ac:dyDescent="0.2">
      <c r="A20218" t="s">
        <v>236</v>
      </c>
      <c r="B20218" s="1">
        <v>43997</v>
      </c>
      <c r="C20218">
        <v>67.739999999999995</v>
      </c>
    </row>
    <row r="20219" spans="1:3" x14ac:dyDescent="0.2">
      <c r="A20219" t="s">
        <v>8371</v>
      </c>
      <c r="B20219" s="1">
        <v>43997</v>
      </c>
      <c r="C20219">
        <v>149.94999999999999</v>
      </c>
    </row>
    <row r="20220" spans="1:3" x14ac:dyDescent="0.2">
      <c r="A20220" t="s">
        <v>11501</v>
      </c>
      <c r="B20220" s="1">
        <v>43997</v>
      </c>
      <c r="C20220">
        <v>24.45</v>
      </c>
    </row>
    <row r="20221" spans="1:3" x14ac:dyDescent="0.2">
      <c r="A20221" t="s">
        <v>23324</v>
      </c>
      <c r="B20221" s="1">
        <v>43997</v>
      </c>
      <c r="C20221">
        <v>115.75</v>
      </c>
    </row>
    <row r="20222" spans="1:3" x14ac:dyDescent="0.2">
      <c r="A20222" t="s">
        <v>23325</v>
      </c>
      <c r="B20222" s="1">
        <v>43997</v>
      </c>
      <c r="C20222">
        <v>126.25</v>
      </c>
    </row>
    <row r="20223" spans="1:3" x14ac:dyDescent="0.2">
      <c r="A20223" t="s">
        <v>23326</v>
      </c>
      <c r="B20223" s="1">
        <v>43997</v>
      </c>
      <c r="C20223">
        <v>224.95</v>
      </c>
    </row>
    <row r="20224" spans="1:3" x14ac:dyDescent="0.2">
      <c r="A20224" t="s">
        <v>23327</v>
      </c>
      <c r="B20224" s="1">
        <v>43997</v>
      </c>
      <c r="C20224">
        <v>36.450000000000003</v>
      </c>
    </row>
    <row r="20225" spans="1:3" x14ac:dyDescent="0.2">
      <c r="A20225" t="s">
        <v>22996</v>
      </c>
      <c r="B20225" s="1">
        <v>43997</v>
      </c>
      <c r="C20225">
        <v>349.65</v>
      </c>
    </row>
    <row r="20226" spans="1:3" x14ac:dyDescent="0.2">
      <c r="A20226" t="s">
        <v>2110</v>
      </c>
      <c r="B20226" s="1">
        <v>43997</v>
      </c>
      <c r="C20226">
        <v>82.85</v>
      </c>
    </row>
    <row r="20227" spans="1:3" x14ac:dyDescent="0.2">
      <c r="A20227" t="s">
        <v>23328</v>
      </c>
      <c r="B20227" s="1">
        <v>43997</v>
      </c>
      <c r="C20227">
        <v>66.95</v>
      </c>
    </row>
    <row r="20228" spans="1:3" x14ac:dyDescent="0.2">
      <c r="A20228" t="s">
        <v>12649</v>
      </c>
      <c r="B20228" s="1">
        <v>43997</v>
      </c>
      <c r="C20228">
        <v>47.9</v>
      </c>
    </row>
    <row r="20229" spans="1:3" x14ac:dyDescent="0.2">
      <c r="A20229" t="s">
        <v>23015</v>
      </c>
      <c r="B20229" s="1">
        <v>43997</v>
      </c>
      <c r="C20229">
        <v>82.95</v>
      </c>
    </row>
    <row r="20230" spans="1:3" x14ac:dyDescent="0.2">
      <c r="A20230" t="s">
        <v>23077</v>
      </c>
      <c r="B20230" s="1">
        <v>43997</v>
      </c>
      <c r="C20230">
        <v>42.9</v>
      </c>
    </row>
    <row r="20231" spans="1:3" x14ac:dyDescent="0.2">
      <c r="A20231" t="s">
        <v>19687</v>
      </c>
      <c r="B20231" s="1">
        <v>43997</v>
      </c>
      <c r="C20231">
        <v>97.95</v>
      </c>
    </row>
    <row r="20232" spans="1:3" x14ac:dyDescent="0.2">
      <c r="A20232" t="s">
        <v>4588</v>
      </c>
      <c r="B20232" s="1">
        <v>43997</v>
      </c>
      <c r="C20232">
        <v>57.9</v>
      </c>
    </row>
    <row r="20233" spans="1:3" x14ac:dyDescent="0.2">
      <c r="A20233" t="s">
        <v>22106</v>
      </c>
      <c r="B20233" s="1">
        <v>43997</v>
      </c>
      <c r="C20233">
        <v>194.54</v>
      </c>
    </row>
    <row r="20234" spans="1:3" x14ac:dyDescent="0.2">
      <c r="A20234" t="s">
        <v>23329</v>
      </c>
      <c r="B20234" s="1">
        <v>43997</v>
      </c>
      <c r="C20234">
        <v>72.95</v>
      </c>
    </row>
    <row r="20235" spans="1:3" x14ac:dyDescent="0.2">
      <c r="A20235" t="s">
        <v>23037</v>
      </c>
      <c r="B20235" s="1">
        <v>43997</v>
      </c>
      <c r="C20235">
        <v>29.9</v>
      </c>
    </row>
    <row r="20236" spans="1:3" x14ac:dyDescent="0.2">
      <c r="A20236" t="s">
        <v>23330</v>
      </c>
      <c r="B20236" s="1">
        <v>43997</v>
      </c>
      <c r="C20236">
        <v>395</v>
      </c>
    </row>
    <row r="20237" spans="1:3" x14ac:dyDescent="0.2">
      <c r="A20237" t="s">
        <v>23331</v>
      </c>
      <c r="B20237" s="1">
        <v>43997</v>
      </c>
      <c r="C20237">
        <v>75.45</v>
      </c>
    </row>
    <row r="20238" spans="1:3" x14ac:dyDescent="0.2">
      <c r="A20238" t="s">
        <v>15462</v>
      </c>
      <c r="B20238" s="1">
        <v>43997</v>
      </c>
      <c r="C20238">
        <v>37.9</v>
      </c>
    </row>
    <row r="20239" spans="1:3" x14ac:dyDescent="0.2">
      <c r="A20239" t="s">
        <v>23332</v>
      </c>
      <c r="B20239" s="1">
        <v>43997</v>
      </c>
      <c r="C20239">
        <v>395</v>
      </c>
    </row>
    <row r="20240" spans="1:3" x14ac:dyDescent="0.2">
      <c r="A20240" t="s">
        <v>23076</v>
      </c>
      <c r="B20240" s="1">
        <v>43997</v>
      </c>
      <c r="C20240">
        <v>117.8</v>
      </c>
    </row>
    <row r="20241" spans="1:3" x14ac:dyDescent="0.2">
      <c r="A20241" t="s">
        <v>3091</v>
      </c>
      <c r="B20241" s="1">
        <v>43997</v>
      </c>
      <c r="C20241">
        <v>36.9</v>
      </c>
    </row>
    <row r="20242" spans="1:3" x14ac:dyDescent="0.2">
      <c r="A20242" t="s">
        <v>11170</v>
      </c>
      <c r="B20242" s="1">
        <v>43997</v>
      </c>
      <c r="C20242">
        <v>77.900000000000006</v>
      </c>
    </row>
    <row r="20243" spans="1:3" x14ac:dyDescent="0.2">
      <c r="A20243" t="s">
        <v>11998</v>
      </c>
      <c r="B20243" s="1">
        <v>43997</v>
      </c>
      <c r="C20243">
        <v>92.35</v>
      </c>
    </row>
    <row r="20244" spans="1:3" x14ac:dyDescent="0.2">
      <c r="A20244" t="s">
        <v>23333</v>
      </c>
      <c r="B20244" s="1">
        <v>43997</v>
      </c>
      <c r="C20244">
        <v>42.95</v>
      </c>
    </row>
    <row r="20245" spans="1:3" x14ac:dyDescent="0.2">
      <c r="A20245" t="s">
        <v>584</v>
      </c>
      <c r="B20245" s="1">
        <v>43997</v>
      </c>
      <c r="C20245">
        <v>717.19</v>
      </c>
    </row>
    <row r="20246" spans="1:3" x14ac:dyDescent="0.2">
      <c r="A20246" t="s">
        <v>46</v>
      </c>
      <c r="B20246" s="1">
        <v>43997</v>
      </c>
      <c r="C20246">
        <v>677.34</v>
      </c>
    </row>
    <row r="20247" spans="1:3" x14ac:dyDescent="0.2">
      <c r="A20247" t="s">
        <v>6139</v>
      </c>
      <c r="B20247" s="1">
        <v>43997</v>
      </c>
      <c r="C20247">
        <v>681.29</v>
      </c>
    </row>
    <row r="20248" spans="1:3" x14ac:dyDescent="0.2">
      <c r="A20248" t="s">
        <v>6139</v>
      </c>
      <c r="B20248" s="1">
        <v>43997</v>
      </c>
      <c r="C20248">
        <v>238.09</v>
      </c>
    </row>
    <row r="20249" spans="1:3" x14ac:dyDescent="0.2">
      <c r="A20249" t="s">
        <v>6139</v>
      </c>
      <c r="B20249" s="1">
        <v>43997</v>
      </c>
      <c r="C20249">
        <v>843.49</v>
      </c>
    </row>
    <row r="20250" spans="1:3" x14ac:dyDescent="0.2">
      <c r="A20250" t="s">
        <v>6139</v>
      </c>
      <c r="B20250" s="1">
        <v>43997</v>
      </c>
      <c r="C20250">
        <v>837.59</v>
      </c>
    </row>
    <row r="20251" spans="1:3" x14ac:dyDescent="0.2">
      <c r="A20251" t="s">
        <v>12</v>
      </c>
      <c r="B20251" s="1">
        <v>43997</v>
      </c>
      <c r="C20251">
        <v>320.5</v>
      </c>
    </row>
    <row r="20252" spans="1:3" x14ac:dyDescent="0.2">
      <c r="A20252" t="s">
        <v>12</v>
      </c>
      <c r="B20252" s="1">
        <v>43997</v>
      </c>
      <c r="C20252">
        <v>407.45</v>
      </c>
    </row>
    <row r="20253" spans="1:3" x14ac:dyDescent="0.2">
      <c r="A20253" t="s">
        <v>12</v>
      </c>
      <c r="B20253" s="1">
        <v>43997</v>
      </c>
      <c r="C20253">
        <v>394</v>
      </c>
    </row>
    <row r="20254" spans="1:3" x14ac:dyDescent="0.2">
      <c r="A20254" t="s">
        <v>119</v>
      </c>
      <c r="B20254" s="1">
        <v>43997</v>
      </c>
      <c r="C20254">
        <v>44.37</v>
      </c>
    </row>
    <row r="20255" spans="1:3" x14ac:dyDescent="0.2">
      <c r="A20255" t="s">
        <v>751</v>
      </c>
      <c r="B20255" s="1">
        <v>43998</v>
      </c>
      <c r="C20255">
        <v>388.92</v>
      </c>
    </row>
    <row r="20256" spans="1:3" x14ac:dyDescent="0.2">
      <c r="A20256" t="s">
        <v>25</v>
      </c>
      <c r="B20256" s="1">
        <v>43998</v>
      </c>
      <c r="C20256">
        <v>34.299999999999997</v>
      </c>
    </row>
    <row r="20257" spans="1:3" x14ac:dyDescent="0.2">
      <c r="A20257" t="s">
        <v>23316</v>
      </c>
      <c r="B20257" s="1">
        <v>43998</v>
      </c>
      <c r="C20257">
        <v>51.95</v>
      </c>
    </row>
    <row r="20258" spans="1:3" x14ac:dyDescent="0.2">
      <c r="A20258" t="s">
        <v>3762</v>
      </c>
      <c r="B20258" s="1">
        <v>43998</v>
      </c>
      <c r="C20258">
        <v>337.5</v>
      </c>
    </row>
    <row r="20259" spans="1:3" x14ac:dyDescent="0.2">
      <c r="A20259" t="s">
        <v>3762</v>
      </c>
      <c r="B20259" s="1">
        <v>43998</v>
      </c>
      <c r="C20259">
        <v>149.96</v>
      </c>
    </row>
    <row r="20260" spans="1:3" x14ac:dyDescent="0.2">
      <c r="A20260" t="s">
        <v>23317</v>
      </c>
      <c r="B20260" s="1">
        <v>43998</v>
      </c>
      <c r="C20260">
        <v>13.99</v>
      </c>
    </row>
    <row r="20261" spans="1:3" x14ac:dyDescent="0.2">
      <c r="A20261" t="s">
        <v>25</v>
      </c>
      <c r="B20261" s="1">
        <v>43998</v>
      </c>
      <c r="C20261">
        <v>76.7</v>
      </c>
    </row>
    <row r="20262" spans="1:3" x14ac:dyDescent="0.2">
      <c r="A20262" t="s">
        <v>23318</v>
      </c>
      <c r="B20262" s="1">
        <v>43998</v>
      </c>
      <c r="C20262">
        <v>87.85</v>
      </c>
    </row>
    <row r="20263" spans="1:3" x14ac:dyDescent="0.2">
      <c r="A20263" t="s">
        <v>20940</v>
      </c>
      <c r="B20263" s="1">
        <v>43998</v>
      </c>
      <c r="C20263">
        <v>309.41000000000003</v>
      </c>
    </row>
    <row r="20264" spans="1:3" x14ac:dyDescent="0.2">
      <c r="A20264" t="s">
        <v>23319</v>
      </c>
      <c r="B20264" s="1">
        <v>43998</v>
      </c>
      <c r="C20264">
        <v>62.45</v>
      </c>
    </row>
    <row r="20265" spans="1:3" x14ac:dyDescent="0.2">
      <c r="A20265" t="s">
        <v>22893</v>
      </c>
      <c r="B20265" s="1">
        <v>43998</v>
      </c>
      <c r="C20265">
        <v>274.2</v>
      </c>
    </row>
    <row r="20266" spans="1:3" x14ac:dyDescent="0.2">
      <c r="A20266" t="s">
        <v>1770</v>
      </c>
      <c r="B20266" s="1">
        <v>43998</v>
      </c>
      <c r="C20266">
        <v>140.65</v>
      </c>
    </row>
    <row r="20267" spans="1:3" x14ac:dyDescent="0.2">
      <c r="A20267" t="s">
        <v>32</v>
      </c>
      <c r="B20267" s="1">
        <v>43998</v>
      </c>
      <c r="C20267">
        <v>1468.65</v>
      </c>
    </row>
    <row r="20268" spans="1:3" x14ac:dyDescent="0.2">
      <c r="A20268" t="s">
        <v>321</v>
      </c>
      <c r="B20268" s="1">
        <v>43998</v>
      </c>
      <c r="C20268">
        <v>125.1</v>
      </c>
    </row>
    <row r="20269" spans="1:3" x14ac:dyDescent="0.2">
      <c r="A20269" t="s">
        <v>1090</v>
      </c>
      <c r="B20269" s="1">
        <v>43998</v>
      </c>
      <c r="C20269">
        <v>83.13</v>
      </c>
    </row>
    <row r="20270" spans="1:3" x14ac:dyDescent="0.2">
      <c r="A20270" t="s">
        <v>4167</v>
      </c>
      <c r="B20270" s="1">
        <v>43998</v>
      </c>
      <c r="C20270">
        <v>134.85</v>
      </c>
    </row>
    <row r="20271" spans="1:3" x14ac:dyDescent="0.2">
      <c r="A20271" t="s">
        <v>5605</v>
      </c>
      <c r="B20271" s="1">
        <v>43998</v>
      </c>
      <c r="C20271">
        <v>224.45</v>
      </c>
    </row>
    <row r="20272" spans="1:3" x14ac:dyDescent="0.2">
      <c r="A20272" t="s">
        <v>23320</v>
      </c>
      <c r="B20272" s="1">
        <v>43998</v>
      </c>
      <c r="C20272">
        <v>74.900000000000006</v>
      </c>
    </row>
    <row r="20273" spans="1:3" x14ac:dyDescent="0.2">
      <c r="A20273" t="s">
        <v>4846</v>
      </c>
      <c r="B20273" s="1">
        <v>43998</v>
      </c>
      <c r="C20273">
        <v>216.36</v>
      </c>
    </row>
    <row r="20274" spans="1:3" x14ac:dyDescent="0.2">
      <c r="A20274" t="s">
        <v>184</v>
      </c>
      <c r="B20274" s="1">
        <v>43998</v>
      </c>
      <c r="C20274">
        <v>24.98</v>
      </c>
    </row>
    <row r="20275" spans="1:3" x14ac:dyDescent="0.2">
      <c r="A20275" t="s">
        <v>184</v>
      </c>
      <c r="B20275" s="1">
        <v>43998</v>
      </c>
      <c r="C20275">
        <v>72.73</v>
      </c>
    </row>
    <row r="20276" spans="1:3" x14ac:dyDescent="0.2">
      <c r="A20276" t="s">
        <v>184</v>
      </c>
      <c r="B20276" s="1">
        <v>43998</v>
      </c>
      <c r="C20276">
        <v>35.97</v>
      </c>
    </row>
    <row r="20277" spans="1:3" x14ac:dyDescent="0.2">
      <c r="A20277" t="s">
        <v>383</v>
      </c>
      <c r="B20277" s="1">
        <v>43998</v>
      </c>
      <c r="C20277">
        <v>42.48</v>
      </c>
    </row>
    <row r="20278" spans="1:3" x14ac:dyDescent="0.2">
      <c r="A20278" t="s">
        <v>383</v>
      </c>
      <c r="B20278" s="1">
        <v>43998</v>
      </c>
      <c r="C20278">
        <v>47.25</v>
      </c>
    </row>
    <row r="20279" spans="1:3" x14ac:dyDescent="0.2">
      <c r="A20279" t="s">
        <v>122</v>
      </c>
      <c r="B20279" s="1">
        <v>43998</v>
      </c>
      <c r="C20279">
        <v>444.05</v>
      </c>
    </row>
    <row r="20280" spans="1:3" x14ac:dyDescent="0.2">
      <c r="A20280" t="s">
        <v>12</v>
      </c>
      <c r="B20280" s="1">
        <v>43998</v>
      </c>
      <c r="C20280">
        <v>242.44</v>
      </c>
    </row>
    <row r="20281" spans="1:3" x14ac:dyDescent="0.2">
      <c r="A20281" t="s">
        <v>18584</v>
      </c>
      <c r="B20281" s="1">
        <v>43998</v>
      </c>
      <c r="C20281">
        <v>70</v>
      </c>
    </row>
    <row r="20282" spans="1:3" x14ac:dyDescent="0.2">
      <c r="A20282" t="s">
        <v>7822</v>
      </c>
      <c r="B20282" s="1">
        <v>43998</v>
      </c>
      <c r="C20282">
        <v>218.82</v>
      </c>
    </row>
    <row r="20283" spans="1:3" x14ac:dyDescent="0.2">
      <c r="A20283" t="s">
        <v>7822</v>
      </c>
      <c r="B20283" s="1">
        <v>43998</v>
      </c>
      <c r="C20283">
        <v>170.2</v>
      </c>
    </row>
    <row r="20284" spans="1:3" x14ac:dyDescent="0.2">
      <c r="A20284" t="s">
        <v>308</v>
      </c>
      <c r="B20284" s="1">
        <v>43999</v>
      </c>
      <c r="C20284">
        <v>867.73</v>
      </c>
    </row>
    <row r="20285" spans="1:3" x14ac:dyDescent="0.2">
      <c r="A20285" t="s">
        <v>3154</v>
      </c>
      <c r="B20285" s="1">
        <v>43999</v>
      </c>
      <c r="C20285">
        <v>245.15</v>
      </c>
    </row>
    <row r="20286" spans="1:3" x14ac:dyDescent="0.2">
      <c r="A20286" t="s">
        <v>4663</v>
      </c>
      <c r="B20286" s="1">
        <v>43999</v>
      </c>
      <c r="C20286">
        <v>139.93</v>
      </c>
    </row>
    <row r="20287" spans="1:3" x14ac:dyDescent="0.2">
      <c r="A20287" t="s">
        <v>3</v>
      </c>
      <c r="B20287" s="1">
        <v>43999</v>
      </c>
      <c r="C20287">
        <v>96</v>
      </c>
    </row>
    <row r="20288" spans="1:3" x14ac:dyDescent="0.2">
      <c r="A20288" t="s">
        <v>11517</v>
      </c>
      <c r="B20288" s="1">
        <v>43999</v>
      </c>
      <c r="C20288">
        <v>345.46</v>
      </c>
    </row>
    <row r="20289" spans="1:3" x14ac:dyDescent="0.2">
      <c r="A20289" t="s">
        <v>11517</v>
      </c>
      <c r="B20289" s="1">
        <v>43999</v>
      </c>
      <c r="C20289">
        <v>536.25</v>
      </c>
    </row>
    <row r="20290" spans="1:3" x14ac:dyDescent="0.2">
      <c r="A20290" t="s">
        <v>18551</v>
      </c>
      <c r="B20290" s="1">
        <v>43999</v>
      </c>
      <c r="C20290">
        <v>438.02</v>
      </c>
    </row>
    <row r="20291" spans="1:3" x14ac:dyDescent="0.2">
      <c r="A20291" t="s">
        <v>18551</v>
      </c>
      <c r="B20291" s="1">
        <v>43999</v>
      </c>
      <c r="C20291">
        <v>876.04</v>
      </c>
    </row>
    <row r="20292" spans="1:3" x14ac:dyDescent="0.2">
      <c r="A20292" t="s">
        <v>383</v>
      </c>
      <c r="B20292" s="1">
        <v>43999</v>
      </c>
      <c r="C20292">
        <v>876.04</v>
      </c>
    </row>
    <row r="20293" spans="1:3" x14ac:dyDescent="0.2">
      <c r="A20293" t="s">
        <v>25</v>
      </c>
      <c r="B20293" s="1">
        <v>43999</v>
      </c>
      <c r="C20293">
        <v>22.34</v>
      </c>
    </row>
    <row r="20294" spans="1:3" x14ac:dyDescent="0.2">
      <c r="A20294" t="s">
        <v>969</v>
      </c>
      <c r="B20294" s="1">
        <v>43999</v>
      </c>
      <c r="C20294">
        <v>437.46</v>
      </c>
    </row>
    <row r="20295" spans="1:3" x14ac:dyDescent="0.2">
      <c r="A20295" t="s">
        <v>236</v>
      </c>
      <c r="B20295" s="1">
        <v>43999</v>
      </c>
      <c r="C20295">
        <v>62.94</v>
      </c>
    </row>
    <row r="20296" spans="1:3" x14ac:dyDescent="0.2">
      <c r="A20296" t="s">
        <v>23307</v>
      </c>
      <c r="B20296" s="1">
        <v>43999</v>
      </c>
      <c r="C20296">
        <v>10.99</v>
      </c>
    </row>
    <row r="20297" spans="1:3" x14ac:dyDescent="0.2">
      <c r="A20297" t="s">
        <v>23308</v>
      </c>
      <c r="B20297" s="1">
        <v>43999</v>
      </c>
      <c r="C20297">
        <v>83.8</v>
      </c>
    </row>
    <row r="20298" spans="1:3" x14ac:dyDescent="0.2">
      <c r="A20298" t="s">
        <v>23309</v>
      </c>
      <c r="B20298" s="1">
        <v>43999</v>
      </c>
      <c r="C20298">
        <v>44.9</v>
      </c>
    </row>
    <row r="20299" spans="1:3" x14ac:dyDescent="0.2">
      <c r="A20299" t="s">
        <v>21830</v>
      </c>
      <c r="B20299" s="1">
        <v>43999</v>
      </c>
      <c r="C20299">
        <v>43.9</v>
      </c>
    </row>
    <row r="20300" spans="1:3" x14ac:dyDescent="0.2">
      <c r="A20300" t="s">
        <v>23310</v>
      </c>
      <c r="B20300" s="1">
        <v>43999</v>
      </c>
      <c r="C20300">
        <v>51.9</v>
      </c>
    </row>
    <row r="20301" spans="1:3" x14ac:dyDescent="0.2">
      <c r="A20301" t="s">
        <v>3866</v>
      </c>
      <c r="B20301" s="1">
        <v>43999</v>
      </c>
      <c r="C20301">
        <v>207.6</v>
      </c>
    </row>
    <row r="20302" spans="1:3" x14ac:dyDescent="0.2">
      <c r="A20302" t="s">
        <v>23311</v>
      </c>
      <c r="B20302" s="1">
        <v>43999</v>
      </c>
      <c r="C20302">
        <v>39.450000000000003</v>
      </c>
    </row>
    <row r="20303" spans="1:3" x14ac:dyDescent="0.2">
      <c r="A20303" t="s">
        <v>23312</v>
      </c>
      <c r="B20303" s="1">
        <v>43999</v>
      </c>
      <c r="C20303">
        <v>9.99</v>
      </c>
    </row>
    <row r="20304" spans="1:3" x14ac:dyDescent="0.2">
      <c r="A20304" t="s">
        <v>23063</v>
      </c>
      <c r="B20304" s="1">
        <v>43999</v>
      </c>
      <c r="C20304">
        <v>24.45</v>
      </c>
    </row>
    <row r="20305" spans="1:3" x14ac:dyDescent="0.2">
      <c r="A20305" t="s">
        <v>22632</v>
      </c>
      <c r="B20305" s="1">
        <v>43999</v>
      </c>
      <c r="C20305">
        <v>84.95</v>
      </c>
    </row>
    <row r="20306" spans="1:3" x14ac:dyDescent="0.2">
      <c r="A20306" t="s">
        <v>5313</v>
      </c>
      <c r="B20306" s="1">
        <v>43999</v>
      </c>
      <c r="C20306">
        <v>295.72000000000003</v>
      </c>
    </row>
    <row r="20307" spans="1:3" x14ac:dyDescent="0.2">
      <c r="A20307" t="s">
        <v>940</v>
      </c>
      <c r="B20307" s="1">
        <v>43999</v>
      </c>
      <c r="C20307">
        <v>117.6</v>
      </c>
    </row>
    <row r="20308" spans="1:3" x14ac:dyDescent="0.2">
      <c r="A20308" t="s">
        <v>21868</v>
      </c>
      <c r="B20308" s="1">
        <v>43999</v>
      </c>
      <c r="C20308">
        <v>47.9</v>
      </c>
    </row>
    <row r="20309" spans="1:3" x14ac:dyDescent="0.2">
      <c r="A20309" t="s">
        <v>5267</v>
      </c>
      <c r="B20309" s="1">
        <v>43999</v>
      </c>
      <c r="C20309">
        <v>42.9</v>
      </c>
    </row>
    <row r="20310" spans="1:3" x14ac:dyDescent="0.2">
      <c r="A20310" t="s">
        <v>23313</v>
      </c>
      <c r="B20310" s="1">
        <v>43999</v>
      </c>
      <c r="C20310">
        <v>12.9</v>
      </c>
    </row>
    <row r="20311" spans="1:3" x14ac:dyDescent="0.2">
      <c r="A20311" t="s">
        <v>5955</v>
      </c>
      <c r="B20311" s="1">
        <v>43999</v>
      </c>
      <c r="C20311">
        <v>311.68</v>
      </c>
    </row>
    <row r="20312" spans="1:3" x14ac:dyDescent="0.2">
      <c r="A20312" t="s">
        <v>5955</v>
      </c>
      <c r="B20312" s="1">
        <v>43999</v>
      </c>
      <c r="C20312">
        <v>29.27</v>
      </c>
    </row>
    <row r="20313" spans="1:3" x14ac:dyDescent="0.2">
      <c r="A20313" t="s">
        <v>751</v>
      </c>
      <c r="B20313" s="1">
        <v>43999</v>
      </c>
      <c r="C20313">
        <v>250</v>
      </c>
    </row>
    <row r="20314" spans="1:3" x14ac:dyDescent="0.2">
      <c r="A20314" t="s">
        <v>23264</v>
      </c>
      <c r="B20314" s="1">
        <v>43999</v>
      </c>
      <c r="C20314">
        <v>120.15</v>
      </c>
    </row>
    <row r="20315" spans="1:3" x14ac:dyDescent="0.2">
      <c r="A20315" t="s">
        <v>46</v>
      </c>
      <c r="B20315" s="1">
        <v>43999</v>
      </c>
      <c r="C20315">
        <v>336.08</v>
      </c>
    </row>
    <row r="20316" spans="1:3" x14ac:dyDescent="0.2">
      <c r="A20316" t="s">
        <v>8646</v>
      </c>
      <c r="B20316" s="1">
        <v>43999</v>
      </c>
      <c r="C20316">
        <v>142.94999999999999</v>
      </c>
    </row>
    <row r="20317" spans="1:3" x14ac:dyDescent="0.2">
      <c r="A20317" t="s">
        <v>810</v>
      </c>
      <c r="B20317" s="1">
        <v>43999</v>
      </c>
      <c r="C20317">
        <v>308.01</v>
      </c>
    </row>
    <row r="20318" spans="1:3" x14ac:dyDescent="0.2">
      <c r="A20318" t="s">
        <v>23065</v>
      </c>
      <c r="B20318" s="1">
        <v>43999</v>
      </c>
      <c r="C20318">
        <v>233.75</v>
      </c>
    </row>
    <row r="20319" spans="1:3" x14ac:dyDescent="0.2">
      <c r="A20319" t="s">
        <v>23314</v>
      </c>
      <c r="B20319" s="1">
        <v>43999</v>
      </c>
      <c r="C20319">
        <v>95.75</v>
      </c>
    </row>
    <row r="20320" spans="1:3" x14ac:dyDescent="0.2">
      <c r="A20320" t="s">
        <v>6139</v>
      </c>
      <c r="B20320" s="1">
        <v>43999</v>
      </c>
      <c r="C20320">
        <v>660.41</v>
      </c>
    </row>
    <row r="20321" spans="1:3" x14ac:dyDescent="0.2">
      <c r="A20321" t="s">
        <v>6139</v>
      </c>
      <c r="B20321" s="1">
        <v>43999</v>
      </c>
      <c r="C20321">
        <v>1106.6099999999999</v>
      </c>
    </row>
    <row r="20322" spans="1:3" x14ac:dyDescent="0.2">
      <c r="A20322" t="s">
        <v>23315</v>
      </c>
      <c r="B20322" s="1">
        <v>43999</v>
      </c>
      <c r="C20322">
        <v>172.65</v>
      </c>
    </row>
    <row r="20323" spans="1:3" x14ac:dyDescent="0.2">
      <c r="A20323" t="s">
        <v>1630</v>
      </c>
      <c r="B20323" s="1">
        <v>43999</v>
      </c>
      <c r="C20323">
        <v>480.53</v>
      </c>
    </row>
    <row r="20324" spans="1:3" x14ac:dyDescent="0.2">
      <c r="A20324" t="s">
        <v>14</v>
      </c>
      <c r="B20324" s="1">
        <v>43999</v>
      </c>
      <c r="C20324">
        <v>789.07</v>
      </c>
    </row>
    <row r="20325" spans="1:3" x14ac:dyDescent="0.2">
      <c r="A20325" t="s">
        <v>12</v>
      </c>
      <c r="B20325" s="1">
        <v>43999</v>
      </c>
      <c r="C20325">
        <v>126.2</v>
      </c>
    </row>
    <row r="20326" spans="1:3" x14ac:dyDescent="0.2">
      <c r="A20326" t="s">
        <v>123</v>
      </c>
      <c r="B20326" s="1">
        <v>43999</v>
      </c>
      <c r="C20326">
        <v>225.92</v>
      </c>
    </row>
    <row r="20327" spans="1:3" x14ac:dyDescent="0.2">
      <c r="A20327" t="s">
        <v>485</v>
      </c>
      <c r="B20327" s="1">
        <v>43999</v>
      </c>
      <c r="C20327">
        <v>2645.88</v>
      </c>
    </row>
    <row r="20328" spans="1:3" x14ac:dyDescent="0.2">
      <c r="A20328" t="s">
        <v>612</v>
      </c>
      <c r="B20328" s="1">
        <v>44000</v>
      </c>
      <c r="C20328">
        <v>106.34</v>
      </c>
    </row>
    <row r="20329" spans="1:3" x14ac:dyDescent="0.2">
      <c r="A20329" t="s">
        <v>25</v>
      </c>
      <c r="B20329" s="1">
        <v>44000</v>
      </c>
      <c r="C20329">
        <v>19.95</v>
      </c>
    </row>
    <row r="20330" spans="1:3" x14ac:dyDescent="0.2">
      <c r="A20330" t="s">
        <v>612</v>
      </c>
      <c r="B20330" s="1">
        <v>44000</v>
      </c>
      <c r="C20330">
        <v>105.47</v>
      </c>
    </row>
    <row r="20331" spans="1:3" x14ac:dyDescent="0.2">
      <c r="A20331" t="s">
        <v>236</v>
      </c>
      <c r="B20331" s="1">
        <v>44000</v>
      </c>
      <c r="C20331">
        <v>156.74</v>
      </c>
    </row>
    <row r="20332" spans="1:3" x14ac:dyDescent="0.2">
      <c r="A20332" t="s">
        <v>23295</v>
      </c>
      <c r="B20332" s="1">
        <v>44000</v>
      </c>
      <c r="C20332">
        <v>132.75</v>
      </c>
    </row>
    <row r="20333" spans="1:3" x14ac:dyDescent="0.2">
      <c r="A20333" t="s">
        <v>23296</v>
      </c>
      <c r="B20333" s="1">
        <v>44000</v>
      </c>
      <c r="C20333">
        <v>67.900000000000006</v>
      </c>
    </row>
    <row r="20334" spans="1:3" x14ac:dyDescent="0.2">
      <c r="A20334" t="s">
        <v>23297</v>
      </c>
      <c r="B20334" s="1">
        <v>44000</v>
      </c>
      <c r="C20334">
        <v>77.5</v>
      </c>
    </row>
    <row r="20335" spans="1:3" x14ac:dyDescent="0.2">
      <c r="A20335" t="s">
        <v>10528</v>
      </c>
      <c r="B20335" s="1">
        <v>44000</v>
      </c>
      <c r="C20335">
        <v>80</v>
      </c>
    </row>
    <row r="20336" spans="1:3" x14ac:dyDescent="0.2">
      <c r="A20336" t="s">
        <v>810</v>
      </c>
      <c r="B20336" s="1">
        <v>44000</v>
      </c>
      <c r="C20336">
        <v>68.3</v>
      </c>
    </row>
    <row r="20337" spans="1:3" x14ac:dyDescent="0.2">
      <c r="A20337" t="s">
        <v>324</v>
      </c>
      <c r="B20337" s="1">
        <v>44000</v>
      </c>
      <c r="C20337">
        <v>1119.72</v>
      </c>
    </row>
    <row r="20338" spans="1:3" x14ac:dyDescent="0.2">
      <c r="A20338" t="s">
        <v>46</v>
      </c>
      <c r="B20338" s="1">
        <v>44000</v>
      </c>
      <c r="C20338">
        <v>60</v>
      </c>
    </row>
    <row r="20339" spans="1:3" x14ac:dyDescent="0.2">
      <c r="A20339" t="s">
        <v>184</v>
      </c>
      <c r="B20339" s="1">
        <v>44000</v>
      </c>
      <c r="C20339">
        <v>98.13</v>
      </c>
    </row>
    <row r="20340" spans="1:3" x14ac:dyDescent="0.2">
      <c r="A20340" t="s">
        <v>19835</v>
      </c>
      <c r="B20340" s="1">
        <v>44000</v>
      </c>
      <c r="C20340">
        <v>77.95</v>
      </c>
    </row>
    <row r="20341" spans="1:3" x14ac:dyDescent="0.2">
      <c r="A20341" t="s">
        <v>722</v>
      </c>
      <c r="B20341" s="1">
        <v>44000</v>
      </c>
      <c r="C20341">
        <v>362.97</v>
      </c>
    </row>
    <row r="20342" spans="1:3" x14ac:dyDescent="0.2">
      <c r="A20342" t="s">
        <v>23298</v>
      </c>
      <c r="B20342" s="1">
        <v>44000</v>
      </c>
      <c r="C20342">
        <v>52.9</v>
      </c>
    </row>
    <row r="20343" spans="1:3" x14ac:dyDescent="0.2">
      <c r="A20343" t="s">
        <v>19870</v>
      </c>
      <c r="B20343" s="1">
        <v>44000</v>
      </c>
      <c r="C20343">
        <v>154.80000000000001</v>
      </c>
    </row>
    <row r="20344" spans="1:3" x14ac:dyDescent="0.2">
      <c r="A20344" t="s">
        <v>13523</v>
      </c>
      <c r="B20344" s="1">
        <v>44000</v>
      </c>
      <c r="C20344">
        <v>343.76</v>
      </c>
    </row>
    <row r="20345" spans="1:3" x14ac:dyDescent="0.2">
      <c r="A20345" t="s">
        <v>146</v>
      </c>
      <c r="B20345" s="1">
        <v>44000</v>
      </c>
      <c r="C20345">
        <v>350.92</v>
      </c>
    </row>
    <row r="20346" spans="1:3" x14ac:dyDescent="0.2">
      <c r="A20346" t="s">
        <v>146</v>
      </c>
      <c r="B20346" s="1">
        <v>44000</v>
      </c>
      <c r="C20346">
        <v>285.27</v>
      </c>
    </row>
    <row r="20347" spans="1:3" x14ac:dyDescent="0.2">
      <c r="A20347" t="s">
        <v>119</v>
      </c>
      <c r="B20347" s="1">
        <v>44000</v>
      </c>
      <c r="C20347">
        <v>2057.5500000000002</v>
      </c>
    </row>
    <row r="20348" spans="1:3" x14ac:dyDescent="0.2">
      <c r="A20348" t="s">
        <v>534</v>
      </c>
      <c r="B20348" s="1">
        <v>44000</v>
      </c>
      <c r="C20348">
        <v>2057.42</v>
      </c>
    </row>
    <row r="20349" spans="1:3" x14ac:dyDescent="0.2">
      <c r="A20349" t="s">
        <v>227</v>
      </c>
      <c r="B20349" s="1">
        <v>44000</v>
      </c>
      <c r="C20349">
        <v>1371.6</v>
      </c>
    </row>
    <row r="20350" spans="1:3" x14ac:dyDescent="0.2">
      <c r="A20350" t="s">
        <v>226</v>
      </c>
      <c r="B20350" s="1">
        <v>44000</v>
      </c>
      <c r="C20350">
        <v>1594.33</v>
      </c>
    </row>
    <row r="20351" spans="1:3" x14ac:dyDescent="0.2">
      <c r="A20351" t="s">
        <v>228</v>
      </c>
      <c r="B20351" s="1">
        <v>44000</v>
      </c>
      <c r="C20351">
        <v>1838.08</v>
      </c>
    </row>
    <row r="20352" spans="1:3" x14ac:dyDescent="0.2">
      <c r="A20352" t="s">
        <v>5269</v>
      </c>
      <c r="B20352" s="1">
        <v>44000</v>
      </c>
      <c r="C20352">
        <v>1766.38</v>
      </c>
    </row>
    <row r="20353" spans="1:3" x14ac:dyDescent="0.2">
      <c r="A20353" t="s">
        <v>15087</v>
      </c>
      <c r="B20353" s="1">
        <v>44000</v>
      </c>
      <c r="C20353">
        <v>1285.52</v>
      </c>
    </row>
    <row r="20354" spans="1:3" x14ac:dyDescent="0.2">
      <c r="A20354" t="s">
        <v>22742</v>
      </c>
      <c r="B20354" s="1">
        <v>44000</v>
      </c>
      <c r="C20354">
        <v>43.75</v>
      </c>
    </row>
    <row r="20355" spans="1:3" x14ac:dyDescent="0.2">
      <c r="A20355" t="s">
        <v>137</v>
      </c>
      <c r="B20355" s="1">
        <v>44000</v>
      </c>
      <c r="C20355">
        <v>1939.33</v>
      </c>
    </row>
    <row r="20356" spans="1:3" x14ac:dyDescent="0.2">
      <c r="A20356" t="s">
        <v>10542</v>
      </c>
      <c r="B20356" s="1">
        <v>44000</v>
      </c>
      <c r="C20356">
        <v>57.45</v>
      </c>
    </row>
    <row r="20357" spans="1:3" x14ac:dyDescent="0.2">
      <c r="A20357" t="s">
        <v>11336</v>
      </c>
      <c r="B20357" s="1">
        <v>44000</v>
      </c>
      <c r="C20357">
        <v>29.9</v>
      </c>
    </row>
    <row r="20358" spans="1:3" x14ac:dyDescent="0.2">
      <c r="A20358" t="s">
        <v>224</v>
      </c>
      <c r="B20358" s="1">
        <v>44000</v>
      </c>
      <c r="C20358">
        <v>1969.27</v>
      </c>
    </row>
    <row r="20359" spans="1:3" x14ac:dyDescent="0.2">
      <c r="A20359" t="s">
        <v>223</v>
      </c>
      <c r="B20359" s="1">
        <v>44000</v>
      </c>
      <c r="C20359">
        <v>1467.51</v>
      </c>
    </row>
    <row r="20360" spans="1:3" x14ac:dyDescent="0.2">
      <c r="A20360" t="s">
        <v>23299</v>
      </c>
      <c r="B20360" s="1">
        <v>44000</v>
      </c>
      <c r="C20360">
        <v>119.9</v>
      </c>
    </row>
    <row r="20361" spans="1:3" x14ac:dyDescent="0.2">
      <c r="A20361" t="s">
        <v>144</v>
      </c>
      <c r="B20361" s="1">
        <v>44000</v>
      </c>
      <c r="C20361">
        <v>1833.52</v>
      </c>
    </row>
    <row r="20362" spans="1:3" x14ac:dyDescent="0.2">
      <c r="A20362" t="s">
        <v>23300</v>
      </c>
      <c r="B20362" s="1">
        <v>44000</v>
      </c>
      <c r="C20362">
        <v>60.25</v>
      </c>
    </row>
    <row r="20363" spans="1:3" x14ac:dyDescent="0.2">
      <c r="A20363" t="s">
        <v>222</v>
      </c>
      <c r="B20363" s="1">
        <v>44000</v>
      </c>
      <c r="C20363">
        <v>2008.19</v>
      </c>
    </row>
    <row r="20364" spans="1:3" x14ac:dyDescent="0.2">
      <c r="A20364" t="s">
        <v>23301</v>
      </c>
      <c r="B20364" s="1">
        <v>44000</v>
      </c>
      <c r="C20364">
        <v>52.9</v>
      </c>
    </row>
    <row r="20365" spans="1:3" x14ac:dyDescent="0.2">
      <c r="A20365" t="s">
        <v>3</v>
      </c>
      <c r="B20365" s="1">
        <v>44000</v>
      </c>
      <c r="C20365">
        <v>50</v>
      </c>
    </row>
    <row r="20366" spans="1:3" x14ac:dyDescent="0.2">
      <c r="A20366" t="s">
        <v>221</v>
      </c>
      <c r="B20366" s="1">
        <v>44000</v>
      </c>
      <c r="C20366">
        <v>1537.52</v>
      </c>
    </row>
    <row r="20367" spans="1:3" x14ac:dyDescent="0.2">
      <c r="A20367" t="s">
        <v>22873</v>
      </c>
      <c r="B20367" s="1">
        <v>44000</v>
      </c>
      <c r="C20367">
        <v>63.52</v>
      </c>
    </row>
    <row r="20368" spans="1:3" x14ac:dyDescent="0.2">
      <c r="A20368" t="s">
        <v>1389</v>
      </c>
      <c r="B20368" s="1">
        <v>44000</v>
      </c>
      <c r="C20368">
        <v>109.47</v>
      </c>
    </row>
    <row r="20369" spans="1:3" x14ac:dyDescent="0.2">
      <c r="A20369" t="s">
        <v>23302</v>
      </c>
      <c r="B20369" s="1">
        <v>44000</v>
      </c>
      <c r="C20369">
        <v>142.94999999999999</v>
      </c>
    </row>
    <row r="20370" spans="1:3" x14ac:dyDescent="0.2">
      <c r="A20370" t="s">
        <v>23303</v>
      </c>
      <c r="B20370" s="1">
        <v>44000</v>
      </c>
      <c r="C20370">
        <v>41.9</v>
      </c>
    </row>
    <row r="20371" spans="1:3" x14ac:dyDescent="0.2">
      <c r="A20371" t="s">
        <v>23304</v>
      </c>
      <c r="B20371" s="1">
        <v>44000</v>
      </c>
      <c r="C20371">
        <v>30.9</v>
      </c>
    </row>
    <row r="20372" spans="1:3" x14ac:dyDescent="0.2">
      <c r="A20372" t="s">
        <v>6902</v>
      </c>
      <c r="B20372" s="1">
        <v>44000</v>
      </c>
      <c r="C20372">
        <v>34.9</v>
      </c>
    </row>
    <row r="20373" spans="1:3" x14ac:dyDescent="0.2">
      <c r="A20373" t="s">
        <v>679</v>
      </c>
      <c r="B20373" s="1">
        <v>44000</v>
      </c>
      <c r="C20373">
        <v>619.25</v>
      </c>
    </row>
    <row r="20374" spans="1:3" x14ac:dyDescent="0.2">
      <c r="A20374" t="s">
        <v>23305</v>
      </c>
      <c r="B20374" s="1">
        <v>44000</v>
      </c>
      <c r="C20374">
        <v>13.99</v>
      </c>
    </row>
    <row r="20375" spans="1:3" x14ac:dyDescent="0.2">
      <c r="A20375" t="s">
        <v>16789</v>
      </c>
      <c r="B20375" s="1">
        <v>44000</v>
      </c>
      <c r="C20375">
        <v>174.95</v>
      </c>
    </row>
    <row r="20376" spans="1:3" x14ac:dyDescent="0.2">
      <c r="A20376" t="s">
        <v>12</v>
      </c>
      <c r="B20376" s="1">
        <v>44000</v>
      </c>
      <c r="C20376">
        <v>732.51</v>
      </c>
    </row>
    <row r="20377" spans="1:3" x14ac:dyDescent="0.2">
      <c r="A20377" t="s">
        <v>23306</v>
      </c>
      <c r="B20377" s="1">
        <v>44000</v>
      </c>
      <c r="C20377">
        <v>14.7</v>
      </c>
    </row>
    <row r="20378" spans="1:3" x14ac:dyDescent="0.2">
      <c r="A20378" t="s">
        <v>16174</v>
      </c>
      <c r="B20378" s="1">
        <v>44001</v>
      </c>
      <c r="C20378">
        <v>57.95</v>
      </c>
    </row>
    <row r="20379" spans="1:3" x14ac:dyDescent="0.2">
      <c r="A20379" t="s">
        <v>18164</v>
      </c>
      <c r="B20379" s="1">
        <v>44001</v>
      </c>
      <c r="C20379">
        <v>112</v>
      </c>
    </row>
    <row r="20380" spans="1:3" x14ac:dyDescent="0.2">
      <c r="A20380" t="s">
        <v>280</v>
      </c>
      <c r="B20380" s="1">
        <v>44001</v>
      </c>
      <c r="C20380">
        <v>266.26</v>
      </c>
    </row>
    <row r="20381" spans="1:3" x14ac:dyDescent="0.2">
      <c r="A20381" t="s">
        <v>728</v>
      </c>
      <c r="B20381" s="1">
        <v>44001</v>
      </c>
      <c r="C20381">
        <v>571.29</v>
      </c>
    </row>
    <row r="20382" spans="1:3" x14ac:dyDescent="0.2">
      <c r="A20382" t="s">
        <v>4117</v>
      </c>
      <c r="B20382" s="1">
        <v>44001</v>
      </c>
      <c r="C20382">
        <v>97.9</v>
      </c>
    </row>
    <row r="20383" spans="1:3" x14ac:dyDescent="0.2">
      <c r="A20383" t="s">
        <v>21729</v>
      </c>
      <c r="B20383" s="1">
        <v>44001</v>
      </c>
      <c r="C20383">
        <v>340.18</v>
      </c>
    </row>
    <row r="20384" spans="1:3" x14ac:dyDescent="0.2">
      <c r="A20384" t="s">
        <v>25</v>
      </c>
      <c r="B20384" s="1">
        <v>44001</v>
      </c>
      <c r="C20384">
        <v>7.1</v>
      </c>
    </row>
    <row r="20385" spans="1:3" x14ac:dyDescent="0.2">
      <c r="A20385" t="s">
        <v>184</v>
      </c>
      <c r="B20385" s="1">
        <v>44001</v>
      </c>
      <c r="C20385">
        <v>24.98</v>
      </c>
    </row>
    <row r="20386" spans="1:3" x14ac:dyDescent="0.2">
      <c r="A20386" t="s">
        <v>176</v>
      </c>
      <c r="B20386" s="1">
        <v>44001</v>
      </c>
      <c r="C20386">
        <v>1174.25</v>
      </c>
    </row>
    <row r="20387" spans="1:3" x14ac:dyDescent="0.2">
      <c r="A20387" t="s">
        <v>23290</v>
      </c>
      <c r="B20387" s="1">
        <v>44001</v>
      </c>
      <c r="C20387">
        <v>46.45</v>
      </c>
    </row>
    <row r="20388" spans="1:3" x14ac:dyDescent="0.2">
      <c r="A20388" t="s">
        <v>12</v>
      </c>
      <c r="B20388" s="1">
        <v>44001</v>
      </c>
      <c r="C20388">
        <v>226.64</v>
      </c>
    </row>
    <row r="20389" spans="1:3" x14ac:dyDescent="0.2">
      <c r="A20389" t="s">
        <v>582</v>
      </c>
      <c r="B20389" s="1">
        <v>44001</v>
      </c>
      <c r="C20389">
        <v>106.61</v>
      </c>
    </row>
    <row r="20390" spans="1:3" x14ac:dyDescent="0.2">
      <c r="A20390" t="s">
        <v>3955</v>
      </c>
      <c r="B20390" s="1">
        <v>44001</v>
      </c>
      <c r="C20390">
        <v>7.7</v>
      </c>
    </row>
    <row r="20391" spans="1:3" x14ac:dyDescent="0.2">
      <c r="A20391" t="s">
        <v>11794</v>
      </c>
      <c r="B20391" s="1">
        <v>44001</v>
      </c>
      <c r="C20391">
        <v>61.4</v>
      </c>
    </row>
    <row r="20392" spans="1:3" x14ac:dyDescent="0.2">
      <c r="A20392" t="s">
        <v>23291</v>
      </c>
      <c r="B20392" s="1">
        <v>44001</v>
      </c>
      <c r="C20392">
        <v>45.9</v>
      </c>
    </row>
    <row r="20393" spans="1:3" x14ac:dyDescent="0.2">
      <c r="A20393" t="s">
        <v>23292</v>
      </c>
      <c r="B20393" s="1">
        <v>44001</v>
      </c>
      <c r="C20393">
        <v>46.45</v>
      </c>
    </row>
    <row r="20394" spans="1:3" x14ac:dyDescent="0.2">
      <c r="A20394" t="s">
        <v>536</v>
      </c>
      <c r="B20394" s="1">
        <v>44001</v>
      </c>
      <c r="C20394">
        <v>46.25</v>
      </c>
    </row>
    <row r="20395" spans="1:3" x14ac:dyDescent="0.2">
      <c r="A20395" t="s">
        <v>23293</v>
      </c>
      <c r="B20395" s="1">
        <v>44001</v>
      </c>
      <c r="C20395">
        <v>67.900000000000006</v>
      </c>
    </row>
    <row r="20396" spans="1:3" x14ac:dyDescent="0.2">
      <c r="A20396" t="s">
        <v>7822</v>
      </c>
      <c r="B20396" s="1">
        <v>44001</v>
      </c>
      <c r="C20396">
        <v>15.4</v>
      </c>
    </row>
    <row r="20397" spans="1:3" x14ac:dyDescent="0.2">
      <c r="A20397" t="s">
        <v>5373</v>
      </c>
      <c r="B20397" s="1">
        <v>44001</v>
      </c>
      <c r="C20397">
        <v>67.900000000000006</v>
      </c>
    </row>
    <row r="20398" spans="1:3" x14ac:dyDescent="0.2">
      <c r="A20398" t="s">
        <v>7822</v>
      </c>
      <c r="B20398" s="1">
        <v>44001</v>
      </c>
      <c r="C20398">
        <v>93.57</v>
      </c>
    </row>
    <row r="20399" spans="1:3" x14ac:dyDescent="0.2">
      <c r="A20399" t="s">
        <v>23294</v>
      </c>
      <c r="B20399" s="1">
        <v>44001</v>
      </c>
      <c r="C20399">
        <v>52.95</v>
      </c>
    </row>
    <row r="20400" spans="1:3" x14ac:dyDescent="0.2">
      <c r="A20400" t="s">
        <v>768</v>
      </c>
      <c r="B20400" s="1">
        <v>44004</v>
      </c>
      <c r="C20400">
        <v>101.95</v>
      </c>
    </row>
    <row r="20401" spans="1:3" x14ac:dyDescent="0.2">
      <c r="A20401" t="s">
        <v>19900</v>
      </c>
      <c r="B20401" s="1">
        <v>44004</v>
      </c>
      <c r="C20401">
        <v>17.95</v>
      </c>
    </row>
    <row r="20402" spans="1:3" x14ac:dyDescent="0.2">
      <c r="A20402" t="s">
        <v>23279</v>
      </c>
      <c r="B20402" s="1">
        <v>44004</v>
      </c>
      <c r="C20402">
        <v>54.95</v>
      </c>
    </row>
    <row r="20403" spans="1:3" x14ac:dyDescent="0.2">
      <c r="A20403" t="s">
        <v>1635</v>
      </c>
      <c r="B20403" s="1">
        <v>44004</v>
      </c>
      <c r="C20403">
        <v>208.4</v>
      </c>
    </row>
    <row r="20404" spans="1:3" x14ac:dyDescent="0.2">
      <c r="A20404" t="s">
        <v>23015</v>
      </c>
      <c r="B20404" s="1">
        <v>44004</v>
      </c>
      <c r="C20404">
        <v>45</v>
      </c>
    </row>
    <row r="20405" spans="1:3" x14ac:dyDescent="0.2">
      <c r="A20405" t="s">
        <v>23280</v>
      </c>
      <c r="B20405" s="1">
        <v>44004</v>
      </c>
      <c r="C20405">
        <v>52.95</v>
      </c>
    </row>
    <row r="20406" spans="1:3" x14ac:dyDescent="0.2">
      <c r="A20406" t="s">
        <v>23281</v>
      </c>
      <c r="B20406" s="1">
        <v>44004</v>
      </c>
      <c r="C20406">
        <v>87.5</v>
      </c>
    </row>
    <row r="20407" spans="1:3" x14ac:dyDescent="0.2">
      <c r="A20407" t="s">
        <v>23282</v>
      </c>
      <c r="B20407" s="1">
        <v>44004</v>
      </c>
      <c r="C20407">
        <v>70</v>
      </c>
    </row>
    <row r="20408" spans="1:3" x14ac:dyDescent="0.2">
      <c r="A20408" t="s">
        <v>942</v>
      </c>
      <c r="B20408" s="1">
        <v>44004</v>
      </c>
      <c r="C20408">
        <v>641.28</v>
      </c>
    </row>
    <row r="20409" spans="1:3" x14ac:dyDescent="0.2">
      <c r="A20409" t="s">
        <v>23283</v>
      </c>
      <c r="B20409" s="1">
        <v>44004</v>
      </c>
      <c r="C20409">
        <v>89.6</v>
      </c>
    </row>
    <row r="20410" spans="1:3" x14ac:dyDescent="0.2">
      <c r="A20410" t="s">
        <v>383</v>
      </c>
      <c r="B20410" s="1">
        <v>44004</v>
      </c>
      <c r="C20410">
        <v>37.9</v>
      </c>
    </row>
    <row r="20411" spans="1:3" x14ac:dyDescent="0.2">
      <c r="A20411" t="s">
        <v>23284</v>
      </c>
      <c r="B20411" s="1">
        <v>44004</v>
      </c>
      <c r="C20411">
        <v>51.45</v>
      </c>
    </row>
    <row r="20412" spans="1:3" x14ac:dyDescent="0.2">
      <c r="A20412" t="s">
        <v>32</v>
      </c>
      <c r="B20412" s="1">
        <v>44004</v>
      </c>
      <c r="C20412">
        <v>960.54</v>
      </c>
    </row>
    <row r="20413" spans="1:3" x14ac:dyDescent="0.2">
      <c r="A20413" t="s">
        <v>46</v>
      </c>
      <c r="B20413" s="1">
        <v>44004</v>
      </c>
      <c r="C20413">
        <v>67.77</v>
      </c>
    </row>
    <row r="20414" spans="1:3" x14ac:dyDescent="0.2">
      <c r="A20414" t="s">
        <v>46</v>
      </c>
      <c r="B20414" s="1">
        <v>44004</v>
      </c>
      <c r="C20414">
        <v>102</v>
      </c>
    </row>
    <row r="20415" spans="1:3" x14ac:dyDescent="0.2">
      <c r="A20415" t="s">
        <v>46</v>
      </c>
      <c r="B20415" s="1">
        <v>44004</v>
      </c>
      <c r="C20415">
        <v>96</v>
      </c>
    </row>
    <row r="20416" spans="1:3" x14ac:dyDescent="0.2">
      <c r="A20416" t="s">
        <v>12</v>
      </c>
      <c r="B20416" s="1">
        <v>44004</v>
      </c>
      <c r="C20416">
        <v>307.58999999999997</v>
      </c>
    </row>
    <row r="20417" spans="1:3" x14ac:dyDescent="0.2">
      <c r="A20417" t="s">
        <v>4184</v>
      </c>
      <c r="B20417" s="1">
        <v>44004</v>
      </c>
      <c r="C20417">
        <v>0.92</v>
      </c>
    </row>
    <row r="20418" spans="1:3" x14ac:dyDescent="0.2">
      <c r="A20418" t="s">
        <v>383</v>
      </c>
      <c r="B20418" s="1">
        <v>44004</v>
      </c>
      <c r="C20418">
        <v>47.25</v>
      </c>
    </row>
    <row r="20419" spans="1:3" x14ac:dyDescent="0.2">
      <c r="A20419" t="s">
        <v>23285</v>
      </c>
      <c r="B20419" s="1">
        <v>44004</v>
      </c>
      <c r="C20419">
        <v>101.85</v>
      </c>
    </row>
    <row r="20420" spans="1:3" x14ac:dyDescent="0.2">
      <c r="A20420" t="s">
        <v>326</v>
      </c>
      <c r="B20420" s="1">
        <v>44004</v>
      </c>
      <c r="C20420">
        <v>568.5</v>
      </c>
    </row>
    <row r="20421" spans="1:3" x14ac:dyDescent="0.2">
      <c r="A20421" t="s">
        <v>23286</v>
      </c>
      <c r="B20421" s="1">
        <v>44004</v>
      </c>
      <c r="C20421">
        <v>2145</v>
      </c>
    </row>
    <row r="20422" spans="1:3" x14ac:dyDescent="0.2">
      <c r="A20422" t="s">
        <v>25</v>
      </c>
      <c r="B20422" s="1">
        <v>44004</v>
      </c>
      <c r="C20422">
        <v>19.95</v>
      </c>
    </row>
    <row r="20423" spans="1:3" x14ac:dyDescent="0.2">
      <c r="A20423" t="s">
        <v>23287</v>
      </c>
      <c r="B20423" s="1">
        <v>44004</v>
      </c>
      <c r="C20423">
        <v>22.9</v>
      </c>
    </row>
    <row r="20424" spans="1:3" x14ac:dyDescent="0.2">
      <c r="A20424" t="s">
        <v>23250</v>
      </c>
      <c r="B20424" s="1">
        <v>44004</v>
      </c>
      <c r="C20424">
        <v>51.95</v>
      </c>
    </row>
    <row r="20425" spans="1:3" x14ac:dyDescent="0.2">
      <c r="A20425" t="s">
        <v>582</v>
      </c>
      <c r="B20425" s="1">
        <v>44004</v>
      </c>
      <c r="C20425">
        <v>53.3</v>
      </c>
    </row>
    <row r="20426" spans="1:3" x14ac:dyDescent="0.2">
      <c r="A20426" t="s">
        <v>5855</v>
      </c>
      <c r="B20426" s="1">
        <v>44004</v>
      </c>
      <c r="C20426">
        <v>91.7</v>
      </c>
    </row>
    <row r="20427" spans="1:3" x14ac:dyDescent="0.2">
      <c r="A20427" t="s">
        <v>23288</v>
      </c>
      <c r="B20427" s="1">
        <v>44004</v>
      </c>
      <c r="C20427">
        <v>23.9</v>
      </c>
    </row>
    <row r="20428" spans="1:3" x14ac:dyDescent="0.2">
      <c r="A20428" t="s">
        <v>16444</v>
      </c>
      <c r="B20428" s="1">
        <v>44004</v>
      </c>
      <c r="C20428">
        <v>53.2</v>
      </c>
    </row>
    <row r="20429" spans="1:3" x14ac:dyDescent="0.2">
      <c r="A20429" t="s">
        <v>23289</v>
      </c>
      <c r="B20429" s="1">
        <v>44004</v>
      </c>
      <c r="C20429">
        <v>150.80000000000001</v>
      </c>
    </row>
    <row r="20430" spans="1:3" x14ac:dyDescent="0.2">
      <c r="A20430" t="s">
        <v>22575</v>
      </c>
      <c r="B20430" s="1">
        <v>44004</v>
      </c>
      <c r="C20430">
        <v>37.9</v>
      </c>
    </row>
    <row r="20431" spans="1:3" x14ac:dyDescent="0.2">
      <c r="A20431" t="s">
        <v>15407</v>
      </c>
      <c r="B20431" s="1">
        <v>44004</v>
      </c>
      <c r="C20431">
        <v>42.95</v>
      </c>
    </row>
    <row r="20432" spans="1:3" x14ac:dyDescent="0.2">
      <c r="A20432" t="s">
        <v>23179</v>
      </c>
      <c r="B20432" s="1">
        <v>44004</v>
      </c>
      <c r="C20432">
        <v>137.80000000000001</v>
      </c>
    </row>
    <row r="20433" spans="1:3" x14ac:dyDescent="0.2">
      <c r="A20433" t="s">
        <v>19250</v>
      </c>
      <c r="B20433" s="1">
        <v>44004</v>
      </c>
      <c r="C20433">
        <v>139.85</v>
      </c>
    </row>
    <row r="20434" spans="1:3" x14ac:dyDescent="0.2">
      <c r="A20434" t="s">
        <v>23152</v>
      </c>
      <c r="B20434" s="1">
        <v>44004</v>
      </c>
      <c r="C20434">
        <v>152.94999999999999</v>
      </c>
    </row>
    <row r="20435" spans="1:3" x14ac:dyDescent="0.2">
      <c r="A20435" t="s">
        <v>16276</v>
      </c>
      <c r="B20435" s="1">
        <v>44004</v>
      </c>
      <c r="C20435">
        <v>64.849999999999994</v>
      </c>
    </row>
    <row r="20436" spans="1:3" x14ac:dyDescent="0.2">
      <c r="A20436" t="s">
        <v>6139</v>
      </c>
      <c r="B20436" s="1">
        <v>44004</v>
      </c>
      <c r="C20436">
        <v>495.65</v>
      </c>
    </row>
    <row r="20437" spans="1:3" x14ac:dyDescent="0.2">
      <c r="A20437" t="s">
        <v>6139</v>
      </c>
      <c r="B20437" s="1">
        <v>44004</v>
      </c>
      <c r="C20437">
        <v>103.48</v>
      </c>
    </row>
    <row r="20438" spans="1:3" x14ac:dyDescent="0.2">
      <c r="A20438" t="s">
        <v>6139</v>
      </c>
      <c r="B20438" s="1">
        <v>44004</v>
      </c>
      <c r="C20438">
        <v>286.77</v>
      </c>
    </row>
    <row r="20439" spans="1:3" x14ac:dyDescent="0.2">
      <c r="A20439" t="s">
        <v>12</v>
      </c>
      <c r="B20439" s="1">
        <v>44004</v>
      </c>
      <c r="C20439">
        <v>252.3</v>
      </c>
    </row>
    <row r="20440" spans="1:3" x14ac:dyDescent="0.2">
      <c r="A20440" t="s">
        <v>12</v>
      </c>
      <c r="B20440" s="1">
        <v>44004</v>
      </c>
      <c r="C20440">
        <v>153.91</v>
      </c>
    </row>
    <row r="20441" spans="1:3" x14ac:dyDescent="0.2">
      <c r="A20441" t="s">
        <v>12</v>
      </c>
      <c r="B20441" s="1">
        <v>44004</v>
      </c>
      <c r="C20441">
        <v>629.26</v>
      </c>
    </row>
    <row r="20442" spans="1:3" x14ac:dyDescent="0.2">
      <c r="A20442" t="s">
        <v>6139</v>
      </c>
      <c r="B20442" s="1">
        <v>44005</v>
      </c>
      <c r="C20442">
        <v>857.53</v>
      </c>
    </row>
    <row r="20443" spans="1:3" x14ac:dyDescent="0.2">
      <c r="A20443" t="s">
        <v>383</v>
      </c>
      <c r="B20443" s="1">
        <v>44005</v>
      </c>
      <c r="C20443">
        <v>47.25</v>
      </c>
    </row>
    <row r="20444" spans="1:3" x14ac:dyDescent="0.2">
      <c r="A20444" t="s">
        <v>383</v>
      </c>
      <c r="B20444" s="1">
        <v>44005</v>
      </c>
      <c r="C20444">
        <v>37.9</v>
      </c>
    </row>
    <row r="20445" spans="1:3" x14ac:dyDescent="0.2">
      <c r="A20445" t="s">
        <v>349</v>
      </c>
      <c r="B20445" s="1">
        <v>44005</v>
      </c>
      <c r="C20445">
        <v>336.25</v>
      </c>
    </row>
    <row r="20446" spans="1:3" x14ac:dyDescent="0.2">
      <c r="A20446" t="s">
        <v>17121</v>
      </c>
      <c r="B20446" s="1">
        <v>44005</v>
      </c>
      <c r="C20446">
        <v>454.23</v>
      </c>
    </row>
    <row r="20447" spans="1:3" x14ac:dyDescent="0.2">
      <c r="A20447" t="s">
        <v>6160</v>
      </c>
      <c r="B20447" s="1">
        <v>44005</v>
      </c>
      <c r="C20447">
        <v>266.7</v>
      </c>
    </row>
    <row r="20448" spans="1:3" x14ac:dyDescent="0.2">
      <c r="A20448" t="s">
        <v>483</v>
      </c>
      <c r="B20448" s="1">
        <v>44005</v>
      </c>
      <c r="C20448">
        <v>581.28</v>
      </c>
    </row>
    <row r="20449" spans="1:3" x14ac:dyDescent="0.2">
      <c r="A20449" t="s">
        <v>483</v>
      </c>
      <c r="B20449" s="1">
        <v>44005</v>
      </c>
      <c r="C20449">
        <v>149.69999999999999</v>
      </c>
    </row>
    <row r="20450" spans="1:3" x14ac:dyDescent="0.2">
      <c r="A20450" t="s">
        <v>286</v>
      </c>
      <c r="B20450" s="1">
        <v>44005</v>
      </c>
      <c r="C20450">
        <v>151.9</v>
      </c>
    </row>
    <row r="20451" spans="1:3" x14ac:dyDescent="0.2">
      <c r="A20451" t="s">
        <v>15566</v>
      </c>
      <c r="B20451" s="1">
        <v>44005</v>
      </c>
      <c r="C20451">
        <v>131.85</v>
      </c>
    </row>
    <row r="20452" spans="1:3" x14ac:dyDescent="0.2">
      <c r="A20452" t="s">
        <v>12294</v>
      </c>
      <c r="B20452" s="1">
        <v>44005</v>
      </c>
      <c r="C20452">
        <v>670.08</v>
      </c>
    </row>
    <row r="20453" spans="1:3" x14ac:dyDescent="0.2">
      <c r="A20453" t="s">
        <v>12294</v>
      </c>
      <c r="B20453" s="1">
        <v>44005</v>
      </c>
      <c r="C20453">
        <v>640.91</v>
      </c>
    </row>
    <row r="20454" spans="1:3" x14ac:dyDescent="0.2">
      <c r="A20454" t="s">
        <v>184</v>
      </c>
      <c r="B20454" s="1">
        <v>44005</v>
      </c>
      <c r="C20454">
        <v>39.979999999999997</v>
      </c>
    </row>
    <row r="20455" spans="1:3" x14ac:dyDescent="0.2">
      <c r="A20455" t="s">
        <v>1512</v>
      </c>
      <c r="B20455" s="1">
        <v>44005</v>
      </c>
      <c r="C20455">
        <v>449.35</v>
      </c>
    </row>
    <row r="20456" spans="1:3" x14ac:dyDescent="0.2">
      <c r="A20456" t="s">
        <v>122</v>
      </c>
      <c r="B20456" s="1">
        <v>44005</v>
      </c>
      <c r="C20456">
        <v>435.84</v>
      </c>
    </row>
    <row r="20457" spans="1:3" x14ac:dyDescent="0.2">
      <c r="A20457" t="s">
        <v>23273</v>
      </c>
      <c r="B20457" s="1">
        <v>44005</v>
      </c>
      <c r="C20457">
        <v>8.99</v>
      </c>
    </row>
    <row r="20458" spans="1:3" x14ac:dyDescent="0.2">
      <c r="A20458" t="s">
        <v>23274</v>
      </c>
      <c r="B20458" s="1">
        <v>44005</v>
      </c>
      <c r="C20458">
        <v>51.9</v>
      </c>
    </row>
    <row r="20459" spans="1:3" x14ac:dyDescent="0.2">
      <c r="A20459" t="s">
        <v>23275</v>
      </c>
      <c r="B20459" s="1">
        <v>44005</v>
      </c>
      <c r="C20459">
        <v>52.9</v>
      </c>
    </row>
    <row r="20460" spans="1:3" x14ac:dyDescent="0.2">
      <c r="A20460" t="s">
        <v>23276</v>
      </c>
      <c r="B20460" s="1">
        <v>44005</v>
      </c>
      <c r="C20460">
        <v>30.9</v>
      </c>
    </row>
    <row r="20461" spans="1:3" x14ac:dyDescent="0.2">
      <c r="A20461" t="s">
        <v>32</v>
      </c>
      <c r="B20461" s="1">
        <v>44005</v>
      </c>
      <c r="C20461">
        <v>230.88</v>
      </c>
    </row>
    <row r="20462" spans="1:3" x14ac:dyDescent="0.2">
      <c r="A20462" t="s">
        <v>11929</v>
      </c>
      <c r="B20462" s="1">
        <v>44005</v>
      </c>
      <c r="C20462">
        <v>49.9</v>
      </c>
    </row>
    <row r="20463" spans="1:3" x14ac:dyDescent="0.2">
      <c r="A20463" t="s">
        <v>23277</v>
      </c>
      <c r="B20463" s="1">
        <v>44005</v>
      </c>
      <c r="C20463">
        <v>46.45</v>
      </c>
    </row>
    <row r="20464" spans="1:3" x14ac:dyDescent="0.2">
      <c r="A20464" t="s">
        <v>23225</v>
      </c>
      <c r="B20464" s="1">
        <v>44005</v>
      </c>
      <c r="C20464">
        <v>229.55</v>
      </c>
    </row>
    <row r="20465" spans="1:3" x14ac:dyDescent="0.2">
      <c r="A20465" t="s">
        <v>307</v>
      </c>
      <c r="B20465" s="1">
        <v>44005</v>
      </c>
      <c r="C20465">
        <v>289.81</v>
      </c>
    </row>
    <row r="20466" spans="1:3" x14ac:dyDescent="0.2">
      <c r="A20466" t="s">
        <v>307</v>
      </c>
      <c r="B20466" s="1">
        <v>44005</v>
      </c>
      <c r="C20466">
        <v>271.8</v>
      </c>
    </row>
    <row r="20467" spans="1:3" x14ac:dyDescent="0.2">
      <c r="A20467" t="s">
        <v>940</v>
      </c>
      <c r="B20467" s="1">
        <v>44005</v>
      </c>
      <c r="C20467">
        <v>389.31</v>
      </c>
    </row>
    <row r="20468" spans="1:3" x14ac:dyDescent="0.2">
      <c r="A20468" t="s">
        <v>23278</v>
      </c>
      <c r="B20468" s="1">
        <v>44005</v>
      </c>
      <c r="C20468">
        <v>84.95</v>
      </c>
    </row>
    <row r="20469" spans="1:3" x14ac:dyDescent="0.2">
      <c r="A20469" t="s">
        <v>3254</v>
      </c>
      <c r="B20469" s="1">
        <v>44005</v>
      </c>
      <c r="C20469">
        <v>339.51</v>
      </c>
    </row>
    <row r="20470" spans="1:3" x14ac:dyDescent="0.2">
      <c r="A20470" t="s">
        <v>18751</v>
      </c>
      <c r="B20470" s="1">
        <v>44005</v>
      </c>
      <c r="C20470">
        <v>66.7</v>
      </c>
    </row>
    <row r="20471" spans="1:3" x14ac:dyDescent="0.2">
      <c r="A20471" t="s">
        <v>16529</v>
      </c>
      <c r="B20471" s="1">
        <v>44005</v>
      </c>
      <c r="C20471">
        <v>81.8</v>
      </c>
    </row>
    <row r="20472" spans="1:3" x14ac:dyDescent="0.2">
      <c r="A20472" t="s">
        <v>257</v>
      </c>
      <c r="B20472" s="1">
        <v>44005</v>
      </c>
      <c r="C20472">
        <v>1965.2</v>
      </c>
    </row>
    <row r="20473" spans="1:3" x14ac:dyDescent="0.2">
      <c r="A20473" t="s">
        <v>257</v>
      </c>
      <c r="B20473" s="1">
        <v>44005</v>
      </c>
      <c r="C20473">
        <v>29.48</v>
      </c>
    </row>
    <row r="20474" spans="1:3" x14ac:dyDescent="0.2">
      <c r="A20474" t="s">
        <v>1090</v>
      </c>
      <c r="B20474" s="1">
        <v>44005</v>
      </c>
      <c r="C20474">
        <v>103.21</v>
      </c>
    </row>
    <row r="20475" spans="1:3" x14ac:dyDescent="0.2">
      <c r="A20475" t="s">
        <v>482</v>
      </c>
      <c r="B20475" s="1">
        <v>44005</v>
      </c>
      <c r="C20475">
        <v>525.82000000000005</v>
      </c>
    </row>
    <row r="20476" spans="1:3" x14ac:dyDescent="0.2">
      <c r="A20476" t="s">
        <v>482</v>
      </c>
      <c r="B20476" s="1">
        <v>44005</v>
      </c>
      <c r="C20476">
        <v>79.45</v>
      </c>
    </row>
    <row r="20477" spans="1:3" x14ac:dyDescent="0.2">
      <c r="A20477" t="s">
        <v>482</v>
      </c>
      <c r="B20477" s="1">
        <v>44005</v>
      </c>
      <c r="C20477">
        <v>119.75</v>
      </c>
    </row>
    <row r="20478" spans="1:3" x14ac:dyDescent="0.2">
      <c r="A20478" t="s">
        <v>44</v>
      </c>
      <c r="B20478" s="1">
        <v>44005</v>
      </c>
      <c r="C20478">
        <v>479.86</v>
      </c>
    </row>
    <row r="20479" spans="1:3" x14ac:dyDescent="0.2">
      <c r="A20479" t="s">
        <v>12</v>
      </c>
      <c r="B20479" s="1">
        <v>44005</v>
      </c>
      <c r="C20479">
        <v>370.5</v>
      </c>
    </row>
    <row r="20480" spans="1:3" x14ac:dyDescent="0.2">
      <c r="A20480" t="s">
        <v>17907</v>
      </c>
      <c r="B20480" s="1">
        <v>44005</v>
      </c>
      <c r="C20480">
        <v>8.99</v>
      </c>
    </row>
    <row r="20481" spans="1:3" x14ac:dyDescent="0.2">
      <c r="A20481" t="s">
        <v>25</v>
      </c>
      <c r="B20481" s="1">
        <v>44005</v>
      </c>
      <c r="C20481">
        <v>27.13</v>
      </c>
    </row>
    <row r="20482" spans="1:3" x14ac:dyDescent="0.2">
      <c r="A20482" t="s">
        <v>23271</v>
      </c>
      <c r="B20482" s="1">
        <v>44006</v>
      </c>
      <c r="C20482">
        <v>22.45</v>
      </c>
    </row>
    <row r="20483" spans="1:3" x14ac:dyDescent="0.2">
      <c r="A20483" t="s">
        <v>16400</v>
      </c>
      <c r="B20483" s="1">
        <v>44006</v>
      </c>
      <c r="C20483">
        <v>196.95</v>
      </c>
    </row>
    <row r="20484" spans="1:3" x14ac:dyDescent="0.2">
      <c r="A20484" t="s">
        <v>5714</v>
      </c>
      <c r="B20484" s="1">
        <v>44006</v>
      </c>
      <c r="C20484">
        <v>191.75</v>
      </c>
    </row>
    <row r="20485" spans="1:3" x14ac:dyDescent="0.2">
      <c r="A20485" t="s">
        <v>23272</v>
      </c>
      <c r="B20485" s="1">
        <v>44006</v>
      </c>
      <c r="C20485">
        <v>30.9</v>
      </c>
    </row>
    <row r="20486" spans="1:3" x14ac:dyDescent="0.2">
      <c r="A20486" t="s">
        <v>20354</v>
      </c>
      <c r="B20486" s="1">
        <v>44006</v>
      </c>
      <c r="C20486">
        <v>64.650000000000006</v>
      </c>
    </row>
    <row r="20487" spans="1:3" x14ac:dyDescent="0.2">
      <c r="A20487" t="s">
        <v>22873</v>
      </c>
      <c r="B20487" s="1">
        <v>44006</v>
      </c>
      <c r="C20487">
        <v>565.92999999999995</v>
      </c>
    </row>
    <row r="20488" spans="1:3" x14ac:dyDescent="0.2">
      <c r="A20488" t="s">
        <v>119</v>
      </c>
      <c r="B20488" s="1">
        <v>44006</v>
      </c>
      <c r="C20488">
        <v>196.56</v>
      </c>
    </row>
    <row r="20489" spans="1:3" x14ac:dyDescent="0.2">
      <c r="A20489" t="s">
        <v>18419</v>
      </c>
      <c r="B20489" s="1">
        <v>44006</v>
      </c>
      <c r="C20489">
        <v>3323.6</v>
      </c>
    </row>
    <row r="20490" spans="1:3" x14ac:dyDescent="0.2">
      <c r="A20490" t="s">
        <v>18551</v>
      </c>
      <c r="B20490" s="1">
        <v>44006</v>
      </c>
      <c r="C20490">
        <v>438.02</v>
      </c>
    </row>
    <row r="20491" spans="1:3" x14ac:dyDescent="0.2">
      <c r="A20491" t="s">
        <v>383</v>
      </c>
      <c r="B20491" s="1">
        <v>44006</v>
      </c>
      <c r="C20491">
        <v>657.03</v>
      </c>
    </row>
    <row r="20492" spans="1:3" x14ac:dyDescent="0.2">
      <c r="A20492" t="s">
        <v>18551</v>
      </c>
      <c r="B20492" s="1">
        <v>44006</v>
      </c>
      <c r="C20492">
        <v>219.01</v>
      </c>
    </row>
    <row r="20493" spans="1:3" x14ac:dyDescent="0.2">
      <c r="A20493" t="s">
        <v>18914</v>
      </c>
      <c r="B20493" s="1">
        <v>44006</v>
      </c>
      <c r="C20493">
        <v>70</v>
      </c>
    </row>
    <row r="20494" spans="1:3" x14ac:dyDescent="0.2">
      <c r="A20494" t="s">
        <v>16960</v>
      </c>
      <c r="B20494" s="1">
        <v>44006</v>
      </c>
      <c r="C20494">
        <v>14261.43</v>
      </c>
    </row>
    <row r="20495" spans="1:3" x14ac:dyDescent="0.2">
      <c r="A20495" t="s">
        <v>29</v>
      </c>
      <c r="B20495" s="1">
        <v>44006</v>
      </c>
      <c r="C20495">
        <v>928.29</v>
      </c>
    </row>
    <row r="20496" spans="1:3" x14ac:dyDescent="0.2">
      <c r="A20496" t="s">
        <v>5673</v>
      </c>
      <c r="B20496" s="1">
        <v>44006</v>
      </c>
      <c r="C20496">
        <v>107.34</v>
      </c>
    </row>
    <row r="20497" spans="1:3" x14ac:dyDescent="0.2">
      <c r="A20497" t="s">
        <v>5673</v>
      </c>
      <c r="B20497" s="1">
        <v>44006</v>
      </c>
      <c r="C20497">
        <v>220</v>
      </c>
    </row>
    <row r="20498" spans="1:3" x14ac:dyDescent="0.2">
      <c r="A20498" t="s">
        <v>4663</v>
      </c>
      <c r="B20498" s="1">
        <v>44006</v>
      </c>
      <c r="C20498">
        <v>146.34</v>
      </c>
    </row>
    <row r="20499" spans="1:3" x14ac:dyDescent="0.2">
      <c r="A20499" t="s">
        <v>16655</v>
      </c>
      <c r="B20499" s="1">
        <v>44006</v>
      </c>
      <c r="C20499">
        <v>42.9</v>
      </c>
    </row>
    <row r="20500" spans="1:3" x14ac:dyDescent="0.2">
      <c r="A20500" t="s">
        <v>870</v>
      </c>
      <c r="B20500" s="1">
        <v>44006</v>
      </c>
      <c r="C20500">
        <v>142.82</v>
      </c>
    </row>
    <row r="20501" spans="1:3" x14ac:dyDescent="0.2">
      <c r="A20501" t="s">
        <v>811</v>
      </c>
      <c r="B20501" s="1">
        <v>44006</v>
      </c>
      <c r="C20501">
        <v>210</v>
      </c>
    </row>
    <row r="20502" spans="1:3" x14ac:dyDescent="0.2">
      <c r="A20502" t="s">
        <v>280</v>
      </c>
      <c r="B20502" s="1">
        <v>44006</v>
      </c>
      <c r="C20502">
        <v>235.85</v>
      </c>
    </row>
    <row r="20503" spans="1:3" x14ac:dyDescent="0.2">
      <c r="A20503" t="s">
        <v>810</v>
      </c>
      <c r="B20503" s="1">
        <v>44006</v>
      </c>
      <c r="C20503">
        <v>73.599999999999994</v>
      </c>
    </row>
    <row r="20504" spans="1:3" x14ac:dyDescent="0.2">
      <c r="A20504" t="s">
        <v>7822</v>
      </c>
      <c r="B20504" s="1">
        <v>44006</v>
      </c>
      <c r="C20504">
        <v>248.72</v>
      </c>
    </row>
    <row r="20505" spans="1:3" x14ac:dyDescent="0.2">
      <c r="A20505" t="s">
        <v>7822</v>
      </c>
      <c r="B20505" s="1">
        <v>44006</v>
      </c>
      <c r="C20505">
        <v>33</v>
      </c>
    </row>
    <row r="20506" spans="1:3" x14ac:dyDescent="0.2">
      <c r="A20506" t="s">
        <v>7822</v>
      </c>
      <c r="B20506" s="1">
        <v>44006</v>
      </c>
      <c r="C20506">
        <v>32.479999999999997</v>
      </c>
    </row>
    <row r="20507" spans="1:3" x14ac:dyDescent="0.2">
      <c r="A20507" t="s">
        <v>46</v>
      </c>
      <c r="B20507" s="1">
        <v>44006</v>
      </c>
      <c r="C20507">
        <v>284.89</v>
      </c>
    </row>
    <row r="20508" spans="1:3" x14ac:dyDescent="0.2">
      <c r="A20508" t="s">
        <v>46</v>
      </c>
      <c r="B20508" s="1">
        <v>44006</v>
      </c>
      <c r="C20508">
        <v>164.7</v>
      </c>
    </row>
    <row r="20509" spans="1:3" x14ac:dyDescent="0.2">
      <c r="A20509" t="s">
        <v>83</v>
      </c>
      <c r="B20509" s="1">
        <v>44006</v>
      </c>
      <c r="C20509">
        <v>838.98</v>
      </c>
    </row>
    <row r="20510" spans="1:3" x14ac:dyDescent="0.2">
      <c r="A20510" t="s">
        <v>12</v>
      </c>
      <c r="B20510" s="1">
        <v>44006</v>
      </c>
      <c r="C20510">
        <v>258.64</v>
      </c>
    </row>
    <row r="20511" spans="1:3" x14ac:dyDescent="0.2">
      <c r="A20511" t="s">
        <v>23265</v>
      </c>
      <c r="B20511" s="1">
        <v>44007</v>
      </c>
      <c r="C20511">
        <v>75</v>
      </c>
    </row>
    <row r="20512" spans="1:3" x14ac:dyDescent="0.2">
      <c r="A20512" t="s">
        <v>19197</v>
      </c>
      <c r="B20512" s="1">
        <v>44007</v>
      </c>
      <c r="C20512">
        <v>79</v>
      </c>
    </row>
    <row r="20513" spans="1:3" x14ac:dyDescent="0.2">
      <c r="A20513" t="s">
        <v>22694</v>
      </c>
      <c r="B20513" s="1">
        <v>44007</v>
      </c>
      <c r="C20513">
        <v>8.6300000000000008</v>
      </c>
    </row>
    <row r="20514" spans="1:3" x14ac:dyDescent="0.2">
      <c r="A20514" t="s">
        <v>3</v>
      </c>
      <c r="B20514" s="1">
        <v>44007</v>
      </c>
      <c r="C20514">
        <v>100</v>
      </c>
    </row>
    <row r="20515" spans="1:3" x14ac:dyDescent="0.2">
      <c r="A20515" t="s">
        <v>18958</v>
      </c>
      <c r="B20515" s="1">
        <v>44007</v>
      </c>
      <c r="C20515">
        <v>67.900000000000006</v>
      </c>
    </row>
    <row r="20516" spans="1:3" x14ac:dyDescent="0.2">
      <c r="A20516" t="s">
        <v>316</v>
      </c>
      <c r="B20516" s="1">
        <v>44007</v>
      </c>
      <c r="C20516">
        <v>1698.07</v>
      </c>
    </row>
    <row r="20517" spans="1:3" x14ac:dyDescent="0.2">
      <c r="A20517" t="s">
        <v>23266</v>
      </c>
      <c r="B20517" s="1">
        <v>44007</v>
      </c>
      <c r="C20517">
        <v>27.98</v>
      </c>
    </row>
    <row r="20518" spans="1:3" x14ac:dyDescent="0.2">
      <c r="A20518" t="s">
        <v>25</v>
      </c>
      <c r="B20518" s="1">
        <v>44007</v>
      </c>
      <c r="C20518">
        <v>11.97</v>
      </c>
    </row>
    <row r="20519" spans="1:3" x14ac:dyDescent="0.2">
      <c r="A20519" t="s">
        <v>23267</v>
      </c>
      <c r="B20519" s="1">
        <v>44007</v>
      </c>
      <c r="C20519">
        <v>72.900000000000006</v>
      </c>
    </row>
    <row r="20520" spans="1:3" x14ac:dyDescent="0.2">
      <c r="A20520" t="s">
        <v>19796</v>
      </c>
      <c r="B20520" s="1">
        <v>44007</v>
      </c>
      <c r="C20520">
        <v>121.6</v>
      </c>
    </row>
    <row r="20521" spans="1:3" x14ac:dyDescent="0.2">
      <c r="A20521" t="s">
        <v>23268</v>
      </c>
      <c r="B20521" s="1">
        <v>44007</v>
      </c>
      <c r="C20521">
        <v>96.4</v>
      </c>
    </row>
    <row r="20522" spans="1:3" x14ac:dyDescent="0.2">
      <c r="A20522" t="s">
        <v>22110</v>
      </c>
      <c r="B20522" s="1">
        <v>44007</v>
      </c>
      <c r="C20522">
        <v>63.75</v>
      </c>
    </row>
    <row r="20523" spans="1:3" x14ac:dyDescent="0.2">
      <c r="A20523" t="s">
        <v>7890</v>
      </c>
      <c r="B20523" s="1">
        <v>44007</v>
      </c>
      <c r="C20523">
        <v>355.65</v>
      </c>
    </row>
    <row r="20524" spans="1:3" x14ac:dyDescent="0.2">
      <c r="A20524" t="s">
        <v>236</v>
      </c>
      <c r="B20524" s="1">
        <v>44007</v>
      </c>
      <c r="C20524">
        <v>41.97</v>
      </c>
    </row>
    <row r="20525" spans="1:3" x14ac:dyDescent="0.2">
      <c r="A20525" t="s">
        <v>6139</v>
      </c>
      <c r="B20525" s="1">
        <v>44007</v>
      </c>
      <c r="C20525">
        <v>472.84</v>
      </c>
    </row>
    <row r="20526" spans="1:3" x14ac:dyDescent="0.2">
      <c r="A20526" t="s">
        <v>6139</v>
      </c>
      <c r="B20526" s="1">
        <v>44007</v>
      </c>
      <c r="C20526">
        <v>695.49</v>
      </c>
    </row>
    <row r="20527" spans="1:3" x14ac:dyDescent="0.2">
      <c r="A20527" t="s">
        <v>23269</v>
      </c>
      <c r="B20527" s="1">
        <v>44007</v>
      </c>
      <c r="C20527">
        <v>30.9</v>
      </c>
    </row>
    <row r="20528" spans="1:3" x14ac:dyDescent="0.2">
      <c r="A20528" t="s">
        <v>17054</v>
      </c>
      <c r="B20528" s="1">
        <v>44007</v>
      </c>
      <c r="C20528">
        <v>1186.46</v>
      </c>
    </row>
    <row r="20529" spans="1:3" x14ac:dyDescent="0.2">
      <c r="A20529" t="s">
        <v>23270</v>
      </c>
      <c r="B20529" s="1">
        <v>44007</v>
      </c>
      <c r="C20529">
        <v>42.9</v>
      </c>
    </row>
    <row r="20530" spans="1:3" x14ac:dyDescent="0.2">
      <c r="A20530" t="s">
        <v>12</v>
      </c>
      <c r="B20530" s="1">
        <v>44007</v>
      </c>
      <c r="C20530">
        <v>193.44</v>
      </c>
    </row>
    <row r="20531" spans="1:3" x14ac:dyDescent="0.2">
      <c r="A20531" t="s">
        <v>25</v>
      </c>
      <c r="B20531" s="1">
        <v>44008</v>
      </c>
      <c r="C20531">
        <v>11.97</v>
      </c>
    </row>
    <row r="20532" spans="1:3" x14ac:dyDescent="0.2">
      <c r="A20532" t="s">
        <v>1761</v>
      </c>
      <c r="B20532" s="1">
        <v>44008</v>
      </c>
      <c r="C20532">
        <v>164.35</v>
      </c>
    </row>
    <row r="20533" spans="1:3" x14ac:dyDescent="0.2">
      <c r="A20533" t="s">
        <v>12422</v>
      </c>
      <c r="B20533" s="1">
        <v>44008</v>
      </c>
      <c r="C20533">
        <v>102.5</v>
      </c>
    </row>
    <row r="20534" spans="1:3" x14ac:dyDescent="0.2">
      <c r="A20534" t="s">
        <v>23260</v>
      </c>
      <c r="B20534" s="1">
        <v>44008</v>
      </c>
      <c r="C20534">
        <v>49.5</v>
      </c>
    </row>
    <row r="20535" spans="1:3" x14ac:dyDescent="0.2">
      <c r="A20535" t="s">
        <v>19244</v>
      </c>
      <c r="B20535" s="1">
        <v>44008</v>
      </c>
      <c r="C20535">
        <v>583.13</v>
      </c>
    </row>
    <row r="20536" spans="1:3" x14ac:dyDescent="0.2">
      <c r="A20536" t="s">
        <v>184</v>
      </c>
      <c r="B20536" s="1">
        <v>44008</v>
      </c>
      <c r="C20536">
        <v>27.5</v>
      </c>
    </row>
    <row r="20537" spans="1:3" x14ac:dyDescent="0.2">
      <c r="A20537" t="s">
        <v>21602</v>
      </c>
      <c r="B20537" s="1">
        <v>44008</v>
      </c>
      <c r="C20537">
        <v>158.44999999999999</v>
      </c>
    </row>
    <row r="20538" spans="1:3" x14ac:dyDescent="0.2">
      <c r="A20538" t="s">
        <v>6859</v>
      </c>
      <c r="B20538" s="1">
        <v>44008</v>
      </c>
      <c r="C20538">
        <v>198.9</v>
      </c>
    </row>
    <row r="20539" spans="1:3" x14ac:dyDescent="0.2">
      <c r="A20539" t="s">
        <v>297</v>
      </c>
      <c r="B20539" s="1">
        <v>44008</v>
      </c>
      <c r="C20539">
        <v>82.9</v>
      </c>
    </row>
    <row r="20540" spans="1:3" x14ac:dyDescent="0.2">
      <c r="A20540" t="s">
        <v>23261</v>
      </c>
      <c r="B20540" s="1">
        <v>44008</v>
      </c>
      <c r="C20540">
        <v>37.9</v>
      </c>
    </row>
    <row r="20541" spans="1:3" x14ac:dyDescent="0.2">
      <c r="A20541" t="s">
        <v>383</v>
      </c>
      <c r="B20541" s="1">
        <v>44008</v>
      </c>
      <c r="C20541">
        <v>47.25</v>
      </c>
    </row>
    <row r="20542" spans="1:3" x14ac:dyDescent="0.2">
      <c r="A20542" t="s">
        <v>23262</v>
      </c>
      <c r="B20542" s="1">
        <v>44008</v>
      </c>
      <c r="C20542">
        <v>8.85</v>
      </c>
    </row>
    <row r="20543" spans="1:3" x14ac:dyDescent="0.2">
      <c r="A20543" t="s">
        <v>14976</v>
      </c>
      <c r="B20543" s="1">
        <v>44008</v>
      </c>
      <c r="C20543">
        <v>218.8</v>
      </c>
    </row>
    <row r="20544" spans="1:3" x14ac:dyDescent="0.2">
      <c r="A20544" t="s">
        <v>479</v>
      </c>
      <c r="B20544" s="1">
        <v>44008</v>
      </c>
      <c r="C20544">
        <v>159</v>
      </c>
    </row>
    <row r="20545" spans="1:3" x14ac:dyDescent="0.2">
      <c r="A20545" t="s">
        <v>22583</v>
      </c>
      <c r="B20545" s="1">
        <v>44008</v>
      </c>
      <c r="C20545">
        <v>61.8</v>
      </c>
    </row>
    <row r="20546" spans="1:3" x14ac:dyDescent="0.2">
      <c r="A20546" t="s">
        <v>12</v>
      </c>
      <c r="B20546" s="1">
        <v>44008</v>
      </c>
      <c r="C20546">
        <v>276.25</v>
      </c>
    </row>
    <row r="20547" spans="1:3" x14ac:dyDescent="0.2">
      <c r="A20547" t="s">
        <v>3834</v>
      </c>
      <c r="B20547" s="1">
        <v>44008</v>
      </c>
      <c r="C20547">
        <v>157</v>
      </c>
    </row>
    <row r="20548" spans="1:3" x14ac:dyDescent="0.2">
      <c r="A20548" t="s">
        <v>23263</v>
      </c>
      <c r="B20548" s="1">
        <v>44008</v>
      </c>
      <c r="C20548">
        <v>72.849999999999994</v>
      </c>
    </row>
    <row r="20549" spans="1:3" x14ac:dyDescent="0.2">
      <c r="A20549" t="s">
        <v>148</v>
      </c>
      <c r="B20549" s="1">
        <v>44008</v>
      </c>
      <c r="C20549">
        <v>1063.97</v>
      </c>
    </row>
    <row r="20550" spans="1:3" x14ac:dyDescent="0.2">
      <c r="A20550" t="s">
        <v>23264</v>
      </c>
      <c r="B20550" s="1">
        <v>44008</v>
      </c>
      <c r="C20550">
        <v>66</v>
      </c>
    </row>
    <row r="20551" spans="1:3" x14ac:dyDescent="0.2">
      <c r="A20551" t="s">
        <v>23264</v>
      </c>
      <c r="B20551" s="1">
        <v>44008</v>
      </c>
      <c r="C20551">
        <v>87.95</v>
      </c>
    </row>
    <row r="20552" spans="1:3" x14ac:dyDescent="0.2">
      <c r="A20552" t="s">
        <v>23264</v>
      </c>
      <c r="B20552" s="1">
        <v>44008</v>
      </c>
      <c r="C20552">
        <v>103.55</v>
      </c>
    </row>
    <row r="20553" spans="1:3" x14ac:dyDescent="0.2">
      <c r="A20553" t="s">
        <v>10951</v>
      </c>
      <c r="B20553" s="1">
        <v>44008</v>
      </c>
      <c r="C20553">
        <v>144.44999999999999</v>
      </c>
    </row>
    <row r="20554" spans="1:3" x14ac:dyDescent="0.2">
      <c r="A20554" t="s">
        <v>19256</v>
      </c>
      <c r="B20554" s="1">
        <v>44008</v>
      </c>
      <c r="C20554">
        <v>110.15</v>
      </c>
    </row>
    <row r="20555" spans="1:3" x14ac:dyDescent="0.2">
      <c r="A20555" t="s">
        <v>4663</v>
      </c>
      <c r="B20555" s="1">
        <v>44008</v>
      </c>
      <c r="C20555">
        <v>250</v>
      </c>
    </row>
    <row r="20556" spans="1:3" x14ac:dyDescent="0.2">
      <c r="A20556" t="s">
        <v>20865</v>
      </c>
      <c r="B20556" s="1">
        <v>44008</v>
      </c>
      <c r="C20556">
        <v>50.65</v>
      </c>
    </row>
    <row r="20557" spans="1:3" x14ac:dyDescent="0.2">
      <c r="A20557" t="s">
        <v>23262</v>
      </c>
      <c r="B20557" s="1">
        <v>44008</v>
      </c>
      <c r="C20557">
        <v>19.75</v>
      </c>
    </row>
    <row r="20558" spans="1:3" x14ac:dyDescent="0.2">
      <c r="A20558" t="s">
        <v>4663</v>
      </c>
      <c r="B20558" s="1">
        <v>44008</v>
      </c>
      <c r="C20558">
        <v>50</v>
      </c>
    </row>
    <row r="20559" spans="1:3" x14ac:dyDescent="0.2">
      <c r="A20559" t="s">
        <v>481</v>
      </c>
      <c r="B20559" s="1">
        <v>44008</v>
      </c>
      <c r="C20559">
        <v>458.97</v>
      </c>
    </row>
    <row r="20560" spans="1:3" x14ac:dyDescent="0.2">
      <c r="A20560" t="s">
        <v>1630</v>
      </c>
      <c r="B20560" s="1">
        <v>44008</v>
      </c>
      <c r="C20560">
        <v>388.36</v>
      </c>
    </row>
    <row r="20561" spans="1:3" x14ac:dyDescent="0.2">
      <c r="A20561" t="s">
        <v>1630</v>
      </c>
      <c r="B20561" s="1">
        <v>44008</v>
      </c>
      <c r="C20561">
        <v>9.3000000000000007</v>
      </c>
    </row>
    <row r="20562" spans="1:3" x14ac:dyDescent="0.2">
      <c r="A20562" t="s">
        <v>483</v>
      </c>
      <c r="B20562" s="1">
        <v>44008</v>
      </c>
      <c r="C20562">
        <v>365.31</v>
      </c>
    </row>
    <row r="20563" spans="1:3" x14ac:dyDescent="0.2">
      <c r="A20563" t="s">
        <v>22633</v>
      </c>
      <c r="B20563" s="1">
        <v>44011</v>
      </c>
      <c r="C20563">
        <v>99.8</v>
      </c>
    </row>
    <row r="20564" spans="1:3" x14ac:dyDescent="0.2">
      <c r="A20564" t="s">
        <v>20257</v>
      </c>
      <c r="B20564" s="1">
        <v>44011</v>
      </c>
      <c r="C20564">
        <v>46.45</v>
      </c>
    </row>
    <row r="20565" spans="1:3" x14ac:dyDescent="0.2">
      <c r="A20565" t="s">
        <v>23245</v>
      </c>
      <c r="B20565" s="1">
        <v>44011</v>
      </c>
      <c r="C20565">
        <v>10.35</v>
      </c>
    </row>
    <row r="20566" spans="1:3" x14ac:dyDescent="0.2">
      <c r="A20566" t="s">
        <v>23246</v>
      </c>
      <c r="B20566" s="1">
        <v>44011</v>
      </c>
      <c r="C20566">
        <v>66.95</v>
      </c>
    </row>
    <row r="20567" spans="1:3" x14ac:dyDescent="0.2">
      <c r="A20567" t="s">
        <v>383</v>
      </c>
      <c r="B20567" s="1">
        <v>44011</v>
      </c>
      <c r="C20567">
        <v>47.25</v>
      </c>
    </row>
    <row r="20568" spans="1:3" x14ac:dyDescent="0.2">
      <c r="A20568" t="s">
        <v>23247</v>
      </c>
      <c r="B20568" s="1">
        <v>44011</v>
      </c>
      <c r="C20568">
        <v>13.99</v>
      </c>
    </row>
    <row r="20569" spans="1:3" x14ac:dyDescent="0.2">
      <c r="A20569" t="s">
        <v>23248</v>
      </c>
      <c r="B20569" s="1">
        <v>44011</v>
      </c>
      <c r="C20569">
        <v>13.99</v>
      </c>
    </row>
    <row r="20570" spans="1:3" x14ac:dyDescent="0.2">
      <c r="A20570" t="s">
        <v>23249</v>
      </c>
      <c r="B20570" s="1">
        <v>44011</v>
      </c>
      <c r="C20570">
        <v>13.99</v>
      </c>
    </row>
    <row r="20571" spans="1:3" x14ac:dyDescent="0.2">
      <c r="A20571" t="s">
        <v>23250</v>
      </c>
      <c r="B20571" s="1">
        <v>44011</v>
      </c>
      <c r="C20571">
        <v>51.2</v>
      </c>
    </row>
    <row r="20572" spans="1:3" x14ac:dyDescent="0.2">
      <c r="A20572" t="s">
        <v>23251</v>
      </c>
      <c r="B20572" s="1">
        <v>44011</v>
      </c>
      <c r="C20572">
        <v>13.99</v>
      </c>
    </row>
    <row r="20573" spans="1:3" x14ac:dyDescent="0.2">
      <c r="A20573" t="s">
        <v>25</v>
      </c>
      <c r="B20573" s="1">
        <v>44011</v>
      </c>
      <c r="C20573">
        <v>23.54</v>
      </c>
    </row>
    <row r="20574" spans="1:3" x14ac:dyDescent="0.2">
      <c r="A20574" t="s">
        <v>23252</v>
      </c>
      <c r="B20574" s="1">
        <v>44011</v>
      </c>
      <c r="C20574">
        <v>66.900000000000006</v>
      </c>
    </row>
    <row r="20575" spans="1:3" x14ac:dyDescent="0.2">
      <c r="A20575" t="s">
        <v>23253</v>
      </c>
      <c r="B20575" s="1">
        <v>44011</v>
      </c>
      <c r="C20575">
        <v>70.45</v>
      </c>
    </row>
    <row r="20576" spans="1:3" x14ac:dyDescent="0.2">
      <c r="A20576" t="s">
        <v>23254</v>
      </c>
      <c r="B20576" s="1">
        <v>44011</v>
      </c>
      <c r="C20576">
        <v>92.35</v>
      </c>
    </row>
    <row r="20577" spans="1:3" x14ac:dyDescent="0.2">
      <c r="A20577" t="s">
        <v>9312</v>
      </c>
      <c r="B20577" s="1">
        <v>44011</v>
      </c>
      <c r="C20577">
        <v>84.95</v>
      </c>
    </row>
    <row r="20578" spans="1:3" x14ac:dyDescent="0.2">
      <c r="A20578" t="s">
        <v>20353</v>
      </c>
      <c r="B20578" s="1">
        <v>44011</v>
      </c>
      <c r="C20578">
        <v>98.45</v>
      </c>
    </row>
    <row r="20579" spans="1:3" x14ac:dyDescent="0.2">
      <c r="A20579" t="s">
        <v>19637</v>
      </c>
      <c r="B20579" s="1">
        <v>44011</v>
      </c>
      <c r="C20579">
        <v>127.85</v>
      </c>
    </row>
    <row r="20580" spans="1:3" x14ac:dyDescent="0.2">
      <c r="A20580" t="s">
        <v>23255</v>
      </c>
      <c r="B20580" s="1">
        <v>44011</v>
      </c>
      <c r="C20580">
        <v>14.7</v>
      </c>
    </row>
    <row r="20581" spans="1:3" x14ac:dyDescent="0.2">
      <c r="A20581" t="s">
        <v>19754</v>
      </c>
      <c r="B20581" s="1">
        <v>44011</v>
      </c>
      <c r="C20581">
        <v>74.650000000000006</v>
      </c>
    </row>
    <row r="20582" spans="1:3" x14ac:dyDescent="0.2">
      <c r="A20582" t="s">
        <v>2197</v>
      </c>
      <c r="B20582" s="1">
        <v>44011</v>
      </c>
      <c r="C20582">
        <v>45.45</v>
      </c>
    </row>
    <row r="20583" spans="1:3" x14ac:dyDescent="0.2">
      <c r="A20583" t="s">
        <v>23256</v>
      </c>
      <c r="B20583" s="1">
        <v>44011</v>
      </c>
      <c r="C20583">
        <v>64.95</v>
      </c>
    </row>
    <row r="20584" spans="1:3" x14ac:dyDescent="0.2">
      <c r="A20584" t="s">
        <v>23257</v>
      </c>
      <c r="B20584" s="1">
        <v>44011</v>
      </c>
      <c r="C20584">
        <v>111.3</v>
      </c>
    </row>
    <row r="20585" spans="1:3" x14ac:dyDescent="0.2">
      <c r="A20585" t="s">
        <v>3</v>
      </c>
      <c r="B20585" s="1">
        <v>44011</v>
      </c>
      <c r="C20585">
        <v>5</v>
      </c>
    </row>
    <row r="20586" spans="1:3" x14ac:dyDescent="0.2">
      <c r="A20586" t="s">
        <v>23258</v>
      </c>
      <c r="B20586" s="1">
        <v>44011</v>
      </c>
      <c r="C20586">
        <v>65.45</v>
      </c>
    </row>
    <row r="20587" spans="1:3" x14ac:dyDescent="0.2">
      <c r="A20587" t="s">
        <v>15497</v>
      </c>
      <c r="B20587" s="1">
        <v>44011</v>
      </c>
      <c r="C20587">
        <v>74.95</v>
      </c>
    </row>
    <row r="20588" spans="1:3" x14ac:dyDescent="0.2">
      <c r="A20588" t="s">
        <v>16489</v>
      </c>
      <c r="B20588" s="1">
        <v>44011</v>
      </c>
      <c r="C20588">
        <v>75.849999999999994</v>
      </c>
    </row>
    <row r="20589" spans="1:3" x14ac:dyDescent="0.2">
      <c r="A20589" t="s">
        <v>23259</v>
      </c>
      <c r="B20589" s="1">
        <v>44011</v>
      </c>
      <c r="C20589">
        <v>52.9</v>
      </c>
    </row>
    <row r="20590" spans="1:3" x14ac:dyDescent="0.2">
      <c r="A20590" t="s">
        <v>23259</v>
      </c>
      <c r="B20590" s="1">
        <v>44011</v>
      </c>
      <c r="C20590">
        <v>144.9</v>
      </c>
    </row>
    <row r="20591" spans="1:3" x14ac:dyDescent="0.2">
      <c r="A20591" t="s">
        <v>32</v>
      </c>
      <c r="B20591" s="1">
        <v>44011</v>
      </c>
      <c r="C20591">
        <v>2275.46</v>
      </c>
    </row>
    <row r="20592" spans="1:3" x14ac:dyDescent="0.2">
      <c r="A20592" t="s">
        <v>383</v>
      </c>
      <c r="B20592" s="1">
        <v>44011</v>
      </c>
      <c r="C20592">
        <v>47.25</v>
      </c>
    </row>
    <row r="20593" spans="1:3" x14ac:dyDescent="0.2">
      <c r="A20593" t="s">
        <v>6139</v>
      </c>
      <c r="B20593" s="1">
        <v>44011</v>
      </c>
      <c r="C20593">
        <v>318.57</v>
      </c>
    </row>
    <row r="20594" spans="1:3" x14ac:dyDescent="0.2">
      <c r="A20594" t="s">
        <v>6139</v>
      </c>
      <c r="B20594" s="1">
        <v>44011</v>
      </c>
      <c r="C20594">
        <v>580.63</v>
      </c>
    </row>
    <row r="20595" spans="1:3" x14ac:dyDescent="0.2">
      <c r="A20595" t="s">
        <v>12</v>
      </c>
      <c r="B20595" s="1">
        <v>44011</v>
      </c>
      <c r="C20595">
        <v>452.24</v>
      </c>
    </row>
    <row r="20596" spans="1:3" x14ac:dyDescent="0.2">
      <c r="A20596" t="s">
        <v>12</v>
      </c>
      <c r="B20596" s="1">
        <v>44011</v>
      </c>
      <c r="C20596">
        <v>400.82</v>
      </c>
    </row>
    <row r="20597" spans="1:3" x14ac:dyDescent="0.2">
      <c r="A20597" t="s">
        <v>12</v>
      </c>
      <c r="B20597" s="1">
        <v>44011</v>
      </c>
      <c r="C20597">
        <v>269.43</v>
      </c>
    </row>
    <row r="20598" spans="1:3" x14ac:dyDescent="0.2">
      <c r="A20598" t="s">
        <v>4663</v>
      </c>
      <c r="B20598" s="1">
        <v>44012</v>
      </c>
      <c r="C20598">
        <v>52</v>
      </c>
    </row>
    <row r="20599" spans="1:3" x14ac:dyDescent="0.2">
      <c r="A20599" t="s">
        <v>4663</v>
      </c>
      <c r="B20599" s="1">
        <v>44012</v>
      </c>
      <c r="C20599">
        <v>145</v>
      </c>
    </row>
    <row r="20600" spans="1:3" x14ac:dyDescent="0.2">
      <c r="A20600" t="s">
        <v>4182</v>
      </c>
      <c r="B20600" s="1">
        <v>44012</v>
      </c>
      <c r="C20600">
        <v>48.3</v>
      </c>
    </row>
    <row r="20601" spans="1:3" x14ac:dyDescent="0.2">
      <c r="A20601" t="s">
        <v>3955</v>
      </c>
      <c r="B20601" s="1">
        <v>44012</v>
      </c>
      <c r="C20601">
        <v>192.25</v>
      </c>
    </row>
    <row r="20602" spans="1:3" x14ac:dyDescent="0.2">
      <c r="A20602" t="s">
        <v>3</v>
      </c>
      <c r="B20602" s="1">
        <v>44012</v>
      </c>
      <c r="C20602">
        <v>4</v>
      </c>
    </row>
    <row r="20603" spans="1:3" x14ac:dyDescent="0.2">
      <c r="A20603" t="s">
        <v>23088</v>
      </c>
      <c r="B20603" s="1">
        <v>44012</v>
      </c>
      <c r="C20603">
        <v>178.5</v>
      </c>
    </row>
    <row r="20604" spans="1:3" x14ac:dyDescent="0.2">
      <c r="A20604" t="s">
        <v>751</v>
      </c>
      <c r="B20604" s="1">
        <v>44012</v>
      </c>
      <c r="C20604">
        <v>157.66</v>
      </c>
    </row>
    <row r="20605" spans="1:3" x14ac:dyDescent="0.2">
      <c r="A20605" t="s">
        <v>751</v>
      </c>
      <c r="B20605" s="1">
        <v>44012</v>
      </c>
      <c r="C20605">
        <v>104.94</v>
      </c>
    </row>
    <row r="20606" spans="1:3" x14ac:dyDescent="0.2">
      <c r="A20606" t="s">
        <v>751</v>
      </c>
      <c r="B20606" s="1">
        <v>44012</v>
      </c>
      <c r="C20606">
        <v>29.48</v>
      </c>
    </row>
    <row r="20607" spans="1:3" x14ac:dyDescent="0.2">
      <c r="A20607" t="s">
        <v>751</v>
      </c>
      <c r="B20607" s="1">
        <v>44012</v>
      </c>
      <c r="C20607">
        <v>268.32</v>
      </c>
    </row>
    <row r="20608" spans="1:3" x14ac:dyDescent="0.2">
      <c r="A20608" t="s">
        <v>751</v>
      </c>
      <c r="B20608" s="1">
        <v>44012</v>
      </c>
      <c r="C20608">
        <v>392.59</v>
      </c>
    </row>
    <row r="20609" spans="1:3" x14ac:dyDescent="0.2">
      <c r="A20609" t="s">
        <v>767</v>
      </c>
      <c r="B20609" s="1">
        <v>44012</v>
      </c>
      <c r="C20609">
        <v>237.5</v>
      </c>
    </row>
    <row r="20610" spans="1:3" x14ac:dyDescent="0.2">
      <c r="A20610" t="s">
        <v>3</v>
      </c>
      <c r="B20610" s="1">
        <v>44012</v>
      </c>
      <c r="C20610">
        <v>35.85</v>
      </c>
    </row>
    <row r="20611" spans="1:3" x14ac:dyDescent="0.2">
      <c r="A20611" t="s">
        <v>12669</v>
      </c>
      <c r="B20611" s="1">
        <v>44012</v>
      </c>
      <c r="C20611">
        <v>142.94999999999999</v>
      </c>
    </row>
    <row r="20612" spans="1:3" x14ac:dyDescent="0.2">
      <c r="A20612" t="s">
        <v>23236</v>
      </c>
      <c r="B20612" s="1">
        <v>44012</v>
      </c>
      <c r="C20612">
        <v>121.85</v>
      </c>
    </row>
    <row r="20613" spans="1:3" x14ac:dyDescent="0.2">
      <c r="A20613" t="s">
        <v>18421</v>
      </c>
      <c r="B20613" s="1">
        <v>44012</v>
      </c>
      <c r="C20613">
        <v>90.4</v>
      </c>
    </row>
    <row r="20614" spans="1:3" x14ac:dyDescent="0.2">
      <c r="A20614" t="s">
        <v>23237</v>
      </c>
      <c r="B20614" s="1">
        <v>44012</v>
      </c>
      <c r="C20614">
        <v>141.75</v>
      </c>
    </row>
    <row r="20615" spans="1:3" x14ac:dyDescent="0.2">
      <c r="A20615" t="s">
        <v>46</v>
      </c>
      <c r="B20615" s="1">
        <v>44012</v>
      </c>
      <c r="C20615">
        <v>936.69</v>
      </c>
    </row>
    <row r="20616" spans="1:3" x14ac:dyDescent="0.2">
      <c r="A20616" t="s">
        <v>46</v>
      </c>
      <c r="B20616" s="1">
        <v>44012</v>
      </c>
      <c r="C20616">
        <v>785.49</v>
      </c>
    </row>
    <row r="20617" spans="1:3" x14ac:dyDescent="0.2">
      <c r="A20617" t="s">
        <v>184</v>
      </c>
      <c r="B20617" s="1">
        <v>44012</v>
      </c>
      <c r="C20617">
        <v>27.25</v>
      </c>
    </row>
    <row r="20618" spans="1:3" x14ac:dyDescent="0.2">
      <c r="A20618" t="s">
        <v>184</v>
      </c>
      <c r="B20618" s="1">
        <v>44012</v>
      </c>
      <c r="C20618">
        <v>44.48</v>
      </c>
    </row>
    <row r="20619" spans="1:3" x14ac:dyDescent="0.2">
      <c r="A20619" t="s">
        <v>810</v>
      </c>
      <c r="B20619" s="1">
        <v>44012</v>
      </c>
      <c r="C20619">
        <v>385</v>
      </c>
    </row>
    <row r="20620" spans="1:3" x14ac:dyDescent="0.2">
      <c r="A20620" t="s">
        <v>810</v>
      </c>
      <c r="B20620" s="1">
        <v>44012</v>
      </c>
      <c r="C20620">
        <v>85</v>
      </c>
    </row>
    <row r="20621" spans="1:3" x14ac:dyDescent="0.2">
      <c r="A20621" t="s">
        <v>23238</v>
      </c>
      <c r="B20621" s="1">
        <v>44012</v>
      </c>
      <c r="C20621">
        <v>13.99</v>
      </c>
    </row>
    <row r="20622" spans="1:3" x14ac:dyDescent="0.2">
      <c r="A20622" t="s">
        <v>46</v>
      </c>
      <c r="B20622" s="1">
        <v>44012</v>
      </c>
      <c r="C20622">
        <v>112.8</v>
      </c>
    </row>
    <row r="20623" spans="1:3" x14ac:dyDescent="0.2">
      <c r="A20623" t="s">
        <v>25</v>
      </c>
      <c r="B20623" s="1">
        <v>44012</v>
      </c>
      <c r="C20623">
        <v>13.95</v>
      </c>
    </row>
    <row r="20624" spans="1:3" x14ac:dyDescent="0.2">
      <c r="A20624" t="s">
        <v>23239</v>
      </c>
      <c r="B20624" s="1">
        <v>44012</v>
      </c>
      <c r="C20624">
        <v>13.99</v>
      </c>
    </row>
    <row r="20625" spans="1:3" x14ac:dyDescent="0.2">
      <c r="A20625" t="s">
        <v>40</v>
      </c>
      <c r="B20625" s="1">
        <v>44012</v>
      </c>
      <c r="C20625">
        <v>1734.75</v>
      </c>
    </row>
    <row r="20626" spans="1:3" x14ac:dyDescent="0.2">
      <c r="A20626" t="s">
        <v>184</v>
      </c>
      <c r="B20626" s="1">
        <v>44012</v>
      </c>
      <c r="C20626">
        <v>64.98</v>
      </c>
    </row>
    <row r="20627" spans="1:3" x14ac:dyDescent="0.2">
      <c r="A20627" t="s">
        <v>23240</v>
      </c>
      <c r="B20627" s="1">
        <v>44012</v>
      </c>
      <c r="C20627">
        <v>95.4</v>
      </c>
    </row>
    <row r="20628" spans="1:3" x14ac:dyDescent="0.2">
      <c r="A20628" t="s">
        <v>15407</v>
      </c>
      <c r="B20628" s="1">
        <v>44012</v>
      </c>
      <c r="C20628">
        <v>157.94999999999999</v>
      </c>
    </row>
    <row r="20629" spans="1:3" x14ac:dyDescent="0.2">
      <c r="A20629" t="s">
        <v>23241</v>
      </c>
      <c r="B20629" s="1">
        <v>44012</v>
      </c>
      <c r="C20629">
        <v>255.85</v>
      </c>
    </row>
    <row r="20630" spans="1:3" x14ac:dyDescent="0.2">
      <c r="A20630" t="s">
        <v>23242</v>
      </c>
      <c r="B20630" s="1">
        <v>44012</v>
      </c>
      <c r="C20630">
        <v>66.400000000000006</v>
      </c>
    </row>
    <row r="20631" spans="1:3" x14ac:dyDescent="0.2">
      <c r="A20631" t="s">
        <v>23243</v>
      </c>
      <c r="B20631" s="1">
        <v>44012</v>
      </c>
      <c r="C20631">
        <v>23.9</v>
      </c>
    </row>
    <row r="20632" spans="1:3" x14ac:dyDescent="0.2">
      <c r="A20632" t="s">
        <v>120</v>
      </c>
      <c r="B20632" s="1">
        <v>44012</v>
      </c>
      <c r="C20632">
        <v>320.94</v>
      </c>
    </row>
    <row r="20633" spans="1:3" x14ac:dyDescent="0.2">
      <c r="A20633" t="s">
        <v>120</v>
      </c>
      <c r="B20633" s="1">
        <v>44012</v>
      </c>
      <c r="C20633">
        <v>334.11</v>
      </c>
    </row>
    <row r="20634" spans="1:3" x14ac:dyDescent="0.2">
      <c r="A20634" t="s">
        <v>945</v>
      </c>
      <c r="B20634" s="1">
        <v>44012</v>
      </c>
      <c r="C20634">
        <v>462.19</v>
      </c>
    </row>
    <row r="20635" spans="1:3" x14ac:dyDescent="0.2">
      <c r="A20635" t="s">
        <v>12403</v>
      </c>
      <c r="B20635" s="1">
        <v>44012</v>
      </c>
      <c r="C20635">
        <v>111.35</v>
      </c>
    </row>
    <row r="20636" spans="1:3" x14ac:dyDescent="0.2">
      <c r="A20636" t="s">
        <v>23244</v>
      </c>
      <c r="B20636" s="1">
        <v>44012</v>
      </c>
      <c r="C20636">
        <v>53.2</v>
      </c>
    </row>
    <row r="20637" spans="1:3" x14ac:dyDescent="0.2">
      <c r="A20637" t="s">
        <v>29</v>
      </c>
      <c r="B20637" s="1">
        <v>44012</v>
      </c>
      <c r="C20637">
        <v>1597.2</v>
      </c>
    </row>
    <row r="20638" spans="1:3" x14ac:dyDescent="0.2">
      <c r="A20638" t="s">
        <v>19365</v>
      </c>
      <c r="B20638" s="1">
        <v>44012</v>
      </c>
      <c r="C20638">
        <v>60.95</v>
      </c>
    </row>
    <row r="20639" spans="1:3" x14ac:dyDescent="0.2">
      <c r="A20639" t="s">
        <v>29</v>
      </c>
      <c r="B20639" s="1">
        <v>44012</v>
      </c>
      <c r="C20639">
        <v>662.67</v>
      </c>
    </row>
    <row r="20640" spans="1:3" x14ac:dyDescent="0.2">
      <c r="A20640" t="s">
        <v>12</v>
      </c>
      <c r="B20640" s="1">
        <v>44012</v>
      </c>
      <c r="C20640">
        <v>353.86</v>
      </c>
    </row>
    <row r="20641" spans="1:3" x14ac:dyDescent="0.2">
      <c r="A20641" t="s">
        <v>383</v>
      </c>
      <c r="B20641" s="1">
        <v>44013</v>
      </c>
      <c r="C20641">
        <v>219.01</v>
      </c>
    </row>
    <row r="20642" spans="1:3" x14ac:dyDescent="0.2">
      <c r="A20642" t="s">
        <v>18551</v>
      </c>
      <c r="B20642" s="1">
        <v>44013</v>
      </c>
      <c r="C20642">
        <v>219.01</v>
      </c>
    </row>
    <row r="20643" spans="1:3" x14ac:dyDescent="0.2">
      <c r="A20643" t="s">
        <v>18551</v>
      </c>
      <c r="B20643" s="1">
        <v>44013</v>
      </c>
      <c r="C20643">
        <v>219.01</v>
      </c>
    </row>
    <row r="20644" spans="1:3" x14ac:dyDescent="0.2">
      <c r="A20644" t="s">
        <v>2845</v>
      </c>
      <c r="B20644" s="1">
        <v>44013</v>
      </c>
      <c r="C20644">
        <v>532.78</v>
      </c>
    </row>
    <row r="20645" spans="1:3" x14ac:dyDescent="0.2">
      <c r="A20645" t="s">
        <v>4846</v>
      </c>
      <c r="B20645" s="1">
        <v>44013</v>
      </c>
      <c r="C20645">
        <v>35.369999999999997</v>
      </c>
    </row>
    <row r="20646" spans="1:3" x14ac:dyDescent="0.2">
      <c r="A20646" t="s">
        <v>4846</v>
      </c>
      <c r="B20646" s="1">
        <v>44013</v>
      </c>
      <c r="C20646">
        <v>142.56</v>
      </c>
    </row>
    <row r="20647" spans="1:3" x14ac:dyDescent="0.2">
      <c r="A20647" t="s">
        <v>495</v>
      </c>
      <c r="B20647" s="1">
        <v>44013</v>
      </c>
      <c r="C20647">
        <v>645.63</v>
      </c>
    </row>
    <row r="20648" spans="1:3" x14ac:dyDescent="0.2">
      <c r="A20648" t="s">
        <v>534</v>
      </c>
      <c r="B20648" s="1">
        <v>44013</v>
      </c>
      <c r="C20648">
        <v>8106.74</v>
      </c>
    </row>
    <row r="20649" spans="1:3" x14ac:dyDescent="0.2">
      <c r="A20649" t="s">
        <v>23230</v>
      </c>
      <c r="B20649" s="1">
        <v>44013</v>
      </c>
      <c r="C20649">
        <v>136.30000000000001</v>
      </c>
    </row>
    <row r="20650" spans="1:3" x14ac:dyDescent="0.2">
      <c r="A20650" t="s">
        <v>184</v>
      </c>
      <c r="B20650" s="1">
        <v>44013</v>
      </c>
      <c r="C20650">
        <v>134.97999999999999</v>
      </c>
    </row>
    <row r="20651" spans="1:3" x14ac:dyDescent="0.2">
      <c r="A20651" t="s">
        <v>11739</v>
      </c>
      <c r="B20651" s="1">
        <v>44013</v>
      </c>
      <c r="C20651">
        <v>37.450000000000003</v>
      </c>
    </row>
    <row r="20652" spans="1:3" x14ac:dyDescent="0.2">
      <c r="A20652" t="s">
        <v>23231</v>
      </c>
      <c r="B20652" s="1">
        <v>44013</v>
      </c>
      <c r="C20652">
        <v>54.9</v>
      </c>
    </row>
    <row r="20653" spans="1:3" x14ac:dyDescent="0.2">
      <c r="A20653" t="s">
        <v>229</v>
      </c>
      <c r="B20653" s="1">
        <v>44013</v>
      </c>
      <c r="C20653">
        <v>50.45</v>
      </c>
    </row>
    <row r="20654" spans="1:3" x14ac:dyDescent="0.2">
      <c r="A20654" t="s">
        <v>46</v>
      </c>
      <c r="B20654" s="1">
        <v>44013</v>
      </c>
      <c r="C20654">
        <v>65.099999999999994</v>
      </c>
    </row>
    <row r="20655" spans="1:3" x14ac:dyDescent="0.2">
      <c r="A20655" t="s">
        <v>23232</v>
      </c>
      <c r="B20655" s="1">
        <v>44013</v>
      </c>
      <c r="C20655">
        <v>103.85</v>
      </c>
    </row>
    <row r="20656" spans="1:3" x14ac:dyDescent="0.2">
      <c r="A20656" t="s">
        <v>9239</v>
      </c>
      <c r="B20656" s="1">
        <v>44013</v>
      </c>
      <c r="C20656">
        <v>92.85</v>
      </c>
    </row>
    <row r="20657" spans="1:3" x14ac:dyDescent="0.2">
      <c r="A20657" t="s">
        <v>23233</v>
      </c>
      <c r="B20657" s="1">
        <v>44013</v>
      </c>
      <c r="C20657">
        <v>75</v>
      </c>
    </row>
    <row r="20658" spans="1:3" x14ac:dyDescent="0.2">
      <c r="A20658" t="s">
        <v>22756</v>
      </c>
      <c r="B20658" s="1">
        <v>44013</v>
      </c>
      <c r="C20658">
        <v>341.25</v>
      </c>
    </row>
    <row r="20659" spans="1:3" x14ac:dyDescent="0.2">
      <c r="A20659" t="s">
        <v>6139</v>
      </c>
      <c r="B20659" s="1">
        <v>44013</v>
      </c>
      <c r="C20659">
        <v>421.66</v>
      </c>
    </row>
    <row r="20660" spans="1:3" x14ac:dyDescent="0.2">
      <c r="A20660" t="s">
        <v>6139</v>
      </c>
      <c r="B20660" s="1">
        <v>44013</v>
      </c>
      <c r="C20660">
        <v>1850.54</v>
      </c>
    </row>
    <row r="20661" spans="1:3" x14ac:dyDescent="0.2">
      <c r="A20661" t="s">
        <v>1254</v>
      </c>
      <c r="B20661" s="1">
        <v>44013</v>
      </c>
      <c r="C20661">
        <v>302.25</v>
      </c>
    </row>
    <row r="20662" spans="1:3" x14ac:dyDescent="0.2">
      <c r="A20662" t="s">
        <v>122</v>
      </c>
      <c r="B20662" s="1">
        <v>44013</v>
      </c>
      <c r="C20662">
        <v>1501.43</v>
      </c>
    </row>
    <row r="20663" spans="1:3" x14ac:dyDescent="0.2">
      <c r="A20663" t="s">
        <v>122</v>
      </c>
      <c r="B20663" s="1">
        <v>44013</v>
      </c>
      <c r="C20663">
        <v>2966.29</v>
      </c>
    </row>
    <row r="20664" spans="1:3" x14ac:dyDescent="0.2">
      <c r="A20664" t="s">
        <v>321</v>
      </c>
      <c r="B20664" s="1">
        <v>44013</v>
      </c>
      <c r="C20664">
        <v>44.85</v>
      </c>
    </row>
    <row r="20665" spans="1:3" x14ac:dyDescent="0.2">
      <c r="A20665" t="s">
        <v>321</v>
      </c>
      <c r="B20665" s="1">
        <v>44013</v>
      </c>
      <c r="C20665">
        <v>534.48</v>
      </c>
    </row>
    <row r="20666" spans="1:3" x14ac:dyDescent="0.2">
      <c r="A20666" t="s">
        <v>4633</v>
      </c>
      <c r="B20666" s="1">
        <v>44013</v>
      </c>
      <c r="C20666">
        <v>42.45</v>
      </c>
    </row>
    <row r="20667" spans="1:3" x14ac:dyDescent="0.2">
      <c r="A20667" t="s">
        <v>280</v>
      </c>
      <c r="B20667" s="1">
        <v>44013</v>
      </c>
      <c r="C20667">
        <v>100.01</v>
      </c>
    </row>
    <row r="20668" spans="1:3" x14ac:dyDescent="0.2">
      <c r="A20668" t="s">
        <v>6461</v>
      </c>
      <c r="B20668" s="1">
        <v>44013</v>
      </c>
      <c r="C20668">
        <v>21.45</v>
      </c>
    </row>
    <row r="20669" spans="1:3" x14ac:dyDescent="0.2">
      <c r="A20669" t="s">
        <v>4588</v>
      </c>
      <c r="B20669" s="1">
        <v>44013</v>
      </c>
      <c r="C20669">
        <v>57.9</v>
      </c>
    </row>
    <row r="20670" spans="1:3" x14ac:dyDescent="0.2">
      <c r="A20670" t="s">
        <v>23234</v>
      </c>
      <c r="B20670" s="1">
        <v>44013</v>
      </c>
      <c r="C20670">
        <v>29.9</v>
      </c>
    </row>
    <row r="20671" spans="1:3" x14ac:dyDescent="0.2">
      <c r="A20671" t="s">
        <v>709</v>
      </c>
      <c r="B20671" s="1">
        <v>44013</v>
      </c>
      <c r="C20671">
        <v>2260.34</v>
      </c>
    </row>
    <row r="20672" spans="1:3" x14ac:dyDescent="0.2">
      <c r="A20672" t="s">
        <v>12</v>
      </c>
      <c r="B20672" s="1">
        <v>44013</v>
      </c>
      <c r="C20672">
        <v>319.58999999999997</v>
      </c>
    </row>
    <row r="20673" spans="1:3" x14ac:dyDescent="0.2">
      <c r="A20673" t="s">
        <v>934</v>
      </c>
      <c r="B20673" s="1">
        <v>44013</v>
      </c>
      <c r="C20673">
        <v>321.33</v>
      </c>
    </row>
    <row r="20674" spans="1:3" x14ac:dyDescent="0.2">
      <c r="A20674" t="s">
        <v>934</v>
      </c>
      <c r="B20674" s="1">
        <v>44013</v>
      </c>
      <c r="C20674">
        <v>984.05</v>
      </c>
    </row>
    <row r="20675" spans="1:3" x14ac:dyDescent="0.2">
      <c r="A20675" t="s">
        <v>591</v>
      </c>
      <c r="B20675" s="1">
        <v>44013</v>
      </c>
      <c r="C20675">
        <v>3143.54</v>
      </c>
    </row>
    <row r="20676" spans="1:3" x14ac:dyDescent="0.2">
      <c r="A20676" t="s">
        <v>32</v>
      </c>
      <c r="B20676" s="1">
        <v>44013</v>
      </c>
      <c r="C20676">
        <v>2208.41</v>
      </c>
    </row>
    <row r="20677" spans="1:3" x14ac:dyDescent="0.2">
      <c r="A20677" t="s">
        <v>14</v>
      </c>
      <c r="B20677" s="1">
        <v>44013</v>
      </c>
      <c r="C20677">
        <v>1379.72</v>
      </c>
    </row>
    <row r="20678" spans="1:3" x14ac:dyDescent="0.2">
      <c r="A20678" t="s">
        <v>2</v>
      </c>
      <c r="B20678" s="1">
        <v>44013</v>
      </c>
      <c r="C20678">
        <v>1250.49</v>
      </c>
    </row>
    <row r="20679" spans="1:3" x14ac:dyDescent="0.2">
      <c r="A20679" t="s">
        <v>23235</v>
      </c>
      <c r="B20679" s="1">
        <v>44013</v>
      </c>
      <c r="C20679">
        <v>1485.79</v>
      </c>
    </row>
    <row r="20680" spans="1:3" x14ac:dyDescent="0.2">
      <c r="A20680" t="s">
        <v>18419</v>
      </c>
      <c r="B20680" s="1">
        <v>44014</v>
      </c>
      <c r="C20680">
        <v>250</v>
      </c>
    </row>
    <row r="20681" spans="1:3" x14ac:dyDescent="0.2">
      <c r="A20681" t="s">
        <v>23222</v>
      </c>
      <c r="B20681" s="1">
        <v>44014</v>
      </c>
      <c r="C20681">
        <v>66.95</v>
      </c>
    </row>
    <row r="20682" spans="1:3" x14ac:dyDescent="0.2">
      <c r="A20682" t="s">
        <v>9935</v>
      </c>
      <c r="B20682" s="1">
        <v>44014</v>
      </c>
      <c r="C20682">
        <v>74.900000000000006</v>
      </c>
    </row>
    <row r="20683" spans="1:3" x14ac:dyDescent="0.2">
      <c r="A20683" t="s">
        <v>3762</v>
      </c>
      <c r="B20683" s="1">
        <v>44014</v>
      </c>
      <c r="C20683">
        <v>180.59</v>
      </c>
    </row>
    <row r="20684" spans="1:3" x14ac:dyDescent="0.2">
      <c r="A20684" t="s">
        <v>147</v>
      </c>
      <c r="B20684" s="1">
        <v>44014</v>
      </c>
      <c r="C20684">
        <v>238.4</v>
      </c>
    </row>
    <row r="20685" spans="1:3" x14ac:dyDescent="0.2">
      <c r="A20685" t="s">
        <v>23180</v>
      </c>
      <c r="B20685" s="1">
        <v>44014</v>
      </c>
      <c r="C20685">
        <v>25.9</v>
      </c>
    </row>
    <row r="20686" spans="1:3" x14ac:dyDescent="0.2">
      <c r="A20686" t="s">
        <v>147</v>
      </c>
      <c r="B20686" s="1">
        <v>44014</v>
      </c>
      <c r="C20686">
        <v>139.19999999999999</v>
      </c>
    </row>
    <row r="20687" spans="1:3" x14ac:dyDescent="0.2">
      <c r="A20687" t="s">
        <v>257</v>
      </c>
      <c r="B20687" s="1">
        <v>44014</v>
      </c>
      <c r="C20687">
        <v>600</v>
      </c>
    </row>
    <row r="20688" spans="1:3" x14ac:dyDescent="0.2">
      <c r="A20688" t="s">
        <v>23223</v>
      </c>
      <c r="B20688" s="1">
        <v>44014</v>
      </c>
      <c r="C20688">
        <v>14.95</v>
      </c>
    </row>
    <row r="20689" spans="1:3" x14ac:dyDescent="0.2">
      <c r="A20689" t="s">
        <v>22051</v>
      </c>
      <c r="B20689" s="1">
        <v>44014</v>
      </c>
      <c r="C20689">
        <v>39.85</v>
      </c>
    </row>
    <row r="20690" spans="1:3" x14ac:dyDescent="0.2">
      <c r="A20690" t="s">
        <v>12</v>
      </c>
      <c r="B20690" s="1">
        <v>44014</v>
      </c>
      <c r="C20690">
        <v>245.16</v>
      </c>
    </row>
    <row r="20691" spans="1:3" x14ac:dyDescent="0.2">
      <c r="A20691" t="s">
        <v>236</v>
      </c>
      <c r="B20691" s="1">
        <v>44014</v>
      </c>
      <c r="C20691">
        <v>62.97</v>
      </c>
    </row>
    <row r="20692" spans="1:3" x14ac:dyDescent="0.2">
      <c r="A20692" t="s">
        <v>236</v>
      </c>
      <c r="B20692" s="1">
        <v>44014</v>
      </c>
      <c r="C20692">
        <v>110.94</v>
      </c>
    </row>
    <row r="20693" spans="1:3" x14ac:dyDescent="0.2">
      <c r="A20693" t="s">
        <v>707</v>
      </c>
      <c r="B20693" s="1">
        <v>44014</v>
      </c>
      <c r="C20693">
        <v>99.5</v>
      </c>
    </row>
    <row r="20694" spans="1:3" x14ac:dyDescent="0.2">
      <c r="A20694" t="s">
        <v>707</v>
      </c>
      <c r="B20694" s="1">
        <v>44014</v>
      </c>
      <c r="C20694">
        <v>29.27</v>
      </c>
    </row>
    <row r="20695" spans="1:3" x14ac:dyDescent="0.2">
      <c r="A20695" t="s">
        <v>64</v>
      </c>
      <c r="B20695" s="1">
        <v>44014</v>
      </c>
      <c r="C20695">
        <v>166.92</v>
      </c>
    </row>
    <row r="20696" spans="1:3" x14ac:dyDescent="0.2">
      <c r="A20696" t="s">
        <v>64</v>
      </c>
      <c r="B20696" s="1">
        <v>44014</v>
      </c>
      <c r="C20696">
        <v>890.54</v>
      </c>
    </row>
    <row r="20697" spans="1:3" x14ac:dyDescent="0.2">
      <c r="A20697" t="s">
        <v>11517</v>
      </c>
      <c r="B20697" s="1">
        <v>44014</v>
      </c>
      <c r="C20697">
        <v>96</v>
      </c>
    </row>
    <row r="20698" spans="1:3" x14ac:dyDescent="0.2">
      <c r="A20698" t="s">
        <v>64</v>
      </c>
      <c r="B20698" s="1">
        <v>44014</v>
      </c>
      <c r="C20698">
        <v>820.01</v>
      </c>
    </row>
    <row r="20699" spans="1:3" x14ac:dyDescent="0.2">
      <c r="A20699" t="s">
        <v>23224</v>
      </c>
      <c r="B20699" s="1">
        <v>44014</v>
      </c>
      <c r="C20699">
        <v>139.61000000000001</v>
      </c>
    </row>
    <row r="20700" spans="1:3" x14ac:dyDescent="0.2">
      <c r="A20700" t="s">
        <v>184</v>
      </c>
      <c r="B20700" s="1">
        <v>44014</v>
      </c>
      <c r="C20700">
        <v>27.25</v>
      </c>
    </row>
    <row r="20701" spans="1:3" x14ac:dyDescent="0.2">
      <c r="A20701" t="s">
        <v>119</v>
      </c>
      <c r="B20701" s="1">
        <v>44014</v>
      </c>
      <c r="C20701">
        <v>631.16999999999996</v>
      </c>
    </row>
    <row r="20702" spans="1:3" x14ac:dyDescent="0.2">
      <c r="A20702" t="s">
        <v>449</v>
      </c>
      <c r="B20702" s="1">
        <v>44014</v>
      </c>
      <c r="C20702">
        <v>81.099999999999994</v>
      </c>
    </row>
    <row r="20703" spans="1:3" x14ac:dyDescent="0.2">
      <c r="A20703" t="s">
        <v>22312</v>
      </c>
      <c r="B20703" s="1">
        <v>44014</v>
      </c>
      <c r="C20703">
        <v>150.44999999999999</v>
      </c>
    </row>
    <row r="20704" spans="1:3" x14ac:dyDescent="0.2">
      <c r="A20704" t="s">
        <v>119</v>
      </c>
      <c r="B20704" s="1">
        <v>44014</v>
      </c>
      <c r="C20704">
        <v>657.63</v>
      </c>
    </row>
    <row r="20705" spans="1:3" x14ac:dyDescent="0.2">
      <c r="A20705" t="s">
        <v>17614</v>
      </c>
      <c r="B20705" s="1">
        <v>44014</v>
      </c>
      <c r="C20705">
        <v>156.69999999999999</v>
      </c>
    </row>
    <row r="20706" spans="1:3" x14ac:dyDescent="0.2">
      <c r="A20706" t="s">
        <v>811</v>
      </c>
      <c r="B20706" s="1">
        <v>44014</v>
      </c>
      <c r="C20706">
        <v>994.97</v>
      </c>
    </row>
    <row r="20707" spans="1:3" x14ac:dyDescent="0.2">
      <c r="A20707" t="s">
        <v>23091</v>
      </c>
      <c r="B20707" s="1">
        <v>44014</v>
      </c>
      <c r="C20707">
        <v>87.8</v>
      </c>
    </row>
    <row r="20708" spans="1:3" x14ac:dyDescent="0.2">
      <c r="A20708" t="s">
        <v>23225</v>
      </c>
      <c r="B20708" s="1">
        <v>44014</v>
      </c>
      <c r="C20708">
        <v>215.65</v>
      </c>
    </row>
    <row r="20709" spans="1:3" x14ac:dyDescent="0.2">
      <c r="A20709" t="s">
        <v>286</v>
      </c>
      <c r="B20709" s="1">
        <v>44014</v>
      </c>
      <c r="C20709">
        <v>791.38</v>
      </c>
    </row>
    <row r="20710" spans="1:3" x14ac:dyDescent="0.2">
      <c r="A20710" t="s">
        <v>23226</v>
      </c>
      <c r="B20710" s="1">
        <v>44014</v>
      </c>
      <c r="C20710">
        <v>19.95</v>
      </c>
    </row>
    <row r="20711" spans="1:3" x14ac:dyDescent="0.2">
      <c r="A20711" t="s">
        <v>23223</v>
      </c>
      <c r="B20711" s="1">
        <v>44014</v>
      </c>
      <c r="C20711">
        <v>46.45</v>
      </c>
    </row>
    <row r="20712" spans="1:3" x14ac:dyDescent="0.2">
      <c r="A20712" t="s">
        <v>23227</v>
      </c>
      <c r="B20712" s="1">
        <v>44014</v>
      </c>
      <c r="C20712">
        <v>10.53</v>
      </c>
    </row>
    <row r="20713" spans="1:3" x14ac:dyDescent="0.2">
      <c r="A20713" t="s">
        <v>23228</v>
      </c>
      <c r="B20713" s="1">
        <v>44014</v>
      </c>
      <c r="C20713">
        <v>46.45</v>
      </c>
    </row>
    <row r="20714" spans="1:3" x14ac:dyDescent="0.2">
      <c r="A20714" t="s">
        <v>23229</v>
      </c>
      <c r="B20714" s="1">
        <v>44014</v>
      </c>
      <c r="C20714">
        <v>25.85</v>
      </c>
    </row>
    <row r="20715" spans="1:3" x14ac:dyDescent="0.2">
      <c r="A20715" t="s">
        <v>12</v>
      </c>
      <c r="B20715" s="1">
        <v>44014</v>
      </c>
      <c r="C20715">
        <v>308.93</v>
      </c>
    </row>
    <row r="20716" spans="1:3" x14ac:dyDescent="0.2">
      <c r="A20716" t="s">
        <v>23212</v>
      </c>
      <c r="B20716" s="1">
        <v>44015</v>
      </c>
      <c r="C20716">
        <v>37.9</v>
      </c>
    </row>
    <row r="20717" spans="1:3" x14ac:dyDescent="0.2">
      <c r="A20717" t="s">
        <v>597</v>
      </c>
      <c r="B20717" s="1">
        <v>44015</v>
      </c>
      <c r="C20717">
        <v>272.89999999999998</v>
      </c>
    </row>
    <row r="20718" spans="1:3" x14ac:dyDescent="0.2">
      <c r="A20718" t="s">
        <v>22862</v>
      </c>
      <c r="B20718" s="1">
        <v>44015</v>
      </c>
      <c r="C20718">
        <v>240</v>
      </c>
    </row>
    <row r="20719" spans="1:3" x14ac:dyDescent="0.2">
      <c r="A20719" t="s">
        <v>23213</v>
      </c>
      <c r="B20719" s="1">
        <v>44015</v>
      </c>
      <c r="C20719">
        <v>45</v>
      </c>
    </row>
    <row r="20720" spans="1:3" x14ac:dyDescent="0.2">
      <c r="A20720" t="s">
        <v>23213</v>
      </c>
      <c r="B20720" s="1">
        <v>44015</v>
      </c>
      <c r="C20720">
        <v>70</v>
      </c>
    </row>
    <row r="20721" spans="1:3" x14ac:dyDescent="0.2">
      <c r="A20721" t="s">
        <v>34</v>
      </c>
      <c r="B20721" s="1">
        <v>44015</v>
      </c>
      <c r="C20721">
        <v>10.42</v>
      </c>
    </row>
    <row r="20722" spans="1:3" x14ac:dyDescent="0.2">
      <c r="A20722" t="s">
        <v>34</v>
      </c>
      <c r="B20722" s="1">
        <v>44015</v>
      </c>
      <c r="C20722">
        <v>108.69</v>
      </c>
    </row>
    <row r="20723" spans="1:3" x14ac:dyDescent="0.2">
      <c r="A20723" t="s">
        <v>34</v>
      </c>
      <c r="B20723" s="1">
        <v>44015</v>
      </c>
      <c r="C20723">
        <v>27.47</v>
      </c>
    </row>
    <row r="20724" spans="1:3" x14ac:dyDescent="0.2">
      <c r="A20724" t="s">
        <v>13039</v>
      </c>
      <c r="B20724" s="1">
        <v>44015</v>
      </c>
      <c r="C20724">
        <v>67.900000000000006</v>
      </c>
    </row>
    <row r="20725" spans="1:3" x14ac:dyDescent="0.2">
      <c r="A20725" t="s">
        <v>1007</v>
      </c>
      <c r="B20725" s="1">
        <v>44015</v>
      </c>
      <c r="C20725">
        <v>195</v>
      </c>
    </row>
    <row r="20726" spans="1:3" x14ac:dyDescent="0.2">
      <c r="A20726" t="s">
        <v>404</v>
      </c>
      <c r="B20726" s="1">
        <v>44015</v>
      </c>
      <c r="C20726">
        <v>1159.06</v>
      </c>
    </row>
    <row r="20727" spans="1:3" x14ac:dyDescent="0.2">
      <c r="A20727" t="s">
        <v>34</v>
      </c>
      <c r="B20727" s="1">
        <v>44015</v>
      </c>
      <c r="C20727">
        <v>98.04</v>
      </c>
    </row>
    <row r="20728" spans="1:3" x14ac:dyDescent="0.2">
      <c r="A20728" t="s">
        <v>11</v>
      </c>
      <c r="B20728" s="1">
        <v>44015</v>
      </c>
      <c r="C20728">
        <v>893.82</v>
      </c>
    </row>
    <row r="20729" spans="1:3" x14ac:dyDescent="0.2">
      <c r="A20729" t="s">
        <v>383</v>
      </c>
      <c r="B20729" s="1">
        <v>44015</v>
      </c>
      <c r="C20729">
        <v>165.98</v>
      </c>
    </row>
    <row r="20730" spans="1:3" x14ac:dyDescent="0.2">
      <c r="A20730" t="s">
        <v>11</v>
      </c>
      <c r="B20730" s="1">
        <v>44015</v>
      </c>
      <c r="C20730">
        <v>490.8</v>
      </c>
    </row>
    <row r="20731" spans="1:3" x14ac:dyDescent="0.2">
      <c r="A20731" t="s">
        <v>23214</v>
      </c>
      <c r="B20731" s="1">
        <v>44015</v>
      </c>
      <c r="C20731">
        <v>230</v>
      </c>
    </row>
    <row r="20732" spans="1:3" x14ac:dyDescent="0.2">
      <c r="A20732" t="s">
        <v>19598</v>
      </c>
      <c r="B20732" s="1">
        <v>44015</v>
      </c>
      <c r="C20732">
        <v>30.9</v>
      </c>
    </row>
    <row r="20733" spans="1:3" x14ac:dyDescent="0.2">
      <c r="A20733" t="s">
        <v>20128</v>
      </c>
      <c r="B20733" s="1">
        <v>44015</v>
      </c>
      <c r="C20733">
        <v>37.9</v>
      </c>
    </row>
    <row r="20734" spans="1:3" x14ac:dyDescent="0.2">
      <c r="A20734" t="s">
        <v>14</v>
      </c>
      <c r="B20734" s="1">
        <v>44015</v>
      </c>
      <c r="C20734">
        <v>496.89</v>
      </c>
    </row>
    <row r="20735" spans="1:3" x14ac:dyDescent="0.2">
      <c r="A20735" t="s">
        <v>44</v>
      </c>
      <c r="B20735" s="1">
        <v>44015</v>
      </c>
      <c r="C20735">
        <v>450.09</v>
      </c>
    </row>
    <row r="20736" spans="1:3" x14ac:dyDescent="0.2">
      <c r="A20736" t="s">
        <v>12</v>
      </c>
      <c r="B20736" s="1">
        <v>44015</v>
      </c>
      <c r="C20736">
        <v>301.77</v>
      </c>
    </row>
    <row r="20737" spans="1:3" x14ac:dyDescent="0.2">
      <c r="A20737" t="s">
        <v>23215</v>
      </c>
      <c r="B20737" s="1">
        <v>44015</v>
      </c>
      <c r="C20737">
        <v>128.9</v>
      </c>
    </row>
    <row r="20738" spans="1:3" x14ac:dyDescent="0.2">
      <c r="A20738" t="s">
        <v>23216</v>
      </c>
      <c r="B20738" s="1">
        <v>44015</v>
      </c>
      <c r="C20738">
        <v>239.6</v>
      </c>
    </row>
    <row r="20739" spans="1:3" x14ac:dyDescent="0.2">
      <c r="A20739" t="s">
        <v>23217</v>
      </c>
      <c r="B20739" s="1">
        <v>44015</v>
      </c>
      <c r="C20739">
        <v>91.45</v>
      </c>
    </row>
    <row r="20740" spans="1:3" x14ac:dyDescent="0.2">
      <c r="A20740" t="s">
        <v>22283</v>
      </c>
      <c r="B20740" s="1">
        <v>44015</v>
      </c>
      <c r="C20740">
        <v>19.7</v>
      </c>
    </row>
    <row r="20741" spans="1:3" x14ac:dyDescent="0.2">
      <c r="A20741" t="s">
        <v>147</v>
      </c>
      <c r="B20741" s="1">
        <v>44015</v>
      </c>
      <c r="C20741">
        <v>794.6</v>
      </c>
    </row>
    <row r="20742" spans="1:3" x14ac:dyDescent="0.2">
      <c r="A20742" t="s">
        <v>485</v>
      </c>
      <c r="B20742" s="1">
        <v>44015</v>
      </c>
      <c r="C20742">
        <v>5622.02</v>
      </c>
    </row>
    <row r="20743" spans="1:3" x14ac:dyDescent="0.2">
      <c r="A20743" t="s">
        <v>23218</v>
      </c>
      <c r="B20743" s="1">
        <v>44015</v>
      </c>
      <c r="C20743">
        <v>89.15</v>
      </c>
    </row>
    <row r="20744" spans="1:3" x14ac:dyDescent="0.2">
      <c r="A20744" t="s">
        <v>16773</v>
      </c>
      <c r="B20744" s="1">
        <v>44015</v>
      </c>
      <c r="C20744">
        <v>42.9</v>
      </c>
    </row>
    <row r="20745" spans="1:3" x14ac:dyDescent="0.2">
      <c r="A20745" t="s">
        <v>23219</v>
      </c>
      <c r="B20745" s="1">
        <v>44015</v>
      </c>
      <c r="C20745">
        <v>72.849999999999994</v>
      </c>
    </row>
    <row r="20746" spans="1:3" x14ac:dyDescent="0.2">
      <c r="A20746" t="s">
        <v>12327</v>
      </c>
      <c r="B20746" s="1">
        <v>44015</v>
      </c>
      <c r="C20746">
        <v>968.95</v>
      </c>
    </row>
    <row r="20747" spans="1:3" x14ac:dyDescent="0.2">
      <c r="A20747" t="s">
        <v>23220</v>
      </c>
      <c r="B20747" s="1">
        <v>44015</v>
      </c>
      <c r="C20747">
        <v>36.450000000000003</v>
      </c>
    </row>
    <row r="20748" spans="1:3" x14ac:dyDescent="0.2">
      <c r="A20748" t="s">
        <v>23221</v>
      </c>
      <c r="B20748" s="1">
        <v>44015</v>
      </c>
      <c r="C20748">
        <v>87.75</v>
      </c>
    </row>
    <row r="20749" spans="1:3" x14ac:dyDescent="0.2">
      <c r="A20749" t="s">
        <v>4412</v>
      </c>
      <c r="B20749" s="1">
        <v>44015</v>
      </c>
      <c r="C20749">
        <v>1299.8499999999999</v>
      </c>
    </row>
    <row r="20750" spans="1:3" x14ac:dyDescent="0.2">
      <c r="A20750" t="s">
        <v>25</v>
      </c>
      <c r="B20750" s="1">
        <v>44015</v>
      </c>
      <c r="C20750">
        <v>3.99</v>
      </c>
    </row>
    <row r="20751" spans="1:3" x14ac:dyDescent="0.2">
      <c r="A20751" t="s">
        <v>17121</v>
      </c>
      <c r="B20751" s="1">
        <v>44018</v>
      </c>
      <c r="C20751">
        <v>507.5</v>
      </c>
    </row>
    <row r="20752" spans="1:3" x14ac:dyDescent="0.2">
      <c r="A20752" t="s">
        <v>17121</v>
      </c>
      <c r="B20752" s="1">
        <v>44018</v>
      </c>
      <c r="C20752">
        <v>1050.33</v>
      </c>
    </row>
    <row r="20753" spans="1:3" x14ac:dyDescent="0.2">
      <c r="A20753" t="s">
        <v>23203</v>
      </c>
      <c r="B20753" s="1">
        <v>44018</v>
      </c>
      <c r="C20753">
        <v>52.95</v>
      </c>
    </row>
    <row r="20754" spans="1:3" x14ac:dyDescent="0.2">
      <c r="A20754" t="s">
        <v>534</v>
      </c>
      <c r="B20754" s="1">
        <v>44018</v>
      </c>
      <c r="C20754">
        <v>8522.2999999999993</v>
      </c>
    </row>
    <row r="20755" spans="1:3" x14ac:dyDescent="0.2">
      <c r="A20755" t="s">
        <v>322</v>
      </c>
      <c r="B20755" s="1">
        <v>44018</v>
      </c>
      <c r="C20755">
        <v>1516.98</v>
      </c>
    </row>
    <row r="20756" spans="1:3" x14ac:dyDescent="0.2">
      <c r="A20756" t="s">
        <v>44</v>
      </c>
      <c r="B20756" s="1">
        <v>44018</v>
      </c>
      <c r="C20756">
        <v>1947.36</v>
      </c>
    </row>
    <row r="20757" spans="1:3" x14ac:dyDescent="0.2">
      <c r="A20757" t="s">
        <v>32</v>
      </c>
      <c r="B20757" s="1">
        <v>44018</v>
      </c>
      <c r="C20757">
        <v>1228.25</v>
      </c>
    </row>
    <row r="20758" spans="1:3" x14ac:dyDescent="0.2">
      <c r="A20758" t="s">
        <v>383</v>
      </c>
      <c r="B20758" s="1">
        <v>44018</v>
      </c>
      <c r="C20758">
        <v>47.25</v>
      </c>
    </row>
    <row r="20759" spans="1:3" x14ac:dyDescent="0.2">
      <c r="A20759" t="s">
        <v>23204</v>
      </c>
      <c r="B20759" s="1">
        <v>44018</v>
      </c>
      <c r="C20759">
        <v>164.5</v>
      </c>
    </row>
    <row r="20760" spans="1:3" x14ac:dyDescent="0.2">
      <c r="A20760" t="s">
        <v>23205</v>
      </c>
      <c r="B20760" s="1">
        <v>44018</v>
      </c>
      <c r="C20760">
        <v>37.9</v>
      </c>
    </row>
    <row r="20761" spans="1:3" x14ac:dyDescent="0.2">
      <c r="A20761" t="s">
        <v>23206</v>
      </c>
      <c r="B20761" s="1">
        <v>44018</v>
      </c>
      <c r="C20761">
        <v>66.900000000000006</v>
      </c>
    </row>
    <row r="20762" spans="1:3" x14ac:dyDescent="0.2">
      <c r="A20762" t="s">
        <v>23207</v>
      </c>
      <c r="B20762" s="1">
        <v>44018</v>
      </c>
      <c r="C20762">
        <v>84.95</v>
      </c>
    </row>
    <row r="20763" spans="1:3" x14ac:dyDescent="0.2">
      <c r="A20763" t="s">
        <v>13471</v>
      </c>
      <c r="B20763" s="1">
        <v>44018</v>
      </c>
      <c r="C20763">
        <v>46.45</v>
      </c>
    </row>
    <row r="20764" spans="1:3" x14ac:dyDescent="0.2">
      <c r="A20764" t="s">
        <v>23208</v>
      </c>
      <c r="B20764" s="1">
        <v>44018</v>
      </c>
      <c r="C20764">
        <v>28.2</v>
      </c>
    </row>
    <row r="20765" spans="1:3" x14ac:dyDescent="0.2">
      <c r="A20765" t="s">
        <v>23209</v>
      </c>
      <c r="B20765" s="1">
        <v>44018</v>
      </c>
      <c r="C20765">
        <v>46.45</v>
      </c>
    </row>
    <row r="20766" spans="1:3" x14ac:dyDescent="0.2">
      <c r="A20766" t="s">
        <v>23210</v>
      </c>
      <c r="B20766" s="1">
        <v>44018</v>
      </c>
      <c r="C20766">
        <v>113.15</v>
      </c>
    </row>
    <row r="20767" spans="1:3" x14ac:dyDescent="0.2">
      <c r="A20767" t="s">
        <v>18053</v>
      </c>
      <c r="B20767" s="1">
        <v>44018</v>
      </c>
      <c r="C20767">
        <v>52.9</v>
      </c>
    </row>
    <row r="20768" spans="1:3" x14ac:dyDescent="0.2">
      <c r="A20768" t="s">
        <v>11738</v>
      </c>
      <c r="B20768" s="1">
        <v>44018</v>
      </c>
      <c r="C20768">
        <v>54.9</v>
      </c>
    </row>
    <row r="20769" spans="1:3" x14ac:dyDescent="0.2">
      <c r="A20769" t="s">
        <v>12422</v>
      </c>
      <c r="B20769" s="1">
        <v>44018</v>
      </c>
      <c r="C20769">
        <v>92.3</v>
      </c>
    </row>
    <row r="20770" spans="1:3" x14ac:dyDescent="0.2">
      <c r="A20770" t="s">
        <v>16462</v>
      </c>
      <c r="B20770" s="1">
        <v>44018</v>
      </c>
      <c r="C20770">
        <v>37.9</v>
      </c>
    </row>
    <row r="20771" spans="1:3" x14ac:dyDescent="0.2">
      <c r="A20771" t="s">
        <v>23211</v>
      </c>
      <c r="B20771" s="1">
        <v>44018</v>
      </c>
      <c r="C20771">
        <v>75.45</v>
      </c>
    </row>
    <row r="20772" spans="1:3" x14ac:dyDescent="0.2">
      <c r="A20772" t="s">
        <v>6139</v>
      </c>
      <c r="B20772" s="1">
        <v>44018</v>
      </c>
      <c r="C20772">
        <v>391.89</v>
      </c>
    </row>
    <row r="20773" spans="1:3" x14ac:dyDescent="0.2">
      <c r="A20773" t="s">
        <v>6139</v>
      </c>
      <c r="B20773" s="1">
        <v>44018</v>
      </c>
      <c r="C20773">
        <v>252.03</v>
      </c>
    </row>
    <row r="20774" spans="1:3" x14ac:dyDescent="0.2">
      <c r="A20774" t="s">
        <v>12</v>
      </c>
      <c r="B20774" s="1">
        <v>44018</v>
      </c>
      <c r="C20774">
        <v>247.71</v>
      </c>
    </row>
    <row r="20775" spans="1:3" x14ac:dyDescent="0.2">
      <c r="A20775" t="s">
        <v>12</v>
      </c>
      <c r="B20775" s="1">
        <v>44018</v>
      </c>
      <c r="C20775">
        <v>289.16000000000003</v>
      </c>
    </row>
    <row r="20776" spans="1:3" x14ac:dyDescent="0.2">
      <c r="A20776" t="s">
        <v>12</v>
      </c>
      <c r="B20776" s="1">
        <v>44018</v>
      </c>
      <c r="C20776">
        <v>326.29000000000002</v>
      </c>
    </row>
    <row r="20777" spans="1:3" x14ac:dyDescent="0.2">
      <c r="A20777" t="s">
        <v>6139</v>
      </c>
      <c r="B20777" s="1">
        <v>44018</v>
      </c>
      <c r="C20777">
        <v>426.91</v>
      </c>
    </row>
    <row r="20778" spans="1:3" x14ac:dyDescent="0.2">
      <c r="A20778" t="s">
        <v>23153</v>
      </c>
      <c r="B20778" s="1">
        <v>44019</v>
      </c>
      <c r="C20778">
        <v>74.95</v>
      </c>
    </row>
    <row r="20779" spans="1:3" x14ac:dyDescent="0.2">
      <c r="A20779" t="s">
        <v>483</v>
      </c>
      <c r="B20779" s="1">
        <v>44019</v>
      </c>
      <c r="C20779">
        <v>396.66</v>
      </c>
    </row>
    <row r="20780" spans="1:3" x14ac:dyDescent="0.2">
      <c r="A20780" t="s">
        <v>123</v>
      </c>
      <c r="B20780" s="1">
        <v>44019</v>
      </c>
      <c r="C20780">
        <v>2135.38</v>
      </c>
    </row>
    <row r="20781" spans="1:3" x14ac:dyDescent="0.2">
      <c r="A20781" t="s">
        <v>20980</v>
      </c>
      <c r="B20781" s="1">
        <v>44019</v>
      </c>
      <c r="C20781">
        <v>57.9</v>
      </c>
    </row>
    <row r="20782" spans="1:3" x14ac:dyDescent="0.2">
      <c r="A20782" t="s">
        <v>12459</v>
      </c>
      <c r="B20782" s="1">
        <v>44019</v>
      </c>
      <c r="C20782">
        <v>287.14</v>
      </c>
    </row>
    <row r="20783" spans="1:3" x14ac:dyDescent="0.2">
      <c r="A20783" t="s">
        <v>3398</v>
      </c>
      <c r="B20783" s="1">
        <v>44019</v>
      </c>
      <c r="C20783">
        <v>936.02</v>
      </c>
    </row>
    <row r="20784" spans="1:3" x14ac:dyDescent="0.2">
      <c r="A20784" t="s">
        <v>23154</v>
      </c>
      <c r="B20784" s="1">
        <v>44019</v>
      </c>
      <c r="C20784">
        <v>0.5</v>
      </c>
    </row>
    <row r="20785" spans="1:3" x14ac:dyDescent="0.2">
      <c r="A20785" t="s">
        <v>23154</v>
      </c>
      <c r="B20785" s="1">
        <v>44019</v>
      </c>
      <c r="C20785">
        <v>92</v>
      </c>
    </row>
    <row r="20786" spans="1:3" x14ac:dyDescent="0.2">
      <c r="A20786" t="s">
        <v>4673</v>
      </c>
      <c r="B20786" s="1">
        <v>44019</v>
      </c>
      <c r="C20786">
        <v>235.22</v>
      </c>
    </row>
    <row r="20787" spans="1:3" x14ac:dyDescent="0.2">
      <c r="A20787" t="s">
        <v>1004</v>
      </c>
      <c r="B20787" s="1">
        <v>44019</v>
      </c>
      <c r="C20787">
        <v>1398.76</v>
      </c>
    </row>
    <row r="20788" spans="1:3" x14ac:dyDescent="0.2">
      <c r="A20788" t="s">
        <v>5955</v>
      </c>
      <c r="B20788" s="1">
        <v>44019</v>
      </c>
      <c r="C20788">
        <v>2240.67</v>
      </c>
    </row>
    <row r="20789" spans="1:3" x14ac:dyDescent="0.2">
      <c r="A20789" t="s">
        <v>23155</v>
      </c>
      <c r="B20789" s="1">
        <v>44019</v>
      </c>
      <c r="C20789">
        <v>57.9</v>
      </c>
    </row>
    <row r="20790" spans="1:3" x14ac:dyDescent="0.2">
      <c r="A20790" t="s">
        <v>23156</v>
      </c>
      <c r="B20790" s="1">
        <v>44019</v>
      </c>
      <c r="C20790">
        <v>57.9</v>
      </c>
    </row>
    <row r="20791" spans="1:3" x14ac:dyDescent="0.2">
      <c r="A20791" t="s">
        <v>21443</v>
      </c>
      <c r="B20791" s="1">
        <v>44019</v>
      </c>
      <c r="C20791">
        <v>49.95</v>
      </c>
    </row>
    <row r="20792" spans="1:3" x14ac:dyDescent="0.2">
      <c r="A20792" t="s">
        <v>4410</v>
      </c>
      <c r="B20792" s="1">
        <v>44019</v>
      </c>
      <c r="C20792">
        <v>99.85</v>
      </c>
    </row>
    <row r="20793" spans="1:3" x14ac:dyDescent="0.2">
      <c r="A20793" t="s">
        <v>23157</v>
      </c>
      <c r="B20793" s="1">
        <v>44019</v>
      </c>
      <c r="C20793">
        <v>57.9</v>
      </c>
    </row>
    <row r="20794" spans="1:3" x14ac:dyDescent="0.2">
      <c r="A20794" t="s">
        <v>7875</v>
      </c>
      <c r="B20794" s="1">
        <v>44019</v>
      </c>
      <c r="C20794">
        <v>57.9</v>
      </c>
    </row>
    <row r="20795" spans="1:3" x14ac:dyDescent="0.2">
      <c r="A20795" t="s">
        <v>4517</v>
      </c>
      <c r="B20795" s="1">
        <v>44019</v>
      </c>
      <c r="C20795">
        <v>154.91</v>
      </c>
    </row>
    <row r="20796" spans="1:3" x14ac:dyDescent="0.2">
      <c r="A20796" t="s">
        <v>591</v>
      </c>
      <c r="B20796" s="1">
        <v>44019</v>
      </c>
      <c r="C20796">
        <v>1058.5999999999999</v>
      </c>
    </row>
    <row r="20797" spans="1:3" x14ac:dyDescent="0.2">
      <c r="A20797" t="s">
        <v>23158</v>
      </c>
      <c r="B20797" s="1">
        <v>44019</v>
      </c>
      <c r="C20797">
        <v>49.95</v>
      </c>
    </row>
    <row r="20798" spans="1:3" x14ac:dyDescent="0.2">
      <c r="A20798" t="s">
        <v>3471</v>
      </c>
      <c r="B20798" s="1">
        <v>44019</v>
      </c>
      <c r="C20798">
        <v>52.9</v>
      </c>
    </row>
    <row r="20799" spans="1:3" x14ac:dyDescent="0.2">
      <c r="A20799" t="s">
        <v>229</v>
      </c>
      <c r="B20799" s="1">
        <v>44019</v>
      </c>
      <c r="C20799">
        <v>144.83000000000001</v>
      </c>
    </row>
    <row r="20800" spans="1:3" x14ac:dyDescent="0.2">
      <c r="A20800" t="s">
        <v>229</v>
      </c>
      <c r="B20800" s="1">
        <v>44019</v>
      </c>
      <c r="C20800">
        <v>49.95</v>
      </c>
    </row>
    <row r="20801" spans="1:3" x14ac:dyDescent="0.2">
      <c r="A20801" t="s">
        <v>229</v>
      </c>
      <c r="B20801" s="1">
        <v>44019</v>
      </c>
      <c r="C20801">
        <v>19.98</v>
      </c>
    </row>
    <row r="20802" spans="1:3" x14ac:dyDescent="0.2">
      <c r="A20802" t="s">
        <v>229</v>
      </c>
      <c r="B20802" s="1">
        <v>44019</v>
      </c>
      <c r="C20802">
        <v>39.950000000000003</v>
      </c>
    </row>
    <row r="20803" spans="1:3" x14ac:dyDescent="0.2">
      <c r="A20803" t="s">
        <v>229</v>
      </c>
      <c r="B20803" s="1">
        <v>44019</v>
      </c>
      <c r="C20803">
        <v>19.98</v>
      </c>
    </row>
    <row r="20804" spans="1:3" x14ac:dyDescent="0.2">
      <c r="A20804" t="s">
        <v>23159</v>
      </c>
      <c r="B20804" s="1">
        <v>44019</v>
      </c>
      <c r="C20804">
        <v>57.9</v>
      </c>
    </row>
    <row r="20805" spans="1:3" x14ac:dyDescent="0.2">
      <c r="A20805" t="s">
        <v>23160</v>
      </c>
      <c r="B20805" s="1">
        <v>44019</v>
      </c>
      <c r="C20805">
        <v>57.9</v>
      </c>
    </row>
    <row r="20806" spans="1:3" x14ac:dyDescent="0.2">
      <c r="A20806" t="s">
        <v>20933</v>
      </c>
      <c r="B20806" s="1">
        <v>44019</v>
      </c>
      <c r="C20806">
        <v>49.95</v>
      </c>
    </row>
    <row r="20807" spans="1:3" x14ac:dyDescent="0.2">
      <c r="A20807" t="s">
        <v>23161</v>
      </c>
      <c r="B20807" s="1">
        <v>44019</v>
      </c>
      <c r="C20807">
        <v>57.9</v>
      </c>
    </row>
    <row r="20808" spans="1:3" x14ac:dyDescent="0.2">
      <c r="A20808" t="s">
        <v>15538</v>
      </c>
      <c r="B20808" s="1">
        <v>44019</v>
      </c>
      <c r="C20808">
        <v>107.85</v>
      </c>
    </row>
    <row r="20809" spans="1:3" x14ac:dyDescent="0.2">
      <c r="A20809" t="s">
        <v>23162</v>
      </c>
      <c r="B20809" s="1">
        <v>44019</v>
      </c>
      <c r="C20809">
        <v>57.9</v>
      </c>
    </row>
    <row r="20810" spans="1:3" x14ac:dyDescent="0.2">
      <c r="A20810" t="s">
        <v>40</v>
      </c>
      <c r="B20810" s="1">
        <v>44019</v>
      </c>
      <c r="C20810">
        <v>1414.11</v>
      </c>
    </row>
    <row r="20811" spans="1:3" x14ac:dyDescent="0.2">
      <c r="A20811" t="s">
        <v>23163</v>
      </c>
      <c r="B20811" s="1">
        <v>44019</v>
      </c>
      <c r="C20811">
        <v>49.95</v>
      </c>
    </row>
    <row r="20812" spans="1:3" x14ac:dyDescent="0.2">
      <c r="A20812" t="s">
        <v>18138</v>
      </c>
      <c r="B20812" s="1">
        <v>44019</v>
      </c>
      <c r="C20812">
        <v>57.9</v>
      </c>
    </row>
    <row r="20813" spans="1:3" x14ac:dyDescent="0.2">
      <c r="A20813" t="s">
        <v>13153</v>
      </c>
      <c r="B20813" s="1">
        <v>44019</v>
      </c>
      <c r="C20813">
        <v>77.5</v>
      </c>
    </row>
    <row r="20814" spans="1:3" x14ac:dyDescent="0.2">
      <c r="A20814" t="s">
        <v>10645</v>
      </c>
      <c r="B20814" s="1">
        <v>44019</v>
      </c>
      <c r="C20814">
        <v>499.4</v>
      </c>
    </row>
    <row r="20815" spans="1:3" x14ac:dyDescent="0.2">
      <c r="A20815" t="s">
        <v>10544</v>
      </c>
      <c r="B20815" s="1">
        <v>44019</v>
      </c>
      <c r="C20815">
        <v>2320.61</v>
      </c>
    </row>
    <row r="20816" spans="1:3" x14ac:dyDescent="0.2">
      <c r="A20816" t="s">
        <v>3762</v>
      </c>
      <c r="B20816" s="1">
        <v>44019</v>
      </c>
      <c r="C20816">
        <v>1096.33</v>
      </c>
    </row>
    <row r="20817" spans="1:3" x14ac:dyDescent="0.2">
      <c r="A20817" t="s">
        <v>236</v>
      </c>
      <c r="B20817" s="1">
        <v>44019</v>
      </c>
      <c r="C20817">
        <v>1627.99</v>
      </c>
    </row>
    <row r="20818" spans="1:3" x14ac:dyDescent="0.2">
      <c r="A20818" t="s">
        <v>596</v>
      </c>
      <c r="B20818" s="1">
        <v>44019</v>
      </c>
      <c r="C20818">
        <v>1949.58</v>
      </c>
    </row>
    <row r="20819" spans="1:3" x14ac:dyDescent="0.2">
      <c r="A20819" t="s">
        <v>2901</v>
      </c>
      <c r="B20819" s="1">
        <v>44019</v>
      </c>
      <c r="C20819">
        <v>581.37</v>
      </c>
    </row>
    <row r="20820" spans="1:3" x14ac:dyDescent="0.2">
      <c r="A20820" t="s">
        <v>21871</v>
      </c>
      <c r="B20820" s="1">
        <v>44019</v>
      </c>
      <c r="C20820">
        <v>40.450000000000003</v>
      </c>
    </row>
    <row r="20821" spans="1:3" x14ac:dyDescent="0.2">
      <c r="A20821" t="s">
        <v>10261</v>
      </c>
      <c r="B20821" s="1">
        <v>44019</v>
      </c>
      <c r="C20821">
        <v>47.9</v>
      </c>
    </row>
    <row r="20822" spans="1:3" x14ac:dyDescent="0.2">
      <c r="A20822" t="s">
        <v>38</v>
      </c>
      <c r="B20822" s="1">
        <v>44019</v>
      </c>
      <c r="C20822">
        <v>1296.9000000000001</v>
      </c>
    </row>
    <row r="20823" spans="1:3" x14ac:dyDescent="0.2">
      <c r="A20823" t="s">
        <v>23164</v>
      </c>
      <c r="B20823" s="1">
        <v>44019</v>
      </c>
      <c r="C20823">
        <v>47.9</v>
      </c>
    </row>
    <row r="20824" spans="1:3" x14ac:dyDescent="0.2">
      <c r="A20824" t="s">
        <v>12102</v>
      </c>
      <c r="B20824" s="1">
        <v>44019</v>
      </c>
      <c r="C20824">
        <v>487.14</v>
      </c>
    </row>
    <row r="20825" spans="1:3" x14ac:dyDescent="0.2">
      <c r="A20825" t="s">
        <v>349</v>
      </c>
      <c r="B20825" s="1">
        <v>44019</v>
      </c>
      <c r="C20825">
        <v>361.36</v>
      </c>
    </row>
    <row r="20826" spans="1:3" x14ac:dyDescent="0.2">
      <c r="A20826" t="s">
        <v>23165</v>
      </c>
      <c r="B20826" s="1">
        <v>44019</v>
      </c>
      <c r="C20826">
        <v>57.9</v>
      </c>
    </row>
    <row r="20827" spans="1:3" x14ac:dyDescent="0.2">
      <c r="A20827" t="s">
        <v>23166</v>
      </c>
      <c r="B20827" s="1">
        <v>44019</v>
      </c>
      <c r="C20827">
        <v>57.9</v>
      </c>
    </row>
    <row r="20828" spans="1:3" x14ac:dyDescent="0.2">
      <c r="A20828" t="s">
        <v>13523</v>
      </c>
      <c r="B20828" s="1">
        <v>44019</v>
      </c>
      <c r="C20828">
        <v>446.9</v>
      </c>
    </row>
    <row r="20829" spans="1:3" x14ac:dyDescent="0.2">
      <c r="A20829" t="s">
        <v>23167</v>
      </c>
      <c r="B20829" s="1">
        <v>44019</v>
      </c>
      <c r="C20829">
        <v>49.95</v>
      </c>
    </row>
    <row r="20830" spans="1:3" x14ac:dyDescent="0.2">
      <c r="A20830" t="s">
        <v>23168</v>
      </c>
      <c r="B20830" s="1">
        <v>44019</v>
      </c>
      <c r="C20830">
        <v>57.9</v>
      </c>
    </row>
    <row r="20831" spans="1:3" x14ac:dyDescent="0.2">
      <c r="A20831" t="s">
        <v>7978</v>
      </c>
      <c r="B20831" s="1">
        <v>44019</v>
      </c>
      <c r="C20831">
        <v>57.9</v>
      </c>
    </row>
    <row r="20832" spans="1:3" x14ac:dyDescent="0.2">
      <c r="A20832" t="s">
        <v>14641</v>
      </c>
      <c r="B20832" s="1">
        <v>44019</v>
      </c>
      <c r="C20832">
        <v>87.86</v>
      </c>
    </row>
    <row r="20833" spans="1:3" x14ac:dyDescent="0.2">
      <c r="A20833" t="s">
        <v>2980</v>
      </c>
      <c r="B20833" s="1">
        <v>44019</v>
      </c>
      <c r="C20833">
        <v>7191</v>
      </c>
    </row>
    <row r="20834" spans="1:3" x14ac:dyDescent="0.2">
      <c r="A20834" t="s">
        <v>16945</v>
      </c>
      <c r="B20834" s="1">
        <v>44019</v>
      </c>
      <c r="C20834">
        <v>77.849999999999994</v>
      </c>
    </row>
    <row r="20835" spans="1:3" x14ac:dyDescent="0.2">
      <c r="A20835" t="s">
        <v>16287</v>
      </c>
      <c r="B20835" s="1">
        <v>44019</v>
      </c>
      <c r="C20835">
        <v>57.9</v>
      </c>
    </row>
    <row r="20836" spans="1:3" x14ac:dyDescent="0.2">
      <c r="A20836" t="s">
        <v>8</v>
      </c>
      <c r="B20836" s="1">
        <v>44019</v>
      </c>
      <c r="C20836">
        <v>49.95</v>
      </c>
    </row>
    <row r="20837" spans="1:3" x14ac:dyDescent="0.2">
      <c r="A20837" t="s">
        <v>44</v>
      </c>
      <c r="B20837" s="1">
        <v>44019</v>
      </c>
      <c r="C20837">
        <v>247.62</v>
      </c>
    </row>
    <row r="20838" spans="1:3" x14ac:dyDescent="0.2">
      <c r="A20838" t="s">
        <v>12411</v>
      </c>
      <c r="B20838" s="1">
        <v>44019</v>
      </c>
      <c r="C20838">
        <v>57.9</v>
      </c>
    </row>
    <row r="20839" spans="1:3" x14ac:dyDescent="0.2">
      <c r="A20839" t="s">
        <v>23169</v>
      </c>
      <c r="B20839" s="1">
        <v>44019</v>
      </c>
      <c r="C20839">
        <v>57.9</v>
      </c>
    </row>
    <row r="20840" spans="1:3" x14ac:dyDescent="0.2">
      <c r="A20840" t="s">
        <v>23170</v>
      </c>
      <c r="B20840" s="1">
        <v>44019</v>
      </c>
      <c r="C20840">
        <v>57.9</v>
      </c>
    </row>
    <row r="20841" spans="1:3" x14ac:dyDescent="0.2">
      <c r="A20841" t="s">
        <v>22633</v>
      </c>
      <c r="B20841" s="1">
        <v>44019</v>
      </c>
      <c r="C20841">
        <v>57.9</v>
      </c>
    </row>
    <row r="20842" spans="1:3" x14ac:dyDescent="0.2">
      <c r="A20842" t="s">
        <v>23171</v>
      </c>
      <c r="B20842" s="1">
        <v>44019</v>
      </c>
      <c r="C20842">
        <v>57.9</v>
      </c>
    </row>
    <row r="20843" spans="1:3" x14ac:dyDescent="0.2">
      <c r="A20843" t="s">
        <v>23172</v>
      </c>
      <c r="B20843" s="1">
        <v>44019</v>
      </c>
      <c r="C20843">
        <v>57.9</v>
      </c>
    </row>
    <row r="20844" spans="1:3" x14ac:dyDescent="0.2">
      <c r="A20844" t="s">
        <v>16306</v>
      </c>
      <c r="B20844" s="1">
        <v>44019</v>
      </c>
      <c r="C20844">
        <v>107.85</v>
      </c>
    </row>
    <row r="20845" spans="1:3" x14ac:dyDescent="0.2">
      <c r="A20845" t="s">
        <v>23173</v>
      </c>
      <c r="B20845" s="1">
        <v>44019</v>
      </c>
      <c r="C20845">
        <v>57.9</v>
      </c>
    </row>
    <row r="20846" spans="1:3" x14ac:dyDescent="0.2">
      <c r="A20846" t="s">
        <v>23174</v>
      </c>
      <c r="B20846" s="1">
        <v>44019</v>
      </c>
      <c r="C20846">
        <v>57.9</v>
      </c>
    </row>
    <row r="20847" spans="1:3" x14ac:dyDescent="0.2">
      <c r="A20847" t="s">
        <v>10676</v>
      </c>
      <c r="B20847" s="1">
        <v>44019</v>
      </c>
      <c r="C20847">
        <v>57.9</v>
      </c>
    </row>
    <row r="20848" spans="1:3" x14ac:dyDescent="0.2">
      <c r="A20848" t="s">
        <v>10211</v>
      </c>
      <c r="B20848" s="1">
        <v>44019</v>
      </c>
      <c r="C20848">
        <v>42.9</v>
      </c>
    </row>
    <row r="20849" spans="1:3" x14ac:dyDescent="0.2">
      <c r="A20849" t="s">
        <v>23175</v>
      </c>
      <c r="B20849" s="1">
        <v>44019</v>
      </c>
      <c r="C20849">
        <v>57.9</v>
      </c>
    </row>
    <row r="20850" spans="1:3" x14ac:dyDescent="0.2">
      <c r="A20850" t="s">
        <v>15595</v>
      </c>
      <c r="B20850" s="1">
        <v>44019</v>
      </c>
      <c r="C20850">
        <v>639.54</v>
      </c>
    </row>
    <row r="20851" spans="1:3" x14ac:dyDescent="0.2">
      <c r="A20851" t="s">
        <v>3</v>
      </c>
      <c r="B20851" s="1">
        <v>44019</v>
      </c>
      <c r="C20851">
        <v>133.80000000000001</v>
      </c>
    </row>
    <row r="20852" spans="1:3" x14ac:dyDescent="0.2">
      <c r="A20852" t="s">
        <v>9843</v>
      </c>
      <c r="B20852" s="1">
        <v>44019</v>
      </c>
      <c r="C20852">
        <v>62.9</v>
      </c>
    </row>
    <row r="20853" spans="1:3" x14ac:dyDescent="0.2">
      <c r="A20853" t="s">
        <v>308</v>
      </c>
      <c r="B20853" s="1">
        <v>44019</v>
      </c>
      <c r="C20853">
        <v>1027.5999999999999</v>
      </c>
    </row>
    <row r="20854" spans="1:3" x14ac:dyDescent="0.2">
      <c r="A20854" t="s">
        <v>23176</v>
      </c>
      <c r="B20854" s="1">
        <v>44019</v>
      </c>
      <c r="C20854">
        <v>57.9</v>
      </c>
    </row>
    <row r="20855" spans="1:3" x14ac:dyDescent="0.2">
      <c r="A20855" t="s">
        <v>22306</v>
      </c>
      <c r="B20855" s="1">
        <v>44019</v>
      </c>
      <c r="C20855">
        <v>69.650000000000006</v>
      </c>
    </row>
    <row r="20856" spans="1:3" x14ac:dyDescent="0.2">
      <c r="A20856" t="s">
        <v>232</v>
      </c>
      <c r="B20856" s="1">
        <v>44019</v>
      </c>
      <c r="C20856">
        <v>233.13</v>
      </c>
    </row>
    <row r="20857" spans="1:3" x14ac:dyDescent="0.2">
      <c r="A20857" t="s">
        <v>23177</v>
      </c>
      <c r="B20857" s="1">
        <v>44019</v>
      </c>
      <c r="C20857">
        <v>57.9</v>
      </c>
    </row>
    <row r="20858" spans="1:3" x14ac:dyDescent="0.2">
      <c r="A20858" t="s">
        <v>3</v>
      </c>
      <c r="B20858" s="1">
        <v>44019</v>
      </c>
      <c r="C20858">
        <v>33</v>
      </c>
    </row>
    <row r="20859" spans="1:3" x14ac:dyDescent="0.2">
      <c r="A20859" t="s">
        <v>23178</v>
      </c>
      <c r="B20859" s="1">
        <v>44019</v>
      </c>
      <c r="C20859">
        <v>57.9</v>
      </c>
    </row>
    <row r="20860" spans="1:3" x14ac:dyDescent="0.2">
      <c r="A20860" t="s">
        <v>2263</v>
      </c>
      <c r="B20860" s="1">
        <v>44019</v>
      </c>
      <c r="C20860">
        <v>47.9</v>
      </c>
    </row>
    <row r="20861" spans="1:3" x14ac:dyDescent="0.2">
      <c r="A20861" t="s">
        <v>21611</v>
      </c>
      <c r="B20861" s="1">
        <v>44019</v>
      </c>
      <c r="C20861">
        <v>59.95</v>
      </c>
    </row>
    <row r="20862" spans="1:3" x14ac:dyDescent="0.2">
      <c r="A20862" t="s">
        <v>23179</v>
      </c>
      <c r="B20862" s="1">
        <v>44019</v>
      </c>
      <c r="C20862">
        <v>49.95</v>
      </c>
    </row>
    <row r="20863" spans="1:3" x14ac:dyDescent="0.2">
      <c r="A20863" t="s">
        <v>23180</v>
      </c>
      <c r="B20863" s="1">
        <v>44019</v>
      </c>
      <c r="C20863">
        <v>57.9</v>
      </c>
    </row>
    <row r="20864" spans="1:3" x14ac:dyDescent="0.2">
      <c r="A20864" t="s">
        <v>23181</v>
      </c>
      <c r="B20864" s="1">
        <v>44019</v>
      </c>
      <c r="C20864">
        <v>57.9</v>
      </c>
    </row>
    <row r="20865" spans="1:3" x14ac:dyDescent="0.2">
      <c r="A20865" t="s">
        <v>14269</v>
      </c>
      <c r="B20865" s="1">
        <v>44019</v>
      </c>
      <c r="C20865">
        <v>471.15</v>
      </c>
    </row>
    <row r="20866" spans="1:3" x14ac:dyDescent="0.2">
      <c r="A20866" t="s">
        <v>23182</v>
      </c>
      <c r="B20866" s="1">
        <v>44019</v>
      </c>
      <c r="C20866">
        <v>57.9</v>
      </c>
    </row>
    <row r="20867" spans="1:3" x14ac:dyDescent="0.2">
      <c r="A20867" t="s">
        <v>23183</v>
      </c>
      <c r="B20867" s="1">
        <v>44019</v>
      </c>
      <c r="C20867">
        <v>57.9</v>
      </c>
    </row>
    <row r="20868" spans="1:3" x14ac:dyDescent="0.2">
      <c r="A20868" t="s">
        <v>23184</v>
      </c>
      <c r="B20868" s="1">
        <v>44019</v>
      </c>
      <c r="C20868">
        <v>57.9</v>
      </c>
    </row>
    <row r="20869" spans="1:3" x14ac:dyDescent="0.2">
      <c r="A20869" t="s">
        <v>1258</v>
      </c>
      <c r="B20869" s="1">
        <v>44019</v>
      </c>
      <c r="C20869">
        <v>1484.25</v>
      </c>
    </row>
    <row r="20870" spans="1:3" x14ac:dyDescent="0.2">
      <c r="A20870" t="s">
        <v>23185</v>
      </c>
      <c r="B20870" s="1">
        <v>44019</v>
      </c>
      <c r="C20870">
        <v>57.9</v>
      </c>
    </row>
    <row r="20871" spans="1:3" x14ac:dyDescent="0.2">
      <c r="A20871" t="s">
        <v>10214</v>
      </c>
      <c r="B20871" s="1">
        <v>44019</v>
      </c>
      <c r="C20871">
        <v>57.9</v>
      </c>
    </row>
    <row r="20872" spans="1:3" x14ac:dyDescent="0.2">
      <c r="A20872" t="s">
        <v>23186</v>
      </c>
      <c r="B20872" s="1">
        <v>44019</v>
      </c>
      <c r="C20872">
        <v>92.85</v>
      </c>
    </row>
    <row r="20873" spans="1:3" x14ac:dyDescent="0.2">
      <c r="A20873" t="s">
        <v>23187</v>
      </c>
      <c r="B20873" s="1">
        <v>44019</v>
      </c>
      <c r="C20873">
        <v>57.9</v>
      </c>
    </row>
    <row r="20874" spans="1:3" x14ac:dyDescent="0.2">
      <c r="A20874" t="s">
        <v>23188</v>
      </c>
      <c r="B20874" s="1">
        <v>44019</v>
      </c>
      <c r="C20874">
        <v>57.9</v>
      </c>
    </row>
    <row r="20875" spans="1:3" x14ac:dyDescent="0.2">
      <c r="A20875" t="s">
        <v>23189</v>
      </c>
      <c r="B20875" s="1">
        <v>44019</v>
      </c>
      <c r="C20875">
        <v>57.9</v>
      </c>
    </row>
    <row r="20876" spans="1:3" x14ac:dyDescent="0.2">
      <c r="A20876" t="s">
        <v>3178</v>
      </c>
      <c r="B20876" s="1">
        <v>44019</v>
      </c>
      <c r="C20876">
        <v>107.8</v>
      </c>
    </row>
    <row r="20877" spans="1:3" x14ac:dyDescent="0.2">
      <c r="A20877" t="s">
        <v>10578</v>
      </c>
      <c r="B20877" s="1">
        <v>44019</v>
      </c>
      <c r="C20877">
        <v>49.95</v>
      </c>
    </row>
    <row r="20878" spans="1:3" x14ac:dyDescent="0.2">
      <c r="A20878" t="s">
        <v>23190</v>
      </c>
      <c r="B20878" s="1">
        <v>44019</v>
      </c>
      <c r="C20878">
        <v>52.45</v>
      </c>
    </row>
    <row r="20879" spans="1:3" x14ac:dyDescent="0.2">
      <c r="A20879" t="s">
        <v>3901</v>
      </c>
      <c r="B20879" s="1">
        <v>44019</v>
      </c>
      <c r="C20879">
        <v>532.70000000000005</v>
      </c>
    </row>
    <row r="20880" spans="1:3" x14ac:dyDescent="0.2">
      <c r="A20880" t="s">
        <v>549</v>
      </c>
      <c r="B20880" s="1">
        <v>44019</v>
      </c>
      <c r="C20880">
        <v>120.95</v>
      </c>
    </row>
    <row r="20881" spans="1:3" x14ac:dyDescent="0.2">
      <c r="A20881" t="s">
        <v>23191</v>
      </c>
      <c r="B20881" s="1">
        <v>44019</v>
      </c>
      <c r="C20881">
        <v>57.9</v>
      </c>
    </row>
    <row r="20882" spans="1:3" x14ac:dyDescent="0.2">
      <c r="A20882" t="s">
        <v>158</v>
      </c>
      <c r="B20882" s="1">
        <v>44019</v>
      </c>
      <c r="C20882">
        <v>615.29</v>
      </c>
    </row>
    <row r="20883" spans="1:3" x14ac:dyDescent="0.2">
      <c r="A20883" t="s">
        <v>158</v>
      </c>
      <c r="B20883" s="1">
        <v>44019</v>
      </c>
      <c r="C20883">
        <v>21.97</v>
      </c>
    </row>
    <row r="20884" spans="1:3" x14ac:dyDescent="0.2">
      <c r="A20884" t="s">
        <v>23192</v>
      </c>
      <c r="B20884" s="1">
        <v>44019</v>
      </c>
      <c r="C20884">
        <v>42.9</v>
      </c>
    </row>
    <row r="20885" spans="1:3" x14ac:dyDescent="0.2">
      <c r="A20885" t="s">
        <v>6951</v>
      </c>
      <c r="B20885" s="1">
        <v>44019</v>
      </c>
      <c r="C20885">
        <v>57.9</v>
      </c>
    </row>
    <row r="20886" spans="1:3" x14ac:dyDescent="0.2">
      <c r="A20886" t="s">
        <v>23193</v>
      </c>
      <c r="B20886" s="1">
        <v>44019</v>
      </c>
      <c r="C20886">
        <v>57.9</v>
      </c>
    </row>
    <row r="20887" spans="1:3" x14ac:dyDescent="0.2">
      <c r="A20887" t="s">
        <v>15226</v>
      </c>
      <c r="B20887" s="1">
        <v>44019</v>
      </c>
      <c r="C20887">
        <v>49.95</v>
      </c>
    </row>
    <row r="20888" spans="1:3" x14ac:dyDescent="0.2">
      <c r="A20888" t="s">
        <v>23194</v>
      </c>
      <c r="B20888" s="1">
        <v>44019</v>
      </c>
      <c r="C20888">
        <v>57.9</v>
      </c>
    </row>
    <row r="20889" spans="1:3" x14ac:dyDescent="0.2">
      <c r="A20889" t="s">
        <v>23195</v>
      </c>
      <c r="B20889" s="1">
        <v>44019</v>
      </c>
      <c r="C20889">
        <v>57.9</v>
      </c>
    </row>
    <row r="20890" spans="1:3" x14ac:dyDescent="0.2">
      <c r="A20890" t="s">
        <v>23196</v>
      </c>
      <c r="B20890" s="1">
        <v>44019</v>
      </c>
      <c r="C20890">
        <v>80.400000000000006</v>
      </c>
    </row>
    <row r="20891" spans="1:3" x14ac:dyDescent="0.2">
      <c r="A20891" t="s">
        <v>23197</v>
      </c>
      <c r="B20891" s="1">
        <v>44019</v>
      </c>
      <c r="C20891">
        <v>57.9</v>
      </c>
    </row>
    <row r="20892" spans="1:3" x14ac:dyDescent="0.2">
      <c r="A20892" t="s">
        <v>21864</v>
      </c>
      <c r="B20892" s="1">
        <v>44019</v>
      </c>
      <c r="C20892">
        <v>49.95</v>
      </c>
    </row>
    <row r="20893" spans="1:3" x14ac:dyDescent="0.2">
      <c r="A20893" t="s">
        <v>396</v>
      </c>
      <c r="B20893" s="1">
        <v>44019</v>
      </c>
      <c r="C20893">
        <v>63.45</v>
      </c>
    </row>
    <row r="20894" spans="1:3" x14ac:dyDescent="0.2">
      <c r="A20894" t="s">
        <v>232</v>
      </c>
      <c r="B20894" s="1">
        <v>44019</v>
      </c>
      <c r="C20894">
        <v>1636.2</v>
      </c>
    </row>
    <row r="20895" spans="1:3" x14ac:dyDescent="0.2">
      <c r="A20895" t="s">
        <v>34</v>
      </c>
      <c r="B20895" s="1">
        <v>44019</v>
      </c>
      <c r="C20895">
        <v>65.92</v>
      </c>
    </row>
    <row r="20896" spans="1:3" x14ac:dyDescent="0.2">
      <c r="A20896" t="s">
        <v>171</v>
      </c>
      <c r="B20896" s="1">
        <v>44019</v>
      </c>
      <c r="C20896">
        <v>1805.01</v>
      </c>
    </row>
    <row r="20897" spans="1:3" x14ac:dyDescent="0.2">
      <c r="A20897" t="s">
        <v>46</v>
      </c>
      <c r="B20897" s="1">
        <v>44019</v>
      </c>
      <c r="C20897">
        <v>512.04</v>
      </c>
    </row>
    <row r="20898" spans="1:3" x14ac:dyDescent="0.2">
      <c r="A20898" t="s">
        <v>122</v>
      </c>
      <c r="B20898" s="1">
        <v>44019</v>
      </c>
      <c r="C20898">
        <v>462.37</v>
      </c>
    </row>
    <row r="20899" spans="1:3" x14ac:dyDescent="0.2">
      <c r="A20899" t="s">
        <v>23198</v>
      </c>
      <c r="B20899" s="1">
        <v>44019</v>
      </c>
      <c r="C20899">
        <v>92.4</v>
      </c>
    </row>
    <row r="20900" spans="1:3" x14ac:dyDescent="0.2">
      <c r="A20900" t="s">
        <v>23199</v>
      </c>
      <c r="B20900" s="1">
        <v>44019</v>
      </c>
      <c r="C20900">
        <v>57.9</v>
      </c>
    </row>
    <row r="20901" spans="1:3" x14ac:dyDescent="0.2">
      <c r="A20901" t="s">
        <v>23200</v>
      </c>
      <c r="B20901" s="1">
        <v>44019</v>
      </c>
      <c r="C20901">
        <v>55.4</v>
      </c>
    </row>
    <row r="20902" spans="1:3" x14ac:dyDescent="0.2">
      <c r="A20902" t="s">
        <v>810</v>
      </c>
      <c r="B20902" s="1">
        <v>44019</v>
      </c>
      <c r="C20902">
        <v>51.67</v>
      </c>
    </row>
    <row r="20903" spans="1:3" x14ac:dyDescent="0.2">
      <c r="A20903" t="s">
        <v>17538</v>
      </c>
      <c r="B20903" s="1">
        <v>44019</v>
      </c>
      <c r="C20903">
        <v>57.25</v>
      </c>
    </row>
    <row r="20904" spans="1:3" x14ac:dyDescent="0.2">
      <c r="A20904" t="s">
        <v>184</v>
      </c>
      <c r="B20904" s="1">
        <v>44019</v>
      </c>
      <c r="C20904">
        <v>39.25</v>
      </c>
    </row>
    <row r="20905" spans="1:3" x14ac:dyDescent="0.2">
      <c r="A20905" t="s">
        <v>184</v>
      </c>
      <c r="B20905" s="1">
        <v>44019</v>
      </c>
      <c r="C20905">
        <v>46.25</v>
      </c>
    </row>
    <row r="20906" spans="1:3" x14ac:dyDescent="0.2">
      <c r="A20906" t="s">
        <v>184</v>
      </c>
      <c r="B20906" s="1">
        <v>44019</v>
      </c>
      <c r="C20906">
        <v>44.97</v>
      </c>
    </row>
    <row r="20907" spans="1:3" x14ac:dyDescent="0.2">
      <c r="A20907" t="s">
        <v>23201</v>
      </c>
      <c r="B20907" s="1">
        <v>44019</v>
      </c>
      <c r="C20907">
        <v>22.9</v>
      </c>
    </row>
    <row r="20908" spans="1:3" x14ac:dyDescent="0.2">
      <c r="A20908" t="s">
        <v>23202</v>
      </c>
      <c r="B20908" s="1">
        <v>44019</v>
      </c>
      <c r="C20908">
        <v>115</v>
      </c>
    </row>
    <row r="20909" spans="1:3" x14ac:dyDescent="0.2">
      <c r="A20909" t="s">
        <v>25</v>
      </c>
      <c r="B20909" s="1">
        <v>44019</v>
      </c>
      <c r="C20909">
        <v>11.97</v>
      </c>
    </row>
    <row r="20910" spans="1:3" x14ac:dyDescent="0.2">
      <c r="A20910" t="s">
        <v>12</v>
      </c>
      <c r="B20910" s="1">
        <v>44019</v>
      </c>
      <c r="C20910">
        <v>264.3</v>
      </c>
    </row>
    <row r="20911" spans="1:3" x14ac:dyDescent="0.2">
      <c r="A20911" t="s">
        <v>383</v>
      </c>
      <c r="B20911" s="1">
        <v>44019</v>
      </c>
      <c r="C20911">
        <v>47.25</v>
      </c>
    </row>
    <row r="20912" spans="1:3" x14ac:dyDescent="0.2">
      <c r="A20912" t="s">
        <v>46</v>
      </c>
      <c r="B20912" s="1">
        <v>44020</v>
      </c>
      <c r="C20912">
        <v>804.6</v>
      </c>
    </row>
    <row r="20913" spans="1:3" x14ac:dyDescent="0.2">
      <c r="A20913" t="s">
        <v>23126</v>
      </c>
      <c r="B20913" s="1">
        <v>44020</v>
      </c>
      <c r="C20913">
        <v>4483.72</v>
      </c>
    </row>
    <row r="20914" spans="1:3" x14ac:dyDescent="0.2">
      <c r="A20914" t="s">
        <v>119</v>
      </c>
      <c r="B20914" s="1">
        <v>44020</v>
      </c>
      <c r="C20914">
        <v>1246.56</v>
      </c>
    </row>
    <row r="20915" spans="1:3" x14ac:dyDescent="0.2">
      <c r="A20915" t="s">
        <v>23127</v>
      </c>
      <c r="B20915" s="1">
        <v>44020</v>
      </c>
      <c r="C20915">
        <v>57.9</v>
      </c>
    </row>
    <row r="20916" spans="1:3" x14ac:dyDescent="0.2">
      <c r="A20916" t="s">
        <v>23128</v>
      </c>
      <c r="B20916" s="1">
        <v>44020</v>
      </c>
      <c r="C20916">
        <v>49.95</v>
      </c>
    </row>
    <row r="20917" spans="1:3" x14ac:dyDescent="0.2">
      <c r="A20917" t="s">
        <v>16685</v>
      </c>
      <c r="B20917" s="1">
        <v>44020</v>
      </c>
      <c r="C20917">
        <v>57.9</v>
      </c>
    </row>
    <row r="20918" spans="1:3" x14ac:dyDescent="0.2">
      <c r="A20918" t="s">
        <v>23129</v>
      </c>
      <c r="B20918" s="1">
        <v>44020</v>
      </c>
      <c r="C20918">
        <v>57.9</v>
      </c>
    </row>
    <row r="20919" spans="1:3" x14ac:dyDescent="0.2">
      <c r="A20919" t="s">
        <v>23130</v>
      </c>
      <c r="B20919" s="1">
        <v>44020</v>
      </c>
      <c r="C20919">
        <v>57.9</v>
      </c>
    </row>
    <row r="20920" spans="1:3" x14ac:dyDescent="0.2">
      <c r="A20920" t="s">
        <v>23131</v>
      </c>
      <c r="B20920" s="1">
        <v>44020</v>
      </c>
      <c r="C20920">
        <v>57.9</v>
      </c>
    </row>
    <row r="20921" spans="1:3" x14ac:dyDescent="0.2">
      <c r="A20921" t="s">
        <v>23132</v>
      </c>
      <c r="B20921" s="1">
        <v>44020</v>
      </c>
      <c r="C20921">
        <v>57.9</v>
      </c>
    </row>
    <row r="20922" spans="1:3" x14ac:dyDescent="0.2">
      <c r="A20922" t="s">
        <v>23133</v>
      </c>
      <c r="B20922" s="1">
        <v>44020</v>
      </c>
      <c r="C20922">
        <v>57.9</v>
      </c>
    </row>
    <row r="20923" spans="1:3" x14ac:dyDescent="0.2">
      <c r="A20923" t="s">
        <v>4767</v>
      </c>
      <c r="B20923" s="1">
        <v>44020</v>
      </c>
      <c r="C20923">
        <v>57.9</v>
      </c>
    </row>
    <row r="20924" spans="1:3" x14ac:dyDescent="0.2">
      <c r="A20924" t="s">
        <v>16246</v>
      </c>
      <c r="B20924" s="1">
        <v>44020</v>
      </c>
      <c r="C20924">
        <v>57.9</v>
      </c>
    </row>
    <row r="20925" spans="1:3" x14ac:dyDescent="0.2">
      <c r="A20925" t="s">
        <v>23134</v>
      </c>
      <c r="B20925" s="1">
        <v>44020</v>
      </c>
      <c r="C20925">
        <v>57.9</v>
      </c>
    </row>
    <row r="20926" spans="1:3" x14ac:dyDescent="0.2">
      <c r="A20926" t="s">
        <v>16242</v>
      </c>
      <c r="B20926" s="1">
        <v>44020</v>
      </c>
      <c r="C20926">
        <v>57.9</v>
      </c>
    </row>
    <row r="20927" spans="1:3" x14ac:dyDescent="0.2">
      <c r="A20927" t="s">
        <v>16201</v>
      </c>
      <c r="B20927" s="1">
        <v>44020</v>
      </c>
      <c r="C20927">
        <v>57.9</v>
      </c>
    </row>
    <row r="20928" spans="1:3" x14ac:dyDescent="0.2">
      <c r="A20928" t="s">
        <v>23135</v>
      </c>
      <c r="B20928" s="1">
        <v>44020</v>
      </c>
      <c r="C20928">
        <v>57.9</v>
      </c>
    </row>
    <row r="20929" spans="1:3" x14ac:dyDescent="0.2">
      <c r="A20929" t="s">
        <v>10659</v>
      </c>
      <c r="B20929" s="1">
        <v>44020</v>
      </c>
      <c r="C20929">
        <v>57.9</v>
      </c>
    </row>
    <row r="20930" spans="1:3" x14ac:dyDescent="0.2">
      <c r="A20930" t="s">
        <v>23136</v>
      </c>
      <c r="B20930" s="1">
        <v>44020</v>
      </c>
      <c r="C20930">
        <v>57.9</v>
      </c>
    </row>
    <row r="20931" spans="1:3" x14ac:dyDescent="0.2">
      <c r="A20931" t="s">
        <v>5690</v>
      </c>
      <c r="B20931" s="1">
        <v>44020</v>
      </c>
      <c r="C20931">
        <v>615.87</v>
      </c>
    </row>
    <row r="20932" spans="1:3" x14ac:dyDescent="0.2">
      <c r="A20932" t="s">
        <v>481</v>
      </c>
      <c r="B20932" s="1">
        <v>44020</v>
      </c>
      <c r="C20932">
        <v>1193.0999999999999</v>
      </c>
    </row>
    <row r="20933" spans="1:3" x14ac:dyDescent="0.2">
      <c r="A20933" t="s">
        <v>253</v>
      </c>
      <c r="B20933" s="1">
        <v>44020</v>
      </c>
      <c r="C20933">
        <v>1031.33</v>
      </c>
    </row>
    <row r="20934" spans="1:3" x14ac:dyDescent="0.2">
      <c r="A20934" t="s">
        <v>1457</v>
      </c>
      <c r="B20934" s="1">
        <v>44020</v>
      </c>
      <c r="C20934">
        <v>299.7</v>
      </c>
    </row>
    <row r="20935" spans="1:3" x14ac:dyDescent="0.2">
      <c r="A20935" t="s">
        <v>236</v>
      </c>
      <c r="B20935" s="1">
        <v>44020</v>
      </c>
      <c r="C20935">
        <v>326.55</v>
      </c>
    </row>
    <row r="20936" spans="1:3" x14ac:dyDescent="0.2">
      <c r="A20936" t="s">
        <v>16960</v>
      </c>
      <c r="B20936" s="1">
        <v>44020</v>
      </c>
      <c r="C20936">
        <v>1588.13</v>
      </c>
    </row>
    <row r="20937" spans="1:3" x14ac:dyDescent="0.2">
      <c r="A20937" t="s">
        <v>2198</v>
      </c>
      <c r="B20937" s="1">
        <v>44020</v>
      </c>
      <c r="C20937">
        <v>132.35</v>
      </c>
    </row>
    <row r="20938" spans="1:3" x14ac:dyDescent="0.2">
      <c r="A20938" t="s">
        <v>23137</v>
      </c>
      <c r="B20938" s="1">
        <v>44020</v>
      </c>
      <c r="C20938">
        <v>22.32</v>
      </c>
    </row>
    <row r="20939" spans="1:3" x14ac:dyDescent="0.2">
      <c r="A20939" t="s">
        <v>374</v>
      </c>
      <c r="B20939" s="1">
        <v>44020</v>
      </c>
      <c r="C20939">
        <v>1096.8900000000001</v>
      </c>
    </row>
    <row r="20940" spans="1:3" x14ac:dyDescent="0.2">
      <c r="A20940" t="s">
        <v>4772</v>
      </c>
      <c r="B20940" s="1">
        <v>44020</v>
      </c>
      <c r="C20940">
        <v>383.52</v>
      </c>
    </row>
    <row r="20941" spans="1:3" x14ac:dyDescent="0.2">
      <c r="A20941" t="s">
        <v>2842</v>
      </c>
      <c r="B20941" s="1">
        <v>44020</v>
      </c>
      <c r="C20941">
        <v>852.32</v>
      </c>
    </row>
    <row r="20942" spans="1:3" x14ac:dyDescent="0.2">
      <c r="A20942" t="s">
        <v>2611</v>
      </c>
      <c r="B20942" s="1">
        <v>44020</v>
      </c>
      <c r="C20942">
        <v>74.17</v>
      </c>
    </row>
    <row r="20943" spans="1:3" x14ac:dyDescent="0.2">
      <c r="A20943" t="s">
        <v>2611</v>
      </c>
      <c r="B20943" s="1">
        <v>44020</v>
      </c>
      <c r="C20943">
        <v>241.7</v>
      </c>
    </row>
    <row r="20944" spans="1:3" x14ac:dyDescent="0.2">
      <c r="A20944" t="s">
        <v>23138</v>
      </c>
      <c r="B20944" s="1">
        <v>44020</v>
      </c>
      <c r="C20944">
        <v>22.9</v>
      </c>
    </row>
    <row r="20945" spans="1:3" x14ac:dyDescent="0.2">
      <c r="A20945" t="s">
        <v>25</v>
      </c>
      <c r="B20945" s="1">
        <v>44020</v>
      </c>
      <c r="C20945">
        <v>10.77</v>
      </c>
    </row>
    <row r="20946" spans="1:3" x14ac:dyDescent="0.2">
      <c r="A20946" t="s">
        <v>2140</v>
      </c>
      <c r="B20946" s="1">
        <v>44020</v>
      </c>
      <c r="C20946">
        <v>73.5</v>
      </c>
    </row>
    <row r="20947" spans="1:3" x14ac:dyDescent="0.2">
      <c r="A20947" t="s">
        <v>2140</v>
      </c>
      <c r="B20947" s="1">
        <v>44020</v>
      </c>
      <c r="C20947">
        <v>1068.24</v>
      </c>
    </row>
    <row r="20948" spans="1:3" x14ac:dyDescent="0.2">
      <c r="A20948" t="s">
        <v>23139</v>
      </c>
      <c r="B20948" s="1">
        <v>44020</v>
      </c>
      <c r="C20948">
        <v>81.95</v>
      </c>
    </row>
    <row r="20949" spans="1:3" x14ac:dyDescent="0.2">
      <c r="A20949" t="s">
        <v>23140</v>
      </c>
      <c r="B20949" s="1">
        <v>44020</v>
      </c>
      <c r="C20949">
        <v>15.99</v>
      </c>
    </row>
    <row r="20950" spans="1:3" x14ac:dyDescent="0.2">
      <c r="A20950" t="s">
        <v>19641</v>
      </c>
      <c r="B20950" s="1">
        <v>44020</v>
      </c>
      <c r="C20950">
        <v>21.98</v>
      </c>
    </row>
    <row r="20951" spans="1:3" x14ac:dyDescent="0.2">
      <c r="A20951" t="s">
        <v>3</v>
      </c>
      <c r="B20951" s="1">
        <v>44020</v>
      </c>
      <c r="C20951">
        <v>200</v>
      </c>
    </row>
    <row r="20952" spans="1:3" x14ac:dyDescent="0.2">
      <c r="A20952" t="s">
        <v>19965</v>
      </c>
      <c r="B20952" s="1">
        <v>44020</v>
      </c>
      <c r="C20952">
        <v>104.65</v>
      </c>
    </row>
    <row r="20953" spans="1:3" x14ac:dyDescent="0.2">
      <c r="A20953" t="s">
        <v>18551</v>
      </c>
      <c r="B20953" s="1">
        <v>44020</v>
      </c>
      <c r="C20953">
        <v>657.03</v>
      </c>
    </row>
    <row r="20954" spans="1:3" x14ac:dyDescent="0.2">
      <c r="A20954" t="s">
        <v>18551</v>
      </c>
      <c r="B20954" s="1">
        <v>44020</v>
      </c>
      <c r="C20954">
        <v>219.01</v>
      </c>
    </row>
    <row r="20955" spans="1:3" x14ac:dyDescent="0.2">
      <c r="A20955" t="s">
        <v>383</v>
      </c>
      <c r="B20955" s="1">
        <v>44020</v>
      </c>
      <c r="C20955">
        <v>438.02</v>
      </c>
    </row>
    <row r="20956" spans="1:3" x14ac:dyDescent="0.2">
      <c r="A20956" t="s">
        <v>969</v>
      </c>
      <c r="B20956" s="1">
        <v>44020</v>
      </c>
      <c r="C20956">
        <v>398.09</v>
      </c>
    </row>
    <row r="20957" spans="1:3" x14ac:dyDescent="0.2">
      <c r="A20957" t="s">
        <v>969</v>
      </c>
      <c r="B20957" s="1">
        <v>44020</v>
      </c>
      <c r="C20957">
        <v>133.01</v>
      </c>
    </row>
    <row r="20958" spans="1:3" x14ac:dyDescent="0.2">
      <c r="A20958" t="s">
        <v>15624</v>
      </c>
      <c r="B20958" s="1">
        <v>44020</v>
      </c>
      <c r="C20958">
        <v>304.98</v>
      </c>
    </row>
    <row r="20959" spans="1:3" x14ac:dyDescent="0.2">
      <c r="A20959" t="s">
        <v>15624</v>
      </c>
      <c r="B20959" s="1">
        <v>44020</v>
      </c>
      <c r="C20959">
        <v>1100.19</v>
      </c>
    </row>
    <row r="20960" spans="1:3" x14ac:dyDescent="0.2">
      <c r="A20960" t="s">
        <v>22742</v>
      </c>
      <c r="B20960" s="1">
        <v>44020</v>
      </c>
      <c r="C20960">
        <v>80.55</v>
      </c>
    </row>
    <row r="20961" spans="1:3" x14ac:dyDescent="0.2">
      <c r="A20961" t="s">
        <v>938</v>
      </c>
      <c r="B20961" s="1">
        <v>44020</v>
      </c>
      <c r="C20961">
        <v>767.04</v>
      </c>
    </row>
    <row r="20962" spans="1:3" x14ac:dyDescent="0.2">
      <c r="A20962" t="s">
        <v>23141</v>
      </c>
      <c r="B20962" s="1">
        <v>44020</v>
      </c>
      <c r="C20962">
        <v>57.9</v>
      </c>
    </row>
    <row r="20963" spans="1:3" x14ac:dyDescent="0.2">
      <c r="A20963" t="s">
        <v>286</v>
      </c>
      <c r="B20963" s="1">
        <v>44020</v>
      </c>
      <c r="C20963">
        <v>395.69</v>
      </c>
    </row>
    <row r="20964" spans="1:3" x14ac:dyDescent="0.2">
      <c r="A20964" t="s">
        <v>23142</v>
      </c>
      <c r="B20964" s="1">
        <v>44020</v>
      </c>
      <c r="C20964">
        <v>57.9</v>
      </c>
    </row>
    <row r="20965" spans="1:3" x14ac:dyDescent="0.2">
      <c r="A20965" t="s">
        <v>707</v>
      </c>
      <c r="B20965" s="1">
        <v>44020</v>
      </c>
      <c r="C20965">
        <v>57.25</v>
      </c>
    </row>
    <row r="20966" spans="1:3" x14ac:dyDescent="0.2">
      <c r="A20966" t="s">
        <v>23143</v>
      </c>
      <c r="B20966" s="1">
        <v>44020</v>
      </c>
      <c r="C20966">
        <v>57.9</v>
      </c>
    </row>
    <row r="20967" spans="1:3" x14ac:dyDescent="0.2">
      <c r="A20967" t="s">
        <v>23144</v>
      </c>
      <c r="B20967" s="1">
        <v>44020</v>
      </c>
      <c r="C20967">
        <v>97.85</v>
      </c>
    </row>
    <row r="20968" spans="1:3" x14ac:dyDescent="0.2">
      <c r="A20968" t="s">
        <v>8627</v>
      </c>
      <c r="B20968" s="1">
        <v>44020</v>
      </c>
      <c r="C20968">
        <v>57.9</v>
      </c>
    </row>
    <row r="20969" spans="1:3" x14ac:dyDescent="0.2">
      <c r="A20969" t="s">
        <v>23145</v>
      </c>
      <c r="B20969" s="1">
        <v>44020</v>
      </c>
      <c r="C20969">
        <v>57.9</v>
      </c>
    </row>
    <row r="20970" spans="1:3" x14ac:dyDescent="0.2">
      <c r="A20970" t="s">
        <v>23146</v>
      </c>
      <c r="B20970" s="1">
        <v>44020</v>
      </c>
      <c r="C20970">
        <v>57.9</v>
      </c>
    </row>
    <row r="20971" spans="1:3" x14ac:dyDescent="0.2">
      <c r="A20971" t="s">
        <v>3464</v>
      </c>
      <c r="B20971" s="1">
        <v>44020</v>
      </c>
      <c r="C20971">
        <v>2684.64</v>
      </c>
    </row>
    <row r="20972" spans="1:3" x14ac:dyDescent="0.2">
      <c r="A20972" t="s">
        <v>748</v>
      </c>
      <c r="B20972" s="1">
        <v>44020</v>
      </c>
      <c r="C20972">
        <v>132.35</v>
      </c>
    </row>
    <row r="20973" spans="1:3" x14ac:dyDescent="0.2">
      <c r="A20973" t="s">
        <v>32</v>
      </c>
      <c r="B20973" s="1">
        <v>44020</v>
      </c>
      <c r="C20973">
        <v>1462.5</v>
      </c>
    </row>
    <row r="20974" spans="1:3" x14ac:dyDescent="0.2">
      <c r="A20974" t="s">
        <v>23147</v>
      </c>
      <c r="B20974" s="1">
        <v>44020</v>
      </c>
      <c r="C20974">
        <v>22.9</v>
      </c>
    </row>
    <row r="20975" spans="1:3" x14ac:dyDescent="0.2">
      <c r="A20975" t="s">
        <v>1568</v>
      </c>
      <c r="B20975" s="1">
        <v>44020</v>
      </c>
      <c r="C20975">
        <v>1150.56</v>
      </c>
    </row>
    <row r="20976" spans="1:3" x14ac:dyDescent="0.2">
      <c r="A20976" t="s">
        <v>6139</v>
      </c>
      <c r="B20976" s="1">
        <v>44020</v>
      </c>
      <c r="C20976">
        <v>403.84</v>
      </c>
    </row>
    <row r="20977" spans="1:3" x14ac:dyDescent="0.2">
      <c r="A20977" t="s">
        <v>6139</v>
      </c>
      <c r="B20977" s="1">
        <v>44020</v>
      </c>
      <c r="C20977">
        <v>1268.0899999999999</v>
      </c>
    </row>
    <row r="20978" spans="1:3" x14ac:dyDescent="0.2">
      <c r="A20978" t="s">
        <v>11208</v>
      </c>
      <c r="B20978" s="1">
        <v>44020</v>
      </c>
      <c r="C20978">
        <v>1581.14</v>
      </c>
    </row>
    <row r="20979" spans="1:3" x14ac:dyDescent="0.2">
      <c r="A20979" t="s">
        <v>22060</v>
      </c>
      <c r="B20979" s="1">
        <v>44020</v>
      </c>
      <c r="C20979">
        <v>60.9</v>
      </c>
    </row>
    <row r="20980" spans="1:3" x14ac:dyDescent="0.2">
      <c r="A20980" t="s">
        <v>23148</v>
      </c>
      <c r="B20980" s="1">
        <v>44020</v>
      </c>
      <c r="C20980">
        <v>94.95</v>
      </c>
    </row>
    <row r="20981" spans="1:3" x14ac:dyDescent="0.2">
      <c r="A20981" t="s">
        <v>15044</v>
      </c>
      <c r="B20981" s="1">
        <v>44020</v>
      </c>
      <c r="C20981">
        <v>37.65</v>
      </c>
    </row>
    <row r="20982" spans="1:3" x14ac:dyDescent="0.2">
      <c r="A20982" t="s">
        <v>22981</v>
      </c>
      <c r="B20982" s="1">
        <v>44020</v>
      </c>
      <c r="C20982">
        <v>46.45</v>
      </c>
    </row>
    <row r="20983" spans="1:3" x14ac:dyDescent="0.2">
      <c r="A20983" t="s">
        <v>23149</v>
      </c>
      <c r="B20983" s="1">
        <v>44020</v>
      </c>
      <c r="C20983">
        <v>42.9</v>
      </c>
    </row>
    <row r="20984" spans="1:3" x14ac:dyDescent="0.2">
      <c r="A20984" t="s">
        <v>23150</v>
      </c>
      <c r="B20984" s="1">
        <v>44020</v>
      </c>
      <c r="C20984">
        <v>69.849999999999994</v>
      </c>
    </row>
    <row r="20985" spans="1:3" x14ac:dyDescent="0.2">
      <c r="A20985" t="s">
        <v>23151</v>
      </c>
      <c r="B20985" s="1">
        <v>44020</v>
      </c>
      <c r="C20985">
        <v>47.9</v>
      </c>
    </row>
    <row r="20986" spans="1:3" x14ac:dyDescent="0.2">
      <c r="A20986" t="s">
        <v>22493</v>
      </c>
      <c r="B20986" s="1">
        <v>44020</v>
      </c>
      <c r="C20986">
        <v>114.85</v>
      </c>
    </row>
    <row r="20987" spans="1:3" x14ac:dyDescent="0.2">
      <c r="A20987" t="s">
        <v>23152</v>
      </c>
      <c r="B20987" s="1">
        <v>44020</v>
      </c>
      <c r="C20987">
        <v>49.95</v>
      </c>
    </row>
    <row r="20988" spans="1:3" x14ac:dyDescent="0.2">
      <c r="A20988" t="s">
        <v>23152</v>
      </c>
      <c r="B20988" s="1">
        <v>44020</v>
      </c>
      <c r="C20988">
        <v>94.85</v>
      </c>
    </row>
    <row r="20989" spans="1:3" x14ac:dyDescent="0.2">
      <c r="A20989" t="s">
        <v>280</v>
      </c>
      <c r="B20989" s="1">
        <v>44020</v>
      </c>
      <c r="C20989">
        <v>700</v>
      </c>
    </row>
    <row r="20990" spans="1:3" x14ac:dyDescent="0.2">
      <c r="A20990" t="s">
        <v>12</v>
      </c>
      <c r="B20990" s="1">
        <v>44020</v>
      </c>
      <c r="C20990">
        <v>139.13</v>
      </c>
    </row>
    <row r="20991" spans="1:3" x14ac:dyDescent="0.2">
      <c r="A20991" t="s">
        <v>25</v>
      </c>
      <c r="B20991" s="1">
        <v>44021</v>
      </c>
      <c r="C20991">
        <v>7.98</v>
      </c>
    </row>
    <row r="20992" spans="1:3" x14ac:dyDescent="0.2">
      <c r="A20992" t="s">
        <v>25</v>
      </c>
      <c r="B20992" s="1">
        <v>44021</v>
      </c>
      <c r="C20992">
        <v>7.98</v>
      </c>
    </row>
    <row r="20993" spans="1:3" x14ac:dyDescent="0.2">
      <c r="A20993" t="s">
        <v>23071</v>
      </c>
      <c r="B20993" s="1">
        <v>44021</v>
      </c>
      <c r="C20993">
        <v>47.9</v>
      </c>
    </row>
    <row r="20994" spans="1:3" x14ac:dyDescent="0.2">
      <c r="A20994" t="s">
        <v>10193</v>
      </c>
      <c r="B20994" s="1">
        <v>44021</v>
      </c>
      <c r="C20994">
        <v>47.9</v>
      </c>
    </row>
    <row r="20995" spans="1:3" x14ac:dyDescent="0.2">
      <c r="A20995" t="s">
        <v>23072</v>
      </c>
      <c r="B20995" s="1">
        <v>44021</v>
      </c>
      <c r="C20995">
        <v>52.9</v>
      </c>
    </row>
    <row r="20996" spans="1:3" x14ac:dyDescent="0.2">
      <c r="A20996" t="s">
        <v>23073</v>
      </c>
      <c r="B20996" s="1">
        <v>44021</v>
      </c>
      <c r="C20996">
        <v>47.9</v>
      </c>
    </row>
    <row r="20997" spans="1:3" x14ac:dyDescent="0.2">
      <c r="A20997" t="s">
        <v>15763</v>
      </c>
      <c r="B20997" s="1">
        <v>44021</v>
      </c>
      <c r="C20997">
        <v>47.9</v>
      </c>
    </row>
    <row r="20998" spans="1:3" x14ac:dyDescent="0.2">
      <c r="A20998" t="s">
        <v>7277</v>
      </c>
      <c r="B20998" s="1">
        <v>44021</v>
      </c>
      <c r="C20998">
        <v>47.9</v>
      </c>
    </row>
    <row r="20999" spans="1:3" x14ac:dyDescent="0.2">
      <c r="A20999" t="s">
        <v>23074</v>
      </c>
      <c r="B20999" s="1">
        <v>44021</v>
      </c>
      <c r="C20999">
        <v>47.9</v>
      </c>
    </row>
    <row r="21000" spans="1:3" x14ac:dyDescent="0.2">
      <c r="A21000" t="s">
        <v>23075</v>
      </c>
      <c r="B21000" s="1">
        <v>44021</v>
      </c>
      <c r="C21000">
        <v>47.9</v>
      </c>
    </row>
    <row r="21001" spans="1:3" x14ac:dyDescent="0.2">
      <c r="A21001" t="s">
        <v>11517</v>
      </c>
      <c r="B21001" s="1">
        <v>44021</v>
      </c>
      <c r="C21001">
        <v>468.02</v>
      </c>
    </row>
    <row r="21002" spans="1:3" x14ac:dyDescent="0.2">
      <c r="A21002" t="s">
        <v>5267</v>
      </c>
      <c r="B21002" s="1">
        <v>44021</v>
      </c>
      <c r="C21002">
        <v>39.950000000000003</v>
      </c>
    </row>
    <row r="21003" spans="1:3" x14ac:dyDescent="0.2">
      <c r="A21003" t="s">
        <v>23076</v>
      </c>
      <c r="B21003" s="1">
        <v>44021</v>
      </c>
      <c r="C21003">
        <v>39.950000000000003</v>
      </c>
    </row>
    <row r="21004" spans="1:3" x14ac:dyDescent="0.2">
      <c r="A21004" t="s">
        <v>3955</v>
      </c>
      <c r="B21004" s="1">
        <v>44021</v>
      </c>
      <c r="C21004">
        <v>47.9</v>
      </c>
    </row>
    <row r="21005" spans="1:3" x14ac:dyDescent="0.2">
      <c r="A21005" t="s">
        <v>569</v>
      </c>
      <c r="B21005" s="1">
        <v>44021</v>
      </c>
      <c r="C21005">
        <v>52.9</v>
      </c>
    </row>
    <row r="21006" spans="1:3" x14ac:dyDescent="0.2">
      <c r="A21006" t="s">
        <v>17671</v>
      </c>
      <c r="B21006" s="1">
        <v>44021</v>
      </c>
      <c r="C21006">
        <v>218.11</v>
      </c>
    </row>
    <row r="21007" spans="1:3" x14ac:dyDescent="0.2">
      <c r="A21007" t="s">
        <v>23077</v>
      </c>
      <c r="B21007" s="1">
        <v>44021</v>
      </c>
      <c r="C21007">
        <v>39.950000000000003</v>
      </c>
    </row>
    <row r="21008" spans="1:3" x14ac:dyDescent="0.2">
      <c r="A21008" t="s">
        <v>12093</v>
      </c>
      <c r="B21008" s="1">
        <v>44021</v>
      </c>
      <c r="C21008">
        <v>47.9</v>
      </c>
    </row>
    <row r="21009" spans="1:3" x14ac:dyDescent="0.2">
      <c r="A21009" t="s">
        <v>12223</v>
      </c>
      <c r="B21009" s="1">
        <v>44021</v>
      </c>
      <c r="C21009">
        <v>75.45</v>
      </c>
    </row>
    <row r="21010" spans="1:3" x14ac:dyDescent="0.2">
      <c r="A21010" t="s">
        <v>280</v>
      </c>
      <c r="B21010" s="1">
        <v>44021</v>
      </c>
      <c r="C21010">
        <v>28</v>
      </c>
    </row>
    <row r="21011" spans="1:3" x14ac:dyDescent="0.2">
      <c r="A21011" t="s">
        <v>22167</v>
      </c>
      <c r="B21011" s="1">
        <v>44021</v>
      </c>
      <c r="C21011">
        <v>52.9</v>
      </c>
    </row>
    <row r="21012" spans="1:3" x14ac:dyDescent="0.2">
      <c r="A21012" t="s">
        <v>20946</v>
      </c>
      <c r="B21012" s="1">
        <v>44021</v>
      </c>
      <c r="C21012">
        <v>39.9</v>
      </c>
    </row>
    <row r="21013" spans="1:3" x14ac:dyDescent="0.2">
      <c r="A21013" t="s">
        <v>13681</v>
      </c>
      <c r="B21013" s="1">
        <v>44021</v>
      </c>
      <c r="C21013">
        <v>47.9</v>
      </c>
    </row>
    <row r="21014" spans="1:3" x14ac:dyDescent="0.2">
      <c r="A21014" t="s">
        <v>7203</v>
      </c>
      <c r="B21014" s="1">
        <v>44021</v>
      </c>
      <c r="C21014">
        <v>72.72</v>
      </c>
    </row>
    <row r="21015" spans="1:3" x14ac:dyDescent="0.2">
      <c r="A21015" t="s">
        <v>5146</v>
      </c>
      <c r="B21015" s="1">
        <v>44021</v>
      </c>
      <c r="C21015">
        <v>276.52999999999997</v>
      </c>
    </row>
    <row r="21016" spans="1:3" x14ac:dyDescent="0.2">
      <c r="A21016" t="s">
        <v>995</v>
      </c>
      <c r="B21016" s="1">
        <v>44021</v>
      </c>
      <c r="C21016">
        <v>143.82</v>
      </c>
    </row>
    <row r="21017" spans="1:3" x14ac:dyDescent="0.2">
      <c r="A21017" t="s">
        <v>9833</v>
      </c>
      <c r="B21017" s="1">
        <v>44021</v>
      </c>
      <c r="C21017">
        <v>119.85</v>
      </c>
    </row>
    <row r="21018" spans="1:3" x14ac:dyDescent="0.2">
      <c r="A21018" t="s">
        <v>23078</v>
      </c>
      <c r="B21018" s="1">
        <v>44021</v>
      </c>
      <c r="C21018">
        <v>47.9</v>
      </c>
    </row>
    <row r="21019" spans="1:3" x14ac:dyDescent="0.2">
      <c r="A21019" t="s">
        <v>122</v>
      </c>
      <c r="B21019" s="1">
        <v>44021</v>
      </c>
      <c r="C21019">
        <v>431.65</v>
      </c>
    </row>
    <row r="21020" spans="1:3" x14ac:dyDescent="0.2">
      <c r="A21020" t="s">
        <v>18664</v>
      </c>
      <c r="B21020" s="1">
        <v>44021</v>
      </c>
      <c r="C21020">
        <v>426.16</v>
      </c>
    </row>
    <row r="21021" spans="1:3" x14ac:dyDescent="0.2">
      <c r="A21021" t="s">
        <v>2347</v>
      </c>
      <c r="B21021" s="1">
        <v>44021</v>
      </c>
      <c r="C21021">
        <v>426.16</v>
      </c>
    </row>
    <row r="21022" spans="1:3" x14ac:dyDescent="0.2">
      <c r="A21022" t="s">
        <v>10081</v>
      </c>
      <c r="B21022" s="1">
        <v>44021</v>
      </c>
      <c r="C21022">
        <v>138.88</v>
      </c>
    </row>
    <row r="21023" spans="1:3" x14ac:dyDescent="0.2">
      <c r="A21023" t="s">
        <v>236</v>
      </c>
      <c r="B21023" s="1">
        <v>44021</v>
      </c>
      <c r="C21023">
        <v>255</v>
      </c>
    </row>
    <row r="21024" spans="1:3" x14ac:dyDescent="0.2">
      <c r="A21024" t="s">
        <v>722</v>
      </c>
      <c r="B21024" s="1">
        <v>44021</v>
      </c>
      <c r="C21024">
        <v>768.78</v>
      </c>
    </row>
    <row r="21025" spans="1:3" x14ac:dyDescent="0.2">
      <c r="A21025" t="s">
        <v>280</v>
      </c>
      <c r="B21025" s="1">
        <v>44021</v>
      </c>
      <c r="C21025">
        <v>350</v>
      </c>
    </row>
    <row r="21026" spans="1:3" x14ac:dyDescent="0.2">
      <c r="A21026" t="s">
        <v>23079</v>
      </c>
      <c r="B21026" s="1">
        <v>44021</v>
      </c>
      <c r="C21026">
        <v>47.9</v>
      </c>
    </row>
    <row r="21027" spans="1:3" x14ac:dyDescent="0.2">
      <c r="A21027" t="s">
        <v>436</v>
      </c>
      <c r="B21027" s="1">
        <v>44021</v>
      </c>
      <c r="C21027">
        <v>103.96</v>
      </c>
    </row>
    <row r="21028" spans="1:3" x14ac:dyDescent="0.2">
      <c r="A21028" t="s">
        <v>23080</v>
      </c>
      <c r="B21028" s="1">
        <v>44021</v>
      </c>
      <c r="C21028">
        <v>439.95</v>
      </c>
    </row>
    <row r="21029" spans="1:3" x14ac:dyDescent="0.2">
      <c r="A21029" t="s">
        <v>236</v>
      </c>
      <c r="B21029" s="1">
        <v>44021</v>
      </c>
      <c r="C21029">
        <v>171</v>
      </c>
    </row>
    <row r="21030" spans="1:3" x14ac:dyDescent="0.2">
      <c r="A21030" t="s">
        <v>326</v>
      </c>
      <c r="B21030" s="1">
        <v>44021</v>
      </c>
      <c r="C21030">
        <v>495.26</v>
      </c>
    </row>
    <row r="21031" spans="1:3" x14ac:dyDescent="0.2">
      <c r="A21031" t="s">
        <v>148</v>
      </c>
      <c r="B21031" s="1">
        <v>44021</v>
      </c>
      <c r="C21031">
        <v>1198.22</v>
      </c>
    </row>
    <row r="21032" spans="1:3" x14ac:dyDescent="0.2">
      <c r="A21032" t="s">
        <v>755</v>
      </c>
      <c r="B21032" s="1">
        <v>44021</v>
      </c>
      <c r="C21032">
        <v>1309.56</v>
      </c>
    </row>
    <row r="21033" spans="1:3" x14ac:dyDescent="0.2">
      <c r="A21033" t="s">
        <v>5991</v>
      </c>
      <c r="B21033" s="1">
        <v>44021</v>
      </c>
      <c r="C21033">
        <v>547.80999999999995</v>
      </c>
    </row>
    <row r="21034" spans="1:3" x14ac:dyDescent="0.2">
      <c r="A21034" t="s">
        <v>2808</v>
      </c>
      <c r="B21034" s="1">
        <v>44021</v>
      </c>
      <c r="C21034">
        <v>852.16</v>
      </c>
    </row>
    <row r="21035" spans="1:3" x14ac:dyDescent="0.2">
      <c r="A21035" t="s">
        <v>29</v>
      </c>
      <c r="B21035" s="1">
        <v>44021</v>
      </c>
      <c r="C21035">
        <v>2875.12</v>
      </c>
    </row>
    <row r="21036" spans="1:3" x14ac:dyDescent="0.2">
      <c r="A21036" t="s">
        <v>436</v>
      </c>
      <c r="B21036" s="1">
        <v>44021</v>
      </c>
      <c r="C21036">
        <v>598.5</v>
      </c>
    </row>
    <row r="21037" spans="1:3" x14ac:dyDescent="0.2">
      <c r="A21037" t="s">
        <v>3</v>
      </c>
      <c r="B21037" s="1">
        <v>44021</v>
      </c>
      <c r="C21037">
        <v>80</v>
      </c>
    </row>
    <row r="21038" spans="1:3" x14ac:dyDescent="0.2">
      <c r="A21038" t="s">
        <v>23081</v>
      </c>
      <c r="B21038" s="1">
        <v>44021</v>
      </c>
      <c r="C21038">
        <v>87.85</v>
      </c>
    </row>
    <row r="21039" spans="1:3" x14ac:dyDescent="0.2">
      <c r="A21039" t="s">
        <v>2938</v>
      </c>
      <c r="B21039" s="1">
        <v>44021</v>
      </c>
      <c r="C21039">
        <v>396.68</v>
      </c>
    </row>
    <row r="21040" spans="1:3" x14ac:dyDescent="0.2">
      <c r="A21040" t="s">
        <v>23082</v>
      </c>
      <c r="B21040" s="1">
        <v>44021</v>
      </c>
      <c r="C21040">
        <v>87.9</v>
      </c>
    </row>
    <row r="21041" spans="1:3" x14ac:dyDescent="0.2">
      <c r="A21041" t="s">
        <v>597</v>
      </c>
      <c r="B21041" s="1">
        <v>44021</v>
      </c>
      <c r="C21041">
        <v>44.52</v>
      </c>
    </row>
    <row r="21042" spans="1:3" x14ac:dyDescent="0.2">
      <c r="A21042" t="s">
        <v>597</v>
      </c>
      <c r="B21042" s="1">
        <v>44021</v>
      </c>
      <c r="C21042">
        <v>16.739999999999998</v>
      </c>
    </row>
    <row r="21043" spans="1:3" x14ac:dyDescent="0.2">
      <c r="A21043" t="s">
        <v>597</v>
      </c>
      <c r="B21043" s="1">
        <v>44021</v>
      </c>
      <c r="C21043">
        <v>3515.68</v>
      </c>
    </row>
    <row r="21044" spans="1:3" x14ac:dyDescent="0.2">
      <c r="A21044" t="s">
        <v>32</v>
      </c>
      <c r="B21044" s="1">
        <v>44021</v>
      </c>
      <c r="C21044">
        <v>476.88</v>
      </c>
    </row>
    <row r="21045" spans="1:3" x14ac:dyDescent="0.2">
      <c r="A21045" t="s">
        <v>23083</v>
      </c>
      <c r="B21045" s="1">
        <v>44021</v>
      </c>
      <c r="C21045">
        <v>43.9</v>
      </c>
    </row>
    <row r="21046" spans="1:3" x14ac:dyDescent="0.2">
      <c r="A21046" t="s">
        <v>23084</v>
      </c>
      <c r="B21046" s="1">
        <v>44021</v>
      </c>
      <c r="C21046">
        <v>13.99</v>
      </c>
    </row>
    <row r="21047" spans="1:3" x14ac:dyDescent="0.2">
      <c r="A21047" t="s">
        <v>707</v>
      </c>
      <c r="B21047" s="1">
        <v>44021</v>
      </c>
      <c r="C21047">
        <v>477.09</v>
      </c>
    </row>
    <row r="21048" spans="1:3" x14ac:dyDescent="0.2">
      <c r="A21048" t="s">
        <v>679</v>
      </c>
      <c r="B21048" s="1">
        <v>44021</v>
      </c>
      <c r="C21048">
        <v>458.93</v>
      </c>
    </row>
    <row r="21049" spans="1:3" x14ac:dyDescent="0.2">
      <c r="A21049" t="s">
        <v>1007</v>
      </c>
      <c r="B21049" s="1">
        <v>44021</v>
      </c>
      <c r="C21049">
        <v>95.88</v>
      </c>
    </row>
    <row r="21050" spans="1:3" x14ac:dyDescent="0.2">
      <c r="A21050" t="s">
        <v>10632</v>
      </c>
      <c r="B21050" s="1">
        <v>44021</v>
      </c>
      <c r="C21050">
        <v>665.91</v>
      </c>
    </row>
    <row r="21051" spans="1:3" x14ac:dyDescent="0.2">
      <c r="A21051" t="s">
        <v>23085</v>
      </c>
      <c r="B21051" s="1">
        <v>44021</v>
      </c>
      <c r="C21051">
        <v>70.45</v>
      </c>
    </row>
    <row r="21052" spans="1:3" x14ac:dyDescent="0.2">
      <c r="A21052" t="s">
        <v>2598</v>
      </c>
      <c r="B21052" s="1">
        <v>44021</v>
      </c>
      <c r="C21052">
        <v>291.06</v>
      </c>
    </row>
    <row r="21053" spans="1:3" x14ac:dyDescent="0.2">
      <c r="A21053" t="s">
        <v>15624</v>
      </c>
      <c r="B21053" s="1">
        <v>44021</v>
      </c>
      <c r="C21053">
        <v>13.17</v>
      </c>
    </row>
    <row r="21054" spans="1:3" x14ac:dyDescent="0.2">
      <c r="A21054" t="s">
        <v>9994</v>
      </c>
      <c r="B21054" s="1">
        <v>44021</v>
      </c>
      <c r="C21054">
        <v>1235.0999999999999</v>
      </c>
    </row>
    <row r="21055" spans="1:3" x14ac:dyDescent="0.2">
      <c r="A21055" t="s">
        <v>1512</v>
      </c>
      <c r="B21055" s="1">
        <v>44021</v>
      </c>
      <c r="C21055">
        <v>865.55</v>
      </c>
    </row>
    <row r="21056" spans="1:3" x14ac:dyDescent="0.2">
      <c r="A21056" t="s">
        <v>1512</v>
      </c>
      <c r="B21056" s="1">
        <v>44021</v>
      </c>
      <c r="C21056">
        <v>110.01</v>
      </c>
    </row>
    <row r="21057" spans="1:3" x14ac:dyDescent="0.2">
      <c r="A21057" t="s">
        <v>23086</v>
      </c>
      <c r="B21057" s="1">
        <v>44021</v>
      </c>
      <c r="C21057">
        <v>74.95</v>
      </c>
    </row>
    <row r="21058" spans="1:3" x14ac:dyDescent="0.2">
      <c r="A21058" t="s">
        <v>21924</v>
      </c>
      <c r="B21058" s="1">
        <v>44021</v>
      </c>
      <c r="C21058">
        <v>87.85</v>
      </c>
    </row>
    <row r="21059" spans="1:3" x14ac:dyDescent="0.2">
      <c r="A21059" t="s">
        <v>22110</v>
      </c>
      <c r="B21059" s="1">
        <v>44021</v>
      </c>
      <c r="C21059">
        <v>122.7</v>
      </c>
    </row>
    <row r="21060" spans="1:3" x14ac:dyDescent="0.2">
      <c r="A21060" t="s">
        <v>16529</v>
      </c>
      <c r="B21060" s="1">
        <v>44021</v>
      </c>
      <c r="C21060">
        <v>49.95</v>
      </c>
    </row>
    <row r="21061" spans="1:3" x14ac:dyDescent="0.2">
      <c r="A21061" t="s">
        <v>23087</v>
      </c>
      <c r="B21061" s="1">
        <v>44021</v>
      </c>
      <c r="C21061">
        <v>47.9</v>
      </c>
    </row>
    <row r="21062" spans="1:3" x14ac:dyDescent="0.2">
      <c r="A21062" t="s">
        <v>23088</v>
      </c>
      <c r="B21062" s="1">
        <v>44021</v>
      </c>
      <c r="C21062">
        <v>49.95</v>
      </c>
    </row>
    <row r="21063" spans="1:3" x14ac:dyDescent="0.2">
      <c r="A21063" t="s">
        <v>23089</v>
      </c>
      <c r="B21063" s="1">
        <v>44021</v>
      </c>
      <c r="C21063">
        <v>47.9</v>
      </c>
    </row>
    <row r="21064" spans="1:3" x14ac:dyDescent="0.2">
      <c r="A21064" t="s">
        <v>1960</v>
      </c>
      <c r="B21064" s="1">
        <v>44021</v>
      </c>
      <c r="C21064">
        <v>47.9</v>
      </c>
    </row>
    <row r="21065" spans="1:3" x14ac:dyDescent="0.2">
      <c r="A21065" t="s">
        <v>23090</v>
      </c>
      <c r="B21065" s="1">
        <v>44021</v>
      </c>
      <c r="C21065">
        <v>79.849999999999994</v>
      </c>
    </row>
    <row r="21066" spans="1:3" x14ac:dyDescent="0.2">
      <c r="A21066" t="s">
        <v>9068</v>
      </c>
      <c r="B21066" s="1">
        <v>44021</v>
      </c>
      <c r="C21066">
        <v>62.9</v>
      </c>
    </row>
    <row r="21067" spans="1:3" x14ac:dyDescent="0.2">
      <c r="A21067" t="s">
        <v>23091</v>
      </c>
      <c r="B21067" s="1">
        <v>44021</v>
      </c>
      <c r="C21067">
        <v>87.8</v>
      </c>
    </row>
    <row r="21068" spans="1:3" x14ac:dyDescent="0.2">
      <c r="A21068" t="s">
        <v>23092</v>
      </c>
      <c r="B21068" s="1">
        <v>44021</v>
      </c>
      <c r="C21068">
        <v>57.9</v>
      </c>
    </row>
    <row r="21069" spans="1:3" x14ac:dyDescent="0.2">
      <c r="A21069" t="s">
        <v>23093</v>
      </c>
      <c r="B21069" s="1">
        <v>44021</v>
      </c>
      <c r="C21069">
        <v>57.9</v>
      </c>
    </row>
    <row r="21070" spans="1:3" x14ac:dyDescent="0.2">
      <c r="A21070" t="s">
        <v>64</v>
      </c>
      <c r="B21070" s="1">
        <v>44021</v>
      </c>
      <c r="C21070">
        <v>629.25</v>
      </c>
    </row>
    <row r="21071" spans="1:3" x14ac:dyDescent="0.2">
      <c r="A21071" t="s">
        <v>23094</v>
      </c>
      <c r="B21071" s="1">
        <v>44021</v>
      </c>
      <c r="C21071">
        <v>57.9</v>
      </c>
    </row>
    <row r="21072" spans="1:3" x14ac:dyDescent="0.2">
      <c r="A21072" t="s">
        <v>23095</v>
      </c>
      <c r="B21072" s="1">
        <v>44021</v>
      </c>
      <c r="C21072">
        <v>49.95</v>
      </c>
    </row>
    <row r="21073" spans="1:3" x14ac:dyDescent="0.2">
      <c r="A21073" t="s">
        <v>942</v>
      </c>
      <c r="B21073" s="1">
        <v>44021</v>
      </c>
      <c r="C21073">
        <v>176.52</v>
      </c>
    </row>
    <row r="21074" spans="1:3" x14ac:dyDescent="0.2">
      <c r="A21074" t="s">
        <v>13039</v>
      </c>
      <c r="B21074" s="1">
        <v>44021</v>
      </c>
      <c r="C21074">
        <v>67.900000000000006</v>
      </c>
    </row>
    <row r="21075" spans="1:3" x14ac:dyDescent="0.2">
      <c r="A21075" t="s">
        <v>23096</v>
      </c>
      <c r="B21075" s="1">
        <v>44021</v>
      </c>
      <c r="C21075">
        <v>57.9</v>
      </c>
    </row>
    <row r="21076" spans="1:3" x14ac:dyDescent="0.2">
      <c r="A21076" t="s">
        <v>23097</v>
      </c>
      <c r="B21076" s="1">
        <v>44021</v>
      </c>
      <c r="C21076">
        <v>57.9</v>
      </c>
    </row>
    <row r="21077" spans="1:3" x14ac:dyDescent="0.2">
      <c r="A21077" t="s">
        <v>23098</v>
      </c>
      <c r="B21077" s="1">
        <v>44021</v>
      </c>
      <c r="C21077">
        <v>57.9</v>
      </c>
    </row>
    <row r="21078" spans="1:3" x14ac:dyDescent="0.2">
      <c r="A21078" t="s">
        <v>23099</v>
      </c>
      <c r="B21078" s="1">
        <v>44021</v>
      </c>
      <c r="C21078">
        <v>57.9</v>
      </c>
    </row>
    <row r="21079" spans="1:3" x14ac:dyDescent="0.2">
      <c r="A21079" t="s">
        <v>23100</v>
      </c>
      <c r="B21079" s="1">
        <v>44021</v>
      </c>
      <c r="C21079">
        <v>57.9</v>
      </c>
    </row>
    <row r="21080" spans="1:3" x14ac:dyDescent="0.2">
      <c r="A21080" t="s">
        <v>23101</v>
      </c>
      <c r="B21080" s="1">
        <v>44021</v>
      </c>
      <c r="C21080">
        <v>57.9</v>
      </c>
    </row>
    <row r="21081" spans="1:3" x14ac:dyDescent="0.2">
      <c r="A21081" t="s">
        <v>23102</v>
      </c>
      <c r="B21081" s="1">
        <v>44021</v>
      </c>
      <c r="C21081">
        <v>57.9</v>
      </c>
    </row>
    <row r="21082" spans="1:3" x14ac:dyDescent="0.2">
      <c r="A21082" t="s">
        <v>23103</v>
      </c>
      <c r="B21082" s="1">
        <v>44021</v>
      </c>
      <c r="C21082">
        <v>42.9</v>
      </c>
    </row>
    <row r="21083" spans="1:3" x14ac:dyDescent="0.2">
      <c r="A21083" t="s">
        <v>23104</v>
      </c>
      <c r="B21083" s="1">
        <v>44021</v>
      </c>
      <c r="C21083">
        <v>57.9</v>
      </c>
    </row>
    <row r="21084" spans="1:3" x14ac:dyDescent="0.2">
      <c r="A21084" t="s">
        <v>5955</v>
      </c>
      <c r="B21084" s="1">
        <v>44021</v>
      </c>
      <c r="C21084">
        <v>745.48</v>
      </c>
    </row>
    <row r="21085" spans="1:3" x14ac:dyDescent="0.2">
      <c r="A21085" t="s">
        <v>23105</v>
      </c>
      <c r="B21085" s="1">
        <v>44021</v>
      </c>
      <c r="C21085">
        <v>57.9</v>
      </c>
    </row>
    <row r="21086" spans="1:3" x14ac:dyDescent="0.2">
      <c r="A21086" t="s">
        <v>23106</v>
      </c>
      <c r="B21086" s="1">
        <v>44021</v>
      </c>
      <c r="C21086">
        <v>57.9</v>
      </c>
    </row>
    <row r="21087" spans="1:3" x14ac:dyDescent="0.2">
      <c r="A21087" t="s">
        <v>22493</v>
      </c>
      <c r="B21087" s="1">
        <v>44021</v>
      </c>
      <c r="C21087">
        <v>252.9</v>
      </c>
    </row>
    <row r="21088" spans="1:3" x14ac:dyDescent="0.2">
      <c r="A21088" t="s">
        <v>7276</v>
      </c>
      <c r="B21088" s="1">
        <v>44021</v>
      </c>
      <c r="C21088">
        <v>109.75</v>
      </c>
    </row>
    <row r="21089" spans="1:3" x14ac:dyDescent="0.2">
      <c r="A21089" t="s">
        <v>21609</v>
      </c>
      <c r="B21089" s="1">
        <v>44021</v>
      </c>
      <c r="C21089">
        <v>57.9</v>
      </c>
    </row>
    <row r="21090" spans="1:3" x14ac:dyDescent="0.2">
      <c r="A21090" t="s">
        <v>23107</v>
      </c>
      <c r="B21090" s="1">
        <v>44021</v>
      </c>
      <c r="C21090">
        <v>156.99</v>
      </c>
    </row>
    <row r="21091" spans="1:3" x14ac:dyDescent="0.2">
      <c r="A21091" t="s">
        <v>5497</v>
      </c>
      <c r="B21091" s="1">
        <v>44021</v>
      </c>
      <c r="C21091">
        <v>50.9</v>
      </c>
    </row>
    <row r="21092" spans="1:3" x14ac:dyDescent="0.2">
      <c r="A21092" t="s">
        <v>23108</v>
      </c>
      <c r="B21092" s="1">
        <v>44021</v>
      </c>
      <c r="C21092">
        <v>49.85</v>
      </c>
    </row>
    <row r="21093" spans="1:3" x14ac:dyDescent="0.2">
      <c r="A21093" t="s">
        <v>23109</v>
      </c>
      <c r="B21093" s="1">
        <v>44021</v>
      </c>
      <c r="C21093">
        <v>57.9</v>
      </c>
    </row>
    <row r="21094" spans="1:3" x14ac:dyDescent="0.2">
      <c r="A21094" t="s">
        <v>23110</v>
      </c>
      <c r="B21094" s="1">
        <v>44021</v>
      </c>
      <c r="C21094">
        <v>57.9</v>
      </c>
    </row>
    <row r="21095" spans="1:3" x14ac:dyDescent="0.2">
      <c r="A21095" t="s">
        <v>12240</v>
      </c>
      <c r="B21095" s="1">
        <v>44021</v>
      </c>
      <c r="C21095">
        <v>57.9</v>
      </c>
    </row>
    <row r="21096" spans="1:3" x14ac:dyDescent="0.2">
      <c r="A21096" t="s">
        <v>23111</v>
      </c>
      <c r="B21096" s="1">
        <v>44021</v>
      </c>
      <c r="C21096">
        <v>49.95</v>
      </c>
    </row>
    <row r="21097" spans="1:3" x14ac:dyDescent="0.2">
      <c r="A21097" t="s">
        <v>12884</v>
      </c>
      <c r="B21097" s="1">
        <v>44021</v>
      </c>
      <c r="C21097">
        <v>57.9</v>
      </c>
    </row>
    <row r="21098" spans="1:3" x14ac:dyDescent="0.2">
      <c r="A21098" t="s">
        <v>12448</v>
      </c>
      <c r="B21098" s="1">
        <v>44021</v>
      </c>
      <c r="C21098">
        <v>87.75</v>
      </c>
    </row>
    <row r="21099" spans="1:3" x14ac:dyDescent="0.2">
      <c r="A21099" t="s">
        <v>15874</v>
      </c>
      <c r="B21099" s="1">
        <v>44021</v>
      </c>
      <c r="C21099">
        <v>57.9</v>
      </c>
    </row>
    <row r="21100" spans="1:3" x14ac:dyDescent="0.2">
      <c r="A21100" t="s">
        <v>22755</v>
      </c>
      <c r="B21100" s="1">
        <v>44021</v>
      </c>
      <c r="C21100">
        <v>57.9</v>
      </c>
    </row>
    <row r="21101" spans="1:3" x14ac:dyDescent="0.2">
      <c r="A21101" t="s">
        <v>23112</v>
      </c>
      <c r="B21101" s="1">
        <v>44021</v>
      </c>
      <c r="C21101">
        <v>57.9</v>
      </c>
    </row>
    <row r="21102" spans="1:3" x14ac:dyDescent="0.2">
      <c r="A21102" t="s">
        <v>23113</v>
      </c>
      <c r="B21102" s="1">
        <v>44021</v>
      </c>
      <c r="C21102">
        <v>57.9</v>
      </c>
    </row>
    <row r="21103" spans="1:3" x14ac:dyDescent="0.2">
      <c r="A21103" t="s">
        <v>383</v>
      </c>
      <c r="B21103" s="1">
        <v>44021</v>
      </c>
      <c r="C21103">
        <v>47.25</v>
      </c>
    </row>
    <row r="21104" spans="1:3" x14ac:dyDescent="0.2">
      <c r="A21104" t="s">
        <v>23114</v>
      </c>
      <c r="B21104" s="1">
        <v>44021</v>
      </c>
      <c r="C21104">
        <v>57.9</v>
      </c>
    </row>
    <row r="21105" spans="1:3" x14ac:dyDescent="0.2">
      <c r="A21105" t="s">
        <v>23115</v>
      </c>
      <c r="B21105" s="1">
        <v>44021</v>
      </c>
      <c r="C21105">
        <v>57.9</v>
      </c>
    </row>
    <row r="21106" spans="1:3" x14ac:dyDescent="0.2">
      <c r="A21106" t="s">
        <v>12403</v>
      </c>
      <c r="B21106" s="1">
        <v>44021</v>
      </c>
      <c r="C21106">
        <v>49.95</v>
      </c>
    </row>
    <row r="21107" spans="1:3" x14ac:dyDescent="0.2">
      <c r="A21107" t="s">
        <v>23116</v>
      </c>
      <c r="B21107" s="1">
        <v>44021</v>
      </c>
      <c r="C21107">
        <v>57.9</v>
      </c>
    </row>
    <row r="21108" spans="1:3" x14ac:dyDescent="0.2">
      <c r="A21108" t="s">
        <v>23117</v>
      </c>
      <c r="B21108" s="1">
        <v>44021</v>
      </c>
      <c r="C21108">
        <v>49.95</v>
      </c>
    </row>
    <row r="21109" spans="1:3" x14ac:dyDescent="0.2">
      <c r="A21109" t="s">
        <v>23118</v>
      </c>
      <c r="B21109" s="1">
        <v>44021</v>
      </c>
      <c r="C21109">
        <v>57.9</v>
      </c>
    </row>
    <row r="21110" spans="1:3" x14ac:dyDescent="0.2">
      <c r="A21110" t="s">
        <v>23119</v>
      </c>
      <c r="B21110" s="1">
        <v>44021</v>
      </c>
      <c r="C21110">
        <v>103.6</v>
      </c>
    </row>
    <row r="21111" spans="1:3" x14ac:dyDescent="0.2">
      <c r="A21111" t="s">
        <v>23120</v>
      </c>
      <c r="B21111" s="1">
        <v>44021</v>
      </c>
      <c r="C21111">
        <v>49.95</v>
      </c>
    </row>
    <row r="21112" spans="1:3" x14ac:dyDescent="0.2">
      <c r="A21112" t="s">
        <v>23121</v>
      </c>
      <c r="B21112" s="1">
        <v>44021</v>
      </c>
      <c r="C21112">
        <v>74.95</v>
      </c>
    </row>
    <row r="21113" spans="1:3" x14ac:dyDescent="0.2">
      <c r="A21113" t="s">
        <v>23122</v>
      </c>
      <c r="B21113" s="1">
        <v>44021</v>
      </c>
      <c r="C21113">
        <v>49.95</v>
      </c>
    </row>
    <row r="21114" spans="1:3" x14ac:dyDescent="0.2">
      <c r="A21114" t="s">
        <v>5700</v>
      </c>
      <c r="B21114" s="1">
        <v>44021</v>
      </c>
      <c r="C21114">
        <v>31.8</v>
      </c>
    </row>
    <row r="21115" spans="1:3" x14ac:dyDescent="0.2">
      <c r="A21115" t="s">
        <v>23123</v>
      </c>
      <c r="B21115" s="1">
        <v>44021</v>
      </c>
      <c r="C21115">
        <v>49.95</v>
      </c>
    </row>
    <row r="21116" spans="1:3" x14ac:dyDescent="0.2">
      <c r="A21116" t="s">
        <v>23124</v>
      </c>
      <c r="B21116" s="1">
        <v>44021</v>
      </c>
      <c r="C21116">
        <v>49.95</v>
      </c>
    </row>
    <row r="21117" spans="1:3" x14ac:dyDescent="0.2">
      <c r="A21117" t="s">
        <v>21502</v>
      </c>
      <c r="B21117" s="1">
        <v>44021</v>
      </c>
      <c r="C21117">
        <v>67.459999999999994</v>
      </c>
    </row>
    <row r="21118" spans="1:3" x14ac:dyDescent="0.2">
      <c r="A21118" t="s">
        <v>19965</v>
      </c>
      <c r="B21118" s="1">
        <v>44021</v>
      </c>
      <c r="C21118">
        <v>104.65</v>
      </c>
    </row>
    <row r="21119" spans="1:3" x14ac:dyDescent="0.2">
      <c r="A21119" t="s">
        <v>8067</v>
      </c>
      <c r="B21119" s="1">
        <v>44021</v>
      </c>
      <c r="C21119">
        <v>15.34</v>
      </c>
    </row>
    <row r="21120" spans="1:3" x14ac:dyDescent="0.2">
      <c r="A21120" t="s">
        <v>8067</v>
      </c>
      <c r="B21120" s="1">
        <v>44021</v>
      </c>
      <c r="C21120">
        <v>26.5</v>
      </c>
    </row>
    <row r="21121" spans="1:3" x14ac:dyDescent="0.2">
      <c r="A21121" t="s">
        <v>8067</v>
      </c>
      <c r="B21121" s="1">
        <v>44021</v>
      </c>
      <c r="C21121">
        <v>281.25</v>
      </c>
    </row>
    <row r="21122" spans="1:3" x14ac:dyDescent="0.2">
      <c r="A21122" t="s">
        <v>22750</v>
      </c>
      <c r="B21122" s="1">
        <v>44021</v>
      </c>
      <c r="C21122">
        <v>51.9</v>
      </c>
    </row>
    <row r="21123" spans="1:3" x14ac:dyDescent="0.2">
      <c r="A21123" t="s">
        <v>23125</v>
      </c>
      <c r="B21123" s="1">
        <v>44021</v>
      </c>
      <c r="C21123">
        <v>70.45</v>
      </c>
    </row>
    <row r="21124" spans="1:3" x14ac:dyDescent="0.2">
      <c r="A21124" t="s">
        <v>14</v>
      </c>
      <c r="B21124" s="1">
        <v>44021</v>
      </c>
      <c r="C21124">
        <v>607.82000000000005</v>
      </c>
    </row>
    <row r="21125" spans="1:3" x14ac:dyDescent="0.2">
      <c r="A21125" t="s">
        <v>14</v>
      </c>
      <c r="B21125" s="1">
        <v>44021</v>
      </c>
      <c r="C21125">
        <v>156.25</v>
      </c>
    </row>
    <row r="21126" spans="1:3" x14ac:dyDescent="0.2">
      <c r="A21126" t="s">
        <v>14</v>
      </c>
      <c r="B21126" s="1">
        <v>44021</v>
      </c>
      <c r="C21126">
        <v>162.12</v>
      </c>
    </row>
    <row r="21127" spans="1:3" x14ac:dyDescent="0.2">
      <c r="A21127" t="s">
        <v>14</v>
      </c>
      <c r="B21127" s="1">
        <v>44021</v>
      </c>
      <c r="C21127">
        <v>162.12</v>
      </c>
    </row>
    <row r="21128" spans="1:3" x14ac:dyDescent="0.2">
      <c r="A21128" t="s">
        <v>14</v>
      </c>
      <c r="B21128" s="1">
        <v>44021</v>
      </c>
      <c r="C21128">
        <v>129.69</v>
      </c>
    </row>
    <row r="21129" spans="1:3" x14ac:dyDescent="0.2">
      <c r="A21129" t="s">
        <v>2110</v>
      </c>
      <c r="B21129" s="1">
        <v>44021</v>
      </c>
      <c r="C21129">
        <v>145.75</v>
      </c>
    </row>
    <row r="21130" spans="1:3" x14ac:dyDescent="0.2">
      <c r="A21130" t="s">
        <v>12</v>
      </c>
      <c r="B21130" s="1">
        <v>44021</v>
      </c>
      <c r="C21130">
        <v>196.77</v>
      </c>
    </row>
    <row r="21131" spans="1:3" x14ac:dyDescent="0.2">
      <c r="A21131" t="s">
        <v>15827</v>
      </c>
      <c r="B21131" s="1">
        <v>44022</v>
      </c>
      <c r="C21131">
        <v>41.97</v>
      </c>
    </row>
    <row r="21132" spans="1:3" x14ac:dyDescent="0.2">
      <c r="A21132" t="s">
        <v>1515</v>
      </c>
      <c r="B21132" s="1">
        <v>44022</v>
      </c>
      <c r="C21132">
        <v>767.04</v>
      </c>
    </row>
    <row r="21133" spans="1:3" x14ac:dyDescent="0.2">
      <c r="A21133" t="s">
        <v>23055</v>
      </c>
      <c r="B21133" s="1">
        <v>44022</v>
      </c>
      <c r="C21133">
        <v>22.9</v>
      </c>
    </row>
    <row r="21134" spans="1:3" x14ac:dyDescent="0.2">
      <c r="A21134" t="s">
        <v>184</v>
      </c>
      <c r="B21134" s="1">
        <v>44022</v>
      </c>
      <c r="C21134">
        <v>96</v>
      </c>
    </row>
    <row r="21135" spans="1:3" x14ac:dyDescent="0.2">
      <c r="A21135" t="s">
        <v>21552</v>
      </c>
      <c r="B21135" s="1">
        <v>44022</v>
      </c>
      <c r="C21135">
        <v>107.85</v>
      </c>
    </row>
    <row r="21136" spans="1:3" x14ac:dyDescent="0.2">
      <c r="A21136" t="s">
        <v>6139</v>
      </c>
      <c r="B21136" s="1">
        <v>44022</v>
      </c>
      <c r="C21136">
        <v>537.6</v>
      </c>
    </row>
    <row r="21137" spans="1:3" x14ac:dyDescent="0.2">
      <c r="A21137" t="s">
        <v>23056</v>
      </c>
      <c r="B21137" s="1">
        <v>44022</v>
      </c>
      <c r="C21137">
        <v>464.5</v>
      </c>
    </row>
    <row r="21138" spans="1:3" x14ac:dyDescent="0.2">
      <c r="A21138" t="s">
        <v>23057</v>
      </c>
      <c r="B21138" s="1">
        <v>44022</v>
      </c>
      <c r="C21138">
        <v>71.650000000000006</v>
      </c>
    </row>
    <row r="21139" spans="1:3" x14ac:dyDescent="0.2">
      <c r="A21139" t="s">
        <v>23058</v>
      </c>
      <c r="B21139" s="1">
        <v>44022</v>
      </c>
      <c r="C21139">
        <v>57.9</v>
      </c>
    </row>
    <row r="21140" spans="1:3" x14ac:dyDescent="0.2">
      <c r="A21140" t="s">
        <v>12</v>
      </c>
      <c r="B21140" s="1">
        <v>44022</v>
      </c>
      <c r="C21140">
        <v>301.82</v>
      </c>
    </row>
    <row r="21141" spans="1:3" x14ac:dyDescent="0.2">
      <c r="A21141" t="s">
        <v>383</v>
      </c>
      <c r="B21141" s="1">
        <v>44022</v>
      </c>
      <c r="C21141">
        <v>47.25</v>
      </c>
    </row>
    <row r="21142" spans="1:3" x14ac:dyDescent="0.2">
      <c r="A21142" t="s">
        <v>3160</v>
      </c>
      <c r="B21142" s="1">
        <v>44022</v>
      </c>
      <c r="C21142">
        <v>164.51</v>
      </c>
    </row>
    <row r="21143" spans="1:3" x14ac:dyDescent="0.2">
      <c r="A21143" t="s">
        <v>23059</v>
      </c>
      <c r="B21143" s="1">
        <v>44022</v>
      </c>
      <c r="C21143">
        <v>57.9</v>
      </c>
    </row>
    <row r="21144" spans="1:3" x14ac:dyDescent="0.2">
      <c r="A21144" t="s">
        <v>23060</v>
      </c>
      <c r="B21144" s="1">
        <v>44022</v>
      </c>
      <c r="C21144">
        <v>230.9</v>
      </c>
    </row>
    <row r="21145" spans="1:3" x14ac:dyDescent="0.2">
      <c r="A21145" t="s">
        <v>23061</v>
      </c>
      <c r="B21145" s="1">
        <v>44022</v>
      </c>
      <c r="C21145">
        <v>49.95</v>
      </c>
    </row>
    <row r="21146" spans="1:3" x14ac:dyDescent="0.2">
      <c r="A21146" t="s">
        <v>2988</v>
      </c>
      <c r="B21146" s="1">
        <v>44022</v>
      </c>
      <c r="C21146">
        <v>1534.08</v>
      </c>
    </row>
    <row r="21147" spans="1:3" x14ac:dyDescent="0.2">
      <c r="A21147" t="s">
        <v>23061</v>
      </c>
      <c r="B21147" s="1">
        <v>44022</v>
      </c>
      <c r="C21147">
        <v>110.4</v>
      </c>
    </row>
    <row r="21148" spans="1:3" x14ac:dyDescent="0.2">
      <c r="A21148" t="s">
        <v>119</v>
      </c>
      <c r="B21148" s="1">
        <v>44022</v>
      </c>
      <c r="C21148">
        <v>767.04</v>
      </c>
    </row>
    <row r="21149" spans="1:3" x14ac:dyDescent="0.2">
      <c r="A21149" t="s">
        <v>19990</v>
      </c>
      <c r="B21149" s="1">
        <v>44022</v>
      </c>
      <c r="C21149">
        <v>46.45</v>
      </c>
    </row>
    <row r="21150" spans="1:3" x14ac:dyDescent="0.2">
      <c r="A21150" t="s">
        <v>1007</v>
      </c>
      <c r="B21150" s="1">
        <v>44022</v>
      </c>
      <c r="C21150">
        <v>105</v>
      </c>
    </row>
    <row r="21151" spans="1:3" x14ac:dyDescent="0.2">
      <c r="A21151" t="s">
        <v>23062</v>
      </c>
      <c r="B21151" s="1">
        <v>44022</v>
      </c>
      <c r="C21151">
        <v>47.9</v>
      </c>
    </row>
    <row r="21152" spans="1:3" x14ac:dyDescent="0.2">
      <c r="A21152" t="s">
        <v>17614</v>
      </c>
      <c r="B21152" s="1">
        <v>44022</v>
      </c>
      <c r="C21152">
        <v>39.950000000000003</v>
      </c>
    </row>
    <row r="21153" spans="1:3" x14ac:dyDescent="0.2">
      <c r="A21153" t="s">
        <v>6160</v>
      </c>
      <c r="B21153" s="1">
        <v>44022</v>
      </c>
      <c r="C21153">
        <v>39.950000000000003</v>
      </c>
    </row>
    <row r="21154" spans="1:3" x14ac:dyDescent="0.2">
      <c r="A21154" t="s">
        <v>256</v>
      </c>
      <c r="B21154" s="1">
        <v>44022</v>
      </c>
      <c r="C21154">
        <v>53.27</v>
      </c>
    </row>
    <row r="21155" spans="1:3" x14ac:dyDescent="0.2">
      <c r="A21155" t="s">
        <v>21513</v>
      </c>
      <c r="B21155" s="1">
        <v>44022</v>
      </c>
      <c r="C21155">
        <v>47.94</v>
      </c>
    </row>
    <row r="21156" spans="1:3" x14ac:dyDescent="0.2">
      <c r="A21156" t="s">
        <v>22575</v>
      </c>
      <c r="B21156" s="1">
        <v>44022</v>
      </c>
      <c r="C21156">
        <v>39.950000000000003</v>
      </c>
    </row>
    <row r="21157" spans="1:3" x14ac:dyDescent="0.2">
      <c r="A21157" t="s">
        <v>19603</v>
      </c>
      <c r="B21157" s="1">
        <v>44022</v>
      </c>
      <c r="C21157">
        <v>47.9</v>
      </c>
    </row>
    <row r="21158" spans="1:3" x14ac:dyDescent="0.2">
      <c r="A21158" t="s">
        <v>16276</v>
      </c>
      <c r="B21158" s="1">
        <v>44022</v>
      </c>
      <c r="C21158">
        <v>39.950000000000003</v>
      </c>
    </row>
    <row r="21159" spans="1:3" x14ac:dyDescent="0.2">
      <c r="A21159" t="s">
        <v>17486</v>
      </c>
      <c r="B21159" s="1">
        <v>44022</v>
      </c>
      <c r="C21159">
        <v>47.9</v>
      </c>
    </row>
    <row r="21160" spans="1:3" x14ac:dyDescent="0.2">
      <c r="A21160" t="s">
        <v>23063</v>
      </c>
      <c r="B21160" s="1">
        <v>44022</v>
      </c>
      <c r="C21160">
        <v>39.950000000000003</v>
      </c>
    </row>
    <row r="21161" spans="1:3" x14ac:dyDescent="0.2">
      <c r="A21161" t="s">
        <v>23064</v>
      </c>
      <c r="B21161" s="1">
        <v>44022</v>
      </c>
      <c r="C21161">
        <v>47.9</v>
      </c>
    </row>
    <row r="21162" spans="1:3" x14ac:dyDescent="0.2">
      <c r="A21162" t="s">
        <v>10593</v>
      </c>
      <c r="B21162" s="1">
        <v>44022</v>
      </c>
      <c r="C21162">
        <v>47.9</v>
      </c>
    </row>
    <row r="21163" spans="1:3" x14ac:dyDescent="0.2">
      <c r="A21163" t="s">
        <v>23065</v>
      </c>
      <c r="B21163" s="1">
        <v>44022</v>
      </c>
      <c r="C21163">
        <v>371.4</v>
      </c>
    </row>
    <row r="21164" spans="1:3" x14ac:dyDescent="0.2">
      <c r="A21164" t="s">
        <v>374</v>
      </c>
      <c r="B21164" s="1">
        <v>44022</v>
      </c>
      <c r="C21164">
        <v>638.15</v>
      </c>
    </row>
    <row r="21165" spans="1:3" x14ac:dyDescent="0.2">
      <c r="A21165" t="s">
        <v>1995</v>
      </c>
      <c r="B21165" s="1">
        <v>44022</v>
      </c>
      <c r="C21165">
        <v>26.34</v>
      </c>
    </row>
    <row r="21166" spans="1:3" x14ac:dyDescent="0.2">
      <c r="A21166" t="s">
        <v>1995</v>
      </c>
      <c r="B21166" s="1">
        <v>44022</v>
      </c>
      <c r="C21166">
        <v>114</v>
      </c>
    </row>
    <row r="21167" spans="1:3" x14ac:dyDescent="0.2">
      <c r="A21167" t="s">
        <v>23066</v>
      </c>
      <c r="B21167" s="1">
        <v>44022</v>
      </c>
      <c r="C21167">
        <v>141.85</v>
      </c>
    </row>
    <row r="21168" spans="1:3" x14ac:dyDescent="0.2">
      <c r="A21168" t="s">
        <v>22633</v>
      </c>
      <c r="B21168" s="1">
        <v>44022</v>
      </c>
      <c r="C21168">
        <v>114.25</v>
      </c>
    </row>
    <row r="21169" spans="1:3" x14ac:dyDescent="0.2">
      <c r="A21169" t="s">
        <v>15219</v>
      </c>
      <c r="B21169" s="1">
        <v>44022</v>
      </c>
      <c r="C21169">
        <v>47.9</v>
      </c>
    </row>
    <row r="21170" spans="1:3" x14ac:dyDescent="0.2">
      <c r="A21170" t="s">
        <v>23067</v>
      </c>
      <c r="B21170" s="1">
        <v>44022</v>
      </c>
      <c r="C21170">
        <v>13.99</v>
      </c>
    </row>
    <row r="21171" spans="1:3" x14ac:dyDescent="0.2">
      <c r="A21171" t="s">
        <v>23068</v>
      </c>
      <c r="B21171" s="1">
        <v>44022</v>
      </c>
      <c r="C21171">
        <v>47.9</v>
      </c>
    </row>
    <row r="21172" spans="1:3" x14ac:dyDescent="0.2">
      <c r="A21172" t="s">
        <v>23069</v>
      </c>
      <c r="B21172" s="1">
        <v>44022</v>
      </c>
      <c r="C21172">
        <v>47.9</v>
      </c>
    </row>
    <row r="21173" spans="1:3" x14ac:dyDescent="0.2">
      <c r="A21173" t="s">
        <v>3091</v>
      </c>
      <c r="B21173" s="1">
        <v>44022</v>
      </c>
      <c r="C21173">
        <v>39.950000000000003</v>
      </c>
    </row>
    <row r="21174" spans="1:3" x14ac:dyDescent="0.2">
      <c r="A21174" t="s">
        <v>5071</v>
      </c>
      <c r="B21174" s="1">
        <v>44022</v>
      </c>
      <c r="C21174">
        <v>47.9</v>
      </c>
    </row>
    <row r="21175" spans="1:3" x14ac:dyDescent="0.2">
      <c r="A21175" t="s">
        <v>23070</v>
      </c>
      <c r="B21175" s="1">
        <v>44022</v>
      </c>
      <c r="C21175">
        <v>47.9</v>
      </c>
    </row>
    <row r="21176" spans="1:3" x14ac:dyDescent="0.2">
      <c r="A21176" t="s">
        <v>280</v>
      </c>
      <c r="B21176" s="1">
        <v>44022</v>
      </c>
      <c r="C21176">
        <v>15.3</v>
      </c>
    </row>
    <row r="21177" spans="1:3" x14ac:dyDescent="0.2">
      <c r="A21177" t="s">
        <v>16960</v>
      </c>
      <c r="B21177" s="1">
        <v>44022</v>
      </c>
      <c r="C21177">
        <v>2118.0100000000002</v>
      </c>
    </row>
    <row r="21178" spans="1:3" x14ac:dyDescent="0.2">
      <c r="A21178" t="s">
        <v>7890</v>
      </c>
      <c r="B21178" s="1">
        <v>44025</v>
      </c>
      <c r="C21178">
        <v>767.04</v>
      </c>
    </row>
    <row r="21179" spans="1:3" x14ac:dyDescent="0.2">
      <c r="A21179" t="s">
        <v>1090</v>
      </c>
      <c r="B21179" s="1">
        <v>44025</v>
      </c>
      <c r="C21179">
        <v>295.64999999999998</v>
      </c>
    </row>
    <row r="21180" spans="1:3" x14ac:dyDescent="0.2">
      <c r="A21180" t="s">
        <v>10115</v>
      </c>
      <c r="B21180" s="1">
        <v>44025</v>
      </c>
      <c r="C21180">
        <v>72.5</v>
      </c>
    </row>
    <row r="21181" spans="1:3" x14ac:dyDescent="0.2">
      <c r="A21181" t="s">
        <v>23037</v>
      </c>
      <c r="B21181" s="1">
        <v>44025</v>
      </c>
      <c r="C21181">
        <v>94.9</v>
      </c>
    </row>
    <row r="21182" spans="1:3" x14ac:dyDescent="0.2">
      <c r="A21182" t="s">
        <v>18927</v>
      </c>
      <c r="B21182" s="1">
        <v>44025</v>
      </c>
      <c r="C21182">
        <v>538.72</v>
      </c>
    </row>
    <row r="21183" spans="1:3" x14ac:dyDescent="0.2">
      <c r="A21183" t="s">
        <v>10481</v>
      </c>
      <c r="B21183" s="1">
        <v>44025</v>
      </c>
      <c r="C21183">
        <v>532.04</v>
      </c>
    </row>
    <row r="21184" spans="1:3" x14ac:dyDescent="0.2">
      <c r="A21184" t="s">
        <v>14092</v>
      </c>
      <c r="B21184" s="1">
        <v>44025</v>
      </c>
      <c r="C21184">
        <v>52.5</v>
      </c>
    </row>
    <row r="21185" spans="1:3" x14ac:dyDescent="0.2">
      <c r="A21185" t="s">
        <v>22695</v>
      </c>
      <c r="B21185" s="1">
        <v>44025</v>
      </c>
      <c r="C21185">
        <v>101.85</v>
      </c>
    </row>
    <row r="21186" spans="1:3" x14ac:dyDescent="0.2">
      <c r="A21186" t="s">
        <v>23038</v>
      </c>
      <c r="B21186" s="1">
        <v>44025</v>
      </c>
      <c r="C21186">
        <v>139.75</v>
      </c>
    </row>
    <row r="21187" spans="1:3" x14ac:dyDescent="0.2">
      <c r="A21187" t="s">
        <v>324</v>
      </c>
      <c r="B21187" s="1">
        <v>44025</v>
      </c>
      <c r="C21187">
        <v>2545.36</v>
      </c>
    </row>
    <row r="21188" spans="1:3" x14ac:dyDescent="0.2">
      <c r="A21188" t="s">
        <v>19426</v>
      </c>
      <c r="B21188" s="1">
        <v>44025</v>
      </c>
      <c r="C21188">
        <v>74.95</v>
      </c>
    </row>
    <row r="21189" spans="1:3" x14ac:dyDescent="0.2">
      <c r="A21189" t="s">
        <v>3822</v>
      </c>
      <c r="B21189" s="1">
        <v>44025</v>
      </c>
      <c r="C21189">
        <v>112.95</v>
      </c>
    </row>
    <row r="21190" spans="1:3" x14ac:dyDescent="0.2">
      <c r="A21190" t="s">
        <v>23039</v>
      </c>
      <c r="B21190" s="1">
        <v>44025</v>
      </c>
      <c r="C21190">
        <v>29.9</v>
      </c>
    </row>
    <row r="21191" spans="1:3" x14ac:dyDescent="0.2">
      <c r="A21191" t="s">
        <v>23040</v>
      </c>
      <c r="B21191" s="1">
        <v>44025</v>
      </c>
      <c r="C21191">
        <v>39.950000000000003</v>
      </c>
    </row>
    <row r="21192" spans="1:3" x14ac:dyDescent="0.2">
      <c r="A21192" t="s">
        <v>23041</v>
      </c>
      <c r="B21192" s="1">
        <v>44025</v>
      </c>
      <c r="C21192">
        <v>217.5</v>
      </c>
    </row>
    <row r="21193" spans="1:3" x14ac:dyDescent="0.2">
      <c r="A21193" t="s">
        <v>23042</v>
      </c>
      <c r="B21193" s="1">
        <v>44025</v>
      </c>
      <c r="C21193">
        <v>133</v>
      </c>
    </row>
    <row r="21194" spans="1:3" x14ac:dyDescent="0.2">
      <c r="A21194" t="s">
        <v>3184</v>
      </c>
      <c r="B21194" s="1">
        <v>44025</v>
      </c>
      <c r="C21194">
        <v>563.30999999999995</v>
      </c>
    </row>
    <row r="21195" spans="1:3" x14ac:dyDescent="0.2">
      <c r="A21195" t="s">
        <v>1323</v>
      </c>
      <c r="B21195" s="1">
        <v>44025</v>
      </c>
      <c r="C21195">
        <v>138.77000000000001</v>
      </c>
    </row>
    <row r="21196" spans="1:3" x14ac:dyDescent="0.2">
      <c r="A21196" t="s">
        <v>23043</v>
      </c>
      <c r="B21196" s="1">
        <v>44025</v>
      </c>
      <c r="C21196">
        <v>86.9</v>
      </c>
    </row>
    <row r="21197" spans="1:3" x14ac:dyDescent="0.2">
      <c r="A21197" t="s">
        <v>8067</v>
      </c>
      <c r="B21197" s="1">
        <v>44025</v>
      </c>
      <c r="C21197">
        <v>46.6</v>
      </c>
    </row>
    <row r="21198" spans="1:3" x14ac:dyDescent="0.2">
      <c r="A21198" t="s">
        <v>1512</v>
      </c>
      <c r="B21198" s="1">
        <v>44025</v>
      </c>
      <c r="C21198">
        <v>208.45</v>
      </c>
    </row>
    <row r="21199" spans="1:3" x14ac:dyDescent="0.2">
      <c r="A21199" t="s">
        <v>5119</v>
      </c>
      <c r="B21199" s="1">
        <v>44025</v>
      </c>
      <c r="C21199">
        <v>52.9</v>
      </c>
    </row>
    <row r="21200" spans="1:3" x14ac:dyDescent="0.2">
      <c r="A21200" t="s">
        <v>23044</v>
      </c>
      <c r="B21200" s="1">
        <v>44025</v>
      </c>
      <c r="C21200">
        <v>47.9</v>
      </c>
    </row>
    <row r="21201" spans="1:3" x14ac:dyDescent="0.2">
      <c r="A21201" t="s">
        <v>18706</v>
      </c>
      <c r="B21201" s="1">
        <v>44025</v>
      </c>
      <c r="C21201">
        <v>168.7</v>
      </c>
    </row>
    <row r="21202" spans="1:3" x14ac:dyDescent="0.2">
      <c r="A21202" t="s">
        <v>171</v>
      </c>
      <c r="B21202" s="1">
        <v>44025</v>
      </c>
      <c r="C21202">
        <v>589.98</v>
      </c>
    </row>
    <row r="21203" spans="1:3" x14ac:dyDescent="0.2">
      <c r="A21203" t="s">
        <v>16328</v>
      </c>
      <c r="B21203" s="1">
        <v>44025</v>
      </c>
      <c r="C21203">
        <v>52.45</v>
      </c>
    </row>
    <row r="21204" spans="1:3" x14ac:dyDescent="0.2">
      <c r="A21204" t="s">
        <v>16655</v>
      </c>
      <c r="B21204" s="1">
        <v>44025</v>
      </c>
      <c r="C21204">
        <v>59.65</v>
      </c>
    </row>
    <row r="21205" spans="1:3" x14ac:dyDescent="0.2">
      <c r="A21205" t="s">
        <v>10607</v>
      </c>
      <c r="B21205" s="1">
        <v>44025</v>
      </c>
      <c r="C21205">
        <v>165.35</v>
      </c>
    </row>
    <row r="21206" spans="1:3" x14ac:dyDescent="0.2">
      <c r="A21206" t="s">
        <v>13707</v>
      </c>
      <c r="B21206" s="1">
        <v>44025</v>
      </c>
      <c r="C21206">
        <v>72.95</v>
      </c>
    </row>
    <row r="21207" spans="1:3" x14ac:dyDescent="0.2">
      <c r="A21207" t="s">
        <v>23045</v>
      </c>
      <c r="B21207" s="1">
        <v>44025</v>
      </c>
      <c r="C21207">
        <v>47.9</v>
      </c>
    </row>
    <row r="21208" spans="1:3" x14ac:dyDescent="0.2">
      <c r="A21208" t="s">
        <v>23046</v>
      </c>
      <c r="B21208" s="1">
        <v>44025</v>
      </c>
      <c r="C21208">
        <v>47.9</v>
      </c>
    </row>
    <row r="21209" spans="1:3" x14ac:dyDescent="0.2">
      <c r="A21209" t="s">
        <v>205</v>
      </c>
      <c r="B21209" s="1">
        <v>44025</v>
      </c>
      <c r="C21209">
        <v>54.9</v>
      </c>
    </row>
    <row r="21210" spans="1:3" x14ac:dyDescent="0.2">
      <c r="A21210" t="s">
        <v>15628</v>
      </c>
      <c r="B21210" s="1">
        <v>44025</v>
      </c>
      <c r="C21210">
        <v>147.80000000000001</v>
      </c>
    </row>
    <row r="21211" spans="1:3" x14ac:dyDescent="0.2">
      <c r="A21211" t="s">
        <v>10655</v>
      </c>
      <c r="B21211" s="1">
        <v>44025</v>
      </c>
      <c r="C21211">
        <v>57.9</v>
      </c>
    </row>
    <row r="21212" spans="1:3" x14ac:dyDescent="0.2">
      <c r="A21212" t="s">
        <v>22625</v>
      </c>
      <c r="B21212" s="1">
        <v>44025</v>
      </c>
      <c r="C21212">
        <v>74.900000000000006</v>
      </c>
    </row>
    <row r="21213" spans="1:3" x14ac:dyDescent="0.2">
      <c r="A21213" t="s">
        <v>23009</v>
      </c>
      <c r="B21213" s="1">
        <v>44025</v>
      </c>
      <c r="C21213">
        <v>20.190000000000001</v>
      </c>
    </row>
    <row r="21214" spans="1:3" x14ac:dyDescent="0.2">
      <c r="A21214" t="s">
        <v>25</v>
      </c>
      <c r="B21214" s="1">
        <v>44025</v>
      </c>
      <c r="C21214">
        <v>26.13</v>
      </c>
    </row>
    <row r="21215" spans="1:3" x14ac:dyDescent="0.2">
      <c r="A21215" t="s">
        <v>335</v>
      </c>
      <c r="B21215" s="1">
        <v>44025</v>
      </c>
      <c r="C21215">
        <v>600</v>
      </c>
    </row>
    <row r="21216" spans="1:3" x14ac:dyDescent="0.2">
      <c r="A21216" t="s">
        <v>335</v>
      </c>
      <c r="B21216" s="1">
        <v>44025</v>
      </c>
      <c r="C21216">
        <v>60</v>
      </c>
    </row>
    <row r="21217" spans="1:3" x14ac:dyDescent="0.2">
      <c r="A21217" t="s">
        <v>17538</v>
      </c>
      <c r="B21217" s="1">
        <v>44025</v>
      </c>
      <c r="C21217">
        <v>8.9499999999999993</v>
      </c>
    </row>
    <row r="21218" spans="1:3" x14ac:dyDescent="0.2">
      <c r="A21218" t="s">
        <v>17216</v>
      </c>
      <c r="B21218" s="1">
        <v>44025</v>
      </c>
      <c r="C21218">
        <v>102.83</v>
      </c>
    </row>
    <row r="21219" spans="1:3" x14ac:dyDescent="0.2">
      <c r="A21219" t="s">
        <v>184</v>
      </c>
      <c r="B21219" s="1">
        <v>44025</v>
      </c>
      <c r="C21219">
        <v>27.25</v>
      </c>
    </row>
    <row r="21220" spans="1:3" x14ac:dyDescent="0.2">
      <c r="A21220" t="s">
        <v>184</v>
      </c>
      <c r="B21220" s="1">
        <v>44025</v>
      </c>
      <c r="C21220">
        <v>47.5</v>
      </c>
    </row>
    <row r="21221" spans="1:3" x14ac:dyDescent="0.2">
      <c r="A21221" t="s">
        <v>8067</v>
      </c>
      <c r="B21221" s="1">
        <v>44025</v>
      </c>
      <c r="C21221">
        <v>452.83</v>
      </c>
    </row>
    <row r="21222" spans="1:3" x14ac:dyDescent="0.2">
      <c r="A21222" t="s">
        <v>7743</v>
      </c>
      <c r="B21222" s="1">
        <v>44025</v>
      </c>
      <c r="C21222">
        <v>70.45</v>
      </c>
    </row>
    <row r="21223" spans="1:3" x14ac:dyDescent="0.2">
      <c r="A21223" t="s">
        <v>23047</v>
      </c>
      <c r="B21223" s="1">
        <v>44025</v>
      </c>
      <c r="C21223">
        <v>70.45</v>
      </c>
    </row>
    <row r="21224" spans="1:3" x14ac:dyDescent="0.2">
      <c r="A21224" t="s">
        <v>23048</v>
      </c>
      <c r="B21224" s="1">
        <v>44025</v>
      </c>
      <c r="C21224">
        <v>58.65</v>
      </c>
    </row>
    <row r="21225" spans="1:3" x14ac:dyDescent="0.2">
      <c r="A21225" t="s">
        <v>15890</v>
      </c>
      <c r="B21225" s="1">
        <v>44025</v>
      </c>
      <c r="C21225">
        <v>72.95</v>
      </c>
    </row>
    <row r="21226" spans="1:3" x14ac:dyDescent="0.2">
      <c r="A21226" t="s">
        <v>23049</v>
      </c>
      <c r="B21226" s="1">
        <v>44025</v>
      </c>
      <c r="C21226">
        <v>53.2</v>
      </c>
    </row>
    <row r="21227" spans="1:3" x14ac:dyDescent="0.2">
      <c r="A21227" t="s">
        <v>7651</v>
      </c>
      <c r="B21227" s="1">
        <v>44025</v>
      </c>
      <c r="C21227">
        <v>123.45</v>
      </c>
    </row>
    <row r="21228" spans="1:3" x14ac:dyDescent="0.2">
      <c r="A21228" t="s">
        <v>19942</v>
      </c>
      <c r="B21228" s="1">
        <v>44025</v>
      </c>
      <c r="C21228">
        <v>54.9</v>
      </c>
    </row>
    <row r="21229" spans="1:3" x14ac:dyDescent="0.2">
      <c r="A21229" t="s">
        <v>3656</v>
      </c>
      <c r="B21229" s="1">
        <v>44025</v>
      </c>
      <c r="C21229">
        <v>96.85</v>
      </c>
    </row>
    <row r="21230" spans="1:3" x14ac:dyDescent="0.2">
      <c r="A21230" t="s">
        <v>23050</v>
      </c>
      <c r="B21230" s="1">
        <v>44025</v>
      </c>
      <c r="C21230">
        <v>46.45</v>
      </c>
    </row>
    <row r="21231" spans="1:3" x14ac:dyDescent="0.2">
      <c r="A21231" t="s">
        <v>22313</v>
      </c>
      <c r="B21231" s="1">
        <v>44025</v>
      </c>
      <c r="C21231">
        <v>53.2</v>
      </c>
    </row>
    <row r="21232" spans="1:3" x14ac:dyDescent="0.2">
      <c r="A21232" t="s">
        <v>12309</v>
      </c>
      <c r="B21232" s="1">
        <v>44025</v>
      </c>
      <c r="C21232">
        <v>533.5</v>
      </c>
    </row>
    <row r="21233" spans="1:3" x14ac:dyDescent="0.2">
      <c r="A21233" t="s">
        <v>15481</v>
      </c>
      <c r="B21233" s="1">
        <v>44025</v>
      </c>
      <c r="C21233">
        <v>47.9</v>
      </c>
    </row>
    <row r="21234" spans="1:3" x14ac:dyDescent="0.2">
      <c r="A21234" t="s">
        <v>22780</v>
      </c>
      <c r="B21234" s="1">
        <v>44025</v>
      </c>
      <c r="C21234">
        <v>57.9</v>
      </c>
    </row>
    <row r="21235" spans="1:3" x14ac:dyDescent="0.2">
      <c r="A21235" t="s">
        <v>7523</v>
      </c>
      <c r="B21235" s="1">
        <v>44025</v>
      </c>
      <c r="C21235">
        <v>57.9</v>
      </c>
    </row>
    <row r="21236" spans="1:3" x14ac:dyDescent="0.2">
      <c r="A21236" t="s">
        <v>23051</v>
      </c>
      <c r="B21236" s="1">
        <v>44025</v>
      </c>
      <c r="C21236">
        <v>53.95</v>
      </c>
    </row>
    <row r="21237" spans="1:3" x14ac:dyDescent="0.2">
      <c r="A21237" t="s">
        <v>23052</v>
      </c>
      <c r="B21237" s="1">
        <v>44025</v>
      </c>
      <c r="C21237">
        <v>57.9</v>
      </c>
    </row>
    <row r="21238" spans="1:3" x14ac:dyDescent="0.2">
      <c r="A21238" t="s">
        <v>23053</v>
      </c>
      <c r="B21238" s="1">
        <v>44025</v>
      </c>
      <c r="C21238">
        <v>57.9</v>
      </c>
    </row>
    <row r="21239" spans="1:3" x14ac:dyDescent="0.2">
      <c r="A21239" t="s">
        <v>23054</v>
      </c>
      <c r="B21239" s="1">
        <v>44025</v>
      </c>
      <c r="C21239">
        <v>72.95</v>
      </c>
    </row>
    <row r="21240" spans="1:3" x14ac:dyDescent="0.2">
      <c r="A21240" t="s">
        <v>148</v>
      </c>
      <c r="B21240" s="1">
        <v>44025</v>
      </c>
      <c r="C21240">
        <v>529.29999999999995</v>
      </c>
    </row>
    <row r="21241" spans="1:3" x14ac:dyDescent="0.2">
      <c r="A21241" t="s">
        <v>6139</v>
      </c>
      <c r="B21241" s="1">
        <v>44025</v>
      </c>
      <c r="C21241">
        <v>513.91999999999996</v>
      </c>
    </row>
    <row r="21242" spans="1:3" x14ac:dyDescent="0.2">
      <c r="A21242" t="s">
        <v>14</v>
      </c>
      <c r="B21242" s="1">
        <v>44025</v>
      </c>
      <c r="C21242">
        <v>32.81</v>
      </c>
    </row>
    <row r="21243" spans="1:3" x14ac:dyDescent="0.2">
      <c r="A21243" t="s">
        <v>6139</v>
      </c>
      <c r="B21243" s="1">
        <v>44025</v>
      </c>
      <c r="C21243">
        <v>964.43</v>
      </c>
    </row>
    <row r="21244" spans="1:3" x14ac:dyDescent="0.2">
      <c r="A21244" t="s">
        <v>14</v>
      </c>
      <c r="B21244" s="1">
        <v>44025</v>
      </c>
      <c r="C21244">
        <v>264.75</v>
      </c>
    </row>
    <row r="21245" spans="1:3" x14ac:dyDescent="0.2">
      <c r="A21245" t="s">
        <v>708</v>
      </c>
      <c r="B21245" s="1">
        <v>44025</v>
      </c>
      <c r="C21245">
        <v>343.59</v>
      </c>
    </row>
    <row r="21246" spans="1:3" x14ac:dyDescent="0.2">
      <c r="A21246" t="s">
        <v>12</v>
      </c>
      <c r="B21246" s="1">
        <v>44025</v>
      </c>
      <c r="C21246">
        <v>420.38</v>
      </c>
    </row>
    <row r="21247" spans="1:3" x14ac:dyDescent="0.2">
      <c r="A21247" t="s">
        <v>12</v>
      </c>
      <c r="B21247" s="1">
        <v>44025</v>
      </c>
      <c r="C21247">
        <v>372.29</v>
      </c>
    </row>
    <row r="21248" spans="1:3" x14ac:dyDescent="0.2">
      <c r="A21248" t="s">
        <v>12</v>
      </c>
      <c r="B21248" s="1">
        <v>44025</v>
      </c>
      <c r="C21248">
        <v>373.28</v>
      </c>
    </row>
    <row r="21249" spans="1:3" x14ac:dyDescent="0.2">
      <c r="A21249" t="s">
        <v>16960</v>
      </c>
      <c r="B21249" s="1">
        <v>44026</v>
      </c>
      <c r="C21249">
        <v>9679.5499999999993</v>
      </c>
    </row>
    <row r="21250" spans="1:3" x14ac:dyDescent="0.2">
      <c r="A21250" t="s">
        <v>708</v>
      </c>
      <c r="B21250" s="1">
        <v>44026</v>
      </c>
      <c r="C21250">
        <v>284.64</v>
      </c>
    </row>
    <row r="21251" spans="1:3" x14ac:dyDescent="0.2">
      <c r="A21251" t="s">
        <v>232</v>
      </c>
      <c r="B21251" s="1">
        <v>44026</v>
      </c>
      <c r="C21251">
        <v>536.25</v>
      </c>
    </row>
    <row r="21252" spans="1:3" x14ac:dyDescent="0.2">
      <c r="A21252" t="s">
        <v>396</v>
      </c>
      <c r="B21252" s="1">
        <v>44026</v>
      </c>
      <c r="C21252">
        <v>57</v>
      </c>
    </row>
    <row r="21253" spans="1:3" x14ac:dyDescent="0.2">
      <c r="A21253" t="s">
        <v>232</v>
      </c>
      <c r="B21253" s="1">
        <v>44026</v>
      </c>
      <c r="C21253">
        <v>767.04</v>
      </c>
    </row>
    <row r="21254" spans="1:3" x14ac:dyDescent="0.2">
      <c r="A21254" t="s">
        <v>12460</v>
      </c>
      <c r="B21254" s="1">
        <v>44026</v>
      </c>
      <c r="C21254">
        <v>74.959999999999994</v>
      </c>
    </row>
    <row r="21255" spans="1:3" x14ac:dyDescent="0.2">
      <c r="A21255" t="s">
        <v>12460</v>
      </c>
      <c r="B21255" s="1">
        <v>44026</v>
      </c>
      <c r="C21255">
        <v>332.95</v>
      </c>
    </row>
    <row r="21256" spans="1:3" x14ac:dyDescent="0.2">
      <c r="A21256" t="s">
        <v>4184</v>
      </c>
      <c r="B21256" s="1">
        <v>44026</v>
      </c>
      <c r="C21256">
        <v>366.66</v>
      </c>
    </row>
    <row r="21257" spans="1:3" x14ac:dyDescent="0.2">
      <c r="A21257" t="s">
        <v>536</v>
      </c>
      <c r="B21257" s="1">
        <v>44026</v>
      </c>
      <c r="C21257">
        <v>44.48</v>
      </c>
    </row>
    <row r="21258" spans="1:3" x14ac:dyDescent="0.2">
      <c r="A21258" t="s">
        <v>184</v>
      </c>
      <c r="B21258" s="1">
        <v>44026</v>
      </c>
      <c r="C21258">
        <v>46.25</v>
      </c>
    </row>
    <row r="21259" spans="1:3" x14ac:dyDescent="0.2">
      <c r="A21259" t="s">
        <v>3676</v>
      </c>
      <c r="B21259" s="1">
        <v>44026</v>
      </c>
      <c r="C21259">
        <v>174.05</v>
      </c>
    </row>
    <row r="21260" spans="1:3" x14ac:dyDescent="0.2">
      <c r="A21260" t="s">
        <v>184</v>
      </c>
      <c r="B21260" s="1">
        <v>44026</v>
      </c>
      <c r="C21260">
        <v>44.97</v>
      </c>
    </row>
    <row r="21261" spans="1:3" x14ac:dyDescent="0.2">
      <c r="A21261" t="s">
        <v>5375</v>
      </c>
      <c r="B21261" s="1">
        <v>44026</v>
      </c>
      <c r="C21261">
        <v>238.11</v>
      </c>
    </row>
    <row r="21262" spans="1:3" x14ac:dyDescent="0.2">
      <c r="A21262" t="s">
        <v>25</v>
      </c>
      <c r="B21262" s="1">
        <v>44026</v>
      </c>
      <c r="C21262">
        <v>15.96</v>
      </c>
    </row>
    <row r="21263" spans="1:3" x14ac:dyDescent="0.2">
      <c r="A21263" t="s">
        <v>23026</v>
      </c>
      <c r="B21263" s="1">
        <v>44026</v>
      </c>
      <c r="C21263">
        <v>30.9</v>
      </c>
    </row>
    <row r="21264" spans="1:3" x14ac:dyDescent="0.2">
      <c r="A21264" t="s">
        <v>5605</v>
      </c>
      <c r="B21264" s="1">
        <v>44026</v>
      </c>
      <c r="C21264">
        <v>64.95</v>
      </c>
    </row>
    <row r="21265" spans="1:3" x14ac:dyDescent="0.2">
      <c r="A21265" t="s">
        <v>5497</v>
      </c>
      <c r="B21265" s="1">
        <v>44026</v>
      </c>
      <c r="C21265">
        <v>50.9</v>
      </c>
    </row>
    <row r="21266" spans="1:3" x14ac:dyDescent="0.2">
      <c r="A21266" t="s">
        <v>10367</v>
      </c>
      <c r="B21266" s="1">
        <v>44026</v>
      </c>
      <c r="C21266">
        <v>37.9</v>
      </c>
    </row>
    <row r="21267" spans="1:3" x14ac:dyDescent="0.2">
      <c r="A21267" t="s">
        <v>23027</v>
      </c>
      <c r="B21267" s="1">
        <v>44026</v>
      </c>
      <c r="C21267">
        <v>57.9</v>
      </c>
    </row>
    <row r="21268" spans="1:3" x14ac:dyDescent="0.2">
      <c r="A21268" t="s">
        <v>23028</v>
      </c>
      <c r="B21268" s="1">
        <v>44026</v>
      </c>
      <c r="C21268">
        <v>116.85</v>
      </c>
    </row>
    <row r="21269" spans="1:3" x14ac:dyDescent="0.2">
      <c r="A21269" t="s">
        <v>23029</v>
      </c>
      <c r="B21269" s="1">
        <v>44026</v>
      </c>
      <c r="C21269">
        <v>47.9</v>
      </c>
    </row>
    <row r="21270" spans="1:3" x14ac:dyDescent="0.2">
      <c r="A21270" t="s">
        <v>23030</v>
      </c>
      <c r="B21270" s="1">
        <v>44026</v>
      </c>
      <c r="C21270">
        <v>57.9</v>
      </c>
    </row>
    <row r="21271" spans="1:3" x14ac:dyDescent="0.2">
      <c r="A21271" t="s">
        <v>10763</v>
      </c>
      <c r="B21271" s="1">
        <v>44026</v>
      </c>
      <c r="C21271">
        <v>77.900000000000006</v>
      </c>
    </row>
    <row r="21272" spans="1:3" x14ac:dyDescent="0.2">
      <c r="A21272" t="s">
        <v>23031</v>
      </c>
      <c r="B21272" s="1">
        <v>44026</v>
      </c>
      <c r="C21272">
        <v>155.80000000000001</v>
      </c>
    </row>
    <row r="21273" spans="1:3" x14ac:dyDescent="0.2">
      <c r="A21273" t="s">
        <v>755</v>
      </c>
      <c r="B21273" s="1">
        <v>44026</v>
      </c>
      <c r="C21273">
        <v>192.46</v>
      </c>
    </row>
    <row r="21274" spans="1:3" x14ac:dyDescent="0.2">
      <c r="A21274" t="s">
        <v>23032</v>
      </c>
      <c r="B21274" s="1">
        <v>44026</v>
      </c>
      <c r="C21274">
        <v>211.65</v>
      </c>
    </row>
    <row r="21275" spans="1:3" x14ac:dyDescent="0.2">
      <c r="A21275" t="s">
        <v>23033</v>
      </c>
      <c r="B21275" s="1">
        <v>44026</v>
      </c>
      <c r="C21275">
        <v>64.95</v>
      </c>
    </row>
    <row r="21276" spans="1:3" x14ac:dyDescent="0.2">
      <c r="A21276" t="s">
        <v>23034</v>
      </c>
      <c r="B21276" s="1">
        <v>44026</v>
      </c>
      <c r="C21276">
        <v>28.5</v>
      </c>
    </row>
    <row r="21277" spans="1:3" x14ac:dyDescent="0.2">
      <c r="A21277" t="s">
        <v>23035</v>
      </c>
      <c r="B21277" s="1">
        <v>44026</v>
      </c>
      <c r="C21277">
        <v>47.9</v>
      </c>
    </row>
    <row r="21278" spans="1:3" x14ac:dyDescent="0.2">
      <c r="A21278" t="s">
        <v>23036</v>
      </c>
      <c r="B21278" s="1">
        <v>44026</v>
      </c>
      <c r="C21278">
        <v>77.900000000000006</v>
      </c>
    </row>
    <row r="21279" spans="1:3" x14ac:dyDescent="0.2">
      <c r="A21279" t="s">
        <v>14893</v>
      </c>
      <c r="B21279" s="1">
        <v>44026</v>
      </c>
      <c r="C21279">
        <v>1715.43</v>
      </c>
    </row>
    <row r="21280" spans="1:3" x14ac:dyDescent="0.2">
      <c r="A21280" t="s">
        <v>326</v>
      </c>
      <c r="B21280" s="1">
        <v>44026</v>
      </c>
      <c r="C21280">
        <v>717.54</v>
      </c>
    </row>
    <row r="21281" spans="1:3" x14ac:dyDescent="0.2">
      <c r="A21281" t="s">
        <v>20082</v>
      </c>
      <c r="B21281" s="1">
        <v>44026</v>
      </c>
      <c r="C21281">
        <v>134.74</v>
      </c>
    </row>
    <row r="21282" spans="1:3" x14ac:dyDescent="0.2">
      <c r="A21282" t="s">
        <v>1202</v>
      </c>
      <c r="B21282" s="1">
        <v>44026</v>
      </c>
      <c r="C21282">
        <v>805.79</v>
      </c>
    </row>
    <row r="21283" spans="1:3" x14ac:dyDescent="0.2">
      <c r="A21283" t="s">
        <v>383</v>
      </c>
      <c r="B21283" s="1">
        <v>44026</v>
      </c>
      <c r="C21283">
        <v>37.9</v>
      </c>
    </row>
    <row r="21284" spans="1:3" x14ac:dyDescent="0.2">
      <c r="A21284" t="s">
        <v>46</v>
      </c>
      <c r="B21284" s="1">
        <v>44026</v>
      </c>
      <c r="C21284">
        <v>602.88</v>
      </c>
    </row>
    <row r="21285" spans="1:3" x14ac:dyDescent="0.2">
      <c r="A21285" t="s">
        <v>584</v>
      </c>
      <c r="B21285" s="1">
        <v>44026</v>
      </c>
      <c r="C21285">
        <v>242.92</v>
      </c>
    </row>
    <row r="21286" spans="1:3" x14ac:dyDescent="0.2">
      <c r="A21286" t="s">
        <v>584</v>
      </c>
      <c r="B21286" s="1">
        <v>44026</v>
      </c>
      <c r="C21286">
        <v>63.84</v>
      </c>
    </row>
    <row r="21287" spans="1:3" x14ac:dyDescent="0.2">
      <c r="A21287" t="s">
        <v>12</v>
      </c>
      <c r="B21287" s="1">
        <v>44026</v>
      </c>
      <c r="C21287">
        <v>814</v>
      </c>
    </row>
    <row r="21288" spans="1:3" x14ac:dyDescent="0.2">
      <c r="A21288" t="s">
        <v>23015</v>
      </c>
      <c r="B21288" s="1">
        <v>44027</v>
      </c>
      <c r="C21288">
        <v>77.900000000000006</v>
      </c>
    </row>
    <row r="21289" spans="1:3" x14ac:dyDescent="0.2">
      <c r="A21289" t="s">
        <v>23016</v>
      </c>
      <c r="B21289" s="1">
        <v>44027</v>
      </c>
      <c r="C21289">
        <v>46.45</v>
      </c>
    </row>
    <row r="21290" spans="1:3" x14ac:dyDescent="0.2">
      <c r="A21290" t="s">
        <v>23017</v>
      </c>
      <c r="B21290" s="1">
        <v>44027</v>
      </c>
      <c r="C21290">
        <v>90.4</v>
      </c>
    </row>
    <row r="21291" spans="1:3" x14ac:dyDescent="0.2">
      <c r="A21291" t="s">
        <v>23018</v>
      </c>
      <c r="B21291" s="1">
        <v>44027</v>
      </c>
      <c r="C21291">
        <v>51.9</v>
      </c>
    </row>
    <row r="21292" spans="1:3" x14ac:dyDescent="0.2">
      <c r="A21292" t="s">
        <v>122</v>
      </c>
      <c r="B21292" s="1">
        <v>44027</v>
      </c>
      <c r="C21292">
        <v>1217.02</v>
      </c>
    </row>
    <row r="21293" spans="1:3" x14ac:dyDescent="0.2">
      <c r="A21293" t="s">
        <v>707</v>
      </c>
      <c r="B21293" s="1">
        <v>44027</v>
      </c>
      <c r="C21293">
        <v>39.700000000000003</v>
      </c>
    </row>
    <row r="21294" spans="1:3" x14ac:dyDescent="0.2">
      <c r="A21294" t="s">
        <v>46</v>
      </c>
      <c r="B21294" s="1">
        <v>44027</v>
      </c>
      <c r="C21294">
        <v>175.14</v>
      </c>
    </row>
    <row r="21295" spans="1:3" x14ac:dyDescent="0.2">
      <c r="A21295" t="s">
        <v>46</v>
      </c>
      <c r="B21295" s="1">
        <v>44027</v>
      </c>
      <c r="C21295">
        <v>110.1</v>
      </c>
    </row>
    <row r="21296" spans="1:3" x14ac:dyDescent="0.2">
      <c r="A21296" t="s">
        <v>14</v>
      </c>
      <c r="B21296" s="1">
        <v>44027</v>
      </c>
      <c r="C21296">
        <v>1080.48</v>
      </c>
    </row>
    <row r="21297" spans="1:3" x14ac:dyDescent="0.2">
      <c r="A21297" t="s">
        <v>18551</v>
      </c>
      <c r="B21297" s="1">
        <v>44027</v>
      </c>
      <c r="C21297">
        <v>657.03</v>
      </c>
    </row>
    <row r="21298" spans="1:3" x14ac:dyDescent="0.2">
      <c r="A21298" t="s">
        <v>383</v>
      </c>
      <c r="B21298" s="1">
        <v>44027</v>
      </c>
      <c r="C21298">
        <v>1095.05</v>
      </c>
    </row>
    <row r="21299" spans="1:3" x14ac:dyDescent="0.2">
      <c r="A21299" t="s">
        <v>18551</v>
      </c>
      <c r="B21299" s="1">
        <v>44027</v>
      </c>
      <c r="C21299">
        <v>219.01</v>
      </c>
    </row>
    <row r="21300" spans="1:3" x14ac:dyDescent="0.2">
      <c r="A21300" t="s">
        <v>7187</v>
      </c>
      <c r="B21300" s="1">
        <v>44027</v>
      </c>
      <c r="C21300">
        <v>26.95</v>
      </c>
    </row>
    <row r="21301" spans="1:3" x14ac:dyDescent="0.2">
      <c r="A21301" t="s">
        <v>1389</v>
      </c>
      <c r="B21301" s="1">
        <v>44027</v>
      </c>
      <c r="C21301">
        <v>160.97</v>
      </c>
    </row>
    <row r="21302" spans="1:3" x14ac:dyDescent="0.2">
      <c r="A21302" t="s">
        <v>6139</v>
      </c>
      <c r="B21302" s="1">
        <v>44027</v>
      </c>
      <c r="C21302">
        <v>491.33</v>
      </c>
    </row>
    <row r="21303" spans="1:3" x14ac:dyDescent="0.2">
      <c r="A21303" t="s">
        <v>6139</v>
      </c>
      <c r="B21303" s="1">
        <v>44027</v>
      </c>
      <c r="C21303">
        <v>970.25</v>
      </c>
    </row>
    <row r="21304" spans="1:3" x14ac:dyDescent="0.2">
      <c r="A21304" t="s">
        <v>44</v>
      </c>
      <c r="B21304" s="1">
        <v>44027</v>
      </c>
      <c r="C21304">
        <v>469.33</v>
      </c>
    </row>
    <row r="21305" spans="1:3" x14ac:dyDescent="0.2">
      <c r="A21305" t="s">
        <v>12</v>
      </c>
      <c r="B21305" s="1">
        <v>44027</v>
      </c>
      <c r="C21305">
        <v>609.78</v>
      </c>
    </row>
    <row r="21306" spans="1:3" x14ac:dyDescent="0.2">
      <c r="A21306" t="s">
        <v>4846</v>
      </c>
      <c r="B21306" s="1">
        <v>44027</v>
      </c>
      <c r="C21306">
        <v>143.82</v>
      </c>
    </row>
    <row r="21307" spans="1:3" x14ac:dyDescent="0.2">
      <c r="A21307" t="s">
        <v>23019</v>
      </c>
      <c r="B21307" s="1">
        <v>44027</v>
      </c>
      <c r="C21307">
        <v>57.9</v>
      </c>
    </row>
    <row r="21308" spans="1:3" x14ac:dyDescent="0.2">
      <c r="A21308" t="s">
        <v>25</v>
      </c>
      <c r="B21308" s="1">
        <v>44027</v>
      </c>
      <c r="C21308">
        <v>45.23</v>
      </c>
    </row>
    <row r="21309" spans="1:3" x14ac:dyDescent="0.2">
      <c r="A21309" t="s">
        <v>2868</v>
      </c>
      <c r="B21309" s="1">
        <v>44027</v>
      </c>
      <c r="C21309">
        <v>47.9</v>
      </c>
    </row>
    <row r="21310" spans="1:3" x14ac:dyDescent="0.2">
      <c r="A21310" t="s">
        <v>495</v>
      </c>
      <c r="B21310" s="1">
        <v>44027</v>
      </c>
      <c r="C21310">
        <v>415.49</v>
      </c>
    </row>
    <row r="21311" spans="1:3" x14ac:dyDescent="0.2">
      <c r="A21311" t="s">
        <v>942</v>
      </c>
      <c r="B21311" s="1">
        <v>44027</v>
      </c>
      <c r="C21311">
        <v>628.83000000000004</v>
      </c>
    </row>
    <row r="21312" spans="1:3" x14ac:dyDescent="0.2">
      <c r="A21312" t="s">
        <v>32</v>
      </c>
      <c r="B21312" s="1">
        <v>44027</v>
      </c>
      <c r="C21312">
        <v>241.84</v>
      </c>
    </row>
    <row r="21313" spans="1:3" x14ac:dyDescent="0.2">
      <c r="A21313" t="s">
        <v>148</v>
      </c>
      <c r="B21313" s="1">
        <v>44027</v>
      </c>
      <c r="C21313">
        <v>767.04</v>
      </c>
    </row>
    <row r="21314" spans="1:3" x14ac:dyDescent="0.2">
      <c r="A21314" t="s">
        <v>148</v>
      </c>
      <c r="B21314" s="1">
        <v>44027</v>
      </c>
      <c r="C21314">
        <v>40.5</v>
      </c>
    </row>
    <row r="21315" spans="1:3" x14ac:dyDescent="0.2">
      <c r="A21315" t="s">
        <v>321</v>
      </c>
      <c r="B21315" s="1">
        <v>44027</v>
      </c>
      <c r="C21315">
        <v>107.1</v>
      </c>
    </row>
    <row r="21316" spans="1:3" x14ac:dyDescent="0.2">
      <c r="A21316" t="s">
        <v>321</v>
      </c>
      <c r="B21316" s="1">
        <v>44027</v>
      </c>
      <c r="C21316">
        <v>733.18</v>
      </c>
    </row>
    <row r="21317" spans="1:3" x14ac:dyDescent="0.2">
      <c r="A21317" t="s">
        <v>10575</v>
      </c>
      <c r="B21317" s="1">
        <v>44027</v>
      </c>
      <c r="C21317">
        <v>47.9</v>
      </c>
    </row>
    <row r="21318" spans="1:3" x14ac:dyDescent="0.2">
      <c r="A21318" t="s">
        <v>11850</v>
      </c>
      <c r="B21318" s="1">
        <v>44027</v>
      </c>
      <c r="C21318">
        <v>197.19</v>
      </c>
    </row>
    <row r="21319" spans="1:3" x14ac:dyDescent="0.2">
      <c r="A21319" t="s">
        <v>10211</v>
      </c>
      <c r="B21319" s="1">
        <v>44027</v>
      </c>
      <c r="C21319">
        <v>75.45</v>
      </c>
    </row>
    <row r="21320" spans="1:3" x14ac:dyDescent="0.2">
      <c r="A21320" t="s">
        <v>4408</v>
      </c>
      <c r="B21320" s="1">
        <v>44027</v>
      </c>
      <c r="C21320">
        <v>57.9</v>
      </c>
    </row>
    <row r="21321" spans="1:3" x14ac:dyDescent="0.2">
      <c r="A21321" t="s">
        <v>23020</v>
      </c>
      <c r="B21321" s="1">
        <v>44027</v>
      </c>
      <c r="C21321">
        <v>72.849999999999994</v>
      </c>
    </row>
    <row r="21322" spans="1:3" x14ac:dyDescent="0.2">
      <c r="A21322" t="s">
        <v>23021</v>
      </c>
      <c r="B21322" s="1">
        <v>44027</v>
      </c>
      <c r="C21322">
        <v>57.9</v>
      </c>
    </row>
    <row r="21323" spans="1:3" x14ac:dyDescent="0.2">
      <c r="A21323" t="s">
        <v>12075</v>
      </c>
      <c r="B21323" s="1">
        <v>44027</v>
      </c>
      <c r="C21323">
        <v>47.9</v>
      </c>
    </row>
    <row r="21324" spans="1:3" x14ac:dyDescent="0.2">
      <c r="A21324" t="s">
        <v>16213</v>
      </c>
      <c r="B21324" s="1">
        <v>44027</v>
      </c>
      <c r="C21324">
        <v>57.9</v>
      </c>
    </row>
    <row r="21325" spans="1:3" x14ac:dyDescent="0.2">
      <c r="A21325" t="s">
        <v>14529</v>
      </c>
      <c r="B21325" s="1">
        <v>44027</v>
      </c>
      <c r="C21325">
        <v>47.9</v>
      </c>
    </row>
    <row r="21326" spans="1:3" x14ac:dyDescent="0.2">
      <c r="A21326" t="s">
        <v>20627</v>
      </c>
      <c r="B21326" s="1">
        <v>44027</v>
      </c>
      <c r="C21326">
        <v>47.9</v>
      </c>
    </row>
    <row r="21327" spans="1:3" x14ac:dyDescent="0.2">
      <c r="A21327" t="s">
        <v>10960</v>
      </c>
      <c r="B21327" s="1">
        <v>44027</v>
      </c>
      <c r="C21327">
        <v>29.9</v>
      </c>
    </row>
    <row r="21328" spans="1:3" x14ac:dyDescent="0.2">
      <c r="A21328" t="s">
        <v>20946</v>
      </c>
      <c r="B21328" s="1">
        <v>44027</v>
      </c>
      <c r="C21328">
        <v>59.85</v>
      </c>
    </row>
    <row r="21329" spans="1:3" x14ac:dyDescent="0.2">
      <c r="A21329" t="s">
        <v>22856</v>
      </c>
      <c r="B21329" s="1">
        <v>44027</v>
      </c>
      <c r="C21329">
        <v>47.9</v>
      </c>
    </row>
    <row r="21330" spans="1:3" x14ac:dyDescent="0.2">
      <c r="A21330" t="s">
        <v>19241</v>
      </c>
      <c r="B21330" s="1">
        <v>44027</v>
      </c>
      <c r="C21330">
        <v>57.9</v>
      </c>
    </row>
    <row r="21331" spans="1:3" x14ac:dyDescent="0.2">
      <c r="A21331" t="s">
        <v>11</v>
      </c>
      <c r="B21331" s="1">
        <v>44027</v>
      </c>
      <c r="C21331">
        <v>1172.69</v>
      </c>
    </row>
    <row r="21332" spans="1:3" x14ac:dyDescent="0.2">
      <c r="A21332" t="s">
        <v>23022</v>
      </c>
      <c r="B21332" s="1">
        <v>44027</v>
      </c>
      <c r="C21332">
        <v>47.9</v>
      </c>
    </row>
    <row r="21333" spans="1:3" x14ac:dyDescent="0.2">
      <c r="A21333" t="s">
        <v>9830</v>
      </c>
      <c r="B21333" s="1">
        <v>44027</v>
      </c>
      <c r="C21333">
        <v>47.9</v>
      </c>
    </row>
    <row r="21334" spans="1:3" x14ac:dyDescent="0.2">
      <c r="A21334" t="s">
        <v>481</v>
      </c>
      <c r="B21334" s="1">
        <v>44027</v>
      </c>
      <c r="C21334">
        <v>488.88</v>
      </c>
    </row>
    <row r="21335" spans="1:3" x14ac:dyDescent="0.2">
      <c r="A21335" t="s">
        <v>7992</v>
      </c>
      <c r="B21335" s="1">
        <v>44027</v>
      </c>
      <c r="C21335">
        <v>47.9</v>
      </c>
    </row>
    <row r="21336" spans="1:3" x14ac:dyDescent="0.2">
      <c r="A21336" t="s">
        <v>23023</v>
      </c>
      <c r="B21336" s="1">
        <v>44027</v>
      </c>
      <c r="C21336">
        <v>84.42</v>
      </c>
    </row>
    <row r="21337" spans="1:3" x14ac:dyDescent="0.2">
      <c r="A21337" t="s">
        <v>16789</v>
      </c>
      <c r="B21337" s="1">
        <v>44027</v>
      </c>
      <c r="C21337">
        <v>174.95</v>
      </c>
    </row>
    <row r="21338" spans="1:3" x14ac:dyDescent="0.2">
      <c r="A21338" t="s">
        <v>23024</v>
      </c>
      <c r="B21338" s="1">
        <v>44027</v>
      </c>
      <c r="C21338">
        <v>77.900000000000006</v>
      </c>
    </row>
    <row r="21339" spans="1:3" x14ac:dyDescent="0.2">
      <c r="A21339" t="s">
        <v>15874</v>
      </c>
      <c r="B21339" s="1">
        <v>44027</v>
      </c>
      <c r="C21339">
        <v>29.9</v>
      </c>
    </row>
    <row r="21340" spans="1:3" x14ac:dyDescent="0.2">
      <c r="A21340" t="s">
        <v>22066</v>
      </c>
      <c r="B21340" s="1">
        <v>44027</v>
      </c>
      <c r="C21340">
        <v>143.4</v>
      </c>
    </row>
    <row r="21341" spans="1:3" x14ac:dyDescent="0.2">
      <c r="A21341" t="s">
        <v>15226</v>
      </c>
      <c r="B21341" s="1">
        <v>44027</v>
      </c>
      <c r="C21341">
        <v>47.9</v>
      </c>
    </row>
    <row r="21342" spans="1:3" x14ac:dyDescent="0.2">
      <c r="A21342" t="s">
        <v>23025</v>
      </c>
      <c r="B21342" s="1">
        <v>44027</v>
      </c>
      <c r="C21342">
        <v>92.85</v>
      </c>
    </row>
    <row r="21343" spans="1:3" x14ac:dyDescent="0.2">
      <c r="A21343" t="s">
        <v>727</v>
      </c>
      <c r="B21343" s="1">
        <v>44027</v>
      </c>
      <c r="C21343">
        <v>660.23</v>
      </c>
    </row>
    <row r="21344" spans="1:3" x14ac:dyDescent="0.2">
      <c r="A21344" t="s">
        <v>383</v>
      </c>
      <c r="B21344" s="1">
        <v>44027</v>
      </c>
      <c r="C21344">
        <v>47.25</v>
      </c>
    </row>
    <row r="21345" spans="1:3" x14ac:dyDescent="0.2">
      <c r="A21345" t="s">
        <v>383</v>
      </c>
      <c r="B21345" s="1">
        <v>44027</v>
      </c>
      <c r="C21345">
        <v>47.25</v>
      </c>
    </row>
    <row r="21346" spans="1:3" x14ac:dyDescent="0.2">
      <c r="A21346" t="s">
        <v>383</v>
      </c>
      <c r="B21346" s="1">
        <v>44027</v>
      </c>
      <c r="C21346">
        <v>47.25</v>
      </c>
    </row>
    <row r="21347" spans="1:3" x14ac:dyDescent="0.2">
      <c r="A21347" t="s">
        <v>257</v>
      </c>
      <c r="B21347" s="1">
        <v>44027</v>
      </c>
      <c r="C21347">
        <v>2660.09</v>
      </c>
    </row>
    <row r="21348" spans="1:3" x14ac:dyDescent="0.2">
      <c r="A21348" t="s">
        <v>8507</v>
      </c>
      <c r="B21348" s="1">
        <v>44027</v>
      </c>
      <c r="C21348">
        <v>372.5</v>
      </c>
    </row>
    <row r="21349" spans="1:3" x14ac:dyDescent="0.2">
      <c r="A21349" t="s">
        <v>15427</v>
      </c>
      <c r="B21349" s="1">
        <v>44027</v>
      </c>
      <c r="C21349">
        <v>157.25</v>
      </c>
    </row>
    <row r="21350" spans="1:3" x14ac:dyDescent="0.2">
      <c r="A21350" t="s">
        <v>3167</v>
      </c>
      <c r="B21350" s="1">
        <v>44027</v>
      </c>
      <c r="C21350">
        <v>166.14</v>
      </c>
    </row>
    <row r="21351" spans="1:3" x14ac:dyDescent="0.2">
      <c r="A21351" t="s">
        <v>11391</v>
      </c>
      <c r="B21351" s="1">
        <v>44027</v>
      </c>
      <c r="C21351">
        <v>618.16999999999996</v>
      </c>
    </row>
    <row r="21352" spans="1:3" x14ac:dyDescent="0.2">
      <c r="A21352" t="s">
        <v>184</v>
      </c>
      <c r="B21352" s="1">
        <v>44027</v>
      </c>
      <c r="C21352">
        <v>44.97</v>
      </c>
    </row>
    <row r="21353" spans="1:3" x14ac:dyDescent="0.2">
      <c r="A21353" t="s">
        <v>229</v>
      </c>
      <c r="B21353" s="1">
        <v>44027</v>
      </c>
      <c r="C21353">
        <v>112.4</v>
      </c>
    </row>
    <row r="21354" spans="1:3" x14ac:dyDescent="0.2">
      <c r="A21354" t="s">
        <v>416</v>
      </c>
      <c r="B21354" s="1">
        <v>44028</v>
      </c>
      <c r="C21354">
        <v>7182.34</v>
      </c>
    </row>
    <row r="21355" spans="1:3" x14ac:dyDescent="0.2">
      <c r="A21355" t="s">
        <v>1851</v>
      </c>
      <c r="B21355" s="1">
        <v>44028</v>
      </c>
      <c r="C21355">
        <v>3201.81</v>
      </c>
    </row>
    <row r="21356" spans="1:3" x14ac:dyDescent="0.2">
      <c r="A21356" t="s">
        <v>3138</v>
      </c>
      <c r="B21356" s="1">
        <v>44028</v>
      </c>
      <c r="C21356">
        <v>2129.33</v>
      </c>
    </row>
    <row r="21357" spans="1:3" x14ac:dyDescent="0.2">
      <c r="A21357" t="s">
        <v>3160</v>
      </c>
      <c r="B21357" s="1">
        <v>44028</v>
      </c>
      <c r="C21357">
        <v>786.64</v>
      </c>
    </row>
    <row r="21358" spans="1:3" x14ac:dyDescent="0.2">
      <c r="A21358" t="s">
        <v>25</v>
      </c>
      <c r="B21358" s="1">
        <v>44028</v>
      </c>
      <c r="C21358">
        <v>11.97</v>
      </c>
    </row>
    <row r="21359" spans="1:3" x14ac:dyDescent="0.2">
      <c r="A21359" t="s">
        <v>5690</v>
      </c>
      <c r="B21359" s="1">
        <v>44028</v>
      </c>
      <c r="C21359">
        <v>46.17</v>
      </c>
    </row>
    <row r="21360" spans="1:3" x14ac:dyDescent="0.2">
      <c r="A21360" t="s">
        <v>5690</v>
      </c>
      <c r="B21360" s="1">
        <v>44028</v>
      </c>
      <c r="C21360">
        <v>189.36</v>
      </c>
    </row>
    <row r="21361" spans="1:3" x14ac:dyDescent="0.2">
      <c r="A21361" t="s">
        <v>6258</v>
      </c>
      <c r="B21361" s="1">
        <v>44028</v>
      </c>
      <c r="C21361">
        <v>202.2</v>
      </c>
    </row>
    <row r="21362" spans="1:3" x14ac:dyDescent="0.2">
      <c r="A21362" t="s">
        <v>11517</v>
      </c>
      <c r="B21362" s="1">
        <v>44028</v>
      </c>
      <c r="C21362">
        <v>116.72</v>
      </c>
    </row>
    <row r="21363" spans="1:3" x14ac:dyDescent="0.2">
      <c r="A21363" t="s">
        <v>23005</v>
      </c>
      <c r="B21363" s="1">
        <v>44028</v>
      </c>
      <c r="C21363">
        <v>193.9</v>
      </c>
    </row>
    <row r="21364" spans="1:3" x14ac:dyDescent="0.2">
      <c r="A21364" t="s">
        <v>2864</v>
      </c>
      <c r="B21364" s="1">
        <v>44028</v>
      </c>
      <c r="C21364">
        <v>243.66</v>
      </c>
    </row>
    <row r="21365" spans="1:3" x14ac:dyDescent="0.2">
      <c r="A21365" t="s">
        <v>5485</v>
      </c>
      <c r="B21365" s="1">
        <v>44028</v>
      </c>
      <c r="C21365">
        <v>942.35</v>
      </c>
    </row>
    <row r="21366" spans="1:3" x14ac:dyDescent="0.2">
      <c r="A21366" t="s">
        <v>16437</v>
      </c>
      <c r="B21366" s="1">
        <v>44028</v>
      </c>
      <c r="C21366">
        <v>52.9</v>
      </c>
    </row>
    <row r="21367" spans="1:3" x14ac:dyDescent="0.2">
      <c r="A21367" t="s">
        <v>184</v>
      </c>
      <c r="B21367" s="1">
        <v>44028</v>
      </c>
      <c r="C21367">
        <v>45</v>
      </c>
    </row>
    <row r="21368" spans="1:3" x14ac:dyDescent="0.2">
      <c r="A21368" t="s">
        <v>17676</v>
      </c>
      <c r="B21368" s="1">
        <v>44028</v>
      </c>
      <c r="C21368">
        <v>53.2</v>
      </c>
    </row>
    <row r="21369" spans="1:3" x14ac:dyDescent="0.2">
      <c r="A21369" t="s">
        <v>38</v>
      </c>
      <c r="B21369" s="1">
        <v>44028</v>
      </c>
      <c r="C21369">
        <v>495.7</v>
      </c>
    </row>
    <row r="21370" spans="1:3" x14ac:dyDescent="0.2">
      <c r="A21370" t="s">
        <v>1598</v>
      </c>
      <c r="B21370" s="1">
        <v>44028</v>
      </c>
      <c r="C21370">
        <v>707.13</v>
      </c>
    </row>
    <row r="21371" spans="1:3" x14ac:dyDescent="0.2">
      <c r="A21371" t="s">
        <v>16109</v>
      </c>
      <c r="B21371" s="1">
        <v>44028</v>
      </c>
      <c r="C21371">
        <v>47.9</v>
      </c>
    </row>
    <row r="21372" spans="1:3" x14ac:dyDescent="0.2">
      <c r="A21372" t="s">
        <v>23006</v>
      </c>
      <c r="B21372" s="1">
        <v>44028</v>
      </c>
      <c r="C21372">
        <v>87.85</v>
      </c>
    </row>
    <row r="21373" spans="1:3" x14ac:dyDescent="0.2">
      <c r="A21373" t="s">
        <v>18634</v>
      </c>
      <c r="B21373" s="1">
        <v>44028</v>
      </c>
      <c r="C21373">
        <v>183.8</v>
      </c>
    </row>
    <row r="21374" spans="1:3" x14ac:dyDescent="0.2">
      <c r="A21374" t="s">
        <v>10657</v>
      </c>
      <c r="B21374" s="1">
        <v>44028</v>
      </c>
      <c r="C21374">
        <v>47.9</v>
      </c>
    </row>
    <row r="21375" spans="1:3" x14ac:dyDescent="0.2">
      <c r="A21375" t="s">
        <v>1635</v>
      </c>
      <c r="B21375" s="1">
        <v>44028</v>
      </c>
      <c r="C21375">
        <v>395</v>
      </c>
    </row>
    <row r="21376" spans="1:3" x14ac:dyDescent="0.2">
      <c r="A21376" t="s">
        <v>938</v>
      </c>
      <c r="B21376" s="1">
        <v>44028</v>
      </c>
      <c r="C21376">
        <v>991.58</v>
      </c>
    </row>
    <row r="21377" spans="1:3" x14ac:dyDescent="0.2">
      <c r="A21377" t="s">
        <v>11038</v>
      </c>
      <c r="B21377" s="1">
        <v>44028</v>
      </c>
      <c r="C21377">
        <v>124.3</v>
      </c>
    </row>
    <row r="21378" spans="1:3" x14ac:dyDescent="0.2">
      <c r="A21378" t="s">
        <v>307</v>
      </c>
      <c r="B21378" s="1">
        <v>44028</v>
      </c>
      <c r="C21378">
        <v>404.01</v>
      </c>
    </row>
    <row r="21379" spans="1:3" x14ac:dyDescent="0.2">
      <c r="A21379" t="s">
        <v>812</v>
      </c>
      <c r="B21379" s="1">
        <v>44028</v>
      </c>
      <c r="C21379">
        <v>164.42</v>
      </c>
    </row>
    <row r="21380" spans="1:3" x14ac:dyDescent="0.2">
      <c r="A21380" t="s">
        <v>119</v>
      </c>
      <c r="B21380" s="1">
        <v>44028</v>
      </c>
      <c r="C21380">
        <v>9.5399999999999991</v>
      </c>
    </row>
    <row r="21381" spans="1:3" x14ac:dyDescent="0.2">
      <c r="A21381" t="s">
        <v>18218</v>
      </c>
      <c r="B21381" s="1">
        <v>44028</v>
      </c>
      <c r="C21381">
        <v>1414.29</v>
      </c>
    </row>
    <row r="21382" spans="1:3" x14ac:dyDescent="0.2">
      <c r="A21382" t="s">
        <v>23007</v>
      </c>
      <c r="B21382" s="1">
        <v>44028</v>
      </c>
      <c r="C21382">
        <v>47.9</v>
      </c>
    </row>
    <row r="21383" spans="1:3" x14ac:dyDescent="0.2">
      <c r="A21383" t="s">
        <v>3762</v>
      </c>
      <c r="B21383" s="1">
        <v>44028</v>
      </c>
      <c r="C21383">
        <v>113.85</v>
      </c>
    </row>
    <row r="21384" spans="1:3" x14ac:dyDescent="0.2">
      <c r="A21384" t="s">
        <v>23008</v>
      </c>
      <c r="B21384" s="1">
        <v>44028</v>
      </c>
      <c r="C21384">
        <v>22.9</v>
      </c>
    </row>
    <row r="21385" spans="1:3" x14ac:dyDescent="0.2">
      <c r="A21385" t="s">
        <v>19384</v>
      </c>
      <c r="B21385" s="1">
        <v>44028</v>
      </c>
      <c r="C21385">
        <v>96.4</v>
      </c>
    </row>
    <row r="21386" spans="1:3" x14ac:dyDescent="0.2">
      <c r="A21386" t="s">
        <v>23009</v>
      </c>
      <c r="B21386" s="1">
        <v>44028</v>
      </c>
      <c r="C21386">
        <v>20.190000000000001</v>
      </c>
    </row>
    <row r="21387" spans="1:3" x14ac:dyDescent="0.2">
      <c r="A21387" t="s">
        <v>19641</v>
      </c>
      <c r="B21387" s="1">
        <v>44028</v>
      </c>
      <c r="C21387">
        <v>32.97</v>
      </c>
    </row>
    <row r="21388" spans="1:3" x14ac:dyDescent="0.2">
      <c r="A21388" t="s">
        <v>383</v>
      </c>
      <c r="B21388" s="1">
        <v>44028</v>
      </c>
      <c r="C21388">
        <v>42.48</v>
      </c>
    </row>
    <row r="21389" spans="1:3" x14ac:dyDescent="0.2">
      <c r="A21389" t="s">
        <v>1322</v>
      </c>
      <c r="B21389" s="1">
        <v>44028</v>
      </c>
      <c r="C21389">
        <v>199.54</v>
      </c>
    </row>
    <row r="21390" spans="1:3" x14ac:dyDescent="0.2">
      <c r="A21390" t="s">
        <v>810</v>
      </c>
      <c r="B21390" s="1">
        <v>44028</v>
      </c>
      <c r="C21390">
        <v>234.68</v>
      </c>
    </row>
    <row r="21391" spans="1:3" x14ac:dyDescent="0.2">
      <c r="A21391" t="s">
        <v>46</v>
      </c>
      <c r="B21391" s="1">
        <v>44028</v>
      </c>
      <c r="C21391">
        <v>366.99</v>
      </c>
    </row>
    <row r="21392" spans="1:3" x14ac:dyDescent="0.2">
      <c r="A21392" t="s">
        <v>23010</v>
      </c>
      <c r="B21392" s="1">
        <v>44028</v>
      </c>
      <c r="C21392">
        <v>84.95</v>
      </c>
    </row>
    <row r="21393" spans="1:3" x14ac:dyDescent="0.2">
      <c r="A21393" t="s">
        <v>23011</v>
      </c>
      <c r="B21393" s="1">
        <v>44028</v>
      </c>
      <c r="C21393">
        <v>70.849999999999994</v>
      </c>
    </row>
    <row r="21394" spans="1:3" x14ac:dyDescent="0.2">
      <c r="A21394" t="s">
        <v>12</v>
      </c>
      <c r="B21394" s="1">
        <v>44028</v>
      </c>
      <c r="C21394">
        <v>451.11</v>
      </c>
    </row>
    <row r="21395" spans="1:3" x14ac:dyDescent="0.2">
      <c r="A21395" t="s">
        <v>23012</v>
      </c>
      <c r="B21395" s="1">
        <v>44028</v>
      </c>
      <c r="C21395">
        <v>57.9</v>
      </c>
    </row>
    <row r="21396" spans="1:3" x14ac:dyDescent="0.2">
      <c r="A21396" t="s">
        <v>16498</v>
      </c>
      <c r="B21396" s="1">
        <v>44028</v>
      </c>
      <c r="C21396">
        <v>97.85</v>
      </c>
    </row>
    <row r="21397" spans="1:3" x14ac:dyDescent="0.2">
      <c r="A21397" t="s">
        <v>12390</v>
      </c>
      <c r="B21397" s="1">
        <v>44028</v>
      </c>
      <c r="C21397">
        <v>47.9</v>
      </c>
    </row>
    <row r="21398" spans="1:3" x14ac:dyDescent="0.2">
      <c r="A21398" t="s">
        <v>23013</v>
      </c>
      <c r="B21398" s="1">
        <v>44028</v>
      </c>
      <c r="C21398">
        <v>47.9</v>
      </c>
    </row>
    <row r="21399" spans="1:3" x14ac:dyDescent="0.2">
      <c r="A21399" t="s">
        <v>3396</v>
      </c>
      <c r="B21399" s="1">
        <v>44028</v>
      </c>
      <c r="C21399">
        <v>47.9</v>
      </c>
    </row>
    <row r="21400" spans="1:3" x14ac:dyDescent="0.2">
      <c r="A21400" t="s">
        <v>9275</v>
      </c>
      <c r="B21400" s="1">
        <v>44028</v>
      </c>
      <c r="C21400">
        <v>105.45</v>
      </c>
    </row>
    <row r="21401" spans="1:3" x14ac:dyDescent="0.2">
      <c r="A21401" t="s">
        <v>10576</v>
      </c>
      <c r="B21401" s="1">
        <v>44028</v>
      </c>
      <c r="C21401">
        <v>47.9</v>
      </c>
    </row>
    <row r="21402" spans="1:3" x14ac:dyDescent="0.2">
      <c r="A21402" t="s">
        <v>23014</v>
      </c>
      <c r="B21402" s="1">
        <v>44028</v>
      </c>
      <c r="C21402">
        <v>46.45</v>
      </c>
    </row>
    <row r="21403" spans="1:3" x14ac:dyDescent="0.2">
      <c r="A21403" t="s">
        <v>810</v>
      </c>
      <c r="B21403" s="1">
        <v>44028</v>
      </c>
      <c r="C21403">
        <v>385</v>
      </c>
    </row>
    <row r="21404" spans="1:3" x14ac:dyDescent="0.2">
      <c r="A21404" t="s">
        <v>3</v>
      </c>
      <c r="B21404" s="1">
        <v>44029</v>
      </c>
      <c r="C21404">
        <v>195</v>
      </c>
    </row>
    <row r="21405" spans="1:3" x14ac:dyDescent="0.2">
      <c r="A21405" t="s">
        <v>1924</v>
      </c>
      <c r="B21405" s="1">
        <v>44029</v>
      </c>
      <c r="C21405">
        <v>35.950000000000003</v>
      </c>
    </row>
    <row r="21406" spans="1:3" x14ac:dyDescent="0.2">
      <c r="A21406" t="s">
        <v>22650</v>
      </c>
      <c r="B21406" s="1">
        <v>44029</v>
      </c>
      <c r="C21406">
        <v>90</v>
      </c>
    </row>
    <row r="21407" spans="1:3" x14ac:dyDescent="0.2">
      <c r="A21407" t="s">
        <v>2792</v>
      </c>
      <c r="B21407" s="1">
        <v>44029</v>
      </c>
      <c r="C21407">
        <v>51.7</v>
      </c>
    </row>
    <row r="21408" spans="1:3" x14ac:dyDescent="0.2">
      <c r="A21408" t="s">
        <v>253</v>
      </c>
      <c r="B21408" s="1">
        <v>44029</v>
      </c>
      <c r="C21408">
        <v>1307.6600000000001</v>
      </c>
    </row>
    <row r="21409" spans="1:3" x14ac:dyDescent="0.2">
      <c r="A21409" t="s">
        <v>22015</v>
      </c>
      <c r="B21409" s="1">
        <v>44029</v>
      </c>
      <c r="C21409">
        <v>41.63</v>
      </c>
    </row>
    <row r="21410" spans="1:3" x14ac:dyDescent="0.2">
      <c r="A21410" t="s">
        <v>4167</v>
      </c>
      <c r="B21410" s="1">
        <v>44029</v>
      </c>
      <c r="C21410">
        <v>179.8</v>
      </c>
    </row>
    <row r="21411" spans="1:3" x14ac:dyDescent="0.2">
      <c r="A21411" t="s">
        <v>3154</v>
      </c>
      <c r="B21411" s="1">
        <v>44029</v>
      </c>
      <c r="C21411">
        <v>174.2</v>
      </c>
    </row>
    <row r="21412" spans="1:3" x14ac:dyDescent="0.2">
      <c r="A21412" t="s">
        <v>16269</v>
      </c>
      <c r="B21412" s="1">
        <v>44029</v>
      </c>
      <c r="C21412">
        <v>89.9</v>
      </c>
    </row>
    <row r="21413" spans="1:3" x14ac:dyDescent="0.2">
      <c r="A21413" t="s">
        <v>22064</v>
      </c>
      <c r="B21413" s="1">
        <v>44029</v>
      </c>
      <c r="C21413">
        <v>145</v>
      </c>
    </row>
    <row r="21414" spans="1:3" x14ac:dyDescent="0.2">
      <c r="A21414" t="s">
        <v>22064</v>
      </c>
      <c r="B21414" s="1">
        <v>44029</v>
      </c>
      <c r="C21414">
        <v>208.95</v>
      </c>
    </row>
    <row r="21415" spans="1:3" x14ac:dyDescent="0.2">
      <c r="A21415" t="s">
        <v>4025</v>
      </c>
      <c r="B21415" s="1">
        <v>44029</v>
      </c>
      <c r="C21415">
        <v>383.52</v>
      </c>
    </row>
    <row r="21416" spans="1:3" x14ac:dyDescent="0.2">
      <c r="A21416" t="s">
        <v>3</v>
      </c>
      <c r="B21416" s="1">
        <v>44029</v>
      </c>
      <c r="C21416">
        <v>93.9</v>
      </c>
    </row>
    <row r="21417" spans="1:3" x14ac:dyDescent="0.2">
      <c r="A21417" t="s">
        <v>22993</v>
      </c>
      <c r="B21417" s="1">
        <v>44029</v>
      </c>
      <c r="C21417">
        <v>14.7</v>
      </c>
    </row>
    <row r="21418" spans="1:3" x14ac:dyDescent="0.2">
      <c r="A21418" t="s">
        <v>383</v>
      </c>
      <c r="B21418" s="1">
        <v>44029</v>
      </c>
      <c r="C21418">
        <v>265.98</v>
      </c>
    </row>
    <row r="21419" spans="1:3" x14ac:dyDescent="0.2">
      <c r="A21419" t="s">
        <v>22994</v>
      </c>
      <c r="B21419" s="1">
        <v>44029</v>
      </c>
      <c r="C21419">
        <v>52.9</v>
      </c>
    </row>
    <row r="21420" spans="1:3" x14ac:dyDescent="0.2">
      <c r="A21420" t="s">
        <v>22995</v>
      </c>
      <c r="B21420" s="1">
        <v>44029</v>
      </c>
      <c r="C21420">
        <v>47.9</v>
      </c>
    </row>
    <row r="21421" spans="1:3" x14ac:dyDescent="0.2">
      <c r="A21421" t="s">
        <v>64</v>
      </c>
      <c r="B21421" s="1">
        <v>44029</v>
      </c>
      <c r="C21421">
        <v>529.71</v>
      </c>
    </row>
    <row r="21422" spans="1:3" x14ac:dyDescent="0.2">
      <c r="A21422" t="s">
        <v>4663</v>
      </c>
      <c r="B21422" s="1">
        <v>44029</v>
      </c>
      <c r="C21422">
        <v>124</v>
      </c>
    </row>
    <row r="21423" spans="1:3" x14ac:dyDescent="0.2">
      <c r="A21423" t="s">
        <v>22996</v>
      </c>
      <c r="B21423" s="1">
        <v>44029</v>
      </c>
      <c r="C21423">
        <v>99.9</v>
      </c>
    </row>
    <row r="21424" spans="1:3" x14ac:dyDescent="0.2">
      <c r="A21424" t="s">
        <v>13107</v>
      </c>
      <c r="B21424" s="1">
        <v>44029</v>
      </c>
      <c r="C21424">
        <v>53.9</v>
      </c>
    </row>
    <row r="21425" spans="1:3" x14ac:dyDescent="0.2">
      <c r="A21425" t="s">
        <v>22997</v>
      </c>
      <c r="B21425" s="1">
        <v>44029</v>
      </c>
      <c r="C21425">
        <v>52.9</v>
      </c>
    </row>
    <row r="21426" spans="1:3" x14ac:dyDescent="0.2">
      <c r="A21426" t="s">
        <v>22998</v>
      </c>
      <c r="B21426" s="1">
        <v>44029</v>
      </c>
      <c r="C21426">
        <v>170.8</v>
      </c>
    </row>
    <row r="21427" spans="1:3" x14ac:dyDescent="0.2">
      <c r="A21427" t="s">
        <v>9270</v>
      </c>
      <c r="B21427" s="1">
        <v>44029</v>
      </c>
      <c r="C21427">
        <v>207.14</v>
      </c>
    </row>
    <row r="21428" spans="1:3" x14ac:dyDescent="0.2">
      <c r="A21428" t="s">
        <v>535</v>
      </c>
      <c r="B21428" s="1">
        <v>44029</v>
      </c>
      <c r="C21428">
        <v>162.6</v>
      </c>
    </row>
    <row r="21429" spans="1:3" x14ac:dyDescent="0.2">
      <c r="A21429" t="s">
        <v>751</v>
      </c>
      <c r="B21429" s="1">
        <v>44029</v>
      </c>
      <c r="C21429">
        <v>62.5</v>
      </c>
    </row>
    <row r="21430" spans="1:3" x14ac:dyDescent="0.2">
      <c r="A21430" t="s">
        <v>2322</v>
      </c>
      <c r="B21430" s="1">
        <v>44029</v>
      </c>
      <c r="C21430">
        <v>146.4</v>
      </c>
    </row>
    <row r="21431" spans="1:3" x14ac:dyDescent="0.2">
      <c r="A21431" t="s">
        <v>13549</v>
      </c>
      <c r="B21431" s="1">
        <v>44029</v>
      </c>
      <c r="C21431">
        <v>102.45</v>
      </c>
    </row>
    <row r="21432" spans="1:3" x14ac:dyDescent="0.2">
      <c r="A21432" t="s">
        <v>34</v>
      </c>
      <c r="B21432" s="1">
        <v>44029</v>
      </c>
      <c r="C21432">
        <v>144.34</v>
      </c>
    </row>
    <row r="21433" spans="1:3" x14ac:dyDescent="0.2">
      <c r="A21433" t="s">
        <v>3464</v>
      </c>
      <c r="B21433" s="1">
        <v>44029</v>
      </c>
      <c r="C21433">
        <v>1150.56</v>
      </c>
    </row>
    <row r="21434" spans="1:3" x14ac:dyDescent="0.2">
      <c r="A21434" t="s">
        <v>22999</v>
      </c>
      <c r="B21434" s="1">
        <v>44029</v>
      </c>
      <c r="C21434">
        <v>47.9</v>
      </c>
    </row>
    <row r="21435" spans="1:3" x14ac:dyDescent="0.2">
      <c r="A21435" t="s">
        <v>19092</v>
      </c>
      <c r="B21435" s="1">
        <v>44029</v>
      </c>
      <c r="C21435">
        <v>123.45</v>
      </c>
    </row>
    <row r="21436" spans="1:3" x14ac:dyDescent="0.2">
      <c r="A21436" t="s">
        <v>23000</v>
      </c>
      <c r="B21436" s="1">
        <v>44029</v>
      </c>
      <c r="C21436">
        <v>117.8</v>
      </c>
    </row>
    <row r="21437" spans="1:3" x14ac:dyDescent="0.2">
      <c r="A21437" t="s">
        <v>12</v>
      </c>
      <c r="B21437" s="1">
        <v>44029</v>
      </c>
      <c r="C21437">
        <v>785.36</v>
      </c>
    </row>
    <row r="21438" spans="1:3" x14ac:dyDescent="0.2">
      <c r="A21438" t="s">
        <v>12354</v>
      </c>
      <c r="B21438" s="1">
        <v>44029</v>
      </c>
      <c r="C21438">
        <v>53.86</v>
      </c>
    </row>
    <row r="21439" spans="1:3" x14ac:dyDescent="0.2">
      <c r="A21439" t="s">
        <v>3</v>
      </c>
      <c r="B21439" s="1">
        <v>44029</v>
      </c>
      <c r="C21439">
        <v>37</v>
      </c>
    </row>
    <row r="21440" spans="1:3" x14ac:dyDescent="0.2">
      <c r="A21440" t="s">
        <v>12802</v>
      </c>
      <c r="B21440" s="1">
        <v>44029</v>
      </c>
      <c r="C21440">
        <v>2021.25</v>
      </c>
    </row>
    <row r="21441" spans="1:3" x14ac:dyDescent="0.2">
      <c r="A21441" t="s">
        <v>23001</v>
      </c>
      <c r="B21441" s="1">
        <v>44029</v>
      </c>
      <c r="C21441">
        <v>49.95</v>
      </c>
    </row>
    <row r="21442" spans="1:3" x14ac:dyDescent="0.2">
      <c r="A21442" t="s">
        <v>23002</v>
      </c>
      <c r="B21442" s="1">
        <v>44029</v>
      </c>
      <c r="C21442">
        <v>70.45</v>
      </c>
    </row>
    <row r="21443" spans="1:3" x14ac:dyDescent="0.2">
      <c r="A21443" t="s">
        <v>751</v>
      </c>
      <c r="B21443" s="1">
        <v>44029</v>
      </c>
      <c r="C21443">
        <v>850.26</v>
      </c>
    </row>
    <row r="21444" spans="1:3" x14ac:dyDescent="0.2">
      <c r="A21444" t="s">
        <v>23003</v>
      </c>
      <c r="B21444" s="1">
        <v>44029</v>
      </c>
      <c r="C21444">
        <v>46.45</v>
      </c>
    </row>
    <row r="21445" spans="1:3" x14ac:dyDescent="0.2">
      <c r="A21445" t="s">
        <v>22102</v>
      </c>
      <c r="B21445" s="1">
        <v>44029</v>
      </c>
      <c r="C21445">
        <v>139.80000000000001</v>
      </c>
    </row>
    <row r="21446" spans="1:3" x14ac:dyDescent="0.2">
      <c r="A21446" t="s">
        <v>23004</v>
      </c>
      <c r="B21446" s="1">
        <v>44029</v>
      </c>
      <c r="C21446">
        <v>47.9</v>
      </c>
    </row>
    <row r="21447" spans="1:3" x14ac:dyDescent="0.2">
      <c r="A21447" t="s">
        <v>900</v>
      </c>
      <c r="B21447" s="1">
        <v>44029</v>
      </c>
      <c r="C21447">
        <v>94.19</v>
      </c>
    </row>
    <row r="21448" spans="1:3" x14ac:dyDescent="0.2">
      <c r="A21448" t="s">
        <v>6461</v>
      </c>
      <c r="B21448" s="1">
        <v>44029</v>
      </c>
      <c r="C21448">
        <v>67.900000000000006</v>
      </c>
    </row>
    <row r="21449" spans="1:3" x14ac:dyDescent="0.2">
      <c r="A21449" t="s">
        <v>14</v>
      </c>
      <c r="B21449" s="1">
        <v>44029</v>
      </c>
      <c r="C21449">
        <v>521.12</v>
      </c>
    </row>
    <row r="21450" spans="1:3" x14ac:dyDescent="0.2">
      <c r="A21450" t="s">
        <v>38</v>
      </c>
      <c r="B21450" s="1">
        <v>44029</v>
      </c>
      <c r="C21450">
        <v>767.04</v>
      </c>
    </row>
    <row r="21451" spans="1:3" x14ac:dyDescent="0.2">
      <c r="A21451" t="s">
        <v>233</v>
      </c>
      <c r="B21451" s="1">
        <v>44029</v>
      </c>
      <c r="C21451">
        <v>125.8</v>
      </c>
    </row>
    <row r="21452" spans="1:3" x14ac:dyDescent="0.2">
      <c r="A21452" t="s">
        <v>21985</v>
      </c>
      <c r="B21452" s="1">
        <v>44029</v>
      </c>
      <c r="C21452">
        <v>74.400000000000006</v>
      </c>
    </row>
    <row r="21453" spans="1:3" x14ac:dyDescent="0.2">
      <c r="A21453" t="s">
        <v>12224</v>
      </c>
      <c r="B21453" s="1">
        <v>44029</v>
      </c>
      <c r="C21453">
        <v>62.45</v>
      </c>
    </row>
    <row r="21454" spans="1:3" x14ac:dyDescent="0.2">
      <c r="A21454" t="s">
        <v>7874</v>
      </c>
      <c r="B21454" s="1">
        <v>44029</v>
      </c>
      <c r="C21454">
        <v>47.9</v>
      </c>
    </row>
    <row r="21455" spans="1:3" x14ac:dyDescent="0.2">
      <c r="A21455" t="s">
        <v>4536</v>
      </c>
      <c r="B21455" s="1">
        <v>44032</v>
      </c>
      <c r="C21455">
        <v>113.4</v>
      </c>
    </row>
    <row r="21456" spans="1:3" x14ac:dyDescent="0.2">
      <c r="A21456" t="s">
        <v>22985</v>
      </c>
      <c r="B21456" s="1">
        <v>44032</v>
      </c>
      <c r="C21456">
        <v>132.65</v>
      </c>
    </row>
    <row r="21457" spans="1:3" x14ac:dyDescent="0.2">
      <c r="A21457" t="s">
        <v>12009</v>
      </c>
      <c r="B21457" s="1">
        <v>44032</v>
      </c>
      <c r="C21457">
        <v>83.4</v>
      </c>
    </row>
    <row r="21458" spans="1:3" x14ac:dyDescent="0.2">
      <c r="A21458" t="s">
        <v>15969</v>
      </c>
      <c r="B21458" s="1">
        <v>44032</v>
      </c>
      <c r="C21458">
        <v>62.9</v>
      </c>
    </row>
    <row r="21459" spans="1:3" x14ac:dyDescent="0.2">
      <c r="A21459" t="s">
        <v>16272</v>
      </c>
      <c r="B21459" s="1">
        <v>44032</v>
      </c>
      <c r="C21459">
        <v>299.95</v>
      </c>
    </row>
    <row r="21460" spans="1:3" x14ac:dyDescent="0.2">
      <c r="A21460" t="s">
        <v>6941</v>
      </c>
      <c r="B21460" s="1">
        <v>44032</v>
      </c>
      <c r="C21460">
        <v>778.65</v>
      </c>
    </row>
    <row r="21461" spans="1:3" x14ac:dyDescent="0.2">
      <c r="A21461" t="s">
        <v>4117</v>
      </c>
      <c r="B21461" s="1">
        <v>44032</v>
      </c>
      <c r="C21461">
        <v>76.95</v>
      </c>
    </row>
    <row r="21462" spans="1:3" x14ac:dyDescent="0.2">
      <c r="A21462" t="s">
        <v>22986</v>
      </c>
      <c r="B21462" s="1">
        <v>44032</v>
      </c>
      <c r="C21462">
        <v>53.9</v>
      </c>
    </row>
    <row r="21463" spans="1:3" x14ac:dyDescent="0.2">
      <c r="A21463" t="s">
        <v>22987</v>
      </c>
      <c r="B21463" s="1">
        <v>44032</v>
      </c>
      <c r="C21463">
        <v>49.9</v>
      </c>
    </row>
    <row r="21464" spans="1:3" x14ac:dyDescent="0.2">
      <c r="A21464" t="s">
        <v>2110</v>
      </c>
      <c r="B21464" s="1">
        <v>44032</v>
      </c>
      <c r="C21464">
        <v>53.9</v>
      </c>
    </row>
    <row r="21465" spans="1:3" x14ac:dyDescent="0.2">
      <c r="A21465" t="s">
        <v>22926</v>
      </c>
      <c r="B21465" s="1">
        <v>44032</v>
      </c>
      <c r="C21465">
        <v>108.85</v>
      </c>
    </row>
    <row r="21466" spans="1:3" x14ac:dyDescent="0.2">
      <c r="A21466" t="s">
        <v>22988</v>
      </c>
      <c r="B21466" s="1">
        <v>44032</v>
      </c>
      <c r="C21466">
        <v>45.95</v>
      </c>
    </row>
    <row r="21467" spans="1:3" x14ac:dyDescent="0.2">
      <c r="A21467" t="s">
        <v>707</v>
      </c>
      <c r="B21467" s="1">
        <v>44032</v>
      </c>
      <c r="C21467">
        <v>379.61</v>
      </c>
    </row>
    <row r="21468" spans="1:3" x14ac:dyDescent="0.2">
      <c r="A21468" t="s">
        <v>2845</v>
      </c>
      <c r="B21468" s="1">
        <v>44032</v>
      </c>
      <c r="C21468">
        <v>384.9</v>
      </c>
    </row>
    <row r="21469" spans="1:3" x14ac:dyDescent="0.2">
      <c r="A21469" t="s">
        <v>6560</v>
      </c>
      <c r="B21469" s="1">
        <v>44032</v>
      </c>
      <c r="C21469">
        <v>651.79999999999995</v>
      </c>
    </row>
    <row r="21470" spans="1:3" x14ac:dyDescent="0.2">
      <c r="A21470" t="s">
        <v>5399</v>
      </c>
      <c r="B21470" s="1">
        <v>44032</v>
      </c>
      <c r="C21470">
        <v>26.64</v>
      </c>
    </row>
    <row r="21471" spans="1:3" x14ac:dyDescent="0.2">
      <c r="A21471" t="s">
        <v>16114</v>
      </c>
      <c r="B21471" s="1">
        <v>44032</v>
      </c>
      <c r="C21471">
        <v>91.91</v>
      </c>
    </row>
    <row r="21472" spans="1:3" x14ac:dyDescent="0.2">
      <c r="A21472" t="s">
        <v>15497</v>
      </c>
      <c r="B21472" s="1">
        <v>44032</v>
      </c>
      <c r="C21472">
        <v>39.950000000000003</v>
      </c>
    </row>
    <row r="21473" spans="1:3" x14ac:dyDescent="0.2">
      <c r="A21473" t="s">
        <v>16142</v>
      </c>
      <c r="B21473" s="1">
        <v>44032</v>
      </c>
      <c r="C21473">
        <v>79.900000000000006</v>
      </c>
    </row>
    <row r="21474" spans="1:3" x14ac:dyDescent="0.2">
      <c r="A21474" t="s">
        <v>16142</v>
      </c>
      <c r="B21474" s="1">
        <v>44032</v>
      </c>
      <c r="C21474">
        <v>17.899999999999999</v>
      </c>
    </row>
    <row r="21475" spans="1:3" x14ac:dyDescent="0.2">
      <c r="A21475" t="s">
        <v>15566</v>
      </c>
      <c r="B21475" s="1">
        <v>44032</v>
      </c>
      <c r="C21475">
        <v>39.950000000000003</v>
      </c>
    </row>
    <row r="21476" spans="1:3" x14ac:dyDescent="0.2">
      <c r="A21476" t="s">
        <v>22989</v>
      </c>
      <c r="B21476" s="1">
        <v>44032</v>
      </c>
      <c r="C21476">
        <v>64.95</v>
      </c>
    </row>
    <row r="21477" spans="1:3" x14ac:dyDescent="0.2">
      <c r="A21477" t="s">
        <v>10210</v>
      </c>
      <c r="B21477" s="1">
        <v>44032</v>
      </c>
      <c r="C21477">
        <v>52.9</v>
      </c>
    </row>
    <row r="21478" spans="1:3" x14ac:dyDescent="0.2">
      <c r="A21478" t="s">
        <v>333</v>
      </c>
      <c r="B21478" s="1">
        <v>44032</v>
      </c>
      <c r="C21478">
        <v>39.950000000000003</v>
      </c>
    </row>
    <row r="21479" spans="1:3" x14ac:dyDescent="0.2">
      <c r="A21479" t="s">
        <v>14985</v>
      </c>
      <c r="B21479" s="1">
        <v>44032</v>
      </c>
      <c r="C21479">
        <v>174.1</v>
      </c>
    </row>
    <row r="21480" spans="1:3" x14ac:dyDescent="0.2">
      <c r="A21480" t="s">
        <v>16550</v>
      </c>
      <c r="B21480" s="1">
        <v>44032</v>
      </c>
      <c r="C21480">
        <v>2272.85</v>
      </c>
    </row>
    <row r="21481" spans="1:3" x14ac:dyDescent="0.2">
      <c r="A21481" t="s">
        <v>3055</v>
      </c>
      <c r="B21481" s="1">
        <v>44032</v>
      </c>
      <c r="C21481">
        <v>544.41</v>
      </c>
    </row>
    <row r="21482" spans="1:3" x14ac:dyDescent="0.2">
      <c r="A21482" t="s">
        <v>1258</v>
      </c>
      <c r="B21482" s="1">
        <v>44032</v>
      </c>
      <c r="C21482">
        <v>2629.68</v>
      </c>
    </row>
    <row r="21483" spans="1:3" x14ac:dyDescent="0.2">
      <c r="A21483" t="s">
        <v>31</v>
      </c>
      <c r="B21483" s="1">
        <v>44032</v>
      </c>
      <c r="C21483">
        <v>5295.74</v>
      </c>
    </row>
    <row r="21484" spans="1:3" x14ac:dyDescent="0.2">
      <c r="A21484" t="s">
        <v>18419</v>
      </c>
      <c r="B21484" s="1">
        <v>44032</v>
      </c>
      <c r="C21484">
        <v>3146.52</v>
      </c>
    </row>
    <row r="21485" spans="1:3" x14ac:dyDescent="0.2">
      <c r="A21485" t="s">
        <v>324</v>
      </c>
      <c r="B21485" s="1">
        <v>44032</v>
      </c>
      <c r="C21485">
        <v>640.44000000000005</v>
      </c>
    </row>
    <row r="21486" spans="1:3" x14ac:dyDescent="0.2">
      <c r="A21486" t="s">
        <v>324</v>
      </c>
      <c r="B21486" s="1">
        <v>44032</v>
      </c>
      <c r="C21486">
        <v>994.79</v>
      </c>
    </row>
    <row r="21487" spans="1:3" x14ac:dyDescent="0.2">
      <c r="A21487" t="s">
        <v>29</v>
      </c>
      <c r="B21487" s="1">
        <v>44032</v>
      </c>
      <c r="C21487">
        <v>620.79</v>
      </c>
    </row>
    <row r="21488" spans="1:3" x14ac:dyDescent="0.2">
      <c r="A21488" t="s">
        <v>232</v>
      </c>
      <c r="B21488" s="1">
        <v>44032</v>
      </c>
      <c r="C21488">
        <v>1942.83</v>
      </c>
    </row>
    <row r="21489" spans="1:3" x14ac:dyDescent="0.2">
      <c r="A21489" t="s">
        <v>232</v>
      </c>
      <c r="B21489" s="1">
        <v>44032</v>
      </c>
      <c r="C21489">
        <v>41.7</v>
      </c>
    </row>
    <row r="21490" spans="1:3" x14ac:dyDescent="0.2">
      <c r="A21490" t="s">
        <v>597</v>
      </c>
      <c r="B21490" s="1">
        <v>44032</v>
      </c>
      <c r="C21490">
        <v>179.97</v>
      </c>
    </row>
    <row r="21491" spans="1:3" x14ac:dyDescent="0.2">
      <c r="A21491" t="s">
        <v>597</v>
      </c>
      <c r="B21491" s="1">
        <v>44032</v>
      </c>
      <c r="C21491">
        <v>1080</v>
      </c>
    </row>
    <row r="21492" spans="1:3" x14ac:dyDescent="0.2">
      <c r="A21492" t="s">
        <v>11517</v>
      </c>
      <c r="B21492" s="1">
        <v>44032</v>
      </c>
      <c r="C21492">
        <v>536.1</v>
      </c>
    </row>
    <row r="21493" spans="1:3" x14ac:dyDescent="0.2">
      <c r="A21493" t="s">
        <v>1004</v>
      </c>
      <c r="B21493" s="1">
        <v>44032</v>
      </c>
      <c r="C21493">
        <v>776.37</v>
      </c>
    </row>
    <row r="21494" spans="1:3" x14ac:dyDescent="0.2">
      <c r="A21494" t="s">
        <v>4749</v>
      </c>
      <c r="B21494" s="1">
        <v>44032</v>
      </c>
      <c r="C21494">
        <v>288.48</v>
      </c>
    </row>
    <row r="21495" spans="1:3" x14ac:dyDescent="0.2">
      <c r="A21495" t="s">
        <v>18218</v>
      </c>
      <c r="B21495" s="1">
        <v>44032</v>
      </c>
      <c r="C21495">
        <v>58.05</v>
      </c>
    </row>
    <row r="21496" spans="1:3" x14ac:dyDescent="0.2">
      <c r="A21496" t="s">
        <v>374</v>
      </c>
      <c r="B21496" s="1">
        <v>44032</v>
      </c>
      <c r="C21496">
        <v>1501.65</v>
      </c>
    </row>
    <row r="21497" spans="1:3" x14ac:dyDescent="0.2">
      <c r="A21497" t="s">
        <v>326</v>
      </c>
      <c r="B21497" s="1">
        <v>44032</v>
      </c>
      <c r="C21497">
        <v>426.16</v>
      </c>
    </row>
    <row r="21498" spans="1:3" x14ac:dyDescent="0.2">
      <c r="A21498" t="s">
        <v>702</v>
      </c>
      <c r="B21498" s="1">
        <v>44032</v>
      </c>
      <c r="C21498">
        <v>705</v>
      </c>
    </row>
    <row r="21499" spans="1:3" x14ac:dyDescent="0.2">
      <c r="A21499" t="s">
        <v>22990</v>
      </c>
      <c r="B21499" s="1">
        <v>44032</v>
      </c>
      <c r="C21499">
        <v>63.45</v>
      </c>
    </row>
    <row r="21500" spans="1:3" x14ac:dyDescent="0.2">
      <c r="A21500" t="s">
        <v>10239</v>
      </c>
      <c r="B21500" s="1">
        <v>44032</v>
      </c>
      <c r="C21500">
        <v>57.9</v>
      </c>
    </row>
    <row r="21501" spans="1:3" x14ac:dyDescent="0.2">
      <c r="A21501" t="s">
        <v>22632</v>
      </c>
      <c r="B21501" s="1">
        <v>44032</v>
      </c>
      <c r="C21501">
        <v>30.9</v>
      </c>
    </row>
    <row r="21502" spans="1:3" x14ac:dyDescent="0.2">
      <c r="A21502" t="s">
        <v>147</v>
      </c>
      <c r="B21502" s="1">
        <v>44032</v>
      </c>
      <c r="C21502">
        <v>1384.63</v>
      </c>
    </row>
    <row r="21503" spans="1:3" x14ac:dyDescent="0.2">
      <c r="A21503" t="s">
        <v>4410</v>
      </c>
      <c r="B21503" s="1">
        <v>44032</v>
      </c>
      <c r="C21503">
        <v>140.9</v>
      </c>
    </row>
    <row r="21504" spans="1:3" x14ac:dyDescent="0.2">
      <c r="A21504" t="s">
        <v>22991</v>
      </c>
      <c r="B21504" s="1">
        <v>44032</v>
      </c>
      <c r="C21504">
        <v>42</v>
      </c>
    </row>
    <row r="21505" spans="1:3" x14ac:dyDescent="0.2">
      <c r="A21505" t="s">
        <v>612</v>
      </c>
      <c r="B21505" s="1">
        <v>44032</v>
      </c>
      <c r="C21505">
        <v>998.69</v>
      </c>
    </row>
    <row r="21506" spans="1:3" x14ac:dyDescent="0.2">
      <c r="A21506" t="s">
        <v>16529</v>
      </c>
      <c r="B21506" s="1">
        <v>44032</v>
      </c>
      <c r="C21506">
        <v>72.5</v>
      </c>
    </row>
    <row r="21507" spans="1:3" x14ac:dyDescent="0.2">
      <c r="A21507" t="s">
        <v>22992</v>
      </c>
      <c r="B21507" s="1">
        <v>44032</v>
      </c>
      <c r="C21507">
        <v>195.75</v>
      </c>
    </row>
    <row r="21508" spans="1:3" x14ac:dyDescent="0.2">
      <c r="A21508" t="s">
        <v>16529</v>
      </c>
      <c r="B21508" s="1">
        <v>44032</v>
      </c>
      <c r="C21508">
        <v>198.45</v>
      </c>
    </row>
    <row r="21509" spans="1:3" x14ac:dyDescent="0.2">
      <c r="A21509" t="s">
        <v>3</v>
      </c>
      <c r="B21509" s="1">
        <v>44032</v>
      </c>
      <c r="C21509">
        <v>234</v>
      </c>
    </row>
    <row r="21510" spans="1:3" x14ac:dyDescent="0.2">
      <c r="A21510" t="s">
        <v>983</v>
      </c>
      <c r="B21510" s="1">
        <v>44032</v>
      </c>
      <c r="C21510">
        <v>2029.95</v>
      </c>
    </row>
    <row r="21511" spans="1:3" x14ac:dyDescent="0.2">
      <c r="A21511" t="s">
        <v>3</v>
      </c>
      <c r="B21511" s="1">
        <v>44032</v>
      </c>
      <c r="C21511">
        <v>219.8</v>
      </c>
    </row>
    <row r="21512" spans="1:3" x14ac:dyDescent="0.2">
      <c r="A21512" t="s">
        <v>14361</v>
      </c>
      <c r="B21512" s="1">
        <v>44033</v>
      </c>
      <c r="C21512">
        <v>52.9</v>
      </c>
    </row>
    <row r="21513" spans="1:3" x14ac:dyDescent="0.2">
      <c r="A21513" t="s">
        <v>16488</v>
      </c>
      <c r="B21513" s="1">
        <v>44033</v>
      </c>
      <c r="C21513">
        <v>529.95000000000005</v>
      </c>
    </row>
    <row r="21514" spans="1:3" x14ac:dyDescent="0.2">
      <c r="A21514" t="s">
        <v>22950</v>
      </c>
      <c r="B21514" s="1">
        <v>44033</v>
      </c>
      <c r="C21514">
        <v>139</v>
      </c>
    </row>
    <row r="21515" spans="1:3" x14ac:dyDescent="0.2">
      <c r="A21515" t="s">
        <v>408</v>
      </c>
      <c r="B21515" s="1">
        <v>44033</v>
      </c>
      <c r="C21515">
        <v>405.26</v>
      </c>
    </row>
    <row r="21516" spans="1:3" x14ac:dyDescent="0.2">
      <c r="A21516" t="s">
        <v>22771</v>
      </c>
      <c r="B21516" s="1">
        <v>44033</v>
      </c>
      <c r="C21516">
        <v>283.85000000000002</v>
      </c>
    </row>
    <row r="21517" spans="1:3" x14ac:dyDescent="0.2">
      <c r="A21517" t="s">
        <v>10706</v>
      </c>
      <c r="B21517" s="1">
        <v>44033</v>
      </c>
      <c r="C21517">
        <v>15.9</v>
      </c>
    </row>
    <row r="21518" spans="1:3" x14ac:dyDescent="0.2">
      <c r="A21518" t="s">
        <v>22951</v>
      </c>
      <c r="B21518" s="1">
        <v>44033</v>
      </c>
      <c r="C21518">
        <v>95.85</v>
      </c>
    </row>
    <row r="21519" spans="1:3" x14ac:dyDescent="0.2">
      <c r="A21519" t="s">
        <v>1936</v>
      </c>
      <c r="B21519" s="1">
        <v>44033</v>
      </c>
      <c r="C21519">
        <v>36.450000000000003</v>
      </c>
    </row>
    <row r="21520" spans="1:3" x14ac:dyDescent="0.2">
      <c r="A21520" t="s">
        <v>2347</v>
      </c>
      <c r="B21520" s="1">
        <v>44033</v>
      </c>
      <c r="C21520">
        <v>426.16</v>
      </c>
    </row>
    <row r="21521" spans="1:3" x14ac:dyDescent="0.2">
      <c r="A21521" t="s">
        <v>383</v>
      </c>
      <c r="B21521" s="1">
        <v>44033</v>
      </c>
      <c r="C21521">
        <v>47.75</v>
      </c>
    </row>
    <row r="21522" spans="1:3" x14ac:dyDescent="0.2">
      <c r="A21522" t="s">
        <v>22952</v>
      </c>
      <c r="B21522" s="1">
        <v>44033</v>
      </c>
      <c r="C21522">
        <v>52.9</v>
      </c>
    </row>
    <row r="21523" spans="1:3" x14ac:dyDescent="0.2">
      <c r="A21523" t="s">
        <v>22953</v>
      </c>
      <c r="B21523" s="1">
        <v>44033</v>
      </c>
      <c r="C21523">
        <v>42.9</v>
      </c>
    </row>
    <row r="21524" spans="1:3" x14ac:dyDescent="0.2">
      <c r="A21524" t="s">
        <v>383</v>
      </c>
      <c r="B21524" s="1">
        <v>44033</v>
      </c>
      <c r="C21524">
        <v>38.4</v>
      </c>
    </row>
    <row r="21525" spans="1:3" x14ac:dyDescent="0.2">
      <c r="A21525" t="s">
        <v>383</v>
      </c>
      <c r="B21525" s="1">
        <v>44033</v>
      </c>
      <c r="C21525">
        <v>47.75</v>
      </c>
    </row>
    <row r="21526" spans="1:3" x14ac:dyDescent="0.2">
      <c r="A21526" t="s">
        <v>383</v>
      </c>
      <c r="B21526" s="1">
        <v>44033</v>
      </c>
      <c r="C21526">
        <v>47.75</v>
      </c>
    </row>
    <row r="21527" spans="1:3" x14ac:dyDescent="0.2">
      <c r="A21527" t="s">
        <v>482</v>
      </c>
      <c r="B21527" s="1">
        <v>44033</v>
      </c>
      <c r="C21527">
        <v>658.74</v>
      </c>
    </row>
    <row r="21528" spans="1:3" x14ac:dyDescent="0.2">
      <c r="A21528" t="s">
        <v>229</v>
      </c>
      <c r="B21528" s="1">
        <v>44033</v>
      </c>
      <c r="C21528">
        <v>574.42999999999995</v>
      </c>
    </row>
    <row r="21529" spans="1:3" x14ac:dyDescent="0.2">
      <c r="A21529" t="s">
        <v>969</v>
      </c>
      <c r="B21529" s="1">
        <v>44033</v>
      </c>
      <c r="C21529">
        <v>172.49</v>
      </c>
    </row>
    <row r="21530" spans="1:3" x14ac:dyDescent="0.2">
      <c r="A21530" t="s">
        <v>2196</v>
      </c>
      <c r="B21530" s="1">
        <v>44033</v>
      </c>
      <c r="C21530">
        <v>372.92</v>
      </c>
    </row>
    <row r="21531" spans="1:3" x14ac:dyDescent="0.2">
      <c r="A21531" t="s">
        <v>10221</v>
      </c>
      <c r="B21531" s="1">
        <v>44033</v>
      </c>
      <c r="C21531">
        <v>46.45</v>
      </c>
    </row>
    <row r="21532" spans="1:3" x14ac:dyDescent="0.2">
      <c r="A21532" t="s">
        <v>22954</v>
      </c>
      <c r="B21532" s="1">
        <v>44033</v>
      </c>
      <c r="C21532">
        <v>113.45</v>
      </c>
    </row>
    <row r="21533" spans="1:3" x14ac:dyDescent="0.2">
      <c r="A21533" t="s">
        <v>253</v>
      </c>
      <c r="B21533" s="1">
        <v>44033</v>
      </c>
      <c r="C21533">
        <v>133.30000000000001</v>
      </c>
    </row>
    <row r="21534" spans="1:3" x14ac:dyDescent="0.2">
      <c r="A21534" t="s">
        <v>19936</v>
      </c>
      <c r="B21534" s="1">
        <v>44033</v>
      </c>
      <c r="C21534">
        <v>852.32</v>
      </c>
    </row>
    <row r="21535" spans="1:3" x14ac:dyDescent="0.2">
      <c r="A21535" t="s">
        <v>22955</v>
      </c>
      <c r="B21535" s="1">
        <v>44033</v>
      </c>
      <c r="C21535">
        <v>47.9</v>
      </c>
    </row>
    <row r="21536" spans="1:3" x14ac:dyDescent="0.2">
      <c r="A21536" t="s">
        <v>10528</v>
      </c>
      <c r="B21536" s="1">
        <v>44033</v>
      </c>
      <c r="C21536">
        <v>88.7</v>
      </c>
    </row>
    <row r="21537" spans="1:3" x14ac:dyDescent="0.2">
      <c r="A21537" t="s">
        <v>22956</v>
      </c>
      <c r="B21537" s="1">
        <v>44033</v>
      </c>
      <c r="C21537">
        <v>57.9</v>
      </c>
    </row>
    <row r="21538" spans="1:3" x14ac:dyDescent="0.2">
      <c r="A21538" t="s">
        <v>22957</v>
      </c>
      <c r="B21538" s="1">
        <v>44033</v>
      </c>
      <c r="C21538">
        <v>47.9</v>
      </c>
    </row>
    <row r="21539" spans="1:3" x14ac:dyDescent="0.2">
      <c r="A21539" t="s">
        <v>171</v>
      </c>
      <c r="B21539" s="1">
        <v>44033</v>
      </c>
      <c r="C21539">
        <v>875</v>
      </c>
    </row>
    <row r="21540" spans="1:3" x14ac:dyDescent="0.2">
      <c r="A21540" t="s">
        <v>22958</v>
      </c>
      <c r="B21540" s="1">
        <v>44033</v>
      </c>
      <c r="C21540">
        <v>59.65</v>
      </c>
    </row>
    <row r="21541" spans="1:3" x14ac:dyDescent="0.2">
      <c r="A21541" t="s">
        <v>22959</v>
      </c>
      <c r="B21541" s="1">
        <v>44033</v>
      </c>
      <c r="C21541">
        <v>92.85</v>
      </c>
    </row>
    <row r="21542" spans="1:3" x14ac:dyDescent="0.2">
      <c r="A21542" t="s">
        <v>436</v>
      </c>
      <c r="B21542" s="1">
        <v>44033</v>
      </c>
      <c r="C21542">
        <v>632</v>
      </c>
    </row>
    <row r="21543" spans="1:3" x14ac:dyDescent="0.2">
      <c r="A21543" t="s">
        <v>1546</v>
      </c>
      <c r="B21543" s="1">
        <v>44033</v>
      </c>
      <c r="C21543">
        <v>283.56</v>
      </c>
    </row>
    <row r="21544" spans="1:3" x14ac:dyDescent="0.2">
      <c r="A21544" t="s">
        <v>22960</v>
      </c>
      <c r="B21544" s="1">
        <v>44033</v>
      </c>
      <c r="C21544">
        <v>218.25</v>
      </c>
    </row>
    <row r="21545" spans="1:3" x14ac:dyDescent="0.2">
      <c r="A21545" t="s">
        <v>12</v>
      </c>
      <c r="B21545" s="1">
        <v>44033</v>
      </c>
      <c r="C21545">
        <v>778.4</v>
      </c>
    </row>
    <row r="21546" spans="1:3" x14ac:dyDescent="0.2">
      <c r="A21546" t="s">
        <v>12</v>
      </c>
      <c r="B21546" s="1">
        <v>44033</v>
      </c>
      <c r="C21546">
        <v>327.85</v>
      </c>
    </row>
    <row r="21547" spans="1:3" x14ac:dyDescent="0.2">
      <c r="A21547" t="s">
        <v>12</v>
      </c>
      <c r="B21547" s="1">
        <v>44033</v>
      </c>
      <c r="C21547">
        <v>455.13</v>
      </c>
    </row>
    <row r="21548" spans="1:3" x14ac:dyDescent="0.2">
      <c r="A21548" t="s">
        <v>22961</v>
      </c>
      <c r="B21548" s="1">
        <v>44033</v>
      </c>
      <c r="C21548">
        <v>51.9</v>
      </c>
    </row>
    <row r="21549" spans="1:3" x14ac:dyDescent="0.2">
      <c r="A21549" t="s">
        <v>22962</v>
      </c>
      <c r="B21549" s="1">
        <v>44033</v>
      </c>
      <c r="C21549">
        <v>48.75</v>
      </c>
    </row>
    <row r="21550" spans="1:3" x14ac:dyDescent="0.2">
      <c r="A21550" t="s">
        <v>22963</v>
      </c>
      <c r="B21550" s="1">
        <v>44033</v>
      </c>
      <c r="C21550">
        <v>67.8</v>
      </c>
    </row>
    <row r="21551" spans="1:3" x14ac:dyDescent="0.2">
      <c r="A21551" t="s">
        <v>22964</v>
      </c>
      <c r="B21551" s="1">
        <v>44033</v>
      </c>
      <c r="C21551">
        <v>62.9</v>
      </c>
    </row>
    <row r="21552" spans="1:3" x14ac:dyDescent="0.2">
      <c r="A21552" t="s">
        <v>20719</v>
      </c>
      <c r="B21552" s="1">
        <v>44033</v>
      </c>
      <c r="C21552">
        <v>59.65</v>
      </c>
    </row>
    <row r="21553" spans="1:3" x14ac:dyDescent="0.2">
      <c r="A21553" t="s">
        <v>19260</v>
      </c>
      <c r="B21553" s="1">
        <v>44033</v>
      </c>
      <c r="C21553">
        <v>84.95</v>
      </c>
    </row>
    <row r="21554" spans="1:3" x14ac:dyDescent="0.2">
      <c r="A21554" t="s">
        <v>22965</v>
      </c>
      <c r="B21554" s="1">
        <v>44033</v>
      </c>
      <c r="C21554">
        <v>95.85</v>
      </c>
    </row>
    <row r="21555" spans="1:3" x14ac:dyDescent="0.2">
      <c r="A21555" t="s">
        <v>3682</v>
      </c>
      <c r="B21555" s="1">
        <v>44033</v>
      </c>
      <c r="C21555">
        <v>67.900000000000006</v>
      </c>
    </row>
    <row r="21556" spans="1:3" x14ac:dyDescent="0.2">
      <c r="A21556" t="s">
        <v>22966</v>
      </c>
      <c r="B21556" s="1">
        <v>44033</v>
      </c>
      <c r="C21556">
        <v>46.45</v>
      </c>
    </row>
    <row r="21557" spans="1:3" x14ac:dyDescent="0.2">
      <c r="A21557" t="s">
        <v>20223</v>
      </c>
      <c r="B21557" s="1">
        <v>44033</v>
      </c>
      <c r="C21557">
        <v>53.2</v>
      </c>
    </row>
    <row r="21558" spans="1:3" x14ac:dyDescent="0.2">
      <c r="A21558" t="s">
        <v>19977</v>
      </c>
      <c r="B21558" s="1">
        <v>44033</v>
      </c>
      <c r="C21558">
        <v>115.8</v>
      </c>
    </row>
    <row r="21559" spans="1:3" x14ac:dyDescent="0.2">
      <c r="A21559" t="s">
        <v>22967</v>
      </c>
      <c r="B21559" s="1">
        <v>44033</v>
      </c>
      <c r="C21559">
        <v>148.80000000000001</v>
      </c>
    </row>
    <row r="21560" spans="1:3" x14ac:dyDescent="0.2">
      <c r="A21560" t="s">
        <v>22968</v>
      </c>
      <c r="B21560" s="1">
        <v>44033</v>
      </c>
      <c r="C21560">
        <v>70.45</v>
      </c>
    </row>
    <row r="21561" spans="1:3" x14ac:dyDescent="0.2">
      <c r="A21561" t="s">
        <v>22969</v>
      </c>
      <c r="B21561" s="1">
        <v>44033</v>
      </c>
      <c r="C21561">
        <v>97.95</v>
      </c>
    </row>
    <row r="21562" spans="1:3" x14ac:dyDescent="0.2">
      <c r="A21562" t="s">
        <v>22970</v>
      </c>
      <c r="B21562" s="1">
        <v>44033</v>
      </c>
      <c r="C21562">
        <v>50.45</v>
      </c>
    </row>
    <row r="21563" spans="1:3" x14ac:dyDescent="0.2">
      <c r="A21563" t="s">
        <v>8160</v>
      </c>
      <c r="B21563" s="1">
        <v>44033</v>
      </c>
      <c r="C21563">
        <v>87.85</v>
      </c>
    </row>
    <row r="21564" spans="1:3" x14ac:dyDescent="0.2">
      <c r="A21564" t="s">
        <v>22971</v>
      </c>
      <c r="B21564" s="1">
        <v>44033</v>
      </c>
      <c r="C21564">
        <v>65.900000000000006</v>
      </c>
    </row>
    <row r="21565" spans="1:3" x14ac:dyDescent="0.2">
      <c r="A21565" t="s">
        <v>22972</v>
      </c>
      <c r="B21565" s="1">
        <v>44033</v>
      </c>
      <c r="C21565">
        <v>47.9</v>
      </c>
    </row>
    <row r="21566" spans="1:3" x14ac:dyDescent="0.2">
      <c r="A21566" t="s">
        <v>22067</v>
      </c>
      <c r="B21566" s="1">
        <v>44033</v>
      </c>
      <c r="C21566">
        <v>76.849999999999994</v>
      </c>
    </row>
    <row r="21567" spans="1:3" x14ac:dyDescent="0.2">
      <c r="A21567" t="s">
        <v>22973</v>
      </c>
      <c r="B21567" s="1">
        <v>44033</v>
      </c>
      <c r="C21567">
        <v>57.9</v>
      </c>
    </row>
    <row r="21568" spans="1:3" x14ac:dyDescent="0.2">
      <c r="A21568" t="s">
        <v>22974</v>
      </c>
      <c r="B21568" s="1">
        <v>44033</v>
      </c>
      <c r="C21568">
        <v>105.9</v>
      </c>
    </row>
    <row r="21569" spans="1:3" x14ac:dyDescent="0.2">
      <c r="A21569" t="s">
        <v>22975</v>
      </c>
      <c r="B21569" s="1">
        <v>44033</v>
      </c>
      <c r="C21569">
        <v>37.9</v>
      </c>
    </row>
    <row r="21570" spans="1:3" x14ac:dyDescent="0.2">
      <c r="A21570" t="s">
        <v>22976</v>
      </c>
      <c r="B21570" s="1">
        <v>44033</v>
      </c>
      <c r="C21570">
        <v>57.9</v>
      </c>
    </row>
    <row r="21571" spans="1:3" x14ac:dyDescent="0.2">
      <c r="A21571" t="s">
        <v>16206</v>
      </c>
      <c r="B21571" s="1">
        <v>44033</v>
      </c>
      <c r="C21571">
        <v>57.9</v>
      </c>
    </row>
    <row r="21572" spans="1:3" x14ac:dyDescent="0.2">
      <c r="A21572" t="s">
        <v>22977</v>
      </c>
      <c r="B21572" s="1">
        <v>44033</v>
      </c>
      <c r="C21572">
        <v>47.9</v>
      </c>
    </row>
    <row r="21573" spans="1:3" x14ac:dyDescent="0.2">
      <c r="A21573" t="s">
        <v>22978</v>
      </c>
      <c r="B21573" s="1">
        <v>44033</v>
      </c>
      <c r="C21573">
        <v>57.9</v>
      </c>
    </row>
    <row r="21574" spans="1:3" x14ac:dyDescent="0.2">
      <c r="A21574" t="s">
        <v>6807</v>
      </c>
      <c r="B21574" s="1">
        <v>44033</v>
      </c>
      <c r="C21574">
        <v>190.4</v>
      </c>
    </row>
    <row r="21575" spans="1:3" x14ac:dyDescent="0.2">
      <c r="A21575" t="s">
        <v>22979</v>
      </c>
      <c r="B21575" s="1">
        <v>44033</v>
      </c>
      <c r="C21575">
        <v>57.9</v>
      </c>
    </row>
    <row r="21576" spans="1:3" x14ac:dyDescent="0.2">
      <c r="A21576" t="s">
        <v>22980</v>
      </c>
      <c r="B21576" s="1">
        <v>44033</v>
      </c>
      <c r="C21576">
        <v>57.9</v>
      </c>
    </row>
    <row r="21577" spans="1:3" x14ac:dyDescent="0.2">
      <c r="A21577" t="s">
        <v>2408</v>
      </c>
      <c r="B21577" s="1">
        <v>44033</v>
      </c>
      <c r="C21577">
        <v>180.96</v>
      </c>
    </row>
    <row r="21578" spans="1:3" x14ac:dyDescent="0.2">
      <c r="A21578" t="s">
        <v>22356</v>
      </c>
      <c r="B21578" s="1">
        <v>44033</v>
      </c>
      <c r="C21578">
        <v>56.65</v>
      </c>
    </row>
    <row r="21579" spans="1:3" x14ac:dyDescent="0.2">
      <c r="A21579" t="s">
        <v>12</v>
      </c>
      <c r="B21579" s="1">
        <v>44033</v>
      </c>
      <c r="C21579">
        <v>672.19</v>
      </c>
    </row>
    <row r="21580" spans="1:3" x14ac:dyDescent="0.2">
      <c r="A21580" t="s">
        <v>11690</v>
      </c>
      <c r="B21580" s="1">
        <v>44033</v>
      </c>
      <c r="C21580">
        <v>97.45</v>
      </c>
    </row>
    <row r="21581" spans="1:3" x14ac:dyDescent="0.2">
      <c r="A21581" t="s">
        <v>22981</v>
      </c>
      <c r="B21581" s="1">
        <v>44033</v>
      </c>
      <c r="C21581">
        <v>46.45</v>
      </c>
    </row>
    <row r="21582" spans="1:3" x14ac:dyDescent="0.2">
      <c r="A21582" t="s">
        <v>22103</v>
      </c>
      <c r="B21582" s="1">
        <v>44033</v>
      </c>
      <c r="C21582">
        <v>438.9</v>
      </c>
    </row>
    <row r="21583" spans="1:3" x14ac:dyDescent="0.2">
      <c r="A21583" t="s">
        <v>19573</v>
      </c>
      <c r="B21583" s="1">
        <v>44033</v>
      </c>
      <c r="C21583">
        <v>62.45</v>
      </c>
    </row>
    <row r="21584" spans="1:3" x14ac:dyDescent="0.2">
      <c r="A21584" t="s">
        <v>22982</v>
      </c>
      <c r="B21584" s="1">
        <v>44033</v>
      </c>
      <c r="C21584">
        <v>48.45</v>
      </c>
    </row>
    <row r="21585" spans="1:3" x14ac:dyDescent="0.2">
      <c r="A21585" t="s">
        <v>22983</v>
      </c>
      <c r="B21585" s="1">
        <v>44033</v>
      </c>
      <c r="C21585">
        <v>50</v>
      </c>
    </row>
    <row r="21586" spans="1:3" x14ac:dyDescent="0.2">
      <c r="A21586" t="s">
        <v>9271</v>
      </c>
      <c r="B21586" s="1">
        <v>44033</v>
      </c>
      <c r="C21586">
        <v>57.9</v>
      </c>
    </row>
    <row r="21587" spans="1:3" x14ac:dyDescent="0.2">
      <c r="A21587" t="s">
        <v>10103</v>
      </c>
      <c r="B21587" s="1">
        <v>44033</v>
      </c>
      <c r="C21587">
        <v>52.9</v>
      </c>
    </row>
    <row r="21588" spans="1:3" x14ac:dyDescent="0.2">
      <c r="A21588" t="s">
        <v>22984</v>
      </c>
      <c r="B21588" s="1">
        <v>44033</v>
      </c>
      <c r="C21588">
        <v>62.45</v>
      </c>
    </row>
    <row r="21589" spans="1:3" x14ac:dyDescent="0.2">
      <c r="A21589" t="s">
        <v>29</v>
      </c>
      <c r="B21589" s="1">
        <v>44033</v>
      </c>
      <c r="C21589">
        <v>131.69999999999999</v>
      </c>
    </row>
    <row r="21590" spans="1:3" x14ac:dyDescent="0.2">
      <c r="A21590" t="s">
        <v>12102</v>
      </c>
      <c r="B21590" s="1">
        <v>44033</v>
      </c>
      <c r="C21590">
        <v>266.37</v>
      </c>
    </row>
    <row r="21591" spans="1:3" x14ac:dyDescent="0.2">
      <c r="A21591" t="s">
        <v>11046</v>
      </c>
      <c r="B21591" s="1">
        <v>44033</v>
      </c>
      <c r="C21591">
        <v>110.55</v>
      </c>
    </row>
    <row r="21592" spans="1:3" x14ac:dyDescent="0.2">
      <c r="A21592" t="s">
        <v>11545</v>
      </c>
      <c r="B21592" s="1">
        <v>44033</v>
      </c>
      <c r="C21592">
        <v>120.6</v>
      </c>
    </row>
    <row r="21593" spans="1:3" x14ac:dyDescent="0.2">
      <c r="A21593" t="s">
        <v>3471</v>
      </c>
      <c r="B21593" s="1">
        <v>44033</v>
      </c>
      <c r="C21593">
        <v>44.75</v>
      </c>
    </row>
    <row r="21594" spans="1:3" x14ac:dyDescent="0.2">
      <c r="A21594" t="s">
        <v>6139</v>
      </c>
      <c r="B21594" s="1">
        <v>44034</v>
      </c>
      <c r="C21594">
        <v>519.99</v>
      </c>
    </row>
    <row r="21595" spans="1:3" x14ac:dyDescent="0.2">
      <c r="A21595" t="s">
        <v>22803</v>
      </c>
      <c r="B21595" s="1">
        <v>44034</v>
      </c>
      <c r="C21595">
        <v>42.9</v>
      </c>
    </row>
    <row r="21596" spans="1:3" x14ac:dyDescent="0.2">
      <c r="A21596" t="s">
        <v>22873</v>
      </c>
      <c r="B21596" s="1">
        <v>44034</v>
      </c>
      <c r="C21596">
        <v>66.95</v>
      </c>
    </row>
    <row r="21597" spans="1:3" x14ac:dyDescent="0.2">
      <c r="A21597" t="s">
        <v>22939</v>
      </c>
      <c r="B21597" s="1">
        <v>44034</v>
      </c>
      <c r="C21597">
        <v>275</v>
      </c>
    </row>
    <row r="21598" spans="1:3" x14ac:dyDescent="0.2">
      <c r="A21598" t="s">
        <v>22940</v>
      </c>
      <c r="B21598" s="1">
        <v>44034</v>
      </c>
      <c r="C21598">
        <v>37.9</v>
      </c>
    </row>
    <row r="21599" spans="1:3" x14ac:dyDescent="0.2">
      <c r="A21599" t="s">
        <v>7349</v>
      </c>
      <c r="B21599" s="1">
        <v>44034</v>
      </c>
      <c r="C21599">
        <v>295</v>
      </c>
    </row>
    <row r="21600" spans="1:3" x14ac:dyDescent="0.2">
      <c r="A21600" t="s">
        <v>1467</v>
      </c>
      <c r="B21600" s="1">
        <v>44034</v>
      </c>
      <c r="C21600">
        <v>503.73</v>
      </c>
    </row>
    <row r="21601" spans="1:3" x14ac:dyDescent="0.2">
      <c r="A21601" t="s">
        <v>236</v>
      </c>
      <c r="B21601" s="1">
        <v>44034</v>
      </c>
      <c r="C21601">
        <v>2156.5700000000002</v>
      </c>
    </row>
    <row r="21602" spans="1:3" x14ac:dyDescent="0.2">
      <c r="A21602" t="s">
        <v>17843</v>
      </c>
      <c r="B21602" s="1">
        <v>44034</v>
      </c>
      <c r="C21602">
        <v>263.35000000000002</v>
      </c>
    </row>
    <row r="21603" spans="1:3" x14ac:dyDescent="0.2">
      <c r="A21603" t="s">
        <v>2842</v>
      </c>
      <c r="B21603" s="1">
        <v>44034</v>
      </c>
      <c r="C21603">
        <v>1477.24</v>
      </c>
    </row>
    <row r="21604" spans="1:3" x14ac:dyDescent="0.2">
      <c r="A21604" t="s">
        <v>11517</v>
      </c>
      <c r="B21604" s="1">
        <v>44034</v>
      </c>
      <c r="C21604">
        <v>263.35000000000002</v>
      </c>
    </row>
    <row r="21605" spans="1:3" x14ac:dyDescent="0.2">
      <c r="A21605" t="s">
        <v>2980</v>
      </c>
      <c r="B21605" s="1">
        <v>44034</v>
      </c>
      <c r="C21605">
        <v>8149.8</v>
      </c>
    </row>
    <row r="21606" spans="1:3" x14ac:dyDescent="0.2">
      <c r="A21606" t="s">
        <v>22941</v>
      </c>
      <c r="B21606" s="1">
        <v>44034</v>
      </c>
      <c r="C21606">
        <v>67.8</v>
      </c>
    </row>
    <row r="21607" spans="1:3" x14ac:dyDescent="0.2">
      <c r="A21607" t="s">
        <v>40</v>
      </c>
      <c r="B21607" s="1">
        <v>44034</v>
      </c>
      <c r="C21607">
        <v>526.46</v>
      </c>
    </row>
    <row r="21608" spans="1:3" x14ac:dyDescent="0.2">
      <c r="A21608" t="s">
        <v>22771</v>
      </c>
      <c r="B21608" s="1">
        <v>44034</v>
      </c>
      <c r="C21608">
        <v>89.9</v>
      </c>
    </row>
    <row r="21609" spans="1:3" x14ac:dyDescent="0.2">
      <c r="A21609" t="s">
        <v>21856</v>
      </c>
      <c r="B21609" s="1">
        <v>44034</v>
      </c>
      <c r="C21609">
        <v>741.35</v>
      </c>
    </row>
    <row r="21610" spans="1:3" x14ac:dyDescent="0.2">
      <c r="A21610" t="s">
        <v>4744</v>
      </c>
      <c r="B21610" s="1">
        <v>44034</v>
      </c>
      <c r="C21610">
        <v>219.35</v>
      </c>
    </row>
    <row r="21611" spans="1:3" x14ac:dyDescent="0.2">
      <c r="A21611" t="s">
        <v>22871</v>
      </c>
      <c r="B21611" s="1">
        <v>44034</v>
      </c>
      <c r="C21611">
        <v>53.85</v>
      </c>
    </row>
    <row r="21612" spans="1:3" x14ac:dyDescent="0.2">
      <c r="A21612" t="s">
        <v>6139</v>
      </c>
      <c r="B21612" s="1">
        <v>44034</v>
      </c>
      <c r="C21612">
        <v>72.73</v>
      </c>
    </row>
    <row r="21613" spans="1:3" x14ac:dyDescent="0.2">
      <c r="A21613" t="s">
        <v>6139</v>
      </c>
      <c r="B21613" s="1">
        <v>44034</v>
      </c>
      <c r="C21613">
        <v>1219.75</v>
      </c>
    </row>
    <row r="21614" spans="1:3" x14ac:dyDescent="0.2">
      <c r="A21614" t="s">
        <v>6139</v>
      </c>
      <c r="B21614" s="1">
        <v>44034</v>
      </c>
      <c r="C21614">
        <v>3929.4</v>
      </c>
    </row>
    <row r="21615" spans="1:3" x14ac:dyDescent="0.2">
      <c r="A21615" t="s">
        <v>6139</v>
      </c>
      <c r="B21615" s="1">
        <v>44034</v>
      </c>
      <c r="C21615">
        <v>441.81</v>
      </c>
    </row>
    <row r="21616" spans="1:3" x14ac:dyDescent="0.2">
      <c r="A21616" t="s">
        <v>16084</v>
      </c>
      <c r="B21616" s="1">
        <v>44034</v>
      </c>
      <c r="C21616">
        <v>69.849999999999994</v>
      </c>
    </row>
    <row r="21617" spans="1:3" x14ac:dyDescent="0.2">
      <c r="A21617" t="s">
        <v>22942</v>
      </c>
      <c r="B21617" s="1">
        <v>44034</v>
      </c>
      <c r="C21617">
        <v>47.9</v>
      </c>
    </row>
    <row r="21618" spans="1:3" x14ac:dyDescent="0.2">
      <c r="A21618" t="s">
        <v>18418</v>
      </c>
      <c r="B21618" s="1">
        <v>44034</v>
      </c>
      <c r="C21618">
        <v>47.9</v>
      </c>
    </row>
    <row r="21619" spans="1:3" x14ac:dyDescent="0.2">
      <c r="A21619" t="s">
        <v>22943</v>
      </c>
      <c r="B21619" s="1">
        <v>44034</v>
      </c>
      <c r="C21619">
        <v>47.9</v>
      </c>
    </row>
    <row r="21620" spans="1:3" x14ac:dyDescent="0.2">
      <c r="A21620" t="s">
        <v>6139</v>
      </c>
      <c r="B21620" s="1">
        <v>44034</v>
      </c>
      <c r="C21620">
        <v>514.79999999999995</v>
      </c>
    </row>
    <row r="21621" spans="1:3" x14ac:dyDescent="0.2">
      <c r="A21621" t="s">
        <v>22391</v>
      </c>
      <c r="B21621" s="1">
        <v>44034</v>
      </c>
      <c r="C21621">
        <v>99.8</v>
      </c>
    </row>
    <row r="21622" spans="1:3" x14ac:dyDescent="0.2">
      <c r="A21622" t="s">
        <v>21826</v>
      </c>
      <c r="B21622" s="1">
        <v>44034</v>
      </c>
      <c r="C21622">
        <v>57.9</v>
      </c>
    </row>
    <row r="21623" spans="1:3" x14ac:dyDescent="0.2">
      <c r="A21623" t="s">
        <v>7640</v>
      </c>
      <c r="B21623" s="1">
        <v>44034</v>
      </c>
      <c r="C21623">
        <v>47.9</v>
      </c>
    </row>
    <row r="21624" spans="1:3" x14ac:dyDescent="0.2">
      <c r="A21624" t="s">
        <v>22944</v>
      </c>
      <c r="B21624" s="1">
        <v>44034</v>
      </c>
      <c r="C21624">
        <v>58.65</v>
      </c>
    </row>
    <row r="21625" spans="1:3" x14ac:dyDescent="0.2">
      <c r="A21625" t="s">
        <v>22945</v>
      </c>
      <c r="B21625" s="1">
        <v>44034</v>
      </c>
      <c r="C21625">
        <v>429.7</v>
      </c>
    </row>
    <row r="21626" spans="1:3" x14ac:dyDescent="0.2">
      <c r="A21626" t="s">
        <v>22946</v>
      </c>
      <c r="B21626" s="1">
        <v>44034</v>
      </c>
      <c r="C21626">
        <v>84.95</v>
      </c>
    </row>
    <row r="21627" spans="1:3" x14ac:dyDescent="0.2">
      <c r="A21627" t="s">
        <v>22947</v>
      </c>
      <c r="B21627" s="1">
        <v>44034</v>
      </c>
      <c r="C21627">
        <v>46.45</v>
      </c>
    </row>
    <row r="21628" spans="1:3" x14ac:dyDescent="0.2">
      <c r="A21628" t="s">
        <v>22948</v>
      </c>
      <c r="B21628" s="1">
        <v>44034</v>
      </c>
      <c r="C21628">
        <v>88.05</v>
      </c>
    </row>
    <row r="21629" spans="1:3" x14ac:dyDescent="0.2">
      <c r="A21629" t="s">
        <v>22949</v>
      </c>
      <c r="B21629" s="1">
        <v>44034</v>
      </c>
      <c r="C21629">
        <v>117.45</v>
      </c>
    </row>
    <row r="21630" spans="1:3" x14ac:dyDescent="0.2">
      <c r="A21630" t="s">
        <v>4425</v>
      </c>
      <c r="B21630" s="1">
        <v>44034</v>
      </c>
      <c r="C21630">
        <v>107.85</v>
      </c>
    </row>
    <row r="21631" spans="1:3" x14ac:dyDescent="0.2">
      <c r="A21631" t="s">
        <v>1537</v>
      </c>
      <c r="B21631" s="1">
        <v>44035</v>
      </c>
      <c r="C21631">
        <v>77.37</v>
      </c>
    </row>
    <row r="21632" spans="1:3" x14ac:dyDescent="0.2">
      <c r="A21632" t="s">
        <v>1537</v>
      </c>
      <c r="B21632" s="1">
        <v>44035</v>
      </c>
      <c r="C21632">
        <v>125.31</v>
      </c>
    </row>
    <row r="21633" spans="1:3" x14ac:dyDescent="0.2">
      <c r="A21633" t="s">
        <v>1537</v>
      </c>
      <c r="B21633" s="1">
        <v>44035</v>
      </c>
      <c r="C21633">
        <v>42</v>
      </c>
    </row>
    <row r="21634" spans="1:3" x14ac:dyDescent="0.2">
      <c r="A21634" t="s">
        <v>25</v>
      </c>
      <c r="B21634" s="1">
        <v>44035</v>
      </c>
      <c r="C21634">
        <v>35.909999999999997</v>
      </c>
    </row>
    <row r="21635" spans="1:3" x14ac:dyDescent="0.2">
      <c r="A21635" t="s">
        <v>1537</v>
      </c>
      <c r="B21635" s="1">
        <v>44035</v>
      </c>
      <c r="C21635">
        <v>501.06</v>
      </c>
    </row>
    <row r="21636" spans="1:3" x14ac:dyDescent="0.2">
      <c r="A21636" t="s">
        <v>416</v>
      </c>
      <c r="B21636" s="1">
        <v>44035</v>
      </c>
      <c r="C21636">
        <v>329.25</v>
      </c>
    </row>
    <row r="21637" spans="1:3" x14ac:dyDescent="0.2">
      <c r="A21637" t="s">
        <v>44</v>
      </c>
      <c r="B21637" s="1">
        <v>44035</v>
      </c>
      <c r="C21637">
        <v>320.85000000000002</v>
      </c>
    </row>
    <row r="21638" spans="1:3" x14ac:dyDescent="0.2">
      <c r="A21638" t="s">
        <v>22168</v>
      </c>
      <c r="B21638" s="1">
        <v>44035</v>
      </c>
      <c r="C21638">
        <v>73.95</v>
      </c>
    </row>
    <row r="21639" spans="1:3" x14ac:dyDescent="0.2">
      <c r="A21639" t="s">
        <v>1911</v>
      </c>
      <c r="B21639" s="1">
        <v>44035</v>
      </c>
      <c r="C21639">
        <v>80.45</v>
      </c>
    </row>
    <row r="21640" spans="1:3" x14ac:dyDescent="0.2">
      <c r="A21640" t="s">
        <v>1911</v>
      </c>
      <c r="B21640" s="1">
        <v>44035</v>
      </c>
      <c r="C21640">
        <v>35</v>
      </c>
    </row>
    <row r="21641" spans="1:3" x14ac:dyDescent="0.2">
      <c r="A21641" t="s">
        <v>22927</v>
      </c>
      <c r="B21641" s="1">
        <v>44035</v>
      </c>
      <c r="C21641">
        <v>49.25</v>
      </c>
    </row>
    <row r="21642" spans="1:3" x14ac:dyDescent="0.2">
      <c r="A21642" t="s">
        <v>22928</v>
      </c>
      <c r="B21642" s="1">
        <v>44035</v>
      </c>
      <c r="C21642">
        <v>87.85</v>
      </c>
    </row>
    <row r="21643" spans="1:3" x14ac:dyDescent="0.2">
      <c r="A21643" t="s">
        <v>22929</v>
      </c>
      <c r="B21643" s="1">
        <v>44035</v>
      </c>
      <c r="C21643">
        <v>49.9</v>
      </c>
    </row>
    <row r="21644" spans="1:3" x14ac:dyDescent="0.2">
      <c r="A21644" t="s">
        <v>14</v>
      </c>
      <c r="B21644" s="1">
        <v>44035</v>
      </c>
      <c r="C21644">
        <v>1250</v>
      </c>
    </row>
    <row r="21645" spans="1:3" x14ac:dyDescent="0.2">
      <c r="A21645" t="s">
        <v>22780</v>
      </c>
      <c r="B21645" s="1">
        <v>44035</v>
      </c>
      <c r="C21645">
        <v>82.85</v>
      </c>
    </row>
    <row r="21646" spans="1:3" x14ac:dyDescent="0.2">
      <c r="A21646" t="s">
        <v>12125</v>
      </c>
      <c r="B21646" s="1">
        <v>44035</v>
      </c>
      <c r="C21646">
        <v>84.95</v>
      </c>
    </row>
    <row r="21647" spans="1:3" x14ac:dyDescent="0.2">
      <c r="A21647" t="s">
        <v>12</v>
      </c>
      <c r="B21647" s="1">
        <v>44035</v>
      </c>
      <c r="C21647">
        <v>673.21</v>
      </c>
    </row>
    <row r="21648" spans="1:3" x14ac:dyDescent="0.2">
      <c r="A21648" t="s">
        <v>810</v>
      </c>
      <c r="B21648" s="1">
        <v>44035</v>
      </c>
      <c r="C21648">
        <v>66.510000000000005</v>
      </c>
    </row>
    <row r="21649" spans="1:3" x14ac:dyDescent="0.2">
      <c r="A21649" t="s">
        <v>22930</v>
      </c>
      <c r="B21649" s="1">
        <v>44035</v>
      </c>
      <c r="C21649">
        <v>51.9</v>
      </c>
    </row>
    <row r="21650" spans="1:3" x14ac:dyDescent="0.2">
      <c r="A21650" t="s">
        <v>122</v>
      </c>
      <c r="B21650" s="1">
        <v>44035</v>
      </c>
      <c r="C21650">
        <v>177.17</v>
      </c>
    </row>
    <row r="21651" spans="1:3" x14ac:dyDescent="0.2">
      <c r="A21651" t="s">
        <v>12</v>
      </c>
      <c r="B21651" s="1">
        <v>44035</v>
      </c>
      <c r="C21651">
        <v>1696.02</v>
      </c>
    </row>
    <row r="21652" spans="1:3" x14ac:dyDescent="0.2">
      <c r="A21652" t="s">
        <v>122</v>
      </c>
      <c r="B21652" s="1">
        <v>44035</v>
      </c>
      <c r="C21652">
        <v>1100.28</v>
      </c>
    </row>
    <row r="21653" spans="1:3" x14ac:dyDescent="0.2">
      <c r="A21653" t="s">
        <v>3055</v>
      </c>
      <c r="B21653" s="1">
        <v>44035</v>
      </c>
      <c r="C21653">
        <v>20.97</v>
      </c>
    </row>
    <row r="21654" spans="1:3" x14ac:dyDescent="0.2">
      <c r="A21654" t="s">
        <v>280</v>
      </c>
      <c r="B21654" s="1">
        <v>44035</v>
      </c>
      <c r="C21654">
        <v>307.37</v>
      </c>
    </row>
    <row r="21655" spans="1:3" x14ac:dyDescent="0.2">
      <c r="A21655" t="s">
        <v>597</v>
      </c>
      <c r="B21655" s="1">
        <v>44035</v>
      </c>
      <c r="C21655">
        <v>360</v>
      </c>
    </row>
    <row r="21656" spans="1:3" x14ac:dyDescent="0.2">
      <c r="A21656" t="s">
        <v>122</v>
      </c>
      <c r="B21656" s="1">
        <v>44035</v>
      </c>
      <c r="C21656">
        <v>794.06</v>
      </c>
    </row>
    <row r="21657" spans="1:3" x14ac:dyDescent="0.2">
      <c r="A21657" t="s">
        <v>810</v>
      </c>
      <c r="B21657" s="1">
        <v>44035</v>
      </c>
      <c r="C21657">
        <v>1175.8399999999999</v>
      </c>
    </row>
    <row r="21658" spans="1:3" x14ac:dyDescent="0.2">
      <c r="A21658" t="s">
        <v>597</v>
      </c>
      <c r="B21658" s="1">
        <v>44035</v>
      </c>
      <c r="C21658">
        <v>246.14</v>
      </c>
    </row>
    <row r="21659" spans="1:3" x14ac:dyDescent="0.2">
      <c r="A21659" t="s">
        <v>22931</v>
      </c>
      <c r="B21659" s="1">
        <v>44035</v>
      </c>
      <c r="C21659">
        <v>21.98</v>
      </c>
    </row>
    <row r="21660" spans="1:3" x14ac:dyDescent="0.2">
      <c r="A21660" t="s">
        <v>22932</v>
      </c>
      <c r="B21660" s="1">
        <v>44035</v>
      </c>
      <c r="C21660">
        <v>42.95</v>
      </c>
    </row>
    <row r="21661" spans="1:3" x14ac:dyDescent="0.2">
      <c r="A21661" t="s">
        <v>280</v>
      </c>
      <c r="B21661" s="1">
        <v>44035</v>
      </c>
      <c r="C21661">
        <v>43.13</v>
      </c>
    </row>
    <row r="21662" spans="1:3" x14ac:dyDescent="0.2">
      <c r="A21662" t="s">
        <v>280</v>
      </c>
      <c r="B21662" s="1">
        <v>44035</v>
      </c>
      <c r="C21662">
        <v>270</v>
      </c>
    </row>
    <row r="21663" spans="1:3" x14ac:dyDescent="0.2">
      <c r="A21663" t="s">
        <v>10540</v>
      </c>
      <c r="B21663" s="1">
        <v>44035</v>
      </c>
      <c r="C21663">
        <v>52.9</v>
      </c>
    </row>
    <row r="21664" spans="1:3" x14ac:dyDescent="0.2">
      <c r="A21664" t="s">
        <v>10540</v>
      </c>
      <c r="B21664" s="1">
        <v>44035</v>
      </c>
      <c r="C21664">
        <v>52.9</v>
      </c>
    </row>
    <row r="21665" spans="1:3" x14ac:dyDescent="0.2">
      <c r="A21665" t="s">
        <v>22933</v>
      </c>
      <c r="B21665" s="1">
        <v>44035</v>
      </c>
      <c r="C21665">
        <v>3.99</v>
      </c>
    </row>
    <row r="21666" spans="1:3" x14ac:dyDescent="0.2">
      <c r="A21666" t="s">
        <v>22934</v>
      </c>
      <c r="B21666" s="1">
        <v>44035</v>
      </c>
      <c r="C21666">
        <v>18.739999999999998</v>
      </c>
    </row>
    <row r="21667" spans="1:3" x14ac:dyDescent="0.2">
      <c r="A21667" t="s">
        <v>22935</v>
      </c>
      <c r="B21667" s="1">
        <v>44035</v>
      </c>
      <c r="C21667">
        <v>22.9</v>
      </c>
    </row>
    <row r="21668" spans="1:3" x14ac:dyDescent="0.2">
      <c r="A21668" t="s">
        <v>20003</v>
      </c>
      <c r="B21668" s="1">
        <v>44035</v>
      </c>
      <c r="C21668">
        <v>10.1</v>
      </c>
    </row>
    <row r="21669" spans="1:3" x14ac:dyDescent="0.2">
      <c r="A21669" t="s">
        <v>25</v>
      </c>
      <c r="B21669" s="1">
        <v>44035</v>
      </c>
      <c r="C21669">
        <v>11.97</v>
      </c>
    </row>
    <row r="21670" spans="1:3" x14ac:dyDescent="0.2">
      <c r="A21670" t="s">
        <v>22936</v>
      </c>
      <c r="B21670" s="1">
        <v>44035</v>
      </c>
      <c r="C21670">
        <v>39.06</v>
      </c>
    </row>
    <row r="21671" spans="1:3" x14ac:dyDescent="0.2">
      <c r="A21671" t="s">
        <v>22937</v>
      </c>
      <c r="B21671" s="1">
        <v>44035</v>
      </c>
      <c r="C21671">
        <v>13.99</v>
      </c>
    </row>
    <row r="21672" spans="1:3" x14ac:dyDescent="0.2">
      <c r="A21672" t="s">
        <v>810</v>
      </c>
      <c r="B21672" s="1">
        <v>44035</v>
      </c>
      <c r="C21672">
        <v>166.67</v>
      </c>
    </row>
    <row r="21673" spans="1:3" x14ac:dyDescent="0.2">
      <c r="A21673" t="s">
        <v>22938</v>
      </c>
      <c r="B21673" s="1">
        <v>44035</v>
      </c>
      <c r="C21673">
        <v>21.9</v>
      </c>
    </row>
    <row r="21674" spans="1:3" x14ac:dyDescent="0.2">
      <c r="A21674" t="s">
        <v>12309</v>
      </c>
      <c r="B21674" s="1">
        <v>44035</v>
      </c>
      <c r="C21674">
        <v>574.29999999999995</v>
      </c>
    </row>
    <row r="21675" spans="1:3" x14ac:dyDescent="0.2">
      <c r="A21675" t="s">
        <v>335</v>
      </c>
      <c r="B21675" s="1">
        <v>44035</v>
      </c>
      <c r="C21675">
        <v>252.5</v>
      </c>
    </row>
    <row r="21676" spans="1:3" x14ac:dyDescent="0.2">
      <c r="A21676" t="s">
        <v>22156</v>
      </c>
      <c r="B21676" s="1">
        <v>44036</v>
      </c>
      <c r="C21676">
        <v>664.9</v>
      </c>
    </row>
    <row r="21677" spans="1:3" x14ac:dyDescent="0.2">
      <c r="A21677" t="s">
        <v>147</v>
      </c>
      <c r="B21677" s="1">
        <v>44036</v>
      </c>
      <c r="C21677">
        <v>522.66999999999996</v>
      </c>
    </row>
    <row r="21678" spans="1:3" x14ac:dyDescent="0.2">
      <c r="A21678" t="s">
        <v>46</v>
      </c>
      <c r="B21678" s="1">
        <v>44036</v>
      </c>
      <c r="C21678">
        <v>506.49</v>
      </c>
    </row>
    <row r="21679" spans="1:3" x14ac:dyDescent="0.2">
      <c r="A21679" t="s">
        <v>11310</v>
      </c>
      <c r="B21679" s="1">
        <v>44036</v>
      </c>
      <c r="C21679">
        <v>518</v>
      </c>
    </row>
    <row r="21680" spans="1:3" x14ac:dyDescent="0.2">
      <c r="A21680" t="s">
        <v>3627</v>
      </c>
      <c r="B21680" s="1">
        <v>44036</v>
      </c>
      <c r="C21680">
        <v>137.85</v>
      </c>
    </row>
    <row r="21681" spans="1:3" x14ac:dyDescent="0.2">
      <c r="A21681" t="s">
        <v>22876</v>
      </c>
      <c r="B21681" s="1">
        <v>44036</v>
      </c>
      <c r="C21681">
        <v>91.85</v>
      </c>
    </row>
    <row r="21682" spans="1:3" x14ac:dyDescent="0.2">
      <c r="A21682" t="s">
        <v>3</v>
      </c>
      <c r="B21682" s="1">
        <v>44036</v>
      </c>
      <c r="C21682">
        <v>59.8</v>
      </c>
    </row>
    <row r="21683" spans="1:3" x14ac:dyDescent="0.2">
      <c r="A21683" t="s">
        <v>22920</v>
      </c>
      <c r="B21683" s="1">
        <v>44036</v>
      </c>
      <c r="C21683">
        <v>77.849999999999994</v>
      </c>
    </row>
    <row r="21684" spans="1:3" x14ac:dyDescent="0.2">
      <c r="A21684" t="s">
        <v>8279</v>
      </c>
      <c r="B21684" s="1">
        <v>44036</v>
      </c>
      <c r="C21684">
        <v>875.76</v>
      </c>
    </row>
    <row r="21685" spans="1:3" x14ac:dyDescent="0.2">
      <c r="A21685" t="s">
        <v>22921</v>
      </c>
      <c r="B21685" s="1">
        <v>44036</v>
      </c>
      <c r="C21685">
        <v>47.9</v>
      </c>
    </row>
    <row r="21686" spans="1:3" x14ac:dyDescent="0.2">
      <c r="A21686" t="s">
        <v>1004</v>
      </c>
      <c r="B21686" s="1">
        <v>44036</v>
      </c>
      <c r="C21686">
        <v>610.12</v>
      </c>
    </row>
    <row r="21687" spans="1:3" x14ac:dyDescent="0.2">
      <c r="A21687" t="s">
        <v>810</v>
      </c>
      <c r="B21687" s="1">
        <v>44036</v>
      </c>
      <c r="C21687">
        <v>279.74</v>
      </c>
    </row>
    <row r="21688" spans="1:3" x14ac:dyDescent="0.2">
      <c r="A21688" t="s">
        <v>324</v>
      </c>
      <c r="B21688" s="1">
        <v>44036</v>
      </c>
      <c r="C21688">
        <v>426.16</v>
      </c>
    </row>
    <row r="21689" spans="1:3" x14ac:dyDescent="0.2">
      <c r="A21689" t="s">
        <v>64</v>
      </c>
      <c r="B21689" s="1">
        <v>44036</v>
      </c>
      <c r="C21689">
        <v>602.30999999999995</v>
      </c>
    </row>
    <row r="21690" spans="1:3" x14ac:dyDescent="0.2">
      <c r="A21690" t="s">
        <v>324</v>
      </c>
      <c r="B21690" s="1">
        <v>44036</v>
      </c>
      <c r="C21690">
        <v>611.97</v>
      </c>
    </row>
    <row r="21691" spans="1:3" x14ac:dyDescent="0.2">
      <c r="A21691" t="s">
        <v>479</v>
      </c>
      <c r="B21691" s="1">
        <v>44036</v>
      </c>
      <c r="C21691">
        <v>44.75</v>
      </c>
    </row>
    <row r="21692" spans="1:3" x14ac:dyDescent="0.2">
      <c r="A21692" t="s">
        <v>16960</v>
      </c>
      <c r="B21692" s="1">
        <v>44036</v>
      </c>
      <c r="C21692">
        <v>2976.32</v>
      </c>
    </row>
    <row r="21693" spans="1:3" x14ac:dyDescent="0.2">
      <c r="A21693" t="s">
        <v>184</v>
      </c>
      <c r="B21693" s="1">
        <v>44036</v>
      </c>
      <c r="C21693">
        <v>37.5</v>
      </c>
    </row>
    <row r="21694" spans="1:3" x14ac:dyDescent="0.2">
      <c r="A21694" t="s">
        <v>379</v>
      </c>
      <c r="B21694" s="1">
        <v>44036</v>
      </c>
      <c r="C21694">
        <v>4976.7700000000004</v>
      </c>
    </row>
    <row r="21695" spans="1:3" x14ac:dyDescent="0.2">
      <c r="A21695" t="s">
        <v>8</v>
      </c>
      <c r="B21695" s="1">
        <v>44036</v>
      </c>
      <c r="C21695">
        <v>217.9</v>
      </c>
    </row>
    <row r="21696" spans="1:3" x14ac:dyDescent="0.2">
      <c r="A21696" t="s">
        <v>1378</v>
      </c>
      <c r="B21696" s="1">
        <v>44036</v>
      </c>
      <c r="C21696">
        <v>45.8</v>
      </c>
    </row>
    <row r="21697" spans="1:3" x14ac:dyDescent="0.2">
      <c r="A21697" t="s">
        <v>32</v>
      </c>
      <c r="B21697" s="1">
        <v>44036</v>
      </c>
      <c r="C21697">
        <v>4015.26</v>
      </c>
    </row>
    <row r="21698" spans="1:3" x14ac:dyDescent="0.2">
      <c r="A21698" t="s">
        <v>184</v>
      </c>
      <c r="B21698" s="1">
        <v>44036</v>
      </c>
      <c r="C21698">
        <v>46.25</v>
      </c>
    </row>
    <row r="21699" spans="1:3" x14ac:dyDescent="0.2">
      <c r="A21699" t="s">
        <v>184</v>
      </c>
      <c r="B21699" s="1">
        <v>44036</v>
      </c>
      <c r="C21699">
        <v>34.25</v>
      </c>
    </row>
    <row r="21700" spans="1:3" x14ac:dyDescent="0.2">
      <c r="A21700" t="s">
        <v>184</v>
      </c>
      <c r="B21700" s="1">
        <v>44036</v>
      </c>
      <c r="C21700">
        <v>33.5</v>
      </c>
    </row>
    <row r="21701" spans="1:3" x14ac:dyDescent="0.2">
      <c r="A21701" t="s">
        <v>7822</v>
      </c>
      <c r="B21701" s="1">
        <v>44036</v>
      </c>
      <c r="C21701">
        <v>161.33000000000001</v>
      </c>
    </row>
    <row r="21702" spans="1:3" x14ac:dyDescent="0.2">
      <c r="A21702" t="s">
        <v>18797</v>
      </c>
      <c r="B21702" s="1">
        <v>44036</v>
      </c>
      <c r="C21702">
        <v>73.849999999999994</v>
      </c>
    </row>
    <row r="21703" spans="1:3" x14ac:dyDescent="0.2">
      <c r="A21703" t="s">
        <v>22922</v>
      </c>
      <c r="B21703" s="1">
        <v>44036</v>
      </c>
      <c r="C21703">
        <v>93.85</v>
      </c>
    </row>
    <row r="21704" spans="1:3" x14ac:dyDescent="0.2">
      <c r="A21704" t="s">
        <v>184</v>
      </c>
      <c r="B21704" s="1">
        <v>44036</v>
      </c>
      <c r="C21704">
        <v>44.48</v>
      </c>
    </row>
    <row r="21705" spans="1:3" x14ac:dyDescent="0.2">
      <c r="A21705" t="s">
        <v>22923</v>
      </c>
      <c r="B21705" s="1">
        <v>44036</v>
      </c>
      <c r="C21705">
        <v>71.400000000000006</v>
      </c>
    </row>
    <row r="21706" spans="1:3" x14ac:dyDescent="0.2">
      <c r="A21706" t="s">
        <v>184</v>
      </c>
      <c r="B21706" s="1">
        <v>44036</v>
      </c>
      <c r="C21706">
        <v>47.5</v>
      </c>
    </row>
    <row r="21707" spans="1:3" x14ac:dyDescent="0.2">
      <c r="A21707" t="s">
        <v>46</v>
      </c>
      <c r="B21707" s="1">
        <v>44036</v>
      </c>
      <c r="C21707">
        <v>149.49</v>
      </c>
    </row>
    <row r="21708" spans="1:3" x14ac:dyDescent="0.2">
      <c r="A21708" t="s">
        <v>12</v>
      </c>
      <c r="B21708" s="1">
        <v>44036</v>
      </c>
      <c r="C21708">
        <v>490.79</v>
      </c>
    </row>
    <row r="21709" spans="1:3" x14ac:dyDescent="0.2">
      <c r="A21709" t="s">
        <v>7468</v>
      </c>
      <c r="B21709" s="1">
        <v>44036</v>
      </c>
      <c r="C21709">
        <v>35.67</v>
      </c>
    </row>
    <row r="21710" spans="1:3" x14ac:dyDescent="0.2">
      <c r="A21710" t="s">
        <v>7822</v>
      </c>
      <c r="B21710" s="1">
        <v>44036</v>
      </c>
      <c r="C21710">
        <v>84.83</v>
      </c>
    </row>
    <row r="21711" spans="1:3" x14ac:dyDescent="0.2">
      <c r="A21711" t="s">
        <v>1719</v>
      </c>
      <c r="B21711" s="1">
        <v>44036</v>
      </c>
      <c r="C21711">
        <v>25.36</v>
      </c>
    </row>
    <row r="21712" spans="1:3" x14ac:dyDescent="0.2">
      <c r="A21712" t="s">
        <v>383</v>
      </c>
      <c r="B21712" s="1">
        <v>44036</v>
      </c>
      <c r="C21712">
        <v>47.25</v>
      </c>
    </row>
    <row r="21713" spans="1:3" x14ac:dyDescent="0.2">
      <c r="A21713" t="s">
        <v>1719</v>
      </c>
      <c r="B21713" s="1">
        <v>44036</v>
      </c>
      <c r="C21713">
        <v>1005.67</v>
      </c>
    </row>
    <row r="21714" spans="1:3" x14ac:dyDescent="0.2">
      <c r="A21714" t="s">
        <v>22924</v>
      </c>
      <c r="B21714" s="1">
        <v>44036</v>
      </c>
      <c r="C21714">
        <v>47.9</v>
      </c>
    </row>
    <row r="21715" spans="1:3" x14ac:dyDescent="0.2">
      <c r="A21715" t="s">
        <v>22925</v>
      </c>
      <c r="B21715" s="1">
        <v>44036</v>
      </c>
      <c r="C21715">
        <v>29.9</v>
      </c>
    </row>
    <row r="21716" spans="1:3" x14ac:dyDescent="0.2">
      <c r="A21716" t="s">
        <v>18551</v>
      </c>
      <c r="B21716" s="1">
        <v>44036</v>
      </c>
      <c r="C21716">
        <v>438.02</v>
      </c>
    </row>
    <row r="21717" spans="1:3" x14ac:dyDescent="0.2">
      <c r="A21717" t="s">
        <v>22926</v>
      </c>
      <c r="B21717" s="1">
        <v>44036</v>
      </c>
      <c r="C21717">
        <v>56.65</v>
      </c>
    </row>
    <row r="21718" spans="1:3" x14ac:dyDescent="0.2">
      <c r="A21718" t="s">
        <v>46</v>
      </c>
      <c r="B21718" s="1">
        <v>44036</v>
      </c>
      <c r="C21718">
        <v>65.099999999999994</v>
      </c>
    </row>
    <row r="21719" spans="1:3" x14ac:dyDescent="0.2">
      <c r="A21719" t="s">
        <v>383</v>
      </c>
      <c r="B21719" s="1">
        <v>44036</v>
      </c>
      <c r="C21719">
        <v>876.04</v>
      </c>
    </row>
    <row r="21720" spans="1:3" x14ac:dyDescent="0.2">
      <c r="A21720" t="s">
        <v>18551</v>
      </c>
      <c r="B21720" s="1">
        <v>44036</v>
      </c>
      <c r="C21720">
        <v>657.03</v>
      </c>
    </row>
    <row r="21721" spans="1:3" x14ac:dyDescent="0.2">
      <c r="A21721" t="s">
        <v>10415</v>
      </c>
      <c r="B21721" s="1">
        <v>44036</v>
      </c>
      <c r="C21721">
        <v>47.85</v>
      </c>
    </row>
    <row r="21722" spans="1:3" x14ac:dyDescent="0.2">
      <c r="A21722" t="s">
        <v>349</v>
      </c>
      <c r="B21722" s="1">
        <v>44036</v>
      </c>
      <c r="C21722">
        <v>372.55</v>
      </c>
    </row>
    <row r="21723" spans="1:3" x14ac:dyDescent="0.2">
      <c r="A21723" t="s">
        <v>383</v>
      </c>
      <c r="B21723" s="1">
        <v>44036</v>
      </c>
      <c r="C21723">
        <v>37.9</v>
      </c>
    </row>
    <row r="21724" spans="1:3" x14ac:dyDescent="0.2">
      <c r="A21724" t="s">
        <v>11</v>
      </c>
      <c r="B21724" s="1">
        <v>44036</v>
      </c>
      <c r="C21724">
        <v>514.91999999999996</v>
      </c>
    </row>
    <row r="21725" spans="1:3" x14ac:dyDescent="0.2">
      <c r="A21725" t="s">
        <v>11</v>
      </c>
      <c r="B21725" s="1">
        <v>44036</v>
      </c>
      <c r="C21725">
        <v>386.79</v>
      </c>
    </row>
    <row r="21726" spans="1:3" x14ac:dyDescent="0.2">
      <c r="A21726" t="s">
        <v>7535</v>
      </c>
      <c r="B21726" s="1">
        <v>44036</v>
      </c>
      <c r="C21726">
        <v>719.73</v>
      </c>
    </row>
    <row r="21727" spans="1:3" x14ac:dyDescent="0.2">
      <c r="A21727" t="s">
        <v>143</v>
      </c>
      <c r="B21727" s="1">
        <v>44036</v>
      </c>
      <c r="C21727">
        <v>519.64</v>
      </c>
    </row>
    <row r="21728" spans="1:3" x14ac:dyDescent="0.2">
      <c r="A21728" t="s">
        <v>1753</v>
      </c>
      <c r="B21728" s="1">
        <v>44036</v>
      </c>
      <c r="C21728">
        <v>180.32</v>
      </c>
    </row>
    <row r="21729" spans="1:3" x14ac:dyDescent="0.2">
      <c r="A21729" t="s">
        <v>10645</v>
      </c>
      <c r="B21729" s="1">
        <v>44036</v>
      </c>
      <c r="C21729">
        <v>476.1</v>
      </c>
    </row>
    <row r="21730" spans="1:3" x14ac:dyDescent="0.2">
      <c r="A21730" t="s">
        <v>2988</v>
      </c>
      <c r="B21730" s="1">
        <v>44036</v>
      </c>
      <c r="C21730">
        <v>542.52</v>
      </c>
    </row>
    <row r="21731" spans="1:3" x14ac:dyDescent="0.2">
      <c r="A21731" t="s">
        <v>119</v>
      </c>
      <c r="B21731" s="1">
        <v>44036</v>
      </c>
      <c r="C21731">
        <v>255.96</v>
      </c>
    </row>
    <row r="21732" spans="1:3" x14ac:dyDescent="0.2">
      <c r="A21732" t="s">
        <v>119</v>
      </c>
      <c r="B21732" s="1">
        <v>44036</v>
      </c>
      <c r="C21732">
        <v>120.42</v>
      </c>
    </row>
    <row r="21733" spans="1:3" x14ac:dyDescent="0.2">
      <c r="A21733" t="s">
        <v>257</v>
      </c>
      <c r="B21733" s="1">
        <v>44036</v>
      </c>
      <c r="C21733">
        <v>1480.9</v>
      </c>
    </row>
    <row r="21734" spans="1:3" x14ac:dyDescent="0.2">
      <c r="A21734" t="s">
        <v>483</v>
      </c>
      <c r="B21734" s="1">
        <v>44036</v>
      </c>
      <c r="C21734">
        <v>383.52</v>
      </c>
    </row>
    <row r="21735" spans="1:3" x14ac:dyDescent="0.2">
      <c r="A21735" t="s">
        <v>3100</v>
      </c>
      <c r="B21735" s="1">
        <v>44036</v>
      </c>
      <c r="C21735">
        <v>62.9</v>
      </c>
    </row>
    <row r="21736" spans="1:3" x14ac:dyDescent="0.2">
      <c r="A21736" t="s">
        <v>256</v>
      </c>
      <c r="B21736" s="1">
        <v>44038</v>
      </c>
      <c r="C21736">
        <v>1950</v>
      </c>
    </row>
    <row r="21737" spans="1:3" x14ac:dyDescent="0.2">
      <c r="A21737" t="s">
        <v>21804</v>
      </c>
      <c r="B21737" s="1">
        <v>44039</v>
      </c>
      <c r="C21737">
        <v>147.94999999999999</v>
      </c>
    </row>
    <row r="21738" spans="1:3" x14ac:dyDescent="0.2">
      <c r="A21738" t="s">
        <v>713</v>
      </c>
      <c r="B21738" s="1">
        <v>44039</v>
      </c>
      <c r="C21738">
        <v>33.54</v>
      </c>
    </row>
    <row r="21739" spans="1:3" x14ac:dyDescent="0.2">
      <c r="A21739" t="s">
        <v>17121</v>
      </c>
      <c r="B21739" s="1">
        <v>44039</v>
      </c>
      <c r="C21739">
        <v>659.02</v>
      </c>
    </row>
    <row r="21740" spans="1:3" x14ac:dyDescent="0.2">
      <c r="A21740" t="s">
        <v>22890</v>
      </c>
      <c r="B21740" s="1">
        <v>44039</v>
      </c>
      <c r="C21740">
        <v>13.95</v>
      </c>
    </row>
    <row r="21741" spans="1:3" x14ac:dyDescent="0.2">
      <c r="A21741" t="s">
        <v>4664</v>
      </c>
      <c r="B21741" s="1">
        <v>44039</v>
      </c>
      <c r="C21741">
        <v>37.229999999999997</v>
      </c>
    </row>
    <row r="21742" spans="1:3" x14ac:dyDescent="0.2">
      <c r="A21742" t="s">
        <v>22891</v>
      </c>
      <c r="B21742" s="1">
        <v>44039</v>
      </c>
      <c r="C21742">
        <v>56.85</v>
      </c>
    </row>
    <row r="21743" spans="1:3" x14ac:dyDescent="0.2">
      <c r="A21743" t="s">
        <v>396</v>
      </c>
      <c r="B21743" s="1">
        <v>44039</v>
      </c>
      <c r="C21743">
        <v>393.31</v>
      </c>
    </row>
    <row r="21744" spans="1:3" x14ac:dyDescent="0.2">
      <c r="A21744" t="s">
        <v>22892</v>
      </c>
      <c r="B21744" s="1">
        <v>44039</v>
      </c>
      <c r="C21744">
        <v>64.849999999999994</v>
      </c>
    </row>
    <row r="21745" spans="1:3" x14ac:dyDescent="0.2">
      <c r="A21745" t="s">
        <v>10115</v>
      </c>
      <c r="B21745" s="1">
        <v>44039</v>
      </c>
      <c r="C21745">
        <v>152.94999999999999</v>
      </c>
    </row>
    <row r="21746" spans="1:3" x14ac:dyDescent="0.2">
      <c r="A21746" t="s">
        <v>22893</v>
      </c>
      <c r="B21746" s="1">
        <v>44039</v>
      </c>
      <c r="C21746">
        <v>89.7</v>
      </c>
    </row>
    <row r="21747" spans="1:3" x14ac:dyDescent="0.2">
      <c r="A21747" t="s">
        <v>22894</v>
      </c>
      <c r="B21747" s="1">
        <v>44039</v>
      </c>
      <c r="C21747">
        <v>42.92</v>
      </c>
    </row>
    <row r="21748" spans="1:3" x14ac:dyDescent="0.2">
      <c r="A21748" t="s">
        <v>7962</v>
      </c>
      <c r="B21748" s="1">
        <v>44039</v>
      </c>
      <c r="C21748">
        <v>75.94</v>
      </c>
    </row>
    <row r="21749" spans="1:3" x14ac:dyDescent="0.2">
      <c r="A21749" t="s">
        <v>597</v>
      </c>
      <c r="B21749" s="1">
        <v>44039</v>
      </c>
      <c r="C21749">
        <v>3950</v>
      </c>
    </row>
    <row r="21750" spans="1:3" x14ac:dyDescent="0.2">
      <c r="A21750" t="s">
        <v>10315</v>
      </c>
      <c r="B21750" s="1">
        <v>44039</v>
      </c>
      <c r="C21750">
        <v>2755</v>
      </c>
    </row>
    <row r="21751" spans="1:3" x14ac:dyDescent="0.2">
      <c r="A21751" t="s">
        <v>374</v>
      </c>
      <c r="B21751" s="1">
        <v>44039</v>
      </c>
      <c r="C21751">
        <v>1500</v>
      </c>
    </row>
    <row r="21752" spans="1:3" x14ac:dyDescent="0.2">
      <c r="A21752" t="s">
        <v>4025</v>
      </c>
      <c r="B21752" s="1">
        <v>44039</v>
      </c>
      <c r="C21752">
        <v>785</v>
      </c>
    </row>
    <row r="21753" spans="1:3" x14ac:dyDescent="0.2">
      <c r="A21753" t="s">
        <v>38</v>
      </c>
      <c r="B21753" s="1">
        <v>44039</v>
      </c>
      <c r="C21753">
        <v>1150</v>
      </c>
    </row>
    <row r="21754" spans="1:3" x14ac:dyDescent="0.2">
      <c r="A21754" t="s">
        <v>2808</v>
      </c>
      <c r="B21754" s="1">
        <v>44039</v>
      </c>
      <c r="C21754">
        <v>1150</v>
      </c>
    </row>
    <row r="21755" spans="1:3" x14ac:dyDescent="0.2">
      <c r="A21755" t="s">
        <v>9994</v>
      </c>
      <c r="B21755" s="1">
        <v>44039</v>
      </c>
      <c r="C21755">
        <v>1150</v>
      </c>
    </row>
    <row r="21756" spans="1:3" x14ac:dyDescent="0.2">
      <c r="A21756" t="s">
        <v>14893</v>
      </c>
      <c r="B21756" s="1">
        <v>44039</v>
      </c>
      <c r="C21756">
        <v>1150</v>
      </c>
    </row>
    <row r="21757" spans="1:3" x14ac:dyDescent="0.2">
      <c r="A21757" t="s">
        <v>5955</v>
      </c>
      <c r="B21757" s="1">
        <v>44039</v>
      </c>
      <c r="C21757">
        <v>785</v>
      </c>
    </row>
    <row r="21758" spans="1:3" x14ac:dyDescent="0.2">
      <c r="A21758" t="s">
        <v>11116</v>
      </c>
      <c r="B21758" s="1">
        <v>44039</v>
      </c>
      <c r="C21758">
        <v>1950</v>
      </c>
    </row>
    <row r="21759" spans="1:3" x14ac:dyDescent="0.2">
      <c r="A21759" t="s">
        <v>938</v>
      </c>
      <c r="B21759" s="1">
        <v>44039</v>
      </c>
      <c r="C21759">
        <v>1950</v>
      </c>
    </row>
    <row r="21760" spans="1:3" x14ac:dyDescent="0.2">
      <c r="A21760" t="s">
        <v>1983</v>
      </c>
      <c r="B21760" s="1">
        <v>44039</v>
      </c>
      <c r="C21760">
        <v>1300</v>
      </c>
    </row>
    <row r="21761" spans="1:3" x14ac:dyDescent="0.2">
      <c r="A21761" t="s">
        <v>119</v>
      </c>
      <c r="B21761" s="1">
        <v>44039</v>
      </c>
      <c r="C21761">
        <v>1250</v>
      </c>
    </row>
    <row r="21762" spans="1:3" x14ac:dyDescent="0.2">
      <c r="A21762" t="s">
        <v>1515</v>
      </c>
      <c r="B21762" s="1">
        <v>44039</v>
      </c>
      <c r="C21762">
        <v>2500</v>
      </c>
    </row>
    <row r="21763" spans="1:3" x14ac:dyDescent="0.2">
      <c r="A21763" t="s">
        <v>6814</v>
      </c>
      <c r="B21763" s="1">
        <v>44039</v>
      </c>
      <c r="C21763">
        <v>1950</v>
      </c>
    </row>
    <row r="21764" spans="1:3" x14ac:dyDescent="0.2">
      <c r="A21764" t="s">
        <v>10313</v>
      </c>
      <c r="B21764" s="1">
        <v>44039</v>
      </c>
      <c r="C21764">
        <v>1950</v>
      </c>
    </row>
    <row r="21765" spans="1:3" x14ac:dyDescent="0.2">
      <c r="A21765" t="s">
        <v>22860</v>
      </c>
      <c r="B21765" s="1">
        <v>44039</v>
      </c>
      <c r="C21765">
        <v>1500</v>
      </c>
    </row>
    <row r="21766" spans="1:3" x14ac:dyDescent="0.2">
      <c r="A21766" t="s">
        <v>751</v>
      </c>
      <c r="B21766" s="1">
        <v>44039</v>
      </c>
      <c r="C21766">
        <v>340.91</v>
      </c>
    </row>
    <row r="21767" spans="1:3" x14ac:dyDescent="0.2">
      <c r="A21767" t="s">
        <v>44</v>
      </c>
      <c r="B21767" s="1">
        <v>44039</v>
      </c>
      <c r="C21767">
        <v>17.98</v>
      </c>
    </row>
    <row r="21768" spans="1:3" x14ac:dyDescent="0.2">
      <c r="A21768" t="s">
        <v>44</v>
      </c>
      <c r="B21768" s="1">
        <v>44039</v>
      </c>
      <c r="C21768">
        <v>234.54</v>
      </c>
    </row>
    <row r="21769" spans="1:3" x14ac:dyDescent="0.2">
      <c r="A21769" t="s">
        <v>44</v>
      </c>
      <c r="B21769" s="1">
        <v>44039</v>
      </c>
      <c r="C21769">
        <v>128.71</v>
      </c>
    </row>
    <row r="21770" spans="1:3" x14ac:dyDescent="0.2">
      <c r="A21770" t="s">
        <v>44</v>
      </c>
      <c r="B21770" s="1">
        <v>44039</v>
      </c>
      <c r="C21770">
        <v>35.96</v>
      </c>
    </row>
    <row r="21771" spans="1:3" x14ac:dyDescent="0.2">
      <c r="A21771" t="s">
        <v>44</v>
      </c>
      <c r="B21771" s="1">
        <v>44039</v>
      </c>
      <c r="C21771">
        <v>17.98</v>
      </c>
    </row>
    <row r="21772" spans="1:3" x14ac:dyDescent="0.2">
      <c r="A21772" t="s">
        <v>1753</v>
      </c>
      <c r="B21772" s="1">
        <v>44039</v>
      </c>
      <c r="C21772">
        <v>150.76</v>
      </c>
    </row>
    <row r="21773" spans="1:3" x14ac:dyDescent="0.2">
      <c r="A21773" t="s">
        <v>2880</v>
      </c>
      <c r="B21773" s="1">
        <v>44039</v>
      </c>
      <c r="C21773">
        <v>156.75</v>
      </c>
    </row>
    <row r="21774" spans="1:3" x14ac:dyDescent="0.2">
      <c r="A21774" t="s">
        <v>22895</v>
      </c>
      <c r="B21774" s="1">
        <v>44039</v>
      </c>
      <c r="C21774">
        <v>178.75</v>
      </c>
    </row>
    <row r="21775" spans="1:3" x14ac:dyDescent="0.2">
      <c r="A21775" t="s">
        <v>2901</v>
      </c>
      <c r="B21775" s="1">
        <v>44039</v>
      </c>
      <c r="C21775">
        <v>136.88</v>
      </c>
    </row>
    <row r="21776" spans="1:3" x14ac:dyDescent="0.2">
      <c r="A21776" t="s">
        <v>10279</v>
      </c>
      <c r="B21776" s="1">
        <v>44039</v>
      </c>
      <c r="C21776">
        <v>438.75</v>
      </c>
    </row>
    <row r="21777" spans="1:3" x14ac:dyDescent="0.2">
      <c r="A21777" t="s">
        <v>20940</v>
      </c>
      <c r="B21777" s="1">
        <v>44039</v>
      </c>
      <c r="C21777">
        <v>46.13</v>
      </c>
    </row>
    <row r="21778" spans="1:3" x14ac:dyDescent="0.2">
      <c r="A21778" t="s">
        <v>44</v>
      </c>
      <c r="B21778" s="1">
        <v>44039</v>
      </c>
      <c r="C21778">
        <v>489.81</v>
      </c>
    </row>
    <row r="21779" spans="1:3" x14ac:dyDescent="0.2">
      <c r="A21779" t="s">
        <v>22896</v>
      </c>
      <c r="B21779" s="1">
        <v>44039</v>
      </c>
      <c r="C21779">
        <v>95.6</v>
      </c>
    </row>
    <row r="21780" spans="1:3" x14ac:dyDescent="0.2">
      <c r="A21780" t="s">
        <v>22897</v>
      </c>
      <c r="B21780" s="1">
        <v>44039</v>
      </c>
      <c r="C21780">
        <v>603.6</v>
      </c>
    </row>
    <row r="21781" spans="1:3" x14ac:dyDescent="0.2">
      <c r="A21781" t="s">
        <v>331</v>
      </c>
      <c r="B21781" s="1">
        <v>44039</v>
      </c>
      <c r="C21781">
        <v>1261.78</v>
      </c>
    </row>
    <row r="21782" spans="1:3" x14ac:dyDescent="0.2">
      <c r="A21782" t="s">
        <v>10706</v>
      </c>
      <c r="B21782" s="1">
        <v>44039</v>
      </c>
      <c r="C21782">
        <v>7.95</v>
      </c>
    </row>
    <row r="21783" spans="1:3" x14ac:dyDescent="0.2">
      <c r="A21783" t="s">
        <v>22898</v>
      </c>
      <c r="B21783" s="1">
        <v>44039</v>
      </c>
      <c r="C21783">
        <v>124.55</v>
      </c>
    </row>
    <row r="21784" spans="1:3" x14ac:dyDescent="0.2">
      <c r="A21784" t="s">
        <v>22537</v>
      </c>
      <c r="B21784" s="1">
        <v>44039</v>
      </c>
      <c r="C21784">
        <v>215</v>
      </c>
    </row>
    <row r="21785" spans="1:3" x14ac:dyDescent="0.2">
      <c r="A21785" t="s">
        <v>2</v>
      </c>
      <c r="B21785" s="1">
        <v>44039</v>
      </c>
      <c r="C21785">
        <v>2366.06</v>
      </c>
    </row>
    <row r="21786" spans="1:3" x14ac:dyDescent="0.2">
      <c r="A21786" t="s">
        <v>14679</v>
      </c>
      <c r="B21786" s="1">
        <v>44039</v>
      </c>
      <c r="C21786">
        <v>216.9</v>
      </c>
    </row>
    <row r="21787" spans="1:3" x14ac:dyDescent="0.2">
      <c r="A21787" t="s">
        <v>8212</v>
      </c>
      <c r="B21787" s="1">
        <v>44039</v>
      </c>
      <c r="C21787">
        <v>297.8</v>
      </c>
    </row>
    <row r="21788" spans="1:3" x14ac:dyDescent="0.2">
      <c r="A21788" t="s">
        <v>22899</v>
      </c>
      <c r="B21788" s="1">
        <v>44039</v>
      </c>
      <c r="C21788">
        <v>62.9</v>
      </c>
    </row>
    <row r="21789" spans="1:3" x14ac:dyDescent="0.2">
      <c r="A21789" t="s">
        <v>22692</v>
      </c>
      <c r="B21789" s="1">
        <v>44039</v>
      </c>
      <c r="C21789">
        <v>43.85</v>
      </c>
    </row>
    <row r="21790" spans="1:3" x14ac:dyDescent="0.2">
      <c r="A21790" t="s">
        <v>2989</v>
      </c>
      <c r="B21790" s="1">
        <v>44039</v>
      </c>
      <c r="C21790">
        <v>117.83</v>
      </c>
    </row>
    <row r="21791" spans="1:3" x14ac:dyDescent="0.2">
      <c r="A21791" t="s">
        <v>3762</v>
      </c>
      <c r="B21791" s="1">
        <v>44039</v>
      </c>
      <c r="C21791">
        <v>855.89</v>
      </c>
    </row>
    <row r="21792" spans="1:3" x14ac:dyDescent="0.2">
      <c r="A21792" t="s">
        <v>15322</v>
      </c>
      <c r="B21792" s="1">
        <v>44039</v>
      </c>
      <c r="C21792">
        <v>499.95</v>
      </c>
    </row>
    <row r="21793" spans="1:3" x14ac:dyDescent="0.2">
      <c r="A21793" t="s">
        <v>123</v>
      </c>
      <c r="B21793" s="1">
        <v>44039</v>
      </c>
      <c r="C21793">
        <v>400.09</v>
      </c>
    </row>
    <row r="21794" spans="1:3" x14ac:dyDescent="0.2">
      <c r="A21794" t="s">
        <v>122</v>
      </c>
      <c r="B21794" s="1">
        <v>44039</v>
      </c>
      <c r="C21794">
        <v>541.59</v>
      </c>
    </row>
    <row r="21795" spans="1:3" x14ac:dyDescent="0.2">
      <c r="A21795" t="s">
        <v>1005</v>
      </c>
      <c r="B21795" s="1">
        <v>44039</v>
      </c>
      <c r="C21795">
        <v>1009.3</v>
      </c>
    </row>
    <row r="21796" spans="1:3" x14ac:dyDescent="0.2">
      <c r="A21796" t="s">
        <v>332</v>
      </c>
      <c r="B21796" s="1">
        <v>44039</v>
      </c>
      <c r="C21796">
        <v>636.30999999999995</v>
      </c>
    </row>
    <row r="21797" spans="1:3" x14ac:dyDescent="0.2">
      <c r="A21797" t="s">
        <v>383</v>
      </c>
      <c r="B21797" s="1">
        <v>44039</v>
      </c>
      <c r="C21797">
        <v>47.25</v>
      </c>
    </row>
    <row r="21798" spans="1:3" x14ac:dyDescent="0.2">
      <c r="A21798" t="s">
        <v>22900</v>
      </c>
      <c r="B21798" s="1">
        <v>44039</v>
      </c>
      <c r="C21798">
        <v>13.99</v>
      </c>
    </row>
    <row r="21799" spans="1:3" x14ac:dyDescent="0.2">
      <c r="A21799" t="s">
        <v>22901</v>
      </c>
      <c r="B21799" s="1">
        <v>44039</v>
      </c>
      <c r="C21799">
        <v>13.99</v>
      </c>
    </row>
    <row r="21800" spans="1:3" x14ac:dyDescent="0.2">
      <c r="A21800" t="s">
        <v>184</v>
      </c>
      <c r="B21800" s="1">
        <v>44039</v>
      </c>
      <c r="C21800">
        <v>164.98</v>
      </c>
    </row>
    <row r="21801" spans="1:3" x14ac:dyDescent="0.2">
      <c r="A21801" t="s">
        <v>64</v>
      </c>
      <c r="B21801" s="1">
        <v>44039</v>
      </c>
      <c r="C21801">
        <v>39.979999999999997</v>
      </c>
    </row>
    <row r="21802" spans="1:3" x14ac:dyDescent="0.2">
      <c r="A21802" t="s">
        <v>64</v>
      </c>
      <c r="B21802" s="1">
        <v>44039</v>
      </c>
      <c r="C21802">
        <v>288.89999999999998</v>
      </c>
    </row>
    <row r="21803" spans="1:3" x14ac:dyDescent="0.2">
      <c r="A21803" t="s">
        <v>22902</v>
      </c>
      <c r="B21803" s="1">
        <v>44039</v>
      </c>
      <c r="C21803">
        <v>52.4</v>
      </c>
    </row>
    <row r="21804" spans="1:3" x14ac:dyDescent="0.2">
      <c r="A21804" t="s">
        <v>2297</v>
      </c>
      <c r="B21804" s="1">
        <v>44039</v>
      </c>
      <c r="C21804">
        <v>179.6</v>
      </c>
    </row>
    <row r="21805" spans="1:3" x14ac:dyDescent="0.2">
      <c r="A21805" t="s">
        <v>810</v>
      </c>
      <c r="B21805" s="1">
        <v>44039</v>
      </c>
      <c r="C21805">
        <v>70.959999999999994</v>
      </c>
    </row>
    <row r="21806" spans="1:3" x14ac:dyDescent="0.2">
      <c r="A21806" t="s">
        <v>46</v>
      </c>
      <c r="B21806" s="1">
        <v>44039</v>
      </c>
      <c r="C21806">
        <v>100.5</v>
      </c>
    </row>
    <row r="21807" spans="1:3" x14ac:dyDescent="0.2">
      <c r="A21807" t="s">
        <v>5879</v>
      </c>
      <c r="B21807" s="1">
        <v>44039</v>
      </c>
      <c r="C21807">
        <v>114.8</v>
      </c>
    </row>
    <row r="21808" spans="1:3" x14ac:dyDescent="0.2">
      <c r="A21808" t="s">
        <v>22903</v>
      </c>
      <c r="B21808" s="1">
        <v>44039</v>
      </c>
      <c r="C21808">
        <v>57.9</v>
      </c>
    </row>
    <row r="21809" spans="1:3" x14ac:dyDescent="0.2">
      <c r="A21809" t="s">
        <v>46</v>
      </c>
      <c r="B21809" s="1">
        <v>44039</v>
      </c>
      <c r="C21809">
        <v>132</v>
      </c>
    </row>
    <row r="21810" spans="1:3" x14ac:dyDescent="0.2">
      <c r="A21810" t="s">
        <v>22859</v>
      </c>
      <c r="B21810" s="1">
        <v>44039</v>
      </c>
      <c r="C21810">
        <v>42.9</v>
      </c>
    </row>
    <row r="21811" spans="1:3" x14ac:dyDescent="0.2">
      <c r="A21811" t="s">
        <v>22904</v>
      </c>
      <c r="B21811" s="1">
        <v>44039</v>
      </c>
      <c r="C21811">
        <v>47.9</v>
      </c>
    </row>
    <row r="21812" spans="1:3" x14ac:dyDescent="0.2">
      <c r="A21812" t="s">
        <v>46</v>
      </c>
      <c r="B21812" s="1">
        <v>44039</v>
      </c>
      <c r="C21812">
        <v>565.71</v>
      </c>
    </row>
    <row r="21813" spans="1:3" x14ac:dyDescent="0.2">
      <c r="A21813" t="s">
        <v>22905</v>
      </c>
      <c r="B21813" s="1">
        <v>44039</v>
      </c>
      <c r="C21813">
        <v>42.9</v>
      </c>
    </row>
    <row r="21814" spans="1:3" x14ac:dyDescent="0.2">
      <c r="A21814" t="s">
        <v>6450</v>
      </c>
      <c r="B21814" s="1">
        <v>44039</v>
      </c>
      <c r="C21814">
        <v>57.9</v>
      </c>
    </row>
    <row r="21815" spans="1:3" x14ac:dyDescent="0.2">
      <c r="A21815" t="s">
        <v>13153</v>
      </c>
      <c r="B21815" s="1">
        <v>44039</v>
      </c>
      <c r="C21815">
        <v>47.9</v>
      </c>
    </row>
    <row r="21816" spans="1:3" x14ac:dyDescent="0.2">
      <c r="A21816" t="s">
        <v>22906</v>
      </c>
      <c r="B21816" s="1">
        <v>44039</v>
      </c>
      <c r="C21816">
        <v>47.9</v>
      </c>
    </row>
    <row r="21817" spans="1:3" x14ac:dyDescent="0.2">
      <c r="A21817" t="s">
        <v>22812</v>
      </c>
      <c r="B21817" s="1">
        <v>44039</v>
      </c>
      <c r="C21817">
        <v>57.9</v>
      </c>
    </row>
    <row r="21818" spans="1:3" x14ac:dyDescent="0.2">
      <c r="A21818" t="s">
        <v>22907</v>
      </c>
      <c r="B21818" s="1">
        <v>44039</v>
      </c>
      <c r="C21818">
        <v>43.9</v>
      </c>
    </row>
    <row r="21819" spans="1:3" x14ac:dyDescent="0.2">
      <c r="A21819" t="s">
        <v>22908</v>
      </c>
      <c r="B21819" s="1">
        <v>44039</v>
      </c>
      <c r="C21819">
        <v>46.45</v>
      </c>
    </row>
    <row r="21820" spans="1:3" x14ac:dyDescent="0.2">
      <c r="A21820" t="s">
        <v>20557</v>
      </c>
      <c r="B21820" s="1">
        <v>44039</v>
      </c>
      <c r="C21820">
        <v>98.45</v>
      </c>
    </row>
    <row r="21821" spans="1:3" x14ac:dyDescent="0.2">
      <c r="A21821" t="s">
        <v>5991</v>
      </c>
      <c r="B21821" s="1">
        <v>44039</v>
      </c>
      <c r="C21821">
        <v>546.03</v>
      </c>
    </row>
    <row r="21822" spans="1:3" x14ac:dyDescent="0.2">
      <c r="A21822" t="s">
        <v>22909</v>
      </c>
      <c r="B21822" s="1">
        <v>44039</v>
      </c>
      <c r="C21822">
        <v>61.4</v>
      </c>
    </row>
    <row r="21823" spans="1:3" x14ac:dyDescent="0.2">
      <c r="A21823" t="s">
        <v>22107</v>
      </c>
      <c r="B21823" s="1">
        <v>44039</v>
      </c>
      <c r="C21823">
        <v>40.9</v>
      </c>
    </row>
    <row r="21824" spans="1:3" x14ac:dyDescent="0.2">
      <c r="A21824" t="s">
        <v>22910</v>
      </c>
      <c r="B21824" s="1">
        <v>44039</v>
      </c>
      <c r="C21824">
        <v>69.400000000000006</v>
      </c>
    </row>
    <row r="21825" spans="1:3" x14ac:dyDescent="0.2">
      <c r="A21825" t="s">
        <v>22911</v>
      </c>
      <c r="B21825" s="1">
        <v>44039</v>
      </c>
      <c r="C21825">
        <v>46.45</v>
      </c>
    </row>
    <row r="21826" spans="1:3" x14ac:dyDescent="0.2">
      <c r="A21826" t="s">
        <v>22912</v>
      </c>
      <c r="B21826" s="1">
        <v>44039</v>
      </c>
      <c r="C21826">
        <v>84.95</v>
      </c>
    </row>
    <row r="21827" spans="1:3" x14ac:dyDescent="0.2">
      <c r="A21827" t="s">
        <v>22913</v>
      </c>
      <c r="B21827" s="1">
        <v>44039</v>
      </c>
      <c r="C21827">
        <v>14.7</v>
      </c>
    </row>
    <row r="21828" spans="1:3" x14ac:dyDescent="0.2">
      <c r="A21828" t="s">
        <v>22914</v>
      </c>
      <c r="B21828" s="1">
        <v>44039</v>
      </c>
      <c r="C21828">
        <v>106.85</v>
      </c>
    </row>
    <row r="21829" spans="1:3" x14ac:dyDescent="0.2">
      <c r="A21829" t="s">
        <v>22915</v>
      </c>
      <c r="B21829" s="1">
        <v>44039</v>
      </c>
      <c r="C21829">
        <v>45.9</v>
      </c>
    </row>
    <row r="21830" spans="1:3" x14ac:dyDescent="0.2">
      <c r="A21830" t="s">
        <v>22916</v>
      </c>
      <c r="B21830" s="1">
        <v>44039</v>
      </c>
      <c r="C21830">
        <v>47.9</v>
      </c>
    </row>
    <row r="21831" spans="1:3" x14ac:dyDescent="0.2">
      <c r="A21831" t="s">
        <v>22917</v>
      </c>
      <c r="B21831" s="1">
        <v>44039</v>
      </c>
      <c r="C21831">
        <v>154.94999999999999</v>
      </c>
    </row>
    <row r="21832" spans="1:3" x14ac:dyDescent="0.2">
      <c r="A21832" t="s">
        <v>11998</v>
      </c>
      <c r="B21832" s="1">
        <v>44039</v>
      </c>
      <c r="C21832">
        <v>175.35</v>
      </c>
    </row>
    <row r="21833" spans="1:3" x14ac:dyDescent="0.2">
      <c r="A21833" t="s">
        <v>6139</v>
      </c>
      <c r="B21833" s="1">
        <v>44039</v>
      </c>
      <c r="C21833">
        <v>339.39</v>
      </c>
    </row>
    <row r="21834" spans="1:3" x14ac:dyDescent="0.2">
      <c r="A21834" t="s">
        <v>22918</v>
      </c>
      <c r="B21834" s="1">
        <v>44039</v>
      </c>
      <c r="C21834">
        <v>47.9</v>
      </c>
    </row>
    <row r="21835" spans="1:3" x14ac:dyDescent="0.2">
      <c r="A21835" t="s">
        <v>3</v>
      </c>
      <c r="B21835" s="1">
        <v>44039</v>
      </c>
      <c r="C21835">
        <v>93.9</v>
      </c>
    </row>
    <row r="21836" spans="1:3" x14ac:dyDescent="0.2">
      <c r="A21836" t="s">
        <v>6139</v>
      </c>
      <c r="B21836" s="1">
        <v>44039</v>
      </c>
      <c r="C21836">
        <v>620.12</v>
      </c>
    </row>
    <row r="21837" spans="1:3" x14ac:dyDescent="0.2">
      <c r="A21837" t="s">
        <v>12</v>
      </c>
      <c r="B21837" s="1">
        <v>44039</v>
      </c>
      <c r="C21837">
        <v>440.3</v>
      </c>
    </row>
    <row r="21838" spans="1:3" x14ac:dyDescent="0.2">
      <c r="A21838" t="s">
        <v>1995</v>
      </c>
      <c r="B21838" s="1">
        <v>44039</v>
      </c>
      <c r="C21838">
        <v>117.44</v>
      </c>
    </row>
    <row r="21839" spans="1:3" x14ac:dyDescent="0.2">
      <c r="A21839" t="s">
        <v>22919</v>
      </c>
      <c r="B21839" s="1">
        <v>44039</v>
      </c>
      <c r="C21839">
        <v>22.9</v>
      </c>
    </row>
    <row r="21840" spans="1:3" x14ac:dyDescent="0.2">
      <c r="A21840" t="s">
        <v>12</v>
      </c>
      <c r="B21840" s="1">
        <v>44039</v>
      </c>
      <c r="C21840">
        <v>470.93</v>
      </c>
    </row>
    <row r="21841" spans="1:3" x14ac:dyDescent="0.2">
      <c r="A21841" t="s">
        <v>12</v>
      </c>
      <c r="B21841" s="1">
        <v>44039</v>
      </c>
      <c r="C21841">
        <v>3548.4</v>
      </c>
    </row>
    <row r="21842" spans="1:3" x14ac:dyDescent="0.2">
      <c r="A21842" t="s">
        <v>83</v>
      </c>
      <c r="B21842" s="1">
        <v>44039</v>
      </c>
      <c r="C21842">
        <v>498.23</v>
      </c>
    </row>
    <row r="21843" spans="1:3" x14ac:dyDescent="0.2">
      <c r="A21843" t="s">
        <v>22882</v>
      </c>
      <c r="B21843" s="1">
        <v>44040</v>
      </c>
      <c r="C21843">
        <v>47.9</v>
      </c>
    </row>
    <row r="21844" spans="1:3" x14ac:dyDescent="0.2">
      <c r="A21844" t="s">
        <v>22705</v>
      </c>
      <c r="B21844" s="1">
        <v>44040</v>
      </c>
      <c r="C21844">
        <v>101.95</v>
      </c>
    </row>
    <row r="21845" spans="1:3" x14ac:dyDescent="0.2">
      <c r="A21845" t="s">
        <v>22883</v>
      </c>
      <c r="B21845" s="1">
        <v>44040</v>
      </c>
      <c r="C21845">
        <v>424.53</v>
      </c>
    </row>
    <row r="21846" spans="1:3" x14ac:dyDescent="0.2">
      <c r="A21846" t="s">
        <v>321</v>
      </c>
      <c r="B21846" s="1">
        <v>44040</v>
      </c>
      <c r="C21846">
        <v>1175.81</v>
      </c>
    </row>
    <row r="21847" spans="1:3" x14ac:dyDescent="0.2">
      <c r="A21847" t="s">
        <v>321</v>
      </c>
      <c r="B21847" s="1">
        <v>44040</v>
      </c>
      <c r="C21847">
        <v>32.31</v>
      </c>
    </row>
    <row r="21848" spans="1:3" x14ac:dyDescent="0.2">
      <c r="A21848" t="s">
        <v>1630</v>
      </c>
      <c r="B21848" s="1">
        <v>44040</v>
      </c>
      <c r="C21848">
        <v>133.18</v>
      </c>
    </row>
    <row r="21849" spans="1:3" x14ac:dyDescent="0.2">
      <c r="A21849" t="s">
        <v>22884</v>
      </c>
      <c r="B21849" s="1">
        <v>44040</v>
      </c>
      <c r="C21849">
        <v>231.9</v>
      </c>
    </row>
    <row r="21850" spans="1:3" x14ac:dyDescent="0.2">
      <c r="A21850" t="s">
        <v>236</v>
      </c>
      <c r="B21850" s="1">
        <v>44040</v>
      </c>
      <c r="C21850">
        <v>1582.2</v>
      </c>
    </row>
    <row r="21851" spans="1:3" x14ac:dyDescent="0.2">
      <c r="A21851" t="s">
        <v>1630</v>
      </c>
      <c r="B21851" s="1">
        <v>44040</v>
      </c>
      <c r="C21851">
        <v>955.98</v>
      </c>
    </row>
    <row r="21852" spans="1:3" x14ac:dyDescent="0.2">
      <c r="A21852" t="s">
        <v>286</v>
      </c>
      <c r="B21852" s="1">
        <v>44040</v>
      </c>
      <c r="C21852">
        <v>268.79000000000002</v>
      </c>
    </row>
    <row r="21853" spans="1:3" x14ac:dyDescent="0.2">
      <c r="A21853" t="s">
        <v>22885</v>
      </c>
      <c r="B21853" s="1">
        <v>44040</v>
      </c>
      <c r="C21853">
        <v>57.9</v>
      </c>
    </row>
    <row r="21854" spans="1:3" x14ac:dyDescent="0.2">
      <c r="A21854" t="s">
        <v>22886</v>
      </c>
      <c r="B21854" s="1">
        <v>44040</v>
      </c>
      <c r="C21854">
        <v>47.9</v>
      </c>
    </row>
    <row r="21855" spans="1:3" x14ac:dyDescent="0.2">
      <c r="A21855" t="s">
        <v>22887</v>
      </c>
      <c r="B21855" s="1">
        <v>44040</v>
      </c>
      <c r="C21855">
        <v>47.9</v>
      </c>
    </row>
    <row r="21856" spans="1:3" x14ac:dyDescent="0.2">
      <c r="A21856" t="s">
        <v>9357</v>
      </c>
      <c r="B21856" s="1">
        <v>44040</v>
      </c>
      <c r="C21856">
        <v>71.849999999999994</v>
      </c>
    </row>
    <row r="21857" spans="1:3" x14ac:dyDescent="0.2">
      <c r="A21857" t="s">
        <v>22888</v>
      </c>
      <c r="B21857" s="1">
        <v>44040</v>
      </c>
      <c r="C21857">
        <v>22.7</v>
      </c>
    </row>
    <row r="21858" spans="1:3" x14ac:dyDescent="0.2">
      <c r="A21858" t="s">
        <v>10598</v>
      </c>
      <c r="B21858" s="1">
        <v>44040</v>
      </c>
      <c r="C21858">
        <v>57.9</v>
      </c>
    </row>
    <row r="21859" spans="1:3" x14ac:dyDescent="0.2">
      <c r="A21859" t="s">
        <v>22066</v>
      </c>
      <c r="B21859" s="1">
        <v>44040</v>
      </c>
      <c r="C21859">
        <v>210</v>
      </c>
    </row>
    <row r="21860" spans="1:3" x14ac:dyDescent="0.2">
      <c r="A21860" t="s">
        <v>6139</v>
      </c>
      <c r="B21860" s="1">
        <v>44040</v>
      </c>
      <c r="C21860">
        <v>843.35</v>
      </c>
    </row>
    <row r="21861" spans="1:3" x14ac:dyDescent="0.2">
      <c r="A21861" t="s">
        <v>379</v>
      </c>
      <c r="B21861" s="1">
        <v>44040</v>
      </c>
      <c r="C21861">
        <v>538.5</v>
      </c>
    </row>
    <row r="21862" spans="1:3" x14ac:dyDescent="0.2">
      <c r="A21862" t="s">
        <v>6461</v>
      </c>
      <c r="B21862" s="1">
        <v>44040</v>
      </c>
      <c r="C21862">
        <v>14.7</v>
      </c>
    </row>
    <row r="21863" spans="1:3" x14ac:dyDescent="0.2">
      <c r="A21863" t="s">
        <v>3167</v>
      </c>
      <c r="B21863" s="1">
        <v>44040</v>
      </c>
      <c r="C21863">
        <v>263.7</v>
      </c>
    </row>
    <row r="21864" spans="1:3" x14ac:dyDescent="0.2">
      <c r="A21864" t="s">
        <v>22889</v>
      </c>
      <c r="B21864" s="1">
        <v>44040</v>
      </c>
      <c r="C21864">
        <v>117.95</v>
      </c>
    </row>
    <row r="21865" spans="1:3" x14ac:dyDescent="0.2">
      <c r="A21865" t="s">
        <v>4669</v>
      </c>
      <c r="B21865" s="1">
        <v>44040</v>
      </c>
      <c r="C21865">
        <v>140.35</v>
      </c>
    </row>
    <row r="21866" spans="1:3" x14ac:dyDescent="0.2">
      <c r="A21866" t="s">
        <v>612</v>
      </c>
      <c r="B21866" s="1">
        <v>44040</v>
      </c>
      <c r="C21866">
        <v>722.34</v>
      </c>
    </row>
    <row r="21867" spans="1:3" x14ac:dyDescent="0.2">
      <c r="A21867" t="s">
        <v>184</v>
      </c>
      <c r="B21867" s="1">
        <v>44040</v>
      </c>
      <c r="C21867">
        <v>44.48</v>
      </c>
    </row>
    <row r="21868" spans="1:3" x14ac:dyDescent="0.2">
      <c r="A21868" t="s">
        <v>21804</v>
      </c>
      <c r="B21868" s="1">
        <v>44040</v>
      </c>
      <c r="C21868">
        <v>70</v>
      </c>
    </row>
    <row r="21869" spans="1:3" x14ac:dyDescent="0.2">
      <c r="A21869" t="s">
        <v>8067</v>
      </c>
      <c r="B21869" s="1">
        <v>44040</v>
      </c>
      <c r="C21869">
        <v>477.45</v>
      </c>
    </row>
    <row r="21870" spans="1:3" x14ac:dyDescent="0.2">
      <c r="A21870" t="s">
        <v>229</v>
      </c>
      <c r="B21870" s="1">
        <v>44040</v>
      </c>
      <c r="C21870">
        <v>27.48</v>
      </c>
    </row>
    <row r="21871" spans="1:3" x14ac:dyDescent="0.2">
      <c r="A21871" t="s">
        <v>751</v>
      </c>
      <c r="B21871" s="1">
        <v>44040</v>
      </c>
      <c r="C21871">
        <v>83.47</v>
      </c>
    </row>
    <row r="21872" spans="1:3" x14ac:dyDescent="0.2">
      <c r="A21872" t="s">
        <v>3762</v>
      </c>
      <c r="B21872" s="1">
        <v>44040</v>
      </c>
      <c r="C21872">
        <v>123.01</v>
      </c>
    </row>
    <row r="21873" spans="1:3" x14ac:dyDescent="0.2">
      <c r="A21873" t="s">
        <v>3762</v>
      </c>
      <c r="B21873" s="1">
        <v>44040</v>
      </c>
      <c r="C21873">
        <v>31.5</v>
      </c>
    </row>
    <row r="21874" spans="1:3" x14ac:dyDescent="0.2">
      <c r="A21874" t="s">
        <v>12</v>
      </c>
      <c r="B21874" s="1">
        <v>44040</v>
      </c>
      <c r="C21874">
        <v>806.44</v>
      </c>
    </row>
    <row r="21875" spans="1:3" x14ac:dyDescent="0.2">
      <c r="A21875" t="s">
        <v>22426</v>
      </c>
      <c r="B21875" s="1">
        <v>44041</v>
      </c>
      <c r="C21875">
        <v>42.9</v>
      </c>
    </row>
    <row r="21876" spans="1:3" x14ac:dyDescent="0.2">
      <c r="A21876" t="s">
        <v>16481</v>
      </c>
      <c r="B21876" s="1">
        <v>44041</v>
      </c>
      <c r="C21876">
        <v>65.900000000000006</v>
      </c>
    </row>
    <row r="21877" spans="1:3" x14ac:dyDescent="0.2">
      <c r="A21877" t="s">
        <v>19306</v>
      </c>
      <c r="B21877" s="1">
        <v>44041</v>
      </c>
      <c r="C21877">
        <v>261.75</v>
      </c>
    </row>
    <row r="21878" spans="1:3" x14ac:dyDescent="0.2">
      <c r="A21878" t="s">
        <v>64</v>
      </c>
      <c r="B21878" s="1">
        <v>44041</v>
      </c>
      <c r="C21878">
        <v>420</v>
      </c>
    </row>
    <row r="21879" spans="1:3" x14ac:dyDescent="0.2">
      <c r="A21879" t="s">
        <v>940</v>
      </c>
      <c r="B21879" s="1">
        <v>44041</v>
      </c>
      <c r="C21879">
        <v>173.15</v>
      </c>
    </row>
    <row r="21880" spans="1:3" x14ac:dyDescent="0.2">
      <c r="A21880" t="s">
        <v>20856</v>
      </c>
      <c r="B21880" s="1">
        <v>44041</v>
      </c>
      <c r="C21880">
        <v>568.79999999999995</v>
      </c>
    </row>
    <row r="21881" spans="1:3" x14ac:dyDescent="0.2">
      <c r="A21881" t="s">
        <v>940</v>
      </c>
      <c r="B21881" s="1">
        <v>44041</v>
      </c>
      <c r="C21881">
        <v>26.34</v>
      </c>
    </row>
    <row r="21882" spans="1:3" x14ac:dyDescent="0.2">
      <c r="A21882" t="s">
        <v>22346</v>
      </c>
      <c r="B21882" s="1">
        <v>44041</v>
      </c>
      <c r="C21882">
        <v>342.4</v>
      </c>
    </row>
    <row r="21883" spans="1:3" x14ac:dyDescent="0.2">
      <c r="A21883" t="s">
        <v>280</v>
      </c>
      <c r="B21883" s="1">
        <v>44041</v>
      </c>
      <c r="C21883">
        <v>482.37</v>
      </c>
    </row>
    <row r="21884" spans="1:3" x14ac:dyDescent="0.2">
      <c r="A21884" t="s">
        <v>597</v>
      </c>
      <c r="B21884" s="1">
        <v>44041</v>
      </c>
      <c r="C21884">
        <v>569.16</v>
      </c>
    </row>
    <row r="21885" spans="1:3" x14ac:dyDescent="0.2">
      <c r="A21885" t="s">
        <v>16260</v>
      </c>
      <c r="B21885" s="1">
        <v>44041</v>
      </c>
      <c r="C21885">
        <v>57.9</v>
      </c>
    </row>
    <row r="21886" spans="1:3" x14ac:dyDescent="0.2">
      <c r="A21886" t="s">
        <v>523</v>
      </c>
      <c r="B21886" s="1">
        <v>44041</v>
      </c>
      <c r="C21886">
        <v>9.9</v>
      </c>
    </row>
    <row r="21887" spans="1:3" x14ac:dyDescent="0.2">
      <c r="A21887" t="s">
        <v>22877</v>
      </c>
      <c r="B21887" s="1">
        <v>44041</v>
      </c>
      <c r="C21887">
        <v>47.9</v>
      </c>
    </row>
    <row r="21888" spans="1:3" x14ac:dyDescent="0.2">
      <c r="A21888" t="s">
        <v>22878</v>
      </c>
      <c r="B21888" s="1">
        <v>44041</v>
      </c>
      <c r="C21888">
        <v>107.85</v>
      </c>
    </row>
    <row r="21889" spans="1:3" x14ac:dyDescent="0.2">
      <c r="A21889" t="s">
        <v>7976</v>
      </c>
      <c r="B21889" s="1">
        <v>44041</v>
      </c>
      <c r="C21889">
        <v>74.95</v>
      </c>
    </row>
    <row r="21890" spans="1:3" x14ac:dyDescent="0.2">
      <c r="A21890" t="s">
        <v>22879</v>
      </c>
      <c r="B21890" s="1">
        <v>44041</v>
      </c>
      <c r="C21890">
        <v>42.9</v>
      </c>
    </row>
    <row r="21891" spans="1:3" x14ac:dyDescent="0.2">
      <c r="A21891" t="s">
        <v>2988</v>
      </c>
      <c r="B21891" s="1">
        <v>44041</v>
      </c>
      <c r="C21891">
        <v>82.62</v>
      </c>
    </row>
    <row r="21892" spans="1:3" x14ac:dyDescent="0.2">
      <c r="A21892" t="s">
        <v>20759</v>
      </c>
      <c r="B21892" s="1">
        <v>44041</v>
      </c>
      <c r="C21892">
        <v>297.85000000000002</v>
      </c>
    </row>
    <row r="21893" spans="1:3" x14ac:dyDescent="0.2">
      <c r="A21893" t="s">
        <v>16326</v>
      </c>
      <c r="B21893" s="1">
        <v>44041</v>
      </c>
      <c r="C21893">
        <v>52.45</v>
      </c>
    </row>
    <row r="21894" spans="1:3" x14ac:dyDescent="0.2">
      <c r="A21894" t="s">
        <v>396</v>
      </c>
      <c r="B21894" s="1">
        <v>44041</v>
      </c>
      <c r="C21894">
        <v>67.77</v>
      </c>
    </row>
    <row r="21895" spans="1:3" x14ac:dyDescent="0.2">
      <c r="A21895" t="s">
        <v>11712</v>
      </c>
      <c r="B21895" s="1">
        <v>44041</v>
      </c>
      <c r="C21895">
        <v>50.5</v>
      </c>
    </row>
    <row r="21896" spans="1:3" x14ac:dyDescent="0.2">
      <c r="A21896" t="s">
        <v>4184</v>
      </c>
      <c r="B21896" s="1">
        <v>44041</v>
      </c>
      <c r="C21896">
        <v>587.91</v>
      </c>
    </row>
    <row r="21897" spans="1:3" x14ac:dyDescent="0.2">
      <c r="A21897" t="s">
        <v>148</v>
      </c>
      <c r="B21897" s="1">
        <v>44041</v>
      </c>
      <c r="C21897">
        <v>380.93</v>
      </c>
    </row>
    <row r="21898" spans="1:3" x14ac:dyDescent="0.2">
      <c r="A21898" t="s">
        <v>148</v>
      </c>
      <c r="B21898" s="1">
        <v>44041</v>
      </c>
      <c r="C21898">
        <v>761.68</v>
      </c>
    </row>
    <row r="21899" spans="1:3" x14ac:dyDescent="0.2">
      <c r="A21899" t="s">
        <v>22880</v>
      </c>
      <c r="B21899" s="1">
        <v>44041</v>
      </c>
      <c r="C21899">
        <v>191.2</v>
      </c>
    </row>
    <row r="21900" spans="1:3" x14ac:dyDescent="0.2">
      <c r="A21900" t="s">
        <v>3</v>
      </c>
      <c r="B21900" s="1">
        <v>44041</v>
      </c>
      <c r="C21900">
        <v>34.950000000000003</v>
      </c>
    </row>
    <row r="21901" spans="1:3" x14ac:dyDescent="0.2">
      <c r="A21901" t="s">
        <v>11517</v>
      </c>
      <c r="B21901" s="1">
        <v>44041</v>
      </c>
      <c r="C21901">
        <v>71.25</v>
      </c>
    </row>
    <row r="21902" spans="1:3" x14ac:dyDescent="0.2">
      <c r="A21902" t="s">
        <v>11705</v>
      </c>
      <c r="B21902" s="1">
        <v>44041</v>
      </c>
      <c r="C21902">
        <v>1965.2</v>
      </c>
    </row>
    <row r="21903" spans="1:3" x14ac:dyDescent="0.2">
      <c r="A21903" t="s">
        <v>324</v>
      </c>
      <c r="B21903" s="1">
        <v>44041</v>
      </c>
      <c r="C21903">
        <v>940.39</v>
      </c>
    </row>
    <row r="21904" spans="1:3" x14ac:dyDescent="0.2">
      <c r="A21904" t="s">
        <v>46</v>
      </c>
      <c r="B21904" s="1">
        <v>44041</v>
      </c>
      <c r="C21904">
        <v>254.85</v>
      </c>
    </row>
    <row r="21905" spans="1:3" x14ac:dyDescent="0.2">
      <c r="A21905" t="s">
        <v>46</v>
      </c>
      <c r="B21905" s="1">
        <v>44041</v>
      </c>
      <c r="C21905">
        <v>297.63</v>
      </c>
    </row>
    <row r="21906" spans="1:3" x14ac:dyDescent="0.2">
      <c r="A21906" t="s">
        <v>12</v>
      </c>
      <c r="B21906" s="1">
        <v>44041</v>
      </c>
      <c r="C21906">
        <v>87.12</v>
      </c>
    </row>
    <row r="21907" spans="1:3" x14ac:dyDescent="0.2">
      <c r="A21907" t="s">
        <v>16314</v>
      </c>
      <c r="B21907" s="1">
        <v>44041</v>
      </c>
      <c r="C21907">
        <v>650</v>
      </c>
    </row>
    <row r="21908" spans="1:3" x14ac:dyDescent="0.2">
      <c r="A21908" t="s">
        <v>722</v>
      </c>
      <c r="B21908" s="1">
        <v>44041</v>
      </c>
      <c r="C21908">
        <v>383.52</v>
      </c>
    </row>
    <row r="21909" spans="1:3" x14ac:dyDescent="0.2">
      <c r="A21909" t="s">
        <v>236</v>
      </c>
      <c r="B21909" s="1">
        <v>44041</v>
      </c>
      <c r="C21909">
        <v>41.37</v>
      </c>
    </row>
    <row r="21910" spans="1:3" x14ac:dyDescent="0.2">
      <c r="A21910" t="s">
        <v>22881</v>
      </c>
      <c r="B21910" s="1">
        <v>44041</v>
      </c>
      <c r="C21910">
        <v>311.89999999999998</v>
      </c>
    </row>
    <row r="21911" spans="1:3" x14ac:dyDescent="0.2">
      <c r="A21911" t="s">
        <v>236</v>
      </c>
      <c r="B21911" s="1">
        <v>44041</v>
      </c>
      <c r="C21911">
        <v>120.48</v>
      </c>
    </row>
    <row r="21912" spans="1:3" x14ac:dyDescent="0.2">
      <c r="A21912" t="s">
        <v>236</v>
      </c>
      <c r="B21912" s="1">
        <v>44041</v>
      </c>
      <c r="C21912">
        <v>32.1</v>
      </c>
    </row>
    <row r="21913" spans="1:3" x14ac:dyDescent="0.2">
      <c r="A21913" t="s">
        <v>236</v>
      </c>
      <c r="B21913" s="1">
        <v>44041</v>
      </c>
      <c r="C21913">
        <v>67.739999999999995</v>
      </c>
    </row>
    <row r="21914" spans="1:3" x14ac:dyDescent="0.2">
      <c r="A21914" t="s">
        <v>236</v>
      </c>
      <c r="B21914" s="1">
        <v>44041</v>
      </c>
      <c r="C21914">
        <v>41.37</v>
      </c>
    </row>
    <row r="21915" spans="1:3" x14ac:dyDescent="0.2">
      <c r="A21915" t="s">
        <v>236</v>
      </c>
      <c r="B21915" s="1">
        <v>44041</v>
      </c>
      <c r="C21915">
        <v>41.37</v>
      </c>
    </row>
    <row r="21916" spans="1:3" x14ac:dyDescent="0.2">
      <c r="A21916" t="s">
        <v>236</v>
      </c>
      <c r="B21916" s="1">
        <v>44041</v>
      </c>
      <c r="C21916">
        <v>41.37</v>
      </c>
    </row>
    <row r="21917" spans="1:3" x14ac:dyDescent="0.2">
      <c r="A21917" t="s">
        <v>236</v>
      </c>
      <c r="B21917" s="1">
        <v>44041</v>
      </c>
      <c r="C21917">
        <v>41.37</v>
      </c>
    </row>
    <row r="21918" spans="1:3" x14ac:dyDescent="0.2">
      <c r="A21918" t="s">
        <v>236</v>
      </c>
      <c r="B21918" s="1">
        <v>44041</v>
      </c>
      <c r="C21918">
        <v>41.37</v>
      </c>
    </row>
    <row r="21919" spans="1:3" x14ac:dyDescent="0.2">
      <c r="A21919" t="s">
        <v>236</v>
      </c>
      <c r="B21919" s="1">
        <v>44041</v>
      </c>
      <c r="C21919">
        <v>41.37</v>
      </c>
    </row>
    <row r="21920" spans="1:3" x14ac:dyDescent="0.2">
      <c r="A21920" t="s">
        <v>236</v>
      </c>
      <c r="B21920" s="1">
        <v>44041</v>
      </c>
      <c r="C21920">
        <v>41.37</v>
      </c>
    </row>
    <row r="21921" spans="1:3" x14ac:dyDescent="0.2">
      <c r="A21921" t="s">
        <v>236</v>
      </c>
      <c r="B21921" s="1">
        <v>44041</v>
      </c>
      <c r="C21921">
        <v>41.37</v>
      </c>
    </row>
    <row r="21922" spans="1:3" x14ac:dyDescent="0.2">
      <c r="A21922" t="s">
        <v>236</v>
      </c>
      <c r="B21922" s="1">
        <v>44041</v>
      </c>
      <c r="C21922">
        <v>41.37</v>
      </c>
    </row>
    <row r="21923" spans="1:3" x14ac:dyDescent="0.2">
      <c r="A21923" t="s">
        <v>1457</v>
      </c>
      <c r="B21923" s="1">
        <v>44041</v>
      </c>
      <c r="C21923">
        <v>299.7</v>
      </c>
    </row>
    <row r="21924" spans="1:3" x14ac:dyDescent="0.2">
      <c r="A21924" t="s">
        <v>16592</v>
      </c>
      <c r="B21924" s="1">
        <v>44041</v>
      </c>
      <c r="C21924">
        <v>617.79999999999995</v>
      </c>
    </row>
    <row r="21925" spans="1:3" x14ac:dyDescent="0.2">
      <c r="A21925" t="s">
        <v>15949</v>
      </c>
      <c r="B21925" s="1">
        <v>44041</v>
      </c>
      <c r="C21925">
        <v>52.9</v>
      </c>
    </row>
    <row r="21926" spans="1:3" x14ac:dyDescent="0.2">
      <c r="A21926" t="s">
        <v>183</v>
      </c>
      <c r="B21926" s="1">
        <v>44042</v>
      </c>
      <c r="C21926">
        <v>359.25</v>
      </c>
    </row>
    <row r="21927" spans="1:3" x14ac:dyDescent="0.2">
      <c r="A21927" t="s">
        <v>14275</v>
      </c>
      <c r="B21927" s="1">
        <v>44042</v>
      </c>
      <c r="C21927">
        <v>538.28</v>
      </c>
    </row>
    <row r="21928" spans="1:3" x14ac:dyDescent="0.2">
      <c r="A21928" t="s">
        <v>22869</v>
      </c>
      <c r="B21928" s="1">
        <v>44042</v>
      </c>
      <c r="C21928">
        <v>62.95</v>
      </c>
    </row>
    <row r="21929" spans="1:3" x14ac:dyDescent="0.2">
      <c r="A21929" t="s">
        <v>20819</v>
      </c>
      <c r="B21929" s="1">
        <v>44042</v>
      </c>
      <c r="C21929">
        <v>85.9</v>
      </c>
    </row>
    <row r="21930" spans="1:3" x14ac:dyDescent="0.2">
      <c r="A21930" t="s">
        <v>15785</v>
      </c>
      <c r="B21930" s="1">
        <v>44042</v>
      </c>
      <c r="C21930">
        <v>237.5</v>
      </c>
    </row>
    <row r="21931" spans="1:3" x14ac:dyDescent="0.2">
      <c r="A21931" t="s">
        <v>16170</v>
      </c>
      <c r="B21931" s="1">
        <v>44042</v>
      </c>
      <c r="C21931">
        <v>62.45</v>
      </c>
    </row>
    <row r="21932" spans="1:3" x14ac:dyDescent="0.2">
      <c r="A21932" t="s">
        <v>1007</v>
      </c>
      <c r="B21932" s="1">
        <v>44042</v>
      </c>
      <c r="C21932">
        <v>1258.8</v>
      </c>
    </row>
    <row r="21933" spans="1:3" x14ac:dyDescent="0.2">
      <c r="A21933" t="s">
        <v>810</v>
      </c>
      <c r="B21933" s="1">
        <v>44042</v>
      </c>
      <c r="C21933">
        <v>39.97</v>
      </c>
    </row>
    <row r="21934" spans="1:3" x14ac:dyDescent="0.2">
      <c r="A21934" t="s">
        <v>19647</v>
      </c>
      <c r="B21934" s="1">
        <v>44042</v>
      </c>
      <c r="C21934">
        <v>47.9</v>
      </c>
    </row>
    <row r="21935" spans="1:3" x14ac:dyDescent="0.2">
      <c r="A21935" t="s">
        <v>2411</v>
      </c>
      <c r="B21935" s="1">
        <v>44042</v>
      </c>
      <c r="C21935">
        <v>360</v>
      </c>
    </row>
    <row r="21936" spans="1:3" x14ac:dyDescent="0.2">
      <c r="A21936" t="s">
        <v>184</v>
      </c>
      <c r="B21936" s="1">
        <v>44042</v>
      </c>
      <c r="C21936">
        <v>24.25</v>
      </c>
    </row>
    <row r="21937" spans="1:3" x14ac:dyDescent="0.2">
      <c r="A21937" t="s">
        <v>722</v>
      </c>
      <c r="B21937" s="1">
        <v>44042</v>
      </c>
      <c r="C21937">
        <v>383.52</v>
      </c>
    </row>
    <row r="21938" spans="1:3" x14ac:dyDescent="0.2">
      <c r="A21938" t="s">
        <v>16960</v>
      </c>
      <c r="B21938" s="1">
        <v>44042</v>
      </c>
      <c r="C21938">
        <v>6739.35</v>
      </c>
    </row>
    <row r="21939" spans="1:3" x14ac:dyDescent="0.2">
      <c r="A21939" t="s">
        <v>722</v>
      </c>
      <c r="B21939" s="1">
        <v>44042</v>
      </c>
      <c r="C21939">
        <v>101.85</v>
      </c>
    </row>
    <row r="21940" spans="1:3" x14ac:dyDescent="0.2">
      <c r="A21940" t="s">
        <v>5313</v>
      </c>
      <c r="B21940" s="1">
        <v>44042</v>
      </c>
      <c r="C21940">
        <v>246.76</v>
      </c>
    </row>
    <row r="21941" spans="1:3" x14ac:dyDescent="0.2">
      <c r="A21941" t="s">
        <v>22870</v>
      </c>
      <c r="B21941" s="1">
        <v>44042</v>
      </c>
      <c r="C21941">
        <v>37.950000000000003</v>
      </c>
    </row>
    <row r="21942" spans="1:3" x14ac:dyDescent="0.2">
      <c r="A21942" t="s">
        <v>22871</v>
      </c>
      <c r="B21942" s="1">
        <v>44042</v>
      </c>
      <c r="C21942">
        <v>41.9</v>
      </c>
    </row>
    <row r="21943" spans="1:3" x14ac:dyDescent="0.2">
      <c r="A21943" t="s">
        <v>569</v>
      </c>
      <c r="B21943" s="1">
        <v>44042</v>
      </c>
      <c r="C21943">
        <v>17.899999999999999</v>
      </c>
    </row>
    <row r="21944" spans="1:3" x14ac:dyDescent="0.2">
      <c r="A21944" t="s">
        <v>22872</v>
      </c>
      <c r="B21944" s="1">
        <v>44042</v>
      </c>
      <c r="C21944">
        <v>30.9</v>
      </c>
    </row>
    <row r="21945" spans="1:3" x14ac:dyDescent="0.2">
      <c r="A21945" t="s">
        <v>10208</v>
      </c>
      <c r="B21945" s="1">
        <v>44042</v>
      </c>
      <c r="C21945">
        <v>77.849999999999994</v>
      </c>
    </row>
    <row r="21946" spans="1:3" x14ac:dyDescent="0.2">
      <c r="A21946" t="s">
        <v>16529</v>
      </c>
      <c r="B21946" s="1">
        <v>44042</v>
      </c>
      <c r="C21946">
        <v>267.25</v>
      </c>
    </row>
    <row r="21947" spans="1:3" x14ac:dyDescent="0.2">
      <c r="A21947" t="s">
        <v>22873</v>
      </c>
      <c r="B21947" s="1">
        <v>44042</v>
      </c>
      <c r="C21947">
        <v>602.54999999999995</v>
      </c>
    </row>
    <row r="21948" spans="1:3" x14ac:dyDescent="0.2">
      <c r="A21948" t="s">
        <v>810</v>
      </c>
      <c r="B21948" s="1">
        <v>44042</v>
      </c>
      <c r="C21948">
        <v>101.25</v>
      </c>
    </row>
    <row r="21949" spans="1:3" x14ac:dyDescent="0.2">
      <c r="A21949" t="s">
        <v>22695</v>
      </c>
      <c r="B21949" s="1">
        <v>44042</v>
      </c>
      <c r="C21949">
        <v>167.4</v>
      </c>
    </row>
    <row r="21950" spans="1:3" x14ac:dyDescent="0.2">
      <c r="A21950" t="s">
        <v>15158</v>
      </c>
      <c r="B21950" s="1">
        <v>44042</v>
      </c>
      <c r="C21950">
        <v>382.1</v>
      </c>
    </row>
    <row r="21951" spans="1:3" x14ac:dyDescent="0.2">
      <c r="A21951" t="s">
        <v>19267</v>
      </c>
      <c r="B21951" s="1">
        <v>44042</v>
      </c>
      <c r="C21951">
        <v>80.45</v>
      </c>
    </row>
    <row r="21952" spans="1:3" x14ac:dyDescent="0.2">
      <c r="A21952" t="s">
        <v>22874</v>
      </c>
      <c r="B21952" s="1">
        <v>44042</v>
      </c>
      <c r="C21952">
        <v>192.85</v>
      </c>
    </row>
    <row r="21953" spans="1:3" x14ac:dyDescent="0.2">
      <c r="A21953" t="s">
        <v>22875</v>
      </c>
      <c r="B21953" s="1">
        <v>44042</v>
      </c>
      <c r="C21953">
        <v>47.9</v>
      </c>
    </row>
    <row r="21954" spans="1:3" x14ac:dyDescent="0.2">
      <c r="A21954" t="s">
        <v>333</v>
      </c>
      <c r="B21954" s="1">
        <v>44042</v>
      </c>
      <c r="C21954">
        <v>237.45</v>
      </c>
    </row>
    <row r="21955" spans="1:3" x14ac:dyDescent="0.2">
      <c r="A21955" t="s">
        <v>4719</v>
      </c>
      <c r="B21955" s="1">
        <v>44042</v>
      </c>
      <c r="C21955">
        <v>59.95</v>
      </c>
    </row>
    <row r="21956" spans="1:3" x14ac:dyDescent="0.2">
      <c r="A21956" t="s">
        <v>707</v>
      </c>
      <c r="B21956" s="1">
        <v>44042</v>
      </c>
      <c r="C21956">
        <v>86.84</v>
      </c>
    </row>
    <row r="21957" spans="1:3" x14ac:dyDescent="0.2">
      <c r="A21957" t="s">
        <v>22876</v>
      </c>
      <c r="B21957" s="1">
        <v>44042</v>
      </c>
      <c r="C21957">
        <v>146.80000000000001</v>
      </c>
    </row>
    <row r="21958" spans="1:3" x14ac:dyDescent="0.2">
      <c r="A21958" t="s">
        <v>6139</v>
      </c>
      <c r="B21958" s="1">
        <v>44042</v>
      </c>
      <c r="C21958">
        <v>598.17999999999995</v>
      </c>
    </row>
    <row r="21959" spans="1:3" x14ac:dyDescent="0.2">
      <c r="A21959" t="s">
        <v>6139</v>
      </c>
      <c r="B21959" s="1">
        <v>44042</v>
      </c>
      <c r="C21959">
        <v>449.12</v>
      </c>
    </row>
    <row r="21960" spans="1:3" x14ac:dyDescent="0.2">
      <c r="A21960" t="s">
        <v>18551</v>
      </c>
      <c r="B21960" s="1">
        <v>44042</v>
      </c>
      <c r="C21960">
        <v>219.01</v>
      </c>
    </row>
    <row r="21961" spans="1:3" x14ac:dyDescent="0.2">
      <c r="A21961" t="s">
        <v>18551</v>
      </c>
      <c r="B21961" s="1">
        <v>44042</v>
      </c>
      <c r="C21961">
        <v>657.03</v>
      </c>
    </row>
    <row r="21962" spans="1:3" x14ac:dyDescent="0.2">
      <c r="A21962" t="s">
        <v>383</v>
      </c>
      <c r="B21962" s="1">
        <v>44042</v>
      </c>
      <c r="C21962">
        <v>1095.05</v>
      </c>
    </row>
    <row r="21963" spans="1:3" x14ac:dyDescent="0.2">
      <c r="A21963" t="s">
        <v>44</v>
      </c>
      <c r="B21963" s="1">
        <v>44042</v>
      </c>
      <c r="C21963">
        <v>458.67</v>
      </c>
    </row>
    <row r="21964" spans="1:3" x14ac:dyDescent="0.2">
      <c r="A21964" t="s">
        <v>12</v>
      </c>
      <c r="B21964" s="1">
        <v>44042</v>
      </c>
      <c r="C21964">
        <v>657.46</v>
      </c>
    </row>
    <row r="21965" spans="1:3" x14ac:dyDescent="0.2">
      <c r="A21965" t="s">
        <v>2</v>
      </c>
      <c r="B21965" s="1">
        <v>44042</v>
      </c>
      <c r="C21965">
        <v>2199.04</v>
      </c>
    </row>
    <row r="21966" spans="1:3" x14ac:dyDescent="0.2">
      <c r="A21966" t="s">
        <v>2</v>
      </c>
      <c r="B21966" s="1">
        <v>44042</v>
      </c>
      <c r="C21966">
        <v>3116.93</v>
      </c>
    </row>
    <row r="21967" spans="1:3" x14ac:dyDescent="0.2">
      <c r="A21967" t="s">
        <v>22852</v>
      </c>
      <c r="B21967" s="1">
        <v>44043</v>
      </c>
      <c r="C21967">
        <v>54.9</v>
      </c>
    </row>
    <row r="21968" spans="1:3" x14ac:dyDescent="0.2">
      <c r="A21968" t="s">
        <v>22853</v>
      </c>
      <c r="B21968" s="1">
        <v>44043</v>
      </c>
      <c r="C21968">
        <v>47.9</v>
      </c>
    </row>
    <row r="21969" spans="1:3" x14ac:dyDescent="0.2">
      <c r="A21969" t="s">
        <v>22854</v>
      </c>
      <c r="B21969" s="1">
        <v>44043</v>
      </c>
      <c r="C21969">
        <v>30.9</v>
      </c>
    </row>
    <row r="21970" spans="1:3" x14ac:dyDescent="0.2">
      <c r="A21970" t="s">
        <v>233</v>
      </c>
      <c r="B21970" s="1">
        <v>44043</v>
      </c>
      <c r="C21970">
        <v>50.8</v>
      </c>
    </row>
    <row r="21971" spans="1:3" x14ac:dyDescent="0.2">
      <c r="A21971" t="s">
        <v>22493</v>
      </c>
      <c r="B21971" s="1">
        <v>44043</v>
      </c>
      <c r="C21971">
        <v>219.9</v>
      </c>
    </row>
    <row r="21972" spans="1:3" x14ac:dyDescent="0.2">
      <c r="A21972" t="s">
        <v>9793</v>
      </c>
      <c r="B21972" s="1">
        <v>44043</v>
      </c>
      <c r="C21972">
        <v>68.75</v>
      </c>
    </row>
    <row r="21973" spans="1:3" x14ac:dyDescent="0.2">
      <c r="A21973" t="s">
        <v>22855</v>
      </c>
      <c r="B21973" s="1">
        <v>44043</v>
      </c>
      <c r="C21973">
        <v>46.45</v>
      </c>
    </row>
    <row r="21974" spans="1:3" x14ac:dyDescent="0.2">
      <c r="A21974" t="s">
        <v>6139</v>
      </c>
      <c r="B21974" s="1">
        <v>44043</v>
      </c>
      <c r="C21974">
        <v>105.18</v>
      </c>
    </row>
    <row r="21975" spans="1:3" x14ac:dyDescent="0.2">
      <c r="A21975" t="s">
        <v>22856</v>
      </c>
      <c r="B21975" s="1">
        <v>44043</v>
      </c>
      <c r="C21975">
        <v>77.849999999999994</v>
      </c>
    </row>
    <row r="21976" spans="1:3" x14ac:dyDescent="0.2">
      <c r="A21976" t="s">
        <v>11690</v>
      </c>
      <c r="B21976" s="1">
        <v>44043</v>
      </c>
      <c r="C21976">
        <v>121.95</v>
      </c>
    </row>
    <row r="21977" spans="1:3" x14ac:dyDescent="0.2">
      <c r="A21977" t="s">
        <v>810</v>
      </c>
      <c r="B21977" s="1">
        <v>44043</v>
      </c>
      <c r="C21977">
        <v>559.58000000000004</v>
      </c>
    </row>
    <row r="21978" spans="1:3" x14ac:dyDescent="0.2">
      <c r="A21978" t="s">
        <v>1515</v>
      </c>
      <c r="B21978" s="1">
        <v>44043</v>
      </c>
      <c r="C21978">
        <v>1007.04</v>
      </c>
    </row>
    <row r="21979" spans="1:3" x14ac:dyDescent="0.2">
      <c r="A21979" t="s">
        <v>810</v>
      </c>
      <c r="B21979" s="1">
        <v>44043</v>
      </c>
      <c r="C21979">
        <v>414.7</v>
      </c>
    </row>
    <row r="21980" spans="1:3" x14ac:dyDescent="0.2">
      <c r="A21980" t="s">
        <v>22857</v>
      </c>
      <c r="B21980" s="1">
        <v>44043</v>
      </c>
      <c r="C21980">
        <v>158.80000000000001</v>
      </c>
    </row>
    <row r="21981" spans="1:3" x14ac:dyDescent="0.2">
      <c r="A21981" t="s">
        <v>22858</v>
      </c>
      <c r="B21981" s="1">
        <v>44043</v>
      </c>
      <c r="C21981">
        <v>191.8</v>
      </c>
    </row>
    <row r="21982" spans="1:3" x14ac:dyDescent="0.2">
      <c r="A21982" t="s">
        <v>22859</v>
      </c>
      <c r="B21982" s="1">
        <v>44043</v>
      </c>
      <c r="C21982">
        <v>41.9</v>
      </c>
    </row>
    <row r="21983" spans="1:3" x14ac:dyDescent="0.2">
      <c r="A21983" t="s">
        <v>22860</v>
      </c>
      <c r="B21983" s="1">
        <v>44043</v>
      </c>
      <c r="C21983">
        <v>1052.8900000000001</v>
      </c>
    </row>
    <row r="21984" spans="1:3" x14ac:dyDescent="0.2">
      <c r="A21984" t="s">
        <v>22861</v>
      </c>
      <c r="B21984" s="1">
        <v>44043</v>
      </c>
      <c r="C21984">
        <v>72.849999999999994</v>
      </c>
    </row>
    <row r="21985" spans="1:3" x14ac:dyDescent="0.2">
      <c r="A21985" t="s">
        <v>22646</v>
      </c>
      <c r="B21985" s="1">
        <v>44043</v>
      </c>
      <c r="C21985">
        <v>72.849999999999994</v>
      </c>
    </row>
    <row r="21986" spans="1:3" x14ac:dyDescent="0.2">
      <c r="A21986" t="s">
        <v>22821</v>
      </c>
      <c r="B21986" s="1">
        <v>44043</v>
      </c>
      <c r="C21986">
        <v>145.35</v>
      </c>
    </row>
    <row r="21987" spans="1:3" x14ac:dyDescent="0.2">
      <c r="A21987" t="s">
        <v>22390</v>
      </c>
      <c r="B21987" s="1">
        <v>44043</v>
      </c>
      <c r="C21987">
        <v>57.65</v>
      </c>
    </row>
    <row r="21988" spans="1:3" x14ac:dyDescent="0.2">
      <c r="A21988" t="s">
        <v>11046</v>
      </c>
      <c r="B21988" s="1">
        <v>44043</v>
      </c>
      <c r="C21988">
        <v>108.7</v>
      </c>
    </row>
    <row r="21989" spans="1:3" x14ac:dyDescent="0.2">
      <c r="A21989" t="s">
        <v>17112</v>
      </c>
      <c r="B21989" s="1">
        <v>44043</v>
      </c>
      <c r="C21989">
        <v>52.45</v>
      </c>
    </row>
    <row r="21990" spans="1:3" x14ac:dyDescent="0.2">
      <c r="A21990" t="s">
        <v>22862</v>
      </c>
      <c r="B21990" s="1">
        <v>44043</v>
      </c>
      <c r="C21990">
        <v>105</v>
      </c>
    </row>
    <row r="21991" spans="1:3" x14ac:dyDescent="0.2">
      <c r="A21991" t="s">
        <v>22863</v>
      </c>
      <c r="B21991" s="1">
        <v>44043</v>
      </c>
      <c r="C21991">
        <v>54.9</v>
      </c>
    </row>
    <row r="21992" spans="1:3" x14ac:dyDescent="0.2">
      <c r="A21992" t="s">
        <v>22864</v>
      </c>
      <c r="B21992" s="1">
        <v>44043</v>
      </c>
      <c r="C21992">
        <v>46.45</v>
      </c>
    </row>
    <row r="21993" spans="1:3" x14ac:dyDescent="0.2">
      <c r="A21993" t="s">
        <v>22865</v>
      </c>
      <c r="B21993" s="1">
        <v>44043</v>
      </c>
      <c r="C21993">
        <v>52.9</v>
      </c>
    </row>
    <row r="21994" spans="1:3" x14ac:dyDescent="0.2">
      <c r="A21994" t="s">
        <v>22866</v>
      </c>
      <c r="B21994" s="1">
        <v>44043</v>
      </c>
      <c r="C21994">
        <v>24.45</v>
      </c>
    </row>
    <row r="21995" spans="1:3" x14ac:dyDescent="0.2">
      <c r="A21995" t="s">
        <v>12</v>
      </c>
      <c r="B21995" s="1">
        <v>44043</v>
      </c>
      <c r="C21995">
        <v>471.68</v>
      </c>
    </row>
    <row r="21996" spans="1:3" x14ac:dyDescent="0.2">
      <c r="A21996" t="s">
        <v>22867</v>
      </c>
      <c r="B21996" s="1">
        <v>44043</v>
      </c>
      <c r="C21996">
        <v>19.75</v>
      </c>
    </row>
    <row r="21997" spans="1:3" x14ac:dyDescent="0.2">
      <c r="A21997" t="s">
        <v>22868</v>
      </c>
      <c r="B21997" s="1">
        <v>44043</v>
      </c>
      <c r="C21997">
        <v>289.95</v>
      </c>
    </row>
    <row r="21998" spans="1:3" x14ac:dyDescent="0.2">
      <c r="A21998" t="s">
        <v>14</v>
      </c>
      <c r="B21998" s="1">
        <v>44044</v>
      </c>
      <c r="C21998">
        <v>2746.85</v>
      </c>
    </row>
    <row r="21999" spans="1:3" x14ac:dyDescent="0.2">
      <c r="A21999" t="s">
        <v>404</v>
      </c>
      <c r="B21999" s="1">
        <v>44044</v>
      </c>
      <c r="C21999">
        <v>586.70000000000005</v>
      </c>
    </row>
    <row r="22000" spans="1:3" x14ac:dyDescent="0.2">
      <c r="A22000" t="s">
        <v>934</v>
      </c>
      <c r="B22000" s="1">
        <v>44044</v>
      </c>
      <c r="C22000">
        <v>1082.82</v>
      </c>
    </row>
    <row r="22001" spans="1:3" x14ac:dyDescent="0.2">
      <c r="A22001" t="s">
        <v>934</v>
      </c>
      <c r="B22001" s="1">
        <v>44044</v>
      </c>
      <c r="C22001">
        <v>504.92</v>
      </c>
    </row>
    <row r="22002" spans="1:3" x14ac:dyDescent="0.2">
      <c r="A22002" t="s">
        <v>2842</v>
      </c>
      <c r="B22002" s="1">
        <v>44046</v>
      </c>
      <c r="C22002">
        <v>333.02</v>
      </c>
    </row>
    <row r="22003" spans="1:3" x14ac:dyDescent="0.2">
      <c r="A22003" t="s">
        <v>22836</v>
      </c>
      <c r="B22003" s="1">
        <v>44046</v>
      </c>
      <c r="C22003">
        <v>13.99</v>
      </c>
    </row>
    <row r="22004" spans="1:3" x14ac:dyDescent="0.2">
      <c r="A22004" t="s">
        <v>479</v>
      </c>
      <c r="B22004" s="1">
        <v>44046</v>
      </c>
      <c r="C22004">
        <v>122.84</v>
      </c>
    </row>
    <row r="22005" spans="1:3" x14ac:dyDescent="0.2">
      <c r="A22005" t="s">
        <v>22837</v>
      </c>
      <c r="B22005" s="1">
        <v>44046</v>
      </c>
      <c r="C22005">
        <v>13.99</v>
      </c>
    </row>
    <row r="22006" spans="1:3" x14ac:dyDescent="0.2">
      <c r="A22006" t="s">
        <v>15788</v>
      </c>
      <c r="B22006" s="1">
        <v>44046</v>
      </c>
      <c r="C22006">
        <v>51.95</v>
      </c>
    </row>
    <row r="22007" spans="1:3" x14ac:dyDescent="0.2">
      <c r="A22007" t="s">
        <v>229</v>
      </c>
      <c r="B22007" s="1">
        <v>44046</v>
      </c>
      <c r="C22007">
        <v>72.430000000000007</v>
      </c>
    </row>
    <row r="22008" spans="1:3" x14ac:dyDescent="0.2">
      <c r="A22008" t="s">
        <v>184</v>
      </c>
      <c r="B22008" s="1">
        <v>44046</v>
      </c>
      <c r="C22008">
        <v>33.5</v>
      </c>
    </row>
    <row r="22009" spans="1:3" x14ac:dyDescent="0.2">
      <c r="A22009" t="s">
        <v>11046</v>
      </c>
      <c r="B22009" s="1">
        <v>44046</v>
      </c>
      <c r="C22009">
        <v>13.95</v>
      </c>
    </row>
    <row r="22010" spans="1:3" x14ac:dyDescent="0.2">
      <c r="A22010" t="s">
        <v>22838</v>
      </c>
      <c r="B22010" s="1">
        <v>44046</v>
      </c>
      <c r="C22010">
        <v>147.9</v>
      </c>
    </row>
    <row r="22011" spans="1:3" x14ac:dyDescent="0.2">
      <c r="A22011" t="s">
        <v>4410</v>
      </c>
      <c r="B22011" s="1">
        <v>44046</v>
      </c>
      <c r="C22011">
        <v>88.4</v>
      </c>
    </row>
    <row r="22012" spans="1:3" x14ac:dyDescent="0.2">
      <c r="A22012" t="s">
        <v>16960</v>
      </c>
      <c r="B22012" s="1">
        <v>44046</v>
      </c>
      <c r="C22012">
        <v>53.82</v>
      </c>
    </row>
    <row r="22013" spans="1:3" x14ac:dyDescent="0.2">
      <c r="A22013" t="s">
        <v>811</v>
      </c>
      <c r="B22013" s="1">
        <v>44046</v>
      </c>
      <c r="C22013">
        <v>719.85</v>
      </c>
    </row>
    <row r="22014" spans="1:3" x14ac:dyDescent="0.2">
      <c r="A22014" t="s">
        <v>22839</v>
      </c>
      <c r="B22014" s="1">
        <v>44046</v>
      </c>
      <c r="C22014">
        <v>52.9</v>
      </c>
    </row>
    <row r="22015" spans="1:3" x14ac:dyDescent="0.2">
      <c r="A22015" t="s">
        <v>707</v>
      </c>
      <c r="B22015" s="1">
        <v>44046</v>
      </c>
      <c r="C22015">
        <v>122.15</v>
      </c>
    </row>
    <row r="22016" spans="1:3" x14ac:dyDescent="0.2">
      <c r="A22016" t="s">
        <v>122</v>
      </c>
      <c r="B22016" s="1">
        <v>44046</v>
      </c>
      <c r="C22016">
        <v>219.59</v>
      </c>
    </row>
    <row r="22017" spans="1:3" x14ac:dyDescent="0.2">
      <c r="A22017" t="s">
        <v>8067</v>
      </c>
      <c r="B22017" s="1">
        <v>44046</v>
      </c>
      <c r="C22017">
        <v>37.1</v>
      </c>
    </row>
    <row r="22018" spans="1:3" x14ac:dyDescent="0.2">
      <c r="A22018" t="s">
        <v>383</v>
      </c>
      <c r="B22018" s="1">
        <v>44046</v>
      </c>
      <c r="C22018">
        <v>47.25</v>
      </c>
    </row>
    <row r="22019" spans="1:3" x14ac:dyDescent="0.2">
      <c r="A22019" t="s">
        <v>22491</v>
      </c>
      <c r="B22019" s="1">
        <v>44046</v>
      </c>
      <c r="C22019">
        <v>192.4</v>
      </c>
    </row>
    <row r="22020" spans="1:3" x14ac:dyDescent="0.2">
      <c r="A22020" t="s">
        <v>122</v>
      </c>
      <c r="B22020" s="1">
        <v>44046</v>
      </c>
      <c r="C22020">
        <v>763.79</v>
      </c>
    </row>
    <row r="22021" spans="1:3" x14ac:dyDescent="0.2">
      <c r="A22021" t="s">
        <v>22840</v>
      </c>
      <c r="B22021" s="1">
        <v>44046</v>
      </c>
      <c r="C22021">
        <v>108.38</v>
      </c>
    </row>
    <row r="22022" spans="1:3" x14ac:dyDescent="0.2">
      <c r="A22022" t="s">
        <v>6139</v>
      </c>
      <c r="B22022" s="1">
        <v>44046</v>
      </c>
      <c r="C22022">
        <v>499.25</v>
      </c>
    </row>
    <row r="22023" spans="1:3" x14ac:dyDescent="0.2">
      <c r="A22023" t="s">
        <v>3</v>
      </c>
      <c r="B22023" s="1">
        <v>44046</v>
      </c>
      <c r="C22023">
        <v>150</v>
      </c>
    </row>
    <row r="22024" spans="1:3" x14ac:dyDescent="0.2">
      <c r="A22024" t="s">
        <v>6139</v>
      </c>
      <c r="B22024" s="1">
        <v>44046</v>
      </c>
      <c r="C22024">
        <v>61.94</v>
      </c>
    </row>
    <row r="22025" spans="1:3" x14ac:dyDescent="0.2">
      <c r="A22025" t="s">
        <v>811</v>
      </c>
      <c r="B22025" s="1">
        <v>44046</v>
      </c>
      <c r="C22025">
        <v>275.82</v>
      </c>
    </row>
    <row r="22026" spans="1:3" x14ac:dyDescent="0.2">
      <c r="A22026" t="s">
        <v>7822</v>
      </c>
      <c r="B22026" s="1">
        <v>44046</v>
      </c>
      <c r="C22026">
        <v>34.44</v>
      </c>
    </row>
    <row r="22027" spans="1:3" x14ac:dyDescent="0.2">
      <c r="A22027" t="s">
        <v>11438</v>
      </c>
      <c r="B22027" s="1">
        <v>44046</v>
      </c>
      <c r="C22027">
        <v>786.75</v>
      </c>
    </row>
    <row r="22028" spans="1:3" x14ac:dyDescent="0.2">
      <c r="A22028" t="s">
        <v>22841</v>
      </c>
      <c r="B22028" s="1">
        <v>44046</v>
      </c>
      <c r="C22028">
        <v>82.85</v>
      </c>
    </row>
    <row r="22029" spans="1:3" x14ac:dyDescent="0.2">
      <c r="A22029" t="s">
        <v>22842</v>
      </c>
      <c r="B22029" s="1">
        <v>44046</v>
      </c>
      <c r="C22029">
        <v>67.5</v>
      </c>
    </row>
    <row r="22030" spans="1:3" x14ac:dyDescent="0.2">
      <c r="A22030" t="s">
        <v>22843</v>
      </c>
      <c r="B22030" s="1">
        <v>44046</v>
      </c>
      <c r="C22030">
        <v>57.9</v>
      </c>
    </row>
    <row r="22031" spans="1:3" x14ac:dyDescent="0.2">
      <c r="A22031" t="s">
        <v>22844</v>
      </c>
      <c r="B22031" s="1">
        <v>44046</v>
      </c>
      <c r="C22031">
        <v>57.9</v>
      </c>
    </row>
    <row r="22032" spans="1:3" x14ac:dyDescent="0.2">
      <c r="A22032" t="s">
        <v>22845</v>
      </c>
      <c r="B22032" s="1">
        <v>44046</v>
      </c>
      <c r="C22032">
        <v>37.9</v>
      </c>
    </row>
    <row r="22033" spans="1:3" x14ac:dyDescent="0.2">
      <c r="A22033" t="s">
        <v>22846</v>
      </c>
      <c r="B22033" s="1">
        <v>44046</v>
      </c>
      <c r="C22033">
        <v>37.9</v>
      </c>
    </row>
    <row r="22034" spans="1:3" x14ac:dyDescent="0.2">
      <c r="A22034" t="s">
        <v>8067</v>
      </c>
      <c r="B22034" s="1">
        <v>44046</v>
      </c>
      <c r="C22034">
        <v>538</v>
      </c>
    </row>
    <row r="22035" spans="1:3" x14ac:dyDescent="0.2">
      <c r="A22035" t="s">
        <v>383</v>
      </c>
      <c r="B22035" s="1">
        <v>44046</v>
      </c>
      <c r="C22035">
        <v>47.25</v>
      </c>
    </row>
    <row r="22036" spans="1:3" x14ac:dyDescent="0.2">
      <c r="A22036" t="s">
        <v>22847</v>
      </c>
      <c r="B22036" s="1">
        <v>44046</v>
      </c>
      <c r="C22036">
        <v>57.9</v>
      </c>
    </row>
    <row r="22037" spans="1:3" x14ac:dyDescent="0.2">
      <c r="A22037" t="s">
        <v>18590</v>
      </c>
      <c r="B22037" s="1">
        <v>44046</v>
      </c>
      <c r="C22037">
        <v>270</v>
      </c>
    </row>
    <row r="22038" spans="1:3" x14ac:dyDescent="0.2">
      <c r="A22038" t="s">
        <v>22848</v>
      </c>
      <c r="B22038" s="1">
        <v>44046</v>
      </c>
      <c r="C22038">
        <v>49.9</v>
      </c>
    </row>
    <row r="22039" spans="1:3" x14ac:dyDescent="0.2">
      <c r="A22039" t="s">
        <v>22849</v>
      </c>
      <c r="B22039" s="1">
        <v>44046</v>
      </c>
      <c r="C22039">
        <v>79.849999999999994</v>
      </c>
    </row>
    <row r="22040" spans="1:3" x14ac:dyDescent="0.2">
      <c r="A22040" t="s">
        <v>22850</v>
      </c>
      <c r="B22040" s="1">
        <v>44046</v>
      </c>
      <c r="C22040">
        <v>199.8</v>
      </c>
    </row>
    <row r="22041" spans="1:3" x14ac:dyDescent="0.2">
      <c r="A22041" t="s">
        <v>22851</v>
      </c>
      <c r="B22041" s="1">
        <v>44046</v>
      </c>
      <c r="C22041">
        <v>82.95</v>
      </c>
    </row>
    <row r="22042" spans="1:3" x14ac:dyDescent="0.2">
      <c r="A22042" t="s">
        <v>16082</v>
      </c>
      <c r="B22042" s="1">
        <v>44046</v>
      </c>
      <c r="C22042">
        <v>92.41</v>
      </c>
    </row>
    <row r="22043" spans="1:3" x14ac:dyDescent="0.2">
      <c r="A22043" t="s">
        <v>46</v>
      </c>
      <c r="B22043" s="1">
        <v>44046</v>
      </c>
      <c r="C22043">
        <v>137.94</v>
      </c>
    </row>
    <row r="22044" spans="1:3" x14ac:dyDescent="0.2">
      <c r="A22044" t="s">
        <v>257</v>
      </c>
      <c r="B22044" s="1">
        <v>44046</v>
      </c>
      <c r="C22044">
        <v>1236.19</v>
      </c>
    </row>
    <row r="22045" spans="1:3" x14ac:dyDescent="0.2">
      <c r="A22045" t="s">
        <v>184</v>
      </c>
      <c r="B22045" s="1">
        <v>44046</v>
      </c>
      <c r="C22045">
        <v>75</v>
      </c>
    </row>
    <row r="22046" spans="1:3" x14ac:dyDescent="0.2">
      <c r="A22046" t="s">
        <v>119</v>
      </c>
      <c r="B22046" s="1">
        <v>44046</v>
      </c>
      <c r="C22046">
        <v>1365.42</v>
      </c>
    </row>
    <row r="22047" spans="1:3" x14ac:dyDescent="0.2">
      <c r="A22047" t="s">
        <v>46</v>
      </c>
      <c r="B22047" s="1">
        <v>44046</v>
      </c>
      <c r="C22047">
        <v>1143.92</v>
      </c>
    </row>
    <row r="22048" spans="1:3" x14ac:dyDescent="0.2">
      <c r="A22048" t="s">
        <v>280</v>
      </c>
      <c r="B22048" s="1">
        <v>44046</v>
      </c>
      <c r="C22048">
        <v>350</v>
      </c>
    </row>
    <row r="22049" spans="1:3" x14ac:dyDescent="0.2">
      <c r="A22049" t="s">
        <v>12</v>
      </c>
      <c r="B22049" s="1">
        <v>44046</v>
      </c>
      <c r="C22049">
        <v>554.29999999999995</v>
      </c>
    </row>
    <row r="22050" spans="1:3" x14ac:dyDescent="0.2">
      <c r="A22050" t="s">
        <v>18042</v>
      </c>
      <c r="B22050" s="1">
        <v>44046</v>
      </c>
      <c r="C22050">
        <v>160.30000000000001</v>
      </c>
    </row>
    <row r="22051" spans="1:3" x14ac:dyDescent="0.2">
      <c r="A22051" t="s">
        <v>232</v>
      </c>
      <c r="B22051" s="1">
        <v>44046</v>
      </c>
      <c r="C22051">
        <v>925.56</v>
      </c>
    </row>
    <row r="22052" spans="1:3" x14ac:dyDescent="0.2">
      <c r="A22052" t="s">
        <v>12</v>
      </c>
      <c r="B22052" s="1">
        <v>44046</v>
      </c>
      <c r="C22052">
        <v>125.94</v>
      </c>
    </row>
    <row r="22053" spans="1:3" x14ac:dyDescent="0.2">
      <c r="A22053" t="s">
        <v>12</v>
      </c>
      <c r="B22053" s="1">
        <v>44046</v>
      </c>
      <c r="C22053">
        <v>240.79</v>
      </c>
    </row>
    <row r="22054" spans="1:3" x14ac:dyDescent="0.2">
      <c r="A22054" t="s">
        <v>21609</v>
      </c>
      <c r="B22054" s="1">
        <v>44047</v>
      </c>
      <c r="C22054">
        <v>57.9</v>
      </c>
    </row>
    <row r="22055" spans="1:3" x14ac:dyDescent="0.2">
      <c r="A22055" t="s">
        <v>22826</v>
      </c>
      <c r="B22055" s="1">
        <v>44047</v>
      </c>
      <c r="C22055">
        <v>13.99</v>
      </c>
    </row>
    <row r="22056" spans="1:3" x14ac:dyDescent="0.2">
      <c r="A22056" t="s">
        <v>751</v>
      </c>
      <c r="B22056" s="1">
        <v>44047</v>
      </c>
      <c r="C22056">
        <v>227.6</v>
      </c>
    </row>
    <row r="22057" spans="1:3" x14ac:dyDescent="0.2">
      <c r="A22057" t="s">
        <v>2611</v>
      </c>
      <c r="B22057" s="1">
        <v>44047</v>
      </c>
      <c r="C22057">
        <v>25.98</v>
      </c>
    </row>
    <row r="22058" spans="1:3" x14ac:dyDescent="0.2">
      <c r="A22058" t="s">
        <v>232</v>
      </c>
      <c r="B22058" s="1">
        <v>44047</v>
      </c>
      <c r="C22058">
        <v>241.35</v>
      </c>
    </row>
    <row r="22059" spans="1:3" x14ac:dyDescent="0.2">
      <c r="A22059" t="s">
        <v>12802</v>
      </c>
      <c r="B22059" s="1">
        <v>44047</v>
      </c>
      <c r="C22059">
        <v>612.04</v>
      </c>
    </row>
    <row r="22060" spans="1:3" x14ac:dyDescent="0.2">
      <c r="A22060" t="s">
        <v>1402</v>
      </c>
      <c r="B22060" s="1">
        <v>44047</v>
      </c>
      <c r="C22060">
        <v>1225.6199999999999</v>
      </c>
    </row>
    <row r="22061" spans="1:3" x14ac:dyDescent="0.2">
      <c r="A22061" t="s">
        <v>14893</v>
      </c>
      <c r="B22061" s="1">
        <v>44047</v>
      </c>
      <c r="C22061">
        <v>609.75</v>
      </c>
    </row>
    <row r="22062" spans="1:3" x14ac:dyDescent="0.2">
      <c r="A22062" t="s">
        <v>483</v>
      </c>
      <c r="B22062" s="1">
        <v>44047</v>
      </c>
      <c r="C22062">
        <v>563.13</v>
      </c>
    </row>
    <row r="22063" spans="1:3" x14ac:dyDescent="0.2">
      <c r="A22063" t="s">
        <v>22803</v>
      </c>
      <c r="B22063" s="1">
        <v>44047</v>
      </c>
      <c r="C22063">
        <v>34.9</v>
      </c>
    </row>
    <row r="22064" spans="1:3" x14ac:dyDescent="0.2">
      <c r="A22064" t="s">
        <v>11690</v>
      </c>
      <c r="B22064" s="1">
        <v>44047</v>
      </c>
      <c r="C22064">
        <v>0.05</v>
      </c>
    </row>
    <row r="22065" spans="1:3" x14ac:dyDescent="0.2">
      <c r="A22065" t="s">
        <v>12460</v>
      </c>
      <c r="B22065" s="1">
        <v>44047</v>
      </c>
      <c r="C22065">
        <v>93.31</v>
      </c>
    </row>
    <row r="22066" spans="1:3" x14ac:dyDescent="0.2">
      <c r="A22066" t="s">
        <v>12460</v>
      </c>
      <c r="B22066" s="1">
        <v>44047</v>
      </c>
      <c r="C22066">
        <v>131.81</v>
      </c>
    </row>
    <row r="22067" spans="1:3" x14ac:dyDescent="0.2">
      <c r="A22067" t="s">
        <v>22827</v>
      </c>
      <c r="B22067" s="1">
        <v>44047</v>
      </c>
      <c r="C22067">
        <v>22.9</v>
      </c>
    </row>
    <row r="22068" spans="1:3" x14ac:dyDescent="0.2">
      <c r="A22068" t="s">
        <v>22828</v>
      </c>
      <c r="B22068" s="1">
        <v>44047</v>
      </c>
      <c r="C22068">
        <v>122.95</v>
      </c>
    </row>
    <row r="22069" spans="1:3" x14ac:dyDescent="0.2">
      <c r="A22069" t="s">
        <v>481</v>
      </c>
      <c r="B22069" s="1">
        <v>44047</v>
      </c>
      <c r="C22069">
        <v>914.22</v>
      </c>
    </row>
    <row r="22070" spans="1:3" x14ac:dyDescent="0.2">
      <c r="A22070" t="s">
        <v>3320</v>
      </c>
      <c r="B22070" s="1">
        <v>44047</v>
      </c>
      <c r="C22070">
        <v>42.45</v>
      </c>
    </row>
    <row r="22071" spans="1:3" x14ac:dyDescent="0.2">
      <c r="A22071" t="s">
        <v>22829</v>
      </c>
      <c r="B22071" s="1">
        <v>44047</v>
      </c>
      <c r="C22071">
        <v>162.5</v>
      </c>
    </row>
    <row r="22072" spans="1:3" x14ac:dyDescent="0.2">
      <c r="A22072" t="s">
        <v>17097</v>
      </c>
      <c r="B22072" s="1">
        <v>44047</v>
      </c>
      <c r="C22072">
        <v>202.5</v>
      </c>
    </row>
    <row r="22073" spans="1:3" x14ac:dyDescent="0.2">
      <c r="A22073" t="s">
        <v>4663</v>
      </c>
      <c r="B22073" s="1">
        <v>44047</v>
      </c>
      <c r="C22073">
        <v>68.540000000000006</v>
      </c>
    </row>
    <row r="22074" spans="1:3" x14ac:dyDescent="0.2">
      <c r="A22074" t="s">
        <v>383</v>
      </c>
      <c r="B22074" s="1">
        <v>44047</v>
      </c>
      <c r="C22074">
        <v>47.25</v>
      </c>
    </row>
    <row r="22075" spans="1:3" x14ac:dyDescent="0.2">
      <c r="A22075" t="s">
        <v>751</v>
      </c>
      <c r="B22075" s="1">
        <v>44047</v>
      </c>
      <c r="C22075">
        <v>107.23</v>
      </c>
    </row>
    <row r="22076" spans="1:3" x14ac:dyDescent="0.2">
      <c r="A22076" t="s">
        <v>5955</v>
      </c>
      <c r="B22076" s="1">
        <v>44047</v>
      </c>
      <c r="C22076">
        <v>720.56</v>
      </c>
    </row>
    <row r="22077" spans="1:3" x14ac:dyDescent="0.2">
      <c r="A22077" t="s">
        <v>29</v>
      </c>
      <c r="B22077" s="1">
        <v>44047</v>
      </c>
      <c r="C22077">
        <v>467.4</v>
      </c>
    </row>
    <row r="22078" spans="1:3" x14ac:dyDescent="0.2">
      <c r="A22078" t="s">
        <v>176</v>
      </c>
      <c r="B22078" s="1">
        <v>44047</v>
      </c>
      <c r="C22078">
        <v>192.5</v>
      </c>
    </row>
    <row r="22079" spans="1:3" x14ac:dyDescent="0.2">
      <c r="A22079" t="s">
        <v>176</v>
      </c>
      <c r="B22079" s="1">
        <v>44047</v>
      </c>
      <c r="C22079">
        <v>2304.38</v>
      </c>
    </row>
    <row r="22080" spans="1:3" x14ac:dyDescent="0.2">
      <c r="A22080" t="s">
        <v>534</v>
      </c>
      <c r="B22080" s="1">
        <v>44047</v>
      </c>
      <c r="C22080">
        <v>1258.2</v>
      </c>
    </row>
    <row r="22081" spans="1:3" x14ac:dyDescent="0.2">
      <c r="A22081" t="s">
        <v>22830</v>
      </c>
      <c r="B22081" s="1">
        <v>44047</v>
      </c>
      <c r="C22081">
        <v>57.9</v>
      </c>
    </row>
    <row r="22082" spans="1:3" x14ac:dyDescent="0.2">
      <c r="A22082" t="s">
        <v>3</v>
      </c>
      <c r="B22082" s="1">
        <v>44047</v>
      </c>
      <c r="C22082">
        <v>10</v>
      </c>
    </row>
    <row r="22083" spans="1:3" x14ac:dyDescent="0.2">
      <c r="A22083" t="s">
        <v>7897</v>
      </c>
      <c r="B22083" s="1">
        <v>44047</v>
      </c>
      <c r="C22083">
        <v>52.45</v>
      </c>
    </row>
    <row r="22084" spans="1:3" x14ac:dyDescent="0.2">
      <c r="A22084" t="s">
        <v>11701</v>
      </c>
      <c r="B22084" s="1">
        <v>44047</v>
      </c>
      <c r="C22084">
        <v>37.9</v>
      </c>
    </row>
    <row r="22085" spans="1:3" x14ac:dyDescent="0.2">
      <c r="A22085" t="s">
        <v>22831</v>
      </c>
      <c r="B22085" s="1">
        <v>44047</v>
      </c>
      <c r="C22085">
        <v>47.9</v>
      </c>
    </row>
    <row r="22086" spans="1:3" x14ac:dyDescent="0.2">
      <c r="A22086" t="s">
        <v>2196</v>
      </c>
      <c r="B22086" s="1">
        <v>44047</v>
      </c>
      <c r="C22086">
        <v>117.89</v>
      </c>
    </row>
    <row r="22087" spans="1:3" x14ac:dyDescent="0.2">
      <c r="A22087" t="s">
        <v>22832</v>
      </c>
      <c r="B22087" s="1">
        <v>44047</v>
      </c>
      <c r="C22087">
        <v>37.9</v>
      </c>
    </row>
    <row r="22088" spans="1:3" x14ac:dyDescent="0.2">
      <c r="A22088" t="s">
        <v>22833</v>
      </c>
      <c r="B22088" s="1">
        <v>44047</v>
      </c>
      <c r="C22088">
        <v>127.85</v>
      </c>
    </row>
    <row r="22089" spans="1:3" x14ac:dyDescent="0.2">
      <c r="A22089" t="s">
        <v>22834</v>
      </c>
      <c r="B22089" s="1">
        <v>44047</v>
      </c>
      <c r="C22089">
        <v>84.95</v>
      </c>
    </row>
    <row r="22090" spans="1:3" x14ac:dyDescent="0.2">
      <c r="A22090" t="s">
        <v>22835</v>
      </c>
      <c r="B22090" s="1">
        <v>44047</v>
      </c>
      <c r="C22090">
        <v>68.8</v>
      </c>
    </row>
    <row r="22091" spans="1:3" x14ac:dyDescent="0.2">
      <c r="A22091" t="s">
        <v>17121</v>
      </c>
      <c r="B22091" s="1">
        <v>44047</v>
      </c>
      <c r="C22091">
        <v>1297.33</v>
      </c>
    </row>
    <row r="22092" spans="1:3" x14ac:dyDescent="0.2">
      <c r="A22092" t="s">
        <v>32</v>
      </c>
      <c r="B22092" s="1">
        <v>44047</v>
      </c>
      <c r="C22092">
        <v>612.09</v>
      </c>
    </row>
    <row r="22093" spans="1:3" x14ac:dyDescent="0.2">
      <c r="A22093" t="s">
        <v>12</v>
      </c>
      <c r="B22093" s="1">
        <v>44047</v>
      </c>
      <c r="C22093">
        <v>218.31</v>
      </c>
    </row>
    <row r="22094" spans="1:3" x14ac:dyDescent="0.2">
      <c r="A22094" t="s">
        <v>383</v>
      </c>
      <c r="B22094" s="1">
        <v>44048</v>
      </c>
      <c r="C22094">
        <v>47.25</v>
      </c>
    </row>
    <row r="22095" spans="1:3" x14ac:dyDescent="0.2">
      <c r="A22095" t="s">
        <v>22812</v>
      </c>
      <c r="B22095" s="1">
        <v>44048</v>
      </c>
      <c r="C22095">
        <v>92.4</v>
      </c>
    </row>
    <row r="22096" spans="1:3" x14ac:dyDescent="0.2">
      <c r="A22096" t="s">
        <v>22813</v>
      </c>
      <c r="B22096" s="1">
        <v>44048</v>
      </c>
      <c r="C22096">
        <v>84.95</v>
      </c>
    </row>
    <row r="22097" spans="1:3" x14ac:dyDescent="0.2">
      <c r="A22097" t="s">
        <v>22814</v>
      </c>
      <c r="B22097" s="1">
        <v>44048</v>
      </c>
      <c r="C22097">
        <v>97.85</v>
      </c>
    </row>
    <row r="22098" spans="1:3" x14ac:dyDescent="0.2">
      <c r="A22098" t="s">
        <v>22815</v>
      </c>
      <c r="B22098" s="1">
        <v>44048</v>
      </c>
      <c r="C22098">
        <v>103.8</v>
      </c>
    </row>
    <row r="22099" spans="1:3" x14ac:dyDescent="0.2">
      <c r="A22099" t="s">
        <v>307</v>
      </c>
      <c r="B22099" s="1">
        <v>44048</v>
      </c>
      <c r="C22099">
        <v>564.77</v>
      </c>
    </row>
    <row r="22100" spans="1:3" x14ac:dyDescent="0.2">
      <c r="A22100" t="s">
        <v>321</v>
      </c>
      <c r="B22100" s="1">
        <v>44048</v>
      </c>
      <c r="C22100">
        <v>510.26</v>
      </c>
    </row>
    <row r="22101" spans="1:3" x14ac:dyDescent="0.2">
      <c r="A22101" t="s">
        <v>16864</v>
      </c>
      <c r="B22101" s="1">
        <v>44048</v>
      </c>
      <c r="C22101">
        <v>70</v>
      </c>
    </row>
    <row r="22102" spans="1:3" x14ac:dyDescent="0.2">
      <c r="A22102" t="s">
        <v>22816</v>
      </c>
      <c r="B22102" s="1">
        <v>44048</v>
      </c>
      <c r="C22102">
        <v>47.9</v>
      </c>
    </row>
    <row r="22103" spans="1:3" x14ac:dyDescent="0.2">
      <c r="A22103" t="s">
        <v>22817</v>
      </c>
      <c r="B22103" s="1">
        <v>44048</v>
      </c>
      <c r="C22103">
        <v>70.45</v>
      </c>
    </row>
    <row r="22104" spans="1:3" x14ac:dyDescent="0.2">
      <c r="A22104" t="s">
        <v>1109</v>
      </c>
      <c r="B22104" s="1">
        <v>44048</v>
      </c>
      <c r="C22104">
        <v>196.7</v>
      </c>
    </row>
    <row r="22105" spans="1:3" x14ac:dyDescent="0.2">
      <c r="A22105" t="s">
        <v>969</v>
      </c>
      <c r="B22105" s="1">
        <v>44048</v>
      </c>
      <c r="C22105">
        <v>517.37</v>
      </c>
    </row>
    <row r="22106" spans="1:3" x14ac:dyDescent="0.2">
      <c r="A22106" t="s">
        <v>11404</v>
      </c>
      <c r="B22106" s="1">
        <v>44048</v>
      </c>
      <c r="C22106">
        <v>329.85</v>
      </c>
    </row>
    <row r="22107" spans="1:3" x14ac:dyDescent="0.2">
      <c r="A22107" t="s">
        <v>10505</v>
      </c>
      <c r="B22107" s="1">
        <v>44048</v>
      </c>
      <c r="C22107">
        <v>191.95</v>
      </c>
    </row>
    <row r="22108" spans="1:3" x14ac:dyDescent="0.2">
      <c r="A22108" t="s">
        <v>22818</v>
      </c>
      <c r="B22108" s="1">
        <v>44048</v>
      </c>
      <c r="C22108">
        <v>51.9</v>
      </c>
    </row>
    <row r="22109" spans="1:3" x14ac:dyDescent="0.2">
      <c r="A22109" t="s">
        <v>184</v>
      </c>
      <c r="B22109" s="1">
        <v>44048</v>
      </c>
      <c r="C22109">
        <v>27.25</v>
      </c>
    </row>
    <row r="22110" spans="1:3" x14ac:dyDescent="0.2">
      <c r="A22110" t="s">
        <v>11</v>
      </c>
      <c r="B22110" s="1">
        <v>44048</v>
      </c>
      <c r="C22110">
        <v>942.28</v>
      </c>
    </row>
    <row r="22111" spans="1:3" x14ac:dyDescent="0.2">
      <c r="A22111" t="s">
        <v>22819</v>
      </c>
      <c r="B22111" s="1">
        <v>44048</v>
      </c>
      <c r="C22111">
        <v>46.45</v>
      </c>
    </row>
    <row r="22112" spans="1:3" x14ac:dyDescent="0.2">
      <c r="A22112" t="s">
        <v>9275</v>
      </c>
      <c r="B22112" s="1">
        <v>44048</v>
      </c>
      <c r="C22112">
        <v>32.950000000000003</v>
      </c>
    </row>
    <row r="22113" spans="1:3" x14ac:dyDescent="0.2">
      <c r="A22113" t="s">
        <v>286</v>
      </c>
      <c r="B22113" s="1">
        <v>44048</v>
      </c>
      <c r="C22113">
        <v>395.69</v>
      </c>
    </row>
    <row r="22114" spans="1:3" x14ac:dyDescent="0.2">
      <c r="A22114" t="s">
        <v>8279</v>
      </c>
      <c r="B22114" s="1">
        <v>44048</v>
      </c>
      <c r="C22114">
        <v>365.75</v>
      </c>
    </row>
    <row r="22115" spans="1:3" x14ac:dyDescent="0.2">
      <c r="A22115" t="s">
        <v>297</v>
      </c>
      <c r="B22115" s="1">
        <v>44048</v>
      </c>
      <c r="C22115">
        <v>82.9</v>
      </c>
    </row>
    <row r="22116" spans="1:3" x14ac:dyDescent="0.2">
      <c r="A22116" t="s">
        <v>22820</v>
      </c>
      <c r="B22116" s="1">
        <v>44048</v>
      </c>
      <c r="C22116">
        <v>57.9</v>
      </c>
    </row>
    <row r="22117" spans="1:3" x14ac:dyDescent="0.2">
      <c r="A22117" t="s">
        <v>22821</v>
      </c>
      <c r="B22117" s="1">
        <v>44048</v>
      </c>
      <c r="C22117">
        <v>21.45</v>
      </c>
    </row>
    <row r="22118" spans="1:3" x14ac:dyDescent="0.2">
      <c r="A22118" t="s">
        <v>18856</v>
      </c>
      <c r="B22118" s="1">
        <v>44048</v>
      </c>
      <c r="C22118">
        <v>37.9</v>
      </c>
    </row>
    <row r="22119" spans="1:3" x14ac:dyDescent="0.2">
      <c r="A22119" t="s">
        <v>22378</v>
      </c>
      <c r="B22119" s="1">
        <v>44048</v>
      </c>
      <c r="C22119">
        <v>59.65</v>
      </c>
    </row>
    <row r="22120" spans="1:3" x14ac:dyDescent="0.2">
      <c r="A22120" t="s">
        <v>22822</v>
      </c>
      <c r="B22120" s="1">
        <v>44048</v>
      </c>
      <c r="C22120">
        <v>84.95</v>
      </c>
    </row>
    <row r="22121" spans="1:3" x14ac:dyDescent="0.2">
      <c r="A22121" t="s">
        <v>22823</v>
      </c>
      <c r="B22121" s="1">
        <v>44048</v>
      </c>
      <c r="C22121">
        <v>52.9</v>
      </c>
    </row>
    <row r="22122" spans="1:3" x14ac:dyDescent="0.2">
      <c r="A22122" t="s">
        <v>22786</v>
      </c>
      <c r="B22122" s="1">
        <v>44048</v>
      </c>
      <c r="C22122">
        <v>162.9</v>
      </c>
    </row>
    <row r="22123" spans="1:3" x14ac:dyDescent="0.2">
      <c r="A22123" t="s">
        <v>536</v>
      </c>
      <c r="B22123" s="1">
        <v>44048</v>
      </c>
      <c r="C22123">
        <v>45</v>
      </c>
    </row>
    <row r="22124" spans="1:3" x14ac:dyDescent="0.2">
      <c r="A22124" t="s">
        <v>15350</v>
      </c>
      <c r="B22124" s="1">
        <v>44048</v>
      </c>
      <c r="C22124">
        <v>319.8</v>
      </c>
    </row>
    <row r="22125" spans="1:3" x14ac:dyDescent="0.2">
      <c r="A22125" t="s">
        <v>184</v>
      </c>
      <c r="B22125" s="1">
        <v>44048</v>
      </c>
      <c r="C22125">
        <v>44.48</v>
      </c>
    </row>
    <row r="22126" spans="1:3" x14ac:dyDescent="0.2">
      <c r="A22126" t="s">
        <v>22295</v>
      </c>
      <c r="B22126" s="1">
        <v>44048</v>
      </c>
      <c r="C22126">
        <v>30.95</v>
      </c>
    </row>
    <row r="22127" spans="1:3" x14ac:dyDescent="0.2">
      <c r="A22127" t="s">
        <v>22824</v>
      </c>
      <c r="B22127" s="1">
        <v>44048</v>
      </c>
      <c r="C22127">
        <v>10.9</v>
      </c>
    </row>
    <row r="22128" spans="1:3" x14ac:dyDescent="0.2">
      <c r="A22128" t="s">
        <v>702</v>
      </c>
      <c r="B22128" s="1">
        <v>44048</v>
      </c>
      <c r="C22128">
        <v>195</v>
      </c>
    </row>
    <row r="22129" spans="1:3" x14ac:dyDescent="0.2">
      <c r="A22129" t="s">
        <v>702</v>
      </c>
      <c r="B22129" s="1">
        <v>44048</v>
      </c>
      <c r="C22129">
        <v>45</v>
      </c>
    </row>
    <row r="22130" spans="1:3" x14ac:dyDescent="0.2">
      <c r="A22130" t="s">
        <v>1512</v>
      </c>
      <c r="B22130" s="1">
        <v>44048</v>
      </c>
      <c r="C22130">
        <v>735</v>
      </c>
    </row>
    <row r="22131" spans="1:3" x14ac:dyDescent="0.2">
      <c r="A22131" t="s">
        <v>123</v>
      </c>
      <c r="B22131" s="1">
        <v>44048</v>
      </c>
      <c r="C22131">
        <v>500</v>
      </c>
    </row>
    <row r="22132" spans="1:3" x14ac:dyDescent="0.2">
      <c r="A22132" t="s">
        <v>8067</v>
      </c>
      <c r="B22132" s="1">
        <v>44048</v>
      </c>
      <c r="C22132">
        <v>735</v>
      </c>
    </row>
    <row r="22133" spans="1:3" x14ac:dyDescent="0.2">
      <c r="A22133" t="s">
        <v>64</v>
      </c>
      <c r="B22133" s="1">
        <v>44048</v>
      </c>
      <c r="C22133">
        <v>735</v>
      </c>
    </row>
    <row r="22134" spans="1:3" x14ac:dyDescent="0.2">
      <c r="A22134" t="s">
        <v>1004</v>
      </c>
      <c r="B22134" s="1">
        <v>44048</v>
      </c>
      <c r="C22134">
        <v>735</v>
      </c>
    </row>
    <row r="22135" spans="1:3" x14ac:dyDescent="0.2">
      <c r="A22135" t="s">
        <v>722</v>
      </c>
      <c r="B22135" s="1">
        <v>44048</v>
      </c>
      <c r="C22135">
        <v>500</v>
      </c>
    </row>
    <row r="22136" spans="1:3" x14ac:dyDescent="0.2">
      <c r="A22136" t="s">
        <v>722</v>
      </c>
      <c r="B22136" s="1">
        <v>44048</v>
      </c>
      <c r="C22136">
        <v>64.62</v>
      </c>
    </row>
    <row r="22137" spans="1:3" x14ac:dyDescent="0.2">
      <c r="A22137" t="s">
        <v>6139</v>
      </c>
      <c r="B22137" s="1">
        <v>44048</v>
      </c>
      <c r="C22137">
        <v>272.17</v>
      </c>
    </row>
    <row r="22138" spans="1:3" x14ac:dyDescent="0.2">
      <c r="A22138" t="s">
        <v>46</v>
      </c>
      <c r="B22138" s="1">
        <v>44048</v>
      </c>
      <c r="C22138">
        <v>357.66</v>
      </c>
    </row>
    <row r="22139" spans="1:3" x14ac:dyDescent="0.2">
      <c r="A22139" t="s">
        <v>229</v>
      </c>
      <c r="B22139" s="1">
        <v>44048</v>
      </c>
      <c r="C22139">
        <v>37.479999999999997</v>
      </c>
    </row>
    <row r="22140" spans="1:3" x14ac:dyDescent="0.2">
      <c r="A22140" t="s">
        <v>44</v>
      </c>
      <c r="B22140" s="1">
        <v>44048</v>
      </c>
      <c r="C22140">
        <v>333.26</v>
      </c>
    </row>
    <row r="22141" spans="1:3" x14ac:dyDescent="0.2">
      <c r="A22141" t="s">
        <v>44</v>
      </c>
      <c r="B22141" s="1">
        <v>44048</v>
      </c>
      <c r="C22141">
        <v>26.48</v>
      </c>
    </row>
    <row r="22142" spans="1:3" x14ac:dyDescent="0.2">
      <c r="A22142" t="s">
        <v>349</v>
      </c>
      <c r="B22142" s="1">
        <v>44048</v>
      </c>
      <c r="C22142">
        <v>299.79000000000002</v>
      </c>
    </row>
    <row r="22143" spans="1:3" x14ac:dyDescent="0.2">
      <c r="A22143" t="s">
        <v>485</v>
      </c>
      <c r="B22143" s="1">
        <v>44048</v>
      </c>
      <c r="C22143">
        <v>259.7</v>
      </c>
    </row>
    <row r="22144" spans="1:3" x14ac:dyDescent="0.2">
      <c r="A22144" t="s">
        <v>751</v>
      </c>
      <c r="B22144" s="1">
        <v>44048</v>
      </c>
      <c r="C22144">
        <v>105.9</v>
      </c>
    </row>
    <row r="22145" spans="1:3" x14ac:dyDescent="0.2">
      <c r="A22145" t="s">
        <v>485</v>
      </c>
      <c r="B22145" s="1">
        <v>44048</v>
      </c>
      <c r="C22145">
        <v>86.91</v>
      </c>
    </row>
    <row r="22146" spans="1:3" x14ac:dyDescent="0.2">
      <c r="A22146" t="s">
        <v>485</v>
      </c>
      <c r="B22146" s="1">
        <v>44048</v>
      </c>
      <c r="C22146">
        <v>3626.39</v>
      </c>
    </row>
    <row r="22147" spans="1:3" x14ac:dyDescent="0.2">
      <c r="A22147" t="s">
        <v>46</v>
      </c>
      <c r="B22147" s="1">
        <v>44048</v>
      </c>
      <c r="C22147">
        <v>368.28</v>
      </c>
    </row>
    <row r="22148" spans="1:3" x14ac:dyDescent="0.2">
      <c r="A22148" t="s">
        <v>12</v>
      </c>
      <c r="B22148" s="1">
        <v>44048</v>
      </c>
      <c r="C22148">
        <v>592.16</v>
      </c>
    </row>
    <row r="22149" spans="1:3" x14ac:dyDescent="0.2">
      <c r="A22149" t="s">
        <v>22825</v>
      </c>
      <c r="B22149" s="1">
        <v>44048</v>
      </c>
      <c r="C22149">
        <v>87.5</v>
      </c>
    </row>
    <row r="22150" spans="1:3" x14ac:dyDescent="0.2">
      <c r="A22150" t="s">
        <v>22800</v>
      </c>
      <c r="B22150" s="1">
        <v>44049</v>
      </c>
      <c r="C22150">
        <v>62.45</v>
      </c>
    </row>
    <row r="22151" spans="1:3" x14ac:dyDescent="0.2">
      <c r="A22151" t="s">
        <v>22492</v>
      </c>
      <c r="B22151" s="1">
        <v>44049</v>
      </c>
      <c r="C22151">
        <v>74.900000000000006</v>
      </c>
    </row>
    <row r="22152" spans="1:3" x14ac:dyDescent="0.2">
      <c r="A22152" t="s">
        <v>22801</v>
      </c>
      <c r="B22152" s="1">
        <v>44049</v>
      </c>
      <c r="C22152">
        <v>30.9</v>
      </c>
    </row>
    <row r="22153" spans="1:3" x14ac:dyDescent="0.2">
      <c r="A22153" t="s">
        <v>22802</v>
      </c>
      <c r="B22153" s="1">
        <v>44049</v>
      </c>
      <c r="C22153">
        <v>47.9</v>
      </c>
    </row>
    <row r="22154" spans="1:3" x14ac:dyDescent="0.2">
      <c r="A22154" t="s">
        <v>22803</v>
      </c>
      <c r="B22154" s="1">
        <v>44049</v>
      </c>
      <c r="C22154">
        <v>41.9</v>
      </c>
    </row>
    <row r="22155" spans="1:3" x14ac:dyDescent="0.2">
      <c r="A22155" t="s">
        <v>184</v>
      </c>
      <c r="B22155" s="1">
        <v>44049</v>
      </c>
      <c r="C22155">
        <v>24.98</v>
      </c>
    </row>
    <row r="22156" spans="1:3" x14ac:dyDescent="0.2">
      <c r="A22156" t="s">
        <v>11545</v>
      </c>
      <c r="B22156" s="1">
        <v>44049</v>
      </c>
      <c r="C22156">
        <v>184.15</v>
      </c>
    </row>
    <row r="22157" spans="1:3" x14ac:dyDescent="0.2">
      <c r="A22157" t="s">
        <v>536</v>
      </c>
      <c r="B22157" s="1">
        <v>44049</v>
      </c>
      <c r="C22157">
        <v>43.75</v>
      </c>
    </row>
    <row r="22158" spans="1:3" x14ac:dyDescent="0.2">
      <c r="A22158" t="s">
        <v>767</v>
      </c>
      <c r="B22158" s="1">
        <v>44049</v>
      </c>
      <c r="C22158">
        <v>405</v>
      </c>
    </row>
    <row r="22159" spans="1:3" x14ac:dyDescent="0.2">
      <c r="A22159" t="s">
        <v>383</v>
      </c>
      <c r="B22159" s="1">
        <v>44049</v>
      </c>
      <c r="C22159">
        <v>47.25</v>
      </c>
    </row>
    <row r="22160" spans="1:3" x14ac:dyDescent="0.2">
      <c r="A22160" t="s">
        <v>22633</v>
      </c>
      <c r="B22160" s="1">
        <v>44049</v>
      </c>
      <c r="C22160">
        <v>239.6</v>
      </c>
    </row>
    <row r="22161" spans="1:3" x14ac:dyDescent="0.2">
      <c r="A22161" t="s">
        <v>8212</v>
      </c>
      <c r="B22161" s="1">
        <v>44049</v>
      </c>
      <c r="C22161">
        <v>126.55</v>
      </c>
    </row>
    <row r="22162" spans="1:3" x14ac:dyDescent="0.2">
      <c r="A22162" t="s">
        <v>29</v>
      </c>
      <c r="B22162" s="1">
        <v>44049</v>
      </c>
      <c r="C22162">
        <v>304.92</v>
      </c>
    </row>
    <row r="22163" spans="1:3" x14ac:dyDescent="0.2">
      <c r="A22163" t="s">
        <v>22804</v>
      </c>
      <c r="B22163" s="1">
        <v>44049</v>
      </c>
      <c r="C22163">
        <v>57.9</v>
      </c>
    </row>
    <row r="22164" spans="1:3" x14ac:dyDescent="0.2">
      <c r="A22164" t="s">
        <v>22805</v>
      </c>
      <c r="B22164" s="1">
        <v>44049</v>
      </c>
      <c r="C22164">
        <v>42.9</v>
      </c>
    </row>
    <row r="22165" spans="1:3" x14ac:dyDescent="0.2">
      <c r="A22165" t="s">
        <v>1223</v>
      </c>
      <c r="B22165" s="1">
        <v>44049</v>
      </c>
      <c r="C22165">
        <v>59.65</v>
      </c>
    </row>
    <row r="22166" spans="1:3" x14ac:dyDescent="0.2">
      <c r="A22166" t="s">
        <v>280</v>
      </c>
      <c r="B22166" s="1">
        <v>44049</v>
      </c>
      <c r="C22166">
        <v>307.37</v>
      </c>
    </row>
    <row r="22167" spans="1:3" x14ac:dyDescent="0.2">
      <c r="A22167" t="s">
        <v>22805</v>
      </c>
      <c r="B22167" s="1">
        <v>44049</v>
      </c>
      <c r="C22167">
        <v>39.950000000000003</v>
      </c>
    </row>
    <row r="22168" spans="1:3" x14ac:dyDescent="0.2">
      <c r="A22168" t="s">
        <v>21774</v>
      </c>
      <c r="B22168" s="1">
        <v>44049</v>
      </c>
      <c r="C22168">
        <v>74.900000000000006</v>
      </c>
    </row>
    <row r="22169" spans="1:3" x14ac:dyDescent="0.2">
      <c r="A22169" t="s">
        <v>22806</v>
      </c>
      <c r="B22169" s="1">
        <v>44049</v>
      </c>
      <c r="C22169">
        <v>84.95</v>
      </c>
    </row>
    <row r="22170" spans="1:3" x14ac:dyDescent="0.2">
      <c r="A22170" t="s">
        <v>22807</v>
      </c>
      <c r="B22170" s="1">
        <v>44049</v>
      </c>
      <c r="C22170">
        <v>132.80000000000001</v>
      </c>
    </row>
    <row r="22171" spans="1:3" x14ac:dyDescent="0.2">
      <c r="A22171" t="s">
        <v>19267</v>
      </c>
      <c r="B22171" s="1">
        <v>44049</v>
      </c>
      <c r="C22171">
        <v>135</v>
      </c>
    </row>
    <row r="22172" spans="1:3" x14ac:dyDescent="0.2">
      <c r="A22172" t="s">
        <v>22808</v>
      </c>
      <c r="B22172" s="1">
        <v>44049</v>
      </c>
      <c r="C22172">
        <v>87.85</v>
      </c>
    </row>
    <row r="22173" spans="1:3" x14ac:dyDescent="0.2">
      <c r="A22173" t="s">
        <v>582</v>
      </c>
      <c r="B22173" s="1">
        <v>44049</v>
      </c>
      <c r="C22173">
        <v>335.85</v>
      </c>
    </row>
    <row r="22174" spans="1:3" x14ac:dyDescent="0.2">
      <c r="A22174" t="s">
        <v>22809</v>
      </c>
      <c r="B22174" s="1">
        <v>44049</v>
      </c>
      <c r="C22174">
        <v>87.4</v>
      </c>
    </row>
    <row r="22175" spans="1:3" x14ac:dyDescent="0.2">
      <c r="A22175" t="s">
        <v>22810</v>
      </c>
      <c r="B22175" s="1">
        <v>44049</v>
      </c>
      <c r="C22175">
        <v>200.45</v>
      </c>
    </row>
    <row r="22176" spans="1:3" x14ac:dyDescent="0.2">
      <c r="A22176" t="s">
        <v>22811</v>
      </c>
      <c r="B22176" s="1">
        <v>44049</v>
      </c>
      <c r="C22176">
        <v>22.9</v>
      </c>
    </row>
    <row r="22177" spans="1:3" x14ac:dyDescent="0.2">
      <c r="A22177" t="s">
        <v>582</v>
      </c>
      <c r="B22177" s="1">
        <v>44049</v>
      </c>
      <c r="C22177">
        <v>14.63</v>
      </c>
    </row>
    <row r="22178" spans="1:3" x14ac:dyDescent="0.2">
      <c r="A22178" t="s">
        <v>13038</v>
      </c>
      <c r="B22178" s="1">
        <v>44049</v>
      </c>
      <c r="C22178">
        <v>114.35</v>
      </c>
    </row>
    <row r="22179" spans="1:3" x14ac:dyDescent="0.2">
      <c r="A22179" t="s">
        <v>18551</v>
      </c>
      <c r="B22179" s="1">
        <v>44049</v>
      </c>
      <c r="C22179">
        <v>438.02</v>
      </c>
    </row>
    <row r="22180" spans="1:3" x14ac:dyDescent="0.2">
      <c r="A22180" t="s">
        <v>18551</v>
      </c>
      <c r="B22180" s="1">
        <v>44049</v>
      </c>
      <c r="C22180">
        <v>438.02</v>
      </c>
    </row>
    <row r="22181" spans="1:3" x14ac:dyDescent="0.2">
      <c r="A22181" t="s">
        <v>383</v>
      </c>
      <c r="B22181" s="1">
        <v>44049</v>
      </c>
      <c r="C22181">
        <v>876.04</v>
      </c>
    </row>
    <row r="22182" spans="1:3" x14ac:dyDescent="0.2">
      <c r="A22182" t="s">
        <v>257</v>
      </c>
      <c r="B22182" s="1">
        <v>44049</v>
      </c>
      <c r="C22182">
        <v>1026.48</v>
      </c>
    </row>
    <row r="22183" spans="1:3" x14ac:dyDescent="0.2">
      <c r="A22183" t="s">
        <v>83</v>
      </c>
      <c r="B22183" s="1">
        <v>44049</v>
      </c>
      <c r="C22183">
        <v>1033.8499999999999</v>
      </c>
    </row>
    <row r="22184" spans="1:3" x14ac:dyDescent="0.2">
      <c r="A22184" t="s">
        <v>12</v>
      </c>
      <c r="B22184" s="1">
        <v>44049</v>
      </c>
      <c r="C22184">
        <v>458.96</v>
      </c>
    </row>
    <row r="22185" spans="1:3" x14ac:dyDescent="0.2">
      <c r="A22185" t="s">
        <v>22322</v>
      </c>
      <c r="B22185" s="1">
        <v>44050</v>
      </c>
      <c r="C22185">
        <v>87.91</v>
      </c>
    </row>
    <row r="22186" spans="1:3" x14ac:dyDescent="0.2">
      <c r="A22186" t="s">
        <v>9316</v>
      </c>
      <c r="B22186" s="1">
        <v>44050</v>
      </c>
      <c r="C22186">
        <v>74.900000000000006</v>
      </c>
    </row>
    <row r="22187" spans="1:3" x14ac:dyDescent="0.2">
      <c r="A22187" t="s">
        <v>5733</v>
      </c>
      <c r="B22187" s="1">
        <v>44050</v>
      </c>
      <c r="C22187">
        <v>40.450000000000003</v>
      </c>
    </row>
    <row r="22188" spans="1:3" x14ac:dyDescent="0.2">
      <c r="A22188" t="s">
        <v>707</v>
      </c>
      <c r="B22188" s="1">
        <v>44050</v>
      </c>
      <c r="C22188">
        <v>934.4</v>
      </c>
    </row>
    <row r="22189" spans="1:3" x14ac:dyDescent="0.2">
      <c r="A22189" t="s">
        <v>13348</v>
      </c>
      <c r="B22189" s="1">
        <v>44050</v>
      </c>
      <c r="C22189">
        <v>43.9</v>
      </c>
    </row>
    <row r="22190" spans="1:3" x14ac:dyDescent="0.2">
      <c r="A22190" t="s">
        <v>22790</v>
      </c>
      <c r="B22190" s="1">
        <v>44050</v>
      </c>
      <c r="C22190">
        <v>57.9</v>
      </c>
    </row>
    <row r="22191" spans="1:3" x14ac:dyDescent="0.2">
      <c r="A22191" t="s">
        <v>232</v>
      </c>
      <c r="B22191" s="1">
        <v>44050</v>
      </c>
      <c r="C22191">
        <v>1339.2</v>
      </c>
    </row>
    <row r="22192" spans="1:3" x14ac:dyDescent="0.2">
      <c r="A22192" t="s">
        <v>184</v>
      </c>
      <c r="B22192" s="1">
        <v>44050</v>
      </c>
      <c r="C22192">
        <v>44.48</v>
      </c>
    </row>
    <row r="22193" spans="1:3" x14ac:dyDescent="0.2">
      <c r="A22193" t="s">
        <v>3</v>
      </c>
      <c r="B22193" s="1">
        <v>44050</v>
      </c>
      <c r="C22193">
        <v>200</v>
      </c>
    </row>
    <row r="22194" spans="1:3" x14ac:dyDescent="0.2">
      <c r="A22194" t="s">
        <v>22791</v>
      </c>
      <c r="B22194" s="1">
        <v>44050</v>
      </c>
      <c r="C22194">
        <v>123.45</v>
      </c>
    </row>
    <row r="22195" spans="1:3" x14ac:dyDescent="0.2">
      <c r="A22195" t="s">
        <v>22792</v>
      </c>
      <c r="B22195" s="1">
        <v>44050</v>
      </c>
      <c r="C22195">
        <v>45.8</v>
      </c>
    </row>
    <row r="22196" spans="1:3" x14ac:dyDescent="0.2">
      <c r="A22196" t="s">
        <v>316</v>
      </c>
      <c r="B22196" s="1">
        <v>44050</v>
      </c>
      <c r="C22196">
        <v>1003.18</v>
      </c>
    </row>
    <row r="22197" spans="1:3" x14ac:dyDescent="0.2">
      <c r="A22197" t="s">
        <v>236</v>
      </c>
      <c r="B22197" s="1">
        <v>44050</v>
      </c>
      <c r="C22197">
        <v>67.739999999999995</v>
      </c>
    </row>
    <row r="22198" spans="1:3" x14ac:dyDescent="0.2">
      <c r="A22198" t="s">
        <v>236</v>
      </c>
      <c r="B22198" s="1">
        <v>44050</v>
      </c>
      <c r="C22198">
        <v>62.97</v>
      </c>
    </row>
    <row r="22199" spans="1:3" x14ac:dyDescent="0.2">
      <c r="A22199" t="s">
        <v>236</v>
      </c>
      <c r="B22199" s="1">
        <v>44050</v>
      </c>
      <c r="C22199">
        <v>62.97</v>
      </c>
    </row>
    <row r="22200" spans="1:3" x14ac:dyDescent="0.2">
      <c r="A22200" t="s">
        <v>184</v>
      </c>
      <c r="B22200" s="1">
        <v>44050</v>
      </c>
      <c r="C22200">
        <v>46.25</v>
      </c>
    </row>
    <row r="22201" spans="1:3" x14ac:dyDescent="0.2">
      <c r="A22201" t="s">
        <v>236</v>
      </c>
      <c r="B22201" s="1">
        <v>44050</v>
      </c>
      <c r="C22201">
        <v>62.97</v>
      </c>
    </row>
    <row r="22202" spans="1:3" x14ac:dyDescent="0.2">
      <c r="A22202" t="s">
        <v>158</v>
      </c>
      <c r="B22202" s="1">
        <v>44050</v>
      </c>
      <c r="C22202">
        <v>34.47</v>
      </c>
    </row>
    <row r="22203" spans="1:3" x14ac:dyDescent="0.2">
      <c r="A22203" t="s">
        <v>9268</v>
      </c>
      <c r="B22203" s="1">
        <v>44050</v>
      </c>
      <c r="C22203">
        <v>47.9</v>
      </c>
    </row>
    <row r="22204" spans="1:3" x14ac:dyDescent="0.2">
      <c r="A22204" t="s">
        <v>16960</v>
      </c>
      <c r="B22204" s="1">
        <v>44050</v>
      </c>
      <c r="C22204">
        <v>4180.5200000000004</v>
      </c>
    </row>
    <row r="22205" spans="1:3" x14ac:dyDescent="0.2">
      <c r="A22205" t="s">
        <v>20201</v>
      </c>
      <c r="B22205" s="1">
        <v>44050</v>
      </c>
      <c r="C22205">
        <v>67.849999999999994</v>
      </c>
    </row>
    <row r="22206" spans="1:3" x14ac:dyDescent="0.2">
      <c r="A22206" t="s">
        <v>22793</v>
      </c>
      <c r="B22206" s="1">
        <v>44050</v>
      </c>
      <c r="C22206">
        <v>52.9</v>
      </c>
    </row>
    <row r="22207" spans="1:3" x14ac:dyDescent="0.2">
      <c r="A22207" t="s">
        <v>22794</v>
      </c>
      <c r="B22207" s="1">
        <v>44050</v>
      </c>
      <c r="C22207">
        <v>46.45</v>
      </c>
    </row>
    <row r="22208" spans="1:3" x14ac:dyDescent="0.2">
      <c r="A22208" t="s">
        <v>22795</v>
      </c>
      <c r="B22208" s="1">
        <v>44050</v>
      </c>
      <c r="C22208">
        <v>66.95</v>
      </c>
    </row>
    <row r="22209" spans="1:3" x14ac:dyDescent="0.2">
      <c r="A22209" t="s">
        <v>22796</v>
      </c>
      <c r="B22209" s="1">
        <v>44050</v>
      </c>
      <c r="C22209">
        <v>13.99</v>
      </c>
    </row>
    <row r="22210" spans="1:3" x14ac:dyDescent="0.2">
      <c r="A22210" t="s">
        <v>6139</v>
      </c>
      <c r="B22210" s="1">
        <v>44050</v>
      </c>
      <c r="C22210">
        <v>275.18</v>
      </c>
    </row>
    <row r="22211" spans="1:3" x14ac:dyDescent="0.2">
      <c r="A22211" t="s">
        <v>6139</v>
      </c>
      <c r="B22211" s="1">
        <v>44050</v>
      </c>
      <c r="C22211">
        <v>316.22000000000003</v>
      </c>
    </row>
    <row r="22212" spans="1:3" x14ac:dyDescent="0.2">
      <c r="A22212" t="s">
        <v>22797</v>
      </c>
      <c r="B22212" s="1">
        <v>44050</v>
      </c>
      <c r="C22212">
        <v>45.8</v>
      </c>
    </row>
    <row r="22213" spans="1:3" x14ac:dyDescent="0.2">
      <c r="A22213" t="s">
        <v>22798</v>
      </c>
      <c r="B22213" s="1">
        <v>44050</v>
      </c>
      <c r="C22213">
        <v>87.5</v>
      </c>
    </row>
    <row r="22214" spans="1:3" x14ac:dyDescent="0.2">
      <c r="A22214" t="s">
        <v>383</v>
      </c>
      <c r="B22214" s="1">
        <v>44050</v>
      </c>
      <c r="C22214">
        <v>47.25</v>
      </c>
    </row>
    <row r="22215" spans="1:3" x14ac:dyDescent="0.2">
      <c r="A22215" t="s">
        <v>22799</v>
      </c>
      <c r="B22215" s="1">
        <v>44050</v>
      </c>
      <c r="C22215">
        <v>259.89999999999998</v>
      </c>
    </row>
    <row r="22216" spans="1:3" x14ac:dyDescent="0.2">
      <c r="A22216" t="s">
        <v>14985</v>
      </c>
      <c r="B22216" s="1">
        <v>44050</v>
      </c>
      <c r="C22216">
        <v>152.9</v>
      </c>
    </row>
    <row r="22217" spans="1:3" x14ac:dyDescent="0.2">
      <c r="A22217" t="s">
        <v>14</v>
      </c>
      <c r="B22217" s="1">
        <v>44050</v>
      </c>
      <c r="C22217">
        <v>328.13</v>
      </c>
    </row>
    <row r="22218" spans="1:3" x14ac:dyDescent="0.2">
      <c r="A22218" t="s">
        <v>12</v>
      </c>
      <c r="B22218" s="1">
        <v>44050</v>
      </c>
      <c r="C22218">
        <v>331.23</v>
      </c>
    </row>
    <row r="22219" spans="1:3" x14ac:dyDescent="0.2">
      <c r="A22219" t="s">
        <v>18911</v>
      </c>
      <c r="B22219" s="1">
        <v>44052</v>
      </c>
      <c r="C22219">
        <v>408</v>
      </c>
    </row>
    <row r="22220" spans="1:3" x14ac:dyDescent="0.2">
      <c r="A22220" t="s">
        <v>3</v>
      </c>
      <c r="B22220" s="1">
        <v>44053</v>
      </c>
      <c r="C22220">
        <v>170.45</v>
      </c>
    </row>
    <row r="22221" spans="1:3" x14ac:dyDescent="0.2">
      <c r="A22221" t="s">
        <v>19176</v>
      </c>
      <c r="B22221" s="1">
        <v>44053</v>
      </c>
      <c r="C22221">
        <v>77.900000000000006</v>
      </c>
    </row>
    <row r="22222" spans="1:3" x14ac:dyDescent="0.2">
      <c r="A22222" t="s">
        <v>22763</v>
      </c>
      <c r="B22222" s="1">
        <v>44053</v>
      </c>
      <c r="C22222">
        <v>64.95</v>
      </c>
    </row>
    <row r="22223" spans="1:3" x14ac:dyDescent="0.2">
      <c r="A22223" t="s">
        <v>9483</v>
      </c>
      <c r="B22223" s="1">
        <v>44053</v>
      </c>
      <c r="C22223">
        <v>47.9</v>
      </c>
    </row>
    <row r="22224" spans="1:3" x14ac:dyDescent="0.2">
      <c r="A22224" t="s">
        <v>14028</v>
      </c>
      <c r="B22224" s="1">
        <v>44053</v>
      </c>
      <c r="C22224">
        <v>87.85</v>
      </c>
    </row>
    <row r="22225" spans="1:3" x14ac:dyDescent="0.2">
      <c r="A22225" t="s">
        <v>22764</v>
      </c>
      <c r="B22225" s="1">
        <v>44053</v>
      </c>
      <c r="C22225">
        <v>64.95</v>
      </c>
    </row>
    <row r="22226" spans="1:3" x14ac:dyDescent="0.2">
      <c r="A22226" t="s">
        <v>22765</v>
      </c>
      <c r="B22226" s="1">
        <v>44053</v>
      </c>
      <c r="C22226">
        <v>64.95</v>
      </c>
    </row>
    <row r="22227" spans="1:3" x14ac:dyDescent="0.2">
      <c r="A22227" t="s">
        <v>22766</v>
      </c>
      <c r="B22227" s="1">
        <v>44053</v>
      </c>
      <c r="C22227">
        <v>64.95</v>
      </c>
    </row>
    <row r="22228" spans="1:3" x14ac:dyDescent="0.2">
      <c r="A22228" t="s">
        <v>22767</v>
      </c>
      <c r="B22228" s="1">
        <v>44053</v>
      </c>
      <c r="C22228">
        <v>47.9</v>
      </c>
    </row>
    <row r="22229" spans="1:3" x14ac:dyDescent="0.2">
      <c r="A22229" t="s">
        <v>331</v>
      </c>
      <c r="B22229" s="1">
        <v>44053</v>
      </c>
      <c r="C22229">
        <v>159.80000000000001</v>
      </c>
    </row>
    <row r="22230" spans="1:3" x14ac:dyDescent="0.2">
      <c r="A22230" t="s">
        <v>323</v>
      </c>
      <c r="B22230" s="1">
        <v>44053</v>
      </c>
      <c r="C22230">
        <v>44.95</v>
      </c>
    </row>
    <row r="22231" spans="1:3" x14ac:dyDescent="0.2">
      <c r="A22231" t="s">
        <v>18042</v>
      </c>
      <c r="B22231" s="1">
        <v>44053</v>
      </c>
      <c r="C22231">
        <v>69.5</v>
      </c>
    </row>
    <row r="22232" spans="1:3" x14ac:dyDescent="0.2">
      <c r="A22232" t="s">
        <v>22768</v>
      </c>
      <c r="B22232" s="1">
        <v>44053</v>
      </c>
      <c r="C22232">
        <v>377.95</v>
      </c>
    </row>
    <row r="22233" spans="1:3" x14ac:dyDescent="0.2">
      <c r="A22233" t="s">
        <v>22769</v>
      </c>
      <c r="B22233" s="1">
        <v>44053</v>
      </c>
      <c r="C22233">
        <v>47.9</v>
      </c>
    </row>
    <row r="22234" spans="1:3" x14ac:dyDescent="0.2">
      <c r="A22234" t="s">
        <v>9984</v>
      </c>
      <c r="B22234" s="1">
        <v>44053</v>
      </c>
      <c r="C22234">
        <v>47.9</v>
      </c>
    </row>
    <row r="22235" spans="1:3" x14ac:dyDescent="0.2">
      <c r="A22235" t="s">
        <v>22770</v>
      </c>
      <c r="B22235" s="1">
        <v>44053</v>
      </c>
      <c r="C22235">
        <v>33.9</v>
      </c>
    </row>
    <row r="22236" spans="1:3" x14ac:dyDescent="0.2">
      <c r="A22236" t="s">
        <v>9199</v>
      </c>
      <c r="B22236" s="1">
        <v>44053</v>
      </c>
      <c r="C22236">
        <v>117.25</v>
      </c>
    </row>
    <row r="22237" spans="1:3" x14ac:dyDescent="0.2">
      <c r="A22237" t="s">
        <v>12802</v>
      </c>
      <c r="B22237" s="1">
        <v>44053</v>
      </c>
      <c r="C22237">
        <v>346.69</v>
      </c>
    </row>
    <row r="22238" spans="1:3" x14ac:dyDescent="0.2">
      <c r="A22238" t="s">
        <v>229</v>
      </c>
      <c r="B22238" s="1">
        <v>44053</v>
      </c>
      <c r="C22238">
        <v>579.28</v>
      </c>
    </row>
    <row r="22239" spans="1:3" x14ac:dyDescent="0.2">
      <c r="A22239" t="s">
        <v>22771</v>
      </c>
      <c r="B22239" s="1">
        <v>44053</v>
      </c>
      <c r="C22239">
        <v>269.7</v>
      </c>
    </row>
    <row r="22240" spans="1:3" x14ac:dyDescent="0.2">
      <c r="A22240" t="s">
        <v>14271</v>
      </c>
      <c r="B22240" s="1">
        <v>44053</v>
      </c>
      <c r="C22240">
        <v>170</v>
      </c>
    </row>
    <row r="22241" spans="1:3" x14ac:dyDescent="0.2">
      <c r="A22241" t="s">
        <v>12556</v>
      </c>
      <c r="B22241" s="1">
        <v>44053</v>
      </c>
      <c r="C22241">
        <v>82.85</v>
      </c>
    </row>
    <row r="22242" spans="1:3" x14ac:dyDescent="0.2">
      <c r="A22242" t="s">
        <v>871</v>
      </c>
      <c r="B22242" s="1">
        <v>44053</v>
      </c>
      <c r="C22242">
        <v>201.96</v>
      </c>
    </row>
    <row r="22243" spans="1:3" x14ac:dyDescent="0.2">
      <c r="A22243" t="s">
        <v>7874</v>
      </c>
      <c r="B22243" s="1">
        <v>44053</v>
      </c>
      <c r="C22243">
        <v>47.9</v>
      </c>
    </row>
    <row r="22244" spans="1:3" x14ac:dyDescent="0.2">
      <c r="A22244" t="s">
        <v>19911</v>
      </c>
      <c r="B22244" s="1">
        <v>44053</v>
      </c>
      <c r="C22244">
        <v>95.85</v>
      </c>
    </row>
    <row r="22245" spans="1:3" x14ac:dyDescent="0.2">
      <c r="A22245" t="s">
        <v>449</v>
      </c>
      <c r="B22245" s="1">
        <v>44053</v>
      </c>
      <c r="C22245">
        <v>200.85</v>
      </c>
    </row>
    <row r="22246" spans="1:3" x14ac:dyDescent="0.2">
      <c r="A22246" t="s">
        <v>18589</v>
      </c>
      <c r="B22246" s="1">
        <v>44053</v>
      </c>
      <c r="C22246">
        <v>847.44</v>
      </c>
    </row>
    <row r="22247" spans="1:3" x14ac:dyDescent="0.2">
      <c r="A22247" t="s">
        <v>5485</v>
      </c>
      <c r="B22247" s="1">
        <v>44053</v>
      </c>
      <c r="C22247">
        <v>179.95</v>
      </c>
    </row>
    <row r="22248" spans="1:3" x14ac:dyDescent="0.2">
      <c r="A22248" t="s">
        <v>5955</v>
      </c>
      <c r="B22248" s="1">
        <v>44053</v>
      </c>
      <c r="C22248">
        <v>76.67</v>
      </c>
    </row>
    <row r="22249" spans="1:3" x14ac:dyDescent="0.2">
      <c r="A22249" t="s">
        <v>323</v>
      </c>
      <c r="B22249" s="1">
        <v>44053</v>
      </c>
      <c r="C22249">
        <v>117.35</v>
      </c>
    </row>
    <row r="22250" spans="1:3" x14ac:dyDescent="0.2">
      <c r="A22250" t="s">
        <v>2938</v>
      </c>
      <c r="B22250" s="1">
        <v>44053</v>
      </c>
      <c r="C22250">
        <v>74.150000000000006</v>
      </c>
    </row>
    <row r="22251" spans="1:3" x14ac:dyDescent="0.2">
      <c r="A22251" t="s">
        <v>148</v>
      </c>
      <c r="B22251" s="1">
        <v>44053</v>
      </c>
      <c r="C22251">
        <v>123.88</v>
      </c>
    </row>
    <row r="22252" spans="1:3" x14ac:dyDescent="0.2">
      <c r="A22252" t="s">
        <v>19618</v>
      </c>
      <c r="B22252" s="1">
        <v>44053</v>
      </c>
      <c r="C22252">
        <v>346.5</v>
      </c>
    </row>
    <row r="22253" spans="1:3" x14ac:dyDescent="0.2">
      <c r="A22253" t="s">
        <v>2</v>
      </c>
      <c r="B22253" s="1">
        <v>44053</v>
      </c>
      <c r="C22253">
        <v>20546.240000000002</v>
      </c>
    </row>
    <row r="22254" spans="1:3" x14ac:dyDescent="0.2">
      <c r="A22254" t="s">
        <v>148</v>
      </c>
      <c r="B22254" s="1">
        <v>44053</v>
      </c>
      <c r="C22254">
        <v>571.24</v>
      </c>
    </row>
    <row r="22255" spans="1:3" x14ac:dyDescent="0.2">
      <c r="A22255" t="s">
        <v>22772</v>
      </c>
      <c r="B22255" s="1">
        <v>44053</v>
      </c>
      <c r="C22255">
        <v>77.849999999999994</v>
      </c>
    </row>
    <row r="22256" spans="1:3" x14ac:dyDescent="0.2">
      <c r="A22256" t="s">
        <v>22773</v>
      </c>
      <c r="B22256" s="1">
        <v>44053</v>
      </c>
      <c r="C22256">
        <v>51.95</v>
      </c>
    </row>
    <row r="22257" spans="1:3" x14ac:dyDescent="0.2">
      <c r="A22257" t="s">
        <v>16488</v>
      </c>
      <c r="B22257" s="1">
        <v>44053</v>
      </c>
      <c r="C22257">
        <v>481.6</v>
      </c>
    </row>
    <row r="22258" spans="1:3" x14ac:dyDescent="0.2">
      <c r="A22258" t="s">
        <v>229</v>
      </c>
      <c r="B22258" s="1">
        <v>44053</v>
      </c>
      <c r="C22258">
        <v>82.46</v>
      </c>
    </row>
    <row r="22259" spans="1:3" x14ac:dyDescent="0.2">
      <c r="A22259" t="s">
        <v>22774</v>
      </c>
      <c r="B22259" s="1">
        <v>44053</v>
      </c>
      <c r="C22259">
        <v>57.9</v>
      </c>
    </row>
    <row r="22260" spans="1:3" x14ac:dyDescent="0.2">
      <c r="A22260" t="s">
        <v>10544</v>
      </c>
      <c r="B22260" s="1">
        <v>44053</v>
      </c>
      <c r="C22260">
        <v>432.86</v>
      </c>
    </row>
    <row r="22261" spans="1:3" x14ac:dyDescent="0.2">
      <c r="A22261" t="s">
        <v>534</v>
      </c>
      <c r="B22261" s="1">
        <v>44053</v>
      </c>
      <c r="C22261">
        <v>159.9</v>
      </c>
    </row>
    <row r="22262" spans="1:3" x14ac:dyDescent="0.2">
      <c r="A22262" t="s">
        <v>534</v>
      </c>
      <c r="B22262" s="1">
        <v>44053</v>
      </c>
      <c r="C22262">
        <v>1494.32</v>
      </c>
    </row>
    <row r="22263" spans="1:3" x14ac:dyDescent="0.2">
      <c r="A22263" t="s">
        <v>22303</v>
      </c>
      <c r="B22263" s="1">
        <v>44053</v>
      </c>
      <c r="C22263">
        <v>49.75</v>
      </c>
    </row>
    <row r="22264" spans="1:3" x14ac:dyDescent="0.2">
      <c r="A22264" t="s">
        <v>22775</v>
      </c>
      <c r="B22264" s="1">
        <v>44053</v>
      </c>
      <c r="C22264">
        <v>57.9</v>
      </c>
    </row>
    <row r="22265" spans="1:3" x14ac:dyDescent="0.2">
      <c r="A22265" t="s">
        <v>22776</v>
      </c>
      <c r="B22265" s="1">
        <v>44053</v>
      </c>
      <c r="C22265">
        <v>532.20000000000005</v>
      </c>
    </row>
    <row r="22266" spans="1:3" x14ac:dyDescent="0.2">
      <c r="A22266" t="s">
        <v>15374</v>
      </c>
      <c r="B22266" s="1">
        <v>44053</v>
      </c>
      <c r="C22266">
        <v>31.8</v>
      </c>
    </row>
    <row r="22267" spans="1:3" x14ac:dyDescent="0.2">
      <c r="A22267" t="s">
        <v>16960</v>
      </c>
      <c r="B22267" s="1">
        <v>44053</v>
      </c>
      <c r="C22267">
        <v>994.66</v>
      </c>
    </row>
    <row r="22268" spans="1:3" x14ac:dyDescent="0.2">
      <c r="A22268" t="s">
        <v>4846</v>
      </c>
      <c r="B22268" s="1">
        <v>44053</v>
      </c>
      <c r="C22268">
        <v>164.13</v>
      </c>
    </row>
    <row r="22269" spans="1:3" x14ac:dyDescent="0.2">
      <c r="A22269" t="s">
        <v>727</v>
      </c>
      <c r="B22269" s="1">
        <v>44053</v>
      </c>
      <c r="C22269">
        <v>558.95000000000005</v>
      </c>
    </row>
    <row r="22270" spans="1:3" x14ac:dyDescent="0.2">
      <c r="A22270" t="s">
        <v>249</v>
      </c>
      <c r="B22270" s="1">
        <v>44053</v>
      </c>
      <c r="C22270">
        <v>480.48</v>
      </c>
    </row>
    <row r="22271" spans="1:3" x14ac:dyDescent="0.2">
      <c r="A22271" t="s">
        <v>22777</v>
      </c>
      <c r="B22271" s="1">
        <v>44053</v>
      </c>
      <c r="C22271">
        <v>62.9</v>
      </c>
    </row>
    <row r="22272" spans="1:3" x14ac:dyDescent="0.2">
      <c r="A22272" t="s">
        <v>21826</v>
      </c>
      <c r="B22272" s="1">
        <v>44053</v>
      </c>
      <c r="C22272">
        <v>87.85</v>
      </c>
    </row>
    <row r="22273" spans="1:3" x14ac:dyDescent="0.2">
      <c r="A22273" t="s">
        <v>22778</v>
      </c>
      <c r="B22273" s="1">
        <v>44053</v>
      </c>
      <c r="C22273">
        <v>57.9</v>
      </c>
    </row>
    <row r="22274" spans="1:3" x14ac:dyDescent="0.2">
      <c r="A22274" t="s">
        <v>22779</v>
      </c>
      <c r="B22274" s="1">
        <v>44053</v>
      </c>
      <c r="C22274">
        <v>37.9</v>
      </c>
    </row>
    <row r="22275" spans="1:3" x14ac:dyDescent="0.2">
      <c r="A22275" t="s">
        <v>22780</v>
      </c>
      <c r="B22275" s="1">
        <v>44053</v>
      </c>
      <c r="C22275">
        <v>42.9</v>
      </c>
    </row>
    <row r="22276" spans="1:3" x14ac:dyDescent="0.2">
      <c r="A22276" t="s">
        <v>22751</v>
      </c>
      <c r="B22276" s="1">
        <v>44053</v>
      </c>
      <c r="C22276">
        <v>42.9</v>
      </c>
    </row>
    <row r="22277" spans="1:3" x14ac:dyDescent="0.2">
      <c r="A22277" t="s">
        <v>17696</v>
      </c>
      <c r="B22277" s="1">
        <v>44053</v>
      </c>
      <c r="C22277">
        <v>77.900000000000006</v>
      </c>
    </row>
    <row r="22278" spans="1:3" x14ac:dyDescent="0.2">
      <c r="A22278" t="s">
        <v>17696</v>
      </c>
      <c r="B22278" s="1">
        <v>44053</v>
      </c>
      <c r="C22278">
        <v>57.9</v>
      </c>
    </row>
    <row r="22279" spans="1:3" x14ac:dyDescent="0.2">
      <c r="A22279" t="s">
        <v>22781</v>
      </c>
      <c r="B22279" s="1">
        <v>44053</v>
      </c>
      <c r="C22279">
        <v>52.9</v>
      </c>
    </row>
    <row r="22280" spans="1:3" x14ac:dyDescent="0.2">
      <c r="A22280" t="s">
        <v>22782</v>
      </c>
      <c r="B22280" s="1">
        <v>44053</v>
      </c>
      <c r="C22280">
        <v>77.849999999999994</v>
      </c>
    </row>
    <row r="22281" spans="1:3" x14ac:dyDescent="0.2">
      <c r="A22281" t="s">
        <v>22783</v>
      </c>
      <c r="B22281" s="1">
        <v>44053</v>
      </c>
      <c r="C22281">
        <v>46.45</v>
      </c>
    </row>
    <row r="22282" spans="1:3" x14ac:dyDescent="0.2">
      <c r="A22282" t="s">
        <v>26</v>
      </c>
      <c r="B22282" s="1">
        <v>44053</v>
      </c>
      <c r="C22282">
        <v>7.98</v>
      </c>
    </row>
    <row r="22283" spans="1:3" x14ac:dyDescent="0.2">
      <c r="A22283" t="s">
        <v>7773</v>
      </c>
      <c r="B22283" s="1">
        <v>44053</v>
      </c>
      <c r="C22283">
        <v>87.85</v>
      </c>
    </row>
    <row r="22284" spans="1:3" x14ac:dyDescent="0.2">
      <c r="A22284" t="s">
        <v>22784</v>
      </c>
      <c r="B22284" s="1">
        <v>44053</v>
      </c>
      <c r="C22284">
        <v>114.85</v>
      </c>
    </row>
    <row r="22285" spans="1:3" x14ac:dyDescent="0.2">
      <c r="A22285" t="s">
        <v>22785</v>
      </c>
      <c r="B22285" s="1">
        <v>44053</v>
      </c>
      <c r="C22285">
        <v>70.45</v>
      </c>
    </row>
    <row r="22286" spans="1:3" x14ac:dyDescent="0.2">
      <c r="A22286" t="s">
        <v>22786</v>
      </c>
      <c r="B22286" s="1">
        <v>44053</v>
      </c>
      <c r="C22286">
        <v>14.75</v>
      </c>
    </row>
    <row r="22287" spans="1:3" x14ac:dyDescent="0.2">
      <c r="A22287" t="s">
        <v>22787</v>
      </c>
      <c r="B22287" s="1">
        <v>44053</v>
      </c>
      <c r="C22287">
        <v>21.45</v>
      </c>
    </row>
    <row r="22288" spans="1:3" x14ac:dyDescent="0.2">
      <c r="A22288" t="s">
        <v>184</v>
      </c>
      <c r="B22288" s="1">
        <v>44053</v>
      </c>
      <c r="C22288">
        <v>50</v>
      </c>
    </row>
    <row r="22289" spans="1:3" x14ac:dyDescent="0.2">
      <c r="A22289" t="s">
        <v>21410</v>
      </c>
      <c r="B22289" s="1">
        <v>44053</v>
      </c>
      <c r="C22289">
        <v>39.9</v>
      </c>
    </row>
    <row r="22290" spans="1:3" x14ac:dyDescent="0.2">
      <c r="A22290" t="s">
        <v>22788</v>
      </c>
      <c r="B22290" s="1">
        <v>44053</v>
      </c>
      <c r="C22290">
        <v>13.99</v>
      </c>
    </row>
    <row r="22291" spans="1:3" x14ac:dyDescent="0.2">
      <c r="A22291" t="s">
        <v>6139</v>
      </c>
      <c r="B22291" s="1">
        <v>44053</v>
      </c>
      <c r="C22291">
        <v>70.180000000000007</v>
      </c>
    </row>
    <row r="22292" spans="1:3" x14ac:dyDescent="0.2">
      <c r="A22292" t="s">
        <v>22789</v>
      </c>
      <c r="B22292" s="1">
        <v>44053</v>
      </c>
      <c r="C22292">
        <v>39</v>
      </c>
    </row>
    <row r="22293" spans="1:3" x14ac:dyDescent="0.2">
      <c r="A22293" t="s">
        <v>46</v>
      </c>
      <c r="B22293" s="1">
        <v>44053</v>
      </c>
      <c r="C22293">
        <v>59.97</v>
      </c>
    </row>
    <row r="22294" spans="1:3" x14ac:dyDescent="0.2">
      <c r="A22294" t="s">
        <v>810</v>
      </c>
      <c r="B22294" s="1">
        <v>44053</v>
      </c>
      <c r="C22294">
        <v>279.74</v>
      </c>
    </row>
    <row r="22295" spans="1:3" x14ac:dyDescent="0.2">
      <c r="A22295" t="s">
        <v>810</v>
      </c>
      <c r="B22295" s="1">
        <v>44053</v>
      </c>
      <c r="C22295">
        <v>219.68</v>
      </c>
    </row>
    <row r="22296" spans="1:3" x14ac:dyDescent="0.2">
      <c r="A22296" t="s">
        <v>122</v>
      </c>
      <c r="B22296" s="1">
        <v>44053</v>
      </c>
      <c r="C22296">
        <v>1666.11</v>
      </c>
    </row>
    <row r="22297" spans="1:3" x14ac:dyDescent="0.2">
      <c r="A22297" t="s">
        <v>383</v>
      </c>
      <c r="B22297" s="1">
        <v>44053</v>
      </c>
      <c r="C22297">
        <v>47.25</v>
      </c>
    </row>
    <row r="22298" spans="1:3" x14ac:dyDescent="0.2">
      <c r="A22298" t="s">
        <v>810</v>
      </c>
      <c r="B22298" s="1">
        <v>44053</v>
      </c>
      <c r="C22298">
        <v>279.74</v>
      </c>
    </row>
    <row r="22299" spans="1:3" x14ac:dyDescent="0.2">
      <c r="A22299" t="s">
        <v>46</v>
      </c>
      <c r="B22299" s="1">
        <v>44053</v>
      </c>
      <c r="C22299">
        <v>254.85</v>
      </c>
    </row>
    <row r="22300" spans="1:3" x14ac:dyDescent="0.2">
      <c r="A22300" t="s">
        <v>383</v>
      </c>
      <c r="B22300" s="1">
        <v>44053</v>
      </c>
      <c r="C22300">
        <v>47.25</v>
      </c>
    </row>
    <row r="22301" spans="1:3" x14ac:dyDescent="0.2">
      <c r="A22301" t="s">
        <v>12</v>
      </c>
      <c r="B22301" s="1">
        <v>44053</v>
      </c>
      <c r="C22301">
        <v>359.95</v>
      </c>
    </row>
    <row r="22302" spans="1:3" x14ac:dyDescent="0.2">
      <c r="A22302" t="s">
        <v>12</v>
      </c>
      <c r="B22302" s="1">
        <v>44053</v>
      </c>
      <c r="C22302">
        <v>263.93</v>
      </c>
    </row>
    <row r="22303" spans="1:3" x14ac:dyDescent="0.2">
      <c r="A22303" t="s">
        <v>12</v>
      </c>
      <c r="B22303" s="1">
        <v>44053</v>
      </c>
      <c r="C22303">
        <v>302.33999999999997</v>
      </c>
    </row>
    <row r="22304" spans="1:3" x14ac:dyDescent="0.2">
      <c r="A22304" t="s">
        <v>888</v>
      </c>
      <c r="B22304" s="1">
        <v>44054</v>
      </c>
      <c r="C22304">
        <v>282.91000000000003</v>
      </c>
    </row>
    <row r="22305" spans="1:3" x14ac:dyDescent="0.2">
      <c r="A22305" t="s">
        <v>888</v>
      </c>
      <c r="B22305" s="1">
        <v>44054</v>
      </c>
      <c r="C22305">
        <v>318.25</v>
      </c>
    </row>
    <row r="22306" spans="1:3" x14ac:dyDescent="0.2">
      <c r="A22306" t="s">
        <v>22755</v>
      </c>
      <c r="B22306" s="1">
        <v>44054</v>
      </c>
      <c r="C22306">
        <v>47.9</v>
      </c>
    </row>
    <row r="22307" spans="1:3" x14ac:dyDescent="0.2">
      <c r="A22307" t="s">
        <v>16314</v>
      </c>
      <c r="B22307" s="1">
        <v>44054</v>
      </c>
      <c r="C22307">
        <v>29.9</v>
      </c>
    </row>
    <row r="22308" spans="1:3" x14ac:dyDescent="0.2">
      <c r="A22308" t="s">
        <v>10575</v>
      </c>
      <c r="B22308" s="1">
        <v>44054</v>
      </c>
      <c r="C22308">
        <v>63.85</v>
      </c>
    </row>
    <row r="22309" spans="1:3" x14ac:dyDescent="0.2">
      <c r="A22309" t="s">
        <v>32</v>
      </c>
      <c r="B22309" s="1">
        <v>44054</v>
      </c>
      <c r="C22309">
        <v>1747.26</v>
      </c>
    </row>
    <row r="22310" spans="1:3" x14ac:dyDescent="0.2">
      <c r="A22310" t="s">
        <v>396</v>
      </c>
      <c r="B22310" s="1">
        <v>44054</v>
      </c>
      <c r="C22310">
        <v>278.54000000000002</v>
      </c>
    </row>
    <row r="22311" spans="1:3" x14ac:dyDescent="0.2">
      <c r="A22311" t="s">
        <v>22092</v>
      </c>
      <c r="B22311" s="1">
        <v>44054</v>
      </c>
      <c r="C22311">
        <v>234.99</v>
      </c>
    </row>
    <row r="22312" spans="1:3" x14ac:dyDescent="0.2">
      <c r="A22312" t="s">
        <v>2639</v>
      </c>
      <c r="B22312" s="1">
        <v>44054</v>
      </c>
      <c r="C22312">
        <v>132.35</v>
      </c>
    </row>
    <row r="22313" spans="1:3" x14ac:dyDescent="0.2">
      <c r="A22313" t="s">
        <v>22756</v>
      </c>
      <c r="B22313" s="1">
        <v>44054</v>
      </c>
      <c r="C22313">
        <v>60.85</v>
      </c>
    </row>
    <row r="22314" spans="1:3" x14ac:dyDescent="0.2">
      <c r="A22314" t="s">
        <v>22757</v>
      </c>
      <c r="B22314" s="1">
        <v>44054</v>
      </c>
      <c r="C22314">
        <v>43.85</v>
      </c>
    </row>
    <row r="22315" spans="1:3" x14ac:dyDescent="0.2">
      <c r="A22315" t="s">
        <v>22753</v>
      </c>
      <c r="B22315" s="1">
        <v>44054</v>
      </c>
      <c r="C22315">
        <v>116.3</v>
      </c>
    </row>
    <row r="22316" spans="1:3" x14ac:dyDescent="0.2">
      <c r="A22316" t="s">
        <v>15087</v>
      </c>
      <c r="B22316" s="1">
        <v>44054</v>
      </c>
      <c r="C22316">
        <v>954.1</v>
      </c>
    </row>
    <row r="22317" spans="1:3" x14ac:dyDescent="0.2">
      <c r="A22317" t="s">
        <v>227</v>
      </c>
      <c r="B22317" s="1">
        <v>44054</v>
      </c>
      <c r="C22317">
        <v>630.42999999999995</v>
      </c>
    </row>
    <row r="22318" spans="1:3" x14ac:dyDescent="0.2">
      <c r="A22318" t="s">
        <v>226</v>
      </c>
      <c r="B22318" s="1">
        <v>44054</v>
      </c>
      <c r="C22318">
        <v>952.91</v>
      </c>
    </row>
    <row r="22319" spans="1:3" x14ac:dyDescent="0.2">
      <c r="A22319" t="s">
        <v>228</v>
      </c>
      <c r="B22319" s="1">
        <v>44054</v>
      </c>
      <c r="C22319">
        <v>771.56</v>
      </c>
    </row>
    <row r="22320" spans="1:3" x14ac:dyDescent="0.2">
      <c r="A22320" t="s">
        <v>5269</v>
      </c>
      <c r="B22320" s="1">
        <v>44054</v>
      </c>
      <c r="C22320">
        <v>487.43</v>
      </c>
    </row>
    <row r="22321" spans="1:3" x14ac:dyDescent="0.2">
      <c r="A22321" t="s">
        <v>137</v>
      </c>
      <c r="B22321" s="1">
        <v>44054</v>
      </c>
      <c r="C22321">
        <v>592.24</v>
      </c>
    </row>
    <row r="22322" spans="1:3" x14ac:dyDescent="0.2">
      <c r="A22322" t="s">
        <v>224</v>
      </c>
      <c r="B22322" s="1">
        <v>44054</v>
      </c>
      <c r="C22322">
        <v>974.83</v>
      </c>
    </row>
    <row r="22323" spans="1:3" x14ac:dyDescent="0.2">
      <c r="A22323" t="s">
        <v>223</v>
      </c>
      <c r="B22323" s="1">
        <v>44054</v>
      </c>
      <c r="C22323">
        <v>429.39</v>
      </c>
    </row>
    <row r="22324" spans="1:3" x14ac:dyDescent="0.2">
      <c r="A22324" t="s">
        <v>144</v>
      </c>
      <c r="B22324" s="1">
        <v>44054</v>
      </c>
      <c r="C22324">
        <v>445.78</v>
      </c>
    </row>
    <row r="22325" spans="1:3" x14ac:dyDescent="0.2">
      <c r="A22325" t="s">
        <v>222</v>
      </c>
      <c r="B22325" s="1">
        <v>44054</v>
      </c>
      <c r="C22325">
        <v>1621.04</v>
      </c>
    </row>
    <row r="22326" spans="1:3" x14ac:dyDescent="0.2">
      <c r="A22326" t="s">
        <v>221</v>
      </c>
      <c r="B22326" s="1">
        <v>44054</v>
      </c>
      <c r="C22326">
        <v>841.1</v>
      </c>
    </row>
    <row r="22327" spans="1:3" x14ac:dyDescent="0.2">
      <c r="A22327" t="s">
        <v>704</v>
      </c>
      <c r="B22327" s="1">
        <v>44054</v>
      </c>
      <c r="C22327">
        <v>351.08</v>
      </c>
    </row>
    <row r="22328" spans="1:3" x14ac:dyDescent="0.2">
      <c r="A22328" t="s">
        <v>236</v>
      </c>
      <c r="B22328" s="1">
        <v>44054</v>
      </c>
      <c r="C22328">
        <v>278.7</v>
      </c>
    </row>
    <row r="22329" spans="1:3" x14ac:dyDescent="0.2">
      <c r="A22329" t="s">
        <v>16656</v>
      </c>
      <c r="B22329" s="1">
        <v>44054</v>
      </c>
      <c r="C22329">
        <v>40.4</v>
      </c>
    </row>
    <row r="22330" spans="1:3" x14ac:dyDescent="0.2">
      <c r="A22330" t="s">
        <v>22758</v>
      </c>
      <c r="B22330" s="1">
        <v>44054</v>
      </c>
      <c r="C22330">
        <v>47.9</v>
      </c>
    </row>
    <row r="22331" spans="1:3" x14ac:dyDescent="0.2">
      <c r="A22331" t="s">
        <v>22759</v>
      </c>
      <c r="B22331" s="1">
        <v>44054</v>
      </c>
      <c r="C22331">
        <v>30.9</v>
      </c>
    </row>
    <row r="22332" spans="1:3" x14ac:dyDescent="0.2">
      <c r="A22332" t="s">
        <v>16206</v>
      </c>
      <c r="B22332" s="1">
        <v>44054</v>
      </c>
      <c r="C22332">
        <v>77.849999999999994</v>
      </c>
    </row>
    <row r="22333" spans="1:3" x14ac:dyDescent="0.2">
      <c r="A22333" t="s">
        <v>22760</v>
      </c>
      <c r="B22333" s="1">
        <v>44054</v>
      </c>
      <c r="C22333">
        <v>52.9</v>
      </c>
    </row>
    <row r="22334" spans="1:3" x14ac:dyDescent="0.2">
      <c r="A22334" t="s">
        <v>14658</v>
      </c>
      <c r="B22334" s="1">
        <v>44054</v>
      </c>
      <c r="C22334">
        <v>46.45</v>
      </c>
    </row>
    <row r="22335" spans="1:3" x14ac:dyDescent="0.2">
      <c r="A22335" t="s">
        <v>22761</v>
      </c>
      <c r="B22335" s="1">
        <v>44054</v>
      </c>
      <c r="C22335">
        <v>46.45</v>
      </c>
    </row>
    <row r="22336" spans="1:3" x14ac:dyDescent="0.2">
      <c r="A22336" t="s">
        <v>2110</v>
      </c>
      <c r="B22336" s="1">
        <v>44054</v>
      </c>
      <c r="C22336">
        <v>445.45</v>
      </c>
    </row>
    <row r="22337" spans="1:3" x14ac:dyDescent="0.2">
      <c r="A22337" t="s">
        <v>22762</v>
      </c>
      <c r="B22337" s="1">
        <v>44054</v>
      </c>
      <c r="C22337">
        <v>562.5</v>
      </c>
    </row>
    <row r="22338" spans="1:3" x14ac:dyDescent="0.2">
      <c r="A22338" t="s">
        <v>324</v>
      </c>
      <c r="B22338" s="1">
        <v>44054</v>
      </c>
      <c r="C22338">
        <v>260.24</v>
      </c>
    </row>
    <row r="22339" spans="1:3" x14ac:dyDescent="0.2">
      <c r="A22339" t="s">
        <v>324</v>
      </c>
      <c r="B22339" s="1">
        <v>44054</v>
      </c>
      <c r="C22339">
        <v>407.28</v>
      </c>
    </row>
    <row r="22340" spans="1:3" x14ac:dyDescent="0.2">
      <c r="A22340" t="s">
        <v>12</v>
      </c>
      <c r="B22340" s="1">
        <v>44054</v>
      </c>
      <c r="C22340">
        <v>422.09</v>
      </c>
    </row>
    <row r="22341" spans="1:3" x14ac:dyDescent="0.2">
      <c r="A22341" t="s">
        <v>120</v>
      </c>
      <c r="B22341" s="1">
        <v>44054</v>
      </c>
      <c r="C22341">
        <v>202.5</v>
      </c>
    </row>
    <row r="22342" spans="1:3" x14ac:dyDescent="0.2">
      <c r="A22342" t="s">
        <v>120</v>
      </c>
      <c r="B22342" s="1">
        <v>44054</v>
      </c>
      <c r="C22342">
        <v>292.33999999999997</v>
      </c>
    </row>
    <row r="22343" spans="1:3" x14ac:dyDescent="0.2">
      <c r="A22343" t="s">
        <v>16170</v>
      </c>
      <c r="B22343" s="1">
        <v>44055</v>
      </c>
      <c r="C22343">
        <v>82.85</v>
      </c>
    </row>
    <row r="22344" spans="1:3" x14ac:dyDescent="0.2">
      <c r="A22344" t="s">
        <v>2980</v>
      </c>
      <c r="B22344" s="1">
        <v>44055</v>
      </c>
      <c r="C22344">
        <v>419.4</v>
      </c>
    </row>
    <row r="22345" spans="1:3" x14ac:dyDescent="0.2">
      <c r="A22345" t="s">
        <v>810</v>
      </c>
      <c r="B22345" s="1">
        <v>44055</v>
      </c>
      <c r="C22345">
        <v>507.91</v>
      </c>
    </row>
    <row r="22346" spans="1:3" x14ac:dyDescent="0.2">
      <c r="A22346" t="s">
        <v>383</v>
      </c>
      <c r="B22346" s="1">
        <v>44055</v>
      </c>
      <c r="C22346">
        <v>876.04</v>
      </c>
    </row>
    <row r="22347" spans="1:3" x14ac:dyDescent="0.2">
      <c r="A22347" t="s">
        <v>18551</v>
      </c>
      <c r="B22347" s="1">
        <v>44055</v>
      </c>
      <c r="C22347">
        <v>876.04</v>
      </c>
    </row>
    <row r="22348" spans="1:3" x14ac:dyDescent="0.2">
      <c r="A22348" t="s">
        <v>18551</v>
      </c>
      <c r="B22348" s="1">
        <v>44055</v>
      </c>
      <c r="C22348">
        <v>876.04</v>
      </c>
    </row>
    <row r="22349" spans="1:3" x14ac:dyDescent="0.2">
      <c r="A22349" t="s">
        <v>22752</v>
      </c>
      <c r="B22349" s="1">
        <v>44055</v>
      </c>
      <c r="C22349">
        <v>45.8</v>
      </c>
    </row>
    <row r="22350" spans="1:3" x14ac:dyDescent="0.2">
      <c r="A22350" t="s">
        <v>7344</v>
      </c>
      <c r="B22350" s="1">
        <v>44055</v>
      </c>
      <c r="C22350">
        <v>599.75</v>
      </c>
    </row>
    <row r="22351" spans="1:3" x14ac:dyDescent="0.2">
      <c r="A22351" t="s">
        <v>4663</v>
      </c>
      <c r="B22351" s="1">
        <v>44055</v>
      </c>
      <c r="C22351">
        <v>25</v>
      </c>
    </row>
    <row r="22352" spans="1:3" x14ac:dyDescent="0.2">
      <c r="A22352" t="s">
        <v>4663</v>
      </c>
      <c r="B22352" s="1">
        <v>44055</v>
      </c>
      <c r="C22352">
        <v>1</v>
      </c>
    </row>
    <row r="22353" spans="1:3" x14ac:dyDescent="0.2">
      <c r="A22353" t="s">
        <v>280</v>
      </c>
      <c r="B22353" s="1">
        <v>44055</v>
      </c>
      <c r="C22353">
        <v>75</v>
      </c>
    </row>
    <row r="22354" spans="1:3" x14ac:dyDescent="0.2">
      <c r="A22354" t="s">
        <v>280</v>
      </c>
      <c r="B22354" s="1">
        <v>44055</v>
      </c>
      <c r="C22354">
        <v>258.48</v>
      </c>
    </row>
    <row r="22355" spans="1:3" x14ac:dyDescent="0.2">
      <c r="A22355" t="s">
        <v>22387</v>
      </c>
      <c r="B22355" s="1">
        <v>44055</v>
      </c>
      <c r="C22355">
        <v>192.5</v>
      </c>
    </row>
    <row r="22356" spans="1:3" x14ac:dyDescent="0.2">
      <c r="A22356" t="s">
        <v>8458</v>
      </c>
      <c r="B22356" s="1">
        <v>44055</v>
      </c>
      <c r="C22356">
        <v>47.9</v>
      </c>
    </row>
    <row r="22357" spans="1:3" x14ac:dyDescent="0.2">
      <c r="A22357" t="s">
        <v>10631</v>
      </c>
      <c r="B22357" s="1">
        <v>44055</v>
      </c>
      <c r="C22357">
        <v>57.9</v>
      </c>
    </row>
    <row r="22358" spans="1:3" x14ac:dyDescent="0.2">
      <c r="A22358" t="s">
        <v>1512</v>
      </c>
      <c r="B22358" s="1">
        <v>44055</v>
      </c>
      <c r="C22358">
        <v>59.9</v>
      </c>
    </row>
    <row r="22359" spans="1:3" x14ac:dyDescent="0.2">
      <c r="A22359" t="s">
        <v>1512</v>
      </c>
      <c r="B22359" s="1">
        <v>44055</v>
      </c>
      <c r="C22359">
        <v>519.77</v>
      </c>
    </row>
    <row r="22360" spans="1:3" x14ac:dyDescent="0.2">
      <c r="A22360" t="s">
        <v>5047</v>
      </c>
      <c r="B22360" s="1">
        <v>44055</v>
      </c>
      <c r="C22360">
        <v>57.9</v>
      </c>
    </row>
    <row r="22361" spans="1:3" x14ac:dyDescent="0.2">
      <c r="A22361" t="s">
        <v>2301</v>
      </c>
      <c r="B22361" s="1">
        <v>44055</v>
      </c>
      <c r="C22361">
        <v>522.5</v>
      </c>
    </row>
    <row r="22362" spans="1:3" x14ac:dyDescent="0.2">
      <c r="A22362" t="s">
        <v>1789</v>
      </c>
      <c r="B22362" s="1">
        <v>44055</v>
      </c>
      <c r="C22362">
        <v>47.9</v>
      </c>
    </row>
    <row r="22363" spans="1:3" x14ac:dyDescent="0.2">
      <c r="A22363" t="s">
        <v>679</v>
      </c>
      <c r="B22363" s="1">
        <v>44055</v>
      </c>
      <c r="C22363">
        <v>199.8</v>
      </c>
    </row>
    <row r="22364" spans="1:3" x14ac:dyDescent="0.2">
      <c r="A22364" t="s">
        <v>678</v>
      </c>
      <c r="B22364" s="1">
        <v>44055</v>
      </c>
      <c r="C22364">
        <v>2348.1</v>
      </c>
    </row>
    <row r="22365" spans="1:3" x14ac:dyDescent="0.2">
      <c r="A22365" t="s">
        <v>22753</v>
      </c>
      <c r="B22365" s="1">
        <v>44055</v>
      </c>
      <c r="C22365">
        <v>46.95</v>
      </c>
    </row>
    <row r="22366" spans="1:3" x14ac:dyDescent="0.2">
      <c r="A22366" t="s">
        <v>44</v>
      </c>
      <c r="B22366" s="1">
        <v>44055</v>
      </c>
      <c r="C22366">
        <v>32.479999999999997</v>
      </c>
    </row>
    <row r="22367" spans="1:3" x14ac:dyDescent="0.2">
      <c r="A22367" t="s">
        <v>38</v>
      </c>
      <c r="B22367" s="1">
        <v>44055</v>
      </c>
      <c r="C22367">
        <v>203.51</v>
      </c>
    </row>
    <row r="22368" spans="1:3" x14ac:dyDescent="0.2">
      <c r="A22368" t="s">
        <v>22754</v>
      </c>
      <c r="B22368" s="1">
        <v>44055</v>
      </c>
      <c r="C22368">
        <v>213.8</v>
      </c>
    </row>
    <row r="22369" spans="1:3" x14ac:dyDescent="0.2">
      <c r="A22369" t="s">
        <v>702</v>
      </c>
      <c r="B22369" s="1">
        <v>44055</v>
      </c>
      <c r="C22369">
        <v>90</v>
      </c>
    </row>
    <row r="22370" spans="1:3" x14ac:dyDescent="0.2">
      <c r="A22370" t="s">
        <v>147</v>
      </c>
      <c r="B22370" s="1">
        <v>44055</v>
      </c>
      <c r="C22370">
        <v>172.5</v>
      </c>
    </row>
    <row r="22371" spans="1:3" x14ac:dyDescent="0.2">
      <c r="A22371" t="s">
        <v>147</v>
      </c>
      <c r="B22371" s="1">
        <v>44055</v>
      </c>
      <c r="C22371">
        <v>43.13</v>
      </c>
    </row>
    <row r="22372" spans="1:3" x14ac:dyDescent="0.2">
      <c r="A22372" t="s">
        <v>147</v>
      </c>
      <c r="B22372" s="1">
        <v>44055</v>
      </c>
      <c r="C22372">
        <v>302.94</v>
      </c>
    </row>
    <row r="22373" spans="1:3" x14ac:dyDescent="0.2">
      <c r="A22373" t="s">
        <v>147</v>
      </c>
      <c r="B22373" s="1">
        <v>44055</v>
      </c>
      <c r="C22373">
        <v>450</v>
      </c>
    </row>
    <row r="22374" spans="1:3" x14ac:dyDescent="0.2">
      <c r="A22374" t="s">
        <v>22098</v>
      </c>
      <c r="B22374" s="1">
        <v>44055</v>
      </c>
      <c r="C22374">
        <v>29.9</v>
      </c>
    </row>
    <row r="22375" spans="1:3" x14ac:dyDescent="0.2">
      <c r="A22375" t="s">
        <v>1237</v>
      </c>
      <c r="B22375" s="1">
        <v>44055</v>
      </c>
      <c r="C22375">
        <v>53.4</v>
      </c>
    </row>
    <row r="22376" spans="1:3" x14ac:dyDescent="0.2">
      <c r="A22376" t="s">
        <v>728</v>
      </c>
      <c r="B22376" s="1">
        <v>44055</v>
      </c>
      <c r="C22376">
        <v>370.56</v>
      </c>
    </row>
    <row r="22377" spans="1:3" x14ac:dyDescent="0.2">
      <c r="A22377" t="s">
        <v>14275</v>
      </c>
      <c r="B22377" s="1">
        <v>44055</v>
      </c>
      <c r="C22377">
        <v>446.28</v>
      </c>
    </row>
    <row r="22378" spans="1:3" x14ac:dyDescent="0.2">
      <c r="A22378" t="s">
        <v>430</v>
      </c>
      <c r="B22378" s="1">
        <v>44055</v>
      </c>
      <c r="C22378">
        <v>142.86000000000001</v>
      </c>
    </row>
    <row r="22379" spans="1:3" x14ac:dyDescent="0.2">
      <c r="A22379" t="s">
        <v>10542</v>
      </c>
      <c r="B22379" s="1">
        <v>44055</v>
      </c>
      <c r="C22379">
        <v>42.9</v>
      </c>
    </row>
    <row r="22380" spans="1:3" x14ac:dyDescent="0.2">
      <c r="A22380" t="s">
        <v>280</v>
      </c>
      <c r="B22380" s="1">
        <v>44055</v>
      </c>
      <c r="C22380">
        <v>250</v>
      </c>
    </row>
    <row r="22381" spans="1:3" x14ac:dyDescent="0.2">
      <c r="A22381" t="s">
        <v>6139</v>
      </c>
      <c r="B22381" s="1">
        <v>44055</v>
      </c>
      <c r="C22381">
        <v>274.19</v>
      </c>
    </row>
    <row r="22382" spans="1:3" x14ac:dyDescent="0.2">
      <c r="A22382" t="s">
        <v>6139</v>
      </c>
      <c r="B22382" s="1">
        <v>44055</v>
      </c>
      <c r="C22382">
        <v>1808.89</v>
      </c>
    </row>
    <row r="22383" spans="1:3" x14ac:dyDescent="0.2">
      <c r="A22383" t="s">
        <v>9199</v>
      </c>
      <c r="B22383" s="1">
        <v>44055</v>
      </c>
      <c r="C22383">
        <v>81.3</v>
      </c>
    </row>
    <row r="22384" spans="1:3" x14ac:dyDescent="0.2">
      <c r="A22384" t="s">
        <v>20635</v>
      </c>
      <c r="B22384" s="1">
        <v>44055</v>
      </c>
      <c r="C22384">
        <v>117.8</v>
      </c>
    </row>
    <row r="22385" spans="1:3" x14ac:dyDescent="0.2">
      <c r="A22385" t="s">
        <v>10371</v>
      </c>
      <c r="B22385" s="1">
        <v>44055</v>
      </c>
      <c r="C22385">
        <v>57.9</v>
      </c>
    </row>
    <row r="22386" spans="1:3" x14ac:dyDescent="0.2">
      <c r="A22386" t="s">
        <v>7822</v>
      </c>
      <c r="B22386" s="1">
        <v>44055</v>
      </c>
      <c r="C22386">
        <v>32.42</v>
      </c>
    </row>
    <row r="22387" spans="1:3" x14ac:dyDescent="0.2">
      <c r="A22387" t="s">
        <v>7822</v>
      </c>
      <c r="B22387" s="1">
        <v>44055</v>
      </c>
      <c r="C22387">
        <v>230.75</v>
      </c>
    </row>
    <row r="22388" spans="1:3" x14ac:dyDescent="0.2">
      <c r="A22388" t="s">
        <v>46</v>
      </c>
      <c r="B22388" s="1">
        <v>44055</v>
      </c>
      <c r="C22388">
        <v>254.85</v>
      </c>
    </row>
    <row r="22389" spans="1:3" x14ac:dyDescent="0.2">
      <c r="A22389" t="s">
        <v>46</v>
      </c>
      <c r="B22389" s="1">
        <v>44055</v>
      </c>
      <c r="C22389">
        <v>420</v>
      </c>
    </row>
    <row r="22390" spans="1:3" x14ac:dyDescent="0.2">
      <c r="A22390" t="s">
        <v>184</v>
      </c>
      <c r="B22390" s="1">
        <v>44055</v>
      </c>
      <c r="C22390">
        <v>70.959999999999994</v>
      </c>
    </row>
    <row r="22391" spans="1:3" x14ac:dyDescent="0.2">
      <c r="A22391" t="s">
        <v>1630</v>
      </c>
      <c r="B22391" s="1">
        <v>44055</v>
      </c>
      <c r="C22391">
        <v>21.2</v>
      </c>
    </row>
    <row r="22392" spans="1:3" x14ac:dyDescent="0.2">
      <c r="A22392" t="s">
        <v>1630</v>
      </c>
      <c r="B22392" s="1">
        <v>44055</v>
      </c>
      <c r="C22392">
        <v>217.44</v>
      </c>
    </row>
    <row r="22393" spans="1:3" x14ac:dyDescent="0.2">
      <c r="A22393" t="s">
        <v>12</v>
      </c>
      <c r="B22393" s="1">
        <v>44055</v>
      </c>
      <c r="C22393">
        <v>324.3</v>
      </c>
    </row>
    <row r="22394" spans="1:3" x14ac:dyDescent="0.2">
      <c r="A22394" t="s">
        <v>4536</v>
      </c>
      <c r="B22394" s="1">
        <v>44056</v>
      </c>
      <c r="C22394">
        <v>192.63</v>
      </c>
    </row>
    <row r="22395" spans="1:3" x14ac:dyDescent="0.2">
      <c r="A22395" t="s">
        <v>44</v>
      </c>
      <c r="B22395" s="1">
        <v>44056</v>
      </c>
      <c r="C22395">
        <v>436.42</v>
      </c>
    </row>
    <row r="22396" spans="1:3" x14ac:dyDescent="0.2">
      <c r="A22396" t="s">
        <v>12542</v>
      </c>
      <c r="B22396" s="1">
        <v>44056</v>
      </c>
      <c r="C22396">
        <v>119.12</v>
      </c>
    </row>
    <row r="22397" spans="1:3" x14ac:dyDescent="0.2">
      <c r="A22397" t="s">
        <v>3</v>
      </c>
      <c r="B22397" s="1">
        <v>44056</v>
      </c>
      <c r="C22397">
        <v>158.69999999999999</v>
      </c>
    </row>
    <row r="22398" spans="1:3" x14ac:dyDescent="0.2">
      <c r="A22398" t="s">
        <v>22740</v>
      </c>
      <c r="B22398" s="1">
        <v>44056</v>
      </c>
      <c r="C22398">
        <v>42.9</v>
      </c>
    </row>
    <row r="22399" spans="1:3" x14ac:dyDescent="0.2">
      <c r="A22399" t="s">
        <v>22741</v>
      </c>
      <c r="B22399" s="1">
        <v>44056</v>
      </c>
      <c r="C22399">
        <v>92.85</v>
      </c>
    </row>
    <row r="22400" spans="1:3" x14ac:dyDescent="0.2">
      <c r="A22400" t="s">
        <v>22742</v>
      </c>
      <c r="B22400" s="1">
        <v>44056</v>
      </c>
      <c r="C22400">
        <v>34.799999999999997</v>
      </c>
    </row>
    <row r="22401" spans="1:3" x14ac:dyDescent="0.2">
      <c r="A22401" t="s">
        <v>20181</v>
      </c>
      <c r="B22401" s="1">
        <v>44056</v>
      </c>
      <c r="C22401">
        <v>60.85</v>
      </c>
    </row>
    <row r="22402" spans="1:3" x14ac:dyDescent="0.2">
      <c r="A22402" t="s">
        <v>374</v>
      </c>
      <c r="B22402" s="1">
        <v>44056</v>
      </c>
      <c r="C22402">
        <v>214.32</v>
      </c>
    </row>
    <row r="22403" spans="1:3" x14ac:dyDescent="0.2">
      <c r="A22403" t="s">
        <v>183</v>
      </c>
      <c r="B22403" s="1">
        <v>44056</v>
      </c>
      <c r="C22403">
        <v>83.7</v>
      </c>
    </row>
    <row r="22404" spans="1:3" x14ac:dyDescent="0.2">
      <c r="A22404" t="s">
        <v>11391</v>
      </c>
      <c r="B22404" s="1">
        <v>44056</v>
      </c>
      <c r="C22404">
        <v>150.13</v>
      </c>
    </row>
    <row r="22405" spans="1:3" x14ac:dyDescent="0.2">
      <c r="A22405" t="s">
        <v>22743</v>
      </c>
      <c r="B22405" s="1">
        <v>44056</v>
      </c>
      <c r="C22405">
        <v>72.95</v>
      </c>
    </row>
    <row r="22406" spans="1:3" x14ac:dyDescent="0.2">
      <c r="A22406" t="s">
        <v>184</v>
      </c>
      <c r="B22406" s="1">
        <v>44056</v>
      </c>
      <c r="C22406">
        <v>46.25</v>
      </c>
    </row>
    <row r="22407" spans="1:3" x14ac:dyDescent="0.2">
      <c r="A22407" t="s">
        <v>12294</v>
      </c>
      <c r="B22407" s="1">
        <v>44056</v>
      </c>
      <c r="C22407">
        <v>369.19</v>
      </c>
    </row>
    <row r="22408" spans="1:3" x14ac:dyDescent="0.2">
      <c r="A22408" t="s">
        <v>3</v>
      </c>
      <c r="B22408" s="1">
        <v>44056</v>
      </c>
      <c r="C22408">
        <v>14.9</v>
      </c>
    </row>
    <row r="22409" spans="1:3" x14ac:dyDescent="0.2">
      <c r="A22409" t="s">
        <v>22744</v>
      </c>
      <c r="B22409" s="1">
        <v>44056</v>
      </c>
      <c r="C22409">
        <v>37.9</v>
      </c>
    </row>
    <row r="22410" spans="1:3" x14ac:dyDescent="0.2">
      <c r="A22410" t="s">
        <v>22745</v>
      </c>
      <c r="B22410" s="1">
        <v>44056</v>
      </c>
      <c r="C22410">
        <v>82.4</v>
      </c>
    </row>
    <row r="22411" spans="1:3" x14ac:dyDescent="0.2">
      <c r="A22411" t="s">
        <v>183</v>
      </c>
      <c r="B22411" s="1">
        <v>44056</v>
      </c>
      <c r="C22411">
        <v>2290.29</v>
      </c>
    </row>
    <row r="22412" spans="1:3" x14ac:dyDescent="0.2">
      <c r="A22412" t="s">
        <v>11391</v>
      </c>
      <c r="B22412" s="1">
        <v>44056</v>
      </c>
      <c r="C22412">
        <v>500</v>
      </c>
    </row>
    <row r="22413" spans="1:3" x14ac:dyDescent="0.2">
      <c r="A22413" t="s">
        <v>40</v>
      </c>
      <c r="B22413" s="1">
        <v>44056</v>
      </c>
      <c r="C22413">
        <v>269.7</v>
      </c>
    </row>
    <row r="22414" spans="1:3" x14ac:dyDescent="0.2">
      <c r="A22414" t="s">
        <v>612</v>
      </c>
      <c r="B22414" s="1">
        <v>44056</v>
      </c>
      <c r="C22414">
        <v>211.61</v>
      </c>
    </row>
    <row r="22415" spans="1:3" x14ac:dyDescent="0.2">
      <c r="A22415" t="s">
        <v>64</v>
      </c>
      <c r="B22415" s="1">
        <v>44056</v>
      </c>
      <c r="C22415">
        <v>294.3</v>
      </c>
    </row>
    <row r="22416" spans="1:3" x14ac:dyDescent="0.2">
      <c r="A22416" t="s">
        <v>64</v>
      </c>
      <c r="B22416" s="1">
        <v>44056</v>
      </c>
      <c r="C22416">
        <v>1058.4000000000001</v>
      </c>
    </row>
    <row r="22417" spans="1:3" x14ac:dyDescent="0.2">
      <c r="A22417" t="s">
        <v>938</v>
      </c>
      <c r="B22417" s="1">
        <v>44056</v>
      </c>
      <c r="C22417">
        <v>946.77</v>
      </c>
    </row>
    <row r="22418" spans="1:3" x14ac:dyDescent="0.2">
      <c r="A22418" t="s">
        <v>148</v>
      </c>
      <c r="B22418" s="1">
        <v>44056</v>
      </c>
      <c r="C22418">
        <v>550.27</v>
      </c>
    </row>
    <row r="22419" spans="1:3" x14ac:dyDescent="0.2">
      <c r="A22419" t="s">
        <v>22746</v>
      </c>
      <c r="B22419" s="1">
        <v>44056</v>
      </c>
      <c r="C22419">
        <v>329.15</v>
      </c>
    </row>
    <row r="22420" spans="1:3" x14ac:dyDescent="0.2">
      <c r="A22420" t="s">
        <v>22747</v>
      </c>
      <c r="B22420" s="1">
        <v>44056</v>
      </c>
      <c r="C22420">
        <v>54.95</v>
      </c>
    </row>
    <row r="22421" spans="1:3" x14ac:dyDescent="0.2">
      <c r="A22421" t="s">
        <v>22748</v>
      </c>
      <c r="B22421" s="1">
        <v>44056</v>
      </c>
      <c r="C22421">
        <v>72.75</v>
      </c>
    </row>
    <row r="22422" spans="1:3" x14ac:dyDescent="0.2">
      <c r="A22422" t="s">
        <v>158</v>
      </c>
      <c r="B22422" s="1">
        <v>44056</v>
      </c>
      <c r="C22422">
        <v>34.47</v>
      </c>
    </row>
    <row r="22423" spans="1:3" x14ac:dyDescent="0.2">
      <c r="A22423" t="s">
        <v>22749</v>
      </c>
      <c r="B22423" s="1">
        <v>44056</v>
      </c>
      <c r="C22423">
        <v>52.95</v>
      </c>
    </row>
    <row r="22424" spans="1:3" x14ac:dyDescent="0.2">
      <c r="A22424" t="s">
        <v>612</v>
      </c>
      <c r="B22424" s="1">
        <v>44056</v>
      </c>
      <c r="C22424">
        <v>321.52</v>
      </c>
    </row>
    <row r="22425" spans="1:3" x14ac:dyDescent="0.2">
      <c r="A22425" t="s">
        <v>236</v>
      </c>
      <c r="B22425" s="1">
        <v>44056</v>
      </c>
      <c r="C22425">
        <v>140.1</v>
      </c>
    </row>
    <row r="22426" spans="1:3" x14ac:dyDescent="0.2">
      <c r="A22426" t="s">
        <v>6139</v>
      </c>
      <c r="B22426" s="1">
        <v>44056</v>
      </c>
      <c r="C22426">
        <v>196.51</v>
      </c>
    </row>
    <row r="22427" spans="1:3" x14ac:dyDescent="0.2">
      <c r="A22427" t="s">
        <v>280</v>
      </c>
      <c r="B22427" s="1">
        <v>44056</v>
      </c>
      <c r="C22427">
        <v>351.12</v>
      </c>
    </row>
    <row r="22428" spans="1:3" x14ac:dyDescent="0.2">
      <c r="A22428" t="s">
        <v>229</v>
      </c>
      <c r="B22428" s="1">
        <v>44056</v>
      </c>
      <c r="C22428">
        <v>463.36</v>
      </c>
    </row>
    <row r="22429" spans="1:3" x14ac:dyDescent="0.2">
      <c r="A22429" t="s">
        <v>13686</v>
      </c>
      <c r="B22429" s="1">
        <v>44056</v>
      </c>
      <c r="C22429">
        <v>52.9</v>
      </c>
    </row>
    <row r="22430" spans="1:3" x14ac:dyDescent="0.2">
      <c r="A22430" t="s">
        <v>22138</v>
      </c>
      <c r="B22430" s="1">
        <v>44056</v>
      </c>
      <c r="C22430">
        <v>57.9</v>
      </c>
    </row>
    <row r="22431" spans="1:3" x14ac:dyDescent="0.2">
      <c r="A22431" t="s">
        <v>22750</v>
      </c>
      <c r="B22431" s="1">
        <v>44056</v>
      </c>
      <c r="C22431">
        <v>57.9</v>
      </c>
    </row>
    <row r="22432" spans="1:3" x14ac:dyDescent="0.2">
      <c r="A22432" t="s">
        <v>449</v>
      </c>
      <c r="B22432" s="1">
        <v>44056</v>
      </c>
      <c r="C22432">
        <v>47.85</v>
      </c>
    </row>
    <row r="22433" spans="1:3" x14ac:dyDescent="0.2">
      <c r="A22433" t="s">
        <v>22751</v>
      </c>
      <c r="B22433" s="1">
        <v>44056</v>
      </c>
      <c r="C22433">
        <v>47.9</v>
      </c>
    </row>
    <row r="22434" spans="1:3" x14ac:dyDescent="0.2">
      <c r="A22434" t="s">
        <v>22583</v>
      </c>
      <c r="B22434" s="1">
        <v>44056</v>
      </c>
      <c r="C22434">
        <v>77.8</v>
      </c>
    </row>
    <row r="22435" spans="1:3" x14ac:dyDescent="0.2">
      <c r="A22435" t="s">
        <v>12</v>
      </c>
      <c r="B22435" s="1">
        <v>44056</v>
      </c>
      <c r="C22435">
        <v>288.57</v>
      </c>
    </row>
    <row r="22436" spans="1:3" x14ac:dyDescent="0.2">
      <c r="A22436" t="s">
        <v>22734</v>
      </c>
      <c r="B22436" s="1">
        <v>44057</v>
      </c>
      <c r="C22436">
        <v>45.9</v>
      </c>
    </row>
    <row r="22437" spans="1:3" x14ac:dyDescent="0.2">
      <c r="A22437" t="s">
        <v>22386</v>
      </c>
      <c r="B22437" s="1">
        <v>44057</v>
      </c>
      <c r="C22437">
        <v>373.45</v>
      </c>
    </row>
    <row r="22438" spans="1:3" x14ac:dyDescent="0.2">
      <c r="A22438" t="s">
        <v>15848</v>
      </c>
      <c r="B22438" s="1">
        <v>44057</v>
      </c>
      <c r="C22438">
        <v>427.5</v>
      </c>
    </row>
    <row r="22439" spans="1:3" x14ac:dyDescent="0.2">
      <c r="A22439" t="s">
        <v>21907</v>
      </c>
      <c r="B22439" s="1">
        <v>44057</v>
      </c>
      <c r="C22439">
        <v>93.35</v>
      </c>
    </row>
    <row r="22440" spans="1:3" x14ac:dyDescent="0.2">
      <c r="A22440" t="s">
        <v>11078</v>
      </c>
      <c r="B22440" s="1">
        <v>44057</v>
      </c>
      <c r="C22440">
        <v>1113.3900000000001</v>
      </c>
    </row>
    <row r="22441" spans="1:3" x14ac:dyDescent="0.2">
      <c r="A22441" t="s">
        <v>4663</v>
      </c>
      <c r="B22441" s="1">
        <v>44057</v>
      </c>
      <c r="C22441">
        <v>538</v>
      </c>
    </row>
    <row r="22442" spans="1:3" x14ac:dyDescent="0.2">
      <c r="A22442" t="s">
        <v>708</v>
      </c>
      <c r="B22442" s="1">
        <v>44057</v>
      </c>
      <c r="C22442">
        <v>366.78</v>
      </c>
    </row>
    <row r="22443" spans="1:3" x14ac:dyDescent="0.2">
      <c r="A22443" t="s">
        <v>6431</v>
      </c>
      <c r="B22443" s="1">
        <v>44057</v>
      </c>
      <c r="C22443">
        <v>84.41</v>
      </c>
    </row>
    <row r="22444" spans="1:3" x14ac:dyDescent="0.2">
      <c r="A22444" t="s">
        <v>184</v>
      </c>
      <c r="B22444" s="1">
        <v>44057</v>
      </c>
      <c r="C22444">
        <v>44.98</v>
      </c>
    </row>
    <row r="22445" spans="1:3" x14ac:dyDescent="0.2">
      <c r="A22445" t="s">
        <v>22735</v>
      </c>
      <c r="B22445" s="1">
        <v>44057</v>
      </c>
      <c r="C22445">
        <v>77.45</v>
      </c>
    </row>
    <row r="22446" spans="1:3" x14ac:dyDescent="0.2">
      <c r="A22446" t="s">
        <v>15407</v>
      </c>
      <c r="B22446" s="1">
        <v>44057</v>
      </c>
      <c r="C22446">
        <v>300</v>
      </c>
    </row>
    <row r="22447" spans="1:3" x14ac:dyDescent="0.2">
      <c r="A22447" t="s">
        <v>702</v>
      </c>
      <c r="B22447" s="1">
        <v>44057</v>
      </c>
      <c r="C22447">
        <v>390</v>
      </c>
    </row>
    <row r="22448" spans="1:3" x14ac:dyDescent="0.2">
      <c r="A22448" t="s">
        <v>590</v>
      </c>
      <c r="B22448" s="1">
        <v>44057</v>
      </c>
      <c r="C22448">
        <v>303.93</v>
      </c>
    </row>
    <row r="22449" spans="1:3" x14ac:dyDescent="0.2">
      <c r="A22449" t="s">
        <v>20339</v>
      </c>
      <c r="B22449" s="1">
        <v>44057</v>
      </c>
      <c r="C22449">
        <v>77.849999999999994</v>
      </c>
    </row>
    <row r="22450" spans="1:3" x14ac:dyDescent="0.2">
      <c r="A22450" t="s">
        <v>119</v>
      </c>
      <c r="B22450" s="1">
        <v>44057</v>
      </c>
      <c r="C22450">
        <v>1198.5899999999999</v>
      </c>
    </row>
    <row r="22451" spans="1:3" x14ac:dyDescent="0.2">
      <c r="A22451" t="s">
        <v>22736</v>
      </c>
      <c r="B22451" s="1">
        <v>44057</v>
      </c>
      <c r="C22451">
        <v>157.44999999999999</v>
      </c>
    </row>
    <row r="22452" spans="1:3" x14ac:dyDescent="0.2">
      <c r="A22452" t="s">
        <v>440</v>
      </c>
      <c r="B22452" s="1">
        <v>44057</v>
      </c>
      <c r="C22452">
        <v>68.150000000000006</v>
      </c>
    </row>
    <row r="22453" spans="1:3" x14ac:dyDescent="0.2">
      <c r="A22453" t="s">
        <v>22737</v>
      </c>
      <c r="B22453" s="1">
        <v>44057</v>
      </c>
      <c r="C22453">
        <v>33.9</v>
      </c>
    </row>
    <row r="22454" spans="1:3" x14ac:dyDescent="0.2">
      <c r="A22454" t="s">
        <v>870</v>
      </c>
      <c r="B22454" s="1">
        <v>44057</v>
      </c>
      <c r="C22454">
        <v>216.65</v>
      </c>
    </row>
    <row r="22455" spans="1:3" x14ac:dyDescent="0.2">
      <c r="A22455" t="s">
        <v>15920</v>
      </c>
      <c r="B22455" s="1">
        <v>44057</v>
      </c>
      <c r="C22455">
        <v>87.85</v>
      </c>
    </row>
    <row r="22456" spans="1:3" x14ac:dyDescent="0.2">
      <c r="A22456" t="s">
        <v>22738</v>
      </c>
      <c r="B22456" s="1">
        <v>44057</v>
      </c>
      <c r="C22456">
        <v>47.9</v>
      </c>
    </row>
    <row r="22457" spans="1:3" x14ac:dyDescent="0.2">
      <c r="A22457" t="s">
        <v>22530</v>
      </c>
      <c r="B22457" s="1">
        <v>44057</v>
      </c>
      <c r="C22457">
        <v>395.55</v>
      </c>
    </row>
    <row r="22458" spans="1:3" x14ac:dyDescent="0.2">
      <c r="A22458" t="s">
        <v>46</v>
      </c>
      <c r="B22458" s="1">
        <v>44057</v>
      </c>
      <c r="C22458">
        <v>60</v>
      </c>
    </row>
    <row r="22459" spans="1:3" x14ac:dyDescent="0.2">
      <c r="A22459" t="s">
        <v>22739</v>
      </c>
      <c r="B22459" s="1">
        <v>44057</v>
      </c>
      <c r="C22459">
        <v>57.9</v>
      </c>
    </row>
    <row r="22460" spans="1:3" x14ac:dyDescent="0.2">
      <c r="A22460" t="s">
        <v>7822</v>
      </c>
      <c r="B22460" s="1">
        <v>44057</v>
      </c>
      <c r="C22460">
        <v>74.790000000000006</v>
      </c>
    </row>
    <row r="22461" spans="1:3" x14ac:dyDescent="0.2">
      <c r="A22461" t="s">
        <v>12</v>
      </c>
      <c r="B22461" s="1">
        <v>44057</v>
      </c>
      <c r="C22461">
        <v>220.47</v>
      </c>
    </row>
    <row r="22462" spans="1:3" x14ac:dyDescent="0.2">
      <c r="A22462" t="s">
        <v>5955</v>
      </c>
      <c r="B22462" s="1">
        <v>44060</v>
      </c>
      <c r="C22462">
        <v>622.62</v>
      </c>
    </row>
    <row r="22463" spans="1:3" x14ac:dyDescent="0.2">
      <c r="A22463" t="s">
        <v>22723</v>
      </c>
      <c r="B22463" s="1">
        <v>44060</v>
      </c>
      <c r="C22463">
        <v>82.4</v>
      </c>
    </row>
    <row r="22464" spans="1:3" x14ac:dyDescent="0.2">
      <c r="A22464" t="s">
        <v>46</v>
      </c>
      <c r="B22464" s="1">
        <v>44060</v>
      </c>
      <c r="C22464">
        <v>73.08</v>
      </c>
    </row>
    <row r="22465" spans="1:3" x14ac:dyDescent="0.2">
      <c r="A22465" t="s">
        <v>321</v>
      </c>
      <c r="B22465" s="1">
        <v>44060</v>
      </c>
      <c r="C22465">
        <v>53.82</v>
      </c>
    </row>
    <row r="22466" spans="1:3" x14ac:dyDescent="0.2">
      <c r="A22466" t="s">
        <v>321</v>
      </c>
      <c r="B22466" s="1">
        <v>44060</v>
      </c>
      <c r="C22466">
        <v>320.70999999999998</v>
      </c>
    </row>
    <row r="22467" spans="1:3" x14ac:dyDescent="0.2">
      <c r="A22467" t="s">
        <v>396</v>
      </c>
      <c r="B22467" s="1">
        <v>44060</v>
      </c>
      <c r="C22467">
        <v>11.37</v>
      </c>
    </row>
    <row r="22468" spans="1:3" x14ac:dyDescent="0.2">
      <c r="A22468" t="s">
        <v>17121</v>
      </c>
      <c r="B22468" s="1">
        <v>44060</v>
      </c>
      <c r="C22468">
        <v>689.81</v>
      </c>
    </row>
    <row r="22469" spans="1:3" x14ac:dyDescent="0.2">
      <c r="A22469" t="s">
        <v>22724</v>
      </c>
      <c r="B22469" s="1">
        <v>44060</v>
      </c>
      <c r="C22469">
        <v>92.95</v>
      </c>
    </row>
    <row r="22470" spans="1:3" x14ac:dyDescent="0.2">
      <c r="A22470" t="s">
        <v>6139</v>
      </c>
      <c r="B22470" s="1">
        <v>44060</v>
      </c>
      <c r="C22470">
        <v>254.72</v>
      </c>
    </row>
    <row r="22471" spans="1:3" x14ac:dyDescent="0.2">
      <c r="A22471" t="s">
        <v>22349</v>
      </c>
      <c r="B22471" s="1">
        <v>44060</v>
      </c>
      <c r="C22471">
        <v>1739</v>
      </c>
    </row>
    <row r="22472" spans="1:3" x14ac:dyDescent="0.2">
      <c r="A22472" t="s">
        <v>22725</v>
      </c>
      <c r="B22472" s="1">
        <v>44060</v>
      </c>
      <c r="C22472">
        <v>83.9</v>
      </c>
    </row>
    <row r="22473" spans="1:3" x14ac:dyDescent="0.2">
      <c r="A22473" t="s">
        <v>6139</v>
      </c>
      <c r="B22473" s="1">
        <v>44060</v>
      </c>
      <c r="C22473">
        <v>247.85</v>
      </c>
    </row>
    <row r="22474" spans="1:3" x14ac:dyDescent="0.2">
      <c r="A22474" t="s">
        <v>2682</v>
      </c>
      <c r="B22474" s="1">
        <v>44060</v>
      </c>
      <c r="C22474">
        <v>108.38</v>
      </c>
    </row>
    <row r="22475" spans="1:3" x14ac:dyDescent="0.2">
      <c r="A22475" t="s">
        <v>22726</v>
      </c>
      <c r="B22475" s="1">
        <v>44060</v>
      </c>
      <c r="C22475">
        <v>42.45</v>
      </c>
    </row>
    <row r="22476" spans="1:3" x14ac:dyDescent="0.2">
      <c r="A22476" t="s">
        <v>22727</v>
      </c>
      <c r="B22476" s="1">
        <v>44060</v>
      </c>
      <c r="C22476">
        <v>54.95</v>
      </c>
    </row>
    <row r="22477" spans="1:3" x14ac:dyDescent="0.2">
      <c r="A22477" t="s">
        <v>396</v>
      </c>
      <c r="B22477" s="1">
        <v>44060</v>
      </c>
      <c r="C22477">
        <v>176.13</v>
      </c>
    </row>
    <row r="22478" spans="1:3" x14ac:dyDescent="0.2">
      <c r="A22478" t="s">
        <v>119</v>
      </c>
      <c r="B22478" s="1">
        <v>44060</v>
      </c>
      <c r="C22478">
        <v>78.959999999999994</v>
      </c>
    </row>
    <row r="22479" spans="1:3" x14ac:dyDescent="0.2">
      <c r="A22479" t="s">
        <v>64</v>
      </c>
      <c r="B22479" s="1">
        <v>44060</v>
      </c>
      <c r="C22479">
        <v>68.849999999999994</v>
      </c>
    </row>
    <row r="22480" spans="1:3" x14ac:dyDescent="0.2">
      <c r="A22480" t="s">
        <v>20854</v>
      </c>
      <c r="B22480" s="1">
        <v>44060</v>
      </c>
      <c r="C22480">
        <v>43.5</v>
      </c>
    </row>
    <row r="22481" spans="1:3" x14ac:dyDescent="0.2">
      <c r="A22481" t="s">
        <v>16269</v>
      </c>
      <c r="B22481" s="1">
        <v>44060</v>
      </c>
      <c r="C22481">
        <v>42.45</v>
      </c>
    </row>
    <row r="22482" spans="1:3" x14ac:dyDescent="0.2">
      <c r="A22482" t="s">
        <v>22728</v>
      </c>
      <c r="B22482" s="1">
        <v>44060</v>
      </c>
      <c r="C22482">
        <v>70.45</v>
      </c>
    </row>
    <row r="22483" spans="1:3" x14ac:dyDescent="0.2">
      <c r="A22483" t="s">
        <v>22205</v>
      </c>
      <c r="B22483" s="1">
        <v>44060</v>
      </c>
      <c r="C22483">
        <v>57.9</v>
      </c>
    </row>
    <row r="22484" spans="1:3" x14ac:dyDescent="0.2">
      <c r="A22484" t="s">
        <v>22729</v>
      </c>
      <c r="B22484" s="1">
        <v>44060</v>
      </c>
      <c r="C22484">
        <v>70.45</v>
      </c>
    </row>
    <row r="22485" spans="1:3" x14ac:dyDescent="0.2">
      <c r="A22485" t="s">
        <v>22730</v>
      </c>
      <c r="B22485" s="1">
        <v>44060</v>
      </c>
      <c r="C22485">
        <v>458.1</v>
      </c>
    </row>
    <row r="22486" spans="1:3" x14ac:dyDescent="0.2">
      <c r="A22486" t="s">
        <v>9199</v>
      </c>
      <c r="B22486" s="1">
        <v>44060</v>
      </c>
      <c r="C22486">
        <v>94.5</v>
      </c>
    </row>
    <row r="22487" spans="1:3" x14ac:dyDescent="0.2">
      <c r="A22487" t="s">
        <v>14292</v>
      </c>
      <c r="B22487" s="1">
        <v>44060</v>
      </c>
      <c r="C22487">
        <v>137.80000000000001</v>
      </c>
    </row>
    <row r="22488" spans="1:3" x14ac:dyDescent="0.2">
      <c r="A22488" t="s">
        <v>22731</v>
      </c>
      <c r="B22488" s="1">
        <v>44060</v>
      </c>
      <c r="C22488">
        <v>51.9</v>
      </c>
    </row>
    <row r="22489" spans="1:3" x14ac:dyDescent="0.2">
      <c r="A22489" t="s">
        <v>3404</v>
      </c>
      <c r="B22489" s="1">
        <v>44060</v>
      </c>
      <c r="C22489">
        <v>36.450000000000003</v>
      </c>
    </row>
    <row r="22490" spans="1:3" x14ac:dyDescent="0.2">
      <c r="A22490" t="s">
        <v>22732</v>
      </c>
      <c r="B22490" s="1">
        <v>44060</v>
      </c>
      <c r="C22490">
        <v>52.9</v>
      </c>
    </row>
    <row r="22491" spans="1:3" x14ac:dyDescent="0.2">
      <c r="A22491" t="s">
        <v>20386</v>
      </c>
      <c r="B22491" s="1">
        <v>44060</v>
      </c>
      <c r="C22491">
        <v>46.45</v>
      </c>
    </row>
    <row r="22492" spans="1:3" x14ac:dyDescent="0.2">
      <c r="A22492" t="s">
        <v>17379</v>
      </c>
      <c r="B22492" s="1">
        <v>44060</v>
      </c>
      <c r="C22492">
        <v>68.150000000000006</v>
      </c>
    </row>
    <row r="22493" spans="1:3" x14ac:dyDescent="0.2">
      <c r="A22493" t="s">
        <v>22385</v>
      </c>
      <c r="B22493" s="1">
        <v>44060</v>
      </c>
      <c r="C22493">
        <v>194.85</v>
      </c>
    </row>
    <row r="22494" spans="1:3" x14ac:dyDescent="0.2">
      <c r="A22494" t="s">
        <v>18815</v>
      </c>
      <c r="B22494" s="1">
        <v>44060</v>
      </c>
      <c r="C22494">
        <v>239.8</v>
      </c>
    </row>
    <row r="22495" spans="1:3" x14ac:dyDescent="0.2">
      <c r="A22495" t="s">
        <v>5876</v>
      </c>
      <c r="B22495" s="1">
        <v>44060</v>
      </c>
      <c r="C22495">
        <v>54.95</v>
      </c>
    </row>
    <row r="22496" spans="1:3" x14ac:dyDescent="0.2">
      <c r="A22496" t="s">
        <v>16315</v>
      </c>
      <c r="B22496" s="1">
        <v>44060</v>
      </c>
      <c r="C22496">
        <v>57.9</v>
      </c>
    </row>
    <row r="22497" spans="1:3" x14ac:dyDescent="0.2">
      <c r="A22497" t="s">
        <v>4846</v>
      </c>
      <c r="B22497" s="1">
        <v>44060</v>
      </c>
      <c r="C22497">
        <v>249.57</v>
      </c>
    </row>
    <row r="22498" spans="1:3" x14ac:dyDescent="0.2">
      <c r="A22498" t="s">
        <v>21500</v>
      </c>
      <c r="B22498" s="1">
        <v>44060</v>
      </c>
      <c r="C22498">
        <v>117.35</v>
      </c>
    </row>
    <row r="22499" spans="1:3" x14ac:dyDescent="0.2">
      <c r="A22499" t="s">
        <v>22733</v>
      </c>
      <c r="B22499" s="1">
        <v>44060</v>
      </c>
      <c r="C22499">
        <v>87.9</v>
      </c>
    </row>
    <row r="22500" spans="1:3" x14ac:dyDescent="0.2">
      <c r="A22500" t="s">
        <v>1789</v>
      </c>
      <c r="B22500" s="1">
        <v>44060</v>
      </c>
      <c r="C22500">
        <v>16.5</v>
      </c>
    </row>
    <row r="22501" spans="1:3" x14ac:dyDescent="0.2">
      <c r="A22501" t="s">
        <v>1789</v>
      </c>
      <c r="B22501" s="1">
        <v>44060</v>
      </c>
      <c r="C22501">
        <v>128.75</v>
      </c>
    </row>
    <row r="22502" spans="1:3" x14ac:dyDescent="0.2">
      <c r="A22502" t="s">
        <v>184</v>
      </c>
      <c r="B22502" s="1">
        <v>44060</v>
      </c>
      <c r="C22502">
        <v>46.25</v>
      </c>
    </row>
    <row r="22503" spans="1:3" x14ac:dyDescent="0.2">
      <c r="A22503" t="s">
        <v>184</v>
      </c>
      <c r="B22503" s="1">
        <v>44060</v>
      </c>
      <c r="C22503">
        <v>37.5</v>
      </c>
    </row>
    <row r="22504" spans="1:3" x14ac:dyDescent="0.2">
      <c r="A22504" t="s">
        <v>46</v>
      </c>
      <c r="B22504" s="1">
        <v>44060</v>
      </c>
      <c r="C22504">
        <v>271.95</v>
      </c>
    </row>
    <row r="22505" spans="1:3" x14ac:dyDescent="0.2">
      <c r="A22505" t="s">
        <v>10482</v>
      </c>
      <c r="B22505" s="1">
        <v>44060</v>
      </c>
      <c r="C22505">
        <v>652.77</v>
      </c>
    </row>
    <row r="22506" spans="1:3" x14ac:dyDescent="0.2">
      <c r="A22506" t="s">
        <v>383</v>
      </c>
      <c r="B22506" s="1">
        <v>44060</v>
      </c>
      <c r="C22506">
        <v>47.25</v>
      </c>
    </row>
    <row r="22507" spans="1:3" x14ac:dyDescent="0.2">
      <c r="A22507" t="s">
        <v>383</v>
      </c>
      <c r="B22507" s="1">
        <v>44060</v>
      </c>
      <c r="C22507">
        <v>47.25</v>
      </c>
    </row>
    <row r="22508" spans="1:3" x14ac:dyDescent="0.2">
      <c r="A22508" t="s">
        <v>4772</v>
      </c>
      <c r="B22508" s="1">
        <v>44060</v>
      </c>
      <c r="C22508">
        <v>414.99</v>
      </c>
    </row>
    <row r="22509" spans="1:3" x14ac:dyDescent="0.2">
      <c r="A22509" t="s">
        <v>383</v>
      </c>
      <c r="B22509" s="1">
        <v>44060</v>
      </c>
      <c r="C22509">
        <v>47.25</v>
      </c>
    </row>
    <row r="22510" spans="1:3" x14ac:dyDescent="0.2">
      <c r="A22510" t="s">
        <v>482</v>
      </c>
      <c r="B22510" s="1">
        <v>44060</v>
      </c>
      <c r="C22510">
        <v>456.73</v>
      </c>
    </row>
    <row r="22511" spans="1:3" x14ac:dyDescent="0.2">
      <c r="A22511" t="s">
        <v>404</v>
      </c>
      <c r="B22511" s="1">
        <v>44060</v>
      </c>
      <c r="C22511">
        <v>609.49</v>
      </c>
    </row>
    <row r="22512" spans="1:3" x14ac:dyDescent="0.2">
      <c r="A22512" t="s">
        <v>46</v>
      </c>
      <c r="B22512" s="1">
        <v>44060</v>
      </c>
      <c r="C22512">
        <v>595.79</v>
      </c>
    </row>
    <row r="22513" spans="1:3" x14ac:dyDescent="0.2">
      <c r="A22513" t="s">
        <v>44</v>
      </c>
      <c r="B22513" s="1">
        <v>44060</v>
      </c>
      <c r="C22513">
        <v>257.19</v>
      </c>
    </row>
    <row r="22514" spans="1:3" x14ac:dyDescent="0.2">
      <c r="A22514" t="s">
        <v>12</v>
      </c>
      <c r="B22514" s="1">
        <v>44060</v>
      </c>
      <c r="C22514">
        <v>532.23</v>
      </c>
    </row>
    <row r="22515" spans="1:3" x14ac:dyDescent="0.2">
      <c r="A22515" t="s">
        <v>12</v>
      </c>
      <c r="B22515" s="1">
        <v>44060</v>
      </c>
      <c r="C22515">
        <v>281.31</v>
      </c>
    </row>
    <row r="22516" spans="1:3" x14ac:dyDescent="0.2">
      <c r="A22516" t="s">
        <v>12</v>
      </c>
      <c r="B22516" s="1">
        <v>44060</v>
      </c>
      <c r="C22516">
        <v>516.72</v>
      </c>
    </row>
    <row r="22517" spans="1:3" x14ac:dyDescent="0.2">
      <c r="A22517" t="s">
        <v>171</v>
      </c>
      <c r="B22517" s="1">
        <v>44061</v>
      </c>
      <c r="C22517">
        <v>415.17</v>
      </c>
    </row>
    <row r="22518" spans="1:3" x14ac:dyDescent="0.2">
      <c r="A22518" t="s">
        <v>22712</v>
      </c>
      <c r="B22518" s="1">
        <v>44061</v>
      </c>
      <c r="C22518">
        <v>121.85</v>
      </c>
    </row>
    <row r="22519" spans="1:3" x14ac:dyDescent="0.2">
      <c r="A22519" t="s">
        <v>6139</v>
      </c>
      <c r="B22519" s="1">
        <v>44061</v>
      </c>
      <c r="C22519">
        <v>3233.44</v>
      </c>
    </row>
    <row r="22520" spans="1:3" x14ac:dyDescent="0.2">
      <c r="A22520" t="s">
        <v>11773</v>
      </c>
      <c r="B22520" s="1">
        <v>44061</v>
      </c>
      <c r="C22520">
        <v>98.45</v>
      </c>
    </row>
    <row r="22521" spans="1:3" x14ac:dyDescent="0.2">
      <c r="A22521" t="s">
        <v>383</v>
      </c>
      <c r="B22521" s="1">
        <v>44061</v>
      </c>
      <c r="C22521">
        <v>47.25</v>
      </c>
    </row>
    <row r="22522" spans="1:3" x14ac:dyDescent="0.2">
      <c r="A22522" t="s">
        <v>1630</v>
      </c>
      <c r="B22522" s="1">
        <v>44061</v>
      </c>
      <c r="C22522">
        <v>247.99</v>
      </c>
    </row>
    <row r="22523" spans="1:3" x14ac:dyDescent="0.2">
      <c r="A22523" t="s">
        <v>1071</v>
      </c>
      <c r="B22523" s="1">
        <v>44061</v>
      </c>
      <c r="C22523">
        <v>139</v>
      </c>
    </row>
    <row r="22524" spans="1:3" x14ac:dyDescent="0.2">
      <c r="A22524" t="s">
        <v>383</v>
      </c>
      <c r="B22524" s="1">
        <v>44061</v>
      </c>
      <c r="C22524">
        <v>47.25</v>
      </c>
    </row>
    <row r="22525" spans="1:3" x14ac:dyDescent="0.2">
      <c r="A22525" t="s">
        <v>3</v>
      </c>
      <c r="B22525" s="1">
        <v>44061</v>
      </c>
      <c r="C22525">
        <v>30.8</v>
      </c>
    </row>
    <row r="22526" spans="1:3" x14ac:dyDescent="0.2">
      <c r="A22526" t="s">
        <v>7992</v>
      </c>
      <c r="B22526" s="1">
        <v>44061</v>
      </c>
      <c r="C22526">
        <v>70.45</v>
      </c>
    </row>
    <row r="22527" spans="1:3" x14ac:dyDescent="0.2">
      <c r="A22527" t="s">
        <v>22713</v>
      </c>
      <c r="B22527" s="1">
        <v>44061</v>
      </c>
      <c r="C22527">
        <v>350</v>
      </c>
    </row>
    <row r="22528" spans="1:3" x14ac:dyDescent="0.2">
      <c r="A22528" t="s">
        <v>1401</v>
      </c>
      <c r="B22528" s="1">
        <v>44061</v>
      </c>
      <c r="C22528">
        <v>464.74</v>
      </c>
    </row>
    <row r="22529" spans="1:3" x14ac:dyDescent="0.2">
      <c r="A22529" t="s">
        <v>753</v>
      </c>
      <c r="B22529" s="1">
        <v>44061</v>
      </c>
      <c r="C22529">
        <v>490.38</v>
      </c>
    </row>
    <row r="22530" spans="1:3" x14ac:dyDescent="0.2">
      <c r="A22530" t="s">
        <v>22714</v>
      </c>
      <c r="B22530" s="1">
        <v>44061</v>
      </c>
      <c r="C22530">
        <v>122.95</v>
      </c>
    </row>
    <row r="22531" spans="1:3" x14ac:dyDescent="0.2">
      <c r="A22531" t="s">
        <v>22715</v>
      </c>
      <c r="B22531" s="1">
        <v>44061</v>
      </c>
      <c r="C22531">
        <v>1800</v>
      </c>
    </row>
    <row r="22532" spans="1:3" x14ac:dyDescent="0.2">
      <c r="A22532" t="s">
        <v>707</v>
      </c>
      <c r="B22532" s="1">
        <v>44061</v>
      </c>
      <c r="C22532">
        <v>35.479999999999997</v>
      </c>
    </row>
    <row r="22533" spans="1:3" x14ac:dyDescent="0.2">
      <c r="A22533" t="s">
        <v>22716</v>
      </c>
      <c r="B22533" s="1">
        <v>44061</v>
      </c>
      <c r="C22533">
        <v>22.9</v>
      </c>
    </row>
    <row r="22534" spans="1:3" x14ac:dyDescent="0.2">
      <c r="A22534" t="s">
        <v>22717</v>
      </c>
      <c r="B22534" s="1">
        <v>44061</v>
      </c>
      <c r="C22534">
        <v>101.85</v>
      </c>
    </row>
    <row r="22535" spans="1:3" x14ac:dyDescent="0.2">
      <c r="A22535" t="s">
        <v>22718</v>
      </c>
      <c r="B22535" s="1">
        <v>44061</v>
      </c>
      <c r="C22535">
        <v>58.95</v>
      </c>
    </row>
    <row r="22536" spans="1:3" x14ac:dyDescent="0.2">
      <c r="A22536" t="s">
        <v>233</v>
      </c>
      <c r="B22536" s="1">
        <v>44061</v>
      </c>
      <c r="C22536">
        <v>60.8</v>
      </c>
    </row>
    <row r="22537" spans="1:3" x14ac:dyDescent="0.2">
      <c r="A22537" t="s">
        <v>22719</v>
      </c>
      <c r="B22537" s="1">
        <v>44061</v>
      </c>
      <c r="C22537">
        <v>42.9</v>
      </c>
    </row>
    <row r="22538" spans="1:3" x14ac:dyDescent="0.2">
      <c r="A22538" t="s">
        <v>810</v>
      </c>
      <c r="B22538" s="1">
        <v>44061</v>
      </c>
      <c r="C22538">
        <v>125.01</v>
      </c>
    </row>
    <row r="22539" spans="1:3" x14ac:dyDescent="0.2">
      <c r="A22539" t="s">
        <v>751</v>
      </c>
      <c r="B22539" s="1">
        <v>44061</v>
      </c>
      <c r="C22539">
        <v>337.67</v>
      </c>
    </row>
    <row r="22540" spans="1:3" x14ac:dyDescent="0.2">
      <c r="A22540" t="s">
        <v>751</v>
      </c>
      <c r="B22540" s="1">
        <v>44061</v>
      </c>
      <c r="C22540">
        <v>308.39</v>
      </c>
    </row>
    <row r="22541" spans="1:3" x14ac:dyDescent="0.2">
      <c r="A22541" t="s">
        <v>16945</v>
      </c>
      <c r="B22541" s="1">
        <v>44061</v>
      </c>
      <c r="C22541">
        <v>77.400000000000006</v>
      </c>
    </row>
    <row r="22542" spans="1:3" x14ac:dyDescent="0.2">
      <c r="A22542" t="s">
        <v>22720</v>
      </c>
      <c r="B22542" s="1">
        <v>44061</v>
      </c>
      <c r="C22542">
        <v>45.9</v>
      </c>
    </row>
    <row r="22543" spans="1:3" x14ac:dyDescent="0.2">
      <c r="A22543" t="s">
        <v>119</v>
      </c>
      <c r="B22543" s="1">
        <v>44061</v>
      </c>
      <c r="C22543">
        <v>318.75</v>
      </c>
    </row>
    <row r="22544" spans="1:3" x14ac:dyDescent="0.2">
      <c r="A22544" t="s">
        <v>257</v>
      </c>
      <c r="B22544" s="1">
        <v>44061</v>
      </c>
      <c r="C22544">
        <v>37.5</v>
      </c>
    </row>
    <row r="22545" spans="1:3" x14ac:dyDescent="0.2">
      <c r="A22545" t="s">
        <v>831</v>
      </c>
      <c r="B22545" s="1">
        <v>44061</v>
      </c>
      <c r="C22545">
        <v>160</v>
      </c>
    </row>
    <row r="22546" spans="1:3" x14ac:dyDescent="0.2">
      <c r="A22546" t="s">
        <v>536</v>
      </c>
      <c r="B22546" s="1">
        <v>44061</v>
      </c>
      <c r="C22546">
        <v>45</v>
      </c>
    </row>
    <row r="22547" spans="1:3" x14ac:dyDescent="0.2">
      <c r="A22547" t="s">
        <v>1753</v>
      </c>
      <c r="B22547" s="1">
        <v>44061</v>
      </c>
      <c r="C22547">
        <v>81.900000000000006</v>
      </c>
    </row>
    <row r="22548" spans="1:3" x14ac:dyDescent="0.2">
      <c r="A22548" t="s">
        <v>184</v>
      </c>
      <c r="B22548" s="1">
        <v>44061</v>
      </c>
      <c r="C22548">
        <v>37.5</v>
      </c>
    </row>
    <row r="22549" spans="1:3" x14ac:dyDescent="0.2">
      <c r="A22549" t="s">
        <v>22721</v>
      </c>
      <c r="B22549" s="1">
        <v>44061</v>
      </c>
      <c r="C22549">
        <v>534.5</v>
      </c>
    </row>
    <row r="22550" spans="1:3" x14ac:dyDescent="0.2">
      <c r="A22550" t="s">
        <v>12694</v>
      </c>
      <c r="B22550" s="1">
        <v>44061</v>
      </c>
      <c r="C22550">
        <v>74.900000000000006</v>
      </c>
    </row>
    <row r="22551" spans="1:3" x14ac:dyDescent="0.2">
      <c r="A22551" t="s">
        <v>22722</v>
      </c>
      <c r="B22551" s="1">
        <v>44061</v>
      </c>
      <c r="C22551">
        <v>42.9</v>
      </c>
    </row>
    <row r="22552" spans="1:3" x14ac:dyDescent="0.2">
      <c r="A22552" t="s">
        <v>20875</v>
      </c>
      <c r="B22552" s="1">
        <v>44061</v>
      </c>
      <c r="C22552">
        <v>37.9</v>
      </c>
    </row>
    <row r="22553" spans="1:3" x14ac:dyDescent="0.2">
      <c r="A22553" t="s">
        <v>257</v>
      </c>
      <c r="B22553" s="1">
        <v>44061</v>
      </c>
      <c r="C22553">
        <v>1392.44</v>
      </c>
    </row>
    <row r="22554" spans="1:3" x14ac:dyDescent="0.2">
      <c r="A22554" t="s">
        <v>12</v>
      </c>
      <c r="B22554" s="1">
        <v>44061</v>
      </c>
      <c r="C22554">
        <v>372.9</v>
      </c>
    </row>
    <row r="22555" spans="1:3" x14ac:dyDescent="0.2">
      <c r="A22555" t="s">
        <v>256</v>
      </c>
      <c r="B22555" s="1">
        <v>44062</v>
      </c>
      <c r="C22555">
        <v>203.17</v>
      </c>
    </row>
    <row r="22556" spans="1:3" x14ac:dyDescent="0.2">
      <c r="A22556" t="s">
        <v>13346</v>
      </c>
      <c r="B22556" s="1">
        <v>44062</v>
      </c>
      <c r="C22556">
        <v>15.9</v>
      </c>
    </row>
    <row r="22557" spans="1:3" x14ac:dyDescent="0.2">
      <c r="A22557" t="s">
        <v>22703</v>
      </c>
      <c r="B22557" s="1">
        <v>44062</v>
      </c>
      <c r="C22557">
        <v>47.85</v>
      </c>
    </row>
    <row r="22558" spans="1:3" x14ac:dyDescent="0.2">
      <c r="A22558" t="s">
        <v>22704</v>
      </c>
      <c r="B22558" s="1">
        <v>44062</v>
      </c>
      <c r="C22558">
        <v>395</v>
      </c>
    </row>
    <row r="22559" spans="1:3" x14ac:dyDescent="0.2">
      <c r="A22559" t="s">
        <v>22705</v>
      </c>
      <c r="B22559" s="1">
        <v>44062</v>
      </c>
      <c r="C22559">
        <v>172.5</v>
      </c>
    </row>
    <row r="22560" spans="1:3" x14ac:dyDescent="0.2">
      <c r="A22560" t="s">
        <v>10505</v>
      </c>
      <c r="B22560" s="1">
        <v>44062</v>
      </c>
      <c r="C22560">
        <v>159.35</v>
      </c>
    </row>
    <row r="22561" spans="1:3" x14ac:dyDescent="0.2">
      <c r="A22561" t="s">
        <v>3</v>
      </c>
      <c r="B22561" s="1">
        <v>44062</v>
      </c>
      <c r="C22561">
        <v>49.95</v>
      </c>
    </row>
    <row r="22562" spans="1:3" x14ac:dyDescent="0.2">
      <c r="A22562" t="s">
        <v>383</v>
      </c>
      <c r="B22562" s="1">
        <v>44062</v>
      </c>
      <c r="C22562">
        <v>876.04</v>
      </c>
    </row>
    <row r="22563" spans="1:3" x14ac:dyDescent="0.2">
      <c r="A22563" t="s">
        <v>851</v>
      </c>
      <c r="B22563" s="1">
        <v>44062</v>
      </c>
      <c r="C22563">
        <v>147.30000000000001</v>
      </c>
    </row>
    <row r="22564" spans="1:3" x14ac:dyDescent="0.2">
      <c r="A22564" t="s">
        <v>383</v>
      </c>
      <c r="B22564" s="1">
        <v>44062</v>
      </c>
      <c r="C22564">
        <v>47.25</v>
      </c>
    </row>
    <row r="22565" spans="1:3" x14ac:dyDescent="0.2">
      <c r="A22565" t="s">
        <v>383</v>
      </c>
      <c r="B22565" s="1">
        <v>44062</v>
      </c>
      <c r="C22565">
        <v>42.48</v>
      </c>
    </row>
    <row r="22566" spans="1:3" x14ac:dyDescent="0.2">
      <c r="A22566" t="s">
        <v>13523</v>
      </c>
      <c r="B22566" s="1">
        <v>44062</v>
      </c>
      <c r="C22566">
        <v>253.14</v>
      </c>
    </row>
    <row r="22567" spans="1:3" x14ac:dyDescent="0.2">
      <c r="A22567" t="s">
        <v>286</v>
      </c>
      <c r="B22567" s="1">
        <v>44062</v>
      </c>
      <c r="C22567">
        <v>395.69</v>
      </c>
    </row>
    <row r="22568" spans="1:3" x14ac:dyDescent="0.2">
      <c r="A22568" t="s">
        <v>22706</v>
      </c>
      <c r="B22568" s="1">
        <v>44062</v>
      </c>
      <c r="C22568">
        <v>62.9</v>
      </c>
    </row>
    <row r="22569" spans="1:3" x14ac:dyDescent="0.2">
      <c r="A22569" t="s">
        <v>20052</v>
      </c>
      <c r="B22569" s="1">
        <v>44062</v>
      </c>
      <c r="C22569">
        <v>191.2</v>
      </c>
    </row>
    <row r="22570" spans="1:3" x14ac:dyDescent="0.2">
      <c r="A22570" t="s">
        <v>22707</v>
      </c>
      <c r="B22570" s="1">
        <v>44062</v>
      </c>
      <c r="C22570">
        <v>127.8</v>
      </c>
    </row>
    <row r="22571" spans="1:3" x14ac:dyDescent="0.2">
      <c r="A22571" t="s">
        <v>13346</v>
      </c>
      <c r="B22571" s="1">
        <v>44062</v>
      </c>
      <c r="C22571">
        <v>152.5</v>
      </c>
    </row>
    <row r="22572" spans="1:3" x14ac:dyDescent="0.2">
      <c r="A22572" t="s">
        <v>11</v>
      </c>
      <c r="B22572" s="1">
        <v>44062</v>
      </c>
      <c r="C22572">
        <v>612.72</v>
      </c>
    </row>
    <row r="22573" spans="1:3" x14ac:dyDescent="0.2">
      <c r="A22573" t="s">
        <v>21599</v>
      </c>
      <c r="B22573" s="1">
        <v>44062</v>
      </c>
      <c r="C22573">
        <v>60.45</v>
      </c>
    </row>
    <row r="22574" spans="1:3" x14ac:dyDescent="0.2">
      <c r="A22574" t="s">
        <v>1258</v>
      </c>
      <c r="B22574" s="1">
        <v>44062</v>
      </c>
      <c r="C22574">
        <v>645.53</v>
      </c>
    </row>
    <row r="22575" spans="1:3" x14ac:dyDescent="0.2">
      <c r="A22575" t="s">
        <v>21513</v>
      </c>
      <c r="B22575" s="1">
        <v>44062</v>
      </c>
      <c r="C22575">
        <v>290.25</v>
      </c>
    </row>
    <row r="22576" spans="1:3" x14ac:dyDescent="0.2">
      <c r="A22576" t="s">
        <v>1090</v>
      </c>
      <c r="B22576" s="1">
        <v>44062</v>
      </c>
      <c r="C22576">
        <v>421.17</v>
      </c>
    </row>
    <row r="22577" spans="1:3" x14ac:dyDescent="0.2">
      <c r="A22577" t="s">
        <v>1071</v>
      </c>
      <c r="B22577" s="1">
        <v>44062</v>
      </c>
      <c r="C22577">
        <v>61.5</v>
      </c>
    </row>
    <row r="22578" spans="1:3" x14ac:dyDescent="0.2">
      <c r="A22578" t="s">
        <v>6139</v>
      </c>
      <c r="B22578" s="1">
        <v>44062</v>
      </c>
      <c r="C22578">
        <v>289.82</v>
      </c>
    </row>
    <row r="22579" spans="1:3" x14ac:dyDescent="0.2">
      <c r="A22579" t="s">
        <v>32</v>
      </c>
      <c r="B22579" s="1">
        <v>44062</v>
      </c>
      <c r="C22579">
        <v>2783.01</v>
      </c>
    </row>
    <row r="22580" spans="1:3" x14ac:dyDescent="0.2">
      <c r="A22580" t="s">
        <v>22411</v>
      </c>
      <c r="B22580" s="1">
        <v>44062</v>
      </c>
      <c r="C22580">
        <v>180.35</v>
      </c>
    </row>
    <row r="22581" spans="1:3" x14ac:dyDescent="0.2">
      <c r="A22581" t="s">
        <v>22708</v>
      </c>
      <c r="B22581" s="1">
        <v>44062</v>
      </c>
      <c r="C22581">
        <v>133</v>
      </c>
    </row>
    <row r="22582" spans="1:3" x14ac:dyDescent="0.2">
      <c r="A22582" t="s">
        <v>19456</v>
      </c>
      <c r="B22582" s="1">
        <v>44062</v>
      </c>
      <c r="C22582">
        <v>54.9</v>
      </c>
    </row>
    <row r="22583" spans="1:3" x14ac:dyDescent="0.2">
      <c r="A22583" t="s">
        <v>22709</v>
      </c>
      <c r="B22583" s="1">
        <v>44062</v>
      </c>
      <c r="C22583">
        <v>57.9</v>
      </c>
    </row>
    <row r="22584" spans="1:3" x14ac:dyDescent="0.2">
      <c r="A22584" t="s">
        <v>22710</v>
      </c>
      <c r="B22584" s="1">
        <v>44062</v>
      </c>
      <c r="C22584">
        <v>42.9</v>
      </c>
    </row>
    <row r="22585" spans="1:3" x14ac:dyDescent="0.2">
      <c r="A22585" t="s">
        <v>14622</v>
      </c>
      <c r="B22585" s="1">
        <v>44062</v>
      </c>
      <c r="C22585">
        <v>47.9</v>
      </c>
    </row>
    <row r="22586" spans="1:3" x14ac:dyDescent="0.2">
      <c r="A22586" t="s">
        <v>22711</v>
      </c>
      <c r="B22586" s="1">
        <v>44062</v>
      </c>
      <c r="C22586">
        <v>37.9</v>
      </c>
    </row>
    <row r="22587" spans="1:3" x14ac:dyDescent="0.2">
      <c r="A22587" t="s">
        <v>122</v>
      </c>
      <c r="B22587" s="1">
        <v>44062</v>
      </c>
      <c r="C22587">
        <v>204.87</v>
      </c>
    </row>
    <row r="22588" spans="1:3" x14ac:dyDescent="0.2">
      <c r="A22588" t="s">
        <v>383</v>
      </c>
      <c r="B22588" s="1">
        <v>44062</v>
      </c>
      <c r="C22588">
        <v>47.25</v>
      </c>
    </row>
    <row r="22589" spans="1:3" x14ac:dyDescent="0.2">
      <c r="A22589" t="s">
        <v>122</v>
      </c>
      <c r="B22589" s="1">
        <v>44062</v>
      </c>
      <c r="C22589">
        <v>2606.48</v>
      </c>
    </row>
    <row r="22590" spans="1:3" x14ac:dyDescent="0.2">
      <c r="A22590" t="s">
        <v>383</v>
      </c>
      <c r="B22590" s="1">
        <v>44062</v>
      </c>
      <c r="C22590">
        <v>47.25</v>
      </c>
    </row>
    <row r="22591" spans="1:3" x14ac:dyDescent="0.2">
      <c r="A22591" t="s">
        <v>16960</v>
      </c>
      <c r="B22591" s="1">
        <v>44062</v>
      </c>
      <c r="C22591">
        <v>4203.07</v>
      </c>
    </row>
    <row r="22592" spans="1:3" x14ac:dyDescent="0.2">
      <c r="A22592" t="s">
        <v>485</v>
      </c>
      <c r="B22592" s="1">
        <v>44062</v>
      </c>
      <c r="C22592">
        <v>49.95</v>
      </c>
    </row>
    <row r="22593" spans="1:3" x14ac:dyDescent="0.2">
      <c r="A22593" t="s">
        <v>347</v>
      </c>
      <c r="B22593" s="1">
        <v>44062</v>
      </c>
      <c r="C22593">
        <v>1155.54</v>
      </c>
    </row>
    <row r="22594" spans="1:3" x14ac:dyDescent="0.2">
      <c r="A22594" t="s">
        <v>485</v>
      </c>
      <c r="B22594" s="1">
        <v>44062</v>
      </c>
      <c r="C22594">
        <v>91.9</v>
      </c>
    </row>
    <row r="22595" spans="1:3" x14ac:dyDescent="0.2">
      <c r="A22595" t="s">
        <v>229</v>
      </c>
      <c r="B22595" s="1">
        <v>44062</v>
      </c>
      <c r="C22595">
        <v>63.95</v>
      </c>
    </row>
    <row r="22596" spans="1:3" x14ac:dyDescent="0.2">
      <c r="A22596" t="s">
        <v>485</v>
      </c>
      <c r="B22596" s="1">
        <v>44062</v>
      </c>
      <c r="C22596">
        <v>2006.58</v>
      </c>
    </row>
    <row r="22597" spans="1:3" x14ac:dyDescent="0.2">
      <c r="A22597" t="s">
        <v>12</v>
      </c>
      <c r="B22597" s="1">
        <v>44062</v>
      </c>
      <c r="C22597">
        <v>200.9</v>
      </c>
    </row>
    <row r="22598" spans="1:3" x14ac:dyDescent="0.2">
      <c r="A22598" t="s">
        <v>483</v>
      </c>
      <c r="B22598" s="1">
        <v>44063</v>
      </c>
      <c r="C22598">
        <v>522.45000000000005</v>
      </c>
    </row>
    <row r="22599" spans="1:3" x14ac:dyDescent="0.2">
      <c r="A22599" t="s">
        <v>22692</v>
      </c>
      <c r="B22599" s="1">
        <v>44063</v>
      </c>
      <c r="C22599">
        <v>133.6</v>
      </c>
    </row>
    <row r="22600" spans="1:3" x14ac:dyDescent="0.2">
      <c r="A22600" t="s">
        <v>22693</v>
      </c>
      <c r="B22600" s="1">
        <v>44063</v>
      </c>
      <c r="C22600">
        <v>65.45</v>
      </c>
    </row>
    <row r="22601" spans="1:3" x14ac:dyDescent="0.2">
      <c r="A22601" t="s">
        <v>5991</v>
      </c>
      <c r="B22601" s="1">
        <v>44063</v>
      </c>
      <c r="C22601">
        <v>431.68</v>
      </c>
    </row>
    <row r="22602" spans="1:3" x14ac:dyDescent="0.2">
      <c r="A22602" t="s">
        <v>22110</v>
      </c>
      <c r="B22602" s="1">
        <v>44063</v>
      </c>
      <c r="C22602">
        <v>279</v>
      </c>
    </row>
    <row r="22603" spans="1:3" x14ac:dyDescent="0.2">
      <c r="A22603" t="s">
        <v>22694</v>
      </c>
      <c r="B22603" s="1">
        <v>44063</v>
      </c>
      <c r="C22603">
        <v>29.96</v>
      </c>
    </row>
    <row r="22604" spans="1:3" x14ac:dyDescent="0.2">
      <c r="A22604" t="s">
        <v>22695</v>
      </c>
      <c r="B22604" s="1">
        <v>44063</v>
      </c>
      <c r="C22604">
        <v>0.1</v>
      </c>
    </row>
    <row r="22605" spans="1:3" x14ac:dyDescent="0.2">
      <c r="A22605" t="s">
        <v>22695</v>
      </c>
      <c r="B22605" s="1">
        <v>44063</v>
      </c>
      <c r="C22605">
        <v>199.4</v>
      </c>
    </row>
    <row r="22606" spans="1:3" x14ac:dyDescent="0.2">
      <c r="A22606" t="s">
        <v>702</v>
      </c>
      <c r="B22606" s="1">
        <v>44063</v>
      </c>
      <c r="C22606">
        <v>375</v>
      </c>
    </row>
    <row r="22607" spans="1:3" x14ac:dyDescent="0.2">
      <c r="A22607" t="s">
        <v>1744</v>
      </c>
      <c r="B22607" s="1">
        <v>44063</v>
      </c>
      <c r="C22607">
        <v>86.32</v>
      </c>
    </row>
    <row r="22608" spans="1:3" x14ac:dyDescent="0.2">
      <c r="A22608" t="s">
        <v>952</v>
      </c>
      <c r="B22608" s="1">
        <v>44063</v>
      </c>
      <c r="C22608">
        <v>2545.81</v>
      </c>
    </row>
    <row r="22609" spans="1:3" x14ac:dyDescent="0.2">
      <c r="A22609" t="s">
        <v>4663</v>
      </c>
      <c r="B22609" s="1">
        <v>44063</v>
      </c>
      <c r="C22609">
        <v>64</v>
      </c>
    </row>
    <row r="22610" spans="1:3" x14ac:dyDescent="0.2">
      <c r="A22610" t="s">
        <v>6139</v>
      </c>
      <c r="B22610" s="1">
        <v>44063</v>
      </c>
      <c r="C22610">
        <v>118.23</v>
      </c>
    </row>
    <row r="22611" spans="1:3" x14ac:dyDescent="0.2">
      <c r="A22611" t="s">
        <v>18958</v>
      </c>
      <c r="B22611" s="1">
        <v>44063</v>
      </c>
      <c r="C22611">
        <v>179.85</v>
      </c>
    </row>
    <row r="22612" spans="1:3" x14ac:dyDescent="0.2">
      <c r="A22612" t="s">
        <v>2901</v>
      </c>
      <c r="B22612" s="1">
        <v>44063</v>
      </c>
      <c r="C22612">
        <v>800.46</v>
      </c>
    </row>
    <row r="22613" spans="1:3" x14ac:dyDescent="0.2">
      <c r="A22613" t="s">
        <v>22696</v>
      </c>
      <c r="B22613" s="1">
        <v>44063</v>
      </c>
      <c r="C22613">
        <v>51.95</v>
      </c>
    </row>
    <row r="22614" spans="1:3" x14ac:dyDescent="0.2">
      <c r="A22614" t="s">
        <v>702</v>
      </c>
      <c r="B22614" s="1">
        <v>44063</v>
      </c>
      <c r="C22614">
        <v>117</v>
      </c>
    </row>
    <row r="22615" spans="1:3" x14ac:dyDescent="0.2">
      <c r="A22615" t="s">
        <v>22697</v>
      </c>
      <c r="B22615" s="1">
        <v>44063</v>
      </c>
      <c r="C22615">
        <v>15.9</v>
      </c>
    </row>
    <row r="22616" spans="1:3" x14ac:dyDescent="0.2">
      <c r="A22616" t="s">
        <v>232</v>
      </c>
      <c r="B22616" s="1">
        <v>44063</v>
      </c>
      <c r="C22616">
        <v>63.36</v>
      </c>
    </row>
    <row r="22617" spans="1:3" x14ac:dyDescent="0.2">
      <c r="A22617" t="s">
        <v>6139</v>
      </c>
      <c r="B22617" s="1">
        <v>44063</v>
      </c>
      <c r="C22617">
        <v>2200</v>
      </c>
    </row>
    <row r="22618" spans="1:3" x14ac:dyDescent="0.2">
      <c r="A22618" t="s">
        <v>232</v>
      </c>
      <c r="B22618" s="1">
        <v>44063</v>
      </c>
      <c r="C22618">
        <v>538.38</v>
      </c>
    </row>
    <row r="22619" spans="1:3" x14ac:dyDescent="0.2">
      <c r="A22619" t="s">
        <v>3</v>
      </c>
      <c r="B22619" s="1">
        <v>44063</v>
      </c>
      <c r="C22619">
        <v>45.9</v>
      </c>
    </row>
    <row r="22620" spans="1:3" x14ac:dyDescent="0.2">
      <c r="A22620" t="s">
        <v>22335</v>
      </c>
      <c r="B22620" s="1">
        <v>44063</v>
      </c>
      <c r="C22620">
        <v>609</v>
      </c>
    </row>
    <row r="22621" spans="1:3" x14ac:dyDescent="0.2">
      <c r="A22621" t="s">
        <v>3762</v>
      </c>
      <c r="B22621" s="1">
        <v>44063</v>
      </c>
      <c r="C22621">
        <v>44.91</v>
      </c>
    </row>
    <row r="22622" spans="1:3" x14ac:dyDescent="0.2">
      <c r="A22622" t="s">
        <v>3901</v>
      </c>
      <c r="B22622" s="1">
        <v>44063</v>
      </c>
      <c r="C22622">
        <v>188.16</v>
      </c>
    </row>
    <row r="22623" spans="1:3" x14ac:dyDescent="0.2">
      <c r="A22623" t="s">
        <v>2842</v>
      </c>
      <c r="B22623" s="1">
        <v>44063</v>
      </c>
      <c r="C22623">
        <v>1401.4</v>
      </c>
    </row>
    <row r="22624" spans="1:3" x14ac:dyDescent="0.2">
      <c r="A22624" t="s">
        <v>3762</v>
      </c>
      <c r="B22624" s="1">
        <v>44063</v>
      </c>
      <c r="C22624">
        <v>471.83</v>
      </c>
    </row>
    <row r="22625" spans="1:3" x14ac:dyDescent="0.2">
      <c r="A22625" t="s">
        <v>18042</v>
      </c>
      <c r="B22625" s="1">
        <v>44063</v>
      </c>
      <c r="C22625">
        <v>50.5</v>
      </c>
    </row>
    <row r="22626" spans="1:3" x14ac:dyDescent="0.2">
      <c r="A22626" t="s">
        <v>1281</v>
      </c>
      <c r="B22626" s="1">
        <v>44063</v>
      </c>
      <c r="C22626">
        <v>569.25</v>
      </c>
    </row>
    <row r="22627" spans="1:3" x14ac:dyDescent="0.2">
      <c r="A22627" t="s">
        <v>22698</v>
      </c>
      <c r="B22627" s="1">
        <v>44063</v>
      </c>
      <c r="C22627">
        <v>217.7</v>
      </c>
    </row>
    <row r="22628" spans="1:3" x14ac:dyDescent="0.2">
      <c r="A22628" t="s">
        <v>22699</v>
      </c>
      <c r="B22628" s="1">
        <v>44063</v>
      </c>
      <c r="C22628">
        <v>70.45</v>
      </c>
    </row>
    <row r="22629" spans="1:3" x14ac:dyDescent="0.2">
      <c r="A22629" t="s">
        <v>22700</v>
      </c>
      <c r="B22629" s="1">
        <v>44063</v>
      </c>
      <c r="C22629">
        <v>62.9</v>
      </c>
    </row>
    <row r="22630" spans="1:3" x14ac:dyDescent="0.2">
      <c r="A22630" t="s">
        <v>22701</v>
      </c>
      <c r="B22630" s="1">
        <v>44063</v>
      </c>
      <c r="C22630">
        <v>29.9</v>
      </c>
    </row>
    <row r="22631" spans="1:3" x14ac:dyDescent="0.2">
      <c r="A22631" t="s">
        <v>22702</v>
      </c>
      <c r="B22631" s="1">
        <v>44063</v>
      </c>
      <c r="C22631">
        <v>104.9</v>
      </c>
    </row>
    <row r="22632" spans="1:3" x14ac:dyDescent="0.2">
      <c r="A22632" t="s">
        <v>184</v>
      </c>
      <c r="B22632" s="1">
        <v>44063</v>
      </c>
      <c r="C22632">
        <v>42.75</v>
      </c>
    </row>
    <row r="22633" spans="1:3" x14ac:dyDescent="0.2">
      <c r="A22633" t="s">
        <v>12</v>
      </c>
      <c r="B22633" s="1">
        <v>44063</v>
      </c>
      <c r="C22633">
        <v>367.02</v>
      </c>
    </row>
    <row r="22634" spans="1:3" x14ac:dyDescent="0.2">
      <c r="A22634" t="s">
        <v>280</v>
      </c>
      <c r="B22634" s="1">
        <v>44063</v>
      </c>
      <c r="C22634">
        <v>700</v>
      </c>
    </row>
    <row r="22635" spans="1:3" x14ac:dyDescent="0.2">
      <c r="A22635" t="s">
        <v>15559</v>
      </c>
      <c r="B22635" s="1">
        <v>44064</v>
      </c>
      <c r="C22635">
        <v>47.9</v>
      </c>
    </row>
    <row r="22636" spans="1:3" x14ac:dyDescent="0.2">
      <c r="A22636" t="s">
        <v>22684</v>
      </c>
      <c r="B22636" s="1">
        <v>44064</v>
      </c>
      <c r="C22636">
        <v>97.85</v>
      </c>
    </row>
    <row r="22637" spans="1:3" x14ac:dyDescent="0.2">
      <c r="A22637" t="s">
        <v>597</v>
      </c>
      <c r="B22637" s="1">
        <v>44064</v>
      </c>
      <c r="C22637">
        <v>1318.38</v>
      </c>
    </row>
    <row r="22638" spans="1:3" x14ac:dyDescent="0.2">
      <c r="A22638" t="s">
        <v>19322</v>
      </c>
      <c r="B22638" s="1">
        <v>44064</v>
      </c>
      <c r="C22638">
        <v>37.9</v>
      </c>
    </row>
    <row r="22639" spans="1:3" x14ac:dyDescent="0.2">
      <c r="A22639" t="s">
        <v>846</v>
      </c>
      <c r="B22639" s="1">
        <v>44064</v>
      </c>
      <c r="C22639">
        <v>47.9</v>
      </c>
    </row>
    <row r="22640" spans="1:3" x14ac:dyDescent="0.2">
      <c r="A22640" t="s">
        <v>22685</v>
      </c>
      <c r="B22640" s="1">
        <v>44064</v>
      </c>
      <c r="C22640">
        <v>13.99</v>
      </c>
    </row>
    <row r="22641" spans="1:3" x14ac:dyDescent="0.2">
      <c r="A22641" t="s">
        <v>18218</v>
      </c>
      <c r="B22641" s="1">
        <v>44064</v>
      </c>
      <c r="C22641">
        <v>1072.8</v>
      </c>
    </row>
    <row r="22642" spans="1:3" x14ac:dyDescent="0.2">
      <c r="A22642" t="s">
        <v>64</v>
      </c>
      <c r="B22642" s="1">
        <v>44064</v>
      </c>
      <c r="C22642">
        <v>534</v>
      </c>
    </row>
    <row r="22643" spans="1:3" x14ac:dyDescent="0.2">
      <c r="A22643" t="s">
        <v>22686</v>
      </c>
      <c r="B22643" s="1">
        <v>44064</v>
      </c>
      <c r="C22643">
        <v>52.9</v>
      </c>
    </row>
    <row r="22644" spans="1:3" x14ac:dyDescent="0.2">
      <c r="A22644" t="s">
        <v>22686</v>
      </c>
      <c r="B22644" s="1">
        <v>44064</v>
      </c>
      <c r="C22644">
        <v>310.8</v>
      </c>
    </row>
    <row r="22645" spans="1:3" x14ac:dyDescent="0.2">
      <c r="A22645" t="s">
        <v>11078</v>
      </c>
      <c r="B22645" s="1">
        <v>44064</v>
      </c>
      <c r="C22645">
        <v>175.2</v>
      </c>
    </row>
    <row r="22646" spans="1:3" x14ac:dyDescent="0.2">
      <c r="A22646" t="s">
        <v>569</v>
      </c>
      <c r="B22646" s="1">
        <v>44064</v>
      </c>
      <c r="C22646">
        <v>102.45</v>
      </c>
    </row>
    <row r="22647" spans="1:3" x14ac:dyDescent="0.2">
      <c r="A22647" t="s">
        <v>9270</v>
      </c>
      <c r="B22647" s="1">
        <v>44064</v>
      </c>
      <c r="C22647">
        <v>114.74</v>
      </c>
    </row>
    <row r="22648" spans="1:3" x14ac:dyDescent="0.2">
      <c r="A22648" t="s">
        <v>324</v>
      </c>
      <c r="B22648" s="1">
        <v>44064</v>
      </c>
      <c r="C22648">
        <v>88.8</v>
      </c>
    </row>
    <row r="22649" spans="1:3" x14ac:dyDescent="0.2">
      <c r="A22649" t="s">
        <v>12459</v>
      </c>
      <c r="B22649" s="1">
        <v>44064</v>
      </c>
      <c r="C22649">
        <v>190.27</v>
      </c>
    </row>
    <row r="22650" spans="1:3" x14ac:dyDescent="0.2">
      <c r="A22650" t="s">
        <v>324</v>
      </c>
      <c r="B22650" s="1">
        <v>44064</v>
      </c>
      <c r="C22650">
        <v>1357.82</v>
      </c>
    </row>
    <row r="22651" spans="1:3" x14ac:dyDescent="0.2">
      <c r="A22651" t="s">
        <v>280</v>
      </c>
      <c r="B22651" s="1">
        <v>44064</v>
      </c>
      <c r="C22651">
        <v>350</v>
      </c>
    </row>
    <row r="22652" spans="1:3" x14ac:dyDescent="0.2">
      <c r="A22652" t="s">
        <v>280</v>
      </c>
      <c r="B22652" s="1">
        <v>44064</v>
      </c>
      <c r="C22652">
        <v>264.74</v>
      </c>
    </row>
    <row r="22653" spans="1:3" x14ac:dyDescent="0.2">
      <c r="A22653" t="s">
        <v>383</v>
      </c>
      <c r="B22653" s="1">
        <v>44064</v>
      </c>
      <c r="C22653">
        <v>47.25</v>
      </c>
    </row>
    <row r="22654" spans="1:3" x14ac:dyDescent="0.2">
      <c r="A22654" t="s">
        <v>14</v>
      </c>
      <c r="B22654" s="1">
        <v>44064</v>
      </c>
      <c r="C22654">
        <v>978.13</v>
      </c>
    </row>
    <row r="22655" spans="1:3" x14ac:dyDescent="0.2">
      <c r="A22655" t="s">
        <v>8067</v>
      </c>
      <c r="B22655" s="1">
        <v>44064</v>
      </c>
      <c r="C22655">
        <v>260.99</v>
      </c>
    </row>
    <row r="22656" spans="1:3" x14ac:dyDescent="0.2">
      <c r="A22656" t="s">
        <v>707</v>
      </c>
      <c r="B22656" s="1">
        <v>44064</v>
      </c>
      <c r="C22656">
        <v>70.959999999999994</v>
      </c>
    </row>
    <row r="22657" spans="1:3" x14ac:dyDescent="0.2">
      <c r="A22657" t="s">
        <v>7822</v>
      </c>
      <c r="B22657" s="1">
        <v>44064</v>
      </c>
      <c r="C22657">
        <v>193.26</v>
      </c>
    </row>
    <row r="22658" spans="1:3" x14ac:dyDescent="0.2">
      <c r="A22658" t="s">
        <v>22687</v>
      </c>
      <c r="B22658" s="1">
        <v>44064</v>
      </c>
      <c r="C22658">
        <v>97.85</v>
      </c>
    </row>
    <row r="22659" spans="1:3" x14ac:dyDescent="0.2">
      <c r="A22659" t="s">
        <v>22688</v>
      </c>
      <c r="B22659" s="1">
        <v>44064</v>
      </c>
      <c r="C22659">
        <v>53.9</v>
      </c>
    </row>
    <row r="22660" spans="1:3" x14ac:dyDescent="0.2">
      <c r="A22660" t="s">
        <v>22689</v>
      </c>
      <c r="B22660" s="1">
        <v>44064</v>
      </c>
      <c r="C22660">
        <v>47.9</v>
      </c>
    </row>
    <row r="22661" spans="1:3" x14ac:dyDescent="0.2">
      <c r="A22661" t="s">
        <v>22690</v>
      </c>
      <c r="B22661" s="1">
        <v>44064</v>
      </c>
      <c r="C22661">
        <v>42.9</v>
      </c>
    </row>
    <row r="22662" spans="1:3" x14ac:dyDescent="0.2">
      <c r="A22662" t="s">
        <v>22691</v>
      </c>
      <c r="B22662" s="1">
        <v>44064</v>
      </c>
      <c r="C22662">
        <v>92.85</v>
      </c>
    </row>
    <row r="22663" spans="1:3" x14ac:dyDescent="0.2">
      <c r="A22663" t="s">
        <v>12</v>
      </c>
      <c r="B22663" s="1">
        <v>44064</v>
      </c>
      <c r="C22663">
        <v>473.59</v>
      </c>
    </row>
    <row r="22664" spans="1:3" x14ac:dyDescent="0.2">
      <c r="A22664" t="s">
        <v>32</v>
      </c>
      <c r="B22664" s="1">
        <v>44067</v>
      </c>
      <c r="C22664">
        <v>455.49</v>
      </c>
    </row>
    <row r="22665" spans="1:3" x14ac:dyDescent="0.2">
      <c r="A22665" t="s">
        <v>1851</v>
      </c>
      <c r="B22665" s="1">
        <v>44067</v>
      </c>
      <c r="C22665">
        <v>6631.94</v>
      </c>
    </row>
    <row r="22666" spans="1:3" x14ac:dyDescent="0.2">
      <c r="A22666" t="s">
        <v>6139</v>
      </c>
      <c r="B22666" s="1">
        <v>44067</v>
      </c>
      <c r="C22666">
        <v>902.06</v>
      </c>
    </row>
    <row r="22667" spans="1:3" x14ac:dyDescent="0.2">
      <c r="A22667" t="s">
        <v>6139</v>
      </c>
      <c r="B22667" s="1">
        <v>44067</v>
      </c>
      <c r="C22667">
        <v>98.93</v>
      </c>
    </row>
    <row r="22668" spans="1:3" x14ac:dyDescent="0.2">
      <c r="A22668" t="s">
        <v>6139</v>
      </c>
      <c r="B22668" s="1">
        <v>44067</v>
      </c>
      <c r="C22668">
        <v>315.76</v>
      </c>
    </row>
    <row r="22669" spans="1:3" x14ac:dyDescent="0.2">
      <c r="A22669" t="s">
        <v>383</v>
      </c>
      <c r="B22669" s="1">
        <v>44067</v>
      </c>
      <c r="C22669">
        <v>46.25</v>
      </c>
    </row>
    <row r="22670" spans="1:3" x14ac:dyDescent="0.2">
      <c r="A22670" t="s">
        <v>8279</v>
      </c>
      <c r="B22670" s="1">
        <v>44067</v>
      </c>
      <c r="C22670">
        <v>360.92</v>
      </c>
    </row>
    <row r="22671" spans="1:3" x14ac:dyDescent="0.2">
      <c r="A22671" t="s">
        <v>20940</v>
      </c>
      <c r="B22671" s="1">
        <v>44067</v>
      </c>
      <c r="C22671">
        <v>281.29000000000002</v>
      </c>
    </row>
    <row r="22672" spans="1:3" x14ac:dyDescent="0.2">
      <c r="A22672" t="s">
        <v>19525</v>
      </c>
      <c r="B22672" s="1">
        <v>44067</v>
      </c>
      <c r="C22672">
        <v>20.95</v>
      </c>
    </row>
    <row r="22673" spans="1:3" x14ac:dyDescent="0.2">
      <c r="A22673" t="s">
        <v>22659</v>
      </c>
      <c r="B22673" s="1">
        <v>44067</v>
      </c>
      <c r="C22673">
        <v>47.9</v>
      </c>
    </row>
    <row r="22674" spans="1:3" x14ac:dyDescent="0.2">
      <c r="A22674" t="s">
        <v>16799</v>
      </c>
      <c r="B22674" s="1">
        <v>44067</v>
      </c>
      <c r="C22674">
        <v>25.9</v>
      </c>
    </row>
    <row r="22675" spans="1:3" x14ac:dyDescent="0.2">
      <c r="A22675" t="s">
        <v>22527</v>
      </c>
      <c r="B22675" s="1">
        <v>44067</v>
      </c>
      <c r="C22675">
        <v>57.9</v>
      </c>
    </row>
    <row r="22676" spans="1:3" x14ac:dyDescent="0.2">
      <c r="A22676" t="s">
        <v>3762</v>
      </c>
      <c r="B22676" s="1">
        <v>44067</v>
      </c>
      <c r="C22676">
        <v>38.85</v>
      </c>
    </row>
    <row r="22677" spans="1:3" x14ac:dyDescent="0.2">
      <c r="A22677" t="s">
        <v>83</v>
      </c>
      <c r="B22677" s="1">
        <v>44067</v>
      </c>
      <c r="C22677">
        <v>537.5</v>
      </c>
    </row>
    <row r="22678" spans="1:3" x14ac:dyDescent="0.2">
      <c r="A22678" t="s">
        <v>22660</v>
      </c>
      <c r="B22678" s="1">
        <v>44067</v>
      </c>
      <c r="C22678">
        <v>70</v>
      </c>
    </row>
    <row r="22679" spans="1:3" x14ac:dyDescent="0.2">
      <c r="A22679" t="s">
        <v>18634</v>
      </c>
      <c r="B22679" s="1">
        <v>44067</v>
      </c>
      <c r="C22679">
        <v>212.9</v>
      </c>
    </row>
    <row r="22680" spans="1:3" x14ac:dyDescent="0.2">
      <c r="A22680" t="s">
        <v>22661</v>
      </c>
      <c r="B22680" s="1">
        <v>44067</v>
      </c>
      <c r="C22680">
        <v>26.34</v>
      </c>
    </row>
    <row r="22681" spans="1:3" x14ac:dyDescent="0.2">
      <c r="A22681" t="s">
        <v>2216</v>
      </c>
      <c r="B22681" s="1">
        <v>44067</v>
      </c>
      <c r="C22681">
        <v>107.85</v>
      </c>
    </row>
    <row r="22682" spans="1:3" x14ac:dyDescent="0.2">
      <c r="A22682" t="s">
        <v>22662</v>
      </c>
      <c r="B22682" s="1">
        <v>44067</v>
      </c>
      <c r="C22682">
        <v>57.9</v>
      </c>
    </row>
    <row r="22683" spans="1:3" x14ac:dyDescent="0.2">
      <c r="A22683" t="s">
        <v>16529</v>
      </c>
      <c r="B22683" s="1">
        <v>44067</v>
      </c>
      <c r="C22683">
        <v>207.25</v>
      </c>
    </row>
    <row r="22684" spans="1:3" x14ac:dyDescent="0.2">
      <c r="A22684" t="s">
        <v>7890</v>
      </c>
      <c r="B22684" s="1">
        <v>44067</v>
      </c>
      <c r="C22684">
        <v>551.94000000000005</v>
      </c>
    </row>
    <row r="22685" spans="1:3" x14ac:dyDescent="0.2">
      <c r="A22685" t="s">
        <v>22663</v>
      </c>
      <c r="B22685" s="1">
        <v>44067</v>
      </c>
      <c r="C22685">
        <v>91.45</v>
      </c>
    </row>
    <row r="22686" spans="1:3" x14ac:dyDescent="0.2">
      <c r="A22686" t="s">
        <v>710</v>
      </c>
      <c r="B22686" s="1">
        <v>44067</v>
      </c>
      <c r="C22686">
        <v>151.35</v>
      </c>
    </row>
    <row r="22687" spans="1:3" x14ac:dyDescent="0.2">
      <c r="A22687" t="s">
        <v>22089</v>
      </c>
      <c r="B22687" s="1">
        <v>44067</v>
      </c>
      <c r="C22687">
        <v>271.47000000000003</v>
      </c>
    </row>
    <row r="22688" spans="1:3" x14ac:dyDescent="0.2">
      <c r="A22688" t="s">
        <v>15104</v>
      </c>
      <c r="B22688" s="1">
        <v>44067</v>
      </c>
      <c r="C22688">
        <v>1544.79</v>
      </c>
    </row>
    <row r="22689" spans="1:3" x14ac:dyDescent="0.2">
      <c r="A22689" t="s">
        <v>19267</v>
      </c>
      <c r="B22689" s="1">
        <v>44067</v>
      </c>
      <c r="C22689">
        <v>261.5</v>
      </c>
    </row>
    <row r="22690" spans="1:3" x14ac:dyDescent="0.2">
      <c r="A22690" t="s">
        <v>64</v>
      </c>
      <c r="B22690" s="1">
        <v>44067</v>
      </c>
      <c r="C22690">
        <v>144.12</v>
      </c>
    </row>
    <row r="22691" spans="1:3" x14ac:dyDescent="0.2">
      <c r="A22691" t="s">
        <v>20080</v>
      </c>
      <c r="B22691" s="1">
        <v>44067</v>
      </c>
      <c r="C22691">
        <v>45.5</v>
      </c>
    </row>
    <row r="22692" spans="1:3" x14ac:dyDescent="0.2">
      <c r="A22692" t="s">
        <v>2901</v>
      </c>
      <c r="B22692" s="1">
        <v>44067</v>
      </c>
      <c r="C22692">
        <v>211.77</v>
      </c>
    </row>
    <row r="22693" spans="1:3" x14ac:dyDescent="0.2">
      <c r="A22693" t="s">
        <v>722</v>
      </c>
      <c r="B22693" s="1">
        <v>44067</v>
      </c>
      <c r="C22693">
        <v>491.46</v>
      </c>
    </row>
    <row r="22694" spans="1:3" x14ac:dyDescent="0.2">
      <c r="A22694" t="s">
        <v>1995</v>
      </c>
      <c r="B22694" s="1">
        <v>44067</v>
      </c>
      <c r="C22694">
        <v>867.3</v>
      </c>
    </row>
    <row r="22695" spans="1:3" x14ac:dyDescent="0.2">
      <c r="A22695" t="s">
        <v>44</v>
      </c>
      <c r="B22695" s="1">
        <v>44067</v>
      </c>
      <c r="C22695">
        <v>302.01</v>
      </c>
    </row>
    <row r="22696" spans="1:3" x14ac:dyDescent="0.2">
      <c r="A22696" t="s">
        <v>1007</v>
      </c>
      <c r="B22696" s="1">
        <v>44067</v>
      </c>
      <c r="C22696">
        <v>207.5</v>
      </c>
    </row>
    <row r="22697" spans="1:3" x14ac:dyDescent="0.2">
      <c r="A22697" t="s">
        <v>5606</v>
      </c>
      <c r="B22697" s="1">
        <v>44067</v>
      </c>
      <c r="C22697">
        <v>144.55000000000001</v>
      </c>
    </row>
    <row r="22698" spans="1:3" x14ac:dyDescent="0.2">
      <c r="A22698" t="s">
        <v>22664</v>
      </c>
      <c r="B22698" s="1">
        <v>44067</v>
      </c>
      <c r="C22698">
        <v>41.9</v>
      </c>
    </row>
    <row r="22699" spans="1:3" x14ac:dyDescent="0.2">
      <c r="A22699" t="s">
        <v>184</v>
      </c>
      <c r="B22699" s="1">
        <v>44067</v>
      </c>
      <c r="C22699">
        <v>52.48</v>
      </c>
    </row>
    <row r="22700" spans="1:3" x14ac:dyDescent="0.2">
      <c r="A22700" t="s">
        <v>22665</v>
      </c>
      <c r="B22700" s="1">
        <v>44067</v>
      </c>
      <c r="C22700">
        <v>132</v>
      </c>
    </row>
    <row r="22701" spans="1:3" x14ac:dyDescent="0.2">
      <c r="A22701" t="s">
        <v>22666</v>
      </c>
      <c r="B22701" s="1">
        <v>44067</v>
      </c>
      <c r="C22701">
        <v>70.45</v>
      </c>
    </row>
    <row r="22702" spans="1:3" x14ac:dyDescent="0.2">
      <c r="A22702" t="s">
        <v>22667</v>
      </c>
      <c r="B22702" s="1">
        <v>44067</v>
      </c>
      <c r="C22702">
        <v>70.45</v>
      </c>
    </row>
    <row r="22703" spans="1:3" x14ac:dyDescent="0.2">
      <c r="A22703" t="s">
        <v>22668</v>
      </c>
      <c r="B22703" s="1">
        <v>44067</v>
      </c>
      <c r="C22703">
        <v>70.45</v>
      </c>
    </row>
    <row r="22704" spans="1:3" x14ac:dyDescent="0.2">
      <c r="A22704" t="s">
        <v>22669</v>
      </c>
      <c r="B22704" s="1">
        <v>44067</v>
      </c>
      <c r="C22704">
        <v>14</v>
      </c>
    </row>
    <row r="22705" spans="1:3" x14ac:dyDescent="0.2">
      <c r="A22705" t="s">
        <v>22670</v>
      </c>
      <c r="B22705" s="1">
        <v>44067</v>
      </c>
      <c r="C22705">
        <v>54.9</v>
      </c>
    </row>
    <row r="22706" spans="1:3" x14ac:dyDescent="0.2">
      <c r="A22706" t="s">
        <v>22671</v>
      </c>
      <c r="B22706" s="1">
        <v>44067</v>
      </c>
      <c r="C22706">
        <v>121.3</v>
      </c>
    </row>
    <row r="22707" spans="1:3" x14ac:dyDescent="0.2">
      <c r="A22707" t="s">
        <v>3366</v>
      </c>
      <c r="B22707" s="1">
        <v>44067</v>
      </c>
      <c r="C22707">
        <v>65.400000000000006</v>
      </c>
    </row>
    <row r="22708" spans="1:3" x14ac:dyDescent="0.2">
      <c r="A22708" t="s">
        <v>22379</v>
      </c>
      <c r="B22708" s="1">
        <v>44067</v>
      </c>
      <c r="C22708">
        <v>172.35</v>
      </c>
    </row>
    <row r="22709" spans="1:3" x14ac:dyDescent="0.2">
      <c r="A22709" t="s">
        <v>26</v>
      </c>
      <c r="B22709" s="1">
        <v>44067</v>
      </c>
      <c r="C22709">
        <v>9.15</v>
      </c>
    </row>
    <row r="22710" spans="1:3" x14ac:dyDescent="0.2">
      <c r="A22710" t="s">
        <v>22672</v>
      </c>
      <c r="B22710" s="1">
        <v>44067</v>
      </c>
      <c r="C22710">
        <v>54.9</v>
      </c>
    </row>
    <row r="22711" spans="1:3" x14ac:dyDescent="0.2">
      <c r="A22711" t="s">
        <v>22673</v>
      </c>
      <c r="B22711" s="1">
        <v>44067</v>
      </c>
      <c r="C22711">
        <v>43.9</v>
      </c>
    </row>
    <row r="22712" spans="1:3" x14ac:dyDescent="0.2">
      <c r="A22712" t="s">
        <v>22674</v>
      </c>
      <c r="B22712" s="1">
        <v>44067</v>
      </c>
      <c r="C22712">
        <v>282.39999999999998</v>
      </c>
    </row>
    <row r="22713" spans="1:3" x14ac:dyDescent="0.2">
      <c r="A22713" t="s">
        <v>22675</v>
      </c>
      <c r="B22713" s="1">
        <v>44067</v>
      </c>
      <c r="C22713">
        <v>33.9</v>
      </c>
    </row>
    <row r="22714" spans="1:3" x14ac:dyDescent="0.2">
      <c r="A22714" t="s">
        <v>22676</v>
      </c>
      <c r="B22714" s="1">
        <v>44067</v>
      </c>
      <c r="C22714">
        <v>51.9</v>
      </c>
    </row>
    <row r="22715" spans="1:3" x14ac:dyDescent="0.2">
      <c r="A22715" t="s">
        <v>22677</v>
      </c>
      <c r="B22715" s="1">
        <v>44067</v>
      </c>
      <c r="C22715">
        <v>43.9</v>
      </c>
    </row>
    <row r="22716" spans="1:3" x14ac:dyDescent="0.2">
      <c r="A22716" t="s">
        <v>14768</v>
      </c>
      <c r="B22716" s="1">
        <v>44067</v>
      </c>
      <c r="C22716">
        <v>40.450000000000003</v>
      </c>
    </row>
    <row r="22717" spans="1:3" x14ac:dyDescent="0.2">
      <c r="A22717" t="s">
        <v>22678</v>
      </c>
      <c r="B22717" s="1">
        <v>44067</v>
      </c>
      <c r="C22717">
        <v>52.95</v>
      </c>
    </row>
    <row r="22718" spans="1:3" x14ac:dyDescent="0.2">
      <c r="A22718" t="s">
        <v>18839</v>
      </c>
      <c r="B22718" s="1">
        <v>44067</v>
      </c>
      <c r="C22718">
        <v>52.6</v>
      </c>
    </row>
    <row r="22719" spans="1:3" x14ac:dyDescent="0.2">
      <c r="A22719" t="s">
        <v>22679</v>
      </c>
      <c r="B22719" s="1">
        <v>44067</v>
      </c>
      <c r="C22719">
        <v>30.9</v>
      </c>
    </row>
    <row r="22720" spans="1:3" x14ac:dyDescent="0.2">
      <c r="A22720" t="s">
        <v>22680</v>
      </c>
      <c r="B22720" s="1">
        <v>44067</v>
      </c>
      <c r="C22720">
        <v>37.9</v>
      </c>
    </row>
    <row r="22721" spans="1:3" x14ac:dyDescent="0.2">
      <c r="A22721" t="s">
        <v>21553</v>
      </c>
      <c r="B22721" s="1">
        <v>44067</v>
      </c>
      <c r="C22721">
        <v>52.9</v>
      </c>
    </row>
    <row r="22722" spans="1:3" x14ac:dyDescent="0.2">
      <c r="A22722" t="s">
        <v>14718</v>
      </c>
      <c r="B22722" s="1">
        <v>44067</v>
      </c>
      <c r="C22722">
        <v>37.9</v>
      </c>
    </row>
    <row r="22723" spans="1:3" x14ac:dyDescent="0.2">
      <c r="A22723" t="s">
        <v>22681</v>
      </c>
      <c r="B22723" s="1">
        <v>44067</v>
      </c>
      <c r="C22723">
        <v>42.9</v>
      </c>
    </row>
    <row r="22724" spans="1:3" x14ac:dyDescent="0.2">
      <c r="A22724" t="s">
        <v>7432</v>
      </c>
      <c r="B22724" s="1">
        <v>44067</v>
      </c>
      <c r="C22724">
        <v>64.849999999999994</v>
      </c>
    </row>
    <row r="22725" spans="1:3" x14ac:dyDescent="0.2">
      <c r="A22725" t="s">
        <v>22682</v>
      </c>
      <c r="B22725" s="1">
        <v>44067</v>
      </c>
      <c r="C22725">
        <v>98.8</v>
      </c>
    </row>
    <row r="22726" spans="1:3" x14ac:dyDescent="0.2">
      <c r="A22726" t="s">
        <v>7597</v>
      </c>
      <c r="B22726" s="1">
        <v>44067</v>
      </c>
      <c r="C22726">
        <v>47.9</v>
      </c>
    </row>
    <row r="22727" spans="1:3" x14ac:dyDescent="0.2">
      <c r="A22727" t="s">
        <v>16433</v>
      </c>
      <c r="B22727" s="1">
        <v>44067</v>
      </c>
      <c r="C22727">
        <v>65.849999999999994</v>
      </c>
    </row>
    <row r="22728" spans="1:3" x14ac:dyDescent="0.2">
      <c r="A22728" t="s">
        <v>22683</v>
      </c>
      <c r="B22728" s="1">
        <v>44067</v>
      </c>
      <c r="C22728">
        <v>76.849999999999994</v>
      </c>
    </row>
    <row r="22729" spans="1:3" x14ac:dyDescent="0.2">
      <c r="A22729" t="s">
        <v>383</v>
      </c>
      <c r="B22729" s="1">
        <v>44067</v>
      </c>
      <c r="C22729">
        <v>37.9</v>
      </c>
    </row>
    <row r="22730" spans="1:3" x14ac:dyDescent="0.2">
      <c r="A22730" t="s">
        <v>810</v>
      </c>
      <c r="B22730" s="1">
        <v>44067</v>
      </c>
      <c r="C22730">
        <v>412.11</v>
      </c>
    </row>
    <row r="22731" spans="1:3" x14ac:dyDescent="0.2">
      <c r="A22731" t="s">
        <v>46</v>
      </c>
      <c r="B22731" s="1">
        <v>44067</v>
      </c>
      <c r="C22731">
        <v>100.71</v>
      </c>
    </row>
    <row r="22732" spans="1:3" x14ac:dyDescent="0.2">
      <c r="A22732" t="s">
        <v>46</v>
      </c>
      <c r="B22732" s="1">
        <v>44067</v>
      </c>
      <c r="C22732">
        <v>110.94</v>
      </c>
    </row>
    <row r="22733" spans="1:3" x14ac:dyDescent="0.2">
      <c r="A22733" t="s">
        <v>46</v>
      </c>
      <c r="B22733" s="1">
        <v>44067</v>
      </c>
      <c r="C22733">
        <v>472.42</v>
      </c>
    </row>
    <row r="22734" spans="1:3" x14ac:dyDescent="0.2">
      <c r="A22734" t="s">
        <v>14</v>
      </c>
      <c r="B22734" s="1">
        <v>44067</v>
      </c>
      <c r="C22734">
        <v>277.25</v>
      </c>
    </row>
    <row r="22735" spans="1:3" x14ac:dyDescent="0.2">
      <c r="A22735" t="s">
        <v>12</v>
      </c>
      <c r="B22735" s="1">
        <v>44067</v>
      </c>
      <c r="C22735">
        <v>137.18</v>
      </c>
    </row>
    <row r="22736" spans="1:3" x14ac:dyDescent="0.2">
      <c r="A22736" t="s">
        <v>12</v>
      </c>
      <c r="B22736" s="1">
        <v>44067</v>
      </c>
      <c r="C22736">
        <v>426.29</v>
      </c>
    </row>
    <row r="22737" spans="1:3" x14ac:dyDescent="0.2">
      <c r="A22737" t="s">
        <v>12</v>
      </c>
      <c r="B22737" s="1">
        <v>44067</v>
      </c>
      <c r="C22737">
        <v>220.75</v>
      </c>
    </row>
    <row r="22738" spans="1:3" x14ac:dyDescent="0.2">
      <c r="A22738" t="s">
        <v>9190</v>
      </c>
      <c r="B22738" s="1">
        <v>44068</v>
      </c>
      <c r="C22738">
        <v>750</v>
      </c>
    </row>
    <row r="22739" spans="1:3" x14ac:dyDescent="0.2">
      <c r="A22739" t="s">
        <v>18419</v>
      </c>
      <c r="B22739" s="1">
        <v>44068</v>
      </c>
      <c r="C22739">
        <v>5310.4</v>
      </c>
    </row>
    <row r="22740" spans="1:3" x14ac:dyDescent="0.2">
      <c r="A22740" t="s">
        <v>11929</v>
      </c>
      <c r="B22740" s="1">
        <v>44068</v>
      </c>
      <c r="C22740">
        <v>51.9</v>
      </c>
    </row>
    <row r="22741" spans="1:3" x14ac:dyDescent="0.2">
      <c r="A22741" t="s">
        <v>12403</v>
      </c>
      <c r="B22741" s="1">
        <v>44068</v>
      </c>
      <c r="C22741">
        <v>42.9</v>
      </c>
    </row>
    <row r="22742" spans="1:3" x14ac:dyDescent="0.2">
      <c r="A22742" t="s">
        <v>21544</v>
      </c>
      <c r="B22742" s="1">
        <v>44068</v>
      </c>
      <c r="C22742">
        <v>62.9</v>
      </c>
    </row>
    <row r="22743" spans="1:3" x14ac:dyDescent="0.2">
      <c r="A22743" t="s">
        <v>22036</v>
      </c>
      <c r="B22743" s="1">
        <v>44068</v>
      </c>
      <c r="C22743">
        <v>41.9</v>
      </c>
    </row>
    <row r="22744" spans="1:3" x14ac:dyDescent="0.2">
      <c r="A22744" t="s">
        <v>383</v>
      </c>
      <c r="B22744" s="1">
        <v>44068</v>
      </c>
      <c r="C22744">
        <v>37.9</v>
      </c>
    </row>
    <row r="22745" spans="1:3" x14ac:dyDescent="0.2">
      <c r="A22745" t="s">
        <v>176</v>
      </c>
      <c r="B22745" s="1">
        <v>44068</v>
      </c>
      <c r="C22745">
        <v>768.5</v>
      </c>
    </row>
    <row r="22746" spans="1:3" x14ac:dyDescent="0.2">
      <c r="A22746" t="s">
        <v>46</v>
      </c>
      <c r="B22746" s="1">
        <v>44068</v>
      </c>
      <c r="C22746">
        <v>347.61</v>
      </c>
    </row>
    <row r="22747" spans="1:3" x14ac:dyDescent="0.2">
      <c r="A22747" t="s">
        <v>22647</v>
      </c>
      <c r="B22747" s="1">
        <v>44068</v>
      </c>
      <c r="C22747">
        <v>19.75</v>
      </c>
    </row>
    <row r="22748" spans="1:3" x14ac:dyDescent="0.2">
      <c r="A22748" t="s">
        <v>15544</v>
      </c>
      <c r="B22748" s="1">
        <v>44068</v>
      </c>
      <c r="C22748">
        <v>46.45</v>
      </c>
    </row>
    <row r="22749" spans="1:3" x14ac:dyDescent="0.2">
      <c r="A22749" t="s">
        <v>18528</v>
      </c>
      <c r="B22749" s="1">
        <v>44068</v>
      </c>
      <c r="C22749">
        <v>183.75</v>
      </c>
    </row>
    <row r="22750" spans="1:3" x14ac:dyDescent="0.2">
      <c r="A22750" t="s">
        <v>22648</v>
      </c>
      <c r="B22750" s="1">
        <v>44068</v>
      </c>
      <c r="C22750">
        <v>62.9</v>
      </c>
    </row>
    <row r="22751" spans="1:3" x14ac:dyDescent="0.2">
      <c r="A22751" t="s">
        <v>22649</v>
      </c>
      <c r="B22751" s="1">
        <v>44068</v>
      </c>
      <c r="C22751">
        <v>62.9</v>
      </c>
    </row>
    <row r="22752" spans="1:3" x14ac:dyDescent="0.2">
      <c r="A22752" t="s">
        <v>16462</v>
      </c>
      <c r="B22752" s="1">
        <v>44068</v>
      </c>
      <c r="C22752">
        <v>30.9</v>
      </c>
    </row>
    <row r="22753" spans="1:3" x14ac:dyDescent="0.2">
      <c r="A22753" t="s">
        <v>707</v>
      </c>
      <c r="B22753" s="1">
        <v>44068</v>
      </c>
      <c r="C22753">
        <v>55.96</v>
      </c>
    </row>
    <row r="22754" spans="1:3" x14ac:dyDescent="0.2">
      <c r="A22754" t="s">
        <v>3160</v>
      </c>
      <c r="B22754" s="1">
        <v>44068</v>
      </c>
      <c r="C22754">
        <v>290</v>
      </c>
    </row>
    <row r="22755" spans="1:3" x14ac:dyDescent="0.2">
      <c r="A22755" t="s">
        <v>2682</v>
      </c>
      <c r="B22755" s="1">
        <v>44068</v>
      </c>
      <c r="C22755">
        <v>112.79</v>
      </c>
    </row>
    <row r="22756" spans="1:3" x14ac:dyDescent="0.2">
      <c r="A22756" t="s">
        <v>22650</v>
      </c>
      <c r="B22756" s="1">
        <v>44068</v>
      </c>
      <c r="C22756">
        <v>282.95</v>
      </c>
    </row>
    <row r="22757" spans="1:3" x14ac:dyDescent="0.2">
      <c r="A22757" t="s">
        <v>22651</v>
      </c>
      <c r="B22757" s="1">
        <v>44068</v>
      </c>
      <c r="C22757">
        <v>13.99</v>
      </c>
    </row>
    <row r="22758" spans="1:3" x14ac:dyDescent="0.2">
      <c r="A22758" t="s">
        <v>22652</v>
      </c>
      <c r="B22758" s="1">
        <v>44068</v>
      </c>
      <c r="C22758">
        <v>22.9</v>
      </c>
    </row>
    <row r="22759" spans="1:3" x14ac:dyDescent="0.2">
      <c r="A22759" t="s">
        <v>22653</v>
      </c>
      <c r="B22759" s="1">
        <v>44068</v>
      </c>
      <c r="C22759">
        <v>52.9</v>
      </c>
    </row>
    <row r="22760" spans="1:3" x14ac:dyDescent="0.2">
      <c r="A22760" t="s">
        <v>22654</v>
      </c>
      <c r="B22760" s="1">
        <v>44068</v>
      </c>
      <c r="C22760">
        <v>43.9</v>
      </c>
    </row>
    <row r="22761" spans="1:3" x14ac:dyDescent="0.2">
      <c r="A22761" t="s">
        <v>4643</v>
      </c>
      <c r="B22761" s="1">
        <v>44068</v>
      </c>
      <c r="C22761">
        <v>134.9</v>
      </c>
    </row>
    <row r="22762" spans="1:3" x14ac:dyDescent="0.2">
      <c r="A22762" t="s">
        <v>22655</v>
      </c>
      <c r="B22762" s="1">
        <v>44068</v>
      </c>
      <c r="C22762">
        <v>52.9</v>
      </c>
    </row>
    <row r="22763" spans="1:3" x14ac:dyDescent="0.2">
      <c r="A22763" t="s">
        <v>22656</v>
      </c>
      <c r="B22763" s="1">
        <v>44068</v>
      </c>
      <c r="C22763">
        <v>159.75</v>
      </c>
    </row>
    <row r="22764" spans="1:3" x14ac:dyDescent="0.2">
      <c r="A22764" t="s">
        <v>22657</v>
      </c>
      <c r="B22764" s="1">
        <v>44068</v>
      </c>
      <c r="C22764">
        <v>82.85</v>
      </c>
    </row>
    <row r="22765" spans="1:3" x14ac:dyDescent="0.2">
      <c r="A22765" t="s">
        <v>22658</v>
      </c>
      <c r="B22765" s="1">
        <v>44068</v>
      </c>
      <c r="C22765">
        <v>47.9</v>
      </c>
    </row>
    <row r="22766" spans="1:3" x14ac:dyDescent="0.2">
      <c r="A22766" t="s">
        <v>596</v>
      </c>
      <c r="B22766" s="1">
        <v>44068</v>
      </c>
      <c r="C22766">
        <v>721.8</v>
      </c>
    </row>
    <row r="22767" spans="1:3" x14ac:dyDescent="0.2">
      <c r="A22767" t="s">
        <v>236</v>
      </c>
      <c r="B22767" s="1">
        <v>44068</v>
      </c>
      <c r="C22767">
        <v>278.7</v>
      </c>
    </row>
    <row r="22768" spans="1:3" x14ac:dyDescent="0.2">
      <c r="A22768" t="s">
        <v>184</v>
      </c>
      <c r="B22768" s="1">
        <v>44068</v>
      </c>
      <c r="C22768">
        <v>27.25</v>
      </c>
    </row>
    <row r="22769" spans="1:3" x14ac:dyDescent="0.2">
      <c r="A22769" t="s">
        <v>707</v>
      </c>
      <c r="B22769" s="1">
        <v>44068</v>
      </c>
      <c r="C22769">
        <v>70.959999999999994</v>
      </c>
    </row>
    <row r="22770" spans="1:3" x14ac:dyDescent="0.2">
      <c r="A22770" t="s">
        <v>29</v>
      </c>
      <c r="B22770" s="1">
        <v>44068</v>
      </c>
      <c r="C22770">
        <v>265.11</v>
      </c>
    </row>
    <row r="22771" spans="1:3" x14ac:dyDescent="0.2">
      <c r="A22771" t="s">
        <v>7822</v>
      </c>
      <c r="B22771" s="1">
        <v>44068</v>
      </c>
      <c r="C22771">
        <v>110.08</v>
      </c>
    </row>
    <row r="22772" spans="1:3" x14ac:dyDescent="0.2">
      <c r="A22772" t="s">
        <v>481</v>
      </c>
      <c r="B22772" s="1">
        <v>44068</v>
      </c>
      <c r="C22772">
        <v>1790.25</v>
      </c>
    </row>
    <row r="22773" spans="1:3" x14ac:dyDescent="0.2">
      <c r="A22773" t="s">
        <v>326</v>
      </c>
      <c r="B22773" s="1">
        <v>44068</v>
      </c>
      <c r="C22773">
        <v>489.31</v>
      </c>
    </row>
    <row r="22774" spans="1:3" x14ac:dyDescent="0.2">
      <c r="A22774" t="s">
        <v>120</v>
      </c>
      <c r="B22774" s="1">
        <v>44068</v>
      </c>
      <c r="C22774">
        <v>323.39</v>
      </c>
    </row>
    <row r="22775" spans="1:3" x14ac:dyDescent="0.2">
      <c r="A22775" t="s">
        <v>32</v>
      </c>
      <c r="B22775" s="1">
        <v>44068</v>
      </c>
      <c r="C22775">
        <v>63.15</v>
      </c>
    </row>
    <row r="22776" spans="1:3" x14ac:dyDescent="0.2">
      <c r="A22776" t="s">
        <v>12</v>
      </c>
      <c r="B22776" s="1">
        <v>44068</v>
      </c>
      <c r="C22776">
        <v>440.45</v>
      </c>
    </row>
    <row r="22777" spans="1:3" x14ac:dyDescent="0.2">
      <c r="A22777" t="s">
        <v>22635</v>
      </c>
      <c r="B22777" s="1">
        <v>44069</v>
      </c>
      <c r="C22777">
        <v>353.9</v>
      </c>
    </row>
    <row r="22778" spans="1:3" x14ac:dyDescent="0.2">
      <c r="A22778" t="s">
        <v>5673</v>
      </c>
      <c r="B22778" s="1">
        <v>44069</v>
      </c>
      <c r="C22778">
        <v>1425</v>
      </c>
    </row>
    <row r="22779" spans="1:3" x14ac:dyDescent="0.2">
      <c r="A22779" t="s">
        <v>6473</v>
      </c>
      <c r="B22779" s="1">
        <v>44069</v>
      </c>
      <c r="C22779">
        <v>187.8</v>
      </c>
    </row>
    <row r="22780" spans="1:3" x14ac:dyDescent="0.2">
      <c r="A22780" t="s">
        <v>19823</v>
      </c>
      <c r="B22780" s="1">
        <v>44069</v>
      </c>
      <c r="C22780">
        <v>22.95</v>
      </c>
    </row>
    <row r="22781" spans="1:3" x14ac:dyDescent="0.2">
      <c r="A22781" t="s">
        <v>15120</v>
      </c>
      <c r="B22781" s="1">
        <v>44069</v>
      </c>
      <c r="C22781">
        <v>22.9</v>
      </c>
    </row>
    <row r="22782" spans="1:3" x14ac:dyDescent="0.2">
      <c r="A22782" t="s">
        <v>15621</v>
      </c>
      <c r="B22782" s="1">
        <v>44069</v>
      </c>
      <c r="C22782">
        <v>37.9</v>
      </c>
    </row>
    <row r="22783" spans="1:3" x14ac:dyDescent="0.2">
      <c r="A22783" t="s">
        <v>22636</v>
      </c>
      <c r="B22783" s="1">
        <v>44069</v>
      </c>
      <c r="C22783">
        <v>47.9</v>
      </c>
    </row>
    <row r="22784" spans="1:3" x14ac:dyDescent="0.2">
      <c r="A22784" t="s">
        <v>383</v>
      </c>
      <c r="B22784" s="1">
        <v>44069</v>
      </c>
      <c r="C22784">
        <v>47.25</v>
      </c>
    </row>
    <row r="22785" spans="1:3" x14ac:dyDescent="0.2">
      <c r="A22785" t="s">
        <v>18551</v>
      </c>
      <c r="B22785" s="1">
        <v>44069</v>
      </c>
      <c r="C22785">
        <v>1314.06</v>
      </c>
    </row>
    <row r="22786" spans="1:3" x14ac:dyDescent="0.2">
      <c r="A22786" t="s">
        <v>18551</v>
      </c>
      <c r="B22786" s="1">
        <v>44069</v>
      </c>
      <c r="C22786">
        <v>438.02</v>
      </c>
    </row>
    <row r="22787" spans="1:3" x14ac:dyDescent="0.2">
      <c r="A22787" t="s">
        <v>383</v>
      </c>
      <c r="B22787" s="1">
        <v>44069</v>
      </c>
      <c r="C22787">
        <v>219.01</v>
      </c>
    </row>
    <row r="22788" spans="1:3" x14ac:dyDescent="0.2">
      <c r="A22788" t="s">
        <v>22637</v>
      </c>
      <c r="B22788" s="1">
        <v>44069</v>
      </c>
      <c r="C22788">
        <v>37.9</v>
      </c>
    </row>
    <row r="22789" spans="1:3" x14ac:dyDescent="0.2">
      <c r="A22789" t="s">
        <v>1804</v>
      </c>
      <c r="B22789" s="1">
        <v>44069</v>
      </c>
      <c r="C22789">
        <v>234.75</v>
      </c>
    </row>
    <row r="22790" spans="1:3" x14ac:dyDescent="0.2">
      <c r="A22790" t="s">
        <v>22638</v>
      </c>
      <c r="B22790" s="1">
        <v>44069</v>
      </c>
      <c r="C22790">
        <v>95.45</v>
      </c>
    </row>
    <row r="22791" spans="1:3" x14ac:dyDescent="0.2">
      <c r="A22791" t="s">
        <v>11517</v>
      </c>
      <c r="B22791" s="1">
        <v>44069</v>
      </c>
      <c r="C22791">
        <v>67.459999999999994</v>
      </c>
    </row>
    <row r="22792" spans="1:3" x14ac:dyDescent="0.2">
      <c r="A22792" t="s">
        <v>1135</v>
      </c>
      <c r="B22792" s="1">
        <v>44069</v>
      </c>
      <c r="C22792">
        <v>127.85</v>
      </c>
    </row>
    <row r="22793" spans="1:3" x14ac:dyDescent="0.2">
      <c r="A22793" t="s">
        <v>19843</v>
      </c>
      <c r="B22793" s="1">
        <v>44069</v>
      </c>
      <c r="C22793">
        <v>94.5</v>
      </c>
    </row>
    <row r="22794" spans="1:3" x14ac:dyDescent="0.2">
      <c r="A22794" t="s">
        <v>4663</v>
      </c>
      <c r="B22794" s="1">
        <v>44069</v>
      </c>
      <c r="C22794">
        <v>2</v>
      </c>
    </row>
    <row r="22795" spans="1:3" x14ac:dyDescent="0.2">
      <c r="A22795" t="s">
        <v>17379</v>
      </c>
      <c r="B22795" s="1">
        <v>44069</v>
      </c>
      <c r="C22795">
        <v>68.150000000000006</v>
      </c>
    </row>
    <row r="22796" spans="1:3" x14ac:dyDescent="0.2">
      <c r="A22796" t="s">
        <v>22639</v>
      </c>
      <c r="B22796" s="1">
        <v>44069</v>
      </c>
      <c r="C22796">
        <v>57.9</v>
      </c>
    </row>
    <row r="22797" spans="1:3" x14ac:dyDescent="0.2">
      <c r="A22797" t="s">
        <v>22640</v>
      </c>
      <c r="B22797" s="1">
        <v>44069</v>
      </c>
      <c r="C22797">
        <v>47.9</v>
      </c>
    </row>
    <row r="22798" spans="1:3" x14ac:dyDescent="0.2">
      <c r="A22798" t="s">
        <v>22641</v>
      </c>
      <c r="B22798" s="1">
        <v>44069</v>
      </c>
      <c r="C22798">
        <v>278.5</v>
      </c>
    </row>
    <row r="22799" spans="1:3" x14ac:dyDescent="0.2">
      <c r="A22799" t="s">
        <v>22641</v>
      </c>
      <c r="B22799" s="1">
        <v>44069</v>
      </c>
      <c r="C22799">
        <v>53.5</v>
      </c>
    </row>
    <row r="22800" spans="1:3" x14ac:dyDescent="0.2">
      <c r="A22800" t="s">
        <v>12802</v>
      </c>
      <c r="B22800" s="1">
        <v>44069</v>
      </c>
      <c r="C22800">
        <v>458.35</v>
      </c>
    </row>
    <row r="22801" spans="1:3" x14ac:dyDescent="0.2">
      <c r="A22801" t="s">
        <v>22642</v>
      </c>
      <c r="B22801" s="1">
        <v>44069</v>
      </c>
      <c r="C22801">
        <v>402.42</v>
      </c>
    </row>
    <row r="22802" spans="1:3" x14ac:dyDescent="0.2">
      <c r="A22802" t="s">
        <v>22643</v>
      </c>
      <c r="B22802" s="1">
        <v>44069</v>
      </c>
      <c r="C22802">
        <v>83.8</v>
      </c>
    </row>
    <row r="22803" spans="1:3" x14ac:dyDescent="0.2">
      <c r="A22803" t="s">
        <v>7890</v>
      </c>
      <c r="B22803" s="1">
        <v>44069</v>
      </c>
      <c r="C22803">
        <v>101.88</v>
      </c>
    </row>
    <row r="22804" spans="1:3" x14ac:dyDescent="0.2">
      <c r="A22804" t="s">
        <v>16799</v>
      </c>
      <c r="B22804" s="1">
        <v>44069</v>
      </c>
      <c r="C22804">
        <v>17.95</v>
      </c>
    </row>
    <row r="22805" spans="1:3" x14ac:dyDescent="0.2">
      <c r="A22805" t="s">
        <v>29</v>
      </c>
      <c r="B22805" s="1">
        <v>44069</v>
      </c>
      <c r="C22805">
        <v>143.1</v>
      </c>
    </row>
    <row r="22806" spans="1:3" x14ac:dyDescent="0.2">
      <c r="A22806" t="s">
        <v>596</v>
      </c>
      <c r="B22806" s="1">
        <v>44069</v>
      </c>
      <c r="C22806">
        <v>125</v>
      </c>
    </row>
    <row r="22807" spans="1:3" x14ac:dyDescent="0.2">
      <c r="A22807" t="s">
        <v>29</v>
      </c>
      <c r="B22807" s="1">
        <v>44069</v>
      </c>
      <c r="C22807">
        <v>176.97</v>
      </c>
    </row>
    <row r="22808" spans="1:3" x14ac:dyDescent="0.2">
      <c r="A22808" t="s">
        <v>22644</v>
      </c>
      <c r="B22808" s="1">
        <v>44069</v>
      </c>
      <c r="C22808">
        <v>299.60000000000002</v>
      </c>
    </row>
    <row r="22809" spans="1:3" x14ac:dyDescent="0.2">
      <c r="A22809" t="s">
        <v>6139</v>
      </c>
      <c r="B22809" s="1">
        <v>44069</v>
      </c>
      <c r="C22809">
        <v>283.88</v>
      </c>
    </row>
    <row r="22810" spans="1:3" x14ac:dyDescent="0.2">
      <c r="A22810" t="s">
        <v>22645</v>
      </c>
      <c r="B22810" s="1">
        <v>44069</v>
      </c>
      <c r="C22810">
        <v>51.9</v>
      </c>
    </row>
    <row r="22811" spans="1:3" x14ac:dyDescent="0.2">
      <c r="A22811" t="s">
        <v>4880</v>
      </c>
      <c r="B22811" s="1">
        <v>44069</v>
      </c>
      <c r="C22811">
        <v>14.7</v>
      </c>
    </row>
    <row r="22812" spans="1:3" x14ac:dyDescent="0.2">
      <c r="A22812" t="s">
        <v>10661</v>
      </c>
      <c r="B22812" s="1">
        <v>44069</v>
      </c>
      <c r="C22812">
        <v>37.9</v>
      </c>
    </row>
    <row r="22813" spans="1:3" x14ac:dyDescent="0.2">
      <c r="A22813" t="s">
        <v>22646</v>
      </c>
      <c r="B22813" s="1">
        <v>44069</v>
      </c>
      <c r="C22813">
        <v>42.9</v>
      </c>
    </row>
    <row r="22814" spans="1:3" x14ac:dyDescent="0.2">
      <c r="A22814" t="s">
        <v>1003</v>
      </c>
      <c r="B22814" s="1">
        <v>44069</v>
      </c>
      <c r="C22814">
        <v>13.5</v>
      </c>
    </row>
    <row r="22815" spans="1:3" x14ac:dyDescent="0.2">
      <c r="A22815" t="s">
        <v>46</v>
      </c>
      <c r="B22815" s="1">
        <v>44069</v>
      </c>
      <c r="C22815">
        <v>91.43</v>
      </c>
    </row>
    <row r="22816" spans="1:3" x14ac:dyDescent="0.2">
      <c r="A22816" t="s">
        <v>1003</v>
      </c>
      <c r="B22816" s="1">
        <v>44069</v>
      </c>
      <c r="C22816">
        <v>1316.84</v>
      </c>
    </row>
    <row r="22817" spans="1:3" x14ac:dyDescent="0.2">
      <c r="A22817" t="s">
        <v>286</v>
      </c>
      <c r="B22817" s="1">
        <v>44069</v>
      </c>
      <c r="C22817">
        <v>151.9</v>
      </c>
    </row>
    <row r="22818" spans="1:3" x14ac:dyDescent="0.2">
      <c r="A22818" t="s">
        <v>349</v>
      </c>
      <c r="B22818" s="1">
        <v>44069</v>
      </c>
      <c r="C22818">
        <v>295.58999999999997</v>
      </c>
    </row>
    <row r="22819" spans="1:3" x14ac:dyDescent="0.2">
      <c r="A22819" t="s">
        <v>12</v>
      </c>
      <c r="B22819" s="1">
        <v>44069</v>
      </c>
      <c r="C22819">
        <v>254.91</v>
      </c>
    </row>
    <row r="22820" spans="1:3" x14ac:dyDescent="0.2">
      <c r="A22820" t="s">
        <v>5898</v>
      </c>
      <c r="B22820" s="1">
        <v>44070</v>
      </c>
      <c r="C22820">
        <v>51.9</v>
      </c>
    </row>
    <row r="22821" spans="1:3" x14ac:dyDescent="0.2">
      <c r="A22821" t="s">
        <v>22623</v>
      </c>
      <c r="B22821" s="1">
        <v>44070</v>
      </c>
      <c r="C22821">
        <v>42.9</v>
      </c>
    </row>
    <row r="22822" spans="1:3" x14ac:dyDescent="0.2">
      <c r="A22822" t="s">
        <v>20080</v>
      </c>
      <c r="B22822" s="1">
        <v>44070</v>
      </c>
      <c r="C22822">
        <v>67.5</v>
      </c>
    </row>
    <row r="22823" spans="1:3" x14ac:dyDescent="0.2">
      <c r="A22823" t="s">
        <v>22624</v>
      </c>
      <c r="B22823" s="1">
        <v>44070</v>
      </c>
      <c r="C22823">
        <v>57.9</v>
      </c>
    </row>
    <row r="22824" spans="1:3" x14ac:dyDescent="0.2">
      <c r="A22824" t="s">
        <v>22197</v>
      </c>
      <c r="B22824" s="1">
        <v>44070</v>
      </c>
      <c r="C22824">
        <v>108.1</v>
      </c>
    </row>
    <row r="22825" spans="1:3" x14ac:dyDescent="0.2">
      <c r="A22825" t="s">
        <v>22625</v>
      </c>
      <c r="B22825" s="1">
        <v>44070</v>
      </c>
      <c r="C22825">
        <v>149.80000000000001</v>
      </c>
    </row>
    <row r="22826" spans="1:3" x14ac:dyDescent="0.2">
      <c r="A22826" t="s">
        <v>1467</v>
      </c>
      <c r="B22826" s="1">
        <v>44070</v>
      </c>
      <c r="C22826">
        <v>436.95</v>
      </c>
    </row>
    <row r="22827" spans="1:3" x14ac:dyDescent="0.2">
      <c r="A22827" t="s">
        <v>10408</v>
      </c>
      <c r="B22827" s="1">
        <v>44070</v>
      </c>
      <c r="C22827">
        <v>57.9</v>
      </c>
    </row>
    <row r="22828" spans="1:3" x14ac:dyDescent="0.2">
      <c r="A22828" t="s">
        <v>13202</v>
      </c>
      <c r="B22828" s="1">
        <v>44070</v>
      </c>
      <c r="C22828">
        <v>13.85</v>
      </c>
    </row>
    <row r="22829" spans="1:3" x14ac:dyDescent="0.2">
      <c r="A22829" t="s">
        <v>201</v>
      </c>
      <c r="B22829" s="1">
        <v>44070</v>
      </c>
      <c r="C22829">
        <v>287.23</v>
      </c>
    </row>
    <row r="22830" spans="1:3" x14ac:dyDescent="0.2">
      <c r="A22830" t="s">
        <v>3</v>
      </c>
      <c r="B22830" s="1">
        <v>44070</v>
      </c>
      <c r="C22830">
        <v>84.9</v>
      </c>
    </row>
    <row r="22831" spans="1:3" x14ac:dyDescent="0.2">
      <c r="A22831" t="s">
        <v>6014</v>
      </c>
      <c r="B22831" s="1">
        <v>44070</v>
      </c>
      <c r="C22831">
        <v>63.29</v>
      </c>
    </row>
    <row r="22832" spans="1:3" x14ac:dyDescent="0.2">
      <c r="A22832" t="s">
        <v>22626</v>
      </c>
      <c r="B22832" s="1">
        <v>44070</v>
      </c>
      <c r="C22832">
        <v>52.9</v>
      </c>
    </row>
    <row r="22833" spans="1:3" x14ac:dyDescent="0.2">
      <c r="A22833" t="s">
        <v>22627</v>
      </c>
      <c r="B22833" s="1">
        <v>44070</v>
      </c>
      <c r="C22833">
        <v>309.8</v>
      </c>
    </row>
    <row r="22834" spans="1:3" x14ac:dyDescent="0.2">
      <c r="A22834" t="s">
        <v>6139</v>
      </c>
      <c r="B22834" s="1">
        <v>44070</v>
      </c>
      <c r="C22834">
        <v>136.41</v>
      </c>
    </row>
    <row r="22835" spans="1:3" x14ac:dyDescent="0.2">
      <c r="A22835" t="s">
        <v>22628</v>
      </c>
      <c r="B22835" s="1">
        <v>44070</v>
      </c>
      <c r="C22835">
        <v>42.9</v>
      </c>
    </row>
    <row r="22836" spans="1:3" x14ac:dyDescent="0.2">
      <c r="A22836" t="s">
        <v>3</v>
      </c>
      <c r="B22836" s="1">
        <v>44070</v>
      </c>
      <c r="C22836">
        <v>49.95</v>
      </c>
    </row>
    <row r="22837" spans="1:3" x14ac:dyDescent="0.2">
      <c r="A22837" t="s">
        <v>22629</v>
      </c>
      <c r="B22837" s="1">
        <v>44070</v>
      </c>
      <c r="C22837">
        <v>60.9</v>
      </c>
    </row>
    <row r="22838" spans="1:3" x14ac:dyDescent="0.2">
      <c r="A22838" t="s">
        <v>14319</v>
      </c>
      <c r="B22838" s="1">
        <v>44070</v>
      </c>
      <c r="C22838">
        <v>80.849999999999994</v>
      </c>
    </row>
    <row r="22839" spans="1:3" x14ac:dyDescent="0.2">
      <c r="A22839" t="s">
        <v>707</v>
      </c>
      <c r="B22839" s="1">
        <v>44070</v>
      </c>
      <c r="C22839">
        <v>37.72</v>
      </c>
    </row>
    <row r="22840" spans="1:3" x14ac:dyDescent="0.2">
      <c r="A22840" t="s">
        <v>22630</v>
      </c>
      <c r="B22840" s="1">
        <v>44070</v>
      </c>
      <c r="C22840">
        <v>219.85</v>
      </c>
    </row>
    <row r="22841" spans="1:3" x14ac:dyDescent="0.2">
      <c r="A22841" t="s">
        <v>22631</v>
      </c>
      <c r="B22841" s="1">
        <v>44070</v>
      </c>
      <c r="C22841">
        <v>52.9</v>
      </c>
    </row>
    <row r="22842" spans="1:3" x14ac:dyDescent="0.2">
      <c r="A22842" t="s">
        <v>22632</v>
      </c>
      <c r="B22842" s="1">
        <v>44070</v>
      </c>
      <c r="C22842">
        <v>91.4</v>
      </c>
    </row>
    <row r="22843" spans="1:3" x14ac:dyDescent="0.2">
      <c r="A22843" t="s">
        <v>22633</v>
      </c>
      <c r="B22843" s="1">
        <v>44070</v>
      </c>
      <c r="C22843">
        <v>42.9</v>
      </c>
    </row>
    <row r="22844" spans="1:3" x14ac:dyDescent="0.2">
      <c r="A22844" t="s">
        <v>22634</v>
      </c>
      <c r="B22844" s="1">
        <v>44070</v>
      </c>
      <c r="C22844">
        <v>42.9</v>
      </c>
    </row>
    <row r="22845" spans="1:3" x14ac:dyDescent="0.2">
      <c r="A22845" t="s">
        <v>12</v>
      </c>
      <c r="B22845" s="1">
        <v>44070</v>
      </c>
      <c r="C22845">
        <v>710.12</v>
      </c>
    </row>
    <row r="22846" spans="1:3" x14ac:dyDescent="0.2">
      <c r="A22846" t="s">
        <v>15965</v>
      </c>
      <c r="B22846" s="1">
        <v>44071</v>
      </c>
      <c r="C22846">
        <v>47.9</v>
      </c>
    </row>
    <row r="22847" spans="1:3" x14ac:dyDescent="0.2">
      <c r="A22847" t="s">
        <v>709</v>
      </c>
      <c r="B22847" s="1">
        <v>44071</v>
      </c>
      <c r="C22847">
        <v>78.67</v>
      </c>
    </row>
    <row r="22848" spans="1:3" x14ac:dyDescent="0.2">
      <c r="A22848" t="s">
        <v>7806</v>
      </c>
      <c r="B22848" s="1">
        <v>44071</v>
      </c>
      <c r="C22848">
        <v>277.3</v>
      </c>
    </row>
    <row r="22849" spans="1:3" x14ac:dyDescent="0.2">
      <c r="A22849" t="s">
        <v>709</v>
      </c>
      <c r="B22849" s="1">
        <v>44071</v>
      </c>
      <c r="C22849">
        <v>1744.84</v>
      </c>
    </row>
    <row r="22850" spans="1:3" x14ac:dyDescent="0.2">
      <c r="A22850" t="s">
        <v>123</v>
      </c>
      <c r="B22850" s="1">
        <v>44071</v>
      </c>
      <c r="C22850">
        <v>405.88</v>
      </c>
    </row>
    <row r="22851" spans="1:3" x14ac:dyDescent="0.2">
      <c r="A22851" t="s">
        <v>22312</v>
      </c>
      <c r="B22851" s="1">
        <v>44071</v>
      </c>
      <c r="C22851">
        <v>395</v>
      </c>
    </row>
    <row r="22852" spans="1:3" x14ac:dyDescent="0.2">
      <c r="A22852" t="s">
        <v>6139</v>
      </c>
      <c r="B22852" s="1">
        <v>44071</v>
      </c>
      <c r="C22852">
        <v>202.68</v>
      </c>
    </row>
    <row r="22853" spans="1:3" x14ac:dyDescent="0.2">
      <c r="A22853" t="s">
        <v>4663</v>
      </c>
      <c r="B22853" s="1">
        <v>44071</v>
      </c>
      <c r="C22853">
        <v>3</v>
      </c>
    </row>
    <row r="22854" spans="1:3" x14ac:dyDescent="0.2">
      <c r="A22854" t="s">
        <v>22156</v>
      </c>
      <c r="B22854" s="1">
        <v>44071</v>
      </c>
      <c r="C22854">
        <v>202.95</v>
      </c>
    </row>
    <row r="22855" spans="1:3" x14ac:dyDescent="0.2">
      <c r="A22855" t="s">
        <v>22360</v>
      </c>
      <c r="B22855" s="1">
        <v>44071</v>
      </c>
      <c r="C22855">
        <v>207.35</v>
      </c>
    </row>
    <row r="22856" spans="1:3" x14ac:dyDescent="0.2">
      <c r="A22856" t="s">
        <v>22112</v>
      </c>
      <c r="B22856" s="1">
        <v>44071</v>
      </c>
      <c r="C22856">
        <v>45.5</v>
      </c>
    </row>
    <row r="22857" spans="1:3" x14ac:dyDescent="0.2">
      <c r="A22857" t="s">
        <v>22614</v>
      </c>
      <c r="B22857" s="1">
        <v>44071</v>
      </c>
      <c r="C22857">
        <v>37.9</v>
      </c>
    </row>
    <row r="22858" spans="1:3" x14ac:dyDescent="0.2">
      <c r="A22858" t="s">
        <v>2399</v>
      </c>
      <c r="B22858" s="1">
        <v>44071</v>
      </c>
      <c r="C22858">
        <v>130.65</v>
      </c>
    </row>
    <row r="22859" spans="1:3" x14ac:dyDescent="0.2">
      <c r="A22859" t="s">
        <v>13109</v>
      </c>
      <c r="B22859" s="1">
        <v>44071</v>
      </c>
      <c r="C22859">
        <v>6.5</v>
      </c>
    </row>
    <row r="22860" spans="1:3" x14ac:dyDescent="0.2">
      <c r="A22860" t="s">
        <v>22615</v>
      </c>
      <c r="B22860" s="1">
        <v>44071</v>
      </c>
      <c r="C22860">
        <v>15.9</v>
      </c>
    </row>
    <row r="22861" spans="1:3" x14ac:dyDescent="0.2">
      <c r="A22861" t="s">
        <v>22616</v>
      </c>
      <c r="B22861" s="1">
        <v>44071</v>
      </c>
      <c r="C22861">
        <v>46.45</v>
      </c>
    </row>
    <row r="22862" spans="1:3" x14ac:dyDescent="0.2">
      <c r="A22862" t="s">
        <v>22617</v>
      </c>
      <c r="B22862" s="1">
        <v>44071</v>
      </c>
      <c r="C22862">
        <v>168.6</v>
      </c>
    </row>
    <row r="22863" spans="1:3" x14ac:dyDescent="0.2">
      <c r="A22863" t="s">
        <v>5836</v>
      </c>
      <c r="B22863" s="1">
        <v>44071</v>
      </c>
      <c r="C22863">
        <v>45.95</v>
      </c>
    </row>
    <row r="22864" spans="1:3" x14ac:dyDescent="0.2">
      <c r="A22864" t="s">
        <v>72</v>
      </c>
      <c r="B22864" s="1">
        <v>44071</v>
      </c>
      <c r="C22864">
        <v>47.85</v>
      </c>
    </row>
    <row r="22865" spans="1:3" x14ac:dyDescent="0.2">
      <c r="A22865" t="s">
        <v>5955</v>
      </c>
      <c r="B22865" s="1">
        <v>44071</v>
      </c>
      <c r="C22865">
        <v>628.27</v>
      </c>
    </row>
    <row r="22866" spans="1:3" x14ac:dyDescent="0.2">
      <c r="A22866" t="s">
        <v>22618</v>
      </c>
      <c r="B22866" s="1">
        <v>44071</v>
      </c>
      <c r="C22866">
        <v>139.80000000000001</v>
      </c>
    </row>
    <row r="22867" spans="1:3" x14ac:dyDescent="0.2">
      <c r="A22867" t="s">
        <v>4772</v>
      </c>
      <c r="B22867" s="1">
        <v>44071</v>
      </c>
      <c r="C22867">
        <v>39</v>
      </c>
    </row>
    <row r="22868" spans="1:3" x14ac:dyDescent="0.2">
      <c r="A22868" t="s">
        <v>2816</v>
      </c>
      <c r="B22868" s="1">
        <v>44071</v>
      </c>
      <c r="C22868">
        <v>251.73</v>
      </c>
    </row>
    <row r="22869" spans="1:3" x14ac:dyDescent="0.2">
      <c r="A22869" t="s">
        <v>1090</v>
      </c>
      <c r="B22869" s="1">
        <v>44071</v>
      </c>
      <c r="C22869">
        <v>11.4</v>
      </c>
    </row>
    <row r="22870" spans="1:3" x14ac:dyDescent="0.2">
      <c r="A22870" t="s">
        <v>4772</v>
      </c>
      <c r="B22870" s="1">
        <v>44071</v>
      </c>
      <c r="C22870">
        <v>782.67</v>
      </c>
    </row>
    <row r="22871" spans="1:3" x14ac:dyDescent="0.2">
      <c r="A22871" t="s">
        <v>5892</v>
      </c>
      <c r="B22871" s="1">
        <v>44071</v>
      </c>
      <c r="C22871">
        <v>179.82</v>
      </c>
    </row>
    <row r="22872" spans="1:3" x14ac:dyDescent="0.2">
      <c r="A22872" t="s">
        <v>1090</v>
      </c>
      <c r="B22872" s="1">
        <v>44071</v>
      </c>
      <c r="C22872">
        <v>137.63999999999999</v>
      </c>
    </row>
    <row r="22873" spans="1:3" x14ac:dyDescent="0.2">
      <c r="A22873" t="s">
        <v>46</v>
      </c>
      <c r="B22873" s="1">
        <v>44071</v>
      </c>
      <c r="C22873">
        <v>71.94</v>
      </c>
    </row>
    <row r="22874" spans="1:3" x14ac:dyDescent="0.2">
      <c r="A22874" t="s">
        <v>20076</v>
      </c>
      <c r="B22874" s="1">
        <v>44071</v>
      </c>
      <c r="C22874">
        <v>123.85</v>
      </c>
    </row>
    <row r="22875" spans="1:3" x14ac:dyDescent="0.2">
      <c r="A22875" t="s">
        <v>22619</v>
      </c>
      <c r="B22875" s="1">
        <v>44071</v>
      </c>
      <c r="C22875">
        <v>22.7</v>
      </c>
    </row>
    <row r="22876" spans="1:3" x14ac:dyDescent="0.2">
      <c r="A22876" t="s">
        <v>22620</v>
      </c>
      <c r="B22876" s="1">
        <v>44071</v>
      </c>
      <c r="C22876">
        <v>27.2</v>
      </c>
    </row>
    <row r="22877" spans="1:3" x14ac:dyDescent="0.2">
      <c r="A22877" t="s">
        <v>22621</v>
      </c>
      <c r="B22877" s="1">
        <v>44071</v>
      </c>
      <c r="C22877">
        <v>73.150000000000006</v>
      </c>
    </row>
    <row r="22878" spans="1:3" x14ac:dyDescent="0.2">
      <c r="A22878" t="s">
        <v>22622</v>
      </c>
      <c r="B22878" s="1">
        <v>44071</v>
      </c>
      <c r="C22878">
        <v>37.9</v>
      </c>
    </row>
    <row r="22879" spans="1:3" x14ac:dyDescent="0.2">
      <c r="A22879" t="s">
        <v>5452</v>
      </c>
      <c r="B22879" s="1">
        <v>44071</v>
      </c>
      <c r="C22879">
        <v>29.9</v>
      </c>
    </row>
    <row r="22880" spans="1:3" x14ac:dyDescent="0.2">
      <c r="A22880" t="s">
        <v>12</v>
      </c>
      <c r="B22880" s="1">
        <v>44071</v>
      </c>
      <c r="C22880">
        <v>498.42</v>
      </c>
    </row>
    <row r="22881" spans="1:3" x14ac:dyDescent="0.2">
      <c r="A22881" t="s">
        <v>22597</v>
      </c>
      <c r="B22881" s="1">
        <v>44074</v>
      </c>
      <c r="C22881">
        <v>13.99</v>
      </c>
    </row>
    <row r="22882" spans="1:3" x14ac:dyDescent="0.2">
      <c r="A22882" t="s">
        <v>17121</v>
      </c>
      <c r="B22882" s="1">
        <v>44074</v>
      </c>
      <c r="C22882">
        <v>4.7699999999999996</v>
      </c>
    </row>
    <row r="22883" spans="1:3" x14ac:dyDescent="0.2">
      <c r="A22883" t="s">
        <v>17121</v>
      </c>
      <c r="B22883" s="1">
        <v>44074</v>
      </c>
      <c r="C22883">
        <v>571.01</v>
      </c>
    </row>
    <row r="22884" spans="1:3" x14ac:dyDescent="0.2">
      <c r="A22884" t="s">
        <v>6461</v>
      </c>
      <c r="B22884" s="1">
        <v>44074</v>
      </c>
      <c r="C22884">
        <v>57.9</v>
      </c>
    </row>
    <row r="22885" spans="1:3" x14ac:dyDescent="0.2">
      <c r="A22885" t="s">
        <v>22598</v>
      </c>
      <c r="B22885" s="1">
        <v>44074</v>
      </c>
      <c r="C22885">
        <v>45.9</v>
      </c>
    </row>
    <row r="22886" spans="1:3" x14ac:dyDescent="0.2">
      <c r="A22886" t="s">
        <v>19462</v>
      </c>
      <c r="B22886" s="1">
        <v>44074</v>
      </c>
      <c r="C22886">
        <v>59.65</v>
      </c>
    </row>
    <row r="22887" spans="1:3" x14ac:dyDescent="0.2">
      <c r="A22887" t="s">
        <v>1090</v>
      </c>
      <c r="B22887" s="1">
        <v>44074</v>
      </c>
      <c r="C22887">
        <v>8.9700000000000006</v>
      </c>
    </row>
    <row r="22888" spans="1:3" x14ac:dyDescent="0.2">
      <c r="A22888" t="s">
        <v>11046</v>
      </c>
      <c r="B22888" s="1">
        <v>44074</v>
      </c>
      <c r="C22888">
        <v>46.4</v>
      </c>
    </row>
    <row r="22889" spans="1:3" x14ac:dyDescent="0.2">
      <c r="A22889" t="s">
        <v>6139</v>
      </c>
      <c r="B22889" s="1">
        <v>44074</v>
      </c>
      <c r="C22889">
        <v>396.15</v>
      </c>
    </row>
    <row r="22890" spans="1:3" x14ac:dyDescent="0.2">
      <c r="A22890" t="s">
        <v>11</v>
      </c>
      <c r="B22890" s="1">
        <v>44074</v>
      </c>
      <c r="C22890">
        <v>1421.98</v>
      </c>
    </row>
    <row r="22891" spans="1:3" x14ac:dyDescent="0.2">
      <c r="A22891" t="s">
        <v>1515</v>
      </c>
      <c r="B22891" s="1">
        <v>44074</v>
      </c>
      <c r="C22891">
        <v>767.04</v>
      </c>
    </row>
    <row r="22892" spans="1:3" x14ac:dyDescent="0.2">
      <c r="A22892" t="s">
        <v>22599</v>
      </c>
      <c r="B22892" s="1">
        <v>44074</v>
      </c>
      <c r="C22892">
        <v>46.45</v>
      </c>
    </row>
    <row r="22893" spans="1:3" x14ac:dyDescent="0.2">
      <c r="A22893" t="s">
        <v>22600</v>
      </c>
      <c r="B22893" s="1">
        <v>44074</v>
      </c>
      <c r="C22893">
        <v>47.9</v>
      </c>
    </row>
    <row r="22894" spans="1:3" x14ac:dyDescent="0.2">
      <c r="A22894" t="s">
        <v>22601</v>
      </c>
      <c r="B22894" s="1">
        <v>44074</v>
      </c>
      <c r="C22894">
        <v>200</v>
      </c>
    </row>
    <row r="22895" spans="1:3" x14ac:dyDescent="0.2">
      <c r="A22895" t="s">
        <v>536</v>
      </c>
      <c r="B22895" s="1">
        <v>44074</v>
      </c>
      <c r="C22895">
        <v>46.25</v>
      </c>
    </row>
    <row r="22896" spans="1:3" x14ac:dyDescent="0.2">
      <c r="A22896" t="s">
        <v>383</v>
      </c>
      <c r="B22896" s="1">
        <v>44074</v>
      </c>
      <c r="C22896">
        <v>47.25</v>
      </c>
    </row>
    <row r="22897" spans="1:3" x14ac:dyDescent="0.2">
      <c r="A22897" t="s">
        <v>286</v>
      </c>
      <c r="B22897" s="1">
        <v>44074</v>
      </c>
      <c r="C22897">
        <v>3134.89</v>
      </c>
    </row>
    <row r="22898" spans="1:3" x14ac:dyDescent="0.2">
      <c r="A22898" t="s">
        <v>810</v>
      </c>
      <c r="B22898" s="1">
        <v>44074</v>
      </c>
      <c r="C22898">
        <v>131.66999999999999</v>
      </c>
    </row>
    <row r="22899" spans="1:3" x14ac:dyDescent="0.2">
      <c r="A22899" t="s">
        <v>707</v>
      </c>
      <c r="B22899" s="1">
        <v>44074</v>
      </c>
      <c r="C22899">
        <v>37.72</v>
      </c>
    </row>
    <row r="22900" spans="1:3" x14ac:dyDescent="0.2">
      <c r="A22900" t="s">
        <v>257</v>
      </c>
      <c r="B22900" s="1">
        <v>44074</v>
      </c>
      <c r="C22900">
        <v>2235.6799999999998</v>
      </c>
    </row>
    <row r="22901" spans="1:3" x14ac:dyDescent="0.2">
      <c r="A22901" t="s">
        <v>32</v>
      </c>
      <c r="B22901" s="1">
        <v>44074</v>
      </c>
      <c r="C22901">
        <v>1071.0899999999999</v>
      </c>
    </row>
    <row r="22902" spans="1:3" x14ac:dyDescent="0.2">
      <c r="A22902" t="s">
        <v>268</v>
      </c>
      <c r="B22902" s="1">
        <v>44074</v>
      </c>
      <c r="C22902">
        <v>95.85</v>
      </c>
    </row>
    <row r="22903" spans="1:3" x14ac:dyDescent="0.2">
      <c r="A22903" t="s">
        <v>20074</v>
      </c>
      <c r="B22903" s="1">
        <v>44074</v>
      </c>
      <c r="C22903">
        <v>52.9</v>
      </c>
    </row>
    <row r="22904" spans="1:3" x14ac:dyDescent="0.2">
      <c r="A22904" t="s">
        <v>21535</v>
      </c>
      <c r="B22904" s="1">
        <v>44074</v>
      </c>
      <c r="C22904">
        <v>32.9</v>
      </c>
    </row>
    <row r="22905" spans="1:3" x14ac:dyDescent="0.2">
      <c r="A22905" t="s">
        <v>1722</v>
      </c>
      <c r="B22905" s="1">
        <v>44074</v>
      </c>
      <c r="C22905">
        <v>72.900000000000006</v>
      </c>
    </row>
    <row r="22906" spans="1:3" x14ac:dyDescent="0.2">
      <c r="A22906" t="s">
        <v>22602</v>
      </c>
      <c r="B22906" s="1">
        <v>44074</v>
      </c>
      <c r="C22906">
        <v>46.45</v>
      </c>
    </row>
    <row r="22907" spans="1:3" x14ac:dyDescent="0.2">
      <c r="A22907" t="s">
        <v>22603</v>
      </c>
      <c r="B22907" s="1">
        <v>44074</v>
      </c>
      <c r="C22907">
        <v>36.450000000000003</v>
      </c>
    </row>
    <row r="22908" spans="1:3" x14ac:dyDescent="0.2">
      <c r="A22908" t="s">
        <v>22604</v>
      </c>
      <c r="B22908" s="1">
        <v>44074</v>
      </c>
      <c r="C22908">
        <v>100.8</v>
      </c>
    </row>
    <row r="22909" spans="1:3" x14ac:dyDescent="0.2">
      <c r="A22909" t="s">
        <v>22605</v>
      </c>
      <c r="B22909" s="1">
        <v>44074</v>
      </c>
      <c r="C22909">
        <v>57.9</v>
      </c>
    </row>
    <row r="22910" spans="1:3" x14ac:dyDescent="0.2">
      <c r="A22910" t="s">
        <v>17051</v>
      </c>
      <c r="B22910" s="1">
        <v>44074</v>
      </c>
      <c r="C22910">
        <v>55.9</v>
      </c>
    </row>
    <row r="22911" spans="1:3" x14ac:dyDescent="0.2">
      <c r="A22911" t="s">
        <v>17569</v>
      </c>
      <c r="B22911" s="1">
        <v>44074</v>
      </c>
      <c r="C22911">
        <v>432.32</v>
      </c>
    </row>
    <row r="22912" spans="1:3" x14ac:dyDescent="0.2">
      <c r="A22912" t="s">
        <v>22606</v>
      </c>
      <c r="B22912" s="1">
        <v>44074</v>
      </c>
      <c r="C22912">
        <v>24.92</v>
      </c>
    </row>
    <row r="22913" spans="1:3" x14ac:dyDescent="0.2">
      <c r="A22913" t="s">
        <v>22607</v>
      </c>
      <c r="B22913" s="1">
        <v>44074</v>
      </c>
      <c r="C22913">
        <v>70.45</v>
      </c>
    </row>
    <row r="22914" spans="1:3" x14ac:dyDescent="0.2">
      <c r="A22914" t="s">
        <v>22608</v>
      </c>
      <c r="B22914" s="1">
        <v>44074</v>
      </c>
      <c r="C22914">
        <v>41.9</v>
      </c>
    </row>
    <row r="22915" spans="1:3" x14ac:dyDescent="0.2">
      <c r="A22915" t="s">
        <v>22609</v>
      </c>
      <c r="B22915" s="1">
        <v>44074</v>
      </c>
      <c r="C22915">
        <v>57.9</v>
      </c>
    </row>
    <row r="22916" spans="1:3" x14ac:dyDescent="0.2">
      <c r="A22916" t="s">
        <v>22610</v>
      </c>
      <c r="B22916" s="1">
        <v>44074</v>
      </c>
      <c r="C22916">
        <v>93.45</v>
      </c>
    </row>
    <row r="22917" spans="1:3" x14ac:dyDescent="0.2">
      <c r="A22917" t="s">
        <v>16016</v>
      </c>
      <c r="B22917" s="1">
        <v>44074</v>
      </c>
      <c r="C22917">
        <v>102.75</v>
      </c>
    </row>
    <row r="22918" spans="1:3" x14ac:dyDescent="0.2">
      <c r="A22918" t="s">
        <v>22611</v>
      </c>
      <c r="B22918" s="1">
        <v>44074</v>
      </c>
      <c r="C22918">
        <v>13.99</v>
      </c>
    </row>
    <row r="22919" spans="1:3" x14ac:dyDescent="0.2">
      <c r="A22919" t="s">
        <v>20122</v>
      </c>
      <c r="B22919" s="1">
        <v>44074</v>
      </c>
      <c r="C22919">
        <v>91.45</v>
      </c>
    </row>
    <row r="22920" spans="1:3" x14ac:dyDescent="0.2">
      <c r="A22920" t="s">
        <v>15349</v>
      </c>
      <c r="B22920" s="1">
        <v>44074</v>
      </c>
      <c r="C22920">
        <v>47.9</v>
      </c>
    </row>
    <row r="22921" spans="1:3" x14ac:dyDescent="0.2">
      <c r="A22921" t="s">
        <v>22612</v>
      </c>
      <c r="B22921" s="1">
        <v>44074</v>
      </c>
      <c r="C22921">
        <v>99.4</v>
      </c>
    </row>
    <row r="22922" spans="1:3" x14ac:dyDescent="0.2">
      <c r="A22922" t="s">
        <v>22613</v>
      </c>
      <c r="B22922" s="1">
        <v>44074</v>
      </c>
      <c r="C22922">
        <v>47.9</v>
      </c>
    </row>
    <row r="22923" spans="1:3" x14ac:dyDescent="0.2">
      <c r="A22923" t="s">
        <v>46</v>
      </c>
      <c r="B22923" s="1">
        <v>44074</v>
      </c>
      <c r="C22923">
        <v>220.26</v>
      </c>
    </row>
    <row r="22924" spans="1:3" x14ac:dyDescent="0.2">
      <c r="A22924" t="s">
        <v>383</v>
      </c>
      <c r="B22924" s="1">
        <v>44074</v>
      </c>
      <c r="C22924">
        <v>47.25</v>
      </c>
    </row>
    <row r="22925" spans="1:3" x14ac:dyDescent="0.2">
      <c r="A22925" t="s">
        <v>383</v>
      </c>
      <c r="B22925" s="1">
        <v>44074</v>
      </c>
      <c r="C22925">
        <v>37.9</v>
      </c>
    </row>
    <row r="22926" spans="1:3" x14ac:dyDescent="0.2">
      <c r="A22926" t="s">
        <v>383</v>
      </c>
      <c r="B22926" s="1">
        <v>44074</v>
      </c>
      <c r="C22926">
        <v>47.25</v>
      </c>
    </row>
    <row r="22927" spans="1:3" x14ac:dyDescent="0.2">
      <c r="A22927" t="s">
        <v>12</v>
      </c>
      <c r="B22927" s="1">
        <v>44074</v>
      </c>
      <c r="C22927">
        <v>450.34</v>
      </c>
    </row>
    <row r="22928" spans="1:3" x14ac:dyDescent="0.2">
      <c r="A22928" t="s">
        <v>12</v>
      </c>
      <c r="B22928" s="1">
        <v>44074</v>
      </c>
      <c r="C22928">
        <v>152.33000000000001</v>
      </c>
    </row>
    <row r="22929" spans="1:3" x14ac:dyDescent="0.2">
      <c r="A22929" t="s">
        <v>12</v>
      </c>
      <c r="B22929" s="1">
        <v>44074</v>
      </c>
      <c r="C22929">
        <v>410.97</v>
      </c>
    </row>
    <row r="22930" spans="1:3" x14ac:dyDescent="0.2">
      <c r="A22930" t="s">
        <v>6690</v>
      </c>
      <c r="B22930" s="1">
        <v>44075</v>
      </c>
      <c r="C22930">
        <v>127.95</v>
      </c>
    </row>
    <row r="22931" spans="1:3" x14ac:dyDescent="0.2">
      <c r="A22931" t="s">
        <v>17216</v>
      </c>
      <c r="B22931" s="1">
        <v>44075</v>
      </c>
      <c r="C22931">
        <v>244.88</v>
      </c>
    </row>
    <row r="22932" spans="1:3" x14ac:dyDescent="0.2">
      <c r="A22932" t="s">
        <v>3</v>
      </c>
      <c r="B22932" s="1">
        <v>44075</v>
      </c>
      <c r="C22932">
        <v>33</v>
      </c>
    </row>
    <row r="22933" spans="1:3" x14ac:dyDescent="0.2">
      <c r="A22933" t="s">
        <v>1202</v>
      </c>
      <c r="B22933" s="1">
        <v>44075</v>
      </c>
      <c r="C22933">
        <v>137.41</v>
      </c>
    </row>
    <row r="22934" spans="1:3" x14ac:dyDescent="0.2">
      <c r="A22934" t="s">
        <v>20342</v>
      </c>
      <c r="B22934" s="1">
        <v>44075</v>
      </c>
      <c r="C22934">
        <v>133.72999999999999</v>
      </c>
    </row>
    <row r="22935" spans="1:3" x14ac:dyDescent="0.2">
      <c r="A22935" t="s">
        <v>22595</v>
      </c>
      <c r="B22935" s="1">
        <v>44075</v>
      </c>
      <c r="C22935">
        <v>46.45</v>
      </c>
    </row>
    <row r="22936" spans="1:3" x14ac:dyDescent="0.2">
      <c r="A22936" t="s">
        <v>22414</v>
      </c>
      <c r="B22936" s="1">
        <v>44075</v>
      </c>
      <c r="C22936">
        <v>104.9</v>
      </c>
    </row>
    <row r="22937" spans="1:3" x14ac:dyDescent="0.2">
      <c r="A22937" t="s">
        <v>184</v>
      </c>
      <c r="B22937" s="1">
        <v>44075</v>
      </c>
      <c r="C22937">
        <v>50</v>
      </c>
    </row>
    <row r="22938" spans="1:3" x14ac:dyDescent="0.2">
      <c r="A22938" t="s">
        <v>184</v>
      </c>
      <c r="B22938" s="1">
        <v>44075</v>
      </c>
      <c r="C22938">
        <v>29.98</v>
      </c>
    </row>
    <row r="22939" spans="1:3" x14ac:dyDescent="0.2">
      <c r="A22939" t="s">
        <v>4716</v>
      </c>
      <c r="B22939" s="1">
        <v>44075</v>
      </c>
      <c r="C22939">
        <v>1303.1199999999999</v>
      </c>
    </row>
    <row r="22940" spans="1:3" x14ac:dyDescent="0.2">
      <c r="A22940" t="s">
        <v>46</v>
      </c>
      <c r="B22940" s="1">
        <v>44075</v>
      </c>
      <c r="C22940">
        <v>62.97</v>
      </c>
    </row>
    <row r="22941" spans="1:3" x14ac:dyDescent="0.2">
      <c r="A22941" t="s">
        <v>22596</v>
      </c>
      <c r="B22941" s="1">
        <v>44075</v>
      </c>
      <c r="C22941">
        <v>72.900000000000006</v>
      </c>
    </row>
    <row r="22942" spans="1:3" x14ac:dyDescent="0.2">
      <c r="A22942" t="s">
        <v>3464</v>
      </c>
      <c r="B22942" s="1">
        <v>44075</v>
      </c>
      <c r="C22942">
        <v>719.1</v>
      </c>
    </row>
    <row r="22943" spans="1:3" x14ac:dyDescent="0.2">
      <c r="A22943" t="s">
        <v>324</v>
      </c>
      <c r="B22943" s="1">
        <v>44075</v>
      </c>
      <c r="C22943">
        <v>1115.3599999999999</v>
      </c>
    </row>
    <row r="22944" spans="1:3" x14ac:dyDescent="0.2">
      <c r="A22944" t="s">
        <v>534</v>
      </c>
      <c r="B22944" s="1">
        <v>44075</v>
      </c>
      <c r="C22944">
        <v>2345.13</v>
      </c>
    </row>
    <row r="22945" spans="1:3" x14ac:dyDescent="0.2">
      <c r="A22945" t="s">
        <v>122</v>
      </c>
      <c r="B22945" s="1">
        <v>44075</v>
      </c>
      <c r="C22945">
        <v>1134.4100000000001</v>
      </c>
    </row>
    <row r="22946" spans="1:3" x14ac:dyDescent="0.2">
      <c r="A22946" t="s">
        <v>12</v>
      </c>
      <c r="B22946" s="1">
        <v>44075</v>
      </c>
      <c r="C22946">
        <v>368.06</v>
      </c>
    </row>
    <row r="22947" spans="1:3" x14ac:dyDescent="0.2">
      <c r="A22947" t="s">
        <v>383</v>
      </c>
      <c r="B22947" s="1">
        <v>44075</v>
      </c>
      <c r="C22947">
        <v>37.9</v>
      </c>
    </row>
    <row r="22948" spans="1:3" x14ac:dyDescent="0.2">
      <c r="A22948" t="s">
        <v>280</v>
      </c>
      <c r="B22948" s="1">
        <v>44075</v>
      </c>
      <c r="C22948">
        <v>250</v>
      </c>
    </row>
    <row r="22949" spans="1:3" x14ac:dyDescent="0.2">
      <c r="A22949" t="s">
        <v>6560</v>
      </c>
      <c r="B22949" s="1">
        <v>44076</v>
      </c>
      <c r="C22949">
        <v>175.27</v>
      </c>
    </row>
    <row r="22950" spans="1:3" x14ac:dyDescent="0.2">
      <c r="A22950" t="s">
        <v>18518</v>
      </c>
      <c r="B22950" s="1">
        <v>44076</v>
      </c>
      <c r="C22950">
        <v>546.29999999999995</v>
      </c>
    </row>
    <row r="22951" spans="1:3" x14ac:dyDescent="0.2">
      <c r="A22951" t="s">
        <v>851</v>
      </c>
      <c r="B22951" s="1">
        <v>44076</v>
      </c>
      <c r="C22951">
        <v>259.05</v>
      </c>
    </row>
    <row r="22952" spans="1:3" x14ac:dyDescent="0.2">
      <c r="A22952" t="s">
        <v>22586</v>
      </c>
      <c r="B22952" s="1">
        <v>44076</v>
      </c>
      <c r="C22952">
        <v>26.64</v>
      </c>
    </row>
    <row r="22953" spans="1:3" x14ac:dyDescent="0.2">
      <c r="A22953" t="s">
        <v>22587</v>
      </c>
      <c r="B22953" s="1">
        <v>44076</v>
      </c>
      <c r="C22953">
        <v>214.85</v>
      </c>
    </row>
    <row r="22954" spans="1:3" x14ac:dyDescent="0.2">
      <c r="A22954" t="s">
        <v>22588</v>
      </c>
      <c r="B22954" s="1">
        <v>44076</v>
      </c>
      <c r="C22954">
        <v>13.85</v>
      </c>
    </row>
    <row r="22955" spans="1:3" x14ac:dyDescent="0.2">
      <c r="A22955" t="s">
        <v>21805</v>
      </c>
      <c r="B22955" s="1">
        <v>44076</v>
      </c>
      <c r="C22955">
        <v>195.75</v>
      </c>
    </row>
    <row r="22956" spans="1:3" x14ac:dyDescent="0.2">
      <c r="A22956" t="s">
        <v>18815</v>
      </c>
      <c r="B22956" s="1">
        <v>44076</v>
      </c>
      <c r="C22956">
        <v>73.7</v>
      </c>
    </row>
    <row r="22957" spans="1:3" x14ac:dyDescent="0.2">
      <c r="A22957" t="s">
        <v>383</v>
      </c>
      <c r="B22957" s="1">
        <v>44076</v>
      </c>
      <c r="C22957">
        <v>438.02</v>
      </c>
    </row>
    <row r="22958" spans="1:3" x14ac:dyDescent="0.2">
      <c r="A22958" t="s">
        <v>18551</v>
      </c>
      <c r="B22958" s="1">
        <v>44076</v>
      </c>
      <c r="C22958">
        <v>219.01</v>
      </c>
    </row>
    <row r="22959" spans="1:3" x14ac:dyDescent="0.2">
      <c r="A22959" t="s">
        <v>18551</v>
      </c>
      <c r="B22959" s="1">
        <v>44076</v>
      </c>
      <c r="C22959">
        <v>876.04</v>
      </c>
    </row>
    <row r="22960" spans="1:3" x14ac:dyDescent="0.2">
      <c r="A22960" t="s">
        <v>22589</v>
      </c>
      <c r="B22960" s="1">
        <v>44076</v>
      </c>
      <c r="C22960">
        <v>55.14</v>
      </c>
    </row>
    <row r="22961" spans="1:3" x14ac:dyDescent="0.2">
      <c r="A22961" t="s">
        <v>184</v>
      </c>
      <c r="B22961" s="1">
        <v>44076</v>
      </c>
      <c r="C22961">
        <v>44.48</v>
      </c>
    </row>
    <row r="22962" spans="1:3" x14ac:dyDescent="0.2">
      <c r="A22962" t="s">
        <v>184</v>
      </c>
      <c r="B22962" s="1">
        <v>44076</v>
      </c>
      <c r="C22962">
        <v>24.98</v>
      </c>
    </row>
    <row r="22963" spans="1:3" x14ac:dyDescent="0.2">
      <c r="A22963" t="s">
        <v>751</v>
      </c>
      <c r="B22963" s="1">
        <v>44076</v>
      </c>
      <c r="C22963">
        <v>563.51</v>
      </c>
    </row>
    <row r="22964" spans="1:3" x14ac:dyDescent="0.2">
      <c r="A22964" t="s">
        <v>22088</v>
      </c>
      <c r="B22964" s="1">
        <v>44076</v>
      </c>
      <c r="C22964">
        <v>193.1</v>
      </c>
    </row>
    <row r="22965" spans="1:3" x14ac:dyDescent="0.2">
      <c r="A22965" t="s">
        <v>2980</v>
      </c>
      <c r="B22965" s="1">
        <v>44076</v>
      </c>
      <c r="C22965">
        <v>1006.56</v>
      </c>
    </row>
    <row r="22966" spans="1:3" x14ac:dyDescent="0.2">
      <c r="A22966" t="s">
        <v>321</v>
      </c>
      <c r="B22966" s="1">
        <v>44076</v>
      </c>
      <c r="C22966">
        <v>787.35</v>
      </c>
    </row>
    <row r="22967" spans="1:3" x14ac:dyDescent="0.2">
      <c r="A22967" t="s">
        <v>5406</v>
      </c>
      <c r="B22967" s="1">
        <v>44076</v>
      </c>
      <c r="C22967">
        <v>46.7</v>
      </c>
    </row>
    <row r="22968" spans="1:3" x14ac:dyDescent="0.2">
      <c r="A22968" t="s">
        <v>22590</v>
      </c>
      <c r="B22968" s="1">
        <v>44076</v>
      </c>
      <c r="C22968">
        <v>46.45</v>
      </c>
    </row>
    <row r="22969" spans="1:3" x14ac:dyDescent="0.2">
      <c r="A22969" t="s">
        <v>22414</v>
      </c>
      <c r="B22969" s="1">
        <v>44076</v>
      </c>
      <c r="C22969">
        <v>111.4</v>
      </c>
    </row>
    <row r="22970" spans="1:3" x14ac:dyDescent="0.2">
      <c r="A22970" t="s">
        <v>22591</v>
      </c>
      <c r="B22970" s="1">
        <v>44076</v>
      </c>
      <c r="C22970">
        <v>72.45</v>
      </c>
    </row>
    <row r="22971" spans="1:3" x14ac:dyDescent="0.2">
      <c r="A22971" t="s">
        <v>22592</v>
      </c>
      <c r="B22971" s="1">
        <v>44076</v>
      </c>
      <c r="C22971">
        <v>47.9</v>
      </c>
    </row>
    <row r="22972" spans="1:3" x14ac:dyDescent="0.2">
      <c r="A22972" t="s">
        <v>22593</v>
      </c>
      <c r="B22972" s="1">
        <v>44076</v>
      </c>
      <c r="C22972">
        <v>75.45</v>
      </c>
    </row>
    <row r="22973" spans="1:3" x14ac:dyDescent="0.2">
      <c r="A22973" t="s">
        <v>22594</v>
      </c>
      <c r="B22973" s="1">
        <v>44076</v>
      </c>
      <c r="C22973">
        <v>117.85</v>
      </c>
    </row>
    <row r="22974" spans="1:3" x14ac:dyDescent="0.2">
      <c r="A22974" t="s">
        <v>22516</v>
      </c>
      <c r="B22974" s="1">
        <v>44076</v>
      </c>
      <c r="C22974">
        <v>40.950000000000003</v>
      </c>
    </row>
    <row r="22975" spans="1:3" x14ac:dyDescent="0.2">
      <c r="A22975" t="s">
        <v>222</v>
      </c>
      <c r="B22975" s="1">
        <v>44076</v>
      </c>
      <c r="C22975">
        <v>896.61</v>
      </c>
    </row>
    <row r="22976" spans="1:3" x14ac:dyDescent="0.2">
      <c r="A22976" t="s">
        <v>226</v>
      </c>
      <c r="B22976" s="1">
        <v>44076</v>
      </c>
      <c r="C22976">
        <v>235.68</v>
      </c>
    </row>
    <row r="22977" spans="1:3" x14ac:dyDescent="0.2">
      <c r="A22977" t="s">
        <v>137</v>
      </c>
      <c r="B22977" s="1">
        <v>44076</v>
      </c>
      <c r="C22977">
        <v>700.63</v>
      </c>
    </row>
    <row r="22978" spans="1:3" x14ac:dyDescent="0.2">
      <c r="A22978" t="s">
        <v>223</v>
      </c>
      <c r="B22978" s="1">
        <v>44076</v>
      </c>
      <c r="C22978">
        <v>762.79</v>
      </c>
    </row>
    <row r="22979" spans="1:3" x14ac:dyDescent="0.2">
      <c r="A22979" t="s">
        <v>6139</v>
      </c>
      <c r="B22979" s="1">
        <v>44076</v>
      </c>
      <c r="C22979">
        <v>741.57</v>
      </c>
    </row>
    <row r="22980" spans="1:3" x14ac:dyDescent="0.2">
      <c r="A22980" t="s">
        <v>6139</v>
      </c>
      <c r="B22980" s="1">
        <v>44076</v>
      </c>
      <c r="C22980">
        <v>2121.7600000000002</v>
      </c>
    </row>
    <row r="22981" spans="1:3" x14ac:dyDescent="0.2">
      <c r="A22981" t="s">
        <v>12</v>
      </c>
      <c r="B22981" s="1">
        <v>44076</v>
      </c>
      <c r="C22981">
        <v>437.87</v>
      </c>
    </row>
    <row r="22982" spans="1:3" x14ac:dyDescent="0.2">
      <c r="A22982" t="s">
        <v>702</v>
      </c>
      <c r="B22982" s="1">
        <v>44077</v>
      </c>
      <c r="C22982">
        <v>1275</v>
      </c>
    </row>
    <row r="22983" spans="1:3" x14ac:dyDescent="0.2">
      <c r="A22983" t="s">
        <v>22577</v>
      </c>
      <c r="B22983" s="1">
        <v>44077</v>
      </c>
      <c r="C22983">
        <v>75.45</v>
      </c>
    </row>
    <row r="22984" spans="1:3" x14ac:dyDescent="0.2">
      <c r="A22984" t="s">
        <v>11116</v>
      </c>
      <c r="B22984" s="1">
        <v>44077</v>
      </c>
      <c r="C22984">
        <v>46.25</v>
      </c>
    </row>
    <row r="22985" spans="1:3" x14ac:dyDescent="0.2">
      <c r="A22985" t="s">
        <v>812</v>
      </c>
      <c r="B22985" s="1">
        <v>44077</v>
      </c>
      <c r="C22985">
        <v>226.28</v>
      </c>
    </row>
    <row r="22986" spans="1:3" x14ac:dyDescent="0.2">
      <c r="A22986" t="s">
        <v>3312</v>
      </c>
      <c r="B22986" s="1">
        <v>44077</v>
      </c>
      <c r="C22986">
        <v>82.85</v>
      </c>
    </row>
    <row r="22987" spans="1:3" x14ac:dyDescent="0.2">
      <c r="A22987" t="s">
        <v>22578</v>
      </c>
      <c r="B22987" s="1">
        <v>44077</v>
      </c>
      <c r="C22987">
        <v>67.849999999999994</v>
      </c>
    </row>
    <row r="22988" spans="1:3" x14ac:dyDescent="0.2">
      <c r="A22988" t="s">
        <v>5991</v>
      </c>
      <c r="B22988" s="1">
        <v>44077</v>
      </c>
      <c r="C22988">
        <v>179.02</v>
      </c>
    </row>
    <row r="22989" spans="1:3" x14ac:dyDescent="0.2">
      <c r="A22989" t="s">
        <v>4663</v>
      </c>
      <c r="B22989" s="1">
        <v>44077</v>
      </c>
      <c r="C22989">
        <v>96.64</v>
      </c>
    </row>
    <row r="22990" spans="1:3" x14ac:dyDescent="0.2">
      <c r="A22990" t="s">
        <v>751</v>
      </c>
      <c r="B22990" s="1">
        <v>44077</v>
      </c>
      <c r="C22990">
        <v>49.98</v>
      </c>
    </row>
    <row r="22991" spans="1:3" x14ac:dyDescent="0.2">
      <c r="A22991" t="s">
        <v>751</v>
      </c>
      <c r="B22991" s="1">
        <v>44077</v>
      </c>
      <c r="C22991">
        <v>60</v>
      </c>
    </row>
    <row r="22992" spans="1:3" x14ac:dyDescent="0.2">
      <c r="A22992" t="s">
        <v>751</v>
      </c>
      <c r="B22992" s="1">
        <v>44077</v>
      </c>
      <c r="C22992">
        <v>60</v>
      </c>
    </row>
    <row r="22993" spans="1:3" x14ac:dyDescent="0.2">
      <c r="A22993" t="s">
        <v>22579</v>
      </c>
      <c r="B22993" s="1">
        <v>44077</v>
      </c>
      <c r="C22993">
        <v>41.9</v>
      </c>
    </row>
    <row r="22994" spans="1:3" x14ac:dyDescent="0.2">
      <c r="A22994" t="s">
        <v>22580</v>
      </c>
      <c r="B22994" s="1">
        <v>44077</v>
      </c>
      <c r="C22994">
        <v>42.9</v>
      </c>
    </row>
    <row r="22995" spans="1:3" x14ac:dyDescent="0.2">
      <c r="A22995" t="s">
        <v>2897</v>
      </c>
      <c r="B22995" s="1">
        <v>44077</v>
      </c>
      <c r="C22995">
        <v>180.45</v>
      </c>
    </row>
    <row r="22996" spans="1:3" x14ac:dyDescent="0.2">
      <c r="A22996" t="s">
        <v>22472</v>
      </c>
      <c r="B22996" s="1">
        <v>44077</v>
      </c>
      <c r="C22996">
        <v>109.35</v>
      </c>
    </row>
    <row r="22997" spans="1:3" x14ac:dyDescent="0.2">
      <c r="A22997" t="s">
        <v>257</v>
      </c>
      <c r="B22997" s="1">
        <v>44077</v>
      </c>
      <c r="C22997">
        <v>610.67999999999995</v>
      </c>
    </row>
    <row r="22998" spans="1:3" x14ac:dyDescent="0.2">
      <c r="A22998" t="s">
        <v>6139</v>
      </c>
      <c r="B22998" s="1">
        <v>44077</v>
      </c>
      <c r="C22998">
        <v>208.25</v>
      </c>
    </row>
    <row r="22999" spans="1:3" x14ac:dyDescent="0.2">
      <c r="A22999" t="s">
        <v>22581</v>
      </c>
      <c r="B22999" s="1">
        <v>44077</v>
      </c>
      <c r="C22999">
        <v>68.150000000000006</v>
      </c>
    </row>
    <row r="23000" spans="1:3" x14ac:dyDescent="0.2">
      <c r="A23000" t="s">
        <v>5389</v>
      </c>
      <c r="B23000" s="1">
        <v>44077</v>
      </c>
      <c r="C23000">
        <v>47.9</v>
      </c>
    </row>
    <row r="23001" spans="1:3" x14ac:dyDescent="0.2">
      <c r="A23001" t="s">
        <v>22582</v>
      </c>
      <c r="B23001" s="1">
        <v>44077</v>
      </c>
      <c r="C23001">
        <v>3761</v>
      </c>
    </row>
    <row r="23002" spans="1:3" x14ac:dyDescent="0.2">
      <c r="A23002" t="s">
        <v>22583</v>
      </c>
      <c r="B23002" s="1">
        <v>44077</v>
      </c>
      <c r="C23002">
        <v>64.849999999999994</v>
      </c>
    </row>
    <row r="23003" spans="1:3" x14ac:dyDescent="0.2">
      <c r="A23003" t="s">
        <v>22196</v>
      </c>
      <c r="B23003" s="1">
        <v>44077</v>
      </c>
      <c r="C23003">
        <v>176.7</v>
      </c>
    </row>
    <row r="23004" spans="1:3" x14ac:dyDescent="0.2">
      <c r="A23004" t="s">
        <v>22584</v>
      </c>
      <c r="B23004" s="1">
        <v>44077</v>
      </c>
      <c r="C23004">
        <v>17.98</v>
      </c>
    </row>
    <row r="23005" spans="1:3" x14ac:dyDescent="0.2">
      <c r="A23005" t="s">
        <v>3</v>
      </c>
      <c r="B23005" s="1">
        <v>44077</v>
      </c>
      <c r="C23005">
        <v>44.95</v>
      </c>
    </row>
    <row r="23006" spans="1:3" x14ac:dyDescent="0.2">
      <c r="A23006" t="s">
        <v>22585</v>
      </c>
      <c r="B23006" s="1">
        <v>44077</v>
      </c>
      <c r="C23006">
        <v>72.45</v>
      </c>
    </row>
    <row r="23007" spans="1:3" x14ac:dyDescent="0.2">
      <c r="A23007" t="s">
        <v>46</v>
      </c>
      <c r="B23007" s="1">
        <v>44077</v>
      </c>
      <c r="C23007">
        <v>60</v>
      </c>
    </row>
    <row r="23008" spans="1:3" x14ac:dyDescent="0.2">
      <c r="A23008" t="s">
        <v>14</v>
      </c>
      <c r="B23008" s="1">
        <v>44077</v>
      </c>
      <c r="C23008">
        <v>1125</v>
      </c>
    </row>
    <row r="23009" spans="1:3" x14ac:dyDescent="0.2">
      <c r="A23009" t="s">
        <v>12</v>
      </c>
      <c r="B23009" s="1">
        <v>44077</v>
      </c>
      <c r="C23009">
        <v>1123.44</v>
      </c>
    </row>
    <row r="23010" spans="1:3" x14ac:dyDescent="0.2">
      <c r="A23010" t="s">
        <v>2</v>
      </c>
      <c r="B23010" s="1">
        <v>44078</v>
      </c>
      <c r="C23010">
        <v>12156.56</v>
      </c>
    </row>
    <row r="23011" spans="1:3" x14ac:dyDescent="0.2">
      <c r="A23011" t="s">
        <v>3</v>
      </c>
      <c r="B23011" s="1">
        <v>44078</v>
      </c>
      <c r="C23011">
        <v>278.75</v>
      </c>
    </row>
    <row r="23012" spans="1:3" x14ac:dyDescent="0.2">
      <c r="A23012" t="s">
        <v>3</v>
      </c>
      <c r="B23012" s="1">
        <v>44078</v>
      </c>
      <c r="C23012">
        <v>85.85</v>
      </c>
    </row>
    <row r="23013" spans="1:3" x14ac:dyDescent="0.2">
      <c r="A23013" t="s">
        <v>253</v>
      </c>
      <c r="B23013" s="1">
        <v>44078</v>
      </c>
      <c r="C23013">
        <v>432.51</v>
      </c>
    </row>
    <row r="23014" spans="1:3" x14ac:dyDescent="0.2">
      <c r="A23014" t="s">
        <v>10544</v>
      </c>
      <c r="B23014" s="1">
        <v>44078</v>
      </c>
      <c r="C23014">
        <v>319.62</v>
      </c>
    </row>
    <row r="23015" spans="1:3" x14ac:dyDescent="0.2">
      <c r="A23015" t="s">
        <v>1789</v>
      </c>
      <c r="B23015" s="1">
        <v>44078</v>
      </c>
      <c r="C23015">
        <v>123.45</v>
      </c>
    </row>
    <row r="23016" spans="1:3" x14ac:dyDescent="0.2">
      <c r="A23016" t="s">
        <v>22353</v>
      </c>
      <c r="B23016" s="1">
        <v>44078</v>
      </c>
      <c r="C23016">
        <v>65.849999999999994</v>
      </c>
    </row>
    <row r="23017" spans="1:3" x14ac:dyDescent="0.2">
      <c r="A23017" t="s">
        <v>22087</v>
      </c>
      <c r="B23017" s="1">
        <v>44078</v>
      </c>
      <c r="C23017">
        <v>267.70999999999998</v>
      </c>
    </row>
    <row r="23018" spans="1:3" x14ac:dyDescent="0.2">
      <c r="A23018" t="s">
        <v>316</v>
      </c>
      <c r="B23018" s="1">
        <v>44078</v>
      </c>
      <c r="C23018">
        <v>1289.8800000000001</v>
      </c>
    </row>
    <row r="23019" spans="1:3" x14ac:dyDescent="0.2">
      <c r="A23019" t="s">
        <v>22571</v>
      </c>
      <c r="B23019" s="1">
        <v>44078</v>
      </c>
      <c r="C23019">
        <v>30.9</v>
      </c>
    </row>
    <row r="23020" spans="1:3" x14ac:dyDescent="0.2">
      <c r="A23020" t="s">
        <v>184</v>
      </c>
      <c r="B23020" s="1">
        <v>44078</v>
      </c>
      <c r="C23020">
        <v>50</v>
      </c>
    </row>
    <row r="23021" spans="1:3" x14ac:dyDescent="0.2">
      <c r="A23021" t="s">
        <v>158</v>
      </c>
      <c r="B23021" s="1">
        <v>44078</v>
      </c>
      <c r="C23021">
        <v>34.92</v>
      </c>
    </row>
    <row r="23022" spans="1:3" x14ac:dyDescent="0.2">
      <c r="A23022" t="s">
        <v>22572</v>
      </c>
      <c r="B23022" s="1">
        <v>44078</v>
      </c>
      <c r="C23022">
        <v>130.85</v>
      </c>
    </row>
    <row r="23023" spans="1:3" x14ac:dyDescent="0.2">
      <c r="A23023" t="s">
        <v>46</v>
      </c>
      <c r="B23023" s="1">
        <v>44078</v>
      </c>
      <c r="C23023">
        <v>68.94</v>
      </c>
    </row>
    <row r="23024" spans="1:3" x14ac:dyDescent="0.2">
      <c r="A23024" t="s">
        <v>5162</v>
      </c>
      <c r="B23024" s="1">
        <v>44078</v>
      </c>
      <c r="C23024">
        <v>129.61000000000001</v>
      </c>
    </row>
    <row r="23025" spans="1:3" x14ac:dyDescent="0.2">
      <c r="A23025" t="s">
        <v>22573</v>
      </c>
      <c r="B23025" s="1">
        <v>44078</v>
      </c>
      <c r="C23025">
        <v>120</v>
      </c>
    </row>
    <row r="23026" spans="1:3" x14ac:dyDescent="0.2">
      <c r="A23026" t="s">
        <v>945</v>
      </c>
      <c r="B23026" s="1">
        <v>44078</v>
      </c>
      <c r="C23026">
        <v>422.75</v>
      </c>
    </row>
    <row r="23027" spans="1:3" x14ac:dyDescent="0.2">
      <c r="A23027" t="s">
        <v>22574</v>
      </c>
      <c r="B23027" s="1">
        <v>44078</v>
      </c>
      <c r="C23027">
        <v>49.8</v>
      </c>
    </row>
    <row r="23028" spans="1:3" x14ac:dyDescent="0.2">
      <c r="A23028" t="s">
        <v>21501</v>
      </c>
      <c r="B23028" s="1">
        <v>44078</v>
      </c>
      <c r="C23028">
        <v>68.150000000000006</v>
      </c>
    </row>
    <row r="23029" spans="1:3" x14ac:dyDescent="0.2">
      <c r="A23029" t="s">
        <v>20623</v>
      </c>
      <c r="B23029" s="1">
        <v>44078</v>
      </c>
      <c r="C23029">
        <v>47.9</v>
      </c>
    </row>
    <row r="23030" spans="1:3" x14ac:dyDescent="0.2">
      <c r="A23030" t="s">
        <v>22575</v>
      </c>
      <c r="B23030" s="1">
        <v>44078</v>
      </c>
      <c r="C23030">
        <v>42.9</v>
      </c>
    </row>
    <row r="23031" spans="1:3" x14ac:dyDescent="0.2">
      <c r="A23031" t="s">
        <v>22576</v>
      </c>
      <c r="B23031" s="1">
        <v>44078</v>
      </c>
      <c r="C23031">
        <v>61.4</v>
      </c>
    </row>
    <row r="23032" spans="1:3" x14ac:dyDescent="0.2">
      <c r="A23032" t="s">
        <v>12</v>
      </c>
      <c r="B23032" s="1">
        <v>44078</v>
      </c>
      <c r="C23032">
        <v>418.1</v>
      </c>
    </row>
    <row r="23033" spans="1:3" x14ac:dyDescent="0.2">
      <c r="A23033" t="s">
        <v>44</v>
      </c>
      <c r="B23033" s="1">
        <v>44078</v>
      </c>
      <c r="C23033">
        <v>174.87</v>
      </c>
    </row>
    <row r="23034" spans="1:3" x14ac:dyDescent="0.2">
      <c r="A23034" t="s">
        <v>16117</v>
      </c>
      <c r="B23034" s="1">
        <v>44081</v>
      </c>
      <c r="C23034">
        <v>8.9499999999999993</v>
      </c>
    </row>
    <row r="23035" spans="1:3" x14ac:dyDescent="0.2">
      <c r="A23035" t="s">
        <v>22550</v>
      </c>
      <c r="B23035" s="1">
        <v>44081</v>
      </c>
      <c r="C23035">
        <v>72.900000000000006</v>
      </c>
    </row>
    <row r="23036" spans="1:3" x14ac:dyDescent="0.2">
      <c r="A23036" t="s">
        <v>4006</v>
      </c>
      <c r="B23036" s="1">
        <v>44081</v>
      </c>
      <c r="C23036">
        <v>221.85</v>
      </c>
    </row>
    <row r="23037" spans="1:3" x14ac:dyDescent="0.2">
      <c r="A23037" t="s">
        <v>22551</v>
      </c>
      <c r="B23037" s="1">
        <v>44081</v>
      </c>
      <c r="C23037">
        <v>59.65</v>
      </c>
    </row>
    <row r="23038" spans="1:3" x14ac:dyDescent="0.2">
      <c r="A23038" t="s">
        <v>5690</v>
      </c>
      <c r="B23038" s="1">
        <v>44081</v>
      </c>
      <c r="C23038">
        <v>88.67</v>
      </c>
    </row>
    <row r="23039" spans="1:3" x14ac:dyDescent="0.2">
      <c r="A23039" t="s">
        <v>5690</v>
      </c>
      <c r="B23039" s="1">
        <v>44081</v>
      </c>
      <c r="C23039">
        <v>147.74</v>
      </c>
    </row>
    <row r="23040" spans="1:3" x14ac:dyDescent="0.2">
      <c r="A23040" t="s">
        <v>8469</v>
      </c>
      <c r="B23040" s="1">
        <v>44081</v>
      </c>
      <c r="C23040">
        <v>42.9</v>
      </c>
    </row>
    <row r="23041" spans="1:3" x14ac:dyDescent="0.2">
      <c r="A23041" t="s">
        <v>14732</v>
      </c>
      <c r="B23041" s="1">
        <v>44081</v>
      </c>
      <c r="C23041">
        <v>1001</v>
      </c>
    </row>
    <row r="23042" spans="1:3" x14ac:dyDescent="0.2">
      <c r="A23042" t="s">
        <v>702</v>
      </c>
      <c r="B23042" s="1">
        <v>44081</v>
      </c>
      <c r="C23042">
        <v>270</v>
      </c>
    </row>
    <row r="23043" spans="1:3" x14ac:dyDescent="0.2">
      <c r="A23043" t="s">
        <v>396</v>
      </c>
      <c r="B23043" s="1">
        <v>44081</v>
      </c>
      <c r="C23043">
        <v>159.38</v>
      </c>
    </row>
    <row r="23044" spans="1:3" x14ac:dyDescent="0.2">
      <c r="A23044" t="s">
        <v>1090</v>
      </c>
      <c r="B23044" s="1">
        <v>44081</v>
      </c>
      <c r="C23044">
        <v>438</v>
      </c>
    </row>
    <row r="23045" spans="1:3" x14ac:dyDescent="0.2">
      <c r="A23045" t="s">
        <v>8279</v>
      </c>
      <c r="B23045" s="1">
        <v>44081</v>
      </c>
      <c r="C23045">
        <v>469.88</v>
      </c>
    </row>
    <row r="23046" spans="1:3" x14ac:dyDescent="0.2">
      <c r="A23046" t="s">
        <v>4942</v>
      </c>
      <c r="B23046" s="1">
        <v>44081</v>
      </c>
      <c r="C23046">
        <v>81.900000000000006</v>
      </c>
    </row>
    <row r="23047" spans="1:3" x14ac:dyDescent="0.2">
      <c r="A23047" t="s">
        <v>122</v>
      </c>
      <c r="B23047" s="1">
        <v>44081</v>
      </c>
      <c r="C23047">
        <v>241.33</v>
      </c>
    </row>
    <row r="23048" spans="1:3" x14ac:dyDescent="0.2">
      <c r="A23048" t="s">
        <v>122</v>
      </c>
      <c r="B23048" s="1">
        <v>44081</v>
      </c>
      <c r="C23048">
        <v>941.62</v>
      </c>
    </row>
    <row r="23049" spans="1:3" x14ac:dyDescent="0.2">
      <c r="A23049" t="s">
        <v>236</v>
      </c>
      <c r="B23049" s="1">
        <v>44081</v>
      </c>
      <c r="C23049">
        <v>278.7</v>
      </c>
    </row>
    <row r="23050" spans="1:3" x14ac:dyDescent="0.2">
      <c r="A23050" t="s">
        <v>6139</v>
      </c>
      <c r="B23050" s="1">
        <v>44081</v>
      </c>
      <c r="C23050">
        <v>426.44</v>
      </c>
    </row>
    <row r="23051" spans="1:3" x14ac:dyDescent="0.2">
      <c r="A23051" t="s">
        <v>10498</v>
      </c>
      <c r="B23051" s="1">
        <v>44081</v>
      </c>
      <c r="C23051">
        <v>62.9</v>
      </c>
    </row>
    <row r="23052" spans="1:3" x14ac:dyDescent="0.2">
      <c r="A23052" t="s">
        <v>6139</v>
      </c>
      <c r="B23052" s="1">
        <v>44081</v>
      </c>
      <c r="C23052">
        <v>703</v>
      </c>
    </row>
    <row r="23053" spans="1:3" x14ac:dyDescent="0.2">
      <c r="A23053" t="s">
        <v>416</v>
      </c>
      <c r="B23053" s="1">
        <v>44081</v>
      </c>
      <c r="C23053">
        <v>252.12</v>
      </c>
    </row>
    <row r="23054" spans="1:3" x14ac:dyDescent="0.2">
      <c r="A23054" t="s">
        <v>46</v>
      </c>
      <c r="B23054" s="1">
        <v>44081</v>
      </c>
      <c r="C23054">
        <v>233</v>
      </c>
    </row>
    <row r="23055" spans="1:3" x14ac:dyDescent="0.2">
      <c r="A23055" t="s">
        <v>1204</v>
      </c>
      <c r="B23055" s="1">
        <v>44081</v>
      </c>
      <c r="C23055">
        <v>340.26</v>
      </c>
    </row>
    <row r="23056" spans="1:3" x14ac:dyDescent="0.2">
      <c r="A23056" t="s">
        <v>8279</v>
      </c>
      <c r="B23056" s="1">
        <v>44081</v>
      </c>
      <c r="C23056">
        <v>174.06</v>
      </c>
    </row>
    <row r="23057" spans="1:3" x14ac:dyDescent="0.2">
      <c r="A23057" t="s">
        <v>4663</v>
      </c>
      <c r="B23057" s="1">
        <v>44081</v>
      </c>
      <c r="C23057">
        <v>25</v>
      </c>
    </row>
    <row r="23058" spans="1:3" x14ac:dyDescent="0.2">
      <c r="A23058" t="s">
        <v>29</v>
      </c>
      <c r="B23058" s="1">
        <v>44081</v>
      </c>
      <c r="C23058">
        <v>520.67999999999995</v>
      </c>
    </row>
    <row r="23059" spans="1:3" x14ac:dyDescent="0.2">
      <c r="A23059" t="s">
        <v>307</v>
      </c>
      <c r="B23059" s="1">
        <v>44081</v>
      </c>
      <c r="C23059">
        <v>465.44</v>
      </c>
    </row>
    <row r="23060" spans="1:3" x14ac:dyDescent="0.2">
      <c r="A23060" t="s">
        <v>934</v>
      </c>
      <c r="B23060" s="1">
        <v>44081</v>
      </c>
      <c r="C23060">
        <v>519.88</v>
      </c>
    </row>
    <row r="23061" spans="1:3" x14ac:dyDescent="0.2">
      <c r="A23061" t="s">
        <v>184</v>
      </c>
      <c r="B23061" s="1">
        <v>44081</v>
      </c>
      <c r="C23061">
        <v>41.25</v>
      </c>
    </row>
    <row r="23062" spans="1:3" x14ac:dyDescent="0.2">
      <c r="A23062" t="s">
        <v>46</v>
      </c>
      <c r="B23062" s="1">
        <v>44081</v>
      </c>
      <c r="C23062">
        <v>150</v>
      </c>
    </row>
    <row r="23063" spans="1:3" x14ac:dyDescent="0.2">
      <c r="A23063" t="s">
        <v>8067</v>
      </c>
      <c r="B23063" s="1">
        <v>44081</v>
      </c>
      <c r="C23063">
        <v>223</v>
      </c>
    </row>
    <row r="23064" spans="1:3" x14ac:dyDescent="0.2">
      <c r="A23064" t="s">
        <v>22552</v>
      </c>
      <c r="B23064" s="1">
        <v>44081</v>
      </c>
      <c r="C23064">
        <v>41.9</v>
      </c>
    </row>
    <row r="23065" spans="1:3" x14ac:dyDescent="0.2">
      <c r="A23065" t="s">
        <v>22553</v>
      </c>
      <c r="B23065" s="1">
        <v>44081</v>
      </c>
      <c r="C23065">
        <v>77.900000000000006</v>
      </c>
    </row>
    <row r="23066" spans="1:3" x14ac:dyDescent="0.2">
      <c r="A23066" t="s">
        <v>22554</v>
      </c>
      <c r="B23066" s="1">
        <v>44081</v>
      </c>
      <c r="C23066">
        <v>73.95</v>
      </c>
    </row>
    <row r="23067" spans="1:3" x14ac:dyDescent="0.2">
      <c r="A23067" t="s">
        <v>22555</v>
      </c>
      <c r="B23067" s="1">
        <v>44081</v>
      </c>
      <c r="C23067">
        <v>24.45</v>
      </c>
    </row>
    <row r="23068" spans="1:3" x14ac:dyDescent="0.2">
      <c r="A23068" t="s">
        <v>22556</v>
      </c>
      <c r="B23068" s="1">
        <v>44081</v>
      </c>
      <c r="C23068">
        <v>60.9</v>
      </c>
    </row>
    <row r="23069" spans="1:3" x14ac:dyDescent="0.2">
      <c r="A23069" t="s">
        <v>22557</v>
      </c>
      <c r="B23069" s="1">
        <v>44081</v>
      </c>
      <c r="C23069">
        <v>52.9</v>
      </c>
    </row>
    <row r="23070" spans="1:3" x14ac:dyDescent="0.2">
      <c r="A23070" t="s">
        <v>22558</v>
      </c>
      <c r="B23070" s="1">
        <v>44081</v>
      </c>
      <c r="C23070">
        <v>123.45</v>
      </c>
    </row>
    <row r="23071" spans="1:3" x14ac:dyDescent="0.2">
      <c r="A23071" t="s">
        <v>22559</v>
      </c>
      <c r="B23071" s="1">
        <v>44081</v>
      </c>
      <c r="C23071">
        <v>76.400000000000006</v>
      </c>
    </row>
    <row r="23072" spans="1:3" x14ac:dyDescent="0.2">
      <c r="A23072" t="s">
        <v>22560</v>
      </c>
      <c r="B23072" s="1">
        <v>44081</v>
      </c>
      <c r="C23072">
        <v>30.9</v>
      </c>
    </row>
    <row r="23073" spans="1:3" x14ac:dyDescent="0.2">
      <c r="A23073" t="s">
        <v>22561</v>
      </c>
      <c r="B23073" s="1">
        <v>44081</v>
      </c>
      <c r="C23073">
        <v>68.150000000000006</v>
      </c>
    </row>
    <row r="23074" spans="1:3" x14ac:dyDescent="0.2">
      <c r="A23074" t="s">
        <v>18349</v>
      </c>
      <c r="B23074" s="1">
        <v>44081</v>
      </c>
      <c r="C23074">
        <v>84.95</v>
      </c>
    </row>
    <row r="23075" spans="1:3" x14ac:dyDescent="0.2">
      <c r="A23075" t="s">
        <v>22562</v>
      </c>
      <c r="B23075" s="1">
        <v>44081</v>
      </c>
      <c r="C23075">
        <v>9.15</v>
      </c>
    </row>
    <row r="23076" spans="1:3" x14ac:dyDescent="0.2">
      <c r="A23076" t="s">
        <v>22563</v>
      </c>
      <c r="B23076" s="1">
        <v>44081</v>
      </c>
      <c r="C23076">
        <v>36.450000000000003</v>
      </c>
    </row>
    <row r="23077" spans="1:3" x14ac:dyDescent="0.2">
      <c r="A23077" t="s">
        <v>20773</v>
      </c>
      <c r="B23077" s="1">
        <v>44081</v>
      </c>
      <c r="C23077">
        <v>47.9</v>
      </c>
    </row>
    <row r="23078" spans="1:3" x14ac:dyDescent="0.2">
      <c r="A23078" t="s">
        <v>22564</v>
      </c>
      <c r="B23078" s="1">
        <v>44081</v>
      </c>
      <c r="C23078">
        <v>42.9</v>
      </c>
    </row>
    <row r="23079" spans="1:3" x14ac:dyDescent="0.2">
      <c r="A23079" t="s">
        <v>22565</v>
      </c>
      <c r="B23079" s="1">
        <v>44081</v>
      </c>
      <c r="C23079">
        <v>55.4</v>
      </c>
    </row>
    <row r="23080" spans="1:3" x14ac:dyDescent="0.2">
      <c r="A23080" t="s">
        <v>22566</v>
      </c>
      <c r="B23080" s="1">
        <v>44081</v>
      </c>
      <c r="C23080">
        <v>47.9</v>
      </c>
    </row>
    <row r="23081" spans="1:3" x14ac:dyDescent="0.2">
      <c r="A23081" t="s">
        <v>22567</v>
      </c>
      <c r="B23081" s="1">
        <v>44081</v>
      </c>
      <c r="C23081">
        <v>53.2</v>
      </c>
    </row>
    <row r="23082" spans="1:3" x14ac:dyDescent="0.2">
      <c r="A23082" t="s">
        <v>22568</v>
      </c>
      <c r="B23082" s="1">
        <v>44081</v>
      </c>
      <c r="C23082">
        <v>105.8</v>
      </c>
    </row>
    <row r="23083" spans="1:3" x14ac:dyDescent="0.2">
      <c r="A23083" t="s">
        <v>22569</v>
      </c>
      <c r="B23083" s="1">
        <v>44081</v>
      </c>
      <c r="C23083">
        <v>13.99</v>
      </c>
    </row>
    <row r="23084" spans="1:3" x14ac:dyDescent="0.2">
      <c r="A23084" t="s">
        <v>22570</v>
      </c>
      <c r="B23084" s="1">
        <v>44081</v>
      </c>
      <c r="C23084">
        <v>54.4</v>
      </c>
    </row>
    <row r="23085" spans="1:3" x14ac:dyDescent="0.2">
      <c r="A23085" t="s">
        <v>383</v>
      </c>
      <c r="B23085" s="1">
        <v>44081</v>
      </c>
      <c r="C23085">
        <v>47.25</v>
      </c>
    </row>
    <row r="23086" spans="1:3" x14ac:dyDescent="0.2">
      <c r="A23086" t="s">
        <v>383</v>
      </c>
      <c r="B23086" s="1">
        <v>44081</v>
      </c>
      <c r="C23086">
        <v>47.25</v>
      </c>
    </row>
    <row r="23087" spans="1:3" x14ac:dyDescent="0.2">
      <c r="A23087" t="s">
        <v>383</v>
      </c>
      <c r="B23087" s="1">
        <v>44081</v>
      </c>
      <c r="C23087">
        <v>47.25</v>
      </c>
    </row>
    <row r="23088" spans="1:3" x14ac:dyDescent="0.2">
      <c r="A23088" t="s">
        <v>46</v>
      </c>
      <c r="B23088" s="1">
        <v>44081</v>
      </c>
      <c r="C23088">
        <v>465.08</v>
      </c>
    </row>
    <row r="23089" spans="1:3" x14ac:dyDescent="0.2">
      <c r="A23089" t="s">
        <v>12</v>
      </c>
      <c r="B23089" s="1">
        <v>44081</v>
      </c>
      <c r="C23089">
        <v>300.8</v>
      </c>
    </row>
    <row r="23090" spans="1:3" x14ac:dyDescent="0.2">
      <c r="A23090" t="s">
        <v>12</v>
      </c>
      <c r="B23090" s="1">
        <v>44081</v>
      </c>
      <c r="C23090">
        <v>191.36</v>
      </c>
    </row>
    <row r="23091" spans="1:3" x14ac:dyDescent="0.2">
      <c r="A23091" t="s">
        <v>12</v>
      </c>
      <c r="B23091" s="1">
        <v>44081</v>
      </c>
      <c r="C23091">
        <v>152.61000000000001</v>
      </c>
    </row>
    <row r="23092" spans="1:3" x14ac:dyDescent="0.2">
      <c r="A23092" t="s">
        <v>14</v>
      </c>
      <c r="B23092" s="1">
        <v>44081</v>
      </c>
      <c r="C23092">
        <v>1774.23</v>
      </c>
    </row>
    <row r="23093" spans="1:3" x14ac:dyDescent="0.2">
      <c r="A23093" t="s">
        <v>16960</v>
      </c>
      <c r="B23093" s="1">
        <v>44082</v>
      </c>
      <c r="C23093">
        <v>6679.31</v>
      </c>
    </row>
    <row r="23094" spans="1:3" x14ac:dyDescent="0.2">
      <c r="A23094" t="s">
        <v>22543</v>
      </c>
      <c r="B23094" s="1">
        <v>44082</v>
      </c>
      <c r="C23094">
        <v>82.95</v>
      </c>
    </row>
    <row r="23095" spans="1:3" x14ac:dyDescent="0.2">
      <c r="A23095" t="s">
        <v>321</v>
      </c>
      <c r="B23095" s="1">
        <v>44082</v>
      </c>
      <c r="C23095">
        <v>353.08</v>
      </c>
    </row>
    <row r="23096" spans="1:3" x14ac:dyDescent="0.2">
      <c r="A23096" t="s">
        <v>321</v>
      </c>
      <c r="B23096" s="1">
        <v>44082</v>
      </c>
      <c r="C23096">
        <v>463.03</v>
      </c>
    </row>
    <row r="23097" spans="1:3" x14ac:dyDescent="0.2">
      <c r="A23097" t="s">
        <v>22044</v>
      </c>
      <c r="B23097" s="1">
        <v>44082</v>
      </c>
      <c r="C23097">
        <v>372.88</v>
      </c>
    </row>
    <row r="23098" spans="1:3" x14ac:dyDescent="0.2">
      <c r="A23098" t="s">
        <v>983</v>
      </c>
      <c r="B23098" s="1">
        <v>44082</v>
      </c>
      <c r="C23098">
        <v>425.62</v>
      </c>
    </row>
    <row r="23099" spans="1:3" x14ac:dyDescent="0.2">
      <c r="A23099" t="s">
        <v>22544</v>
      </c>
      <c r="B23099" s="1">
        <v>44082</v>
      </c>
      <c r="C23099">
        <v>46.45</v>
      </c>
    </row>
    <row r="23100" spans="1:3" x14ac:dyDescent="0.2">
      <c r="A23100" t="s">
        <v>22545</v>
      </c>
      <c r="B23100" s="1">
        <v>44082</v>
      </c>
      <c r="C23100">
        <v>41.9</v>
      </c>
    </row>
    <row r="23101" spans="1:3" x14ac:dyDescent="0.2">
      <c r="A23101" t="s">
        <v>22546</v>
      </c>
      <c r="B23101" s="1">
        <v>44082</v>
      </c>
      <c r="C23101">
        <v>44.99</v>
      </c>
    </row>
    <row r="23102" spans="1:3" x14ac:dyDescent="0.2">
      <c r="A23102" t="s">
        <v>18934</v>
      </c>
      <c r="B23102" s="1">
        <v>44082</v>
      </c>
      <c r="C23102">
        <v>67.900000000000006</v>
      </c>
    </row>
    <row r="23103" spans="1:3" x14ac:dyDescent="0.2">
      <c r="A23103" t="s">
        <v>13928</v>
      </c>
      <c r="B23103" s="1">
        <v>44082</v>
      </c>
      <c r="C23103">
        <v>64.95</v>
      </c>
    </row>
    <row r="23104" spans="1:3" x14ac:dyDescent="0.2">
      <c r="A23104" t="s">
        <v>184</v>
      </c>
      <c r="B23104" s="1">
        <v>44082</v>
      </c>
      <c r="C23104">
        <v>54.92</v>
      </c>
    </row>
    <row r="23105" spans="1:3" x14ac:dyDescent="0.2">
      <c r="A23105" t="s">
        <v>286</v>
      </c>
      <c r="B23105" s="1">
        <v>44082</v>
      </c>
      <c r="C23105">
        <v>269.24</v>
      </c>
    </row>
    <row r="23106" spans="1:3" x14ac:dyDescent="0.2">
      <c r="A23106" t="s">
        <v>22547</v>
      </c>
      <c r="B23106" s="1">
        <v>44082</v>
      </c>
      <c r="C23106">
        <v>240.55</v>
      </c>
    </row>
    <row r="23107" spans="1:3" x14ac:dyDescent="0.2">
      <c r="A23107" t="s">
        <v>722</v>
      </c>
      <c r="B23107" s="1">
        <v>44082</v>
      </c>
      <c r="C23107">
        <v>305.55</v>
      </c>
    </row>
    <row r="23108" spans="1:3" x14ac:dyDescent="0.2">
      <c r="A23108" t="s">
        <v>748</v>
      </c>
      <c r="B23108" s="1">
        <v>44082</v>
      </c>
      <c r="C23108">
        <v>147.80000000000001</v>
      </c>
    </row>
    <row r="23109" spans="1:3" x14ac:dyDescent="0.2">
      <c r="A23109" t="s">
        <v>942</v>
      </c>
      <c r="B23109" s="1">
        <v>44082</v>
      </c>
      <c r="C23109">
        <v>59.94</v>
      </c>
    </row>
    <row r="23110" spans="1:3" x14ac:dyDescent="0.2">
      <c r="A23110" t="s">
        <v>942</v>
      </c>
      <c r="B23110" s="1">
        <v>44082</v>
      </c>
      <c r="C23110">
        <v>677.34</v>
      </c>
    </row>
    <row r="23111" spans="1:3" x14ac:dyDescent="0.2">
      <c r="A23111" t="s">
        <v>22548</v>
      </c>
      <c r="B23111" s="1">
        <v>44082</v>
      </c>
      <c r="C23111">
        <v>87.5</v>
      </c>
    </row>
    <row r="23112" spans="1:3" x14ac:dyDescent="0.2">
      <c r="A23112" t="s">
        <v>22548</v>
      </c>
      <c r="B23112" s="1">
        <v>44082</v>
      </c>
      <c r="C23112">
        <v>87.5</v>
      </c>
    </row>
    <row r="23113" spans="1:3" x14ac:dyDescent="0.2">
      <c r="A23113" t="s">
        <v>18202</v>
      </c>
      <c r="B23113" s="1">
        <v>44082</v>
      </c>
      <c r="C23113">
        <v>440</v>
      </c>
    </row>
    <row r="23114" spans="1:3" x14ac:dyDescent="0.2">
      <c r="A23114" t="s">
        <v>3955</v>
      </c>
      <c r="B23114" s="1">
        <v>44082</v>
      </c>
      <c r="C23114">
        <v>57.9</v>
      </c>
    </row>
    <row r="23115" spans="1:3" x14ac:dyDescent="0.2">
      <c r="A23115" t="s">
        <v>22549</v>
      </c>
      <c r="B23115" s="1">
        <v>44082</v>
      </c>
      <c r="C23115">
        <v>111.85</v>
      </c>
    </row>
    <row r="23116" spans="1:3" x14ac:dyDescent="0.2">
      <c r="A23116" t="s">
        <v>13633</v>
      </c>
      <c r="B23116" s="1">
        <v>44082</v>
      </c>
      <c r="C23116">
        <v>65.849999999999994</v>
      </c>
    </row>
    <row r="23117" spans="1:3" x14ac:dyDescent="0.2">
      <c r="A23117" t="s">
        <v>17300</v>
      </c>
      <c r="B23117" s="1">
        <v>44082</v>
      </c>
      <c r="C23117">
        <v>1216.9100000000001</v>
      </c>
    </row>
    <row r="23118" spans="1:3" x14ac:dyDescent="0.2">
      <c r="A23118" t="s">
        <v>6139</v>
      </c>
      <c r="B23118" s="1">
        <v>44082</v>
      </c>
      <c r="C23118">
        <v>992.39</v>
      </c>
    </row>
    <row r="23119" spans="1:3" x14ac:dyDescent="0.2">
      <c r="A23119" t="s">
        <v>123</v>
      </c>
      <c r="B23119" s="1">
        <v>44082</v>
      </c>
      <c r="C23119">
        <v>248.26</v>
      </c>
    </row>
    <row r="23120" spans="1:3" x14ac:dyDescent="0.2">
      <c r="A23120" t="s">
        <v>383</v>
      </c>
      <c r="B23120" s="1">
        <v>44082</v>
      </c>
      <c r="C23120">
        <v>37.9</v>
      </c>
    </row>
    <row r="23121" spans="1:3" x14ac:dyDescent="0.2">
      <c r="A23121" t="s">
        <v>12</v>
      </c>
      <c r="B23121" s="1">
        <v>44082</v>
      </c>
      <c r="C23121">
        <v>501.72</v>
      </c>
    </row>
    <row r="23122" spans="1:3" x14ac:dyDescent="0.2">
      <c r="A23122" t="s">
        <v>257</v>
      </c>
      <c r="B23122" s="1">
        <v>44082</v>
      </c>
      <c r="C23122">
        <v>920.68</v>
      </c>
    </row>
    <row r="23123" spans="1:3" x14ac:dyDescent="0.2">
      <c r="A23123" t="s">
        <v>3901</v>
      </c>
      <c r="B23123" s="1">
        <v>44082</v>
      </c>
      <c r="C23123">
        <v>193.33</v>
      </c>
    </row>
    <row r="23124" spans="1:3" x14ac:dyDescent="0.2">
      <c r="A23124" t="s">
        <v>11690</v>
      </c>
      <c r="B23124" s="1">
        <v>44082</v>
      </c>
      <c r="C23124">
        <v>80</v>
      </c>
    </row>
    <row r="23125" spans="1:3" x14ac:dyDescent="0.2">
      <c r="A23125" t="s">
        <v>751</v>
      </c>
      <c r="B23125" s="1">
        <v>44083</v>
      </c>
      <c r="C23125">
        <v>2981.71</v>
      </c>
    </row>
    <row r="23126" spans="1:3" x14ac:dyDescent="0.2">
      <c r="A23126" t="s">
        <v>6139</v>
      </c>
      <c r="B23126" s="1">
        <v>44083</v>
      </c>
      <c r="C23126">
        <v>155.47999999999999</v>
      </c>
    </row>
    <row r="23127" spans="1:3" x14ac:dyDescent="0.2">
      <c r="A23127" t="s">
        <v>591</v>
      </c>
      <c r="B23127" s="1">
        <v>44083</v>
      </c>
      <c r="C23127">
        <v>1120.4000000000001</v>
      </c>
    </row>
    <row r="23128" spans="1:3" x14ac:dyDescent="0.2">
      <c r="A23128" t="s">
        <v>722</v>
      </c>
      <c r="B23128" s="1">
        <v>44083</v>
      </c>
      <c r="C23128">
        <v>142.5</v>
      </c>
    </row>
    <row r="23129" spans="1:3" x14ac:dyDescent="0.2">
      <c r="A23129" t="s">
        <v>22540</v>
      </c>
      <c r="B23129" s="1">
        <v>44083</v>
      </c>
      <c r="C23129">
        <v>53.85</v>
      </c>
    </row>
    <row r="23130" spans="1:3" x14ac:dyDescent="0.2">
      <c r="A23130" t="s">
        <v>6506</v>
      </c>
      <c r="B23130" s="1">
        <v>44083</v>
      </c>
      <c r="C23130">
        <v>67.900000000000006</v>
      </c>
    </row>
    <row r="23131" spans="1:3" x14ac:dyDescent="0.2">
      <c r="A23131" t="s">
        <v>7822</v>
      </c>
      <c r="B23131" s="1">
        <v>44083</v>
      </c>
      <c r="C23131">
        <v>138.87</v>
      </c>
    </row>
    <row r="23132" spans="1:3" x14ac:dyDescent="0.2">
      <c r="A23132" t="s">
        <v>597</v>
      </c>
      <c r="B23132" s="1">
        <v>44083</v>
      </c>
      <c r="C23132">
        <v>1098.6500000000001</v>
      </c>
    </row>
    <row r="23133" spans="1:3" x14ac:dyDescent="0.2">
      <c r="A23133" t="s">
        <v>597</v>
      </c>
      <c r="B23133" s="1">
        <v>44083</v>
      </c>
      <c r="C23133">
        <v>1895.99</v>
      </c>
    </row>
    <row r="23134" spans="1:3" x14ac:dyDescent="0.2">
      <c r="A23134" t="s">
        <v>232</v>
      </c>
      <c r="B23134" s="1">
        <v>44083</v>
      </c>
      <c r="C23134">
        <v>276.25</v>
      </c>
    </row>
    <row r="23135" spans="1:3" x14ac:dyDescent="0.2">
      <c r="A23135" t="s">
        <v>236</v>
      </c>
      <c r="B23135" s="1">
        <v>44083</v>
      </c>
      <c r="C23135">
        <v>318.14999999999998</v>
      </c>
    </row>
    <row r="23136" spans="1:3" x14ac:dyDescent="0.2">
      <c r="A23136" t="s">
        <v>3160</v>
      </c>
      <c r="B23136" s="1">
        <v>44083</v>
      </c>
      <c r="C23136">
        <v>228.34</v>
      </c>
    </row>
    <row r="23137" spans="1:3" x14ac:dyDescent="0.2">
      <c r="A23137" t="s">
        <v>17704</v>
      </c>
      <c r="B23137" s="1">
        <v>44083</v>
      </c>
      <c r="C23137">
        <v>90.45</v>
      </c>
    </row>
    <row r="23138" spans="1:3" x14ac:dyDescent="0.2">
      <c r="A23138" t="s">
        <v>22541</v>
      </c>
      <c r="B23138" s="1">
        <v>44083</v>
      </c>
      <c r="C23138">
        <v>62.9</v>
      </c>
    </row>
    <row r="23139" spans="1:3" x14ac:dyDescent="0.2">
      <c r="A23139" t="s">
        <v>22542</v>
      </c>
      <c r="B23139" s="1">
        <v>44083</v>
      </c>
      <c r="C23139">
        <v>59.65</v>
      </c>
    </row>
    <row r="23140" spans="1:3" x14ac:dyDescent="0.2">
      <c r="A23140" t="s">
        <v>11370</v>
      </c>
      <c r="B23140" s="1">
        <v>44083</v>
      </c>
      <c r="C23140">
        <v>37.9</v>
      </c>
    </row>
    <row r="23141" spans="1:3" x14ac:dyDescent="0.2">
      <c r="A23141" t="s">
        <v>18856</v>
      </c>
      <c r="B23141" s="1">
        <v>44083</v>
      </c>
      <c r="C23141">
        <v>186.75</v>
      </c>
    </row>
    <row r="23142" spans="1:3" x14ac:dyDescent="0.2">
      <c r="A23142" t="s">
        <v>32</v>
      </c>
      <c r="B23142" s="1">
        <v>44083</v>
      </c>
      <c r="C23142">
        <v>315.95999999999998</v>
      </c>
    </row>
    <row r="23143" spans="1:3" x14ac:dyDescent="0.2">
      <c r="A23143" t="s">
        <v>120</v>
      </c>
      <c r="B23143" s="1">
        <v>44083</v>
      </c>
      <c r="C23143">
        <v>141.68</v>
      </c>
    </row>
    <row r="23144" spans="1:3" x14ac:dyDescent="0.2">
      <c r="A23144" t="s">
        <v>707</v>
      </c>
      <c r="B23144" s="1">
        <v>44083</v>
      </c>
      <c r="C23144">
        <v>47.47</v>
      </c>
    </row>
    <row r="23145" spans="1:3" x14ac:dyDescent="0.2">
      <c r="A23145" t="s">
        <v>4846</v>
      </c>
      <c r="B23145" s="1">
        <v>44083</v>
      </c>
      <c r="C23145">
        <v>290.01</v>
      </c>
    </row>
    <row r="23146" spans="1:3" x14ac:dyDescent="0.2">
      <c r="A23146" t="s">
        <v>32</v>
      </c>
      <c r="B23146" s="1">
        <v>44083</v>
      </c>
      <c r="C23146">
        <v>962.76</v>
      </c>
    </row>
    <row r="23147" spans="1:3" x14ac:dyDescent="0.2">
      <c r="A23147" t="s">
        <v>46</v>
      </c>
      <c r="B23147" s="1">
        <v>44083</v>
      </c>
      <c r="C23147">
        <v>715.17</v>
      </c>
    </row>
    <row r="23148" spans="1:3" x14ac:dyDescent="0.2">
      <c r="A23148" t="s">
        <v>12</v>
      </c>
      <c r="B23148" s="1">
        <v>44083</v>
      </c>
      <c r="C23148">
        <v>84.61</v>
      </c>
    </row>
    <row r="23149" spans="1:3" x14ac:dyDescent="0.2">
      <c r="A23149" t="s">
        <v>10330</v>
      </c>
      <c r="B23149" s="1">
        <v>44083</v>
      </c>
      <c r="C23149">
        <v>35.9</v>
      </c>
    </row>
    <row r="23150" spans="1:3" x14ac:dyDescent="0.2">
      <c r="A23150" t="s">
        <v>22524</v>
      </c>
      <c r="B23150" s="1">
        <v>44084</v>
      </c>
      <c r="C23150">
        <v>57.9</v>
      </c>
    </row>
    <row r="23151" spans="1:3" x14ac:dyDescent="0.2">
      <c r="A23151" t="s">
        <v>6220</v>
      </c>
      <c r="B23151" s="1">
        <v>44084</v>
      </c>
      <c r="C23151">
        <v>52.95</v>
      </c>
    </row>
    <row r="23152" spans="1:3" x14ac:dyDescent="0.2">
      <c r="A23152" t="s">
        <v>22525</v>
      </c>
      <c r="B23152" s="1">
        <v>44084</v>
      </c>
      <c r="C23152">
        <v>47.9</v>
      </c>
    </row>
    <row r="23153" spans="1:3" x14ac:dyDescent="0.2">
      <c r="A23153" t="s">
        <v>6139</v>
      </c>
      <c r="B23153" s="1">
        <v>44084</v>
      </c>
      <c r="C23153">
        <v>375.04</v>
      </c>
    </row>
    <row r="23154" spans="1:3" x14ac:dyDescent="0.2">
      <c r="A23154" t="s">
        <v>147</v>
      </c>
      <c r="B23154" s="1">
        <v>44084</v>
      </c>
      <c r="C23154">
        <v>43.13</v>
      </c>
    </row>
    <row r="23155" spans="1:3" x14ac:dyDescent="0.2">
      <c r="A23155" t="s">
        <v>3762</v>
      </c>
      <c r="B23155" s="1">
        <v>44084</v>
      </c>
      <c r="C23155">
        <v>329.34</v>
      </c>
    </row>
    <row r="23156" spans="1:3" x14ac:dyDescent="0.2">
      <c r="A23156" t="s">
        <v>8722</v>
      </c>
      <c r="B23156" s="1">
        <v>44084</v>
      </c>
      <c r="C23156">
        <v>224.1</v>
      </c>
    </row>
    <row r="23157" spans="1:3" x14ac:dyDescent="0.2">
      <c r="A23157" t="s">
        <v>147</v>
      </c>
      <c r="B23157" s="1">
        <v>44084</v>
      </c>
      <c r="C23157">
        <v>570</v>
      </c>
    </row>
    <row r="23158" spans="1:3" x14ac:dyDescent="0.2">
      <c r="A23158" t="s">
        <v>3762</v>
      </c>
      <c r="B23158" s="1">
        <v>44084</v>
      </c>
      <c r="C23158">
        <v>234</v>
      </c>
    </row>
    <row r="23159" spans="1:3" x14ac:dyDescent="0.2">
      <c r="A23159" t="s">
        <v>1007</v>
      </c>
      <c r="B23159" s="1">
        <v>44084</v>
      </c>
      <c r="C23159">
        <v>207.95</v>
      </c>
    </row>
    <row r="23160" spans="1:3" x14ac:dyDescent="0.2">
      <c r="A23160" t="s">
        <v>148</v>
      </c>
      <c r="B23160" s="1">
        <v>44084</v>
      </c>
      <c r="C23160">
        <v>584.88</v>
      </c>
    </row>
    <row r="23161" spans="1:3" x14ac:dyDescent="0.2">
      <c r="A23161" t="s">
        <v>18551</v>
      </c>
      <c r="B23161" s="1">
        <v>44084</v>
      </c>
      <c r="C23161">
        <v>657.03</v>
      </c>
    </row>
    <row r="23162" spans="1:3" x14ac:dyDescent="0.2">
      <c r="A23162" t="s">
        <v>536</v>
      </c>
      <c r="B23162" s="1">
        <v>44084</v>
      </c>
      <c r="C23162">
        <v>46.25</v>
      </c>
    </row>
    <row r="23163" spans="1:3" x14ac:dyDescent="0.2">
      <c r="A23163" t="s">
        <v>383</v>
      </c>
      <c r="B23163" s="1">
        <v>44084</v>
      </c>
      <c r="C23163">
        <v>1095.05</v>
      </c>
    </row>
    <row r="23164" spans="1:3" x14ac:dyDescent="0.2">
      <c r="A23164" t="s">
        <v>18551</v>
      </c>
      <c r="B23164" s="1">
        <v>44084</v>
      </c>
      <c r="C23164">
        <v>219.01</v>
      </c>
    </row>
    <row r="23165" spans="1:3" x14ac:dyDescent="0.2">
      <c r="A23165" t="s">
        <v>22526</v>
      </c>
      <c r="B23165" s="1">
        <v>44084</v>
      </c>
      <c r="C23165">
        <v>395</v>
      </c>
    </row>
    <row r="23166" spans="1:3" x14ac:dyDescent="0.2">
      <c r="A23166" t="s">
        <v>15559</v>
      </c>
      <c r="B23166" s="1">
        <v>44084</v>
      </c>
      <c r="C23166">
        <v>37.9</v>
      </c>
    </row>
    <row r="23167" spans="1:3" x14ac:dyDescent="0.2">
      <c r="A23167" t="s">
        <v>22091</v>
      </c>
      <c r="B23167" s="1">
        <v>44084</v>
      </c>
      <c r="C23167">
        <v>39.75</v>
      </c>
    </row>
    <row r="23168" spans="1:3" x14ac:dyDescent="0.2">
      <c r="A23168" t="s">
        <v>22527</v>
      </c>
      <c r="B23168" s="1">
        <v>44084</v>
      </c>
      <c r="C23168">
        <v>55.4</v>
      </c>
    </row>
    <row r="23169" spans="1:3" x14ac:dyDescent="0.2">
      <c r="A23169" t="s">
        <v>22528</v>
      </c>
      <c r="B23169" s="1">
        <v>44084</v>
      </c>
      <c r="C23169">
        <v>42.9</v>
      </c>
    </row>
    <row r="23170" spans="1:3" x14ac:dyDescent="0.2">
      <c r="A23170" t="s">
        <v>22529</v>
      </c>
      <c r="B23170" s="1">
        <v>44084</v>
      </c>
      <c r="C23170">
        <v>51.9</v>
      </c>
    </row>
    <row r="23171" spans="1:3" x14ac:dyDescent="0.2">
      <c r="A23171" t="s">
        <v>5825</v>
      </c>
      <c r="B23171" s="1">
        <v>44084</v>
      </c>
      <c r="C23171">
        <v>52.95</v>
      </c>
    </row>
    <row r="23172" spans="1:3" x14ac:dyDescent="0.2">
      <c r="A23172" t="s">
        <v>22530</v>
      </c>
      <c r="B23172" s="1">
        <v>44084</v>
      </c>
      <c r="C23172">
        <v>51.9</v>
      </c>
    </row>
    <row r="23173" spans="1:3" x14ac:dyDescent="0.2">
      <c r="A23173" t="s">
        <v>16550</v>
      </c>
      <c r="B23173" s="1">
        <v>44084</v>
      </c>
      <c r="C23173">
        <v>2183.3000000000002</v>
      </c>
    </row>
    <row r="23174" spans="1:3" x14ac:dyDescent="0.2">
      <c r="A23174" t="s">
        <v>22531</v>
      </c>
      <c r="B23174" s="1">
        <v>44084</v>
      </c>
      <c r="C23174">
        <v>13.99</v>
      </c>
    </row>
    <row r="23175" spans="1:3" x14ac:dyDescent="0.2">
      <c r="A23175" t="s">
        <v>22532</v>
      </c>
      <c r="B23175" s="1">
        <v>44084</v>
      </c>
      <c r="C23175">
        <v>115</v>
      </c>
    </row>
    <row r="23176" spans="1:3" x14ac:dyDescent="0.2">
      <c r="A23176" t="s">
        <v>22533</v>
      </c>
      <c r="B23176" s="1">
        <v>44084</v>
      </c>
      <c r="C23176">
        <v>45.45</v>
      </c>
    </row>
    <row r="23177" spans="1:3" x14ac:dyDescent="0.2">
      <c r="A23177" t="s">
        <v>22534</v>
      </c>
      <c r="B23177" s="1">
        <v>44084</v>
      </c>
      <c r="C23177">
        <v>56.1</v>
      </c>
    </row>
    <row r="23178" spans="1:3" x14ac:dyDescent="0.2">
      <c r="A23178" t="s">
        <v>11212</v>
      </c>
      <c r="B23178" s="1">
        <v>44084</v>
      </c>
      <c r="C23178">
        <v>84.95</v>
      </c>
    </row>
    <row r="23179" spans="1:3" x14ac:dyDescent="0.2">
      <c r="A23179" t="s">
        <v>22535</v>
      </c>
      <c r="B23179" s="1">
        <v>44084</v>
      </c>
      <c r="C23179">
        <v>42.9</v>
      </c>
    </row>
    <row r="23180" spans="1:3" x14ac:dyDescent="0.2">
      <c r="A23180" t="s">
        <v>3039</v>
      </c>
      <c r="B23180" s="1">
        <v>44084</v>
      </c>
      <c r="C23180">
        <v>111.75</v>
      </c>
    </row>
    <row r="23181" spans="1:3" x14ac:dyDescent="0.2">
      <c r="A23181" t="s">
        <v>14092</v>
      </c>
      <c r="B23181" s="1">
        <v>44084</v>
      </c>
      <c r="C23181">
        <v>90.9</v>
      </c>
    </row>
    <row r="23182" spans="1:3" x14ac:dyDescent="0.2">
      <c r="A23182" t="s">
        <v>3</v>
      </c>
      <c r="B23182" s="1">
        <v>44084</v>
      </c>
      <c r="C23182">
        <v>85.9</v>
      </c>
    </row>
    <row r="23183" spans="1:3" x14ac:dyDescent="0.2">
      <c r="A23183" t="s">
        <v>184</v>
      </c>
      <c r="B23183" s="1">
        <v>44084</v>
      </c>
      <c r="C23183">
        <v>75.400000000000006</v>
      </c>
    </row>
    <row r="23184" spans="1:3" x14ac:dyDescent="0.2">
      <c r="A23184" t="s">
        <v>22536</v>
      </c>
      <c r="B23184" s="1">
        <v>44084</v>
      </c>
      <c r="C23184">
        <v>70</v>
      </c>
    </row>
    <row r="23185" spans="1:3" x14ac:dyDescent="0.2">
      <c r="A23185" t="s">
        <v>22537</v>
      </c>
      <c r="B23185" s="1">
        <v>44084</v>
      </c>
      <c r="C23185">
        <v>49.95</v>
      </c>
    </row>
    <row r="23186" spans="1:3" x14ac:dyDescent="0.2">
      <c r="A23186" t="s">
        <v>18691</v>
      </c>
      <c r="B23186" s="1">
        <v>44084</v>
      </c>
      <c r="C23186">
        <v>550.39</v>
      </c>
    </row>
    <row r="23187" spans="1:3" x14ac:dyDescent="0.2">
      <c r="A23187" t="s">
        <v>1259</v>
      </c>
      <c r="B23187" s="1">
        <v>44084</v>
      </c>
      <c r="C23187">
        <v>550.39</v>
      </c>
    </row>
    <row r="23188" spans="1:3" x14ac:dyDescent="0.2">
      <c r="A23188" t="s">
        <v>22538</v>
      </c>
      <c r="B23188" s="1">
        <v>44084</v>
      </c>
      <c r="C23188">
        <v>72.900000000000006</v>
      </c>
    </row>
    <row r="23189" spans="1:3" x14ac:dyDescent="0.2">
      <c r="A23189" t="s">
        <v>22539</v>
      </c>
      <c r="B23189" s="1">
        <v>44084</v>
      </c>
      <c r="C23189">
        <v>36.450000000000003</v>
      </c>
    </row>
    <row r="23190" spans="1:3" x14ac:dyDescent="0.2">
      <c r="A23190" t="s">
        <v>12</v>
      </c>
      <c r="B23190" s="1">
        <v>44084</v>
      </c>
      <c r="C23190">
        <v>295.57</v>
      </c>
    </row>
    <row r="23191" spans="1:3" x14ac:dyDescent="0.2">
      <c r="A23191" t="s">
        <v>3</v>
      </c>
      <c r="B23191" s="1">
        <v>44085</v>
      </c>
      <c r="C23191">
        <v>18</v>
      </c>
    </row>
    <row r="23192" spans="1:3" x14ac:dyDescent="0.2">
      <c r="A23192" t="s">
        <v>22514</v>
      </c>
      <c r="B23192" s="1">
        <v>44085</v>
      </c>
      <c r="C23192">
        <v>123.45</v>
      </c>
    </row>
    <row r="23193" spans="1:3" x14ac:dyDescent="0.2">
      <c r="A23193" t="s">
        <v>22515</v>
      </c>
      <c r="B23193" s="1">
        <v>44085</v>
      </c>
      <c r="C23193">
        <v>172.75</v>
      </c>
    </row>
    <row r="23194" spans="1:3" x14ac:dyDescent="0.2">
      <c r="A23194" t="s">
        <v>22516</v>
      </c>
      <c r="B23194" s="1">
        <v>44085</v>
      </c>
      <c r="C23194">
        <v>40.950000000000003</v>
      </c>
    </row>
    <row r="23195" spans="1:3" x14ac:dyDescent="0.2">
      <c r="A23195" t="s">
        <v>22517</v>
      </c>
      <c r="B23195" s="1">
        <v>44085</v>
      </c>
      <c r="C23195">
        <v>51.9</v>
      </c>
    </row>
    <row r="23196" spans="1:3" x14ac:dyDescent="0.2">
      <c r="A23196" t="s">
        <v>171</v>
      </c>
      <c r="B23196" s="1">
        <v>44085</v>
      </c>
      <c r="C23196">
        <v>210.9</v>
      </c>
    </row>
    <row r="23197" spans="1:3" x14ac:dyDescent="0.2">
      <c r="A23197" t="s">
        <v>22518</v>
      </c>
      <c r="B23197" s="1">
        <v>44085</v>
      </c>
      <c r="C23197">
        <v>95.95</v>
      </c>
    </row>
    <row r="23198" spans="1:3" x14ac:dyDescent="0.2">
      <c r="A23198" t="s">
        <v>22519</v>
      </c>
      <c r="B23198" s="1">
        <v>44085</v>
      </c>
      <c r="C23198">
        <v>36.450000000000003</v>
      </c>
    </row>
    <row r="23199" spans="1:3" x14ac:dyDescent="0.2">
      <c r="A23199" t="s">
        <v>707</v>
      </c>
      <c r="B23199" s="1">
        <v>44085</v>
      </c>
      <c r="C23199">
        <v>40.97</v>
      </c>
    </row>
    <row r="23200" spans="1:3" x14ac:dyDescent="0.2">
      <c r="A23200" t="s">
        <v>13094</v>
      </c>
      <c r="B23200" s="1">
        <v>44085</v>
      </c>
      <c r="C23200">
        <v>52.9</v>
      </c>
    </row>
    <row r="23201" spans="1:3" x14ac:dyDescent="0.2">
      <c r="A23201" t="s">
        <v>6814</v>
      </c>
      <c r="B23201" s="1">
        <v>44085</v>
      </c>
      <c r="C23201">
        <v>479.01</v>
      </c>
    </row>
    <row r="23202" spans="1:3" x14ac:dyDescent="0.2">
      <c r="A23202" t="s">
        <v>119</v>
      </c>
      <c r="B23202" s="1">
        <v>44085</v>
      </c>
      <c r="C23202">
        <v>582.17999999999995</v>
      </c>
    </row>
    <row r="23203" spans="1:3" x14ac:dyDescent="0.2">
      <c r="A23203" t="s">
        <v>184</v>
      </c>
      <c r="B23203" s="1">
        <v>44085</v>
      </c>
      <c r="C23203">
        <v>47.5</v>
      </c>
    </row>
    <row r="23204" spans="1:3" x14ac:dyDescent="0.2">
      <c r="A23204" t="s">
        <v>22088</v>
      </c>
      <c r="B23204" s="1">
        <v>44085</v>
      </c>
      <c r="C23204">
        <v>135.86000000000001</v>
      </c>
    </row>
    <row r="23205" spans="1:3" x14ac:dyDescent="0.2">
      <c r="A23205" t="s">
        <v>22520</v>
      </c>
      <c r="B23205" s="1">
        <v>44085</v>
      </c>
      <c r="C23205">
        <v>70.45</v>
      </c>
    </row>
    <row r="23206" spans="1:3" x14ac:dyDescent="0.2">
      <c r="A23206" t="s">
        <v>383</v>
      </c>
      <c r="B23206" s="1">
        <v>44085</v>
      </c>
      <c r="C23206">
        <v>47.25</v>
      </c>
    </row>
    <row r="23207" spans="1:3" x14ac:dyDescent="0.2">
      <c r="A23207" t="s">
        <v>14167</v>
      </c>
      <c r="B23207" s="1">
        <v>44085</v>
      </c>
      <c r="C23207">
        <v>286.19</v>
      </c>
    </row>
    <row r="23208" spans="1:3" x14ac:dyDescent="0.2">
      <c r="A23208" t="s">
        <v>22521</v>
      </c>
      <c r="B23208" s="1">
        <v>44085</v>
      </c>
      <c r="C23208">
        <v>203.35</v>
      </c>
    </row>
    <row r="23209" spans="1:3" x14ac:dyDescent="0.2">
      <c r="A23209" t="s">
        <v>22522</v>
      </c>
      <c r="B23209" s="1">
        <v>44085</v>
      </c>
      <c r="C23209">
        <v>47.9</v>
      </c>
    </row>
    <row r="23210" spans="1:3" x14ac:dyDescent="0.2">
      <c r="A23210" t="s">
        <v>10661</v>
      </c>
      <c r="B23210" s="1">
        <v>44085</v>
      </c>
      <c r="C23210">
        <v>42.9</v>
      </c>
    </row>
    <row r="23211" spans="1:3" x14ac:dyDescent="0.2">
      <c r="A23211" t="s">
        <v>22523</v>
      </c>
      <c r="B23211" s="1">
        <v>44085</v>
      </c>
      <c r="C23211">
        <v>57.9</v>
      </c>
    </row>
    <row r="23212" spans="1:3" x14ac:dyDescent="0.2">
      <c r="A23212" t="s">
        <v>19267</v>
      </c>
      <c r="B23212" s="1">
        <v>44085</v>
      </c>
      <c r="C23212">
        <v>66.400000000000006</v>
      </c>
    </row>
    <row r="23213" spans="1:3" x14ac:dyDescent="0.2">
      <c r="A23213" t="s">
        <v>19267</v>
      </c>
      <c r="B23213" s="1">
        <v>44085</v>
      </c>
      <c r="C23213">
        <v>66.400000000000006</v>
      </c>
    </row>
    <row r="23214" spans="1:3" x14ac:dyDescent="0.2">
      <c r="A23214" t="s">
        <v>12</v>
      </c>
      <c r="B23214" s="1">
        <v>44085</v>
      </c>
      <c r="C23214">
        <v>544.23</v>
      </c>
    </row>
    <row r="23215" spans="1:3" x14ac:dyDescent="0.2">
      <c r="A23215" t="s">
        <v>22495</v>
      </c>
      <c r="B23215" s="1">
        <v>44088</v>
      </c>
      <c r="C23215">
        <v>127.8</v>
      </c>
    </row>
    <row r="23216" spans="1:3" x14ac:dyDescent="0.2">
      <c r="A23216" t="s">
        <v>22496</v>
      </c>
      <c r="B23216" s="1">
        <v>44088</v>
      </c>
      <c r="C23216">
        <v>61.4</v>
      </c>
    </row>
    <row r="23217" spans="1:3" x14ac:dyDescent="0.2">
      <c r="A23217" t="s">
        <v>83</v>
      </c>
      <c r="B23217" s="1">
        <v>44088</v>
      </c>
      <c r="C23217">
        <v>735.69</v>
      </c>
    </row>
    <row r="23218" spans="1:3" x14ac:dyDescent="0.2">
      <c r="A23218" t="s">
        <v>5598</v>
      </c>
      <c r="B23218" s="1">
        <v>44088</v>
      </c>
      <c r="C23218">
        <v>96.8</v>
      </c>
    </row>
    <row r="23219" spans="1:3" x14ac:dyDescent="0.2">
      <c r="A23219" t="s">
        <v>938</v>
      </c>
      <c r="B23219" s="1">
        <v>44088</v>
      </c>
      <c r="C23219">
        <v>1082.58</v>
      </c>
    </row>
    <row r="23220" spans="1:3" x14ac:dyDescent="0.2">
      <c r="A23220" t="s">
        <v>253</v>
      </c>
      <c r="B23220" s="1">
        <v>44088</v>
      </c>
      <c r="C23220">
        <v>765.05</v>
      </c>
    </row>
    <row r="23221" spans="1:3" x14ac:dyDescent="0.2">
      <c r="A23221" t="s">
        <v>21856</v>
      </c>
      <c r="B23221" s="1">
        <v>44088</v>
      </c>
      <c r="C23221">
        <v>266.18</v>
      </c>
    </row>
    <row r="23222" spans="1:3" x14ac:dyDescent="0.2">
      <c r="A23222" t="s">
        <v>232</v>
      </c>
      <c r="B23222" s="1">
        <v>44088</v>
      </c>
      <c r="C23222">
        <v>811.02</v>
      </c>
    </row>
    <row r="23223" spans="1:3" x14ac:dyDescent="0.2">
      <c r="A23223" t="s">
        <v>383</v>
      </c>
      <c r="B23223" s="1">
        <v>44088</v>
      </c>
      <c r="C23223">
        <v>47.25</v>
      </c>
    </row>
    <row r="23224" spans="1:3" x14ac:dyDescent="0.2">
      <c r="A23224" t="s">
        <v>31</v>
      </c>
      <c r="B23224" s="1">
        <v>44088</v>
      </c>
      <c r="C23224">
        <v>617.34</v>
      </c>
    </row>
    <row r="23225" spans="1:3" x14ac:dyDescent="0.2">
      <c r="A23225" t="s">
        <v>148</v>
      </c>
      <c r="B23225" s="1">
        <v>44088</v>
      </c>
      <c r="C23225">
        <v>1247.01</v>
      </c>
    </row>
    <row r="23226" spans="1:3" x14ac:dyDescent="0.2">
      <c r="A23226" t="s">
        <v>324</v>
      </c>
      <c r="B23226" s="1">
        <v>44088</v>
      </c>
      <c r="C23226">
        <v>2090.9299999999998</v>
      </c>
    </row>
    <row r="23227" spans="1:3" x14ac:dyDescent="0.2">
      <c r="A23227" t="s">
        <v>148</v>
      </c>
      <c r="B23227" s="1">
        <v>44088</v>
      </c>
      <c r="C23227">
        <v>529.29999999999995</v>
      </c>
    </row>
    <row r="23228" spans="1:3" x14ac:dyDescent="0.2">
      <c r="A23228" t="s">
        <v>1789</v>
      </c>
      <c r="B23228" s="1">
        <v>44088</v>
      </c>
      <c r="C23228">
        <v>62.9</v>
      </c>
    </row>
    <row r="23229" spans="1:3" x14ac:dyDescent="0.2">
      <c r="A23229" t="s">
        <v>9157</v>
      </c>
      <c r="B23229" s="1">
        <v>44088</v>
      </c>
      <c r="C23229">
        <v>52.9</v>
      </c>
    </row>
    <row r="23230" spans="1:3" x14ac:dyDescent="0.2">
      <c r="A23230" t="s">
        <v>485</v>
      </c>
      <c r="B23230" s="1">
        <v>44088</v>
      </c>
      <c r="C23230">
        <v>3836.09</v>
      </c>
    </row>
    <row r="23231" spans="1:3" x14ac:dyDescent="0.2">
      <c r="A23231" t="s">
        <v>22497</v>
      </c>
      <c r="B23231" s="1">
        <v>44088</v>
      </c>
      <c r="C23231">
        <v>45.45</v>
      </c>
    </row>
    <row r="23232" spans="1:3" x14ac:dyDescent="0.2">
      <c r="A23232" t="s">
        <v>22498</v>
      </c>
      <c r="B23232" s="1">
        <v>44088</v>
      </c>
      <c r="C23232">
        <v>41.9</v>
      </c>
    </row>
    <row r="23233" spans="1:3" x14ac:dyDescent="0.2">
      <c r="A23233" t="s">
        <v>22499</v>
      </c>
      <c r="B23233" s="1">
        <v>44088</v>
      </c>
      <c r="C23233">
        <v>57.9</v>
      </c>
    </row>
    <row r="23234" spans="1:3" x14ac:dyDescent="0.2">
      <c r="A23234" t="s">
        <v>22220</v>
      </c>
      <c r="B23234" s="1">
        <v>44088</v>
      </c>
      <c r="C23234">
        <v>135</v>
      </c>
    </row>
    <row r="23235" spans="1:3" x14ac:dyDescent="0.2">
      <c r="A23235" t="s">
        <v>22500</v>
      </c>
      <c r="B23235" s="1">
        <v>44088</v>
      </c>
      <c r="C23235">
        <v>51.95</v>
      </c>
    </row>
    <row r="23236" spans="1:3" x14ac:dyDescent="0.2">
      <c r="A23236" t="s">
        <v>22501</v>
      </c>
      <c r="B23236" s="1">
        <v>44088</v>
      </c>
      <c r="C23236">
        <v>95</v>
      </c>
    </row>
    <row r="23237" spans="1:3" x14ac:dyDescent="0.2">
      <c r="A23237" t="s">
        <v>22502</v>
      </c>
      <c r="B23237" s="1">
        <v>44088</v>
      </c>
      <c r="C23237">
        <v>93.15</v>
      </c>
    </row>
    <row r="23238" spans="1:3" x14ac:dyDescent="0.2">
      <c r="A23238" t="s">
        <v>22503</v>
      </c>
      <c r="B23238" s="1">
        <v>44088</v>
      </c>
      <c r="C23238">
        <v>95.85</v>
      </c>
    </row>
    <row r="23239" spans="1:3" x14ac:dyDescent="0.2">
      <c r="A23239" t="s">
        <v>22504</v>
      </c>
      <c r="B23239" s="1">
        <v>44088</v>
      </c>
      <c r="C23239">
        <v>191.8</v>
      </c>
    </row>
    <row r="23240" spans="1:3" x14ac:dyDescent="0.2">
      <c r="A23240" t="s">
        <v>21157</v>
      </c>
      <c r="B23240" s="1">
        <v>44088</v>
      </c>
      <c r="C23240">
        <v>46.45</v>
      </c>
    </row>
    <row r="23241" spans="1:3" x14ac:dyDescent="0.2">
      <c r="A23241" t="s">
        <v>22505</v>
      </c>
      <c r="B23241" s="1">
        <v>44088</v>
      </c>
      <c r="C23241">
        <v>43.9</v>
      </c>
    </row>
    <row r="23242" spans="1:3" x14ac:dyDescent="0.2">
      <c r="A23242" t="s">
        <v>22506</v>
      </c>
      <c r="B23242" s="1">
        <v>44088</v>
      </c>
      <c r="C23242">
        <v>33.9</v>
      </c>
    </row>
    <row r="23243" spans="1:3" x14ac:dyDescent="0.2">
      <c r="A23243" t="s">
        <v>17439</v>
      </c>
      <c r="B23243" s="1">
        <v>44088</v>
      </c>
      <c r="C23243">
        <v>53.9</v>
      </c>
    </row>
    <row r="23244" spans="1:3" x14ac:dyDescent="0.2">
      <c r="A23244" t="s">
        <v>22507</v>
      </c>
      <c r="B23244" s="1">
        <v>44088</v>
      </c>
      <c r="C23244">
        <v>46.45</v>
      </c>
    </row>
    <row r="23245" spans="1:3" x14ac:dyDescent="0.2">
      <c r="A23245" t="s">
        <v>22508</v>
      </c>
      <c r="B23245" s="1">
        <v>44088</v>
      </c>
      <c r="C23245">
        <v>27.45</v>
      </c>
    </row>
    <row r="23246" spans="1:3" x14ac:dyDescent="0.2">
      <c r="A23246" t="s">
        <v>21052</v>
      </c>
      <c r="B23246" s="1">
        <v>44088</v>
      </c>
      <c r="C23246">
        <v>51.9</v>
      </c>
    </row>
    <row r="23247" spans="1:3" x14ac:dyDescent="0.2">
      <c r="A23247" t="s">
        <v>5836</v>
      </c>
      <c r="B23247" s="1">
        <v>44088</v>
      </c>
      <c r="C23247">
        <v>55.45</v>
      </c>
    </row>
    <row r="23248" spans="1:3" x14ac:dyDescent="0.2">
      <c r="A23248" t="s">
        <v>6678</v>
      </c>
      <c r="B23248" s="1">
        <v>44088</v>
      </c>
      <c r="C23248">
        <v>37.9</v>
      </c>
    </row>
    <row r="23249" spans="1:3" x14ac:dyDescent="0.2">
      <c r="A23249" t="s">
        <v>22509</v>
      </c>
      <c r="B23249" s="1">
        <v>44088</v>
      </c>
      <c r="C23249">
        <v>82.85</v>
      </c>
    </row>
    <row r="23250" spans="1:3" x14ac:dyDescent="0.2">
      <c r="A23250" t="s">
        <v>20226</v>
      </c>
      <c r="B23250" s="1">
        <v>44088</v>
      </c>
      <c r="C23250">
        <v>84.95</v>
      </c>
    </row>
    <row r="23251" spans="1:3" x14ac:dyDescent="0.2">
      <c r="A23251" t="s">
        <v>22510</v>
      </c>
      <c r="B23251" s="1">
        <v>44088</v>
      </c>
      <c r="C23251">
        <v>74.95</v>
      </c>
    </row>
    <row r="23252" spans="1:3" x14ac:dyDescent="0.2">
      <c r="A23252" t="s">
        <v>22511</v>
      </c>
      <c r="B23252" s="1">
        <v>44088</v>
      </c>
      <c r="C23252">
        <v>47.9</v>
      </c>
    </row>
    <row r="23253" spans="1:3" x14ac:dyDescent="0.2">
      <c r="A23253" t="s">
        <v>5892</v>
      </c>
      <c r="B23253" s="1">
        <v>44088</v>
      </c>
      <c r="C23253">
        <v>161.06</v>
      </c>
    </row>
    <row r="23254" spans="1:3" x14ac:dyDescent="0.2">
      <c r="A23254" t="s">
        <v>404</v>
      </c>
      <c r="B23254" s="1">
        <v>44088</v>
      </c>
      <c r="C23254">
        <v>3579.45</v>
      </c>
    </row>
    <row r="23255" spans="1:3" x14ac:dyDescent="0.2">
      <c r="A23255" t="s">
        <v>1995</v>
      </c>
      <c r="B23255" s="1">
        <v>44088</v>
      </c>
      <c r="C23255">
        <v>252.65</v>
      </c>
    </row>
    <row r="23256" spans="1:3" x14ac:dyDescent="0.2">
      <c r="A23256" t="s">
        <v>22512</v>
      </c>
      <c r="B23256" s="1">
        <v>44088</v>
      </c>
      <c r="C23256">
        <v>87.9</v>
      </c>
    </row>
    <row r="23257" spans="1:3" x14ac:dyDescent="0.2">
      <c r="A23257" t="s">
        <v>18419</v>
      </c>
      <c r="B23257" s="1">
        <v>44088</v>
      </c>
      <c r="C23257">
        <v>2823.6</v>
      </c>
    </row>
    <row r="23258" spans="1:3" x14ac:dyDescent="0.2">
      <c r="A23258" t="s">
        <v>22513</v>
      </c>
      <c r="B23258" s="1">
        <v>44088</v>
      </c>
      <c r="C23258">
        <v>97.85</v>
      </c>
    </row>
    <row r="23259" spans="1:3" x14ac:dyDescent="0.2">
      <c r="A23259" t="s">
        <v>6139</v>
      </c>
      <c r="B23259" s="1">
        <v>44088</v>
      </c>
      <c r="C23259">
        <v>195.93</v>
      </c>
    </row>
    <row r="23260" spans="1:3" x14ac:dyDescent="0.2">
      <c r="A23260" t="s">
        <v>6139</v>
      </c>
      <c r="B23260" s="1">
        <v>44088</v>
      </c>
      <c r="C23260">
        <v>323.45999999999998</v>
      </c>
    </row>
    <row r="23261" spans="1:3" x14ac:dyDescent="0.2">
      <c r="A23261" t="s">
        <v>46</v>
      </c>
      <c r="B23261" s="1">
        <v>44088</v>
      </c>
      <c r="C23261">
        <v>244.41</v>
      </c>
    </row>
    <row r="23262" spans="1:3" x14ac:dyDescent="0.2">
      <c r="A23262" t="s">
        <v>12</v>
      </c>
      <c r="B23262" s="1">
        <v>44088</v>
      </c>
      <c r="C23262">
        <v>128.72</v>
      </c>
    </row>
    <row r="23263" spans="1:3" x14ac:dyDescent="0.2">
      <c r="A23263" t="s">
        <v>12</v>
      </c>
      <c r="B23263" s="1">
        <v>44088</v>
      </c>
      <c r="C23263">
        <v>401.63</v>
      </c>
    </row>
    <row r="23264" spans="1:3" x14ac:dyDescent="0.2">
      <c r="A23264" t="s">
        <v>12</v>
      </c>
      <c r="B23264" s="1">
        <v>44088</v>
      </c>
      <c r="C23264">
        <v>236.1</v>
      </c>
    </row>
    <row r="23265" spans="1:3" x14ac:dyDescent="0.2">
      <c r="A23265" t="s">
        <v>44</v>
      </c>
      <c r="B23265" s="1">
        <v>44088</v>
      </c>
      <c r="C23265">
        <v>482.33</v>
      </c>
    </row>
    <row r="23266" spans="1:3" x14ac:dyDescent="0.2">
      <c r="A23266" t="s">
        <v>3398</v>
      </c>
      <c r="B23266" s="1">
        <v>44089</v>
      </c>
      <c r="C23266">
        <v>449.46</v>
      </c>
    </row>
    <row r="23267" spans="1:3" x14ac:dyDescent="0.2">
      <c r="A23267" t="s">
        <v>536</v>
      </c>
      <c r="B23267" s="1">
        <v>44089</v>
      </c>
      <c r="C23267">
        <v>46.25</v>
      </c>
    </row>
    <row r="23268" spans="1:3" x14ac:dyDescent="0.2">
      <c r="A23268" t="s">
        <v>6901</v>
      </c>
      <c r="B23268" s="1">
        <v>44089</v>
      </c>
      <c r="C23268">
        <v>47.9</v>
      </c>
    </row>
    <row r="23269" spans="1:3" x14ac:dyDescent="0.2">
      <c r="A23269" t="s">
        <v>22487</v>
      </c>
      <c r="B23269" s="1">
        <v>44089</v>
      </c>
      <c r="C23269">
        <v>49.9</v>
      </c>
    </row>
    <row r="23270" spans="1:3" x14ac:dyDescent="0.2">
      <c r="A23270" t="s">
        <v>2861</v>
      </c>
      <c r="B23270" s="1">
        <v>44089</v>
      </c>
      <c r="C23270">
        <v>71.959999999999994</v>
      </c>
    </row>
    <row r="23271" spans="1:3" x14ac:dyDescent="0.2">
      <c r="A23271" t="s">
        <v>2861</v>
      </c>
      <c r="B23271" s="1">
        <v>44089</v>
      </c>
      <c r="C23271">
        <v>67.95</v>
      </c>
    </row>
    <row r="23272" spans="1:3" x14ac:dyDescent="0.2">
      <c r="A23272" t="s">
        <v>810</v>
      </c>
      <c r="B23272" s="1">
        <v>44089</v>
      </c>
      <c r="C23272">
        <v>233</v>
      </c>
    </row>
    <row r="23273" spans="1:3" x14ac:dyDescent="0.2">
      <c r="A23273" t="s">
        <v>810</v>
      </c>
      <c r="B23273" s="1">
        <v>44089</v>
      </c>
      <c r="C23273">
        <v>279.74</v>
      </c>
    </row>
    <row r="23274" spans="1:3" x14ac:dyDescent="0.2">
      <c r="A23274" t="s">
        <v>12333</v>
      </c>
      <c r="B23274" s="1">
        <v>44089</v>
      </c>
      <c r="C23274">
        <v>41.45</v>
      </c>
    </row>
    <row r="23275" spans="1:3" x14ac:dyDescent="0.2">
      <c r="A23275" t="s">
        <v>9275</v>
      </c>
      <c r="B23275" s="1">
        <v>44089</v>
      </c>
      <c r="C23275">
        <v>75</v>
      </c>
    </row>
    <row r="23276" spans="1:3" x14ac:dyDescent="0.2">
      <c r="A23276" t="s">
        <v>256</v>
      </c>
      <c r="B23276" s="1">
        <v>44089</v>
      </c>
      <c r="C23276">
        <v>187.57</v>
      </c>
    </row>
    <row r="23277" spans="1:3" x14ac:dyDescent="0.2">
      <c r="A23277" t="s">
        <v>3762</v>
      </c>
      <c r="B23277" s="1">
        <v>44089</v>
      </c>
      <c r="C23277">
        <v>571</v>
      </c>
    </row>
    <row r="23278" spans="1:3" x14ac:dyDescent="0.2">
      <c r="A23278" t="s">
        <v>10481</v>
      </c>
      <c r="B23278" s="1">
        <v>44089</v>
      </c>
      <c r="C23278">
        <v>53.34</v>
      </c>
    </row>
    <row r="23279" spans="1:3" x14ac:dyDescent="0.2">
      <c r="A23279" t="s">
        <v>122</v>
      </c>
      <c r="B23279" s="1">
        <v>44089</v>
      </c>
      <c r="C23279">
        <v>564.54999999999995</v>
      </c>
    </row>
    <row r="23280" spans="1:3" x14ac:dyDescent="0.2">
      <c r="A23280" t="s">
        <v>22488</v>
      </c>
      <c r="B23280" s="1">
        <v>44089</v>
      </c>
      <c r="C23280">
        <v>230</v>
      </c>
    </row>
    <row r="23281" spans="1:3" x14ac:dyDescent="0.2">
      <c r="A23281" t="s">
        <v>22489</v>
      </c>
      <c r="B23281" s="1">
        <v>44089</v>
      </c>
      <c r="C23281">
        <v>54.9</v>
      </c>
    </row>
    <row r="23282" spans="1:3" x14ac:dyDescent="0.2">
      <c r="A23282" t="s">
        <v>14983</v>
      </c>
      <c r="B23282" s="1">
        <v>44089</v>
      </c>
      <c r="C23282">
        <v>395</v>
      </c>
    </row>
    <row r="23283" spans="1:3" x14ac:dyDescent="0.2">
      <c r="A23283" t="s">
        <v>22490</v>
      </c>
      <c r="B23283" s="1">
        <v>44089</v>
      </c>
      <c r="C23283">
        <v>45.85</v>
      </c>
    </row>
    <row r="23284" spans="1:3" x14ac:dyDescent="0.2">
      <c r="A23284" t="s">
        <v>831</v>
      </c>
      <c r="B23284" s="1">
        <v>44089</v>
      </c>
      <c r="C23284">
        <v>920</v>
      </c>
    </row>
    <row r="23285" spans="1:3" x14ac:dyDescent="0.2">
      <c r="A23285" t="s">
        <v>46</v>
      </c>
      <c r="B23285" s="1">
        <v>44089</v>
      </c>
      <c r="C23285">
        <v>38.97</v>
      </c>
    </row>
    <row r="23286" spans="1:3" x14ac:dyDescent="0.2">
      <c r="A23286" t="s">
        <v>2347</v>
      </c>
      <c r="B23286" s="1">
        <v>44089</v>
      </c>
      <c r="C23286">
        <v>306.04000000000002</v>
      </c>
    </row>
    <row r="23287" spans="1:3" x14ac:dyDescent="0.2">
      <c r="A23287" t="s">
        <v>900</v>
      </c>
      <c r="B23287" s="1">
        <v>44089</v>
      </c>
      <c r="C23287">
        <v>29.62</v>
      </c>
    </row>
    <row r="23288" spans="1:3" x14ac:dyDescent="0.2">
      <c r="A23288" t="s">
        <v>148</v>
      </c>
      <c r="B23288" s="1">
        <v>44089</v>
      </c>
      <c r="C23288">
        <v>2000.68</v>
      </c>
    </row>
    <row r="23289" spans="1:3" x14ac:dyDescent="0.2">
      <c r="A23289" t="s">
        <v>22491</v>
      </c>
      <c r="B23289" s="1">
        <v>44089</v>
      </c>
      <c r="C23289">
        <v>43.25</v>
      </c>
    </row>
    <row r="23290" spans="1:3" x14ac:dyDescent="0.2">
      <c r="A23290" t="s">
        <v>15497</v>
      </c>
      <c r="B23290" s="1">
        <v>44089</v>
      </c>
      <c r="C23290">
        <v>89.95</v>
      </c>
    </row>
    <row r="23291" spans="1:3" x14ac:dyDescent="0.2">
      <c r="A23291" t="s">
        <v>16529</v>
      </c>
      <c r="B23291" s="1">
        <v>44089</v>
      </c>
      <c r="C23291">
        <v>27.5</v>
      </c>
    </row>
    <row r="23292" spans="1:3" x14ac:dyDescent="0.2">
      <c r="A23292" t="s">
        <v>16529</v>
      </c>
      <c r="B23292" s="1">
        <v>44089</v>
      </c>
      <c r="C23292">
        <v>82.5</v>
      </c>
    </row>
    <row r="23293" spans="1:3" x14ac:dyDescent="0.2">
      <c r="A23293" t="s">
        <v>4536</v>
      </c>
      <c r="B23293" s="1">
        <v>44089</v>
      </c>
      <c r="C23293">
        <v>49.9</v>
      </c>
    </row>
    <row r="23294" spans="1:3" x14ac:dyDescent="0.2">
      <c r="A23294" t="s">
        <v>479</v>
      </c>
      <c r="B23294" s="1">
        <v>44089</v>
      </c>
      <c r="C23294">
        <v>140.85</v>
      </c>
    </row>
    <row r="23295" spans="1:3" x14ac:dyDescent="0.2">
      <c r="A23295" t="s">
        <v>257</v>
      </c>
      <c r="B23295" s="1">
        <v>44089</v>
      </c>
      <c r="C23295">
        <v>995.23</v>
      </c>
    </row>
    <row r="23296" spans="1:3" x14ac:dyDescent="0.2">
      <c r="A23296" t="s">
        <v>22492</v>
      </c>
      <c r="B23296" s="1">
        <v>44089</v>
      </c>
      <c r="C23296">
        <v>141.85</v>
      </c>
    </row>
    <row r="23297" spans="1:3" x14ac:dyDescent="0.2">
      <c r="A23297" t="s">
        <v>122</v>
      </c>
      <c r="B23297" s="1">
        <v>44089</v>
      </c>
      <c r="C23297">
        <v>357.55</v>
      </c>
    </row>
    <row r="23298" spans="1:3" x14ac:dyDescent="0.2">
      <c r="A23298" t="s">
        <v>15785</v>
      </c>
      <c r="B23298" s="1">
        <v>44089</v>
      </c>
      <c r="C23298">
        <v>90.3</v>
      </c>
    </row>
    <row r="23299" spans="1:3" x14ac:dyDescent="0.2">
      <c r="A23299" t="s">
        <v>22493</v>
      </c>
      <c r="B23299" s="1">
        <v>44089</v>
      </c>
      <c r="C23299">
        <v>79.75</v>
      </c>
    </row>
    <row r="23300" spans="1:3" x14ac:dyDescent="0.2">
      <c r="A23300" t="s">
        <v>22494</v>
      </c>
      <c r="B23300" s="1">
        <v>44089</v>
      </c>
      <c r="C23300">
        <v>48.32</v>
      </c>
    </row>
    <row r="23301" spans="1:3" x14ac:dyDescent="0.2">
      <c r="A23301" t="s">
        <v>14679</v>
      </c>
      <c r="B23301" s="1">
        <v>44089</v>
      </c>
      <c r="C23301">
        <v>44.95</v>
      </c>
    </row>
    <row r="23302" spans="1:3" x14ac:dyDescent="0.2">
      <c r="A23302" t="s">
        <v>22196</v>
      </c>
      <c r="B23302" s="1">
        <v>44089</v>
      </c>
      <c r="C23302">
        <v>22.95</v>
      </c>
    </row>
    <row r="23303" spans="1:3" x14ac:dyDescent="0.2">
      <c r="A23303" t="s">
        <v>3</v>
      </c>
      <c r="B23303" s="1">
        <v>44089</v>
      </c>
      <c r="C23303">
        <v>46.95</v>
      </c>
    </row>
    <row r="23304" spans="1:3" x14ac:dyDescent="0.2">
      <c r="A23304" t="s">
        <v>4167</v>
      </c>
      <c r="B23304" s="1">
        <v>44089</v>
      </c>
      <c r="C23304">
        <v>267.64999999999998</v>
      </c>
    </row>
    <row r="23305" spans="1:3" x14ac:dyDescent="0.2">
      <c r="A23305" t="s">
        <v>2196</v>
      </c>
      <c r="B23305" s="1">
        <v>44089</v>
      </c>
      <c r="C23305">
        <v>382.1</v>
      </c>
    </row>
    <row r="23306" spans="1:3" x14ac:dyDescent="0.2">
      <c r="A23306" t="s">
        <v>14246</v>
      </c>
      <c r="B23306" s="1">
        <v>44089</v>
      </c>
      <c r="C23306">
        <v>68.67</v>
      </c>
    </row>
    <row r="23307" spans="1:3" x14ac:dyDescent="0.2">
      <c r="A23307" t="s">
        <v>404</v>
      </c>
      <c r="B23307" s="1">
        <v>44089</v>
      </c>
      <c r="C23307">
        <v>70</v>
      </c>
    </row>
    <row r="23308" spans="1:3" x14ac:dyDescent="0.2">
      <c r="A23308" t="s">
        <v>17114</v>
      </c>
      <c r="B23308" s="1">
        <v>44089</v>
      </c>
      <c r="C23308">
        <v>1219.3699999999999</v>
      </c>
    </row>
    <row r="23309" spans="1:3" x14ac:dyDescent="0.2">
      <c r="A23309" t="s">
        <v>900</v>
      </c>
      <c r="B23309" s="1">
        <v>44089</v>
      </c>
      <c r="C23309">
        <v>84.13</v>
      </c>
    </row>
    <row r="23310" spans="1:3" x14ac:dyDescent="0.2">
      <c r="A23310" t="s">
        <v>347</v>
      </c>
      <c r="B23310" s="1">
        <v>44089</v>
      </c>
      <c r="C23310">
        <v>488.68</v>
      </c>
    </row>
    <row r="23311" spans="1:3" x14ac:dyDescent="0.2">
      <c r="A23311" t="s">
        <v>14</v>
      </c>
      <c r="B23311" s="1">
        <v>44089</v>
      </c>
      <c r="C23311">
        <v>1250</v>
      </c>
    </row>
    <row r="23312" spans="1:3" x14ac:dyDescent="0.2">
      <c r="A23312" t="s">
        <v>12</v>
      </c>
      <c r="B23312" s="1">
        <v>44089</v>
      </c>
      <c r="C23312">
        <v>316.27</v>
      </c>
    </row>
    <row r="23313" spans="1:3" x14ac:dyDescent="0.2">
      <c r="A23313" t="s">
        <v>22476</v>
      </c>
      <c r="B23313" s="1">
        <v>44090</v>
      </c>
      <c r="C23313">
        <v>57.9</v>
      </c>
    </row>
    <row r="23314" spans="1:3" x14ac:dyDescent="0.2">
      <c r="A23314" t="s">
        <v>9994</v>
      </c>
      <c r="B23314" s="1">
        <v>44090</v>
      </c>
      <c r="C23314">
        <v>644.25</v>
      </c>
    </row>
    <row r="23315" spans="1:3" x14ac:dyDescent="0.2">
      <c r="A23315" t="s">
        <v>9994</v>
      </c>
      <c r="B23315" s="1">
        <v>44090</v>
      </c>
      <c r="C23315">
        <v>57.24</v>
      </c>
    </row>
    <row r="23316" spans="1:3" x14ac:dyDescent="0.2">
      <c r="A23316" t="s">
        <v>12880</v>
      </c>
      <c r="B23316" s="1">
        <v>44090</v>
      </c>
      <c r="C23316">
        <v>41.9</v>
      </c>
    </row>
    <row r="23317" spans="1:3" x14ac:dyDescent="0.2">
      <c r="A23317" t="s">
        <v>22477</v>
      </c>
      <c r="B23317" s="1">
        <v>44090</v>
      </c>
      <c r="C23317">
        <v>47.9</v>
      </c>
    </row>
    <row r="23318" spans="1:3" x14ac:dyDescent="0.2">
      <c r="A23318" t="s">
        <v>18551</v>
      </c>
      <c r="B23318" s="1">
        <v>44090</v>
      </c>
      <c r="C23318">
        <v>219.01</v>
      </c>
    </row>
    <row r="23319" spans="1:3" x14ac:dyDescent="0.2">
      <c r="A23319" t="s">
        <v>18551</v>
      </c>
      <c r="B23319" s="1">
        <v>44090</v>
      </c>
      <c r="C23319">
        <v>1095.05</v>
      </c>
    </row>
    <row r="23320" spans="1:3" x14ac:dyDescent="0.2">
      <c r="A23320" t="s">
        <v>331</v>
      </c>
      <c r="B23320" s="1">
        <v>44090</v>
      </c>
      <c r="C23320">
        <v>918.54</v>
      </c>
    </row>
    <row r="23321" spans="1:3" x14ac:dyDescent="0.2">
      <c r="A23321" t="s">
        <v>573</v>
      </c>
      <c r="B23321" s="1">
        <v>44090</v>
      </c>
      <c r="C23321">
        <v>336.81</v>
      </c>
    </row>
    <row r="23322" spans="1:3" x14ac:dyDescent="0.2">
      <c r="A23322" t="s">
        <v>22478</v>
      </c>
      <c r="B23322" s="1">
        <v>44090</v>
      </c>
      <c r="C23322">
        <v>82.85</v>
      </c>
    </row>
    <row r="23323" spans="1:3" x14ac:dyDescent="0.2">
      <c r="A23323" t="s">
        <v>4405</v>
      </c>
      <c r="B23323" s="1">
        <v>44090</v>
      </c>
      <c r="C23323">
        <v>206.4</v>
      </c>
    </row>
    <row r="23324" spans="1:3" x14ac:dyDescent="0.2">
      <c r="A23324" t="s">
        <v>728</v>
      </c>
      <c r="B23324" s="1">
        <v>44090</v>
      </c>
      <c r="C23324">
        <v>802.71</v>
      </c>
    </row>
    <row r="23325" spans="1:3" x14ac:dyDescent="0.2">
      <c r="A23325" t="s">
        <v>286</v>
      </c>
      <c r="B23325" s="1">
        <v>44090</v>
      </c>
      <c r="C23325">
        <v>395.69</v>
      </c>
    </row>
    <row r="23326" spans="1:3" x14ac:dyDescent="0.2">
      <c r="A23326" t="s">
        <v>22479</v>
      </c>
      <c r="B23326" s="1">
        <v>44090</v>
      </c>
      <c r="C23326">
        <v>87.95</v>
      </c>
    </row>
    <row r="23327" spans="1:3" x14ac:dyDescent="0.2">
      <c r="A23327" t="s">
        <v>22480</v>
      </c>
      <c r="B23327" s="1">
        <v>44090</v>
      </c>
      <c r="C23327">
        <v>52.9</v>
      </c>
    </row>
    <row r="23328" spans="1:3" x14ac:dyDescent="0.2">
      <c r="A23328" t="s">
        <v>2988</v>
      </c>
      <c r="B23328" s="1">
        <v>44090</v>
      </c>
      <c r="C23328">
        <v>55.08</v>
      </c>
    </row>
    <row r="23329" spans="1:3" x14ac:dyDescent="0.2">
      <c r="A23329" t="s">
        <v>2988</v>
      </c>
      <c r="B23329" s="1">
        <v>44090</v>
      </c>
      <c r="C23329">
        <v>482.52</v>
      </c>
    </row>
    <row r="23330" spans="1:3" x14ac:dyDescent="0.2">
      <c r="A23330" t="s">
        <v>7297</v>
      </c>
      <c r="B23330" s="1">
        <v>44090</v>
      </c>
      <c r="C23330">
        <v>134.12</v>
      </c>
    </row>
    <row r="23331" spans="1:3" x14ac:dyDescent="0.2">
      <c r="A23331" t="s">
        <v>969</v>
      </c>
      <c r="B23331" s="1">
        <v>44090</v>
      </c>
      <c r="C23331">
        <v>369.96</v>
      </c>
    </row>
    <row r="23332" spans="1:3" x14ac:dyDescent="0.2">
      <c r="A23332" t="s">
        <v>2611</v>
      </c>
      <c r="B23332" s="1">
        <v>44090</v>
      </c>
      <c r="C23332">
        <v>122.82</v>
      </c>
    </row>
    <row r="23333" spans="1:3" x14ac:dyDescent="0.2">
      <c r="A23333" t="s">
        <v>4663</v>
      </c>
      <c r="B23333" s="1">
        <v>44090</v>
      </c>
      <c r="C23333">
        <v>38</v>
      </c>
    </row>
    <row r="23334" spans="1:3" x14ac:dyDescent="0.2">
      <c r="A23334" t="s">
        <v>16960</v>
      </c>
      <c r="B23334" s="1">
        <v>44090</v>
      </c>
      <c r="C23334">
        <v>178.71</v>
      </c>
    </row>
    <row r="23335" spans="1:3" x14ac:dyDescent="0.2">
      <c r="A23335" t="s">
        <v>16960</v>
      </c>
      <c r="B23335" s="1">
        <v>44090</v>
      </c>
      <c r="C23335">
        <v>2134.14</v>
      </c>
    </row>
    <row r="23336" spans="1:3" x14ac:dyDescent="0.2">
      <c r="A23336" t="s">
        <v>22481</v>
      </c>
      <c r="B23336" s="1">
        <v>44090</v>
      </c>
      <c r="C23336">
        <v>9.15</v>
      </c>
    </row>
    <row r="23337" spans="1:3" x14ac:dyDescent="0.2">
      <c r="A23337" t="s">
        <v>22482</v>
      </c>
      <c r="B23337" s="1">
        <v>44090</v>
      </c>
      <c r="C23337">
        <v>83.8</v>
      </c>
    </row>
    <row r="23338" spans="1:3" x14ac:dyDescent="0.2">
      <c r="A23338" t="s">
        <v>22483</v>
      </c>
      <c r="B23338" s="1">
        <v>44090</v>
      </c>
      <c r="C23338">
        <v>9.15</v>
      </c>
    </row>
    <row r="23339" spans="1:3" x14ac:dyDescent="0.2">
      <c r="A23339" t="s">
        <v>22484</v>
      </c>
      <c r="B23339" s="1">
        <v>44090</v>
      </c>
      <c r="C23339">
        <v>13.99</v>
      </c>
    </row>
    <row r="23340" spans="1:3" x14ac:dyDescent="0.2">
      <c r="A23340" t="s">
        <v>32</v>
      </c>
      <c r="B23340" s="1">
        <v>44090</v>
      </c>
      <c r="C23340">
        <v>261.57</v>
      </c>
    </row>
    <row r="23341" spans="1:3" x14ac:dyDescent="0.2">
      <c r="A23341" t="s">
        <v>13523</v>
      </c>
      <c r="B23341" s="1">
        <v>44090</v>
      </c>
      <c r="C23341">
        <v>378.13</v>
      </c>
    </row>
    <row r="23342" spans="1:3" x14ac:dyDescent="0.2">
      <c r="A23342" t="s">
        <v>22485</v>
      </c>
      <c r="B23342" s="1">
        <v>44090</v>
      </c>
      <c r="C23342">
        <v>87.5</v>
      </c>
    </row>
    <row r="23343" spans="1:3" x14ac:dyDescent="0.2">
      <c r="A23343" t="s">
        <v>22486</v>
      </c>
      <c r="B23343" s="1">
        <v>44090</v>
      </c>
      <c r="C23343">
        <v>52.9</v>
      </c>
    </row>
    <row r="23344" spans="1:3" x14ac:dyDescent="0.2">
      <c r="A23344" t="s">
        <v>16930</v>
      </c>
      <c r="B23344" s="1">
        <v>44090</v>
      </c>
      <c r="C23344">
        <v>77.849999999999994</v>
      </c>
    </row>
    <row r="23345" spans="1:3" x14ac:dyDescent="0.2">
      <c r="A23345" t="s">
        <v>10576</v>
      </c>
      <c r="B23345" s="1">
        <v>44090</v>
      </c>
      <c r="C23345">
        <v>47.9</v>
      </c>
    </row>
    <row r="23346" spans="1:3" x14ac:dyDescent="0.2">
      <c r="A23346" t="s">
        <v>32</v>
      </c>
      <c r="B23346" s="1">
        <v>44090</v>
      </c>
      <c r="C23346">
        <v>454.68</v>
      </c>
    </row>
    <row r="23347" spans="1:3" x14ac:dyDescent="0.2">
      <c r="A23347" t="s">
        <v>11696</v>
      </c>
      <c r="B23347" s="1">
        <v>44090</v>
      </c>
      <c r="C23347">
        <v>82.95</v>
      </c>
    </row>
    <row r="23348" spans="1:3" x14ac:dyDescent="0.2">
      <c r="A23348" t="s">
        <v>29</v>
      </c>
      <c r="B23348" s="1">
        <v>44090</v>
      </c>
      <c r="C23348">
        <v>667.98</v>
      </c>
    </row>
    <row r="23349" spans="1:3" x14ac:dyDescent="0.2">
      <c r="A23349" t="s">
        <v>29</v>
      </c>
      <c r="B23349" s="1">
        <v>44090</v>
      </c>
      <c r="C23349">
        <v>276.20999999999998</v>
      </c>
    </row>
    <row r="23350" spans="1:3" x14ac:dyDescent="0.2">
      <c r="A23350" t="s">
        <v>810</v>
      </c>
      <c r="B23350" s="1">
        <v>44090</v>
      </c>
      <c r="C23350">
        <v>158.13999999999999</v>
      </c>
    </row>
    <row r="23351" spans="1:3" x14ac:dyDescent="0.2">
      <c r="A23351" t="s">
        <v>383</v>
      </c>
      <c r="B23351" s="1">
        <v>44090</v>
      </c>
      <c r="C23351">
        <v>125.98</v>
      </c>
    </row>
    <row r="23352" spans="1:3" x14ac:dyDescent="0.2">
      <c r="A23352" t="s">
        <v>46</v>
      </c>
      <c r="B23352" s="1">
        <v>44090</v>
      </c>
      <c r="C23352">
        <v>155.04</v>
      </c>
    </row>
    <row r="23353" spans="1:3" x14ac:dyDescent="0.2">
      <c r="A23353" t="s">
        <v>12</v>
      </c>
      <c r="B23353" s="1">
        <v>44090</v>
      </c>
      <c r="C23353">
        <v>236.39</v>
      </c>
    </row>
    <row r="23354" spans="1:3" x14ac:dyDescent="0.2">
      <c r="A23354" t="s">
        <v>6139</v>
      </c>
      <c r="B23354" s="1">
        <v>44090</v>
      </c>
      <c r="C23354">
        <v>1217.18</v>
      </c>
    </row>
    <row r="23355" spans="1:3" x14ac:dyDescent="0.2">
      <c r="A23355" t="s">
        <v>6139</v>
      </c>
      <c r="B23355" s="1">
        <v>44090</v>
      </c>
      <c r="C23355">
        <v>1612.79</v>
      </c>
    </row>
    <row r="23356" spans="1:3" x14ac:dyDescent="0.2">
      <c r="A23356" t="s">
        <v>16424</v>
      </c>
      <c r="B23356" s="1">
        <v>44091</v>
      </c>
      <c r="C23356">
        <v>92</v>
      </c>
    </row>
    <row r="23357" spans="1:3" x14ac:dyDescent="0.2">
      <c r="A23357" t="s">
        <v>15558</v>
      </c>
      <c r="B23357" s="1">
        <v>44091</v>
      </c>
      <c r="C23357">
        <v>35</v>
      </c>
    </row>
    <row r="23358" spans="1:3" x14ac:dyDescent="0.2">
      <c r="A23358" t="s">
        <v>3826</v>
      </c>
      <c r="B23358" s="1">
        <v>44091</v>
      </c>
      <c r="C23358">
        <v>173</v>
      </c>
    </row>
    <row r="23359" spans="1:3" x14ac:dyDescent="0.2">
      <c r="A23359" t="s">
        <v>9818</v>
      </c>
      <c r="B23359" s="1">
        <v>44091</v>
      </c>
      <c r="C23359">
        <v>333.35</v>
      </c>
    </row>
    <row r="23360" spans="1:3" x14ac:dyDescent="0.2">
      <c r="A23360" t="s">
        <v>18843</v>
      </c>
      <c r="B23360" s="1">
        <v>44091</v>
      </c>
      <c r="C23360">
        <v>148</v>
      </c>
    </row>
    <row r="23361" spans="1:3" x14ac:dyDescent="0.2">
      <c r="A23361" t="s">
        <v>11552</v>
      </c>
      <c r="B23361" s="1">
        <v>44091</v>
      </c>
      <c r="C23361">
        <v>223</v>
      </c>
    </row>
    <row r="23362" spans="1:3" x14ac:dyDescent="0.2">
      <c r="A23362" t="s">
        <v>22471</v>
      </c>
      <c r="B23362" s="1">
        <v>44091</v>
      </c>
      <c r="C23362">
        <v>95.85</v>
      </c>
    </row>
    <row r="23363" spans="1:3" x14ac:dyDescent="0.2">
      <c r="A23363" t="s">
        <v>16960</v>
      </c>
      <c r="B23363" s="1">
        <v>44091</v>
      </c>
      <c r="C23363">
        <v>299.7</v>
      </c>
    </row>
    <row r="23364" spans="1:3" x14ac:dyDescent="0.2">
      <c r="A23364" t="s">
        <v>3</v>
      </c>
      <c r="B23364" s="1">
        <v>44091</v>
      </c>
      <c r="C23364">
        <v>46.95</v>
      </c>
    </row>
    <row r="23365" spans="1:3" x14ac:dyDescent="0.2">
      <c r="A23365" t="s">
        <v>16960</v>
      </c>
      <c r="B23365" s="1">
        <v>44091</v>
      </c>
      <c r="C23365">
        <v>7217.68</v>
      </c>
    </row>
    <row r="23366" spans="1:3" x14ac:dyDescent="0.2">
      <c r="A23366" t="s">
        <v>5955</v>
      </c>
      <c r="B23366" s="1">
        <v>44091</v>
      </c>
      <c r="C23366">
        <v>340.82</v>
      </c>
    </row>
    <row r="23367" spans="1:3" x14ac:dyDescent="0.2">
      <c r="A23367" t="s">
        <v>22472</v>
      </c>
      <c r="B23367" s="1">
        <v>44091</v>
      </c>
      <c r="C23367">
        <v>209.5</v>
      </c>
    </row>
    <row r="23368" spans="1:3" x14ac:dyDescent="0.2">
      <c r="A23368" t="s">
        <v>22473</v>
      </c>
      <c r="B23368" s="1">
        <v>44091</v>
      </c>
      <c r="C23368">
        <v>100</v>
      </c>
    </row>
    <row r="23369" spans="1:3" x14ac:dyDescent="0.2">
      <c r="A23369" t="s">
        <v>5955</v>
      </c>
      <c r="B23369" s="1">
        <v>44091</v>
      </c>
      <c r="C23369">
        <v>357.56</v>
      </c>
    </row>
    <row r="23370" spans="1:3" x14ac:dyDescent="0.2">
      <c r="A23370" t="s">
        <v>22474</v>
      </c>
      <c r="B23370" s="1">
        <v>44091</v>
      </c>
      <c r="C23370">
        <v>167.45</v>
      </c>
    </row>
    <row r="23371" spans="1:3" x14ac:dyDescent="0.2">
      <c r="A23371" t="s">
        <v>10638</v>
      </c>
      <c r="B23371" s="1">
        <v>44091</v>
      </c>
      <c r="C23371">
        <v>62.9</v>
      </c>
    </row>
    <row r="23372" spans="1:3" x14ac:dyDescent="0.2">
      <c r="A23372" t="s">
        <v>11960</v>
      </c>
      <c r="B23372" s="1">
        <v>44091</v>
      </c>
      <c r="C23372">
        <v>26.95</v>
      </c>
    </row>
    <row r="23373" spans="1:3" x14ac:dyDescent="0.2">
      <c r="A23373" t="s">
        <v>22475</v>
      </c>
      <c r="B23373" s="1">
        <v>44091</v>
      </c>
      <c r="C23373">
        <v>77.900000000000006</v>
      </c>
    </row>
    <row r="23374" spans="1:3" x14ac:dyDescent="0.2">
      <c r="A23374" t="s">
        <v>19042</v>
      </c>
      <c r="B23374" s="1">
        <v>44091</v>
      </c>
      <c r="C23374">
        <v>74.95</v>
      </c>
    </row>
    <row r="23375" spans="1:3" x14ac:dyDescent="0.2">
      <c r="A23375" t="s">
        <v>229</v>
      </c>
      <c r="B23375" s="1">
        <v>44091</v>
      </c>
      <c r="C23375">
        <v>68.930000000000007</v>
      </c>
    </row>
    <row r="23376" spans="1:3" x14ac:dyDescent="0.2">
      <c r="A23376" t="s">
        <v>12</v>
      </c>
      <c r="B23376" s="1">
        <v>44091</v>
      </c>
      <c r="C23376">
        <v>182.71</v>
      </c>
    </row>
    <row r="23377" spans="1:3" x14ac:dyDescent="0.2">
      <c r="A23377" t="s">
        <v>46</v>
      </c>
      <c r="B23377" s="1">
        <v>44092</v>
      </c>
      <c r="C23377">
        <v>688.18</v>
      </c>
    </row>
    <row r="23378" spans="1:3" x14ac:dyDescent="0.2">
      <c r="A23378" t="s">
        <v>17569</v>
      </c>
      <c r="B23378" s="1">
        <v>44092</v>
      </c>
      <c r="C23378">
        <v>444.69</v>
      </c>
    </row>
    <row r="23379" spans="1:3" x14ac:dyDescent="0.2">
      <c r="A23379" t="s">
        <v>15470</v>
      </c>
      <c r="B23379" s="1">
        <v>44092</v>
      </c>
      <c r="C23379">
        <v>75.45</v>
      </c>
    </row>
    <row r="23380" spans="1:3" x14ac:dyDescent="0.2">
      <c r="A23380" t="s">
        <v>22456</v>
      </c>
      <c r="B23380" s="1">
        <v>44092</v>
      </c>
      <c r="C23380">
        <v>77.8</v>
      </c>
    </row>
    <row r="23381" spans="1:3" x14ac:dyDescent="0.2">
      <c r="A23381" t="s">
        <v>40</v>
      </c>
      <c r="B23381" s="1">
        <v>44092</v>
      </c>
      <c r="C23381">
        <v>545.1</v>
      </c>
    </row>
    <row r="23382" spans="1:3" x14ac:dyDescent="0.2">
      <c r="A23382" t="s">
        <v>22457</v>
      </c>
      <c r="B23382" s="1">
        <v>44092</v>
      </c>
      <c r="C23382">
        <v>115.86</v>
      </c>
    </row>
    <row r="23383" spans="1:3" x14ac:dyDescent="0.2">
      <c r="A23383" t="s">
        <v>307</v>
      </c>
      <c r="B23383" s="1">
        <v>44092</v>
      </c>
      <c r="C23383">
        <v>213.81</v>
      </c>
    </row>
    <row r="23384" spans="1:3" x14ac:dyDescent="0.2">
      <c r="A23384" t="s">
        <v>6139</v>
      </c>
      <c r="B23384" s="1">
        <v>44092</v>
      </c>
      <c r="C23384">
        <v>160.88</v>
      </c>
    </row>
    <row r="23385" spans="1:3" x14ac:dyDescent="0.2">
      <c r="A23385" t="s">
        <v>6139</v>
      </c>
      <c r="B23385" s="1">
        <v>44092</v>
      </c>
      <c r="C23385">
        <v>127.86</v>
      </c>
    </row>
    <row r="23386" spans="1:3" x14ac:dyDescent="0.2">
      <c r="A23386" t="s">
        <v>22458</v>
      </c>
      <c r="B23386" s="1">
        <v>44092</v>
      </c>
      <c r="C23386">
        <v>74.95</v>
      </c>
    </row>
    <row r="23387" spans="1:3" x14ac:dyDescent="0.2">
      <c r="A23387" t="s">
        <v>22459</v>
      </c>
      <c r="B23387" s="1">
        <v>44092</v>
      </c>
      <c r="C23387">
        <v>52.9</v>
      </c>
    </row>
    <row r="23388" spans="1:3" x14ac:dyDescent="0.2">
      <c r="A23388" t="s">
        <v>46</v>
      </c>
      <c r="B23388" s="1">
        <v>44092</v>
      </c>
      <c r="C23388">
        <v>411.34</v>
      </c>
    </row>
    <row r="23389" spans="1:3" x14ac:dyDescent="0.2">
      <c r="A23389" t="s">
        <v>22460</v>
      </c>
      <c r="B23389" s="1">
        <v>44092</v>
      </c>
      <c r="C23389">
        <v>60.8</v>
      </c>
    </row>
    <row r="23390" spans="1:3" x14ac:dyDescent="0.2">
      <c r="A23390" t="s">
        <v>22461</v>
      </c>
      <c r="B23390" s="1">
        <v>44092</v>
      </c>
      <c r="C23390">
        <v>74.2</v>
      </c>
    </row>
    <row r="23391" spans="1:3" x14ac:dyDescent="0.2">
      <c r="A23391" t="s">
        <v>18731</v>
      </c>
      <c r="B23391" s="1">
        <v>44092</v>
      </c>
      <c r="C23391">
        <v>62.65</v>
      </c>
    </row>
    <row r="23392" spans="1:3" x14ac:dyDescent="0.2">
      <c r="A23392" t="s">
        <v>14768</v>
      </c>
      <c r="B23392" s="1">
        <v>44092</v>
      </c>
      <c r="C23392">
        <v>72.400000000000006</v>
      </c>
    </row>
    <row r="23393" spans="1:3" x14ac:dyDescent="0.2">
      <c r="A23393" t="s">
        <v>22462</v>
      </c>
      <c r="B23393" s="1">
        <v>44092</v>
      </c>
      <c r="C23393">
        <v>55.9</v>
      </c>
    </row>
    <row r="23394" spans="1:3" x14ac:dyDescent="0.2">
      <c r="A23394" t="s">
        <v>18780</v>
      </c>
      <c r="B23394" s="1">
        <v>44092</v>
      </c>
      <c r="C23394">
        <v>55.9</v>
      </c>
    </row>
    <row r="23395" spans="1:3" x14ac:dyDescent="0.2">
      <c r="A23395" t="s">
        <v>13039</v>
      </c>
      <c r="B23395" s="1">
        <v>44092</v>
      </c>
      <c r="C23395">
        <v>42.95</v>
      </c>
    </row>
    <row r="23396" spans="1:3" x14ac:dyDescent="0.2">
      <c r="A23396" t="s">
        <v>3971</v>
      </c>
      <c r="B23396" s="1">
        <v>44092</v>
      </c>
      <c r="C23396">
        <v>192.67</v>
      </c>
    </row>
    <row r="23397" spans="1:3" x14ac:dyDescent="0.2">
      <c r="A23397" t="s">
        <v>18161</v>
      </c>
      <c r="B23397" s="1">
        <v>44092</v>
      </c>
      <c r="C23397">
        <v>22.9</v>
      </c>
    </row>
    <row r="23398" spans="1:3" x14ac:dyDescent="0.2">
      <c r="A23398" t="s">
        <v>4719</v>
      </c>
      <c r="B23398" s="1">
        <v>44092</v>
      </c>
      <c r="C23398">
        <v>49.95</v>
      </c>
    </row>
    <row r="23399" spans="1:3" x14ac:dyDescent="0.2">
      <c r="A23399" t="s">
        <v>12037</v>
      </c>
      <c r="B23399" s="1">
        <v>44092</v>
      </c>
      <c r="C23399">
        <v>453.6</v>
      </c>
    </row>
    <row r="23400" spans="1:3" x14ac:dyDescent="0.2">
      <c r="A23400" t="s">
        <v>22339</v>
      </c>
      <c r="B23400" s="1">
        <v>44092</v>
      </c>
      <c r="C23400">
        <v>415.5</v>
      </c>
    </row>
    <row r="23401" spans="1:3" x14ac:dyDescent="0.2">
      <c r="A23401" t="s">
        <v>22463</v>
      </c>
      <c r="B23401" s="1">
        <v>44092</v>
      </c>
      <c r="C23401">
        <v>230</v>
      </c>
    </row>
    <row r="23402" spans="1:3" x14ac:dyDescent="0.2">
      <c r="A23402" t="s">
        <v>21984</v>
      </c>
      <c r="B23402" s="1">
        <v>44092</v>
      </c>
      <c r="C23402">
        <v>51.95</v>
      </c>
    </row>
    <row r="23403" spans="1:3" x14ac:dyDescent="0.2">
      <c r="A23403" t="s">
        <v>22464</v>
      </c>
      <c r="B23403" s="1">
        <v>44092</v>
      </c>
      <c r="C23403">
        <v>41.9</v>
      </c>
    </row>
    <row r="23404" spans="1:3" x14ac:dyDescent="0.2">
      <c r="A23404" t="s">
        <v>280</v>
      </c>
      <c r="B23404" s="1">
        <v>44092</v>
      </c>
      <c r="C23404">
        <v>535.29999999999995</v>
      </c>
    </row>
    <row r="23405" spans="1:3" x14ac:dyDescent="0.2">
      <c r="A23405" t="s">
        <v>22465</v>
      </c>
      <c r="B23405" s="1">
        <v>44092</v>
      </c>
      <c r="C23405">
        <v>37.9</v>
      </c>
    </row>
    <row r="23406" spans="1:3" x14ac:dyDescent="0.2">
      <c r="A23406" t="s">
        <v>22466</v>
      </c>
      <c r="B23406" s="1">
        <v>44092</v>
      </c>
      <c r="C23406">
        <v>77.900000000000006</v>
      </c>
    </row>
    <row r="23407" spans="1:3" x14ac:dyDescent="0.2">
      <c r="A23407" t="s">
        <v>22467</v>
      </c>
      <c r="B23407" s="1">
        <v>44092</v>
      </c>
      <c r="C23407">
        <v>69.8</v>
      </c>
    </row>
    <row r="23408" spans="1:3" x14ac:dyDescent="0.2">
      <c r="A23408" t="s">
        <v>22468</v>
      </c>
      <c r="B23408" s="1">
        <v>44092</v>
      </c>
      <c r="C23408">
        <v>77.900000000000006</v>
      </c>
    </row>
    <row r="23409" spans="1:3" x14ac:dyDescent="0.2">
      <c r="A23409" t="s">
        <v>18815</v>
      </c>
      <c r="B23409" s="1">
        <v>44092</v>
      </c>
      <c r="C23409">
        <v>67.75</v>
      </c>
    </row>
    <row r="23410" spans="1:3" x14ac:dyDescent="0.2">
      <c r="A23410" t="s">
        <v>280</v>
      </c>
      <c r="B23410" s="1">
        <v>44092</v>
      </c>
      <c r="C23410">
        <v>175</v>
      </c>
    </row>
    <row r="23411" spans="1:3" x14ac:dyDescent="0.2">
      <c r="A23411" t="s">
        <v>3160</v>
      </c>
      <c r="B23411" s="1">
        <v>44092</v>
      </c>
      <c r="C23411">
        <v>190</v>
      </c>
    </row>
    <row r="23412" spans="1:3" x14ac:dyDescent="0.2">
      <c r="A23412" t="s">
        <v>12</v>
      </c>
      <c r="B23412" s="1">
        <v>44092</v>
      </c>
      <c r="C23412">
        <v>378.05</v>
      </c>
    </row>
    <row r="23413" spans="1:3" x14ac:dyDescent="0.2">
      <c r="A23413" t="s">
        <v>22469</v>
      </c>
      <c r="B23413" s="1">
        <v>44092</v>
      </c>
      <c r="C23413">
        <v>51.9</v>
      </c>
    </row>
    <row r="23414" spans="1:3" x14ac:dyDescent="0.2">
      <c r="A23414" t="s">
        <v>22470</v>
      </c>
      <c r="B23414" s="1">
        <v>44092</v>
      </c>
      <c r="C23414">
        <v>295</v>
      </c>
    </row>
    <row r="23415" spans="1:3" x14ac:dyDescent="0.2">
      <c r="A23415" t="s">
        <v>722</v>
      </c>
      <c r="B23415" s="1">
        <v>44092</v>
      </c>
      <c r="C23415">
        <v>311.7</v>
      </c>
    </row>
    <row r="23416" spans="1:3" x14ac:dyDescent="0.2">
      <c r="A23416" t="s">
        <v>143</v>
      </c>
      <c r="B23416" s="1">
        <v>44095</v>
      </c>
      <c r="C23416">
        <v>441.6</v>
      </c>
    </row>
    <row r="23417" spans="1:3" x14ac:dyDescent="0.2">
      <c r="A23417" t="s">
        <v>5497</v>
      </c>
      <c r="B23417" s="1">
        <v>44095</v>
      </c>
      <c r="C23417">
        <v>257.7</v>
      </c>
    </row>
    <row r="23418" spans="1:3" x14ac:dyDescent="0.2">
      <c r="A23418" t="s">
        <v>22440</v>
      </c>
      <c r="B23418" s="1">
        <v>44095</v>
      </c>
      <c r="C23418">
        <v>67.900000000000006</v>
      </c>
    </row>
    <row r="23419" spans="1:3" x14ac:dyDescent="0.2">
      <c r="A23419" t="s">
        <v>22441</v>
      </c>
      <c r="B23419" s="1">
        <v>44095</v>
      </c>
      <c r="C23419">
        <v>84.95</v>
      </c>
    </row>
    <row r="23420" spans="1:3" x14ac:dyDescent="0.2">
      <c r="A23420" t="s">
        <v>1258</v>
      </c>
      <c r="B23420" s="1">
        <v>44095</v>
      </c>
      <c r="C23420">
        <v>5021.28</v>
      </c>
    </row>
    <row r="23421" spans="1:3" x14ac:dyDescent="0.2">
      <c r="A23421" t="s">
        <v>2880</v>
      </c>
      <c r="B23421" s="1">
        <v>44095</v>
      </c>
      <c r="C23421">
        <v>114.8</v>
      </c>
    </row>
    <row r="23422" spans="1:3" x14ac:dyDescent="0.2">
      <c r="A23422" t="s">
        <v>12033</v>
      </c>
      <c r="B23422" s="1">
        <v>44095</v>
      </c>
      <c r="C23422">
        <v>97.4</v>
      </c>
    </row>
    <row r="23423" spans="1:3" x14ac:dyDescent="0.2">
      <c r="A23423" t="s">
        <v>19197</v>
      </c>
      <c r="B23423" s="1">
        <v>44095</v>
      </c>
      <c r="C23423">
        <v>88.95</v>
      </c>
    </row>
    <row r="23424" spans="1:3" x14ac:dyDescent="0.2">
      <c r="A23424" t="s">
        <v>383</v>
      </c>
      <c r="B23424" s="1">
        <v>44095</v>
      </c>
      <c r="C23424">
        <v>47.25</v>
      </c>
    </row>
    <row r="23425" spans="1:3" x14ac:dyDescent="0.2">
      <c r="A23425" t="s">
        <v>383</v>
      </c>
      <c r="B23425" s="1">
        <v>44095</v>
      </c>
      <c r="C23425">
        <v>47.25</v>
      </c>
    </row>
    <row r="23426" spans="1:3" x14ac:dyDescent="0.2">
      <c r="A23426" t="s">
        <v>34</v>
      </c>
      <c r="B23426" s="1">
        <v>44095</v>
      </c>
      <c r="C23426">
        <v>414.33</v>
      </c>
    </row>
    <row r="23427" spans="1:3" x14ac:dyDescent="0.2">
      <c r="A23427" t="s">
        <v>383</v>
      </c>
      <c r="B23427" s="1">
        <v>44095</v>
      </c>
      <c r="C23427">
        <v>42.48</v>
      </c>
    </row>
    <row r="23428" spans="1:3" x14ac:dyDescent="0.2">
      <c r="A23428" t="s">
        <v>383</v>
      </c>
      <c r="B23428" s="1">
        <v>44095</v>
      </c>
      <c r="C23428">
        <v>47.25</v>
      </c>
    </row>
    <row r="23429" spans="1:3" x14ac:dyDescent="0.2">
      <c r="A23429" t="s">
        <v>2089</v>
      </c>
      <c r="B23429" s="1">
        <v>44095</v>
      </c>
      <c r="C23429">
        <v>718.72</v>
      </c>
    </row>
    <row r="23430" spans="1:3" x14ac:dyDescent="0.2">
      <c r="A23430" t="s">
        <v>810</v>
      </c>
      <c r="B23430" s="1">
        <v>44095</v>
      </c>
      <c r="C23430">
        <v>324.91000000000003</v>
      </c>
    </row>
    <row r="23431" spans="1:3" x14ac:dyDescent="0.2">
      <c r="A23431" t="s">
        <v>184</v>
      </c>
      <c r="B23431" s="1">
        <v>44095</v>
      </c>
      <c r="C23431">
        <v>37.5</v>
      </c>
    </row>
    <row r="23432" spans="1:3" x14ac:dyDescent="0.2">
      <c r="A23432" t="s">
        <v>184</v>
      </c>
      <c r="B23432" s="1">
        <v>44095</v>
      </c>
      <c r="C23432">
        <v>27.25</v>
      </c>
    </row>
    <row r="23433" spans="1:3" x14ac:dyDescent="0.2">
      <c r="A23433" t="s">
        <v>184</v>
      </c>
      <c r="B23433" s="1">
        <v>44095</v>
      </c>
      <c r="C23433">
        <v>27.25</v>
      </c>
    </row>
    <row r="23434" spans="1:3" x14ac:dyDescent="0.2">
      <c r="A23434" t="s">
        <v>184</v>
      </c>
      <c r="B23434" s="1">
        <v>44095</v>
      </c>
      <c r="C23434">
        <v>26.48</v>
      </c>
    </row>
    <row r="23435" spans="1:3" x14ac:dyDescent="0.2">
      <c r="A23435" t="s">
        <v>44</v>
      </c>
      <c r="B23435" s="1">
        <v>44095</v>
      </c>
      <c r="C23435">
        <v>534.17999999999995</v>
      </c>
    </row>
    <row r="23436" spans="1:3" x14ac:dyDescent="0.2">
      <c r="A23436" t="s">
        <v>2842</v>
      </c>
      <c r="B23436" s="1">
        <v>44095</v>
      </c>
      <c r="C23436">
        <v>321.35000000000002</v>
      </c>
    </row>
    <row r="23437" spans="1:3" x14ac:dyDescent="0.2">
      <c r="A23437" t="s">
        <v>12</v>
      </c>
      <c r="B23437" s="1">
        <v>44095</v>
      </c>
      <c r="C23437">
        <v>178.18</v>
      </c>
    </row>
    <row r="23438" spans="1:3" x14ac:dyDescent="0.2">
      <c r="A23438" t="s">
        <v>22442</v>
      </c>
      <c r="B23438" s="1">
        <v>44095</v>
      </c>
      <c r="C23438">
        <v>87.5</v>
      </c>
    </row>
    <row r="23439" spans="1:3" x14ac:dyDescent="0.2">
      <c r="A23439" t="s">
        <v>22443</v>
      </c>
      <c r="B23439" s="1">
        <v>44095</v>
      </c>
      <c r="C23439">
        <v>16.28</v>
      </c>
    </row>
    <row r="23440" spans="1:3" x14ac:dyDescent="0.2">
      <c r="A23440" t="s">
        <v>46</v>
      </c>
      <c r="B23440" s="1">
        <v>44095</v>
      </c>
      <c r="C23440">
        <v>435.24</v>
      </c>
    </row>
    <row r="23441" spans="1:3" x14ac:dyDescent="0.2">
      <c r="A23441" t="s">
        <v>22444</v>
      </c>
      <c r="B23441" s="1">
        <v>44095</v>
      </c>
      <c r="C23441">
        <v>42.9</v>
      </c>
    </row>
    <row r="23442" spans="1:3" x14ac:dyDescent="0.2">
      <c r="A23442" t="s">
        <v>22445</v>
      </c>
      <c r="B23442" s="1">
        <v>44095</v>
      </c>
      <c r="C23442">
        <v>59.65</v>
      </c>
    </row>
    <row r="23443" spans="1:3" x14ac:dyDescent="0.2">
      <c r="A23443" t="s">
        <v>22446</v>
      </c>
      <c r="B23443" s="1">
        <v>44095</v>
      </c>
      <c r="C23443">
        <v>46.45</v>
      </c>
    </row>
    <row r="23444" spans="1:3" x14ac:dyDescent="0.2">
      <c r="A23444" t="s">
        <v>22447</v>
      </c>
      <c r="B23444" s="1">
        <v>44095</v>
      </c>
      <c r="C23444">
        <v>97.85</v>
      </c>
    </row>
    <row r="23445" spans="1:3" x14ac:dyDescent="0.2">
      <c r="A23445" t="s">
        <v>22448</v>
      </c>
      <c r="B23445" s="1">
        <v>44095</v>
      </c>
      <c r="C23445">
        <v>66.95</v>
      </c>
    </row>
    <row r="23446" spans="1:3" x14ac:dyDescent="0.2">
      <c r="A23446" t="s">
        <v>22449</v>
      </c>
      <c r="B23446" s="1">
        <v>44095</v>
      </c>
      <c r="C23446">
        <v>58.85</v>
      </c>
    </row>
    <row r="23447" spans="1:3" x14ac:dyDescent="0.2">
      <c r="A23447" t="s">
        <v>22450</v>
      </c>
      <c r="B23447" s="1">
        <v>44095</v>
      </c>
      <c r="C23447">
        <v>95.85</v>
      </c>
    </row>
    <row r="23448" spans="1:3" x14ac:dyDescent="0.2">
      <c r="A23448" t="s">
        <v>14844</v>
      </c>
      <c r="B23448" s="1">
        <v>44095</v>
      </c>
      <c r="C23448">
        <v>52.9</v>
      </c>
    </row>
    <row r="23449" spans="1:3" x14ac:dyDescent="0.2">
      <c r="A23449" t="s">
        <v>22412</v>
      </c>
      <c r="B23449" s="1">
        <v>44095</v>
      </c>
      <c r="C23449">
        <v>170.3</v>
      </c>
    </row>
    <row r="23450" spans="1:3" x14ac:dyDescent="0.2">
      <c r="A23450" t="s">
        <v>22451</v>
      </c>
      <c r="B23450" s="1">
        <v>44095</v>
      </c>
      <c r="C23450">
        <v>57.9</v>
      </c>
    </row>
    <row r="23451" spans="1:3" x14ac:dyDescent="0.2">
      <c r="A23451" t="s">
        <v>22302</v>
      </c>
      <c r="B23451" s="1">
        <v>44095</v>
      </c>
      <c r="C23451">
        <v>224.55</v>
      </c>
    </row>
    <row r="23452" spans="1:3" x14ac:dyDescent="0.2">
      <c r="A23452" t="s">
        <v>22452</v>
      </c>
      <c r="B23452" s="1">
        <v>44095</v>
      </c>
      <c r="C23452">
        <v>133.4</v>
      </c>
    </row>
    <row r="23453" spans="1:3" x14ac:dyDescent="0.2">
      <c r="A23453" t="s">
        <v>4846</v>
      </c>
      <c r="B23453" s="1">
        <v>44095</v>
      </c>
      <c r="C23453">
        <v>279.39</v>
      </c>
    </row>
    <row r="23454" spans="1:3" x14ac:dyDescent="0.2">
      <c r="A23454" t="s">
        <v>6139</v>
      </c>
      <c r="B23454" s="1">
        <v>44095</v>
      </c>
      <c r="C23454">
        <v>220.04</v>
      </c>
    </row>
    <row r="23455" spans="1:3" x14ac:dyDescent="0.2">
      <c r="A23455" t="s">
        <v>22453</v>
      </c>
      <c r="B23455" s="1">
        <v>44095</v>
      </c>
      <c r="C23455">
        <v>99.95</v>
      </c>
    </row>
    <row r="23456" spans="1:3" x14ac:dyDescent="0.2">
      <c r="A23456" t="s">
        <v>22454</v>
      </c>
      <c r="B23456" s="1">
        <v>44095</v>
      </c>
      <c r="C23456">
        <v>26.45</v>
      </c>
    </row>
    <row r="23457" spans="1:3" x14ac:dyDescent="0.2">
      <c r="A23457" t="s">
        <v>123</v>
      </c>
      <c r="B23457" s="1">
        <v>44095</v>
      </c>
      <c r="C23457">
        <v>341.65</v>
      </c>
    </row>
    <row r="23458" spans="1:3" x14ac:dyDescent="0.2">
      <c r="A23458" t="s">
        <v>22455</v>
      </c>
      <c r="B23458" s="1">
        <v>44095</v>
      </c>
      <c r="C23458">
        <v>41.9</v>
      </c>
    </row>
    <row r="23459" spans="1:3" x14ac:dyDescent="0.2">
      <c r="A23459" t="s">
        <v>4184</v>
      </c>
      <c r="B23459" s="1">
        <v>44095</v>
      </c>
      <c r="C23459">
        <v>318.29000000000002</v>
      </c>
    </row>
    <row r="23460" spans="1:3" x14ac:dyDescent="0.2">
      <c r="A23460" t="s">
        <v>148</v>
      </c>
      <c r="B23460" s="1">
        <v>44096</v>
      </c>
      <c r="C23460">
        <v>58.77</v>
      </c>
    </row>
    <row r="23461" spans="1:3" x14ac:dyDescent="0.2">
      <c r="A23461" t="s">
        <v>22436</v>
      </c>
      <c r="B23461" s="1">
        <v>44096</v>
      </c>
      <c r="C23461">
        <v>103</v>
      </c>
    </row>
    <row r="23462" spans="1:3" x14ac:dyDescent="0.2">
      <c r="A23462" t="s">
        <v>14279</v>
      </c>
      <c r="B23462" s="1">
        <v>44096</v>
      </c>
      <c r="C23462">
        <v>1177.74</v>
      </c>
    </row>
    <row r="23463" spans="1:3" x14ac:dyDescent="0.2">
      <c r="A23463" t="s">
        <v>19766</v>
      </c>
      <c r="B23463" s="1">
        <v>44096</v>
      </c>
      <c r="C23463">
        <v>65.45</v>
      </c>
    </row>
    <row r="23464" spans="1:3" x14ac:dyDescent="0.2">
      <c r="A23464" t="s">
        <v>22437</v>
      </c>
      <c r="B23464" s="1">
        <v>44096</v>
      </c>
      <c r="C23464">
        <v>47.9</v>
      </c>
    </row>
    <row r="23465" spans="1:3" x14ac:dyDescent="0.2">
      <c r="A23465" t="s">
        <v>12</v>
      </c>
      <c r="B23465" s="1">
        <v>44096</v>
      </c>
      <c r="C23465">
        <v>121.28</v>
      </c>
    </row>
    <row r="23466" spans="1:3" x14ac:dyDescent="0.2">
      <c r="A23466" t="s">
        <v>12</v>
      </c>
      <c r="B23466" s="1">
        <v>44096</v>
      </c>
      <c r="C23466">
        <v>149.57</v>
      </c>
    </row>
    <row r="23467" spans="1:3" x14ac:dyDescent="0.2">
      <c r="A23467" t="s">
        <v>72</v>
      </c>
      <c r="B23467" s="1">
        <v>44096</v>
      </c>
      <c r="C23467">
        <v>305.95</v>
      </c>
    </row>
    <row r="23468" spans="1:3" x14ac:dyDescent="0.2">
      <c r="A23468" t="s">
        <v>10806</v>
      </c>
      <c r="B23468" s="1">
        <v>44096</v>
      </c>
      <c r="C23468">
        <v>249.67</v>
      </c>
    </row>
    <row r="23469" spans="1:3" x14ac:dyDescent="0.2">
      <c r="A23469" t="s">
        <v>2395</v>
      </c>
      <c r="B23469" s="1">
        <v>44096</v>
      </c>
      <c r="C23469">
        <v>72</v>
      </c>
    </row>
    <row r="23470" spans="1:3" x14ac:dyDescent="0.2">
      <c r="A23470" t="s">
        <v>1257</v>
      </c>
      <c r="B23470" s="1">
        <v>44096</v>
      </c>
      <c r="C23470">
        <v>2811.6</v>
      </c>
    </row>
    <row r="23471" spans="1:3" x14ac:dyDescent="0.2">
      <c r="A23471" t="s">
        <v>3826</v>
      </c>
      <c r="B23471" s="1">
        <v>44096</v>
      </c>
      <c r="C23471">
        <v>577.70000000000005</v>
      </c>
    </row>
    <row r="23472" spans="1:3" x14ac:dyDescent="0.2">
      <c r="A23472" t="s">
        <v>18842</v>
      </c>
      <c r="B23472" s="1">
        <v>44096</v>
      </c>
      <c r="C23472">
        <v>69.89</v>
      </c>
    </row>
    <row r="23473" spans="1:3" x14ac:dyDescent="0.2">
      <c r="A23473" t="s">
        <v>3823</v>
      </c>
      <c r="B23473" s="1">
        <v>44096</v>
      </c>
      <c r="C23473">
        <v>90.03</v>
      </c>
    </row>
    <row r="23474" spans="1:3" x14ac:dyDescent="0.2">
      <c r="A23474" t="s">
        <v>10820</v>
      </c>
      <c r="B23474" s="1">
        <v>44096</v>
      </c>
      <c r="C23474">
        <v>45.14</v>
      </c>
    </row>
    <row r="23475" spans="1:3" x14ac:dyDescent="0.2">
      <c r="A23475" t="s">
        <v>4284</v>
      </c>
      <c r="B23475" s="1">
        <v>44096</v>
      </c>
      <c r="C23475">
        <v>135</v>
      </c>
    </row>
    <row r="23476" spans="1:3" x14ac:dyDescent="0.2">
      <c r="A23476" t="s">
        <v>4284</v>
      </c>
      <c r="B23476" s="1">
        <v>44096</v>
      </c>
      <c r="C23476">
        <v>69.89</v>
      </c>
    </row>
    <row r="23477" spans="1:3" x14ac:dyDescent="0.2">
      <c r="A23477" t="s">
        <v>14709</v>
      </c>
      <c r="B23477" s="1">
        <v>44096</v>
      </c>
      <c r="C23477">
        <v>209.39</v>
      </c>
    </row>
    <row r="23478" spans="1:3" x14ac:dyDescent="0.2">
      <c r="A23478" t="s">
        <v>3828</v>
      </c>
      <c r="B23478" s="1">
        <v>44096</v>
      </c>
      <c r="C23478">
        <v>201.14</v>
      </c>
    </row>
    <row r="23479" spans="1:3" x14ac:dyDescent="0.2">
      <c r="A23479" t="s">
        <v>14708</v>
      </c>
      <c r="B23479" s="1">
        <v>44096</v>
      </c>
      <c r="C23479">
        <v>69.89</v>
      </c>
    </row>
    <row r="23480" spans="1:3" x14ac:dyDescent="0.2">
      <c r="A23480" t="s">
        <v>321</v>
      </c>
      <c r="B23480" s="1">
        <v>44096</v>
      </c>
      <c r="C23480">
        <v>338.1</v>
      </c>
    </row>
    <row r="23481" spans="1:3" x14ac:dyDescent="0.2">
      <c r="A23481" t="s">
        <v>3830</v>
      </c>
      <c r="B23481" s="1">
        <v>44096</v>
      </c>
      <c r="C23481">
        <v>302.92</v>
      </c>
    </row>
    <row r="23482" spans="1:3" x14ac:dyDescent="0.2">
      <c r="A23482" t="s">
        <v>3831</v>
      </c>
      <c r="B23482" s="1">
        <v>44096</v>
      </c>
      <c r="C23482">
        <v>81.2</v>
      </c>
    </row>
    <row r="23483" spans="1:3" x14ac:dyDescent="0.2">
      <c r="A23483" t="s">
        <v>18843</v>
      </c>
      <c r="B23483" s="1">
        <v>44096</v>
      </c>
      <c r="C23483">
        <v>222.53</v>
      </c>
    </row>
    <row r="23484" spans="1:3" x14ac:dyDescent="0.2">
      <c r="A23484" t="s">
        <v>1258</v>
      </c>
      <c r="B23484" s="1">
        <v>44096</v>
      </c>
      <c r="C23484">
        <v>146.34</v>
      </c>
    </row>
    <row r="23485" spans="1:3" x14ac:dyDescent="0.2">
      <c r="A23485" t="s">
        <v>16617</v>
      </c>
      <c r="B23485" s="1">
        <v>44096</v>
      </c>
      <c r="C23485">
        <v>110.17</v>
      </c>
    </row>
    <row r="23486" spans="1:3" x14ac:dyDescent="0.2">
      <c r="A23486" t="s">
        <v>22438</v>
      </c>
      <c r="B23486" s="1">
        <v>44096</v>
      </c>
      <c r="C23486">
        <v>69.89</v>
      </c>
    </row>
    <row r="23487" spans="1:3" x14ac:dyDescent="0.2">
      <c r="A23487" t="s">
        <v>1602</v>
      </c>
      <c r="B23487" s="1">
        <v>44096</v>
      </c>
      <c r="C23487">
        <v>72</v>
      </c>
    </row>
    <row r="23488" spans="1:3" x14ac:dyDescent="0.2">
      <c r="A23488" t="s">
        <v>3842</v>
      </c>
      <c r="B23488" s="1">
        <v>44096</v>
      </c>
      <c r="C23488">
        <v>164.39</v>
      </c>
    </row>
    <row r="23489" spans="1:3" x14ac:dyDescent="0.2">
      <c r="A23489" t="s">
        <v>11325</v>
      </c>
      <c r="B23489" s="1">
        <v>44096</v>
      </c>
      <c r="C23489">
        <v>130.53</v>
      </c>
    </row>
    <row r="23490" spans="1:3" x14ac:dyDescent="0.2">
      <c r="A23490" t="s">
        <v>6471</v>
      </c>
      <c r="B23490" s="1">
        <v>44096</v>
      </c>
      <c r="C23490">
        <v>209.39</v>
      </c>
    </row>
    <row r="23491" spans="1:3" x14ac:dyDescent="0.2">
      <c r="A23491" t="s">
        <v>2412</v>
      </c>
      <c r="B23491" s="1">
        <v>44096</v>
      </c>
      <c r="C23491">
        <v>81.2</v>
      </c>
    </row>
    <row r="23492" spans="1:3" x14ac:dyDescent="0.2">
      <c r="A23492" t="s">
        <v>19463</v>
      </c>
      <c r="B23492" s="1">
        <v>44096</v>
      </c>
      <c r="C23492">
        <v>153.94999999999999</v>
      </c>
    </row>
    <row r="23493" spans="1:3" x14ac:dyDescent="0.2">
      <c r="A23493" t="s">
        <v>122</v>
      </c>
      <c r="B23493" s="1">
        <v>44096</v>
      </c>
      <c r="C23493">
        <v>1606.9</v>
      </c>
    </row>
    <row r="23494" spans="1:3" x14ac:dyDescent="0.2">
      <c r="A23494" t="s">
        <v>122</v>
      </c>
      <c r="B23494" s="1">
        <v>44096</v>
      </c>
      <c r="C23494">
        <v>137.69999999999999</v>
      </c>
    </row>
    <row r="23495" spans="1:3" x14ac:dyDescent="0.2">
      <c r="A23495" t="s">
        <v>15158</v>
      </c>
      <c r="B23495" s="1">
        <v>44096</v>
      </c>
      <c r="C23495">
        <v>269.10000000000002</v>
      </c>
    </row>
    <row r="23496" spans="1:3" x14ac:dyDescent="0.2">
      <c r="A23496" t="s">
        <v>236</v>
      </c>
      <c r="B23496" s="1">
        <v>44096</v>
      </c>
      <c r="C23496">
        <v>47.34</v>
      </c>
    </row>
    <row r="23497" spans="1:3" x14ac:dyDescent="0.2">
      <c r="A23497" t="s">
        <v>6139</v>
      </c>
      <c r="B23497" s="1">
        <v>44096</v>
      </c>
      <c r="C23497">
        <v>150.82</v>
      </c>
    </row>
    <row r="23498" spans="1:3" x14ac:dyDescent="0.2">
      <c r="A23498" t="s">
        <v>146</v>
      </c>
      <c r="B23498" s="1">
        <v>44096</v>
      </c>
      <c r="C23498">
        <v>80.400000000000006</v>
      </c>
    </row>
    <row r="23499" spans="1:3" x14ac:dyDescent="0.2">
      <c r="A23499" t="s">
        <v>612</v>
      </c>
      <c r="B23499" s="1">
        <v>44096</v>
      </c>
      <c r="C23499">
        <v>243.24</v>
      </c>
    </row>
    <row r="23500" spans="1:3" x14ac:dyDescent="0.2">
      <c r="A23500" t="s">
        <v>612</v>
      </c>
      <c r="B23500" s="1">
        <v>44096</v>
      </c>
      <c r="C23500">
        <v>107.14</v>
      </c>
    </row>
    <row r="23501" spans="1:3" x14ac:dyDescent="0.2">
      <c r="A23501" t="s">
        <v>8067</v>
      </c>
      <c r="B23501" s="1">
        <v>44096</v>
      </c>
      <c r="C23501">
        <v>59.8</v>
      </c>
    </row>
    <row r="23502" spans="1:3" x14ac:dyDescent="0.2">
      <c r="A23502" t="s">
        <v>8067</v>
      </c>
      <c r="B23502" s="1">
        <v>44096</v>
      </c>
      <c r="C23502">
        <v>974.2</v>
      </c>
    </row>
    <row r="23503" spans="1:3" x14ac:dyDescent="0.2">
      <c r="A23503" t="s">
        <v>257</v>
      </c>
      <c r="B23503" s="1">
        <v>44096</v>
      </c>
      <c r="C23503">
        <v>1166.6400000000001</v>
      </c>
    </row>
    <row r="23504" spans="1:3" x14ac:dyDescent="0.2">
      <c r="A23504" t="s">
        <v>257</v>
      </c>
      <c r="B23504" s="1">
        <v>44096</v>
      </c>
      <c r="C23504">
        <v>31.25</v>
      </c>
    </row>
    <row r="23505" spans="1:3" x14ac:dyDescent="0.2">
      <c r="A23505" t="s">
        <v>257</v>
      </c>
      <c r="B23505" s="1">
        <v>44096</v>
      </c>
      <c r="C23505">
        <v>31.25</v>
      </c>
    </row>
    <row r="23506" spans="1:3" x14ac:dyDescent="0.2">
      <c r="A23506" t="s">
        <v>257</v>
      </c>
      <c r="B23506" s="1">
        <v>44096</v>
      </c>
      <c r="C23506">
        <v>156.25</v>
      </c>
    </row>
    <row r="23507" spans="1:3" x14ac:dyDescent="0.2">
      <c r="A23507" t="s">
        <v>257</v>
      </c>
      <c r="B23507" s="1">
        <v>44096</v>
      </c>
      <c r="C23507">
        <v>31.25</v>
      </c>
    </row>
    <row r="23508" spans="1:3" x14ac:dyDescent="0.2">
      <c r="A23508" t="s">
        <v>257</v>
      </c>
      <c r="B23508" s="1">
        <v>44096</v>
      </c>
      <c r="C23508">
        <v>62.5</v>
      </c>
    </row>
    <row r="23509" spans="1:3" x14ac:dyDescent="0.2">
      <c r="A23509" t="s">
        <v>22439</v>
      </c>
      <c r="B23509" s="1">
        <v>44096</v>
      </c>
      <c r="C23509">
        <v>51.95</v>
      </c>
    </row>
    <row r="23510" spans="1:3" x14ac:dyDescent="0.2">
      <c r="A23510" t="s">
        <v>20280</v>
      </c>
      <c r="B23510" s="1">
        <v>44096</v>
      </c>
      <c r="C23510">
        <v>97.85</v>
      </c>
    </row>
    <row r="23511" spans="1:3" x14ac:dyDescent="0.2">
      <c r="A23511" t="s">
        <v>8041</v>
      </c>
      <c r="B23511" s="1">
        <v>44096</v>
      </c>
      <c r="C23511">
        <v>653.5</v>
      </c>
    </row>
    <row r="23512" spans="1:3" x14ac:dyDescent="0.2">
      <c r="A23512" t="s">
        <v>13554</v>
      </c>
      <c r="B23512" s="1">
        <v>44096</v>
      </c>
      <c r="C23512">
        <v>52.95</v>
      </c>
    </row>
    <row r="23513" spans="1:3" x14ac:dyDescent="0.2">
      <c r="A23513" t="s">
        <v>11696</v>
      </c>
      <c r="B23513" s="1">
        <v>44096</v>
      </c>
      <c r="C23513">
        <v>37.9</v>
      </c>
    </row>
    <row r="23514" spans="1:3" x14ac:dyDescent="0.2">
      <c r="A23514" t="s">
        <v>12</v>
      </c>
      <c r="B23514" s="1">
        <v>44096</v>
      </c>
      <c r="C23514">
        <v>308.76</v>
      </c>
    </row>
    <row r="23515" spans="1:3" x14ac:dyDescent="0.2">
      <c r="A23515" t="s">
        <v>22422</v>
      </c>
      <c r="B23515" s="1">
        <v>44097</v>
      </c>
      <c r="C23515">
        <v>70.45</v>
      </c>
    </row>
    <row r="23516" spans="1:3" x14ac:dyDescent="0.2">
      <c r="A23516" t="s">
        <v>22423</v>
      </c>
      <c r="B23516" s="1">
        <v>44097</v>
      </c>
      <c r="C23516">
        <v>57.9</v>
      </c>
    </row>
    <row r="23517" spans="1:3" x14ac:dyDescent="0.2">
      <c r="A23517" t="s">
        <v>6560</v>
      </c>
      <c r="B23517" s="1">
        <v>44097</v>
      </c>
      <c r="C23517">
        <v>217.68</v>
      </c>
    </row>
    <row r="23518" spans="1:3" x14ac:dyDescent="0.2">
      <c r="A23518" t="s">
        <v>3466</v>
      </c>
      <c r="B23518" s="1">
        <v>44097</v>
      </c>
      <c r="C23518">
        <v>492.73</v>
      </c>
    </row>
    <row r="23519" spans="1:3" x14ac:dyDescent="0.2">
      <c r="A23519" t="s">
        <v>11</v>
      </c>
      <c r="B23519" s="1">
        <v>44097</v>
      </c>
      <c r="C23519">
        <v>767.55</v>
      </c>
    </row>
    <row r="23520" spans="1:3" x14ac:dyDescent="0.2">
      <c r="A23520" t="s">
        <v>751</v>
      </c>
      <c r="B23520" s="1">
        <v>44097</v>
      </c>
      <c r="C23520">
        <v>299.45999999999998</v>
      </c>
    </row>
    <row r="23521" spans="1:3" x14ac:dyDescent="0.2">
      <c r="A23521" t="s">
        <v>5067</v>
      </c>
      <c r="B23521" s="1">
        <v>44097</v>
      </c>
      <c r="C23521">
        <v>46.45</v>
      </c>
    </row>
    <row r="23522" spans="1:3" x14ac:dyDescent="0.2">
      <c r="A23522" t="s">
        <v>19236</v>
      </c>
      <c r="B23522" s="1">
        <v>44097</v>
      </c>
      <c r="C23522">
        <v>53.9</v>
      </c>
    </row>
    <row r="23523" spans="1:3" x14ac:dyDescent="0.2">
      <c r="A23523" t="s">
        <v>4235</v>
      </c>
      <c r="B23523" s="1">
        <v>44097</v>
      </c>
      <c r="C23523">
        <v>37.9</v>
      </c>
    </row>
    <row r="23524" spans="1:3" x14ac:dyDescent="0.2">
      <c r="A23524" t="s">
        <v>4235</v>
      </c>
      <c r="B23524" s="1">
        <v>44097</v>
      </c>
      <c r="C23524">
        <v>23.07</v>
      </c>
    </row>
    <row r="23525" spans="1:3" x14ac:dyDescent="0.2">
      <c r="A23525" t="s">
        <v>17594</v>
      </c>
      <c r="B23525" s="1">
        <v>44097</v>
      </c>
      <c r="C23525">
        <v>36.450000000000003</v>
      </c>
    </row>
    <row r="23526" spans="1:3" x14ac:dyDescent="0.2">
      <c r="A23526" t="s">
        <v>22424</v>
      </c>
      <c r="B23526" s="1">
        <v>44097</v>
      </c>
      <c r="C23526">
        <v>57.9</v>
      </c>
    </row>
    <row r="23527" spans="1:3" x14ac:dyDescent="0.2">
      <c r="A23527" t="s">
        <v>22425</v>
      </c>
      <c r="B23527" s="1">
        <v>44097</v>
      </c>
      <c r="C23527">
        <v>77.849999999999994</v>
      </c>
    </row>
    <row r="23528" spans="1:3" x14ac:dyDescent="0.2">
      <c r="A23528" t="s">
        <v>22426</v>
      </c>
      <c r="B23528" s="1">
        <v>44097</v>
      </c>
      <c r="C23528">
        <v>167.9</v>
      </c>
    </row>
    <row r="23529" spans="1:3" x14ac:dyDescent="0.2">
      <c r="A23529" t="s">
        <v>22427</v>
      </c>
      <c r="B23529" s="1">
        <v>44097</v>
      </c>
      <c r="C23529">
        <v>29.95</v>
      </c>
    </row>
    <row r="23530" spans="1:3" x14ac:dyDescent="0.2">
      <c r="A23530" t="s">
        <v>16488</v>
      </c>
      <c r="B23530" s="1">
        <v>44097</v>
      </c>
      <c r="C23530">
        <v>47.9</v>
      </c>
    </row>
    <row r="23531" spans="1:3" x14ac:dyDescent="0.2">
      <c r="A23531" t="s">
        <v>18551</v>
      </c>
      <c r="B23531" s="1">
        <v>44097</v>
      </c>
      <c r="C23531">
        <v>876.04</v>
      </c>
    </row>
    <row r="23532" spans="1:3" x14ac:dyDescent="0.2">
      <c r="A23532" t="s">
        <v>18551</v>
      </c>
      <c r="B23532" s="1">
        <v>44097</v>
      </c>
      <c r="C23532">
        <v>219.01</v>
      </c>
    </row>
    <row r="23533" spans="1:3" x14ac:dyDescent="0.2">
      <c r="A23533" t="s">
        <v>383</v>
      </c>
      <c r="B23533" s="1">
        <v>44097</v>
      </c>
      <c r="C23533">
        <v>438.02</v>
      </c>
    </row>
    <row r="23534" spans="1:3" x14ac:dyDescent="0.2">
      <c r="A23534" t="s">
        <v>810</v>
      </c>
      <c r="B23534" s="1">
        <v>44097</v>
      </c>
      <c r="C23534">
        <v>168.78</v>
      </c>
    </row>
    <row r="23535" spans="1:3" x14ac:dyDescent="0.2">
      <c r="A23535" t="s">
        <v>46</v>
      </c>
      <c r="B23535" s="1">
        <v>44097</v>
      </c>
      <c r="C23535">
        <v>158.94</v>
      </c>
    </row>
    <row r="23536" spans="1:3" x14ac:dyDescent="0.2">
      <c r="A23536" t="s">
        <v>46</v>
      </c>
      <c r="B23536" s="1">
        <v>44097</v>
      </c>
      <c r="C23536">
        <v>252</v>
      </c>
    </row>
    <row r="23537" spans="1:3" x14ac:dyDescent="0.2">
      <c r="A23537" t="s">
        <v>64</v>
      </c>
      <c r="B23537" s="1">
        <v>44097</v>
      </c>
      <c r="C23537">
        <v>733.23</v>
      </c>
    </row>
    <row r="23538" spans="1:3" x14ac:dyDescent="0.2">
      <c r="A23538" t="s">
        <v>64</v>
      </c>
      <c r="B23538" s="1">
        <v>44097</v>
      </c>
      <c r="C23538">
        <v>479.4</v>
      </c>
    </row>
    <row r="23539" spans="1:3" x14ac:dyDescent="0.2">
      <c r="A23539" t="s">
        <v>22428</v>
      </c>
      <c r="B23539" s="1">
        <v>44097</v>
      </c>
      <c r="C23539">
        <v>117.8</v>
      </c>
    </row>
    <row r="23540" spans="1:3" x14ac:dyDescent="0.2">
      <c r="A23540" t="s">
        <v>146</v>
      </c>
      <c r="B23540" s="1">
        <v>44097</v>
      </c>
      <c r="C23540">
        <v>1495.49</v>
      </c>
    </row>
    <row r="23541" spans="1:3" x14ac:dyDescent="0.2">
      <c r="A23541" t="s">
        <v>22429</v>
      </c>
      <c r="B23541" s="1">
        <v>44097</v>
      </c>
      <c r="C23541">
        <v>41.9</v>
      </c>
    </row>
    <row r="23542" spans="1:3" x14ac:dyDescent="0.2">
      <c r="A23542" t="s">
        <v>22430</v>
      </c>
      <c r="B23542" s="1">
        <v>44097</v>
      </c>
      <c r="C23542">
        <v>44.99</v>
      </c>
    </row>
    <row r="23543" spans="1:3" x14ac:dyDescent="0.2">
      <c r="A23543" t="s">
        <v>18077</v>
      </c>
      <c r="B23543" s="1">
        <v>44097</v>
      </c>
      <c r="C23543">
        <v>44.99</v>
      </c>
    </row>
    <row r="23544" spans="1:3" x14ac:dyDescent="0.2">
      <c r="A23544" t="s">
        <v>32</v>
      </c>
      <c r="B23544" s="1">
        <v>44097</v>
      </c>
      <c r="C23544">
        <v>555.16</v>
      </c>
    </row>
    <row r="23545" spans="1:3" x14ac:dyDescent="0.2">
      <c r="A23545" t="s">
        <v>597</v>
      </c>
      <c r="B23545" s="1">
        <v>44097</v>
      </c>
      <c r="C23545">
        <v>1757.84</v>
      </c>
    </row>
    <row r="23546" spans="1:3" x14ac:dyDescent="0.2">
      <c r="A23546" t="s">
        <v>15104</v>
      </c>
      <c r="B23546" s="1">
        <v>44097</v>
      </c>
      <c r="C23546">
        <v>126.34</v>
      </c>
    </row>
    <row r="23547" spans="1:3" x14ac:dyDescent="0.2">
      <c r="A23547" t="s">
        <v>11844</v>
      </c>
      <c r="B23547" s="1">
        <v>44097</v>
      </c>
      <c r="C23547">
        <v>342.88</v>
      </c>
    </row>
    <row r="23548" spans="1:3" x14ac:dyDescent="0.2">
      <c r="A23548" t="s">
        <v>722</v>
      </c>
      <c r="B23548" s="1">
        <v>44097</v>
      </c>
      <c r="C23548">
        <v>101.85</v>
      </c>
    </row>
    <row r="23549" spans="1:3" x14ac:dyDescent="0.2">
      <c r="A23549" t="s">
        <v>722</v>
      </c>
      <c r="B23549" s="1">
        <v>44097</v>
      </c>
      <c r="C23549">
        <v>386.88</v>
      </c>
    </row>
    <row r="23550" spans="1:3" x14ac:dyDescent="0.2">
      <c r="A23550" t="s">
        <v>22431</v>
      </c>
      <c r="B23550" s="1">
        <v>44097</v>
      </c>
      <c r="C23550">
        <v>196.7</v>
      </c>
    </row>
    <row r="23551" spans="1:3" x14ac:dyDescent="0.2">
      <c r="A23551" t="s">
        <v>22432</v>
      </c>
      <c r="B23551" s="1">
        <v>44097</v>
      </c>
      <c r="C23551">
        <v>112.95</v>
      </c>
    </row>
    <row r="23552" spans="1:3" x14ac:dyDescent="0.2">
      <c r="A23552" t="s">
        <v>5075</v>
      </c>
      <c r="B23552" s="1">
        <v>44097</v>
      </c>
      <c r="C23552">
        <v>37.85</v>
      </c>
    </row>
    <row r="23553" spans="1:3" x14ac:dyDescent="0.2">
      <c r="A23553" t="s">
        <v>3039</v>
      </c>
      <c r="B23553" s="1">
        <v>44097</v>
      </c>
      <c r="C23553">
        <v>15.95</v>
      </c>
    </row>
    <row r="23554" spans="1:3" x14ac:dyDescent="0.2">
      <c r="A23554" t="s">
        <v>14893</v>
      </c>
      <c r="B23554" s="1">
        <v>44097</v>
      </c>
      <c r="C23554">
        <v>37.08</v>
      </c>
    </row>
    <row r="23555" spans="1:3" x14ac:dyDescent="0.2">
      <c r="A23555" t="s">
        <v>5075</v>
      </c>
      <c r="B23555" s="1">
        <v>44097</v>
      </c>
      <c r="C23555">
        <v>67.75</v>
      </c>
    </row>
    <row r="23556" spans="1:3" x14ac:dyDescent="0.2">
      <c r="A23556" t="s">
        <v>22433</v>
      </c>
      <c r="B23556" s="1">
        <v>44097</v>
      </c>
      <c r="C23556">
        <v>298.95</v>
      </c>
    </row>
    <row r="23557" spans="1:3" x14ac:dyDescent="0.2">
      <c r="A23557" t="s">
        <v>19070</v>
      </c>
      <c r="B23557" s="1">
        <v>44097</v>
      </c>
      <c r="C23557">
        <v>62.96</v>
      </c>
    </row>
    <row r="23558" spans="1:3" x14ac:dyDescent="0.2">
      <c r="A23558" t="s">
        <v>22434</v>
      </c>
      <c r="B23558" s="1">
        <v>44097</v>
      </c>
      <c r="C23558">
        <v>123.45</v>
      </c>
    </row>
    <row r="23559" spans="1:3" x14ac:dyDescent="0.2">
      <c r="A23559" t="s">
        <v>18496</v>
      </c>
      <c r="B23559" s="1">
        <v>44097</v>
      </c>
      <c r="C23559">
        <v>68.150000000000006</v>
      </c>
    </row>
    <row r="23560" spans="1:3" x14ac:dyDescent="0.2">
      <c r="A23560" t="s">
        <v>22435</v>
      </c>
      <c r="B23560" s="1">
        <v>44097</v>
      </c>
      <c r="C23560">
        <v>47.9</v>
      </c>
    </row>
    <row r="23561" spans="1:3" x14ac:dyDescent="0.2">
      <c r="A23561" t="s">
        <v>8507</v>
      </c>
      <c r="B23561" s="1">
        <v>44097</v>
      </c>
      <c r="C23561">
        <v>25.9</v>
      </c>
    </row>
    <row r="23562" spans="1:3" x14ac:dyDescent="0.2">
      <c r="A23562" t="s">
        <v>8507</v>
      </c>
      <c r="B23562" s="1">
        <v>44097</v>
      </c>
      <c r="C23562">
        <v>52</v>
      </c>
    </row>
    <row r="23563" spans="1:3" x14ac:dyDescent="0.2">
      <c r="A23563" t="s">
        <v>10641</v>
      </c>
      <c r="B23563" s="1">
        <v>44097</v>
      </c>
      <c r="C23563">
        <v>57.9</v>
      </c>
    </row>
    <row r="23564" spans="1:3" x14ac:dyDescent="0.2">
      <c r="A23564" t="s">
        <v>16269</v>
      </c>
      <c r="B23564" s="1">
        <v>44097</v>
      </c>
      <c r="C23564">
        <v>69.75</v>
      </c>
    </row>
    <row r="23565" spans="1:3" x14ac:dyDescent="0.2">
      <c r="A23565" t="s">
        <v>19064</v>
      </c>
      <c r="B23565" s="1">
        <v>44097</v>
      </c>
      <c r="C23565">
        <v>59.45</v>
      </c>
    </row>
    <row r="23566" spans="1:3" x14ac:dyDescent="0.2">
      <c r="A23566" t="s">
        <v>19267</v>
      </c>
      <c r="B23566" s="1">
        <v>44097</v>
      </c>
      <c r="C23566">
        <v>119.4</v>
      </c>
    </row>
    <row r="23567" spans="1:3" x14ac:dyDescent="0.2">
      <c r="A23567" t="s">
        <v>19267</v>
      </c>
      <c r="B23567" s="1">
        <v>44097</v>
      </c>
      <c r="C23567">
        <v>21.95</v>
      </c>
    </row>
    <row r="23568" spans="1:3" x14ac:dyDescent="0.2">
      <c r="A23568" t="s">
        <v>12</v>
      </c>
      <c r="B23568" s="1">
        <v>44097</v>
      </c>
      <c r="C23568">
        <v>332.82</v>
      </c>
    </row>
    <row r="23569" spans="1:3" x14ac:dyDescent="0.2">
      <c r="A23569" t="s">
        <v>19267</v>
      </c>
      <c r="B23569" s="1">
        <v>44097</v>
      </c>
      <c r="C23569">
        <v>29.95</v>
      </c>
    </row>
    <row r="23570" spans="1:3" x14ac:dyDescent="0.2">
      <c r="A23570" t="s">
        <v>349</v>
      </c>
      <c r="B23570" s="1">
        <v>44098</v>
      </c>
      <c r="C23570">
        <v>472.83</v>
      </c>
    </row>
    <row r="23571" spans="1:3" x14ac:dyDescent="0.2">
      <c r="A23571" t="s">
        <v>16960</v>
      </c>
      <c r="B23571" s="1">
        <v>44098</v>
      </c>
      <c r="C23571">
        <v>8789.91</v>
      </c>
    </row>
    <row r="23572" spans="1:3" x14ac:dyDescent="0.2">
      <c r="A23572" t="s">
        <v>22419</v>
      </c>
      <c r="B23572" s="1">
        <v>44098</v>
      </c>
      <c r="C23572">
        <v>14.99</v>
      </c>
    </row>
    <row r="23573" spans="1:3" x14ac:dyDescent="0.2">
      <c r="A23573" t="s">
        <v>1602</v>
      </c>
      <c r="B23573" s="1">
        <v>44098</v>
      </c>
      <c r="C23573">
        <v>98.35</v>
      </c>
    </row>
    <row r="23574" spans="1:3" x14ac:dyDescent="0.2">
      <c r="A23574" t="s">
        <v>19876</v>
      </c>
      <c r="B23574" s="1">
        <v>44098</v>
      </c>
      <c r="C23574">
        <v>71.349999999999994</v>
      </c>
    </row>
    <row r="23575" spans="1:3" x14ac:dyDescent="0.2">
      <c r="A23575" t="s">
        <v>22420</v>
      </c>
      <c r="B23575" s="1">
        <v>44098</v>
      </c>
      <c r="C23575">
        <v>25.9</v>
      </c>
    </row>
    <row r="23576" spans="1:3" x14ac:dyDescent="0.2">
      <c r="A23576" t="s">
        <v>324</v>
      </c>
      <c r="B23576" s="1">
        <v>44098</v>
      </c>
      <c r="C23576">
        <v>308.35000000000002</v>
      </c>
    </row>
    <row r="23577" spans="1:3" x14ac:dyDescent="0.2">
      <c r="A23577" t="s">
        <v>21909</v>
      </c>
      <c r="B23577" s="1">
        <v>44098</v>
      </c>
      <c r="C23577">
        <v>37.450000000000003</v>
      </c>
    </row>
    <row r="23578" spans="1:3" x14ac:dyDescent="0.2">
      <c r="A23578" t="s">
        <v>257</v>
      </c>
      <c r="B23578" s="1">
        <v>44098</v>
      </c>
      <c r="C23578">
        <v>248.23</v>
      </c>
    </row>
    <row r="23579" spans="1:3" x14ac:dyDescent="0.2">
      <c r="A23579" t="s">
        <v>383</v>
      </c>
      <c r="B23579" s="1">
        <v>44098</v>
      </c>
      <c r="C23579">
        <v>47.25</v>
      </c>
    </row>
    <row r="23580" spans="1:3" x14ac:dyDescent="0.2">
      <c r="A23580" t="s">
        <v>945</v>
      </c>
      <c r="B23580" s="1">
        <v>44098</v>
      </c>
      <c r="C23580">
        <v>472.32</v>
      </c>
    </row>
    <row r="23581" spans="1:3" x14ac:dyDescent="0.2">
      <c r="A23581" t="s">
        <v>16960</v>
      </c>
      <c r="B23581" s="1">
        <v>44098</v>
      </c>
      <c r="C23581">
        <v>3261.34</v>
      </c>
    </row>
    <row r="23582" spans="1:3" x14ac:dyDescent="0.2">
      <c r="A23582" t="s">
        <v>184</v>
      </c>
      <c r="B23582" s="1">
        <v>44098</v>
      </c>
      <c r="C23582">
        <v>33.479999999999997</v>
      </c>
    </row>
    <row r="23583" spans="1:3" x14ac:dyDescent="0.2">
      <c r="A23583" t="s">
        <v>22421</v>
      </c>
      <c r="B23583" s="1">
        <v>44098</v>
      </c>
      <c r="C23583">
        <v>29.95</v>
      </c>
    </row>
    <row r="23584" spans="1:3" x14ac:dyDescent="0.2">
      <c r="A23584" t="s">
        <v>20076</v>
      </c>
      <c r="B23584" s="1">
        <v>44098</v>
      </c>
      <c r="C23584">
        <v>123.85</v>
      </c>
    </row>
    <row r="23585" spans="1:3" x14ac:dyDescent="0.2">
      <c r="A23585" t="s">
        <v>297</v>
      </c>
      <c r="B23585" s="1">
        <v>44098</v>
      </c>
      <c r="C23585">
        <v>87.9</v>
      </c>
    </row>
    <row r="23586" spans="1:3" x14ac:dyDescent="0.2">
      <c r="A23586" t="s">
        <v>383</v>
      </c>
      <c r="B23586" s="1">
        <v>44098</v>
      </c>
      <c r="C23586">
        <v>47.25</v>
      </c>
    </row>
    <row r="23587" spans="1:3" x14ac:dyDescent="0.2">
      <c r="A23587" t="s">
        <v>12</v>
      </c>
      <c r="B23587" s="1">
        <v>44098</v>
      </c>
      <c r="C23587">
        <v>168.84</v>
      </c>
    </row>
    <row r="23588" spans="1:3" x14ac:dyDescent="0.2">
      <c r="A23588" t="s">
        <v>374</v>
      </c>
      <c r="B23588" s="1">
        <v>44099</v>
      </c>
      <c r="C23588">
        <v>548.85</v>
      </c>
    </row>
    <row r="23589" spans="1:3" x14ac:dyDescent="0.2">
      <c r="A23589" t="s">
        <v>3</v>
      </c>
      <c r="B23589" s="1">
        <v>44099</v>
      </c>
      <c r="C23589">
        <v>99.9</v>
      </c>
    </row>
    <row r="23590" spans="1:3" x14ac:dyDescent="0.2">
      <c r="A23590" t="s">
        <v>22409</v>
      </c>
      <c r="B23590" s="1">
        <v>44099</v>
      </c>
      <c r="C23590">
        <v>75.45</v>
      </c>
    </row>
    <row r="23591" spans="1:3" x14ac:dyDescent="0.2">
      <c r="A23591" t="s">
        <v>536</v>
      </c>
      <c r="B23591" s="1">
        <v>44099</v>
      </c>
      <c r="C23591">
        <v>38.75</v>
      </c>
    </row>
    <row r="23592" spans="1:3" x14ac:dyDescent="0.2">
      <c r="A23592" t="s">
        <v>6139</v>
      </c>
      <c r="B23592" s="1">
        <v>44099</v>
      </c>
      <c r="C23592">
        <v>91.46</v>
      </c>
    </row>
    <row r="23593" spans="1:3" x14ac:dyDescent="0.2">
      <c r="A23593" t="s">
        <v>6139</v>
      </c>
      <c r="B23593" s="1">
        <v>44099</v>
      </c>
      <c r="C23593">
        <v>264.64999999999998</v>
      </c>
    </row>
    <row r="23594" spans="1:3" x14ac:dyDescent="0.2">
      <c r="A23594" t="s">
        <v>6139</v>
      </c>
      <c r="B23594" s="1">
        <v>44099</v>
      </c>
      <c r="C23594">
        <v>337.92</v>
      </c>
    </row>
    <row r="23595" spans="1:3" x14ac:dyDescent="0.2">
      <c r="A23595" t="s">
        <v>22410</v>
      </c>
      <c r="B23595" s="1">
        <v>44099</v>
      </c>
      <c r="C23595">
        <v>41.9</v>
      </c>
    </row>
    <row r="23596" spans="1:3" x14ac:dyDescent="0.2">
      <c r="A23596" t="s">
        <v>2598</v>
      </c>
      <c r="B23596" s="1">
        <v>44099</v>
      </c>
      <c r="C23596">
        <v>310.58999999999997</v>
      </c>
    </row>
    <row r="23597" spans="1:3" x14ac:dyDescent="0.2">
      <c r="A23597" t="s">
        <v>20122</v>
      </c>
      <c r="B23597" s="1">
        <v>44099</v>
      </c>
      <c r="C23597">
        <v>91.45</v>
      </c>
    </row>
    <row r="23598" spans="1:3" x14ac:dyDescent="0.2">
      <c r="A23598" t="s">
        <v>15112</v>
      </c>
      <c r="B23598" s="1">
        <v>44099</v>
      </c>
      <c r="C23598">
        <v>87.85</v>
      </c>
    </row>
    <row r="23599" spans="1:3" x14ac:dyDescent="0.2">
      <c r="A23599" t="s">
        <v>22411</v>
      </c>
      <c r="B23599" s="1">
        <v>44099</v>
      </c>
      <c r="C23599">
        <v>91.95</v>
      </c>
    </row>
    <row r="23600" spans="1:3" x14ac:dyDescent="0.2">
      <c r="A23600" t="s">
        <v>22412</v>
      </c>
      <c r="B23600" s="1">
        <v>44099</v>
      </c>
      <c r="C23600">
        <v>64.900000000000006</v>
      </c>
    </row>
    <row r="23601" spans="1:3" x14ac:dyDescent="0.2">
      <c r="A23601" t="s">
        <v>2110</v>
      </c>
      <c r="B23601" s="1">
        <v>44099</v>
      </c>
      <c r="C23601">
        <v>91.9</v>
      </c>
    </row>
    <row r="23602" spans="1:3" x14ac:dyDescent="0.2">
      <c r="A23602" t="s">
        <v>22413</v>
      </c>
      <c r="B23602" s="1">
        <v>44099</v>
      </c>
      <c r="C23602">
        <v>79.599999999999994</v>
      </c>
    </row>
    <row r="23603" spans="1:3" x14ac:dyDescent="0.2">
      <c r="A23603" t="s">
        <v>22414</v>
      </c>
      <c r="B23603" s="1">
        <v>44099</v>
      </c>
      <c r="C23603">
        <v>84.95</v>
      </c>
    </row>
    <row r="23604" spans="1:3" x14ac:dyDescent="0.2">
      <c r="A23604" t="s">
        <v>22415</v>
      </c>
      <c r="B23604" s="1">
        <v>44099</v>
      </c>
      <c r="C23604">
        <v>46.45</v>
      </c>
    </row>
    <row r="23605" spans="1:3" x14ac:dyDescent="0.2">
      <c r="A23605" t="s">
        <v>229</v>
      </c>
      <c r="B23605" s="1">
        <v>44099</v>
      </c>
      <c r="C23605">
        <v>60</v>
      </c>
    </row>
    <row r="23606" spans="1:3" x14ac:dyDescent="0.2">
      <c r="A23606" t="s">
        <v>176</v>
      </c>
      <c r="B23606" s="1">
        <v>44099</v>
      </c>
      <c r="C23606">
        <v>1315.75</v>
      </c>
    </row>
    <row r="23607" spans="1:3" x14ac:dyDescent="0.2">
      <c r="A23607" t="s">
        <v>229</v>
      </c>
      <c r="B23607" s="1">
        <v>44099</v>
      </c>
      <c r="C23607">
        <v>556</v>
      </c>
    </row>
    <row r="23608" spans="1:3" x14ac:dyDescent="0.2">
      <c r="A23608" t="s">
        <v>383</v>
      </c>
      <c r="B23608" s="1">
        <v>44099</v>
      </c>
      <c r="C23608">
        <v>47.25</v>
      </c>
    </row>
    <row r="23609" spans="1:3" x14ac:dyDescent="0.2">
      <c r="A23609" t="s">
        <v>22416</v>
      </c>
      <c r="B23609" s="1">
        <v>44099</v>
      </c>
      <c r="C23609">
        <v>51.9</v>
      </c>
    </row>
    <row r="23610" spans="1:3" x14ac:dyDescent="0.2">
      <c r="A23610" t="s">
        <v>22417</v>
      </c>
      <c r="B23610" s="1">
        <v>44099</v>
      </c>
      <c r="C23610">
        <v>14.7</v>
      </c>
    </row>
    <row r="23611" spans="1:3" x14ac:dyDescent="0.2">
      <c r="A23611" t="s">
        <v>22162</v>
      </c>
      <c r="B23611" s="1">
        <v>44099</v>
      </c>
      <c r="C23611">
        <v>51.9</v>
      </c>
    </row>
    <row r="23612" spans="1:3" x14ac:dyDescent="0.2">
      <c r="A23612" t="s">
        <v>3</v>
      </c>
      <c r="B23612" s="1">
        <v>44099</v>
      </c>
      <c r="C23612">
        <v>90</v>
      </c>
    </row>
    <row r="23613" spans="1:3" x14ac:dyDescent="0.2">
      <c r="A23613" t="s">
        <v>15158</v>
      </c>
      <c r="B23613" s="1">
        <v>44099</v>
      </c>
      <c r="C23613">
        <v>29.95</v>
      </c>
    </row>
    <row r="23614" spans="1:3" x14ac:dyDescent="0.2">
      <c r="A23614" t="s">
        <v>12</v>
      </c>
      <c r="B23614" s="1">
        <v>44099</v>
      </c>
      <c r="C23614">
        <v>127.58</v>
      </c>
    </row>
    <row r="23615" spans="1:3" x14ac:dyDescent="0.2">
      <c r="A23615" t="s">
        <v>14768</v>
      </c>
      <c r="B23615" s="1">
        <v>44099</v>
      </c>
      <c r="C23615">
        <v>59.85</v>
      </c>
    </row>
    <row r="23616" spans="1:3" x14ac:dyDescent="0.2">
      <c r="A23616" t="s">
        <v>22418</v>
      </c>
      <c r="B23616" s="1">
        <v>44099</v>
      </c>
      <c r="C23616">
        <v>47.9</v>
      </c>
    </row>
    <row r="23617" spans="1:3" x14ac:dyDescent="0.2">
      <c r="A23617" t="s">
        <v>7634</v>
      </c>
      <c r="B23617" s="1">
        <v>44099</v>
      </c>
      <c r="C23617">
        <v>127.75</v>
      </c>
    </row>
    <row r="23618" spans="1:3" x14ac:dyDescent="0.2">
      <c r="A23618" t="s">
        <v>5485</v>
      </c>
      <c r="B23618" s="1">
        <v>44099</v>
      </c>
      <c r="C23618">
        <v>166.95</v>
      </c>
    </row>
    <row r="23619" spans="1:3" x14ac:dyDescent="0.2">
      <c r="A23619" t="s">
        <v>482</v>
      </c>
      <c r="B23619" s="1">
        <v>44099</v>
      </c>
      <c r="C23619">
        <v>1259.01</v>
      </c>
    </row>
    <row r="23620" spans="1:3" x14ac:dyDescent="0.2">
      <c r="A23620" t="s">
        <v>11027</v>
      </c>
      <c r="B23620" s="1">
        <v>44102</v>
      </c>
      <c r="C23620">
        <v>110.85</v>
      </c>
    </row>
    <row r="23621" spans="1:3" x14ac:dyDescent="0.2">
      <c r="A23621" t="s">
        <v>9525</v>
      </c>
      <c r="B23621" s="1">
        <v>44102</v>
      </c>
      <c r="C23621">
        <v>62.65</v>
      </c>
    </row>
    <row r="23622" spans="1:3" x14ac:dyDescent="0.2">
      <c r="A23622" t="s">
        <v>22361</v>
      </c>
      <c r="B23622" s="1">
        <v>44102</v>
      </c>
      <c r="C23622">
        <v>55.9</v>
      </c>
    </row>
    <row r="23623" spans="1:3" x14ac:dyDescent="0.2">
      <c r="A23623" t="s">
        <v>20078</v>
      </c>
      <c r="B23623" s="1">
        <v>44102</v>
      </c>
      <c r="C23623">
        <v>794.85</v>
      </c>
    </row>
    <row r="23624" spans="1:3" x14ac:dyDescent="0.2">
      <c r="A23624" t="s">
        <v>18506</v>
      </c>
      <c r="B23624" s="1">
        <v>44102</v>
      </c>
      <c r="C23624">
        <v>98.15</v>
      </c>
    </row>
    <row r="23625" spans="1:3" x14ac:dyDescent="0.2">
      <c r="A23625" t="s">
        <v>22362</v>
      </c>
      <c r="B23625" s="1">
        <v>44102</v>
      </c>
      <c r="C23625">
        <v>117.6</v>
      </c>
    </row>
    <row r="23626" spans="1:3" x14ac:dyDescent="0.2">
      <c r="A23626" t="s">
        <v>22363</v>
      </c>
      <c r="B23626" s="1">
        <v>44102</v>
      </c>
      <c r="C23626">
        <v>55.9</v>
      </c>
    </row>
    <row r="23627" spans="1:3" x14ac:dyDescent="0.2">
      <c r="A23627" t="s">
        <v>22364</v>
      </c>
      <c r="B23627" s="1">
        <v>44102</v>
      </c>
      <c r="C23627">
        <v>46.45</v>
      </c>
    </row>
    <row r="23628" spans="1:3" x14ac:dyDescent="0.2">
      <c r="A23628" t="s">
        <v>22365</v>
      </c>
      <c r="B23628" s="1">
        <v>44102</v>
      </c>
      <c r="C23628">
        <v>55.9</v>
      </c>
    </row>
    <row r="23629" spans="1:3" x14ac:dyDescent="0.2">
      <c r="A23629" t="s">
        <v>5207</v>
      </c>
      <c r="B23629" s="1">
        <v>44102</v>
      </c>
      <c r="C23629">
        <v>55.9</v>
      </c>
    </row>
    <row r="23630" spans="1:3" x14ac:dyDescent="0.2">
      <c r="A23630" t="s">
        <v>11738</v>
      </c>
      <c r="B23630" s="1">
        <v>44102</v>
      </c>
      <c r="C23630">
        <v>55.9</v>
      </c>
    </row>
    <row r="23631" spans="1:3" x14ac:dyDescent="0.2">
      <c r="A23631" t="s">
        <v>22366</v>
      </c>
      <c r="B23631" s="1">
        <v>44102</v>
      </c>
      <c r="C23631">
        <v>49.45</v>
      </c>
    </row>
    <row r="23632" spans="1:3" x14ac:dyDescent="0.2">
      <c r="A23632" t="s">
        <v>15090</v>
      </c>
      <c r="B23632" s="1">
        <v>44102</v>
      </c>
      <c r="C23632">
        <v>55.9</v>
      </c>
    </row>
    <row r="23633" spans="1:3" x14ac:dyDescent="0.2">
      <c r="A23633" t="s">
        <v>22367</v>
      </c>
      <c r="B23633" s="1">
        <v>44102</v>
      </c>
      <c r="C23633">
        <v>103.85</v>
      </c>
    </row>
    <row r="23634" spans="1:3" x14ac:dyDescent="0.2">
      <c r="A23634" t="s">
        <v>14970</v>
      </c>
      <c r="B23634" s="1">
        <v>44102</v>
      </c>
      <c r="C23634">
        <v>55.9</v>
      </c>
    </row>
    <row r="23635" spans="1:3" x14ac:dyDescent="0.2">
      <c r="A23635" t="s">
        <v>22368</v>
      </c>
      <c r="B23635" s="1">
        <v>44102</v>
      </c>
      <c r="C23635">
        <v>55.9</v>
      </c>
    </row>
    <row r="23636" spans="1:3" x14ac:dyDescent="0.2">
      <c r="A23636" t="s">
        <v>22369</v>
      </c>
      <c r="B23636" s="1">
        <v>44102</v>
      </c>
      <c r="C23636">
        <v>57.9</v>
      </c>
    </row>
    <row r="23637" spans="1:3" x14ac:dyDescent="0.2">
      <c r="A23637" t="s">
        <v>22370</v>
      </c>
      <c r="B23637" s="1">
        <v>44102</v>
      </c>
      <c r="C23637">
        <v>46.45</v>
      </c>
    </row>
    <row r="23638" spans="1:3" x14ac:dyDescent="0.2">
      <c r="A23638" t="s">
        <v>10742</v>
      </c>
      <c r="B23638" s="1">
        <v>44102</v>
      </c>
      <c r="C23638">
        <v>158.55000000000001</v>
      </c>
    </row>
    <row r="23639" spans="1:3" x14ac:dyDescent="0.2">
      <c r="A23639" t="s">
        <v>10170</v>
      </c>
      <c r="B23639" s="1">
        <v>44102</v>
      </c>
      <c r="C23639">
        <v>55.9</v>
      </c>
    </row>
    <row r="23640" spans="1:3" x14ac:dyDescent="0.2">
      <c r="A23640" t="s">
        <v>18301</v>
      </c>
      <c r="B23640" s="1">
        <v>44102</v>
      </c>
      <c r="C23640">
        <v>94.4</v>
      </c>
    </row>
    <row r="23641" spans="1:3" x14ac:dyDescent="0.2">
      <c r="A23641" t="s">
        <v>22371</v>
      </c>
      <c r="B23641" s="1">
        <v>44102</v>
      </c>
      <c r="C23641">
        <v>46.45</v>
      </c>
    </row>
    <row r="23642" spans="1:3" x14ac:dyDescent="0.2">
      <c r="A23642" t="s">
        <v>22372</v>
      </c>
      <c r="B23642" s="1">
        <v>44102</v>
      </c>
      <c r="C23642">
        <v>55.9</v>
      </c>
    </row>
    <row r="23643" spans="1:3" x14ac:dyDescent="0.2">
      <c r="A23643" t="s">
        <v>7715</v>
      </c>
      <c r="B23643" s="1">
        <v>44102</v>
      </c>
      <c r="C23643">
        <v>46.45</v>
      </c>
    </row>
    <row r="23644" spans="1:3" x14ac:dyDescent="0.2">
      <c r="A23644" t="s">
        <v>18231</v>
      </c>
      <c r="B23644" s="1">
        <v>44102</v>
      </c>
      <c r="C23644">
        <v>78.849999999999994</v>
      </c>
    </row>
    <row r="23645" spans="1:3" x14ac:dyDescent="0.2">
      <c r="A23645" t="s">
        <v>22373</v>
      </c>
      <c r="B23645" s="1">
        <v>44102</v>
      </c>
      <c r="C23645">
        <v>57.9</v>
      </c>
    </row>
    <row r="23646" spans="1:3" x14ac:dyDescent="0.2">
      <c r="A23646" t="s">
        <v>22374</v>
      </c>
      <c r="B23646" s="1">
        <v>44102</v>
      </c>
      <c r="C23646">
        <v>55.9</v>
      </c>
    </row>
    <row r="23647" spans="1:3" x14ac:dyDescent="0.2">
      <c r="A23647" t="s">
        <v>22375</v>
      </c>
      <c r="B23647" s="1">
        <v>44102</v>
      </c>
      <c r="C23647">
        <v>43.9</v>
      </c>
    </row>
    <row r="23648" spans="1:3" x14ac:dyDescent="0.2">
      <c r="A23648" t="s">
        <v>12233</v>
      </c>
      <c r="B23648" s="1">
        <v>44102</v>
      </c>
      <c r="C23648">
        <v>171.35</v>
      </c>
    </row>
    <row r="23649" spans="1:3" x14ac:dyDescent="0.2">
      <c r="A23649" t="s">
        <v>22376</v>
      </c>
      <c r="B23649" s="1">
        <v>44102</v>
      </c>
      <c r="C23649">
        <v>64.650000000000006</v>
      </c>
    </row>
    <row r="23650" spans="1:3" x14ac:dyDescent="0.2">
      <c r="A23650" t="s">
        <v>4660</v>
      </c>
      <c r="B23650" s="1">
        <v>44102</v>
      </c>
      <c r="C23650">
        <v>53.2</v>
      </c>
    </row>
    <row r="23651" spans="1:3" x14ac:dyDescent="0.2">
      <c r="A23651" t="s">
        <v>2684</v>
      </c>
      <c r="B23651" s="1">
        <v>44102</v>
      </c>
      <c r="C23651">
        <v>66.7</v>
      </c>
    </row>
    <row r="23652" spans="1:3" x14ac:dyDescent="0.2">
      <c r="A23652" t="s">
        <v>22377</v>
      </c>
      <c r="B23652" s="1">
        <v>44102</v>
      </c>
      <c r="C23652">
        <v>54.9</v>
      </c>
    </row>
    <row r="23653" spans="1:3" x14ac:dyDescent="0.2">
      <c r="A23653" t="s">
        <v>21431</v>
      </c>
      <c r="B23653" s="1">
        <v>44102</v>
      </c>
      <c r="C23653">
        <v>43.9</v>
      </c>
    </row>
    <row r="23654" spans="1:3" x14ac:dyDescent="0.2">
      <c r="A23654" t="s">
        <v>15332</v>
      </c>
      <c r="B23654" s="1">
        <v>44102</v>
      </c>
      <c r="C23654">
        <v>57.9</v>
      </c>
    </row>
    <row r="23655" spans="1:3" x14ac:dyDescent="0.2">
      <c r="A23655" t="s">
        <v>3830</v>
      </c>
      <c r="B23655" s="1">
        <v>44102</v>
      </c>
      <c r="C23655">
        <v>26.95</v>
      </c>
    </row>
    <row r="23656" spans="1:3" x14ac:dyDescent="0.2">
      <c r="A23656" t="s">
        <v>22378</v>
      </c>
      <c r="B23656" s="1">
        <v>44102</v>
      </c>
      <c r="C23656">
        <v>57.9</v>
      </c>
    </row>
    <row r="23657" spans="1:3" x14ac:dyDescent="0.2">
      <c r="A23657" t="s">
        <v>22379</v>
      </c>
      <c r="B23657" s="1">
        <v>44102</v>
      </c>
      <c r="C23657">
        <v>46.95</v>
      </c>
    </row>
    <row r="23658" spans="1:3" x14ac:dyDescent="0.2">
      <c r="A23658" t="s">
        <v>22380</v>
      </c>
      <c r="B23658" s="1">
        <v>44102</v>
      </c>
      <c r="C23658">
        <v>84.95</v>
      </c>
    </row>
    <row r="23659" spans="1:3" x14ac:dyDescent="0.2">
      <c r="A23659" t="s">
        <v>22381</v>
      </c>
      <c r="B23659" s="1">
        <v>44102</v>
      </c>
      <c r="C23659">
        <v>103.85</v>
      </c>
    </row>
    <row r="23660" spans="1:3" x14ac:dyDescent="0.2">
      <c r="A23660" t="s">
        <v>22382</v>
      </c>
      <c r="B23660" s="1">
        <v>44102</v>
      </c>
      <c r="C23660">
        <v>46.45</v>
      </c>
    </row>
    <row r="23661" spans="1:3" x14ac:dyDescent="0.2">
      <c r="A23661" t="s">
        <v>22383</v>
      </c>
      <c r="B23661" s="1">
        <v>44102</v>
      </c>
      <c r="C23661">
        <v>94.4</v>
      </c>
    </row>
    <row r="23662" spans="1:3" x14ac:dyDescent="0.2">
      <c r="A23662" t="s">
        <v>22384</v>
      </c>
      <c r="B23662" s="1">
        <v>44102</v>
      </c>
      <c r="C23662">
        <v>62.9</v>
      </c>
    </row>
    <row r="23663" spans="1:3" x14ac:dyDescent="0.2">
      <c r="A23663" t="s">
        <v>22385</v>
      </c>
      <c r="B23663" s="1">
        <v>44102</v>
      </c>
      <c r="C23663">
        <v>35.950000000000003</v>
      </c>
    </row>
    <row r="23664" spans="1:3" x14ac:dyDescent="0.2">
      <c r="A23664" t="s">
        <v>5248</v>
      </c>
      <c r="B23664" s="1">
        <v>44102</v>
      </c>
      <c r="C23664">
        <v>46.45</v>
      </c>
    </row>
    <row r="23665" spans="1:3" x14ac:dyDescent="0.2">
      <c r="A23665" t="s">
        <v>22386</v>
      </c>
      <c r="B23665" s="1">
        <v>44102</v>
      </c>
      <c r="C23665">
        <v>47.95</v>
      </c>
    </row>
    <row r="23666" spans="1:3" x14ac:dyDescent="0.2">
      <c r="A23666" t="s">
        <v>22387</v>
      </c>
      <c r="B23666" s="1">
        <v>44102</v>
      </c>
      <c r="C23666">
        <v>38.5</v>
      </c>
    </row>
    <row r="23667" spans="1:3" x14ac:dyDescent="0.2">
      <c r="A23667" t="s">
        <v>22388</v>
      </c>
      <c r="B23667" s="1">
        <v>44102</v>
      </c>
      <c r="C23667">
        <v>64.650000000000006</v>
      </c>
    </row>
    <row r="23668" spans="1:3" x14ac:dyDescent="0.2">
      <c r="A23668" t="s">
        <v>4975</v>
      </c>
      <c r="B23668" s="1">
        <v>44102</v>
      </c>
      <c r="C23668">
        <v>49.45</v>
      </c>
    </row>
    <row r="23669" spans="1:3" x14ac:dyDescent="0.2">
      <c r="A23669" t="s">
        <v>22389</v>
      </c>
      <c r="B23669" s="1">
        <v>44102</v>
      </c>
      <c r="C23669">
        <v>57.9</v>
      </c>
    </row>
    <row r="23670" spans="1:3" x14ac:dyDescent="0.2">
      <c r="A23670" t="s">
        <v>5591</v>
      </c>
      <c r="B23670" s="1">
        <v>44102</v>
      </c>
      <c r="C23670">
        <v>46.45</v>
      </c>
    </row>
    <row r="23671" spans="1:3" x14ac:dyDescent="0.2">
      <c r="A23671" t="s">
        <v>5591</v>
      </c>
      <c r="B23671" s="1">
        <v>44102</v>
      </c>
      <c r="C23671">
        <v>64.650000000000006</v>
      </c>
    </row>
    <row r="23672" spans="1:3" x14ac:dyDescent="0.2">
      <c r="A23672" t="s">
        <v>22390</v>
      </c>
      <c r="B23672" s="1">
        <v>44102</v>
      </c>
      <c r="C23672">
        <v>49.95</v>
      </c>
    </row>
    <row r="23673" spans="1:3" x14ac:dyDescent="0.2">
      <c r="A23673" t="s">
        <v>22391</v>
      </c>
      <c r="B23673" s="1">
        <v>44102</v>
      </c>
      <c r="C23673">
        <v>299.95</v>
      </c>
    </row>
    <row r="23674" spans="1:3" x14ac:dyDescent="0.2">
      <c r="A23674" t="s">
        <v>184</v>
      </c>
      <c r="B23674" s="1">
        <v>44102</v>
      </c>
      <c r="C23674">
        <v>44.48</v>
      </c>
    </row>
    <row r="23675" spans="1:3" x14ac:dyDescent="0.2">
      <c r="A23675" t="s">
        <v>11419</v>
      </c>
      <c r="B23675" s="1">
        <v>44102</v>
      </c>
      <c r="C23675">
        <v>62.9</v>
      </c>
    </row>
    <row r="23676" spans="1:3" x14ac:dyDescent="0.2">
      <c r="A23676" t="s">
        <v>22392</v>
      </c>
      <c r="B23676" s="1">
        <v>44102</v>
      </c>
      <c r="C23676">
        <v>43.9</v>
      </c>
    </row>
    <row r="23677" spans="1:3" x14ac:dyDescent="0.2">
      <c r="A23677" t="s">
        <v>10859</v>
      </c>
      <c r="B23677" s="1">
        <v>44102</v>
      </c>
      <c r="C23677">
        <v>55.9</v>
      </c>
    </row>
    <row r="23678" spans="1:3" x14ac:dyDescent="0.2">
      <c r="A23678" t="s">
        <v>2861</v>
      </c>
      <c r="B23678" s="1">
        <v>44102</v>
      </c>
      <c r="C23678">
        <v>32.92</v>
      </c>
    </row>
    <row r="23679" spans="1:3" x14ac:dyDescent="0.2">
      <c r="A23679" t="s">
        <v>2861</v>
      </c>
      <c r="B23679" s="1">
        <v>44102</v>
      </c>
      <c r="C23679">
        <v>34.97</v>
      </c>
    </row>
    <row r="23680" spans="1:3" x14ac:dyDescent="0.2">
      <c r="A23680" t="s">
        <v>702</v>
      </c>
      <c r="B23680" s="1">
        <v>44102</v>
      </c>
      <c r="C23680">
        <v>255</v>
      </c>
    </row>
    <row r="23681" spans="1:3" x14ac:dyDescent="0.2">
      <c r="A23681" t="s">
        <v>22393</v>
      </c>
      <c r="B23681" s="1">
        <v>44102</v>
      </c>
      <c r="C23681">
        <v>145.4</v>
      </c>
    </row>
    <row r="23682" spans="1:3" x14ac:dyDescent="0.2">
      <c r="A23682" t="s">
        <v>22394</v>
      </c>
      <c r="B23682" s="1">
        <v>44102</v>
      </c>
      <c r="C23682">
        <v>57.9</v>
      </c>
    </row>
    <row r="23683" spans="1:3" x14ac:dyDescent="0.2">
      <c r="A23683" t="s">
        <v>22395</v>
      </c>
      <c r="B23683" s="1">
        <v>44102</v>
      </c>
      <c r="C23683">
        <v>122.8</v>
      </c>
    </row>
    <row r="23684" spans="1:3" x14ac:dyDescent="0.2">
      <c r="A23684" t="s">
        <v>22396</v>
      </c>
      <c r="B23684" s="1">
        <v>44102</v>
      </c>
      <c r="C23684">
        <v>46.45</v>
      </c>
    </row>
    <row r="23685" spans="1:3" x14ac:dyDescent="0.2">
      <c r="A23685" t="s">
        <v>22397</v>
      </c>
      <c r="B23685" s="1">
        <v>44102</v>
      </c>
      <c r="C23685">
        <v>54.9</v>
      </c>
    </row>
    <row r="23686" spans="1:3" x14ac:dyDescent="0.2">
      <c r="A23686" t="s">
        <v>22398</v>
      </c>
      <c r="B23686" s="1">
        <v>44102</v>
      </c>
      <c r="C23686">
        <v>54.9</v>
      </c>
    </row>
    <row r="23687" spans="1:3" x14ac:dyDescent="0.2">
      <c r="A23687" t="s">
        <v>22399</v>
      </c>
      <c r="B23687" s="1">
        <v>44102</v>
      </c>
      <c r="C23687">
        <v>46.45</v>
      </c>
    </row>
    <row r="23688" spans="1:3" x14ac:dyDescent="0.2">
      <c r="A23688" t="s">
        <v>22400</v>
      </c>
      <c r="B23688" s="1">
        <v>44102</v>
      </c>
      <c r="C23688">
        <v>195.75</v>
      </c>
    </row>
    <row r="23689" spans="1:3" x14ac:dyDescent="0.2">
      <c r="A23689" t="s">
        <v>22401</v>
      </c>
      <c r="B23689" s="1">
        <v>44102</v>
      </c>
      <c r="C23689">
        <v>50.95</v>
      </c>
    </row>
    <row r="23690" spans="1:3" x14ac:dyDescent="0.2">
      <c r="A23690" t="s">
        <v>14182</v>
      </c>
      <c r="B23690" s="1">
        <v>44102</v>
      </c>
      <c r="C23690">
        <v>55.9</v>
      </c>
    </row>
    <row r="23691" spans="1:3" x14ac:dyDescent="0.2">
      <c r="A23691" t="s">
        <v>15011</v>
      </c>
      <c r="B23691" s="1">
        <v>44102</v>
      </c>
      <c r="C23691">
        <v>115.75</v>
      </c>
    </row>
    <row r="23692" spans="1:3" x14ac:dyDescent="0.2">
      <c r="A23692" t="s">
        <v>2826</v>
      </c>
      <c r="B23692" s="1">
        <v>44102</v>
      </c>
      <c r="C23692">
        <v>21.9</v>
      </c>
    </row>
    <row r="23693" spans="1:3" x14ac:dyDescent="0.2">
      <c r="A23693" t="s">
        <v>22402</v>
      </c>
      <c r="B23693" s="1">
        <v>44102</v>
      </c>
      <c r="C23693">
        <v>57.9</v>
      </c>
    </row>
    <row r="23694" spans="1:3" x14ac:dyDescent="0.2">
      <c r="A23694" t="s">
        <v>22403</v>
      </c>
      <c r="B23694" s="1">
        <v>44102</v>
      </c>
      <c r="C23694">
        <v>57.9</v>
      </c>
    </row>
    <row r="23695" spans="1:3" x14ac:dyDescent="0.2">
      <c r="A23695" t="s">
        <v>22185</v>
      </c>
      <c r="B23695" s="1">
        <v>44102</v>
      </c>
      <c r="C23695">
        <v>47.9</v>
      </c>
    </row>
    <row r="23696" spans="1:3" x14ac:dyDescent="0.2">
      <c r="A23696" t="s">
        <v>16551</v>
      </c>
      <c r="B23696" s="1">
        <v>44102</v>
      </c>
      <c r="C23696">
        <v>264.75</v>
      </c>
    </row>
    <row r="23697" spans="1:3" x14ac:dyDescent="0.2">
      <c r="A23697" t="s">
        <v>2845</v>
      </c>
      <c r="B23697" s="1">
        <v>44102</v>
      </c>
      <c r="C23697">
        <v>1318.3</v>
      </c>
    </row>
    <row r="23698" spans="1:3" x14ac:dyDescent="0.2">
      <c r="A23698" t="s">
        <v>122</v>
      </c>
      <c r="B23698" s="1">
        <v>44102</v>
      </c>
      <c r="C23698">
        <v>108.8</v>
      </c>
    </row>
    <row r="23699" spans="1:3" x14ac:dyDescent="0.2">
      <c r="A23699" t="s">
        <v>22404</v>
      </c>
      <c r="B23699" s="1">
        <v>44102</v>
      </c>
      <c r="C23699">
        <v>9.15</v>
      </c>
    </row>
    <row r="23700" spans="1:3" x14ac:dyDescent="0.2">
      <c r="A23700" t="s">
        <v>22405</v>
      </c>
      <c r="B23700" s="1">
        <v>44102</v>
      </c>
      <c r="C23700">
        <v>30.9</v>
      </c>
    </row>
    <row r="23701" spans="1:3" x14ac:dyDescent="0.2">
      <c r="A23701" t="s">
        <v>1995</v>
      </c>
      <c r="B23701" s="1">
        <v>44102</v>
      </c>
      <c r="C23701">
        <v>44.97</v>
      </c>
    </row>
    <row r="23702" spans="1:3" x14ac:dyDescent="0.2">
      <c r="A23702" t="s">
        <v>1995</v>
      </c>
      <c r="B23702" s="1">
        <v>44102</v>
      </c>
      <c r="C23702">
        <v>192.62</v>
      </c>
    </row>
    <row r="23703" spans="1:3" x14ac:dyDescent="0.2">
      <c r="A23703" t="s">
        <v>20809</v>
      </c>
      <c r="B23703" s="1">
        <v>44102</v>
      </c>
      <c r="C23703">
        <v>41.9</v>
      </c>
    </row>
    <row r="23704" spans="1:3" x14ac:dyDescent="0.2">
      <c r="A23704" t="s">
        <v>22406</v>
      </c>
      <c r="B23704" s="1">
        <v>44102</v>
      </c>
      <c r="C23704">
        <v>8.99</v>
      </c>
    </row>
    <row r="23705" spans="1:3" x14ac:dyDescent="0.2">
      <c r="A23705" t="s">
        <v>22407</v>
      </c>
      <c r="B23705" s="1">
        <v>44102</v>
      </c>
      <c r="C23705">
        <v>20.45</v>
      </c>
    </row>
    <row r="23706" spans="1:3" x14ac:dyDescent="0.2">
      <c r="A23706" t="s">
        <v>22408</v>
      </c>
      <c r="B23706" s="1">
        <v>44102</v>
      </c>
      <c r="C23706">
        <v>26.95</v>
      </c>
    </row>
    <row r="23707" spans="1:3" x14ac:dyDescent="0.2">
      <c r="A23707" t="s">
        <v>21984</v>
      </c>
      <c r="B23707" s="1">
        <v>44102</v>
      </c>
      <c r="C23707">
        <v>51.95</v>
      </c>
    </row>
    <row r="23708" spans="1:3" x14ac:dyDescent="0.2">
      <c r="A23708" t="s">
        <v>383</v>
      </c>
      <c r="B23708" s="1">
        <v>44102</v>
      </c>
      <c r="C23708">
        <v>47.25</v>
      </c>
    </row>
    <row r="23709" spans="1:3" x14ac:dyDescent="0.2">
      <c r="A23709" t="s">
        <v>383</v>
      </c>
      <c r="B23709" s="1">
        <v>44102</v>
      </c>
      <c r="C23709">
        <v>47.25</v>
      </c>
    </row>
    <row r="23710" spans="1:3" x14ac:dyDescent="0.2">
      <c r="A23710" t="s">
        <v>326</v>
      </c>
      <c r="B23710" s="1">
        <v>44102</v>
      </c>
      <c r="C23710">
        <v>565.95000000000005</v>
      </c>
    </row>
    <row r="23711" spans="1:3" x14ac:dyDescent="0.2">
      <c r="A23711" t="s">
        <v>326</v>
      </c>
      <c r="B23711" s="1">
        <v>44102</v>
      </c>
      <c r="C23711">
        <v>91.81</v>
      </c>
    </row>
    <row r="23712" spans="1:3" x14ac:dyDescent="0.2">
      <c r="A23712" t="s">
        <v>5162</v>
      </c>
      <c r="B23712" s="1">
        <v>44102</v>
      </c>
      <c r="C23712">
        <v>153.13999999999999</v>
      </c>
    </row>
    <row r="23713" spans="1:3" x14ac:dyDescent="0.2">
      <c r="A23713" t="s">
        <v>122</v>
      </c>
      <c r="B23713" s="1">
        <v>44102</v>
      </c>
      <c r="C23713">
        <v>721.92</v>
      </c>
    </row>
    <row r="23714" spans="1:3" x14ac:dyDescent="0.2">
      <c r="A23714" t="s">
        <v>122</v>
      </c>
      <c r="B23714" s="1">
        <v>44102</v>
      </c>
      <c r="C23714">
        <v>2164.4</v>
      </c>
    </row>
    <row r="23715" spans="1:3" x14ac:dyDescent="0.2">
      <c r="A23715" t="s">
        <v>3486</v>
      </c>
      <c r="B23715" s="1">
        <v>44102</v>
      </c>
      <c r="C23715">
        <v>62.9</v>
      </c>
    </row>
    <row r="23716" spans="1:3" x14ac:dyDescent="0.2">
      <c r="A23716" t="s">
        <v>8113</v>
      </c>
      <c r="B23716" s="1">
        <v>44102</v>
      </c>
      <c r="C23716">
        <v>181.9</v>
      </c>
    </row>
    <row r="23717" spans="1:3" x14ac:dyDescent="0.2">
      <c r="A23717" t="s">
        <v>228</v>
      </c>
      <c r="B23717" s="1">
        <v>44102</v>
      </c>
      <c r="C23717">
        <v>54.07</v>
      </c>
    </row>
    <row r="23718" spans="1:3" x14ac:dyDescent="0.2">
      <c r="A23718" t="s">
        <v>5269</v>
      </c>
      <c r="B23718" s="1">
        <v>44102</v>
      </c>
      <c r="C23718">
        <v>22.48</v>
      </c>
    </row>
    <row r="23719" spans="1:3" x14ac:dyDescent="0.2">
      <c r="A23719" t="s">
        <v>227</v>
      </c>
      <c r="B23719" s="1">
        <v>44102</v>
      </c>
      <c r="C23719">
        <v>44.96</v>
      </c>
    </row>
    <row r="23720" spans="1:3" x14ac:dyDescent="0.2">
      <c r="A23720" t="s">
        <v>15087</v>
      </c>
      <c r="B23720" s="1">
        <v>44102</v>
      </c>
      <c r="C23720">
        <v>165.09</v>
      </c>
    </row>
    <row r="23721" spans="1:3" x14ac:dyDescent="0.2">
      <c r="A23721" t="s">
        <v>17114</v>
      </c>
      <c r="B23721" s="1">
        <v>44102</v>
      </c>
      <c r="C23721">
        <v>235.54</v>
      </c>
    </row>
    <row r="23722" spans="1:3" x14ac:dyDescent="0.2">
      <c r="A23722" t="s">
        <v>137</v>
      </c>
      <c r="B23722" s="1">
        <v>44102</v>
      </c>
      <c r="C23722">
        <v>64.72</v>
      </c>
    </row>
    <row r="23723" spans="1:3" x14ac:dyDescent="0.2">
      <c r="A23723" t="s">
        <v>137</v>
      </c>
      <c r="B23723" s="1">
        <v>44102</v>
      </c>
      <c r="C23723">
        <v>18.22</v>
      </c>
    </row>
    <row r="23724" spans="1:3" x14ac:dyDescent="0.2">
      <c r="A23724" t="s">
        <v>1851</v>
      </c>
      <c r="B23724" s="1">
        <v>44102</v>
      </c>
      <c r="C23724">
        <v>976.3</v>
      </c>
    </row>
    <row r="23725" spans="1:3" x14ac:dyDescent="0.2">
      <c r="A23725" t="s">
        <v>1851</v>
      </c>
      <c r="B23725" s="1">
        <v>44102</v>
      </c>
      <c r="C23725">
        <v>353.04</v>
      </c>
    </row>
    <row r="23726" spans="1:3" x14ac:dyDescent="0.2">
      <c r="A23726" t="s">
        <v>223</v>
      </c>
      <c r="B23726" s="1">
        <v>44102</v>
      </c>
      <c r="C23726">
        <v>99.8</v>
      </c>
    </row>
    <row r="23727" spans="1:3" x14ac:dyDescent="0.2">
      <c r="A23727" t="s">
        <v>222</v>
      </c>
      <c r="B23727" s="1">
        <v>44102</v>
      </c>
      <c r="C23727">
        <v>111.97</v>
      </c>
    </row>
    <row r="23728" spans="1:3" x14ac:dyDescent="0.2">
      <c r="A23728" t="s">
        <v>221</v>
      </c>
      <c r="B23728" s="1">
        <v>44102</v>
      </c>
      <c r="C23728">
        <v>22.48</v>
      </c>
    </row>
    <row r="23729" spans="1:3" x14ac:dyDescent="0.2">
      <c r="A23729" t="s">
        <v>44</v>
      </c>
      <c r="B23729" s="1">
        <v>44102</v>
      </c>
      <c r="C23729">
        <v>29.98</v>
      </c>
    </row>
    <row r="23730" spans="1:3" x14ac:dyDescent="0.2">
      <c r="A23730" t="s">
        <v>44</v>
      </c>
      <c r="B23730" s="1">
        <v>44102</v>
      </c>
      <c r="C23730">
        <v>88.7</v>
      </c>
    </row>
    <row r="23731" spans="1:3" x14ac:dyDescent="0.2">
      <c r="A23731" t="s">
        <v>44</v>
      </c>
      <c r="B23731" s="1">
        <v>44102</v>
      </c>
      <c r="C23731">
        <v>17.98</v>
      </c>
    </row>
    <row r="23732" spans="1:3" x14ac:dyDescent="0.2">
      <c r="A23732" t="s">
        <v>44</v>
      </c>
      <c r="B23732" s="1">
        <v>44102</v>
      </c>
      <c r="C23732">
        <v>16.48</v>
      </c>
    </row>
    <row r="23733" spans="1:3" x14ac:dyDescent="0.2">
      <c r="A23733" t="s">
        <v>44</v>
      </c>
      <c r="B23733" s="1">
        <v>44102</v>
      </c>
      <c r="C23733">
        <v>96.25</v>
      </c>
    </row>
    <row r="23734" spans="1:3" x14ac:dyDescent="0.2">
      <c r="A23734" t="s">
        <v>44</v>
      </c>
      <c r="B23734" s="1">
        <v>44102</v>
      </c>
      <c r="C23734">
        <v>49.48</v>
      </c>
    </row>
    <row r="23735" spans="1:3" x14ac:dyDescent="0.2">
      <c r="A23735" t="s">
        <v>942</v>
      </c>
      <c r="B23735" s="1">
        <v>44102</v>
      </c>
      <c r="C23735">
        <v>517.98</v>
      </c>
    </row>
    <row r="23736" spans="1:3" x14ac:dyDescent="0.2">
      <c r="A23736" t="s">
        <v>942</v>
      </c>
      <c r="B23736" s="1">
        <v>44102</v>
      </c>
      <c r="C23736">
        <v>137.69999999999999</v>
      </c>
    </row>
    <row r="23737" spans="1:3" x14ac:dyDescent="0.2">
      <c r="A23737" t="s">
        <v>44</v>
      </c>
      <c r="B23737" s="1">
        <v>44102</v>
      </c>
      <c r="C23737">
        <v>439.57</v>
      </c>
    </row>
    <row r="23738" spans="1:3" x14ac:dyDescent="0.2">
      <c r="A23738" t="s">
        <v>46</v>
      </c>
      <c r="B23738" s="1">
        <v>44102</v>
      </c>
      <c r="C23738">
        <v>391.34</v>
      </c>
    </row>
    <row r="23739" spans="1:3" x14ac:dyDescent="0.2">
      <c r="A23739" t="s">
        <v>46</v>
      </c>
      <c r="B23739" s="1">
        <v>44102</v>
      </c>
      <c r="C23739">
        <v>1339.65</v>
      </c>
    </row>
    <row r="23740" spans="1:3" x14ac:dyDescent="0.2">
      <c r="A23740" t="s">
        <v>6139</v>
      </c>
      <c r="B23740" s="1">
        <v>44102</v>
      </c>
      <c r="C23740">
        <v>339.11</v>
      </c>
    </row>
    <row r="23741" spans="1:3" x14ac:dyDescent="0.2">
      <c r="A23741" t="s">
        <v>12</v>
      </c>
      <c r="B23741" s="1">
        <v>44102</v>
      </c>
      <c r="C23741">
        <v>101.75</v>
      </c>
    </row>
    <row r="23742" spans="1:3" x14ac:dyDescent="0.2">
      <c r="A23742" t="s">
        <v>12</v>
      </c>
      <c r="B23742" s="1">
        <v>44102</v>
      </c>
      <c r="C23742">
        <v>661.34</v>
      </c>
    </row>
    <row r="23743" spans="1:3" x14ac:dyDescent="0.2">
      <c r="A23743" t="s">
        <v>12</v>
      </c>
      <c r="B23743" s="1">
        <v>44102</v>
      </c>
      <c r="C23743">
        <v>55</v>
      </c>
    </row>
    <row r="23744" spans="1:3" x14ac:dyDescent="0.2">
      <c r="A23744" t="s">
        <v>22336</v>
      </c>
      <c r="B23744" s="1">
        <v>44103</v>
      </c>
      <c r="C23744">
        <v>62.9</v>
      </c>
    </row>
    <row r="23745" spans="1:3" x14ac:dyDescent="0.2">
      <c r="A23745" t="s">
        <v>3676</v>
      </c>
      <c r="B23745" s="1">
        <v>44103</v>
      </c>
      <c r="C23745">
        <v>264.60000000000002</v>
      </c>
    </row>
    <row r="23746" spans="1:3" x14ac:dyDescent="0.2">
      <c r="A23746" t="s">
        <v>22337</v>
      </c>
      <c r="B23746" s="1">
        <v>44103</v>
      </c>
      <c r="C23746">
        <v>53.2</v>
      </c>
    </row>
    <row r="23747" spans="1:3" x14ac:dyDescent="0.2">
      <c r="A23747" t="s">
        <v>18161</v>
      </c>
      <c r="B23747" s="1">
        <v>44103</v>
      </c>
      <c r="C23747">
        <v>61.2</v>
      </c>
    </row>
    <row r="23748" spans="1:3" x14ac:dyDescent="0.2">
      <c r="A23748" t="s">
        <v>1401</v>
      </c>
      <c r="B23748" s="1">
        <v>44103</v>
      </c>
      <c r="C23748">
        <v>212.93</v>
      </c>
    </row>
    <row r="23749" spans="1:3" x14ac:dyDescent="0.2">
      <c r="A23749" t="s">
        <v>201</v>
      </c>
      <c r="B23749" s="1">
        <v>44103</v>
      </c>
      <c r="C23749">
        <v>200.85</v>
      </c>
    </row>
    <row r="23750" spans="1:3" x14ac:dyDescent="0.2">
      <c r="A23750" t="s">
        <v>5892</v>
      </c>
      <c r="B23750" s="1">
        <v>44103</v>
      </c>
      <c r="C23750">
        <v>216.97</v>
      </c>
    </row>
    <row r="23751" spans="1:3" x14ac:dyDescent="0.2">
      <c r="A23751" t="s">
        <v>9065</v>
      </c>
      <c r="B23751" s="1">
        <v>44103</v>
      </c>
      <c r="C23751">
        <v>87.95</v>
      </c>
    </row>
    <row r="23752" spans="1:3" x14ac:dyDescent="0.2">
      <c r="A23752" t="s">
        <v>22338</v>
      </c>
      <c r="B23752" s="1">
        <v>44103</v>
      </c>
      <c r="C23752">
        <v>274.85000000000002</v>
      </c>
    </row>
    <row r="23753" spans="1:3" x14ac:dyDescent="0.2">
      <c r="A23753" t="s">
        <v>17886</v>
      </c>
      <c r="B23753" s="1">
        <v>44103</v>
      </c>
      <c r="C23753">
        <v>57.9</v>
      </c>
    </row>
    <row r="23754" spans="1:3" x14ac:dyDescent="0.2">
      <c r="A23754" t="s">
        <v>19546</v>
      </c>
      <c r="B23754" s="1">
        <v>44103</v>
      </c>
      <c r="C23754">
        <v>62.65</v>
      </c>
    </row>
    <row r="23755" spans="1:3" x14ac:dyDescent="0.2">
      <c r="A23755" t="s">
        <v>22339</v>
      </c>
      <c r="B23755" s="1">
        <v>44103</v>
      </c>
      <c r="C23755">
        <v>249.35</v>
      </c>
    </row>
    <row r="23756" spans="1:3" x14ac:dyDescent="0.2">
      <c r="A23756" t="s">
        <v>40</v>
      </c>
      <c r="B23756" s="1">
        <v>44103</v>
      </c>
      <c r="C23756">
        <v>539.4</v>
      </c>
    </row>
    <row r="23757" spans="1:3" x14ac:dyDescent="0.2">
      <c r="A23757" t="s">
        <v>233</v>
      </c>
      <c r="B23757" s="1">
        <v>44103</v>
      </c>
      <c r="C23757">
        <v>44.95</v>
      </c>
    </row>
    <row r="23758" spans="1:3" x14ac:dyDescent="0.2">
      <c r="A23758" t="s">
        <v>14463</v>
      </c>
      <c r="B23758" s="1">
        <v>44103</v>
      </c>
      <c r="C23758">
        <v>139.9</v>
      </c>
    </row>
    <row r="23759" spans="1:3" x14ac:dyDescent="0.2">
      <c r="A23759" t="s">
        <v>22340</v>
      </c>
      <c r="B23759" s="1">
        <v>44103</v>
      </c>
      <c r="C23759">
        <v>49.45</v>
      </c>
    </row>
    <row r="23760" spans="1:3" x14ac:dyDescent="0.2">
      <c r="A23760" t="s">
        <v>18759</v>
      </c>
      <c r="B23760" s="1">
        <v>44103</v>
      </c>
      <c r="C23760">
        <v>72.900000000000006</v>
      </c>
    </row>
    <row r="23761" spans="1:3" x14ac:dyDescent="0.2">
      <c r="A23761" t="s">
        <v>22341</v>
      </c>
      <c r="B23761" s="1">
        <v>44103</v>
      </c>
      <c r="C23761">
        <v>249.75</v>
      </c>
    </row>
    <row r="23762" spans="1:3" x14ac:dyDescent="0.2">
      <c r="A23762" t="s">
        <v>22342</v>
      </c>
      <c r="B23762" s="1">
        <v>44103</v>
      </c>
      <c r="C23762">
        <v>79.650000000000006</v>
      </c>
    </row>
    <row r="23763" spans="1:3" x14ac:dyDescent="0.2">
      <c r="A23763" t="s">
        <v>482</v>
      </c>
      <c r="B23763" s="1">
        <v>44103</v>
      </c>
      <c r="C23763">
        <v>986.68</v>
      </c>
    </row>
    <row r="23764" spans="1:3" x14ac:dyDescent="0.2">
      <c r="A23764" t="s">
        <v>3366</v>
      </c>
      <c r="B23764" s="1">
        <v>44103</v>
      </c>
      <c r="C23764">
        <v>104.9</v>
      </c>
    </row>
    <row r="23765" spans="1:3" x14ac:dyDescent="0.2">
      <c r="A23765" t="s">
        <v>22294</v>
      </c>
      <c r="B23765" s="1">
        <v>44103</v>
      </c>
      <c r="C23765">
        <v>85.85</v>
      </c>
    </row>
    <row r="23766" spans="1:3" x14ac:dyDescent="0.2">
      <c r="A23766" t="s">
        <v>22343</v>
      </c>
      <c r="B23766" s="1">
        <v>44103</v>
      </c>
      <c r="C23766">
        <v>97.8</v>
      </c>
    </row>
    <row r="23767" spans="1:3" x14ac:dyDescent="0.2">
      <c r="A23767" t="s">
        <v>22344</v>
      </c>
      <c r="B23767" s="1">
        <v>44103</v>
      </c>
      <c r="C23767">
        <v>110.6</v>
      </c>
    </row>
    <row r="23768" spans="1:3" x14ac:dyDescent="0.2">
      <c r="A23768" t="s">
        <v>22345</v>
      </c>
      <c r="B23768" s="1">
        <v>44103</v>
      </c>
      <c r="C23768">
        <v>46.45</v>
      </c>
    </row>
    <row r="23769" spans="1:3" x14ac:dyDescent="0.2">
      <c r="A23769" t="s">
        <v>4663</v>
      </c>
      <c r="B23769" s="1">
        <v>44103</v>
      </c>
      <c r="C23769">
        <v>90.94</v>
      </c>
    </row>
    <row r="23770" spans="1:3" x14ac:dyDescent="0.2">
      <c r="A23770" t="s">
        <v>22346</v>
      </c>
      <c r="B23770" s="1">
        <v>44103</v>
      </c>
      <c r="C23770">
        <v>95</v>
      </c>
    </row>
    <row r="23771" spans="1:3" x14ac:dyDescent="0.2">
      <c r="A23771" t="s">
        <v>22346</v>
      </c>
      <c r="B23771" s="1">
        <v>44103</v>
      </c>
      <c r="C23771">
        <v>99.75</v>
      </c>
    </row>
    <row r="23772" spans="1:3" x14ac:dyDescent="0.2">
      <c r="A23772" t="s">
        <v>9330</v>
      </c>
      <c r="B23772" s="1">
        <v>44103</v>
      </c>
      <c r="C23772">
        <v>1191.93</v>
      </c>
    </row>
    <row r="23773" spans="1:3" x14ac:dyDescent="0.2">
      <c r="A23773" t="s">
        <v>64</v>
      </c>
      <c r="B23773" s="1">
        <v>44103</v>
      </c>
      <c r="C23773">
        <v>818.09</v>
      </c>
    </row>
    <row r="23774" spans="1:3" x14ac:dyDescent="0.2">
      <c r="A23774" t="s">
        <v>22347</v>
      </c>
      <c r="B23774" s="1">
        <v>44103</v>
      </c>
      <c r="C23774">
        <v>27.85</v>
      </c>
    </row>
    <row r="23775" spans="1:3" x14ac:dyDescent="0.2">
      <c r="A23775" t="s">
        <v>5955</v>
      </c>
      <c r="B23775" s="1">
        <v>44103</v>
      </c>
      <c r="C23775">
        <v>190.44</v>
      </c>
    </row>
    <row r="23776" spans="1:3" x14ac:dyDescent="0.2">
      <c r="A23776" t="s">
        <v>22348</v>
      </c>
      <c r="B23776" s="1">
        <v>44103</v>
      </c>
      <c r="C23776">
        <v>62.9</v>
      </c>
    </row>
    <row r="23777" spans="1:3" x14ac:dyDescent="0.2">
      <c r="A23777" t="s">
        <v>10482</v>
      </c>
      <c r="B23777" s="1">
        <v>44103</v>
      </c>
      <c r="C23777">
        <v>943.58</v>
      </c>
    </row>
    <row r="23778" spans="1:3" x14ac:dyDescent="0.2">
      <c r="A23778" t="s">
        <v>22349</v>
      </c>
      <c r="B23778" s="1">
        <v>44103</v>
      </c>
      <c r="C23778">
        <v>757.5</v>
      </c>
    </row>
    <row r="23779" spans="1:3" x14ac:dyDescent="0.2">
      <c r="A23779" t="s">
        <v>11438</v>
      </c>
      <c r="B23779" s="1">
        <v>44103</v>
      </c>
      <c r="C23779">
        <v>722.95</v>
      </c>
    </row>
    <row r="23780" spans="1:3" x14ac:dyDescent="0.2">
      <c r="A23780" t="s">
        <v>534</v>
      </c>
      <c r="B23780" s="1">
        <v>44103</v>
      </c>
      <c r="C23780">
        <v>184.8</v>
      </c>
    </row>
    <row r="23781" spans="1:3" x14ac:dyDescent="0.2">
      <c r="A23781" t="s">
        <v>347</v>
      </c>
      <c r="B23781" s="1">
        <v>44103</v>
      </c>
      <c r="C23781">
        <v>19.25</v>
      </c>
    </row>
    <row r="23782" spans="1:3" x14ac:dyDescent="0.2">
      <c r="A23782" t="s">
        <v>347</v>
      </c>
      <c r="B23782" s="1">
        <v>44103</v>
      </c>
      <c r="C23782">
        <v>134.75</v>
      </c>
    </row>
    <row r="23783" spans="1:3" x14ac:dyDescent="0.2">
      <c r="A23783" t="s">
        <v>31</v>
      </c>
      <c r="B23783" s="1">
        <v>44103</v>
      </c>
      <c r="C23783">
        <v>1061.71</v>
      </c>
    </row>
    <row r="23784" spans="1:3" x14ac:dyDescent="0.2">
      <c r="A23784" t="s">
        <v>347</v>
      </c>
      <c r="B23784" s="1">
        <v>44103</v>
      </c>
      <c r="C23784">
        <v>1243.74</v>
      </c>
    </row>
    <row r="23785" spans="1:3" x14ac:dyDescent="0.2">
      <c r="A23785" t="s">
        <v>8279</v>
      </c>
      <c r="B23785" s="1">
        <v>44103</v>
      </c>
      <c r="C23785">
        <v>1798.58</v>
      </c>
    </row>
    <row r="23786" spans="1:3" x14ac:dyDescent="0.2">
      <c r="A23786" t="s">
        <v>708</v>
      </c>
      <c r="B23786" s="1">
        <v>44103</v>
      </c>
      <c r="C23786">
        <v>485.28</v>
      </c>
    </row>
    <row r="23787" spans="1:3" x14ac:dyDescent="0.2">
      <c r="A23787" t="s">
        <v>709</v>
      </c>
      <c r="B23787" s="1">
        <v>44103</v>
      </c>
      <c r="C23787">
        <v>2282.88</v>
      </c>
    </row>
    <row r="23788" spans="1:3" x14ac:dyDescent="0.2">
      <c r="A23788" t="s">
        <v>331</v>
      </c>
      <c r="B23788" s="1">
        <v>44103</v>
      </c>
      <c r="C23788">
        <v>5707.24</v>
      </c>
    </row>
    <row r="23789" spans="1:3" x14ac:dyDescent="0.2">
      <c r="A23789" t="s">
        <v>2196</v>
      </c>
      <c r="B23789" s="1">
        <v>44103</v>
      </c>
      <c r="C23789">
        <v>57.01</v>
      </c>
    </row>
    <row r="23790" spans="1:3" x14ac:dyDescent="0.2">
      <c r="A23790" t="s">
        <v>22350</v>
      </c>
      <c r="B23790" s="1">
        <v>44103</v>
      </c>
      <c r="C23790">
        <v>47.9</v>
      </c>
    </row>
    <row r="23791" spans="1:3" x14ac:dyDescent="0.2">
      <c r="A23791" t="s">
        <v>383</v>
      </c>
      <c r="B23791" s="1">
        <v>44103</v>
      </c>
      <c r="C23791">
        <v>47.25</v>
      </c>
    </row>
    <row r="23792" spans="1:3" x14ac:dyDescent="0.2">
      <c r="A23792" t="s">
        <v>22351</v>
      </c>
      <c r="B23792" s="1">
        <v>44103</v>
      </c>
      <c r="C23792">
        <v>79.849999999999994</v>
      </c>
    </row>
    <row r="23793" spans="1:3" x14ac:dyDescent="0.2">
      <c r="A23793" t="s">
        <v>321</v>
      </c>
      <c r="B23793" s="1">
        <v>44103</v>
      </c>
      <c r="C23793">
        <v>1430.71</v>
      </c>
    </row>
    <row r="23794" spans="1:3" x14ac:dyDescent="0.2">
      <c r="A23794" t="s">
        <v>2988</v>
      </c>
      <c r="B23794" s="1">
        <v>44103</v>
      </c>
      <c r="C23794">
        <v>611.1</v>
      </c>
    </row>
    <row r="23795" spans="1:3" x14ac:dyDescent="0.2">
      <c r="A23795" t="s">
        <v>22352</v>
      </c>
      <c r="B23795" s="1">
        <v>44103</v>
      </c>
      <c r="C23795">
        <v>57.9</v>
      </c>
    </row>
    <row r="23796" spans="1:3" x14ac:dyDescent="0.2">
      <c r="A23796" t="s">
        <v>22353</v>
      </c>
      <c r="B23796" s="1">
        <v>44103</v>
      </c>
      <c r="C23796">
        <v>37.9</v>
      </c>
    </row>
    <row r="23797" spans="1:3" x14ac:dyDescent="0.2">
      <c r="A23797" t="s">
        <v>22354</v>
      </c>
      <c r="B23797" s="1">
        <v>44103</v>
      </c>
      <c r="C23797">
        <v>51.9</v>
      </c>
    </row>
    <row r="23798" spans="1:3" x14ac:dyDescent="0.2">
      <c r="A23798" t="s">
        <v>257</v>
      </c>
      <c r="B23798" s="1">
        <v>44103</v>
      </c>
      <c r="C23798">
        <v>437.5</v>
      </c>
    </row>
    <row r="23799" spans="1:3" x14ac:dyDescent="0.2">
      <c r="A23799" t="s">
        <v>22355</v>
      </c>
      <c r="B23799" s="1">
        <v>44103</v>
      </c>
      <c r="C23799">
        <v>377.5</v>
      </c>
    </row>
    <row r="23800" spans="1:3" x14ac:dyDescent="0.2">
      <c r="A23800" t="s">
        <v>7634</v>
      </c>
      <c r="B23800" s="1">
        <v>44103</v>
      </c>
      <c r="C23800">
        <v>269.55</v>
      </c>
    </row>
    <row r="23801" spans="1:3" x14ac:dyDescent="0.2">
      <c r="A23801" t="s">
        <v>2970</v>
      </c>
      <c r="B23801" s="1">
        <v>44103</v>
      </c>
      <c r="C23801">
        <v>107.7</v>
      </c>
    </row>
    <row r="23802" spans="1:3" x14ac:dyDescent="0.2">
      <c r="A23802" t="s">
        <v>12309</v>
      </c>
      <c r="B23802" s="1">
        <v>44103</v>
      </c>
      <c r="C23802">
        <v>184.5</v>
      </c>
    </row>
    <row r="23803" spans="1:3" x14ac:dyDescent="0.2">
      <c r="A23803" t="s">
        <v>12309</v>
      </c>
      <c r="B23803" s="1">
        <v>44103</v>
      </c>
      <c r="C23803">
        <v>250.3</v>
      </c>
    </row>
    <row r="23804" spans="1:3" x14ac:dyDescent="0.2">
      <c r="A23804" t="s">
        <v>5485</v>
      </c>
      <c r="B23804" s="1">
        <v>44103</v>
      </c>
      <c r="C23804">
        <v>104.65</v>
      </c>
    </row>
    <row r="23805" spans="1:3" x14ac:dyDescent="0.2">
      <c r="A23805" t="s">
        <v>16433</v>
      </c>
      <c r="B23805" s="1">
        <v>44103</v>
      </c>
      <c r="C23805">
        <v>109.8</v>
      </c>
    </row>
    <row r="23806" spans="1:3" x14ac:dyDescent="0.2">
      <c r="A23806" t="s">
        <v>21482</v>
      </c>
      <c r="B23806" s="1">
        <v>44103</v>
      </c>
      <c r="C23806">
        <v>74.95</v>
      </c>
    </row>
    <row r="23807" spans="1:3" x14ac:dyDescent="0.2">
      <c r="A23807" t="s">
        <v>22356</v>
      </c>
      <c r="B23807" s="1">
        <v>44103</v>
      </c>
      <c r="C23807">
        <v>44.65</v>
      </c>
    </row>
    <row r="23808" spans="1:3" x14ac:dyDescent="0.2">
      <c r="A23808" t="s">
        <v>22357</v>
      </c>
      <c r="B23808" s="1">
        <v>44103</v>
      </c>
      <c r="C23808">
        <v>46.45</v>
      </c>
    </row>
    <row r="23809" spans="1:3" x14ac:dyDescent="0.2">
      <c r="A23809" t="s">
        <v>3</v>
      </c>
      <c r="B23809" s="1">
        <v>44103</v>
      </c>
      <c r="C23809">
        <v>187.8</v>
      </c>
    </row>
    <row r="23810" spans="1:3" x14ac:dyDescent="0.2">
      <c r="A23810" t="s">
        <v>22358</v>
      </c>
      <c r="B23810" s="1">
        <v>44103</v>
      </c>
      <c r="C23810">
        <v>46.45</v>
      </c>
    </row>
    <row r="23811" spans="1:3" x14ac:dyDescent="0.2">
      <c r="A23811" t="s">
        <v>22359</v>
      </c>
      <c r="B23811" s="1">
        <v>44103</v>
      </c>
      <c r="C23811">
        <v>54.9</v>
      </c>
    </row>
    <row r="23812" spans="1:3" x14ac:dyDescent="0.2">
      <c r="A23812" t="s">
        <v>22360</v>
      </c>
      <c r="B23812" s="1">
        <v>44103</v>
      </c>
      <c r="C23812">
        <v>405</v>
      </c>
    </row>
    <row r="23813" spans="1:3" x14ac:dyDescent="0.2">
      <c r="A23813" t="s">
        <v>22360</v>
      </c>
      <c r="B23813" s="1">
        <v>44103</v>
      </c>
      <c r="C23813">
        <v>68.8</v>
      </c>
    </row>
    <row r="23814" spans="1:3" x14ac:dyDescent="0.2">
      <c r="A23814" t="s">
        <v>21895</v>
      </c>
      <c r="B23814" s="1">
        <v>44103</v>
      </c>
      <c r="C23814">
        <v>15.95</v>
      </c>
    </row>
    <row r="23815" spans="1:3" x14ac:dyDescent="0.2">
      <c r="A23815" t="s">
        <v>21895</v>
      </c>
      <c r="B23815" s="1">
        <v>44103</v>
      </c>
      <c r="C23815">
        <v>31.9</v>
      </c>
    </row>
    <row r="23816" spans="1:3" x14ac:dyDescent="0.2">
      <c r="A23816" t="s">
        <v>21895</v>
      </c>
      <c r="B23816" s="1">
        <v>44103</v>
      </c>
      <c r="C23816">
        <v>103.8</v>
      </c>
    </row>
    <row r="23817" spans="1:3" x14ac:dyDescent="0.2">
      <c r="A23817" t="s">
        <v>12</v>
      </c>
      <c r="B23817" s="1">
        <v>44103</v>
      </c>
      <c r="C23817">
        <v>857.85</v>
      </c>
    </row>
    <row r="23818" spans="1:3" x14ac:dyDescent="0.2">
      <c r="A23818" t="s">
        <v>19942</v>
      </c>
      <c r="B23818" s="1">
        <v>44104</v>
      </c>
      <c r="C23818">
        <v>93.9</v>
      </c>
    </row>
    <row r="23819" spans="1:3" x14ac:dyDescent="0.2">
      <c r="A23819" t="s">
        <v>3</v>
      </c>
      <c r="B23819" s="1">
        <v>44104</v>
      </c>
      <c r="C23819">
        <v>125.85</v>
      </c>
    </row>
    <row r="23820" spans="1:3" x14ac:dyDescent="0.2">
      <c r="A23820" t="s">
        <v>17121</v>
      </c>
      <c r="B23820" s="1">
        <v>44104</v>
      </c>
      <c r="C23820">
        <v>1564.05</v>
      </c>
    </row>
    <row r="23821" spans="1:3" x14ac:dyDescent="0.2">
      <c r="A23821" t="s">
        <v>11517</v>
      </c>
      <c r="B23821" s="1">
        <v>44104</v>
      </c>
      <c r="C23821">
        <v>132.94999999999999</v>
      </c>
    </row>
    <row r="23822" spans="1:3" x14ac:dyDescent="0.2">
      <c r="A23822" t="s">
        <v>17121</v>
      </c>
      <c r="B23822" s="1">
        <v>44104</v>
      </c>
      <c r="C23822">
        <v>74.849999999999994</v>
      </c>
    </row>
    <row r="23823" spans="1:3" x14ac:dyDescent="0.2">
      <c r="A23823" t="s">
        <v>17121</v>
      </c>
      <c r="B23823" s="1">
        <v>44104</v>
      </c>
      <c r="C23823">
        <v>235.35</v>
      </c>
    </row>
    <row r="23824" spans="1:3" x14ac:dyDescent="0.2">
      <c r="A23824" t="s">
        <v>940</v>
      </c>
      <c r="B23824" s="1">
        <v>44104</v>
      </c>
      <c r="C23824">
        <v>267.20999999999998</v>
      </c>
    </row>
    <row r="23825" spans="1:3" x14ac:dyDescent="0.2">
      <c r="A23825" t="s">
        <v>11587</v>
      </c>
      <c r="B23825" s="1">
        <v>44104</v>
      </c>
      <c r="C23825">
        <v>32.9</v>
      </c>
    </row>
    <row r="23826" spans="1:3" x14ac:dyDescent="0.2">
      <c r="A23826" t="s">
        <v>1770</v>
      </c>
      <c r="B23826" s="1">
        <v>44104</v>
      </c>
      <c r="C23826">
        <v>27.9</v>
      </c>
    </row>
    <row r="23827" spans="1:3" x14ac:dyDescent="0.2">
      <c r="A23827" t="s">
        <v>148</v>
      </c>
      <c r="B23827" s="1">
        <v>44104</v>
      </c>
      <c r="C23827">
        <v>89.85</v>
      </c>
    </row>
    <row r="23828" spans="1:3" x14ac:dyDescent="0.2">
      <c r="A23828" t="s">
        <v>18551</v>
      </c>
      <c r="B23828" s="1">
        <v>44104</v>
      </c>
      <c r="C23828">
        <v>219.01</v>
      </c>
    </row>
    <row r="23829" spans="1:3" x14ac:dyDescent="0.2">
      <c r="A23829" t="s">
        <v>383</v>
      </c>
      <c r="B23829" s="1">
        <v>44104</v>
      </c>
      <c r="C23829">
        <v>876.04</v>
      </c>
    </row>
    <row r="23830" spans="1:3" x14ac:dyDescent="0.2">
      <c r="A23830" t="s">
        <v>18551</v>
      </c>
      <c r="B23830" s="1">
        <v>44104</v>
      </c>
      <c r="C23830">
        <v>438.02</v>
      </c>
    </row>
    <row r="23831" spans="1:3" x14ac:dyDescent="0.2">
      <c r="A23831" t="s">
        <v>22327</v>
      </c>
      <c r="B23831" s="1">
        <v>44104</v>
      </c>
      <c r="C23831">
        <v>22.78</v>
      </c>
    </row>
    <row r="23832" spans="1:3" x14ac:dyDescent="0.2">
      <c r="A23832" t="s">
        <v>171</v>
      </c>
      <c r="B23832" s="1">
        <v>44104</v>
      </c>
      <c r="C23832">
        <v>80.010000000000005</v>
      </c>
    </row>
    <row r="23833" spans="1:3" x14ac:dyDescent="0.2">
      <c r="A23833" t="s">
        <v>171</v>
      </c>
      <c r="B23833" s="1">
        <v>44104</v>
      </c>
      <c r="C23833">
        <v>437.5</v>
      </c>
    </row>
    <row r="23834" spans="1:3" x14ac:dyDescent="0.2">
      <c r="A23834" t="s">
        <v>119</v>
      </c>
      <c r="B23834" s="1">
        <v>44104</v>
      </c>
      <c r="C23834">
        <v>129.12</v>
      </c>
    </row>
    <row r="23835" spans="1:3" x14ac:dyDescent="0.2">
      <c r="A23835" t="s">
        <v>851</v>
      </c>
      <c r="B23835" s="1">
        <v>44104</v>
      </c>
      <c r="C23835">
        <v>319.35000000000002</v>
      </c>
    </row>
    <row r="23836" spans="1:3" x14ac:dyDescent="0.2">
      <c r="A23836" t="s">
        <v>10482</v>
      </c>
      <c r="B23836" s="1">
        <v>44104</v>
      </c>
      <c r="C23836">
        <v>134.99</v>
      </c>
    </row>
    <row r="23837" spans="1:3" x14ac:dyDescent="0.2">
      <c r="A23837" t="s">
        <v>940</v>
      </c>
      <c r="B23837" s="1">
        <v>44104</v>
      </c>
      <c r="C23837">
        <v>353.93</v>
      </c>
    </row>
    <row r="23838" spans="1:3" x14ac:dyDescent="0.2">
      <c r="A23838" t="s">
        <v>18518</v>
      </c>
      <c r="B23838" s="1">
        <v>44104</v>
      </c>
      <c r="C23838">
        <v>164.95</v>
      </c>
    </row>
    <row r="23839" spans="1:3" x14ac:dyDescent="0.2">
      <c r="A23839" t="s">
        <v>18518</v>
      </c>
      <c r="B23839" s="1">
        <v>44104</v>
      </c>
      <c r="C23839">
        <v>109.95</v>
      </c>
    </row>
    <row r="23840" spans="1:3" x14ac:dyDescent="0.2">
      <c r="A23840" t="s">
        <v>1770</v>
      </c>
      <c r="B23840" s="1">
        <v>44104</v>
      </c>
      <c r="C23840">
        <v>200.6</v>
      </c>
    </row>
    <row r="23841" spans="1:3" x14ac:dyDescent="0.2">
      <c r="A23841" t="s">
        <v>286</v>
      </c>
      <c r="B23841" s="1">
        <v>44104</v>
      </c>
      <c r="C23841">
        <v>395.69</v>
      </c>
    </row>
    <row r="23842" spans="1:3" x14ac:dyDescent="0.2">
      <c r="A23842" t="s">
        <v>14</v>
      </c>
      <c r="B23842" s="1">
        <v>44104</v>
      </c>
      <c r="C23842">
        <v>1000</v>
      </c>
    </row>
    <row r="23843" spans="1:3" x14ac:dyDescent="0.2">
      <c r="A23843" t="s">
        <v>22328</v>
      </c>
      <c r="B23843" s="1">
        <v>44104</v>
      </c>
      <c r="C23843">
        <v>44.95</v>
      </c>
    </row>
    <row r="23844" spans="1:3" x14ac:dyDescent="0.2">
      <c r="A23844" t="s">
        <v>22329</v>
      </c>
      <c r="B23844" s="1">
        <v>44104</v>
      </c>
      <c r="C23844">
        <v>281.7</v>
      </c>
    </row>
    <row r="23845" spans="1:3" x14ac:dyDescent="0.2">
      <c r="A23845" t="s">
        <v>22330</v>
      </c>
      <c r="B23845" s="1">
        <v>44104</v>
      </c>
      <c r="C23845">
        <v>95.85</v>
      </c>
    </row>
    <row r="23846" spans="1:3" x14ac:dyDescent="0.2">
      <c r="A23846" t="s">
        <v>22331</v>
      </c>
      <c r="B23846" s="1">
        <v>44104</v>
      </c>
      <c r="C23846">
        <v>55.9</v>
      </c>
    </row>
    <row r="23847" spans="1:3" x14ac:dyDescent="0.2">
      <c r="A23847" t="s">
        <v>22332</v>
      </c>
      <c r="B23847" s="1">
        <v>44104</v>
      </c>
      <c r="C23847">
        <v>65.849999999999994</v>
      </c>
    </row>
    <row r="23848" spans="1:3" x14ac:dyDescent="0.2">
      <c r="A23848" t="s">
        <v>16462</v>
      </c>
      <c r="B23848" s="1">
        <v>44104</v>
      </c>
      <c r="C23848">
        <v>87.9</v>
      </c>
    </row>
    <row r="23849" spans="1:3" x14ac:dyDescent="0.2">
      <c r="A23849" t="s">
        <v>2880</v>
      </c>
      <c r="B23849" s="1">
        <v>44104</v>
      </c>
      <c r="C23849">
        <v>118.4</v>
      </c>
    </row>
    <row r="23850" spans="1:3" x14ac:dyDescent="0.2">
      <c r="A23850" t="s">
        <v>22333</v>
      </c>
      <c r="B23850" s="1">
        <v>44104</v>
      </c>
      <c r="C23850">
        <v>123.45</v>
      </c>
    </row>
    <row r="23851" spans="1:3" x14ac:dyDescent="0.2">
      <c r="A23851" t="s">
        <v>332</v>
      </c>
      <c r="B23851" s="1">
        <v>44104</v>
      </c>
      <c r="C23851">
        <v>627.32000000000005</v>
      </c>
    </row>
    <row r="23852" spans="1:3" x14ac:dyDescent="0.2">
      <c r="A23852" t="s">
        <v>148</v>
      </c>
      <c r="B23852" s="1">
        <v>44104</v>
      </c>
      <c r="C23852">
        <v>571.24</v>
      </c>
    </row>
    <row r="23853" spans="1:3" x14ac:dyDescent="0.2">
      <c r="A23853" t="s">
        <v>148</v>
      </c>
      <c r="B23853" s="1">
        <v>44104</v>
      </c>
      <c r="C23853">
        <v>842.44</v>
      </c>
    </row>
    <row r="23854" spans="1:3" x14ac:dyDescent="0.2">
      <c r="A23854" t="s">
        <v>8760</v>
      </c>
      <c r="B23854" s="1">
        <v>44104</v>
      </c>
      <c r="C23854">
        <v>122.7</v>
      </c>
    </row>
    <row r="23855" spans="1:3" x14ac:dyDescent="0.2">
      <c r="A23855" t="s">
        <v>707</v>
      </c>
      <c r="B23855" s="1">
        <v>44104</v>
      </c>
      <c r="C23855">
        <v>600.67999999999995</v>
      </c>
    </row>
    <row r="23856" spans="1:3" x14ac:dyDescent="0.2">
      <c r="A23856" t="s">
        <v>4673</v>
      </c>
      <c r="B23856" s="1">
        <v>44104</v>
      </c>
      <c r="C23856">
        <v>299.68</v>
      </c>
    </row>
    <row r="23857" spans="1:3" x14ac:dyDescent="0.2">
      <c r="A23857" t="s">
        <v>119</v>
      </c>
      <c r="B23857" s="1">
        <v>44104</v>
      </c>
      <c r="C23857">
        <v>1715.67</v>
      </c>
    </row>
    <row r="23858" spans="1:3" x14ac:dyDescent="0.2">
      <c r="A23858" t="s">
        <v>22334</v>
      </c>
      <c r="B23858" s="1">
        <v>44104</v>
      </c>
      <c r="C23858">
        <v>87.5</v>
      </c>
    </row>
    <row r="23859" spans="1:3" x14ac:dyDescent="0.2">
      <c r="A23859" t="s">
        <v>119</v>
      </c>
      <c r="B23859" s="1">
        <v>44104</v>
      </c>
      <c r="C23859">
        <v>340.53</v>
      </c>
    </row>
    <row r="23860" spans="1:3" x14ac:dyDescent="0.2">
      <c r="A23860" t="s">
        <v>14827</v>
      </c>
      <c r="B23860" s="1">
        <v>44104</v>
      </c>
      <c r="C23860">
        <v>55.9</v>
      </c>
    </row>
    <row r="23861" spans="1:3" x14ac:dyDescent="0.2">
      <c r="A23861" t="s">
        <v>20426</v>
      </c>
      <c r="B23861" s="1">
        <v>44104</v>
      </c>
      <c r="C23861">
        <v>82.9</v>
      </c>
    </row>
    <row r="23862" spans="1:3" x14ac:dyDescent="0.2">
      <c r="A23862" t="s">
        <v>495</v>
      </c>
      <c r="B23862" s="1">
        <v>44104</v>
      </c>
      <c r="C23862">
        <v>243.75</v>
      </c>
    </row>
    <row r="23863" spans="1:3" x14ac:dyDescent="0.2">
      <c r="A23863" t="s">
        <v>6139</v>
      </c>
      <c r="B23863" s="1">
        <v>44104</v>
      </c>
      <c r="C23863">
        <v>459.23</v>
      </c>
    </row>
    <row r="23864" spans="1:3" x14ac:dyDescent="0.2">
      <c r="A23864" t="s">
        <v>495</v>
      </c>
      <c r="B23864" s="1">
        <v>44104</v>
      </c>
      <c r="C23864">
        <v>1206.94</v>
      </c>
    </row>
    <row r="23865" spans="1:3" x14ac:dyDescent="0.2">
      <c r="A23865" t="s">
        <v>19965</v>
      </c>
      <c r="B23865" s="1">
        <v>44104</v>
      </c>
      <c r="C23865">
        <v>52.9</v>
      </c>
    </row>
    <row r="23866" spans="1:3" x14ac:dyDescent="0.2">
      <c r="A23866" t="s">
        <v>6139</v>
      </c>
      <c r="B23866" s="1">
        <v>44104</v>
      </c>
      <c r="C23866">
        <v>661.75</v>
      </c>
    </row>
    <row r="23867" spans="1:3" x14ac:dyDescent="0.2">
      <c r="A23867" t="s">
        <v>22335</v>
      </c>
      <c r="B23867" s="1">
        <v>44104</v>
      </c>
      <c r="C23867">
        <v>657</v>
      </c>
    </row>
    <row r="23868" spans="1:3" x14ac:dyDescent="0.2">
      <c r="A23868" t="s">
        <v>326</v>
      </c>
      <c r="B23868" s="1">
        <v>44104</v>
      </c>
      <c r="C23868">
        <v>109.1</v>
      </c>
    </row>
    <row r="23869" spans="1:3" x14ac:dyDescent="0.2">
      <c r="A23869" t="s">
        <v>810</v>
      </c>
      <c r="B23869" s="1">
        <v>44104</v>
      </c>
      <c r="C23869">
        <v>78.959999999999994</v>
      </c>
    </row>
    <row r="23870" spans="1:3" x14ac:dyDescent="0.2">
      <c r="A23870" t="s">
        <v>5955</v>
      </c>
      <c r="B23870" s="1">
        <v>44104</v>
      </c>
      <c r="C23870">
        <v>271.60000000000002</v>
      </c>
    </row>
    <row r="23871" spans="1:3" x14ac:dyDescent="0.2">
      <c r="A23871" t="s">
        <v>810</v>
      </c>
      <c r="B23871" s="1">
        <v>44104</v>
      </c>
      <c r="C23871">
        <v>228.08</v>
      </c>
    </row>
    <row r="23872" spans="1:3" x14ac:dyDescent="0.2">
      <c r="A23872" t="s">
        <v>2399</v>
      </c>
      <c r="B23872" s="1">
        <v>44104</v>
      </c>
      <c r="C23872">
        <v>48.75</v>
      </c>
    </row>
    <row r="23873" spans="1:3" x14ac:dyDescent="0.2">
      <c r="A23873" t="s">
        <v>12</v>
      </c>
      <c r="B23873" s="1">
        <v>44104</v>
      </c>
      <c r="C23873">
        <v>125.85</v>
      </c>
    </row>
    <row r="23874" spans="1:3" x14ac:dyDescent="0.2">
      <c r="A23874" t="s">
        <v>3160</v>
      </c>
      <c r="B23874" s="1">
        <v>44104</v>
      </c>
      <c r="C23874">
        <v>205</v>
      </c>
    </row>
    <row r="23875" spans="1:3" x14ac:dyDescent="0.2">
      <c r="A23875" t="s">
        <v>2412</v>
      </c>
      <c r="B23875" s="1">
        <v>44104</v>
      </c>
      <c r="C23875">
        <v>148.4</v>
      </c>
    </row>
    <row r="23876" spans="1:3" x14ac:dyDescent="0.2">
      <c r="A23876" t="s">
        <v>436</v>
      </c>
      <c r="B23876" s="1">
        <v>44104</v>
      </c>
      <c r="C23876">
        <v>526.91999999999996</v>
      </c>
    </row>
    <row r="23877" spans="1:3" x14ac:dyDescent="0.2">
      <c r="A23877" t="s">
        <v>374</v>
      </c>
      <c r="B23877" s="1">
        <v>44104</v>
      </c>
      <c r="C23877">
        <v>404.14</v>
      </c>
    </row>
    <row r="23878" spans="1:3" x14ac:dyDescent="0.2">
      <c r="A23878" t="s">
        <v>374</v>
      </c>
      <c r="B23878" s="1">
        <v>44104</v>
      </c>
      <c r="C23878">
        <v>1576.57</v>
      </c>
    </row>
    <row r="23879" spans="1:3" x14ac:dyDescent="0.2">
      <c r="A23879" t="s">
        <v>4663</v>
      </c>
      <c r="B23879" s="1">
        <v>44105</v>
      </c>
      <c r="C23879">
        <v>8</v>
      </c>
    </row>
    <row r="23880" spans="1:3" x14ac:dyDescent="0.2">
      <c r="A23880" t="s">
        <v>14090</v>
      </c>
      <c r="B23880" s="1">
        <v>44105</v>
      </c>
      <c r="C23880">
        <v>571.86</v>
      </c>
    </row>
    <row r="23881" spans="1:3" x14ac:dyDescent="0.2">
      <c r="A23881" t="s">
        <v>2880</v>
      </c>
      <c r="B23881" s="1">
        <v>44105</v>
      </c>
      <c r="C23881">
        <v>40.74</v>
      </c>
    </row>
    <row r="23882" spans="1:3" x14ac:dyDescent="0.2">
      <c r="A23882" t="s">
        <v>22313</v>
      </c>
      <c r="B23882" s="1">
        <v>44105</v>
      </c>
      <c r="C23882">
        <v>56.7</v>
      </c>
    </row>
    <row r="23883" spans="1:3" x14ac:dyDescent="0.2">
      <c r="A23883" t="s">
        <v>2972</v>
      </c>
      <c r="B23883" s="1">
        <v>44105</v>
      </c>
      <c r="C23883">
        <v>230.12</v>
      </c>
    </row>
    <row r="23884" spans="1:3" x14ac:dyDescent="0.2">
      <c r="A23884" t="s">
        <v>17121</v>
      </c>
      <c r="B23884" s="1">
        <v>44105</v>
      </c>
      <c r="C23884">
        <v>26.34</v>
      </c>
    </row>
    <row r="23885" spans="1:3" x14ac:dyDescent="0.2">
      <c r="A23885" t="s">
        <v>22314</v>
      </c>
      <c r="B23885" s="1">
        <v>44105</v>
      </c>
      <c r="C23885">
        <v>44.99</v>
      </c>
    </row>
    <row r="23886" spans="1:3" x14ac:dyDescent="0.2">
      <c r="A23886" t="s">
        <v>22315</v>
      </c>
      <c r="B23886" s="1">
        <v>44105</v>
      </c>
      <c r="C23886">
        <v>103.8</v>
      </c>
    </row>
    <row r="23887" spans="1:3" x14ac:dyDescent="0.2">
      <c r="A23887" t="s">
        <v>22316</v>
      </c>
      <c r="B23887" s="1">
        <v>44105</v>
      </c>
      <c r="C23887">
        <v>83.8</v>
      </c>
    </row>
    <row r="23888" spans="1:3" x14ac:dyDescent="0.2">
      <c r="A23888" t="s">
        <v>22317</v>
      </c>
      <c r="B23888" s="1">
        <v>44105</v>
      </c>
      <c r="C23888">
        <v>175.6</v>
      </c>
    </row>
    <row r="23889" spans="1:3" x14ac:dyDescent="0.2">
      <c r="A23889" t="s">
        <v>38</v>
      </c>
      <c r="B23889" s="1">
        <v>44105</v>
      </c>
      <c r="C23889">
        <v>349.58</v>
      </c>
    </row>
    <row r="23890" spans="1:3" x14ac:dyDescent="0.2">
      <c r="A23890" t="s">
        <v>485</v>
      </c>
      <c r="B23890" s="1">
        <v>44105</v>
      </c>
      <c r="C23890">
        <v>3943.54</v>
      </c>
    </row>
    <row r="23891" spans="1:3" x14ac:dyDescent="0.2">
      <c r="A23891" t="s">
        <v>485</v>
      </c>
      <c r="B23891" s="1">
        <v>44105</v>
      </c>
      <c r="C23891">
        <v>38.5</v>
      </c>
    </row>
    <row r="23892" spans="1:3" x14ac:dyDescent="0.2">
      <c r="A23892" t="s">
        <v>1322</v>
      </c>
      <c r="B23892" s="1">
        <v>44105</v>
      </c>
      <c r="C23892">
        <v>185.93</v>
      </c>
    </row>
    <row r="23893" spans="1:3" x14ac:dyDescent="0.2">
      <c r="A23893" t="s">
        <v>346</v>
      </c>
      <c r="B23893" s="1">
        <v>44105</v>
      </c>
      <c r="C23893">
        <v>169.42</v>
      </c>
    </row>
    <row r="23894" spans="1:3" x14ac:dyDescent="0.2">
      <c r="A23894" t="s">
        <v>7302</v>
      </c>
      <c r="B23894" s="1">
        <v>44105</v>
      </c>
      <c r="C23894">
        <v>416.9</v>
      </c>
    </row>
    <row r="23895" spans="1:3" x14ac:dyDescent="0.2">
      <c r="A23895" t="s">
        <v>22318</v>
      </c>
      <c r="B23895" s="1">
        <v>44105</v>
      </c>
      <c r="C23895">
        <v>106.8</v>
      </c>
    </row>
    <row r="23896" spans="1:3" x14ac:dyDescent="0.2">
      <c r="A23896" t="s">
        <v>6139</v>
      </c>
      <c r="B23896" s="1">
        <v>44105</v>
      </c>
      <c r="C23896">
        <v>919.06</v>
      </c>
    </row>
    <row r="23897" spans="1:3" x14ac:dyDescent="0.2">
      <c r="A23897" t="s">
        <v>12</v>
      </c>
      <c r="B23897" s="1">
        <v>44105</v>
      </c>
      <c r="C23897">
        <v>235.38</v>
      </c>
    </row>
    <row r="23898" spans="1:3" x14ac:dyDescent="0.2">
      <c r="A23898" t="s">
        <v>184</v>
      </c>
      <c r="B23898" s="1">
        <v>44105</v>
      </c>
      <c r="C23898">
        <v>24.98</v>
      </c>
    </row>
    <row r="23899" spans="1:3" x14ac:dyDescent="0.2">
      <c r="A23899" t="s">
        <v>22078</v>
      </c>
      <c r="B23899" s="1">
        <v>44105</v>
      </c>
      <c r="C23899">
        <v>53.2</v>
      </c>
    </row>
    <row r="23900" spans="1:3" x14ac:dyDescent="0.2">
      <c r="A23900" t="s">
        <v>22319</v>
      </c>
      <c r="B23900" s="1">
        <v>44105</v>
      </c>
      <c r="C23900">
        <v>54.9</v>
      </c>
    </row>
    <row r="23901" spans="1:3" x14ac:dyDescent="0.2">
      <c r="A23901" t="s">
        <v>22320</v>
      </c>
      <c r="B23901" s="1">
        <v>44105</v>
      </c>
      <c r="C23901">
        <v>59.65</v>
      </c>
    </row>
    <row r="23902" spans="1:3" x14ac:dyDescent="0.2">
      <c r="A23902" t="s">
        <v>22321</v>
      </c>
      <c r="B23902" s="1">
        <v>44105</v>
      </c>
      <c r="C23902">
        <v>46.45</v>
      </c>
    </row>
    <row r="23903" spans="1:3" x14ac:dyDescent="0.2">
      <c r="A23903" t="s">
        <v>21711</v>
      </c>
      <c r="B23903" s="1">
        <v>44105</v>
      </c>
      <c r="C23903">
        <v>81.599999999999994</v>
      </c>
    </row>
    <row r="23904" spans="1:3" x14ac:dyDescent="0.2">
      <c r="A23904" t="s">
        <v>20323</v>
      </c>
      <c r="B23904" s="1">
        <v>44105</v>
      </c>
      <c r="C23904">
        <v>47.9</v>
      </c>
    </row>
    <row r="23905" spans="1:3" x14ac:dyDescent="0.2">
      <c r="A23905" t="s">
        <v>22322</v>
      </c>
      <c r="B23905" s="1">
        <v>44105</v>
      </c>
      <c r="C23905">
        <v>23.98</v>
      </c>
    </row>
    <row r="23906" spans="1:3" x14ac:dyDescent="0.2">
      <c r="A23906" t="s">
        <v>18751</v>
      </c>
      <c r="B23906" s="1">
        <v>44105</v>
      </c>
      <c r="C23906">
        <v>47.95</v>
      </c>
    </row>
    <row r="23907" spans="1:3" x14ac:dyDescent="0.2">
      <c r="A23907" t="s">
        <v>846</v>
      </c>
      <c r="B23907" s="1">
        <v>44105</v>
      </c>
      <c r="C23907">
        <v>72.900000000000006</v>
      </c>
    </row>
    <row r="23908" spans="1:3" x14ac:dyDescent="0.2">
      <c r="A23908" t="s">
        <v>846</v>
      </c>
      <c r="B23908" s="1">
        <v>44105</v>
      </c>
      <c r="C23908">
        <v>47.95</v>
      </c>
    </row>
    <row r="23909" spans="1:3" x14ac:dyDescent="0.2">
      <c r="A23909" t="s">
        <v>22323</v>
      </c>
      <c r="B23909" s="1">
        <v>44105</v>
      </c>
      <c r="C23909">
        <v>63.5</v>
      </c>
    </row>
    <row r="23910" spans="1:3" x14ac:dyDescent="0.2">
      <c r="A23910" t="s">
        <v>22324</v>
      </c>
      <c r="B23910" s="1">
        <v>44105</v>
      </c>
      <c r="C23910">
        <v>54.95</v>
      </c>
    </row>
    <row r="23911" spans="1:3" x14ac:dyDescent="0.2">
      <c r="A23911" t="s">
        <v>4417</v>
      </c>
      <c r="B23911" s="1">
        <v>44105</v>
      </c>
      <c r="C23911">
        <v>72.900000000000006</v>
      </c>
    </row>
    <row r="23912" spans="1:3" x14ac:dyDescent="0.2">
      <c r="A23912" t="s">
        <v>22325</v>
      </c>
      <c r="B23912" s="1">
        <v>44105</v>
      </c>
      <c r="C23912">
        <v>57.9</v>
      </c>
    </row>
    <row r="23913" spans="1:3" x14ac:dyDescent="0.2">
      <c r="A23913" t="s">
        <v>22326</v>
      </c>
      <c r="B23913" s="1">
        <v>44105</v>
      </c>
      <c r="C23913">
        <v>76.95</v>
      </c>
    </row>
    <row r="23914" spans="1:3" x14ac:dyDescent="0.2">
      <c r="A23914" t="s">
        <v>19256</v>
      </c>
      <c r="B23914" s="1">
        <v>44105</v>
      </c>
      <c r="C23914">
        <v>69.400000000000006</v>
      </c>
    </row>
    <row r="23915" spans="1:3" x14ac:dyDescent="0.2">
      <c r="A23915" t="s">
        <v>19256</v>
      </c>
      <c r="B23915" s="1">
        <v>44105</v>
      </c>
      <c r="C23915">
        <v>47.9</v>
      </c>
    </row>
    <row r="23916" spans="1:3" x14ac:dyDescent="0.2">
      <c r="A23916" t="s">
        <v>32</v>
      </c>
      <c r="B23916" s="1">
        <v>44105</v>
      </c>
      <c r="C23916">
        <v>2548.79</v>
      </c>
    </row>
    <row r="23917" spans="1:3" x14ac:dyDescent="0.2">
      <c r="A23917" t="s">
        <v>485</v>
      </c>
      <c r="B23917" s="1">
        <v>44105</v>
      </c>
      <c r="C23917">
        <v>875.79</v>
      </c>
    </row>
    <row r="23918" spans="1:3" x14ac:dyDescent="0.2">
      <c r="A23918" t="s">
        <v>485</v>
      </c>
      <c r="B23918" s="1">
        <v>44105</v>
      </c>
      <c r="C23918">
        <v>1745.6</v>
      </c>
    </row>
    <row r="23919" spans="1:3" x14ac:dyDescent="0.2">
      <c r="A23919" t="s">
        <v>573</v>
      </c>
      <c r="B23919" s="1">
        <v>44105</v>
      </c>
      <c r="C23919">
        <v>1238.93</v>
      </c>
    </row>
    <row r="23920" spans="1:3" x14ac:dyDescent="0.2">
      <c r="A23920" t="s">
        <v>15103</v>
      </c>
      <c r="B23920" s="1">
        <v>44105</v>
      </c>
      <c r="C23920">
        <v>606.59</v>
      </c>
    </row>
    <row r="23921" spans="1:3" x14ac:dyDescent="0.2">
      <c r="A23921" t="s">
        <v>143</v>
      </c>
      <c r="B23921" s="1">
        <v>44105</v>
      </c>
      <c r="C23921">
        <v>138.6</v>
      </c>
    </row>
    <row r="23922" spans="1:3" x14ac:dyDescent="0.2">
      <c r="A23922" t="s">
        <v>143</v>
      </c>
      <c r="B23922" s="1">
        <v>44105</v>
      </c>
      <c r="C23922">
        <v>840.24</v>
      </c>
    </row>
    <row r="23923" spans="1:3" x14ac:dyDescent="0.2">
      <c r="A23923" t="s">
        <v>5673</v>
      </c>
      <c r="B23923" s="1">
        <v>44105</v>
      </c>
      <c r="C23923">
        <v>11571.03</v>
      </c>
    </row>
    <row r="23924" spans="1:3" x14ac:dyDescent="0.2">
      <c r="A23924" t="s">
        <v>5673</v>
      </c>
      <c r="B23924" s="1">
        <v>44105</v>
      </c>
      <c r="C23924">
        <v>5065</v>
      </c>
    </row>
    <row r="23925" spans="1:3" x14ac:dyDescent="0.2">
      <c r="A23925" t="s">
        <v>256</v>
      </c>
      <c r="B23925" s="1">
        <v>44105</v>
      </c>
      <c r="C23925">
        <v>870.6</v>
      </c>
    </row>
    <row r="23926" spans="1:3" x14ac:dyDescent="0.2">
      <c r="A23926" t="s">
        <v>11438</v>
      </c>
      <c r="B23926" s="1">
        <v>44105</v>
      </c>
      <c r="C23926">
        <v>2527.77</v>
      </c>
    </row>
    <row r="23927" spans="1:3" x14ac:dyDescent="0.2">
      <c r="A23927" t="s">
        <v>1005</v>
      </c>
      <c r="B23927" s="1">
        <v>44105</v>
      </c>
      <c r="C23927">
        <v>1472.12</v>
      </c>
    </row>
    <row r="23928" spans="1:3" x14ac:dyDescent="0.2">
      <c r="A23928" t="s">
        <v>316</v>
      </c>
      <c r="B23928" s="1">
        <v>44105</v>
      </c>
      <c r="C23928">
        <v>2838.13</v>
      </c>
    </row>
    <row r="23929" spans="1:3" x14ac:dyDescent="0.2">
      <c r="A23929" t="s">
        <v>14</v>
      </c>
      <c r="B23929" s="1">
        <v>44105</v>
      </c>
      <c r="C23929">
        <v>529.5</v>
      </c>
    </row>
    <row r="23930" spans="1:3" x14ac:dyDescent="0.2">
      <c r="A23930" t="s">
        <v>14</v>
      </c>
      <c r="B23930" s="1">
        <v>44105</v>
      </c>
      <c r="C23930">
        <v>125</v>
      </c>
    </row>
    <row r="23931" spans="1:3" x14ac:dyDescent="0.2">
      <c r="A23931" t="s">
        <v>228</v>
      </c>
      <c r="B23931" s="1">
        <v>44105</v>
      </c>
      <c r="C23931">
        <v>625.28</v>
      </c>
    </row>
    <row r="23932" spans="1:3" x14ac:dyDescent="0.2">
      <c r="A23932" t="s">
        <v>5269</v>
      </c>
      <c r="B23932" s="1">
        <v>44105</v>
      </c>
      <c r="C23932">
        <v>625.28</v>
      </c>
    </row>
    <row r="23933" spans="1:3" x14ac:dyDescent="0.2">
      <c r="A23933" t="s">
        <v>224</v>
      </c>
      <c r="B23933" s="1">
        <v>44105</v>
      </c>
      <c r="C23933">
        <v>740.32</v>
      </c>
    </row>
    <row r="23934" spans="1:3" x14ac:dyDescent="0.2">
      <c r="A23934" t="s">
        <v>144</v>
      </c>
      <c r="B23934" s="1">
        <v>44105</v>
      </c>
      <c r="C23934">
        <v>370.16</v>
      </c>
    </row>
    <row r="23935" spans="1:3" x14ac:dyDescent="0.2">
      <c r="A23935" t="s">
        <v>226</v>
      </c>
      <c r="B23935" s="1">
        <v>44105</v>
      </c>
      <c r="C23935">
        <v>149.96</v>
      </c>
    </row>
    <row r="23936" spans="1:3" x14ac:dyDescent="0.2">
      <c r="A23936" t="s">
        <v>226</v>
      </c>
      <c r="B23936" s="1">
        <v>44105</v>
      </c>
      <c r="C23936">
        <v>627.20000000000005</v>
      </c>
    </row>
    <row r="23937" spans="1:3" x14ac:dyDescent="0.2">
      <c r="A23937" t="s">
        <v>227</v>
      </c>
      <c r="B23937" s="1">
        <v>44105</v>
      </c>
      <c r="C23937">
        <v>811.29</v>
      </c>
    </row>
    <row r="23938" spans="1:3" x14ac:dyDescent="0.2">
      <c r="A23938" t="s">
        <v>18611</v>
      </c>
      <c r="B23938" s="1">
        <v>44105</v>
      </c>
      <c r="C23938">
        <v>322.20999999999998</v>
      </c>
    </row>
    <row r="23939" spans="1:3" x14ac:dyDescent="0.2">
      <c r="A23939" t="s">
        <v>15087</v>
      </c>
      <c r="B23939" s="1">
        <v>44105</v>
      </c>
      <c r="C23939">
        <v>368.25</v>
      </c>
    </row>
    <row r="23940" spans="1:3" x14ac:dyDescent="0.2">
      <c r="A23940" t="s">
        <v>137</v>
      </c>
      <c r="B23940" s="1">
        <v>44105</v>
      </c>
      <c r="C23940">
        <v>625.28</v>
      </c>
    </row>
    <row r="23941" spans="1:3" x14ac:dyDescent="0.2">
      <c r="A23941" t="s">
        <v>1851</v>
      </c>
      <c r="B23941" s="1">
        <v>44105</v>
      </c>
      <c r="C23941">
        <v>3991.93</v>
      </c>
    </row>
    <row r="23942" spans="1:3" x14ac:dyDescent="0.2">
      <c r="A23942" t="s">
        <v>534</v>
      </c>
      <c r="B23942" s="1">
        <v>44105</v>
      </c>
      <c r="C23942">
        <v>7818.42</v>
      </c>
    </row>
    <row r="23943" spans="1:3" x14ac:dyDescent="0.2">
      <c r="A23943" t="s">
        <v>223</v>
      </c>
      <c r="B23943" s="1">
        <v>44105</v>
      </c>
      <c r="C23943">
        <v>648.29</v>
      </c>
    </row>
    <row r="23944" spans="1:3" x14ac:dyDescent="0.2">
      <c r="A23944" t="s">
        <v>18691</v>
      </c>
      <c r="B23944" s="1">
        <v>44105</v>
      </c>
      <c r="C23944">
        <v>1689.71</v>
      </c>
    </row>
    <row r="23945" spans="1:3" x14ac:dyDescent="0.2">
      <c r="A23945" t="s">
        <v>1259</v>
      </c>
      <c r="B23945" s="1">
        <v>44105</v>
      </c>
      <c r="C23945">
        <v>1689.71</v>
      </c>
    </row>
    <row r="23946" spans="1:3" x14ac:dyDescent="0.2">
      <c r="A23946" t="s">
        <v>727</v>
      </c>
      <c r="B23946" s="1">
        <v>44105</v>
      </c>
      <c r="C23946">
        <v>2072.61</v>
      </c>
    </row>
    <row r="23947" spans="1:3" x14ac:dyDescent="0.2">
      <c r="A23947" t="s">
        <v>15088</v>
      </c>
      <c r="B23947" s="1">
        <v>44105</v>
      </c>
      <c r="C23947">
        <v>302.12</v>
      </c>
    </row>
    <row r="23948" spans="1:3" x14ac:dyDescent="0.2">
      <c r="A23948" t="s">
        <v>679</v>
      </c>
      <c r="B23948" s="1">
        <v>44105</v>
      </c>
      <c r="C23948">
        <v>1152.8499999999999</v>
      </c>
    </row>
    <row r="23949" spans="1:3" x14ac:dyDescent="0.2">
      <c r="A23949" t="s">
        <v>222</v>
      </c>
      <c r="B23949" s="1">
        <v>44105</v>
      </c>
      <c r="C23949">
        <v>1300.3800000000001</v>
      </c>
    </row>
    <row r="23950" spans="1:3" x14ac:dyDescent="0.2">
      <c r="A23950" t="s">
        <v>221</v>
      </c>
      <c r="B23950" s="1">
        <v>44105</v>
      </c>
      <c r="C23950">
        <v>390.22</v>
      </c>
    </row>
    <row r="23951" spans="1:3" x14ac:dyDescent="0.2">
      <c r="A23951" t="s">
        <v>322</v>
      </c>
      <c r="B23951" s="1">
        <v>44105</v>
      </c>
      <c r="C23951">
        <v>715.6</v>
      </c>
    </row>
    <row r="23952" spans="1:3" x14ac:dyDescent="0.2">
      <c r="A23952" t="s">
        <v>44</v>
      </c>
      <c r="B23952" s="1">
        <v>44105</v>
      </c>
      <c r="C23952">
        <v>6198.7</v>
      </c>
    </row>
    <row r="23953" spans="1:3" x14ac:dyDescent="0.2">
      <c r="A23953" t="s">
        <v>5146</v>
      </c>
      <c r="B23953" s="1">
        <v>44106</v>
      </c>
      <c r="C23953">
        <v>72.89</v>
      </c>
    </row>
    <row r="23954" spans="1:3" x14ac:dyDescent="0.2">
      <c r="A23954" t="s">
        <v>16960</v>
      </c>
      <c r="B23954" s="1">
        <v>44106</v>
      </c>
      <c r="C23954">
        <v>13441.17</v>
      </c>
    </row>
    <row r="23955" spans="1:3" x14ac:dyDescent="0.2">
      <c r="A23955" t="s">
        <v>4663</v>
      </c>
      <c r="B23955" s="1">
        <v>44106</v>
      </c>
      <c r="C23955">
        <v>14</v>
      </c>
    </row>
    <row r="23956" spans="1:3" x14ac:dyDescent="0.2">
      <c r="A23956" t="s">
        <v>147</v>
      </c>
      <c r="B23956" s="1">
        <v>44106</v>
      </c>
      <c r="C23956">
        <v>1601.9</v>
      </c>
    </row>
    <row r="23957" spans="1:3" x14ac:dyDescent="0.2">
      <c r="A23957" t="s">
        <v>596</v>
      </c>
      <c r="B23957" s="1">
        <v>44106</v>
      </c>
      <c r="C23957">
        <v>383.52</v>
      </c>
    </row>
    <row r="23958" spans="1:3" x14ac:dyDescent="0.2">
      <c r="A23958" t="s">
        <v>4663</v>
      </c>
      <c r="B23958" s="1">
        <v>44106</v>
      </c>
      <c r="C23958">
        <v>22</v>
      </c>
    </row>
    <row r="23959" spans="1:3" x14ac:dyDescent="0.2">
      <c r="A23959" t="s">
        <v>122</v>
      </c>
      <c r="B23959" s="1">
        <v>44106</v>
      </c>
      <c r="C23959">
        <v>523.95000000000005</v>
      </c>
    </row>
    <row r="23960" spans="1:3" x14ac:dyDescent="0.2">
      <c r="A23960" t="s">
        <v>256</v>
      </c>
      <c r="B23960" s="1">
        <v>44106</v>
      </c>
      <c r="C23960">
        <v>186.38</v>
      </c>
    </row>
    <row r="23961" spans="1:3" x14ac:dyDescent="0.2">
      <c r="A23961" t="s">
        <v>481</v>
      </c>
      <c r="B23961" s="1">
        <v>44106</v>
      </c>
      <c r="C23961">
        <v>1370.58</v>
      </c>
    </row>
    <row r="23962" spans="1:3" x14ac:dyDescent="0.2">
      <c r="A23962" t="s">
        <v>8067</v>
      </c>
      <c r="B23962" s="1">
        <v>44106</v>
      </c>
      <c r="C23962">
        <v>373.87</v>
      </c>
    </row>
    <row r="23963" spans="1:3" x14ac:dyDescent="0.2">
      <c r="A23963" t="s">
        <v>18518</v>
      </c>
      <c r="B23963" s="1">
        <v>44106</v>
      </c>
      <c r="C23963">
        <v>61.5</v>
      </c>
    </row>
    <row r="23964" spans="1:3" x14ac:dyDescent="0.2">
      <c r="A23964" t="s">
        <v>346</v>
      </c>
      <c r="B23964" s="1">
        <v>44106</v>
      </c>
      <c r="C23964">
        <v>45.27</v>
      </c>
    </row>
    <row r="23965" spans="1:3" x14ac:dyDescent="0.2">
      <c r="A23965" t="s">
        <v>12460</v>
      </c>
      <c r="B23965" s="1">
        <v>44106</v>
      </c>
      <c r="C23965">
        <v>122.97</v>
      </c>
    </row>
    <row r="23966" spans="1:3" x14ac:dyDescent="0.2">
      <c r="A23966" t="s">
        <v>12460</v>
      </c>
      <c r="B23966" s="1">
        <v>44106</v>
      </c>
      <c r="C23966">
        <v>294.64</v>
      </c>
    </row>
    <row r="23967" spans="1:3" x14ac:dyDescent="0.2">
      <c r="A23967" t="s">
        <v>4663</v>
      </c>
      <c r="B23967" s="1">
        <v>44110</v>
      </c>
      <c r="C23967">
        <v>7</v>
      </c>
    </row>
    <row r="23968" spans="1:3" x14ac:dyDescent="0.2">
      <c r="A23968" t="s">
        <v>22290</v>
      </c>
      <c r="B23968" s="1">
        <v>44110</v>
      </c>
      <c r="C23968">
        <v>8.99</v>
      </c>
    </row>
    <row r="23969" spans="1:3" x14ac:dyDescent="0.2">
      <c r="A23969" t="s">
        <v>22036</v>
      </c>
      <c r="B23969" s="1">
        <v>44110</v>
      </c>
      <c r="C23969">
        <v>191.8</v>
      </c>
    </row>
    <row r="23970" spans="1:3" x14ac:dyDescent="0.2">
      <c r="A23970" t="s">
        <v>22291</v>
      </c>
      <c r="B23970" s="1">
        <v>44110</v>
      </c>
      <c r="C23970">
        <v>93.8</v>
      </c>
    </row>
    <row r="23971" spans="1:3" x14ac:dyDescent="0.2">
      <c r="A23971" t="s">
        <v>22292</v>
      </c>
      <c r="B23971" s="1">
        <v>44110</v>
      </c>
      <c r="C23971">
        <v>17.98</v>
      </c>
    </row>
    <row r="23972" spans="1:3" x14ac:dyDescent="0.2">
      <c r="A23972" t="s">
        <v>22293</v>
      </c>
      <c r="B23972" s="1">
        <v>44110</v>
      </c>
      <c r="C23972">
        <v>95.9</v>
      </c>
    </row>
    <row r="23973" spans="1:3" x14ac:dyDescent="0.2">
      <c r="A23973" t="s">
        <v>14641</v>
      </c>
      <c r="B23973" s="1">
        <v>44110</v>
      </c>
      <c r="C23973">
        <v>92.86</v>
      </c>
    </row>
    <row r="23974" spans="1:3" x14ac:dyDescent="0.2">
      <c r="A23974" t="s">
        <v>146</v>
      </c>
      <c r="B23974" s="1">
        <v>44110</v>
      </c>
      <c r="C23974">
        <v>1305.1199999999999</v>
      </c>
    </row>
    <row r="23975" spans="1:3" x14ac:dyDescent="0.2">
      <c r="A23975" t="s">
        <v>11587</v>
      </c>
      <c r="B23975" s="1">
        <v>44110</v>
      </c>
      <c r="C23975">
        <v>82.8</v>
      </c>
    </row>
    <row r="23976" spans="1:3" x14ac:dyDescent="0.2">
      <c r="A23976" t="s">
        <v>9935</v>
      </c>
      <c r="B23976" s="1">
        <v>44110</v>
      </c>
      <c r="C23976">
        <v>74.900000000000006</v>
      </c>
    </row>
    <row r="23977" spans="1:3" x14ac:dyDescent="0.2">
      <c r="A23977" t="s">
        <v>22294</v>
      </c>
      <c r="B23977" s="1">
        <v>44110</v>
      </c>
      <c r="C23977">
        <v>93.85</v>
      </c>
    </row>
    <row r="23978" spans="1:3" x14ac:dyDescent="0.2">
      <c r="A23978" t="s">
        <v>19634</v>
      </c>
      <c r="B23978" s="1">
        <v>44110</v>
      </c>
      <c r="C23978">
        <v>18.95</v>
      </c>
    </row>
    <row r="23979" spans="1:3" x14ac:dyDescent="0.2">
      <c r="A23979" t="s">
        <v>19634</v>
      </c>
      <c r="B23979" s="1">
        <v>44110</v>
      </c>
      <c r="C23979">
        <v>278.89999999999998</v>
      </c>
    </row>
    <row r="23980" spans="1:3" x14ac:dyDescent="0.2">
      <c r="A23980" t="s">
        <v>22295</v>
      </c>
      <c r="B23980" s="1">
        <v>44110</v>
      </c>
      <c r="C23980">
        <v>35.950000000000003</v>
      </c>
    </row>
    <row r="23981" spans="1:3" x14ac:dyDescent="0.2">
      <c r="A23981" t="s">
        <v>22296</v>
      </c>
      <c r="B23981" s="1">
        <v>44110</v>
      </c>
      <c r="C23981">
        <v>70.45</v>
      </c>
    </row>
    <row r="23982" spans="1:3" x14ac:dyDescent="0.2">
      <c r="A23982" t="s">
        <v>13039</v>
      </c>
      <c r="B23982" s="1">
        <v>44110</v>
      </c>
      <c r="C23982">
        <v>123.45</v>
      </c>
    </row>
    <row r="23983" spans="1:3" x14ac:dyDescent="0.2">
      <c r="A23983" t="s">
        <v>3006</v>
      </c>
      <c r="B23983" s="1">
        <v>44110</v>
      </c>
      <c r="C23983">
        <v>98.45</v>
      </c>
    </row>
    <row r="23984" spans="1:3" x14ac:dyDescent="0.2">
      <c r="A23984" t="s">
        <v>20945</v>
      </c>
      <c r="B23984" s="1">
        <v>44110</v>
      </c>
      <c r="C23984">
        <v>54.9</v>
      </c>
    </row>
    <row r="23985" spans="1:3" x14ac:dyDescent="0.2">
      <c r="A23985" t="s">
        <v>22297</v>
      </c>
      <c r="B23985" s="1">
        <v>44110</v>
      </c>
      <c r="C23985">
        <v>82.85</v>
      </c>
    </row>
    <row r="23986" spans="1:3" x14ac:dyDescent="0.2">
      <c r="A23986" t="s">
        <v>22298</v>
      </c>
      <c r="B23986" s="1">
        <v>44110</v>
      </c>
      <c r="C23986">
        <v>59.65</v>
      </c>
    </row>
    <row r="23987" spans="1:3" x14ac:dyDescent="0.2">
      <c r="A23987" t="s">
        <v>287</v>
      </c>
      <c r="B23987" s="1">
        <v>44110</v>
      </c>
      <c r="C23987">
        <v>187.8</v>
      </c>
    </row>
    <row r="23988" spans="1:3" x14ac:dyDescent="0.2">
      <c r="A23988" t="s">
        <v>22299</v>
      </c>
      <c r="B23988" s="1">
        <v>44110</v>
      </c>
      <c r="C23988">
        <v>59.4</v>
      </c>
    </row>
    <row r="23989" spans="1:3" x14ac:dyDescent="0.2">
      <c r="A23989" t="s">
        <v>22300</v>
      </c>
      <c r="B23989" s="1">
        <v>44110</v>
      </c>
      <c r="C23989">
        <v>81.349999999999994</v>
      </c>
    </row>
    <row r="23990" spans="1:3" x14ac:dyDescent="0.2">
      <c r="A23990" t="s">
        <v>22301</v>
      </c>
      <c r="B23990" s="1">
        <v>44110</v>
      </c>
      <c r="C23990">
        <v>57.9</v>
      </c>
    </row>
    <row r="23991" spans="1:3" x14ac:dyDescent="0.2">
      <c r="A23991" t="s">
        <v>11343</v>
      </c>
      <c r="B23991" s="1">
        <v>44110</v>
      </c>
      <c r="C23991">
        <v>42.9</v>
      </c>
    </row>
    <row r="23992" spans="1:3" x14ac:dyDescent="0.2">
      <c r="A23992" t="s">
        <v>22302</v>
      </c>
      <c r="B23992" s="1">
        <v>44110</v>
      </c>
      <c r="C23992">
        <v>198.85</v>
      </c>
    </row>
    <row r="23993" spans="1:3" x14ac:dyDescent="0.2">
      <c r="A23993" t="s">
        <v>22303</v>
      </c>
      <c r="B23993" s="1">
        <v>44110</v>
      </c>
      <c r="C23993">
        <v>124.85</v>
      </c>
    </row>
    <row r="23994" spans="1:3" x14ac:dyDescent="0.2">
      <c r="A23994" t="s">
        <v>9065</v>
      </c>
      <c r="B23994" s="1">
        <v>44110</v>
      </c>
      <c r="C23994">
        <v>95.75</v>
      </c>
    </row>
    <row r="23995" spans="1:3" x14ac:dyDescent="0.2">
      <c r="A23995" t="s">
        <v>22304</v>
      </c>
      <c r="B23995" s="1">
        <v>44110</v>
      </c>
      <c r="C23995">
        <v>60.85</v>
      </c>
    </row>
    <row r="23996" spans="1:3" x14ac:dyDescent="0.2">
      <c r="A23996" t="s">
        <v>22305</v>
      </c>
      <c r="B23996" s="1">
        <v>44110</v>
      </c>
      <c r="C23996">
        <v>47.9</v>
      </c>
    </row>
    <row r="23997" spans="1:3" x14ac:dyDescent="0.2">
      <c r="A23997" t="s">
        <v>22232</v>
      </c>
      <c r="B23997" s="1">
        <v>44110</v>
      </c>
      <c r="C23997">
        <v>57.9</v>
      </c>
    </row>
    <row r="23998" spans="1:3" x14ac:dyDescent="0.2">
      <c r="A23998" t="s">
        <v>22306</v>
      </c>
      <c r="B23998" s="1">
        <v>44110</v>
      </c>
      <c r="C23998">
        <v>216.6</v>
      </c>
    </row>
    <row r="23999" spans="1:3" x14ac:dyDescent="0.2">
      <c r="A23999" t="s">
        <v>22065</v>
      </c>
      <c r="B23999" s="1">
        <v>44110</v>
      </c>
      <c r="C23999">
        <v>67.849999999999994</v>
      </c>
    </row>
    <row r="24000" spans="1:3" x14ac:dyDescent="0.2">
      <c r="A24000" t="s">
        <v>707</v>
      </c>
      <c r="B24000" s="1">
        <v>44110</v>
      </c>
      <c r="C24000">
        <v>40.97</v>
      </c>
    </row>
    <row r="24001" spans="1:3" x14ac:dyDescent="0.2">
      <c r="A24001" t="s">
        <v>707</v>
      </c>
      <c r="B24001" s="1">
        <v>44110</v>
      </c>
      <c r="C24001">
        <v>40.97</v>
      </c>
    </row>
    <row r="24002" spans="1:3" x14ac:dyDescent="0.2">
      <c r="A24002" t="s">
        <v>751</v>
      </c>
      <c r="B24002" s="1">
        <v>44110</v>
      </c>
      <c r="C24002">
        <v>395.67</v>
      </c>
    </row>
    <row r="24003" spans="1:3" x14ac:dyDescent="0.2">
      <c r="A24003" t="s">
        <v>32</v>
      </c>
      <c r="B24003" s="1">
        <v>44110</v>
      </c>
      <c r="C24003">
        <v>726.59</v>
      </c>
    </row>
    <row r="24004" spans="1:3" x14ac:dyDescent="0.2">
      <c r="A24004" t="s">
        <v>1719</v>
      </c>
      <c r="B24004" s="1">
        <v>44110</v>
      </c>
      <c r="C24004">
        <v>792.97</v>
      </c>
    </row>
    <row r="24005" spans="1:3" x14ac:dyDescent="0.2">
      <c r="A24005" t="s">
        <v>404</v>
      </c>
      <c r="B24005" s="1">
        <v>44110</v>
      </c>
      <c r="C24005">
        <v>7060.86</v>
      </c>
    </row>
    <row r="24006" spans="1:3" x14ac:dyDescent="0.2">
      <c r="A24006" t="s">
        <v>4893</v>
      </c>
      <c r="B24006" s="1">
        <v>44110</v>
      </c>
      <c r="C24006">
        <v>318.26</v>
      </c>
    </row>
    <row r="24007" spans="1:3" x14ac:dyDescent="0.2">
      <c r="A24007" t="s">
        <v>383</v>
      </c>
      <c r="B24007" s="1">
        <v>44110</v>
      </c>
      <c r="C24007">
        <v>47.25</v>
      </c>
    </row>
    <row r="24008" spans="1:3" x14ac:dyDescent="0.2">
      <c r="A24008" t="s">
        <v>119</v>
      </c>
      <c r="B24008" s="1">
        <v>44110</v>
      </c>
      <c r="C24008">
        <v>455.91</v>
      </c>
    </row>
    <row r="24009" spans="1:3" x14ac:dyDescent="0.2">
      <c r="A24009" t="s">
        <v>4663</v>
      </c>
      <c r="B24009" s="1">
        <v>44110</v>
      </c>
      <c r="C24009">
        <v>2</v>
      </c>
    </row>
    <row r="24010" spans="1:3" x14ac:dyDescent="0.2">
      <c r="A24010" t="s">
        <v>119</v>
      </c>
      <c r="B24010" s="1">
        <v>44110</v>
      </c>
      <c r="C24010">
        <v>517.82000000000005</v>
      </c>
    </row>
    <row r="24011" spans="1:3" x14ac:dyDescent="0.2">
      <c r="A24011" t="s">
        <v>4663</v>
      </c>
      <c r="B24011" s="1">
        <v>44110</v>
      </c>
      <c r="C24011">
        <v>10</v>
      </c>
    </row>
    <row r="24012" spans="1:3" x14ac:dyDescent="0.2">
      <c r="A24012" t="s">
        <v>483</v>
      </c>
      <c r="B24012" s="1">
        <v>44110</v>
      </c>
      <c r="C24012">
        <v>1328.43</v>
      </c>
    </row>
    <row r="24013" spans="1:3" x14ac:dyDescent="0.2">
      <c r="A24013" t="s">
        <v>383</v>
      </c>
      <c r="B24013" s="1">
        <v>44110</v>
      </c>
      <c r="C24013">
        <v>47.25</v>
      </c>
    </row>
    <row r="24014" spans="1:3" x14ac:dyDescent="0.2">
      <c r="A24014" t="s">
        <v>22307</v>
      </c>
      <c r="B24014" s="1">
        <v>44110</v>
      </c>
      <c r="C24014">
        <v>57.9</v>
      </c>
    </row>
    <row r="24015" spans="1:3" x14ac:dyDescent="0.2">
      <c r="A24015" t="s">
        <v>22308</v>
      </c>
      <c r="B24015" s="1">
        <v>44110</v>
      </c>
      <c r="C24015">
        <v>41.9</v>
      </c>
    </row>
    <row r="24016" spans="1:3" x14ac:dyDescent="0.2">
      <c r="A24016" t="s">
        <v>21480</v>
      </c>
      <c r="B24016" s="1">
        <v>44110</v>
      </c>
      <c r="C24016">
        <v>67.599999999999994</v>
      </c>
    </row>
    <row r="24017" spans="1:3" x14ac:dyDescent="0.2">
      <c r="A24017" t="s">
        <v>17394</v>
      </c>
      <c r="B24017" s="1">
        <v>44110</v>
      </c>
      <c r="C24017">
        <v>157.65</v>
      </c>
    </row>
    <row r="24018" spans="1:3" x14ac:dyDescent="0.2">
      <c r="A24018" t="s">
        <v>2925</v>
      </c>
      <c r="B24018" s="1">
        <v>44110</v>
      </c>
      <c r="C24018">
        <v>55.9</v>
      </c>
    </row>
    <row r="24019" spans="1:3" x14ac:dyDescent="0.2">
      <c r="A24019" t="s">
        <v>1758</v>
      </c>
      <c r="B24019" s="1">
        <v>44110</v>
      </c>
      <c r="C24019">
        <v>189.02</v>
      </c>
    </row>
    <row r="24020" spans="1:3" x14ac:dyDescent="0.2">
      <c r="A24020" t="s">
        <v>22309</v>
      </c>
      <c r="B24020" s="1">
        <v>44110</v>
      </c>
      <c r="C24020">
        <v>70.45</v>
      </c>
    </row>
    <row r="24021" spans="1:3" x14ac:dyDescent="0.2">
      <c r="A24021" t="s">
        <v>22310</v>
      </c>
      <c r="B24021" s="1">
        <v>44110</v>
      </c>
      <c r="C24021">
        <v>162.94999999999999</v>
      </c>
    </row>
    <row r="24022" spans="1:3" x14ac:dyDescent="0.2">
      <c r="A24022" t="s">
        <v>396</v>
      </c>
      <c r="B24022" s="1">
        <v>44110</v>
      </c>
      <c r="C24022">
        <v>243.39</v>
      </c>
    </row>
    <row r="24023" spans="1:3" x14ac:dyDescent="0.2">
      <c r="A24023" t="s">
        <v>396</v>
      </c>
      <c r="B24023" s="1">
        <v>44110</v>
      </c>
      <c r="C24023">
        <v>160.61000000000001</v>
      </c>
    </row>
    <row r="24024" spans="1:3" x14ac:dyDescent="0.2">
      <c r="A24024" t="s">
        <v>229</v>
      </c>
      <c r="B24024" s="1">
        <v>44110</v>
      </c>
      <c r="C24024">
        <v>97.93</v>
      </c>
    </row>
    <row r="24025" spans="1:3" x14ac:dyDescent="0.2">
      <c r="A24025" t="s">
        <v>158</v>
      </c>
      <c r="B24025" s="1">
        <v>44110</v>
      </c>
      <c r="C24025">
        <v>1112</v>
      </c>
    </row>
    <row r="24026" spans="1:3" x14ac:dyDescent="0.2">
      <c r="A24026" t="s">
        <v>983</v>
      </c>
      <c r="B24026" s="1">
        <v>44110</v>
      </c>
      <c r="C24026">
        <v>431.59</v>
      </c>
    </row>
    <row r="24027" spans="1:3" x14ac:dyDescent="0.2">
      <c r="A24027" t="s">
        <v>18845</v>
      </c>
      <c r="B24027" s="1">
        <v>44110</v>
      </c>
      <c r="C24027">
        <v>67.849999999999994</v>
      </c>
    </row>
    <row r="24028" spans="1:3" x14ac:dyDescent="0.2">
      <c r="A24028" t="s">
        <v>22311</v>
      </c>
      <c r="B24028" s="1">
        <v>44110</v>
      </c>
      <c r="C24028">
        <v>62.9</v>
      </c>
    </row>
    <row r="24029" spans="1:3" x14ac:dyDescent="0.2">
      <c r="A24029" t="s">
        <v>22312</v>
      </c>
      <c r="B24029" s="1">
        <v>44110</v>
      </c>
      <c r="C24029">
        <v>121.95</v>
      </c>
    </row>
    <row r="24030" spans="1:3" x14ac:dyDescent="0.2">
      <c r="A24030" t="s">
        <v>383</v>
      </c>
      <c r="B24030" s="1">
        <v>44110</v>
      </c>
      <c r="C24030">
        <v>47.25</v>
      </c>
    </row>
    <row r="24031" spans="1:3" x14ac:dyDescent="0.2">
      <c r="A24031" t="s">
        <v>8279</v>
      </c>
      <c r="B24031" s="1">
        <v>44110</v>
      </c>
      <c r="C24031">
        <v>2279.0500000000002</v>
      </c>
    </row>
    <row r="24032" spans="1:3" x14ac:dyDescent="0.2">
      <c r="A24032" t="s">
        <v>8279</v>
      </c>
      <c r="B24032" s="1">
        <v>44110</v>
      </c>
      <c r="C24032">
        <v>646.79999999999995</v>
      </c>
    </row>
    <row r="24033" spans="1:3" x14ac:dyDescent="0.2">
      <c r="A24033" t="s">
        <v>383</v>
      </c>
      <c r="B24033" s="1">
        <v>44110</v>
      </c>
      <c r="C24033">
        <v>47.25</v>
      </c>
    </row>
    <row r="24034" spans="1:3" x14ac:dyDescent="0.2">
      <c r="A24034" t="s">
        <v>6139</v>
      </c>
      <c r="B24034" s="1">
        <v>44110</v>
      </c>
      <c r="C24034">
        <v>301.61</v>
      </c>
    </row>
    <row r="24035" spans="1:3" x14ac:dyDescent="0.2">
      <c r="A24035" t="s">
        <v>6139</v>
      </c>
      <c r="B24035" s="1">
        <v>44110</v>
      </c>
      <c r="C24035">
        <v>314.36</v>
      </c>
    </row>
    <row r="24036" spans="1:3" x14ac:dyDescent="0.2">
      <c r="A24036" t="s">
        <v>12</v>
      </c>
      <c r="B24036" s="1">
        <v>44110</v>
      </c>
      <c r="C24036">
        <v>275.19</v>
      </c>
    </row>
    <row r="24037" spans="1:3" x14ac:dyDescent="0.2">
      <c r="A24037" t="s">
        <v>12</v>
      </c>
      <c r="B24037" s="1">
        <v>44110</v>
      </c>
      <c r="C24037">
        <v>199.84</v>
      </c>
    </row>
    <row r="24038" spans="1:3" x14ac:dyDescent="0.2">
      <c r="A24038" t="s">
        <v>12</v>
      </c>
      <c r="B24038" s="1">
        <v>44110</v>
      </c>
      <c r="C24038">
        <v>185.3</v>
      </c>
    </row>
    <row r="24039" spans="1:3" x14ac:dyDescent="0.2">
      <c r="A24039" t="s">
        <v>12</v>
      </c>
      <c r="B24039" s="1">
        <v>44110</v>
      </c>
      <c r="C24039">
        <v>268.05</v>
      </c>
    </row>
    <row r="24040" spans="1:3" x14ac:dyDescent="0.2">
      <c r="A24040" t="s">
        <v>12</v>
      </c>
      <c r="B24040" s="1">
        <v>44110</v>
      </c>
      <c r="C24040">
        <v>89.11</v>
      </c>
    </row>
    <row r="24041" spans="1:3" x14ac:dyDescent="0.2">
      <c r="A24041" t="s">
        <v>18856</v>
      </c>
      <c r="B24041" s="1">
        <v>44111</v>
      </c>
      <c r="C24041">
        <v>19.95</v>
      </c>
    </row>
    <row r="24042" spans="1:3" x14ac:dyDescent="0.2">
      <c r="A24042" t="s">
        <v>9268</v>
      </c>
      <c r="B24042" s="1">
        <v>44111</v>
      </c>
      <c r="C24042">
        <v>112.4</v>
      </c>
    </row>
    <row r="24043" spans="1:3" x14ac:dyDescent="0.2">
      <c r="A24043" t="s">
        <v>20759</v>
      </c>
      <c r="B24043" s="1">
        <v>44111</v>
      </c>
      <c r="C24043">
        <v>25.45</v>
      </c>
    </row>
    <row r="24044" spans="1:3" x14ac:dyDescent="0.2">
      <c r="A24044" t="s">
        <v>15226</v>
      </c>
      <c r="B24044" s="1">
        <v>44111</v>
      </c>
      <c r="C24044">
        <v>123</v>
      </c>
    </row>
    <row r="24045" spans="1:3" x14ac:dyDescent="0.2">
      <c r="A24045" t="s">
        <v>22107</v>
      </c>
      <c r="B24045" s="1">
        <v>44111</v>
      </c>
      <c r="C24045">
        <v>73.8</v>
      </c>
    </row>
    <row r="24046" spans="1:3" x14ac:dyDescent="0.2">
      <c r="A24046" t="s">
        <v>8212</v>
      </c>
      <c r="B24046" s="1">
        <v>44111</v>
      </c>
      <c r="C24046">
        <v>91.75</v>
      </c>
    </row>
    <row r="24047" spans="1:3" x14ac:dyDescent="0.2">
      <c r="A24047" t="s">
        <v>22277</v>
      </c>
      <c r="B24047" s="1">
        <v>44111</v>
      </c>
      <c r="C24047">
        <v>223.2</v>
      </c>
    </row>
    <row r="24048" spans="1:3" x14ac:dyDescent="0.2">
      <c r="A24048" t="s">
        <v>5605</v>
      </c>
      <c r="B24048" s="1">
        <v>44111</v>
      </c>
      <c r="C24048">
        <v>12.5</v>
      </c>
    </row>
    <row r="24049" spans="1:3" x14ac:dyDescent="0.2">
      <c r="A24049" t="s">
        <v>5605</v>
      </c>
      <c r="B24049" s="1">
        <v>44111</v>
      </c>
      <c r="C24049">
        <v>69.95</v>
      </c>
    </row>
    <row r="24050" spans="1:3" x14ac:dyDescent="0.2">
      <c r="A24050" t="s">
        <v>22049</v>
      </c>
      <c r="B24050" s="1">
        <v>44111</v>
      </c>
      <c r="C24050">
        <v>58.75</v>
      </c>
    </row>
    <row r="24051" spans="1:3" x14ac:dyDescent="0.2">
      <c r="A24051" t="s">
        <v>10505</v>
      </c>
      <c r="B24051" s="1">
        <v>44111</v>
      </c>
      <c r="C24051">
        <v>41.85</v>
      </c>
    </row>
    <row r="24052" spans="1:3" x14ac:dyDescent="0.2">
      <c r="A24052" t="s">
        <v>22278</v>
      </c>
      <c r="B24052" s="1">
        <v>44111</v>
      </c>
      <c r="C24052">
        <v>98.45</v>
      </c>
    </row>
    <row r="24053" spans="1:3" x14ac:dyDescent="0.2">
      <c r="A24053" t="s">
        <v>326</v>
      </c>
      <c r="B24053" s="1">
        <v>44111</v>
      </c>
      <c r="C24053">
        <v>61.2</v>
      </c>
    </row>
    <row r="24054" spans="1:3" x14ac:dyDescent="0.2">
      <c r="A24054" t="s">
        <v>326</v>
      </c>
      <c r="B24054" s="1">
        <v>44111</v>
      </c>
      <c r="C24054">
        <v>176.56</v>
      </c>
    </row>
    <row r="24055" spans="1:3" x14ac:dyDescent="0.2">
      <c r="A24055" t="s">
        <v>934</v>
      </c>
      <c r="B24055" s="1">
        <v>44111</v>
      </c>
      <c r="C24055">
        <v>952.69</v>
      </c>
    </row>
    <row r="24056" spans="1:3" x14ac:dyDescent="0.2">
      <c r="A24056" t="s">
        <v>184</v>
      </c>
      <c r="B24056" s="1">
        <v>44111</v>
      </c>
      <c r="C24056">
        <v>46.25</v>
      </c>
    </row>
    <row r="24057" spans="1:3" x14ac:dyDescent="0.2">
      <c r="A24057" t="s">
        <v>18551</v>
      </c>
      <c r="B24057" s="1">
        <v>44111</v>
      </c>
      <c r="C24057">
        <v>876.04</v>
      </c>
    </row>
    <row r="24058" spans="1:3" x14ac:dyDescent="0.2">
      <c r="A24058" t="s">
        <v>810</v>
      </c>
      <c r="B24058" s="1">
        <v>44111</v>
      </c>
      <c r="C24058">
        <v>278.35000000000002</v>
      </c>
    </row>
    <row r="24059" spans="1:3" x14ac:dyDescent="0.2">
      <c r="A24059" t="s">
        <v>232</v>
      </c>
      <c r="B24059" s="1">
        <v>44111</v>
      </c>
      <c r="C24059">
        <v>94.14</v>
      </c>
    </row>
    <row r="24060" spans="1:3" x14ac:dyDescent="0.2">
      <c r="A24060" t="s">
        <v>22279</v>
      </c>
      <c r="B24060" s="1">
        <v>44111</v>
      </c>
      <c r="C24060">
        <v>57.9</v>
      </c>
    </row>
    <row r="24061" spans="1:3" x14ac:dyDescent="0.2">
      <c r="A24061" t="s">
        <v>3762</v>
      </c>
      <c r="B24061" s="1">
        <v>44111</v>
      </c>
      <c r="C24061">
        <v>608.62</v>
      </c>
    </row>
    <row r="24062" spans="1:3" x14ac:dyDescent="0.2">
      <c r="A24062" t="s">
        <v>3762</v>
      </c>
      <c r="B24062" s="1">
        <v>44111</v>
      </c>
      <c r="C24062">
        <v>91.76</v>
      </c>
    </row>
    <row r="24063" spans="1:3" x14ac:dyDescent="0.2">
      <c r="A24063" t="s">
        <v>22280</v>
      </c>
      <c r="B24063" s="1">
        <v>44111</v>
      </c>
      <c r="C24063">
        <v>46.45</v>
      </c>
    </row>
    <row r="24064" spans="1:3" x14ac:dyDescent="0.2">
      <c r="A24064" t="s">
        <v>17614</v>
      </c>
      <c r="B24064" s="1">
        <v>44111</v>
      </c>
      <c r="C24064">
        <v>155.69999999999999</v>
      </c>
    </row>
    <row r="24065" spans="1:3" x14ac:dyDescent="0.2">
      <c r="A24065" t="s">
        <v>3362</v>
      </c>
      <c r="B24065" s="1">
        <v>44111</v>
      </c>
      <c r="C24065">
        <v>84.9</v>
      </c>
    </row>
    <row r="24066" spans="1:3" x14ac:dyDescent="0.2">
      <c r="A24066" t="s">
        <v>22281</v>
      </c>
      <c r="B24066" s="1">
        <v>44111</v>
      </c>
      <c r="C24066">
        <v>72.900000000000006</v>
      </c>
    </row>
    <row r="24067" spans="1:3" x14ac:dyDescent="0.2">
      <c r="A24067" t="s">
        <v>22282</v>
      </c>
      <c r="B24067" s="1">
        <v>44111</v>
      </c>
      <c r="C24067">
        <v>66.900000000000006</v>
      </c>
    </row>
    <row r="24068" spans="1:3" x14ac:dyDescent="0.2">
      <c r="A24068" t="s">
        <v>19533</v>
      </c>
      <c r="B24068" s="1">
        <v>44111</v>
      </c>
      <c r="C24068">
        <v>93.85</v>
      </c>
    </row>
    <row r="24069" spans="1:3" x14ac:dyDescent="0.2">
      <c r="A24069" t="s">
        <v>122</v>
      </c>
      <c r="B24069" s="1">
        <v>44111</v>
      </c>
      <c r="C24069">
        <v>159.6</v>
      </c>
    </row>
    <row r="24070" spans="1:3" x14ac:dyDescent="0.2">
      <c r="A24070" t="s">
        <v>11</v>
      </c>
      <c r="B24070" s="1">
        <v>44111</v>
      </c>
      <c r="C24070">
        <v>1937.26</v>
      </c>
    </row>
    <row r="24071" spans="1:3" x14ac:dyDescent="0.2">
      <c r="A24071" t="s">
        <v>122</v>
      </c>
      <c r="B24071" s="1">
        <v>44111</v>
      </c>
      <c r="C24071">
        <v>1130.57</v>
      </c>
    </row>
    <row r="24072" spans="1:3" x14ac:dyDescent="0.2">
      <c r="A24072" t="s">
        <v>3674</v>
      </c>
      <c r="B24072" s="1">
        <v>44111</v>
      </c>
      <c r="C24072">
        <v>312.33999999999997</v>
      </c>
    </row>
    <row r="24073" spans="1:3" x14ac:dyDescent="0.2">
      <c r="A24073" t="s">
        <v>722</v>
      </c>
      <c r="B24073" s="1">
        <v>44111</v>
      </c>
      <c r="C24073">
        <v>392.82</v>
      </c>
    </row>
    <row r="24074" spans="1:3" x14ac:dyDescent="0.2">
      <c r="A24074" t="s">
        <v>416</v>
      </c>
      <c r="B24074" s="1">
        <v>44111</v>
      </c>
      <c r="C24074">
        <v>962.5</v>
      </c>
    </row>
    <row r="24075" spans="1:3" x14ac:dyDescent="0.2">
      <c r="A24075" t="s">
        <v>119</v>
      </c>
      <c r="B24075" s="1">
        <v>44111</v>
      </c>
      <c r="C24075">
        <v>16.5</v>
      </c>
    </row>
    <row r="24076" spans="1:3" x14ac:dyDescent="0.2">
      <c r="A24076" t="s">
        <v>6139</v>
      </c>
      <c r="B24076" s="1">
        <v>44111</v>
      </c>
      <c r="C24076">
        <v>2001.1</v>
      </c>
    </row>
    <row r="24077" spans="1:3" x14ac:dyDescent="0.2">
      <c r="A24077" t="s">
        <v>1090</v>
      </c>
      <c r="B24077" s="1">
        <v>44111</v>
      </c>
      <c r="C24077">
        <v>179.4</v>
      </c>
    </row>
    <row r="24078" spans="1:3" x14ac:dyDescent="0.2">
      <c r="A24078" t="s">
        <v>1090</v>
      </c>
      <c r="B24078" s="1">
        <v>44111</v>
      </c>
      <c r="C24078">
        <v>46.65</v>
      </c>
    </row>
    <row r="24079" spans="1:3" x14ac:dyDescent="0.2">
      <c r="A24079" t="s">
        <v>13871</v>
      </c>
      <c r="B24079" s="1">
        <v>44111</v>
      </c>
      <c r="C24079">
        <v>397.5</v>
      </c>
    </row>
    <row r="24080" spans="1:3" x14ac:dyDescent="0.2">
      <c r="A24080" t="s">
        <v>16960</v>
      </c>
      <c r="B24080" s="1">
        <v>44111</v>
      </c>
      <c r="C24080">
        <v>514.5</v>
      </c>
    </row>
    <row r="24081" spans="1:3" x14ac:dyDescent="0.2">
      <c r="A24081" t="s">
        <v>22283</v>
      </c>
      <c r="B24081" s="1">
        <v>44111</v>
      </c>
      <c r="C24081">
        <v>54.95</v>
      </c>
    </row>
    <row r="24082" spans="1:3" x14ac:dyDescent="0.2">
      <c r="A24082" t="s">
        <v>536</v>
      </c>
      <c r="B24082" s="1">
        <v>44111</v>
      </c>
      <c r="C24082">
        <v>46.25</v>
      </c>
    </row>
    <row r="24083" spans="1:3" x14ac:dyDescent="0.2">
      <c r="A24083" t="s">
        <v>536</v>
      </c>
      <c r="B24083" s="1">
        <v>44111</v>
      </c>
      <c r="C24083">
        <v>45</v>
      </c>
    </row>
    <row r="24084" spans="1:3" x14ac:dyDescent="0.2">
      <c r="A24084" t="s">
        <v>22284</v>
      </c>
      <c r="B24084" s="1">
        <v>44111</v>
      </c>
      <c r="C24084">
        <v>44.95</v>
      </c>
    </row>
    <row r="24085" spans="1:3" x14ac:dyDescent="0.2">
      <c r="A24085" t="s">
        <v>22285</v>
      </c>
      <c r="B24085" s="1">
        <v>44111</v>
      </c>
      <c r="C24085">
        <v>86.6</v>
      </c>
    </row>
    <row r="24086" spans="1:3" x14ac:dyDescent="0.2">
      <c r="A24086" t="s">
        <v>22286</v>
      </c>
      <c r="B24086" s="1">
        <v>44111</v>
      </c>
      <c r="C24086">
        <v>51.9</v>
      </c>
    </row>
    <row r="24087" spans="1:3" x14ac:dyDescent="0.2">
      <c r="A24087" t="s">
        <v>22287</v>
      </c>
      <c r="B24087" s="1">
        <v>44111</v>
      </c>
      <c r="C24087">
        <v>52.9</v>
      </c>
    </row>
    <row r="24088" spans="1:3" x14ac:dyDescent="0.2">
      <c r="A24088" t="s">
        <v>22288</v>
      </c>
      <c r="B24088" s="1">
        <v>44111</v>
      </c>
      <c r="C24088">
        <v>55.9</v>
      </c>
    </row>
    <row r="24089" spans="1:3" x14ac:dyDescent="0.2">
      <c r="A24089" t="s">
        <v>22289</v>
      </c>
      <c r="B24089" s="1">
        <v>44111</v>
      </c>
      <c r="C24089">
        <v>49.9</v>
      </c>
    </row>
    <row r="24090" spans="1:3" x14ac:dyDescent="0.2">
      <c r="A24090" t="s">
        <v>19849</v>
      </c>
      <c r="B24090" s="1">
        <v>44111</v>
      </c>
      <c r="C24090">
        <v>93.15</v>
      </c>
    </row>
    <row r="24091" spans="1:3" x14ac:dyDescent="0.2">
      <c r="A24091" t="s">
        <v>14092</v>
      </c>
      <c r="B24091" s="1">
        <v>44111</v>
      </c>
      <c r="C24091">
        <v>119.8</v>
      </c>
    </row>
    <row r="24092" spans="1:3" x14ac:dyDescent="0.2">
      <c r="A24092" t="s">
        <v>1071</v>
      </c>
      <c r="B24092" s="1">
        <v>44111</v>
      </c>
      <c r="C24092">
        <v>332.95</v>
      </c>
    </row>
    <row r="24093" spans="1:3" x14ac:dyDescent="0.2">
      <c r="A24093" t="s">
        <v>3</v>
      </c>
      <c r="B24093" s="1">
        <v>44111</v>
      </c>
      <c r="C24093">
        <v>37.5</v>
      </c>
    </row>
    <row r="24094" spans="1:3" x14ac:dyDescent="0.2">
      <c r="A24094" t="s">
        <v>1630</v>
      </c>
      <c r="B24094" s="1">
        <v>44111</v>
      </c>
      <c r="C24094">
        <v>738.46</v>
      </c>
    </row>
    <row r="24095" spans="1:3" x14ac:dyDescent="0.2">
      <c r="A24095" t="s">
        <v>1630</v>
      </c>
      <c r="B24095" s="1">
        <v>44111</v>
      </c>
      <c r="C24095">
        <v>5.97</v>
      </c>
    </row>
    <row r="24096" spans="1:3" x14ac:dyDescent="0.2">
      <c r="A24096" t="s">
        <v>1630</v>
      </c>
      <c r="B24096" s="1">
        <v>44111</v>
      </c>
      <c r="C24096">
        <v>219.95</v>
      </c>
    </row>
    <row r="24097" spans="1:3" x14ac:dyDescent="0.2">
      <c r="A24097" t="s">
        <v>14</v>
      </c>
      <c r="B24097" s="1">
        <v>44111</v>
      </c>
      <c r="C24097">
        <v>625</v>
      </c>
    </row>
    <row r="24098" spans="1:3" x14ac:dyDescent="0.2">
      <c r="A24098" t="s">
        <v>12</v>
      </c>
      <c r="B24098" s="1">
        <v>44111</v>
      </c>
      <c r="C24098">
        <v>327.52</v>
      </c>
    </row>
    <row r="24099" spans="1:3" x14ac:dyDescent="0.2">
      <c r="A24099" t="s">
        <v>20116</v>
      </c>
      <c r="B24099" s="1">
        <v>44111</v>
      </c>
      <c r="C24099">
        <v>39.450000000000003</v>
      </c>
    </row>
    <row r="24100" spans="1:3" x14ac:dyDescent="0.2">
      <c r="A24100" t="s">
        <v>22268</v>
      </c>
      <c r="B24100" s="1">
        <v>44112</v>
      </c>
      <c r="C24100">
        <v>22.9</v>
      </c>
    </row>
    <row r="24101" spans="1:3" x14ac:dyDescent="0.2">
      <c r="A24101" t="s">
        <v>22269</v>
      </c>
      <c r="B24101" s="1">
        <v>44112</v>
      </c>
      <c r="C24101">
        <v>485.46</v>
      </c>
    </row>
    <row r="24102" spans="1:3" x14ac:dyDescent="0.2">
      <c r="A24102" t="s">
        <v>969</v>
      </c>
      <c r="B24102" s="1">
        <v>44112</v>
      </c>
      <c r="C24102">
        <v>65.97</v>
      </c>
    </row>
    <row r="24103" spans="1:3" x14ac:dyDescent="0.2">
      <c r="A24103" t="s">
        <v>22270</v>
      </c>
      <c r="B24103" s="1">
        <v>44112</v>
      </c>
      <c r="C24103">
        <v>87.5</v>
      </c>
    </row>
    <row r="24104" spans="1:3" x14ac:dyDescent="0.2">
      <c r="A24104" t="s">
        <v>14782</v>
      </c>
      <c r="B24104" s="1">
        <v>44112</v>
      </c>
      <c r="C24104">
        <v>47.9</v>
      </c>
    </row>
    <row r="24105" spans="1:3" x14ac:dyDescent="0.2">
      <c r="A24105" t="s">
        <v>7712</v>
      </c>
      <c r="B24105" s="1">
        <v>44112</v>
      </c>
      <c r="C24105">
        <v>56.2</v>
      </c>
    </row>
    <row r="24106" spans="1:3" x14ac:dyDescent="0.2">
      <c r="A24106" t="s">
        <v>22067</v>
      </c>
      <c r="B24106" s="1">
        <v>44112</v>
      </c>
      <c r="C24106">
        <v>123.35</v>
      </c>
    </row>
    <row r="24107" spans="1:3" x14ac:dyDescent="0.2">
      <c r="A24107" t="s">
        <v>22271</v>
      </c>
      <c r="B24107" s="1">
        <v>44112</v>
      </c>
      <c r="C24107">
        <v>47.9</v>
      </c>
    </row>
    <row r="24108" spans="1:3" x14ac:dyDescent="0.2">
      <c r="A24108" t="s">
        <v>969</v>
      </c>
      <c r="B24108" s="1">
        <v>44112</v>
      </c>
      <c r="C24108">
        <v>512.53</v>
      </c>
    </row>
    <row r="24109" spans="1:3" x14ac:dyDescent="0.2">
      <c r="A24109" t="s">
        <v>1090</v>
      </c>
      <c r="B24109" s="1">
        <v>44112</v>
      </c>
      <c r="C24109">
        <v>119.85</v>
      </c>
    </row>
    <row r="24110" spans="1:3" x14ac:dyDescent="0.2">
      <c r="A24110" t="s">
        <v>171</v>
      </c>
      <c r="B24110" s="1">
        <v>44112</v>
      </c>
      <c r="C24110">
        <v>437.5</v>
      </c>
    </row>
    <row r="24111" spans="1:3" x14ac:dyDescent="0.2">
      <c r="A24111" t="s">
        <v>534</v>
      </c>
      <c r="B24111" s="1">
        <v>44112</v>
      </c>
      <c r="C24111">
        <v>386.53</v>
      </c>
    </row>
    <row r="24112" spans="1:3" x14ac:dyDescent="0.2">
      <c r="A24112" t="s">
        <v>3160</v>
      </c>
      <c r="B24112" s="1">
        <v>44112</v>
      </c>
      <c r="C24112">
        <v>190</v>
      </c>
    </row>
    <row r="24113" spans="1:3" x14ac:dyDescent="0.2">
      <c r="A24113" t="s">
        <v>3160</v>
      </c>
      <c r="B24113" s="1">
        <v>44112</v>
      </c>
      <c r="C24113">
        <v>205</v>
      </c>
    </row>
    <row r="24114" spans="1:3" x14ac:dyDescent="0.2">
      <c r="A24114" t="s">
        <v>29</v>
      </c>
      <c r="B24114" s="1">
        <v>44112</v>
      </c>
      <c r="C24114">
        <v>1822.09</v>
      </c>
    </row>
    <row r="24115" spans="1:3" x14ac:dyDescent="0.2">
      <c r="A24115" t="s">
        <v>183</v>
      </c>
      <c r="B24115" s="1">
        <v>44112</v>
      </c>
      <c r="C24115">
        <v>745.68</v>
      </c>
    </row>
    <row r="24116" spans="1:3" x14ac:dyDescent="0.2">
      <c r="A24116" t="s">
        <v>6814</v>
      </c>
      <c r="B24116" s="1">
        <v>44112</v>
      </c>
      <c r="C24116">
        <v>1117.69</v>
      </c>
    </row>
    <row r="24117" spans="1:3" x14ac:dyDescent="0.2">
      <c r="A24117" t="s">
        <v>753</v>
      </c>
      <c r="B24117" s="1">
        <v>44112</v>
      </c>
      <c r="C24117">
        <v>478.52</v>
      </c>
    </row>
    <row r="24118" spans="1:3" x14ac:dyDescent="0.2">
      <c r="A24118" t="s">
        <v>753</v>
      </c>
      <c r="B24118" s="1">
        <v>44112</v>
      </c>
      <c r="C24118">
        <v>393.15</v>
      </c>
    </row>
    <row r="24119" spans="1:3" x14ac:dyDescent="0.2">
      <c r="A24119" t="s">
        <v>232</v>
      </c>
      <c r="B24119" s="1">
        <v>44112</v>
      </c>
      <c r="C24119">
        <v>1240.25</v>
      </c>
    </row>
    <row r="24120" spans="1:3" x14ac:dyDescent="0.2">
      <c r="A24120" t="s">
        <v>232</v>
      </c>
      <c r="B24120" s="1">
        <v>44112</v>
      </c>
      <c r="C24120">
        <v>171</v>
      </c>
    </row>
    <row r="24121" spans="1:3" x14ac:dyDescent="0.2">
      <c r="A24121" t="s">
        <v>831</v>
      </c>
      <c r="B24121" s="1">
        <v>44112</v>
      </c>
      <c r="C24121">
        <v>50.72</v>
      </c>
    </row>
    <row r="24122" spans="1:3" x14ac:dyDescent="0.2">
      <c r="A24122" t="s">
        <v>22100</v>
      </c>
      <c r="B24122" s="1">
        <v>44112</v>
      </c>
      <c r="C24122">
        <v>310.25</v>
      </c>
    </row>
    <row r="24123" spans="1:3" x14ac:dyDescent="0.2">
      <c r="A24123" t="s">
        <v>12390</v>
      </c>
      <c r="B24123" s="1">
        <v>44112</v>
      </c>
      <c r="C24123">
        <v>109.65</v>
      </c>
    </row>
    <row r="24124" spans="1:3" x14ac:dyDescent="0.2">
      <c r="A24124" t="s">
        <v>22100</v>
      </c>
      <c r="B24124" s="1">
        <v>44112</v>
      </c>
      <c r="C24124">
        <v>224.9</v>
      </c>
    </row>
    <row r="24125" spans="1:3" x14ac:dyDescent="0.2">
      <c r="A24125" t="s">
        <v>16881</v>
      </c>
      <c r="B24125" s="1">
        <v>44112</v>
      </c>
      <c r="C24125">
        <v>74.900000000000006</v>
      </c>
    </row>
    <row r="24126" spans="1:3" x14ac:dyDescent="0.2">
      <c r="A24126" t="s">
        <v>22272</v>
      </c>
      <c r="B24126" s="1">
        <v>44112</v>
      </c>
      <c r="C24126">
        <v>55.9</v>
      </c>
    </row>
    <row r="24127" spans="1:3" x14ac:dyDescent="0.2">
      <c r="A24127" t="s">
        <v>4393</v>
      </c>
      <c r="B24127" s="1">
        <v>44112</v>
      </c>
      <c r="C24127">
        <v>79.599999999999994</v>
      </c>
    </row>
    <row r="24128" spans="1:3" x14ac:dyDescent="0.2">
      <c r="A24128" t="s">
        <v>22273</v>
      </c>
      <c r="B24128" s="1">
        <v>44112</v>
      </c>
      <c r="C24128">
        <v>142.80000000000001</v>
      </c>
    </row>
    <row r="24129" spans="1:3" x14ac:dyDescent="0.2">
      <c r="A24129" t="s">
        <v>14400</v>
      </c>
      <c r="B24129" s="1">
        <v>44112</v>
      </c>
      <c r="C24129">
        <v>54.9</v>
      </c>
    </row>
    <row r="24130" spans="1:3" x14ac:dyDescent="0.2">
      <c r="A24130" t="s">
        <v>22274</v>
      </c>
      <c r="B24130" s="1">
        <v>44112</v>
      </c>
      <c r="C24130">
        <v>55.9</v>
      </c>
    </row>
    <row r="24131" spans="1:3" x14ac:dyDescent="0.2">
      <c r="A24131" t="s">
        <v>22275</v>
      </c>
      <c r="B24131" s="1">
        <v>44112</v>
      </c>
      <c r="C24131">
        <v>52.9</v>
      </c>
    </row>
    <row r="24132" spans="1:3" x14ac:dyDescent="0.2">
      <c r="A24132" t="s">
        <v>19797</v>
      </c>
      <c r="B24132" s="1">
        <v>44112</v>
      </c>
      <c r="C24132">
        <v>62.9</v>
      </c>
    </row>
    <row r="24133" spans="1:3" x14ac:dyDescent="0.2">
      <c r="A24133" t="s">
        <v>17809</v>
      </c>
      <c r="B24133" s="1">
        <v>44112</v>
      </c>
      <c r="C24133">
        <v>91.7</v>
      </c>
    </row>
    <row r="24134" spans="1:3" x14ac:dyDescent="0.2">
      <c r="A24134" t="s">
        <v>22276</v>
      </c>
      <c r="B24134" s="1">
        <v>44112</v>
      </c>
      <c r="C24134">
        <v>21.9</v>
      </c>
    </row>
    <row r="24135" spans="1:3" x14ac:dyDescent="0.2">
      <c r="A24135" t="s">
        <v>21711</v>
      </c>
      <c r="B24135" s="1">
        <v>44112</v>
      </c>
      <c r="C24135">
        <v>59.7</v>
      </c>
    </row>
    <row r="24136" spans="1:3" x14ac:dyDescent="0.2">
      <c r="A24136" t="s">
        <v>707</v>
      </c>
      <c r="B24136" s="1">
        <v>44112</v>
      </c>
      <c r="C24136">
        <v>268.5</v>
      </c>
    </row>
    <row r="24137" spans="1:3" x14ac:dyDescent="0.2">
      <c r="A24137" t="s">
        <v>751</v>
      </c>
      <c r="B24137" s="1">
        <v>44112</v>
      </c>
      <c r="C24137">
        <v>37.5</v>
      </c>
    </row>
    <row r="24138" spans="1:3" x14ac:dyDescent="0.2">
      <c r="A24138" t="s">
        <v>751</v>
      </c>
      <c r="B24138" s="1">
        <v>44112</v>
      </c>
      <c r="C24138">
        <v>29.97</v>
      </c>
    </row>
    <row r="24139" spans="1:3" x14ac:dyDescent="0.2">
      <c r="A24139" t="s">
        <v>44</v>
      </c>
      <c r="B24139" s="1">
        <v>44112</v>
      </c>
      <c r="C24139">
        <v>544.80999999999995</v>
      </c>
    </row>
    <row r="24140" spans="1:3" x14ac:dyDescent="0.2">
      <c r="A24140" t="s">
        <v>46</v>
      </c>
      <c r="B24140" s="1">
        <v>44112</v>
      </c>
      <c r="C24140">
        <v>365.28</v>
      </c>
    </row>
    <row r="24141" spans="1:3" x14ac:dyDescent="0.2">
      <c r="A24141" t="s">
        <v>4663</v>
      </c>
      <c r="B24141" s="1">
        <v>44112</v>
      </c>
      <c r="C24141">
        <v>24</v>
      </c>
    </row>
    <row r="24142" spans="1:3" x14ac:dyDescent="0.2">
      <c r="A24142" t="s">
        <v>2816</v>
      </c>
      <c r="B24142" s="1">
        <v>44112</v>
      </c>
      <c r="C24142">
        <v>87.61</v>
      </c>
    </row>
    <row r="24143" spans="1:3" x14ac:dyDescent="0.2">
      <c r="A24143" t="s">
        <v>483</v>
      </c>
      <c r="B24143" s="1">
        <v>44112</v>
      </c>
      <c r="C24143">
        <v>26.28</v>
      </c>
    </row>
    <row r="24144" spans="1:3" x14ac:dyDescent="0.2">
      <c r="A24144" t="s">
        <v>6139</v>
      </c>
      <c r="B24144" s="1">
        <v>44112</v>
      </c>
      <c r="C24144">
        <v>140.71</v>
      </c>
    </row>
    <row r="24145" spans="1:3" x14ac:dyDescent="0.2">
      <c r="A24145" t="s">
        <v>12</v>
      </c>
      <c r="B24145" s="1">
        <v>44112</v>
      </c>
      <c r="C24145">
        <v>382.28</v>
      </c>
    </row>
    <row r="24146" spans="1:3" x14ac:dyDescent="0.2">
      <c r="A24146" t="s">
        <v>1007</v>
      </c>
      <c r="B24146" s="1">
        <v>44113</v>
      </c>
      <c r="C24146">
        <v>744.4</v>
      </c>
    </row>
    <row r="24147" spans="1:3" x14ac:dyDescent="0.2">
      <c r="A24147" t="s">
        <v>16960</v>
      </c>
      <c r="B24147" s="1">
        <v>44113</v>
      </c>
      <c r="C24147">
        <v>633.24</v>
      </c>
    </row>
    <row r="24148" spans="1:3" x14ac:dyDescent="0.2">
      <c r="A24148" t="s">
        <v>6139</v>
      </c>
      <c r="B24148" s="1">
        <v>44113</v>
      </c>
      <c r="C24148">
        <v>481.99</v>
      </c>
    </row>
    <row r="24149" spans="1:3" x14ac:dyDescent="0.2">
      <c r="A24149" t="s">
        <v>46</v>
      </c>
      <c r="B24149" s="1">
        <v>44113</v>
      </c>
      <c r="C24149">
        <v>149.91</v>
      </c>
    </row>
    <row r="24150" spans="1:3" x14ac:dyDescent="0.2">
      <c r="A24150" t="s">
        <v>46</v>
      </c>
      <c r="B24150" s="1">
        <v>44113</v>
      </c>
      <c r="C24150">
        <v>184.89</v>
      </c>
    </row>
    <row r="24151" spans="1:3" x14ac:dyDescent="0.2">
      <c r="A24151" t="s">
        <v>46</v>
      </c>
      <c r="B24151" s="1">
        <v>44113</v>
      </c>
      <c r="C24151">
        <v>115.5</v>
      </c>
    </row>
    <row r="24152" spans="1:3" x14ac:dyDescent="0.2">
      <c r="A24152" t="s">
        <v>2611</v>
      </c>
      <c r="B24152" s="1">
        <v>44113</v>
      </c>
      <c r="C24152">
        <v>40.42</v>
      </c>
    </row>
    <row r="24153" spans="1:3" x14ac:dyDescent="0.2">
      <c r="A24153" t="s">
        <v>7890</v>
      </c>
      <c r="B24153" s="1">
        <v>44113</v>
      </c>
      <c r="C24153">
        <v>617.46</v>
      </c>
    </row>
    <row r="24154" spans="1:3" x14ac:dyDescent="0.2">
      <c r="A24154" t="s">
        <v>148</v>
      </c>
      <c r="B24154" s="1">
        <v>44113</v>
      </c>
      <c r="C24154">
        <v>793.95</v>
      </c>
    </row>
    <row r="24155" spans="1:3" x14ac:dyDescent="0.2">
      <c r="A24155" t="s">
        <v>16960</v>
      </c>
      <c r="B24155" s="1">
        <v>44113</v>
      </c>
      <c r="C24155">
        <v>8306.57</v>
      </c>
    </row>
    <row r="24156" spans="1:3" x14ac:dyDescent="0.2">
      <c r="A24156" t="s">
        <v>324</v>
      </c>
      <c r="B24156" s="1">
        <v>44113</v>
      </c>
      <c r="C24156">
        <v>2880.78</v>
      </c>
    </row>
    <row r="24157" spans="1:3" x14ac:dyDescent="0.2">
      <c r="A24157" t="s">
        <v>20940</v>
      </c>
      <c r="B24157" s="1">
        <v>44113</v>
      </c>
      <c r="C24157">
        <v>468.44</v>
      </c>
    </row>
    <row r="24158" spans="1:3" x14ac:dyDescent="0.2">
      <c r="A24158" t="s">
        <v>324</v>
      </c>
      <c r="B24158" s="1">
        <v>44113</v>
      </c>
      <c r="C24158">
        <v>1175.78</v>
      </c>
    </row>
    <row r="24159" spans="1:3" x14ac:dyDescent="0.2">
      <c r="A24159" t="s">
        <v>3657</v>
      </c>
      <c r="B24159" s="1">
        <v>44113</v>
      </c>
      <c r="C24159">
        <v>53.2</v>
      </c>
    </row>
    <row r="24160" spans="1:3" x14ac:dyDescent="0.2">
      <c r="A24160" t="s">
        <v>22260</v>
      </c>
      <c r="B24160" s="1">
        <v>44113</v>
      </c>
      <c r="C24160">
        <v>420</v>
      </c>
    </row>
    <row r="24161" spans="1:3" x14ac:dyDescent="0.2">
      <c r="A24161" t="s">
        <v>22261</v>
      </c>
      <c r="B24161" s="1">
        <v>44113</v>
      </c>
      <c r="C24161">
        <v>101.95</v>
      </c>
    </row>
    <row r="24162" spans="1:3" x14ac:dyDescent="0.2">
      <c r="A24162" t="s">
        <v>16960</v>
      </c>
      <c r="B24162" s="1">
        <v>44113</v>
      </c>
      <c r="C24162">
        <v>377.99</v>
      </c>
    </row>
    <row r="24163" spans="1:3" x14ac:dyDescent="0.2">
      <c r="A24163" t="s">
        <v>15694</v>
      </c>
      <c r="B24163" s="1">
        <v>44113</v>
      </c>
      <c r="C24163">
        <v>431.01</v>
      </c>
    </row>
    <row r="24164" spans="1:3" x14ac:dyDescent="0.2">
      <c r="A24164" t="s">
        <v>479</v>
      </c>
      <c r="B24164" s="1">
        <v>44113</v>
      </c>
      <c r="C24164">
        <v>87.15</v>
      </c>
    </row>
    <row r="24165" spans="1:3" x14ac:dyDescent="0.2">
      <c r="A24165" t="s">
        <v>327</v>
      </c>
      <c r="B24165" s="1">
        <v>44113</v>
      </c>
      <c r="C24165">
        <v>1537.7</v>
      </c>
    </row>
    <row r="24166" spans="1:3" x14ac:dyDescent="0.2">
      <c r="A24166" t="s">
        <v>22262</v>
      </c>
      <c r="B24166" s="1">
        <v>44113</v>
      </c>
      <c r="C24166">
        <v>41.9</v>
      </c>
    </row>
    <row r="24167" spans="1:3" x14ac:dyDescent="0.2">
      <c r="A24167" t="s">
        <v>536</v>
      </c>
      <c r="B24167" s="1">
        <v>44113</v>
      </c>
      <c r="C24167">
        <v>46.25</v>
      </c>
    </row>
    <row r="24168" spans="1:3" x14ac:dyDescent="0.2">
      <c r="A24168" t="s">
        <v>22263</v>
      </c>
      <c r="B24168" s="1">
        <v>44113</v>
      </c>
      <c r="C24168">
        <v>60.9</v>
      </c>
    </row>
    <row r="24169" spans="1:3" x14ac:dyDescent="0.2">
      <c r="A24169" t="s">
        <v>20038</v>
      </c>
      <c r="B24169" s="1">
        <v>44113</v>
      </c>
      <c r="C24169">
        <v>68.150000000000006</v>
      </c>
    </row>
    <row r="24170" spans="1:3" x14ac:dyDescent="0.2">
      <c r="A24170" t="s">
        <v>3</v>
      </c>
      <c r="B24170" s="1">
        <v>44113</v>
      </c>
      <c r="C24170">
        <v>36.950000000000003</v>
      </c>
    </row>
    <row r="24171" spans="1:3" x14ac:dyDescent="0.2">
      <c r="A24171" t="s">
        <v>3</v>
      </c>
      <c r="B24171" s="1">
        <v>44113</v>
      </c>
      <c r="C24171">
        <v>85</v>
      </c>
    </row>
    <row r="24172" spans="1:3" x14ac:dyDescent="0.2">
      <c r="A24172" t="s">
        <v>22264</v>
      </c>
      <c r="B24172" s="1">
        <v>44113</v>
      </c>
      <c r="C24172">
        <v>64.849999999999994</v>
      </c>
    </row>
    <row r="24173" spans="1:3" x14ac:dyDescent="0.2">
      <c r="A24173" t="s">
        <v>22265</v>
      </c>
      <c r="B24173" s="1">
        <v>44113</v>
      </c>
      <c r="C24173">
        <v>27.9</v>
      </c>
    </row>
    <row r="24174" spans="1:3" x14ac:dyDescent="0.2">
      <c r="A24174" t="s">
        <v>22266</v>
      </c>
      <c r="B24174" s="1">
        <v>44113</v>
      </c>
      <c r="C24174">
        <v>57.9</v>
      </c>
    </row>
    <row r="24175" spans="1:3" x14ac:dyDescent="0.2">
      <c r="A24175" t="s">
        <v>22267</v>
      </c>
      <c r="B24175" s="1">
        <v>44113</v>
      </c>
      <c r="C24175">
        <v>57.9</v>
      </c>
    </row>
    <row r="24176" spans="1:3" x14ac:dyDescent="0.2">
      <c r="A24176" t="s">
        <v>1133</v>
      </c>
      <c r="B24176" s="1">
        <v>44113</v>
      </c>
      <c r="C24176">
        <v>57.9</v>
      </c>
    </row>
    <row r="24177" spans="1:3" x14ac:dyDescent="0.2">
      <c r="A24177" t="s">
        <v>12</v>
      </c>
      <c r="B24177" s="1">
        <v>44113</v>
      </c>
      <c r="C24177">
        <v>39.25</v>
      </c>
    </row>
    <row r="24178" spans="1:3" x14ac:dyDescent="0.2">
      <c r="A24178" t="s">
        <v>32</v>
      </c>
      <c r="B24178" s="1">
        <v>44113</v>
      </c>
      <c r="C24178">
        <v>1722</v>
      </c>
    </row>
    <row r="24179" spans="1:3" x14ac:dyDescent="0.2">
      <c r="A24179" t="s">
        <v>229</v>
      </c>
      <c r="B24179" s="1">
        <v>44113</v>
      </c>
      <c r="C24179">
        <v>30.43</v>
      </c>
    </row>
    <row r="24180" spans="1:3" x14ac:dyDescent="0.2">
      <c r="A24180" t="s">
        <v>7822</v>
      </c>
      <c r="B24180" s="1">
        <v>44113</v>
      </c>
      <c r="C24180">
        <v>32.42</v>
      </c>
    </row>
    <row r="24181" spans="1:3" x14ac:dyDescent="0.2">
      <c r="A24181" t="s">
        <v>249</v>
      </c>
      <c r="B24181" s="1">
        <v>44113</v>
      </c>
      <c r="C24181">
        <v>535.4</v>
      </c>
    </row>
    <row r="24182" spans="1:3" x14ac:dyDescent="0.2">
      <c r="A24182" t="s">
        <v>7822</v>
      </c>
      <c r="B24182" s="1">
        <v>44113</v>
      </c>
      <c r="C24182">
        <v>58.3</v>
      </c>
    </row>
    <row r="24183" spans="1:3" x14ac:dyDescent="0.2">
      <c r="A24183" t="s">
        <v>707</v>
      </c>
      <c r="B24183" s="1">
        <v>44113</v>
      </c>
      <c r="C24183">
        <v>493.27</v>
      </c>
    </row>
    <row r="24184" spans="1:3" x14ac:dyDescent="0.2">
      <c r="A24184" t="s">
        <v>236</v>
      </c>
      <c r="B24184" s="1">
        <v>44113</v>
      </c>
      <c r="C24184">
        <v>278.7</v>
      </c>
    </row>
    <row r="24185" spans="1:3" x14ac:dyDescent="0.2">
      <c r="A24185" t="s">
        <v>21076</v>
      </c>
      <c r="B24185" s="1">
        <v>44113</v>
      </c>
      <c r="C24185">
        <v>155</v>
      </c>
    </row>
    <row r="24186" spans="1:3" x14ac:dyDescent="0.2">
      <c r="A24186" t="s">
        <v>4846</v>
      </c>
      <c r="B24186" s="1">
        <v>44113</v>
      </c>
      <c r="C24186">
        <v>476.34</v>
      </c>
    </row>
    <row r="24187" spans="1:3" x14ac:dyDescent="0.2">
      <c r="A24187" t="s">
        <v>44</v>
      </c>
      <c r="B24187" s="1">
        <v>44116</v>
      </c>
      <c r="C24187">
        <v>213.94</v>
      </c>
    </row>
    <row r="24188" spans="1:3" x14ac:dyDescent="0.2">
      <c r="A24188" t="s">
        <v>22240</v>
      </c>
      <c r="B24188" s="1">
        <v>44116</v>
      </c>
      <c r="C24188">
        <v>22.7</v>
      </c>
    </row>
    <row r="24189" spans="1:3" x14ac:dyDescent="0.2">
      <c r="A24189" t="s">
        <v>22072</v>
      </c>
      <c r="B24189" s="1">
        <v>44116</v>
      </c>
      <c r="C24189">
        <v>52.8</v>
      </c>
    </row>
    <row r="24190" spans="1:3" x14ac:dyDescent="0.2">
      <c r="A24190" t="s">
        <v>21480</v>
      </c>
      <c r="B24190" s="1">
        <v>44116</v>
      </c>
      <c r="C24190">
        <v>66.7</v>
      </c>
    </row>
    <row r="24191" spans="1:3" x14ac:dyDescent="0.2">
      <c r="A24191" t="s">
        <v>22241</v>
      </c>
      <c r="B24191" s="1">
        <v>44116</v>
      </c>
      <c r="C24191">
        <v>55.9</v>
      </c>
    </row>
    <row r="24192" spans="1:3" x14ac:dyDescent="0.2">
      <c r="A24192" t="s">
        <v>1537</v>
      </c>
      <c r="B24192" s="1">
        <v>44116</v>
      </c>
      <c r="C24192">
        <v>1132.56</v>
      </c>
    </row>
    <row r="24193" spans="1:3" x14ac:dyDescent="0.2">
      <c r="A24193" t="s">
        <v>17702</v>
      </c>
      <c r="B24193" s="1">
        <v>44116</v>
      </c>
      <c r="C24193">
        <v>500.6</v>
      </c>
    </row>
    <row r="24194" spans="1:3" x14ac:dyDescent="0.2">
      <c r="A24194" t="s">
        <v>6139</v>
      </c>
      <c r="B24194" s="1">
        <v>44116</v>
      </c>
      <c r="C24194">
        <v>214.31</v>
      </c>
    </row>
    <row r="24195" spans="1:3" x14ac:dyDescent="0.2">
      <c r="A24195" t="s">
        <v>322</v>
      </c>
      <c r="B24195" s="1">
        <v>44116</v>
      </c>
      <c r="C24195">
        <v>65</v>
      </c>
    </row>
    <row r="24196" spans="1:3" x14ac:dyDescent="0.2">
      <c r="A24196" t="s">
        <v>12644</v>
      </c>
      <c r="B24196" s="1">
        <v>44116</v>
      </c>
      <c r="C24196">
        <v>298.85000000000002</v>
      </c>
    </row>
    <row r="24197" spans="1:3" x14ac:dyDescent="0.2">
      <c r="A24197" t="s">
        <v>22242</v>
      </c>
      <c r="B24197" s="1">
        <v>44116</v>
      </c>
      <c r="C24197">
        <v>104.9</v>
      </c>
    </row>
    <row r="24198" spans="1:3" x14ac:dyDescent="0.2">
      <c r="A24198" t="s">
        <v>9065</v>
      </c>
      <c r="B24198" s="1">
        <v>44116</v>
      </c>
      <c r="C24198">
        <v>49.8</v>
      </c>
    </row>
    <row r="24199" spans="1:3" x14ac:dyDescent="0.2">
      <c r="A24199" t="s">
        <v>232</v>
      </c>
      <c r="B24199" s="1">
        <v>44116</v>
      </c>
      <c r="C24199">
        <v>331</v>
      </c>
    </row>
    <row r="24200" spans="1:3" x14ac:dyDescent="0.2">
      <c r="A24200" t="s">
        <v>123</v>
      </c>
      <c r="B24200" s="1">
        <v>44116</v>
      </c>
      <c r="C24200">
        <v>89.9</v>
      </c>
    </row>
    <row r="24201" spans="1:3" x14ac:dyDescent="0.2">
      <c r="A24201" t="s">
        <v>20419</v>
      </c>
      <c r="B24201" s="1">
        <v>44116</v>
      </c>
      <c r="C24201">
        <v>102.85</v>
      </c>
    </row>
    <row r="24202" spans="1:3" x14ac:dyDescent="0.2">
      <c r="A24202" t="s">
        <v>123</v>
      </c>
      <c r="B24202" s="1">
        <v>44116</v>
      </c>
      <c r="C24202">
        <v>377.85</v>
      </c>
    </row>
    <row r="24203" spans="1:3" x14ac:dyDescent="0.2">
      <c r="A24203" t="s">
        <v>707</v>
      </c>
      <c r="B24203" s="1">
        <v>44116</v>
      </c>
      <c r="C24203">
        <v>50.72</v>
      </c>
    </row>
    <row r="24204" spans="1:3" x14ac:dyDescent="0.2">
      <c r="A24204" t="s">
        <v>184</v>
      </c>
      <c r="B24204" s="1">
        <v>44116</v>
      </c>
      <c r="C24204">
        <v>27.25</v>
      </c>
    </row>
    <row r="24205" spans="1:3" x14ac:dyDescent="0.2">
      <c r="A24205" t="s">
        <v>2</v>
      </c>
      <c r="B24205" s="1">
        <v>44116</v>
      </c>
      <c r="C24205">
        <v>8544.67</v>
      </c>
    </row>
    <row r="24206" spans="1:3" x14ac:dyDescent="0.2">
      <c r="A24206" t="s">
        <v>184</v>
      </c>
      <c r="B24206" s="1">
        <v>44116</v>
      </c>
      <c r="C24206">
        <v>27.25</v>
      </c>
    </row>
    <row r="24207" spans="1:3" x14ac:dyDescent="0.2">
      <c r="A24207" t="s">
        <v>66</v>
      </c>
      <c r="B24207" s="1">
        <v>44116</v>
      </c>
      <c r="C24207">
        <v>241.5</v>
      </c>
    </row>
    <row r="24208" spans="1:3" x14ac:dyDescent="0.2">
      <c r="A24208" t="s">
        <v>22243</v>
      </c>
      <c r="B24208" s="1">
        <v>44116</v>
      </c>
      <c r="C24208">
        <v>45.9</v>
      </c>
    </row>
    <row r="24209" spans="1:3" x14ac:dyDescent="0.2">
      <c r="A24209" t="s">
        <v>22244</v>
      </c>
      <c r="B24209" s="1">
        <v>44116</v>
      </c>
      <c r="C24209">
        <v>84.9</v>
      </c>
    </row>
    <row r="24210" spans="1:3" x14ac:dyDescent="0.2">
      <c r="A24210" t="s">
        <v>13424</v>
      </c>
      <c r="B24210" s="1">
        <v>44116</v>
      </c>
      <c r="C24210">
        <v>40.950000000000003</v>
      </c>
    </row>
    <row r="24211" spans="1:3" x14ac:dyDescent="0.2">
      <c r="A24211" t="s">
        <v>22245</v>
      </c>
      <c r="B24211" s="1">
        <v>44116</v>
      </c>
      <c r="C24211">
        <v>10.9</v>
      </c>
    </row>
    <row r="24212" spans="1:3" x14ac:dyDescent="0.2">
      <c r="A24212" t="s">
        <v>3130</v>
      </c>
      <c r="B24212" s="1">
        <v>44116</v>
      </c>
      <c r="C24212">
        <v>1540</v>
      </c>
    </row>
    <row r="24213" spans="1:3" x14ac:dyDescent="0.2">
      <c r="A24213" t="s">
        <v>21775</v>
      </c>
      <c r="B24213" s="1">
        <v>44116</v>
      </c>
      <c r="C24213">
        <v>87.95</v>
      </c>
    </row>
    <row r="24214" spans="1:3" x14ac:dyDescent="0.2">
      <c r="A24214" t="s">
        <v>18193</v>
      </c>
      <c r="B24214" s="1">
        <v>44116</v>
      </c>
      <c r="C24214">
        <v>125.9</v>
      </c>
    </row>
    <row r="24215" spans="1:3" x14ac:dyDescent="0.2">
      <c r="A24215" t="s">
        <v>22246</v>
      </c>
      <c r="B24215" s="1">
        <v>44116</v>
      </c>
      <c r="C24215">
        <v>14.99</v>
      </c>
    </row>
    <row r="24216" spans="1:3" x14ac:dyDescent="0.2">
      <c r="A24216" t="s">
        <v>22247</v>
      </c>
      <c r="B24216" s="1">
        <v>44116</v>
      </c>
      <c r="C24216">
        <v>101.85</v>
      </c>
    </row>
    <row r="24217" spans="1:3" x14ac:dyDescent="0.2">
      <c r="A24217" t="s">
        <v>10856</v>
      </c>
      <c r="B24217" s="1">
        <v>44116</v>
      </c>
      <c r="C24217">
        <v>68.150000000000006</v>
      </c>
    </row>
    <row r="24218" spans="1:3" x14ac:dyDescent="0.2">
      <c r="A24218" t="s">
        <v>22248</v>
      </c>
      <c r="B24218" s="1">
        <v>44116</v>
      </c>
      <c r="C24218">
        <v>52.9</v>
      </c>
    </row>
    <row r="24219" spans="1:3" x14ac:dyDescent="0.2">
      <c r="A24219" t="s">
        <v>22249</v>
      </c>
      <c r="B24219" s="1">
        <v>44116</v>
      </c>
      <c r="C24219">
        <v>53.2</v>
      </c>
    </row>
    <row r="24220" spans="1:3" x14ac:dyDescent="0.2">
      <c r="A24220" t="s">
        <v>22250</v>
      </c>
      <c r="B24220" s="1">
        <v>44116</v>
      </c>
      <c r="C24220">
        <v>40.65</v>
      </c>
    </row>
    <row r="24221" spans="1:3" x14ac:dyDescent="0.2">
      <c r="A24221" t="s">
        <v>3682</v>
      </c>
      <c r="B24221" s="1">
        <v>44116</v>
      </c>
      <c r="C24221">
        <v>51.9</v>
      </c>
    </row>
    <row r="24222" spans="1:3" x14ac:dyDescent="0.2">
      <c r="A24222" t="s">
        <v>22251</v>
      </c>
      <c r="B24222" s="1">
        <v>44116</v>
      </c>
      <c r="C24222">
        <v>46.45</v>
      </c>
    </row>
    <row r="24223" spans="1:3" x14ac:dyDescent="0.2">
      <c r="A24223" t="s">
        <v>22252</v>
      </c>
      <c r="B24223" s="1">
        <v>44116</v>
      </c>
      <c r="C24223">
        <v>67.45</v>
      </c>
    </row>
    <row r="24224" spans="1:3" x14ac:dyDescent="0.2">
      <c r="A24224" t="s">
        <v>22253</v>
      </c>
      <c r="B24224" s="1">
        <v>44116</v>
      </c>
      <c r="C24224">
        <v>62.9</v>
      </c>
    </row>
    <row r="24225" spans="1:3" x14ac:dyDescent="0.2">
      <c r="A24225" t="s">
        <v>22254</v>
      </c>
      <c r="B24225" s="1">
        <v>44116</v>
      </c>
      <c r="C24225">
        <v>55.9</v>
      </c>
    </row>
    <row r="24226" spans="1:3" x14ac:dyDescent="0.2">
      <c r="A24226" t="s">
        <v>4438</v>
      </c>
      <c r="B24226" s="1">
        <v>44116</v>
      </c>
      <c r="C24226">
        <v>53.2</v>
      </c>
    </row>
    <row r="24227" spans="1:3" x14ac:dyDescent="0.2">
      <c r="A24227" t="s">
        <v>17518</v>
      </c>
      <c r="B24227" s="1">
        <v>44116</v>
      </c>
      <c r="C24227">
        <v>62.65</v>
      </c>
    </row>
    <row r="24228" spans="1:3" x14ac:dyDescent="0.2">
      <c r="A24228" t="s">
        <v>22255</v>
      </c>
      <c r="B24228" s="1">
        <v>44116</v>
      </c>
      <c r="C24228">
        <v>67.900000000000006</v>
      </c>
    </row>
    <row r="24229" spans="1:3" x14ac:dyDescent="0.2">
      <c r="A24229" t="s">
        <v>19269</v>
      </c>
      <c r="B24229" s="1">
        <v>44116</v>
      </c>
      <c r="C24229">
        <v>182.8</v>
      </c>
    </row>
    <row r="24230" spans="1:3" x14ac:dyDescent="0.2">
      <c r="A24230" t="s">
        <v>22256</v>
      </c>
      <c r="B24230" s="1">
        <v>44116</v>
      </c>
      <c r="C24230">
        <v>95.9</v>
      </c>
    </row>
    <row r="24231" spans="1:3" x14ac:dyDescent="0.2">
      <c r="A24231" t="s">
        <v>14228</v>
      </c>
      <c r="B24231" s="1">
        <v>44116</v>
      </c>
      <c r="C24231">
        <v>32.950000000000003</v>
      </c>
    </row>
    <row r="24232" spans="1:3" x14ac:dyDescent="0.2">
      <c r="A24232" t="s">
        <v>297</v>
      </c>
      <c r="B24232" s="1">
        <v>44116</v>
      </c>
      <c r="C24232">
        <v>82.9</v>
      </c>
    </row>
    <row r="24233" spans="1:3" x14ac:dyDescent="0.2">
      <c r="A24233" t="s">
        <v>22257</v>
      </c>
      <c r="B24233" s="1">
        <v>44116</v>
      </c>
      <c r="C24233">
        <v>37.9</v>
      </c>
    </row>
    <row r="24234" spans="1:3" x14ac:dyDescent="0.2">
      <c r="A24234" t="s">
        <v>21408</v>
      </c>
      <c r="B24234" s="1">
        <v>44116</v>
      </c>
      <c r="C24234">
        <v>94.9</v>
      </c>
    </row>
    <row r="24235" spans="1:3" x14ac:dyDescent="0.2">
      <c r="A24235" t="s">
        <v>11587</v>
      </c>
      <c r="B24235" s="1">
        <v>44116</v>
      </c>
      <c r="C24235">
        <v>67.900000000000006</v>
      </c>
    </row>
    <row r="24236" spans="1:3" x14ac:dyDescent="0.2">
      <c r="A24236" t="s">
        <v>7634</v>
      </c>
      <c r="B24236" s="1">
        <v>44116</v>
      </c>
      <c r="C24236">
        <v>45.75</v>
      </c>
    </row>
    <row r="24237" spans="1:3" x14ac:dyDescent="0.2">
      <c r="A24237" t="s">
        <v>12669</v>
      </c>
      <c r="B24237" s="1">
        <v>44116</v>
      </c>
      <c r="C24237">
        <v>203.35</v>
      </c>
    </row>
    <row r="24238" spans="1:3" x14ac:dyDescent="0.2">
      <c r="A24238" t="s">
        <v>22258</v>
      </c>
      <c r="B24238" s="1">
        <v>44116</v>
      </c>
      <c r="C24238">
        <v>43.9</v>
      </c>
    </row>
    <row r="24239" spans="1:3" x14ac:dyDescent="0.2">
      <c r="A24239" t="s">
        <v>257</v>
      </c>
      <c r="B24239" s="1">
        <v>44116</v>
      </c>
      <c r="C24239">
        <v>3490.46</v>
      </c>
    </row>
    <row r="24240" spans="1:3" x14ac:dyDescent="0.2">
      <c r="A24240" t="s">
        <v>322</v>
      </c>
      <c r="B24240" s="1">
        <v>44116</v>
      </c>
      <c r="C24240">
        <v>892.84</v>
      </c>
    </row>
    <row r="24241" spans="1:3" x14ac:dyDescent="0.2">
      <c r="A24241" t="s">
        <v>46</v>
      </c>
      <c r="B24241" s="1">
        <v>44116</v>
      </c>
      <c r="C24241">
        <v>330.54</v>
      </c>
    </row>
    <row r="24242" spans="1:3" x14ac:dyDescent="0.2">
      <c r="A24242" t="s">
        <v>22259</v>
      </c>
      <c r="B24242" s="1">
        <v>44116</v>
      </c>
      <c r="C24242">
        <v>36.450000000000003</v>
      </c>
    </row>
    <row r="24243" spans="1:3" x14ac:dyDescent="0.2">
      <c r="A24243" t="s">
        <v>12</v>
      </c>
      <c r="B24243" s="1">
        <v>44116</v>
      </c>
      <c r="C24243">
        <v>493.23</v>
      </c>
    </row>
    <row r="24244" spans="1:3" x14ac:dyDescent="0.2">
      <c r="A24244" t="s">
        <v>12</v>
      </c>
      <c r="B24244" s="1">
        <v>44116</v>
      </c>
      <c r="C24244">
        <v>113.28</v>
      </c>
    </row>
    <row r="24245" spans="1:3" x14ac:dyDescent="0.2">
      <c r="A24245" t="s">
        <v>12</v>
      </c>
      <c r="B24245" s="1">
        <v>44116</v>
      </c>
      <c r="C24245">
        <v>369.52</v>
      </c>
    </row>
    <row r="24246" spans="1:3" x14ac:dyDescent="0.2">
      <c r="A24246" t="s">
        <v>22233</v>
      </c>
      <c r="B24246" s="1">
        <v>44117</v>
      </c>
      <c r="C24246">
        <v>47.85</v>
      </c>
    </row>
    <row r="24247" spans="1:3" x14ac:dyDescent="0.2">
      <c r="A24247" t="s">
        <v>22234</v>
      </c>
      <c r="B24247" s="1">
        <v>44117</v>
      </c>
      <c r="C24247">
        <v>45.9</v>
      </c>
    </row>
    <row r="24248" spans="1:3" x14ac:dyDescent="0.2">
      <c r="A24248" t="s">
        <v>22235</v>
      </c>
      <c r="B24248" s="1">
        <v>44117</v>
      </c>
      <c r="C24248">
        <v>22.7</v>
      </c>
    </row>
    <row r="24249" spans="1:3" x14ac:dyDescent="0.2">
      <c r="A24249" t="s">
        <v>4351</v>
      </c>
      <c r="B24249" s="1">
        <v>44117</v>
      </c>
      <c r="C24249">
        <v>46.45</v>
      </c>
    </row>
    <row r="24250" spans="1:3" x14ac:dyDescent="0.2">
      <c r="A24250" t="s">
        <v>18453</v>
      </c>
      <c r="B24250" s="1">
        <v>44117</v>
      </c>
      <c r="C24250">
        <v>16.899999999999999</v>
      </c>
    </row>
    <row r="24251" spans="1:3" x14ac:dyDescent="0.2">
      <c r="A24251" t="s">
        <v>19525</v>
      </c>
      <c r="B24251" s="1">
        <v>44117</v>
      </c>
      <c r="C24251">
        <v>112.35</v>
      </c>
    </row>
    <row r="24252" spans="1:3" x14ac:dyDescent="0.2">
      <c r="A24252" t="s">
        <v>13523</v>
      </c>
      <c r="B24252" s="1">
        <v>44117</v>
      </c>
      <c r="C24252">
        <v>481.26</v>
      </c>
    </row>
    <row r="24253" spans="1:3" x14ac:dyDescent="0.2">
      <c r="A24253" t="s">
        <v>3</v>
      </c>
      <c r="B24253" s="1">
        <v>44117</v>
      </c>
      <c r="C24253">
        <v>39</v>
      </c>
    </row>
    <row r="24254" spans="1:3" x14ac:dyDescent="0.2">
      <c r="A24254" t="s">
        <v>4663</v>
      </c>
      <c r="B24254" s="1">
        <v>44117</v>
      </c>
      <c r="C24254">
        <v>314</v>
      </c>
    </row>
    <row r="24255" spans="1:3" x14ac:dyDescent="0.2">
      <c r="A24255" t="s">
        <v>938</v>
      </c>
      <c r="B24255" s="1">
        <v>44117</v>
      </c>
      <c r="C24255">
        <v>31.93</v>
      </c>
    </row>
    <row r="24256" spans="1:3" x14ac:dyDescent="0.2">
      <c r="A24256" t="s">
        <v>333</v>
      </c>
      <c r="B24256" s="1">
        <v>44117</v>
      </c>
      <c r="C24256">
        <v>87.95</v>
      </c>
    </row>
    <row r="24257" spans="1:3" x14ac:dyDescent="0.2">
      <c r="A24257" t="s">
        <v>333</v>
      </c>
      <c r="B24257" s="1">
        <v>44117</v>
      </c>
      <c r="C24257">
        <v>274.89999999999998</v>
      </c>
    </row>
    <row r="24258" spans="1:3" x14ac:dyDescent="0.2">
      <c r="A24258" t="s">
        <v>184</v>
      </c>
      <c r="B24258" s="1">
        <v>44117</v>
      </c>
      <c r="C24258">
        <v>47.5</v>
      </c>
    </row>
    <row r="24259" spans="1:3" x14ac:dyDescent="0.2">
      <c r="A24259" t="s">
        <v>22236</v>
      </c>
      <c r="B24259" s="1">
        <v>44117</v>
      </c>
      <c r="C24259">
        <v>14</v>
      </c>
    </row>
    <row r="24260" spans="1:3" x14ac:dyDescent="0.2">
      <c r="A24260" t="s">
        <v>10645</v>
      </c>
      <c r="B24260" s="1">
        <v>44117</v>
      </c>
      <c r="C24260">
        <v>486.06</v>
      </c>
    </row>
    <row r="24261" spans="1:3" x14ac:dyDescent="0.2">
      <c r="A24261" t="s">
        <v>22237</v>
      </c>
      <c r="B24261" s="1">
        <v>44117</v>
      </c>
      <c r="C24261">
        <v>147.86000000000001</v>
      </c>
    </row>
    <row r="24262" spans="1:3" x14ac:dyDescent="0.2">
      <c r="A24262" t="s">
        <v>20321</v>
      </c>
      <c r="B24262" s="1">
        <v>44117</v>
      </c>
      <c r="C24262">
        <v>53.85</v>
      </c>
    </row>
    <row r="24263" spans="1:3" x14ac:dyDescent="0.2">
      <c r="A24263" t="s">
        <v>5757</v>
      </c>
      <c r="B24263" s="1">
        <v>44117</v>
      </c>
      <c r="C24263">
        <v>89.4</v>
      </c>
    </row>
    <row r="24264" spans="1:3" x14ac:dyDescent="0.2">
      <c r="A24264" t="s">
        <v>22238</v>
      </c>
      <c r="B24264" s="1">
        <v>44117</v>
      </c>
      <c r="C24264">
        <v>72.95</v>
      </c>
    </row>
    <row r="24265" spans="1:3" x14ac:dyDescent="0.2">
      <c r="A24265" t="s">
        <v>6587</v>
      </c>
      <c r="B24265" s="1">
        <v>44117</v>
      </c>
      <c r="C24265">
        <v>67.8</v>
      </c>
    </row>
    <row r="24266" spans="1:3" x14ac:dyDescent="0.2">
      <c r="A24266" t="s">
        <v>15535</v>
      </c>
      <c r="B24266" s="1">
        <v>44117</v>
      </c>
      <c r="C24266">
        <v>89.4</v>
      </c>
    </row>
    <row r="24267" spans="1:3" x14ac:dyDescent="0.2">
      <c r="A24267" t="s">
        <v>22239</v>
      </c>
      <c r="B24267" s="1">
        <v>44117</v>
      </c>
      <c r="C24267">
        <v>41.9</v>
      </c>
    </row>
    <row r="24268" spans="1:3" x14ac:dyDescent="0.2">
      <c r="A24268" t="s">
        <v>12</v>
      </c>
      <c r="B24268" s="1">
        <v>44117</v>
      </c>
      <c r="C24268">
        <v>347.91</v>
      </c>
    </row>
    <row r="24269" spans="1:3" x14ac:dyDescent="0.2">
      <c r="A24269" t="s">
        <v>6139</v>
      </c>
      <c r="B24269" s="1">
        <v>44118</v>
      </c>
      <c r="C24269">
        <v>1677.04</v>
      </c>
    </row>
    <row r="24270" spans="1:3" x14ac:dyDescent="0.2">
      <c r="A24270" t="s">
        <v>22227</v>
      </c>
      <c r="B24270" s="1">
        <v>44118</v>
      </c>
      <c r="C24270">
        <v>67.44</v>
      </c>
    </row>
    <row r="24271" spans="1:3" x14ac:dyDescent="0.2">
      <c r="A24271" t="s">
        <v>22228</v>
      </c>
      <c r="B24271" s="1">
        <v>44118</v>
      </c>
      <c r="C24271">
        <v>66.95</v>
      </c>
    </row>
    <row r="24272" spans="1:3" x14ac:dyDescent="0.2">
      <c r="A24272" t="s">
        <v>16960</v>
      </c>
      <c r="B24272" s="1">
        <v>44118</v>
      </c>
      <c r="C24272">
        <v>1562.28</v>
      </c>
    </row>
    <row r="24273" spans="1:3" x14ac:dyDescent="0.2">
      <c r="A24273" t="s">
        <v>22229</v>
      </c>
      <c r="B24273" s="1">
        <v>44118</v>
      </c>
      <c r="C24273">
        <v>46.45</v>
      </c>
    </row>
    <row r="24274" spans="1:3" x14ac:dyDescent="0.2">
      <c r="A24274" t="s">
        <v>22230</v>
      </c>
      <c r="B24274" s="1">
        <v>44118</v>
      </c>
      <c r="C24274">
        <v>53.2</v>
      </c>
    </row>
    <row r="24275" spans="1:3" x14ac:dyDescent="0.2">
      <c r="A24275" t="s">
        <v>18218</v>
      </c>
      <c r="B24275" s="1">
        <v>44118</v>
      </c>
      <c r="C24275">
        <v>494.46</v>
      </c>
    </row>
    <row r="24276" spans="1:3" x14ac:dyDescent="0.2">
      <c r="A24276" t="s">
        <v>83</v>
      </c>
      <c r="B24276" s="1">
        <v>44118</v>
      </c>
      <c r="C24276">
        <v>62.5</v>
      </c>
    </row>
    <row r="24277" spans="1:3" x14ac:dyDescent="0.2">
      <c r="A24277" t="s">
        <v>83</v>
      </c>
      <c r="B24277" s="1">
        <v>44118</v>
      </c>
      <c r="C24277">
        <v>31.25</v>
      </c>
    </row>
    <row r="24278" spans="1:3" x14ac:dyDescent="0.2">
      <c r="A24278" t="s">
        <v>83</v>
      </c>
      <c r="B24278" s="1">
        <v>44118</v>
      </c>
      <c r="C24278">
        <v>802.96</v>
      </c>
    </row>
    <row r="24279" spans="1:3" x14ac:dyDescent="0.2">
      <c r="A24279" t="s">
        <v>6014</v>
      </c>
      <c r="B24279" s="1">
        <v>44118</v>
      </c>
      <c r="C24279">
        <v>162.29</v>
      </c>
    </row>
    <row r="24280" spans="1:3" x14ac:dyDescent="0.2">
      <c r="A24280" t="s">
        <v>22231</v>
      </c>
      <c r="B24280" s="1">
        <v>44118</v>
      </c>
      <c r="C24280">
        <v>58.65</v>
      </c>
    </row>
    <row r="24281" spans="1:3" x14ac:dyDescent="0.2">
      <c r="A24281" t="s">
        <v>13964</v>
      </c>
      <c r="B24281" s="1">
        <v>44118</v>
      </c>
      <c r="C24281">
        <v>64.650000000000006</v>
      </c>
    </row>
    <row r="24282" spans="1:3" x14ac:dyDescent="0.2">
      <c r="A24282" t="s">
        <v>20044</v>
      </c>
      <c r="B24282" s="1">
        <v>44118</v>
      </c>
      <c r="C24282">
        <v>37.9</v>
      </c>
    </row>
    <row r="24283" spans="1:3" x14ac:dyDescent="0.2">
      <c r="A24283" t="s">
        <v>22232</v>
      </c>
      <c r="B24283" s="1">
        <v>44118</v>
      </c>
      <c r="C24283">
        <v>47.85</v>
      </c>
    </row>
    <row r="24284" spans="1:3" x14ac:dyDescent="0.2">
      <c r="A24284" t="s">
        <v>46</v>
      </c>
      <c r="B24284" s="1">
        <v>44118</v>
      </c>
      <c r="C24284">
        <v>150</v>
      </c>
    </row>
    <row r="24285" spans="1:3" x14ac:dyDescent="0.2">
      <c r="A24285" t="s">
        <v>46</v>
      </c>
      <c r="B24285" s="1">
        <v>44118</v>
      </c>
      <c r="C24285">
        <v>154.02000000000001</v>
      </c>
    </row>
    <row r="24286" spans="1:3" x14ac:dyDescent="0.2">
      <c r="A24286" t="s">
        <v>184</v>
      </c>
      <c r="B24286" s="1">
        <v>44118</v>
      </c>
      <c r="C24286">
        <v>46.25</v>
      </c>
    </row>
    <row r="24287" spans="1:3" x14ac:dyDescent="0.2">
      <c r="A24287" t="s">
        <v>409</v>
      </c>
      <c r="B24287" s="1">
        <v>44118</v>
      </c>
      <c r="C24287">
        <v>93</v>
      </c>
    </row>
    <row r="24288" spans="1:3" x14ac:dyDescent="0.2">
      <c r="A24288" t="s">
        <v>16550</v>
      </c>
      <c r="B24288" s="1">
        <v>44118</v>
      </c>
      <c r="C24288">
        <v>1590</v>
      </c>
    </row>
    <row r="24289" spans="1:3" x14ac:dyDescent="0.2">
      <c r="A24289" t="s">
        <v>1851</v>
      </c>
      <c r="B24289" s="1">
        <v>44118</v>
      </c>
      <c r="C24289">
        <v>8232.65</v>
      </c>
    </row>
    <row r="24290" spans="1:3" x14ac:dyDescent="0.2">
      <c r="A24290" t="s">
        <v>1851</v>
      </c>
      <c r="B24290" s="1">
        <v>44118</v>
      </c>
      <c r="C24290">
        <v>346.5</v>
      </c>
    </row>
    <row r="24291" spans="1:3" x14ac:dyDescent="0.2">
      <c r="A24291" t="s">
        <v>534</v>
      </c>
      <c r="B24291" s="1">
        <v>44118</v>
      </c>
      <c r="C24291">
        <v>5093.03</v>
      </c>
    </row>
    <row r="24292" spans="1:3" x14ac:dyDescent="0.2">
      <c r="A24292" t="s">
        <v>12</v>
      </c>
      <c r="B24292" s="1">
        <v>44118</v>
      </c>
      <c r="C24292">
        <v>95.03</v>
      </c>
    </row>
    <row r="24293" spans="1:3" x14ac:dyDescent="0.2">
      <c r="A24293" t="s">
        <v>22211</v>
      </c>
      <c r="B24293" s="1">
        <v>44119</v>
      </c>
      <c r="C24293">
        <v>46.45</v>
      </c>
    </row>
    <row r="24294" spans="1:3" x14ac:dyDescent="0.2">
      <c r="A24294" t="s">
        <v>22212</v>
      </c>
      <c r="B24294" s="1">
        <v>44119</v>
      </c>
      <c r="C24294">
        <v>70.849999999999994</v>
      </c>
    </row>
    <row r="24295" spans="1:3" x14ac:dyDescent="0.2">
      <c r="A24295" t="s">
        <v>21984</v>
      </c>
      <c r="B24295" s="1">
        <v>44119</v>
      </c>
      <c r="C24295">
        <v>51.95</v>
      </c>
    </row>
    <row r="24296" spans="1:3" x14ac:dyDescent="0.2">
      <c r="A24296" t="s">
        <v>4103</v>
      </c>
      <c r="B24296" s="1">
        <v>44119</v>
      </c>
      <c r="C24296">
        <v>224.85</v>
      </c>
    </row>
    <row r="24297" spans="1:3" x14ac:dyDescent="0.2">
      <c r="A24297" t="s">
        <v>22213</v>
      </c>
      <c r="B24297" s="1">
        <v>44119</v>
      </c>
      <c r="C24297">
        <v>22.9</v>
      </c>
    </row>
    <row r="24298" spans="1:3" x14ac:dyDescent="0.2">
      <c r="A24298" t="s">
        <v>22214</v>
      </c>
      <c r="B24298" s="1">
        <v>44119</v>
      </c>
      <c r="C24298">
        <v>6.75</v>
      </c>
    </row>
    <row r="24299" spans="1:3" x14ac:dyDescent="0.2">
      <c r="A24299" t="s">
        <v>18977</v>
      </c>
      <c r="B24299" s="1">
        <v>44119</v>
      </c>
      <c r="C24299">
        <v>40.950000000000003</v>
      </c>
    </row>
    <row r="24300" spans="1:3" x14ac:dyDescent="0.2">
      <c r="A24300" t="s">
        <v>22215</v>
      </c>
      <c r="B24300" s="1">
        <v>44119</v>
      </c>
      <c r="C24300">
        <v>67.900000000000006</v>
      </c>
    </row>
    <row r="24301" spans="1:3" x14ac:dyDescent="0.2">
      <c r="A24301" t="s">
        <v>3624</v>
      </c>
      <c r="B24301" s="1">
        <v>44119</v>
      </c>
      <c r="C24301">
        <v>1508.75</v>
      </c>
    </row>
    <row r="24302" spans="1:3" x14ac:dyDescent="0.2">
      <c r="A24302" t="s">
        <v>22216</v>
      </c>
      <c r="B24302" s="1">
        <v>44119</v>
      </c>
      <c r="C24302">
        <v>51.9</v>
      </c>
    </row>
    <row r="24303" spans="1:3" x14ac:dyDescent="0.2">
      <c r="A24303" t="s">
        <v>22217</v>
      </c>
      <c r="B24303" s="1">
        <v>44119</v>
      </c>
      <c r="C24303">
        <v>49.45</v>
      </c>
    </row>
    <row r="24304" spans="1:3" x14ac:dyDescent="0.2">
      <c r="A24304" t="s">
        <v>122</v>
      </c>
      <c r="B24304" s="1">
        <v>44119</v>
      </c>
      <c r="C24304">
        <v>149.55000000000001</v>
      </c>
    </row>
    <row r="24305" spans="1:3" x14ac:dyDescent="0.2">
      <c r="A24305" t="s">
        <v>1389</v>
      </c>
      <c r="B24305" s="1">
        <v>44119</v>
      </c>
      <c r="C24305">
        <v>84.75</v>
      </c>
    </row>
    <row r="24306" spans="1:3" x14ac:dyDescent="0.2">
      <c r="A24306" t="s">
        <v>10541</v>
      </c>
      <c r="B24306" s="1">
        <v>44119</v>
      </c>
      <c r="C24306">
        <v>42.85</v>
      </c>
    </row>
    <row r="24307" spans="1:3" x14ac:dyDescent="0.2">
      <c r="A24307" t="s">
        <v>22218</v>
      </c>
      <c r="B24307" s="1">
        <v>44119</v>
      </c>
      <c r="C24307">
        <v>82.85</v>
      </c>
    </row>
    <row r="24308" spans="1:3" x14ac:dyDescent="0.2">
      <c r="A24308" t="s">
        <v>1389</v>
      </c>
      <c r="B24308" s="1">
        <v>44119</v>
      </c>
      <c r="C24308">
        <v>1462.42</v>
      </c>
    </row>
    <row r="24309" spans="1:3" x14ac:dyDescent="0.2">
      <c r="A24309" t="s">
        <v>12328</v>
      </c>
      <c r="B24309" s="1">
        <v>44119</v>
      </c>
      <c r="C24309">
        <v>69.010000000000005</v>
      </c>
    </row>
    <row r="24310" spans="1:3" x14ac:dyDescent="0.2">
      <c r="A24310" t="s">
        <v>18841</v>
      </c>
      <c r="B24310" s="1">
        <v>44119</v>
      </c>
      <c r="C24310">
        <v>242.78</v>
      </c>
    </row>
    <row r="24311" spans="1:3" x14ac:dyDescent="0.2">
      <c r="A24311" t="s">
        <v>122</v>
      </c>
      <c r="B24311" s="1">
        <v>44119</v>
      </c>
      <c r="C24311">
        <v>1163.83</v>
      </c>
    </row>
    <row r="24312" spans="1:3" x14ac:dyDescent="0.2">
      <c r="A24312" t="s">
        <v>184</v>
      </c>
      <c r="B24312" s="1">
        <v>44119</v>
      </c>
      <c r="C24312">
        <v>46.25</v>
      </c>
    </row>
    <row r="24313" spans="1:3" x14ac:dyDescent="0.2">
      <c r="A24313" t="s">
        <v>16290</v>
      </c>
      <c r="B24313" s="1">
        <v>44119</v>
      </c>
      <c r="C24313">
        <v>52.9</v>
      </c>
    </row>
    <row r="24314" spans="1:3" x14ac:dyDescent="0.2">
      <c r="A24314" t="s">
        <v>16529</v>
      </c>
      <c r="B24314" s="1">
        <v>44119</v>
      </c>
      <c r="C24314">
        <v>55</v>
      </c>
    </row>
    <row r="24315" spans="1:3" x14ac:dyDescent="0.2">
      <c r="A24315" t="s">
        <v>4235</v>
      </c>
      <c r="B24315" s="1">
        <v>44119</v>
      </c>
      <c r="C24315">
        <v>227.16</v>
      </c>
    </row>
    <row r="24316" spans="1:3" x14ac:dyDescent="0.2">
      <c r="A24316" t="s">
        <v>22219</v>
      </c>
      <c r="B24316" s="1">
        <v>44119</v>
      </c>
      <c r="C24316">
        <v>17.98</v>
      </c>
    </row>
    <row r="24317" spans="1:3" x14ac:dyDescent="0.2">
      <c r="A24317" t="s">
        <v>11391</v>
      </c>
      <c r="B24317" s="1">
        <v>44119</v>
      </c>
      <c r="C24317">
        <v>1052.95</v>
      </c>
    </row>
    <row r="24318" spans="1:3" x14ac:dyDescent="0.2">
      <c r="A24318" t="s">
        <v>383</v>
      </c>
      <c r="B24318" s="1">
        <v>44119</v>
      </c>
      <c r="C24318">
        <v>438.02</v>
      </c>
    </row>
    <row r="24319" spans="1:3" x14ac:dyDescent="0.2">
      <c r="A24319" t="s">
        <v>3065</v>
      </c>
      <c r="B24319" s="1">
        <v>44119</v>
      </c>
      <c r="C24319">
        <v>52.9</v>
      </c>
    </row>
    <row r="24320" spans="1:3" x14ac:dyDescent="0.2">
      <c r="A24320" t="s">
        <v>18551</v>
      </c>
      <c r="B24320" s="1">
        <v>44119</v>
      </c>
      <c r="C24320">
        <v>219.01</v>
      </c>
    </row>
    <row r="24321" spans="1:3" x14ac:dyDescent="0.2">
      <c r="A24321" t="s">
        <v>597</v>
      </c>
      <c r="B24321" s="1">
        <v>44119</v>
      </c>
      <c r="C24321">
        <v>102.8</v>
      </c>
    </row>
    <row r="24322" spans="1:3" x14ac:dyDescent="0.2">
      <c r="A24322" t="s">
        <v>18551</v>
      </c>
      <c r="B24322" s="1">
        <v>44119</v>
      </c>
      <c r="C24322">
        <v>657.03</v>
      </c>
    </row>
    <row r="24323" spans="1:3" x14ac:dyDescent="0.2">
      <c r="A24323" t="s">
        <v>396</v>
      </c>
      <c r="B24323" s="1">
        <v>44119</v>
      </c>
      <c r="C24323">
        <v>173.31</v>
      </c>
    </row>
    <row r="24324" spans="1:3" x14ac:dyDescent="0.2">
      <c r="A24324" t="s">
        <v>12</v>
      </c>
      <c r="B24324" s="1">
        <v>44119</v>
      </c>
      <c r="C24324">
        <v>349.6</v>
      </c>
    </row>
    <row r="24325" spans="1:3" x14ac:dyDescent="0.2">
      <c r="A24325" t="s">
        <v>286</v>
      </c>
      <c r="B24325" s="1">
        <v>44119</v>
      </c>
      <c r="C24325">
        <v>1861.56</v>
      </c>
    </row>
    <row r="24326" spans="1:3" x14ac:dyDescent="0.2">
      <c r="A24326" t="s">
        <v>236</v>
      </c>
      <c r="B24326" s="1">
        <v>44119</v>
      </c>
      <c r="C24326">
        <v>31.17</v>
      </c>
    </row>
    <row r="24327" spans="1:3" x14ac:dyDescent="0.2">
      <c r="A24327" t="s">
        <v>321</v>
      </c>
      <c r="B24327" s="1">
        <v>44119</v>
      </c>
      <c r="C24327">
        <v>200.54</v>
      </c>
    </row>
    <row r="24328" spans="1:3" x14ac:dyDescent="0.2">
      <c r="A24328" t="s">
        <v>321</v>
      </c>
      <c r="B24328" s="1">
        <v>44119</v>
      </c>
      <c r="C24328">
        <v>326.95999999999998</v>
      </c>
    </row>
    <row r="24329" spans="1:3" x14ac:dyDescent="0.2">
      <c r="A24329" t="s">
        <v>22220</v>
      </c>
      <c r="B24329" s="1">
        <v>44119</v>
      </c>
      <c r="C24329">
        <v>135</v>
      </c>
    </row>
    <row r="24330" spans="1:3" x14ac:dyDescent="0.2">
      <c r="A24330" t="s">
        <v>4669</v>
      </c>
      <c r="B24330" s="1">
        <v>44119</v>
      </c>
      <c r="C24330">
        <v>67.900000000000006</v>
      </c>
    </row>
    <row r="24331" spans="1:3" x14ac:dyDescent="0.2">
      <c r="A24331" t="s">
        <v>21431</v>
      </c>
      <c r="B24331" s="1">
        <v>44119</v>
      </c>
      <c r="C24331">
        <v>46.45</v>
      </c>
    </row>
    <row r="24332" spans="1:3" x14ac:dyDescent="0.2">
      <c r="A24332" t="s">
        <v>236</v>
      </c>
      <c r="B24332" s="1">
        <v>44119</v>
      </c>
      <c r="C24332">
        <v>31.17</v>
      </c>
    </row>
    <row r="24333" spans="1:3" x14ac:dyDescent="0.2">
      <c r="A24333" t="s">
        <v>21534</v>
      </c>
      <c r="B24333" s="1">
        <v>44119</v>
      </c>
      <c r="C24333">
        <v>96.95</v>
      </c>
    </row>
    <row r="24334" spans="1:3" x14ac:dyDescent="0.2">
      <c r="A24334" t="s">
        <v>18461</v>
      </c>
      <c r="B24334" s="1">
        <v>44119</v>
      </c>
      <c r="C24334">
        <v>77.95</v>
      </c>
    </row>
    <row r="24335" spans="1:3" x14ac:dyDescent="0.2">
      <c r="A24335" t="s">
        <v>22221</v>
      </c>
      <c r="B24335" s="1">
        <v>44119</v>
      </c>
      <c r="C24335">
        <v>53.2</v>
      </c>
    </row>
    <row r="24336" spans="1:3" x14ac:dyDescent="0.2">
      <c r="A24336" t="s">
        <v>2897</v>
      </c>
      <c r="B24336" s="1">
        <v>44119</v>
      </c>
      <c r="C24336">
        <v>55.8</v>
      </c>
    </row>
    <row r="24337" spans="1:3" x14ac:dyDescent="0.2">
      <c r="A24337" t="s">
        <v>22222</v>
      </c>
      <c r="B24337" s="1">
        <v>44119</v>
      </c>
      <c r="C24337">
        <v>30.9</v>
      </c>
    </row>
    <row r="24338" spans="1:3" x14ac:dyDescent="0.2">
      <c r="A24338" t="s">
        <v>22223</v>
      </c>
      <c r="B24338" s="1">
        <v>44119</v>
      </c>
      <c r="C24338">
        <v>47.9</v>
      </c>
    </row>
    <row r="24339" spans="1:3" x14ac:dyDescent="0.2">
      <c r="A24339" t="s">
        <v>9406</v>
      </c>
      <c r="B24339" s="1">
        <v>44119</v>
      </c>
      <c r="C24339">
        <v>57.9</v>
      </c>
    </row>
    <row r="24340" spans="1:3" x14ac:dyDescent="0.2">
      <c r="A24340" t="s">
        <v>349</v>
      </c>
      <c r="B24340" s="1">
        <v>44119</v>
      </c>
      <c r="C24340">
        <v>335.86</v>
      </c>
    </row>
    <row r="24341" spans="1:3" x14ac:dyDescent="0.2">
      <c r="A24341" t="s">
        <v>22224</v>
      </c>
      <c r="B24341" s="1">
        <v>44119</v>
      </c>
      <c r="C24341">
        <v>66.900000000000006</v>
      </c>
    </row>
    <row r="24342" spans="1:3" x14ac:dyDescent="0.2">
      <c r="A24342" t="s">
        <v>22225</v>
      </c>
      <c r="B24342" s="1">
        <v>44119</v>
      </c>
      <c r="C24342">
        <v>93.15</v>
      </c>
    </row>
    <row r="24343" spans="1:3" x14ac:dyDescent="0.2">
      <c r="A24343" t="s">
        <v>22226</v>
      </c>
      <c r="B24343" s="1">
        <v>44119</v>
      </c>
      <c r="C24343">
        <v>106.85</v>
      </c>
    </row>
    <row r="24344" spans="1:3" x14ac:dyDescent="0.2">
      <c r="A24344" t="s">
        <v>21997</v>
      </c>
      <c r="B24344" s="1">
        <v>44119</v>
      </c>
      <c r="C24344">
        <v>30.9</v>
      </c>
    </row>
    <row r="24345" spans="1:3" x14ac:dyDescent="0.2">
      <c r="A24345" t="s">
        <v>1547</v>
      </c>
      <c r="B24345" s="1">
        <v>44119</v>
      </c>
      <c r="C24345">
        <v>73.849999999999994</v>
      </c>
    </row>
    <row r="24346" spans="1:3" x14ac:dyDescent="0.2">
      <c r="A24346" t="s">
        <v>280</v>
      </c>
      <c r="B24346" s="1">
        <v>44120</v>
      </c>
      <c r="C24346">
        <v>529.75</v>
      </c>
    </row>
    <row r="24347" spans="1:3" x14ac:dyDescent="0.2">
      <c r="A24347" t="s">
        <v>280</v>
      </c>
      <c r="B24347" s="1">
        <v>44120</v>
      </c>
      <c r="C24347">
        <v>225</v>
      </c>
    </row>
    <row r="24348" spans="1:3" x14ac:dyDescent="0.2">
      <c r="A24348" t="s">
        <v>4663</v>
      </c>
      <c r="B24348" s="1">
        <v>44120</v>
      </c>
      <c r="C24348">
        <v>16</v>
      </c>
    </row>
    <row r="24349" spans="1:3" x14ac:dyDescent="0.2">
      <c r="A24349" t="s">
        <v>22194</v>
      </c>
      <c r="B24349" s="1">
        <v>44120</v>
      </c>
      <c r="C24349">
        <v>339</v>
      </c>
    </row>
    <row r="24350" spans="1:3" x14ac:dyDescent="0.2">
      <c r="A24350" t="s">
        <v>938</v>
      </c>
      <c r="B24350" s="1">
        <v>44120</v>
      </c>
      <c r="C24350">
        <v>209.37</v>
      </c>
    </row>
    <row r="24351" spans="1:3" x14ac:dyDescent="0.2">
      <c r="A24351" t="s">
        <v>383</v>
      </c>
      <c r="B24351" s="1">
        <v>44120</v>
      </c>
      <c r="C24351">
        <v>165.98</v>
      </c>
    </row>
    <row r="24352" spans="1:3" x14ac:dyDescent="0.2">
      <c r="A24352" t="s">
        <v>19298</v>
      </c>
      <c r="B24352" s="1">
        <v>44120</v>
      </c>
      <c r="C24352">
        <v>121.65</v>
      </c>
    </row>
    <row r="24353" spans="1:3" x14ac:dyDescent="0.2">
      <c r="A24353" t="s">
        <v>22195</v>
      </c>
      <c r="B24353" s="1">
        <v>44120</v>
      </c>
      <c r="C24353">
        <v>83.8</v>
      </c>
    </row>
    <row r="24354" spans="1:3" x14ac:dyDescent="0.2">
      <c r="A24354" t="s">
        <v>20634</v>
      </c>
      <c r="B24354" s="1">
        <v>44120</v>
      </c>
      <c r="C24354">
        <v>349.95</v>
      </c>
    </row>
    <row r="24355" spans="1:3" x14ac:dyDescent="0.2">
      <c r="A24355" t="s">
        <v>6139</v>
      </c>
      <c r="B24355" s="1">
        <v>44120</v>
      </c>
      <c r="C24355">
        <v>347.62</v>
      </c>
    </row>
    <row r="24356" spans="1:3" x14ac:dyDescent="0.2">
      <c r="A24356" t="s">
        <v>5955</v>
      </c>
      <c r="B24356" s="1">
        <v>44120</v>
      </c>
      <c r="C24356">
        <v>286.13</v>
      </c>
    </row>
    <row r="24357" spans="1:3" x14ac:dyDescent="0.2">
      <c r="A24357" t="s">
        <v>5955</v>
      </c>
      <c r="B24357" s="1">
        <v>44120</v>
      </c>
      <c r="C24357">
        <v>279.75</v>
      </c>
    </row>
    <row r="24358" spans="1:3" x14ac:dyDescent="0.2">
      <c r="A24358" t="s">
        <v>22196</v>
      </c>
      <c r="B24358" s="1">
        <v>44120</v>
      </c>
      <c r="C24358">
        <v>81.849999999999994</v>
      </c>
    </row>
    <row r="24359" spans="1:3" x14ac:dyDescent="0.2">
      <c r="A24359" t="s">
        <v>6139</v>
      </c>
      <c r="B24359" s="1">
        <v>44120</v>
      </c>
      <c r="C24359">
        <v>1190.78</v>
      </c>
    </row>
    <row r="24360" spans="1:3" x14ac:dyDescent="0.2">
      <c r="A24360" t="s">
        <v>22197</v>
      </c>
      <c r="B24360" s="1">
        <v>44120</v>
      </c>
      <c r="C24360">
        <v>6.75</v>
      </c>
    </row>
    <row r="24361" spans="1:3" x14ac:dyDescent="0.2">
      <c r="A24361" t="s">
        <v>22068</v>
      </c>
      <c r="B24361" s="1">
        <v>44120</v>
      </c>
      <c r="C24361">
        <v>469.8</v>
      </c>
    </row>
    <row r="24362" spans="1:3" x14ac:dyDescent="0.2">
      <c r="A24362" t="s">
        <v>307</v>
      </c>
      <c r="B24362" s="1">
        <v>44120</v>
      </c>
      <c r="C24362">
        <v>300.33</v>
      </c>
    </row>
    <row r="24363" spans="1:3" x14ac:dyDescent="0.2">
      <c r="A24363" t="s">
        <v>4235</v>
      </c>
      <c r="B24363" s="1">
        <v>44120</v>
      </c>
      <c r="C24363">
        <v>103.13</v>
      </c>
    </row>
    <row r="24364" spans="1:3" x14ac:dyDescent="0.2">
      <c r="A24364" t="s">
        <v>22198</v>
      </c>
      <c r="B24364" s="1">
        <v>44120</v>
      </c>
      <c r="C24364">
        <v>68.150000000000006</v>
      </c>
    </row>
    <row r="24365" spans="1:3" x14ac:dyDescent="0.2">
      <c r="A24365" t="s">
        <v>16588</v>
      </c>
      <c r="B24365" s="1">
        <v>44120</v>
      </c>
      <c r="C24365">
        <v>69.849999999999994</v>
      </c>
    </row>
    <row r="24366" spans="1:3" x14ac:dyDescent="0.2">
      <c r="A24366" t="s">
        <v>534</v>
      </c>
      <c r="B24366" s="1">
        <v>44120</v>
      </c>
      <c r="C24366">
        <v>962.74</v>
      </c>
    </row>
    <row r="24367" spans="1:3" x14ac:dyDescent="0.2">
      <c r="A24367" t="s">
        <v>21774</v>
      </c>
      <c r="B24367" s="1">
        <v>44120</v>
      </c>
      <c r="C24367">
        <v>74.900000000000006</v>
      </c>
    </row>
    <row r="24368" spans="1:3" x14ac:dyDescent="0.2">
      <c r="A24368" t="s">
        <v>534</v>
      </c>
      <c r="B24368" s="1">
        <v>44120</v>
      </c>
      <c r="C24368">
        <v>2497.5</v>
      </c>
    </row>
    <row r="24369" spans="1:3" x14ac:dyDescent="0.2">
      <c r="A24369" t="s">
        <v>22199</v>
      </c>
      <c r="B24369" s="1">
        <v>44120</v>
      </c>
      <c r="C24369">
        <v>91.45</v>
      </c>
    </row>
    <row r="24370" spans="1:3" x14ac:dyDescent="0.2">
      <c r="A24370" t="s">
        <v>22200</v>
      </c>
      <c r="B24370" s="1">
        <v>44120</v>
      </c>
      <c r="C24370">
        <v>46.45</v>
      </c>
    </row>
    <row r="24371" spans="1:3" x14ac:dyDescent="0.2">
      <c r="A24371" t="s">
        <v>16960</v>
      </c>
      <c r="B24371" s="1">
        <v>44120</v>
      </c>
      <c r="C24371">
        <v>4728.6000000000004</v>
      </c>
    </row>
    <row r="24372" spans="1:3" x14ac:dyDescent="0.2">
      <c r="A24372" t="s">
        <v>10211</v>
      </c>
      <c r="B24372" s="1">
        <v>44120</v>
      </c>
      <c r="C24372">
        <v>52.9</v>
      </c>
    </row>
    <row r="24373" spans="1:3" x14ac:dyDescent="0.2">
      <c r="A24373" t="s">
        <v>22201</v>
      </c>
      <c r="B24373" s="1">
        <v>44120</v>
      </c>
      <c r="C24373">
        <v>53.2</v>
      </c>
    </row>
    <row r="24374" spans="1:3" x14ac:dyDescent="0.2">
      <c r="A24374" t="s">
        <v>6450</v>
      </c>
      <c r="B24374" s="1">
        <v>44120</v>
      </c>
      <c r="C24374">
        <v>207.45</v>
      </c>
    </row>
    <row r="24375" spans="1:3" x14ac:dyDescent="0.2">
      <c r="A24375" t="s">
        <v>22202</v>
      </c>
      <c r="B24375" s="1">
        <v>44120</v>
      </c>
      <c r="C24375">
        <v>51.9</v>
      </c>
    </row>
    <row r="24376" spans="1:3" x14ac:dyDescent="0.2">
      <c r="A24376" t="s">
        <v>22203</v>
      </c>
      <c r="B24376" s="1">
        <v>44120</v>
      </c>
      <c r="C24376">
        <v>91.45</v>
      </c>
    </row>
    <row r="24377" spans="1:3" x14ac:dyDescent="0.2">
      <c r="A24377" t="s">
        <v>19364</v>
      </c>
      <c r="B24377" s="1">
        <v>44120</v>
      </c>
      <c r="C24377">
        <v>63.4</v>
      </c>
    </row>
    <row r="24378" spans="1:3" x14ac:dyDescent="0.2">
      <c r="A24378" t="s">
        <v>22204</v>
      </c>
      <c r="B24378" s="1">
        <v>44120</v>
      </c>
      <c r="C24378">
        <v>314.64999999999998</v>
      </c>
    </row>
    <row r="24379" spans="1:3" x14ac:dyDescent="0.2">
      <c r="A24379" t="s">
        <v>22205</v>
      </c>
      <c r="B24379" s="1">
        <v>44120</v>
      </c>
      <c r="C24379">
        <v>95.9</v>
      </c>
    </row>
    <row r="24380" spans="1:3" x14ac:dyDescent="0.2">
      <c r="A24380" t="s">
        <v>22206</v>
      </c>
      <c r="B24380" s="1">
        <v>44120</v>
      </c>
      <c r="C24380">
        <v>191.95</v>
      </c>
    </row>
    <row r="24381" spans="1:3" x14ac:dyDescent="0.2">
      <c r="A24381" t="s">
        <v>20423</v>
      </c>
      <c r="B24381" s="1">
        <v>44120</v>
      </c>
      <c r="C24381">
        <v>64.95</v>
      </c>
    </row>
    <row r="24382" spans="1:3" x14ac:dyDescent="0.2">
      <c r="A24382" t="s">
        <v>482</v>
      </c>
      <c r="B24382" s="1">
        <v>44120</v>
      </c>
      <c r="C24382">
        <v>29.98</v>
      </c>
    </row>
    <row r="24383" spans="1:3" x14ac:dyDescent="0.2">
      <c r="A24383" t="s">
        <v>900</v>
      </c>
      <c r="B24383" s="1">
        <v>44120</v>
      </c>
      <c r="C24383">
        <v>27.23</v>
      </c>
    </row>
    <row r="24384" spans="1:3" x14ac:dyDescent="0.2">
      <c r="A24384" t="s">
        <v>900</v>
      </c>
      <c r="B24384" s="1">
        <v>44120</v>
      </c>
      <c r="C24384">
        <v>27.47</v>
      </c>
    </row>
    <row r="24385" spans="1:3" x14ac:dyDescent="0.2">
      <c r="A24385" t="s">
        <v>900</v>
      </c>
      <c r="B24385" s="1">
        <v>44120</v>
      </c>
      <c r="C24385">
        <v>32.97</v>
      </c>
    </row>
    <row r="24386" spans="1:3" x14ac:dyDescent="0.2">
      <c r="A24386" t="s">
        <v>870</v>
      </c>
      <c r="B24386" s="1">
        <v>44120</v>
      </c>
      <c r="C24386">
        <v>121.49</v>
      </c>
    </row>
    <row r="24387" spans="1:3" x14ac:dyDescent="0.2">
      <c r="A24387" t="s">
        <v>900</v>
      </c>
      <c r="B24387" s="1">
        <v>44120</v>
      </c>
      <c r="C24387">
        <v>52.44</v>
      </c>
    </row>
    <row r="24388" spans="1:3" x14ac:dyDescent="0.2">
      <c r="A24388" t="s">
        <v>482</v>
      </c>
      <c r="B24388" s="1">
        <v>44120</v>
      </c>
      <c r="C24388">
        <v>565.08000000000004</v>
      </c>
    </row>
    <row r="24389" spans="1:3" x14ac:dyDescent="0.2">
      <c r="A24389" t="s">
        <v>29</v>
      </c>
      <c r="B24389" s="1">
        <v>44120</v>
      </c>
      <c r="C24389">
        <v>2348.52</v>
      </c>
    </row>
    <row r="24390" spans="1:3" x14ac:dyDescent="0.2">
      <c r="A24390" t="s">
        <v>46</v>
      </c>
      <c r="B24390" s="1">
        <v>44120</v>
      </c>
      <c r="C24390">
        <v>57</v>
      </c>
    </row>
    <row r="24391" spans="1:3" x14ac:dyDescent="0.2">
      <c r="A24391" t="s">
        <v>22207</v>
      </c>
      <c r="B24391" s="1">
        <v>44120</v>
      </c>
      <c r="C24391">
        <v>70.45</v>
      </c>
    </row>
    <row r="24392" spans="1:3" x14ac:dyDescent="0.2">
      <c r="A24392" t="s">
        <v>22208</v>
      </c>
      <c r="B24392" s="1">
        <v>44120</v>
      </c>
      <c r="C24392">
        <v>52.9</v>
      </c>
    </row>
    <row r="24393" spans="1:3" x14ac:dyDescent="0.2">
      <c r="A24393" t="s">
        <v>6461</v>
      </c>
      <c r="B24393" s="1">
        <v>44120</v>
      </c>
      <c r="C24393">
        <v>57.9</v>
      </c>
    </row>
    <row r="24394" spans="1:3" x14ac:dyDescent="0.2">
      <c r="A24394" t="s">
        <v>2861</v>
      </c>
      <c r="B24394" s="1">
        <v>44120</v>
      </c>
      <c r="C24394">
        <v>72.95</v>
      </c>
    </row>
    <row r="24395" spans="1:3" x14ac:dyDescent="0.2">
      <c r="A24395" t="s">
        <v>15982</v>
      </c>
      <c r="B24395" s="1">
        <v>44120</v>
      </c>
      <c r="C24395">
        <v>46.45</v>
      </c>
    </row>
    <row r="24396" spans="1:3" x14ac:dyDescent="0.2">
      <c r="A24396" t="s">
        <v>22209</v>
      </c>
      <c r="B24396" s="1">
        <v>44120</v>
      </c>
      <c r="C24396">
        <v>53.2</v>
      </c>
    </row>
    <row r="24397" spans="1:3" x14ac:dyDescent="0.2">
      <c r="A24397" t="s">
        <v>22210</v>
      </c>
      <c r="B24397" s="1">
        <v>44120</v>
      </c>
      <c r="C24397">
        <v>103.85</v>
      </c>
    </row>
    <row r="24398" spans="1:3" x14ac:dyDescent="0.2">
      <c r="A24398" t="s">
        <v>12486</v>
      </c>
      <c r="B24398" s="1">
        <v>44120</v>
      </c>
      <c r="C24398">
        <v>88.8</v>
      </c>
    </row>
    <row r="24399" spans="1:3" x14ac:dyDescent="0.2">
      <c r="A24399" t="s">
        <v>14228</v>
      </c>
      <c r="B24399" s="1">
        <v>44120</v>
      </c>
      <c r="C24399">
        <v>21.45</v>
      </c>
    </row>
    <row r="24400" spans="1:3" x14ac:dyDescent="0.2">
      <c r="A24400" t="s">
        <v>12</v>
      </c>
      <c r="B24400" s="1">
        <v>44120</v>
      </c>
      <c r="C24400">
        <v>218.49</v>
      </c>
    </row>
    <row r="24401" spans="1:3" x14ac:dyDescent="0.2">
      <c r="A24401" t="s">
        <v>4663</v>
      </c>
      <c r="B24401" s="1">
        <v>44120</v>
      </c>
      <c r="C24401">
        <v>53</v>
      </c>
    </row>
    <row r="24402" spans="1:3" x14ac:dyDescent="0.2">
      <c r="A24402" t="s">
        <v>257</v>
      </c>
      <c r="B24402" s="1">
        <v>44123</v>
      </c>
      <c r="C24402">
        <v>31.25</v>
      </c>
    </row>
    <row r="24403" spans="1:3" x14ac:dyDescent="0.2">
      <c r="A24403" t="s">
        <v>257</v>
      </c>
      <c r="B24403" s="1">
        <v>44123</v>
      </c>
      <c r="C24403">
        <v>29.48</v>
      </c>
    </row>
    <row r="24404" spans="1:3" x14ac:dyDescent="0.2">
      <c r="A24404" t="s">
        <v>22167</v>
      </c>
      <c r="B24404" s="1">
        <v>44123</v>
      </c>
      <c r="C24404">
        <v>42.9</v>
      </c>
    </row>
    <row r="24405" spans="1:3" x14ac:dyDescent="0.2">
      <c r="A24405" t="s">
        <v>22168</v>
      </c>
      <c r="B24405" s="1">
        <v>44123</v>
      </c>
      <c r="C24405">
        <v>171.95</v>
      </c>
    </row>
    <row r="24406" spans="1:3" x14ac:dyDescent="0.2">
      <c r="A24406" t="s">
        <v>257</v>
      </c>
      <c r="B24406" s="1">
        <v>44123</v>
      </c>
      <c r="C24406">
        <v>58.95</v>
      </c>
    </row>
    <row r="24407" spans="1:3" x14ac:dyDescent="0.2">
      <c r="A24407" t="s">
        <v>22082</v>
      </c>
      <c r="B24407" s="1">
        <v>44123</v>
      </c>
      <c r="C24407">
        <v>57.9</v>
      </c>
    </row>
    <row r="24408" spans="1:3" x14ac:dyDescent="0.2">
      <c r="A24408" t="s">
        <v>15624</v>
      </c>
      <c r="B24408" s="1">
        <v>44123</v>
      </c>
      <c r="C24408">
        <v>871.5</v>
      </c>
    </row>
    <row r="24409" spans="1:3" x14ac:dyDescent="0.2">
      <c r="A24409" t="s">
        <v>2980</v>
      </c>
      <c r="B24409" s="1">
        <v>44123</v>
      </c>
      <c r="C24409">
        <v>2397</v>
      </c>
    </row>
    <row r="24410" spans="1:3" x14ac:dyDescent="0.2">
      <c r="A24410" t="s">
        <v>4663</v>
      </c>
      <c r="B24410" s="1">
        <v>44123</v>
      </c>
      <c r="C24410">
        <v>13</v>
      </c>
    </row>
    <row r="24411" spans="1:3" x14ac:dyDescent="0.2">
      <c r="A24411" t="s">
        <v>123</v>
      </c>
      <c r="B24411" s="1">
        <v>44123</v>
      </c>
      <c r="C24411">
        <v>86.47</v>
      </c>
    </row>
    <row r="24412" spans="1:3" x14ac:dyDescent="0.2">
      <c r="A24412" t="s">
        <v>4344</v>
      </c>
      <c r="B24412" s="1">
        <v>44123</v>
      </c>
      <c r="C24412">
        <v>112.95</v>
      </c>
    </row>
    <row r="24413" spans="1:3" x14ac:dyDescent="0.2">
      <c r="A24413" t="s">
        <v>969</v>
      </c>
      <c r="B24413" s="1">
        <v>44123</v>
      </c>
      <c r="C24413">
        <v>128</v>
      </c>
    </row>
    <row r="24414" spans="1:3" x14ac:dyDescent="0.2">
      <c r="A24414" t="s">
        <v>6139</v>
      </c>
      <c r="B24414" s="1">
        <v>44123</v>
      </c>
      <c r="C24414">
        <v>389.82</v>
      </c>
    </row>
    <row r="24415" spans="1:3" x14ac:dyDescent="0.2">
      <c r="A24415" t="s">
        <v>22169</v>
      </c>
      <c r="B24415" s="1">
        <v>44123</v>
      </c>
      <c r="C24415">
        <v>52.9</v>
      </c>
    </row>
    <row r="24416" spans="1:3" x14ac:dyDescent="0.2">
      <c r="A24416" t="s">
        <v>536</v>
      </c>
      <c r="B24416" s="1">
        <v>44123</v>
      </c>
      <c r="C24416">
        <v>52.5</v>
      </c>
    </row>
    <row r="24417" spans="1:3" x14ac:dyDescent="0.2">
      <c r="A24417" t="s">
        <v>536</v>
      </c>
      <c r="B24417" s="1">
        <v>44123</v>
      </c>
      <c r="C24417">
        <v>46.25</v>
      </c>
    </row>
    <row r="24418" spans="1:3" x14ac:dyDescent="0.2">
      <c r="A24418" t="s">
        <v>46</v>
      </c>
      <c r="B24418" s="1">
        <v>44123</v>
      </c>
      <c r="C24418">
        <v>173.31</v>
      </c>
    </row>
    <row r="24419" spans="1:3" x14ac:dyDescent="0.2">
      <c r="A24419" t="s">
        <v>22170</v>
      </c>
      <c r="B24419" s="1">
        <v>44123</v>
      </c>
      <c r="C24419">
        <v>114.3</v>
      </c>
    </row>
    <row r="24420" spans="1:3" x14ac:dyDescent="0.2">
      <c r="A24420" t="s">
        <v>3925</v>
      </c>
      <c r="B24420" s="1">
        <v>44123</v>
      </c>
      <c r="C24420">
        <v>46.45</v>
      </c>
    </row>
    <row r="24421" spans="1:3" x14ac:dyDescent="0.2">
      <c r="A24421" t="s">
        <v>22171</v>
      </c>
      <c r="B24421" s="1">
        <v>44123</v>
      </c>
      <c r="C24421">
        <v>41.9</v>
      </c>
    </row>
    <row r="24422" spans="1:3" x14ac:dyDescent="0.2">
      <c r="A24422" t="s">
        <v>383</v>
      </c>
      <c r="B24422" s="1">
        <v>44123</v>
      </c>
      <c r="C24422">
        <v>31.25</v>
      </c>
    </row>
    <row r="24423" spans="1:3" x14ac:dyDescent="0.2">
      <c r="A24423" t="s">
        <v>1719</v>
      </c>
      <c r="B24423" s="1">
        <v>44123</v>
      </c>
      <c r="C24423">
        <v>58.76</v>
      </c>
    </row>
    <row r="24424" spans="1:3" x14ac:dyDescent="0.2">
      <c r="A24424" t="s">
        <v>1719</v>
      </c>
      <c r="B24424" s="1">
        <v>44123</v>
      </c>
      <c r="C24424">
        <v>1042.8599999999999</v>
      </c>
    </row>
    <row r="24425" spans="1:3" x14ac:dyDescent="0.2">
      <c r="A24425" t="s">
        <v>1719</v>
      </c>
      <c r="B24425" s="1">
        <v>44123</v>
      </c>
      <c r="C24425">
        <v>519.07000000000005</v>
      </c>
    </row>
    <row r="24426" spans="1:3" x14ac:dyDescent="0.2">
      <c r="A24426" t="s">
        <v>1719</v>
      </c>
      <c r="B24426" s="1">
        <v>44123</v>
      </c>
      <c r="C24426">
        <v>162.16</v>
      </c>
    </row>
    <row r="24427" spans="1:3" x14ac:dyDescent="0.2">
      <c r="A24427" t="s">
        <v>534</v>
      </c>
      <c r="B24427" s="1">
        <v>44123</v>
      </c>
      <c r="C24427">
        <v>229.5</v>
      </c>
    </row>
    <row r="24428" spans="1:3" x14ac:dyDescent="0.2">
      <c r="A24428" t="s">
        <v>22172</v>
      </c>
      <c r="B24428" s="1">
        <v>44123</v>
      </c>
      <c r="C24428">
        <v>14.99</v>
      </c>
    </row>
    <row r="24429" spans="1:3" x14ac:dyDescent="0.2">
      <c r="A24429" t="s">
        <v>810</v>
      </c>
      <c r="B24429" s="1">
        <v>44123</v>
      </c>
      <c r="C24429">
        <v>70.67</v>
      </c>
    </row>
    <row r="24430" spans="1:3" x14ac:dyDescent="0.2">
      <c r="A24430" t="s">
        <v>22173</v>
      </c>
      <c r="B24430" s="1">
        <v>44123</v>
      </c>
      <c r="C24430">
        <v>55.9</v>
      </c>
    </row>
    <row r="24431" spans="1:3" x14ac:dyDescent="0.2">
      <c r="A24431" t="s">
        <v>22174</v>
      </c>
      <c r="B24431" s="1">
        <v>44123</v>
      </c>
      <c r="C24431">
        <v>84.95</v>
      </c>
    </row>
    <row r="24432" spans="1:3" x14ac:dyDescent="0.2">
      <c r="A24432" t="s">
        <v>22175</v>
      </c>
      <c r="B24432" s="1">
        <v>44123</v>
      </c>
      <c r="C24432">
        <v>107.7</v>
      </c>
    </row>
    <row r="24433" spans="1:3" x14ac:dyDescent="0.2">
      <c r="A24433" t="s">
        <v>22176</v>
      </c>
      <c r="B24433" s="1">
        <v>44123</v>
      </c>
      <c r="C24433">
        <v>60.35</v>
      </c>
    </row>
    <row r="24434" spans="1:3" x14ac:dyDescent="0.2">
      <c r="A24434" t="s">
        <v>5149</v>
      </c>
      <c r="B24434" s="1">
        <v>44123</v>
      </c>
      <c r="C24434">
        <v>107.85</v>
      </c>
    </row>
    <row r="24435" spans="1:3" x14ac:dyDescent="0.2">
      <c r="A24435" t="s">
        <v>22177</v>
      </c>
      <c r="B24435" s="1">
        <v>44123</v>
      </c>
      <c r="C24435">
        <v>77.849999999999994</v>
      </c>
    </row>
    <row r="24436" spans="1:3" x14ac:dyDescent="0.2">
      <c r="A24436" t="s">
        <v>22178</v>
      </c>
      <c r="B24436" s="1">
        <v>44123</v>
      </c>
      <c r="C24436">
        <v>46.45</v>
      </c>
    </row>
    <row r="24437" spans="1:3" x14ac:dyDescent="0.2">
      <c r="A24437" t="s">
        <v>22179</v>
      </c>
      <c r="B24437" s="1">
        <v>44123</v>
      </c>
      <c r="C24437">
        <v>60.45</v>
      </c>
    </row>
    <row r="24438" spans="1:3" x14ac:dyDescent="0.2">
      <c r="A24438" t="s">
        <v>22180</v>
      </c>
      <c r="B24438" s="1">
        <v>44123</v>
      </c>
      <c r="C24438">
        <v>148.80000000000001</v>
      </c>
    </row>
    <row r="24439" spans="1:3" x14ac:dyDescent="0.2">
      <c r="A24439" t="s">
        <v>2342</v>
      </c>
      <c r="B24439" s="1">
        <v>44123</v>
      </c>
      <c r="C24439">
        <v>99.85</v>
      </c>
    </row>
    <row r="24440" spans="1:3" x14ac:dyDescent="0.2">
      <c r="A24440" t="s">
        <v>22181</v>
      </c>
      <c r="B24440" s="1">
        <v>44123</v>
      </c>
      <c r="C24440">
        <v>53.2</v>
      </c>
    </row>
    <row r="24441" spans="1:3" x14ac:dyDescent="0.2">
      <c r="A24441" t="s">
        <v>14747</v>
      </c>
      <c r="B24441" s="1">
        <v>44123</v>
      </c>
      <c r="C24441">
        <v>46.45</v>
      </c>
    </row>
    <row r="24442" spans="1:3" x14ac:dyDescent="0.2">
      <c r="A24442" t="s">
        <v>22182</v>
      </c>
      <c r="B24442" s="1">
        <v>44123</v>
      </c>
      <c r="C24442">
        <v>84.95</v>
      </c>
    </row>
    <row r="24443" spans="1:3" x14ac:dyDescent="0.2">
      <c r="A24443" t="s">
        <v>22183</v>
      </c>
      <c r="B24443" s="1">
        <v>44123</v>
      </c>
      <c r="C24443">
        <v>116.1</v>
      </c>
    </row>
    <row r="24444" spans="1:3" x14ac:dyDescent="0.2">
      <c r="A24444" t="s">
        <v>22184</v>
      </c>
      <c r="B24444" s="1">
        <v>44123</v>
      </c>
      <c r="C24444">
        <v>104.95</v>
      </c>
    </row>
    <row r="24445" spans="1:3" x14ac:dyDescent="0.2">
      <c r="A24445" t="s">
        <v>22096</v>
      </c>
      <c r="B24445" s="1">
        <v>44123</v>
      </c>
      <c r="C24445">
        <v>80.650000000000006</v>
      </c>
    </row>
    <row r="24446" spans="1:3" x14ac:dyDescent="0.2">
      <c r="A24446" t="s">
        <v>702</v>
      </c>
      <c r="B24446" s="1">
        <v>44123</v>
      </c>
      <c r="C24446">
        <v>930</v>
      </c>
    </row>
    <row r="24447" spans="1:3" x14ac:dyDescent="0.2">
      <c r="A24447" t="s">
        <v>22050</v>
      </c>
      <c r="B24447" s="1">
        <v>44123</v>
      </c>
      <c r="C24447">
        <v>74.95</v>
      </c>
    </row>
    <row r="24448" spans="1:3" x14ac:dyDescent="0.2">
      <c r="A24448" t="s">
        <v>11587</v>
      </c>
      <c r="B24448" s="1">
        <v>44123</v>
      </c>
      <c r="C24448">
        <v>72.95</v>
      </c>
    </row>
    <row r="24449" spans="1:3" x14ac:dyDescent="0.2">
      <c r="A24449" t="s">
        <v>20994</v>
      </c>
      <c r="B24449" s="1">
        <v>44123</v>
      </c>
      <c r="C24449">
        <v>164.15</v>
      </c>
    </row>
    <row r="24450" spans="1:3" x14ac:dyDescent="0.2">
      <c r="A24450" t="s">
        <v>307</v>
      </c>
      <c r="B24450" s="1">
        <v>44123</v>
      </c>
      <c r="C24450">
        <v>322.29000000000002</v>
      </c>
    </row>
    <row r="24451" spans="1:3" x14ac:dyDescent="0.2">
      <c r="A24451" t="s">
        <v>22185</v>
      </c>
      <c r="B24451" s="1">
        <v>44123</v>
      </c>
      <c r="C24451">
        <v>80.8</v>
      </c>
    </row>
    <row r="24452" spans="1:3" x14ac:dyDescent="0.2">
      <c r="A24452" t="s">
        <v>22186</v>
      </c>
      <c r="B24452" s="1">
        <v>44123</v>
      </c>
      <c r="C24452">
        <v>37.9</v>
      </c>
    </row>
    <row r="24453" spans="1:3" x14ac:dyDescent="0.2">
      <c r="A24453" t="s">
        <v>11935</v>
      </c>
      <c r="B24453" s="1">
        <v>44123</v>
      </c>
      <c r="C24453">
        <v>47.9</v>
      </c>
    </row>
    <row r="24454" spans="1:3" x14ac:dyDescent="0.2">
      <c r="A24454" t="s">
        <v>22187</v>
      </c>
      <c r="B24454" s="1">
        <v>44123</v>
      </c>
      <c r="C24454">
        <v>82.85</v>
      </c>
    </row>
    <row r="24455" spans="1:3" x14ac:dyDescent="0.2">
      <c r="A24455" t="s">
        <v>22188</v>
      </c>
      <c r="B24455" s="1">
        <v>44123</v>
      </c>
      <c r="C24455">
        <v>112.8</v>
      </c>
    </row>
    <row r="24456" spans="1:3" x14ac:dyDescent="0.2">
      <c r="A24456" t="s">
        <v>22189</v>
      </c>
      <c r="B24456" s="1">
        <v>44123</v>
      </c>
      <c r="C24456">
        <v>42.9</v>
      </c>
    </row>
    <row r="24457" spans="1:3" x14ac:dyDescent="0.2">
      <c r="A24457" t="s">
        <v>22190</v>
      </c>
      <c r="B24457" s="1">
        <v>44123</v>
      </c>
      <c r="C24457">
        <v>36.450000000000003</v>
      </c>
    </row>
    <row r="24458" spans="1:3" x14ac:dyDescent="0.2">
      <c r="A24458" t="s">
        <v>22191</v>
      </c>
      <c r="B24458" s="1">
        <v>44123</v>
      </c>
      <c r="C24458">
        <v>83.8</v>
      </c>
    </row>
    <row r="24459" spans="1:3" x14ac:dyDescent="0.2">
      <c r="A24459" t="s">
        <v>324</v>
      </c>
      <c r="B24459" s="1">
        <v>44123</v>
      </c>
      <c r="C24459">
        <v>812.5</v>
      </c>
    </row>
    <row r="24460" spans="1:3" x14ac:dyDescent="0.2">
      <c r="A24460" t="s">
        <v>324</v>
      </c>
      <c r="B24460" s="1">
        <v>44123</v>
      </c>
      <c r="C24460">
        <v>149.84</v>
      </c>
    </row>
    <row r="24461" spans="1:3" x14ac:dyDescent="0.2">
      <c r="A24461" t="s">
        <v>810</v>
      </c>
      <c r="B24461" s="1">
        <v>44123</v>
      </c>
      <c r="C24461">
        <v>93.75</v>
      </c>
    </row>
    <row r="24462" spans="1:3" x14ac:dyDescent="0.2">
      <c r="A24462" t="s">
        <v>534</v>
      </c>
      <c r="B24462" s="1">
        <v>44123</v>
      </c>
      <c r="C24462">
        <v>1240.05</v>
      </c>
    </row>
    <row r="24463" spans="1:3" x14ac:dyDescent="0.2">
      <c r="A24463" t="s">
        <v>22150</v>
      </c>
      <c r="B24463" s="1">
        <v>44123</v>
      </c>
      <c r="C24463">
        <v>30.57</v>
      </c>
    </row>
    <row r="24464" spans="1:3" x14ac:dyDescent="0.2">
      <c r="A24464" t="s">
        <v>22192</v>
      </c>
      <c r="B24464" s="1">
        <v>44123</v>
      </c>
      <c r="C24464">
        <v>13.99</v>
      </c>
    </row>
    <row r="24465" spans="1:3" x14ac:dyDescent="0.2">
      <c r="A24465" t="s">
        <v>21729</v>
      </c>
      <c r="B24465" s="1">
        <v>44123</v>
      </c>
      <c r="C24465">
        <v>297.67</v>
      </c>
    </row>
    <row r="24466" spans="1:3" x14ac:dyDescent="0.2">
      <c r="A24466" t="s">
        <v>64</v>
      </c>
      <c r="B24466" s="1">
        <v>44123</v>
      </c>
      <c r="C24466">
        <v>107.94</v>
      </c>
    </row>
    <row r="24467" spans="1:3" x14ac:dyDescent="0.2">
      <c r="A24467" t="s">
        <v>22193</v>
      </c>
      <c r="B24467" s="1">
        <v>44123</v>
      </c>
      <c r="C24467">
        <v>39.950000000000003</v>
      </c>
    </row>
    <row r="24468" spans="1:3" x14ac:dyDescent="0.2">
      <c r="A24468" t="s">
        <v>64</v>
      </c>
      <c r="B24468" s="1">
        <v>44123</v>
      </c>
      <c r="C24468">
        <v>1283.49</v>
      </c>
    </row>
    <row r="24469" spans="1:3" x14ac:dyDescent="0.2">
      <c r="A24469" t="s">
        <v>383</v>
      </c>
      <c r="B24469" s="1">
        <v>44123</v>
      </c>
      <c r="C24469">
        <v>47.25</v>
      </c>
    </row>
    <row r="24470" spans="1:3" x14ac:dyDescent="0.2">
      <c r="A24470" t="s">
        <v>16960</v>
      </c>
      <c r="B24470" s="1">
        <v>44123</v>
      </c>
      <c r="C24470">
        <v>3802.26</v>
      </c>
    </row>
    <row r="24471" spans="1:3" x14ac:dyDescent="0.2">
      <c r="A24471" t="s">
        <v>347</v>
      </c>
      <c r="B24471" s="1">
        <v>44123</v>
      </c>
      <c r="C24471">
        <v>137.84</v>
      </c>
    </row>
    <row r="24472" spans="1:3" x14ac:dyDescent="0.2">
      <c r="A24472" t="s">
        <v>46</v>
      </c>
      <c r="B24472" s="1">
        <v>44123</v>
      </c>
      <c r="C24472">
        <v>60.15</v>
      </c>
    </row>
    <row r="24473" spans="1:3" x14ac:dyDescent="0.2">
      <c r="A24473" t="s">
        <v>46</v>
      </c>
      <c r="B24473" s="1">
        <v>44123</v>
      </c>
      <c r="C24473">
        <v>919.05</v>
      </c>
    </row>
    <row r="24474" spans="1:3" x14ac:dyDescent="0.2">
      <c r="A24474" t="s">
        <v>46</v>
      </c>
      <c r="B24474" s="1">
        <v>44123</v>
      </c>
      <c r="C24474">
        <v>498.32</v>
      </c>
    </row>
    <row r="24475" spans="1:3" x14ac:dyDescent="0.2">
      <c r="A24475" t="s">
        <v>12</v>
      </c>
      <c r="B24475" s="1">
        <v>44123</v>
      </c>
      <c r="C24475">
        <v>327.73</v>
      </c>
    </row>
    <row r="24476" spans="1:3" x14ac:dyDescent="0.2">
      <c r="A24476" t="s">
        <v>12</v>
      </c>
      <c r="B24476" s="1">
        <v>44123</v>
      </c>
      <c r="C24476">
        <v>480.22</v>
      </c>
    </row>
    <row r="24477" spans="1:3" x14ac:dyDescent="0.2">
      <c r="A24477" t="s">
        <v>12</v>
      </c>
      <c r="B24477" s="1">
        <v>44123</v>
      </c>
      <c r="C24477">
        <v>373.09</v>
      </c>
    </row>
    <row r="24478" spans="1:3" x14ac:dyDescent="0.2">
      <c r="A24478" t="s">
        <v>8067</v>
      </c>
      <c r="B24478" s="1">
        <v>44124</v>
      </c>
      <c r="C24478">
        <v>99.5</v>
      </c>
    </row>
    <row r="24479" spans="1:3" x14ac:dyDescent="0.2">
      <c r="A24479" t="s">
        <v>8067</v>
      </c>
      <c r="B24479" s="1">
        <v>44124</v>
      </c>
      <c r="C24479">
        <v>567.77</v>
      </c>
    </row>
    <row r="24480" spans="1:3" x14ac:dyDescent="0.2">
      <c r="A24480" t="s">
        <v>226</v>
      </c>
      <c r="B24480" s="1">
        <v>44124</v>
      </c>
      <c r="C24480">
        <v>207.15</v>
      </c>
    </row>
    <row r="24481" spans="1:3" x14ac:dyDescent="0.2">
      <c r="A24481" t="s">
        <v>1515</v>
      </c>
      <c r="B24481" s="1">
        <v>44124</v>
      </c>
      <c r="C24481">
        <v>856.74</v>
      </c>
    </row>
    <row r="24482" spans="1:3" x14ac:dyDescent="0.2">
      <c r="A24482" t="s">
        <v>22156</v>
      </c>
      <c r="B24482" s="1">
        <v>44124</v>
      </c>
      <c r="C24482">
        <v>37.5</v>
      </c>
    </row>
    <row r="24483" spans="1:3" x14ac:dyDescent="0.2">
      <c r="A24483" t="s">
        <v>32</v>
      </c>
      <c r="B24483" s="1">
        <v>44124</v>
      </c>
      <c r="C24483">
        <v>435.06</v>
      </c>
    </row>
    <row r="24484" spans="1:3" x14ac:dyDescent="0.2">
      <c r="A24484" t="s">
        <v>32</v>
      </c>
      <c r="B24484" s="1">
        <v>44124</v>
      </c>
      <c r="C24484">
        <v>413.13</v>
      </c>
    </row>
    <row r="24485" spans="1:3" x14ac:dyDescent="0.2">
      <c r="A24485" t="s">
        <v>1971</v>
      </c>
      <c r="B24485" s="1">
        <v>44124</v>
      </c>
      <c r="C24485">
        <v>303.42</v>
      </c>
    </row>
    <row r="24486" spans="1:3" x14ac:dyDescent="0.2">
      <c r="A24486" t="s">
        <v>5991</v>
      </c>
      <c r="B24486" s="1">
        <v>44124</v>
      </c>
      <c r="C24486">
        <v>179.28</v>
      </c>
    </row>
    <row r="24487" spans="1:3" x14ac:dyDescent="0.2">
      <c r="A24487" t="s">
        <v>5991</v>
      </c>
      <c r="B24487" s="1">
        <v>44124</v>
      </c>
      <c r="C24487">
        <v>119.97</v>
      </c>
    </row>
    <row r="24488" spans="1:3" x14ac:dyDescent="0.2">
      <c r="A24488" t="s">
        <v>3895</v>
      </c>
      <c r="B24488" s="1">
        <v>44124</v>
      </c>
      <c r="C24488">
        <v>60.65</v>
      </c>
    </row>
    <row r="24489" spans="1:3" x14ac:dyDescent="0.2">
      <c r="A24489" t="s">
        <v>176</v>
      </c>
      <c r="B24489" s="1">
        <v>44124</v>
      </c>
      <c r="C24489">
        <v>1751.93</v>
      </c>
    </row>
    <row r="24490" spans="1:3" x14ac:dyDescent="0.2">
      <c r="A24490" t="s">
        <v>176</v>
      </c>
      <c r="B24490" s="1">
        <v>44124</v>
      </c>
      <c r="C24490">
        <v>192.5</v>
      </c>
    </row>
    <row r="24491" spans="1:3" x14ac:dyDescent="0.2">
      <c r="A24491" t="s">
        <v>22157</v>
      </c>
      <c r="B24491" s="1">
        <v>44124</v>
      </c>
      <c r="C24491">
        <v>55.9</v>
      </c>
    </row>
    <row r="24492" spans="1:3" x14ac:dyDescent="0.2">
      <c r="A24492" t="s">
        <v>2876</v>
      </c>
      <c r="B24492" s="1">
        <v>44124</v>
      </c>
      <c r="C24492">
        <v>37.9</v>
      </c>
    </row>
    <row r="24493" spans="1:3" x14ac:dyDescent="0.2">
      <c r="A24493" t="s">
        <v>22158</v>
      </c>
      <c r="B24493" s="1">
        <v>44124</v>
      </c>
      <c r="C24493">
        <v>46.45</v>
      </c>
    </row>
    <row r="24494" spans="1:3" x14ac:dyDescent="0.2">
      <c r="A24494" t="s">
        <v>22159</v>
      </c>
      <c r="B24494" s="1">
        <v>44124</v>
      </c>
      <c r="C24494">
        <v>87.75</v>
      </c>
    </row>
    <row r="24495" spans="1:3" x14ac:dyDescent="0.2">
      <c r="A24495" t="s">
        <v>4434</v>
      </c>
      <c r="B24495" s="1">
        <v>44124</v>
      </c>
      <c r="C24495">
        <v>103.85</v>
      </c>
    </row>
    <row r="24496" spans="1:3" x14ac:dyDescent="0.2">
      <c r="A24496" t="s">
        <v>22160</v>
      </c>
      <c r="B24496" s="1">
        <v>44124</v>
      </c>
      <c r="C24496">
        <v>77.900000000000006</v>
      </c>
    </row>
    <row r="24497" spans="1:3" x14ac:dyDescent="0.2">
      <c r="A24497" t="s">
        <v>383</v>
      </c>
      <c r="B24497" s="1">
        <v>44124</v>
      </c>
      <c r="C24497">
        <v>150.97999999999999</v>
      </c>
    </row>
    <row r="24498" spans="1:3" x14ac:dyDescent="0.2">
      <c r="A24498" t="s">
        <v>10377</v>
      </c>
      <c r="B24498" s="1">
        <v>44124</v>
      </c>
      <c r="C24498">
        <v>132.80000000000001</v>
      </c>
    </row>
    <row r="24499" spans="1:3" x14ac:dyDescent="0.2">
      <c r="A24499" t="s">
        <v>3</v>
      </c>
      <c r="B24499" s="1">
        <v>44124</v>
      </c>
      <c r="C24499">
        <v>39.75</v>
      </c>
    </row>
    <row r="24500" spans="1:3" x14ac:dyDescent="0.2">
      <c r="A24500" t="s">
        <v>122</v>
      </c>
      <c r="B24500" s="1">
        <v>44124</v>
      </c>
      <c r="C24500">
        <v>626.41</v>
      </c>
    </row>
    <row r="24501" spans="1:3" x14ac:dyDescent="0.2">
      <c r="A24501" t="s">
        <v>122</v>
      </c>
      <c r="B24501" s="1">
        <v>44124</v>
      </c>
      <c r="C24501">
        <v>629.24</v>
      </c>
    </row>
    <row r="24502" spans="1:3" x14ac:dyDescent="0.2">
      <c r="A24502" t="s">
        <v>15594</v>
      </c>
      <c r="B24502" s="1">
        <v>44124</v>
      </c>
      <c r="C24502">
        <v>200.66</v>
      </c>
    </row>
    <row r="24503" spans="1:3" x14ac:dyDescent="0.2">
      <c r="A24503" t="s">
        <v>22161</v>
      </c>
      <c r="B24503" s="1">
        <v>44124</v>
      </c>
      <c r="C24503">
        <v>46.45</v>
      </c>
    </row>
    <row r="24504" spans="1:3" x14ac:dyDescent="0.2">
      <c r="A24504" t="s">
        <v>18491</v>
      </c>
      <c r="B24504" s="1">
        <v>44124</v>
      </c>
      <c r="C24504">
        <v>31.25</v>
      </c>
    </row>
    <row r="24505" spans="1:3" x14ac:dyDescent="0.2">
      <c r="A24505" t="s">
        <v>22162</v>
      </c>
      <c r="B24505" s="1">
        <v>44124</v>
      </c>
      <c r="C24505">
        <v>59.95</v>
      </c>
    </row>
    <row r="24506" spans="1:3" x14ac:dyDescent="0.2">
      <c r="A24506" t="s">
        <v>751</v>
      </c>
      <c r="B24506" s="1">
        <v>44124</v>
      </c>
      <c r="C24506">
        <v>421.35</v>
      </c>
    </row>
    <row r="24507" spans="1:3" x14ac:dyDescent="0.2">
      <c r="A24507" t="s">
        <v>751</v>
      </c>
      <c r="B24507" s="1">
        <v>44124</v>
      </c>
      <c r="C24507">
        <v>126.96</v>
      </c>
    </row>
    <row r="24508" spans="1:3" x14ac:dyDescent="0.2">
      <c r="A24508" t="s">
        <v>751</v>
      </c>
      <c r="B24508" s="1">
        <v>44124</v>
      </c>
      <c r="C24508">
        <v>39.979999999999997</v>
      </c>
    </row>
    <row r="24509" spans="1:3" x14ac:dyDescent="0.2">
      <c r="A24509" t="s">
        <v>751</v>
      </c>
      <c r="B24509" s="1">
        <v>44124</v>
      </c>
      <c r="C24509">
        <v>525</v>
      </c>
    </row>
    <row r="24510" spans="1:3" x14ac:dyDescent="0.2">
      <c r="A24510" t="s">
        <v>751</v>
      </c>
      <c r="B24510" s="1">
        <v>44124</v>
      </c>
      <c r="C24510">
        <v>74.459999999999994</v>
      </c>
    </row>
    <row r="24511" spans="1:3" x14ac:dyDescent="0.2">
      <c r="A24511" t="s">
        <v>751</v>
      </c>
      <c r="B24511" s="1">
        <v>44124</v>
      </c>
      <c r="C24511">
        <v>29.48</v>
      </c>
    </row>
    <row r="24512" spans="1:3" x14ac:dyDescent="0.2">
      <c r="A24512" t="s">
        <v>751</v>
      </c>
      <c r="B24512" s="1">
        <v>44124</v>
      </c>
      <c r="C24512">
        <v>86.98</v>
      </c>
    </row>
    <row r="24513" spans="1:3" x14ac:dyDescent="0.2">
      <c r="A24513" t="s">
        <v>751</v>
      </c>
      <c r="B24513" s="1">
        <v>44124</v>
      </c>
      <c r="C24513">
        <v>58.96</v>
      </c>
    </row>
    <row r="24514" spans="1:3" x14ac:dyDescent="0.2">
      <c r="A24514" t="s">
        <v>751</v>
      </c>
      <c r="B24514" s="1">
        <v>44124</v>
      </c>
      <c r="C24514">
        <v>97.48</v>
      </c>
    </row>
    <row r="24515" spans="1:3" x14ac:dyDescent="0.2">
      <c r="A24515" t="s">
        <v>751</v>
      </c>
      <c r="B24515" s="1">
        <v>44124</v>
      </c>
      <c r="C24515">
        <v>69.98</v>
      </c>
    </row>
    <row r="24516" spans="1:3" x14ac:dyDescent="0.2">
      <c r="A24516" t="s">
        <v>751</v>
      </c>
      <c r="B24516" s="1">
        <v>44124</v>
      </c>
      <c r="C24516">
        <v>171.9</v>
      </c>
    </row>
    <row r="24517" spans="1:3" x14ac:dyDescent="0.2">
      <c r="A24517" t="s">
        <v>751</v>
      </c>
      <c r="B24517" s="1">
        <v>44124</v>
      </c>
      <c r="C24517">
        <v>28.75</v>
      </c>
    </row>
    <row r="24518" spans="1:3" x14ac:dyDescent="0.2">
      <c r="A24518" t="s">
        <v>751</v>
      </c>
      <c r="B24518" s="1">
        <v>44124</v>
      </c>
      <c r="C24518">
        <v>59.98</v>
      </c>
    </row>
    <row r="24519" spans="1:3" x14ac:dyDescent="0.2">
      <c r="A24519" t="s">
        <v>20339</v>
      </c>
      <c r="B24519" s="1">
        <v>44124</v>
      </c>
      <c r="C24519">
        <v>83.8</v>
      </c>
    </row>
    <row r="24520" spans="1:3" x14ac:dyDescent="0.2">
      <c r="A24520" t="s">
        <v>449</v>
      </c>
      <c r="B24520" s="1">
        <v>44124</v>
      </c>
      <c r="C24520">
        <v>129.52000000000001</v>
      </c>
    </row>
    <row r="24521" spans="1:3" x14ac:dyDescent="0.2">
      <c r="A24521" t="s">
        <v>14092</v>
      </c>
      <c r="B24521" s="1">
        <v>44124</v>
      </c>
      <c r="C24521">
        <v>92.85</v>
      </c>
    </row>
    <row r="24522" spans="1:3" x14ac:dyDescent="0.2">
      <c r="A24522" t="s">
        <v>6139</v>
      </c>
      <c r="B24522" s="1">
        <v>44124</v>
      </c>
      <c r="C24522">
        <v>923.38</v>
      </c>
    </row>
    <row r="24523" spans="1:3" x14ac:dyDescent="0.2">
      <c r="A24523" t="s">
        <v>14</v>
      </c>
      <c r="B24523" s="1">
        <v>44124</v>
      </c>
      <c r="C24523">
        <v>98.44</v>
      </c>
    </row>
    <row r="24524" spans="1:3" x14ac:dyDescent="0.2">
      <c r="A24524" t="s">
        <v>14</v>
      </c>
      <c r="B24524" s="1">
        <v>44124</v>
      </c>
      <c r="C24524">
        <v>312.5</v>
      </c>
    </row>
    <row r="24525" spans="1:3" x14ac:dyDescent="0.2">
      <c r="A24525" t="s">
        <v>22163</v>
      </c>
      <c r="B24525" s="1">
        <v>44124</v>
      </c>
      <c r="C24525">
        <v>46.45</v>
      </c>
    </row>
    <row r="24526" spans="1:3" x14ac:dyDescent="0.2">
      <c r="A24526" t="s">
        <v>22164</v>
      </c>
      <c r="B24526" s="1">
        <v>44124</v>
      </c>
      <c r="C24526">
        <v>74.599999999999994</v>
      </c>
    </row>
    <row r="24527" spans="1:3" x14ac:dyDescent="0.2">
      <c r="A24527" t="s">
        <v>10704</v>
      </c>
      <c r="B24527" s="1">
        <v>44124</v>
      </c>
      <c r="C24527">
        <v>46.45</v>
      </c>
    </row>
    <row r="24528" spans="1:3" x14ac:dyDescent="0.2">
      <c r="A24528" t="s">
        <v>19876</v>
      </c>
      <c r="B24528" s="1">
        <v>44124</v>
      </c>
      <c r="C24528">
        <v>37.450000000000003</v>
      </c>
    </row>
    <row r="24529" spans="1:3" x14ac:dyDescent="0.2">
      <c r="A24529" t="s">
        <v>7634</v>
      </c>
      <c r="B24529" s="1">
        <v>44124</v>
      </c>
      <c r="C24529">
        <v>175</v>
      </c>
    </row>
    <row r="24530" spans="1:3" x14ac:dyDescent="0.2">
      <c r="A24530" t="s">
        <v>22165</v>
      </c>
      <c r="B24530" s="1">
        <v>44124</v>
      </c>
      <c r="C24530">
        <v>47.9</v>
      </c>
    </row>
    <row r="24531" spans="1:3" x14ac:dyDescent="0.2">
      <c r="A24531" t="s">
        <v>22166</v>
      </c>
      <c r="B24531" s="1">
        <v>44124</v>
      </c>
      <c r="C24531">
        <v>41.9</v>
      </c>
    </row>
    <row r="24532" spans="1:3" x14ac:dyDescent="0.2">
      <c r="A24532" t="s">
        <v>15350</v>
      </c>
      <c r="B24532" s="1">
        <v>44124</v>
      </c>
      <c r="C24532">
        <v>82.95</v>
      </c>
    </row>
    <row r="24533" spans="1:3" x14ac:dyDescent="0.2">
      <c r="A24533" t="s">
        <v>12</v>
      </c>
      <c r="B24533" s="1">
        <v>44124</v>
      </c>
      <c r="C24533">
        <v>518.70000000000005</v>
      </c>
    </row>
    <row r="24534" spans="1:3" x14ac:dyDescent="0.2">
      <c r="A24534" t="s">
        <v>257</v>
      </c>
      <c r="B24534" s="1">
        <v>44124</v>
      </c>
      <c r="C24534">
        <v>390.66</v>
      </c>
    </row>
    <row r="24535" spans="1:3" x14ac:dyDescent="0.2">
      <c r="A24535" t="s">
        <v>148</v>
      </c>
      <c r="B24535" s="1">
        <v>44125</v>
      </c>
      <c r="C24535">
        <v>93.73</v>
      </c>
    </row>
    <row r="24536" spans="1:3" x14ac:dyDescent="0.2">
      <c r="A24536" t="s">
        <v>148</v>
      </c>
      <c r="B24536" s="1">
        <v>44125</v>
      </c>
      <c r="C24536">
        <v>421.23</v>
      </c>
    </row>
    <row r="24537" spans="1:3" x14ac:dyDescent="0.2">
      <c r="A24537" t="s">
        <v>1079</v>
      </c>
      <c r="B24537" s="1">
        <v>44125</v>
      </c>
      <c r="C24537">
        <v>189.95</v>
      </c>
    </row>
    <row r="24538" spans="1:3" x14ac:dyDescent="0.2">
      <c r="A24538" t="s">
        <v>18551</v>
      </c>
      <c r="B24538" s="1">
        <v>44125</v>
      </c>
      <c r="C24538">
        <v>876.04</v>
      </c>
    </row>
    <row r="24539" spans="1:3" x14ac:dyDescent="0.2">
      <c r="A24539" t="s">
        <v>383</v>
      </c>
      <c r="B24539" s="1">
        <v>44125</v>
      </c>
      <c r="C24539">
        <v>657.03</v>
      </c>
    </row>
    <row r="24540" spans="1:3" x14ac:dyDescent="0.2">
      <c r="A24540" t="s">
        <v>940</v>
      </c>
      <c r="B24540" s="1">
        <v>44125</v>
      </c>
      <c r="C24540">
        <v>65.099999999999994</v>
      </c>
    </row>
    <row r="24541" spans="1:3" x14ac:dyDescent="0.2">
      <c r="A24541" t="s">
        <v>14460</v>
      </c>
      <c r="B24541" s="1">
        <v>44125</v>
      </c>
      <c r="C24541">
        <v>46.45</v>
      </c>
    </row>
    <row r="24542" spans="1:3" x14ac:dyDescent="0.2">
      <c r="A24542" t="s">
        <v>3302</v>
      </c>
      <c r="B24542" s="1">
        <v>44125</v>
      </c>
      <c r="C24542">
        <v>103.97</v>
      </c>
    </row>
    <row r="24543" spans="1:3" x14ac:dyDescent="0.2">
      <c r="A24543" t="s">
        <v>3302</v>
      </c>
      <c r="B24543" s="1">
        <v>44125</v>
      </c>
      <c r="C24543">
        <v>333.28</v>
      </c>
    </row>
    <row r="24544" spans="1:3" x14ac:dyDescent="0.2">
      <c r="A24544" t="s">
        <v>810</v>
      </c>
      <c r="B24544" s="1">
        <v>44125</v>
      </c>
      <c r="C24544">
        <v>281.51</v>
      </c>
    </row>
    <row r="24545" spans="1:3" x14ac:dyDescent="0.2">
      <c r="A24545" t="s">
        <v>184</v>
      </c>
      <c r="B24545" s="1">
        <v>44125</v>
      </c>
      <c r="C24545">
        <v>52.48</v>
      </c>
    </row>
    <row r="24546" spans="1:3" x14ac:dyDescent="0.2">
      <c r="A24546" t="s">
        <v>120</v>
      </c>
      <c r="B24546" s="1">
        <v>44125</v>
      </c>
      <c r="C24546">
        <v>223.68</v>
      </c>
    </row>
    <row r="24547" spans="1:3" x14ac:dyDescent="0.2">
      <c r="A24547" t="s">
        <v>120</v>
      </c>
      <c r="B24547" s="1">
        <v>44125</v>
      </c>
      <c r="C24547">
        <v>62.38</v>
      </c>
    </row>
    <row r="24548" spans="1:3" x14ac:dyDescent="0.2">
      <c r="A24548" t="s">
        <v>396</v>
      </c>
      <c r="B24548" s="1">
        <v>44125</v>
      </c>
      <c r="C24548">
        <v>63.45</v>
      </c>
    </row>
    <row r="24549" spans="1:3" x14ac:dyDescent="0.2">
      <c r="A24549" t="s">
        <v>15979</v>
      </c>
      <c r="B24549" s="1">
        <v>44125</v>
      </c>
      <c r="C24549">
        <v>215.9</v>
      </c>
    </row>
    <row r="24550" spans="1:3" x14ac:dyDescent="0.2">
      <c r="A24550" t="s">
        <v>4663</v>
      </c>
      <c r="B24550" s="1">
        <v>44125</v>
      </c>
      <c r="C24550">
        <v>21</v>
      </c>
    </row>
    <row r="24551" spans="1:3" x14ac:dyDescent="0.2">
      <c r="A24551" t="s">
        <v>16960</v>
      </c>
      <c r="B24551" s="1">
        <v>44125</v>
      </c>
      <c r="C24551">
        <v>1818</v>
      </c>
    </row>
    <row r="24552" spans="1:3" x14ac:dyDescent="0.2">
      <c r="A24552" t="s">
        <v>810</v>
      </c>
      <c r="B24552" s="1">
        <v>44125</v>
      </c>
      <c r="C24552">
        <v>156.84</v>
      </c>
    </row>
    <row r="24553" spans="1:3" x14ac:dyDescent="0.2">
      <c r="A24553" t="s">
        <v>7822</v>
      </c>
      <c r="B24553" s="1">
        <v>44125</v>
      </c>
      <c r="C24553">
        <v>32.42</v>
      </c>
    </row>
    <row r="24554" spans="1:3" x14ac:dyDescent="0.2">
      <c r="A24554" t="s">
        <v>7822</v>
      </c>
      <c r="B24554" s="1">
        <v>44125</v>
      </c>
      <c r="C24554">
        <v>97.04</v>
      </c>
    </row>
    <row r="24555" spans="1:3" x14ac:dyDescent="0.2">
      <c r="A24555" t="s">
        <v>810</v>
      </c>
      <c r="B24555" s="1">
        <v>44125</v>
      </c>
      <c r="C24555">
        <v>105</v>
      </c>
    </row>
    <row r="24556" spans="1:3" x14ac:dyDescent="0.2">
      <c r="A24556" t="s">
        <v>184</v>
      </c>
      <c r="B24556" s="1">
        <v>44125</v>
      </c>
      <c r="C24556">
        <v>46.25</v>
      </c>
    </row>
    <row r="24557" spans="1:3" x14ac:dyDescent="0.2">
      <c r="A24557" t="s">
        <v>184</v>
      </c>
      <c r="B24557" s="1">
        <v>44125</v>
      </c>
      <c r="C24557">
        <v>47.5</v>
      </c>
    </row>
    <row r="24558" spans="1:3" x14ac:dyDescent="0.2">
      <c r="A24558" t="s">
        <v>184</v>
      </c>
      <c r="B24558" s="1">
        <v>44125</v>
      </c>
      <c r="C24558">
        <v>47.5</v>
      </c>
    </row>
    <row r="24559" spans="1:3" x14ac:dyDescent="0.2">
      <c r="A24559" t="s">
        <v>46</v>
      </c>
      <c r="B24559" s="1">
        <v>44125</v>
      </c>
      <c r="C24559">
        <v>74.31</v>
      </c>
    </row>
    <row r="24560" spans="1:3" x14ac:dyDescent="0.2">
      <c r="A24560" t="s">
        <v>46</v>
      </c>
      <c r="B24560" s="1">
        <v>44125</v>
      </c>
      <c r="C24560">
        <v>155.94</v>
      </c>
    </row>
    <row r="24561" spans="1:3" x14ac:dyDescent="0.2">
      <c r="A24561" t="s">
        <v>46</v>
      </c>
      <c r="B24561" s="1">
        <v>44125</v>
      </c>
      <c r="C24561">
        <v>99.81</v>
      </c>
    </row>
    <row r="24562" spans="1:3" x14ac:dyDescent="0.2">
      <c r="A24562" t="s">
        <v>32</v>
      </c>
      <c r="B24562" s="1">
        <v>44125</v>
      </c>
      <c r="C24562">
        <v>3240.54</v>
      </c>
    </row>
    <row r="24563" spans="1:3" x14ac:dyDescent="0.2">
      <c r="A24563" t="s">
        <v>280</v>
      </c>
      <c r="B24563" s="1">
        <v>44125</v>
      </c>
      <c r="C24563">
        <v>175</v>
      </c>
    </row>
    <row r="24564" spans="1:3" x14ac:dyDescent="0.2">
      <c r="A24564" t="s">
        <v>1007</v>
      </c>
      <c r="B24564" s="1">
        <v>44125</v>
      </c>
      <c r="C24564">
        <v>365.4</v>
      </c>
    </row>
    <row r="24565" spans="1:3" x14ac:dyDescent="0.2">
      <c r="A24565" t="s">
        <v>21115</v>
      </c>
      <c r="B24565" s="1">
        <v>44125</v>
      </c>
      <c r="C24565">
        <v>43.9</v>
      </c>
    </row>
    <row r="24566" spans="1:3" x14ac:dyDescent="0.2">
      <c r="A24566" t="s">
        <v>22151</v>
      </c>
      <c r="B24566" s="1">
        <v>44125</v>
      </c>
      <c r="C24566">
        <v>46.45</v>
      </c>
    </row>
    <row r="24567" spans="1:3" x14ac:dyDescent="0.2">
      <c r="A24567" t="s">
        <v>22152</v>
      </c>
      <c r="B24567" s="1">
        <v>44125</v>
      </c>
      <c r="C24567">
        <v>52.95</v>
      </c>
    </row>
    <row r="24568" spans="1:3" x14ac:dyDescent="0.2">
      <c r="A24568" t="s">
        <v>22153</v>
      </c>
      <c r="B24568" s="1">
        <v>44125</v>
      </c>
      <c r="C24568">
        <v>49.45</v>
      </c>
    </row>
    <row r="24569" spans="1:3" x14ac:dyDescent="0.2">
      <c r="A24569" t="s">
        <v>1022</v>
      </c>
      <c r="B24569" s="1">
        <v>44125</v>
      </c>
      <c r="C24569">
        <v>103.85</v>
      </c>
    </row>
    <row r="24570" spans="1:3" x14ac:dyDescent="0.2">
      <c r="A24570" t="s">
        <v>8726</v>
      </c>
      <c r="B24570" s="1">
        <v>44125</v>
      </c>
      <c r="C24570">
        <v>21.45</v>
      </c>
    </row>
    <row r="24571" spans="1:3" x14ac:dyDescent="0.2">
      <c r="A24571" t="s">
        <v>22154</v>
      </c>
      <c r="B24571" s="1">
        <v>44125</v>
      </c>
      <c r="C24571">
        <v>53.9</v>
      </c>
    </row>
    <row r="24572" spans="1:3" x14ac:dyDescent="0.2">
      <c r="A24572" t="s">
        <v>22155</v>
      </c>
      <c r="B24572" s="1">
        <v>44125</v>
      </c>
      <c r="C24572">
        <v>57.9</v>
      </c>
    </row>
    <row r="24573" spans="1:3" x14ac:dyDescent="0.2">
      <c r="A24573" t="s">
        <v>6139</v>
      </c>
      <c r="B24573" s="1">
        <v>44125</v>
      </c>
      <c r="C24573">
        <v>111.73</v>
      </c>
    </row>
    <row r="24574" spans="1:3" x14ac:dyDescent="0.2">
      <c r="A24574" t="s">
        <v>12</v>
      </c>
      <c r="B24574" s="1">
        <v>44125</v>
      </c>
      <c r="C24574">
        <v>395.07</v>
      </c>
    </row>
    <row r="24575" spans="1:3" x14ac:dyDescent="0.2">
      <c r="A24575" t="s">
        <v>934</v>
      </c>
      <c r="B24575" s="1">
        <v>44126</v>
      </c>
      <c r="C24575">
        <v>2370.31</v>
      </c>
    </row>
    <row r="24576" spans="1:3" x14ac:dyDescent="0.2">
      <c r="A24576" t="s">
        <v>44</v>
      </c>
      <c r="B24576" s="1">
        <v>44126</v>
      </c>
      <c r="C24576">
        <v>116.18</v>
      </c>
    </row>
    <row r="24577" spans="1:3" x14ac:dyDescent="0.2">
      <c r="A24577" t="s">
        <v>44</v>
      </c>
      <c r="B24577" s="1">
        <v>44126</v>
      </c>
      <c r="C24577">
        <v>129.96</v>
      </c>
    </row>
    <row r="24578" spans="1:3" x14ac:dyDescent="0.2">
      <c r="A24578" t="s">
        <v>44</v>
      </c>
      <c r="B24578" s="1">
        <v>44126</v>
      </c>
      <c r="C24578">
        <v>17.98</v>
      </c>
    </row>
    <row r="24579" spans="1:3" x14ac:dyDescent="0.2">
      <c r="A24579" t="s">
        <v>44</v>
      </c>
      <c r="B24579" s="1">
        <v>44126</v>
      </c>
      <c r="C24579">
        <v>36.729999999999997</v>
      </c>
    </row>
    <row r="24580" spans="1:3" x14ac:dyDescent="0.2">
      <c r="A24580" t="s">
        <v>44</v>
      </c>
      <c r="B24580" s="1">
        <v>44126</v>
      </c>
      <c r="C24580">
        <v>14.25</v>
      </c>
    </row>
    <row r="24581" spans="1:3" x14ac:dyDescent="0.2">
      <c r="A24581" t="s">
        <v>44</v>
      </c>
      <c r="B24581" s="1">
        <v>44126</v>
      </c>
      <c r="C24581">
        <v>26.48</v>
      </c>
    </row>
    <row r="24582" spans="1:3" x14ac:dyDescent="0.2">
      <c r="A24582" t="s">
        <v>44</v>
      </c>
      <c r="B24582" s="1">
        <v>44126</v>
      </c>
      <c r="C24582">
        <v>116.5</v>
      </c>
    </row>
    <row r="24583" spans="1:3" x14ac:dyDescent="0.2">
      <c r="A24583" t="s">
        <v>44</v>
      </c>
      <c r="B24583" s="1">
        <v>44126</v>
      </c>
      <c r="C24583">
        <v>44.98</v>
      </c>
    </row>
    <row r="24584" spans="1:3" x14ac:dyDescent="0.2">
      <c r="A24584" t="s">
        <v>44</v>
      </c>
      <c r="B24584" s="1">
        <v>44126</v>
      </c>
      <c r="C24584">
        <v>39.979999999999997</v>
      </c>
    </row>
    <row r="24585" spans="1:3" x14ac:dyDescent="0.2">
      <c r="A24585" t="s">
        <v>4663</v>
      </c>
      <c r="B24585" s="1">
        <v>44126</v>
      </c>
      <c r="C24585">
        <v>240.27</v>
      </c>
    </row>
    <row r="24586" spans="1:3" x14ac:dyDescent="0.2">
      <c r="A24586" t="s">
        <v>2988</v>
      </c>
      <c r="B24586" s="1">
        <v>44126</v>
      </c>
      <c r="C24586">
        <v>733.17</v>
      </c>
    </row>
    <row r="24587" spans="1:3" x14ac:dyDescent="0.2">
      <c r="A24587" t="s">
        <v>17843</v>
      </c>
      <c r="B24587" s="1">
        <v>44126</v>
      </c>
      <c r="C24587">
        <v>85.7</v>
      </c>
    </row>
    <row r="24588" spans="1:3" x14ac:dyDescent="0.2">
      <c r="A24588" t="s">
        <v>10736</v>
      </c>
      <c r="B24588" s="1">
        <v>44126</v>
      </c>
      <c r="C24588">
        <v>160.4</v>
      </c>
    </row>
    <row r="24589" spans="1:3" x14ac:dyDescent="0.2">
      <c r="A24589" t="s">
        <v>22139</v>
      </c>
      <c r="B24589" s="1">
        <v>44126</v>
      </c>
      <c r="C24589">
        <v>57.9</v>
      </c>
    </row>
    <row r="24590" spans="1:3" x14ac:dyDescent="0.2">
      <c r="A24590" t="s">
        <v>22140</v>
      </c>
      <c r="B24590" s="1">
        <v>44126</v>
      </c>
      <c r="C24590">
        <v>27.9</v>
      </c>
    </row>
    <row r="24591" spans="1:3" x14ac:dyDescent="0.2">
      <c r="A24591" t="s">
        <v>22141</v>
      </c>
      <c r="B24591" s="1">
        <v>44126</v>
      </c>
      <c r="C24591">
        <v>184.2</v>
      </c>
    </row>
    <row r="24592" spans="1:3" x14ac:dyDescent="0.2">
      <c r="A24592" t="s">
        <v>7962</v>
      </c>
      <c r="B24592" s="1">
        <v>44126</v>
      </c>
      <c r="C24592">
        <v>338.95</v>
      </c>
    </row>
    <row r="24593" spans="1:3" x14ac:dyDescent="0.2">
      <c r="A24593" t="s">
        <v>22142</v>
      </c>
      <c r="B24593" s="1">
        <v>44126</v>
      </c>
      <c r="C24593">
        <v>350.35</v>
      </c>
    </row>
    <row r="24594" spans="1:3" x14ac:dyDescent="0.2">
      <c r="A24594" t="s">
        <v>22143</v>
      </c>
      <c r="B24594" s="1">
        <v>44126</v>
      </c>
      <c r="C24594">
        <v>45.45</v>
      </c>
    </row>
    <row r="24595" spans="1:3" x14ac:dyDescent="0.2">
      <c r="A24595" t="s">
        <v>18351</v>
      </c>
      <c r="B24595" s="1">
        <v>44126</v>
      </c>
      <c r="C24595">
        <v>57.9</v>
      </c>
    </row>
    <row r="24596" spans="1:3" x14ac:dyDescent="0.2">
      <c r="A24596" t="s">
        <v>3</v>
      </c>
      <c r="B24596" s="1">
        <v>44126</v>
      </c>
      <c r="C24596">
        <v>26.45</v>
      </c>
    </row>
    <row r="24597" spans="1:3" x14ac:dyDescent="0.2">
      <c r="A24597" t="s">
        <v>3</v>
      </c>
      <c r="B24597" s="1">
        <v>44126</v>
      </c>
      <c r="C24597">
        <v>49.95</v>
      </c>
    </row>
    <row r="24598" spans="1:3" x14ac:dyDescent="0.2">
      <c r="A24598" t="s">
        <v>6560</v>
      </c>
      <c r="B24598" s="1">
        <v>44126</v>
      </c>
      <c r="C24598">
        <v>251.81</v>
      </c>
    </row>
    <row r="24599" spans="1:3" x14ac:dyDescent="0.2">
      <c r="A24599" t="s">
        <v>4663</v>
      </c>
      <c r="B24599" s="1">
        <v>44126</v>
      </c>
      <c r="C24599">
        <v>21</v>
      </c>
    </row>
    <row r="24600" spans="1:3" x14ac:dyDescent="0.2">
      <c r="A24600" t="s">
        <v>22144</v>
      </c>
      <c r="B24600" s="1">
        <v>44126</v>
      </c>
      <c r="C24600">
        <v>47.9</v>
      </c>
    </row>
    <row r="24601" spans="1:3" x14ac:dyDescent="0.2">
      <c r="A24601" t="s">
        <v>4663</v>
      </c>
      <c r="B24601" s="1">
        <v>44126</v>
      </c>
      <c r="C24601">
        <v>12</v>
      </c>
    </row>
    <row r="24602" spans="1:3" x14ac:dyDescent="0.2">
      <c r="A24602" t="s">
        <v>1744</v>
      </c>
      <c r="B24602" s="1">
        <v>44126</v>
      </c>
      <c r="C24602">
        <v>53.47</v>
      </c>
    </row>
    <row r="24603" spans="1:3" x14ac:dyDescent="0.2">
      <c r="A24603" t="s">
        <v>44</v>
      </c>
      <c r="B24603" s="1">
        <v>44126</v>
      </c>
      <c r="C24603">
        <v>842.39</v>
      </c>
    </row>
    <row r="24604" spans="1:3" x14ac:dyDescent="0.2">
      <c r="A24604" t="s">
        <v>21986</v>
      </c>
      <c r="B24604" s="1">
        <v>44126</v>
      </c>
      <c r="C24604">
        <v>60.85</v>
      </c>
    </row>
    <row r="24605" spans="1:3" x14ac:dyDescent="0.2">
      <c r="A24605" t="s">
        <v>1770</v>
      </c>
      <c r="B24605" s="1">
        <v>44126</v>
      </c>
      <c r="C24605">
        <v>216.9</v>
      </c>
    </row>
    <row r="24606" spans="1:3" x14ac:dyDescent="0.2">
      <c r="A24606" t="s">
        <v>810</v>
      </c>
      <c r="B24606" s="1">
        <v>44126</v>
      </c>
      <c r="C24606">
        <v>96.67</v>
      </c>
    </row>
    <row r="24607" spans="1:3" x14ac:dyDescent="0.2">
      <c r="A24607" t="s">
        <v>810</v>
      </c>
      <c r="B24607" s="1">
        <v>44126</v>
      </c>
      <c r="C24607">
        <v>174.9</v>
      </c>
    </row>
    <row r="24608" spans="1:3" x14ac:dyDescent="0.2">
      <c r="A24608" t="s">
        <v>12</v>
      </c>
      <c r="B24608" s="1">
        <v>44126</v>
      </c>
      <c r="C24608">
        <v>311.47000000000003</v>
      </c>
    </row>
    <row r="24609" spans="1:3" x14ac:dyDescent="0.2">
      <c r="A24609" t="s">
        <v>16960</v>
      </c>
      <c r="B24609" s="1">
        <v>44126</v>
      </c>
      <c r="C24609">
        <v>4633.18</v>
      </c>
    </row>
    <row r="24610" spans="1:3" x14ac:dyDescent="0.2">
      <c r="A24610" t="s">
        <v>22145</v>
      </c>
      <c r="B24610" s="1">
        <v>44126</v>
      </c>
      <c r="C24610">
        <v>41.9</v>
      </c>
    </row>
    <row r="24611" spans="1:3" x14ac:dyDescent="0.2">
      <c r="A24611" t="s">
        <v>2518</v>
      </c>
      <c r="B24611" s="1">
        <v>44126</v>
      </c>
      <c r="C24611">
        <v>683.73</v>
      </c>
    </row>
    <row r="24612" spans="1:3" x14ac:dyDescent="0.2">
      <c r="A24612" t="s">
        <v>728</v>
      </c>
      <c r="B24612" s="1">
        <v>44126</v>
      </c>
      <c r="C24612">
        <v>589.44000000000005</v>
      </c>
    </row>
    <row r="24613" spans="1:3" x14ac:dyDescent="0.2">
      <c r="A24613" t="s">
        <v>728</v>
      </c>
      <c r="B24613" s="1">
        <v>44126</v>
      </c>
      <c r="C24613">
        <v>479.3</v>
      </c>
    </row>
    <row r="24614" spans="1:3" x14ac:dyDescent="0.2">
      <c r="A24614" t="s">
        <v>6814</v>
      </c>
      <c r="B24614" s="1">
        <v>44126</v>
      </c>
      <c r="C24614">
        <v>420.02</v>
      </c>
    </row>
    <row r="24615" spans="1:3" x14ac:dyDescent="0.2">
      <c r="A24615" t="s">
        <v>851</v>
      </c>
      <c r="B24615" s="1">
        <v>44126</v>
      </c>
      <c r="C24615">
        <v>192</v>
      </c>
    </row>
    <row r="24616" spans="1:3" x14ac:dyDescent="0.2">
      <c r="A24616" t="s">
        <v>582</v>
      </c>
      <c r="B24616" s="1">
        <v>44126</v>
      </c>
      <c r="C24616">
        <v>237.34</v>
      </c>
    </row>
    <row r="24617" spans="1:3" x14ac:dyDescent="0.2">
      <c r="A24617" t="s">
        <v>20339</v>
      </c>
      <c r="B24617" s="1">
        <v>44126</v>
      </c>
      <c r="C24617">
        <v>83.8</v>
      </c>
    </row>
    <row r="24618" spans="1:3" x14ac:dyDescent="0.2">
      <c r="A24618" t="s">
        <v>21915</v>
      </c>
      <c r="B24618" s="1">
        <v>44126</v>
      </c>
      <c r="C24618">
        <v>196.9</v>
      </c>
    </row>
    <row r="24619" spans="1:3" x14ac:dyDescent="0.2">
      <c r="A24619" t="s">
        <v>731</v>
      </c>
      <c r="B24619" s="1">
        <v>44126</v>
      </c>
      <c r="C24619">
        <v>55.9</v>
      </c>
    </row>
    <row r="24620" spans="1:3" x14ac:dyDescent="0.2">
      <c r="A24620" t="s">
        <v>2845</v>
      </c>
      <c r="B24620" s="1">
        <v>44126</v>
      </c>
      <c r="C24620">
        <v>343.23</v>
      </c>
    </row>
    <row r="24621" spans="1:3" x14ac:dyDescent="0.2">
      <c r="A24621" t="s">
        <v>22146</v>
      </c>
      <c r="B24621" s="1">
        <v>44126</v>
      </c>
      <c r="C24621">
        <v>159.44999999999999</v>
      </c>
    </row>
    <row r="24622" spans="1:3" x14ac:dyDescent="0.2">
      <c r="A24622" t="s">
        <v>1851</v>
      </c>
      <c r="B24622" s="1">
        <v>44126</v>
      </c>
      <c r="C24622">
        <v>2170.16</v>
      </c>
    </row>
    <row r="24623" spans="1:3" x14ac:dyDescent="0.2">
      <c r="A24623" t="s">
        <v>1851</v>
      </c>
      <c r="B24623" s="1">
        <v>44126</v>
      </c>
      <c r="C24623">
        <v>1632.93</v>
      </c>
    </row>
    <row r="24624" spans="1:3" x14ac:dyDescent="0.2">
      <c r="A24624" t="s">
        <v>22147</v>
      </c>
      <c r="B24624" s="1">
        <v>44126</v>
      </c>
      <c r="C24624">
        <v>51.4</v>
      </c>
    </row>
    <row r="24625" spans="1:3" x14ac:dyDescent="0.2">
      <c r="A24625" t="s">
        <v>22148</v>
      </c>
      <c r="B24625" s="1">
        <v>44126</v>
      </c>
      <c r="C24625">
        <v>97.15</v>
      </c>
    </row>
    <row r="24626" spans="1:3" x14ac:dyDescent="0.2">
      <c r="A24626" t="s">
        <v>10263</v>
      </c>
      <c r="B24626" s="1">
        <v>44126</v>
      </c>
      <c r="C24626">
        <v>84.6</v>
      </c>
    </row>
    <row r="24627" spans="1:3" x14ac:dyDescent="0.2">
      <c r="A24627" t="s">
        <v>22149</v>
      </c>
      <c r="B24627" s="1">
        <v>44126</v>
      </c>
      <c r="C24627">
        <v>47.9</v>
      </c>
    </row>
    <row r="24628" spans="1:3" x14ac:dyDescent="0.2">
      <c r="A24628" t="s">
        <v>22150</v>
      </c>
      <c r="B24628" s="1">
        <v>44126</v>
      </c>
      <c r="C24628">
        <v>59.75</v>
      </c>
    </row>
    <row r="24629" spans="1:3" x14ac:dyDescent="0.2">
      <c r="A24629" t="s">
        <v>229</v>
      </c>
      <c r="B24629" s="1">
        <v>44126</v>
      </c>
      <c r="C24629">
        <v>32.93</v>
      </c>
    </row>
    <row r="24630" spans="1:3" x14ac:dyDescent="0.2">
      <c r="A24630" t="s">
        <v>383</v>
      </c>
      <c r="B24630" s="1">
        <v>44127</v>
      </c>
      <c r="C24630">
        <v>165.98</v>
      </c>
    </row>
    <row r="24631" spans="1:3" x14ac:dyDescent="0.2">
      <c r="A24631" t="s">
        <v>6139</v>
      </c>
      <c r="B24631" s="1">
        <v>44127</v>
      </c>
      <c r="C24631">
        <v>235.21</v>
      </c>
    </row>
    <row r="24632" spans="1:3" x14ac:dyDescent="0.2">
      <c r="A24632" t="s">
        <v>8371</v>
      </c>
      <c r="B24632" s="1">
        <v>44127</v>
      </c>
      <c r="C24632">
        <v>113.5</v>
      </c>
    </row>
    <row r="24633" spans="1:3" x14ac:dyDescent="0.2">
      <c r="A24633" t="s">
        <v>18634</v>
      </c>
      <c r="B24633" s="1">
        <v>44127</v>
      </c>
      <c r="C24633">
        <v>738.11</v>
      </c>
    </row>
    <row r="24634" spans="1:3" x14ac:dyDescent="0.2">
      <c r="A24634" t="s">
        <v>6139</v>
      </c>
      <c r="B24634" s="1">
        <v>44127</v>
      </c>
      <c r="C24634">
        <v>590.42999999999995</v>
      </c>
    </row>
    <row r="24635" spans="1:3" x14ac:dyDescent="0.2">
      <c r="A24635" t="s">
        <v>4663</v>
      </c>
      <c r="B24635" s="1">
        <v>44127</v>
      </c>
      <c r="C24635">
        <v>5</v>
      </c>
    </row>
    <row r="24636" spans="1:3" x14ac:dyDescent="0.2">
      <c r="A24636" t="s">
        <v>18634</v>
      </c>
      <c r="B24636" s="1">
        <v>44127</v>
      </c>
      <c r="C24636">
        <v>76.95</v>
      </c>
    </row>
    <row r="24637" spans="1:3" x14ac:dyDescent="0.2">
      <c r="A24637" t="s">
        <v>485</v>
      </c>
      <c r="B24637" s="1">
        <v>44127</v>
      </c>
      <c r="C24637">
        <v>3142.95</v>
      </c>
    </row>
    <row r="24638" spans="1:3" x14ac:dyDescent="0.2">
      <c r="A24638" t="s">
        <v>4212</v>
      </c>
      <c r="B24638" s="1">
        <v>44127</v>
      </c>
      <c r="C24638">
        <v>407.56</v>
      </c>
    </row>
    <row r="24639" spans="1:3" x14ac:dyDescent="0.2">
      <c r="A24639" t="s">
        <v>2842</v>
      </c>
      <c r="B24639" s="1">
        <v>44127</v>
      </c>
      <c r="C24639">
        <v>484.53</v>
      </c>
    </row>
    <row r="24640" spans="1:3" x14ac:dyDescent="0.2">
      <c r="A24640" t="s">
        <v>383</v>
      </c>
      <c r="B24640" s="1">
        <v>44127</v>
      </c>
      <c r="C24640">
        <v>215.98</v>
      </c>
    </row>
    <row r="24641" spans="1:3" x14ac:dyDescent="0.2">
      <c r="A24641" t="s">
        <v>18664</v>
      </c>
      <c r="B24641" s="1">
        <v>44127</v>
      </c>
      <c r="C24641">
        <v>473.83</v>
      </c>
    </row>
    <row r="24642" spans="1:3" x14ac:dyDescent="0.2">
      <c r="A24642" t="s">
        <v>183</v>
      </c>
      <c r="B24642" s="1">
        <v>44127</v>
      </c>
      <c r="C24642">
        <v>2308.5</v>
      </c>
    </row>
    <row r="24643" spans="1:3" x14ac:dyDescent="0.2">
      <c r="A24643" t="s">
        <v>22130</v>
      </c>
      <c r="B24643" s="1">
        <v>44127</v>
      </c>
      <c r="C24643">
        <v>16.8</v>
      </c>
    </row>
    <row r="24644" spans="1:3" x14ac:dyDescent="0.2">
      <c r="A24644" t="s">
        <v>5375</v>
      </c>
      <c r="B24644" s="1">
        <v>44127</v>
      </c>
      <c r="C24644">
        <v>77.569999999999993</v>
      </c>
    </row>
    <row r="24645" spans="1:3" x14ac:dyDescent="0.2">
      <c r="A24645" t="s">
        <v>7534</v>
      </c>
      <c r="B24645" s="1">
        <v>44127</v>
      </c>
      <c r="C24645">
        <v>234.8</v>
      </c>
    </row>
    <row r="24646" spans="1:3" x14ac:dyDescent="0.2">
      <c r="A24646" t="s">
        <v>9691</v>
      </c>
      <c r="B24646" s="1">
        <v>44127</v>
      </c>
      <c r="C24646">
        <v>74.400000000000006</v>
      </c>
    </row>
    <row r="24647" spans="1:3" x14ac:dyDescent="0.2">
      <c r="A24647" t="s">
        <v>707</v>
      </c>
      <c r="B24647" s="1">
        <v>44127</v>
      </c>
      <c r="C24647">
        <v>172.5</v>
      </c>
    </row>
    <row r="24648" spans="1:3" x14ac:dyDescent="0.2">
      <c r="A24648" t="s">
        <v>46</v>
      </c>
      <c r="B24648" s="1">
        <v>44127</v>
      </c>
      <c r="C24648">
        <v>124.41</v>
      </c>
    </row>
    <row r="24649" spans="1:3" x14ac:dyDescent="0.2">
      <c r="A24649" t="s">
        <v>184</v>
      </c>
      <c r="B24649" s="1">
        <v>44127</v>
      </c>
      <c r="C24649">
        <v>21.25</v>
      </c>
    </row>
    <row r="24650" spans="1:3" x14ac:dyDescent="0.2">
      <c r="A24650" t="s">
        <v>22131</v>
      </c>
      <c r="B24650" s="1">
        <v>44127</v>
      </c>
      <c r="C24650">
        <v>13.99</v>
      </c>
    </row>
    <row r="24651" spans="1:3" x14ac:dyDescent="0.2">
      <c r="A24651" t="s">
        <v>3</v>
      </c>
      <c r="B24651" s="1">
        <v>44127</v>
      </c>
      <c r="C24651">
        <v>44.9</v>
      </c>
    </row>
    <row r="24652" spans="1:3" x14ac:dyDescent="0.2">
      <c r="A24652" t="s">
        <v>257</v>
      </c>
      <c r="B24652" s="1">
        <v>44127</v>
      </c>
      <c r="C24652">
        <v>656.25</v>
      </c>
    </row>
    <row r="24653" spans="1:3" x14ac:dyDescent="0.2">
      <c r="A24653" t="s">
        <v>22132</v>
      </c>
      <c r="B24653" s="1">
        <v>44127</v>
      </c>
      <c r="C24653">
        <v>56.2</v>
      </c>
    </row>
    <row r="24654" spans="1:3" x14ac:dyDescent="0.2">
      <c r="A24654" t="s">
        <v>22133</v>
      </c>
      <c r="B24654" s="1">
        <v>44127</v>
      </c>
      <c r="C24654">
        <v>106.85</v>
      </c>
    </row>
    <row r="24655" spans="1:3" x14ac:dyDescent="0.2">
      <c r="A24655" t="s">
        <v>19267</v>
      </c>
      <c r="B24655" s="1">
        <v>44127</v>
      </c>
      <c r="C24655">
        <v>7.95</v>
      </c>
    </row>
    <row r="24656" spans="1:3" x14ac:dyDescent="0.2">
      <c r="A24656" t="s">
        <v>22134</v>
      </c>
      <c r="B24656" s="1">
        <v>44127</v>
      </c>
      <c r="C24656">
        <v>81.849999999999994</v>
      </c>
    </row>
    <row r="24657" spans="1:3" x14ac:dyDescent="0.2">
      <c r="A24657" t="s">
        <v>22135</v>
      </c>
      <c r="B24657" s="1">
        <v>44127</v>
      </c>
      <c r="C24657">
        <v>41.9</v>
      </c>
    </row>
    <row r="24658" spans="1:3" x14ac:dyDescent="0.2">
      <c r="A24658" t="s">
        <v>2310</v>
      </c>
      <c r="B24658" s="1">
        <v>44127</v>
      </c>
      <c r="C24658">
        <v>51.9</v>
      </c>
    </row>
    <row r="24659" spans="1:3" x14ac:dyDescent="0.2">
      <c r="A24659" t="s">
        <v>22136</v>
      </c>
      <c r="B24659" s="1">
        <v>44127</v>
      </c>
      <c r="C24659">
        <v>94.4</v>
      </c>
    </row>
    <row r="24660" spans="1:3" x14ac:dyDescent="0.2">
      <c r="A24660" t="s">
        <v>4651</v>
      </c>
      <c r="B24660" s="1">
        <v>44127</v>
      </c>
      <c r="C24660">
        <v>32.950000000000003</v>
      </c>
    </row>
    <row r="24661" spans="1:3" x14ac:dyDescent="0.2">
      <c r="A24661" t="s">
        <v>22137</v>
      </c>
      <c r="B24661" s="1">
        <v>44127</v>
      </c>
      <c r="C24661">
        <v>84.95</v>
      </c>
    </row>
    <row r="24662" spans="1:3" x14ac:dyDescent="0.2">
      <c r="A24662" t="s">
        <v>5605</v>
      </c>
      <c r="B24662" s="1">
        <v>44127</v>
      </c>
      <c r="C24662">
        <v>201.9</v>
      </c>
    </row>
    <row r="24663" spans="1:3" x14ac:dyDescent="0.2">
      <c r="A24663" t="s">
        <v>12669</v>
      </c>
      <c r="B24663" s="1">
        <v>44127</v>
      </c>
      <c r="C24663">
        <v>27.9</v>
      </c>
    </row>
    <row r="24664" spans="1:3" x14ac:dyDescent="0.2">
      <c r="A24664" t="s">
        <v>22138</v>
      </c>
      <c r="B24664" s="1">
        <v>44127</v>
      </c>
      <c r="C24664">
        <v>333</v>
      </c>
    </row>
    <row r="24665" spans="1:3" x14ac:dyDescent="0.2">
      <c r="A24665" t="s">
        <v>12</v>
      </c>
      <c r="B24665" s="1">
        <v>44127</v>
      </c>
      <c r="C24665">
        <v>61.52</v>
      </c>
    </row>
    <row r="24666" spans="1:3" x14ac:dyDescent="0.2">
      <c r="A24666" t="s">
        <v>7276</v>
      </c>
      <c r="B24666" s="1">
        <v>44130</v>
      </c>
      <c r="C24666">
        <v>17.95</v>
      </c>
    </row>
    <row r="24667" spans="1:3" x14ac:dyDescent="0.2">
      <c r="A24667" t="s">
        <v>16592</v>
      </c>
      <c r="B24667" s="1">
        <v>44130</v>
      </c>
      <c r="C24667">
        <v>153.01</v>
      </c>
    </row>
    <row r="24668" spans="1:3" x14ac:dyDescent="0.2">
      <c r="A24668" t="s">
        <v>16142</v>
      </c>
      <c r="B24668" s="1">
        <v>44130</v>
      </c>
      <c r="C24668">
        <v>19.95</v>
      </c>
    </row>
    <row r="24669" spans="1:3" x14ac:dyDescent="0.2">
      <c r="A24669" t="s">
        <v>19463</v>
      </c>
      <c r="B24669" s="1">
        <v>44130</v>
      </c>
      <c r="C24669">
        <v>538.80999999999995</v>
      </c>
    </row>
    <row r="24670" spans="1:3" x14ac:dyDescent="0.2">
      <c r="A24670" t="s">
        <v>22102</v>
      </c>
      <c r="B24670" s="1">
        <v>44130</v>
      </c>
      <c r="C24670">
        <v>52.5</v>
      </c>
    </row>
    <row r="24671" spans="1:3" x14ac:dyDescent="0.2">
      <c r="A24671" t="s">
        <v>22103</v>
      </c>
      <c r="B24671" s="1">
        <v>44130</v>
      </c>
      <c r="C24671">
        <v>29.05</v>
      </c>
    </row>
    <row r="24672" spans="1:3" x14ac:dyDescent="0.2">
      <c r="A24672" t="s">
        <v>11038</v>
      </c>
      <c r="B24672" s="1">
        <v>44130</v>
      </c>
      <c r="C24672">
        <v>17.899999999999999</v>
      </c>
    </row>
    <row r="24673" spans="1:3" x14ac:dyDescent="0.2">
      <c r="A24673" t="s">
        <v>22104</v>
      </c>
      <c r="B24673" s="1">
        <v>44130</v>
      </c>
      <c r="C24673">
        <v>14.95</v>
      </c>
    </row>
    <row r="24674" spans="1:3" x14ac:dyDescent="0.2">
      <c r="A24674" t="s">
        <v>22105</v>
      </c>
      <c r="B24674" s="1">
        <v>44130</v>
      </c>
      <c r="C24674">
        <v>14.95</v>
      </c>
    </row>
    <row r="24675" spans="1:3" x14ac:dyDescent="0.2">
      <c r="A24675" t="s">
        <v>20112</v>
      </c>
      <c r="B24675" s="1">
        <v>44130</v>
      </c>
      <c r="C24675">
        <v>196.7</v>
      </c>
    </row>
    <row r="24676" spans="1:3" x14ac:dyDescent="0.2">
      <c r="A24676" t="s">
        <v>22106</v>
      </c>
      <c r="B24676" s="1">
        <v>44130</v>
      </c>
      <c r="C24676">
        <v>55.14</v>
      </c>
    </row>
    <row r="24677" spans="1:3" x14ac:dyDescent="0.2">
      <c r="A24677" t="s">
        <v>22107</v>
      </c>
      <c r="B24677" s="1">
        <v>44130</v>
      </c>
      <c r="C24677">
        <v>44.95</v>
      </c>
    </row>
    <row r="24678" spans="1:3" x14ac:dyDescent="0.2">
      <c r="A24678" t="s">
        <v>436</v>
      </c>
      <c r="B24678" s="1">
        <v>44130</v>
      </c>
      <c r="C24678">
        <v>223.23</v>
      </c>
    </row>
    <row r="24679" spans="1:3" x14ac:dyDescent="0.2">
      <c r="A24679" t="s">
        <v>7822</v>
      </c>
      <c r="B24679" s="1">
        <v>44130</v>
      </c>
      <c r="C24679">
        <v>140.97</v>
      </c>
    </row>
    <row r="24680" spans="1:3" x14ac:dyDescent="0.2">
      <c r="A24680" t="s">
        <v>22108</v>
      </c>
      <c r="B24680" s="1">
        <v>44130</v>
      </c>
      <c r="C24680">
        <v>67.45</v>
      </c>
    </row>
    <row r="24681" spans="1:3" x14ac:dyDescent="0.2">
      <c r="A24681" t="s">
        <v>22109</v>
      </c>
      <c r="B24681" s="1">
        <v>44130</v>
      </c>
      <c r="C24681">
        <v>41.9</v>
      </c>
    </row>
    <row r="24682" spans="1:3" x14ac:dyDescent="0.2">
      <c r="A24682" t="s">
        <v>4517</v>
      </c>
      <c r="B24682" s="1">
        <v>44130</v>
      </c>
      <c r="C24682">
        <v>157.28</v>
      </c>
    </row>
    <row r="24683" spans="1:3" x14ac:dyDescent="0.2">
      <c r="A24683" t="s">
        <v>5579</v>
      </c>
      <c r="B24683" s="1">
        <v>44130</v>
      </c>
      <c r="C24683">
        <v>278.93</v>
      </c>
    </row>
    <row r="24684" spans="1:3" x14ac:dyDescent="0.2">
      <c r="A24684" t="s">
        <v>29</v>
      </c>
      <c r="B24684" s="1">
        <v>44130</v>
      </c>
      <c r="C24684">
        <v>497.49</v>
      </c>
    </row>
    <row r="24685" spans="1:3" x14ac:dyDescent="0.2">
      <c r="A24685" t="s">
        <v>29</v>
      </c>
      <c r="B24685" s="1">
        <v>44130</v>
      </c>
      <c r="C24685">
        <v>455.64</v>
      </c>
    </row>
    <row r="24686" spans="1:3" x14ac:dyDescent="0.2">
      <c r="A24686" t="s">
        <v>536</v>
      </c>
      <c r="B24686" s="1">
        <v>44130</v>
      </c>
      <c r="C24686">
        <v>46.25</v>
      </c>
    </row>
    <row r="24687" spans="1:3" x14ac:dyDescent="0.2">
      <c r="A24687" t="s">
        <v>40</v>
      </c>
      <c r="B24687" s="1">
        <v>44130</v>
      </c>
      <c r="C24687">
        <v>269.7</v>
      </c>
    </row>
    <row r="24688" spans="1:3" x14ac:dyDescent="0.2">
      <c r="A24688" t="s">
        <v>4663</v>
      </c>
      <c r="B24688" s="1">
        <v>44130</v>
      </c>
      <c r="C24688">
        <v>12</v>
      </c>
    </row>
    <row r="24689" spans="1:3" x14ac:dyDescent="0.2">
      <c r="A24689" t="s">
        <v>22110</v>
      </c>
      <c r="B24689" s="1">
        <v>44130</v>
      </c>
      <c r="C24689">
        <v>83.7</v>
      </c>
    </row>
    <row r="24690" spans="1:3" x14ac:dyDescent="0.2">
      <c r="A24690" t="s">
        <v>22111</v>
      </c>
      <c r="B24690" s="1">
        <v>44130</v>
      </c>
      <c r="C24690">
        <v>19.75</v>
      </c>
    </row>
    <row r="24691" spans="1:3" x14ac:dyDescent="0.2">
      <c r="A24691" t="s">
        <v>10847</v>
      </c>
      <c r="B24691" s="1">
        <v>44130</v>
      </c>
      <c r="C24691">
        <v>55.9</v>
      </c>
    </row>
    <row r="24692" spans="1:3" x14ac:dyDescent="0.2">
      <c r="A24692" t="s">
        <v>2408</v>
      </c>
      <c r="B24692" s="1">
        <v>44130</v>
      </c>
      <c r="C24692">
        <v>238.89</v>
      </c>
    </row>
    <row r="24693" spans="1:3" x14ac:dyDescent="0.2">
      <c r="A24693" t="s">
        <v>226</v>
      </c>
      <c r="B24693" s="1">
        <v>44130</v>
      </c>
      <c r="C24693">
        <v>34.65</v>
      </c>
    </row>
    <row r="24694" spans="1:3" x14ac:dyDescent="0.2">
      <c r="A24694" t="s">
        <v>226</v>
      </c>
      <c r="B24694" s="1">
        <v>44130</v>
      </c>
      <c r="C24694">
        <v>22.48</v>
      </c>
    </row>
    <row r="24695" spans="1:3" x14ac:dyDescent="0.2">
      <c r="A24695" t="s">
        <v>226</v>
      </c>
      <c r="B24695" s="1">
        <v>44130</v>
      </c>
      <c r="C24695">
        <v>723.44</v>
      </c>
    </row>
    <row r="24696" spans="1:3" x14ac:dyDescent="0.2">
      <c r="A24696" t="s">
        <v>228</v>
      </c>
      <c r="B24696" s="1">
        <v>44130</v>
      </c>
      <c r="C24696">
        <v>1062</v>
      </c>
    </row>
    <row r="24697" spans="1:3" x14ac:dyDescent="0.2">
      <c r="A24697" t="s">
        <v>147</v>
      </c>
      <c r="B24697" s="1">
        <v>44130</v>
      </c>
      <c r="C24697">
        <v>791.94</v>
      </c>
    </row>
    <row r="24698" spans="1:3" x14ac:dyDescent="0.2">
      <c r="A24698" t="s">
        <v>15087</v>
      </c>
      <c r="B24698" s="1">
        <v>44130</v>
      </c>
      <c r="C24698">
        <v>707.86</v>
      </c>
    </row>
    <row r="24699" spans="1:3" x14ac:dyDescent="0.2">
      <c r="A24699" t="s">
        <v>147</v>
      </c>
      <c r="B24699" s="1">
        <v>44130</v>
      </c>
      <c r="C24699">
        <v>138.58000000000001</v>
      </c>
    </row>
    <row r="24700" spans="1:3" x14ac:dyDescent="0.2">
      <c r="A24700" t="s">
        <v>16945</v>
      </c>
      <c r="B24700" s="1">
        <v>44130</v>
      </c>
      <c r="C24700">
        <v>77.849999999999994</v>
      </c>
    </row>
    <row r="24701" spans="1:3" x14ac:dyDescent="0.2">
      <c r="A24701" t="s">
        <v>15087</v>
      </c>
      <c r="B24701" s="1">
        <v>44130</v>
      </c>
      <c r="C24701">
        <v>62.29</v>
      </c>
    </row>
    <row r="24702" spans="1:3" x14ac:dyDescent="0.2">
      <c r="A24702" t="s">
        <v>224</v>
      </c>
      <c r="B24702" s="1">
        <v>44130</v>
      </c>
      <c r="C24702">
        <v>962</v>
      </c>
    </row>
    <row r="24703" spans="1:3" x14ac:dyDescent="0.2">
      <c r="A24703" t="s">
        <v>3</v>
      </c>
      <c r="B24703" s="1">
        <v>44130</v>
      </c>
      <c r="C24703">
        <v>341.2</v>
      </c>
    </row>
    <row r="24704" spans="1:3" x14ac:dyDescent="0.2">
      <c r="A24704" t="s">
        <v>223</v>
      </c>
      <c r="B24704" s="1">
        <v>44130</v>
      </c>
      <c r="C24704">
        <v>416.26</v>
      </c>
    </row>
    <row r="24705" spans="1:3" x14ac:dyDescent="0.2">
      <c r="A24705" t="s">
        <v>144</v>
      </c>
      <c r="B24705" s="1">
        <v>44130</v>
      </c>
      <c r="C24705">
        <v>889.52</v>
      </c>
    </row>
    <row r="24706" spans="1:3" x14ac:dyDescent="0.2">
      <c r="A24706" t="s">
        <v>22112</v>
      </c>
      <c r="B24706" s="1">
        <v>44130</v>
      </c>
      <c r="C24706">
        <v>67.5</v>
      </c>
    </row>
    <row r="24707" spans="1:3" x14ac:dyDescent="0.2">
      <c r="A24707" t="s">
        <v>222</v>
      </c>
      <c r="B24707" s="1">
        <v>44130</v>
      </c>
      <c r="C24707">
        <v>777.15</v>
      </c>
    </row>
    <row r="24708" spans="1:3" x14ac:dyDescent="0.2">
      <c r="A24708" t="s">
        <v>16608</v>
      </c>
      <c r="B24708" s="1">
        <v>44130</v>
      </c>
      <c r="C24708">
        <v>42.45</v>
      </c>
    </row>
    <row r="24709" spans="1:3" x14ac:dyDescent="0.2">
      <c r="A24709" t="s">
        <v>22113</v>
      </c>
      <c r="B24709" s="1">
        <v>44130</v>
      </c>
      <c r="C24709">
        <v>53.9</v>
      </c>
    </row>
    <row r="24710" spans="1:3" x14ac:dyDescent="0.2">
      <c r="A24710" t="s">
        <v>22114</v>
      </c>
      <c r="B24710" s="1">
        <v>44130</v>
      </c>
      <c r="C24710">
        <v>9.15</v>
      </c>
    </row>
    <row r="24711" spans="1:3" x14ac:dyDescent="0.2">
      <c r="A24711" t="s">
        <v>22115</v>
      </c>
      <c r="B24711" s="1">
        <v>44130</v>
      </c>
      <c r="C24711">
        <v>109.9</v>
      </c>
    </row>
    <row r="24712" spans="1:3" x14ac:dyDescent="0.2">
      <c r="A24712" t="s">
        <v>22116</v>
      </c>
      <c r="B24712" s="1">
        <v>44130</v>
      </c>
      <c r="C24712">
        <v>61.4</v>
      </c>
    </row>
    <row r="24713" spans="1:3" x14ac:dyDescent="0.2">
      <c r="A24713" t="s">
        <v>22117</v>
      </c>
      <c r="B24713" s="1">
        <v>44130</v>
      </c>
      <c r="C24713">
        <v>55.9</v>
      </c>
    </row>
    <row r="24714" spans="1:3" x14ac:dyDescent="0.2">
      <c r="A24714" t="s">
        <v>8148</v>
      </c>
      <c r="B24714" s="1">
        <v>44130</v>
      </c>
      <c r="C24714">
        <v>56.2</v>
      </c>
    </row>
    <row r="24715" spans="1:3" x14ac:dyDescent="0.2">
      <c r="A24715" t="s">
        <v>15003</v>
      </c>
      <c r="B24715" s="1">
        <v>44130</v>
      </c>
      <c r="C24715">
        <v>49.45</v>
      </c>
    </row>
    <row r="24716" spans="1:3" x14ac:dyDescent="0.2">
      <c r="A24716" t="s">
        <v>22118</v>
      </c>
      <c r="B24716" s="1">
        <v>44130</v>
      </c>
      <c r="C24716">
        <v>49.45</v>
      </c>
    </row>
    <row r="24717" spans="1:3" x14ac:dyDescent="0.2">
      <c r="A24717" t="s">
        <v>2187</v>
      </c>
      <c r="B24717" s="1">
        <v>44130</v>
      </c>
      <c r="C24717">
        <v>49.45</v>
      </c>
    </row>
    <row r="24718" spans="1:3" x14ac:dyDescent="0.2">
      <c r="A24718" t="s">
        <v>3656</v>
      </c>
      <c r="B24718" s="1">
        <v>44130</v>
      </c>
      <c r="C24718">
        <v>139.80000000000001</v>
      </c>
    </row>
    <row r="24719" spans="1:3" x14ac:dyDescent="0.2">
      <c r="A24719" t="s">
        <v>22119</v>
      </c>
      <c r="B24719" s="1">
        <v>44130</v>
      </c>
      <c r="C24719">
        <v>12.9</v>
      </c>
    </row>
    <row r="24720" spans="1:3" x14ac:dyDescent="0.2">
      <c r="A24720" t="s">
        <v>18138</v>
      </c>
      <c r="B24720" s="1">
        <v>44130</v>
      </c>
      <c r="C24720">
        <v>29.9</v>
      </c>
    </row>
    <row r="24721" spans="1:3" x14ac:dyDescent="0.2">
      <c r="A24721" t="s">
        <v>430</v>
      </c>
      <c r="B24721" s="1">
        <v>44130</v>
      </c>
      <c r="C24721">
        <v>214.91</v>
      </c>
    </row>
    <row r="24722" spans="1:3" x14ac:dyDescent="0.2">
      <c r="A24722" t="s">
        <v>11304</v>
      </c>
      <c r="B24722" s="1">
        <v>44130</v>
      </c>
      <c r="C24722">
        <v>93.85</v>
      </c>
    </row>
    <row r="24723" spans="1:3" x14ac:dyDescent="0.2">
      <c r="A24723" t="s">
        <v>7617</v>
      </c>
      <c r="B24723" s="1">
        <v>44130</v>
      </c>
      <c r="C24723">
        <v>100.8</v>
      </c>
    </row>
    <row r="24724" spans="1:3" x14ac:dyDescent="0.2">
      <c r="A24724" t="s">
        <v>16446</v>
      </c>
      <c r="B24724" s="1">
        <v>44130</v>
      </c>
      <c r="C24724">
        <v>191.7</v>
      </c>
    </row>
    <row r="24725" spans="1:3" x14ac:dyDescent="0.2">
      <c r="A24725" t="s">
        <v>22120</v>
      </c>
      <c r="B24725" s="1">
        <v>44130</v>
      </c>
      <c r="C24725">
        <v>47.9</v>
      </c>
    </row>
    <row r="24726" spans="1:3" x14ac:dyDescent="0.2">
      <c r="A24726" t="s">
        <v>16960</v>
      </c>
      <c r="B24726" s="1">
        <v>44130</v>
      </c>
      <c r="C24726">
        <v>315</v>
      </c>
    </row>
    <row r="24727" spans="1:3" x14ac:dyDescent="0.2">
      <c r="A24727" t="s">
        <v>18574</v>
      </c>
      <c r="B24727" s="1">
        <v>44130</v>
      </c>
      <c r="C24727">
        <v>199.75</v>
      </c>
    </row>
    <row r="24728" spans="1:3" x14ac:dyDescent="0.2">
      <c r="A24728" t="s">
        <v>6560</v>
      </c>
      <c r="B24728" s="1">
        <v>44130</v>
      </c>
      <c r="C24728">
        <v>196.97</v>
      </c>
    </row>
    <row r="24729" spans="1:3" x14ac:dyDescent="0.2">
      <c r="A24729" t="s">
        <v>22121</v>
      </c>
      <c r="B24729" s="1">
        <v>44130</v>
      </c>
      <c r="C24729">
        <v>22.9</v>
      </c>
    </row>
    <row r="24730" spans="1:3" x14ac:dyDescent="0.2">
      <c r="A24730" t="s">
        <v>22122</v>
      </c>
      <c r="B24730" s="1">
        <v>44130</v>
      </c>
      <c r="C24730">
        <v>11.99</v>
      </c>
    </row>
    <row r="24731" spans="1:3" x14ac:dyDescent="0.2">
      <c r="A24731" t="s">
        <v>184</v>
      </c>
      <c r="B24731" s="1">
        <v>44130</v>
      </c>
      <c r="C24731">
        <v>84.98</v>
      </c>
    </row>
    <row r="24732" spans="1:3" x14ac:dyDescent="0.2">
      <c r="A24732" t="s">
        <v>22072</v>
      </c>
      <c r="B24732" s="1">
        <v>44130</v>
      </c>
      <c r="C24732">
        <v>237.6</v>
      </c>
    </row>
    <row r="24733" spans="1:3" x14ac:dyDescent="0.2">
      <c r="A24733" t="s">
        <v>6139</v>
      </c>
      <c r="B24733" s="1">
        <v>44130</v>
      </c>
      <c r="C24733">
        <v>1743.05</v>
      </c>
    </row>
    <row r="24734" spans="1:3" x14ac:dyDescent="0.2">
      <c r="A24734" t="s">
        <v>7206</v>
      </c>
      <c r="B24734" s="1">
        <v>44130</v>
      </c>
      <c r="C24734">
        <v>454.25</v>
      </c>
    </row>
    <row r="24735" spans="1:3" x14ac:dyDescent="0.2">
      <c r="A24735" t="s">
        <v>22123</v>
      </c>
      <c r="B24735" s="1">
        <v>44130</v>
      </c>
      <c r="C24735">
        <v>30.9</v>
      </c>
    </row>
    <row r="24736" spans="1:3" x14ac:dyDescent="0.2">
      <c r="A24736" t="s">
        <v>16338</v>
      </c>
      <c r="B24736" s="1">
        <v>44130</v>
      </c>
      <c r="C24736">
        <v>134.69999999999999</v>
      </c>
    </row>
    <row r="24737" spans="1:3" x14ac:dyDescent="0.2">
      <c r="A24737" t="s">
        <v>22124</v>
      </c>
      <c r="B24737" s="1">
        <v>44130</v>
      </c>
      <c r="C24737">
        <v>70.45</v>
      </c>
    </row>
    <row r="24738" spans="1:3" x14ac:dyDescent="0.2">
      <c r="A24738" t="s">
        <v>22125</v>
      </c>
      <c r="B24738" s="1">
        <v>44130</v>
      </c>
      <c r="C24738">
        <v>84.95</v>
      </c>
    </row>
    <row r="24739" spans="1:3" x14ac:dyDescent="0.2">
      <c r="A24739" t="s">
        <v>22126</v>
      </c>
      <c r="B24739" s="1">
        <v>44130</v>
      </c>
      <c r="C24739">
        <v>32.950000000000003</v>
      </c>
    </row>
    <row r="24740" spans="1:3" x14ac:dyDescent="0.2">
      <c r="A24740" t="s">
        <v>14648</v>
      </c>
      <c r="B24740" s="1">
        <v>44130</v>
      </c>
      <c r="C24740">
        <v>49.45</v>
      </c>
    </row>
    <row r="24741" spans="1:3" x14ac:dyDescent="0.2">
      <c r="A24741" t="s">
        <v>22127</v>
      </c>
      <c r="B24741" s="1">
        <v>44130</v>
      </c>
      <c r="C24741">
        <v>43.35</v>
      </c>
    </row>
    <row r="24742" spans="1:3" x14ac:dyDescent="0.2">
      <c r="A24742" t="s">
        <v>22128</v>
      </c>
      <c r="B24742" s="1">
        <v>44130</v>
      </c>
      <c r="C24742">
        <v>17.899999999999999</v>
      </c>
    </row>
    <row r="24743" spans="1:3" x14ac:dyDescent="0.2">
      <c r="A24743" t="s">
        <v>22129</v>
      </c>
      <c r="B24743" s="1">
        <v>44130</v>
      </c>
      <c r="C24743">
        <v>74.650000000000006</v>
      </c>
    </row>
    <row r="24744" spans="1:3" x14ac:dyDescent="0.2">
      <c r="A24744" t="s">
        <v>119</v>
      </c>
      <c r="B24744" s="1">
        <v>44130</v>
      </c>
      <c r="C24744">
        <v>693.66</v>
      </c>
    </row>
    <row r="24745" spans="1:3" x14ac:dyDescent="0.2">
      <c r="A24745" t="s">
        <v>383</v>
      </c>
      <c r="B24745" s="1">
        <v>44130</v>
      </c>
      <c r="C24745">
        <v>47.25</v>
      </c>
    </row>
    <row r="24746" spans="1:3" x14ac:dyDescent="0.2">
      <c r="A24746" t="s">
        <v>12</v>
      </c>
      <c r="B24746" s="1">
        <v>44130</v>
      </c>
      <c r="C24746">
        <v>176.53</v>
      </c>
    </row>
    <row r="24747" spans="1:3" x14ac:dyDescent="0.2">
      <c r="A24747" t="s">
        <v>12</v>
      </c>
      <c r="B24747" s="1">
        <v>44130</v>
      </c>
      <c r="C24747">
        <v>395.71</v>
      </c>
    </row>
    <row r="24748" spans="1:3" x14ac:dyDescent="0.2">
      <c r="A24748" t="s">
        <v>12</v>
      </c>
      <c r="B24748" s="1">
        <v>44130</v>
      </c>
      <c r="C24748">
        <v>249.39</v>
      </c>
    </row>
    <row r="24749" spans="1:3" x14ac:dyDescent="0.2">
      <c r="A24749" t="s">
        <v>12037</v>
      </c>
      <c r="B24749" s="1">
        <v>44131</v>
      </c>
      <c r="C24749">
        <v>179.4</v>
      </c>
    </row>
    <row r="24750" spans="1:3" x14ac:dyDescent="0.2">
      <c r="A24750" t="s">
        <v>253</v>
      </c>
      <c r="B24750" s="1">
        <v>44131</v>
      </c>
      <c r="C24750">
        <v>1852.12</v>
      </c>
    </row>
    <row r="24751" spans="1:3" x14ac:dyDescent="0.2">
      <c r="A24751" t="s">
        <v>22081</v>
      </c>
      <c r="B24751" s="1">
        <v>44131</v>
      </c>
      <c r="C24751">
        <v>244.85</v>
      </c>
    </row>
    <row r="24752" spans="1:3" x14ac:dyDescent="0.2">
      <c r="A24752" t="s">
        <v>569</v>
      </c>
      <c r="B24752" s="1">
        <v>44131</v>
      </c>
      <c r="C24752">
        <v>155.25</v>
      </c>
    </row>
    <row r="24753" spans="1:3" x14ac:dyDescent="0.2">
      <c r="A24753" t="s">
        <v>483</v>
      </c>
      <c r="B24753" s="1">
        <v>44131</v>
      </c>
      <c r="C24753">
        <v>39</v>
      </c>
    </row>
    <row r="24754" spans="1:3" x14ac:dyDescent="0.2">
      <c r="A24754" t="s">
        <v>483</v>
      </c>
      <c r="B24754" s="1">
        <v>44131</v>
      </c>
      <c r="C24754">
        <v>253.35</v>
      </c>
    </row>
    <row r="24755" spans="1:3" x14ac:dyDescent="0.2">
      <c r="A24755" t="s">
        <v>483</v>
      </c>
      <c r="B24755" s="1">
        <v>44131</v>
      </c>
      <c r="C24755">
        <v>530.88</v>
      </c>
    </row>
    <row r="24756" spans="1:3" x14ac:dyDescent="0.2">
      <c r="A24756" t="s">
        <v>22082</v>
      </c>
      <c r="B24756" s="1">
        <v>44131</v>
      </c>
      <c r="C24756">
        <v>49.95</v>
      </c>
    </row>
    <row r="24757" spans="1:3" x14ac:dyDescent="0.2">
      <c r="A24757" t="s">
        <v>3</v>
      </c>
      <c r="B24757" s="1">
        <v>44131</v>
      </c>
      <c r="C24757">
        <v>1576</v>
      </c>
    </row>
    <row r="24758" spans="1:3" x14ac:dyDescent="0.2">
      <c r="A24758" t="s">
        <v>307</v>
      </c>
      <c r="B24758" s="1">
        <v>44131</v>
      </c>
      <c r="C24758">
        <v>29.48</v>
      </c>
    </row>
    <row r="24759" spans="1:3" x14ac:dyDescent="0.2">
      <c r="A24759" t="s">
        <v>307</v>
      </c>
      <c r="B24759" s="1">
        <v>44131</v>
      </c>
      <c r="C24759">
        <v>37.479999999999997</v>
      </c>
    </row>
    <row r="24760" spans="1:3" x14ac:dyDescent="0.2">
      <c r="A24760" t="s">
        <v>307</v>
      </c>
      <c r="B24760" s="1">
        <v>44131</v>
      </c>
      <c r="C24760">
        <v>58.95</v>
      </c>
    </row>
    <row r="24761" spans="1:3" x14ac:dyDescent="0.2">
      <c r="A24761" t="s">
        <v>307</v>
      </c>
      <c r="B24761" s="1">
        <v>44131</v>
      </c>
      <c r="C24761">
        <v>290.66000000000003</v>
      </c>
    </row>
    <row r="24762" spans="1:3" x14ac:dyDescent="0.2">
      <c r="A24762" t="s">
        <v>22083</v>
      </c>
      <c r="B24762" s="1">
        <v>44131</v>
      </c>
      <c r="C24762">
        <v>107.5</v>
      </c>
    </row>
    <row r="24763" spans="1:3" x14ac:dyDescent="0.2">
      <c r="A24763" t="s">
        <v>22084</v>
      </c>
      <c r="B24763" s="1">
        <v>44131</v>
      </c>
      <c r="C24763">
        <v>16.8</v>
      </c>
    </row>
    <row r="24764" spans="1:3" x14ac:dyDescent="0.2">
      <c r="A24764" t="s">
        <v>20025</v>
      </c>
      <c r="B24764" s="1">
        <v>44131</v>
      </c>
      <c r="C24764">
        <v>157.85</v>
      </c>
    </row>
    <row r="24765" spans="1:3" x14ac:dyDescent="0.2">
      <c r="A24765" t="s">
        <v>16960</v>
      </c>
      <c r="B24765" s="1">
        <v>44131</v>
      </c>
      <c r="C24765">
        <v>5259.62</v>
      </c>
    </row>
    <row r="24766" spans="1:3" x14ac:dyDescent="0.2">
      <c r="A24766" t="s">
        <v>321</v>
      </c>
      <c r="B24766" s="1">
        <v>44131</v>
      </c>
      <c r="C24766">
        <v>1021.73</v>
      </c>
    </row>
    <row r="24767" spans="1:3" x14ac:dyDescent="0.2">
      <c r="A24767" t="s">
        <v>321</v>
      </c>
      <c r="B24767" s="1">
        <v>44131</v>
      </c>
      <c r="C24767">
        <v>373.46</v>
      </c>
    </row>
    <row r="24768" spans="1:3" x14ac:dyDescent="0.2">
      <c r="A24768" t="s">
        <v>6139</v>
      </c>
      <c r="B24768" s="1">
        <v>44131</v>
      </c>
      <c r="C24768">
        <v>763.44</v>
      </c>
    </row>
    <row r="24769" spans="1:3" x14ac:dyDescent="0.2">
      <c r="A24769" t="s">
        <v>32</v>
      </c>
      <c r="B24769" s="1">
        <v>44131</v>
      </c>
      <c r="C24769">
        <v>1940.85</v>
      </c>
    </row>
    <row r="24770" spans="1:3" x14ac:dyDescent="0.2">
      <c r="A24770" t="s">
        <v>32</v>
      </c>
      <c r="B24770" s="1">
        <v>44131</v>
      </c>
      <c r="C24770">
        <v>138.24</v>
      </c>
    </row>
    <row r="24771" spans="1:3" x14ac:dyDescent="0.2">
      <c r="A24771" t="s">
        <v>122</v>
      </c>
      <c r="B24771" s="1">
        <v>44131</v>
      </c>
      <c r="C24771">
        <v>99.63</v>
      </c>
    </row>
    <row r="24772" spans="1:3" x14ac:dyDescent="0.2">
      <c r="A24772" t="s">
        <v>122</v>
      </c>
      <c r="B24772" s="1">
        <v>44131</v>
      </c>
      <c r="C24772">
        <v>1874.39</v>
      </c>
    </row>
    <row r="24773" spans="1:3" x14ac:dyDescent="0.2">
      <c r="A24773" t="s">
        <v>22085</v>
      </c>
      <c r="B24773" s="1">
        <v>44131</v>
      </c>
      <c r="C24773">
        <v>649.05999999999995</v>
      </c>
    </row>
    <row r="24774" spans="1:3" x14ac:dyDescent="0.2">
      <c r="A24774" t="s">
        <v>949</v>
      </c>
      <c r="B24774" s="1">
        <v>44131</v>
      </c>
      <c r="C24774">
        <v>450.24</v>
      </c>
    </row>
    <row r="24775" spans="1:3" x14ac:dyDescent="0.2">
      <c r="A24775" t="s">
        <v>20342</v>
      </c>
      <c r="B24775" s="1">
        <v>44131</v>
      </c>
      <c r="C24775">
        <v>141.22999999999999</v>
      </c>
    </row>
    <row r="24776" spans="1:3" x14ac:dyDescent="0.2">
      <c r="A24776" t="s">
        <v>14388</v>
      </c>
      <c r="B24776" s="1">
        <v>44131</v>
      </c>
      <c r="C24776">
        <v>309.95</v>
      </c>
    </row>
    <row r="24777" spans="1:3" x14ac:dyDescent="0.2">
      <c r="A24777" t="s">
        <v>257</v>
      </c>
      <c r="B24777" s="1">
        <v>44131</v>
      </c>
      <c r="C24777">
        <v>651.48</v>
      </c>
    </row>
    <row r="24778" spans="1:3" x14ac:dyDescent="0.2">
      <c r="A24778" t="s">
        <v>612</v>
      </c>
      <c r="B24778" s="1">
        <v>44131</v>
      </c>
      <c r="C24778">
        <v>310.95</v>
      </c>
    </row>
    <row r="24779" spans="1:3" x14ac:dyDescent="0.2">
      <c r="A24779" t="s">
        <v>612</v>
      </c>
      <c r="B24779" s="1">
        <v>44131</v>
      </c>
      <c r="C24779">
        <v>7.83</v>
      </c>
    </row>
    <row r="24780" spans="1:3" x14ac:dyDescent="0.2">
      <c r="A24780" t="s">
        <v>22086</v>
      </c>
      <c r="B24780" s="1">
        <v>44131</v>
      </c>
      <c r="C24780">
        <v>109.95</v>
      </c>
    </row>
    <row r="24781" spans="1:3" x14ac:dyDescent="0.2">
      <c r="A24781" t="s">
        <v>22087</v>
      </c>
      <c r="B24781" s="1">
        <v>44131</v>
      </c>
      <c r="C24781">
        <v>257.17</v>
      </c>
    </row>
    <row r="24782" spans="1:3" x14ac:dyDescent="0.2">
      <c r="A24782" t="s">
        <v>16173</v>
      </c>
      <c r="B24782" s="1">
        <v>44131</v>
      </c>
      <c r="C24782">
        <v>96.45</v>
      </c>
    </row>
    <row r="24783" spans="1:3" x14ac:dyDescent="0.2">
      <c r="A24783" t="s">
        <v>20436</v>
      </c>
      <c r="B24783" s="1">
        <v>44131</v>
      </c>
      <c r="C24783">
        <v>734.27</v>
      </c>
    </row>
    <row r="24784" spans="1:3" x14ac:dyDescent="0.2">
      <c r="A24784" t="s">
        <v>383</v>
      </c>
      <c r="B24784" s="1">
        <v>44131</v>
      </c>
      <c r="C24784">
        <v>162.5</v>
      </c>
    </row>
    <row r="24785" spans="1:3" x14ac:dyDescent="0.2">
      <c r="A24785" t="s">
        <v>383</v>
      </c>
      <c r="B24785" s="1">
        <v>44131</v>
      </c>
      <c r="C24785">
        <v>149.97999999999999</v>
      </c>
    </row>
    <row r="24786" spans="1:3" x14ac:dyDescent="0.2">
      <c r="A24786" t="s">
        <v>416</v>
      </c>
      <c r="B24786" s="1">
        <v>44131</v>
      </c>
      <c r="C24786">
        <v>1153.71</v>
      </c>
    </row>
    <row r="24787" spans="1:3" x14ac:dyDescent="0.2">
      <c r="A24787" t="s">
        <v>2896</v>
      </c>
      <c r="B24787" s="1">
        <v>44131</v>
      </c>
      <c r="C24787">
        <v>115.11</v>
      </c>
    </row>
    <row r="24788" spans="1:3" x14ac:dyDescent="0.2">
      <c r="A24788" t="s">
        <v>66</v>
      </c>
      <c r="B24788" s="1">
        <v>44131</v>
      </c>
      <c r="C24788">
        <v>90</v>
      </c>
    </row>
    <row r="24789" spans="1:3" x14ac:dyDescent="0.2">
      <c r="A24789" t="s">
        <v>21145</v>
      </c>
      <c r="B24789" s="1">
        <v>44131</v>
      </c>
      <c r="C24789">
        <v>1980</v>
      </c>
    </row>
    <row r="24790" spans="1:3" x14ac:dyDescent="0.2">
      <c r="A24790" t="s">
        <v>17300</v>
      </c>
      <c r="B24790" s="1">
        <v>44131</v>
      </c>
      <c r="C24790">
        <v>400.8</v>
      </c>
    </row>
    <row r="24791" spans="1:3" x14ac:dyDescent="0.2">
      <c r="A24791" t="s">
        <v>12390</v>
      </c>
      <c r="B24791" s="1">
        <v>44131</v>
      </c>
      <c r="C24791">
        <v>41.25</v>
      </c>
    </row>
    <row r="24792" spans="1:3" x14ac:dyDescent="0.2">
      <c r="A24792" t="s">
        <v>11046</v>
      </c>
      <c r="B24792" s="1">
        <v>44131</v>
      </c>
      <c r="C24792">
        <v>27.9</v>
      </c>
    </row>
    <row r="24793" spans="1:3" x14ac:dyDescent="0.2">
      <c r="A24793" t="s">
        <v>22088</v>
      </c>
      <c r="B24793" s="1">
        <v>44131</v>
      </c>
      <c r="C24793">
        <v>73.8</v>
      </c>
    </row>
    <row r="24794" spans="1:3" x14ac:dyDescent="0.2">
      <c r="A24794" t="s">
        <v>15104</v>
      </c>
      <c r="B24794" s="1">
        <v>44131</v>
      </c>
      <c r="C24794">
        <v>437.8</v>
      </c>
    </row>
    <row r="24795" spans="1:3" x14ac:dyDescent="0.2">
      <c r="A24795" t="s">
        <v>710</v>
      </c>
      <c r="B24795" s="1">
        <v>44131</v>
      </c>
      <c r="C24795">
        <v>26.85</v>
      </c>
    </row>
    <row r="24796" spans="1:3" x14ac:dyDescent="0.2">
      <c r="A24796" t="s">
        <v>811</v>
      </c>
      <c r="B24796" s="1">
        <v>44131</v>
      </c>
      <c r="C24796">
        <v>104.01</v>
      </c>
    </row>
    <row r="24797" spans="1:3" x14ac:dyDescent="0.2">
      <c r="A24797" t="s">
        <v>569</v>
      </c>
      <c r="B24797" s="1">
        <v>44131</v>
      </c>
      <c r="C24797">
        <v>23.5</v>
      </c>
    </row>
    <row r="24798" spans="1:3" x14ac:dyDescent="0.2">
      <c r="A24798" t="s">
        <v>22089</v>
      </c>
      <c r="B24798" s="1">
        <v>44131</v>
      </c>
      <c r="C24798">
        <v>82.6</v>
      </c>
    </row>
    <row r="24799" spans="1:3" x14ac:dyDescent="0.2">
      <c r="A24799" t="s">
        <v>22090</v>
      </c>
      <c r="B24799" s="1">
        <v>44131</v>
      </c>
      <c r="C24799">
        <v>232.3</v>
      </c>
    </row>
    <row r="24800" spans="1:3" x14ac:dyDescent="0.2">
      <c r="A24800" t="s">
        <v>22091</v>
      </c>
      <c r="B24800" s="1">
        <v>44131</v>
      </c>
      <c r="C24800">
        <v>7.95</v>
      </c>
    </row>
    <row r="24801" spans="1:3" x14ac:dyDescent="0.2">
      <c r="A24801" t="s">
        <v>22092</v>
      </c>
      <c r="B24801" s="1">
        <v>44131</v>
      </c>
      <c r="C24801">
        <v>83.5</v>
      </c>
    </row>
    <row r="24802" spans="1:3" x14ac:dyDescent="0.2">
      <c r="A24802" t="s">
        <v>21410</v>
      </c>
      <c r="B24802" s="1">
        <v>44131</v>
      </c>
      <c r="C24802">
        <v>47.85</v>
      </c>
    </row>
    <row r="24803" spans="1:3" x14ac:dyDescent="0.2">
      <c r="A24803" t="s">
        <v>18776</v>
      </c>
      <c r="B24803" s="1">
        <v>44131</v>
      </c>
      <c r="C24803">
        <v>82.95</v>
      </c>
    </row>
    <row r="24804" spans="1:3" x14ac:dyDescent="0.2">
      <c r="A24804" t="s">
        <v>6720</v>
      </c>
      <c r="B24804" s="1">
        <v>44131</v>
      </c>
      <c r="C24804">
        <v>47.9</v>
      </c>
    </row>
    <row r="24805" spans="1:3" x14ac:dyDescent="0.2">
      <c r="A24805" t="s">
        <v>22093</v>
      </c>
      <c r="B24805" s="1">
        <v>44131</v>
      </c>
      <c r="C24805">
        <v>43.9</v>
      </c>
    </row>
    <row r="24806" spans="1:3" x14ac:dyDescent="0.2">
      <c r="A24806" t="s">
        <v>22094</v>
      </c>
      <c r="B24806" s="1">
        <v>44131</v>
      </c>
      <c r="C24806">
        <v>54.9</v>
      </c>
    </row>
    <row r="24807" spans="1:3" x14ac:dyDescent="0.2">
      <c r="A24807" t="s">
        <v>3702</v>
      </c>
      <c r="B24807" s="1">
        <v>44131</v>
      </c>
      <c r="C24807">
        <v>107.35</v>
      </c>
    </row>
    <row r="24808" spans="1:3" x14ac:dyDescent="0.2">
      <c r="A24808" t="s">
        <v>22095</v>
      </c>
      <c r="B24808" s="1">
        <v>44131</v>
      </c>
      <c r="C24808">
        <v>49.9</v>
      </c>
    </row>
    <row r="24809" spans="1:3" x14ac:dyDescent="0.2">
      <c r="A24809" t="s">
        <v>22096</v>
      </c>
      <c r="B24809" s="1">
        <v>44131</v>
      </c>
      <c r="C24809">
        <v>106.85</v>
      </c>
    </row>
    <row r="24810" spans="1:3" x14ac:dyDescent="0.2">
      <c r="A24810" t="s">
        <v>12294</v>
      </c>
      <c r="B24810" s="1">
        <v>44131</v>
      </c>
      <c r="C24810">
        <v>510.54</v>
      </c>
    </row>
    <row r="24811" spans="1:3" x14ac:dyDescent="0.2">
      <c r="A24811" t="s">
        <v>22097</v>
      </c>
      <c r="B24811" s="1">
        <v>44131</v>
      </c>
      <c r="C24811">
        <v>47.9</v>
      </c>
    </row>
    <row r="24812" spans="1:3" x14ac:dyDescent="0.2">
      <c r="A24812" t="s">
        <v>11587</v>
      </c>
      <c r="B24812" s="1">
        <v>44131</v>
      </c>
      <c r="C24812">
        <v>197.35</v>
      </c>
    </row>
    <row r="24813" spans="1:3" x14ac:dyDescent="0.2">
      <c r="A24813" t="s">
        <v>22098</v>
      </c>
      <c r="B24813" s="1">
        <v>44131</v>
      </c>
      <c r="C24813">
        <v>37.85</v>
      </c>
    </row>
    <row r="24814" spans="1:3" x14ac:dyDescent="0.2">
      <c r="A24814" t="s">
        <v>22099</v>
      </c>
      <c r="B24814" s="1">
        <v>44131</v>
      </c>
      <c r="C24814">
        <v>19.95</v>
      </c>
    </row>
    <row r="24815" spans="1:3" x14ac:dyDescent="0.2">
      <c r="A24815" t="s">
        <v>21997</v>
      </c>
      <c r="B24815" s="1">
        <v>44131</v>
      </c>
      <c r="C24815">
        <v>22.95</v>
      </c>
    </row>
    <row r="24816" spans="1:3" x14ac:dyDescent="0.2">
      <c r="A24816" t="s">
        <v>15158</v>
      </c>
      <c r="B24816" s="1">
        <v>44131</v>
      </c>
      <c r="C24816">
        <v>153.1</v>
      </c>
    </row>
    <row r="24817" spans="1:3" x14ac:dyDescent="0.2">
      <c r="A24817" t="s">
        <v>12</v>
      </c>
      <c r="B24817" s="1">
        <v>44131</v>
      </c>
      <c r="C24817">
        <v>932.35</v>
      </c>
    </row>
    <row r="24818" spans="1:3" x14ac:dyDescent="0.2">
      <c r="A24818" t="s">
        <v>12333</v>
      </c>
      <c r="B24818" s="1">
        <v>44131</v>
      </c>
      <c r="C24818">
        <v>14.95</v>
      </c>
    </row>
    <row r="24819" spans="1:3" x14ac:dyDescent="0.2">
      <c r="A24819" t="s">
        <v>20080</v>
      </c>
      <c r="B24819" s="1">
        <v>44131</v>
      </c>
      <c r="C24819">
        <v>89.9</v>
      </c>
    </row>
    <row r="24820" spans="1:3" x14ac:dyDescent="0.2">
      <c r="A24820" t="s">
        <v>1202</v>
      </c>
      <c r="B24820" s="1">
        <v>44131</v>
      </c>
      <c r="C24820">
        <v>98.93</v>
      </c>
    </row>
    <row r="24821" spans="1:3" x14ac:dyDescent="0.2">
      <c r="A24821" t="s">
        <v>22100</v>
      </c>
      <c r="B24821" s="1">
        <v>44131</v>
      </c>
      <c r="C24821">
        <v>62.5</v>
      </c>
    </row>
    <row r="24822" spans="1:3" x14ac:dyDescent="0.2">
      <c r="A24822" t="s">
        <v>7297</v>
      </c>
      <c r="B24822" s="1">
        <v>44131</v>
      </c>
      <c r="C24822">
        <v>47.53</v>
      </c>
    </row>
    <row r="24823" spans="1:3" x14ac:dyDescent="0.2">
      <c r="A24823" t="s">
        <v>16488</v>
      </c>
      <c r="B24823" s="1">
        <v>44131</v>
      </c>
      <c r="C24823">
        <v>35.950000000000003</v>
      </c>
    </row>
    <row r="24824" spans="1:3" x14ac:dyDescent="0.2">
      <c r="A24824" t="s">
        <v>12802</v>
      </c>
      <c r="B24824" s="1">
        <v>44131</v>
      </c>
      <c r="C24824">
        <v>412.5</v>
      </c>
    </row>
    <row r="24825" spans="1:3" x14ac:dyDescent="0.2">
      <c r="A24825" t="s">
        <v>1546</v>
      </c>
      <c r="B24825" s="1">
        <v>44131</v>
      </c>
      <c r="C24825">
        <v>76.510000000000005</v>
      </c>
    </row>
    <row r="24826" spans="1:3" x14ac:dyDescent="0.2">
      <c r="A24826" t="s">
        <v>549</v>
      </c>
      <c r="B24826" s="1">
        <v>44131</v>
      </c>
      <c r="C24826">
        <v>224.62</v>
      </c>
    </row>
    <row r="24827" spans="1:3" x14ac:dyDescent="0.2">
      <c r="A24827" t="s">
        <v>22101</v>
      </c>
      <c r="B24827" s="1">
        <v>44131</v>
      </c>
      <c r="C24827">
        <v>33</v>
      </c>
    </row>
    <row r="24828" spans="1:3" x14ac:dyDescent="0.2">
      <c r="A24828" t="s">
        <v>12327</v>
      </c>
      <c r="B24828" s="1">
        <v>44131</v>
      </c>
      <c r="C24828">
        <v>216.31</v>
      </c>
    </row>
    <row r="24829" spans="1:3" x14ac:dyDescent="0.2">
      <c r="A24829" t="s">
        <v>19306</v>
      </c>
      <c r="B24829" s="1">
        <v>44131</v>
      </c>
      <c r="C24829">
        <v>98.8</v>
      </c>
    </row>
    <row r="24830" spans="1:3" x14ac:dyDescent="0.2">
      <c r="A24830" t="s">
        <v>383</v>
      </c>
      <c r="B24830" s="1">
        <v>44132</v>
      </c>
      <c r="C24830">
        <v>98.27</v>
      </c>
    </row>
    <row r="24831" spans="1:3" x14ac:dyDescent="0.2">
      <c r="A24831" t="s">
        <v>72</v>
      </c>
      <c r="B24831" s="1">
        <v>44132</v>
      </c>
      <c r="C24831">
        <v>204.89</v>
      </c>
    </row>
    <row r="24832" spans="1:3" x14ac:dyDescent="0.2">
      <c r="A24832" t="s">
        <v>22064</v>
      </c>
      <c r="B24832" s="1">
        <v>44132</v>
      </c>
      <c r="C24832">
        <v>31.5</v>
      </c>
    </row>
    <row r="24833" spans="1:3" x14ac:dyDescent="0.2">
      <c r="A24833" t="s">
        <v>4023</v>
      </c>
      <c r="B24833" s="1">
        <v>44132</v>
      </c>
      <c r="C24833">
        <v>137.63999999999999</v>
      </c>
    </row>
    <row r="24834" spans="1:3" x14ac:dyDescent="0.2">
      <c r="A24834" t="s">
        <v>22065</v>
      </c>
      <c r="B24834" s="1">
        <v>44132</v>
      </c>
      <c r="C24834">
        <v>65</v>
      </c>
    </row>
    <row r="24835" spans="1:3" x14ac:dyDescent="0.2">
      <c r="A24835" t="s">
        <v>22066</v>
      </c>
      <c r="B24835" s="1">
        <v>44132</v>
      </c>
      <c r="C24835">
        <v>59.7</v>
      </c>
    </row>
    <row r="24836" spans="1:3" x14ac:dyDescent="0.2">
      <c r="A24836" t="s">
        <v>2973</v>
      </c>
      <c r="B24836" s="1">
        <v>44132</v>
      </c>
      <c r="C24836">
        <v>148.5</v>
      </c>
    </row>
    <row r="24837" spans="1:3" x14ac:dyDescent="0.2">
      <c r="A24837" t="s">
        <v>1257</v>
      </c>
      <c r="B24837" s="1">
        <v>44132</v>
      </c>
      <c r="C24837">
        <v>877.7</v>
      </c>
    </row>
    <row r="24838" spans="1:3" x14ac:dyDescent="0.2">
      <c r="A24838" t="s">
        <v>19267</v>
      </c>
      <c r="B24838" s="1">
        <v>44132</v>
      </c>
      <c r="C24838">
        <v>295.5</v>
      </c>
    </row>
    <row r="24839" spans="1:3" x14ac:dyDescent="0.2">
      <c r="A24839" t="s">
        <v>523</v>
      </c>
      <c r="B24839" s="1">
        <v>44132</v>
      </c>
      <c r="C24839">
        <v>75.75</v>
      </c>
    </row>
    <row r="24840" spans="1:3" x14ac:dyDescent="0.2">
      <c r="A24840" t="s">
        <v>11391</v>
      </c>
      <c r="B24840" s="1">
        <v>44132</v>
      </c>
      <c r="C24840">
        <v>235.06</v>
      </c>
    </row>
    <row r="24841" spans="1:3" x14ac:dyDescent="0.2">
      <c r="A24841" t="s">
        <v>22067</v>
      </c>
      <c r="B24841" s="1">
        <v>44132</v>
      </c>
      <c r="C24841">
        <v>16.5</v>
      </c>
    </row>
    <row r="24842" spans="1:3" x14ac:dyDescent="0.2">
      <c r="A24842" t="s">
        <v>22068</v>
      </c>
      <c r="B24842" s="1">
        <v>44132</v>
      </c>
      <c r="C24842">
        <v>33</v>
      </c>
    </row>
    <row r="24843" spans="1:3" x14ac:dyDescent="0.2">
      <c r="A24843" t="s">
        <v>5349</v>
      </c>
      <c r="B24843" s="1">
        <v>44132</v>
      </c>
      <c r="C24843">
        <v>229.7</v>
      </c>
    </row>
    <row r="24844" spans="1:3" x14ac:dyDescent="0.2">
      <c r="A24844" t="s">
        <v>14092</v>
      </c>
      <c r="B24844" s="1">
        <v>44132</v>
      </c>
      <c r="C24844">
        <v>99.75</v>
      </c>
    </row>
    <row r="24845" spans="1:3" x14ac:dyDescent="0.2">
      <c r="A24845" t="s">
        <v>1602</v>
      </c>
      <c r="B24845" s="1">
        <v>44132</v>
      </c>
      <c r="C24845">
        <v>125.9</v>
      </c>
    </row>
    <row r="24846" spans="1:3" x14ac:dyDescent="0.2">
      <c r="A24846" t="s">
        <v>597</v>
      </c>
      <c r="B24846" s="1">
        <v>44132</v>
      </c>
      <c r="C24846">
        <v>95.4</v>
      </c>
    </row>
    <row r="24847" spans="1:3" x14ac:dyDescent="0.2">
      <c r="A24847" t="s">
        <v>597</v>
      </c>
      <c r="B24847" s="1">
        <v>44132</v>
      </c>
      <c r="C24847">
        <v>217.47</v>
      </c>
    </row>
    <row r="24848" spans="1:3" x14ac:dyDescent="0.2">
      <c r="A24848" t="s">
        <v>597</v>
      </c>
      <c r="B24848" s="1">
        <v>44132</v>
      </c>
      <c r="C24848">
        <v>133.91999999999999</v>
      </c>
    </row>
    <row r="24849" spans="1:3" x14ac:dyDescent="0.2">
      <c r="A24849" t="s">
        <v>1598</v>
      </c>
      <c r="B24849" s="1">
        <v>44132</v>
      </c>
      <c r="C24849">
        <v>67.900000000000006</v>
      </c>
    </row>
    <row r="24850" spans="1:3" x14ac:dyDescent="0.2">
      <c r="A24850" t="s">
        <v>3834</v>
      </c>
      <c r="B24850" s="1">
        <v>44132</v>
      </c>
      <c r="C24850">
        <v>154.09</v>
      </c>
    </row>
    <row r="24851" spans="1:3" x14ac:dyDescent="0.2">
      <c r="A24851" t="s">
        <v>4846</v>
      </c>
      <c r="B24851" s="1">
        <v>44132</v>
      </c>
      <c r="C24851">
        <v>70.739999999999995</v>
      </c>
    </row>
    <row r="24852" spans="1:3" x14ac:dyDescent="0.2">
      <c r="A24852" t="s">
        <v>4846</v>
      </c>
      <c r="B24852" s="1">
        <v>44132</v>
      </c>
      <c r="C24852">
        <v>35.369999999999997</v>
      </c>
    </row>
    <row r="24853" spans="1:3" x14ac:dyDescent="0.2">
      <c r="A24853" t="s">
        <v>5673</v>
      </c>
      <c r="B24853" s="1">
        <v>44132</v>
      </c>
      <c r="C24853">
        <v>164.93</v>
      </c>
    </row>
    <row r="24854" spans="1:3" x14ac:dyDescent="0.2">
      <c r="A24854" t="s">
        <v>5673</v>
      </c>
      <c r="B24854" s="1">
        <v>44132</v>
      </c>
      <c r="C24854">
        <v>220</v>
      </c>
    </row>
    <row r="24855" spans="1:3" x14ac:dyDescent="0.2">
      <c r="A24855" t="s">
        <v>5673</v>
      </c>
      <c r="B24855" s="1">
        <v>44132</v>
      </c>
      <c r="C24855">
        <v>423.75</v>
      </c>
    </row>
    <row r="24856" spans="1:3" x14ac:dyDescent="0.2">
      <c r="A24856" t="s">
        <v>22069</v>
      </c>
      <c r="B24856" s="1">
        <v>44132</v>
      </c>
      <c r="C24856">
        <v>330.15</v>
      </c>
    </row>
    <row r="24857" spans="1:3" x14ac:dyDescent="0.2">
      <c r="A24857" t="s">
        <v>9666</v>
      </c>
      <c r="B24857" s="1">
        <v>44132</v>
      </c>
      <c r="C24857">
        <v>181.94</v>
      </c>
    </row>
    <row r="24858" spans="1:3" x14ac:dyDescent="0.2">
      <c r="A24858" t="s">
        <v>479</v>
      </c>
      <c r="B24858" s="1">
        <v>44132</v>
      </c>
      <c r="C24858">
        <v>275.60000000000002</v>
      </c>
    </row>
    <row r="24859" spans="1:3" x14ac:dyDescent="0.2">
      <c r="A24859" t="s">
        <v>18551</v>
      </c>
      <c r="B24859" s="1">
        <v>44132</v>
      </c>
      <c r="C24859">
        <v>219.01</v>
      </c>
    </row>
    <row r="24860" spans="1:3" x14ac:dyDescent="0.2">
      <c r="A24860" t="s">
        <v>383</v>
      </c>
      <c r="B24860" s="1">
        <v>44132</v>
      </c>
      <c r="C24860">
        <v>876.04</v>
      </c>
    </row>
    <row r="24861" spans="1:3" x14ac:dyDescent="0.2">
      <c r="A24861" t="s">
        <v>6560</v>
      </c>
      <c r="B24861" s="1">
        <v>44132</v>
      </c>
      <c r="C24861">
        <v>53.27</v>
      </c>
    </row>
    <row r="24862" spans="1:3" x14ac:dyDescent="0.2">
      <c r="A24862" t="s">
        <v>18551</v>
      </c>
      <c r="B24862" s="1">
        <v>44132</v>
      </c>
      <c r="C24862">
        <v>438.02</v>
      </c>
    </row>
    <row r="24863" spans="1:3" x14ac:dyDescent="0.2">
      <c r="A24863" t="s">
        <v>22070</v>
      </c>
      <c r="B24863" s="1">
        <v>44132</v>
      </c>
      <c r="C24863">
        <v>102.4</v>
      </c>
    </row>
    <row r="24864" spans="1:3" x14ac:dyDescent="0.2">
      <c r="A24864" t="s">
        <v>232</v>
      </c>
      <c r="B24864" s="1">
        <v>44132</v>
      </c>
      <c r="C24864">
        <v>1506.96</v>
      </c>
    </row>
    <row r="24865" spans="1:3" x14ac:dyDescent="0.2">
      <c r="A24865" t="s">
        <v>232</v>
      </c>
      <c r="B24865" s="1">
        <v>44132</v>
      </c>
      <c r="C24865">
        <v>353.96</v>
      </c>
    </row>
    <row r="24866" spans="1:3" x14ac:dyDescent="0.2">
      <c r="A24866" t="s">
        <v>4663</v>
      </c>
      <c r="B24866" s="1">
        <v>44132</v>
      </c>
      <c r="C24866">
        <v>5</v>
      </c>
    </row>
    <row r="24867" spans="1:3" x14ac:dyDescent="0.2">
      <c r="A24867" t="s">
        <v>22071</v>
      </c>
      <c r="B24867" s="1">
        <v>44132</v>
      </c>
      <c r="C24867">
        <v>68.89</v>
      </c>
    </row>
    <row r="24868" spans="1:3" x14ac:dyDescent="0.2">
      <c r="A24868" t="s">
        <v>3762</v>
      </c>
      <c r="B24868" s="1">
        <v>44132</v>
      </c>
      <c r="C24868">
        <v>635.70000000000005</v>
      </c>
    </row>
    <row r="24869" spans="1:3" x14ac:dyDescent="0.2">
      <c r="A24869" t="s">
        <v>3762</v>
      </c>
      <c r="B24869" s="1">
        <v>44132</v>
      </c>
      <c r="C24869">
        <v>652.86</v>
      </c>
    </row>
    <row r="24870" spans="1:3" x14ac:dyDescent="0.2">
      <c r="A24870" t="s">
        <v>64</v>
      </c>
      <c r="B24870" s="1">
        <v>44132</v>
      </c>
      <c r="C24870">
        <v>369.6</v>
      </c>
    </row>
    <row r="24871" spans="1:3" x14ac:dyDescent="0.2">
      <c r="A24871" t="s">
        <v>64</v>
      </c>
      <c r="B24871" s="1">
        <v>44132</v>
      </c>
      <c r="C24871">
        <v>559.83000000000004</v>
      </c>
    </row>
    <row r="24872" spans="1:3" x14ac:dyDescent="0.2">
      <c r="A24872" t="s">
        <v>236</v>
      </c>
      <c r="B24872" s="1">
        <v>44132</v>
      </c>
      <c r="C24872">
        <v>31.17</v>
      </c>
    </row>
    <row r="24873" spans="1:3" x14ac:dyDescent="0.2">
      <c r="A24873" t="s">
        <v>22072</v>
      </c>
      <c r="B24873" s="1">
        <v>44132</v>
      </c>
      <c r="C24873">
        <v>818.4</v>
      </c>
    </row>
    <row r="24874" spans="1:3" x14ac:dyDescent="0.2">
      <c r="A24874" t="s">
        <v>16443</v>
      </c>
      <c r="B24874" s="1">
        <v>44132</v>
      </c>
      <c r="C24874">
        <v>300.25</v>
      </c>
    </row>
    <row r="24875" spans="1:3" x14ac:dyDescent="0.2">
      <c r="A24875" t="s">
        <v>22073</v>
      </c>
      <c r="B24875" s="1">
        <v>44132</v>
      </c>
      <c r="C24875">
        <v>32.950000000000003</v>
      </c>
    </row>
    <row r="24876" spans="1:3" x14ac:dyDescent="0.2">
      <c r="A24876" t="s">
        <v>13273</v>
      </c>
      <c r="B24876" s="1">
        <v>44132</v>
      </c>
      <c r="C24876">
        <v>64.650000000000006</v>
      </c>
    </row>
    <row r="24877" spans="1:3" x14ac:dyDescent="0.2">
      <c r="A24877" t="s">
        <v>16932</v>
      </c>
      <c r="B24877" s="1">
        <v>44132</v>
      </c>
      <c r="C24877">
        <v>46.45</v>
      </c>
    </row>
    <row r="24878" spans="1:3" x14ac:dyDescent="0.2">
      <c r="A24878" t="s">
        <v>22074</v>
      </c>
      <c r="B24878" s="1">
        <v>44132</v>
      </c>
      <c r="C24878">
        <v>53.2</v>
      </c>
    </row>
    <row r="24879" spans="1:3" x14ac:dyDescent="0.2">
      <c r="A24879" t="s">
        <v>22075</v>
      </c>
      <c r="B24879" s="1">
        <v>44132</v>
      </c>
      <c r="C24879">
        <v>84.9</v>
      </c>
    </row>
    <row r="24880" spans="1:3" x14ac:dyDescent="0.2">
      <c r="A24880" t="s">
        <v>22076</v>
      </c>
      <c r="B24880" s="1">
        <v>44132</v>
      </c>
      <c r="C24880">
        <v>46.45</v>
      </c>
    </row>
    <row r="24881" spans="1:3" x14ac:dyDescent="0.2">
      <c r="A24881" t="s">
        <v>22077</v>
      </c>
      <c r="B24881" s="1">
        <v>44132</v>
      </c>
      <c r="C24881">
        <v>68.150000000000006</v>
      </c>
    </row>
    <row r="24882" spans="1:3" x14ac:dyDescent="0.2">
      <c r="A24882" t="s">
        <v>22078</v>
      </c>
      <c r="B24882" s="1">
        <v>44132</v>
      </c>
      <c r="C24882">
        <v>20.45</v>
      </c>
    </row>
    <row r="24883" spans="1:3" x14ac:dyDescent="0.2">
      <c r="A24883" t="s">
        <v>22079</v>
      </c>
      <c r="B24883" s="1">
        <v>44132</v>
      </c>
      <c r="C24883">
        <v>69.849999999999994</v>
      </c>
    </row>
    <row r="24884" spans="1:3" x14ac:dyDescent="0.2">
      <c r="A24884" t="s">
        <v>12</v>
      </c>
      <c r="B24884" s="1">
        <v>44132</v>
      </c>
      <c r="C24884">
        <v>1379.93</v>
      </c>
    </row>
    <row r="24885" spans="1:3" x14ac:dyDescent="0.2">
      <c r="A24885" t="s">
        <v>22080</v>
      </c>
      <c r="B24885" s="1">
        <v>44132</v>
      </c>
      <c r="C24885">
        <v>25.9</v>
      </c>
    </row>
    <row r="24886" spans="1:3" x14ac:dyDescent="0.2">
      <c r="A24886" t="s">
        <v>16360</v>
      </c>
      <c r="B24886" s="1">
        <v>44132</v>
      </c>
      <c r="C24886">
        <v>107.75</v>
      </c>
    </row>
    <row r="24887" spans="1:3" x14ac:dyDescent="0.2">
      <c r="A24887" t="s">
        <v>4212</v>
      </c>
      <c r="B24887" s="1">
        <v>44133</v>
      </c>
      <c r="C24887">
        <v>32.93</v>
      </c>
    </row>
    <row r="24888" spans="1:3" x14ac:dyDescent="0.2">
      <c r="A24888" t="s">
        <v>232</v>
      </c>
      <c r="B24888" s="1">
        <v>44133</v>
      </c>
      <c r="C24888">
        <v>139.08000000000001</v>
      </c>
    </row>
    <row r="24889" spans="1:3" x14ac:dyDescent="0.2">
      <c r="A24889" t="s">
        <v>11517</v>
      </c>
      <c r="B24889" s="1">
        <v>44133</v>
      </c>
      <c r="C24889">
        <v>291.85000000000002</v>
      </c>
    </row>
    <row r="24890" spans="1:3" x14ac:dyDescent="0.2">
      <c r="A24890" t="s">
        <v>591</v>
      </c>
      <c r="B24890" s="1">
        <v>44133</v>
      </c>
      <c r="C24890">
        <v>403.7</v>
      </c>
    </row>
    <row r="24891" spans="1:3" x14ac:dyDescent="0.2">
      <c r="A24891" t="s">
        <v>17702</v>
      </c>
      <c r="B24891" s="1">
        <v>44133</v>
      </c>
      <c r="C24891">
        <v>96.25</v>
      </c>
    </row>
    <row r="24892" spans="1:3" x14ac:dyDescent="0.2">
      <c r="A24892" t="s">
        <v>10864</v>
      </c>
      <c r="B24892" s="1">
        <v>44133</v>
      </c>
      <c r="C24892">
        <v>225.8</v>
      </c>
    </row>
    <row r="24893" spans="1:3" x14ac:dyDescent="0.2">
      <c r="A24893" t="s">
        <v>32</v>
      </c>
      <c r="B24893" s="1">
        <v>44133</v>
      </c>
      <c r="C24893">
        <v>396.45</v>
      </c>
    </row>
    <row r="24894" spans="1:3" x14ac:dyDescent="0.2">
      <c r="A24894" t="s">
        <v>942</v>
      </c>
      <c r="B24894" s="1">
        <v>44133</v>
      </c>
      <c r="C24894">
        <v>43.74</v>
      </c>
    </row>
    <row r="24895" spans="1:3" x14ac:dyDescent="0.2">
      <c r="A24895" t="s">
        <v>22044</v>
      </c>
      <c r="B24895" s="1">
        <v>44133</v>
      </c>
      <c r="C24895">
        <v>34.380000000000003</v>
      </c>
    </row>
    <row r="24896" spans="1:3" x14ac:dyDescent="0.2">
      <c r="A24896" t="s">
        <v>22045</v>
      </c>
      <c r="B24896" s="1">
        <v>44133</v>
      </c>
      <c r="C24896">
        <v>46.45</v>
      </c>
    </row>
    <row r="24897" spans="1:3" x14ac:dyDescent="0.2">
      <c r="A24897" t="s">
        <v>1007</v>
      </c>
      <c r="B24897" s="1">
        <v>44133</v>
      </c>
      <c r="C24897">
        <v>156</v>
      </c>
    </row>
    <row r="24898" spans="1:3" x14ac:dyDescent="0.2">
      <c r="A24898" t="s">
        <v>44</v>
      </c>
      <c r="B24898" s="1">
        <v>44133</v>
      </c>
      <c r="C24898">
        <v>819.14</v>
      </c>
    </row>
    <row r="24899" spans="1:3" x14ac:dyDescent="0.2">
      <c r="A24899" t="s">
        <v>3901</v>
      </c>
      <c r="B24899" s="1">
        <v>44133</v>
      </c>
      <c r="C24899">
        <v>243.32</v>
      </c>
    </row>
    <row r="24900" spans="1:3" x14ac:dyDescent="0.2">
      <c r="A24900" t="s">
        <v>8067</v>
      </c>
      <c r="B24900" s="1">
        <v>44133</v>
      </c>
      <c r="C24900">
        <v>269.7</v>
      </c>
    </row>
    <row r="24901" spans="1:3" x14ac:dyDescent="0.2">
      <c r="A24901" t="s">
        <v>9270</v>
      </c>
      <c r="B24901" s="1">
        <v>44133</v>
      </c>
      <c r="C24901">
        <v>53.85</v>
      </c>
    </row>
    <row r="24902" spans="1:3" x14ac:dyDescent="0.2">
      <c r="A24902" t="s">
        <v>15422</v>
      </c>
      <c r="B24902" s="1">
        <v>44133</v>
      </c>
      <c r="C24902">
        <v>125.85</v>
      </c>
    </row>
    <row r="24903" spans="1:3" x14ac:dyDescent="0.2">
      <c r="A24903" t="s">
        <v>22046</v>
      </c>
      <c r="B24903" s="1">
        <v>44133</v>
      </c>
      <c r="C24903">
        <v>55.9</v>
      </c>
    </row>
    <row r="24904" spans="1:3" x14ac:dyDescent="0.2">
      <c r="A24904" t="s">
        <v>707</v>
      </c>
      <c r="B24904" s="1">
        <v>44133</v>
      </c>
      <c r="C24904">
        <v>145.5</v>
      </c>
    </row>
    <row r="24905" spans="1:3" x14ac:dyDescent="0.2">
      <c r="A24905" t="s">
        <v>6139</v>
      </c>
      <c r="B24905" s="1">
        <v>44133</v>
      </c>
      <c r="C24905">
        <v>511.32</v>
      </c>
    </row>
    <row r="24906" spans="1:3" x14ac:dyDescent="0.2">
      <c r="A24906" t="s">
        <v>333</v>
      </c>
      <c r="B24906" s="1">
        <v>44133</v>
      </c>
      <c r="C24906">
        <v>82.9</v>
      </c>
    </row>
    <row r="24907" spans="1:3" x14ac:dyDescent="0.2">
      <c r="A24907" t="s">
        <v>6139</v>
      </c>
      <c r="B24907" s="1">
        <v>44133</v>
      </c>
      <c r="C24907">
        <v>599.54</v>
      </c>
    </row>
    <row r="24908" spans="1:3" x14ac:dyDescent="0.2">
      <c r="A24908" t="s">
        <v>22047</v>
      </c>
      <c r="B24908" s="1">
        <v>44133</v>
      </c>
      <c r="C24908">
        <v>67.95</v>
      </c>
    </row>
    <row r="24909" spans="1:3" x14ac:dyDescent="0.2">
      <c r="A24909" t="s">
        <v>1090</v>
      </c>
      <c r="B24909" s="1">
        <v>44133</v>
      </c>
      <c r="C24909">
        <v>35.880000000000003</v>
      </c>
    </row>
    <row r="24910" spans="1:3" x14ac:dyDescent="0.2">
      <c r="A24910" t="s">
        <v>1090</v>
      </c>
      <c r="B24910" s="1">
        <v>44133</v>
      </c>
      <c r="C24910">
        <v>224.94</v>
      </c>
    </row>
    <row r="24911" spans="1:3" x14ac:dyDescent="0.2">
      <c r="A24911" t="s">
        <v>22048</v>
      </c>
      <c r="B24911" s="1">
        <v>44133</v>
      </c>
      <c r="C24911">
        <v>41.9</v>
      </c>
    </row>
    <row r="24912" spans="1:3" x14ac:dyDescent="0.2">
      <c r="A24912" t="s">
        <v>8469</v>
      </c>
      <c r="B24912" s="1">
        <v>44133</v>
      </c>
      <c r="C24912">
        <v>52.8</v>
      </c>
    </row>
    <row r="24913" spans="1:3" x14ac:dyDescent="0.2">
      <c r="A24913" t="s">
        <v>11944</v>
      </c>
      <c r="B24913" s="1">
        <v>44133</v>
      </c>
      <c r="C24913">
        <v>62.65</v>
      </c>
    </row>
    <row r="24914" spans="1:3" x14ac:dyDescent="0.2">
      <c r="A24914" t="s">
        <v>22049</v>
      </c>
      <c r="B24914" s="1">
        <v>44133</v>
      </c>
      <c r="C24914">
        <v>40.799999999999997</v>
      </c>
    </row>
    <row r="24915" spans="1:3" x14ac:dyDescent="0.2">
      <c r="A24915" t="s">
        <v>320</v>
      </c>
      <c r="B24915" s="1">
        <v>44133</v>
      </c>
      <c r="C24915">
        <v>28.88</v>
      </c>
    </row>
    <row r="24916" spans="1:3" x14ac:dyDescent="0.2">
      <c r="A24916" t="s">
        <v>22050</v>
      </c>
      <c r="B24916" s="1">
        <v>44133</v>
      </c>
      <c r="C24916">
        <v>21.95</v>
      </c>
    </row>
    <row r="24917" spans="1:3" x14ac:dyDescent="0.2">
      <c r="A24917" t="s">
        <v>22051</v>
      </c>
      <c r="B24917" s="1">
        <v>44133</v>
      </c>
      <c r="C24917">
        <v>77.75</v>
      </c>
    </row>
    <row r="24918" spans="1:3" x14ac:dyDescent="0.2">
      <c r="A24918" t="s">
        <v>22052</v>
      </c>
      <c r="B24918" s="1">
        <v>44133</v>
      </c>
      <c r="C24918">
        <v>46.45</v>
      </c>
    </row>
    <row r="24919" spans="1:3" x14ac:dyDescent="0.2">
      <c r="A24919" t="s">
        <v>536</v>
      </c>
      <c r="B24919" s="1">
        <v>44133</v>
      </c>
      <c r="C24919">
        <v>46.25</v>
      </c>
    </row>
    <row r="24920" spans="1:3" x14ac:dyDescent="0.2">
      <c r="A24920" t="s">
        <v>22053</v>
      </c>
      <c r="B24920" s="1">
        <v>44133</v>
      </c>
      <c r="C24920">
        <v>81.849999999999994</v>
      </c>
    </row>
    <row r="24921" spans="1:3" x14ac:dyDescent="0.2">
      <c r="A24921" t="s">
        <v>22054</v>
      </c>
      <c r="B24921" s="1">
        <v>44133</v>
      </c>
      <c r="C24921">
        <v>135.19999999999999</v>
      </c>
    </row>
    <row r="24922" spans="1:3" x14ac:dyDescent="0.2">
      <c r="A24922" t="s">
        <v>2901</v>
      </c>
      <c r="B24922" s="1">
        <v>44133</v>
      </c>
      <c r="C24922">
        <v>53.7</v>
      </c>
    </row>
    <row r="24923" spans="1:3" x14ac:dyDescent="0.2">
      <c r="A24923" t="s">
        <v>22055</v>
      </c>
      <c r="B24923" s="1">
        <v>44133</v>
      </c>
      <c r="C24923">
        <v>103.4</v>
      </c>
    </row>
    <row r="24924" spans="1:3" x14ac:dyDescent="0.2">
      <c r="A24924" t="s">
        <v>22056</v>
      </c>
      <c r="B24924" s="1">
        <v>44133</v>
      </c>
      <c r="C24924">
        <v>50.45</v>
      </c>
    </row>
    <row r="24925" spans="1:3" x14ac:dyDescent="0.2">
      <c r="A24925" t="s">
        <v>1259</v>
      </c>
      <c r="B24925" s="1">
        <v>44133</v>
      </c>
      <c r="C24925">
        <v>691.61</v>
      </c>
    </row>
    <row r="24926" spans="1:3" x14ac:dyDescent="0.2">
      <c r="A24926" t="s">
        <v>16550</v>
      </c>
      <c r="B24926" s="1">
        <v>44133</v>
      </c>
      <c r="C24926">
        <v>109.95</v>
      </c>
    </row>
    <row r="24927" spans="1:3" x14ac:dyDescent="0.2">
      <c r="A24927" t="s">
        <v>16550</v>
      </c>
      <c r="B24927" s="1">
        <v>44133</v>
      </c>
      <c r="C24927">
        <v>124.25</v>
      </c>
    </row>
    <row r="24928" spans="1:3" x14ac:dyDescent="0.2">
      <c r="A24928" t="s">
        <v>15412</v>
      </c>
      <c r="B24928" s="1">
        <v>44133</v>
      </c>
      <c r="C24928">
        <v>31.95</v>
      </c>
    </row>
    <row r="24929" spans="1:3" x14ac:dyDescent="0.2">
      <c r="A24929" t="s">
        <v>331</v>
      </c>
      <c r="B24929" s="1">
        <v>44133</v>
      </c>
      <c r="C24929">
        <v>993.71</v>
      </c>
    </row>
    <row r="24930" spans="1:3" x14ac:dyDescent="0.2">
      <c r="A24930" t="s">
        <v>5313</v>
      </c>
      <c r="B24930" s="1">
        <v>44133</v>
      </c>
      <c r="C24930">
        <v>375.56</v>
      </c>
    </row>
    <row r="24931" spans="1:3" x14ac:dyDescent="0.2">
      <c r="A24931" t="s">
        <v>707</v>
      </c>
      <c r="B24931" s="1">
        <v>44133</v>
      </c>
      <c r="C24931">
        <v>29.27</v>
      </c>
    </row>
    <row r="24932" spans="1:3" x14ac:dyDescent="0.2">
      <c r="A24932" t="s">
        <v>327</v>
      </c>
      <c r="B24932" s="1">
        <v>44133</v>
      </c>
      <c r="C24932">
        <v>327.44</v>
      </c>
    </row>
    <row r="24933" spans="1:3" x14ac:dyDescent="0.2">
      <c r="A24933" t="s">
        <v>479</v>
      </c>
      <c r="B24933" s="1">
        <v>44133</v>
      </c>
      <c r="C24933">
        <v>5.3</v>
      </c>
    </row>
    <row r="24934" spans="1:3" x14ac:dyDescent="0.2">
      <c r="A24934" t="s">
        <v>229</v>
      </c>
      <c r="B24934" s="1">
        <v>44133</v>
      </c>
      <c r="C24934">
        <v>30.43</v>
      </c>
    </row>
    <row r="24935" spans="1:3" x14ac:dyDescent="0.2">
      <c r="A24935" t="s">
        <v>22057</v>
      </c>
      <c r="B24935" s="1">
        <v>44133</v>
      </c>
      <c r="C24935">
        <v>95.9</v>
      </c>
    </row>
    <row r="24936" spans="1:3" x14ac:dyDescent="0.2">
      <c r="A24936" t="s">
        <v>707</v>
      </c>
      <c r="B24936" s="1">
        <v>44133</v>
      </c>
      <c r="C24936">
        <v>40.97</v>
      </c>
    </row>
    <row r="24937" spans="1:3" x14ac:dyDescent="0.2">
      <c r="A24937" t="s">
        <v>22058</v>
      </c>
      <c r="B24937" s="1">
        <v>44133</v>
      </c>
      <c r="C24937">
        <v>13.99</v>
      </c>
    </row>
    <row r="24938" spans="1:3" x14ac:dyDescent="0.2">
      <c r="A24938" t="s">
        <v>184</v>
      </c>
      <c r="B24938" s="1">
        <v>44133</v>
      </c>
      <c r="C24938">
        <v>49.98</v>
      </c>
    </row>
    <row r="24939" spans="1:3" x14ac:dyDescent="0.2">
      <c r="A24939" t="s">
        <v>15706</v>
      </c>
      <c r="B24939" s="1">
        <v>44133</v>
      </c>
      <c r="C24939">
        <v>986.85</v>
      </c>
    </row>
    <row r="24940" spans="1:3" x14ac:dyDescent="0.2">
      <c r="A24940" t="s">
        <v>22059</v>
      </c>
      <c r="B24940" s="1">
        <v>44133</v>
      </c>
      <c r="C24940">
        <v>47.9</v>
      </c>
    </row>
    <row r="24941" spans="1:3" x14ac:dyDescent="0.2">
      <c r="A24941" t="s">
        <v>22060</v>
      </c>
      <c r="B24941" s="1">
        <v>44133</v>
      </c>
      <c r="C24941">
        <v>152.94999999999999</v>
      </c>
    </row>
    <row r="24942" spans="1:3" x14ac:dyDescent="0.2">
      <c r="A24942" t="s">
        <v>18826</v>
      </c>
      <c r="B24942" s="1">
        <v>44133</v>
      </c>
      <c r="C24942">
        <v>118.5</v>
      </c>
    </row>
    <row r="24943" spans="1:3" x14ac:dyDescent="0.2">
      <c r="A24943" t="s">
        <v>22061</v>
      </c>
      <c r="B24943" s="1">
        <v>44133</v>
      </c>
      <c r="C24943">
        <v>83.8</v>
      </c>
    </row>
    <row r="24944" spans="1:3" x14ac:dyDescent="0.2">
      <c r="A24944" t="s">
        <v>8866</v>
      </c>
      <c r="B24944" s="1">
        <v>44133</v>
      </c>
      <c r="C24944">
        <v>53.2</v>
      </c>
    </row>
    <row r="24945" spans="1:3" x14ac:dyDescent="0.2">
      <c r="A24945" t="s">
        <v>13980</v>
      </c>
      <c r="B24945" s="1">
        <v>44133</v>
      </c>
      <c r="C24945">
        <v>134.85</v>
      </c>
    </row>
    <row r="24946" spans="1:3" x14ac:dyDescent="0.2">
      <c r="A24946" t="s">
        <v>22062</v>
      </c>
      <c r="B24946" s="1">
        <v>44133</v>
      </c>
      <c r="C24946">
        <v>43.9</v>
      </c>
    </row>
    <row r="24947" spans="1:3" x14ac:dyDescent="0.2">
      <c r="A24947" t="s">
        <v>22063</v>
      </c>
      <c r="B24947" s="1">
        <v>44133</v>
      </c>
      <c r="C24947">
        <v>17.45</v>
      </c>
    </row>
    <row r="24948" spans="1:3" x14ac:dyDescent="0.2">
      <c r="A24948" t="s">
        <v>12</v>
      </c>
      <c r="B24948" s="1">
        <v>44133</v>
      </c>
      <c r="C24948">
        <v>376.81</v>
      </c>
    </row>
    <row r="24949" spans="1:3" x14ac:dyDescent="0.2">
      <c r="A24949" t="s">
        <v>3</v>
      </c>
      <c r="B24949" s="1">
        <v>44134</v>
      </c>
      <c r="C24949">
        <v>0.01</v>
      </c>
    </row>
    <row r="24950" spans="1:3" x14ac:dyDescent="0.2">
      <c r="A24950" t="s">
        <v>10528</v>
      </c>
      <c r="B24950" s="1">
        <v>44134</v>
      </c>
      <c r="C24950">
        <v>67.5</v>
      </c>
    </row>
    <row r="24951" spans="1:3" x14ac:dyDescent="0.2">
      <c r="A24951" t="s">
        <v>22037</v>
      </c>
      <c r="B24951" s="1">
        <v>44134</v>
      </c>
      <c r="C24951">
        <v>107.85</v>
      </c>
    </row>
    <row r="24952" spans="1:3" x14ac:dyDescent="0.2">
      <c r="A24952" t="s">
        <v>22038</v>
      </c>
      <c r="B24952" s="1">
        <v>44134</v>
      </c>
      <c r="C24952">
        <v>47.7</v>
      </c>
    </row>
    <row r="24953" spans="1:3" x14ac:dyDescent="0.2">
      <c r="A24953" t="s">
        <v>374</v>
      </c>
      <c r="B24953" s="1">
        <v>44134</v>
      </c>
      <c r="C24953">
        <v>593.34</v>
      </c>
    </row>
    <row r="24954" spans="1:3" x14ac:dyDescent="0.2">
      <c r="A24954" t="s">
        <v>11994</v>
      </c>
      <c r="B24954" s="1">
        <v>44134</v>
      </c>
      <c r="C24954">
        <v>52.9</v>
      </c>
    </row>
    <row r="24955" spans="1:3" x14ac:dyDescent="0.2">
      <c r="A24955" t="s">
        <v>316</v>
      </c>
      <c r="B24955" s="1">
        <v>44134</v>
      </c>
      <c r="C24955">
        <v>942.28</v>
      </c>
    </row>
    <row r="24956" spans="1:3" x14ac:dyDescent="0.2">
      <c r="A24956" t="s">
        <v>335</v>
      </c>
      <c r="B24956" s="1">
        <v>44134</v>
      </c>
      <c r="C24956">
        <v>1061.94</v>
      </c>
    </row>
    <row r="24957" spans="1:3" x14ac:dyDescent="0.2">
      <c r="A24957" t="s">
        <v>11</v>
      </c>
      <c r="B24957" s="1">
        <v>44134</v>
      </c>
      <c r="C24957">
        <v>631.73</v>
      </c>
    </row>
    <row r="24958" spans="1:3" x14ac:dyDescent="0.2">
      <c r="A24958" t="s">
        <v>9920</v>
      </c>
      <c r="B24958" s="1">
        <v>44134</v>
      </c>
      <c r="C24958">
        <v>459.65</v>
      </c>
    </row>
    <row r="24959" spans="1:3" x14ac:dyDescent="0.2">
      <c r="A24959" t="s">
        <v>9714</v>
      </c>
      <c r="B24959" s="1">
        <v>44134</v>
      </c>
      <c r="C24959">
        <v>21</v>
      </c>
    </row>
    <row r="24960" spans="1:3" x14ac:dyDescent="0.2">
      <c r="A24960" t="s">
        <v>11</v>
      </c>
      <c r="B24960" s="1">
        <v>44134</v>
      </c>
      <c r="C24960">
        <v>907.99</v>
      </c>
    </row>
    <row r="24961" spans="1:3" x14ac:dyDescent="0.2">
      <c r="A24961" t="s">
        <v>374</v>
      </c>
      <c r="B24961" s="1">
        <v>44134</v>
      </c>
      <c r="C24961">
        <v>806.82</v>
      </c>
    </row>
    <row r="24962" spans="1:3" x14ac:dyDescent="0.2">
      <c r="A24962" t="s">
        <v>31</v>
      </c>
      <c r="B24962" s="1">
        <v>44134</v>
      </c>
      <c r="C24962">
        <v>189.73</v>
      </c>
    </row>
    <row r="24963" spans="1:3" x14ac:dyDescent="0.2">
      <c r="A24963" t="s">
        <v>10315</v>
      </c>
      <c r="B24963" s="1">
        <v>44134</v>
      </c>
      <c r="C24963">
        <v>140.01</v>
      </c>
    </row>
    <row r="24964" spans="1:3" x14ac:dyDescent="0.2">
      <c r="A24964" t="s">
        <v>22039</v>
      </c>
      <c r="B24964" s="1">
        <v>44134</v>
      </c>
      <c r="C24964">
        <v>27.9</v>
      </c>
    </row>
    <row r="24965" spans="1:3" x14ac:dyDescent="0.2">
      <c r="A24965" t="s">
        <v>9714</v>
      </c>
      <c r="B24965" s="1">
        <v>44134</v>
      </c>
      <c r="C24965">
        <v>304.52</v>
      </c>
    </row>
    <row r="24966" spans="1:3" x14ac:dyDescent="0.2">
      <c r="A24966" t="s">
        <v>16392</v>
      </c>
      <c r="B24966" s="1">
        <v>44134</v>
      </c>
      <c r="C24966">
        <v>90.45</v>
      </c>
    </row>
    <row r="24967" spans="1:3" x14ac:dyDescent="0.2">
      <c r="A24967" t="s">
        <v>22040</v>
      </c>
      <c r="B24967" s="1">
        <v>44134</v>
      </c>
      <c r="C24967">
        <v>67.900000000000006</v>
      </c>
    </row>
    <row r="24968" spans="1:3" x14ac:dyDescent="0.2">
      <c r="A24968" t="s">
        <v>15595</v>
      </c>
      <c r="B24968" s="1">
        <v>44134</v>
      </c>
      <c r="C24968">
        <v>210.01</v>
      </c>
    </row>
    <row r="24969" spans="1:3" x14ac:dyDescent="0.2">
      <c r="A24969" t="s">
        <v>22041</v>
      </c>
      <c r="B24969" s="1">
        <v>44134</v>
      </c>
      <c r="C24969">
        <v>55.9</v>
      </c>
    </row>
    <row r="24970" spans="1:3" x14ac:dyDescent="0.2">
      <c r="A24970" t="s">
        <v>22042</v>
      </c>
      <c r="B24970" s="1">
        <v>44134</v>
      </c>
      <c r="C24970">
        <v>14.7</v>
      </c>
    </row>
    <row r="24971" spans="1:3" x14ac:dyDescent="0.2">
      <c r="A24971" t="s">
        <v>17403</v>
      </c>
      <c r="B24971" s="1">
        <v>44134</v>
      </c>
      <c r="C24971">
        <v>117.85</v>
      </c>
    </row>
    <row r="24972" spans="1:3" x14ac:dyDescent="0.2">
      <c r="A24972" t="s">
        <v>236</v>
      </c>
      <c r="B24972" s="1">
        <v>44134</v>
      </c>
      <c r="C24972">
        <v>554.37</v>
      </c>
    </row>
    <row r="24973" spans="1:3" x14ac:dyDescent="0.2">
      <c r="A24973" t="s">
        <v>15594</v>
      </c>
      <c r="B24973" s="1">
        <v>44134</v>
      </c>
      <c r="C24973">
        <v>63.25</v>
      </c>
    </row>
    <row r="24974" spans="1:3" x14ac:dyDescent="0.2">
      <c r="A24974" t="s">
        <v>6139</v>
      </c>
      <c r="B24974" s="1">
        <v>44134</v>
      </c>
      <c r="C24974">
        <v>640.74</v>
      </c>
    </row>
    <row r="24975" spans="1:3" x14ac:dyDescent="0.2">
      <c r="A24975" t="s">
        <v>143</v>
      </c>
      <c r="B24975" s="1">
        <v>44134</v>
      </c>
      <c r="C24975">
        <v>703.98</v>
      </c>
    </row>
    <row r="24976" spans="1:3" x14ac:dyDescent="0.2">
      <c r="A24976" t="s">
        <v>12</v>
      </c>
      <c r="B24976" s="1">
        <v>44134</v>
      </c>
      <c r="C24976">
        <v>445.11</v>
      </c>
    </row>
    <row r="24977" spans="1:3" x14ac:dyDescent="0.2">
      <c r="A24977" t="s">
        <v>280</v>
      </c>
      <c r="B24977" s="1">
        <v>44134</v>
      </c>
      <c r="C24977">
        <v>131.25</v>
      </c>
    </row>
    <row r="24978" spans="1:3" x14ac:dyDescent="0.2">
      <c r="A24978" t="s">
        <v>148</v>
      </c>
      <c r="B24978" s="1">
        <v>44134</v>
      </c>
      <c r="C24978">
        <v>168.75</v>
      </c>
    </row>
    <row r="24979" spans="1:3" x14ac:dyDescent="0.2">
      <c r="A24979" t="s">
        <v>236</v>
      </c>
      <c r="B24979" s="1">
        <v>44134</v>
      </c>
      <c r="C24979">
        <v>168.02</v>
      </c>
    </row>
    <row r="24980" spans="1:3" x14ac:dyDescent="0.2">
      <c r="A24980" t="s">
        <v>148</v>
      </c>
      <c r="B24980" s="1">
        <v>44134</v>
      </c>
      <c r="C24980">
        <v>529.29999999999995</v>
      </c>
    </row>
    <row r="24981" spans="1:3" x14ac:dyDescent="0.2">
      <c r="A24981" t="s">
        <v>2842</v>
      </c>
      <c r="B24981" s="1">
        <v>44134</v>
      </c>
      <c r="C24981">
        <v>80</v>
      </c>
    </row>
    <row r="24982" spans="1:3" x14ac:dyDescent="0.2">
      <c r="A24982" t="s">
        <v>3</v>
      </c>
      <c r="B24982" s="1">
        <v>44134</v>
      </c>
      <c r="C24982">
        <v>5</v>
      </c>
    </row>
    <row r="24983" spans="1:3" x14ac:dyDescent="0.2">
      <c r="A24983" t="s">
        <v>22043</v>
      </c>
      <c r="B24983" s="1">
        <v>44134</v>
      </c>
      <c r="C24983">
        <v>222.9</v>
      </c>
    </row>
    <row r="24984" spans="1:3" x14ac:dyDescent="0.2">
      <c r="A24984" t="s">
        <v>4025</v>
      </c>
      <c r="B24984" s="1">
        <v>44134</v>
      </c>
      <c r="C24984">
        <v>366.42</v>
      </c>
    </row>
    <row r="24985" spans="1:3" x14ac:dyDescent="0.2">
      <c r="A24985" t="s">
        <v>5955</v>
      </c>
      <c r="B24985" s="1">
        <v>44134</v>
      </c>
      <c r="C24985">
        <v>798.01</v>
      </c>
    </row>
    <row r="24986" spans="1:3" x14ac:dyDescent="0.2">
      <c r="A24986" t="s">
        <v>12009</v>
      </c>
      <c r="B24986" s="1">
        <v>44134</v>
      </c>
      <c r="C24986">
        <v>82.95</v>
      </c>
    </row>
    <row r="24987" spans="1:3" x14ac:dyDescent="0.2">
      <c r="A24987" t="s">
        <v>534</v>
      </c>
      <c r="B24987" s="1">
        <v>44136</v>
      </c>
      <c r="C24987">
        <v>67.5</v>
      </c>
    </row>
    <row r="24988" spans="1:3" x14ac:dyDescent="0.2">
      <c r="A24988" t="s">
        <v>534</v>
      </c>
      <c r="B24988" s="1">
        <v>44136</v>
      </c>
      <c r="C24988">
        <v>2853.67</v>
      </c>
    </row>
    <row r="24989" spans="1:3" x14ac:dyDescent="0.2">
      <c r="A24989" t="s">
        <v>14</v>
      </c>
      <c r="B24989" s="1">
        <v>44136</v>
      </c>
      <c r="C24989">
        <v>209.83</v>
      </c>
    </row>
    <row r="24990" spans="1:3" x14ac:dyDescent="0.2">
      <c r="A24990" t="s">
        <v>4705</v>
      </c>
      <c r="B24990" s="1">
        <v>44136</v>
      </c>
      <c r="C24990">
        <v>3087.01</v>
      </c>
    </row>
    <row r="24991" spans="1:3" x14ac:dyDescent="0.2">
      <c r="A24991" t="s">
        <v>3846</v>
      </c>
      <c r="B24991" s="1">
        <v>44137</v>
      </c>
      <c r="C24991">
        <v>192.9</v>
      </c>
    </row>
    <row r="24992" spans="1:3" x14ac:dyDescent="0.2">
      <c r="A24992" t="s">
        <v>1995</v>
      </c>
      <c r="B24992" s="1">
        <v>44137</v>
      </c>
      <c r="C24992">
        <v>273.2</v>
      </c>
    </row>
    <row r="24993" spans="1:3" x14ac:dyDescent="0.2">
      <c r="A24993" t="s">
        <v>22015</v>
      </c>
      <c r="B24993" s="1">
        <v>44137</v>
      </c>
      <c r="C24993">
        <v>188.03</v>
      </c>
    </row>
    <row r="24994" spans="1:3" x14ac:dyDescent="0.2">
      <c r="A24994" t="s">
        <v>22016</v>
      </c>
      <c r="B24994" s="1">
        <v>44137</v>
      </c>
      <c r="C24994">
        <v>55.9</v>
      </c>
    </row>
    <row r="24995" spans="1:3" x14ac:dyDescent="0.2">
      <c r="A24995" t="s">
        <v>20078</v>
      </c>
      <c r="B24995" s="1">
        <v>44137</v>
      </c>
      <c r="C24995">
        <v>25.9</v>
      </c>
    </row>
    <row r="24996" spans="1:3" x14ac:dyDescent="0.2">
      <c r="A24996" t="s">
        <v>9330</v>
      </c>
      <c r="B24996" s="1">
        <v>44137</v>
      </c>
      <c r="C24996">
        <v>1020.51</v>
      </c>
    </row>
    <row r="24997" spans="1:3" x14ac:dyDescent="0.2">
      <c r="A24997" t="s">
        <v>21501</v>
      </c>
      <c r="B24997" s="1">
        <v>44137</v>
      </c>
      <c r="C24997">
        <v>68.150000000000006</v>
      </c>
    </row>
    <row r="24998" spans="1:3" x14ac:dyDescent="0.2">
      <c r="A24998" t="s">
        <v>22017</v>
      </c>
      <c r="B24998" s="1">
        <v>44137</v>
      </c>
      <c r="C24998">
        <v>27.95</v>
      </c>
    </row>
    <row r="24999" spans="1:3" x14ac:dyDescent="0.2">
      <c r="A24999" t="s">
        <v>11438</v>
      </c>
      <c r="B24999" s="1">
        <v>44137</v>
      </c>
      <c r="C24999">
        <v>2572.77</v>
      </c>
    </row>
    <row r="25000" spans="1:3" x14ac:dyDescent="0.2">
      <c r="A25000" t="s">
        <v>22018</v>
      </c>
      <c r="B25000" s="1">
        <v>44137</v>
      </c>
      <c r="C25000">
        <v>145.4</v>
      </c>
    </row>
    <row r="25001" spans="1:3" x14ac:dyDescent="0.2">
      <c r="A25001" t="s">
        <v>22019</v>
      </c>
      <c r="B25001" s="1">
        <v>44137</v>
      </c>
      <c r="C25001">
        <v>11.99</v>
      </c>
    </row>
    <row r="25002" spans="1:3" x14ac:dyDescent="0.2">
      <c r="A25002" t="s">
        <v>324</v>
      </c>
      <c r="B25002" s="1">
        <v>44137</v>
      </c>
      <c r="C25002">
        <v>162.27000000000001</v>
      </c>
    </row>
    <row r="25003" spans="1:3" x14ac:dyDescent="0.2">
      <c r="A25003" t="s">
        <v>536</v>
      </c>
      <c r="B25003" s="1">
        <v>44137</v>
      </c>
      <c r="C25003">
        <v>52.5</v>
      </c>
    </row>
    <row r="25004" spans="1:3" x14ac:dyDescent="0.2">
      <c r="A25004" t="s">
        <v>324</v>
      </c>
      <c r="B25004" s="1">
        <v>44137</v>
      </c>
      <c r="C25004">
        <v>925.66</v>
      </c>
    </row>
    <row r="25005" spans="1:3" x14ac:dyDescent="0.2">
      <c r="A25005" t="s">
        <v>3296</v>
      </c>
      <c r="B25005" s="1">
        <v>44137</v>
      </c>
      <c r="C25005">
        <v>82.95</v>
      </c>
    </row>
    <row r="25006" spans="1:3" x14ac:dyDescent="0.2">
      <c r="A25006" t="s">
        <v>22020</v>
      </c>
      <c r="B25006" s="1">
        <v>44137</v>
      </c>
      <c r="C25006">
        <v>170</v>
      </c>
    </row>
    <row r="25007" spans="1:3" x14ac:dyDescent="0.2">
      <c r="A25007" t="s">
        <v>10726</v>
      </c>
      <c r="B25007" s="1">
        <v>44137</v>
      </c>
      <c r="C25007">
        <v>46.45</v>
      </c>
    </row>
    <row r="25008" spans="1:3" x14ac:dyDescent="0.2">
      <c r="A25008" t="s">
        <v>22021</v>
      </c>
      <c r="B25008" s="1">
        <v>44137</v>
      </c>
      <c r="C25008">
        <v>46.45</v>
      </c>
    </row>
    <row r="25009" spans="1:3" x14ac:dyDescent="0.2">
      <c r="A25009" t="s">
        <v>22022</v>
      </c>
      <c r="B25009" s="1">
        <v>44137</v>
      </c>
      <c r="C25009">
        <v>55.9</v>
      </c>
    </row>
    <row r="25010" spans="1:3" x14ac:dyDescent="0.2">
      <c r="A25010" t="s">
        <v>1924</v>
      </c>
      <c r="B25010" s="1">
        <v>44137</v>
      </c>
      <c r="C25010">
        <v>89.6</v>
      </c>
    </row>
    <row r="25011" spans="1:3" x14ac:dyDescent="0.2">
      <c r="A25011" t="s">
        <v>22023</v>
      </c>
      <c r="B25011" s="1">
        <v>44137</v>
      </c>
      <c r="C25011">
        <v>62.9</v>
      </c>
    </row>
    <row r="25012" spans="1:3" x14ac:dyDescent="0.2">
      <c r="A25012" t="s">
        <v>20078</v>
      </c>
      <c r="B25012" s="1">
        <v>44137</v>
      </c>
      <c r="C25012">
        <v>72.95</v>
      </c>
    </row>
    <row r="25013" spans="1:3" x14ac:dyDescent="0.2">
      <c r="A25013" t="s">
        <v>22024</v>
      </c>
      <c r="B25013" s="1">
        <v>44137</v>
      </c>
      <c r="C25013">
        <v>214.3</v>
      </c>
    </row>
    <row r="25014" spans="1:3" x14ac:dyDescent="0.2">
      <c r="A25014" t="s">
        <v>21983</v>
      </c>
      <c r="B25014" s="1">
        <v>44137</v>
      </c>
      <c r="C25014">
        <v>62.9</v>
      </c>
    </row>
    <row r="25015" spans="1:3" x14ac:dyDescent="0.2">
      <c r="A25015" t="s">
        <v>22025</v>
      </c>
      <c r="B25015" s="1">
        <v>44137</v>
      </c>
      <c r="C25015">
        <v>46.45</v>
      </c>
    </row>
    <row r="25016" spans="1:3" x14ac:dyDescent="0.2">
      <c r="A25016" t="s">
        <v>22026</v>
      </c>
      <c r="B25016" s="1">
        <v>44137</v>
      </c>
      <c r="C25016">
        <v>64.95</v>
      </c>
    </row>
    <row r="25017" spans="1:3" x14ac:dyDescent="0.2">
      <c r="A25017" t="s">
        <v>2146</v>
      </c>
      <c r="B25017" s="1">
        <v>44137</v>
      </c>
      <c r="C25017">
        <v>57.9</v>
      </c>
    </row>
    <row r="25018" spans="1:3" x14ac:dyDescent="0.2">
      <c r="A25018" t="s">
        <v>17178</v>
      </c>
      <c r="B25018" s="1">
        <v>44137</v>
      </c>
      <c r="C25018">
        <v>117.85</v>
      </c>
    </row>
    <row r="25019" spans="1:3" x14ac:dyDescent="0.2">
      <c r="A25019" t="s">
        <v>22027</v>
      </c>
      <c r="B25019" s="1">
        <v>44137</v>
      </c>
      <c r="C25019">
        <v>79.7</v>
      </c>
    </row>
    <row r="25020" spans="1:3" x14ac:dyDescent="0.2">
      <c r="A25020" t="s">
        <v>22028</v>
      </c>
      <c r="B25020" s="1">
        <v>44137</v>
      </c>
      <c r="C25020">
        <v>120.9</v>
      </c>
    </row>
    <row r="25021" spans="1:3" x14ac:dyDescent="0.2">
      <c r="A25021" t="s">
        <v>22029</v>
      </c>
      <c r="B25021" s="1">
        <v>44137</v>
      </c>
      <c r="C25021">
        <v>68.150000000000006</v>
      </c>
    </row>
    <row r="25022" spans="1:3" x14ac:dyDescent="0.2">
      <c r="A25022" t="s">
        <v>534</v>
      </c>
      <c r="B25022" s="1">
        <v>44137</v>
      </c>
      <c r="C25022">
        <v>4863.5600000000004</v>
      </c>
    </row>
    <row r="25023" spans="1:3" x14ac:dyDescent="0.2">
      <c r="A25023" t="s">
        <v>44</v>
      </c>
      <c r="B25023" s="1">
        <v>44137</v>
      </c>
      <c r="C25023">
        <v>238.69</v>
      </c>
    </row>
    <row r="25024" spans="1:3" x14ac:dyDescent="0.2">
      <c r="A25024" t="s">
        <v>21998</v>
      </c>
      <c r="B25024" s="1">
        <v>44137</v>
      </c>
      <c r="C25024">
        <v>72.900000000000006</v>
      </c>
    </row>
    <row r="25025" spans="1:3" x14ac:dyDescent="0.2">
      <c r="A25025" t="s">
        <v>22030</v>
      </c>
      <c r="B25025" s="1">
        <v>44137</v>
      </c>
      <c r="C25025">
        <v>57.9</v>
      </c>
    </row>
    <row r="25026" spans="1:3" x14ac:dyDescent="0.2">
      <c r="A25026" t="s">
        <v>11587</v>
      </c>
      <c r="B25026" s="1">
        <v>44137</v>
      </c>
      <c r="C25026">
        <v>67.900000000000006</v>
      </c>
    </row>
    <row r="25027" spans="1:3" x14ac:dyDescent="0.2">
      <c r="A25027" t="s">
        <v>22031</v>
      </c>
      <c r="B25027" s="1">
        <v>44137</v>
      </c>
      <c r="C25027">
        <v>42.9</v>
      </c>
    </row>
    <row r="25028" spans="1:3" x14ac:dyDescent="0.2">
      <c r="A25028" t="s">
        <v>6139</v>
      </c>
      <c r="B25028" s="1">
        <v>44137</v>
      </c>
      <c r="C25028">
        <v>457.46</v>
      </c>
    </row>
    <row r="25029" spans="1:3" x14ac:dyDescent="0.2">
      <c r="A25029" t="s">
        <v>22032</v>
      </c>
      <c r="B25029" s="1">
        <v>44137</v>
      </c>
      <c r="C25029">
        <v>95.9</v>
      </c>
    </row>
    <row r="25030" spans="1:3" x14ac:dyDescent="0.2">
      <c r="A25030" t="s">
        <v>22033</v>
      </c>
      <c r="B25030" s="1">
        <v>44137</v>
      </c>
      <c r="C25030">
        <v>77.849999999999994</v>
      </c>
    </row>
    <row r="25031" spans="1:3" x14ac:dyDescent="0.2">
      <c r="A25031" t="s">
        <v>22034</v>
      </c>
      <c r="B25031" s="1">
        <v>44137</v>
      </c>
      <c r="C25031">
        <v>9.15</v>
      </c>
    </row>
    <row r="25032" spans="1:3" x14ac:dyDescent="0.2">
      <c r="A25032" t="s">
        <v>22035</v>
      </c>
      <c r="B25032" s="1">
        <v>44137</v>
      </c>
      <c r="C25032">
        <v>91.45</v>
      </c>
    </row>
    <row r="25033" spans="1:3" x14ac:dyDescent="0.2">
      <c r="A25033" t="s">
        <v>16443</v>
      </c>
      <c r="B25033" s="1">
        <v>44137</v>
      </c>
      <c r="C25033">
        <v>227.75</v>
      </c>
    </row>
    <row r="25034" spans="1:3" x14ac:dyDescent="0.2">
      <c r="A25034" t="s">
        <v>184</v>
      </c>
      <c r="B25034" s="1">
        <v>44137</v>
      </c>
      <c r="C25034">
        <v>46.25</v>
      </c>
    </row>
    <row r="25035" spans="1:3" x14ac:dyDescent="0.2">
      <c r="A25035" t="s">
        <v>184</v>
      </c>
      <c r="B25035" s="1">
        <v>44137</v>
      </c>
      <c r="C25035">
        <v>46.25</v>
      </c>
    </row>
    <row r="25036" spans="1:3" x14ac:dyDescent="0.2">
      <c r="A25036" t="s">
        <v>22036</v>
      </c>
      <c r="B25036" s="1">
        <v>44137</v>
      </c>
      <c r="C25036">
        <v>95.9</v>
      </c>
    </row>
    <row r="25037" spans="1:3" x14ac:dyDescent="0.2">
      <c r="A25037" t="s">
        <v>14</v>
      </c>
      <c r="B25037" s="1">
        <v>44137</v>
      </c>
      <c r="C25037">
        <v>312.5</v>
      </c>
    </row>
    <row r="25038" spans="1:3" x14ac:dyDescent="0.2">
      <c r="A25038" t="s">
        <v>396</v>
      </c>
      <c r="B25038" s="1">
        <v>44137</v>
      </c>
      <c r="C25038">
        <v>264.99</v>
      </c>
    </row>
    <row r="25039" spans="1:3" x14ac:dyDescent="0.2">
      <c r="A25039" t="s">
        <v>396</v>
      </c>
      <c r="B25039" s="1">
        <v>44137</v>
      </c>
      <c r="C25039">
        <v>90.57</v>
      </c>
    </row>
    <row r="25040" spans="1:3" x14ac:dyDescent="0.2">
      <c r="A25040" t="s">
        <v>1851</v>
      </c>
      <c r="B25040" s="1">
        <v>44137</v>
      </c>
      <c r="C25040">
        <v>5911.73</v>
      </c>
    </row>
    <row r="25041" spans="1:3" x14ac:dyDescent="0.2">
      <c r="A25041" t="s">
        <v>349</v>
      </c>
      <c r="B25041" s="1">
        <v>44137</v>
      </c>
      <c r="C25041">
        <v>276.47000000000003</v>
      </c>
    </row>
    <row r="25042" spans="1:3" x14ac:dyDescent="0.2">
      <c r="A25042" t="s">
        <v>46</v>
      </c>
      <c r="B25042" s="1">
        <v>44137</v>
      </c>
      <c r="C25042">
        <v>96</v>
      </c>
    </row>
    <row r="25043" spans="1:3" x14ac:dyDescent="0.2">
      <c r="A25043" t="s">
        <v>46</v>
      </c>
      <c r="B25043" s="1">
        <v>44137</v>
      </c>
      <c r="C25043">
        <v>1082.6400000000001</v>
      </c>
    </row>
    <row r="25044" spans="1:3" x14ac:dyDescent="0.2">
      <c r="A25044" t="s">
        <v>12</v>
      </c>
      <c r="B25044" s="1">
        <v>44137</v>
      </c>
      <c r="C25044">
        <v>183.04</v>
      </c>
    </row>
    <row r="25045" spans="1:3" x14ac:dyDescent="0.2">
      <c r="A25045" t="s">
        <v>12</v>
      </c>
      <c r="B25045" s="1">
        <v>44137</v>
      </c>
      <c r="C25045">
        <v>176.5</v>
      </c>
    </row>
    <row r="25046" spans="1:3" x14ac:dyDescent="0.2">
      <c r="A25046" t="s">
        <v>12</v>
      </c>
      <c r="B25046" s="1">
        <v>44137</v>
      </c>
      <c r="C25046">
        <v>298.18</v>
      </c>
    </row>
    <row r="25047" spans="1:3" x14ac:dyDescent="0.2">
      <c r="A25047" t="s">
        <v>4663</v>
      </c>
      <c r="B25047" s="1">
        <v>44138</v>
      </c>
      <c r="C25047">
        <v>50</v>
      </c>
    </row>
    <row r="25048" spans="1:3" x14ac:dyDescent="0.2">
      <c r="A25048" t="s">
        <v>22008</v>
      </c>
      <c r="B25048" s="1">
        <v>44138</v>
      </c>
      <c r="C25048">
        <v>85.8</v>
      </c>
    </row>
    <row r="25049" spans="1:3" x14ac:dyDescent="0.2">
      <c r="A25049" t="s">
        <v>11401</v>
      </c>
      <c r="B25049" s="1">
        <v>44138</v>
      </c>
      <c r="C25049">
        <v>74.900000000000006</v>
      </c>
    </row>
    <row r="25050" spans="1:3" x14ac:dyDescent="0.2">
      <c r="A25050" t="s">
        <v>6139</v>
      </c>
      <c r="B25050" s="1">
        <v>44138</v>
      </c>
      <c r="C25050">
        <v>1002.66</v>
      </c>
    </row>
    <row r="25051" spans="1:3" x14ac:dyDescent="0.2">
      <c r="A25051" t="s">
        <v>122</v>
      </c>
      <c r="B25051" s="1">
        <v>44138</v>
      </c>
      <c r="C25051">
        <v>700.52</v>
      </c>
    </row>
    <row r="25052" spans="1:3" x14ac:dyDescent="0.2">
      <c r="A25052" t="s">
        <v>22009</v>
      </c>
      <c r="B25052" s="1">
        <v>44138</v>
      </c>
      <c r="C25052">
        <v>22.9</v>
      </c>
    </row>
    <row r="25053" spans="1:3" x14ac:dyDescent="0.2">
      <c r="A25053" t="s">
        <v>22010</v>
      </c>
      <c r="B25053" s="1">
        <v>44138</v>
      </c>
      <c r="C25053">
        <v>13.99</v>
      </c>
    </row>
    <row r="25054" spans="1:3" x14ac:dyDescent="0.2">
      <c r="A25054" t="s">
        <v>19194</v>
      </c>
      <c r="B25054" s="1">
        <v>44138</v>
      </c>
      <c r="C25054">
        <v>75</v>
      </c>
    </row>
    <row r="25055" spans="1:3" x14ac:dyDescent="0.2">
      <c r="A25055" t="s">
        <v>8279</v>
      </c>
      <c r="B25055" s="1">
        <v>44138</v>
      </c>
      <c r="C25055">
        <v>233.93</v>
      </c>
    </row>
    <row r="25056" spans="1:3" x14ac:dyDescent="0.2">
      <c r="A25056" t="s">
        <v>8279</v>
      </c>
      <c r="B25056" s="1">
        <v>44138</v>
      </c>
      <c r="C25056">
        <v>871.99</v>
      </c>
    </row>
    <row r="25057" spans="1:3" x14ac:dyDescent="0.2">
      <c r="A25057" t="s">
        <v>123</v>
      </c>
      <c r="B25057" s="1">
        <v>44138</v>
      </c>
      <c r="C25057">
        <v>89.9</v>
      </c>
    </row>
    <row r="25058" spans="1:3" x14ac:dyDescent="0.2">
      <c r="A25058" t="s">
        <v>123</v>
      </c>
      <c r="B25058" s="1">
        <v>44138</v>
      </c>
      <c r="C25058">
        <v>481.88</v>
      </c>
    </row>
    <row r="25059" spans="1:3" x14ac:dyDescent="0.2">
      <c r="A25059" t="s">
        <v>19627</v>
      </c>
      <c r="B25059" s="1">
        <v>44138</v>
      </c>
      <c r="C25059">
        <v>345</v>
      </c>
    </row>
    <row r="25060" spans="1:3" x14ac:dyDescent="0.2">
      <c r="A25060" t="s">
        <v>15594</v>
      </c>
      <c r="B25060" s="1">
        <v>44138</v>
      </c>
      <c r="C25060">
        <v>79.91</v>
      </c>
    </row>
    <row r="25061" spans="1:3" x14ac:dyDescent="0.2">
      <c r="A25061" t="s">
        <v>12294</v>
      </c>
      <c r="B25061" s="1">
        <v>44138</v>
      </c>
      <c r="C25061">
        <v>831.72</v>
      </c>
    </row>
    <row r="25062" spans="1:3" x14ac:dyDescent="0.2">
      <c r="A25062" t="s">
        <v>184</v>
      </c>
      <c r="B25062" s="1">
        <v>44138</v>
      </c>
      <c r="C25062">
        <v>24.98</v>
      </c>
    </row>
    <row r="25063" spans="1:3" x14ac:dyDescent="0.2">
      <c r="A25063" t="s">
        <v>46</v>
      </c>
      <c r="B25063" s="1">
        <v>44138</v>
      </c>
      <c r="C25063">
        <v>278.97000000000003</v>
      </c>
    </row>
    <row r="25064" spans="1:3" x14ac:dyDescent="0.2">
      <c r="A25064" t="s">
        <v>14098</v>
      </c>
      <c r="B25064" s="1">
        <v>44138</v>
      </c>
      <c r="C25064">
        <v>47.9</v>
      </c>
    </row>
    <row r="25065" spans="1:3" x14ac:dyDescent="0.2">
      <c r="A25065" t="s">
        <v>21536</v>
      </c>
      <c r="B25065" s="1">
        <v>44138</v>
      </c>
      <c r="C25065">
        <v>20.45</v>
      </c>
    </row>
    <row r="25066" spans="1:3" x14ac:dyDescent="0.2">
      <c r="A25066" t="s">
        <v>2261</v>
      </c>
      <c r="B25066" s="1">
        <v>44138</v>
      </c>
      <c r="C25066">
        <v>66.150000000000006</v>
      </c>
    </row>
    <row r="25067" spans="1:3" x14ac:dyDescent="0.2">
      <c r="A25067" t="s">
        <v>22011</v>
      </c>
      <c r="B25067" s="1">
        <v>44138</v>
      </c>
      <c r="C25067">
        <v>119.55</v>
      </c>
    </row>
    <row r="25068" spans="1:3" x14ac:dyDescent="0.2">
      <c r="A25068" t="s">
        <v>22012</v>
      </c>
      <c r="B25068" s="1">
        <v>44138</v>
      </c>
      <c r="C25068">
        <v>46.45</v>
      </c>
    </row>
    <row r="25069" spans="1:3" x14ac:dyDescent="0.2">
      <c r="A25069" t="s">
        <v>4627</v>
      </c>
      <c r="B25069" s="1">
        <v>44138</v>
      </c>
      <c r="C25069">
        <v>46.45</v>
      </c>
    </row>
    <row r="25070" spans="1:3" x14ac:dyDescent="0.2">
      <c r="A25070" t="s">
        <v>18778</v>
      </c>
      <c r="B25070" s="1">
        <v>44138</v>
      </c>
      <c r="C25070">
        <v>55.9</v>
      </c>
    </row>
    <row r="25071" spans="1:3" x14ac:dyDescent="0.2">
      <c r="A25071" t="s">
        <v>6461</v>
      </c>
      <c r="B25071" s="1">
        <v>44138</v>
      </c>
      <c r="C25071">
        <v>72.900000000000006</v>
      </c>
    </row>
    <row r="25072" spans="1:3" x14ac:dyDescent="0.2">
      <c r="A25072" t="s">
        <v>22013</v>
      </c>
      <c r="B25072" s="1">
        <v>44138</v>
      </c>
      <c r="C25072">
        <v>47.9</v>
      </c>
    </row>
    <row r="25073" spans="1:3" x14ac:dyDescent="0.2">
      <c r="A25073" t="s">
        <v>8760</v>
      </c>
      <c r="B25073" s="1">
        <v>44138</v>
      </c>
      <c r="C25073">
        <v>97.75</v>
      </c>
    </row>
    <row r="25074" spans="1:3" x14ac:dyDescent="0.2">
      <c r="A25074" t="s">
        <v>22014</v>
      </c>
      <c r="B25074" s="1">
        <v>44138</v>
      </c>
      <c r="C25074">
        <v>239.85</v>
      </c>
    </row>
    <row r="25075" spans="1:3" x14ac:dyDescent="0.2">
      <c r="A25075" t="s">
        <v>945</v>
      </c>
      <c r="B25075" s="1">
        <v>44138</v>
      </c>
      <c r="C25075">
        <v>342.39</v>
      </c>
    </row>
    <row r="25076" spans="1:3" x14ac:dyDescent="0.2">
      <c r="A25076" t="s">
        <v>383</v>
      </c>
      <c r="B25076" s="1">
        <v>44138</v>
      </c>
      <c r="C25076">
        <v>47.25</v>
      </c>
    </row>
    <row r="25077" spans="1:3" x14ac:dyDescent="0.2">
      <c r="A25077" t="s">
        <v>229</v>
      </c>
      <c r="B25077" s="1">
        <v>44138</v>
      </c>
      <c r="C25077">
        <v>556</v>
      </c>
    </row>
    <row r="25078" spans="1:3" x14ac:dyDescent="0.2">
      <c r="A25078" t="s">
        <v>12</v>
      </c>
      <c r="B25078" s="1">
        <v>44138</v>
      </c>
      <c r="C25078">
        <v>536.57000000000005</v>
      </c>
    </row>
    <row r="25079" spans="1:3" x14ac:dyDescent="0.2">
      <c r="A25079" t="s">
        <v>1971</v>
      </c>
      <c r="B25079" s="1">
        <v>44139</v>
      </c>
      <c r="C25079">
        <v>318.95</v>
      </c>
    </row>
    <row r="25080" spans="1:3" x14ac:dyDescent="0.2">
      <c r="A25080" t="s">
        <v>2347</v>
      </c>
      <c r="B25080" s="1">
        <v>44139</v>
      </c>
      <c r="C25080">
        <v>79.84</v>
      </c>
    </row>
    <row r="25081" spans="1:3" x14ac:dyDescent="0.2">
      <c r="A25081" t="s">
        <v>21999</v>
      </c>
      <c r="B25081" s="1">
        <v>44139</v>
      </c>
      <c r="C25081">
        <v>72.900000000000006</v>
      </c>
    </row>
    <row r="25082" spans="1:3" x14ac:dyDescent="0.2">
      <c r="A25082" t="s">
        <v>678</v>
      </c>
      <c r="B25082" s="1">
        <v>44139</v>
      </c>
      <c r="C25082">
        <v>303.85000000000002</v>
      </c>
    </row>
    <row r="25083" spans="1:3" x14ac:dyDescent="0.2">
      <c r="A25083" t="s">
        <v>9268</v>
      </c>
      <c r="B25083" s="1">
        <v>44139</v>
      </c>
      <c r="C25083">
        <v>67.849999999999994</v>
      </c>
    </row>
    <row r="25084" spans="1:3" x14ac:dyDescent="0.2">
      <c r="A25084" t="s">
        <v>147</v>
      </c>
      <c r="B25084" s="1">
        <v>44139</v>
      </c>
      <c r="C25084">
        <v>190.55</v>
      </c>
    </row>
    <row r="25085" spans="1:3" x14ac:dyDescent="0.2">
      <c r="A25085" t="s">
        <v>18551</v>
      </c>
      <c r="B25085" s="1">
        <v>44139</v>
      </c>
      <c r="C25085">
        <v>438.02</v>
      </c>
    </row>
    <row r="25086" spans="1:3" x14ac:dyDescent="0.2">
      <c r="A25086" t="s">
        <v>18551</v>
      </c>
      <c r="B25086" s="1">
        <v>44139</v>
      </c>
      <c r="C25086">
        <v>219.01</v>
      </c>
    </row>
    <row r="25087" spans="1:3" x14ac:dyDescent="0.2">
      <c r="A25087" t="s">
        <v>383</v>
      </c>
      <c r="B25087" s="1">
        <v>44139</v>
      </c>
      <c r="C25087">
        <v>219.01</v>
      </c>
    </row>
    <row r="25088" spans="1:3" x14ac:dyDescent="0.2">
      <c r="A25088" t="s">
        <v>147</v>
      </c>
      <c r="B25088" s="1">
        <v>44139</v>
      </c>
      <c r="C25088">
        <v>923.2</v>
      </c>
    </row>
    <row r="25089" spans="1:3" x14ac:dyDescent="0.2">
      <c r="A25089" t="s">
        <v>18513</v>
      </c>
      <c r="B25089" s="1">
        <v>44139</v>
      </c>
      <c r="C25089">
        <v>105.35</v>
      </c>
    </row>
    <row r="25090" spans="1:3" x14ac:dyDescent="0.2">
      <c r="A25090" t="s">
        <v>22000</v>
      </c>
      <c r="B25090" s="1">
        <v>44139</v>
      </c>
      <c r="C25090">
        <v>37.450000000000003</v>
      </c>
    </row>
    <row r="25091" spans="1:3" x14ac:dyDescent="0.2">
      <c r="A25091" t="s">
        <v>22001</v>
      </c>
      <c r="B25091" s="1">
        <v>44139</v>
      </c>
      <c r="C25091">
        <v>132.94999999999999</v>
      </c>
    </row>
    <row r="25092" spans="1:3" x14ac:dyDescent="0.2">
      <c r="A25092" t="s">
        <v>4234</v>
      </c>
      <c r="B25092" s="1">
        <v>44139</v>
      </c>
      <c r="C25092">
        <v>206.5</v>
      </c>
    </row>
    <row r="25093" spans="1:3" x14ac:dyDescent="0.2">
      <c r="A25093" t="s">
        <v>704</v>
      </c>
      <c r="B25093" s="1">
        <v>44139</v>
      </c>
      <c r="C25093">
        <v>407.44</v>
      </c>
    </row>
    <row r="25094" spans="1:3" x14ac:dyDescent="0.2">
      <c r="A25094" t="s">
        <v>18704</v>
      </c>
      <c r="B25094" s="1">
        <v>44139</v>
      </c>
      <c r="C25094">
        <v>62.95</v>
      </c>
    </row>
    <row r="25095" spans="1:3" x14ac:dyDescent="0.2">
      <c r="A25095" t="s">
        <v>16276</v>
      </c>
      <c r="B25095" s="1">
        <v>44139</v>
      </c>
      <c r="C25095">
        <v>12.95</v>
      </c>
    </row>
    <row r="25096" spans="1:3" x14ac:dyDescent="0.2">
      <c r="A25096" t="s">
        <v>11419</v>
      </c>
      <c r="B25096" s="1">
        <v>44139</v>
      </c>
      <c r="C25096">
        <v>216.25</v>
      </c>
    </row>
    <row r="25097" spans="1:3" x14ac:dyDescent="0.2">
      <c r="A25097" t="s">
        <v>46</v>
      </c>
      <c r="B25097" s="1">
        <v>44139</v>
      </c>
      <c r="C25097">
        <v>74.94</v>
      </c>
    </row>
    <row r="25098" spans="1:3" x14ac:dyDescent="0.2">
      <c r="A25098" t="s">
        <v>46</v>
      </c>
      <c r="B25098" s="1">
        <v>44139</v>
      </c>
      <c r="C25098">
        <v>107.34</v>
      </c>
    </row>
    <row r="25099" spans="1:3" x14ac:dyDescent="0.2">
      <c r="A25099" t="s">
        <v>678</v>
      </c>
      <c r="B25099" s="1">
        <v>44139</v>
      </c>
      <c r="C25099">
        <v>947.6</v>
      </c>
    </row>
    <row r="25100" spans="1:3" x14ac:dyDescent="0.2">
      <c r="A25100" t="s">
        <v>32</v>
      </c>
      <c r="B25100" s="1">
        <v>44139</v>
      </c>
      <c r="C25100">
        <v>1767.96</v>
      </c>
    </row>
    <row r="25101" spans="1:3" x14ac:dyDescent="0.2">
      <c r="A25101" t="s">
        <v>12333</v>
      </c>
      <c r="B25101" s="1">
        <v>44139</v>
      </c>
      <c r="C25101">
        <v>44.4</v>
      </c>
    </row>
    <row r="25102" spans="1:3" x14ac:dyDescent="0.2">
      <c r="A25102" t="s">
        <v>21846</v>
      </c>
      <c r="B25102" s="1">
        <v>44139</v>
      </c>
      <c r="C25102">
        <v>10.99</v>
      </c>
    </row>
    <row r="25103" spans="1:3" x14ac:dyDescent="0.2">
      <c r="A25103" t="s">
        <v>9691</v>
      </c>
      <c r="B25103" s="1">
        <v>44139</v>
      </c>
      <c r="C25103">
        <v>45.95</v>
      </c>
    </row>
    <row r="25104" spans="1:3" x14ac:dyDescent="0.2">
      <c r="A25104" t="s">
        <v>22002</v>
      </c>
      <c r="B25104" s="1">
        <v>44139</v>
      </c>
      <c r="C25104">
        <v>62.65</v>
      </c>
    </row>
    <row r="25105" spans="1:3" x14ac:dyDescent="0.2">
      <c r="A25105" t="s">
        <v>5349</v>
      </c>
      <c r="B25105" s="1">
        <v>44139</v>
      </c>
      <c r="C25105">
        <v>189.8</v>
      </c>
    </row>
    <row r="25106" spans="1:3" x14ac:dyDescent="0.2">
      <c r="A25106" t="s">
        <v>4663</v>
      </c>
      <c r="B25106" s="1">
        <v>44139</v>
      </c>
      <c r="C25106">
        <v>21</v>
      </c>
    </row>
    <row r="25107" spans="1:3" x14ac:dyDescent="0.2">
      <c r="A25107" t="s">
        <v>22003</v>
      </c>
      <c r="B25107" s="1">
        <v>44139</v>
      </c>
      <c r="C25107">
        <v>11.99</v>
      </c>
    </row>
    <row r="25108" spans="1:3" x14ac:dyDescent="0.2">
      <c r="A25108" t="s">
        <v>22004</v>
      </c>
      <c r="B25108" s="1">
        <v>44139</v>
      </c>
      <c r="C25108">
        <v>52.9</v>
      </c>
    </row>
    <row r="25109" spans="1:3" x14ac:dyDescent="0.2">
      <c r="A25109" t="s">
        <v>17836</v>
      </c>
      <c r="B25109" s="1">
        <v>44139</v>
      </c>
      <c r="C25109">
        <v>62.9</v>
      </c>
    </row>
    <row r="25110" spans="1:3" x14ac:dyDescent="0.2">
      <c r="A25110" t="s">
        <v>22005</v>
      </c>
      <c r="B25110" s="1">
        <v>44139</v>
      </c>
      <c r="C25110">
        <v>47.9</v>
      </c>
    </row>
    <row r="25111" spans="1:3" x14ac:dyDescent="0.2">
      <c r="A25111" t="s">
        <v>20341</v>
      </c>
      <c r="B25111" s="1">
        <v>44139</v>
      </c>
      <c r="C25111">
        <v>119.65</v>
      </c>
    </row>
    <row r="25112" spans="1:3" x14ac:dyDescent="0.2">
      <c r="A25112" t="s">
        <v>22006</v>
      </c>
      <c r="B25112" s="1">
        <v>44139</v>
      </c>
      <c r="C25112">
        <v>46.45</v>
      </c>
    </row>
    <row r="25113" spans="1:3" x14ac:dyDescent="0.2">
      <c r="A25113" t="s">
        <v>20994</v>
      </c>
      <c r="B25113" s="1">
        <v>44139</v>
      </c>
      <c r="C25113">
        <v>35.450000000000003</v>
      </c>
    </row>
    <row r="25114" spans="1:3" x14ac:dyDescent="0.2">
      <c r="A25114" t="s">
        <v>22007</v>
      </c>
      <c r="B25114" s="1">
        <v>44139</v>
      </c>
      <c r="C25114">
        <v>52.9</v>
      </c>
    </row>
    <row r="25115" spans="1:3" x14ac:dyDescent="0.2">
      <c r="A25115" t="s">
        <v>12</v>
      </c>
      <c r="B25115" s="1">
        <v>44139</v>
      </c>
      <c r="C25115">
        <v>371.86</v>
      </c>
    </row>
    <row r="25116" spans="1:3" x14ac:dyDescent="0.2">
      <c r="A25116" t="s">
        <v>4663</v>
      </c>
      <c r="B25116" s="1">
        <v>44140</v>
      </c>
      <c r="C25116">
        <v>2</v>
      </c>
    </row>
    <row r="25117" spans="1:3" x14ac:dyDescent="0.2">
      <c r="A25117" t="s">
        <v>148</v>
      </c>
      <c r="B25117" s="1">
        <v>44140</v>
      </c>
      <c r="C25117">
        <v>749.13</v>
      </c>
    </row>
    <row r="25118" spans="1:3" x14ac:dyDescent="0.2">
      <c r="A25118" t="s">
        <v>21985</v>
      </c>
      <c r="B25118" s="1">
        <v>44140</v>
      </c>
      <c r="C25118">
        <v>46.45</v>
      </c>
    </row>
    <row r="25119" spans="1:3" x14ac:dyDescent="0.2">
      <c r="A25119" t="s">
        <v>481</v>
      </c>
      <c r="B25119" s="1">
        <v>44140</v>
      </c>
      <c r="C25119">
        <v>265.92</v>
      </c>
    </row>
    <row r="25120" spans="1:3" x14ac:dyDescent="0.2">
      <c r="A25120" t="s">
        <v>19525</v>
      </c>
      <c r="B25120" s="1">
        <v>44140</v>
      </c>
      <c r="C25120">
        <v>172.75</v>
      </c>
    </row>
    <row r="25121" spans="1:3" x14ac:dyDescent="0.2">
      <c r="A25121" t="s">
        <v>21986</v>
      </c>
      <c r="B25121" s="1">
        <v>44140</v>
      </c>
      <c r="C25121">
        <v>72.849999999999994</v>
      </c>
    </row>
    <row r="25122" spans="1:3" x14ac:dyDescent="0.2">
      <c r="A25122" t="s">
        <v>481</v>
      </c>
      <c r="B25122" s="1">
        <v>44140</v>
      </c>
      <c r="C25122">
        <v>543.6</v>
      </c>
    </row>
    <row r="25123" spans="1:3" x14ac:dyDescent="0.2">
      <c r="A25123" t="s">
        <v>21987</v>
      </c>
      <c r="B25123" s="1">
        <v>44140</v>
      </c>
      <c r="C25123">
        <v>280</v>
      </c>
    </row>
    <row r="25124" spans="1:3" x14ac:dyDescent="0.2">
      <c r="A25124" t="s">
        <v>811</v>
      </c>
      <c r="B25124" s="1">
        <v>44140</v>
      </c>
      <c r="C25124">
        <v>93.9</v>
      </c>
    </row>
    <row r="25125" spans="1:3" x14ac:dyDescent="0.2">
      <c r="A25125" t="s">
        <v>21988</v>
      </c>
      <c r="B25125" s="1">
        <v>44140</v>
      </c>
      <c r="C25125">
        <v>57.9</v>
      </c>
    </row>
    <row r="25126" spans="1:3" x14ac:dyDescent="0.2">
      <c r="A25126" t="s">
        <v>20431</v>
      </c>
      <c r="B25126" s="1">
        <v>44140</v>
      </c>
      <c r="C25126">
        <v>52.95</v>
      </c>
    </row>
    <row r="25127" spans="1:3" x14ac:dyDescent="0.2">
      <c r="A25127" t="s">
        <v>21989</v>
      </c>
      <c r="B25127" s="1">
        <v>44140</v>
      </c>
      <c r="C25127">
        <v>72.849999999999994</v>
      </c>
    </row>
    <row r="25128" spans="1:3" x14ac:dyDescent="0.2">
      <c r="A25128" t="s">
        <v>44</v>
      </c>
      <c r="B25128" s="1">
        <v>44140</v>
      </c>
      <c r="C25128">
        <v>310.83</v>
      </c>
    </row>
    <row r="25129" spans="1:3" x14ac:dyDescent="0.2">
      <c r="A25129" t="s">
        <v>13299</v>
      </c>
      <c r="B25129" s="1">
        <v>44140</v>
      </c>
      <c r="C25129">
        <v>352.51</v>
      </c>
    </row>
    <row r="25130" spans="1:3" x14ac:dyDescent="0.2">
      <c r="A25130" t="s">
        <v>15594</v>
      </c>
      <c r="B25130" s="1">
        <v>44140</v>
      </c>
      <c r="C25130">
        <v>59.95</v>
      </c>
    </row>
    <row r="25131" spans="1:3" x14ac:dyDescent="0.2">
      <c r="A25131" t="s">
        <v>7203</v>
      </c>
      <c r="B25131" s="1">
        <v>44140</v>
      </c>
      <c r="C25131">
        <v>818.04</v>
      </c>
    </row>
    <row r="25132" spans="1:3" x14ac:dyDescent="0.2">
      <c r="A25132" t="s">
        <v>536</v>
      </c>
      <c r="B25132" s="1">
        <v>44140</v>
      </c>
      <c r="C25132">
        <v>52.5</v>
      </c>
    </row>
    <row r="25133" spans="1:3" x14ac:dyDescent="0.2">
      <c r="A25133" t="s">
        <v>1512</v>
      </c>
      <c r="B25133" s="1">
        <v>44140</v>
      </c>
      <c r="C25133">
        <v>734.09</v>
      </c>
    </row>
    <row r="25134" spans="1:3" x14ac:dyDescent="0.2">
      <c r="A25134" t="s">
        <v>934</v>
      </c>
      <c r="B25134" s="1">
        <v>44140</v>
      </c>
      <c r="C25134">
        <v>652.70000000000005</v>
      </c>
    </row>
    <row r="25135" spans="1:3" x14ac:dyDescent="0.2">
      <c r="A25135" t="s">
        <v>14518</v>
      </c>
      <c r="B25135" s="1">
        <v>44140</v>
      </c>
      <c r="C25135">
        <v>1344.22</v>
      </c>
    </row>
    <row r="25136" spans="1:3" x14ac:dyDescent="0.2">
      <c r="A25136" t="s">
        <v>184</v>
      </c>
      <c r="B25136" s="1">
        <v>44140</v>
      </c>
      <c r="C25136">
        <v>38.25</v>
      </c>
    </row>
    <row r="25137" spans="1:3" x14ac:dyDescent="0.2">
      <c r="A25137" t="s">
        <v>18959</v>
      </c>
      <c r="B25137" s="1">
        <v>44140</v>
      </c>
      <c r="C25137">
        <v>312.89999999999998</v>
      </c>
    </row>
    <row r="25138" spans="1:3" x14ac:dyDescent="0.2">
      <c r="A25138" t="s">
        <v>15694</v>
      </c>
      <c r="B25138" s="1">
        <v>44140</v>
      </c>
      <c r="C25138">
        <v>1465.64</v>
      </c>
    </row>
    <row r="25139" spans="1:3" x14ac:dyDescent="0.2">
      <c r="A25139" t="s">
        <v>708</v>
      </c>
      <c r="B25139" s="1">
        <v>44140</v>
      </c>
      <c r="C25139">
        <v>374.04</v>
      </c>
    </row>
    <row r="25140" spans="1:3" x14ac:dyDescent="0.2">
      <c r="A25140" t="s">
        <v>6139</v>
      </c>
      <c r="B25140" s="1">
        <v>44140</v>
      </c>
      <c r="C25140">
        <v>1649.04</v>
      </c>
    </row>
    <row r="25141" spans="1:3" x14ac:dyDescent="0.2">
      <c r="A25141" t="s">
        <v>6139</v>
      </c>
      <c r="B25141" s="1">
        <v>44140</v>
      </c>
      <c r="C25141">
        <v>648.13</v>
      </c>
    </row>
    <row r="25142" spans="1:3" x14ac:dyDescent="0.2">
      <c r="A25142" t="s">
        <v>4716</v>
      </c>
      <c r="B25142" s="1">
        <v>44140</v>
      </c>
      <c r="C25142">
        <v>947.6</v>
      </c>
    </row>
    <row r="25143" spans="1:3" x14ac:dyDescent="0.2">
      <c r="A25143" t="s">
        <v>21990</v>
      </c>
      <c r="B25143" s="1">
        <v>44140</v>
      </c>
      <c r="C25143">
        <v>74.900000000000006</v>
      </c>
    </row>
    <row r="25144" spans="1:3" x14ac:dyDescent="0.2">
      <c r="A25144" t="s">
        <v>21991</v>
      </c>
      <c r="B25144" s="1">
        <v>44140</v>
      </c>
      <c r="C25144">
        <v>215</v>
      </c>
    </row>
    <row r="25145" spans="1:3" x14ac:dyDescent="0.2">
      <c r="A25145" t="s">
        <v>13604</v>
      </c>
      <c r="B25145" s="1">
        <v>44140</v>
      </c>
      <c r="C25145">
        <v>55.9</v>
      </c>
    </row>
    <row r="25146" spans="1:3" x14ac:dyDescent="0.2">
      <c r="A25146" t="s">
        <v>440</v>
      </c>
      <c r="B25146" s="1">
        <v>44140</v>
      </c>
      <c r="C25146">
        <v>304</v>
      </c>
    </row>
    <row r="25147" spans="1:3" x14ac:dyDescent="0.2">
      <c r="A25147" t="s">
        <v>21992</v>
      </c>
      <c r="B25147" s="1">
        <v>44140</v>
      </c>
      <c r="C25147">
        <v>46.95</v>
      </c>
    </row>
    <row r="25148" spans="1:3" x14ac:dyDescent="0.2">
      <c r="A25148" t="s">
        <v>21993</v>
      </c>
      <c r="B25148" s="1">
        <v>44140</v>
      </c>
      <c r="C25148">
        <v>53.9</v>
      </c>
    </row>
    <row r="25149" spans="1:3" x14ac:dyDescent="0.2">
      <c r="A25149" t="s">
        <v>21994</v>
      </c>
      <c r="B25149" s="1">
        <v>44140</v>
      </c>
      <c r="C25149">
        <v>200.45</v>
      </c>
    </row>
    <row r="25150" spans="1:3" x14ac:dyDescent="0.2">
      <c r="A25150" t="s">
        <v>21995</v>
      </c>
      <c r="B25150" s="1">
        <v>44140</v>
      </c>
      <c r="C25150">
        <v>104.6</v>
      </c>
    </row>
    <row r="25151" spans="1:3" x14ac:dyDescent="0.2">
      <c r="A25151" t="s">
        <v>10236</v>
      </c>
      <c r="B25151" s="1">
        <v>44140</v>
      </c>
      <c r="C25151">
        <v>62.9</v>
      </c>
    </row>
    <row r="25152" spans="1:3" x14ac:dyDescent="0.2">
      <c r="A25152" t="s">
        <v>21996</v>
      </c>
      <c r="B25152" s="1">
        <v>44140</v>
      </c>
      <c r="C25152">
        <v>107.75</v>
      </c>
    </row>
    <row r="25153" spans="1:3" x14ac:dyDescent="0.2">
      <c r="A25153" t="s">
        <v>21997</v>
      </c>
      <c r="B25153" s="1">
        <v>44140</v>
      </c>
      <c r="C25153">
        <v>64.849999999999994</v>
      </c>
    </row>
    <row r="25154" spans="1:3" x14ac:dyDescent="0.2">
      <c r="A25154" t="s">
        <v>21998</v>
      </c>
      <c r="B25154" s="1">
        <v>44140</v>
      </c>
      <c r="C25154">
        <v>72.900000000000006</v>
      </c>
    </row>
    <row r="25155" spans="1:3" x14ac:dyDescent="0.2">
      <c r="A25155" t="s">
        <v>12</v>
      </c>
      <c r="B25155" s="1">
        <v>44140</v>
      </c>
      <c r="C25155">
        <v>79.73</v>
      </c>
    </row>
    <row r="25156" spans="1:3" x14ac:dyDescent="0.2">
      <c r="A25156" t="s">
        <v>21970</v>
      </c>
      <c r="B25156" s="1">
        <v>44141</v>
      </c>
      <c r="C25156">
        <v>40.9</v>
      </c>
    </row>
    <row r="25157" spans="1:3" x14ac:dyDescent="0.2">
      <c r="A25157" t="s">
        <v>21971</v>
      </c>
      <c r="B25157" s="1">
        <v>44141</v>
      </c>
      <c r="C25157">
        <v>55.9</v>
      </c>
    </row>
    <row r="25158" spans="1:3" x14ac:dyDescent="0.2">
      <c r="A25158" t="s">
        <v>6139</v>
      </c>
      <c r="B25158" s="1">
        <v>44141</v>
      </c>
      <c r="C25158">
        <v>810.31</v>
      </c>
    </row>
    <row r="25159" spans="1:3" x14ac:dyDescent="0.2">
      <c r="A25159" t="s">
        <v>21972</v>
      </c>
      <c r="B25159" s="1">
        <v>44141</v>
      </c>
      <c r="C25159">
        <v>57.9</v>
      </c>
    </row>
    <row r="25160" spans="1:3" x14ac:dyDescent="0.2">
      <c r="A25160" t="s">
        <v>21973</v>
      </c>
      <c r="B25160" s="1">
        <v>44141</v>
      </c>
      <c r="C25160">
        <v>55.9</v>
      </c>
    </row>
    <row r="25161" spans="1:3" x14ac:dyDescent="0.2">
      <c r="A25161" t="s">
        <v>2612</v>
      </c>
      <c r="B25161" s="1">
        <v>44141</v>
      </c>
      <c r="C25161">
        <v>41.9</v>
      </c>
    </row>
    <row r="25162" spans="1:3" x14ac:dyDescent="0.2">
      <c r="A25162" t="s">
        <v>21974</v>
      </c>
      <c r="B25162" s="1">
        <v>44141</v>
      </c>
      <c r="C25162">
        <v>51.95</v>
      </c>
    </row>
    <row r="25163" spans="1:3" x14ac:dyDescent="0.2">
      <c r="A25163" t="s">
        <v>836</v>
      </c>
      <c r="B25163" s="1">
        <v>44141</v>
      </c>
      <c r="C25163">
        <v>308.3</v>
      </c>
    </row>
    <row r="25164" spans="1:3" x14ac:dyDescent="0.2">
      <c r="A25164" t="s">
        <v>4023</v>
      </c>
      <c r="B25164" s="1">
        <v>44141</v>
      </c>
      <c r="C25164">
        <v>55.9</v>
      </c>
    </row>
    <row r="25165" spans="1:3" x14ac:dyDescent="0.2">
      <c r="A25165" t="s">
        <v>21975</v>
      </c>
      <c r="B25165" s="1">
        <v>44141</v>
      </c>
      <c r="C25165">
        <v>27.9</v>
      </c>
    </row>
    <row r="25166" spans="1:3" x14ac:dyDescent="0.2">
      <c r="A25166" t="s">
        <v>8067</v>
      </c>
      <c r="B25166" s="1">
        <v>44141</v>
      </c>
      <c r="C25166">
        <v>496.77</v>
      </c>
    </row>
    <row r="25167" spans="1:3" x14ac:dyDescent="0.2">
      <c r="A25167" t="s">
        <v>21118</v>
      </c>
      <c r="B25167" s="1">
        <v>44141</v>
      </c>
      <c r="C25167">
        <v>98.9</v>
      </c>
    </row>
    <row r="25168" spans="1:3" x14ac:dyDescent="0.2">
      <c r="A25168" t="s">
        <v>707</v>
      </c>
      <c r="B25168" s="1">
        <v>44141</v>
      </c>
      <c r="C25168">
        <v>603.05999999999995</v>
      </c>
    </row>
    <row r="25169" spans="1:3" x14ac:dyDescent="0.2">
      <c r="A25169" t="s">
        <v>534</v>
      </c>
      <c r="B25169" s="1">
        <v>44141</v>
      </c>
      <c r="C25169">
        <v>3080</v>
      </c>
    </row>
    <row r="25170" spans="1:3" x14ac:dyDescent="0.2">
      <c r="A25170" t="s">
        <v>21976</v>
      </c>
      <c r="B25170" s="1">
        <v>44141</v>
      </c>
      <c r="C25170">
        <v>94.4</v>
      </c>
    </row>
    <row r="25171" spans="1:3" x14ac:dyDescent="0.2">
      <c r="A25171" t="s">
        <v>21977</v>
      </c>
      <c r="B25171" s="1">
        <v>44141</v>
      </c>
      <c r="C25171">
        <v>55.9</v>
      </c>
    </row>
    <row r="25172" spans="1:3" x14ac:dyDescent="0.2">
      <c r="A25172" t="s">
        <v>17628</v>
      </c>
      <c r="B25172" s="1">
        <v>44141</v>
      </c>
      <c r="C25172">
        <v>106.4</v>
      </c>
    </row>
    <row r="25173" spans="1:3" x14ac:dyDescent="0.2">
      <c r="A25173" t="s">
        <v>21978</v>
      </c>
      <c r="B25173" s="1">
        <v>44141</v>
      </c>
      <c r="C25173">
        <v>46.45</v>
      </c>
    </row>
    <row r="25174" spans="1:3" x14ac:dyDescent="0.2">
      <c r="A25174" t="s">
        <v>1452</v>
      </c>
      <c r="B25174" s="1">
        <v>44141</v>
      </c>
      <c r="C25174">
        <v>915.97</v>
      </c>
    </row>
    <row r="25175" spans="1:3" x14ac:dyDescent="0.2">
      <c r="A25175" t="s">
        <v>21979</v>
      </c>
      <c r="B25175" s="1">
        <v>44141</v>
      </c>
      <c r="C25175">
        <v>101.85</v>
      </c>
    </row>
    <row r="25176" spans="1:3" x14ac:dyDescent="0.2">
      <c r="A25176" t="s">
        <v>9065</v>
      </c>
      <c r="B25176" s="1">
        <v>44141</v>
      </c>
      <c r="C25176">
        <v>284.95</v>
      </c>
    </row>
    <row r="25177" spans="1:3" x14ac:dyDescent="0.2">
      <c r="A25177" t="s">
        <v>8507</v>
      </c>
      <c r="B25177" s="1">
        <v>44141</v>
      </c>
      <c r="C25177">
        <v>118.8</v>
      </c>
    </row>
    <row r="25178" spans="1:3" x14ac:dyDescent="0.2">
      <c r="A25178" t="s">
        <v>21980</v>
      </c>
      <c r="B25178" s="1">
        <v>44141</v>
      </c>
      <c r="C25178">
        <v>47.9</v>
      </c>
    </row>
    <row r="25179" spans="1:3" x14ac:dyDescent="0.2">
      <c r="A25179" t="s">
        <v>21981</v>
      </c>
      <c r="B25179" s="1">
        <v>44141</v>
      </c>
      <c r="C25179">
        <v>162.85</v>
      </c>
    </row>
    <row r="25180" spans="1:3" x14ac:dyDescent="0.2">
      <c r="A25180" t="s">
        <v>21982</v>
      </c>
      <c r="B25180" s="1">
        <v>44141</v>
      </c>
      <c r="C25180">
        <v>46.45</v>
      </c>
    </row>
    <row r="25181" spans="1:3" x14ac:dyDescent="0.2">
      <c r="A25181" t="s">
        <v>495</v>
      </c>
      <c r="B25181" s="1">
        <v>44141</v>
      </c>
      <c r="C25181">
        <v>920.25</v>
      </c>
    </row>
    <row r="25182" spans="1:3" x14ac:dyDescent="0.2">
      <c r="A25182" t="s">
        <v>16129</v>
      </c>
      <c r="B25182" s="1">
        <v>44141</v>
      </c>
      <c r="C25182">
        <v>25.9</v>
      </c>
    </row>
    <row r="25183" spans="1:3" x14ac:dyDescent="0.2">
      <c r="A25183" t="s">
        <v>3</v>
      </c>
      <c r="B25183" s="1">
        <v>44141</v>
      </c>
      <c r="C25183">
        <v>226.85</v>
      </c>
    </row>
    <row r="25184" spans="1:3" x14ac:dyDescent="0.2">
      <c r="A25184" t="s">
        <v>21983</v>
      </c>
      <c r="B25184" s="1">
        <v>44141</v>
      </c>
      <c r="C25184">
        <v>6.75</v>
      </c>
    </row>
    <row r="25185" spans="1:3" x14ac:dyDescent="0.2">
      <c r="A25185" t="s">
        <v>49</v>
      </c>
      <c r="B25185" s="1">
        <v>44141</v>
      </c>
      <c r="C25185">
        <v>986.26</v>
      </c>
    </row>
    <row r="25186" spans="1:3" x14ac:dyDescent="0.2">
      <c r="A25186" t="s">
        <v>21984</v>
      </c>
      <c r="B25186" s="1">
        <v>44141</v>
      </c>
      <c r="C25186">
        <v>44.99</v>
      </c>
    </row>
    <row r="25187" spans="1:3" x14ac:dyDescent="0.2">
      <c r="A25187" t="s">
        <v>12</v>
      </c>
      <c r="B25187" s="1">
        <v>44141</v>
      </c>
      <c r="C25187">
        <v>256.42</v>
      </c>
    </row>
    <row r="25188" spans="1:3" x14ac:dyDescent="0.2">
      <c r="A25188" t="s">
        <v>4663</v>
      </c>
      <c r="B25188" s="1">
        <v>44144</v>
      </c>
      <c r="C25188">
        <v>16</v>
      </c>
    </row>
    <row r="25189" spans="1:3" x14ac:dyDescent="0.2">
      <c r="A25189" t="s">
        <v>8507</v>
      </c>
      <c r="B25189" s="1">
        <v>44144</v>
      </c>
      <c r="C25189">
        <v>6.5</v>
      </c>
    </row>
    <row r="25190" spans="1:3" x14ac:dyDescent="0.2">
      <c r="A25190" t="s">
        <v>14959</v>
      </c>
      <c r="B25190" s="1">
        <v>44144</v>
      </c>
      <c r="C25190">
        <v>147.25</v>
      </c>
    </row>
    <row r="25191" spans="1:3" x14ac:dyDescent="0.2">
      <c r="A25191" t="s">
        <v>21953</v>
      </c>
      <c r="B25191" s="1">
        <v>44144</v>
      </c>
      <c r="C25191">
        <v>68.150000000000006</v>
      </c>
    </row>
    <row r="25192" spans="1:3" x14ac:dyDescent="0.2">
      <c r="A25192" t="s">
        <v>21954</v>
      </c>
      <c r="B25192" s="1">
        <v>44144</v>
      </c>
      <c r="C25192">
        <v>129.65</v>
      </c>
    </row>
    <row r="25193" spans="1:3" x14ac:dyDescent="0.2">
      <c r="A25193" t="s">
        <v>3</v>
      </c>
      <c r="B25193" s="1">
        <v>44144</v>
      </c>
      <c r="C25193">
        <v>135.9</v>
      </c>
    </row>
    <row r="25194" spans="1:3" x14ac:dyDescent="0.2">
      <c r="A25194" t="s">
        <v>21955</v>
      </c>
      <c r="B25194" s="1">
        <v>44144</v>
      </c>
      <c r="C25194">
        <v>535.73</v>
      </c>
    </row>
    <row r="25195" spans="1:3" x14ac:dyDescent="0.2">
      <c r="A25195" t="s">
        <v>11517</v>
      </c>
      <c r="B25195" s="1">
        <v>44144</v>
      </c>
      <c r="C25195">
        <v>1151.28</v>
      </c>
    </row>
    <row r="25196" spans="1:3" x14ac:dyDescent="0.2">
      <c r="A25196" t="s">
        <v>158</v>
      </c>
      <c r="B25196" s="1">
        <v>44144</v>
      </c>
      <c r="C25196">
        <v>100.84</v>
      </c>
    </row>
    <row r="25197" spans="1:3" x14ac:dyDescent="0.2">
      <c r="A25197" t="s">
        <v>232</v>
      </c>
      <c r="B25197" s="1">
        <v>44144</v>
      </c>
      <c r="C25197">
        <v>239.85</v>
      </c>
    </row>
    <row r="25198" spans="1:3" x14ac:dyDescent="0.2">
      <c r="A25198" t="s">
        <v>383</v>
      </c>
      <c r="B25198" s="1">
        <v>44144</v>
      </c>
      <c r="C25198">
        <v>47.25</v>
      </c>
    </row>
    <row r="25199" spans="1:3" x14ac:dyDescent="0.2">
      <c r="A25199" t="s">
        <v>21956</v>
      </c>
      <c r="B25199" s="1">
        <v>44144</v>
      </c>
      <c r="C25199">
        <v>9.15</v>
      </c>
    </row>
    <row r="25200" spans="1:3" x14ac:dyDescent="0.2">
      <c r="A25200" t="s">
        <v>21957</v>
      </c>
      <c r="B25200" s="1">
        <v>44144</v>
      </c>
      <c r="C25200">
        <v>72.900000000000006</v>
      </c>
    </row>
    <row r="25201" spans="1:3" x14ac:dyDescent="0.2">
      <c r="A25201" t="s">
        <v>21958</v>
      </c>
      <c r="B25201" s="1">
        <v>44144</v>
      </c>
      <c r="C25201">
        <v>8.99</v>
      </c>
    </row>
    <row r="25202" spans="1:3" x14ac:dyDescent="0.2">
      <c r="A25202" t="s">
        <v>21959</v>
      </c>
      <c r="B25202" s="1">
        <v>44144</v>
      </c>
      <c r="C25202">
        <v>49.9</v>
      </c>
    </row>
    <row r="25203" spans="1:3" x14ac:dyDescent="0.2">
      <c r="A25203" t="s">
        <v>21960</v>
      </c>
      <c r="B25203" s="1">
        <v>44144</v>
      </c>
      <c r="C25203">
        <v>55.6</v>
      </c>
    </row>
    <row r="25204" spans="1:3" x14ac:dyDescent="0.2">
      <c r="A25204" t="s">
        <v>64</v>
      </c>
      <c r="B25204" s="1">
        <v>44144</v>
      </c>
      <c r="C25204">
        <v>304.11</v>
      </c>
    </row>
    <row r="25205" spans="1:3" x14ac:dyDescent="0.2">
      <c r="A25205" t="s">
        <v>3398</v>
      </c>
      <c r="B25205" s="1">
        <v>44144</v>
      </c>
      <c r="C25205">
        <v>531.76</v>
      </c>
    </row>
    <row r="25206" spans="1:3" x14ac:dyDescent="0.2">
      <c r="A25206" t="s">
        <v>64</v>
      </c>
      <c r="B25206" s="1">
        <v>44144</v>
      </c>
      <c r="C25206">
        <v>420</v>
      </c>
    </row>
    <row r="25207" spans="1:3" x14ac:dyDescent="0.2">
      <c r="A25207" t="s">
        <v>810</v>
      </c>
      <c r="B25207" s="1">
        <v>44144</v>
      </c>
      <c r="C25207">
        <v>65</v>
      </c>
    </row>
    <row r="25208" spans="1:3" x14ac:dyDescent="0.2">
      <c r="A25208" t="s">
        <v>18419</v>
      </c>
      <c r="B25208" s="1">
        <v>44144</v>
      </c>
      <c r="C25208">
        <v>6000</v>
      </c>
    </row>
    <row r="25209" spans="1:3" x14ac:dyDescent="0.2">
      <c r="A25209" t="s">
        <v>4212</v>
      </c>
      <c r="B25209" s="1">
        <v>44144</v>
      </c>
      <c r="C25209">
        <v>247.68</v>
      </c>
    </row>
    <row r="25210" spans="1:3" x14ac:dyDescent="0.2">
      <c r="A25210" t="s">
        <v>2</v>
      </c>
      <c r="B25210" s="1">
        <v>44144</v>
      </c>
      <c r="C25210">
        <v>6676.2</v>
      </c>
    </row>
    <row r="25211" spans="1:3" x14ac:dyDescent="0.2">
      <c r="A25211" t="s">
        <v>16945</v>
      </c>
      <c r="B25211" s="1">
        <v>44144</v>
      </c>
      <c r="C25211">
        <v>77.849999999999994</v>
      </c>
    </row>
    <row r="25212" spans="1:3" x14ac:dyDescent="0.2">
      <c r="A25212" t="s">
        <v>16960</v>
      </c>
      <c r="B25212" s="1">
        <v>44144</v>
      </c>
      <c r="C25212">
        <v>1018.35</v>
      </c>
    </row>
    <row r="25213" spans="1:3" x14ac:dyDescent="0.2">
      <c r="A25213" t="s">
        <v>184</v>
      </c>
      <c r="B25213" s="1">
        <v>44144</v>
      </c>
      <c r="C25213">
        <v>27.25</v>
      </c>
    </row>
    <row r="25214" spans="1:3" x14ac:dyDescent="0.2">
      <c r="A25214" t="s">
        <v>969</v>
      </c>
      <c r="B25214" s="1">
        <v>44144</v>
      </c>
      <c r="C25214">
        <v>309.36</v>
      </c>
    </row>
    <row r="25215" spans="1:3" x14ac:dyDescent="0.2">
      <c r="A25215" t="s">
        <v>46</v>
      </c>
      <c r="B25215" s="1">
        <v>44144</v>
      </c>
      <c r="C25215">
        <v>299.41000000000003</v>
      </c>
    </row>
    <row r="25216" spans="1:3" x14ac:dyDescent="0.2">
      <c r="A25216" t="s">
        <v>21961</v>
      </c>
      <c r="B25216" s="1">
        <v>44144</v>
      </c>
      <c r="C25216">
        <v>49.9</v>
      </c>
    </row>
    <row r="25217" spans="1:3" x14ac:dyDescent="0.2">
      <c r="A25217" t="s">
        <v>14747</v>
      </c>
      <c r="B25217" s="1">
        <v>44144</v>
      </c>
      <c r="C25217">
        <v>46.45</v>
      </c>
    </row>
    <row r="25218" spans="1:3" x14ac:dyDescent="0.2">
      <c r="A25218" t="s">
        <v>3021</v>
      </c>
      <c r="B25218" s="1">
        <v>44144</v>
      </c>
      <c r="C25218">
        <v>46.45</v>
      </c>
    </row>
    <row r="25219" spans="1:3" x14ac:dyDescent="0.2">
      <c r="A25219" t="s">
        <v>21962</v>
      </c>
      <c r="B25219" s="1">
        <v>44144</v>
      </c>
      <c r="C25219">
        <v>67.900000000000006</v>
      </c>
    </row>
    <row r="25220" spans="1:3" x14ac:dyDescent="0.2">
      <c r="A25220" t="s">
        <v>21963</v>
      </c>
      <c r="B25220" s="1">
        <v>44144</v>
      </c>
      <c r="C25220">
        <v>75.27</v>
      </c>
    </row>
    <row r="25221" spans="1:3" x14ac:dyDescent="0.2">
      <c r="A25221" t="s">
        <v>21964</v>
      </c>
      <c r="B25221" s="1">
        <v>44144</v>
      </c>
      <c r="C25221">
        <v>46.45</v>
      </c>
    </row>
    <row r="25222" spans="1:3" x14ac:dyDescent="0.2">
      <c r="A25222" t="s">
        <v>4499</v>
      </c>
      <c r="B25222" s="1">
        <v>44144</v>
      </c>
      <c r="C25222">
        <v>154.25</v>
      </c>
    </row>
    <row r="25223" spans="1:3" x14ac:dyDescent="0.2">
      <c r="A25223" t="s">
        <v>15234</v>
      </c>
      <c r="B25223" s="1">
        <v>44144</v>
      </c>
      <c r="C25223">
        <v>55.9</v>
      </c>
    </row>
    <row r="25224" spans="1:3" x14ac:dyDescent="0.2">
      <c r="A25224" t="s">
        <v>21965</v>
      </c>
      <c r="B25224" s="1">
        <v>44144</v>
      </c>
      <c r="C25224">
        <v>51.65</v>
      </c>
    </row>
    <row r="25225" spans="1:3" x14ac:dyDescent="0.2">
      <c r="A25225" t="s">
        <v>21966</v>
      </c>
      <c r="B25225" s="1">
        <v>44144</v>
      </c>
      <c r="C25225">
        <v>1647.3</v>
      </c>
    </row>
    <row r="25226" spans="1:3" x14ac:dyDescent="0.2">
      <c r="A25226" t="s">
        <v>21967</v>
      </c>
      <c r="B25226" s="1">
        <v>44144</v>
      </c>
      <c r="C25226">
        <v>127.8</v>
      </c>
    </row>
    <row r="25227" spans="1:3" x14ac:dyDescent="0.2">
      <c r="A25227" t="s">
        <v>16138</v>
      </c>
      <c r="B25227" s="1">
        <v>44144</v>
      </c>
      <c r="C25227">
        <v>79.599999999999994</v>
      </c>
    </row>
    <row r="25228" spans="1:3" x14ac:dyDescent="0.2">
      <c r="A25228" t="s">
        <v>18520</v>
      </c>
      <c r="B25228" s="1">
        <v>44144</v>
      </c>
      <c r="C25228">
        <v>62.4</v>
      </c>
    </row>
    <row r="25229" spans="1:3" x14ac:dyDescent="0.2">
      <c r="A25229" t="s">
        <v>11518</v>
      </c>
      <c r="B25229" s="1">
        <v>44144</v>
      </c>
      <c r="C25229">
        <v>131.6</v>
      </c>
    </row>
    <row r="25230" spans="1:3" x14ac:dyDescent="0.2">
      <c r="A25230" t="s">
        <v>21968</v>
      </c>
      <c r="B25230" s="1">
        <v>44144</v>
      </c>
      <c r="C25230">
        <v>144.80000000000001</v>
      </c>
    </row>
    <row r="25231" spans="1:3" x14ac:dyDescent="0.2">
      <c r="A25231" t="s">
        <v>21969</v>
      </c>
      <c r="B25231" s="1">
        <v>44144</v>
      </c>
      <c r="C25231">
        <v>42.9</v>
      </c>
    </row>
    <row r="25232" spans="1:3" x14ac:dyDescent="0.2">
      <c r="A25232" t="s">
        <v>12133</v>
      </c>
      <c r="B25232" s="1">
        <v>44144</v>
      </c>
      <c r="C25232">
        <v>37.9</v>
      </c>
    </row>
    <row r="25233" spans="1:3" x14ac:dyDescent="0.2">
      <c r="A25233" t="s">
        <v>16960</v>
      </c>
      <c r="B25233" s="1">
        <v>44144</v>
      </c>
      <c r="C25233">
        <v>1076.46</v>
      </c>
    </row>
    <row r="25234" spans="1:3" x14ac:dyDescent="0.2">
      <c r="A25234" t="s">
        <v>16446</v>
      </c>
      <c r="B25234" s="1">
        <v>44144</v>
      </c>
      <c r="C25234">
        <v>170.65</v>
      </c>
    </row>
    <row r="25235" spans="1:3" x14ac:dyDescent="0.2">
      <c r="A25235" t="s">
        <v>851</v>
      </c>
      <c r="B25235" s="1">
        <v>44144</v>
      </c>
      <c r="C25235">
        <v>102.9</v>
      </c>
    </row>
    <row r="25236" spans="1:3" x14ac:dyDescent="0.2">
      <c r="A25236" t="s">
        <v>9268</v>
      </c>
      <c r="B25236" s="1">
        <v>44144</v>
      </c>
      <c r="C25236">
        <v>14</v>
      </c>
    </row>
    <row r="25237" spans="1:3" x14ac:dyDescent="0.2">
      <c r="A25237" t="s">
        <v>12</v>
      </c>
      <c r="B25237" s="1">
        <v>44144</v>
      </c>
      <c r="C25237">
        <v>208.63</v>
      </c>
    </row>
    <row r="25238" spans="1:3" x14ac:dyDescent="0.2">
      <c r="A25238" t="s">
        <v>12</v>
      </c>
      <c r="B25238" s="1">
        <v>44144</v>
      </c>
      <c r="C25238">
        <v>270.57</v>
      </c>
    </row>
    <row r="25239" spans="1:3" x14ac:dyDescent="0.2">
      <c r="A25239" t="s">
        <v>18290</v>
      </c>
      <c r="B25239" s="1">
        <v>44145</v>
      </c>
      <c r="C25239">
        <v>828.37</v>
      </c>
    </row>
    <row r="25240" spans="1:3" x14ac:dyDescent="0.2">
      <c r="A25240" t="s">
        <v>14988</v>
      </c>
      <c r="B25240" s="1">
        <v>44145</v>
      </c>
      <c r="C25240">
        <v>56.2</v>
      </c>
    </row>
    <row r="25241" spans="1:3" x14ac:dyDescent="0.2">
      <c r="A25241" t="s">
        <v>19463</v>
      </c>
      <c r="B25241" s="1">
        <v>44145</v>
      </c>
      <c r="C25241">
        <v>692.76</v>
      </c>
    </row>
    <row r="25242" spans="1:3" x14ac:dyDescent="0.2">
      <c r="A25242" t="s">
        <v>15093</v>
      </c>
      <c r="B25242" s="1">
        <v>44145</v>
      </c>
      <c r="C25242">
        <v>154.44999999999999</v>
      </c>
    </row>
    <row r="25243" spans="1:3" x14ac:dyDescent="0.2">
      <c r="A25243" t="s">
        <v>13871</v>
      </c>
      <c r="B25243" s="1">
        <v>44145</v>
      </c>
      <c r="C25243">
        <v>397.5</v>
      </c>
    </row>
    <row r="25244" spans="1:3" x14ac:dyDescent="0.2">
      <c r="A25244" t="s">
        <v>21939</v>
      </c>
      <c r="B25244" s="1">
        <v>44145</v>
      </c>
      <c r="C25244">
        <v>45.9</v>
      </c>
    </row>
    <row r="25245" spans="1:3" x14ac:dyDescent="0.2">
      <c r="A25245" t="s">
        <v>21940</v>
      </c>
      <c r="B25245" s="1">
        <v>44145</v>
      </c>
      <c r="C25245">
        <v>117.35</v>
      </c>
    </row>
    <row r="25246" spans="1:3" x14ac:dyDescent="0.2">
      <c r="A25246" t="s">
        <v>21941</v>
      </c>
      <c r="B25246" s="1">
        <v>44145</v>
      </c>
      <c r="C25246">
        <v>93.8</v>
      </c>
    </row>
    <row r="25247" spans="1:3" x14ac:dyDescent="0.2">
      <c r="A25247" t="s">
        <v>21942</v>
      </c>
      <c r="B25247" s="1">
        <v>44145</v>
      </c>
      <c r="C25247">
        <v>37.9</v>
      </c>
    </row>
    <row r="25248" spans="1:3" x14ac:dyDescent="0.2">
      <c r="A25248" t="s">
        <v>20826</v>
      </c>
      <c r="B25248" s="1">
        <v>44145</v>
      </c>
      <c r="C25248">
        <v>163.15</v>
      </c>
    </row>
    <row r="25249" spans="1:3" x14ac:dyDescent="0.2">
      <c r="A25249" t="s">
        <v>6139</v>
      </c>
      <c r="B25249" s="1">
        <v>44145</v>
      </c>
      <c r="C25249">
        <v>2321.64</v>
      </c>
    </row>
    <row r="25250" spans="1:3" x14ac:dyDescent="0.2">
      <c r="A25250" t="s">
        <v>6139</v>
      </c>
      <c r="B25250" s="1">
        <v>44145</v>
      </c>
      <c r="C25250">
        <v>1042.08</v>
      </c>
    </row>
    <row r="25251" spans="1:3" x14ac:dyDescent="0.2">
      <c r="A25251" t="s">
        <v>485</v>
      </c>
      <c r="B25251" s="1">
        <v>44145</v>
      </c>
      <c r="C25251">
        <v>2887.5</v>
      </c>
    </row>
    <row r="25252" spans="1:3" x14ac:dyDescent="0.2">
      <c r="A25252" t="s">
        <v>21943</v>
      </c>
      <c r="B25252" s="1">
        <v>44145</v>
      </c>
      <c r="C25252">
        <v>52.9</v>
      </c>
    </row>
    <row r="25253" spans="1:3" x14ac:dyDescent="0.2">
      <c r="A25253" t="s">
        <v>229</v>
      </c>
      <c r="B25253" s="1">
        <v>44145</v>
      </c>
      <c r="C25253">
        <v>32.93</v>
      </c>
    </row>
    <row r="25254" spans="1:3" x14ac:dyDescent="0.2">
      <c r="A25254" t="s">
        <v>19306</v>
      </c>
      <c r="B25254" s="1">
        <v>44145</v>
      </c>
      <c r="C25254">
        <v>270.45</v>
      </c>
    </row>
    <row r="25255" spans="1:3" x14ac:dyDescent="0.2">
      <c r="A25255" t="s">
        <v>122</v>
      </c>
      <c r="B25255" s="1">
        <v>44145</v>
      </c>
      <c r="C25255">
        <v>1044.2</v>
      </c>
    </row>
    <row r="25256" spans="1:3" x14ac:dyDescent="0.2">
      <c r="A25256" t="s">
        <v>326</v>
      </c>
      <c r="B25256" s="1">
        <v>44145</v>
      </c>
      <c r="C25256">
        <v>485.49</v>
      </c>
    </row>
    <row r="25257" spans="1:3" x14ac:dyDescent="0.2">
      <c r="A25257" t="s">
        <v>46</v>
      </c>
      <c r="B25257" s="1">
        <v>44145</v>
      </c>
      <c r="C25257">
        <v>80.069999999999993</v>
      </c>
    </row>
    <row r="25258" spans="1:3" x14ac:dyDescent="0.2">
      <c r="A25258" t="s">
        <v>46</v>
      </c>
      <c r="B25258" s="1">
        <v>44145</v>
      </c>
      <c r="C25258">
        <v>58.5</v>
      </c>
    </row>
    <row r="25259" spans="1:3" x14ac:dyDescent="0.2">
      <c r="A25259" t="s">
        <v>707</v>
      </c>
      <c r="B25259" s="1">
        <v>44145</v>
      </c>
      <c r="C25259">
        <v>104.38</v>
      </c>
    </row>
    <row r="25260" spans="1:3" x14ac:dyDescent="0.2">
      <c r="A25260" t="s">
        <v>16656</v>
      </c>
      <c r="B25260" s="1">
        <v>44145</v>
      </c>
      <c r="C25260">
        <v>36.85</v>
      </c>
    </row>
    <row r="25261" spans="1:3" x14ac:dyDescent="0.2">
      <c r="A25261" t="s">
        <v>331</v>
      </c>
      <c r="B25261" s="1">
        <v>44145</v>
      </c>
      <c r="C25261">
        <v>119.88</v>
      </c>
    </row>
    <row r="25262" spans="1:3" x14ac:dyDescent="0.2">
      <c r="A25262" t="s">
        <v>21944</v>
      </c>
      <c r="B25262" s="1">
        <v>44145</v>
      </c>
      <c r="C25262">
        <v>34.9</v>
      </c>
    </row>
    <row r="25263" spans="1:3" x14ac:dyDescent="0.2">
      <c r="A25263" t="s">
        <v>21945</v>
      </c>
      <c r="B25263" s="1">
        <v>44145</v>
      </c>
      <c r="C25263">
        <v>54.45</v>
      </c>
    </row>
    <row r="25264" spans="1:3" x14ac:dyDescent="0.2">
      <c r="A25264" t="s">
        <v>9247</v>
      </c>
      <c r="B25264" s="1">
        <v>44145</v>
      </c>
      <c r="C25264">
        <v>61.4</v>
      </c>
    </row>
    <row r="25265" spans="1:3" x14ac:dyDescent="0.2">
      <c r="A25265" t="s">
        <v>21946</v>
      </c>
      <c r="B25265" s="1">
        <v>44145</v>
      </c>
      <c r="C25265">
        <v>14.7</v>
      </c>
    </row>
    <row r="25266" spans="1:3" x14ac:dyDescent="0.2">
      <c r="A25266" t="s">
        <v>21947</v>
      </c>
      <c r="B25266" s="1">
        <v>44145</v>
      </c>
      <c r="C25266">
        <v>94.6</v>
      </c>
    </row>
    <row r="25267" spans="1:3" x14ac:dyDescent="0.2">
      <c r="A25267" t="s">
        <v>21226</v>
      </c>
      <c r="B25267" s="1">
        <v>44145</v>
      </c>
      <c r="C25267">
        <v>92.85</v>
      </c>
    </row>
    <row r="25268" spans="1:3" x14ac:dyDescent="0.2">
      <c r="A25268" t="s">
        <v>21948</v>
      </c>
      <c r="B25268" s="1">
        <v>44145</v>
      </c>
      <c r="C25268">
        <v>47.9</v>
      </c>
    </row>
    <row r="25269" spans="1:3" x14ac:dyDescent="0.2">
      <c r="A25269" t="s">
        <v>21949</v>
      </c>
      <c r="B25269" s="1">
        <v>44145</v>
      </c>
      <c r="C25269">
        <v>130.80000000000001</v>
      </c>
    </row>
    <row r="25270" spans="1:3" x14ac:dyDescent="0.2">
      <c r="A25270" t="s">
        <v>21950</v>
      </c>
      <c r="B25270" s="1">
        <v>44145</v>
      </c>
      <c r="C25270">
        <v>199.95</v>
      </c>
    </row>
    <row r="25271" spans="1:3" x14ac:dyDescent="0.2">
      <c r="A25271" t="s">
        <v>21951</v>
      </c>
      <c r="B25271" s="1">
        <v>44145</v>
      </c>
      <c r="C25271">
        <v>47.9</v>
      </c>
    </row>
    <row r="25272" spans="1:3" x14ac:dyDescent="0.2">
      <c r="A25272" t="s">
        <v>21952</v>
      </c>
      <c r="B25272" s="1">
        <v>44145</v>
      </c>
      <c r="C25272">
        <v>64.95</v>
      </c>
    </row>
    <row r="25273" spans="1:3" x14ac:dyDescent="0.2">
      <c r="A25273" t="s">
        <v>8067</v>
      </c>
      <c r="B25273" s="1">
        <v>44145</v>
      </c>
      <c r="C25273">
        <v>102.85</v>
      </c>
    </row>
    <row r="25274" spans="1:3" x14ac:dyDescent="0.2">
      <c r="A25274" t="s">
        <v>404</v>
      </c>
      <c r="B25274" s="1">
        <v>44145</v>
      </c>
      <c r="C25274">
        <v>342.84</v>
      </c>
    </row>
    <row r="25275" spans="1:3" x14ac:dyDescent="0.2">
      <c r="A25275" t="s">
        <v>12</v>
      </c>
      <c r="B25275" s="1">
        <v>44145</v>
      </c>
      <c r="C25275">
        <v>708.74</v>
      </c>
    </row>
    <row r="25276" spans="1:3" x14ac:dyDescent="0.2">
      <c r="A25276" t="s">
        <v>679</v>
      </c>
      <c r="B25276" s="1">
        <v>44145</v>
      </c>
      <c r="C25276">
        <v>1076.8499999999999</v>
      </c>
    </row>
    <row r="25277" spans="1:3" x14ac:dyDescent="0.2">
      <c r="A25277" t="s">
        <v>21922</v>
      </c>
      <c r="B25277" s="1">
        <v>44146</v>
      </c>
      <c r="C25277">
        <v>228.95</v>
      </c>
    </row>
    <row r="25278" spans="1:3" x14ac:dyDescent="0.2">
      <c r="A25278" t="s">
        <v>147</v>
      </c>
      <c r="B25278" s="1">
        <v>44146</v>
      </c>
      <c r="C25278">
        <v>460.02</v>
      </c>
    </row>
    <row r="25279" spans="1:3" x14ac:dyDescent="0.2">
      <c r="A25279" t="s">
        <v>15028</v>
      </c>
      <c r="B25279" s="1">
        <v>44146</v>
      </c>
      <c r="C25279">
        <v>560</v>
      </c>
    </row>
    <row r="25280" spans="1:3" x14ac:dyDescent="0.2">
      <c r="A25280" t="s">
        <v>1007</v>
      </c>
      <c r="B25280" s="1">
        <v>44146</v>
      </c>
      <c r="C25280">
        <v>1193.0999999999999</v>
      </c>
    </row>
    <row r="25281" spans="1:3" x14ac:dyDescent="0.2">
      <c r="A25281" t="s">
        <v>383</v>
      </c>
      <c r="B25281" s="1">
        <v>44146</v>
      </c>
      <c r="C25281">
        <v>47.25</v>
      </c>
    </row>
    <row r="25282" spans="1:3" x14ac:dyDescent="0.2">
      <c r="A25282" t="s">
        <v>21828</v>
      </c>
      <c r="B25282" s="1">
        <v>44146</v>
      </c>
      <c r="C25282">
        <v>147.94999999999999</v>
      </c>
    </row>
    <row r="25283" spans="1:3" x14ac:dyDescent="0.2">
      <c r="A25283" t="s">
        <v>5162</v>
      </c>
      <c r="B25283" s="1">
        <v>44146</v>
      </c>
      <c r="C25283">
        <v>42.54</v>
      </c>
    </row>
    <row r="25284" spans="1:3" x14ac:dyDescent="0.2">
      <c r="A25284" t="s">
        <v>21923</v>
      </c>
      <c r="B25284" s="1">
        <v>44146</v>
      </c>
      <c r="C25284">
        <v>10.9</v>
      </c>
    </row>
    <row r="25285" spans="1:3" x14ac:dyDescent="0.2">
      <c r="A25285" t="s">
        <v>21924</v>
      </c>
      <c r="B25285" s="1">
        <v>44146</v>
      </c>
      <c r="C25285">
        <v>37.9</v>
      </c>
    </row>
    <row r="25286" spans="1:3" x14ac:dyDescent="0.2">
      <c r="A25286" t="s">
        <v>19258</v>
      </c>
      <c r="B25286" s="1">
        <v>44146</v>
      </c>
      <c r="C25286">
        <v>53.8</v>
      </c>
    </row>
    <row r="25287" spans="1:3" x14ac:dyDescent="0.2">
      <c r="A25287" t="s">
        <v>18551</v>
      </c>
      <c r="B25287" s="1">
        <v>44146</v>
      </c>
      <c r="C25287">
        <v>438.02</v>
      </c>
    </row>
    <row r="25288" spans="1:3" x14ac:dyDescent="0.2">
      <c r="A25288" t="s">
        <v>383</v>
      </c>
      <c r="B25288" s="1">
        <v>44146</v>
      </c>
      <c r="C25288">
        <v>438.02</v>
      </c>
    </row>
    <row r="25289" spans="1:3" x14ac:dyDescent="0.2">
      <c r="A25289" t="s">
        <v>18551</v>
      </c>
      <c r="B25289" s="1">
        <v>44146</v>
      </c>
      <c r="C25289">
        <v>219.01</v>
      </c>
    </row>
    <row r="25290" spans="1:3" x14ac:dyDescent="0.2">
      <c r="A25290" t="s">
        <v>148</v>
      </c>
      <c r="B25290" s="1">
        <v>44146</v>
      </c>
      <c r="C25290">
        <v>190.8</v>
      </c>
    </row>
    <row r="25291" spans="1:3" x14ac:dyDescent="0.2">
      <c r="A25291" t="s">
        <v>32</v>
      </c>
      <c r="B25291" s="1">
        <v>44146</v>
      </c>
      <c r="C25291">
        <v>446.77</v>
      </c>
    </row>
    <row r="25292" spans="1:3" x14ac:dyDescent="0.2">
      <c r="A25292" t="s">
        <v>148</v>
      </c>
      <c r="B25292" s="1">
        <v>44146</v>
      </c>
      <c r="C25292">
        <v>314.55</v>
      </c>
    </row>
    <row r="25293" spans="1:3" x14ac:dyDescent="0.2">
      <c r="A25293" t="s">
        <v>18850</v>
      </c>
      <c r="B25293" s="1">
        <v>44146</v>
      </c>
      <c r="C25293">
        <v>291.2</v>
      </c>
    </row>
    <row r="25294" spans="1:3" x14ac:dyDescent="0.2">
      <c r="A25294" t="s">
        <v>5162</v>
      </c>
      <c r="B25294" s="1">
        <v>44146</v>
      </c>
      <c r="C25294">
        <v>21.27</v>
      </c>
    </row>
    <row r="25295" spans="1:3" x14ac:dyDescent="0.2">
      <c r="A25295" t="s">
        <v>5955</v>
      </c>
      <c r="B25295" s="1">
        <v>44146</v>
      </c>
      <c r="C25295">
        <v>1072.5899999999999</v>
      </c>
    </row>
    <row r="25296" spans="1:3" x14ac:dyDescent="0.2">
      <c r="A25296" t="s">
        <v>1851</v>
      </c>
      <c r="B25296" s="1">
        <v>44146</v>
      </c>
      <c r="C25296">
        <v>5350.79</v>
      </c>
    </row>
    <row r="25297" spans="1:3" x14ac:dyDescent="0.2">
      <c r="A25297" t="s">
        <v>383</v>
      </c>
      <c r="B25297" s="1">
        <v>44146</v>
      </c>
      <c r="C25297">
        <v>47.25</v>
      </c>
    </row>
    <row r="25298" spans="1:3" x14ac:dyDescent="0.2">
      <c r="A25298" t="s">
        <v>21925</v>
      </c>
      <c r="B25298" s="1">
        <v>44146</v>
      </c>
      <c r="C25298">
        <v>59.65</v>
      </c>
    </row>
    <row r="25299" spans="1:3" x14ac:dyDescent="0.2">
      <c r="A25299" t="s">
        <v>21926</v>
      </c>
      <c r="B25299" s="1">
        <v>44146</v>
      </c>
      <c r="C25299">
        <v>77.95</v>
      </c>
    </row>
    <row r="25300" spans="1:3" x14ac:dyDescent="0.2">
      <c r="A25300" t="s">
        <v>31</v>
      </c>
      <c r="B25300" s="1">
        <v>44146</v>
      </c>
      <c r="C25300">
        <v>527.1</v>
      </c>
    </row>
    <row r="25301" spans="1:3" x14ac:dyDescent="0.2">
      <c r="A25301" t="s">
        <v>3</v>
      </c>
      <c r="B25301" s="1">
        <v>44146</v>
      </c>
      <c r="C25301">
        <v>22</v>
      </c>
    </row>
    <row r="25302" spans="1:3" x14ac:dyDescent="0.2">
      <c r="A25302" t="s">
        <v>21927</v>
      </c>
      <c r="B25302" s="1">
        <v>44146</v>
      </c>
      <c r="C25302">
        <v>41.9</v>
      </c>
    </row>
    <row r="25303" spans="1:3" x14ac:dyDescent="0.2">
      <c r="A25303" t="s">
        <v>21928</v>
      </c>
      <c r="B25303" s="1">
        <v>44146</v>
      </c>
      <c r="C25303">
        <v>51.9</v>
      </c>
    </row>
    <row r="25304" spans="1:3" x14ac:dyDescent="0.2">
      <c r="A25304" t="s">
        <v>29</v>
      </c>
      <c r="B25304" s="1">
        <v>44146</v>
      </c>
      <c r="C25304">
        <v>1120.17</v>
      </c>
    </row>
    <row r="25305" spans="1:3" x14ac:dyDescent="0.2">
      <c r="A25305" t="s">
        <v>19250</v>
      </c>
      <c r="B25305" s="1">
        <v>44146</v>
      </c>
      <c r="C25305">
        <v>143.35</v>
      </c>
    </row>
    <row r="25306" spans="1:3" x14ac:dyDescent="0.2">
      <c r="A25306" t="s">
        <v>21929</v>
      </c>
      <c r="B25306" s="1">
        <v>44146</v>
      </c>
      <c r="C25306">
        <v>52.9</v>
      </c>
    </row>
    <row r="25307" spans="1:3" x14ac:dyDescent="0.2">
      <c r="A25307" t="s">
        <v>29</v>
      </c>
      <c r="B25307" s="1">
        <v>44146</v>
      </c>
      <c r="C25307">
        <v>689.1</v>
      </c>
    </row>
    <row r="25308" spans="1:3" x14ac:dyDescent="0.2">
      <c r="A25308" t="s">
        <v>21930</v>
      </c>
      <c r="B25308" s="1">
        <v>44146</v>
      </c>
      <c r="C25308">
        <v>29.95</v>
      </c>
    </row>
    <row r="25309" spans="1:3" x14ac:dyDescent="0.2">
      <c r="A25309" t="s">
        <v>21931</v>
      </c>
      <c r="B25309" s="1">
        <v>44146</v>
      </c>
      <c r="C25309">
        <v>13.85</v>
      </c>
    </row>
    <row r="25310" spans="1:3" x14ac:dyDescent="0.2">
      <c r="A25310" t="s">
        <v>21932</v>
      </c>
      <c r="B25310" s="1">
        <v>44146</v>
      </c>
      <c r="C25310">
        <v>55.9</v>
      </c>
    </row>
    <row r="25311" spans="1:3" x14ac:dyDescent="0.2">
      <c r="A25311" t="s">
        <v>21933</v>
      </c>
      <c r="B25311" s="1">
        <v>44146</v>
      </c>
      <c r="C25311">
        <v>95.85</v>
      </c>
    </row>
    <row r="25312" spans="1:3" x14ac:dyDescent="0.2">
      <c r="A25312" t="s">
        <v>21281</v>
      </c>
      <c r="B25312" s="1">
        <v>44146</v>
      </c>
      <c r="C25312">
        <v>55.9</v>
      </c>
    </row>
    <row r="25313" spans="1:3" x14ac:dyDescent="0.2">
      <c r="A25313" t="s">
        <v>21934</v>
      </c>
      <c r="B25313" s="1">
        <v>44146</v>
      </c>
      <c r="C25313">
        <v>69.650000000000006</v>
      </c>
    </row>
    <row r="25314" spans="1:3" x14ac:dyDescent="0.2">
      <c r="A25314" t="s">
        <v>21935</v>
      </c>
      <c r="B25314" s="1">
        <v>44146</v>
      </c>
      <c r="C25314">
        <v>84.9</v>
      </c>
    </row>
    <row r="25315" spans="1:3" x14ac:dyDescent="0.2">
      <c r="A25315" t="s">
        <v>21936</v>
      </c>
      <c r="B25315" s="1">
        <v>44146</v>
      </c>
      <c r="C25315">
        <v>15.9</v>
      </c>
    </row>
    <row r="25316" spans="1:3" x14ac:dyDescent="0.2">
      <c r="A25316" t="s">
        <v>14640</v>
      </c>
      <c r="B25316" s="1">
        <v>44146</v>
      </c>
      <c r="C25316">
        <v>79.25</v>
      </c>
    </row>
    <row r="25317" spans="1:3" x14ac:dyDescent="0.2">
      <c r="A25317" t="s">
        <v>19899</v>
      </c>
      <c r="B25317" s="1">
        <v>44146</v>
      </c>
      <c r="C25317">
        <v>77.849999999999994</v>
      </c>
    </row>
    <row r="25318" spans="1:3" x14ac:dyDescent="0.2">
      <c r="A25318" t="s">
        <v>21937</v>
      </c>
      <c r="B25318" s="1">
        <v>44146</v>
      </c>
      <c r="C25318">
        <v>172.95</v>
      </c>
    </row>
    <row r="25319" spans="1:3" x14ac:dyDescent="0.2">
      <c r="A25319" t="s">
        <v>21938</v>
      </c>
      <c r="B25319" s="1">
        <v>44146</v>
      </c>
      <c r="C25319">
        <v>37.9</v>
      </c>
    </row>
    <row r="25320" spans="1:3" x14ac:dyDescent="0.2">
      <c r="A25320" t="s">
        <v>46</v>
      </c>
      <c r="B25320" s="1">
        <v>44146</v>
      </c>
      <c r="C25320">
        <v>427.41</v>
      </c>
    </row>
    <row r="25321" spans="1:3" x14ac:dyDescent="0.2">
      <c r="A25321" t="s">
        <v>597</v>
      </c>
      <c r="B25321" s="1">
        <v>44146</v>
      </c>
      <c r="C25321">
        <v>2244.11</v>
      </c>
    </row>
    <row r="25322" spans="1:3" x14ac:dyDescent="0.2">
      <c r="A25322" t="s">
        <v>12</v>
      </c>
      <c r="B25322" s="1">
        <v>44146</v>
      </c>
      <c r="C25322">
        <v>449.5</v>
      </c>
    </row>
    <row r="25323" spans="1:3" x14ac:dyDescent="0.2">
      <c r="A25323" t="s">
        <v>3</v>
      </c>
      <c r="B25323" s="1">
        <v>44147</v>
      </c>
      <c r="C25323">
        <v>181.85</v>
      </c>
    </row>
    <row r="25324" spans="1:3" x14ac:dyDescent="0.2">
      <c r="A25324" t="s">
        <v>482</v>
      </c>
      <c r="B25324" s="1">
        <v>44147</v>
      </c>
      <c r="C25324">
        <v>345.05</v>
      </c>
    </row>
    <row r="25325" spans="1:3" x14ac:dyDescent="0.2">
      <c r="A25325" t="s">
        <v>20436</v>
      </c>
      <c r="B25325" s="1">
        <v>44147</v>
      </c>
      <c r="C25325">
        <v>536.44000000000005</v>
      </c>
    </row>
    <row r="25326" spans="1:3" x14ac:dyDescent="0.2">
      <c r="A25326" t="s">
        <v>21913</v>
      </c>
      <c r="B25326" s="1">
        <v>44147</v>
      </c>
      <c r="C25326">
        <v>79.849999999999994</v>
      </c>
    </row>
    <row r="25327" spans="1:3" x14ac:dyDescent="0.2">
      <c r="A25327" t="s">
        <v>21914</v>
      </c>
      <c r="B25327" s="1">
        <v>44147</v>
      </c>
      <c r="C25327">
        <v>87.85</v>
      </c>
    </row>
    <row r="25328" spans="1:3" x14ac:dyDescent="0.2">
      <c r="A25328" t="s">
        <v>6450</v>
      </c>
      <c r="B25328" s="1">
        <v>44147</v>
      </c>
      <c r="C25328">
        <v>80.45</v>
      </c>
    </row>
    <row r="25329" spans="1:3" x14ac:dyDescent="0.2">
      <c r="A25329" t="s">
        <v>21915</v>
      </c>
      <c r="B25329" s="1">
        <v>44147</v>
      </c>
      <c r="C25329">
        <v>38.5</v>
      </c>
    </row>
    <row r="25330" spans="1:3" x14ac:dyDescent="0.2">
      <c r="A25330" t="s">
        <v>119</v>
      </c>
      <c r="B25330" s="1">
        <v>44147</v>
      </c>
      <c r="C25330">
        <v>317.94</v>
      </c>
    </row>
    <row r="25331" spans="1:3" x14ac:dyDescent="0.2">
      <c r="A25331" t="s">
        <v>119</v>
      </c>
      <c r="B25331" s="1">
        <v>44147</v>
      </c>
      <c r="C25331">
        <v>53.94</v>
      </c>
    </row>
    <row r="25332" spans="1:3" x14ac:dyDescent="0.2">
      <c r="A25332" t="s">
        <v>7822</v>
      </c>
      <c r="B25332" s="1">
        <v>44147</v>
      </c>
      <c r="C25332">
        <v>279.25</v>
      </c>
    </row>
    <row r="25333" spans="1:3" x14ac:dyDescent="0.2">
      <c r="A25333" t="s">
        <v>324</v>
      </c>
      <c r="B25333" s="1">
        <v>44147</v>
      </c>
      <c r="C25333">
        <v>989.95</v>
      </c>
    </row>
    <row r="25334" spans="1:3" x14ac:dyDescent="0.2">
      <c r="A25334" t="s">
        <v>596</v>
      </c>
      <c r="B25334" s="1">
        <v>44147</v>
      </c>
      <c r="C25334">
        <v>1028.48</v>
      </c>
    </row>
    <row r="25335" spans="1:3" x14ac:dyDescent="0.2">
      <c r="A25335" t="s">
        <v>10081</v>
      </c>
      <c r="B25335" s="1">
        <v>44147</v>
      </c>
      <c r="C25335">
        <v>88.48</v>
      </c>
    </row>
    <row r="25336" spans="1:3" x14ac:dyDescent="0.2">
      <c r="A25336" t="s">
        <v>3</v>
      </c>
      <c r="B25336" s="1">
        <v>44147</v>
      </c>
      <c r="C25336">
        <v>29.95</v>
      </c>
    </row>
    <row r="25337" spans="1:3" x14ac:dyDescent="0.2">
      <c r="A25337" t="s">
        <v>122</v>
      </c>
      <c r="B25337" s="1">
        <v>44147</v>
      </c>
      <c r="C25337">
        <v>337.75</v>
      </c>
    </row>
    <row r="25338" spans="1:3" x14ac:dyDescent="0.2">
      <c r="A25338" t="s">
        <v>4184</v>
      </c>
      <c r="B25338" s="1">
        <v>44147</v>
      </c>
      <c r="C25338">
        <v>454.83</v>
      </c>
    </row>
    <row r="25339" spans="1:3" x14ac:dyDescent="0.2">
      <c r="A25339" t="s">
        <v>4184</v>
      </c>
      <c r="B25339" s="1">
        <v>44147</v>
      </c>
      <c r="C25339">
        <v>399.65</v>
      </c>
    </row>
    <row r="25340" spans="1:3" x14ac:dyDescent="0.2">
      <c r="A25340" t="s">
        <v>1005</v>
      </c>
      <c r="B25340" s="1">
        <v>44147</v>
      </c>
      <c r="C25340">
        <v>894.45</v>
      </c>
    </row>
    <row r="25341" spans="1:3" x14ac:dyDescent="0.2">
      <c r="A25341" t="s">
        <v>4025</v>
      </c>
      <c r="B25341" s="1">
        <v>44147</v>
      </c>
      <c r="C25341">
        <v>679.71</v>
      </c>
    </row>
    <row r="25342" spans="1:3" x14ac:dyDescent="0.2">
      <c r="A25342" t="s">
        <v>18175</v>
      </c>
      <c r="B25342" s="1">
        <v>44147</v>
      </c>
      <c r="C25342">
        <v>77.95</v>
      </c>
    </row>
    <row r="25343" spans="1:3" x14ac:dyDescent="0.2">
      <c r="A25343" t="s">
        <v>21916</v>
      </c>
      <c r="B25343" s="1">
        <v>44147</v>
      </c>
      <c r="C25343">
        <v>89.9</v>
      </c>
    </row>
    <row r="25344" spans="1:3" x14ac:dyDescent="0.2">
      <c r="A25344" t="s">
        <v>21917</v>
      </c>
      <c r="B25344" s="1">
        <v>44147</v>
      </c>
      <c r="C25344">
        <v>55.9</v>
      </c>
    </row>
    <row r="25345" spans="1:3" x14ac:dyDescent="0.2">
      <c r="A25345" t="s">
        <v>21918</v>
      </c>
      <c r="B25345" s="1">
        <v>44147</v>
      </c>
      <c r="C25345">
        <v>57.9</v>
      </c>
    </row>
    <row r="25346" spans="1:3" x14ac:dyDescent="0.2">
      <c r="A25346" t="s">
        <v>21919</v>
      </c>
      <c r="B25346" s="1">
        <v>44147</v>
      </c>
      <c r="C25346">
        <v>94.4</v>
      </c>
    </row>
    <row r="25347" spans="1:3" x14ac:dyDescent="0.2">
      <c r="A25347" t="s">
        <v>19598</v>
      </c>
      <c r="B25347" s="1">
        <v>44147</v>
      </c>
      <c r="C25347">
        <v>61.4</v>
      </c>
    </row>
    <row r="25348" spans="1:3" x14ac:dyDescent="0.2">
      <c r="A25348" t="s">
        <v>21920</v>
      </c>
      <c r="B25348" s="1">
        <v>44147</v>
      </c>
      <c r="C25348">
        <v>55.9</v>
      </c>
    </row>
    <row r="25349" spans="1:3" x14ac:dyDescent="0.2">
      <c r="A25349" t="s">
        <v>21921</v>
      </c>
      <c r="B25349" s="1">
        <v>44147</v>
      </c>
      <c r="C25349">
        <v>49.4</v>
      </c>
    </row>
    <row r="25350" spans="1:3" x14ac:dyDescent="0.2">
      <c r="A25350" t="s">
        <v>6139</v>
      </c>
      <c r="B25350" s="1">
        <v>44147</v>
      </c>
      <c r="C25350">
        <v>602.91</v>
      </c>
    </row>
    <row r="25351" spans="1:3" x14ac:dyDescent="0.2">
      <c r="A25351" t="s">
        <v>6139</v>
      </c>
      <c r="B25351" s="1">
        <v>44147</v>
      </c>
      <c r="C25351">
        <v>305.06</v>
      </c>
    </row>
    <row r="25352" spans="1:3" x14ac:dyDescent="0.2">
      <c r="A25352" t="s">
        <v>15594</v>
      </c>
      <c r="B25352" s="1">
        <v>44147</v>
      </c>
      <c r="C25352">
        <v>78.75</v>
      </c>
    </row>
    <row r="25353" spans="1:3" x14ac:dyDescent="0.2">
      <c r="A25353" t="s">
        <v>12</v>
      </c>
      <c r="B25353" s="1">
        <v>44147</v>
      </c>
      <c r="C25353">
        <v>490.47</v>
      </c>
    </row>
    <row r="25354" spans="1:3" x14ac:dyDescent="0.2">
      <c r="A25354" t="s">
        <v>17300</v>
      </c>
      <c r="B25354" s="1">
        <v>44148</v>
      </c>
      <c r="C25354">
        <v>219.2</v>
      </c>
    </row>
    <row r="25355" spans="1:3" x14ac:dyDescent="0.2">
      <c r="A25355" t="s">
        <v>20863</v>
      </c>
      <c r="B25355" s="1">
        <v>44148</v>
      </c>
      <c r="C25355">
        <v>31.8</v>
      </c>
    </row>
    <row r="25356" spans="1:3" x14ac:dyDescent="0.2">
      <c r="A25356" t="s">
        <v>21903</v>
      </c>
      <c r="B25356" s="1">
        <v>44148</v>
      </c>
      <c r="C25356">
        <v>70.45</v>
      </c>
    </row>
    <row r="25357" spans="1:3" x14ac:dyDescent="0.2">
      <c r="A25357" t="s">
        <v>15972</v>
      </c>
      <c r="B25357" s="1">
        <v>44148</v>
      </c>
      <c r="C25357">
        <v>57.9</v>
      </c>
    </row>
    <row r="25358" spans="1:3" x14ac:dyDescent="0.2">
      <c r="A25358" t="s">
        <v>18051</v>
      </c>
      <c r="B25358" s="1">
        <v>44148</v>
      </c>
      <c r="C25358">
        <v>55.9</v>
      </c>
    </row>
    <row r="25359" spans="1:3" x14ac:dyDescent="0.2">
      <c r="A25359" t="s">
        <v>21904</v>
      </c>
      <c r="B25359" s="1">
        <v>44148</v>
      </c>
      <c r="C25359">
        <v>55.9</v>
      </c>
    </row>
    <row r="25360" spans="1:3" x14ac:dyDescent="0.2">
      <c r="A25360" t="s">
        <v>9023</v>
      </c>
      <c r="B25360" s="1">
        <v>44148</v>
      </c>
      <c r="C25360">
        <v>79.599999999999994</v>
      </c>
    </row>
    <row r="25361" spans="1:3" x14ac:dyDescent="0.2">
      <c r="A25361" t="s">
        <v>21905</v>
      </c>
      <c r="B25361" s="1">
        <v>44148</v>
      </c>
      <c r="C25361">
        <v>99.4</v>
      </c>
    </row>
    <row r="25362" spans="1:3" x14ac:dyDescent="0.2">
      <c r="A25362" t="s">
        <v>21906</v>
      </c>
      <c r="B25362" s="1">
        <v>44148</v>
      </c>
      <c r="C25362">
        <v>46.45</v>
      </c>
    </row>
    <row r="25363" spans="1:3" x14ac:dyDescent="0.2">
      <c r="A25363" t="s">
        <v>21907</v>
      </c>
      <c r="B25363" s="1">
        <v>44148</v>
      </c>
      <c r="C25363">
        <v>79.849999999999994</v>
      </c>
    </row>
    <row r="25364" spans="1:3" x14ac:dyDescent="0.2">
      <c r="A25364" t="s">
        <v>21908</v>
      </c>
      <c r="B25364" s="1">
        <v>44148</v>
      </c>
      <c r="C25364">
        <v>326.75</v>
      </c>
    </row>
    <row r="25365" spans="1:3" x14ac:dyDescent="0.2">
      <c r="A25365" t="s">
        <v>119</v>
      </c>
      <c r="B25365" s="1">
        <v>44148</v>
      </c>
      <c r="C25365">
        <v>1298.55</v>
      </c>
    </row>
    <row r="25366" spans="1:3" x14ac:dyDescent="0.2">
      <c r="A25366" t="s">
        <v>229</v>
      </c>
      <c r="B25366" s="1">
        <v>44148</v>
      </c>
      <c r="C25366">
        <v>32.93</v>
      </c>
    </row>
    <row r="25367" spans="1:3" x14ac:dyDescent="0.2">
      <c r="A25367" t="s">
        <v>2671</v>
      </c>
      <c r="B25367" s="1">
        <v>44148</v>
      </c>
      <c r="C25367">
        <v>412.85</v>
      </c>
    </row>
    <row r="25368" spans="1:3" x14ac:dyDescent="0.2">
      <c r="A25368" t="s">
        <v>952</v>
      </c>
      <c r="B25368" s="1">
        <v>44148</v>
      </c>
      <c r="C25368">
        <v>1810.94</v>
      </c>
    </row>
    <row r="25369" spans="1:3" x14ac:dyDescent="0.2">
      <c r="A25369" t="s">
        <v>16960</v>
      </c>
      <c r="B25369" s="1">
        <v>44148</v>
      </c>
      <c r="C25369">
        <v>5963.28</v>
      </c>
    </row>
    <row r="25370" spans="1:3" x14ac:dyDescent="0.2">
      <c r="A25370" t="s">
        <v>21909</v>
      </c>
      <c r="B25370" s="1">
        <v>44148</v>
      </c>
      <c r="C25370">
        <v>81.7</v>
      </c>
    </row>
    <row r="25371" spans="1:3" x14ac:dyDescent="0.2">
      <c r="A25371" t="s">
        <v>21910</v>
      </c>
      <c r="B25371" s="1">
        <v>44148</v>
      </c>
      <c r="C25371">
        <v>44.9</v>
      </c>
    </row>
    <row r="25372" spans="1:3" x14ac:dyDescent="0.2">
      <c r="A25372" t="s">
        <v>10482</v>
      </c>
      <c r="B25372" s="1">
        <v>44148</v>
      </c>
      <c r="C25372">
        <v>862.01</v>
      </c>
    </row>
    <row r="25373" spans="1:3" x14ac:dyDescent="0.2">
      <c r="A25373" t="s">
        <v>4081</v>
      </c>
      <c r="B25373" s="1">
        <v>44148</v>
      </c>
      <c r="C25373">
        <v>37.9</v>
      </c>
    </row>
    <row r="25374" spans="1:3" x14ac:dyDescent="0.2">
      <c r="A25374" t="s">
        <v>12669</v>
      </c>
      <c r="B25374" s="1">
        <v>44148</v>
      </c>
      <c r="C25374">
        <v>54.85</v>
      </c>
    </row>
    <row r="25375" spans="1:3" x14ac:dyDescent="0.2">
      <c r="A25375" t="s">
        <v>7634</v>
      </c>
      <c r="B25375" s="1">
        <v>44148</v>
      </c>
      <c r="C25375">
        <v>157.69999999999999</v>
      </c>
    </row>
    <row r="25376" spans="1:3" x14ac:dyDescent="0.2">
      <c r="A25376" t="s">
        <v>21911</v>
      </c>
      <c r="B25376" s="1">
        <v>44148</v>
      </c>
      <c r="C25376">
        <v>87.9</v>
      </c>
    </row>
    <row r="25377" spans="1:3" x14ac:dyDescent="0.2">
      <c r="A25377" t="s">
        <v>21912</v>
      </c>
      <c r="B25377" s="1">
        <v>44148</v>
      </c>
      <c r="C25377">
        <v>73.849999999999994</v>
      </c>
    </row>
    <row r="25378" spans="1:3" x14ac:dyDescent="0.2">
      <c r="A25378" t="s">
        <v>2404</v>
      </c>
      <c r="B25378" s="1">
        <v>44148</v>
      </c>
      <c r="C25378">
        <v>297.95</v>
      </c>
    </row>
    <row r="25379" spans="1:3" x14ac:dyDescent="0.2">
      <c r="A25379" t="s">
        <v>12</v>
      </c>
      <c r="B25379" s="1">
        <v>44148</v>
      </c>
      <c r="C25379">
        <v>274.24</v>
      </c>
    </row>
    <row r="25380" spans="1:3" x14ac:dyDescent="0.2">
      <c r="A25380" t="s">
        <v>1815</v>
      </c>
      <c r="B25380" s="1">
        <v>44151</v>
      </c>
      <c r="C25380">
        <v>57.9</v>
      </c>
    </row>
    <row r="25381" spans="1:3" x14ac:dyDescent="0.2">
      <c r="A25381" t="s">
        <v>1995</v>
      </c>
      <c r="B25381" s="1">
        <v>44151</v>
      </c>
      <c r="C25381">
        <v>326.14999999999998</v>
      </c>
    </row>
    <row r="25382" spans="1:3" x14ac:dyDescent="0.2">
      <c r="A25382" t="s">
        <v>256</v>
      </c>
      <c r="B25382" s="1">
        <v>44151</v>
      </c>
      <c r="C25382">
        <v>234.47</v>
      </c>
    </row>
    <row r="25383" spans="1:3" x14ac:dyDescent="0.2">
      <c r="A25383" t="s">
        <v>536</v>
      </c>
      <c r="B25383" s="1">
        <v>44151</v>
      </c>
      <c r="C25383">
        <v>52.5</v>
      </c>
    </row>
    <row r="25384" spans="1:3" x14ac:dyDescent="0.2">
      <c r="A25384" t="s">
        <v>16529</v>
      </c>
      <c r="B25384" s="1">
        <v>44151</v>
      </c>
      <c r="C25384">
        <v>217.75</v>
      </c>
    </row>
    <row r="25385" spans="1:3" x14ac:dyDescent="0.2">
      <c r="A25385" t="s">
        <v>11517</v>
      </c>
      <c r="B25385" s="1">
        <v>44151</v>
      </c>
      <c r="C25385">
        <v>229.96</v>
      </c>
    </row>
    <row r="25386" spans="1:3" x14ac:dyDescent="0.2">
      <c r="A25386" t="s">
        <v>7259</v>
      </c>
      <c r="B25386" s="1">
        <v>44151</v>
      </c>
      <c r="C25386">
        <v>47.26</v>
      </c>
    </row>
    <row r="25387" spans="1:3" x14ac:dyDescent="0.2">
      <c r="A25387" t="s">
        <v>34</v>
      </c>
      <c r="B25387" s="1">
        <v>44151</v>
      </c>
      <c r="C25387">
        <v>25.25</v>
      </c>
    </row>
    <row r="25388" spans="1:3" x14ac:dyDescent="0.2">
      <c r="A25388" t="s">
        <v>34</v>
      </c>
      <c r="B25388" s="1">
        <v>44151</v>
      </c>
      <c r="C25388">
        <v>37.35</v>
      </c>
    </row>
    <row r="25389" spans="1:3" x14ac:dyDescent="0.2">
      <c r="A25389" t="s">
        <v>12486</v>
      </c>
      <c r="B25389" s="1">
        <v>44151</v>
      </c>
      <c r="C25389">
        <v>87.45</v>
      </c>
    </row>
    <row r="25390" spans="1:3" x14ac:dyDescent="0.2">
      <c r="A25390" t="s">
        <v>13774</v>
      </c>
      <c r="B25390" s="1">
        <v>44151</v>
      </c>
      <c r="C25390">
        <v>175.15</v>
      </c>
    </row>
    <row r="25391" spans="1:3" x14ac:dyDescent="0.2">
      <c r="A25391" t="s">
        <v>10732</v>
      </c>
      <c r="B25391" s="1">
        <v>44151</v>
      </c>
      <c r="C25391">
        <v>65.45</v>
      </c>
    </row>
    <row r="25392" spans="1:3" x14ac:dyDescent="0.2">
      <c r="A25392" t="s">
        <v>16529</v>
      </c>
      <c r="B25392" s="1">
        <v>44151</v>
      </c>
      <c r="C25392">
        <v>50.95</v>
      </c>
    </row>
    <row r="25393" spans="1:3" x14ac:dyDescent="0.2">
      <c r="A25393" t="s">
        <v>751</v>
      </c>
      <c r="B25393" s="1">
        <v>44151</v>
      </c>
      <c r="C25393">
        <v>634.59</v>
      </c>
    </row>
    <row r="25394" spans="1:3" x14ac:dyDescent="0.2">
      <c r="A25394" t="s">
        <v>21877</v>
      </c>
      <c r="B25394" s="1">
        <v>44151</v>
      </c>
      <c r="C25394">
        <v>82.85</v>
      </c>
    </row>
    <row r="25395" spans="1:3" x14ac:dyDescent="0.2">
      <c r="A25395" t="s">
        <v>21515</v>
      </c>
      <c r="B25395" s="1">
        <v>44151</v>
      </c>
      <c r="C25395">
        <v>367.95</v>
      </c>
    </row>
    <row r="25396" spans="1:3" x14ac:dyDescent="0.2">
      <c r="A25396" t="s">
        <v>19697</v>
      </c>
      <c r="B25396" s="1">
        <v>44151</v>
      </c>
      <c r="C25396">
        <v>55.95</v>
      </c>
    </row>
    <row r="25397" spans="1:3" x14ac:dyDescent="0.2">
      <c r="A25397" t="s">
        <v>6139</v>
      </c>
      <c r="B25397" s="1">
        <v>44151</v>
      </c>
      <c r="C25397">
        <v>180.34</v>
      </c>
    </row>
    <row r="25398" spans="1:3" x14ac:dyDescent="0.2">
      <c r="A25398" t="s">
        <v>6139</v>
      </c>
      <c r="B25398" s="1">
        <v>44151</v>
      </c>
      <c r="C25398">
        <v>354.11</v>
      </c>
    </row>
    <row r="25399" spans="1:3" x14ac:dyDescent="0.2">
      <c r="A25399" t="s">
        <v>308</v>
      </c>
      <c r="B25399" s="1">
        <v>44151</v>
      </c>
      <c r="C25399">
        <v>1421</v>
      </c>
    </row>
    <row r="25400" spans="1:3" x14ac:dyDescent="0.2">
      <c r="A25400" t="s">
        <v>21009</v>
      </c>
      <c r="B25400" s="1">
        <v>44151</v>
      </c>
      <c r="C25400">
        <v>37.450000000000003</v>
      </c>
    </row>
    <row r="25401" spans="1:3" x14ac:dyDescent="0.2">
      <c r="A25401" t="s">
        <v>21878</v>
      </c>
      <c r="B25401" s="1">
        <v>44151</v>
      </c>
      <c r="C25401">
        <v>62.9</v>
      </c>
    </row>
    <row r="25402" spans="1:3" x14ac:dyDescent="0.2">
      <c r="A25402" t="s">
        <v>21879</v>
      </c>
      <c r="B25402" s="1">
        <v>44151</v>
      </c>
      <c r="C25402">
        <v>70.45</v>
      </c>
    </row>
    <row r="25403" spans="1:3" x14ac:dyDescent="0.2">
      <c r="A25403" t="s">
        <v>3676</v>
      </c>
      <c r="B25403" s="1">
        <v>44151</v>
      </c>
      <c r="C25403">
        <v>219.59</v>
      </c>
    </row>
    <row r="25404" spans="1:3" x14ac:dyDescent="0.2">
      <c r="A25404" t="s">
        <v>13403</v>
      </c>
      <c r="B25404" s="1">
        <v>44151</v>
      </c>
      <c r="C25404">
        <v>55.9</v>
      </c>
    </row>
    <row r="25405" spans="1:3" x14ac:dyDescent="0.2">
      <c r="A25405" t="s">
        <v>21880</v>
      </c>
      <c r="B25405" s="1">
        <v>44151</v>
      </c>
      <c r="C25405">
        <v>54.9</v>
      </c>
    </row>
    <row r="25406" spans="1:3" x14ac:dyDescent="0.2">
      <c r="A25406" t="s">
        <v>21881</v>
      </c>
      <c r="B25406" s="1">
        <v>44151</v>
      </c>
      <c r="C25406">
        <v>55.9</v>
      </c>
    </row>
    <row r="25407" spans="1:3" x14ac:dyDescent="0.2">
      <c r="A25407" t="s">
        <v>21882</v>
      </c>
      <c r="B25407" s="1">
        <v>44151</v>
      </c>
      <c r="C25407">
        <v>55.9</v>
      </c>
    </row>
    <row r="25408" spans="1:3" x14ac:dyDescent="0.2">
      <c r="A25408" t="s">
        <v>21883</v>
      </c>
      <c r="B25408" s="1">
        <v>44151</v>
      </c>
      <c r="C25408">
        <v>250</v>
      </c>
    </row>
    <row r="25409" spans="1:3" x14ac:dyDescent="0.2">
      <c r="A25409" t="s">
        <v>14768</v>
      </c>
      <c r="B25409" s="1">
        <v>44151</v>
      </c>
      <c r="C25409">
        <v>52.6</v>
      </c>
    </row>
    <row r="25410" spans="1:3" x14ac:dyDescent="0.2">
      <c r="A25410" t="s">
        <v>19186</v>
      </c>
      <c r="B25410" s="1">
        <v>44151</v>
      </c>
      <c r="C25410">
        <v>57.9</v>
      </c>
    </row>
    <row r="25411" spans="1:3" x14ac:dyDescent="0.2">
      <c r="A25411" t="s">
        <v>21884</v>
      </c>
      <c r="B25411" s="1">
        <v>44151</v>
      </c>
      <c r="C25411">
        <v>55.9</v>
      </c>
    </row>
    <row r="25412" spans="1:3" x14ac:dyDescent="0.2">
      <c r="A25412" t="s">
        <v>18318</v>
      </c>
      <c r="B25412" s="1">
        <v>44151</v>
      </c>
      <c r="C25412">
        <v>166.6</v>
      </c>
    </row>
    <row r="25413" spans="1:3" x14ac:dyDescent="0.2">
      <c r="A25413" t="s">
        <v>21885</v>
      </c>
      <c r="B25413" s="1">
        <v>44151</v>
      </c>
      <c r="C25413">
        <v>57.9</v>
      </c>
    </row>
    <row r="25414" spans="1:3" x14ac:dyDescent="0.2">
      <c r="A25414" t="s">
        <v>11444</v>
      </c>
      <c r="B25414" s="1">
        <v>44151</v>
      </c>
      <c r="C25414">
        <v>69.650000000000006</v>
      </c>
    </row>
    <row r="25415" spans="1:3" x14ac:dyDescent="0.2">
      <c r="A25415" t="s">
        <v>21886</v>
      </c>
      <c r="B25415" s="1">
        <v>44151</v>
      </c>
      <c r="C25415">
        <v>84.95</v>
      </c>
    </row>
    <row r="25416" spans="1:3" x14ac:dyDescent="0.2">
      <c r="A25416" t="s">
        <v>21887</v>
      </c>
      <c r="B25416" s="1">
        <v>44151</v>
      </c>
      <c r="C25416">
        <v>97.85</v>
      </c>
    </row>
    <row r="25417" spans="1:3" x14ac:dyDescent="0.2">
      <c r="A25417" t="s">
        <v>21888</v>
      </c>
      <c r="B25417" s="1">
        <v>44151</v>
      </c>
      <c r="C25417">
        <v>49.9</v>
      </c>
    </row>
    <row r="25418" spans="1:3" x14ac:dyDescent="0.2">
      <c r="A25418" t="s">
        <v>14385</v>
      </c>
      <c r="B25418" s="1">
        <v>44151</v>
      </c>
      <c r="C25418">
        <v>64.650000000000006</v>
      </c>
    </row>
    <row r="25419" spans="1:3" x14ac:dyDescent="0.2">
      <c r="A25419" t="s">
        <v>21889</v>
      </c>
      <c r="B25419" s="1">
        <v>44151</v>
      </c>
      <c r="C25419">
        <v>49.45</v>
      </c>
    </row>
    <row r="25420" spans="1:3" x14ac:dyDescent="0.2">
      <c r="A25420" t="s">
        <v>16524</v>
      </c>
      <c r="B25420" s="1">
        <v>44151</v>
      </c>
      <c r="C25420">
        <v>62.9</v>
      </c>
    </row>
    <row r="25421" spans="1:3" x14ac:dyDescent="0.2">
      <c r="A25421" t="s">
        <v>21890</v>
      </c>
      <c r="B25421" s="1">
        <v>44151</v>
      </c>
      <c r="C25421">
        <v>55.9</v>
      </c>
    </row>
    <row r="25422" spans="1:3" x14ac:dyDescent="0.2">
      <c r="A25422" t="s">
        <v>396</v>
      </c>
      <c r="B25422" s="1">
        <v>44151</v>
      </c>
      <c r="C25422">
        <v>218.58</v>
      </c>
    </row>
    <row r="25423" spans="1:3" x14ac:dyDescent="0.2">
      <c r="A25423" t="s">
        <v>21891</v>
      </c>
      <c r="B25423" s="1">
        <v>44151</v>
      </c>
      <c r="C25423">
        <v>67.900000000000006</v>
      </c>
    </row>
    <row r="25424" spans="1:3" x14ac:dyDescent="0.2">
      <c r="A25424" t="s">
        <v>18497</v>
      </c>
      <c r="B25424" s="1">
        <v>44151</v>
      </c>
      <c r="C25424">
        <v>55.9</v>
      </c>
    </row>
    <row r="25425" spans="1:3" x14ac:dyDescent="0.2">
      <c r="A25425" t="s">
        <v>15920</v>
      </c>
      <c r="B25425" s="1">
        <v>44151</v>
      </c>
      <c r="C25425">
        <v>97.4</v>
      </c>
    </row>
    <row r="25426" spans="1:3" x14ac:dyDescent="0.2">
      <c r="A25426" t="s">
        <v>21767</v>
      </c>
      <c r="B25426" s="1">
        <v>44151</v>
      </c>
      <c r="C25426">
        <v>77.900000000000006</v>
      </c>
    </row>
    <row r="25427" spans="1:3" x14ac:dyDescent="0.2">
      <c r="A25427" t="s">
        <v>21892</v>
      </c>
      <c r="B25427" s="1">
        <v>44151</v>
      </c>
      <c r="C25427">
        <v>54.95</v>
      </c>
    </row>
    <row r="25428" spans="1:3" x14ac:dyDescent="0.2">
      <c r="A25428" t="s">
        <v>10538</v>
      </c>
      <c r="B25428" s="1">
        <v>44151</v>
      </c>
      <c r="C25428">
        <v>114.8</v>
      </c>
    </row>
    <row r="25429" spans="1:3" x14ac:dyDescent="0.2">
      <c r="A25429" t="s">
        <v>20427</v>
      </c>
      <c r="B25429" s="1">
        <v>44151</v>
      </c>
      <c r="C25429">
        <v>69.45</v>
      </c>
    </row>
    <row r="25430" spans="1:3" x14ac:dyDescent="0.2">
      <c r="A25430" t="s">
        <v>21893</v>
      </c>
      <c r="B25430" s="1">
        <v>44151</v>
      </c>
      <c r="C25430">
        <v>41.9</v>
      </c>
    </row>
    <row r="25431" spans="1:3" x14ac:dyDescent="0.2">
      <c r="A25431" t="s">
        <v>21894</v>
      </c>
      <c r="B25431" s="1">
        <v>44151</v>
      </c>
      <c r="C25431">
        <v>271.55</v>
      </c>
    </row>
    <row r="25432" spans="1:3" x14ac:dyDescent="0.2">
      <c r="A25432" t="s">
        <v>15013</v>
      </c>
      <c r="B25432" s="1">
        <v>44151</v>
      </c>
      <c r="C25432">
        <v>49.9</v>
      </c>
    </row>
    <row r="25433" spans="1:3" x14ac:dyDescent="0.2">
      <c r="A25433" t="s">
        <v>20980</v>
      </c>
      <c r="B25433" s="1">
        <v>44151</v>
      </c>
      <c r="C25433">
        <v>57.45</v>
      </c>
    </row>
    <row r="25434" spans="1:3" x14ac:dyDescent="0.2">
      <c r="A25434" t="s">
        <v>21895</v>
      </c>
      <c r="B25434" s="1">
        <v>44151</v>
      </c>
      <c r="C25434">
        <v>99.85</v>
      </c>
    </row>
    <row r="25435" spans="1:3" x14ac:dyDescent="0.2">
      <c r="A25435" t="s">
        <v>21896</v>
      </c>
      <c r="B25435" s="1">
        <v>44151</v>
      </c>
      <c r="C25435">
        <v>54.95</v>
      </c>
    </row>
    <row r="25436" spans="1:3" x14ac:dyDescent="0.2">
      <c r="A25436" t="s">
        <v>119</v>
      </c>
      <c r="B25436" s="1">
        <v>44151</v>
      </c>
      <c r="C25436">
        <v>57.75</v>
      </c>
    </row>
    <row r="25437" spans="1:3" x14ac:dyDescent="0.2">
      <c r="A25437" t="s">
        <v>21897</v>
      </c>
      <c r="B25437" s="1">
        <v>44151</v>
      </c>
      <c r="C25437">
        <v>77.849999999999994</v>
      </c>
    </row>
    <row r="25438" spans="1:3" x14ac:dyDescent="0.2">
      <c r="A25438" t="s">
        <v>21898</v>
      </c>
      <c r="B25438" s="1">
        <v>44151</v>
      </c>
      <c r="C25438">
        <v>47.9</v>
      </c>
    </row>
    <row r="25439" spans="1:3" x14ac:dyDescent="0.2">
      <c r="A25439" t="s">
        <v>184</v>
      </c>
      <c r="B25439" s="1">
        <v>44151</v>
      </c>
      <c r="C25439">
        <v>24.98</v>
      </c>
    </row>
    <row r="25440" spans="1:3" x14ac:dyDescent="0.2">
      <c r="A25440" t="s">
        <v>20429</v>
      </c>
      <c r="B25440" s="1">
        <v>44151</v>
      </c>
      <c r="C25440">
        <v>44.4</v>
      </c>
    </row>
    <row r="25441" spans="1:3" x14ac:dyDescent="0.2">
      <c r="A25441" t="s">
        <v>18850</v>
      </c>
      <c r="B25441" s="1">
        <v>44151</v>
      </c>
      <c r="C25441">
        <v>148.9</v>
      </c>
    </row>
    <row r="25442" spans="1:3" x14ac:dyDescent="0.2">
      <c r="A25442" t="s">
        <v>21899</v>
      </c>
      <c r="B25442" s="1">
        <v>44151</v>
      </c>
      <c r="C25442">
        <v>51.9</v>
      </c>
    </row>
    <row r="25443" spans="1:3" x14ac:dyDescent="0.2">
      <c r="A25443" t="s">
        <v>21900</v>
      </c>
      <c r="B25443" s="1">
        <v>44151</v>
      </c>
      <c r="C25443">
        <v>22.9</v>
      </c>
    </row>
    <row r="25444" spans="1:3" x14ac:dyDescent="0.2">
      <c r="A25444" t="s">
        <v>21901</v>
      </c>
      <c r="B25444" s="1">
        <v>44151</v>
      </c>
      <c r="C25444">
        <v>19.850000000000001</v>
      </c>
    </row>
    <row r="25445" spans="1:3" x14ac:dyDescent="0.2">
      <c r="A25445" t="s">
        <v>257</v>
      </c>
      <c r="B25445" s="1">
        <v>44151</v>
      </c>
      <c r="C25445">
        <v>1565.11</v>
      </c>
    </row>
    <row r="25446" spans="1:3" x14ac:dyDescent="0.2">
      <c r="A25446" t="s">
        <v>15594</v>
      </c>
      <c r="B25446" s="1">
        <v>44151</v>
      </c>
      <c r="C25446">
        <v>142</v>
      </c>
    </row>
    <row r="25447" spans="1:3" x14ac:dyDescent="0.2">
      <c r="A25447" t="s">
        <v>46</v>
      </c>
      <c r="B25447" s="1">
        <v>44151</v>
      </c>
      <c r="C25447">
        <v>293.07</v>
      </c>
    </row>
    <row r="25448" spans="1:3" x14ac:dyDescent="0.2">
      <c r="A25448" t="s">
        <v>8067</v>
      </c>
      <c r="B25448" s="1">
        <v>44151</v>
      </c>
      <c r="C25448">
        <v>494.26</v>
      </c>
    </row>
    <row r="25449" spans="1:3" x14ac:dyDescent="0.2">
      <c r="A25449" t="s">
        <v>46</v>
      </c>
      <c r="B25449" s="1">
        <v>44151</v>
      </c>
      <c r="C25449">
        <v>574.02</v>
      </c>
    </row>
    <row r="25450" spans="1:3" x14ac:dyDescent="0.2">
      <c r="A25450" t="s">
        <v>21902</v>
      </c>
      <c r="B25450" s="1">
        <v>44151</v>
      </c>
      <c r="C25450">
        <v>34.92</v>
      </c>
    </row>
    <row r="25451" spans="1:3" x14ac:dyDescent="0.2">
      <c r="A25451" t="s">
        <v>12</v>
      </c>
      <c r="B25451" s="1">
        <v>44151</v>
      </c>
      <c r="C25451">
        <v>385.98</v>
      </c>
    </row>
    <row r="25452" spans="1:3" x14ac:dyDescent="0.2">
      <c r="A25452" t="s">
        <v>12</v>
      </c>
      <c r="B25452" s="1">
        <v>44151</v>
      </c>
      <c r="C25452">
        <v>344.07</v>
      </c>
    </row>
    <row r="25453" spans="1:3" x14ac:dyDescent="0.2">
      <c r="A25453" t="s">
        <v>12</v>
      </c>
      <c r="B25453" s="1">
        <v>44151</v>
      </c>
      <c r="C25453">
        <v>201.29</v>
      </c>
    </row>
    <row r="25454" spans="1:3" x14ac:dyDescent="0.2">
      <c r="A25454" t="s">
        <v>4663</v>
      </c>
      <c r="B25454" s="1">
        <v>44152</v>
      </c>
      <c r="C25454">
        <v>15</v>
      </c>
    </row>
    <row r="25455" spans="1:3" x14ac:dyDescent="0.2">
      <c r="A25455" t="s">
        <v>11078</v>
      </c>
      <c r="B25455" s="1">
        <v>44152</v>
      </c>
      <c r="C25455">
        <v>210.6</v>
      </c>
    </row>
    <row r="25456" spans="1:3" x14ac:dyDescent="0.2">
      <c r="A25456" t="s">
        <v>236</v>
      </c>
      <c r="B25456" s="1">
        <v>44152</v>
      </c>
      <c r="C25456">
        <v>82.5</v>
      </c>
    </row>
    <row r="25457" spans="1:3" x14ac:dyDescent="0.2">
      <c r="A25457" t="s">
        <v>122</v>
      </c>
      <c r="B25457" s="1">
        <v>44152</v>
      </c>
      <c r="C25457">
        <v>1080.98</v>
      </c>
    </row>
    <row r="25458" spans="1:3" x14ac:dyDescent="0.2">
      <c r="A25458" t="s">
        <v>14269</v>
      </c>
      <c r="B25458" s="1">
        <v>44152</v>
      </c>
      <c r="C25458">
        <v>269.69</v>
      </c>
    </row>
    <row r="25459" spans="1:3" x14ac:dyDescent="0.2">
      <c r="A25459" t="s">
        <v>83</v>
      </c>
      <c r="B25459" s="1">
        <v>44152</v>
      </c>
      <c r="C25459">
        <v>699.66</v>
      </c>
    </row>
    <row r="25460" spans="1:3" x14ac:dyDescent="0.2">
      <c r="A25460" t="s">
        <v>21864</v>
      </c>
      <c r="B25460" s="1">
        <v>44152</v>
      </c>
      <c r="C25460">
        <v>64.8</v>
      </c>
    </row>
    <row r="25461" spans="1:3" x14ac:dyDescent="0.2">
      <c r="A25461" t="s">
        <v>10473</v>
      </c>
      <c r="B25461" s="1">
        <v>44152</v>
      </c>
      <c r="C25461">
        <v>136.44999999999999</v>
      </c>
    </row>
    <row r="25462" spans="1:3" x14ac:dyDescent="0.2">
      <c r="A25462" t="s">
        <v>6139</v>
      </c>
      <c r="B25462" s="1">
        <v>44152</v>
      </c>
      <c r="C25462">
        <v>1564.17</v>
      </c>
    </row>
    <row r="25463" spans="1:3" x14ac:dyDescent="0.2">
      <c r="A25463" t="s">
        <v>286</v>
      </c>
      <c r="B25463" s="1">
        <v>44152</v>
      </c>
      <c r="C25463">
        <v>269.24</v>
      </c>
    </row>
    <row r="25464" spans="1:3" x14ac:dyDescent="0.2">
      <c r="A25464" t="s">
        <v>21865</v>
      </c>
      <c r="B25464" s="1">
        <v>44152</v>
      </c>
      <c r="C25464">
        <v>22.9</v>
      </c>
    </row>
    <row r="25465" spans="1:3" x14ac:dyDescent="0.2">
      <c r="A25465" t="s">
        <v>21866</v>
      </c>
      <c r="B25465" s="1">
        <v>44152</v>
      </c>
      <c r="C25465">
        <v>75.45</v>
      </c>
    </row>
    <row r="25466" spans="1:3" x14ac:dyDescent="0.2">
      <c r="A25466" t="s">
        <v>21867</v>
      </c>
      <c r="B25466" s="1">
        <v>44152</v>
      </c>
      <c r="C25466">
        <v>89.8</v>
      </c>
    </row>
    <row r="25467" spans="1:3" x14ac:dyDescent="0.2">
      <c r="A25467" t="s">
        <v>2988</v>
      </c>
      <c r="B25467" s="1">
        <v>44152</v>
      </c>
      <c r="C25467">
        <v>779.04</v>
      </c>
    </row>
    <row r="25468" spans="1:3" x14ac:dyDescent="0.2">
      <c r="A25468" t="s">
        <v>21868</v>
      </c>
      <c r="B25468" s="1">
        <v>44152</v>
      </c>
      <c r="C25468">
        <v>49.45</v>
      </c>
    </row>
    <row r="25469" spans="1:3" x14ac:dyDescent="0.2">
      <c r="A25469" t="s">
        <v>21869</v>
      </c>
      <c r="B25469" s="1">
        <v>44152</v>
      </c>
      <c r="C25469">
        <v>55.9</v>
      </c>
    </row>
    <row r="25470" spans="1:3" x14ac:dyDescent="0.2">
      <c r="A25470" t="s">
        <v>16137</v>
      </c>
      <c r="B25470" s="1">
        <v>44152</v>
      </c>
      <c r="C25470">
        <v>109.9</v>
      </c>
    </row>
    <row r="25471" spans="1:3" x14ac:dyDescent="0.2">
      <c r="A25471" t="s">
        <v>2611</v>
      </c>
      <c r="B25471" s="1">
        <v>44152</v>
      </c>
      <c r="C25471">
        <v>26.95</v>
      </c>
    </row>
    <row r="25472" spans="1:3" x14ac:dyDescent="0.2">
      <c r="A25472" t="s">
        <v>2989</v>
      </c>
      <c r="B25472" s="1">
        <v>44152</v>
      </c>
      <c r="C25472">
        <v>246.11</v>
      </c>
    </row>
    <row r="25473" spans="1:3" x14ac:dyDescent="0.2">
      <c r="A25473" t="s">
        <v>16960</v>
      </c>
      <c r="B25473" s="1">
        <v>44152</v>
      </c>
      <c r="C25473">
        <v>191.75</v>
      </c>
    </row>
    <row r="25474" spans="1:3" x14ac:dyDescent="0.2">
      <c r="A25474" t="s">
        <v>16960</v>
      </c>
      <c r="B25474" s="1">
        <v>44152</v>
      </c>
      <c r="C25474">
        <v>327.27</v>
      </c>
    </row>
    <row r="25475" spans="1:3" x14ac:dyDescent="0.2">
      <c r="A25475" t="s">
        <v>702</v>
      </c>
      <c r="B25475" s="1">
        <v>44152</v>
      </c>
      <c r="C25475">
        <v>2175</v>
      </c>
    </row>
    <row r="25476" spans="1:3" x14ac:dyDescent="0.2">
      <c r="A25476" t="s">
        <v>702</v>
      </c>
      <c r="B25476" s="1">
        <v>44152</v>
      </c>
      <c r="C25476">
        <v>84.38</v>
      </c>
    </row>
    <row r="25477" spans="1:3" x14ac:dyDescent="0.2">
      <c r="A25477" t="s">
        <v>969</v>
      </c>
      <c r="B25477" s="1">
        <v>44152</v>
      </c>
      <c r="C25477">
        <v>29.97</v>
      </c>
    </row>
    <row r="25478" spans="1:3" x14ac:dyDescent="0.2">
      <c r="A25478" t="s">
        <v>702</v>
      </c>
      <c r="B25478" s="1">
        <v>44152</v>
      </c>
      <c r="C25478">
        <v>1995</v>
      </c>
    </row>
    <row r="25479" spans="1:3" x14ac:dyDescent="0.2">
      <c r="A25479" t="s">
        <v>324</v>
      </c>
      <c r="B25479" s="1">
        <v>44152</v>
      </c>
      <c r="C25479">
        <v>1343.81</v>
      </c>
    </row>
    <row r="25480" spans="1:3" x14ac:dyDescent="0.2">
      <c r="A25480" t="s">
        <v>2196</v>
      </c>
      <c r="B25480" s="1">
        <v>44152</v>
      </c>
      <c r="C25480">
        <v>241.51</v>
      </c>
    </row>
    <row r="25481" spans="1:3" x14ac:dyDescent="0.2">
      <c r="A25481" t="s">
        <v>2196</v>
      </c>
      <c r="B25481" s="1">
        <v>44152</v>
      </c>
      <c r="C25481">
        <v>177.34</v>
      </c>
    </row>
    <row r="25482" spans="1:3" x14ac:dyDescent="0.2">
      <c r="A25482" t="s">
        <v>969</v>
      </c>
      <c r="B25482" s="1">
        <v>44152</v>
      </c>
      <c r="C25482">
        <v>297.68</v>
      </c>
    </row>
    <row r="25483" spans="1:3" x14ac:dyDescent="0.2">
      <c r="A25483" t="s">
        <v>534</v>
      </c>
      <c r="B25483" s="1">
        <v>44152</v>
      </c>
      <c r="C25483">
        <v>8357.7999999999993</v>
      </c>
    </row>
    <row r="25484" spans="1:3" x14ac:dyDescent="0.2">
      <c r="A25484" t="s">
        <v>15074</v>
      </c>
      <c r="B25484" s="1">
        <v>44152</v>
      </c>
      <c r="C25484">
        <v>901.63</v>
      </c>
    </row>
    <row r="25485" spans="1:3" x14ac:dyDescent="0.2">
      <c r="A25485" t="s">
        <v>3</v>
      </c>
      <c r="B25485" s="1">
        <v>44152</v>
      </c>
      <c r="C25485">
        <v>120</v>
      </c>
    </row>
    <row r="25486" spans="1:3" x14ac:dyDescent="0.2">
      <c r="A25486" t="s">
        <v>20826</v>
      </c>
      <c r="B25486" s="1">
        <v>44152</v>
      </c>
      <c r="C25486">
        <v>114.5</v>
      </c>
    </row>
    <row r="25487" spans="1:3" x14ac:dyDescent="0.2">
      <c r="A25487" t="s">
        <v>2301</v>
      </c>
      <c r="B25487" s="1">
        <v>44152</v>
      </c>
      <c r="C25487">
        <v>18.5</v>
      </c>
    </row>
    <row r="25488" spans="1:3" x14ac:dyDescent="0.2">
      <c r="A25488" t="s">
        <v>21870</v>
      </c>
      <c r="B25488" s="1">
        <v>44152</v>
      </c>
      <c r="C25488">
        <v>140.35</v>
      </c>
    </row>
    <row r="25489" spans="1:3" x14ac:dyDescent="0.2">
      <c r="A25489" t="s">
        <v>20339</v>
      </c>
      <c r="B25489" s="1">
        <v>44152</v>
      </c>
      <c r="C25489">
        <v>92.85</v>
      </c>
    </row>
    <row r="25490" spans="1:3" x14ac:dyDescent="0.2">
      <c r="A25490" t="s">
        <v>1004</v>
      </c>
      <c r="B25490" s="1">
        <v>44152</v>
      </c>
      <c r="C25490">
        <v>791.1</v>
      </c>
    </row>
    <row r="25491" spans="1:3" x14ac:dyDescent="0.2">
      <c r="A25491" t="s">
        <v>1004</v>
      </c>
      <c r="B25491" s="1">
        <v>44152</v>
      </c>
      <c r="C25491">
        <v>194.6</v>
      </c>
    </row>
    <row r="25492" spans="1:3" x14ac:dyDescent="0.2">
      <c r="A25492" t="s">
        <v>16655</v>
      </c>
      <c r="B25492" s="1">
        <v>44152</v>
      </c>
      <c r="C25492">
        <v>11.75</v>
      </c>
    </row>
    <row r="25493" spans="1:3" x14ac:dyDescent="0.2">
      <c r="A25493" t="s">
        <v>346</v>
      </c>
      <c r="B25493" s="1">
        <v>44152</v>
      </c>
      <c r="C25493">
        <v>295.61</v>
      </c>
    </row>
    <row r="25494" spans="1:3" x14ac:dyDescent="0.2">
      <c r="A25494" t="s">
        <v>4772</v>
      </c>
      <c r="B25494" s="1">
        <v>44152</v>
      </c>
      <c r="C25494">
        <v>714.5</v>
      </c>
    </row>
    <row r="25495" spans="1:3" x14ac:dyDescent="0.2">
      <c r="A25495" t="s">
        <v>4772</v>
      </c>
      <c r="B25495" s="1">
        <v>44152</v>
      </c>
      <c r="C25495">
        <v>83.25</v>
      </c>
    </row>
    <row r="25496" spans="1:3" x14ac:dyDescent="0.2">
      <c r="A25496" t="s">
        <v>13784</v>
      </c>
      <c r="B25496" s="1">
        <v>44152</v>
      </c>
      <c r="C25496">
        <v>71.45</v>
      </c>
    </row>
    <row r="25497" spans="1:3" x14ac:dyDescent="0.2">
      <c r="A25497" t="s">
        <v>14626</v>
      </c>
      <c r="B25497" s="1">
        <v>44152</v>
      </c>
      <c r="C25497">
        <v>49.45</v>
      </c>
    </row>
    <row r="25498" spans="1:3" x14ac:dyDescent="0.2">
      <c r="A25498" t="s">
        <v>21871</v>
      </c>
      <c r="B25498" s="1">
        <v>44152</v>
      </c>
      <c r="C25498">
        <v>135.55000000000001</v>
      </c>
    </row>
    <row r="25499" spans="1:3" x14ac:dyDescent="0.2">
      <c r="A25499" t="s">
        <v>21872</v>
      </c>
      <c r="B25499" s="1">
        <v>44152</v>
      </c>
      <c r="C25499">
        <v>46.45</v>
      </c>
    </row>
    <row r="25500" spans="1:3" x14ac:dyDescent="0.2">
      <c r="A25500" t="s">
        <v>21873</v>
      </c>
      <c r="B25500" s="1">
        <v>44152</v>
      </c>
      <c r="C25500">
        <v>114.9</v>
      </c>
    </row>
    <row r="25501" spans="1:3" x14ac:dyDescent="0.2">
      <c r="A25501" t="s">
        <v>13995</v>
      </c>
      <c r="B25501" s="1">
        <v>44152</v>
      </c>
      <c r="C25501">
        <v>55.9</v>
      </c>
    </row>
    <row r="25502" spans="1:3" x14ac:dyDescent="0.2">
      <c r="A25502" t="s">
        <v>21874</v>
      </c>
      <c r="B25502" s="1">
        <v>44152</v>
      </c>
      <c r="C25502">
        <v>52.9</v>
      </c>
    </row>
    <row r="25503" spans="1:3" x14ac:dyDescent="0.2">
      <c r="A25503" t="s">
        <v>21875</v>
      </c>
      <c r="B25503" s="1">
        <v>44152</v>
      </c>
      <c r="C25503">
        <v>137.94999999999999</v>
      </c>
    </row>
    <row r="25504" spans="1:3" x14ac:dyDescent="0.2">
      <c r="A25504" t="s">
        <v>21876</v>
      </c>
      <c r="B25504" s="1">
        <v>44152</v>
      </c>
      <c r="C25504">
        <v>42.9</v>
      </c>
    </row>
    <row r="25505" spans="1:3" x14ac:dyDescent="0.2">
      <c r="A25505" t="s">
        <v>12411</v>
      </c>
      <c r="B25505" s="1">
        <v>44152</v>
      </c>
      <c r="C25505">
        <v>242.95</v>
      </c>
    </row>
    <row r="25506" spans="1:3" x14ac:dyDescent="0.2">
      <c r="A25506" t="s">
        <v>64</v>
      </c>
      <c r="B25506" s="1">
        <v>44152</v>
      </c>
      <c r="C25506">
        <v>759.4</v>
      </c>
    </row>
    <row r="25507" spans="1:3" x14ac:dyDescent="0.2">
      <c r="A25507" t="s">
        <v>12</v>
      </c>
      <c r="B25507" s="1">
        <v>44152</v>
      </c>
      <c r="C25507">
        <v>175.59</v>
      </c>
    </row>
    <row r="25508" spans="1:3" x14ac:dyDescent="0.2">
      <c r="A25508" t="s">
        <v>1111</v>
      </c>
      <c r="B25508" s="1">
        <v>44153</v>
      </c>
      <c r="C25508">
        <v>113.7</v>
      </c>
    </row>
    <row r="25509" spans="1:3" x14ac:dyDescent="0.2">
      <c r="A25509" t="s">
        <v>21851</v>
      </c>
      <c r="B25509" s="1">
        <v>44153</v>
      </c>
      <c r="C25509">
        <v>55.9</v>
      </c>
    </row>
    <row r="25510" spans="1:3" x14ac:dyDescent="0.2">
      <c r="A25510" t="s">
        <v>21852</v>
      </c>
      <c r="B25510" s="1">
        <v>44153</v>
      </c>
      <c r="C25510">
        <v>46.45</v>
      </c>
    </row>
    <row r="25511" spans="1:3" x14ac:dyDescent="0.2">
      <c r="A25511" t="s">
        <v>21853</v>
      </c>
      <c r="B25511" s="1">
        <v>44153</v>
      </c>
      <c r="C25511">
        <v>199.8</v>
      </c>
    </row>
    <row r="25512" spans="1:3" x14ac:dyDescent="0.2">
      <c r="A25512" t="s">
        <v>18777</v>
      </c>
      <c r="B25512" s="1">
        <v>44153</v>
      </c>
      <c r="C25512">
        <v>55.9</v>
      </c>
    </row>
    <row r="25513" spans="1:3" x14ac:dyDescent="0.2">
      <c r="A25513" t="s">
        <v>21854</v>
      </c>
      <c r="B25513" s="1">
        <v>44153</v>
      </c>
      <c r="C25513">
        <v>57.9</v>
      </c>
    </row>
    <row r="25514" spans="1:3" x14ac:dyDescent="0.2">
      <c r="A25514" t="s">
        <v>549</v>
      </c>
      <c r="B25514" s="1">
        <v>44153</v>
      </c>
      <c r="C25514">
        <v>178.3</v>
      </c>
    </row>
    <row r="25515" spans="1:3" x14ac:dyDescent="0.2">
      <c r="A25515" t="s">
        <v>31</v>
      </c>
      <c r="B25515" s="1">
        <v>44153</v>
      </c>
      <c r="C25515">
        <v>159.93</v>
      </c>
    </row>
    <row r="25516" spans="1:3" x14ac:dyDescent="0.2">
      <c r="A25516" t="s">
        <v>14938</v>
      </c>
      <c r="B25516" s="1">
        <v>44153</v>
      </c>
      <c r="C25516">
        <v>55.9</v>
      </c>
    </row>
    <row r="25517" spans="1:3" x14ac:dyDescent="0.2">
      <c r="A25517" t="s">
        <v>21855</v>
      </c>
      <c r="B25517" s="1">
        <v>44153</v>
      </c>
      <c r="C25517">
        <v>47.9</v>
      </c>
    </row>
    <row r="25518" spans="1:3" x14ac:dyDescent="0.2">
      <c r="A25518" t="s">
        <v>383</v>
      </c>
      <c r="B25518" s="1">
        <v>44153</v>
      </c>
      <c r="C25518">
        <v>876.04</v>
      </c>
    </row>
    <row r="25519" spans="1:3" x14ac:dyDescent="0.2">
      <c r="A25519" t="s">
        <v>21856</v>
      </c>
      <c r="B25519" s="1">
        <v>44153</v>
      </c>
      <c r="C25519">
        <v>569.03</v>
      </c>
    </row>
    <row r="25520" spans="1:3" x14ac:dyDescent="0.2">
      <c r="A25520" t="s">
        <v>18551</v>
      </c>
      <c r="B25520" s="1">
        <v>44153</v>
      </c>
      <c r="C25520">
        <v>219.01</v>
      </c>
    </row>
    <row r="25521" spans="1:3" x14ac:dyDescent="0.2">
      <c r="A25521" t="s">
        <v>16063</v>
      </c>
      <c r="B25521" s="1">
        <v>44153</v>
      </c>
      <c r="C25521">
        <v>48.9</v>
      </c>
    </row>
    <row r="25522" spans="1:3" x14ac:dyDescent="0.2">
      <c r="A25522" t="s">
        <v>18551</v>
      </c>
      <c r="B25522" s="1">
        <v>44153</v>
      </c>
      <c r="C25522">
        <v>219.01</v>
      </c>
    </row>
    <row r="25523" spans="1:3" x14ac:dyDescent="0.2">
      <c r="A25523" t="s">
        <v>321</v>
      </c>
      <c r="B25523" s="1">
        <v>44153</v>
      </c>
      <c r="C25523">
        <v>492.65</v>
      </c>
    </row>
    <row r="25524" spans="1:3" x14ac:dyDescent="0.2">
      <c r="A25524" t="s">
        <v>5955</v>
      </c>
      <c r="B25524" s="1">
        <v>44153</v>
      </c>
      <c r="C25524">
        <v>7.3</v>
      </c>
    </row>
    <row r="25525" spans="1:3" x14ac:dyDescent="0.2">
      <c r="A25525" t="s">
        <v>32</v>
      </c>
      <c r="B25525" s="1">
        <v>44153</v>
      </c>
      <c r="C25525">
        <v>997.8</v>
      </c>
    </row>
    <row r="25526" spans="1:3" x14ac:dyDescent="0.2">
      <c r="A25526" t="s">
        <v>32</v>
      </c>
      <c r="B25526" s="1">
        <v>44153</v>
      </c>
      <c r="C25526">
        <v>279.95999999999998</v>
      </c>
    </row>
    <row r="25527" spans="1:3" x14ac:dyDescent="0.2">
      <c r="A25527" t="s">
        <v>5955</v>
      </c>
      <c r="B25527" s="1">
        <v>44153</v>
      </c>
      <c r="C25527">
        <v>829.98</v>
      </c>
    </row>
    <row r="25528" spans="1:3" x14ac:dyDescent="0.2">
      <c r="A25528" t="s">
        <v>3152</v>
      </c>
      <c r="B25528" s="1">
        <v>44153</v>
      </c>
      <c r="C25528">
        <v>311.35000000000002</v>
      </c>
    </row>
    <row r="25529" spans="1:3" x14ac:dyDescent="0.2">
      <c r="A25529" t="s">
        <v>3951</v>
      </c>
      <c r="B25529" s="1">
        <v>44153</v>
      </c>
      <c r="C25529">
        <v>89.95</v>
      </c>
    </row>
    <row r="25530" spans="1:3" x14ac:dyDescent="0.2">
      <c r="A25530" t="s">
        <v>11310</v>
      </c>
      <c r="B25530" s="1">
        <v>44153</v>
      </c>
      <c r="C25530">
        <v>23</v>
      </c>
    </row>
    <row r="25531" spans="1:3" x14ac:dyDescent="0.2">
      <c r="A25531" t="s">
        <v>1071</v>
      </c>
      <c r="B25531" s="1">
        <v>44153</v>
      </c>
      <c r="C25531">
        <v>65</v>
      </c>
    </row>
    <row r="25532" spans="1:3" x14ac:dyDescent="0.2">
      <c r="A25532" t="s">
        <v>15594</v>
      </c>
      <c r="B25532" s="1">
        <v>44153</v>
      </c>
      <c r="C25532">
        <v>181.77</v>
      </c>
    </row>
    <row r="25533" spans="1:3" x14ac:dyDescent="0.2">
      <c r="A25533" t="s">
        <v>46</v>
      </c>
      <c r="B25533" s="1">
        <v>44153</v>
      </c>
      <c r="C25533">
        <v>165.3</v>
      </c>
    </row>
    <row r="25534" spans="1:3" x14ac:dyDescent="0.2">
      <c r="A25534" t="s">
        <v>184</v>
      </c>
      <c r="B25534" s="1">
        <v>44153</v>
      </c>
      <c r="C25534">
        <v>46.25</v>
      </c>
    </row>
    <row r="25535" spans="1:3" x14ac:dyDescent="0.2">
      <c r="A25535" t="s">
        <v>21857</v>
      </c>
      <c r="B25535" s="1">
        <v>44153</v>
      </c>
      <c r="C25535">
        <v>9.15</v>
      </c>
    </row>
    <row r="25536" spans="1:3" x14ac:dyDescent="0.2">
      <c r="A25536" t="s">
        <v>229</v>
      </c>
      <c r="B25536" s="1">
        <v>44153</v>
      </c>
      <c r="C25536">
        <v>32.93</v>
      </c>
    </row>
    <row r="25537" spans="1:3" x14ac:dyDescent="0.2">
      <c r="A25537" t="s">
        <v>16960</v>
      </c>
      <c r="B25537" s="1">
        <v>44153</v>
      </c>
      <c r="C25537">
        <v>39.6</v>
      </c>
    </row>
    <row r="25538" spans="1:3" x14ac:dyDescent="0.2">
      <c r="A25538" t="s">
        <v>6139</v>
      </c>
      <c r="B25538" s="1">
        <v>44153</v>
      </c>
      <c r="C25538">
        <v>219.37</v>
      </c>
    </row>
    <row r="25539" spans="1:3" x14ac:dyDescent="0.2">
      <c r="A25539" t="s">
        <v>13869</v>
      </c>
      <c r="B25539" s="1">
        <v>44153</v>
      </c>
      <c r="C25539">
        <v>62.65</v>
      </c>
    </row>
    <row r="25540" spans="1:3" x14ac:dyDescent="0.2">
      <c r="A25540" t="s">
        <v>21858</v>
      </c>
      <c r="B25540" s="1">
        <v>44153</v>
      </c>
      <c r="C25540">
        <v>55.9</v>
      </c>
    </row>
    <row r="25541" spans="1:3" x14ac:dyDescent="0.2">
      <c r="A25541" t="s">
        <v>16137</v>
      </c>
      <c r="B25541" s="1">
        <v>44153</v>
      </c>
      <c r="C25541">
        <v>148.80000000000001</v>
      </c>
    </row>
    <row r="25542" spans="1:3" x14ac:dyDescent="0.2">
      <c r="A25542" t="s">
        <v>21859</v>
      </c>
      <c r="B25542" s="1">
        <v>44153</v>
      </c>
      <c r="C25542">
        <v>66.48</v>
      </c>
    </row>
    <row r="25543" spans="1:3" x14ac:dyDescent="0.2">
      <c r="A25543" t="s">
        <v>21860</v>
      </c>
      <c r="B25543" s="1">
        <v>44153</v>
      </c>
      <c r="C25543">
        <v>127.6</v>
      </c>
    </row>
    <row r="25544" spans="1:3" x14ac:dyDescent="0.2">
      <c r="A25544" t="s">
        <v>6256</v>
      </c>
      <c r="B25544" s="1">
        <v>44153</v>
      </c>
      <c r="C25544">
        <v>52.8</v>
      </c>
    </row>
    <row r="25545" spans="1:3" x14ac:dyDescent="0.2">
      <c r="A25545" t="s">
        <v>21861</v>
      </c>
      <c r="B25545" s="1">
        <v>44153</v>
      </c>
      <c r="C25545">
        <v>47.85</v>
      </c>
    </row>
    <row r="25546" spans="1:3" x14ac:dyDescent="0.2">
      <c r="A25546" t="s">
        <v>21862</v>
      </c>
      <c r="B25546" s="1">
        <v>44153</v>
      </c>
      <c r="C25546">
        <v>117.95</v>
      </c>
    </row>
    <row r="25547" spans="1:3" x14ac:dyDescent="0.2">
      <c r="A25547" t="s">
        <v>21863</v>
      </c>
      <c r="B25547" s="1">
        <v>44153</v>
      </c>
      <c r="C25547">
        <v>75.45</v>
      </c>
    </row>
    <row r="25548" spans="1:3" x14ac:dyDescent="0.2">
      <c r="A25548" t="s">
        <v>20978</v>
      </c>
      <c r="B25548" s="1">
        <v>44153</v>
      </c>
      <c r="C25548">
        <v>159.9</v>
      </c>
    </row>
    <row r="25549" spans="1:3" x14ac:dyDescent="0.2">
      <c r="A25549" t="s">
        <v>10864</v>
      </c>
      <c r="B25549" s="1">
        <v>44153</v>
      </c>
      <c r="C25549">
        <v>254.3</v>
      </c>
    </row>
    <row r="25550" spans="1:3" x14ac:dyDescent="0.2">
      <c r="A25550" t="s">
        <v>16133</v>
      </c>
      <c r="B25550" s="1">
        <v>44153</v>
      </c>
      <c r="C25550">
        <v>52.95</v>
      </c>
    </row>
    <row r="25551" spans="1:3" x14ac:dyDescent="0.2">
      <c r="A25551" t="s">
        <v>485</v>
      </c>
      <c r="B25551" s="1">
        <v>44153</v>
      </c>
      <c r="C25551">
        <v>3626.91</v>
      </c>
    </row>
    <row r="25552" spans="1:3" x14ac:dyDescent="0.2">
      <c r="A25552" t="s">
        <v>482</v>
      </c>
      <c r="B25552" s="1">
        <v>44153</v>
      </c>
      <c r="C25552">
        <v>383.46</v>
      </c>
    </row>
    <row r="25553" spans="1:3" x14ac:dyDescent="0.2">
      <c r="A25553" t="s">
        <v>12</v>
      </c>
      <c r="B25553" s="1">
        <v>44153</v>
      </c>
      <c r="C25553">
        <v>419.55</v>
      </c>
    </row>
    <row r="25554" spans="1:3" x14ac:dyDescent="0.2">
      <c r="A25554" t="s">
        <v>1323</v>
      </c>
      <c r="B25554" s="1">
        <v>44154</v>
      </c>
      <c r="C25554">
        <v>132.77000000000001</v>
      </c>
    </row>
    <row r="25555" spans="1:3" x14ac:dyDescent="0.2">
      <c r="A25555" t="s">
        <v>21843</v>
      </c>
      <c r="B25555" s="1">
        <v>44154</v>
      </c>
      <c r="C25555">
        <v>61.4</v>
      </c>
    </row>
    <row r="25556" spans="1:3" x14ac:dyDescent="0.2">
      <c r="A25556" t="s">
        <v>21844</v>
      </c>
      <c r="B25556" s="1">
        <v>44154</v>
      </c>
      <c r="C25556">
        <v>68.150000000000006</v>
      </c>
    </row>
    <row r="25557" spans="1:3" x14ac:dyDescent="0.2">
      <c r="A25557" t="s">
        <v>4664</v>
      </c>
      <c r="B25557" s="1">
        <v>44154</v>
      </c>
      <c r="C25557">
        <v>161.74</v>
      </c>
    </row>
    <row r="25558" spans="1:3" x14ac:dyDescent="0.2">
      <c r="A25558" t="s">
        <v>21845</v>
      </c>
      <c r="B25558" s="1">
        <v>44154</v>
      </c>
      <c r="C25558">
        <v>98.45</v>
      </c>
    </row>
    <row r="25559" spans="1:3" x14ac:dyDescent="0.2">
      <c r="A25559" t="s">
        <v>21846</v>
      </c>
      <c r="B25559" s="1">
        <v>44154</v>
      </c>
      <c r="C25559">
        <v>23.9</v>
      </c>
    </row>
    <row r="25560" spans="1:3" x14ac:dyDescent="0.2">
      <c r="A25560" t="s">
        <v>20870</v>
      </c>
      <c r="B25560" s="1">
        <v>44154</v>
      </c>
      <c r="C25560">
        <v>72.95</v>
      </c>
    </row>
    <row r="25561" spans="1:3" x14ac:dyDescent="0.2">
      <c r="A25561" t="s">
        <v>18760</v>
      </c>
      <c r="B25561" s="1">
        <v>44154</v>
      </c>
      <c r="C25561">
        <v>37.85</v>
      </c>
    </row>
    <row r="25562" spans="1:3" x14ac:dyDescent="0.2">
      <c r="A25562" t="s">
        <v>49</v>
      </c>
      <c r="B25562" s="1">
        <v>44154</v>
      </c>
      <c r="C25562">
        <v>839.3</v>
      </c>
    </row>
    <row r="25563" spans="1:3" x14ac:dyDescent="0.2">
      <c r="A25563" t="s">
        <v>12294</v>
      </c>
      <c r="B25563" s="1">
        <v>44154</v>
      </c>
      <c r="C25563">
        <v>56.25</v>
      </c>
    </row>
    <row r="25564" spans="1:3" x14ac:dyDescent="0.2">
      <c r="A25564" t="s">
        <v>12294</v>
      </c>
      <c r="B25564" s="1">
        <v>44154</v>
      </c>
      <c r="C25564">
        <v>278.39999999999998</v>
      </c>
    </row>
    <row r="25565" spans="1:3" x14ac:dyDescent="0.2">
      <c r="A25565" t="s">
        <v>534</v>
      </c>
      <c r="B25565" s="1">
        <v>44154</v>
      </c>
      <c r="C25565">
        <v>372.75</v>
      </c>
    </row>
    <row r="25566" spans="1:3" x14ac:dyDescent="0.2">
      <c r="A25566" t="s">
        <v>10953</v>
      </c>
      <c r="B25566" s="1">
        <v>44154</v>
      </c>
      <c r="C25566">
        <v>55.9</v>
      </c>
    </row>
    <row r="25567" spans="1:3" x14ac:dyDescent="0.2">
      <c r="A25567" t="s">
        <v>3</v>
      </c>
      <c r="B25567" s="1">
        <v>44154</v>
      </c>
      <c r="C25567">
        <v>93.9</v>
      </c>
    </row>
    <row r="25568" spans="1:3" x14ac:dyDescent="0.2">
      <c r="A25568" t="s">
        <v>5690</v>
      </c>
      <c r="B25568" s="1">
        <v>44154</v>
      </c>
      <c r="C25568">
        <v>1178.22</v>
      </c>
    </row>
    <row r="25569" spans="1:3" x14ac:dyDescent="0.2">
      <c r="A25569" t="s">
        <v>534</v>
      </c>
      <c r="B25569" s="1">
        <v>44154</v>
      </c>
      <c r="C25569">
        <v>1419.75</v>
      </c>
    </row>
    <row r="25570" spans="1:3" x14ac:dyDescent="0.2">
      <c r="A25570" t="s">
        <v>21847</v>
      </c>
      <c r="B25570" s="1">
        <v>44154</v>
      </c>
      <c r="C25570">
        <v>49.45</v>
      </c>
    </row>
    <row r="25571" spans="1:3" x14ac:dyDescent="0.2">
      <c r="A25571" t="s">
        <v>21848</v>
      </c>
      <c r="B25571" s="1">
        <v>44154</v>
      </c>
      <c r="C25571">
        <v>135</v>
      </c>
    </row>
    <row r="25572" spans="1:3" x14ac:dyDescent="0.2">
      <c r="A25572" t="s">
        <v>21849</v>
      </c>
      <c r="B25572" s="1">
        <v>44154</v>
      </c>
      <c r="C25572">
        <v>57.9</v>
      </c>
    </row>
    <row r="25573" spans="1:3" x14ac:dyDescent="0.2">
      <c r="A25573" t="s">
        <v>21850</v>
      </c>
      <c r="B25573" s="1">
        <v>44154</v>
      </c>
      <c r="C25573">
        <v>197.95</v>
      </c>
    </row>
    <row r="25574" spans="1:3" x14ac:dyDescent="0.2">
      <c r="A25574" t="s">
        <v>21368</v>
      </c>
      <c r="B25574" s="1">
        <v>44154</v>
      </c>
      <c r="C25574">
        <v>41.45</v>
      </c>
    </row>
    <row r="25575" spans="1:3" x14ac:dyDescent="0.2">
      <c r="A25575" t="s">
        <v>19849</v>
      </c>
      <c r="B25575" s="1">
        <v>44154</v>
      </c>
      <c r="C25575">
        <v>47.9</v>
      </c>
    </row>
    <row r="25576" spans="1:3" x14ac:dyDescent="0.2">
      <c r="A25576" t="s">
        <v>4846</v>
      </c>
      <c r="B25576" s="1">
        <v>44154</v>
      </c>
      <c r="C25576">
        <v>306.24</v>
      </c>
    </row>
    <row r="25577" spans="1:3" x14ac:dyDescent="0.2">
      <c r="A25577" t="s">
        <v>9247</v>
      </c>
      <c r="B25577" s="1">
        <v>44154</v>
      </c>
      <c r="C25577">
        <v>70.849999999999994</v>
      </c>
    </row>
    <row r="25578" spans="1:3" x14ac:dyDescent="0.2">
      <c r="A25578" t="s">
        <v>3014</v>
      </c>
      <c r="B25578" s="1">
        <v>44154</v>
      </c>
      <c r="C25578">
        <v>53.2</v>
      </c>
    </row>
    <row r="25579" spans="1:3" x14ac:dyDescent="0.2">
      <c r="A25579" t="s">
        <v>9112</v>
      </c>
      <c r="B25579" s="1">
        <v>44154</v>
      </c>
      <c r="C25579">
        <v>128.65</v>
      </c>
    </row>
    <row r="25580" spans="1:3" x14ac:dyDescent="0.2">
      <c r="A25580" t="s">
        <v>327</v>
      </c>
      <c r="B25580" s="1">
        <v>44154</v>
      </c>
      <c r="C25580">
        <v>63.74</v>
      </c>
    </row>
    <row r="25581" spans="1:3" x14ac:dyDescent="0.2">
      <c r="A25581" t="s">
        <v>327</v>
      </c>
      <c r="B25581" s="1">
        <v>44154</v>
      </c>
      <c r="C25581">
        <v>611.67999999999995</v>
      </c>
    </row>
    <row r="25582" spans="1:3" x14ac:dyDescent="0.2">
      <c r="A25582" t="s">
        <v>347</v>
      </c>
      <c r="B25582" s="1">
        <v>44154</v>
      </c>
      <c r="C25582">
        <v>284.5</v>
      </c>
    </row>
    <row r="25583" spans="1:3" x14ac:dyDescent="0.2">
      <c r="A25583" t="s">
        <v>12</v>
      </c>
      <c r="B25583" s="1">
        <v>44154</v>
      </c>
      <c r="C25583">
        <v>193.85</v>
      </c>
    </row>
    <row r="25584" spans="1:3" x14ac:dyDescent="0.2">
      <c r="A25584" t="s">
        <v>21832</v>
      </c>
      <c r="B25584" s="1">
        <v>44155</v>
      </c>
      <c r="C25584">
        <v>93.86</v>
      </c>
    </row>
    <row r="25585" spans="1:3" x14ac:dyDescent="0.2">
      <c r="A25585" t="s">
        <v>6139</v>
      </c>
      <c r="B25585" s="1">
        <v>44155</v>
      </c>
      <c r="C25585">
        <v>2660.64</v>
      </c>
    </row>
    <row r="25586" spans="1:3" x14ac:dyDescent="0.2">
      <c r="A25586" t="s">
        <v>21833</v>
      </c>
      <c r="B25586" s="1">
        <v>44155</v>
      </c>
      <c r="C25586">
        <v>25.45</v>
      </c>
    </row>
    <row r="25587" spans="1:3" x14ac:dyDescent="0.2">
      <c r="A25587" t="s">
        <v>6450</v>
      </c>
      <c r="B25587" s="1">
        <v>44155</v>
      </c>
      <c r="C25587">
        <v>21.7</v>
      </c>
    </row>
    <row r="25588" spans="1:3" x14ac:dyDescent="0.2">
      <c r="A25588" t="s">
        <v>12529</v>
      </c>
      <c r="B25588" s="1">
        <v>44155</v>
      </c>
      <c r="C25588">
        <v>124.6</v>
      </c>
    </row>
    <row r="25589" spans="1:3" x14ac:dyDescent="0.2">
      <c r="A25589" t="s">
        <v>21834</v>
      </c>
      <c r="B25589" s="1">
        <v>44155</v>
      </c>
      <c r="C25589">
        <v>77.849999999999994</v>
      </c>
    </row>
    <row r="25590" spans="1:3" x14ac:dyDescent="0.2">
      <c r="A25590" t="s">
        <v>1468</v>
      </c>
      <c r="B25590" s="1">
        <v>44155</v>
      </c>
      <c r="C25590">
        <v>271.95</v>
      </c>
    </row>
    <row r="25591" spans="1:3" x14ac:dyDescent="0.2">
      <c r="A25591" t="s">
        <v>21835</v>
      </c>
      <c r="B25591" s="1">
        <v>44155</v>
      </c>
      <c r="C25591">
        <v>37.9</v>
      </c>
    </row>
    <row r="25592" spans="1:3" x14ac:dyDescent="0.2">
      <c r="A25592" t="s">
        <v>21836</v>
      </c>
      <c r="B25592" s="1">
        <v>44155</v>
      </c>
      <c r="C25592">
        <v>70.849999999999994</v>
      </c>
    </row>
    <row r="25593" spans="1:3" x14ac:dyDescent="0.2">
      <c r="A25593" t="s">
        <v>64</v>
      </c>
      <c r="B25593" s="1">
        <v>44155</v>
      </c>
      <c r="C25593">
        <v>76</v>
      </c>
    </row>
    <row r="25594" spans="1:3" x14ac:dyDescent="0.2">
      <c r="A25594" t="s">
        <v>5955</v>
      </c>
      <c r="B25594" s="1">
        <v>44155</v>
      </c>
      <c r="C25594">
        <v>245.63</v>
      </c>
    </row>
    <row r="25595" spans="1:3" x14ac:dyDescent="0.2">
      <c r="A25595" t="s">
        <v>257</v>
      </c>
      <c r="B25595" s="1">
        <v>44155</v>
      </c>
      <c r="C25595">
        <v>490.46</v>
      </c>
    </row>
    <row r="25596" spans="1:3" x14ac:dyDescent="0.2">
      <c r="A25596" t="s">
        <v>7822</v>
      </c>
      <c r="B25596" s="1">
        <v>44155</v>
      </c>
      <c r="C25596">
        <v>111.87</v>
      </c>
    </row>
    <row r="25597" spans="1:3" x14ac:dyDescent="0.2">
      <c r="A25597" t="s">
        <v>15594</v>
      </c>
      <c r="B25597" s="1">
        <v>44155</v>
      </c>
      <c r="C25597">
        <v>365.45</v>
      </c>
    </row>
    <row r="25598" spans="1:3" x14ac:dyDescent="0.2">
      <c r="A25598" t="s">
        <v>176</v>
      </c>
      <c r="B25598" s="1">
        <v>44155</v>
      </c>
      <c r="C25598">
        <v>385</v>
      </c>
    </row>
    <row r="25599" spans="1:3" x14ac:dyDescent="0.2">
      <c r="A25599" t="s">
        <v>21837</v>
      </c>
      <c r="B25599" s="1">
        <v>44155</v>
      </c>
      <c r="C25599">
        <v>41.9</v>
      </c>
    </row>
    <row r="25600" spans="1:3" x14ac:dyDescent="0.2">
      <c r="A25600" t="s">
        <v>176</v>
      </c>
      <c r="B25600" s="1">
        <v>44155</v>
      </c>
      <c r="C25600">
        <v>2201.5</v>
      </c>
    </row>
    <row r="25601" spans="1:3" x14ac:dyDescent="0.2">
      <c r="A25601" t="s">
        <v>12</v>
      </c>
      <c r="B25601" s="1">
        <v>44155</v>
      </c>
      <c r="C25601">
        <v>309.2</v>
      </c>
    </row>
    <row r="25602" spans="1:3" x14ac:dyDescent="0.2">
      <c r="A25602" t="s">
        <v>995</v>
      </c>
      <c r="B25602" s="1">
        <v>44155</v>
      </c>
      <c r="C25602">
        <v>226.28</v>
      </c>
    </row>
    <row r="25603" spans="1:3" x14ac:dyDescent="0.2">
      <c r="A25603" t="s">
        <v>21838</v>
      </c>
      <c r="B25603" s="1">
        <v>44155</v>
      </c>
      <c r="C25603">
        <v>17.98</v>
      </c>
    </row>
    <row r="25604" spans="1:3" x14ac:dyDescent="0.2">
      <c r="A25604" t="s">
        <v>21839</v>
      </c>
      <c r="B25604" s="1">
        <v>44155</v>
      </c>
      <c r="C25604">
        <v>9.15</v>
      </c>
    </row>
    <row r="25605" spans="1:3" x14ac:dyDescent="0.2">
      <c r="A25605" t="s">
        <v>21840</v>
      </c>
      <c r="B25605" s="1">
        <v>44155</v>
      </c>
      <c r="C25605">
        <v>41.9</v>
      </c>
    </row>
    <row r="25606" spans="1:3" x14ac:dyDescent="0.2">
      <c r="A25606" t="s">
        <v>12803</v>
      </c>
      <c r="B25606" s="1">
        <v>44155</v>
      </c>
      <c r="C25606">
        <v>55.9</v>
      </c>
    </row>
    <row r="25607" spans="1:3" x14ac:dyDescent="0.2">
      <c r="A25607" t="s">
        <v>316</v>
      </c>
      <c r="B25607" s="1">
        <v>44155</v>
      </c>
      <c r="C25607">
        <v>732.88</v>
      </c>
    </row>
    <row r="25608" spans="1:3" x14ac:dyDescent="0.2">
      <c r="A25608" t="s">
        <v>12587</v>
      </c>
      <c r="B25608" s="1">
        <v>44155</v>
      </c>
      <c r="C25608">
        <v>261.75</v>
      </c>
    </row>
    <row r="25609" spans="1:3" x14ac:dyDescent="0.2">
      <c r="A25609" t="s">
        <v>21841</v>
      </c>
      <c r="B25609" s="1">
        <v>44155</v>
      </c>
      <c r="C25609">
        <v>79.650000000000006</v>
      </c>
    </row>
    <row r="25610" spans="1:3" x14ac:dyDescent="0.2">
      <c r="A25610" t="s">
        <v>715</v>
      </c>
      <c r="B25610" s="1">
        <v>44155</v>
      </c>
      <c r="C25610">
        <v>77.75</v>
      </c>
    </row>
    <row r="25611" spans="1:3" x14ac:dyDescent="0.2">
      <c r="A25611" t="s">
        <v>21842</v>
      </c>
      <c r="B25611" s="1">
        <v>44155</v>
      </c>
      <c r="C25611">
        <v>73.849999999999994</v>
      </c>
    </row>
    <row r="25612" spans="1:3" x14ac:dyDescent="0.2">
      <c r="A25612" t="s">
        <v>481</v>
      </c>
      <c r="B25612" s="1">
        <v>44155</v>
      </c>
      <c r="C25612">
        <v>318.48</v>
      </c>
    </row>
    <row r="25613" spans="1:3" x14ac:dyDescent="0.2">
      <c r="A25613" t="s">
        <v>4021</v>
      </c>
      <c r="B25613" s="1">
        <v>44155</v>
      </c>
      <c r="C25613">
        <v>26.95</v>
      </c>
    </row>
    <row r="25614" spans="1:3" x14ac:dyDescent="0.2">
      <c r="A25614" t="s">
        <v>4716</v>
      </c>
      <c r="B25614" s="1">
        <v>44155</v>
      </c>
      <c r="C25614">
        <v>4428.8500000000004</v>
      </c>
    </row>
    <row r="25615" spans="1:3" x14ac:dyDescent="0.2">
      <c r="A25615" t="s">
        <v>383</v>
      </c>
      <c r="B25615" s="1">
        <v>44155</v>
      </c>
      <c r="C25615">
        <v>47.25</v>
      </c>
    </row>
    <row r="25616" spans="1:3" x14ac:dyDescent="0.2">
      <c r="A25616" t="s">
        <v>702</v>
      </c>
      <c r="B25616" s="1">
        <v>44155</v>
      </c>
      <c r="C25616">
        <v>1410</v>
      </c>
    </row>
    <row r="25617" spans="1:3" x14ac:dyDescent="0.2">
      <c r="A25617" t="s">
        <v>44</v>
      </c>
      <c r="B25617" s="1">
        <v>44155</v>
      </c>
      <c r="C25617">
        <v>368.73</v>
      </c>
    </row>
    <row r="25618" spans="1:3" x14ac:dyDescent="0.2">
      <c r="A25618" t="s">
        <v>20546</v>
      </c>
      <c r="B25618" s="1">
        <v>44155</v>
      </c>
      <c r="C25618">
        <v>472.4</v>
      </c>
    </row>
    <row r="25619" spans="1:3" x14ac:dyDescent="0.2">
      <c r="A25619" t="s">
        <v>44</v>
      </c>
      <c r="B25619" s="1">
        <v>44158</v>
      </c>
      <c r="C25619">
        <v>484.06</v>
      </c>
    </row>
    <row r="25620" spans="1:3" x14ac:dyDescent="0.2">
      <c r="A25620" t="s">
        <v>16576</v>
      </c>
      <c r="B25620" s="1">
        <v>44158</v>
      </c>
      <c r="C25620">
        <v>47.9</v>
      </c>
    </row>
    <row r="25621" spans="1:3" x14ac:dyDescent="0.2">
      <c r="A25621" t="s">
        <v>4330</v>
      </c>
      <c r="B25621" s="1">
        <v>44158</v>
      </c>
      <c r="C25621">
        <v>67.650000000000006</v>
      </c>
    </row>
    <row r="25622" spans="1:3" x14ac:dyDescent="0.2">
      <c r="A25622" t="s">
        <v>15175</v>
      </c>
      <c r="B25622" s="1">
        <v>44158</v>
      </c>
      <c r="C25622">
        <v>82.85</v>
      </c>
    </row>
    <row r="25623" spans="1:3" x14ac:dyDescent="0.2">
      <c r="A25623" t="s">
        <v>21812</v>
      </c>
      <c r="B25623" s="1">
        <v>44158</v>
      </c>
      <c r="C25623">
        <v>136.55000000000001</v>
      </c>
    </row>
    <row r="25624" spans="1:3" x14ac:dyDescent="0.2">
      <c r="A25624" t="s">
        <v>14737</v>
      </c>
      <c r="B25624" s="1">
        <v>44158</v>
      </c>
      <c r="C25624">
        <v>77.599999999999994</v>
      </c>
    </row>
    <row r="25625" spans="1:3" x14ac:dyDescent="0.2">
      <c r="A25625" t="s">
        <v>21813</v>
      </c>
      <c r="B25625" s="1">
        <v>44158</v>
      </c>
      <c r="C25625">
        <v>96.4</v>
      </c>
    </row>
    <row r="25626" spans="1:3" x14ac:dyDescent="0.2">
      <c r="A25626" t="s">
        <v>14189</v>
      </c>
      <c r="B25626" s="1">
        <v>44158</v>
      </c>
      <c r="C25626">
        <v>46.45</v>
      </c>
    </row>
    <row r="25627" spans="1:3" x14ac:dyDescent="0.2">
      <c r="A25627" t="s">
        <v>158</v>
      </c>
      <c r="B25627" s="1">
        <v>44158</v>
      </c>
      <c r="C25627">
        <v>34.92</v>
      </c>
    </row>
    <row r="25628" spans="1:3" x14ac:dyDescent="0.2">
      <c r="A25628" t="s">
        <v>7890</v>
      </c>
      <c r="B25628" s="1">
        <v>44158</v>
      </c>
      <c r="C25628">
        <v>687.87</v>
      </c>
    </row>
    <row r="25629" spans="1:3" x14ac:dyDescent="0.2">
      <c r="A25629" t="s">
        <v>21814</v>
      </c>
      <c r="B25629" s="1">
        <v>44158</v>
      </c>
      <c r="C25629">
        <v>66.900000000000006</v>
      </c>
    </row>
    <row r="25630" spans="1:3" x14ac:dyDescent="0.2">
      <c r="A25630" t="s">
        <v>21815</v>
      </c>
      <c r="B25630" s="1">
        <v>44158</v>
      </c>
      <c r="C25630">
        <v>55.9</v>
      </c>
    </row>
    <row r="25631" spans="1:3" x14ac:dyDescent="0.2">
      <c r="A25631" t="s">
        <v>21816</v>
      </c>
      <c r="B25631" s="1">
        <v>44158</v>
      </c>
      <c r="C25631">
        <v>62.65</v>
      </c>
    </row>
    <row r="25632" spans="1:3" x14ac:dyDescent="0.2">
      <c r="A25632" t="s">
        <v>21646</v>
      </c>
      <c r="B25632" s="1">
        <v>44158</v>
      </c>
      <c r="C25632">
        <v>110.85</v>
      </c>
    </row>
    <row r="25633" spans="1:3" x14ac:dyDescent="0.2">
      <c r="A25633" t="s">
        <v>21817</v>
      </c>
      <c r="B25633" s="1">
        <v>44158</v>
      </c>
      <c r="C25633">
        <v>46.45</v>
      </c>
    </row>
    <row r="25634" spans="1:3" x14ac:dyDescent="0.2">
      <c r="A25634" t="s">
        <v>9483</v>
      </c>
      <c r="B25634" s="1">
        <v>44158</v>
      </c>
      <c r="C25634">
        <v>57.9</v>
      </c>
    </row>
    <row r="25635" spans="1:3" x14ac:dyDescent="0.2">
      <c r="A25635" t="s">
        <v>21818</v>
      </c>
      <c r="B25635" s="1">
        <v>44158</v>
      </c>
      <c r="C25635">
        <v>46.45</v>
      </c>
    </row>
    <row r="25636" spans="1:3" x14ac:dyDescent="0.2">
      <c r="A25636" t="s">
        <v>21819</v>
      </c>
      <c r="B25636" s="1">
        <v>44158</v>
      </c>
      <c r="C25636">
        <v>77.599999999999994</v>
      </c>
    </row>
    <row r="25637" spans="1:3" x14ac:dyDescent="0.2">
      <c r="A25637" t="s">
        <v>21820</v>
      </c>
      <c r="B25637" s="1">
        <v>44158</v>
      </c>
      <c r="C25637">
        <v>49.45</v>
      </c>
    </row>
    <row r="25638" spans="1:3" x14ac:dyDescent="0.2">
      <c r="A25638" t="s">
        <v>21821</v>
      </c>
      <c r="B25638" s="1">
        <v>44158</v>
      </c>
      <c r="C25638">
        <v>53.2</v>
      </c>
    </row>
    <row r="25639" spans="1:3" x14ac:dyDescent="0.2">
      <c r="A25639" t="s">
        <v>21822</v>
      </c>
      <c r="B25639" s="1">
        <v>44158</v>
      </c>
      <c r="C25639">
        <v>67.900000000000006</v>
      </c>
    </row>
    <row r="25640" spans="1:3" x14ac:dyDescent="0.2">
      <c r="A25640" t="s">
        <v>21823</v>
      </c>
      <c r="B25640" s="1">
        <v>44158</v>
      </c>
      <c r="C25640">
        <v>54.65</v>
      </c>
    </row>
    <row r="25641" spans="1:3" x14ac:dyDescent="0.2">
      <c r="A25641" t="s">
        <v>21824</v>
      </c>
      <c r="B25641" s="1">
        <v>44158</v>
      </c>
      <c r="C25641">
        <v>62.65</v>
      </c>
    </row>
    <row r="25642" spans="1:3" x14ac:dyDescent="0.2">
      <c r="A25642" t="s">
        <v>13764</v>
      </c>
      <c r="B25642" s="1">
        <v>44158</v>
      </c>
      <c r="C25642">
        <v>55.9</v>
      </c>
    </row>
    <row r="25643" spans="1:3" x14ac:dyDescent="0.2">
      <c r="A25643" t="s">
        <v>3476</v>
      </c>
      <c r="B25643" s="1">
        <v>44158</v>
      </c>
      <c r="C25643">
        <v>115.55</v>
      </c>
    </row>
    <row r="25644" spans="1:3" x14ac:dyDescent="0.2">
      <c r="A25644" t="s">
        <v>2433</v>
      </c>
      <c r="B25644" s="1">
        <v>44158</v>
      </c>
      <c r="C25644">
        <v>484</v>
      </c>
    </row>
    <row r="25645" spans="1:3" x14ac:dyDescent="0.2">
      <c r="A25645" t="s">
        <v>21825</v>
      </c>
      <c r="B25645" s="1">
        <v>44158</v>
      </c>
      <c r="C25645">
        <v>42.9</v>
      </c>
    </row>
    <row r="25646" spans="1:3" x14ac:dyDescent="0.2">
      <c r="A25646" t="s">
        <v>21826</v>
      </c>
      <c r="B25646" s="1">
        <v>44158</v>
      </c>
      <c r="C25646">
        <v>162.94999999999999</v>
      </c>
    </row>
    <row r="25647" spans="1:3" x14ac:dyDescent="0.2">
      <c r="A25647" t="s">
        <v>4409</v>
      </c>
      <c r="B25647" s="1">
        <v>44158</v>
      </c>
      <c r="C25647">
        <v>344.9</v>
      </c>
    </row>
    <row r="25648" spans="1:3" x14ac:dyDescent="0.2">
      <c r="A25648" t="s">
        <v>10868</v>
      </c>
      <c r="B25648" s="1">
        <v>44158</v>
      </c>
      <c r="C25648">
        <v>129.9</v>
      </c>
    </row>
    <row r="25649" spans="1:3" x14ac:dyDescent="0.2">
      <c r="A25649" t="s">
        <v>21827</v>
      </c>
      <c r="B25649" s="1">
        <v>44158</v>
      </c>
      <c r="C25649">
        <v>49.45</v>
      </c>
    </row>
    <row r="25650" spans="1:3" x14ac:dyDescent="0.2">
      <c r="A25650" t="s">
        <v>13775</v>
      </c>
      <c r="B25650" s="1">
        <v>44158</v>
      </c>
      <c r="C25650">
        <v>47.9</v>
      </c>
    </row>
    <row r="25651" spans="1:3" x14ac:dyDescent="0.2">
      <c r="A25651" t="s">
        <v>4739</v>
      </c>
      <c r="B25651" s="1">
        <v>44158</v>
      </c>
      <c r="C25651">
        <v>146.65</v>
      </c>
    </row>
    <row r="25652" spans="1:3" x14ac:dyDescent="0.2">
      <c r="A25652" t="s">
        <v>46</v>
      </c>
      <c r="B25652" s="1">
        <v>44158</v>
      </c>
      <c r="C25652">
        <v>174.33</v>
      </c>
    </row>
    <row r="25653" spans="1:3" x14ac:dyDescent="0.2">
      <c r="A25653" t="s">
        <v>46</v>
      </c>
      <c r="B25653" s="1">
        <v>44158</v>
      </c>
      <c r="C25653">
        <v>122.88</v>
      </c>
    </row>
    <row r="25654" spans="1:3" x14ac:dyDescent="0.2">
      <c r="A25654" t="s">
        <v>184</v>
      </c>
      <c r="B25654" s="1">
        <v>44158</v>
      </c>
      <c r="C25654">
        <v>24.98</v>
      </c>
    </row>
    <row r="25655" spans="1:3" x14ac:dyDescent="0.2">
      <c r="A25655" t="s">
        <v>184</v>
      </c>
      <c r="B25655" s="1">
        <v>44158</v>
      </c>
      <c r="C25655">
        <v>50</v>
      </c>
    </row>
    <row r="25656" spans="1:3" x14ac:dyDescent="0.2">
      <c r="A25656" t="s">
        <v>184</v>
      </c>
      <c r="B25656" s="1">
        <v>44158</v>
      </c>
      <c r="C25656">
        <v>49.98</v>
      </c>
    </row>
    <row r="25657" spans="1:3" x14ac:dyDescent="0.2">
      <c r="A25657" t="s">
        <v>184</v>
      </c>
      <c r="B25657" s="1">
        <v>44158</v>
      </c>
      <c r="C25657">
        <v>46.25</v>
      </c>
    </row>
    <row r="25658" spans="1:3" x14ac:dyDescent="0.2">
      <c r="A25658" t="s">
        <v>46</v>
      </c>
      <c r="B25658" s="1">
        <v>44158</v>
      </c>
      <c r="C25658">
        <v>182.34</v>
      </c>
    </row>
    <row r="25659" spans="1:3" x14ac:dyDescent="0.2">
      <c r="A25659" t="s">
        <v>20759</v>
      </c>
      <c r="B25659" s="1">
        <v>44158</v>
      </c>
      <c r="C25659">
        <v>312.7</v>
      </c>
    </row>
    <row r="25660" spans="1:3" x14ac:dyDescent="0.2">
      <c r="A25660" t="s">
        <v>21828</v>
      </c>
      <c r="B25660" s="1">
        <v>44158</v>
      </c>
      <c r="C25660">
        <v>147.94999999999999</v>
      </c>
    </row>
    <row r="25661" spans="1:3" x14ac:dyDescent="0.2">
      <c r="A25661" t="s">
        <v>18104</v>
      </c>
      <c r="B25661" s="1">
        <v>44158</v>
      </c>
      <c r="C25661">
        <v>9.15</v>
      </c>
    </row>
    <row r="25662" spans="1:3" x14ac:dyDescent="0.2">
      <c r="A25662" t="s">
        <v>21829</v>
      </c>
      <c r="B25662" s="1">
        <v>44158</v>
      </c>
      <c r="C25662">
        <v>44.99</v>
      </c>
    </row>
    <row r="25663" spans="1:3" x14ac:dyDescent="0.2">
      <c r="A25663" t="s">
        <v>21830</v>
      </c>
      <c r="B25663" s="1">
        <v>44158</v>
      </c>
      <c r="C25663">
        <v>131.69999999999999</v>
      </c>
    </row>
    <row r="25664" spans="1:3" x14ac:dyDescent="0.2">
      <c r="A25664" t="s">
        <v>21831</v>
      </c>
      <c r="B25664" s="1">
        <v>44158</v>
      </c>
      <c r="C25664">
        <v>22.9</v>
      </c>
    </row>
    <row r="25665" spans="1:3" x14ac:dyDescent="0.2">
      <c r="A25665" t="s">
        <v>148</v>
      </c>
      <c r="B25665" s="1">
        <v>44158</v>
      </c>
      <c r="C25665">
        <v>93.73</v>
      </c>
    </row>
    <row r="25666" spans="1:3" x14ac:dyDescent="0.2">
      <c r="A25666" t="s">
        <v>148</v>
      </c>
      <c r="B25666" s="1">
        <v>44158</v>
      </c>
      <c r="C25666">
        <v>17.97</v>
      </c>
    </row>
    <row r="25667" spans="1:3" x14ac:dyDescent="0.2">
      <c r="A25667" t="s">
        <v>148</v>
      </c>
      <c r="B25667" s="1">
        <v>44158</v>
      </c>
      <c r="C25667">
        <v>45.56</v>
      </c>
    </row>
    <row r="25668" spans="1:3" x14ac:dyDescent="0.2">
      <c r="A25668" t="s">
        <v>148</v>
      </c>
      <c r="B25668" s="1">
        <v>44158</v>
      </c>
      <c r="C25668">
        <v>383.52</v>
      </c>
    </row>
    <row r="25669" spans="1:3" x14ac:dyDescent="0.2">
      <c r="A25669" t="s">
        <v>183</v>
      </c>
      <c r="B25669" s="1">
        <v>44158</v>
      </c>
      <c r="C25669">
        <v>604.74</v>
      </c>
    </row>
    <row r="25670" spans="1:3" x14ac:dyDescent="0.2">
      <c r="A25670" t="s">
        <v>383</v>
      </c>
      <c r="B25670" s="1">
        <v>44158</v>
      </c>
      <c r="C25670">
        <v>47.25</v>
      </c>
    </row>
    <row r="25671" spans="1:3" x14ac:dyDescent="0.2">
      <c r="A25671" t="s">
        <v>349</v>
      </c>
      <c r="B25671" s="1">
        <v>44158</v>
      </c>
      <c r="C25671">
        <v>285.64999999999998</v>
      </c>
    </row>
    <row r="25672" spans="1:3" x14ac:dyDescent="0.2">
      <c r="A25672" t="s">
        <v>12</v>
      </c>
      <c r="B25672" s="1">
        <v>44158</v>
      </c>
      <c r="C25672">
        <v>289.68</v>
      </c>
    </row>
    <row r="25673" spans="1:3" x14ac:dyDescent="0.2">
      <c r="A25673" t="s">
        <v>12</v>
      </c>
      <c r="B25673" s="1">
        <v>44158</v>
      </c>
      <c r="C25673">
        <v>199.02</v>
      </c>
    </row>
    <row r="25674" spans="1:3" x14ac:dyDescent="0.2">
      <c r="A25674" t="s">
        <v>12</v>
      </c>
      <c r="B25674" s="1">
        <v>44158</v>
      </c>
      <c r="C25674">
        <v>139.37</v>
      </c>
    </row>
    <row r="25675" spans="1:3" x14ac:dyDescent="0.2">
      <c r="A25675" t="s">
        <v>7822</v>
      </c>
      <c r="B25675" s="1">
        <v>44159</v>
      </c>
      <c r="C25675">
        <v>153.66999999999999</v>
      </c>
    </row>
    <row r="25676" spans="1:3" x14ac:dyDescent="0.2">
      <c r="A25676" t="s">
        <v>2980</v>
      </c>
      <c r="B25676" s="1">
        <v>44159</v>
      </c>
      <c r="C25676">
        <v>5926.38</v>
      </c>
    </row>
    <row r="25677" spans="1:3" x14ac:dyDescent="0.2">
      <c r="A25677" t="s">
        <v>201</v>
      </c>
      <c r="B25677" s="1">
        <v>44159</v>
      </c>
      <c r="C25677">
        <v>230.29</v>
      </c>
    </row>
    <row r="25678" spans="1:3" x14ac:dyDescent="0.2">
      <c r="A25678" t="s">
        <v>1003</v>
      </c>
      <c r="B25678" s="1">
        <v>44159</v>
      </c>
      <c r="C25678">
        <v>492.05</v>
      </c>
    </row>
    <row r="25679" spans="1:3" x14ac:dyDescent="0.2">
      <c r="A25679" t="s">
        <v>3762</v>
      </c>
      <c r="B25679" s="1">
        <v>44159</v>
      </c>
      <c r="C25679">
        <v>534.66</v>
      </c>
    </row>
    <row r="25680" spans="1:3" x14ac:dyDescent="0.2">
      <c r="A25680" t="s">
        <v>21802</v>
      </c>
      <c r="B25680" s="1">
        <v>44159</v>
      </c>
      <c r="C25680">
        <v>11.99</v>
      </c>
    </row>
    <row r="25681" spans="1:3" x14ac:dyDescent="0.2">
      <c r="A25681" t="s">
        <v>223</v>
      </c>
      <c r="B25681" s="1">
        <v>44159</v>
      </c>
      <c r="C25681">
        <v>502.45</v>
      </c>
    </row>
    <row r="25682" spans="1:3" x14ac:dyDescent="0.2">
      <c r="A25682" t="s">
        <v>144</v>
      </c>
      <c r="B25682" s="1">
        <v>44159</v>
      </c>
      <c r="C25682">
        <v>290.05</v>
      </c>
    </row>
    <row r="25683" spans="1:3" x14ac:dyDescent="0.2">
      <c r="A25683" t="s">
        <v>286</v>
      </c>
      <c r="B25683" s="1">
        <v>44159</v>
      </c>
      <c r="C25683">
        <v>269.24</v>
      </c>
    </row>
    <row r="25684" spans="1:3" x14ac:dyDescent="0.2">
      <c r="A25684" t="s">
        <v>11</v>
      </c>
      <c r="B25684" s="1">
        <v>44159</v>
      </c>
      <c r="C25684">
        <v>529.34</v>
      </c>
    </row>
    <row r="25685" spans="1:3" x14ac:dyDescent="0.2">
      <c r="A25685" t="s">
        <v>3</v>
      </c>
      <c r="B25685" s="1">
        <v>44159</v>
      </c>
      <c r="C25685">
        <v>48.75</v>
      </c>
    </row>
    <row r="25686" spans="1:3" x14ac:dyDescent="0.2">
      <c r="A25686" t="s">
        <v>4232</v>
      </c>
      <c r="B25686" s="1">
        <v>44159</v>
      </c>
      <c r="C25686">
        <v>479.4</v>
      </c>
    </row>
    <row r="25687" spans="1:3" x14ac:dyDescent="0.2">
      <c r="A25687" t="s">
        <v>21803</v>
      </c>
      <c r="B25687" s="1">
        <v>44159</v>
      </c>
      <c r="C25687">
        <v>55.9</v>
      </c>
    </row>
    <row r="25688" spans="1:3" x14ac:dyDescent="0.2">
      <c r="A25688" t="s">
        <v>46</v>
      </c>
      <c r="B25688" s="1">
        <v>44159</v>
      </c>
      <c r="C25688">
        <v>122.94</v>
      </c>
    </row>
    <row r="25689" spans="1:3" x14ac:dyDescent="0.2">
      <c r="A25689" t="s">
        <v>46</v>
      </c>
      <c r="B25689" s="1">
        <v>44159</v>
      </c>
      <c r="C25689">
        <v>265.44</v>
      </c>
    </row>
    <row r="25690" spans="1:3" x14ac:dyDescent="0.2">
      <c r="A25690" t="s">
        <v>46</v>
      </c>
      <c r="B25690" s="1">
        <v>44159</v>
      </c>
      <c r="C25690">
        <v>245.94</v>
      </c>
    </row>
    <row r="25691" spans="1:3" x14ac:dyDescent="0.2">
      <c r="A25691" t="s">
        <v>148</v>
      </c>
      <c r="B25691" s="1">
        <v>44159</v>
      </c>
      <c r="C25691">
        <v>604.57000000000005</v>
      </c>
    </row>
    <row r="25692" spans="1:3" x14ac:dyDescent="0.2">
      <c r="A25692" t="s">
        <v>20904</v>
      </c>
      <c r="B25692" s="1">
        <v>44159</v>
      </c>
      <c r="C25692">
        <v>432.55</v>
      </c>
    </row>
    <row r="25693" spans="1:3" x14ac:dyDescent="0.2">
      <c r="A25693" t="s">
        <v>12</v>
      </c>
      <c r="B25693" s="1">
        <v>44159</v>
      </c>
      <c r="C25693">
        <v>134.63</v>
      </c>
    </row>
    <row r="25694" spans="1:3" x14ac:dyDescent="0.2">
      <c r="A25694" t="s">
        <v>222</v>
      </c>
      <c r="B25694" s="1">
        <v>44159</v>
      </c>
      <c r="C25694">
        <v>320.87</v>
      </c>
    </row>
    <row r="25695" spans="1:3" x14ac:dyDescent="0.2">
      <c r="A25695" t="s">
        <v>21804</v>
      </c>
      <c r="B25695" s="1">
        <v>44159</v>
      </c>
      <c r="C25695">
        <v>75</v>
      </c>
    </row>
    <row r="25696" spans="1:3" x14ac:dyDescent="0.2">
      <c r="A25696" t="s">
        <v>227</v>
      </c>
      <c r="B25696" s="1">
        <v>44159</v>
      </c>
      <c r="C25696">
        <v>619.01</v>
      </c>
    </row>
    <row r="25697" spans="1:3" x14ac:dyDescent="0.2">
      <c r="A25697" t="s">
        <v>226</v>
      </c>
      <c r="B25697" s="1">
        <v>44159</v>
      </c>
      <c r="C25697">
        <v>279.38</v>
      </c>
    </row>
    <row r="25698" spans="1:3" x14ac:dyDescent="0.2">
      <c r="A25698" t="s">
        <v>17114</v>
      </c>
      <c r="B25698" s="1">
        <v>44159</v>
      </c>
      <c r="C25698">
        <v>478.15</v>
      </c>
    </row>
    <row r="25699" spans="1:3" x14ac:dyDescent="0.2">
      <c r="A25699" t="s">
        <v>137</v>
      </c>
      <c r="B25699" s="1">
        <v>44159</v>
      </c>
      <c r="C25699">
        <v>532.70000000000005</v>
      </c>
    </row>
    <row r="25700" spans="1:3" x14ac:dyDescent="0.2">
      <c r="A25700" t="s">
        <v>224</v>
      </c>
      <c r="B25700" s="1">
        <v>44159</v>
      </c>
      <c r="C25700">
        <v>434.01</v>
      </c>
    </row>
    <row r="25701" spans="1:3" x14ac:dyDescent="0.2">
      <c r="A25701" t="s">
        <v>44</v>
      </c>
      <c r="B25701" s="1">
        <v>44159</v>
      </c>
      <c r="C25701">
        <v>3135.23</v>
      </c>
    </row>
    <row r="25702" spans="1:3" x14ac:dyDescent="0.2">
      <c r="A25702" t="s">
        <v>14</v>
      </c>
      <c r="B25702" s="1">
        <v>44159</v>
      </c>
      <c r="C25702">
        <v>375</v>
      </c>
    </row>
    <row r="25703" spans="1:3" x14ac:dyDescent="0.2">
      <c r="A25703" t="s">
        <v>6139</v>
      </c>
      <c r="B25703" s="1">
        <v>44159</v>
      </c>
      <c r="C25703">
        <v>1307.67</v>
      </c>
    </row>
    <row r="25704" spans="1:3" x14ac:dyDescent="0.2">
      <c r="A25704" t="s">
        <v>20834</v>
      </c>
      <c r="B25704" s="1">
        <v>44159</v>
      </c>
      <c r="C25704">
        <v>32.950000000000003</v>
      </c>
    </row>
    <row r="25705" spans="1:3" x14ac:dyDescent="0.2">
      <c r="A25705" t="s">
        <v>21805</v>
      </c>
      <c r="B25705" s="1">
        <v>44159</v>
      </c>
      <c r="C25705">
        <v>195.75</v>
      </c>
    </row>
    <row r="25706" spans="1:3" x14ac:dyDescent="0.2">
      <c r="A25706" t="s">
        <v>4382</v>
      </c>
      <c r="B25706" s="1">
        <v>44159</v>
      </c>
      <c r="C25706">
        <v>46.45</v>
      </c>
    </row>
    <row r="25707" spans="1:3" x14ac:dyDescent="0.2">
      <c r="A25707" t="s">
        <v>21806</v>
      </c>
      <c r="B25707" s="1">
        <v>44159</v>
      </c>
      <c r="C25707">
        <v>150.75</v>
      </c>
    </row>
    <row r="25708" spans="1:3" x14ac:dyDescent="0.2">
      <c r="A25708" t="s">
        <v>14802</v>
      </c>
      <c r="B25708" s="1">
        <v>44159</v>
      </c>
      <c r="C25708">
        <v>62.9</v>
      </c>
    </row>
    <row r="25709" spans="1:3" x14ac:dyDescent="0.2">
      <c r="A25709" t="s">
        <v>21807</v>
      </c>
      <c r="B25709" s="1">
        <v>44159</v>
      </c>
      <c r="C25709">
        <v>49.45</v>
      </c>
    </row>
    <row r="25710" spans="1:3" x14ac:dyDescent="0.2">
      <c r="A25710" t="s">
        <v>21808</v>
      </c>
      <c r="B25710" s="1">
        <v>44159</v>
      </c>
      <c r="C25710">
        <v>102.85</v>
      </c>
    </row>
    <row r="25711" spans="1:3" x14ac:dyDescent="0.2">
      <c r="A25711" t="s">
        <v>21809</v>
      </c>
      <c r="B25711" s="1">
        <v>44159</v>
      </c>
      <c r="C25711">
        <v>89.9</v>
      </c>
    </row>
    <row r="25712" spans="1:3" x14ac:dyDescent="0.2">
      <c r="A25712" t="s">
        <v>13694</v>
      </c>
      <c r="B25712" s="1">
        <v>44159</v>
      </c>
      <c r="C25712">
        <v>72.45</v>
      </c>
    </row>
    <row r="25713" spans="1:3" x14ac:dyDescent="0.2">
      <c r="A25713" t="s">
        <v>21810</v>
      </c>
      <c r="B25713" s="1">
        <v>44159</v>
      </c>
      <c r="C25713">
        <v>57.9</v>
      </c>
    </row>
    <row r="25714" spans="1:3" x14ac:dyDescent="0.2">
      <c r="A25714" t="s">
        <v>15329</v>
      </c>
      <c r="B25714" s="1">
        <v>44159</v>
      </c>
      <c r="C25714">
        <v>87.45</v>
      </c>
    </row>
    <row r="25715" spans="1:3" x14ac:dyDescent="0.2">
      <c r="A25715" t="s">
        <v>21811</v>
      </c>
      <c r="B25715" s="1">
        <v>44159</v>
      </c>
      <c r="C25715">
        <v>47.9</v>
      </c>
    </row>
    <row r="25716" spans="1:3" x14ac:dyDescent="0.2">
      <c r="A25716" t="s">
        <v>20441</v>
      </c>
      <c r="B25716" s="1">
        <v>44159</v>
      </c>
      <c r="C25716">
        <v>42.9</v>
      </c>
    </row>
    <row r="25717" spans="1:3" x14ac:dyDescent="0.2">
      <c r="A25717" t="s">
        <v>12</v>
      </c>
      <c r="B25717" s="1">
        <v>44159</v>
      </c>
      <c r="C25717">
        <v>296.95</v>
      </c>
    </row>
    <row r="25718" spans="1:3" x14ac:dyDescent="0.2">
      <c r="A25718" t="s">
        <v>119</v>
      </c>
      <c r="B25718" s="1">
        <v>44160</v>
      </c>
      <c r="C25718">
        <v>869.37</v>
      </c>
    </row>
    <row r="25719" spans="1:3" x14ac:dyDescent="0.2">
      <c r="A25719" t="s">
        <v>21789</v>
      </c>
      <c r="B25719" s="1">
        <v>44160</v>
      </c>
      <c r="C25719">
        <v>55.9</v>
      </c>
    </row>
    <row r="25720" spans="1:3" x14ac:dyDescent="0.2">
      <c r="A25720" t="s">
        <v>21790</v>
      </c>
      <c r="B25720" s="1">
        <v>44160</v>
      </c>
      <c r="C25720">
        <v>91.4</v>
      </c>
    </row>
    <row r="25721" spans="1:3" x14ac:dyDescent="0.2">
      <c r="A25721" t="s">
        <v>21791</v>
      </c>
      <c r="B25721" s="1">
        <v>44160</v>
      </c>
      <c r="C25721">
        <v>46.45</v>
      </c>
    </row>
    <row r="25722" spans="1:3" x14ac:dyDescent="0.2">
      <c r="A25722" t="s">
        <v>21792</v>
      </c>
      <c r="B25722" s="1">
        <v>44160</v>
      </c>
      <c r="C25722">
        <v>30.45</v>
      </c>
    </row>
    <row r="25723" spans="1:3" x14ac:dyDescent="0.2">
      <c r="A25723" t="s">
        <v>21793</v>
      </c>
      <c r="B25723" s="1">
        <v>44160</v>
      </c>
      <c r="C25723">
        <v>84.95</v>
      </c>
    </row>
    <row r="25724" spans="1:3" x14ac:dyDescent="0.2">
      <c r="A25724" t="s">
        <v>751</v>
      </c>
      <c r="B25724" s="1">
        <v>44160</v>
      </c>
      <c r="C25724">
        <v>596.65</v>
      </c>
    </row>
    <row r="25725" spans="1:3" x14ac:dyDescent="0.2">
      <c r="A25725" t="s">
        <v>383</v>
      </c>
      <c r="B25725" s="1">
        <v>44160</v>
      </c>
      <c r="C25725">
        <v>438.02</v>
      </c>
    </row>
    <row r="25726" spans="1:3" x14ac:dyDescent="0.2">
      <c r="A25726" t="s">
        <v>18551</v>
      </c>
      <c r="B25726" s="1">
        <v>44160</v>
      </c>
      <c r="C25726">
        <v>219.01</v>
      </c>
    </row>
    <row r="25727" spans="1:3" x14ac:dyDescent="0.2">
      <c r="A25727" t="s">
        <v>34</v>
      </c>
      <c r="B25727" s="1">
        <v>44160</v>
      </c>
      <c r="C25727">
        <v>183.59</v>
      </c>
    </row>
    <row r="25728" spans="1:3" x14ac:dyDescent="0.2">
      <c r="A25728" t="s">
        <v>21794</v>
      </c>
      <c r="B25728" s="1">
        <v>44160</v>
      </c>
      <c r="C25728">
        <v>69.900000000000006</v>
      </c>
    </row>
    <row r="25729" spans="1:3" x14ac:dyDescent="0.2">
      <c r="A25729" t="s">
        <v>21795</v>
      </c>
      <c r="B25729" s="1">
        <v>44160</v>
      </c>
      <c r="C25729">
        <v>52.9</v>
      </c>
    </row>
    <row r="25730" spans="1:3" x14ac:dyDescent="0.2">
      <c r="A25730" t="s">
        <v>171</v>
      </c>
      <c r="B25730" s="1">
        <v>44160</v>
      </c>
      <c r="C25730">
        <v>1113.8499999999999</v>
      </c>
    </row>
    <row r="25731" spans="1:3" x14ac:dyDescent="0.2">
      <c r="A25731" t="s">
        <v>6139</v>
      </c>
      <c r="B25731" s="1">
        <v>44160</v>
      </c>
      <c r="C25731">
        <v>355.02</v>
      </c>
    </row>
    <row r="25732" spans="1:3" x14ac:dyDescent="0.2">
      <c r="A25732" t="s">
        <v>236</v>
      </c>
      <c r="B25732" s="1">
        <v>44160</v>
      </c>
      <c r="C25732">
        <v>98.97</v>
      </c>
    </row>
    <row r="25733" spans="1:3" x14ac:dyDescent="0.2">
      <c r="A25733" t="s">
        <v>11935</v>
      </c>
      <c r="B25733" s="1">
        <v>44160</v>
      </c>
      <c r="C25733">
        <v>122.9</v>
      </c>
    </row>
    <row r="25734" spans="1:3" x14ac:dyDescent="0.2">
      <c r="A25734" t="s">
        <v>16119</v>
      </c>
      <c r="B25734" s="1">
        <v>44160</v>
      </c>
      <c r="C25734">
        <v>84.4</v>
      </c>
    </row>
    <row r="25735" spans="1:3" x14ac:dyDescent="0.2">
      <c r="A25735" t="s">
        <v>19628</v>
      </c>
      <c r="B25735" s="1">
        <v>44160</v>
      </c>
      <c r="C25735">
        <v>274.8</v>
      </c>
    </row>
    <row r="25736" spans="1:3" x14ac:dyDescent="0.2">
      <c r="A25736" t="s">
        <v>21796</v>
      </c>
      <c r="B25736" s="1">
        <v>44160</v>
      </c>
      <c r="C25736">
        <v>52.9</v>
      </c>
    </row>
    <row r="25737" spans="1:3" x14ac:dyDescent="0.2">
      <c r="A25737" t="s">
        <v>2140</v>
      </c>
      <c r="B25737" s="1">
        <v>44160</v>
      </c>
      <c r="C25737">
        <v>458.7</v>
      </c>
    </row>
    <row r="25738" spans="1:3" x14ac:dyDescent="0.2">
      <c r="A25738" t="s">
        <v>32</v>
      </c>
      <c r="B25738" s="1">
        <v>44160</v>
      </c>
      <c r="C25738">
        <v>588.92999999999995</v>
      </c>
    </row>
    <row r="25739" spans="1:3" x14ac:dyDescent="0.2">
      <c r="A25739" t="s">
        <v>12</v>
      </c>
      <c r="B25739" s="1">
        <v>44160</v>
      </c>
      <c r="C25739">
        <v>406.86</v>
      </c>
    </row>
    <row r="25740" spans="1:3" x14ac:dyDescent="0.2">
      <c r="A25740" t="s">
        <v>582</v>
      </c>
      <c r="B25740" s="1">
        <v>44160</v>
      </c>
      <c r="C25740">
        <v>412.71</v>
      </c>
    </row>
    <row r="25741" spans="1:3" x14ac:dyDescent="0.2">
      <c r="A25741" t="s">
        <v>21797</v>
      </c>
      <c r="B25741" s="1">
        <v>44160</v>
      </c>
      <c r="C25741">
        <v>46.45</v>
      </c>
    </row>
    <row r="25742" spans="1:3" x14ac:dyDescent="0.2">
      <c r="A25742" t="s">
        <v>21798</v>
      </c>
      <c r="B25742" s="1">
        <v>44160</v>
      </c>
      <c r="C25742">
        <v>101.95</v>
      </c>
    </row>
    <row r="25743" spans="1:3" x14ac:dyDescent="0.2">
      <c r="A25743" t="s">
        <v>10324</v>
      </c>
      <c r="B25743" s="1">
        <v>44160</v>
      </c>
      <c r="C25743">
        <v>46.45</v>
      </c>
    </row>
    <row r="25744" spans="1:3" x14ac:dyDescent="0.2">
      <c r="A25744" t="s">
        <v>21799</v>
      </c>
      <c r="B25744" s="1">
        <v>44160</v>
      </c>
      <c r="C25744">
        <v>69.650000000000006</v>
      </c>
    </row>
    <row r="25745" spans="1:3" x14ac:dyDescent="0.2">
      <c r="A25745" t="s">
        <v>7773</v>
      </c>
      <c r="B25745" s="1">
        <v>44160</v>
      </c>
      <c r="C25745">
        <v>143.80000000000001</v>
      </c>
    </row>
    <row r="25746" spans="1:3" x14ac:dyDescent="0.2">
      <c r="A25746" t="s">
        <v>21800</v>
      </c>
      <c r="B25746" s="1">
        <v>44160</v>
      </c>
      <c r="C25746">
        <v>91.65</v>
      </c>
    </row>
    <row r="25747" spans="1:3" x14ac:dyDescent="0.2">
      <c r="A25747" t="s">
        <v>21801</v>
      </c>
      <c r="B25747" s="1">
        <v>44160</v>
      </c>
      <c r="C25747">
        <v>67.849999999999994</v>
      </c>
    </row>
    <row r="25748" spans="1:3" x14ac:dyDescent="0.2">
      <c r="A25748" t="s">
        <v>2115</v>
      </c>
      <c r="B25748" s="1">
        <v>44160</v>
      </c>
      <c r="C25748">
        <v>62.5</v>
      </c>
    </row>
    <row r="25749" spans="1:3" x14ac:dyDescent="0.2">
      <c r="A25749" t="s">
        <v>2115</v>
      </c>
      <c r="B25749" s="1">
        <v>44160</v>
      </c>
      <c r="C25749">
        <v>75.45</v>
      </c>
    </row>
    <row r="25750" spans="1:3" x14ac:dyDescent="0.2">
      <c r="A25750" t="s">
        <v>751</v>
      </c>
      <c r="B25750" s="1">
        <v>44161</v>
      </c>
      <c r="C25750">
        <v>97.4</v>
      </c>
    </row>
    <row r="25751" spans="1:3" x14ac:dyDescent="0.2">
      <c r="A25751" t="s">
        <v>751</v>
      </c>
      <c r="B25751" s="1">
        <v>44161</v>
      </c>
      <c r="C25751">
        <v>58.96</v>
      </c>
    </row>
    <row r="25752" spans="1:3" x14ac:dyDescent="0.2">
      <c r="A25752" t="s">
        <v>751</v>
      </c>
      <c r="B25752" s="1">
        <v>44161</v>
      </c>
      <c r="C25752">
        <v>41.75</v>
      </c>
    </row>
    <row r="25753" spans="1:3" x14ac:dyDescent="0.2">
      <c r="A25753" t="s">
        <v>751</v>
      </c>
      <c r="B25753" s="1">
        <v>44161</v>
      </c>
      <c r="C25753">
        <v>12.25</v>
      </c>
    </row>
    <row r="25754" spans="1:3" x14ac:dyDescent="0.2">
      <c r="A25754" t="s">
        <v>751</v>
      </c>
      <c r="B25754" s="1">
        <v>44161</v>
      </c>
      <c r="C25754">
        <v>28</v>
      </c>
    </row>
    <row r="25755" spans="1:3" x14ac:dyDescent="0.2">
      <c r="A25755" t="s">
        <v>751</v>
      </c>
      <c r="B25755" s="1">
        <v>44161</v>
      </c>
      <c r="C25755">
        <v>55.5</v>
      </c>
    </row>
    <row r="25756" spans="1:3" x14ac:dyDescent="0.2">
      <c r="A25756" t="s">
        <v>751</v>
      </c>
      <c r="B25756" s="1">
        <v>44161</v>
      </c>
      <c r="C25756">
        <v>9.25</v>
      </c>
    </row>
    <row r="25757" spans="1:3" x14ac:dyDescent="0.2">
      <c r="A25757" t="s">
        <v>751</v>
      </c>
      <c r="B25757" s="1">
        <v>44161</v>
      </c>
      <c r="C25757">
        <v>37.25</v>
      </c>
    </row>
    <row r="25758" spans="1:3" x14ac:dyDescent="0.2">
      <c r="A25758" t="s">
        <v>751</v>
      </c>
      <c r="B25758" s="1">
        <v>44161</v>
      </c>
      <c r="C25758">
        <v>44.75</v>
      </c>
    </row>
    <row r="25759" spans="1:3" x14ac:dyDescent="0.2">
      <c r="A25759" t="s">
        <v>751</v>
      </c>
      <c r="B25759" s="1">
        <v>44161</v>
      </c>
      <c r="C25759">
        <v>61.75</v>
      </c>
    </row>
    <row r="25760" spans="1:3" x14ac:dyDescent="0.2">
      <c r="A25760" t="s">
        <v>751</v>
      </c>
      <c r="B25760" s="1">
        <v>44161</v>
      </c>
      <c r="C25760">
        <v>12.25</v>
      </c>
    </row>
    <row r="25761" spans="1:3" x14ac:dyDescent="0.2">
      <c r="A25761" t="s">
        <v>751</v>
      </c>
      <c r="B25761" s="1">
        <v>44161</v>
      </c>
      <c r="C25761">
        <v>85.73</v>
      </c>
    </row>
    <row r="25762" spans="1:3" x14ac:dyDescent="0.2">
      <c r="A25762" t="s">
        <v>751</v>
      </c>
      <c r="B25762" s="1">
        <v>44161</v>
      </c>
      <c r="C25762">
        <v>46.25</v>
      </c>
    </row>
    <row r="25763" spans="1:3" x14ac:dyDescent="0.2">
      <c r="A25763" t="s">
        <v>751</v>
      </c>
      <c r="B25763" s="1">
        <v>44161</v>
      </c>
      <c r="C25763">
        <v>106.71</v>
      </c>
    </row>
    <row r="25764" spans="1:3" x14ac:dyDescent="0.2">
      <c r="A25764" t="s">
        <v>751</v>
      </c>
      <c r="B25764" s="1">
        <v>44161</v>
      </c>
      <c r="C25764">
        <v>46.25</v>
      </c>
    </row>
    <row r="25765" spans="1:3" x14ac:dyDescent="0.2">
      <c r="A25765" t="s">
        <v>751</v>
      </c>
      <c r="B25765" s="1">
        <v>44161</v>
      </c>
      <c r="C25765">
        <v>34.75</v>
      </c>
    </row>
    <row r="25766" spans="1:3" x14ac:dyDescent="0.2">
      <c r="A25766" t="s">
        <v>227</v>
      </c>
      <c r="B25766" s="1">
        <v>44161</v>
      </c>
      <c r="C25766">
        <v>103.98</v>
      </c>
    </row>
    <row r="25767" spans="1:3" x14ac:dyDescent="0.2">
      <c r="A25767" t="s">
        <v>226</v>
      </c>
      <c r="B25767" s="1">
        <v>44161</v>
      </c>
      <c r="C25767">
        <v>103.98</v>
      </c>
    </row>
    <row r="25768" spans="1:3" x14ac:dyDescent="0.2">
      <c r="A25768" t="s">
        <v>17114</v>
      </c>
      <c r="B25768" s="1">
        <v>44161</v>
      </c>
      <c r="C25768">
        <v>103.98</v>
      </c>
    </row>
    <row r="25769" spans="1:3" x14ac:dyDescent="0.2">
      <c r="A25769" t="s">
        <v>13244</v>
      </c>
      <c r="B25769" s="1">
        <v>44161</v>
      </c>
      <c r="C25769">
        <v>27.9</v>
      </c>
    </row>
    <row r="25770" spans="1:3" x14ac:dyDescent="0.2">
      <c r="A25770" t="s">
        <v>137</v>
      </c>
      <c r="B25770" s="1">
        <v>44161</v>
      </c>
      <c r="C25770">
        <v>138.63</v>
      </c>
    </row>
    <row r="25771" spans="1:3" x14ac:dyDescent="0.2">
      <c r="A25771" t="s">
        <v>224</v>
      </c>
      <c r="B25771" s="1">
        <v>44161</v>
      </c>
      <c r="C25771">
        <v>138.63</v>
      </c>
    </row>
    <row r="25772" spans="1:3" x14ac:dyDescent="0.2">
      <c r="A25772" t="s">
        <v>223</v>
      </c>
      <c r="B25772" s="1">
        <v>44161</v>
      </c>
      <c r="C25772">
        <v>138.63</v>
      </c>
    </row>
    <row r="25773" spans="1:3" x14ac:dyDescent="0.2">
      <c r="A25773" t="s">
        <v>144</v>
      </c>
      <c r="B25773" s="1">
        <v>44161</v>
      </c>
      <c r="C25773">
        <v>138.63</v>
      </c>
    </row>
    <row r="25774" spans="1:3" x14ac:dyDescent="0.2">
      <c r="A25774" t="s">
        <v>21775</v>
      </c>
      <c r="B25774" s="1">
        <v>44161</v>
      </c>
      <c r="C25774">
        <v>70</v>
      </c>
    </row>
    <row r="25775" spans="1:3" x14ac:dyDescent="0.2">
      <c r="A25775" t="s">
        <v>222</v>
      </c>
      <c r="B25775" s="1">
        <v>44161</v>
      </c>
      <c r="C25775">
        <v>138.63</v>
      </c>
    </row>
    <row r="25776" spans="1:3" x14ac:dyDescent="0.2">
      <c r="A25776" t="s">
        <v>2992</v>
      </c>
      <c r="B25776" s="1">
        <v>44161</v>
      </c>
      <c r="C25776">
        <v>42.9</v>
      </c>
    </row>
    <row r="25777" spans="1:3" x14ac:dyDescent="0.2">
      <c r="A25777" t="s">
        <v>20603</v>
      </c>
      <c r="B25777" s="1">
        <v>44161</v>
      </c>
      <c r="C25777">
        <v>52.9</v>
      </c>
    </row>
    <row r="25778" spans="1:3" x14ac:dyDescent="0.2">
      <c r="A25778" t="s">
        <v>5164</v>
      </c>
      <c r="B25778" s="1">
        <v>44161</v>
      </c>
      <c r="C25778">
        <v>137.69999999999999</v>
      </c>
    </row>
    <row r="25779" spans="1:3" x14ac:dyDescent="0.2">
      <c r="A25779" t="s">
        <v>21776</v>
      </c>
      <c r="B25779" s="1">
        <v>44161</v>
      </c>
      <c r="C25779">
        <v>64.650000000000006</v>
      </c>
    </row>
    <row r="25780" spans="1:3" x14ac:dyDescent="0.2">
      <c r="A25780" t="s">
        <v>1971</v>
      </c>
      <c r="B25780" s="1">
        <v>44161</v>
      </c>
      <c r="C25780">
        <v>139.63</v>
      </c>
    </row>
    <row r="25781" spans="1:3" x14ac:dyDescent="0.2">
      <c r="A25781" t="s">
        <v>6139</v>
      </c>
      <c r="B25781" s="1">
        <v>44161</v>
      </c>
      <c r="C25781">
        <v>244.05</v>
      </c>
    </row>
    <row r="25782" spans="1:3" x14ac:dyDescent="0.2">
      <c r="A25782" t="s">
        <v>15676</v>
      </c>
      <c r="B25782" s="1">
        <v>44161</v>
      </c>
      <c r="C25782">
        <v>45.45</v>
      </c>
    </row>
    <row r="25783" spans="1:3" x14ac:dyDescent="0.2">
      <c r="A25783" t="s">
        <v>21777</v>
      </c>
      <c r="B25783" s="1">
        <v>44161</v>
      </c>
      <c r="C25783">
        <v>70.45</v>
      </c>
    </row>
    <row r="25784" spans="1:3" x14ac:dyDescent="0.2">
      <c r="A25784" t="s">
        <v>21778</v>
      </c>
      <c r="B25784" s="1">
        <v>44161</v>
      </c>
      <c r="C25784">
        <v>62.65</v>
      </c>
    </row>
    <row r="25785" spans="1:3" x14ac:dyDescent="0.2">
      <c r="A25785" t="s">
        <v>20518</v>
      </c>
      <c r="B25785" s="1">
        <v>44161</v>
      </c>
      <c r="C25785">
        <v>66.400000000000006</v>
      </c>
    </row>
    <row r="25786" spans="1:3" x14ac:dyDescent="0.2">
      <c r="A25786" t="s">
        <v>21779</v>
      </c>
      <c r="B25786" s="1">
        <v>44161</v>
      </c>
      <c r="C25786">
        <v>87.9</v>
      </c>
    </row>
    <row r="25787" spans="1:3" x14ac:dyDescent="0.2">
      <c r="A25787" t="s">
        <v>21780</v>
      </c>
      <c r="B25787" s="1">
        <v>44161</v>
      </c>
      <c r="C25787">
        <v>69.849999999999994</v>
      </c>
    </row>
    <row r="25788" spans="1:3" x14ac:dyDescent="0.2">
      <c r="A25788" t="s">
        <v>21781</v>
      </c>
      <c r="B25788" s="1">
        <v>44161</v>
      </c>
      <c r="C25788">
        <v>142.69999999999999</v>
      </c>
    </row>
    <row r="25789" spans="1:3" x14ac:dyDescent="0.2">
      <c r="A25789" t="s">
        <v>201</v>
      </c>
      <c r="B25789" s="1">
        <v>44161</v>
      </c>
      <c r="C25789">
        <v>580.19000000000005</v>
      </c>
    </row>
    <row r="25790" spans="1:3" x14ac:dyDescent="0.2">
      <c r="A25790" t="s">
        <v>969</v>
      </c>
      <c r="B25790" s="1">
        <v>44161</v>
      </c>
      <c r="C25790">
        <v>343.88</v>
      </c>
    </row>
    <row r="25791" spans="1:3" x14ac:dyDescent="0.2">
      <c r="A25791" t="s">
        <v>2399</v>
      </c>
      <c r="B25791" s="1">
        <v>44161</v>
      </c>
      <c r="C25791">
        <v>8.9499999999999993</v>
      </c>
    </row>
    <row r="25792" spans="1:3" x14ac:dyDescent="0.2">
      <c r="A25792" t="s">
        <v>21782</v>
      </c>
      <c r="B25792" s="1">
        <v>44161</v>
      </c>
      <c r="C25792">
        <v>62.9</v>
      </c>
    </row>
    <row r="25793" spans="1:3" x14ac:dyDescent="0.2">
      <c r="A25793" t="s">
        <v>20774</v>
      </c>
      <c r="B25793" s="1">
        <v>44161</v>
      </c>
      <c r="C25793">
        <v>9.15</v>
      </c>
    </row>
    <row r="25794" spans="1:3" x14ac:dyDescent="0.2">
      <c r="A25794" t="s">
        <v>18175</v>
      </c>
      <c r="B25794" s="1">
        <v>44161</v>
      </c>
      <c r="C25794">
        <v>102.95</v>
      </c>
    </row>
    <row r="25795" spans="1:3" x14ac:dyDescent="0.2">
      <c r="A25795" t="s">
        <v>2399</v>
      </c>
      <c r="B25795" s="1">
        <v>44161</v>
      </c>
      <c r="C25795">
        <v>26.85</v>
      </c>
    </row>
    <row r="25796" spans="1:3" x14ac:dyDescent="0.2">
      <c r="A25796" t="s">
        <v>44</v>
      </c>
      <c r="B25796" s="1">
        <v>44161</v>
      </c>
      <c r="C25796">
        <v>403.96</v>
      </c>
    </row>
    <row r="25797" spans="1:3" x14ac:dyDescent="0.2">
      <c r="A25797" t="s">
        <v>46</v>
      </c>
      <c r="B25797" s="1">
        <v>44161</v>
      </c>
      <c r="C25797">
        <v>65.94</v>
      </c>
    </row>
    <row r="25798" spans="1:3" x14ac:dyDescent="0.2">
      <c r="A25798" t="s">
        <v>21783</v>
      </c>
      <c r="B25798" s="1">
        <v>44161</v>
      </c>
      <c r="C25798">
        <v>56.2</v>
      </c>
    </row>
    <row r="25799" spans="1:3" x14ac:dyDescent="0.2">
      <c r="A25799" t="s">
        <v>16443</v>
      </c>
      <c r="B25799" s="1">
        <v>44161</v>
      </c>
      <c r="C25799">
        <v>72.5</v>
      </c>
    </row>
    <row r="25800" spans="1:3" x14ac:dyDescent="0.2">
      <c r="A25800" t="s">
        <v>21784</v>
      </c>
      <c r="B25800" s="1">
        <v>44161</v>
      </c>
      <c r="C25800">
        <v>299.95</v>
      </c>
    </row>
    <row r="25801" spans="1:3" x14ac:dyDescent="0.2">
      <c r="A25801" t="s">
        <v>20788</v>
      </c>
      <c r="B25801" s="1">
        <v>44161</v>
      </c>
      <c r="C25801">
        <v>36.450000000000003</v>
      </c>
    </row>
    <row r="25802" spans="1:3" x14ac:dyDescent="0.2">
      <c r="A25802" t="s">
        <v>3757</v>
      </c>
      <c r="B25802" s="1">
        <v>44161</v>
      </c>
      <c r="C25802">
        <v>243.63</v>
      </c>
    </row>
    <row r="25803" spans="1:3" x14ac:dyDescent="0.2">
      <c r="A25803" t="s">
        <v>21785</v>
      </c>
      <c r="B25803" s="1">
        <v>44161</v>
      </c>
      <c r="C25803">
        <v>49.45</v>
      </c>
    </row>
    <row r="25804" spans="1:3" x14ac:dyDescent="0.2">
      <c r="A25804" t="s">
        <v>21786</v>
      </c>
      <c r="B25804" s="1">
        <v>44161</v>
      </c>
      <c r="C25804">
        <v>46.45</v>
      </c>
    </row>
    <row r="25805" spans="1:3" x14ac:dyDescent="0.2">
      <c r="A25805" t="s">
        <v>21787</v>
      </c>
      <c r="B25805" s="1">
        <v>44161</v>
      </c>
      <c r="C25805">
        <v>37.9</v>
      </c>
    </row>
    <row r="25806" spans="1:3" x14ac:dyDescent="0.2">
      <c r="A25806" t="s">
        <v>21788</v>
      </c>
      <c r="B25806" s="1">
        <v>44161</v>
      </c>
      <c r="C25806">
        <v>72.849999999999994</v>
      </c>
    </row>
    <row r="25807" spans="1:3" x14ac:dyDescent="0.2">
      <c r="A25807" t="s">
        <v>12</v>
      </c>
      <c r="B25807" s="1">
        <v>44161</v>
      </c>
      <c r="C25807">
        <v>238.59</v>
      </c>
    </row>
    <row r="25808" spans="1:3" x14ac:dyDescent="0.2">
      <c r="A25808" t="s">
        <v>21759</v>
      </c>
      <c r="B25808" s="1">
        <v>44162</v>
      </c>
      <c r="C25808">
        <v>223.05</v>
      </c>
    </row>
    <row r="25809" spans="1:3" x14ac:dyDescent="0.2">
      <c r="A25809" t="s">
        <v>21760</v>
      </c>
      <c r="B25809" s="1">
        <v>44162</v>
      </c>
      <c r="C25809">
        <v>46.45</v>
      </c>
    </row>
    <row r="25810" spans="1:3" x14ac:dyDescent="0.2">
      <c r="A25810" t="s">
        <v>21761</v>
      </c>
      <c r="B25810" s="1">
        <v>44162</v>
      </c>
      <c r="C25810">
        <v>53.2</v>
      </c>
    </row>
    <row r="25811" spans="1:3" x14ac:dyDescent="0.2">
      <c r="A25811" t="s">
        <v>1777</v>
      </c>
      <c r="B25811" s="1">
        <v>44162</v>
      </c>
      <c r="C25811">
        <v>46.45</v>
      </c>
    </row>
    <row r="25812" spans="1:3" x14ac:dyDescent="0.2">
      <c r="A25812" t="s">
        <v>4031</v>
      </c>
      <c r="B25812" s="1">
        <v>44162</v>
      </c>
      <c r="C25812">
        <v>46.45</v>
      </c>
    </row>
    <row r="25813" spans="1:3" x14ac:dyDescent="0.2">
      <c r="A25813" t="s">
        <v>2466</v>
      </c>
      <c r="B25813" s="1">
        <v>44162</v>
      </c>
      <c r="C25813">
        <v>46.45</v>
      </c>
    </row>
    <row r="25814" spans="1:3" x14ac:dyDescent="0.2">
      <c r="A25814" t="s">
        <v>21762</v>
      </c>
      <c r="B25814" s="1">
        <v>44162</v>
      </c>
      <c r="C25814">
        <v>46.45</v>
      </c>
    </row>
    <row r="25815" spans="1:3" x14ac:dyDescent="0.2">
      <c r="A25815" t="s">
        <v>21763</v>
      </c>
      <c r="B25815" s="1">
        <v>44162</v>
      </c>
      <c r="C25815">
        <v>46.45</v>
      </c>
    </row>
    <row r="25816" spans="1:3" x14ac:dyDescent="0.2">
      <c r="A25816" t="s">
        <v>21764</v>
      </c>
      <c r="B25816" s="1">
        <v>44162</v>
      </c>
      <c r="C25816">
        <v>123.45</v>
      </c>
    </row>
    <row r="25817" spans="1:3" x14ac:dyDescent="0.2">
      <c r="A25817" t="s">
        <v>21765</v>
      </c>
      <c r="B25817" s="1">
        <v>44162</v>
      </c>
      <c r="C25817">
        <v>124.9</v>
      </c>
    </row>
    <row r="25818" spans="1:3" x14ac:dyDescent="0.2">
      <c r="A25818" t="s">
        <v>17754</v>
      </c>
      <c r="B25818" s="1">
        <v>44162</v>
      </c>
      <c r="C25818">
        <v>55.9</v>
      </c>
    </row>
    <row r="25819" spans="1:3" x14ac:dyDescent="0.2">
      <c r="A25819" t="s">
        <v>20868</v>
      </c>
      <c r="B25819" s="1">
        <v>44162</v>
      </c>
      <c r="C25819">
        <v>15.65</v>
      </c>
    </row>
    <row r="25820" spans="1:3" x14ac:dyDescent="0.2">
      <c r="A25820" t="s">
        <v>21766</v>
      </c>
      <c r="B25820" s="1">
        <v>44162</v>
      </c>
      <c r="C25820">
        <v>57.9</v>
      </c>
    </row>
    <row r="25821" spans="1:3" x14ac:dyDescent="0.2">
      <c r="A25821" t="s">
        <v>6139</v>
      </c>
      <c r="B25821" s="1">
        <v>44162</v>
      </c>
      <c r="C25821">
        <v>400.01</v>
      </c>
    </row>
    <row r="25822" spans="1:3" x14ac:dyDescent="0.2">
      <c r="A25822" t="s">
        <v>14</v>
      </c>
      <c r="B25822" s="1">
        <v>44162</v>
      </c>
      <c r="C25822">
        <v>646.88</v>
      </c>
    </row>
    <row r="25823" spans="1:3" x14ac:dyDescent="0.2">
      <c r="A25823" t="s">
        <v>236</v>
      </c>
      <c r="B25823" s="1">
        <v>44162</v>
      </c>
      <c r="C25823">
        <v>67.739999999999995</v>
      </c>
    </row>
    <row r="25824" spans="1:3" x14ac:dyDescent="0.2">
      <c r="A25824" t="s">
        <v>1674</v>
      </c>
      <c r="B25824" s="1">
        <v>44162</v>
      </c>
      <c r="C25824">
        <v>69.2</v>
      </c>
    </row>
    <row r="25825" spans="1:3" x14ac:dyDescent="0.2">
      <c r="A25825" t="s">
        <v>257</v>
      </c>
      <c r="B25825" s="1">
        <v>44162</v>
      </c>
      <c r="C25825">
        <v>625</v>
      </c>
    </row>
    <row r="25826" spans="1:3" x14ac:dyDescent="0.2">
      <c r="A25826" t="s">
        <v>15594</v>
      </c>
      <c r="B25826" s="1">
        <v>44162</v>
      </c>
      <c r="C25826">
        <v>71.61</v>
      </c>
    </row>
    <row r="25827" spans="1:3" x14ac:dyDescent="0.2">
      <c r="A25827" t="s">
        <v>727</v>
      </c>
      <c r="B25827" s="1">
        <v>44162</v>
      </c>
      <c r="C25827">
        <v>772.55</v>
      </c>
    </row>
    <row r="25828" spans="1:3" x14ac:dyDescent="0.2">
      <c r="A25828" t="s">
        <v>709</v>
      </c>
      <c r="B25828" s="1">
        <v>44162</v>
      </c>
      <c r="C25828">
        <v>21.98</v>
      </c>
    </row>
    <row r="25829" spans="1:3" x14ac:dyDescent="0.2">
      <c r="A25829" t="s">
        <v>21767</v>
      </c>
      <c r="B25829" s="1">
        <v>44162</v>
      </c>
      <c r="C25829">
        <v>77.900000000000006</v>
      </c>
    </row>
    <row r="25830" spans="1:3" x14ac:dyDescent="0.2">
      <c r="A25830" t="s">
        <v>709</v>
      </c>
      <c r="B25830" s="1">
        <v>44162</v>
      </c>
      <c r="C25830">
        <v>2305.0700000000002</v>
      </c>
    </row>
    <row r="25831" spans="1:3" x14ac:dyDescent="0.2">
      <c r="A25831" t="s">
        <v>253</v>
      </c>
      <c r="B25831" s="1">
        <v>44162</v>
      </c>
      <c r="C25831">
        <v>1628.74</v>
      </c>
    </row>
    <row r="25832" spans="1:3" x14ac:dyDescent="0.2">
      <c r="A25832" t="s">
        <v>148</v>
      </c>
      <c r="B25832" s="1">
        <v>44162</v>
      </c>
      <c r="C25832">
        <v>527.15</v>
      </c>
    </row>
    <row r="25833" spans="1:3" x14ac:dyDescent="0.2">
      <c r="A25833" t="s">
        <v>21768</v>
      </c>
      <c r="B25833" s="1">
        <v>44162</v>
      </c>
      <c r="C25833">
        <v>46.45</v>
      </c>
    </row>
    <row r="25834" spans="1:3" x14ac:dyDescent="0.2">
      <c r="A25834" t="s">
        <v>21769</v>
      </c>
      <c r="B25834" s="1">
        <v>44162</v>
      </c>
      <c r="C25834">
        <v>46.45</v>
      </c>
    </row>
    <row r="25835" spans="1:3" x14ac:dyDescent="0.2">
      <c r="A25835" t="s">
        <v>21770</v>
      </c>
      <c r="B25835" s="1">
        <v>44162</v>
      </c>
      <c r="C25835">
        <v>46.45</v>
      </c>
    </row>
    <row r="25836" spans="1:3" x14ac:dyDescent="0.2">
      <c r="A25836" t="s">
        <v>18328</v>
      </c>
      <c r="B25836" s="1">
        <v>44162</v>
      </c>
      <c r="C25836">
        <v>55.9</v>
      </c>
    </row>
    <row r="25837" spans="1:3" x14ac:dyDescent="0.2">
      <c r="A25837" t="s">
        <v>19637</v>
      </c>
      <c r="B25837" s="1">
        <v>44162</v>
      </c>
      <c r="C25837">
        <v>127.85</v>
      </c>
    </row>
    <row r="25838" spans="1:3" x14ac:dyDescent="0.2">
      <c r="A25838" t="s">
        <v>8625</v>
      </c>
      <c r="B25838" s="1">
        <v>44162</v>
      </c>
      <c r="C25838">
        <v>20.45</v>
      </c>
    </row>
    <row r="25839" spans="1:3" x14ac:dyDescent="0.2">
      <c r="A25839" t="s">
        <v>21771</v>
      </c>
      <c r="B25839" s="1">
        <v>44162</v>
      </c>
      <c r="C25839">
        <v>55.9</v>
      </c>
    </row>
    <row r="25840" spans="1:3" x14ac:dyDescent="0.2">
      <c r="A25840" t="s">
        <v>17903</v>
      </c>
      <c r="B25840" s="1">
        <v>44162</v>
      </c>
      <c r="C25840">
        <v>46.45</v>
      </c>
    </row>
    <row r="25841" spans="1:3" x14ac:dyDescent="0.2">
      <c r="A25841" t="s">
        <v>21772</v>
      </c>
      <c r="B25841" s="1">
        <v>44162</v>
      </c>
      <c r="C25841">
        <v>37.9</v>
      </c>
    </row>
    <row r="25842" spans="1:3" x14ac:dyDescent="0.2">
      <c r="A25842" t="s">
        <v>21773</v>
      </c>
      <c r="B25842" s="1">
        <v>44162</v>
      </c>
      <c r="C25842">
        <v>67.900000000000006</v>
      </c>
    </row>
    <row r="25843" spans="1:3" x14ac:dyDescent="0.2">
      <c r="A25843" t="s">
        <v>16446</v>
      </c>
      <c r="B25843" s="1">
        <v>44162</v>
      </c>
      <c r="C25843">
        <v>94.8</v>
      </c>
    </row>
    <row r="25844" spans="1:3" x14ac:dyDescent="0.2">
      <c r="A25844" t="s">
        <v>20204</v>
      </c>
      <c r="B25844" s="1">
        <v>44162</v>
      </c>
      <c r="C25844">
        <v>209.9</v>
      </c>
    </row>
    <row r="25845" spans="1:3" x14ac:dyDescent="0.2">
      <c r="A25845" t="s">
        <v>21774</v>
      </c>
      <c r="B25845" s="1">
        <v>44162</v>
      </c>
      <c r="C25845">
        <v>149.80000000000001</v>
      </c>
    </row>
    <row r="25846" spans="1:3" x14ac:dyDescent="0.2">
      <c r="A25846" t="s">
        <v>12</v>
      </c>
      <c r="B25846" s="1">
        <v>44162</v>
      </c>
      <c r="C25846">
        <v>581.01</v>
      </c>
    </row>
    <row r="25847" spans="1:3" x14ac:dyDescent="0.2">
      <c r="A25847" t="s">
        <v>21730</v>
      </c>
      <c r="B25847" s="1">
        <v>44165</v>
      </c>
      <c r="C25847">
        <v>16.66</v>
      </c>
    </row>
    <row r="25848" spans="1:3" x14ac:dyDescent="0.2">
      <c r="A25848" t="s">
        <v>280</v>
      </c>
      <c r="B25848" s="1">
        <v>44165</v>
      </c>
      <c r="C25848">
        <v>201.83</v>
      </c>
    </row>
    <row r="25849" spans="1:3" x14ac:dyDescent="0.2">
      <c r="A25849" t="s">
        <v>31</v>
      </c>
      <c r="B25849" s="1">
        <v>44165</v>
      </c>
      <c r="C25849">
        <v>227.77</v>
      </c>
    </row>
    <row r="25850" spans="1:3" x14ac:dyDescent="0.2">
      <c r="A25850" t="s">
        <v>21731</v>
      </c>
      <c r="B25850" s="1">
        <v>44165</v>
      </c>
      <c r="C25850">
        <v>55.9</v>
      </c>
    </row>
    <row r="25851" spans="1:3" x14ac:dyDescent="0.2">
      <c r="A25851" t="s">
        <v>9666</v>
      </c>
      <c r="B25851" s="1">
        <v>44165</v>
      </c>
      <c r="C25851">
        <v>241.22</v>
      </c>
    </row>
    <row r="25852" spans="1:3" x14ac:dyDescent="0.2">
      <c r="A25852" t="s">
        <v>21732</v>
      </c>
      <c r="B25852" s="1">
        <v>44165</v>
      </c>
      <c r="C25852">
        <v>103.85</v>
      </c>
    </row>
    <row r="25853" spans="1:3" x14ac:dyDescent="0.2">
      <c r="A25853" t="s">
        <v>21733</v>
      </c>
      <c r="B25853" s="1">
        <v>44165</v>
      </c>
      <c r="C25853">
        <v>46.45</v>
      </c>
    </row>
    <row r="25854" spans="1:3" x14ac:dyDescent="0.2">
      <c r="A25854" t="s">
        <v>8067</v>
      </c>
      <c r="B25854" s="1">
        <v>44165</v>
      </c>
      <c r="C25854">
        <v>186.62</v>
      </c>
    </row>
    <row r="25855" spans="1:3" x14ac:dyDescent="0.2">
      <c r="A25855" t="s">
        <v>8067</v>
      </c>
      <c r="B25855" s="1">
        <v>44165</v>
      </c>
      <c r="C25855">
        <v>361.92</v>
      </c>
    </row>
    <row r="25856" spans="1:3" x14ac:dyDescent="0.2">
      <c r="A25856" t="s">
        <v>15594</v>
      </c>
      <c r="B25856" s="1">
        <v>44165</v>
      </c>
      <c r="C25856">
        <v>74.349999999999994</v>
      </c>
    </row>
    <row r="25857" spans="1:3" x14ac:dyDescent="0.2">
      <c r="A25857" t="s">
        <v>326</v>
      </c>
      <c r="B25857" s="1">
        <v>44165</v>
      </c>
      <c r="C25857">
        <v>491.23</v>
      </c>
    </row>
    <row r="25858" spans="1:3" x14ac:dyDescent="0.2">
      <c r="A25858" t="s">
        <v>123</v>
      </c>
      <c r="B25858" s="1">
        <v>44165</v>
      </c>
      <c r="C25858">
        <v>237.61</v>
      </c>
    </row>
    <row r="25859" spans="1:3" x14ac:dyDescent="0.2">
      <c r="A25859" t="s">
        <v>810</v>
      </c>
      <c r="B25859" s="1">
        <v>44165</v>
      </c>
      <c r="C25859">
        <v>281.35000000000002</v>
      </c>
    </row>
    <row r="25860" spans="1:3" x14ac:dyDescent="0.2">
      <c r="A25860" t="s">
        <v>32</v>
      </c>
      <c r="B25860" s="1">
        <v>44165</v>
      </c>
      <c r="C25860">
        <v>1046.2</v>
      </c>
    </row>
    <row r="25861" spans="1:3" x14ac:dyDescent="0.2">
      <c r="A25861" t="s">
        <v>14893</v>
      </c>
      <c r="B25861" s="1">
        <v>44165</v>
      </c>
      <c r="C25861">
        <v>634.74</v>
      </c>
    </row>
    <row r="25862" spans="1:3" x14ac:dyDescent="0.2">
      <c r="A25862" t="s">
        <v>5606</v>
      </c>
      <c r="B25862" s="1">
        <v>44165</v>
      </c>
      <c r="C25862">
        <v>186.4</v>
      </c>
    </row>
    <row r="25863" spans="1:3" x14ac:dyDescent="0.2">
      <c r="A25863" t="s">
        <v>383</v>
      </c>
      <c r="B25863" s="1">
        <v>44165</v>
      </c>
      <c r="C25863">
        <v>42.48</v>
      </c>
    </row>
    <row r="25864" spans="1:3" x14ac:dyDescent="0.2">
      <c r="A25864" t="s">
        <v>11852</v>
      </c>
      <c r="B25864" s="1">
        <v>44165</v>
      </c>
      <c r="C25864">
        <v>74.900000000000006</v>
      </c>
    </row>
    <row r="25865" spans="1:3" x14ac:dyDescent="0.2">
      <c r="A25865" t="s">
        <v>18661</v>
      </c>
      <c r="B25865" s="1">
        <v>44165</v>
      </c>
      <c r="C25865">
        <v>203.55</v>
      </c>
    </row>
    <row r="25866" spans="1:3" x14ac:dyDescent="0.2">
      <c r="A25866" t="s">
        <v>21734</v>
      </c>
      <c r="B25866" s="1">
        <v>44165</v>
      </c>
      <c r="C25866">
        <v>62.65</v>
      </c>
    </row>
    <row r="25867" spans="1:3" x14ac:dyDescent="0.2">
      <c r="A25867" t="s">
        <v>5210</v>
      </c>
      <c r="B25867" s="1">
        <v>44165</v>
      </c>
      <c r="C25867">
        <v>55.9</v>
      </c>
    </row>
    <row r="25868" spans="1:3" x14ac:dyDescent="0.2">
      <c r="A25868" t="s">
        <v>21735</v>
      </c>
      <c r="B25868" s="1">
        <v>44165</v>
      </c>
      <c r="C25868">
        <v>57.9</v>
      </c>
    </row>
    <row r="25869" spans="1:3" x14ac:dyDescent="0.2">
      <c r="A25869" t="s">
        <v>21736</v>
      </c>
      <c r="B25869" s="1">
        <v>44165</v>
      </c>
      <c r="C25869">
        <v>56.65</v>
      </c>
    </row>
    <row r="25870" spans="1:3" x14ac:dyDescent="0.2">
      <c r="A25870" t="s">
        <v>21737</v>
      </c>
      <c r="B25870" s="1">
        <v>44165</v>
      </c>
      <c r="C25870">
        <v>89.95</v>
      </c>
    </row>
    <row r="25871" spans="1:3" x14ac:dyDescent="0.2">
      <c r="A25871" t="s">
        <v>13809</v>
      </c>
      <c r="B25871" s="1">
        <v>44165</v>
      </c>
      <c r="C25871">
        <v>55.9</v>
      </c>
    </row>
    <row r="25872" spans="1:3" x14ac:dyDescent="0.2">
      <c r="A25872" t="s">
        <v>21738</v>
      </c>
      <c r="B25872" s="1">
        <v>44165</v>
      </c>
      <c r="C25872">
        <v>79.599999999999994</v>
      </c>
    </row>
    <row r="25873" spans="1:3" x14ac:dyDescent="0.2">
      <c r="A25873" t="s">
        <v>21739</v>
      </c>
      <c r="B25873" s="1">
        <v>44165</v>
      </c>
      <c r="C25873">
        <v>51.9</v>
      </c>
    </row>
    <row r="25874" spans="1:3" x14ac:dyDescent="0.2">
      <c r="A25874" t="s">
        <v>21740</v>
      </c>
      <c r="B25874" s="1">
        <v>44165</v>
      </c>
      <c r="C25874">
        <v>59.35</v>
      </c>
    </row>
    <row r="25875" spans="1:3" x14ac:dyDescent="0.2">
      <c r="A25875" t="s">
        <v>21741</v>
      </c>
      <c r="B25875" s="1">
        <v>44165</v>
      </c>
      <c r="C25875">
        <v>53.2</v>
      </c>
    </row>
    <row r="25876" spans="1:3" x14ac:dyDescent="0.2">
      <c r="A25876" t="s">
        <v>21742</v>
      </c>
      <c r="B25876" s="1">
        <v>44165</v>
      </c>
      <c r="C25876">
        <v>54.9</v>
      </c>
    </row>
    <row r="25877" spans="1:3" x14ac:dyDescent="0.2">
      <c r="A25877" t="s">
        <v>21743</v>
      </c>
      <c r="B25877" s="1">
        <v>44165</v>
      </c>
      <c r="C25877">
        <v>13.9</v>
      </c>
    </row>
    <row r="25878" spans="1:3" x14ac:dyDescent="0.2">
      <c r="A25878" t="s">
        <v>21744</v>
      </c>
      <c r="B25878" s="1">
        <v>44165</v>
      </c>
      <c r="C25878">
        <v>97.4</v>
      </c>
    </row>
    <row r="25879" spans="1:3" x14ac:dyDescent="0.2">
      <c r="A25879" t="s">
        <v>21745</v>
      </c>
      <c r="B25879" s="1">
        <v>44165</v>
      </c>
      <c r="C25879">
        <v>62.95</v>
      </c>
    </row>
    <row r="25880" spans="1:3" x14ac:dyDescent="0.2">
      <c r="A25880" t="s">
        <v>21746</v>
      </c>
      <c r="B25880" s="1">
        <v>44165</v>
      </c>
      <c r="C25880">
        <v>57.9</v>
      </c>
    </row>
    <row r="25881" spans="1:3" x14ac:dyDescent="0.2">
      <c r="A25881" t="s">
        <v>21747</v>
      </c>
      <c r="B25881" s="1">
        <v>44165</v>
      </c>
      <c r="C25881">
        <v>55.9</v>
      </c>
    </row>
    <row r="25882" spans="1:3" x14ac:dyDescent="0.2">
      <c r="A25882" t="s">
        <v>17485</v>
      </c>
      <c r="B25882" s="1">
        <v>44165</v>
      </c>
      <c r="C25882">
        <v>55.9</v>
      </c>
    </row>
    <row r="25883" spans="1:3" x14ac:dyDescent="0.2">
      <c r="A25883" t="s">
        <v>18282</v>
      </c>
      <c r="B25883" s="1">
        <v>44165</v>
      </c>
      <c r="C25883">
        <v>62.65</v>
      </c>
    </row>
    <row r="25884" spans="1:3" x14ac:dyDescent="0.2">
      <c r="A25884" t="s">
        <v>18197</v>
      </c>
      <c r="B25884" s="1">
        <v>44165</v>
      </c>
      <c r="C25884">
        <v>55.9</v>
      </c>
    </row>
    <row r="25885" spans="1:3" x14ac:dyDescent="0.2">
      <c r="A25885" t="s">
        <v>20572</v>
      </c>
      <c r="B25885" s="1">
        <v>44165</v>
      </c>
      <c r="C25885">
        <v>58.95</v>
      </c>
    </row>
    <row r="25886" spans="1:3" x14ac:dyDescent="0.2">
      <c r="A25886" t="s">
        <v>3726</v>
      </c>
      <c r="B25886" s="1">
        <v>44165</v>
      </c>
      <c r="C25886">
        <v>55.9</v>
      </c>
    </row>
    <row r="25887" spans="1:3" x14ac:dyDescent="0.2">
      <c r="A25887" t="s">
        <v>21748</v>
      </c>
      <c r="B25887" s="1">
        <v>44165</v>
      </c>
      <c r="C25887">
        <v>13.99</v>
      </c>
    </row>
    <row r="25888" spans="1:3" x14ac:dyDescent="0.2">
      <c r="A25888" t="s">
        <v>21749</v>
      </c>
      <c r="B25888" s="1">
        <v>44165</v>
      </c>
      <c r="C25888">
        <v>57.9</v>
      </c>
    </row>
    <row r="25889" spans="1:3" x14ac:dyDescent="0.2">
      <c r="A25889" t="s">
        <v>4376</v>
      </c>
      <c r="B25889" s="1">
        <v>44165</v>
      </c>
      <c r="C25889">
        <v>50.85</v>
      </c>
    </row>
    <row r="25890" spans="1:3" x14ac:dyDescent="0.2">
      <c r="A25890" t="s">
        <v>20441</v>
      </c>
      <c r="B25890" s="1">
        <v>44165</v>
      </c>
      <c r="C25890">
        <v>47.9</v>
      </c>
    </row>
    <row r="25891" spans="1:3" x14ac:dyDescent="0.2">
      <c r="A25891" t="s">
        <v>13148</v>
      </c>
      <c r="B25891" s="1">
        <v>44165</v>
      </c>
      <c r="C25891">
        <v>439.95</v>
      </c>
    </row>
    <row r="25892" spans="1:3" x14ac:dyDescent="0.2">
      <c r="A25892" t="s">
        <v>19267</v>
      </c>
      <c r="B25892" s="1">
        <v>44165</v>
      </c>
      <c r="C25892">
        <v>21.7</v>
      </c>
    </row>
    <row r="25893" spans="1:3" x14ac:dyDescent="0.2">
      <c r="A25893" t="s">
        <v>72</v>
      </c>
      <c r="B25893" s="1">
        <v>44165</v>
      </c>
      <c r="C25893">
        <v>298.05</v>
      </c>
    </row>
    <row r="25894" spans="1:3" x14ac:dyDescent="0.2">
      <c r="A25894" t="s">
        <v>12309</v>
      </c>
      <c r="B25894" s="1">
        <v>44165</v>
      </c>
      <c r="C25894">
        <v>321.2</v>
      </c>
    </row>
    <row r="25895" spans="1:3" x14ac:dyDescent="0.2">
      <c r="A25895" t="s">
        <v>21750</v>
      </c>
      <c r="B25895" s="1">
        <v>44165</v>
      </c>
      <c r="C25895">
        <v>23.85</v>
      </c>
    </row>
    <row r="25896" spans="1:3" x14ac:dyDescent="0.2">
      <c r="A25896" t="s">
        <v>21751</v>
      </c>
      <c r="B25896" s="1">
        <v>44165</v>
      </c>
      <c r="C25896">
        <v>175.7</v>
      </c>
    </row>
    <row r="25897" spans="1:3" x14ac:dyDescent="0.2">
      <c r="A25897" t="s">
        <v>21752</v>
      </c>
      <c r="B25897" s="1">
        <v>44165</v>
      </c>
      <c r="C25897">
        <v>64.95</v>
      </c>
    </row>
    <row r="25898" spans="1:3" x14ac:dyDescent="0.2">
      <c r="A25898" t="s">
        <v>236</v>
      </c>
      <c r="B25898" s="1">
        <v>44165</v>
      </c>
      <c r="C25898">
        <v>291.72000000000003</v>
      </c>
    </row>
    <row r="25899" spans="1:3" x14ac:dyDescent="0.2">
      <c r="A25899" t="s">
        <v>64</v>
      </c>
      <c r="B25899" s="1">
        <v>44165</v>
      </c>
      <c r="C25899">
        <v>185.13</v>
      </c>
    </row>
    <row r="25900" spans="1:3" x14ac:dyDescent="0.2">
      <c r="A25900" t="s">
        <v>20349</v>
      </c>
      <c r="B25900" s="1">
        <v>44165</v>
      </c>
      <c r="C25900">
        <v>77.900000000000006</v>
      </c>
    </row>
    <row r="25901" spans="1:3" x14ac:dyDescent="0.2">
      <c r="A25901" t="s">
        <v>5375</v>
      </c>
      <c r="B25901" s="1">
        <v>44165</v>
      </c>
      <c r="C25901">
        <v>153.01</v>
      </c>
    </row>
    <row r="25902" spans="1:3" x14ac:dyDescent="0.2">
      <c r="A25902" t="s">
        <v>21753</v>
      </c>
      <c r="B25902" s="1">
        <v>44165</v>
      </c>
      <c r="C25902">
        <v>53.2</v>
      </c>
    </row>
    <row r="25903" spans="1:3" x14ac:dyDescent="0.2">
      <c r="A25903" t="s">
        <v>64</v>
      </c>
      <c r="B25903" s="1">
        <v>44165</v>
      </c>
      <c r="C25903">
        <v>726.76</v>
      </c>
    </row>
    <row r="25904" spans="1:3" x14ac:dyDescent="0.2">
      <c r="A25904" t="s">
        <v>404</v>
      </c>
      <c r="B25904" s="1">
        <v>44165</v>
      </c>
      <c r="C25904">
        <v>2584.77</v>
      </c>
    </row>
    <row r="25905" spans="1:3" x14ac:dyDescent="0.2">
      <c r="A25905" t="s">
        <v>46</v>
      </c>
      <c r="B25905" s="1">
        <v>44165</v>
      </c>
      <c r="C25905">
        <v>84.87</v>
      </c>
    </row>
    <row r="25906" spans="1:3" x14ac:dyDescent="0.2">
      <c r="A25906" t="s">
        <v>46</v>
      </c>
      <c r="B25906" s="1">
        <v>44165</v>
      </c>
      <c r="C25906">
        <v>120</v>
      </c>
    </row>
    <row r="25907" spans="1:3" x14ac:dyDescent="0.2">
      <c r="A25907" t="s">
        <v>709</v>
      </c>
      <c r="B25907" s="1">
        <v>44165</v>
      </c>
      <c r="C25907">
        <v>348.52</v>
      </c>
    </row>
    <row r="25908" spans="1:3" x14ac:dyDescent="0.2">
      <c r="A25908" t="s">
        <v>21754</v>
      </c>
      <c r="B25908" s="1">
        <v>44165</v>
      </c>
      <c r="C25908">
        <v>9.99</v>
      </c>
    </row>
    <row r="25909" spans="1:3" x14ac:dyDescent="0.2">
      <c r="A25909" t="s">
        <v>21755</v>
      </c>
      <c r="B25909" s="1">
        <v>44165</v>
      </c>
      <c r="C25909">
        <v>9.15</v>
      </c>
    </row>
    <row r="25910" spans="1:3" x14ac:dyDescent="0.2">
      <c r="A25910" t="s">
        <v>21499</v>
      </c>
      <c r="B25910" s="1">
        <v>44165</v>
      </c>
      <c r="C25910">
        <v>9.15</v>
      </c>
    </row>
    <row r="25911" spans="1:3" x14ac:dyDescent="0.2">
      <c r="A25911" t="s">
        <v>12288</v>
      </c>
      <c r="B25911" s="1">
        <v>44165</v>
      </c>
      <c r="C25911">
        <v>36.450000000000003</v>
      </c>
    </row>
    <row r="25912" spans="1:3" x14ac:dyDescent="0.2">
      <c r="A25912" t="s">
        <v>21756</v>
      </c>
      <c r="B25912" s="1">
        <v>44165</v>
      </c>
      <c r="C25912">
        <v>9.15</v>
      </c>
    </row>
    <row r="25913" spans="1:3" x14ac:dyDescent="0.2">
      <c r="A25913" t="s">
        <v>21757</v>
      </c>
      <c r="B25913" s="1">
        <v>44165</v>
      </c>
      <c r="C25913">
        <v>42.89</v>
      </c>
    </row>
    <row r="25914" spans="1:3" x14ac:dyDescent="0.2">
      <c r="A25914" t="s">
        <v>21758</v>
      </c>
      <c r="B25914" s="1">
        <v>44165</v>
      </c>
      <c r="C25914">
        <v>55.9</v>
      </c>
    </row>
    <row r="25915" spans="1:3" x14ac:dyDescent="0.2">
      <c r="A25915" t="s">
        <v>482</v>
      </c>
      <c r="B25915" s="1">
        <v>44165</v>
      </c>
      <c r="C25915">
        <v>512.11</v>
      </c>
    </row>
    <row r="25916" spans="1:3" x14ac:dyDescent="0.2">
      <c r="A25916" t="s">
        <v>12</v>
      </c>
      <c r="B25916" s="1">
        <v>44165</v>
      </c>
      <c r="C25916">
        <v>704.67</v>
      </c>
    </row>
    <row r="25917" spans="1:3" x14ac:dyDescent="0.2">
      <c r="A25917" t="s">
        <v>12</v>
      </c>
      <c r="B25917" s="1">
        <v>44165</v>
      </c>
      <c r="C25917">
        <v>290.92</v>
      </c>
    </row>
    <row r="25918" spans="1:3" x14ac:dyDescent="0.2">
      <c r="A25918" t="s">
        <v>12</v>
      </c>
      <c r="B25918" s="1">
        <v>44165</v>
      </c>
      <c r="C25918">
        <v>648.4</v>
      </c>
    </row>
    <row r="25919" spans="1:3" x14ac:dyDescent="0.2">
      <c r="A25919" t="s">
        <v>722</v>
      </c>
      <c r="B25919" s="1">
        <v>44166</v>
      </c>
      <c r="C25919">
        <v>1051.17</v>
      </c>
    </row>
    <row r="25920" spans="1:3" x14ac:dyDescent="0.2">
      <c r="A25920" t="s">
        <v>21707</v>
      </c>
      <c r="B25920" s="1">
        <v>44166</v>
      </c>
      <c r="C25920">
        <v>70.45</v>
      </c>
    </row>
    <row r="25921" spans="1:3" x14ac:dyDescent="0.2">
      <c r="A25921" t="s">
        <v>8279</v>
      </c>
      <c r="B25921" s="1">
        <v>44166</v>
      </c>
      <c r="C25921">
        <v>1435.46</v>
      </c>
    </row>
    <row r="25922" spans="1:3" x14ac:dyDescent="0.2">
      <c r="A25922" t="s">
        <v>321</v>
      </c>
      <c r="B25922" s="1">
        <v>44166</v>
      </c>
      <c r="C25922">
        <v>665.67</v>
      </c>
    </row>
    <row r="25923" spans="1:3" x14ac:dyDescent="0.2">
      <c r="A25923" t="s">
        <v>21708</v>
      </c>
      <c r="B25923" s="1">
        <v>44166</v>
      </c>
      <c r="C25923">
        <v>54.9</v>
      </c>
    </row>
    <row r="25924" spans="1:3" x14ac:dyDescent="0.2">
      <c r="A25924" t="s">
        <v>21709</v>
      </c>
      <c r="B25924" s="1">
        <v>44166</v>
      </c>
      <c r="C25924">
        <v>47.9</v>
      </c>
    </row>
    <row r="25925" spans="1:3" x14ac:dyDescent="0.2">
      <c r="A25925" t="s">
        <v>20339</v>
      </c>
      <c r="B25925" s="1">
        <v>44166</v>
      </c>
      <c r="C25925">
        <v>187.8</v>
      </c>
    </row>
    <row r="25926" spans="1:3" x14ac:dyDescent="0.2">
      <c r="A25926" t="s">
        <v>21710</v>
      </c>
      <c r="B25926" s="1">
        <v>44166</v>
      </c>
      <c r="C25926">
        <v>55.9</v>
      </c>
    </row>
    <row r="25927" spans="1:3" x14ac:dyDescent="0.2">
      <c r="A25927" t="s">
        <v>21711</v>
      </c>
      <c r="B25927" s="1">
        <v>44166</v>
      </c>
      <c r="C25927">
        <v>105.6</v>
      </c>
    </row>
    <row r="25928" spans="1:3" x14ac:dyDescent="0.2">
      <c r="A25928" t="s">
        <v>383</v>
      </c>
      <c r="B25928" s="1">
        <v>44166</v>
      </c>
      <c r="C25928">
        <v>47.25</v>
      </c>
    </row>
    <row r="25929" spans="1:3" x14ac:dyDescent="0.2">
      <c r="A25929" t="s">
        <v>21712</v>
      </c>
      <c r="B25929" s="1">
        <v>44166</v>
      </c>
      <c r="C25929">
        <v>55.9</v>
      </c>
    </row>
    <row r="25930" spans="1:3" x14ac:dyDescent="0.2">
      <c r="A25930" t="s">
        <v>21713</v>
      </c>
      <c r="B25930" s="1">
        <v>44166</v>
      </c>
      <c r="C25930">
        <v>137.44999999999999</v>
      </c>
    </row>
    <row r="25931" spans="1:3" x14ac:dyDescent="0.2">
      <c r="A25931" t="s">
        <v>21714</v>
      </c>
      <c r="B25931" s="1">
        <v>44166</v>
      </c>
      <c r="C25931">
        <v>62.9</v>
      </c>
    </row>
    <row r="25932" spans="1:3" x14ac:dyDescent="0.2">
      <c r="A25932" t="s">
        <v>14737</v>
      </c>
      <c r="B25932" s="1">
        <v>44166</v>
      </c>
      <c r="C25932">
        <v>230.5</v>
      </c>
    </row>
    <row r="25933" spans="1:3" x14ac:dyDescent="0.2">
      <c r="A25933" t="s">
        <v>21715</v>
      </c>
      <c r="B25933" s="1">
        <v>44166</v>
      </c>
      <c r="C25933">
        <v>46.45</v>
      </c>
    </row>
    <row r="25934" spans="1:3" x14ac:dyDescent="0.2">
      <c r="A25934" t="s">
        <v>21716</v>
      </c>
      <c r="B25934" s="1">
        <v>44166</v>
      </c>
      <c r="C25934">
        <v>47.9</v>
      </c>
    </row>
    <row r="25935" spans="1:3" x14ac:dyDescent="0.2">
      <c r="A25935" t="s">
        <v>119</v>
      </c>
      <c r="B25935" s="1">
        <v>44166</v>
      </c>
      <c r="C25935">
        <v>403.11</v>
      </c>
    </row>
    <row r="25936" spans="1:3" x14ac:dyDescent="0.2">
      <c r="A25936" t="s">
        <v>21717</v>
      </c>
      <c r="B25936" s="1">
        <v>44166</v>
      </c>
      <c r="C25936">
        <v>57.9</v>
      </c>
    </row>
    <row r="25937" spans="1:3" x14ac:dyDescent="0.2">
      <c r="A25937" t="s">
        <v>21718</v>
      </c>
      <c r="B25937" s="1">
        <v>44166</v>
      </c>
      <c r="C25937">
        <v>70.45</v>
      </c>
    </row>
    <row r="25938" spans="1:3" x14ac:dyDescent="0.2">
      <c r="A25938" t="s">
        <v>18661</v>
      </c>
      <c r="B25938" s="1">
        <v>44166</v>
      </c>
      <c r="C25938">
        <v>47.5</v>
      </c>
    </row>
    <row r="25939" spans="1:3" x14ac:dyDescent="0.2">
      <c r="A25939" t="s">
        <v>184</v>
      </c>
      <c r="B25939" s="1">
        <v>44166</v>
      </c>
      <c r="C25939">
        <v>46.25</v>
      </c>
    </row>
    <row r="25940" spans="1:3" x14ac:dyDescent="0.2">
      <c r="A25940" t="s">
        <v>21719</v>
      </c>
      <c r="B25940" s="1">
        <v>44166</v>
      </c>
      <c r="C25940">
        <v>46.45</v>
      </c>
    </row>
    <row r="25941" spans="1:3" x14ac:dyDescent="0.2">
      <c r="A25941" t="s">
        <v>21720</v>
      </c>
      <c r="B25941" s="1">
        <v>44166</v>
      </c>
      <c r="C25941">
        <v>9.99</v>
      </c>
    </row>
    <row r="25942" spans="1:3" x14ac:dyDescent="0.2">
      <c r="A25942" t="s">
        <v>46</v>
      </c>
      <c r="B25942" s="1">
        <v>44166</v>
      </c>
      <c r="C25942">
        <v>96</v>
      </c>
    </row>
    <row r="25943" spans="1:3" x14ac:dyDescent="0.2">
      <c r="A25943" t="s">
        <v>31</v>
      </c>
      <c r="B25943" s="1">
        <v>44166</v>
      </c>
      <c r="C25943">
        <v>54.95</v>
      </c>
    </row>
    <row r="25944" spans="1:3" x14ac:dyDescent="0.2">
      <c r="A25944" t="s">
        <v>20854</v>
      </c>
      <c r="B25944" s="1">
        <v>44166</v>
      </c>
      <c r="C25944">
        <v>32.97</v>
      </c>
    </row>
    <row r="25945" spans="1:3" x14ac:dyDescent="0.2">
      <c r="A25945" t="s">
        <v>21721</v>
      </c>
      <c r="B25945" s="1">
        <v>44166</v>
      </c>
      <c r="C25945">
        <v>87.95</v>
      </c>
    </row>
    <row r="25946" spans="1:3" x14ac:dyDescent="0.2">
      <c r="A25946" t="s">
        <v>184</v>
      </c>
      <c r="B25946" s="1">
        <v>44166</v>
      </c>
      <c r="C25946">
        <v>50</v>
      </c>
    </row>
    <row r="25947" spans="1:3" x14ac:dyDescent="0.2">
      <c r="A25947" t="s">
        <v>184</v>
      </c>
      <c r="B25947" s="1">
        <v>44166</v>
      </c>
      <c r="C25947">
        <v>47.5</v>
      </c>
    </row>
    <row r="25948" spans="1:3" x14ac:dyDescent="0.2">
      <c r="A25948" t="s">
        <v>21722</v>
      </c>
      <c r="B25948" s="1">
        <v>44166</v>
      </c>
      <c r="C25948">
        <v>55.9</v>
      </c>
    </row>
    <row r="25949" spans="1:3" x14ac:dyDescent="0.2">
      <c r="A25949" t="s">
        <v>64</v>
      </c>
      <c r="B25949" s="1">
        <v>44166</v>
      </c>
      <c r="C25949">
        <v>198.2</v>
      </c>
    </row>
    <row r="25950" spans="1:3" x14ac:dyDescent="0.2">
      <c r="A25950" t="s">
        <v>46</v>
      </c>
      <c r="B25950" s="1">
        <v>44166</v>
      </c>
      <c r="C25950">
        <v>609.34</v>
      </c>
    </row>
    <row r="25951" spans="1:3" x14ac:dyDescent="0.2">
      <c r="A25951" t="s">
        <v>3060</v>
      </c>
      <c r="B25951" s="1">
        <v>44166</v>
      </c>
      <c r="C25951">
        <v>52.7</v>
      </c>
    </row>
    <row r="25952" spans="1:3" x14ac:dyDescent="0.2">
      <c r="A25952" t="s">
        <v>21723</v>
      </c>
      <c r="B25952" s="1">
        <v>44166</v>
      </c>
      <c r="C25952">
        <v>70.45</v>
      </c>
    </row>
    <row r="25953" spans="1:3" x14ac:dyDescent="0.2">
      <c r="A25953" t="s">
        <v>21724</v>
      </c>
      <c r="B25953" s="1">
        <v>44166</v>
      </c>
      <c r="C25953">
        <v>53.2</v>
      </c>
    </row>
    <row r="25954" spans="1:3" x14ac:dyDescent="0.2">
      <c r="A25954" t="s">
        <v>18221</v>
      </c>
      <c r="B25954" s="1">
        <v>44166</v>
      </c>
      <c r="C25954">
        <v>78.849999999999994</v>
      </c>
    </row>
    <row r="25955" spans="1:3" x14ac:dyDescent="0.2">
      <c r="A25955" t="s">
        <v>21725</v>
      </c>
      <c r="B25955" s="1">
        <v>44166</v>
      </c>
      <c r="C25955">
        <v>84.9</v>
      </c>
    </row>
    <row r="25956" spans="1:3" x14ac:dyDescent="0.2">
      <c r="A25956" t="s">
        <v>18053</v>
      </c>
      <c r="B25956" s="1">
        <v>44166</v>
      </c>
      <c r="C25956">
        <v>97.85</v>
      </c>
    </row>
    <row r="25957" spans="1:3" x14ac:dyDescent="0.2">
      <c r="A25957" t="s">
        <v>21726</v>
      </c>
      <c r="B25957" s="1">
        <v>44166</v>
      </c>
      <c r="C25957">
        <v>40.450000000000003</v>
      </c>
    </row>
    <row r="25958" spans="1:3" x14ac:dyDescent="0.2">
      <c r="A25958" t="s">
        <v>21727</v>
      </c>
      <c r="B25958" s="1">
        <v>44166</v>
      </c>
      <c r="C25958">
        <v>102.85</v>
      </c>
    </row>
    <row r="25959" spans="1:3" x14ac:dyDescent="0.2">
      <c r="A25959" t="s">
        <v>10836</v>
      </c>
      <c r="B25959" s="1">
        <v>44166</v>
      </c>
      <c r="C25959">
        <v>72.900000000000006</v>
      </c>
    </row>
    <row r="25960" spans="1:3" x14ac:dyDescent="0.2">
      <c r="A25960" t="s">
        <v>21728</v>
      </c>
      <c r="B25960" s="1">
        <v>44166</v>
      </c>
      <c r="C25960">
        <v>55.9</v>
      </c>
    </row>
    <row r="25961" spans="1:3" x14ac:dyDescent="0.2">
      <c r="A25961" t="s">
        <v>1133</v>
      </c>
      <c r="B25961" s="1">
        <v>44166</v>
      </c>
      <c r="C25961">
        <v>55.9</v>
      </c>
    </row>
    <row r="25962" spans="1:3" x14ac:dyDescent="0.2">
      <c r="A25962" t="s">
        <v>20176</v>
      </c>
      <c r="B25962" s="1">
        <v>44166</v>
      </c>
      <c r="C25962">
        <v>57.9</v>
      </c>
    </row>
    <row r="25963" spans="1:3" x14ac:dyDescent="0.2">
      <c r="A25963" t="s">
        <v>6139</v>
      </c>
      <c r="B25963" s="1">
        <v>44166</v>
      </c>
      <c r="C25963">
        <v>1415.76</v>
      </c>
    </row>
    <row r="25964" spans="1:3" x14ac:dyDescent="0.2">
      <c r="A25964" t="s">
        <v>12</v>
      </c>
      <c r="B25964" s="1">
        <v>44166</v>
      </c>
      <c r="C25964">
        <v>674.56</v>
      </c>
    </row>
    <row r="25965" spans="1:3" x14ac:dyDescent="0.2">
      <c r="A25965" t="s">
        <v>4716</v>
      </c>
      <c r="B25965" s="1">
        <v>44166</v>
      </c>
      <c r="C25965">
        <v>189.33</v>
      </c>
    </row>
    <row r="25966" spans="1:3" x14ac:dyDescent="0.2">
      <c r="A25966" t="s">
        <v>21729</v>
      </c>
      <c r="B25966" s="1">
        <v>44166</v>
      </c>
      <c r="C25966">
        <v>236.99</v>
      </c>
    </row>
    <row r="25967" spans="1:3" x14ac:dyDescent="0.2">
      <c r="A25967" t="s">
        <v>534</v>
      </c>
      <c r="B25967" s="1">
        <v>44166</v>
      </c>
      <c r="C25967">
        <v>1374.14</v>
      </c>
    </row>
    <row r="25968" spans="1:3" x14ac:dyDescent="0.2">
      <c r="A25968" t="s">
        <v>18551</v>
      </c>
      <c r="B25968" s="1">
        <v>44167</v>
      </c>
      <c r="C25968">
        <v>1314.06</v>
      </c>
    </row>
    <row r="25969" spans="1:3" x14ac:dyDescent="0.2">
      <c r="A25969" t="s">
        <v>383</v>
      </c>
      <c r="B25969" s="1">
        <v>44167</v>
      </c>
      <c r="C25969">
        <v>1314.06</v>
      </c>
    </row>
    <row r="25970" spans="1:3" x14ac:dyDescent="0.2">
      <c r="A25970" t="s">
        <v>9239</v>
      </c>
      <c r="B25970" s="1">
        <v>44167</v>
      </c>
      <c r="C25970">
        <v>120.65</v>
      </c>
    </row>
    <row r="25971" spans="1:3" x14ac:dyDescent="0.2">
      <c r="A25971" t="s">
        <v>1533</v>
      </c>
      <c r="B25971" s="1">
        <v>44167</v>
      </c>
      <c r="C25971">
        <v>219.88</v>
      </c>
    </row>
    <row r="25972" spans="1:3" x14ac:dyDescent="0.2">
      <c r="A25972" t="s">
        <v>21693</v>
      </c>
      <c r="B25972" s="1">
        <v>44167</v>
      </c>
      <c r="C25972">
        <v>11.99</v>
      </c>
    </row>
    <row r="25973" spans="1:3" x14ac:dyDescent="0.2">
      <c r="A25973" t="s">
        <v>21694</v>
      </c>
      <c r="B25973" s="1">
        <v>44167</v>
      </c>
      <c r="C25973">
        <v>21.19</v>
      </c>
    </row>
    <row r="25974" spans="1:3" x14ac:dyDescent="0.2">
      <c r="A25974" t="s">
        <v>21695</v>
      </c>
      <c r="B25974" s="1">
        <v>44167</v>
      </c>
      <c r="C25974">
        <v>51.75</v>
      </c>
    </row>
    <row r="25975" spans="1:3" x14ac:dyDescent="0.2">
      <c r="A25975" t="s">
        <v>591</v>
      </c>
      <c r="B25975" s="1">
        <v>44167</v>
      </c>
      <c r="C25975">
        <v>3187.6</v>
      </c>
    </row>
    <row r="25976" spans="1:3" x14ac:dyDescent="0.2">
      <c r="A25976" t="s">
        <v>14520</v>
      </c>
      <c r="B25976" s="1">
        <v>44167</v>
      </c>
      <c r="C25976">
        <v>74.599999999999994</v>
      </c>
    </row>
    <row r="25977" spans="1:3" x14ac:dyDescent="0.2">
      <c r="A25977" t="s">
        <v>17388</v>
      </c>
      <c r="B25977" s="1">
        <v>44167</v>
      </c>
      <c r="C25977">
        <v>55.9</v>
      </c>
    </row>
    <row r="25978" spans="1:3" x14ac:dyDescent="0.2">
      <c r="A25978" t="s">
        <v>8685</v>
      </c>
      <c r="B25978" s="1">
        <v>44167</v>
      </c>
      <c r="C25978">
        <v>55.9</v>
      </c>
    </row>
    <row r="25979" spans="1:3" x14ac:dyDescent="0.2">
      <c r="A25979" t="s">
        <v>32</v>
      </c>
      <c r="B25979" s="1">
        <v>44167</v>
      </c>
      <c r="C25979">
        <v>266</v>
      </c>
    </row>
    <row r="25980" spans="1:3" x14ac:dyDescent="0.2">
      <c r="A25980" t="s">
        <v>4663</v>
      </c>
      <c r="B25980" s="1">
        <v>44167</v>
      </c>
      <c r="C25980">
        <v>27</v>
      </c>
    </row>
    <row r="25981" spans="1:3" x14ac:dyDescent="0.2">
      <c r="A25981" t="s">
        <v>11438</v>
      </c>
      <c r="B25981" s="1">
        <v>44167</v>
      </c>
      <c r="C25981">
        <v>827.75</v>
      </c>
    </row>
    <row r="25982" spans="1:3" x14ac:dyDescent="0.2">
      <c r="A25982" t="s">
        <v>9330</v>
      </c>
      <c r="B25982" s="1">
        <v>44167</v>
      </c>
      <c r="C25982">
        <v>1123.74</v>
      </c>
    </row>
    <row r="25983" spans="1:3" x14ac:dyDescent="0.2">
      <c r="A25983" t="s">
        <v>122</v>
      </c>
      <c r="B25983" s="1">
        <v>44167</v>
      </c>
      <c r="C25983">
        <v>29.94</v>
      </c>
    </row>
    <row r="25984" spans="1:3" x14ac:dyDescent="0.2">
      <c r="A25984" t="s">
        <v>122</v>
      </c>
      <c r="B25984" s="1">
        <v>44167</v>
      </c>
      <c r="C25984">
        <v>1370.94</v>
      </c>
    </row>
    <row r="25985" spans="1:3" x14ac:dyDescent="0.2">
      <c r="A25985" t="s">
        <v>321</v>
      </c>
      <c r="B25985" s="1">
        <v>44167</v>
      </c>
      <c r="C25985">
        <v>53.85</v>
      </c>
    </row>
    <row r="25986" spans="1:3" x14ac:dyDescent="0.2">
      <c r="A25986" t="s">
        <v>11517</v>
      </c>
      <c r="B25986" s="1">
        <v>44167</v>
      </c>
      <c r="C25986">
        <v>411.38</v>
      </c>
    </row>
    <row r="25987" spans="1:3" x14ac:dyDescent="0.2">
      <c r="A25987" t="s">
        <v>4663</v>
      </c>
      <c r="B25987" s="1">
        <v>44167</v>
      </c>
      <c r="C25987">
        <v>36</v>
      </c>
    </row>
    <row r="25988" spans="1:3" x14ac:dyDescent="0.2">
      <c r="A25988" t="s">
        <v>321</v>
      </c>
      <c r="B25988" s="1">
        <v>44167</v>
      </c>
      <c r="C25988">
        <v>643.24</v>
      </c>
    </row>
    <row r="25989" spans="1:3" x14ac:dyDescent="0.2">
      <c r="A25989" t="s">
        <v>184</v>
      </c>
      <c r="B25989" s="1">
        <v>44167</v>
      </c>
      <c r="C25989">
        <v>47.5</v>
      </c>
    </row>
    <row r="25990" spans="1:3" x14ac:dyDescent="0.2">
      <c r="A25990" t="s">
        <v>184</v>
      </c>
      <c r="B25990" s="1">
        <v>44167</v>
      </c>
      <c r="C25990">
        <v>99</v>
      </c>
    </row>
    <row r="25991" spans="1:3" x14ac:dyDescent="0.2">
      <c r="A25991" t="s">
        <v>6139</v>
      </c>
      <c r="B25991" s="1">
        <v>44167</v>
      </c>
      <c r="C25991">
        <v>618.88</v>
      </c>
    </row>
    <row r="25992" spans="1:3" x14ac:dyDescent="0.2">
      <c r="A25992" t="s">
        <v>485</v>
      </c>
      <c r="B25992" s="1">
        <v>44167</v>
      </c>
      <c r="C25992">
        <v>1972.05</v>
      </c>
    </row>
    <row r="25993" spans="1:3" x14ac:dyDescent="0.2">
      <c r="A25993" t="s">
        <v>12</v>
      </c>
      <c r="B25993" s="1">
        <v>44167</v>
      </c>
      <c r="C25993">
        <v>366.72</v>
      </c>
    </row>
    <row r="25994" spans="1:3" x14ac:dyDescent="0.2">
      <c r="A25994" t="s">
        <v>9247</v>
      </c>
      <c r="B25994" s="1">
        <v>44167</v>
      </c>
      <c r="C25994">
        <v>114.85</v>
      </c>
    </row>
    <row r="25995" spans="1:3" x14ac:dyDescent="0.2">
      <c r="A25995" t="s">
        <v>21696</v>
      </c>
      <c r="B25995" s="1">
        <v>44167</v>
      </c>
      <c r="C25995">
        <v>84.95</v>
      </c>
    </row>
    <row r="25996" spans="1:3" x14ac:dyDescent="0.2">
      <c r="A25996" t="s">
        <v>21697</v>
      </c>
      <c r="B25996" s="1">
        <v>44167</v>
      </c>
      <c r="C25996">
        <v>62.9</v>
      </c>
    </row>
    <row r="25997" spans="1:3" x14ac:dyDescent="0.2">
      <c r="A25997" t="s">
        <v>21698</v>
      </c>
      <c r="B25997" s="1">
        <v>44167</v>
      </c>
      <c r="C25997">
        <v>54.9</v>
      </c>
    </row>
    <row r="25998" spans="1:3" x14ac:dyDescent="0.2">
      <c r="A25998" t="s">
        <v>21699</v>
      </c>
      <c r="B25998" s="1">
        <v>44167</v>
      </c>
      <c r="C25998">
        <v>58.15</v>
      </c>
    </row>
    <row r="25999" spans="1:3" x14ac:dyDescent="0.2">
      <c r="A25999" t="s">
        <v>9078</v>
      </c>
      <c r="B25999" s="1">
        <v>44167</v>
      </c>
      <c r="C25999">
        <v>77.599999999999994</v>
      </c>
    </row>
    <row r="26000" spans="1:3" x14ac:dyDescent="0.2">
      <c r="A26000" t="s">
        <v>21426</v>
      </c>
      <c r="B26000" s="1">
        <v>44167</v>
      </c>
      <c r="C26000">
        <v>80.150000000000006</v>
      </c>
    </row>
    <row r="26001" spans="1:3" x14ac:dyDescent="0.2">
      <c r="A26001" t="s">
        <v>21700</v>
      </c>
      <c r="B26001" s="1">
        <v>44167</v>
      </c>
      <c r="C26001">
        <v>81.099999999999994</v>
      </c>
    </row>
    <row r="26002" spans="1:3" x14ac:dyDescent="0.2">
      <c r="A26002" t="s">
        <v>21701</v>
      </c>
      <c r="B26002" s="1">
        <v>44167</v>
      </c>
      <c r="C26002">
        <v>127.85</v>
      </c>
    </row>
    <row r="26003" spans="1:3" x14ac:dyDescent="0.2">
      <c r="A26003" t="s">
        <v>21702</v>
      </c>
      <c r="B26003" s="1">
        <v>44167</v>
      </c>
      <c r="C26003">
        <v>46.45</v>
      </c>
    </row>
    <row r="26004" spans="1:3" x14ac:dyDescent="0.2">
      <c r="A26004" t="s">
        <v>21703</v>
      </c>
      <c r="B26004" s="1">
        <v>44167</v>
      </c>
      <c r="C26004">
        <v>57.9</v>
      </c>
    </row>
    <row r="26005" spans="1:3" x14ac:dyDescent="0.2">
      <c r="A26005" t="s">
        <v>21704</v>
      </c>
      <c r="B26005" s="1">
        <v>44167</v>
      </c>
      <c r="C26005">
        <v>57.9</v>
      </c>
    </row>
    <row r="26006" spans="1:3" x14ac:dyDescent="0.2">
      <c r="A26006" t="s">
        <v>21705</v>
      </c>
      <c r="B26006" s="1">
        <v>44167</v>
      </c>
      <c r="C26006">
        <v>46.45</v>
      </c>
    </row>
    <row r="26007" spans="1:3" x14ac:dyDescent="0.2">
      <c r="A26007" t="s">
        <v>12730</v>
      </c>
      <c r="B26007" s="1">
        <v>44167</v>
      </c>
      <c r="C26007">
        <v>43.9</v>
      </c>
    </row>
    <row r="26008" spans="1:3" x14ac:dyDescent="0.2">
      <c r="A26008" t="s">
        <v>21706</v>
      </c>
      <c r="B26008" s="1">
        <v>44167</v>
      </c>
      <c r="C26008">
        <v>89.45</v>
      </c>
    </row>
    <row r="26009" spans="1:3" x14ac:dyDescent="0.2">
      <c r="A26009" t="s">
        <v>15462</v>
      </c>
      <c r="B26009" s="1">
        <v>44167</v>
      </c>
      <c r="C26009">
        <v>309.95</v>
      </c>
    </row>
    <row r="26010" spans="1:3" x14ac:dyDescent="0.2">
      <c r="A26010" t="s">
        <v>19298</v>
      </c>
      <c r="B26010" s="1">
        <v>44167</v>
      </c>
      <c r="C26010">
        <v>125.3</v>
      </c>
    </row>
    <row r="26011" spans="1:3" x14ac:dyDescent="0.2">
      <c r="A26011" t="s">
        <v>10575</v>
      </c>
      <c r="B26011" s="1">
        <v>44167</v>
      </c>
      <c r="C26011">
        <v>29.9</v>
      </c>
    </row>
    <row r="26012" spans="1:3" x14ac:dyDescent="0.2">
      <c r="A26012" t="s">
        <v>1158</v>
      </c>
      <c r="B26012" s="1">
        <v>44167</v>
      </c>
      <c r="C26012">
        <v>37.9</v>
      </c>
    </row>
    <row r="26013" spans="1:3" x14ac:dyDescent="0.2">
      <c r="A26013" t="s">
        <v>4663</v>
      </c>
      <c r="B26013" s="1">
        <v>44168</v>
      </c>
      <c r="C26013">
        <v>13</v>
      </c>
    </row>
    <row r="26014" spans="1:3" x14ac:dyDescent="0.2">
      <c r="A26014" t="s">
        <v>1630</v>
      </c>
      <c r="B26014" s="1">
        <v>44168</v>
      </c>
      <c r="C26014">
        <v>855.28</v>
      </c>
    </row>
    <row r="26015" spans="1:3" x14ac:dyDescent="0.2">
      <c r="A26015" t="s">
        <v>1512</v>
      </c>
      <c r="B26015" s="1">
        <v>44168</v>
      </c>
      <c r="C26015">
        <v>526.16999999999996</v>
      </c>
    </row>
    <row r="26016" spans="1:3" x14ac:dyDescent="0.2">
      <c r="A26016" t="s">
        <v>19940</v>
      </c>
      <c r="B26016" s="1">
        <v>44168</v>
      </c>
      <c r="C26016">
        <v>107.7</v>
      </c>
    </row>
    <row r="26017" spans="1:3" x14ac:dyDescent="0.2">
      <c r="A26017" t="s">
        <v>2292</v>
      </c>
      <c r="B26017" s="1">
        <v>44168</v>
      </c>
      <c r="C26017">
        <v>30.95</v>
      </c>
    </row>
    <row r="26018" spans="1:3" x14ac:dyDescent="0.2">
      <c r="A26018" t="s">
        <v>307</v>
      </c>
      <c r="B26018" s="1">
        <v>44168</v>
      </c>
      <c r="C26018">
        <v>647.87</v>
      </c>
    </row>
    <row r="26019" spans="1:3" x14ac:dyDescent="0.2">
      <c r="A26019" t="s">
        <v>751</v>
      </c>
      <c r="B26019" s="1">
        <v>44168</v>
      </c>
      <c r="C26019">
        <v>371.07</v>
      </c>
    </row>
    <row r="26020" spans="1:3" x14ac:dyDescent="0.2">
      <c r="A26020" t="s">
        <v>21676</v>
      </c>
      <c r="B26020" s="1">
        <v>44168</v>
      </c>
      <c r="C26020">
        <v>30.9</v>
      </c>
    </row>
    <row r="26021" spans="1:3" x14ac:dyDescent="0.2">
      <c r="A26021" t="s">
        <v>21677</v>
      </c>
      <c r="B26021" s="1">
        <v>44168</v>
      </c>
      <c r="C26021">
        <v>32.950000000000003</v>
      </c>
    </row>
    <row r="26022" spans="1:3" x14ac:dyDescent="0.2">
      <c r="A26022" t="s">
        <v>21678</v>
      </c>
      <c r="B26022" s="1">
        <v>44168</v>
      </c>
      <c r="C26022">
        <v>42.9</v>
      </c>
    </row>
    <row r="26023" spans="1:3" x14ac:dyDescent="0.2">
      <c r="A26023" t="s">
        <v>15594</v>
      </c>
      <c r="B26023" s="1">
        <v>44168</v>
      </c>
      <c r="C26023">
        <v>78.89</v>
      </c>
    </row>
    <row r="26024" spans="1:3" x14ac:dyDescent="0.2">
      <c r="A26024" t="s">
        <v>21679</v>
      </c>
      <c r="B26024" s="1">
        <v>44168</v>
      </c>
      <c r="C26024">
        <v>157.9</v>
      </c>
    </row>
    <row r="26025" spans="1:3" x14ac:dyDescent="0.2">
      <c r="A26025" t="s">
        <v>14067</v>
      </c>
      <c r="B26025" s="1">
        <v>44168</v>
      </c>
      <c r="C26025">
        <v>62.65</v>
      </c>
    </row>
    <row r="26026" spans="1:3" x14ac:dyDescent="0.2">
      <c r="A26026" t="s">
        <v>21680</v>
      </c>
      <c r="B26026" s="1">
        <v>44168</v>
      </c>
      <c r="C26026">
        <v>55.9</v>
      </c>
    </row>
    <row r="26027" spans="1:3" x14ac:dyDescent="0.2">
      <c r="A26027" t="s">
        <v>21681</v>
      </c>
      <c r="B26027" s="1">
        <v>44168</v>
      </c>
      <c r="C26027">
        <v>44.2</v>
      </c>
    </row>
    <row r="26028" spans="1:3" x14ac:dyDescent="0.2">
      <c r="A26028" t="s">
        <v>21682</v>
      </c>
      <c r="B26028" s="1">
        <v>44168</v>
      </c>
      <c r="C26028">
        <v>118.35</v>
      </c>
    </row>
    <row r="26029" spans="1:3" x14ac:dyDescent="0.2">
      <c r="A26029" t="s">
        <v>13013</v>
      </c>
      <c r="B26029" s="1">
        <v>44168</v>
      </c>
      <c r="C26029">
        <v>167.95</v>
      </c>
    </row>
    <row r="26030" spans="1:3" x14ac:dyDescent="0.2">
      <c r="A26030" t="s">
        <v>10736</v>
      </c>
      <c r="B26030" s="1">
        <v>44168</v>
      </c>
      <c r="C26030">
        <v>95.85</v>
      </c>
    </row>
    <row r="26031" spans="1:3" x14ac:dyDescent="0.2">
      <c r="A26031" t="s">
        <v>19267</v>
      </c>
      <c r="B26031" s="1">
        <v>44168</v>
      </c>
      <c r="C26031">
        <v>78.400000000000006</v>
      </c>
    </row>
    <row r="26032" spans="1:3" x14ac:dyDescent="0.2">
      <c r="A26032" t="s">
        <v>14544</v>
      </c>
      <c r="B26032" s="1">
        <v>44168</v>
      </c>
      <c r="C26032">
        <v>165.45</v>
      </c>
    </row>
    <row r="26033" spans="1:3" x14ac:dyDescent="0.2">
      <c r="A26033" t="s">
        <v>383</v>
      </c>
      <c r="B26033" s="1">
        <v>44168</v>
      </c>
      <c r="C26033">
        <v>47.25</v>
      </c>
    </row>
    <row r="26034" spans="1:3" x14ac:dyDescent="0.2">
      <c r="A26034" t="s">
        <v>1389</v>
      </c>
      <c r="B26034" s="1">
        <v>44168</v>
      </c>
      <c r="C26034">
        <v>98.5</v>
      </c>
    </row>
    <row r="26035" spans="1:3" x14ac:dyDescent="0.2">
      <c r="A26035" t="s">
        <v>1389</v>
      </c>
      <c r="B26035" s="1">
        <v>44168</v>
      </c>
      <c r="C26035">
        <v>503.48</v>
      </c>
    </row>
    <row r="26036" spans="1:3" x14ac:dyDescent="0.2">
      <c r="A26036" t="s">
        <v>44</v>
      </c>
      <c r="B26036" s="1">
        <v>44168</v>
      </c>
      <c r="C26036">
        <v>752.3</v>
      </c>
    </row>
    <row r="26037" spans="1:3" x14ac:dyDescent="0.2">
      <c r="A26037" t="s">
        <v>322</v>
      </c>
      <c r="B26037" s="1">
        <v>44168</v>
      </c>
      <c r="C26037">
        <v>1401.03</v>
      </c>
    </row>
    <row r="26038" spans="1:3" x14ac:dyDescent="0.2">
      <c r="A26038" t="s">
        <v>21683</v>
      </c>
      <c r="B26038" s="1">
        <v>44168</v>
      </c>
      <c r="C26038">
        <v>234.85</v>
      </c>
    </row>
    <row r="26039" spans="1:3" x14ac:dyDescent="0.2">
      <c r="A26039" t="s">
        <v>942</v>
      </c>
      <c r="B26039" s="1">
        <v>44168</v>
      </c>
      <c r="C26039">
        <v>204.18</v>
      </c>
    </row>
    <row r="26040" spans="1:3" x14ac:dyDescent="0.2">
      <c r="A26040" t="s">
        <v>942</v>
      </c>
      <c r="B26040" s="1">
        <v>44168</v>
      </c>
      <c r="C26040">
        <v>899.79</v>
      </c>
    </row>
    <row r="26041" spans="1:3" x14ac:dyDescent="0.2">
      <c r="A26041" t="s">
        <v>21684</v>
      </c>
      <c r="B26041" s="1">
        <v>44168</v>
      </c>
      <c r="C26041">
        <v>26.9</v>
      </c>
    </row>
    <row r="26042" spans="1:3" x14ac:dyDescent="0.2">
      <c r="A26042" t="s">
        <v>15058</v>
      </c>
      <c r="B26042" s="1">
        <v>44168</v>
      </c>
      <c r="C26042">
        <v>14.7</v>
      </c>
    </row>
    <row r="26043" spans="1:3" x14ac:dyDescent="0.2">
      <c r="A26043" t="s">
        <v>8718</v>
      </c>
      <c r="B26043" s="1">
        <v>44168</v>
      </c>
      <c r="C26043">
        <v>112.85</v>
      </c>
    </row>
    <row r="26044" spans="1:3" x14ac:dyDescent="0.2">
      <c r="A26044" t="s">
        <v>21685</v>
      </c>
      <c r="B26044" s="1">
        <v>44168</v>
      </c>
      <c r="C26044">
        <v>55.9</v>
      </c>
    </row>
    <row r="26045" spans="1:3" x14ac:dyDescent="0.2">
      <c r="A26045" t="s">
        <v>21686</v>
      </c>
      <c r="B26045" s="1">
        <v>44168</v>
      </c>
      <c r="C26045">
        <v>46.45</v>
      </c>
    </row>
    <row r="26046" spans="1:3" x14ac:dyDescent="0.2">
      <c r="A26046" t="s">
        <v>12276</v>
      </c>
      <c r="B26046" s="1">
        <v>44168</v>
      </c>
      <c r="C26046">
        <v>53.2</v>
      </c>
    </row>
    <row r="26047" spans="1:3" x14ac:dyDescent="0.2">
      <c r="A26047" t="s">
        <v>21687</v>
      </c>
      <c r="B26047" s="1">
        <v>44168</v>
      </c>
      <c r="C26047">
        <v>55.9</v>
      </c>
    </row>
    <row r="26048" spans="1:3" x14ac:dyDescent="0.2">
      <c r="A26048" t="s">
        <v>21688</v>
      </c>
      <c r="B26048" s="1">
        <v>44168</v>
      </c>
      <c r="C26048">
        <v>61.4</v>
      </c>
    </row>
    <row r="26049" spans="1:3" x14ac:dyDescent="0.2">
      <c r="A26049" t="s">
        <v>21689</v>
      </c>
      <c r="B26049" s="1">
        <v>44168</v>
      </c>
      <c r="C26049">
        <v>46.45</v>
      </c>
    </row>
    <row r="26050" spans="1:3" x14ac:dyDescent="0.2">
      <c r="A26050" t="s">
        <v>21690</v>
      </c>
      <c r="B26050" s="1">
        <v>44168</v>
      </c>
      <c r="C26050">
        <v>64.650000000000006</v>
      </c>
    </row>
    <row r="26051" spans="1:3" x14ac:dyDescent="0.2">
      <c r="A26051" t="s">
        <v>21691</v>
      </c>
      <c r="B26051" s="1">
        <v>44168</v>
      </c>
      <c r="C26051">
        <v>134.35</v>
      </c>
    </row>
    <row r="26052" spans="1:3" x14ac:dyDescent="0.2">
      <c r="A26052" t="s">
        <v>21692</v>
      </c>
      <c r="B26052" s="1">
        <v>44168</v>
      </c>
      <c r="C26052">
        <v>112.95</v>
      </c>
    </row>
    <row r="26053" spans="1:3" x14ac:dyDescent="0.2">
      <c r="A26053" t="s">
        <v>7278</v>
      </c>
      <c r="B26053" s="1">
        <v>44168</v>
      </c>
      <c r="C26053">
        <v>53.95</v>
      </c>
    </row>
    <row r="26054" spans="1:3" x14ac:dyDescent="0.2">
      <c r="A26054" t="s">
        <v>12</v>
      </c>
      <c r="B26054" s="1">
        <v>44168</v>
      </c>
      <c r="C26054">
        <v>514.24</v>
      </c>
    </row>
    <row r="26055" spans="1:3" x14ac:dyDescent="0.2">
      <c r="A26055" t="s">
        <v>21657</v>
      </c>
      <c r="B26055" s="1">
        <v>44169</v>
      </c>
      <c r="C26055">
        <v>77.95</v>
      </c>
    </row>
    <row r="26056" spans="1:3" x14ac:dyDescent="0.2">
      <c r="A26056" t="s">
        <v>17275</v>
      </c>
      <c r="B26056" s="1">
        <v>44169</v>
      </c>
      <c r="C26056">
        <v>201.3</v>
      </c>
    </row>
    <row r="26057" spans="1:3" x14ac:dyDescent="0.2">
      <c r="A26057" t="s">
        <v>2939</v>
      </c>
      <c r="B26057" s="1">
        <v>44169</v>
      </c>
      <c r="C26057">
        <v>395</v>
      </c>
    </row>
    <row r="26058" spans="1:3" x14ac:dyDescent="0.2">
      <c r="A26058" t="s">
        <v>751</v>
      </c>
      <c r="B26058" s="1">
        <v>44169</v>
      </c>
      <c r="C26058">
        <v>622.16999999999996</v>
      </c>
    </row>
    <row r="26059" spans="1:3" x14ac:dyDescent="0.2">
      <c r="A26059" t="s">
        <v>15624</v>
      </c>
      <c r="B26059" s="1">
        <v>44169</v>
      </c>
      <c r="C26059">
        <v>302.37</v>
      </c>
    </row>
    <row r="26060" spans="1:3" x14ac:dyDescent="0.2">
      <c r="A26060" t="s">
        <v>327</v>
      </c>
      <c r="B26060" s="1">
        <v>44169</v>
      </c>
      <c r="C26060">
        <v>125.45</v>
      </c>
    </row>
    <row r="26061" spans="1:3" x14ac:dyDescent="0.2">
      <c r="A26061" t="s">
        <v>702</v>
      </c>
      <c r="B26061" s="1">
        <v>44169</v>
      </c>
      <c r="C26061">
        <v>449.78</v>
      </c>
    </row>
    <row r="26062" spans="1:3" x14ac:dyDescent="0.2">
      <c r="A26062" t="s">
        <v>15624</v>
      </c>
      <c r="B26062" s="1">
        <v>44169</v>
      </c>
      <c r="C26062">
        <v>983.91</v>
      </c>
    </row>
    <row r="26063" spans="1:3" x14ac:dyDescent="0.2">
      <c r="A26063" t="s">
        <v>21658</v>
      </c>
      <c r="B26063" s="1">
        <v>44169</v>
      </c>
      <c r="C26063">
        <v>112.95</v>
      </c>
    </row>
    <row r="26064" spans="1:3" x14ac:dyDescent="0.2">
      <c r="A26064" t="s">
        <v>21659</v>
      </c>
      <c r="B26064" s="1">
        <v>44169</v>
      </c>
      <c r="C26064">
        <v>70.45</v>
      </c>
    </row>
    <row r="26065" spans="1:3" x14ac:dyDescent="0.2">
      <c r="A26065" t="s">
        <v>21660</v>
      </c>
      <c r="B26065" s="1">
        <v>44169</v>
      </c>
      <c r="C26065">
        <v>52.9</v>
      </c>
    </row>
    <row r="26066" spans="1:3" x14ac:dyDescent="0.2">
      <c r="A26066" t="s">
        <v>18231</v>
      </c>
      <c r="B26066" s="1">
        <v>44169</v>
      </c>
      <c r="C26066">
        <v>76.8</v>
      </c>
    </row>
    <row r="26067" spans="1:3" x14ac:dyDescent="0.2">
      <c r="A26067" t="s">
        <v>3404</v>
      </c>
      <c r="B26067" s="1">
        <v>44169</v>
      </c>
      <c r="C26067">
        <v>36.450000000000003</v>
      </c>
    </row>
    <row r="26068" spans="1:3" x14ac:dyDescent="0.2">
      <c r="A26068" t="s">
        <v>21661</v>
      </c>
      <c r="B26068" s="1">
        <v>44169</v>
      </c>
      <c r="C26068">
        <v>57.9</v>
      </c>
    </row>
    <row r="26069" spans="1:3" x14ac:dyDescent="0.2">
      <c r="A26069" t="s">
        <v>7806</v>
      </c>
      <c r="B26069" s="1">
        <v>44169</v>
      </c>
      <c r="C26069">
        <v>127.95</v>
      </c>
    </row>
    <row r="26070" spans="1:3" x14ac:dyDescent="0.2">
      <c r="A26070" t="s">
        <v>4663</v>
      </c>
      <c r="B26070" s="1">
        <v>44169</v>
      </c>
      <c r="C26070">
        <v>23.9</v>
      </c>
    </row>
    <row r="26071" spans="1:3" x14ac:dyDescent="0.2">
      <c r="A26071" t="s">
        <v>21662</v>
      </c>
      <c r="B26071" s="1">
        <v>44169</v>
      </c>
      <c r="C26071">
        <v>62.9</v>
      </c>
    </row>
    <row r="26072" spans="1:3" x14ac:dyDescent="0.2">
      <c r="A26072" t="s">
        <v>21663</v>
      </c>
      <c r="B26072" s="1">
        <v>44169</v>
      </c>
      <c r="C26072">
        <v>9.15</v>
      </c>
    </row>
    <row r="26073" spans="1:3" x14ac:dyDescent="0.2">
      <c r="A26073" t="s">
        <v>21664</v>
      </c>
      <c r="B26073" s="1">
        <v>44169</v>
      </c>
      <c r="C26073">
        <v>43.9</v>
      </c>
    </row>
    <row r="26074" spans="1:3" x14ac:dyDescent="0.2">
      <c r="A26074" t="s">
        <v>21665</v>
      </c>
      <c r="B26074" s="1">
        <v>44169</v>
      </c>
      <c r="C26074">
        <v>41.9</v>
      </c>
    </row>
    <row r="26075" spans="1:3" x14ac:dyDescent="0.2">
      <c r="A26075" t="s">
        <v>19836</v>
      </c>
      <c r="B26075" s="1">
        <v>44169</v>
      </c>
      <c r="C26075">
        <v>175.9</v>
      </c>
    </row>
    <row r="26076" spans="1:3" x14ac:dyDescent="0.2">
      <c r="A26076" t="s">
        <v>232</v>
      </c>
      <c r="B26076" s="1">
        <v>44169</v>
      </c>
      <c r="C26076">
        <v>1740.18</v>
      </c>
    </row>
    <row r="26077" spans="1:3" x14ac:dyDescent="0.2">
      <c r="A26077" t="s">
        <v>21666</v>
      </c>
      <c r="B26077" s="1">
        <v>44169</v>
      </c>
      <c r="C26077">
        <v>41.97</v>
      </c>
    </row>
    <row r="26078" spans="1:3" x14ac:dyDescent="0.2">
      <c r="A26078" t="s">
        <v>21667</v>
      </c>
      <c r="B26078" s="1">
        <v>44169</v>
      </c>
      <c r="C26078">
        <v>37.9</v>
      </c>
    </row>
    <row r="26079" spans="1:3" x14ac:dyDescent="0.2">
      <c r="A26079" t="s">
        <v>83</v>
      </c>
      <c r="B26079" s="1">
        <v>44169</v>
      </c>
      <c r="C26079">
        <v>555.96</v>
      </c>
    </row>
    <row r="26080" spans="1:3" x14ac:dyDescent="0.2">
      <c r="A26080" t="s">
        <v>5146</v>
      </c>
      <c r="B26080" s="1">
        <v>44169</v>
      </c>
      <c r="C26080">
        <v>204.59</v>
      </c>
    </row>
    <row r="26081" spans="1:3" x14ac:dyDescent="0.2">
      <c r="A26081" t="s">
        <v>18419</v>
      </c>
      <c r="B26081" s="1">
        <v>44169</v>
      </c>
      <c r="C26081">
        <v>3075</v>
      </c>
    </row>
    <row r="26082" spans="1:3" x14ac:dyDescent="0.2">
      <c r="A26082" t="s">
        <v>46</v>
      </c>
      <c r="B26082" s="1">
        <v>44169</v>
      </c>
      <c r="C26082">
        <v>41.37</v>
      </c>
    </row>
    <row r="26083" spans="1:3" x14ac:dyDescent="0.2">
      <c r="A26083" t="s">
        <v>46</v>
      </c>
      <c r="B26083" s="1">
        <v>44169</v>
      </c>
      <c r="C26083">
        <v>35.369999999999997</v>
      </c>
    </row>
    <row r="26084" spans="1:3" x14ac:dyDescent="0.2">
      <c r="A26084" t="s">
        <v>184</v>
      </c>
      <c r="B26084" s="1">
        <v>44169</v>
      </c>
      <c r="C26084">
        <v>46.25</v>
      </c>
    </row>
    <row r="26085" spans="1:3" x14ac:dyDescent="0.2">
      <c r="A26085" t="s">
        <v>19334</v>
      </c>
      <c r="B26085" s="1">
        <v>44169</v>
      </c>
      <c r="C26085">
        <v>148.5</v>
      </c>
    </row>
    <row r="26086" spans="1:3" x14ac:dyDescent="0.2">
      <c r="A26086" t="s">
        <v>7364</v>
      </c>
      <c r="B26086" s="1">
        <v>44169</v>
      </c>
      <c r="C26086">
        <v>54.45</v>
      </c>
    </row>
    <row r="26087" spans="1:3" x14ac:dyDescent="0.2">
      <c r="A26087" t="s">
        <v>21668</v>
      </c>
      <c r="B26087" s="1">
        <v>44169</v>
      </c>
      <c r="C26087">
        <v>45.85</v>
      </c>
    </row>
    <row r="26088" spans="1:3" x14ac:dyDescent="0.2">
      <c r="A26088" t="s">
        <v>21669</v>
      </c>
      <c r="B26088" s="1">
        <v>44169</v>
      </c>
      <c r="C26088">
        <v>77.900000000000006</v>
      </c>
    </row>
    <row r="26089" spans="1:3" x14ac:dyDescent="0.2">
      <c r="A26089" t="s">
        <v>21670</v>
      </c>
      <c r="B26089" s="1">
        <v>44169</v>
      </c>
      <c r="C26089">
        <v>84.9</v>
      </c>
    </row>
    <row r="26090" spans="1:3" x14ac:dyDescent="0.2">
      <c r="A26090" t="s">
        <v>21671</v>
      </c>
      <c r="B26090" s="1">
        <v>44169</v>
      </c>
      <c r="C26090">
        <v>55.9</v>
      </c>
    </row>
    <row r="26091" spans="1:3" x14ac:dyDescent="0.2">
      <c r="A26091" t="s">
        <v>12</v>
      </c>
      <c r="B26091" s="1">
        <v>44169</v>
      </c>
      <c r="C26091">
        <v>237.19</v>
      </c>
    </row>
    <row r="26092" spans="1:3" x14ac:dyDescent="0.2">
      <c r="A26092" t="s">
        <v>21672</v>
      </c>
      <c r="B26092" s="1">
        <v>44169</v>
      </c>
      <c r="C26092">
        <v>61.4</v>
      </c>
    </row>
    <row r="26093" spans="1:3" x14ac:dyDescent="0.2">
      <c r="A26093" t="s">
        <v>21134</v>
      </c>
      <c r="B26093" s="1">
        <v>44169</v>
      </c>
      <c r="C26093">
        <v>84.9</v>
      </c>
    </row>
    <row r="26094" spans="1:3" x14ac:dyDescent="0.2">
      <c r="A26094" t="s">
        <v>21673</v>
      </c>
      <c r="B26094" s="1">
        <v>44169</v>
      </c>
      <c r="C26094">
        <v>100.85</v>
      </c>
    </row>
    <row r="26095" spans="1:3" x14ac:dyDescent="0.2">
      <c r="A26095" t="s">
        <v>21674</v>
      </c>
      <c r="B26095" s="1">
        <v>44169</v>
      </c>
      <c r="C26095">
        <v>61.4</v>
      </c>
    </row>
    <row r="26096" spans="1:3" x14ac:dyDescent="0.2">
      <c r="A26096" t="s">
        <v>21675</v>
      </c>
      <c r="B26096" s="1">
        <v>44169</v>
      </c>
      <c r="C26096">
        <v>144.9</v>
      </c>
    </row>
    <row r="26097" spans="1:3" x14ac:dyDescent="0.2">
      <c r="A26097" t="s">
        <v>286</v>
      </c>
      <c r="B26097" s="1">
        <v>44172</v>
      </c>
      <c r="C26097">
        <v>768.87</v>
      </c>
    </row>
    <row r="26098" spans="1:3" x14ac:dyDescent="0.2">
      <c r="A26098" t="s">
        <v>44</v>
      </c>
      <c r="B26098" s="1">
        <v>44172</v>
      </c>
      <c r="C26098">
        <v>470.7</v>
      </c>
    </row>
    <row r="26099" spans="1:3" x14ac:dyDescent="0.2">
      <c r="A26099" t="s">
        <v>14564</v>
      </c>
      <c r="B26099" s="1">
        <v>44172</v>
      </c>
      <c r="C26099">
        <v>46.45</v>
      </c>
    </row>
    <row r="26100" spans="1:3" x14ac:dyDescent="0.2">
      <c r="A26100" t="s">
        <v>20493</v>
      </c>
      <c r="B26100" s="1">
        <v>44172</v>
      </c>
      <c r="C26100">
        <v>99</v>
      </c>
    </row>
    <row r="26101" spans="1:3" x14ac:dyDescent="0.2">
      <c r="A26101" t="s">
        <v>14717</v>
      </c>
      <c r="B26101" s="1">
        <v>44172</v>
      </c>
      <c r="C26101">
        <v>84.9</v>
      </c>
    </row>
    <row r="26102" spans="1:3" x14ac:dyDescent="0.2">
      <c r="A26102" t="s">
        <v>21629</v>
      </c>
      <c r="B26102" s="1">
        <v>44172</v>
      </c>
      <c r="C26102">
        <v>59.65</v>
      </c>
    </row>
    <row r="26103" spans="1:3" x14ac:dyDescent="0.2">
      <c r="A26103" t="s">
        <v>14658</v>
      </c>
      <c r="B26103" s="1">
        <v>44172</v>
      </c>
      <c r="C26103">
        <v>52.9</v>
      </c>
    </row>
    <row r="26104" spans="1:3" x14ac:dyDescent="0.2">
      <c r="A26104" t="s">
        <v>21479</v>
      </c>
      <c r="B26104" s="1">
        <v>44172</v>
      </c>
      <c r="C26104">
        <v>233.9</v>
      </c>
    </row>
    <row r="26105" spans="1:3" x14ac:dyDescent="0.2">
      <c r="A26105" t="s">
        <v>707</v>
      </c>
      <c r="B26105" s="1">
        <v>44172</v>
      </c>
      <c r="C26105">
        <v>81.2</v>
      </c>
    </row>
    <row r="26106" spans="1:3" x14ac:dyDescent="0.2">
      <c r="A26106" t="s">
        <v>15422</v>
      </c>
      <c r="B26106" s="1">
        <v>44172</v>
      </c>
      <c r="C26106">
        <v>62.94</v>
      </c>
    </row>
    <row r="26107" spans="1:3" x14ac:dyDescent="0.2">
      <c r="A26107" t="s">
        <v>5690</v>
      </c>
      <c r="B26107" s="1">
        <v>44172</v>
      </c>
      <c r="C26107">
        <v>135</v>
      </c>
    </row>
    <row r="26108" spans="1:3" x14ac:dyDescent="0.2">
      <c r="A26108" t="s">
        <v>3</v>
      </c>
      <c r="B26108" s="1">
        <v>44172</v>
      </c>
      <c r="C26108">
        <v>118.95</v>
      </c>
    </row>
    <row r="26109" spans="1:3" x14ac:dyDescent="0.2">
      <c r="A26109" t="s">
        <v>6139</v>
      </c>
      <c r="B26109" s="1">
        <v>44172</v>
      </c>
      <c r="C26109">
        <v>269.73</v>
      </c>
    </row>
    <row r="26110" spans="1:3" x14ac:dyDescent="0.2">
      <c r="A26110" t="s">
        <v>6139</v>
      </c>
      <c r="B26110" s="1">
        <v>44172</v>
      </c>
      <c r="C26110">
        <v>721.95</v>
      </c>
    </row>
    <row r="26111" spans="1:3" x14ac:dyDescent="0.2">
      <c r="A26111" t="s">
        <v>5690</v>
      </c>
      <c r="B26111" s="1">
        <v>44172</v>
      </c>
      <c r="C26111">
        <v>772.45</v>
      </c>
    </row>
    <row r="26112" spans="1:3" x14ac:dyDescent="0.2">
      <c r="A26112" t="s">
        <v>6139</v>
      </c>
      <c r="B26112" s="1">
        <v>44172</v>
      </c>
      <c r="C26112">
        <v>341.93</v>
      </c>
    </row>
    <row r="26113" spans="1:3" x14ac:dyDescent="0.2">
      <c r="A26113" t="s">
        <v>21630</v>
      </c>
      <c r="B26113" s="1">
        <v>44172</v>
      </c>
      <c r="C26113">
        <v>30.9</v>
      </c>
    </row>
    <row r="26114" spans="1:3" x14ac:dyDescent="0.2">
      <c r="A26114" t="s">
        <v>21631</v>
      </c>
      <c r="B26114" s="1">
        <v>44172</v>
      </c>
      <c r="C26114">
        <v>30.9</v>
      </c>
    </row>
    <row r="26115" spans="1:3" x14ac:dyDescent="0.2">
      <c r="A26115" t="s">
        <v>4914</v>
      </c>
      <c r="B26115" s="1">
        <v>44172</v>
      </c>
      <c r="C26115">
        <v>69.05</v>
      </c>
    </row>
    <row r="26116" spans="1:3" x14ac:dyDescent="0.2">
      <c r="A26116" t="s">
        <v>19267</v>
      </c>
      <c r="B26116" s="1">
        <v>44172</v>
      </c>
      <c r="C26116">
        <v>59.9</v>
      </c>
    </row>
    <row r="26117" spans="1:3" x14ac:dyDescent="0.2">
      <c r="A26117" t="s">
        <v>21632</v>
      </c>
      <c r="B26117" s="1">
        <v>44172</v>
      </c>
      <c r="C26117">
        <v>13.99</v>
      </c>
    </row>
    <row r="26118" spans="1:3" x14ac:dyDescent="0.2">
      <c r="A26118" t="s">
        <v>21633</v>
      </c>
      <c r="B26118" s="1">
        <v>44172</v>
      </c>
      <c r="C26118">
        <v>13.99</v>
      </c>
    </row>
    <row r="26119" spans="1:3" x14ac:dyDescent="0.2">
      <c r="A26119" t="s">
        <v>19789</v>
      </c>
      <c r="B26119" s="1">
        <v>44172</v>
      </c>
      <c r="C26119">
        <v>673.3</v>
      </c>
    </row>
    <row r="26120" spans="1:3" x14ac:dyDescent="0.2">
      <c r="A26120" t="s">
        <v>21634</v>
      </c>
      <c r="B26120" s="1">
        <v>44172</v>
      </c>
      <c r="C26120">
        <v>87.75</v>
      </c>
    </row>
    <row r="26121" spans="1:3" x14ac:dyDescent="0.2">
      <c r="A26121" t="s">
        <v>1547</v>
      </c>
      <c r="B26121" s="1">
        <v>44172</v>
      </c>
      <c r="C26121">
        <v>55.94</v>
      </c>
    </row>
    <row r="26122" spans="1:3" x14ac:dyDescent="0.2">
      <c r="A26122" t="s">
        <v>3</v>
      </c>
      <c r="B26122" s="1">
        <v>44172</v>
      </c>
      <c r="C26122">
        <v>38.5</v>
      </c>
    </row>
    <row r="26123" spans="1:3" x14ac:dyDescent="0.2">
      <c r="A26123" t="s">
        <v>2</v>
      </c>
      <c r="B26123" s="1">
        <v>44172</v>
      </c>
      <c r="C26123">
        <v>7816.83</v>
      </c>
    </row>
    <row r="26124" spans="1:3" x14ac:dyDescent="0.2">
      <c r="A26124" t="s">
        <v>2404</v>
      </c>
      <c r="B26124" s="1">
        <v>44172</v>
      </c>
      <c r="C26124">
        <v>532.22</v>
      </c>
    </row>
    <row r="26125" spans="1:3" x14ac:dyDescent="0.2">
      <c r="A26125" t="s">
        <v>16960</v>
      </c>
      <c r="B26125" s="1">
        <v>44172</v>
      </c>
      <c r="C26125">
        <v>1085.17</v>
      </c>
    </row>
    <row r="26126" spans="1:3" x14ac:dyDescent="0.2">
      <c r="A26126" t="s">
        <v>383</v>
      </c>
      <c r="B26126" s="1">
        <v>44172</v>
      </c>
      <c r="C26126">
        <v>42.48</v>
      </c>
    </row>
    <row r="26127" spans="1:3" x14ac:dyDescent="0.2">
      <c r="A26127" t="s">
        <v>16960</v>
      </c>
      <c r="B26127" s="1">
        <v>44172</v>
      </c>
      <c r="C26127">
        <v>6407.11</v>
      </c>
    </row>
    <row r="26128" spans="1:3" x14ac:dyDescent="0.2">
      <c r="A26128" t="s">
        <v>374</v>
      </c>
      <c r="B26128" s="1">
        <v>44172</v>
      </c>
      <c r="C26128">
        <v>59.07</v>
      </c>
    </row>
    <row r="26129" spans="1:3" x14ac:dyDescent="0.2">
      <c r="A26129" t="s">
        <v>34</v>
      </c>
      <c r="B26129" s="1">
        <v>44172</v>
      </c>
      <c r="C26129">
        <v>186.88</v>
      </c>
    </row>
    <row r="26130" spans="1:3" x14ac:dyDescent="0.2">
      <c r="A26130" t="s">
        <v>374</v>
      </c>
      <c r="B26130" s="1">
        <v>44172</v>
      </c>
      <c r="C26130">
        <v>583</v>
      </c>
    </row>
    <row r="26131" spans="1:3" x14ac:dyDescent="0.2">
      <c r="A26131" t="s">
        <v>534</v>
      </c>
      <c r="B26131" s="1">
        <v>44172</v>
      </c>
      <c r="C26131">
        <v>403.45</v>
      </c>
    </row>
    <row r="26132" spans="1:3" x14ac:dyDescent="0.2">
      <c r="A26132" t="s">
        <v>21635</v>
      </c>
      <c r="B26132" s="1">
        <v>44172</v>
      </c>
      <c r="C26132">
        <v>287.2</v>
      </c>
    </row>
    <row r="26133" spans="1:3" x14ac:dyDescent="0.2">
      <c r="A26133" t="s">
        <v>46</v>
      </c>
      <c r="B26133" s="1">
        <v>44172</v>
      </c>
      <c r="C26133">
        <v>358.8</v>
      </c>
    </row>
    <row r="26134" spans="1:3" x14ac:dyDescent="0.2">
      <c r="A26134" t="s">
        <v>21636</v>
      </c>
      <c r="B26134" s="1">
        <v>44172</v>
      </c>
      <c r="C26134">
        <v>50.9</v>
      </c>
    </row>
    <row r="26135" spans="1:3" x14ac:dyDescent="0.2">
      <c r="A26135" t="s">
        <v>21637</v>
      </c>
      <c r="B26135" s="1">
        <v>44172</v>
      </c>
      <c r="C26135">
        <v>201.45</v>
      </c>
    </row>
    <row r="26136" spans="1:3" x14ac:dyDescent="0.2">
      <c r="A26136" t="s">
        <v>21638</v>
      </c>
      <c r="B26136" s="1">
        <v>44172</v>
      </c>
      <c r="C26136">
        <v>43.54</v>
      </c>
    </row>
    <row r="26137" spans="1:3" x14ac:dyDescent="0.2">
      <c r="A26137" t="s">
        <v>21639</v>
      </c>
      <c r="B26137" s="1">
        <v>44172</v>
      </c>
      <c r="C26137">
        <v>97.85</v>
      </c>
    </row>
    <row r="26138" spans="1:3" x14ac:dyDescent="0.2">
      <c r="A26138" t="s">
        <v>11444</v>
      </c>
      <c r="B26138" s="1">
        <v>44172</v>
      </c>
      <c r="C26138">
        <v>109.6</v>
      </c>
    </row>
    <row r="26139" spans="1:3" x14ac:dyDescent="0.2">
      <c r="A26139" t="s">
        <v>21640</v>
      </c>
      <c r="B26139" s="1">
        <v>44172</v>
      </c>
      <c r="C26139">
        <v>55.9</v>
      </c>
    </row>
    <row r="26140" spans="1:3" x14ac:dyDescent="0.2">
      <c r="A26140" t="s">
        <v>21641</v>
      </c>
      <c r="B26140" s="1">
        <v>44172</v>
      </c>
      <c r="C26140">
        <v>52.9</v>
      </c>
    </row>
    <row r="26141" spans="1:3" x14ac:dyDescent="0.2">
      <c r="A26141" t="s">
        <v>21642</v>
      </c>
      <c r="B26141" s="1">
        <v>44172</v>
      </c>
      <c r="C26141">
        <v>55.9</v>
      </c>
    </row>
    <row r="26142" spans="1:3" x14ac:dyDescent="0.2">
      <c r="A26142" t="s">
        <v>21643</v>
      </c>
      <c r="B26142" s="1">
        <v>44172</v>
      </c>
      <c r="C26142">
        <v>94.6</v>
      </c>
    </row>
    <row r="26143" spans="1:3" x14ac:dyDescent="0.2">
      <c r="A26143" t="s">
        <v>6506</v>
      </c>
      <c r="B26143" s="1">
        <v>44172</v>
      </c>
      <c r="C26143">
        <v>57.9</v>
      </c>
    </row>
    <row r="26144" spans="1:3" x14ac:dyDescent="0.2">
      <c r="A26144" t="s">
        <v>4638</v>
      </c>
      <c r="B26144" s="1">
        <v>44172</v>
      </c>
      <c r="C26144">
        <v>55.9</v>
      </c>
    </row>
    <row r="26145" spans="1:3" x14ac:dyDescent="0.2">
      <c r="A26145" t="s">
        <v>21644</v>
      </c>
      <c r="B26145" s="1">
        <v>44172</v>
      </c>
      <c r="C26145">
        <v>57.9</v>
      </c>
    </row>
    <row r="26146" spans="1:3" x14ac:dyDescent="0.2">
      <c r="A26146" t="s">
        <v>21645</v>
      </c>
      <c r="B26146" s="1">
        <v>44172</v>
      </c>
      <c r="C26146">
        <v>46.45</v>
      </c>
    </row>
    <row r="26147" spans="1:3" x14ac:dyDescent="0.2">
      <c r="A26147" t="s">
        <v>21646</v>
      </c>
      <c r="B26147" s="1">
        <v>44172</v>
      </c>
      <c r="C26147">
        <v>62.9</v>
      </c>
    </row>
    <row r="26148" spans="1:3" x14ac:dyDescent="0.2">
      <c r="A26148" t="s">
        <v>21647</v>
      </c>
      <c r="B26148" s="1">
        <v>44172</v>
      </c>
      <c r="C26148">
        <v>55.9</v>
      </c>
    </row>
    <row r="26149" spans="1:3" x14ac:dyDescent="0.2">
      <c r="A26149" t="s">
        <v>21648</v>
      </c>
      <c r="B26149" s="1">
        <v>44172</v>
      </c>
      <c r="C26149">
        <v>55.9</v>
      </c>
    </row>
    <row r="26150" spans="1:3" x14ac:dyDescent="0.2">
      <c r="A26150" t="s">
        <v>21649</v>
      </c>
      <c r="B26150" s="1">
        <v>44172</v>
      </c>
      <c r="C26150">
        <v>55.9</v>
      </c>
    </row>
    <row r="26151" spans="1:3" x14ac:dyDescent="0.2">
      <c r="A26151" t="s">
        <v>21650</v>
      </c>
      <c r="B26151" s="1">
        <v>44172</v>
      </c>
      <c r="C26151">
        <v>66.150000000000006</v>
      </c>
    </row>
    <row r="26152" spans="1:3" x14ac:dyDescent="0.2">
      <c r="A26152" t="s">
        <v>21651</v>
      </c>
      <c r="B26152" s="1">
        <v>44172</v>
      </c>
      <c r="C26152">
        <v>72.849999999999994</v>
      </c>
    </row>
    <row r="26153" spans="1:3" x14ac:dyDescent="0.2">
      <c r="A26153" t="s">
        <v>21652</v>
      </c>
      <c r="B26153" s="1">
        <v>44172</v>
      </c>
      <c r="C26153">
        <v>61.4</v>
      </c>
    </row>
    <row r="26154" spans="1:3" x14ac:dyDescent="0.2">
      <c r="A26154" t="s">
        <v>12448</v>
      </c>
      <c r="B26154" s="1">
        <v>44172</v>
      </c>
      <c r="C26154">
        <v>185.5</v>
      </c>
    </row>
    <row r="26155" spans="1:3" x14ac:dyDescent="0.2">
      <c r="A26155" t="s">
        <v>21653</v>
      </c>
      <c r="B26155" s="1">
        <v>44172</v>
      </c>
      <c r="C26155">
        <v>37.9</v>
      </c>
    </row>
    <row r="26156" spans="1:3" x14ac:dyDescent="0.2">
      <c r="A26156" t="s">
        <v>21654</v>
      </c>
      <c r="B26156" s="1">
        <v>44172</v>
      </c>
      <c r="C26156">
        <v>41.9</v>
      </c>
    </row>
    <row r="26157" spans="1:3" x14ac:dyDescent="0.2">
      <c r="A26157" t="s">
        <v>21655</v>
      </c>
      <c r="B26157" s="1">
        <v>44172</v>
      </c>
      <c r="C26157">
        <v>42.9</v>
      </c>
    </row>
    <row r="26158" spans="1:3" x14ac:dyDescent="0.2">
      <c r="A26158" t="s">
        <v>19267</v>
      </c>
      <c r="B26158" s="1">
        <v>44172</v>
      </c>
      <c r="C26158">
        <v>37.9</v>
      </c>
    </row>
    <row r="26159" spans="1:3" x14ac:dyDescent="0.2">
      <c r="A26159" t="s">
        <v>21656</v>
      </c>
      <c r="B26159" s="1">
        <v>44172</v>
      </c>
      <c r="C26159">
        <v>47.9</v>
      </c>
    </row>
    <row r="26160" spans="1:3" x14ac:dyDescent="0.2">
      <c r="A26160" t="s">
        <v>14</v>
      </c>
      <c r="B26160" s="1">
        <v>44172</v>
      </c>
      <c r="C26160">
        <v>544.91999999999996</v>
      </c>
    </row>
    <row r="26161" spans="1:3" x14ac:dyDescent="0.2">
      <c r="A26161" t="s">
        <v>46</v>
      </c>
      <c r="B26161" s="1">
        <v>44172</v>
      </c>
      <c r="C26161">
        <v>860.32</v>
      </c>
    </row>
    <row r="26162" spans="1:3" x14ac:dyDescent="0.2">
      <c r="A26162" t="s">
        <v>280</v>
      </c>
      <c r="B26162" s="1">
        <v>44172</v>
      </c>
      <c r="C26162">
        <v>175</v>
      </c>
    </row>
    <row r="26163" spans="1:3" x14ac:dyDescent="0.2">
      <c r="A26163" t="s">
        <v>12</v>
      </c>
      <c r="B26163" s="1">
        <v>44172</v>
      </c>
      <c r="C26163">
        <v>600.89</v>
      </c>
    </row>
    <row r="26164" spans="1:3" x14ac:dyDescent="0.2">
      <c r="A26164" t="s">
        <v>12</v>
      </c>
      <c r="B26164" s="1">
        <v>44172</v>
      </c>
      <c r="C26164">
        <v>438.08</v>
      </c>
    </row>
    <row r="26165" spans="1:3" x14ac:dyDescent="0.2">
      <c r="A26165" t="s">
        <v>12</v>
      </c>
      <c r="B26165" s="1">
        <v>44172</v>
      </c>
      <c r="C26165">
        <v>399.96</v>
      </c>
    </row>
    <row r="26166" spans="1:3" x14ac:dyDescent="0.2">
      <c r="A26166" t="s">
        <v>321</v>
      </c>
      <c r="B26166" s="1">
        <v>44173</v>
      </c>
      <c r="C26166">
        <v>26.91</v>
      </c>
    </row>
    <row r="26167" spans="1:3" x14ac:dyDescent="0.2">
      <c r="A26167" t="s">
        <v>534</v>
      </c>
      <c r="B26167" s="1">
        <v>44173</v>
      </c>
      <c r="C26167">
        <v>866.25</v>
      </c>
    </row>
    <row r="26168" spans="1:3" x14ac:dyDescent="0.2">
      <c r="A26168" t="s">
        <v>321</v>
      </c>
      <c r="B26168" s="1">
        <v>44173</v>
      </c>
      <c r="C26168">
        <v>223.14</v>
      </c>
    </row>
    <row r="26169" spans="1:3" x14ac:dyDescent="0.2">
      <c r="A26169" t="s">
        <v>1639</v>
      </c>
      <c r="B26169" s="1">
        <v>44173</v>
      </c>
      <c r="C26169">
        <v>55.9</v>
      </c>
    </row>
    <row r="26170" spans="1:3" x14ac:dyDescent="0.2">
      <c r="A26170" t="s">
        <v>9876</v>
      </c>
      <c r="B26170" s="1">
        <v>44173</v>
      </c>
      <c r="C26170">
        <v>57.45</v>
      </c>
    </row>
    <row r="26171" spans="1:3" x14ac:dyDescent="0.2">
      <c r="A26171" t="s">
        <v>21614</v>
      </c>
      <c r="B26171" s="1">
        <v>44173</v>
      </c>
      <c r="C26171">
        <v>91.65</v>
      </c>
    </row>
    <row r="26172" spans="1:3" x14ac:dyDescent="0.2">
      <c r="A26172" t="s">
        <v>18183</v>
      </c>
      <c r="B26172" s="1">
        <v>44173</v>
      </c>
      <c r="C26172">
        <v>199.75</v>
      </c>
    </row>
    <row r="26173" spans="1:3" x14ac:dyDescent="0.2">
      <c r="A26173" t="s">
        <v>21615</v>
      </c>
      <c r="B26173" s="1">
        <v>44173</v>
      </c>
      <c r="C26173">
        <v>224.8</v>
      </c>
    </row>
    <row r="26174" spans="1:3" x14ac:dyDescent="0.2">
      <c r="A26174" t="s">
        <v>18831</v>
      </c>
      <c r="B26174" s="1">
        <v>44173</v>
      </c>
      <c r="C26174">
        <v>37.9</v>
      </c>
    </row>
    <row r="26175" spans="1:3" x14ac:dyDescent="0.2">
      <c r="A26175" t="s">
        <v>21616</v>
      </c>
      <c r="B26175" s="1">
        <v>44173</v>
      </c>
      <c r="C26175">
        <v>57.9</v>
      </c>
    </row>
    <row r="26176" spans="1:3" x14ac:dyDescent="0.2">
      <c r="A26176" t="s">
        <v>3762</v>
      </c>
      <c r="B26176" s="1">
        <v>44173</v>
      </c>
      <c r="C26176">
        <v>522.87</v>
      </c>
    </row>
    <row r="26177" spans="1:3" x14ac:dyDescent="0.2">
      <c r="A26177" t="s">
        <v>20988</v>
      </c>
      <c r="B26177" s="1">
        <v>44173</v>
      </c>
      <c r="C26177">
        <v>104.85</v>
      </c>
    </row>
    <row r="26178" spans="1:3" x14ac:dyDescent="0.2">
      <c r="A26178" t="s">
        <v>6431</v>
      </c>
      <c r="B26178" s="1">
        <v>44173</v>
      </c>
      <c r="C26178">
        <v>163.97</v>
      </c>
    </row>
    <row r="26179" spans="1:3" x14ac:dyDescent="0.2">
      <c r="A26179" t="s">
        <v>21617</v>
      </c>
      <c r="B26179" s="1">
        <v>44173</v>
      </c>
      <c r="C26179">
        <v>67.900000000000006</v>
      </c>
    </row>
    <row r="26180" spans="1:3" x14ac:dyDescent="0.2">
      <c r="A26180" t="s">
        <v>21618</v>
      </c>
      <c r="B26180" s="1">
        <v>44173</v>
      </c>
      <c r="C26180">
        <v>67.8</v>
      </c>
    </row>
    <row r="26181" spans="1:3" x14ac:dyDescent="0.2">
      <c r="A26181" t="s">
        <v>2824</v>
      </c>
      <c r="B26181" s="1">
        <v>44173</v>
      </c>
      <c r="C26181">
        <v>72.900000000000006</v>
      </c>
    </row>
    <row r="26182" spans="1:3" x14ac:dyDescent="0.2">
      <c r="A26182" t="s">
        <v>21619</v>
      </c>
      <c r="B26182" s="1">
        <v>44173</v>
      </c>
      <c r="C26182">
        <v>57.9</v>
      </c>
    </row>
    <row r="26183" spans="1:3" x14ac:dyDescent="0.2">
      <c r="A26183" t="s">
        <v>21620</v>
      </c>
      <c r="B26183" s="1">
        <v>44173</v>
      </c>
      <c r="C26183">
        <v>64.650000000000006</v>
      </c>
    </row>
    <row r="26184" spans="1:3" x14ac:dyDescent="0.2">
      <c r="A26184" t="s">
        <v>14636</v>
      </c>
      <c r="B26184" s="1">
        <v>44173</v>
      </c>
      <c r="C26184">
        <v>87.85</v>
      </c>
    </row>
    <row r="26185" spans="1:3" x14ac:dyDescent="0.2">
      <c r="A26185" t="s">
        <v>21621</v>
      </c>
      <c r="B26185" s="1">
        <v>44173</v>
      </c>
      <c r="C26185">
        <v>103.85</v>
      </c>
    </row>
    <row r="26186" spans="1:3" x14ac:dyDescent="0.2">
      <c r="A26186" t="s">
        <v>21622</v>
      </c>
      <c r="B26186" s="1">
        <v>44173</v>
      </c>
      <c r="C26186">
        <v>61.4</v>
      </c>
    </row>
    <row r="26187" spans="1:3" x14ac:dyDescent="0.2">
      <c r="A26187" t="s">
        <v>14621</v>
      </c>
      <c r="B26187" s="1">
        <v>44173</v>
      </c>
      <c r="C26187">
        <v>73.7</v>
      </c>
    </row>
    <row r="26188" spans="1:3" x14ac:dyDescent="0.2">
      <c r="A26188" t="s">
        <v>21087</v>
      </c>
      <c r="B26188" s="1">
        <v>44173</v>
      </c>
      <c r="C26188">
        <v>52.35</v>
      </c>
    </row>
    <row r="26189" spans="1:3" x14ac:dyDescent="0.2">
      <c r="A26189" t="s">
        <v>5119</v>
      </c>
      <c r="B26189" s="1">
        <v>44173</v>
      </c>
      <c r="C26189">
        <v>72.900000000000006</v>
      </c>
    </row>
    <row r="26190" spans="1:3" x14ac:dyDescent="0.2">
      <c r="A26190" t="s">
        <v>324</v>
      </c>
      <c r="B26190" s="1">
        <v>44173</v>
      </c>
      <c r="C26190">
        <v>1434.19</v>
      </c>
    </row>
    <row r="26191" spans="1:3" x14ac:dyDescent="0.2">
      <c r="A26191" t="s">
        <v>324</v>
      </c>
      <c r="B26191" s="1">
        <v>44173</v>
      </c>
      <c r="C26191">
        <v>79.739999999999995</v>
      </c>
    </row>
    <row r="26192" spans="1:3" x14ac:dyDescent="0.2">
      <c r="A26192" t="s">
        <v>184</v>
      </c>
      <c r="B26192" s="1">
        <v>44173</v>
      </c>
      <c r="C26192">
        <v>43.75</v>
      </c>
    </row>
    <row r="26193" spans="1:3" x14ac:dyDescent="0.2">
      <c r="A26193" t="s">
        <v>21623</v>
      </c>
      <c r="B26193" s="1">
        <v>44173</v>
      </c>
      <c r="C26193">
        <v>77.900000000000006</v>
      </c>
    </row>
    <row r="26194" spans="1:3" x14ac:dyDescent="0.2">
      <c r="A26194" t="s">
        <v>21624</v>
      </c>
      <c r="B26194" s="1">
        <v>44173</v>
      </c>
      <c r="C26194">
        <v>112.95</v>
      </c>
    </row>
    <row r="26195" spans="1:3" x14ac:dyDescent="0.2">
      <c r="A26195" t="s">
        <v>17804</v>
      </c>
      <c r="B26195" s="1">
        <v>44173</v>
      </c>
      <c r="C26195">
        <v>62.65</v>
      </c>
    </row>
    <row r="26196" spans="1:3" x14ac:dyDescent="0.2">
      <c r="A26196" t="s">
        <v>21581</v>
      </c>
      <c r="B26196" s="1">
        <v>44173</v>
      </c>
      <c r="C26196">
        <v>55.9</v>
      </c>
    </row>
    <row r="26197" spans="1:3" x14ac:dyDescent="0.2">
      <c r="A26197" t="s">
        <v>21625</v>
      </c>
      <c r="B26197" s="1">
        <v>44173</v>
      </c>
      <c r="C26197">
        <v>140</v>
      </c>
    </row>
    <row r="26198" spans="1:3" x14ac:dyDescent="0.2">
      <c r="A26198" t="s">
        <v>20875</v>
      </c>
      <c r="B26198" s="1">
        <v>44173</v>
      </c>
      <c r="C26198">
        <v>117.9</v>
      </c>
    </row>
    <row r="26199" spans="1:3" x14ac:dyDescent="0.2">
      <c r="A26199" t="s">
        <v>21626</v>
      </c>
      <c r="B26199" s="1">
        <v>44173</v>
      </c>
      <c r="C26199">
        <v>52.85</v>
      </c>
    </row>
    <row r="26200" spans="1:3" x14ac:dyDescent="0.2">
      <c r="A26200" t="s">
        <v>21627</v>
      </c>
      <c r="B26200" s="1">
        <v>44173</v>
      </c>
      <c r="C26200">
        <v>37.9</v>
      </c>
    </row>
    <row r="26201" spans="1:3" x14ac:dyDescent="0.2">
      <c r="A26201" t="s">
        <v>21628</v>
      </c>
      <c r="B26201" s="1">
        <v>44173</v>
      </c>
      <c r="C26201">
        <v>29.95</v>
      </c>
    </row>
    <row r="26202" spans="1:3" x14ac:dyDescent="0.2">
      <c r="A26202" t="s">
        <v>257</v>
      </c>
      <c r="B26202" s="1">
        <v>44173</v>
      </c>
      <c r="C26202">
        <v>1199.6600000000001</v>
      </c>
    </row>
    <row r="26203" spans="1:3" x14ac:dyDescent="0.2">
      <c r="A26203" t="s">
        <v>12</v>
      </c>
      <c r="B26203" s="1">
        <v>44173</v>
      </c>
      <c r="C26203">
        <v>452.65</v>
      </c>
    </row>
    <row r="26204" spans="1:3" x14ac:dyDescent="0.2">
      <c r="A26204" t="s">
        <v>12093</v>
      </c>
      <c r="B26204" s="1">
        <v>44174</v>
      </c>
      <c r="C26204">
        <v>402.7</v>
      </c>
    </row>
    <row r="26205" spans="1:3" x14ac:dyDescent="0.2">
      <c r="A26205" t="s">
        <v>21596</v>
      </c>
      <c r="B26205" s="1">
        <v>44174</v>
      </c>
      <c r="C26205">
        <v>107.85</v>
      </c>
    </row>
    <row r="26206" spans="1:3" x14ac:dyDescent="0.2">
      <c r="A26206" t="s">
        <v>21597</v>
      </c>
      <c r="B26206" s="1">
        <v>44174</v>
      </c>
      <c r="C26206">
        <v>53.2</v>
      </c>
    </row>
    <row r="26207" spans="1:3" x14ac:dyDescent="0.2">
      <c r="A26207" t="s">
        <v>10638</v>
      </c>
      <c r="B26207" s="1">
        <v>44174</v>
      </c>
      <c r="C26207">
        <v>37.85</v>
      </c>
    </row>
    <row r="26208" spans="1:3" x14ac:dyDescent="0.2">
      <c r="A26208" t="s">
        <v>14092</v>
      </c>
      <c r="B26208" s="1">
        <v>44174</v>
      </c>
      <c r="C26208">
        <v>179.65</v>
      </c>
    </row>
    <row r="26209" spans="1:3" x14ac:dyDescent="0.2">
      <c r="A26209" t="s">
        <v>536</v>
      </c>
      <c r="B26209" s="1">
        <v>44174</v>
      </c>
      <c r="C26209">
        <v>46.25</v>
      </c>
    </row>
    <row r="26210" spans="1:3" x14ac:dyDescent="0.2">
      <c r="A26210" t="s">
        <v>1004</v>
      </c>
      <c r="B26210" s="1">
        <v>44174</v>
      </c>
      <c r="C26210">
        <v>126.34</v>
      </c>
    </row>
    <row r="26211" spans="1:3" x14ac:dyDescent="0.2">
      <c r="A26211" t="s">
        <v>753</v>
      </c>
      <c r="B26211" s="1">
        <v>44174</v>
      </c>
      <c r="C26211">
        <v>1605.06</v>
      </c>
    </row>
    <row r="26212" spans="1:3" x14ac:dyDescent="0.2">
      <c r="A26212" t="s">
        <v>21598</v>
      </c>
      <c r="B26212" s="1">
        <v>44174</v>
      </c>
      <c r="C26212">
        <v>41.9</v>
      </c>
    </row>
    <row r="26213" spans="1:3" x14ac:dyDescent="0.2">
      <c r="A26213" t="s">
        <v>534</v>
      </c>
      <c r="B26213" s="1">
        <v>44174</v>
      </c>
      <c r="C26213">
        <v>866.25</v>
      </c>
    </row>
    <row r="26214" spans="1:3" x14ac:dyDescent="0.2">
      <c r="A26214" t="s">
        <v>18551</v>
      </c>
      <c r="B26214" s="1">
        <v>44174</v>
      </c>
      <c r="C26214">
        <v>657.03</v>
      </c>
    </row>
    <row r="26215" spans="1:3" x14ac:dyDescent="0.2">
      <c r="A26215" t="s">
        <v>383</v>
      </c>
      <c r="B26215" s="1">
        <v>44174</v>
      </c>
      <c r="C26215">
        <v>438.02</v>
      </c>
    </row>
    <row r="26216" spans="1:3" x14ac:dyDescent="0.2">
      <c r="A26216" t="s">
        <v>46</v>
      </c>
      <c r="B26216" s="1">
        <v>44174</v>
      </c>
      <c r="C26216">
        <v>970.6</v>
      </c>
    </row>
    <row r="26217" spans="1:3" x14ac:dyDescent="0.2">
      <c r="A26217" t="s">
        <v>18551</v>
      </c>
      <c r="B26217" s="1">
        <v>44174</v>
      </c>
      <c r="C26217">
        <v>219.01</v>
      </c>
    </row>
    <row r="26218" spans="1:3" x14ac:dyDescent="0.2">
      <c r="A26218" t="s">
        <v>32</v>
      </c>
      <c r="B26218" s="1">
        <v>44174</v>
      </c>
      <c r="C26218">
        <v>119.94</v>
      </c>
    </row>
    <row r="26219" spans="1:3" x14ac:dyDescent="0.2">
      <c r="A26219" t="s">
        <v>321</v>
      </c>
      <c r="B26219" s="1">
        <v>44174</v>
      </c>
      <c r="C26219">
        <v>179.85</v>
      </c>
    </row>
    <row r="26220" spans="1:3" x14ac:dyDescent="0.2">
      <c r="A26220" t="s">
        <v>15093</v>
      </c>
      <c r="B26220" s="1">
        <v>44174</v>
      </c>
      <c r="C26220">
        <v>24.88</v>
      </c>
    </row>
    <row r="26221" spans="1:3" x14ac:dyDescent="0.2">
      <c r="A26221" t="s">
        <v>6139</v>
      </c>
      <c r="B26221" s="1">
        <v>44174</v>
      </c>
      <c r="C26221">
        <v>1230.26</v>
      </c>
    </row>
    <row r="26222" spans="1:3" x14ac:dyDescent="0.2">
      <c r="A26222" t="s">
        <v>21599</v>
      </c>
      <c r="B26222" s="1">
        <v>44174</v>
      </c>
      <c r="C26222">
        <v>29.5</v>
      </c>
    </row>
    <row r="26223" spans="1:3" x14ac:dyDescent="0.2">
      <c r="A26223" t="s">
        <v>12033</v>
      </c>
      <c r="B26223" s="1">
        <v>44174</v>
      </c>
      <c r="C26223">
        <v>11.5</v>
      </c>
    </row>
    <row r="26224" spans="1:3" x14ac:dyDescent="0.2">
      <c r="A26224" t="s">
        <v>21600</v>
      </c>
      <c r="B26224" s="1">
        <v>44174</v>
      </c>
      <c r="C26224">
        <v>77.3</v>
      </c>
    </row>
    <row r="26225" spans="1:3" x14ac:dyDescent="0.2">
      <c r="A26225" t="s">
        <v>21601</v>
      </c>
      <c r="B26225" s="1">
        <v>44174</v>
      </c>
      <c r="C26225">
        <v>32.450000000000003</v>
      </c>
    </row>
    <row r="26226" spans="1:3" x14ac:dyDescent="0.2">
      <c r="A26226" t="s">
        <v>21602</v>
      </c>
      <c r="B26226" s="1">
        <v>44174</v>
      </c>
      <c r="C26226">
        <v>115</v>
      </c>
    </row>
    <row r="26227" spans="1:3" x14ac:dyDescent="0.2">
      <c r="A26227" t="s">
        <v>549</v>
      </c>
      <c r="B26227" s="1">
        <v>44174</v>
      </c>
      <c r="C26227">
        <v>106.07</v>
      </c>
    </row>
    <row r="26228" spans="1:3" x14ac:dyDescent="0.2">
      <c r="A26228" t="s">
        <v>549</v>
      </c>
      <c r="B26228" s="1">
        <v>44174</v>
      </c>
      <c r="C26228">
        <v>138.74</v>
      </c>
    </row>
    <row r="26229" spans="1:3" x14ac:dyDescent="0.2">
      <c r="A26229" t="s">
        <v>722</v>
      </c>
      <c r="B26229" s="1">
        <v>44174</v>
      </c>
      <c r="C26229">
        <v>399</v>
      </c>
    </row>
    <row r="26230" spans="1:3" x14ac:dyDescent="0.2">
      <c r="A26230" t="s">
        <v>5313</v>
      </c>
      <c r="B26230" s="1">
        <v>44174</v>
      </c>
      <c r="C26230">
        <v>646.36</v>
      </c>
    </row>
    <row r="26231" spans="1:3" x14ac:dyDescent="0.2">
      <c r="A26231" t="s">
        <v>14</v>
      </c>
      <c r="B26231" s="1">
        <v>44174</v>
      </c>
      <c r="C26231">
        <v>781.25</v>
      </c>
    </row>
    <row r="26232" spans="1:3" x14ac:dyDescent="0.2">
      <c r="A26232" t="s">
        <v>14</v>
      </c>
      <c r="B26232" s="1">
        <v>44174</v>
      </c>
      <c r="C26232">
        <v>801.83</v>
      </c>
    </row>
    <row r="26233" spans="1:3" x14ac:dyDescent="0.2">
      <c r="A26233" t="s">
        <v>2015</v>
      </c>
      <c r="B26233" s="1">
        <v>44174</v>
      </c>
      <c r="C26233">
        <v>84.9</v>
      </c>
    </row>
    <row r="26234" spans="1:3" x14ac:dyDescent="0.2">
      <c r="A26234" t="s">
        <v>21603</v>
      </c>
      <c r="B26234" s="1">
        <v>44174</v>
      </c>
      <c r="C26234">
        <v>87.85</v>
      </c>
    </row>
    <row r="26235" spans="1:3" x14ac:dyDescent="0.2">
      <c r="A26235" t="s">
        <v>21604</v>
      </c>
      <c r="B26235" s="1">
        <v>44174</v>
      </c>
      <c r="C26235">
        <v>59.65</v>
      </c>
    </row>
    <row r="26236" spans="1:3" x14ac:dyDescent="0.2">
      <c r="A26236" t="s">
        <v>21605</v>
      </c>
      <c r="B26236" s="1">
        <v>44174</v>
      </c>
      <c r="C26236">
        <v>51.9</v>
      </c>
    </row>
    <row r="26237" spans="1:3" x14ac:dyDescent="0.2">
      <c r="A26237" t="s">
        <v>17504</v>
      </c>
      <c r="B26237" s="1">
        <v>44174</v>
      </c>
      <c r="C26237">
        <v>46.45</v>
      </c>
    </row>
    <row r="26238" spans="1:3" x14ac:dyDescent="0.2">
      <c r="A26238" t="s">
        <v>21606</v>
      </c>
      <c r="B26238" s="1">
        <v>44174</v>
      </c>
      <c r="C26238">
        <v>84.95</v>
      </c>
    </row>
    <row r="26239" spans="1:3" x14ac:dyDescent="0.2">
      <c r="A26239" t="s">
        <v>21607</v>
      </c>
      <c r="B26239" s="1">
        <v>44174</v>
      </c>
      <c r="C26239">
        <v>96.4</v>
      </c>
    </row>
    <row r="26240" spans="1:3" x14ac:dyDescent="0.2">
      <c r="A26240" t="s">
        <v>17818</v>
      </c>
      <c r="B26240" s="1">
        <v>44174</v>
      </c>
      <c r="C26240">
        <v>55.9</v>
      </c>
    </row>
    <row r="26241" spans="1:3" x14ac:dyDescent="0.2">
      <c r="A26241" t="s">
        <v>2598</v>
      </c>
      <c r="B26241" s="1">
        <v>44174</v>
      </c>
      <c r="C26241">
        <v>264.72000000000003</v>
      </c>
    </row>
    <row r="26242" spans="1:3" x14ac:dyDescent="0.2">
      <c r="A26242" t="s">
        <v>21608</v>
      </c>
      <c r="B26242" s="1">
        <v>44174</v>
      </c>
      <c r="C26242">
        <v>42.9</v>
      </c>
    </row>
    <row r="26243" spans="1:3" x14ac:dyDescent="0.2">
      <c r="A26243" t="s">
        <v>21609</v>
      </c>
      <c r="B26243" s="1">
        <v>44174</v>
      </c>
      <c r="C26243">
        <v>29.9</v>
      </c>
    </row>
    <row r="26244" spans="1:3" x14ac:dyDescent="0.2">
      <c r="A26244" t="s">
        <v>21610</v>
      </c>
      <c r="B26244" s="1">
        <v>44174</v>
      </c>
      <c r="C26244">
        <v>75.849999999999994</v>
      </c>
    </row>
    <row r="26245" spans="1:3" x14ac:dyDescent="0.2">
      <c r="A26245" t="s">
        <v>15226</v>
      </c>
      <c r="B26245" s="1">
        <v>44174</v>
      </c>
      <c r="C26245">
        <v>59.45</v>
      </c>
    </row>
    <row r="26246" spans="1:3" x14ac:dyDescent="0.2">
      <c r="A26246" t="s">
        <v>120</v>
      </c>
      <c r="B26246" s="1">
        <v>44174</v>
      </c>
      <c r="C26246">
        <v>135.91999999999999</v>
      </c>
    </row>
    <row r="26247" spans="1:3" x14ac:dyDescent="0.2">
      <c r="A26247" t="s">
        <v>176</v>
      </c>
      <c r="B26247" s="1">
        <v>44174</v>
      </c>
      <c r="C26247">
        <v>770</v>
      </c>
    </row>
    <row r="26248" spans="1:3" x14ac:dyDescent="0.2">
      <c r="A26248" t="s">
        <v>5690</v>
      </c>
      <c r="B26248" s="1">
        <v>44174</v>
      </c>
      <c r="C26248">
        <v>443.46</v>
      </c>
    </row>
    <row r="26249" spans="1:3" x14ac:dyDescent="0.2">
      <c r="A26249" t="s">
        <v>21611</v>
      </c>
      <c r="B26249" s="1">
        <v>44174</v>
      </c>
      <c r="C26249">
        <v>47.9</v>
      </c>
    </row>
    <row r="26250" spans="1:3" x14ac:dyDescent="0.2">
      <c r="A26250" t="s">
        <v>11844</v>
      </c>
      <c r="B26250" s="1">
        <v>44174</v>
      </c>
      <c r="C26250">
        <v>76.930000000000007</v>
      </c>
    </row>
    <row r="26251" spans="1:3" x14ac:dyDescent="0.2">
      <c r="A26251" t="s">
        <v>2901</v>
      </c>
      <c r="B26251" s="1">
        <v>44174</v>
      </c>
      <c r="C26251">
        <v>170.43</v>
      </c>
    </row>
    <row r="26252" spans="1:3" x14ac:dyDescent="0.2">
      <c r="A26252" t="s">
        <v>183</v>
      </c>
      <c r="B26252" s="1">
        <v>44174</v>
      </c>
      <c r="C26252">
        <v>125.58</v>
      </c>
    </row>
    <row r="26253" spans="1:3" x14ac:dyDescent="0.2">
      <c r="A26253" t="s">
        <v>183</v>
      </c>
      <c r="B26253" s="1">
        <v>44174</v>
      </c>
      <c r="C26253">
        <v>75.599999999999994</v>
      </c>
    </row>
    <row r="26254" spans="1:3" x14ac:dyDescent="0.2">
      <c r="A26254" t="s">
        <v>9833</v>
      </c>
      <c r="B26254" s="1">
        <v>44174</v>
      </c>
      <c r="C26254">
        <v>481.59</v>
      </c>
    </row>
    <row r="26255" spans="1:3" x14ac:dyDescent="0.2">
      <c r="A26255" t="s">
        <v>945</v>
      </c>
      <c r="B26255" s="1">
        <v>44174</v>
      </c>
      <c r="C26255">
        <v>777.42</v>
      </c>
    </row>
    <row r="26256" spans="1:3" x14ac:dyDescent="0.2">
      <c r="A26256" t="s">
        <v>5673</v>
      </c>
      <c r="B26256" s="1">
        <v>44174</v>
      </c>
      <c r="C26256">
        <v>7400</v>
      </c>
    </row>
    <row r="26257" spans="1:3" x14ac:dyDescent="0.2">
      <c r="A26257" t="s">
        <v>1546</v>
      </c>
      <c r="B26257" s="1">
        <v>44174</v>
      </c>
      <c r="C26257">
        <v>66.849999999999994</v>
      </c>
    </row>
    <row r="26258" spans="1:3" x14ac:dyDescent="0.2">
      <c r="A26258" t="s">
        <v>811</v>
      </c>
      <c r="B26258" s="1">
        <v>44174</v>
      </c>
      <c r="C26258">
        <v>310.41000000000003</v>
      </c>
    </row>
    <row r="26259" spans="1:3" x14ac:dyDescent="0.2">
      <c r="A26259" t="s">
        <v>4663</v>
      </c>
      <c r="B26259" s="1">
        <v>44174</v>
      </c>
      <c r="C26259">
        <v>10</v>
      </c>
    </row>
    <row r="26260" spans="1:3" x14ac:dyDescent="0.2">
      <c r="A26260" t="s">
        <v>1258</v>
      </c>
      <c r="B26260" s="1">
        <v>44174</v>
      </c>
      <c r="C26260">
        <v>3421.22</v>
      </c>
    </row>
    <row r="26261" spans="1:3" x14ac:dyDescent="0.2">
      <c r="A26261" t="s">
        <v>4716</v>
      </c>
      <c r="B26261" s="1">
        <v>44174</v>
      </c>
      <c r="C26261">
        <v>836.35</v>
      </c>
    </row>
    <row r="26262" spans="1:3" x14ac:dyDescent="0.2">
      <c r="A26262" t="s">
        <v>4716</v>
      </c>
      <c r="B26262" s="1">
        <v>44174</v>
      </c>
      <c r="C26262">
        <v>976.18</v>
      </c>
    </row>
    <row r="26263" spans="1:3" x14ac:dyDescent="0.2">
      <c r="A26263" t="s">
        <v>810</v>
      </c>
      <c r="B26263" s="1">
        <v>44174</v>
      </c>
      <c r="C26263">
        <v>190.02</v>
      </c>
    </row>
    <row r="26264" spans="1:3" x14ac:dyDescent="0.2">
      <c r="A26264" t="s">
        <v>810</v>
      </c>
      <c r="B26264" s="1">
        <v>44174</v>
      </c>
      <c r="C26264">
        <v>70.67</v>
      </c>
    </row>
    <row r="26265" spans="1:3" x14ac:dyDescent="0.2">
      <c r="A26265" t="s">
        <v>3596</v>
      </c>
      <c r="B26265" s="1">
        <v>44174</v>
      </c>
      <c r="C26265">
        <v>46.45</v>
      </c>
    </row>
    <row r="26266" spans="1:3" x14ac:dyDescent="0.2">
      <c r="A26266" t="s">
        <v>21612</v>
      </c>
      <c r="B26266" s="1">
        <v>44174</v>
      </c>
      <c r="C26266">
        <v>9.15</v>
      </c>
    </row>
    <row r="26267" spans="1:3" x14ac:dyDescent="0.2">
      <c r="A26267" t="s">
        <v>3951</v>
      </c>
      <c r="B26267" s="1">
        <v>44174</v>
      </c>
      <c r="C26267">
        <v>133.9</v>
      </c>
    </row>
    <row r="26268" spans="1:3" x14ac:dyDescent="0.2">
      <c r="A26268" t="s">
        <v>21613</v>
      </c>
      <c r="B26268" s="1">
        <v>44174</v>
      </c>
      <c r="C26268">
        <v>91.45</v>
      </c>
    </row>
    <row r="26269" spans="1:3" x14ac:dyDescent="0.2">
      <c r="A26269" t="s">
        <v>183</v>
      </c>
      <c r="B26269" s="1">
        <v>44174</v>
      </c>
      <c r="C26269">
        <v>316.08</v>
      </c>
    </row>
    <row r="26270" spans="1:3" x14ac:dyDescent="0.2">
      <c r="A26270" t="s">
        <v>32</v>
      </c>
      <c r="B26270" s="1">
        <v>44174</v>
      </c>
      <c r="C26270">
        <v>377.13</v>
      </c>
    </row>
    <row r="26271" spans="1:3" x14ac:dyDescent="0.2">
      <c r="A26271" t="s">
        <v>12</v>
      </c>
      <c r="B26271" s="1">
        <v>44174</v>
      </c>
      <c r="C26271">
        <v>580.35</v>
      </c>
    </row>
    <row r="26272" spans="1:3" x14ac:dyDescent="0.2">
      <c r="A26272" t="s">
        <v>19695</v>
      </c>
      <c r="B26272" s="1">
        <v>44175</v>
      </c>
      <c r="C26272">
        <v>107.9</v>
      </c>
    </row>
    <row r="26273" spans="1:3" x14ac:dyDescent="0.2">
      <c r="A26273" t="s">
        <v>3823</v>
      </c>
      <c r="B26273" s="1">
        <v>44175</v>
      </c>
      <c r="C26273">
        <v>157.75</v>
      </c>
    </row>
    <row r="26274" spans="1:3" x14ac:dyDescent="0.2">
      <c r="A26274" t="s">
        <v>6139</v>
      </c>
      <c r="B26274" s="1">
        <v>44175</v>
      </c>
      <c r="C26274">
        <v>887.88</v>
      </c>
    </row>
    <row r="26275" spans="1:3" x14ac:dyDescent="0.2">
      <c r="A26275" t="s">
        <v>7998</v>
      </c>
      <c r="B26275" s="1">
        <v>44175</v>
      </c>
      <c r="C26275">
        <v>87.85</v>
      </c>
    </row>
    <row r="26276" spans="1:3" x14ac:dyDescent="0.2">
      <c r="A26276" t="s">
        <v>20981</v>
      </c>
      <c r="B26276" s="1">
        <v>44175</v>
      </c>
      <c r="C26276">
        <v>67.349999999999994</v>
      </c>
    </row>
    <row r="26277" spans="1:3" x14ac:dyDescent="0.2">
      <c r="A26277" t="s">
        <v>150</v>
      </c>
      <c r="B26277" s="1">
        <v>44175</v>
      </c>
      <c r="C26277">
        <v>1414.83</v>
      </c>
    </row>
    <row r="26278" spans="1:3" x14ac:dyDescent="0.2">
      <c r="A26278" t="s">
        <v>31</v>
      </c>
      <c r="B26278" s="1">
        <v>44175</v>
      </c>
      <c r="C26278">
        <v>19.25</v>
      </c>
    </row>
    <row r="26279" spans="1:3" x14ac:dyDescent="0.2">
      <c r="A26279" t="s">
        <v>31</v>
      </c>
      <c r="B26279" s="1">
        <v>44175</v>
      </c>
      <c r="C26279">
        <v>142.5</v>
      </c>
    </row>
    <row r="26280" spans="1:3" x14ac:dyDescent="0.2">
      <c r="A26280" t="s">
        <v>21580</v>
      </c>
      <c r="B26280" s="1">
        <v>44175</v>
      </c>
      <c r="C26280">
        <v>32.450000000000003</v>
      </c>
    </row>
    <row r="26281" spans="1:3" x14ac:dyDescent="0.2">
      <c r="A26281" t="s">
        <v>19256</v>
      </c>
      <c r="B26281" s="1">
        <v>44175</v>
      </c>
      <c r="C26281">
        <v>28.5</v>
      </c>
    </row>
    <row r="26282" spans="1:3" x14ac:dyDescent="0.2">
      <c r="A26282" t="s">
        <v>21087</v>
      </c>
      <c r="B26282" s="1">
        <v>44175</v>
      </c>
      <c r="C26282">
        <v>12.95</v>
      </c>
    </row>
    <row r="26283" spans="1:3" x14ac:dyDescent="0.2">
      <c r="A26283" t="s">
        <v>21581</v>
      </c>
      <c r="B26283" s="1">
        <v>44175</v>
      </c>
      <c r="C26283">
        <v>46.45</v>
      </c>
    </row>
    <row r="26284" spans="1:3" x14ac:dyDescent="0.2">
      <c r="A26284" t="s">
        <v>21582</v>
      </c>
      <c r="B26284" s="1">
        <v>44175</v>
      </c>
      <c r="C26284">
        <v>43.9</v>
      </c>
    </row>
    <row r="26285" spans="1:3" x14ac:dyDescent="0.2">
      <c r="A26285" t="s">
        <v>21583</v>
      </c>
      <c r="B26285" s="1">
        <v>44175</v>
      </c>
      <c r="C26285">
        <v>43.2</v>
      </c>
    </row>
    <row r="26286" spans="1:3" x14ac:dyDescent="0.2">
      <c r="A26286" t="s">
        <v>3</v>
      </c>
      <c r="B26286" s="1">
        <v>44175</v>
      </c>
      <c r="C26286">
        <v>39.950000000000003</v>
      </c>
    </row>
    <row r="26287" spans="1:3" x14ac:dyDescent="0.2">
      <c r="A26287" t="s">
        <v>17401</v>
      </c>
      <c r="B26287" s="1">
        <v>44175</v>
      </c>
      <c r="C26287">
        <v>75.8</v>
      </c>
    </row>
    <row r="26288" spans="1:3" x14ac:dyDescent="0.2">
      <c r="A26288" t="s">
        <v>21584</v>
      </c>
      <c r="B26288" s="1">
        <v>44175</v>
      </c>
      <c r="C26288">
        <v>109.75</v>
      </c>
    </row>
    <row r="26289" spans="1:3" x14ac:dyDescent="0.2">
      <c r="A26289" t="s">
        <v>21408</v>
      </c>
      <c r="B26289" s="1">
        <v>44175</v>
      </c>
      <c r="C26289">
        <v>93.35</v>
      </c>
    </row>
    <row r="26290" spans="1:3" x14ac:dyDescent="0.2">
      <c r="A26290" t="s">
        <v>333</v>
      </c>
      <c r="B26290" s="1">
        <v>44175</v>
      </c>
      <c r="C26290">
        <v>356.25</v>
      </c>
    </row>
    <row r="26291" spans="1:3" x14ac:dyDescent="0.2">
      <c r="A26291" t="s">
        <v>16529</v>
      </c>
      <c r="B26291" s="1">
        <v>44175</v>
      </c>
      <c r="C26291">
        <v>60.25</v>
      </c>
    </row>
    <row r="26292" spans="1:3" x14ac:dyDescent="0.2">
      <c r="A26292" t="s">
        <v>16529</v>
      </c>
      <c r="B26292" s="1">
        <v>44175</v>
      </c>
      <c r="C26292">
        <v>27.5</v>
      </c>
    </row>
    <row r="26293" spans="1:3" x14ac:dyDescent="0.2">
      <c r="A26293" t="s">
        <v>16529</v>
      </c>
      <c r="B26293" s="1">
        <v>44175</v>
      </c>
      <c r="C26293">
        <v>68.75</v>
      </c>
    </row>
    <row r="26294" spans="1:3" x14ac:dyDescent="0.2">
      <c r="A26294" t="s">
        <v>16529</v>
      </c>
      <c r="B26294" s="1">
        <v>44175</v>
      </c>
      <c r="C26294">
        <v>13.75</v>
      </c>
    </row>
    <row r="26295" spans="1:3" x14ac:dyDescent="0.2">
      <c r="A26295" t="s">
        <v>14388</v>
      </c>
      <c r="B26295" s="1">
        <v>44175</v>
      </c>
      <c r="C26295">
        <v>135</v>
      </c>
    </row>
    <row r="26296" spans="1:3" x14ac:dyDescent="0.2">
      <c r="A26296" t="s">
        <v>21585</v>
      </c>
      <c r="B26296" s="1">
        <v>44175</v>
      </c>
      <c r="C26296">
        <v>199.3</v>
      </c>
    </row>
    <row r="26297" spans="1:3" x14ac:dyDescent="0.2">
      <c r="A26297" t="s">
        <v>887</v>
      </c>
      <c r="B26297" s="1">
        <v>44175</v>
      </c>
      <c r="C26297">
        <v>90.11</v>
      </c>
    </row>
    <row r="26298" spans="1:3" x14ac:dyDescent="0.2">
      <c r="A26298" t="s">
        <v>307</v>
      </c>
      <c r="B26298" s="1">
        <v>44175</v>
      </c>
      <c r="C26298">
        <v>304.26</v>
      </c>
    </row>
    <row r="26299" spans="1:3" x14ac:dyDescent="0.2">
      <c r="A26299" t="s">
        <v>29</v>
      </c>
      <c r="B26299" s="1">
        <v>44175</v>
      </c>
      <c r="C26299">
        <v>289.92</v>
      </c>
    </row>
    <row r="26300" spans="1:3" x14ac:dyDescent="0.2">
      <c r="A26300" t="s">
        <v>29</v>
      </c>
      <c r="B26300" s="1">
        <v>44175</v>
      </c>
      <c r="C26300">
        <v>135.9</v>
      </c>
    </row>
    <row r="26301" spans="1:3" x14ac:dyDescent="0.2">
      <c r="A26301" t="s">
        <v>7822</v>
      </c>
      <c r="B26301" s="1">
        <v>44175</v>
      </c>
      <c r="C26301">
        <v>59.53</v>
      </c>
    </row>
    <row r="26302" spans="1:3" x14ac:dyDescent="0.2">
      <c r="A26302" t="s">
        <v>7822</v>
      </c>
      <c r="B26302" s="1">
        <v>44175</v>
      </c>
      <c r="C26302">
        <v>101.75</v>
      </c>
    </row>
    <row r="26303" spans="1:3" x14ac:dyDescent="0.2">
      <c r="A26303" t="s">
        <v>7822</v>
      </c>
      <c r="B26303" s="1">
        <v>44175</v>
      </c>
      <c r="C26303">
        <v>13.48</v>
      </c>
    </row>
    <row r="26304" spans="1:3" x14ac:dyDescent="0.2">
      <c r="A26304" t="s">
        <v>17738</v>
      </c>
      <c r="B26304" s="1">
        <v>44175</v>
      </c>
      <c r="C26304">
        <v>77.95</v>
      </c>
    </row>
    <row r="26305" spans="1:3" x14ac:dyDescent="0.2">
      <c r="A26305" t="s">
        <v>20400</v>
      </c>
      <c r="B26305" s="1">
        <v>44175</v>
      </c>
      <c r="C26305">
        <v>250</v>
      </c>
    </row>
    <row r="26306" spans="1:3" x14ac:dyDescent="0.2">
      <c r="A26306" t="s">
        <v>184</v>
      </c>
      <c r="B26306" s="1">
        <v>44175</v>
      </c>
      <c r="C26306">
        <v>37.5</v>
      </c>
    </row>
    <row r="26307" spans="1:3" x14ac:dyDescent="0.2">
      <c r="A26307" t="s">
        <v>184</v>
      </c>
      <c r="B26307" s="1">
        <v>44175</v>
      </c>
      <c r="C26307">
        <v>103.25</v>
      </c>
    </row>
    <row r="26308" spans="1:3" x14ac:dyDescent="0.2">
      <c r="A26308" t="s">
        <v>19334</v>
      </c>
      <c r="B26308" s="1">
        <v>44175</v>
      </c>
      <c r="C26308">
        <v>148.5</v>
      </c>
    </row>
    <row r="26309" spans="1:3" x14ac:dyDescent="0.2">
      <c r="A26309" t="s">
        <v>534</v>
      </c>
      <c r="B26309" s="1">
        <v>44175</v>
      </c>
      <c r="C26309">
        <v>1181.75</v>
      </c>
    </row>
    <row r="26310" spans="1:3" x14ac:dyDescent="0.2">
      <c r="A26310" t="s">
        <v>753</v>
      </c>
      <c r="B26310" s="1">
        <v>44175</v>
      </c>
      <c r="C26310">
        <v>251.91</v>
      </c>
    </row>
    <row r="26311" spans="1:3" x14ac:dyDescent="0.2">
      <c r="A26311" t="s">
        <v>2972</v>
      </c>
      <c r="B26311" s="1">
        <v>44175</v>
      </c>
      <c r="C26311">
        <v>163.44999999999999</v>
      </c>
    </row>
    <row r="26312" spans="1:3" x14ac:dyDescent="0.2">
      <c r="A26312" t="s">
        <v>21586</v>
      </c>
      <c r="B26312" s="1">
        <v>44175</v>
      </c>
      <c r="C26312">
        <v>52.9</v>
      </c>
    </row>
    <row r="26313" spans="1:3" x14ac:dyDescent="0.2">
      <c r="A26313" t="s">
        <v>21587</v>
      </c>
      <c r="B26313" s="1">
        <v>44175</v>
      </c>
      <c r="C26313">
        <v>13.85</v>
      </c>
    </row>
    <row r="26314" spans="1:3" x14ac:dyDescent="0.2">
      <c r="A26314" t="s">
        <v>14008</v>
      </c>
      <c r="B26314" s="1">
        <v>44175</v>
      </c>
      <c r="C26314">
        <v>46.45</v>
      </c>
    </row>
    <row r="26315" spans="1:3" x14ac:dyDescent="0.2">
      <c r="A26315" t="s">
        <v>21588</v>
      </c>
      <c r="B26315" s="1">
        <v>44175</v>
      </c>
      <c r="C26315">
        <v>55.9</v>
      </c>
    </row>
    <row r="26316" spans="1:3" x14ac:dyDescent="0.2">
      <c r="A26316" t="s">
        <v>21589</v>
      </c>
      <c r="B26316" s="1">
        <v>44175</v>
      </c>
      <c r="C26316">
        <v>55.9</v>
      </c>
    </row>
    <row r="26317" spans="1:3" x14ac:dyDescent="0.2">
      <c r="A26317" t="s">
        <v>21590</v>
      </c>
      <c r="B26317" s="1">
        <v>44175</v>
      </c>
      <c r="C26317">
        <v>69.650000000000006</v>
      </c>
    </row>
    <row r="26318" spans="1:3" x14ac:dyDescent="0.2">
      <c r="A26318" t="s">
        <v>12215</v>
      </c>
      <c r="B26318" s="1">
        <v>44175</v>
      </c>
      <c r="C26318">
        <v>46.45</v>
      </c>
    </row>
    <row r="26319" spans="1:3" x14ac:dyDescent="0.2">
      <c r="A26319" t="s">
        <v>21591</v>
      </c>
      <c r="B26319" s="1">
        <v>44175</v>
      </c>
      <c r="C26319">
        <v>70</v>
      </c>
    </row>
    <row r="26320" spans="1:3" x14ac:dyDescent="0.2">
      <c r="A26320" t="s">
        <v>21592</v>
      </c>
      <c r="B26320" s="1">
        <v>44175</v>
      </c>
      <c r="C26320">
        <v>37.9</v>
      </c>
    </row>
    <row r="26321" spans="1:3" x14ac:dyDescent="0.2">
      <c r="A26321" t="s">
        <v>14361</v>
      </c>
      <c r="B26321" s="1">
        <v>44175</v>
      </c>
      <c r="C26321">
        <v>41.9</v>
      </c>
    </row>
    <row r="26322" spans="1:3" x14ac:dyDescent="0.2">
      <c r="A26322" t="s">
        <v>21593</v>
      </c>
      <c r="B26322" s="1">
        <v>44175</v>
      </c>
      <c r="C26322">
        <v>75.849999999999994</v>
      </c>
    </row>
    <row r="26323" spans="1:3" x14ac:dyDescent="0.2">
      <c r="A26323" t="s">
        <v>3</v>
      </c>
      <c r="B26323" s="1">
        <v>44175</v>
      </c>
      <c r="C26323">
        <v>549.45000000000005</v>
      </c>
    </row>
    <row r="26324" spans="1:3" x14ac:dyDescent="0.2">
      <c r="A26324" t="s">
        <v>21594</v>
      </c>
      <c r="B26324" s="1">
        <v>44175</v>
      </c>
      <c r="C26324">
        <v>87.9</v>
      </c>
    </row>
    <row r="26325" spans="1:3" x14ac:dyDescent="0.2">
      <c r="A26325" t="s">
        <v>44</v>
      </c>
      <c r="B26325" s="1">
        <v>44175</v>
      </c>
      <c r="C26325">
        <v>275.12</v>
      </c>
    </row>
    <row r="26326" spans="1:3" x14ac:dyDescent="0.2">
      <c r="A26326" t="s">
        <v>12</v>
      </c>
      <c r="B26326" s="1">
        <v>44175</v>
      </c>
      <c r="C26326">
        <v>614.1</v>
      </c>
    </row>
    <row r="26327" spans="1:3" x14ac:dyDescent="0.2">
      <c r="A26327" t="s">
        <v>16550</v>
      </c>
      <c r="B26327" s="1">
        <v>44175</v>
      </c>
      <c r="C26327">
        <v>242.95</v>
      </c>
    </row>
    <row r="26328" spans="1:3" x14ac:dyDescent="0.2">
      <c r="A26328" t="s">
        <v>21595</v>
      </c>
      <c r="B26328" s="1">
        <v>44175</v>
      </c>
      <c r="C26328">
        <v>11.99</v>
      </c>
    </row>
    <row r="26329" spans="1:3" x14ac:dyDescent="0.2">
      <c r="A26329" t="s">
        <v>21567</v>
      </c>
      <c r="B26329" s="1">
        <v>44176</v>
      </c>
      <c r="C26329">
        <v>32.950000000000003</v>
      </c>
    </row>
    <row r="26330" spans="1:3" x14ac:dyDescent="0.2">
      <c r="A26330" t="s">
        <v>21568</v>
      </c>
      <c r="B26330" s="1">
        <v>44176</v>
      </c>
      <c r="C26330">
        <v>55.9</v>
      </c>
    </row>
    <row r="26331" spans="1:3" x14ac:dyDescent="0.2">
      <c r="A26331" t="s">
        <v>21569</v>
      </c>
      <c r="B26331" s="1">
        <v>44176</v>
      </c>
      <c r="C26331">
        <v>21.45</v>
      </c>
    </row>
    <row r="26332" spans="1:3" x14ac:dyDescent="0.2">
      <c r="A26332" t="s">
        <v>4716</v>
      </c>
      <c r="B26332" s="1">
        <v>44176</v>
      </c>
      <c r="C26332">
        <v>49.46</v>
      </c>
    </row>
    <row r="26333" spans="1:3" x14ac:dyDescent="0.2">
      <c r="A26333" t="s">
        <v>14787</v>
      </c>
      <c r="B26333" s="1">
        <v>44176</v>
      </c>
      <c r="C26333">
        <v>74.45</v>
      </c>
    </row>
    <row r="26334" spans="1:3" x14ac:dyDescent="0.2">
      <c r="A26334" t="s">
        <v>708</v>
      </c>
      <c r="B26334" s="1">
        <v>44176</v>
      </c>
      <c r="C26334">
        <v>31.08</v>
      </c>
    </row>
    <row r="26335" spans="1:3" x14ac:dyDescent="0.2">
      <c r="A26335" t="s">
        <v>708</v>
      </c>
      <c r="B26335" s="1">
        <v>44176</v>
      </c>
      <c r="C26335">
        <v>31.77</v>
      </c>
    </row>
    <row r="26336" spans="1:3" x14ac:dyDescent="0.2">
      <c r="A26336" t="s">
        <v>708</v>
      </c>
      <c r="B26336" s="1">
        <v>44176</v>
      </c>
      <c r="C26336">
        <v>178.79</v>
      </c>
    </row>
    <row r="26337" spans="1:3" x14ac:dyDescent="0.2">
      <c r="A26337" t="s">
        <v>349</v>
      </c>
      <c r="B26337" s="1">
        <v>44176</v>
      </c>
      <c r="C26337">
        <v>74.5</v>
      </c>
    </row>
    <row r="26338" spans="1:3" x14ac:dyDescent="0.2">
      <c r="A26338" t="s">
        <v>349</v>
      </c>
      <c r="B26338" s="1">
        <v>44176</v>
      </c>
      <c r="C26338">
        <v>10.97</v>
      </c>
    </row>
    <row r="26339" spans="1:3" x14ac:dyDescent="0.2">
      <c r="A26339" t="s">
        <v>4663</v>
      </c>
      <c r="B26339" s="1">
        <v>44176</v>
      </c>
      <c r="C26339">
        <v>6</v>
      </c>
    </row>
    <row r="26340" spans="1:3" x14ac:dyDescent="0.2">
      <c r="A26340" t="s">
        <v>349</v>
      </c>
      <c r="B26340" s="1">
        <v>44176</v>
      </c>
      <c r="C26340">
        <v>10.97</v>
      </c>
    </row>
    <row r="26341" spans="1:3" x14ac:dyDescent="0.2">
      <c r="A26341" t="s">
        <v>21570</v>
      </c>
      <c r="B26341" s="1">
        <v>44176</v>
      </c>
      <c r="C26341">
        <v>55.9</v>
      </c>
    </row>
    <row r="26342" spans="1:3" x14ac:dyDescent="0.2">
      <c r="A26342" t="s">
        <v>349</v>
      </c>
      <c r="B26342" s="1">
        <v>44176</v>
      </c>
      <c r="C26342">
        <v>274.97000000000003</v>
      </c>
    </row>
    <row r="26343" spans="1:3" x14ac:dyDescent="0.2">
      <c r="A26343" t="s">
        <v>751</v>
      </c>
      <c r="B26343" s="1">
        <v>44176</v>
      </c>
      <c r="C26343">
        <v>31.25</v>
      </c>
    </row>
    <row r="26344" spans="1:3" x14ac:dyDescent="0.2">
      <c r="A26344" t="s">
        <v>21571</v>
      </c>
      <c r="B26344" s="1">
        <v>44176</v>
      </c>
      <c r="C26344">
        <v>46.45</v>
      </c>
    </row>
    <row r="26345" spans="1:3" x14ac:dyDescent="0.2">
      <c r="A26345" t="s">
        <v>13655</v>
      </c>
      <c r="B26345" s="1">
        <v>44176</v>
      </c>
      <c r="C26345">
        <v>671.7</v>
      </c>
    </row>
    <row r="26346" spans="1:3" x14ac:dyDescent="0.2">
      <c r="A26346" t="s">
        <v>1090</v>
      </c>
      <c r="B26346" s="1">
        <v>44176</v>
      </c>
      <c r="C26346">
        <v>137.52000000000001</v>
      </c>
    </row>
    <row r="26347" spans="1:3" x14ac:dyDescent="0.2">
      <c r="A26347" t="s">
        <v>15848</v>
      </c>
      <c r="B26347" s="1">
        <v>44176</v>
      </c>
      <c r="C26347">
        <v>427.5</v>
      </c>
    </row>
    <row r="26348" spans="1:3" x14ac:dyDescent="0.2">
      <c r="A26348" t="s">
        <v>16735</v>
      </c>
      <c r="B26348" s="1">
        <v>44176</v>
      </c>
      <c r="C26348">
        <v>363.6</v>
      </c>
    </row>
    <row r="26349" spans="1:3" x14ac:dyDescent="0.2">
      <c r="A26349" t="s">
        <v>13774</v>
      </c>
      <c r="B26349" s="1">
        <v>44176</v>
      </c>
      <c r="C26349">
        <v>38</v>
      </c>
    </row>
    <row r="26350" spans="1:3" x14ac:dyDescent="0.2">
      <c r="A26350" t="s">
        <v>257</v>
      </c>
      <c r="B26350" s="1">
        <v>44176</v>
      </c>
      <c r="C26350">
        <v>187.5</v>
      </c>
    </row>
    <row r="26351" spans="1:3" x14ac:dyDescent="0.2">
      <c r="A26351" t="s">
        <v>751</v>
      </c>
      <c r="B26351" s="1">
        <v>44176</v>
      </c>
      <c r="C26351">
        <v>194.73</v>
      </c>
    </row>
    <row r="26352" spans="1:3" x14ac:dyDescent="0.2">
      <c r="A26352" t="s">
        <v>13148</v>
      </c>
      <c r="B26352" s="1">
        <v>44176</v>
      </c>
      <c r="C26352">
        <v>130</v>
      </c>
    </row>
    <row r="26353" spans="1:3" x14ac:dyDescent="0.2">
      <c r="A26353" t="s">
        <v>257</v>
      </c>
      <c r="B26353" s="1">
        <v>44176</v>
      </c>
      <c r="C26353">
        <v>427.96</v>
      </c>
    </row>
    <row r="26354" spans="1:3" x14ac:dyDescent="0.2">
      <c r="A26354" t="s">
        <v>8469</v>
      </c>
      <c r="B26354" s="1">
        <v>44176</v>
      </c>
      <c r="C26354">
        <v>346.2</v>
      </c>
    </row>
    <row r="26355" spans="1:3" x14ac:dyDescent="0.2">
      <c r="A26355" t="s">
        <v>945</v>
      </c>
      <c r="B26355" s="1">
        <v>44176</v>
      </c>
      <c r="C26355">
        <v>210.01</v>
      </c>
    </row>
    <row r="26356" spans="1:3" x14ac:dyDescent="0.2">
      <c r="A26356" t="s">
        <v>1161</v>
      </c>
      <c r="B26356" s="1">
        <v>44176</v>
      </c>
      <c r="C26356">
        <v>308</v>
      </c>
    </row>
    <row r="26357" spans="1:3" x14ac:dyDescent="0.2">
      <c r="A26357" t="s">
        <v>171</v>
      </c>
      <c r="B26357" s="1">
        <v>44176</v>
      </c>
      <c r="C26357">
        <v>557.20000000000005</v>
      </c>
    </row>
    <row r="26358" spans="1:3" x14ac:dyDescent="0.2">
      <c r="A26358" t="s">
        <v>21572</v>
      </c>
      <c r="B26358" s="1">
        <v>44176</v>
      </c>
      <c r="C26358">
        <v>98.5</v>
      </c>
    </row>
    <row r="26359" spans="1:3" x14ac:dyDescent="0.2">
      <c r="A26359" t="s">
        <v>21573</v>
      </c>
      <c r="B26359" s="1">
        <v>44176</v>
      </c>
      <c r="C26359">
        <v>77.599999999999994</v>
      </c>
    </row>
    <row r="26360" spans="1:3" x14ac:dyDescent="0.2">
      <c r="A26360" t="s">
        <v>3296</v>
      </c>
      <c r="B26360" s="1">
        <v>44176</v>
      </c>
      <c r="C26360">
        <v>49.9</v>
      </c>
    </row>
    <row r="26361" spans="1:3" x14ac:dyDescent="0.2">
      <c r="A26361" t="s">
        <v>18912</v>
      </c>
      <c r="B26361" s="1">
        <v>44176</v>
      </c>
      <c r="C26361">
        <v>70</v>
      </c>
    </row>
    <row r="26362" spans="1:3" x14ac:dyDescent="0.2">
      <c r="A26362" t="s">
        <v>748</v>
      </c>
      <c r="B26362" s="1">
        <v>44176</v>
      </c>
      <c r="C26362">
        <v>142.58000000000001</v>
      </c>
    </row>
    <row r="26363" spans="1:3" x14ac:dyDescent="0.2">
      <c r="A26363" t="s">
        <v>1719</v>
      </c>
      <c r="B26363" s="1">
        <v>44176</v>
      </c>
      <c r="C26363">
        <v>832.53</v>
      </c>
    </row>
    <row r="26364" spans="1:3" x14ac:dyDescent="0.2">
      <c r="A26364" t="s">
        <v>46</v>
      </c>
      <c r="B26364" s="1">
        <v>44176</v>
      </c>
      <c r="C26364">
        <v>75.87</v>
      </c>
    </row>
    <row r="26365" spans="1:3" x14ac:dyDescent="0.2">
      <c r="A26365" t="s">
        <v>46</v>
      </c>
      <c r="B26365" s="1">
        <v>44176</v>
      </c>
      <c r="C26365">
        <v>91.41</v>
      </c>
    </row>
    <row r="26366" spans="1:3" x14ac:dyDescent="0.2">
      <c r="A26366" t="s">
        <v>184</v>
      </c>
      <c r="B26366" s="1">
        <v>44176</v>
      </c>
      <c r="C26366">
        <v>57.48</v>
      </c>
    </row>
    <row r="26367" spans="1:3" x14ac:dyDescent="0.2">
      <c r="A26367" t="s">
        <v>184</v>
      </c>
      <c r="B26367" s="1">
        <v>44176</v>
      </c>
      <c r="C26367">
        <v>52</v>
      </c>
    </row>
    <row r="26368" spans="1:3" x14ac:dyDescent="0.2">
      <c r="A26368" t="s">
        <v>12</v>
      </c>
      <c r="B26368" s="1">
        <v>44176</v>
      </c>
      <c r="C26368">
        <v>490.13</v>
      </c>
    </row>
    <row r="26369" spans="1:3" x14ac:dyDescent="0.2">
      <c r="A26369" t="s">
        <v>20854</v>
      </c>
      <c r="B26369" s="1">
        <v>44176</v>
      </c>
      <c r="C26369">
        <v>46.77</v>
      </c>
    </row>
    <row r="26370" spans="1:3" x14ac:dyDescent="0.2">
      <c r="A26370" t="s">
        <v>21574</v>
      </c>
      <c r="B26370" s="1">
        <v>44176</v>
      </c>
      <c r="C26370">
        <v>67.900000000000006</v>
      </c>
    </row>
    <row r="26371" spans="1:3" x14ac:dyDescent="0.2">
      <c r="A26371" t="s">
        <v>15756</v>
      </c>
      <c r="B26371" s="1">
        <v>44176</v>
      </c>
      <c r="C26371">
        <v>69.650000000000006</v>
      </c>
    </row>
    <row r="26372" spans="1:3" x14ac:dyDescent="0.2">
      <c r="A26372" t="s">
        <v>21575</v>
      </c>
      <c r="B26372" s="1">
        <v>44176</v>
      </c>
      <c r="C26372">
        <v>84.9</v>
      </c>
    </row>
    <row r="26373" spans="1:3" x14ac:dyDescent="0.2">
      <c r="A26373" t="s">
        <v>12115</v>
      </c>
      <c r="B26373" s="1">
        <v>44176</v>
      </c>
      <c r="C26373">
        <v>40.450000000000003</v>
      </c>
    </row>
    <row r="26374" spans="1:3" x14ac:dyDescent="0.2">
      <c r="A26374" t="s">
        <v>21006</v>
      </c>
      <c r="B26374" s="1">
        <v>44176</v>
      </c>
      <c r="C26374">
        <v>170.85</v>
      </c>
    </row>
    <row r="26375" spans="1:3" x14ac:dyDescent="0.2">
      <c r="A26375" t="s">
        <v>21576</v>
      </c>
      <c r="B26375" s="1">
        <v>44176</v>
      </c>
      <c r="C26375">
        <v>51.65</v>
      </c>
    </row>
    <row r="26376" spans="1:3" x14ac:dyDescent="0.2">
      <c r="A26376" t="s">
        <v>21426</v>
      </c>
      <c r="B26376" s="1">
        <v>44176</v>
      </c>
      <c r="C26376">
        <v>36.450000000000003</v>
      </c>
    </row>
    <row r="26377" spans="1:3" x14ac:dyDescent="0.2">
      <c r="A26377" t="s">
        <v>21577</v>
      </c>
      <c r="B26377" s="1">
        <v>44176</v>
      </c>
      <c r="C26377">
        <v>53.2</v>
      </c>
    </row>
    <row r="26378" spans="1:3" x14ac:dyDescent="0.2">
      <c r="A26378" t="s">
        <v>4081</v>
      </c>
      <c r="B26378" s="1">
        <v>44176</v>
      </c>
      <c r="C26378">
        <v>124.9</v>
      </c>
    </row>
    <row r="26379" spans="1:3" x14ac:dyDescent="0.2">
      <c r="A26379" t="s">
        <v>21578</v>
      </c>
      <c r="B26379" s="1">
        <v>44176</v>
      </c>
      <c r="C26379">
        <v>43.9</v>
      </c>
    </row>
    <row r="26380" spans="1:3" x14ac:dyDescent="0.2">
      <c r="A26380" t="s">
        <v>21579</v>
      </c>
      <c r="B26380" s="1">
        <v>44176</v>
      </c>
      <c r="C26380">
        <v>47.95</v>
      </c>
    </row>
    <row r="26381" spans="1:3" x14ac:dyDescent="0.2">
      <c r="A26381" t="s">
        <v>6564</v>
      </c>
      <c r="B26381" s="1">
        <v>44176</v>
      </c>
      <c r="C26381">
        <v>108.85</v>
      </c>
    </row>
    <row r="26382" spans="1:3" x14ac:dyDescent="0.2">
      <c r="A26382" t="s">
        <v>14</v>
      </c>
      <c r="B26382" s="1">
        <v>44176</v>
      </c>
      <c r="C26382">
        <v>375</v>
      </c>
    </row>
    <row r="26383" spans="1:3" x14ac:dyDescent="0.2">
      <c r="A26383" t="s">
        <v>1389</v>
      </c>
      <c r="B26383" s="1">
        <v>44179</v>
      </c>
      <c r="C26383">
        <v>218.83</v>
      </c>
    </row>
    <row r="26384" spans="1:3" x14ac:dyDescent="0.2">
      <c r="A26384" t="s">
        <v>12422</v>
      </c>
      <c r="B26384" s="1">
        <v>44179</v>
      </c>
      <c r="C26384">
        <v>62.85</v>
      </c>
    </row>
    <row r="26385" spans="1:3" x14ac:dyDescent="0.2">
      <c r="A26385" t="s">
        <v>347</v>
      </c>
      <c r="B26385" s="1">
        <v>44179</v>
      </c>
      <c r="C26385">
        <v>108.35</v>
      </c>
    </row>
    <row r="26386" spans="1:3" x14ac:dyDescent="0.2">
      <c r="A26386" t="s">
        <v>21534</v>
      </c>
      <c r="B26386" s="1">
        <v>44179</v>
      </c>
      <c r="C26386">
        <v>43</v>
      </c>
    </row>
    <row r="26387" spans="1:3" x14ac:dyDescent="0.2">
      <c r="A26387" t="s">
        <v>5955</v>
      </c>
      <c r="B26387" s="1">
        <v>44179</v>
      </c>
      <c r="C26387">
        <v>396.15</v>
      </c>
    </row>
    <row r="26388" spans="1:3" x14ac:dyDescent="0.2">
      <c r="A26388" t="s">
        <v>347</v>
      </c>
      <c r="B26388" s="1">
        <v>44179</v>
      </c>
      <c r="C26388">
        <v>79.81</v>
      </c>
    </row>
    <row r="26389" spans="1:3" x14ac:dyDescent="0.2">
      <c r="A26389" t="s">
        <v>15594</v>
      </c>
      <c r="B26389" s="1">
        <v>44179</v>
      </c>
      <c r="C26389">
        <v>58.98</v>
      </c>
    </row>
    <row r="26390" spans="1:3" x14ac:dyDescent="0.2">
      <c r="A26390" t="s">
        <v>347</v>
      </c>
      <c r="B26390" s="1">
        <v>44179</v>
      </c>
      <c r="C26390">
        <v>19.96</v>
      </c>
    </row>
    <row r="26391" spans="1:3" x14ac:dyDescent="0.2">
      <c r="A26391" t="s">
        <v>3065</v>
      </c>
      <c r="B26391" s="1">
        <v>44179</v>
      </c>
      <c r="C26391">
        <v>153.80000000000001</v>
      </c>
    </row>
    <row r="26392" spans="1:3" x14ac:dyDescent="0.2">
      <c r="A26392" t="s">
        <v>347</v>
      </c>
      <c r="B26392" s="1">
        <v>44179</v>
      </c>
      <c r="C26392">
        <v>57.87</v>
      </c>
    </row>
    <row r="26393" spans="1:3" x14ac:dyDescent="0.2">
      <c r="A26393" t="s">
        <v>374</v>
      </c>
      <c r="B26393" s="1">
        <v>44179</v>
      </c>
      <c r="C26393">
        <v>251.07</v>
      </c>
    </row>
    <row r="26394" spans="1:3" x14ac:dyDescent="0.2">
      <c r="A26394" t="s">
        <v>591</v>
      </c>
      <c r="B26394" s="1">
        <v>44179</v>
      </c>
      <c r="C26394">
        <v>439.7</v>
      </c>
    </row>
    <row r="26395" spans="1:3" x14ac:dyDescent="0.2">
      <c r="A26395" t="s">
        <v>534</v>
      </c>
      <c r="B26395" s="1">
        <v>44179</v>
      </c>
      <c r="C26395">
        <v>1907.08</v>
      </c>
    </row>
    <row r="26396" spans="1:3" x14ac:dyDescent="0.2">
      <c r="A26396" t="s">
        <v>148</v>
      </c>
      <c r="B26396" s="1">
        <v>44179</v>
      </c>
      <c r="C26396">
        <v>783.93</v>
      </c>
    </row>
    <row r="26397" spans="1:3" x14ac:dyDescent="0.2">
      <c r="A26397" t="s">
        <v>709</v>
      </c>
      <c r="B26397" s="1">
        <v>44179</v>
      </c>
      <c r="C26397">
        <v>425.36</v>
      </c>
    </row>
    <row r="26398" spans="1:3" x14ac:dyDescent="0.2">
      <c r="A26398" t="s">
        <v>1257</v>
      </c>
      <c r="B26398" s="1">
        <v>44179</v>
      </c>
      <c r="C26398">
        <v>192.5</v>
      </c>
    </row>
    <row r="26399" spans="1:3" x14ac:dyDescent="0.2">
      <c r="A26399" t="s">
        <v>201</v>
      </c>
      <c r="B26399" s="1">
        <v>44179</v>
      </c>
      <c r="C26399">
        <v>313.45999999999998</v>
      </c>
    </row>
    <row r="26400" spans="1:3" x14ac:dyDescent="0.2">
      <c r="A26400" t="s">
        <v>123</v>
      </c>
      <c r="B26400" s="1">
        <v>44179</v>
      </c>
      <c r="C26400">
        <v>245.31</v>
      </c>
    </row>
    <row r="26401" spans="1:3" x14ac:dyDescent="0.2">
      <c r="A26401" t="s">
        <v>21535</v>
      </c>
      <c r="B26401" s="1">
        <v>44179</v>
      </c>
      <c r="C26401">
        <v>19.95</v>
      </c>
    </row>
    <row r="26402" spans="1:3" x14ac:dyDescent="0.2">
      <c r="A26402" t="s">
        <v>14347</v>
      </c>
      <c r="B26402" s="1">
        <v>44179</v>
      </c>
      <c r="C26402">
        <v>129.75</v>
      </c>
    </row>
    <row r="26403" spans="1:3" x14ac:dyDescent="0.2">
      <c r="A26403" t="s">
        <v>7822</v>
      </c>
      <c r="B26403" s="1">
        <v>44179</v>
      </c>
      <c r="C26403">
        <v>185.18</v>
      </c>
    </row>
    <row r="26404" spans="1:3" x14ac:dyDescent="0.2">
      <c r="A26404" t="s">
        <v>3762</v>
      </c>
      <c r="B26404" s="1">
        <v>44179</v>
      </c>
      <c r="C26404">
        <v>403.92</v>
      </c>
    </row>
    <row r="26405" spans="1:3" x14ac:dyDescent="0.2">
      <c r="A26405" t="s">
        <v>7962</v>
      </c>
      <c r="B26405" s="1">
        <v>44179</v>
      </c>
      <c r="C26405">
        <v>67.930000000000007</v>
      </c>
    </row>
    <row r="26406" spans="1:3" x14ac:dyDescent="0.2">
      <c r="A26406" t="s">
        <v>21536</v>
      </c>
      <c r="B26406" s="1">
        <v>44179</v>
      </c>
      <c r="C26406">
        <v>29.95</v>
      </c>
    </row>
    <row r="26407" spans="1:3" x14ac:dyDescent="0.2">
      <c r="A26407" t="s">
        <v>2089</v>
      </c>
      <c r="B26407" s="1">
        <v>44179</v>
      </c>
      <c r="C26407">
        <v>950.05</v>
      </c>
    </row>
    <row r="26408" spans="1:3" x14ac:dyDescent="0.2">
      <c r="A26408" t="s">
        <v>483</v>
      </c>
      <c r="B26408" s="1">
        <v>44179</v>
      </c>
      <c r="C26408">
        <v>119.25</v>
      </c>
    </row>
    <row r="26409" spans="1:3" x14ac:dyDescent="0.2">
      <c r="A26409" t="s">
        <v>46</v>
      </c>
      <c r="B26409" s="1">
        <v>44179</v>
      </c>
      <c r="C26409">
        <v>194.97</v>
      </c>
    </row>
    <row r="26410" spans="1:3" x14ac:dyDescent="0.2">
      <c r="A26410" t="s">
        <v>176</v>
      </c>
      <c r="B26410" s="1">
        <v>44179</v>
      </c>
      <c r="C26410">
        <v>962.5</v>
      </c>
    </row>
    <row r="26411" spans="1:3" x14ac:dyDescent="0.2">
      <c r="A26411" t="s">
        <v>256</v>
      </c>
      <c r="B26411" s="1">
        <v>44179</v>
      </c>
      <c r="C26411">
        <v>625.24</v>
      </c>
    </row>
    <row r="26412" spans="1:3" x14ac:dyDescent="0.2">
      <c r="A26412" t="s">
        <v>21537</v>
      </c>
      <c r="B26412" s="1">
        <v>44179</v>
      </c>
      <c r="C26412">
        <v>53.45</v>
      </c>
    </row>
    <row r="26413" spans="1:3" x14ac:dyDescent="0.2">
      <c r="A26413" t="s">
        <v>46</v>
      </c>
      <c r="B26413" s="1">
        <v>44179</v>
      </c>
      <c r="C26413">
        <v>52.77</v>
      </c>
    </row>
    <row r="26414" spans="1:3" x14ac:dyDescent="0.2">
      <c r="A26414" t="s">
        <v>184</v>
      </c>
      <c r="B26414" s="1">
        <v>44179</v>
      </c>
      <c r="C26414">
        <v>39.979999999999997</v>
      </c>
    </row>
    <row r="26415" spans="1:3" x14ac:dyDescent="0.2">
      <c r="A26415" t="s">
        <v>184</v>
      </c>
      <c r="B26415" s="1">
        <v>44179</v>
      </c>
      <c r="C26415">
        <v>52</v>
      </c>
    </row>
    <row r="26416" spans="1:3" x14ac:dyDescent="0.2">
      <c r="A26416" t="s">
        <v>11</v>
      </c>
      <c r="B26416" s="1">
        <v>44179</v>
      </c>
      <c r="C26416">
        <v>915.19</v>
      </c>
    </row>
    <row r="26417" spans="1:3" x14ac:dyDescent="0.2">
      <c r="A26417" t="s">
        <v>21538</v>
      </c>
      <c r="B26417" s="1">
        <v>44179</v>
      </c>
      <c r="C26417">
        <v>74.650000000000006</v>
      </c>
    </row>
    <row r="26418" spans="1:3" x14ac:dyDescent="0.2">
      <c r="A26418" t="s">
        <v>888</v>
      </c>
      <c r="B26418" s="1">
        <v>44179</v>
      </c>
      <c r="C26418">
        <v>329.74</v>
      </c>
    </row>
    <row r="26419" spans="1:3" x14ac:dyDescent="0.2">
      <c r="A26419" t="s">
        <v>21539</v>
      </c>
      <c r="B26419" s="1">
        <v>44179</v>
      </c>
      <c r="C26419">
        <v>67.900000000000006</v>
      </c>
    </row>
    <row r="26420" spans="1:3" x14ac:dyDescent="0.2">
      <c r="A26420" t="s">
        <v>13783</v>
      </c>
      <c r="B26420" s="1">
        <v>44179</v>
      </c>
      <c r="C26420">
        <v>55.9</v>
      </c>
    </row>
    <row r="26421" spans="1:3" x14ac:dyDescent="0.2">
      <c r="A26421" t="s">
        <v>11</v>
      </c>
      <c r="B26421" s="1">
        <v>44179</v>
      </c>
      <c r="C26421">
        <v>912.08</v>
      </c>
    </row>
    <row r="26422" spans="1:3" x14ac:dyDescent="0.2">
      <c r="A26422" t="s">
        <v>21540</v>
      </c>
      <c r="B26422" s="1">
        <v>44179</v>
      </c>
      <c r="C26422">
        <v>70.849999999999994</v>
      </c>
    </row>
    <row r="26423" spans="1:3" x14ac:dyDescent="0.2">
      <c r="A26423" t="s">
        <v>21541</v>
      </c>
      <c r="B26423" s="1">
        <v>44179</v>
      </c>
      <c r="C26423">
        <v>55.9</v>
      </c>
    </row>
    <row r="26424" spans="1:3" x14ac:dyDescent="0.2">
      <c r="A26424" t="s">
        <v>10732</v>
      </c>
      <c r="B26424" s="1">
        <v>44179</v>
      </c>
      <c r="C26424">
        <v>613.9</v>
      </c>
    </row>
    <row r="26425" spans="1:3" x14ac:dyDescent="0.2">
      <c r="A26425" t="s">
        <v>21542</v>
      </c>
      <c r="B26425" s="1">
        <v>44179</v>
      </c>
      <c r="C26425">
        <v>47.9</v>
      </c>
    </row>
    <row r="26426" spans="1:3" x14ac:dyDescent="0.2">
      <c r="A26426" t="s">
        <v>21473</v>
      </c>
      <c r="B26426" s="1">
        <v>44179</v>
      </c>
      <c r="C26426">
        <v>50.65</v>
      </c>
    </row>
    <row r="26427" spans="1:3" x14ac:dyDescent="0.2">
      <c r="A26427" t="s">
        <v>21543</v>
      </c>
      <c r="B26427" s="1">
        <v>44179</v>
      </c>
      <c r="C26427">
        <v>46.45</v>
      </c>
    </row>
    <row r="26428" spans="1:3" x14ac:dyDescent="0.2">
      <c r="A26428" t="s">
        <v>20681</v>
      </c>
      <c r="B26428" s="1">
        <v>44179</v>
      </c>
      <c r="C26428">
        <v>37.9</v>
      </c>
    </row>
    <row r="26429" spans="1:3" x14ac:dyDescent="0.2">
      <c r="A26429" t="s">
        <v>21544</v>
      </c>
      <c r="B26429" s="1">
        <v>44179</v>
      </c>
      <c r="C26429">
        <v>62.9</v>
      </c>
    </row>
    <row r="26430" spans="1:3" x14ac:dyDescent="0.2">
      <c r="A26430" t="s">
        <v>483</v>
      </c>
      <c r="B26430" s="1">
        <v>44179</v>
      </c>
      <c r="C26430">
        <v>753.96</v>
      </c>
    </row>
    <row r="26431" spans="1:3" x14ac:dyDescent="0.2">
      <c r="A26431" t="s">
        <v>21545</v>
      </c>
      <c r="B26431" s="1">
        <v>44179</v>
      </c>
      <c r="C26431">
        <v>83.8</v>
      </c>
    </row>
    <row r="26432" spans="1:3" x14ac:dyDescent="0.2">
      <c r="A26432" t="s">
        <v>21546</v>
      </c>
      <c r="B26432" s="1">
        <v>44179</v>
      </c>
      <c r="C26432">
        <v>41.9</v>
      </c>
    </row>
    <row r="26433" spans="1:3" x14ac:dyDescent="0.2">
      <c r="A26433" t="s">
        <v>597</v>
      </c>
      <c r="B26433" s="1">
        <v>44179</v>
      </c>
      <c r="C26433">
        <v>293.73</v>
      </c>
    </row>
    <row r="26434" spans="1:3" x14ac:dyDescent="0.2">
      <c r="A26434" t="s">
        <v>21547</v>
      </c>
      <c r="B26434" s="1">
        <v>44179</v>
      </c>
      <c r="C26434">
        <v>55.9</v>
      </c>
    </row>
    <row r="26435" spans="1:3" x14ac:dyDescent="0.2">
      <c r="A26435" t="s">
        <v>21548</v>
      </c>
      <c r="B26435" s="1">
        <v>44179</v>
      </c>
      <c r="C26435">
        <v>41.9</v>
      </c>
    </row>
    <row r="26436" spans="1:3" x14ac:dyDescent="0.2">
      <c r="A26436" t="s">
        <v>1204</v>
      </c>
      <c r="B26436" s="1">
        <v>44179</v>
      </c>
      <c r="C26436">
        <v>355.69</v>
      </c>
    </row>
    <row r="26437" spans="1:3" x14ac:dyDescent="0.2">
      <c r="A26437" t="s">
        <v>21549</v>
      </c>
      <c r="B26437" s="1">
        <v>44179</v>
      </c>
      <c r="C26437">
        <v>41.9</v>
      </c>
    </row>
    <row r="26438" spans="1:3" x14ac:dyDescent="0.2">
      <c r="A26438" t="s">
        <v>21159</v>
      </c>
      <c r="B26438" s="1">
        <v>44179</v>
      </c>
      <c r="C26438">
        <v>83.8</v>
      </c>
    </row>
    <row r="26439" spans="1:3" x14ac:dyDescent="0.2">
      <c r="A26439" t="s">
        <v>4184</v>
      </c>
      <c r="B26439" s="1">
        <v>44179</v>
      </c>
      <c r="C26439">
        <v>121.59</v>
      </c>
    </row>
    <row r="26440" spans="1:3" x14ac:dyDescent="0.2">
      <c r="A26440" t="s">
        <v>4716</v>
      </c>
      <c r="B26440" s="1">
        <v>44179</v>
      </c>
      <c r="C26440">
        <v>1902.81</v>
      </c>
    </row>
    <row r="26441" spans="1:3" x14ac:dyDescent="0.2">
      <c r="A26441" t="s">
        <v>21550</v>
      </c>
      <c r="B26441" s="1">
        <v>44179</v>
      </c>
      <c r="C26441">
        <v>36.450000000000003</v>
      </c>
    </row>
    <row r="26442" spans="1:3" x14ac:dyDescent="0.2">
      <c r="A26442" t="s">
        <v>4490</v>
      </c>
      <c r="B26442" s="1">
        <v>44179</v>
      </c>
      <c r="C26442">
        <v>229.95</v>
      </c>
    </row>
    <row r="26443" spans="1:3" x14ac:dyDescent="0.2">
      <c r="A26443" t="s">
        <v>4184</v>
      </c>
      <c r="B26443" s="1">
        <v>44179</v>
      </c>
      <c r="C26443">
        <v>752.36</v>
      </c>
    </row>
    <row r="26444" spans="1:3" x14ac:dyDescent="0.2">
      <c r="A26444" t="s">
        <v>18518</v>
      </c>
      <c r="B26444" s="1">
        <v>44179</v>
      </c>
      <c r="C26444">
        <v>316.5</v>
      </c>
    </row>
    <row r="26445" spans="1:3" x14ac:dyDescent="0.2">
      <c r="A26445" t="s">
        <v>21551</v>
      </c>
      <c r="B26445" s="1">
        <v>44179</v>
      </c>
      <c r="C26445">
        <v>45.9</v>
      </c>
    </row>
    <row r="26446" spans="1:3" x14ac:dyDescent="0.2">
      <c r="A26446" t="s">
        <v>20829</v>
      </c>
      <c r="B26446" s="1">
        <v>44179</v>
      </c>
      <c r="C26446">
        <v>369.95</v>
      </c>
    </row>
    <row r="26447" spans="1:3" x14ac:dyDescent="0.2">
      <c r="A26447" t="s">
        <v>21552</v>
      </c>
      <c r="B26447" s="1">
        <v>44179</v>
      </c>
      <c r="C26447">
        <v>107.85</v>
      </c>
    </row>
    <row r="26448" spans="1:3" x14ac:dyDescent="0.2">
      <c r="A26448" t="s">
        <v>21553</v>
      </c>
      <c r="B26448" s="1">
        <v>44179</v>
      </c>
      <c r="C26448">
        <v>164.8</v>
      </c>
    </row>
    <row r="26449" spans="1:3" x14ac:dyDescent="0.2">
      <c r="A26449" t="s">
        <v>21554</v>
      </c>
      <c r="B26449" s="1">
        <v>44179</v>
      </c>
      <c r="C26449">
        <v>69.650000000000006</v>
      </c>
    </row>
    <row r="26450" spans="1:3" x14ac:dyDescent="0.2">
      <c r="A26450" t="s">
        <v>21555</v>
      </c>
      <c r="B26450" s="1">
        <v>44179</v>
      </c>
      <c r="C26450">
        <v>44.9</v>
      </c>
    </row>
    <row r="26451" spans="1:3" x14ac:dyDescent="0.2">
      <c r="A26451" t="s">
        <v>12652</v>
      </c>
      <c r="B26451" s="1">
        <v>44179</v>
      </c>
      <c r="C26451">
        <v>72.900000000000006</v>
      </c>
    </row>
    <row r="26452" spans="1:3" x14ac:dyDescent="0.2">
      <c r="A26452" t="s">
        <v>21556</v>
      </c>
      <c r="B26452" s="1">
        <v>44179</v>
      </c>
      <c r="C26452">
        <v>162.75</v>
      </c>
    </row>
    <row r="26453" spans="1:3" x14ac:dyDescent="0.2">
      <c r="A26453" t="s">
        <v>17600</v>
      </c>
      <c r="B26453" s="1">
        <v>44179</v>
      </c>
      <c r="C26453">
        <v>32.950000000000003</v>
      </c>
    </row>
    <row r="26454" spans="1:3" x14ac:dyDescent="0.2">
      <c r="A26454" t="s">
        <v>3798</v>
      </c>
      <c r="B26454" s="1">
        <v>44179</v>
      </c>
      <c r="C26454">
        <v>62.65</v>
      </c>
    </row>
    <row r="26455" spans="1:3" x14ac:dyDescent="0.2">
      <c r="A26455" t="s">
        <v>10885</v>
      </c>
      <c r="B26455" s="1">
        <v>44179</v>
      </c>
      <c r="C26455">
        <v>49.45</v>
      </c>
    </row>
    <row r="26456" spans="1:3" x14ac:dyDescent="0.2">
      <c r="A26456" t="s">
        <v>8203</v>
      </c>
      <c r="B26456" s="1">
        <v>44179</v>
      </c>
      <c r="C26456">
        <v>55.9</v>
      </c>
    </row>
    <row r="26457" spans="1:3" x14ac:dyDescent="0.2">
      <c r="A26457" t="s">
        <v>17373</v>
      </c>
      <c r="B26457" s="1">
        <v>44179</v>
      </c>
      <c r="C26457">
        <v>44.9</v>
      </c>
    </row>
    <row r="26458" spans="1:3" x14ac:dyDescent="0.2">
      <c r="A26458" t="s">
        <v>21557</v>
      </c>
      <c r="B26458" s="1">
        <v>44179</v>
      </c>
      <c r="C26458">
        <v>55.9</v>
      </c>
    </row>
    <row r="26459" spans="1:3" x14ac:dyDescent="0.2">
      <c r="A26459" t="s">
        <v>17747</v>
      </c>
      <c r="B26459" s="1">
        <v>44179</v>
      </c>
      <c r="C26459">
        <v>55.9</v>
      </c>
    </row>
    <row r="26460" spans="1:3" x14ac:dyDescent="0.2">
      <c r="A26460" t="s">
        <v>21558</v>
      </c>
      <c r="B26460" s="1">
        <v>44179</v>
      </c>
      <c r="C26460">
        <v>46.45</v>
      </c>
    </row>
    <row r="26461" spans="1:3" x14ac:dyDescent="0.2">
      <c r="A26461" t="s">
        <v>13704</v>
      </c>
      <c r="B26461" s="1">
        <v>44179</v>
      </c>
      <c r="C26461">
        <v>53.2</v>
      </c>
    </row>
    <row r="26462" spans="1:3" x14ac:dyDescent="0.2">
      <c r="A26462" t="s">
        <v>18165</v>
      </c>
      <c r="B26462" s="1">
        <v>44179</v>
      </c>
      <c r="C26462">
        <v>55.9</v>
      </c>
    </row>
    <row r="26463" spans="1:3" x14ac:dyDescent="0.2">
      <c r="A26463" t="s">
        <v>9052</v>
      </c>
      <c r="B26463" s="1">
        <v>44179</v>
      </c>
      <c r="C26463">
        <v>107.9</v>
      </c>
    </row>
    <row r="26464" spans="1:3" x14ac:dyDescent="0.2">
      <c r="A26464" t="s">
        <v>21559</v>
      </c>
      <c r="B26464" s="1">
        <v>44179</v>
      </c>
      <c r="C26464">
        <v>53.2</v>
      </c>
    </row>
    <row r="26465" spans="1:3" x14ac:dyDescent="0.2">
      <c r="A26465" t="s">
        <v>17439</v>
      </c>
      <c r="B26465" s="1">
        <v>44179</v>
      </c>
      <c r="C26465">
        <v>53.2</v>
      </c>
    </row>
    <row r="26466" spans="1:3" x14ac:dyDescent="0.2">
      <c r="A26466" t="s">
        <v>21560</v>
      </c>
      <c r="B26466" s="1">
        <v>44179</v>
      </c>
      <c r="C26466">
        <v>29.16</v>
      </c>
    </row>
    <row r="26467" spans="1:3" x14ac:dyDescent="0.2">
      <c r="A26467" t="s">
        <v>21561</v>
      </c>
      <c r="B26467" s="1">
        <v>44179</v>
      </c>
      <c r="C26467">
        <v>61.4</v>
      </c>
    </row>
    <row r="26468" spans="1:3" x14ac:dyDescent="0.2">
      <c r="A26468" t="s">
        <v>21562</v>
      </c>
      <c r="B26468" s="1">
        <v>44179</v>
      </c>
      <c r="C26468">
        <v>55.9</v>
      </c>
    </row>
    <row r="26469" spans="1:3" x14ac:dyDescent="0.2">
      <c r="A26469" t="s">
        <v>16442</v>
      </c>
      <c r="B26469" s="1">
        <v>44179</v>
      </c>
      <c r="C26469">
        <v>180.55</v>
      </c>
    </row>
    <row r="26470" spans="1:3" x14ac:dyDescent="0.2">
      <c r="A26470" t="s">
        <v>16171</v>
      </c>
      <c r="B26470" s="1">
        <v>44179</v>
      </c>
      <c r="C26470">
        <v>144.80000000000001</v>
      </c>
    </row>
    <row r="26471" spans="1:3" x14ac:dyDescent="0.2">
      <c r="A26471" t="s">
        <v>20745</v>
      </c>
      <c r="B26471" s="1">
        <v>44179</v>
      </c>
      <c r="C26471">
        <v>178.65</v>
      </c>
    </row>
    <row r="26472" spans="1:3" x14ac:dyDescent="0.2">
      <c r="A26472" t="s">
        <v>21563</v>
      </c>
      <c r="B26472" s="1">
        <v>44179</v>
      </c>
      <c r="C26472">
        <v>84.9</v>
      </c>
    </row>
    <row r="26473" spans="1:3" x14ac:dyDescent="0.2">
      <c r="A26473" t="s">
        <v>21564</v>
      </c>
      <c r="B26473" s="1">
        <v>44179</v>
      </c>
      <c r="C26473">
        <v>37.9</v>
      </c>
    </row>
    <row r="26474" spans="1:3" x14ac:dyDescent="0.2">
      <c r="A26474" t="s">
        <v>21565</v>
      </c>
      <c r="B26474" s="1">
        <v>44179</v>
      </c>
      <c r="C26474">
        <v>47.9</v>
      </c>
    </row>
    <row r="26475" spans="1:3" x14ac:dyDescent="0.2">
      <c r="A26475" t="s">
        <v>3296</v>
      </c>
      <c r="B26475" s="1">
        <v>44179</v>
      </c>
      <c r="C26475">
        <v>122.95</v>
      </c>
    </row>
    <row r="26476" spans="1:3" x14ac:dyDescent="0.2">
      <c r="A26476" t="s">
        <v>21566</v>
      </c>
      <c r="B26476" s="1">
        <v>44179</v>
      </c>
      <c r="C26476">
        <v>53.2</v>
      </c>
    </row>
    <row r="26477" spans="1:3" x14ac:dyDescent="0.2">
      <c r="A26477" t="s">
        <v>44</v>
      </c>
      <c r="B26477" s="1">
        <v>44179</v>
      </c>
      <c r="C26477">
        <v>19.25</v>
      </c>
    </row>
    <row r="26478" spans="1:3" x14ac:dyDescent="0.2">
      <c r="A26478" t="s">
        <v>44</v>
      </c>
      <c r="B26478" s="1">
        <v>44179</v>
      </c>
      <c r="C26478">
        <v>38.5</v>
      </c>
    </row>
    <row r="26479" spans="1:3" x14ac:dyDescent="0.2">
      <c r="A26479" t="s">
        <v>44</v>
      </c>
      <c r="B26479" s="1">
        <v>44179</v>
      </c>
      <c r="C26479">
        <v>518.38</v>
      </c>
    </row>
    <row r="26480" spans="1:3" x14ac:dyDescent="0.2">
      <c r="A26480" t="s">
        <v>44</v>
      </c>
      <c r="B26480" s="1">
        <v>44179</v>
      </c>
      <c r="C26480">
        <v>123</v>
      </c>
    </row>
    <row r="26481" spans="1:3" x14ac:dyDescent="0.2">
      <c r="A26481" t="s">
        <v>44</v>
      </c>
      <c r="B26481" s="1">
        <v>44179</v>
      </c>
      <c r="C26481">
        <v>101.48</v>
      </c>
    </row>
    <row r="26482" spans="1:3" x14ac:dyDescent="0.2">
      <c r="A26482" t="s">
        <v>44</v>
      </c>
      <c r="B26482" s="1">
        <v>44179</v>
      </c>
      <c r="C26482">
        <v>32.380000000000003</v>
      </c>
    </row>
    <row r="26483" spans="1:3" x14ac:dyDescent="0.2">
      <c r="A26483" t="s">
        <v>44</v>
      </c>
      <c r="B26483" s="1">
        <v>44179</v>
      </c>
      <c r="C26483">
        <v>14.25</v>
      </c>
    </row>
    <row r="26484" spans="1:3" x14ac:dyDescent="0.2">
      <c r="A26484" t="s">
        <v>44</v>
      </c>
      <c r="B26484" s="1">
        <v>44179</v>
      </c>
      <c r="C26484">
        <v>17.98</v>
      </c>
    </row>
    <row r="26485" spans="1:3" x14ac:dyDescent="0.2">
      <c r="A26485" t="s">
        <v>44</v>
      </c>
      <c r="B26485" s="1">
        <v>44179</v>
      </c>
      <c r="C26485">
        <v>43.98</v>
      </c>
    </row>
    <row r="26486" spans="1:3" x14ac:dyDescent="0.2">
      <c r="A26486" t="s">
        <v>64</v>
      </c>
      <c r="B26486" s="1">
        <v>44179</v>
      </c>
      <c r="C26486">
        <v>484.03</v>
      </c>
    </row>
    <row r="26487" spans="1:3" x14ac:dyDescent="0.2">
      <c r="A26487" t="s">
        <v>119</v>
      </c>
      <c r="B26487" s="1">
        <v>44179</v>
      </c>
      <c r="C26487">
        <v>46.17</v>
      </c>
    </row>
    <row r="26488" spans="1:3" x14ac:dyDescent="0.2">
      <c r="A26488" t="s">
        <v>16960</v>
      </c>
      <c r="B26488" s="1">
        <v>44179</v>
      </c>
      <c r="C26488">
        <v>4988.4799999999996</v>
      </c>
    </row>
    <row r="26489" spans="1:3" x14ac:dyDescent="0.2">
      <c r="A26489" t="s">
        <v>32</v>
      </c>
      <c r="B26489" s="1">
        <v>44179</v>
      </c>
      <c r="C26489">
        <v>691.69</v>
      </c>
    </row>
    <row r="26490" spans="1:3" x14ac:dyDescent="0.2">
      <c r="A26490" t="s">
        <v>16242</v>
      </c>
      <c r="B26490" s="1">
        <v>44179</v>
      </c>
      <c r="C26490">
        <v>215.37</v>
      </c>
    </row>
    <row r="26491" spans="1:3" x14ac:dyDescent="0.2">
      <c r="A26491" t="s">
        <v>32</v>
      </c>
      <c r="B26491" s="1">
        <v>44179</v>
      </c>
      <c r="C26491">
        <v>2704.71</v>
      </c>
    </row>
    <row r="26492" spans="1:3" x14ac:dyDescent="0.2">
      <c r="A26492" t="s">
        <v>119</v>
      </c>
      <c r="B26492" s="1">
        <v>44179</v>
      </c>
      <c r="C26492">
        <v>425.4</v>
      </c>
    </row>
    <row r="26493" spans="1:3" x14ac:dyDescent="0.2">
      <c r="A26493" t="s">
        <v>64</v>
      </c>
      <c r="B26493" s="1">
        <v>44179</v>
      </c>
      <c r="C26493">
        <v>307.88</v>
      </c>
    </row>
    <row r="26494" spans="1:3" x14ac:dyDescent="0.2">
      <c r="A26494" t="s">
        <v>16960</v>
      </c>
      <c r="B26494" s="1">
        <v>44179</v>
      </c>
      <c r="C26494">
        <v>3721.51</v>
      </c>
    </row>
    <row r="26495" spans="1:3" x14ac:dyDescent="0.2">
      <c r="A26495" t="s">
        <v>44</v>
      </c>
      <c r="B26495" s="1">
        <v>44179</v>
      </c>
      <c r="C26495">
        <v>1109.43</v>
      </c>
    </row>
    <row r="26496" spans="1:3" x14ac:dyDescent="0.2">
      <c r="A26496" t="s">
        <v>12</v>
      </c>
      <c r="B26496" s="1">
        <v>44179</v>
      </c>
      <c r="C26496">
        <v>367.31</v>
      </c>
    </row>
    <row r="26497" spans="1:3" x14ac:dyDescent="0.2">
      <c r="A26497" t="s">
        <v>12</v>
      </c>
      <c r="B26497" s="1">
        <v>44179</v>
      </c>
      <c r="C26497">
        <v>373.02</v>
      </c>
    </row>
    <row r="26498" spans="1:3" x14ac:dyDescent="0.2">
      <c r="A26498" t="s">
        <v>12</v>
      </c>
      <c r="B26498" s="1">
        <v>44179</v>
      </c>
      <c r="C26498">
        <v>96.19</v>
      </c>
    </row>
    <row r="26499" spans="1:3" x14ac:dyDescent="0.2">
      <c r="A26499" t="s">
        <v>21513</v>
      </c>
      <c r="B26499" s="1">
        <v>44180</v>
      </c>
      <c r="C26499">
        <v>90</v>
      </c>
    </row>
    <row r="26500" spans="1:3" x14ac:dyDescent="0.2">
      <c r="A26500" t="s">
        <v>331</v>
      </c>
      <c r="B26500" s="1">
        <v>44180</v>
      </c>
      <c r="C26500">
        <v>577.5</v>
      </c>
    </row>
    <row r="26501" spans="1:3" x14ac:dyDescent="0.2">
      <c r="A26501" t="s">
        <v>236</v>
      </c>
      <c r="B26501" s="1">
        <v>44180</v>
      </c>
      <c r="C26501">
        <v>210.96</v>
      </c>
    </row>
    <row r="26502" spans="1:3" x14ac:dyDescent="0.2">
      <c r="A26502" t="s">
        <v>20547</v>
      </c>
      <c r="B26502" s="1">
        <v>44180</v>
      </c>
      <c r="C26502">
        <v>118.75</v>
      </c>
    </row>
    <row r="26503" spans="1:3" x14ac:dyDescent="0.2">
      <c r="A26503" t="s">
        <v>14893</v>
      </c>
      <c r="B26503" s="1">
        <v>44180</v>
      </c>
      <c r="C26503">
        <v>381.78</v>
      </c>
    </row>
    <row r="26504" spans="1:3" x14ac:dyDescent="0.2">
      <c r="A26504" t="s">
        <v>20143</v>
      </c>
      <c r="B26504" s="1">
        <v>44180</v>
      </c>
      <c r="C26504">
        <v>182.8</v>
      </c>
    </row>
    <row r="26505" spans="1:3" x14ac:dyDescent="0.2">
      <c r="A26505" t="s">
        <v>21514</v>
      </c>
      <c r="B26505" s="1">
        <v>44180</v>
      </c>
      <c r="C26505">
        <v>52.9</v>
      </c>
    </row>
    <row r="26506" spans="1:3" x14ac:dyDescent="0.2">
      <c r="A26506" t="s">
        <v>21515</v>
      </c>
      <c r="B26506" s="1">
        <v>44180</v>
      </c>
      <c r="C26506">
        <v>217.85</v>
      </c>
    </row>
    <row r="26507" spans="1:3" x14ac:dyDescent="0.2">
      <c r="A26507" t="s">
        <v>31</v>
      </c>
      <c r="B26507" s="1">
        <v>44180</v>
      </c>
      <c r="C26507">
        <v>446.09</v>
      </c>
    </row>
    <row r="26508" spans="1:3" x14ac:dyDescent="0.2">
      <c r="A26508" t="s">
        <v>316</v>
      </c>
      <c r="B26508" s="1">
        <v>44180</v>
      </c>
      <c r="C26508">
        <v>1630.76</v>
      </c>
    </row>
    <row r="26509" spans="1:3" x14ac:dyDescent="0.2">
      <c r="A26509" t="s">
        <v>383</v>
      </c>
      <c r="B26509" s="1">
        <v>44180</v>
      </c>
      <c r="C26509">
        <v>47.25</v>
      </c>
    </row>
    <row r="26510" spans="1:3" x14ac:dyDescent="0.2">
      <c r="A26510" t="s">
        <v>324</v>
      </c>
      <c r="B26510" s="1">
        <v>44180</v>
      </c>
      <c r="C26510">
        <v>352.95</v>
      </c>
    </row>
    <row r="26511" spans="1:3" x14ac:dyDescent="0.2">
      <c r="A26511" t="s">
        <v>21516</v>
      </c>
      <c r="B26511" s="1">
        <v>44180</v>
      </c>
      <c r="C26511">
        <v>55.9</v>
      </c>
    </row>
    <row r="26512" spans="1:3" x14ac:dyDescent="0.2">
      <c r="A26512" t="s">
        <v>17005</v>
      </c>
      <c r="B26512" s="1">
        <v>44180</v>
      </c>
      <c r="C26512">
        <v>55.9</v>
      </c>
    </row>
    <row r="26513" spans="1:3" x14ac:dyDescent="0.2">
      <c r="A26513" t="s">
        <v>21517</v>
      </c>
      <c r="B26513" s="1">
        <v>44180</v>
      </c>
      <c r="C26513">
        <v>55.9</v>
      </c>
    </row>
    <row r="26514" spans="1:3" x14ac:dyDescent="0.2">
      <c r="A26514" t="s">
        <v>9625</v>
      </c>
      <c r="B26514" s="1">
        <v>44180</v>
      </c>
      <c r="C26514">
        <v>55.9</v>
      </c>
    </row>
    <row r="26515" spans="1:3" x14ac:dyDescent="0.2">
      <c r="A26515" t="s">
        <v>8924</v>
      </c>
      <c r="B26515" s="1">
        <v>44180</v>
      </c>
      <c r="C26515">
        <v>454.65</v>
      </c>
    </row>
    <row r="26516" spans="1:3" x14ac:dyDescent="0.2">
      <c r="A26516" t="s">
        <v>597</v>
      </c>
      <c r="B26516" s="1">
        <v>44180</v>
      </c>
      <c r="C26516">
        <v>154.71</v>
      </c>
    </row>
    <row r="26517" spans="1:3" x14ac:dyDescent="0.2">
      <c r="A26517" t="s">
        <v>14732</v>
      </c>
      <c r="B26517" s="1">
        <v>44180</v>
      </c>
      <c r="C26517">
        <v>327.25</v>
      </c>
    </row>
    <row r="26518" spans="1:3" x14ac:dyDescent="0.2">
      <c r="A26518" t="s">
        <v>14732</v>
      </c>
      <c r="B26518" s="1">
        <v>44180</v>
      </c>
      <c r="C26518">
        <v>628.25</v>
      </c>
    </row>
    <row r="26519" spans="1:3" x14ac:dyDescent="0.2">
      <c r="A26519" t="s">
        <v>1161</v>
      </c>
      <c r="B26519" s="1">
        <v>44180</v>
      </c>
      <c r="C26519">
        <v>665</v>
      </c>
    </row>
    <row r="26520" spans="1:3" x14ac:dyDescent="0.2">
      <c r="A26520" t="s">
        <v>46</v>
      </c>
      <c r="B26520" s="1">
        <v>44180</v>
      </c>
      <c r="C26520">
        <v>372.6</v>
      </c>
    </row>
    <row r="26521" spans="1:3" x14ac:dyDescent="0.2">
      <c r="A26521" t="s">
        <v>228</v>
      </c>
      <c r="B26521" s="1">
        <v>44180</v>
      </c>
      <c r="C26521">
        <v>776.45</v>
      </c>
    </row>
    <row r="26522" spans="1:3" x14ac:dyDescent="0.2">
      <c r="A26522" t="s">
        <v>5269</v>
      </c>
      <c r="B26522" s="1">
        <v>44180</v>
      </c>
      <c r="C26522">
        <v>1099.51</v>
      </c>
    </row>
    <row r="26523" spans="1:3" x14ac:dyDescent="0.2">
      <c r="A26523" t="s">
        <v>15087</v>
      </c>
      <c r="B26523" s="1">
        <v>44180</v>
      </c>
      <c r="C26523">
        <v>631.04</v>
      </c>
    </row>
    <row r="26524" spans="1:3" x14ac:dyDescent="0.2">
      <c r="A26524" t="s">
        <v>137</v>
      </c>
      <c r="B26524" s="1">
        <v>44180</v>
      </c>
      <c r="C26524">
        <v>419.62</v>
      </c>
    </row>
    <row r="26525" spans="1:3" x14ac:dyDescent="0.2">
      <c r="A26525" t="s">
        <v>597</v>
      </c>
      <c r="B26525" s="1">
        <v>44180</v>
      </c>
      <c r="C26525">
        <v>39.54</v>
      </c>
    </row>
    <row r="26526" spans="1:3" x14ac:dyDescent="0.2">
      <c r="A26526" t="s">
        <v>14518</v>
      </c>
      <c r="B26526" s="1">
        <v>44180</v>
      </c>
      <c r="C26526">
        <v>343.26</v>
      </c>
    </row>
    <row r="26527" spans="1:3" x14ac:dyDescent="0.2">
      <c r="A26527" t="s">
        <v>223</v>
      </c>
      <c r="B26527" s="1">
        <v>44180</v>
      </c>
      <c r="C26527">
        <v>478.03</v>
      </c>
    </row>
    <row r="26528" spans="1:3" x14ac:dyDescent="0.2">
      <c r="A26528" t="s">
        <v>222</v>
      </c>
      <c r="B26528" s="1">
        <v>44180</v>
      </c>
      <c r="C26528">
        <v>512.70000000000005</v>
      </c>
    </row>
    <row r="26529" spans="1:3" x14ac:dyDescent="0.2">
      <c r="A26529" t="s">
        <v>221</v>
      </c>
      <c r="B26529" s="1">
        <v>44180</v>
      </c>
      <c r="C26529">
        <v>1438.75</v>
      </c>
    </row>
    <row r="26530" spans="1:3" x14ac:dyDescent="0.2">
      <c r="A26530" t="s">
        <v>10505</v>
      </c>
      <c r="B26530" s="1">
        <v>44180</v>
      </c>
      <c r="C26530">
        <v>274.25</v>
      </c>
    </row>
    <row r="26531" spans="1:3" x14ac:dyDescent="0.2">
      <c r="A26531" t="s">
        <v>224</v>
      </c>
      <c r="B26531" s="1">
        <v>44180</v>
      </c>
      <c r="C26531">
        <v>687.43</v>
      </c>
    </row>
    <row r="26532" spans="1:3" x14ac:dyDescent="0.2">
      <c r="A26532" t="s">
        <v>741</v>
      </c>
      <c r="B26532" s="1">
        <v>44180</v>
      </c>
      <c r="C26532">
        <v>363.24</v>
      </c>
    </row>
    <row r="26533" spans="1:3" x14ac:dyDescent="0.2">
      <c r="A26533" t="s">
        <v>811</v>
      </c>
      <c r="B26533" s="1">
        <v>44180</v>
      </c>
      <c r="C26533">
        <v>450.65</v>
      </c>
    </row>
    <row r="26534" spans="1:3" x14ac:dyDescent="0.2">
      <c r="A26534" t="s">
        <v>2677</v>
      </c>
      <c r="B26534" s="1">
        <v>44180</v>
      </c>
      <c r="C26534">
        <v>1325.71</v>
      </c>
    </row>
    <row r="26535" spans="1:3" x14ac:dyDescent="0.2">
      <c r="A26535" t="s">
        <v>2677</v>
      </c>
      <c r="B26535" s="1">
        <v>44180</v>
      </c>
      <c r="C26535">
        <v>112.5</v>
      </c>
    </row>
    <row r="26536" spans="1:3" x14ac:dyDescent="0.2">
      <c r="A26536" t="s">
        <v>324</v>
      </c>
      <c r="B26536" s="1">
        <v>44180</v>
      </c>
      <c r="C26536">
        <v>957.58</v>
      </c>
    </row>
    <row r="26537" spans="1:3" x14ac:dyDescent="0.2">
      <c r="A26537" t="s">
        <v>722</v>
      </c>
      <c r="B26537" s="1">
        <v>44180</v>
      </c>
      <c r="C26537">
        <v>358.8</v>
      </c>
    </row>
    <row r="26538" spans="1:3" x14ac:dyDescent="0.2">
      <c r="A26538" t="s">
        <v>21518</v>
      </c>
      <c r="B26538" s="1">
        <v>44180</v>
      </c>
      <c r="C26538">
        <v>55.9</v>
      </c>
    </row>
    <row r="26539" spans="1:3" x14ac:dyDescent="0.2">
      <c r="A26539" t="s">
        <v>383</v>
      </c>
      <c r="B26539" s="1">
        <v>44180</v>
      </c>
      <c r="C26539">
        <v>47.25</v>
      </c>
    </row>
    <row r="26540" spans="1:3" x14ac:dyDescent="0.2">
      <c r="A26540" t="s">
        <v>21519</v>
      </c>
      <c r="B26540" s="1">
        <v>44180</v>
      </c>
      <c r="C26540">
        <v>55.9</v>
      </c>
    </row>
    <row r="26541" spans="1:3" x14ac:dyDescent="0.2">
      <c r="A26541" t="s">
        <v>15594</v>
      </c>
      <c r="B26541" s="1">
        <v>44180</v>
      </c>
      <c r="C26541">
        <v>65.69</v>
      </c>
    </row>
    <row r="26542" spans="1:3" x14ac:dyDescent="0.2">
      <c r="A26542" t="s">
        <v>536</v>
      </c>
      <c r="B26542" s="1">
        <v>44180</v>
      </c>
      <c r="C26542">
        <v>46.25</v>
      </c>
    </row>
    <row r="26543" spans="1:3" x14ac:dyDescent="0.2">
      <c r="A26543" t="s">
        <v>536</v>
      </c>
      <c r="B26543" s="1">
        <v>44180</v>
      </c>
      <c r="C26543">
        <v>159.97999999999999</v>
      </c>
    </row>
    <row r="26544" spans="1:3" x14ac:dyDescent="0.2">
      <c r="A26544" t="s">
        <v>46</v>
      </c>
      <c r="B26544" s="1">
        <v>44180</v>
      </c>
      <c r="C26544">
        <v>77.67</v>
      </c>
    </row>
    <row r="26545" spans="1:3" x14ac:dyDescent="0.2">
      <c r="A26545" t="s">
        <v>482</v>
      </c>
      <c r="B26545" s="1">
        <v>44180</v>
      </c>
      <c r="C26545">
        <v>38.5</v>
      </c>
    </row>
    <row r="26546" spans="1:3" x14ac:dyDescent="0.2">
      <c r="A26546" t="s">
        <v>21520</v>
      </c>
      <c r="B26546" s="1">
        <v>44180</v>
      </c>
      <c r="C26546">
        <v>84.45</v>
      </c>
    </row>
    <row r="26547" spans="1:3" x14ac:dyDescent="0.2">
      <c r="A26547" t="s">
        <v>21521</v>
      </c>
      <c r="B26547" s="1">
        <v>44180</v>
      </c>
      <c r="C26547">
        <v>37.450000000000003</v>
      </c>
    </row>
    <row r="26548" spans="1:3" x14ac:dyDescent="0.2">
      <c r="A26548" t="s">
        <v>21522</v>
      </c>
      <c r="B26548" s="1">
        <v>44180</v>
      </c>
      <c r="C26548">
        <v>46.45</v>
      </c>
    </row>
    <row r="26549" spans="1:3" x14ac:dyDescent="0.2">
      <c r="A26549" t="s">
        <v>21523</v>
      </c>
      <c r="B26549" s="1">
        <v>44180</v>
      </c>
      <c r="C26549">
        <v>55.9</v>
      </c>
    </row>
    <row r="26550" spans="1:3" x14ac:dyDescent="0.2">
      <c r="A26550" t="s">
        <v>21524</v>
      </c>
      <c r="B26550" s="1">
        <v>44180</v>
      </c>
      <c r="C26550">
        <v>55.9</v>
      </c>
    </row>
    <row r="26551" spans="1:3" x14ac:dyDescent="0.2">
      <c r="A26551" t="s">
        <v>21525</v>
      </c>
      <c r="B26551" s="1">
        <v>44180</v>
      </c>
      <c r="C26551">
        <v>117.85</v>
      </c>
    </row>
    <row r="26552" spans="1:3" x14ac:dyDescent="0.2">
      <c r="A26552" t="s">
        <v>21526</v>
      </c>
      <c r="B26552" s="1">
        <v>44180</v>
      </c>
      <c r="C26552">
        <v>53.2</v>
      </c>
    </row>
    <row r="26553" spans="1:3" x14ac:dyDescent="0.2">
      <c r="A26553" t="s">
        <v>21527</v>
      </c>
      <c r="B26553" s="1">
        <v>44180</v>
      </c>
      <c r="C26553">
        <v>55.9</v>
      </c>
    </row>
    <row r="26554" spans="1:3" x14ac:dyDescent="0.2">
      <c r="A26554" t="s">
        <v>21528</v>
      </c>
      <c r="B26554" s="1">
        <v>44180</v>
      </c>
      <c r="C26554">
        <v>122.85</v>
      </c>
    </row>
    <row r="26555" spans="1:3" x14ac:dyDescent="0.2">
      <c r="A26555" t="s">
        <v>21529</v>
      </c>
      <c r="B26555" s="1">
        <v>44180</v>
      </c>
      <c r="C26555">
        <v>55.9</v>
      </c>
    </row>
    <row r="26556" spans="1:3" x14ac:dyDescent="0.2">
      <c r="A26556" t="s">
        <v>21530</v>
      </c>
      <c r="B26556" s="1">
        <v>44180</v>
      </c>
      <c r="C26556">
        <v>46.45</v>
      </c>
    </row>
    <row r="26557" spans="1:3" x14ac:dyDescent="0.2">
      <c r="A26557" t="s">
        <v>21531</v>
      </c>
      <c r="B26557" s="1">
        <v>44180</v>
      </c>
      <c r="C26557">
        <v>49.45</v>
      </c>
    </row>
    <row r="26558" spans="1:3" x14ac:dyDescent="0.2">
      <c r="A26558" t="s">
        <v>21532</v>
      </c>
      <c r="B26558" s="1">
        <v>44180</v>
      </c>
      <c r="C26558">
        <v>106.85</v>
      </c>
    </row>
    <row r="26559" spans="1:3" x14ac:dyDescent="0.2">
      <c r="A26559" t="s">
        <v>21533</v>
      </c>
      <c r="B26559" s="1">
        <v>44180</v>
      </c>
      <c r="C26559">
        <v>20.9</v>
      </c>
    </row>
    <row r="26560" spans="1:3" x14ac:dyDescent="0.2">
      <c r="A26560" t="s">
        <v>482</v>
      </c>
      <c r="B26560" s="1">
        <v>44180</v>
      </c>
      <c r="C26560">
        <v>515.62</v>
      </c>
    </row>
    <row r="26561" spans="1:3" x14ac:dyDescent="0.2">
      <c r="A26561" t="s">
        <v>6139</v>
      </c>
      <c r="B26561" s="1">
        <v>44180</v>
      </c>
      <c r="C26561">
        <v>1076.1500000000001</v>
      </c>
    </row>
    <row r="26562" spans="1:3" x14ac:dyDescent="0.2">
      <c r="A26562" t="s">
        <v>6139</v>
      </c>
      <c r="B26562" s="1">
        <v>44180</v>
      </c>
      <c r="C26562">
        <v>977.6</v>
      </c>
    </row>
    <row r="26563" spans="1:3" x14ac:dyDescent="0.2">
      <c r="A26563" t="s">
        <v>12</v>
      </c>
      <c r="B26563" s="1">
        <v>44180</v>
      </c>
      <c r="C26563">
        <v>94.24</v>
      </c>
    </row>
    <row r="26564" spans="1:3" x14ac:dyDescent="0.2">
      <c r="A26564" t="s">
        <v>1630</v>
      </c>
      <c r="B26564" s="1">
        <v>44181</v>
      </c>
      <c r="C26564">
        <v>214.2</v>
      </c>
    </row>
    <row r="26565" spans="1:3" x14ac:dyDescent="0.2">
      <c r="A26565" t="s">
        <v>10805</v>
      </c>
      <c r="B26565" s="1">
        <v>44181</v>
      </c>
      <c r="C26565">
        <v>170</v>
      </c>
    </row>
    <row r="26566" spans="1:3" x14ac:dyDescent="0.2">
      <c r="A26566" t="s">
        <v>21501</v>
      </c>
      <c r="B26566" s="1">
        <v>44181</v>
      </c>
      <c r="C26566">
        <v>28.5</v>
      </c>
    </row>
    <row r="26567" spans="1:3" x14ac:dyDescent="0.2">
      <c r="A26567" t="s">
        <v>4663</v>
      </c>
      <c r="B26567" s="1">
        <v>44181</v>
      </c>
      <c r="C26567">
        <v>4</v>
      </c>
    </row>
    <row r="26568" spans="1:3" x14ac:dyDescent="0.2">
      <c r="A26568" t="s">
        <v>18551</v>
      </c>
      <c r="B26568" s="1">
        <v>44181</v>
      </c>
      <c r="C26568">
        <v>438.02</v>
      </c>
    </row>
    <row r="26569" spans="1:3" x14ac:dyDescent="0.2">
      <c r="A26569" t="s">
        <v>1537</v>
      </c>
      <c r="B26569" s="1">
        <v>44181</v>
      </c>
      <c r="C26569">
        <v>304.2</v>
      </c>
    </row>
    <row r="26570" spans="1:3" x14ac:dyDescent="0.2">
      <c r="A26570" t="s">
        <v>1770</v>
      </c>
      <c r="B26570" s="1">
        <v>44181</v>
      </c>
      <c r="C26570">
        <v>58.85</v>
      </c>
    </row>
    <row r="26571" spans="1:3" x14ac:dyDescent="0.2">
      <c r="A26571" t="s">
        <v>1402</v>
      </c>
      <c r="B26571" s="1">
        <v>44181</v>
      </c>
      <c r="C26571">
        <v>71.819999999999993</v>
      </c>
    </row>
    <row r="26572" spans="1:3" x14ac:dyDescent="0.2">
      <c r="A26572" t="s">
        <v>18551</v>
      </c>
      <c r="B26572" s="1">
        <v>44181</v>
      </c>
      <c r="C26572">
        <v>438.02</v>
      </c>
    </row>
    <row r="26573" spans="1:3" x14ac:dyDescent="0.2">
      <c r="A26573" t="s">
        <v>18551</v>
      </c>
      <c r="B26573" s="1">
        <v>44181</v>
      </c>
      <c r="C26573">
        <v>219.01</v>
      </c>
    </row>
    <row r="26574" spans="1:3" x14ac:dyDescent="0.2">
      <c r="A26574" t="s">
        <v>18551</v>
      </c>
      <c r="B26574" s="1">
        <v>44181</v>
      </c>
      <c r="C26574">
        <v>657.03</v>
      </c>
    </row>
    <row r="26575" spans="1:3" x14ac:dyDescent="0.2">
      <c r="A26575" t="s">
        <v>4749</v>
      </c>
      <c r="B26575" s="1">
        <v>44181</v>
      </c>
      <c r="C26575">
        <v>290.41000000000003</v>
      </c>
    </row>
    <row r="26576" spans="1:3" x14ac:dyDescent="0.2">
      <c r="A26576" t="s">
        <v>383</v>
      </c>
      <c r="B26576" s="1">
        <v>44181</v>
      </c>
      <c r="C26576">
        <v>219.01</v>
      </c>
    </row>
    <row r="26577" spans="1:3" x14ac:dyDescent="0.2">
      <c r="A26577" t="s">
        <v>383</v>
      </c>
      <c r="B26577" s="1">
        <v>44181</v>
      </c>
      <c r="C26577">
        <v>438.02</v>
      </c>
    </row>
    <row r="26578" spans="1:3" x14ac:dyDescent="0.2">
      <c r="A26578" t="s">
        <v>148</v>
      </c>
      <c r="B26578" s="1">
        <v>44181</v>
      </c>
      <c r="C26578">
        <v>296.39999999999998</v>
      </c>
    </row>
    <row r="26579" spans="1:3" x14ac:dyDescent="0.2">
      <c r="A26579" t="s">
        <v>18634</v>
      </c>
      <c r="B26579" s="1">
        <v>44181</v>
      </c>
      <c r="C26579">
        <v>1291.45</v>
      </c>
    </row>
    <row r="26580" spans="1:3" x14ac:dyDescent="0.2">
      <c r="A26580" t="s">
        <v>21502</v>
      </c>
      <c r="B26580" s="1">
        <v>44181</v>
      </c>
      <c r="C26580">
        <v>74.88</v>
      </c>
    </row>
    <row r="26581" spans="1:3" x14ac:dyDescent="0.2">
      <c r="A26581" t="s">
        <v>326</v>
      </c>
      <c r="B26581" s="1">
        <v>44181</v>
      </c>
      <c r="C26581">
        <v>306.95999999999998</v>
      </c>
    </row>
    <row r="26582" spans="1:3" x14ac:dyDescent="0.2">
      <c r="A26582" t="s">
        <v>596</v>
      </c>
      <c r="B26582" s="1">
        <v>44181</v>
      </c>
      <c r="C26582">
        <v>1941.39</v>
      </c>
    </row>
    <row r="26583" spans="1:3" x14ac:dyDescent="0.2">
      <c r="A26583" t="s">
        <v>20149</v>
      </c>
      <c r="B26583" s="1">
        <v>44181</v>
      </c>
      <c r="C26583">
        <v>51.9</v>
      </c>
    </row>
    <row r="26584" spans="1:3" x14ac:dyDescent="0.2">
      <c r="A26584" t="s">
        <v>21503</v>
      </c>
      <c r="B26584" s="1">
        <v>44181</v>
      </c>
      <c r="C26584">
        <v>37.9</v>
      </c>
    </row>
    <row r="26585" spans="1:3" x14ac:dyDescent="0.2">
      <c r="A26585" t="s">
        <v>21504</v>
      </c>
      <c r="B26585" s="1">
        <v>44181</v>
      </c>
      <c r="C26585">
        <v>46.45</v>
      </c>
    </row>
    <row r="26586" spans="1:3" x14ac:dyDescent="0.2">
      <c r="A26586" t="s">
        <v>20904</v>
      </c>
      <c r="B26586" s="1">
        <v>44181</v>
      </c>
      <c r="C26586">
        <v>52.9</v>
      </c>
    </row>
    <row r="26587" spans="1:3" x14ac:dyDescent="0.2">
      <c r="A26587" t="s">
        <v>21505</v>
      </c>
      <c r="B26587" s="1">
        <v>44181</v>
      </c>
      <c r="C26587">
        <v>55.9</v>
      </c>
    </row>
    <row r="26588" spans="1:3" x14ac:dyDescent="0.2">
      <c r="A26588" t="s">
        <v>15093</v>
      </c>
      <c r="B26588" s="1">
        <v>44181</v>
      </c>
      <c r="C26588">
        <v>0.01</v>
      </c>
    </row>
    <row r="26589" spans="1:3" x14ac:dyDescent="0.2">
      <c r="A26589" t="s">
        <v>12009</v>
      </c>
      <c r="B26589" s="1">
        <v>44181</v>
      </c>
      <c r="C26589">
        <v>80.900000000000006</v>
      </c>
    </row>
    <row r="26590" spans="1:3" x14ac:dyDescent="0.2">
      <c r="A26590" t="s">
        <v>10505</v>
      </c>
      <c r="B26590" s="1">
        <v>44181</v>
      </c>
      <c r="C26590">
        <v>11.75</v>
      </c>
    </row>
    <row r="26591" spans="1:3" x14ac:dyDescent="0.2">
      <c r="A26591" t="s">
        <v>331</v>
      </c>
      <c r="B26591" s="1">
        <v>44181</v>
      </c>
      <c r="C26591">
        <v>1245.3499999999999</v>
      </c>
    </row>
    <row r="26592" spans="1:3" x14ac:dyDescent="0.2">
      <c r="A26592" t="s">
        <v>3</v>
      </c>
      <c r="B26592" s="1">
        <v>44181</v>
      </c>
      <c r="C26592">
        <v>181</v>
      </c>
    </row>
    <row r="26593" spans="1:3" x14ac:dyDescent="0.2">
      <c r="A26593" t="s">
        <v>612</v>
      </c>
      <c r="B26593" s="1">
        <v>44181</v>
      </c>
      <c r="C26593">
        <v>13.3</v>
      </c>
    </row>
    <row r="26594" spans="1:3" x14ac:dyDescent="0.2">
      <c r="A26594" t="s">
        <v>122</v>
      </c>
      <c r="B26594" s="1">
        <v>44181</v>
      </c>
      <c r="C26594">
        <v>924.71</v>
      </c>
    </row>
    <row r="26595" spans="1:3" x14ac:dyDescent="0.2">
      <c r="A26595" t="s">
        <v>13523</v>
      </c>
      <c r="B26595" s="1">
        <v>44181</v>
      </c>
      <c r="C26595">
        <v>412.52</v>
      </c>
    </row>
    <row r="26596" spans="1:3" x14ac:dyDescent="0.2">
      <c r="A26596" t="s">
        <v>612</v>
      </c>
      <c r="B26596" s="1">
        <v>44181</v>
      </c>
      <c r="C26596">
        <v>422.54</v>
      </c>
    </row>
    <row r="26597" spans="1:3" x14ac:dyDescent="0.2">
      <c r="A26597" t="s">
        <v>8669</v>
      </c>
      <c r="B26597" s="1">
        <v>44181</v>
      </c>
      <c r="C26597">
        <v>55.9</v>
      </c>
    </row>
    <row r="26598" spans="1:3" x14ac:dyDescent="0.2">
      <c r="A26598" t="s">
        <v>21506</v>
      </c>
      <c r="B26598" s="1">
        <v>44181</v>
      </c>
      <c r="C26598">
        <v>55.9</v>
      </c>
    </row>
    <row r="26599" spans="1:3" x14ac:dyDescent="0.2">
      <c r="A26599" t="s">
        <v>21507</v>
      </c>
      <c r="B26599" s="1">
        <v>44181</v>
      </c>
      <c r="C26599">
        <v>111.4</v>
      </c>
    </row>
    <row r="26600" spans="1:3" x14ac:dyDescent="0.2">
      <c r="A26600" t="s">
        <v>21508</v>
      </c>
      <c r="B26600" s="1">
        <v>44181</v>
      </c>
      <c r="C26600">
        <v>104.9</v>
      </c>
    </row>
    <row r="26601" spans="1:3" x14ac:dyDescent="0.2">
      <c r="A26601" t="s">
        <v>122</v>
      </c>
      <c r="B26601" s="1">
        <v>44181</v>
      </c>
      <c r="C26601">
        <v>1556.54</v>
      </c>
    </row>
    <row r="26602" spans="1:3" x14ac:dyDescent="0.2">
      <c r="A26602" t="s">
        <v>184</v>
      </c>
      <c r="B26602" s="1">
        <v>44181</v>
      </c>
      <c r="C26602">
        <v>46.25</v>
      </c>
    </row>
    <row r="26603" spans="1:3" x14ac:dyDescent="0.2">
      <c r="A26603" t="s">
        <v>310</v>
      </c>
      <c r="B26603" s="1">
        <v>44181</v>
      </c>
      <c r="C26603">
        <v>1026.95</v>
      </c>
    </row>
    <row r="26604" spans="1:3" x14ac:dyDescent="0.2">
      <c r="A26604" t="s">
        <v>64</v>
      </c>
      <c r="B26604" s="1">
        <v>44181</v>
      </c>
      <c r="C26604">
        <v>182.96</v>
      </c>
    </row>
    <row r="26605" spans="1:3" x14ac:dyDescent="0.2">
      <c r="A26605" t="s">
        <v>64</v>
      </c>
      <c r="B26605" s="1">
        <v>44181</v>
      </c>
      <c r="C26605">
        <v>140.88</v>
      </c>
    </row>
    <row r="26606" spans="1:3" x14ac:dyDescent="0.2">
      <c r="A26606" t="s">
        <v>709</v>
      </c>
      <c r="B26606" s="1">
        <v>44181</v>
      </c>
      <c r="C26606">
        <v>477.35</v>
      </c>
    </row>
    <row r="26607" spans="1:3" x14ac:dyDescent="0.2">
      <c r="A26607" t="s">
        <v>2292</v>
      </c>
      <c r="B26607" s="1">
        <v>44181</v>
      </c>
      <c r="C26607">
        <v>56.85</v>
      </c>
    </row>
    <row r="26608" spans="1:3" x14ac:dyDescent="0.2">
      <c r="A26608" t="s">
        <v>4716</v>
      </c>
      <c r="B26608" s="1">
        <v>44181</v>
      </c>
      <c r="C26608">
        <v>14.98</v>
      </c>
    </row>
    <row r="26609" spans="1:3" x14ac:dyDescent="0.2">
      <c r="A26609" t="s">
        <v>257</v>
      </c>
      <c r="B26609" s="1">
        <v>44181</v>
      </c>
      <c r="C26609">
        <v>432.73</v>
      </c>
    </row>
    <row r="26610" spans="1:3" x14ac:dyDescent="0.2">
      <c r="A26610" t="s">
        <v>21509</v>
      </c>
      <c r="B26610" s="1">
        <v>44181</v>
      </c>
      <c r="C26610">
        <v>77.599999999999994</v>
      </c>
    </row>
    <row r="26611" spans="1:3" x14ac:dyDescent="0.2">
      <c r="A26611" t="s">
        <v>21510</v>
      </c>
      <c r="B26611" s="1">
        <v>44181</v>
      </c>
      <c r="C26611">
        <v>46.45</v>
      </c>
    </row>
    <row r="26612" spans="1:3" x14ac:dyDescent="0.2">
      <c r="A26612" t="s">
        <v>17808</v>
      </c>
      <c r="B26612" s="1">
        <v>44181</v>
      </c>
      <c r="C26612">
        <v>55.9</v>
      </c>
    </row>
    <row r="26613" spans="1:3" x14ac:dyDescent="0.2">
      <c r="A26613" t="s">
        <v>21511</v>
      </c>
      <c r="B26613" s="1">
        <v>44181</v>
      </c>
      <c r="C26613">
        <v>53.2</v>
      </c>
    </row>
    <row r="26614" spans="1:3" x14ac:dyDescent="0.2">
      <c r="A26614" t="s">
        <v>21512</v>
      </c>
      <c r="B26614" s="1">
        <v>44181</v>
      </c>
      <c r="C26614">
        <v>62.95</v>
      </c>
    </row>
    <row r="26615" spans="1:3" x14ac:dyDescent="0.2">
      <c r="A26615" t="s">
        <v>10575</v>
      </c>
      <c r="B26615" s="1">
        <v>44181</v>
      </c>
      <c r="C26615">
        <v>42.9</v>
      </c>
    </row>
    <row r="26616" spans="1:3" x14ac:dyDescent="0.2">
      <c r="A26616" t="s">
        <v>19241</v>
      </c>
      <c r="B26616" s="1">
        <v>44181</v>
      </c>
      <c r="C26616">
        <v>42.9</v>
      </c>
    </row>
    <row r="26617" spans="1:3" x14ac:dyDescent="0.2">
      <c r="A26617" t="s">
        <v>18199</v>
      </c>
      <c r="B26617" s="1">
        <v>44181</v>
      </c>
      <c r="C26617">
        <v>20.9</v>
      </c>
    </row>
    <row r="26618" spans="1:3" x14ac:dyDescent="0.2">
      <c r="A26618" t="s">
        <v>7278</v>
      </c>
      <c r="B26618" s="1">
        <v>44181</v>
      </c>
      <c r="C26618">
        <v>16.899999999999999</v>
      </c>
    </row>
    <row r="26619" spans="1:3" x14ac:dyDescent="0.2">
      <c r="A26619" t="s">
        <v>20122</v>
      </c>
      <c r="B26619" s="1">
        <v>44181</v>
      </c>
      <c r="C26619">
        <v>51.85</v>
      </c>
    </row>
    <row r="26620" spans="1:3" x14ac:dyDescent="0.2">
      <c r="A26620" t="s">
        <v>12</v>
      </c>
      <c r="B26620" s="1">
        <v>44181</v>
      </c>
      <c r="C26620">
        <v>398.78</v>
      </c>
    </row>
    <row r="26621" spans="1:3" x14ac:dyDescent="0.2">
      <c r="A26621" t="s">
        <v>18290</v>
      </c>
      <c r="B26621" s="1">
        <v>44182</v>
      </c>
      <c r="C26621">
        <v>897.06</v>
      </c>
    </row>
    <row r="26622" spans="1:3" x14ac:dyDescent="0.2">
      <c r="A26622" t="s">
        <v>534</v>
      </c>
      <c r="B26622" s="1">
        <v>44182</v>
      </c>
      <c r="C26622">
        <v>6686.83</v>
      </c>
    </row>
    <row r="26623" spans="1:3" x14ac:dyDescent="0.2">
      <c r="A26623" t="s">
        <v>19614</v>
      </c>
      <c r="B26623" s="1">
        <v>44182</v>
      </c>
      <c r="C26623">
        <v>239.85</v>
      </c>
    </row>
    <row r="26624" spans="1:3" x14ac:dyDescent="0.2">
      <c r="A26624" t="s">
        <v>20715</v>
      </c>
      <c r="B26624" s="1">
        <v>44182</v>
      </c>
      <c r="C26624">
        <v>137.85</v>
      </c>
    </row>
    <row r="26625" spans="1:3" x14ac:dyDescent="0.2">
      <c r="A26625" t="s">
        <v>810</v>
      </c>
      <c r="B26625" s="1">
        <v>44182</v>
      </c>
      <c r="C26625">
        <v>68.3</v>
      </c>
    </row>
    <row r="26626" spans="1:3" x14ac:dyDescent="0.2">
      <c r="A26626" t="s">
        <v>21485</v>
      </c>
      <c r="B26626" s="1">
        <v>44182</v>
      </c>
      <c r="C26626">
        <v>77.95</v>
      </c>
    </row>
    <row r="26627" spans="1:3" x14ac:dyDescent="0.2">
      <c r="A26627" t="s">
        <v>13921</v>
      </c>
      <c r="B26627" s="1">
        <v>44182</v>
      </c>
      <c r="C26627">
        <v>57.9</v>
      </c>
    </row>
    <row r="26628" spans="1:3" x14ac:dyDescent="0.2">
      <c r="A26628" t="s">
        <v>21486</v>
      </c>
      <c r="B26628" s="1">
        <v>44182</v>
      </c>
      <c r="C26628">
        <v>55.9</v>
      </c>
    </row>
    <row r="26629" spans="1:3" x14ac:dyDescent="0.2">
      <c r="A26629" t="s">
        <v>21487</v>
      </c>
      <c r="B26629" s="1">
        <v>44182</v>
      </c>
      <c r="C26629">
        <v>55.9</v>
      </c>
    </row>
    <row r="26630" spans="1:3" x14ac:dyDescent="0.2">
      <c r="A26630" t="s">
        <v>21488</v>
      </c>
      <c r="B26630" s="1">
        <v>44182</v>
      </c>
      <c r="C26630">
        <v>46.45</v>
      </c>
    </row>
    <row r="26631" spans="1:3" x14ac:dyDescent="0.2">
      <c r="A26631" t="s">
        <v>21489</v>
      </c>
      <c r="B26631" s="1">
        <v>44182</v>
      </c>
      <c r="C26631">
        <v>46.45</v>
      </c>
    </row>
    <row r="26632" spans="1:3" x14ac:dyDescent="0.2">
      <c r="A26632" t="s">
        <v>21490</v>
      </c>
      <c r="B26632" s="1">
        <v>44182</v>
      </c>
      <c r="C26632">
        <v>41.9</v>
      </c>
    </row>
    <row r="26633" spans="1:3" x14ac:dyDescent="0.2">
      <c r="A26633" t="s">
        <v>46</v>
      </c>
      <c r="B26633" s="1">
        <v>44182</v>
      </c>
      <c r="C26633">
        <v>117.51</v>
      </c>
    </row>
    <row r="26634" spans="1:3" x14ac:dyDescent="0.2">
      <c r="A26634" t="s">
        <v>184</v>
      </c>
      <c r="B26634" s="1">
        <v>44182</v>
      </c>
      <c r="C26634">
        <v>43.75</v>
      </c>
    </row>
    <row r="26635" spans="1:3" x14ac:dyDescent="0.2">
      <c r="A26635" t="s">
        <v>184</v>
      </c>
      <c r="B26635" s="1">
        <v>44182</v>
      </c>
      <c r="C26635">
        <v>67.48</v>
      </c>
    </row>
    <row r="26636" spans="1:3" x14ac:dyDescent="0.2">
      <c r="A26636" t="s">
        <v>19334</v>
      </c>
      <c r="B26636" s="1">
        <v>44182</v>
      </c>
      <c r="C26636">
        <v>148.5</v>
      </c>
    </row>
    <row r="26637" spans="1:3" x14ac:dyDescent="0.2">
      <c r="A26637" t="s">
        <v>4155</v>
      </c>
      <c r="B26637" s="1">
        <v>44182</v>
      </c>
      <c r="C26637">
        <v>53.2</v>
      </c>
    </row>
    <row r="26638" spans="1:3" x14ac:dyDescent="0.2">
      <c r="A26638" t="s">
        <v>21491</v>
      </c>
      <c r="B26638" s="1">
        <v>44182</v>
      </c>
      <c r="C26638">
        <v>62.65</v>
      </c>
    </row>
    <row r="26639" spans="1:3" x14ac:dyDescent="0.2">
      <c r="A26639" t="s">
        <v>21492</v>
      </c>
      <c r="B26639" s="1">
        <v>44182</v>
      </c>
      <c r="C26639">
        <v>52.4</v>
      </c>
    </row>
    <row r="26640" spans="1:3" x14ac:dyDescent="0.2">
      <c r="A26640" t="s">
        <v>21493</v>
      </c>
      <c r="B26640" s="1">
        <v>44182</v>
      </c>
      <c r="C26640">
        <v>52.9</v>
      </c>
    </row>
    <row r="26641" spans="1:3" x14ac:dyDescent="0.2">
      <c r="A26641" t="s">
        <v>9333</v>
      </c>
      <c r="B26641" s="1">
        <v>44182</v>
      </c>
      <c r="C26641">
        <v>46.45</v>
      </c>
    </row>
    <row r="26642" spans="1:3" x14ac:dyDescent="0.2">
      <c r="A26642" t="s">
        <v>21494</v>
      </c>
      <c r="B26642" s="1">
        <v>44182</v>
      </c>
      <c r="C26642">
        <v>55.9</v>
      </c>
    </row>
    <row r="26643" spans="1:3" x14ac:dyDescent="0.2">
      <c r="A26643" t="s">
        <v>21495</v>
      </c>
      <c r="B26643" s="1">
        <v>44182</v>
      </c>
      <c r="C26643">
        <v>74.599999999999994</v>
      </c>
    </row>
    <row r="26644" spans="1:3" x14ac:dyDescent="0.2">
      <c r="A26644" t="s">
        <v>21496</v>
      </c>
      <c r="B26644" s="1">
        <v>44182</v>
      </c>
      <c r="C26644">
        <v>55.9</v>
      </c>
    </row>
    <row r="26645" spans="1:3" x14ac:dyDescent="0.2">
      <c r="A26645" t="s">
        <v>21497</v>
      </c>
      <c r="B26645" s="1">
        <v>44182</v>
      </c>
      <c r="C26645">
        <v>57.9</v>
      </c>
    </row>
    <row r="26646" spans="1:3" x14ac:dyDescent="0.2">
      <c r="A26646" t="s">
        <v>21498</v>
      </c>
      <c r="B26646" s="1">
        <v>44182</v>
      </c>
      <c r="C26646">
        <v>37.9</v>
      </c>
    </row>
    <row r="26647" spans="1:3" x14ac:dyDescent="0.2">
      <c r="A26647" t="s">
        <v>21499</v>
      </c>
      <c r="B26647" s="1">
        <v>44182</v>
      </c>
      <c r="C26647">
        <v>9.15</v>
      </c>
    </row>
    <row r="26648" spans="1:3" x14ac:dyDescent="0.2">
      <c r="A26648" t="s">
        <v>21500</v>
      </c>
      <c r="B26648" s="1">
        <v>44182</v>
      </c>
      <c r="C26648">
        <v>142.30000000000001</v>
      </c>
    </row>
    <row r="26649" spans="1:3" x14ac:dyDescent="0.2">
      <c r="A26649" t="s">
        <v>9616</v>
      </c>
      <c r="B26649" s="1">
        <v>44182</v>
      </c>
      <c r="C26649">
        <v>57.9</v>
      </c>
    </row>
    <row r="26650" spans="1:3" x14ac:dyDescent="0.2">
      <c r="A26650" t="s">
        <v>1389</v>
      </c>
      <c r="B26650" s="1">
        <v>44182</v>
      </c>
      <c r="C26650">
        <v>535.73</v>
      </c>
    </row>
    <row r="26651" spans="1:3" x14ac:dyDescent="0.2">
      <c r="A26651" t="s">
        <v>1389</v>
      </c>
      <c r="B26651" s="1">
        <v>44182</v>
      </c>
      <c r="C26651">
        <v>154.38</v>
      </c>
    </row>
    <row r="26652" spans="1:3" x14ac:dyDescent="0.2">
      <c r="A26652" t="s">
        <v>6139</v>
      </c>
      <c r="B26652" s="1">
        <v>44182</v>
      </c>
      <c r="C26652">
        <v>1050.5</v>
      </c>
    </row>
    <row r="26653" spans="1:3" x14ac:dyDescent="0.2">
      <c r="A26653" t="s">
        <v>15594</v>
      </c>
      <c r="B26653" s="1">
        <v>44182</v>
      </c>
      <c r="C26653">
        <v>77.459999999999994</v>
      </c>
    </row>
    <row r="26654" spans="1:3" x14ac:dyDescent="0.2">
      <c r="A26654" t="s">
        <v>5955</v>
      </c>
      <c r="B26654" s="1">
        <v>44182</v>
      </c>
      <c r="C26654">
        <v>255.52</v>
      </c>
    </row>
    <row r="26655" spans="1:3" x14ac:dyDescent="0.2">
      <c r="A26655" t="s">
        <v>383</v>
      </c>
      <c r="B26655" s="1">
        <v>44182</v>
      </c>
      <c r="C26655">
        <v>47.25</v>
      </c>
    </row>
    <row r="26656" spans="1:3" x14ac:dyDescent="0.2">
      <c r="A26656" t="s">
        <v>32</v>
      </c>
      <c r="B26656" s="1">
        <v>44182</v>
      </c>
      <c r="C26656">
        <v>1092.83</v>
      </c>
    </row>
    <row r="26657" spans="1:3" x14ac:dyDescent="0.2">
      <c r="A26657" t="s">
        <v>15594</v>
      </c>
      <c r="B26657" s="1">
        <v>44182</v>
      </c>
      <c r="C26657">
        <v>103.92</v>
      </c>
    </row>
    <row r="26658" spans="1:3" x14ac:dyDescent="0.2">
      <c r="A26658" t="s">
        <v>12</v>
      </c>
      <c r="B26658" s="1">
        <v>44182</v>
      </c>
      <c r="C26658">
        <v>149.28</v>
      </c>
    </row>
    <row r="26659" spans="1:3" x14ac:dyDescent="0.2">
      <c r="A26659" t="s">
        <v>21475</v>
      </c>
      <c r="B26659" s="1">
        <v>44183</v>
      </c>
      <c r="C26659">
        <v>46.45</v>
      </c>
    </row>
    <row r="26660" spans="1:3" x14ac:dyDescent="0.2">
      <c r="A26660" t="s">
        <v>21476</v>
      </c>
      <c r="B26660" s="1">
        <v>44183</v>
      </c>
      <c r="C26660">
        <v>112.85</v>
      </c>
    </row>
    <row r="26661" spans="1:3" x14ac:dyDescent="0.2">
      <c r="A26661" t="s">
        <v>4716</v>
      </c>
      <c r="B26661" s="1">
        <v>44183</v>
      </c>
      <c r="C26661">
        <v>50.46</v>
      </c>
    </row>
    <row r="26662" spans="1:3" x14ac:dyDescent="0.2">
      <c r="A26662" t="s">
        <v>21477</v>
      </c>
      <c r="B26662" s="1">
        <v>44183</v>
      </c>
      <c r="C26662">
        <v>1623.75</v>
      </c>
    </row>
    <row r="26663" spans="1:3" x14ac:dyDescent="0.2">
      <c r="A26663" t="s">
        <v>483</v>
      </c>
      <c r="B26663" s="1">
        <v>44183</v>
      </c>
      <c r="C26663">
        <v>408.93</v>
      </c>
    </row>
    <row r="26664" spans="1:3" x14ac:dyDescent="0.2">
      <c r="A26664" t="s">
        <v>21478</v>
      </c>
      <c r="B26664" s="1">
        <v>44183</v>
      </c>
      <c r="C26664">
        <v>62.65</v>
      </c>
    </row>
    <row r="26665" spans="1:3" x14ac:dyDescent="0.2">
      <c r="A26665" t="s">
        <v>18530</v>
      </c>
      <c r="B26665" s="1">
        <v>44183</v>
      </c>
      <c r="C26665">
        <v>63.05</v>
      </c>
    </row>
    <row r="26666" spans="1:3" x14ac:dyDescent="0.2">
      <c r="A26666" t="s">
        <v>21479</v>
      </c>
      <c r="B26666" s="1">
        <v>44183</v>
      </c>
      <c r="C26666">
        <v>308.85000000000002</v>
      </c>
    </row>
    <row r="26667" spans="1:3" x14ac:dyDescent="0.2">
      <c r="A26667" t="s">
        <v>143</v>
      </c>
      <c r="B26667" s="1">
        <v>44183</v>
      </c>
      <c r="C26667">
        <v>237.94</v>
      </c>
    </row>
    <row r="26668" spans="1:3" x14ac:dyDescent="0.2">
      <c r="A26668" t="s">
        <v>16960</v>
      </c>
      <c r="B26668" s="1">
        <v>44183</v>
      </c>
      <c r="C26668">
        <v>437.64</v>
      </c>
    </row>
    <row r="26669" spans="1:3" x14ac:dyDescent="0.2">
      <c r="A26669" t="s">
        <v>20339</v>
      </c>
      <c r="B26669" s="1">
        <v>44183</v>
      </c>
      <c r="C26669">
        <v>72.5</v>
      </c>
    </row>
    <row r="26670" spans="1:3" x14ac:dyDescent="0.2">
      <c r="A26670" t="s">
        <v>5690</v>
      </c>
      <c r="B26670" s="1">
        <v>44183</v>
      </c>
      <c r="C26670">
        <v>263.63</v>
      </c>
    </row>
    <row r="26671" spans="1:3" x14ac:dyDescent="0.2">
      <c r="A26671" t="s">
        <v>374</v>
      </c>
      <c r="B26671" s="1">
        <v>44183</v>
      </c>
      <c r="C26671">
        <v>1362.3</v>
      </c>
    </row>
    <row r="26672" spans="1:3" x14ac:dyDescent="0.2">
      <c r="A26672" t="s">
        <v>321</v>
      </c>
      <c r="B26672" s="1">
        <v>44183</v>
      </c>
      <c r="C26672">
        <v>1056.55</v>
      </c>
    </row>
    <row r="26673" spans="1:3" x14ac:dyDescent="0.2">
      <c r="A26673" t="s">
        <v>64</v>
      </c>
      <c r="B26673" s="1">
        <v>44183</v>
      </c>
      <c r="C26673">
        <v>219.06</v>
      </c>
    </row>
    <row r="26674" spans="1:3" x14ac:dyDescent="0.2">
      <c r="A26674" t="s">
        <v>46</v>
      </c>
      <c r="B26674" s="1">
        <v>44183</v>
      </c>
      <c r="C26674">
        <v>61.17</v>
      </c>
    </row>
    <row r="26675" spans="1:3" x14ac:dyDescent="0.2">
      <c r="A26675" t="s">
        <v>184</v>
      </c>
      <c r="B26675" s="1">
        <v>44183</v>
      </c>
      <c r="C26675">
        <v>41.48</v>
      </c>
    </row>
    <row r="26676" spans="1:3" x14ac:dyDescent="0.2">
      <c r="A26676" t="s">
        <v>1109</v>
      </c>
      <c r="B26676" s="1">
        <v>44183</v>
      </c>
      <c r="C26676">
        <v>144.9</v>
      </c>
    </row>
    <row r="26677" spans="1:3" x14ac:dyDescent="0.2">
      <c r="A26677" t="s">
        <v>21480</v>
      </c>
      <c r="B26677" s="1">
        <v>44183</v>
      </c>
      <c r="C26677">
        <v>11.75</v>
      </c>
    </row>
    <row r="26678" spans="1:3" x14ac:dyDescent="0.2">
      <c r="A26678" t="s">
        <v>15890</v>
      </c>
      <c r="B26678" s="1">
        <v>44183</v>
      </c>
      <c r="C26678">
        <v>40.450000000000003</v>
      </c>
    </row>
    <row r="26679" spans="1:3" x14ac:dyDescent="0.2">
      <c r="A26679" t="s">
        <v>21481</v>
      </c>
      <c r="B26679" s="1">
        <v>44183</v>
      </c>
      <c r="C26679">
        <v>81.900000000000006</v>
      </c>
    </row>
    <row r="26680" spans="1:3" x14ac:dyDescent="0.2">
      <c r="A26680" t="s">
        <v>21482</v>
      </c>
      <c r="B26680" s="1">
        <v>44183</v>
      </c>
      <c r="C26680">
        <v>84.4</v>
      </c>
    </row>
    <row r="26681" spans="1:3" x14ac:dyDescent="0.2">
      <c r="A26681" t="s">
        <v>21483</v>
      </c>
      <c r="B26681" s="1">
        <v>44183</v>
      </c>
      <c r="C26681">
        <v>57.9</v>
      </c>
    </row>
    <row r="26682" spans="1:3" x14ac:dyDescent="0.2">
      <c r="A26682" t="s">
        <v>18750</v>
      </c>
      <c r="B26682" s="1">
        <v>44183</v>
      </c>
      <c r="C26682">
        <v>74.95</v>
      </c>
    </row>
    <row r="26683" spans="1:3" x14ac:dyDescent="0.2">
      <c r="A26683" t="s">
        <v>15779</v>
      </c>
      <c r="B26683" s="1">
        <v>44183</v>
      </c>
      <c r="C26683">
        <v>1104.9000000000001</v>
      </c>
    </row>
    <row r="26684" spans="1:3" x14ac:dyDescent="0.2">
      <c r="A26684" t="s">
        <v>17336</v>
      </c>
      <c r="B26684" s="1">
        <v>44183</v>
      </c>
      <c r="C26684">
        <v>55.9</v>
      </c>
    </row>
    <row r="26685" spans="1:3" x14ac:dyDescent="0.2">
      <c r="A26685" t="s">
        <v>17005</v>
      </c>
      <c r="B26685" s="1">
        <v>44183</v>
      </c>
      <c r="C26685">
        <v>55.9</v>
      </c>
    </row>
    <row r="26686" spans="1:3" x14ac:dyDescent="0.2">
      <c r="A26686" t="s">
        <v>21484</v>
      </c>
      <c r="B26686" s="1">
        <v>44183</v>
      </c>
      <c r="C26686">
        <v>79.849999999999994</v>
      </c>
    </row>
    <row r="26687" spans="1:3" x14ac:dyDescent="0.2">
      <c r="A26687" t="s">
        <v>12</v>
      </c>
      <c r="B26687" s="1">
        <v>44183</v>
      </c>
      <c r="C26687">
        <v>370.36</v>
      </c>
    </row>
    <row r="26688" spans="1:3" x14ac:dyDescent="0.2">
      <c r="A26688" t="s">
        <v>21449</v>
      </c>
      <c r="B26688" s="1">
        <v>44186</v>
      </c>
      <c r="C26688">
        <v>37.9</v>
      </c>
    </row>
    <row r="26689" spans="1:3" x14ac:dyDescent="0.2">
      <c r="A26689" t="s">
        <v>21450</v>
      </c>
      <c r="B26689" s="1">
        <v>44186</v>
      </c>
      <c r="C26689">
        <v>53.2</v>
      </c>
    </row>
    <row r="26690" spans="1:3" x14ac:dyDescent="0.2">
      <c r="A26690" t="s">
        <v>3911</v>
      </c>
      <c r="B26690" s="1">
        <v>44186</v>
      </c>
      <c r="C26690">
        <v>201.85</v>
      </c>
    </row>
    <row r="26691" spans="1:3" x14ac:dyDescent="0.2">
      <c r="A26691" t="s">
        <v>21451</v>
      </c>
      <c r="B26691" s="1">
        <v>44186</v>
      </c>
      <c r="C26691">
        <v>46.45</v>
      </c>
    </row>
    <row r="26692" spans="1:3" x14ac:dyDescent="0.2">
      <c r="A26692" t="s">
        <v>937</v>
      </c>
      <c r="B26692" s="1">
        <v>44186</v>
      </c>
      <c r="C26692">
        <v>716.85</v>
      </c>
    </row>
    <row r="26693" spans="1:3" x14ac:dyDescent="0.2">
      <c r="A26693" t="s">
        <v>15785</v>
      </c>
      <c r="B26693" s="1">
        <v>44186</v>
      </c>
      <c r="C26693">
        <v>159.94999999999999</v>
      </c>
    </row>
    <row r="26694" spans="1:3" x14ac:dyDescent="0.2">
      <c r="A26694" t="s">
        <v>481</v>
      </c>
      <c r="B26694" s="1">
        <v>44186</v>
      </c>
      <c r="C26694">
        <v>2168.1</v>
      </c>
    </row>
    <row r="26695" spans="1:3" x14ac:dyDescent="0.2">
      <c r="A26695" t="s">
        <v>241</v>
      </c>
      <c r="B26695" s="1">
        <v>44186</v>
      </c>
      <c r="C26695">
        <v>386.7</v>
      </c>
    </row>
    <row r="26696" spans="1:3" x14ac:dyDescent="0.2">
      <c r="A26696" t="s">
        <v>8923</v>
      </c>
      <c r="B26696" s="1">
        <v>44186</v>
      </c>
      <c r="C26696">
        <v>149.01</v>
      </c>
    </row>
    <row r="26697" spans="1:3" x14ac:dyDescent="0.2">
      <c r="A26697" t="s">
        <v>21452</v>
      </c>
      <c r="B26697" s="1">
        <v>44186</v>
      </c>
      <c r="C26697">
        <v>49.45</v>
      </c>
    </row>
    <row r="26698" spans="1:3" x14ac:dyDescent="0.2">
      <c r="A26698" t="s">
        <v>15470</v>
      </c>
      <c r="B26698" s="1">
        <v>44186</v>
      </c>
      <c r="C26698">
        <v>75.45</v>
      </c>
    </row>
    <row r="26699" spans="1:3" x14ac:dyDescent="0.2">
      <c r="A26699" t="s">
        <v>21453</v>
      </c>
      <c r="B26699" s="1">
        <v>44186</v>
      </c>
      <c r="C26699">
        <v>89.9</v>
      </c>
    </row>
    <row r="26700" spans="1:3" x14ac:dyDescent="0.2">
      <c r="A26700" t="s">
        <v>21454</v>
      </c>
      <c r="B26700" s="1">
        <v>44186</v>
      </c>
      <c r="C26700">
        <v>46.45</v>
      </c>
    </row>
    <row r="26701" spans="1:3" x14ac:dyDescent="0.2">
      <c r="A26701" t="s">
        <v>19257</v>
      </c>
      <c r="B26701" s="1">
        <v>44186</v>
      </c>
      <c r="C26701">
        <v>95.75</v>
      </c>
    </row>
    <row r="26702" spans="1:3" x14ac:dyDescent="0.2">
      <c r="A26702" t="s">
        <v>21455</v>
      </c>
      <c r="B26702" s="1">
        <v>44186</v>
      </c>
      <c r="C26702">
        <v>35.6</v>
      </c>
    </row>
    <row r="26703" spans="1:3" x14ac:dyDescent="0.2">
      <c r="A26703" t="s">
        <v>21456</v>
      </c>
      <c r="B26703" s="1">
        <v>44186</v>
      </c>
      <c r="C26703">
        <v>84.9</v>
      </c>
    </row>
    <row r="26704" spans="1:3" x14ac:dyDescent="0.2">
      <c r="A26704" t="s">
        <v>21457</v>
      </c>
      <c r="B26704" s="1">
        <v>44186</v>
      </c>
      <c r="C26704">
        <v>64.8</v>
      </c>
    </row>
    <row r="26705" spans="1:3" x14ac:dyDescent="0.2">
      <c r="A26705" t="s">
        <v>21458</v>
      </c>
      <c r="B26705" s="1">
        <v>44186</v>
      </c>
      <c r="C26705">
        <v>70</v>
      </c>
    </row>
    <row r="26706" spans="1:3" x14ac:dyDescent="0.2">
      <c r="A26706" t="s">
        <v>19231</v>
      </c>
      <c r="B26706" s="1">
        <v>44186</v>
      </c>
      <c r="C26706">
        <v>125.4</v>
      </c>
    </row>
    <row r="26707" spans="1:3" x14ac:dyDescent="0.2">
      <c r="A26707" t="s">
        <v>481</v>
      </c>
      <c r="B26707" s="1">
        <v>44186</v>
      </c>
      <c r="C26707">
        <v>79.59</v>
      </c>
    </row>
    <row r="26708" spans="1:3" x14ac:dyDescent="0.2">
      <c r="A26708" t="s">
        <v>21459</v>
      </c>
      <c r="B26708" s="1">
        <v>44186</v>
      </c>
      <c r="C26708">
        <v>30.9</v>
      </c>
    </row>
    <row r="26709" spans="1:3" x14ac:dyDescent="0.2">
      <c r="A26709" t="s">
        <v>171</v>
      </c>
      <c r="B26709" s="1">
        <v>44186</v>
      </c>
      <c r="C26709">
        <v>973.31</v>
      </c>
    </row>
    <row r="26710" spans="1:3" x14ac:dyDescent="0.2">
      <c r="A26710" t="s">
        <v>64</v>
      </c>
      <c r="B26710" s="1">
        <v>44186</v>
      </c>
      <c r="C26710">
        <v>525.66</v>
      </c>
    </row>
    <row r="26711" spans="1:3" x14ac:dyDescent="0.2">
      <c r="A26711" t="s">
        <v>21460</v>
      </c>
      <c r="B26711" s="1">
        <v>44186</v>
      </c>
      <c r="C26711">
        <v>51.9</v>
      </c>
    </row>
    <row r="26712" spans="1:3" x14ac:dyDescent="0.2">
      <c r="A26712" t="s">
        <v>21461</v>
      </c>
      <c r="B26712" s="1">
        <v>44186</v>
      </c>
      <c r="C26712">
        <v>54.45</v>
      </c>
    </row>
    <row r="26713" spans="1:3" x14ac:dyDescent="0.2">
      <c r="A26713" t="s">
        <v>15594</v>
      </c>
      <c r="B26713" s="1">
        <v>44186</v>
      </c>
      <c r="C26713">
        <v>160.22</v>
      </c>
    </row>
    <row r="26714" spans="1:3" x14ac:dyDescent="0.2">
      <c r="A26714" t="s">
        <v>184</v>
      </c>
      <c r="B26714" s="1">
        <v>44186</v>
      </c>
      <c r="C26714">
        <v>44.48</v>
      </c>
    </row>
    <row r="26715" spans="1:3" x14ac:dyDescent="0.2">
      <c r="A26715" t="s">
        <v>184</v>
      </c>
      <c r="B26715" s="1">
        <v>44186</v>
      </c>
      <c r="C26715">
        <v>27.25</v>
      </c>
    </row>
    <row r="26716" spans="1:3" x14ac:dyDescent="0.2">
      <c r="A26716" t="s">
        <v>10180</v>
      </c>
      <c r="B26716" s="1">
        <v>44186</v>
      </c>
      <c r="C26716">
        <v>47.9</v>
      </c>
    </row>
    <row r="26717" spans="1:3" x14ac:dyDescent="0.2">
      <c r="A26717" t="s">
        <v>184</v>
      </c>
      <c r="B26717" s="1">
        <v>44186</v>
      </c>
      <c r="C26717">
        <v>66</v>
      </c>
    </row>
    <row r="26718" spans="1:3" x14ac:dyDescent="0.2">
      <c r="A26718" t="s">
        <v>702</v>
      </c>
      <c r="B26718" s="1">
        <v>44186</v>
      </c>
      <c r="C26718">
        <v>420</v>
      </c>
    </row>
    <row r="26719" spans="1:3" x14ac:dyDescent="0.2">
      <c r="A26719" t="s">
        <v>21462</v>
      </c>
      <c r="B26719" s="1">
        <v>44186</v>
      </c>
      <c r="C26719">
        <v>9.15</v>
      </c>
    </row>
    <row r="26720" spans="1:3" x14ac:dyDescent="0.2">
      <c r="A26720" t="s">
        <v>119</v>
      </c>
      <c r="B26720" s="1">
        <v>44186</v>
      </c>
      <c r="C26720">
        <v>396.2</v>
      </c>
    </row>
    <row r="26721" spans="1:3" x14ac:dyDescent="0.2">
      <c r="A26721" t="s">
        <v>21463</v>
      </c>
      <c r="B26721" s="1">
        <v>44186</v>
      </c>
      <c r="C26721">
        <v>87.5</v>
      </c>
    </row>
    <row r="26722" spans="1:3" x14ac:dyDescent="0.2">
      <c r="A26722" t="s">
        <v>21464</v>
      </c>
      <c r="B26722" s="1">
        <v>44186</v>
      </c>
      <c r="C26722">
        <v>103.85</v>
      </c>
    </row>
    <row r="26723" spans="1:3" x14ac:dyDescent="0.2">
      <c r="A26723" t="s">
        <v>21465</v>
      </c>
      <c r="B26723" s="1">
        <v>44186</v>
      </c>
      <c r="C26723">
        <v>49.45</v>
      </c>
    </row>
    <row r="26724" spans="1:3" x14ac:dyDescent="0.2">
      <c r="A26724" t="s">
        <v>21466</v>
      </c>
      <c r="B26724" s="1">
        <v>44186</v>
      </c>
      <c r="C26724">
        <v>49.45</v>
      </c>
    </row>
    <row r="26725" spans="1:3" x14ac:dyDescent="0.2">
      <c r="A26725" t="s">
        <v>9397</v>
      </c>
      <c r="B26725" s="1">
        <v>44186</v>
      </c>
      <c r="C26725">
        <v>46.45</v>
      </c>
    </row>
    <row r="26726" spans="1:3" x14ac:dyDescent="0.2">
      <c r="A26726" t="s">
        <v>21467</v>
      </c>
      <c r="B26726" s="1">
        <v>44186</v>
      </c>
      <c r="C26726">
        <v>32.950000000000003</v>
      </c>
    </row>
    <row r="26727" spans="1:3" x14ac:dyDescent="0.2">
      <c r="A26727" t="s">
        <v>21468</v>
      </c>
      <c r="B26727" s="1">
        <v>44186</v>
      </c>
      <c r="C26727">
        <v>147.25</v>
      </c>
    </row>
    <row r="26728" spans="1:3" x14ac:dyDescent="0.2">
      <c r="A26728" t="s">
        <v>21469</v>
      </c>
      <c r="B26728" s="1">
        <v>44186</v>
      </c>
      <c r="C26728">
        <v>46.45</v>
      </c>
    </row>
    <row r="26729" spans="1:3" x14ac:dyDescent="0.2">
      <c r="A26729" t="s">
        <v>21470</v>
      </c>
      <c r="B26729" s="1">
        <v>44186</v>
      </c>
      <c r="C26729">
        <v>52.9</v>
      </c>
    </row>
    <row r="26730" spans="1:3" x14ac:dyDescent="0.2">
      <c r="A26730" t="s">
        <v>17307</v>
      </c>
      <c r="B26730" s="1">
        <v>44186</v>
      </c>
      <c r="C26730">
        <v>55.9</v>
      </c>
    </row>
    <row r="26731" spans="1:3" x14ac:dyDescent="0.2">
      <c r="A26731" t="s">
        <v>21471</v>
      </c>
      <c r="B26731" s="1">
        <v>44186</v>
      </c>
      <c r="C26731">
        <v>44.95</v>
      </c>
    </row>
    <row r="26732" spans="1:3" x14ac:dyDescent="0.2">
      <c r="A26732" t="s">
        <v>21472</v>
      </c>
      <c r="B26732" s="1">
        <v>44186</v>
      </c>
      <c r="C26732">
        <v>57.9</v>
      </c>
    </row>
    <row r="26733" spans="1:3" x14ac:dyDescent="0.2">
      <c r="A26733" t="s">
        <v>21473</v>
      </c>
      <c r="B26733" s="1">
        <v>44186</v>
      </c>
      <c r="C26733">
        <v>57.65</v>
      </c>
    </row>
    <row r="26734" spans="1:3" x14ac:dyDescent="0.2">
      <c r="A26734" t="s">
        <v>7871</v>
      </c>
      <c r="B26734" s="1">
        <v>44186</v>
      </c>
      <c r="C26734">
        <v>103.85</v>
      </c>
    </row>
    <row r="26735" spans="1:3" x14ac:dyDescent="0.2">
      <c r="A26735" t="s">
        <v>21474</v>
      </c>
      <c r="B26735" s="1">
        <v>44186</v>
      </c>
      <c r="C26735">
        <v>55.9</v>
      </c>
    </row>
    <row r="26736" spans="1:3" x14ac:dyDescent="0.2">
      <c r="A26736" t="s">
        <v>8642</v>
      </c>
      <c r="B26736" s="1">
        <v>44186</v>
      </c>
      <c r="C26736">
        <v>55.9</v>
      </c>
    </row>
    <row r="26737" spans="1:3" x14ac:dyDescent="0.2">
      <c r="A26737" t="s">
        <v>19161</v>
      </c>
      <c r="B26737" s="1">
        <v>44186</v>
      </c>
      <c r="C26737">
        <v>51.9</v>
      </c>
    </row>
    <row r="26738" spans="1:3" x14ac:dyDescent="0.2">
      <c r="A26738" t="s">
        <v>20112</v>
      </c>
      <c r="B26738" s="1">
        <v>44186</v>
      </c>
      <c r="C26738">
        <v>115.65</v>
      </c>
    </row>
    <row r="26739" spans="1:3" x14ac:dyDescent="0.2">
      <c r="A26739" t="s">
        <v>18518</v>
      </c>
      <c r="B26739" s="1">
        <v>44186</v>
      </c>
      <c r="C26739">
        <v>349.5</v>
      </c>
    </row>
    <row r="26740" spans="1:3" x14ac:dyDescent="0.2">
      <c r="A26740" t="s">
        <v>11998</v>
      </c>
      <c r="B26740" s="1">
        <v>44186</v>
      </c>
      <c r="C26740">
        <v>101.95</v>
      </c>
    </row>
    <row r="26741" spans="1:3" x14ac:dyDescent="0.2">
      <c r="A26741" t="s">
        <v>148</v>
      </c>
      <c r="B26741" s="1">
        <v>44186</v>
      </c>
      <c r="C26741">
        <v>35.97</v>
      </c>
    </row>
    <row r="26742" spans="1:3" x14ac:dyDescent="0.2">
      <c r="A26742" t="s">
        <v>6139</v>
      </c>
      <c r="B26742" s="1">
        <v>44186</v>
      </c>
      <c r="C26742">
        <v>333.22</v>
      </c>
    </row>
    <row r="26743" spans="1:3" x14ac:dyDescent="0.2">
      <c r="A26743" t="s">
        <v>34</v>
      </c>
      <c r="B26743" s="1">
        <v>44186</v>
      </c>
      <c r="C26743">
        <v>220.59</v>
      </c>
    </row>
    <row r="26744" spans="1:3" x14ac:dyDescent="0.2">
      <c r="A26744" t="s">
        <v>148</v>
      </c>
      <c r="B26744" s="1">
        <v>44186</v>
      </c>
      <c r="C26744">
        <v>529.29999999999995</v>
      </c>
    </row>
    <row r="26745" spans="1:3" x14ac:dyDescent="0.2">
      <c r="A26745" t="s">
        <v>46</v>
      </c>
      <c r="B26745" s="1">
        <v>44186</v>
      </c>
      <c r="C26745">
        <v>189.88</v>
      </c>
    </row>
    <row r="26746" spans="1:3" x14ac:dyDescent="0.2">
      <c r="A26746" t="s">
        <v>12</v>
      </c>
      <c r="B26746" s="1">
        <v>44186</v>
      </c>
      <c r="C26746">
        <v>158.78</v>
      </c>
    </row>
    <row r="26747" spans="1:3" x14ac:dyDescent="0.2">
      <c r="A26747" t="s">
        <v>12</v>
      </c>
      <c r="B26747" s="1">
        <v>44186</v>
      </c>
      <c r="C26747">
        <v>308.68</v>
      </c>
    </row>
    <row r="26748" spans="1:3" x14ac:dyDescent="0.2">
      <c r="A26748" t="s">
        <v>12</v>
      </c>
      <c r="B26748" s="1">
        <v>44186</v>
      </c>
      <c r="C26748">
        <v>692.85</v>
      </c>
    </row>
    <row r="26749" spans="1:3" x14ac:dyDescent="0.2">
      <c r="A26749" t="s">
        <v>2322</v>
      </c>
      <c r="B26749" s="1">
        <v>44187</v>
      </c>
      <c r="C26749">
        <v>55.9</v>
      </c>
    </row>
    <row r="26750" spans="1:3" x14ac:dyDescent="0.2">
      <c r="A26750" t="s">
        <v>18382</v>
      </c>
      <c r="B26750" s="1">
        <v>44187</v>
      </c>
      <c r="C26750">
        <v>55.9</v>
      </c>
    </row>
    <row r="26751" spans="1:3" x14ac:dyDescent="0.2">
      <c r="A26751" t="s">
        <v>702</v>
      </c>
      <c r="B26751" s="1">
        <v>44187</v>
      </c>
      <c r="C26751">
        <v>1620</v>
      </c>
    </row>
    <row r="26752" spans="1:3" x14ac:dyDescent="0.2">
      <c r="A26752" t="s">
        <v>8923</v>
      </c>
      <c r="B26752" s="1">
        <v>44187</v>
      </c>
      <c r="C26752">
        <v>94.67</v>
      </c>
    </row>
    <row r="26753" spans="1:3" x14ac:dyDescent="0.2">
      <c r="A26753" t="s">
        <v>8872</v>
      </c>
      <c r="B26753" s="1">
        <v>44187</v>
      </c>
      <c r="C26753">
        <v>46.8</v>
      </c>
    </row>
    <row r="26754" spans="1:3" x14ac:dyDescent="0.2">
      <c r="A26754" t="s">
        <v>16960</v>
      </c>
      <c r="B26754" s="1">
        <v>44187</v>
      </c>
      <c r="C26754">
        <v>681.13</v>
      </c>
    </row>
    <row r="26755" spans="1:3" x14ac:dyDescent="0.2">
      <c r="A26755" t="s">
        <v>14092</v>
      </c>
      <c r="B26755" s="1">
        <v>44187</v>
      </c>
      <c r="C26755">
        <v>19.95</v>
      </c>
    </row>
    <row r="26756" spans="1:3" x14ac:dyDescent="0.2">
      <c r="A26756" t="s">
        <v>3</v>
      </c>
      <c r="B26756" s="1">
        <v>44187</v>
      </c>
      <c r="C26756">
        <v>301.35000000000002</v>
      </c>
    </row>
    <row r="26757" spans="1:3" x14ac:dyDescent="0.2">
      <c r="A26757" t="s">
        <v>1007</v>
      </c>
      <c r="B26757" s="1">
        <v>44187</v>
      </c>
      <c r="C26757">
        <v>413.1</v>
      </c>
    </row>
    <row r="26758" spans="1:3" x14ac:dyDescent="0.2">
      <c r="A26758" t="s">
        <v>3</v>
      </c>
      <c r="B26758" s="1">
        <v>44187</v>
      </c>
      <c r="C26758">
        <v>249.75</v>
      </c>
    </row>
    <row r="26759" spans="1:3" x14ac:dyDescent="0.2">
      <c r="A26759" t="s">
        <v>17583</v>
      </c>
      <c r="B26759" s="1">
        <v>44187</v>
      </c>
      <c r="C26759">
        <v>56.2</v>
      </c>
    </row>
    <row r="26760" spans="1:3" x14ac:dyDescent="0.2">
      <c r="A26760" t="s">
        <v>21441</v>
      </c>
      <c r="B26760" s="1">
        <v>44187</v>
      </c>
      <c r="C26760">
        <v>55.9</v>
      </c>
    </row>
    <row r="26761" spans="1:3" x14ac:dyDescent="0.2">
      <c r="A26761" t="s">
        <v>751</v>
      </c>
      <c r="B26761" s="1">
        <v>44187</v>
      </c>
      <c r="C26761">
        <v>734.16</v>
      </c>
    </row>
    <row r="26762" spans="1:3" x14ac:dyDescent="0.2">
      <c r="A26762" t="s">
        <v>18050</v>
      </c>
      <c r="B26762" s="1">
        <v>44187</v>
      </c>
      <c r="C26762">
        <v>124.3</v>
      </c>
    </row>
    <row r="26763" spans="1:3" x14ac:dyDescent="0.2">
      <c r="A26763" t="s">
        <v>21442</v>
      </c>
      <c r="B26763" s="1">
        <v>44187</v>
      </c>
      <c r="C26763">
        <v>55.9</v>
      </c>
    </row>
    <row r="26764" spans="1:3" x14ac:dyDescent="0.2">
      <c r="A26764" t="s">
        <v>21443</v>
      </c>
      <c r="B26764" s="1">
        <v>44187</v>
      </c>
      <c r="C26764">
        <v>82.95</v>
      </c>
    </row>
    <row r="26765" spans="1:3" x14ac:dyDescent="0.2">
      <c r="A26765" t="s">
        <v>17843</v>
      </c>
      <c r="B26765" s="1">
        <v>44187</v>
      </c>
      <c r="C26765">
        <v>43.85</v>
      </c>
    </row>
    <row r="26766" spans="1:3" x14ac:dyDescent="0.2">
      <c r="A26766" t="s">
        <v>13838</v>
      </c>
      <c r="B26766" s="1">
        <v>44187</v>
      </c>
      <c r="C26766">
        <v>51.9</v>
      </c>
    </row>
    <row r="26767" spans="1:3" x14ac:dyDescent="0.2">
      <c r="A26767" t="s">
        <v>15594</v>
      </c>
      <c r="B26767" s="1">
        <v>44187</v>
      </c>
      <c r="C26767">
        <v>126.72</v>
      </c>
    </row>
    <row r="26768" spans="1:3" x14ac:dyDescent="0.2">
      <c r="A26768" t="s">
        <v>3</v>
      </c>
      <c r="B26768" s="1">
        <v>44187</v>
      </c>
      <c r="C26768">
        <v>69.45</v>
      </c>
    </row>
    <row r="26769" spans="1:3" x14ac:dyDescent="0.2">
      <c r="A26769" t="s">
        <v>322</v>
      </c>
      <c r="B26769" s="1">
        <v>44187</v>
      </c>
      <c r="C26769">
        <v>1561.39</v>
      </c>
    </row>
    <row r="26770" spans="1:3" x14ac:dyDescent="0.2">
      <c r="A26770" t="s">
        <v>21444</v>
      </c>
      <c r="B26770" s="1">
        <v>44187</v>
      </c>
      <c r="C26770">
        <v>36.799999999999997</v>
      </c>
    </row>
    <row r="26771" spans="1:3" x14ac:dyDescent="0.2">
      <c r="A26771" t="s">
        <v>3951</v>
      </c>
      <c r="B26771" s="1">
        <v>44187</v>
      </c>
      <c r="C26771">
        <v>67.900000000000006</v>
      </c>
    </row>
    <row r="26772" spans="1:3" x14ac:dyDescent="0.2">
      <c r="A26772" t="s">
        <v>15175</v>
      </c>
      <c r="B26772" s="1">
        <v>44187</v>
      </c>
      <c r="C26772">
        <v>38.5</v>
      </c>
    </row>
    <row r="26773" spans="1:3" x14ac:dyDescent="0.2">
      <c r="A26773" t="s">
        <v>10868</v>
      </c>
      <c r="B26773" s="1">
        <v>44187</v>
      </c>
      <c r="C26773">
        <v>89.75</v>
      </c>
    </row>
    <row r="26774" spans="1:3" x14ac:dyDescent="0.2">
      <c r="A26774" t="s">
        <v>13148</v>
      </c>
      <c r="B26774" s="1">
        <v>44187</v>
      </c>
      <c r="C26774">
        <v>130</v>
      </c>
    </row>
    <row r="26775" spans="1:3" x14ac:dyDescent="0.2">
      <c r="A26775" t="s">
        <v>184</v>
      </c>
      <c r="B26775" s="1">
        <v>44187</v>
      </c>
      <c r="C26775">
        <v>34.979999999999997</v>
      </c>
    </row>
    <row r="26776" spans="1:3" x14ac:dyDescent="0.2">
      <c r="A26776" t="s">
        <v>257</v>
      </c>
      <c r="B26776" s="1">
        <v>44187</v>
      </c>
      <c r="C26776">
        <v>927.96</v>
      </c>
    </row>
    <row r="26777" spans="1:3" x14ac:dyDescent="0.2">
      <c r="A26777" t="s">
        <v>8469</v>
      </c>
      <c r="B26777" s="1">
        <v>44187</v>
      </c>
      <c r="C26777">
        <v>346.2</v>
      </c>
    </row>
    <row r="26778" spans="1:3" x14ac:dyDescent="0.2">
      <c r="A26778" t="s">
        <v>21445</v>
      </c>
      <c r="B26778" s="1">
        <v>44187</v>
      </c>
      <c r="C26778">
        <v>74.900000000000006</v>
      </c>
    </row>
    <row r="26779" spans="1:3" x14ac:dyDescent="0.2">
      <c r="A26779" t="s">
        <v>21446</v>
      </c>
      <c r="B26779" s="1">
        <v>44187</v>
      </c>
      <c r="C26779">
        <v>57.9</v>
      </c>
    </row>
    <row r="26780" spans="1:3" x14ac:dyDescent="0.2">
      <c r="A26780" t="s">
        <v>21447</v>
      </c>
      <c r="B26780" s="1">
        <v>44187</v>
      </c>
      <c r="C26780">
        <v>57.9</v>
      </c>
    </row>
    <row r="26781" spans="1:3" x14ac:dyDescent="0.2">
      <c r="A26781" t="s">
        <v>18137</v>
      </c>
      <c r="B26781" s="1">
        <v>44187</v>
      </c>
      <c r="C26781">
        <v>54.9</v>
      </c>
    </row>
    <row r="26782" spans="1:3" x14ac:dyDescent="0.2">
      <c r="A26782" t="s">
        <v>21448</v>
      </c>
      <c r="B26782" s="1">
        <v>44187</v>
      </c>
      <c r="C26782">
        <v>46.45</v>
      </c>
    </row>
    <row r="26783" spans="1:3" x14ac:dyDescent="0.2">
      <c r="A26783" t="s">
        <v>14187</v>
      </c>
      <c r="B26783" s="1">
        <v>44187</v>
      </c>
      <c r="C26783">
        <v>59.65</v>
      </c>
    </row>
    <row r="26784" spans="1:3" x14ac:dyDescent="0.2">
      <c r="A26784" t="s">
        <v>20779</v>
      </c>
      <c r="B26784" s="1">
        <v>44187</v>
      </c>
      <c r="C26784">
        <v>37.85</v>
      </c>
    </row>
    <row r="26785" spans="1:3" x14ac:dyDescent="0.2">
      <c r="A26785" t="s">
        <v>44</v>
      </c>
      <c r="B26785" s="1">
        <v>44187</v>
      </c>
      <c r="C26785">
        <v>935.68</v>
      </c>
    </row>
    <row r="26786" spans="1:3" x14ac:dyDescent="0.2">
      <c r="A26786" t="s">
        <v>12</v>
      </c>
      <c r="B26786" s="1">
        <v>44187</v>
      </c>
      <c r="C26786">
        <v>148.21</v>
      </c>
    </row>
    <row r="26787" spans="1:3" x14ac:dyDescent="0.2">
      <c r="A26787" t="s">
        <v>21424</v>
      </c>
      <c r="B26787" s="1">
        <v>44188</v>
      </c>
      <c r="C26787">
        <v>9.15</v>
      </c>
    </row>
    <row r="26788" spans="1:3" x14ac:dyDescent="0.2">
      <c r="A26788" t="s">
        <v>21425</v>
      </c>
      <c r="B26788" s="1">
        <v>44188</v>
      </c>
      <c r="C26788">
        <v>9.15</v>
      </c>
    </row>
    <row r="26789" spans="1:3" x14ac:dyDescent="0.2">
      <c r="A26789" t="s">
        <v>34</v>
      </c>
      <c r="B26789" s="1">
        <v>44188</v>
      </c>
      <c r="C26789">
        <v>181.07</v>
      </c>
    </row>
    <row r="26790" spans="1:3" x14ac:dyDescent="0.2">
      <c r="A26790" t="s">
        <v>21426</v>
      </c>
      <c r="B26790" s="1">
        <v>44188</v>
      </c>
      <c r="C26790">
        <v>46.45</v>
      </c>
    </row>
    <row r="26791" spans="1:3" x14ac:dyDescent="0.2">
      <c r="A26791" t="s">
        <v>21427</v>
      </c>
      <c r="B26791" s="1">
        <v>44188</v>
      </c>
      <c r="C26791">
        <v>52.9</v>
      </c>
    </row>
    <row r="26792" spans="1:3" x14ac:dyDescent="0.2">
      <c r="A26792" t="s">
        <v>1763</v>
      </c>
      <c r="B26792" s="1">
        <v>44188</v>
      </c>
      <c r="C26792">
        <v>277.27</v>
      </c>
    </row>
    <row r="26793" spans="1:3" x14ac:dyDescent="0.2">
      <c r="A26793" t="s">
        <v>4663</v>
      </c>
      <c r="B26793" s="1">
        <v>44188</v>
      </c>
      <c r="C26793">
        <v>10</v>
      </c>
    </row>
    <row r="26794" spans="1:3" x14ac:dyDescent="0.2">
      <c r="A26794" t="s">
        <v>383</v>
      </c>
      <c r="B26794" s="1">
        <v>44188</v>
      </c>
      <c r="C26794">
        <v>42.48</v>
      </c>
    </row>
    <row r="26795" spans="1:3" x14ac:dyDescent="0.2">
      <c r="A26795" t="s">
        <v>146</v>
      </c>
      <c r="B26795" s="1">
        <v>44188</v>
      </c>
      <c r="C26795">
        <v>1681.4</v>
      </c>
    </row>
    <row r="26796" spans="1:3" x14ac:dyDescent="0.2">
      <c r="A26796" t="s">
        <v>21428</v>
      </c>
      <c r="B26796" s="1">
        <v>44188</v>
      </c>
      <c r="C26796">
        <v>3.99</v>
      </c>
    </row>
    <row r="26797" spans="1:3" x14ac:dyDescent="0.2">
      <c r="A26797" t="s">
        <v>21429</v>
      </c>
      <c r="B26797" s="1">
        <v>44188</v>
      </c>
      <c r="C26797">
        <v>55.9</v>
      </c>
    </row>
    <row r="26798" spans="1:3" x14ac:dyDescent="0.2">
      <c r="A26798" t="s">
        <v>21430</v>
      </c>
      <c r="B26798" s="1">
        <v>44188</v>
      </c>
      <c r="C26798">
        <v>55.9</v>
      </c>
    </row>
    <row r="26799" spans="1:3" x14ac:dyDescent="0.2">
      <c r="A26799" t="s">
        <v>21431</v>
      </c>
      <c r="B26799" s="1">
        <v>44188</v>
      </c>
      <c r="C26799">
        <v>46.45</v>
      </c>
    </row>
    <row r="26800" spans="1:3" x14ac:dyDescent="0.2">
      <c r="A26800" t="s">
        <v>21432</v>
      </c>
      <c r="B26800" s="1">
        <v>44188</v>
      </c>
      <c r="C26800">
        <v>46.45</v>
      </c>
    </row>
    <row r="26801" spans="1:3" x14ac:dyDescent="0.2">
      <c r="A26801" t="s">
        <v>4663</v>
      </c>
      <c r="B26801" s="1">
        <v>44188</v>
      </c>
      <c r="C26801">
        <v>70.2</v>
      </c>
    </row>
    <row r="26802" spans="1:3" x14ac:dyDescent="0.2">
      <c r="A26802" t="s">
        <v>236</v>
      </c>
      <c r="B26802" s="1">
        <v>44188</v>
      </c>
      <c r="C26802">
        <v>186</v>
      </c>
    </row>
    <row r="26803" spans="1:3" x14ac:dyDescent="0.2">
      <c r="A26803" t="s">
        <v>21433</v>
      </c>
      <c r="B26803" s="1">
        <v>44188</v>
      </c>
      <c r="C26803">
        <v>52.9</v>
      </c>
    </row>
    <row r="26804" spans="1:3" x14ac:dyDescent="0.2">
      <c r="A26804" t="s">
        <v>13193</v>
      </c>
      <c r="B26804" s="1">
        <v>44188</v>
      </c>
      <c r="C26804">
        <v>53.2</v>
      </c>
    </row>
    <row r="26805" spans="1:3" x14ac:dyDescent="0.2">
      <c r="A26805" t="s">
        <v>21434</v>
      </c>
      <c r="B26805" s="1">
        <v>44188</v>
      </c>
      <c r="C26805">
        <v>55.9</v>
      </c>
    </row>
    <row r="26806" spans="1:3" x14ac:dyDescent="0.2">
      <c r="A26806" t="s">
        <v>21435</v>
      </c>
      <c r="B26806" s="1">
        <v>44188</v>
      </c>
      <c r="C26806">
        <v>161.25</v>
      </c>
    </row>
    <row r="26807" spans="1:3" x14ac:dyDescent="0.2">
      <c r="A26807" t="s">
        <v>21436</v>
      </c>
      <c r="B26807" s="1">
        <v>44188</v>
      </c>
      <c r="C26807">
        <v>107.85</v>
      </c>
    </row>
    <row r="26808" spans="1:3" x14ac:dyDescent="0.2">
      <c r="A26808" t="s">
        <v>21437</v>
      </c>
      <c r="B26808" s="1">
        <v>44188</v>
      </c>
      <c r="C26808">
        <v>56.2</v>
      </c>
    </row>
    <row r="26809" spans="1:3" x14ac:dyDescent="0.2">
      <c r="A26809" t="s">
        <v>21438</v>
      </c>
      <c r="B26809" s="1">
        <v>44188</v>
      </c>
      <c r="C26809">
        <v>115.8</v>
      </c>
    </row>
    <row r="26810" spans="1:3" x14ac:dyDescent="0.2">
      <c r="A26810" t="s">
        <v>21439</v>
      </c>
      <c r="B26810" s="1">
        <v>44188</v>
      </c>
      <c r="C26810">
        <v>46.45</v>
      </c>
    </row>
    <row r="26811" spans="1:3" x14ac:dyDescent="0.2">
      <c r="A26811" t="s">
        <v>21440</v>
      </c>
      <c r="B26811" s="1">
        <v>44188</v>
      </c>
      <c r="C26811">
        <v>61.4</v>
      </c>
    </row>
    <row r="26812" spans="1:3" x14ac:dyDescent="0.2">
      <c r="A26812" t="s">
        <v>19267</v>
      </c>
      <c r="B26812" s="1">
        <v>44188</v>
      </c>
      <c r="C26812">
        <v>69.45</v>
      </c>
    </row>
    <row r="26813" spans="1:3" x14ac:dyDescent="0.2">
      <c r="A26813" t="s">
        <v>482</v>
      </c>
      <c r="B26813" s="1">
        <v>44188</v>
      </c>
      <c r="C26813">
        <v>816.42</v>
      </c>
    </row>
    <row r="26814" spans="1:3" x14ac:dyDescent="0.2">
      <c r="A26814" t="s">
        <v>324</v>
      </c>
      <c r="B26814" s="1">
        <v>44188</v>
      </c>
      <c r="C26814">
        <v>705.88</v>
      </c>
    </row>
    <row r="26815" spans="1:3" x14ac:dyDescent="0.2">
      <c r="A26815" t="s">
        <v>6139</v>
      </c>
      <c r="B26815" s="1">
        <v>44188</v>
      </c>
      <c r="C26815">
        <v>474.55</v>
      </c>
    </row>
    <row r="26816" spans="1:3" x14ac:dyDescent="0.2">
      <c r="A26816" t="s">
        <v>6139</v>
      </c>
      <c r="B26816" s="1">
        <v>44188</v>
      </c>
      <c r="C26816">
        <v>555.22</v>
      </c>
    </row>
    <row r="26817" spans="1:3" x14ac:dyDescent="0.2">
      <c r="A26817" t="s">
        <v>12</v>
      </c>
      <c r="B26817" s="1">
        <v>44188</v>
      </c>
      <c r="C26817">
        <v>459.64</v>
      </c>
    </row>
    <row r="26818" spans="1:3" x14ac:dyDescent="0.2">
      <c r="A26818" t="s">
        <v>31</v>
      </c>
      <c r="B26818" s="1">
        <v>44188</v>
      </c>
      <c r="C26818">
        <v>226.63</v>
      </c>
    </row>
    <row r="26819" spans="1:3" x14ac:dyDescent="0.2">
      <c r="A26819" t="s">
        <v>3</v>
      </c>
      <c r="B26819" s="1">
        <v>44189</v>
      </c>
      <c r="C26819">
        <v>44.95</v>
      </c>
    </row>
    <row r="26820" spans="1:3" x14ac:dyDescent="0.2">
      <c r="A26820" t="s">
        <v>21417</v>
      </c>
      <c r="B26820" s="1">
        <v>44189</v>
      </c>
      <c r="C26820">
        <v>55.9</v>
      </c>
    </row>
    <row r="26821" spans="1:3" x14ac:dyDescent="0.2">
      <c r="A26821" t="s">
        <v>21418</v>
      </c>
      <c r="B26821" s="1">
        <v>44189</v>
      </c>
      <c r="C26821">
        <v>49.45</v>
      </c>
    </row>
    <row r="26822" spans="1:3" x14ac:dyDescent="0.2">
      <c r="A26822" t="s">
        <v>6139</v>
      </c>
      <c r="B26822" s="1">
        <v>44189</v>
      </c>
      <c r="C26822">
        <v>401.89</v>
      </c>
    </row>
    <row r="26823" spans="1:3" x14ac:dyDescent="0.2">
      <c r="A26823" t="s">
        <v>46</v>
      </c>
      <c r="B26823" s="1">
        <v>44189</v>
      </c>
      <c r="C26823">
        <v>115.2</v>
      </c>
    </row>
    <row r="26824" spans="1:3" x14ac:dyDescent="0.2">
      <c r="A26824" t="s">
        <v>184</v>
      </c>
      <c r="B26824" s="1">
        <v>44189</v>
      </c>
      <c r="C26824">
        <v>47.5</v>
      </c>
    </row>
    <row r="26825" spans="1:3" x14ac:dyDescent="0.2">
      <c r="A26825" t="s">
        <v>21419</v>
      </c>
      <c r="B26825" s="1">
        <v>44189</v>
      </c>
      <c r="C26825">
        <v>36.92</v>
      </c>
    </row>
    <row r="26826" spans="1:3" x14ac:dyDescent="0.2">
      <c r="A26826" t="s">
        <v>21420</v>
      </c>
      <c r="B26826" s="1">
        <v>44189</v>
      </c>
      <c r="C26826">
        <v>311.89999999999998</v>
      </c>
    </row>
    <row r="26827" spans="1:3" x14ac:dyDescent="0.2">
      <c r="A26827" t="s">
        <v>13935</v>
      </c>
      <c r="B26827" s="1">
        <v>44189</v>
      </c>
      <c r="C26827">
        <v>46.45</v>
      </c>
    </row>
    <row r="26828" spans="1:3" x14ac:dyDescent="0.2">
      <c r="A26828" t="s">
        <v>20719</v>
      </c>
      <c r="B26828" s="1">
        <v>44189</v>
      </c>
      <c r="C26828">
        <v>28.2</v>
      </c>
    </row>
    <row r="26829" spans="1:3" x14ac:dyDescent="0.2">
      <c r="A26829" t="s">
        <v>21421</v>
      </c>
      <c r="B26829" s="1">
        <v>44189</v>
      </c>
      <c r="C26829">
        <v>68.150000000000006</v>
      </c>
    </row>
    <row r="26830" spans="1:3" x14ac:dyDescent="0.2">
      <c r="A26830" t="s">
        <v>21422</v>
      </c>
      <c r="B26830" s="1">
        <v>44189</v>
      </c>
      <c r="C26830">
        <v>97.85</v>
      </c>
    </row>
    <row r="26831" spans="1:3" x14ac:dyDescent="0.2">
      <c r="A26831" t="s">
        <v>21423</v>
      </c>
      <c r="B26831" s="1">
        <v>44189</v>
      </c>
      <c r="C26831">
        <v>84.9</v>
      </c>
    </row>
    <row r="26832" spans="1:3" x14ac:dyDescent="0.2">
      <c r="A26832" t="s">
        <v>20779</v>
      </c>
      <c r="B26832" s="1">
        <v>44189</v>
      </c>
      <c r="C26832">
        <v>37.85</v>
      </c>
    </row>
    <row r="26833" spans="1:3" x14ac:dyDescent="0.2">
      <c r="A26833" t="s">
        <v>229</v>
      </c>
      <c r="B26833" s="1">
        <v>44189</v>
      </c>
      <c r="C26833">
        <v>32.93</v>
      </c>
    </row>
    <row r="26834" spans="1:3" x14ac:dyDescent="0.2">
      <c r="A26834" t="s">
        <v>16960</v>
      </c>
      <c r="B26834" s="1">
        <v>44189</v>
      </c>
      <c r="C26834">
        <v>692.34</v>
      </c>
    </row>
    <row r="26835" spans="1:3" x14ac:dyDescent="0.2">
      <c r="A26835" t="s">
        <v>16960</v>
      </c>
      <c r="B26835" s="1">
        <v>44189</v>
      </c>
      <c r="C26835">
        <v>330</v>
      </c>
    </row>
    <row r="26836" spans="1:3" x14ac:dyDescent="0.2">
      <c r="A26836" t="s">
        <v>12</v>
      </c>
      <c r="B26836" s="1">
        <v>44189</v>
      </c>
      <c r="C26836">
        <v>420.71</v>
      </c>
    </row>
    <row r="26837" spans="1:3" x14ac:dyDescent="0.2">
      <c r="A26837" t="s">
        <v>12</v>
      </c>
      <c r="B26837" s="1">
        <v>44194</v>
      </c>
      <c r="C26837">
        <v>279.91000000000003</v>
      </c>
    </row>
    <row r="26838" spans="1:3" x14ac:dyDescent="0.2">
      <c r="A26838" t="s">
        <v>12</v>
      </c>
      <c r="B26838" s="1">
        <v>44194</v>
      </c>
      <c r="C26838">
        <v>286.48</v>
      </c>
    </row>
    <row r="26839" spans="1:3" x14ac:dyDescent="0.2">
      <c r="A26839" t="s">
        <v>12</v>
      </c>
      <c r="B26839" s="1">
        <v>44194</v>
      </c>
      <c r="C26839">
        <v>453.64</v>
      </c>
    </row>
    <row r="26840" spans="1:3" x14ac:dyDescent="0.2">
      <c r="A26840" t="s">
        <v>12</v>
      </c>
      <c r="B26840" s="1">
        <v>44194</v>
      </c>
      <c r="C26840">
        <v>114.91</v>
      </c>
    </row>
    <row r="26841" spans="1:3" x14ac:dyDescent="0.2">
      <c r="A26841" t="s">
        <v>12</v>
      </c>
      <c r="B26841" s="1">
        <v>44194</v>
      </c>
      <c r="C26841">
        <v>467.99</v>
      </c>
    </row>
    <row r="26842" spans="1:3" x14ac:dyDescent="0.2">
      <c r="A26842" t="s">
        <v>21332</v>
      </c>
      <c r="B26842" s="1">
        <v>44195</v>
      </c>
      <c r="C26842">
        <v>69.650000000000006</v>
      </c>
    </row>
    <row r="26843" spans="1:3" x14ac:dyDescent="0.2">
      <c r="A26843" t="s">
        <v>21333</v>
      </c>
      <c r="B26843" s="1">
        <v>44195</v>
      </c>
      <c r="C26843">
        <v>77.900000000000006</v>
      </c>
    </row>
    <row r="26844" spans="1:3" x14ac:dyDescent="0.2">
      <c r="A26844" t="s">
        <v>21334</v>
      </c>
      <c r="B26844" s="1">
        <v>44195</v>
      </c>
      <c r="C26844">
        <v>43.2</v>
      </c>
    </row>
    <row r="26845" spans="1:3" x14ac:dyDescent="0.2">
      <c r="A26845" t="s">
        <v>21335</v>
      </c>
      <c r="B26845" s="1">
        <v>44195</v>
      </c>
      <c r="C26845">
        <v>70.25</v>
      </c>
    </row>
    <row r="26846" spans="1:3" x14ac:dyDescent="0.2">
      <c r="A26846" t="s">
        <v>21336</v>
      </c>
      <c r="B26846" s="1">
        <v>44195</v>
      </c>
      <c r="C26846">
        <v>20.45</v>
      </c>
    </row>
    <row r="26847" spans="1:3" x14ac:dyDescent="0.2">
      <c r="A26847" t="s">
        <v>21337</v>
      </c>
      <c r="B26847" s="1">
        <v>44195</v>
      </c>
      <c r="C26847">
        <v>138.75</v>
      </c>
    </row>
    <row r="26848" spans="1:3" x14ac:dyDescent="0.2">
      <c r="A26848" t="s">
        <v>21338</v>
      </c>
      <c r="B26848" s="1">
        <v>44195</v>
      </c>
      <c r="C26848">
        <v>42.45</v>
      </c>
    </row>
    <row r="26849" spans="1:3" x14ac:dyDescent="0.2">
      <c r="A26849" t="s">
        <v>21339</v>
      </c>
      <c r="B26849" s="1">
        <v>44195</v>
      </c>
      <c r="C26849">
        <v>63.45</v>
      </c>
    </row>
    <row r="26850" spans="1:3" x14ac:dyDescent="0.2">
      <c r="A26850" t="s">
        <v>536</v>
      </c>
      <c r="B26850" s="1">
        <v>44195</v>
      </c>
      <c r="C26850">
        <v>84.98</v>
      </c>
    </row>
    <row r="26851" spans="1:3" x14ac:dyDescent="0.2">
      <c r="A26851" t="s">
        <v>21340</v>
      </c>
      <c r="B26851" s="1">
        <v>44195</v>
      </c>
      <c r="C26851">
        <v>82.7</v>
      </c>
    </row>
    <row r="26852" spans="1:3" x14ac:dyDescent="0.2">
      <c r="A26852" t="s">
        <v>21341</v>
      </c>
      <c r="B26852" s="1">
        <v>44195</v>
      </c>
      <c r="C26852">
        <v>135</v>
      </c>
    </row>
    <row r="26853" spans="1:3" x14ac:dyDescent="0.2">
      <c r="A26853" t="s">
        <v>15594</v>
      </c>
      <c r="B26853" s="1">
        <v>44195</v>
      </c>
      <c r="C26853">
        <v>270.49</v>
      </c>
    </row>
    <row r="26854" spans="1:3" x14ac:dyDescent="0.2">
      <c r="A26854" t="s">
        <v>21342</v>
      </c>
      <c r="B26854" s="1">
        <v>44195</v>
      </c>
      <c r="C26854">
        <v>57.65</v>
      </c>
    </row>
    <row r="26855" spans="1:3" x14ac:dyDescent="0.2">
      <c r="A26855" t="s">
        <v>64</v>
      </c>
      <c r="B26855" s="1">
        <v>44195</v>
      </c>
      <c r="C26855">
        <v>579.57000000000005</v>
      </c>
    </row>
    <row r="26856" spans="1:3" x14ac:dyDescent="0.2">
      <c r="A26856" t="s">
        <v>16960</v>
      </c>
      <c r="B26856" s="1">
        <v>44195</v>
      </c>
      <c r="C26856">
        <v>3113.82</v>
      </c>
    </row>
    <row r="26857" spans="1:3" x14ac:dyDescent="0.2">
      <c r="A26857" t="s">
        <v>21167</v>
      </c>
      <c r="B26857" s="1">
        <v>44195</v>
      </c>
      <c r="C26857">
        <v>99.95</v>
      </c>
    </row>
    <row r="26858" spans="1:3" x14ac:dyDescent="0.2">
      <c r="A26858" t="s">
        <v>16481</v>
      </c>
      <c r="B26858" s="1">
        <v>44195</v>
      </c>
      <c r="C26858">
        <v>131.80000000000001</v>
      </c>
    </row>
    <row r="26859" spans="1:3" x14ac:dyDescent="0.2">
      <c r="A26859" t="s">
        <v>21343</v>
      </c>
      <c r="B26859" s="1">
        <v>44195</v>
      </c>
      <c r="C26859">
        <v>36.950000000000003</v>
      </c>
    </row>
    <row r="26860" spans="1:3" x14ac:dyDescent="0.2">
      <c r="A26860" t="s">
        <v>21344</v>
      </c>
      <c r="B26860" s="1">
        <v>44195</v>
      </c>
      <c r="C26860">
        <v>95.85</v>
      </c>
    </row>
    <row r="26861" spans="1:3" x14ac:dyDescent="0.2">
      <c r="A26861" t="s">
        <v>16603</v>
      </c>
      <c r="B26861" s="1">
        <v>44195</v>
      </c>
      <c r="C26861">
        <v>239.8</v>
      </c>
    </row>
    <row r="26862" spans="1:3" x14ac:dyDescent="0.2">
      <c r="A26862" t="s">
        <v>21345</v>
      </c>
      <c r="B26862" s="1">
        <v>44195</v>
      </c>
      <c r="C26862">
        <v>138.35</v>
      </c>
    </row>
    <row r="26863" spans="1:3" x14ac:dyDescent="0.2">
      <c r="A26863" t="s">
        <v>21346</v>
      </c>
      <c r="B26863" s="1">
        <v>44195</v>
      </c>
      <c r="C26863">
        <v>161.94999999999999</v>
      </c>
    </row>
    <row r="26864" spans="1:3" x14ac:dyDescent="0.2">
      <c r="A26864" t="s">
        <v>232</v>
      </c>
      <c r="B26864" s="1">
        <v>44195</v>
      </c>
      <c r="C26864">
        <v>524.67999999999995</v>
      </c>
    </row>
    <row r="26865" spans="1:3" x14ac:dyDescent="0.2">
      <c r="A26865" t="s">
        <v>21347</v>
      </c>
      <c r="B26865" s="1">
        <v>44195</v>
      </c>
      <c r="C26865">
        <v>55.9</v>
      </c>
    </row>
    <row r="26866" spans="1:3" x14ac:dyDescent="0.2">
      <c r="A26866" t="s">
        <v>21348</v>
      </c>
      <c r="B26866" s="1">
        <v>44195</v>
      </c>
      <c r="C26866">
        <v>6.75</v>
      </c>
    </row>
    <row r="26867" spans="1:3" x14ac:dyDescent="0.2">
      <c r="A26867" t="s">
        <v>21349</v>
      </c>
      <c r="B26867" s="1">
        <v>44195</v>
      </c>
      <c r="C26867">
        <v>21.7</v>
      </c>
    </row>
    <row r="26868" spans="1:3" x14ac:dyDescent="0.2">
      <c r="A26868" t="s">
        <v>10482</v>
      </c>
      <c r="B26868" s="1">
        <v>44195</v>
      </c>
      <c r="C26868">
        <v>886.85</v>
      </c>
    </row>
    <row r="26869" spans="1:3" x14ac:dyDescent="0.2">
      <c r="A26869" t="s">
        <v>46</v>
      </c>
      <c r="B26869" s="1">
        <v>44195</v>
      </c>
      <c r="C26869">
        <v>465.9</v>
      </c>
    </row>
    <row r="26870" spans="1:3" x14ac:dyDescent="0.2">
      <c r="A26870" t="s">
        <v>46</v>
      </c>
      <c r="B26870" s="1">
        <v>44195</v>
      </c>
      <c r="C26870">
        <v>61.17</v>
      </c>
    </row>
    <row r="26871" spans="1:3" x14ac:dyDescent="0.2">
      <c r="A26871" t="s">
        <v>20426</v>
      </c>
      <c r="B26871" s="1">
        <v>44195</v>
      </c>
      <c r="C26871">
        <v>2634.62</v>
      </c>
    </row>
    <row r="26872" spans="1:3" x14ac:dyDescent="0.2">
      <c r="A26872" t="s">
        <v>21350</v>
      </c>
      <c r="B26872" s="1">
        <v>44195</v>
      </c>
      <c r="C26872">
        <v>112.9</v>
      </c>
    </row>
    <row r="26873" spans="1:3" x14ac:dyDescent="0.2">
      <c r="A26873" t="s">
        <v>21351</v>
      </c>
      <c r="B26873" s="1">
        <v>44195</v>
      </c>
      <c r="C26873">
        <v>68.150000000000006</v>
      </c>
    </row>
    <row r="26874" spans="1:3" x14ac:dyDescent="0.2">
      <c r="A26874" t="s">
        <v>2174</v>
      </c>
      <c r="B26874" s="1">
        <v>44195</v>
      </c>
      <c r="C26874">
        <v>53.2</v>
      </c>
    </row>
    <row r="26875" spans="1:3" x14ac:dyDescent="0.2">
      <c r="A26875" t="s">
        <v>21352</v>
      </c>
      <c r="B26875" s="1">
        <v>44195</v>
      </c>
      <c r="C26875">
        <v>77.599999999999994</v>
      </c>
    </row>
    <row r="26876" spans="1:3" x14ac:dyDescent="0.2">
      <c r="A26876" t="s">
        <v>21353</v>
      </c>
      <c r="B26876" s="1">
        <v>44195</v>
      </c>
      <c r="C26876">
        <v>52.9</v>
      </c>
    </row>
    <row r="26877" spans="1:3" x14ac:dyDescent="0.2">
      <c r="A26877" t="s">
        <v>11167</v>
      </c>
      <c r="B26877" s="1">
        <v>44195</v>
      </c>
      <c r="C26877">
        <v>33.9</v>
      </c>
    </row>
    <row r="26878" spans="1:3" x14ac:dyDescent="0.2">
      <c r="A26878" t="s">
        <v>21354</v>
      </c>
      <c r="B26878" s="1">
        <v>44195</v>
      </c>
      <c r="C26878">
        <v>6.75</v>
      </c>
    </row>
    <row r="26879" spans="1:3" x14ac:dyDescent="0.2">
      <c r="A26879" t="s">
        <v>17257</v>
      </c>
      <c r="B26879" s="1">
        <v>44195</v>
      </c>
      <c r="C26879">
        <v>52.9</v>
      </c>
    </row>
    <row r="26880" spans="1:3" x14ac:dyDescent="0.2">
      <c r="A26880" t="s">
        <v>21355</v>
      </c>
      <c r="B26880" s="1">
        <v>44195</v>
      </c>
      <c r="C26880">
        <v>49.45</v>
      </c>
    </row>
    <row r="26881" spans="1:3" x14ac:dyDescent="0.2">
      <c r="A26881" t="s">
        <v>21356</v>
      </c>
      <c r="B26881" s="1">
        <v>44195</v>
      </c>
      <c r="C26881">
        <v>39.700000000000003</v>
      </c>
    </row>
    <row r="26882" spans="1:3" x14ac:dyDescent="0.2">
      <c r="A26882" t="s">
        <v>21357</v>
      </c>
      <c r="B26882" s="1">
        <v>44195</v>
      </c>
      <c r="C26882">
        <v>55.9</v>
      </c>
    </row>
    <row r="26883" spans="1:3" x14ac:dyDescent="0.2">
      <c r="A26883" t="s">
        <v>21358</v>
      </c>
      <c r="B26883" s="1">
        <v>44195</v>
      </c>
      <c r="C26883">
        <v>46.45</v>
      </c>
    </row>
    <row r="26884" spans="1:3" x14ac:dyDescent="0.2">
      <c r="A26884" t="s">
        <v>21359</v>
      </c>
      <c r="B26884" s="1">
        <v>44195</v>
      </c>
      <c r="C26884">
        <v>52.9</v>
      </c>
    </row>
    <row r="26885" spans="1:3" x14ac:dyDescent="0.2">
      <c r="A26885" t="s">
        <v>21360</v>
      </c>
      <c r="B26885" s="1">
        <v>44195</v>
      </c>
      <c r="C26885">
        <v>53.2</v>
      </c>
    </row>
    <row r="26886" spans="1:3" x14ac:dyDescent="0.2">
      <c r="A26886" t="s">
        <v>16603</v>
      </c>
      <c r="B26886" s="1">
        <v>44195</v>
      </c>
      <c r="C26886">
        <v>256.75</v>
      </c>
    </row>
    <row r="26887" spans="1:3" x14ac:dyDescent="0.2">
      <c r="A26887" t="s">
        <v>21361</v>
      </c>
      <c r="B26887" s="1">
        <v>44195</v>
      </c>
      <c r="C26887">
        <v>113.45</v>
      </c>
    </row>
    <row r="26888" spans="1:3" x14ac:dyDescent="0.2">
      <c r="A26888" t="s">
        <v>2872</v>
      </c>
      <c r="B26888" s="1">
        <v>44195</v>
      </c>
      <c r="C26888">
        <v>55.9</v>
      </c>
    </row>
    <row r="26889" spans="1:3" x14ac:dyDescent="0.2">
      <c r="A26889" t="s">
        <v>21362</v>
      </c>
      <c r="B26889" s="1">
        <v>44195</v>
      </c>
      <c r="C26889">
        <v>47.9</v>
      </c>
    </row>
    <row r="26890" spans="1:3" x14ac:dyDescent="0.2">
      <c r="A26890" t="s">
        <v>21363</v>
      </c>
      <c r="B26890" s="1">
        <v>44195</v>
      </c>
      <c r="C26890">
        <v>29.9</v>
      </c>
    </row>
    <row r="26891" spans="1:3" x14ac:dyDescent="0.2">
      <c r="A26891" t="s">
        <v>21364</v>
      </c>
      <c r="B26891" s="1">
        <v>44195</v>
      </c>
      <c r="C26891">
        <v>17.940000000000001</v>
      </c>
    </row>
    <row r="26892" spans="1:3" x14ac:dyDescent="0.2">
      <c r="A26892" t="s">
        <v>21365</v>
      </c>
      <c r="B26892" s="1">
        <v>44195</v>
      </c>
      <c r="C26892">
        <v>45.9</v>
      </c>
    </row>
    <row r="26893" spans="1:3" x14ac:dyDescent="0.2">
      <c r="A26893" t="s">
        <v>21366</v>
      </c>
      <c r="B26893" s="1">
        <v>44195</v>
      </c>
      <c r="C26893">
        <v>28.95</v>
      </c>
    </row>
    <row r="26894" spans="1:3" x14ac:dyDescent="0.2">
      <c r="A26894" t="s">
        <v>17275</v>
      </c>
      <c r="B26894" s="1">
        <v>44195</v>
      </c>
      <c r="C26894">
        <v>84.95</v>
      </c>
    </row>
    <row r="26895" spans="1:3" x14ac:dyDescent="0.2">
      <c r="A26895" t="s">
        <v>21367</v>
      </c>
      <c r="B26895" s="1">
        <v>44195</v>
      </c>
      <c r="C26895">
        <v>59.95</v>
      </c>
    </row>
    <row r="26896" spans="1:3" x14ac:dyDescent="0.2">
      <c r="A26896" t="s">
        <v>21368</v>
      </c>
      <c r="B26896" s="1">
        <v>44195</v>
      </c>
      <c r="C26896">
        <v>14.7</v>
      </c>
    </row>
    <row r="26897" spans="1:3" x14ac:dyDescent="0.2">
      <c r="A26897" t="s">
        <v>21369</v>
      </c>
      <c r="B26897" s="1">
        <v>44195</v>
      </c>
      <c r="C26897">
        <v>62.65</v>
      </c>
    </row>
    <row r="26898" spans="1:3" x14ac:dyDescent="0.2">
      <c r="A26898" t="s">
        <v>21370</v>
      </c>
      <c r="B26898" s="1">
        <v>44195</v>
      </c>
      <c r="C26898">
        <v>6.75</v>
      </c>
    </row>
    <row r="26899" spans="1:3" x14ac:dyDescent="0.2">
      <c r="A26899" t="s">
        <v>21371</v>
      </c>
      <c r="B26899" s="1">
        <v>44195</v>
      </c>
      <c r="C26899">
        <v>57.9</v>
      </c>
    </row>
    <row r="26900" spans="1:3" x14ac:dyDescent="0.2">
      <c r="A26900" t="s">
        <v>21372</v>
      </c>
      <c r="B26900" s="1">
        <v>44195</v>
      </c>
      <c r="C26900">
        <v>84.95</v>
      </c>
    </row>
    <row r="26901" spans="1:3" x14ac:dyDescent="0.2">
      <c r="A26901" t="s">
        <v>21373</v>
      </c>
      <c r="B26901" s="1">
        <v>44195</v>
      </c>
      <c r="C26901">
        <v>53.9</v>
      </c>
    </row>
    <row r="26902" spans="1:3" x14ac:dyDescent="0.2">
      <c r="A26902" t="s">
        <v>21374</v>
      </c>
      <c r="B26902" s="1">
        <v>44195</v>
      </c>
      <c r="C26902">
        <v>61.4</v>
      </c>
    </row>
    <row r="26903" spans="1:3" x14ac:dyDescent="0.2">
      <c r="A26903" t="s">
        <v>442</v>
      </c>
      <c r="B26903" s="1">
        <v>44195</v>
      </c>
      <c r="C26903">
        <v>57.9</v>
      </c>
    </row>
    <row r="26904" spans="1:3" x14ac:dyDescent="0.2">
      <c r="A26904" t="s">
        <v>21375</v>
      </c>
      <c r="B26904" s="1">
        <v>44195</v>
      </c>
      <c r="C26904">
        <v>40.450000000000003</v>
      </c>
    </row>
    <row r="26905" spans="1:3" x14ac:dyDescent="0.2">
      <c r="A26905" t="s">
        <v>21376</v>
      </c>
      <c r="B26905" s="1">
        <v>44195</v>
      </c>
      <c r="C26905">
        <v>46.45</v>
      </c>
    </row>
    <row r="26906" spans="1:3" x14ac:dyDescent="0.2">
      <c r="A26906" t="s">
        <v>21377</v>
      </c>
      <c r="B26906" s="1">
        <v>44195</v>
      </c>
      <c r="C26906">
        <v>46.45</v>
      </c>
    </row>
    <row r="26907" spans="1:3" x14ac:dyDescent="0.2">
      <c r="A26907" t="s">
        <v>8750</v>
      </c>
      <c r="B26907" s="1">
        <v>44195</v>
      </c>
      <c r="C26907">
        <v>84.95</v>
      </c>
    </row>
    <row r="26908" spans="1:3" x14ac:dyDescent="0.2">
      <c r="A26908" t="s">
        <v>13716</v>
      </c>
      <c r="B26908" s="1">
        <v>44195</v>
      </c>
      <c r="C26908">
        <v>55.9</v>
      </c>
    </row>
    <row r="26909" spans="1:3" x14ac:dyDescent="0.2">
      <c r="A26909" t="s">
        <v>21378</v>
      </c>
      <c r="B26909" s="1">
        <v>44195</v>
      </c>
      <c r="C26909">
        <v>49.45</v>
      </c>
    </row>
    <row r="26910" spans="1:3" x14ac:dyDescent="0.2">
      <c r="A26910" t="s">
        <v>11167</v>
      </c>
      <c r="B26910" s="1">
        <v>44195</v>
      </c>
      <c r="C26910">
        <v>44.9</v>
      </c>
    </row>
    <row r="26911" spans="1:3" x14ac:dyDescent="0.2">
      <c r="A26911" t="s">
        <v>21379</v>
      </c>
      <c r="B26911" s="1">
        <v>44195</v>
      </c>
      <c r="C26911">
        <v>46.45</v>
      </c>
    </row>
    <row r="26912" spans="1:3" x14ac:dyDescent="0.2">
      <c r="A26912" t="s">
        <v>13953</v>
      </c>
      <c r="B26912" s="1">
        <v>44195</v>
      </c>
      <c r="C26912">
        <v>112.6</v>
      </c>
    </row>
    <row r="26913" spans="1:3" x14ac:dyDescent="0.2">
      <c r="A26913" t="s">
        <v>21380</v>
      </c>
      <c r="B26913" s="1">
        <v>44195</v>
      </c>
      <c r="C26913">
        <v>84.95</v>
      </c>
    </row>
    <row r="26914" spans="1:3" x14ac:dyDescent="0.2">
      <c r="A26914" t="s">
        <v>21381</v>
      </c>
      <c r="B26914" s="1">
        <v>44195</v>
      </c>
      <c r="C26914">
        <v>74.95</v>
      </c>
    </row>
    <row r="26915" spans="1:3" x14ac:dyDescent="0.2">
      <c r="A26915" t="s">
        <v>21382</v>
      </c>
      <c r="B26915" s="1">
        <v>44195</v>
      </c>
      <c r="C26915">
        <v>52.9</v>
      </c>
    </row>
    <row r="26916" spans="1:3" x14ac:dyDescent="0.2">
      <c r="A26916" t="s">
        <v>21383</v>
      </c>
      <c r="B26916" s="1">
        <v>44195</v>
      </c>
      <c r="C26916">
        <v>37.9</v>
      </c>
    </row>
    <row r="26917" spans="1:3" x14ac:dyDescent="0.2">
      <c r="A26917" t="s">
        <v>21384</v>
      </c>
      <c r="B26917" s="1">
        <v>44195</v>
      </c>
      <c r="C26917">
        <v>62.65</v>
      </c>
    </row>
    <row r="26918" spans="1:3" x14ac:dyDescent="0.2">
      <c r="A26918" t="s">
        <v>21385</v>
      </c>
      <c r="B26918" s="1">
        <v>44195</v>
      </c>
      <c r="C26918">
        <v>52.95</v>
      </c>
    </row>
    <row r="26919" spans="1:3" x14ac:dyDescent="0.2">
      <c r="A26919" t="s">
        <v>21386</v>
      </c>
      <c r="B26919" s="1">
        <v>44195</v>
      </c>
      <c r="C26919">
        <v>46.45</v>
      </c>
    </row>
    <row r="26920" spans="1:3" x14ac:dyDescent="0.2">
      <c r="A26920" t="s">
        <v>21387</v>
      </c>
      <c r="B26920" s="1">
        <v>44195</v>
      </c>
      <c r="C26920">
        <v>55.9</v>
      </c>
    </row>
    <row r="26921" spans="1:3" x14ac:dyDescent="0.2">
      <c r="A26921" t="s">
        <v>21388</v>
      </c>
      <c r="B26921" s="1">
        <v>44195</v>
      </c>
      <c r="C26921">
        <v>55.9</v>
      </c>
    </row>
    <row r="26922" spans="1:3" x14ac:dyDescent="0.2">
      <c r="A26922" t="s">
        <v>21389</v>
      </c>
      <c r="B26922" s="1">
        <v>44195</v>
      </c>
      <c r="C26922">
        <v>187.75</v>
      </c>
    </row>
    <row r="26923" spans="1:3" x14ac:dyDescent="0.2">
      <c r="A26923" t="s">
        <v>21390</v>
      </c>
      <c r="B26923" s="1">
        <v>44195</v>
      </c>
      <c r="C26923">
        <v>49.45</v>
      </c>
    </row>
    <row r="26924" spans="1:3" x14ac:dyDescent="0.2">
      <c r="A26924" t="s">
        <v>21391</v>
      </c>
      <c r="B26924" s="1">
        <v>44195</v>
      </c>
      <c r="C26924">
        <v>84.95</v>
      </c>
    </row>
    <row r="26925" spans="1:3" x14ac:dyDescent="0.2">
      <c r="A26925" t="s">
        <v>21392</v>
      </c>
      <c r="B26925" s="1">
        <v>44195</v>
      </c>
      <c r="C26925">
        <v>55.9</v>
      </c>
    </row>
    <row r="26926" spans="1:3" x14ac:dyDescent="0.2">
      <c r="A26926" t="s">
        <v>2279</v>
      </c>
      <c r="B26926" s="1">
        <v>44195</v>
      </c>
      <c r="C26926">
        <v>53.2</v>
      </c>
    </row>
    <row r="26927" spans="1:3" x14ac:dyDescent="0.2">
      <c r="A26927" t="s">
        <v>17565</v>
      </c>
      <c r="B26927" s="1">
        <v>44195</v>
      </c>
      <c r="C26927">
        <v>68.150000000000006</v>
      </c>
    </row>
    <row r="26928" spans="1:3" x14ac:dyDescent="0.2">
      <c r="A26928" t="s">
        <v>21393</v>
      </c>
      <c r="B26928" s="1">
        <v>44195</v>
      </c>
      <c r="C26928">
        <v>72.900000000000006</v>
      </c>
    </row>
    <row r="26929" spans="1:3" x14ac:dyDescent="0.2">
      <c r="A26929" t="s">
        <v>6942</v>
      </c>
      <c r="B26929" s="1">
        <v>44195</v>
      </c>
      <c r="C26929">
        <v>54.9</v>
      </c>
    </row>
    <row r="26930" spans="1:3" x14ac:dyDescent="0.2">
      <c r="A26930" t="s">
        <v>21394</v>
      </c>
      <c r="B26930" s="1">
        <v>44195</v>
      </c>
      <c r="C26930">
        <v>46.45</v>
      </c>
    </row>
    <row r="26931" spans="1:3" x14ac:dyDescent="0.2">
      <c r="A26931" t="s">
        <v>21395</v>
      </c>
      <c r="B26931" s="1">
        <v>44195</v>
      </c>
      <c r="C26931">
        <v>151.35</v>
      </c>
    </row>
    <row r="26932" spans="1:3" x14ac:dyDescent="0.2">
      <c r="A26932" t="s">
        <v>21396</v>
      </c>
      <c r="B26932" s="1">
        <v>44195</v>
      </c>
      <c r="C26932">
        <v>49.45</v>
      </c>
    </row>
    <row r="26933" spans="1:3" x14ac:dyDescent="0.2">
      <c r="A26933" t="s">
        <v>21397</v>
      </c>
      <c r="B26933" s="1">
        <v>44195</v>
      </c>
      <c r="C26933">
        <v>21.45</v>
      </c>
    </row>
    <row r="26934" spans="1:3" x14ac:dyDescent="0.2">
      <c r="A26934" t="s">
        <v>21398</v>
      </c>
      <c r="B26934" s="1">
        <v>44195</v>
      </c>
      <c r="C26934">
        <v>45.95</v>
      </c>
    </row>
    <row r="26935" spans="1:3" x14ac:dyDescent="0.2">
      <c r="A26935" t="s">
        <v>4435</v>
      </c>
      <c r="B26935" s="1">
        <v>44195</v>
      </c>
      <c r="C26935">
        <v>89.85</v>
      </c>
    </row>
    <row r="26936" spans="1:3" x14ac:dyDescent="0.2">
      <c r="A26936" t="s">
        <v>21399</v>
      </c>
      <c r="B26936" s="1">
        <v>44195</v>
      </c>
      <c r="C26936">
        <v>54.9</v>
      </c>
    </row>
    <row r="26937" spans="1:3" x14ac:dyDescent="0.2">
      <c r="A26937" t="s">
        <v>21400</v>
      </c>
      <c r="B26937" s="1">
        <v>44195</v>
      </c>
      <c r="C26937">
        <v>61.35</v>
      </c>
    </row>
    <row r="26938" spans="1:3" x14ac:dyDescent="0.2">
      <c r="A26938" t="s">
        <v>21401</v>
      </c>
      <c r="B26938" s="1">
        <v>44195</v>
      </c>
      <c r="C26938">
        <v>46.45</v>
      </c>
    </row>
    <row r="26939" spans="1:3" x14ac:dyDescent="0.2">
      <c r="A26939" t="s">
        <v>21402</v>
      </c>
      <c r="B26939" s="1">
        <v>44195</v>
      </c>
      <c r="C26939">
        <v>77.599999999999994</v>
      </c>
    </row>
    <row r="26940" spans="1:3" x14ac:dyDescent="0.2">
      <c r="A26940" t="s">
        <v>21403</v>
      </c>
      <c r="B26940" s="1">
        <v>44195</v>
      </c>
      <c r="C26940">
        <v>46.45</v>
      </c>
    </row>
    <row r="26941" spans="1:3" x14ac:dyDescent="0.2">
      <c r="A26941" t="s">
        <v>8834</v>
      </c>
      <c r="B26941" s="1">
        <v>44195</v>
      </c>
      <c r="C26941">
        <v>53.2</v>
      </c>
    </row>
    <row r="26942" spans="1:3" x14ac:dyDescent="0.2">
      <c r="A26942" t="s">
        <v>21404</v>
      </c>
      <c r="B26942" s="1">
        <v>44195</v>
      </c>
      <c r="C26942">
        <v>94.6</v>
      </c>
    </row>
    <row r="26943" spans="1:3" x14ac:dyDescent="0.2">
      <c r="A26943" t="s">
        <v>8818</v>
      </c>
      <c r="B26943" s="1">
        <v>44195</v>
      </c>
      <c r="C26943">
        <v>57.9</v>
      </c>
    </row>
    <row r="26944" spans="1:3" x14ac:dyDescent="0.2">
      <c r="A26944" t="s">
        <v>17474</v>
      </c>
      <c r="B26944" s="1">
        <v>44195</v>
      </c>
      <c r="C26944">
        <v>52.9</v>
      </c>
    </row>
    <row r="26945" spans="1:3" x14ac:dyDescent="0.2">
      <c r="A26945" t="s">
        <v>4405</v>
      </c>
      <c r="B26945" s="1">
        <v>44195</v>
      </c>
      <c r="C26945">
        <v>199.45</v>
      </c>
    </row>
    <row r="26946" spans="1:3" x14ac:dyDescent="0.2">
      <c r="A26946" t="s">
        <v>21405</v>
      </c>
      <c r="B26946" s="1">
        <v>44195</v>
      </c>
      <c r="C26946">
        <v>37.9</v>
      </c>
    </row>
    <row r="26947" spans="1:3" x14ac:dyDescent="0.2">
      <c r="A26947" t="s">
        <v>21406</v>
      </c>
      <c r="B26947" s="1">
        <v>44195</v>
      </c>
      <c r="C26947">
        <v>152.94999999999999</v>
      </c>
    </row>
    <row r="26948" spans="1:3" x14ac:dyDescent="0.2">
      <c r="A26948" t="s">
        <v>17009</v>
      </c>
      <c r="B26948" s="1">
        <v>44195</v>
      </c>
      <c r="C26948">
        <v>99.4</v>
      </c>
    </row>
    <row r="26949" spans="1:3" x14ac:dyDescent="0.2">
      <c r="A26949" t="s">
        <v>21407</v>
      </c>
      <c r="B26949" s="1">
        <v>44195</v>
      </c>
      <c r="C26949">
        <v>47.9</v>
      </c>
    </row>
    <row r="26950" spans="1:3" x14ac:dyDescent="0.2">
      <c r="A26950" t="s">
        <v>20779</v>
      </c>
      <c r="B26950" s="1">
        <v>44195</v>
      </c>
      <c r="C26950">
        <v>37.85</v>
      </c>
    </row>
    <row r="26951" spans="1:3" x14ac:dyDescent="0.2">
      <c r="A26951" t="s">
        <v>21408</v>
      </c>
      <c r="B26951" s="1">
        <v>44195</v>
      </c>
      <c r="C26951">
        <v>64.95</v>
      </c>
    </row>
    <row r="26952" spans="1:3" x14ac:dyDescent="0.2">
      <c r="A26952" t="s">
        <v>8872</v>
      </c>
      <c r="B26952" s="1">
        <v>44195</v>
      </c>
      <c r="C26952">
        <v>147.80000000000001</v>
      </c>
    </row>
    <row r="26953" spans="1:3" x14ac:dyDescent="0.2">
      <c r="A26953" t="s">
        <v>21409</v>
      </c>
      <c r="B26953" s="1">
        <v>44195</v>
      </c>
      <c r="C26953">
        <v>54.4</v>
      </c>
    </row>
    <row r="26954" spans="1:3" x14ac:dyDescent="0.2">
      <c r="A26954" t="s">
        <v>18199</v>
      </c>
      <c r="B26954" s="1">
        <v>44195</v>
      </c>
      <c r="C26954">
        <v>439.95</v>
      </c>
    </row>
    <row r="26955" spans="1:3" x14ac:dyDescent="0.2">
      <c r="A26955" t="s">
        <v>21410</v>
      </c>
      <c r="B26955" s="1">
        <v>44195</v>
      </c>
      <c r="C26955">
        <v>22.7</v>
      </c>
    </row>
    <row r="26956" spans="1:3" x14ac:dyDescent="0.2">
      <c r="A26956" t="s">
        <v>6587</v>
      </c>
      <c r="B26956" s="1">
        <v>44195</v>
      </c>
      <c r="C26956">
        <v>82.95</v>
      </c>
    </row>
    <row r="26957" spans="1:3" x14ac:dyDescent="0.2">
      <c r="A26957" t="s">
        <v>21411</v>
      </c>
      <c r="B26957" s="1">
        <v>44195</v>
      </c>
      <c r="C26957">
        <v>76.95</v>
      </c>
    </row>
    <row r="26958" spans="1:3" x14ac:dyDescent="0.2">
      <c r="A26958" t="s">
        <v>21412</v>
      </c>
      <c r="B26958" s="1">
        <v>44195</v>
      </c>
      <c r="C26958">
        <v>375</v>
      </c>
    </row>
    <row r="26959" spans="1:3" x14ac:dyDescent="0.2">
      <c r="A26959" t="s">
        <v>13693</v>
      </c>
      <c r="B26959" s="1">
        <v>44195</v>
      </c>
      <c r="C26959">
        <v>102.6</v>
      </c>
    </row>
    <row r="26960" spans="1:3" x14ac:dyDescent="0.2">
      <c r="A26960" t="s">
        <v>21413</v>
      </c>
      <c r="B26960" s="1">
        <v>44195</v>
      </c>
      <c r="C26960">
        <v>6.75</v>
      </c>
    </row>
    <row r="26961" spans="1:3" x14ac:dyDescent="0.2">
      <c r="A26961" t="s">
        <v>21414</v>
      </c>
      <c r="B26961" s="1">
        <v>44195</v>
      </c>
      <c r="C26961">
        <v>6.75</v>
      </c>
    </row>
    <row r="26962" spans="1:3" x14ac:dyDescent="0.2">
      <c r="A26962" t="s">
        <v>21415</v>
      </c>
      <c r="B26962" s="1">
        <v>44195</v>
      </c>
      <c r="C26962">
        <v>6.75</v>
      </c>
    </row>
    <row r="26963" spans="1:3" x14ac:dyDescent="0.2">
      <c r="A26963" t="s">
        <v>21416</v>
      </c>
      <c r="B26963" s="1">
        <v>44195</v>
      </c>
      <c r="C26963">
        <v>6.75</v>
      </c>
    </row>
    <row r="26964" spans="1:3" x14ac:dyDescent="0.2">
      <c r="A26964" t="s">
        <v>21317</v>
      </c>
      <c r="B26964" s="1">
        <v>44196</v>
      </c>
      <c r="C26964">
        <v>46.45</v>
      </c>
    </row>
    <row r="26965" spans="1:3" x14ac:dyDescent="0.2">
      <c r="A26965" t="s">
        <v>21318</v>
      </c>
      <c r="B26965" s="1">
        <v>44196</v>
      </c>
      <c r="C26965">
        <v>120.9</v>
      </c>
    </row>
    <row r="26966" spans="1:3" x14ac:dyDescent="0.2">
      <c r="A26966" t="s">
        <v>21319</v>
      </c>
      <c r="B26966" s="1">
        <v>44196</v>
      </c>
      <c r="C26966">
        <v>55.9</v>
      </c>
    </row>
    <row r="26967" spans="1:3" x14ac:dyDescent="0.2">
      <c r="A26967" t="s">
        <v>21320</v>
      </c>
      <c r="B26967" s="1">
        <v>44196</v>
      </c>
      <c r="C26967">
        <v>6.75</v>
      </c>
    </row>
    <row r="26968" spans="1:3" x14ac:dyDescent="0.2">
      <c r="A26968" t="s">
        <v>751</v>
      </c>
      <c r="B26968" s="1">
        <v>44196</v>
      </c>
      <c r="C26968">
        <v>244.17</v>
      </c>
    </row>
    <row r="26969" spans="1:3" x14ac:dyDescent="0.2">
      <c r="A26969" t="s">
        <v>1003</v>
      </c>
      <c r="B26969" s="1">
        <v>44196</v>
      </c>
      <c r="C26969">
        <v>957.09</v>
      </c>
    </row>
    <row r="26970" spans="1:3" x14ac:dyDescent="0.2">
      <c r="A26970" t="s">
        <v>4663</v>
      </c>
      <c r="B26970" s="1">
        <v>44196</v>
      </c>
      <c r="C26970">
        <v>23</v>
      </c>
    </row>
    <row r="26971" spans="1:3" x14ac:dyDescent="0.2">
      <c r="A26971" t="s">
        <v>21252</v>
      </c>
      <c r="B26971" s="1">
        <v>44196</v>
      </c>
      <c r="C26971">
        <v>91.45</v>
      </c>
    </row>
    <row r="26972" spans="1:3" x14ac:dyDescent="0.2">
      <c r="A26972" t="s">
        <v>21321</v>
      </c>
      <c r="B26972" s="1">
        <v>44196</v>
      </c>
      <c r="C26972">
        <v>46.45</v>
      </c>
    </row>
    <row r="26973" spans="1:3" x14ac:dyDescent="0.2">
      <c r="A26973" t="s">
        <v>4663</v>
      </c>
      <c r="B26973" s="1">
        <v>44196</v>
      </c>
      <c r="C26973">
        <v>22</v>
      </c>
    </row>
    <row r="26974" spans="1:3" x14ac:dyDescent="0.2">
      <c r="A26974" t="s">
        <v>21322</v>
      </c>
      <c r="B26974" s="1">
        <v>44196</v>
      </c>
      <c r="C26974">
        <v>36.450000000000003</v>
      </c>
    </row>
    <row r="26975" spans="1:3" x14ac:dyDescent="0.2">
      <c r="A26975" t="s">
        <v>17529</v>
      </c>
      <c r="B26975" s="1">
        <v>44196</v>
      </c>
      <c r="C26975">
        <v>30.9</v>
      </c>
    </row>
    <row r="26976" spans="1:3" x14ac:dyDescent="0.2">
      <c r="A26976" t="s">
        <v>21323</v>
      </c>
      <c r="B26976" s="1">
        <v>44196</v>
      </c>
      <c r="C26976">
        <v>9.15</v>
      </c>
    </row>
    <row r="26977" spans="1:3" x14ac:dyDescent="0.2">
      <c r="A26977" t="s">
        <v>21324</v>
      </c>
      <c r="B26977" s="1">
        <v>44196</v>
      </c>
      <c r="C26977">
        <v>55.9</v>
      </c>
    </row>
    <row r="26978" spans="1:3" x14ac:dyDescent="0.2">
      <c r="A26978" t="s">
        <v>21325</v>
      </c>
      <c r="B26978" s="1">
        <v>44196</v>
      </c>
      <c r="C26978">
        <v>101.4</v>
      </c>
    </row>
    <row r="26979" spans="1:3" x14ac:dyDescent="0.2">
      <c r="A26979" t="s">
        <v>8783</v>
      </c>
      <c r="B26979" s="1">
        <v>44196</v>
      </c>
      <c r="C26979">
        <v>46.45</v>
      </c>
    </row>
    <row r="26980" spans="1:3" x14ac:dyDescent="0.2">
      <c r="A26980" t="s">
        <v>21326</v>
      </c>
      <c r="B26980" s="1">
        <v>44196</v>
      </c>
      <c r="C26980">
        <v>69.400000000000006</v>
      </c>
    </row>
    <row r="26981" spans="1:3" x14ac:dyDescent="0.2">
      <c r="A26981" t="s">
        <v>21327</v>
      </c>
      <c r="B26981" s="1">
        <v>44196</v>
      </c>
      <c r="C26981">
        <v>47.9</v>
      </c>
    </row>
    <row r="26982" spans="1:3" x14ac:dyDescent="0.2">
      <c r="A26982" t="s">
        <v>12731</v>
      </c>
      <c r="B26982" s="1">
        <v>44196</v>
      </c>
      <c r="C26982">
        <v>52.9</v>
      </c>
    </row>
    <row r="26983" spans="1:3" x14ac:dyDescent="0.2">
      <c r="A26983" t="s">
        <v>21328</v>
      </c>
      <c r="B26983" s="1">
        <v>44196</v>
      </c>
      <c r="C26983">
        <v>53.2</v>
      </c>
    </row>
    <row r="26984" spans="1:3" x14ac:dyDescent="0.2">
      <c r="A26984" t="s">
        <v>21150</v>
      </c>
      <c r="B26984" s="1">
        <v>44196</v>
      </c>
      <c r="C26984">
        <v>54.9</v>
      </c>
    </row>
    <row r="26985" spans="1:3" x14ac:dyDescent="0.2">
      <c r="A26985" t="s">
        <v>19937</v>
      </c>
      <c r="B26985" s="1">
        <v>44196</v>
      </c>
      <c r="C26985">
        <v>84.95</v>
      </c>
    </row>
    <row r="26986" spans="1:3" x14ac:dyDescent="0.2">
      <c r="A26986" t="s">
        <v>21329</v>
      </c>
      <c r="B26986" s="1">
        <v>44196</v>
      </c>
      <c r="C26986">
        <v>43.9</v>
      </c>
    </row>
    <row r="26987" spans="1:3" x14ac:dyDescent="0.2">
      <c r="A26987" t="s">
        <v>17482</v>
      </c>
      <c r="B26987" s="1">
        <v>44196</v>
      </c>
      <c r="C26987">
        <v>64.650000000000006</v>
      </c>
    </row>
    <row r="26988" spans="1:3" x14ac:dyDescent="0.2">
      <c r="A26988" t="s">
        <v>116</v>
      </c>
      <c r="B26988" s="1">
        <v>44196</v>
      </c>
      <c r="C26988">
        <v>60.35</v>
      </c>
    </row>
    <row r="26989" spans="1:3" x14ac:dyDescent="0.2">
      <c r="A26989" t="s">
        <v>569</v>
      </c>
      <c r="B26989" s="1">
        <v>44196</v>
      </c>
      <c r="C26989">
        <v>136.65</v>
      </c>
    </row>
    <row r="26990" spans="1:3" x14ac:dyDescent="0.2">
      <c r="A26990" t="s">
        <v>19053</v>
      </c>
      <c r="B26990" s="1">
        <v>44196</v>
      </c>
      <c r="C26990">
        <v>34.9</v>
      </c>
    </row>
    <row r="26991" spans="1:3" x14ac:dyDescent="0.2">
      <c r="A26991" t="s">
        <v>21330</v>
      </c>
      <c r="B26991" s="1">
        <v>44196</v>
      </c>
      <c r="C26991">
        <v>269.85000000000002</v>
      </c>
    </row>
    <row r="26992" spans="1:3" x14ac:dyDescent="0.2">
      <c r="A26992" t="s">
        <v>21331</v>
      </c>
      <c r="B26992" s="1">
        <v>44196</v>
      </c>
      <c r="C26992">
        <v>44.95</v>
      </c>
    </row>
    <row r="26993" spans="1:3" x14ac:dyDescent="0.2">
      <c r="A26993" t="s">
        <v>236</v>
      </c>
      <c r="B26993" s="1">
        <v>44197</v>
      </c>
      <c r="C26993">
        <v>312.98</v>
      </c>
    </row>
    <row r="26994" spans="1:3" x14ac:dyDescent="0.2">
      <c r="A26994" t="s">
        <v>612</v>
      </c>
      <c r="B26994" s="1">
        <v>44197</v>
      </c>
      <c r="C26994">
        <v>373.56</v>
      </c>
    </row>
    <row r="26995" spans="1:3" x14ac:dyDescent="0.2">
      <c r="A26995" t="s">
        <v>5955</v>
      </c>
      <c r="B26995" s="1">
        <v>44197</v>
      </c>
      <c r="C26995">
        <v>896.26</v>
      </c>
    </row>
    <row r="26996" spans="1:3" x14ac:dyDescent="0.2">
      <c r="A26996" t="s">
        <v>679</v>
      </c>
      <c r="B26996" s="1">
        <v>44197</v>
      </c>
      <c r="C26996">
        <v>1502.87</v>
      </c>
    </row>
    <row r="26997" spans="1:3" x14ac:dyDescent="0.2">
      <c r="A26997" t="s">
        <v>21253</v>
      </c>
      <c r="B26997" s="1">
        <v>44200</v>
      </c>
      <c r="C26997">
        <v>9.15</v>
      </c>
    </row>
    <row r="26998" spans="1:3" x14ac:dyDescent="0.2">
      <c r="A26998" t="s">
        <v>21184</v>
      </c>
      <c r="B26998" s="1">
        <v>44200</v>
      </c>
      <c r="C26998">
        <v>18.3</v>
      </c>
    </row>
    <row r="26999" spans="1:3" x14ac:dyDescent="0.2">
      <c r="A26999" t="s">
        <v>21254</v>
      </c>
      <c r="B26999" s="1">
        <v>44200</v>
      </c>
      <c r="C26999">
        <v>9.15</v>
      </c>
    </row>
    <row r="27000" spans="1:3" x14ac:dyDescent="0.2">
      <c r="A27000" t="s">
        <v>21255</v>
      </c>
      <c r="B27000" s="1">
        <v>44200</v>
      </c>
      <c r="C27000">
        <v>36.450000000000003</v>
      </c>
    </row>
    <row r="27001" spans="1:3" x14ac:dyDescent="0.2">
      <c r="A27001" t="s">
        <v>21256</v>
      </c>
      <c r="B27001" s="1">
        <v>44200</v>
      </c>
      <c r="C27001">
        <v>36.450000000000003</v>
      </c>
    </row>
    <row r="27002" spans="1:3" x14ac:dyDescent="0.2">
      <c r="A27002" t="s">
        <v>21257</v>
      </c>
      <c r="B27002" s="1">
        <v>44200</v>
      </c>
      <c r="C27002">
        <v>46.45</v>
      </c>
    </row>
    <row r="27003" spans="1:3" x14ac:dyDescent="0.2">
      <c r="A27003" t="s">
        <v>21258</v>
      </c>
      <c r="B27003" s="1">
        <v>44200</v>
      </c>
      <c r="C27003">
        <v>84.95</v>
      </c>
    </row>
    <row r="27004" spans="1:3" x14ac:dyDescent="0.2">
      <c r="A27004" t="s">
        <v>21259</v>
      </c>
      <c r="B27004" s="1">
        <v>44200</v>
      </c>
      <c r="C27004">
        <v>22.9</v>
      </c>
    </row>
    <row r="27005" spans="1:3" x14ac:dyDescent="0.2">
      <c r="A27005" t="s">
        <v>6139</v>
      </c>
      <c r="B27005" s="1">
        <v>44200</v>
      </c>
      <c r="C27005">
        <v>256.20999999999998</v>
      </c>
    </row>
    <row r="27006" spans="1:3" x14ac:dyDescent="0.2">
      <c r="A27006" t="s">
        <v>6139</v>
      </c>
      <c r="B27006" s="1">
        <v>44200</v>
      </c>
      <c r="C27006">
        <v>447.73</v>
      </c>
    </row>
    <row r="27007" spans="1:3" x14ac:dyDescent="0.2">
      <c r="A27007" t="s">
        <v>6139</v>
      </c>
      <c r="B27007" s="1">
        <v>44200</v>
      </c>
      <c r="C27007">
        <v>2319.56</v>
      </c>
    </row>
    <row r="27008" spans="1:3" x14ac:dyDescent="0.2">
      <c r="A27008" t="s">
        <v>31</v>
      </c>
      <c r="B27008" s="1">
        <v>44200</v>
      </c>
      <c r="C27008">
        <v>1121.6199999999999</v>
      </c>
    </row>
    <row r="27009" spans="1:3" x14ac:dyDescent="0.2">
      <c r="A27009" t="s">
        <v>15594</v>
      </c>
      <c r="B27009" s="1">
        <v>44200</v>
      </c>
      <c r="C27009">
        <v>186.71</v>
      </c>
    </row>
    <row r="27010" spans="1:3" x14ac:dyDescent="0.2">
      <c r="A27010" t="s">
        <v>324</v>
      </c>
      <c r="B27010" s="1">
        <v>44200</v>
      </c>
      <c r="C27010">
        <v>1223.1500000000001</v>
      </c>
    </row>
    <row r="27011" spans="1:3" x14ac:dyDescent="0.2">
      <c r="A27011" t="s">
        <v>16960</v>
      </c>
      <c r="B27011" s="1">
        <v>44200</v>
      </c>
      <c r="C27011">
        <v>84.51</v>
      </c>
    </row>
    <row r="27012" spans="1:3" x14ac:dyDescent="0.2">
      <c r="A27012" t="s">
        <v>3762</v>
      </c>
      <c r="B27012" s="1">
        <v>44200</v>
      </c>
      <c r="C27012">
        <v>1776.24</v>
      </c>
    </row>
    <row r="27013" spans="1:3" x14ac:dyDescent="0.2">
      <c r="A27013" t="s">
        <v>14135</v>
      </c>
      <c r="B27013" s="1">
        <v>44200</v>
      </c>
      <c r="C27013">
        <v>46.45</v>
      </c>
    </row>
    <row r="27014" spans="1:3" x14ac:dyDescent="0.2">
      <c r="A27014" t="s">
        <v>5485</v>
      </c>
      <c r="B27014" s="1">
        <v>44200</v>
      </c>
      <c r="C27014">
        <v>166.95</v>
      </c>
    </row>
    <row r="27015" spans="1:3" x14ac:dyDescent="0.2">
      <c r="A27015" t="s">
        <v>16940</v>
      </c>
      <c r="B27015" s="1">
        <v>44200</v>
      </c>
      <c r="C27015">
        <v>395</v>
      </c>
    </row>
    <row r="27016" spans="1:3" x14ac:dyDescent="0.2">
      <c r="A27016" t="s">
        <v>21260</v>
      </c>
      <c r="B27016" s="1">
        <v>44200</v>
      </c>
      <c r="C27016">
        <v>57.9</v>
      </c>
    </row>
    <row r="27017" spans="1:3" x14ac:dyDescent="0.2">
      <c r="A27017" t="s">
        <v>21261</v>
      </c>
      <c r="B27017" s="1">
        <v>44200</v>
      </c>
      <c r="C27017">
        <v>56.2</v>
      </c>
    </row>
    <row r="27018" spans="1:3" x14ac:dyDescent="0.2">
      <c r="A27018" t="s">
        <v>21262</v>
      </c>
      <c r="B27018" s="1">
        <v>44200</v>
      </c>
      <c r="C27018">
        <v>59.65</v>
      </c>
    </row>
    <row r="27019" spans="1:3" x14ac:dyDescent="0.2">
      <c r="A27019" t="s">
        <v>21263</v>
      </c>
      <c r="B27019" s="1">
        <v>44200</v>
      </c>
      <c r="C27019">
        <v>43.9</v>
      </c>
    </row>
    <row r="27020" spans="1:3" x14ac:dyDescent="0.2">
      <c r="A27020" t="s">
        <v>21264</v>
      </c>
      <c r="B27020" s="1">
        <v>44200</v>
      </c>
      <c r="C27020">
        <v>51.9</v>
      </c>
    </row>
    <row r="27021" spans="1:3" x14ac:dyDescent="0.2">
      <c r="A27021" t="s">
        <v>184</v>
      </c>
      <c r="B27021" s="1">
        <v>44200</v>
      </c>
      <c r="C27021">
        <v>32.5</v>
      </c>
    </row>
    <row r="27022" spans="1:3" x14ac:dyDescent="0.2">
      <c r="A27022" t="s">
        <v>184</v>
      </c>
      <c r="B27022" s="1">
        <v>44200</v>
      </c>
      <c r="C27022">
        <v>27.48</v>
      </c>
    </row>
    <row r="27023" spans="1:3" x14ac:dyDescent="0.2">
      <c r="A27023" t="s">
        <v>184</v>
      </c>
      <c r="B27023" s="1">
        <v>44200</v>
      </c>
      <c r="C27023">
        <v>75.48</v>
      </c>
    </row>
    <row r="27024" spans="1:3" x14ac:dyDescent="0.2">
      <c r="A27024" t="s">
        <v>383</v>
      </c>
      <c r="B27024" s="1">
        <v>44200</v>
      </c>
      <c r="C27024">
        <v>65.98</v>
      </c>
    </row>
    <row r="27025" spans="1:3" x14ac:dyDescent="0.2">
      <c r="A27025" t="s">
        <v>21265</v>
      </c>
      <c r="B27025" s="1">
        <v>44200</v>
      </c>
      <c r="C27025">
        <v>9.15</v>
      </c>
    </row>
    <row r="27026" spans="1:3" x14ac:dyDescent="0.2">
      <c r="A27026" t="s">
        <v>12</v>
      </c>
      <c r="B27026" s="1">
        <v>44200</v>
      </c>
      <c r="C27026">
        <v>444.29</v>
      </c>
    </row>
    <row r="27027" spans="1:3" x14ac:dyDescent="0.2">
      <c r="A27027" t="s">
        <v>14</v>
      </c>
      <c r="B27027" s="1">
        <v>44200</v>
      </c>
      <c r="C27027">
        <v>1092.1400000000001</v>
      </c>
    </row>
    <row r="27028" spans="1:3" x14ac:dyDescent="0.2">
      <c r="A27028" t="s">
        <v>12</v>
      </c>
      <c r="B27028" s="1">
        <v>44200</v>
      </c>
      <c r="C27028">
        <v>449.1</v>
      </c>
    </row>
    <row r="27029" spans="1:3" x14ac:dyDescent="0.2">
      <c r="A27029" t="s">
        <v>3065</v>
      </c>
      <c r="B27029" s="1">
        <v>44200</v>
      </c>
      <c r="C27029">
        <v>100.7</v>
      </c>
    </row>
    <row r="27030" spans="1:3" x14ac:dyDescent="0.2">
      <c r="A27030" t="s">
        <v>3</v>
      </c>
      <c r="B27030" s="1">
        <v>44200</v>
      </c>
      <c r="C27030">
        <v>49.95</v>
      </c>
    </row>
    <row r="27031" spans="1:3" x14ac:dyDescent="0.2">
      <c r="A27031" t="s">
        <v>12</v>
      </c>
      <c r="B27031" s="1">
        <v>44200</v>
      </c>
      <c r="C27031">
        <v>472.4</v>
      </c>
    </row>
    <row r="27032" spans="1:3" x14ac:dyDescent="0.2">
      <c r="A27032" t="s">
        <v>404</v>
      </c>
      <c r="B27032" s="1">
        <v>44200</v>
      </c>
      <c r="C27032">
        <v>2116.73</v>
      </c>
    </row>
    <row r="27033" spans="1:3" x14ac:dyDescent="0.2">
      <c r="A27033" t="s">
        <v>12</v>
      </c>
      <c r="B27033" s="1">
        <v>44200</v>
      </c>
      <c r="C27033">
        <v>483</v>
      </c>
    </row>
    <row r="27034" spans="1:3" x14ac:dyDescent="0.2">
      <c r="A27034" t="s">
        <v>483</v>
      </c>
      <c r="B27034" s="1">
        <v>44200</v>
      </c>
      <c r="C27034">
        <v>587.04</v>
      </c>
    </row>
    <row r="27035" spans="1:3" x14ac:dyDescent="0.2">
      <c r="A27035" t="s">
        <v>12</v>
      </c>
      <c r="B27035" s="1">
        <v>44200</v>
      </c>
      <c r="C27035">
        <v>203.88</v>
      </c>
    </row>
    <row r="27036" spans="1:3" x14ac:dyDescent="0.2">
      <c r="A27036" t="s">
        <v>122</v>
      </c>
      <c r="B27036" s="1">
        <v>44200</v>
      </c>
      <c r="C27036">
        <v>1048.8699999999999</v>
      </c>
    </row>
    <row r="27037" spans="1:3" x14ac:dyDescent="0.2">
      <c r="A27037" t="s">
        <v>12992</v>
      </c>
      <c r="B27037" s="1">
        <v>44200</v>
      </c>
      <c r="C27037">
        <v>57.9</v>
      </c>
    </row>
    <row r="27038" spans="1:3" x14ac:dyDescent="0.2">
      <c r="A27038" t="s">
        <v>8773</v>
      </c>
      <c r="B27038" s="1">
        <v>44200</v>
      </c>
      <c r="C27038">
        <v>53.2</v>
      </c>
    </row>
    <row r="27039" spans="1:3" x14ac:dyDescent="0.2">
      <c r="A27039" t="s">
        <v>18697</v>
      </c>
      <c r="B27039" s="1">
        <v>44200</v>
      </c>
      <c r="C27039">
        <v>219.7</v>
      </c>
    </row>
    <row r="27040" spans="1:3" x14ac:dyDescent="0.2">
      <c r="A27040" t="s">
        <v>12</v>
      </c>
      <c r="B27040" s="1">
        <v>44200</v>
      </c>
      <c r="C27040">
        <v>106.4</v>
      </c>
    </row>
    <row r="27041" spans="1:3" x14ac:dyDescent="0.2">
      <c r="A27041" t="s">
        <v>21266</v>
      </c>
      <c r="B27041" s="1">
        <v>44200</v>
      </c>
      <c r="C27041">
        <v>37.9</v>
      </c>
    </row>
    <row r="27042" spans="1:3" x14ac:dyDescent="0.2">
      <c r="A27042" t="s">
        <v>8067</v>
      </c>
      <c r="B27042" s="1">
        <v>44200</v>
      </c>
      <c r="C27042">
        <v>234.97</v>
      </c>
    </row>
    <row r="27043" spans="1:3" x14ac:dyDescent="0.2">
      <c r="A27043" t="s">
        <v>383</v>
      </c>
      <c r="B27043" s="1">
        <v>44200</v>
      </c>
      <c r="C27043">
        <v>47.25</v>
      </c>
    </row>
    <row r="27044" spans="1:3" x14ac:dyDescent="0.2">
      <c r="A27044" t="s">
        <v>591</v>
      </c>
      <c r="B27044" s="1">
        <v>44200</v>
      </c>
      <c r="C27044">
        <v>679.94</v>
      </c>
    </row>
    <row r="27045" spans="1:3" x14ac:dyDescent="0.2">
      <c r="A27045" t="s">
        <v>21267</v>
      </c>
      <c r="B27045" s="1">
        <v>44200</v>
      </c>
      <c r="C27045">
        <v>52.95</v>
      </c>
    </row>
    <row r="27046" spans="1:3" x14ac:dyDescent="0.2">
      <c r="A27046" t="s">
        <v>21189</v>
      </c>
      <c r="B27046" s="1">
        <v>44200</v>
      </c>
      <c r="C27046">
        <v>292.5</v>
      </c>
    </row>
    <row r="27047" spans="1:3" x14ac:dyDescent="0.2">
      <c r="A27047" t="s">
        <v>20196</v>
      </c>
      <c r="B27047" s="1">
        <v>44200</v>
      </c>
      <c r="C27047">
        <v>133.35</v>
      </c>
    </row>
    <row r="27048" spans="1:3" x14ac:dyDescent="0.2">
      <c r="A27048" t="s">
        <v>597</v>
      </c>
      <c r="B27048" s="1">
        <v>44200</v>
      </c>
      <c r="C27048">
        <v>549.33000000000004</v>
      </c>
    </row>
    <row r="27049" spans="1:3" x14ac:dyDescent="0.2">
      <c r="A27049" t="s">
        <v>17314</v>
      </c>
      <c r="B27049" s="1">
        <v>44200</v>
      </c>
      <c r="C27049">
        <v>83.85</v>
      </c>
    </row>
    <row r="27050" spans="1:3" x14ac:dyDescent="0.2">
      <c r="A27050" t="s">
        <v>21268</v>
      </c>
      <c r="B27050" s="1">
        <v>44200</v>
      </c>
      <c r="C27050">
        <v>187.8</v>
      </c>
    </row>
    <row r="27051" spans="1:3" x14ac:dyDescent="0.2">
      <c r="A27051" t="s">
        <v>21269</v>
      </c>
      <c r="B27051" s="1">
        <v>44200</v>
      </c>
      <c r="C27051">
        <v>59.65</v>
      </c>
    </row>
    <row r="27052" spans="1:3" x14ac:dyDescent="0.2">
      <c r="A27052" t="s">
        <v>10732</v>
      </c>
      <c r="B27052" s="1">
        <v>44200</v>
      </c>
      <c r="C27052">
        <v>196.9</v>
      </c>
    </row>
    <row r="27053" spans="1:3" x14ac:dyDescent="0.2">
      <c r="A27053" t="s">
        <v>21270</v>
      </c>
      <c r="B27053" s="1">
        <v>44200</v>
      </c>
      <c r="C27053">
        <v>53.2</v>
      </c>
    </row>
    <row r="27054" spans="1:3" x14ac:dyDescent="0.2">
      <c r="A27054" t="s">
        <v>21271</v>
      </c>
      <c r="B27054" s="1">
        <v>44200</v>
      </c>
      <c r="C27054">
        <v>117.35</v>
      </c>
    </row>
    <row r="27055" spans="1:3" x14ac:dyDescent="0.2">
      <c r="A27055" t="s">
        <v>21272</v>
      </c>
      <c r="B27055" s="1">
        <v>44200</v>
      </c>
      <c r="C27055">
        <v>100.85</v>
      </c>
    </row>
    <row r="27056" spans="1:3" x14ac:dyDescent="0.2">
      <c r="A27056" t="s">
        <v>21273</v>
      </c>
      <c r="B27056" s="1">
        <v>44200</v>
      </c>
      <c r="C27056">
        <v>53.2</v>
      </c>
    </row>
    <row r="27057" spans="1:3" x14ac:dyDescent="0.2">
      <c r="A27057" t="s">
        <v>21274</v>
      </c>
      <c r="B27057" s="1">
        <v>44200</v>
      </c>
      <c r="C27057">
        <v>46.45</v>
      </c>
    </row>
    <row r="27058" spans="1:3" x14ac:dyDescent="0.2">
      <c r="A27058" t="s">
        <v>14005</v>
      </c>
      <c r="B27058" s="1">
        <v>44200</v>
      </c>
      <c r="C27058">
        <v>84.9</v>
      </c>
    </row>
    <row r="27059" spans="1:3" x14ac:dyDescent="0.2">
      <c r="A27059" t="s">
        <v>21275</v>
      </c>
      <c r="B27059" s="1">
        <v>44200</v>
      </c>
      <c r="C27059">
        <v>139.80000000000001</v>
      </c>
    </row>
    <row r="27060" spans="1:3" x14ac:dyDescent="0.2">
      <c r="A27060" t="s">
        <v>21276</v>
      </c>
      <c r="B27060" s="1">
        <v>44200</v>
      </c>
      <c r="C27060">
        <v>46.45</v>
      </c>
    </row>
    <row r="27061" spans="1:3" x14ac:dyDescent="0.2">
      <c r="A27061" t="s">
        <v>21277</v>
      </c>
      <c r="B27061" s="1">
        <v>44200</v>
      </c>
      <c r="C27061">
        <v>62.65</v>
      </c>
    </row>
    <row r="27062" spans="1:3" x14ac:dyDescent="0.2">
      <c r="A27062" t="s">
        <v>21278</v>
      </c>
      <c r="B27062" s="1">
        <v>44200</v>
      </c>
      <c r="C27062">
        <v>55.9</v>
      </c>
    </row>
    <row r="27063" spans="1:3" x14ac:dyDescent="0.2">
      <c r="A27063" t="s">
        <v>21279</v>
      </c>
      <c r="B27063" s="1">
        <v>44200</v>
      </c>
      <c r="C27063">
        <v>72.849999999999994</v>
      </c>
    </row>
    <row r="27064" spans="1:3" x14ac:dyDescent="0.2">
      <c r="A27064" t="s">
        <v>21280</v>
      </c>
      <c r="B27064" s="1">
        <v>44200</v>
      </c>
      <c r="C27064">
        <v>53.2</v>
      </c>
    </row>
    <row r="27065" spans="1:3" x14ac:dyDescent="0.2">
      <c r="A27065" t="s">
        <v>21281</v>
      </c>
      <c r="B27065" s="1">
        <v>44200</v>
      </c>
      <c r="C27065">
        <v>55.9</v>
      </c>
    </row>
    <row r="27066" spans="1:3" x14ac:dyDescent="0.2">
      <c r="A27066" t="s">
        <v>21282</v>
      </c>
      <c r="B27066" s="1">
        <v>44200</v>
      </c>
      <c r="C27066">
        <v>37.9</v>
      </c>
    </row>
    <row r="27067" spans="1:3" x14ac:dyDescent="0.2">
      <c r="A27067" t="s">
        <v>21283</v>
      </c>
      <c r="B27067" s="1">
        <v>44200</v>
      </c>
      <c r="C27067">
        <v>64.650000000000006</v>
      </c>
    </row>
    <row r="27068" spans="1:3" x14ac:dyDescent="0.2">
      <c r="A27068" t="s">
        <v>21284</v>
      </c>
      <c r="B27068" s="1">
        <v>44200</v>
      </c>
      <c r="C27068">
        <v>55.9</v>
      </c>
    </row>
    <row r="27069" spans="1:3" x14ac:dyDescent="0.2">
      <c r="A27069" t="s">
        <v>18089</v>
      </c>
      <c r="B27069" s="1">
        <v>44200</v>
      </c>
      <c r="C27069">
        <v>46.45</v>
      </c>
    </row>
    <row r="27070" spans="1:3" x14ac:dyDescent="0.2">
      <c r="A27070" t="s">
        <v>17413</v>
      </c>
      <c r="B27070" s="1">
        <v>44200</v>
      </c>
      <c r="C27070">
        <v>74.599999999999994</v>
      </c>
    </row>
    <row r="27071" spans="1:3" x14ac:dyDescent="0.2">
      <c r="A27071" t="s">
        <v>21285</v>
      </c>
      <c r="B27071" s="1">
        <v>44200</v>
      </c>
      <c r="C27071">
        <v>96.4</v>
      </c>
    </row>
    <row r="27072" spans="1:3" x14ac:dyDescent="0.2">
      <c r="A27072" t="s">
        <v>21286</v>
      </c>
      <c r="B27072" s="1">
        <v>44200</v>
      </c>
      <c r="C27072">
        <v>55.9</v>
      </c>
    </row>
    <row r="27073" spans="1:3" x14ac:dyDescent="0.2">
      <c r="A27073" t="s">
        <v>21287</v>
      </c>
      <c r="B27073" s="1">
        <v>44200</v>
      </c>
      <c r="C27073">
        <v>46.45</v>
      </c>
    </row>
    <row r="27074" spans="1:3" x14ac:dyDescent="0.2">
      <c r="A27074" t="s">
        <v>21288</v>
      </c>
      <c r="B27074" s="1">
        <v>44200</v>
      </c>
      <c r="C27074">
        <v>55.9</v>
      </c>
    </row>
    <row r="27075" spans="1:3" x14ac:dyDescent="0.2">
      <c r="A27075" t="s">
        <v>2187</v>
      </c>
      <c r="B27075" s="1">
        <v>44200</v>
      </c>
      <c r="C27075">
        <v>49.45</v>
      </c>
    </row>
    <row r="27076" spans="1:3" x14ac:dyDescent="0.2">
      <c r="A27076" t="s">
        <v>21289</v>
      </c>
      <c r="B27076" s="1">
        <v>44200</v>
      </c>
      <c r="C27076">
        <v>55.9</v>
      </c>
    </row>
    <row r="27077" spans="1:3" x14ac:dyDescent="0.2">
      <c r="A27077" t="s">
        <v>2027</v>
      </c>
      <c r="B27077" s="1">
        <v>44200</v>
      </c>
      <c r="C27077">
        <v>62.65</v>
      </c>
    </row>
    <row r="27078" spans="1:3" x14ac:dyDescent="0.2">
      <c r="A27078" t="s">
        <v>21290</v>
      </c>
      <c r="B27078" s="1">
        <v>44200</v>
      </c>
      <c r="C27078">
        <v>55.9</v>
      </c>
    </row>
    <row r="27079" spans="1:3" x14ac:dyDescent="0.2">
      <c r="A27079" t="s">
        <v>21291</v>
      </c>
      <c r="B27079" s="1">
        <v>44200</v>
      </c>
      <c r="C27079">
        <v>14.7</v>
      </c>
    </row>
    <row r="27080" spans="1:3" x14ac:dyDescent="0.2">
      <c r="A27080" t="s">
        <v>21292</v>
      </c>
      <c r="B27080" s="1">
        <v>44200</v>
      </c>
      <c r="C27080">
        <v>55.9</v>
      </c>
    </row>
    <row r="27081" spans="1:3" x14ac:dyDescent="0.2">
      <c r="A27081" t="s">
        <v>21293</v>
      </c>
      <c r="B27081" s="1">
        <v>44200</v>
      </c>
      <c r="C27081">
        <v>46.45</v>
      </c>
    </row>
    <row r="27082" spans="1:3" x14ac:dyDescent="0.2">
      <c r="A27082" t="s">
        <v>21294</v>
      </c>
      <c r="B27082" s="1">
        <v>44200</v>
      </c>
      <c r="C27082">
        <v>32.950000000000003</v>
      </c>
    </row>
    <row r="27083" spans="1:3" x14ac:dyDescent="0.2">
      <c r="A27083" t="s">
        <v>21295</v>
      </c>
      <c r="B27083" s="1">
        <v>44200</v>
      </c>
      <c r="C27083">
        <v>70.849999999999994</v>
      </c>
    </row>
    <row r="27084" spans="1:3" x14ac:dyDescent="0.2">
      <c r="A27084" t="s">
        <v>21296</v>
      </c>
      <c r="B27084" s="1">
        <v>44200</v>
      </c>
      <c r="C27084">
        <v>53.2</v>
      </c>
    </row>
    <row r="27085" spans="1:3" x14ac:dyDescent="0.2">
      <c r="A27085" t="s">
        <v>21297</v>
      </c>
      <c r="B27085" s="1">
        <v>44200</v>
      </c>
      <c r="C27085">
        <v>46.45</v>
      </c>
    </row>
    <row r="27086" spans="1:3" x14ac:dyDescent="0.2">
      <c r="A27086" t="s">
        <v>21298</v>
      </c>
      <c r="B27086" s="1">
        <v>44200</v>
      </c>
      <c r="C27086">
        <v>55.9</v>
      </c>
    </row>
    <row r="27087" spans="1:3" x14ac:dyDescent="0.2">
      <c r="A27087" t="s">
        <v>17548</v>
      </c>
      <c r="B27087" s="1">
        <v>44200</v>
      </c>
      <c r="C27087">
        <v>46.45</v>
      </c>
    </row>
    <row r="27088" spans="1:3" x14ac:dyDescent="0.2">
      <c r="A27088" t="s">
        <v>21299</v>
      </c>
      <c r="B27088" s="1">
        <v>44200</v>
      </c>
      <c r="C27088">
        <v>58.69</v>
      </c>
    </row>
    <row r="27089" spans="1:3" x14ac:dyDescent="0.2">
      <c r="A27089" t="s">
        <v>21300</v>
      </c>
      <c r="B27089" s="1">
        <v>44200</v>
      </c>
      <c r="C27089">
        <v>55.9</v>
      </c>
    </row>
    <row r="27090" spans="1:3" x14ac:dyDescent="0.2">
      <c r="A27090" t="s">
        <v>21301</v>
      </c>
      <c r="B27090" s="1">
        <v>44200</v>
      </c>
      <c r="C27090">
        <v>52.9</v>
      </c>
    </row>
    <row r="27091" spans="1:3" x14ac:dyDescent="0.2">
      <c r="A27091" t="s">
        <v>21302</v>
      </c>
      <c r="B27091" s="1">
        <v>44200</v>
      </c>
      <c r="C27091">
        <v>234.75</v>
      </c>
    </row>
    <row r="27092" spans="1:3" x14ac:dyDescent="0.2">
      <c r="A27092" t="s">
        <v>21303</v>
      </c>
      <c r="B27092" s="1">
        <v>44200</v>
      </c>
      <c r="C27092">
        <v>20.68</v>
      </c>
    </row>
    <row r="27093" spans="1:3" x14ac:dyDescent="0.2">
      <c r="A27093" t="s">
        <v>21304</v>
      </c>
      <c r="B27093" s="1">
        <v>44200</v>
      </c>
      <c r="C27093">
        <v>55.9</v>
      </c>
    </row>
    <row r="27094" spans="1:3" x14ac:dyDescent="0.2">
      <c r="A27094" t="s">
        <v>21305</v>
      </c>
      <c r="B27094" s="1">
        <v>44200</v>
      </c>
      <c r="C27094">
        <v>52.9</v>
      </c>
    </row>
    <row r="27095" spans="1:3" x14ac:dyDescent="0.2">
      <c r="A27095" t="s">
        <v>14935</v>
      </c>
      <c r="B27095" s="1">
        <v>44200</v>
      </c>
      <c r="C27095">
        <v>58.65</v>
      </c>
    </row>
    <row r="27096" spans="1:3" x14ac:dyDescent="0.2">
      <c r="A27096" t="s">
        <v>21306</v>
      </c>
      <c r="B27096" s="1">
        <v>44200</v>
      </c>
      <c r="C27096">
        <v>52.9</v>
      </c>
    </row>
    <row r="27097" spans="1:3" x14ac:dyDescent="0.2">
      <c r="A27097" t="s">
        <v>21307</v>
      </c>
      <c r="B27097" s="1">
        <v>44200</v>
      </c>
      <c r="C27097">
        <v>62.65</v>
      </c>
    </row>
    <row r="27098" spans="1:3" x14ac:dyDescent="0.2">
      <c r="A27098" t="s">
        <v>1316</v>
      </c>
      <c r="B27098" s="1">
        <v>44200</v>
      </c>
      <c r="C27098">
        <v>46.45</v>
      </c>
    </row>
    <row r="27099" spans="1:3" x14ac:dyDescent="0.2">
      <c r="A27099" t="s">
        <v>14119</v>
      </c>
      <c r="B27099" s="1">
        <v>44200</v>
      </c>
      <c r="C27099">
        <v>55.9</v>
      </c>
    </row>
    <row r="27100" spans="1:3" x14ac:dyDescent="0.2">
      <c r="A27100" t="s">
        <v>17583</v>
      </c>
      <c r="B27100" s="1">
        <v>44200</v>
      </c>
      <c r="C27100">
        <v>69.650000000000006</v>
      </c>
    </row>
    <row r="27101" spans="1:3" x14ac:dyDescent="0.2">
      <c r="A27101" t="s">
        <v>1644</v>
      </c>
      <c r="B27101" s="1">
        <v>44200</v>
      </c>
      <c r="C27101">
        <v>37.9</v>
      </c>
    </row>
    <row r="27102" spans="1:3" x14ac:dyDescent="0.2">
      <c r="A27102" t="s">
        <v>3091</v>
      </c>
      <c r="B27102" s="1">
        <v>44200</v>
      </c>
      <c r="C27102">
        <v>57.9</v>
      </c>
    </row>
    <row r="27103" spans="1:3" x14ac:dyDescent="0.2">
      <c r="A27103" t="s">
        <v>21197</v>
      </c>
      <c r="B27103" s="1">
        <v>44200</v>
      </c>
      <c r="C27103">
        <v>100.85</v>
      </c>
    </row>
    <row r="27104" spans="1:3" x14ac:dyDescent="0.2">
      <c r="A27104" t="s">
        <v>21308</v>
      </c>
      <c r="B27104" s="1">
        <v>44200</v>
      </c>
      <c r="C27104">
        <v>47.9</v>
      </c>
    </row>
    <row r="27105" spans="1:3" x14ac:dyDescent="0.2">
      <c r="A27105" t="s">
        <v>21309</v>
      </c>
      <c r="B27105" s="1">
        <v>44200</v>
      </c>
      <c r="C27105">
        <v>69.849999999999994</v>
      </c>
    </row>
    <row r="27106" spans="1:3" x14ac:dyDescent="0.2">
      <c r="A27106" t="s">
        <v>383</v>
      </c>
      <c r="B27106" s="1">
        <v>44200</v>
      </c>
      <c r="C27106">
        <v>47.25</v>
      </c>
    </row>
    <row r="27107" spans="1:3" x14ac:dyDescent="0.2">
      <c r="A27107" t="s">
        <v>21310</v>
      </c>
      <c r="B27107" s="1">
        <v>44200</v>
      </c>
      <c r="C27107">
        <v>37.9</v>
      </c>
    </row>
    <row r="27108" spans="1:3" x14ac:dyDescent="0.2">
      <c r="A27108" t="s">
        <v>21311</v>
      </c>
      <c r="B27108" s="1">
        <v>44200</v>
      </c>
      <c r="C27108">
        <v>47.9</v>
      </c>
    </row>
    <row r="27109" spans="1:3" x14ac:dyDescent="0.2">
      <c r="A27109" t="s">
        <v>21312</v>
      </c>
      <c r="B27109" s="1">
        <v>44200</v>
      </c>
      <c r="C27109">
        <v>87.9</v>
      </c>
    </row>
    <row r="27110" spans="1:3" x14ac:dyDescent="0.2">
      <c r="A27110" t="s">
        <v>21313</v>
      </c>
      <c r="B27110" s="1">
        <v>44200</v>
      </c>
      <c r="C27110">
        <v>22.9</v>
      </c>
    </row>
    <row r="27111" spans="1:3" x14ac:dyDescent="0.2">
      <c r="A27111" t="s">
        <v>21314</v>
      </c>
      <c r="B27111" s="1">
        <v>44200</v>
      </c>
      <c r="C27111">
        <v>55.4</v>
      </c>
    </row>
    <row r="27112" spans="1:3" x14ac:dyDescent="0.2">
      <c r="A27112" t="s">
        <v>21315</v>
      </c>
      <c r="B27112" s="1">
        <v>44200</v>
      </c>
      <c r="C27112">
        <v>74.900000000000006</v>
      </c>
    </row>
    <row r="27113" spans="1:3" x14ac:dyDescent="0.2">
      <c r="A27113" t="s">
        <v>21316</v>
      </c>
      <c r="B27113" s="1">
        <v>44200</v>
      </c>
      <c r="C27113">
        <v>11.99</v>
      </c>
    </row>
    <row r="27114" spans="1:3" x14ac:dyDescent="0.2">
      <c r="A27114" t="s">
        <v>25</v>
      </c>
      <c r="B27114" s="1">
        <v>44200</v>
      </c>
      <c r="C27114">
        <v>13.99</v>
      </c>
    </row>
    <row r="27115" spans="1:3" x14ac:dyDescent="0.2">
      <c r="A27115" t="s">
        <v>148</v>
      </c>
      <c r="B27115" s="1">
        <v>44201</v>
      </c>
      <c r="C27115">
        <v>424.14</v>
      </c>
    </row>
    <row r="27116" spans="1:3" x14ac:dyDescent="0.2">
      <c r="A27116" t="s">
        <v>148</v>
      </c>
      <c r="B27116" s="1">
        <v>44201</v>
      </c>
      <c r="C27116">
        <v>918.97</v>
      </c>
    </row>
    <row r="27117" spans="1:3" x14ac:dyDescent="0.2">
      <c r="A27117" t="s">
        <v>46</v>
      </c>
      <c r="B27117" s="1">
        <v>44201</v>
      </c>
      <c r="C27117">
        <v>542.75</v>
      </c>
    </row>
    <row r="27118" spans="1:3" x14ac:dyDescent="0.2">
      <c r="A27118" t="s">
        <v>21229</v>
      </c>
      <c r="B27118" s="1">
        <v>44201</v>
      </c>
      <c r="C27118">
        <v>57.9</v>
      </c>
    </row>
    <row r="27119" spans="1:3" x14ac:dyDescent="0.2">
      <c r="A27119" t="s">
        <v>21230</v>
      </c>
      <c r="B27119" s="1">
        <v>44201</v>
      </c>
      <c r="C27119">
        <v>57.9</v>
      </c>
    </row>
    <row r="27120" spans="1:3" x14ac:dyDescent="0.2">
      <c r="A27120" t="s">
        <v>21231</v>
      </c>
      <c r="B27120" s="1">
        <v>44201</v>
      </c>
      <c r="C27120">
        <v>55.9</v>
      </c>
    </row>
    <row r="27121" spans="1:3" x14ac:dyDescent="0.2">
      <c r="A27121" t="s">
        <v>21232</v>
      </c>
      <c r="B27121" s="1">
        <v>44201</v>
      </c>
      <c r="C27121">
        <v>55.9</v>
      </c>
    </row>
    <row r="27122" spans="1:3" x14ac:dyDescent="0.2">
      <c r="A27122" t="s">
        <v>21233</v>
      </c>
      <c r="B27122" s="1">
        <v>44201</v>
      </c>
      <c r="C27122">
        <v>67.900000000000006</v>
      </c>
    </row>
    <row r="27123" spans="1:3" x14ac:dyDescent="0.2">
      <c r="A27123" t="s">
        <v>21234</v>
      </c>
      <c r="B27123" s="1">
        <v>44201</v>
      </c>
      <c r="C27123">
        <v>53.2</v>
      </c>
    </row>
    <row r="27124" spans="1:3" x14ac:dyDescent="0.2">
      <c r="A27124" t="s">
        <v>14092</v>
      </c>
      <c r="B27124" s="1">
        <v>44201</v>
      </c>
      <c r="C27124">
        <v>110.7</v>
      </c>
    </row>
    <row r="27125" spans="1:3" x14ac:dyDescent="0.2">
      <c r="A27125" t="s">
        <v>12</v>
      </c>
      <c r="B27125" s="1">
        <v>44201</v>
      </c>
      <c r="C27125">
        <v>403.14</v>
      </c>
    </row>
    <row r="27126" spans="1:3" x14ac:dyDescent="0.2">
      <c r="A27126" t="s">
        <v>12654</v>
      </c>
      <c r="B27126" s="1">
        <v>44201</v>
      </c>
      <c r="C27126">
        <v>47.9</v>
      </c>
    </row>
    <row r="27127" spans="1:3" x14ac:dyDescent="0.2">
      <c r="A27127" t="s">
        <v>5690</v>
      </c>
      <c r="B27127" s="1">
        <v>44201</v>
      </c>
      <c r="C27127">
        <v>99</v>
      </c>
    </row>
    <row r="27128" spans="1:3" x14ac:dyDescent="0.2">
      <c r="A27128" t="s">
        <v>21235</v>
      </c>
      <c r="B27128" s="1">
        <v>44201</v>
      </c>
      <c r="C27128">
        <v>17.899999999999999</v>
      </c>
    </row>
    <row r="27129" spans="1:3" x14ac:dyDescent="0.2">
      <c r="A27129" t="s">
        <v>4705</v>
      </c>
      <c r="B27129" s="1">
        <v>44201</v>
      </c>
      <c r="C27129">
        <v>139.21</v>
      </c>
    </row>
    <row r="27130" spans="1:3" x14ac:dyDescent="0.2">
      <c r="A27130" t="s">
        <v>21236</v>
      </c>
      <c r="B27130" s="1">
        <v>44201</v>
      </c>
      <c r="C27130">
        <v>53.2</v>
      </c>
    </row>
    <row r="27131" spans="1:3" x14ac:dyDescent="0.2">
      <c r="A27131" t="s">
        <v>21237</v>
      </c>
      <c r="B27131" s="1">
        <v>44201</v>
      </c>
      <c r="C27131">
        <v>87.5</v>
      </c>
    </row>
    <row r="27132" spans="1:3" x14ac:dyDescent="0.2">
      <c r="A27132" t="s">
        <v>8599</v>
      </c>
      <c r="B27132" s="1">
        <v>44201</v>
      </c>
      <c r="C27132">
        <v>57.9</v>
      </c>
    </row>
    <row r="27133" spans="1:3" x14ac:dyDescent="0.2">
      <c r="A27133" t="s">
        <v>21238</v>
      </c>
      <c r="B27133" s="1">
        <v>44201</v>
      </c>
      <c r="C27133">
        <v>64.650000000000006</v>
      </c>
    </row>
    <row r="27134" spans="1:3" x14ac:dyDescent="0.2">
      <c r="A27134" t="s">
        <v>21239</v>
      </c>
      <c r="B27134" s="1">
        <v>44201</v>
      </c>
      <c r="C27134">
        <v>55.9</v>
      </c>
    </row>
    <row r="27135" spans="1:3" x14ac:dyDescent="0.2">
      <c r="A27135" t="s">
        <v>902</v>
      </c>
      <c r="B27135" s="1">
        <v>44201</v>
      </c>
      <c r="C27135">
        <v>157.80000000000001</v>
      </c>
    </row>
    <row r="27136" spans="1:3" x14ac:dyDescent="0.2">
      <c r="A27136" t="s">
        <v>21240</v>
      </c>
      <c r="B27136" s="1">
        <v>44201</v>
      </c>
      <c r="C27136">
        <v>46.45</v>
      </c>
    </row>
    <row r="27137" spans="1:3" x14ac:dyDescent="0.2">
      <c r="A27137" t="s">
        <v>21241</v>
      </c>
      <c r="B27137" s="1">
        <v>44201</v>
      </c>
      <c r="C27137">
        <v>62.9</v>
      </c>
    </row>
    <row r="27138" spans="1:3" x14ac:dyDescent="0.2">
      <c r="A27138" t="s">
        <v>9023</v>
      </c>
      <c r="B27138" s="1">
        <v>44201</v>
      </c>
      <c r="C27138">
        <v>53.2</v>
      </c>
    </row>
    <row r="27139" spans="1:3" x14ac:dyDescent="0.2">
      <c r="A27139" t="s">
        <v>21242</v>
      </c>
      <c r="B27139" s="1">
        <v>44201</v>
      </c>
      <c r="C27139">
        <v>46.45</v>
      </c>
    </row>
    <row r="27140" spans="1:3" x14ac:dyDescent="0.2">
      <c r="A27140" t="s">
        <v>21243</v>
      </c>
      <c r="B27140" s="1">
        <v>44201</v>
      </c>
      <c r="C27140">
        <v>46.45</v>
      </c>
    </row>
    <row r="27141" spans="1:3" x14ac:dyDescent="0.2">
      <c r="A27141" t="s">
        <v>21244</v>
      </c>
      <c r="B27141" s="1">
        <v>44201</v>
      </c>
      <c r="C27141">
        <v>37.9</v>
      </c>
    </row>
    <row r="27142" spans="1:3" x14ac:dyDescent="0.2">
      <c r="A27142" t="s">
        <v>21245</v>
      </c>
      <c r="B27142" s="1">
        <v>44201</v>
      </c>
      <c r="C27142">
        <v>55.9</v>
      </c>
    </row>
    <row r="27143" spans="1:3" x14ac:dyDescent="0.2">
      <c r="A27143" t="s">
        <v>21246</v>
      </c>
      <c r="B27143" s="1">
        <v>44201</v>
      </c>
      <c r="C27143">
        <v>96.45</v>
      </c>
    </row>
    <row r="27144" spans="1:3" x14ac:dyDescent="0.2">
      <c r="A27144" t="s">
        <v>21247</v>
      </c>
      <c r="B27144" s="1">
        <v>44201</v>
      </c>
      <c r="C27144">
        <v>57.9</v>
      </c>
    </row>
    <row r="27145" spans="1:3" x14ac:dyDescent="0.2">
      <c r="A27145" t="s">
        <v>11608</v>
      </c>
      <c r="B27145" s="1">
        <v>44201</v>
      </c>
      <c r="C27145">
        <v>106.85</v>
      </c>
    </row>
    <row r="27146" spans="1:3" x14ac:dyDescent="0.2">
      <c r="A27146" t="s">
        <v>21248</v>
      </c>
      <c r="B27146" s="1">
        <v>44201</v>
      </c>
      <c r="C27146">
        <v>54.95</v>
      </c>
    </row>
    <row r="27147" spans="1:3" x14ac:dyDescent="0.2">
      <c r="A27147" t="s">
        <v>21249</v>
      </c>
      <c r="B27147" s="1">
        <v>44201</v>
      </c>
      <c r="C27147">
        <v>174.95</v>
      </c>
    </row>
    <row r="27148" spans="1:3" x14ac:dyDescent="0.2">
      <c r="A27148" t="s">
        <v>46</v>
      </c>
      <c r="B27148" s="1">
        <v>44201</v>
      </c>
      <c r="C27148">
        <v>224.94</v>
      </c>
    </row>
    <row r="27149" spans="1:3" x14ac:dyDescent="0.2">
      <c r="A27149" t="s">
        <v>597</v>
      </c>
      <c r="B27149" s="1">
        <v>44201</v>
      </c>
      <c r="C27149">
        <v>746.88</v>
      </c>
    </row>
    <row r="27150" spans="1:3" x14ac:dyDescent="0.2">
      <c r="A27150" t="s">
        <v>347</v>
      </c>
      <c r="B27150" s="1">
        <v>44201</v>
      </c>
      <c r="C27150">
        <v>646.28</v>
      </c>
    </row>
    <row r="27151" spans="1:3" x14ac:dyDescent="0.2">
      <c r="A27151" t="s">
        <v>21250</v>
      </c>
      <c r="B27151" s="1">
        <v>44201</v>
      </c>
      <c r="C27151">
        <v>82.95</v>
      </c>
    </row>
    <row r="27152" spans="1:3" x14ac:dyDescent="0.2">
      <c r="A27152" t="s">
        <v>21251</v>
      </c>
      <c r="B27152" s="1">
        <v>44201</v>
      </c>
      <c r="C27152">
        <v>54.9</v>
      </c>
    </row>
    <row r="27153" spans="1:3" x14ac:dyDescent="0.2">
      <c r="A27153" t="s">
        <v>21252</v>
      </c>
      <c r="B27153" s="1">
        <v>44201</v>
      </c>
      <c r="C27153">
        <v>91.45</v>
      </c>
    </row>
    <row r="27154" spans="1:3" x14ac:dyDescent="0.2">
      <c r="A27154" t="s">
        <v>1770</v>
      </c>
      <c r="B27154" s="1">
        <v>44201</v>
      </c>
      <c r="C27154">
        <v>158.69999999999999</v>
      </c>
    </row>
    <row r="27155" spans="1:3" x14ac:dyDescent="0.2">
      <c r="A27155" t="s">
        <v>21203</v>
      </c>
      <c r="B27155" s="1">
        <v>44201</v>
      </c>
      <c r="C27155">
        <v>9.15</v>
      </c>
    </row>
    <row r="27156" spans="1:3" x14ac:dyDescent="0.2">
      <c r="A27156" t="s">
        <v>307</v>
      </c>
      <c r="B27156" s="1">
        <v>44202</v>
      </c>
      <c r="C27156">
        <v>376.04</v>
      </c>
    </row>
    <row r="27157" spans="1:3" x14ac:dyDescent="0.2">
      <c r="A27157" t="s">
        <v>13180</v>
      </c>
      <c r="B27157" s="1">
        <v>44202</v>
      </c>
      <c r="C27157">
        <v>120.4</v>
      </c>
    </row>
    <row r="27158" spans="1:3" x14ac:dyDescent="0.2">
      <c r="A27158" t="s">
        <v>20663</v>
      </c>
      <c r="B27158" s="1">
        <v>44202</v>
      </c>
      <c r="C27158">
        <v>30.9</v>
      </c>
    </row>
    <row r="27159" spans="1:3" x14ac:dyDescent="0.2">
      <c r="A27159" t="s">
        <v>945</v>
      </c>
      <c r="B27159" s="1">
        <v>44202</v>
      </c>
      <c r="C27159">
        <v>892.98</v>
      </c>
    </row>
    <row r="27160" spans="1:3" x14ac:dyDescent="0.2">
      <c r="A27160" t="s">
        <v>485</v>
      </c>
      <c r="B27160" s="1">
        <v>44202</v>
      </c>
      <c r="C27160">
        <v>4996.07</v>
      </c>
    </row>
    <row r="27161" spans="1:3" x14ac:dyDescent="0.2">
      <c r="A27161" t="s">
        <v>416</v>
      </c>
      <c r="B27161" s="1">
        <v>44202</v>
      </c>
      <c r="C27161">
        <v>237.95</v>
      </c>
    </row>
    <row r="27162" spans="1:3" x14ac:dyDescent="0.2">
      <c r="A27162" t="s">
        <v>10530</v>
      </c>
      <c r="B27162" s="1">
        <v>44202</v>
      </c>
      <c r="C27162">
        <v>45.95</v>
      </c>
    </row>
    <row r="27163" spans="1:3" x14ac:dyDescent="0.2">
      <c r="A27163" t="s">
        <v>21098</v>
      </c>
      <c r="B27163" s="1">
        <v>44202</v>
      </c>
      <c r="C27163">
        <v>196.3</v>
      </c>
    </row>
    <row r="27164" spans="1:3" x14ac:dyDescent="0.2">
      <c r="A27164" t="s">
        <v>21199</v>
      </c>
      <c r="B27164" s="1">
        <v>44202</v>
      </c>
      <c r="C27164">
        <v>52.9</v>
      </c>
    </row>
    <row r="27165" spans="1:3" x14ac:dyDescent="0.2">
      <c r="A27165" t="s">
        <v>21200</v>
      </c>
      <c r="B27165" s="1">
        <v>44202</v>
      </c>
      <c r="C27165">
        <v>46.45</v>
      </c>
    </row>
    <row r="27166" spans="1:3" x14ac:dyDescent="0.2">
      <c r="A27166" t="s">
        <v>21201</v>
      </c>
      <c r="B27166" s="1">
        <v>44202</v>
      </c>
      <c r="C27166">
        <v>54.9</v>
      </c>
    </row>
    <row r="27167" spans="1:3" x14ac:dyDescent="0.2">
      <c r="A27167" t="s">
        <v>21202</v>
      </c>
      <c r="B27167" s="1">
        <v>44202</v>
      </c>
      <c r="C27167">
        <v>52.9</v>
      </c>
    </row>
    <row r="27168" spans="1:3" x14ac:dyDescent="0.2">
      <c r="A27168" t="s">
        <v>13112</v>
      </c>
      <c r="B27168" s="1">
        <v>44202</v>
      </c>
      <c r="C27168">
        <v>57.9</v>
      </c>
    </row>
    <row r="27169" spans="1:3" x14ac:dyDescent="0.2">
      <c r="A27169" t="s">
        <v>21203</v>
      </c>
      <c r="B27169" s="1">
        <v>44202</v>
      </c>
      <c r="C27169">
        <v>9.15</v>
      </c>
    </row>
    <row r="27170" spans="1:3" x14ac:dyDescent="0.2">
      <c r="A27170" t="s">
        <v>21204</v>
      </c>
      <c r="B27170" s="1">
        <v>44202</v>
      </c>
      <c r="C27170">
        <v>79.599999999999994</v>
      </c>
    </row>
    <row r="27171" spans="1:3" x14ac:dyDescent="0.2">
      <c r="A27171" t="s">
        <v>21205</v>
      </c>
      <c r="B27171" s="1">
        <v>44202</v>
      </c>
      <c r="C27171">
        <v>9.15</v>
      </c>
    </row>
    <row r="27172" spans="1:3" x14ac:dyDescent="0.2">
      <c r="A27172" t="s">
        <v>3</v>
      </c>
      <c r="B27172" s="1">
        <v>44202</v>
      </c>
      <c r="C27172">
        <v>154.5</v>
      </c>
    </row>
    <row r="27173" spans="1:3" x14ac:dyDescent="0.2">
      <c r="A27173" t="s">
        <v>21206</v>
      </c>
      <c r="B27173" s="1">
        <v>44202</v>
      </c>
      <c r="C27173">
        <v>9.15</v>
      </c>
    </row>
    <row r="27174" spans="1:3" x14ac:dyDescent="0.2">
      <c r="A27174" t="s">
        <v>16960</v>
      </c>
      <c r="B27174" s="1">
        <v>44202</v>
      </c>
      <c r="C27174">
        <v>248.7</v>
      </c>
    </row>
    <row r="27175" spans="1:3" x14ac:dyDescent="0.2">
      <c r="A27175" t="s">
        <v>18551</v>
      </c>
      <c r="B27175" s="1">
        <v>44202</v>
      </c>
      <c r="C27175">
        <v>219.01</v>
      </c>
    </row>
    <row r="27176" spans="1:3" x14ac:dyDescent="0.2">
      <c r="A27176" t="s">
        <v>383</v>
      </c>
      <c r="B27176" s="1">
        <v>44202</v>
      </c>
      <c r="C27176">
        <v>657.03</v>
      </c>
    </row>
    <row r="27177" spans="1:3" x14ac:dyDescent="0.2">
      <c r="A27177" t="s">
        <v>21207</v>
      </c>
      <c r="B27177" s="1">
        <v>44202</v>
      </c>
      <c r="C27177">
        <v>105.55</v>
      </c>
    </row>
    <row r="27178" spans="1:3" x14ac:dyDescent="0.2">
      <c r="A27178" t="s">
        <v>21208</v>
      </c>
      <c r="B27178" s="1">
        <v>44202</v>
      </c>
      <c r="C27178">
        <v>97.85</v>
      </c>
    </row>
    <row r="27179" spans="1:3" x14ac:dyDescent="0.2">
      <c r="A27179" t="s">
        <v>21209</v>
      </c>
      <c r="B27179" s="1">
        <v>44202</v>
      </c>
      <c r="C27179">
        <v>72.95</v>
      </c>
    </row>
    <row r="27180" spans="1:3" x14ac:dyDescent="0.2">
      <c r="A27180" t="s">
        <v>21210</v>
      </c>
      <c r="B27180" s="1">
        <v>44202</v>
      </c>
      <c r="C27180">
        <v>57.9</v>
      </c>
    </row>
    <row r="27181" spans="1:3" x14ac:dyDescent="0.2">
      <c r="A27181" t="s">
        <v>15594</v>
      </c>
      <c r="B27181" s="1">
        <v>44202</v>
      </c>
      <c r="C27181">
        <v>307.14</v>
      </c>
    </row>
    <row r="27182" spans="1:3" x14ac:dyDescent="0.2">
      <c r="A27182" t="s">
        <v>6139</v>
      </c>
      <c r="B27182" s="1">
        <v>44202</v>
      </c>
      <c r="C27182">
        <v>1053.06</v>
      </c>
    </row>
    <row r="27183" spans="1:3" x14ac:dyDescent="0.2">
      <c r="A27183" t="s">
        <v>6139</v>
      </c>
      <c r="B27183" s="1">
        <v>44202</v>
      </c>
      <c r="C27183">
        <v>2011.78</v>
      </c>
    </row>
    <row r="27184" spans="1:3" x14ac:dyDescent="0.2">
      <c r="A27184" t="s">
        <v>534</v>
      </c>
      <c r="B27184" s="1">
        <v>44202</v>
      </c>
      <c r="C27184">
        <v>826.98</v>
      </c>
    </row>
    <row r="27185" spans="1:3" x14ac:dyDescent="0.2">
      <c r="A27185" t="s">
        <v>21211</v>
      </c>
      <c r="B27185" s="1">
        <v>44202</v>
      </c>
      <c r="C27185">
        <v>55.9</v>
      </c>
    </row>
    <row r="27186" spans="1:3" x14ac:dyDescent="0.2">
      <c r="A27186" t="s">
        <v>534</v>
      </c>
      <c r="B27186" s="1">
        <v>44202</v>
      </c>
      <c r="C27186">
        <v>677.76</v>
      </c>
    </row>
    <row r="27187" spans="1:3" x14ac:dyDescent="0.2">
      <c r="A27187" t="s">
        <v>21212</v>
      </c>
      <c r="B27187" s="1">
        <v>44202</v>
      </c>
      <c r="C27187">
        <v>61.4</v>
      </c>
    </row>
    <row r="27188" spans="1:3" x14ac:dyDescent="0.2">
      <c r="A27188" t="s">
        <v>21213</v>
      </c>
      <c r="B27188" s="1">
        <v>44202</v>
      </c>
      <c r="C27188">
        <v>62.65</v>
      </c>
    </row>
    <row r="27189" spans="1:3" x14ac:dyDescent="0.2">
      <c r="A27189" t="s">
        <v>21214</v>
      </c>
      <c r="B27189" s="1">
        <v>44202</v>
      </c>
      <c r="C27189">
        <v>55.9</v>
      </c>
    </row>
    <row r="27190" spans="1:3" x14ac:dyDescent="0.2">
      <c r="A27190" t="s">
        <v>12</v>
      </c>
      <c r="B27190" s="1">
        <v>44202</v>
      </c>
      <c r="C27190">
        <v>404.05</v>
      </c>
    </row>
    <row r="27191" spans="1:3" x14ac:dyDescent="0.2">
      <c r="A27191" t="s">
        <v>232</v>
      </c>
      <c r="B27191" s="1">
        <v>44202</v>
      </c>
      <c r="C27191">
        <v>1924.59</v>
      </c>
    </row>
    <row r="27192" spans="1:3" x14ac:dyDescent="0.2">
      <c r="A27192" t="s">
        <v>1004</v>
      </c>
      <c r="B27192" s="1">
        <v>44202</v>
      </c>
      <c r="C27192">
        <v>488.53</v>
      </c>
    </row>
    <row r="27193" spans="1:3" x14ac:dyDescent="0.2">
      <c r="A27193" t="s">
        <v>46</v>
      </c>
      <c r="B27193" s="1">
        <v>44202</v>
      </c>
      <c r="C27193">
        <v>239.64</v>
      </c>
    </row>
    <row r="27194" spans="1:3" x14ac:dyDescent="0.2">
      <c r="A27194" t="s">
        <v>184</v>
      </c>
      <c r="B27194" s="1">
        <v>44202</v>
      </c>
      <c r="C27194">
        <v>49.98</v>
      </c>
    </row>
    <row r="27195" spans="1:3" x14ac:dyDescent="0.2">
      <c r="A27195" t="s">
        <v>7822</v>
      </c>
      <c r="B27195" s="1">
        <v>44202</v>
      </c>
      <c r="C27195">
        <v>144.88999999999999</v>
      </c>
    </row>
    <row r="27196" spans="1:3" x14ac:dyDescent="0.2">
      <c r="A27196" t="s">
        <v>349</v>
      </c>
      <c r="B27196" s="1">
        <v>44202</v>
      </c>
      <c r="C27196">
        <v>779.6</v>
      </c>
    </row>
    <row r="27197" spans="1:3" x14ac:dyDescent="0.2">
      <c r="A27197" t="s">
        <v>810</v>
      </c>
      <c r="B27197" s="1">
        <v>44202</v>
      </c>
      <c r="C27197">
        <v>78.959999999999994</v>
      </c>
    </row>
    <row r="27198" spans="1:3" x14ac:dyDescent="0.2">
      <c r="A27198" t="s">
        <v>20779</v>
      </c>
      <c r="B27198" s="1">
        <v>44202</v>
      </c>
      <c r="C27198">
        <v>37.85</v>
      </c>
    </row>
    <row r="27199" spans="1:3" x14ac:dyDescent="0.2">
      <c r="A27199" t="s">
        <v>2960</v>
      </c>
      <c r="B27199" s="1">
        <v>44202</v>
      </c>
      <c r="C27199">
        <v>53.2</v>
      </c>
    </row>
    <row r="27200" spans="1:3" x14ac:dyDescent="0.2">
      <c r="A27200" t="s">
        <v>21215</v>
      </c>
      <c r="B27200" s="1">
        <v>44202</v>
      </c>
      <c r="C27200">
        <v>37.65</v>
      </c>
    </row>
    <row r="27201" spans="1:3" x14ac:dyDescent="0.2">
      <c r="A27201" t="s">
        <v>21216</v>
      </c>
      <c r="B27201" s="1">
        <v>44202</v>
      </c>
      <c r="C27201">
        <v>88.2</v>
      </c>
    </row>
    <row r="27202" spans="1:3" x14ac:dyDescent="0.2">
      <c r="A27202" t="s">
        <v>21217</v>
      </c>
      <c r="B27202" s="1">
        <v>44202</v>
      </c>
      <c r="C27202">
        <v>72.900000000000006</v>
      </c>
    </row>
    <row r="27203" spans="1:3" x14ac:dyDescent="0.2">
      <c r="A27203" t="s">
        <v>21218</v>
      </c>
      <c r="B27203" s="1">
        <v>44202</v>
      </c>
      <c r="C27203">
        <v>57.9</v>
      </c>
    </row>
    <row r="27204" spans="1:3" x14ac:dyDescent="0.2">
      <c r="A27204" t="s">
        <v>21189</v>
      </c>
      <c r="B27204" s="1">
        <v>44202</v>
      </c>
      <c r="C27204">
        <v>256.75</v>
      </c>
    </row>
    <row r="27205" spans="1:3" x14ac:dyDescent="0.2">
      <c r="A27205" t="s">
        <v>21219</v>
      </c>
      <c r="B27205" s="1">
        <v>44202</v>
      </c>
      <c r="C27205">
        <v>34.950000000000003</v>
      </c>
    </row>
    <row r="27206" spans="1:3" x14ac:dyDescent="0.2">
      <c r="A27206" t="s">
        <v>1407</v>
      </c>
      <c r="B27206" s="1">
        <v>44202</v>
      </c>
      <c r="C27206">
        <v>57.9</v>
      </c>
    </row>
    <row r="27207" spans="1:3" x14ac:dyDescent="0.2">
      <c r="A27207" t="s">
        <v>21220</v>
      </c>
      <c r="B27207" s="1">
        <v>44202</v>
      </c>
      <c r="C27207">
        <v>103.85</v>
      </c>
    </row>
    <row r="27208" spans="1:3" x14ac:dyDescent="0.2">
      <c r="A27208" t="s">
        <v>21221</v>
      </c>
      <c r="B27208" s="1">
        <v>44202</v>
      </c>
      <c r="C27208">
        <v>55.9</v>
      </c>
    </row>
    <row r="27209" spans="1:3" x14ac:dyDescent="0.2">
      <c r="A27209" t="s">
        <v>21222</v>
      </c>
      <c r="B27209" s="1">
        <v>44202</v>
      </c>
      <c r="C27209">
        <v>56.2</v>
      </c>
    </row>
    <row r="27210" spans="1:3" x14ac:dyDescent="0.2">
      <c r="A27210" t="s">
        <v>21223</v>
      </c>
      <c r="B27210" s="1">
        <v>44202</v>
      </c>
      <c r="C27210">
        <v>46.45</v>
      </c>
    </row>
    <row r="27211" spans="1:3" x14ac:dyDescent="0.2">
      <c r="A27211" t="s">
        <v>21224</v>
      </c>
      <c r="B27211" s="1">
        <v>44202</v>
      </c>
      <c r="C27211">
        <v>101.95</v>
      </c>
    </row>
    <row r="27212" spans="1:3" x14ac:dyDescent="0.2">
      <c r="A27212" t="s">
        <v>21225</v>
      </c>
      <c r="B27212" s="1">
        <v>44202</v>
      </c>
      <c r="C27212">
        <v>37.9</v>
      </c>
    </row>
    <row r="27213" spans="1:3" x14ac:dyDescent="0.2">
      <c r="A27213" t="s">
        <v>21226</v>
      </c>
      <c r="B27213" s="1">
        <v>44202</v>
      </c>
      <c r="C27213">
        <v>52.8</v>
      </c>
    </row>
    <row r="27214" spans="1:3" x14ac:dyDescent="0.2">
      <c r="A27214" t="s">
        <v>21227</v>
      </c>
      <c r="B27214" s="1">
        <v>44202</v>
      </c>
      <c r="C27214">
        <v>47.9</v>
      </c>
    </row>
    <row r="27215" spans="1:3" x14ac:dyDescent="0.2">
      <c r="A27215" t="s">
        <v>21228</v>
      </c>
      <c r="B27215" s="1">
        <v>44202</v>
      </c>
      <c r="C27215">
        <v>47.9</v>
      </c>
    </row>
    <row r="27216" spans="1:3" x14ac:dyDescent="0.2">
      <c r="A27216" t="s">
        <v>20112</v>
      </c>
      <c r="B27216" s="1">
        <v>44202</v>
      </c>
      <c r="C27216">
        <v>47.9</v>
      </c>
    </row>
    <row r="27217" spans="1:3" x14ac:dyDescent="0.2">
      <c r="A27217" t="s">
        <v>1623</v>
      </c>
      <c r="B27217" s="1">
        <v>44202</v>
      </c>
      <c r="C27217">
        <v>53.2</v>
      </c>
    </row>
    <row r="27218" spans="1:3" x14ac:dyDescent="0.2">
      <c r="A27218" t="s">
        <v>15048</v>
      </c>
      <c r="B27218" s="1">
        <v>44202</v>
      </c>
      <c r="C27218">
        <v>54.9</v>
      </c>
    </row>
    <row r="27219" spans="1:3" x14ac:dyDescent="0.2">
      <c r="A27219" t="s">
        <v>19216</v>
      </c>
      <c r="B27219" s="1">
        <v>44203</v>
      </c>
      <c r="C27219">
        <v>64.63</v>
      </c>
    </row>
    <row r="27220" spans="1:3" x14ac:dyDescent="0.2">
      <c r="A27220" t="s">
        <v>310</v>
      </c>
      <c r="B27220" s="1">
        <v>44203</v>
      </c>
      <c r="C27220">
        <v>584.63</v>
      </c>
    </row>
    <row r="27221" spans="1:3" x14ac:dyDescent="0.2">
      <c r="A27221" t="s">
        <v>21177</v>
      </c>
      <c r="B27221" s="1">
        <v>44203</v>
      </c>
      <c r="C27221">
        <v>84.6</v>
      </c>
    </row>
    <row r="27222" spans="1:3" x14ac:dyDescent="0.2">
      <c r="A27222" t="s">
        <v>21178</v>
      </c>
      <c r="B27222" s="1">
        <v>44203</v>
      </c>
      <c r="C27222">
        <v>43.2</v>
      </c>
    </row>
    <row r="27223" spans="1:3" x14ac:dyDescent="0.2">
      <c r="A27223" t="s">
        <v>21179</v>
      </c>
      <c r="B27223" s="1">
        <v>44203</v>
      </c>
      <c r="C27223">
        <v>55.9</v>
      </c>
    </row>
    <row r="27224" spans="1:3" x14ac:dyDescent="0.2">
      <c r="A27224" t="s">
        <v>2792</v>
      </c>
      <c r="B27224" s="1">
        <v>44203</v>
      </c>
      <c r="C27224">
        <v>102.85</v>
      </c>
    </row>
    <row r="27225" spans="1:3" x14ac:dyDescent="0.2">
      <c r="A27225" t="s">
        <v>2030</v>
      </c>
      <c r="B27225" s="1">
        <v>44203</v>
      </c>
      <c r="C27225">
        <v>32.950000000000003</v>
      </c>
    </row>
    <row r="27226" spans="1:3" x14ac:dyDescent="0.2">
      <c r="A27226" t="s">
        <v>21180</v>
      </c>
      <c r="B27226" s="1">
        <v>44203</v>
      </c>
      <c r="C27226">
        <v>50.65</v>
      </c>
    </row>
    <row r="27227" spans="1:3" x14ac:dyDescent="0.2">
      <c r="A27227" t="s">
        <v>14553</v>
      </c>
      <c r="B27227" s="1">
        <v>44203</v>
      </c>
      <c r="C27227">
        <v>55.85</v>
      </c>
    </row>
    <row r="27228" spans="1:3" x14ac:dyDescent="0.2">
      <c r="A27228" t="s">
        <v>123</v>
      </c>
      <c r="B27228" s="1">
        <v>44203</v>
      </c>
      <c r="C27228">
        <v>442.01</v>
      </c>
    </row>
    <row r="27229" spans="1:3" x14ac:dyDescent="0.2">
      <c r="A27229" t="s">
        <v>21181</v>
      </c>
      <c r="B27229" s="1">
        <v>44203</v>
      </c>
      <c r="C27229">
        <v>156.85</v>
      </c>
    </row>
    <row r="27230" spans="1:3" x14ac:dyDescent="0.2">
      <c r="A27230" t="s">
        <v>7682</v>
      </c>
      <c r="B27230" s="1">
        <v>44203</v>
      </c>
      <c r="C27230">
        <v>53.2</v>
      </c>
    </row>
    <row r="27231" spans="1:3" x14ac:dyDescent="0.2">
      <c r="A27231" t="s">
        <v>21182</v>
      </c>
      <c r="B27231" s="1">
        <v>44203</v>
      </c>
      <c r="C27231">
        <v>62.9</v>
      </c>
    </row>
    <row r="27232" spans="1:3" x14ac:dyDescent="0.2">
      <c r="A27232" t="s">
        <v>21183</v>
      </c>
      <c r="B27232" s="1">
        <v>44203</v>
      </c>
      <c r="C27232">
        <v>91.45</v>
      </c>
    </row>
    <row r="27233" spans="1:3" x14ac:dyDescent="0.2">
      <c r="A27233" t="s">
        <v>21184</v>
      </c>
      <c r="B27233" s="1">
        <v>44203</v>
      </c>
      <c r="C27233">
        <v>9.15</v>
      </c>
    </row>
    <row r="27234" spans="1:3" x14ac:dyDescent="0.2">
      <c r="A27234" t="s">
        <v>21185</v>
      </c>
      <c r="B27234" s="1">
        <v>44203</v>
      </c>
      <c r="C27234">
        <v>9.15</v>
      </c>
    </row>
    <row r="27235" spans="1:3" x14ac:dyDescent="0.2">
      <c r="A27235" t="s">
        <v>12357</v>
      </c>
      <c r="B27235" s="1">
        <v>44203</v>
      </c>
      <c r="C27235">
        <v>69.650000000000006</v>
      </c>
    </row>
    <row r="27236" spans="1:3" x14ac:dyDescent="0.2">
      <c r="A27236" t="s">
        <v>14</v>
      </c>
      <c r="B27236" s="1">
        <v>44203</v>
      </c>
      <c r="C27236">
        <v>829.07</v>
      </c>
    </row>
    <row r="27237" spans="1:3" x14ac:dyDescent="0.2">
      <c r="A27237" t="s">
        <v>20339</v>
      </c>
      <c r="B27237" s="1">
        <v>44203</v>
      </c>
      <c r="C27237">
        <v>184.25</v>
      </c>
    </row>
    <row r="27238" spans="1:3" x14ac:dyDescent="0.2">
      <c r="A27238" t="s">
        <v>21186</v>
      </c>
      <c r="B27238" s="1">
        <v>44203</v>
      </c>
      <c r="C27238">
        <v>49.45</v>
      </c>
    </row>
    <row r="27239" spans="1:3" x14ac:dyDescent="0.2">
      <c r="A27239" t="s">
        <v>21187</v>
      </c>
      <c r="B27239" s="1">
        <v>44203</v>
      </c>
      <c r="C27239">
        <v>55.9</v>
      </c>
    </row>
    <row r="27240" spans="1:3" x14ac:dyDescent="0.2">
      <c r="A27240" t="s">
        <v>21188</v>
      </c>
      <c r="B27240" s="1">
        <v>44203</v>
      </c>
      <c r="C27240">
        <v>57.9</v>
      </c>
    </row>
    <row r="27241" spans="1:3" x14ac:dyDescent="0.2">
      <c r="A27241" t="s">
        <v>21189</v>
      </c>
      <c r="B27241" s="1">
        <v>44203</v>
      </c>
      <c r="C27241">
        <v>222.45</v>
      </c>
    </row>
    <row r="27242" spans="1:3" x14ac:dyDescent="0.2">
      <c r="A27242" t="s">
        <v>20710</v>
      </c>
      <c r="B27242" s="1">
        <v>44203</v>
      </c>
      <c r="C27242">
        <v>84.9</v>
      </c>
    </row>
    <row r="27243" spans="1:3" x14ac:dyDescent="0.2">
      <c r="A27243" t="s">
        <v>16368</v>
      </c>
      <c r="B27243" s="1">
        <v>44203</v>
      </c>
      <c r="C27243">
        <v>53.2</v>
      </c>
    </row>
    <row r="27244" spans="1:3" x14ac:dyDescent="0.2">
      <c r="A27244" t="s">
        <v>21190</v>
      </c>
      <c r="B27244" s="1">
        <v>44203</v>
      </c>
      <c r="C27244">
        <v>55.9</v>
      </c>
    </row>
    <row r="27245" spans="1:3" x14ac:dyDescent="0.2">
      <c r="A27245" t="s">
        <v>21191</v>
      </c>
      <c r="B27245" s="1">
        <v>44203</v>
      </c>
      <c r="C27245">
        <v>57.9</v>
      </c>
    </row>
    <row r="27246" spans="1:3" x14ac:dyDescent="0.2">
      <c r="A27246" t="s">
        <v>21192</v>
      </c>
      <c r="B27246" s="1">
        <v>44203</v>
      </c>
      <c r="C27246">
        <v>57.9</v>
      </c>
    </row>
    <row r="27247" spans="1:3" x14ac:dyDescent="0.2">
      <c r="A27247" t="s">
        <v>21193</v>
      </c>
      <c r="B27247" s="1">
        <v>44203</v>
      </c>
      <c r="C27247">
        <v>53.2</v>
      </c>
    </row>
    <row r="27248" spans="1:3" x14ac:dyDescent="0.2">
      <c r="A27248" t="s">
        <v>21194</v>
      </c>
      <c r="B27248" s="1">
        <v>44203</v>
      </c>
      <c r="C27248">
        <v>62.65</v>
      </c>
    </row>
    <row r="27249" spans="1:3" x14ac:dyDescent="0.2">
      <c r="A27249" t="s">
        <v>21195</v>
      </c>
      <c r="B27249" s="1">
        <v>44203</v>
      </c>
      <c r="C27249">
        <v>67.900000000000006</v>
      </c>
    </row>
    <row r="27250" spans="1:3" x14ac:dyDescent="0.2">
      <c r="A27250" t="s">
        <v>21196</v>
      </c>
      <c r="B27250" s="1">
        <v>44203</v>
      </c>
      <c r="C27250">
        <v>62.65</v>
      </c>
    </row>
    <row r="27251" spans="1:3" x14ac:dyDescent="0.2">
      <c r="A27251" t="s">
        <v>8329</v>
      </c>
      <c r="B27251" s="1">
        <v>44203</v>
      </c>
      <c r="C27251">
        <v>131.35</v>
      </c>
    </row>
    <row r="27252" spans="1:3" x14ac:dyDescent="0.2">
      <c r="A27252" t="s">
        <v>21197</v>
      </c>
      <c r="B27252" s="1">
        <v>44203</v>
      </c>
      <c r="C27252">
        <v>439.95</v>
      </c>
    </row>
    <row r="27253" spans="1:3" x14ac:dyDescent="0.2">
      <c r="A27253" t="s">
        <v>16442</v>
      </c>
      <c r="B27253" s="1">
        <v>44203</v>
      </c>
      <c r="C27253">
        <v>46.85</v>
      </c>
    </row>
    <row r="27254" spans="1:3" x14ac:dyDescent="0.2">
      <c r="A27254" t="s">
        <v>21198</v>
      </c>
      <c r="B27254" s="1">
        <v>44203</v>
      </c>
      <c r="C27254">
        <v>55.9</v>
      </c>
    </row>
    <row r="27255" spans="1:3" x14ac:dyDescent="0.2">
      <c r="A27255" t="s">
        <v>17648</v>
      </c>
      <c r="B27255" s="1">
        <v>44203</v>
      </c>
      <c r="C27255">
        <v>84.9</v>
      </c>
    </row>
    <row r="27256" spans="1:3" x14ac:dyDescent="0.2">
      <c r="A27256" t="s">
        <v>20662</v>
      </c>
      <c r="B27256" s="1">
        <v>44204</v>
      </c>
      <c r="C27256">
        <v>37.9</v>
      </c>
    </row>
    <row r="27257" spans="1:3" x14ac:dyDescent="0.2">
      <c r="A27257" t="s">
        <v>6139</v>
      </c>
      <c r="B27257" s="1">
        <v>44204</v>
      </c>
      <c r="C27257">
        <v>366.8</v>
      </c>
    </row>
    <row r="27258" spans="1:3" x14ac:dyDescent="0.2">
      <c r="A27258" t="s">
        <v>15767</v>
      </c>
      <c r="B27258" s="1">
        <v>44204</v>
      </c>
      <c r="C27258">
        <v>308.64999999999998</v>
      </c>
    </row>
    <row r="27259" spans="1:3" x14ac:dyDescent="0.2">
      <c r="A27259" t="s">
        <v>1533</v>
      </c>
      <c r="B27259" s="1">
        <v>44204</v>
      </c>
      <c r="C27259">
        <v>182.07</v>
      </c>
    </row>
    <row r="27260" spans="1:3" x14ac:dyDescent="0.2">
      <c r="A27260" t="s">
        <v>10482</v>
      </c>
      <c r="B27260" s="1">
        <v>44204</v>
      </c>
      <c r="C27260">
        <v>1020.33</v>
      </c>
    </row>
    <row r="27261" spans="1:3" x14ac:dyDescent="0.2">
      <c r="A27261" t="s">
        <v>938</v>
      </c>
      <c r="B27261" s="1">
        <v>44204</v>
      </c>
      <c r="C27261">
        <v>574.5</v>
      </c>
    </row>
    <row r="27262" spans="1:3" x14ac:dyDescent="0.2">
      <c r="A27262" t="s">
        <v>21166</v>
      </c>
      <c r="B27262" s="1">
        <v>44204</v>
      </c>
      <c r="C27262">
        <v>43.9</v>
      </c>
    </row>
    <row r="27263" spans="1:3" x14ac:dyDescent="0.2">
      <c r="A27263" t="s">
        <v>21167</v>
      </c>
      <c r="B27263" s="1">
        <v>44204</v>
      </c>
      <c r="C27263">
        <v>99.95</v>
      </c>
    </row>
    <row r="27264" spans="1:3" x14ac:dyDescent="0.2">
      <c r="A27264" t="s">
        <v>16960</v>
      </c>
      <c r="B27264" s="1">
        <v>44204</v>
      </c>
      <c r="C27264">
        <v>143.88</v>
      </c>
    </row>
    <row r="27265" spans="1:3" x14ac:dyDescent="0.2">
      <c r="A27265" t="s">
        <v>810</v>
      </c>
      <c r="B27265" s="1">
        <v>44204</v>
      </c>
      <c r="C27265">
        <v>343.16</v>
      </c>
    </row>
    <row r="27266" spans="1:3" x14ac:dyDescent="0.2">
      <c r="A27266" t="s">
        <v>810</v>
      </c>
      <c r="B27266" s="1">
        <v>44204</v>
      </c>
      <c r="C27266">
        <v>105.01</v>
      </c>
    </row>
    <row r="27267" spans="1:3" x14ac:dyDescent="0.2">
      <c r="A27267" t="s">
        <v>44</v>
      </c>
      <c r="B27267" s="1">
        <v>44204</v>
      </c>
      <c r="C27267">
        <v>1753.08</v>
      </c>
    </row>
    <row r="27268" spans="1:3" x14ac:dyDescent="0.2">
      <c r="A27268" t="s">
        <v>21168</v>
      </c>
      <c r="B27268" s="1">
        <v>44204</v>
      </c>
      <c r="C27268">
        <v>47.9</v>
      </c>
    </row>
    <row r="27269" spans="1:3" x14ac:dyDescent="0.2">
      <c r="A27269" t="s">
        <v>495</v>
      </c>
      <c r="B27269" s="1">
        <v>44204</v>
      </c>
      <c r="C27269">
        <v>578.86</v>
      </c>
    </row>
    <row r="27270" spans="1:3" x14ac:dyDescent="0.2">
      <c r="A27270" t="s">
        <v>40</v>
      </c>
      <c r="B27270" s="1">
        <v>44204</v>
      </c>
      <c r="C27270">
        <v>835.58</v>
      </c>
    </row>
    <row r="27271" spans="1:3" x14ac:dyDescent="0.2">
      <c r="A27271" t="s">
        <v>29</v>
      </c>
      <c r="B27271" s="1">
        <v>44204</v>
      </c>
      <c r="C27271">
        <v>1550.85</v>
      </c>
    </row>
    <row r="27272" spans="1:3" x14ac:dyDescent="0.2">
      <c r="A27272" t="s">
        <v>9835</v>
      </c>
      <c r="B27272" s="1">
        <v>44204</v>
      </c>
      <c r="C27272">
        <v>56.2</v>
      </c>
    </row>
    <row r="27273" spans="1:3" x14ac:dyDescent="0.2">
      <c r="A27273" t="s">
        <v>308</v>
      </c>
      <c r="B27273" s="1">
        <v>44204</v>
      </c>
      <c r="C27273">
        <v>754</v>
      </c>
    </row>
    <row r="27274" spans="1:3" x14ac:dyDescent="0.2">
      <c r="A27274" t="s">
        <v>12652</v>
      </c>
      <c r="B27274" s="1">
        <v>44204</v>
      </c>
      <c r="C27274">
        <v>44.9</v>
      </c>
    </row>
    <row r="27275" spans="1:3" x14ac:dyDescent="0.2">
      <c r="A27275" t="s">
        <v>21169</v>
      </c>
      <c r="B27275" s="1">
        <v>44204</v>
      </c>
      <c r="C27275">
        <v>57.9</v>
      </c>
    </row>
    <row r="27276" spans="1:3" x14ac:dyDescent="0.2">
      <c r="A27276" t="s">
        <v>16608</v>
      </c>
      <c r="B27276" s="1">
        <v>44204</v>
      </c>
      <c r="C27276">
        <v>30.95</v>
      </c>
    </row>
    <row r="27277" spans="1:3" x14ac:dyDescent="0.2">
      <c r="A27277" t="s">
        <v>1299</v>
      </c>
      <c r="B27277" s="1">
        <v>44204</v>
      </c>
      <c r="C27277">
        <v>266.35000000000002</v>
      </c>
    </row>
    <row r="27278" spans="1:3" x14ac:dyDescent="0.2">
      <c r="A27278" t="s">
        <v>21170</v>
      </c>
      <c r="B27278" s="1">
        <v>44204</v>
      </c>
      <c r="C27278">
        <v>46.45</v>
      </c>
    </row>
    <row r="27279" spans="1:3" x14ac:dyDescent="0.2">
      <c r="A27279" t="s">
        <v>21171</v>
      </c>
      <c r="B27279" s="1">
        <v>44204</v>
      </c>
      <c r="C27279">
        <v>36.450000000000003</v>
      </c>
    </row>
    <row r="27280" spans="1:3" x14ac:dyDescent="0.2">
      <c r="A27280" t="s">
        <v>21172</v>
      </c>
      <c r="B27280" s="1">
        <v>44204</v>
      </c>
      <c r="C27280">
        <v>46.45</v>
      </c>
    </row>
    <row r="27281" spans="1:3" x14ac:dyDescent="0.2">
      <c r="A27281" t="s">
        <v>21173</v>
      </c>
      <c r="B27281" s="1">
        <v>44204</v>
      </c>
      <c r="C27281">
        <v>61.4</v>
      </c>
    </row>
    <row r="27282" spans="1:3" x14ac:dyDescent="0.2">
      <c r="A27282" t="s">
        <v>21174</v>
      </c>
      <c r="B27282" s="1">
        <v>44204</v>
      </c>
      <c r="C27282">
        <v>36.450000000000003</v>
      </c>
    </row>
    <row r="27283" spans="1:3" x14ac:dyDescent="0.2">
      <c r="A27283" t="s">
        <v>1719</v>
      </c>
      <c r="B27283" s="1">
        <v>44204</v>
      </c>
      <c r="C27283">
        <v>368.89</v>
      </c>
    </row>
    <row r="27284" spans="1:3" x14ac:dyDescent="0.2">
      <c r="A27284" t="s">
        <v>942</v>
      </c>
      <c r="B27284" s="1">
        <v>44204</v>
      </c>
      <c r="C27284">
        <v>353.61</v>
      </c>
    </row>
    <row r="27285" spans="1:3" x14ac:dyDescent="0.2">
      <c r="A27285" t="s">
        <v>324</v>
      </c>
      <c r="B27285" s="1">
        <v>44204</v>
      </c>
      <c r="C27285">
        <v>663.39</v>
      </c>
    </row>
    <row r="27286" spans="1:3" x14ac:dyDescent="0.2">
      <c r="A27286" t="s">
        <v>4184</v>
      </c>
      <c r="B27286" s="1">
        <v>44204</v>
      </c>
      <c r="C27286">
        <v>1124.28</v>
      </c>
    </row>
    <row r="27287" spans="1:3" x14ac:dyDescent="0.2">
      <c r="A27287" t="s">
        <v>20420</v>
      </c>
      <c r="B27287" s="1">
        <v>44204</v>
      </c>
      <c r="C27287">
        <v>47.9</v>
      </c>
    </row>
    <row r="27288" spans="1:3" x14ac:dyDescent="0.2">
      <c r="A27288" t="s">
        <v>20164</v>
      </c>
      <c r="B27288" s="1">
        <v>44204</v>
      </c>
      <c r="C27288">
        <v>46.45</v>
      </c>
    </row>
    <row r="27289" spans="1:3" x14ac:dyDescent="0.2">
      <c r="A27289" t="s">
        <v>21175</v>
      </c>
      <c r="B27289" s="1">
        <v>44204</v>
      </c>
      <c r="C27289">
        <v>55.9</v>
      </c>
    </row>
    <row r="27290" spans="1:3" x14ac:dyDescent="0.2">
      <c r="A27290" t="s">
        <v>21101</v>
      </c>
      <c r="B27290" s="1">
        <v>44204</v>
      </c>
      <c r="C27290">
        <v>55.3</v>
      </c>
    </row>
    <row r="27291" spans="1:3" x14ac:dyDescent="0.2">
      <c r="A27291" t="s">
        <v>21176</v>
      </c>
      <c r="B27291" s="1">
        <v>44204</v>
      </c>
      <c r="C27291">
        <v>54.95</v>
      </c>
    </row>
    <row r="27292" spans="1:3" x14ac:dyDescent="0.2">
      <c r="A27292" t="s">
        <v>12</v>
      </c>
      <c r="B27292" s="1">
        <v>44204</v>
      </c>
      <c r="C27292">
        <v>262.14999999999998</v>
      </c>
    </row>
    <row r="27293" spans="1:3" x14ac:dyDescent="0.2">
      <c r="A27293" t="s">
        <v>46</v>
      </c>
      <c r="B27293" s="1">
        <v>44204</v>
      </c>
      <c r="C27293">
        <v>254.85</v>
      </c>
    </row>
    <row r="27294" spans="1:3" x14ac:dyDescent="0.2">
      <c r="A27294" t="s">
        <v>122</v>
      </c>
      <c r="B27294" s="1">
        <v>44204</v>
      </c>
      <c r="C27294">
        <v>1195.48</v>
      </c>
    </row>
    <row r="27295" spans="1:3" x14ac:dyDescent="0.2">
      <c r="A27295" t="s">
        <v>119</v>
      </c>
      <c r="B27295" s="1">
        <v>44204</v>
      </c>
      <c r="C27295">
        <v>427.15</v>
      </c>
    </row>
    <row r="27296" spans="1:3" x14ac:dyDescent="0.2">
      <c r="A27296" t="s">
        <v>12</v>
      </c>
      <c r="B27296" s="1">
        <v>44204</v>
      </c>
      <c r="C27296">
        <v>345.66</v>
      </c>
    </row>
    <row r="27297" spans="1:3" x14ac:dyDescent="0.2">
      <c r="A27297" t="s">
        <v>21126</v>
      </c>
      <c r="B27297" s="1">
        <v>44207</v>
      </c>
      <c r="C27297">
        <v>55.9</v>
      </c>
    </row>
    <row r="27298" spans="1:3" x14ac:dyDescent="0.2">
      <c r="A27298" t="s">
        <v>21127</v>
      </c>
      <c r="B27298" s="1">
        <v>44207</v>
      </c>
      <c r="C27298">
        <v>30.9</v>
      </c>
    </row>
    <row r="27299" spans="1:3" x14ac:dyDescent="0.2">
      <c r="A27299" t="s">
        <v>709</v>
      </c>
      <c r="B27299" s="1">
        <v>44207</v>
      </c>
      <c r="C27299">
        <v>1482.18</v>
      </c>
    </row>
    <row r="27300" spans="1:3" x14ac:dyDescent="0.2">
      <c r="A27300" t="s">
        <v>21128</v>
      </c>
      <c r="B27300" s="1">
        <v>44207</v>
      </c>
      <c r="C27300">
        <v>46.45</v>
      </c>
    </row>
    <row r="27301" spans="1:3" x14ac:dyDescent="0.2">
      <c r="A27301" t="s">
        <v>21129</v>
      </c>
      <c r="B27301" s="1">
        <v>44207</v>
      </c>
      <c r="C27301">
        <v>42.9</v>
      </c>
    </row>
    <row r="27302" spans="1:3" x14ac:dyDescent="0.2">
      <c r="A27302" t="s">
        <v>16242</v>
      </c>
      <c r="B27302" s="1">
        <v>44207</v>
      </c>
      <c r="C27302">
        <v>151.9</v>
      </c>
    </row>
    <row r="27303" spans="1:3" x14ac:dyDescent="0.2">
      <c r="A27303" t="s">
        <v>751</v>
      </c>
      <c r="B27303" s="1">
        <v>44207</v>
      </c>
      <c r="C27303">
        <v>514.66</v>
      </c>
    </row>
    <row r="27304" spans="1:3" x14ac:dyDescent="0.2">
      <c r="A27304" t="s">
        <v>17332</v>
      </c>
      <c r="B27304" s="1">
        <v>44207</v>
      </c>
      <c r="C27304">
        <v>55.9</v>
      </c>
    </row>
    <row r="27305" spans="1:3" x14ac:dyDescent="0.2">
      <c r="A27305" t="s">
        <v>21130</v>
      </c>
      <c r="B27305" s="1">
        <v>44207</v>
      </c>
      <c r="C27305">
        <v>46.45</v>
      </c>
    </row>
    <row r="27306" spans="1:3" x14ac:dyDescent="0.2">
      <c r="A27306" t="s">
        <v>18252</v>
      </c>
      <c r="B27306" s="1">
        <v>44207</v>
      </c>
      <c r="C27306">
        <v>55.9</v>
      </c>
    </row>
    <row r="27307" spans="1:3" x14ac:dyDescent="0.2">
      <c r="A27307" t="s">
        <v>21131</v>
      </c>
      <c r="B27307" s="1">
        <v>44207</v>
      </c>
      <c r="C27307">
        <v>46.45</v>
      </c>
    </row>
    <row r="27308" spans="1:3" x14ac:dyDescent="0.2">
      <c r="A27308" t="s">
        <v>21132</v>
      </c>
      <c r="B27308" s="1">
        <v>44207</v>
      </c>
      <c r="C27308">
        <v>77.900000000000006</v>
      </c>
    </row>
    <row r="27309" spans="1:3" x14ac:dyDescent="0.2">
      <c r="A27309" t="s">
        <v>21133</v>
      </c>
      <c r="B27309" s="1">
        <v>44207</v>
      </c>
      <c r="C27309">
        <v>43.9</v>
      </c>
    </row>
    <row r="27310" spans="1:3" x14ac:dyDescent="0.2">
      <c r="A27310" t="s">
        <v>2</v>
      </c>
      <c r="B27310" s="1">
        <v>44207</v>
      </c>
      <c r="C27310">
        <v>11479.28</v>
      </c>
    </row>
    <row r="27311" spans="1:3" x14ac:dyDescent="0.2">
      <c r="A27311" t="s">
        <v>534</v>
      </c>
      <c r="B27311" s="1">
        <v>44207</v>
      </c>
      <c r="C27311">
        <v>531.29999999999995</v>
      </c>
    </row>
    <row r="27312" spans="1:3" x14ac:dyDescent="0.2">
      <c r="A27312" t="s">
        <v>18551</v>
      </c>
      <c r="B27312" s="1">
        <v>44207</v>
      </c>
      <c r="C27312">
        <v>657.03</v>
      </c>
    </row>
    <row r="27313" spans="1:3" x14ac:dyDescent="0.2">
      <c r="A27313" t="s">
        <v>21134</v>
      </c>
      <c r="B27313" s="1">
        <v>44207</v>
      </c>
      <c r="C27313">
        <v>84.9</v>
      </c>
    </row>
    <row r="27314" spans="1:3" x14ac:dyDescent="0.2">
      <c r="A27314" t="s">
        <v>21135</v>
      </c>
      <c r="B27314" s="1">
        <v>44207</v>
      </c>
      <c r="C27314">
        <v>57.9</v>
      </c>
    </row>
    <row r="27315" spans="1:3" x14ac:dyDescent="0.2">
      <c r="A27315" t="s">
        <v>3398</v>
      </c>
      <c r="B27315" s="1">
        <v>44207</v>
      </c>
      <c r="C27315">
        <v>638.32000000000005</v>
      </c>
    </row>
    <row r="27316" spans="1:3" x14ac:dyDescent="0.2">
      <c r="A27316" t="s">
        <v>2404</v>
      </c>
      <c r="B27316" s="1">
        <v>44207</v>
      </c>
      <c r="C27316">
        <v>82</v>
      </c>
    </row>
    <row r="27317" spans="1:3" x14ac:dyDescent="0.2">
      <c r="A27317" t="s">
        <v>2404</v>
      </c>
      <c r="B27317" s="1">
        <v>44207</v>
      </c>
      <c r="C27317">
        <v>408.01</v>
      </c>
    </row>
    <row r="27318" spans="1:3" x14ac:dyDescent="0.2">
      <c r="A27318" t="s">
        <v>4663</v>
      </c>
      <c r="B27318" s="1">
        <v>44207</v>
      </c>
      <c r="C27318">
        <v>100</v>
      </c>
    </row>
    <row r="27319" spans="1:3" x14ac:dyDescent="0.2">
      <c r="A27319" t="s">
        <v>31</v>
      </c>
      <c r="B27319" s="1">
        <v>44207</v>
      </c>
      <c r="C27319">
        <v>190.86</v>
      </c>
    </row>
    <row r="27320" spans="1:3" x14ac:dyDescent="0.2">
      <c r="A27320" t="s">
        <v>21136</v>
      </c>
      <c r="B27320" s="1">
        <v>44207</v>
      </c>
      <c r="C27320">
        <v>46.45</v>
      </c>
    </row>
    <row r="27321" spans="1:3" x14ac:dyDescent="0.2">
      <c r="A27321" t="s">
        <v>21137</v>
      </c>
      <c r="B27321" s="1">
        <v>44207</v>
      </c>
      <c r="C27321">
        <v>46.45</v>
      </c>
    </row>
    <row r="27322" spans="1:3" x14ac:dyDescent="0.2">
      <c r="A27322" t="s">
        <v>21138</v>
      </c>
      <c r="B27322" s="1">
        <v>44207</v>
      </c>
      <c r="C27322">
        <v>46.45</v>
      </c>
    </row>
    <row r="27323" spans="1:3" x14ac:dyDescent="0.2">
      <c r="A27323" t="s">
        <v>20995</v>
      </c>
      <c r="B27323" s="1">
        <v>44207</v>
      </c>
      <c r="C27323">
        <v>59.65</v>
      </c>
    </row>
    <row r="27324" spans="1:3" x14ac:dyDescent="0.2">
      <c r="A27324" t="s">
        <v>21139</v>
      </c>
      <c r="B27324" s="1">
        <v>44207</v>
      </c>
      <c r="C27324">
        <v>39.700000000000003</v>
      </c>
    </row>
    <row r="27325" spans="1:3" x14ac:dyDescent="0.2">
      <c r="A27325" t="s">
        <v>21140</v>
      </c>
      <c r="B27325" s="1">
        <v>44207</v>
      </c>
      <c r="C27325">
        <v>26.95</v>
      </c>
    </row>
    <row r="27326" spans="1:3" x14ac:dyDescent="0.2">
      <c r="A27326" t="s">
        <v>4633</v>
      </c>
      <c r="B27326" s="1">
        <v>44207</v>
      </c>
      <c r="C27326">
        <v>107.85</v>
      </c>
    </row>
    <row r="27327" spans="1:3" x14ac:dyDescent="0.2">
      <c r="A27327" t="s">
        <v>13328</v>
      </c>
      <c r="B27327" s="1">
        <v>44207</v>
      </c>
      <c r="C27327">
        <v>116.9</v>
      </c>
    </row>
    <row r="27328" spans="1:3" x14ac:dyDescent="0.2">
      <c r="A27328" t="s">
        <v>12</v>
      </c>
      <c r="B27328" s="1">
        <v>44207</v>
      </c>
      <c r="C27328">
        <v>286.63</v>
      </c>
    </row>
    <row r="27329" spans="1:3" x14ac:dyDescent="0.2">
      <c r="A27329" t="s">
        <v>12</v>
      </c>
      <c r="B27329" s="1">
        <v>44207</v>
      </c>
      <c r="C27329">
        <v>530.24</v>
      </c>
    </row>
    <row r="27330" spans="1:3" x14ac:dyDescent="0.2">
      <c r="A27330" t="s">
        <v>12</v>
      </c>
      <c r="B27330" s="1">
        <v>44207</v>
      </c>
      <c r="C27330">
        <v>405.69</v>
      </c>
    </row>
    <row r="27331" spans="1:3" x14ac:dyDescent="0.2">
      <c r="A27331" t="s">
        <v>257</v>
      </c>
      <c r="B27331" s="1">
        <v>44207</v>
      </c>
      <c r="C27331">
        <v>1774.3</v>
      </c>
    </row>
    <row r="27332" spans="1:3" x14ac:dyDescent="0.2">
      <c r="A27332" t="s">
        <v>20982</v>
      </c>
      <c r="B27332" s="1">
        <v>44207</v>
      </c>
      <c r="C27332">
        <v>128.1</v>
      </c>
    </row>
    <row r="27333" spans="1:3" x14ac:dyDescent="0.2">
      <c r="A27333" t="s">
        <v>3</v>
      </c>
      <c r="B27333" s="1">
        <v>44207</v>
      </c>
      <c r="C27333">
        <v>71.95</v>
      </c>
    </row>
    <row r="27334" spans="1:3" x14ac:dyDescent="0.2">
      <c r="A27334" t="s">
        <v>184</v>
      </c>
      <c r="B27334" s="1">
        <v>44207</v>
      </c>
      <c r="C27334">
        <v>24.25</v>
      </c>
    </row>
    <row r="27335" spans="1:3" x14ac:dyDescent="0.2">
      <c r="A27335" t="s">
        <v>12802</v>
      </c>
      <c r="B27335" s="1">
        <v>44207</v>
      </c>
      <c r="C27335">
        <v>970.2</v>
      </c>
    </row>
    <row r="27336" spans="1:3" x14ac:dyDescent="0.2">
      <c r="A27336" t="s">
        <v>15594</v>
      </c>
      <c r="B27336" s="1">
        <v>44207</v>
      </c>
      <c r="C27336">
        <v>325.72000000000003</v>
      </c>
    </row>
    <row r="27337" spans="1:3" x14ac:dyDescent="0.2">
      <c r="A27337" t="s">
        <v>1202</v>
      </c>
      <c r="B27337" s="1">
        <v>44207</v>
      </c>
      <c r="C27337">
        <v>217.95</v>
      </c>
    </row>
    <row r="27338" spans="1:3" x14ac:dyDescent="0.2">
      <c r="A27338" t="s">
        <v>34</v>
      </c>
      <c r="B27338" s="1">
        <v>44207</v>
      </c>
      <c r="C27338">
        <v>199.68</v>
      </c>
    </row>
    <row r="27339" spans="1:3" x14ac:dyDescent="0.2">
      <c r="A27339" t="s">
        <v>12327</v>
      </c>
      <c r="B27339" s="1">
        <v>44207</v>
      </c>
      <c r="C27339">
        <v>332.8</v>
      </c>
    </row>
    <row r="27340" spans="1:3" x14ac:dyDescent="0.2">
      <c r="A27340" t="s">
        <v>20339</v>
      </c>
      <c r="B27340" s="1">
        <v>44207</v>
      </c>
      <c r="C27340">
        <v>142.5</v>
      </c>
    </row>
    <row r="27341" spans="1:3" x14ac:dyDescent="0.2">
      <c r="A27341" t="s">
        <v>6139</v>
      </c>
      <c r="B27341" s="1">
        <v>44207</v>
      </c>
      <c r="C27341">
        <v>374.76</v>
      </c>
    </row>
    <row r="27342" spans="1:3" x14ac:dyDescent="0.2">
      <c r="A27342" t="s">
        <v>6139</v>
      </c>
      <c r="B27342" s="1">
        <v>44207</v>
      </c>
      <c r="C27342">
        <v>528.27</v>
      </c>
    </row>
    <row r="27343" spans="1:3" x14ac:dyDescent="0.2">
      <c r="A27343" t="s">
        <v>346</v>
      </c>
      <c r="B27343" s="1">
        <v>44207</v>
      </c>
      <c r="C27343">
        <v>994.89</v>
      </c>
    </row>
    <row r="27344" spans="1:3" x14ac:dyDescent="0.2">
      <c r="A27344" t="s">
        <v>21141</v>
      </c>
      <c r="B27344" s="1">
        <v>44207</v>
      </c>
      <c r="C27344">
        <v>46.45</v>
      </c>
    </row>
    <row r="27345" spans="1:3" x14ac:dyDescent="0.2">
      <c r="A27345" t="s">
        <v>13640</v>
      </c>
      <c r="B27345" s="1">
        <v>44207</v>
      </c>
      <c r="C27345">
        <v>57.9</v>
      </c>
    </row>
    <row r="27346" spans="1:3" x14ac:dyDescent="0.2">
      <c r="A27346" t="s">
        <v>21142</v>
      </c>
      <c r="B27346" s="1">
        <v>44207</v>
      </c>
      <c r="C27346">
        <v>53.85</v>
      </c>
    </row>
    <row r="27347" spans="1:3" x14ac:dyDescent="0.2">
      <c r="A27347" t="s">
        <v>21143</v>
      </c>
      <c r="B27347" s="1">
        <v>44207</v>
      </c>
      <c r="C27347">
        <v>97.85</v>
      </c>
    </row>
    <row r="27348" spans="1:3" x14ac:dyDescent="0.2">
      <c r="A27348" t="s">
        <v>21144</v>
      </c>
      <c r="B27348" s="1">
        <v>44207</v>
      </c>
      <c r="C27348">
        <v>47.9</v>
      </c>
    </row>
    <row r="27349" spans="1:3" x14ac:dyDescent="0.2">
      <c r="A27349" t="s">
        <v>1654</v>
      </c>
      <c r="B27349" s="1">
        <v>44207</v>
      </c>
      <c r="C27349">
        <v>70.849999999999994</v>
      </c>
    </row>
    <row r="27350" spans="1:3" x14ac:dyDescent="0.2">
      <c r="A27350" t="s">
        <v>21145</v>
      </c>
      <c r="B27350" s="1">
        <v>44207</v>
      </c>
      <c r="C27350">
        <v>104.2</v>
      </c>
    </row>
    <row r="27351" spans="1:3" x14ac:dyDescent="0.2">
      <c r="A27351" t="s">
        <v>18604</v>
      </c>
      <c r="B27351" s="1">
        <v>44207</v>
      </c>
      <c r="C27351">
        <v>46.45</v>
      </c>
    </row>
    <row r="27352" spans="1:3" x14ac:dyDescent="0.2">
      <c r="A27352" t="s">
        <v>21146</v>
      </c>
      <c r="B27352" s="1">
        <v>44207</v>
      </c>
      <c r="C27352">
        <v>55.9</v>
      </c>
    </row>
    <row r="27353" spans="1:3" x14ac:dyDescent="0.2">
      <c r="A27353" t="s">
        <v>20365</v>
      </c>
      <c r="B27353" s="1">
        <v>44207</v>
      </c>
      <c r="C27353">
        <v>52.9</v>
      </c>
    </row>
    <row r="27354" spans="1:3" x14ac:dyDescent="0.2">
      <c r="A27354" t="s">
        <v>2159</v>
      </c>
      <c r="B27354" s="1">
        <v>44207</v>
      </c>
      <c r="C27354">
        <v>97.8</v>
      </c>
    </row>
    <row r="27355" spans="1:3" x14ac:dyDescent="0.2">
      <c r="A27355" t="s">
        <v>21147</v>
      </c>
      <c r="B27355" s="1">
        <v>44207</v>
      </c>
      <c r="C27355">
        <v>55.9</v>
      </c>
    </row>
    <row r="27356" spans="1:3" x14ac:dyDescent="0.2">
      <c r="A27356" t="s">
        <v>21148</v>
      </c>
      <c r="B27356" s="1">
        <v>44207</v>
      </c>
      <c r="C27356">
        <v>84.95</v>
      </c>
    </row>
    <row r="27357" spans="1:3" x14ac:dyDescent="0.2">
      <c r="A27357" t="s">
        <v>21149</v>
      </c>
      <c r="B27357" s="1">
        <v>44207</v>
      </c>
      <c r="C27357">
        <v>93.85</v>
      </c>
    </row>
    <row r="27358" spans="1:3" x14ac:dyDescent="0.2">
      <c r="A27358" t="s">
        <v>21150</v>
      </c>
      <c r="B27358" s="1">
        <v>44207</v>
      </c>
      <c r="C27358">
        <v>54.9</v>
      </c>
    </row>
    <row r="27359" spans="1:3" x14ac:dyDescent="0.2">
      <c r="A27359" t="s">
        <v>17449</v>
      </c>
      <c r="B27359" s="1">
        <v>44207</v>
      </c>
      <c r="C27359">
        <v>55.9</v>
      </c>
    </row>
    <row r="27360" spans="1:3" x14ac:dyDescent="0.2">
      <c r="A27360" t="s">
        <v>21151</v>
      </c>
      <c r="B27360" s="1">
        <v>44207</v>
      </c>
      <c r="C27360">
        <v>52.9</v>
      </c>
    </row>
    <row r="27361" spans="1:3" x14ac:dyDescent="0.2">
      <c r="A27361" t="s">
        <v>21152</v>
      </c>
      <c r="B27361" s="1">
        <v>44207</v>
      </c>
      <c r="C27361">
        <v>46.45</v>
      </c>
    </row>
    <row r="27362" spans="1:3" x14ac:dyDescent="0.2">
      <c r="A27362" t="s">
        <v>21153</v>
      </c>
      <c r="B27362" s="1">
        <v>44207</v>
      </c>
      <c r="C27362">
        <v>415</v>
      </c>
    </row>
    <row r="27363" spans="1:3" x14ac:dyDescent="0.2">
      <c r="A27363" t="s">
        <v>21154</v>
      </c>
      <c r="B27363" s="1">
        <v>44207</v>
      </c>
      <c r="C27363">
        <v>70.45</v>
      </c>
    </row>
    <row r="27364" spans="1:3" x14ac:dyDescent="0.2">
      <c r="A27364" t="s">
        <v>13774</v>
      </c>
      <c r="B27364" s="1">
        <v>44207</v>
      </c>
      <c r="C27364">
        <v>549.65</v>
      </c>
    </row>
    <row r="27365" spans="1:3" x14ac:dyDescent="0.2">
      <c r="A27365" t="s">
        <v>11031</v>
      </c>
      <c r="B27365" s="1">
        <v>44207</v>
      </c>
      <c r="C27365">
        <v>67.900000000000006</v>
      </c>
    </row>
    <row r="27366" spans="1:3" x14ac:dyDescent="0.2">
      <c r="A27366" t="s">
        <v>21155</v>
      </c>
      <c r="B27366" s="1">
        <v>44207</v>
      </c>
      <c r="C27366">
        <v>137.69999999999999</v>
      </c>
    </row>
    <row r="27367" spans="1:3" x14ac:dyDescent="0.2">
      <c r="A27367" t="s">
        <v>21156</v>
      </c>
      <c r="B27367" s="1">
        <v>44207</v>
      </c>
      <c r="C27367">
        <v>184.9</v>
      </c>
    </row>
    <row r="27368" spans="1:3" x14ac:dyDescent="0.2">
      <c r="A27368" t="s">
        <v>21157</v>
      </c>
      <c r="B27368" s="1">
        <v>44207</v>
      </c>
      <c r="C27368">
        <v>44.9</v>
      </c>
    </row>
    <row r="27369" spans="1:3" x14ac:dyDescent="0.2">
      <c r="A27369" t="s">
        <v>21158</v>
      </c>
      <c r="B27369" s="1">
        <v>44207</v>
      </c>
      <c r="C27369">
        <v>67.900000000000006</v>
      </c>
    </row>
    <row r="27370" spans="1:3" x14ac:dyDescent="0.2">
      <c r="A27370" t="s">
        <v>21159</v>
      </c>
      <c r="B27370" s="1">
        <v>44207</v>
      </c>
      <c r="C27370">
        <v>87.9</v>
      </c>
    </row>
    <row r="27371" spans="1:3" x14ac:dyDescent="0.2">
      <c r="A27371" t="s">
        <v>21160</v>
      </c>
      <c r="B27371" s="1">
        <v>44207</v>
      </c>
      <c r="C27371">
        <v>122.9</v>
      </c>
    </row>
    <row r="27372" spans="1:3" x14ac:dyDescent="0.2">
      <c r="A27372" t="s">
        <v>21161</v>
      </c>
      <c r="B27372" s="1">
        <v>44207</v>
      </c>
      <c r="C27372">
        <v>96.4</v>
      </c>
    </row>
    <row r="27373" spans="1:3" x14ac:dyDescent="0.2">
      <c r="A27373" t="s">
        <v>21162</v>
      </c>
      <c r="B27373" s="1">
        <v>44207</v>
      </c>
      <c r="C27373">
        <v>72.849999999999994</v>
      </c>
    </row>
    <row r="27374" spans="1:3" x14ac:dyDescent="0.2">
      <c r="A27374" t="s">
        <v>21163</v>
      </c>
      <c r="B27374" s="1">
        <v>44207</v>
      </c>
      <c r="C27374">
        <v>46.45</v>
      </c>
    </row>
    <row r="27375" spans="1:3" x14ac:dyDescent="0.2">
      <c r="A27375" t="s">
        <v>21164</v>
      </c>
      <c r="B27375" s="1">
        <v>44207</v>
      </c>
      <c r="C27375">
        <v>52.9</v>
      </c>
    </row>
    <row r="27376" spans="1:3" x14ac:dyDescent="0.2">
      <c r="A27376" t="s">
        <v>21165</v>
      </c>
      <c r="B27376" s="1">
        <v>44207</v>
      </c>
      <c r="C27376">
        <v>51.9</v>
      </c>
    </row>
    <row r="27377" spans="1:3" x14ac:dyDescent="0.2">
      <c r="A27377" t="s">
        <v>19687</v>
      </c>
      <c r="B27377" s="1">
        <v>44207</v>
      </c>
      <c r="C27377">
        <v>52.95</v>
      </c>
    </row>
    <row r="27378" spans="1:3" x14ac:dyDescent="0.2">
      <c r="A27378" t="s">
        <v>21104</v>
      </c>
      <c r="B27378" s="1">
        <v>44208</v>
      </c>
      <c r="C27378">
        <v>84.95</v>
      </c>
    </row>
    <row r="27379" spans="1:3" x14ac:dyDescent="0.2">
      <c r="A27379" t="s">
        <v>21105</v>
      </c>
      <c r="B27379" s="1">
        <v>44208</v>
      </c>
      <c r="C27379">
        <v>46.45</v>
      </c>
    </row>
    <row r="27380" spans="1:3" x14ac:dyDescent="0.2">
      <c r="A27380" t="s">
        <v>21106</v>
      </c>
      <c r="B27380" s="1">
        <v>44208</v>
      </c>
      <c r="C27380">
        <v>49.45</v>
      </c>
    </row>
    <row r="27381" spans="1:3" x14ac:dyDescent="0.2">
      <c r="A27381" t="s">
        <v>21107</v>
      </c>
      <c r="B27381" s="1">
        <v>44208</v>
      </c>
      <c r="C27381">
        <v>102.9</v>
      </c>
    </row>
    <row r="27382" spans="1:3" x14ac:dyDescent="0.2">
      <c r="A27382" t="s">
        <v>536</v>
      </c>
      <c r="B27382" s="1">
        <v>44208</v>
      </c>
      <c r="C27382">
        <v>90</v>
      </c>
    </row>
    <row r="27383" spans="1:3" x14ac:dyDescent="0.2">
      <c r="A27383" t="s">
        <v>1942</v>
      </c>
      <c r="B27383" s="1">
        <v>44208</v>
      </c>
      <c r="C27383">
        <v>53.85</v>
      </c>
    </row>
    <row r="27384" spans="1:3" x14ac:dyDescent="0.2">
      <c r="A27384" t="s">
        <v>5733</v>
      </c>
      <c r="B27384" s="1">
        <v>44208</v>
      </c>
      <c r="C27384">
        <v>55.9</v>
      </c>
    </row>
    <row r="27385" spans="1:3" x14ac:dyDescent="0.2">
      <c r="A27385" t="s">
        <v>21108</v>
      </c>
      <c r="B27385" s="1">
        <v>44208</v>
      </c>
      <c r="C27385">
        <v>96.4</v>
      </c>
    </row>
    <row r="27386" spans="1:3" x14ac:dyDescent="0.2">
      <c r="A27386" t="s">
        <v>4846</v>
      </c>
      <c r="B27386" s="1">
        <v>44208</v>
      </c>
      <c r="C27386">
        <v>299.16000000000003</v>
      </c>
    </row>
    <row r="27387" spans="1:3" x14ac:dyDescent="0.2">
      <c r="A27387" t="s">
        <v>119</v>
      </c>
      <c r="B27387" s="1">
        <v>44208</v>
      </c>
      <c r="C27387">
        <v>803.5</v>
      </c>
    </row>
    <row r="27388" spans="1:3" x14ac:dyDescent="0.2">
      <c r="A27388" t="s">
        <v>3</v>
      </c>
      <c r="B27388" s="1">
        <v>44208</v>
      </c>
      <c r="C27388">
        <v>95.35</v>
      </c>
    </row>
    <row r="27389" spans="1:3" x14ac:dyDescent="0.2">
      <c r="A27389" t="s">
        <v>11712</v>
      </c>
      <c r="B27389" s="1">
        <v>44208</v>
      </c>
      <c r="C27389">
        <v>231.45</v>
      </c>
    </row>
    <row r="27390" spans="1:3" x14ac:dyDescent="0.2">
      <c r="A27390" t="s">
        <v>12</v>
      </c>
      <c r="B27390" s="1">
        <v>44208</v>
      </c>
      <c r="C27390">
        <v>303.72000000000003</v>
      </c>
    </row>
    <row r="27391" spans="1:3" x14ac:dyDescent="0.2">
      <c r="A27391" t="s">
        <v>17798</v>
      </c>
      <c r="B27391" s="1">
        <v>44208</v>
      </c>
      <c r="C27391">
        <v>55.9</v>
      </c>
    </row>
    <row r="27392" spans="1:3" x14ac:dyDescent="0.2">
      <c r="A27392" t="s">
        <v>21109</v>
      </c>
      <c r="B27392" s="1">
        <v>44208</v>
      </c>
      <c r="C27392">
        <v>43.96</v>
      </c>
    </row>
    <row r="27393" spans="1:3" x14ac:dyDescent="0.2">
      <c r="A27393" t="s">
        <v>21110</v>
      </c>
      <c r="B27393" s="1">
        <v>44208</v>
      </c>
      <c r="C27393">
        <v>36.450000000000003</v>
      </c>
    </row>
    <row r="27394" spans="1:3" x14ac:dyDescent="0.2">
      <c r="A27394" t="s">
        <v>326</v>
      </c>
      <c r="B27394" s="1">
        <v>44208</v>
      </c>
      <c r="C27394">
        <v>1302.49</v>
      </c>
    </row>
    <row r="27395" spans="1:3" x14ac:dyDescent="0.2">
      <c r="A27395" t="s">
        <v>21111</v>
      </c>
      <c r="B27395" s="1">
        <v>44208</v>
      </c>
      <c r="C27395">
        <v>9.15</v>
      </c>
    </row>
    <row r="27396" spans="1:3" x14ac:dyDescent="0.2">
      <c r="A27396" t="s">
        <v>21112</v>
      </c>
      <c r="B27396" s="1">
        <v>44208</v>
      </c>
      <c r="C27396">
        <v>9.15</v>
      </c>
    </row>
    <row r="27397" spans="1:3" x14ac:dyDescent="0.2">
      <c r="A27397" t="s">
        <v>14</v>
      </c>
      <c r="B27397" s="1">
        <v>44208</v>
      </c>
      <c r="C27397">
        <v>577.25</v>
      </c>
    </row>
    <row r="27398" spans="1:3" x14ac:dyDescent="0.2">
      <c r="A27398" t="s">
        <v>21113</v>
      </c>
      <c r="B27398" s="1">
        <v>44208</v>
      </c>
      <c r="C27398">
        <v>55.9</v>
      </c>
    </row>
    <row r="27399" spans="1:3" x14ac:dyDescent="0.2">
      <c r="A27399" t="s">
        <v>17300</v>
      </c>
      <c r="B27399" s="1">
        <v>44208</v>
      </c>
      <c r="C27399">
        <v>584.39</v>
      </c>
    </row>
    <row r="27400" spans="1:3" x14ac:dyDescent="0.2">
      <c r="A27400" t="s">
        <v>143</v>
      </c>
      <c r="B27400" s="1">
        <v>44208</v>
      </c>
      <c r="C27400">
        <v>664.1</v>
      </c>
    </row>
    <row r="27401" spans="1:3" x14ac:dyDescent="0.2">
      <c r="A27401" t="s">
        <v>678</v>
      </c>
      <c r="B27401" s="1">
        <v>44208</v>
      </c>
      <c r="C27401">
        <v>891.95</v>
      </c>
    </row>
    <row r="27402" spans="1:3" x14ac:dyDescent="0.2">
      <c r="A27402" t="s">
        <v>21114</v>
      </c>
      <c r="B27402" s="1">
        <v>44208</v>
      </c>
      <c r="C27402">
        <v>57.9</v>
      </c>
    </row>
    <row r="27403" spans="1:3" x14ac:dyDescent="0.2">
      <c r="A27403" t="s">
        <v>21115</v>
      </c>
      <c r="B27403" s="1">
        <v>44208</v>
      </c>
      <c r="C27403">
        <v>55.9</v>
      </c>
    </row>
    <row r="27404" spans="1:3" x14ac:dyDescent="0.2">
      <c r="A27404" t="s">
        <v>316</v>
      </c>
      <c r="B27404" s="1">
        <v>44208</v>
      </c>
      <c r="C27404">
        <v>1403.56</v>
      </c>
    </row>
    <row r="27405" spans="1:3" x14ac:dyDescent="0.2">
      <c r="A27405" t="s">
        <v>1512</v>
      </c>
      <c r="B27405" s="1">
        <v>44208</v>
      </c>
      <c r="C27405">
        <v>687.58</v>
      </c>
    </row>
    <row r="27406" spans="1:3" x14ac:dyDescent="0.2">
      <c r="A27406" t="s">
        <v>21116</v>
      </c>
      <c r="B27406" s="1">
        <v>44208</v>
      </c>
      <c r="C27406">
        <v>55.9</v>
      </c>
    </row>
    <row r="27407" spans="1:3" x14ac:dyDescent="0.2">
      <c r="A27407" t="s">
        <v>184</v>
      </c>
      <c r="B27407" s="1">
        <v>44208</v>
      </c>
      <c r="C27407">
        <v>40</v>
      </c>
    </row>
    <row r="27408" spans="1:3" x14ac:dyDescent="0.2">
      <c r="A27408" t="s">
        <v>21117</v>
      </c>
      <c r="B27408" s="1">
        <v>44208</v>
      </c>
      <c r="C27408">
        <v>76.150000000000006</v>
      </c>
    </row>
    <row r="27409" spans="1:3" x14ac:dyDescent="0.2">
      <c r="A27409" t="s">
        <v>21118</v>
      </c>
      <c r="B27409" s="1">
        <v>44208</v>
      </c>
      <c r="C27409">
        <v>277.55</v>
      </c>
    </row>
    <row r="27410" spans="1:3" x14ac:dyDescent="0.2">
      <c r="A27410" t="s">
        <v>21119</v>
      </c>
      <c r="B27410" s="1">
        <v>44208</v>
      </c>
      <c r="C27410">
        <v>70.45</v>
      </c>
    </row>
    <row r="27411" spans="1:3" x14ac:dyDescent="0.2">
      <c r="A27411" t="s">
        <v>21120</v>
      </c>
      <c r="B27411" s="1">
        <v>44208</v>
      </c>
      <c r="C27411">
        <v>57.9</v>
      </c>
    </row>
    <row r="27412" spans="1:3" x14ac:dyDescent="0.2">
      <c r="A27412" t="s">
        <v>21121</v>
      </c>
      <c r="B27412" s="1">
        <v>44208</v>
      </c>
      <c r="C27412">
        <v>55.9</v>
      </c>
    </row>
    <row r="27413" spans="1:3" x14ac:dyDescent="0.2">
      <c r="A27413" t="s">
        <v>8833</v>
      </c>
      <c r="B27413" s="1">
        <v>44208</v>
      </c>
      <c r="C27413">
        <v>46.45</v>
      </c>
    </row>
    <row r="27414" spans="1:3" x14ac:dyDescent="0.2">
      <c r="A27414" t="s">
        <v>21122</v>
      </c>
      <c r="B27414" s="1">
        <v>44208</v>
      </c>
      <c r="C27414">
        <v>123.45</v>
      </c>
    </row>
    <row r="27415" spans="1:3" x14ac:dyDescent="0.2">
      <c r="A27415" t="s">
        <v>15920</v>
      </c>
      <c r="B27415" s="1">
        <v>44208</v>
      </c>
      <c r="C27415">
        <v>95.85</v>
      </c>
    </row>
    <row r="27416" spans="1:3" x14ac:dyDescent="0.2">
      <c r="A27416" t="s">
        <v>21123</v>
      </c>
      <c r="B27416" s="1">
        <v>44208</v>
      </c>
      <c r="C27416">
        <v>55.9</v>
      </c>
    </row>
    <row r="27417" spans="1:3" x14ac:dyDescent="0.2">
      <c r="A27417" t="s">
        <v>21124</v>
      </c>
      <c r="B27417" s="1">
        <v>44208</v>
      </c>
      <c r="C27417">
        <v>79.599999999999994</v>
      </c>
    </row>
    <row r="27418" spans="1:3" x14ac:dyDescent="0.2">
      <c r="A27418" t="s">
        <v>21125</v>
      </c>
      <c r="B27418" s="1">
        <v>44208</v>
      </c>
      <c r="C27418">
        <v>67.849999999999994</v>
      </c>
    </row>
    <row r="27419" spans="1:3" x14ac:dyDescent="0.2">
      <c r="A27419" t="s">
        <v>13874</v>
      </c>
      <c r="B27419" s="1">
        <v>44208</v>
      </c>
      <c r="C27419">
        <v>70.849999999999994</v>
      </c>
    </row>
    <row r="27420" spans="1:3" x14ac:dyDescent="0.2">
      <c r="A27420" t="s">
        <v>1546</v>
      </c>
      <c r="B27420" s="1">
        <v>44208</v>
      </c>
      <c r="C27420">
        <v>326.05</v>
      </c>
    </row>
    <row r="27421" spans="1:3" x14ac:dyDescent="0.2">
      <c r="A27421" t="s">
        <v>18706</v>
      </c>
      <c r="B27421" s="1">
        <v>44208</v>
      </c>
      <c r="C27421">
        <v>312.7</v>
      </c>
    </row>
    <row r="27422" spans="1:3" x14ac:dyDescent="0.2">
      <c r="A27422" t="s">
        <v>46</v>
      </c>
      <c r="B27422" s="1">
        <v>44208</v>
      </c>
      <c r="C27422">
        <v>312.74</v>
      </c>
    </row>
    <row r="27423" spans="1:3" x14ac:dyDescent="0.2">
      <c r="A27423" t="s">
        <v>21085</v>
      </c>
      <c r="B27423" s="1">
        <v>44209</v>
      </c>
      <c r="C27423">
        <v>84.95</v>
      </c>
    </row>
    <row r="27424" spans="1:3" x14ac:dyDescent="0.2">
      <c r="A27424" t="s">
        <v>15892</v>
      </c>
      <c r="B27424" s="1">
        <v>44209</v>
      </c>
      <c r="C27424">
        <v>111.85</v>
      </c>
    </row>
    <row r="27425" spans="1:3" x14ac:dyDescent="0.2">
      <c r="A27425" t="s">
        <v>21086</v>
      </c>
      <c r="B27425" s="1">
        <v>44209</v>
      </c>
      <c r="C27425">
        <v>141.65</v>
      </c>
    </row>
    <row r="27426" spans="1:3" x14ac:dyDescent="0.2">
      <c r="A27426" t="s">
        <v>32</v>
      </c>
      <c r="B27426" s="1">
        <v>44209</v>
      </c>
      <c r="C27426">
        <v>264.88</v>
      </c>
    </row>
    <row r="27427" spans="1:3" x14ac:dyDescent="0.2">
      <c r="A27427" t="s">
        <v>6139</v>
      </c>
      <c r="B27427" s="1">
        <v>44209</v>
      </c>
      <c r="C27427">
        <v>614.82000000000005</v>
      </c>
    </row>
    <row r="27428" spans="1:3" x14ac:dyDescent="0.2">
      <c r="A27428" t="s">
        <v>6139</v>
      </c>
      <c r="B27428" s="1">
        <v>44209</v>
      </c>
      <c r="C27428">
        <v>3671.18</v>
      </c>
    </row>
    <row r="27429" spans="1:3" x14ac:dyDescent="0.2">
      <c r="A27429" t="s">
        <v>21087</v>
      </c>
      <c r="B27429" s="1">
        <v>44209</v>
      </c>
      <c r="C27429">
        <v>242.85</v>
      </c>
    </row>
    <row r="27430" spans="1:3" x14ac:dyDescent="0.2">
      <c r="A27430" t="s">
        <v>14337</v>
      </c>
      <c r="B27430" s="1">
        <v>44209</v>
      </c>
      <c r="C27430">
        <v>40.450000000000003</v>
      </c>
    </row>
    <row r="27431" spans="1:3" x14ac:dyDescent="0.2">
      <c r="A27431" t="s">
        <v>21088</v>
      </c>
      <c r="B27431" s="1">
        <v>44209</v>
      </c>
      <c r="C27431">
        <v>55.9</v>
      </c>
    </row>
    <row r="27432" spans="1:3" x14ac:dyDescent="0.2">
      <c r="A27432" t="s">
        <v>21089</v>
      </c>
      <c r="B27432" s="1">
        <v>44209</v>
      </c>
      <c r="C27432">
        <v>55.9</v>
      </c>
    </row>
    <row r="27433" spans="1:3" x14ac:dyDescent="0.2">
      <c r="A27433" t="s">
        <v>17121</v>
      </c>
      <c r="B27433" s="1">
        <v>44209</v>
      </c>
      <c r="C27433">
        <v>378.81</v>
      </c>
    </row>
    <row r="27434" spans="1:3" x14ac:dyDescent="0.2">
      <c r="A27434" t="s">
        <v>64</v>
      </c>
      <c r="B27434" s="1">
        <v>44209</v>
      </c>
      <c r="C27434">
        <v>352.75</v>
      </c>
    </row>
    <row r="27435" spans="1:3" x14ac:dyDescent="0.2">
      <c r="A27435" t="s">
        <v>21090</v>
      </c>
      <c r="B27435" s="1">
        <v>44209</v>
      </c>
      <c r="C27435">
        <v>30.9</v>
      </c>
    </row>
    <row r="27436" spans="1:3" x14ac:dyDescent="0.2">
      <c r="A27436" t="s">
        <v>21091</v>
      </c>
      <c r="B27436" s="1">
        <v>44209</v>
      </c>
      <c r="C27436">
        <v>84.9</v>
      </c>
    </row>
    <row r="27437" spans="1:3" x14ac:dyDescent="0.2">
      <c r="A27437" t="s">
        <v>17121</v>
      </c>
      <c r="B27437" s="1">
        <v>44209</v>
      </c>
      <c r="C27437">
        <v>737.43</v>
      </c>
    </row>
    <row r="27438" spans="1:3" x14ac:dyDescent="0.2">
      <c r="A27438" t="s">
        <v>321</v>
      </c>
      <c r="B27438" s="1">
        <v>44209</v>
      </c>
      <c r="C27438">
        <v>284.86</v>
      </c>
    </row>
    <row r="27439" spans="1:3" x14ac:dyDescent="0.2">
      <c r="A27439" t="s">
        <v>20870</v>
      </c>
      <c r="B27439" s="1">
        <v>44209</v>
      </c>
      <c r="C27439">
        <v>65</v>
      </c>
    </row>
    <row r="27440" spans="1:3" x14ac:dyDescent="0.2">
      <c r="A27440" t="s">
        <v>4663</v>
      </c>
      <c r="B27440" s="1">
        <v>44209</v>
      </c>
      <c r="C27440">
        <v>52</v>
      </c>
    </row>
    <row r="27441" spans="1:3" x14ac:dyDescent="0.2">
      <c r="A27441" t="s">
        <v>5955</v>
      </c>
      <c r="B27441" s="1">
        <v>44209</v>
      </c>
      <c r="C27441">
        <v>529.25</v>
      </c>
    </row>
    <row r="27442" spans="1:3" x14ac:dyDescent="0.2">
      <c r="A27442" t="s">
        <v>3398</v>
      </c>
      <c r="B27442" s="1">
        <v>44209</v>
      </c>
      <c r="C27442">
        <v>50</v>
      </c>
    </row>
    <row r="27443" spans="1:3" x14ac:dyDescent="0.2">
      <c r="A27443" t="s">
        <v>11690</v>
      </c>
      <c r="B27443" s="1">
        <v>44209</v>
      </c>
      <c r="C27443">
        <v>167.9</v>
      </c>
    </row>
    <row r="27444" spans="1:3" x14ac:dyDescent="0.2">
      <c r="A27444" t="s">
        <v>2411</v>
      </c>
      <c r="B27444" s="1">
        <v>44209</v>
      </c>
      <c r="C27444">
        <v>588.85</v>
      </c>
    </row>
    <row r="27445" spans="1:3" x14ac:dyDescent="0.2">
      <c r="A27445" t="s">
        <v>32</v>
      </c>
      <c r="B27445" s="1">
        <v>44209</v>
      </c>
      <c r="C27445">
        <v>1422.99</v>
      </c>
    </row>
    <row r="27446" spans="1:3" x14ac:dyDescent="0.2">
      <c r="A27446" t="s">
        <v>14927</v>
      </c>
      <c r="B27446" s="1">
        <v>44209</v>
      </c>
      <c r="C27446">
        <v>27.7</v>
      </c>
    </row>
    <row r="27447" spans="1:3" x14ac:dyDescent="0.2">
      <c r="A27447" t="s">
        <v>66</v>
      </c>
      <c r="B27447" s="1">
        <v>44209</v>
      </c>
      <c r="C27447">
        <v>192.95</v>
      </c>
    </row>
    <row r="27448" spans="1:3" x14ac:dyDescent="0.2">
      <c r="A27448" t="s">
        <v>21092</v>
      </c>
      <c r="B27448" s="1">
        <v>44209</v>
      </c>
      <c r="C27448">
        <v>72.900000000000006</v>
      </c>
    </row>
    <row r="27449" spans="1:3" x14ac:dyDescent="0.2">
      <c r="A27449" t="s">
        <v>3138</v>
      </c>
      <c r="B27449" s="1">
        <v>44209</v>
      </c>
      <c r="C27449">
        <v>1634.35</v>
      </c>
    </row>
    <row r="27450" spans="1:3" x14ac:dyDescent="0.2">
      <c r="A27450" t="s">
        <v>9330</v>
      </c>
      <c r="B27450" s="1">
        <v>44209</v>
      </c>
      <c r="C27450">
        <v>1371.46</v>
      </c>
    </row>
    <row r="27451" spans="1:3" x14ac:dyDescent="0.2">
      <c r="A27451" t="s">
        <v>21093</v>
      </c>
      <c r="B27451" s="1">
        <v>44209</v>
      </c>
      <c r="C27451">
        <v>47.9</v>
      </c>
    </row>
    <row r="27452" spans="1:3" x14ac:dyDescent="0.2">
      <c r="A27452" t="s">
        <v>11438</v>
      </c>
      <c r="B27452" s="1">
        <v>44209</v>
      </c>
      <c r="C27452">
        <v>1192.5</v>
      </c>
    </row>
    <row r="27453" spans="1:3" x14ac:dyDescent="0.2">
      <c r="A27453" t="s">
        <v>147</v>
      </c>
      <c r="B27453" s="1">
        <v>44209</v>
      </c>
      <c r="C27453">
        <v>302.94</v>
      </c>
    </row>
    <row r="27454" spans="1:3" x14ac:dyDescent="0.2">
      <c r="A27454" t="s">
        <v>2842</v>
      </c>
      <c r="B27454" s="1">
        <v>44209</v>
      </c>
      <c r="C27454">
        <v>359.99</v>
      </c>
    </row>
    <row r="27455" spans="1:3" x14ac:dyDescent="0.2">
      <c r="A27455" t="s">
        <v>17604</v>
      </c>
      <c r="B27455" s="1">
        <v>44209</v>
      </c>
      <c r="C27455">
        <v>55.9</v>
      </c>
    </row>
    <row r="27456" spans="1:3" x14ac:dyDescent="0.2">
      <c r="A27456" t="s">
        <v>15939</v>
      </c>
      <c r="B27456" s="1">
        <v>44209</v>
      </c>
      <c r="C27456">
        <v>62.9</v>
      </c>
    </row>
    <row r="27457" spans="1:3" x14ac:dyDescent="0.2">
      <c r="A27457" t="s">
        <v>3</v>
      </c>
      <c r="B27457" s="1">
        <v>44209</v>
      </c>
      <c r="C27457">
        <v>32.950000000000003</v>
      </c>
    </row>
    <row r="27458" spans="1:3" x14ac:dyDescent="0.2">
      <c r="A27458" t="s">
        <v>286</v>
      </c>
      <c r="B27458" s="1">
        <v>44209</v>
      </c>
      <c r="C27458">
        <v>256.29000000000002</v>
      </c>
    </row>
    <row r="27459" spans="1:3" x14ac:dyDescent="0.2">
      <c r="A27459" t="s">
        <v>21094</v>
      </c>
      <c r="B27459" s="1">
        <v>44209</v>
      </c>
      <c r="C27459">
        <v>26.95</v>
      </c>
    </row>
    <row r="27460" spans="1:3" x14ac:dyDescent="0.2">
      <c r="A27460" t="s">
        <v>21095</v>
      </c>
      <c r="B27460" s="1">
        <v>44209</v>
      </c>
      <c r="C27460">
        <v>54.45</v>
      </c>
    </row>
    <row r="27461" spans="1:3" x14ac:dyDescent="0.2">
      <c r="A27461" t="s">
        <v>18815</v>
      </c>
      <c r="B27461" s="1">
        <v>44209</v>
      </c>
      <c r="C27461">
        <v>97.95</v>
      </c>
    </row>
    <row r="27462" spans="1:3" x14ac:dyDescent="0.2">
      <c r="A27462" t="s">
        <v>21096</v>
      </c>
      <c r="B27462" s="1">
        <v>44209</v>
      </c>
      <c r="C27462">
        <v>32.950000000000003</v>
      </c>
    </row>
    <row r="27463" spans="1:3" x14ac:dyDescent="0.2">
      <c r="A27463" t="s">
        <v>12</v>
      </c>
      <c r="B27463" s="1">
        <v>44209</v>
      </c>
      <c r="C27463">
        <v>516.66999999999996</v>
      </c>
    </row>
    <row r="27464" spans="1:3" x14ac:dyDescent="0.2">
      <c r="A27464" t="s">
        <v>147</v>
      </c>
      <c r="B27464" s="1">
        <v>44209</v>
      </c>
      <c r="C27464">
        <v>313.5</v>
      </c>
    </row>
    <row r="27465" spans="1:3" x14ac:dyDescent="0.2">
      <c r="A27465" t="s">
        <v>21097</v>
      </c>
      <c r="B27465" s="1">
        <v>44209</v>
      </c>
      <c r="C27465">
        <v>85.1</v>
      </c>
    </row>
    <row r="27466" spans="1:3" x14ac:dyDescent="0.2">
      <c r="A27466" t="s">
        <v>184</v>
      </c>
      <c r="B27466" s="1">
        <v>44209</v>
      </c>
      <c r="C27466">
        <v>24.98</v>
      </c>
    </row>
    <row r="27467" spans="1:3" x14ac:dyDescent="0.2">
      <c r="A27467" t="s">
        <v>44</v>
      </c>
      <c r="B27467" s="1">
        <v>44209</v>
      </c>
      <c r="C27467">
        <v>737.06</v>
      </c>
    </row>
    <row r="27468" spans="1:3" x14ac:dyDescent="0.2">
      <c r="A27468" t="s">
        <v>1758</v>
      </c>
      <c r="B27468" s="1">
        <v>44209</v>
      </c>
      <c r="C27468">
        <v>83.7</v>
      </c>
    </row>
    <row r="27469" spans="1:3" x14ac:dyDescent="0.2">
      <c r="A27469" t="s">
        <v>21098</v>
      </c>
      <c r="B27469" s="1">
        <v>44209</v>
      </c>
      <c r="C27469">
        <v>483.8</v>
      </c>
    </row>
    <row r="27470" spans="1:3" x14ac:dyDescent="0.2">
      <c r="A27470" t="s">
        <v>20714</v>
      </c>
      <c r="B27470" s="1">
        <v>44209</v>
      </c>
      <c r="C27470">
        <v>65.849999999999994</v>
      </c>
    </row>
    <row r="27471" spans="1:3" x14ac:dyDescent="0.2">
      <c r="A27471" t="s">
        <v>13713</v>
      </c>
      <c r="B27471" s="1">
        <v>44209</v>
      </c>
      <c r="C27471">
        <v>84.9</v>
      </c>
    </row>
    <row r="27472" spans="1:3" x14ac:dyDescent="0.2">
      <c r="A27472" t="s">
        <v>21099</v>
      </c>
      <c r="B27472" s="1">
        <v>44209</v>
      </c>
      <c r="C27472">
        <v>67.900000000000006</v>
      </c>
    </row>
    <row r="27473" spans="1:3" x14ac:dyDescent="0.2">
      <c r="A27473" t="s">
        <v>21100</v>
      </c>
      <c r="B27473" s="1">
        <v>44209</v>
      </c>
      <c r="C27473">
        <v>62.65</v>
      </c>
    </row>
    <row r="27474" spans="1:3" x14ac:dyDescent="0.2">
      <c r="A27474" t="s">
        <v>21101</v>
      </c>
      <c r="B27474" s="1">
        <v>44209</v>
      </c>
      <c r="C27474">
        <v>98.85</v>
      </c>
    </row>
    <row r="27475" spans="1:3" x14ac:dyDescent="0.2">
      <c r="A27475" t="s">
        <v>21102</v>
      </c>
      <c r="B27475" s="1">
        <v>44209</v>
      </c>
      <c r="C27475">
        <v>52.9</v>
      </c>
    </row>
    <row r="27476" spans="1:3" x14ac:dyDescent="0.2">
      <c r="A27476" t="s">
        <v>21103</v>
      </c>
      <c r="B27476" s="1">
        <v>44209</v>
      </c>
      <c r="C27476">
        <v>55.9</v>
      </c>
    </row>
    <row r="27477" spans="1:3" x14ac:dyDescent="0.2">
      <c r="A27477" t="s">
        <v>2736</v>
      </c>
      <c r="B27477" s="1">
        <v>44209</v>
      </c>
      <c r="C27477">
        <v>62.9</v>
      </c>
    </row>
    <row r="27478" spans="1:3" x14ac:dyDescent="0.2">
      <c r="A27478" t="s">
        <v>3152</v>
      </c>
      <c r="B27478" s="1">
        <v>44209</v>
      </c>
      <c r="C27478">
        <v>149.80000000000001</v>
      </c>
    </row>
    <row r="27479" spans="1:3" x14ac:dyDescent="0.2">
      <c r="A27479" t="s">
        <v>18218</v>
      </c>
      <c r="B27479" s="1">
        <v>44210</v>
      </c>
      <c r="C27479">
        <v>767.04</v>
      </c>
    </row>
    <row r="27480" spans="1:3" x14ac:dyDescent="0.2">
      <c r="A27480" t="s">
        <v>9660</v>
      </c>
      <c r="B27480" s="1">
        <v>44210</v>
      </c>
      <c r="C27480">
        <v>52.9</v>
      </c>
    </row>
    <row r="27481" spans="1:3" x14ac:dyDescent="0.2">
      <c r="A27481" t="s">
        <v>18272</v>
      </c>
      <c r="B27481" s="1">
        <v>44210</v>
      </c>
      <c r="C27481">
        <v>112.9</v>
      </c>
    </row>
    <row r="27482" spans="1:3" x14ac:dyDescent="0.2">
      <c r="A27482" t="s">
        <v>11391</v>
      </c>
      <c r="B27482" s="1">
        <v>44210</v>
      </c>
      <c r="C27482">
        <v>565.35</v>
      </c>
    </row>
    <row r="27483" spans="1:3" x14ac:dyDescent="0.2">
      <c r="A27483" t="s">
        <v>1007</v>
      </c>
      <c r="B27483" s="1">
        <v>44210</v>
      </c>
      <c r="C27483">
        <v>180.65</v>
      </c>
    </row>
    <row r="27484" spans="1:3" x14ac:dyDescent="0.2">
      <c r="A27484" t="s">
        <v>21063</v>
      </c>
      <c r="B27484" s="1">
        <v>44210</v>
      </c>
      <c r="C27484">
        <v>365.04</v>
      </c>
    </row>
    <row r="27485" spans="1:3" x14ac:dyDescent="0.2">
      <c r="A27485" t="s">
        <v>18494</v>
      </c>
      <c r="B27485" s="1">
        <v>44210</v>
      </c>
      <c r="C27485">
        <v>36.450000000000003</v>
      </c>
    </row>
    <row r="27486" spans="1:3" x14ac:dyDescent="0.2">
      <c r="A27486" t="s">
        <v>14893</v>
      </c>
      <c r="B27486" s="1">
        <v>44210</v>
      </c>
      <c r="C27486">
        <v>136.13999999999999</v>
      </c>
    </row>
    <row r="27487" spans="1:3" x14ac:dyDescent="0.2">
      <c r="A27487" t="s">
        <v>21064</v>
      </c>
      <c r="B27487" s="1">
        <v>44210</v>
      </c>
      <c r="C27487">
        <v>46.45</v>
      </c>
    </row>
    <row r="27488" spans="1:3" x14ac:dyDescent="0.2">
      <c r="A27488" t="s">
        <v>21065</v>
      </c>
      <c r="B27488" s="1">
        <v>44210</v>
      </c>
      <c r="C27488">
        <v>37.9</v>
      </c>
    </row>
    <row r="27489" spans="1:3" x14ac:dyDescent="0.2">
      <c r="A27489" t="s">
        <v>21066</v>
      </c>
      <c r="B27489" s="1">
        <v>44210</v>
      </c>
      <c r="C27489">
        <v>55.9</v>
      </c>
    </row>
    <row r="27490" spans="1:3" x14ac:dyDescent="0.2">
      <c r="A27490" t="s">
        <v>21067</v>
      </c>
      <c r="B27490" s="1">
        <v>44210</v>
      </c>
      <c r="C27490">
        <v>36.450000000000003</v>
      </c>
    </row>
    <row r="27491" spans="1:3" x14ac:dyDescent="0.2">
      <c r="A27491" t="s">
        <v>21068</v>
      </c>
      <c r="B27491" s="1">
        <v>44210</v>
      </c>
      <c r="C27491">
        <v>46.45</v>
      </c>
    </row>
    <row r="27492" spans="1:3" x14ac:dyDescent="0.2">
      <c r="A27492" t="s">
        <v>21069</v>
      </c>
      <c r="B27492" s="1">
        <v>44210</v>
      </c>
      <c r="C27492">
        <v>41.9</v>
      </c>
    </row>
    <row r="27493" spans="1:3" x14ac:dyDescent="0.2">
      <c r="A27493" t="s">
        <v>12294</v>
      </c>
      <c r="B27493" s="1">
        <v>44210</v>
      </c>
      <c r="C27493">
        <v>268.89</v>
      </c>
    </row>
    <row r="27494" spans="1:3" x14ac:dyDescent="0.2">
      <c r="A27494" t="s">
        <v>21070</v>
      </c>
      <c r="B27494" s="1">
        <v>44210</v>
      </c>
      <c r="C27494">
        <v>55.9</v>
      </c>
    </row>
    <row r="27495" spans="1:3" x14ac:dyDescent="0.2">
      <c r="A27495" t="s">
        <v>21071</v>
      </c>
      <c r="B27495" s="1">
        <v>44210</v>
      </c>
      <c r="C27495">
        <v>61.4</v>
      </c>
    </row>
    <row r="27496" spans="1:3" x14ac:dyDescent="0.2">
      <c r="A27496" t="s">
        <v>12</v>
      </c>
      <c r="B27496" s="1">
        <v>44210</v>
      </c>
      <c r="C27496">
        <v>401.4</v>
      </c>
    </row>
    <row r="27497" spans="1:3" x14ac:dyDescent="0.2">
      <c r="A27497" t="s">
        <v>6139</v>
      </c>
      <c r="B27497" s="1">
        <v>44210</v>
      </c>
      <c r="C27497">
        <v>362.67</v>
      </c>
    </row>
    <row r="27498" spans="1:3" x14ac:dyDescent="0.2">
      <c r="A27498" t="s">
        <v>2770</v>
      </c>
      <c r="B27498" s="1">
        <v>44210</v>
      </c>
      <c r="C27498">
        <v>34.950000000000003</v>
      </c>
    </row>
    <row r="27499" spans="1:3" x14ac:dyDescent="0.2">
      <c r="A27499" t="s">
        <v>842</v>
      </c>
      <c r="B27499" s="1">
        <v>44210</v>
      </c>
      <c r="C27499">
        <v>69.650000000000006</v>
      </c>
    </row>
    <row r="27500" spans="1:3" x14ac:dyDescent="0.2">
      <c r="A27500" t="s">
        <v>21072</v>
      </c>
      <c r="B27500" s="1">
        <v>44210</v>
      </c>
      <c r="C27500">
        <v>57.9</v>
      </c>
    </row>
    <row r="27501" spans="1:3" x14ac:dyDescent="0.2">
      <c r="A27501" t="s">
        <v>15594</v>
      </c>
      <c r="B27501" s="1">
        <v>44210</v>
      </c>
      <c r="C27501">
        <v>124.51</v>
      </c>
    </row>
    <row r="27502" spans="1:3" x14ac:dyDescent="0.2">
      <c r="A27502" t="s">
        <v>727</v>
      </c>
      <c r="B27502" s="1">
        <v>44210</v>
      </c>
      <c r="C27502">
        <v>530.46</v>
      </c>
    </row>
    <row r="27503" spans="1:3" x14ac:dyDescent="0.2">
      <c r="A27503" t="s">
        <v>12612</v>
      </c>
      <c r="B27503" s="1">
        <v>44210</v>
      </c>
      <c r="C27503">
        <v>99.95</v>
      </c>
    </row>
    <row r="27504" spans="1:3" x14ac:dyDescent="0.2">
      <c r="A27504" t="s">
        <v>21073</v>
      </c>
      <c r="B27504" s="1">
        <v>44210</v>
      </c>
      <c r="C27504">
        <v>99.95</v>
      </c>
    </row>
    <row r="27505" spans="1:3" x14ac:dyDescent="0.2">
      <c r="A27505" t="s">
        <v>21074</v>
      </c>
      <c r="B27505" s="1">
        <v>44210</v>
      </c>
      <c r="C27505">
        <v>99.95</v>
      </c>
    </row>
    <row r="27506" spans="1:3" x14ac:dyDescent="0.2">
      <c r="A27506" t="s">
        <v>21075</v>
      </c>
      <c r="B27506" s="1">
        <v>44210</v>
      </c>
      <c r="C27506">
        <v>24.45</v>
      </c>
    </row>
    <row r="27507" spans="1:3" x14ac:dyDescent="0.2">
      <c r="A27507" t="s">
        <v>21076</v>
      </c>
      <c r="B27507" s="1">
        <v>44210</v>
      </c>
      <c r="C27507">
        <v>89.95</v>
      </c>
    </row>
    <row r="27508" spans="1:3" x14ac:dyDescent="0.2">
      <c r="A27508" t="s">
        <v>18914</v>
      </c>
      <c r="B27508" s="1">
        <v>44210</v>
      </c>
      <c r="C27508">
        <v>89.95</v>
      </c>
    </row>
    <row r="27509" spans="1:3" x14ac:dyDescent="0.2">
      <c r="A27509" t="s">
        <v>18977</v>
      </c>
      <c r="B27509" s="1">
        <v>44210</v>
      </c>
      <c r="C27509">
        <v>16.5</v>
      </c>
    </row>
    <row r="27510" spans="1:3" x14ac:dyDescent="0.2">
      <c r="A27510" t="s">
        <v>46</v>
      </c>
      <c r="B27510" s="1">
        <v>44210</v>
      </c>
      <c r="C27510">
        <v>137.66999999999999</v>
      </c>
    </row>
    <row r="27511" spans="1:3" x14ac:dyDescent="0.2">
      <c r="A27511" t="s">
        <v>21077</v>
      </c>
      <c r="B27511" s="1">
        <v>44210</v>
      </c>
      <c r="C27511">
        <v>73.95</v>
      </c>
    </row>
    <row r="27512" spans="1:3" x14ac:dyDescent="0.2">
      <c r="A27512" t="s">
        <v>12390</v>
      </c>
      <c r="B27512" s="1">
        <v>44210</v>
      </c>
      <c r="C27512">
        <v>52.95</v>
      </c>
    </row>
    <row r="27513" spans="1:3" x14ac:dyDescent="0.2">
      <c r="A27513" t="s">
        <v>21078</v>
      </c>
      <c r="B27513" s="1">
        <v>44210</v>
      </c>
      <c r="C27513">
        <v>105.35</v>
      </c>
    </row>
    <row r="27514" spans="1:3" x14ac:dyDescent="0.2">
      <c r="A27514" t="s">
        <v>15000</v>
      </c>
      <c r="B27514" s="1">
        <v>44210</v>
      </c>
      <c r="C27514">
        <v>55.9</v>
      </c>
    </row>
    <row r="27515" spans="1:3" x14ac:dyDescent="0.2">
      <c r="A27515" t="s">
        <v>21079</v>
      </c>
      <c r="B27515" s="1">
        <v>44210</v>
      </c>
      <c r="C27515">
        <v>64.900000000000006</v>
      </c>
    </row>
    <row r="27516" spans="1:3" x14ac:dyDescent="0.2">
      <c r="A27516" t="s">
        <v>1567</v>
      </c>
      <c r="B27516" s="1">
        <v>44210</v>
      </c>
      <c r="C27516">
        <v>67.900000000000006</v>
      </c>
    </row>
    <row r="27517" spans="1:3" x14ac:dyDescent="0.2">
      <c r="A27517" t="s">
        <v>21080</v>
      </c>
      <c r="B27517" s="1">
        <v>44210</v>
      </c>
      <c r="C27517">
        <v>72.900000000000006</v>
      </c>
    </row>
    <row r="27518" spans="1:3" x14ac:dyDescent="0.2">
      <c r="A27518" t="s">
        <v>21081</v>
      </c>
      <c r="B27518" s="1">
        <v>44210</v>
      </c>
      <c r="C27518">
        <v>56.2</v>
      </c>
    </row>
    <row r="27519" spans="1:3" x14ac:dyDescent="0.2">
      <c r="A27519" t="s">
        <v>21082</v>
      </c>
      <c r="B27519" s="1">
        <v>44210</v>
      </c>
      <c r="C27519">
        <v>109.95</v>
      </c>
    </row>
    <row r="27520" spans="1:3" x14ac:dyDescent="0.2">
      <c r="A27520" t="s">
        <v>21083</v>
      </c>
      <c r="B27520" s="1">
        <v>44210</v>
      </c>
      <c r="C27520">
        <v>77.900000000000006</v>
      </c>
    </row>
    <row r="27521" spans="1:3" x14ac:dyDescent="0.2">
      <c r="A27521" t="s">
        <v>349</v>
      </c>
      <c r="B27521" s="1">
        <v>44210</v>
      </c>
      <c r="C27521">
        <v>206.48</v>
      </c>
    </row>
    <row r="27522" spans="1:3" x14ac:dyDescent="0.2">
      <c r="A27522" t="s">
        <v>21084</v>
      </c>
      <c r="B27522" s="1">
        <v>44210</v>
      </c>
      <c r="C27522">
        <v>47.85</v>
      </c>
    </row>
    <row r="27523" spans="1:3" x14ac:dyDescent="0.2">
      <c r="A27523" t="s">
        <v>21054</v>
      </c>
      <c r="B27523" s="1">
        <v>44211</v>
      </c>
      <c r="C27523">
        <v>55.9</v>
      </c>
    </row>
    <row r="27524" spans="1:3" x14ac:dyDescent="0.2">
      <c r="A27524" t="s">
        <v>9268</v>
      </c>
      <c r="B27524" s="1">
        <v>44211</v>
      </c>
      <c r="C27524">
        <v>82.95</v>
      </c>
    </row>
    <row r="27525" spans="1:3" x14ac:dyDescent="0.2">
      <c r="A27525" t="s">
        <v>2593</v>
      </c>
      <c r="B27525" s="1">
        <v>44211</v>
      </c>
      <c r="C27525">
        <v>47.95</v>
      </c>
    </row>
    <row r="27526" spans="1:3" x14ac:dyDescent="0.2">
      <c r="A27526" t="s">
        <v>20141</v>
      </c>
      <c r="B27526" s="1">
        <v>44211</v>
      </c>
      <c r="C27526">
        <v>96.95</v>
      </c>
    </row>
    <row r="27527" spans="1:3" x14ac:dyDescent="0.2">
      <c r="A27527" t="s">
        <v>44</v>
      </c>
      <c r="B27527" s="1">
        <v>44211</v>
      </c>
      <c r="C27527">
        <v>190.91</v>
      </c>
    </row>
    <row r="27528" spans="1:3" x14ac:dyDescent="0.2">
      <c r="A27528" t="s">
        <v>20703</v>
      </c>
      <c r="B27528" s="1">
        <v>44211</v>
      </c>
      <c r="C27528">
        <v>45.45</v>
      </c>
    </row>
    <row r="27529" spans="1:3" x14ac:dyDescent="0.2">
      <c r="A27529" t="s">
        <v>236</v>
      </c>
      <c r="B27529" s="1">
        <v>44211</v>
      </c>
      <c r="C27529">
        <v>804.47</v>
      </c>
    </row>
    <row r="27530" spans="1:3" x14ac:dyDescent="0.2">
      <c r="A27530" t="s">
        <v>11517</v>
      </c>
      <c r="B27530" s="1">
        <v>44211</v>
      </c>
      <c r="C27530">
        <v>16.739999999999998</v>
      </c>
    </row>
    <row r="27531" spans="1:3" x14ac:dyDescent="0.2">
      <c r="A27531" t="s">
        <v>11517</v>
      </c>
      <c r="B27531" s="1">
        <v>44211</v>
      </c>
      <c r="C27531">
        <v>390.02</v>
      </c>
    </row>
    <row r="27532" spans="1:3" x14ac:dyDescent="0.2">
      <c r="A27532" t="s">
        <v>8961</v>
      </c>
      <c r="B27532" s="1">
        <v>44211</v>
      </c>
      <c r="C27532">
        <v>159.19999999999999</v>
      </c>
    </row>
    <row r="27533" spans="1:3" x14ac:dyDescent="0.2">
      <c r="A27533" t="s">
        <v>6139</v>
      </c>
      <c r="B27533" s="1">
        <v>44211</v>
      </c>
      <c r="C27533">
        <v>374.34</v>
      </c>
    </row>
    <row r="27534" spans="1:3" x14ac:dyDescent="0.2">
      <c r="A27534" t="s">
        <v>6139</v>
      </c>
      <c r="B27534" s="1">
        <v>44211</v>
      </c>
      <c r="C27534">
        <v>605.12</v>
      </c>
    </row>
    <row r="27535" spans="1:3" x14ac:dyDescent="0.2">
      <c r="A27535" t="s">
        <v>7822</v>
      </c>
      <c r="B27535" s="1">
        <v>44211</v>
      </c>
      <c r="C27535">
        <v>82.78</v>
      </c>
    </row>
    <row r="27536" spans="1:3" x14ac:dyDescent="0.2">
      <c r="A27536" t="s">
        <v>21055</v>
      </c>
      <c r="B27536" s="1">
        <v>44211</v>
      </c>
      <c r="C27536">
        <v>64.650000000000006</v>
      </c>
    </row>
    <row r="27537" spans="1:3" x14ac:dyDescent="0.2">
      <c r="A27537" t="s">
        <v>8072</v>
      </c>
      <c r="B27537" s="1">
        <v>44211</v>
      </c>
      <c r="C27537">
        <v>49.45</v>
      </c>
    </row>
    <row r="27538" spans="1:3" x14ac:dyDescent="0.2">
      <c r="A27538" t="s">
        <v>21056</v>
      </c>
      <c r="B27538" s="1">
        <v>44211</v>
      </c>
      <c r="C27538">
        <v>87.5</v>
      </c>
    </row>
    <row r="27539" spans="1:3" x14ac:dyDescent="0.2">
      <c r="A27539" t="s">
        <v>1004</v>
      </c>
      <c r="B27539" s="1">
        <v>44211</v>
      </c>
      <c r="C27539">
        <v>113.3</v>
      </c>
    </row>
    <row r="27540" spans="1:3" x14ac:dyDescent="0.2">
      <c r="A27540" t="s">
        <v>20461</v>
      </c>
      <c r="B27540" s="1">
        <v>44211</v>
      </c>
      <c r="C27540">
        <v>52.9</v>
      </c>
    </row>
    <row r="27541" spans="1:3" x14ac:dyDescent="0.2">
      <c r="A27541" t="s">
        <v>18551</v>
      </c>
      <c r="B27541" s="1">
        <v>44211</v>
      </c>
      <c r="C27541">
        <v>219.01</v>
      </c>
    </row>
    <row r="27542" spans="1:3" x14ac:dyDescent="0.2">
      <c r="A27542" t="s">
        <v>18551</v>
      </c>
      <c r="B27542" s="1">
        <v>44211</v>
      </c>
      <c r="C27542">
        <v>219.01</v>
      </c>
    </row>
    <row r="27543" spans="1:3" x14ac:dyDescent="0.2">
      <c r="A27543" t="s">
        <v>383</v>
      </c>
      <c r="B27543" s="1">
        <v>44211</v>
      </c>
      <c r="C27543">
        <v>657.03</v>
      </c>
    </row>
    <row r="27544" spans="1:3" x14ac:dyDescent="0.2">
      <c r="A27544" t="s">
        <v>21057</v>
      </c>
      <c r="B27544" s="1">
        <v>44211</v>
      </c>
      <c r="C27544">
        <v>68.150000000000006</v>
      </c>
    </row>
    <row r="27545" spans="1:3" x14ac:dyDescent="0.2">
      <c r="A27545" t="s">
        <v>148</v>
      </c>
      <c r="B27545" s="1">
        <v>44211</v>
      </c>
      <c r="C27545">
        <v>103.65</v>
      </c>
    </row>
    <row r="27546" spans="1:3" x14ac:dyDescent="0.2">
      <c r="A27546" t="s">
        <v>3160</v>
      </c>
      <c r="B27546" s="1">
        <v>44211</v>
      </c>
      <c r="C27546">
        <v>218.61</v>
      </c>
    </row>
    <row r="27547" spans="1:3" x14ac:dyDescent="0.2">
      <c r="A27547" t="s">
        <v>940</v>
      </c>
      <c r="B27547" s="1">
        <v>44211</v>
      </c>
      <c r="C27547">
        <v>72</v>
      </c>
    </row>
    <row r="27548" spans="1:3" x14ac:dyDescent="0.2">
      <c r="A27548" t="s">
        <v>20300</v>
      </c>
      <c r="B27548" s="1">
        <v>44211</v>
      </c>
      <c r="C27548">
        <v>22.9</v>
      </c>
    </row>
    <row r="27549" spans="1:3" x14ac:dyDescent="0.2">
      <c r="A27549" t="s">
        <v>21058</v>
      </c>
      <c r="B27549" s="1">
        <v>44211</v>
      </c>
      <c r="C27549">
        <v>13.99</v>
      </c>
    </row>
    <row r="27550" spans="1:3" x14ac:dyDescent="0.2">
      <c r="A27550" t="s">
        <v>12</v>
      </c>
      <c r="B27550" s="1">
        <v>44211</v>
      </c>
      <c r="C27550">
        <v>429.67</v>
      </c>
    </row>
    <row r="27551" spans="1:3" x14ac:dyDescent="0.2">
      <c r="A27551" t="s">
        <v>21059</v>
      </c>
      <c r="B27551" s="1">
        <v>44211</v>
      </c>
      <c r="C27551">
        <v>13.99</v>
      </c>
    </row>
    <row r="27552" spans="1:3" x14ac:dyDescent="0.2">
      <c r="A27552" t="s">
        <v>1004</v>
      </c>
      <c r="B27552" s="1">
        <v>44211</v>
      </c>
      <c r="C27552">
        <v>238.52</v>
      </c>
    </row>
    <row r="27553" spans="1:3" x14ac:dyDescent="0.2">
      <c r="A27553" t="s">
        <v>8067</v>
      </c>
      <c r="B27553" s="1">
        <v>44211</v>
      </c>
      <c r="C27553">
        <v>269.7</v>
      </c>
    </row>
    <row r="27554" spans="1:3" x14ac:dyDescent="0.2">
      <c r="A27554" t="s">
        <v>46</v>
      </c>
      <c r="B27554" s="1">
        <v>44211</v>
      </c>
      <c r="C27554">
        <v>140.37</v>
      </c>
    </row>
    <row r="27555" spans="1:3" x14ac:dyDescent="0.2">
      <c r="A27555" t="s">
        <v>46</v>
      </c>
      <c r="B27555" s="1">
        <v>44211</v>
      </c>
      <c r="C27555">
        <v>62.97</v>
      </c>
    </row>
    <row r="27556" spans="1:3" x14ac:dyDescent="0.2">
      <c r="A27556" t="s">
        <v>8456</v>
      </c>
      <c r="B27556" s="1">
        <v>44211</v>
      </c>
      <c r="C27556">
        <v>52.9</v>
      </c>
    </row>
    <row r="27557" spans="1:3" x14ac:dyDescent="0.2">
      <c r="A27557" t="s">
        <v>21060</v>
      </c>
      <c r="B27557" s="1">
        <v>44211</v>
      </c>
      <c r="C27557">
        <v>54.9</v>
      </c>
    </row>
    <row r="27558" spans="1:3" x14ac:dyDescent="0.2">
      <c r="A27558" t="s">
        <v>21061</v>
      </c>
      <c r="B27558" s="1">
        <v>44211</v>
      </c>
      <c r="C27558">
        <v>98.15</v>
      </c>
    </row>
    <row r="27559" spans="1:3" x14ac:dyDescent="0.2">
      <c r="A27559" t="s">
        <v>18111</v>
      </c>
      <c r="B27559" s="1">
        <v>44211</v>
      </c>
      <c r="C27559">
        <v>49.45</v>
      </c>
    </row>
    <row r="27560" spans="1:3" x14ac:dyDescent="0.2">
      <c r="A27560" t="s">
        <v>21062</v>
      </c>
      <c r="B27560" s="1">
        <v>44211</v>
      </c>
      <c r="C27560">
        <v>49.9</v>
      </c>
    </row>
    <row r="27561" spans="1:3" x14ac:dyDescent="0.2">
      <c r="A27561" t="s">
        <v>12751</v>
      </c>
      <c r="B27561" s="1">
        <v>44211</v>
      </c>
      <c r="C27561">
        <v>51.9</v>
      </c>
    </row>
    <row r="27562" spans="1:3" x14ac:dyDescent="0.2">
      <c r="A27562" t="s">
        <v>310</v>
      </c>
      <c r="B27562" s="1">
        <v>44214</v>
      </c>
      <c r="C27562">
        <v>527.73</v>
      </c>
    </row>
    <row r="27563" spans="1:3" x14ac:dyDescent="0.2">
      <c r="A27563" t="s">
        <v>6796</v>
      </c>
      <c r="B27563" s="1">
        <v>44214</v>
      </c>
      <c r="C27563">
        <v>484.95</v>
      </c>
    </row>
    <row r="27564" spans="1:3" x14ac:dyDescent="0.2">
      <c r="A27564" t="s">
        <v>12390</v>
      </c>
      <c r="B27564" s="1">
        <v>44214</v>
      </c>
      <c r="C27564">
        <v>24.45</v>
      </c>
    </row>
    <row r="27565" spans="1:3" x14ac:dyDescent="0.2">
      <c r="A27565" t="s">
        <v>6942</v>
      </c>
      <c r="B27565" s="1">
        <v>44214</v>
      </c>
      <c r="C27565">
        <v>101.85</v>
      </c>
    </row>
    <row r="27566" spans="1:3" x14ac:dyDescent="0.2">
      <c r="A27566" t="s">
        <v>534</v>
      </c>
      <c r="B27566" s="1">
        <v>44214</v>
      </c>
      <c r="C27566">
        <v>704.25</v>
      </c>
    </row>
    <row r="27567" spans="1:3" x14ac:dyDescent="0.2">
      <c r="A27567" t="s">
        <v>534</v>
      </c>
      <c r="B27567" s="1">
        <v>44214</v>
      </c>
      <c r="C27567">
        <v>1103.72</v>
      </c>
    </row>
    <row r="27568" spans="1:3" x14ac:dyDescent="0.2">
      <c r="A27568" t="s">
        <v>612</v>
      </c>
      <c r="B27568" s="1">
        <v>44214</v>
      </c>
      <c r="C27568">
        <v>297.95</v>
      </c>
    </row>
    <row r="27569" spans="1:3" x14ac:dyDescent="0.2">
      <c r="A27569" t="s">
        <v>534</v>
      </c>
      <c r="B27569" s="1">
        <v>44214</v>
      </c>
      <c r="C27569">
        <v>157.75</v>
      </c>
    </row>
    <row r="27570" spans="1:3" x14ac:dyDescent="0.2">
      <c r="A27570" t="s">
        <v>21028</v>
      </c>
      <c r="B27570" s="1">
        <v>44214</v>
      </c>
      <c r="C27570">
        <v>27.98</v>
      </c>
    </row>
    <row r="27571" spans="1:3" x14ac:dyDescent="0.2">
      <c r="A27571" t="s">
        <v>18091</v>
      </c>
      <c r="B27571" s="1">
        <v>44214</v>
      </c>
      <c r="C27571">
        <v>55.9</v>
      </c>
    </row>
    <row r="27572" spans="1:3" x14ac:dyDescent="0.2">
      <c r="A27572" t="s">
        <v>21029</v>
      </c>
      <c r="B27572" s="1">
        <v>44214</v>
      </c>
      <c r="C27572">
        <v>91.45</v>
      </c>
    </row>
    <row r="27573" spans="1:3" x14ac:dyDescent="0.2">
      <c r="A27573" t="s">
        <v>19881</v>
      </c>
      <c r="B27573" s="1">
        <v>44214</v>
      </c>
      <c r="C27573">
        <v>161.75</v>
      </c>
    </row>
    <row r="27574" spans="1:3" x14ac:dyDescent="0.2">
      <c r="A27574" t="s">
        <v>18530</v>
      </c>
      <c r="B27574" s="1">
        <v>44214</v>
      </c>
      <c r="C27574">
        <v>54.65</v>
      </c>
    </row>
    <row r="27575" spans="1:3" x14ac:dyDescent="0.2">
      <c r="A27575" t="s">
        <v>21030</v>
      </c>
      <c r="B27575" s="1">
        <v>44214</v>
      </c>
      <c r="C27575">
        <v>49.95</v>
      </c>
    </row>
    <row r="27576" spans="1:3" x14ac:dyDescent="0.2">
      <c r="A27576" t="s">
        <v>21031</v>
      </c>
      <c r="B27576" s="1">
        <v>44214</v>
      </c>
      <c r="C27576">
        <v>53.2</v>
      </c>
    </row>
    <row r="27577" spans="1:3" x14ac:dyDescent="0.2">
      <c r="A27577" t="s">
        <v>13471</v>
      </c>
      <c r="B27577" s="1">
        <v>44214</v>
      </c>
      <c r="C27577">
        <v>107.9</v>
      </c>
    </row>
    <row r="27578" spans="1:3" x14ac:dyDescent="0.2">
      <c r="A27578" t="s">
        <v>21032</v>
      </c>
      <c r="B27578" s="1">
        <v>44214</v>
      </c>
      <c r="C27578">
        <v>36.450000000000003</v>
      </c>
    </row>
    <row r="27579" spans="1:3" x14ac:dyDescent="0.2">
      <c r="A27579" t="s">
        <v>383</v>
      </c>
      <c r="B27579" s="1">
        <v>44214</v>
      </c>
      <c r="C27579">
        <v>47.25</v>
      </c>
    </row>
    <row r="27580" spans="1:3" x14ac:dyDescent="0.2">
      <c r="A27580" t="s">
        <v>20941</v>
      </c>
      <c r="B27580" s="1">
        <v>44214</v>
      </c>
      <c r="C27580">
        <v>54.35</v>
      </c>
    </row>
    <row r="27581" spans="1:3" x14ac:dyDescent="0.2">
      <c r="A27581" t="s">
        <v>6915</v>
      </c>
      <c r="B27581" s="1">
        <v>44214</v>
      </c>
      <c r="C27581">
        <v>53.2</v>
      </c>
    </row>
    <row r="27582" spans="1:3" x14ac:dyDescent="0.2">
      <c r="A27582" t="s">
        <v>21033</v>
      </c>
      <c r="B27582" s="1">
        <v>44214</v>
      </c>
      <c r="C27582">
        <v>46.45</v>
      </c>
    </row>
    <row r="27583" spans="1:3" x14ac:dyDescent="0.2">
      <c r="A27583" t="s">
        <v>597</v>
      </c>
      <c r="B27583" s="1">
        <v>44214</v>
      </c>
      <c r="C27583">
        <v>238.5</v>
      </c>
    </row>
    <row r="27584" spans="1:3" x14ac:dyDescent="0.2">
      <c r="A27584" t="s">
        <v>12</v>
      </c>
      <c r="B27584" s="1">
        <v>44214</v>
      </c>
      <c r="C27584">
        <v>223.13</v>
      </c>
    </row>
    <row r="27585" spans="1:3" x14ac:dyDescent="0.2">
      <c r="A27585" t="s">
        <v>20694</v>
      </c>
      <c r="B27585" s="1">
        <v>44214</v>
      </c>
      <c r="C27585">
        <v>206.55</v>
      </c>
    </row>
    <row r="27586" spans="1:3" x14ac:dyDescent="0.2">
      <c r="A27586" t="s">
        <v>20656</v>
      </c>
      <c r="B27586" s="1">
        <v>44214</v>
      </c>
      <c r="C27586">
        <v>77.8</v>
      </c>
    </row>
    <row r="27587" spans="1:3" x14ac:dyDescent="0.2">
      <c r="A27587" t="s">
        <v>12</v>
      </c>
      <c r="B27587" s="1">
        <v>44214</v>
      </c>
      <c r="C27587">
        <v>261.92</v>
      </c>
    </row>
    <row r="27588" spans="1:3" x14ac:dyDescent="0.2">
      <c r="A27588" t="s">
        <v>15594</v>
      </c>
      <c r="B27588" s="1">
        <v>44214</v>
      </c>
      <c r="C27588">
        <v>140.86000000000001</v>
      </c>
    </row>
    <row r="27589" spans="1:3" x14ac:dyDescent="0.2">
      <c r="A27589" t="s">
        <v>12</v>
      </c>
      <c r="B27589" s="1">
        <v>44214</v>
      </c>
      <c r="C27589">
        <v>242.68</v>
      </c>
    </row>
    <row r="27590" spans="1:3" x14ac:dyDescent="0.2">
      <c r="A27590" t="s">
        <v>21034</v>
      </c>
      <c r="B27590" s="1">
        <v>44214</v>
      </c>
      <c r="C27590">
        <v>27.98</v>
      </c>
    </row>
    <row r="27591" spans="1:3" x14ac:dyDescent="0.2">
      <c r="A27591" t="s">
        <v>21035</v>
      </c>
      <c r="B27591" s="1">
        <v>44214</v>
      </c>
      <c r="C27591">
        <v>46.45</v>
      </c>
    </row>
    <row r="27592" spans="1:3" x14ac:dyDescent="0.2">
      <c r="A27592" t="s">
        <v>1995</v>
      </c>
      <c r="B27592" s="1">
        <v>44214</v>
      </c>
      <c r="C27592">
        <v>428.76</v>
      </c>
    </row>
    <row r="27593" spans="1:3" x14ac:dyDescent="0.2">
      <c r="A27593" t="s">
        <v>21036</v>
      </c>
      <c r="B27593" s="1">
        <v>44214</v>
      </c>
      <c r="C27593">
        <v>27.98</v>
      </c>
    </row>
    <row r="27594" spans="1:3" x14ac:dyDescent="0.2">
      <c r="A27594" t="s">
        <v>64</v>
      </c>
      <c r="B27594" s="1">
        <v>44214</v>
      </c>
      <c r="C27594">
        <v>87.9</v>
      </c>
    </row>
    <row r="27595" spans="1:3" x14ac:dyDescent="0.2">
      <c r="A27595" t="s">
        <v>21037</v>
      </c>
      <c r="B27595" s="1">
        <v>44214</v>
      </c>
      <c r="C27595">
        <v>84.9</v>
      </c>
    </row>
    <row r="27596" spans="1:3" x14ac:dyDescent="0.2">
      <c r="A27596" t="s">
        <v>16960</v>
      </c>
      <c r="B27596" s="1">
        <v>44214</v>
      </c>
      <c r="C27596">
        <v>7322.27</v>
      </c>
    </row>
    <row r="27597" spans="1:3" x14ac:dyDescent="0.2">
      <c r="A27597" t="s">
        <v>11947</v>
      </c>
      <c r="B27597" s="1">
        <v>44214</v>
      </c>
      <c r="C27597">
        <v>412.51</v>
      </c>
    </row>
    <row r="27598" spans="1:3" x14ac:dyDescent="0.2">
      <c r="A27598" t="s">
        <v>21038</v>
      </c>
      <c r="B27598" s="1">
        <v>44214</v>
      </c>
      <c r="C27598">
        <v>109.35</v>
      </c>
    </row>
    <row r="27599" spans="1:3" x14ac:dyDescent="0.2">
      <c r="A27599" t="s">
        <v>10482</v>
      </c>
      <c r="B27599" s="1">
        <v>44214</v>
      </c>
      <c r="C27599">
        <v>912.23</v>
      </c>
    </row>
    <row r="27600" spans="1:3" x14ac:dyDescent="0.2">
      <c r="A27600" t="s">
        <v>64</v>
      </c>
      <c r="B27600" s="1">
        <v>44214</v>
      </c>
      <c r="C27600">
        <v>120</v>
      </c>
    </row>
    <row r="27601" spans="1:3" x14ac:dyDescent="0.2">
      <c r="A27601" t="s">
        <v>64</v>
      </c>
      <c r="B27601" s="1">
        <v>44214</v>
      </c>
      <c r="C27601">
        <v>76</v>
      </c>
    </row>
    <row r="27602" spans="1:3" x14ac:dyDescent="0.2">
      <c r="A27602" t="s">
        <v>2216</v>
      </c>
      <c r="B27602" s="1">
        <v>44214</v>
      </c>
      <c r="C27602">
        <v>55.9</v>
      </c>
    </row>
    <row r="27603" spans="1:3" x14ac:dyDescent="0.2">
      <c r="A27603" t="s">
        <v>122</v>
      </c>
      <c r="B27603" s="1">
        <v>44214</v>
      </c>
      <c r="C27603">
        <v>1243.04</v>
      </c>
    </row>
    <row r="27604" spans="1:3" x14ac:dyDescent="0.2">
      <c r="A27604" t="s">
        <v>8067</v>
      </c>
      <c r="B27604" s="1">
        <v>44214</v>
      </c>
      <c r="C27604">
        <v>481.16</v>
      </c>
    </row>
    <row r="27605" spans="1:3" x14ac:dyDescent="0.2">
      <c r="A27605" t="s">
        <v>21039</v>
      </c>
      <c r="B27605" s="1">
        <v>44214</v>
      </c>
      <c r="C27605">
        <v>55.9</v>
      </c>
    </row>
    <row r="27606" spans="1:3" x14ac:dyDescent="0.2">
      <c r="A27606" t="s">
        <v>21040</v>
      </c>
      <c r="B27606" s="1">
        <v>44214</v>
      </c>
      <c r="C27606">
        <v>46.45</v>
      </c>
    </row>
    <row r="27607" spans="1:3" x14ac:dyDescent="0.2">
      <c r="A27607" t="s">
        <v>21041</v>
      </c>
      <c r="B27607" s="1">
        <v>44214</v>
      </c>
      <c r="C27607">
        <v>94.6</v>
      </c>
    </row>
    <row r="27608" spans="1:3" x14ac:dyDescent="0.2">
      <c r="A27608" t="s">
        <v>21042</v>
      </c>
      <c r="B27608" s="1">
        <v>44214</v>
      </c>
      <c r="C27608">
        <v>52.9</v>
      </c>
    </row>
    <row r="27609" spans="1:3" x14ac:dyDescent="0.2">
      <c r="A27609" t="s">
        <v>197</v>
      </c>
      <c r="B27609" s="1">
        <v>44214</v>
      </c>
      <c r="C27609">
        <v>52.9</v>
      </c>
    </row>
    <row r="27610" spans="1:3" x14ac:dyDescent="0.2">
      <c r="A27610" t="s">
        <v>21043</v>
      </c>
      <c r="B27610" s="1">
        <v>44214</v>
      </c>
      <c r="C27610">
        <v>27.9</v>
      </c>
    </row>
    <row r="27611" spans="1:3" x14ac:dyDescent="0.2">
      <c r="A27611" t="s">
        <v>13713</v>
      </c>
      <c r="B27611" s="1">
        <v>44214</v>
      </c>
      <c r="C27611">
        <v>127.85</v>
      </c>
    </row>
    <row r="27612" spans="1:3" x14ac:dyDescent="0.2">
      <c r="A27612" t="s">
        <v>10638</v>
      </c>
      <c r="B27612" s="1">
        <v>44214</v>
      </c>
      <c r="C27612">
        <v>87.4</v>
      </c>
    </row>
    <row r="27613" spans="1:3" x14ac:dyDescent="0.2">
      <c r="A27613" t="s">
        <v>21044</v>
      </c>
      <c r="B27613" s="1">
        <v>44214</v>
      </c>
      <c r="C27613">
        <v>130</v>
      </c>
    </row>
    <row r="27614" spans="1:3" x14ac:dyDescent="0.2">
      <c r="A27614" t="s">
        <v>21045</v>
      </c>
      <c r="B27614" s="1">
        <v>44214</v>
      </c>
      <c r="C27614">
        <v>74.650000000000006</v>
      </c>
    </row>
    <row r="27615" spans="1:3" x14ac:dyDescent="0.2">
      <c r="A27615" t="s">
        <v>19143</v>
      </c>
      <c r="B27615" s="1">
        <v>44214</v>
      </c>
      <c r="C27615">
        <v>127.85</v>
      </c>
    </row>
    <row r="27616" spans="1:3" x14ac:dyDescent="0.2">
      <c r="A27616" t="s">
        <v>21046</v>
      </c>
      <c r="B27616" s="1">
        <v>44214</v>
      </c>
      <c r="C27616">
        <v>37.9</v>
      </c>
    </row>
    <row r="27617" spans="1:3" x14ac:dyDescent="0.2">
      <c r="A27617" t="s">
        <v>20448</v>
      </c>
      <c r="B27617" s="1">
        <v>44214</v>
      </c>
      <c r="C27617">
        <v>66.849999999999994</v>
      </c>
    </row>
    <row r="27618" spans="1:3" x14ac:dyDescent="0.2">
      <c r="A27618" t="s">
        <v>12390</v>
      </c>
      <c r="B27618" s="1">
        <v>44214</v>
      </c>
      <c r="C27618">
        <v>37.85</v>
      </c>
    </row>
    <row r="27619" spans="1:3" x14ac:dyDescent="0.2">
      <c r="A27619" t="s">
        <v>148</v>
      </c>
      <c r="B27619" s="1">
        <v>44214</v>
      </c>
      <c r="C27619">
        <v>391.95</v>
      </c>
    </row>
    <row r="27620" spans="1:3" x14ac:dyDescent="0.2">
      <c r="A27620" t="s">
        <v>13778</v>
      </c>
      <c r="B27620" s="1">
        <v>44214</v>
      </c>
      <c r="C27620">
        <v>66.349999999999994</v>
      </c>
    </row>
    <row r="27621" spans="1:3" x14ac:dyDescent="0.2">
      <c r="A27621" t="s">
        <v>20376</v>
      </c>
      <c r="B27621" s="1">
        <v>44214</v>
      </c>
      <c r="C27621">
        <v>89.45</v>
      </c>
    </row>
    <row r="27622" spans="1:3" x14ac:dyDescent="0.2">
      <c r="A27622" t="s">
        <v>20376</v>
      </c>
      <c r="B27622" s="1">
        <v>44214</v>
      </c>
      <c r="C27622">
        <v>57.9</v>
      </c>
    </row>
    <row r="27623" spans="1:3" x14ac:dyDescent="0.2">
      <c r="A27623" t="s">
        <v>21047</v>
      </c>
      <c r="B27623" s="1">
        <v>44214</v>
      </c>
      <c r="C27623">
        <v>86.9</v>
      </c>
    </row>
    <row r="27624" spans="1:3" x14ac:dyDescent="0.2">
      <c r="A27624" t="s">
        <v>21048</v>
      </c>
      <c r="B27624" s="1">
        <v>44214</v>
      </c>
      <c r="C27624">
        <v>47.9</v>
      </c>
    </row>
    <row r="27625" spans="1:3" x14ac:dyDescent="0.2">
      <c r="A27625" t="s">
        <v>21049</v>
      </c>
      <c r="B27625" s="1">
        <v>44214</v>
      </c>
      <c r="C27625">
        <v>29.95</v>
      </c>
    </row>
    <row r="27626" spans="1:3" x14ac:dyDescent="0.2">
      <c r="A27626" t="s">
        <v>21050</v>
      </c>
      <c r="B27626" s="1">
        <v>44214</v>
      </c>
      <c r="C27626">
        <v>46.45</v>
      </c>
    </row>
    <row r="27627" spans="1:3" x14ac:dyDescent="0.2">
      <c r="A27627" t="s">
        <v>21051</v>
      </c>
      <c r="B27627" s="1">
        <v>44214</v>
      </c>
      <c r="C27627">
        <v>165.8</v>
      </c>
    </row>
    <row r="27628" spans="1:3" x14ac:dyDescent="0.2">
      <c r="A27628" t="s">
        <v>21052</v>
      </c>
      <c r="B27628" s="1">
        <v>44214</v>
      </c>
      <c r="C27628">
        <v>51.9</v>
      </c>
    </row>
    <row r="27629" spans="1:3" x14ac:dyDescent="0.2">
      <c r="A27629" t="s">
        <v>16744</v>
      </c>
      <c r="B27629" s="1">
        <v>44214</v>
      </c>
      <c r="C27629">
        <v>359.8</v>
      </c>
    </row>
    <row r="27630" spans="1:3" x14ac:dyDescent="0.2">
      <c r="A27630" t="s">
        <v>21053</v>
      </c>
      <c r="B27630" s="1">
        <v>44214</v>
      </c>
      <c r="C27630">
        <v>55.9</v>
      </c>
    </row>
    <row r="27631" spans="1:3" x14ac:dyDescent="0.2">
      <c r="A27631" t="s">
        <v>14433</v>
      </c>
      <c r="B27631" s="1">
        <v>44214</v>
      </c>
      <c r="C27631">
        <v>402.69</v>
      </c>
    </row>
    <row r="27632" spans="1:3" x14ac:dyDescent="0.2">
      <c r="A27632" t="s">
        <v>2988</v>
      </c>
      <c r="B27632" s="1">
        <v>44214</v>
      </c>
      <c r="C27632">
        <v>650.79</v>
      </c>
    </row>
    <row r="27633" spans="1:3" x14ac:dyDescent="0.2">
      <c r="A27633" t="s">
        <v>702</v>
      </c>
      <c r="B27633" s="1">
        <v>44214</v>
      </c>
      <c r="C27633">
        <v>52.55</v>
      </c>
    </row>
    <row r="27634" spans="1:3" x14ac:dyDescent="0.2">
      <c r="A27634" t="s">
        <v>17474</v>
      </c>
      <c r="B27634" s="1">
        <v>44215</v>
      </c>
      <c r="C27634">
        <v>20.45</v>
      </c>
    </row>
    <row r="27635" spans="1:3" x14ac:dyDescent="0.2">
      <c r="A27635" t="s">
        <v>21017</v>
      </c>
      <c r="B27635" s="1">
        <v>44215</v>
      </c>
      <c r="C27635">
        <v>68.150000000000006</v>
      </c>
    </row>
    <row r="27636" spans="1:3" x14ac:dyDescent="0.2">
      <c r="A27636" t="s">
        <v>3559</v>
      </c>
      <c r="B27636" s="1">
        <v>44215</v>
      </c>
      <c r="C27636">
        <v>533.89</v>
      </c>
    </row>
    <row r="27637" spans="1:3" x14ac:dyDescent="0.2">
      <c r="A27637" t="s">
        <v>10864</v>
      </c>
      <c r="B27637" s="1">
        <v>44215</v>
      </c>
      <c r="C27637">
        <v>266.14999999999998</v>
      </c>
    </row>
    <row r="27638" spans="1:3" x14ac:dyDescent="0.2">
      <c r="A27638" t="s">
        <v>21018</v>
      </c>
      <c r="B27638" s="1">
        <v>44215</v>
      </c>
      <c r="C27638">
        <v>61.4</v>
      </c>
    </row>
    <row r="27639" spans="1:3" x14ac:dyDescent="0.2">
      <c r="A27639" t="s">
        <v>6139</v>
      </c>
      <c r="B27639" s="1">
        <v>44215</v>
      </c>
      <c r="C27639">
        <v>1630.7</v>
      </c>
    </row>
    <row r="27640" spans="1:3" x14ac:dyDescent="0.2">
      <c r="A27640" t="s">
        <v>8059</v>
      </c>
      <c r="B27640" s="1">
        <v>44215</v>
      </c>
      <c r="C27640">
        <v>69.650000000000006</v>
      </c>
    </row>
    <row r="27641" spans="1:3" x14ac:dyDescent="0.2">
      <c r="A27641" t="s">
        <v>32</v>
      </c>
      <c r="B27641" s="1">
        <v>44215</v>
      </c>
      <c r="C27641">
        <v>524.16</v>
      </c>
    </row>
    <row r="27642" spans="1:3" x14ac:dyDescent="0.2">
      <c r="A27642" t="s">
        <v>7720</v>
      </c>
      <c r="B27642" s="1">
        <v>44215</v>
      </c>
      <c r="C27642">
        <v>249.9</v>
      </c>
    </row>
    <row r="27643" spans="1:3" x14ac:dyDescent="0.2">
      <c r="A27643" t="s">
        <v>6139</v>
      </c>
      <c r="B27643" s="1">
        <v>44215</v>
      </c>
      <c r="C27643">
        <v>347.71</v>
      </c>
    </row>
    <row r="27644" spans="1:3" x14ac:dyDescent="0.2">
      <c r="A27644" t="s">
        <v>7890</v>
      </c>
      <c r="B27644" s="1">
        <v>44215</v>
      </c>
      <c r="C27644">
        <v>1132.3800000000001</v>
      </c>
    </row>
    <row r="27645" spans="1:3" x14ac:dyDescent="0.2">
      <c r="A27645" t="s">
        <v>19936</v>
      </c>
      <c r="B27645" s="1">
        <v>44215</v>
      </c>
      <c r="C27645">
        <v>426.16</v>
      </c>
    </row>
    <row r="27646" spans="1:3" x14ac:dyDescent="0.2">
      <c r="A27646" t="s">
        <v>16541</v>
      </c>
      <c r="B27646" s="1">
        <v>44215</v>
      </c>
      <c r="C27646">
        <v>53.2</v>
      </c>
    </row>
    <row r="27647" spans="1:3" x14ac:dyDescent="0.2">
      <c r="A27647" t="s">
        <v>21019</v>
      </c>
      <c r="B27647" s="1">
        <v>44215</v>
      </c>
      <c r="C27647">
        <v>72.95</v>
      </c>
    </row>
    <row r="27648" spans="1:3" x14ac:dyDescent="0.2">
      <c r="A27648" t="s">
        <v>21020</v>
      </c>
      <c r="B27648" s="1">
        <v>44215</v>
      </c>
      <c r="C27648">
        <v>84.95</v>
      </c>
    </row>
    <row r="27649" spans="1:3" x14ac:dyDescent="0.2">
      <c r="A27649" t="s">
        <v>3</v>
      </c>
      <c r="B27649" s="1">
        <v>44215</v>
      </c>
      <c r="C27649">
        <v>67.900000000000006</v>
      </c>
    </row>
    <row r="27650" spans="1:3" x14ac:dyDescent="0.2">
      <c r="A27650" t="s">
        <v>20771</v>
      </c>
      <c r="B27650" s="1">
        <v>44215</v>
      </c>
      <c r="C27650">
        <v>17.98</v>
      </c>
    </row>
    <row r="27651" spans="1:3" x14ac:dyDescent="0.2">
      <c r="A27651" t="s">
        <v>29</v>
      </c>
      <c r="B27651" s="1">
        <v>44215</v>
      </c>
      <c r="C27651">
        <v>261.83999999999997</v>
      </c>
    </row>
    <row r="27652" spans="1:3" x14ac:dyDescent="0.2">
      <c r="A27652" t="s">
        <v>10792</v>
      </c>
      <c r="B27652" s="1">
        <v>44215</v>
      </c>
      <c r="C27652">
        <v>75.45</v>
      </c>
    </row>
    <row r="27653" spans="1:3" x14ac:dyDescent="0.2">
      <c r="A27653" t="s">
        <v>21021</v>
      </c>
      <c r="B27653" s="1">
        <v>44215</v>
      </c>
      <c r="C27653">
        <v>104.6</v>
      </c>
    </row>
    <row r="27654" spans="1:3" x14ac:dyDescent="0.2">
      <c r="A27654" t="s">
        <v>21022</v>
      </c>
      <c r="B27654" s="1">
        <v>44215</v>
      </c>
      <c r="C27654">
        <v>55.9</v>
      </c>
    </row>
    <row r="27655" spans="1:3" x14ac:dyDescent="0.2">
      <c r="A27655" t="s">
        <v>21023</v>
      </c>
      <c r="B27655" s="1">
        <v>44215</v>
      </c>
      <c r="C27655">
        <v>75.45</v>
      </c>
    </row>
    <row r="27656" spans="1:3" x14ac:dyDescent="0.2">
      <c r="A27656" t="s">
        <v>12</v>
      </c>
      <c r="B27656" s="1">
        <v>44215</v>
      </c>
      <c r="C27656">
        <v>508</v>
      </c>
    </row>
    <row r="27657" spans="1:3" x14ac:dyDescent="0.2">
      <c r="A27657" t="s">
        <v>123</v>
      </c>
      <c r="B27657" s="1">
        <v>44215</v>
      </c>
      <c r="C27657">
        <v>307.85000000000002</v>
      </c>
    </row>
    <row r="27658" spans="1:3" x14ac:dyDescent="0.2">
      <c r="A27658" t="s">
        <v>280</v>
      </c>
      <c r="B27658" s="1">
        <v>44215</v>
      </c>
      <c r="C27658">
        <v>250</v>
      </c>
    </row>
    <row r="27659" spans="1:3" x14ac:dyDescent="0.2">
      <c r="A27659" t="s">
        <v>46</v>
      </c>
      <c r="B27659" s="1">
        <v>44215</v>
      </c>
      <c r="C27659">
        <v>143.81</v>
      </c>
    </row>
    <row r="27660" spans="1:3" x14ac:dyDescent="0.2">
      <c r="A27660" t="s">
        <v>21024</v>
      </c>
      <c r="B27660" s="1">
        <v>44215</v>
      </c>
      <c r="C27660">
        <v>46.45</v>
      </c>
    </row>
    <row r="27661" spans="1:3" x14ac:dyDescent="0.2">
      <c r="A27661" t="s">
        <v>19754</v>
      </c>
      <c r="B27661" s="1">
        <v>44215</v>
      </c>
      <c r="C27661">
        <v>67.900000000000006</v>
      </c>
    </row>
    <row r="27662" spans="1:3" x14ac:dyDescent="0.2">
      <c r="A27662" t="s">
        <v>21025</v>
      </c>
      <c r="B27662" s="1">
        <v>44215</v>
      </c>
      <c r="C27662">
        <v>52.9</v>
      </c>
    </row>
    <row r="27663" spans="1:3" x14ac:dyDescent="0.2">
      <c r="A27663" t="s">
        <v>21026</v>
      </c>
      <c r="B27663" s="1">
        <v>44215</v>
      </c>
      <c r="C27663">
        <v>41.9</v>
      </c>
    </row>
    <row r="27664" spans="1:3" x14ac:dyDescent="0.2">
      <c r="A27664" t="s">
        <v>138</v>
      </c>
      <c r="B27664" s="1">
        <v>44215</v>
      </c>
      <c r="C27664">
        <v>471.68</v>
      </c>
    </row>
    <row r="27665" spans="1:3" x14ac:dyDescent="0.2">
      <c r="A27665" t="s">
        <v>14</v>
      </c>
      <c r="B27665" s="1">
        <v>44215</v>
      </c>
      <c r="C27665">
        <v>1101.57</v>
      </c>
    </row>
    <row r="27666" spans="1:3" x14ac:dyDescent="0.2">
      <c r="A27666" t="s">
        <v>21027</v>
      </c>
      <c r="B27666" s="1">
        <v>44215</v>
      </c>
      <c r="C27666">
        <v>55.9</v>
      </c>
    </row>
    <row r="27667" spans="1:3" x14ac:dyDescent="0.2">
      <c r="A27667" t="s">
        <v>3</v>
      </c>
      <c r="B27667" s="1">
        <v>44216</v>
      </c>
      <c r="C27667">
        <v>64.95</v>
      </c>
    </row>
    <row r="27668" spans="1:3" x14ac:dyDescent="0.2">
      <c r="A27668" t="s">
        <v>1851</v>
      </c>
      <c r="B27668" s="1">
        <v>44216</v>
      </c>
      <c r="C27668">
        <v>14207.02</v>
      </c>
    </row>
    <row r="27669" spans="1:3" x14ac:dyDescent="0.2">
      <c r="A27669" t="s">
        <v>20978</v>
      </c>
      <c r="B27669" s="1">
        <v>44216</v>
      </c>
      <c r="C27669">
        <v>79.95</v>
      </c>
    </row>
    <row r="27670" spans="1:3" x14ac:dyDescent="0.2">
      <c r="A27670" t="s">
        <v>20979</v>
      </c>
      <c r="B27670" s="1">
        <v>44216</v>
      </c>
      <c r="C27670">
        <v>64.650000000000006</v>
      </c>
    </row>
    <row r="27671" spans="1:3" x14ac:dyDescent="0.2">
      <c r="A27671" t="s">
        <v>5485</v>
      </c>
      <c r="B27671" s="1">
        <v>44216</v>
      </c>
      <c r="C27671">
        <v>119.6</v>
      </c>
    </row>
    <row r="27672" spans="1:3" x14ac:dyDescent="0.2">
      <c r="A27672" t="s">
        <v>12093</v>
      </c>
      <c r="B27672" s="1">
        <v>44216</v>
      </c>
      <c r="C27672">
        <v>21.95</v>
      </c>
    </row>
    <row r="27673" spans="1:3" x14ac:dyDescent="0.2">
      <c r="A27673" t="s">
        <v>11518</v>
      </c>
      <c r="B27673" s="1">
        <v>44216</v>
      </c>
      <c r="C27673">
        <v>6.75</v>
      </c>
    </row>
    <row r="27674" spans="1:3" x14ac:dyDescent="0.2">
      <c r="A27674" t="s">
        <v>16290</v>
      </c>
      <c r="B27674" s="1">
        <v>44216</v>
      </c>
      <c r="C27674">
        <v>89.9</v>
      </c>
    </row>
    <row r="27675" spans="1:3" x14ac:dyDescent="0.2">
      <c r="A27675" t="s">
        <v>20980</v>
      </c>
      <c r="B27675" s="1">
        <v>44216</v>
      </c>
      <c r="C27675">
        <v>33</v>
      </c>
    </row>
    <row r="27676" spans="1:3" x14ac:dyDescent="0.2">
      <c r="A27676" t="s">
        <v>9065</v>
      </c>
      <c r="B27676" s="1">
        <v>44216</v>
      </c>
      <c r="C27676">
        <v>12.5</v>
      </c>
    </row>
    <row r="27677" spans="1:3" x14ac:dyDescent="0.2">
      <c r="A27677" t="s">
        <v>20981</v>
      </c>
      <c r="B27677" s="1">
        <v>44216</v>
      </c>
      <c r="C27677">
        <v>57.5</v>
      </c>
    </row>
    <row r="27678" spans="1:3" x14ac:dyDescent="0.2">
      <c r="A27678" t="s">
        <v>5349</v>
      </c>
      <c r="B27678" s="1">
        <v>44216</v>
      </c>
      <c r="C27678">
        <v>14.95</v>
      </c>
    </row>
    <row r="27679" spans="1:3" x14ac:dyDescent="0.2">
      <c r="A27679" t="s">
        <v>5497</v>
      </c>
      <c r="B27679" s="1">
        <v>44216</v>
      </c>
      <c r="C27679">
        <v>85.9</v>
      </c>
    </row>
    <row r="27680" spans="1:3" x14ac:dyDescent="0.2">
      <c r="A27680" t="s">
        <v>20982</v>
      </c>
      <c r="B27680" s="1">
        <v>44216</v>
      </c>
      <c r="C27680">
        <v>49.95</v>
      </c>
    </row>
    <row r="27681" spans="1:3" x14ac:dyDescent="0.2">
      <c r="A27681" t="s">
        <v>13180</v>
      </c>
      <c r="B27681" s="1">
        <v>44216</v>
      </c>
      <c r="C27681">
        <v>72.5</v>
      </c>
    </row>
    <row r="27682" spans="1:3" x14ac:dyDescent="0.2">
      <c r="A27682" t="s">
        <v>20078</v>
      </c>
      <c r="B27682" s="1">
        <v>44216</v>
      </c>
      <c r="C27682">
        <v>72.5</v>
      </c>
    </row>
    <row r="27683" spans="1:3" x14ac:dyDescent="0.2">
      <c r="A27683" t="s">
        <v>11275</v>
      </c>
      <c r="B27683" s="1">
        <v>44216</v>
      </c>
      <c r="C27683">
        <v>87.9</v>
      </c>
    </row>
    <row r="27684" spans="1:3" x14ac:dyDescent="0.2">
      <c r="A27684" t="s">
        <v>3</v>
      </c>
      <c r="B27684" s="1">
        <v>44216</v>
      </c>
      <c r="C27684">
        <v>81</v>
      </c>
    </row>
    <row r="27685" spans="1:3" x14ac:dyDescent="0.2">
      <c r="A27685" t="s">
        <v>20983</v>
      </c>
      <c r="B27685" s="1">
        <v>44216</v>
      </c>
      <c r="C27685">
        <v>69.650000000000006</v>
      </c>
    </row>
    <row r="27686" spans="1:3" x14ac:dyDescent="0.2">
      <c r="A27686" t="s">
        <v>20984</v>
      </c>
      <c r="B27686" s="1">
        <v>44216</v>
      </c>
      <c r="C27686">
        <v>67.900000000000006</v>
      </c>
    </row>
    <row r="27687" spans="1:3" x14ac:dyDescent="0.2">
      <c r="A27687" t="s">
        <v>20985</v>
      </c>
      <c r="B27687" s="1">
        <v>44216</v>
      </c>
      <c r="C27687">
        <v>69.650000000000006</v>
      </c>
    </row>
    <row r="27688" spans="1:3" x14ac:dyDescent="0.2">
      <c r="A27688" t="s">
        <v>14253</v>
      </c>
      <c r="B27688" s="1">
        <v>44216</v>
      </c>
      <c r="C27688">
        <v>219.9</v>
      </c>
    </row>
    <row r="27689" spans="1:3" x14ac:dyDescent="0.2">
      <c r="A27689" t="s">
        <v>20986</v>
      </c>
      <c r="B27689" s="1">
        <v>44216</v>
      </c>
      <c r="C27689">
        <v>43.9</v>
      </c>
    </row>
    <row r="27690" spans="1:3" x14ac:dyDescent="0.2">
      <c r="A27690" t="s">
        <v>7278</v>
      </c>
      <c r="B27690" s="1">
        <v>44216</v>
      </c>
      <c r="C27690">
        <v>64.3</v>
      </c>
    </row>
    <row r="27691" spans="1:3" x14ac:dyDescent="0.2">
      <c r="A27691" t="s">
        <v>20863</v>
      </c>
      <c r="B27691" s="1">
        <v>44216</v>
      </c>
      <c r="C27691">
        <v>23.85</v>
      </c>
    </row>
    <row r="27692" spans="1:3" x14ac:dyDescent="0.2">
      <c r="A27692" t="s">
        <v>20987</v>
      </c>
      <c r="B27692" s="1">
        <v>44216</v>
      </c>
      <c r="C27692">
        <v>147.9</v>
      </c>
    </row>
    <row r="27693" spans="1:3" x14ac:dyDescent="0.2">
      <c r="A27693" t="s">
        <v>20988</v>
      </c>
      <c r="B27693" s="1">
        <v>44216</v>
      </c>
      <c r="C27693">
        <v>16.5</v>
      </c>
    </row>
    <row r="27694" spans="1:3" x14ac:dyDescent="0.2">
      <c r="A27694" t="s">
        <v>408</v>
      </c>
      <c r="B27694" s="1">
        <v>44216</v>
      </c>
      <c r="C27694">
        <v>792.66</v>
      </c>
    </row>
    <row r="27695" spans="1:3" x14ac:dyDescent="0.2">
      <c r="A27695" t="s">
        <v>408</v>
      </c>
      <c r="B27695" s="1">
        <v>44216</v>
      </c>
      <c r="C27695">
        <v>288.98</v>
      </c>
    </row>
    <row r="27696" spans="1:3" x14ac:dyDescent="0.2">
      <c r="A27696" t="s">
        <v>20124</v>
      </c>
      <c r="B27696" s="1">
        <v>44216</v>
      </c>
      <c r="C27696">
        <v>250</v>
      </c>
    </row>
    <row r="27697" spans="1:3" x14ac:dyDescent="0.2">
      <c r="A27697" t="s">
        <v>197</v>
      </c>
      <c r="B27697" s="1">
        <v>44216</v>
      </c>
      <c r="C27697">
        <v>52.8</v>
      </c>
    </row>
    <row r="27698" spans="1:3" x14ac:dyDescent="0.2">
      <c r="A27698" t="s">
        <v>20989</v>
      </c>
      <c r="B27698" s="1">
        <v>44216</v>
      </c>
      <c r="C27698">
        <v>195</v>
      </c>
    </row>
    <row r="27699" spans="1:3" x14ac:dyDescent="0.2">
      <c r="A27699" t="s">
        <v>14214</v>
      </c>
      <c r="B27699" s="1">
        <v>44216</v>
      </c>
      <c r="C27699">
        <v>56.9</v>
      </c>
    </row>
    <row r="27700" spans="1:3" x14ac:dyDescent="0.2">
      <c r="A27700" t="s">
        <v>20779</v>
      </c>
      <c r="B27700" s="1">
        <v>44216</v>
      </c>
      <c r="C27700">
        <v>22.9</v>
      </c>
    </row>
    <row r="27701" spans="1:3" x14ac:dyDescent="0.2">
      <c r="A27701" t="s">
        <v>20990</v>
      </c>
      <c r="B27701" s="1">
        <v>44216</v>
      </c>
      <c r="C27701">
        <v>46.45</v>
      </c>
    </row>
    <row r="27702" spans="1:3" x14ac:dyDescent="0.2">
      <c r="A27702" t="s">
        <v>20991</v>
      </c>
      <c r="B27702" s="1">
        <v>44216</v>
      </c>
      <c r="C27702">
        <v>84.6</v>
      </c>
    </row>
    <row r="27703" spans="1:3" x14ac:dyDescent="0.2">
      <c r="A27703" t="s">
        <v>374</v>
      </c>
      <c r="B27703" s="1">
        <v>44216</v>
      </c>
      <c r="C27703">
        <v>1334.54</v>
      </c>
    </row>
    <row r="27704" spans="1:3" x14ac:dyDescent="0.2">
      <c r="A27704" t="s">
        <v>197</v>
      </c>
      <c r="B27704" s="1">
        <v>44216</v>
      </c>
      <c r="C27704">
        <v>59.45</v>
      </c>
    </row>
    <row r="27705" spans="1:3" x14ac:dyDescent="0.2">
      <c r="A27705" t="s">
        <v>18551</v>
      </c>
      <c r="B27705" s="1">
        <v>44216</v>
      </c>
      <c r="C27705">
        <v>438.02</v>
      </c>
    </row>
    <row r="27706" spans="1:3" x14ac:dyDescent="0.2">
      <c r="A27706" t="s">
        <v>11957</v>
      </c>
      <c r="B27706" s="1">
        <v>44216</v>
      </c>
      <c r="C27706">
        <v>270</v>
      </c>
    </row>
    <row r="27707" spans="1:3" x14ac:dyDescent="0.2">
      <c r="A27707" t="s">
        <v>18551</v>
      </c>
      <c r="B27707" s="1">
        <v>44216</v>
      </c>
      <c r="C27707">
        <v>657.03</v>
      </c>
    </row>
    <row r="27708" spans="1:3" x14ac:dyDescent="0.2">
      <c r="A27708" t="s">
        <v>495</v>
      </c>
      <c r="B27708" s="1">
        <v>44216</v>
      </c>
      <c r="C27708">
        <v>390.77</v>
      </c>
    </row>
    <row r="27709" spans="1:3" x14ac:dyDescent="0.2">
      <c r="A27709" t="s">
        <v>383</v>
      </c>
      <c r="B27709" s="1">
        <v>44216</v>
      </c>
      <c r="C27709">
        <v>438.02</v>
      </c>
    </row>
    <row r="27710" spans="1:3" x14ac:dyDescent="0.2">
      <c r="A27710" t="s">
        <v>396</v>
      </c>
      <c r="B27710" s="1">
        <v>44216</v>
      </c>
      <c r="C27710">
        <v>193.02</v>
      </c>
    </row>
    <row r="27711" spans="1:3" x14ac:dyDescent="0.2">
      <c r="A27711" t="s">
        <v>479</v>
      </c>
      <c r="B27711" s="1">
        <v>44216</v>
      </c>
      <c r="C27711">
        <v>124.25</v>
      </c>
    </row>
    <row r="27712" spans="1:3" x14ac:dyDescent="0.2">
      <c r="A27712" t="s">
        <v>753</v>
      </c>
      <c r="B27712" s="1">
        <v>44216</v>
      </c>
      <c r="C27712">
        <v>583.73</v>
      </c>
    </row>
    <row r="27713" spans="1:3" x14ac:dyDescent="0.2">
      <c r="A27713" t="s">
        <v>119</v>
      </c>
      <c r="B27713" s="1">
        <v>44216</v>
      </c>
      <c r="C27713">
        <v>223.29</v>
      </c>
    </row>
    <row r="27714" spans="1:3" x14ac:dyDescent="0.2">
      <c r="A27714" t="s">
        <v>20992</v>
      </c>
      <c r="B27714" s="1">
        <v>44216</v>
      </c>
      <c r="C27714">
        <v>111.35</v>
      </c>
    </row>
    <row r="27715" spans="1:3" x14ac:dyDescent="0.2">
      <c r="A27715" t="s">
        <v>10801</v>
      </c>
      <c r="B27715" s="1">
        <v>44216</v>
      </c>
      <c r="C27715">
        <v>70.45</v>
      </c>
    </row>
    <row r="27716" spans="1:3" x14ac:dyDescent="0.2">
      <c r="A27716" t="s">
        <v>13119</v>
      </c>
      <c r="B27716" s="1">
        <v>44216</v>
      </c>
      <c r="C27716">
        <v>93.45</v>
      </c>
    </row>
    <row r="27717" spans="1:3" x14ac:dyDescent="0.2">
      <c r="A27717" t="s">
        <v>321</v>
      </c>
      <c r="B27717" s="1">
        <v>44216</v>
      </c>
      <c r="C27717">
        <v>396.7</v>
      </c>
    </row>
    <row r="27718" spans="1:3" x14ac:dyDescent="0.2">
      <c r="A27718" t="s">
        <v>6139</v>
      </c>
      <c r="B27718" s="1">
        <v>44216</v>
      </c>
      <c r="C27718">
        <v>397.18</v>
      </c>
    </row>
    <row r="27719" spans="1:3" x14ac:dyDescent="0.2">
      <c r="A27719" t="s">
        <v>321</v>
      </c>
      <c r="B27719" s="1">
        <v>44216</v>
      </c>
      <c r="C27719">
        <v>538.20000000000005</v>
      </c>
    </row>
    <row r="27720" spans="1:3" x14ac:dyDescent="0.2">
      <c r="A27720" t="s">
        <v>20993</v>
      </c>
      <c r="B27720" s="1">
        <v>44216</v>
      </c>
      <c r="C27720">
        <v>157.85</v>
      </c>
    </row>
    <row r="27721" spans="1:3" x14ac:dyDescent="0.2">
      <c r="A27721" t="s">
        <v>14956</v>
      </c>
      <c r="B27721" s="1">
        <v>44216</v>
      </c>
      <c r="C27721">
        <v>260</v>
      </c>
    </row>
    <row r="27722" spans="1:3" x14ac:dyDescent="0.2">
      <c r="A27722" t="s">
        <v>20994</v>
      </c>
      <c r="B27722" s="1">
        <v>44216</v>
      </c>
      <c r="C27722">
        <v>62.95</v>
      </c>
    </row>
    <row r="27723" spans="1:3" x14ac:dyDescent="0.2">
      <c r="A27723" t="s">
        <v>16744</v>
      </c>
      <c r="B27723" s="1">
        <v>44216</v>
      </c>
      <c r="C27723">
        <v>440</v>
      </c>
    </row>
    <row r="27724" spans="1:3" x14ac:dyDescent="0.2">
      <c r="A27724" t="s">
        <v>20995</v>
      </c>
      <c r="B27724" s="1">
        <v>44216</v>
      </c>
      <c r="C27724">
        <v>52.9</v>
      </c>
    </row>
    <row r="27725" spans="1:3" x14ac:dyDescent="0.2">
      <c r="A27725" t="s">
        <v>20996</v>
      </c>
      <c r="B27725" s="1">
        <v>44216</v>
      </c>
      <c r="C27725">
        <v>67.900000000000006</v>
      </c>
    </row>
    <row r="27726" spans="1:3" x14ac:dyDescent="0.2">
      <c r="A27726" t="s">
        <v>20997</v>
      </c>
      <c r="B27726" s="1">
        <v>44216</v>
      </c>
      <c r="C27726">
        <v>68.150000000000006</v>
      </c>
    </row>
    <row r="27727" spans="1:3" x14ac:dyDescent="0.2">
      <c r="A27727" t="s">
        <v>20998</v>
      </c>
      <c r="B27727" s="1">
        <v>44216</v>
      </c>
      <c r="C27727">
        <v>200.2</v>
      </c>
    </row>
    <row r="27728" spans="1:3" x14ac:dyDescent="0.2">
      <c r="A27728" t="s">
        <v>20999</v>
      </c>
      <c r="B27728" s="1">
        <v>44216</v>
      </c>
      <c r="C27728">
        <v>127.85</v>
      </c>
    </row>
    <row r="27729" spans="1:3" x14ac:dyDescent="0.2">
      <c r="A27729" t="s">
        <v>8810</v>
      </c>
      <c r="B27729" s="1">
        <v>44216</v>
      </c>
      <c r="C27729">
        <v>59.65</v>
      </c>
    </row>
    <row r="27730" spans="1:3" x14ac:dyDescent="0.2">
      <c r="A27730" t="s">
        <v>21000</v>
      </c>
      <c r="B27730" s="1">
        <v>44216</v>
      </c>
      <c r="C27730">
        <v>36.450000000000003</v>
      </c>
    </row>
    <row r="27731" spans="1:3" x14ac:dyDescent="0.2">
      <c r="A27731" t="s">
        <v>17373</v>
      </c>
      <c r="B27731" s="1">
        <v>44216</v>
      </c>
      <c r="C27731">
        <v>62.9</v>
      </c>
    </row>
    <row r="27732" spans="1:3" x14ac:dyDescent="0.2">
      <c r="A27732" t="s">
        <v>14106</v>
      </c>
      <c r="B27732" s="1">
        <v>44216</v>
      </c>
      <c r="C27732">
        <v>97.85</v>
      </c>
    </row>
    <row r="27733" spans="1:3" x14ac:dyDescent="0.2">
      <c r="A27733" t="s">
        <v>21001</v>
      </c>
      <c r="B27733" s="1">
        <v>44216</v>
      </c>
      <c r="C27733">
        <v>62.9</v>
      </c>
    </row>
    <row r="27734" spans="1:3" x14ac:dyDescent="0.2">
      <c r="A27734" t="s">
        <v>332</v>
      </c>
      <c r="B27734" s="1">
        <v>44216</v>
      </c>
      <c r="C27734">
        <v>347.01</v>
      </c>
    </row>
    <row r="27735" spans="1:3" x14ac:dyDescent="0.2">
      <c r="A27735" t="s">
        <v>17439</v>
      </c>
      <c r="B27735" s="1">
        <v>44216</v>
      </c>
      <c r="C27735">
        <v>60.65</v>
      </c>
    </row>
    <row r="27736" spans="1:3" x14ac:dyDescent="0.2">
      <c r="A27736" t="s">
        <v>21002</v>
      </c>
      <c r="B27736" s="1">
        <v>44216</v>
      </c>
      <c r="C27736">
        <v>62.9</v>
      </c>
    </row>
    <row r="27737" spans="1:3" x14ac:dyDescent="0.2">
      <c r="A27737" t="s">
        <v>21003</v>
      </c>
      <c r="B27737" s="1">
        <v>44216</v>
      </c>
      <c r="C27737">
        <v>46.45</v>
      </c>
    </row>
    <row r="27738" spans="1:3" x14ac:dyDescent="0.2">
      <c r="A27738" t="s">
        <v>21004</v>
      </c>
      <c r="B27738" s="1">
        <v>44216</v>
      </c>
      <c r="C27738">
        <v>46.45</v>
      </c>
    </row>
    <row r="27739" spans="1:3" x14ac:dyDescent="0.2">
      <c r="A27739" t="s">
        <v>21005</v>
      </c>
      <c r="B27739" s="1">
        <v>44216</v>
      </c>
      <c r="C27739">
        <v>59.45</v>
      </c>
    </row>
    <row r="27740" spans="1:3" x14ac:dyDescent="0.2">
      <c r="A27740" t="s">
        <v>21006</v>
      </c>
      <c r="B27740" s="1">
        <v>44216</v>
      </c>
      <c r="C27740">
        <v>56.95</v>
      </c>
    </row>
    <row r="27741" spans="1:3" x14ac:dyDescent="0.2">
      <c r="A27741" t="s">
        <v>7634</v>
      </c>
      <c r="B27741" s="1">
        <v>44216</v>
      </c>
      <c r="C27741">
        <v>88.4</v>
      </c>
    </row>
    <row r="27742" spans="1:3" x14ac:dyDescent="0.2">
      <c r="A27742" t="s">
        <v>21007</v>
      </c>
      <c r="B27742" s="1">
        <v>44216</v>
      </c>
      <c r="C27742">
        <v>109.8</v>
      </c>
    </row>
    <row r="27743" spans="1:3" x14ac:dyDescent="0.2">
      <c r="A27743" t="s">
        <v>21008</v>
      </c>
      <c r="B27743" s="1">
        <v>44216</v>
      </c>
      <c r="C27743">
        <v>59.65</v>
      </c>
    </row>
    <row r="27744" spans="1:3" x14ac:dyDescent="0.2">
      <c r="A27744" t="s">
        <v>15412</v>
      </c>
      <c r="B27744" s="1">
        <v>44216</v>
      </c>
      <c r="C27744">
        <v>21.9</v>
      </c>
    </row>
    <row r="27745" spans="1:3" x14ac:dyDescent="0.2">
      <c r="A27745" t="s">
        <v>416</v>
      </c>
      <c r="B27745" s="1">
        <v>44216</v>
      </c>
      <c r="C27745">
        <v>767.04</v>
      </c>
    </row>
    <row r="27746" spans="1:3" x14ac:dyDescent="0.2">
      <c r="A27746" t="s">
        <v>2896</v>
      </c>
      <c r="B27746" s="1">
        <v>44216</v>
      </c>
      <c r="C27746">
        <v>255.68</v>
      </c>
    </row>
    <row r="27747" spans="1:3" x14ac:dyDescent="0.2">
      <c r="A27747" t="s">
        <v>14927</v>
      </c>
      <c r="B27747" s="1">
        <v>44216</v>
      </c>
      <c r="C27747">
        <v>20.38</v>
      </c>
    </row>
    <row r="27748" spans="1:3" x14ac:dyDescent="0.2">
      <c r="A27748" t="s">
        <v>21009</v>
      </c>
      <c r="B27748" s="1">
        <v>44216</v>
      </c>
      <c r="C27748">
        <v>114.45</v>
      </c>
    </row>
    <row r="27749" spans="1:3" x14ac:dyDescent="0.2">
      <c r="A27749" t="s">
        <v>120</v>
      </c>
      <c r="B27749" s="1">
        <v>44216</v>
      </c>
      <c r="C27749">
        <v>79.95</v>
      </c>
    </row>
    <row r="27750" spans="1:3" x14ac:dyDescent="0.2">
      <c r="A27750" t="s">
        <v>21010</v>
      </c>
      <c r="B27750" s="1">
        <v>44216</v>
      </c>
      <c r="C27750">
        <v>56.95</v>
      </c>
    </row>
    <row r="27751" spans="1:3" x14ac:dyDescent="0.2">
      <c r="A27751" t="s">
        <v>16488</v>
      </c>
      <c r="B27751" s="1">
        <v>44216</v>
      </c>
      <c r="C27751">
        <v>180</v>
      </c>
    </row>
    <row r="27752" spans="1:3" x14ac:dyDescent="0.2">
      <c r="A27752" t="s">
        <v>12335</v>
      </c>
      <c r="B27752" s="1">
        <v>44216</v>
      </c>
      <c r="C27752">
        <v>53.9</v>
      </c>
    </row>
    <row r="27753" spans="1:3" x14ac:dyDescent="0.2">
      <c r="A27753" t="s">
        <v>21011</v>
      </c>
      <c r="B27753" s="1">
        <v>44216</v>
      </c>
      <c r="C27753">
        <v>41.9</v>
      </c>
    </row>
    <row r="27754" spans="1:3" x14ac:dyDescent="0.2">
      <c r="A27754" t="s">
        <v>120</v>
      </c>
      <c r="B27754" s="1">
        <v>44216</v>
      </c>
      <c r="C27754">
        <v>623.79999999999995</v>
      </c>
    </row>
    <row r="27755" spans="1:3" x14ac:dyDescent="0.2">
      <c r="A27755" t="s">
        <v>483</v>
      </c>
      <c r="B27755" s="1">
        <v>44216</v>
      </c>
      <c r="C27755">
        <v>758.73</v>
      </c>
    </row>
    <row r="27756" spans="1:3" x14ac:dyDescent="0.2">
      <c r="A27756" t="s">
        <v>286</v>
      </c>
      <c r="B27756" s="1">
        <v>44216</v>
      </c>
      <c r="C27756">
        <v>512.58000000000004</v>
      </c>
    </row>
    <row r="27757" spans="1:3" x14ac:dyDescent="0.2">
      <c r="A27757" t="s">
        <v>12</v>
      </c>
      <c r="B27757" s="1">
        <v>44216</v>
      </c>
      <c r="C27757">
        <v>531.99</v>
      </c>
    </row>
    <row r="27758" spans="1:3" x14ac:dyDescent="0.2">
      <c r="A27758" t="s">
        <v>21012</v>
      </c>
      <c r="B27758" s="1">
        <v>44216</v>
      </c>
      <c r="C27758">
        <v>70.849999999999994</v>
      </c>
    </row>
    <row r="27759" spans="1:3" x14ac:dyDescent="0.2">
      <c r="A27759" t="s">
        <v>21013</v>
      </c>
      <c r="B27759" s="1">
        <v>44216</v>
      </c>
      <c r="C27759">
        <v>55.9</v>
      </c>
    </row>
    <row r="27760" spans="1:3" x14ac:dyDescent="0.2">
      <c r="A27760" t="s">
        <v>20417</v>
      </c>
      <c r="B27760" s="1">
        <v>44216</v>
      </c>
      <c r="C27760">
        <v>73.95</v>
      </c>
    </row>
    <row r="27761" spans="1:3" x14ac:dyDescent="0.2">
      <c r="A27761" t="s">
        <v>21014</v>
      </c>
      <c r="B27761" s="1">
        <v>44216</v>
      </c>
      <c r="C27761">
        <v>55.9</v>
      </c>
    </row>
    <row r="27762" spans="1:3" x14ac:dyDescent="0.2">
      <c r="A27762" t="s">
        <v>17294</v>
      </c>
      <c r="B27762" s="1">
        <v>44216</v>
      </c>
      <c r="C27762">
        <v>115.85</v>
      </c>
    </row>
    <row r="27763" spans="1:3" x14ac:dyDescent="0.2">
      <c r="A27763" t="s">
        <v>21015</v>
      </c>
      <c r="B27763" s="1">
        <v>44216</v>
      </c>
      <c r="C27763">
        <v>59.65</v>
      </c>
    </row>
    <row r="27764" spans="1:3" x14ac:dyDescent="0.2">
      <c r="A27764" t="s">
        <v>21016</v>
      </c>
      <c r="B27764" s="1">
        <v>44216</v>
      </c>
      <c r="C27764">
        <v>208.85</v>
      </c>
    </row>
    <row r="27765" spans="1:3" x14ac:dyDescent="0.2">
      <c r="A27765" t="s">
        <v>20972</v>
      </c>
      <c r="B27765" s="1">
        <v>44217</v>
      </c>
      <c r="C27765">
        <v>52.95</v>
      </c>
    </row>
    <row r="27766" spans="1:3" x14ac:dyDescent="0.2">
      <c r="A27766" t="s">
        <v>4558</v>
      </c>
      <c r="B27766" s="1">
        <v>44217</v>
      </c>
      <c r="C27766">
        <v>75.849999999999994</v>
      </c>
    </row>
    <row r="27767" spans="1:3" x14ac:dyDescent="0.2">
      <c r="A27767" t="s">
        <v>20973</v>
      </c>
      <c r="B27767" s="1">
        <v>44217</v>
      </c>
      <c r="C27767">
        <v>57.9</v>
      </c>
    </row>
    <row r="27768" spans="1:3" x14ac:dyDescent="0.2">
      <c r="A27768" t="s">
        <v>18171</v>
      </c>
      <c r="B27768" s="1">
        <v>44217</v>
      </c>
      <c r="C27768">
        <v>55.9</v>
      </c>
    </row>
    <row r="27769" spans="1:3" x14ac:dyDescent="0.2">
      <c r="A27769" t="s">
        <v>20896</v>
      </c>
      <c r="B27769" s="1">
        <v>44217</v>
      </c>
      <c r="C27769">
        <v>15.99</v>
      </c>
    </row>
    <row r="27770" spans="1:3" x14ac:dyDescent="0.2">
      <c r="A27770" t="s">
        <v>15624</v>
      </c>
      <c r="B27770" s="1">
        <v>44217</v>
      </c>
      <c r="C27770">
        <v>4.7699999999999996</v>
      </c>
    </row>
    <row r="27771" spans="1:3" x14ac:dyDescent="0.2">
      <c r="A27771" t="s">
        <v>15624</v>
      </c>
      <c r="B27771" s="1">
        <v>44217</v>
      </c>
      <c r="C27771">
        <v>808.11</v>
      </c>
    </row>
    <row r="27772" spans="1:3" x14ac:dyDescent="0.2">
      <c r="A27772" t="s">
        <v>15594</v>
      </c>
      <c r="B27772" s="1">
        <v>44217</v>
      </c>
      <c r="C27772">
        <v>126.41</v>
      </c>
    </row>
    <row r="27773" spans="1:3" x14ac:dyDescent="0.2">
      <c r="A27773" t="s">
        <v>20974</v>
      </c>
      <c r="B27773" s="1">
        <v>44217</v>
      </c>
      <c r="C27773">
        <v>92.95</v>
      </c>
    </row>
    <row r="27774" spans="1:3" x14ac:dyDescent="0.2">
      <c r="A27774" t="s">
        <v>20975</v>
      </c>
      <c r="B27774" s="1">
        <v>44217</v>
      </c>
      <c r="C27774">
        <v>71.95</v>
      </c>
    </row>
    <row r="27775" spans="1:3" x14ac:dyDescent="0.2">
      <c r="A27775" t="s">
        <v>20976</v>
      </c>
      <c r="B27775" s="1">
        <v>44217</v>
      </c>
      <c r="C27775">
        <v>46.45</v>
      </c>
    </row>
    <row r="27776" spans="1:3" x14ac:dyDescent="0.2">
      <c r="A27776" t="s">
        <v>20977</v>
      </c>
      <c r="B27776" s="1">
        <v>44217</v>
      </c>
      <c r="C27776">
        <v>52.9</v>
      </c>
    </row>
    <row r="27777" spans="1:3" x14ac:dyDescent="0.2">
      <c r="A27777" t="s">
        <v>3920</v>
      </c>
      <c r="B27777" s="1">
        <v>44217</v>
      </c>
      <c r="C27777">
        <v>62.65</v>
      </c>
    </row>
    <row r="27778" spans="1:3" x14ac:dyDescent="0.2">
      <c r="A27778" t="s">
        <v>20963</v>
      </c>
      <c r="B27778" s="1">
        <v>44218</v>
      </c>
      <c r="C27778">
        <v>55.9</v>
      </c>
    </row>
    <row r="27779" spans="1:3" x14ac:dyDescent="0.2">
      <c r="A27779" t="s">
        <v>20964</v>
      </c>
      <c r="B27779" s="1">
        <v>44218</v>
      </c>
      <c r="C27779">
        <v>57.9</v>
      </c>
    </row>
    <row r="27780" spans="1:3" x14ac:dyDescent="0.2">
      <c r="A27780" t="s">
        <v>3</v>
      </c>
      <c r="B27780" s="1">
        <v>44218</v>
      </c>
      <c r="C27780">
        <v>198.4</v>
      </c>
    </row>
    <row r="27781" spans="1:3" x14ac:dyDescent="0.2">
      <c r="A27781" t="s">
        <v>8067</v>
      </c>
      <c r="B27781" s="1">
        <v>44218</v>
      </c>
      <c r="C27781">
        <v>420.56</v>
      </c>
    </row>
    <row r="27782" spans="1:3" x14ac:dyDescent="0.2">
      <c r="A27782" t="s">
        <v>8067</v>
      </c>
      <c r="B27782" s="1">
        <v>44218</v>
      </c>
      <c r="C27782">
        <v>524.97</v>
      </c>
    </row>
    <row r="27783" spans="1:3" x14ac:dyDescent="0.2">
      <c r="A27783" t="s">
        <v>591</v>
      </c>
      <c r="B27783" s="1">
        <v>44218</v>
      </c>
      <c r="C27783">
        <v>776.56</v>
      </c>
    </row>
    <row r="27784" spans="1:3" x14ac:dyDescent="0.2">
      <c r="A27784" t="s">
        <v>119</v>
      </c>
      <c r="B27784" s="1">
        <v>44218</v>
      </c>
      <c r="C27784">
        <v>667</v>
      </c>
    </row>
    <row r="27785" spans="1:3" x14ac:dyDescent="0.2">
      <c r="A27785" t="s">
        <v>119</v>
      </c>
      <c r="B27785" s="1">
        <v>44218</v>
      </c>
      <c r="C27785">
        <v>7.5</v>
      </c>
    </row>
    <row r="27786" spans="1:3" x14ac:dyDescent="0.2">
      <c r="A27786" t="s">
        <v>119</v>
      </c>
      <c r="B27786" s="1">
        <v>44218</v>
      </c>
      <c r="C27786">
        <v>8.25</v>
      </c>
    </row>
    <row r="27787" spans="1:3" x14ac:dyDescent="0.2">
      <c r="A27787" t="s">
        <v>119</v>
      </c>
      <c r="B27787" s="1">
        <v>44218</v>
      </c>
      <c r="C27787">
        <v>4.7699999999999996</v>
      </c>
    </row>
    <row r="27788" spans="1:3" x14ac:dyDescent="0.2">
      <c r="A27788" t="s">
        <v>119</v>
      </c>
      <c r="B27788" s="1">
        <v>44218</v>
      </c>
      <c r="C27788">
        <v>87.54</v>
      </c>
    </row>
    <row r="27789" spans="1:3" x14ac:dyDescent="0.2">
      <c r="A27789" t="s">
        <v>20965</v>
      </c>
      <c r="B27789" s="1">
        <v>44218</v>
      </c>
      <c r="C27789">
        <v>55.9</v>
      </c>
    </row>
    <row r="27790" spans="1:3" x14ac:dyDescent="0.2">
      <c r="A27790" t="s">
        <v>20966</v>
      </c>
      <c r="B27790" s="1">
        <v>44218</v>
      </c>
      <c r="C27790">
        <v>55.9</v>
      </c>
    </row>
    <row r="27791" spans="1:3" x14ac:dyDescent="0.2">
      <c r="A27791" t="s">
        <v>536</v>
      </c>
      <c r="B27791" s="1">
        <v>44218</v>
      </c>
      <c r="C27791">
        <v>44.98</v>
      </c>
    </row>
    <row r="27792" spans="1:3" x14ac:dyDescent="0.2">
      <c r="A27792" t="s">
        <v>536</v>
      </c>
      <c r="B27792" s="1">
        <v>44218</v>
      </c>
      <c r="C27792">
        <v>46.25</v>
      </c>
    </row>
    <row r="27793" spans="1:3" x14ac:dyDescent="0.2">
      <c r="A27793" t="s">
        <v>20967</v>
      </c>
      <c r="B27793" s="1">
        <v>44218</v>
      </c>
      <c r="C27793">
        <v>215.45</v>
      </c>
    </row>
    <row r="27794" spans="1:3" x14ac:dyDescent="0.2">
      <c r="A27794" t="s">
        <v>20968</v>
      </c>
      <c r="B27794" s="1">
        <v>44218</v>
      </c>
      <c r="C27794">
        <v>70.45</v>
      </c>
    </row>
    <row r="27795" spans="1:3" x14ac:dyDescent="0.2">
      <c r="A27795" t="s">
        <v>8422</v>
      </c>
      <c r="B27795" s="1">
        <v>44218</v>
      </c>
      <c r="C27795">
        <v>91.65</v>
      </c>
    </row>
    <row r="27796" spans="1:3" x14ac:dyDescent="0.2">
      <c r="A27796" t="s">
        <v>17275</v>
      </c>
      <c r="B27796" s="1">
        <v>44218</v>
      </c>
      <c r="C27796">
        <v>46.45</v>
      </c>
    </row>
    <row r="27797" spans="1:3" x14ac:dyDescent="0.2">
      <c r="A27797" t="s">
        <v>20969</v>
      </c>
      <c r="B27797" s="1">
        <v>44218</v>
      </c>
      <c r="C27797">
        <v>46.45</v>
      </c>
    </row>
    <row r="27798" spans="1:3" x14ac:dyDescent="0.2">
      <c r="A27798" t="s">
        <v>13689</v>
      </c>
      <c r="B27798" s="1">
        <v>44218</v>
      </c>
      <c r="C27798">
        <v>49.45</v>
      </c>
    </row>
    <row r="27799" spans="1:3" x14ac:dyDescent="0.2">
      <c r="A27799" t="s">
        <v>20970</v>
      </c>
      <c r="B27799" s="1">
        <v>44218</v>
      </c>
      <c r="C27799">
        <v>72.849999999999994</v>
      </c>
    </row>
    <row r="27800" spans="1:3" x14ac:dyDescent="0.2">
      <c r="A27800" t="s">
        <v>20971</v>
      </c>
      <c r="B27800" s="1">
        <v>44218</v>
      </c>
      <c r="C27800">
        <v>47.9</v>
      </c>
    </row>
    <row r="27801" spans="1:3" x14ac:dyDescent="0.2">
      <c r="A27801" t="s">
        <v>6812</v>
      </c>
      <c r="B27801" s="1">
        <v>44218</v>
      </c>
      <c r="C27801">
        <v>195</v>
      </c>
    </row>
    <row r="27802" spans="1:3" x14ac:dyDescent="0.2">
      <c r="A27802" t="s">
        <v>16529</v>
      </c>
      <c r="B27802" s="1">
        <v>44218</v>
      </c>
      <c r="C27802">
        <v>475.9</v>
      </c>
    </row>
    <row r="27803" spans="1:3" x14ac:dyDescent="0.2">
      <c r="A27803" t="s">
        <v>16269</v>
      </c>
      <c r="B27803" s="1">
        <v>44218</v>
      </c>
      <c r="C27803">
        <v>232.6</v>
      </c>
    </row>
    <row r="27804" spans="1:3" x14ac:dyDescent="0.2">
      <c r="A27804" t="s">
        <v>20935</v>
      </c>
      <c r="B27804" s="1">
        <v>44221</v>
      </c>
      <c r="C27804">
        <v>84.9</v>
      </c>
    </row>
    <row r="27805" spans="1:3" x14ac:dyDescent="0.2">
      <c r="A27805" t="s">
        <v>20936</v>
      </c>
      <c r="B27805" s="1">
        <v>44221</v>
      </c>
      <c r="C27805">
        <v>41.9</v>
      </c>
    </row>
    <row r="27806" spans="1:3" x14ac:dyDescent="0.2">
      <c r="A27806" t="s">
        <v>20937</v>
      </c>
      <c r="B27806" s="1">
        <v>44221</v>
      </c>
      <c r="C27806">
        <v>17.98</v>
      </c>
    </row>
    <row r="27807" spans="1:3" x14ac:dyDescent="0.2">
      <c r="A27807" t="s">
        <v>20938</v>
      </c>
      <c r="B27807" s="1">
        <v>44221</v>
      </c>
      <c r="C27807">
        <v>32.450000000000003</v>
      </c>
    </row>
    <row r="27808" spans="1:3" x14ac:dyDescent="0.2">
      <c r="A27808" t="s">
        <v>8951</v>
      </c>
      <c r="B27808" s="1">
        <v>44221</v>
      </c>
      <c r="C27808">
        <v>149.4</v>
      </c>
    </row>
    <row r="27809" spans="1:3" x14ac:dyDescent="0.2">
      <c r="A27809" t="s">
        <v>20465</v>
      </c>
      <c r="B27809" s="1">
        <v>44221</v>
      </c>
      <c r="C27809">
        <v>140.85</v>
      </c>
    </row>
    <row r="27810" spans="1:3" x14ac:dyDescent="0.2">
      <c r="A27810" t="s">
        <v>347</v>
      </c>
      <c r="B27810" s="1">
        <v>44221</v>
      </c>
      <c r="C27810">
        <v>229.61</v>
      </c>
    </row>
    <row r="27811" spans="1:3" x14ac:dyDescent="0.2">
      <c r="A27811" t="s">
        <v>20939</v>
      </c>
      <c r="B27811" s="1">
        <v>44221</v>
      </c>
      <c r="C27811">
        <v>9.15</v>
      </c>
    </row>
    <row r="27812" spans="1:3" x14ac:dyDescent="0.2">
      <c r="A27812" t="s">
        <v>20940</v>
      </c>
      <c r="B27812" s="1">
        <v>44221</v>
      </c>
      <c r="C27812">
        <v>261.81</v>
      </c>
    </row>
    <row r="27813" spans="1:3" x14ac:dyDescent="0.2">
      <c r="A27813" t="s">
        <v>226</v>
      </c>
      <c r="B27813" s="1">
        <v>44221</v>
      </c>
      <c r="C27813">
        <v>888.36</v>
      </c>
    </row>
    <row r="27814" spans="1:3" x14ac:dyDescent="0.2">
      <c r="A27814" t="s">
        <v>227</v>
      </c>
      <c r="B27814" s="1">
        <v>44221</v>
      </c>
      <c r="C27814">
        <v>1361.08</v>
      </c>
    </row>
    <row r="27815" spans="1:3" x14ac:dyDescent="0.2">
      <c r="A27815" t="s">
        <v>17114</v>
      </c>
      <c r="B27815" s="1">
        <v>44221</v>
      </c>
      <c r="C27815">
        <v>843.84</v>
      </c>
    </row>
    <row r="27816" spans="1:3" x14ac:dyDescent="0.2">
      <c r="A27816" t="s">
        <v>6139</v>
      </c>
      <c r="B27816" s="1">
        <v>44221</v>
      </c>
      <c r="C27816">
        <v>762.96</v>
      </c>
    </row>
    <row r="27817" spans="1:3" x14ac:dyDescent="0.2">
      <c r="A27817" t="s">
        <v>222</v>
      </c>
      <c r="B27817" s="1">
        <v>44221</v>
      </c>
      <c r="C27817">
        <v>972.89</v>
      </c>
    </row>
    <row r="27818" spans="1:3" x14ac:dyDescent="0.2">
      <c r="A27818" t="s">
        <v>6139</v>
      </c>
      <c r="B27818" s="1">
        <v>44221</v>
      </c>
      <c r="C27818">
        <v>1468.44</v>
      </c>
    </row>
    <row r="27819" spans="1:3" x14ac:dyDescent="0.2">
      <c r="A27819" t="s">
        <v>221</v>
      </c>
      <c r="B27819" s="1">
        <v>44221</v>
      </c>
      <c r="C27819">
        <v>474.73</v>
      </c>
    </row>
    <row r="27820" spans="1:3" x14ac:dyDescent="0.2">
      <c r="A27820" t="s">
        <v>6139</v>
      </c>
      <c r="B27820" s="1">
        <v>44221</v>
      </c>
      <c r="C27820">
        <v>202.18</v>
      </c>
    </row>
    <row r="27821" spans="1:3" x14ac:dyDescent="0.2">
      <c r="A27821" t="s">
        <v>14461</v>
      </c>
      <c r="B27821" s="1">
        <v>44221</v>
      </c>
      <c r="C27821">
        <v>27.2</v>
      </c>
    </row>
    <row r="27822" spans="1:3" x14ac:dyDescent="0.2">
      <c r="A27822" t="s">
        <v>4536</v>
      </c>
      <c r="B27822" s="1">
        <v>44221</v>
      </c>
      <c r="C27822">
        <v>49.9</v>
      </c>
    </row>
    <row r="27823" spans="1:3" x14ac:dyDescent="0.2">
      <c r="A27823" t="s">
        <v>20941</v>
      </c>
      <c r="B27823" s="1">
        <v>44221</v>
      </c>
      <c r="C27823">
        <v>89.45</v>
      </c>
    </row>
    <row r="27824" spans="1:3" x14ac:dyDescent="0.2">
      <c r="A27824" t="s">
        <v>4448</v>
      </c>
      <c r="B27824" s="1">
        <v>44221</v>
      </c>
      <c r="C27824">
        <v>339.9</v>
      </c>
    </row>
    <row r="27825" spans="1:3" x14ac:dyDescent="0.2">
      <c r="A27825" t="s">
        <v>20942</v>
      </c>
      <c r="B27825" s="1">
        <v>44221</v>
      </c>
      <c r="C27825">
        <v>37.9</v>
      </c>
    </row>
    <row r="27826" spans="1:3" x14ac:dyDescent="0.2">
      <c r="A27826" t="s">
        <v>20943</v>
      </c>
      <c r="B27826" s="1">
        <v>44221</v>
      </c>
      <c r="C27826">
        <v>55.9</v>
      </c>
    </row>
    <row r="27827" spans="1:3" x14ac:dyDescent="0.2">
      <c r="A27827" t="s">
        <v>20944</v>
      </c>
      <c r="B27827" s="1">
        <v>44221</v>
      </c>
      <c r="C27827">
        <v>47.9</v>
      </c>
    </row>
    <row r="27828" spans="1:3" x14ac:dyDescent="0.2">
      <c r="A27828" t="s">
        <v>16015</v>
      </c>
      <c r="B27828" s="1">
        <v>44221</v>
      </c>
      <c r="C27828">
        <v>75</v>
      </c>
    </row>
    <row r="27829" spans="1:3" x14ac:dyDescent="0.2">
      <c r="A27829" t="s">
        <v>20945</v>
      </c>
      <c r="B27829" s="1">
        <v>44221</v>
      </c>
      <c r="C27829">
        <v>54.9</v>
      </c>
    </row>
    <row r="27830" spans="1:3" x14ac:dyDescent="0.2">
      <c r="A27830" t="s">
        <v>13424</v>
      </c>
      <c r="B27830" s="1">
        <v>44221</v>
      </c>
      <c r="C27830">
        <v>75</v>
      </c>
    </row>
    <row r="27831" spans="1:3" x14ac:dyDescent="0.2">
      <c r="A27831" t="s">
        <v>20946</v>
      </c>
      <c r="B27831" s="1">
        <v>44221</v>
      </c>
      <c r="C27831">
        <v>20.190000000000001</v>
      </c>
    </row>
    <row r="27832" spans="1:3" x14ac:dyDescent="0.2">
      <c r="A27832" t="s">
        <v>10538</v>
      </c>
      <c r="B27832" s="1">
        <v>44221</v>
      </c>
      <c r="C27832">
        <v>250.9</v>
      </c>
    </row>
    <row r="27833" spans="1:3" x14ac:dyDescent="0.2">
      <c r="A27833" t="s">
        <v>12611</v>
      </c>
      <c r="B27833" s="1">
        <v>44221</v>
      </c>
      <c r="C27833">
        <v>81.849999999999994</v>
      </c>
    </row>
    <row r="27834" spans="1:3" x14ac:dyDescent="0.2">
      <c r="A27834" t="s">
        <v>19685</v>
      </c>
      <c r="B27834" s="1">
        <v>44221</v>
      </c>
      <c r="C27834">
        <v>319.8</v>
      </c>
    </row>
    <row r="27835" spans="1:3" x14ac:dyDescent="0.2">
      <c r="A27835" t="s">
        <v>3307</v>
      </c>
      <c r="B27835" s="1">
        <v>44221</v>
      </c>
      <c r="C27835">
        <v>139.5</v>
      </c>
    </row>
    <row r="27836" spans="1:3" x14ac:dyDescent="0.2">
      <c r="A27836" t="s">
        <v>481</v>
      </c>
      <c r="B27836" s="1">
        <v>44221</v>
      </c>
      <c r="C27836">
        <v>777.39</v>
      </c>
    </row>
    <row r="27837" spans="1:3" x14ac:dyDescent="0.2">
      <c r="A27837" t="s">
        <v>16242</v>
      </c>
      <c r="B27837" s="1">
        <v>44221</v>
      </c>
      <c r="C27837">
        <v>35.799999999999997</v>
      </c>
    </row>
    <row r="27838" spans="1:3" x14ac:dyDescent="0.2">
      <c r="A27838" t="s">
        <v>308</v>
      </c>
      <c r="B27838" s="1">
        <v>44221</v>
      </c>
      <c r="C27838">
        <v>290.07</v>
      </c>
    </row>
    <row r="27839" spans="1:3" x14ac:dyDescent="0.2">
      <c r="A27839" t="s">
        <v>5485</v>
      </c>
      <c r="B27839" s="1">
        <v>44221</v>
      </c>
      <c r="C27839">
        <v>835.4</v>
      </c>
    </row>
    <row r="27840" spans="1:3" x14ac:dyDescent="0.2">
      <c r="A27840" t="s">
        <v>324</v>
      </c>
      <c r="B27840" s="1">
        <v>44221</v>
      </c>
      <c r="C27840">
        <v>1324.27</v>
      </c>
    </row>
    <row r="27841" spans="1:3" x14ac:dyDescent="0.2">
      <c r="A27841" t="s">
        <v>3</v>
      </c>
      <c r="B27841" s="1">
        <v>44221</v>
      </c>
      <c r="C27841">
        <v>234.95</v>
      </c>
    </row>
    <row r="27842" spans="1:3" x14ac:dyDescent="0.2">
      <c r="A27842" t="s">
        <v>11062</v>
      </c>
      <c r="B27842" s="1">
        <v>44221</v>
      </c>
      <c r="C27842">
        <v>62</v>
      </c>
    </row>
    <row r="27843" spans="1:3" x14ac:dyDescent="0.2">
      <c r="A27843" t="s">
        <v>44</v>
      </c>
      <c r="B27843" s="1">
        <v>44221</v>
      </c>
      <c r="C27843">
        <v>298.20999999999998</v>
      </c>
    </row>
    <row r="27844" spans="1:3" x14ac:dyDescent="0.2">
      <c r="A27844" t="s">
        <v>4247</v>
      </c>
      <c r="B27844" s="1">
        <v>44221</v>
      </c>
      <c r="C27844">
        <v>55.9</v>
      </c>
    </row>
    <row r="27845" spans="1:3" x14ac:dyDescent="0.2">
      <c r="A27845" t="s">
        <v>12</v>
      </c>
      <c r="B27845" s="1">
        <v>44221</v>
      </c>
      <c r="C27845">
        <v>589.55999999999995</v>
      </c>
    </row>
    <row r="27846" spans="1:3" x14ac:dyDescent="0.2">
      <c r="A27846" t="s">
        <v>147</v>
      </c>
      <c r="B27846" s="1">
        <v>44221</v>
      </c>
      <c r="C27846">
        <v>221.37</v>
      </c>
    </row>
    <row r="27847" spans="1:3" x14ac:dyDescent="0.2">
      <c r="A27847" t="s">
        <v>20947</v>
      </c>
      <c r="B27847" s="1">
        <v>44221</v>
      </c>
      <c r="C27847">
        <v>132.02000000000001</v>
      </c>
    </row>
    <row r="27848" spans="1:3" x14ac:dyDescent="0.2">
      <c r="A27848" t="s">
        <v>147</v>
      </c>
      <c r="B27848" s="1">
        <v>44221</v>
      </c>
      <c r="C27848">
        <v>437.5</v>
      </c>
    </row>
    <row r="27849" spans="1:3" x14ac:dyDescent="0.2">
      <c r="A27849" t="s">
        <v>46</v>
      </c>
      <c r="B27849" s="1">
        <v>44221</v>
      </c>
      <c r="C27849">
        <v>1297.4100000000001</v>
      </c>
    </row>
    <row r="27850" spans="1:3" x14ac:dyDescent="0.2">
      <c r="A27850" t="s">
        <v>12</v>
      </c>
      <c r="B27850" s="1">
        <v>44221</v>
      </c>
      <c r="C27850">
        <v>239.77</v>
      </c>
    </row>
    <row r="27851" spans="1:3" x14ac:dyDescent="0.2">
      <c r="A27851" t="s">
        <v>308</v>
      </c>
      <c r="B27851" s="1">
        <v>44221</v>
      </c>
      <c r="C27851">
        <v>194.76</v>
      </c>
    </row>
    <row r="27852" spans="1:3" x14ac:dyDescent="0.2">
      <c r="A27852" t="s">
        <v>46</v>
      </c>
      <c r="B27852" s="1">
        <v>44221</v>
      </c>
      <c r="C27852">
        <v>689.85</v>
      </c>
    </row>
    <row r="27853" spans="1:3" x14ac:dyDescent="0.2">
      <c r="A27853" t="s">
        <v>46</v>
      </c>
      <c r="B27853" s="1">
        <v>44221</v>
      </c>
      <c r="C27853">
        <v>834</v>
      </c>
    </row>
    <row r="27854" spans="1:3" x14ac:dyDescent="0.2">
      <c r="A27854" t="s">
        <v>46</v>
      </c>
      <c r="B27854" s="1">
        <v>44221</v>
      </c>
      <c r="C27854">
        <v>254.85</v>
      </c>
    </row>
    <row r="27855" spans="1:3" x14ac:dyDescent="0.2">
      <c r="A27855" t="s">
        <v>324</v>
      </c>
      <c r="B27855" s="1">
        <v>44221</v>
      </c>
      <c r="C27855">
        <v>1126.52</v>
      </c>
    </row>
    <row r="27856" spans="1:3" x14ac:dyDescent="0.2">
      <c r="A27856" t="s">
        <v>20948</v>
      </c>
      <c r="B27856" s="1">
        <v>44221</v>
      </c>
      <c r="C27856">
        <v>47.95</v>
      </c>
    </row>
    <row r="27857" spans="1:3" x14ac:dyDescent="0.2">
      <c r="A27857" t="s">
        <v>20949</v>
      </c>
      <c r="B27857" s="1">
        <v>44221</v>
      </c>
      <c r="C27857">
        <v>43.85</v>
      </c>
    </row>
    <row r="27858" spans="1:3" x14ac:dyDescent="0.2">
      <c r="A27858" t="s">
        <v>20950</v>
      </c>
      <c r="B27858" s="1">
        <v>44221</v>
      </c>
      <c r="C27858">
        <v>72.95</v>
      </c>
    </row>
    <row r="27859" spans="1:3" x14ac:dyDescent="0.2">
      <c r="A27859" t="s">
        <v>20951</v>
      </c>
      <c r="B27859" s="1">
        <v>44221</v>
      </c>
      <c r="C27859">
        <v>55.9</v>
      </c>
    </row>
    <row r="27860" spans="1:3" x14ac:dyDescent="0.2">
      <c r="A27860" t="s">
        <v>12</v>
      </c>
      <c r="B27860" s="1">
        <v>44221</v>
      </c>
      <c r="C27860">
        <v>334</v>
      </c>
    </row>
    <row r="27861" spans="1:3" x14ac:dyDescent="0.2">
      <c r="A27861" t="s">
        <v>8095</v>
      </c>
      <c r="B27861" s="1">
        <v>44221</v>
      </c>
      <c r="C27861">
        <v>62.65</v>
      </c>
    </row>
    <row r="27862" spans="1:3" x14ac:dyDescent="0.2">
      <c r="A27862" t="s">
        <v>20952</v>
      </c>
      <c r="B27862" s="1">
        <v>44221</v>
      </c>
      <c r="C27862">
        <v>46.45</v>
      </c>
    </row>
    <row r="27863" spans="1:3" x14ac:dyDescent="0.2">
      <c r="A27863" t="s">
        <v>20953</v>
      </c>
      <c r="B27863" s="1">
        <v>44221</v>
      </c>
      <c r="C27863">
        <v>55.9</v>
      </c>
    </row>
    <row r="27864" spans="1:3" x14ac:dyDescent="0.2">
      <c r="A27864" t="s">
        <v>20954</v>
      </c>
      <c r="B27864" s="1">
        <v>44221</v>
      </c>
      <c r="C27864">
        <v>55.9</v>
      </c>
    </row>
    <row r="27865" spans="1:3" x14ac:dyDescent="0.2">
      <c r="A27865" t="s">
        <v>20955</v>
      </c>
      <c r="B27865" s="1">
        <v>44221</v>
      </c>
      <c r="C27865">
        <v>55.9</v>
      </c>
    </row>
    <row r="27866" spans="1:3" x14ac:dyDescent="0.2">
      <c r="A27866" t="s">
        <v>20956</v>
      </c>
      <c r="B27866" s="1">
        <v>44221</v>
      </c>
      <c r="C27866">
        <v>69.650000000000006</v>
      </c>
    </row>
    <row r="27867" spans="1:3" x14ac:dyDescent="0.2">
      <c r="A27867" t="s">
        <v>8505</v>
      </c>
      <c r="B27867" s="1">
        <v>44221</v>
      </c>
      <c r="C27867">
        <v>64.650000000000006</v>
      </c>
    </row>
    <row r="27868" spans="1:3" x14ac:dyDescent="0.2">
      <c r="A27868" t="s">
        <v>20957</v>
      </c>
      <c r="B27868" s="1">
        <v>44221</v>
      </c>
      <c r="C27868">
        <v>46.45</v>
      </c>
    </row>
    <row r="27869" spans="1:3" x14ac:dyDescent="0.2">
      <c r="A27869" t="s">
        <v>20958</v>
      </c>
      <c r="B27869" s="1">
        <v>44221</v>
      </c>
      <c r="C27869">
        <v>46.45</v>
      </c>
    </row>
    <row r="27870" spans="1:3" x14ac:dyDescent="0.2">
      <c r="A27870" t="s">
        <v>197</v>
      </c>
      <c r="B27870" s="1">
        <v>44221</v>
      </c>
      <c r="C27870">
        <v>67.75</v>
      </c>
    </row>
    <row r="27871" spans="1:3" x14ac:dyDescent="0.2">
      <c r="A27871" t="s">
        <v>20959</v>
      </c>
      <c r="B27871" s="1">
        <v>44221</v>
      </c>
      <c r="C27871">
        <v>30.9</v>
      </c>
    </row>
    <row r="27872" spans="1:3" x14ac:dyDescent="0.2">
      <c r="A27872" t="s">
        <v>15470</v>
      </c>
      <c r="B27872" s="1">
        <v>44221</v>
      </c>
      <c r="C27872">
        <v>75.45</v>
      </c>
    </row>
    <row r="27873" spans="1:3" x14ac:dyDescent="0.2">
      <c r="A27873" t="s">
        <v>20960</v>
      </c>
      <c r="B27873" s="1">
        <v>44221</v>
      </c>
      <c r="C27873">
        <v>47.9</v>
      </c>
    </row>
    <row r="27874" spans="1:3" x14ac:dyDescent="0.2">
      <c r="A27874" t="s">
        <v>20961</v>
      </c>
      <c r="B27874" s="1">
        <v>44221</v>
      </c>
      <c r="C27874">
        <v>33.9</v>
      </c>
    </row>
    <row r="27875" spans="1:3" x14ac:dyDescent="0.2">
      <c r="A27875" t="s">
        <v>20962</v>
      </c>
      <c r="B27875" s="1">
        <v>44221</v>
      </c>
      <c r="C27875">
        <v>1057.95</v>
      </c>
    </row>
    <row r="27876" spans="1:3" x14ac:dyDescent="0.2">
      <c r="A27876" t="s">
        <v>1846</v>
      </c>
      <c r="B27876" s="1">
        <v>44221</v>
      </c>
      <c r="C27876">
        <v>52.8</v>
      </c>
    </row>
    <row r="27877" spans="1:3" x14ac:dyDescent="0.2">
      <c r="A27877" t="s">
        <v>9330</v>
      </c>
      <c r="B27877" s="1">
        <v>44221</v>
      </c>
      <c r="C27877">
        <v>473.58</v>
      </c>
    </row>
    <row r="27878" spans="1:3" x14ac:dyDescent="0.2">
      <c r="A27878" t="s">
        <v>2310</v>
      </c>
      <c r="B27878" s="1">
        <v>44221</v>
      </c>
      <c r="C27878">
        <v>57.9</v>
      </c>
    </row>
    <row r="27879" spans="1:3" x14ac:dyDescent="0.2">
      <c r="A27879" t="s">
        <v>12</v>
      </c>
      <c r="B27879" s="1">
        <v>44221</v>
      </c>
      <c r="C27879">
        <v>197.65</v>
      </c>
    </row>
    <row r="27880" spans="1:3" x14ac:dyDescent="0.2">
      <c r="A27880" t="s">
        <v>12</v>
      </c>
      <c r="B27880" s="1">
        <v>44221</v>
      </c>
      <c r="C27880">
        <v>285.47000000000003</v>
      </c>
    </row>
    <row r="27881" spans="1:3" x14ac:dyDescent="0.2">
      <c r="A27881" t="s">
        <v>32</v>
      </c>
      <c r="B27881" s="1">
        <v>44223</v>
      </c>
      <c r="C27881">
        <v>950.7</v>
      </c>
    </row>
    <row r="27882" spans="1:3" x14ac:dyDescent="0.2">
      <c r="A27882" t="s">
        <v>32</v>
      </c>
      <c r="B27882" s="1">
        <v>44223</v>
      </c>
      <c r="C27882">
        <v>1306.1199999999999</v>
      </c>
    </row>
    <row r="27883" spans="1:3" x14ac:dyDescent="0.2">
      <c r="A27883" t="s">
        <v>32</v>
      </c>
      <c r="B27883" s="1">
        <v>44223</v>
      </c>
      <c r="C27883">
        <v>1181.1600000000001</v>
      </c>
    </row>
    <row r="27884" spans="1:3" x14ac:dyDescent="0.2">
      <c r="A27884" t="s">
        <v>20339</v>
      </c>
      <c r="B27884" s="1">
        <v>44223</v>
      </c>
      <c r="C27884">
        <v>72.900000000000006</v>
      </c>
    </row>
    <row r="27885" spans="1:3" x14ac:dyDescent="0.2">
      <c r="A27885" t="s">
        <v>1630</v>
      </c>
      <c r="B27885" s="1">
        <v>44223</v>
      </c>
      <c r="C27885">
        <v>385.86</v>
      </c>
    </row>
    <row r="27886" spans="1:3" x14ac:dyDescent="0.2">
      <c r="A27886" t="s">
        <v>20923</v>
      </c>
      <c r="B27886" s="1">
        <v>44223</v>
      </c>
      <c r="C27886">
        <v>75</v>
      </c>
    </row>
    <row r="27887" spans="1:3" x14ac:dyDescent="0.2">
      <c r="A27887" t="s">
        <v>11404</v>
      </c>
      <c r="B27887" s="1">
        <v>44223</v>
      </c>
      <c r="C27887">
        <v>259</v>
      </c>
    </row>
    <row r="27888" spans="1:3" x14ac:dyDescent="0.2">
      <c r="A27888" t="s">
        <v>257</v>
      </c>
      <c r="B27888" s="1">
        <v>44223</v>
      </c>
      <c r="C27888">
        <v>1980.9</v>
      </c>
    </row>
    <row r="27889" spans="1:3" x14ac:dyDescent="0.2">
      <c r="A27889" t="s">
        <v>5313</v>
      </c>
      <c r="B27889" s="1">
        <v>44223</v>
      </c>
      <c r="C27889">
        <v>143.66</v>
      </c>
    </row>
    <row r="27890" spans="1:3" x14ac:dyDescent="0.2">
      <c r="A27890" t="s">
        <v>5313</v>
      </c>
      <c r="B27890" s="1">
        <v>44223</v>
      </c>
      <c r="C27890">
        <v>381.4</v>
      </c>
    </row>
    <row r="27891" spans="1:3" x14ac:dyDescent="0.2">
      <c r="A27891" t="s">
        <v>707</v>
      </c>
      <c r="B27891" s="1">
        <v>44223</v>
      </c>
      <c r="C27891">
        <v>71.959999999999994</v>
      </c>
    </row>
    <row r="27892" spans="1:3" x14ac:dyDescent="0.2">
      <c r="A27892" t="s">
        <v>679</v>
      </c>
      <c r="B27892" s="1">
        <v>44223</v>
      </c>
      <c r="C27892">
        <v>483.31</v>
      </c>
    </row>
    <row r="27893" spans="1:3" x14ac:dyDescent="0.2">
      <c r="A27893" t="s">
        <v>20813</v>
      </c>
      <c r="B27893" s="1">
        <v>44223</v>
      </c>
      <c r="C27893">
        <v>54.45</v>
      </c>
    </row>
    <row r="27894" spans="1:3" x14ac:dyDescent="0.2">
      <c r="A27894" t="s">
        <v>18077</v>
      </c>
      <c r="B27894" s="1">
        <v>44223</v>
      </c>
      <c r="C27894">
        <v>44.99</v>
      </c>
    </row>
    <row r="27895" spans="1:3" x14ac:dyDescent="0.2">
      <c r="A27895" t="s">
        <v>20924</v>
      </c>
      <c r="B27895" s="1">
        <v>44223</v>
      </c>
      <c r="C27895">
        <v>42.95</v>
      </c>
    </row>
    <row r="27896" spans="1:3" x14ac:dyDescent="0.2">
      <c r="A27896" t="s">
        <v>20925</v>
      </c>
      <c r="B27896" s="1">
        <v>44223</v>
      </c>
      <c r="C27896">
        <v>57.9</v>
      </c>
    </row>
    <row r="27897" spans="1:3" x14ac:dyDescent="0.2">
      <c r="A27897" t="s">
        <v>20078</v>
      </c>
      <c r="B27897" s="1">
        <v>44223</v>
      </c>
      <c r="C27897">
        <v>82.9</v>
      </c>
    </row>
    <row r="27898" spans="1:3" x14ac:dyDescent="0.2">
      <c r="A27898" t="s">
        <v>20926</v>
      </c>
      <c r="B27898" s="1">
        <v>44223</v>
      </c>
      <c r="C27898">
        <v>9.15</v>
      </c>
    </row>
    <row r="27899" spans="1:3" x14ac:dyDescent="0.2">
      <c r="A27899" t="s">
        <v>20927</v>
      </c>
      <c r="B27899" s="1">
        <v>44223</v>
      </c>
      <c r="C27899">
        <v>36.450000000000003</v>
      </c>
    </row>
    <row r="27900" spans="1:3" x14ac:dyDescent="0.2">
      <c r="A27900" t="s">
        <v>20928</v>
      </c>
      <c r="B27900" s="1">
        <v>44223</v>
      </c>
      <c r="C27900">
        <v>46.45</v>
      </c>
    </row>
    <row r="27901" spans="1:3" x14ac:dyDescent="0.2">
      <c r="A27901" t="s">
        <v>383</v>
      </c>
      <c r="B27901" s="1">
        <v>44223</v>
      </c>
      <c r="C27901">
        <v>47.25</v>
      </c>
    </row>
    <row r="27902" spans="1:3" x14ac:dyDescent="0.2">
      <c r="A27902" t="s">
        <v>1259</v>
      </c>
      <c r="B27902" s="1">
        <v>44223</v>
      </c>
      <c r="C27902">
        <v>723.85</v>
      </c>
    </row>
    <row r="27903" spans="1:3" x14ac:dyDescent="0.2">
      <c r="A27903" t="s">
        <v>18691</v>
      </c>
      <c r="B27903" s="1">
        <v>44223</v>
      </c>
      <c r="C27903">
        <v>458.19</v>
      </c>
    </row>
    <row r="27904" spans="1:3" x14ac:dyDescent="0.2">
      <c r="A27904" t="s">
        <v>810</v>
      </c>
      <c r="B27904" s="1">
        <v>44223</v>
      </c>
      <c r="C27904">
        <v>362.68</v>
      </c>
    </row>
    <row r="27905" spans="1:3" x14ac:dyDescent="0.2">
      <c r="A27905" t="s">
        <v>810</v>
      </c>
      <c r="B27905" s="1">
        <v>44223</v>
      </c>
      <c r="C27905">
        <v>174.91</v>
      </c>
    </row>
    <row r="27906" spans="1:3" x14ac:dyDescent="0.2">
      <c r="A27906" t="s">
        <v>482</v>
      </c>
      <c r="B27906" s="1">
        <v>44223</v>
      </c>
      <c r="C27906">
        <v>20.98</v>
      </c>
    </row>
    <row r="27907" spans="1:3" x14ac:dyDescent="0.2">
      <c r="A27907" t="s">
        <v>482</v>
      </c>
      <c r="B27907" s="1">
        <v>44223</v>
      </c>
      <c r="C27907">
        <v>19.25</v>
      </c>
    </row>
    <row r="27908" spans="1:3" x14ac:dyDescent="0.2">
      <c r="A27908" t="s">
        <v>20929</v>
      </c>
      <c r="B27908" s="1">
        <v>44223</v>
      </c>
      <c r="C27908">
        <v>35.950000000000003</v>
      </c>
    </row>
    <row r="27909" spans="1:3" x14ac:dyDescent="0.2">
      <c r="A27909" t="s">
        <v>20930</v>
      </c>
      <c r="B27909" s="1">
        <v>44223</v>
      </c>
      <c r="C27909">
        <v>62.65</v>
      </c>
    </row>
    <row r="27910" spans="1:3" x14ac:dyDescent="0.2">
      <c r="A27910" t="s">
        <v>12115</v>
      </c>
      <c r="B27910" s="1">
        <v>44223</v>
      </c>
      <c r="C27910">
        <v>40.450000000000003</v>
      </c>
    </row>
    <row r="27911" spans="1:3" x14ac:dyDescent="0.2">
      <c r="A27911" t="s">
        <v>2166</v>
      </c>
      <c r="B27911" s="1">
        <v>44223</v>
      </c>
      <c r="C27911">
        <v>46.45</v>
      </c>
    </row>
    <row r="27912" spans="1:3" x14ac:dyDescent="0.2">
      <c r="A27912" t="s">
        <v>20860</v>
      </c>
      <c r="B27912" s="1">
        <v>44223</v>
      </c>
      <c r="C27912">
        <v>80.849999999999994</v>
      </c>
    </row>
    <row r="27913" spans="1:3" x14ac:dyDescent="0.2">
      <c r="A27913" t="s">
        <v>17817</v>
      </c>
      <c r="B27913" s="1">
        <v>44223</v>
      </c>
      <c r="C27913">
        <v>67.900000000000006</v>
      </c>
    </row>
    <row r="27914" spans="1:3" x14ac:dyDescent="0.2">
      <c r="A27914" t="s">
        <v>20931</v>
      </c>
      <c r="B27914" s="1">
        <v>44223</v>
      </c>
      <c r="C27914">
        <v>57.9</v>
      </c>
    </row>
    <row r="27915" spans="1:3" x14ac:dyDescent="0.2">
      <c r="A27915" t="s">
        <v>20932</v>
      </c>
      <c r="B27915" s="1">
        <v>44223</v>
      </c>
      <c r="C27915">
        <v>111.4</v>
      </c>
    </row>
    <row r="27916" spans="1:3" x14ac:dyDescent="0.2">
      <c r="A27916" t="s">
        <v>2788</v>
      </c>
      <c r="B27916" s="1">
        <v>44223</v>
      </c>
      <c r="C27916">
        <v>47.9</v>
      </c>
    </row>
    <row r="27917" spans="1:3" x14ac:dyDescent="0.2">
      <c r="A27917" t="s">
        <v>2254</v>
      </c>
      <c r="B27917" s="1">
        <v>44223</v>
      </c>
      <c r="C27917">
        <v>6.75</v>
      </c>
    </row>
    <row r="27918" spans="1:3" x14ac:dyDescent="0.2">
      <c r="A27918" t="s">
        <v>2254</v>
      </c>
      <c r="B27918" s="1">
        <v>44223</v>
      </c>
      <c r="C27918">
        <v>147.5</v>
      </c>
    </row>
    <row r="27919" spans="1:3" x14ac:dyDescent="0.2">
      <c r="A27919" t="s">
        <v>20655</v>
      </c>
      <c r="B27919" s="1">
        <v>44223</v>
      </c>
      <c r="C27919">
        <v>57.9</v>
      </c>
    </row>
    <row r="27920" spans="1:3" x14ac:dyDescent="0.2">
      <c r="A27920" t="s">
        <v>20833</v>
      </c>
      <c r="B27920" s="1">
        <v>44223</v>
      </c>
      <c r="C27920">
        <v>185.3</v>
      </c>
    </row>
    <row r="27921" spans="1:3" x14ac:dyDescent="0.2">
      <c r="A27921" t="s">
        <v>7709</v>
      </c>
      <c r="B27921" s="1">
        <v>44223</v>
      </c>
      <c r="C27921">
        <v>47.9</v>
      </c>
    </row>
    <row r="27922" spans="1:3" x14ac:dyDescent="0.2">
      <c r="A27922" t="s">
        <v>20933</v>
      </c>
      <c r="B27922" s="1">
        <v>44223</v>
      </c>
      <c r="C27922">
        <v>116.4</v>
      </c>
    </row>
    <row r="27923" spans="1:3" x14ac:dyDescent="0.2">
      <c r="A27923" t="s">
        <v>1246</v>
      </c>
      <c r="B27923" s="1">
        <v>44223</v>
      </c>
      <c r="C27923">
        <v>192.45</v>
      </c>
    </row>
    <row r="27924" spans="1:3" x14ac:dyDescent="0.2">
      <c r="A27924" t="s">
        <v>13032</v>
      </c>
      <c r="B27924" s="1">
        <v>44223</v>
      </c>
      <c r="C27924">
        <v>47.9</v>
      </c>
    </row>
    <row r="27925" spans="1:3" x14ac:dyDescent="0.2">
      <c r="A27925" t="s">
        <v>8212</v>
      </c>
      <c r="B27925" s="1">
        <v>44223</v>
      </c>
      <c r="C27925">
        <v>365.15</v>
      </c>
    </row>
    <row r="27926" spans="1:3" x14ac:dyDescent="0.2">
      <c r="A27926" t="s">
        <v>20934</v>
      </c>
      <c r="B27926" s="1">
        <v>44223</v>
      </c>
      <c r="C27926">
        <v>47.9</v>
      </c>
    </row>
    <row r="27927" spans="1:3" x14ac:dyDescent="0.2">
      <c r="A27927" t="s">
        <v>482</v>
      </c>
      <c r="B27927" s="1">
        <v>44223</v>
      </c>
      <c r="C27927">
        <v>1633.68</v>
      </c>
    </row>
    <row r="27928" spans="1:3" x14ac:dyDescent="0.2">
      <c r="A27928" t="s">
        <v>12</v>
      </c>
      <c r="B27928" s="1">
        <v>44223</v>
      </c>
      <c r="C27928">
        <v>477.69</v>
      </c>
    </row>
    <row r="27929" spans="1:3" x14ac:dyDescent="0.2">
      <c r="A27929" t="s">
        <v>12</v>
      </c>
      <c r="B27929" s="1">
        <v>44223</v>
      </c>
      <c r="C27929">
        <v>520.80999999999995</v>
      </c>
    </row>
    <row r="27930" spans="1:3" x14ac:dyDescent="0.2">
      <c r="A27930" t="s">
        <v>6139</v>
      </c>
      <c r="B27930" s="1">
        <v>44223</v>
      </c>
      <c r="C27930">
        <v>422.93</v>
      </c>
    </row>
    <row r="27931" spans="1:3" x14ac:dyDescent="0.2">
      <c r="A27931" t="s">
        <v>20912</v>
      </c>
      <c r="B27931" s="1">
        <v>44224</v>
      </c>
      <c r="C27931">
        <v>55.45</v>
      </c>
    </row>
    <row r="27932" spans="1:3" x14ac:dyDescent="0.2">
      <c r="A27932" t="s">
        <v>16960</v>
      </c>
      <c r="B27932" s="1">
        <v>44224</v>
      </c>
      <c r="C27932">
        <v>119.37</v>
      </c>
    </row>
    <row r="27933" spans="1:3" x14ac:dyDescent="0.2">
      <c r="A27933" t="s">
        <v>6587</v>
      </c>
      <c r="B27933" s="1">
        <v>44224</v>
      </c>
      <c r="C27933">
        <v>60.45</v>
      </c>
    </row>
    <row r="27934" spans="1:3" x14ac:dyDescent="0.2">
      <c r="A27934" t="s">
        <v>20909</v>
      </c>
      <c r="B27934" s="1">
        <v>44224</v>
      </c>
      <c r="C27934">
        <v>106.8</v>
      </c>
    </row>
    <row r="27935" spans="1:3" x14ac:dyDescent="0.2">
      <c r="A27935" t="s">
        <v>18561</v>
      </c>
      <c r="B27935" s="1">
        <v>44224</v>
      </c>
      <c r="C27935">
        <v>1363.38</v>
      </c>
    </row>
    <row r="27936" spans="1:3" x14ac:dyDescent="0.2">
      <c r="A27936" t="s">
        <v>12904</v>
      </c>
      <c r="B27936" s="1">
        <v>44224</v>
      </c>
      <c r="C27936">
        <v>843.02</v>
      </c>
    </row>
    <row r="27937" spans="1:3" x14ac:dyDescent="0.2">
      <c r="A27937" t="s">
        <v>20913</v>
      </c>
      <c r="B27937" s="1">
        <v>44224</v>
      </c>
      <c r="C27937">
        <v>47.95</v>
      </c>
    </row>
    <row r="27938" spans="1:3" x14ac:dyDescent="0.2">
      <c r="A27938" t="s">
        <v>4871</v>
      </c>
      <c r="B27938" s="1">
        <v>44224</v>
      </c>
      <c r="C27938">
        <v>70.849999999999994</v>
      </c>
    </row>
    <row r="27939" spans="1:3" x14ac:dyDescent="0.2">
      <c r="A27939" t="s">
        <v>5955</v>
      </c>
      <c r="B27939" s="1">
        <v>44224</v>
      </c>
      <c r="C27939">
        <v>585.51</v>
      </c>
    </row>
    <row r="27940" spans="1:3" x14ac:dyDescent="0.2">
      <c r="A27940" t="s">
        <v>13602</v>
      </c>
      <c r="B27940" s="1">
        <v>44224</v>
      </c>
      <c r="C27940">
        <v>75</v>
      </c>
    </row>
    <row r="27941" spans="1:3" x14ac:dyDescent="0.2">
      <c r="A27941" t="s">
        <v>15594</v>
      </c>
      <c r="B27941" s="1">
        <v>44224</v>
      </c>
      <c r="C27941">
        <v>428.2</v>
      </c>
    </row>
    <row r="27942" spans="1:3" x14ac:dyDescent="0.2">
      <c r="A27942" t="s">
        <v>4633</v>
      </c>
      <c r="B27942" s="1">
        <v>44224</v>
      </c>
      <c r="C27942">
        <v>179</v>
      </c>
    </row>
    <row r="27943" spans="1:3" x14ac:dyDescent="0.2">
      <c r="A27943" t="s">
        <v>20914</v>
      </c>
      <c r="B27943" s="1">
        <v>44224</v>
      </c>
      <c r="C27943">
        <v>36.450000000000003</v>
      </c>
    </row>
    <row r="27944" spans="1:3" x14ac:dyDescent="0.2">
      <c r="A27944" t="s">
        <v>20915</v>
      </c>
      <c r="B27944" s="1">
        <v>44224</v>
      </c>
      <c r="C27944">
        <v>25.85</v>
      </c>
    </row>
    <row r="27945" spans="1:3" x14ac:dyDescent="0.2">
      <c r="A27945" t="s">
        <v>20916</v>
      </c>
      <c r="B27945" s="1">
        <v>44224</v>
      </c>
      <c r="C27945">
        <v>55.9</v>
      </c>
    </row>
    <row r="27946" spans="1:3" x14ac:dyDescent="0.2">
      <c r="A27946" t="s">
        <v>20917</v>
      </c>
      <c r="B27946" s="1">
        <v>44224</v>
      </c>
      <c r="C27946">
        <v>55.9</v>
      </c>
    </row>
    <row r="27947" spans="1:3" x14ac:dyDescent="0.2">
      <c r="A27947" t="s">
        <v>17472</v>
      </c>
      <c r="B27947" s="1">
        <v>44224</v>
      </c>
      <c r="C27947">
        <v>74.599999999999994</v>
      </c>
    </row>
    <row r="27948" spans="1:3" x14ac:dyDescent="0.2">
      <c r="A27948" t="s">
        <v>18757</v>
      </c>
      <c r="B27948" s="1">
        <v>44224</v>
      </c>
      <c r="C27948">
        <v>127.95</v>
      </c>
    </row>
    <row r="27949" spans="1:3" x14ac:dyDescent="0.2">
      <c r="A27949" t="s">
        <v>20918</v>
      </c>
      <c r="B27949" s="1">
        <v>44224</v>
      </c>
      <c r="C27949">
        <v>13.99</v>
      </c>
    </row>
    <row r="27950" spans="1:3" x14ac:dyDescent="0.2">
      <c r="A27950" t="s">
        <v>3464</v>
      </c>
      <c r="B27950" s="1">
        <v>44224</v>
      </c>
      <c r="C27950">
        <v>186.95</v>
      </c>
    </row>
    <row r="27951" spans="1:3" x14ac:dyDescent="0.2">
      <c r="A27951" t="s">
        <v>983</v>
      </c>
      <c r="B27951" s="1">
        <v>44224</v>
      </c>
      <c r="C27951">
        <v>445.98</v>
      </c>
    </row>
    <row r="27952" spans="1:3" x14ac:dyDescent="0.2">
      <c r="A27952" t="s">
        <v>12</v>
      </c>
      <c r="B27952" s="1">
        <v>44224</v>
      </c>
      <c r="C27952">
        <v>204.52</v>
      </c>
    </row>
    <row r="27953" spans="1:3" x14ac:dyDescent="0.2">
      <c r="A27953" t="s">
        <v>20919</v>
      </c>
      <c r="B27953" s="1">
        <v>44224</v>
      </c>
      <c r="C27953">
        <v>43.5</v>
      </c>
    </row>
    <row r="27954" spans="1:3" x14ac:dyDescent="0.2">
      <c r="A27954" t="s">
        <v>20920</v>
      </c>
      <c r="B27954" s="1">
        <v>44224</v>
      </c>
      <c r="C27954">
        <v>29.95</v>
      </c>
    </row>
    <row r="27955" spans="1:3" x14ac:dyDescent="0.2">
      <c r="A27955" t="s">
        <v>20921</v>
      </c>
      <c r="B27955" s="1">
        <v>44224</v>
      </c>
      <c r="C27955">
        <v>62.9</v>
      </c>
    </row>
    <row r="27956" spans="1:3" x14ac:dyDescent="0.2">
      <c r="A27956" t="s">
        <v>20913</v>
      </c>
      <c r="B27956" s="1">
        <v>44224</v>
      </c>
      <c r="C27956">
        <v>14.7</v>
      </c>
    </row>
    <row r="27957" spans="1:3" x14ac:dyDescent="0.2">
      <c r="A27957" t="s">
        <v>20922</v>
      </c>
      <c r="B27957" s="1">
        <v>44224</v>
      </c>
      <c r="C27957">
        <v>91.85</v>
      </c>
    </row>
    <row r="27958" spans="1:3" x14ac:dyDescent="0.2">
      <c r="A27958" t="s">
        <v>20767</v>
      </c>
      <c r="B27958" s="1">
        <v>44224</v>
      </c>
      <c r="C27958">
        <v>94.85</v>
      </c>
    </row>
    <row r="27959" spans="1:3" x14ac:dyDescent="0.2">
      <c r="A27959" t="s">
        <v>18753</v>
      </c>
      <c r="B27959" s="1">
        <v>44224</v>
      </c>
      <c r="C27959">
        <v>439.75</v>
      </c>
    </row>
    <row r="27960" spans="1:3" x14ac:dyDescent="0.2">
      <c r="A27960" t="s">
        <v>14622</v>
      </c>
      <c r="B27960" s="1">
        <v>44224</v>
      </c>
      <c r="C27960">
        <v>210.45</v>
      </c>
    </row>
    <row r="27961" spans="1:3" x14ac:dyDescent="0.2">
      <c r="A27961" t="s">
        <v>12133</v>
      </c>
      <c r="B27961" s="1">
        <v>44224</v>
      </c>
      <c r="C27961">
        <v>108.4</v>
      </c>
    </row>
    <row r="27962" spans="1:3" x14ac:dyDescent="0.2">
      <c r="A27962" t="s">
        <v>12</v>
      </c>
      <c r="B27962" s="1">
        <v>44225</v>
      </c>
      <c r="C27962">
        <v>358.23</v>
      </c>
    </row>
    <row r="27963" spans="1:3" x14ac:dyDescent="0.2">
      <c r="A27963" t="s">
        <v>20896</v>
      </c>
      <c r="B27963" s="1">
        <v>44225</v>
      </c>
      <c r="C27963">
        <v>31.98</v>
      </c>
    </row>
    <row r="27964" spans="1:3" x14ac:dyDescent="0.2">
      <c r="A27964" t="s">
        <v>20897</v>
      </c>
      <c r="B27964" s="1">
        <v>44225</v>
      </c>
      <c r="C27964">
        <v>29.99</v>
      </c>
    </row>
    <row r="27965" spans="1:3" x14ac:dyDescent="0.2">
      <c r="A27965" t="s">
        <v>13523</v>
      </c>
      <c r="B27965" s="1">
        <v>44225</v>
      </c>
      <c r="C27965">
        <v>309.38</v>
      </c>
    </row>
    <row r="27966" spans="1:3" x14ac:dyDescent="0.2">
      <c r="A27966" t="s">
        <v>20898</v>
      </c>
      <c r="B27966" s="1">
        <v>44225</v>
      </c>
      <c r="C27966">
        <v>27.98</v>
      </c>
    </row>
    <row r="27967" spans="1:3" x14ac:dyDescent="0.2">
      <c r="A27967" t="s">
        <v>13853</v>
      </c>
      <c r="B27967" s="1">
        <v>44225</v>
      </c>
      <c r="C27967">
        <v>75</v>
      </c>
    </row>
    <row r="27968" spans="1:3" x14ac:dyDescent="0.2">
      <c r="A27968" t="s">
        <v>13853</v>
      </c>
      <c r="B27968" s="1">
        <v>44225</v>
      </c>
      <c r="C27968">
        <v>112.9</v>
      </c>
    </row>
    <row r="27969" spans="1:3" x14ac:dyDescent="0.2">
      <c r="A27969" t="s">
        <v>20899</v>
      </c>
      <c r="B27969" s="1">
        <v>44225</v>
      </c>
      <c r="C27969">
        <v>41.9</v>
      </c>
    </row>
    <row r="27970" spans="1:3" x14ac:dyDescent="0.2">
      <c r="A27970" t="s">
        <v>20900</v>
      </c>
      <c r="B27970" s="1">
        <v>44225</v>
      </c>
      <c r="C27970">
        <v>236.8</v>
      </c>
    </row>
    <row r="27971" spans="1:3" x14ac:dyDescent="0.2">
      <c r="A27971" t="s">
        <v>2861</v>
      </c>
      <c r="B27971" s="1">
        <v>44225</v>
      </c>
      <c r="C27971">
        <v>65.45</v>
      </c>
    </row>
    <row r="27972" spans="1:3" x14ac:dyDescent="0.2">
      <c r="A27972" t="s">
        <v>18195</v>
      </c>
      <c r="B27972" s="1">
        <v>44225</v>
      </c>
      <c r="C27972">
        <v>77.75</v>
      </c>
    </row>
    <row r="27973" spans="1:3" x14ac:dyDescent="0.2">
      <c r="A27973" t="s">
        <v>20901</v>
      </c>
      <c r="B27973" s="1">
        <v>44225</v>
      </c>
      <c r="C27973">
        <v>165.3</v>
      </c>
    </row>
    <row r="27974" spans="1:3" x14ac:dyDescent="0.2">
      <c r="A27974" t="s">
        <v>171</v>
      </c>
      <c r="B27974" s="1">
        <v>44225</v>
      </c>
      <c r="C27974">
        <v>1739.43</v>
      </c>
    </row>
    <row r="27975" spans="1:3" x14ac:dyDescent="0.2">
      <c r="A27975" t="s">
        <v>7259</v>
      </c>
      <c r="B27975" s="1">
        <v>44225</v>
      </c>
      <c r="C27975">
        <v>116.29</v>
      </c>
    </row>
    <row r="27976" spans="1:3" x14ac:dyDescent="0.2">
      <c r="A27976" t="s">
        <v>3</v>
      </c>
      <c r="B27976" s="1">
        <v>44225</v>
      </c>
      <c r="C27976">
        <v>57.8</v>
      </c>
    </row>
    <row r="27977" spans="1:3" x14ac:dyDescent="0.2">
      <c r="A27977" t="s">
        <v>1851</v>
      </c>
      <c r="B27977" s="1">
        <v>44225</v>
      </c>
      <c r="C27977">
        <v>7216.52</v>
      </c>
    </row>
    <row r="27978" spans="1:3" x14ac:dyDescent="0.2">
      <c r="A27978" t="s">
        <v>176</v>
      </c>
      <c r="B27978" s="1">
        <v>44225</v>
      </c>
      <c r="C27978">
        <v>3184.76</v>
      </c>
    </row>
    <row r="27979" spans="1:3" x14ac:dyDescent="0.2">
      <c r="A27979" t="s">
        <v>20902</v>
      </c>
      <c r="B27979" s="1">
        <v>44225</v>
      </c>
      <c r="C27979">
        <v>13.85</v>
      </c>
    </row>
    <row r="27980" spans="1:3" x14ac:dyDescent="0.2">
      <c r="A27980" t="s">
        <v>20855</v>
      </c>
      <c r="B27980" s="1">
        <v>44225</v>
      </c>
      <c r="C27980">
        <v>157.44999999999999</v>
      </c>
    </row>
    <row r="27981" spans="1:3" x14ac:dyDescent="0.2">
      <c r="A27981" t="s">
        <v>8681</v>
      </c>
      <c r="B27981" s="1">
        <v>44225</v>
      </c>
      <c r="C27981">
        <v>21.45</v>
      </c>
    </row>
    <row r="27982" spans="1:3" x14ac:dyDescent="0.2">
      <c r="A27982" t="s">
        <v>383</v>
      </c>
      <c r="B27982" s="1">
        <v>44225</v>
      </c>
      <c r="C27982">
        <v>47.25</v>
      </c>
    </row>
    <row r="27983" spans="1:3" x14ac:dyDescent="0.2">
      <c r="A27983" t="s">
        <v>1005</v>
      </c>
      <c r="B27983" s="1">
        <v>44225</v>
      </c>
      <c r="C27983">
        <v>300.64999999999998</v>
      </c>
    </row>
    <row r="27984" spans="1:3" x14ac:dyDescent="0.2">
      <c r="A27984" t="s">
        <v>12309</v>
      </c>
      <c r="B27984" s="1">
        <v>44225</v>
      </c>
      <c r="C27984">
        <v>298</v>
      </c>
    </row>
    <row r="27985" spans="1:3" x14ac:dyDescent="0.2">
      <c r="A27985" t="s">
        <v>184</v>
      </c>
      <c r="B27985" s="1">
        <v>44225</v>
      </c>
      <c r="C27985">
        <v>38.25</v>
      </c>
    </row>
    <row r="27986" spans="1:3" x14ac:dyDescent="0.2">
      <c r="A27986" t="s">
        <v>707</v>
      </c>
      <c r="B27986" s="1">
        <v>44225</v>
      </c>
      <c r="C27986">
        <v>331</v>
      </c>
    </row>
    <row r="27987" spans="1:3" x14ac:dyDescent="0.2">
      <c r="A27987" t="s">
        <v>46</v>
      </c>
      <c r="B27987" s="1">
        <v>44225</v>
      </c>
      <c r="C27987">
        <v>278.85000000000002</v>
      </c>
    </row>
    <row r="27988" spans="1:3" x14ac:dyDescent="0.2">
      <c r="A27988" t="s">
        <v>46</v>
      </c>
      <c r="B27988" s="1">
        <v>44225</v>
      </c>
      <c r="C27988">
        <v>136.74</v>
      </c>
    </row>
    <row r="27989" spans="1:3" x14ac:dyDescent="0.2">
      <c r="A27989" t="s">
        <v>14621</v>
      </c>
      <c r="B27989" s="1">
        <v>44225</v>
      </c>
      <c r="C27989">
        <v>75.7</v>
      </c>
    </row>
    <row r="27990" spans="1:3" x14ac:dyDescent="0.2">
      <c r="A27990" t="s">
        <v>297</v>
      </c>
      <c r="B27990" s="1">
        <v>44225</v>
      </c>
      <c r="C27990">
        <v>82.9</v>
      </c>
    </row>
    <row r="27991" spans="1:3" x14ac:dyDescent="0.2">
      <c r="A27991" t="s">
        <v>20903</v>
      </c>
      <c r="B27991" s="1">
        <v>44225</v>
      </c>
      <c r="C27991">
        <v>37.9</v>
      </c>
    </row>
    <row r="27992" spans="1:3" x14ac:dyDescent="0.2">
      <c r="A27992" t="s">
        <v>19269</v>
      </c>
      <c r="B27992" s="1">
        <v>44225</v>
      </c>
      <c r="C27992">
        <v>132.69999999999999</v>
      </c>
    </row>
    <row r="27993" spans="1:3" x14ac:dyDescent="0.2">
      <c r="A27993" t="s">
        <v>20904</v>
      </c>
      <c r="B27993" s="1">
        <v>44225</v>
      </c>
      <c r="C27993">
        <v>35.950000000000003</v>
      </c>
    </row>
    <row r="27994" spans="1:3" x14ac:dyDescent="0.2">
      <c r="A27994" t="s">
        <v>20905</v>
      </c>
      <c r="B27994" s="1">
        <v>44225</v>
      </c>
      <c r="C27994">
        <v>295.7</v>
      </c>
    </row>
    <row r="27995" spans="1:3" x14ac:dyDescent="0.2">
      <c r="A27995" t="s">
        <v>20906</v>
      </c>
      <c r="B27995" s="1">
        <v>44225</v>
      </c>
      <c r="C27995">
        <v>113.6</v>
      </c>
    </row>
    <row r="27996" spans="1:3" x14ac:dyDescent="0.2">
      <c r="A27996" t="s">
        <v>20907</v>
      </c>
      <c r="B27996" s="1">
        <v>44225</v>
      </c>
      <c r="C27996">
        <v>55.9</v>
      </c>
    </row>
    <row r="27997" spans="1:3" x14ac:dyDescent="0.2">
      <c r="A27997" t="s">
        <v>20908</v>
      </c>
      <c r="B27997" s="1">
        <v>44225</v>
      </c>
      <c r="C27997">
        <v>27.95</v>
      </c>
    </row>
    <row r="27998" spans="1:3" x14ac:dyDescent="0.2">
      <c r="A27998" t="s">
        <v>20909</v>
      </c>
      <c r="B27998" s="1">
        <v>44225</v>
      </c>
      <c r="C27998">
        <v>21.95</v>
      </c>
    </row>
    <row r="27999" spans="1:3" x14ac:dyDescent="0.2">
      <c r="A27999" t="s">
        <v>20910</v>
      </c>
      <c r="B27999" s="1">
        <v>44225</v>
      </c>
      <c r="C27999">
        <v>45.45</v>
      </c>
    </row>
    <row r="28000" spans="1:3" x14ac:dyDescent="0.2">
      <c r="A28000" t="s">
        <v>18551</v>
      </c>
      <c r="B28000" s="1">
        <v>44225</v>
      </c>
      <c r="C28000">
        <v>219.01</v>
      </c>
    </row>
    <row r="28001" spans="1:3" x14ac:dyDescent="0.2">
      <c r="A28001" t="s">
        <v>20911</v>
      </c>
      <c r="B28001" s="1">
        <v>44225</v>
      </c>
      <c r="C28001">
        <v>47.9</v>
      </c>
    </row>
    <row r="28002" spans="1:3" x14ac:dyDescent="0.2">
      <c r="A28002" t="s">
        <v>383</v>
      </c>
      <c r="B28002" s="1">
        <v>44225</v>
      </c>
      <c r="C28002">
        <v>219.01</v>
      </c>
    </row>
    <row r="28003" spans="1:3" x14ac:dyDescent="0.2">
      <c r="A28003" t="s">
        <v>4006</v>
      </c>
      <c r="B28003" s="1">
        <v>44225</v>
      </c>
      <c r="C28003">
        <v>91.8</v>
      </c>
    </row>
    <row r="28004" spans="1:3" x14ac:dyDescent="0.2">
      <c r="A28004" t="s">
        <v>569</v>
      </c>
      <c r="B28004" s="1">
        <v>44225</v>
      </c>
      <c r="C28004">
        <v>68.8</v>
      </c>
    </row>
    <row r="28005" spans="1:3" x14ac:dyDescent="0.2">
      <c r="A28005" t="s">
        <v>6560</v>
      </c>
      <c r="B28005" s="1">
        <v>44228</v>
      </c>
      <c r="C28005">
        <v>138</v>
      </c>
    </row>
    <row r="28006" spans="1:3" x14ac:dyDescent="0.2">
      <c r="A28006" t="s">
        <v>20864</v>
      </c>
      <c r="B28006" s="1">
        <v>44228</v>
      </c>
      <c r="C28006">
        <v>33.950000000000003</v>
      </c>
    </row>
    <row r="28007" spans="1:3" x14ac:dyDescent="0.2">
      <c r="A28007" t="s">
        <v>536</v>
      </c>
      <c r="B28007" s="1">
        <v>44228</v>
      </c>
      <c r="C28007">
        <v>52.5</v>
      </c>
    </row>
    <row r="28008" spans="1:3" x14ac:dyDescent="0.2">
      <c r="A28008" t="s">
        <v>15840</v>
      </c>
      <c r="B28008" s="1">
        <v>44228</v>
      </c>
      <c r="C28008">
        <v>75</v>
      </c>
    </row>
    <row r="28009" spans="1:3" x14ac:dyDescent="0.2">
      <c r="A28009" t="s">
        <v>534</v>
      </c>
      <c r="B28009" s="1">
        <v>44228</v>
      </c>
      <c r="C28009">
        <v>3577.5</v>
      </c>
    </row>
    <row r="28010" spans="1:3" x14ac:dyDescent="0.2">
      <c r="A28010" t="s">
        <v>481</v>
      </c>
      <c r="B28010" s="1">
        <v>44228</v>
      </c>
      <c r="C28010">
        <v>269.7</v>
      </c>
    </row>
    <row r="28011" spans="1:3" x14ac:dyDescent="0.2">
      <c r="A28011" t="s">
        <v>29</v>
      </c>
      <c r="B28011" s="1">
        <v>44228</v>
      </c>
      <c r="C28011">
        <v>665.67</v>
      </c>
    </row>
    <row r="28012" spans="1:3" x14ac:dyDescent="0.2">
      <c r="A28012" t="s">
        <v>481</v>
      </c>
      <c r="B28012" s="1">
        <v>44228</v>
      </c>
      <c r="C28012">
        <v>393.12</v>
      </c>
    </row>
    <row r="28013" spans="1:3" x14ac:dyDescent="0.2">
      <c r="A28013" t="s">
        <v>6560</v>
      </c>
      <c r="B28013" s="1">
        <v>44228</v>
      </c>
      <c r="C28013">
        <v>635.03</v>
      </c>
    </row>
    <row r="28014" spans="1:3" x14ac:dyDescent="0.2">
      <c r="A28014" t="s">
        <v>29</v>
      </c>
      <c r="B28014" s="1">
        <v>44228</v>
      </c>
      <c r="C28014">
        <v>442.07</v>
      </c>
    </row>
    <row r="28015" spans="1:3" x14ac:dyDescent="0.2">
      <c r="A28015" t="s">
        <v>3</v>
      </c>
      <c r="B28015" s="1">
        <v>44228</v>
      </c>
      <c r="C28015">
        <v>42</v>
      </c>
    </row>
    <row r="28016" spans="1:3" x14ac:dyDescent="0.2">
      <c r="A28016" t="s">
        <v>1002</v>
      </c>
      <c r="B28016" s="1">
        <v>44228</v>
      </c>
      <c r="C28016">
        <v>431.19</v>
      </c>
    </row>
    <row r="28017" spans="1:3" x14ac:dyDescent="0.2">
      <c r="A28017" t="s">
        <v>20865</v>
      </c>
      <c r="B28017" s="1">
        <v>44228</v>
      </c>
      <c r="C28017">
        <v>44.9</v>
      </c>
    </row>
    <row r="28018" spans="1:3" x14ac:dyDescent="0.2">
      <c r="A28018" t="s">
        <v>8507</v>
      </c>
      <c r="B28018" s="1">
        <v>44228</v>
      </c>
      <c r="C28018">
        <v>117.95</v>
      </c>
    </row>
    <row r="28019" spans="1:3" x14ac:dyDescent="0.2">
      <c r="A28019" t="s">
        <v>14279</v>
      </c>
      <c r="B28019" s="1">
        <v>44228</v>
      </c>
      <c r="C28019">
        <v>494.9</v>
      </c>
    </row>
    <row r="28020" spans="1:3" x14ac:dyDescent="0.2">
      <c r="A28020" t="s">
        <v>20866</v>
      </c>
      <c r="B28020" s="1">
        <v>44228</v>
      </c>
      <c r="C28020">
        <v>46.45</v>
      </c>
    </row>
    <row r="28021" spans="1:3" x14ac:dyDescent="0.2">
      <c r="A28021" t="s">
        <v>20867</v>
      </c>
      <c r="B28021" s="1">
        <v>44228</v>
      </c>
      <c r="C28021">
        <v>75</v>
      </c>
    </row>
    <row r="28022" spans="1:3" x14ac:dyDescent="0.2">
      <c r="A28022" t="s">
        <v>10473</v>
      </c>
      <c r="B28022" s="1">
        <v>44228</v>
      </c>
      <c r="C28022">
        <v>221.95</v>
      </c>
    </row>
    <row r="28023" spans="1:3" x14ac:dyDescent="0.2">
      <c r="A28023" t="s">
        <v>64</v>
      </c>
      <c r="B28023" s="1">
        <v>44228</v>
      </c>
      <c r="C28023">
        <v>1444.55</v>
      </c>
    </row>
    <row r="28024" spans="1:3" x14ac:dyDescent="0.2">
      <c r="A28024" t="s">
        <v>702</v>
      </c>
      <c r="B28024" s="1">
        <v>44228</v>
      </c>
      <c r="C28024">
        <v>3405</v>
      </c>
    </row>
    <row r="28025" spans="1:3" x14ac:dyDescent="0.2">
      <c r="A28025" t="s">
        <v>702</v>
      </c>
      <c r="B28025" s="1">
        <v>44228</v>
      </c>
      <c r="C28025">
        <v>15</v>
      </c>
    </row>
    <row r="28026" spans="1:3" x14ac:dyDescent="0.2">
      <c r="A28026" t="s">
        <v>20868</v>
      </c>
      <c r="B28026" s="1">
        <v>44228</v>
      </c>
      <c r="C28026">
        <v>7.7</v>
      </c>
    </row>
    <row r="28027" spans="1:3" x14ac:dyDescent="0.2">
      <c r="A28027" t="s">
        <v>20869</v>
      </c>
      <c r="B28027" s="1">
        <v>44228</v>
      </c>
      <c r="C28027">
        <v>23.35</v>
      </c>
    </row>
    <row r="28028" spans="1:3" x14ac:dyDescent="0.2">
      <c r="A28028" t="s">
        <v>20870</v>
      </c>
      <c r="B28028" s="1">
        <v>44228</v>
      </c>
      <c r="C28028">
        <v>130</v>
      </c>
    </row>
    <row r="28029" spans="1:3" x14ac:dyDescent="0.2">
      <c r="A28029" t="s">
        <v>436</v>
      </c>
      <c r="B28029" s="1">
        <v>44228</v>
      </c>
      <c r="C28029">
        <v>703.64</v>
      </c>
    </row>
    <row r="28030" spans="1:3" x14ac:dyDescent="0.2">
      <c r="A28030" t="s">
        <v>20871</v>
      </c>
      <c r="B28030" s="1">
        <v>44228</v>
      </c>
      <c r="C28030">
        <v>41.9</v>
      </c>
    </row>
    <row r="28031" spans="1:3" x14ac:dyDescent="0.2">
      <c r="A28031" t="s">
        <v>20872</v>
      </c>
      <c r="B28031" s="1">
        <v>44228</v>
      </c>
      <c r="C28031">
        <v>36.630000000000003</v>
      </c>
    </row>
    <row r="28032" spans="1:3" x14ac:dyDescent="0.2">
      <c r="A28032" t="s">
        <v>20873</v>
      </c>
      <c r="B28032" s="1">
        <v>44228</v>
      </c>
      <c r="C28032">
        <v>36.450000000000003</v>
      </c>
    </row>
    <row r="28033" spans="1:3" x14ac:dyDescent="0.2">
      <c r="A28033" t="s">
        <v>20874</v>
      </c>
      <c r="B28033" s="1">
        <v>44228</v>
      </c>
      <c r="C28033">
        <v>439.5</v>
      </c>
    </row>
    <row r="28034" spans="1:3" x14ac:dyDescent="0.2">
      <c r="A28034" t="s">
        <v>12768</v>
      </c>
      <c r="B28034" s="1">
        <v>44228</v>
      </c>
      <c r="C28034">
        <v>43.9</v>
      </c>
    </row>
    <row r="28035" spans="1:3" x14ac:dyDescent="0.2">
      <c r="A28035" t="s">
        <v>3</v>
      </c>
      <c r="B28035" s="1">
        <v>44228</v>
      </c>
      <c r="C28035">
        <v>49.95</v>
      </c>
    </row>
    <row r="28036" spans="1:3" x14ac:dyDescent="0.2">
      <c r="A28036" t="s">
        <v>20875</v>
      </c>
      <c r="B28036" s="1">
        <v>44228</v>
      </c>
      <c r="C28036">
        <v>117.9</v>
      </c>
    </row>
    <row r="28037" spans="1:3" x14ac:dyDescent="0.2">
      <c r="A28037" t="s">
        <v>20876</v>
      </c>
      <c r="B28037" s="1">
        <v>44228</v>
      </c>
      <c r="C28037">
        <v>143.69999999999999</v>
      </c>
    </row>
    <row r="28038" spans="1:3" x14ac:dyDescent="0.2">
      <c r="A28038" t="s">
        <v>20877</v>
      </c>
      <c r="B28038" s="1">
        <v>44228</v>
      </c>
      <c r="C28038">
        <v>43.95</v>
      </c>
    </row>
    <row r="28039" spans="1:3" x14ac:dyDescent="0.2">
      <c r="A28039" t="s">
        <v>20878</v>
      </c>
      <c r="B28039" s="1">
        <v>44228</v>
      </c>
      <c r="C28039">
        <v>154.35</v>
      </c>
    </row>
    <row r="28040" spans="1:3" x14ac:dyDescent="0.2">
      <c r="A28040" t="s">
        <v>20879</v>
      </c>
      <c r="B28040" s="1">
        <v>44228</v>
      </c>
      <c r="C28040">
        <v>55.9</v>
      </c>
    </row>
    <row r="28041" spans="1:3" x14ac:dyDescent="0.2">
      <c r="A28041" t="s">
        <v>20880</v>
      </c>
      <c r="B28041" s="1">
        <v>44228</v>
      </c>
      <c r="C28041">
        <v>68.95</v>
      </c>
    </row>
    <row r="28042" spans="1:3" x14ac:dyDescent="0.2">
      <c r="A28042" t="s">
        <v>20881</v>
      </c>
      <c r="B28042" s="1">
        <v>44228</v>
      </c>
      <c r="C28042">
        <v>229.95</v>
      </c>
    </row>
    <row r="28043" spans="1:3" x14ac:dyDescent="0.2">
      <c r="A28043" t="s">
        <v>20882</v>
      </c>
      <c r="B28043" s="1">
        <v>44228</v>
      </c>
      <c r="C28043">
        <v>62.9</v>
      </c>
    </row>
    <row r="28044" spans="1:3" x14ac:dyDescent="0.2">
      <c r="A28044" t="s">
        <v>20883</v>
      </c>
      <c r="B28044" s="1">
        <v>44228</v>
      </c>
      <c r="C28044">
        <v>51.9</v>
      </c>
    </row>
    <row r="28045" spans="1:3" x14ac:dyDescent="0.2">
      <c r="A28045" t="s">
        <v>13492</v>
      </c>
      <c r="B28045" s="1">
        <v>44228</v>
      </c>
      <c r="C28045">
        <v>46.45</v>
      </c>
    </row>
    <row r="28046" spans="1:3" x14ac:dyDescent="0.2">
      <c r="A28046" t="s">
        <v>20884</v>
      </c>
      <c r="B28046" s="1">
        <v>44228</v>
      </c>
      <c r="C28046">
        <v>55.9</v>
      </c>
    </row>
    <row r="28047" spans="1:3" x14ac:dyDescent="0.2">
      <c r="A28047" t="s">
        <v>8331</v>
      </c>
      <c r="B28047" s="1">
        <v>44228</v>
      </c>
      <c r="C28047">
        <v>28.2</v>
      </c>
    </row>
    <row r="28048" spans="1:3" x14ac:dyDescent="0.2">
      <c r="A28048" t="s">
        <v>9058</v>
      </c>
      <c r="B28048" s="1">
        <v>44228</v>
      </c>
      <c r="C28048">
        <v>55.9</v>
      </c>
    </row>
    <row r="28049" spans="1:3" x14ac:dyDescent="0.2">
      <c r="A28049" t="s">
        <v>20885</v>
      </c>
      <c r="B28049" s="1">
        <v>44228</v>
      </c>
      <c r="C28049">
        <v>14.7</v>
      </c>
    </row>
    <row r="28050" spans="1:3" x14ac:dyDescent="0.2">
      <c r="A28050" t="s">
        <v>20886</v>
      </c>
      <c r="B28050" s="1">
        <v>44228</v>
      </c>
      <c r="C28050">
        <v>59.65</v>
      </c>
    </row>
    <row r="28051" spans="1:3" x14ac:dyDescent="0.2">
      <c r="A28051" t="s">
        <v>20887</v>
      </c>
      <c r="B28051" s="1">
        <v>44228</v>
      </c>
      <c r="C28051">
        <v>64.650000000000006</v>
      </c>
    </row>
    <row r="28052" spans="1:3" x14ac:dyDescent="0.2">
      <c r="A28052" t="s">
        <v>20888</v>
      </c>
      <c r="B28052" s="1">
        <v>44228</v>
      </c>
      <c r="C28052">
        <v>50.65</v>
      </c>
    </row>
    <row r="28053" spans="1:3" x14ac:dyDescent="0.2">
      <c r="A28053" t="s">
        <v>20889</v>
      </c>
      <c r="B28053" s="1">
        <v>44228</v>
      </c>
      <c r="C28053">
        <v>53.2</v>
      </c>
    </row>
    <row r="28054" spans="1:3" x14ac:dyDescent="0.2">
      <c r="A28054" t="s">
        <v>20890</v>
      </c>
      <c r="B28054" s="1">
        <v>44228</v>
      </c>
      <c r="C28054">
        <v>90.95</v>
      </c>
    </row>
    <row r="28055" spans="1:3" x14ac:dyDescent="0.2">
      <c r="A28055" t="s">
        <v>18744</v>
      </c>
      <c r="B28055" s="1">
        <v>44228</v>
      </c>
      <c r="C28055">
        <v>62.9</v>
      </c>
    </row>
    <row r="28056" spans="1:3" x14ac:dyDescent="0.2">
      <c r="A28056" t="s">
        <v>19598</v>
      </c>
      <c r="B28056" s="1">
        <v>44228</v>
      </c>
      <c r="C28056">
        <v>46.45</v>
      </c>
    </row>
    <row r="28057" spans="1:3" x14ac:dyDescent="0.2">
      <c r="A28057" t="s">
        <v>20891</v>
      </c>
      <c r="B28057" s="1">
        <v>44228</v>
      </c>
      <c r="C28057">
        <v>91.4</v>
      </c>
    </row>
    <row r="28058" spans="1:3" x14ac:dyDescent="0.2">
      <c r="A28058" t="s">
        <v>20892</v>
      </c>
      <c r="B28058" s="1">
        <v>44228</v>
      </c>
      <c r="C28058">
        <v>49.45</v>
      </c>
    </row>
    <row r="28059" spans="1:3" x14ac:dyDescent="0.2">
      <c r="A28059" t="s">
        <v>120</v>
      </c>
      <c r="B28059" s="1">
        <v>44228</v>
      </c>
      <c r="C28059">
        <v>287.18</v>
      </c>
    </row>
    <row r="28060" spans="1:3" x14ac:dyDescent="0.2">
      <c r="A28060" t="s">
        <v>44</v>
      </c>
      <c r="B28060" s="1">
        <v>44228</v>
      </c>
      <c r="C28060">
        <v>96.25</v>
      </c>
    </row>
    <row r="28061" spans="1:3" x14ac:dyDescent="0.2">
      <c r="A28061" t="s">
        <v>44</v>
      </c>
      <c r="B28061" s="1">
        <v>44228</v>
      </c>
      <c r="C28061">
        <v>426.69</v>
      </c>
    </row>
    <row r="28062" spans="1:3" x14ac:dyDescent="0.2">
      <c r="A28062" t="s">
        <v>18891</v>
      </c>
      <c r="B28062" s="1">
        <v>44228</v>
      </c>
      <c r="C28062">
        <v>82.95</v>
      </c>
    </row>
    <row r="28063" spans="1:3" x14ac:dyDescent="0.2">
      <c r="A28063" t="s">
        <v>44</v>
      </c>
      <c r="B28063" s="1">
        <v>44228</v>
      </c>
      <c r="C28063">
        <v>193.43</v>
      </c>
    </row>
    <row r="28064" spans="1:3" x14ac:dyDescent="0.2">
      <c r="A28064" t="s">
        <v>6139</v>
      </c>
      <c r="B28064" s="1">
        <v>44228</v>
      </c>
      <c r="C28064">
        <v>286.52</v>
      </c>
    </row>
    <row r="28065" spans="1:3" x14ac:dyDescent="0.2">
      <c r="A28065" t="s">
        <v>6139</v>
      </c>
      <c r="B28065" s="1">
        <v>44228</v>
      </c>
      <c r="C28065">
        <v>489</v>
      </c>
    </row>
    <row r="28066" spans="1:3" x14ac:dyDescent="0.2">
      <c r="A28066" t="s">
        <v>6139</v>
      </c>
      <c r="B28066" s="1">
        <v>44228</v>
      </c>
      <c r="C28066">
        <v>1438.58</v>
      </c>
    </row>
    <row r="28067" spans="1:3" x14ac:dyDescent="0.2">
      <c r="A28067" t="s">
        <v>20893</v>
      </c>
      <c r="B28067" s="1">
        <v>44228</v>
      </c>
      <c r="C28067">
        <v>75</v>
      </c>
    </row>
    <row r="28068" spans="1:3" x14ac:dyDescent="0.2">
      <c r="A28068" t="s">
        <v>183</v>
      </c>
      <c r="B28068" s="1">
        <v>44228</v>
      </c>
      <c r="C28068">
        <v>1323.51</v>
      </c>
    </row>
    <row r="28069" spans="1:3" x14ac:dyDescent="0.2">
      <c r="A28069" t="s">
        <v>44</v>
      </c>
      <c r="B28069" s="1">
        <v>44228</v>
      </c>
      <c r="C28069">
        <v>385.23</v>
      </c>
    </row>
    <row r="28070" spans="1:3" x14ac:dyDescent="0.2">
      <c r="A28070" t="s">
        <v>20894</v>
      </c>
      <c r="B28070" s="1">
        <v>44228</v>
      </c>
      <c r="C28070">
        <v>75</v>
      </c>
    </row>
    <row r="28071" spans="1:3" x14ac:dyDescent="0.2">
      <c r="A28071" t="s">
        <v>20296</v>
      </c>
      <c r="B28071" s="1">
        <v>44228</v>
      </c>
      <c r="C28071">
        <v>76.900000000000006</v>
      </c>
    </row>
    <row r="28072" spans="1:3" x14ac:dyDescent="0.2">
      <c r="A28072" t="s">
        <v>122</v>
      </c>
      <c r="B28072" s="1">
        <v>44228</v>
      </c>
      <c r="C28072">
        <v>816.78</v>
      </c>
    </row>
    <row r="28073" spans="1:3" x14ac:dyDescent="0.2">
      <c r="A28073" t="s">
        <v>20895</v>
      </c>
      <c r="B28073" s="1">
        <v>44228</v>
      </c>
      <c r="C28073">
        <v>66.95</v>
      </c>
    </row>
    <row r="28074" spans="1:3" x14ac:dyDescent="0.2">
      <c r="A28074" t="s">
        <v>122</v>
      </c>
      <c r="B28074" s="1">
        <v>44228</v>
      </c>
      <c r="C28074">
        <v>3074.8</v>
      </c>
    </row>
    <row r="28075" spans="1:3" x14ac:dyDescent="0.2">
      <c r="A28075" t="s">
        <v>8951</v>
      </c>
      <c r="B28075" s="1">
        <v>44228</v>
      </c>
      <c r="C28075">
        <v>45.9</v>
      </c>
    </row>
    <row r="28076" spans="1:3" x14ac:dyDescent="0.2">
      <c r="A28076" t="s">
        <v>46</v>
      </c>
      <c r="B28076" s="1">
        <v>44228</v>
      </c>
      <c r="C28076">
        <v>347.48</v>
      </c>
    </row>
    <row r="28077" spans="1:3" x14ac:dyDescent="0.2">
      <c r="A28077" t="s">
        <v>46</v>
      </c>
      <c r="B28077" s="1">
        <v>44228</v>
      </c>
      <c r="C28077">
        <v>381.59</v>
      </c>
    </row>
    <row r="28078" spans="1:3" x14ac:dyDescent="0.2">
      <c r="A28078" t="s">
        <v>280</v>
      </c>
      <c r="B28078" s="1">
        <v>44228</v>
      </c>
      <c r="C28078">
        <v>132.37</v>
      </c>
    </row>
    <row r="28079" spans="1:3" x14ac:dyDescent="0.2">
      <c r="A28079" t="s">
        <v>280</v>
      </c>
      <c r="B28079" s="1">
        <v>44228</v>
      </c>
      <c r="C28079">
        <v>295</v>
      </c>
    </row>
    <row r="28080" spans="1:3" x14ac:dyDescent="0.2">
      <c r="A28080" t="s">
        <v>14</v>
      </c>
      <c r="B28080" s="1">
        <v>44228</v>
      </c>
      <c r="C28080">
        <v>1594.75</v>
      </c>
    </row>
    <row r="28081" spans="1:3" x14ac:dyDescent="0.2">
      <c r="A28081" t="s">
        <v>12</v>
      </c>
      <c r="B28081" s="1">
        <v>44228</v>
      </c>
      <c r="C28081">
        <v>256.54000000000002</v>
      </c>
    </row>
    <row r="28082" spans="1:3" x14ac:dyDescent="0.2">
      <c r="A28082" t="s">
        <v>12</v>
      </c>
      <c r="B28082" s="1">
        <v>44228</v>
      </c>
      <c r="C28082">
        <v>255.39</v>
      </c>
    </row>
    <row r="28083" spans="1:3" x14ac:dyDescent="0.2">
      <c r="A28083" t="s">
        <v>12</v>
      </c>
      <c r="B28083" s="1">
        <v>44228</v>
      </c>
      <c r="C28083">
        <v>554.22</v>
      </c>
    </row>
    <row r="28084" spans="1:3" x14ac:dyDescent="0.2">
      <c r="A28084" t="s">
        <v>709</v>
      </c>
      <c r="B28084" s="1">
        <v>44228</v>
      </c>
      <c r="C28084">
        <v>314.60000000000002</v>
      </c>
    </row>
    <row r="28085" spans="1:3" x14ac:dyDescent="0.2">
      <c r="A28085" t="s">
        <v>16960</v>
      </c>
      <c r="B28085" s="1">
        <v>44228</v>
      </c>
      <c r="C28085">
        <v>7540.34</v>
      </c>
    </row>
    <row r="28086" spans="1:3" x14ac:dyDescent="0.2">
      <c r="A28086" t="s">
        <v>534</v>
      </c>
      <c r="B28086" s="1">
        <v>44228</v>
      </c>
      <c r="C28086">
        <v>8508.17</v>
      </c>
    </row>
    <row r="28087" spans="1:3" x14ac:dyDescent="0.2">
      <c r="A28087" t="s">
        <v>34</v>
      </c>
      <c r="B28087" s="1">
        <v>44229</v>
      </c>
      <c r="C28087">
        <v>31.35</v>
      </c>
    </row>
    <row r="28088" spans="1:3" x14ac:dyDescent="0.2">
      <c r="A28088" t="s">
        <v>34</v>
      </c>
      <c r="B28088" s="1">
        <v>44229</v>
      </c>
      <c r="C28088">
        <v>93.31</v>
      </c>
    </row>
    <row r="28089" spans="1:3" x14ac:dyDescent="0.2">
      <c r="A28089" t="s">
        <v>34</v>
      </c>
      <c r="B28089" s="1">
        <v>44229</v>
      </c>
      <c r="C28089">
        <v>260.49</v>
      </c>
    </row>
    <row r="28090" spans="1:3" x14ac:dyDescent="0.2">
      <c r="A28090" t="s">
        <v>1003</v>
      </c>
      <c r="B28090" s="1">
        <v>44229</v>
      </c>
      <c r="C28090">
        <v>344.3</v>
      </c>
    </row>
    <row r="28091" spans="1:3" x14ac:dyDescent="0.2">
      <c r="A28091" t="s">
        <v>20854</v>
      </c>
      <c r="B28091" s="1">
        <v>44229</v>
      </c>
      <c r="C28091">
        <v>32.97</v>
      </c>
    </row>
    <row r="28092" spans="1:3" x14ac:dyDescent="0.2">
      <c r="A28092" t="s">
        <v>20854</v>
      </c>
      <c r="B28092" s="1">
        <v>44229</v>
      </c>
      <c r="C28092">
        <v>32.97</v>
      </c>
    </row>
    <row r="28093" spans="1:3" x14ac:dyDescent="0.2">
      <c r="A28093" t="s">
        <v>485</v>
      </c>
      <c r="B28093" s="1">
        <v>44229</v>
      </c>
      <c r="C28093">
        <v>2263.4299999999998</v>
      </c>
    </row>
    <row r="28094" spans="1:3" x14ac:dyDescent="0.2">
      <c r="A28094" t="s">
        <v>20855</v>
      </c>
      <c r="B28094" s="1">
        <v>44229</v>
      </c>
      <c r="C28094">
        <v>99.75</v>
      </c>
    </row>
    <row r="28095" spans="1:3" x14ac:dyDescent="0.2">
      <c r="A28095" t="s">
        <v>29</v>
      </c>
      <c r="B28095" s="1">
        <v>44229</v>
      </c>
      <c r="C28095">
        <v>68.94</v>
      </c>
    </row>
    <row r="28096" spans="1:3" x14ac:dyDescent="0.2">
      <c r="A28096" t="s">
        <v>15886</v>
      </c>
      <c r="B28096" s="1">
        <v>44229</v>
      </c>
      <c r="C28096">
        <v>1623.75</v>
      </c>
    </row>
    <row r="28097" spans="1:3" x14ac:dyDescent="0.2">
      <c r="A28097" t="s">
        <v>148</v>
      </c>
      <c r="B28097" s="1">
        <v>44229</v>
      </c>
      <c r="C28097">
        <v>3515.38</v>
      </c>
    </row>
    <row r="28098" spans="1:3" x14ac:dyDescent="0.2">
      <c r="A28098" t="s">
        <v>20652</v>
      </c>
      <c r="B28098" s="1">
        <v>44229</v>
      </c>
      <c r="C28098">
        <v>47.9</v>
      </c>
    </row>
    <row r="28099" spans="1:3" x14ac:dyDescent="0.2">
      <c r="A28099" t="s">
        <v>12009</v>
      </c>
      <c r="B28099" s="1">
        <v>44229</v>
      </c>
      <c r="C28099">
        <v>98.85</v>
      </c>
    </row>
    <row r="28100" spans="1:3" x14ac:dyDescent="0.2">
      <c r="A28100" t="s">
        <v>20856</v>
      </c>
      <c r="B28100" s="1">
        <v>44229</v>
      </c>
      <c r="C28100">
        <v>98.9</v>
      </c>
    </row>
    <row r="28101" spans="1:3" x14ac:dyDescent="0.2">
      <c r="A28101" t="s">
        <v>727</v>
      </c>
      <c r="B28101" s="1">
        <v>44229</v>
      </c>
      <c r="C28101">
        <v>250.25</v>
      </c>
    </row>
    <row r="28102" spans="1:3" x14ac:dyDescent="0.2">
      <c r="A28102" t="s">
        <v>13871</v>
      </c>
      <c r="B28102" s="1">
        <v>44229</v>
      </c>
      <c r="C28102">
        <v>259</v>
      </c>
    </row>
    <row r="28103" spans="1:3" x14ac:dyDescent="0.2">
      <c r="A28103" t="s">
        <v>18841</v>
      </c>
      <c r="B28103" s="1">
        <v>44229</v>
      </c>
      <c r="C28103">
        <v>18.8</v>
      </c>
    </row>
    <row r="28104" spans="1:3" x14ac:dyDescent="0.2">
      <c r="A28104" t="s">
        <v>3824</v>
      </c>
      <c r="B28104" s="1">
        <v>44229</v>
      </c>
      <c r="C28104">
        <v>277.8</v>
      </c>
    </row>
    <row r="28105" spans="1:3" x14ac:dyDescent="0.2">
      <c r="A28105" t="s">
        <v>18842</v>
      </c>
      <c r="B28105" s="1">
        <v>44229</v>
      </c>
      <c r="C28105">
        <v>37.5</v>
      </c>
    </row>
    <row r="28106" spans="1:3" x14ac:dyDescent="0.2">
      <c r="A28106" t="s">
        <v>8646</v>
      </c>
      <c r="B28106" s="1">
        <v>44229</v>
      </c>
      <c r="C28106">
        <v>284.3</v>
      </c>
    </row>
    <row r="28107" spans="1:3" x14ac:dyDescent="0.2">
      <c r="A28107" t="s">
        <v>3825</v>
      </c>
      <c r="B28107" s="1">
        <v>44229</v>
      </c>
      <c r="C28107">
        <v>284.3</v>
      </c>
    </row>
    <row r="28108" spans="1:3" x14ac:dyDescent="0.2">
      <c r="A28108" t="s">
        <v>3466</v>
      </c>
      <c r="B28108" s="1">
        <v>44229</v>
      </c>
      <c r="C28108">
        <v>37.5</v>
      </c>
    </row>
    <row r="28109" spans="1:3" x14ac:dyDescent="0.2">
      <c r="A28109" t="s">
        <v>5546</v>
      </c>
      <c r="B28109" s="1">
        <v>44229</v>
      </c>
      <c r="C28109">
        <v>319.5</v>
      </c>
    </row>
    <row r="28110" spans="1:3" x14ac:dyDescent="0.2">
      <c r="A28110" t="s">
        <v>5516</v>
      </c>
      <c r="B28110" s="1">
        <v>44229</v>
      </c>
      <c r="C28110">
        <v>350</v>
      </c>
    </row>
    <row r="28111" spans="1:3" x14ac:dyDescent="0.2">
      <c r="A28111" t="s">
        <v>10530</v>
      </c>
      <c r="B28111" s="1">
        <v>44229</v>
      </c>
      <c r="C28111">
        <v>284.3</v>
      </c>
    </row>
    <row r="28112" spans="1:3" x14ac:dyDescent="0.2">
      <c r="A28112" t="s">
        <v>5164</v>
      </c>
      <c r="B28112" s="1">
        <v>44229</v>
      </c>
      <c r="C28112">
        <v>35.450000000000003</v>
      </c>
    </row>
    <row r="28113" spans="1:3" x14ac:dyDescent="0.2">
      <c r="A28113" t="s">
        <v>147</v>
      </c>
      <c r="B28113" s="1">
        <v>44229</v>
      </c>
      <c r="C28113">
        <v>916.92</v>
      </c>
    </row>
    <row r="28114" spans="1:3" x14ac:dyDescent="0.2">
      <c r="A28114" t="s">
        <v>147</v>
      </c>
      <c r="B28114" s="1">
        <v>44229</v>
      </c>
      <c r="C28114">
        <v>85.2</v>
      </c>
    </row>
    <row r="28115" spans="1:3" x14ac:dyDescent="0.2">
      <c r="A28115" t="s">
        <v>20857</v>
      </c>
      <c r="B28115" s="1">
        <v>44229</v>
      </c>
      <c r="C28115">
        <v>57.9</v>
      </c>
    </row>
    <row r="28116" spans="1:3" x14ac:dyDescent="0.2">
      <c r="A28116" t="s">
        <v>727</v>
      </c>
      <c r="B28116" s="1">
        <v>44229</v>
      </c>
      <c r="C28116">
        <v>742.36</v>
      </c>
    </row>
    <row r="28117" spans="1:3" x14ac:dyDescent="0.2">
      <c r="A28117" t="s">
        <v>3</v>
      </c>
      <c r="B28117" s="1">
        <v>44229</v>
      </c>
      <c r="C28117">
        <v>89.9</v>
      </c>
    </row>
    <row r="28118" spans="1:3" x14ac:dyDescent="0.2">
      <c r="A28118" t="s">
        <v>20858</v>
      </c>
      <c r="B28118" s="1">
        <v>44229</v>
      </c>
      <c r="C28118">
        <v>75</v>
      </c>
    </row>
    <row r="28119" spans="1:3" x14ac:dyDescent="0.2">
      <c r="A28119" t="s">
        <v>15594</v>
      </c>
      <c r="B28119" s="1">
        <v>44229</v>
      </c>
      <c r="C28119">
        <v>306.58999999999997</v>
      </c>
    </row>
    <row r="28120" spans="1:3" x14ac:dyDescent="0.2">
      <c r="A28120" t="s">
        <v>20859</v>
      </c>
      <c r="B28120" s="1">
        <v>44229</v>
      </c>
      <c r="C28120">
        <v>40.450000000000003</v>
      </c>
    </row>
    <row r="28121" spans="1:3" x14ac:dyDescent="0.2">
      <c r="A28121" t="s">
        <v>20860</v>
      </c>
      <c r="B28121" s="1">
        <v>44229</v>
      </c>
      <c r="C28121">
        <v>84.95</v>
      </c>
    </row>
    <row r="28122" spans="1:3" x14ac:dyDescent="0.2">
      <c r="A28122" t="s">
        <v>20861</v>
      </c>
      <c r="B28122" s="1">
        <v>44229</v>
      </c>
      <c r="C28122">
        <v>61.65</v>
      </c>
    </row>
    <row r="28123" spans="1:3" x14ac:dyDescent="0.2">
      <c r="A28123" t="s">
        <v>17275</v>
      </c>
      <c r="B28123" s="1">
        <v>44229</v>
      </c>
      <c r="C28123">
        <v>46.45</v>
      </c>
    </row>
    <row r="28124" spans="1:3" x14ac:dyDescent="0.2">
      <c r="A28124" t="s">
        <v>20862</v>
      </c>
      <c r="B28124" s="1">
        <v>44229</v>
      </c>
      <c r="C28124">
        <v>284.45</v>
      </c>
    </row>
    <row r="28125" spans="1:3" x14ac:dyDescent="0.2">
      <c r="A28125" t="s">
        <v>20153</v>
      </c>
      <c r="B28125" s="1">
        <v>44229</v>
      </c>
      <c r="C28125">
        <v>47.9</v>
      </c>
    </row>
    <row r="28126" spans="1:3" x14ac:dyDescent="0.2">
      <c r="A28126" t="s">
        <v>20863</v>
      </c>
      <c r="B28126" s="1">
        <v>44229</v>
      </c>
      <c r="C28126">
        <v>31.8</v>
      </c>
    </row>
    <row r="28127" spans="1:3" x14ac:dyDescent="0.2">
      <c r="A28127" t="s">
        <v>12</v>
      </c>
      <c r="B28127" s="1">
        <v>44229</v>
      </c>
      <c r="C28127">
        <v>395.05</v>
      </c>
    </row>
    <row r="28128" spans="1:3" x14ac:dyDescent="0.2">
      <c r="A28128" t="s">
        <v>6560</v>
      </c>
      <c r="B28128" s="1">
        <v>44229</v>
      </c>
      <c r="C28128">
        <v>63.34</v>
      </c>
    </row>
    <row r="28129" spans="1:3" x14ac:dyDescent="0.2">
      <c r="A28129" t="s">
        <v>19618</v>
      </c>
      <c r="B28129" s="1">
        <v>44230</v>
      </c>
      <c r="C28129">
        <v>210.48</v>
      </c>
    </row>
    <row r="28130" spans="1:3" x14ac:dyDescent="0.2">
      <c r="A28130" t="s">
        <v>5607</v>
      </c>
      <c r="B28130" s="1">
        <v>44230</v>
      </c>
      <c r="C28130">
        <v>257.39</v>
      </c>
    </row>
    <row r="28131" spans="1:3" x14ac:dyDescent="0.2">
      <c r="A28131" t="s">
        <v>19688</v>
      </c>
      <c r="B28131" s="1">
        <v>44230</v>
      </c>
      <c r="C28131">
        <v>52.9</v>
      </c>
    </row>
    <row r="28132" spans="1:3" x14ac:dyDescent="0.2">
      <c r="A28132" t="s">
        <v>20841</v>
      </c>
      <c r="B28132" s="1">
        <v>44230</v>
      </c>
      <c r="C28132">
        <v>86.85</v>
      </c>
    </row>
    <row r="28133" spans="1:3" x14ac:dyDescent="0.2">
      <c r="A28133" t="s">
        <v>20842</v>
      </c>
      <c r="B28133" s="1">
        <v>44230</v>
      </c>
      <c r="C28133">
        <v>6.75</v>
      </c>
    </row>
    <row r="28134" spans="1:3" x14ac:dyDescent="0.2">
      <c r="A28134" t="s">
        <v>20842</v>
      </c>
      <c r="B28134" s="1">
        <v>44230</v>
      </c>
      <c r="C28134">
        <v>46.45</v>
      </c>
    </row>
    <row r="28135" spans="1:3" x14ac:dyDescent="0.2">
      <c r="A28135" t="s">
        <v>20843</v>
      </c>
      <c r="B28135" s="1">
        <v>44230</v>
      </c>
      <c r="C28135">
        <v>51.9</v>
      </c>
    </row>
    <row r="28136" spans="1:3" x14ac:dyDescent="0.2">
      <c r="A28136" t="s">
        <v>20844</v>
      </c>
      <c r="B28136" s="1">
        <v>44230</v>
      </c>
      <c r="C28136">
        <v>46.45</v>
      </c>
    </row>
    <row r="28137" spans="1:3" x14ac:dyDescent="0.2">
      <c r="A28137" t="s">
        <v>3713</v>
      </c>
      <c r="B28137" s="1">
        <v>44230</v>
      </c>
      <c r="C28137">
        <v>55.9</v>
      </c>
    </row>
    <row r="28138" spans="1:3" x14ac:dyDescent="0.2">
      <c r="A28138" t="s">
        <v>934</v>
      </c>
      <c r="B28138" s="1">
        <v>44230</v>
      </c>
      <c r="C28138">
        <v>812.26</v>
      </c>
    </row>
    <row r="28139" spans="1:3" x14ac:dyDescent="0.2">
      <c r="A28139" t="s">
        <v>20845</v>
      </c>
      <c r="B28139" s="1">
        <v>44230</v>
      </c>
      <c r="C28139">
        <v>10.9</v>
      </c>
    </row>
    <row r="28140" spans="1:3" x14ac:dyDescent="0.2">
      <c r="A28140" t="s">
        <v>20846</v>
      </c>
      <c r="B28140" s="1">
        <v>44230</v>
      </c>
      <c r="C28140">
        <v>55.9</v>
      </c>
    </row>
    <row r="28141" spans="1:3" x14ac:dyDescent="0.2">
      <c r="A28141" t="s">
        <v>13348</v>
      </c>
      <c r="B28141" s="1">
        <v>44230</v>
      </c>
      <c r="C28141">
        <v>49.9</v>
      </c>
    </row>
    <row r="28142" spans="1:3" x14ac:dyDescent="0.2">
      <c r="A28142" t="s">
        <v>20847</v>
      </c>
      <c r="B28142" s="1">
        <v>44230</v>
      </c>
      <c r="C28142">
        <v>68.150000000000006</v>
      </c>
    </row>
    <row r="28143" spans="1:3" x14ac:dyDescent="0.2">
      <c r="A28143" t="s">
        <v>20848</v>
      </c>
      <c r="B28143" s="1">
        <v>44230</v>
      </c>
      <c r="C28143">
        <v>55.9</v>
      </c>
    </row>
    <row r="28144" spans="1:3" x14ac:dyDescent="0.2">
      <c r="A28144" t="s">
        <v>12591</v>
      </c>
      <c r="B28144" s="1">
        <v>44230</v>
      </c>
      <c r="C28144">
        <v>40.950000000000003</v>
      </c>
    </row>
    <row r="28145" spans="1:3" x14ac:dyDescent="0.2">
      <c r="A28145" t="s">
        <v>383</v>
      </c>
      <c r="B28145" s="1">
        <v>44230</v>
      </c>
      <c r="C28145">
        <v>42.48</v>
      </c>
    </row>
    <row r="28146" spans="1:3" x14ac:dyDescent="0.2">
      <c r="A28146" t="s">
        <v>383</v>
      </c>
      <c r="B28146" s="1">
        <v>44230</v>
      </c>
      <c r="C28146">
        <v>876.04</v>
      </c>
    </row>
    <row r="28147" spans="1:3" x14ac:dyDescent="0.2">
      <c r="A28147" t="s">
        <v>597</v>
      </c>
      <c r="B28147" s="1">
        <v>44230</v>
      </c>
      <c r="C28147">
        <v>52.47</v>
      </c>
    </row>
    <row r="28148" spans="1:3" x14ac:dyDescent="0.2">
      <c r="A28148" t="s">
        <v>597</v>
      </c>
      <c r="B28148" s="1">
        <v>44230</v>
      </c>
      <c r="C28148">
        <v>19.77</v>
      </c>
    </row>
    <row r="28149" spans="1:3" x14ac:dyDescent="0.2">
      <c r="A28149" t="s">
        <v>18551</v>
      </c>
      <c r="B28149" s="1">
        <v>44230</v>
      </c>
      <c r="C28149">
        <v>438.02</v>
      </c>
    </row>
    <row r="28150" spans="1:3" x14ac:dyDescent="0.2">
      <c r="A28150" t="s">
        <v>597</v>
      </c>
      <c r="B28150" s="1">
        <v>44230</v>
      </c>
      <c r="C28150">
        <v>251.4</v>
      </c>
    </row>
    <row r="28151" spans="1:3" x14ac:dyDescent="0.2">
      <c r="A28151" t="s">
        <v>286</v>
      </c>
      <c r="B28151" s="1">
        <v>44230</v>
      </c>
      <c r="C28151">
        <v>256.29000000000002</v>
      </c>
    </row>
    <row r="28152" spans="1:3" x14ac:dyDescent="0.2">
      <c r="A28152" t="s">
        <v>20849</v>
      </c>
      <c r="B28152" s="1">
        <v>44230</v>
      </c>
      <c r="C28152">
        <v>62.65</v>
      </c>
    </row>
    <row r="28153" spans="1:3" x14ac:dyDescent="0.2">
      <c r="A28153" t="s">
        <v>18102</v>
      </c>
      <c r="B28153" s="1">
        <v>44230</v>
      </c>
      <c r="C28153">
        <v>120.45</v>
      </c>
    </row>
    <row r="28154" spans="1:3" x14ac:dyDescent="0.2">
      <c r="A28154" t="s">
        <v>257</v>
      </c>
      <c r="B28154" s="1">
        <v>44230</v>
      </c>
      <c r="C28154">
        <v>637.16</v>
      </c>
    </row>
    <row r="28155" spans="1:3" x14ac:dyDescent="0.2">
      <c r="A28155" t="s">
        <v>83</v>
      </c>
      <c r="B28155" s="1">
        <v>44230</v>
      </c>
      <c r="C28155">
        <v>809.21</v>
      </c>
    </row>
    <row r="28156" spans="1:3" x14ac:dyDescent="0.2">
      <c r="A28156" t="s">
        <v>119</v>
      </c>
      <c r="B28156" s="1">
        <v>44230</v>
      </c>
      <c r="C28156">
        <v>436.38</v>
      </c>
    </row>
    <row r="28157" spans="1:3" x14ac:dyDescent="0.2">
      <c r="A28157" t="s">
        <v>19789</v>
      </c>
      <c r="B28157" s="1">
        <v>44230</v>
      </c>
      <c r="C28157">
        <v>1008.25</v>
      </c>
    </row>
    <row r="28158" spans="1:3" x14ac:dyDescent="0.2">
      <c r="A28158" t="s">
        <v>8279</v>
      </c>
      <c r="B28158" s="1">
        <v>44230</v>
      </c>
      <c r="C28158">
        <v>1006.7</v>
      </c>
    </row>
    <row r="28159" spans="1:3" x14ac:dyDescent="0.2">
      <c r="A28159" t="s">
        <v>14</v>
      </c>
      <c r="B28159" s="1">
        <v>44230</v>
      </c>
      <c r="C28159">
        <v>476.57</v>
      </c>
    </row>
    <row r="28160" spans="1:3" x14ac:dyDescent="0.2">
      <c r="A28160" t="s">
        <v>20850</v>
      </c>
      <c r="B28160" s="1">
        <v>44230</v>
      </c>
      <c r="C28160">
        <v>112.95</v>
      </c>
    </row>
    <row r="28161" spans="1:3" x14ac:dyDescent="0.2">
      <c r="A28161" t="s">
        <v>20851</v>
      </c>
      <c r="B28161" s="1">
        <v>44230</v>
      </c>
      <c r="C28161">
        <v>64.900000000000006</v>
      </c>
    </row>
    <row r="28162" spans="1:3" x14ac:dyDescent="0.2">
      <c r="A28162" t="s">
        <v>20852</v>
      </c>
      <c r="B28162" s="1">
        <v>44230</v>
      </c>
      <c r="C28162">
        <v>55.9</v>
      </c>
    </row>
    <row r="28163" spans="1:3" x14ac:dyDescent="0.2">
      <c r="A28163" t="s">
        <v>8781</v>
      </c>
      <c r="B28163" s="1">
        <v>44230</v>
      </c>
      <c r="C28163">
        <v>47.9</v>
      </c>
    </row>
    <row r="28164" spans="1:3" x14ac:dyDescent="0.2">
      <c r="A28164" t="s">
        <v>20762</v>
      </c>
      <c r="B28164" s="1">
        <v>44230</v>
      </c>
      <c r="C28164">
        <v>407.45</v>
      </c>
    </row>
    <row r="28165" spans="1:3" x14ac:dyDescent="0.2">
      <c r="A28165" t="s">
        <v>20853</v>
      </c>
      <c r="B28165" s="1">
        <v>44230</v>
      </c>
      <c r="C28165">
        <v>25.9</v>
      </c>
    </row>
    <row r="28166" spans="1:3" x14ac:dyDescent="0.2">
      <c r="A28166" t="s">
        <v>232</v>
      </c>
      <c r="B28166" s="1">
        <v>44230</v>
      </c>
      <c r="C28166">
        <v>239.85</v>
      </c>
    </row>
    <row r="28167" spans="1:3" x14ac:dyDescent="0.2">
      <c r="A28167" t="s">
        <v>46</v>
      </c>
      <c r="B28167" s="1">
        <v>44230</v>
      </c>
      <c r="C28167">
        <v>96</v>
      </c>
    </row>
    <row r="28168" spans="1:3" x14ac:dyDescent="0.2">
      <c r="A28168" t="s">
        <v>6139</v>
      </c>
      <c r="B28168" s="1">
        <v>44230</v>
      </c>
      <c r="C28168">
        <v>347.73</v>
      </c>
    </row>
    <row r="28169" spans="1:3" x14ac:dyDescent="0.2">
      <c r="A28169" t="s">
        <v>6139</v>
      </c>
      <c r="B28169" s="1">
        <v>44230</v>
      </c>
      <c r="C28169">
        <v>1063.6300000000001</v>
      </c>
    </row>
    <row r="28170" spans="1:3" x14ac:dyDescent="0.2">
      <c r="A28170" t="s">
        <v>12</v>
      </c>
      <c r="B28170" s="1">
        <v>44230</v>
      </c>
      <c r="C28170">
        <v>190.2</v>
      </c>
    </row>
    <row r="28171" spans="1:3" x14ac:dyDescent="0.2">
      <c r="A28171" t="s">
        <v>20832</v>
      </c>
      <c r="B28171" s="1">
        <v>44231</v>
      </c>
      <c r="C28171">
        <v>359.15</v>
      </c>
    </row>
    <row r="28172" spans="1:3" x14ac:dyDescent="0.2">
      <c r="A28172" t="s">
        <v>3997</v>
      </c>
      <c r="B28172" s="1">
        <v>44231</v>
      </c>
      <c r="C28172">
        <v>50.2</v>
      </c>
    </row>
    <row r="28173" spans="1:3" x14ac:dyDescent="0.2">
      <c r="A28173" t="s">
        <v>20833</v>
      </c>
      <c r="B28173" s="1">
        <v>44231</v>
      </c>
      <c r="C28173">
        <v>16.5</v>
      </c>
    </row>
    <row r="28174" spans="1:3" x14ac:dyDescent="0.2">
      <c r="A28174" t="s">
        <v>416</v>
      </c>
      <c r="B28174" s="1">
        <v>44231</v>
      </c>
      <c r="C28174">
        <v>1137.28</v>
      </c>
    </row>
    <row r="28175" spans="1:3" x14ac:dyDescent="0.2">
      <c r="A28175" t="s">
        <v>6139</v>
      </c>
      <c r="B28175" s="1">
        <v>44231</v>
      </c>
      <c r="C28175">
        <v>307.62</v>
      </c>
    </row>
    <row r="28176" spans="1:3" x14ac:dyDescent="0.2">
      <c r="A28176" t="s">
        <v>19631</v>
      </c>
      <c r="B28176" s="1">
        <v>44231</v>
      </c>
      <c r="C28176">
        <v>208.5</v>
      </c>
    </row>
    <row r="28177" spans="1:3" x14ac:dyDescent="0.2">
      <c r="A28177" t="s">
        <v>702</v>
      </c>
      <c r="B28177" s="1">
        <v>44231</v>
      </c>
      <c r="C28177">
        <v>1950</v>
      </c>
    </row>
    <row r="28178" spans="1:3" x14ac:dyDescent="0.2">
      <c r="A28178" t="s">
        <v>236</v>
      </c>
      <c r="B28178" s="1">
        <v>44231</v>
      </c>
      <c r="C28178">
        <v>74.31</v>
      </c>
    </row>
    <row r="28179" spans="1:3" x14ac:dyDescent="0.2">
      <c r="A28179" t="s">
        <v>1204</v>
      </c>
      <c r="B28179" s="1">
        <v>44231</v>
      </c>
      <c r="C28179">
        <v>255.05</v>
      </c>
    </row>
    <row r="28180" spans="1:3" x14ac:dyDescent="0.2">
      <c r="A28180" t="s">
        <v>236</v>
      </c>
      <c r="B28180" s="1">
        <v>44231</v>
      </c>
      <c r="C28180">
        <v>278.7</v>
      </c>
    </row>
    <row r="28181" spans="1:3" x14ac:dyDescent="0.2">
      <c r="A28181" t="s">
        <v>18092</v>
      </c>
      <c r="B28181" s="1">
        <v>44231</v>
      </c>
      <c r="C28181">
        <v>55.9</v>
      </c>
    </row>
    <row r="28182" spans="1:3" x14ac:dyDescent="0.2">
      <c r="A28182" t="s">
        <v>1204</v>
      </c>
      <c r="B28182" s="1">
        <v>44231</v>
      </c>
      <c r="C28182">
        <v>165.66</v>
      </c>
    </row>
    <row r="28183" spans="1:3" x14ac:dyDescent="0.2">
      <c r="A28183" t="s">
        <v>3</v>
      </c>
      <c r="B28183" s="1">
        <v>44231</v>
      </c>
      <c r="C28183">
        <v>44.95</v>
      </c>
    </row>
    <row r="28184" spans="1:3" x14ac:dyDescent="0.2">
      <c r="A28184" t="s">
        <v>3</v>
      </c>
      <c r="B28184" s="1">
        <v>44231</v>
      </c>
      <c r="C28184">
        <v>89.9</v>
      </c>
    </row>
    <row r="28185" spans="1:3" x14ac:dyDescent="0.2">
      <c r="A28185" t="s">
        <v>20834</v>
      </c>
      <c r="B28185" s="1">
        <v>44231</v>
      </c>
      <c r="C28185">
        <v>53.9</v>
      </c>
    </row>
    <row r="28186" spans="1:3" x14ac:dyDescent="0.2">
      <c r="A28186" t="s">
        <v>20835</v>
      </c>
      <c r="B28186" s="1">
        <v>44231</v>
      </c>
      <c r="C28186">
        <v>95.9</v>
      </c>
    </row>
    <row r="28187" spans="1:3" x14ac:dyDescent="0.2">
      <c r="A28187" t="s">
        <v>16576</v>
      </c>
      <c r="B28187" s="1">
        <v>44231</v>
      </c>
      <c r="C28187">
        <v>60.8</v>
      </c>
    </row>
    <row r="28188" spans="1:3" x14ac:dyDescent="0.2">
      <c r="A28188" t="s">
        <v>184</v>
      </c>
      <c r="B28188" s="1">
        <v>44231</v>
      </c>
      <c r="C28188">
        <v>27.25</v>
      </c>
    </row>
    <row r="28189" spans="1:3" x14ac:dyDescent="0.2">
      <c r="A28189" t="s">
        <v>44</v>
      </c>
      <c r="B28189" s="1">
        <v>44231</v>
      </c>
      <c r="C28189">
        <v>228.21</v>
      </c>
    </row>
    <row r="28190" spans="1:3" x14ac:dyDescent="0.2">
      <c r="A28190" t="s">
        <v>8279</v>
      </c>
      <c r="B28190" s="1">
        <v>44231</v>
      </c>
      <c r="C28190">
        <v>339.08</v>
      </c>
    </row>
    <row r="28191" spans="1:3" x14ac:dyDescent="0.2">
      <c r="A28191" t="s">
        <v>9586</v>
      </c>
      <c r="B28191" s="1">
        <v>44231</v>
      </c>
      <c r="C28191">
        <v>425.16</v>
      </c>
    </row>
    <row r="28192" spans="1:3" x14ac:dyDescent="0.2">
      <c r="A28192" t="s">
        <v>14893</v>
      </c>
      <c r="B28192" s="1">
        <v>44231</v>
      </c>
      <c r="C28192">
        <v>194.85</v>
      </c>
    </row>
    <row r="28193" spans="1:3" x14ac:dyDescent="0.2">
      <c r="A28193" t="s">
        <v>14893</v>
      </c>
      <c r="B28193" s="1">
        <v>44231</v>
      </c>
      <c r="C28193">
        <v>43.08</v>
      </c>
    </row>
    <row r="28194" spans="1:3" x14ac:dyDescent="0.2">
      <c r="A28194" t="s">
        <v>14893</v>
      </c>
      <c r="B28194" s="1">
        <v>44231</v>
      </c>
      <c r="C28194">
        <v>244.23</v>
      </c>
    </row>
    <row r="28195" spans="1:3" x14ac:dyDescent="0.2">
      <c r="A28195" t="s">
        <v>20836</v>
      </c>
      <c r="B28195" s="1">
        <v>44231</v>
      </c>
      <c r="C28195">
        <v>62.65</v>
      </c>
    </row>
    <row r="28196" spans="1:3" x14ac:dyDescent="0.2">
      <c r="A28196" t="s">
        <v>20837</v>
      </c>
      <c r="B28196" s="1">
        <v>44231</v>
      </c>
      <c r="C28196">
        <v>66.7</v>
      </c>
    </row>
    <row r="28197" spans="1:3" x14ac:dyDescent="0.2">
      <c r="A28197" t="s">
        <v>20838</v>
      </c>
      <c r="B28197" s="1">
        <v>44231</v>
      </c>
      <c r="C28197">
        <v>53.2</v>
      </c>
    </row>
    <row r="28198" spans="1:3" x14ac:dyDescent="0.2">
      <c r="A28198" t="s">
        <v>20839</v>
      </c>
      <c r="B28198" s="1">
        <v>44231</v>
      </c>
      <c r="C28198">
        <v>46.45</v>
      </c>
    </row>
    <row r="28199" spans="1:3" x14ac:dyDescent="0.2">
      <c r="A28199" t="s">
        <v>20840</v>
      </c>
      <c r="B28199" s="1">
        <v>44231</v>
      </c>
      <c r="C28199">
        <v>74.650000000000006</v>
      </c>
    </row>
    <row r="28200" spans="1:3" x14ac:dyDescent="0.2">
      <c r="A28200" t="s">
        <v>83</v>
      </c>
      <c r="B28200" s="1">
        <v>44231</v>
      </c>
      <c r="C28200">
        <v>31.25</v>
      </c>
    </row>
    <row r="28201" spans="1:3" x14ac:dyDescent="0.2">
      <c r="A28201" t="s">
        <v>3955</v>
      </c>
      <c r="B28201" s="1">
        <v>44231</v>
      </c>
      <c r="C28201">
        <v>106.25</v>
      </c>
    </row>
    <row r="28202" spans="1:3" x14ac:dyDescent="0.2">
      <c r="A28202" t="s">
        <v>18603</v>
      </c>
      <c r="B28202" s="1">
        <v>44231</v>
      </c>
      <c r="C28202">
        <v>199.2</v>
      </c>
    </row>
    <row r="28203" spans="1:3" x14ac:dyDescent="0.2">
      <c r="A28203" t="s">
        <v>16269</v>
      </c>
      <c r="B28203" s="1">
        <v>44231</v>
      </c>
      <c r="C28203">
        <v>150.25</v>
      </c>
    </row>
    <row r="28204" spans="1:3" x14ac:dyDescent="0.2">
      <c r="A28204" t="s">
        <v>12</v>
      </c>
      <c r="B28204" s="1">
        <v>44231</v>
      </c>
      <c r="C28204">
        <v>330.73</v>
      </c>
    </row>
    <row r="28205" spans="1:3" x14ac:dyDescent="0.2">
      <c r="A28205" t="s">
        <v>20824</v>
      </c>
      <c r="B28205" s="1">
        <v>44232</v>
      </c>
      <c r="C28205">
        <v>84.95</v>
      </c>
    </row>
    <row r="28206" spans="1:3" x14ac:dyDescent="0.2">
      <c r="A28206" t="s">
        <v>20825</v>
      </c>
      <c r="B28206" s="1">
        <v>44232</v>
      </c>
      <c r="C28206">
        <v>57.9</v>
      </c>
    </row>
    <row r="28207" spans="1:3" x14ac:dyDescent="0.2">
      <c r="A28207" t="s">
        <v>20826</v>
      </c>
      <c r="B28207" s="1">
        <v>44232</v>
      </c>
      <c r="C28207">
        <v>300.2</v>
      </c>
    </row>
    <row r="28208" spans="1:3" x14ac:dyDescent="0.2">
      <c r="A28208" t="s">
        <v>3</v>
      </c>
      <c r="B28208" s="1">
        <v>44232</v>
      </c>
      <c r="C28208">
        <v>21</v>
      </c>
    </row>
    <row r="28209" spans="1:3" x14ac:dyDescent="0.2">
      <c r="A28209" t="s">
        <v>18530</v>
      </c>
      <c r="B28209" s="1">
        <v>44232</v>
      </c>
      <c r="C28209">
        <v>54.65</v>
      </c>
    </row>
    <row r="28210" spans="1:3" x14ac:dyDescent="0.2">
      <c r="A28210" t="s">
        <v>8469</v>
      </c>
      <c r="B28210" s="1">
        <v>44232</v>
      </c>
      <c r="C28210">
        <v>162.44999999999999</v>
      </c>
    </row>
    <row r="28211" spans="1:3" x14ac:dyDescent="0.2">
      <c r="A28211" t="s">
        <v>20827</v>
      </c>
      <c r="B28211" s="1">
        <v>44232</v>
      </c>
      <c r="C28211">
        <v>109.8</v>
      </c>
    </row>
    <row r="28212" spans="1:3" x14ac:dyDescent="0.2">
      <c r="A28212" t="s">
        <v>11964</v>
      </c>
      <c r="B28212" s="1">
        <v>44232</v>
      </c>
      <c r="C28212">
        <v>84.95</v>
      </c>
    </row>
    <row r="28213" spans="1:3" x14ac:dyDescent="0.2">
      <c r="A28213" t="s">
        <v>72</v>
      </c>
      <c r="B28213" s="1">
        <v>44232</v>
      </c>
      <c r="C28213">
        <v>424.5</v>
      </c>
    </row>
    <row r="28214" spans="1:3" x14ac:dyDescent="0.2">
      <c r="A28214" t="s">
        <v>1204</v>
      </c>
      <c r="B28214" s="1">
        <v>44232</v>
      </c>
      <c r="C28214">
        <v>113.94</v>
      </c>
    </row>
    <row r="28215" spans="1:3" x14ac:dyDescent="0.2">
      <c r="A28215" t="s">
        <v>5146</v>
      </c>
      <c r="B28215" s="1">
        <v>44232</v>
      </c>
      <c r="C28215">
        <v>154.34</v>
      </c>
    </row>
    <row r="28216" spans="1:3" x14ac:dyDescent="0.2">
      <c r="A28216" t="s">
        <v>40</v>
      </c>
      <c r="B28216" s="1">
        <v>44232</v>
      </c>
      <c r="C28216">
        <v>506.76</v>
      </c>
    </row>
    <row r="28217" spans="1:3" x14ac:dyDescent="0.2">
      <c r="A28217" t="s">
        <v>15594</v>
      </c>
      <c r="B28217" s="1">
        <v>44232</v>
      </c>
      <c r="C28217">
        <v>312.95</v>
      </c>
    </row>
    <row r="28218" spans="1:3" x14ac:dyDescent="0.2">
      <c r="A28218" t="s">
        <v>748</v>
      </c>
      <c r="B28218" s="1">
        <v>44232</v>
      </c>
      <c r="C28218">
        <v>74.959999999999994</v>
      </c>
    </row>
    <row r="28219" spans="1:3" x14ac:dyDescent="0.2">
      <c r="A28219" t="s">
        <v>1598</v>
      </c>
      <c r="B28219" s="1">
        <v>44232</v>
      </c>
      <c r="C28219">
        <v>279.3</v>
      </c>
    </row>
    <row r="28220" spans="1:3" x14ac:dyDescent="0.2">
      <c r="A28220" t="s">
        <v>346</v>
      </c>
      <c r="B28220" s="1">
        <v>44232</v>
      </c>
      <c r="C28220">
        <v>483.47</v>
      </c>
    </row>
    <row r="28221" spans="1:3" x14ac:dyDescent="0.2">
      <c r="A28221" t="s">
        <v>20828</v>
      </c>
      <c r="B28221" s="1">
        <v>44232</v>
      </c>
      <c r="C28221">
        <v>84.9</v>
      </c>
    </row>
    <row r="28222" spans="1:3" x14ac:dyDescent="0.2">
      <c r="A28222" t="s">
        <v>20829</v>
      </c>
      <c r="B28222" s="1">
        <v>44232</v>
      </c>
      <c r="C28222">
        <v>106.45</v>
      </c>
    </row>
    <row r="28223" spans="1:3" x14ac:dyDescent="0.2">
      <c r="A28223" t="s">
        <v>18927</v>
      </c>
      <c r="B28223" s="1">
        <v>44232</v>
      </c>
      <c r="C28223">
        <v>417.81</v>
      </c>
    </row>
    <row r="28224" spans="1:3" x14ac:dyDescent="0.2">
      <c r="A28224" t="s">
        <v>396</v>
      </c>
      <c r="B28224" s="1">
        <v>44232</v>
      </c>
      <c r="C28224">
        <v>41.91</v>
      </c>
    </row>
    <row r="28225" spans="1:3" x14ac:dyDescent="0.2">
      <c r="A28225" t="s">
        <v>877</v>
      </c>
      <c r="B28225" s="1">
        <v>44232</v>
      </c>
      <c r="C28225">
        <v>55.9</v>
      </c>
    </row>
    <row r="28226" spans="1:3" x14ac:dyDescent="0.2">
      <c r="A28226" t="s">
        <v>20830</v>
      </c>
      <c r="B28226" s="1">
        <v>44232</v>
      </c>
      <c r="C28226">
        <v>62.65</v>
      </c>
    </row>
    <row r="28227" spans="1:3" x14ac:dyDescent="0.2">
      <c r="A28227" t="s">
        <v>16321</v>
      </c>
      <c r="B28227" s="1">
        <v>44232</v>
      </c>
      <c r="C28227">
        <v>695</v>
      </c>
    </row>
    <row r="28228" spans="1:3" x14ac:dyDescent="0.2">
      <c r="A28228" t="s">
        <v>13394</v>
      </c>
      <c r="B28228" s="1">
        <v>44232</v>
      </c>
      <c r="C28228">
        <v>482.5</v>
      </c>
    </row>
    <row r="28229" spans="1:3" x14ac:dyDescent="0.2">
      <c r="A28229" t="s">
        <v>11370</v>
      </c>
      <c r="B28229" s="1">
        <v>44232</v>
      </c>
      <c r="C28229">
        <v>34.9</v>
      </c>
    </row>
    <row r="28230" spans="1:3" x14ac:dyDescent="0.2">
      <c r="A28230" t="s">
        <v>233</v>
      </c>
      <c r="B28230" s="1">
        <v>44232</v>
      </c>
      <c r="C28230">
        <v>204.45</v>
      </c>
    </row>
    <row r="28231" spans="1:3" x14ac:dyDescent="0.2">
      <c r="A28231" t="s">
        <v>4673</v>
      </c>
      <c r="B28231" s="1">
        <v>44232</v>
      </c>
      <c r="C28231">
        <v>639.29999999999995</v>
      </c>
    </row>
    <row r="28232" spans="1:3" x14ac:dyDescent="0.2">
      <c r="A28232" t="s">
        <v>20831</v>
      </c>
      <c r="B28232" s="1">
        <v>44232</v>
      </c>
      <c r="C28232">
        <v>36.450000000000003</v>
      </c>
    </row>
    <row r="28233" spans="1:3" x14ac:dyDescent="0.2">
      <c r="A28233" t="s">
        <v>12</v>
      </c>
      <c r="B28233" s="1">
        <v>44232</v>
      </c>
      <c r="C28233">
        <v>396.41</v>
      </c>
    </row>
    <row r="28234" spans="1:3" x14ac:dyDescent="0.2">
      <c r="A28234" t="s">
        <v>3312</v>
      </c>
      <c r="B28234" s="1">
        <v>44232</v>
      </c>
      <c r="C28234">
        <v>439.95</v>
      </c>
    </row>
    <row r="28235" spans="1:3" x14ac:dyDescent="0.2">
      <c r="A28235" t="s">
        <v>20807</v>
      </c>
      <c r="B28235" s="1">
        <v>44235</v>
      </c>
      <c r="C28235">
        <v>9.15</v>
      </c>
    </row>
    <row r="28236" spans="1:3" x14ac:dyDescent="0.2">
      <c r="A28236" t="s">
        <v>20808</v>
      </c>
      <c r="B28236" s="1">
        <v>44235</v>
      </c>
      <c r="C28236">
        <v>125.7</v>
      </c>
    </row>
    <row r="28237" spans="1:3" x14ac:dyDescent="0.2">
      <c r="A28237" t="s">
        <v>14231</v>
      </c>
      <c r="B28237" s="1">
        <v>44235</v>
      </c>
      <c r="C28237">
        <v>53.2</v>
      </c>
    </row>
    <row r="28238" spans="1:3" x14ac:dyDescent="0.2">
      <c r="A28238" t="s">
        <v>20809</v>
      </c>
      <c r="B28238" s="1">
        <v>44235</v>
      </c>
      <c r="C28238">
        <v>41.9</v>
      </c>
    </row>
    <row r="28239" spans="1:3" x14ac:dyDescent="0.2">
      <c r="A28239" t="s">
        <v>20810</v>
      </c>
      <c r="B28239" s="1">
        <v>44235</v>
      </c>
      <c r="C28239">
        <v>46.45</v>
      </c>
    </row>
    <row r="28240" spans="1:3" x14ac:dyDescent="0.2">
      <c r="A28240" t="s">
        <v>20811</v>
      </c>
      <c r="B28240" s="1">
        <v>44235</v>
      </c>
      <c r="C28240">
        <v>9.15</v>
      </c>
    </row>
    <row r="28241" spans="1:3" x14ac:dyDescent="0.2">
      <c r="A28241" t="s">
        <v>547</v>
      </c>
      <c r="B28241" s="1">
        <v>44235</v>
      </c>
      <c r="C28241">
        <v>139.6</v>
      </c>
    </row>
    <row r="28242" spans="1:3" x14ac:dyDescent="0.2">
      <c r="A28242" t="s">
        <v>11326</v>
      </c>
      <c r="B28242" s="1">
        <v>44235</v>
      </c>
      <c r="C28242">
        <v>284.3</v>
      </c>
    </row>
    <row r="28243" spans="1:3" x14ac:dyDescent="0.2">
      <c r="A28243" t="s">
        <v>1353</v>
      </c>
      <c r="B28243" s="1">
        <v>44235</v>
      </c>
      <c r="C28243">
        <v>284.3</v>
      </c>
    </row>
    <row r="28244" spans="1:3" x14ac:dyDescent="0.2">
      <c r="A28244" t="s">
        <v>4362</v>
      </c>
      <c r="B28244" s="1">
        <v>44235</v>
      </c>
      <c r="C28244">
        <v>284.3</v>
      </c>
    </row>
    <row r="28245" spans="1:3" x14ac:dyDescent="0.2">
      <c r="A28245" t="s">
        <v>4363</v>
      </c>
      <c r="B28245" s="1">
        <v>44235</v>
      </c>
      <c r="C28245">
        <v>394</v>
      </c>
    </row>
    <row r="28246" spans="1:3" x14ac:dyDescent="0.2">
      <c r="A28246" t="s">
        <v>20812</v>
      </c>
      <c r="B28246" s="1">
        <v>44235</v>
      </c>
      <c r="C28246">
        <v>265.5</v>
      </c>
    </row>
    <row r="28247" spans="1:3" x14ac:dyDescent="0.2">
      <c r="A28247" t="s">
        <v>32</v>
      </c>
      <c r="B28247" s="1">
        <v>44235</v>
      </c>
      <c r="C28247">
        <v>190.41</v>
      </c>
    </row>
    <row r="28248" spans="1:3" x14ac:dyDescent="0.2">
      <c r="A28248" t="s">
        <v>32</v>
      </c>
      <c r="B28248" s="1">
        <v>44235</v>
      </c>
      <c r="C28248">
        <v>622.20000000000005</v>
      </c>
    </row>
    <row r="28249" spans="1:3" x14ac:dyDescent="0.2">
      <c r="A28249" t="s">
        <v>1753</v>
      </c>
      <c r="B28249" s="1">
        <v>44235</v>
      </c>
      <c r="C28249">
        <v>379.76</v>
      </c>
    </row>
    <row r="28250" spans="1:3" x14ac:dyDescent="0.2">
      <c r="A28250" t="s">
        <v>184</v>
      </c>
      <c r="B28250" s="1">
        <v>44235</v>
      </c>
      <c r="C28250">
        <v>56.75</v>
      </c>
    </row>
    <row r="28251" spans="1:3" x14ac:dyDescent="0.2">
      <c r="A28251" t="s">
        <v>44</v>
      </c>
      <c r="B28251" s="1">
        <v>44235</v>
      </c>
      <c r="C28251">
        <v>262.23</v>
      </c>
    </row>
    <row r="28252" spans="1:3" x14ac:dyDescent="0.2">
      <c r="A28252" t="s">
        <v>44</v>
      </c>
      <c r="B28252" s="1">
        <v>44235</v>
      </c>
      <c r="C28252">
        <v>42.96</v>
      </c>
    </row>
    <row r="28253" spans="1:3" x14ac:dyDescent="0.2">
      <c r="A28253" t="s">
        <v>44</v>
      </c>
      <c r="B28253" s="1">
        <v>44235</v>
      </c>
      <c r="C28253">
        <v>67.5</v>
      </c>
    </row>
    <row r="28254" spans="1:3" x14ac:dyDescent="0.2">
      <c r="A28254" t="s">
        <v>46</v>
      </c>
      <c r="B28254" s="1">
        <v>44235</v>
      </c>
      <c r="C28254">
        <v>383.91</v>
      </c>
    </row>
    <row r="28255" spans="1:3" x14ac:dyDescent="0.2">
      <c r="A28255" t="s">
        <v>8263</v>
      </c>
      <c r="B28255" s="1">
        <v>44235</v>
      </c>
      <c r="C28255">
        <v>9.15</v>
      </c>
    </row>
    <row r="28256" spans="1:3" x14ac:dyDescent="0.2">
      <c r="A28256" t="s">
        <v>46</v>
      </c>
      <c r="B28256" s="1">
        <v>44235</v>
      </c>
      <c r="C28256">
        <v>377.55</v>
      </c>
    </row>
    <row r="28257" spans="1:3" x14ac:dyDescent="0.2">
      <c r="A28257" t="s">
        <v>20813</v>
      </c>
      <c r="B28257" s="1">
        <v>44235</v>
      </c>
      <c r="C28257">
        <v>106.4</v>
      </c>
    </row>
    <row r="28258" spans="1:3" x14ac:dyDescent="0.2">
      <c r="A28258" t="s">
        <v>17121</v>
      </c>
      <c r="B28258" s="1">
        <v>44235</v>
      </c>
      <c r="C28258">
        <v>3598.78</v>
      </c>
    </row>
    <row r="28259" spans="1:3" x14ac:dyDescent="0.2">
      <c r="A28259" t="s">
        <v>20814</v>
      </c>
      <c r="B28259" s="1">
        <v>44235</v>
      </c>
      <c r="C28259">
        <v>22.9</v>
      </c>
    </row>
    <row r="28260" spans="1:3" x14ac:dyDescent="0.2">
      <c r="A28260" t="s">
        <v>18597</v>
      </c>
      <c r="B28260" s="1">
        <v>44235</v>
      </c>
      <c r="C28260">
        <v>209.9</v>
      </c>
    </row>
    <row r="28261" spans="1:3" x14ac:dyDescent="0.2">
      <c r="A28261" t="s">
        <v>20339</v>
      </c>
      <c r="B28261" s="1">
        <v>44235</v>
      </c>
      <c r="C28261">
        <v>309.89999999999998</v>
      </c>
    </row>
    <row r="28262" spans="1:3" x14ac:dyDescent="0.2">
      <c r="A28262" t="s">
        <v>20815</v>
      </c>
      <c r="B28262" s="1">
        <v>44235</v>
      </c>
      <c r="C28262">
        <v>24.45</v>
      </c>
    </row>
    <row r="28263" spans="1:3" x14ac:dyDescent="0.2">
      <c r="A28263" t="s">
        <v>20816</v>
      </c>
      <c r="B28263" s="1">
        <v>44235</v>
      </c>
      <c r="C28263">
        <v>123.4</v>
      </c>
    </row>
    <row r="28264" spans="1:3" x14ac:dyDescent="0.2">
      <c r="A28264" t="s">
        <v>20817</v>
      </c>
      <c r="B28264" s="1">
        <v>44235</v>
      </c>
      <c r="C28264">
        <v>55.9</v>
      </c>
    </row>
    <row r="28265" spans="1:3" x14ac:dyDescent="0.2">
      <c r="A28265" t="s">
        <v>1222</v>
      </c>
      <c r="B28265" s="1">
        <v>44235</v>
      </c>
      <c r="C28265">
        <v>117.85</v>
      </c>
    </row>
    <row r="28266" spans="1:3" x14ac:dyDescent="0.2">
      <c r="A28266" t="s">
        <v>4247</v>
      </c>
      <c r="B28266" s="1">
        <v>44235</v>
      </c>
      <c r="C28266">
        <v>72.900000000000006</v>
      </c>
    </row>
    <row r="28267" spans="1:3" x14ac:dyDescent="0.2">
      <c r="A28267" t="s">
        <v>20818</v>
      </c>
      <c r="B28267" s="1">
        <v>44235</v>
      </c>
      <c r="C28267">
        <v>46.45</v>
      </c>
    </row>
    <row r="28268" spans="1:3" x14ac:dyDescent="0.2">
      <c r="A28268" t="s">
        <v>17648</v>
      </c>
      <c r="B28268" s="1">
        <v>44235</v>
      </c>
      <c r="C28268">
        <v>157.75</v>
      </c>
    </row>
    <row r="28269" spans="1:3" x14ac:dyDescent="0.2">
      <c r="A28269" t="s">
        <v>20819</v>
      </c>
      <c r="B28269" s="1">
        <v>44235</v>
      </c>
      <c r="C28269">
        <v>91.7</v>
      </c>
    </row>
    <row r="28270" spans="1:3" x14ac:dyDescent="0.2">
      <c r="A28270" t="s">
        <v>20806</v>
      </c>
      <c r="B28270" s="1">
        <v>44235</v>
      </c>
      <c r="C28270">
        <v>77.95</v>
      </c>
    </row>
    <row r="28271" spans="1:3" x14ac:dyDescent="0.2">
      <c r="A28271" t="s">
        <v>20820</v>
      </c>
      <c r="B28271" s="1">
        <v>44235</v>
      </c>
      <c r="C28271">
        <v>68.150000000000006</v>
      </c>
    </row>
    <row r="28272" spans="1:3" x14ac:dyDescent="0.2">
      <c r="A28272" t="s">
        <v>19260</v>
      </c>
      <c r="B28272" s="1">
        <v>44235</v>
      </c>
      <c r="C28272">
        <v>82.4</v>
      </c>
    </row>
    <row r="28273" spans="1:3" x14ac:dyDescent="0.2">
      <c r="A28273" t="s">
        <v>1111</v>
      </c>
      <c r="B28273" s="1">
        <v>44235</v>
      </c>
      <c r="C28273">
        <v>55.8</v>
      </c>
    </row>
    <row r="28274" spans="1:3" x14ac:dyDescent="0.2">
      <c r="A28274" t="s">
        <v>4813</v>
      </c>
      <c r="B28274" s="1">
        <v>44235</v>
      </c>
      <c r="C28274">
        <v>48.65</v>
      </c>
    </row>
    <row r="28275" spans="1:3" x14ac:dyDescent="0.2">
      <c r="A28275" t="s">
        <v>20821</v>
      </c>
      <c r="B28275" s="1">
        <v>44235</v>
      </c>
      <c r="C28275">
        <v>81.7</v>
      </c>
    </row>
    <row r="28276" spans="1:3" x14ac:dyDescent="0.2">
      <c r="A28276" t="s">
        <v>18301</v>
      </c>
      <c r="B28276" s="1">
        <v>44235</v>
      </c>
      <c r="C28276">
        <v>123.45</v>
      </c>
    </row>
    <row r="28277" spans="1:3" x14ac:dyDescent="0.2">
      <c r="A28277" t="s">
        <v>20361</v>
      </c>
      <c r="B28277" s="1">
        <v>44235</v>
      </c>
      <c r="C28277">
        <v>55.9</v>
      </c>
    </row>
    <row r="28278" spans="1:3" x14ac:dyDescent="0.2">
      <c r="A28278" t="s">
        <v>6499</v>
      </c>
      <c r="B28278" s="1">
        <v>44235</v>
      </c>
      <c r="C28278">
        <v>100.85</v>
      </c>
    </row>
    <row r="28279" spans="1:3" x14ac:dyDescent="0.2">
      <c r="A28279" t="s">
        <v>20822</v>
      </c>
      <c r="B28279" s="1">
        <v>44235</v>
      </c>
      <c r="C28279">
        <v>47.9</v>
      </c>
    </row>
    <row r="28280" spans="1:3" x14ac:dyDescent="0.2">
      <c r="A28280" t="s">
        <v>20823</v>
      </c>
      <c r="B28280" s="1">
        <v>44235</v>
      </c>
      <c r="C28280">
        <v>200</v>
      </c>
    </row>
    <row r="28281" spans="1:3" x14ac:dyDescent="0.2">
      <c r="A28281" t="s">
        <v>8872</v>
      </c>
      <c r="B28281" s="1">
        <v>44235</v>
      </c>
      <c r="C28281">
        <v>52.8</v>
      </c>
    </row>
    <row r="28282" spans="1:3" x14ac:dyDescent="0.2">
      <c r="A28282" t="s">
        <v>11998</v>
      </c>
      <c r="B28282" s="1">
        <v>44235</v>
      </c>
      <c r="C28282">
        <v>125.8</v>
      </c>
    </row>
    <row r="28283" spans="1:3" x14ac:dyDescent="0.2">
      <c r="A28283" t="s">
        <v>18378</v>
      </c>
      <c r="B28283" s="1">
        <v>44235</v>
      </c>
      <c r="C28283">
        <v>369.85</v>
      </c>
    </row>
    <row r="28284" spans="1:3" x14ac:dyDescent="0.2">
      <c r="A28284" t="s">
        <v>2987</v>
      </c>
      <c r="B28284" s="1">
        <v>44235</v>
      </c>
      <c r="C28284">
        <v>42.95</v>
      </c>
    </row>
    <row r="28285" spans="1:3" x14ac:dyDescent="0.2">
      <c r="A28285" t="s">
        <v>12</v>
      </c>
      <c r="B28285" s="1">
        <v>44235</v>
      </c>
      <c r="C28285">
        <v>368.5</v>
      </c>
    </row>
    <row r="28286" spans="1:3" x14ac:dyDescent="0.2">
      <c r="A28286" t="s">
        <v>12</v>
      </c>
      <c r="B28286" s="1">
        <v>44235</v>
      </c>
      <c r="C28286">
        <v>450.44</v>
      </c>
    </row>
    <row r="28287" spans="1:3" x14ac:dyDescent="0.2">
      <c r="A28287" t="s">
        <v>12</v>
      </c>
      <c r="B28287" s="1">
        <v>44235</v>
      </c>
      <c r="C28287">
        <v>213.48</v>
      </c>
    </row>
    <row r="28288" spans="1:3" x14ac:dyDescent="0.2">
      <c r="A28288" t="s">
        <v>20796</v>
      </c>
      <c r="B28288" s="1">
        <v>44236</v>
      </c>
      <c r="C28288">
        <v>390</v>
      </c>
    </row>
    <row r="28289" spans="1:3" x14ac:dyDescent="0.2">
      <c r="A28289" t="s">
        <v>20797</v>
      </c>
      <c r="B28289" s="1">
        <v>44236</v>
      </c>
      <c r="C28289">
        <v>43.9</v>
      </c>
    </row>
    <row r="28290" spans="1:3" x14ac:dyDescent="0.2">
      <c r="A28290" t="s">
        <v>20798</v>
      </c>
      <c r="B28290" s="1">
        <v>44236</v>
      </c>
      <c r="C28290">
        <v>58.65</v>
      </c>
    </row>
    <row r="28291" spans="1:3" x14ac:dyDescent="0.2">
      <c r="A28291" t="s">
        <v>2736</v>
      </c>
      <c r="B28291" s="1">
        <v>44236</v>
      </c>
      <c r="C28291">
        <v>43.95</v>
      </c>
    </row>
    <row r="28292" spans="1:3" x14ac:dyDescent="0.2">
      <c r="A28292" t="s">
        <v>3476</v>
      </c>
      <c r="B28292" s="1">
        <v>44236</v>
      </c>
      <c r="C28292">
        <v>17.5</v>
      </c>
    </row>
    <row r="28293" spans="1:3" x14ac:dyDescent="0.2">
      <c r="A28293" t="s">
        <v>18513</v>
      </c>
      <c r="B28293" s="1">
        <v>44236</v>
      </c>
      <c r="C28293">
        <v>57.5</v>
      </c>
    </row>
    <row r="28294" spans="1:3" x14ac:dyDescent="0.2">
      <c r="A28294" t="s">
        <v>7534</v>
      </c>
      <c r="B28294" s="1">
        <v>44236</v>
      </c>
      <c r="C28294">
        <v>19.95</v>
      </c>
    </row>
    <row r="28295" spans="1:3" x14ac:dyDescent="0.2">
      <c r="A28295" t="s">
        <v>2399</v>
      </c>
      <c r="B28295" s="1">
        <v>44236</v>
      </c>
      <c r="C28295">
        <v>68.95</v>
      </c>
    </row>
    <row r="28296" spans="1:3" x14ac:dyDescent="0.2">
      <c r="A28296" t="s">
        <v>326</v>
      </c>
      <c r="B28296" s="1">
        <v>44236</v>
      </c>
      <c r="C28296">
        <v>140.01</v>
      </c>
    </row>
    <row r="28297" spans="1:3" x14ac:dyDescent="0.2">
      <c r="A28297" t="s">
        <v>2989</v>
      </c>
      <c r="B28297" s="1">
        <v>44236</v>
      </c>
      <c r="C28297">
        <v>146.66</v>
      </c>
    </row>
    <row r="28298" spans="1:3" x14ac:dyDescent="0.2">
      <c r="A28298" t="s">
        <v>612</v>
      </c>
      <c r="B28298" s="1">
        <v>44236</v>
      </c>
      <c r="C28298">
        <v>343.95</v>
      </c>
    </row>
    <row r="28299" spans="1:3" x14ac:dyDescent="0.2">
      <c r="A28299" t="s">
        <v>612</v>
      </c>
      <c r="B28299" s="1">
        <v>44236</v>
      </c>
      <c r="C28299">
        <v>39.17</v>
      </c>
    </row>
    <row r="28300" spans="1:3" x14ac:dyDescent="0.2">
      <c r="A28300" t="s">
        <v>612</v>
      </c>
      <c r="B28300" s="1">
        <v>44236</v>
      </c>
      <c r="C28300">
        <v>47</v>
      </c>
    </row>
    <row r="28301" spans="1:3" x14ac:dyDescent="0.2">
      <c r="A28301" t="s">
        <v>17216</v>
      </c>
      <c r="B28301" s="1">
        <v>44236</v>
      </c>
      <c r="C28301">
        <v>247.49</v>
      </c>
    </row>
    <row r="28302" spans="1:3" x14ac:dyDescent="0.2">
      <c r="A28302" t="s">
        <v>16550</v>
      </c>
      <c r="B28302" s="1">
        <v>44236</v>
      </c>
      <c r="C28302">
        <v>899.6</v>
      </c>
    </row>
    <row r="28303" spans="1:3" x14ac:dyDescent="0.2">
      <c r="A28303" t="s">
        <v>383</v>
      </c>
      <c r="B28303" s="1">
        <v>44236</v>
      </c>
      <c r="C28303">
        <v>47.25</v>
      </c>
    </row>
    <row r="28304" spans="1:3" x14ac:dyDescent="0.2">
      <c r="A28304" t="s">
        <v>11046</v>
      </c>
      <c r="B28304" s="1">
        <v>44236</v>
      </c>
      <c r="C28304">
        <v>45.85</v>
      </c>
    </row>
    <row r="28305" spans="1:3" x14ac:dyDescent="0.2">
      <c r="A28305" t="s">
        <v>17121</v>
      </c>
      <c r="B28305" s="1">
        <v>44236</v>
      </c>
      <c r="C28305">
        <v>70</v>
      </c>
    </row>
    <row r="28306" spans="1:3" x14ac:dyDescent="0.2">
      <c r="A28306" t="s">
        <v>3</v>
      </c>
      <c r="B28306" s="1">
        <v>44236</v>
      </c>
      <c r="C28306">
        <v>79.95</v>
      </c>
    </row>
    <row r="28307" spans="1:3" x14ac:dyDescent="0.2">
      <c r="A28307" t="s">
        <v>11</v>
      </c>
      <c r="B28307" s="1">
        <v>44236</v>
      </c>
      <c r="C28307">
        <v>824.71</v>
      </c>
    </row>
    <row r="28308" spans="1:3" x14ac:dyDescent="0.2">
      <c r="A28308" t="s">
        <v>11</v>
      </c>
      <c r="B28308" s="1">
        <v>44236</v>
      </c>
      <c r="C28308">
        <v>409.11</v>
      </c>
    </row>
    <row r="28309" spans="1:3" x14ac:dyDescent="0.2">
      <c r="A28309" t="s">
        <v>322</v>
      </c>
      <c r="B28309" s="1">
        <v>44236</v>
      </c>
      <c r="C28309">
        <v>1691.95</v>
      </c>
    </row>
    <row r="28310" spans="1:3" x14ac:dyDescent="0.2">
      <c r="A28310" t="s">
        <v>20799</v>
      </c>
      <c r="B28310" s="1">
        <v>44236</v>
      </c>
      <c r="C28310">
        <v>25.65</v>
      </c>
    </row>
    <row r="28311" spans="1:3" x14ac:dyDescent="0.2">
      <c r="A28311" t="s">
        <v>20800</v>
      </c>
      <c r="B28311" s="1">
        <v>44236</v>
      </c>
      <c r="C28311">
        <v>106.4</v>
      </c>
    </row>
    <row r="28312" spans="1:3" x14ac:dyDescent="0.2">
      <c r="A28312" t="s">
        <v>46</v>
      </c>
      <c r="B28312" s="1">
        <v>44236</v>
      </c>
      <c r="C28312">
        <v>450</v>
      </c>
    </row>
    <row r="28313" spans="1:3" x14ac:dyDescent="0.2">
      <c r="A28313" t="s">
        <v>137</v>
      </c>
      <c r="B28313" s="1">
        <v>44236</v>
      </c>
      <c r="C28313">
        <v>644.05999999999995</v>
      </c>
    </row>
    <row r="28314" spans="1:3" x14ac:dyDescent="0.2">
      <c r="A28314" t="s">
        <v>5955</v>
      </c>
      <c r="B28314" s="1">
        <v>44236</v>
      </c>
      <c r="C28314">
        <v>246.98</v>
      </c>
    </row>
    <row r="28315" spans="1:3" x14ac:dyDescent="0.2">
      <c r="A28315" t="s">
        <v>711</v>
      </c>
      <c r="B28315" s="1">
        <v>44236</v>
      </c>
      <c r="C28315">
        <v>64.650000000000006</v>
      </c>
    </row>
    <row r="28316" spans="1:3" x14ac:dyDescent="0.2">
      <c r="A28316" t="s">
        <v>224</v>
      </c>
      <c r="B28316" s="1">
        <v>44236</v>
      </c>
      <c r="C28316">
        <v>911.78</v>
      </c>
    </row>
    <row r="28317" spans="1:3" x14ac:dyDescent="0.2">
      <c r="A28317" t="s">
        <v>144</v>
      </c>
      <c r="B28317" s="1">
        <v>44236</v>
      </c>
      <c r="C28317">
        <v>889.94</v>
      </c>
    </row>
    <row r="28318" spans="1:3" x14ac:dyDescent="0.2">
      <c r="A28318" t="s">
        <v>7822</v>
      </c>
      <c r="B28318" s="1">
        <v>44236</v>
      </c>
      <c r="C28318">
        <v>208.98</v>
      </c>
    </row>
    <row r="28319" spans="1:3" x14ac:dyDescent="0.2">
      <c r="A28319" t="s">
        <v>20801</v>
      </c>
      <c r="B28319" s="1">
        <v>44236</v>
      </c>
      <c r="C28319">
        <v>70.45</v>
      </c>
    </row>
    <row r="28320" spans="1:3" x14ac:dyDescent="0.2">
      <c r="A28320" t="s">
        <v>10496</v>
      </c>
      <c r="B28320" s="1">
        <v>44236</v>
      </c>
      <c r="C28320">
        <v>84.95</v>
      </c>
    </row>
    <row r="28321" spans="1:3" x14ac:dyDescent="0.2">
      <c r="A28321" t="s">
        <v>20802</v>
      </c>
      <c r="B28321" s="1">
        <v>44236</v>
      </c>
      <c r="C28321">
        <v>59.65</v>
      </c>
    </row>
    <row r="28322" spans="1:3" x14ac:dyDescent="0.2">
      <c r="A28322" t="s">
        <v>20803</v>
      </c>
      <c r="B28322" s="1">
        <v>44236</v>
      </c>
      <c r="C28322">
        <v>55.9</v>
      </c>
    </row>
    <row r="28323" spans="1:3" x14ac:dyDescent="0.2">
      <c r="A28323" t="s">
        <v>20804</v>
      </c>
      <c r="B28323" s="1">
        <v>44236</v>
      </c>
      <c r="C28323">
        <v>62.65</v>
      </c>
    </row>
    <row r="28324" spans="1:3" x14ac:dyDescent="0.2">
      <c r="A28324" t="s">
        <v>3</v>
      </c>
      <c r="B28324" s="1">
        <v>44236</v>
      </c>
      <c r="C28324">
        <v>107.7</v>
      </c>
    </row>
    <row r="28325" spans="1:3" x14ac:dyDescent="0.2">
      <c r="A28325" t="s">
        <v>20805</v>
      </c>
      <c r="B28325" s="1">
        <v>44236</v>
      </c>
      <c r="C28325">
        <v>55.9</v>
      </c>
    </row>
    <row r="28326" spans="1:3" x14ac:dyDescent="0.2">
      <c r="A28326" t="s">
        <v>449</v>
      </c>
      <c r="B28326" s="1">
        <v>44236</v>
      </c>
      <c r="C28326">
        <v>124.02</v>
      </c>
    </row>
    <row r="28327" spans="1:3" x14ac:dyDescent="0.2">
      <c r="A28327" t="s">
        <v>1007</v>
      </c>
      <c r="B28327" s="1">
        <v>44236</v>
      </c>
      <c r="C28327">
        <v>1245.5</v>
      </c>
    </row>
    <row r="28328" spans="1:3" x14ac:dyDescent="0.2">
      <c r="A28328" t="s">
        <v>5349</v>
      </c>
      <c r="B28328" s="1">
        <v>44236</v>
      </c>
      <c r="C28328">
        <v>200.7</v>
      </c>
    </row>
    <row r="28329" spans="1:3" x14ac:dyDescent="0.2">
      <c r="A28329" t="s">
        <v>19506</v>
      </c>
      <c r="B28329" s="1">
        <v>44236</v>
      </c>
      <c r="C28329">
        <v>47.85</v>
      </c>
    </row>
    <row r="28330" spans="1:3" x14ac:dyDescent="0.2">
      <c r="A28330" t="s">
        <v>3</v>
      </c>
      <c r="B28330" s="1">
        <v>44236</v>
      </c>
      <c r="C28330">
        <v>38.5</v>
      </c>
    </row>
    <row r="28331" spans="1:3" x14ac:dyDescent="0.2">
      <c r="A28331" t="s">
        <v>20806</v>
      </c>
      <c r="B28331" s="1">
        <v>44236</v>
      </c>
      <c r="C28331">
        <v>14.5</v>
      </c>
    </row>
    <row r="28332" spans="1:3" x14ac:dyDescent="0.2">
      <c r="A28332" t="s">
        <v>280</v>
      </c>
      <c r="B28332" s="1">
        <v>44236</v>
      </c>
      <c r="C28332">
        <v>307.37</v>
      </c>
    </row>
    <row r="28333" spans="1:3" x14ac:dyDescent="0.2">
      <c r="A28333" t="s">
        <v>396</v>
      </c>
      <c r="B28333" s="1">
        <v>44236</v>
      </c>
      <c r="C28333">
        <v>262.39</v>
      </c>
    </row>
    <row r="28334" spans="1:3" x14ac:dyDescent="0.2">
      <c r="A28334" t="s">
        <v>12</v>
      </c>
      <c r="B28334" s="1">
        <v>44236</v>
      </c>
      <c r="C28334">
        <v>430.76</v>
      </c>
    </row>
    <row r="28335" spans="1:3" x14ac:dyDescent="0.2">
      <c r="A28335" t="s">
        <v>19996</v>
      </c>
      <c r="B28335" s="1">
        <v>44236</v>
      </c>
      <c r="C28335">
        <v>56.95</v>
      </c>
    </row>
    <row r="28336" spans="1:3" x14ac:dyDescent="0.2">
      <c r="A28336" t="s">
        <v>286</v>
      </c>
      <c r="B28336" s="1">
        <v>44237</v>
      </c>
      <c r="C28336">
        <v>512.58000000000004</v>
      </c>
    </row>
    <row r="28337" spans="1:3" x14ac:dyDescent="0.2">
      <c r="A28337" t="s">
        <v>969</v>
      </c>
      <c r="B28337" s="1">
        <v>44237</v>
      </c>
      <c r="C28337">
        <v>818.62</v>
      </c>
    </row>
    <row r="28338" spans="1:3" x14ac:dyDescent="0.2">
      <c r="A28338" t="s">
        <v>64</v>
      </c>
      <c r="B28338" s="1">
        <v>44237</v>
      </c>
      <c r="C28338">
        <v>840</v>
      </c>
    </row>
    <row r="28339" spans="1:3" x14ac:dyDescent="0.2">
      <c r="A28339" t="s">
        <v>404</v>
      </c>
      <c r="B28339" s="1">
        <v>44237</v>
      </c>
      <c r="C28339">
        <v>2407.7199999999998</v>
      </c>
    </row>
    <row r="28340" spans="1:3" x14ac:dyDescent="0.2">
      <c r="A28340" t="s">
        <v>20782</v>
      </c>
      <c r="B28340" s="1">
        <v>44237</v>
      </c>
      <c r="C28340">
        <v>17.98</v>
      </c>
    </row>
    <row r="28341" spans="1:3" x14ac:dyDescent="0.2">
      <c r="A28341" t="s">
        <v>20783</v>
      </c>
      <c r="B28341" s="1">
        <v>44237</v>
      </c>
      <c r="C28341">
        <v>21.98</v>
      </c>
    </row>
    <row r="28342" spans="1:3" x14ac:dyDescent="0.2">
      <c r="A28342" t="s">
        <v>20784</v>
      </c>
      <c r="B28342" s="1">
        <v>44237</v>
      </c>
      <c r="C28342">
        <v>36.450000000000003</v>
      </c>
    </row>
    <row r="28343" spans="1:3" x14ac:dyDescent="0.2">
      <c r="A28343" t="s">
        <v>20785</v>
      </c>
      <c r="B28343" s="1">
        <v>44237</v>
      </c>
      <c r="C28343">
        <v>31.8</v>
      </c>
    </row>
    <row r="28344" spans="1:3" x14ac:dyDescent="0.2">
      <c r="A28344" t="s">
        <v>19898</v>
      </c>
      <c r="B28344" s="1">
        <v>44237</v>
      </c>
      <c r="C28344">
        <v>82.95</v>
      </c>
    </row>
    <row r="28345" spans="1:3" x14ac:dyDescent="0.2">
      <c r="A28345" t="s">
        <v>20729</v>
      </c>
      <c r="B28345" s="1">
        <v>44237</v>
      </c>
      <c r="C28345">
        <v>187.8</v>
      </c>
    </row>
    <row r="28346" spans="1:3" x14ac:dyDescent="0.2">
      <c r="A28346" t="s">
        <v>16363</v>
      </c>
      <c r="B28346" s="1">
        <v>44237</v>
      </c>
      <c r="C28346">
        <v>96.4</v>
      </c>
    </row>
    <row r="28347" spans="1:3" x14ac:dyDescent="0.2">
      <c r="A28347" t="s">
        <v>13115</v>
      </c>
      <c r="B28347" s="1">
        <v>44237</v>
      </c>
      <c r="C28347">
        <v>62.65</v>
      </c>
    </row>
    <row r="28348" spans="1:3" x14ac:dyDescent="0.2">
      <c r="A28348" t="s">
        <v>16529</v>
      </c>
      <c r="B28348" s="1">
        <v>44237</v>
      </c>
      <c r="C28348">
        <v>33.950000000000003</v>
      </c>
    </row>
    <row r="28349" spans="1:3" x14ac:dyDescent="0.2">
      <c r="A28349" t="s">
        <v>321</v>
      </c>
      <c r="B28349" s="1">
        <v>44237</v>
      </c>
      <c r="C28349">
        <v>397.24</v>
      </c>
    </row>
    <row r="28350" spans="1:3" x14ac:dyDescent="0.2">
      <c r="A28350" t="s">
        <v>321</v>
      </c>
      <c r="B28350" s="1">
        <v>44237</v>
      </c>
      <c r="C28350">
        <v>644.54</v>
      </c>
    </row>
    <row r="28351" spans="1:3" x14ac:dyDescent="0.2">
      <c r="A28351" t="s">
        <v>20608</v>
      </c>
      <c r="B28351" s="1">
        <v>44237</v>
      </c>
      <c r="C28351">
        <v>37.9</v>
      </c>
    </row>
    <row r="28352" spans="1:3" x14ac:dyDescent="0.2">
      <c r="A28352" t="s">
        <v>416</v>
      </c>
      <c r="B28352" s="1">
        <v>44237</v>
      </c>
      <c r="C28352">
        <v>1117.6300000000001</v>
      </c>
    </row>
    <row r="28353" spans="1:3" x14ac:dyDescent="0.2">
      <c r="A28353" t="s">
        <v>87</v>
      </c>
      <c r="B28353" s="1">
        <v>44237</v>
      </c>
      <c r="C28353">
        <v>516.17999999999995</v>
      </c>
    </row>
    <row r="28354" spans="1:3" x14ac:dyDescent="0.2">
      <c r="A28354" t="s">
        <v>7822</v>
      </c>
      <c r="B28354" s="1">
        <v>44237</v>
      </c>
      <c r="C28354">
        <v>180.34</v>
      </c>
    </row>
    <row r="28355" spans="1:3" x14ac:dyDescent="0.2">
      <c r="A28355" t="s">
        <v>383</v>
      </c>
      <c r="B28355" s="1">
        <v>44237</v>
      </c>
      <c r="C28355">
        <v>219.01</v>
      </c>
    </row>
    <row r="28356" spans="1:3" x14ac:dyDescent="0.2">
      <c r="A28356" t="s">
        <v>18551</v>
      </c>
      <c r="B28356" s="1">
        <v>44237</v>
      </c>
      <c r="C28356">
        <v>657.03</v>
      </c>
    </row>
    <row r="28357" spans="1:3" x14ac:dyDescent="0.2">
      <c r="A28357" t="s">
        <v>18551</v>
      </c>
      <c r="B28357" s="1">
        <v>44237</v>
      </c>
      <c r="C28357">
        <v>438.02</v>
      </c>
    </row>
    <row r="28358" spans="1:3" x14ac:dyDescent="0.2">
      <c r="A28358" t="s">
        <v>326</v>
      </c>
      <c r="B28358" s="1">
        <v>44237</v>
      </c>
      <c r="C28358">
        <v>648.9</v>
      </c>
    </row>
    <row r="28359" spans="1:3" x14ac:dyDescent="0.2">
      <c r="A28359" t="s">
        <v>10536</v>
      </c>
      <c r="B28359" s="1">
        <v>44237</v>
      </c>
      <c r="C28359">
        <v>22.17</v>
      </c>
    </row>
    <row r="28360" spans="1:3" x14ac:dyDescent="0.2">
      <c r="A28360" t="s">
        <v>20786</v>
      </c>
      <c r="B28360" s="1">
        <v>44237</v>
      </c>
      <c r="C28360">
        <v>28.6</v>
      </c>
    </row>
    <row r="28361" spans="1:3" x14ac:dyDescent="0.2">
      <c r="A28361" t="s">
        <v>12611</v>
      </c>
      <c r="B28361" s="1">
        <v>44237</v>
      </c>
      <c r="C28361">
        <v>109.85</v>
      </c>
    </row>
    <row r="28362" spans="1:3" x14ac:dyDescent="0.2">
      <c r="A28362" t="s">
        <v>396</v>
      </c>
      <c r="B28362" s="1">
        <v>44237</v>
      </c>
      <c r="C28362">
        <v>131.1</v>
      </c>
    </row>
    <row r="28363" spans="1:3" x14ac:dyDescent="0.2">
      <c r="A28363" t="s">
        <v>6139</v>
      </c>
      <c r="B28363" s="1">
        <v>44237</v>
      </c>
      <c r="C28363">
        <v>3734.98</v>
      </c>
    </row>
    <row r="28364" spans="1:3" x14ac:dyDescent="0.2">
      <c r="A28364" t="s">
        <v>4074</v>
      </c>
      <c r="B28364" s="1">
        <v>44237</v>
      </c>
      <c r="C28364">
        <v>60.9</v>
      </c>
    </row>
    <row r="28365" spans="1:3" x14ac:dyDescent="0.2">
      <c r="A28365" t="s">
        <v>20787</v>
      </c>
      <c r="B28365" s="1">
        <v>44237</v>
      </c>
      <c r="C28365">
        <v>239.75</v>
      </c>
    </row>
    <row r="28366" spans="1:3" x14ac:dyDescent="0.2">
      <c r="A28366" t="s">
        <v>20788</v>
      </c>
      <c r="B28366" s="1">
        <v>44237</v>
      </c>
      <c r="C28366">
        <v>53.2</v>
      </c>
    </row>
    <row r="28367" spans="1:3" x14ac:dyDescent="0.2">
      <c r="A28367" t="s">
        <v>20789</v>
      </c>
      <c r="B28367" s="1">
        <v>44237</v>
      </c>
      <c r="C28367">
        <v>77.599999999999994</v>
      </c>
    </row>
    <row r="28368" spans="1:3" x14ac:dyDescent="0.2">
      <c r="A28368" t="s">
        <v>20790</v>
      </c>
      <c r="B28368" s="1">
        <v>44237</v>
      </c>
      <c r="C28368">
        <v>84.95</v>
      </c>
    </row>
    <row r="28369" spans="1:3" x14ac:dyDescent="0.2">
      <c r="A28369" t="s">
        <v>8415</v>
      </c>
      <c r="B28369" s="1">
        <v>44237</v>
      </c>
      <c r="C28369">
        <v>125.55</v>
      </c>
    </row>
    <row r="28370" spans="1:3" x14ac:dyDescent="0.2">
      <c r="A28370" t="s">
        <v>20791</v>
      </c>
      <c r="B28370" s="1">
        <v>44237</v>
      </c>
      <c r="C28370">
        <v>18.2</v>
      </c>
    </row>
    <row r="28371" spans="1:3" x14ac:dyDescent="0.2">
      <c r="A28371" t="s">
        <v>20792</v>
      </c>
      <c r="B28371" s="1">
        <v>44237</v>
      </c>
      <c r="C28371">
        <v>57.9</v>
      </c>
    </row>
    <row r="28372" spans="1:3" x14ac:dyDescent="0.2">
      <c r="A28372" t="s">
        <v>4184</v>
      </c>
      <c r="B28372" s="1">
        <v>44237</v>
      </c>
      <c r="C28372">
        <v>372.95</v>
      </c>
    </row>
    <row r="28373" spans="1:3" x14ac:dyDescent="0.2">
      <c r="A28373" t="s">
        <v>20793</v>
      </c>
      <c r="B28373" s="1">
        <v>44237</v>
      </c>
      <c r="C28373">
        <v>55.9</v>
      </c>
    </row>
    <row r="28374" spans="1:3" x14ac:dyDescent="0.2">
      <c r="A28374" t="s">
        <v>20794</v>
      </c>
      <c r="B28374" s="1">
        <v>44237</v>
      </c>
      <c r="C28374">
        <v>89.45</v>
      </c>
    </row>
    <row r="28375" spans="1:3" x14ac:dyDescent="0.2">
      <c r="A28375" t="s">
        <v>20795</v>
      </c>
      <c r="B28375" s="1">
        <v>44237</v>
      </c>
      <c r="C28375">
        <v>37.9</v>
      </c>
    </row>
    <row r="28376" spans="1:3" x14ac:dyDescent="0.2">
      <c r="A28376" t="s">
        <v>15594</v>
      </c>
      <c r="B28376" s="1">
        <v>44237</v>
      </c>
      <c r="C28376">
        <v>126.14</v>
      </c>
    </row>
    <row r="28377" spans="1:3" x14ac:dyDescent="0.2">
      <c r="A28377" t="s">
        <v>707</v>
      </c>
      <c r="B28377" s="1">
        <v>44237</v>
      </c>
      <c r="C28377">
        <v>581.53</v>
      </c>
    </row>
    <row r="28378" spans="1:3" x14ac:dyDescent="0.2">
      <c r="A28378" t="s">
        <v>707</v>
      </c>
      <c r="B28378" s="1">
        <v>44237</v>
      </c>
      <c r="C28378">
        <v>2024.57</v>
      </c>
    </row>
    <row r="28379" spans="1:3" x14ac:dyDescent="0.2">
      <c r="A28379" t="s">
        <v>148</v>
      </c>
      <c r="B28379" s="1">
        <v>44237</v>
      </c>
      <c r="C28379">
        <v>173.2</v>
      </c>
    </row>
    <row r="28380" spans="1:3" x14ac:dyDescent="0.2">
      <c r="A28380" t="s">
        <v>148</v>
      </c>
      <c r="B28380" s="1">
        <v>44237</v>
      </c>
      <c r="C28380">
        <v>586.61</v>
      </c>
    </row>
    <row r="28381" spans="1:3" x14ac:dyDescent="0.2">
      <c r="A28381" t="s">
        <v>1161</v>
      </c>
      <c r="B28381" s="1">
        <v>44237</v>
      </c>
      <c r="C28381">
        <v>640.02</v>
      </c>
    </row>
    <row r="28382" spans="1:3" x14ac:dyDescent="0.2">
      <c r="A28382" t="s">
        <v>1258</v>
      </c>
      <c r="B28382" s="1">
        <v>44237</v>
      </c>
      <c r="C28382">
        <v>2941.3</v>
      </c>
    </row>
    <row r="28383" spans="1:3" x14ac:dyDescent="0.2">
      <c r="A28383" t="s">
        <v>64</v>
      </c>
      <c r="B28383" s="1">
        <v>44237</v>
      </c>
      <c r="C28383">
        <v>370.62</v>
      </c>
    </row>
    <row r="28384" spans="1:3" x14ac:dyDescent="0.2">
      <c r="A28384" t="s">
        <v>64</v>
      </c>
      <c r="B28384" s="1">
        <v>44237</v>
      </c>
      <c r="C28384">
        <v>69.319999999999993</v>
      </c>
    </row>
    <row r="28385" spans="1:3" x14ac:dyDescent="0.2">
      <c r="A28385" t="s">
        <v>64</v>
      </c>
      <c r="B28385" s="1">
        <v>44237</v>
      </c>
      <c r="C28385">
        <v>734.77</v>
      </c>
    </row>
    <row r="28386" spans="1:3" x14ac:dyDescent="0.2">
      <c r="A28386" t="s">
        <v>64</v>
      </c>
      <c r="B28386" s="1">
        <v>44237</v>
      </c>
      <c r="C28386">
        <v>473.91</v>
      </c>
    </row>
    <row r="28387" spans="1:3" x14ac:dyDescent="0.2">
      <c r="A28387" t="s">
        <v>12040</v>
      </c>
      <c r="B28387" s="1">
        <v>44237</v>
      </c>
      <c r="C28387">
        <v>299.25</v>
      </c>
    </row>
    <row r="28388" spans="1:3" x14ac:dyDescent="0.2">
      <c r="A28388" t="s">
        <v>12</v>
      </c>
      <c r="B28388" s="1">
        <v>44237</v>
      </c>
      <c r="C28388">
        <v>918.84</v>
      </c>
    </row>
    <row r="28389" spans="1:3" x14ac:dyDescent="0.2">
      <c r="A28389" t="s">
        <v>1512</v>
      </c>
      <c r="B28389" s="1">
        <v>44238</v>
      </c>
      <c r="C28389">
        <v>99.75</v>
      </c>
    </row>
    <row r="28390" spans="1:3" x14ac:dyDescent="0.2">
      <c r="A28390" t="s">
        <v>1512</v>
      </c>
      <c r="B28390" s="1">
        <v>44238</v>
      </c>
      <c r="C28390">
        <v>786.37</v>
      </c>
    </row>
    <row r="28391" spans="1:3" x14ac:dyDescent="0.2">
      <c r="A28391" t="s">
        <v>20772</v>
      </c>
      <c r="B28391" s="1">
        <v>44238</v>
      </c>
      <c r="C28391">
        <v>52.9</v>
      </c>
    </row>
    <row r="28392" spans="1:3" x14ac:dyDescent="0.2">
      <c r="A28392" t="s">
        <v>20773</v>
      </c>
      <c r="B28392" s="1">
        <v>44238</v>
      </c>
      <c r="C28392">
        <v>55.85</v>
      </c>
    </row>
    <row r="28393" spans="1:3" x14ac:dyDescent="0.2">
      <c r="A28393" t="s">
        <v>20774</v>
      </c>
      <c r="B28393" s="1">
        <v>44238</v>
      </c>
      <c r="C28393">
        <v>9.15</v>
      </c>
    </row>
    <row r="28394" spans="1:3" x14ac:dyDescent="0.2">
      <c r="A28394" t="s">
        <v>10631</v>
      </c>
      <c r="B28394" s="1">
        <v>44238</v>
      </c>
      <c r="C28394">
        <v>97.85</v>
      </c>
    </row>
    <row r="28395" spans="1:3" x14ac:dyDescent="0.2">
      <c r="A28395" t="s">
        <v>20775</v>
      </c>
      <c r="B28395" s="1">
        <v>44238</v>
      </c>
      <c r="C28395">
        <v>55.9</v>
      </c>
    </row>
    <row r="28396" spans="1:3" x14ac:dyDescent="0.2">
      <c r="A28396" t="s">
        <v>1141</v>
      </c>
      <c r="B28396" s="1">
        <v>44238</v>
      </c>
      <c r="C28396">
        <v>301.35000000000002</v>
      </c>
    </row>
    <row r="28397" spans="1:3" x14ac:dyDescent="0.2">
      <c r="A28397" t="s">
        <v>333</v>
      </c>
      <c r="B28397" s="1">
        <v>44238</v>
      </c>
      <c r="C28397">
        <v>92.9</v>
      </c>
    </row>
    <row r="28398" spans="1:3" x14ac:dyDescent="0.2">
      <c r="A28398" t="s">
        <v>16054</v>
      </c>
      <c r="B28398" s="1">
        <v>44238</v>
      </c>
      <c r="C28398">
        <v>78.8</v>
      </c>
    </row>
    <row r="28399" spans="1:3" x14ac:dyDescent="0.2">
      <c r="A28399" t="s">
        <v>1770</v>
      </c>
      <c r="B28399" s="1">
        <v>44238</v>
      </c>
      <c r="C28399">
        <v>179</v>
      </c>
    </row>
    <row r="28400" spans="1:3" x14ac:dyDescent="0.2">
      <c r="A28400" t="s">
        <v>14591</v>
      </c>
      <c r="B28400" s="1">
        <v>44238</v>
      </c>
      <c r="C28400">
        <v>222.68</v>
      </c>
    </row>
    <row r="28401" spans="1:3" x14ac:dyDescent="0.2">
      <c r="A28401" t="s">
        <v>18494</v>
      </c>
      <c r="B28401" s="1">
        <v>44238</v>
      </c>
      <c r="C28401">
        <v>93.8</v>
      </c>
    </row>
    <row r="28402" spans="1:3" x14ac:dyDescent="0.2">
      <c r="A28402" t="s">
        <v>1090</v>
      </c>
      <c r="B28402" s="1">
        <v>44238</v>
      </c>
      <c r="C28402">
        <v>79.08</v>
      </c>
    </row>
    <row r="28403" spans="1:3" x14ac:dyDescent="0.2">
      <c r="A28403" t="s">
        <v>1090</v>
      </c>
      <c r="B28403" s="1">
        <v>44238</v>
      </c>
      <c r="C28403">
        <v>141.84</v>
      </c>
    </row>
    <row r="28404" spans="1:3" x14ac:dyDescent="0.2">
      <c r="A28404" t="s">
        <v>7468</v>
      </c>
      <c r="B28404" s="1">
        <v>44238</v>
      </c>
      <c r="C28404">
        <v>35.67</v>
      </c>
    </row>
    <row r="28405" spans="1:3" x14ac:dyDescent="0.2">
      <c r="A28405" t="s">
        <v>9757</v>
      </c>
      <c r="B28405" s="1">
        <v>44238</v>
      </c>
      <c r="C28405">
        <v>75</v>
      </c>
    </row>
    <row r="28406" spans="1:3" x14ac:dyDescent="0.2">
      <c r="A28406" t="s">
        <v>12843</v>
      </c>
      <c r="B28406" s="1">
        <v>44238</v>
      </c>
      <c r="C28406">
        <v>75</v>
      </c>
    </row>
    <row r="28407" spans="1:3" x14ac:dyDescent="0.2">
      <c r="A28407" t="s">
        <v>17282</v>
      </c>
      <c r="B28407" s="1">
        <v>44238</v>
      </c>
      <c r="C28407">
        <v>56.2</v>
      </c>
    </row>
    <row r="28408" spans="1:3" x14ac:dyDescent="0.2">
      <c r="A28408" t="s">
        <v>20776</v>
      </c>
      <c r="B28408" s="1">
        <v>44238</v>
      </c>
      <c r="C28408">
        <v>72.95</v>
      </c>
    </row>
    <row r="28409" spans="1:3" x14ac:dyDescent="0.2">
      <c r="A28409" t="s">
        <v>20777</v>
      </c>
      <c r="B28409" s="1">
        <v>44238</v>
      </c>
      <c r="C28409">
        <v>46.45</v>
      </c>
    </row>
    <row r="28410" spans="1:3" x14ac:dyDescent="0.2">
      <c r="A28410" t="s">
        <v>15305</v>
      </c>
      <c r="B28410" s="1">
        <v>44238</v>
      </c>
      <c r="C28410">
        <v>64.95</v>
      </c>
    </row>
    <row r="28411" spans="1:3" x14ac:dyDescent="0.2">
      <c r="A28411" t="s">
        <v>20778</v>
      </c>
      <c r="B28411" s="1">
        <v>44238</v>
      </c>
      <c r="C28411">
        <v>283.64999999999998</v>
      </c>
    </row>
    <row r="28412" spans="1:3" x14ac:dyDescent="0.2">
      <c r="A28412" t="s">
        <v>20779</v>
      </c>
      <c r="B28412" s="1">
        <v>44238</v>
      </c>
      <c r="C28412">
        <v>37.85</v>
      </c>
    </row>
    <row r="28413" spans="1:3" x14ac:dyDescent="0.2">
      <c r="A28413" t="s">
        <v>10259</v>
      </c>
      <c r="B28413" s="1">
        <v>44238</v>
      </c>
      <c r="C28413">
        <v>190.45</v>
      </c>
    </row>
    <row r="28414" spans="1:3" x14ac:dyDescent="0.2">
      <c r="A28414" t="s">
        <v>6726</v>
      </c>
      <c r="B28414" s="1">
        <v>44238</v>
      </c>
      <c r="C28414">
        <v>119.4</v>
      </c>
    </row>
    <row r="28415" spans="1:3" x14ac:dyDescent="0.2">
      <c r="A28415" t="s">
        <v>6139</v>
      </c>
      <c r="B28415" s="1">
        <v>44238</v>
      </c>
      <c r="C28415">
        <v>788.9</v>
      </c>
    </row>
    <row r="28416" spans="1:3" x14ac:dyDescent="0.2">
      <c r="A28416" t="s">
        <v>12333</v>
      </c>
      <c r="B28416" s="1">
        <v>44238</v>
      </c>
      <c r="C28416">
        <v>111.9</v>
      </c>
    </row>
    <row r="28417" spans="1:3" x14ac:dyDescent="0.2">
      <c r="A28417" t="s">
        <v>20780</v>
      </c>
      <c r="B28417" s="1">
        <v>44238</v>
      </c>
      <c r="C28417">
        <v>13.99</v>
      </c>
    </row>
    <row r="28418" spans="1:3" x14ac:dyDescent="0.2">
      <c r="A28418" t="s">
        <v>20781</v>
      </c>
      <c r="B28418" s="1">
        <v>44238</v>
      </c>
      <c r="C28418">
        <v>13.99</v>
      </c>
    </row>
    <row r="28419" spans="1:3" x14ac:dyDescent="0.2">
      <c r="A28419" t="s">
        <v>14269</v>
      </c>
      <c r="B28419" s="1">
        <v>44238</v>
      </c>
      <c r="C28419">
        <v>71.91</v>
      </c>
    </row>
    <row r="28420" spans="1:3" x14ac:dyDescent="0.2">
      <c r="A28420" t="s">
        <v>755</v>
      </c>
      <c r="B28420" s="1">
        <v>44238</v>
      </c>
      <c r="C28420">
        <v>445.36</v>
      </c>
    </row>
    <row r="28421" spans="1:3" x14ac:dyDescent="0.2">
      <c r="A28421" t="s">
        <v>3130</v>
      </c>
      <c r="B28421" s="1">
        <v>44238</v>
      </c>
      <c r="C28421">
        <v>4908.58</v>
      </c>
    </row>
    <row r="28422" spans="1:3" x14ac:dyDescent="0.2">
      <c r="A28422" t="s">
        <v>12</v>
      </c>
      <c r="B28422" s="1">
        <v>44238</v>
      </c>
      <c r="C28422">
        <v>547.71</v>
      </c>
    </row>
    <row r="28423" spans="1:3" x14ac:dyDescent="0.2">
      <c r="A28423" t="s">
        <v>549</v>
      </c>
      <c r="B28423" s="1">
        <v>44238</v>
      </c>
      <c r="C28423">
        <v>443.94</v>
      </c>
    </row>
    <row r="28424" spans="1:3" x14ac:dyDescent="0.2">
      <c r="A28424" t="s">
        <v>123</v>
      </c>
      <c r="B28424" s="1">
        <v>44239</v>
      </c>
      <c r="C28424">
        <v>309.76</v>
      </c>
    </row>
    <row r="28425" spans="1:3" x14ac:dyDescent="0.2">
      <c r="A28425" t="s">
        <v>20361</v>
      </c>
      <c r="B28425" s="1">
        <v>44239</v>
      </c>
      <c r="C28425">
        <v>55.9</v>
      </c>
    </row>
    <row r="28426" spans="1:3" x14ac:dyDescent="0.2">
      <c r="A28426" t="s">
        <v>20757</v>
      </c>
      <c r="B28426" s="1">
        <v>44239</v>
      </c>
      <c r="C28426">
        <v>142.4</v>
      </c>
    </row>
    <row r="28427" spans="1:3" x14ac:dyDescent="0.2">
      <c r="A28427" t="s">
        <v>20758</v>
      </c>
      <c r="B28427" s="1">
        <v>44239</v>
      </c>
      <c r="C28427">
        <v>57.9</v>
      </c>
    </row>
    <row r="28428" spans="1:3" x14ac:dyDescent="0.2">
      <c r="A28428" t="s">
        <v>20729</v>
      </c>
      <c r="B28428" s="1">
        <v>44239</v>
      </c>
      <c r="C28428">
        <v>239.8</v>
      </c>
    </row>
    <row r="28429" spans="1:3" x14ac:dyDescent="0.2">
      <c r="A28429" t="s">
        <v>2</v>
      </c>
      <c r="B28429" s="1">
        <v>44239</v>
      </c>
      <c r="C28429">
        <v>4065.59</v>
      </c>
    </row>
    <row r="28430" spans="1:3" x14ac:dyDescent="0.2">
      <c r="A28430" t="s">
        <v>31</v>
      </c>
      <c r="B28430" s="1">
        <v>44239</v>
      </c>
      <c r="C28430">
        <v>491.99</v>
      </c>
    </row>
    <row r="28431" spans="1:3" x14ac:dyDescent="0.2">
      <c r="A28431" t="s">
        <v>937</v>
      </c>
      <c r="B28431" s="1">
        <v>44239</v>
      </c>
      <c r="C28431">
        <v>257.83999999999997</v>
      </c>
    </row>
    <row r="28432" spans="1:3" x14ac:dyDescent="0.2">
      <c r="A28432" t="s">
        <v>1995</v>
      </c>
      <c r="B28432" s="1">
        <v>44239</v>
      </c>
      <c r="C28432">
        <v>165.59</v>
      </c>
    </row>
    <row r="28433" spans="1:3" x14ac:dyDescent="0.2">
      <c r="A28433" t="s">
        <v>310</v>
      </c>
      <c r="B28433" s="1">
        <v>44239</v>
      </c>
      <c r="C28433">
        <v>55.96</v>
      </c>
    </row>
    <row r="28434" spans="1:3" x14ac:dyDescent="0.2">
      <c r="A28434" t="s">
        <v>16960</v>
      </c>
      <c r="B28434" s="1">
        <v>44239</v>
      </c>
      <c r="C28434">
        <v>1995.81</v>
      </c>
    </row>
    <row r="28435" spans="1:3" x14ac:dyDescent="0.2">
      <c r="A28435" t="s">
        <v>3398</v>
      </c>
      <c r="B28435" s="1">
        <v>44239</v>
      </c>
      <c r="C28435">
        <v>438.59</v>
      </c>
    </row>
    <row r="28436" spans="1:3" x14ac:dyDescent="0.2">
      <c r="A28436" t="s">
        <v>851</v>
      </c>
      <c r="B28436" s="1">
        <v>44239</v>
      </c>
      <c r="C28436">
        <v>290</v>
      </c>
    </row>
    <row r="28437" spans="1:3" x14ac:dyDescent="0.2">
      <c r="A28437" t="s">
        <v>1467</v>
      </c>
      <c r="B28437" s="1">
        <v>44239</v>
      </c>
      <c r="C28437">
        <v>138.6</v>
      </c>
    </row>
    <row r="28438" spans="1:3" x14ac:dyDescent="0.2">
      <c r="A28438" t="s">
        <v>534</v>
      </c>
      <c r="B28438" s="1">
        <v>44239</v>
      </c>
      <c r="C28438">
        <v>556.33000000000004</v>
      </c>
    </row>
    <row r="28439" spans="1:3" x14ac:dyDescent="0.2">
      <c r="A28439" t="s">
        <v>1744</v>
      </c>
      <c r="B28439" s="1">
        <v>44239</v>
      </c>
      <c r="C28439">
        <v>60</v>
      </c>
    </row>
    <row r="28440" spans="1:3" x14ac:dyDescent="0.2">
      <c r="A28440" t="s">
        <v>9190</v>
      </c>
      <c r="B28440" s="1">
        <v>44239</v>
      </c>
      <c r="C28440">
        <v>88</v>
      </c>
    </row>
    <row r="28441" spans="1:3" x14ac:dyDescent="0.2">
      <c r="A28441" t="s">
        <v>20759</v>
      </c>
      <c r="B28441" s="1">
        <v>44239</v>
      </c>
      <c r="C28441">
        <v>103.2</v>
      </c>
    </row>
    <row r="28442" spans="1:3" x14ac:dyDescent="0.2">
      <c r="A28442" t="s">
        <v>14</v>
      </c>
      <c r="B28442" s="1">
        <v>44239</v>
      </c>
      <c r="C28442">
        <v>937.5</v>
      </c>
    </row>
    <row r="28443" spans="1:3" x14ac:dyDescent="0.2">
      <c r="A28443" t="s">
        <v>811</v>
      </c>
      <c r="B28443" s="1">
        <v>44239</v>
      </c>
      <c r="C28443">
        <v>599.25</v>
      </c>
    </row>
    <row r="28444" spans="1:3" x14ac:dyDescent="0.2">
      <c r="A28444" t="s">
        <v>11391</v>
      </c>
      <c r="B28444" s="1">
        <v>44239</v>
      </c>
      <c r="C28444">
        <v>465.91</v>
      </c>
    </row>
    <row r="28445" spans="1:3" x14ac:dyDescent="0.2">
      <c r="A28445" t="s">
        <v>3060</v>
      </c>
      <c r="B28445" s="1">
        <v>44239</v>
      </c>
      <c r="C28445">
        <v>15.9</v>
      </c>
    </row>
    <row r="28446" spans="1:3" x14ac:dyDescent="0.2">
      <c r="A28446" t="s">
        <v>20760</v>
      </c>
      <c r="B28446" s="1">
        <v>44239</v>
      </c>
      <c r="C28446">
        <v>1039.9000000000001</v>
      </c>
    </row>
    <row r="28447" spans="1:3" x14ac:dyDescent="0.2">
      <c r="A28447" t="s">
        <v>15422</v>
      </c>
      <c r="B28447" s="1">
        <v>44239</v>
      </c>
      <c r="C28447">
        <v>123.75</v>
      </c>
    </row>
    <row r="28448" spans="1:3" x14ac:dyDescent="0.2">
      <c r="A28448" t="s">
        <v>201</v>
      </c>
      <c r="B28448" s="1">
        <v>44239</v>
      </c>
      <c r="C28448">
        <v>1183.98</v>
      </c>
    </row>
    <row r="28449" spans="1:3" x14ac:dyDescent="0.2">
      <c r="A28449" t="s">
        <v>18518</v>
      </c>
      <c r="B28449" s="1">
        <v>44239</v>
      </c>
      <c r="C28449">
        <v>141</v>
      </c>
    </row>
    <row r="28450" spans="1:3" x14ac:dyDescent="0.2">
      <c r="A28450" t="s">
        <v>2988</v>
      </c>
      <c r="B28450" s="1">
        <v>44239</v>
      </c>
      <c r="C28450">
        <v>247.67</v>
      </c>
    </row>
    <row r="28451" spans="1:3" x14ac:dyDescent="0.2">
      <c r="A28451" t="s">
        <v>409</v>
      </c>
      <c r="B28451" s="1">
        <v>44239</v>
      </c>
      <c r="C28451">
        <v>186</v>
      </c>
    </row>
    <row r="28452" spans="1:3" x14ac:dyDescent="0.2">
      <c r="A28452" t="s">
        <v>704</v>
      </c>
      <c r="B28452" s="1">
        <v>44239</v>
      </c>
      <c r="C28452">
        <v>234.54</v>
      </c>
    </row>
    <row r="28453" spans="1:3" x14ac:dyDescent="0.2">
      <c r="A28453" t="s">
        <v>2518</v>
      </c>
      <c r="B28453" s="1">
        <v>44239</v>
      </c>
      <c r="C28453">
        <v>79.2</v>
      </c>
    </row>
    <row r="28454" spans="1:3" x14ac:dyDescent="0.2">
      <c r="A28454" t="s">
        <v>3138</v>
      </c>
      <c r="B28454" s="1">
        <v>44239</v>
      </c>
      <c r="C28454">
        <v>709.3</v>
      </c>
    </row>
    <row r="28455" spans="1:3" x14ac:dyDescent="0.2">
      <c r="A28455" t="s">
        <v>20761</v>
      </c>
      <c r="B28455" s="1">
        <v>44239</v>
      </c>
      <c r="C28455">
        <v>229.95</v>
      </c>
    </row>
    <row r="28456" spans="1:3" x14ac:dyDescent="0.2">
      <c r="A28456" t="s">
        <v>18634</v>
      </c>
      <c r="B28456" s="1">
        <v>44239</v>
      </c>
      <c r="C28456">
        <v>2730.16</v>
      </c>
    </row>
    <row r="28457" spans="1:3" x14ac:dyDescent="0.2">
      <c r="A28457" t="s">
        <v>17907</v>
      </c>
      <c r="B28457" s="1">
        <v>44239</v>
      </c>
      <c r="C28457">
        <v>77.900000000000006</v>
      </c>
    </row>
    <row r="28458" spans="1:3" x14ac:dyDescent="0.2">
      <c r="A28458" t="s">
        <v>20762</v>
      </c>
      <c r="B28458" s="1">
        <v>44239</v>
      </c>
      <c r="C28458">
        <v>119.35</v>
      </c>
    </row>
    <row r="28459" spans="1:3" x14ac:dyDescent="0.2">
      <c r="A28459" t="s">
        <v>1002</v>
      </c>
      <c r="B28459" s="1">
        <v>44239</v>
      </c>
      <c r="C28459">
        <v>156</v>
      </c>
    </row>
    <row r="28460" spans="1:3" x14ac:dyDescent="0.2">
      <c r="A28460" t="s">
        <v>1003</v>
      </c>
      <c r="B28460" s="1">
        <v>44239</v>
      </c>
      <c r="C28460">
        <v>268.76</v>
      </c>
    </row>
    <row r="28461" spans="1:3" x14ac:dyDescent="0.2">
      <c r="A28461" t="s">
        <v>871</v>
      </c>
      <c r="B28461" s="1">
        <v>44239</v>
      </c>
      <c r="C28461">
        <v>82.95</v>
      </c>
    </row>
    <row r="28462" spans="1:3" x14ac:dyDescent="0.2">
      <c r="A28462" t="s">
        <v>1630</v>
      </c>
      <c r="B28462" s="1">
        <v>44239</v>
      </c>
      <c r="C28462">
        <v>292.83999999999997</v>
      </c>
    </row>
    <row r="28463" spans="1:3" x14ac:dyDescent="0.2">
      <c r="A28463" t="s">
        <v>2089</v>
      </c>
      <c r="B28463" s="1">
        <v>44239</v>
      </c>
      <c r="C28463">
        <v>179.68</v>
      </c>
    </row>
    <row r="28464" spans="1:3" x14ac:dyDescent="0.2">
      <c r="A28464" t="s">
        <v>2861</v>
      </c>
      <c r="B28464" s="1">
        <v>44239</v>
      </c>
      <c r="C28464">
        <v>63.96</v>
      </c>
    </row>
    <row r="28465" spans="1:3" x14ac:dyDescent="0.2">
      <c r="A28465" t="s">
        <v>10482</v>
      </c>
      <c r="B28465" s="1">
        <v>44239</v>
      </c>
      <c r="C28465">
        <v>589.85</v>
      </c>
    </row>
    <row r="28466" spans="1:3" x14ac:dyDescent="0.2">
      <c r="A28466" t="s">
        <v>15594</v>
      </c>
      <c r="B28466" s="1">
        <v>44239</v>
      </c>
      <c r="C28466">
        <v>254.82</v>
      </c>
    </row>
    <row r="28467" spans="1:3" x14ac:dyDescent="0.2">
      <c r="A28467" t="s">
        <v>4893</v>
      </c>
      <c r="B28467" s="1">
        <v>44239</v>
      </c>
      <c r="C28467">
        <v>499.26</v>
      </c>
    </row>
    <row r="28468" spans="1:3" x14ac:dyDescent="0.2">
      <c r="A28468" t="s">
        <v>19836</v>
      </c>
      <c r="B28468" s="1">
        <v>44239</v>
      </c>
      <c r="C28468">
        <v>124.95</v>
      </c>
    </row>
    <row r="28469" spans="1:3" x14ac:dyDescent="0.2">
      <c r="A28469" t="s">
        <v>347</v>
      </c>
      <c r="B28469" s="1">
        <v>44239</v>
      </c>
      <c r="C28469">
        <v>38.5</v>
      </c>
    </row>
    <row r="28470" spans="1:3" x14ac:dyDescent="0.2">
      <c r="A28470" t="s">
        <v>347</v>
      </c>
      <c r="B28470" s="1">
        <v>44239</v>
      </c>
      <c r="C28470">
        <v>77</v>
      </c>
    </row>
    <row r="28471" spans="1:3" x14ac:dyDescent="0.2">
      <c r="A28471" t="s">
        <v>347</v>
      </c>
      <c r="B28471" s="1">
        <v>44239</v>
      </c>
      <c r="C28471">
        <v>104.9</v>
      </c>
    </row>
    <row r="28472" spans="1:3" x14ac:dyDescent="0.2">
      <c r="A28472" t="s">
        <v>1254</v>
      </c>
      <c r="B28472" s="1">
        <v>44239</v>
      </c>
      <c r="C28472">
        <v>55</v>
      </c>
    </row>
    <row r="28473" spans="1:3" x14ac:dyDescent="0.2">
      <c r="A28473" t="s">
        <v>18597</v>
      </c>
      <c r="B28473" s="1">
        <v>44239</v>
      </c>
      <c r="C28473">
        <v>135</v>
      </c>
    </row>
    <row r="28474" spans="1:3" x14ac:dyDescent="0.2">
      <c r="A28474" t="s">
        <v>1452</v>
      </c>
      <c r="B28474" s="1">
        <v>44239</v>
      </c>
      <c r="C28474">
        <v>137.86000000000001</v>
      </c>
    </row>
    <row r="28475" spans="1:3" x14ac:dyDescent="0.2">
      <c r="A28475" t="s">
        <v>20763</v>
      </c>
      <c r="B28475" s="1">
        <v>44239</v>
      </c>
      <c r="C28475">
        <v>53.2</v>
      </c>
    </row>
    <row r="28476" spans="1:3" x14ac:dyDescent="0.2">
      <c r="A28476" t="s">
        <v>15071</v>
      </c>
      <c r="B28476" s="1">
        <v>44239</v>
      </c>
      <c r="C28476">
        <v>67.900000000000006</v>
      </c>
    </row>
    <row r="28477" spans="1:3" x14ac:dyDescent="0.2">
      <c r="A28477" t="s">
        <v>347</v>
      </c>
      <c r="B28477" s="1">
        <v>44239</v>
      </c>
      <c r="C28477">
        <v>412.65</v>
      </c>
    </row>
    <row r="28478" spans="1:3" x14ac:dyDescent="0.2">
      <c r="A28478" t="s">
        <v>1007</v>
      </c>
      <c r="B28478" s="1">
        <v>44239</v>
      </c>
      <c r="C28478">
        <v>342</v>
      </c>
    </row>
    <row r="28479" spans="1:3" x14ac:dyDescent="0.2">
      <c r="A28479" t="s">
        <v>20764</v>
      </c>
      <c r="B28479" s="1">
        <v>44239</v>
      </c>
      <c r="C28479">
        <v>57.85</v>
      </c>
    </row>
    <row r="28480" spans="1:3" x14ac:dyDescent="0.2">
      <c r="A28480" t="s">
        <v>20765</v>
      </c>
      <c r="B28480" s="1">
        <v>44239</v>
      </c>
      <c r="C28480">
        <v>36.450000000000003</v>
      </c>
    </row>
    <row r="28481" spans="1:3" x14ac:dyDescent="0.2">
      <c r="A28481" t="s">
        <v>20766</v>
      </c>
      <c r="B28481" s="1">
        <v>44239</v>
      </c>
      <c r="C28481">
        <v>46.45</v>
      </c>
    </row>
    <row r="28482" spans="1:3" x14ac:dyDescent="0.2">
      <c r="A28482" t="s">
        <v>20767</v>
      </c>
      <c r="B28482" s="1">
        <v>44239</v>
      </c>
      <c r="C28482">
        <v>50.35</v>
      </c>
    </row>
    <row r="28483" spans="1:3" x14ac:dyDescent="0.2">
      <c r="A28483" t="s">
        <v>20768</v>
      </c>
      <c r="B28483" s="1">
        <v>44239</v>
      </c>
      <c r="C28483">
        <v>55.9</v>
      </c>
    </row>
    <row r="28484" spans="1:3" x14ac:dyDescent="0.2">
      <c r="A28484" t="s">
        <v>20769</v>
      </c>
      <c r="B28484" s="1">
        <v>44239</v>
      </c>
      <c r="C28484">
        <v>55.9</v>
      </c>
    </row>
    <row r="28485" spans="1:3" x14ac:dyDescent="0.2">
      <c r="A28485" t="s">
        <v>20770</v>
      </c>
      <c r="B28485" s="1">
        <v>44239</v>
      </c>
      <c r="C28485">
        <v>134.35</v>
      </c>
    </row>
    <row r="28486" spans="1:3" x14ac:dyDescent="0.2">
      <c r="A28486" t="s">
        <v>10892</v>
      </c>
      <c r="B28486" s="1">
        <v>44239</v>
      </c>
      <c r="C28486">
        <v>21.45</v>
      </c>
    </row>
    <row r="28487" spans="1:3" x14ac:dyDescent="0.2">
      <c r="A28487" t="s">
        <v>34</v>
      </c>
      <c r="B28487" s="1">
        <v>44239</v>
      </c>
      <c r="C28487">
        <v>241.09</v>
      </c>
    </row>
    <row r="28488" spans="1:3" x14ac:dyDescent="0.2">
      <c r="A28488" t="s">
        <v>482</v>
      </c>
      <c r="B28488" s="1">
        <v>44239</v>
      </c>
      <c r="C28488">
        <v>257.43</v>
      </c>
    </row>
    <row r="28489" spans="1:3" x14ac:dyDescent="0.2">
      <c r="A28489" t="s">
        <v>13168</v>
      </c>
      <c r="B28489" s="1">
        <v>44239</v>
      </c>
      <c r="C28489">
        <v>13.99</v>
      </c>
    </row>
    <row r="28490" spans="1:3" x14ac:dyDescent="0.2">
      <c r="A28490" t="s">
        <v>482</v>
      </c>
      <c r="B28490" s="1">
        <v>44239</v>
      </c>
      <c r="C28490">
        <v>285.88</v>
      </c>
    </row>
    <row r="28491" spans="1:3" x14ac:dyDescent="0.2">
      <c r="A28491" t="s">
        <v>324</v>
      </c>
      <c r="B28491" s="1">
        <v>44239</v>
      </c>
      <c r="C28491">
        <v>2014.79</v>
      </c>
    </row>
    <row r="28492" spans="1:3" x14ac:dyDescent="0.2">
      <c r="A28492" t="s">
        <v>20771</v>
      </c>
      <c r="B28492" s="1">
        <v>44239</v>
      </c>
      <c r="C28492">
        <v>17.98</v>
      </c>
    </row>
    <row r="28493" spans="1:3" x14ac:dyDescent="0.2">
      <c r="A28493" t="s">
        <v>12</v>
      </c>
      <c r="B28493" s="1">
        <v>44239</v>
      </c>
      <c r="C28493">
        <v>169.21</v>
      </c>
    </row>
    <row r="28494" spans="1:3" x14ac:dyDescent="0.2">
      <c r="A28494" t="s">
        <v>7535</v>
      </c>
      <c r="B28494" s="1">
        <v>44239</v>
      </c>
      <c r="C28494">
        <v>1397.21</v>
      </c>
    </row>
    <row r="28495" spans="1:3" x14ac:dyDescent="0.2">
      <c r="A28495" t="s">
        <v>8067</v>
      </c>
      <c r="B28495" s="1">
        <v>44239</v>
      </c>
      <c r="C28495">
        <v>903.24</v>
      </c>
    </row>
    <row r="28496" spans="1:3" x14ac:dyDescent="0.2">
      <c r="A28496" t="s">
        <v>15104</v>
      </c>
      <c r="B28496" s="1">
        <v>44239</v>
      </c>
      <c r="C28496">
        <v>1452.68</v>
      </c>
    </row>
    <row r="28497" spans="1:3" x14ac:dyDescent="0.2">
      <c r="A28497" t="s">
        <v>148</v>
      </c>
      <c r="B28497" s="1">
        <v>44242</v>
      </c>
      <c r="C28497">
        <v>339.5</v>
      </c>
    </row>
    <row r="28498" spans="1:3" x14ac:dyDescent="0.2">
      <c r="A28498" t="s">
        <v>703</v>
      </c>
      <c r="B28498" s="1">
        <v>44242</v>
      </c>
      <c r="C28498">
        <v>177.75</v>
      </c>
    </row>
    <row r="28499" spans="1:3" x14ac:dyDescent="0.2">
      <c r="A28499" t="s">
        <v>20744</v>
      </c>
      <c r="B28499" s="1">
        <v>44242</v>
      </c>
      <c r="C28499">
        <v>46.45</v>
      </c>
    </row>
    <row r="28500" spans="1:3" x14ac:dyDescent="0.2">
      <c r="A28500" t="s">
        <v>15026</v>
      </c>
      <c r="B28500" s="1">
        <v>44242</v>
      </c>
      <c r="C28500">
        <v>52.9</v>
      </c>
    </row>
    <row r="28501" spans="1:3" x14ac:dyDescent="0.2">
      <c r="A28501" t="s">
        <v>15594</v>
      </c>
      <c r="B28501" s="1">
        <v>44242</v>
      </c>
      <c r="C28501">
        <v>299.94</v>
      </c>
    </row>
    <row r="28502" spans="1:3" x14ac:dyDescent="0.2">
      <c r="A28502" t="s">
        <v>147</v>
      </c>
      <c r="B28502" s="1">
        <v>44242</v>
      </c>
      <c r="C28502">
        <v>794.6</v>
      </c>
    </row>
    <row r="28503" spans="1:3" x14ac:dyDescent="0.2">
      <c r="A28503" t="s">
        <v>20745</v>
      </c>
      <c r="B28503" s="1">
        <v>44242</v>
      </c>
      <c r="C28503">
        <v>92.85</v>
      </c>
    </row>
    <row r="28504" spans="1:3" x14ac:dyDescent="0.2">
      <c r="A28504" t="s">
        <v>20746</v>
      </c>
      <c r="B28504" s="1">
        <v>44242</v>
      </c>
      <c r="C28504">
        <v>17.98</v>
      </c>
    </row>
    <row r="28505" spans="1:3" x14ac:dyDescent="0.2">
      <c r="A28505" t="s">
        <v>184</v>
      </c>
      <c r="B28505" s="1">
        <v>44242</v>
      </c>
      <c r="C28505">
        <v>37.5</v>
      </c>
    </row>
    <row r="28506" spans="1:3" x14ac:dyDescent="0.2">
      <c r="A28506" t="s">
        <v>3</v>
      </c>
      <c r="B28506" s="1">
        <v>44242</v>
      </c>
      <c r="C28506">
        <v>55</v>
      </c>
    </row>
    <row r="28507" spans="1:3" x14ac:dyDescent="0.2">
      <c r="A28507" t="s">
        <v>383</v>
      </c>
      <c r="B28507" s="1">
        <v>44242</v>
      </c>
      <c r="C28507">
        <v>47.25</v>
      </c>
    </row>
    <row r="28508" spans="1:3" x14ac:dyDescent="0.2">
      <c r="A28508" t="s">
        <v>20747</v>
      </c>
      <c r="B28508" s="1">
        <v>44242</v>
      </c>
      <c r="C28508">
        <v>47.9</v>
      </c>
    </row>
    <row r="28509" spans="1:3" x14ac:dyDescent="0.2">
      <c r="A28509" t="s">
        <v>18216</v>
      </c>
      <c r="B28509" s="1">
        <v>44242</v>
      </c>
      <c r="C28509">
        <v>57.9</v>
      </c>
    </row>
    <row r="28510" spans="1:3" x14ac:dyDescent="0.2">
      <c r="A28510" t="s">
        <v>236</v>
      </c>
      <c r="B28510" s="1">
        <v>44242</v>
      </c>
      <c r="C28510">
        <v>593.1</v>
      </c>
    </row>
    <row r="28511" spans="1:3" x14ac:dyDescent="0.2">
      <c r="A28511" t="s">
        <v>810</v>
      </c>
      <c r="B28511" s="1">
        <v>44242</v>
      </c>
      <c r="C28511">
        <v>105</v>
      </c>
    </row>
    <row r="28512" spans="1:3" x14ac:dyDescent="0.2">
      <c r="A28512" t="s">
        <v>20748</v>
      </c>
      <c r="B28512" s="1">
        <v>44242</v>
      </c>
      <c r="C28512">
        <v>9.15</v>
      </c>
    </row>
    <row r="28513" spans="1:3" x14ac:dyDescent="0.2">
      <c r="A28513" t="s">
        <v>44</v>
      </c>
      <c r="B28513" s="1">
        <v>44242</v>
      </c>
      <c r="C28513">
        <v>19.25</v>
      </c>
    </row>
    <row r="28514" spans="1:3" x14ac:dyDescent="0.2">
      <c r="A28514" t="s">
        <v>44</v>
      </c>
      <c r="B28514" s="1">
        <v>44242</v>
      </c>
      <c r="C28514">
        <v>38.5</v>
      </c>
    </row>
    <row r="28515" spans="1:3" x14ac:dyDescent="0.2">
      <c r="A28515" t="s">
        <v>44</v>
      </c>
      <c r="B28515" s="1">
        <v>44242</v>
      </c>
      <c r="C28515">
        <v>764.65</v>
      </c>
    </row>
    <row r="28516" spans="1:3" x14ac:dyDescent="0.2">
      <c r="A28516" t="s">
        <v>20749</v>
      </c>
      <c r="B28516" s="1">
        <v>44242</v>
      </c>
      <c r="C28516">
        <v>122.95</v>
      </c>
    </row>
    <row r="28517" spans="1:3" x14ac:dyDescent="0.2">
      <c r="A28517" t="s">
        <v>20750</v>
      </c>
      <c r="B28517" s="1">
        <v>44242</v>
      </c>
      <c r="C28517">
        <v>57.9</v>
      </c>
    </row>
    <row r="28518" spans="1:3" x14ac:dyDescent="0.2">
      <c r="A28518" t="s">
        <v>20374</v>
      </c>
      <c r="B28518" s="1">
        <v>44242</v>
      </c>
      <c r="C28518">
        <v>46.85</v>
      </c>
    </row>
    <row r="28519" spans="1:3" x14ac:dyDescent="0.2">
      <c r="A28519" t="s">
        <v>3366</v>
      </c>
      <c r="B28519" s="1">
        <v>44242</v>
      </c>
      <c r="C28519">
        <v>139.80000000000001</v>
      </c>
    </row>
    <row r="28520" spans="1:3" x14ac:dyDescent="0.2">
      <c r="A28520" t="s">
        <v>17652</v>
      </c>
      <c r="B28520" s="1">
        <v>44242</v>
      </c>
      <c r="C28520">
        <v>58.65</v>
      </c>
    </row>
    <row r="28521" spans="1:3" x14ac:dyDescent="0.2">
      <c r="A28521" t="s">
        <v>19754</v>
      </c>
      <c r="B28521" s="1">
        <v>44242</v>
      </c>
      <c r="C28521">
        <v>127.85</v>
      </c>
    </row>
    <row r="28522" spans="1:3" x14ac:dyDescent="0.2">
      <c r="A28522" t="s">
        <v>20751</v>
      </c>
      <c r="B28522" s="1">
        <v>44242</v>
      </c>
      <c r="C28522">
        <v>70.900000000000006</v>
      </c>
    </row>
    <row r="28523" spans="1:3" x14ac:dyDescent="0.2">
      <c r="A28523" t="s">
        <v>13790</v>
      </c>
      <c r="B28523" s="1">
        <v>44242</v>
      </c>
      <c r="C28523">
        <v>43.9</v>
      </c>
    </row>
    <row r="28524" spans="1:3" x14ac:dyDescent="0.2">
      <c r="A28524" t="s">
        <v>12556</v>
      </c>
      <c r="B28524" s="1">
        <v>44242</v>
      </c>
      <c r="C28524">
        <v>289.95</v>
      </c>
    </row>
    <row r="28525" spans="1:3" x14ac:dyDescent="0.2">
      <c r="A28525" t="s">
        <v>1963</v>
      </c>
      <c r="B28525" s="1">
        <v>44242</v>
      </c>
      <c r="C28525">
        <v>116.35</v>
      </c>
    </row>
    <row r="28526" spans="1:3" x14ac:dyDescent="0.2">
      <c r="A28526" t="s">
        <v>20752</v>
      </c>
      <c r="B28526" s="1">
        <v>44242</v>
      </c>
      <c r="C28526">
        <v>43.9</v>
      </c>
    </row>
    <row r="28527" spans="1:3" x14ac:dyDescent="0.2">
      <c r="A28527" t="s">
        <v>12133</v>
      </c>
      <c r="B28527" s="1">
        <v>44242</v>
      </c>
      <c r="C28527">
        <v>19.7</v>
      </c>
    </row>
    <row r="28528" spans="1:3" x14ac:dyDescent="0.2">
      <c r="A28528" t="s">
        <v>16477</v>
      </c>
      <c r="B28528" s="1">
        <v>44242</v>
      </c>
      <c r="C28528">
        <v>52.9</v>
      </c>
    </row>
    <row r="28529" spans="1:3" x14ac:dyDescent="0.2">
      <c r="A28529" t="s">
        <v>20753</v>
      </c>
      <c r="B28529" s="1">
        <v>44242</v>
      </c>
      <c r="C28529">
        <v>117.95</v>
      </c>
    </row>
    <row r="28530" spans="1:3" x14ac:dyDescent="0.2">
      <c r="A28530" t="s">
        <v>20754</v>
      </c>
      <c r="B28530" s="1">
        <v>44242</v>
      </c>
      <c r="C28530">
        <v>130.4</v>
      </c>
    </row>
    <row r="28531" spans="1:3" x14ac:dyDescent="0.2">
      <c r="A28531" t="s">
        <v>1237</v>
      </c>
      <c r="B28531" s="1">
        <v>44242</v>
      </c>
      <c r="C28531">
        <v>87.85</v>
      </c>
    </row>
    <row r="28532" spans="1:3" x14ac:dyDescent="0.2">
      <c r="A28532" t="s">
        <v>16839</v>
      </c>
      <c r="B28532" s="1">
        <v>44242</v>
      </c>
      <c r="C28532">
        <v>13.99</v>
      </c>
    </row>
    <row r="28533" spans="1:3" x14ac:dyDescent="0.2">
      <c r="A28533" t="s">
        <v>1995</v>
      </c>
      <c r="B28533" s="1">
        <v>44242</v>
      </c>
      <c r="C28533">
        <v>335.88</v>
      </c>
    </row>
    <row r="28534" spans="1:3" x14ac:dyDescent="0.2">
      <c r="A28534" t="s">
        <v>20755</v>
      </c>
      <c r="B28534" s="1">
        <v>44242</v>
      </c>
      <c r="C28534">
        <v>23.98</v>
      </c>
    </row>
    <row r="28535" spans="1:3" x14ac:dyDescent="0.2">
      <c r="A28535" t="s">
        <v>20756</v>
      </c>
      <c r="B28535" s="1">
        <v>44242</v>
      </c>
      <c r="C28535">
        <v>22.9</v>
      </c>
    </row>
    <row r="28536" spans="1:3" x14ac:dyDescent="0.2">
      <c r="A28536" t="s">
        <v>46</v>
      </c>
      <c r="B28536" s="1">
        <v>44242</v>
      </c>
      <c r="C28536">
        <v>178.83</v>
      </c>
    </row>
    <row r="28537" spans="1:3" x14ac:dyDescent="0.2">
      <c r="A28537" t="s">
        <v>46</v>
      </c>
      <c r="B28537" s="1">
        <v>44242</v>
      </c>
      <c r="C28537">
        <v>249</v>
      </c>
    </row>
    <row r="28538" spans="1:3" x14ac:dyDescent="0.2">
      <c r="A28538" t="s">
        <v>20413</v>
      </c>
      <c r="B28538" s="1">
        <v>44242</v>
      </c>
      <c r="C28538">
        <v>46.45</v>
      </c>
    </row>
    <row r="28539" spans="1:3" x14ac:dyDescent="0.2">
      <c r="A28539" t="s">
        <v>6139</v>
      </c>
      <c r="B28539" s="1">
        <v>44242</v>
      </c>
      <c r="C28539">
        <v>1192.98</v>
      </c>
    </row>
    <row r="28540" spans="1:3" x14ac:dyDescent="0.2">
      <c r="A28540" t="s">
        <v>383</v>
      </c>
      <c r="B28540" s="1">
        <v>44242</v>
      </c>
      <c r="C28540">
        <v>47.25</v>
      </c>
    </row>
    <row r="28541" spans="1:3" x14ac:dyDescent="0.2">
      <c r="A28541" t="s">
        <v>29</v>
      </c>
      <c r="B28541" s="1">
        <v>44242</v>
      </c>
      <c r="C28541">
        <v>401.4</v>
      </c>
    </row>
    <row r="28542" spans="1:3" x14ac:dyDescent="0.2">
      <c r="A28542" t="s">
        <v>3302</v>
      </c>
      <c r="B28542" s="1">
        <v>44242</v>
      </c>
      <c r="C28542">
        <v>688.2</v>
      </c>
    </row>
    <row r="28543" spans="1:3" x14ac:dyDescent="0.2">
      <c r="A28543" t="s">
        <v>64</v>
      </c>
      <c r="B28543" s="1">
        <v>44242</v>
      </c>
      <c r="C28543">
        <v>182.73</v>
      </c>
    </row>
    <row r="28544" spans="1:3" x14ac:dyDescent="0.2">
      <c r="A28544" t="s">
        <v>64</v>
      </c>
      <c r="B28544" s="1">
        <v>44242</v>
      </c>
      <c r="C28544">
        <v>83.17</v>
      </c>
    </row>
    <row r="28545" spans="1:3" x14ac:dyDescent="0.2">
      <c r="A28545" t="s">
        <v>122</v>
      </c>
      <c r="B28545" s="1">
        <v>44242</v>
      </c>
      <c r="C28545">
        <v>50.34</v>
      </c>
    </row>
    <row r="28546" spans="1:3" x14ac:dyDescent="0.2">
      <c r="A28546" t="s">
        <v>122</v>
      </c>
      <c r="B28546" s="1">
        <v>44242</v>
      </c>
      <c r="C28546">
        <v>1439.05</v>
      </c>
    </row>
    <row r="28547" spans="1:3" x14ac:dyDescent="0.2">
      <c r="A28547" t="s">
        <v>383</v>
      </c>
      <c r="B28547" s="1">
        <v>44242</v>
      </c>
      <c r="C28547">
        <v>47.25</v>
      </c>
    </row>
    <row r="28548" spans="1:3" x14ac:dyDescent="0.2">
      <c r="A28548" t="s">
        <v>12</v>
      </c>
      <c r="B28548" s="1">
        <v>44242</v>
      </c>
      <c r="C28548">
        <v>554.29999999999995</v>
      </c>
    </row>
    <row r="28549" spans="1:3" x14ac:dyDescent="0.2">
      <c r="A28549" t="s">
        <v>12</v>
      </c>
      <c r="B28549" s="1">
        <v>44242</v>
      </c>
      <c r="C28549">
        <v>359.7</v>
      </c>
    </row>
    <row r="28550" spans="1:3" x14ac:dyDescent="0.2">
      <c r="A28550" t="s">
        <v>12</v>
      </c>
      <c r="B28550" s="1">
        <v>44242</v>
      </c>
      <c r="C28550">
        <v>483.33</v>
      </c>
    </row>
    <row r="28551" spans="1:3" x14ac:dyDescent="0.2">
      <c r="A28551" t="s">
        <v>16474</v>
      </c>
      <c r="B28551" s="1">
        <v>44243</v>
      </c>
      <c r="C28551">
        <v>101.9</v>
      </c>
    </row>
    <row r="28552" spans="1:3" x14ac:dyDescent="0.2">
      <c r="A28552" t="s">
        <v>20730</v>
      </c>
      <c r="B28552" s="1">
        <v>44243</v>
      </c>
      <c r="C28552">
        <v>75</v>
      </c>
    </row>
    <row r="28553" spans="1:3" x14ac:dyDescent="0.2">
      <c r="A28553" t="s">
        <v>3809</v>
      </c>
      <c r="B28553" s="1">
        <v>44243</v>
      </c>
      <c r="C28553">
        <v>284.3</v>
      </c>
    </row>
    <row r="28554" spans="1:3" x14ac:dyDescent="0.2">
      <c r="A28554" t="s">
        <v>20731</v>
      </c>
      <c r="B28554" s="1">
        <v>44243</v>
      </c>
      <c r="C28554">
        <v>44.9</v>
      </c>
    </row>
    <row r="28555" spans="1:3" x14ac:dyDescent="0.2">
      <c r="A28555" t="s">
        <v>10259</v>
      </c>
      <c r="B28555" s="1">
        <v>44243</v>
      </c>
      <c r="C28555">
        <v>29.9</v>
      </c>
    </row>
    <row r="28556" spans="1:3" x14ac:dyDescent="0.2">
      <c r="A28556" t="s">
        <v>20732</v>
      </c>
      <c r="B28556" s="1">
        <v>44243</v>
      </c>
      <c r="C28556">
        <v>75</v>
      </c>
    </row>
    <row r="28557" spans="1:3" x14ac:dyDescent="0.2">
      <c r="A28557" t="s">
        <v>286</v>
      </c>
      <c r="B28557" s="1">
        <v>44243</v>
      </c>
      <c r="C28557">
        <v>2995.49</v>
      </c>
    </row>
    <row r="28558" spans="1:3" x14ac:dyDescent="0.2">
      <c r="A28558" t="s">
        <v>12294</v>
      </c>
      <c r="B28558" s="1">
        <v>44243</v>
      </c>
      <c r="C28558">
        <v>159.19999999999999</v>
      </c>
    </row>
    <row r="28559" spans="1:3" x14ac:dyDescent="0.2">
      <c r="A28559" t="s">
        <v>20733</v>
      </c>
      <c r="B28559" s="1">
        <v>44243</v>
      </c>
      <c r="C28559">
        <v>36.450000000000003</v>
      </c>
    </row>
    <row r="28560" spans="1:3" x14ac:dyDescent="0.2">
      <c r="A28560" t="s">
        <v>15706</v>
      </c>
      <c r="B28560" s="1">
        <v>44243</v>
      </c>
      <c r="C28560">
        <v>597.75</v>
      </c>
    </row>
    <row r="28561" spans="1:3" x14ac:dyDescent="0.2">
      <c r="A28561" t="s">
        <v>20734</v>
      </c>
      <c r="B28561" s="1">
        <v>44243</v>
      </c>
      <c r="C28561">
        <v>105.8</v>
      </c>
    </row>
    <row r="28562" spans="1:3" x14ac:dyDescent="0.2">
      <c r="A28562" t="s">
        <v>20735</v>
      </c>
      <c r="B28562" s="1">
        <v>44243</v>
      </c>
      <c r="C28562">
        <v>35.799999999999997</v>
      </c>
    </row>
    <row r="28563" spans="1:3" x14ac:dyDescent="0.2">
      <c r="A28563" t="s">
        <v>20736</v>
      </c>
      <c r="B28563" s="1">
        <v>44243</v>
      </c>
      <c r="C28563">
        <v>22.9</v>
      </c>
    </row>
    <row r="28564" spans="1:3" x14ac:dyDescent="0.2">
      <c r="A28564" t="s">
        <v>2434</v>
      </c>
      <c r="B28564" s="1">
        <v>44243</v>
      </c>
      <c r="C28564">
        <v>12127.53</v>
      </c>
    </row>
    <row r="28565" spans="1:3" x14ac:dyDescent="0.2">
      <c r="A28565" t="s">
        <v>6139</v>
      </c>
      <c r="B28565" s="1">
        <v>44243</v>
      </c>
      <c r="C28565">
        <v>2313.4299999999998</v>
      </c>
    </row>
    <row r="28566" spans="1:3" x14ac:dyDescent="0.2">
      <c r="A28566" t="s">
        <v>3</v>
      </c>
      <c r="B28566" s="1">
        <v>44243</v>
      </c>
      <c r="C28566">
        <v>203</v>
      </c>
    </row>
    <row r="28567" spans="1:3" x14ac:dyDescent="0.2">
      <c r="A28567" t="s">
        <v>32</v>
      </c>
      <c r="B28567" s="1">
        <v>44243</v>
      </c>
      <c r="C28567">
        <v>285.54000000000002</v>
      </c>
    </row>
    <row r="28568" spans="1:3" x14ac:dyDescent="0.2">
      <c r="A28568" t="s">
        <v>20737</v>
      </c>
      <c r="B28568" s="1">
        <v>44243</v>
      </c>
      <c r="C28568">
        <v>57.9</v>
      </c>
    </row>
    <row r="28569" spans="1:3" x14ac:dyDescent="0.2">
      <c r="A28569" t="s">
        <v>4445</v>
      </c>
      <c r="B28569" s="1">
        <v>44243</v>
      </c>
      <c r="C28569">
        <v>66.45</v>
      </c>
    </row>
    <row r="28570" spans="1:3" x14ac:dyDescent="0.2">
      <c r="A28570" t="s">
        <v>20738</v>
      </c>
      <c r="B28570" s="1">
        <v>44243</v>
      </c>
      <c r="C28570">
        <v>62.65</v>
      </c>
    </row>
    <row r="28571" spans="1:3" x14ac:dyDescent="0.2">
      <c r="A28571" t="s">
        <v>20739</v>
      </c>
      <c r="B28571" s="1">
        <v>44243</v>
      </c>
      <c r="C28571">
        <v>62.65</v>
      </c>
    </row>
    <row r="28572" spans="1:3" x14ac:dyDescent="0.2">
      <c r="A28572" t="s">
        <v>20740</v>
      </c>
      <c r="B28572" s="1">
        <v>44243</v>
      </c>
      <c r="C28572">
        <v>102.6</v>
      </c>
    </row>
    <row r="28573" spans="1:3" x14ac:dyDescent="0.2">
      <c r="A28573" t="s">
        <v>20741</v>
      </c>
      <c r="B28573" s="1">
        <v>44243</v>
      </c>
      <c r="C28573">
        <v>117.85</v>
      </c>
    </row>
    <row r="28574" spans="1:3" x14ac:dyDescent="0.2">
      <c r="A28574" t="s">
        <v>20742</v>
      </c>
      <c r="B28574" s="1">
        <v>44243</v>
      </c>
      <c r="C28574">
        <v>57.9</v>
      </c>
    </row>
    <row r="28575" spans="1:3" x14ac:dyDescent="0.2">
      <c r="A28575" t="s">
        <v>7720</v>
      </c>
      <c r="B28575" s="1">
        <v>44243</v>
      </c>
      <c r="C28575">
        <v>214.9</v>
      </c>
    </row>
    <row r="28576" spans="1:3" x14ac:dyDescent="0.2">
      <c r="A28576" t="s">
        <v>14622</v>
      </c>
      <c r="B28576" s="1">
        <v>44243</v>
      </c>
      <c r="C28576">
        <v>131.4</v>
      </c>
    </row>
    <row r="28577" spans="1:3" x14ac:dyDescent="0.2">
      <c r="A28577" t="s">
        <v>20137</v>
      </c>
      <c r="B28577" s="1">
        <v>44243</v>
      </c>
      <c r="C28577">
        <v>112.95</v>
      </c>
    </row>
    <row r="28578" spans="1:3" x14ac:dyDescent="0.2">
      <c r="A28578" t="s">
        <v>46</v>
      </c>
      <c r="B28578" s="1">
        <v>44243</v>
      </c>
      <c r="C28578">
        <v>97.5</v>
      </c>
    </row>
    <row r="28579" spans="1:3" x14ac:dyDescent="0.2">
      <c r="A28579" t="s">
        <v>8067</v>
      </c>
      <c r="B28579" s="1">
        <v>44243</v>
      </c>
      <c r="C28579">
        <v>305.39999999999998</v>
      </c>
    </row>
    <row r="28580" spans="1:3" x14ac:dyDescent="0.2">
      <c r="A28580" t="s">
        <v>257</v>
      </c>
      <c r="B28580" s="1">
        <v>44243</v>
      </c>
      <c r="C28580">
        <v>1824.66</v>
      </c>
    </row>
    <row r="28581" spans="1:3" x14ac:dyDescent="0.2">
      <c r="A28581" t="s">
        <v>119</v>
      </c>
      <c r="B28581" s="1">
        <v>44243</v>
      </c>
      <c r="C28581">
        <v>631.91999999999996</v>
      </c>
    </row>
    <row r="28582" spans="1:3" x14ac:dyDescent="0.2">
      <c r="A28582" t="s">
        <v>20743</v>
      </c>
      <c r="B28582" s="1">
        <v>44243</v>
      </c>
      <c r="C28582">
        <v>100.65</v>
      </c>
    </row>
    <row r="28583" spans="1:3" x14ac:dyDescent="0.2">
      <c r="A28583" t="s">
        <v>945</v>
      </c>
      <c r="B28583" s="1">
        <v>44243</v>
      </c>
      <c r="C28583">
        <v>514.96</v>
      </c>
    </row>
    <row r="28584" spans="1:3" x14ac:dyDescent="0.2">
      <c r="A28584" t="s">
        <v>12</v>
      </c>
      <c r="B28584" s="1">
        <v>44243</v>
      </c>
      <c r="C28584">
        <v>196.79</v>
      </c>
    </row>
    <row r="28585" spans="1:3" x14ac:dyDescent="0.2">
      <c r="A28585" t="s">
        <v>12459</v>
      </c>
      <c r="B28585" s="1">
        <v>44244</v>
      </c>
      <c r="C28585">
        <v>307.26</v>
      </c>
    </row>
    <row r="28586" spans="1:3" x14ac:dyDescent="0.2">
      <c r="A28586" t="s">
        <v>13244</v>
      </c>
      <c r="B28586" s="1">
        <v>44244</v>
      </c>
      <c r="C28586">
        <v>75</v>
      </c>
    </row>
    <row r="28587" spans="1:3" x14ac:dyDescent="0.2">
      <c r="A28587" t="s">
        <v>20717</v>
      </c>
      <c r="B28587" s="1">
        <v>44244</v>
      </c>
      <c r="C28587">
        <v>75</v>
      </c>
    </row>
    <row r="28588" spans="1:3" x14ac:dyDescent="0.2">
      <c r="A28588" t="s">
        <v>280</v>
      </c>
      <c r="B28588" s="1">
        <v>44244</v>
      </c>
      <c r="C28588">
        <v>962.75</v>
      </c>
    </row>
    <row r="28589" spans="1:3" x14ac:dyDescent="0.2">
      <c r="A28589" t="s">
        <v>938</v>
      </c>
      <c r="B28589" s="1">
        <v>44244</v>
      </c>
      <c r="C28589">
        <v>1053.5999999999999</v>
      </c>
    </row>
    <row r="28590" spans="1:3" x14ac:dyDescent="0.2">
      <c r="A28590" t="s">
        <v>20718</v>
      </c>
      <c r="B28590" s="1">
        <v>44244</v>
      </c>
      <c r="C28590">
        <v>10.9</v>
      </c>
    </row>
    <row r="28591" spans="1:3" x14ac:dyDescent="0.2">
      <c r="A28591" t="s">
        <v>20719</v>
      </c>
      <c r="B28591" s="1">
        <v>44244</v>
      </c>
      <c r="C28591">
        <v>53.2</v>
      </c>
    </row>
    <row r="28592" spans="1:3" x14ac:dyDescent="0.2">
      <c r="A28592" t="s">
        <v>17343</v>
      </c>
      <c r="B28592" s="1">
        <v>44244</v>
      </c>
      <c r="C28592">
        <v>47.7</v>
      </c>
    </row>
    <row r="28593" spans="1:3" x14ac:dyDescent="0.2">
      <c r="A28593" t="s">
        <v>119</v>
      </c>
      <c r="B28593" s="1">
        <v>44244</v>
      </c>
      <c r="C28593">
        <v>359.16</v>
      </c>
    </row>
    <row r="28594" spans="1:3" x14ac:dyDescent="0.2">
      <c r="A28594" t="s">
        <v>596</v>
      </c>
      <c r="B28594" s="1">
        <v>44244</v>
      </c>
      <c r="C28594">
        <v>68.849999999999994</v>
      </c>
    </row>
    <row r="28595" spans="1:3" x14ac:dyDescent="0.2">
      <c r="A28595" t="s">
        <v>5690</v>
      </c>
      <c r="B28595" s="1">
        <v>44244</v>
      </c>
      <c r="C28595">
        <v>461.88</v>
      </c>
    </row>
    <row r="28596" spans="1:3" x14ac:dyDescent="0.2">
      <c r="A28596" t="s">
        <v>1971</v>
      </c>
      <c r="B28596" s="1">
        <v>44244</v>
      </c>
      <c r="C28596">
        <v>380.04</v>
      </c>
    </row>
    <row r="28597" spans="1:3" x14ac:dyDescent="0.2">
      <c r="A28597" t="s">
        <v>596</v>
      </c>
      <c r="B28597" s="1">
        <v>44244</v>
      </c>
      <c r="C28597">
        <v>830.46</v>
      </c>
    </row>
    <row r="28598" spans="1:3" x14ac:dyDescent="0.2">
      <c r="A28598" t="s">
        <v>280</v>
      </c>
      <c r="B28598" s="1">
        <v>44244</v>
      </c>
      <c r="C28598">
        <v>537</v>
      </c>
    </row>
    <row r="28599" spans="1:3" x14ac:dyDescent="0.2">
      <c r="A28599" t="s">
        <v>20181</v>
      </c>
      <c r="B28599" s="1">
        <v>44244</v>
      </c>
      <c r="C28599">
        <v>20.9</v>
      </c>
    </row>
    <row r="28600" spans="1:3" x14ac:dyDescent="0.2">
      <c r="A28600" t="s">
        <v>430</v>
      </c>
      <c r="B28600" s="1">
        <v>44244</v>
      </c>
      <c r="C28600">
        <v>148.55000000000001</v>
      </c>
    </row>
    <row r="28601" spans="1:3" x14ac:dyDescent="0.2">
      <c r="A28601" t="s">
        <v>20720</v>
      </c>
      <c r="B28601" s="1">
        <v>44244</v>
      </c>
      <c r="C28601">
        <v>187.95</v>
      </c>
    </row>
    <row r="28602" spans="1:3" x14ac:dyDescent="0.2">
      <c r="A28602" t="s">
        <v>383</v>
      </c>
      <c r="B28602" s="1">
        <v>44244</v>
      </c>
      <c r="C28602">
        <v>876.04</v>
      </c>
    </row>
    <row r="28603" spans="1:3" x14ac:dyDescent="0.2">
      <c r="A28603" t="s">
        <v>18551</v>
      </c>
      <c r="B28603" s="1">
        <v>44244</v>
      </c>
      <c r="C28603">
        <v>438.02</v>
      </c>
    </row>
    <row r="28604" spans="1:3" x14ac:dyDescent="0.2">
      <c r="A28604" t="s">
        <v>3</v>
      </c>
      <c r="B28604" s="1">
        <v>44244</v>
      </c>
      <c r="C28604">
        <v>63.34</v>
      </c>
    </row>
    <row r="28605" spans="1:3" x14ac:dyDescent="0.2">
      <c r="A28605" t="s">
        <v>20721</v>
      </c>
      <c r="B28605" s="1">
        <v>44244</v>
      </c>
      <c r="C28605">
        <v>30.9</v>
      </c>
    </row>
    <row r="28606" spans="1:3" x14ac:dyDescent="0.2">
      <c r="A28606" t="s">
        <v>20722</v>
      </c>
      <c r="B28606" s="1">
        <v>44244</v>
      </c>
      <c r="C28606">
        <v>26.97</v>
      </c>
    </row>
    <row r="28607" spans="1:3" x14ac:dyDescent="0.2">
      <c r="A28607" t="s">
        <v>20723</v>
      </c>
      <c r="B28607" s="1">
        <v>44244</v>
      </c>
      <c r="C28607">
        <v>57.9</v>
      </c>
    </row>
    <row r="28608" spans="1:3" x14ac:dyDescent="0.2">
      <c r="A28608" t="s">
        <v>20724</v>
      </c>
      <c r="B28608" s="1">
        <v>44244</v>
      </c>
      <c r="C28608">
        <v>132.94999999999999</v>
      </c>
    </row>
    <row r="28609" spans="1:3" x14ac:dyDescent="0.2">
      <c r="A28609" t="s">
        <v>253</v>
      </c>
      <c r="B28609" s="1">
        <v>44244</v>
      </c>
      <c r="C28609">
        <v>1701.76</v>
      </c>
    </row>
    <row r="28610" spans="1:3" x14ac:dyDescent="0.2">
      <c r="A28610" t="s">
        <v>16117</v>
      </c>
      <c r="B28610" s="1">
        <v>44244</v>
      </c>
      <c r="C28610">
        <v>150.35</v>
      </c>
    </row>
    <row r="28611" spans="1:3" x14ac:dyDescent="0.2">
      <c r="A28611" t="s">
        <v>20725</v>
      </c>
      <c r="B28611" s="1">
        <v>44244</v>
      </c>
      <c r="C28611">
        <v>37.9</v>
      </c>
    </row>
    <row r="28612" spans="1:3" x14ac:dyDescent="0.2">
      <c r="A28612" t="s">
        <v>20726</v>
      </c>
      <c r="B28612" s="1">
        <v>44244</v>
      </c>
      <c r="C28612">
        <v>420</v>
      </c>
    </row>
    <row r="28613" spans="1:3" x14ac:dyDescent="0.2">
      <c r="A28613" t="s">
        <v>20727</v>
      </c>
      <c r="B28613" s="1">
        <v>44244</v>
      </c>
      <c r="C28613">
        <v>87.75</v>
      </c>
    </row>
    <row r="28614" spans="1:3" x14ac:dyDescent="0.2">
      <c r="A28614" t="s">
        <v>20728</v>
      </c>
      <c r="B28614" s="1">
        <v>44244</v>
      </c>
      <c r="C28614">
        <v>79.95</v>
      </c>
    </row>
    <row r="28615" spans="1:3" x14ac:dyDescent="0.2">
      <c r="A28615" t="s">
        <v>5485</v>
      </c>
      <c r="B28615" s="1">
        <v>44244</v>
      </c>
      <c r="C28615">
        <v>729.6</v>
      </c>
    </row>
    <row r="28616" spans="1:3" x14ac:dyDescent="0.2">
      <c r="A28616" t="s">
        <v>9275</v>
      </c>
      <c r="B28616" s="1">
        <v>44244</v>
      </c>
      <c r="C28616">
        <v>195</v>
      </c>
    </row>
    <row r="28617" spans="1:3" x14ac:dyDescent="0.2">
      <c r="A28617" t="s">
        <v>5836</v>
      </c>
      <c r="B28617" s="1">
        <v>44244</v>
      </c>
      <c r="C28617">
        <v>204.05</v>
      </c>
    </row>
    <row r="28618" spans="1:3" x14ac:dyDescent="0.2">
      <c r="A28618" t="s">
        <v>20729</v>
      </c>
      <c r="B28618" s="1">
        <v>44244</v>
      </c>
      <c r="C28618">
        <v>692.55</v>
      </c>
    </row>
    <row r="28619" spans="1:3" x14ac:dyDescent="0.2">
      <c r="A28619" t="s">
        <v>12591</v>
      </c>
      <c r="B28619" s="1">
        <v>44244</v>
      </c>
      <c r="C28619">
        <v>129.35</v>
      </c>
    </row>
    <row r="28620" spans="1:3" x14ac:dyDescent="0.2">
      <c r="A28620" t="s">
        <v>20638</v>
      </c>
      <c r="B28620" s="1">
        <v>44244</v>
      </c>
      <c r="C28620">
        <v>57.9</v>
      </c>
    </row>
    <row r="28621" spans="1:3" x14ac:dyDescent="0.2">
      <c r="A28621" t="s">
        <v>597</v>
      </c>
      <c r="B28621" s="1">
        <v>44244</v>
      </c>
      <c r="C28621">
        <v>2197.3000000000002</v>
      </c>
    </row>
    <row r="28622" spans="1:3" x14ac:dyDescent="0.2">
      <c r="A28622" t="s">
        <v>15594</v>
      </c>
      <c r="B28622" s="1">
        <v>44244</v>
      </c>
      <c r="C28622">
        <v>183.86</v>
      </c>
    </row>
    <row r="28623" spans="1:3" x14ac:dyDescent="0.2">
      <c r="A28623" t="s">
        <v>1846</v>
      </c>
      <c r="B28623" s="1">
        <v>44244</v>
      </c>
      <c r="C28623">
        <v>102.8</v>
      </c>
    </row>
    <row r="28624" spans="1:3" x14ac:dyDescent="0.2">
      <c r="A28624" t="s">
        <v>900</v>
      </c>
      <c r="B28624" s="1">
        <v>44244</v>
      </c>
      <c r="C28624">
        <v>110.8</v>
      </c>
    </row>
    <row r="28625" spans="1:3" x14ac:dyDescent="0.2">
      <c r="A28625" t="s">
        <v>870</v>
      </c>
      <c r="B28625" s="1">
        <v>44244</v>
      </c>
      <c r="C28625">
        <v>144.13999999999999</v>
      </c>
    </row>
    <row r="28626" spans="1:3" x14ac:dyDescent="0.2">
      <c r="A28626" t="s">
        <v>383</v>
      </c>
      <c r="B28626" s="1">
        <v>44244</v>
      </c>
      <c r="C28626">
        <v>47.25</v>
      </c>
    </row>
    <row r="28627" spans="1:3" x14ac:dyDescent="0.2">
      <c r="A28627" t="s">
        <v>12</v>
      </c>
      <c r="B28627" s="1">
        <v>44244</v>
      </c>
      <c r="C28627">
        <v>316.23</v>
      </c>
    </row>
    <row r="28628" spans="1:3" x14ac:dyDescent="0.2">
      <c r="A28628" t="s">
        <v>591</v>
      </c>
      <c r="B28628" s="1">
        <v>44245</v>
      </c>
      <c r="C28628">
        <v>197.7</v>
      </c>
    </row>
    <row r="28629" spans="1:3" x14ac:dyDescent="0.2">
      <c r="A28629" t="s">
        <v>591</v>
      </c>
      <c r="B28629" s="1">
        <v>44245</v>
      </c>
      <c r="C28629">
        <v>449.16</v>
      </c>
    </row>
    <row r="28630" spans="1:3" x14ac:dyDescent="0.2">
      <c r="A28630" t="s">
        <v>148</v>
      </c>
      <c r="B28630" s="1">
        <v>44245</v>
      </c>
      <c r="C28630">
        <v>593.4</v>
      </c>
    </row>
    <row r="28631" spans="1:3" x14ac:dyDescent="0.2">
      <c r="A28631" t="s">
        <v>7822</v>
      </c>
      <c r="B28631" s="1">
        <v>44245</v>
      </c>
      <c r="C28631">
        <v>95.39</v>
      </c>
    </row>
    <row r="28632" spans="1:3" x14ac:dyDescent="0.2">
      <c r="A28632" t="s">
        <v>596</v>
      </c>
      <c r="B28632" s="1">
        <v>44245</v>
      </c>
      <c r="C28632">
        <v>801.99</v>
      </c>
    </row>
    <row r="28633" spans="1:3" x14ac:dyDescent="0.2">
      <c r="A28633" t="s">
        <v>12234</v>
      </c>
      <c r="B28633" s="1">
        <v>44245</v>
      </c>
      <c r="C28633">
        <v>51.65</v>
      </c>
    </row>
    <row r="28634" spans="1:3" x14ac:dyDescent="0.2">
      <c r="A28634" t="s">
        <v>20707</v>
      </c>
      <c r="B28634" s="1">
        <v>44245</v>
      </c>
      <c r="C28634">
        <v>137.75</v>
      </c>
    </row>
    <row r="28635" spans="1:3" x14ac:dyDescent="0.2">
      <c r="A28635" t="s">
        <v>4400</v>
      </c>
      <c r="B28635" s="1">
        <v>44245</v>
      </c>
      <c r="C28635">
        <v>68.8</v>
      </c>
    </row>
    <row r="28636" spans="1:3" x14ac:dyDescent="0.2">
      <c r="A28636" t="s">
        <v>810</v>
      </c>
      <c r="B28636" s="1">
        <v>44245</v>
      </c>
      <c r="C28636">
        <v>103</v>
      </c>
    </row>
    <row r="28637" spans="1:3" x14ac:dyDescent="0.2">
      <c r="A28637" t="s">
        <v>810</v>
      </c>
      <c r="B28637" s="1">
        <v>44245</v>
      </c>
      <c r="C28637">
        <v>331</v>
      </c>
    </row>
    <row r="28638" spans="1:3" x14ac:dyDescent="0.2">
      <c r="A28638" t="s">
        <v>14591</v>
      </c>
      <c r="B28638" s="1">
        <v>44245</v>
      </c>
      <c r="C28638">
        <v>179.39</v>
      </c>
    </row>
    <row r="28639" spans="1:3" x14ac:dyDescent="0.2">
      <c r="A28639" t="s">
        <v>6623</v>
      </c>
      <c r="B28639" s="1">
        <v>44245</v>
      </c>
      <c r="C28639">
        <v>136.55000000000001</v>
      </c>
    </row>
    <row r="28640" spans="1:3" x14ac:dyDescent="0.2">
      <c r="A28640" t="s">
        <v>20368</v>
      </c>
      <c r="B28640" s="1">
        <v>44245</v>
      </c>
      <c r="C28640">
        <v>393.85</v>
      </c>
    </row>
    <row r="28641" spans="1:3" x14ac:dyDescent="0.2">
      <c r="A28641" t="s">
        <v>12542</v>
      </c>
      <c r="B28641" s="1">
        <v>44245</v>
      </c>
      <c r="C28641">
        <v>525.67999999999995</v>
      </c>
    </row>
    <row r="28642" spans="1:3" x14ac:dyDescent="0.2">
      <c r="A28642" t="s">
        <v>34</v>
      </c>
      <c r="B28642" s="1">
        <v>44245</v>
      </c>
      <c r="C28642">
        <v>329.97</v>
      </c>
    </row>
    <row r="28643" spans="1:3" x14ac:dyDescent="0.2">
      <c r="A28643" t="s">
        <v>46</v>
      </c>
      <c r="B28643" s="1">
        <v>44245</v>
      </c>
      <c r="C28643">
        <v>344.85</v>
      </c>
    </row>
    <row r="28644" spans="1:3" x14ac:dyDescent="0.2">
      <c r="A28644" t="s">
        <v>20708</v>
      </c>
      <c r="B28644" s="1">
        <v>44245</v>
      </c>
      <c r="C28644">
        <v>74.900000000000006</v>
      </c>
    </row>
    <row r="28645" spans="1:3" x14ac:dyDescent="0.2">
      <c r="A28645" t="s">
        <v>20709</v>
      </c>
      <c r="B28645" s="1">
        <v>44245</v>
      </c>
      <c r="C28645">
        <v>37.450000000000003</v>
      </c>
    </row>
    <row r="28646" spans="1:3" x14ac:dyDescent="0.2">
      <c r="A28646" t="s">
        <v>20710</v>
      </c>
      <c r="B28646" s="1">
        <v>44245</v>
      </c>
      <c r="C28646">
        <v>146.35</v>
      </c>
    </row>
    <row r="28647" spans="1:3" x14ac:dyDescent="0.2">
      <c r="A28647" t="s">
        <v>20711</v>
      </c>
      <c r="B28647" s="1">
        <v>44245</v>
      </c>
      <c r="C28647">
        <v>46.45</v>
      </c>
    </row>
    <row r="28648" spans="1:3" x14ac:dyDescent="0.2">
      <c r="A28648" t="s">
        <v>20712</v>
      </c>
      <c r="B28648" s="1">
        <v>44245</v>
      </c>
      <c r="C28648">
        <v>47.9</v>
      </c>
    </row>
    <row r="28649" spans="1:3" x14ac:dyDescent="0.2">
      <c r="A28649" t="s">
        <v>20713</v>
      </c>
      <c r="B28649" s="1">
        <v>44245</v>
      </c>
      <c r="C28649">
        <v>89.45</v>
      </c>
    </row>
    <row r="28650" spans="1:3" x14ac:dyDescent="0.2">
      <c r="A28650" t="s">
        <v>20714</v>
      </c>
      <c r="B28650" s="1">
        <v>44245</v>
      </c>
      <c r="C28650">
        <v>38.9</v>
      </c>
    </row>
    <row r="28651" spans="1:3" x14ac:dyDescent="0.2">
      <c r="A28651" t="s">
        <v>20715</v>
      </c>
      <c r="B28651" s="1">
        <v>44245</v>
      </c>
      <c r="C28651">
        <v>64.95</v>
      </c>
    </row>
    <row r="28652" spans="1:3" x14ac:dyDescent="0.2">
      <c r="A28652" t="s">
        <v>19496</v>
      </c>
      <c r="B28652" s="1">
        <v>44245</v>
      </c>
      <c r="C28652">
        <v>8.99</v>
      </c>
    </row>
    <row r="28653" spans="1:3" x14ac:dyDescent="0.2">
      <c r="A28653" t="s">
        <v>6139</v>
      </c>
      <c r="B28653" s="1">
        <v>44245</v>
      </c>
      <c r="C28653">
        <v>651.37</v>
      </c>
    </row>
    <row r="28654" spans="1:3" x14ac:dyDescent="0.2">
      <c r="A28654" t="s">
        <v>18419</v>
      </c>
      <c r="B28654" s="1">
        <v>44245</v>
      </c>
      <c r="C28654">
        <v>2200</v>
      </c>
    </row>
    <row r="28655" spans="1:3" x14ac:dyDescent="0.2">
      <c r="A28655" t="s">
        <v>20716</v>
      </c>
      <c r="B28655" s="1">
        <v>44245</v>
      </c>
      <c r="C28655">
        <v>22.9</v>
      </c>
    </row>
    <row r="28656" spans="1:3" x14ac:dyDescent="0.2">
      <c r="A28656" t="s">
        <v>12</v>
      </c>
      <c r="B28656" s="1">
        <v>44245</v>
      </c>
      <c r="C28656">
        <v>377.44</v>
      </c>
    </row>
    <row r="28657" spans="1:3" x14ac:dyDescent="0.2">
      <c r="A28657" t="s">
        <v>2901</v>
      </c>
      <c r="B28657" s="1">
        <v>44246</v>
      </c>
      <c r="C28657">
        <v>156.77000000000001</v>
      </c>
    </row>
    <row r="28658" spans="1:3" x14ac:dyDescent="0.2">
      <c r="A28658" t="s">
        <v>15594</v>
      </c>
      <c r="B28658" s="1">
        <v>44246</v>
      </c>
      <c r="C28658">
        <v>134.4</v>
      </c>
    </row>
    <row r="28659" spans="1:3" x14ac:dyDescent="0.2">
      <c r="A28659" t="s">
        <v>20701</v>
      </c>
      <c r="B28659" s="1">
        <v>44246</v>
      </c>
      <c r="C28659">
        <v>75</v>
      </c>
    </row>
    <row r="28660" spans="1:3" x14ac:dyDescent="0.2">
      <c r="A28660" t="s">
        <v>8566</v>
      </c>
      <c r="B28660" s="1">
        <v>44246</v>
      </c>
      <c r="C28660">
        <v>47.9</v>
      </c>
    </row>
    <row r="28661" spans="1:3" x14ac:dyDescent="0.2">
      <c r="A28661" t="s">
        <v>20702</v>
      </c>
      <c r="B28661" s="1">
        <v>44246</v>
      </c>
      <c r="C28661">
        <v>83.8</v>
      </c>
    </row>
    <row r="28662" spans="1:3" x14ac:dyDescent="0.2">
      <c r="A28662" t="s">
        <v>83</v>
      </c>
      <c r="B28662" s="1">
        <v>44246</v>
      </c>
      <c r="C28662">
        <v>423.19</v>
      </c>
    </row>
    <row r="28663" spans="1:3" x14ac:dyDescent="0.2">
      <c r="A28663" t="s">
        <v>15694</v>
      </c>
      <c r="B28663" s="1">
        <v>44246</v>
      </c>
      <c r="C28663">
        <v>511.32</v>
      </c>
    </row>
    <row r="28664" spans="1:3" x14ac:dyDescent="0.2">
      <c r="A28664" t="s">
        <v>481</v>
      </c>
      <c r="B28664" s="1">
        <v>44246</v>
      </c>
      <c r="C28664">
        <v>46.17</v>
      </c>
    </row>
    <row r="28665" spans="1:3" x14ac:dyDescent="0.2">
      <c r="A28665" t="s">
        <v>20703</v>
      </c>
      <c r="B28665" s="1">
        <v>44246</v>
      </c>
      <c r="C28665">
        <v>82.95</v>
      </c>
    </row>
    <row r="28666" spans="1:3" x14ac:dyDescent="0.2">
      <c r="A28666" t="s">
        <v>16945</v>
      </c>
      <c r="B28666" s="1">
        <v>44246</v>
      </c>
      <c r="C28666">
        <v>77.849999999999994</v>
      </c>
    </row>
    <row r="28667" spans="1:3" x14ac:dyDescent="0.2">
      <c r="A28667" t="s">
        <v>20704</v>
      </c>
      <c r="B28667" s="1">
        <v>44246</v>
      </c>
      <c r="C28667">
        <v>9.15</v>
      </c>
    </row>
    <row r="28668" spans="1:3" x14ac:dyDescent="0.2">
      <c r="A28668" t="s">
        <v>20339</v>
      </c>
      <c r="B28668" s="1">
        <v>44246</v>
      </c>
      <c r="C28668">
        <v>132.85</v>
      </c>
    </row>
    <row r="28669" spans="1:3" x14ac:dyDescent="0.2">
      <c r="A28669" t="s">
        <v>481</v>
      </c>
      <c r="B28669" s="1">
        <v>44246</v>
      </c>
      <c r="C28669">
        <v>290.25</v>
      </c>
    </row>
    <row r="28670" spans="1:3" x14ac:dyDescent="0.2">
      <c r="A28670" t="s">
        <v>533</v>
      </c>
      <c r="B28670" s="1">
        <v>44246</v>
      </c>
      <c r="C28670">
        <v>74.900000000000006</v>
      </c>
    </row>
    <row r="28671" spans="1:3" x14ac:dyDescent="0.2">
      <c r="A28671" t="s">
        <v>20705</v>
      </c>
      <c r="B28671" s="1">
        <v>44246</v>
      </c>
      <c r="C28671">
        <v>55.9</v>
      </c>
    </row>
    <row r="28672" spans="1:3" x14ac:dyDescent="0.2">
      <c r="A28672" t="s">
        <v>20706</v>
      </c>
      <c r="B28672" s="1">
        <v>44246</v>
      </c>
      <c r="C28672">
        <v>57.9</v>
      </c>
    </row>
    <row r="28673" spans="1:3" x14ac:dyDescent="0.2">
      <c r="A28673" t="s">
        <v>1169</v>
      </c>
      <c r="B28673" s="1">
        <v>44246</v>
      </c>
      <c r="C28673">
        <v>120.4</v>
      </c>
    </row>
    <row r="28674" spans="1:3" x14ac:dyDescent="0.2">
      <c r="A28674" t="s">
        <v>16290</v>
      </c>
      <c r="B28674" s="1">
        <v>44246</v>
      </c>
      <c r="C28674">
        <v>182.55</v>
      </c>
    </row>
    <row r="28675" spans="1:3" x14ac:dyDescent="0.2">
      <c r="A28675" t="s">
        <v>16960</v>
      </c>
      <c r="B28675" s="1">
        <v>44246</v>
      </c>
      <c r="C28675">
        <v>212.94</v>
      </c>
    </row>
    <row r="28676" spans="1:3" x14ac:dyDescent="0.2">
      <c r="A28676" t="s">
        <v>12</v>
      </c>
      <c r="B28676" s="1">
        <v>44246</v>
      </c>
      <c r="C28676">
        <v>306.82</v>
      </c>
    </row>
    <row r="28677" spans="1:3" x14ac:dyDescent="0.2">
      <c r="A28677" t="s">
        <v>20637</v>
      </c>
      <c r="B28677" s="1">
        <v>44249</v>
      </c>
      <c r="C28677">
        <v>42.9</v>
      </c>
    </row>
    <row r="28678" spans="1:3" x14ac:dyDescent="0.2">
      <c r="A28678" t="s">
        <v>20638</v>
      </c>
      <c r="B28678" s="1">
        <v>44249</v>
      </c>
      <c r="C28678">
        <v>42.9</v>
      </c>
    </row>
    <row r="28679" spans="1:3" x14ac:dyDescent="0.2">
      <c r="A28679" t="s">
        <v>20639</v>
      </c>
      <c r="B28679" s="1">
        <v>44249</v>
      </c>
      <c r="C28679">
        <v>47.9</v>
      </c>
    </row>
    <row r="28680" spans="1:3" x14ac:dyDescent="0.2">
      <c r="A28680" t="s">
        <v>20640</v>
      </c>
      <c r="B28680" s="1">
        <v>44249</v>
      </c>
      <c r="C28680">
        <v>47.9</v>
      </c>
    </row>
    <row r="28681" spans="1:3" x14ac:dyDescent="0.2">
      <c r="A28681" t="s">
        <v>20641</v>
      </c>
      <c r="B28681" s="1">
        <v>44249</v>
      </c>
      <c r="C28681">
        <v>42.9</v>
      </c>
    </row>
    <row r="28682" spans="1:3" x14ac:dyDescent="0.2">
      <c r="A28682" t="s">
        <v>20642</v>
      </c>
      <c r="B28682" s="1">
        <v>44249</v>
      </c>
      <c r="C28682">
        <v>97.85</v>
      </c>
    </row>
    <row r="28683" spans="1:3" x14ac:dyDescent="0.2">
      <c r="A28683" t="s">
        <v>2328</v>
      </c>
      <c r="B28683" s="1">
        <v>44249</v>
      </c>
      <c r="C28683">
        <v>47.9</v>
      </c>
    </row>
    <row r="28684" spans="1:3" x14ac:dyDescent="0.2">
      <c r="A28684" t="s">
        <v>20643</v>
      </c>
      <c r="B28684" s="1">
        <v>44249</v>
      </c>
      <c r="C28684">
        <v>42.9</v>
      </c>
    </row>
    <row r="28685" spans="1:3" x14ac:dyDescent="0.2">
      <c r="A28685" t="s">
        <v>20644</v>
      </c>
      <c r="B28685" s="1">
        <v>44249</v>
      </c>
      <c r="C28685">
        <v>42.9</v>
      </c>
    </row>
    <row r="28686" spans="1:3" x14ac:dyDescent="0.2">
      <c r="A28686" t="s">
        <v>20645</v>
      </c>
      <c r="B28686" s="1">
        <v>44249</v>
      </c>
      <c r="C28686">
        <v>42.9</v>
      </c>
    </row>
    <row r="28687" spans="1:3" x14ac:dyDescent="0.2">
      <c r="A28687" t="s">
        <v>20646</v>
      </c>
      <c r="B28687" s="1">
        <v>44249</v>
      </c>
      <c r="C28687">
        <v>42.9</v>
      </c>
    </row>
    <row r="28688" spans="1:3" x14ac:dyDescent="0.2">
      <c r="A28688" t="s">
        <v>3268</v>
      </c>
      <c r="B28688" s="1">
        <v>44249</v>
      </c>
      <c r="C28688">
        <v>47.9</v>
      </c>
    </row>
    <row r="28689" spans="1:3" x14ac:dyDescent="0.2">
      <c r="A28689" t="s">
        <v>20647</v>
      </c>
      <c r="B28689" s="1">
        <v>44249</v>
      </c>
      <c r="C28689">
        <v>47.9</v>
      </c>
    </row>
    <row r="28690" spans="1:3" x14ac:dyDescent="0.2">
      <c r="A28690" t="s">
        <v>20648</v>
      </c>
      <c r="B28690" s="1">
        <v>44249</v>
      </c>
      <c r="C28690">
        <v>42.9</v>
      </c>
    </row>
    <row r="28691" spans="1:3" x14ac:dyDescent="0.2">
      <c r="A28691" t="s">
        <v>20649</v>
      </c>
      <c r="B28691" s="1">
        <v>44249</v>
      </c>
      <c r="C28691">
        <v>64.95</v>
      </c>
    </row>
    <row r="28692" spans="1:3" x14ac:dyDescent="0.2">
      <c r="A28692" t="s">
        <v>6970</v>
      </c>
      <c r="B28692" s="1">
        <v>44249</v>
      </c>
      <c r="C28692">
        <v>47.9</v>
      </c>
    </row>
    <row r="28693" spans="1:3" x14ac:dyDescent="0.2">
      <c r="A28693" t="s">
        <v>20650</v>
      </c>
      <c r="B28693" s="1">
        <v>44249</v>
      </c>
      <c r="C28693">
        <v>42.9</v>
      </c>
    </row>
    <row r="28694" spans="1:3" x14ac:dyDescent="0.2">
      <c r="A28694" t="s">
        <v>20651</v>
      </c>
      <c r="B28694" s="1">
        <v>44249</v>
      </c>
      <c r="C28694">
        <v>47.9</v>
      </c>
    </row>
    <row r="28695" spans="1:3" x14ac:dyDescent="0.2">
      <c r="A28695" t="s">
        <v>20652</v>
      </c>
      <c r="B28695" s="1">
        <v>44249</v>
      </c>
      <c r="C28695">
        <v>34.950000000000003</v>
      </c>
    </row>
    <row r="28696" spans="1:3" x14ac:dyDescent="0.2">
      <c r="A28696" t="s">
        <v>20653</v>
      </c>
      <c r="B28696" s="1">
        <v>44249</v>
      </c>
      <c r="C28696">
        <v>42.9</v>
      </c>
    </row>
    <row r="28697" spans="1:3" x14ac:dyDescent="0.2">
      <c r="A28697" t="s">
        <v>20654</v>
      </c>
      <c r="B28697" s="1">
        <v>44249</v>
      </c>
      <c r="C28697">
        <v>47.9</v>
      </c>
    </row>
    <row r="28698" spans="1:3" x14ac:dyDescent="0.2">
      <c r="A28698" t="s">
        <v>10224</v>
      </c>
      <c r="B28698" s="1">
        <v>44249</v>
      </c>
      <c r="C28698">
        <v>42.9</v>
      </c>
    </row>
    <row r="28699" spans="1:3" x14ac:dyDescent="0.2">
      <c r="A28699" t="s">
        <v>20655</v>
      </c>
      <c r="B28699" s="1">
        <v>44249</v>
      </c>
      <c r="C28699">
        <v>34.950000000000003</v>
      </c>
    </row>
    <row r="28700" spans="1:3" x14ac:dyDescent="0.2">
      <c r="A28700" t="s">
        <v>20656</v>
      </c>
      <c r="B28700" s="1">
        <v>44249</v>
      </c>
      <c r="C28700">
        <v>34.950000000000003</v>
      </c>
    </row>
    <row r="28701" spans="1:3" x14ac:dyDescent="0.2">
      <c r="A28701" t="s">
        <v>20657</v>
      </c>
      <c r="B28701" s="1">
        <v>44249</v>
      </c>
      <c r="C28701">
        <v>42.9</v>
      </c>
    </row>
    <row r="28702" spans="1:3" x14ac:dyDescent="0.2">
      <c r="A28702" t="s">
        <v>20658</v>
      </c>
      <c r="B28702" s="1">
        <v>44249</v>
      </c>
      <c r="C28702">
        <v>42.9</v>
      </c>
    </row>
    <row r="28703" spans="1:3" x14ac:dyDescent="0.2">
      <c r="A28703" t="s">
        <v>20659</v>
      </c>
      <c r="B28703" s="1">
        <v>44249</v>
      </c>
      <c r="C28703">
        <v>42.9</v>
      </c>
    </row>
    <row r="28704" spans="1:3" x14ac:dyDescent="0.2">
      <c r="A28704" t="s">
        <v>20660</v>
      </c>
      <c r="B28704" s="1">
        <v>44249</v>
      </c>
      <c r="C28704">
        <v>42.9</v>
      </c>
    </row>
    <row r="28705" spans="1:3" x14ac:dyDescent="0.2">
      <c r="A28705" t="s">
        <v>20661</v>
      </c>
      <c r="B28705" s="1">
        <v>44249</v>
      </c>
      <c r="C28705">
        <v>42.9</v>
      </c>
    </row>
    <row r="28706" spans="1:3" x14ac:dyDescent="0.2">
      <c r="A28706" t="s">
        <v>20662</v>
      </c>
      <c r="B28706" s="1">
        <v>44249</v>
      </c>
      <c r="C28706">
        <v>34.950000000000003</v>
      </c>
    </row>
    <row r="28707" spans="1:3" x14ac:dyDescent="0.2">
      <c r="A28707" t="s">
        <v>20663</v>
      </c>
      <c r="B28707" s="1">
        <v>44249</v>
      </c>
      <c r="C28707">
        <v>34.950000000000003</v>
      </c>
    </row>
    <row r="28708" spans="1:3" x14ac:dyDescent="0.2">
      <c r="A28708" t="s">
        <v>15443</v>
      </c>
      <c r="B28708" s="1">
        <v>44249</v>
      </c>
      <c r="C28708">
        <v>66.89</v>
      </c>
    </row>
    <row r="28709" spans="1:3" x14ac:dyDescent="0.2">
      <c r="A28709" t="s">
        <v>20664</v>
      </c>
      <c r="B28709" s="1">
        <v>44249</v>
      </c>
      <c r="C28709">
        <v>42.9</v>
      </c>
    </row>
    <row r="28710" spans="1:3" x14ac:dyDescent="0.2">
      <c r="A28710" t="s">
        <v>3063</v>
      </c>
      <c r="B28710" s="1">
        <v>44249</v>
      </c>
      <c r="C28710">
        <v>77.849999999999994</v>
      </c>
    </row>
    <row r="28711" spans="1:3" x14ac:dyDescent="0.2">
      <c r="A28711" t="s">
        <v>12390</v>
      </c>
      <c r="B28711" s="1">
        <v>44249</v>
      </c>
      <c r="C28711">
        <v>42.9</v>
      </c>
    </row>
    <row r="28712" spans="1:3" x14ac:dyDescent="0.2">
      <c r="A28712" t="s">
        <v>20665</v>
      </c>
      <c r="B28712" s="1">
        <v>44249</v>
      </c>
      <c r="C28712">
        <v>112.8</v>
      </c>
    </row>
    <row r="28713" spans="1:3" x14ac:dyDescent="0.2">
      <c r="A28713" t="s">
        <v>20666</v>
      </c>
      <c r="B28713" s="1">
        <v>44249</v>
      </c>
      <c r="C28713">
        <v>42.9</v>
      </c>
    </row>
    <row r="28714" spans="1:3" x14ac:dyDescent="0.2">
      <c r="A28714" t="s">
        <v>3634</v>
      </c>
      <c r="B28714" s="1">
        <v>44249</v>
      </c>
      <c r="C28714">
        <v>277.8</v>
      </c>
    </row>
    <row r="28715" spans="1:3" x14ac:dyDescent="0.2">
      <c r="A28715" t="s">
        <v>2411</v>
      </c>
      <c r="B28715" s="1">
        <v>44249</v>
      </c>
      <c r="C28715">
        <v>198.4</v>
      </c>
    </row>
    <row r="28716" spans="1:3" x14ac:dyDescent="0.2">
      <c r="A28716" t="s">
        <v>4203</v>
      </c>
      <c r="B28716" s="1">
        <v>44249</v>
      </c>
      <c r="C28716">
        <v>135</v>
      </c>
    </row>
    <row r="28717" spans="1:3" x14ac:dyDescent="0.2">
      <c r="A28717" t="s">
        <v>4203</v>
      </c>
      <c r="B28717" s="1">
        <v>44249</v>
      </c>
      <c r="C28717">
        <v>296.5</v>
      </c>
    </row>
    <row r="28718" spans="1:3" x14ac:dyDescent="0.2">
      <c r="A28718" t="s">
        <v>3826</v>
      </c>
      <c r="B28718" s="1">
        <v>44249</v>
      </c>
      <c r="C28718">
        <v>485.4</v>
      </c>
    </row>
    <row r="28719" spans="1:3" x14ac:dyDescent="0.2">
      <c r="A28719" t="s">
        <v>133</v>
      </c>
      <c r="B28719" s="1">
        <v>44249</v>
      </c>
      <c r="C28719">
        <v>44</v>
      </c>
    </row>
    <row r="28720" spans="1:3" x14ac:dyDescent="0.2">
      <c r="A28720" t="s">
        <v>1006</v>
      </c>
      <c r="B28720" s="1">
        <v>44249</v>
      </c>
      <c r="C28720">
        <v>158.97999999999999</v>
      </c>
    </row>
    <row r="28721" spans="1:3" x14ac:dyDescent="0.2">
      <c r="A28721" t="s">
        <v>3791</v>
      </c>
      <c r="B28721" s="1">
        <v>44249</v>
      </c>
      <c r="C28721">
        <v>259</v>
      </c>
    </row>
    <row r="28722" spans="1:3" x14ac:dyDescent="0.2">
      <c r="A28722" t="s">
        <v>171</v>
      </c>
      <c r="B28722" s="1">
        <v>44249</v>
      </c>
      <c r="C28722">
        <v>460.39</v>
      </c>
    </row>
    <row r="28723" spans="1:3" x14ac:dyDescent="0.2">
      <c r="A28723" t="s">
        <v>20667</v>
      </c>
      <c r="B28723" s="1">
        <v>44249</v>
      </c>
      <c r="C28723">
        <v>296.5</v>
      </c>
    </row>
    <row r="28724" spans="1:3" x14ac:dyDescent="0.2">
      <c r="A28724" t="s">
        <v>64</v>
      </c>
      <c r="B28724" s="1">
        <v>44249</v>
      </c>
      <c r="C28724">
        <v>420</v>
      </c>
    </row>
    <row r="28725" spans="1:3" x14ac:dyDescent="0.2">
      <c r="A28725" t="s">
        <v>2140</v>
      </c>
      <c r="B28725" s="1">
        <v>44249</v>
      </c>
      <c r="C28725">
        <v>383.52</v>
      </c>
    </row>
    <row r="28726" spans="1:3" x14ac:dyDescent="0.2">
      <c r="A28726" t="s">
        <v>3827</v>
      </c>
      <c r="B28726" s="1">
        <v>44249</v>
      </c>
      <c r="C28726">
        <v>277.8</v>
      </c>
    </row>
    <row r="28727" spans="1:3" x14ac:dyDescent="0.2">
      <c r="A28727" t="s">
        <v>5673</v>
      </c>
      <c r="B28727" s="1">
        <v>44249</v>
      </c>
      <c r="C28727">
        <v>1424.5</v>
      </c>
    </row>
    <row r="28728" spans="1:3" x14ac:dyDescent="0.2">
      <c r="A28728" t="s">
        <v>38</v>
      </c>
      <c r="B28728" s="1">
        <v>44249</v>
      </c>
      <c r="C28728">
        <v>642.94000000000005</v>
      </c>
    </row>
    <row r="28729" spans="1:3" x14ac:dyDescent="0.2">
      <c r="A28729" t="s">
        <v>2598</v>
      </c>
      <c r="B28729" s="1">
        <v>44249</v>
      </c>
      <c r="C28729">
        <v>241.91</v>
      </c>
    </row>
    <row r="28730" spans="1:3" x14ac:dyDescent="0.2">
      <c r="A28730" t="s">
        <v>2404</v>
      </c>
      <c r="B28730" s="1">
        <v>44249</v>
      </c>
      <c r="C28730">
        <v>442.63</v>
      </c>
    </row>
    <row r="28731" spans="1:3" x14ac:dyDescent="0.2">
      <c r="A28731" t="s">
        <v>20668</v>
      </c>
      <c r="B28731" s="1">
        <v>44249</v>
      </c>
      <c r="C28731">
        <v>82.95</v>
      </c>
    </row>
    <row r="28732" spans="1:3" x14ac:dyDescent="0.2">
      <c r="A28732" t="s">
        <v>20669</v>
      </c>
      <c r="B28732" s="1">
        <v>44249</v>
      </c>
      <c r="C28732">
        <v>55.9</v>
      </c>
    </row>
    <row r="28733" spans="1:3" x14ac:dyDescent="0.2">
      <c r="A28733" t="s">
        <v>20670</v>
      </c>
      <c r="B28733" s="1">
        <v>44249</v>
      </c>
      <c r="C28733">
        <v>13.99</v>
      </c>
    </row>
    <row r="28734" spans="1:3" x14ac:dyDescent="0.2">
      <c r="A28734" t="s">
        <v>15594</v>
      </c>
      <c r="B28734" s="1">
        <v>44249</v>
      </c>
      <c r="C28734">
        <v>299.64</v>
      </c>
    </row>
    <row r="28735" spans="1:3" x14ac:dyDescent="0.2">
      <c r="A28735" t="s">
        <v>20671</v>
      </c>
      <c r="B28735" s="1">
        <v>44249</v>
      </c>
      <c r="C28735">
        <v>47.9</v>
      </c>
    </row>
    <row r="28736" spans="1:3" x14ac:dyDescent="0.2">
      <c r="A28736" t="s">
        <v>18664</v>
      </c>
      <c r="B28736" s="1">
        <v>44249</v>
      </c>
      <c r="C28736">
        <v>484.04</v>
      </c>
    </row>
    <row r="28737" spans="1:3" x14ac:dyDescent="0.2">
      <c r="A28737" t="s">
        <v>326</v>
      </c>
      <c r="B28737" s="1">
        <v>44249</v>
      </c>
      <c r="C28737">
        <v>156.02000000000001</v>
      </c>
    </row>
    <row r="28738" spans="1:3" x14ac:dyDescent="0.2">
      <c r="A28738" t="s">
        <v>20672</v>
      </c>
      <c r="B28738" s="1">
        <v>44249</v>
      </c>
      <c r="C28738">
        <v>47.9</v>
      </c>
    </row>
    <row r="28739" spans="1:3" x14ac:dyDescent="0.2">
      <c r="A28739" t="s">
        <v>3322</v>
      </c>
      <c r="B28739" s="1">
        <v>44249</v>
      </c>
      <c r="C28739">
        <v>87.85</v>
      </c>
    </row>
    <row r="28740" spans="1:3" x14ac:dyDescent="0.2">
      <c r="A28740" t="s">
        <v>6255</v>
      </c>
      <c r="B28740" s="1">
        <v>44249</v>
      </c>
      <c r="C28740">
        <v>42.9</v>
      </c>
    </row>
    <row r="28741" spans="1:3" x14ac:dyDescent="0.2">
      <c r="A28741" t="s">
        <v>20305</v>
      </c>
      <c r="B28741" s="1">
        <v>44249</v>
      </c>
      <c r="C28741">
        <v>45.45</v>
      </c>
    </row>
    <row r="28742" spans="1:3" x14ac:dyDescent="0.2">
      <c r="A28742" t="s">
        <v>20673</v>
      </c>
      <c r="B28742" s="1">
        <v>44249</v>
      </c>
      <c r="C28742">
        <v>74.650000000000006</v>
      </c>
    </row>
    <row r="28743" spans="1:3" x14ac:dyDescent="0.2">
      <c r="A28743" t="s">
        <v>15891</v>
      </c>
      <c r="B28743" s="1">
        <v>44249</v>
      </c>
      <c r="C28743">
        <v>101.85</v>
      </c>
    </row>
    <row r="28744" spans="1:3" x14ac:dyDescent="0.2">
      <c r="A28744" t="s">
        <v>569</v>
      </c>
      <c r="B28744" s="1">
        <v>44249</v>
      </c>
      <c r="C28744">
        <v>288.64999999999998</v>
      </c>
    </row>
    <row r="28745" spans="1:3" x14ac:dyDescent="0.2">
      <c r="A28745" t="s">
        <v>147</v>
      </c>
      <c r="B28745" s="1">
        <v>44249</v>
      </c>
      <c r="C28745">
        <v>383.52</v>
      </c>
    </row>
    <row r="28746" spans="1:3" x14ac:dyDescent="0.2">
      <c r="A28746" t="s">
        <v>20674</v>
      </c>
      <c r="B28746" s="1">
        <v>44249</v>
      </c>
      <c r="C28746">
        <v>46.45</v>
      </c>
    </row>
    <row r="28747" spans="1:3" x14ac:dyDescent="0.2">
      <c r="A28747" t="s">
        <v>20675</v>
      </c>
      <c r="B28747" s="1">
        <v>44249</v>
      </c>
      <c r="C28747">
        <v>89.95</v>
      </c>
    </row>
    <row r="28748" spans="1:3" x14ac:dyDescent="0.2">
      <c r="A28748" t="s">
        <v>20676</v>
      </c>
      <c r="B28748" s="1">
        <v>44249</v>
      </c>
      <c r="C28748">
        <v>53.2</v>
      </c>
    </row>
    <row r="28749" spans="1:3" x14ac:dyDescent="0.2">
      <c r="A28749" t="s">
        <v>20677</v>
      </c>
      <c r="B28749" s="1">
        <v>44249</v>
      </c>
      <c r="C28749">
        <v>47.9</v>
      </c>
    </row>
    <row r="28750" spans="1:3" x14ac:dyDescent="0.2">
      <c r="A28750" t="s">
        <v>20678</v>
      </c>
      <c r="B28750" s="1">
        <v>44249</v>
      </c>
      <c r="C28750">
        <v>46.45</v>
      </c>
    </row>
    <row r="28751" spans="1:3" x14ac:dyDescent="0.2">
      <c r="A28751" t="s">
        <v>12290</v>
      </c>
      <c r="B28751" s="1">
        <v>44249</v>
      </c>
      <c r="C28751">
        <v>77.599999999999994</v>
      </c>
    </row>
    <row r="28752" spans="1:3" x14ac:dyDescent="0.2">
      <c r="A28752" t="s">
        <v>20679</v>
      </c>
      <c r="B28752" s="1">
        <v>44249</v>
      </c>
      <c r="C28752">
        <v>67.900000000000006</v>
      </c>
    </row>
    <row r="28753" spans="1:3" x14ac:dyDescent="0.2">
      <c r="A28753" t="s">
        <v>20680</v>
      </c>
      <c r="B28753" s="1">
        <v>44249</v>
      </c>
      <c r="C28753">
        <v>68.150000000000006</v>
      </c>
    </row>
    <row r="28754" spans="1:3" x14ac:dyDescent="0.2">
      <c r="A28754" t="s">
        <v>19260</v>
      </c>
      <c r="B28754" s="1">
        <v>44249</v>
      </c>
      <c r="C28754">
        <v>46.45</v>
      </c>
    </row>
    <row r="28755" spans="1:3" x14ac:dyDescent="0.2">
      <c r="A28755" t="s">
        <v>20681</v>
      </c>
      <c r="B28755" s="1">
        <v>44249</v>
      </c>
      <c r="C28755">
        <v>42.9</v>
      </c>
    </row>
    <row r="28756" spans="1:3" x14ac:dyDescent="0.2">
      <c r="A28756" t="s">
        <v>20682</v>
      </c>
      <c r="B28756" s="1">
        <v>44249</v>
      </c>
      <c r="C28756">
        <v>185.95</v>
      </c>
    </row>
    <row r="28757" spans="1:3" x14ac:dyDescent="0.2">
      <c r="A28757" t="s">
        <v>4339</v>
      </c>
      <c r="B28757" s="1">
        <v>44249</v>
      </c>
      <c r="C28757">
        <v>442.8</v>
      </c>
    </row>
    <row r="28758" spans="1:3" x14ac:dyDescent="0.2">
      <c r="A28758" t="s">
        <v>84</v>
      </c>
      <c r="B28758" s="1">
        <v>44249</v>
      </c>
      <c r="C28758">
        <v>9.15</v>
      </c>
    </row>
    <row r="28759" spans="1:3" x14ac:dyDescent="0.2">
      <c r="A28759" t="s">
        <v>17550</v>
      </c>
      <c r="B28759" s="1">
        <v>44249</v>
      </c>
      <c r="C28759">
        <v>113.8</v>
      </c>
    </row>
    <row r="28760" spans="1:3" x14ac:dyDescent="0.2">
      <c r="A28760" t="s">
        <v>20683</v>
      </c>
      <c r="B28760" s="1">
        <v>44249</v>
      </c>
      <c r="C28760">
        <v>87.9</v>
      </c>
    </row>
    <row r="28761" spans="1:3" x14ac:dyDescent="0.2">
      <c r="A28761" t="s">
        <v>20684</v>
      </c>
      <c r="B28761" s="1">
        <v>44249</v>
      </c>
      <c r="C28761">
        <v>60.85</v>
      </c>
    </row>
    <row r="28762" spans="1:3" x14ac:dyDescent="0.2">
      <c r="A28762" t="s">
        <v>20685</v>
      </c>
      <c r="B28762" s="1">
        <v>44249</v>
      </c>
      <c r="C28762">
        <v>47.9</v>
      </c>
    </row>
    <row r="28763" spans="1:3" x14ac:dyDescent="0.2">
      <c r="A28763" t="s">
        <v>20686</v>
      </c>
      <c r="B28763" s="1">
        <v>44249</v>
      </c>
      <c r="C28763">
        <v>71.900000000000006</v>
      </c>
    </row>
    <row r="28764" spans="1:3" x14ac:dyDescent="0.2">
      <c r="A28764" t="s">
        <v>20687</v>
      </c>
      <c r="B28764" s="1">
        <v>44249</v>
      </c>
      <c r="C28764">
        <v>10.9</v>
      </c>
    </row>
    <row r="28765" spans="1:3" x14ac:dyDescent="0.2">
      <c r="A28765" t="s">
        <v>20688</v>
      </c>
      <c r="B28765" s="1">
        <v>44249</v>
      </c>
      <c r="C28765">
        <v>45.8</v>
      </c>
    </row>
    <row r="28766" spans="1:3" x14ac:dyDescent="0.2">
      <c r="A28766" t="s">
        <v>183</v>
      </c>
      <c r="B28766" s="1">
        <v>44249</v>
      </c>
      <c r="C28766">
        <v>454.95</v>
      </c>
    </row>
    <row r="28767" spans="1:3" x14ac:dyDescent="0.2">
      <c r="A28767" t="s">
        <v>2682</v>
      </c>
      <c r="B28767" s="1">
        <v>44249</v>
      </c>
      <c r="C28767">
        <v>115.22</v>
      </c>
    </row>
    <row r="28768" spans="1:3" x14ac:dyDescent="0.2">
      <c r="A28768" t="s">
        <v>184</v>
      </c>
      <c r="B28768" s="1">
        <v>44249</v>
      </c>
      <c r="C28768">
        <v>59.75</v>
      </c>
    </row>
    <row r="28769" spans="1:3" x14ac:dyDescent="0.2">
      <c r="A28769" t="s">
        <v>20689</v>
      </c>
      <c r="B28769" s="1">
        <v>44249</v>
      </c>
      <c r="C28769">
        <v>42.92</v>
      </c>
    </row>
    <row r="28770" spans="1:3" x14ac:dyDescent="0.2">
      <c r="A28770" t="s">
        <v>20690</v>
      </c>
      <c r="B28770" s="1">
        <v>44249</v>
      </c>
      <c r="C28770">
        <v>62.9</v>
      </c>
    </row>
    <row r="28771" spans="1:3" x14ac:dyDescent="0.2">
      <c r="A28771" t="s">
        <v>20691</v>
      </c>
      <c r="B28771" s="1">
        <v>44249</v>
      </c>
      <c r="C28771">
        <v>55.9</v>
      </c>
    </row>
    <row r="28772" spans="1:3" x14ac:dyDescent="0.2">
      <c r="A28772" t="s">
        <v>20564</v>
      </c>
      <c r="B28772" s="1">
        <v>44249</v>
      </c>
      <c r="C28772">
        <v>43.2</v>
      </c>
    </row>
    <row r="28773" spans="1:3" x14ac:dyDescent="0.2">
      <c r="A28773" t="s">
        <v>12591</v>
      </c>
      <c r="B28773" s="1">
        <v>44249</v>
      </c>
      <c r="C28773">
        <v>77.900000000000006</v>
      </c>
    </row>
    <row r="28774" spans="1:3" x14ac:dyDescent="0.2">
      <c r="A28774" t="s">
        <v>20692</v>
      </c>
      <c r="B28774" s="1">
        <v>44249</v>
      </c>
      <c r="C28774">
        <v>92.95</v>
      </c>
    </row>
    <row r="28775" spans="1:3" x14ac:dyDescent="0.2">
      <c r="A28775" t="s">
        <v>18602</v>
      </c>
      <c r="B28775" s="1">
        <v>44249</v>
      </c>
      <c r="C28775">
        <v>39.75</v>
      </c>
    </row>
    <row r="28776" spans="1:3" x14ac:dyDescent="0.2">
      <c r="A28776" t="s">
        <v>20693</v>
      </c>
      <c r="B28776" s="1">
        <v>44249</v>
      </c>
      <c r="C28776">
        <v>57.9</v>
      </c>
    </row>
    <row r="28777" spans="1:3" x14ac:dyDescent="0.2">
      <c r="A28777" t="s">
        <v>20694</v>
      </c>
      <c r="B28777" s="1">
        <v>44249</v>
      </c>
      <c r="C28777">
        <v>288.95</v>
      </c>
    </row>
    <row r="28778" spans="1:3" x14ac:dyDescent="0.2">
      <c r="A28778" t="s">
        <v>20695</v>
      </c>
      <c r="B28778" s="1">
        <v>44249</v>
      </c>
      <c r="C28778">
        <v>37.9</v>
      </c>
    </row>
    <row r="28779" spans="1:3" x14ac:dyDescent="0.2">
      <c r="A28779" t="s">
        <v>1045</v>
      </c>
      <c r="B28779" s="1">
        <v>44249</v>
      </c>
      <c r="C28779">
        <v>327.64999999999998</v>
      </c>
    </row>
    <row r="28780" spans="1:3" x14ac:dyDescent="0.2">
      <c r="A28780" t="s">
        <v>2964</v>
      </c>
      <c r="B28780" s="1">
        <v>44249</v>
      </c>
      <c r="C28780">
        <v>174.95</v>
      </c>
    </row>
    <row r="28781" spans="1:3" x14ac:dyDescent="0.2">
      <c r="A28781" t="s">
        <v>5516</v>
      </c>
      <c r="B28781" s="1">
        <v>44249</v>
      </c>
      <c r="C28781">
        <v>52.95</v>
      </c>
    </row>
    <row r="28782" spans="1:3" x14ac:dyDescent="0.2">
      <c r="A28782" t="s">
        <v>20696</v>
      </c>
      <c r="B28782" s="1">
        <v>44249</v>
      </c>
      <c r="C28782">
        <v>34.799999999999997</v>
      </c>
    </row>
    <row r="28783" spans="1:3" x14ac:dyDescent="0.2">
      <c r="A28783" t="s">
        <v>2347</v>
      </c>
      <c r="B28783" s="1">
        <v>44249</v>
      </c>
      <c r="C28783">
        <v>343.36</v>
      </c>
    </row>
    <row r="28784" spans="1:3" x14ac:dyDescent="0.2">
      <c r="A28784" t="s">
        <v>64</v>
      </c>
      <c r="B28784" s="1">
        <v>44249</v>
      </c>
      <c r="C28784">
        <v>714.67</v>
      </c>
    </row>
    <row r="28785" spans="1:3" x14ac:dyDescent="0.2">
      <c r="A28785" t="s">
        <v>20697</v>
      </c>
      <c r="B28785" s="1">
        <v>44249</v>
      </c>
      <c r="C28785">
        <v>13.99</v>
      </c>
    </row>
    <row r="28786" spans="1:3" x14ac:dyDescent="0.2">
      <c r="A28786" t="s">
        <v>19590</v>
      </c>
      <c r="B28786" s="1">
        <v>44249</v>
      </c>
      <c r="C28786">
        <v>13.99</v>
      </c>
    </row>
    <row r="28787" spans="1:3" x14ac:dyDescent="0.2">
      <c r="A28787" t="s">
        <v>6139</v>
      </c>
      <c r="B28787" s="1">
        <v>44249</v>
      </c>
      <c r="C28787">
        <v>878.35</v>
      </c>
    </row>
    <row r="28788" spans="1:3" x14ac:dyDescent="0.2">
      <c r="A28788" t="s">
        <v>331</v>
      </c>
      <c r="B28788" s="1">
        <v>44249</v>
      </c>
      <c r="C28788">
        <v>1126.73</v>
      </c>
    </row>
    <row r="28789" spans="1:3" x14ac:dyDescent="0.2">
      <c r="A28789" t="s">
        <v>229</v>
      </c>
      <c r="B28789" s="1">
        <v>44249</v>
      </c>
      <c r="C28789">
        <v>37.93</v>
      </c>
    </row>
    <row r="28790" spans="1:3" x14ac:dyDescent="0.2">
      <c r="A28790" t="s">
        <v>383</v>
      </c>
      <c r="B28790" s="1">
        <v>44249</v>
      </c>
      <c r="C28790">
        <v>47.25</v>
      </c>
    </row>
    <row r="28791" spans="1:3" x14ac:dyDescent="0.2">
      <c r="A28791" t="s">
        <v>20698</v>
      </c>
      <c r="B28791" s="1">
        <v>44249</v>
      </c>
      <c r="C28791">
        <v>51.9</v>
      </c>
    </row>
    <row r="28792" spans="1:3" x14ac:dyDescent="0.2">
      <c r="A28792" t="s">
        <v>20699</v>
      </c>
      <c r="B28792" s="1">
        <v>44249</v>
      </c>
      <c r="C28792">
        <v>30.9</v>
      </c>
    </row>
    <row r="28793" spans="1:3" x14ac:dyDescent="0.2">
      <c r="A28793" t="s">
        <v>20700</v>
      </c>
      <c r="B28793" s="1">
        <v>44249</v>
      </c>
      <c r="C28793">
        <v>9.15</v>
      </c>
    </row>
    <row r="28794" spans="1:3" x14ac:dyDescent="0.2">
      <c r="A28794" t="s">
        <v>46</v>
      </c>
      <c r="B28794" s="1">
        <v>44249</v>
      </c>
      <c r="C28794">
        <v>786.43</v>
      </c>
    </row>
    <row r="28795" spans="1:3" x14ac:dyDescent="0.2">
      <c r="A28795" t="s">
        <v>257</v>
      </c>
      <c r="B28795" s="1">
        <v>44249</v>
      </c>
      <c r="C28795">
        <v>466.98</v>
      </c>
    </row>
    <row r="28796" spans="1:3" x14ac:dyDescent="0.2">
      <c r="A28796" t="s">
        <v>12</v>
      </c>
      <c r="B28796" s="1">
        <v>44249</v>
      </c>
      <c r="C28796">
        <v>165.29</v>
      </c>
    </row>
    <row r="28797" spans="1:3" x14ac:dyDescent="0.2">
      <c r="A28797" t="s">
        <v>12</v>
      </c>
      <c r="B28797" s="1">
        <v>44249</v>
      </c>
      <c r="C28797">
        <v>222.56</v>
      </c>
    </row>
    <row r="28798" spans="1:3" x14ac:dyDescent="0.2">
      <c r="A28798" t="s">
        <v>12</v>
      </c>
      <c r="B28798" s="1">
        <v>44249</v>
      </c>
      <c r="C28798">
        <v>316.17</v>
      </c>
    </row>
    <row r="28799" spans="1:3" x14ac:dyDescent="0.2">
      <c r="A28799" t="s">
        <v>751</v>
      </c>
      <c r="B28799" s="1">
        <v>44250</v>
      </c>
      <c r="C28799">
        <v>1180.4000000000001</v>
      </c>
    </row>
    <row r="28800" spans="1:3" x14ac:dyDescent="0.2">
      <c r="A28800" t="s">
        <v>969</v>
      </c>
      <c r="B28800" s="1">
        <v>44250</v>
      </c>
      <c r="C28800">
        <v>426.16</v>
      </c>
    </row>
    <row r="28801" spans="1:3" x14ac:dyDescent="0.2">
      <c r="A28801" t="s">
        <v>20614</v>
      </c>
      <c r="B28801" s="1">
        <v>44250</v>
      </c>
      <c r="C28801">
        <v>87.85</v>
      </c>
    </row>
    <row r="28802" spans="1:3" x14ac:dyDescent="0.2">
      <c r="A28802" t="s">
        <v>20615</v>
      </c>
      <c r="B28802" s="1">
        <v>44250</v>
      </c>
      <c r="C28802">
        <v>74.900000000000006</v>
      </c>
    </row>
    <row r="28803" spans="1:3" x14ac:dyDescent="0.2">
      <c r="A28803" t="s">
        <v>4330</v>
      </c>
      <c r="B28803" s="1">
        <v>44250</v>
      </c>
      <c r="C28803">
        <v>199</v>
      </c>
    </row>
    <row r="28804" spans="1:3" x14ac:dyDescent="0.2">
      <c r="A28804" t="s">
        <v>12423</v>
      </c>
      <c r="B28804" s="1">
        <v>44250</v>
      </c>
      <c r="C28804">
        <v>47.9</v>
      </c>
    </row>
    <row r="28805" spans="1:3" x14ac:dyDescent="0.2">
      <c r="A28805" t="s">
        <v>15902</v>
      </c>
      <c r="B28805" s="1">
        <v>44250</v>
      </c>
      <c r="C28805">
        <v>47.9</v>
      </c>
    </row>
    <row r="28806" spans="1:3" x14ac:dyDescent="0.2">
      <c r="A28806" t="s">
        <v>122</v>
      </c>
      <c r="B28806" s="1">
        <v>44250</v>
      </c>
      <c r="C28806">
        <v>132</v>
      </c>
    </row>
    <row r="28807" spans="1:3" x14ac:dyDescent="0.2">
      <c r="A28807" t="s">
        <v>122</v>
      </c>
      <c r="B28807" s="1">
        <v>44250</v>
      </c>
      <c r="C28807">
        <v>446.43</v>
      </c>
    </row>
    <row r="28808" spans="1:3" x14ac:dyDescent="0.2">
      <c r="A28808" t="s">
        <v>396</v>
      </c>
      <c r="B28808" s="1">
        <v>44250</v>
      </c>
      <c r="C28808">
        <v>779.42</v>
      </c>
    </row>
    <row r="28809" spans="1:3" x14ac:dyDescent="0.2">
      <c r="A28809" t="s">
        <v>122</v>
      </c>
      <c r="B28809" s="1">
        <v>44250</v>
      </c>
      <c r="C28809">
        <v>1255.22</v>
      </c>
    </row>
    <row r="28810" spans="1:3" x14ac:dyDescent="0.2">
      <c r="A28810" t="s">
        <v>232</v>
      </c>
      <c r="B28810" s="1">
        <v>44250</v>
      </c>
      <c r="C28810">
        <v>2257.88</v>
      </c>
    </row>
    <row r="28811" spans="1:3" x14ac:dyDescent="0.2">
      <c r="A28811" t="s">
        <v>148</v>
      </c>
      <c r="B28811" s="1">
        <v>44250</v>
      </c>
      <c r="C28811">
        <v>488.37</v>
      </c>
    </row>
    <row r="28812" spans="1:3" x14ac:dyDescent="0.2">
      <c r="A28812" t="s">
        <v>148</v>
      </c>
      <c r="B28812" s="1">
        <v>44250</v>
      </c>
      <c r="C28812">
        <v>573.99</v>
      </c>
    </row>
    <row r="28813" spans="1:3" x14ac:dyDescent="0.2">
      <c r="A28813" t="s">
        <v>222</v>
      </c>
      <c r="B28813" s="1">
        <v>44250</v>
      </c>
      <c r="C28813">
        <v>460.49</v>
      </c>
    </row>
    <row r="28814" spans="1:3" x14ac:dyDescent="0.2">
      <c r="A28814" t="s">
        <v>224</v>
      </c>
      <c r="B28814" s="1">
        <v>44250</v>
      </c>
      <c r="C28814">
        <v>453.39</v>
      </c>
    </row>
    <row r="28815" spans="1:3" x14ac:dyDescent="0.2">
      <c r="A28815" t="s">
        <v>327</v>
      </c>
      <c r="B28815" s="1">
        <v>44250</v>
      </c>
      <c r="C28815">
        <v>1447.89</v>
      </c>
    </row>
    <row r="28816" spans="1:3" x14ac:dyDescent="0.2">
      <c r="A28816" t="s">
        <v>146</v>
      </c>
      <c r="B28816" s="1">
        <v>44250</v>
      </c>
      <c r="C28816">
        <v>309.2</v>
      </c>
    </row>
    <row r="28817" spans="1:3" x14ac:dyDescent="0.2">
      <c r="A28817" t="s">
        <v>46</v>
      </c>
      <c r="B28817" s="1">
        <v>44250</v>
      </c>
      <c r="C28817">
        <v>225</v>
      </c>
    </row>
    <row r="28818" spans="1:3" x14ac:dyDescent="0.2">
      <c r="A28818" t="s">
        <v>3</v>
      </c>
      <c r="B28818" s="1">
        <v>44250</v>
      </c>
      <c r="C28818">
        <v>28</v>
      </c>
    </row>
    <row r="28819" spans="1:3" x14ac:dyDescent="0.2">
      <c r="A28819" t="s">
        <v>13523</v>
      </c>
      <c r="B28819" s="1">
        <v>44250</v>
      </c>
      <c r="C28819">
        <v>253.58</v>
      </c>
    </row>
    <row r="28820" spans="1:3" x14ac:dyDescent="0.2">
      <c r="A28820" t="s">
        <v>20616</v>
      </c>
      <c r="B28820" s="1">
        <v>44250</v>
      </c>
      <c r="C28820">
        <v>74.900000000000006</v>
      </c>
    </row>
    <row r="28821" spans="1:3" x14ac:dyDescent="0.2">
      <c r="A28821" t="s">
        <v>20617</v>
      </c>
      <c r="B28821" s="1">
        <v>44250</v>
      </c>
      <c r="C28821">
        <v>70.45</v>
      </c>
    </row>
    <row r="28822" spans="1:3" x14ac:dyDescent="0.2">
      <c r="A28822" t="s">
        <v>15057</v>
      </c>
      <c r="B28822" s="1">
        <v>44250</v>
      </c>
      <c r="C28822">
        <v>127.85</v>
      </c>
    </row>
    <row r="28823" spans="1:3" x14ac:dyDescent="0.2">
      <c r="A28823" t="s">
        <v>20618</v>
      </c>
      <c r="B28823" s="1">
        <v>44250</v>
      </c>
      <c r="C28823">
        <v>57.9</v>
      </c>
    </row>
    <row r="28824" spans="1:3" x14ac:dyDescent="0.2">
      <c r="A28824" t="s">
        <v>20619</v>
      </c>
      <c r="B28824" s="1">
        <v>44250</v>
      </c>
      <c r="C28824">
        <v>49.45</v>
      </c>
    </row>
    <row r="28825" spans="1:3" x14ac:dyDescent="0.2">
      <c r="A28825" t="s">
        <v>20620</v>
      </c>
      <c r="B28825" s="1">
        <v>44250</v>
      </c>
      <c r="C28825">
        <v>87.4</v>
      </c>
    </row>
    <row r="28826" spans="1:3" x14ac:dyDescent="0.2">
      <c r="A28826" t="s">
        <v>20621</v>
      </c>
      <c r="B28826" s="1">
        <v>44250</v>
      </c>
      <c r="C28826">
        <v>33.9</v>
      </c>
    </row>
    <row r="28827" spans="1:3" x14ac:dyDescent="0.2">
      <c r="A28827" t="s">
        <v>20622</v>
      </c>
      <c r="B28827" s="1">
        <v>44250</v>
      </c>
      <c r="C28827">
        <v>122.9</v>
      </c>
    </row>
    <row r="28828" spans="1:3" x14ac:dyDescent="0.2">
      <c r="A28828" t="s">
        <v>20623</v>
      </c>
      <c r="B28828" s="1">
        <v>44250</v>
      </c>
      <c r="C28828">
        <v>47.9</v>
      </c>
    </row>
    <row r="28829" spans="1:3" x14ac:dyDescent="0.2">
      <c r="A28829" t="s">
        <v>20624</v>
      </c>
      <c r="B28829" s="1">
        <v>44250</v>
      </c>
      <c r="C28829">
        <v>47.9</v>
      </c>
    </row>
    <row r="28830" spans="1:3" x14ac:dyDescent="0.2">
      <c r="A28830" t="s">
        <v>20181</v>
      </c>
      <c r="B28830" s="1">
        <v>44250</v>
      </c>
      <c r="C28830">
        <v>47.9</v>
      </c>
    </row>
    <row r="28831" spans="1:3" x14ac:dyDescent="0.2">
      <c r="A28831" t="s">
        <v>1110</v>
      </c>
      <c r="B28831" s="1">
        <v>44250</v>
      </c>
      <c r="C28831">
        <v>47.9</v>
      </c>
    </row>
    <row r="28832" spans="1:3" x14ac:dyDescent="0.2">
      <c r="A28832" t="s">
        <v>5174</v>
      </c>
      <c r="B28832" s="1">
        <v>44250</v>
      </c>
      <c r="C28832">
        <v>47.9</v>
      </c>
    </row>
    <row r="28833" spans="1:3" x14ac:dyDescent="0.2">
      <c r="A28833" t="s">
        <v>1468</v>
      </c>
      <c r="B28833" s="1">
        <v>44250</v>
      </c>
      <c r="C28833">
        <v>85.4</v>
      </c>
    </row>
    <row r="28834" spans="1:3" x14ac:dyDescent="0.2">
      <c r="A28834" t="s">
        <v>20625</v>
      </c>
      <c r="B28834" s="1">
        <v>44250</v>
      </c>
      <c r="C28834">
        <v>47.9</v>
      </c>
    </row>
    <row r="28835" spans="1:3" x14ac:dyDescent="0.2">
      <c r="A28835" t="s">
        <v>20626</v>
      </c>
      <c r="B28835" s="1">
        <v>44250</v>
      </c>
      <c r="C28835">
        <v>47.9</v>
      </c>
    </row>
    <row r="28836" spans="1:3" x14ac:dyDescent="0.2">
      <c r="A28836" t="s">
        <v>20627</v>
      </c>
      <c r="B28836" s="1">
        <v>44250</v>
      </c>
      <c r="C28836">
        <v>47.9</v>
      </c>
    </row>
    <row r="28837" spans="1:3" x14ac:dyDescent="0.2">
      <c r="A28837" t="s">
        <v>17932</v>
      </c>
      <c r="B28837" s="1">
        <v>44250</v>
      </c>
      <c r="C28837">
        <v>47.9</v>
      </c>
    </row>
    <row r="28838" spans="1:3" x14ac:dyDescent="0.2">
      <c r="A28838" t="s">
        <v>7371</v>
      </c>
      <c r="B28838" s="1">
        <v>44250</v>
      </c>
      <c r="C28838">
        <v>47.9</v>
      </c>
    </row>
    <row r="28839" spans="1:3" x14ac:dyDescent="0.2">
      <c r="A28839" t="s">
        <v>20628</v>
      </c>
      <c r="B28839" s="1">
        <v>44250</v>
      </c>
      <c r="C28839">
        <v>47.9</v>
      </c>
    </row>
    <row r="28840" spans="1:3" x14ac:dyDescent="0.2">
      <c r="A28840" t="s">
        <v>1353</v>
      </c>
      <c r="B28840" s="1">
        <v>44250</v>
      </c>
      <c r="C28840">
        <v>157.85</v>
      </c>
    </row>
    <row r="28841" spans="1:3" x14ac:dyDescent="0.2">
      <c r="A28841" t="s">
        <v>3833</v>
      </c>
      <c r="B28841" s="1">
        <v>44250</v>
      </c>
      <c r="C28841">
        <v>246.3</v>
      </c>
    </row>
    <row r="28842" spans="1:3" x14ac:dyDescent="0.2">
      <c r="A28842" t="s">
        <v>15462</v>
      </c>
      <c r="B28842" s="1">
        <v>44250</v>
      </c>
      <c r="C28842">
        <v>47.9</v>
      </c>
    </row>
    <row r="28843" spans="1:3" x14ac:dyDescent="0.2">
      <c r="A28843" t="s">
        <v>6951</v>
      </c>
      <c r="B28843" s="1">
        <v>44250</v>
      </c>
      <c r="C28843">
        <v>47.9</v>
      </c>
    </row>
    <row r="28844" spans="1:3" x14ac:dyDescent="0.2">
      <c r="A28844" t="s">
        <v>20629</v>
      </c>
      <c r="B28844" s="1">
        <v>44250</v>
      </c>
      <c r="C28844">
        <v>87.85</v>
      </c>
    </row>
    <row r="28845" spans="1:3" x14ac:dyDescent="0.2">
      <c r="A28845" t="s">
        <v>2861</v>
      </c>
      <c r="B28845" s="1">
        <v>44250</v>
      </c>
      <c r="C28845">
        <v>62.22</v>
      </c>
    </row>
    <row r="28846" spans="1:3" x14ac:dyDescent="0.2">
      <c r="A28846" t="s">
        <v>1664</v>
      </c>
      <c r="B28846" s="1">
        <v>44250</v>
      </c>
      <c r="C28846">
        <v>47.9</v>
      </c>
    </row>
    <row r="28847" spans="1:3" x14ac:dyDescent="0.2">
      <c r="A28847" t="s">
        <v>15226</v>
      </c>
      <c r="B28847" s="1">
        <v>44250</v>
      </c>
      <c r="C28847">
        <v>47.9</v>
      </c>
    </row>
    <row r="28848" spans="1:3" x14ac:dyDescent="0.2">
      <c r="A28848" t="s">
        <v>20630</v>
      </c>
      <c r="B28848" s="1">
        <v>44250</v>
      </c>
      <c r="C28848">
        <v>37.9</v>
      </c>
    </row>
    <row r="28849" spans="1:3" x14ac:dyDescent="0.2">
      <c r="A28849" t="s">
        <v>16685</v>
      </c>
      <c r="B28849" s="1">
        <v>44250</v>
      </c>
      <c r="C28849">
        <v>47.9</v>
      </c>
    </row>
    <row r="28850" spans="1:3" x14ac:dyDescent="0.2">
      <c r="A28850" t="s">
        <v>10598</v>
      </c>
      <c r="B28850" s="1">
        <v>44250</v>
      </c>
      <c r="C28850">
        <v>47.9</v>
      </c>
    </row>
    <row r="28851" spans="1:3" x14ac:dyDescent="0.2">
      <c r="A28851" t="s">
        <v>20631</v>
      </c>
      <c r="B28851" s="1">
        <v>44250</v>
      </c>
      <c r="C28851">
        <v>47.9</v>
      </c>
    </row>
    <row r="28852" spans="1:3" x14ac:dyDescent="0.2">
      <c r="A28852" t="s">
        <v>20632</v>
      </c>
      <c r="B28852" s="1">
        <v>44250</v>
      </c>
      <c r="C28852">
        <v>47.9</v>
      </c>
    </row>
    <row r="28853" spans="1:3" x14ac:dyDescent="0.2">
      <c r="A28853" t="s">
        <v>18186</v>
      </c>
      <c r="B28853" s="1">
        <v>44250</v>
      </c>
      <c r="C28853">
        <v>47.9</v>
      </c>
    </row>
    <row r="28854" spans="1:3" x14ac:dyDescent="0.2">
      <c r="A28854" t="s">
        <v>2686</v>
      </c>
      <c r="B28854" s="1">
        <v>44250</v>
      </c>
      <c r="C28854">
        <v>47.9</v>
      </c>
    </row>
    <row r="28855" spans="1:3" x14ac:dyDescent="0.2">
      <c r="A28855" t="s">
        <v>20633</v>
      </c>
      <c r="B28855" s="1">
        <v>44250</v>
      </c>
      <c r="C28855">
        <v>47.9</v>
      </c>
    </row>
    <row r="28856" spans="1:3" x14ac:dyDescent="0.2">
      <c r="A28856" t="s">
        <v>20634</v>
      </c>
      <c r="B28856" s="1">
        <v>44250</v>
      </c>
      <c r="C28856">
        <v>47.9</v>
      </c>
    </row>
    <row r="28857" spans="1:3" x14ac:dyDescent="0.2">
      <c r="A28857" t="s">
        <v>20635</v>
      </c>
      <c r="B28857" s="1">
        <v>44250</v>
      </c>
      <c r="C28857">
        <v>47.9</v>
      </c>
    </row>
    <row r="28858" spans="1:3" x14ac:dyDescent="0.2">
      <c r="A28858" t="s">
        <v>12556</v>
      </c>
      <c r="B28858" s="1">
        <v>44250</v>
      </c>
      <c r="C28858">
        <v>180.1</v>
      </c>
    </row>
    <row r="28859" spans="1:3" x14ac:dyDescent="0.2">
      <c r="A28859" t="s">
        <v>7976</v>
      </c>
      <c r="B28859" s="1">
        <v>44250</v>
      </c>
      <c r="C28859">
        <v>64.95</v>
      </c>
    </row>
    <row r="28860" spans="1:3" x14ac:dyDescent="0.2">
      <c r="A28860" t="s">
        <v>12422</v>
      </c>
      <c r="B28860" s="1">
        <v>44250</v>
      </c>
      <c r="C28860">
        <v>47.9</v>
      </c>
    </row>
    <row r="28861" spans="1:3" x14ac:dyDescent="0.2">
      <c r="A28861" t="s">
        <v>16509</v>
      </c>
      <c r="B28861" s="1">
        <v>44250</v>
      </c>
      <c r="C28861">
        <v>73.900000000000006</v>
      </c>
    </row>
    <row r="28862" spans="1:3" x14ac:dyDescent="0.2">
      <c r="A28862" t="s">
        <v>14983</v>
      </c>
      <c r="B28862" s="1">
        <v>44250</v>
      </c>
      <c r="C28862">
        <v>47.9</v>
      </c>
    </row>
    <row r="28863" spans="1:3" x14ac:dyDescent="0.2">
      <c r="A28863" t="s">
        <v>11712</v>
      </c>
      <c r="B28863" s="1">
        <v>44250</v>
      </c>
      <c r="C28863">
        <v>220.15</v>
      </c>
    </row>
    <row r="28864" spans="1:3" x14ac:dyDescent="0.2">
      <c r="A28864" t="s">
        <v>327</v>
      </c>
      <c r="B28864" s="1">
        <v>44250</v>
      </c>
      <c r="C28864">
        <v>526.49</v>
      </c>
    </row>
    <row r="28865" spans="1:3" x14ac:dyDescent="0.2">
      <c r="A28865" t="s">
        <v>810</v>
      </c>
      <c r="B28865" s="1">
        <v>44250</v>
      </c>
      <c r="C28865">
        <v>767.04</v>
      </c>
    </row>
    <row r="28866" spans="1:3" x14ac:dyDescent="0.2">
      <c r="A28866" t="s">
        <v>20636</v>
      </c>
      <c r="B28866" s="1">
        <v>44250</v>
      </c>
      <c r="C28866">
        <v>243.01</v>
      </c>
    </row>
    <row r="28867" spans="1:3" x14ac:dyDescent="0.2">
      <c r="A28867" t="s">
        <v>11391</v>
      </c>
      <c r="B28867" s="1">
        <v>44250</v>
      </c>
      <c r="C28867">
        <v>149.79</v>
      </c>
    </row>
    <row r="28868" spans="1:3" x14ac:dyDescent="0.2">
      <c r="A28868" t="s">
        <v>12</v>
      </c>
      <c r="B28868" s="1">
        <v>44250</v>
      </c>
      <c r="C28868">
        <v>459.29</v>
      </c>
    </row>
    <row r="28869" spans="1:3" x14ac:dyDescent="0.2">
      <c r="A28869" t="s">
        <v>10842</v>
      </c>
      <c r="B28869" s="1">
        <v>44251</v>
      </c>
      <c r="C28869">
        <v>259.95</v>
      </c>
    </row>
    <row r="28870" spans="1:3" x14ac:dyDescent="0.2">
      <c r="A28870" t="s">
        <v>308</v>
      </c>
      <c r="B28870" s="1">
        <v>44251</v>
      </c>
      <c r="C28870">
        <v>314.99</v>
      </c>
    </row>
    <row r="28871" spans="1:3" x14ac:dyDescent="0.2">
      <c r="A28871" t="s">
        <v>20596</v>
      </c>
      <c r="B28871" s="1">
        <v>44251</v>
      </c>
      <c r="C28871">
        <v>13.99</v>
      </c>
    </row>
    <row r="28872" spans="1:3" x14ac:dyDescent="0.2">
      <c r="A28872" t="s">
        <v>20597</v>
      </c>
      <c r="B28872" s="1">
        <v>44251</v>
      </c>
      <c r="C28872">
        <v>9.35</v>
      </c>
    </row>
    <row r="28873" spans="1:3" x14ac:dyDescent="0.2">
      <c r="A28873" t="s">
        <v>20598</v>
      </c>
      <c r="B28873" s="1">
        <v>44251</v>
      </c>
      <c r="C28873">
        <v>43.96</v>
      </c>
    </row>
    <row r="28874" spans="1:3" x14ac:dyDescent="0.2">
      <c r="A28874" t="s">
        <v>20599</v>
      </c>
      <c r="B28874" s="1">
        <v>44251</v>
      </c>
      <c r="C28874">
        <v>184.85</v>
      </c>
    </row>
    <row r="28875" spans="1:3" x14ac:dyDescent="0.2">
      <c r="A28875" t="s">
        <v>5637</v>
      </c>
      <c r="B28875" s="1">
        <v>44251</v>
      </c>
      <c r="C28875">
        <v>201</v>
      </c>
    </row>
    <row r="28876" spans="1:3" x14ac:dyDescent="0.2">
      <c r="A28876" t="s">
        <v>20600</v>
      </c>
      <c r="B28876" s="1">
        <v>44251</v>
      </c>
      <c r="C28876">
        <v>55.9</v>
      </c>
    </row>
    <row r="28877" spans="1:3" x14ac:dyDescent="0.2">
      <c r="A28877" t="s">
        <v>20601</v>
      </c>
      <c r="B28877" s="1">
        <v>44251</v>
      </c>
      <c r="C28877">
        <v>249.75</v>
      </c>
    </row>
    <row r="28878" spans="1:3" x14ac:dyDescent="0.2">
      <c r="A28878" t="s">
        <v>15507</v>
      </c>
      <c r="B28878" s="1">
        <v>44251</v>
      </c>
      <c r="C28878">
        <v>47.9</v>
      </c>
    </row>
    <row r="28879" spans="1:3" x14ac:dyDescent="0.2">
      <c r="A28879" t="s">
        <v>6014</v>
      </c>
      <c r="B28879" s="1">
        <v>44251</v>
      </c>
      <c r="C28879">
        <v>60.89</v>
      </c>
    </row>
    <row r="28880" spans="1:3" x14ac:dyDescent="0.2">
      <c r="A28880" t="s">
        <v>2864</v>
      </c>
      <c r="B28880" s="1">
        <v>44251</v>
      </c>
      <c r="C28880">
        <v>951.85</v>
      </c>
    </row>
    <row r="28881" spans="1:3" x14ac:dyDescent="0.2">
      <c r="A28881" t="s">
        <v>5673</v>
      </c>
      <c r="B28881" s="1">
        <v>44251</v>
      </c>
      <c r="C28881">
        <v>107.34</v>
      </c>
    </row>
    <row r="28882" spans="1:3" x14ac:dyDescent="0.2">
      <c r="A28882" t="s">
        <v>310</v>
      </c>
      <c r="B28882" s="1">
        <v>44251</v>
      </c>
      <c r="C28882">
        <v>512.35</v>
      </c>
    </row>
    <row r="28883" spans="1:3" x14ac:dyDescent="0.2">
      <c r="A28883" t="s">
        <v>2140</v>
      </c>
      <c r="B28883" s="1">
        <v>44251</v>
      </c>
      <c r="C28883">
        <v>699.52</v>
      </c>
    </row>
    <row r="28884" spans="1:3" x14ac:dyDescent="0.2">
      <c r="A28884" t="s">
        <v>810</v>
      </c>
      <c r="B28884" s="1">
        <v>44251</v>
      </c>
      <c r="C28884">
        <v>233</v>
      </c>
    </row>
    <row r="28885" spans="1:3" x14ac:dyDescent="0.2">
      <c r="A28885" t="s">
        <v>20602</v>
      </c>
      <c r="B28885" s="1">
        <v>44251</v>
      </c>
      <c r="C28885">
        <v>43.35</v>
      </c>
    </row>
    <row r="28886" spans="1:3" x14ac:dyDescent="0.2">
      <c r="A28886" t="s">
        <v>12459</v>
      </c>
      <c r="B28886" s="1">
        <v>44251</v>
      </c>
      <c r="C28886">
        <v>67.89</v>
      </c>
    </row>
    <row r="28887" spans="1:3" x14ac:dyDescent="0.2">
      <c r="A28887" t="s">
        <v>12368</v>
      </c>
      <c r="B28887" s="1">
        <v>44251</v>
      </c>
      <c r="C28887">
        <v>47.9</v>
      </c>
    </row>
    <row r="28888" spans="1:3" x14ac:dyDescent="0.2">
      <c r="A28888" t="s">
        <v>20603</v>
      </c>
      <c r="B28888" s="1">
        <v>44251</v>
      </c>
      <c r="C28888">
        <v>34.950000000000003</v>
      </c>
    </row>
    <row r="28889" spans="1:3" x14ac:dyDescent="0.2">
      <c r="A28889" t="s">
        <v>430</v>
      </c>
      <c r="B28889" s="1">
        <v>44251</v>
      </c>
      <c r="C28889">
        <v>97.48</v>
      </c>
    </row>
    <row r="28890" spans="1:3" x14ac:dyDescent="0.2">
      <c r="A28890" t="s">
        <v>346</v>
      </c>
      <c r="B28890" s="1">
        <v>44251</v>
      </c>
      <c r="C28890">
        <v>93.2</v>
      </c>
    </row>
    <row r="28891" spans="1:3" x14ac:dyDescent="0.2">
      <c r="A28891" t="s">
        <v>430</v>
      </c>
      <c r="B28891" s="1">
        <v>44251</v>
      </c>
      <c r="C28891">
        <v>93.2</v>
      </c>
    </row>
    <row r="28892" spans="1:3" x14ac:dyDescent="0.2">
      <c r="A28892" t="s">
        <v>32</v>
      </c>
      <c r="B28892" s="1">
        <v>44251</v>
      </c>
      <c r="C28892">
        <v>668.76</v>
      </c>
    </row>
    <row r="28893" spans="1:3" x14ac:dyDescent="0.2">
      <c r="A28893" t="s">
        <v>3826</v>
      </c>
      <c r="B28893" s="1">
        <v>44251</v>
      </c>
      <c r="C28893">
        <v>110</v>
      </c>
    </row>
    <row r="28894" spans="1:3" x14ac:dyDescent="0.2">
      <c r="A28894" t="s">
        <v>236</v>
      </c>
      <c r="B28894" s="1">
        <v>44251</v>
      </c>
      <c r="C28894">
        <v>113.85</v>
      </c>
    </row>
    <row r="28895" spans="1:3" x14ac:dyDescent="0.2">
      <c r="A28895" t="s">
        <v>236</v>
      </c>
      <c r="B28895" s="1">
        <v>44251</v>
      </c>
      <c r="C28895">
        <v>542.4</v>
      </c>
    </row>
    <row r="28896" spans="1:3" x14ac:dyDescent="0.2">
      <c r="A28896" t="s">
        <v>1401</v>
      </c>
      <c r="B28896" s="1">
        <v>44251</v>
      </c>
      <c r="C28896">
        <v>551.38</v>
      </c>
    </row>
    <row r="28897" spans="1:3" x14ac:dyDescent="0.2">
      <c r="A28897" t="s">
        <v>20604</v>
      </c>
      <c r="B28897" s="1">
        <v>44251</v>
      </c>
      <c r="C28897">
        <v>53.2</v>
      </c>
    </row>
    <row r="28898" spans="1:3" x14ac:dyDescent="0.2">
      <c r="A28898" t="s">
        <v>9801</v>
      </c>
      <c r="B28898" s="1">
        <v>44251</v>
      </c>
      <c r="C28898">
        <v>115.8</v>
      </c>
    </row>
    <row r="28899" spans="1:3" x14ac:dyDescent="0.2">
      <c r="A28899" t="s">
        <v>20605</v>
      </c>
      <c r="B28899" s="1">
        <v>44251</v>
      </c>
      <c r="C28899">
        <v>53.2</v>
      </c>
    </row>
    <row r="28900" spans="1:3" x14ac:dyDescent="0.2">
      <c r="A28900" t="s">
        <v>20606</v>
      </c>
      <c r="B28900" s="1">
        <v>44251</v>
      </c>
      <c r="C28900">
        <v>64.650000000000006</v>
      </c>
    </row>
    <row r="28901" spans="1:3" x14ac:dyDescent="0.2">
      <c r="A28901" t="s">
        <v>20607</v>
      </c>
      <c r="B28901" s="1">
        <v>44251</v>
      </c>
      <c r="C28901">
        <v>46.45</v>
      </c>
    </row>
    <row r="28902" spans="1:3" x14ac:dyDescent="0.2">
      <c r="A28902" t="s">
        <v>20608</v>
      </c>
      <c r="B28902" s="1">
        <v>44251</v>
      </c>
      <c r="C28902">
        <v>47.9</v>
      </c>
    </row>
    <row r="28903" spans="1:3" x14ac:dyDescent="0.2">
      <c r="A28903" t="s">
        <v>20609</v>
      </c>
      <c r="B28903" s="1">
        <v>44251</v>
      </c>
      <c r="C28903">
        <v>47.9</v>
      </c>
    </row>
    <row r="28904" spans="1:3" x14ac:dyDescent="0.2">
      <c r="A28904" t="s">
        <v>20610</v>
      </c>
      <c r="B28904" s="1">
        <v>44251</v>
      </c>
      <c r="C28904">
        <v>52.8</v>
      </c>
    </row>
    <row r="28905" spans="1:3" x14ac:dyDescent="0.2">
      <c r="A28905" t="s">
        <v>8119</v>
      </c>
      <c r="B28905" s="1">
        <v>44251</v>
      </c>
      <c r="C28905">
        <v>127.85</v>
      </c>
    </row>
    <row r="28906" spans="1:3" x14ac:dyDescent="0.2">
      <c r="A28906" t="s">
        <v>19040</v>
      </c>
      <c r="B28906" s="1">
        <v>44251</v>
      </c>
      <c r="C28906">
        <v>69.849999999999994</v>
      </c>
    </row>
    <row r="28907" spans="1:3" x14ac:dyDescent="0.2">
      <c r="A28907" t="s">
        <v>15221</v>
      </c>
      <c r="B28907" s="1">
        <v>44251</v>
      </c>
      <c r="C28907">
        <v>47.9</v>
      </c>
    </row>
    <row r="28908" spans="1:3" x14ac:dyDescent="0.2">
      <c r="A28908" t="s">
        <v>20611</v>
      </c>
      <c r="B28908" s="1">
        <v>44251</v>
      </c>
      <c r="C28908">
        <v>117.85</v>
      </c>
    </row>
    <row r="28909" spans="1:3" x14ac:dyDescent="0.2">
      <c r="A28909" t="s">
        <v>1079</v>
      </c>
      <c r="B28909" s="1">
        <v>44251</v>
      </c>
      <c r="C28909">
        <v>90.4</v>
      </c>
    </row>
    <row r="28910" spans="1:3" x14ac:dyDescent="0.2">
      <c r="A28910" t="s">
        <v>11275</v>
      </c>
      <c r="B28910" s="1">
        <v>44251</v>
      </c>
      <c r="C28910">
        <v>47.9</v>
      </c>
    </row>
    <row r="28911" spans="1:3" x14ac:dyDescent="0.2">
      <c r="A28911" t="s">
        <v>229</v>
      </c>
      <c r="B28911" s="1">
        <v>44251</v>
      </c>
      <c r="C28911">
        <v>19.98</v>
      </c>
    </row>
    <row r="28912" spans="1:3" x14ac:dyDescent="0.2">
      <c r="A28912" t="s">
        <v>229</v>
      </c>
      <c r="B28912" s="1">
        <v>44251</v>
      </c>
      <c r="C28912">
        <v>192.23</v>
      </c>
    </row>
    <row r="28913" spans="1:3" x14ac:dyDescent="0.2">
      <c r="A28913" t="s">
        <v>229</v>
      </c>
      <c r="B28913" s="1">
        <v>44251</v>
      </c>
      <c r="C28913">
        <v>208</v>
      </c>
    </row>
    <row r="28914" spans="1:3" x14ac:dyDescent="0.2">
      <c r="A28914" t="s">
        <v>20612</v>
      </c>
      <c r="B28914" s="1">
        <v>44251</v>
      </c>
      <c r="C28914">
        <v>52.9</v>
      </c>
    </row>
    <row r="28915" spans="1:3" x14ac:dyDescent="0.2">
      <c r="A28915" t="s">
        <v>2980</v>
      </c>
      <c r="B28915" s="1">
        <v>44251</v>
      </c>
      <c r="C28915">
        <v>1258.2</v>
      </c>
    </row>
    <row r="28916" spans="1:3" x14ac:dyDescent="0.2">
      <c r="A28916" t="s">
        <v>2980</v>
      </c>
      <c r="B28916" s="1">
        <v>44251</v>
      </c>
      <c r="C28916">
        <v>545.22</v>
      </c>
    </row>
    <row r="28917" spans="1:3" x14ac:dyDescent="0.2">
      <c r="A28917" t="s">
        <v>20613</v>
      </c>
      <c r="B28917" s="1">
        <v>44251</v>
      </c>
      <c r="C28917">
        <v>47.9</v>
      </c>
    </row>
    <row r="28918" spans="1:3" x14ac:dyDescent="0.2">
      <c r="A28918" t="s">
        <v>14269</v>
      </c>
      <c r="B28918" s="1">
        <v>44251</v>
      </c>
      <c r="C28918">
        <v>239.7</v>
      </c>
    </row>
    <row r="28919" spans="1:3" x14ac:dyDescent="0.2">
      <c r="A28919" t="s">
        <v>46</v>
      </c>
      <c r="B28919" s="1">
        <v>44251</v>
      </c>
      <c r="C28919">
        <v>500.37</v>
      </c>
    </row>
    <row r="28920" spans="1:3" x14ac:dyDescent="0.2">
      <c r="A28920" t="s">
        <v>32</v>
      </c>
      <c r="B28920" s="1">
        <v>44251</v>
      </c>
      <c r="C28920">
        <v>829.95</v>
      </c>
    </row>
    <row r="28921" spans="1:3" x14ac:dyDescent="0.2">
      <c r="A28921" t="s">
        <v>226</v>
      </c>
      <c r="B28921" s="1">
        <v>44251</v>
      </c>
      <c r="C28921">
        <v>34.65</v>
      </c>
    </row>
    <row r="28922" spans="1:3" x14ac:dyDescent="0.2">
      <c r="A28922" t="s">
        <v>1770</v>
      </c>
      <c r="B28922" s="1">
        <v>44251</v>
      </c>
      <c r="C28922">
        <v>177.25</v>
      </c>
    </row>
    <row r="28923" spans="1:3" x14ac:dyDescent="0.2">
      <c r="A28923" t="s">
        <v>13013</v>
      </c>
      <c r="B28923" s="1">
        <v>44251</v>
      </c>
      <c r="C28923">
        <v>18.8</v>
      </c>
    </row>
    <row r="28924" spans="1:3" x14ac:dyDescent="0.2">
      <c r="A28924" t="s">
        <v>4329</v>
      </c>
      <c r="B28924" s="1">
        <v>44251</v>
      </c>
      <c r="C28924">
        <v>125.42</v>
      </c>
    </row>
    <row r="28925" spans="1:3" x14ac:dyDescent="0.2">
      <c r="A28925" t="s">
        <v>1389</v>
      </c>
      <c r="B28925" s="1">
        <v>44251</v>
      </c>
      <c r="C28925">
        <v>501.83</v>
      </c>
    </row>
    <row r="28926" spans="1:3" x14ac:dyDescent="0.2">
      <c r="A28926" t="s">
        <v>612</v>
      </c>
      <c r="B28926" s="1">
        <v>44251</v>
      </c>
      <c r="C28926">
        <v>318.86</v>
      </c>
    </row>
    <row r="28927" spans="1:3" x14ac:dyDescent="0.2">
      <c r="A28927" t="s">
        <v>612</v>
      </c>
      <c r="B28927" s="1">
        <v>44251</v>
      </c>
      <c r="C28927">
        <v>116.51</v>
      </c>
    </row>
    <row r="28928" spans="1:3" x14ac:dyDescent="0.2">
      <c r="A28928" t="s">
        <v>2989</v>
      </c>
      <c r="B28928" s="1">
        <v>44251</v>
      </c>
      <c r="C28928">
        <v>143.6</v>
      </c>
    </row>
    <row r="28929" spans="1:3" x14ac:dyDescent="0.2">
      <c r="A28929" t="s">
        <v>6139</v>
      </c>
      <c r="B28929" s="1">
        <v>44251</v>
      </c>
      <c r="C28929">
        <v>615.54</v>
      </c>
    </row>
    <row r="28930" spans="1:3" x14ac:dyDescent="0.2">
      <c r="A28930" t="s">
        <v>12</v>
      </c>
      <c r="B28930" s="1">
        <v>44251</v>
      </c>
      <c r="C28930">
        <v>480.33</v>
      </c>
    </row>
    <row r="28931" spans="1:3" x14ac:dyDescent="0.2">
      <c r="A28931" t="s">
        <v>952</v>
      </c>
      <c r="B28931" s="1">
        <v>44252</v>
      </c>
      <c r="C28931">
        <v>2588.7600000000002</v>
      </c>
    </row>
    <row r="28932" spans="1:3" x14ac:dyDescent="0.2">
      <c r="A28932" t="s">
        <v>383</v>
      </c>
      <c r="B28932" s="1">
        <v>44252</v>
      </c>
      <c r="C28932">
        <v>438.02</v>
      </c>
    </row>
    <row r="28933" spans="1:3" x14ac:dyDescent="0.2">
      <c r="A28933" t="s">
        <v>18551</v>
      </c>
      <c r="B28933" s="1">
        <v>44252</v>
      </c>
      <c r="C28933">
        <v>219.01</v>
      </c>
    </row>
    <row r="28934" spans="1:3" x14ac:dyDescent="0.2">
      <c r="A28934" t="s">
        <v>3133</v>
      </c>
      <c r="B28934" s="1">
        <v>44252</v>
      </c>
      <c r="C28934">
        <v>1298</v>
      </c>
    </row>
    <row r="28935" spans="1:3" x14ac:dyDescent="0.2">
      <c r="A28935" t="s">
        <v>13393</v>
      </c>
      <c r="B28935" s="1">
        <v>44252</v>
      </c>
      <c r="C28935">
        <v>18.899999999999999</v>
      </c>
    </row>
    <row r="28936" spans="1:3" x14ac:dyDescent="0.2">
      <c r="A28936" t="s">
        <v>20587</v>
      </c>
      <c r="B28936" s="1">
        <v>44252</v>
      </c>
      <c r="C28936">
        <v>46.45</v>
      </c>
    </row>
    <row r="28937" spans="1:3" x14ac:dyDescent="0.2">
      <c r="A28937" t="s">
        <v>9268</v>
      </c>
      <c r="B28937" s="1">
        <v>44252</v>
      </c>
      <c r="C28937">
        <v>47.9</v>
      </c>
    </row>
    <row r="28938" spans="1:3" x14ac:dyDescent="0.2">
      <c r="A28938" t="s">
        <v>20588</v>
      </c>
      <c r="B28938" s="1">
        <v>44252</v>
      </c>
      <c r="C28938">
        <v>88.8</v>
      </c>
    </row>
    <row r="28939" spans="1:3" x14ac:dyDescent="0.2">
      <c r="A28939" t="s">
        <v>943</v>
      </c>
      <c r="B28939" s="1">
        <v>44252</v>
      </c>
      <c r="C28939">
        <v>506.98</v>
      </c>
    </row>
    <row r="28940" spans="1:3" x14ac:dyDescent="0.2">
      <c r="A28940" t="s">
        <v>2196</v>
      </c>
      <c r="B28940" s="1">
        <v>44252</v>
      </c>
      <c r="C28940">
        <v>358.28</v>
      </c>
    </row>
    <row r="28941" spans="1:3" x14ac:dyDescent="0.2">
      <c r="A28941" t="s">
        <v>2196</v>
      </c>
      <c r="B28941" s="1">
        <v>44252</v>
      </c>
      <c r="C28941">
        <v>35.630000000000003</v>
      </c>
    </row>
    <row r="28942" spans="1:3" x14ac:dyDescent="0.2">
      <c r="A28942" t="s">
        <v>15594</v>
      </c>
      <c r="B28942" s="1">
        <v>44252</v>
      </c>
      <c r="C28942">
        <v>149.47999999999999</v>
      </c>
    </row>
    <row r="28943" spans="1:3" x14ac:dyDescent="0.2">
      <c r="A28943" t="s">
        <v>15594</v>
      </c>
      <c r="B28943" s="1">
        <v>44252</v>
      </c>
      <c r="C28943">
        <v>126.55</v>
      </c>
    </row>
    <row r="28944" spans="1:3" x14ac:dyDescent="0.2">
      <c r="A28944" t="s">
        <v>20589</v>
      </c>
      <c r="B28944" s="1">
        <v>44252</v>
      </c>
      <c r="C28944">
        <v>19.75</v>
      </c>
    </row>
    <row r="28945" spans="1:3" x14ac:dyDescent="0.2">
      <c r="A28945" t="s">
        <v>16550</v>
      </c>
      <c r="B28945" s="1">
        <v>44252</v>
      </c>
      <c r="C28945">
        <v>449.9</v>
      </c>
    </row>
    <row r="28946" spans="1:3" x14ac:dyDescent="0.2">
      <c r="A28946" t="s">
        <v>20590</v>
      </c>
      <c r="B28946" s="1">
        <v>44252</v>
      </c>
      <c r="C28946">
        <v>47.9</v>
      </c>
    </row>
    <row r="28947" spans="1:3" x14ac:dyDescent="0.2">
      <c r="A28947" t="s">
        <v>64</v>
      </c>
      <c r="B28947" s="1">
        <v>44252</v>
      </c>
      <c r="C28947">
        <v>404.66</v>
      </c>
    </row>
    <row r="28948" spans="1:3" x14ac:dyDescent="0.2">
      <c r="A28948" t="s">
        <v>906</v>
      </c>
      <c r="B28948" s="1">
        <v>44252</v>
      </c>
      <c r="C28948">
        <v>162.58000000000001</v>
      </c>
    </row>
    <row r="28949" spans="1:3" x14ac:dyDescent="0.2">
      <c r="A28949" t="s">
        <v>20591</v>
      </c>
      <c r="B28949" s="1">
        <v>44252</v>
      </c>
      <c r="C28949">
        <v>55.9</v>
      </c>
    </row>
    <row r="28950" spans="1:3" x14ac:dyDescent="0.2">
      <c r="A28950" t="s">
        <v>6139</v>
      </c>
      <c r="B28950" s="1">
        <v>44252</v>
      </c>
      <c r="C28950">
        <v>1298.4000000000001</v>
      </c>
    </row>
    <row r="28951" spans="1:3" x14ac:dyDescent="0.2">
      <c r="A28951" t="s">
        <v>257</v>
      </c>
      <c r="B28951" s="1">
        <v>44252</v>
      </c>
      <c r="C28951">
        <v>407.73</v>
      </c>
    </row>
    <row r="28952" spans="1:3" x14ac:dyDescent="0.2">
      <c r="A28952" t="s">
        <v>20592</v>
      </c>
      <c r="B28952" s="1">
        <v>44252</v>
      </c>
      <c r="C28952">
        <v>135</v>
      </c>
    </row>
    <row r="28953" spans="1:3" x14ac:dyDescent="0.2">
      <c r="A28953" t="s">
        <v>702</v>
      </c>
      <c r="B28953" s="1">
        <v>44252</v>
      </c>
      <c r="C28953">
        <v>1800</v>
      </c>
    </row>
    <row r="28954" spans="1:3" x14ac:dyDescent="0.2">
      <c r="A28954" t="s">
        <v>20532</v>
      </c>
      <c r="B28954" s="1">
        <v>44252</v>
      </c>
      <c r="C28954">
        <v>22.9</v>
      </c>
    </row>
    <row r="28955" spans="1:3" x14ac:dyDescent="0.2">
      <c r="A28955" t="s">
        <v>20593</v>
      </c>
      <c r="B28955" s="1">
        <v>44252</v>
      </c>
      <c r="C28955">
        <v>51.9</v>
      </c>
    </row>
    <row r="28956" spans="1:3" x14ac:dyDescent="0.2">
      <c r="A28956" t="s">
        <v>20594</v>
      </c>
      <c r="B28956" s="1">
        <v>44252</v>
      </c>
      <c r="C28956">
        <v>57.9</v>
      </c>
    </row>
    <row r="28957" spans="1:3" x14ac:dyDescent="0.2">
      <c r="A28957" t="s">
        <v>20595</v>
      </c>
      <c r="B28957" s="1">
        <v>44252</v>
      </c>
      <c r="C28957">
        <v>57.9</v>
      </c>
    </row>
    <row r="28958" spans="1:3" x14ac:dyDescent="0.2">
      <c r="A28958" t="s">
        <v>20391</v>
      </c>
      <c r="B28958" s="1">
        <v>44252</v>
      </c>
      <c r="C28958">
        <v>99.6</v>
      </c>
    </row>
    <row r="28959" spans="1:3" x14ac:dyDescent="0.2">
      <c r="A28959" t="s">
        <v>18378</v>
      </c>
      <c r="B28959" s="1">
        <v>44252</v>
      </c>
      <c r="C28959">
        <v>436.35</v>
      </c>
    </row>
    <row r="28960" spans="1:3" x14ac:dyDescent="0.2">
      <c r="A28960" t="s">
        <v>1169</v>
      </c>
      <c r="B28960" s="1">
        <v>44252</v>
      </c>
      <c r="C28960">
        <v>15.9</v>
      </c>
    </row>
    <row r="28961" spans="1:3" x14ac:dyDescent="0.2">
      <c r="A28961" t="s">
        <v>19940</v>
      </c>
      <c r="B28961" s="1">
        <v>44252</v>
      </c>
      <c r="C28961">
        <v>127.75</v>
      </c>
    </row>
    <row r="28962" spans="1:3" x14ac:dyDescent="0.2">
      <c r="A28962" t="s">
        <v>569</v>
      </c>
      <c r="B28962" s="1">
        <v>44252</v>
      </c>
      <c r="C28962">
        <v>125.75</v>
      </c>
    </row>
    <row r="28963" spans="1:3" x14ac:dyDescent="0.2">
      <c r="A28963" t="s">
        <v>1814</v>
      </c>
      <c r="B28963" s="1">
        <v>44252</v>
      </c>
      <c r="C28963">
        <v>454.1</v>
      </c>
    </row>
    <row r="28964" spans="1:3" x14ac:dyDescent="0.2">
      <c r="A28964" t="s">
        <v>12</v>
      </c>
      <c r="B28964" s="1">
        <v>44252</v>
      </c>
      <c r="C28964">
        <v>122.88</v>
      </c>
    </row>
    <row r="28965" spans="1:3" x14ac:dyDescent="0.2">
      <c r="A28965" t="s">
        <v>20576</v>
      </c>
      <c r="B28965" s="1">
        <v>44253</v>
      </c>
      <c r="C28965">
        <v>47.9</v>
      </c>
    </row>
    <row r="28966" spans="1:3" x14ac:dyDescent="0.2">
      <c r="A28966" t="s">
        <v>383</v>
      </c>
      <c r="B28966" s="1">
        <v>44253</v>
      </c>
      <c r="C28966">
        <v>47.25</v>
      </c>
    </row>
    <row r="28967" spans="1:3" x14ac:dyDescent="0.2">
      <c r="A28967" t="s">
        <v>2853</v>
      </c>
      <c r="B28967" s="1">
        <v>44253</v>
      </c>
      <c r="C28967">
        <v>955.38</v>
      </c>
    </row>
    <row r="28968" spans="1:3" x14ac:dyDescent="0.2">
      <c r="A28968" t="s">
        <v>3</v>
      </c>
      <c r="B28968" s="1">
        <v>44253</v>
      </c>
      <c r="C28968">
        <v>61</v>
      </c>
    </row>
    <row r="28969" spans="1:3" x14ac:dyDescent="0.2">
      <c r="A28969" t="s">
        <v>16488</v>
      </c>
      <c r="B28969" s="1">
        <v>44253</v>
      </c>
      <c r="C28969">
        <v>179.4</v>
      </c>
    </row>
    <row r="28970" spans="1:3" x14ac:dyDescent="0.2">
      <c r="A28970" t="s">
        <v>9190</v>
      </c>
      <c r="B28970" s="1">
        <v>44253</v>
      </c>
      <c r="C28970">
        <v>315</v>
      </c>
    </row>
    <row r="28971" spans="1:3" x14ac:dyDescent="0.2">
      <c r="A28971" t="s">
        <v>753</v>
      </c>
      <c r="B28971" s="1">
        <v>44253</v>
      </c>
      <c r="C28971">
        <v>151.91999999999999</v>
      </c>
    </row>
    <row r="28972" spans="1:3" x14ac:dyDescent="0.2">
      <c r="A28972" t="s">
        <v>827</v>
      </c>
      <c r="B28972" s="1">
        <v>44253</v>
      </c>
      <c r="C28972">
        <v>2068.62</v>
      </c>
    </row>
    <row r="28973" spans="1:3" x14ac:dyDescent="0.2">
      <c r="A28973" t="s">
        <v>753</v>
      </c>
      <c r="B28973" s="1">
        <v>44253</v>
      </c>
      <c r="C28973">
        <v>187.5</v>
      </c>
    </row>
    <row r="28974" spans="1:3" x14ac:dyDescent="0.2">
      <c r="A28974" t="s">
        <v>20577</v>
      </c>
      <c r="B28974" s="1">
        <v>44253</v>
      </c>
      <c r="C28974">
        <v>72.95</v>
      </c>
    </row>
    <row r="28975" spans="1:3" x14ac:dyDescent="0.2">
      <c r="A28975" t="s">
        <v>44</v>
      </c>
      <c r="B28975" s="1">
        <v>44253</v>
      </c>
      <c r="C28975">
        <v>696.76</v>
      </c>
    </row>
    <row r="28976" spans="1:3" x14ac:dyDescent="0.2">
      <c r="A28976" t="s">
        <v>6139</v>
      </c>
      <c r="B28976" s="1">
        <v>44253</v>
      </c>
      <c r="C28976">
        <v>3440.71</v>
      </c>
    </row>
    <row r="28977" spans="1:3" x14ac:dyDescent="0.2">
      <c r="A28977" t="s">
        <v>396</v>
      </c>
      <c r="B28977" s="1">
        <v>44253</v>
      </c>
      <c r="C28977">
        <v>34.74</v>
      </c>
    </row>
    <row r="28978" spans="1:3" x14ac:dyDescent="0.2">
      <c r="A28978" t="s">
        <v>120</v>
      </c>
      <c r="B28978" s="1">
        <v>44253</v>
      </c>
      <c r="C28978">
        <v>195.21</v>
      </c>
    </row>
    <row r="28979" spans="1:3" x14ac:dyDescent="0.2">
      <c r="A28979" t="s">
        <v>44</v>
      </c>
      <c r="B28979" s="1">
        <v>44253</v>
      </c>
      <c r="C28979">
        <v>407.81</v>
      </c>
    </row>
    <row r="28980" spans="1:3" x14ac:dyDescent="0.2">
      <c r="A28980" t="s">
        <v>1299</v>
      </c>
      <c r="B28980" s="1">
        <v>44253</v>
      </c>
      <c r="C28980">
        <v>133.15</v>
      </c>
    </row>
    <row r="28981" spans="1:3" x14ac:dyDescent="0.2">
      <c r="A28981" t="s">
        <v>3285</v>
      </c>
      <c r="B28981" s="1">
        <v>44253</v>
      </c>
      <c r="C28981">
        <v>47.9</v>
      </c>
    </row>
    <row r="28982" spans="1:3" x14ac:dyDescent="0.2">
      <c r="A28982" t="s">
        <v>20578</v>
      </c>
      <c r="B28982" s="1">
        <v>44253</v>
      </c>
      <c r="C28982">
        <v>47.9</v>
      </c>
    </row>
    <row r="28983" spans="1:3" x14ac:dyDescent="0.2">
      <c r="A28983" t="s">
        <v>20579</v>
      </c>
      <c r="B28983" s="1">
        <v>44253</v>
      </c>
      <c r="C28983">
        <v>47.9</v>
      </c>
    </row>
    <row r="28984" spans="1:3" x14ac:dyDescent="0.2">
      <c r="A28984" t="s">
        <v>321</v>
      </c>
      <c r="B28984" s="1">
        <v>44253</v>
      </c>
      <c r="C28984">
        <v>589.23</v>
      </c>
    </row>
    <row r="28985" spans="1:3" x14ac:dyDescent="0.2">
      <c r="A28985" t="s">
        <v>19506</v>
      </c>
      <c r="B28985" s="1">
        <v>44253</v>
      </c>
      <c r="C28985">
        <v>50.45</v>
      </c>
    </row>
    <row r="28986" spans="1:3" x14ac:dyDescent="0.2">
      <c r="A28986" t="s">
        <v>16960</v>
      </c>
      <c r="B28986" s="1">
        <v>44253</v>
      </c>
      <c r="C28986">
        <v>6377.84</v>
      </c>
    </row>
    <row r="28987" spans="1:3" x14ac:dyDescent="0.2">
      <c r="A28987" t="s">
        <v>945</v>
      </c>
      <c r="B28987" s="1">
        <v>44253</v>
      </c>
      <c r="C28987">
        <v>784.22</v>
      </c>
    </row>
    <row r="28988" spans="1:3" x14ac:dyDescent="0.2">
      <c r="A28988" t="s">
        <v>536</v>
      </c>
      <c r="B28988" s="1">
        <v>44253</v>
      </c>
      <c r="C28988">
        <v>114.98</v>
      </c>
    </row>
    <row r="28989" spans="1:3" x14ac:dyDescent="0.2">
      <c r="A28989" t="s">
        <v>20580</v>
      </c>
      <c r="B28989" s="1">
        <v>44253</v>
      </c>
      <c r="C28989">
        <v>45.45</v>
      </c>
    </row>
    <row r="28990" spans="1:3" x14ac:dyDescent="0.2">
      <c r="A28990" t="s">
        <v>18137</v>
      </c>
      <c r="B28990" s="1">
        <v>44253</v>
      </c>
      <c r="C28990">
        <v>87.75</v>
      </c>
    </row>
    <row r="28991" spans="1:3" x14ac:dyDescent="0.2">
      <c r="A28991" t="s">
        <v>20581</v>
      </c>
      <c r="B28991" s="1">
        <v>44253</v>
      </c>
      <c r="C28991">
        <v>84.95</v>
      </c>
    </row>
    <row r="28992" spans="1:3" x14ac:dyDescent="0.2">
      <c r="A28992" t="s">
        <v>20582</v>
      </c>
      <c r="B28992" s="1">
        <v>44253</v>
      </c>
      <c r="C28992">
        <v>51.9</v>
      </c>
    </row>
    <row r="28993" spans="1:3" x14ac:dyDescent="0.2">
      <c r="A28993" t="s">
        <v>3130</v>
      </c>
      <c r="B28993" s="1">
        <v>44253</v>
      </c>
      <c r="C28993">
        <v>592.70000000000005</v>
      </c>
    </row>
    <row r="28994" spans="1:3" x14ac:dyDescent="0.2">
      <c r="A28994" t="s">
        <v>20583</v>
      </c>
      <c r="B28994" s="1">
        <v>44253</v>
      </c>
      <c r="C28994">
        <v>52.9</v>
      </c>
    </row>
    <row r="28995" spans="1:3" x14ac:dyDescent="0.2">
      <c r="A28995" t="s">
        <v>184</v>
      </c>
      <c r="B28995" s="1">
        <v>44253</v>
      </c>
      <c r="C28995">
        <v>27.25</v>
      </c>
    </row>
    <row r="28996" spans="1:3" x14ac:dyDescent="0.2">
      <c r="A28996" t="s">
        <v>6255</v>
      </c>
      <c r="B28996" s="1">
        <v>44253</v>
      </c>
      <c r="C28996">
        <v>67.900000000000006</v>
      </c>
    </row>
    <row r="28997" spans="1:3" x14ac:dyDescent="0.2">
      <c r="A28997" t="s">
        <v>748</v>
      </c>
      <c r="B28997" s="1">
        <v>44253</v>
      </c>
      <c r="C28997">
        <v>383.52</v>
      </c>
    </row>
    <row r="28998" spans="1:3" x14ac:dyDescent="0.2">
      <c r="A28998" t="s">
        <v>12</v>
      </c>
      <c r="B28998" s="1">
        <v>44253</v>
      </c>
      <c r="C28998">
        <v>216.38</v>
      </c>
    </row>
    <row r="28999" spans="1:3" x14ac:dyDescent="0.2">
      <c r="A28999" t="s">
        <v>20584</v>
      </c>
      <c r="B28999" s="1">
        <v>44253</v>
      </c>
      <c r="C28999">
        <v>55.9</v>
      </c>
    </row>
    <row r="29000" spans="1:3" x14ac:dyDescent="0.2">
      <c r="A29000" t="s">
        <v>20585</v>
      </c>
      <c r="B29000" s="1">
        <v>44253</v>
      </c>
      <c r="C29000">
        <v>117.8</v>
      </c>
    </row>
    <row r="29001" spans="1:3" x14ac:dyDescent="0.2">
      <c r="A29001" t="s">
        <v>12812</v>
      </c>
      <c r="B29001" s="1">
        <v>44253</v>
      </c>
      <c r="C29001">
        <v>47.9</v>
      </c>
    </row>
    <row r="29002" spans="1:3" x14ac:dyDescent="0.2">
      <c r="A29002" t="s">
        <v>20586</v>
      </c>
      <c r="B29002" s="1">
        <v>44253</v>
      </c>
      <c r="C29002">
        <v>47.9</v>
      </c>
    </row>
    <row r="29003" spans="1:3" x14ac:dyDescent="0.2">
      <c r="A29003" t="s">
        <v>20562</v>
      </c>
      <c r="B29003" s="1">
        <v>44256</v>
      </c>
      <c r="C29003">
        <v>47.9</v>
      </c>
    </row>
    <row r="29004" spans="1:3" x14ac:dyDescent="0.2">
      <c r="A29004" t="s">
        <v>19688</v>
      </c>
      <c r="B29004" s="1">
        <v>44256</v>
      </c>
      <c r="C29004">
        <v>52.9</v>
      </c>
    </row>
    <row r="29005" spans="1:3" x14ac:dyDescent="0.2">
      <c r="A29005" t="s">
        <v>18760</v>
      </c>
      <c r="B29005" s="1">
        <v>44256</v>
      </c>
      <c r="C29005">
        <v>37.85</v>
      </c>
    </row>
    <row r="29006" spans="1:3" x14ac:dyDescent="0.2">
      <c r="A29006" t="s">
        <v>34</v>
      </c>
      <c r="B29006" s="1">
        <v>44256</v>
      </c>
      <c r="C29006">
        <v>440.27</v>
      </c>
    </row>
    <row r="29007" spans="1:3" x14ac:dyDescent="0.2">
      <c r="A29007" t="s">
        <v>5313</v>
      </c>
      <c r="B29007" s="1">
        <v>44256</v>
      </c>
      <c r="C29007">
        <v>472.06</v>
      </c>
    </row>
    <row r="29008" spans="1:3" x14ac:dyDescent="0.2">
      <c r="A29008" t="s">
        <v>20563</v>
      </c>
      <c r="B29008" s="1">
        <v>44256</v>
      </c>
      <c r="C29008">
        <v>75</v>
      </c>
    </row>
    <row r="29009" spans="1:3" x14ac:dyDescent="0.2">
      <c r="A29009" t="s">
        <v>327</v>
      </c>
      <c r="B29009" s="1">
        <v>44256</v>
      </c>
      <c r="C29009">
        <v>376.66</v>
      </c>
    </row>
    <row r="29010" spans="1:3" x14ac:dyDescent="0.2">
      <c r="A29010" t="s">
        <v>46</v>
      </c>
      <c r="B29010" s="1">
        <v>44256</v>
      </c>
      <c r="C29010">
        <v>97.5</v>
      </c>
    </row>
    <row r="29011" spans="1:3" x14ac:dyDescent="0.2">
      <c r="A29011" t="s">
        <v>320</v>
      </c>
      <c r="B29011" s="1">
        <v>44256</v>
      </c>
      <c r="C29011">
        <v>338.52</v>
      </c>
    </row>
    <row r="29012" spans="1:3" x14ac:dyDescent="0.2">
      <c r="A29012" t="s">
        <v>46</v>
      </c>
      <c r="B29012" s="1">
        <v>44256</v>
      </c>
      <c r="C29012">
        <v>134.85</v>
      </c>
    </row>
    <row r="29013" spans="1:3" x14ac:dyDescent="0.2">
      <c r="A29013" t="s">
        <v>236</v>
      </c>
      <c r="B29013" s="1">
        <v>44256</v>
      </c>
      <c r="C29013">
        <v>34.770000000000003</v>
      </c>
    </row>
    <row r="29014" spans="1:3" x14ac:dyDescent="0.2">
      <c r="A29014" t="s">
        <v>2434</v>
      </c>
      <c r="B29014" s="1">
        <v>44256</v>
      </c>
      <c r="C29014">
        <v>1732.5</v>
      </c>
    </row>
    <row r="29015" spans="1:3" x14ac:dyDescent="0.2">
      <c r="A29015" t="s">
        <v>20564</v>
      </c>
      <c r="B29015" s="1">
        <v>44256</v>
      </c>
      <c r="C29015">
        <v>9.15</v>
      </c>
    </row>
    <row r="29016" spans="1:3" x14ac:dyDescent="0.2">
      <c r="A29016" t="s">
        <v>427</v>
      </c>
      <c r="B29016" s="1">
        <v>44256</v>
      </c>
      <c r="C29016">
        <v>5450</v>
      </c>
    </row>
    <row r="29017" spans="1:3" x14ac:dyDescent="0.2">
      <c r="A29017" t="s">
        <v>481</v>
      </c>
      <c r="B29017" s="1">
        <v>44256</v>
      </c>
      <c r="C29017">
        <v>290.61</v>
      </c>
    </row>
    <row r="29018" spans="1:3" x14ac:dyDescent="0.2">
      <c r="A29018" t="s">
        <v>236</v>
      </c>
      <c r="B29018" s="1">
        <v>44256</v>
      </c>
      <c r="C29018">
        <v>131.4</v>
      </c>
    </row>
    <row r="29019" spans="1:3" x14ac:dyDescent="0.2">
      <c r="A29019" t="s">
        <v>20565</v>
      </c>
      <c r="B29019" s="1">
        <v>44256</v>
      </c>
      <c r="C29019">
        <v>100.8</v>
      </c>
    </row>
    <row r="29020" spans="1:3" x14ac:dyDescent="0.2">
      <c r="A29020" t="s">
        <v>20566</v>
      </c>
      <c r="B29020" s="1">
        <v>44256</v>
      </c>
      <c r="C29020">
        <v>249.75</v>
      </c>
    </row>
    <row r="29021" spans="1:3" x14ac:dyDescent="0.2">
      <c r="A29021" t="s">
        <v>20310</v>
      </c>
      <c r="B29021" s="1">
        <v>44256</v>
      </c>
      <c r="C29021">
        <v>70.45</v>
      </c>
    </row>
    <row r="29022" spans="1:3" x14ac:dyDescent="0.2">
      <c r="A29022" t="s">
        <v>20567</v>
      </c>
      <c r="B29022" s="1">
        <v>44256</v>
      </c>
      <c r="C29022">
        <v>15</v>
      </c>
    </row>
    <row r="29023" spans="1:3" x14ac:dyDescent="0.2">
      <c r="A29023" t="s">
        <v>20568</v>
      </c>
      <c r="B29023" s="1">
        <v>44256</v>
      </c>
      <c r="C29023">
        <v>72.900000000000006</v>
      </c>
    </row>
    <row r="29024" spans="1:3" x14ac:dyDescent="0.2">
      <c r="A29024" t="s">
        <v>20569</v>
      </c>
      <c r="B29024" s="1">
        <v>44256</v>
      </c>
      <c r="C29024">
        <v>46.45</v>
      </c>
    </row>
    <row r="29025" spans="1:3" x14ac:dyDescent="0.2">
      <c r="A29025" t="s">
        <v>20570</v>
      </c>
      <c r="B29025" s="1">
        <v>44256</v>
      </c>
      <c r="C29025">
        <v>64.650000000000006</v>
      </c>
    </row>
    <row r="29026" spans="1:3" x14ac:dyDescent="0.2">
      <c r="A29026" t="s">
        <v>20571</v>
      </c>
      <c r="B29026" s="1">
        <v>44256</v>
      </c>
      <c r="C29026">
        <v>54.9</v>
      </c>
    </row>
    <row r="29027" spans="1:3" x14ac:dyDescent="0.2">
      <c r="A29027" t="s">
        <v>20572</v>
      </c>
      <c r="B29027" s="1">
        <v>44256</v>
      </c>
      <c r="C29027">
        <v>57.9</v>
      </c>
    </row>
    <row r="29028" spans="1:3" x14ac:dyDescent="0.2">
      <c r="A29028" t="s">
        <v>3324</v>
      </c>
      <c r="B29028" s="1">
        <v>44256</v>
      </c>
      <c r="C29028">
        <v>47.9</v>
      </c>
    </row>
    <row r="29029" spans="1:3" x14ac:dyDescent="0.2">
      <c r="A29029" t="s">
        <v>20573</v>
      </c>
      <c r="B29029" s="1">
        <v>44256</v>
      </c>
      <c r="C29029">
        <v>64.95</v>
      </c>
    </row>
    <row r="29030" spans="1:3" x14ac:dyDescent="0.2">
      <c r="A29030" t="s">
        <v>20574</v>
      </c>
      <c r="B29030" s="1">
        <v>44256</v>
      </c>
      <c r="C29030">
        <v>64.95</v>
      </c>
    </row>
    <row r="29031" spans="1:3" x14ac:dyDescent="0.2">
      <c r="A29031" t="s">
        <v>133</v>
      </c>
      <c r="B29031" s="1">
        <v>44256</v>
      </c>
      <c r="C29031">
        <v>18.8</v>
      </c>
    </row>
    <row r="29032" spans="1:3" x14ac:dyDescent="0.2">
      <c r="A29032" t="s">
        <v>236</v>
      </c>
      <c r="B29032" s="1">
        <v>44256</v>
      </c>
      <c r="C29032">
        <v>54.54</v>
      </c>
    </row>
    <row r="29033" spans="1:3" x14ac:dyDescent="0.2">
      <c r="A29033" t="s">
        <v>19102</v>
      </c>
      <c r="B29033" s="1">
        <v>44256</v>
      </c>
      <c r="C29033">
        <v>124.4</v>
      </c>
    </row>
    <row r="29034" spans="1:3" x14ac:dyDescent="0.2">
      <c r="A29034" t="s">
        <v>17644</v>
      </c>
      <c r="B29034" s="1">
        <v>44256</v>
      </c>
      <c r="C29034">
        <v>263.3</v>
      </c>
    </row>
    <row r="29035" spans="1:3" x14ac:dyDescent="0.2">
      <c r="A29035" t="s">
        <v>11310</v>
      </c>
      <c r="B29035" s="1">
        <v>44256</v>
      </c>
      <c r="C29035">
        <v>296.5</v>
      </c>
    </row>
    <row r="29036" spans="1:3" x14ac:dyDescent="0.2">
      <c r="A29036" t="s">
        <v>324</v>
      </c>
      <c r="B29036" s="1">
        <v>44256</v>
      </c>
      <c r="C29036">
        <v>58.54</v>
      </c>
    </row>
    <row r="29037" spans="1:3" x14ac:dyDescent="0.2">
      <c r="A29037" t="s">
        <v>143</v>
      </c>
      <c r="B29037" s="1">
        <v>44256</v>
      </c>
      <c r="C29037">
        <v>416.67</v>
      </c>
    </row>
    <row r="29038" spans="1:3" x14ac:dyDescent="0.2">
      <c r="A29038" t="s">
        <v>2842</v>
      </c>
      <c r="B29038" s="1">
        <v>44256</v>
      </c>
      <c r="C29038">
        <v>86.68</v>
      </c>
    </row>
    <row r="29039" spans="1:3" x14ac:dyDescent="0.2">
      <c r="A29039" t="s">
        <v>20424</v>
      </c>
      <c r="B29039" s="1">
        <v>44256</v>
      </c>
      <c r="C29039">
        <v>86.35</v>
      </c>
    </row>
    <row r="29040" spans="1:3" x14ac:dyDescent="0.2">
      <c r="A29040" t="s">
        <v>2842</v>
      </c>
      <c r="B29040" s="1">
        <v>44256</v>
      </c>
      <c r="C29040">
        <v>709.73</v>
      </c>
    </row>
    <row r="29041" spans="1:3" x14ac:dyDescent="0.2">
      <c r="A29041" t="s">
        <v>13393</v>
      </c>
      <c r="B29041" s="1">
        <v>44256</v>
      </c>
      <c r="C29041">
        <v>52.9</v>
      </c>
    </row>
    <row r="29042" spans="1:3" x14ac:dyDescent="0.2">
      <c r="A29042" t="s">
        <v>236</v>
      </c>
      <c r="B29042" s="1">
        <v>44256</v>
      </c>
      <c r="C29042">
        <v>1027.1099999999999</v>
      </c>
    </row>
    <row r="29043" spans="1:3" x14ac:dyDescent="0.2">
      <c r="A29043" t="s">
        <v>236</v>
      </c>
      <c r="B29043" s="1">
        <v>44256</v>
      </c>
      <c r="C29043">
        <v>2121.8000000000002</v>
      </c>
    </row>
    <row r="29044" spans="1:3" x14ac:dyDescent="0.2">
      <c r="A29044" t="s">
        <v>934</v>
      </c>
      <c r="B29044" s="1">
        <v>44256</v>
      </c>
      <c r="C29044">
        <v>744.46</v>
      </c>
    </row>
    <row r="29045" spans="1:3" x14ac:dyDescent="0.2">
      <c r="A29045" t="s">
        <v>308</v>
      </c>
      <c r="B29045" s="1">
        <v>44256</v>
      </c>
      <c r="C29045">
        <v>326.62</v>
      </c>
    </row>
    <row r="29046" spans="1:3" x14ac:dyDescent="0.2">
      <c r="A29046" t="s">
        <v>20575</v>
      </c>
      <c r="B29046" s="1">
        <v>44256</v>
      </c>
      <c r="C29046">
        <v>26.95</v>
      </c>
    </row>
    <row r="29047" spans="1:3" x14ac:dyDescent="0.2">
      <c r="A29047" t="s">
        <v>324</v>
      </c>
      <c r="B29047" s="1">
        <v>44256</v>
      </c>
      <c r="C29047">
        <v>526.03</v>
      </c>
    </row>
    <row r="29048" spans="1:3" x14ac:dyDescent="0.2">
      <c r="A29048" t="s">
        <v>1546</v>
      </c>
      <c r="B29048" s="1">
        <v>44256</v>
      </c>
      <c r="C29048">
        <v>237.93</v>
      </c>
    </row>
    <row r="29049" spans="1:3" x14ac:dyDescent="0.2">
      <c r="A29049" t="s">
        <v>612</v>
      </c>
      <c r="B29049" s="1">
        <v>44256</v>
      </c>
      <c r="C29049">
        <v>346.26</v>
      </c>
    </row>
    <row r="29050" spans="1:3" x14ac:dyDescent="0.2">
      <c r="A29050" t="s">
        <v>324</v>
      </c>
      <c r="B29050" s="1">
        <v>44256</v>
      </c>
      <c r="C29050">
        <v>1280.3900000000001</v>
      </c>
    </row>
    <row r="29051" spans="1:3" x14ac:dyDescent="0.2">
      <c r="A29051" t="s">
        <v>11060</v>
      </c>
      <c r="B29051" s="1">
        <v>44256</v>
      </c>
      <c r="C29051">
        <v>1424.77</v>
      </c>
    </row>
    <row r="29052" spans="1:3" x14ac:dyDescent="0.2">
      <c r="A29052" t="s">
        <v>14</v>
      </c>
      <c r="B29052" s="1">
        <v>44256</v>
      </c>
      <c r="C29052">
        <v>577.25</v>
      </c>
    </row>
    <row r="29053" spans="1:3" x14ac:dyDescent="0.2">
      <c r="A29053" t="s">
        <v>46</v>
      </c>
      <c r="B29053" s="1">
        <v>44256</v>
      </c>
      <c r="C29053">
        <v>520.98</v>
      </c>
    </row>
    <row r="29054" spans="1:3" x14ac:dyDescent="0.2">
      <c r="A29054" t="s">
        <v>12</v>
      </c>
      <c r="B29054" s="1">
        <v>44256</v>
      </c>
      <c r="C29054">
        <v>212.21</v>
      </c>
    </row>
    <row r="29055" spans="1:3" x14ac:dyDescent="0.2">
      <c r="A29055" t="s">
        <v>12</v>
      </c>
      <c r="B29055" s="1">
        <v>44256</v>
      </c>
      <c r="C29055">
        <v>463.47</v>
      </c>
    </row>
    <row r="29056" spans="1:3" x14ac:dyDescent="0.2">
      <c r="A29056" t="s">
        <v>12</v>
      </c>
      <c r="B29056" s="1">
        <v>44256</v>
      </c>
      <c r="C29056">
        <v>512.13</v>
      </c>
    </row>
    <row r="29057" spans="1:3" x14ac:dyDescent="0.2">
      <c r="A29057" t="s">
        <v>14</v>
      </c>
      <c r="B29057" s="1">
        <v>44256</v>
      </c>
      <c r="C29057">
        <v>164.07</v>
      </c>
    </row>
    <row r="29058" spans="1:3" x14ac:dyDescent="0.2">
      <c r="A29058" t="s">
        <v>14</v>
      </c>
      <c r="B29058" s="1">
        <v>44256</v>
      </c>
      <c r="C29058">
        <v>1723.75</v>
      </c>
    </row>
    <row r="29059" spans="1:3" x14ac:dyDescent="0.2">
      <c r="A29059" t="s">
        <v>20548</v>
      </c>
      <c r="B29059" s="1">
        <v>44257</v>
      </c>
      <c r="C29059">
        <v>209.5</v>
      </c>
    </row>
    <row r="29060" spans="1:3" x14ac:dyDescent="0.2">
      <c r="A29060" t="s">
        <v>286</v>
      </c>
      <c r="B29060" s="1">
        <v>44257</v>
      </c>
      <c r="C29060">
        <v>2050.3200000000002</v>
      </c>
    </row>
    <row r="29061" spans="1:3" x14ac:dyDescent="0.2">
      <c r="A29061" t="s">
        <v>38</v>
      </c>
      <c r="B29061" s="1">
        <v>44257</v>
      </c>
      <c r="C29061">
        <v>142.19999999999999</v>
      </c>
    </row>
    <row r="29062" spans="1:3" x14ac:dyDescent="0.2">
      <c r="A29062" t="s">
        <v>2861</v>
      </c>
      <c r="B29062" s="1">
        <v>44257</v>
      </c>
      <c r="C29062">
        <v>39.590000000000003</v>
      </c>
    </row>
    <row r="29063" spans="1:3" x14ac:dyDescent="0.2">
      <c r="A29063" t="s">
        <v>5955</v>
      </c>
      <c r="B29063" s="1">
        <v>44257</v>
      </c>
      <c r="C29063">
        <v>139.80000000000001</v>
      </c>
    </row>
    <row r="29064" spans="1:3" x14ac:dyDescent="0.2">
      <c r="A29064" t="s">
        <v>5955</v>
      </c>
      <c r="B29064" s="1">
        <v>44257</v>
      </c>
      <c r="C29064">
        <v>767.04</v>
      </c>
    </row>
    <row r="29065" spans="1:3" x14ac:dyDescent="0.2">
      <c r="A29065" t="s">
        <v>3</v>
      </c>
      <c r="B29065" s="1">
        <v>44257</v>
      </c>
      <c r="C29065">
        <v>39.950000000000003</v>
      </c>
    </row>
    <row r="29066" spans="1:3" x14ac:dyDescent="0.2">
      <c r="A29066" t="s">
        <v>15594</v>
      </c>
      <c r="B29066" s="1">
        <v>44257</v>
      </c>
      <c r="C29066">
        <v>295.26</v>
      </c>
    </row>
    <row r="29067" spans="1:3" x14ac:dyDescent="0.2">
      <c r="A29067" t="s">
        <v>119</v>
      </c>
      <c r="B29067" s="1">
        <v>44257</v>
      </c>
      <c r="C29067">
        <v>343.14</v>
      </c>
    </row>
    <row r="29068" spans="1:3" x14ac:dyDescent="0.2">
      <c r="A29068" t="s">
        <v>20549</v>
      </c>
      <c r="B29068" s="1">
        <v>44257</v>
      </c>
      <c r="C29068">
        <v>47.9</v>
      </c>
    </row>
    <row r="29069" spans="1:3" x14ac:dyDescent="0.2">
      <c r="A29069" t="s">
        <v>148</v>
      </c>
      <c r="B29069" s="1">
        <v>44257</v>
      </c>
      <c r="C29069">
        <v>767.04</v>
      </c>
    </row>
    <row r="29070" spans="1:3" x14ac:dyDescent="0.2">
      <c r="A29070" t="s">
        <v>20550</v>
      </c>
      <c r="B29070" s="1">
        <v>44257</v>
      </c>
      <c r="C29070">
        <v>47.9</v>
      </c>
    </row>
    <row r="29071" spans="1:3" x14ac:dyDescent="0.2">
      <c r="A29071" t="s">
        <v>18517</v>
      </c>
      <c r="B29071" s="1">
        <v>44257</v>
      </c>
      <c r="C29071">
        <v>174.71</v>
      </c>
    </row>
    <row r="29072" spans="1:3" x14ac:dyDescent="0.2">
      <c r="A29072" t="s">
        <v>122</v>
      </c>
      <c r="B29072" s="1">
        <v>44257</v>
      </c>
      <c r="C29072">
        <v>945.81</v>
      </c>
    </row>
    <row r="29073" spans="1:3" x14ac:dyDescent="0.2">
      <c r="A29073" t="s">
        <v>20551</v>
      </c>
      <c r="B29073" s="1">
        <v>44257</v>
      </c>
      <c r="C29073">
        <v>47.9</v>
      </c>
    </row>
    <row r="29074" spans="1:3" x14ac:dyDescent="0.2">
      <c r="A29074" t="s">
        <v>120</v>
      </c>
      <c r="B29074" s="1">
        <v>44257</v>
      </c>
      <c r="C29074">
        <v>62.38</v>
      </c>
    </row>
    <row r="29075" spans="1:3" x14ac:dyDescent="0.2">
      <c r="A29075" t="s">
        <v>3432</v>
      </c>
      <c r="B29075" s="1">
        <v>44257</v>
      </c>
      <c r="C29075">
        <v>62.9</v>
      </c>
    </row>
    <row r="29076" spans="1:3" x14ac:dyDescent="0.2">
      <c r="A29076" t="s">
        <v>280</v>
      </c>
      <c r="B29076" s="1">
        <v>44257</v>
      </c>
      <c r="C29076">
        <v>250</v>
      </c>
    </row>
    <row r="29077" spans="1:3" x14ac:dyDescent="0.2">
      <c r="A29077" t="s">
        <v>2634</v>
      </c>
      <c r="B29077" s="1">
        <v>44257</v>
      </c>
      <c r="C29077">
        <v>290.3</v>
      </c>
    </row>
    <row r="29078" spans="1:3" x14ac:dyDescent="0.2">
      <c r="A29078" t="s">
        <v>3</v>
      </c>
      <c r="B29078" s="1">
        <v>44257</v>
      </c>
      <c r="C29078">
        <v>28.5</v>
      </c>
    </row>
    <row r="29079" spans="1:3" x14ac:dyDescent="0.2">
      <c r="A29079" t="s">
        <v>5162</v>
      </c>
      <c r="B29079" s="1">
        <v>44257</v>
      </c>
      <c r="C29079">
        <v>156</v>
      </c>
    </row>
    <row r="29080" spans="1:3" x14ac:dyDescent="0.2">
      <c r="A29080" t="s">
        <v>13179</v>
      </c>
      <c r="B29080" s="1">
        <v>44257</v>
      </c>
      <c r="C29080">
        <v>52.9</v>
      </c>
    </row>
    <row r="29081" spans="1:3" x14ac:dyDescent="0.2">
      <c r="A29081" t="s">
        <v>3</v>
      </c>
      <c r="B29081" s="1">
        <v>44257</v>
      </c>
      <c r="C29081">
        <v>62</v>
      </c>
    </row>
    <row r="29082" spans="1:3" x14ac:dyDescent="0.2">
      <c r="A29082" t="s">
        <v>707</v>
      </c>
      <c r="B29082" s="1">
        <v>44257</v>
      </c>
      <c r="C29082">
        <v>105.97</v>
      </c>
    </row>
    <row r="29083" spans="1:3" x14ac:dyDescent="0.2">
      <c r="A29083" t="s">
        <v>19926</v>
      </c>
      <c r="B29083" s="1">
        <v>44257</v>
      </c>
      <c r="C29083">
        <v>1658.78</v>
      </c>
    </row>
    <row r="29084" spans="1:3" x14ac:dyDescent="0.2">
      <c r="A29084" t="s">
        <v>20552</v>
      </c>
      <c r="B29084" s="1">
        <v>44257</v>
      </c>
      <c r="C29084">
        <v>42.9</v>
      </c>
    </row>
    <row r="29085" spans="1:3" x14ac:dyDescent="0.2">
      <c r="A29085" t="s">
        <v>20553</v>
      </c>
      <c r="B29085" s="1">
        <v>44257</v>
      </c>
      <c r="C29085">
        <v>18.3</v>
      </c>
    </row>
    <row r="29086" spans="1:3" x14ac:dyDescent="0.2">
      <c r="A29086" t="s">
        <v>20554</v>
      </c>
      <c r="B29086" s="1">
        <v>44257</v>
      </c>
      <c r="C29086">
        <v>73.849999999999994</v>
      </c>
    </row>
    <row r="29087" spans="1:3" x14ac:dyDescent="0.2">
      <c r="A29087" t="s">
        <v>20555</v>
      </c>
      <c r="B29087" s="1">
        <v>44257</v>
      </c>
      <c r="C29087">
        <v>46.45</v>
      </c>
    </row>
    <row r="29088" spans="1:3" x14ac:dyDescent="0.2">
      <c r="A29088" t="s">
        <v>286</v>
      </c>
      <c r="B29088" s="1">
        <v>44257</v>
      </c>
      <c r="C29088">
        <v>1025.1600000000001</v>
      </c>
    </row>
    <row r="29089" spans="1:3" x14ac:dyDescent="0.2">
      <c r="A29089" t="s">
        <v>286</v>
      </c>
      <c r="B29089" s="1">
        <v>44257</v>
      </c>
      <c r="C29089">
        <v>1533.4</v>
      </c>
    </row>
    <row r="29090" spans="1:3" x14ac:dyDescent="0.2">
      <c r="A29090" t="s">
        <v>286</v>
      </c>
      <c r="B29090" s="1">
        <v>44257</v>
      </c>
      <c r="C29090">
        <v>278.8</v>
      </c>
    </row>
    <row r="29091" spans="1:3" x14ac:dyDescent="0.2">
      <c r="A29091" t="s">
        <v>286</v>
      </c>
      <c r="B29091" s="1">
        <v>44257</v>
      </c>
      <c r="C29091">
        <v>278.8</v>
      </c>
    </row>
    <row r="29092" spans="1:3" x14ac:dyDescent="0.2">
      <c r="A29092" t="s">
        <v>286</v>
      </c>
      <c r="B29092" s="1">
        <v>44257</v>
      </c>
      <c r="C29092">
        <v>139.4</v>
      </c>
    </row>
    <row r="29093" spans="1:3" x14ac:dyDescent="0.2">
      <c r="A29093" t="s">
        <v>286</v>
      </c>
      <c r="B29093" s="1">
        <v>44257</v>
      </c>
      <c r="C29093">
        <v>278.8</v>
      </c>
    </row>
    <row r="29094" spans="1:3" x14ac:dyDescent="0.2">
      <c r="A29094" t="s">
        <v>286</v>
      </c>
      <c r="B29094" s="1">
        <v>44257</v>
      </c>
      <c r="C29094">
        <v>418.2</v>
      </c>
    </row>
    <row r="29095" spans="1:3" x14ac:dyDescent="0.2">
      <c r="A29095" t="s">
        <v>16960</v>
      </c>
      <c r="B29095" s="1">
        <v>44257</v>
      </c>
      <c r="C29095">
        <v>422.1</v>
      </c>
    </row>
    <row r="29096" spans="1:3" x14ac:dyDescent="0.2">
      <c r="A29096" t="s">
        <v>16960</v>
      </c>
      <c r="B29096" s="1">
        <v>44257</v>
      </c>
      <c r="C29096">
        <v>767.04</v>
      </c>
    </row>
    <row r="29097" spans="1:3" x14ac:dyDescent="0.2">
      <c r="A29097" t="s">
        <v>20119</v>
      </c>
      <c r="B29097" s="1">
        <v>44257</v>
      </c>
      <c r="C29097">
        <v>795</v>
      </c>
    </row>
    <row r="29098" spans="1:3" x14ac:dyDescent="0.2">
      <c r="A29098" t="s">
        <v>20556</v>
      </c>
      <c r="B29098" s="1">
        <v>44257</v>
      </c>
      <c r="C29098">
        <v>90.95</v>
      </c>
    </row>
    <row r="29099" spans="1:3" x14ac:dyDescent="0.2">
      <c r="A29099" t="s">
        <v>20410</v>
      </c>
      <c r="B29099" s="1">
        <v>44257</v>
      </c>
      <c r="C29099">
        <v>49.45</v>
      </c>
    </row>
    <row r="29100" spans="1:3" x14ac:dyDescent="0.2">
      <c r="A29100" t="s">
        <v>20557</v>
      </c>
      <c r="B29100" s="1">
        <v>44257</v>
      </c>
      <c r="C29100">
        <v>111.95</v>
      </c>
    </row>
    <row r="29101" spans="1:3" x14ac:dyDescent="0.2">
      <c r="A29101" t="s">
        <v>8917</v>
      </c>
      <c r="B29101" s="1">
        <v>44257</v>
      </c>
      <c r="C29101">
        <v>55.9</v>
      </c>
    </row>
    <row r="29102" spans="1:3" x14ac:dyDescent="0.2">
      <c r="A29102" t="s">
        <v>20558</v>
      </c>
      <c r="B29102" s="1">
        <v>44257</v>
      </c>
      <c r="C29102">
        <v>55.9</v>
      </c>
    </row>
    <row r="29103" spans="1:3" x14ac:dyDescent="0.2">
      <c r="A29103" t="s">
        <v>20559</v>
      </c>
      <c r="B29103" s="1">
        <v>44257</v>
      </c>
      <c r="C29103">
        <v>64.95</v>
      </c>
    </row>
    <row r="29104" spans="1:3" x14ac:dyDescent="0.2">
      <c r="A29104" t="s">
        <v>20560</v>
      </c>
      <c r="B29104" s="1">
        <v>44257</v>
      </c>
      <c r="C29104">
        <v>62.9</v>
      </c>
    </row>
    <row r="29105" spans="1:3" x14ac:dyDescent="0.2">
      <c r="A29105" t="s">
        <v>16529</v>
      </c>
      <c r="B29105" s="1">
        <v>44257</v>
      </c>
      <c r="C29105">
        <v>217</v>
      </c>
    </row>
    <row r="29106" spans="1:3" x14ac:dyDescent="0.2">
      <c r="A29106" t="s">
        <v>20370</v>
      </c>
      <c r="B29106" s="1">
        <v>44257</v>
      </c>
      <c r="C29106">
        <v>101.3</v>
      </c>
    </row>
    <row r="29107" spans="1:3" x14ac:dyDescent="0.2">
      <c r="A29107" t="s">
        <v>20561</v>
      </c>
      <c r="B29107" s="1">
        <v>44257</v>
      </c>
      <c r="C29107">
        <v>57.9</v>
      </c>
    </row>
    <row r="29108" spans="1:3" x14ac:dyDescent="0.2">
      <c r="A29108" t="s">
        <v>12</v>
      </c>
      <c r="B29108" s="1">
        <v>44257</v>
      </c>
      <c r="C29108">
        <v>680.69</v>
      </c>
    </row>
    <row r="29109" spans="1:3" x14ac:dyDescent="0.2">
      <c r="A29109" t="s">
        <v>6139</v>
      </c>
      <c r="B29109" s="1">
        <v>44257</v>
      </c>
      <c r="C29109">
        <v>805.72</v>
      </c>
    </row>
    <row r="29110" spans="1:3" x14ac:dyDescent="0.2">
      <c r="A29110" t="s">
        <v>321</v>
      </c>
      <c r="B29110" s="1">
        <v>44258</v>
      </c>
      <c r="C29110">
        <v>772.08</v>
      </c>
    </row>
    <row r="29111" spans="1:3" x14ac:dyDescent="0.2">
      <c r="A29111" t="s">
        <v>10842</v>
      </c>
      <c r="B29111" s="1">
        <v>44258</v>
      </c>
      <c r="C29111">
        <v>96.45</v>
      </c>
    </row>
    <row r="29112" spans="1:3" x14ac:dyDescent="0.2">
      <c r="A29112" t="s">
        <v>18551</v>
      </c>
      <c r="B29112" s="1">
        <v>44258</v>
      </c>
      <c r="C29112">
        <v>438.02</v>
      </c>
    </row>
    <row r="29113" spans="1:3" x14ac:dyDescent="0.2">
      <c r="A29113" t="s">
        <v>5375</v>
      </c>
      <c r="B29113" s="1">
        <v>44258</v>
      </c>
      <c r="C29113">
        <v>28.3</v>
      </c>
    </row>
    <row r="29114" spans="1:3" x14ac:dyDescent="0.2">
      <c r="A29114" t="s">
        <v>5690</v>
      </c>
      <c r="B29114" s="1">
        <v>44258</v>
      </c>
      <c r="C29114">
        <v>383.52</v>
      </c>
    </row>
    <row r="29115" spans="1:3" x14ac:dyDescent="0.2">
      <c r="A29115" t="s">
        <v>436</v>
      </c>
      <c r="B29115" s="1">
        <v>44258</v>
      </c>
      <c r="C29115">
        <v>426.16</v>
      </c>
    </row>
    <row r="29116" spans="1:3" x14ac:dyDescent="0.2">
      <c r="A29116" t="s">
        <v>12460</v>
      </c>
      <c r="B29116" s="1">
        <v>44258</v>
      </c>
      <c r="C29116">
        <v>41.67</v>
      </c>
    </row>
    <row r="29117" spans="1:3" x14ac:dyDescent="0.2">
      <c r="A29117" t="s">
        <v>14983</v>
      </c>
      <c r="B29117" s="1">
        <v>44258</v>
      </c>
      <c r="C29117">
        <v>52.9</v>
      </c>
    </row>
    <row r="29118" spans="1:3" x14ac:dyDescent="0.2">
      <c r="A29118" t="s">
        <v>20533</v>
      </c>
      <c r="B29118" s="1">
        <v>44258</v>
      </c>
      <c r="C29118">
        <v>47.9</v>
      </c>
    </row>
    <row r="29119" spans="1:3" x14ac:dyDescent="0.2">
      <c r="A29119" t="s">
        <v>20534</v>
      </c>
      <c r="B29119" s="1">
        <v>44258</v>
      </c>
      <c r="C29119">
        <v>309.95</v>
      </c>
    </row>
    <row r="29120" spans="1:3" x14ac:dyDescent="0.2">
      <c r="A29120" t="s">
        <v>20535</v>
      </c>
      <c r="B29120" s="1">
        <v>44258</v>
      </c>
      <c r="C29120">
        <v>72.95</v>
      </c>
    </row>
    <row r="29121" spans="1:3" x14ac:dyDescent="0.2">
      <c r="A29121" t="s">
        <v>46</v>
      </c>
      <c r="B29121" s="1">
        <v>44258</v>
      </c>
      <c r="C29121">
        <v>135</v>
      </c>
    </row>
    <row r="29122" spans="1:3" x14ac:dyDescent="0.2">
      <c r="A29122" t="s">
        <v>12460</v>
      </c>
      <c r="B29122" s="1">
        <v>44258</v>
      </c>
      <c r="C29122">
        <v>196.07</v>
      </c>
    </row>
    <row r="29123" spans="1:3" x14ac:dyDescent="0.2">
      <c r="A29123" t="s">
        <v>383</v>
      </c>
      <c r="B29123" s="1">
        <v>44258</v>
      </c>
      <c r="C29123">
        <v>47.25</v>
      </c>
    </row>
    <row r="29124" spans="1:3" x14ac:dyDescent="0.2">
      <c r="A29124" t="s">
        <v>679</v>
      </c>
      <c r="B29124" s="1">
        <v>44258</v>
      </c>
      <c r="C29124">
        <v>312.08</v>
      </c>
    </row>
    <row r="29125" spans="1:3" x14ac:dyDescent="0.2">
      <c r="A29125" t="s">
        <v>229</v>
      </c>
      <c r="B29125" s="1">
        <v>44258</v>
      </c>
      <c r="C29125">
        <v>36.049999999999997</v>
      </c>
    </row>
    <row r="29126" spans="1:3" x14ac:dyDescent="0.2">
      <c r="A29126" t="s">
        <v>20536</v>
      </c>
      <c r="B29126" s="1">
        <v>44258</v>
      </c>
      <c r="C29126">
        <v>65.900000000000006</v>
      </c>
    </row>
    <row r="29127" spans="1:3" x14ac:dyDescent="0.2">
      <c r="A29127" t="s">
        <v>20537</v>
      </c>
      <c r="B29127" s="1">
        <v>44258</v>
      </c>
      <c r="C29127">
        <v>82.95</v>
      </c>
    </row>
    <row r="29128" spans="1:3" x14ac:dyDescent="0.2">
      <c r="A29128" t="s">
        <v>20538</v>
      </c>
      <c r="B29128" s="1">
        <v>44258</v>
      </c>
      <c r="C29128">
        <v>55.9</v>
      </c>
    </row>
    <row r="29129" spans="1:3" x14ac:dyDescent="0.2">
      <c r="A29129" t="s">
        <v>20539</v>
      </c>
      <c r="B29129" s="1">
        <v>44258</v>
      </c>
      <c r="C29129">
        <v>62.9</v>
      </c>
    </row>
    <row r="29130" spans="1:3" x14ac:dyDescent="0.2">
      <c r="A29130" t="s">
        <v>20540</v>
      </c>
      <c r="B29130" s="1">
        <v>44258</v>
      </c>
      <c r="C29130">
        <v>52.9</v>
      </c>
    </row>
    <row r="29131" spans="1:3" x14ac:dyDescent="0.2">
      <c r="A29131" t="s">
        <v>20541</v>
      </c>
      <c r="B29131" s="1">
        <v>44258</v>
      </c>
      <c r="C29131">
        <v>52.9</v>
      </c>
    </row>
    <row r="29132" spans="1:3" x14ac:dyDescent="0.2">
      <c r="A29132" t="s">
        <v>20542</v>
      </c>
      <c r="B29132" s="1">
        <v>44258</v>
      </c>
      <c r="C29132">
        <v>47.9</v>
      </c>
    </row>
    <row r="29133" spans="1:3" x14ac:dyDescent="0.2">
      <c r="A29133" t="s">
        <v>20543</v>
      </c>
      <c r="B29133" s="1">
        <v>44258</v>
      </c>
      <c r="C29133">
        <v>64.95</v>
      </c>
    </row>
    <row r="29134" spans="1:3" x14ac:dyDescent="0.2">
      <c r="A29134" t="s">
        <v>12411</v>
      </c>
      <c r="B29134" s="1">
        <v>44258</v>
      </c>
      <c r="C29134">
        <v>47.9</v>
      </c>
    </row>
    <row r="29135" spans="1:3" x14ac:dyDescent="0.2">
      <c r="A29135" t="s">
        <v>20544</v>
      </c>
      <c r="B29135" s="1">
        <v>44258</v>
      </c>
      <c r="C29135">
        <v>47.9</v>
      </c>
    </row>
    <row r="29136" spans="1:3" x14ac:dyDescent="0.2">
      <c r="A29136" t="s">
        <v>20545</v>
      </c>
      <c r="B29136" s="1">
        <v>44258</v>
      </c>
      <c r="C29136">
        <v>47.9</v>
      </c>
    </row>
    <row r="29137" spans="1:3" x14ac:dyDescent="0.2">
      <c r="A29137" t="s">
        <v>3590</v>
      </c>
      <c r="B29137" s="1">
        <v>44258</v>
      </c>
      <c r="C29137">
        <v>156</v>
      </c>
    </row>
    <row r="29138" spans="1:3" x14ac:dyDescent="0.2">
      <c r="A29138" t="s">
        <v>1082</v>
      </c>
      <c r="B29138" s="1">
        <v>44258</v>
      </c>
      <c r="C29138">
        <v>47.9</v>
      </c>
    </row>
    <row r="29139" spans="1:3" x14ac:dyDescent="0.2">
      <c r="A29139" t="s">
        <v>20546</v>
      </c>
      <c r="B29139" s="1">
        <v>44258</v>
      </c>
      <c r="C29139">
        <v>47.9</v>
      </c>
    </row>
    <row r="29140" spans="1:3" x14ac:dyDescent="0.2">
      <c r="A29140" t="s">
        <v>20547</v>
      </c>
      <c r="B29140" s="1">
        <v>44258</v>
      </c>
      <c r="C29140">
        <v>42.9</v>
      </c>
    </row>
    <row r="29141" spans="1:3" x14ac:dyDescent="0.2">
      <c r="A29141" t="s">
        <v>12</v>
      </c>
      <c r="B29141" s="1">
        <v>44258</v>
      </c>
      <c r="C29141">
        <v>282.51</v>
      </c>
    </row>
    <row r="29142" spans="1:3" x14ac:dyDescent="0.2">
      <c r="A29142" t="s">
        <v>3055</v>
      </c>
      <c r="B29142" s="1">
        <v>44259</v>
      </c>
      <c r="C29142">
        <v>161.72</v>
      </c>
    </row>
    <row r="29143" spans="1:3" x14ac:dyDescent="0.2">
      <c r="A29143" t="s">
        <v>29</v>
      </c>
      <c r="B29143" s="1">
        <v>44259</v>
      </c>
      <c r="C29143">
        <v>886.56</v>
      </c>
    </row>
    <row r="29144" spans="1:3" x14ac:dyDescent="0.2">
      <c r="A29144" t="s">
        <v>3</v>
      </c>
      <c r="B29144" s="1">
        <v>44259</v>
      </c>
      <c r="C29144">
        <v>109.95</v>
      </c>
    </row>
    <row r="29145" spans="1:3" x14ac:dyDescent="0.2">
      <c r="A29145" t="s">
        <v>17379</v>
      </c>
      <c r="B29145" s="1">
        <v>44259</v>
      </c>
      <c r="C29145">
        <v>72.849999999999994</v>
      </c>
    </row>
    <row r="29146" spans="1:3" x14ac:dyDescent="0.2">
      <c r="A29146" t="s">
        <v>20522</v>
      </c>
      <c r="B29146" s="1">
        <v>44259</v>
      </c>
      <c r="C29146">
        <v>61.45</v>
      </c>
    </row>
    <row r="29147" spans="1:3" x14ac:dyDescent="0.2">
      <c r="A29147" t="s">
        <v>15785</v>
      </c>
      <c r="B29147" s="1">
        <v>44259</v>
      </c>
      <c r="C29147">
        <v>159.94999999999999</v>
      </c>
    </row>
    <row r="29148" spans="1:3" x14ac:dyDescent="0.2">
      <c r="A29148" t="s">
        <v>9491</v>
      </c>
      <c r="B29148" s="1">
        <v>44259</v>
      </c>
      <c r="C29148">
        <v>61.2</v>
      </c>
    </row>
    <row r="29149" spans="1:3" x14ac:dyDescent="0.2">
      <c r="A29149" t="s">
        <v>485</v>
      </c>
      <c r="B29149" s="1">
        <v>44259</v>
      </c>
      <c r="C29149">
        <v>3727.21</v>
      </c>
    </row>
    <row r="29150" spans="1:3" x14ac:dyDescent="0.2">
      <c r="A29150" t="s">
        <v>13013</v>
      </c>
      <c r="B29150" s="1">
        <v>44259</v>
      </c>
      <c r="C29150">
        <v>40.299999999999997</v>
      </c>
    </row>
    <row r="29151" spans="1:3" x14ac:dyDescent="0.2">
      <c r="A29151" t="s">
        <v>7822</v>
      </c>
      <c r="B29151" s="1">
        <v>44259</v>
      </c>
      <c r="C29151">
        <v>146.79</v>
      </c>
    </row>
    <row r="29152" spans="1:3" x14ac:dyDescent="0.2">
      <c r="A29152" t="s">
        <v>6139</v>
      </c>
      <c r="B29152" s="1">
        <v>44259</v>
      </c>
      <c r="C29152">
        <v>1095.3</v>
      </c>
    </row>
    <row r="29153" spans="1:3" x14ac:dyDescent="0.2">
      <c r="A29153" t="s">
        <v>3186</v>
      </c>
      <c r="B29153" s="1">
        <v>44259</v>
      </c>
      <c r="C29153">
        <v>52.9</v>
      </c>
    </row>
    <row r="29154" spans="1:3" x14ac:dyDescent="0.2">
      <c r="A29154" t="s">
        <v>17302</v>
      </c>
      <c r="B29154" s="1">
        <v>44259</v>
      </c>
      <c r="C29154">
        <v>51.95</v>
      </c>
    </row>
    <row r="29155" spans="1:3" x14ac:dyDescent="0.2">
      <c r="A29155" t="s">
        <v>20523</v>
      </c>
      <c r="B29155" s="1">
        <v>44259</v>
      </c>
      <c r="C29155">
        <v>89.85</v>
      </c>
    </row>
    <row r="29156" spans="1:3" x14ac:dyDescent="0.2">
      <c r="A29156" t="s">
        <v>810</v>
      </c>
      <c r="B29156" s="1">
        <v>44259</v>
      </c>
      <c r="C29156">
        <v>289.73</v>
      </c>
    </row>
    <row r="29157" spans="1:3" x14ac:dyDescent="0.2">
      <c r="A29157" t="s">
        <v>184</v>
      </c>
      <c r="B29157" s="1">
        <v>44259</v>
      </c>
      <c r="C29157">
        <v>43.73</v>
      </c>
    </row>
    <row r="29158" spans="1:3" x14ac:dyDescent="0.2">
      <c r="A29158" t="s">
        <v>20524</v>
      </c>
      <c r="B29158" s="1">
        <v>44259</v>
      </c>
      <c r="C29158">
        <v>36.450000000000003</v>
      </c>
    </row>
    <row r="29159" spans="1:3" x14ac:dyDescent="0.2">
      <c r="A29159" t="s">
        <v>1746</v>
      </c>
      <c r="B29159" s="1">
        <v>44259</v>
      </c>
      <c r="C29159">
        <v>670.1</v>
      </c>
    </row>
    <row r="29160" spans="1:3" x14ac:dyDescent="0.2">
      <c r="A29160" t="s">
        <v>321</v>
      </c>
      <c r="B29160" s="1">
        <v>44259</v>
      </c>
      <c r="C29160">
        <v>637</v>
      </c>
    </row>
    <row r="29161" spans="1:3" x14ac:dyDescent="0.2">
      <c r="A29161" t="s">
        <v>20337</v>
      </c>
      <c r="B29161" s="1">
        <v>44259</v>
      </c>
      <c r="C29161">
        <v>282.5</v>
      </c>
    </row>
    <row r="29162" spans="1:3" x14ac:dyDescent="0.2">
      <c r="A29162" t="s">
        <v>20525</v>
      </c>
      <c r="B29162" s="1">
        <v>44259</v>
      </c>
      <c r="C29162">
        <v>92.85</v>
      </c>
    </row>
    <row r="29163" spans="1:3" x14ac:dyDescent="0.2">
      <c r="A29163" t="s">
        <v>20526</v>
      </c>
      <c r="B29163" s="1">
        <v>44259</v>
      </c>
      <c r="C29163">
        <v>29.99</v>
      </c>
    </row>
    <row r="29164" spans="1:3" x14ac:dyDescent="0.2">
      <c r="A29164" t="s">
        <v>20527</v>
      </c>
      <c r="B29164" s="1">
        <v>44259</v>
      </c>
      <c r="C29164">
        <v>46.9</v>
      </c>
    </row>
    <row r="29165" spans="1:3" x14ac:dyDescent="0.2">
      <c r="A29165" t="s">
        <v>19681</v>
      </c>
      <c r="B29165" s="1">
        <v>44259</v>
      </c>
      <c r="C29165">
        <v>57.9</v>
      </c>
    </row>
    <row r="29166" spans="1:3" x14ac:dyDescent="0.2">
      <c r="A29166" t="s">
        <v>20528</v>
      </c>
      <c r="B29166" s="1">
        <v>44259</v>
      </c>
      <c r="C29166">
        <v>97.4</v>
      </c>
    </row>
    <row r="29167" spans="1:3" x14ac:dyDescent="0.2">
      <c r="A29167" t="s">
        <v>17091</v>
      </c>
      <c r="B29167" s="1">
        <v>44259</v>
      </c>
      <c r="C29167">
        <v>72.900000000000006</v>
      </c>
    </row>
    <row r="29168" spans="1:3" x14ac:dyDescent="0.2">
      <c r="A29168" t="s">
        <v>20529</v>
      </c>
      <c r="B29168" s="1">
        <v>44259</v>
      </c>
      <c r="C29168">
        <v>74.900000000000006</v>
      </c>
    </row>
    <row r="29169" spans="1:3" x14ac:dyDescent="0.2">
      <c r="A29169" t="s">
        <v>16280</v>
      </c>
      <c r="B29169" s="1">
        <v>44259</v>
      </c>
      <c r="C29169">
        <v>151.75</v>
      </c>
    </row>
    <row r="29170" spans="1:3" x14ac:dyDescent="0.2">
      <c r="A29170" t="s">
        <v>20530</v>
      </c>
      <c r="B29170" s="1">
        <v>44259</v>
      </c>
      <c r="C29170">
        <v>156.94999999999999</v>
      </c>
    </row>
    <row r="29171" spans="1:3" x14ac:dyDescent="0.2">
      <c r="A29171" t="s">
        <v>2960</v>
      </c>
      <c r="B29171" s="1">
        <v>44259</v>
      </c>
      <c r="C29171">
        <v>176.35</v>
      </c>
    </row>
    <row r="29172" spans="1:3" x14ac:dyDescent="0.2">
      <c r="A29172" t="s">
        <v>18757</v>
      </c>
      <c r="B29172" s="1">
        <v>44259</v>
      </c>
      <c r="C29172">
        <v>92.75</v>
      </c>
    </row>
    <row r="29173" spans="1:3" x14ac:dyDescent="0.2">
      <c r="A29173" t="s">
        <v>20531</v>
      </c>
      <c r="B29173" s="1">
        <v>44259</v>
      </c>
      <c r="C29173">
        <v>11.99</v>
      </c>
    </row>
    <row r="29174" spans="1:3" x14ac:dyDescent="0.2">
      <c r="A29174" t="s">
        <v>13774</v>
      </c>
      <c r="B29174" s="1">
        <v>44259</v>
      </c>
      <c r="C29174">
        <v>167.7</v>
      </c>
    </row>
    <row r="29175" spans="1:3" x14ac:dyDescent="0.2">
      <c r="A29175" t="s">
        <v>483</v>
      </c>
      <c r="B29175" s="1">
        <v>44259</v>
      </c>
      <c r="C29175">
        <v>406.26</v>
      </c>
    </row>
    <row r="29176" spans="1:3" x14ac:dyDescent="0.2">
      <c r="A29176" t="s">
        <v>4400</v>
      </c>
      <c r="B29176" s="1">
        <v>44259</v>
      </c>
      <c r="C29176">
        <v>70.8</v>
      </c>
    </row>
    <row r="29177" spans="1:3" x14ac:dyDescent="0.2">
      <c r="A29177" t="s">
        <v>15274</v>
      </c>
      <c r="B29177" s="1">
        <v>44259</v>
      </c>
      <c r="C29177">
        <v>326.04000000000002</v>
      </c>
    </row>
    <row r="29178" spans="1:3" x14ac:dyDescent="0.2">
      <c r="A29178" t="s">
        <v>32</v>
      </c>
      <c r="B29178" s="1">
        <v>44259</v>
      </c>
      <c r="C29178">
        <v>491.01</v>
      </c>
    </row>
    <row r="29179" spans="1:3" x14ac:dyDescent="0.2">
      <c r="A29179" t="s">
        <v>44</v>
      </c>
      <c r="B29179" s="1">
        <v>44259</v>
      </c>
      <c r="C29179">
        <v>186.66</v>
      </c>
    </row>
    <row r="29180" spans="1:3" x14ac:dyDescent="0.2">
      <c r="A29180" t="s">
        <v>12</v>
      </c>
      <c r="B29180" s="1">
        <v>44259</v>
      </c>
      <c r="C29180">
        <v>321.88</v>
      </c>
    </row>
    <row r="29181" spans="1:3" x14ac:dyDescent="0.2">
      <c r="A29181" t="s">
        <v>20532</v>
      </c>
      <c r="B29181" s="1">
        <v>44259</v>
      </c>
      <c r="C29181">
        <v>22.9</v>
      </c>
    </row>
    <row r="29182" spans="1:3" x14ac:dyDescent="0.2">
      <c r="A29182" t="s">
        <v>123</v>
      </c>
      <c r="B29182" s="1">
        <v>44260</v>
      </c>
      <c r="C29182">
        <v>309.43</v>
      </c>
    </row>
    <row r="29183" spans="1:3" x14ac:dyDescent="0.2">
      <c r="A29183" t="s">
        <v>20515</v>
      </c>
      <c r="B29183" s="1">
        <v>44260</v>
      </c>
      <c r="C29183">
        <v>36.450000000000003</v>
      </c>
    </row>
    <row r="29184" spans="1:3" x14ac:dyDescent="0.2">
      <c r="A29184" t="s">
        <v>396</v>
      </c>
      <c r="B29184" s="1">
        <v>44260</v>
      </c>
      <c r="C29184">
        <v>56.67</v>
      </c>
    </row>
    <row r="29185" spans="1:3" x14ac:dyDescent="0.2">
      <c r="A29185" t="s">
        <v>2</v>
      </c>
      <c r="B29185" s="1">
        <v>44260</v>
      </c>
      <c r="C29185">
        <v>5046.43</v>
      </c>
    </row>
    <row r="29186" spans="1:3" x14ac:dyDescent="0.2">
      <c r="A29186" t="s">
        <v>5696</v>
      </c>
      <c r="B29186" s="1">
        <v>44260</v>
      </c>
      <c r="C29186">
        <v>82.95</v>
      </c>
    </row>
    <row r="29187" spans="1:3" x14ac:dyDescent="0.2">
      <c r="A29187" t="s">
        <v>383</v>
      </c>
      <c r="B29187" s="1">
        <v>44260</v>
      </c>
      <c r="C29187">
        <v>37.9</v>
      </c>
    </row>
    <row r="29188" spans="1:3" x14ac:dyDescent="0.2">
      <c r="A29188" t="s">
        <v>20516</v>
      </c>
      <c r="B29188" s="1">
        <v>44260</v>
      </c>
      <c r="C29188">
        <v>47.9</v>
      </c>
    </row>
    <row r="29189" spans="1:3" x14ac:dyDescent="0.2">
      <c r="A29189" t="s">
        <v>184</v>
      </c>
      <c r="B29189" s="1">
        <v>44260</v>
      </c>
      <c r="C29189">
        <v>44.48</v>
      </c>
    </row>
    <row r="29190" spans="1:3" x14ac:dyDescent="0.2">
      <c r="A29190" t="s">
        <v>16879</v>
      </c>
      <c r="B29190" s="1">
        <v>44260</v>
      </c>
      <c r="C29190">
        <v>187.9</v>
      </c>
    </row>
    <row r="29191" spans="1:3" x14ac:dyDescent="0.2">
      <c r="A29191" t="s">
        <v>171</v>
      </c>
      <c r="B29191" s="1">
        <v>44260</v>
      </c>
      <c r="C29191">
        <v>598.15</v>
      </c>
    </row>
    <row r="29192" spans="1:3" x14ac:dyDescent="0.2">
      <c r="A29192" t="s">
        <v>148</v>
      </c>
      <c r="B29192" s="1">
        <v>44260</v>
      </c>
      <c r="C29192">
        <v>996.58</v>
      </c>
    </row>
    <row r="29193" spans="1:3" x14ac:dyDescent="0.2">
      <c r="A29193" t="s">
        <v>20517</v>
      </c>
      <c r="B29193" s="1">
        <v>44260</v>
      </c>
      <c r="C29193">
        <v>74.900000000000006</v>
      </c>
    </row>
    <row r="29194" spans="1:3" x14ac:dyDescent="0.2">
      <c r="A29194" t="s">
        <v>148</v>
      </c>
      <c r="B29194" s="1">
        <v>44260</v>
      </c>
      <c r="C29194">
        <v>112.77</v>
      </c>
    </row>
    <row r="29195" spans="1:3" x14ac:dyDescent="0.2">
      <c r="A29195" t="s">
        <v>383</v>
      </c>
      <c r="B29195" s="1">
        <v>44260</v>
      </c>
      <c r="C29195">
        <v>47.25</v>
      </c>
    </row>
    <row r="29196" spans="1:3" x14ac:dyDescent="0.2">
      <c r="A29196" t="s">
        <v>7715</v>
      </c>
      <c r="B29196" s="1">
        <v>44260</v>
      </c>
      <c r="C29196">
        <v>46.45</v>
      </c>
    </row>
    <row r="29197" spans="1:3" x14ac:dyDescent="0.2">
      <c r="A29197" t="s">
        <v>19533</v>
      </c>
      <c r="B29197" s="1">
        <v>44260</v>
      </c>
      <c r="C29197">
        <v>17.97</v>
      </c>
    </row>
    <row r="29198" spans="1:3" x14ac:dyDescent="0.2">
      <c r="A29198" t="s">
        <v>3</v>
      </c>
      <c r="B29198" s="1">
        <v>44260</v>
      </c>
      <c r="C29198">
        <v>39.950000000000003</v>
      </c>
    </row>
    <row r="29199" spans="1:3" x14ac:dyDescent="0.2">
      <c r="A29199" t="s">
        <v>1588</v>
      </c>
      <c r="B29199" s="1">
        <v>44260</v>
      </c>
      <c r="C29199">
        <v>767.04</v>
      </c>
    </row>
    <row r="29200" spans="1:3" x14ac:dyDescent="0.2">
      <c r="A29200" t="s">
        <v>19533</v>
      </c>
      <c r="B29200" s="1">
        <v>44260</v>
      </c>
      <c r="C29200">
        <v>76.290000000000006</v>
      </c>
    </row>
    <row r="29201" spans="1:3" x14ac:dyDescent="0.2">
      <c r="A29201" t="s">
        <v>20518</v>
      </c>
      <c r="B29201" s="1">
        <v>44260</v>
      </c>
      <c r="C29201">
        <v>51.65</v>
      </c>
    </row>
    <row r="29202" spans="1:3" x14ac:dyDescent="0.2">
      <c r="A29202" t="s">
        <v>20519</v>
      </c>
      <c r="B29202" s="1">
        <v>44260</v>
      </c>
      <c r="C29202">
        <v>42.9</v>
      </c>
    </row>
    <row r="29203" spans="1:3" x14ac:dyDescent="0.2">
      <c r="A29203" t="s">
        <v>12500</v>
      </c>
      <c r="B29203" s="1">
        <v>44260</v>
      </c>
      <c r="C29203">
        <v>78.95</v>
      </c>
    </row>
    <row r="29204" spans="1:3" x14ac:dyDescent="0.2">
      <c r="A29204" t="s">
        <v>20520</v>
      </c>
      <c r="B29204" s="1">
        <v>44260</v>
      </c>
      <c r="C29204">
        <v>47.9</v>
      </c>
    </row>
    <row r="29205" spans="1:3" x14ac:dyDescent="0.2">
      <c r="A29205" t="s">
        <v>2939</v>
      </c>
      <c r="B29205" s="1">
        <v>44260</v>
      </c>
      <c r="C29205">
        <v>148.6</v>
      </c>
    </row>
    <row r="29206" spans="1:3" x14ac:dyDescent="0.2">
      <c r="A29206" t="s">
        <v>20521</v>
      </c>
      <c r="B29206" s="1">
        <v>44260</v>
      </c>
      <c r="C29206">
        <v>47.9</v>
      </c>
    </row>
    <row r="29207" spans="1:3" x14ac:dyDescent="0.2">
      <c r="A29207" t="s">
        <v>12</v>
      </c>
      <c r="B29207" s="1">
        <v>44260</v>
      </c>
      <c r="C29207">
        <v>381.53</v>
      </c>
    </row>
    <row r="29208" spans="1:3" x14ac:dyDescent="0.2">
      <c r="A29208" t="s">
        <v>19631</v>
      </c>
      <c r="B29208" s="1">
        <v>44263</v>
      </c>
      <c r="C29208">
        <v>219.85</v>
      </c>
    </row>
    <row r="29209" spans="1:3" x14ac:dyDescent="0.2">
      <c r="A29209" t="s">
        <v>20463</v>
      </c>
      <c r="B29209" s="1">
        <v>44263</v>
      </c>
      <c r="C29209">
        <v>101.25</v>
      </c>
    </row>
    <row r="29210" spans="1:3" x14ac:dyDescent="0.2">
      <c r="A29210" t="s">
        <v>3</v>
      </c>
      <c r="B29210" s="1">
        <v>44263</v>
      </c>
      <c r="C29210">
        <v>48</v>
      </c>
    </row>
    <row r="29211" spans="1:3" x14ac:dyDescent="0.2">
      <c r="A29211" t="s">
        <v>3</v>
      </c>
      <c r="B29211" s="1">
        <v>44263</v>
      </c>
      <c r="C29211">
        <v>37</v>
      </c>
    </row>
    <row r="29212" spans="1:3" x14ac:dyDescent="0.2">
      <c r="A29212" t="s">
        <v>1258</v>
      </c>
      <c r="B29212" s="1">
        <v>44263</v>
      </c>
      <c r="C29212">
        <v>1677.69</v>
      </c>
    </row>
    <row r="29213" spans="1:3" x14ac:dyDescent="0.2">
      <c r="A29213" t="s">
        <v>20490</v>
      </c>
      <c r="B29213" s="1">
        <v>44263</v>
      </c>
      <c r="C29213">
        <v>958.8</v>
      </c>
    </row>
    <row r="29214" spans="1:3" x14ac:dyDescent="0.2">
      <c r="A29214" t="s">
        <v>20491</v>
      </c>
      <c r="B29214" s="1">
        <v>44263</v>
      </c>
      <c r="C29214">
        <v>309.95</v>
      </c>
    </row>
    <row r="29215" spans="1:3" x14ac:dyDescent="0.2">
      <c r="A29215" t="s">
        <v>20041</v>
      </c>
      <c r="B29215" s="1">
        <v>44263</v>
      </c>
      <c r="C29215">
        <v>13.99</v>
      </c>
    </row>
    <row r="29216" spans="1:3" x14ac:dyDescent="0.2">
      <c r="A29216" t="s">
        <v>8779</v>
      </c>
      <c r="B29216" s="1">
        <v>44263</v>
      </c>
      <c r="C29216">
        <v>27.45</v>
      </c>
    </row>
    <row r="29217" spans="1:3" x14ac:dyDescent="0.2">
      <c r="A29217" t="s">
        <v>20492</v>
      </c>
      <c r="B29217" s="1">
        <v>44263</v>
      </c>
      <c r="C29217">
        <v>40.950000000000003</v>
      </c>
    </row>
    <row r="29218" spans="1:3" x14ac:dyDescent="0.2">
      <c r="A29218" t="s">
        <v>20493</v>
      </c>
      <c r="B29218" s="1">
        <v>44263</v>
      </c>
      <c r="C29218">
        <v>148.5</v>
      </c>
    </row>
    <row r="29219" spans="1:3" x14ac:dyDescent="0.2">
      <c r="A29219" t="s">
        <v>10155</v>
      </c>
      <c r="B29219" s="1">
        <v>44263</v>
      </c>
      <c r="C29219">
        <v>52.95</v>
      </c>
    </row>
    <row r="29220" spans="1:3" x14ac:dyDescent="0.2">
      <c r="A29220" t="s">
        <v>11545</v>
      </c>
      <c r="B29220" s="1">
        <v>44263</v>
      </c>
      <c r="C29220">
        <v>133.5</v>
      </c>
    </row>
    <row r="29221" spans="1:3" x14ac:dyDescent="0.2">
      <c r="A29221" t="s">
        <v>20494</v>
      </c>
      <c r="B29221" s="1">
        <v>44263</v>
      </c>
      <c r="C29221">
        <v>70.45</v>
      </c>
    </row>
    <row r="29222" spans="1:3" x14ac:dyDescent="0.2">
      <c r="A29222" t="s">
        <v>20495</v>
      </c>
      <c r="B29222" s="1">
        <v>44263</v>
      </c>
      <c r="C29222">
        <v>70.45</v>
      </c>
    </row>
    <row r="29223" spans="1:3" x14ac:dyDescent="0.2">
      <c r="A29223" t="s">
        <v>20496</v>
      </c>
      <c r="B29223" s="1">
        <v>44263</v>
      </c>
      <c r="C29223">
        <v>55.9</v>
      </c>
    </row>
    <row r="29224" spans="1:3" x14ac:dyDescent="0.2">
      <c r="A29224" t="s">
        <v>20497</v>
      </c>
      <c r="B29224" s="1">
        <v>44263</v>
      </c>
      <c r="C29224">
        <v>55.9</v>
      </c>
    </row>
    <row r="29225" spans="1:3" x14ac:dyDescent="0.2">
      <c r="A29225" t="s">
        <v>20498</v>
      </c>
      <c r="B29225" s="1">
        <v>44263</v>
      </c>
      <c r="C29225">
        <v>70.45</v>
      </c>
    </row>
    <row r="29226" spans="1:3" x14ac:dyDescent="0.2">
      <c r="A29226" t="s">
        <v>17447</v>
      </c>
      <c r="B29226" s="1">
        <v>44263</v>
      </c>
      <c r="C29226">
        <v>53.2</v>
      </c>
    </row>
    <row r="29227" spans="1:3" x14ac:dyDescent="0.2">
      <c r="A29227" t="s">
        <v>20499</v>
      </c>
      <c r="B29227" s="1">
        <v>44263</v>
      </c>
      <c r="C29227">
        <v>55.9</v>
      </c>
    </row>
    <row r="29228" spans="1:3" x14ac:dyDescent="0.2">
      <c r="A29228" t="s">
        <v>20500</v>
      </c>
      <c r="B29228" s="1">
        <v>44263</v>
      </c>
      <c r="C29228">
        <v>47.9</v>
      </c>
    </row>
    <row r="29229" spans="1:3" x14ac:dyDescent="0.2">
      <c r="A29229" t="s">
        <v>19609</v>
      </c>
      <c r="B29229" s="1">
        <v>44263</v>
      </c>
      <c r="C29229">
        <v>121.8</v>
      </c>
    </row>
    <row r="29230" spans="1:3" x14ac:dyDescent="0.2">
      <c r="A29230" t="s">
        <v>20307</v>
      </c>
      <c r="B29230" s="1">
        <v>44263</v>
      </c>
      <c r="C29230">
        <v>104.08</v>
      </c>
    </row>
    <row r="29231" spans="1:3" x14ac:dyDescent="0.2">
      <c r="A29231" t="s">
        <v>20501</v>
      </c>
      <c r="B29231" s="1">
        <v>44263</v>
      </c>
      <c r="C29231">
        <v>53.85</v>
      </c>
    </row>
    <row r="29232" spans="1:3" x14ac:dyDescent="0.2">
      <c r="A29232" t="s">
        <v>20502</v>
      </c>
      <c r="B29232" s="1">
        <v>44263</v>
      </c>
      <c r="C29232">
        <v>87.9</v>
      </c>
    </row>
    <row r="29233" spans="1:3" x14ac:dyDescent="0.2">
      <c r="A29233" t="s">
        <v>20503</v>
      </c>
      <c r="B29233" s="1">
        <v>44263</v>
      </c>
      <c r="C29233">
        <v>47.9</v>
      </c>
    </row>
    <row r="29234" spans="1:3" x14ac:dyDescent="0.2">
      <c r="A29234" t="s">
        <v>20504</v>
      </c>
      <c r="B29234" s="1">
        <v>44263</v>
      </c>
      <c r="C29234">
        <v>31.45</v>
      </c>
    </row>
    <row r="29235" spans="1:3" x14ac:dyDescent="0.2">
      <c r="A29235" t="s">
        <v>20505</v>
      </c>
      <c r="B29235" s="1">
        <v>44263</v>
      </c>
      <c r="C29235">
        <v>47.9</v>
      </c>
    </row>
    <row r="29236" spans="1:3" x14ac:dyDescent="0.2">
      <c r="A29236" t="s">
        <v>20506</v>
      </c>
      <c r="B29236" s="1">
        <v>44263</v>
      </c>
      <c r="C29236">
        <v>47.9</v>
      </c>
    </row>
    <row r="29237" spans="1:3" x14ac:dyDescent="0.2">
      <c r="A29237" t="s">
        <v>20507</v>
      </c>
      <c r="B29237" s="1">
        <v>44263</v>
      </c>
      <c r="C29237">
        <v>70.849999999999994</v>
      </c>
    </row>
    <row r="29238" spans="1:3" x14ac:dyDescent="0.2">
      <c r="A29238" t="s">
        <v>20508</v>
      </c>
      <c r="B29238" s="1">
        <v>44263</v>
      </c>
      <c r="C29238">
        <v>97.85</v>
      </c>
    </row>
    <row r="29239" spans="1:3" x14ac:dyDescent="0.2">
      <c r="A29239" t="s">
        <v>20509</v>
      </c>
      <c r="B29239" s="1">
        <v>44263</v>
      </c>
      <c r="C29239">
        <v>36.450000000000003</v>
      </c>
    </row>
    <row r="29240" spans="1:3" x14ac:dyDescent="0.2">
      <c r="A29240" t="s">
        <v>20510</v>
      </c>
      <c r="B29240" s="1">
        <v>44263</v>
      </c>
      <c r="C29240">
        <v>189.7</v>
      </c>
    </row>
    <row r="29241" spans="1:3" x14ac:dyDescent="0.2">
      <c r="A29241" t="s">
        <v>715</v>
      </c>
      <c r="B29241" s="1">
        <v>44263</v>
      </c>
      <c r="C29241">
        <v>245.8</v>
      </c>
    </row>
    <row r="29242" spans="1:3" x14ac:dyDescent="0.2">
      <c r="A29242" t="s">
        <v>20511</v>
      </c>
      <c r="B29242" s="1">
        <v>44263</v>
      </c>
      <c r="C29242">
        <v>19.95</v>
      </c>
    </row>
    <row r="29243" spans="1:3" x14ac:dyDescent="0.2">
      <c r="A29243" t="s">
        <v>810</v>
      </c>
      <c r="B29243" s="1">
        <v>44263</v>
      </c>
      <c r="C29243">
        <v>767.04</v>
      </c>
    </row>
    <row r="29244" spans="1:3" x14ac:dyDescent="0.2">
      <c r="A29244" t="s">
        <v>15594</v>
      </c>
      <c r="B29244" s="1">
        <v>44263</v>
      </c>
      <c r="C29244">
        <v>173.4</v>
      </c>
    </row>
    <row r="29245" spans="1:3" x14ac:dyDescent="0.2">
      <c r="A29245" t="s">
        <v>1537</v>
      </c>
      <c r="B29245" s="1">
        <v>44263</v>
      </c>
      <c r="C29245">
        <v>1021.86</v>
      </c>
    </row>
    <row r="29246" spans="1:3" x14ac:dyDescent="0.2">
      <c r="A29246" t="s">
        <v>20512</v>
      </c>
      <c r="B29246" s="1">
        <v>44263</v>
      </c>
      <c r="C29246">
        <v>13.99</v>
      </c>
    </row>
    <row r="29247" spans="1:3" x14ac:dyDescent="0.2">
      <c r="A29247" t="s">
        <v>20513</v>
      </c>
      <c r="B29247" s="1">
        <v>44263</v>
      </c>
      <c r="C29247">
        <v>105.9</v>
      </c>
    </row>
    <row r="29248" spans="1:3" x14ac:dyDescent="0.2">
      <c r="A29248" t="s">
        <v>20514</v>
      </c>
      <c r="B29248" s="1">
        <v>44263</v>
      </c>
      <c r="C29248">
        <v>13.99</v>
      </c>
    </row>
    <row r="29249" spans="1:3" x14ac:dyDescent="0.2">
      <c r="A29249" t="s">
        <v>232</v>
      </c>
      <c r="B29249" s="1">
        <v>44263</v>
      </c>
      <c r="C29249">
        <v>1540.61</v>
      </c>
    </row>
    <row r="29250" spans="1:3" x14ac:dyDescent="0.2">
      <c r="A29250" t="s">
        <v>148</v>
      </c>
      <c r="B29250" s="1">
        <v>44263</v>
      </c>
      <c r="C29250">
        <v>328.46</v>
      </c>
    </row>
    <row r="29251" spans="1:3" x14ac:dyDescent="0.2">
      <c r="A29251" t="s">
        <v>8067</v>
      </c>
      <c r="B29251" s="1">
        <v>44263</v>
      </c>
      <c r="C29251">
        <v>410.85</v>
      </c>
    </row>
    <row r="29252" spans="1:3" x14ac:dyDescent="0.2">
      <c r="A29252" t="s">
        <v>1674</v>
      </c>
      <c r="B29252" s="1">
        <v>44263</v>
      </c>
      <c r="C29252">
        <v>69.2</v>
      </c>
    </row>
    <row r="29253" spans="1:3" x14ac:dyDescent="0.2">
      <c r="A29253" t="s">
        <v>44</v>
      </c>
      <c r="B29253" s="1">
        <v>44263</v>
      </c>
      <c r="C29253">
        <v>299.19</v>
      </c>
    </row>
    <row r="29254" spans="1:3" x14ac:dyDescent="0.2">
      <c r="A29254" t="s">
        <v>4749</v>
      </c>
      <c r="B29254" s="1">
        <v>44263</v>
      </c>
      <c r="C29254">
        <v>193.06</v>
      </c>
    </row>
    <row r="29255" spans="1:3" x14ac:dyDescent="0.2">
      <c r="A29255" t="s">
        <v>17702</v>
      </c>
      <c r="B29255" s="1">
        <v>44263</v>
      </c>
      <c r="C29255">
        <v>74.88</v>
      </c>
    </row>
    <row r="29256" spans="1:3" x14ac:dyDescent="0.2">
      <c r="A29256" t="s">
        <v>404</v>
      </c>
      <c r="B29256" s="1">
        <v>44263</v>
      </c>
      <c r="C29256">
        <v>1126.44</v>
      </c>
    </row>
    <row r="29257" spans="1:3" x14ac:dyDescent="0.2">
      <c r="A29257" t="s">
        <v>232</v>
      </c>
      <c r="B29257" s="1">
        <v>44263</v>
      </c>
      <c r="C29257">
        <v>539.07000000000005</v>
      </c>
    </row>
    <row r="29258" spans="1:3" x14ac:dyDescent="0.2">
      <c r="A29258" t="s">
        <v>11438</v>
      </c>
      <c r="B29258" s="1">
        <v>44263</v>
      </c>
      <c r="C29258">
        <v>1263.51</v>
      </c>
    </row>
    <row r="29259" spans="1:3" x14ac:dyDescent="0.2">
      <c r="A29259" t="s">
        <v>316</v>
      </c>
      <c r="B29259" s="1">
        <v>44263</v>
      </c>
      <c r="C29259">
        <v>1362.84</v>
      </c>
    </row>
    <row r="29260" spans="1:3" x14ac:dyDescent="0.2">
      <c r="A29260" t="s">
        <v>322</v>
      </c>
      <c r="B29260" s="1">
        <v>44263</v>
      </c>
      <c r="C29260">
        <v>177.75</v>
      </c>
    </row>
    <row r="29261" spans="1:3" x14ac:dyDescent="0.2">
      <c r="A29261" t="s">
        <v>316</v>
      </c>
      <c r="B29261" s="1">
        <v>44263</v>
      </c>
      <c r="C29261">
        <v>230.25</v>
      </c>
    </row>
    <row r="29262" spans="1:3" x14ac:dyDescent="0.2">
      <c r="A29262" t="s">
        <v>64</v>
      </c>
      <c r="B29262" s="1">
        <v>44263</v>
      </c>
      <c r="C29262">
        <v>700.95</v>
      </c>
    </row>
    <row r="29263" spans="1:3" x14ac:dyDescent="0.2">
      <c r="A29263" t="s">
        <v>482</v>
      </c>
      <c r="B29263" s="1">
        <v>44263</v>
      </c>
      <c r="C29263">
        <v>497.01</v>
      </c>
    </row>
    <row r="29264" spans="1:3" x14ac:dyDescent="0.2">
      <c r="A29264" t="s">
        <v>46</v>
      </c>
      <c r="B29264" s="1">
        <v>44263</v>
      </c>
      <c r="C29264">
        <v>466.59</v>
      </c>
    </row>
    <row r="29265" spans="1:3" x14ac:dyDescent="0.2">
      <c r="A29265" t="s">
        <v>257</v>
      </c>
      <c r="B29265" s="1">
        <v>44263</v>
      </c>
      <c r="C29265">
        <v>2101.13</v>
      </c>
    </row>
    <row r="29266" spans="1:3" x14ac:dyDescent="0.2">
      <c r="A29266" t="s">
        <v>12</v>
      </c>
      <c r="B29266" s="1">
        <v>44263</v>
      </c>
      <c r="C29266">
        <v>189.45</v>
      </c>
    </row>
    <row r="29267" spans="1:3" x14ac:dyDescent="0.2">
      <c r="A29267" t="s">
        <v>12</v>
      </c>
      <c r="B29267" s="1">
        <v>44263</v>
      </c>
      <c r="C29267">
        <v>528.58000000000004</v>
      </c>
    </row>
    <row r="29268" spans="1:3" x14ac:dyDescent="0.2">
      <c r="A29268" t="s">
        <v>12</v>
      </c>
      <c r="B29268" s="1">
        <v>44263</v>
      </c>
      <c r="C29268">
        <v>173.73</v>
      </c>
    </row>
    <row r="29269" spans="1:3" x14ac:dyDescent="0.2">
      <c r="A29269" t="s">
        <v>6139</v>
      </c>
      <c r="B29269" s="1">
        <v>44264</v>
      </c>
      <c r="C29269">
        <v>2308.56</v>
      </c>
    </row>
    <row r="29270" spans="1:3" x14ac:dyDescent="0.2">
      <c r="A29270" t="s">
        <v>4184</v>
      </c>
      <c r="B29270" s="1">
        <v>44264</v>
      </c>
      <c r="C29270">
        <v>866.39</v>
      </c>
    </row>
    <row r="29271" spans="1:3" x14ac:dyDescent="0.2">
      <c r="A29271" t="s">
        <v>20484</v>
      </c>
      <c r="B29271" s="1">
        <v>44264</v>
      </c>
      <c r="C29271">
        <v>26.64</v>
      </c>
    </row>
    <row r="29272" spans="1:3" x14ac:dyDescent="0.2">
      <c r="A29272" t="s">
        <v>20484</v>
      </c>
      <c r="B29272" s="1">
        <v>44264</v>
      </c>
      <c r="C29272">
        <v>22</v>
      </c>
    </row>
    <row r="29273" spans="1:3" x14ac:dyDescent="0.2">
      <c r="A29273" t="s">
        <v>20484</v>
      </c>
      <c r="B29273" s="1">
        <v>44264</v>
      </c>
      <c r="C29273">
        <v>47.64</v>
      </c>
    </row>
    <row r="29274" spans="1:3" x14ac:dyDescent="0.2">
      <c r="A29274" t="s">
        <v>40</v>
      </c>
      <c r="B29274" s="1">
        <v>44264</v>
      </c>
      <c r="C29274">
        <v>99.75</v>
      </c>
    </row>
    <row r="29275" spans="1:3" x14ac:dyDescent="0.2">
      <c r="A29275" t="s">
        <v>3</v>
      </c>
      <c r="B29275" s="1">
        <v>44264</v>
      </c>
      <c r="C29275">
        <v>355.35</v>
      </c>
    </row>
    <row r="29276" spans="1:3" x14ac:dyDescent="0.2">
      <c r="A29276" t="s">
        <v>3762</v>
      </c>
      <c r="B29276" s="1">
        <v>44264</v>
      </c>
      <c r="C29276">
        <v>362.93</v>
      </c>
    </row>
    <row r="29277" spans="1:3" x14ac:dyDescent="0.2">
      <c r="A29277" t="s">
        <v>3762</v>
      </c>
      <c r="B29277" s="1">
        <v>44264</v>
      </c>
      <c r="C29277">
        <v>2528.11</v>
      </c>
    </row>
    <row r="29278" spans="1:3" x14ac:dyDescent="0.2">
      <c r="A29278" t="s">
        <v>119</v>
      </c>
      <c r="B29278" s="1">
        <v>44264</v>
      </c>
      <c r="C29278">
        <v>122.85</v>
      </c>
    </row>
    <row r="29279" spans="1:3" x14ac:dyDescent="0.2">
      <c r="A29279" t="s">
        <v>20485</v>
      </c>
      <c r="B29279" s="1">
        <v>44264</v>
      </c>
      <c r="C29279">
        <v>27.9</v>
      </c>
    </row>
    <row r="29280" spans="1:3" x14ac:dyDescent="0.2">
      <c r="A29280" t="s">
        <v>46</v>
      </c>
      <c r="B29280" s="1">
        <v>44264</v>
      </c>
      <c r="C29280">
        <v>65.099999999999994</v>
      </c>
    </row>
    <row r="29281" spans="1:3" x14ac:dyDescent="0.2">
      <c r="A29281" t="s">
        <v>46</v>
      </c>
      <c r="B29281" s="1">
        <v>44264</v>
      </c>
      <c r="C29281">
        <v>176.82</v>
      </c>
    </row>
    <row r="29282" spans="1:3" x14ac:dyDescent="0.2">
      <c r="A29282" t="s">
        <v>46</v>
      </c>
      <c r="B29282" s="1">
        <v>44264</v>
      </c>
      <c r="C29282">
        <v>194.97</v>
      </c>
    </row>
    <row r="29283" spans="1:3" x14ac:dyDescent="0.2">
      <c r="A29283" t="s">
        <v>20486</v>
      </c>
      <c r="B29283" s="1">
        <v>44264</v>
      </c>
      <c r="C29283">
        <v>43.3</v>
      </c>
    </row>
    <row r="29284" spans="1:3" x14ac:dyDescent="0.2">
      <c r="A29284" t="s">
        <v>20487</v>
      </c>
      <c r="B29284" s="1">
        <v>44264</v>
      </c>
      <c r="C29284">
        <v>187.95</v>
      </c>
    </row>
    <row r="29285" spans="1:3" x14ac:dyDescent="0.2">
      <c r="A29285" t="s">
        <v>20488</v>
      </c>
      <c r="B29285" s="1">
        <v>44264</v>
      </c>
      <c r="C29285">
        <v>469.9</v>
      </c>
    </row>
    <row r="29286" spans="1:3" x14ac:dyDescent="0.2">
      <c r="A29286" t="s">
        <v>6726</v>
      </c>
      <c r="B29286" s="1">
        <v>44264</v>
      </c>
      <c r="C29286">
        <v>251.25</v>
      </c>
    </row>
    <row r="29287" spans="1:3" x14ac:dyDescent="0.2">
      <c r="A29287" t="s">
        <v>10951</v>
      </c>
      <c r="B29287" s="1">
        <v>44264</v>
      </c>
      <c r="C29287">
        <v>160.1</v>
      </c>
    </row>
    <row r="29288" spans="1:3" x14ac:dyDescent="0.2">
      <c r="A29288" t="s">
        <v>20489</v>
      </c>
      <c r="B29288" s="1">
        <v>44264</v>
      </c>
      <c r="C29288">
        <v>87.85</v>
      </c>
    </row>
    <row r="29289" spans="1:3" x14ac:dyDescent="0.2">
      <c r="A29289" t="s">
        <v>119</v>
      </c>
      <c r="B29289" s="1">
        <v>44264</v>
      </c>
      <c r="C29289">
        <v>609.54</v>
      </c>
    </row>
    <row r="29290" spans="1:3" x14ac:dyDescent="0.2">
      <c r="A29290" t="s">
        <v>64</v>
      </c>
      <c r="B29290" s="1">
        <v>44264</v>
      </c>
      <c r="C29290">
        <v>136.96</v>
      </c>
    </row>
    <row r="29291" spans="1:3" x14ac:dyDescent="0.2">
      <c r="A29291" t="s">
        <v>64</v>
      </c>
      <c r="B29291" s="1">
        <v>44264</v>
      </c>
      <c r="C29291">
        <v>347.88</v>
      </c>
    </row>
    <row r="29292" spans="1:3" x14ac:dyDescent="0.2">
      <c r="A29292" t="s">
        <v>741</v>
      </c>
      <c r="B29292" s="1">
        <v>44264</v>
      </c>
      <c r="C29292">
        <v>151.49</v>
      </c>
    </row>
    <row r="29293" spans="1:3" x14ac:dyDescent="0.2">
      <c r="A29293" t="s">
        <v>122</v>
      </c>
      <c r="B29293" s="1">
        <v>44264</v>
      </c>
      <c r="C29293">
        <v>895.74</v>
      </c>
    </row>
    <row r="29294" spans="1:3" x14ac:dyDescent="0.2">
      <c r="A29294" t="s">
        <v>12</v>
      </c>
      <c r="B29294" s="1">
        <v>44264</v>
      </c>
      <c r="C29294">
        <v>678.89</v>
      </c>
    </row>
    <row r="29295" spans="1:3" x14ac:dyDescent="0.2">
      <c r="A29295" t="s">
        <v>3</v>
      </c>
      <c r="B29295" s="1">
        <v>44265</v>
      </c>
      <c r="C29295">
        <v>86</v>
      </c>
    </row>
    <row r="29296" spans="1:3" x14ac:dyDescent="0.2">
      <c r="A29296" t="s">
        <v>952</v>
      </c>
      <c r="B29296" s="1">
        <v>44265</v>
      </c>
      <c r="C29296">
        <v>371.96</v>
      </c>
    </row>
    <row r="29297" spans="1:3" x14ac:dyDescent="0.2">
      <c r="A29297" t="s">
        <v>952</v>
      </c>
      <c r="B29297" s="1">
        <v>44265</v>
      </c>
      <c r="C29297">
        <v>1079.26</v>
      </c>
    </row>
    <row r="29298" spans="1:3" x14ac:dyDescent="0.2">
      <c r="A29298" t="s">
        <v>18047</v>
      </c>
      <c r="B29298" s="1">
        <v>44265</v>
      </c>
      <c r="C29298">
        <v>118.96</v>
      </c>
    </row>
    <row r="29299" spans="1:3" x14ac:dyDescent="0.2">
      <c r="A29299" t="s">
        <v>1090</v>
      </c>
      <c r="B29299" s="1">
        <v>44265</v>
      </c>
      <c r="C29299">
        <v>219.6</v>
      </c>
    </row>
    <row r="29300" spans="1:3" x14ac:dyDescent="0.2">
      <c r="A29300" t="s">
        <v>32</v>
      </c>
      <c r="B29300" s="1">
        <v>44265</v>
      </c>
      <c r="C29300">
        <v>1083.58</v>
      </c>
    </row>
    <row r="29301" spans="1:3" x14ac:dyDescent="0.2">
      <c r="A29301" t="s">
        <v>18551</v>
      </c>
      <c r="B29301" s="1">
        <v>44265</v>
      </c>
      <c r="C29301">
        <v>438.02</v>
      </c>
    </row>
    <row r="29302" spans="1:3" x14ac:dyDescent="0.2">
      <c r="A29302" t="s">
        <v>18551</v>
      </c>
      <c r="B29302" s="1">
        <v>44265</v>
      </c>
      <c r="C29302">
        <v>219.01</v>
      </c>
    </row>
    <row r="29303" spans="1:3" x14ac:dyDescent="0.2">
      <c r="A29303" t="s">
        <v>2816</v>
      </c>
      <c r="B29303" s="1">
        <v>44265</v>
      </c>
      <c r="C29303">
        <v>199.25</v>
      </c>
    </row>
    <row r="29304" spans="1:3" x14ac:dyDescent="0.2">
      <c r="A29304" t="s">
        <v>2901</v>
      </c>
      <c r="B29304" s="1">
        <v>44265</v>
      </c>
      <c r="C29304">
        <v>791.82</v>
      </c>
    </row>
    <row r="29305" spans="1:3" x14ac:dyDescent="0.2">
      <c r="A29305" t="s">
        <v>383</v>
      </c>
      <c r="B29305" s="1">
        <v>44265</v>
      </c>
      <c r="C29305">
        <v>438.02</v>
      </c>
    </row>
    <row r="29306" spans="1:3" x14ac:dyDescent="0.2">
      <c r="A29306" t="s">
        <v>17819</v>
      </c>
      <c r="B29306" s="1">
        <v>44265</v>
      </c>
      <c r="C29306">
        <v>11.99</v>
      </c>
    </row>
    <row r="29307" spans="1:3" x14ac:dyDescent="0.2">
      <c r="A29307" t="s">
        <v>20138</v>
      </c>
      <c r="B29307" s="1">
        <v>44265</v>
      </c>
      <c r="C29307">
        <v>319.64999999999998</v>
      </c>
    </row>
    <row r="29308" spans="1:3" x14ac:dyDescent="0.2">
      <c r="A29308" t="s">
        <v>20475</v>
      </c>
      <c r="B29308" s="1">
        <v>44265</v>
      </c>
      <c r="C29308">
        <v>9.15</v>
      </c>
    </row>
    <row r="29309" spans="1:3" x14ac:dyDescent="0.2">
      <c r="A29309" t="s">
        <v>20476</v>
      </c>
      <c r="B29309" s="1">
        <v>44265</v>
      </c>
      <c r="C29309">
        <v>110.4</v>
      </c>
    </row>
    <row r="29310" spans="1:3" x14ac:dyDescent="0.2">
      <c r="A29310" t="s">
        <v>20477</v>
      </c>
      <c r="B29310" s="1">
        <v>44265</v>
      </c>
      <c r="C29310">
        <v>34.9</v>
      </c>
    </row>
    <row r="29311" spans="1:3" x14ac:dyDescent="0.2">
      <c r="A29311" t="s">
        <v>5955</v>
      </c>
      <c r="B29311" s="1">
        <v>44265</v>
      </c>
      <c r="C29311">
        <v>383.52</v>
      </c>
    </row>
    <row r="29312" spans="1:3" x14ac:dyDescent="0.2">
      <c r="A29312" t="s">
        <v>9935</v>
      </c>
      <c r="B29312" s="1">
        <v>44265</v>
      </c>
      <c r="C29312">
        <v>74.900000000000006</v>
      </c>
    </row>
    <row r="29313" spans="1:3" x14ac:dyDescent="0.2">
      <c r="A29313" t="s">
        <v>483</v>
      </c>
      <c r="B29313" s="1">
        <v>44265</v>
      </c>
      <c r="C29313">
        <v>582.63</v>
      </c>
    </row>
    <row r="29314" spans="1:3" x14ac:dyDescent="0.2">
      <c r="A29314" t="s">
        <v>1322</v>
      </c>
      <c r="B29314" s="1">
        <v>44265</v>
      </c>
      <c r="C29314">
        <v>305.18</v>
      </c>
    </row>
    <row r="29315" spans="1:3" x14ac:dyDescent="0.2">
      <c r="A29315" t="s">
        <v>3130</v>
      </c>
      <c r="B29315" s="1">
        <v>44265</v>
      </c>
      <c r="C29315">
        <v>450.56</v>
      </c>
    </row>
    <row r="29316" spans="1:3" x14ac:dyDescent="0.2">
      <c r="A29316" t="s">
        <v>4232</v>
      </c>
      <c r="B29316" s="1">
        <v>44265</v>
      </c>
      <c r="C29316">
        <v>479.4</v>
      </c>
    </row>
    <row r="29317" spans="1:3" x14ac:dyDescent="0.2">
      <c r="A29317" t="s">
        <v>20478</v>
      </c>
      <c r="B29317" s="1">
        <v>44265</v>
      </c>
      <c r="C29317">
        <v>70.45</v>
      </c>
    </row>
    <row r="29318" spans="1:3" x14ac:dyDescent="0.2">
      <c r="A29318" t="s">
        <v>20479</v>
      </c>
      <c r="B29318" s="1">
        <v>44265</v>
      </c>
      <c r="C29318">
        <v>62.95</v>
      </c>
    </row>
    <row r="29319" spans="1:3" x14ac:dyDescent="0.2">
      <c r="A29319" t="s">
        <v>20480</v>
      </c>
      <c r="B29319" s="1">
        <v>44265</v>
      </c>
      <c r="C29319">
        <v>81.849999999999994</v>
      </c>
    </row>
    <row r="29320" spans="1:3" x14ac:dyDescent="0.2">
      <c r="A29320" t="s">
        <v>20481</v>
      </c>
      <c r="B29320" s="1">
        <v>44265</v>
      </c>
      <c r="C29320">
        <v>363.85</v>
      </c>
    </row>
    <row r="29321" spans="1:3" x14ac:dyDescent="0.2">
      <c r="A29321" t="s">
        <v>20482</v>
      </c>
      <c r="B29321" s="1">
        <v>44265</v>
      </c>
      <c r="C29321">
        <v>64.95</v>
      </c>
    </row>
    <row r="29322" spans="1:3" x14ac:dyDescent="0.2">
      <c r="A29322" t="s">
        <v>19263</v>
      </c>
      <c r="B29322" s="1">
        <v>44265</v>
      </c>
      <c r="C29322">
        <v>81.849999999999994</v>
      </c>
    </row>
    <row r="29323" spans="1:3" x14ac:dyDescent="0.2">
      <c r="A29323" t="s">
        <v>20483</v>
      </c>
      <c r="B29323" s="1">
        <v>44265</v>
      </c>
      <c r="C29323">
        <v>247.75</v>
      </c>
    </row>
    <row r="29324" spans="1:3" x14ac:dyDescent="0.2">
      <c r="A29324" t="s">
        <v>19627</v>
      </c>
      <c r="B29324" s="1">
        <v>44265</v>
      </c>
      <c r="C29324">
        <v>390</v>
      </c>
    </row>
    <row r="29325" spans="1:3" x14ac:dyDescent="0.2">
      <c r="A29325" t="s">
        <v>12</v>
      </c>
      <c r="B29325" s="1">
        <v>44265</v>
      </c>
      <c r="C29325">
        <v>551.73</v>
      </c>
    </row>
    <row r="29326" spans="1:3" x14ac:dyDescent="0.2">
      <c r="A29326" t="s">
        <v>383</v>
      </c>
      <c r="B29326" s="1">
        <v>44266</v>
      </c>
      <c r="C29326">
        <v>42.48</v>
      </c>
    </row>
    <row r="29327" spans="1:3" x14ac:dyDescent="0.2">
      <c r="A29327" t="s">
        <v>969</v>
      </c>
      <c r="B29327" s="1">
        <v>44266</v>
      </c>
      <c r="C29327">
        <v>99.75</v>
      </c>
    </row>
    <row r="29328" spans="1:3" x14ac:dyDescent="0.2">
      <c r="A29328" t="s">
        <v>20465</v>
      </c>
      <c r="B29328" s="1">
        <v>44266</v>
      </c>
      <c r="C29328">
        <v>93.9</v>
      </c>
    </row>
    <row r="29329" spans="1:3" x14ac:dyDescent="0.2">
      <c r="A29329" t="s">
        <v>20466</v>
      </c>
      <c r="B29329" s="1">
        <v>44266</v>
      </c>
      <c r="C29329">
        <v>7710</v>
      </c>
    </row>
    <row r="29330" spans="1:3" x14ac:dyDescent="0.2">
      <c r="A29330" t="s">
        <v>1202</v>
      </c>
      <c r="B29330" s="1">
        <v>44266</v>
      </c>
      <c r="C29330">
        <v>328.63</v>
      </c>
    </row>
    <row r="29331" spans="1:3" x14ac:dyDescent="0.2">
      <c r="A29331" t="s">
        <v>16082</v>
      </c>
      <c r="B29331" s="1">
        <v>44266</v>
      </c>
      <c r="C29331">
        <v>62.8</v>
      </c>
    </row>
    <row r="29332" spans="1:3" x14ac:dyDescent="0.2">
      <c r="A29332" t="s">
        <v>20467</v>
      </c>
      <c r="B29332" s="1">
        <v>44266</v>
      </c>
      <c r="C29332">
        <v>9.15</v>
      </c>
    </row>
    <row r="29333" spans="1:3" x14ac:dyDescent="0.2">
      <c r="A29333" t="s">
        <v>44</v>
      </c>
      <c r="B29333" s="1">
        <v>44266</v>
      </c>
      <c r="C29333">
        <v>358.31</v>
      </c>
    </row>
    <row r="29334" spans="1:3" x14ac:dyDescent="0.2">
      <c r="A29334" t="s">
        <v>11391</v>
      </c>
      <c r="B29334" s="1">
        <v>44266</v>
      </c>
      <c r="C29334">
        <v>88.9</v>
      </c>
    </row>
    <row r="29335" spans="1:3" x14ac:dyDescent="0.2">
      <c r="A29335" t="s">
        <v>549</v>
      </c>
      <c r="B29335" s="1">
        <v>44266</v>
      </c>
      <c r="C29335">
        <v>369.94</v>
      </c>
    </row>
    <row r="29336" spans="1:3" x14ac:dyDescent="0.2">
      <c r="A29336" t="s">
        <v>3160</v>
      </c>
      <c r="B29336" s="1">
        <v>44266</v>
      </c>
      <c r="C29336">
        <v>205</v>
      </c>
    </row>
    <row r="29337" spans="1:3" x14ac:dyDescent="0.2">
      <c r="A29337" t="s">
        <v>727</v>
      </c>
      <c r="B29337" s="1">
        <v>44266</v>
      </c>
      <c r="C29337">
        <v>1159.24</v>
      </c>
    </row>
    <row r="29338" spans="1:3" x14ac:dyDescent="0.2">
      <c r="A29338" t="s">
        <v>597</v>
      </c>
      <c r="B29338" s="1">
        <v>44266</v>
      </c>
      <c r="C29338">
        <v>269.25</v>
      </c>
    </row>
    <row r="29339" spans="1:3" x14ac:dyDescent="0.2">
      <c r="A29339" t="s">
        <v>969</v>
      </c>
      <c r="B29339" s="1">
        <v>44266</v>
      </c>
      <c r="C29339">
        <v>645.42999999999995</v>
      </c>
    </row>
    <row r="29340" spans="1:3" x14ac:dyDescent="0.2">
      <c r="A29340" t="s">
        <v>612</v>
      </c>
      <c r="B29340" s="1">
        <v>44266</v>
      </c>
      <c r="C29340">
        <v>259.69</v>
      </c>
    </row>
    <row r="29341" spans="1:3" x14ac:dyDescent="0.2">
      <c r="A29341" t="s">
        <v>229</v>
      </c>
      <c r="B29341" s="1">
        <v>44266</v>
      </c>
      <c r="C29341">
        <v>312</v>
      </c>
    </row>
    <row r="29342" spans="1:3" x14ac:dyDescent="0.2">
      <c r="A29342" t="s">
        <v>12</v>
      </c>
      <c r="B29342" s="1">
        <v>44266</v>
      </c>
      <c r="C29342">
        <v>370.24</v>
      </c>
    </row>
    <row r="29343" spans="1:3" x14ac:dyDescent="0.2">
      <c r="A29343" t="s">
        <v>20468</v>
      </c>
      <c r="B29343" s="1">
        <v>44266</v>
      </c>
      <c r="C29343">
        <v>127.85</v>
      </c>
    </row>
    <row r="29344" spans="1:3" x14ac:dyDescent="0.2">
      <c r="A29344" t="s">
        <v>20469</v>
      </c>
      <c r="B29344" s="1">
        <v>44266</v>
      </c>
      <c r="C29344">
        <v>47.95</v>
      </c>
    </row>
    <row r="29345" spans="1:3" x14ac:dyDescent="0.2">
      <c r="A29345" t="s">
        <v>5204</v>
      </c>
      <c r="B29345" s="1">
        <v>44266</v>
      </c>
      <c r="C29345">
        <v>118.8</v>
      </c>
    </row>
    <row r="29346" spans="1:3" x14ac:dyDescent="0.2">
      <c r="A29346" t="s">
        <v>20470</v>
      </c>
      <c r="B29346" s="1">
        <v>44266</v>
      </c>
      <c r="C29346">
        <v>57.9</v>
      </c>
    </row>
    <row r="29347" spans="1:3" x14ac:dyDescent="0.2">
      <c r="A29347" t="s">
        <v>20471</v>
      </c>
      <c r="B29347" s="1">
        <v>44266</v>
      </c>
      <c r="C29347">
        <v>64.95</v>
      </c>
    </row>
    <row r="29348" spans="1:3" x14ac:dyDescent="0.2">
      <c r="A29348" t="s">
        <v>12528</v>
      </c>
      <c r="B29348" s="1">
        <v>44266</v>
      </c>
      <c r="C29348">
        <v>47.9</v>
      </c>
    </row>
    <row r="29349" spans="1:3" x14ac:dyDescent="0.2">
      <c r="A29349" t="s">
        <v>18378</v>
      </c>
      <c r="B29349" s="1">
        <v>44266</v>
      </c>
      <c r="C29349">
        <v>607.35</v>
      </c>
    </row>
    <row r="29350" spans="1:3" x14ac:dyDescent="0.2">
      <c r="A29350" t="s">
        <v>20472</v>
      </c>
      <c r="B29350" s="1">
        <v>44266</v>
      </c>
      <c r="C29350">
        <v>72.95</v>
      </c>
    </row>
    <row r="29351" spans="1:3" x14ac:dyDescent="0.2">
      <c r="A29351" t="s">
        <v>20473</v>
      </c>
      <c r="B29351" s="1">
        <v>44266</v>
      </c>
      <c r="C29351">
        <v>26.85</v>
      </c>
    </row>
    <row r="29352" spans="1:3" x14ac:dyDescent="0.2">
      <c r="A29352" t="s">
        <v>20474</v>
      </c>
      <c r="B29352" s="1">
        <v>44266</v>
      </c>
      <c r="C29352">
        <v>64.95</v>
      </c>
    </row>
    <row r="29353" spans="1:3" x14ac:dyDescent="0.2">
      <c r="A29353" t="s">
        <v>20170</v>
      </c>
      <c r="B29353" s="1">
        <v>44267</v>
      </c>
      <c r="C29353">
        <v>37.450000000000003</v>
      </c>
    </row>
    <row r="29354" spans="1:3" x14ac:dyDescent="0.2">
      <c r="A29354" t="s">
        <v>20458</v>
      </c>
      <c r="B29354" s="1">
        <v>44267</v>
      </c>
      <c r="C29354">
        <v>83.45</v>
      </c>
    </row>
    <row r="29355" spans="1:3" x14ac:dyDescent="0.2">
      <c r="A29355" t="s">
        <v>19306</v>
      </c>
      <c r="B29355" s="1">
        <v>44267</v>
      </c>
      <c r="C29355">
        <v>177.25</v>
      </c>
    </row>
    <row r="29356" spans="1:3" x14ac:dyDescent="0.2">
      <c r="A29356" t="s">
        <v>15848</v>
      </c>
      <c r="B29356" s="1">
        <v>44267</v>
      </c>
      <c r="C29356">
        <v>404.85</v>
      </c>
    </row>
    <row r="29357" spans="1:3" x14ac:dyDescent="0.2">
      <c r="A29357" t="s">
        <v>751</v>
      </c>
      <c r="B29357" s="1">
        <v>44267</v>
      </c>
      <c r="C29357">
        <v>712.66</v>
      </c>
    </row>
    <row r="29358" spans="1:3" x14ac:dyDescent="0.2">
      <c r="A29358" t="s">
        <v>6139</v>
      </c>
      <c r="B29358" s="1">
        <v>44267</v>
      </c>
      <c r="C29358">
        <v>653.30999999999995</v>
      </c>
    </row>
    <row r="29359" spans="1:3" x14ac:dyDescent="0.2">
      <c r="A29359" t="s">
        <v>5955</v>
      </c>
      <c r="B29359" s="1">
        <v>44267</v>
      </c>
      <c r="C29359">
        <v>360.47</v>
      </c>
    </row>
    <row r="29360" spans="1:3" x14ac:dyDescent="0.2">
      <c r="A29360" t="s">
        <v>20459</v>
      </c>
      <c r="B29360" s="1">
        <v>44267</v>
      </c>
      <c r="C29360">
        <v>35.950000000000003</v>
      </c>
    </row>
    <row r="29361" spans="1:3" x14ac:dyDescent="0.2">
      <c r="A29361" t="s">
        <v>229</v>
      </c>
      <c r="B29361" s="1">
        <v>44267</v>
      </c>
      <c r="C29361">
        <v>32.93</v>
      </c>
    </row>
    <row r="29362" spans="1:3" x14ac:dyDescent="0.2">
      <c r="A29362" t="s">
        <v>11</v>
      </c>
      <c r="B29362" s="1">
        <v>44267</v>
      </c>
      <c r="C29362">
        <v>1447.16</v>
      </c>
    </row>
    <row r="29363" spans="1:3" x14ac:dyDescent="0.2">
      <c r="A29363" t="s">
        <v>184</v>
      </c>
      <c r="B29363" s="1">
        <v>44267</v>
      </c>
      <c r="C29363">
        <v>96</v>
      </c>
    </row>
    <row r="29364" spans="1:3" x14ac:dyDescent="0.2">
      <c r="A29364" t="s">
        <v>20460</v>
      </c>
      <c r="B29364" s="1">
        <v>44267</v>
      </c>
      <c r="C29364">
        <v>42.9</v>
      </c>
    </row>
    <row r="29365" spans="1:3" x14ac:dyDescent="0.2">
      <c r="A29365" t="s">
        <v>20397</v>
      </c>
      <c r="B29365" s="1">
        <v>44267</v>
      </c>
      <c r="C29365">
        <v>90.9</v>
      </c>
    </row>
    <row r="29366" spans="1:3" x14ac:dyDescent="0.2">
      <c r="A29366" t="s">
        <v>20461</v>
      </c>
      <c r="B29366" s="1">
        <v>44267</v>
      </c>
      <c r="C29366">
        <v>69.95</v>
      </c>
    </row>
    <row r="29367" spans="1:3" x14ac:dyDescent="0.2">
      <c r="A29367" t="s">
        <v>14092</v>
      </c>
      <c r="B29367" s="1">
        <v>44267</v>
      </c>
      <c r="C29367">
        <v>90.9</v>
      </c>
    </row>
    <row r="29368" spans="1:3" x14ac:dyDescent="0.2">
      <c r="A29368" t="s">
        <v>11401</v>
      </c>
      <c r="B29368" s="1">
        <v>44267</v>
      </c>
      <c r="C29368">
        <v>200.85</v>
      </c>
    </row>
    <row r="29369" spans="1:3" x14ac:dyDescent="0.2">
      <c r="A29369" t="s">
        <v>20462</v>
      </c>
      <c r="B29369" s="1">
        <v>44267</v>
      </c>
      <c r="C29369">
        <v>42.9</v>
      </c>
    </row>
    <row r="29370" spans="1:3" x14ac:dyDescent="0.2">
      <c r="A29370" t="s">
        <v>16960</v>
      </c>
      <c r="B29370" s="1">
        <v>44267</v>
      </c>
      <c r="C29370">
        <v>147.80000000000001</v>
      </c>
    </row>
    <row r="29371" spans="1:3" x14ac:dyDescent="0.2">
      <c r="A29371" t="s">
        <v>19892</v>
      </c>
      <c r="B29371" s="1">
        <v>44267</v>
      </c>
      <c r="C29371">
        <v>330.85</v>
      </c>
    </row>
    <row r="29372" spans="1:3" x14ac:dyDescent="0.2">
      <c r="A29372" t="s">
        <v>12009</v>
      </c>
      <c r="B29372" s="1">
        <v>44267</v>
      </c>
      <c r="C29372">
        <v>249.75</v>
      </c>
    </row>
    <row r="29373" spans="1:3" x14ac:dyDescent="0.2">
      <c r="A29373" t="s">
        <v>46</v>
      </c>
      <c r="B29373" s="1">
        <v>44267</v>
      </c>
      <c r="C29373">
        <v>304.68</v>
      </c>
    </row>
    <row r="29374" spans="1:3" x14ac:dyDescent="0.2">
      <c r="A29374" t="s">
        <v>16960</v>
      </c>
      <c r="B29374" s="1">
        <v>44267</v>
      </c>
      <c r="C29374">
        <v>5691.22</v>
      </c>
    </row>
    <row r="29375" spans="1:3" x14ac:dyDescent="0.2">
      <c r="A29375" t="s">
        <v>20463</v>
      </c>
      <c r="B29375" s="1">
        <v>44267</v>
      </c>
      <c r="C29375">
        <v>14.7</v>
      </c>
    </row>
    <row r="29376" spans="1:3" x14ac:dyDescent="0.2">
      <c r="A29376" t="s">
        <v>11284</v>
      </c>
      <c r="B29376" s="1">
        <v>44267</v>
      </c>
      <c r="C29376">
        <v>47.45</v>
      </c>
    </row>
    <row r="29377" spans="1:3" x14ac:dyDescent="0.2">
      <c r="A29377" t="s">
        <v>20361</v>
      </c>
      <c r="B29377" s="1">
        <v>44267</v>
      </c>
      <c r="C29377">
        <v>95.4</v>
      </c>
    </row>
    <row r="29378" spans="1:3" x14ac:dyDescent="0.2">
      <c r="A29378" t="s">
        <v>268</v>
      </c>
      <c r="B29378" s="1">
        <v>44267</v>
      </c>
      <c r="C29378">
        <v>86.95</v>
      </c>
    </row>
    <row r="29379" spans="1:3" x14ac:dyDescent="0.2">
      <c r="A29379" t="s">
        <v>18757</v>
      </c>
      <c r="B29379" s="1">
        <v>44267</v>
      </c>
      <c r="C29379">
        <v>31.85</v>
      </c>
    </row>
    <row r="29380" spans="1:3" x14ac:dyDescent="0.2">
      <c r="A29380" t="s">
        <v>20464</v>
      </c>
      <c r="B29380" s="1">
        <v>44267</v>
      </c>
      <c r="C29380">
        <v>22.9</v>
      </c>
    </row>
    <row r="29381" spans="1:3" x14ac:dyDescent="0.2">
      <c r="A29381" t="s">
        <v>16985</v>
      </c>
      <c r="B29381" s="1">
        <v>44267</v>
      </c>
      <c r="C29381">
        <v>117.8</v>
      </c>
    </row>
    <row r="29382" spans="1:3" x14ac:dyDescent="0.2">
      <c r="A29382" t="s">
        <v>7276</v>
      </c>
      <c r="B29382" s="1">
        <v>44267</v>
      </c>
      <c r="C29382">
        <v>135.94999999999999</v>
      </c>
    </row>
    <row r="29383" spans="1:3" x14ac:dyDescent="0.2">
      <c r="A29383" t="s">
        <v>12</v>
      </c>
      <c r="B29383" s="1">
        <v>44267</v>
      </c>
      <c r="C29383">
        <v>260.02</v>
      </c>
    </row>
    <row r="29384" spans="1:3" x14ac:dyDescent="0.2">
      <c r="A29384" t="s">
        <v>483</v>
      </c>
      <c r="B29384" s="1">
        <v>44270</v>
      </c>
      <c r="C29384">
        <v>224.13</v>
      </c>
    </row>
    <row r="29385" spans="1:3" x14ac:dyDescent="0.2">
      <c r="A29385" t="s">
        <v>3901</v>
      </c>
      <c r="B29385" s="1">
        <v>44270</v>
      </c>
      <c r="C29385">
        <v>39.869999999999997</v>
      </c>
    </row>
    <row r="29386" spans="1:3" x14ac:dyDescent="0.2">
      <c r="A29386" t="s">
        <v>12222</v>
      </c>
      <c r="B29386" s="1">
        <v>44270</v>
      </c>
      <c r="C29386">
        <v>72.75</v>
      </c>
    </row>
    <row r="29387" spans="1:3" x14ac:dyDescent="0.2">
      <c r="A29387" t="s">
        <v>3160</v>
      </c>
      <c r="B29387" s="1">
        <v>44270</v>
      </c>
      <c r="C29387">
        <v>205</v>
      </c>
    </row>
    <row r="29388" spans="1:3" x14ac:dyDescent="0.2">
      <c r="A29388" t="s">
        <v>6106</v>
      </c>
      <c r="B29388" s="1">
        <v>44270</v>
      </c>
      <c r="C29388">
        <v>87.85</v>
      </c>
    </row>
    <row r="29389" spans="1:3" x14ac:dyDescent="0.2">
      <c r="A29389" t="s">
        <v>20435</v>
      </c>
      <c r="B29389" s="1">
        <v>44270</v>
      </c>
      <c r="C29389">
        <v>199.8</v>
      </c>
    </row>
    <row r="29390" spans="1:3" x14ac:dyDescent="0.2">
      <c r="A29390" t="s">
        <v>280</v>
      </c>
      <c r="B29390" s="1">
        <v>44270</v>
      </c>
      <c r="C29390">
        <v>307.37</v>
      </c>
    </row>
    <row r="29391" spans="1:3" x14ac:dyDescent="0.2">
      <c r="A29391" t="s">
        <v>7890</v>
      </c>
      <c r="B29391" s="1">
        <v>44270</v>
      </c>
      <c r="C29391">
        <v>224.07</v>
      </c>
    </row>
    <row r="29392" spans="1:3" x14ac:dyDescent="0.2">
      <c r="A29392" t="s">
        <v>4845</v>
      </c>
      <c r="B29392" s="1">
        <v>44270</v>
      </c>
      <c r="C29392">
        <v>295.60000000000002</v>
      </c>
    </row>
    <row r="29393" spans="1:3" x14ac:dyDescent="0.2">
      <c r="A29393" t="s">
        <v>10300</v>
      </c>
      <c r="B29393" s="1">
        <v>44270</v>
      </c>
      <c r="C29393">
        <v>55.9</v>
      </c>
    </row>
    <row r="29394" spans="1:3" x14ac:dyDescent="0.2">
      <c r="A29394" t="s">
        <v>7890</v>
      </c>
      <c r="B29394" s="1">
        <v>44270</v>
      </c>
      <c r="C29394">
        <v>813.06</v>
      </c>
    </row>
    <row r="29395" spans="1:3" x14ac:dyDescent="0.2">
      <c r="A29395" t="s">
        <v>20169</v>
      </c>
      <c r="B29395" s="1">
        <v>44270</v>
      </c>
      <c r="C29395">
        <v>37.450000000000003</v>
      </c>
    </row>
    <row r="29396" spans="1:3" x14ac:dyDescent="0.2">
      <c r="A29396" t="s">
        <v>13240</v>
      </c>
      <c r="B29396" s="1">
        <v>44270</v>
      </c>
      <c r="C29396">
        <v>100.45</v>
      </c>
    </row>
    <row r="29397" spans="1:3" x14ac:dyDescent="0.2">
      <c r="A29397" t="s">
        <v>20436</v>
      </c>
      <c r="B29397" s="1">
        <v>44270</v>
      </c>
      <c r="C29397">
        <v>732.26</v>
      </c>
    </row>
    <row r="29398" spans="1:3" x14ac:dyDescent="0.2">
      <c r="A29398" t="s">
        <v>20437</v>
      </c>
      <c r="B29398" s="1">
        <v>44270</v>
      </c>
      <c r="C29398">
        <v>13.99</v>
      </c>
    </row>
    <row r="29399" spans="1:3" x14ac:dyDescent="0.2">
      <c r="A29399" t="s">
        <v>119</v>
      </c>
      <c r="B29399" s="1">
        <v>44270</v>
      </c>
      <c r="C29399">
        <v>638.35</v>
      </c>
    </row>
    <row r="29400" spans="1:3" x14ac:dyDescent="0.2">
      <c r="A29400" t="s">
        <v>18706</v>
      </c>
      <c r="B29400" s="1">
        <v>44270</v>
      </c>
      <c r="C29400">
        <v>424</v>
      </c>
    </row>
    <row r="29401" spans="1:3" x14ac:dyDescent="0.2">
      <c r="A29401" t="s">
        <v>34</v>
      </c>
      <c r="B29401" s="1">
        <v>44270</v>
      </c>
      <c r="C29401">
        <v>431.97</v>
      </c>
    </row>
    <row r="29402" spans="1:3" x14ac:dyDescent="0.2">
      <c r="A29402" t="s">
        <v>46</v>
      </c>
      <c r="B29402" s="1">
        <v>44270</v>
      </c>
      <c r="C29402">
        <v>33.9</v>
      </c>
    </row>
    <row r="29403" spans="1:3" x14ac:dyDescent="0.2">
      <c r="A29403" t="s">
        <v>20438</v>
      </c>
      <c r="B29403" s="1">
        <v>44270</v>
      </c>
      <c r="C29403">
        <v>179.9</v>
      </c>
    </row>
    <row r="29404" spans="1:3" x14ac:dyDescent="0.2">
      <c r="A29404" t="s">
        <v>20439</v>
      </c>
      <c r="B29404" s="1">
        <v>44270</v>
      </c>
      <c r="C29404">
        <v>57.9</v>
      </c>
    </row>
    <row r="29405" spans="1:3" x14ac:dyDescent="0.2">
      <c r="A29405" t="s">
        <v>20440</v>
      </c>
      <c r="B29405" s="1">
        <v>44270</v>
      </c>
      <c r="C29405">
        <v>46.45</v>
      </c>
    </row>
    <row r="29406" spans="1:3" x14ac:dyDescent="0.2">
      <c r="A29406" t="s">
        <v>7720</v>
      </c>
      <c r="B29406" s="1">
        <v>44270</v>
      </c>
      <c r="C29406">
        <v>194.9</v>
      </c>
    </row>
    <row r="29407" spans="1:3" x14ac:dyDescent="0.2">
      <c r="A29407" t="s">
        <v>20441</v>
      </c>
      <c r="B29407" s="1">
        <v>44270</v>
      </c>
      <c r="C29407">
        <v>88.45</v>
      </c>
    </row>
    <row r="29408" spans="1:3" x14ac:dyDescent="0.2">
      <c r="A29408" t="s">
        <v>20442</v>
      </c>
      <c r="B29408" s="1">
        <v>44270</v>
      </c>
      <c r="C29408">
        <v>62.95</v>
      </c>
    </row>
    <row r="29409" spans="1:3" x14ac:dyDescent="0.2">
      <c r="A29409" t="s">
        <v>20443</v>
      </c>
      <c r="B29409" s="1">
        <v>44270</v>
      </c>
      <c r="C29409">
        <v>70.45</v>
      </c>
    </row>
    <row r="29410" spans="1:3" x14ac:dyDescent="0.2">
      <c r="A29410" t="s">
        <v>17091</v>
      </c>
      <c r="B29410" s="1">
        <v>44270</v>
      </c>
      <c r="C29410">
        <v>57.65</v>
      </c>
    </row>
    <row r="29411" spans="1:3" x14ac:dyDescent="0.2">
      <c r="A29411" t="s">
        <v>20444</v>
      </c>
      <c r="B29411" s="1">
        <v>44270</v>
      </c>
      <c r="C29411">
        <v>55.9</v>
      </c>
    </row>
    <row r="29412" spans="1:3" x14ac:dyDescent="0.2">
      <c r="A29412" t="s">
        <v>20445</v>
      </c>
      <c r="B29412" s="1">
        <v>44270</v>
      </c>
      <c r="C29412">
        <v>55.9</v>
      </c>
    </row>
    <row r="29413" spans="1:3" x14ac:dyDescent="0.2">
      <c r="A29413" t="s">
        <v>20412</v>
      </c>
      <c r="B29413" s="1">
        <v>44270</v>
      </c>
      <c r="C29413">
        <v>34.65</v>
      </c>
    </row>
    <row r="29414" spans="1:3" x14ac:dyDescent="0.2">
      <c r="A29414" t="s">
        <v>20446</v>
      </c>
      <c r="B29414" s="1">
        <v>44270</v>
      </c>
      <c r="C29414">
        <v>279.89999999999998</v>
      </c>
    </row>
    <row r="29415" spans="1:3" x14ac:dyDescent="0.2">
      <c r="A29415" t="s">
        <v>20447</v>
      </c>
      <c r="B29415" s="1">
        <v>44270</v>
      </c>
      <c r="C29415">
        <v>37.9</v>
      </c>
    </row>
    <row r="29416" spans="1:3" x14ac:dyDescent="0.2">
      <c r="A29416" t="s">
        <v>10678</v>
      </c>
      <c r="B29416" s="1">
        <v>44270</v>
      </c>
      <c r="C29416">
        <v>36.450000000000003</v>
      </c>
    </row>
    <row r="29417" spans="1:3" x14ac:dyDescent="0.2">
      <c r="A29417" t="s">
        <v>20448</v>
      </c>
      <c r="B29417" s="1">
        <v>44270</v>
      </c>
      <c r="C29417">
        <v>161.69999999999999</v>
      </c>
    </row>
    <row r="29418" spans="1:3" x14ac:dyDescent="0.2">
      <c r="A29418" t="s">
        <v>20449</v>
      </c>
      <c r="B29418" s="1">
        <v>44270</v>
      </c>
      <c r="C29418">
        <v>82.85</v>
      </c>
    </row>
    <row r="29419" spans="1:3" x14ac:dyDescent="0.2">
      <c r="A29419" t="s">
        <v>19828</v>
      </c>
      <c r="B29419" s="1">
        <v>44270</v>
      </c>
      <c r="C29419">
        <v>7.98</v>
      </c>
    </row>
    <row r="29420" spans="1:3" x14ac:dyDescent="0.2">
      <c r="A29420" t="s">
        <v>20450</v>
      </c>
      <c r="B29420" s="1">
        <v>44270</v>
      </c>
      <c r="C29420">
        <v>109.95</v>
      </c>
    </row>
    <row r="29421" spans="1:3" x14ac:dyDescent="0.2">
      <c r="A29421" t="s">
        <v>20451</v>
      </c>
      <c r="B29421" s="1">
        <v>44270</v>
      </c>
      <c r="C29421">
        <v>74.95</v>
      </c>
    </row>
    <row r="29422" spans="1:3" x14ac:dyDescent="0.2">
      <c r="A29422" t="s">
        <v>20452</v>
      </c>
      <c r="B29422" s="1">
        <v>44270</v>
      </c>
      <c r="C29422">
        <v>42.9</v>
      </c>
    </row>
    <row r="29423" spans="1:3" x14ac:dyDescent="0.2">
      <c r="A29423" t="s">
        <v>233</v>
      </c>
      <c r="B29423" s="1">
        <v>44270</v>
      </c>
      <c r="C29423">
        <v>77.75</v>
      </c>
    </row>
    <row r="29424" spans="1:3" x14ac:dyDescent="0.2">
      <c r="A29424" t="s">
        <v>16168</v>
      </c>
      <c r="B29424" s="1">
        <v>44270</v>
      </c>
      <c r="C29424">
        <v>102.7</v>
      </c>
    </row>
    <row r="29425" spans="1:3" x14ac:dyDescent="0.2">
      <c r="A29425" t="s">
        <v>15594</v>
      </c>
      <c r="B29425" s="1">
        <v>44270</v>
      </c>
      <c r="C29425">
        <v>141.18</v>
      </c>
    </row>
    <row r="29426" spans="1:3" x14ac:dyDescent="0.2">
      <c r="A29426" t="s">
        <v>9935</v>
      </c>
      <c r="B29426" s="1">
        <v>44270</v>
      </c>
      <c r="C29426">
        <v>74.900000000000006</v>
      </c>
    </row>
    <row r="29427" spans="1:3" x14ac:dyDescent="0.2">
      <c r="A29427" t="s">
        <v>17819</v>
      </c>
      <c r="B29427" s="1">
        <v>44270</v>
      </c>
      <c r="C29427">
        <v>11.99</v>
      </c>
    </row>
    <row r="29428" spans="1:3" x14ac:dyDescent="0.2">
      <c r="A29428" t="s">
        <v>20453</v>
      </c>
      <c r="B29428" s="1">
        <v>44270</v>
      </c>
      <c r="C29428">
        <v>13.99</v>
      </c>
    </row>
    <row r="29429" spans="1:3" x14ac:dyDescent="0.2">
      <c r="A29429" t="s">
        <v>20454</v>
      </c>
      <c r="B29429" s="1">
        <v>44270</v>
      </c>
      <c r="C29429">
        <v>22.9</v>
      </c>
    </row>
    <row r="29430" spans="1:3" x14ac:dyDescent="0.2">
      <c r="A29430" t="s">
        <v>20144</v>
      </c>
      <c r="B29430" s="1">
        <v>44270</v>
      </c>
      <c r="C29430">
        <v>145.80000000000001</v>
      </c>
    </row>
    <row r="29431" spans="1:3" x14ac:dyDescent="0.2">
      <c r="A29431" t="s">
        <v>4846</v>
      </c>
      <c r="B29431" s="1">
        <v>44270</v>
      </c>
      <c r="C29431">
        <v>321.81</v>
      </c>
    </row>
    <row r="29432" spans="1:3" x14ac:dyDescent="0.2">
      <c r="A29432" t="s">
        <v>20455</v>
      </c>
      <c r="B29432" s="1">
        <v>44270</v>
      </c>
      <c r="C29432">
        <v>11.99</v>
      </c>
    </row>
    <row r="29433" spans="1:3" x14ac:dyDescent="0.2">
      <c r="A29433" t="s">
        <v>20456</v>
      </c>
      <c r="B29433" s="1">
        <v>44270</v>
      </c>
      <c r="C29433">
        <v>22.9</v>
      </c>
    </row>
    <row r="29434" spans="1:3" x14ac:dyDescent="0.2">
      <c r="A29434" t="s">
        <v>20457</v>
      </c>
      <c r="B29434" s="1">
        <v>44270</v>
      </c>
      <c r="C29434">
        <v>22.9</v>
      </c>
    </row>
    <row r="29435" spans="1:3" x14ac:dyDescent="0.2">
      <c r="A29435" t="s">
        <v>64</v>
      </c>
      <c r="B29435" s="1">
        <v>44270</v>
      </c>
      <c r="C29435">
        <v>601.63</v>
      </c>
    </row>
    <row r="29436" spans="1:3" x14ac:dyDescent="0.2">
      <c r="A29436" t="s">
        <v>122</v>
      </c>
      <c r="B29436" s="1">
        <v>44270</v>
      </c>
      <c r="C29436">
        <v>927.47</v>
      </c>
    </row>
    <row r="29437" spans="1:3" x14ac:dyDescent="0.2">
      <c r="A29437" t="s">
        <v>383</v>
      </c>
      <c r="B29437" s="1">
        <v>44270</v>
      </c>
      <c r="C29437">
        <v>47.25</v>
      </c>
    </row>
    <row r="29438" spans="1:3" x14ac:dyDescent="0.2">
      <c r="A29438" t="s">
        <v>383</v>
      </c>
      <c r="B29438" s="1">
        <v>44270</v>
      </c>
      <c r="C29438">
        <v>47.25</v>
      </c>
    </row>
    <row r="29439" spans="1:3" x14ac:dyDescent="0.2">
      <c r="A29439" t="s">
        <v>83</v>
      </c>
      <c r="B29439" s="1">
        <v>44270</v>
      </c>
      <c r="C29439">
        <v>745.23</v>
      </c>
    </row>
    <row r="29440" spans="1:3" x14ac:dyDescent="0.2">
      <c r="A29440" t="s">
        <v>12</v>
      </c>
      <c r="B29440" s="1">
        <v>44270</v>
      </c>
      <c r="C29440">
        <v>99.77</v>
      </c>
    </row>
    <row r="29441" spans="1:3" x14ac:dyDescent="0.2">
      <c r="A29441" t="s">
        <v>12</v>
      </c>
      <c r="B29441" s="1">
        <v>44270</v>
      </c>
      <c r="C29441">
        <v>302.19</v>
      </c>
    </row>
    <row r="29442" spans="1:3" x14ac:dyDescent="0.2">
      <c r="A29442" t="s">
        <v>12</v>
      </c>
      <c r="B29442" s="1">
        <v>44270</v>
      </c>
      <c r="C29442">
        <v>315.27</v>
      </c>
    </row>
    <row r="29443" spans="1:3" x14ac:dyDescent="0.2">
      <c r="A29443" t="s">
        <v>2611</v>
      </c>
      <c r="B29443" s="1">
        <v>44271</v>
      </c>
      <c r="C29443">
        <v>20.350000000000001</v>
      </c>
    </row>
    <row r="29444" spans="1:3" x14ac:dyDescent="0.2">
      <c r="A29444" t="s">
        <v>9714</v>
      </c>
      <c r="B29444" s="1">
        <v>44271</v>
      </c>
      <c r="C29444">
        <v>491.61</v>
      </c>
    </row>
    <row r="29445" spans="1:3" x14ac:dyDescent="0.2">
      <c r="A29445" t="s">
        <v>17525</v>
      </c>
      <c r="B29445" s="1">
        <v>44271</v>
      </c>
      <c r="C29445">
        <v>296.5</v>
      </c>
    </row>
    <row r="29446" spans="1:3" x14ac:dyDescent="0.2">
      <c r="A29446" t="s">
        <v>20403</v>
      </c>
      <c r="B29446" s="1">
        <v>44271</v>
      </c>
      <c r="C29446">
        <v>9.15</v>
      </c>
    </row>
    <row r="29447" spans="1:3" x14ac:dyDescent="0.2">
      <c r="A29447" t="s">
        <v>20404</v>
      </c>
      <c r="B29447" s="1">
        <v>44271</v>
      </c>
      <c r="C29447">
        <v>64.95</v>
      </c>
    </row>
    <row r="29448" spans="1:3" x14ac:dyDescent="0.2">
      <c r="A29448" t="s">
        <v>20405</v>
      </c>
      <c r="B29448" s="1">
        <v>44271</v>
      </c>
      <c r="C29448">
        <v>70.45</v>
      </c>
    </row>
    <row r="29449" spans="1:3" x14ac:dyDescent="0.2">
      <c r="A29449" t="s">
        <v>4406</v>
      </c>
      <c r="B29449" s="1">
        <v>44271</v>
      </c>
      <c r="C29449">
        <v>284.3</v>
      </c>
    </row>
    <row r="29450" spans="1:3" x14ac:dyDescent="0.2">
      <c r="A29450" t="s">
        <v>20406</v>
      </c>
      <c r="B29450" s="1">
        <v>44271</v>
      </c>
      <c r="C29450">
        <v>51.95</v>
      </c>
    </row>
    <row r="29451" spans="1:3" x14ac:dyDescent="0.2">
      <c r="A29451" t="s">
        <v>1378</v>
      </c>
      <c r="B29451" s="1">
        <v>44271</v>
      </c>
      <c r="C29451">
        <v>43.85</v>
      </c>
    </row>
    <row r="29452" spans="1:3" x14ac:dyDescent="0.2">
      <c r="A29452" t="s">
        <v>20407</v>
      </c>
      <c r="B29452" s="1">
        <v>44271</v>
      </c>
      <c r="C29452">
        <v>52.9</v>
      </c>
    </row>
    <row r="29453" spans="1:3" x14ac:dyDescent="0.2">
      <c r="A29453" t="s">
        <v>12422</v>
      </c>
      <c r="B29453" s="1">
        <v>44271</v>
      </c>
      <c r="C29453">
        <v>177.95</v>
      </c>
    </row>
    <row r="29454" spans="1:3" x14ac:dyDescent="0.2">
      <c r="A29454" t="s">
        <v>13796</v>
      </c>
      <c r="B29454" s="1">
        <v>44271</v>
      </c>
      <c r="C29454">
        <v>112.95</v>
      </c>
    </row>
    <row r="29455" spans="1:3" x14ac:dyDescent="0.2">
      <c r="A29455" t="s">
        <v>707</v>
      </c>
      <c r="B29455" s="1">
        <v>44271</v>
      </c>
      <c r="C29455">
        <v>44.22</v>
      </c>
    </row>
    <row r="29456" spans="1:3" x14ac:dyDescent="0.2">
      <c r="A29456" t="s">
        <v>534</v>
      </c>
      <c r="B29456" s="1">
        <v>44271</v>
      </c>
      <c r="C29456">
        <v>619.65</v>
      </c>
    </row>
    <row r="29457" spans="1:3" x14ac:dyDescent="0.2">
      <c r="A29457" t="s">
        <v>20408</v>
      </c>
      <c r="B29457" s="1">
        <v>44271</v>
      </c>
      <c r="C29457">
        <v>57.9</v>
      </c>
    </row>
    <row r="29458" spans="1:3" x14ac:dyDescent="0.2">
      <c r="A29458" t="s">
        <v>20409</v>
      </c>
      <c r="B29458" s="1">
        <v>44271</v>
      </c>
      <c r="C29458">
        <v>70.45</v>
      </c>
    </row>
    <row r="29459" spans="1:3" x14ac:dyDescent="0.2">
      <c r="A29459" t="s">
        <v>20410</v>
      </c>
      <c r="B29459" s="1">
        <v>44271</v>
      </c>
      <c r="C29459">
        <v>49.45</v>
      </c>
    </row>
    <row r="29460" spans="1:3" x14ac:dyDescent="0.2">
      <c r="A29460" t="s">
        <v>20411</v>
      </c>
      <c r="B29460" s="1">
        <v>44271</v>
      </c>
      <c r="C29460">
        <v>152.9</v>
      </c>
    </row>
    <row r="29461" spans="1:3" x14ac:dyDescent="0.2">
      <c r="A29461" t="s">
        <v>64</v>
      </c>
      <c r="B29461" s="1">
        <v>44271</v>
      </c>
      <c r="C29461">
        <v>328.36</v>
      </c>
    </row>
    <row r="29462" spans="1:3" x14ac:dyDescent="0.2">
      <c r="A29462" t="s">
        <v>17587</v>
      </c>
      <c r="B29462" s="1">
        <v>44271</v>
      </c>
      <c r="C29462">
        <v>232.4</v>
      </c>
    </row>
    <row r="29463" spans="1:3" x14ac:dyDescent="0.2">
      <c r="A29463" t="s">
        <v>34</v>
      </c>
      <c r="B29463" s="1">
        <v>44271</v>
      </c>
      <c r="C29463">
        <v>74.2</v>
      </c>
    </row>
    <row r="29464" spans="1:3" x14ac:dyDescent="0.2">
      <c r="A29464" t="s">
        <v>46</v>
      </c>
      <c r="B29464" s="1">
        <v>44271</v>
      </c>
      <c r="C29464">
        <v>117</v>
      </c>
    </row>
    <row r="29465" spans="1:3" x14ac:dyDescent="0.2">
      <c r="A29465" t="s">
        <v>534</v>
      </c>
      <c r="B29465" s="1">
        <v>44271</v>
      </c>
      <c r="C29465">
        <v>3867.5</v>
      </c>
    </row>
    <row r="29466" spans="1:3" x14ac:dyDescent="0.2">
      <c r="A29466" t="s">
        <v>46</v>
      </c>
      <c r="B29466" s="1">
        <v>44271</v>
      </c>
      <c r="C29466">
        <v>176.17</v>
      </c>
    </row>
    <row r="29467" spans="1:3" x14ac:dyDescent="0.2">
      <c r="A29467" t="s">
        <v>20412</v>
      </c>
      <c r="B29467" s="1">
        <v>44271</v>
      </c>
      <c r="C29467">
        <v>3.5</v>
      </c>
    </row>
    <row r="29468" spans="1:3" x14ac:dyDescent="0.2">
      <c r="A29468" t="s">
        <v>523</v>
      </c>
      <c r="B29468" s="1">
        <v>44271</v>
      </c>
      <c r="C29468">
        <v>25.5</v>
      </c>
    </row>
    <row r="29469" spans="1:3" x14ac:dyDescent="0.2">
      <c r="A29469" t="s">
        <v>707</v>
      </c>
      <c r="B29469" s="1">
        <v>44271</v>
      </c>
      <c r="C29469">
        <v>33.53</v>
      </c>
    </row>
    <row r="29470" spans="1:3" x14ac:dyDescent="0.2">
      <c r="A29470" t="s">
        <v>707</v>
      </c>
      <c r="B29470" s="1">
        <v>44271</v>
      </c>
      <c r="C29470">
        <v>99.5</v>
      </c>
    </row>
    <row r="29471" spans="1:3" x14ac:dyDescent="0.2">
      <c r="A29471" t="s">
        <v>536</v>
      </c>
      <c r="B29471" s="1">
        <v>44271</v>
      </c>
      <c r="C29471">
        <v>46.25</v>
      </c>
    </row>
    <row r="29472" spans="1:3" x14ac:dyDescent="0.2">
      <c r="A29472" t="s">
        <v>72</v>
      </c>
      <c r="B29472" s="1">
        <v>44271</v>
      </c>
      <c r="C29472">
        <v>74.75</v>
      </c>
    </row>
    <row r="29473" spans="1:3" x14ac:dyDescent="0.2">
      <c r="A29473" t="s">
        <v>20413</v>
      </c>
      <c r="B29473" s="1">
        <v>44271</v>
      </c>
      <c r="C29473">
        <v>54.95</v>
      </c>
    </row>
    <row r="29474" spans="1:3" x14ac:dyDescent="0.2">
      <c r="A29474" t="s">
        <v>13829</v>
      </c>
      <c r="B29474" s="1">
        <v>44271</v>
      </c>
      <c r="C29474">
        <v>54.95</v>
      </c>
    </row>
    <row r="29475" spans="1:3" x14ac:dyDescent="0.2">
      <c r="A29475" t="s">
        <v>13850</v>
      </c>
      <c r="B29475" s="1">
        <v>44271</v>
      </c>
      <c r="C29475">
        <v>45.95</v>
      </c>
    </row>
    <row r="29476" spans="1:3" x14ac:dyDescent="0.2">
      <c r="A29476" t="s">
        <v>20414</v>
      </c>
      <c r="B29476" s="1">
        <v>44271</v>
      </c>
      <c r="C29476">
        <v>46.45</v>
      </c>
    </row>
    <row r="29477" spans="1:3" x14ac:dyDescent="0.2">
      <c r="A29477" t="s">
        <v>10864</v>
      </c>
      <c r="B29477" s="1">
        <v>44271</v>
      </c>
      <c r="C29477">
        <v>182.4</v>
      </c>
    </row>
    <row r="29478" spans="1:3" x14ac:dyDescent="0.2">
      <c r="A29478" t="s">
        <v>20415</v>
      </c>
      <c r="B29478" s="1">
        <v>44271</v>
      </c>
      <c r="C29478">
        <v>46.45</v>
      </c>
    </row>
    <row r="29479" spans="1:3" x14ac:dyDescent="0.2">
      <c r="A29479" t="s">
        <v>20416</v>
      </c>
      <c r="B29479" s="1">
        <v>44271</v>
      </c>
      <c r="C29479">
        <v>48.7</v>
      </c>
    </row>
    <row r="29480" spans="1:3" x14ac:dyDescent="0.2">
      <c r="A29480" t="s">
        <v>13323</v>
      </c>
      <c r="B29480" s="1">
        <v>44271</v>
      </c>
      <c r="C29480">
        <v>53.95</v>
      </c>
    </row>
    <row r="29481" spans="1:3" x14ac:dyDescent="0.2">
      <c r="A29481" t="s">
        <v>20417</v>
      </c>
      <c r="B29481" s="1">
        <v>44271</v>
      </c>
      <c r="C29481">
        <v>33</v>
      </c>
    </row>
    <row r="29482" spans="1:3" x14ac:dyDescent="0.2">
      <c r="A29482" t="s">
        <v>20418</v>
      </c>
      <c r="B29482" s="1">
        <v>44271</v>
      </c>
      <c r="C29482">
        <v>62.9</v>
      </c>
    </row>
    <row r="29483" spans="1:3" x14ac:dyDescent="0.2">
      <c r="A29483" t="s">
        <v>20419</v>
      </c>
      <c r="B29483" s="1">
        <v>44271</v>
      </c>
      <c r="C29483">
        <v>17.5</v>
      </c>
    </row>
    <row r="29484" spans="1:3" x14ac:dyDescent="0.2">
      <c r="A29484" t="s">
        <v>20420</v>
      </c>
      <c r="B29484" s="1">
        <v>44271</v>
      </c>
      <c r="C29484">
        <v>17.5</v>
      </c>
    </row>
    <row r="29485" spans="1:3" x14ac:dyDescent="0.2">
      <c r="A29485" t="s">
        <v>18843</v>
      </c>
      <c r="B29485" s="1">
        <v>44271</v>
      </c>
      <c r="C29485">
        <v>296.5</v>
      </c>
    </row>
    <row r="29486" spans="1:3" x14ac:dyDescent="0.2">
      <c r="A29486" t="s">
        <v>20421</v>
      </c>
      <c r="B29486" s="1">
        <v>44271</v>
      </c>
      <c r="C29486">
        <v>53.2</v>
      </c>
    </row>
    <row r="29487" spans="1:3" x14ac:dyDescent="0.2">
      <c r="A29487" t="s">
        <v>20422</v>
      </c>
      <c r="B29487" s="1">
        <v>44271</v>
      </c>
      <c r="C29487">
        <v>20.95</v>
      </c>
    </row>
    <row r="29488" spans="1:3" x14ac:dyDescent="0.2">
      <c r="A29488" t="s">
        <v>16640</v>
      </c>
      <c r="B29488" s="1">
        <v>44271</v>
      </c>
      <c r="C29488">
        <v>273.35000000000002</v>
      </c>
    </row>
    <row r="29489" spans="1:3" x14ac:dyDescent="0.2">
      <c r="A29489" t="s">
        <v>20423</v>
      </c>
      <c r="B29489" s="1">
        <v>44271</v>
      </c>
      <c r="C29489">
        <v>52.5</v>
      </c>
    </row>
    <row r="29490" spans="1:3" x14ac:dyDescent="0.2">
      <c r="A29490" t="s">
        <v>19256</v>
      </c>
      <c r="B29490" s="1">
        <v>44271</v>
      </c>
      <c r="C29490">
        <v>17.5</v>
      </c>
    </row>
    <row r="29491" spans="1:3" x14ac:dyDescent="0.2">
      <c r="A29491" t="s">
        <v>20424</v>
      </c>
      <c r="B29491" s="1">
        <v>44271</v>
      </c>
      <c r="C29491">
        <v>25.95</v>
      </c>
    </row>
    <row r="29492" spans="1:3" x14ac:dyDescent="0.2">
      <c r="A29492" t="s">
        <v>20425</v>
      </c>
      <c r="B29492" s="1">
        <v>44271</v>
      </c>
      <c r="C29492">
        <v>362.5</v>
      </c>
    </row>
    <row r="29493" spans="1:3" x14ac:dyDescent="0.2">
      <c r="A29493" t="s">
        <v>3152</v>
      </c>
      <c r="B29493" s="1">
        <v>44271</v>
      </c>
      <c r="C29493">
        <v>143.6</v>
      </c>
    </row>
    <row r="29494" spans="1:3" x14ac:dyDescent="0.2">
      <c r="A29494" t="s">
        <v>8507</v>
      </c>
      <c r="B29494" s="1">
        <v>44271</v>
      </c>
      <c r="C29494">
        <v>30</v>
      </c>
    </row>
    <row r="29495" spans="1:3" x14ac:dyDescent="0.2">
      <c r="A29495" t="s">
        <v>5347</v>
      </c>
      <c r="B29495" s="1">
        <v>44271</v>
      </c>
      <c r="C29495">
        <v>191.88</v>
      </c>
    </row>
    <row r="29496" spans="1:3" x14ac:dyDescent="0.2">
      <c r="A29496" t="s">
        <v>20426</v>
      </c>
      <c r="B29496" s="1">
        <v>44271</v>
      </c>
      <c r="C29496">
        <v>550</v>
      </c>
    </row>
    <row r="29497" spans="1:3" x14ac:dyDescent="0.2">
      <c r="A29497" t="s">
        <v>20427</v>
      </c>
      <c r="B29497" s="1">
        <v>44271</v>
      </c>
      <c r="C29497">
        <v>79.8</v>
      </c>
    </row>
    <row r="29498" spans="1:3" x14ac:dyDescent="0.2">
      <c r="A29498" t="s">
        <v>383</v>
      </c>
      <c r="B29498" s="1">
        <v>44271</v>
      </c>
      <c r="C29498">
        <v>37.9</v>
      </c>
    </row>
    <row r="29499" spans="1:3" x14ac:dyDescent="0.2">
      <c r="A29499" t="s">
        <v>20428</v>
      </c>
      <c r="B29499" s="1">
        <v>44271</v>
      </c>
      <c r="C29499">
        <v>51.9</v>
      </c>
    </row>
    <row r="29500" spans="1:3" x14ac:dyDescent="0.2">
      <c r="A29500" t="s">
        <v>11704</v>
      </c>
      <c r="B29500" s="1">
        <v>44271</v>
      </c>
      <c r="C29500">
        <v>224.75</v>
      </c>
    </row>
    <row r="29501" spans="1:3" x14ac:dyDescent="0.2">
      <c r="A29501" t="s">
        <v>11704</v>
      </c>
      <c r="B29501" s="1">
        <v>44271</v>
      </c>
      <c r="C29501">
        <v>80.45</v>
      </c>
    </row>
    <row r="29502" spans="1:3" x14ac:dyDescent="0.2">
      <c r="A29502" t="s">
        <v>40</v>
      </c>
      <c r="B29502" s="1">
        <v>44271</v>
      </c>
      <c r="C29502">
        <v>269.7</v>
      </c>
    </row>
    <row r="29503" spans="1:3" x14ac:dyDescent="0.2">
      <c r="A29503" t="s">
        <v>8212</v>
      </c>
      <c r="B29503" s="1">
        <v>44271</v>
      </c>
      <c r="C29503">
        <v>17.899999999999999</v>
      </c>
    </row>
    <row r="29504" spans="1:3" x14ac:dyDescent="0.2">
      <c r="A29504" t="s">
        <v>702</v>
      </c>
      <c r="B29504" s="1">
        <v>44271</v>
      </c>
      <c r="C29504">
        <v>2520</v>
      </c>
    </row>
    <row r="29505" spans="1:3" x14ac:dyDescent="0.2">
      <c r="A29505" t="s">
        <v>6720</v>
      </c>
      <c r="B29505" s="1">
        <v>44271</v>
      </c>
      <c r="C29505">
        <v>17.5</v>
      </c>
    </row>
    <row r="29506" spans="1:3" x14ac:dyDescent="0.2">
      <c r="A29506" t="s">
        <v>1971</v>
      </c>
      <c r="B29506" s="1">
        <v>44271</v>
      </c>
      <c r="C29506">
        <v>63.34</v>
      </c>
    </row>
    <row r="29507" spans="1:3" x14ac:dyDescent="0.2">
      <c r="A29507" t="s">
        <v>13774</v>
      </c>
      <c r="B29507" s="1">
        <v>44271</v>
      </c>
      <c r="C29507">
        <v>35.9</v>
      </c>
    </row>
    <row r="29508" spans="1:3" x14ac:dyDescent="0.2">
      <c r="A29508" t="s">
        <v>16242</v>
      </c>
      <c r="B29508" s="1">
        <v>44271</v>
      </c>
      <c r="C29508">
        <v>71.599999999999994</v>
      </c>
    </row>
    <row r="29509" spans="1:3" x14ac:dyDescent="0.2">
      <c r="A29509" t="s">
        <v>20429</v>
      </c>
      <c r="B29509" s="1">
        <v>44271</v>
      </c>
      <c r="C29509">
        <v>19.95</v>
      </c>
    </row>
    <row r="29510" spans="1:3" x14ac:dyDescent="0.2">
      <c r="A29510" t="s">
        <v>18664</v>
      </c>
      <c r="B29510" s="1">
        <v>44271</v>
      </c>
      <c r="C29510">
        <v>49.17</v>
      </c>
    </row>
    <row r="29511" spans="1:3" x14ac:dyDescent="0.2">
      <c r="A29511" t="s">
        <v>19892</v>
      </c>
      <c r="B29511" s="1">
        <v>44271</v>
      </c>
      <c r="C29511">
        <v>16.5</v>
      </c>
    </row>
    <row r="29512" spans="1:3" x14ac:dyDescent="0.2">
      <c r="A29512" t="s">
        <v>11271</v>
      </c>
      <c r="B29512" s="1">
        <v>44271</v>
      </c>
      <c r="C29512">
        <v>259</v>
      </c>
    </row>
    <row r="29513" spans="1:3" x14ac:dyDescent="0.2">
      <c r="A29513" t="s">
        <v>12234</v>
      </c>
      <c r="B29513" s="1">
        <v>44271</v>
      </c>
      <c r="C29513">
        <v>25.95</v>
      </c>
    </row>
    <row r="29514" spans="1:3" x14ac:dyDescent="0.2">
      <c r="A29514" t="s">
        <v>20430</v>
      </c>
      <c r="B29514" s="1">
        <v>44271</v>
      </c>
      <c r="C29514">
        <v>62.9</v>
      </c>
    </row>
    <row r="29515" spans="1:3" x14ac:dyDescent="0.2">
      <c r="A29515" t="s">
        <v>20431</v>
      </c>
      <c r="B29515" s="1">
        <v>44271</v>
      </c>
      <c r="C29515">
        <v>62.5</v>
      </c>
    </row>
    <row r="29516" spans="1:3" x14ac:dyDescent="0.2">
      <c r="A29516" t="s">
        <v>20432</v>
      </c>
      <c r="B29516" s="1">
        <v>44271</v>
      </c>
      <c r="C29516">
        <v>59.95</v>
      </c>
    </row>
    <row r="29517" spans="1:3" x14ac:dyDescent="0.2">
      <c r="A29517" t="s">
        <v>20433</v>
      </c>
      <c r="B29517" s="1">
        <v>44271</v>
      </c>
      <c r="C29517">
        <v>464.85</v>
      </c>
    </row>
    <row r="29518" spans="1:3" x14ac:dyDescent="0.2">
      <c r="A29518" t="s">
        <v>6348</v>
      </c>
      <c r="B29518" s="1">
        <v>44271</v>
      </c>
      <c r="C29518">
        <v>30.9</v>
      </c>
    </row>
    <row r="29519" spans="1:3" x14ac:dyDescent="0.2">
      <c r="A29519" t="s">
        <v>20434</v>
      </c>
      <c r="B29519" s="1">
        <v>44271</v>
      </c>
      <c r="C29519">
        <v>67.900000000000006</v>
      </c>
    </row>
    <row r="29520" spans="1:3" x14ac:dyDescent="0.2">
      <c r="A29520" t="s">
        <v>12</v>
      </c>
      <c r="B29520" s="1">
        <v>44271</v>
      </c>
      <c r="C29520">
        <v>554.47</v>
      </c>
    </row>
    <row r="29521" spans="1:3" x14ac:dyDescent="0.2">
      <c r="A29521" t="s">
        <v>9586</v>
      </c>
      <c r="B29521" s="1">
        <v>44272</v>
      </c>
      <c r="C29521">
        <v>387.88</v>
      </c>
    </row>
    <row r="29522" spans="1:3" x14ac:dyDescent="0.2">
      <c r="A29522" t="s">
        <v>7822</v>
      </c>
      <c r="B29522" s="1">
        <v>44272</v>
      </c>
      <c r="C29522">
        <v>149.09</v>
      </c>
    </row>
    <row r="29523" spans="1:3" x14ac:dyDescent="0.2">
      <c r="A29523" t="s">
        <v>20390</v>
      </c>
      <c r="B29523" s="1">
        <v>44272</v>
      </c>
      <c r="C29523">
        <v>34.9</v>
      </c>
    </row>
    <row r="29524" spans="1:3" x14ac:dyDescent="0.2">
      <c r="A29524" t="s">
        <v>20391</v>
      </c>
      <c r="B29524" s="1">
        <v>44272</v>
      </c>
      <c r="C29524">
        <v>60.85</v>
      </c>
    </row>
    <row r="29525" spans="1:3" x14ac:dyDescent="0.2">
      <c r="A29525" t="s">
        <v>4772</v>
      </c>
      <c r="B29525" s="1">
        <v>44272</v>
      </c>
      <c r="C29525">
        <v>148.65</v>
      </c>
    </row>
    <row r="29526" spans="1:3" x14ac:dyDescent="0.2">
      <c r="A29526" t="s">
        <v>4772</v>
      </c>
      <c r="B29526" s="1">
        <v>44272</v>
      </c>
      <c r="C29526">
        <v>553.77</v>
      </c>
    </row>
    <row r="29527" spans="1:3" x14ac:dyDescent="0.2">
      <c r="A29527" t="s">
        <v>3</v>
      </c>
      <c r="B29527" s="1">
        <v>44272</v>
      </c>
      <c r="C29527">
        <v>54.7</v>
      </c>
    </row>
    <row r="29528" spans="1:3" x14ac:dyDescent="0.2">
      <c r="A29528" t="s">
        <v>3</v>
      </c>
      <c r="B29528" s="1">
        <v>44272</v>
      </c>
      <c r="C29528">
        <v>17</v>
      </c>
    </row>
    <row r="29529" spans="1:3" x14ac:dyDescent="0.2">
      <c r="A29529" t="s">
        <v>6139</v>
      </c>
      <c r="B29529" s="1">
        <v>44272</v>
      </c>
      <c r="C29529">
        <v>974.93</v>
      </c>
    </row>
    <row r="29530" spans="1:3" x14ac:dyDescent="0.2">
      <c r="A29530" t="s">
        <v>6139</v>
      </c>
      <c r="B29530" s="1">
        <v>44272</v>
      </c>
      <c r="C29530">
        <v>1905.08</v>
      </c>
    </row>
    <row r="29531" spans="1:3" x14ac:dyDescent="0.2">
      <c r="A29531" t="s">
        <v>20392</v>
      </c>
      <c r="B29531" s="1">
        <v>44272</v>
      </c>
      <c r="C29531">
        <v>55.9</v>
      </c>
    </row>
    <row r="29532" spans="1:3" x14ac:dyDescent="0.2">
      <c r="A29532" t="s">
        <v>20393</v>
      </c>
      <c r="B29532" s="1">
        <v>44272</v>
      </c>
      <c r="C29532">
        <v>158.6</v>
      </c>
    </row>
    <row r="29533" spans="1:3" x14ac:dyDescent="0.2">
      <c r="A29533" t="s">
        <v>20394</v>
      </c>
      <c r="B29533" s="1">
        <v>44272</v>
      </c>
      <c r="C29533">
        <v>22.9</v>
      </c>
    </row>
    <row r="29534" spans="1:3" x14ac:dyDescent="0.2">
      <c r="A29534" t="s">
        <v>20352</v>
      </c>
      <c r="B29534" s="1">
        <v>44272</v>
      </c>
      <c r="C29534">
        <v>75.45</v>
      </c>
    </row>
    <row r="29535" spans="1:3" x14ac:dyDescent="0.2">
      <c r="A29535" t="s">
        <v>20395</v>
      </c>
      <c r="B29535" s="1">
        <v>44272</v>
      </c>
      <c r="C29535">
        <v>160</v>
      </c>
    </row>
    <row r="29536" spans="1:3" x14ac:dyDescent="0.2">
      <c r="A29536" t="s">
        <v>3</v>
      </c>
      <c r="B29536" s="1">
        <v>44272</v>
      </c>
      <c r="C29536">
        <v>15</v>
      </c>
    </row>
    <row r="29537" spans="1:3" x14ac:dyDescent="0.2">
      <c r="A29537" t="s">
        <v>383</v>
      </c>
      <c r="B29537" s="1">
        <v>44272</v>
      </c>
      <c r="C29537">
        <v>47.25</v>
      </c>
    </row>
    <row r="29538" spans="1:3" x14ac:dyDescent="0.2">
      <c r="A29538" t="s">
        <v>18551</v>
      </c>
      <c r="B29538" s="1">
        <v>44272</v>
      </c>
      <c r="C29538">
        <v>438.02</v>
      </c>
    </row>
    <row r="29539" spans="1:3" x14ac:dyDescent="0.2">
      <c r="A29539" t="s">
        <v>18551</v>
      </c>
      <c r="B29539" s="1">
        <v>44272</v>
      </c>
      <c r="C29539">
        <v>438.02</v>
      </c>
    </row>
    <row r="29540" spans="1:3" x14ac:dyDescent="0.2">
      <c r="A29540" t="s">
        <v>383</v>
      </c>
      <c r="B29540" s="1">
        <v>44272</v>
      </c>
      <c r="C29540">
        <v>1095.05</v>
      </c>
    </row>
    <row r="29541" spans="1:3" x14ac:dyDescent="0.2">
      <c r="A29541" t="s">
        <v>44</v>
      </c>
      <c r="B29541" s="1">
        <v>44272</v>
      </c>
      <c r="C29541">
        <v>461.35</v>
      </c>
    </row>
    <row r="29542" spans="1:3" x14ac:dyDescent="0.2">
      <c r="A29542" t="s">
        <v>44</v>
      </c>
      <c r="B29542" s="1">
        <v>44272</v>
      </c>
      <c r="C29542">
        <v>19.75</v>
      </c>
    </row>
    <row r="29543" spans="1:3" x14ac:dyDescent="0.2">
      <c r="A29543" t="s">
        <v>44</v>
      </c>
      <c r="B29543" s="1">
        <v>44272</v>
      </c>
      <c r="C29543">
        <v>16.98</v>
      </c>
    </row>
    <row r="29544" spans="1:3" x14ac:dyDescent="0.2">
      <c r="A29544" t="s">
        <v>44</v>
      </c>
      <c r="B29544" s="1">
        <v>44272</v>
      </c>
      <c r="C29544">
        <v>167.09</v>
      </c>
    </row>
    <row r="29545" spans="1:3" x14ac:dyDescent="0.2">
      <c r="A29545" t="s">
        <v>44</v>
      </c>
      <c r="B29545" s="1">
        <v>44272</v>
      </c>
      <c r="C29545">
        <v>38.5</v>
      </c>
    </row>
    <row r="29546" spans="1:3" x14ac:dyDescent="0.2">
      <c r="A29546" t="s">
        <v>44</v>
      </c>
      <c r="B29546" s="1">
        <v>44272</v>
      </c>
      <c r="C29546">
        <v>63.21</v>
      </c>
    </row>
    <row r="29547" spans="1:3" x14ac:dyDescent="0.2">
      <c r="A29547" t="s">
        <v>44</v>
      </c>
      <c r="B29547" s="1">
        <v>44272</v>
      </c>
      <c r="C29547">
        <v>19.25</v>
      </c>
    </row>
    <row r="29548" spans="1:3" x14ac:dyDescent="0.2">
      <c r="A29548" t="s">
        <v>44</v>
      </c>
      <c r="B29548" s="1">
        <v>44272</v>
      </c>
      <c r="C29548">
        <v>27.48</v>
      </c>
    </row>
    <row r="29549" spans="1:3" x14ac:dyDescent="0.2">
      <c r="A29549" t="s">
        <v>44</v>
      </c>
      <c r="B29549" s="1">
        <v>44272</v>
      </c>
      <c r="C29549">
        <v>26.25</v>
      </c>
    </row>
    <row r="29550" spans="1:3" x14ac:dyDescent="0.2">
      <c r="A29550" t="s">
        <v>44</v>
      </c>
      <c r="B29550" s="1">
        <v>44272</v>
      </c>
      <c r="C29550">
        <v>96.25</v>
      </c>
    </row>
    <row r="29551" spans="1:3" x14ac:dyDescent="0.2">
      <c r="A29551" t="s">
        <v>20396</v>
      </c>
      <c r="B29551" s="1">
        <v>44272</v>
      </c>
      <c r="C29551">
        <v>99.75</v>
      </c>
    </row>
    <row r="29552" spans="1:3" x14ac:dyDescent="0.2">
      <c r="A29552" t="s">
        <v>20397</v>
      </c>
      <c r="B29552" s="1">
        <v>44272</v>
      </c>
      <c r="C29552">
        <v>20.9</v>
      </c>
    </row>
    <row r="29553" spans="1:3" x14ac:dyDescent="0.2">
      <c r="A29553" t="s">
        <v>20398</v>
      </c>
      <c r="B29553" s="1">
        <v>44272</v>
      </c>
      <c r="C29553">
        <v>87.85</v>
      </c>
    </row>
    <row r="29554" spans="1:3" x14ac:dyDescent="0.2">
      <c r="A29554" t="s">
        <v>20399</v>
      </c>
      <c r="B29554" s="1">
        <v>44272</v>
      </c>
      <c r="C29554">
        <v>40.9</v>
      </c>
    </row>
    <row r="29555" spans="1:3" x14ac:dyDescent="0.2">
      <c r="A29555" t="s">
        <v>15469</v>
      </c>
      <c r="B29555" s="1">
        <v>44272</v>
      </c>
      <c r="C29555">
        <v>42.95</v>
      </c>
    </row>
    <row r="29556" spans="1:3" x14ac:dyDescent="0.2">
      <c r="A29556" t="s">
        <v>16942</v>
      </c>
      <c r="B29556" s="1">
        <v>44272</v>
      </c>
      <c r="C29556">
        <v>349.95</v>
      </c>
    </row>
    <row r="29557" spans="1:3" x14ac:dyDescent="0.2">
      <c r="A29557" t="s">
        <v>5071</v>
      </c>
      <c r="B29557" s="1">
        <v>44272</v>
      </c>
      <c r="C29557">
        <v>47.9</v>
      </c>
    </row>
    <row r="29558" spans="1:3" x14ac:dyDescent="0.2">
      <c r="A29558" t="s">
        <v>14622</v>
      </c>
      <c r="B29558" s="1">
        <v>44272</v>
      </c>
      <c r="C29558">
        <v>47</v>
      </c>
    </row>
    <row r="29559" spans="1:3" x14ac:dyDescent="0.2">
      <c r="A29559" t="s">
        <v>3</v>
      </c>
      <c r="B29559" s="1">
        <v>44272</v>
      </c>
      <c r="C29559">
        <v>28</v>
      </c>
    </row>
    <row r="29560" spans="1:3" x14ac:dyDescent="0.2">
      <c r="A29560" t="s">
        <v>18175</v>
      </c>
      <c r="B29560" s="1">
        <v>44272</v>
      </c>
      <c r="C29560">
        <v>45</v>
      </c>
    </row>
    <row r="29561" spans="1:3" x14ac:dyDescent="0.2">
      <c r="A29561" t="s">
        <v>4739</v>
      </c>
      <c r="B29561" s="1">
        <v>44272</v>
      </c>
      <c r="C29561">
        <v>17.95</v>
      </c>
    </row>
    <row r="29562" spans="1:3" x14ac:dyDescent="0.2">
      <c r="A29562" t="s">
        <v>3823</v>
      </c>
      <c r="B29562" s="1">
        <v>44272</v>
      </c>
      <c r="C29562">
        <v>34.799999999999997</v>
      </c>
    </row>
    <row r="29563" spans="1:3" x14ac:dyDescent="0.2">
      <c r="A29563" t="s">
        <v>14347</v>
      </c>
      <c r="B29563" s="1">
        <v>44272</v>
      </c>
      <c r="C29563">
        <v>62.45</v>
      </c>
    </row>
    <row r="29564" spans="1:3" x14ac:dyDescent="0.2">
      <c r="A29564" t="s">
        <v>851</v>
      </c>
      <c r="B29564" s="1">
        <v>44272</v>
      </c>
      <c r="C29564">
        <v>212.45</v>
      </c>
    </row>
    <row r="29565" spans="1:3" x14ac:dyDescent="0.2">
      <c r="A29565" t="s">
        <v>4633</v>
      </c>
      <c r="B29565" s="1">
        <v>44272</v>
      </c>
      <c r="C29565">
        <v>191.95</v>
      </c>
    </row>
    <row r="29566" spans="1:3" x14ac:dyDescent="0.2">
      <c r="A29566" t="s">
        <v>10806</v>
      </c>
      <c r="B29566" s="1">
        <v>44272</v>
      </c>
      <c r="C29566">
        <v>36.14</v>
      </c>
    </row>
    <row r="29567" spans="1:3" x14ac:dyDescent="0.2">
      <c r="A29567" t="s">
        <v>20400</v>
      </c>
      <c r="B29567" s="1">
        <v>44272</v>
      </c>
      <c r="C29567">
        <v>636.04999999999995</v>
      </c>
    </row>
    <row r="29568" spans="1:3" x14ac:dyDescent="0.2">
      <c r="A29568" t="s">
        <v>20401</v>
      </c>
      <c r="B29568" s="1">
        <v>44272</v>
      </c>
      <c r="C29568">
        <v>265.5</v>
      </c>
    </row>
    <row r="29569" spans="1:3" x14ac:dyDescent="0.2">
      <c r="A29569" t="s">
        <v>20402</v>
      </c>
      <c r="B29569" s="1">
        <v>44272</v>
      </c>
      <c r="C29569">
        <v>48.14</v>
      </c>
    </row>
    <row r="29570" spans="1:3" x14ac:dyDescent="0.2">
      <c r="A29570" t="s">
        <v>3557</v>
      </c>
      <c r="B29570" s="1">
        <v>44272</v>
      </c>
      <c r="C29570">
        <v>95.55</v>
      </c>
    </row>
    <row r="29571" spans="1:3" x14ac:dyDescent="0.2">
      <c r="A29571" t="s">
        <v>17216</v>
      </c>
      <c r="B29571" s="1">
        <v>44272</v>
      </c>
      <c r="C29571">
        <v>153.77000000000001</v>
      </c>
    </row>
    <row r="29572" spans="1:3" x14ac:dyDescent="0.2">
      <c r="A29572" t="s">
        <v>12</v>
      </c>
      <c r="B29572" s="1">
        <v>44272</v>
      </c>
      <c r="C29572">
        <v>321.58999999999997</v>
      </c>
    </row>
    <row r="29573" spans="1:3" x14ac:dyDescent="0.2">
      <c r="A29573" t="s">
        <v>20381</v>
      </c>
      <c r="B29573" s="1">
        <v>44273</v>
      </c>
      <c r="C29573">
        <v>75.45</v>
      </c>
    </row>
    <row r="29574" spans="1:3" x14ac:dyDescent="0.2">
      <c r="A29574" t="s">
        <v>383</v>
      </c>
      <c r="B29574" s="1">
        <v>44273</v>
      </c>
      <c r="C29574">
        <v>98.5</v>
      </c>
    </row>
    <row r="29575" spans="1:3" x14ac:dyDescent="0.2">
      <c r="A29575" t="s">
        <v>709</v>
      </c>
      <c r="B29575" s="1">
        <v>44273</v>
      </c>
      <c r="C29575">
        <v>208.86</v>
      </c>
    </row>
    <row r="29576" spans="1:3" x14ac:dyDescent="0.2">
      <c r="A29576" t="s">
        <v>3130</v>
      </c>
      <c r="B29576" s="1">
        <v>44273</v>
      </c>
      <c r="C29576">
        <v>131.78</v>
      </c>
    </row>
    <row r="29577" spans="1:3" x14ac:dyDescent="0.2">
      <c r="A29577" t="s">
        <v>709</v>
      </c>
      <c r="B29577" s="1">
        <v>44273</v>
      </c>
      <c r="C29577">
        <v>2500.3000000000002</v>
      </c>
    </row>
    <row r="29578" spans="1:3" x14ac:dyDescent="0.2">
      <c r="A29578" t="s">
        <v>32</v>
      </c>
      <c r="B29578" s="1">
        <v>44273</v>
      </c>
      <c r="C29578">
        <v>217.2</v>
      </c>
    </row>
    <row r="29579" spans="1:3" x14ac:dyDescent="0.2">
      <c r="A29579" t="s">
        <v>831</v>
      </c>
      <c r="B29579" s="1">
        <v>44273</v>
      </c>
      <c r="C29579">
        <v>852.41</v>
      </c>
    </row>
    <row r="29580" spans="1:3" x14ac:dyDescent="0.2">
      <c r="A29580" t="s">
        <v>32</v>
      </c>
      <c r="B29580" s="1">
        <v>44273</v>
      </c>
      <c r="C29580">
        <v>754.77</v>
      </c>
    </row>
    <row r="29581" spans="1:3" x14ac:dyDescent="0.2">
      <c r="A29581" t="s">
        <v>702</v>
      </c>
      <c r="B29581" s="1">
        <v>44273</v>
      </c>
      <c r="C29581">
        <v>75</v>
      </c>
    </row>
    <row r="29582" spans="1:3" x14ac:dyDescent="0.2">
      <c r="A29582" t="s">
        <v>20382</v>
      </c>
      <c r="B29582" s="1">
        <v>44273</v>
      </c>
      <c r="C29582">
        <v>94.95</v>
      </c>
    </row>
    <row r="29583" spans="1:3" x14ac:dyDescent="0.2">
      <c r="A29583" t="s">
        <v>123</v>
      </c>
      <c r="B29583" s="1">
        <v>44273</v>
      </c>
      <c r="C29583">
        <v>230.01</v>
      </c>
    </row>
    <row r="29584" spans="1:3" x14ac:dyDescent="0.2">
      <c r="A29584" t="s">
        <v>123</v>
      </c>
      <c r="B29584" s="1">
        <v>44273</v>
      </c>
      <c r="C29584">
        <v>153.34</v>
      </c>
    </row>
    <row r="29585" spans="1:3" x14ac:dyDescent="0.2">
      <c r="A29585" t="s">
        <v>20383</v>
      </c>
      <c r="B29585" s="1">
        <v>44273</v>
      </c>
      <c r="C29585">
        <v>87.5</v>
      </c>
    </row>
    <row r="29586" spans="1:3" x14ac:dyDescent="0.2">
      <c r="A29586" t="s">
        <v>20384</v>
      </c>
      <c r="B29586" s="1">
        <v>44273</v>
      </c>
      <c r="C29586">
        <v>14.7</v>
      </c>
    </row>
    <row r="29587" spans="1:3" x14ac:dyDescent="0.2">
      <c r="A29587" t="s">
        <v>20385</v>
      </c>
      <c r="B29587" s="1">
        <v>44273</v>
      </c>
      <c r="C29587">
        <v>51.65</v>
      </c>
    </row>
    <row r="29588" spans="1:3" x14ac:dyDescent="0.2">
      <c r="A29588" t="s">
        <v>20386</v>
      </c>
      <c r="B29588" s="1">
        <v>44273</v>
      </c>
      <c r="C29588">
        <v>98.85</v>
      </c>
    </row>
    <row r="29589" spans="1:3" x14ac:dyDescent="0.2">
      <c r="A29589" t="s">
        <v>18522</v>
      </c>
      <c r="B29589" s="1">
        <v>44273</v>
      </c>
      <c r="C29589">
        <v>116.85</v>
      </c>
    </row>
    <row r="29590" spans="1:3" x14ac:dyDescent="0.2">
      <c r="A29590" t="s">
        <v>19788</v>
      </c>
      <c r="B29590" s="1">
        <v>44273</v>
      </c>
      <c r="C29590">
        <v>22.9</v>
      </c>
    </row>
    <row r="29591" spans="1:3" x14ac:dyDescent="0.2">
      <c r="A29591" t="s">
        <v>20387</v>
      </c>
      <c r="B29591" s="1">
        <v>44273</v>
      </c>
      <c r="C29591">
        <v>13.99</v>
      </c>
    </row>
    <row r="29592" spans="1:3" x14ac:dyDescent="0.2">
      <c r="A29592" t="s">
        <v>20388</v>
      </c>
      <c r="B29592" s="1">
        <v>44273</v>
      </c>
      <c r="C29592">
        <v>13.99</v>
      </c>
    </row>
    <row r="29593" spans="1:3" x14ac:dyDescent="0.2">
      <c r="A29593" t="s">
        <v>20389</v>
      </c>
      <c r="B29593" s="1">
        <v>44273</v>
      </c>
      <c r="C29593">
        <v>57.9</v>
      </c>
    </row>
    <row r="29594" spans="1:3" x14ac:dyDescent="0.2">
      <c r="A29594" t="s">
        <v>812</v>
      </c>
      <c r="B29594" s="1">
        <v>44273</v>
      </c>
      <c r="C29594">
        <v>323.7</v>
      </c>
    </row>
    <row r="29595" spans="1:3" x14ac:dyDescent="0.2">
      <c r="A29595" t="s">
        <v>4339</v>
      </c>
      <c r="B29595" s="1">
        <v>44273</v>
      </c>
      <c r="C29595">
        <v>214.02</v>
      </c>
    </row>
    <row r="29596" spans="1:3" x14ac:dyDescent="0.2">
      <c r="A29596" t="s">
        <v>257</v>
      </c>
      <c r="B29596" s="1">
        <v>44273</v>
      </c>
      <c r="C29596">
        <v>1293.4000000000001</v>
      </c>
    </row>
    <row r="29597" spans="1:3" x14ac:dyDescent="0.2">
      <c r="A29597" t="s">
        <v>12</v>
      </c>
      <c r="B29597" s="1">
        <v>44273</v>
      </c>
      <c r="C29597">
        <v>442.24</v>
      </c>
    </row>
    <row r="29598" spans="1:3" x14ac:dyDescent="0.2">
      <c r="A29598" t="s">
        <v>810</v>
      </c>
      <c r="B29598" s="1">
        <v>44274</v>
      </c>
      <c r="C29598">
        <v>68.28</v>
      </c>
    </row>
    <row r="29599" spans="1:3" x14ac:dyDescent="0.2">
      <c r="A29599" t="s">
        <v>810</v>
      </c>
      <c r="B29599" s="1">
        <v>44274</v>
      </c>
      <c r="C29599">
        <v>143.63999999999999</v>
      </c>
    </row>
    <row r="29600" spans="1:3" x14ac:dyDescent="0.2">
      <c r="A29600" t="s">
        <v>46</v>
      </c>
      <c r="B29600" s="1">
        <v>44274</v>
      </c>
      <c r="C29600">
        <v>170.82</v>
      </c>
    </row>
    <row r="29601" spans="1:3" x14ac:dyDescent="0.2">
      <c r="A29601" t="s">
        <v>1090</v>
      </c>
      <c r="B29601" s="1">
        <v>44274</v>
      </c>
      <c r="C29601">
        <v>93.33</v>
      </c>
    </row>
    <row r="29602" spans="1:3" x14ac:dyDescent="0.2">
      <c r="A29602" t="s">
        <v>20379</v>
      </c>
      <c r="B29602" s="1">
        <v>44274</v>
      </c>
      <c r="C29602">
        <v>8.99</v>
      </c>
    </row>
    <row r="29603" spans="1:3" x14ac:dyDescent="0.2">
      <c r="A29603" t="s">
        <v>19193</v>
      </c>
      <c r="B29603" s="1">
        <v>44274</v>
      </c>
      <c r="C29603">
        <v>137.94999999999999</v>
      </c>
    </row>
    <row r="29604" spans="1:3" x14ac:dyDescent="0.2">
      <c r="A29604" t="s">
        <v>222</v>
      </c>
      <c r="B29604" s="1">
        <v>44274</v>
      </c>
      <c r="C29604">
        <v>1599.01</v>
      </c>
    </row>
    <row r="29605" spans="1:3" x14ac:dyDescent="0.2">
      <c r="A29605" t="s">
        <v>846</v>
      </c>
      <c r="B29605" s="1">
        <v>44274</v>
      </c>
      <c r="C29605">
        <v>12.95</v>
      </c>
    </row>
    <row r="29606" spans="1:3" x14ac:dyDescent="0.2">
      <c r="A29606" t="s">
        <v>15594</v>
      </c>
      <c r="B29606" s="1">
        <v>44274</v>
      </c>
      <c r="C29606">
        <v>123.67</v>
      </c>
    </row>
    <row r="29607" spans="1:3" x14ac:dyDescent="0.2">
      <c r="A29607" t="s">
        <v>221</v>
      </c>
      <c r="B29607" s="1">
        <v>44274</v>
      </c>
      <c r="C29607">
        <v>1150.6500000000001</v>
      </c>
    </row>
    <row r="29608" spans="1:3" x14ac:dyDescent="0.2">
      <c r="A29608" t="s">
        <v>16703</v>
      </c>
      <c r="B29608" s="1">
        <v>44274</v>
      </c>
      <c r="C29608">
        <v>81.849999999999994</v>
      </c>
    </row>
    <row r="29609" spans="1:3" x14ac:dyDescent="0.2">
      <c r="A29609" t="s">
        <v>20380</v>
      </c>
      <c r="B29609" s="1">
        <v>44274</v>
      </c>
      <c r="C29609">
        <v>32.950000000000003</v>
      </c>
    </row>
    <row r="29610" spans="1:3" x14ac:dyDescent="0.2">
      <c r="A29610" t="s">
        <v>4081</v>
      </c>
      <c r="B29610" s="1">
        <v>44274</v>
      </c>
      <c r="C29610">
        <v>92.4</v>
      </c>
    </row>
    <row r="29611" spans="1:3" x14ac:dyDescent="0.2">
      <c r="A29611" t="s">
        <v>11960</v>
      </c>
      <c r="B29611" s="1">
        <v>44274</v>
      </c>
      <c r="C29611">
        <v>194.75</v>
      </c>
    </row>
    <row r="29612" spans="1:3" x14ac:dyDescent="0.2">
      <c r="A29612" t="s">
        <v>12</v>
      </c>
      <c r="B29612" s="1">
        <v>44274</v>
      </c>
      <c r="C29612">
        <v>451.11</v>
      </c>
    </row>
    <row r="29613" spans="1:3" x14ac:dyDescent="0.2">
      <c r="A29613" t="s">
        <v>20364</v>
      </c>
      <c r="B29613" s="1">
        <v>44277</v>
      </c>
      <c r="C29613">
        <v>142.65</v>
      </c>
    </row>
    <row r="29614" spans="1:3" x14ac:dyDescent="0.2">
      <c r="A29614" t="s">
        <v>811</v>
      </c>
      <c r="B29614" s="1">
        <v>44277</v>
      </c>
      <c r="C29614">
        <v>282.95</v>
      </c>
    </row>
    <row r="29615" spans="1:3" x14ac:dyDescent="0.2">
      <c r="A29615" t="s">
        <v>20365</v>
      </c>
      <c r="B29615" s="1">
        <v>44277</v>
      </c>
      <c r="C29615">
        <v>52.9</v>
      </c>
    </row>
    <row r="29616" spans="1:3" x14ac:dyDescent="0.2">
      <c r="A29616" t="s">
        <v>119</v>
      </c>
      <c r="B29616" s="1">
        <v>44277</v>
      </c>
      <c r="C29616">
        <v>984.15</v>
      </c>
    </row>
    <row r="29617" spans="1:3" x14ac:dyDescent="0.2">
      <c r="A29617" t="s">
        <v>12832</v>
      </c>
      <c r="B29617" s="1">
        <v>44277</v>
      </c>
      <c r="C29617">
        <v>77.95</v>
      </c>
    </row>
    <row r="29618" spans="1:3" x14ac:dyDescent="0.2">
      <c r="A29618" t="s">
        <v>3833</v>
      </c>
      <c r="B29618" s="1">
        <v>44277</v>
      </c>
      <c r="C29618">
        <v>416.5</v>
      </c>
    </row>
    <row r="29619" spans="1:3" x14ac:dyDescent="0.2">
      <c r="A29619" t="s">
        <v>11761</v>
      </c>
      <c r="B29619" s="1">
        <v>44277</v>
      </c>
      <c r="C29619">
        <v>216.03</v>
      </c>
    </row>
    <row r="29620" spans="1:3" x14ac:dyDescent="0.2">
      <c r="A29620" t="s">
        <v>8067</v>
      </c>
      <c r="B29620" s="1">
        <v>44277</v>
      </c>
      <c r="C29620">
        <v>316.14</v>
      </c>
    </row>
    <row r="29621" spans="1:3" x14ac:dyDescent="0.2">
      <c r="A29621" t="s">
        <v>2988</v>
      </c>
      <c r="B29621" s="1">
        <v>44277</v>
      </c>
      <c r="C29621">
        <v>555.69000000000005</v>
      </c>
    </row>
    <row r="29622" spans="1:3" x14ac:dyDescent="0.2">
      <c r="A29622" t="s">
        <v>1258</v>
      </c>
      <c r="B29622" s="1">
        <v>44277</v>
      </c>
      <c r="C29622">
        <v>1045.0999999999999</v>
      </c>
    </row>
    <row r="29623" spans="1:3" x14ac:dyDescent="0.2">
      <c r="A29623" t="s">
        <v>20366</v>
      </c>
      <c r="B29623" s="1">
        <v>44277</v>
      </c>
      <c r="C29623">
        <v>41.9</v>
      </c>
    </row>
    <row r="29624" spans="1:3" x14ac:dyDescent="0.2">
      <c r="A29624" t="s">
        <v>1322</v>
      </c>
      <c r="B29624" s="1">
        <v>44277</v>
      </c>
      <c r="C29624">
        <v>113.17</v>
      </c>
    </row>
    <row r="29625" spans="1:3" x14ac:dyDescent="0.2">
      <c r="A29625" t="s">
        <v>20367</v>
      </c>
      <c r="B29625" s="1">
        <v>44277</v>
      </c>
      <c r="C29625">
        <v>47.9</v>
      </c>
    </row>
    <row r="29626" spans="1:3" x14ac:dyDescent="0.2">
      <c r="A29626" t="s">
        <v>4025</v>
      </c>
      <c r="B29626" s="1">
        <v>44277</v>
      </c>
      <c r="C29626">
        <v>479.4</v>
      </c>
    </row>
    <row r="29627" spans="1:3" x14ac:dyDescent="0.2">
      <c r="A29627" t="s">
        <v>122</v>
      </c>
      <c r="B29627" s="1">
        <v>44277</v>
      </c>
      <c r="C29627">
        <v>325.92</v>
      </c>
    </row>
    <row r="29628" spans="1:3" x14ac:dyDescent="0.2">
      <c r="A29628" t="s">
        <v>20368</v>
      </c>
      <c r="B29628" s="1">
        <v>44277</v>
      </c>
      <c r="C29628">
        <v>304.5</v>
      </c>
    </row>
    <row r="29629" spans="1:3" x14ac:dyDescent="0.2">
      <c r="A29629" t="s">
        <v>7890</v>
      </c>
      <c r="B29629" s="1">
        <v>44277</v>
      </c>
      <c r="C29629">
        <v>407.4</v>
      </c>
    </row>
    <row r="29630" spans="1:3" x14ac:dyDescent="0.2">
      <c r="A29630" t="s">
        <v>38</v>
      </c>
      <c r="B29630" s="1">
        <v>44277</v>
      </c>
      <c r="C29630">
        <v>316.87</v>
      </c>
    </row>
    <row r="29631" spans="1:3" x14ac:dyDescent="0.2">
      <c r="A29631" t="s">
        <v>596</v>
      </c>
      <c r="B29631" s="1">
        <v>44277</v>
      </c>
      <c r="C29631">
        <v>491.28</v>
      </c>
    </row>
    <row r="29632" spans="1:3" x14ac:dyDescent="0.2">
      <c r="A29632" t="s">
        <v>18515</v>
      </c>
      <c r="B29632" s="1">
        <v>44277</v>
      </c>
      <c r="C29632">
        <v>337.9</v>
      </c>
    </row>
    <row r="29633" spans="1:3" x14ac:dyDescent="0.2">
      <c r="A29633" t="s">
        <v>20369</v>
      </c>
      <c r="B29633" s="1">
        <v>44277</v>
      </c>
      <c r="C29633">
        <v>167.9</v>
      </c>
    </row>
    <row r="29634" spans="1:3" x14ac:dyDescent="0.2">
      <c r="A29634" t="s">
        <v>15748</v>
      </c>
      <c r="B29634" s="1">
        <v>44277</v>
      </c>
      <c r="C29634">
        <v>520.70000000000005</v>
      </c>
    </row>
    <row r="29635" spans="1:3" x14ac:dyDescent="0.2">
      <c r="A29635" t="s">
        <v>326</v>
      </c>
      <c r="B29635" s="1">
        <v>44277</v>
      </c>
      <c r="C29635">
        <v>477.47</v>
      </c>
    </row>
    <row r="29636" spans="1:3" x14ac:dyDescent="0.2">
      <c r="A29636" t="s">
        <v>20370</v>
      </c>
      <c r="B29636" s="1">
        <v>44277</v>
      </c>
      <c r="C29636">
        <v>33.950000000000003</v>
      </c>
    </row>
    <row r="29637" spans="1:3" x14ac:dyDescent="0.2">
      <c r="A29637" t="s">
        <v>20371</v>
      </c>
      <c r="B29637" s="1">
        <v>44277</v>
      </c>
      <c r="C29637">
        <v>45.45</v>
      </c>
    </row>
    <row r="29638" spans="1:3" x14ac:dyDescent="0.2">
      <c r="A29638" t="s">
        <v>20372</v>
      </c>
      <c r="B29638" s="1">
        <v>44277</v>
      </c>
      <c r="C29638">
        <v>22.7</v>
      </c>
    </row>
    <row r="29639" spans="1:3" x14ac:dyDescent="0.2">
      <c r="A29639" t="s">
        <v>18137</v>
      </c>
      <c r="B29639" s="1">
        <v>44277</v>
      </c>
      <c r="C29639">
        <v>149.15</v>
      </c>
    </row>
    <row r="29640" spans="1:3" x14ac:dyDescent="0.2">
      <c r="A29640" t="s">
        <v>11925</v>
      </c>
      <c r="B29640" s="1">
        <v>44277</v>
      </c>
      <c r="C29640">
        <v>47.45</v>
      </c>
    </row>
    <row r="29641" spans="1:3" x14ac:dyDescent="0.2">
      <c r="A29641" t="s">
        <v>5094</v>
      </c>
      <c r="B29641" s="1">
        <v>44277</v>
      </c>
      <c r="C29641">
        <v>47.45</v>
      </c>
    </row>
    <row r="29642" spans="1:3" x14ac:dyDescent="0.2">
      <c r="A29642" t="s">
        <v>20373</v>
      </c>
      <c r="B29642" s="1">
        <v>44277</v>
      </c>
      <c r="C29642">
        <v>738.5</v>
      </c>
    </row>
    <row r="29643" spans="1:3" x14ac:dyDescent="0.2">
      <c r="A29643" t="s">
        <v>20374</v>
      </c>
      <c r="B29643" s="1">
        <v>44277</v>
      </c>
      <c r="C29643">
        <v>41.45</v>
      </c>
    </row>
    <row r="29644" spans="1:3" x14ac:dyDescent="0.2">
      <c r="A29644" t="s">
        <v>8635</v>
      </c>
      <c r="B29644" s="1">
        <v>44277</v>
      </c>
      <c r="C29644">
        <v>55.9</v>
      </c>
    </row>
    <row r="29645" spans="1:3" x14ac:dyDescent="0.2">
      <c r="A29645" t="s">
        <v>20375</v>
      </c>
      <c r="B29645" s="1">
        <v>44277</v>
      </c>
      <c r="C29645">
        <v>106.35</v>
      </c>
    </row>
    <row r="29646" spans="1:3" x14ac:dyDescent="0.2">
      <c r="A29646" t="s">
        <v>17119</v>
      </c>
      <c r="B29646" s="1">
        <v>44277</v>
      </c>
      <c r="C29646">
        <v>42.95</v>
      </c>
    </row>
    <row r="29647" spans="1:3" x14ac:dyDescent="0.2">
      <c r="A29647" t="s">
        <v>8371</v>
      </c>
      <c r="B29647" s="1">
        <v>44277</v>
      </c>
      <c r="C29647">
        <v>243</v>
      </c>
    </row>
    <row r="29648" spans="1:3" x14ac:dyDescent="0.2">
      <c r="A29648" t="s">
        <v>148</v>
      </c>
      <c r="B29648" s="1">
        <v>44277</v>
      </c>
      <c r="C29648">
        <v>363.99</v>
      </c>
    </row>
    <row r="29649" spans="1:3" x14ac:dyDescent="0.2">
      <c r="A29649" t="s">
        <v>20376</v>
      </c>
      <c r="B29649" s="1">
        <v>44277</v>
      </c>
      <c r="C29649">
        <v>127.85</v>
      </c>
    </row>
    <row r="29650" spans="1:3" x14ac:dyDescent="0.2">
      <c r="A29650" t="s">
        <v>5836</v>
      </c>
      <c r="B29650" s="1">
        <v>44277</v>
      </c>
      <c r="C29650">
        <v>208.15</v>
      </c>
    </row>
    <row r="29651" spans="1:3" x14ac:dyDescent="0.2">
      <c r="A29651" t="s">
        <v>20377</v>
      </c>
      <c r="B29651" s="1">
        <v>44277</v>
      </c>
      <c r="C29651">
        <v>47.9</v>
      </c>
    </row>
    <row r="29652" spans="1:3" x14ac:dyDescent="0.2">
      <c r="A29652" t="s">
        <v>1169</v>
      </c>
      <c r="B29652" s="1">
        <v>44277</v>
      </c>
      <c r="C29652">
        <v>78.45</v>
      </c>
    </row>
    <row r="29653" spans="1:3" x14ac:dyDescent="0.2">
      <c r="A29653" t="s">
        <v>19609</v>
      </c>
      <c r="B29653" s="1">
        <v>44277</v>
      </c>
      <c r="C29653">
        <v>155.75</v>
      </c>
    </row>
    <row r="29654" spans="1:3" x14ac:dyDescent="0.2">
      <c r="A29654" t="s">
        <v>308</v>
      </c>
      <c r="B29654" s="1">
        <v>44277</v>
      </c>
      <c r="C29654">
        <v>439.44</v>
      </c>
    </row>
    <row r="29655" spans="1:3" x14ac:dyDescent="0.2">
      <c r="A29655" t="s">
        <v>122</v>
      </c>
      <c r="B29655" s="1">
        <v>44277</v>
      </c>
      <c r="C29655">
        <v>238.94</v>
      </c>
    </row>
    <row r="29656" spans="1:3" x14ac:dyDescent="0.2">
      <c r="A29656" t="s">
        <v>8067</v>
      </c>
      <c r="B29656" s="1">
        <v>44277</v>
      </c>
      <c r="C29656">
        <v>106.32</v>
      </c>
    </row>
    <row r="29657" spans="1:3" x14ac:dyDescent="0.2">
      <c r="A29657" t="s">
        <v>482</v>
      </c>
      <c r="B29657" s="1">
        <v>44277</v>
      </c>
      <c r="C29657">
        <v>68.45</v>
      </c>
    </row>
    <row r="29658" spans="1:3" x14ac:dyDescent="0.2">
      <c r="A29658" t="s">
        <v>482</v>
      </c>
      <c r="B29658" s="1">
        <v>44277</v>
      </c>
      <c r="C29658">
        <v>106.38</v>
      </c>
    </row>
    <row r="29659" spans="1:3" x14ac:dyDescent="0.2">
      <c r="A29659" t="s">
        <v>942</v>
      </c>
      <c r="B29659" s="1">
        <v>44277</v>
      </c>
      <c r="C29659">
        <v>313.58999999999997</v>
      </c>
    </row>
    <row r="29660" spans="1:3" x14ac:dyDescent="0.2">
      <c r="A29660" t="s">
        <v>20378</v>
      </c>
      <c r="B29660" s="1">
        <v>44277</v>
      </c>
      <c r="C29660">
        <v>72.900000000000006</v>
      </c>
    </row>
    <row r="29661" spans="1:3" x14ac:dyDescent="0.2">
      <c r="A29661" t="s">
        <v>942</v>
      </c>
      <c r="B29661" s="1">
        <v>44277</v>
      </c>
      <c r="C29661">
        <v>763.08</v>
      </c>
    </row>
    <row r="29662" spans="1:3" x14ac:dyDescent="0.2">
      <c r="A29662" t="s">
        <v>482</v>
      </c>
      <c r="B29662" s="1">
        <v>44277</v>
      </c>
      <c r="C29662">
        <v>261.75</v>
      </c>
    </row>
    <row r="29663" spans="1:3" x14ac:dyDescent="0.2">
      <c r="A29663" t="s">
        <v>8067</v>
      </c>
      <c r="B29663" s="1">
        <v>44277</v>
      </c>
      <c r="C29663">
        <v>655.37</v>
      </c>
    </row>
    <row r="29664" spans="1:3" x14ac:dyDescent="0.2">
      <c r="A29664" t="s">
        <v>308</v>
      </c>
      <c r="B29664" s="1">
        <v>44277</v>
      </c>
      <c r="C29664">
        <v>450.6</v>
      </c>
    </row>
    <row r="29665" spans="1:3" x14ac:dyDescent="0.2">
      <c r="A29665" t="s">
        <v>12</v>
      </c>
      <c r="B29665" s="1">
        <v>44277</v>
      </c>
      <c r="C29665">
        <v>317.77999999999997</v>
      </c>
    </row>
    <row r="29666" spans="1:3" x14ac:dyDescent="0.2">
      <c r="A29666" t="s">
        <v>12</v>
      </c>
      <c r="B29666" s="1">
        <v>44277</v>
      </c>
      <c r="C29666">
        <v>115.21</v>
      </c>
    </row>
    <row r="29667" spans="1:3" x14ac:dyDescent="0.2">
      <c r="A29667" t="s">
        <v>122</v>
      </c>
      <c r="B29667" s="1">
        <v>44277</v>
      </c>
      <c r="C29667">
        <v>1164.73</v>
      </c>
    </row>
    <row r="29668" spans="1:3" x14ac:dyDescent="0.2">
      <c r="A29668" t="s">
        <v>12</v>
      </c>
      <c r="B29668" s="1">
        <v>44277</v>
      </c>
      <c r="C29668">
        <v>206.47</v>
      </c>
    </row>
    <row r="29669" spans="1:3" x14ac:dyDescent="0.2">
      <c r="A29669" t="s">
        <v>147</v>
      </c>
      <c r="B29669" s="1">
        <v>44278</v>
      </c>
      <c r="C29669">
        <v>179.52</v>
      </c>
    </row>
    <row r="29670" spans="1:3" x14ac:dyDescent="0.2">
      <c r="A29670" t="s">
        <v>20348</v>
      </c>
      <c r="B29670" s="1">
        <v>44278</v>
      </c>
      <c r="C29670">
        <v>107.85</v>
      </c>
    </row>
    <row r="29671" spans="1:3" x14ac:dyDescent="0.2">
      <c r="A29671" t="s">
        <v>19258</v>
      </c>
      <c r="B29671" s="1">
        <v>44278</v>
      </c>
      <c r="C29671">
        <v>249.9</v>
      </c>
    </row>
    <row r="29672" spans="1:3" x14ac:dyDescent="0.2">
      <c r="A29672" t="s">
        <v>147</v>
      </c>
      <c r="B29672" s="1">
        <v>44278</v>
      </c>
      <c r="C29672">
        <v>234.72</v>
      </c>
    </row>
    <row r="29673" spans="1:3" x14ac:dyDescent="0.2">
      <c r="A29673" t="s">
        <v>20349</v>
      </c>
      <c r="B29673" s="1">
        <v>44278</v>
      </c>
      <c r="C29673">
        <v>77.95</v>
      </c>
    </row>
    <row r="29674" spans="1:3" x14ac:dyDescent="0.2">
      <c r="A29674" t="s">
        <v>900</v>
      </c>
      <c r="B29674" s="1">
        <v>44278</v>
      </c>
      <c r="C29674">
        <v>69.180000000000007</v>
      </c>
    </row>
    <row r="29675" spans="1:3" x14ac:dyDescent="0.2">
      <c r="A29675" t="s">
        <v>900</v>
      </c>
      <c r="B29675" s="1">
        <v>44278</v>
      </c>
      <c r="C29675">
        <v>130.38</v>
      </c>
    </row>
    <row r="29676" spans="1:3" x14ac:dyDescent="0.2">
      <c r="A29676" t="s">
        <v>18419</v>
      </c>
      <c r="B29676" s="1">
        <v>44278</v>
      </c>
      <c r="C29676">
        <v>3317.7</v>
      </c>
    </row>
    <row r="29677" spans="1:3" x14ac:dyDescent="0.2">
      <c r="A29677" t="s">
        <v>6106</v>
      </c>
      <c r="B29677" s="1">
        <v>44278</v>
      </c>
      <c r="C29677">
        <v>52.9</v>
      </c>
    </row>
    <row r="29678" spans="1:3" x14ac:dyDescent="0.2">
      <c r="A29678" t="s">
        <v>236</v>
      </c>
      <c r="B29678" s="1">
        <v>44278</v>
      </c>
      <c r="C29678">
        <v>278.7</v>
      </c>
    </row>
    <row r="29679" spans="1:3" x14ac:dyDescent="0.2">
      <c r="A29679" t="s">
        <v>707</v>
      </c>
      <c r="B29679" s="1">
        <v>44278</v>
      </c>
      <c r="C29679">
        <v>491.79</v>
      </c>
    </row>
    <row r="29680" spans="1:3" x14ac:dyDescent="0.2">
      <c r="A29680" t="s">
        <v>20350</v>
      </c>
      <c r="B29680" s="1">
        <v>44278</v>
      </c>
      <c r="C29680">
        <v>29.9</v>
      </c>
    </row>
    <row r="29681" spans="1:3" x14ac:dyDescent="0.2">
      <c r="A29681" t="s">
        <v>20351</v>
      </c>
      <c r="B29681" s="1">
        <v>44278</v>
      </c>
      <c r="C29681">
        <v>81.849999999999994</v>
      </c>
    </row>
    <row r="29682" spans="1:3" x14ac:dyDescent="0.2">
      <c r="A29682" t="s">
        <v>20352</v>
      </c>
      <c r="B29682" s="1">
        <v>44278</v>
      </c>
      <c r="C29682">
        <v>104.3</v>
      </c>
    </row>
    <row r="29683" spans="1:3" x14ac:dyDescent="0.2">
      <c r="A29683" t="s">
        <v>6623</v>
      </c>
      <c r="B29683" s="1">
        <v>44278</v>
      </c>
      <c r="C29683">
        <v>124.7</v>
      </c>
    </row>
    <row r="29684" spans="1:3" x14ac:dyDescent="0.2">
      <c r="A29684" t="s">
        <v>6623</v>
      </c>
      <c r="B29684" s="1">
        <v>44278</v>
      </c>
      <c r="C29684">
        <v>55.8</v>
      </c>
    </row>
    <row r="29685" spans="1:3" x14ac:dyDescent="0.2">
      <c r="A29685" t="s">
        <v>321</v>
      </c>
      <c r="B29685" s="1">
        <v>44278</v>
      </c>
      <c r="C29685">
        <v>166.89</v>
      </c>
    </row>
    <row r="29686" spans="1:3" x14ac:dyDescent="0.2">
      <c r="A29686" t="s">
        <v>374</v>
      </c>
      <c r="B29686" s="1">
        <v>44278</v>
      </c>
      <c r="C29686">
        <v>459.24</v>
      </c>
    </row>
    <row r="29687" spans="1:3" x14ac:dyDescent="0.2">
      <c r="A29687" t="s">
        <v>321</v>
      </c>
      <c r="B29687" s="1">
        <v>44278</v>
      </c>
      <c r="C29687">
        <v>700.74</v>
      </c>
    </row>
    <row r="29688" spans="1:3" x14ac:dyDescent="0.2">
      <c r="A29688" t="s">
        <v>374</v>
      </c>
      <c r="B29688" s="1">
        <v>44278</v>
      </c>
      <c r="C29688">
        <v>1311.42</v>
      </c>
    </row>
    <row r="29689" spans="1:3" x14ac:dyDescent="0.2">
      <c r="A29689" t="s">
        <v>20353</v>
      </c>
      <c r="B29689" s="1">
        <v>44278</v>
      </c>
      <c r="C29689">
        <v>146.69999999999999</v>
      </c>
    </row>
    <row r="29690" spans="1:3" x14ac:dyDescent="0.2">
      <c r="A29690" t="s">
        <v>11643</v>
      </c>
      <c r="B29690" s="1">
        <v>44278</v>
      </c>
      <c r="C29690">
        <v>47.9</v>
      </c>
    </row>
    <row r="29691" spans="1:3" x14ac:dyDescent="0.2">
      <c r="A29691" t="s">
        <v>20354</v>
      </c>
      <c r="B29691" s="1">
        <v>44278</v>
      </c>
      <c r="C29691">
        <v>61.4</v>
      </c>
    </row>
    <row r="29692" spans="1:3" x14ac:dyDescent="0.2">
      <c r="A29692" t="s">
        <v>20355</v>
      </c>
      <c r="B29692" s="1">
        <v>44278</v>
      </c>
      <c r="C29692">
        <v>228.85</v>
      </c>
    </row>
    <row r="29693" spans="1:3" x14ac:dyDescent="0.2">
      <c r="A29693" t="s">
        <v>396</v>
      </c>
      <c r="B29693" s="1">
        <v>44278</v>
      </c>
      <c r="C29693">
        <v>209.58</v>
      </c>
    </row>
    <row r="29694" spans="1:3" x14ac:dyDescent="0.2">
      <c r="A29694" t="s">
        <v>751</v>
      </c>
      <c r="B29694" s="1">
        <v>44278</v>
      </c>
      <c r="C29694">
        <v>519.94000000000005</v>
      </c>
    </row>
    <row r="29695" spans="1:3" x14ac:dyDescent="0.2">
      <c r="A29695" t="s">
        <v>184</v>
      </c>
      <c r="B29695" s="1">
        <v>44278</v>
      </c>
      <c r="C29695">
        <v>32.979999999999997</v>
      </c>
    </row>
    <row r="29696" spans="1:3" x14ac:dyDescent="0.2">
      <c r="A29696" t="s">
        <v>44</v>
      </c>
      <c r="B29696" s="1">
        <v>44278</v>
      </c>
      <c r="C29696">
        <v>217.21</v>
      </c>
    </row>
    <row r="29697" spans="1:3" x14ac:dyDescent="0.2">
      <c r="A29697" t="s">
        <v>707</v>
      </c>
      <c r="B29697" s="1">
        <v>44278</v>
      </c>
      <c r="C29697">
        <v>40.97</v>
      </c>
    </row>
    <row r="29698" spans="1:3" x14ac:dyDescent="0.2">
      <c r="A29698" t="s">
        <v>249</v>
      </c>
      <c r="B29698" s="1">
        <v>44278</v>
      </c>
      <c r="C29698">
        <v>64.27</v>
      </c>
    </row>
    <row r="29699" spans="1:3" x14ac:dyDescent="0.2">
      <c r="A29699" t="s">
        <v>949</v>
      </c>
      <c r="B29699" s="1">
        <v>44278</v>
      </c>
      <c r="C29699">
        <v>81.27</v>
      </c>
    </row>
    <row r="29700" spans="1:3" x14ac:dyDescent="0.2">
      <c r="A29700" t="s">
        <v>9666</v>
      </c>
      <c r="B29700" s="1">
        <v>44278</v>
      </c>
      <c r="C29700">
        <v>41.94</v>
      </c>
    </row>
    <row r="29701" spans="1:3" x14ac:dyDescent="0.2">
      <c r="A29701" t="s">
        <v>722</v>
      </c>
      <c r="B29701" s="1">
        <v>44278</v>
      </c>
      <c r="C29701">
        <v>99.15</v>
      </c>
    </row>
    <row r="29702" spans="1:3" x14ac:dyDescent="0.2">
      <c r="A29702" t="s">
        <v>3398</v>
      </c>
      <c r="B29702" s="1">
        <v>44278</v>
      </c>
      <c r="C29702">
        <v>359.43</v>
      </c>
    </row>
    <row r="29703" spans="1:3" x14ac:dyDescent="0.2">
      <c r="A29703" t="s">
        <v>708</v>
      </c>
      <c r="B29703" s="1">
        <v>44278</v>
      </c>
      <c r="C29703">
        <v>41.94</v>
      </c>
    </row>
    <row r="29704" spans="1:3" x14ac:dyDescent="0.2">
      <c r="A29704" t="s">
        <v>708</v>
      </c>
      <c r="B29704" s="1">
        <v>44278</v>
      </c>
      <c r="C29704">
        <v>63.54</v>
      </c>
    </row>
    <row r="29705" spans="1:3" x14ac:dyDescent="0.2">
      <c r="A29705" t="s">
        <v>1202</v>
      </c>
      <c r="B29705" s="1">
        <v>44278</v>
      </c>
      <c r="C29705">
        <v>74.75</v>
      </c>
    </row>
    <row r="29706" spans="1:3" x14ac:dyDescent="0.2">
      <c r="A29706" t="s">
        <v>812</v>
      </c>
      <c r="B29706" s="1">
        <v>44278</v>
      </c>
      <c r="C29706">
        <v>32.340000000000003</v>
      </c>
    </row>
    <row r="29707" spans="1:3" x14ac:dyDescent="0.2">
      <c r="A29707" t="s">
        <v>4705</v>
      </c>
      <c r="B29707" s="1">
        <v>44278</v>
      </c>
      <c r="C29707">
        <v>66.53</v>
      </c>
    </row>
    <row r="29708" spans="1:3" x14ac:dyDescent="0.2">
      <c r="A29708" t="s">
        <v>1007</v>
      </c>
      <c r="B29708" s="1">
        <v>44278</v>
      </c>
      <c r="C29708">
        <v>663</v>
      </c>
    </row>
    <row r="29709" spans="1:3" x14ac:dyDescent="0.2">
      <c r="A29709" t="s">
        <v>9451</v>
      </c>
      <c r="B29709" s="1">
        <v>44278</v>
      </c>
      <c r="C29709">
        <v>259</v>
      </c>
    </row>
    <row r="29710" spans="1:3" x14ac:dyDescent="0.2">
      <c r="A29710" t="s">
        <v>2396</v>
      </c>
      <c r="B29710" s="1">
        <v>44278</v>
      </c>
      <c r="C29710">
        <v>26.64</v>
      </c>
    </row>
    <row r="29711" spans="1:3" x14ac:dyDescent="0.2">
      <c r="A29711" t="s">
        <v>20356</v>
      </c>
      <c r="B29711" s="1">
        <v>44278</v>
      </c>
      <c r="C29711">
        <v>83.45</v>
      </c>
    </row>
    <row r="29712" spans="1:3" x14ac:dyDescent="0.2">
      <c r="A29712" t="s">
        <v>20357</v>
      </c>
      <c r="B29712" s="1">
        <v>44278</v>
      </c>
      <c r="C29712">
        <v>34.5</v>
      </c>
    </row>
    <row r="29713" spans="1:3" x14ac:dyDescent="0.2">
      <c r="A29713" t="s">
        <v>20358</v>
      </c>
      <c r="B29713" s="1">
        <v>44278</v>
      </c>
      <c r="C29713">
        <v>70.45</v>
      </c>
    </row>
    <row r="29714" spans="1:3" x14ac:dyDescent="0.2">
      <c r="A29714" t="s">
        <v>20359</v>
      </c>
      <c r="B29714" s="1">
        <v>44278</v>
      </c>
      <c r="C29714">
        <v>68.349999999999994</v>
      </c>
    </row>
    <row r="29715" spans="1:3" x14ac:dyDescent="0.2">
      <c r="A29715" t="s">
        <v>20360</v>
      </c>
      <c r="B29715" s="1">
        <v>44278</v>
      </c>
      <c r="C29715">
        <v>18.2</v>
      </c>
    </row>
    <row r="29716" spans="1:3" x14ac:dyDescent="0.2">
      <c r="A29716" t="s">
        <v>877</v>
      </c>
      <c r="B29716" s="1">
        <v>44278</v>
      </c>
      <c r="C29716">
        <v>54.95</v>
      </c>
    </row>
    <row r="29717" spans="1:3" x14ac:dyDescent="0.2">
      <c r="A29717" t="s">
        <v>18230</v>
      </c>
      <c r="B29717" s="1">
        <v>44278</v>
      </c>
      <c r="C29717">
        <v>55.9</v>
      </c>
    </row>
    <row r="29718" spans="1:3" x14ac:dyDescent="0.2">
      <c r="A29718" t="s">
        <v>20361</v>
      </c>
      <c r="B29718" s="1">
        <v>44278</v>
      </c>
      <c r="C29718">
        <v>118.4</v>
      </c>
    </row>
    <row r="29719" spans="1:3" x14ac:dyDescent="0.2">
      <c r="A29719" t="s">
        <v>20362</v>
      </c>
      <c r="B29719" s="1">
        <v>44278</v>
      </c>
      <c r="C29719">
        <v>147.9</v>
      </c>
    </row>
    <row r="29720" spans="1:3" x14ac:dyDescent="0.2">
      <c r="A29720" t="s">
        <v>19590</v>
      </c>
      <c r="B29720" s="1">
        <v>44278</v>
      </c>
      <c r="C29720">
        <v>13.99</v>
      </c>
    </row>
    <row r="29721" spans="1:3" x14ac:dyDescent="0.2">
      <c r="A29721" t="s">
        <v>15104</v>
      </c>
      <c r="B29721" s="1">
        <v>44278</v>
      </c>
      <c r="C29721">
        <v>555.1</v>
      </c>
    </row>
    <row r="29722" spans="1:3" x14ac:dyDescent="0.2">
      <c r="A29722" t="s">
        <v>3055</v>
      </c>
      <c r="B29722" s="1">
        <v>44278</v>
      </c>
      <c r="C29722">
        <v>179.1</v>
      </c>
    </row>
    <row r="29723" spans="1:3" x14ac:dyDescent="0.2">
      <c r="A29723" t="s">
        <v>20363</v>
      </c>
      <c r="B29723" s="1">
        <v>44278</v>
      </c>
      <c r="C29723">
        <v>46.45</v>
      </c>
    </row>
    <row r="29724" spans="1:3" x14ac:dyDescent="0.2">
      <c r="A29724" t="s">
        <v>18962</v>
      </c>
      <c r="B29724" s="1">
        <v>44278</v>
      </c>
      <c r="C29724">
        <v>8.99</v>
      </c>
    </row>
    <row r="29725" spans="1:3" x14ac:dyDescent="0.2">
      <c r="A29725" t="s">
        <v>12</v>
      </c>
      <c r="B29725" s="1">
        <v>44278</v>
      </c>
      <c r="C29725">
        <v>148.76</v>
      </c>
    </row>
    <row r="29726" spans="1:3" x14ac:dyDescent="0.2">
      <c r="A29726" t="s">
        <v>16608</v>
      </c>
      <c r="B29726" s="1">
        <v>44278</v>
      </c>
      <c r="C29726">
        <v>30.95</v>
      </c>
    </row>
    <row r="29727" spans="1:3" x14ac:dyDescent="0.2">
      <c r="A29727" t="s">
        <v>1401</v>
      </c>
      <c r="B29727" s="1">
        <v>44279</v>
      </c>
      <c r="C29727">
        <v>193.48</v>
      </c>
    </row>
    <row r="29728" spans="1:3" x14ac:dyDescent="0.2">
      <c r="A29728" t="s">
        <v>20339</v>
      </c>
      <c r="B29728" s="1">
        <v>44279</v>
      </c>
      <c r="C29728">
        <v>52.9</v>
      </c>
    </row>
    <row r="29729" spans="1:3" x14ac:dyDescent="0.2">
      <c r="A29729" t="s">
        <v>20339</v>
      </c>
      <c r="B29729" s="1">
        <v>44279</v>
      </c>
      <c r="C29729">
        <v>50.95</v>
      </c>
    </row>
    <row r="29730" spans="1:3" x14ac:dyDescent="0.2">
      <c r="A29730" t="s">
        <v>11909</v>
      </c>
      <c r="B29730" s="1">
        <v>44279</v>
      </c>
      <c r="C29730">
        <v>99.95</v>
      </c>
    </row>
    <row r="29731" spans="1:3" x14ac:dyDescent="0.2">
      <c r="A29731" t="s">
        <v>20340</v>
      </c>
      <c r="B29731" s="1">
        <v>44279</v>
      </c>
      <c r="C29731">
        <v>156.05000000000001</v>
      </c>
    </row>
    <row r="29732" spans="1:3" x14ac:dyDescent="0.2">
      <c r="A29732" t="s">
        <v>383</v>
      </c>
      <c r="B29732" s="1">
        <v>44279</v>
      </c>
      <c r="C29732">
        <v>219.01</v>
      </c>
    </row>
    <row r="29733" spans="1:3" x14ac:dyDescent="0.2">
      <c r="A29733" t="s">
        <v>18551</v>
      </c>
      <c r="B29733" s="1">
        <v>44279</v>
      </c>
      <c r="C29733">
        <v>438.02</v>
      </c>
    </row>
    <row r="29734" spans="1:3" x14ac:dyDescent="0.2">
      <c r="A29734" t="s">
        <v>18551</v>
      </c>
      <c r="B29734" s="1">
        <v>44279</v>
      </c>
      <c r="C29734">
        <v>219.01</v>
      </c>
    </row>
    <row r="29735" spans="1:3" x14ac:dyDescent="0.2">
      <c r="A29735" t="s">
        <v>1719</v>
      </c>
      <c r="B29735" s="1">
        <v>44279</v>
      </c>
      <c r="C29735">
        <v>1162.8800000000001</v>
      </c>
    </row>
    <row r="29736" spans="1:3" x14ac:dyDescent="0.2">
      <c r="A29736" t="s">
        <v>29</v>
      </c>
      <c r="B29736" s="1">
        <v>44279</v>
      </c>
      <c r="C29736">
        <v>744.51</v>
      </c>
    </row>
    <row r="29737" spans="1:3" x14ac:dyDescent="0.2">
      <c r="A29737" t="s">
        <v>20341</v>
      </c>
      <c r="B29737" s="1">
        <v>44279</v>
      </c>
      <c r="C29737">
        <v>31.9</v>
      </c>
    </row>
    <row r="29738" spans="1:3" x14ac:dyDescent="0.2">
      <c r="A29738" t="s">
        <v>12411</v>
      </c>
      <c r="B29738" s="1">
        <v>44279</v>
      </c>
      <c r="C29738">
        <v>77.95</v>
      </c>
    </row>
    <row r="29739" spans="1:3" x14ac:dyDescent="0.2">
      <c r="A29739" t="s">
        <v>14339</v>
      </c>
      <c r="B29739" s="1">
        <v>44279</v>
      </c>
      <c r="C29739">
        <v>126.4</v>
      </c>
    </row>
    <row r="29740" spans="1:3" x14ac:dyDescent="0.2">
      <c r="A29740" t="s">
        <v>4021</v>
      </c>
      <c r="B29740" s="1">
        <v>44279</v>
      </c>
      <c r="C29740">
        <v>26.95</v>
      </c>
    </row>
    <row r="29741" spans="1:3" x14ac:dyDescent="0.2">
      <c r="A29741" t="s">
        <v>702</v>
      </c>
      <c r="B29741" s="1">
        <v>44279</v>
      </c>
      <c r="C29741">
        <v>1065</v>
      </c>
    </row>
    <row r="29742" spans="1:3" x14ac:dyDescent="0.2">
      <c r="A29742" t="s">
        <v>14893</v>
      </c>
      <c r="B29742" s="1">
        <v>44279</v>
      </c>
      <c r="C29742">
        <v>256.23</v>
      </c>
    </row>
    <row r="29743" spans="1:3" x14ac:dyDescent="0.2">
      <c r="A29743" t="s">
        <v>20342</v>
      </c>
      <c r="B29743" s="1">
        <v>44279</v>
      </c>
      <c r="C29743">
        <v>19.8</v>
      </c>
    </row>
    <row r="29744" spans="1:3" x14ac:dyDescent="0.2">
      <c r="A29744" t="s">
        <v>20342</v>
      </c>
      <c r="B29744" s="1">
        <v>44279</v>
      </c>
      <c r="C29744">
        <v>138.19999999999999</v>
      </c>
    </row>
    <row r="29745" spans="1:3" x14ac:dyDescent="0.2">
      <c r="A29745" t="s">
        <v>709</v>
      </c>
      <c r="B29745" s="1">
        <v>44279</v>
      </c>
      <c r="C29745">
        <v>186.58</v>
      </c>
    </row>
    <row r="29746" spans="1:3" x14ac:dyDescent="0.2">
      <c r="A29746" t="s">
        <v>1264</v>
      </c>
      <c r="B29746" s="1">
        <v>44279</v>
      </c>
      <c r="C29746">
        <v>171.03</v>
      </c>
    </row>
    <row r="29747" spans="1:3" x14ac:dyDescent="0.2">
      <c r="A29747" t="s">
        <v>20343</v>
      </c>
      <c r="B29747" s="1">
        <v>44279</v>
      </c>
      <c r="C29747">
        <v>51.9</v>
      </c>
    </row>
    <row r="29748" spans="1:3" x14ac:dyDescent="0.2">
      <c r="A29748" t="s">
        <v>16960</v>
      </c>
      <c r="B29748" s="1">
        <v>44279</v>
      </c>
      <c r="C29748">
        <v>2711.08</v>
      </c>
    </row>
    <row r="29749" spans="1:3" x14ac:dyDescent="0.2">
      <c r="A29749" t="s">
        <v>20344</v>
      </c>
      <c r="B29749" s="1">
        <v>44279</v>
      </c>
      <c r="C29749">
        <v>13.99</v>
      </c>
    </row>
    <row r="29750" spans="1:3" x14ac:dyDescent="0.2">
      <c r="A29750" t="s">
        <v>1003</v>
      </c>
      <c r="B29750" s="1">
        <v>44279</v>
      </c>
      <c r="C29750">
        <v>324.52</v>
      </c>
    </row>
    <row r="29751" spans="1:3" x14ac:dyDescent="0.2">
      <c r="A29751" t="s">
        <v>1003</v>
      </c>
      <c r="B29751" s="1">
        <v>44279</v>
      </c>
      <c r="C29751">
        <v>3.38</v>
      </c>
    </row>
    <row r="29752" spans="1:3" x14ac:dyDescent="0.2">
      <c r="A29752" t="s">
        <v>1003</v>
      </c>
      <c r="B29752" s="1">
        <v>44279</v>
      </c>
      <c r="C29752">
        <v>57.75</v>
      </c>
    </row>
    <row r="29753" spans="1:3" x14ac:dyDescent="0.2">
      <c r="A29753" t="s">
        <v>20345</v>
      </c>
      <c r="B29753" s="1">
        <v>44279</v>
      </c>
      <c r="C29753">
        <v>47.45</v>
      </c>
    </row>
    <row r="29754" spans="1:3" x14ac:dyDescent="0.2">
      <c r="A29754" t="s">
        <v>20346</v>
      </c>
      <c r="B29754" s="1">
        <v>44279</v>
      </c>
      <c r="C29754">
        <v>47.9</v>
      </c>
    </row>
    <row r="29755" spans="1:3" x14ac:dyDescent="0.2">
      <c r="A29755" t="s">
        <v>20347</v>
      </c>
      <c r="B29755" s="1">
        <v>44279</v>
      </c>
      <c r="C29755">
        <v>57.9</v>
      </c>
    </row>
    <row r="29756" spans="1:3" x14ac:dyDescent="0.2">
      <c r="A29756" t="s">
        <v>12</v>
      </c>
      <c r="B29756" s="1">
        <v>44279</v>
      </c>
      <c r="C29756">
        <v>379.15</v>
      </c>
    </row>
    <row r="29757" spans="1:3" x14ac:dyDescent="0.2">
      <c r="A29757" t="s">
        <v>20331</v>
      </c>
      <c r="B29757" s="1">
        <v>44280</v>
      </c>
      <c r="C29757">
        <v>198.19</v>
      </c>
    </row>
    <row r="29758" spans="1:3" x14ac:dyDescent="0.2">
      <c r="A29758" t="s">
        <v>4536</v>
      </c>
      <c r="B29758" s="1">
        <v>44280</v>
      </c>
      <c r="C29758">
        <v>25.5</v>
      </c>
    </row>
    <row r="29759" spans="1:3" x14ac:dyDescent="0.2">
      <c r="A29759" t="s">
        <v>308</v>
      </c>
      <c r="B29759" s="1">
        <v>44280</v>
      </c>
      <c r="C29759">
        <v>279.76</v>
      </c>
    </row>
    <row r="29760" spans="1:3" x14ac:dyDescent="0.2">
      <c r="A29760" t="s">
        <v>20332</v>
      </c>
      <c r="B29760" s="1">
        <v>44280</v>
      </c>
      <c r="C29760">
        <v>155.69999999999999</v>
      </c>
    </row>
    <row r="29761" spans="1:3" x14ac:dyDescent="0.2">
      <c r="A29761" t="s">
        <v>321</v>
      </c>
      <c r="B29761" s="1">
        <v>44280</v>
      </c>
      <c r="C29761">
        <v>536.55999999999995</v>
      </c>
    </row>
    <row r="29762" spans="1:3" x14ac:dyDescent="0.2">
      <c r="A29762" t="s">
        <v>20333</v>
      </c>
      <c r="B29762" s="1">
        <v>44280</v>
      </c>
      <c r="C29762">
        <v>55.9</v>
      </c>
    </row>
    <row r="29763" spans="1:3" x14ac:dyDescent="0.2">
      <c r="A29763" t="s">
        <v>20216</v>
      </c>
      <c r="B29763" s="1">
        <v>44280</v>
      </c>
      <c r="C29763">
        <v>184.75</v>
      </c>
    </row>
    <row r="29764" spans="1:3" x14ac:dyDescent="0.2">
      <c r="A29764" t="s">
        <v>5955</v>
      </c>
      <c r="B29764" s="1">
        <v>44280</v>
      </c>
      <c r="C29764">
        <v>393.11</v>
      </c>
    </row>
    <row r="29765" spans="1:3" x14ac:dyDescent="0.2">
      <c r="A29765" t="s">
        <v>5955</v>
      </c>
      <c r="B29765" s="1">
        <v>44280</v>
      </c>
      <c r="C29765">
        <v>441.09</v>
      </c>
    </row>
    <row r="29766" spans="1:3" x14ac:dyDescent="0.2">
      <c r="A29766" t="s">
        <v>20334</v>
      </c>
      <c r="B29766" s="1">
        <v>44280</v>
      </c>
      <c r="C29766">
        <v>30.9</v>
      </c>
    </row>
    <row r="29767" spans="1:3" x14ac:dyDescent="0.2">
      <c r="A29767" t="s">
        <v>64</v>
      </c>
      <c r="B29767" s="1">
        <v>44280</v>
      </c>
      <c r="C29767">
        <v>840</v>
      </c>
    </row>
    <row r="29768" spans="1:3" x14ac:dyDescent="0.2">
      <c r="A29768" t="s">
        <v>11</v>
      </c>
      <c r="B29768" s="1">
        <v>44280</v>
      </c>
      <c r="C29768">
        <v>144.16999999999999</v>
      </c>
    </row>
    <row r="29769" spans="1:3" x14ac:dyDescent="0.2">
      <c r="A29769" t="s">
        <v>11</v>
      </c>
      <c r="B29769" s="1">
        <v>44280</v>
      </c>
      <c r="C29769">
        <v>481.13</v>
      </c>
    </row>
    <row r="29770" spans="1:3" x14ac:dyDescent="0.2">
      <c r="A29770" t="s">
        <v>3130</v>
      </c>
      <c r="B29770" s="1">
        <v>44280</v>
      </c>
      <c r="C29770">
        <v>3950</v>
      </c>
    </row>
    <row r="29771" spans="1:3" x14ac:dyDescent="0.2">
      <c r="A29771" t="s">
        <v>1851</v>
      </c>
      <c r="B29771" s="1">
        <v>44280</v>
      </c>
      <c r="C29771">
        <v>5518.05</v>
      </c>
    </row>
    <row r="29772" spans="1:3" x14ac:dyDescent="0.2">
      <c r="A29772" t="s">
        <v>18530</v>
      </c>
      <c r="B29772" s="1">
        <v>44280</v>
      </c>
      <c r="C29772">
        <v>57.95</v>
      </c>
    </row>
    <row r="29773" spans="1:3" x14ac:dyDescent="0.2">
      <c r="A29773" t="s">
        <v>16960</v>
      </c>
      <c r="B29773" s="1">
        <v>44280</v>
      </c>
      <c r="C29773">
        <v>377.58</v>
      </c>
    </row>
    <row r="29774" spans="1:3" x14ac:dyDescent="0.2">
      <c r="A29774" t="s">
        <v>20335</v>
      </c>
      <c r="B29774" s="1">
        <v>44280</v>
      </c>
      <c r="C29774">
        <v>72.900000000000006</v>
      </c>
    </row>
    <row r="29775" spans="1:3" x14ac:dyDescent="0.2">
      <c r="A29775" t="s">
        <v>20336</v>
      </c>
      <c r="B29775" s="1">
        <v>44280</v>
      </c>
      <c r="C29775">
        <v>47.85</v>
      </c>
    </row>
    <row r="29776" spans="1:3" x14ac:dyDescent="0.2">
      <c r="A29776" t="s">
        <v>20337</v>
      </c>
      <c r="B29776" s="1">
        <v>44280</v>
      </c>
      <c r="C29776">
        <v>310.5</v>
      </c>
    </row>
    <row r="29777" spans="1:3" x14ac:dyDescent="0.2">
      <c r="A29777" t="s">
        <v>20338</v>
      </c>
      <c r="B29777" s="1">
        <v>44280</v>
      </c>
      <c r="C29777">
        <v>47.9</v>
      </c>
    </row>
    <row r="29778" spans="1:3" x14ac:dyDescent="0.2">
      <c r="A29778" t="s">
        <v>12</v>
      </c>
      <c r="B29778" s="1">
        <v>44280</v>
      </c>
      <c r="C29778">
        <v>214.67</v>
      </c>
    </row>
    <row r="29779" spans="1:3" x14ac:dyDescent="0.2">
      <c r="A29779" t="s">
        <v>183</v>
      </c>
      <c r="B29779" s="1">
        <v>44281</v>
      </c>
      <c r="C29779">
        <v>1380.84</v>
      </c>
    </row>
    <row r="29780" spans="1:3" x14ac:dyDescent="0.2">
      <c r="A29780" t="s">
        <v>6139</v>
      </c>
      <c r="B29780" s="1">
        <v>44281</v>
      </c>
      <c r="C29780">
        <v>520.16999999999996</v>
      </c>
    </row>
    <row r="29781" spans="1:3" x14ac:dyDescent="0.2">
      <c r="A29781" t="s">
        <v>6139</v>
      </c>
      <c r="B29781" s="1">
        <v>44281</v>
      </c>
      <c r="C29781">
        <v>834.02</v>
      </c>
    </row>
    <row r="29782" spans="1:3" x14ac:dyDescent="0.2">
      <c r="A29782" t="s">
        <v>1828</v>
      </c>
      <c r="B29782" s="1">
        <v>44281</v>
      </c>
      <c r="C29782">
        <v>191.4</v>
      </c>
    </row>
    <row r="29783" spans="1:3" x14ac:dyDescent="0.2">
      <c r="A29783" t="s">
        <v>6769</v>
      </c>
      <c r="B29783" s="1">
        <v>44281</v>
      </c>
      <c r="C29783">
        <v>104.8</v>
      </c>
    </row>
    <row r="29784" spans="1:3" x14ac:dyDescent="0.2">
      <c r="A29784" t="s">
        <v>148</v>
      </c>
      <c r="B29784" s="1">
        <v>44281</v>
      </c>
      <c r="C29784">
        <v>411.96</v>
      </c>
    </row>
    <row r="29785" spans="1:3" x14ac:dyDescent="0.2">
      <c r="A29785" t="s">
        <v>12485</v>
      </c>
      <c r="B29785" s="1">
        <v>44281</v>
      </c>
      <c r="C29785">
        <v>117.95</v>
      </c>
    </row>
    <row r="29786" spans="1:3" x14ac:dyDescent="0.2">
      <c r="A29786" t="s">
        <v>2297</v>
      </c>
      <c r="B29786" s="1">
        <v>44281</v>
      </c>
      <c r="C29786">
        <v>180.05</v>
      </c>
    </row>
    <row r="29787" spans="1:3" x14ac:dyDescent="0.2">
      <c r="A29787" t="s">
        <v>383</v>
      </c>
      <c r="B29787" s="1">
        <v>44281</v>
      </c>
      <c r="C29787">
        <v>47.25</v>
      </c>
    </row>
    <row r="29788" spans="1:3" x14ac:dyDescent="0.2">
      <c r="A29788" t="s">
        <v>20329</v>
      </c>
      <c r="B29788" s="1">
        <v>44281</v>
      </c>
      <c r="C29788">
        <v>47.9</v>
      </c>
    </row>
    <row r="29789" spans="1:3" x14ac:dyDescent="0.2">
      <c r="A29789" t="s">
        <v>15443</v>
      </c>
      <c r="B29789" s="1">
        <v>44281</v>
      </c>
      <c r="C29789">
        <v>437.7</v>
      </c>
    </row>
    <row r="29790" spans="1:3" x14ac:dyDescent="0.2">
      <c r="A29790" t="s">
        <v>18173</v>
      </c>
      <c r="B29790" s="1">
        <v>44281</v>
      </c>
      <c r="C29790">
        <v>53.2</v>
      </c>
    </row>
    <row r="29791" spans="1:3" x14ac:dyDescent="0.2">
      <c r="A29791" t="s">
        <v>945</v>
      </c>
      <c r="B29791" s="1">
        <v>44281</v>
      </c>
      <c r="C29791">
        <v>549.6</v>
      </c>
    </row>
    <row r="29792" spans="1:3" x14ac:dyDescent="0.2">
      <c r="A29792" t="s">
        <v>20330</v>
      </c>
      <c r="B29792" s="1">
        <v>44281</v>
      </c>
      <c r="C29792">
        <v>420</v>
      </c>
    </row>
    <row r="29793" spans="1:3" x14ac:dyDescent="0.2">
      <c r="A29793" t="s">
        <v>19177</v>
      </c>
      <c r="B29793" s="1">
        <v>44281</v>
      </c>
      <c r="C29793">
        <v>95.85</v>
      </c>
    </row>
    <row r="29794" spans="1:3" x14ac:dyDescent="0.2">
      <c r="A29794" t="s">
        <v>3</v>
      </c>
      <c r="B29794" s="1">
        <v>44281</v>
      </c>
      <c r="C29794">
        <v>78.95</v>
      </c>
    </row>
    <row r="29795" spans="1:3" x14ac:dyDescent="0.2">
      <c r="A29795" t="s">
        <v>12</v>
      </c>
      <c r="B29795" s="1">
        <v>44281</v>
      </c>
      <c r="C29795">
        <v>272.72000000000003</v>
      </c>
    </row>
    <row r="29796" spans="1:3" x14ac:dyDescent="0.2">
      <c r="A29796" t="s">
        <v>6139</v>
      </c>
      <c r="B29796" s="1">
        <v>44284</v>
      </c>
      <c r="C29796">
        <v>921.59</v>
      </c>
    </row>
    <row r="29797" spans="1:3" x14ac:dyDescent="0.2">
      <c r="A29797" t="s">
        <v>232</v>
      </c>
      <c r="B29797" s="1">
        <v>44284</v>
      </c>
      <c r="C29797">
        <v>181.68</v>
      </c>
    </row>
    <row r="29798" spans="1:3" x14ac:dyDescent="0.2">
      <c r="A29798" t="s">
        <v>123</v>
      </c>
      <c r="B29798" s="1">
        <v>44284</v>
      </c>
      <c r="C29798">
        <v>302.91000000000003</v>
      </c>
    </row>
    <row r="29799" spans="1:3" x14ac:dyDescent="0.2">
      <c r="A29799" t="s">
        <v>5805</v>
      </c>
      <c r="B29799" s="1">
        <v>44284</v>
      </c>
      <c r="C29799">
        <v>499.95</v>
      </c>
    </row>
    <row r="29800" spans="1:3" x14ac:dyDescent="0.2">
      <c r="A29800" t="s">
        <v>20313</v>
      </c>
      <c r="B29800" s="1">
        <v>44284</v>
      </c>
      <c r="C29800">
        <v>47.9</v>
      </c>
    </row>
    <row r="29801" spans="1:3" x14ac:dyDescent="0.2">
      <c r="A29801" t="s">
        <v>396</v>
      </c>
      <c r="B29801" s="1">
        <v>44284</v>
      </c>
      <c r="C29801">
        <v>55.77</v>
      </c>
    </row>
    <row r="29802" spans="1:3" x14ac:dyDescent="0.2">
      <c r="A29802" t="s">
        <v>20150</v>
      </c>
      <c r="B29802" s="1">
        <v>44284</v>
      </c>
      <c r="C29802">
        <v>23.99</v>
      </c>
    </row>
    <row r="29803" spans="1:3" x14ac:dyDescent="0.2">
      <c r="A29803" t="s">
        <v>3827</v>
      </c>
      <c r="B29803" s="1">
        <v>44284</v>
      </c>
      <c r="C29803">
        <v>244.95</v>
      </c>
    </row>
    <row r="29804" spans="1:3" x14ac:dyDescent="0.2">
      <c r="A29804" t="s">
        <v>6835</v>
      </c>
      <c r="B29804" s="1">
        <v>44284</v>
      </c>
      <c r="C29804">
        <v>232.97</v>
      </c>
    </row>
    <row r="29805" spans="1:3" x14ac:dyDescent="0.2">
      <c r="A29805" t="s">
        <v>20314</v>
      </c>
      <c r="B29805" s="1">
        <v>44284</v>
      </c>
      <c r="C29805">
        <v>57.45</v>
      </c>
    </row>
    <row r="29806" spans="1:3" x14ac:dyDescent="0.2">
      <c r="A29806" t="s">
        <v>20315</v>
      </c>
      <c r="B29806" s="1">
        <v>44284</v>
      </c>
      <c r="C29806">
        <v>214.9</v>
      </c>
    </row>
    <row r="29807" spans="1:3" x14ac:dyDescent="0.2">
      <c r="A29807" t="s">
        <v>20316</v>
      </c>
      <c r="B29807" s="1">
        <v>44284</v>
      </c>
      <c r="C29807">
        <v>70.45</v>
      </c>
    </row>
    <row r="29808" spans="1:3" x14ac:dyDescent="0.2">
      <c r="A29808" t="s">
        <v>20317</v>
      </c>
      <c r="B29808" s="1">
        <v>44284</v>
      </c>
      <c r="C29808">
        <v>72.900000000000006</v>
      </c>
    </row>
    <row r="29809" spans="1:3" x14ac:dyDescent="0.2">
      <c r="A29809" t="s">
        <v>20318</v>
      </c>
      <c r="B29809" s="1">
        <v>44284</v>
      </c>
      <c r="C29809">
        <v>37.9</v>
      </c>
    </row>
    <row r="29810" spans="1:3" x14ac:dyDescent="0.2">
      <c r="A29810" t="s">
        <v>20319</v>
      </c>
      <c r="B29810" s="1">
        <v>44284</v>
      </c>
      <c r="C29810">
        <v>50.9</v>
      </c>
    </row>
    <row r="29811" spans="1:3" x14ac:dyDescent="0.2">
      <c r="A29811" t="s">
        <v>16549</v>
      </c>
      <c r="B29811" s="1">
        <v>44284</v>
      </c>
      <c r="C29811">
        <v>92.4</v>
      </c>
    </row>
    <row r="29812" spans="1:3" x14ac:dyDescent="0.2">
      <c r="A29812" t="s">
        <v>20320</v>
      </c>
      <c r="B29812" s="1">
        <v>44284</v>
      </c>
      <c r="C29812">
        <v>88.45</v>
      </c>
    </row>
    <row r="29813" spans="1:3" x14ac:dyDescent="0.2">
      <c r="A29813" t="s">
        <v>20321</v>
      </c>
      <c r="B29813" s="1">
        <v>44284</v>
      </c>
      <c r="C29813">
        <v>67.849999999999994</v>
      </c>
    </row>
    <row r="29814" spans="1:3" x14ac:dyDescent="0.2">
      <c r="A29814" t="s">
        <v>20322</v>
      </c>
      <c r="B29814" s="1">
        <v>44284</v>
      </c>
      <c r="C29814">
        <v>30.9</v>
      </c>
    </row>
    <row r="29815" spans="1:3" x14ac:dyDescent="0.2">
      <c r="A29815" t="s">
        <v>5805</v>
      </c>
      <c r="B29815" s="1">
        <v>44284</v>
      </c>
      <c r="C29815">
        <v>135</v>
      </c>
    </row>
    <row r="29816" spans="1:3" x14ac:dyDescent="0.2">
      <c r="A29816" t="s">
        <v>18757</v>
      </c>
      <c r="B29816" s="1">
        <v>44284</v>
      </c>
      <c r="C29816">
        <v>439.95</v>
      </c>
    </row>
    <row r="29817" spans="1:3" x14ac:dyDescent="0.2">
      <c r="A29817" t="s">
        <v>19447</v>
      </c>
      <c r="B29817" s="1">
        <v>44284</v>
      </c>
      <c r="C29817">
        <v>147.9</v>
      </c>
    </row>
    <row r="29818" spans="1:3" x14ac:dyDescent="0.2">
      <c r="A29818" t="s">
        <v>20323</v>
      </c>
      <c r="B29818" s="1">
        <v>44284</v>
      </c>
      <c r="C29818">
        <v>41.9</v>
      </c>
    </row>
    <row r="29819" spans="1:3" x14ac:dyDescent="0.2">
      <c r="A29819" t="s">
        <v>20324</v>
      </c>
      <c r="B29819" s="1">
        <v>44284</v>
      </c>
      <c r="C29819">
        <v>52.9</v>
      </c>
    </row>
    <row r="29820" spans="1:3" x14ac:dyDescent="0.2">
      <c r="A29820" t="s">
        <v>32</v>
      </c>
      <c r="B29820" s="1">
        <v>44284</v>
      </c>
      <c r="C29820">
        <v>547.59</v>
      </c>
    </row>
    <row r="29821" spans="1:3" x14ac:dyDescent="0.2">
      <c r="A29821" t="s">
        <v>3829</v>
      </c>
      <c r="B29821" s="1">
        <v>44284</v>
      </c>
      <c r="C29821">
        <v>385.5</v>
      </c>
    </row>
    <row r="29822" spans="1:3" x14ac:dyDescent="0.2">
      <c r="A29822" t="s">
        <v>17023</v>
      </c>
      <c r="B29822" s="1">
        <v>44284</v>
      </c>
      <c r="C29822">
        <v>27.98</v>
      </c>
    </row>
    <row r="29823" spans="1:3" x14ac:dyDescent="0.2">
      <c r="A29823" t="s">
        <v>1995</v>
      </c>
      <c r="B29823" s="1">
        <v>44284</v>
      </c>
      <c r="C29823">
        <v>206.27</v>
      </c>
    </row>
    <row r="29824" spans="1:3" x14ac:dyDescent="0.2">
      <c r="A29824" t="s">
        <v>20325</v>
      </c>
      <c r="B29824" s="1">
        <v>44284</v>
      </c>
      <c r="C29824">
        <v>75.849999999999994</v>
      </c>
    </row>
    <row r="29825" spans="1:3" x14ac:dyDescent="0.2">
      <c r="A29825" t="s">
        <v>11229</v>
      </c>
      <c r="B29825" s="1">
        <v>44284</v>
      </c>
      <c r="C29825">
        <v>42.9</v>
      </c>
    </row>
    <row r="29826" spans="1:3" x14ac:dyDescent="0.2">
      <c r="A29826" t="s">
        <v>44</v>
      </c>
      <c r="B29826" s="1">
        <v>44284</v>
      </c>
      <c r="C29826">
        <v>534.48</v>
      </c>
    </row>
    <row r="29827" spans="1:3" x14ac:dyDescent="0.2">
      <c r="A29827" t="s">
        <v>6582</v>
      </c>
      <c r="B29827" s="1">
        <v>44284</v>
      </c>
      <c r="C29827">
        <v>132.80000000000001</v>
      </c>
    </row>
    <row r="29828" spans="1:3" x14ac:dyDescent="0.2">
      <c r="A29828" t="s">
        <v>582</v>
      </c>
      <c r="B29828" s="1">
        <v>44284</v>
      </c>
      <c r="C29828">
        <v>106</v>
      </c>
    </row>
    <row r="29829" spans="1:3" x14ac:dyDescent="0.2">
      <c r="A29829" t="s">
        <v>20326</v>
      </c>
      <c r="B29829" s="1">
        <v>44284</v>
      </c>
      <c r="C29829">
        <v>9.15</v>
      </c>
    </row>
    <row r="29830" spans="1:3" x14ac:dyDescent="0.2">
      <c r="A29830" t="s">
        <v>29</v>
      </c>
      <c r="B29830" s="1">
        <v>44284</v>
      </c>
      <c r="C29830">
        <v>488.55</v>
      </c>
    </row>
    <row r="29831" spans="1:3" x14ac:dyDescent="0.2">
      <c r="A29831" t="s">
        <v>46</v>
      </c>
      <c r="B29831" s="1">
        <v>44284</v>
      </c>
      <c r="C29831">
        <v>165.72</v>
      </c>
    </row>
    <row r="29832" spans="1:3" x14ac:dyDescent="0.2">
      <c r="A29832" t="s">
        <v>46</v>
      </c>
      <c r="B29832" s="1">
        <v>44284</v>
      </c>
      <c r="C29832">
        <v>142.13999999999999</v>
      </c>
    </row>
    <row r="29833" spans="1:3" x14ac:dyDescent="0.2">
      <c r="A29833" t="s">
        <v>46</v>
      </c>
      <c r="B29833" s="1">
        <v>44284</v>
      </c>
      <c r="C29833">
        <v>62.97</v>
      </c>
    </row>
    <row r="29834" spans="1:3" x14ac:dyDescent="0.2">
      <c r="A29834" t="s">
        <v>46</v>
      </c>
      <c r="B29834" s="1">
        <v>44284</v>
      </c>
      <c r="C29834">
        <v>254.85</v>
      </c>
    </row>
    <row r="29835" spans="1:3" x14ac:dyDescent="0.2">
      <c r="A29835" t="s">
        <v>46</v>
      </c>
      <c r="B29835" s="1">
        <v>44284</v>
      </c>
      <c r="C29835">
        <v>68.97</v>
      </c>
    </row>
    <row r="29836" spans="1:3" x14ac:dyDescent="0.2">
      <c r="A29836" t="s">
        <v>46</v>
      </c>
      <c r="B29836" s="1">
        <v>44284</v>
      </c>
      <c r="C29836">
        <v>56.25</v>
      </c>
    </row>
    <row r="29837" spans="1:3" x14ac:dyDescent="0.2">
      <c r="A29837" t="s">
        <v>46</v>
      </c>
      <c r="B29837" s="1">
        <v>44284</v>
      </c>
      <c r="C29837">
        <v>38.85</v>
      </c>
    </row>
    <row r="29838" spans="1:3" x14ac:dyDescent="0.2">
      <c r="A29838" t="s">
        <v>20327</v>
      </c>
      <c r="B29838" s="1">
        <v>44284</v>
      </c>
      <c r="C29838">
        <v>11.99</v>
      </c>
    </row>
    <row r="29839" spans="1:3" x14ac:dyDescent="0.2">
      <c r="A29839" t="s">
        <v>20328</v>
      </c>
      <c r="B29839" s="1">
        <v>44284</v>
      </c>
      <c r="C29839">
        <v>11.99</v>
      </c>
    </row>
    <row r="29840" spans="1:3" x14ac:dyDescent="0.2">
      <c r="A29840" t="s">
        <v>20144</v>
      </c>
      <c r="B29840" s="1">
        <v>44284</v>
      </c>
      <c r="C29840">
        <v>72.900000000000006</v>
      </c>
    </row>
    <row r="29841" spans="1:3" x14ac:dyDescent="0.2">
      <c r="A29841" t="s">
        <v>20144</v>
      </c>
      <c r="B29841" s="1">
        <v>44284</v>
      </c>
      <c r="C29841">
        <v>72.900000000000006</v>
      </c>
    </row>
    <row r="29842" spans="1:3" x14ac:dyDescent="0.2">
      <c r="A29842" t="s">
        <v>383</v>
      </c>
      <c r="B29842" s="1">
        <v>44284</v>
      </c>
      <c r="C29842">
        <v>47.25</v>
      </c>
    </row>
    <row r="29843" spans="1:3" x14ac:dyDescent="0.2">
      <c r="A29843" t="s">
        <v>229</v>
      </c>
      <c r="B29843" s="1">
        <v>44284</v>
      </c>
      <c r="C29843">
        <v>70.39</v>
      </c>
    </row>
    <row r="29844" spans="1:3" x14ac:dyDescent="0.2">
      <c r="A29844" t="s">
        <v>14</v>
      </c>
      <c r="B29844" s="1">
        <v>44284</v>
      </c>
      <c r="C29844">
        <v>65.63</v>
      </c>
    </row>
    <row r="29845" spans="1:3" x14ac:dyDescent="0.2">
      <c r="A29845" t="s">
        <v>12</v>
      </c>
      <c r="B29845" s="1">
        <v>44284</v>
      </c>
      <c r="C29845">
        <v>233.43</v>
      </c>
    </row>
    <row r="29846" spans="1:3" x14ac:dyDescent="0.2">
      <c r="A29846" t="s">
        <v>12</v>
      </c>
      <c r="B29846" s="1">
        <v>44284</v>
      </c>
      <c r="C29846">
        <v>160.27000000000001</v>
      </c>
    </row>
    <row r="29847" spans="1:3" x14ac:dyDescent="0.2">
      <c r="A29847" t="s">
        <v>12</v>
      </c>
      <c r="B29847" s="1">
        <v>44284</v>
      </c>
      <c r="C29847">
        <v>78.66</v>
      </c>
    </row>
    <row r="29848" spans="1:3" x14ac:dyDescent="0.2">
      <c r="A29848" t="s">
        <v>119</v>
      </c>
      <c r="B29848" s="1">
        <v>44284</v>
      </c>
      <c r="C29848">
        <v>136.68</v>
      </c>
    </row>
    <row r="29849" spans="1:3" x14ac:dyDescent="0.2">
      <c r="A29849" t="s">
        <v>119</v>
      </c>
      <c r="B29849" s="1">
        <v>44284</v>
      </c>
      <c r="C29849">
        <v>361.99</v>
      </c>
    </row>
    <row r="29850" spans="1:3" x14ac:dyDescent="0.2">
      <c r="A29850" t="s">
        <v>34</v>
      </c>
      <c r="B29850" s="1">
        <v>44284</v>
      </c>
      <c r="C29850">
        <v>298.8</v>
      </c>
    </row>
    <row r="29851" spans="1:3" x14ac:dyDescent="0.2">
      <c r="A29851" t="s">
        <v>17904</v>
      </c>
      <c r="B29851" s="1">
        <v>44285</v>
      </c>
      <c r="C29851">
        <v>47.45</v>
      </c>
    </row>
    <row r="29852" spans="1:3" x14ac:dyDescent="0.2">
      <c r="A29852" t="s">
        <v>233</v>
      </c>
      <c r="B29852" s="1">
        <v>44285</v>
      </c>
      <c r="C29852">
        <v>136.9</v>
      </c>
    </row>
    <row r="29853" spans="1:3" x14ac:dyDescent="0.2">
      <c r="A29853" t="s">
        <v>16519</v>
      </c>
      <c r="B29853" s="1">
        <v>44285</v>
      </c>
      <c r="C29853">
        <v>97.9</v>
      </c>
    </row>
    <row r="29854" spans="1:3" x14ac:dyDescent="0.2">
      <c r="A29854" t="s">
        <v>20303</v>
      </c>
      <c r="B29854" s="1">
        <v>44285</v>
      </c>
      <c r="C29854">
        <v>87.5</v>
      </c>
    </row>
    <row r="29855" spans="1:3" x14ac:dyDescent="0.2">
      <c r="A29855" t="s">
        <v>6139</v>
      </c>
      <c r="B29855" s="1">
        <v>44285</v>
      </c>
      <c r="C29855">
        <v>658.24</v>
      </c>
    </row>
    <row r="29856" spans="1:3" x14ac:dyDescent="0.2">
      <c r="A29856" t="s">
        <v>10732</v>
      </c>
      <c r="B29856" s="1">
        <v>44285</v>
      </c>
      <c r="C29856">
        <v>377.4</v>
      </c>
    </row>
    <row r="29857" spans="1:3" x14ac:dyDescent="0.2">
      <c r="A29857" t="s">
        <v>20304</v>
      </c>
      <c r="B29857" s="1">
        <v>44285</v>
      </c>
      <c r="C29857">
        <v>395</v>
      </c>
    </row>
    <row r="29858" spans="1:3" x14ac:dyDescent="0.2">
      <c r="A29858" t="s">
        <v>495</v>
      </c>
      <c r="B29858" s="1">
        <v>44285</v>
      </c>
      <c r="C29858">
        <v>464.09</v>
      </c>
    </row>
    <row r="29859" spans="1:3" x14ac:dyDescent="0.2">
      <c r="A29859" t="s">
        <v>20305</v>
      </c>
      <c r="B29859" s="1">
        <v>44285</v>
      </c>
      <c r="C29859">
        <v>37.5</v>
      </c>
    </row>
    <row r="29860" spans="1:3" x14ac:dyDescent="0.2">
      <c r="A29860" t="s">
        <v>3398</v>
      </c>
      <c r="B29860" s="1">
        <v>44285</v>
      </c>
      <c r="C29860">
        <v>426.16</v>
      </c>
    </row>
    <row r="29861" spans="1:3" x14ac:dyDescent="0.2">
      <c r="A29861" t="s">
        <v>20306</v>
      </c>
      <c r="B29861" s="1">
        <v>44285</v>
      </c>
      <c r="C29861">
        <v>137.80000000000001</v>
      </c>
    </row>
    <row r="29862" spans="1:3" x14ac:dyDescent="0.2">
      <c r="A29862" t="s">
        <v>14361</v>
      </c>
      <c r="B29862" s="1">
        <v>44285</v>
      </c>
      <c r="C29862">
        <v>47.9</v>
      </c>
    </row>
    <row r="29863" spans="1:3" x14ac:dyDescent="0.2">
      <c r="A29863" t="s">
        <v>14361</v>
      </c>
      <c r="B29863" s="1">
        <v>44285</v>
      </c>
      <c r="C29863">
        <v>47.9</v>
      </c>
    </row>
    <row r="29864" spans="1:3" x14ac:dyDescent="0.2">
      <c r="A29864" t="s">
        <v>20307</v>
      </c>
      <c r="B29864" s="1">
        <v>44285</v>
      </c>
      <c r="C29864">
        <v>104.08</v>
      </c>
    </row>
    <row r="29865" spans="1:3" x14ac:dyDescent="0.2">
      <c r="A29865" t="s">
        <v>20308</v>
      </c>
      <c r="B29865" s="1">
        <v>44285</v>
      </c>
      <c r="C29865">
        <v>11.99</v>
      </c>
    </row>
    <row r="29866" spans="1:3" x14ac:dyDescent="0.2">
      <c r="A29866" t="s">
        <v>257</v>
      </c>
      <c r="B29866" s="1">
        <v>44285</v>
      </c>
      <c r="C29866">
        <v>1408.86</v>
      </c>
    </row>
    <row r="29867" spans="1:3" x14ac:dyDescent="0.2">
      <c r="A29867" t="s">
        <v>46</v>
      </c>
      <c r="B29867" s="1">
        <v>44285</v>
      </c>
      <c r="C29867">
        <v>156</v>
      </c>
    </row>
    <row r="29868" spans="1:3" x14ac:dyDescent="0.2">
      <c r="A29868" t="s">
        <v>396</v>
      </c>
      <c r="B29868" s="1">
        <v>44285</v>
      </c>
      <c r="C29868">
        <v>84.99</v>
      </c>
    </row>
    <row r="29869" spans="1:3" x14ac:dyDescent="0.2">
      <c r="A29869" t="s">
        <v>15624</v>
      </c>
      <c r="B29869" s="1">
        <v>44285</v>
      </c>
      <c r="C29869">
        <v>1064.31</v>
      </c>
    </row>
    <row r="29870" spans="1:3" x14ac:dyDescent="0.2">
      <c r="A29870" t="s">
        <v>11947</v>
      </c>
      <c r="B29870" s="1">
        <v>44285</v>
      </c>
      <c r="C29870">
        <v>378.14</v>
      </c>
    </row>
    <row r="29871" spans="1:3" x14ac:dyDescent="0.2">
      <c r="A29871" t="s">
        <v>20309</v>
      </c>
      <c r="B29871" s="1">
        <v>44285</v>
      </c>
      <c r="C29871">
        <v>16.8</v>
      </c>
    </row>
    <row r="29872" spans="1:3" x14ac:dyDescent="0.2">
      <c r="A29872" t="s">
        <v>20310</v>
      </c>
      <c r="B29872" s="1">
        <v>44285</v>
      </c>
      <c r="C29872">
        <v>7.95</v>
      </c>
    </row>
    <row r="29873" spans="1:3" x14ac:dyDescent="0.2">
      <c r="A29873" t="s">
        <v>20311</v>
      </c>
      <c r="B29873" s="1">
        <v>44285</v>
      </c>
      <c r="C29873">
        <v>70.45</v>
      </c>
    </row>
    <row r="29874" spans="1:3" x14ac:dyDescent="0.2">
      <c r="A29874" t="s">
        <v>18685</v>
      </c>
      <c r="B29874" s="1">
        <v>44285</v>
      </c>
      <c r="C29874">
        <v>170</v>
      </c>
    </row>
    <row r="29875" spans="1:3" x14ac:dyDescent="0.2">
      <c r="A29875" t="s">
        <v>20312</v>
      </c>
      <c r="B29875" s="1">
        <v>44285</v>
      </c>
      <c r="C29875">
        <v>47.9</v>
      </c>
    </row>
    <row r="29876" spans="1:3" x14ac:dyDescent="0.2">
      <c r="A29876" t="s">
        <v>2792</v>
      </c>
      <c r="B29876" s="1">
        <v>44285</v>
      </c>
      <c r="C29876">
        <v>45.6</v>
      </c>
    </row>
    <row r="29877" spans="1:3" x14ac:dyDescent="0.2">
      <c r="A29877" t="s">
        <v>1389</v>
      </c>
      <c r="B29877" s="1">
        <v>44285</v>
      </c>
      <c r="C29877">
        <v>60</v>
      </c>
    </row>
    <row r="29878" spans="1:3" x14ac:dyDescent="0.2">
      <c r="A29878" t="s">
        <v>18069</v>
      </c>
      <c r="B29878" s="1">
        <v>44285</v>
      </c>
      <c r="C29878">
        <v>129.80000000000001</v>
      </c>
    </row>
    <row r="29879" spans="1:3" x14ac:dyDescent="0.2">
      <c r="A29879" t="s">
        <v>404</v>
      </c>
      <c r="B29879" s="1">
        <v>44285</v>
      </c>
      <c r="C29879">
        <v>1270.56</v>
      </c>
    </row>
    <row r="29880" spans="1:3" x14ac:dyDescent="0.2">
      <c r="A29880" t="s">
        <v>12</v>
      </c>
      <c r="B29880" s="1">
        <v>44285</v>
      </c>
      <c r="C29880">
        <v>285.33</v>
      </c>
    </row>
    <row r="29881" spans="1:3" x14ac:dyDescent="0.2">
      <c r="A29881" t="s">
        <v>13119</v>
      </c>
      <c r="B29881" s="1">
        <v>44286</v>
      </c>
      <c r="C29881">
        <v>172.75</v>
      </c>
    </row>
    <row r="29882" spans="1:3" x14ac:dyDescent="0.2">
      <c r="A29882" t="s">
        <v>20295</v>
      </c>
      <c r="B29882" s="1">
        <v>44286</v>
      </c>
      <c r="C29882">
        <v>35.9</v>
      </c>
    </row>
    <row r="29883" spans="1:3" x14ac:dyDescent="0.2">
      <c r="A29883" t="s">
        <v>6139</v>
      </c>
      <c r="B29883" s="1">
        <v>44286</v>
      </c>
      <c r="C29883">
        <v>117.46</v>
      </c>
    </row>
    <row r="29884" spans="1:3" x14ac:dyDescent="0.2">
      <c r="A29884" t="s">
        <v>6139</v>
      </c>
      <c r="B29884" s="1">
        <v>44286</v>
      </c>
      <c r="C29884">
        <v>750.06</v>
      </c>
    </row>
    <row r="29885" spans="1:3" x14ac:dyDescent="0.2">
      <c r="A29885" t="s">
        <v>383</v>
      </c>
      <c r="B29885" s="1">
        <v>44286</v>
      </c>
      <c r="C29885">
        <v>47.25</v>
      </c>
    </row>
    <row r="29886" spans="1:3" x14ac:dyDescent="0.2">
      <c r="A29886" t="s">
        <v>4772</v>
      </c>
      <c r="B29886" s="1">
        <v>44286</v>
      </c>
      <c r="C29886">
        <v>82.5</v>
      </c>
    </row>
    <row r="29887" spans="1:3" x14ac:dyDescent="0.2">
      <c r="A29887" t="s">
        <v>20296</v>
      </c>
      <c r="B29887" s="1">
        <v>44286</v>
      </c>
      <c r="C29887">
        <v>14.5</v>
      </c>
    </row>
    <row r="29888" spans="1:3" x14ac:dyDescent="0.2">
      <c r="A29888" t="s">
        <v>13393</v>
      </c>
      <c r="B29888" s="1">
        <v>44286</v>
      </c>
      <c r="C29888">
        <v>92.85</v>
      </c>
    </row>
    <row r="29889" spans="1:3" x14ac:dyDescent="0.2">
      <c r="A29889" t="s">
        <v>16985</v>
      </c>
      <c r="B29889" s="1">
        <v>44286</v>
      </c>
      <c r="C29889">
        <v>87.85</v>
      </c>
    </row>
    <row r="29890" spans="1:3" x14ac:dyDescent="0.2">
      <c r="A29890" t="s">
        <v>148</v>
      </c>
      <c r="B29890" s="1">
        <v>44286</v>
      </c>
      <c r="C29890">
        <v>53.97</v>
      </c>
    </row>
    <row r="29891" spans="1:3" x14ac:dyDescent="0.2">
      <c r="A29891" t="s">
        <v>16576</v>
      </c>
      <c r="B29891" s="1">
        <v>44286</v>
      </c>
      <c r="C29891">
        <v>48.75</v>
      </c>
    </row>
    <row r="29892" spans="1:3" x14ac:dyDescent="0.2">
      <c r="A29892" t="s">
        <v>13179</v>
      </c>
      <c r="B29892" s="1">
        <v>44286</v>
      </c>
      <c r="C29892">
        <v>52.9</v>
      </c>
    </row>
    <row r="29893" spans="1:3" x14ac:dyDescent="0.2">
      <c r="A29893" t="s">
        <v>324</v>
      </c>
      <c r="B29893" s="1">
        <v>44286</v>
      </c>
      <c r="C29893">
        <v>1531.58</v>
      </c>
    </row>
    <row r="29894" spans="1:3" x14ac:dyDescent="0.2">
      <c r="A29894" t="s">
        <v>12334</v>
      </c>
      <c r="B29894" s="1">
        <v>44286</v>
      </c>
      <c r="C29894">
        <v>43.9</v>
      </c>
    </row>
    <row r="29895" spans="1:3" x14ac:dyDescent="0.2">
      <c r="A29895" t="s">
        <v>324</v>
      </c>
      <c r="B29895" s="1">
        <v>44286</v>
      </c>
      <c r="C29895">
        <v>561.77</v>
      </c>
    </row>
    <row r="29896" spans="1:3" x14ac:dyDescent="0.2">
      <c r="A29896" t="s">
        <v>383</v>
      </c>
      <c r="B29896" s="1">
        <v>44286</v>
      </c>
      <c r="C29896">
        <v>134.97999999999999</v>
      </c>
    </row>
    <row r="29897" spans="1:3" x14ac:dyDescent="0.2">
      <c r="A29897" t="s">
        <v>4772</v>
      </c>
      <c r="B29897" s="1">
        <v>44286</v>
      </c>
      <c r="C29897">
        <v>424.17</v>
      </c>
    </row>
    <row r="29898" spans="1:3" x14ac:dyDescent="0.2">
      <c r="A29898" t="s">
        <v>148</v>
      </c>
      <c r="B29898" s="1">
        <v>44286</v>
      </c>
      <c r="C29898">
        <v>214.34</v>
      </c>
    </row>
    <row r="29899" spans="1:3" x14ac:dyDescent="0.2">
      <c r="A29899" t="s">
        <v>83</v>
      </c>
      <c r="B29899" s="1">
        <v>44286</v>
      </c>
      <c r="C29899">
        <v>621.71</v>
      </c>
    </row>
    <row r="29900" spans="1:3" x14ac:dyDescent="0.2">
      <c r="A29900" t="s">
        <v>20297</v>
      </c>
      <c r="B29900" s="1">
        <v>44286</v>
      </c>
      <c r="C29900">
        <v>55.9</v>
      </c>
    </row>
    <row r="29901" spans="1:3" x14ac:dyDescent="0.2">
      <c r="A29901" t="s">
        <v>18818</v>
      </c>
      <c r="B29901" s="1">
        <v>44286</v>
      </c>
      <c r="C29901">
        <v>50.45</v>
      </c>
    </row>
    <row r="29902" spans="1:3" x14ac:dyDescent="0.2">
      <c r="A29902" t="s">
        <v>171</v>
      </c>
      <c r="B29902" s="1">
        <v>44286</v>
      </c>
      <c r="C29902">
        <v>375.63</v>
      </c>
    </row>
    <row r="29903" spans="1:3" x14ac:dyDescent="0.2">
      <c r="A29903" t="s">
        <v>383</v>
      </c>
      <c r="B29903" s="1">
        <v>44286</v>
      </c>
      <c r="C29903">
        <v>1095.05</v>
      </c>
    </row>
    <row r="29904" spans="1:3" x14ac:dyDescent="0.2">
      <c r="A29904" t="s">
        <v>18551</v>
      </c>
      <c r="B29904" s="1">
        <v>44286</v>
      </c>
      <c r="C29904">
        <v>657.03</v>
      </c>
    </row>
    <row r="29905" spans="1:3" x14ac:dyDescent="0.2">
      <c r="A29905" t="s">
        <v>20298</v>
      </c>
      <c r="B29905" s="1">
        <v>44286</v>
      </c>
      <c r="C29905">
        <v>70.45</v>
      </c>
    </row>
    <row r="29906" spans="1:3" x14ac:dyDescent="0.2">
      <c r="A29906" t="s">
        <v>20299</v>
      </c>
      <c r="B29906" s="1">
        <v>44286</v>
      </c>
      <c r="C29906">
        <v>70.45</v>
      </c>
    </row>
    <row r="29907" spans="1:3" x14ac:dyDescent="0.2">
      <c r="A29907" t="s">
        <v>20300</v>
      </c>
      <c r="B29907" s="1">
        <v>44286</v>
      </c>
      <c r="C29907">
        <v>20</v>
      </c>
    </row>
    <row r="29908" spans="1:3" x14ac:dyDescent="0.2">
      <c r="A29908" t="s">
        <v>20301</v>
      </c>
      <c r="B29908" s="1">
        <v>44286</v>
      </c>
      <c r="C29908">
        <v>45.45</v>
      </c>
    </row>
    <row r="29909" spans="1:3" x14ac:dyDescent="0.2">
      <c r="A29909" t="s">
        <v>25</v>
      </c>
      <c r="B29909" s="1">
        <v>44286</v>
      </c>
      <c r="C29909">
        <v>13.99</v>
      </c>
    </row>
    <row r="29910" spans="1:3" x14ac:dyDescent="0.2">
      <c r="A29910" t="s">
        <v>20302</v>
      </c>
      <c r="B29910" s="1">
        <v>44286</v>
      </c>
      <c r="C29910">
        <v>67.95</v>
      </c>
    </row>
    <row r="29911" spans="1:3" x14ac:dyDescent="0.2">
      <c r="A29911" t="s">
        <v>280</v>
      </c>
      <c r="B29911" s="1">
        <v>44286</v>
      </c>
      <c r="C29911">
        <v>156</v>
      </c>
    </row>
    <row r="29912" spans="1:3" x14ac:dyDescent="0.2">
      <c r="A29912" t="s">
        <v>280</v>
      </c>
      <c r="B29912" s="1">
        <v>44286</v>
      </c>
      <c r="C29912">
        <v>88</v>
      </c>
    </row>
    <row r="29913" spans="1:3" x14ac:dyDescent="0.2">
      <c r="A29913" t="s">
        <v>280</v>
      </c>
      <c r="B29913" s="1">
        <v>44286</v>
      </c>
      <c r="C29913">
        <v>120</v>
      </c>
    </row>
    <row r="29914" spans="1:3" x14ac:dyDescent="0.2">
      <c r="A29914" t="s">
        <v>12</v>
      </c>
      <c r="B29914" s="1">
        <v>44286</v>
      </c>
      <c r="C29914">
        <v>336.52</v>
      </c>
    </row>
    <row r="29915" spans="1:3" x14ac:dyDescent="0.2">
      <c r="A29915" t="s">
        <v>1005</v>
      </c>
      <c r="B29915" s="1">
        <v>44287</v>
      </c>
      <c r="C29915">
        <v>289.61</v>
      </c>
    </row>
    <row r="29916" spans="1:3" x14ac:dyDescent="0.2">
      <c r="A29916" t="s">
        <v>18218</v>
      </c>
      <c r="B29916" s="1">
        <v>44287</v>
      </c>
      <c r="C29916">
        <v>133.97</v>
      </c>
    </row>
    <row r="29917" spans="1:3" x14ac:dyDescent="0.2">
      <c r="A29917" t="s">
        <v>485</v>
      </c>
      <c r="B29917" s="1">
        <v>44287</v>
      </c>
      <c r="C29917">
        <v>532.9</v>
      </c>
    </row>
    <row r="29918" spans="1:3" x14ac:dyDescent="0.2">
      <c r="A29918" t="s">
        <v>14893</v>
      </c>
      <c r="B29918" s="1">
        <v>44287</v>
      </c>
      <c r="C29918">
        <v>298.2</v>
      </c>
    </row>
    <row r="29919" spans="1:3" x14ac:dyDescent="0.2">
      <c r="A29919" t="s">
        <v>201</v>
      </c>
      <c r="B29919" s="1">
        <v>44287</v>
      </c>
      <c r="C29919">
        <v>270.73</v>
      </c>
    </row>
    <row r="29920" spans="1:3" x14ac:dyDescent="0.2">
      <c r="A29920" t="s">
        <v>1851</v>
      </c>
      <c r="B29920" s="1">
        <v>44287</v>
      </c>
      <c r="C29920">
        <v>5792.89</v>
      </c>
    </row>
    <row r="29921" spans="1:3" x14ac:dyDescent="0.2">
      <c r="A29921" t="s">
        <v>1161</v>
      </c>
      <c r="B29921" s="1">
        <v>44287</v>
      </c>
      <c r="C29921">
        <v>115.5</v>
      </c>
    </row>
    <row r="29922" spans="1:3" x14ac:dyDescent="0.2">
      <c r="A29922" t="s">
        <v>19525</v>
      </c>
      <c r="B29922" s="1">
        <v>44287</v>
      </c>
      <c r="C29922">
        <v>44.45</v>
      </c>
    </row>
    <row r="29923" spans="1:3" x14ac:dyDescent="0.2">
      <c r="A29923" t="s">
        <v>591</v>
      </c>
      <c r="B29923" s="1">
        <v>44287</v>
      </c>
      <c r="C29923">
        <v>339.51</v>
      </c>
    </row>
    <row r="29924" spans="1:3" x14ac:dyDescent="0.2">
      <c r="A29924" t="s">
        <v>17843</v>
      </c>
      <c r="B29924" s="1">
        <v>44287</v>
      </c>
      <c r="C29924">
        <v>62.8</v>
      </c>
    </row>
    <row r="29925" spans="1:3" x14ac:dyDescent="0.2">
      <c r="A29925" t="s">
        <v>969</v>
      </c>
      <c r="B29925" s="1">
        <v>44287</v>
      </c>
      <c r="C29925">
        <v>280.77999999999997</v>
      </c>
    </row>
    <row r="29926" spans="1:3" x14ac:dyDescent="0.2">
      <c r="A29926" t="s">
        <v>5673</v>
      </c>
      <c r="B29926" s="1">
        <v>44287</v>
      </c>
      <c r="C29926">
        <v>5525</v>
      </c>
    </row>
    <row r="29927" spans="1:3" x14ac:dyDescent="0.2">
      <c r="A29927" t="s">
        <v>11391</v>
      </c>
      <c r="B29927" s="1">
        <v>44287</v>
      </c>
      <c r="C29927">
        <v>250.31</v>
      </c>
    </row>
    <row r="29928" spans="1:3" x14ac:dyDescent="0.2">
      <c r="A29928" t="s">
        <v>10538</v>
      </c>
      <c r="B29928" s="1">
        <v>44287</v>
      </c>
      <c r="C29928">
        <v>147.9</v>
      </c>
    </row>
    <row r="29929" spans="1:3" x14ac:dyDescent="0.2">
      <c r="A29929" t="s">
        <v>20289</v>
      </c>
      <c r="B29929" s="1">
        <v>44287</v>
      </c>
      <c r="C29929">
        <v>51.95</v>
      </c>
    </row>
    <row r="29930" spans="1:3" x14ac:dyDescent="0.2">
      <c r="A29930" t="s">
        <v>4664</v>
      </c>
      <c r="B29930" s="1">
        <v>44287</v>
      </c>
      <c r="C29930">
        <v>23.93</v>
      </c>
    </row>
    <row r="29931" spans="1:3" x14ac:dyDescent="0.2">
      <c r="A29931" t="s">
        <v>20290</v>
      </c>
      <c r="B29931" s="1">
        <v>44287</v>
      </c>
      <c r="C29931">
        <v>3.99</v>
      </c>
    </row>
    <row r="29932" spans="1:3" x14ac:dyDescent="0.2">
      <c r="A29932" t="s">
        <v>20291</v>
      </c>
      <c r="B29932" s="1">
        <v>44287</v>
      </c>
      <c r="C29932">
        <v>16</v>
      </c>
    </row>
    <row r="29933" spans="1:3" x14ac:dyDescent="0.2">
      <c r="A29933" t="s">
        <v>20292</v>
      </c>
      <c r="B29933" s="1">
        <v>44287</v>
      </c>
      <c r="C29933">
        <v>13.99</v>
      </c>
    </row>
    <row r="29934" spans="1:3" x14ac:dyDescent="0.2">
      <c r="A29934" t="s">
        <v>184</v>
      </c>
      <c r="B29934" s="1">
        <v>44287</v>
      </c>
      <c r="C29934">
        <v>24.25</v>
      </c>
    </row>
    <row r="29935" spans="1:3" x14ac:dyDescent="0.2">
      <c r="A29935" t="s">
        <v>256</v>
      </c>
      <c r="B29935" s="1">
        <v>44287</v>
      </c>
      <c r="C29935">
        <v>945.72</v>
      </c>
    </row>
    <row r="29936" spans="1:3" x14ac:dyDescent="0.2">
      <c r="A29936" t="s">
        <v>119</v>
      </c>
      <c r="B29936" s="1">
        <v>44287</v>
      </c>
      <c r="C29936">
        <v>844.66</v>
      </c>
    </row>
    <row r="29937" spans="1:3" x14ac:dyDescent="0.2">
      <c r="A29937" t="s">
        <v>40</v>
      </c>
      <c r="B29937" s="1">
        <v>44287</v>
      </c>
      <c r="C29937">
        <v>357.5</v>
      </c>
    </row>
    <row r="29938" spans="1:3" x14ac:dyDescent="0.2">
      <c r="A29938" t="s">
        <v>12</v>
      </c>
      <c r="B29938" s="1">
        <v>44287</v>
      </c>
      <c r="C29938">
        <v>189.77</v>
      </c>
    </row>
    <row r="29939" spans="1:3" x14ac:dyDescent="0.2">
      <c r="A29939" t="s">
        <v>20293</v>
      </c>
      <c r="B29939" s="1">
        <v>44287</v>
      </c>
      <c r="C29939">
        <v>119.4</v>
      </c>
    </row>
    <row r="29940" spans="1:3" x14ac:dyDescent="0.2">
      <c r="A29940" t="s">
        <v>17694</v>
      </c>
      <c r="B29940" s="1">
        <v>44287</v>
      </c>
      <c r="C29940">
        <v>49.45</v>
      </c>
    </row>
    <row r="29941" spans="1:3" x14ac:dyDescent="0.2">
      <c r="A29941" t="s">
        <v>1045</v>
      </c>
      <c r="B29941" s="1">
        <v>44287</v>
      </c>
      <c r="C29941">
        <v>359.75</v>
      </c>
    </row>
    <row r="29942" spans="1:3" x14ac:dyDescent="0.2">
      <c r="A29942" t="s">
        <v>3632</v>
      </c>
      <c r="B29942" s="1">
        <v>44287</v>
      </c>
      <c r="C29942">
        <v>51.45</v>
      </c>
    </row>
    <row r="29943" spans="1:3" x14ac:dyDescent="0.2">
      <c r="A29943" t="s">
        <v>20294</v>
      </c>
      <c r="B29943" s="1">
        <v>44287</v>
      </c>
      <c r="C29943">
        <v>62.9</v>
      </c>
    </row>
    <row r="29944" spans="1:3" x14ac:dyDescent="0.2">
      <c r="A29944" t="s">
        <v>335</v>
      </c>
      <c r="B29944" s="1">
        <v>44287</v>
      </c>
      <c r="C29944">
        <v>600</v>
      </c>
    </row>
    <row r="29945" spans="1:3" x14ac:dyDescent="0.2">
      <c r="A29945" t="s">
        <v>383</v>
      </c>
      <c r="B29945" s="1">
        <v>44287</v>
      </c>
      <c r="C29945">
        <v>47.25</v>
      </c>
    </row>
    <row r="29946" spans="1:3" x14ac:dyDescent="0.2">
      <c r="A29946" t="s">
        <v>14</v>
      </c>
      <c r="B29946" s="1">
        <v>44287</v>
      </c>
      <c r="C29946">
        <v>2271.5100000000002</v>
      </c>
    </row>
    <row r="29947" spans="1:3" x14ac:dyDescent="0.2">
      <c r="A29947" t="s">
        <v>5313</v>
      </c>
      <c r="B29947" s="1">
        <v>44292</v>
      </c>
      <c r="C29947">
        <v>145.74</v>
      </c>
    </row>
    <row r="29948" spans="1:3" x14ac:dyDescent="0.2">
      <c r="A29948" t="s">
        <v>5313</v>
      </c>
      <c r="B29948" s="1">
        <v>44292</v>
      </c>
      <c r="C29948">
        <v>274.76</v>
      </c>
    </row>
    <row r="29949" spans="1:3" x14ac:dyDescent="0.2">
      <c r="A29949" t="s">
        <v>13119</v>
      </c>
      <c r="B29949" s="1">
        <v>44292</v>
      </c>
      <c r="C29949">
        <v>134.30000000000001</v>
      </c>
    </row>
    <row r="29950" spans="1:3" x14ac:dyDescent="0.2">
      <c r="A29950" t="s">
        <v>722</v>
      </c>
      <c r="B29950" s="1">
        <v>44292</v>
      </c>
      <c r="C29950">
        <v>527.25</v>
      </c>
    </row>
    <row r="29951" spans="1:3" x14ac:dyDescent="0.2">
      <c r="A29951" t="s">
        <v>20269</v>
      </c>
      <c r="B29951" s="1">
        <v>44292</v>
      </c>
      <c r="C29951">
        <v>12.99</v>
      </c>
    </row>
    <row r="29952" spans="1:3" x14ac:dyDescent="0.2">
      <c r="A29952" t="s">
        <v>20270</v>
      </c>
      <c r="B29952" s="1">
        <v>44292</v>
      </c>
      <c r="C29952">
        <v>51.9</v>
      </c>
    </row>
    <row r="29953" spans="1:3" x14ac:dyDescent="0.2">
      <c r="A29953" t="s">
        <v>20271</v>
      </c>
      <c r="B29953" s="1">
        <v>44292</v>
      </c>
      <c r="C29953">
        <v>87.9</v>
      </c>
    </row>
    <row r="29954" spans="1:3" x14ac:dyDescent="0.2">
      <c r="A29954" t="s">
        <v>20272</v>
      </c>
      <c r="B29954" s="1">
        <v>44292</v>
      </c>
      <c r="C29954">
        <v>26.97</v>
      </c>
    </row>
    <row r="29955" spans="1:3" x14ac:dyDescent="0.2">
      <c r="A29955" t="s">
        <v>20273</v>
      </c>
      <c r="B29955" s="1">
        <v>44292</v>
      </c>
      <c r="C29955">
        <v>8.99</v>
      </c>
    </row>
    <row r="29956" spans="1:3" x14ac:dyDescent="0.2">
      <c r="A29956" t="s">
        <v>20274</v>
      </c>
      <c r="B29956" s="1">
        <v>44292</v>
      </c>
      <c r="C29956">
        <v>9.15</v>
      </c>
    </row>
    <row r="29957" spans="1:3" x14ac:dyDescent="0.2">
      <c r="A29957" t="s">
        <v>20144</v>
      </c>
      <c r="B29957" s="1">
        <v>44292</v>
      </c>
      <c r="C29957">
        <v>67.45</v>
      </c>
    </row>
    <row r="29958" spans="1:3" x14ac:dyDescent="0.2">
      <c r="A29958" t="s">
        <v>3</v>
      </c>
      <c r="B29958" s="1">
        <v>44292</v>
      </c>
      <c r="C29958">
        <v>101.75</v>
      </c>
    </row>
    <row r="29959" spans="1:3" x14ac:dyDescent="0.2">
      <c r="A29959" t="s">
        <v>17023</v>
      </c>
      <c r="B29959" s="1">
        <v>44292</v>
      </c>
      <c r="C29959">
        <v>27.98</v>
      </c>
    </row>
    <row r="29960" spans="1:3" x14ac:dyDescent="0.2">
      <c r="A29960" t="s">
        <v>20275</v>
      </c>
      <c r="B29960" s="1">
        <v>44292</v>
      </c>
      <c r="C29960">
        <v>13.99</v>
      </c>
    </row>
    <row r="29961" spans="1:3" x14ac:dyDescent="0.2">
      <c r="A29961" t="s">
        <v>20276</v>
      </c>
      <c r="B29961" s="1">
        <v>44292</v>
      </c>
      <c r="C29961">
        <v>29.1</v>
      </c>
    </row>
    <row r="29962" spans="1:3" x14ac:dyDescent="0.2">
      <c r="A29962" t="s">
        <v>44</v>
      </c>
      <c r="B29962" s="1">
        <v>44292</v>
      </c>
      <c r="C29962">
        <v>378.01</v>
      </c>
    </row>
    <row r="29963" spans="1:3" x14ac:dyDescent="0.2">
      <c r="A29963" t="s">
        <v>184</v>
      </c>
      <c r="B29963" s="1">
        <v>44292</v>
      </c>
      <c r="C29963">
        <v>55</v>
      </c>
    </row>
    <row r="29964" spans="1:3" x14ac:dyDescent="0.2">
      <c r="A29964" t="s">
        <v>3</v>
      </c>
      <c r="B29964" s="1">
        <v>44292</v>
      </c>
      <c r="C29964">
        <v>319.35000000000002</v>
      </c>
    </row>
    <row r="29965" spans="1:3" x14ac:dyDescent="0.2">
      <c r="A29965" t="s">
        <v>20277</v>
      </c>
      <c r="B29965" s="1">
        <v>44292</v>
      </c>
      <c r="C29965">
        <v>69.349999999999994</v>
      </c>
    </row>
    <row r="29966" spans="1:3" x14ac:dyDescent="0.2">
      <c r="A29966" t="s">
        <v>20278</v>
      </c>
      <c r="B29966" s="1">
        <v>44292</v>
      </c>
      <c r="C29966">
        <v>49.45</v>
      </c>
    </row>
    <row r="29967" spans="1:3" x14ac:dyDescent="0.2">
      <c r="A29967" t="s">
        <v>16877</v>
      </c>
      <c r="B29967" s="1">
        <v>44292</v>
      </c>
      <c r="C29967">
        <v>44.9</v>
      </c>
    </row>
    <row r="29968" spans="1:3" x14ac:dyDescent="0.2">
      <c r="A29968" t="s">
        <v>20279</v>
      </c>
      <c r="B29968" s="1">
        <v>44292</v>
      </c>
      <c r="C29968">
        <v>55.9</v>
      </c>
    </row>
    <row r="29969" spans="1:3" x14ac:dyDescent="0.2">
      <c r="A29969" t="s">
        <v>20280</v>
      </c>
      <c r="B29969" s="1">
        <v>44292</v>
      </c>
      <c r="C29969">
        <v>86.95</v>
      </c>
    </row>
    <row r="29970" spans="1:3" x14ac:dyDescent="0.2">
      <c r="A29970" t="s">
        <v>83</v>
      </c>
      <c r="B29970" s="1">
        <v>44292</v>
      </c>
      <c r="C29970">
        <v>262.14999999999998</v>
      </c>
    </row>
    <row r="29971" spans="1:3" x14ac:dyDescent="0.2">
      <c r="A29971" t="s">
        <v>12460</v>
      </c>
      <c r="B29971" s="1">
        <v>44292</v>
      </c>
      <c r="C29971">
        <v>146.13</v>
      </c>
    </row>
    <row r="29972" spans="1:3" x14ac:dyDescent="0.2">
      <c r="A29972" t="s">
        <v>755</v>
      </c>
      <c r="B29972" s="1">
        <v>44292</v>
      </c>
      <c r="C29972">
        <v>132.62</v>
      </c>
    </row>
    <row r="29973" spans="1:3" x14ac:dyDescent="0.2">
      <c r="A29973" t="s">
        <v>679</v>
      </c>
      <c r="B29973" s="1">
        <v>44292</v>
      </c>
      <c r="C29973">
        <v>454.25</v>
      </c>
    </row>
    <row r="29974" spans="1:3" x14ac:dyDescent="0.2">
      <c r="A29974" t="s">
        <v>46</v>
      </c>
      <c r="B29974" s="1">
        <v>44292</v>
      </c>
      <c r="C29974">
        <v>568.76</v>
      </c>
    </row>
    <row r="29975" spans="1:3" x14ac:dyDescent="0.2">
      <c r="A29975" t="s">
        <v>6139</v>
      </c>
      <c r="B29975" s="1">
        <v>44292</v>
      </c>
      <c r="C29975">
        <v>2159.56</v>
      </c>
    </row>
    <row r="29976" spans="1:3" x14ac:dyDescent="0.2">
      <c r="A29976" t="s">
        <v>12</v>
      </c>
      <c r="B29976" s="1">
        <v>44292</v>
      </c>
      <c r="C29976">
        <v>575</v>
      </c>
    </row>
    <row r="29977" spans="1:3" x14ac:dyDescent="0.2">
      <c r="A29977" t="s">
        <v>6560</v>
      </c>
      <c r="B29977" s="1">
        <v>44292</v>
      </c>
      <c r="C29977">
        <v>143.6</v>
      </c>
    </row>
    <row r="29978" spans="1:3" x14ac:dyDescent="0.2">
      <c r="A29978" t="s">
        <v>327</v>
      </c>
      <c r="B29978" s="1">
        <v>44292</v>
      </c>
      <c r="C29978">
        <v>682.24</v>
      </c>
    </row>
    <row r="29979" spans="1:3" x14ac:dyDescent="0.2">
      <c r="A29979" t="s">
        <v>6560</v>
      </c>
      <c r="B29979" s="1">
        <v>44292</v>
      </c>
      <c r="C29979">
        <v>53</v>
      </c>
    </row>
    <row r="29980" spans="1:3" x14ac:dyDescent="0.2">
      <c r="A29980" t="s">
        <v>346</v>
      </c>
      <c r="B29980" s="1">
        <v>44292</v>
      </c>
      <c r="C29980">
        <v>312.89</v>
      </c>
    </row>
    <row r="29981" spans="1:3" x14ac:dyDescent="0.2">
      <c r="A29981" t="s">
        <v>16960</v>
      </c>
      <c r="B29981" s="1">
        <v>44292</v>
      </c>
      <c r="C29981">
        <v>8136.12</v>
      </c>
    </row>
    <row r="29982" spans="1:3" x14ac:dyDescent="0.2">
      <c r="A29982" t="s">
        <v>7553</v>
      </c>
      <c r="B29982" s="1">
        <v>44292</v>
      </c>
      <c r="C29982">
        <v>101.4</v>
      </c>
    </row>
    <row r="29983" spans="1:3" x14ac:dyDescent="0.2">
      <c r="A29983" t="s">
        <v>20281</v>
      </c>
      <c r="B29983" s="1">
        <v>44292</v>
      </c>
      <c r="C29983">
        <v>72.849999999999994</v>
      </c>
    </row>
    <row r="29984" spans="1:3" x14ac:dyDescent="0.2">
      <c r="A29984" t="s">
        <v>11964</v>
      </c>
      <c r="B29984" s="1">
        <v>44292</v>
      </c>
      <c r="C29984">
        <v>114.45</v>
      </c>
    </row>
    <row r="29985" spans="1:3" x14ac:dyDescent="0.2">
      <c r="A29985" t="s">
        <v>11762</v>
      </c>
      <c r="B29985" s="1">
        <v>44292</v>
      </c>
      <c r="C29985">
        <v>47.45</v>
      </c>
    </row>
    <row r="29986" spans="1:3" x14ac:dyDescent="0.2">
      <c r="A29986" t="s">
        <v>2089</v>
      </c>
      <c r="B29986" s="1">
        <v>44292</v>
      </c>
      <c r="C29986">
        <v>1188.8599999999999</v>
      </c>
    </row>
    <row r="29987" spans="1:3" x14ac:dyDescent="0.2">
      <c r="A29987" t="s">
        <v>20282</v>
      </c>
      <c r="B29987" s="1">
        <v>44292</v>
      </c>
      <c r="C29987">
        <v>47.45</v>
      </c>
    </row>
    <row r="29988" spans="1:3" x14ac:dyDescent="0.2">
      <c r="A29988" t="s">
        <v>20283</v>
      </c>
      <c r="B29988" s="1">
        <v>44292</v>
      </c>
      <c r="C29988">
        <v>77.849999999999994</v>
      </c>
    </row>
    <row r="29989" spans="1:3" x14ac:dyDescent="0.2">
      <c r="A29989" t="s">
        <v>20284</v>
      </c>
      <c r="B29989" s="1">
        <v>44292</v>
      </c>
      <c r="C29989">
        <v>94.45</v>
      </c>
    </row>
    <row r="29990" spans="1:3" x14ac:dyDescent="0.2">
      <c r="A29990" t="s">
        <v>19249</v>
      </c>
      <c r="B29990" s="1">
        <v>44292</v>
      </c>
      <c r="C29990">
        <v>365.4</v>
      </c>
    </row>
    <row r="29991" spans="1:3" x14ac:dyDescent="0.2">
      <c r="A29991" t="s">
        <v>20285</v>
      </c>
      <c r="B29991" s="1">
        <v>44292</v>
      </c>
      <c r="C29991">
        <v>86.9</v>
      </c>
    </row>
    <row r="29992" spans="1:3" x14ac:dyDescent="0.2">
      <c r="A29992" t="s">
        <v>64</v>
      </c>
      <c r="B29992" s="1">
        <v>44292</v>
      </c>
      <c r="C29992">
        <v>332.25</v>
      </c>
    </row>
    <row r="29993" spans="1:3" x14ac:dyDescent="0.2">
      <c r="A29993" t="s">
        <v>6944</v>
      </c>
      <c r="B29993" s="1">
        <v>44292</v>
      </c>
      <c r="C29993">
        <v>261.5</v>
      </c>
    </row>
    <row r="29994" spans="1:3" x14ac:dyDescent="0.2">
      <c r="A29994" t="s">
        <v>20286</v>
      </c>
      <c r="B29994" s="1">
        <v>44292</v>
      </c>
      <c r="C29994">
        <v>50.4</v>
      </c>
    </row>
    <row r="29995" spans="1:3" x14ac:dyDescent="0.2">
      <c r="A29995" t="s">
        <v>14947</v>
      </c>
      <c r="B29995" s="1">
        <v>44292</v>
      </c>
      <c r="C29995">
        <v>176.35</v>
      </c>
    </row>
    <row r="29996" spans="1:3" x14ac:dyDescent="0.2">
      <c r="A29996" t="s">
        <v>20287</v>
      </c>
      <c r="B29996" s="1">
        <v>44292</v>
      </c>
      <c r="C29996">
        <v>41.9</v>
      </c>
    </row>
    <row r="29997" spans="1:3" x14ac:dyDescent="0.2">
      <c r="A29997" t="s">
        <v>9915</v>
      </c>
      <c r="B29997" s="1">
        <v>44292</v>
      </c>
      <c r="C29997">
        <v>585.97</v>
      </c>
    </row>
    <row r="29998" spans="1:3" x14ac:dyDescent="0.2">
      <c r="A29998" t="s">
        <v>3208</v>
      </c>
      <c r="B29998" s="1">
        <v>44292</v>
      </c>
      <c r="C29998">
        <v>15.9</v>
      </c>
    </row>
    <row r="29999" spans="1:3" x14ac:dyDescent="0.2">
      <c r="A29999" t="s">
        <v>3208</v>
      </c>
      <c r="B29999" s="1">
        <v>44292</v>
      </c>
      <c r="C29999">
        <v>47.9</v>
      </c>
    </row>
    <row r="30000" spans="1:3" x14ac:dyDescent="0.2">
      <c r="A30000" t="s">
        <v>19898</v>
      </c>
      <c r="B30000" s="1">
        <v>44292</v>
      </c>
      <c r="C30000">
        <v>47.9</v>
      </c>
    </row>
    <row r="30001" spans="1:3" x14ac:dyDescent="0.2">
      <c r="A30001" t="s">
        <v>20288</v>
      </c>
      <c r="B30001" s="1">
        <v>44292</v>
      </c>
      <c r="C30001">
        <v>47.9</v>
      </c>
    </row>
    <row r="30002" spans="1:3" x14ac:dyDescent="0.2">
      <c r="A30002" t="s">
        <v>12</v>
      </c>
      <c r="B30002" s="1">
        <v>44292</v>
      </c>
      <c r="C30002">
        <v>254.55</v>
      </c>
    </row>
    <row r="30003" spans="1:3" x14ac:dyDescent="0.2">
      <c r="A30003" t="s">
        <v>12</v>
      </c>
      <c r="B30003" s="1">
        <v>44292</v>
      </c>
      <c r="C30003">
        <v>175.39</v>
      </c>
    </row>
    <row r="30004" spans="1:3" x14ac:dyDescent="0.2">
      <c r="A30004" t="s">
        <v>12</v>
      </c>
      <c r="B30004" s="1">
        <v>44292</v>
      </c>
      <c r="C30004">
        <v>256.75</v>
      </c>
    </row>
    <row r="30005" spans="1:3" x14ac:dyDescent="0.2">
      <c r="A30005" t="s">
        <v>12</v>
      </c>
      <c r="B30005" s="1">
        <v>44292</v>
      </c>
      <c r="C30005">
        <v>268.92</v>
      </c>
    </row>
    <row r="30006" spans="1:3" x14ac:dyDescent="0.2">
      <c r="A30006" t="s">
        <v>1630</v>
      </c>
      <c r="B30006" s="1">
        <v>44293</v>
      </c>
      <c r="C30006">
        <v>943.72</v>
      </c>
    </row>
    <row r="30007" spans="1:3" x14ac:dyDescent="0.2">
      <c r="A30007" t="s">
        <v>8279</v>
      </c>
      <c r="B30007" s="1">
        <v>44293</v>
      </c>
      <c r="C30007">
        <v>1526.89</v>
      </c>
    </row>
    <row r="30008" spans="1:3" x14ac:dyDescent="0.2">
      <c r="A30008" t="s">
        <v>19789</v>
      </c>
      <c r="B30008" s="1">
        <v>44293</v>
      </c>
      <c r="C30008">
        <v>691.25</v>
      </c>
    </row>
    <row r="30009" spans="1:3" x14ac:dyDescent="0.2">
      <c r="A30009" t="s">
        <v>12669</v>
      </c>
      <c r="B30009" s="1">
        <v>44293</v>
      </c>
      <c r="C30009">
        <v>200.3</v>
      </c>
    </row>
    <row r="30010" spans="1:3" x14ac:dyDescent="0.2">
      <c r="A30010" t="s">
        <v>20254</v>
      </c>
      <c r="B30010" s="1">
        <v>44293</v>
      </c>
      <c r="C30010">
        <v>157.44999999999999</v>
      </c>
    </row>
    <row r="30011" spans="1:3" x14ac:dyDescent="0.2">
      <c r="A30011" t="s">
        <v>232</v>
      </c>
      <c r="B30011" s="1">
        <v>44293</v>
      </c>
      <c r="C30011">
        <v>1374.18</v>
      </c>
    </row>
    <row r="30012" spans="1:3" x14ac:dyDescent="0.2">
      <c r="A30012" t="s">
        <v>148</v>
      </c>
      <c r="B30012" s="1">
        <v>44293</v>
      </c>
      <c r="C30012">
        <v>46.87</v>
      </c>
    </row>
    <row r="30013" spans="1:3" x14ac:dyDescent="0.2">
      <c r="A30013" t="s">
        <v>321</v>
      </c>
      <c r="B30013" s="1">
        <v>44293</v>
      </c>
      <c r="C30013">
        <v>294.24</v>
      </c>
    </row>
    <row r="30014" spans="1:3" x14ac:dyDescent="0.2">
      <c r="A30014" t="s">
        <v>19296</v>
      </c>
      <c r="B30014" s="1">
        <v>44293</v>
      </c>
      <c r="C30014">
        <v>50.45</v>
      </c>
    </row>
    <row r="30015" spans="1:3" x14ac:dyDescent="0.2">
      <c r="A30015" t="s">
        <v>253</v>
      </c>
      <c r="B30015" s="1">
        <v>44293</v>
      </c>
      <c r="C30015">
        <v>1432.41</v>
      </c>
    </row>
    <row r="30016" spans="1:3" x14ac:dyDescent="0.2">
      <c r="A30016" t="s">
        <v>349</v>
      </c>
      <c r="B30016" s="1">
        <v>44293</v>
      </c>
      <c r="C30016">
        <v>5106.6099999999997</v>
      </c>
    </row>
    <row r="30017" spans="1:3" x14ac:dyDescent="0.2">
      <c r="A30017" t="s">
        <v>3464</v>
      </c>
      <c r="B30017" s="1">
        <v>44293</v>
      </c>
      <c r="C30017">
        <v>213.95</v>
      </c>
    </row>
    <row r="30018" spans="1:3" x14ac:dyDescent="0.2">
      <c r="A30018" t="s">
        <v>416</v>
      </c>
      <c r="B30018" s="1">
        <v>44293</v>
      </c>
      <c r="C30018">
        <v>1534.08</v>
      </c>
    </row>
    <row r="30019" spans="1:3" x14ac:dyDescent="0.2">
      <c r="A30019" t="s">
        <v>20255</v>
      </c>
      <c r="B30019" s="1">
        <v>44293</v>
      </c>
      <c r="C30019">
        <v>42.9</v>
      </c>
    </row>
    <row r="30020" spans="1:3" x14ac:dyDescent="0.2">
      <c r="A30020" t="s">
        <v>20256</v>
      </c>
      <c r="B30020" s="1">
        <v>44293</v>
      </c>
      <c r="C30020">
        <v>84.4</v>
      </c>
    </row>
    <row r="30021" spans="1:3" x14ac:dyDescent="0.2">
      <c r="A30021" t="s">
        <v>5146</v>
      </c>
      <c r="B30021" s="1">
        <v>44293</v>
      </c>
      <c r="C30021">
        <v>323.55</v>
      </c>
    </row>
    <row r="30022" spans="1:3" x14ac:dyDescent="0.2">
      <c r="A30022" t="s">
        <v>707</v>
      </c>
      <c r="B30022" s="1">
        <v>44293</v>
      </c>
      <c r="C30022">
        <v>249.39</v>
      </c>
    </row>
    <row r="30023" spans="1:3" x14ac:dyDescent="0.2">
      <c r="A30023" t="s">
        <v>383</v>
      </c>
      <c r="B30023" s="1">
        <v>44293</v>
      </c>
      <c r="C30023">
        <v>219.01</v>
      </c>
    </row>
    <row r="30024" spans="1:3" x14ac:dyDescent="0.2">
      <c r="A30024" t="s">
        <v>18551</v>
      </c>
      <c r="B30024" s="1">
        <v>44293</v>
      </c>
      <c r="C30024">
        <v>438.02</v>
      </c>
    </row>
    <row r="30025" spans="1:3" x14ac:dyDescent="0.2">
      <c r="A30025" t="s">
        <v>20257</v>
      </c>
      <c r="B30025" s="1">
        <v>44293</v>
      </c>
      <c r="C30025">
        <v>47.45</v>
      </c>
    </row>
    <row r="30026" spans="1:3" x14ac:dyDescent="0.2">
      <c r="A30026" t="s">
        <v>18551</v>
      </c>
      <c r="B30026" s="1">
        <v>44293</v>
      </c>
      <c r="C30026">
        <v>657.03</v>
      </c>
    </row>
    <row r="30027" spans="1:3" x14ac:dyDescent="0.2">
      <c r="A30027" t="s">
        <v>20258</v>
      </c>
      <c r="B30027" s="1">
        <v>44293</v>
      </c>
      <c r="C30027">
        <v>13.99</v>
      </c>
    </row>
    <row r="30028" spans="1:3" x14ac:dyDescent="0.2">
      <c r="A30028" t="s">
        <v>20259</v>
      </c>
      <c r="B30028" s="1">
        <v>44293</v>
      </c>
      <c r="C30028">
        <v>97.85</v>
      </c>
    </row>
    <row r="30029" spans="1:3" x14ac:dyDescent="0.2">
      <c r="A30029" t="s">
        <v>3178</v>
      </c>
      <c r="B30029" s="1">
        <v>44293</v>
      </c>
      <c r="C30029">
        <v>52.9</v>
      </c>
    </row>
    <row r="30030" spans="1:3" x14ac:dyDescent="0.2">
      <c r="A30030" t="s">
        <v>396</v>
      </c>
      <c r="B30030" s="1">
        <v>44293</v>
      </c>
      <c r="C30030">
        <v>33.54</v>
      </c>
    </row>
    <row r="30031" spans="1:3" x14ac:dyDescent="0.2">
      <c r="A30031" t="s">
        <v>20260</v>
      </c>
      <c r="B30031" s="1">
        <v>44293</v>
      </c>
      <c r="C30031">
        <v>13.99</v>
      </c>
    </row>
    <row r="30032" spans="1:3" x14ac:dyDescent="0.2">
      <c r="A30032" t="s">
        <v>20261</v>
      </c>
      <c r="B30032" s="1">
        <v>44293</v>
      </c>
      <c r="C30032">
        <v>13.99</v>
      </c>
    </row>
    <row r="30033" spans="1:3" x14ac:dyDescent="0.2">
      <c r="A30033" t="s">
        <v>1005</v>
      </c>
      <c r="B30033" s="1">
        <v>44293</v>
      </c>
      <c r="C30033">
        <v>365.67</v>
      </c>
    </row>
    <row r="30034" spans="1:3" x14ac:dyDescent="0.2">
      <c r="A30034" t="s">
        <v>13523</v>
      </c>
      <c r="B30034" s="1">
        <v>44293</v>
      </c>
      <c r="C30034">
        <v>309.38</v>
      </c>
    </row>
    <row r="30035" spans="1:3" x14ac:dyDescent="0.2">
      <c r="A30035" t="s">
        <v>7997</v>
      </c>
      <c r="B30035" s="1">
        <v>44293</v>
      </c>
      <c r="C30035">
        <v>41.45</v>
      </c>
    </row>
    <row r="30036" spans="1:3" x14ac:dyDescent="0.2">
      <c r="A30036" t="s">
        <v>148</v>
      </c>
      <c r="B30036" s="1">
        <v>44293</v>
      </c>
      <c r="C30036">
        <v>311.61</v>
      </c>
    </row>
    <row r="30037" spans="1:3" x14ac:dyDescent="0.2">
      <c r="A30037" t="s">
        <v>17904</v>
      </c>
      <c r="B30037" s="1">
        <v>44293</v>
      </c>
      <c r="C30037">
        <v>6.95</v>
      </c>
    </row>
    <row r="30038" spans="1:3" x14ac:dyDescent="0.2">
      <c r="A30038" t="s">
        <v>20120</v>
      </c>
      <c r="B30038" s="1">
        <v>44293</v>
      </c>
      <c r="C30038">
        <v>67.8</v>
      </c>
    </row>
    <row r="30039" spans="1:3" x14ac:dyDescent="0.2">
      <c r="A30039" t="s">
        <v>146</v>
      </c>
      <c r="B30039" s="1">
        <v>44293</v>
      </c>
      <c r="C30039">
        <v>928.4</v>
      </c>
    </row>
    <row r="30040" spans="1:3" x14ac:dyDescent="0.2">
      <c r="A30040" t="s">
        <v>485</v>
      </c>
      <c r="B30040" s="1">
        <v>44293</v>
      </c>
      <c r="C30040">
        <v>6424.06</v>
      </c>
    </row>
    <row r="30041" spans="1:3" x14ac:dyDescent="0.2">
      <c r="A30041" t="s">
        <v>20262</v>
      </c>
      <c r="B30041" s="1">
        <v>44293</v>
      </c>
      <c r="C30041">
        <v>89.45</v>
      </c>
    </row>
    <row r="30042" spans="1:3" x14ac:dyDescent="0.2">
      <c r="A30042" t="s">
        <v>20263</v>
      </c>
      <c r="B30042" s="1">
        <v>44293</v>
      </c>
      <c r="C30042">
        <v>93.95</v>
      </c>
    </row>
    <row r="30043" spans="1:3" x14ac:dyDescent="0.2">
      <c r="A30043" t="s">
        <v>10336</v>
      </c>
      <c r="B30043" s="1">
        <v>44293</v>
      </c>
      <c r="C30043">
        <v>47.45</v>
      </c>
    </row>
    <row r="30044" spans="1:3" x14ac:dyDescent="0.2">
      <c r="A30044" t="s">
        <v>20264</v>
      </c>
      <c r="B30044" s="1">
        <v>44293</v>
      </c>
      <c r="C30044">
        <v>44.9</v>
      </c>
    </row>
    <row r="30045" spans="1:3" x14ac:dyDescent="0.2">
      <c r="A30045" t="s">
        <v>6139</v>
      </c>
      <c r="B30045" s="1">
        <v>44293</v>
      </c>
      <c r="C30045">
        <v>596</v>
      </c>
    </row>
    <row r="30046" spans="1:3" x14ac:dyDescent="0.2">
      <c r="A30046" t="s">
        <v>20265</v>
      </c>
      <c r="B30046" s="1">
        <v>44293</v>
      </c>
      <c r="C30046">
        <v>57.9</v>
      </c>
    </row>
    <row r="30047" spans="1:3" x14ac:dyDescent="0.2">
      <c r="A30047" t="s">
        <v>20266</v>
      </c>
      <c r="B30047" s="1">
        <v>44293</v>
      </c>
      <c r="C30047">
        <v>47.9</v>
      </c>
    </row>
    <row r="30048" spans="1:3" x14ac:dyDescent="0.2">
      <c r="A30048" t="s">
        <v>20267</v>
      </c>
      <c r="B30048" s="1">
        <v>44293</v>
      </c>
      <c r="C30048">
        <v>57.9</v>
      </c>
    </row>
    <row r="30049" spans="1:3" x14ac:dyDescent="0.2">
      <c r="A30049" t="s">
        <v>18685</v>
      </c>
      <c r="B30049" s="1">
        <v>44293</v>
      </c>
      <c r="C30049">
        <v>222.15</v>
      </c>
    </row>
    <row r="30050" spans="1:3" x14ac:dyDescent="0.2">
      <c r="A30050" t="s">
        <v>20268</v>
      </c>
      <c r="B30050" s="1">
        <v>44293</v>
      </c>
      <c r="C30050">
        <v>65.849999999999994</v>
      </c>
    </row>
    <row r="30051" spans="1:3" x14ac:dyDescent="0.2">
      <c r="A30051" t="s">
        <v>12</v>
      </c>
      <c r="B30051" s="1">
        <v>44293</v>
      </c>
      <c r="C30051">
        <v>374.87</v>
      </c>
    </row>
    <row r="30052" spans="1:3" x14ac:dyDescent="0.2">
      <c r="A30052" t="s">
        <v>6255</v>
      </c>
      <c r="B30052" s="1">
        <v>44294</v>
      </c>
      <c r="C30052">
        <v>195</v>
      </c>
    </row>
    <row r="30053" spans="1:3" x14ac:dyDescent="0.2">
      <c r="A30053" t="s">
        <v>20248</v>
      </c>
      <c r="B30053" s="1">
        <v>44294</v>
      </c>
      <c r="C30053">
        <v>79.900000000000006</v>
      </c>
    </row>
    <row r="30054" spans="1:3" x14ac:dyDescent="0.2">
      <c r="A30054" t="s">
        <v>16591</v>
      </c>
      <c r="B30054" s="1">
        <v>44294</v>
      </c>
      <c r="C30054">
        <v>52.9</v>
      </c>
    </row>
    <row r="30055" spans="1:3" x14ac:dyDescent="0.2">
      <c r="A30055" t="s">
        <v>9500</v>
      </c>
      <c r="B30055" s="1">
        <v>44294</v>
      </c>
      <c r="C30055">
        <v>79.900000000000006</v>
      </c>
    </row>
    <row r="30056" spans="1:3" x14ac:dyDescent="0.2">
      <c r="A30056" t="s">
        <v>5955</v>
      </c>
      <c r="B30056" s="1">
        <v>44294</v>
      </c>
      <c r="C30056">
        <v>436.05</v>
      </c>
    </row>
    <row r="30057" spans="1:3" x14ac:dyDescent="0.2">
      <c r="A30057" t="s">
        <v>32</v>
      </c>
      <c r="B30057" s="1">
        <v>44294</v>
      </c>
      <c r="C30057">
        <v>821.37</v>
      </c>
    </row>
    <row r="30058" spans="1:3" x14ac:dyDescent="0.2">
      <c r="A30058" t="s">
        <v>5485</v>
      </c>
      <c r="B30058" s="1">
        <v>44294</v>
      </c>
      <c r="C30058">
        <v>983.5</v>
      </c>
    </row>
    <row r="30059" spans="1:3" x14ac:dyDescent="0.2">
      <c r="A30059" t="s">
        <v>5485</v>
      </c>
      <c r="B30059" s="1">
        <v>44294</v>
      </c>
      <c r="C30059">
        <v>44.95</v>
      </c>
    </row>
    <row r="30060" spans="1:3" x14ac:dyDescent="0.2">
      <c r="A30060" t="s">
        <v>11690</v>
      </c>
      <c r="B30060" s="1">
        <v>44294</v>
      </c>
      <c r="C30060">
        <v>69.95</v>
      </c>
    </row>
    <row r="30061" spans="1:3" x14ac:dyDescent="0.2">
      <c r="A30061" t="s">
        <v>18745</v>
      </c>
      <c r="B30061" s="1">
        <v>44294</v>
      </c>
      <c r="C30061">
        <v>95.4</v>
      </c>
    </row>
    <row r="30062" spans="1:3" x14ac:dyDescent="0.2">
      <c r="A30062" t="s">
        <v>483</v>
      </c>
      <c r="B30062" s="1">
        <v>44294</v>
      </c>
      <c r="C30062">
        <v>448.26</v>
      </c>
    </row>
    <row r="30063" spans="1:3" x14ac:dyDescent="0.2">
      <c r="A30063" t="s">
        <v>6139</v>
      </c>
      <c r="B30063" s="1">
        <v>44294</v>
      </c>
      <c r="C30063">
        <v>842.07</v>
      </c>
    </row>
    <row r="30064" spans="1:3" x14ac:dyDescent="0.2">
      <c r="A30064" t="s">
        <v>6139</v>
      </c>
      <c r="B30064" s="1">
        <v>44294</v>
      </c>
      <c r="C30064">
        <v>400.22</v>
      </c>
    </row>
    <row r="30065" spans="1:3" x14ac:dyDescent="0.2">
      <c r="A30065" t="s">
        <v>3282</v>
      </c>
      <c r="B30065" s="1">
        <v>44294</v>
      </c>
      <c r="C30065">
        <v>52.9</v>
      </c>
    </row>
    <row r="30066" spans="1:3" x14ac:dyDescent="0.2">
      <c r="A30066" t="s">
        <v>810</v>
      </c>
      <c r="B30066" s="1">
        <v>44294</v>
      </c>
      <c r="C30066">
        <v>413.02</v>
      </c>
    </row>
    <row r="30067" spans="1:3" x14ac:dyDescent="0.2">
      <c r="A30067" t="s">
        <v>1082</v>
      </c>
      <c r="B30067" s="1">
        <v>44294</v>
      </c>
      <c r="C30067">
        <v>147.94999999999999</v>
      </c>
    </row>
    <row r="30068" spans="1:3" x14ac:dyDescent="0.2">
      <c r="A30068" t="s">
        <v>15413</v>
      </c>
      <c r="B30068" s="1">
        <v>44294</v>
      </c>
      <c r="C30068">
        <v>162.19999999999999</v>
      </c>
    </row>
    <row r="30069" spans="1:3" x14ac:dyDescent="0.2">
      <c r="A30069" t="s">
        <v>4716</v>
      </c>
      <c r="B30069" s="1">
        <v>44294</v>
      </c>
      <c r="C30069">
        <v>913.85</v>
      </c>
    </row>
    <row r="30070" spans="1:3" x14ac:dyDescent="0.2">
      <c r="A30070" t="s">
        <v>20249</v>
      </c>
      <c r="B30070" s="1">
        <v>44294</v>
      </c>
      <c r="C30070">
        <v>37.9</v>
      </c>
    </row>
    <row r="30071" spans="1:3" x14ac:dyDescent="0.2">
      <c r="A30071" t="s">
        <v>20250</v>
      </c>
      <c r="B30071" s="1">
        <v>44294</v>
      </c>
      <c r="C30071">
        <v>222.85</v>
      </c>
    </row>
    <row r="30072" spans="1:3" x14ac:dyDescent="0.2">
      <c r="A30072" t="s">
        <v>20251</v>
      </c>
      <c r="B30072" s="1">
        <v>44294</v>
      </c>
      <c r="C30072">
        <v>91.8</v>
      </c>
    </row>
    <row r="30073" spans="1:3" x14ac:dyDescent="0.2">
      <c r="A30073" t="s">
        <v>20252</v>
      </c>
      <c r="B30073" s="1">
        <v>44294</v>
      </c>
      <c r="C30073">
        <v>131.30000000000001</v>
      </c>
    </row>
    <row r="30074" spans="1:3" x14ac:dyDescent="0.2">
      <c r="A30074" t="s">
        <v>31</v>
      </c>
      <c r="B30074" s="1">
        <v>44294</v>
      </c>
      <c r="C30074">
        <v>252.56</v>
      </c>
    </row>
    <row r="30075" spans="1:3" x14ac:dyDescent="0.2">
      <c r="A30075" t="s">
        <v>143</v>
      </c>
      <c r="B30075" s="1">
        <v>44294</v>
      </c>
      <c r="C30075">
        <v>36.96</v>
      </c>
    </row>
    <row r="30076" spans="1:3" x14ac:dyDescent="0.2">
      <c r="A30076" t="s">
        <v>143</v>
      </c>
      <c r="B30076" s="1">
        <v>44294</v>
      </c>
      <c r="C30076">
        <v>244.95</v>
      </c>
    </row>
    <row r="30077" spans="1:3" x14ac:dyDescent="0.2">
      <c r="A30077" t="s">
        <v>143</v>
      </c>
      <c r="B30077" s="1">
        <v>44294</v>
      </c>
      <c r="C30077">
        <v>144.72999999999999</v>
      </c>
    </row>
    <row r="30078" spans="1:3" x14ac:dyDescent="0.2">
      <c r="A30078" t="s">
        <v>143</v>
      </c>
      <c r="B30078" s="1">
        <v>44294</v>
      </c>
      <c r="C30078">
        <v>200.4</v>
      </c>
    </row>
    <row r="30079" spans="1:3" x14ac:dyDescent="0.2">
      <c r="A30079" t="s">
        <v>143</v>
      </c>
      <c r="B30079" s="1">
        <v>44294</v>
      </c>
      <c r="C30079">
        <v>263.14999999999998</v>
      </c>
    </row>
    <row r="30080" spans="1:3" x14ac:dyDescent="0.2">
      <c r="A30080" t="s">
        <v>31</v>
      </c>
      <c r="B30080" s="1">
        <v>44294</v>
      </c>
      <c r="C30080">
        <v>1818.52</v>
      </c>
    </row>
    <row r="30081" spans="1:3" x14ac:dyDescent="0.2">
      <c r="A30081" t="s">
        <v>20210</v>
      </c>
      <c r="B30081" s="1">
        <v>44294</v>
      </c>
      <c r="C30081">
        <v>231.6</v>
      </c>
    </row>
    <row r="30082" spans="1:3" x14ac:dyDescent="0.2">
      <c r="A30082" t="s">
        <v>20253</v>
      </c>
      <c r="B30082" s="1">
        <v>44294</v>
      </c>
      <c r="C30082">
        <v>3.99</v>
      </c>
    </row>
    <row r="30083" spans="1:3" x14ac:dyDescent="0.2">
      <c r="A30083" t="s">
        <v>20050</v>
      </c>
      <c r="B30083" s="1">
        <v>44294</v>
      </c>
      <c r="C30083">
        <v>8.99</v>
      </c>
    </row>
    <row r="30084" spans="1:3" x14ac:dyDescent="0.2">
      <c r="A30084" t="s">
        <v>12</v>
      </c>
      <c r="B30084" s="1">
        <v>44294</v>
      </c>
      <c r="C30084">
        <v>263.27</v>
      </c>
    </row>
    <row r="30085" spans="1:3" x14ac:dyDescent="0.2">
      <c r="A30085" t="s">
        <v>14028</v>
      </c>
      <c r="B30085" s="1">
        <v>44295</v>
      </c>
      <c r="C30085">
        <v>20.9</v>
      </c>
    </row>
    <row r="30086" spans="1:3" x14ac:dyDescent="0.2">
      <c r="A30086" t="s">
        <v>20235</v>
      </c>
      <c r="B30086" s="1">
        <v>44295</v>
      </c>
      <c r="C30086">
        <v>39.950000000000003</v>
      </c>
    </row>
    <row r="30087" spans="1:3" x14ac:dyDescent="0.2">
      <c r="A30087" t="s">
        <v>31</v>
      </c>
      <c r="B30087" s="1">
        <v>44295</v>
      </c>
      <c r="C30087">
        <v>630.38</v>
      </c>
    </row>
    <row r="30088" spans="1:3" x14ac:dyDescent="0.2">
      <c r="A30088" t="s">
        <v>20236</v>
      </c>
      <c r="B30088" s="1">
        <v>44295</v>
      </c>
      <c r="C30088">
        <v>117.85</v>
      </c>
    </row>
    <row r="30089" spans="1:3" x14ac:dyDescent="0.2">
      <c r="A30089" t="s">
        <v>945</v>
      </c>
      <c r="B30089" s="1">
        <v>44295</v>
      </c>
      <c r="C30089">
        <v>497.41</v>
      </c>
    </row>
    <row r="30090" spans="1:3" x14ac:dyDescent="0.2">
      <c r="A30090" t="s">
        <v>16960</v>
      </c>
      <c r="B30090" s="1">
        <v>44295</v>
      </c>
      <c r="C30090">
        <v>1054.8399999999999</v>
      </c>
    </row>
    <row r="30091" spans="1:3" x14ac:dyDescent="0.2">
      <c r="A30091" t="s">
        <v>280</v>
      </c>
      <c r="B30091" s="1">
        <v>44295</v>
      </c>
      <c r="C30091">
        <v>175</v>
      </c>
    </row>
    <row r="30092" spans="1:3" x14ac:dyDescent="0.2">
      <c r="A30092" t="s">
        <v>19703</v>
      </c>
      <c r="B30092" s="1">
        <v>44295</v>
      </c>
      <c r="C30092">
        <v>47.9</v>
      </c>
    </row>
    <row r="30093" spans="1:3" x14ac:dyDescent="0.2">
      <c r="A30093" t="s">
        <v>20237</v>
      </c>
      <c r="B30093" s="1">
        <v>44295</v>
      </c>
      <c r="C30093">
        <v>57.9</v>
      </c>
    </row>
    <row r="30094" spans="1:3" x14ac:dyDescent="0.2">
      <c r="A30094" t="s">
        <v>20238</v>
      </c>
      <c r="B30094" s="1">
        <v>44295</v>
      </c>
      <c r="C30094">
        <v>39.950000000000003</v>
      </c>
    </row>
    <row r="30095" spans="1:3" x14ac:dyDescent="0.2">
      <c r="A30095" t="s">
        <v>12</v>
      </c>
      <c r="B30095" s="1">
        <v>44295</v>
      </c>
      <c r="C30095">
        <v>390.72</v>
      </c>
    </row>
    <row r="30096" spans="1:3" x14ac:dyDescent="0.2">
      <c r="A30096" t="s">
        <v>257</v>
      </c>
      <c r="B30096" s="1">
        <v>44295</v>
      </c>
      <c r="C30096">
        <v>995.23</v>
      </c>
    </row>
    <row r="30097" spans="1:3" x14ac:dyDescent="0.2">
      <c r="A30097" t="s">
        <v>12802</v>
      </c>
      <c r="B30097" s="1">
        <v>44295</v>
      </c>
      <c r="C30097">
        <v>302.94</v>
      </c>
    </row>
    <row r="30098" spans="1:3" x14ac:dyDescent="0.2">
      <c r="A30098" t="s">
        <v>184</v>
      </c>
      <c r="B30098" s="1">
        <v>44295</v>
      </c>
      <c r="C30098">
        <v>24.98</v>
      </c>
    </row>
    <row r="30099" spans="1:3" x14ac:dyDescent="0.2">
      <c r="A30099" t="s">
        <v>20239</v>
      </c>
      <c r="B30099" s="1">
        <v>44295</v>
      </c>
      <c r="C30099">
        <v>47.45</v>
      </c>
    </row>
    <row r="30100" spans="1:3" x14ac:dyDescent="0.2">
      <c r="A30100" t="s">
        <v>308</v>
      </c>
      <c r="B30100" s="1">
        <v>44295</v>
      </c>
      <c r="C30100">
        <v>630.54</v>
      </c>
    </row>
    <row r="30101" spans="1:3" x14ac:dyDescent="0.2">
      <c r="A30101" t="s">
        <v>64</v>
      </c>
      <c r="B30101" s="1">
        <v>44295</v>
      </c>
      <c r="C30101">
        <v>371.31</v>
      </c>
    </row>
    <row r="30102" spans="1:3" x14ac:dyDescent="0.2">
      <c r="A30102" t="s">
        <v>20240</v>
      </c>
      <c r="B30102" s="1">
        <v>44295</v>
      </c>
      <c r="C30102">
        <v>35.9</v>
      </c>
    </row>
    <row r="30103" spans="1:3" x14ac:dyDescent="0.2">
      <c r="A30103" t="s">
        <v>20241</v>
      </c>
      <c r="B30103" s="1">
        <v>44295</v>
      </c>
      <c r="C30103">
        <v>57.9</v>
      </c>
    </row>
    <row r="30104" spans="1:3" x14ac:dyDescent="0.2">
      <c r="A30104" t="s">
        <v>20242</v>
      </c>
      <c r="B30104" s="1">
        <v>44295</v>
      </c>
      <c r="C30104">
        <v>195</v>
      </c>
    </row>
    <row r="30105" spans="1:3" x14ac:dyDescent="0.2">
      <c r="A30105" t="s">
        <v>20243</v>
      </c>
      <c r="B30105" s="1">
        <v>44295</v>
      </c>
      <c r="C30105">
        <v>39.950000000000003</v>
      </c>
    </row>
    <row r="30106" spans="1:3" x14ac:dyDescent="0.2">
      <c r="A30106" t="s">
        <v>20244</v>
      </c>
      <c r="B30106" s="1">
        <v>44295</v>
      </c>
      <c r="C30106">
        <v>47.9</v>
      </c>
    </row>
    <row r="30107" spans="1:3" x14ac:dyDescent="0.2">
      <c r="A30107" t="s">
        <v>20245</v>
      </c>
      <c r="B30107" s="1">
        <v>44295</v>
      </c>
      <c r="C30107">
        <v>76.400000000000006</v>
      </c>
    </row>
    <row r="30108" spans="1:3" x14ac:dyDescent="0.2">
      <c r="A30108" t="s">
        <v>3866</v>
      </c>
      <c r="B30108" s="1">
        <v>44295</v>
      </c>
      <c r="C30108">
        <v>87.9</v>
      </c>
    </row>
    <row r="30109" spans="1:3" x14ac:dyDescent="0.2">
      <c r="A30109" t="s">
        <v>20246</v>
      </c>
      <c r="B30109" s="1">
        <v>44295</v>
      </c>
      <c r="C30109">
        <v>187.75</v>
      </c>
    </row>
    <row r="30110" spans="1:3" x14ac:dyDescent="0.2">
      <c r="A30110" t="s">
        <v>20247</v>
      </c>
      <c r="B30110" s="1">
        <v>44295</v>
      </c>
      <c r="C30110">
        <v>39.950000000000003</v>
      </c>
    </row>
    <row r="30111" spans="1:3" x14ac:dyDescent="0.2">
      <c r="A30111" t="s">
        <v>20214</v>
      </c>
      <c r="B30111" s="1">
        <v>44298</v>
      </c>
      <c r="C30111">
        <v>157.80000000000001</v>
      </c>
    </row>
    <row r="30112" spans="1:3" x14ac:dyDescent="0.2">
      <c r="A30112" t="s">
        <v>20071</v>
      </c>
      <c r="B30112" s="1">
        <v>44298</v>
      </c>
      <c r="C30112">
        <v>43.9</v>
      </c>
    </row>
    <row r="30113" spans="1:3" x14ac:dyDescent="0.2">
      <c r="A30113" t="s">
        <v>3225</v>
      </c>
      <c r="B30113" s="1">
        <v>44298</v>
      </c>
      <c r="C30113">
        <v>47.9</v>
      </c>
    </row>
    <row r="30114" spans="1:3" x14ac:dyDescent="0.2">
      <c r="A30114" t="s">
        <v>20215</v>
      </c>
      <c r="B30114" s="1">
        <v>44298</v>
      </c>
      <c r="C30114">
        <v>47.9</v>
      </c>
    </row>
    <row r="30115" spans="1:3" x14ac:dyDescent="0.2">
      <c r="A30115" t="s">
        <v>20216</v>
      </c>
      <c r="B30115" s="1">
        <v>44298</v>
      </c>
      <c r="C30115">
        <v>34.85</v>
      </c>
    </row>
    <row r="30116" spans="1:3" x14ac:dyDescent="0.2">
      <c r="A30116" t="s">
        <v>16549</v>
      </c>
      <c r="B30116" s="1">
        <v>44298</v>
      </c>
      <c r="C30116">
        <v>34.85</v>
      </c>
    </row>
    <row r="30117" spans="1:3" x14ac:dyDescent="0.2">
      <c r="A30117" t="s">
        <v>335</v>
      </c>
      <c r="B30117" s="1">
        <v>44298</v>
      </c>
      <c r="C30117">
        <v>630</v>
      </c>
    </row>
    <row r="30118" spans="1:3" x14ac:dyDescent="0.2">
      <c r="A30118" t="s">
        <v>1512</v>
      </c>
      <c r="B30118" s="1">
        <v>44298</v>
      </c>
      <c r="C30118">
        <v>835.79</v>
      </c>
    </row>
    <row r="30119" spans="1:3" x14ac:dyDescent="0.2">
      <c r="A30119" t="s">
        <v>148</v>
      </c>
      <c r="B30119" s="1">
        <v>44298</v>
      </c>
      <c r="C30119">
        <v>286.58</v>
      </c>
    </row>
    <row r="30120" spans="1:3" x14ac:dyDescent="0.2">
      <c r="A30120" t="s">
        <v>1007</v>
      </c>
      <c r="B30120" s="1">
        <v>44298</v>
      </c>
      <c r="C30120">
        <v>2123.4</v>
      </c>
    </row>
    <row r="30121" spans="1:3" x14ac:dyDescent="0.2">
      <c r="A30121" t="s">
        <v>34</v>
      </c>
      <c r="B30121" s="1">
        <v>44298</v>
      </c>
      <c r="C30121">
        <v>243.83</v>
      </c>
    </row>
    <row r="30122" spans="1:3" x14ac:dyDescent="0.2">
      <c r="A30122" t="s">
        <v>20217</v>
      </c>
      <c r="B30122" s="1">
        <v>44298</v>
      </c>
      <c r="C30122">
        <v>32.450000000000003</v>
      </c>
    </row>
    <row r="30123" spans="1:3" x14ac:dyDescent="0.2">
      <c r="A30123" t="s">
        <v>12033</v>
      </c>
      <c r="B30123" s="1">
        <v>44298</v>
      </c>
      <c r="C30123">
        <v>156.25</v>
      </c>
    </row>
    <row r="30124" spans="1:3" x14ac:dyDescent="0.2">
      <c r="A30124" t="s">
        <v>20218</v>
      </c>
      <c r="B30124" s="1">
        <v>44298</v>
      </c>
      <c r="C30124">
        <v>115</v>
      </c>
    </row>
    <row r="30125" spans="1:3" x14ac:dyDescent="0.2">
      <c r="A30125" t="s">
        <v>12515</v>
      </c>
      <c r="B30125" s="1">
        <v>44298</v>
      </c>
      <c r="C30125">
        <v>23.98</v>
      </c>
    </row>
    <row r="30126" spans="1:3" x14ac:dyDescent="0.2">
      <c r="A30126" t="s">
        <v>3822</v>
      </c>
      <c r="B30126" s="1">
        <v>44298</v>
      </c>
      <c r="C30126">
        <v>52.9</v>
      </c>
    </row>
    <row r="30127" spans="1:3" x14ac:dyDescent="0.2">
      <c r="A30127" t="s">
        <v>20219</v>
      </c>
      <c r="B30127" s="1">
        <v>44298</v>
      </c>
      <c r="C30127">
        <v>26.95</v>
      </c>
    </row>
    <row r="30128" spans="1:3" x14ac:dyDescent="0.2">
      <c r="A30128" t="s">
        <v>3202</v>
      </c>
      <c r="B30128" s="1">
        <v>44298</v>
      </c>
      <c r="C30128">
        <v>26.45</v>
      </c>
    </row>
    <row r="30129" spans="1:3" x14ac:dyDescent="0.2">
      <c r="A30129" t="s">
        <v>20220</v>
      </c>
      <c r="B30129" s="1">
        <v>44298</v>
      </c>
      <c r="C30129">
        <v>39.950000000000003</v>
      </c>
    </row>
    <row r="30130" spans="1:3" x14ac:dyDescent="0.2">
      <c r="A30130" t="s">
        <v>16608</v>
      </c>
      <c r="B30130" s="1">
        <v>44298</v>
      </c>
      <c r="C30130">
        <v>30.95</v>
      </c>
    </row>
    <row r="30131" spans="1:3" x14ac:dyDescent="0.2">
      <c r="A30131" t="s">
        <v>20221</v>
      </c>
      <c r="B30131" s="1">
        <v>44298</v>
      </c>
      <c r="C30131">
        <v>42.9</v>
      </c>
    </row>
    <row r="30132" spans="1:3" x14ac:dyDescent="0.2">
      <c r="A30132" t="s">
        <v>753</v>
      </c>
      <c r="B30132" s="1">
        <v>44298</v>
      </c>
      <c r="C30132">
        <v>411.69</v>
      </c>
    </row>
    <row r="30133" spans="1:3" x14ac:dyDescent="0.2">
      <c r="A30133" t="s">
        <v>383</v>
      </c>
      <c r="B30133" s="1">
        <v>44298</v>
      </c>
      <c r="C30133">
        <v>265.98</v>
      </c>
    </row>
    <row r="30134" spans="1:3" x14ac:dyDescent="0.2">
      <c r="A30134" t="s">
        <v>17216</v>
      </c>
      <c r="B30134" s="1">
        <v>44298</v>
      </c>
      <c r="C30134">
        <v>212.45</v>
      </c>
    </row>
    <row r="30135" spans="1:3" x14ac:dyDescent="0.2">
      <c r="A30135" t="s">
        <v>122</v>
      </c>
      <c r="B30135" s="1">
        <v>44298</v>
      </c>
      <c r="C30135">
        <v>2291.34</v>
      </c>
    </row>
    <row r="30136" spans="1:3" x14ac:dyDescent="0.2">
      <c r="A30136" t="s">
        <v>10536</v>
      </c>
      <c r="B30136" s="1">
        <v>44298</v>
      </c>
      <c r="C30136">
        <v>108.83</v>
      </c>
    </row>
    <row r="30137" spans="1:3" x14ac:dyDescent="0.2">
      <c r="A30137" t="s">
        <v>44</v>
      </c>
      <c r="B30137" s="1">
        <v>44298</v>
      </c>
      <c r="C30137">
        <v>351.45</v>
      </c>
    </row>
    <row r="30138" spans="1:3" x14ac:dyDescent="0.2">
      <c r="A30138" t="s">
        <v>20222</v>
      </c>
      <c r="B30138" s="1">
        <v>44298</v>
      </c>
      <c r="C30138">
        <v>77.900000000000006</v>
      </c>
    </row>
    <row r="30139" spans="1:3" x14ac:dyDescent="0.2">
      <c r="A30139" t="s">
        <v>20223</v>
      </c>
      <c r="B30139" s="1">
        <v>44298</v>
      </c>
      <c r="C30139">
        <v>86.95</v>
      </c>
    </row>
    <row r="30140" spans="1:3" x14ac:dyDescent="0.2">
      <c r="A30140" t="s">
        <v>20224</v>
      </c>
      <c r="B30140" s="1">
        <v>44298</v>
      </c>
      <c r="C30140">
        <v>55.9</v>
      </c>
    </row>
    <row r="30141" spans="1:3" x14ac:dyDescent="0.2">
      <c r="A30141" t="s">
        <v>20225</v>
      </c>
      <c r="B30141" s="1">
        <v>44298</v>
      </c>
      <c r="C30141">
        <v>57.9</v>
      </c>
    </row>
    <row r="30142" spans="1:3" x14ac:dyDescent="0.2">
      <c r="A30142" t="s">
        <v>20226</v>
      </c>
      <c r="B30142" s="1">
        <v>44298</v>
      </c>
      <c r="C30142">
        <v>54.2</v>
      </c>
    </row>
    <row r="30143" spans="1:3" x14ac:dyDescent="0.2">
      <c r="A30143" t="s">
        <v>20227</v>
      </c>
      <c r="B30143" s="1">
        <v>44298</v>
      </c>
      <c r="C30143">
        <v>27.9</v>
      </c>
    </row>
    <row r="30144" spans="1:3" x14ac:dyDescent="0.2">
      <c r="A30144" t="s">
        <v>20228</v>
      </c>
      <c r="B30144" s="1">
        <v>44298</v>
      </c>
      <c r="C30144">
        <v>110.9</v>
      </c>
    </row>
    <row r="30145" spans="1:3" x14ac:dyDescent="0.2">
      <c r="A30145" t="s">
        <v>3</v>
      </c>
      <c r="B30145" s="1">
        <v>44298</v>
      </c>
      <c r="C30145">
        <v>45</v>
      </c>
    </row>
    <row r="30146" spans="1:3" x14ac:dyDescent="0.2">
      <c r="A30146" t="s">
        <v>10963</v>
      </c>
      <c r="B30146" s="1">
        <v>44298</v>
      </c>
      <c r="C30146">
        <v>62.9</v>
      </c>
    </row>
    <row r="30147" spans="1:3" x14ac:dyDescent="0.2">
      <c r="A30147" t="s">
        <v>20229</v>
      </c>
      <c r="B30147" s="1">
        <v>44298</v>
      </c>
      <c r="C30147">
        <v>47.9</v>
      </c>
    </row>
    <row r="30148" spans="1:3" x14ac:dyDescent="0.2">
      <c r="A30148" t="s">
        <v>11370</v>
      </c>
      <c r="B30148" s="1">
        <v>44298</v>
      </c>
      <c r="C30148">
        <v>47.9</v>
      </c>
    </row>
    <row r="30149" spans="1:3" x14ac:dyDescent="0.2">
      <c r="A30149" t="s">
        <v>20230</v>
      </c>
      <c r="B30149" s="1">
        <v>44298</v>
      </c>
      <c r="C30149">
        <v>52.9</v>
      </c>
    </row>
    <row r="30150" spans="1:3" x14ac:dyDescent="0.2">
      <c r="A30150" t="s">
        <v>20231</v>
      </c>
      <c r="B30150" s="1">
        <v>44298</v>
      </c>
      <c r="C30150">
        <v>160.80000000000001</v>
      </c>
    </row>
    <row r="30151" spans="1:3" x14ac:dyDescent="0.2">
      <c r="A30151" t="s">
        <v>20232</v>
      </c>
      <c r="B30151" s="1">
        <v>44298</v>
      </c>
      <c r="C30151">
        <v>97.85</v>
      </c>
    </row>
    <row r="30152" spans="1:3" x14ac:dyDescent="0.2">
      <c r="A30152" t="s">
        <v>20233</v>
      </c>
      <c r="B30152" s="1">
        <v>44298</v>
      </c>
      <c r="C30152">
        <v>95.85</v>
      </c>
    </row>
    <row r="30153" spans="1:3" x14ac:dyDescent="0.2">
      <c r="A30153" t="s">
        <v>20205</v>
      </c>
      <c r="B30153" s="1">
        <v>44298</v>
      </c>
      <c r="C30153">
        <v>77.900000000000006</v>
      </c>
    </row>
    <row r="30154" spans="1:3" x14ac:dyDescent="0.2">
      <c r="A30154" t="s">
        <v>12667</v>
      </c>
      <c r="B30154" s="1">
        <v>44298</v>
      </c>
      <c r="C30154">
        <v>210</v>
      </c>
    </row>
    <row r="30155" spans="1:3" x14ac:dyDescent="0.2">
      <c r="A30155" t="s">
        <v>10793</v>
      </c>
      <c r="B30155" s="1">
        <v>44298</v>
      </c>
      <c r="C30155">
        <v>25.9</v>
      </c>
    </row>
    <row r="30156" spans="1:3" x14ac:dyDescent="0.2">
      <c r="A30156" t="s">
        <v>15276</v>
      </c>
      <c r="B30156" s="1">
        <v>44298</v>
      </c>
      <c r="C30156">
        <v>92.75</v>
      </c>
    </row>
    <row r="30157" spans="1:3" x14ac:dyDescent="0.2">
      <c r="A30157" t="s">
        <v>184</v>
      </c>
      <c r="B30157" s="1">
        <v>44298</v>
      </c>
      <c r="C30157">
        <v>24.98</v>
      </c>
    </row>
    <row r="30158" spans="1:3" x14ac:dyDescent="0.2">
      <c r="A30158" t="s">
        <v>184</v>
      </c>
      <c r="B30158" s="1">
        <v>44298</v>
      </c>
      <c r="C30158">
        <v>25</v>
      </c>
    </row>
    <row r="30159" spans="1:3" x14ac:dyDescent="0.2">
      <c r="A30159" t="s">
        <v>6139</v>
      </c>
      <c r="B30159" s="1">
        <v>44298</v>
      </c>
      <c r="C30159">
        <v>601.19000000000005</v>
      </c>
    </row>
    <row r="30160" spans="1:3" x14ac:dyDescent="0.2">
      <c r="A30160" t="s">
        <v>20234</v>
      </c>
      <c r="B30160" s="1">
        <v>44298</v>
      </c>
      <c r="C30160">
        <v>182.75</v>
      </c>
    </row>
    <row r="30161" spans="1:3" x14ac:dyDescent="0.2">
      <c r="A30161" t="s">
        <v>229</v>
      </c>
      <c r="B30161" s="1">
        <v>44298</v>
      </c>
      <c r="C30161">
        <v>112.83</v>
      </c>
    </row>
    <row r="30162" spans="1:3" x14ac:dyDescent="0.2">
      <c r="A30162" t="s">
        <v>12</v>
      </c>
      <c r="B30162" s="1">
        <v>44298</v>
      </c>
      <c r="C30162">
        <v>206.34</v>
      </c>
    </row>
    <row r="30163" spans="1:3" x14ac:dyDescent="0.2">
      <c r="A30163" t="s">
        <v>12</v>
      </c>
      <c r="B30163" s="1">
        <v>44298</v>
      </c>
      <c r="C30163">
        <v>76.12</v>
      </c>
    </row>
    <row r="30164" spans="1:3" x14ac:dyDescent="0.2">
      <c r="A30164" t="s">
        <v>331</v>
      </c>
      <c r="B30164" s="1">
        <v>44298</v>
      </c>
      <c r="C30164">
        <v>362.79</v>
      </c>
    </row>
    <row r="30165" spans="1:3" x14ac:dyDescent="0.2">
      <c r="A30165" t="s">
        <v>12</v>
      </c>
      <c r="B30165" s="1">
        <v>44298</v>
      </c>
      <c r="C30165">
        <v>605.57000000000005</v>
      </c>
    </row>
    <row r="30166" spans="1:3" x14ac:dyDescent="0.2">
      <c r="A30166" t="s">
        <v>331</v>
      </c>
      <c r="B30166" s="1">
        <v>44298</v>
      </c>
      <c r="C30166">
        <v>1359.63</v>
      </c>
    </row>
    <row r="30167" spans="1:3" x14ac:dyDescent="0.2">
      <c r="A30167" t="s">
        <v>64</v>
      </c>
      <c r="B30167" s="1">
        <v>44298</v>
      </c>
      <c r="C30167">
        <v>321.06</v>
      </c>
    </row>
    <row r="30168" spans="1:3" x14ac:dyDescent="0.2">
      <c r="A30168" t="s">
        <v>46</v>
      </c>
      <c r="B30168" s="1">
        <v>44298</v>
      </c>
      <c r="C30168">
        <v>378.9</v>
      </c>
    </row>
    <row r="30169" spans="1:3" x14ac:dyDescent="0.2">
      <c r="A30169" t="s">
        <v>20200</v>
      </c>
      <c r="B30169" s="1">
        <v>44299</v>
      </c>
      <c r="C30169">
        <v>62.9</v>
      </c>
    </row>
    <row r="30170" spans="1:3" x14ac:dyDescent="0.2">
      <c r="A30170" t="s">
        <v>3188</v>
      </c>
      <c r="B30170" s="1">
        <v>44299</v>
      </c>
      <c r="C30170">
        <v>52.9</v>
      </c>
    </row>
    <row r="30171" spans="1:3" x14ac:dyDescent="0.2">
      <c r="A30171" t="s">
        <v>6258</v>
      </c>
      <c r="B30171" s="1">
        <v>44299</v>
      </c>
      <c r="C30171">
        <v>135.6</v>
      </c>
    </row>
    <row r="30172" spans="1:3" x14ac:dyDescent="0.2">
      <c r="A30172" t="s">
        <v>16425</v>
      </c>
      <c r="B30172" s="1">
        <v>44299</v>
      </c>
      <c r="C30172">
        <v>39.950000000000003</v>
      </c>
    </row>
    <row r="30173" spans="1:3" x14ac:dyDescent="0.2">
      <c r="A30173" t="s">
        <v>436</v>
      </c>
      <c r="B30173" s="1">
        <v>44299</v>
      </c>
      <c r="C30173">
        <v>183.58</v>
      </c>
    </row>
    <row r="30174" spans="1:3" x14ac:dyDescent="0.2">
      <c r="A30174" t="s">
        <v>8</v>
      </c>
      <c r="B30174" s="1">
        <v>44299</v>
      </c>
      <c r="C30174">
        <v>77.95</v>
      </c>
    </row>
    <row r="30175" spans="1:3" x14ac:dyDescent="0.2">
      <c r="A30175" t="s">
        <v>995</v>
      </c>
      <c r="B30175" s="1">
        <v>44299</v>
      </c>
      <c r="C30175">
        <v>508.14</v>
      </c>
    </row>
    <row r="30176" spans="1:3" x14ac:dyDescent="0.2">
      <c r="A30176" t="s">
        <v>20201</v>
      </c>
      <c r="B30176" s="1">
        <v>44299</v>
      </c>
      <c r="C30176">
        <v>47.45</v>
      </c>
    </row>
    <row r="30177" spans="1:3" x14ac:dyDescent="0.2">
      <c r="A30177" t="s">
        <v>20202</v>
      </c>
      <c r="B30177" s="1">
        <v>44299</v>
      </c>
      <c r="C30177">
        <v>49.95</v>
      </c>
    </row>
    <row r="30178" spans="1:3" x14ac:dyDescent="0.2">
      <c r="A30178" t="s">
        <v>20203</v>
      </c>
      <c r="B30178" s="1">
        <v>44299</v>
      </c>
      <c r="C30178">
        <v>62.65</v>
      </c>
    </row>
    <row r="30179" spans="1:3" x14ac:dyDescent="0.2">
      <c r="A30179" t="s">
        <v>20204</v>
      </c>
      <c r="B30179" s="1">
        <v>44299</v>
      </c>
      <c r="C30179">
        <v>182.9</v>
      </c>
    </row>
    <row r="30180" spans="1:3" x14ac:dyDescent="0.2">
      <c r="A30180" t="s">
        <v>20205</v>
      </c>
      <c r="B30180" s="1">
        <v>44299</v>
      </c>
      <c r="C30180">
        <v>118.8</v>
      </c>
    </row>
    <row r="30181" spans="1:3" x14ac:dyDescent="0.2">
      <c r="A30181" t="s">
        <v>18211</v>
      </c>
      <c r="B30181" s="1">
        <v>44299</v>
      </c>
      <c r="C30181">
        <v>198.86</v>
      </c>
    </row>
    <row r="30182" spans="1:3" x14ac:dyDescent="0.2">
      <c r="A30182" t="s">
        <v>17550</v>
      </c>
      <c r="B30182" s="1">
        <v>44299</v>
      </c>
      <c r="C30182">
        <v>198.75</v>
      </c>
    </row>
    <row r="30183" spans="1:3" x14ac:dyDescent="0.2">
      <c r="A30183" t="s">
        <v>1719</v>
      </c>
      <c r="B30183" s="1">
        <v>44299</v>
      </c>
      <c r="C30183">
        <v>228.34</v>
      </c>
    </row>
    <row r="30184" spans="1:3" x14ac:dyDescent="0.2">
      <c r="A30184" t="s">
        <v>20206</v>
      </c>
      <c r="B30184" s="1">
        <v>44299</v>
      </c>
      <c r="C30184">
        <v>55.9</v>
      </c>
    </row>
    <row r="30185" spans="1:3" x14ac:dyDescent="0.2">
      <c r="A30185" t="s">
        <v>20207</v>
      </c>
      <c r="B30185" s="1">
        <v>44299</v>
      </c>
      <c r="C30185">
        <v>81.8</v>
      </c>
    </row>
    <row r="30186" spans="1:3" x14ac:dyDescent="0.2">
      <c r="A30186" t="s">
        <v>18047</v>
      </c>
      <c r="B30186" s="1">
        <v>44299</v>
      </c>
      <c r="C30186">
        <v>34</v>
      </c>
    </row>
    <row r="30187" spans="1:3" x14ac:dyDescent="0.2">
      <c r="A30187" t="s">
        <v>18047</v>
      </c>
      <c r="B30187" s="1">
        <v>44299</v>
      </c>
      <c r="C30187">
        <v>43.94</v>
      </c>
    </row>
    <row r="30188" spans="1:3" x14ac:dyDescent="0.2">
      <c r="A30188" t="s">
        <v>16960</v>
      </c>
      <c r="B30188" s="1">
        <v>44299</v>
      </c>
      <c r="C30188">
        <v>661.38</v>
      </c>
    </row>
    <row r="30189" spans="1:3" x14ac:dyDescent="0.2">
      <c r="A30189" t="s">
        <v>3</v>
      </c>
      <c r="B30189" s="1">
        <v>44299</v>
      </c>
      <c r="C30189">
        <v>176.5</v>
      </c>
    </row>
    <row r="30190" spans="1:3" x14ac:dyDescent="0.2">
      <c r="A30190" t="s">
        <v>741</v>
      </c>
      <c r="B30190" s="1">
        <v>44299</v>
      </c>
      <c r="C30190">
        <v>87.95</v>
      </c>
    </row>
    <row r="30191" spans="1:3" x14ac:dyDescent="0.2">
      <c r="A30191" t="s">
        <v>1389</v>
      </c>
      <c r="B30191" s="1">
        <v>44299</v>
      </c>
      <c r="C30191">
        <v>60</v>
      </c>
    </row>
    <row r="30192" spans="1:3" x14ac:dyDescent="0.2">
      <c r="A30192" t="s">
        <v>15381</v>
      </c>
      <c r="B30192" s="1">
        <v>44299</v>
      </c>
      <c r="C30192">
        <v>31.75</v>
      </c>
    </row>
    <row r="30193" spans="1:3" x14ac:dyDescent="0.2">
      <c r="A30193" t="s">
        <v>1389</v>
      </c>
      <c r="B30193" s="1">
        <v>44299</v>
      </c>
      <c r="C30193">
        <v>363.35</v>
      </c>
    </row>
    <row r="30194" spans="1:3" x14ac:dyDescent="0.2">
      <c r="A30194" t="s">
        <v>16960</v>
      </c>
      <c r="B30194" s="1">
        <v>44299</v>
      </c>
      <c r="C30194">
        <v>450</v>
      </c>
    </row>
    <row r="30195" spans="1:3" x14ac:dyDescent="0.2">
      <c r="A30195" t="s">
        <v>2404</v>
      </c>
      <c r="B30195" s="1">
        <v>44299</v>
      </c>
      <c r="C30195">
        <v>313.02999999999997</v>
      </c>
    </row>
    <row r="30196" spans="1:3" x14ac:dyDescent="0.2">
      <c r="A30196" t="s">
        <v>12294</v>
      </c>
      <c r="B30196" s="1">
        <v>44299</v>
      </c>
      <c r="C30196">
        <v>367.37</v>
      </c>
    </row>
    <row r="30197" spans="1:3" x14ac:dyDescent="0.2">
      <c r="A30197" t="s">
        <v>64</v>
      </c>
      <c r="B30197" s="1">
        <v>44299</v>
      </c>
      <c r="C30197">
        <v>306.83999999999997</v>
      </c>
    </row>
    <row r="30198" spans="1:3" x14ac:dyDescent="0.2">
      <c r="A30198" t="s">
        <v>16550</v>
      </c>
      <c r="B30198" s="1">
        <v>44299</v>
      </c>
      <c r="C30198">
        <v>309.5</v>
      </c>
    </row>
    <row r="30199" spans="1:3" x14ac:dyDescent="0.2">
      <c r="A30199" t="s">
        <v>16985</v>
      </c>
      <c r="B30199" s="1">
        <v>44299</v>
      </c>
      <c r="C30199">
        <v>52.9</v>
      </c>
    </row>
    <row r="30200" spans="1:3" x14ac:dyDescent="0.2">
      <c r="A30200" t="s">
        <v>15881</v>
      </c>
      <c r="B30200" s="1">
        <v>44299</v>
      </c>
      <c r="C30200">
        <v>39.950000000000003</v>
      </c>
    </row>
    <row r="30201" spans="1:3" x14ac:dyDescent="0.2">
      <c r="A30201" t="s">
        <v>19197</v>
      </c>
      <c r="B30201" s="1">
        <v>44299</v>
      </c>
      <c r="C30201">
        <v>69.95</v>
      </c>
    </row>
    <row r="30202" spans="1:3" x14ac:dyDescent="0.2">
      <c r="A30202" t="s">
        <v>236</v>
      </c>
      <c r="B30202" s="1">
        <v>44299</v>
      </c>
      <c r="C30202">
        <v>707.22</v>
      </c>
    </row>
    <row r="30203" spans="1:3" x14ac:dyDescent="0.2">
      <c r="A30203" t="s">
        <v>20208</v>
      </c>
      <c r="B30203" s="1">
        <v>44299</v>
      </c>
      <c r="C30203">
        <v>115.9</v>
      </c>
    </row>
    <row r="30204" spans="1:3" x14ac:dyDescent="0.2">
      <c r="A30204" t="s">
        <v>19525</v>
      </c>
      <c r="B30204" s="1">
        <v>44299</v>
      </c>
      <c r="C30204">
        <v>26.95</v>
      </c>
    </row>
    <row r="30205" spans="1:3" x14ac:dyDescent="0.2">
      <c r="A30205" t="s">
        <v>20209</v>
      </c>
      <c r="B30205" s="1">
        <v>44299</v>
      </c>
      <c r="C30205">
        <v>55.9</v>
      </c>
    </row>
    <row r="30206" spans="1:3" x14ac:dyDescent="0.2">
      <c r="A30206" t="s">
        <v>20210</v>
      </c>
      <c r="B30206" s="1">
        <v>44299</v>
      </c>
      <c r="C30206">
        <v>115.8</v>
      </c>
    </row>
    <row r="30207" spans="1:3" x14ac:dyDescent="0.2">
      <c r="A30207" t="s">
        <v>324</v>
      </c>
      <c r="B30207" s="1">
        <v>44299</v>
      </c>
      <c r="C30207">
        <v>970.38</v>
      </c>
    </row>
    <row r="30208" spans="1:3" x14ac:dyDescent="0.2">
      <c r="A30208" t="s">
        <v>20211</v>
      </c>
      <c r="B30208" s="1">
        <v>44299</v>
      </c>
      <c r="C30208">
        <v>152.75</v>
      </c>
    </row>
    <row r="30209" spans="1:3" x14ac:dyDescent="0.2">
      <c r="A30209" t="s">
        <v>20202</v>
      </c>
      <c r="B30209" s="1">
        <v>44299</v>
      </c>
      <c r="C30209">
        <v>107.85</v>
      </c>
    </row>
    <row r="30210" spans="1:3" x14ac:dyDescent="0.2">
      <c r="A30210" t="s">
        <v>20212</v>
      </c>
      <c r="B30210" s="1">
        <v>44299</v>
      </c>
      <c r="C30210">
        <v>87.85</v>
      </c>
    </row>
    <row r="30211" spans="1:3" x14ac:dyDescent="0.2">
      <c r="A30211" t="s">
        <v>12667</v>
      </c>
      <c r="B30211" s="1">
        <v>44299</v>
      </c>
      <c r="C30211">
        <v>44.85</v>
      </c>
    </row>
    <row r="30212" spans="1:3" x14ac:dyDescent="0.2">
      <c r="A30212" t="s">
        <v>20213</v>
      </c>
      <c r="B30212" s="1">
        <v>44299</v>
      </c>
      <c r="C30212">
        <v>30.9</v>
      </c>
    </row>
    <row r="30213" spans="1:3" x14ac:dyDescent="0.2">
      <c r="A30213" t="s">
        <v>12</v>
      </c>
      <c r="B30213" s="1">
        <v>44299</v>
      </c>
      <c r="C30213">
        <v>267.49</v>
      </c>
    </row>
    <row r="30214" spans="1:3" x14ac:dyDescent="0.2">
      <c r="A30214" t="s">
        <v>347</v>
      </c>
      <c r="B30214" s="1">
        <v>44300</v>
      </c>
      <c r="C30214">
        <v>38.5</v>
      </c>
    </row>
    <row r="30215" spans="1:3" x14ac:dyDescent="0.2">
      <c r="A30215" t="s">
        <v>347</v>
      </c>
      <c r="B30215" s="1">
        <v>44300</v>
      </c>
      <c r="C30215">
        <v>38.5</v>
      </c>
    </row>
    <row r="30216" spans="1:3" x14ac:dyDescent="0.2">
      <c r="A30216" t="s">
        <v>416</v>
      </c>
      <c r="B30216" s="1">
        <v>44300</v>
      </c>
      <c r="C30216">
        <v>1662.5</v>
      </c>
    </row>
    <row r="30217" spans="1:3" x14ac:dyDescent="0.2">
      <c r="A30217" t="s">
        <v>347</v>
      </c>
      <c r="B30217" s="1">
        <v>44300</v>
      </c>
      <c r="C30217">
        <v>634.36</v>
      </c>
    </row>
    <row r="30218" spans="1:3" x14ac:dyDescent="0.2">
      <c r="A30218" t="s">
        <v>383</v>
      </c>
      <c r="B30218" s="1">
        <v>44300</v>
      </c>
      <c r="C30218">
        <v>47.25</v>
      </c>
    </row>
    <row r="30219" spans="1:3" x14ac:dyDescent="0.2">
      <c r="A30219" t="s">
        <v>20189</v>
      </c>
      <c r="B30219" s="1">
        <v>44300</v>
      </c>
      <c r="C30219">
        <v>39.950000000000003</v>
      </c>
    </row>
    <row r="30220" spans="1:3" x14ac:dyDescent="0.2">
      <c r="A30220" t="s">
        <v>396</v>
      </c>
      <c r="B30220" s="1">
        <v>44300</v>
      </c>
      <c r="C30220">
        <v>63.45</v>
      </c>
    </row>
    <row r="30221" spans="1:3" x14ac:dyDescent="0.2">
      <c r="A30221" t="s">
        <v>3762</v>
      </c>
      <c r="B30221" s="1">
        <v>44300</v>
      </c>
      <c r="C30221">
        <v>626.63</v>
      </c>
    </row>
    <row r="30222" spans="1:3" x14ac:dyDescent="0.2">
      <c r="A30222" t="s">
        <v>19338</v>
      </c>
      <c r="B30222" s="1">
        <v>44300</v>
      </c>
      <c r="C30222">
        <v>45</v>
      </c>
    </row>
    <row r="30223" spans="1:3" x14ac:dyDescent="0.2">
      <c r="A30223" t="s">
        <v>6139</v>
      </c>
      <c r="B30223" s="1">
        <v>44300</v>
      </c>
      <c r="C30223">
        <v>367.22</v>
      </c>
    </row>
    <row r="30224" spans="1:3" x14ac:dyDescent="0.2">
      <c r="A30224" t="s">
        <v>6139</v>
      </c>
      <c r="B30224" s="1">
        <v>44300</v>
      </c>
      <c r="C30224">
        <v>377.96</v>
      </c>
    </row>
    <row r="30225" spans="1:3" x14ac:dyDescent="0.2">
      <c r="A30225" t="s">
        <v>7897</v>
      </c>
      <c r="B30225" s="1">
        <v>44300</v>
      </c>
      <c r="C30225">
        <v>199.2</v>
      </c>
    </row>
    <row r="30226" spans="1:3" x14ac:dyDescent="0.2">
      <c r="A30226" t="s">
        <v>15706</v>
      </c>
      <c r="B30226" s="1">
        <v>44300</v>
      </c>
      <c r="C30226">
        <v>270.27</v>
      </c>
    </row>
    <row r="30227" spans="1:3" x14ac:dyDescent="0.2">
      <c r="A30227" t="s">
        <v>20190</v>
      </c>
      <c r="B30227" s="1">
        <v>44300</v>
      </c>
      <c r="C30227">
        <v>57.9</v>
      </c>
    </row>
    <row r="30228" spans="1:3" x14ac:dyDescent="0.2">
      <c r="A30228" t="s">
        <v>20191</v>
      </c>
      <c r="B30228" s="1">
        <v>44300</v>
      </c>
      <c r="C30228">
        <v>90.8</v>
      </c>
    </row>
    <row r="30229" spans="1:3" x14ac:dyDescent="0.2">
      <c r="A30229" t="s">
        <v>2</v>
      </c>
      <c r="B30229" s="1">
        <v>44300</v>
      </c>
      <c r="C30229">
        <v>10090.280000000001</v>
      </c>
    </row>
    <row r="30230" spans="1:3" x14ac:dyDescent="0.2">
      <c r="A30230" t="s">
        <v>534</v>
      </c>
      <c r="B30230" s="1">
        <v>44300</v>
      </c>
      <c r="C30230">
        <v>1777.5</v>
      </c>
    </row>
    <row r="30231" spans="1:3" x14ac:dyDescent="0.2">
      <c r="A30231" t="s">
        <v>20192</v>
      </c>
      <c r="B30231" s="1">
        <v>44300</v>
      </c>
      <c r="C30231">
        <v>30.45</v>
      </c>
    </row>
    <row r="30232" spans="1:3" x14ac:dyDescent="0.2">
      <c r="A30232" t="s">
        <v>14910</v>
      </c>
      <c r="B30232" s="1">
        <v>44300</v>
      </c>
      <c r="C30232">
        <v>52.9</v>
      </c>
    </row>
    <row r="30233" spans="1:3" x14ac:dyDescent="0.2">
      <c r="A30233" t="s">
        <v>20193</v>
      </c>
      <c r="B30233" s="1">
        <v>44300</v>
      </c>
      <c r="C30233">
        <v>26.95</v>
      </c>
    </row>
    <row r="30234" spans="1:3" x14ac:dyDescent="0.2">
      <c r="A30234" t="s">
        <v>5690</v>
      </c>
      <c r="B30234" s="1">
        <v>44300</v>
      </c>
      <c r="C30234">
        <v>335.64</v>
      </c>
    </row>
    <row r="30235" spans="1:3" x14ac:dyDescent="0.2">
      <c r="A30235" t="s">
        <v>20194</v>
      </c>
      <c r="B30235" s="1">
        <v>44300</v>
      </c>
      <c r="C30235">
        <v>52.9</v>
      </c>
    </row>
    <row r="30236" spans="1:3" x14ac:dyDescent="0.2">
      <c r="A30236" t="s">
        <v>9984</v>
      </c>
      <c r="B30236" s="1">
        <v>44300</v>
      </c>
      <c r="C30236">
        <v>47.9</v>
      </c>
    </row>
    <row r="30237" spans="1:3" x14ac:dyDescent="0.2">
      <c r="A30237" t="s">
        <v>5690</v>
      </c>
      <c r="B30237" s="1">
        <v>44300</v>
      </c>
      <c r="C30237">
        <v>630</v>
      </c>
    </row>
    <row r="30238" spans="1:3" x14ac:dyDescent="0.2">
      <c r="A30238" t="s">
        <v>3273</v>
      </c>
      <c r="B30238" s="1">
        <v>44300</v>
      </c>
      <c r="C30238">
        <v>52.9</v>
      </c>
    </row>
    <row r="30239" spans="1:3" x14ac:dyDescent="0.2">
      <c r="A30239" t="s">
        <v>18551</v>
      </c>
      <c r="B30239" s="1">
        <v>44300</v>
      </c>
      <c r="C30239">
        <v>219.01</v>
      </c>
    </row>
    <row r="30240" spans="1:3" x14ac:dyDescent="0.2">
      <c r="A30240" t="s">
        <v>383</v>
      </c>
      <c r="B30240" s="1">
        <v>44300</v>
      </c>
      <c r="C30240">
        <v>657.03</v>
      </c>
    </row>
    <row r="30241" spans="1:3" x14ac:dyDescent="0.2">
      <c r="A30241" t="s">
        <v>4846</v>
      </c>
      <c r="B30241" s="1">
        <v>44300</v>
      </c>
      <c r="C30241">
        <v>251.1</v>
      </c>
    </row>
    <row r="30242" spans="1:3" x14ac:dyDescent="0.2">
      <c r="A30242" t="s">
        <v>20195</v>
      </c>
      <c r="B30242" s="1">
        <v>44300</v>
      </c>
      <c r="C30242">
        <v>189.95</v>
      </c>
    </row>
    <row r="30243" spans="1:3" x14ac:dyDescent="0.2">
      <c r="A30243" t="s">
        <v>18575</v>
      </c>
      <c r="B30243" s="1">
        <v>44300</v>
      </c>
      <c r="C30243">
        <v>55.9</v>
      </c>
    </row>
    <row r="30244" spans="1:3" x14ac:dyDescent="0.2">
      <c r="A30244" t="s">
        <v>20196</v>
      </c>
      <c r="B30244" s="1">
        <v>44300</v>
      </c>
      <c r="C30244">
        <v>88.4</v>
      </c>
    </row>
    <row r="30245" spans="1:3" x14ac:dyDescent="0.2">
      <c r="A30245" t="s">
        <v>20197</v>
      </c>
      <c r="B30245" s="1">
        <v>44300</v>
      </c>
      <c r="C30245">
        <v>295</v>
      </c>
    </row>
    <row r="30246" spans="1:3" x14ac:dyDescent="0.2">
      <c r="A30246" t="s">
        <v>20198</v>
      </c>
      <c r="B30246" s="1">
        <v>44300</v>
      </c>
      <c r="C30246">
        <v>47.9</v>
      </c>
    </row>
    <row r="30247" spans="1:3" x14ac:dyDescent="0.2">
      <c r="A30247" t="s">
        <v>18660</v>
      </c>
      <c r="B30247" s="1">
        <v>44300</v>
      </c>
      <c r="C30247">
        <v>132.75</v>
      </c>
    </row>
    <row r="30248" spans="1:3" x14ac:dyDescent="0.2">
      <c r="A30248" t="s">
        <v>20199</v>
      </c>
      <c r="B30248" s="1">
        <v>44300</v>
      </c>
      <c r="C30248">
        <v>42.9</v>
      </c>
    </row>
    <row r="30249" spans="1:3" x14ac:dyDescent="0.2">
      <c r="A30249" t="s">
        <v>9388</v>
      </c>
      <c r="B30249" s="1">
        <v>44300</v>
      </c>
      <c r="C30249">
        <v>65.349999999999994</v>
      </c>
    </row>
    <row r="30250" spans="1:3" x14ac:dyDescent="0.2">
      <c r="A30250" t="s">
        <v>12240</v>
      </c>
      <c r="B30250" s="1">
        <v>44300</v>
      </c>
      <c r="C30250">
        <v>220</v>
      </c>
    </row>
    <row r="30251" spans="1:3" x14ac:dyDescent="0.2">
      <c r="A30251" t="s">
        <v>1004</v>
      </c>
      <c r="B30251" s="1">
        <v>44300</v>
      </c>
      <c r="C30251">
        <v>78.239999999999995</v>
      </c>
    </row>
    <row r="30252" spans="1:3" x14ac:dyDescent="0.2">
      <c r="A30252" t="s">
        <v>1004</v>
      </c>
      <c r="B30252" s="1">
        <v>44300</v>
      </c>
      <c r="C30252">
        <v>412.38</v>
      </c>
    </row>
    <row r="30253" spans="1:3" x14ac:dyDescent="0.2">
      <c r="A30253" t="s">
        <v>12</v>
      </c>
      <c r="B30253" s="1">
        <v>44300</v>
      </c>
      <c r="C30253">
        <v>583.92999999999995</v>
      </c>
    </row>
    <row r="30254" spans="1:3" x14ac:dyDescent="0.2">
      <c r="A30254" t="s">
        <v>20178</v>
      </c>
      <c r="B30254" s="1">
        <v>44301</v>
      </c>
      <c r="C30254">
        <v>37.85</v>
      </c>
    </row>
    <row r="30255" spans="1:3" x14ac:dyDescent="0.2">
      <c r="A30255" t="s">
        <v>20179</v>
      </c>
      <c r="B30255" s="1">
        <v>44301</v>
      </c>
      <c r="C30255">
        <v>216.9</v>
      </c>
    </row>
    <row r="30256" spans="1:3" x14ac:dyDescent="0.2">
      <c r="A30256" t="s">
        <v>19329</v>
      </c>
      <c r="B30256" s="1">
        <v>44301</v>
      </c>
      <c r="C30256">
        <v>227.3</v>
      </c>
    </row>
    <row r="30257" spans="1:3" x14ac:dyDescent="0.2">
      <c r="A30257" t="s">
        <v>119</v>
      </c>
      <c r="B30257" s="1">
        <v>44301</v>
      </c>
      <c r="C30257">
        <v>131.66999999999999</v>
      </c>
    </row>
    <row r="30258" spans="1:3" x14ac:dyDescent="0.2">
      <c r="A30258" t="s">
        <v>3130</v>
      </c>
      <c r="B30258" s="1">
        <v>44301</v>
      </c>
      <c r="C30258">
        <v>310.38</v>
      </c>
    </row>
    <row r="30259" spans="1:3" x14ac:dyDescent="0.2">
      <c r="A30259" t="s">
        <v>708</v>
      </c>
      <c r="B30259" s="1">
        <v>44301</v>
      </c>
      <c r="C30259">
        <v>135.77000000000001</v>
      </c>
    </row>
    <row r="30260" spans="1:3" x14ac:dyDescent="0.2">
      <c r="A30260" t="s">
        <v>20180</v>
      </c>
      <c r="B30260" s="1">
        <v>44301</v>
      </c>
      <c r="C30260">
        <v>77.900000000000006</v>
      </c>
    </row>
    <row r="30261" spans="1:3" x14ac:dyDescent="0.2">
      <c r="A30261" t="s">
        <v>20181</v>
      </c>
      <c r="B30261" s="1">
        <v>44301</v>
      </c>
      <c r="C30261">
        <v>130.9</v>
      </c>
    </row>
    <row r="30262" spans="1:3" x14ac:dyDescent="0.2">
      <c r="A30262" t="s">
        <v>20182</v>
      </c>
      <c r="B30262" s="1">
        <v>44301</v>
      </c>
      <c r="C30262">
        <v>33.950000000000003</v>
      </c>
    </row>
    <row r="30263" spans="1:3" x14ac:dyDescent="0.2">
      <c r="A30263" t="s">
        <v>3</v>
      </c>
      <c r="B30263" s="1">
        <v>44301</v>
      </c>
      <c r="C30263">
        <v>140</v>
      </c>
    </row>
    <row r="30264" spans="1:3" x14ac:dyDescent="0.2">
      <c r="A30264" t="s">
        <v>3</v>
      </c>
      <c r="B30264" s="1">
        <v>44301</v>
      </c>
      <c r="C30264">
        <v>30</v>
      </c>
    </row>
    <row r="30265" spans="1:3" x14ac:dyDescent="0.2">
      <c r="A30265" t="s">
        <v>4772</v>
      </c>
      <c r="B30265" s="1">
        <v>44301</v>
      </c>
      <c r="C30265">
        <v>39</v>
      </c>
    </row>
    <row r="30266" spans="1:3" x14ac:dyDescent="0.2">
      <c r="A30266" t="s">
        <v>326</v>
      </c>
      <c r="B30266" s="1">
        <v>44301</v>
      </c>
      <c r="C30266">
        <v>257.76</v>
      </c>
    </row>
    <row r="30267" spans="1:3" x14ac:dyDescent="0.2">
      <c r="A30267" t="s">
        <v>4772</v>
      </c>
      <c r="B30267" s="1">
        <v>44301</v>
      </c>
      <c r="C30267">
        <v>323.79000000000002</v>
      </c>
    </row>
    <row r="30268" spans="1:3" x14ac:dyDescent="0.2">
      <c r="A30268" t="s">
        <v>14910</v>
      </c>
      <c r="B30268" s="1">
        <v>44301</v>
      </c>
      <c r="C30268">
        <v>434.95</v>
      </c>
    </row>
    <row r="30269" spans="1:3" x14ac:dyDescent="0.2">
      <c r="A30269" t="s">
        <v>119</v>
      </c>
      <c r="B30269" s="1">
        <v>44301</v>
      </c>
      <c r="C30269">
        <v>435</v>
      </c>
    </row>
    <row r="30270" spans="1:3" x14ac:dyDescent="0.2">
      <c r="A30270" t="s">
        <v>119</v>
      </c>
      <c r="B30270" s="1">
        <v>44301</v>
      </c>
      <c r="C30270">
        <v>145.72</v>
      </c>
    </row>
    <row r="30271" spans="1:3" x14ac:dyDescent="0.2">
      <c r="A30271" t="s">
        <v>20183</v>
      </c>
      <c r="B30271" s="1">
        <v>44301</v>
      </c>
      <c r="C30271">
        <v>8.99</v>
      </c>
    </row>
    <row r="30272" spans="1:3" x14ac:dyDescent="0.2">
      <c r="A30272" t="s">
        <v>16960</v>
      </c>
      <c r="B30272" s="1">
        <v>44301</v>
      </c>
      <c r="C30272">
        <v>1551.68</v>
      </c>
    </row>
    <row r="30273" spans="1:3" x14ac:dyDescent="0.2">
      <c r="A30273" t="s">
        <v>20184</v>
      </c>
      <c r="B30273" s="1">
        <v>44301</v>
      </c>
      <c r="C30273">
        <v>57.9</v>
      </c>
    </row>
    <row r="30274" spans="1:3" x14ac:dyDescent="0.2">
      <c r="A30274" t="s">
        <v>20185</v>
      </c>
      <c r="B30274" s="1">
        <v>44301</v>
      </c>
      <c r="C30274">
        <v>12.99</v>
      </c>
    </row>
    <row r="30275" spans="1:3" x14ac:dyDescent="0.2">
      <c r="A30275" t="s">
        <v>119</v>
      </c>
      <c r="B30275" s="1">
        <v>44301</v>
      </c>
      <c r="C30275">
        <v>646.44000000000005</v>
      </c>
    </row>
    <row r="30276" spans="1:3" x14ac:dyDescent="0.2">
      <c r="A30276" t="s">
        <v>229</v>
      </c>
      <c r="B30276" s="1">
        <v>44301</v>
      </c>
      <c r="C30276">
        <v>26.93</v>
      </c>
    </row>
    <row r="30277" spans="1:3" x14ac:dyDescent="0.2">
      <c r="A30277" t="s">
        <v>19426</v>
      </c>
      <c r="B30277" s="1">
        <v>44301</v>
      </c>
      <c r="C30277">
        <v>313.5</v>
      </c>
    </row>
    <row r="30278" spans="1:3" x14ac:dyDescent="0.2">
      <c r="A30278" t="s">
        <v>20186</v>
      </c>
      <c r="B30278" s="1">
        <v>44301</v>
      </c>
      <c r="C30278">
        <v>54.4</v>
      </c>
    </row>
    <row r="30279" spans="1:3" x14ac:dyDescent="0.2">
      <c r="A30279" t="s">
        <v>20187</v>
      </c>
      <c r="B30279" s="1">
        <v>44301</v>
      </c>
      <c r="C30279">
        <v>59.6</v>
      </c>
    </row>
    <row r="30280" spans="1:3" x14ac:dyDescent="0.2">
      <c r="A30280" t="s">
        <v>20188</v>
      </c>
      <c r="B30280" s="1">
        <v>44301</v>
      </c>
      <c r="C30280">
        <v>47.9</v>
      </c>
    </row>
    <row r="30281" spans="1:3" x14ac:dyDescent="0.2">
      <c r="A30281" t="s">
        <v>19385</v>
      </c>
      <c r="B30281" s="1">
        <v>44301</v>
      </c>
      <c r="C30281">
        <v>64.95</v>
      </c>
    </row>
    <row r="30282" spans="1:3" x14ac:dyDescent="0.2">
      <c r="A30282" t="s">
        <v>2978</v>
      </c>
      <c r="B30282" s="1">
        <v>44301</v>
      </c>
      <c r="C30282">
        <v>60.89</v>
      </c>
    </row>
    <row r="30283" spans="1:3" x14ac:dyDescent="0.2">
      <c r="A30283" t="s">
        <v>19385</v>
      </c>
      <c r="B30283" s="1">
        <v>44301</v>
      </c>
      <c r="C30283">
        <v>47.9</v>
      </c>
    </row>
    <row r="30284" spans="1:3" x14ac:dyDescent="0.2">
      <c r="A30284" t="s">
        <v>12</v>
      </c>
      <c r="B30284" s="1">
        <v>44301</v>
      </c>
      <c r="C30284">
        <v>386.47</v>
      </c>
    </row>
    <row r="30285" spans="1:3" x14ac:dyDescent="0.2">
      <c r="A30285" t="s">
        <v>6726</v>
      </c>
      <c r="B30285" s="1">
        <v>44302</v>
      </c>
      <c r="C30285">
        <v>121.3</v>
      </c>
    </row>
    <row r="30286" spans="1:3" x14ac:dyDescent="0.2">
      <c r="A30286" t="s">
        <v>20164</v>
      </c>
      <c r="B30286" s="1">
        <v>44302</v>
      </c>
      <c r="C30286">
        <v>47.45</v>
      </c>
    </row>
    <row r="30287" spans="1:3" x14ac:dyDescent="0.2">
      <c r="A30287" t="s">
        <v>20165</v>
      </c>
      <c r="B30287" s="1">
        <v>44302</v>
      </c>
      <c r="C30287">
        <v>34.43</v>
      </c>
    </row>
    <row r="30288" spans="1:3" x14ac:dyDescent="0.2">
      <c r="A30288" t="s">
        <v>20166</v>
      </c>
      <c r="B30288" s="1">
        <v>44302</v>
      </c>
      <c r="C30288">
        <v>157.80000000000001</v>
      </c>
    </row>
    <row r="30289" spans="1:3" x14ac:dyDescent="0.2">
      <c r="A30289" t="s">
        <v>14339</v>
      </c>
      <c r="B30289" s="1">
        <v>44302</v>
      </c>
      <c r="C30289">
        <v>39.75</v>
      </c>
    </row>
    <row r="30290" spans="1:3" x14ac:dyDescent="0.2">
      <c r="A30290" t="s">
        <v>2988</v>
      </c>
      <c r="B30290" s="1">
        <v>44302</v>
      </c>
      <c r="C30290">
        <v>383.52</v>
      </c>
    </row>
    <row r="30291" spans="1:3" x14ac:dyDescent="0.2">
      <c r="A30291" t="s">
        <v>20167</v>
      </c>
      <c r="B30291" s="1">
        <v>44302</v>
      </c>
      <c r="C30291">
        <v>75.849999999999994</v>
      </c>
    </row>
    <row r="30292" spans="1:3" x14ac:dyDescent="0.2">
      <c r="A30292" t="s">
        <v>20168</v>
      </c>
      <c r="B30292" s="1">
        <v>44302</v>
      </c>
      <c r="C30292">
        <v>137.94999999999999</v>
      </c>
    </row>
    <row r="30293" spans="1:3" x14ac:dyDescent="0.2">
      <c r="A30293" t="s">
        <v>20169</v>
      </c>
      <c r="B30293" s="1">
        <v>44302</v>
      </c>
      <c r="C30293">
        <v>2.95</v>
      </c>
    </row>
    <row r="30294" spans="1:3" x14ac:dyDescent="0.2">
      <c r="A30294" t="s">
        <v>20170</v>
      </c>
      <c r="B30294" s="1">
        <v>44302</v>
      </c>
      <c r="C30294">
        <v>59</v>
      </c>
    </row>
    <row r="30295" spans="1:3" x14ac:dyDescent="0.2">
      <c r="A30295" t="s">
        <v>20171</v>
      </c>
      <c r="B30295" s="1">
        <v>44302</v>
      </c>
      <c r="C30295">
        <v>226.8</v>
      </c>
    </row>
    <row r="30296" spans="1:3" x14ac:dyDescent="0.2">
      <c r="A30296" t="s">
        <v>1746</v>
      </c>
      <c r="B30296" s="1">
        <v>44302</v>
      </c>
      <c r="C30296">
        <v>66.95</v>
      </c>
    </row>
    <row r="30297" spans="1:3" x14ac:dyDescent="0.2">
      <c r="A30297" t="s">
        <v>1746</v>
      </c>
      <c r="B30297" s="1">
        <v>44302</v>
      </c>
      <c r="C30297">
        <v>30.1</v>
      </c>
    </row>
    <row r="30298" spans="1:3" x14ac:dyDescent="0.2">
      <c r="A30298" t="s">
        <v>1971</v>
      </c>
      <c r="B30298" s="1">
        <v>44302</v>
      </c>
      <c r="C30298">
        <v>72.95</v>
      </c>
    </row>
    <row r="30299" spans="1:3" x14ac:dyDescent="0.2">
      <c r="A30299" t="s">
        <v>16960</v>
      </c>
      <c r="B30299" s="1">
        <v>44302</v>
      </c>
      <c r="C30299">
        <v>263.85000000000002</v>
      </c>
    </row>
    <row r="30300" spans="1:3" x14ac:dyDescent="0.2">
      <c r="A30300" t="s">
        <v>6139</v>
      </c>
      <c r="B30300" s="1">
        <v>44302</v>
      </c>
      <c r="C30300">
        <v>435.02</v>
      </c>
    </row>
    <row r="30301" spans="1:3" x14ac:dyDescent="0.2">
      <c r="A30301" t="s">
        <v>17819</v>
      </c>
      <c r="B30301" s="1">
        <v>44302</v>
      </c>
      <c r="C30301">
        <v>23.98</v>
      </c>
    </row>
    <row r="30302" spans="1:3" x14ac:dyDescent="0.2">
      <c r="A30302" t="s">
        <v>12</v>
      </c>
      <c r="B30302" s="1">
        <v>44302</v>
      </c>
      <c r="C30302">
        <v>101.18</v>
      </c>
    </row>
    <row r="30303" spans="1:3" x14ac:dyDescent="0.2">
      <c r="A30303" t="s">
        <v>20172</v>
      </c>
      <c r="B30303" s="1">
        <v>44302</v>
      </c>
      <c r="C30303">
        <v>46.45</v>
      </c>
    </row>
    <row r="30304" spans="1:3" x14ac:dyDescent="0.2">
      <c r="A30304" t="s">
        <v>20050</v>
      </c>
      <c r="B30304" s="1">
        <v>44302</v>
      </c>
      <c r="C30304">
        <v>8.99</v>
      </c>
    </row>
    <row r="30305" spans="1:3" x14ac:dyDescent="0.2">
      <c r="A30305" t="s">
        <v>184</v>
      </c>
      <c r="B30305" s="1">
        <v>44302</v>
      </c>
      <c r="C30305">
        <v>24.98</v>
      </c>
    </row>
    <row r="30306" spans="1:3" x14ac:dyDescent="0.2">
      <c r="A30306" t="s">
        <v>83</v>
      </c>
      <c r="B30306" s="1">
        <v>44302</v>
      </c>
      <c r="C30306">
        <v>406.25</v>
      </c>
    </row>
    <row r="30307" spans="1:3" x14ac:dyDescent="0.2">
      <c r="A30307" t="s">
        <v>1133</v>
      </c>
      <c r="B30307" s="1">
        <v>44302</v>
      </c>
      <c r="C30307">
        <v>157.80000000000001</v>
      </c>
    </row>
    <row r="30308" spans="1:3" x14ac:dyDescent="0.2">
      <c r="A30308" t="s">
        <v>20173</v>
      </c>
      <c r="B30308" s="1">
        <v>44302</v>
      </c>
      <c r="C30308">
        <v>119.9</v>
      </c>
    </row>
    <row r="30309" spans="1:3" x14ac:dyDescent="0.2">
      <c r="A30309" t="s">
        <v>20174</v>
      </c>
      <c r="B30309" s="1">
        <v>44302</v>
      </c>
      <c r="C30309">
        <v>47.45</v>
      </c>
    </row>
    <row r="30310" spans="1:3" x14ac:dyDescent="0.2">
      <c r="A30310" t="s">
        <v>20175</v>
      </c>
      <c r="B30310" s="1">
        <v>44302</v>
      </c>
      <c r="C30310">
        <v>47.9</v>
      </c>
    </row>
    <row r="30311" spans="1:3" x14ac:dyDescent="0.2">
      <c r="A30311" t="s">
        <v>20176</v>
      </c>
      <c r="B30311" s="1">
        <v>44302</v>
      </c>
      <c r="C30311">
        <v>42.9</v>
      </c>
    </row>
    <row r="30312" spans="1:3" x14ac:dyDescent="0.2">
      <c r="A30312" t="s">
        <v>20177</v>
      </c>
      <c r="B30312" s="1">
        <v>44302</v>
      </c>
      <c r="C30312">
        <v>85.85</v>
      </c>
    </row>
    <row r="30313" spans="1:3" x14ac:dyDescent="0.2">
      <c r="A30313" t="s">
        <v>280</v>
      </c>
      <c r="B30313" s="1">
        <v>44305</v>
      </c>
      <c r="C30313">
        <v>264.74</v>
      </c>
    </row>
    <row r="30314" spans="1:3" x14ac:dyDescent="0.2">
      <c r="A30314" t="s">
        <v>938</v>
      </c>
      <c r="B30314" s="1">
        <v>44305</v>
      </c>
      <c r="C30314">
        <v>735.27</v>
      </c>
    </row>
    <row r="30315" spans="1:3" x14ac:dyDescent="0.2">
      <c r="A30315" t="s">
        <v>16945</v>
      </c>
      <c r="B30315" s="1">
        <v>44305</v>
      </c>
      <c r="C30315">
        <v>79.849999999999994</v>
      </c>
    </row>
    <row r="30316" spans="1:3" x14ac:dyDescent="0.2">
      <c r="A30316" t="s">
        <v>4779</v>
      </c>
      <c r="B30316" s="1">
        <v>44305</v>
      </c>
      <c r="C30316">
        <v>65.900000000000006</v>
      </c>
    </row>
    <row r="30317" spans="1:3" x14ac:dyDescent="0.2">
      <c r="A30317" t="s">
        <v>18494</v>
      </c>
      <c r="B30317" s="1">
        <v>44305</v>
      </c>
      <c r="C30317">
        <v>52.9</v>
      </c>
    </row>
    <row r="30318" spans="1:3" x14ac:dyDescent="0.2">
      <c r="A30318" t="s">
        <v>20142</v>
      </c>
      <c r="B30318" s="1">
        <v>44305</v>
      </c>
      <c r="C30318">
        <v>25.9</v>
      </c>
    </row>
    <row r="30319" spans="1:3" x14ac:dyDescent="0.2">
      <c r="A30319" t="s">
        <v>2880</v>
      </c>
      <c r="B30319" s="1">
        <v>44305</v>
      </c>
      <c r="C30319">
        <v>114.83</v>
      </c>
    </row>
    <row r="30320" spans="1:3" x14ac:dyDescent="0.2">
      <c r="A30320" t="s">
        <v>2861</v>
      </c>
      <c r="B30320" s="1">
        <v>44305</v>
      </c>
      <c r="C30320">
        <v>365.97</v>
      </c>
    </row>
    <row r="30321" spans="1:3" x14ac:dyDescent="0.2">
      <c r="A30321" t="s">
        <v>3</v>
      </c>
      <c r="B30321" s="1">
        <v>44305</v>
      </c>
      <c r="C30321">
        <v>67.900000000000006</v>
      </c>
    </row>
    <row r="30322" spans="1:3" x14ac:dyDescent="0.2">
      <c r="A30322" t="s">
        <v>16547</v>
      </c>
      <c r="B30322" s="1">
        <v>44305</v>
      </c>
      <c r="C30322">
        <v>125.4</v>
      </c>
    </row>
    <row r="30323" spans="1:3" x14ac:dyDescent="0.2">
      <c r="A30323" t="s">
        <v>1588</v>
      </c>
      <c r="B30323" s="1">
        <v>44305</v>
      </c>
      <c r="C30323">
        <v>332.5</v>
      </c>
    </row>
    <row r="30324" spans="1:3" x14ac:dyDescent="0.2">
      <c r="A30324" t="s">
        <v>20143</v>
      </c>
      <c r="B30324" s="1">
        <v>44305</v>
      </c>
      <c r="C30324">
        <v>174.85</v>
      </c>
    </row>
    <row r="30325" spans="1:3" x14ac:dyDescent="0.2">
      <c r="A30325" t="s">
        <v>13119</v>
      </c>
      <c r="B30325" s="1">
        <v>44305</v>
      </c>
      <c r="C30325">
        <v>249.95</v>
      </c>
    </row>
    <row r="30326" spans="1:3" x14ac:dyDescent="0.2">
      <c r="A30326" t="s">
        <v>46</v>
      </c>
      <c r="B30326" s="1">
        <v>44305</v>
      </c>
      <c r="C30326">
        <v>101.91</v>
      </c>
    </row>
    <row r="30327" spans="1:3" x14ac:dyDescent="0.2">
      <c r="A30327" t="s">
        <v>3954</v>
      </c>
      <c r="B30327" s="1">
        <v>44305</v>
      </c>
      <c r="C30327">
        <v>136.34</v>
      </c>
    </row>
    <row r="30328" spans="1:3" x14ac:dyDescent="0.2">
      <c r="A30328" t="s">
        <v>46</v>
      </c>
      <c r="B30328" s="1">
        <v>44305</v>
      </c>
      <c r="C30328">
        <v>58.5</v>
      </c>
    </row>
    <row r="30329" spans="1:3" x14ac:dyDescent="0.2">
      <c r="A30329" t="s">
        <v>19248</v>
      </c>
      <c r="B30329" s="1">
        <v>44305</v>
      </c>
      <c r="C30329">
        <v>131.75</v>
      </c>
    </row>
    <row r="30330" spans="1:3" x14ac:dyDescent="0.2">
      <c r="A30330" t="s">
        <v>383</v>
      </c>
      <c r="B30330" s="1">
        <v>44305</v>
      </c>
      <c r="C30330">
        <v>47.25</v>
      </c>
    </row>
    <row r="30331" spans="1:3" x14ac:dyDescent="0.2">
      <c r="A30331" t="s">
        <v>20144</v>
      </c>
      <c r="B30331" s="1">
        <v>44305</v>
      </c>
      <c r="C30331">
        <v>134.9</v>
      </c>
    </row>
    <row r="30332" spans="1:3" x14ac:dyDescent="0.2">
      <c r="A30332" t="s">
        <v>44</v>
      </c>
      <c r="B30332" s="1">
        <v>44305</v>
      </c>
      <c r="C30332">
        <v>287.83999999999997</v>
      </c>
    </row>
    <row r="30333" spans="1:3" x14ac:dyDescent="0.2">
      <c r="A30333" t="s">
        <v>20145</v>
      </c>
      <c r="B30333" s="1">
        <v>44305</v>
      </c>
      <c r="C30333">
        <v>204.9</v>
      </c>
    </row>
    <row r="30334" spans="1:3" x14ac:dyDescent="0.2">
      <c r="A30334" t="s">
        <v>20146</v>
      </c>
      <c r="B30334" s="1">
        <v>44305</v>
      </c>
      <c r="C30334">
        <v>70.45</v>
      </c>
    </row>
    <row r="30335" spans="1:3" x14ac:dyDescent="0.2">
      <c r="A30335" t="s">
        <v>20147</v>
      </c>
      <c r="B30335" s="1">
        <v>44305</v>
      </c>
      <c r="C30335">
        <v>44.65</v>
      </c>
    </row>
    <row r="30336" spans="1:3" x14ac:dyDescent="0.2">
      <c r="A30336" t="s">
        <v>20148</v>
      </c>
      <c r="B30336" s="1">
        <v>44305</v>
      </c>
      <c r="C30336">
        <v>47.45</v>
      </c>
    </row>
    <row r="30337" spans="1:3" x14ac:dyDescent="0.2">
      <c r="A30337" t="s">
        <v>20149</v>
      </c>
      <c r="B30337" s="1">
        <v>44305</v>
      </c>
      <c r="C30337">
        <v>81.849999999999994</v>
      </c>
    </row>
    <row r="30338" spans="1:3" x14ac:dyDescent="0.2">
      <c r="A30338" t="s">
        <v>16929</v>
      </c>
      <c r="B30338" s="1">
        <v>44305</v>
      </c>
      <c r="C30338">
        <v>25.45</v>
      </c>
    </row>
    <row r="30339" spans="1:3" x14ac:dyDescent="0.2">
      <c r="A30339" t="s">
        <v>20150</v>
      </c>
      <c r="B30339" s="1">
        <v>44305</v>
      </c>
      <c r="C30339">
        <v>23.99</v>
      </c>
    </row>
    <row r="30340" spans="1:3" x14ac:dyDescent="0.2">
      <c r="A30340" t="s">
        <v>20151</v>
      </c>
      <c r="B30340" s="1">
        <v>44305</v>
      </c>
      <c r="C30340">
        <v>47.9</v>
      </c>
    </row>
    <row r="30341" spans="1:3" x14ac:dyDescent="0.2">
      <c r="A30341" t="s">
        <v>20152</v>
      </c>
      <c r="B30341" s="1">
        <v>44305</v>
      </c>
      <c r="C30341">
        <v>27.9</v>
      </c>
    </row>
    <row r="30342" spans="1:3" x14ac:dyDescent="0.2">
      <c r="A30342" t="s">
        <v>2335</v>
      </c>
      <c r="B30342" s="1">
        <v>44305</v>
      </c>
      <c r="C30342">
        <v>47.9</v>
      </c>
    </row>
    <row r="30343" spans="1:3" x14ac:dyDescent="0.2">
      <c r="A30343" t="s">
        <v>20137</v>
      </c>
      <c r="B30343" s="1">
        <v>44305</v>
      </c>
      <c r="C30343">
        <v>147.9</v>
      </c>
    </row>
    <row r="30344" spans="1:3" x14ac:dyDescent="0.2">
      <c r="A30344" t="s">
        <v>20153</v>
      </c>
      <c r="B30344" s="1">
        <v>44305</v>
      </c>
      <c r="C30344">
        <v>30.9</v>
      </c>
    </row>
    <row r="30345" spans="1:3" x14ac:dyDescent="0.2">
      <c r="A30345" t="s">
        <v>20154</v>
      </c>
      <c r="B30345" s="1">
        <v>44305</v>
      </c>
      <c r="C30345">
        <v>219.45</v>
      </c>
    </row>
    <row r="30346" spans="1:3" x14ac:dyDescent="0.2">
      <c r="A30346" t="s">
        <v>20155</v>
      </c>
      <c r="B30346" s="1">
        <v>44305</v>
      </c>
      <c r="C30346">
        <v>31.9</v>
      </c>
    </row>
    <row r="30347" spans="1:3" x14ac:dyDescent="0.2">
      <c r="A30347" t="s">
        <v>20156</v>
      </c>
      <c r="B30347" s="1">
        <v>44305</v>
      </c>
      <c r="C30347">
        <v>135</v>
      </c>
    </row>
    <row r="30348" spans="1:3" x14ac:dyDescent="0.2">
      <c r="A30348" t="s">
        <v>20157</v>
      </c>
      <c r="B30348" s="1">
        <v>44305</v>
      </c>
      <c r="C30348">
        <v>57.9</v>
      </c>
    </row>
    <row r="30349" spans="1:3" x14ac:dyDescent="0.2">
      <c r="A30349" t="s">
        <v>18098</v>
      </c>
      <c r="B30349" s="1">
        <v>44305</v>
      </c>
      <c r="C30349">
        <v>47.9</v>
      </c>
    </row>
    <row r="30350" spans="1:3" x14ac:dyDescent="0.2">
      <c r="A30350" t="s">
        <v>20158</v>
      </c>
      <c r="B30350" s="1">
        <v>44305</v>
      </c>
      <c r="C30350">
        <v>9.15</v>
      </c>
    </row>
    <row r="30351" spans="1:3" x14ac:dyDescent="0.2">
      <c r="A30351" t="s">
        <v>16684</v>
      </c>
      <c r="B30351" s="1">
        <v>44305</v>
      </c>
      <c r="C30351">
        <v>77.900000000000006</v>
      </c>
    </row>
    <row r="30352" spans="1:3" x14ac:dyDescent="0.2">
      <c r="A30352" t="s">
        <v>934</v>
      </c>
      <c r="B30352" s="1">
        <v>44305</v>
      </c>
      <c r="C30352">
        <v>751.13</v>
      </c>
    </row>
    <row r="30353" spans="1:3" x14ac:dyDescent="0.2">
      <c r="A30353" t="s">
        <v>20159</v>
      </c>
      <c r="B30353" s="1">
        <v>44305</v>
      </c>
      <c r="C30353">
        <v>18.3</v>
      </c>
    </row>
    <row r="30354" spans="1:3" x14ac:dyDescent="0.2">
      <c r="A30354" t="s">
        <v>20160</v>
      </c>
      <c r="B30354" s="1">
        <v>44305</v>
      </c>
      <c r="C30354">
        <v>47.9</v>
      </c>
    </row>
    <row r="30355" spans="1:3" x14ac:dyDescent="0.2">
      <c r="A30355" t="s">
        <v>20161</v>
      </c>
      <c r="B30355" s="1">
        <v>44305</v>
      </c>
      <c r="C30355">
        <v>42.95</v>
      </c>
    </row>
    <row r="30356" spans="1:3" x14ac:dyDescent="0.2">
      <c r="A30356" t="s">
        <v>20162</v>
      </c>
      <c r="B30356" s="1">
        <v>44305</v>
      </c>
      <c r="C30356">
        <v>51.9</v>
      </c>
    </row>
    <row r="30357" spans="1:3" x14ac:dyDescent="0.2">
      <c r="A30357" t="s">
        <v>20163</v>
      </c>
      <c r="B30357" s="1">
        <v>44305</v>
      </c>
      <c r="C30357">
        <v>62.99</v>
      </c>
    </row>
    <row r="30358" spans="1:3" x14ac:dyDescent="0.2">
      <c r="A30358" t="s">
        <v>612</v>
      </c>
      <c r="B30358" s="1">
        <v>44305</v>
      </c>
      <c r="C30358">
        <v>253.71</v>
      </c>
    </row>
    <row r="30359" spans="1:3" x14ac:dyDescent="0.2">
      <c r="A30359" t="s">
        <v>280</v>
      </c>
      <c r="B30359" s="1">
        <v>44305</v>
      </c>
      <c r="C30359">
        <v>175</v>
      </c>
    </row>
    <row r="30360" spans="1:3" x14ac:dyDescent="0.2">
      <c r="A30360" t="s">
        <v>46</v>
      </c>
      <c r="B30360" s="1">
        <v>44305</v>
      </c>
      <c r="C30360">
        <v>385.82</v>
      </c>
    </row>
    <row r="30361" spans="1:3" x14ac:dyDescent="0.2">
      <c r="A30361" t="s">
        <v>12</v>
      </c>
      <c r="B30361" s="1">
        <v>44305</v>
      </c>
      <c r="C30361">
        <v>301.04000000000002</v>
      </c>
    </row>
    <row r="30362" spans="1:3" x14ac:dyDescent="0.2">
      <c r="A30362" t="s">
        <v>14433</v>
      </c>
      <c r="B30362" s="1">
        <v>44305</v>
      </c>
      <c r="C30362">
        <v>611.52</v>
      </c>
    </row>
    <row r="30363" spans="1:3" x14ac:dyDescent="0.2">
      <c r="A30363" t="s">
        <v>12</v>
      </c>
      <c r="B30363" s="1">
        <v>44305</v>
      </c>
      <c r="C30363">
        <v>434.77</v>
      </c>
    </row>
    <row r="30364" spans="1:3" x14ac:dyDescent="0.2">
      <c r="A30364" t="s">
        <v>934</v>
      </c>
      <c r="B30364" s="1">
        <v>44305</v>
      </c>
      <c r="C30364">
        <v>305.36</v>
      </c>
    </row>
    <row r="30365" spans="1:3" x14ac:dyDescent="0.2">
      <c r="A30365" t="s">
        <v>383</v>
      </c>
      <c r="B30365" s="1">
        <v>44305</v>
      </c>
      <c r="C30365">
        <v>120.98</v>
      </c>
    </row>
    <row r="30366" spans="1:3" x14ac:dyDescent="0.2">
      <c r="A30366" t="s">
        <v>945</v>
      </c>
      <c r="B30366" s="1">
        <v>44305</v>
      </c>
      <c r="C30366">
        <v>338.89</v>
      </c>
    </row>
    <row r="30367" spans="1:3" x14ac:dyDescent="0.2">
      <c r="A30367" t="s">
        <v>34</v>
      </c>
      <c r="B30367" s="1">
        <v>44305</v>
      </c>
      <c r="C30367">
        <v>89.86</v>
      </c>
    </row>
    <row r="30368" spans="1:3" x14ac:dyDescent="0.2">
      <c r="A30368" t="s">
        <v>383</v>
      </c>
      <c r="B30368" s="1">
        <v>44305</v>
      </c>
      <c r="C30368">
        <v>47.25</v>
      </c>
    </row>
    <row r="30369" spans="1:3" x14ac:dyDescent="0.2">
      <c r="A30369" t="s">
        <v>12</v>
      </c>
      <c r="B30369" s="1">
        <v>44305</v>
      </c>
      <c r="C30369">
        <v>246.19</v>
      </c>
    </row>
    <row r="30370" spans="1:3" x14ac:dyDescent="0.2">
      <c r="A30370" t="s">
        <v>32</v>
      </c>
      <c r="B30370" s="1">
        <v>44305</v>
      </c>
      <c r="C30370">
        <v>836.96</v>
      </c>
    </row>
    <row r="30371" spans="1:3" x14ac:dyDescent="0.2">
      <c r="A30371" t="s">
        <v>13032</v>
      </c>
      <c r="B30371" s="1">
        <v>44305</v>
      </c>
      <c r="C30371">
        <v>104.35</v>
      </c>
    </row>
    <row r="30372" spans="1:3" x14ac:dyDescent="0.2">
      <c r="A30372" t="s">
        <v>4362</v>
      </c>
      <c r="B30372" s="1">
        <v>44306</v>
      </c>
      <c r="C30372">
        <v>85.45</v>
      </c>
    </row>
    <row r="30373" spans="1:3" x14ac:dyDescent="0.2">
      <c r="A30373" t="s">
        <v>32</v>
      </c>
      <c r="B30373" s="1">
        <v>44306</v>
      </c>
      <c r="C30373">
        <v>1200</v>
      </c>
    </row>
    <row r="30374" spans="1:3" x14ac:dyDescent="0.2">
      <c r="A30374" t="s">
        <v>1983</v>
      </c>
      <c r="B30374" s="1">
        <v>44306</v>
      </c>
      <c r="C30374">
        <v>1000</v>
      </c>
    </row>
    <row r="30375" spans="1:3" x14ac:dyDescent="0.2">
      <c r="A30375" t="s">
        <v>3160</v>
      </c>
      <c r="B30375" s="1">
        <v>44306</v>
      </c>
      <c r="C30375">
        <v>1200</v>
      </c>
    </row>
    <row r="30376" spans="1:3" x14ac:dyDescent="0.2">
      <c r="A30376" t="s">
        <v>1588</v>
      </c>
      <c r="B30376" s="1">
        <v>44306</v>
      </c>
      <c r="C30376">
        <v>850</v>
      </c>
    </row>
    <row r="30377" spans="1:3" x14ac:dyDescent="0.2">
      <c r="A30377" t="s">
        <v>256</v>
      </c>
      <c r="B30377" s="1">
        <v>44306</v>
      </c>
      <c r="C30377">
        <v>2000</v>
      </c>
    </row>
    <row r="30378" spans="1:3" x14ac:dyDescent="0.2">
      <c r="A30378" t="s">
        <v>120</v>
      </c>
      <c r="B30378" s="1">
        <v>44306</v>
      </c>
      <c r="C30378">
        <v>1200</v>
      </c>
    </row>
    <row r="30379" spans="1:3" x14ac:dyDescent="0.2">
      <c r="A30379" t="s">
        <v>20138</v>
      </c>
      <c r="B30379" s="1">
        <v>44306</v>
      </c>
      <c r="C30379">
        <v>990</v>
      </c>
    </row>
    <row r="30380" spans="1:3" x14ac:dyDescent="0.2">
      <c r="A30380" t="s">
        <v>906</v>
      </c>
      <c r="B30380" s="1">
        <v>44306</v>
      </c>
      <c r="C30380">
        <v>990</v>
      </c>
    </row>
    <row r="30381" spans="1:3" x14ac:dyDescent="0.2">
      <c r="A30381" t="s">
        <v>416</v>
      </c>
      <c r="B30381" s="1">
        <v>44306</v>
      </c>
      <c r="C30381">
        <v>1500</v>
      </c>
    </row>
    <row r="30382" spans="1:3" x14ac:dyDescent="0.2">
      <c r="A30382" t="s">
        <v>1515</v>
      </c>
      <c r="B30382" s="1">
        <v>44306</v>
      </c>
      <c r="C30382">
        <v>1500</v>
      </c>
    </row>
    <row r="30383" spans="1:3" x14ac:dyDescent="0.2">
      <c r="A30383" t="s">
        <v>741</v>
      </c>
      <c r="B30383" s="1">
        <v>44306</v>
      </c>
      <c r="C30383">
        <v>150</v>
      </c>
    </row>
    <row r="30384" spans="1:3" x14ac:dyDescent="0.2">
      <c r="A30384" t="s">
        <v>9452</v>
      </c>
      <c r="B30384" s="1">
        <v>44306</v>
      </c>
      <c r="C30384">
        <v>95.4</v>
      </c>
    </row>
    <row r="30385" spans="1:3" x14ac:dyDescent="0.2">
      <c r="A30385" t="s">
        <v>4772</v>
      </c>
      <c r="B30385" s="1">
        <v>44306</v>
      </c>
      <c r="C30385">
        <v>383.52</v>
      </c>
    </row>
    <row r="30386" spans="1:3" x14ac:dyDescent="0.2">
      <c r="A30386" t="s">
        <v>374</v>
      </c>
      <c r="B30386" s="1">
        <v>44306</v>
      </c>
      <c r="C30386">
        <v>383.52</v>
      </c>
    </row>
    <row r="30387" spans="1:3" x14ac:dyDescent="0.2">
      <c r="A30387" t="s">
        <v>18518</v>
      </c>
      <c r="B30387" s="1">
        <v>44306</v>
      </c>
      <c r="C30387">
        <v>325.35000000000002</v>
      </c>
    </row>
    <row r="30388" spans="1:3" x14ac:dyDescent="0.2">
      <c r="A30388" t="s">
        <v>16089</v>
      </c>
      <c r="B30388" s="1">
        <v>44306</v>
      </c>
      <c r="C30388">
        <v>62.9</v>
      </c>
    </row>
    <row r="30389" spans="1:3" x14ac:dyDescent="0.2">
      <c r="A30389" t="s">
        <v>2303</v>
      </c>
      <c r="B30389" s="1">
        <v>44306</v>
      </c>
      <c r="C30389">
        <v>157.94999999999999</v>
      </c>
    </row>
    <row r="30390" spans="1:3" x14ac:dyDescent="0.2">
      <c r="A30390" t="s">
        <v>383</v>
      </c>
      <c r="B30390" s="1">
        <v>44306</v>
      </c>
      <c r="C30390">
        <v>47.25</v>
      </c>
    </row>
    <row r="30391" spans="1:3" x14ac:dyDescent="0.2">
      <c r="A30391" t="s">
        <v>741</v>
      </c>
      <c r="B30391" s="1">
        <v>44306</v>
      </c>
      <c r="C30391">
        <v>150</v>
      </c>
    </row>
    <row r="30392" spans="1:3" x14ac:dyDescent="0.2">
      <c r="A30392" t="s">
        <v>1533</v>
      </c>
      <c r="B30392" s="1">
        <v>44306</v>
      </c>
      <c r="C30392">
        <v>273.3</v>
      </c>
    </row>
    <row r="30393" spans="1:3" x14ac:dyDescent="0.2">
      <c r="A30393" t="s">
        <v>123</v>
      </c>
      <c r="B30393" s="1">
        <v>44306</v>
      </c>
      <c r="C30393">
        <v>310.32</v>
      </c>
    </row>
    <row r="30394" spans="1:3" x14ac:dyDescent="0.2">
      <c r="A30394" t="s">
        <v>321</v>
      </c>
      <c r="B30394" s="1">
        <v>44306</v>
      </c>
      <c r="C30394">
        <v>941.84</v>
      </c>
    </row>
    <row r="30395" spans="1:3" x14ac:dyDescent="0.2">
      <c r="A30395" t="s">
        <v>14979</v>
      </c>
      <c r="B30395" s="1">
        <v>44306</v>
      </c>
      <c r="C30395">
        <v>120.75</v>
      </c>
    </row>
    <row r="30396" spans="1:3" x14ac:dyDescent="0.2">
      <c r="A30396" t="s">
        <v>20139</v>
      </c>
      <c r="B30396" s="1">
        <v>44306</v>
      </c>
      <c r="C30396">
        <v>55.9</v>
      </c>
    </row>
    <row r="30397" spans="1:3" x14ac:dyDescent="0.2">
      <c r="A30397" t="s">
        <v>6431</v>
      </c>
      <c r="B30397" s="1">
        <v>44306</v>
      </c>
      <c r="C30397">
        <v>29.7</v>
      </c>
    </row>
    <row r="30398" spans="1:3" x14ac:dyDescent="0.2">
      <c r="A30398" t="s">
        <v>332</v>
      </c>
      <c r="B30398" s="1">
        <v>44306</v>
      </c>
      <c r="C30398">
        <v>381.02</v>
      </c>
    </row>
    <row r="30399" spans="1:3" x14ac:dyDescent="0.2">
      <c r="A30399" t="s">
        <v>19251</v>
      </c>
      <c r="B30399" s="1">
        <v>44306</v>
      </c>
      <c r="C30399">
        <v>41.9</v>
      </c>
    </row>
    <row r="30400" spans="1:3" x14ac:dyDescent="0.2">
      <c r="A30400" t="s">
        <v>678</v>
      </c>
      <c r="B30400" s="1">
        <v>44306</v>
      </c>
      <c r="C30400">
        <v>115.5</v>
      </c>
    </row>
    <row r="30401" spans="1:3" x14ac:dyDescent="0.2">
      <c r="A30401" t="s">
        <v>9451</v>
      </c>
      <c r="B30401" s="1">
        <v>44306</v>
      </c>
      <c r="C30401">
        <v>135</v>
      </c>
    </row>
    <row r="30402" spans="1:3" x14ac:dyDescent="0.2">
      <c r="A30402" t="s">
        <v>2196</v>
      </c>
      <c r="B30402" s="1">
        <v>44306</v>
      </c>
      <c r="C30402">
        <v>255.76</v>
      </c>
    </row>
    <row r="30403" spans="1:3" x14ac:dyDescent="0.2">
      <c r="A30403" t="s">
        <v>11896</v>
      </c>
      <c r="B30403" s="1">
        <v>44306</v>
      </c>
      <c r="C30403">
        <v>215.95</v>
      </c>
    </row>
    <row r="30404" spans="1:3" x14ac:dyDescent="0.2">
      <c r="A30404" t="s">
        <v>148</v>
      </c>
      <c r="B30404" s="1">
        <v>44306</v>
      </c>
      <c r="C30404">
        <v>305.64999999999998</v>
      </c>
    </row>
    <row r="30405" spans="1:3" x14ac:dyDescent="0.2">
      <c r="A30405" t="s">
        <v>1512</v>
      </c>
      <c r="B30405" s="1">
        <v>44306</v>
      </c>
      <c r="C30405">
        <v>172.76</v>
      </c>
    </row>
    <row r="30406" spans="1:3" x14ac:dyDescent="0.2">
      <c r="A30406" t="s">
        <v>16960</v>
      </c>
      <c r="B30406" s="1">
        <v>44306</v>
      </c>
      <c r="C30406">
        <v>1227.98</v>
      </c>
    </row>
    <row r="30407" spans="1:3" x14ac:dyDescent="0.2">
      <c r="A30407" t="s">
        <v>16960</v>
      </c>
      <c r="B30407" s="1">
        <v>44306</v>
      </c>
      <c r="C30407">
        <v>575.28</v>
      </c>
    </row>
    <row r="30408" spans="1:3" x14ac:dyDescent="0.2">
      <c r="A30408" t="s">
        <v>678</v>
      </c>
      <c r="B30408" s="1">
        <v>44306</v>
      </c>
      <c r="C30408">
        <v>828.51</v>
      </c>
    </row>
    <row r="30409" spans="1:3" x14ac:dyDescent="0.2">
      <c r="A30409" t="s">
        <v>64</v>
      </c>
      <c r="B30409" s="1">
        <v>44306</v>
      </c>
      <c r="C30409">
        <v>767</v>
      </c>
    </row>
    <row r="30410" spans="1:3" x14ac:dyDescent="0.2">
      <c r="A30410" t="s">
        <v>20140</v>
      </c>
      <c r="B30410" s="1">
        <v>44306</v>
      </c>
      <c r="C30410">
        <v>76.400000000000006</v>
      </c>
    </row>
    <row r="30411" spans="1:3" x14ac:dyDescent="0.2">
      <c r="A30411" t="s">
        <v>18</v>
      </c>
      <c r="B30411" s="1">
        <v>44306</v>
      </c>
      <c r="C30411">
        <v>121.8</v>
      </c>
    </row>
    <row r="30412" spans="1:3" x14ac:dyDescent="0.2">
      <c r="A30412" t="s">
        <v>4694</v>
      </c>
      <c r="B30412" s="1">
        <v>44306</v>
      </c>
      <c r="C30412">
        <v>147.9</v>
      </c>
    </row>
    <row r="30413" spans="1:3" x14ac:dyDescent="0.2">
      <c r="A30413" t="s">
        <v>12</v>
      </c>
      <c r="B30413" s="1">
        <v>44306</v>
      </c>
      <c r="C30413">
        <v>213.36</v>
      </c>
    </row>
    <row r="30414" spans="1:3" x14ac:dyDescent="0.2">
      <c r="A30414" t="s">
        <v>6139</v>
      </c>
      <c r="B30414" s="1">
        <v>44306</v>
      </c>
      <c r="C30414">
        <v>2775.41</v>
      </c>
    </row>
    <row r="30415" spans="1:3" x14ac:dyDescent="0.2">
      <c r="A30415" t="s">
        <v>20141</v>
      </c>
      <c r="B30415" s="1">
        <v>44306</v>
      </c>
      <c r="C30415">
        <v>45</v>
      </c>
    </row>
    <row r="30416" spans="1:3" x14ac:dyDescent="0.2">
      <c r="A30416" t="s">
        <v>769</v>
      </c>
      <c r="B30416" s="1">
        <v>44307</v>
      </c>
      <c r="C30416">
        <v>72.150000000000006</v>
      </c>
    </row>
    <row r="30417" spans="1:3" x14ac:dyDescent="0.2">
      <c r="A30417" t="s">
        <v>20129</v>
      </c>
      <c r="B30417" s="1">
        <v>44307</v>
      </c>
      <c r="C30417">
        <v>240.75</v>
      </c>
    </row>
    <row r="30418" spans="1:3" x14ac:dyDescent="0.2">
      <c r="A30418" t="s">
        <v>20130</v>
      </c>
      <c r="B30418" s="1">
        <v>44307</v>
      </c>
      <c r="C30418">
        <v>35.450000000000003</v>
      </c>
    </row>
    <row r="30419" spans="1:3" x14ac:dyDescent="0.2">
      <c r="A30419" t="s">
        <v>20131</v>
      </c>
      <c r="B30419" s="1">
        <v>44307</v>
      </c>
      <c r="C30419">
        <v>395</v>
      </c>
    </row>
    <row r="30420" spans="1:3" x14ac:dyDescent="0.2">
      <c r="A30420" t="s">
        <v>7025</v>
      </c>
      <c r="B30420" s="1">
        <v>44307</v>
      </c>
      <c r="C30420">
        <v>51.9</v>
      </c>
    </row>
    <row r="30421" spans="1:3" x14ac:dyDescent="0.2">
      <c r="A30421" t="s">
        <v>1746</v>
      </c>
      <c r="B30421" s="1">
        <v>44307</v>
      </c>
      <c r="C30421">
        <v>903</v>
      </c>
    </row>
    <row r="30422" spans="1:3" x14ac:dyDescent="0.2">
      <c r="A30422" t="s">
        <v>15100</v>
      </c>
      <c r="B30422" s="1">
        <v>44307</v>
      </c>
      <c r="C30422">
        <v>114.85</v>
      </c>
    </row>
    <row r="30423" spans="1:3" x14ac:dyDescent="0.2">
      <c r="A30423" t="s">
        <v>46</v>
      </c>
      <c r="B30423" s="1">
        <v>44307</v>
      </c>
      <c r="C30423">
        <v>566.38</v>
      </c>
    </row>
    <row r="30424" spans="1:3" x14ac:dyDescent="0.2">
      <c r="A30424" t="s">
        <v>46</v>
      </c>
      <c r="B30424" s="1">
        <v>44307</v>
      </c>
      <c r="C30424">
        <v>95.91</v>
      </c>
    </row>
    <row r="30425" spans="1:3" x14ac:dyDescent="0.2">
      <c r="A30425" t="s">
        <v>46</v>
      </c>
      <c r="B30425" s="1">
        <v>44307</v>
      </c>
      <c r="C30425">
        <v>104.91</v>
      </c>
    </row>
    <row r="30426" spans="1:3" x14ac:dyDescent="0.2">
      <c r="A30426" t="s">
        <v>15499</v>
      </c>
      <c r="B30426" s="1">
        <v>44307</v>
      </c>
      <c r="C30426">
        <v>187.5</v>
      </c>
    </row>
    <row r="30427" spans="1:3" x14ac:dyDescent="0.2">
      <c r="A30427" t="s">
        <v>383</v>
      </c>
      <c r="B30427" s="1">
        <v>44307</v>
      </c>
      <c r="C30427">
        <v>438.02</v>
      </c>
    </row>
    <row r="30428" spans="1:3" x14ac:dyDescent="0.2">
      <c r="A30428" t="s">
        <v>18551</v>
      </c>
      <c r="B30428" s="1">
        <v>44307</v>
      </c>
      <c r="C30428">
        <v>219.01</v>
      </c>
    </row>
    <row r="30429" spans="1:3" x14ac:dyDescent="0.2">
      <c r="A30429" t="s">
        <v>18551</v>
      </c>
      <c r="B30429" s="1">
        <v>44307</v>
      </c>
      <c r="C30429">
        <v>876.04</v>
      </c>
    </row>
    <row r="30430" spans="1:3" x14ac:dyDescent="0.2">
      <c r="A30430" t="s">
        <v>16576</v>
      </c>
      <c r="B30430" s="1">
        <v>44307</v>
      </c>
      <c r="C30430">
        <v>26.85</v>
      </c>
    </row>
    <row r="30431" spans="1:3" x14ac:dyDescent="0.2">
      <c r="A30431" t="s">
        <v>851</v>
      </c>
      <c r="B30431" s="1">
        <v>44307</v>
      </c>
      <c r="C30431">
        <v>538.95000000000005</v>
      </c>
    </row>
    <row r="30432" spans="1:3" x14ac:dyDescent="0.2">
      <c r="A30432" t="s">
        <v>20132</v>
      </c>
      <c r="B30432" s="1">
        <v>44307</v>
      </c>
      <c r="C30432">
        <v>36.450000000000003</v>
      </c>
    </row>
    <row r="30433" spans="1:3" x14ac:dyDescent="0.2">
      <c r="A30433" t="s">
        <v>20133</v>
      </c>
      <c r="B30433" s="1">
        <v>44307</v>
      </c>
      <c r="C30433">
        <v>13.99</v>
      </c>
    </row>
    <row r="30434" spans="1:3" x14ac:dyDescent="0.2">
      <c r="A30434" t="s">
        <v>20134</v>
      </c>
      <c r="B30434" s="1">
        <v>44307</v>
      </c>
      <c r="C30434">
        <v>72.95</v>
      </c>
    </row>
    <row r="30435" spans="1:3" x14ac:dyDescent="0.2">
      <c r="A30435" t="s">
        <v>20135</v>
      </c>
      <c r="B30435" s="1">
        <v>44307</v>
      </c>
      <c r="C30435">
        <v>109.1</v>
      </c>
    </row>
    <row r="30436" spans="1:3" x14ac:dyDescent="0.2">
      <c r="A30436" t="s">
        <v>20136</v>
      </c>
      <c r="B30436" s="1">
        <v>44307</v>
      </c>
      <c r="C30436">
        <v>29.9</v>
      </c>
    </row>
    <row r="30437" spans="1:3" x14ac:dyDescent="0.2">
      <c r="A30437" t="s">
        <v>19898</v>
      </c>
      <c r="B30437" s="1">
        <v>44307</v>
      </c>
      <c r="C30437">
        <v>60.95</v>
      </c>
    </row>
    <row r="30438" spans="1:3" x14ac:dyDescent="0.2">
      <c r="A30438" t="s">
        <v>20137</v>
      </c>
      <c r="B30438" s="1">
        <v>44307</v>
      </c>
      <c r="C30438">
        <v>112.95</v>
      </c>
    </row>
    <row r="30439" spans="1:3" x14ac:dyDescent="0.2">
      <c r="A30439" t="s">
        <v>229</v>
      </c>
      <c r="B30439" s="1">
        <v>44307</v>
      </c>
      <c r="C30439">
        <v>52.91</v>
      </c>
    </row>
    <row r="30440" spans="1:3" x14ac:dyDescent="0.2">
      <c r="A30440" t="s">
        <v>383</v>
      </c>
      <c r="B30440" s="1">
        <v>44307</v>
      </c>
      <c r="C30440">
        <v>47.25</v>
      </c>
    </row>
    <row r="30441" spans="1:3" x14ac:dyDescent="0.2">
      <c r="A30441" t="s">
        <v>767</v>
      </c>
      <c r="B30441" s="1">
        <v>44307</v>
      </c>
      <c r="C30441">
        <v>315</v>
      </c>
    </row>
    <row r="30442" spans="1:3" x14ac:dyDescent="0.2">
      <c r="A30442" t="s">
        <v>12</v>
      </c>
      <c r="B30442" s="1">
        <v>44307</v>
      </c>
      <c r="C30442">
        <v>107.75</v>
      </c>
    </row>
    <row r="30443" spans="1:3" x14ac:dyDescent="0.2">
      <c r="A30443" t="s">
        <v>15395</v>
      </c>
      <c r="B30443" s="1">
        <v>44308</v>
      </c>
      <c r="C30443">
        <v>72.900000000000006</v>
      </c>
    </row>
    <row r="30444" spans="1:3" x14ac:dyDescent="0.2">
      <c r="A30444" t="s">
        <v>20112</v>
      </c>
      <c r="B30444" s="1">
        <v>44308</v>
      </c>
      <c r="C30444">
        <v>235.55</v>
      </c>
    </row>
    <row r="30445" spans="1:3" x14ac:dyDescent="0.2">
      <c r="A30445" t="s">
        <v>20113</v>
      </c>
      <c r="B30445" s="1">
        <v>44308</v>
      </c>
      <c r="C30445">
        <v>52.9</v>
      </c>
    </row>
    <row r="30446" spans="1:3" x14ac:dyDescent="0.2">
      <c r="A30446" t="s">
        <v>7890</v>
      </c>
      <c r="B30446" s="1">
        <v>44308</v>
      </c>
      <c r="C30446">
        <v>676.2</v>
      </c>
    </row>
    <row r="30447" spans="1:3" x14ac:dyDescent="0.2">
      <c r="A30447" t="s">
        <v>3288</v>
      </c>
      <c r="B30447" s="1">
        <v>44308</v>
      </c>
      <c r="C30447">
        <v>92.85</v>
      </c>
    </row>
    <row r="30448" spans="1:3" x14ac:dyDescent="0.2">
      <c r="A30448" t="s">
        <v>14893</v>
      </c>
      <c r="B30448" s="1">
        <v>44308</v>
      </c>
      <c r="C30448">
        <v>35.85</v>
      </c>
    </row>
    <row r="30449" spans="1:3" x14ac:dyDescent="0.2">
      <c r="A30449" t="s">
        <v>873</v>
      </c>
      <c r="B30449" s="1">
        <v>44308</v>
      </c>
      <c r="C30449">
        <v>52.9</v>
      </c>
    </row>
    <row r="30450" spans="1:3" x14ac:dyDescent="0.2">
      <c r="A30450" t="s">
        <v>5485</v>
      </c>
      <c r="B30450" s="1">
        <v>44308</v>
      </c>
      <c r="C30450">
        <v>1105.7</v>
      </c>
    </row>
    <row r="30451" spans="1:3" x14ac:dyDescent="0.2">
      <c r="A30451" t="s">
        <v>20114</v>
      </c>
      <c r="B30451" s="1">
        <v>44308</v>
      </c>
      <c r="C30451">
        <v>140.9</v>
      </c>
    </row>
    <row r="30452" spans="1:3" x14ac:dyDescent="0.2">
      <c r="A30452" t="s">
        <v>44</v>
      </c>
      <c r="B30452" s="1">
        <v>44308</v>
      </c>
      <c r="C30452">
        <v>6.48</v>
      </c>
    </row>
    <row r="30453" spans="1:3" x14ac:dyDescent="0.2">
      <c r="A30453" t="s">
        <v>44</v>
      </c>
      <c r="B30453" s="1">
        <v>44308</v>
      </c>
      <c r="C30453">
        <v>72.73</v>
      </c>
    </row>
    <row r="30454" spans="1:3" x14ac:dyDescent="0.2">
      <c r="A30454" t="s">
        <v>44</v>
      </c>
      <c r="B30454" s="1">
        <v>44308</v>
      </c>
      <c r="C30454">
        <v>50.5</v>
      </c>
    </row>
    <row r="30455" spans="1:3" x14ac:dyDescent="0.2">
      <c r="A30455" t="s">
        <v>44</v>
      </c>
      <c r="B30455" s="1">
        <v>44308</v>
      </c>
      <c r="C30455">
        <v>19.75</v>
      </c>
    </row>
    <row r="30456" spans="1:3" x14ac:dyDescent="0.2">
      <c r="A30456" t="s">
        <v>44</v>
      </c>
      <c r="B30456" s="1">
        <v>44308</v>
      </c>
      <c r="C30456">
        <v>32.479999999999997</v>
      </c>
    </row>
    <row r="30457" spans="1:3" x14ac:dyDescent="0.2">
      <c r="A30457" t="s">
        <v>44</v>
      </c>
      <c r="B30457" s="1">
        <v>44308</v>
      </c>
      <c r="C30457">
        <v>14.25</v>
      </c>
    </row>
    <row r="30458" spans="1:3" x14ac:dyDescent="0.2">
      <c r="A30458" t="s">
        <v>44</v>
      </c>
      <c r="B30458" s="1">
        <v>44308</v>
      </c>
      <c r="C30458">
        <v>33.75</v>
      </c>
    </row>
    <row r="30459" spans="1:3" x14ac:dyDescent="0.2">
      <c r="A30459" t="s">
        <v>44</v>
      </c>
      <c r="B30459" s="1">
        <v>44308</v>
      </c>
      <c r="C30459">
        <v>8.75</v>
      </c>
    </row>
    <row r="30460" spans="1:3" x14ac:dyDescent="0.2">
      <c r="A30460" t="s">
        <v>20115</v>
      </c>
      <c r="B30460" s="1">
        <v>44308</v>
      </c>
      <c r="C30460">
        <v>55.9</v>
      </c>
    </row>
    <row r="30461" spans="1:3" x14ac:dyDescent="0.2">
      <c r="A30461" t="s">
        <v>20116</v>
      </c>
      <c r="B30461" s="1">
        <v>44308</v>
      </c>
      <c r="C30461">
        <v>180.7</v>
      </c>
    </row>
    <row r="30462" spans="1:3" x14ac:dyDescent="0.2">
      <c r="A30462" t="s">
        <v>14246</v>
      </c>
      <c r="B30462" s="1">
        <v>44308</v>
      </c>
      <c r="C30462">
        <v>102.8</v>
      </c>
    </row>
    <row r="30463" spans="1:3" x14ac:dyDescent="0.2">
      <c r="A30463" t="s">
        <v>3762</v>
      </c>
      <c r="B30463" s="1">
        <v>44308</v>
      </c>
      <c r="C30463">
        <v>439.8</v>
      </c>
    </row>
    <row r="30464" spans="1:3" x14ac:dyDescent="0.2">
      <c r="A30464" t="s">
        <v>1081</v>
      </c>
      <c r="B30464" s="1">
        <v>44308</v>
      </c>
      <c r="C30464">
        <v>347.4</v>
      </c>
    </row>
    <row r="30465" spans="1:3" x14ac:dyDescent="0.2">
      <c r="A30465" t="s">
        <v>3762</v>
      </c>
      <c r="B30465" s="1">
        <v>44308</v>
      </c>
      <c r="C30465">
        <v>132.47999999999999</v>
      </c>
    </row>
    <row r="30466" spans="1:3" x14ac:dyDescent="0.2">
      <c r="A30466" t="s">
        <v>20117</v>
      </c>
      <c r="B30466" s="1">
        <v>44308</v>
      </c>
      <c r="C30466">
        <v>72.900000000000006</v>
      </c>
    </row>
    <row r="30467" spans="1:3" x14ac:dyDescent="0.2">
      <c r="A30467" t="s">
        <v>20118</v>
      </c>
      <c r="B30467" s="1">
        <v>44308</v>
      </c>
      <c r="C30467">
        <v>46.45</v>
      </c>
    </row>
    <row r="30468" spans="1:3" x14ac:dyDescent="0.2">
      <c r="A30468" t="s">
        <v>133</v>
      </c>
      <c r="B30468" s="1">
        <v>44308</v>
      </c>
      <c r="C30468">
        <v>34.799999999999997</v>
      </c>
    </row>
    <row r="30469" spans="1:3" x14ac:dyDescent="0.2">
      <c r="A30469" t="s">
        <v>20119</v>
      </c>
      <c r="B30469" s="1">
        <v>44308</v>
      </c>
      <c r="C30469">
        <v>65.45</v>
      </c>
    </row>
    <row r="30470" spans="1:3" x14ac:dyDescent="0.2">
      <c r="A30470" t="s">
        <v>4588</v>
      </c>
      <c r="B30470" s="1">
        <v>44308</v>
      </c>
      <c r="C30470">
        <v>49.9</v>
      </c>
    </row>
    <row r="30471" spans="1:3" x14ac:dyDescent="0.2">
      <c r="A30471" t="s">
        <v>18310</v>
      </c>
      <c r="B30471" s="1">
        <v>44308</v>
      </c>
      <c r="C30471">
        <v>97.8</v>
      </c>
    </row>
    <row r="30472" spans="1:3" x14ac:dyDescent="0.2">
      <c r="A30472" t="s">
        <v>20120</v>
      </c>
      <c r="B30472" s="1">
        <v>44308</v>
      </c>
      <c r="C30472">
        <v>19.95</v>
      </c>
    </row>
    <row r="30473" spans="1:3" x14ac:dyDescent="0.2">
      <c r="A30473" t="s">
        <v>20121</v>
      </c>
      <c r="B30473" s="1">
        <v>44308</v>
      </c>
      <c r="C30473">
        <v>53.4</v>
      </c>
    </row>
    <row r="30474" spans="1:3" x14ac:dyDescent="0.2">
      <c r="A30474" t="s">
        <v>2166</v>
      </c>
      <c r="B30474" s="1">
        <v>44308</v>
      </c>
      <c r="C30474">
        <v>62.9</v>
      </c>
    </row>
    <row r="30475" spans="1:3" x14ac:dyDescent="0.2">
      <c r="A30475" t="s">
        <v>20122</v>
      </c>
      <c r="B30475" s="1">
        <v>44308</v>
      </c>
      <c r="C30475">
        <v>174.95</v>
      </c>
    </row>
    <row r="30476" spans="1:3" x14ac:dyDescent="0.2">
      <c r="A30476" t="s">
        <v>1468</v>
      </c>
      <c r="B30476" s="1">
        <v>44308</v>
      </c>
      <c r="C30476">
        <v>67.75</v>
      </c>
    </row>
    <row r="30477" spans="1:3" x14ac:dyDescent="0.2">
      <c r="A30477" t="s">
        <v>12422</v>
      </c>
      <c r="B30477" s="1">
        <v>44308</v>
      </c>
      <c r="C30477">
        <v>59.85</v>
      </c>
    </row>
    <row r="30478" spans="1:3" x14ac:dyDescent="0.2">
      <c r="A30478" t="s">
        <v>446</v>
      </c>
      <c r="B30478" s="1">
        <v>44308</v>
      </c>
      <c r="C30478">
        <v>127.9</v>
      </c>
    </row>
    <row r="30479" spans="1:3" x14ac:dyDescent="0.2">
      <c r="A30479" t="s">
        <v>10230</v>
      </c>
      <c r="B30479" s="1">
        <v>44308</v>
      </c>
      <c r="C30479">
        <v>25.9</v>
      </c>
    </row>
    <row r="30480" spans="1:3" x14ac:dyDescent="0.2">
      <c r="A30480" t="s">
        <v>20123</v>
      </c>
      <c r="B30480" s="1">
        <v>44308</v>
      </c>
      <c r="C30480">
        <v>805.2</v>
      </c>
    </row>
    <row r="30481" spans="1:3" x14ac:dyDescent="0.2">
      <c r="A30481" t="s">
        <v>20124</v>
      </c>
      <c r="B30481" s="1">
        <v>44308</v>
      </c>
      <c r="C30481">
        <v>250</v>
      </c>
    </row>
    <row r="30482" spans="1:3" x14ac:dyDescent="0.2">
      <c r="A30482" t="s">
        <v>10792</v>
      </c>
      <c r="B30482" s="1">
        <v>44308</v>
      </c>
      <c r="C30482">
        <v>44.95</v>
      </c>
    </row>
    <row r="30483" spans="1:3" x14ac:dyDescent="0.2">
      <c r="A30483" t="s">
        <v>44</v>
      </c>
      <c r="B30483" s="1">
        <v>44308</v>
      </c>
      <c r="C30483">
        <v>238.23</v>
      </c>
    </row>
    <row r="30484" spans="1:3" x14ac:dyDescent="0.2">
      <c r="A30484" t="s">
        <v>1770</v>
      </c>
      <c r="B30484" s="1">
        <v>44308</v>
      </c>
      <c r="C30484">
        <v>114.15</v>
      </c>
    </row>
    <row r="30485" spans="1:3" x14ac:dyDescent="0.2">
      <c r="A30485" t="s">
        <v>1258</v>
      </c>
      <c r="B30485" s="1">
        <v>44308</v>
      </c>
      <c r="C30485">
        <v>2686.13</v>
      </c>
    </row>
    <row r="30486" spans="1:3" x14ac:dyDescent="0.2">
      <c r="A30486" t="s">
        <v>20125</v>
      </c>
      <c r="B30486" s="1">
        <v>44308</v>
      </c>
      <c r="C30486">
        <v>28.2</v>
      </c>
    </row>
    <row r="30487" spans="1:3" x14ac:dyDescent="0.2">
      <c r="A30487" t="s">
        <v>20126</v>
      </c>
      <c r="B30487" s="1">
        <v>44308</v>
      </c>
      <c r="C30487">
        <v>46.45</v>
      </c>
    </row>
    <row r="30488" spans="1:3" x14ac:dyDescent="0.2">
      <c r="A30488" t="s">
        <v>185</v>
      </c>
      <c r="B30488" s="1">
        <v>44308</v>
      </c>
      <c r="C30488">
        <v>1995.01</v>
      </c>
    </row>
    <row r="30489" spans="1:3" x14ac:dyDescent="0.2">
      <c r="A30489" t="s">
        <v>184</v>
      </c>
      <c r="B30489" s="1">
        <v>44308</v>
      </c>
      <c r="C30489">
        <v>44.98</v>
      </c>
    </row>
    <row r="30490" spans="1:3" x14ac:dyDescent="0.2">
      <c r="A30490" t="s">
        <v>14286</v>
      </c>
      <c r="B30490" s="1">
        <v>44308</v>
      </c>
      <c r="C30490">
        <v>55.9</v>
      </c>
    </row>
    <row r="30491" spans="1:3" x14ac:dyDescent="0.2">
      <c r="A30491" t="s">
        <v>3172</v>
      </c>
      <c r="B30491" s="1">
        <v>44308</v>
      </c>
      <c r="C30491">
        <v>102.4</v>
      </c>
    </row>
    <row r="30492" spans="1:3" x14ac:dyDescent="0.2">
      <c r="A30492" t="s">
        <v>20127</v>
      </c>
      <c r="B30492" s="1">
        <v>44308</v>
      </c>
      <c r="C30492">
        <v>27.9</v>
      </c>
    </row>
    <row r="30493" spans="1:3" x14ac:dyDescent="0.2">
      <c r="A30493" t="s">
        <v>20128</v>
      </c>
      <c r="B30493" s="1">
        <v>44308</v>
      </c>
      <c r="C30493">
        <v>42.9</v>
      </c>
    </row>
    <row r="30494" spans="1:3" x14ac:dyDescent="0.2">
      <c r="A30494" t="s">
        <v>383</v>
      </c>
      <c r="B30494" s="1">
        <v>44308</v>
      </c>
      <c r="C30494">
        <v>47.25</v>
      </c>
    </row>
    <row r="30495" spans="1:3" x14ac:dyDescent="0.2">
      <c r="A30495" t="s">
        <v>12</v>
      </c>
      <c r="B30495" s="1">
        <v>44308</v>
      </c>
      <c r="C30495">
        <v>256.67</v>
      </c>
    </row>
    <row r="30496" spans="1:3" x14ac:dyDescent="0.2">
      <c r="A30496" t="s">
        <v>14893</v>
      </c>
      <c r="B30496" s="1">
        <v>44308</v>
      </c>
      <c r="C30496">
        <v>145.94999999999999</v>
      </c>
    </row>
    <row r="30497" spans="1:3" x14ac:dyDescent="0.2">
      <c r="A30497" t="s">
        <v>229</v>
      </c>
      <c r="B30497" s="1">
        <v>44308</v>
      </c>
      <c r="C30497">
        <v>32.93</v>
      </c>
    </row>
    <row r="30498" spans="1:3" x14ac:dyDescent="0.2">
      <c r="A30498" t="s">
        <v>224</v>
      </c>
      <c r="B30498" s="1">
        <v>44309</v>
      </c>
      <c r="C30498">
        <v>1910.04</v>
      </c>
    </row>
    <row r="30499" spans="1:3" x14ac:dyDescent="0.2">
      <c r="A30499" t="s">
        <v>18829</v>
      </c>
      <c r="B30499" s="1">
        <v>44309</v>
      </c>
      <c r="C30499">
        <v>37.9</v>
      </c>
    </row>
    <row r="30500" spans="1:3" x14ac:dyDescent="0.2">
      <c r="A30500" t="s">
        <v>223</v>
      </c>
      <c r="B30500" s="1">
        <v>44309</v>
      </c>
      <c r="C30500">
        <v>2246.48</v>
      </c>
    </row>
    <row r="30501" spans="1:3" x14ac:dyDescent="0.2">
      <c r="A30501" t="s">
        <v>5955</v>
      </c>
      <c r="B30501" s="1">
        <v>44309</v>
      </c>
      <c r="C30501">
        <v>888.71</v>
      </c>
    </row>
    <row r="30502" spans="1:3" x14ac:dyDescent="0.2">
      <c r="A30502" t="s">
        <v>144</v>
      </c>
      <c r="B30502" s="1">
        <v>44309</v>
      </c>
      <c r="C30502">
        <v>894.03</v>
      </c>
    </row>
    <row r="30503" spans="1:3" x14ac:dyDescent="0.2">
      <c r="A30503" t="s">
        <v>15482</v>
      </c>
      <c r="B30503" s="1">
        <v>44309</v>
      </c>
      <c r="C30503">
        <v>78.34</v>
      </c>
    </row>
    <row r="30504" spans="1:3" x14ac:dyDescent="0.2">
      <c r="A30504" t="s">
        <v>19722</v>
      </c>
      <c r="B30504" s="1">
        <v>44309</v>
      </c>
      <c r="C30504">
        <v>22.9</v>
      </c>
    </row>
    <row r="30505" spans="1:3" x14ac:dyDescent="0.2">
      <c r="A30505" t="s">
        <v>316</v>
      </c>
      <c r="B30505" s="1">
        <v>44309</v>
      </c>
      <c r="C30505">
        <v>2535.4</v>
      </c>
    </row>
    <row r="30506" spans="1:3" x14ac:dyDescent="0.2">
      <c r="A30506" t="s">
        <v>1169</v>
      </c>
      <c r="B30506" s="1">
        <v>44309</v>
      </c>
      <c r="C30506">
        <v>96.85</v>
      </c>
    </row>
    <row r="30507" spans="1:3" x14ac:dyDescent="0.2">
      <c r="A30507" t="s">
        <v>119</v>
      </c>
      <c r="B30507" s="1">
        <v>44309</v>
      </c>
      <c r="C30507">
        <v>179.19</v>
      </c>
    </row>
    <row r="30508" spans="1:3" x14ac:dyDescent="0.2">
      <c r="A30508" t="s">
        <v>119</v>
      </c>
      <c r="B30508" s="1">
        <v>44309</v>
      </c>
      <c r="C30508">
        <v>330.45</v>
      </c>
    </row>
    <row r="30509" spans="1:3" x14ac:dyDescent="0.2">
      <c r="A30509" t="s">
        <v>18954</v>
      </c>
      <c r="B30509" s="1">
        <v>44309</v>
      </c>
      <c r="C30509">
        <v>101.35</v>
      </c>
    </row>
    <row r="30510" spans="1:3" x14ac:dyDescent="0.2">
      <c r="A30510" t="s">
        <v>222</v>
      </c>
      <c r="B30510" s="1">
        <v>44309</v>
      </c>
      <c r="C30510">
        <v>938.7</v>
      </c>
    </row>
    <row r="30511" spans="1:3" x14ac:dyDescent="0.2">
      <c r="A30511" t="s">
        <v>221</v>
      </c>
      <c r="B30511" s="1">
        <v>44309</v>
      </c>
      <c r="C30511">
        <v>483.29</v>
      </c>
    </row>
    <row r="30512" spans="1:3" x14ac:dyDescent="0.2">
      <c r="A30512" t="s">
        <v>64</v>
      </c>
      <c r="B30512" s="1">
        <v>44309</v>
      </c>
      <c r="C30512">
        <v>344.17</v>
      </c>
    </row>
    <row r="30513" spans="1:3" x14ac:dyDescent="0.2">
      <c r="A30513" t="s">
        <v>612</v>
      </c>
      <c r="B30513" s="1">
        <v>44309</v>
      </c>
      <c r="C30513">
        <v>343.94</v>
      </c>
    </row>
    <row r="30514" spans="1:3" x14ac:dyDescent="0.2">
      <c r="A30514" t="s">
        <v>11850</v>
      </c>
      <c r="B30514" s="1">
        <v>44309</v>
      </c>
      <c r="C30514">
        <v>302.08999999999997</v>
      </c>
    </row>
    <row r="30515" spans="1:3" x14ac:dyDescent="0.2">
      <c r="A30515" t="s">
        <v>229</v>
      </c>
      <c r="B30515" s="1">
        <v>44309</v>
      </c>
      <c r="C30515">
        <v>32.93</v>
      </c>
    </row>
    <row r="30516" spans="1:3" x14ac:dyDescent="0.2">
      <c r="A30516" t="s">
        <v>310</v>
      </c>
      <c r="B30516" s="1">
        <v>44309</v>
      </c>
      <c r="C30516">
        <v>19</v>
      </c>
    </row>
    <row r="30517" spans="1:3" x14ac:dyDescent="0.2">
      <c r="A30517" t="s">
        <v>29</v>
      </c>
      <c r="B30517" s="1">
        <v>44309</v>
      </c>
      <c r="C30517">
        <v>533.64</v>
      </c>
    </row>
    <row r="30518" spans="1:3" x14ac:dyDescent="0.2">
      <c r="A30518" t="s">
        <v>6139</v>
      </c>
      <c r="B30518" s="1">
        <v>44309</v>
      </c>
      <c r="C30518">
        <v>330.52</v>
      </c>
    </row>
    <row r="30519" spans="1:3" x14ac:dyDescent="0.2">
      <c r="A30519" t="s">
        <v>310</v>
      </c>
      <c r="B30519" s="1">
        <v>44309</v>
      </c>
      <c r="C30519">
        <v>787.21</v>
      </c>
    </row>
    <row r="30520" spans="1:3" x14ac:dyDescent="0.2">
      <c r="A30520" t="s">
        <v>20109</v>
      </c>
      <c r="B30520" s="1">
        <v>44309</v>
      </c>
      <c r="C30520">
        <v>13.99</v>
      </c>
    </row>
    <row r="30521" spans="1:3" x14ac:dyDescent="0.2">
      <c r="A30521" t="s">
        <v>8371</v>
      </c>
      <c r="B30521" s="1">
        <v>44309</v>
      </c>
      <c r="C30521">
        <v>40.950000000000003</v>
      </c>
    </row>
    <row r="30522" spans="1:3" x14ac:dyDescent="0.2">
      <c r="A30522" t="s">
        <v>20110</v>
      </c>
      <c r="B30522" s="1">
        <v>44309</v>
      </c>
      <c r="C30522">
        <v>67.849999999999994</v>
      </c>
    </row>
    <row r="30523" spans="1:3" x14ac:dyDescent="0.2">
      <c r="A30523" t="s">
        <v>19683</v>
      </c>
      <c r="B30523" s="1">
        <v>44309</v>
      </c>
      <c r="C30523">
        <v>47.45</v>
      </c>
    </row>
    <row r="30524" spans="1:3" x14ac:dyDescent="0.2">
      <c r="A30524" t="s">
        <v>20111</v>
      </c>
      <c r="B30524" s="1">
        <v>44309</v>
      </c>
      <c r="C30524">
        <v>79.900000000000006</v>
      </c>
    </row>
    <row r="30525" spans="1:3" x14ac:dyDescent="0.2">
      <c r="A30525" t="s">
        <v>12</v>
      </c>
      <c r="B30525" s="1">
        <v>44309</v>
      </c>
      <c r="C30525">
        <v>48.37</v>
      </c>
    </row>
    <row r="30526" spans="1:3" x14ac:dyDescent="0.2">
      <c r="A30526" t="s">
        <v>256</v>
      </c>
      <c r="B30526" s="1">
        <v>44312</v>
      </c>
      <c r="C30526">
        <v>292.3</v>
      </c>
    </row>
    <row r="30527" spans="1:3" x14ac:dyDescent="0.2">
      <c r="A30527" t="s">
        <v>4212</v>
      </c>
      <c r="B30527" s="1">
        <v>44312</v>
      </c>
      <c r="C30527">
        <v>112.85</v>
      </c>
    </row>
    <row r="30528" spans="1:3" x14ac:dyDescent="0.2">
      <c r="A30528" t="s">
        <v>20091</v>
      </c>
      <c r="B30528" s="1">
        <v>44312</v>
      </c>
      <c r="C30528">
        <v>61.45</v>
      </c>
    </row>
    <row r="30529" spans="1:3" x14ac:dyDescent="0.2">
      <c r="A30529" t="s">
        <v>20092</v>
      </c>
      <c r="B30529" s="1">
        <v>44312</v>
      </c>
      <c r="C30529">
        <v>47.9</v>
      </c>
    </row>
    <row r="30530" spans="1:3" x14ac:dyDescent="0.2">
      <c r="A30530" t="s">
        <v>20093</v>
      </c>
      <c r="B30530" s="1">
        <v>44312</v>
      </c>
      <c r="C30530">
        <v>44.99</v>
      </c>
    </row>
    <row r="30531" spans="1:3" x14ac:dyDescent="0.2">
      <c r="A30531" t="s">
        <v>20094</v>
      </c>
      <c r="B30531" s="1">
        <v>44312</v>
      </c>
      <c r="C30531">
        <v>86.95</v>
      </c>
    </row>
    <row r="30532" spans="1:3" x14ac:dyDescent="0.2">
      <c r="A30532" t="s">
        <v>20095</v>
      </c>
      <c r="B30532" s="1">
        <v>44312</v>
      </c>
      <c r="C30532">
        <v>52.9</v>
      </c>
    </row>
    <row r="30533" spans="1:3" x14ac:dyDescent="0.2">
      <c r="A30533" t="s">
        <v>707</v>
      </c>
      <c r="B30533" s="1">
        <v>44312</v>
      </c>
      <c r="C30533">
        <v>62.42</v>
      </c>
    </row>
    <row r="30534" spans="1:3" x14ac:dyDescent="0.2">
      <c r="A30534" t="s">
        <v>2973</v>
      </c>
      <c r="B30534" s="1">
        <v>44312</v>
      </c>
      <c r="C30534">
        <v>52.9</v>
      </c>
    </row>
    <row r="30535" spans="1:3" x14ac:dyDescent="0.2">
      <c r="A30535" t="s">
        <v>19915</v>
      </c>
      <c r="B30535" s="1">
        <v>44312</v>
      </c>
      <c r="C30535">
        <v>72.849999999999994</v>
      </c>
    </row>
    <row r="30536" spans="1:3" x14ac:dyDescent="0.2">
      <c r="A30536" t="s">
        <v>20096</v>
      </c>
      <c r="B30536" s="1">
        <v>44312</v>
      </c>
      <c r="C30536">
        <v>112.6</v>
      </c>
    </row>
    <row r="30537" spans="1:3" x14ac:dyDescent="0.2">
      <c r="A30537" t="s">
        <v>6139</v>
      </c>
      <c r="B30537" s="1">
        <v>44312</v>
      </c>
      <c r="C30537">
        <v>382.73</v>
      </c>
    </row>
    <row r="30538" spans="1:3" x14ac:dyDescent="0.2">
      <c r="A30538" t="s">
        <v>1169</v>
      </c>
      <c r="B30538" s="1">
        <v>44312</v>
      </c>
      <c r="C30538">
        <v>70.45</v>
      </c>
    </row>
    <row r="30539" spans="1:3" x14ac:dyDescent="0.2">
      <c r="A30539" t="s">
        <v>185</v>
      </c>
      <c r="B30539" s="1">
        <v>44312</v>
      </c>
      <c r="C30539">
        <v>142.51</v>
      </c>
    </row>
    <row r="30540" spans="1:3" x14ac:dyDescent="0.2">
      <c r="A30540" t="s">
        <v>46</v>
      </c>
      <c r="B30540" s="1">
        <v>44312</v>
      </c>
      <c r="C30540">
        <v>38.97</v>
      </c>
    </row>
    <row r="30541" spans="1:3" x14ac:dyDescent="0.2">
      <c r="A30541" t="s">
        <v>1851</v>
      </c>
      <c r="B30541" s="1">
        <v>44312</v>
      </c>
      <c r="C30541">
        <v>2843.83</v>
      </c>
    </row>
    <row r="30542" spans="1:3" x14ac:dyDescent="0.2">
      <c r="A30542" t="s">
        <v>20097</v>
      </c>
      <c r="B30542" s="1">
        <v>44312</v>
      </c>
      <c r="C30542">
        <v>36.450000000000003</v>
      </c>
    </row>
    <row r="30543" spans="1:3" x14ac:dyDescent="0.2">
      <c r="A30543" t="s">
        <v>14641</v>
      </c>
      <c r="B30543" s="1">
        <v>44312</v>
      </c>
      <c r="C30543">
        <v>136.76</v>
      </c>
    </row>
    <row r="30544" spans="1:3" x14ac:dyDescent="0.2">
      <c r="A30544" t="s">
        <v>708</v>
      </c>
      <c r="B30544" s="1">
        <v>44312</v>
      </c>
      <c r="C30544">
        <v>14.37</v>
      </c>
    </row>
    <row r="30545" spans="1:3" x14ac:dyDescent="0.2">
      <c r="A30545" t="s">
        <v>19654</v>
      </c>
      <c r="B30545" s="1">
        <v>44312</v>
      </c>
      <c r="C30545">
        <v>41.5</v>
      </c>
    </row>
    <row r="30546" spans="1:3" x14ac:dyDescent="0.2">
      <c r="A30546" t="s">
        <v>20098</v>
      </c>
      <c r="B30546" s="1">
        <v>44312</v>
      </c>
      <c r="C30546">
        <v>124.9</v>
      </c>
    </row>
    <row r="30547" spans="1:3" x14ac:dyDescent="0.2">
      <c r="A30547" t="s">
        <v>18</v>
      </c>
      <c r="B30547" s="1">
        <v>44312</v>
      </c>
      <c r="C30547">
        <v>94.95</v>
      </c>
    </row>
    <row r="30548" spans="1:3" x14ac:dyDescent="0.2">
      <c r="A30548" t="s">
        <v>20099</v>
      </c>
      <c r="B30548" s="1">
        <v>44312</v>
      </c>
      <c r="C30548">
        <v>44.95</v>
      </c>
    </row>
    <row r="30549" spans="1:3" x14ac:dyDescent="0.2">
      <c r="A30549" t="s">
        <v>18694</v>
      </c>
      <c r="B30549" s="1">
        <v>44312</v>
      </c>
      <c r="C30549">
        <v>44.9</v>
      </c>
    </row>
    <row r="30550" spans="1:3" x14ac:dyDescent="0.2">
      <c r="A30550" t="s">
        <v>16290</v>
      </c>
      <c r="B30550" s="1">
        <v>44312</v>
      </c>
      <c r="C30550">
        <v>261.75</v>
      </c>
    </row>
    <row r="30551" spans="1:3" x14ac:dyDescent="0.2">
      <c r="A30551" t="s">
        <v>10727</v>
      </c>
      <c r="B30551" s="1">
        <v>44312</v>
      </c>
      <c r="C30551">
        <v>47.9</v>
      </c>
    </row>
    <row r="30552" spans="1:3" x14ac:dyDescent="0.2">
      <c r="A30552" t="s">
        <v>20100</v>
      </c>
      <c r="B30552" s="1">
        <v>44312</v>
      </c>
      <c r="C30552">
        <v>97.85</v>
      </c>
    </row>
    <row r="30553" spans="1:3" x14ac:dyDescent="0.2">
      <c r="A30553" t="s">
        <v>17006</v>
      </c>
      <c r="B30553" s="1">
        <v>44312</v>
      </c>
      <c r="C30553">
        <v>189.35</v>
      </c>
    </row>
    <row r="30554" spans="1:3" x14ac:dyDescent="0.2">
      <c r="A30554" t="s">
        <v>20101</v>
      </c>
      <c r="B30554" s="1">
        <v>44312</v>
      </c>
      <c r="C30554">
        <v>46.45</v>
      </c>
    </row>
    <row r="30555" spans="1:3" x14ac:dyDescent="0.2">
      <c r="A30555" t="s">
        <v>20102</v>
      </c>
      <c r="B30555" s="1">
        <v>44312</v>
      </c>
      <c r="C30555">
        <v>31.8</v>
      </c>
    </row>
    <row r="30556" spans="1:3" x14ac:dyDescent="0.2">
      <c r="A30556" t="s">
        <v>20103</v>
      </c>
      <c r="B30556" s="1">
        <v>44312</v>
      </c>
      <c r="C30556">
        <v>47.9</v>
      </c>
    </row>
    <row r="30557" spans="1:3" x14ac:dyDescent="0.2">
      <c r="A30557" t="s">
        <v>20104</v>
      </c>
      <c r="B30557" s="1">
        <v>44312</v>
      </c>
      <c r="C30557">
        <v>47.9</v>
      </c>
    </row>
    <row r="30558" spans="1:3" x14ac:dyDescent="0.2">
      <c r="A30558" t="s">
        <v>18753</v>
      </c>
      <c r="B30558" s="1">
        <v>44312</v>
      </c>
      <c r="C30558">
        <v>237.9</v>
      </c>
    </row>
    <row r="30559" spans="1:3" x14ac:dyDescent="0.2">
      <c r="A30559" t="s">
        <v>6461</v>
      </c>
      <c r="B30559" s="1">
        <v>44312</v>
      </c>
      <c r="C30559">
        <v>46.45</v>
      </c>
    </row>
    <row r="30560" spans="1:3" x14ac:dyDescent="0.2">
      <c r="A30560" t="s">
        <v>17537</v>
      </c>
      <c r="B30560" s="1">
        <v>44312</v>
      </c>
      <c r="C30560">
        <v>105.7</v>
      </c>
    </row>
    <row r="30561" spans="1:3" x14ac:dyDescent="0.2">
      <c r="A30561" t="s">
        <v>6726</v>
      </c>
      <c r="B30561" s="1">
        <v>44312</v>
      </c>
      <c r="C30561">
        <v>416.6</v>
      </c>
    </row>
    <row r="30562" spans="1:3" x14ac:dyDescent="0.2">
      <c r="A30562" t="s">
        <v>20105</v>
      </c>
      <c r="B30562" s="1">
        <v>44312</v>
      </c>
      <c r="C30562">
        <v>55.9</v>
      </c>
    </row>
    <row r="30563" spans="1:3" x14ac:dyDescent="0.2">
      <c r="A30563" t="s">
        <v>44</v>
      </c>
      <c r="B30563" s="1">
        <v>44312</v>
      </c>
      <c r="C30563">
        <v>643.33000000000004</v>
      </c>
    </row>
    <row r="30564" spans="1:3" x14ac:dyDescent="0.2">
      <c r="A30564" t="s">
        <v>257</v>
      </c>
      <c r="B30564" s="1">
        <v>44312</v>
      </c>
      <c r="C30564">
        <v>2127.6</v>
      </c>
    </row>
    <row r="30565" spans="1:3" x14ac:dyDescent="0.2">
      <c r="A30565" t="s">
        <v>29</v>
      </c>
      <c r="B30565" s="1">
        <v>44312</v>
      </c>
      <c r="C30565">
        <v>448.29</v>
      </c>
    </row>
    <row r="30566" spans="1:3" x14ac:dyDescent="0.2">
      <c r="A30566" t="s">
        <v>20106</v>
      </c>
      <c r="B30566" s="1">
        <v>44312</v>
      </c>
      <c r="C30566">
        <v>91.45</v>
      </c>
    </row>
    <row r="30567" spans="1:3" x14ac:dyDescent="0.2">
      <c r="A30567" t="s">
        <v>20107</v>
      </c>
      <c r="B30567" s="1">
        <v>44312</v>
      </c>
      <c r="C30567">
        <v>47.9</v>
      </c>
    </row>
    <row r="30568" spans="1:3" x14ac:dyDescent="0.2">
      <c r="A30568" t="s">
        <v>19943</v>
      </c>
      <c r="B30568" s="1">
        <v>44312</v>
      </c>
      <c r="C30568">
        <v>57.9</v>
      </c>
    </row>
    <row r="30569" spans="1:3" x14ac:dyDescent="0.2">
      <c r="A30569" t="s">
        <v>20108</v>
      </c>
      <c r="B30569" s="1">
        <v>44312</v>
      </c>
      <c r="C30569">
        <v>43.9</v>
      </c>
    </row>
    <row r="30570" spans="1:3" x14ac:dyDescent="0.2">
      <c r="A30570" t="s">
        <v>46</v>
      </c>
      <c r="B30570" s="1">
        <v>44312</v>
      </c>
      <c r="C30570">
        <v>541.55999999999995</v>
      </c>
    </row>
    <row r="30571" spans="1:3" x14ac:dyDescent="0.2">
      <c r="A30571" t="s">
        <v>46</v>
      </c>
      <c r="B30571" s="1">
        <v>44312</v>
      </c>
      <c r="C30571">
        <v>733.74</v>
      </c>
    </row>
    <row r="30572" spans="1:3" x14ac:dyDescent="0.2">
      <c r="A30572" t="s">
        <v>64</v>
      </c>
      <c r="B30572" s="1">
        <v>44312</v>
      </c>
      <c r="C30572">
        <v>171.75</v>
      </c>
    </row>
    <row r="30573" spans="1:3" x14ac:dyDescent="0.2">
      <c r="A30573" t="s">
        <v>64</v>
      </c>
      <c r="B30573" s="1">
        <v>44312</v>
      </c>
      <c r="C30573">
        <v>109.35</v>
      </c>
    </row>
    <row r="30574" spans="1:3" x14ac:dyDescent="0.2">
      <c r="A30574" t="s">
        <v>32</v>
      </c>
      <c r="B30574" s="1">
        <v>44312</v>
      </c>
      <c r="C30574">
        <v>85.59</v>
      </c>
    </row>
    <row r="30575" spans="1:3" x14ac:dyDescent="0.2">
      <c r="A30575" t="s">
        <v>32</v>
      </c>
      <c r="B30575" s="1">
        <v>44312</v>
      </c>
      <c r="C30575">
        <v>842.49</v>
      </c>
    </row>
    <row r="30576" spans="1:3" x14ac:dyDescent="0.2">
      <c r="A30576" t="s">
        <v>15087</v>
      </c>
      <c r="B30576" s="1">
        <v>44312</v>
      </c>
      <c r="C30576">
        <v>1815.46</v>
      </c>
    </row>
    <row r="30577" spans="1:3" x14ac:dyDescent="0.2">
      <c r="A30577" t="s">
        <v>137</v>
      </c>
      <c r="B30577" s="1">
        <v>44312</v>
      </c>
      <c r="C30577">
        <v>1450.98</v>
      </c>
    </row>
    <row r="30578" spans="1:3" x14ac:dyDescent="0.2">
      <c r="A30578" t="s">
        <v>12</v>
      </c>
      <c r="B30578" s="1">
        <v>44312</v>
      </c>
      <c r="C30578">
        <v>309.54000000000002</v>
      </c>
    </row>
    <row r="30579" spans="1:3" x14ac:dyDescent="0.2">
      <c r="A30579" t="s">
        <v>12</v>
      </c>
      <c r="B30579" s="1">
        <v>44312</v>
      </c>
      <c r="C30579">
        <v>89.84</v>
      </c>
    </row>
    <row r="30580" spans="1:3" x14ac:dyDescent="0.2">
      <c r="A30580" t="s">
        <v>12</v>
      </c>
      <c r="B30580" s="1">
        <v>44312</v>
      </c>
      <c r="C30580">
        <v>181.75</v>
      </c>
    </row>
    <row r="30581" spans="1:3" x14ac:dyDescent="0.2">
      <c r="A30581" t="s">
        <v>15411</v>
      </c>
      <c r="B30581" s="1">
        <v>44313</v>
      </c>
      <c r="C30581">
        <v>95.8</v>
      </c>
    </row>
    <row r="30582" spans="1:3" x14ac:dyDescent="0.2">
      <c r="A30582" t="s">
        <v>16082</v>
      </c>
      <c r="B30582" s="1">
        <v>44313</v>
      </c>
      <c r="C30582">
        <v>158.26</v>
      </c>
    </row>
    <row r="30583" spans="1:3" x14ac:dyDescent="0.2">
      <c r="A30583" t="s">
        <v>748</v>
      </c>
      <c r="B30583" s="1">
        <v>44313</v>
      </c>
      <c r="C30583">
        <v>207.54</v>
      </c>
    </row>
    <row r="30584" spans="1:3" x14ac:dyDescent="0.2">
      <c r="A30584" t="s">
        <v>3</v>
      </c>
      <c r="B30584" s="1">
        <v>44313</v>
      </c>
      <c r="C30584">
        <v>118.5</v>
      </c>
    </row>
    <row r="30585" spans="1:3" x14ac:dyDescent="0.2">
      <c r="A30585" t="s">
        <v>256</v>
      </c>
      <c r="B30585" s="1">
        <v>44313</v>
      </c>
      <c r="C30585">
        <v>678.51</v>
      </c>
    </row>
    <row r="30586" spans="1:3" x14ac:dyDescent="0.2">
      <c r="A30586" t="s">
        <v>20082</v>
      </c>
      <c r="B30586" s="1">
        <v>44313</v>
      </c>
      <c r="C30586">
        <v>242.3</v>
      </c>
    </row>
    <row r="30587" spans="1:3" x14ac:dyDescent="0.2">
      <c r="A30587" t="s">
        <v>226</v>
      </c>
      <c r="B30587" s="1">
        <v>44313</v>
      </c>
      <c r="C30587">
        <v>1887.16</v>
      </c>
    </row>
    <row r="30588" spans="1:3" x14ac:dyDescent="0.2">
      <c r="A30588" t="s">
        <v>383</v>
      </c>
      <c r="B30588" s="1">
        <v>44313</v>
      </c>
      <c r="C30588">
        <v>47.25</v>
      </c>
    </row>
    <row r="30589" spans="1:3" x14ac:dyDescent="0.2">
      <c r="A30589" t="s">
        <v>20083</v>
      </c>
      <c r="B30589" s="1">
        <v>44313</v>
      </c>
      <c r="C30589">
        <v>47.45</v>
      </c>
    </row>
    <row r="30590" spans="1:3" x14ac:dyDescent="0.2">
      <c r="A30590" t="s">
        <v>20084</v>
      </c>
      <c r="B30590" s="1">
        <v>44313</v>
      </c>
      <c r="C30590">
        <v>94.85</v>
      </c>
    </row>
    <row r="30591" spans="1:3" x14ac:dyDescent="0.2">
      <c r="A30591" t="s">
        <v>227</v>
      </c>
      <c r="B30591" s="1">
        <v>44313</v>
      </c>
      <c r="C30591">
        <v>1500.81</v>
      </c>
    </row>
    <row r="30592" spans="1:3" x14ac:dyDescent="0.2">
      <c r="A30592" t="s">
        <v>1971</v>
      </c>
      <c r="B30592" s="1">
        <v>44313</v>
      </c>
      <c r="C30592">
        <v>105.56</v>
      </c>
    </row>
    <row r="30593" spans="1:3" x14ac:dyDescent="0.2">
      <c r="A30593" t="s">
        <v>20085</v>
      </c>
      <c r="B30593" s="1">
        <v>44313</v>
      </c>
      <c r="C30593">
        <v>52.9</v>
      </c>
    </row>
    <row r="30594" spans="1:3" x14ac:dyDescent="0.2">
      <c r="A30594" t="s">
        <v>1602</v>
      </c>
      <c r="B30594" s="1">
        <v>44313</v>
      </c>
      <c r="C30594">
        <v>85.45</v>
      </c>
    </row>
    <row r="30595" spans="1:3" x14ac:dyDescent="0.2">
      <c r="A30595" t="s">
        <v>19688</v>
      </c>
      <c r="B30595" s="1">
        <v>44313</v>
      </c>
      <c r="C30595">
        <v>57.9</v>
      </c>
    </row>
    <row r="30596" spans="1:3" x14ac:dyDescent="0.2">
      <c r="A30596" t="s">
        <v>3186</v>
      </c>
      <c r="B30596" s="1">
        <v>44313</v>
      </c>
      <c r="C30596">
        <v>395</v>
      </c>
    </row>
    <row r="30597" spans="1:3" x14ac:dyDescent="0.2">
      <c r="A30597" t="s">
        <v>9994</v>
      </c>
      <c r="B30597" s="1">
        <v>44313</v>
      </c>
      <c r="C30597">
        <v>478.92</v>
      </c>
    </row>
    <row r="30598" spans="1:3" x14ac:dyDescent="0.2">
      <c r="A30598" t="s">
        <v>228</v>
      </c>
      <c r="B30598" s="1">
        <v>44313</v>
      </c>
      <c r="C30598">
        <v>2193.09</v>
      </c>
    </row>
    <row r="30599" spans="1:3" x14ac:dyDescent="0.2">
      <c r="A30599" t="s">
        <v>3</v>
      </c>
      <c r="B30599" s="1">
        <v>44313</v>
      </c>
      <c r="C30599">
        <v>35</v>
      </c>
    </row>
    <row r="30600" spans="1:3" x14ac:dyDescent="0.2">
      <c r="A30600" t="s">
        <v>184</v>
      </c>
      <c r="B30600" s="1">
        <v>44313</v>
      </c>
      <c r="C30600">
        <v>75.13</v>
      </c>
    </row>
    <row r="30601" spans="1:3" x14ac:dyDescent="0.2">
      <c r="A30601" t="s">
        <v>5269</v>
      </c>
      <c r="B30601" s="1">
        <v>44313</v>
      </c>
      <c r="C30601">
        <v>1315.39</v>
      </c>
    </row>
    <row r="30602" spans="1:3" x14ac:dyDescent="0.2">
      <c r="A30602" t="s">
        <v>383</v>
      </c>
      <c r="B30602" s="1">
        <v>44313</v>
      </c>
      <c r="C30602">
        <v>47.25</v>
      </c>
    </row>
    <row r="30603" spans="1:3" x14ac:dyDescent="0.2">
      <c r="A30603" t="s">
        <v>679</v>
      </c>
      <c r="B30603" s="1">
        <v>44313</v>
      </c>
      <c r="C30603">
        <v>814.82</v>
      </c>
    </row>
    <row r="30604" spans="1:3" x14ac:dyDescent="0.2">
      <c r="A30604" t="s">
        <v>679</v>
      </c>
      <c r="B30604" s="1">
        <v>44313</v>
      </c>
      <c r="C30604">
        <v>19.25</v>
      </c>
    </row>
    <row r="30605" spans="1:3" x14ac:dyDescent="0.2">
      <c r="A30605" t="s">
        <v>20086</v>
      </c>
      <c r="B30605" s="1">
        <v>44313</v>
      </c>
      <c r="C30605">
        <v>22.9</v>
      </c>
    </row>
    <row r="30606" spans="1:3" x14ac:dyDescent="0.2">
      <c r="A30606" t="s">
        <v>20087</v>
      </c>
      <c r="B30606" s="1">
        <v>44313</v>
      </c>
      <c r="C30606">
        <v>44.99</v>
      </c>
    </row>
    <row r="30607" spans="1:3" x14ac:dyDescent="0.2">
      <c r="A30607" t="s">
        <v>20088</v>
      </c>
      <c r="B30607" s="1">
        <v>44313</v>
      </c>
      <c r="C30607">
        <v>395</v>
      </c>
    </row>
    <row r="30608" spans="1:3" x14ac:dyDescent="0.2">
      <c r="A30608" t="s">
        <v>14585</v>
      </c>
      <c r="B30608" s="1">
        <v>44313</v>
      </c>
      <c r="C30608">
        <v>37.450000000000003</v>
      </c>
    </row>
    <row r="30609" spans="1:3" x14ac:dyDescent="0.2">
      <c r="A30609" t="s">
        <v>20089</v>
      </c>
      <c r="B30609" s="1">
        <v>44313</v>
      </c>
      <c r="C30609">
        <v>107.85</v>
      </c>
    </row>
    <row r="30610" spans="1:3" x14ac:dyDescent="0.2">
      <c r="A30610" t="s">
        <v>20090</v>
      </c>
      <c r="B30610" s="1">
        <v>44313</v>
      </c>
      <c r="C30610">
        <v>47.9</v>
      </c>
    </row>
    <row r="30611" spans="1:3" x14ac:dyDescent="0.2">
      <c r="A30611" t="s">
        <v>12</v>
      </c>
      <c r="B30611" s="1">
        <v>44313</v>
      </c>
      <c r="C30611">
        <v>551.67999999999995</v>
      </c>
    </row>
    <row r="30612" spans="1:3" x14ac:dyDescent="0.2">
      <c r="A30612" t="s">
        <v>232</v>
      </c>
      <c r="B30612" s="1">
        <v>44314</v>
      </c>
      <c r="C30612">
        <v>246.42</v>
      </c>
    </row>
    <row r="30613" spans="1:3" x14ac:dyDescent="0.2">
      <c r="A30613" t="s">
        <v>374</v>
      </c>
      <c r="B30613" s="1">
        <v>44314</v>
      </c>
      <c r="C30613">
        <v>1382.94</v>
      </c>
    </row>
    <row r="30614" spans="1:3" x14ac:dyDescent="0.2">
      <c r="A30614" t="s">
        <v>176</v>
      </c>
      <c r="B30614" s="1">
        <v>44314</v>
      </c>
      <c r="C30614">
        <v>1238.5</v>
      </c>
    </row>
    <row r="30615" spans="1:3" x14ac:dyDescent="0.2">
      <c r="A30615" t="s">
        <v>232</v>
      </c>
      <c r="B30615" s="1">
        <v>44314</v>
      </c>
      <c r="C30615">
        <v>752.94</v>
      </c>
    </row>
    <row r="30616" spans="1:3" x14ac:dyDescent="0.2">
      <c r="A30616" t="s">
        <v>12243</v>
      </c>
      <c r="B30616" s="1">
        <v>44314</v>
      </c>
      <c r="C30616">
        <v>92.85</v>
      </c>
    </row>
    <row r="30617" spans="1:3" x14ac:dyDescent="0.2">
      <c r="A30617" t="s">
        <v>34</v>
      </c>
      <c r="B30617" s="1">
        <v>44314</v>
      </c>
      <c r="C30617">
        <v>144.81</v>
      </c>
    </row>
    <row r="30618" spans="1:3" x14ac:dyDescent="0.2">
      <c r="A30618" t="s">
        <v>3</v>
      </c>
      <c r="B30618" s="1">
        <v>44314</v>
      </c>
      <c r="C30618">
        <v>17</v>
      </c>
    </row>
    <row r="30619" spans="1:3" x14ac:dyDescent="0.2">
      <c r="A30619" t="s">
        <v>9451</v>
      </c>
      <c r="B30619" s="1">
        <v>44314</v>
      </c>
      <c r="C30619">
        <v>600</v>
      </c>
    </row>
    <row r="30620" spans="1:3" x14ac:dyDescent="0.2">
      <c r="A30620" t="s">
        <v>18419</v>
      </c>
      <c r="B30620" s="1">
        <v>44314</v>
      </c>
      <c r="C30620">
        <v>1750</v>
      </c>
    </row>
    <row r="30621" spans="1:3" x14ac:dyDescent="0.2">
      <c r="A30621" t="s">
        <v>383</v>
      </c>
      <c r="B30621" s="1">
        <v>44314</v>
      </c>
      <c r="C30621">
        <v>47.25</v>
      </c>
    </row>
    <row r="30622" spans="1:3" x14ac:dyDescent="0.2">
      <c r="A30622" t="s">
        <v>286</v>
      </c>
      <c r="B30622" s="1">
        <v>44314</v>
      </c>
      <c r="C30622">
        <v>269.24</v>
      </c>
    </row>
    <row r="30623" spans="1:3" x14ac:dyDescent="0.2">
      <c r="A30623" t="s">
        <v>536</v>
      </c>
      <c r="B30623" s="1">
        <v>44314</v>
      </c>
      <c r="C30623">
        <v>44.98</v>
      </c>
    </row>
    <row r="30624" spans="1:3" x14ac:dyDescent="0.2">
      <c r="A30624" t="s">
        <v>536</v>
      </c>
      <c r="B30624" s="1">
        <v>44314</v>
      </c>
      <c r="C30624">
        <v>44.98</v>
      </c>
    </row>
    <row r="30625" spans="1:3" x14ac:dyDescent="0.2">
      <c r="A30625" t="s">
        <v>396</v>
      </c>
      <c r="B30625" s="1">
        <v>44314</v>
      </c>
      <c r="C30625">
        <v>63.45</v>
      </c>
    </row>
    <row r="30626" spans="1:3" x14ac:dyDescent="0.2">
      <c r="A30626" t="s">
        <v>10473</v>
      </c>
      <c r="B30626" s="1">
        <v>44314</v>
      </c>
      <c r="C30626">
        <v>313.5</v>
      </c>
    </row>
    <row r="30627" spans="1:3" x14ac:dyDescent="0.2">
      <c r="A30627" t="s">
        <v>20078</v>
      </c>
      <c r="B30627" s="1">
        <v>44314</v>
      </c>
      <c r="C30627">
        <v>839.7</v>
      </c>
    </row>
    <row r="30628" spans="1:3" x14ac:dyDescent="0.2">
      <c r="A30628" t="s">
        <v>5375</v>
      </c>
      <c r="B30628" s="1">
        <v>44314</v>
      </c>
      <c r="C30628">
        <v>160</v>
      </c>
    </row>
    <row r="30629" spans="1:3" x14ac:dyDescent="0.2">
      <c r="A30629" t="s">
        <v>225</v>
      </c>
      <c r="B30629" s="1">
        <v>44314</v>
      </c>
      <c r="C30629">
        <v>3278.02</v>
      </c>
    </row>
    <row r="30630" spans="1:3" x14ac:dyDescent="0.2">
      <c r="A30630" t="s">
        <v>4329</v>
      </c>
      <c r="B30630" s="1">
        <v>44314</v>
      </c>
      <c r="C30630">
        <v>346.47</v>
      </c>
    </row>
    <row r="30631" spans="1:3" x14ac:dyDescent="0.2">
      <c r="A30631" t="s">
        <v>4651</v>
      </c>
      <c r="B30631" s="1">
        <v>44314</v>
      </c>
      <c r="C30631">
        <v>20.95</v>
      </c>
    </row>
    <row r="30632" spans="1:3" x14ac:dyDescent="0.2">
      <c r="A30632" t="s">
        <v>12591</v>
      </c>
      <c r="B30632" s="1">
        <v>44314</v>
      </c>
      <c r="C30632">
        <v>83.75</v>
      </c>
    </row>
    <row r="30633" spans="1:3" x14ac:dyDescent="0.2">
      <c r="A30633" t="s">
        <v>8961</v>
      </c>
      <c r="B30633" s="1">
        <v>44314</v>
      </c>
      <c r="C30633">
        <v>41.9</v>
      </c>
    </row>
    <row r="30634" spans="1:3" x14ac:dyDescent="0.2">
      <c r="A30634" t="s">
        <v>3830</v>
      </c>
      <c r="B30634" s="1">
        <v>44314</v>
      </c>
      <c r="C30634">
        <v>69.45</v>
      </c>
    </row>
    <row r="30635" spans="1:3" x14ac:dyDescent="0.2">
      <c r="A30635" t="s">
        <v>20079</v>
      </c>
      <c r="B30635" s="1">
        <v>44314</v>
      </c>
      <c r="C30635">
        <v>194.75</v>
      </c>
    </row>
    <row r="30636" spans="1:3" x14ac:dyDescent="0.2">
      <c r="A30636" t="s">
        <v>19247</v>
      </c>
      <c r="B30636" s="1">
        <v>44314</v>
      </c>
      <c r="C30636">
        <v>249.8</v>
      </c>
    </row>
    <row r="30637" spans="1:3" x14ac:dyDescent="0.2">
      <c r="A30637" t="s">
        <v>20080</v>
      </c>
      <c r="B30637" s="1">
        <v>44314</v>
      </c>
      <c r="C30637">
        <v>178.3</v>
      </c>
    </row>
    <row r="30638" spans="1:3" x14ac:dyDescent="0.2">
      <c r="A30638" t="s">
        <v>20081</v>
      </c>
      <c r="B30638" s="1">
        <v>44314</v>
      </c>
      <c r="C30638">
        <v>82.85</v>
      </c>
    </row>
    <row r="30639" spans="1:3" x14ac:dyDescent="0.2">
      <c r="A30639" t="s">
        <v>12</v>
      </c>
      <c r="B30639" s="1">
        <v>44314</v>
      </c>
      <c r="C30639">
        <v>264.02999999999997</v>
      </c>
    </row>
    <row r="30640" spans="1:3" x14ac:dyDescent="0.2">
      <c r="A30640" t="s">
        <v>83</v>
      </c>
      <c r="B30640" s="1">
        <v>44314</v>
      </c>
      <c r="C30640">
        <v>427.95</v>
      </c>
    </row>
    <row r="30641" spans="1:3" x14ac:dyDescent="0.2">
      <c r="A30641" t="s">
        <v>20071</v>
      </c>
      <c r="B30641" s="1">
        <v>44315</v>
      </c>
      <c r="C30641">
        <v>43.9</v>
      </c>
    </row>
    <row r="30642" spans="1:3" x14ac:dyDescent="0.2">
      <c r="A30642" t="s">
        <v>72</v>
      </c>
      <c r="B30642" s="1">
        <v>44315</v>
      </c>
      <c r="C30642">
        <v>250</v>
      </c>
    </row>
    <row r="30643" spans="1:3" x14ac:dyDescent="0.2">
      <c r="A30643" t="s">
        <v>20072</v>
      </c>
      <c r="B30643" s="1">
        <v>44315</v>
      </c>
      <c r="C30643">
        <v>157.80000000000001</v>
      </c>
    </row>
    <row r="30644" spans="1:3" x14ac:dyDescent="0.2">
      <c r="A30644" t="s">
        <v>122</v>
      </c>
      <c r="B30644" s="1">
        <v>44315</v>
      </c>
      <c r="C30644">
        <v>259.75</v>
      </c>
    </row>
    <row r="30645" spans="1:3" x14ac:dyDescent="0.2">
      <c r="A30645" t="s">
        <v>20073</v>
      </c>
      <c r="B30645" s="1">
        <v>44315</v>
      </c>
      <c r="C30645">
        <v>30.9</v>
      </c>
    </row>
    <row r="30646" spans="1:3" x14ac:dyDescent="0.2">
      <c r="A30646" t="s">
        <v>396</v>
      </c>
      <c r="B30646" s="1">
        <v>44315</v>
      </c>
      <c r="C30646">
        <v>336.74</v>
      </c>
    </row>
    <row r="30647" spans="1:3" x14ac:dyDescent="0.2">
      <c r="A30647" t="s">
        <v>11935</v>
      </c>
      <c r="B30647" s="1">
        <v>44315</v>
      </c>
      <c r="C30647">
        <v>80.45</v>
      </c>
    </row>
    <row r="30648" spans="1:3" x14ac:dyDescent="0.2">
      <c r="A30648" t="s">
        <v>148</v>
      </c>
      <c r="B30648" s="1">
        <v>44315</v>
      </c>
      <c r="C30648">
        <v>137.83000000000001</v>
      </c>
    </row>
    <row r="30649" spans="1:3" x14ac:dyDescent="0.2">
      <c r="A30649" t="s">
        <v>20042</v>
      </c>
      <c r="B30649" s="1">
        <v>44315</v>
      </c>
      <c r="C30649">
        <v>11.99</v>
      </c>
    </row>
    <row r="30650" spans="1:3" x14ac:dyDescent="0.2">
      <c r="A30650" t="s">
        <v>2196</v>
      </c>
      <c r="B30650" s="1">
        <v>44315</v>
      </c>
      <c r="C30650">
        <v>506.4</v>
      </c>
    </row>
    <row r="30651" spans="1:3" x14ac:dyDescent="0.2">
      <c r="A30651" t="s">
        <v>148</v>
      </c>
      <c r="B30651" s="1">
        <v>44315</v>
      </c>
      <c r="C30651">
        <v>813.91</v>
      </c>
    </row>
    <row r="30652" spans="1:3" x14ac:dyDescent="0.2">
      <c r="A30652" t="s">
        <v>7890</v>
      </c>
      <c r="B30652" s="1">
        <v>44315</v>
      </c>
      <c r="C30652">
        <v>376.68</v>
      </c>
    </row>
    <row r="30653" spans="1:3" x14ac:dyDescent="0.2">
      <c r="A30653" t="s">
        <v>40</v>
      </c>
      <c r="B30653" s="1">
        <v>44315</v>
      </c>
      <c r="C30653">
        <v>130.1</v>
      </c>
    </row>
    <row r="30654" spans="1:3" x14ac:dyDescent="0.2">
      <c r="A30654" t="s">
        <v>20074</v>
      </c>
      <c r="B30654" s="1">
        <v>44315</v>
      </c>
      <c r="C30654">
        <v>101.95</v>
      </c>
    </row>
    <row r="30655" spans="1:3" x14ac:dyDescent="0.2">
      <c r="A30655" t="s">
        <v>18892</v>
      </c>
      <c r="B30655" s="1">
        <v>44315</v>
      </c>
      <c r="C30655">
        <v>290.88</v>
      </c>
    </row>
    <row r="30656" spans="1:3" x14ac:dyDescent="0.2">
      <c r="A30656" t="s">
        <v>851</v>
      </c>
      <c r="B30656" s="1">
        <v>44315</v>
      </c>
      <c r="C30656">
        <v>157.94999999999999</v>
      </c>
    </row>
    <row r="30657" spans="1:3" x14ac:dyDescent="0.2">
      <c r="A30657" t="s">
        <v>20075</v>
      </c>
      <c r="B30657" s="1">
        <v>44315</v>
      </c>
      <c r="C30657">
        <v>44.65</v>
      </c>
    </row>
    <row r="30658" spans="1:3" x14ac:dyDescent="0.2">
      <c r="A30658" t="s">
        <v>20076</v>
      </c>
      <c r="B30658" s="1">
        <v>44315</v>
      </c>
      <c r="C30658">
        <v>195.8</v>
      </c>
    </row>
    <row r="30659" spans="1:3" x14ac:dyDescent="0.2">
      <c r="A30659" t="s">
        <v>6139</v>
      </c>
      <c r="B30659" s="1">
        <v>44315</v>
      </c>
      <c r="C30659">
        <v>207.58</v>
      </c>
    </row>
    <row r="30660" spans="1:3" x14ac:dyDescent="0.2">
      <c r="A30660" t="s">
        <v>6139</v>
      </c>
      <c r="B30660" s="1">
        <v>44315</v>
      </c>
      <c r="C30660">
        <v>69.7</v>
      </c>
    </row>
    <row r="30661" spans="1:3" x14ac:dyDescent="0.2">
      <c r="A30661" t="s">
        <v>6139</v>
      </c>
      <c r="B30661" s="1">
        <v>44315</v>
      </c>
      <c r="C30661">
        <v>132.4</v>
      </c>
    </row>
    <row r="30662" spans="1:3" x14ac:dyDescent="0.2">
      <c r="A30662" t="s">
        <v>6139</v>
      </c>
      <c r="B30662" s="1">
        <v>44315</v>
      </c>
      <c r="C30662">
        <v>449.03</v>
      </c>
    </row>
    <row r="30663" spans="1:3" x14ac:dyDescent="0.2">
      <c r="A30663" t="s">
        <v>20077</v>
      </c>
      <c r="B30663" s="1">
        <v>44315</v>
      </c>
      <c r="C30663">
        <v>55.9</v>
      </c>
    </row>
    <row r="30664" spans="1:3" x14ac:dyDescent="0.2">
      <c r="A30664" t="s">
        <v>2292</v>
      </c>
      <c r="B30664" s="1">
        <v>44315</v>
      </c>
      <c r="C30664">
        <v>192.75</v>
      </c>
    </row>
    <row r="30665" spans="1:3" x14ac:dyDescent="0.2">
      <c r="A30665" t="s">
        <v>383</v>
      </c>
      <c r="B30665" s="1">
        <v>44315</v>
      </c>
      <c r="C30665">
        <v>47.25</v>
      </c>
    </row>
    <row r="30666" spans="1:3" x14ac:dyDescent="0.2">
      <c r="A30666" t="s">
        <v>335</v>
      </c>
      <c r="B30666" s="1">
        <v>44315</v>
      </c>
      <c r="C30666">
        <v>300</v>
      </c>
    </row>
    <row r="30667" spans="1:3" x14ac:dyDescent="0.2">
      <c r="A30667" t="s">
        <v>4021</v>
      </c>
      <c r="B30667" s="1">
        <v>44315</v>
      </c>
      <c r="C30667">
        <v>26.95</v>
      </c>
    </row>
    <row r="30668" spans="1:3" x14ac:dyDescent="0.2">
      <c r="A30668" t="s">
        <v>229</v>
      </c>
      <c r="B30668" s="1">
        <v>44315</v>
      </c>
      <c r="C30668">
        <v>32.93</v>
      </c>
    </row>
    <row r="30669" spans="1:3" x14ac:dyDescent="0.2">
      <c r="A30669" t="s">
        <v>11</v>
      </c>
      <c r="B30669" s="1">
        <v>44315</v>
      </c>
      <c r="C30669">
        <v>502.63</v>
      </c>
    </row>
    <row r="30670" spans="1:3" x14ac:dyDescent="0.2">
      <c r="A30670" t="s">
        <v>12</v>
      </c>
      <c r="B30670" s="1">
        <v>44315</v>
      </c>
      <c r="C30670">
        <v>101.14</v>
      </c>
    </row>
    <row r="30671" spans="1:3" x14ac:dyDescent="0.2">
      <c r="A30671" t="s">
        <v>14028</v>
      </c>
      <c r="B30671" s="1">
        <v>44316</v>
      </c>
      <c r="C30671">
        <v>33.85</v>
      </c>
    </row>
    <row r="30672" spans="1:3" x14ac:dyDescent="0.2">
      <c r="A30672" t="s">
        <v>20065</v>
      </c>
      <c r="B30672" s="1">
        <v>44316</v>
      </c>
      <c r="C30672">
        <v>47.9</v>
      </c>
    </row>
    <row r="30673" spans="1:3" x14ac:dyDescent="0.2">
      <c r="A30673" t="s">
        <v>5673</v>
      </c>
      <c r="B30673" s="1">
        <v>44316</v>
      </c>
      <c r="C30673">
        <v>359.85</v>
      </c>
    </row>
    <row r="30674" spans="1:3" x14ac:dyDescent="0.2">
      <c r="A30674" t="s">
        <v>20066</v>
      </c>
      <c r="B30674" s="1">
        <v>44316</v>
      </c>
      <c r="C30674">
        <v>97.85</v>
      </c>
    </row>
    <row r="30675" spans="1:3" x14ac:dyDescent="0.2">
      <c r="A30675" t="s">
        <v>158</v>
      </c>
      <c r="B30675" s="1">
        <v>44316</v>
      </c>
      <c r="C30675">
        <v>34.92</v>
      </c>
    </row>
    <row r="30676" spans="1:3" x14ac:dyDescent="0.2">
      <c r="A30676" t="s">
        <v>18551</v>
      </c>
      <c r="B30676" s="1">
        <v>44316</v>
      </c>
      <c r="C30676">
        <v>657.03</v>
      </c>
    </row>
    <row r="30677" spans="1:3" x14ac:dyDescent="0.2">
      <c r="A30677" t="s">
        <v>383</v>
      </c>
      <c r="B30677" s="1">
        <v>44316</v>
      </c>
      <c r="C30677">
        <v>219.01</v>
      </c>
    </row>
    <row r="30678" spans="1:3" x14ac:dyDescent="0.2">
      <c r="A30678" t="s">
        <v>147</v>
      </c>
      <c r="B30678" s="1">
        <v>44316</v>
      </c>
      <c r="C30678">
        <v>514.61</v>
      </c>
    </row>
    <row r="30679" spans="1:3" x14ac:dyDescent="0.2">
      <c r="A30679" t="s">
        <v>20067</v>
      </c>
      <c r="B30679" s="1">
        <v>44316</v>
      </c>
      <c r="C30679">
        <v>46.45</v>
      </c>
    </row>
    <row r="30680" spans="1:3" x14ac:dyDescent="0.2">
      <c r="A30680" t="s">
        <v>6139</v>
      </c>
      <c r="B30680" s="1">
        <v>44316</v>
      </c>
      <c r="C30680">
        <v>1235.3699999999999</v>
      </c>
    </row>
    <row r="30681" spans="1:3" x14ac:dyDescent="0.2">
      <c r="A30681" t="s">
        <v>536</v>
      </c>
      <c r="B30681" s="1">
        <v>44316</v>
      </c>
      <c r="C30681">
        <v>29.98</v>
      </c>
    </row>
    <row r="30682" spans="1:3" x14ac:dyDescent="0.2">
      <c r="A30682" t="s">
        <v>20068</v>
      </c>
      <c r="B30682" s="1">
        <v>44316</v>
      </c>
      <c r="C30682">
        <v>61.5</v>
      </c>
    </row>
    <row r="30683" spans="1:3" x14ac:dyDescent="0.2">
      <c r="A30683" t="s">
        <v>20069</v>
      </c>
      <c r="B30683" s="1">
        <v>44316</v>
      </c>
      <c r="C30683">
        <v>47.45</v>
      </c>
    </row>
    <row r="30684" spans="1:3" x14ac:dyDescent="0.2">
      <c r="A30684" t="s">
        <v>12731</v>
      </c>
      <c r="B30684" s="1">
        <v>44316</v>
      </c>
      <c r="C30684">
        <v>86.95</v>
      </c>
    </row>
    <row r="30685" spans="1:3" x14ac:dyDescent="0.2">
      <c r="A30685" t="s">
        <v>20070</v>
      </c>
      <c r="B30685" s="1">
        <v>44316</v>
      </c>
      <c r="C30685">
        <v>47.45</v>
      </c>
    </row>
    <row r="30686" spans="1:3" x14ac:dyDescent="0.2">
      <c r="A30686" t="s">
        <v>5673</v>
      </c>
      <c r="B30686" s="1">
        <v>44316</v>
      </c>
      <c r="C30686">
        <v>212.7</v>
      </c>
    </row>
    <row r="30687" spans="1:3" x14ac:dyDescent="0.2">
      <c r="A30687" t="s">
        <v>2292</v>
      </c>
      <c r="B30687" s="1">
        <v>44316</v>
      </c>
      <c r="C30687">
        <v>97.85</v>
      </c>
    </row>
    <row r="30688" spans="1:3" x14ac:dyDescent="0.2">
      <c r="A30688" t="s">
        <v>12</v>
      </c>
      <c r="B30688" s="1">
        <v>44316</v>
      </c>
      <c r="C30688">
        <v>54.97</v>
      </c>
    </row>
    <row r="30689" spans="1:3" x14ac:dyDescent="0.2">
      <c r="A30689" t="s">
        <v>6139</v>
      </c>
      <c r="B30689" s="1">
        <v>44316</v>
      </c>
      <c r="C30689">
        <v>227.1</v>
      </c>
    </row>
    <row r="30690" spans="1:3" x14ac:dyDescent="0.2">
      <c r="A30690" t="s">
        <v>3254</v>
      </c>
      <c r="B30690" s="1">
        <v>44316</v>
      </c>
      <c r="C30690">
        <v>682.28</v>
      </c>
    </row>
    <row r="30691" spans="1:3" x14ac:dyDescent="0.2">
      <c r="A30691" t="s">
        <v>229</v>
      </c>
      <c r="B30691" s="1">
        <v>44316</v>
      </c>
      <c r="C30691">
        <v>32.93</v>
      </c>
    </row>
    <row r="30692" spans="1:3" x14ac:dyDescent="0.2">
      <c r="A30692" t="s">
        <v>2194</v>
      </c>
      <c r="B30692" s="1">
        <v>44316</v>
      </c>
      <c r="C30692">
        <v>312.89999999999998</v>
      </c>
    </row>
    <row r="30693" spans="1:3" x14ac:dyDescent="0.2">
      <c r="A30693" t="s">
        <v>122</v>
      </c>
      <c r="B30693" s="1">
        <v>44317</v>
      </c>
      <c r="C30693">
        <v>2807.34</v>
      </c>
    </row>
    <row r="30694" spans="1:3" x14ac:dyDescent="0.2">
      <c r="A30694" t="s">
        <v>20064</v>
      </c>
      <c r="B30694" s="1">
        <v>44317</v>
      </c>
      <c r="C30694">
        <v>179.95</v>
      </c>
    </row>
    <row r="30695" spans="1:3" x14ac:dyDescent="0.2">
      <c r="A30695" t="s">
        <v>14</v>
      </c>
      <c r="B30695" s="1">
        <v>44317</v>
      </c>
      <c r="C30695">
        <v>1337.33</v>
      </c>
    </row>
    <row r="30696" spans="1:3" x14ac:dyDescent="0.2">
      <c r="A30696" t="s">
        <v>322</v>
      </c>
      <c r="B30696" s="1">
        <v>44319</v>
      </c>
      <c r="C30696">
        <v>2330.79</v>
      </c>
    </row>
    <row r="30697" spans="1:3" x14ac:dyDescent="0.2">
      <c r="A30697" t="s">
        <v>383</v>
      </c>
      <c r="B30697" s="1">
        <v>44319</v>
      </c>
      <c r="C30697">
        <v>140.97999999999999</v>
      </c>
    </row>
    <row r="30698" spans="1:3" x14ac:dyDescent="0.2">
      <c r="A30698" t="s">
        <v>5605</v>
      </c>
      <c r="B30698" s="1">
        <v>44319</v>
      </c>
      <c r="C30698">
        <v>194.1</v>
      </c>
    </row>
    <row r="30699" spans="1:3" x14ac:dyDescent="0.2">
      <c r="A30699" t="s">
        <v>14591</v>
      </c>
      <c r="B30699" s="1">
        <v>44319</v>
      </c>
      <c r="C30699">
        <v>66.239999999999995</v>
      </c>
    </row>
    <row r="30700" spans="1:3" x14ac:dyDescent="0.2">
      <c r="A30700" t="s">
        <v>5313</v>
      </c>
      <c r="B30700" s="1">
        <v>44319</v>
      </c>
      <c r="C30700">
        <v>233.23</v>
      </c>
    </row>
    <row r="30701" spans="1:3" x14ac:dyDescent="0.2">
      <c r="A30701" t="s">
        <v>5313</v>
      </c>
      <c r="B30701" s="1">
        <v>44319</v>
      </c>
      <c r="C30701">
        <v>46.67</v>
      </c>
    </row>
    <row r="30702" spans="1:3" x14ac:dyDescent="0.2">
      <c r="A30702" t="s">
        <v>3687</v>
      </c>
      <c r="B30702" s="1">
        <v>44319</v>
      </c>
      <c r="C30702">
        <v>52.9</v>
      </c>
    </row>
    <row r="30703" spans="1:3" x14ac:dyDescent="0.2">
      <c r="A30703" t="s">
        <v>20057</v>
      </c>
      <c r="B30703" s="1">
        <v>44319</v>
      </c>
      <c r="C30703">
        <v>13.99</v>
      </c>
    </row>
    <row r="30704" spans="1:3" x14ac:dyDescent="0.2">
      <c r="A30704" t="s">
        <v>20058</v>
      </c>
      <c r="B30704" s="1">
        <v>44319</v>
      </c>
      <c r="C30704">
        <v>13.99</v>
      </c>
    </row>
    <row r="30705" spans="1:3" x14ac:dyDescent="0.2">
      <c r="A30705" t="s">
        <v>4203</v>
      </c>
      <c r="B30705" s="1">
        <v>44319</v>
      </c>
      <c r="C30705">
        <v>44.9</v>
      </c>
    </row>
    <row r="30706" spans="1:3" x14ac:dyDescent="0.2">
      <c r="A30706" t="s">
        <v>3954</v>
      </c>
      <c r="B30706" s="1">
        <v>44319</v>
      </c>
      <c r="C30706">
        <v>125.6</v>
      </c>
    </row>
    <row r="30707" spans="1:3" x14ac:dyDescent="0.2">
      <c r="A30707" t="s">
        <v>383</v>
      </c>
      <c r="B30707" s="1">
        <v>44319</v>
      </c>
      <c r="C30707">
        <v>115.98</v>
      </c>
    </row>
    <row r="30708" spans="1:3" x14ac:dyDescent="0.2">
      <c r="A30708" t="s">
        <v>123</v>
      </c>
      <c r="B30708" s="1">
        <v>44319</v>
      </c>
      <c r="C30708">
        <v>299.51</v>
      </c>
    </row>
    <row r="30709" spans="1:3" x14ac:dyDescent="0.2">
      <c r="A30709" t="s">
        <v>32</v>
      </c>
      <c r="B30709" s="1">
        <v>44319</v>
      </c>
      <c r="C30709">
        <v>525.87</v>
      </c>
    </row>
    <row r="30710" spans="1:3" x14ac:dyDescent="0.2">
      <c r="A30710" t="s">
        <v>171</v>
      </c>
      <c r="B30710" s="1">
        <v>44319</v>
      </c>
      <c r="C30710">
        <v>496.81</v>
      </c>
    </row>
    <row r="30711" spans="1:3" x14ac:dyDescent="0.2">
      <c r="A30711" t="s">
        <v>64</v>
      </c>
      <c r="B30711" s="1">
        <v>44319</v>
      </c>
      <c r="C30711">
        <v>740.31</v>
      </c>
    </row>
    <row r="30712" spans="1:3" x14ac:dyDescent="0.2">
      <c r="A30712" t="s">
        <v>10350</v>
      </c>
      <c r="B30712" s="1">
        <v>44319</v>
      </c>
      <c r="C30712">
        <v>46.45</v>
      </c>
    </row>
    <row r="30713" spans="1:3" x14ac:dyDescent="0.2">
      <c r="A30713" t="s">
        <v>13348</v>
      </c>
      <c r="B30713" s="1">
        <v>44319</v>
      </c>
      <c r="C30713">
        <v>81.849999999999994</v>
      </c>
    </row>
    <row r="30714" spans="1:3" x14ac:dyDescent="0.2">
      <c r="A30714" t="s">
        <v>7302</v>
      </c>
      <c r="B30714" s="1">
        <v>44319</v>
      </c>
      <c r="C30714">
        <v>423.69</v>
      </c>
    </row>
    <row r="30715" spans="1:3" x14ac:dyDescent="0.2">
      <c r="A30715" t="s">
        <v>15982</v>
      </c>
      <c r="B30715" s="1">
        <v>44319</v>
      </c>
      <c r="C30715">
        <v>87.4</v>
      </c>
    </row>
    <row r="30716" spans="1:3" x14ac:dyDescent="0.2">
      <c r="A30716" t="s">
        <v>20059</v>
      </c>
      <c r="B30716" s="1">
        <v>44319</v>
      </c>
      <c r="C30716">
        <v>237</v>
      </c>
    </row>
    <row r="30717" spans="1:3" x14ac:dyDescent="0.2">
      <c r="A30717" t="s">
        <v>7682</v>
      </c>
      <c r="B30717" s="1">
        <v>44319</v>
      </c>
      <c r="C30717">
        <v>53.4</v>
      </c>
    </row>
    <row r="30718" spans="1:3" x14ac:dyDescent="0.2">
      <c r="A30718" t="s">
        <v>19841</v>
      </c>
      <c r="B30718" s="1">
        <v>44319</v>
      </c>
      <c r="C30718">
        <v>47.45</v>
      </c>
    </row>
    <row r="30719" spans="1:3" x14ac:dyDescent="0.2">
      <c r="A30719" t="s">
        <v>1136</v>
      </c>
      <c r="B30719" s="1">
        <v>44319</v>
      </c>
      <c r="C30719">
        <v>55.9</v>
      </c>
    </row>
    <row r="30720" spans="1:3" x14ac:dyDescent="0.2">
      <c r="A30720" t="s">
        <v>20060</v>
      </c>
      <c r="B30720" s="1">
        <v>44319</v>
      </c>
      <c r="C30720">
        <v>47.45</v>
      </c>
    </row>
    <row r="30721" spans="1:3" x14ac:dyDescent="0.2">
      <c r="A30721" t="s">
        <v>20061</v>
      </c>
      <c r="B30721" s="1">
        <v>44319</v>
      </c>
      <c r="C30721">
        <v>64.95</v>
      </c>
    </row>
    <row r="30722" spans="1:3" x14ac:dyDescent="0.2">
      <c r="A30722" t="s">
        <v>19992</v>
      </c>
      <c r="B30722" s="1">
        <v>44319</v>
      </c>
      <c r="C30722">
        <v>250.45</v>
      </c>
    </row>
    <row r="30723" spans="1:3" x14ac:dyDescent="0.2">
      <c r="A30723" t="s">
        <v>20062</v>
      </c>
      <c r="B30723" s="1">
        <v>44319</v>
      </c>
      <c r="C30723">
        <v>76.95</v>
      </c>
    </row>
    <row r="30724" spans="1:3" x14ac:dyDescent="0.2">
      <c r="A30724" t="s">
        <v>6625</v>
      </c>
      <c r="B30724" s="1">
        <v>44319</v>
      </c>
      <c r="C30724">
        <v>47.9</v>
      </c>
    </row>
    <row r="30725" spans="1:3" x14ac:dyDescent="0.2">
      <c r="A30725" t="s">
        <v>8872</v>
      </c>
      <c r="B30725" s="1">
        <v>44319</v>
      </c>
      <c r="C30725">
        <v>82.3</v>
      </c>
    </row>
    <row r="30726" spans="1:3" x14ac:dyDescent="0.2">
      <c r="A30726" t="s">
        <v>4167</v>
      </c>
      <c r="B30726" s="1">
        <v>44319</v>
      </c>
      <c r="C30726">
        <v>108.55</v>
      </c>
    </row>
    <row r="30727" spans="1:3" x14ac:dyDescent="0.2">
      <c r="A30727" t="s">
        <v>18310</v>
      </c>
      <c r="B30727" s="1">
        <v>44319</v>
      </c>
      <c r="C30727">
        <v>152.15</v>
      </c>
    </row>
    <row r="30728" spans="1:3" x14ac:dyDescent="0.2">
      <c r="A30728" t="s">
        <v>1090</v>
      </c>
      <c r="B30728" s="1">
        <v>44319</v>
      </c>
      <c r="C30728">
        <v>158.63999999999999</v>
      </c>
    </row>
    <row r="30729" spans="1:3" x14ac:dyDescent="0.2">
      <c r="A30729" t="s">
        <v>1995</v>
      </c>
      <c r="B30729" s="1">
        <v>44319</v>
      </c>
      <c r="C30729">
        <v>656.56</v>
      </c>
    </row>
    <row r="30730" spans="1:3" x14ac:dyDescent="0.2">
      <c r="A30730" t="s">
        <v>12</v>
      </c>
      <c r="B30730" s="1">
        <v>44319</v>
      </c>
      <c r="C30730">
        <v>118.16</v>
      </c>
    </row>
    <row r="30731" spans="1:3" x14ac:dyDescent="0.2">
      <c r="A30731" t="s">
        <v>12</v>
      </c>
      <c r="B30731" s="1">
        <v>44319</v>
      </c>
      <c r="C30731">
        <v>45.93</v>
      </c>
    </row>
    <row r="30732" spans="1:3" x14ac:dyDescent="0.2">
      <c r="A30732" t="s">
        <v>12</v>
      </c>
      <c r="B30732" s="1">
        <v>44319</v>
      </c>
      <c r="C30732">
        <v>114.87</v>
      </c>
    </row>
    <row r="30733" spans="1:3" x14ac:dyDescent="0.2">
      <c r="A30733" t="s">
        <v>20063</v>
      </c>
      <c r="B30733" s="1">
        <v>44319</v>
      </c>
      <c r="C30733">
        <v>52.9</v>
      </c>
    </row>
    <row r="30734" spans="1:3" x14ac:dyDescent="0.2">
      <c r="A30734" t="s">
        <v>3833</v>
      </c>
      <c r="B30734" s="1">
        <v>44320</v>
      </c>
      <c r="C30734">
        <v>8.9499999999999993</v>
      </c>
    </row>
    <row r="30735" spans="1:3" x14ac:dyDescent="0.2">
      <c r="A30735" t="s">
        <v>18279</v>
      </c>
      <c r="B30735" s="1">
        <v>44320</v>
      </c>
      <c r="C30735">
        <v>135</v>
      </c>
    </row>
    <row r="30736" spans="1:3" x14ac:dyDescent="0.2">
      <c r="A30736" t="s">
        <v>20040</v>
      </c>
      <c r="B30736" s="1">
        <v>44320</v>
      </c>
      <c r="C30736">
        <v>41.22</v>
      </c>
    </row>
    <row r="30737" spans="1:3" x14ac:dyDescent="0.2">
      <c r="A30737" t="s">
        <v>20041</v>
      </c>
      <c r="B30737" s="1">
        <v>44320</v>
      </c>
      <c r="C30737">
        <v>22.9</v>
      </c>
    </row>
    <row r="30738" spans="1:3" x14ac:dyDescent="0.2">
      <c r="A30738" t="s">
        <v>20042</v>
      </c>
      <c r="B30738" s="1">
        <v>44320</v>
      </c>
      <c r="C30738">
        <v>10.99</v>
      </c>
    </row>
    <row r="30739" spans="1:3" x14ac:dyDescent="0.2">
      <c r="A30739" t="s">
        <v>119</v>
      </c>
      <c r="B30739" s="1">
        <v>44320</v>
      </c>
      <c r="C30739">
        <v>489.15</v>
      </c>
    </row>
    <row r="30740" spans="1:3" x14ac:dyDescent="0.2">
      <c r="A30740" t="s">
        <v>11712</v>
      </c>
      <c r="B30740" s="1">
        <v>44320</v>
      </c>
      <c r="C30740">
        <v>211.4</v>
      </c>
    </row>
    <row r="30741" spans="1:3" x14ac:dyDescent="0.2">
      <c r="A30741" t="s">
        <v>596</v>
      </c>
      <c r="B30741" s="1">
        <v>44320</v>
      </c>
      <c r="C30741">
        <v>1071.54</v>
      </c>
    </row>
    <row r="30742" spans="1:3" x14ac:dyDescent="0.2">
      <c r="A30742" t="s">
        <v>20043</v>
      </c>
      <c r="B30742" s="1">
        <v>44320</v>
      </c>
      <c r="C30742">
        <v>95.4</v>
      </c>
    </row>
    <row r="30743" spans="1:3" x14ac:dyDescent="0.2">
      <c r="A30743" t="s">
        <v>5955</v>
      </c>
      <c r="B30743" s="1">
        <v>44320</v>
      </c>
      <c r="C30743">
        <v>841.13</v>
      </c>
    </row>
    <row r="30744" spans="1:3" x14ac:dyDescent="0.2">
      <c r="A30744" t="s">
        <v>20044</v>
      </c>
      <c r="B30744" s="1">
        <v>44320</v>
      </c>
      <c r="C30744">
        <v>130.5</v>
      </c>
    </row>
    <row r="30745" spans="1:3" x14ac:dyDescent="0.2">
      <c r="A30745" t="s">
        <v>3065</v>
      </c>
      <c r="B30745" s="1">
        <v>44320</v>
      </c>
      <c r="C30745">
        <v>119.8</v>
      </c>
    </row>
    <row r="30746" spans="1:3" x14ac:dyDescent="0.2">
      <c r="A30746" t="s">
        <v>20045</v>
      </c>
      <c r="B30746" s="1">
        <v>44320</v>
      </c>
      <c r="C30746">
        <v>70.45</v>
      </c>
    </row>
    <row r="30747" spans="1:3" x14ac:dyDescent="0.2">
      <c r="A30747" t="s">
        <v>6139</v>
      </c>
      <c r="B30747" s="1">
        <v>44320</v>
      </c>
      <c r="C30747">
        <v>1006.68</v>
      </c>
    </row>
    <row r="30748" spans="1:3" x14ac:dyDescent="0.2">
      <c r="A30748" t="s">
        <v>1003</v>
      </c>
      <c r="B30748" s="1">
        <v>44320</v>
      </c>
      <c r="C30748">
        <v>316.36</v>
      </c>
    </row>
    <row r="30749" spans="1:3" x14ac:dyDescent="0.2">
      <c r="A30749" t="s">
        <v>13299</v>
      </c>
      <c r="B30749" s="1">
        <v>44320</v>
      </c>
      <c r="C30749">
        <v>375.79</v>
      </c>
    </row>
    <row r="30750" spans="1:3" x14ac:dyDescent="0.2">
      <c r="A30750" t="s">
        <v>20044</v>
      </c>
      <c r="B30750" s="1">
        <v>44320</v>
      </c>
      <c r="C30750">
        <v>52.9</v>
      </c>
    </row>
    <row r="30751" spans="1:3" x14ac:dyDescent="0.2">
      <c r="A30751" t="s">
        <v>44</v>
      </c>
      <c r="B30751" s="1">
        <v>44320</v>
      </c>
      <c r="C30751">
        <v>582.98</v>
      </c>
    </row>
    <row r="30752" spans="1:3" x14ac:dyDescent="0.2">
      <c r="A30752" t="s">
        <v>536</v>
      </c>
      <c r="B30752" s="1">
        <v>44320</v>
      </c>
      <c r="C30752">
        <v>44.98</v>
      </c>
    </row>
    <row r="30753" spans="1:3" x14ac:dyDescent="0.2">
      <c r="A30753" t="s">
        <v>11935</v>
      </c>
      <c r="B30753" s="1">
        <v>44320</v>
      </c>
      <c r="C30753">
        <v>31.8</v>
      </c>
    </row>
    <row r="30754" spans="1:3" x14ac:dyDescent="0.2">
      <c r="A30754" t="s">
        <v>20027</v>
      </c>
      <c r="B30754" s="1">
        <v>44320</v>
      </c>
      <c r="C30754">
        <v>57.85</v>
      </c>
    </row>
    <row r="30755" spans="1:3" x14ac:dyDescent="0.2">
      <c r="A30755" t="s">
        <v>1003</v>
      </c>
      <c r="B30755" s="1">
        <v>44320</v>
      </c>
      <c r="C30755">
        <v>67.88</v>
      </c>
    </row>
    <row r="30756" spans="1:3" x14ac:dyDescent="0.2">
      <c r="A30756" t="s">
        <v>20046</v>
      </c>
      <c r="B30756" s="1">
        <v>44320</v>
      </c>
      <c r="C30756">
        <v>47.9</v>
      </c>
    </row>
    <row r="30757" spans="1:3" x14ac:dyDescent="0.2">
      <c r="A30757" t="s">
        <v>18207</v>
      </c>
      <c r="B30757" s="1">
        <v>44320</v>
      </c>
      <c r="C30757">
        <v>117.9</v>
      </c>
    </row>
    <row r="30758" spans="1:3" x14ac:dyDescent="0.2">
      <c r="A30758" t="s">
        <v>19688</v>
      </c>
      <c r="B30758" s="1">
        <v>44320</v>
      </c>
      <c r="C30758">
        <v>33</v>
      </c>
    </row>
    <row r="30759" spans="1:3" x14ac:dyDescent="0.2">
      <c r="A30759" t="s">
        <v>449</v>
      </c>
      <c r="B30759" s="1">
        <v>44320</v>
      </c>
      <c r="C30759">
        <v>236.78</v>
      </c>
    </row>
    <row r="30760" spans="1:3" x14ac:dyDescent="0.2">
      <c r="A30760" t="s">
        <v>20047</v>
      </c>
      <c r="B30760" s="1">
        <v>44320</v>
      </c>
      <c r="C30760">
        <v>75</v>
      </c>
    </row>
    <row r="30761" spans="1:3" x14ac:dyDescent="0.2">
      <c r="A30761" t="s">
        <v>6769</v>
      </c>
      <c r="B30761" s="1">
        <v>44320</v>
      </c>
      <c r="C30761">
        <v>83.5</v>
      </c>
    </row>
    <row r="30762" spans="1:3" x14ac:dyDescent="0.2">
      <c r="A30762" t="s">
        <v>5605</v>
      </c>
      <c r="B30762" s="1">
        <v>44320</v>
      </c>
      <c r="C30762">
        <v>24.95</v>
      </c>
    </row>
    <row r="30763" spans="1:3" x14ac:dyDescent="0.2">
      <c r="A30763" t="s">
        <v>20048</v>
      </c>
      <c r="B30763" s="1">
        <v>44320</v>
      </c>
      <c r="C30763">
        <v>140.4</v>
      </c>
    </row>
    <row r="30764" spans="1:3" x14ac:dyDescent="0.2">
      <c r="A30764" t="s">
        <v>20049</v>
      </c>
      <c r="B30764" s="1">
        <v>44320</v>
      </c>
      <c r="C30764">
        <v>20.9</v>
      </c>
    </row>
    <row r="30765" spans="1:3" x14ac:dyDescent="0.2">
      <c r="A30765" t="s">
        <v>20050</v>
      </c>
      <c r="B30765" s="1">
        <v>44320</v>
      </c>
      <c r="C30765">
        <v>8.99</v>
      </c>
    </row>
    <row r="30766" spans="1:3" x14ac:dyDescent="0.2">
      <c r="A30766" t="s">
        <v>20051</v>
      </c>
      <c r="B30766" s="1">
        <v>44320</v>
      </c>
      <c r="C30766">
        <v>42.9</v>
      </c>
    </row>
    <row r="30767" spans="1:3" x14ac:dyDescent="0.2">
      <c r="A30767" t="s">
        <v>20052</v>
      </c>
      <c r="B30767" s="1">
        <v>44320</v>
      </c>
      <c r="C30767">
        <v>51.8</v>
      </c>
    </row>
    <row r="30768" spans="1:3" x14ac:dyDescent="0.2">
      <c r="A30768" t="s">
        <v>34</v>
      </c>
      <c r="B30768" s="1">
        <v>44320</v>
      </c>
      <c r="C30768">
        <v>234.75</v>
      </c>
    </row>
    <row r="30769" spans="1:3" x14ac:dyDescent="0.2">
      <c r="A30769" t="s">
        <v>229</v>
      </c>
      <c r="B30769" s="1">
        <v>44320</v>
      </c>
      <c r="C30769">
        <v>73.08</v>
      </c>
    </row>
    <row r="30770" spans="1:3" x14ac:dyDescent="0.2">
      <c r="A30770" t="s">
        <v>20053</v>
      </c>
      <c r="B30770" s="1">
        <v>44320</v>
      </c>
      <c r="C30770">
        <v>224.9</v>
      </c>
    </row>
    <row r="30771" spans="1:3" x14ac:dyDescent="0.2">
      <c r="A30771" t="s">
        <v>13849</v>
      </c>
      <c r="B30771" s="1">
        <v>44320</v>
      </c>
      <c r="C30771">
        <v>77.95</v>
      </c>
    </row>
    <row r="30772" spans="1:3" x14ac:dyDescent="0.2">
      <c r="A30772" t="s">
        <v>20054</v>
      </c>
      <c r="B30772" s="1">
        <v>44320</v>
      </c>
      <c r="C30772">
        <v>47.45</v>
      </c>
    </row>
    <row r="30773" spans="1:3" x14ac:dyDescent="0.2">
      <c r="A30773" t="s">
        <v>20055</v>
      </c>
      <c r="B30773" s="1">
        <v>44320</v>
      </c>
      <c r="C30773">
        <v>199.8</v>
      </c>
    </row>
    <row r="30774" spans="1:3" x14ac:dyDescent="0.2">
      <c r="A30774" t="s">
        <v>17450</v>
      </c>
      <c r="B30774" s="1">
        <v>44320</v>
      </c>
      <c r="C30774">
        <v>72.900000000000006</v>
      </c>
    </row>
    <row r="30775" spans="1:3" x14ac:dyDescent="0.2">
      <c r="A30775" t="s">
        <v>20056</v>
      </c>
      <c r="B30775" s="1">
        <v>44320</v>
      </c>
      <c r="C30775">
        <v>57.9</v>
      </c>
    </row>
    <row r="30776" spans="1:3" x14ac:dyDescent="0.2">
      <c r="A30776" t="s">
        <v>10732</v>
      </c>
      <c r="B30776" s="1">
        <v>44320</v>
      </c>
      <c r="C30776">
        <v>198.9</v>
      </c>
    </row>
    <row r="30777" spans="1:3" x14ac:dyDescent="0.2">
      <c r="A30777" t="s">
        <v>12822</v>
      </c>
      <c r="B30777" s="1">
        <v>44320</v>
      </c>
      <c r="C30777">
        <v>37.85</v>
      </c>
    </row>
    <row r="30778" spans="1:3" x14ac:dyDescent="0.2">
      <c r="A30778" t="s">
        <v>6726</v>
      </c>
      <c r="B30778" s="1">
        <v>44320</v>
      </c>
      <c r="C30778">
        <v>62.7</v>
      </c>
    </row>
    <row r="30779" spans="1:3" x14ac:dyDescent="0.2">
      <c r="A30779" t="s">
        <v>12</v>
      </c>
      <c r="B30779" s="1">
        <v>44320</v>
      </c>
      <c r="C30779">
        <v>328.9</v>
      </c>
    </row>
    <row r="30780" spans="1:3" x14ac:dyDescent="0.2">
      <c r="A30780" t="s">
        <v>1264</v>
      </c>
      <c r="B30780" s="1">
        <v>44321</v>
      </c>
      <c r="C30780">
        <v>40.49</v>
      </c>
    </row>
    <row r="30781" spans="1:3" x14ac:dyDescent="0.2">
      <c r="A30781" t="s">
        <v>14</v>
      </c>
      <c r="B30781" s="1">
        <v>44321</v>
      </c>
      <c r="C30781">
        <v>1298.45</v>
      </c>
    </row>
    <row r="30782" spans="1:3" x14ac:dyDescent="0.2">
      <c r="A30782" t="s">
        <v>14</v>
      </c>
      <c r="B30782" s="1">
        <v>44321</v>
      </c>
      <c r="C30782">
        <v>687.5</v>
      </c>
    </row>
    <row r="30783" spans="1:3" x14ac:dyDescent="0.2">
      <c r="A30783" t="s">
        <v>14</v>
      </c>
      <c r="B30783" s="1">
        <v>44321</v>
      </c>
      <c r="C30783">
        <v>171.88</v>
      </c>
    </row>
    <row r="30784" spans="1:3" x14ac:dyDescent="0.2">
      <c r="A30784" t="s">
        <v>11852</v>
      </c>
      <c r="B30784" s="1">
        <v>44321</v>
      </c>
      <c r="C30784">
        <v>141.85</v>
      </c>
    </row>
    <row r="30785" spans="1:3" x14ac:dyDescent="0.2">
      <c r="A30785" t="s">
        <v>20031</v>
      </c>
      <c r="B30785" s="1">
        <v>44321</v>
      </c>
      <c r="C30785">
        <v>73.8</v>
      </c>
    </row>
    <row r="30786" spans="1:3" x14ac:dyDescent="0.2">
      <c r="A30786" t="s">
        <v>321</v>
      </c>
      <c r="B30786" s="1">
        <v>44321</v>
      </c>
      <c r="C30786">
        <v>73.56</v>
      </c>
    </row>
    <row r="30787" spans="1:3" x14ac:dyDescent="0.2">
      <c r="A30787" t="s">
        <v>321</v>
      </c>
      <c r="B30787" s="1">
        <v>44321</v>
      </c>
      <c r="C30787">
        <v>221.82</v>
      </c>
    </row>
    <row r="30788" spans="1:3" x14ac:dyDescent="0.2">
      <c r="A30788" t="s">
        <v>147</v>
      </c>
      <c r="B30788" s="1">
        <v>44321</v>
      </c>
      <c r="C30788">
        <v>261.51</v>
      </c>
    </row>
    <row r="30789" spans="1:3" x14ac:dyDescent="0.2">
      <c r="A30789" t="s">
        <v>20032</v>
      </c>
      <c r="B30789" s="1">
        <v>44321</v>
      </c>
      <c r="C30789">
        <v>52.9</v>
      </c>
    </row>
    <row r="30790" spans="1:3" x14ac:dyDescent="0.2">
      <c r="A30790" t="s">
        <v>6690</v>
      </c>
      <c r="B30790" s="1">
        <v>44321</v>
      </c>
      <c r="C30790">
        <v>434.95</v>
      </c>
    </row>
    <row r="30791" spans="1:3" x14ac:dyDescent="0.2">
      <c r="A30791" t="s">
        <v>2140</v>
      </c>
      <c r="B30791" s="1">
        <v>44321</v>
      </c>
      <c r="C30791">
        <v>383.52</v>
      </c>
    </row>
    <row r="30792" spans="1:3" x14ac:dyDescent="0.2">
      <c r="A30792" t="s">
        <v>20033</v>
      </c>
      <c r="B30792" s="1">
        <v>44321</v>
      </c>
      <c r="C30792">
        <v>43.9</v>
      </c>
    </row>
    <row r="30793" spans="1:3" x14ac:dyDescent="0.2">
      <c r="A30793" t="s">
        <v>20034</v>
      </c>
      <c r="B30793" s="1">
        <v>44321</v>
      </c>
      <c r="C30793">
        <v>52.9</v>
      </c>
    </row>
    <row r="30794" spans="1:3" x14ac:dyDescent="0.2">
      <c r="A30794" t="s">
        <v>184</v>
      </c>
      <c r="B30794" s="1">
        <v>44321</v>
      </c>
      <c r="C30794">
        <v>48.75</v>
      </c>
    </row>
    <row r="30795" spans="1:3" x14ac:dyDescent="0.2">
      <c r="A30795" t="s">
        <v>20035</v>
      </c>
      <c r="B30795" s="1">
        <v>44321</v>
      </c>
      <c r="C30795">
        <v>197.4</v>
      </c>
    </row>
    <row r="30796" spans="1:3" x14ac:dyDescent="0.2">
      <c r="A30796" t="s">
        <v>707</v>
      </c>
      <c r="B30796" s="1">
        <v>44321</v>
      </c>
      <c r="C30796">
        <v>423.41</v>
      </c>
    </row>
    <row r="30797" spans="1:3" x14ac:dyDescent="0.2">
      <c r="A30797" t="s">
        <v>707</v>
      </c>
      <c r="B30797" s="1">
        <v>44321</v>
      </c>
      <c r="C30797">
        <v>142.68</v>
      </c>
    </row>
    <row r="30798" spans="1:3" x14ac:dyDescent="0.2">
      <c r="A30798" t="s">
        <v>707</v>
      </c>
      <c r="B30798" s="1">
        <v>44321</v>
      </c>
      <c r="C30798">
        <v>142.68</v>
      </c>
    </row>
    <row r="30799" spans="1:3" x14ac:dyDescent="0.2">
      <c r="A30799" t="s">
        <v>3901</v>
      </c>
      <c r="B30799" s="1">
        <v>44321</v>
      </c>
      <c r="C30799">
        <v>317.52999999999997</v>
      </c>
    </row>
    <row r="30800" spans="1:3" x14ac:dyDescent="0.2">
      <c r="A30800" t="s">
        <v>20036</v>
      </c>
      <c r="B30800" s="1">
        <v>44321</v>
      </c>
      <c r="C30800">
        <v>35.9</v>
      </c>
    </row>
    <row r="30801" spans="1:3" x14ac:dyDescent="0.2">
      <c r="A30801" t="s">
        <v>307</v>
      </c>
      <c r="B30801" s="1">
        <v>44321</v>
      </c>
      <c r="C30801">
        <v>1766.06</v>
      </c>
    </row>
    <row r="30802" spans="1:3" x14ac:dyDescent="0.2">
      <c r="A30802" t="s">
        <v>307</v>
      </c>
      <c r="B30802" s="1">
        <v>44321</v>
      </c>
      <c r="C30802">
        <v>178.63</v>
      </c>
    </row>
    <row r="30803" spans="1:3" x14ac:dyDescent="0.2">
      <c r="A30803" t="s">
        <v>307</v>
      </c>
      <c r="B30803" s="1">
        <v>44321</v>
      </c>
      <c r="C30803">
        <v>267.5</v>
      </c>
    </row>
    <row r="30804" spans="1:3" x14ac:dyDescent="0.2">
      <c r="A30804" t="s">
        <v>307</v>
      </c>
      <c r="B30804" s="1">
        <v>44321</v>
      </c>
      <c r="C30804">
        <v>74.95</v>
      </c>
    </row>
    <row r="30805" spans="1:3" x14ac:dyDescent="0.2">
      <c r="A30805" t="s">
        <v>148</v>
      </c>
      <c r="B30805" s="1">
        <v>44321</v>
      </c>
      <c r="C30805">
        <v>224.55</v>
      </c>
    </row>
    <row r="30806" spans="1:3" x14ac:dyDescent="0.2">
      <c r="A30806" t="s">
        <v>148</v>
      </c>
      <c r="B30806" s="1">
        <v>44321</v>
      </c>
      <c r="C30806">
        <v>134.72999999999999</v>
      </c>
    </row>
    <row r="30807" spans="1:3" x14ac:dyDescent="0.2">
      <c r="A30807" t="s">
        <v>20037</v>
      </c>
      <c r="B30807" s="1">
        <v>44321</v>
      </c>
      <c r="C30807">
        <v>47.45</v>
      </c>
    </row>
    <row r="30808" spans="1:3" x14ac:dyDescent="0.2">
      <c r="A30808" t="s">
        <v>20038</v>
      </c>
      <c r="B30808" s="1">
        <v>44321</v>
      </c>
      <c r="C30808">
        <v>47.45</v>
      </c>
    </row>
    <row r="30809" spans="1:3" x14ac:dyDescent="0.2">
      <c r="A30809" t="s">
        <v>1598</v>
      </c>
      <c r="B30809" s="1">
        <v>44321</v>
      </c>
      <c r="C30809">
        <v>107.85</v>
      </c>
    </row>
    <row r="30810" spans="1:3" x14ac:dyDescent="0.2">
      <c r="A30810" t="s">
        <v>20039</v>
      </c>
      <c r="B30810" s="1">
        <v>44321</v>
      </c>
      <c r="C30810">
        <v>71.849999999999994</v>
      </c>
    </row>
    <row r="30811" spans="1:3" x14ac:dyDescent="0.2">
      <c r="A30811" t="s">
        <v>12591</v>
      </c>
      <c r="B30811" s="1">
        <v>44321</v>
      </c>
      <c r="C30811">
        <v>26.9</v>
      </c>
    </row>
    <row r="30812" spans="1:3" x14ac:dyDescent="0.2">
      <c r="A30812" t="s">
        <v>12</v>
      </c>
      <c r="B30812" s="1">
        <v>44321</v>
      </c>
      <c r="C30812">
        <v>184.14</v>
      </c>
    </row>
    <row r="30813" spans="1:3" x14ac:dyDescent="0.2">
      <c r="A30813" t="s">
        <v>20027</v>
      </c>
      <c r="B30813" s="1">
        <v>44322</v>
      </c>
      <c r="C30813">
        <v>65.900000000000006</v>
      </c>
    </row>
    <row r="30814" spans="1:3" x14ac:dyDescent="0.2">
      <c r="A30814" t="s">
        <v>597</v>
      </c>
      <c r="B30814" s="1">
        <v>44322</v>
      </c>
      <c r="C30814">
        <v>183.95</v>
      </c>
    </row>
    <row r="30815" spans="1:3" x14ac:dyDescent="0.2">
      <c r="A30815" t="s">
        <v>6139</v>
      </c>
      <c r="B30815" s="1">
        <v>44322</v>
      </c>
      <c r="C30815">
        <v>284.41000000000003</v>
      </c>
    </row>
    <row r="30816" spans="1:3" x14ac:dyDescent="0.2">
      <c r="A30816" t="s">
        <v>10661</v>
      </c>
      <c r="B30816" s="1">
        <v>44322</v>
      </c>
      <c r="C30816">
        <v>95.85</v>
      </c>
    </row>
    <row r="30817" spans="1:3" x14ac:dyDescent="0.2">
      <c r="A30817" t="s">
        <v>612</v>
      </c>
      <c r="B30817" s="1">
        <v>44322</v>
      </c>
      <c r="C30817">
        <v>410.69</v>
      </c>
    </row>
    <row r="30818" spans="1:3" x14ac:dyDescent="0.2">
      <c r="A30818" t="s">
        <v>2988</v>
      </c>
      <c r="B30818" s="1">
        <v>44322</v>
      </c>
      <c r="C30818">
        <v>766.8</v>
      </c>
    </row>
    <row r="30819" spans="1:3" x14ac:dyDescent="0.2">
      <c r="A30819" t="s">
        <v>20028</v>
      </c>
      <c r="B30819" s="1">
        <v>44322</v>
      </c>
      <c r="C30819">
        <v>47.9</v>
      </c>
    </row>
    <row r="30820" spans="1:3" x14ac:dyDescent="0.2">
      <c r="A30820" t="s">
        <v>18516</v>
      </c>
      <c r="B30820" s="1">
        <v>44322</v>
      </c>
      <c r="C30820">
        <v>42.2</v>
      </c>
    </row>
    <row r="30821" spans="1:3" x14ac:dyDescent="0.2">
      <c r="A30821" t="s">
        <v>11935</v>
      </c>
      <c r="B30821" s="1">
        <v>44322</v>
      </c>
      <c r="C30821">
        <v>112.9</v>
      </c>
    </row>
    <row r="30822" spans="1:3" x14ac:dyDescent="0.2">
      <c r="A30822" t="s">
        <v>321</v>
      </c>
      <c r="B30822" s="1">
        <v>44322</v>
      </c>
      <c r="C30822">
        <v>194.52</v>
      </c>
    </row>
    <row r="30823" spans="1:3" x14ac:dyDescent="0.2">
      <c r="A30823" t="s">
        <v>12</v>
      </c>
      <c r="B30823" s="1">
        <v>44322</v>
      </c>
      <c r="C30823">
        <v>68.430000000000007</v>
      </c>
    </row>
    <row r="30824" spans="1:3" x14ac:dyDescent="0.2">
      <c r="A30824" t="s">
        <v>4526</v>
      </c>
      <c r="B30824" s="1">
        <v>44322</v>
      </c>
      <c r="C30824">
        <v>26.9</v>
      </c>
    </row>
    <row r="30825" spans="1:3" x14ac:dyDescent="0.2">
      <c r="A30825" t="s">
        <v>536</v>
      </c>
      <c r="B30825" s="1">
        <v>44322</v>
      </c>
      <c r="C30825">
        <v>44.98</v>
      </c>
    </row>
    <row r="30826" spans="1:3" x14ac:dyDescent="0.2">
      <c r="A30826" t="s">
        <v>14621</v>
      </c>
      <c r="B30826" s="1">
        <v>44322</v>
      </c>
      <c r="C30826">
        <v>127.9</v>
      </c>
    </row>
    <row r="30827" spans="1:3" x14ac:dyDescent="0.2">
      <c r="A30827" t="s">
        <v>11896</v>
      </c>
      <c r="B30827" s="1">
        <v>44322</v>
      </c>
      <c r="C30827">
        <v>64.8</v>
      </c>
    </row>
    <row r="30828" spans="1:3" x14ac:dyDescent="0.2">
      <c r="A30828" t="s">
        <v>20029</v>
      </c>
      <c r="B30828" s="1">
        <v>44322</v>
      </c>
      <c r="C30828">
        <v>47.9</v>
      </c>
    </row>
    <row r="30829" spans="1:3" x14ac:dyDescent="0.2">
      <c r="A30829" t="s">
        <v>20030</v>
      </c>
      <c r="B30829" s="1">
        <v>44322</v>
      </c>
      <c r="C30829">
        <v>47.9</v>
      </c>
    </row>
    <row r="30830" spans="1:3" x14ac:dyDescent="0.2">
      <c r="A30830" t="s">
        <v>15496</v>
      </c>
      <c r="B30830" s="1">
        <v>44322</v>
      </c>
      <c r="C30830">
        <v>290</v>
      </c>
    </row>
    <row r="30831" spans="1:3" x14ac:dyDescent="0.2">
      <c r="A30831" t="s">
        <v>1518</v>
      </c>
      <c r="B30831" s="1">
        <v>44322</v>
      </c>
      <c r="C30831">
        <v>235.4</v>
      </c>
    </row>
    <row r="30832" spans="1:3" x14ac:dyDescent="0.2">
      <c r="A30832" t="s">
        <v>9564</v>
      </c>
      <c r="B30832" s="1">
        <v>44322</v>
      </c>
      <c r="C30832">
        <v>162.85</v>
      </c>
    </row>
    <row r="30833" spans="1:3" x14ac:dyDescent="0.2">
      <c r="A30833" t="s">
        <v>723</v>
      </c>
      <c r="B30833" s="1">
        <v>44322</v>
      </c>
      <c r="C30833">
        <v>29.95</v>
      </c>
    </row>
    <row r="30834" spans="1:3" x14ac:dyDescent="0.2">
      <c r="A30834" t="s">
        <v>297</v>
      </c>
      <c r="B30834" s="1">
        <v>44322</v>
      </c>
      <c r="C30834">
        <v>87.9</v>
      </c>
    </row>
    <row r="30835" spans="1:3" x14ac:dyDescent="0.2">
      <c r="A30835" t="s">
        <v>6139</v>
      </c>
      <c r="B30835" s="1">
        <v>44322</v>
      </c>
      <c r="C30835">
        <v>1685.66</v>
      </c>
    </row>
    <row r="30836" spans="1:3" x14ac:dyDescent="0.2">
      <c r="A30836" t="s">
        <v>6139</v>
      </c>
      <c r="B30836" s="1">
        <v>44322</v>
      </c>
      <c r="C30836">
        <v>107.5</v>
      </c>
    </row>
    <row r="30837" spans="1:3" x14ac:dyDescent="0.2">
      <c r="A30837" t="s">
        <v>20016</v>
      </c>
      <c r="B30837" s="1">
        <v>44323</v>
      </c>
      <c r="C30837">
        <v>70.45</v>
      </c>
    </row>
    <row r="30838" spans="1:3" x14ac:dyDescent="0.2">
      <c r="A30838" t="s">
        <v>308</v>
      </c>
      <c r="B30838" s="1">
        <v>44323</v>
      </c>
      <c r="C30838">
        <v>166.09</v>
      </c>
    </row>
    <row r="30839" spans="1:3" x14ac:dyDescent="0.2">
      <c r="A30839" t="s">
        <v>6139</v>
      </c>
      <c r="B30839" s="1">
        <v>44323</v>
      </c>
      <c r="C30839">
        <v>372.15</v>
      </c>
    </row>
    <row r="30840" spans="1:3" x14ac:dyDescent="0.2">
      <c r="A30840" t="s">
        <v>483</v>
      </c>
      <c r="B30840" s="1">
        <v>44323</v>
      </c>
      <c r="C30840">
        <v>819.48</v>
      </c>
    </row>
    <row r="30841" spans="1:3" x14ac:dyDescent="0.2">
      <c r="A30841" t="s">
        <v>1719</v>
      </c>
      <c r="B30841" s="1">
        <v>44323</v>
      </c>
      <c r="C30841">
        <v>780.72</v>
      </c>
    </row>
    <row r="30842" spans="1:3" x14ac:dyDescent="0.2">
      <c r="A30842" t="s">
        <v>810</v>
      </c>
      <c r="B30842" s="1">
        <v>44323</v>
      </c>
      <c r="C30842">
        <v>198.28</v>
      </c>
    </row>
    <row r="30843" spans="1:3" x14ac:dyDescent="0.2">
      <c r="A30843" t="s">
        <v>9714</v>
      </c>
      <c r="B30843" s="1">
        <v>44323</v>
      </c>
      <c r="C30843">
        <v>237.86</v>
      </c>
    </row>
    <row r="30844" spans="1:3" x14ac:dyDescent="0.2">
      <c r="A30844" t="s">
        <v>4232</v>
      </c>
      <c r="B30844" s="1">
        <v>44323</v>
      </c>
      <c r="C30844">
        <v>198.5</v>
      </c>
    </row>
    <row r="30845" spans="1:3" x14ac:dyDescent="0.2">
      <c r="A30845" t="s">
        <v>20017</v>
      </c>
      <c r="B30845" s="1">
        <v>44323</v>
      </c>
      <c r="C30845">
        <v>70.45</v>
      </c>
    </row>
    <row r="30846" spans="1:3" x14ac:dyDescent="0.2">
      <c r="A30846" t="s">
        <v>20018</v>
      </c>
      <c r="B30846" s="1">
        <v>44323</v>
      </c>
      <c r="C30846">
        <v>8.99</v>
      </c>
    </row>
    <row r="30847" spans="1:3" x14ac:dyDescent="0.2">
      <c r="A30847" t="s">
        <v>2</v>
      </c>
      <c r="B30847" s="1">
        <v>44323</v>
      </c>
      <c r="C30847">
        <v>6838.06</v>
      </c>
    </row>
    <row r="30848" spans="1:3" x14ac:dyDescent="0.2">
      <c r="A30848" t="s">
        <v>20019</v>
      </c>
      <c r="B30848" s="1">
        <v>44323</v>
      </c>
      <c r="C30848">
        <v>70.45</v>
      </c>
    </row>
    <row r="30849" spans="1:3" x14ac:dyDescent="0.2">
      <c r="A30849" t="s">
        <v>20020</v>
      </c>
      <c r="B30849" s="1">
        <v>44323</v>
      </c>
      <c r="C30849">
        <v>125</v>
      </c>
    </row>
    <row r="30850" spans="1:3" x14ac:dyDescent="0.2">
      <c r="A30850" t="s">
        <v>1140</v>
      </c>
      <c r="B30850" s="1">
        <v>44323</v>
      </c>
      <c r="C30850">
        <v>289.5</v>
      </c>
    </row>
    <row r="30851" spans="1:3" x14ac:dyDescent="0.2">
      <c r="A30851" t="s">
        <v>20021</v>
      </c>
      <c r="B30851" s="1">
        <v>44323</v>
      </c>
      <c r="C30851">
        <v>44.45</v>
      </c>
    </row>
    <row r="30852" spans="1:3" x14ac:dyDescent="0.2">
      <c r="A30852" t="s">
        <v>11262</v>
      </c>
      <c r="B30852" s="1">
        <v>44323</v>
      </c>
      <c r="C30852">
        <v>68.849999999999994</v>
      </c>
    </row>
    <row r="30853" spans="1:3" x14ac:dyDescent="0.2">
      <c r="A30853" t="s">
        <v>12261</v>
      </c>
      <c r="B30853" s="1">
        <v>44323</v>
      </c>
      <c r="C30853">
        <v>389.25</v>
      </c>
    </row>
    <row r="30854" spans="1:3" x14ac:dyDescent="0.2">
      <c r="A30854" t="s">
        <v>4846</v>
      </c>
      <c r="B30854" s="1">
        <v>44323</v>
      </c>
      <c r="C30854">
        <v>71.819999999999993</v>
      </c>
    </row>
    <row r="30855" spans="1:3" x14ac:dyDescent="0.2">
      <c r="A30855" t="s">
        <v>18411</v>
      </c>
      <c r="B30855" s="1">
        <v>44323</v>
      </c>
      <c r="C30855">
        <v>337.5</v>
      </c>
    </row>
    <row r="30856" spans="1:3" x14ac:dyDescent="0.2">
      <c r="A30856" t="s">
        <v>2434</v>
      </c>
      <c r="B30856" s="1">
        <v>44323</v>
      </c>
      <c r="C30856">
        <v>450</v>
      </c>
    </row>
    <row r="30857" spans="1:3" x14ac:dyDescent="0.2">
      <c r="A30857" t="s">
        <v>20022</v>
      </c>
      <c r="B30857" s="1">
        <v>44323</v>
      </c>
      <c r="C30857">
        <v>47.9</v>
      </c>
    </row>
    <row r="30858" spans="1:3" x14ac:dyDescent="0.2">
      <c r="A30858" t="s">
        <v>20023</v>
      </c>
      <c r="B30858" s="1">
        <v>44323</v>
      </c>
      <c r="C30858">
        <v>83.45</v>
      </c>
    </row>
    <row r="30859" spans="1:3" x14ac:dyDescent="0.2">
      <c r="A30859" t="s">
        <v>20024</v>
      </c>
      <c r="B30859" s="1">
        <v>44323</v>
      </c>
      <c r="C30859">
        <v>97.9</v>
      </c>
    </row>
    <row r="30860" spans="1:3" x14ac:dyDescent="0.2">
      <c r="A30860" t="s">
        <v>20025</v>
      </c>
      <c r="B30860" s="1">
        <v>44323</v>
      </c>
      <c r="C30860">
        <v>42.95</v>
      </c>
    </row>
    <row r="30861" spans="1:3" x14ac:dyDescent="0.2">
      <c r="A30861" t="s">
        <v>20026</v>
      </c>
      <c r="B30861" s="1">
        <v>44323</v>
      </c>
      <c r="C30861">
        <v>89.85</v>
      </c>
    </row>
    <row r="30862" spans="1:3" x14ac:dyDescent="0.2">
      <c r="A30862" t="s">
        <v>286</v>
      </c>
      <c r="B30862" s="1">
        <v>44323</v>
      </c>
      <c r="C30862">
        <v>269.24</v>
      </c>
    </row>
    <row r="30863" spans="1:3" x14ac:dyDescent="0.2">
      <c r="A30863" t="s">
        <v>12</v>
      </c>
      <c r="B30863" s="1">
        <v>44323</v>
      </c>
      <c r="C30863">
        <v>498.6</v>
      </c>
    </row>
    <row r="30864" spans="1:3" x14ac:dyDescent="0.2">
      <c r="A30864" t="s">
        <v>3152</v>
      </c>
      <c r="B30864" s="1">
        <v>44326</v>
      </c>
      <c r="C30864">
        <v>329.5</v>
      </c>
    </row>
    <row r="30865" spans="1:3" x14ac:dyDescent="0.2">
      <c r="A30865" t="s">
        <v>20000</v>
      </c>
      <c r="B30865" s="1">
        <v>44326</v>
      </c>
      <c r="C30865">
        <v>105</v>
      </c>
    </row>
    <row r="30866" spans="1:3" x14ac:dyDescent="0.2">
      <c r="A30866" t="s">
        <v>383</v>
      </c>
      <c r="B30866" s="1">
        <v>44326</v>
      </c>
      <c r="C30866">
        <v>47.25</v>
      </c>
    </row>
    <row r="30867" spans="1:3" x14ac:dyDescent="0.2">
      <c r="A30867" t="s">
        <v>8067</v>
      </c>
      <c r="B30867" s="1">
        <v>44326</v>
      </c>
      <c r="C30867">
        <v>353.85</v>
      </c>
    </row>
    <row r="30868" spans="1:3" x14ac:dyDescent="0.2">
      <c r="A30868" t="s">
        <v>12294</v>
      </c>
      <c r="B30868" s="1">
        <v>44326</v>
      </c>
      <c r="C30868">
        <v>438.26</v>
      </c>
    </row>
    <row r="30869" spans="1:3" x14ac:dyDescent="0.2">
      <c r="A30869" t="s">
        <v>19953</v>
      </c>
      <c r="B30869" s="1">
        <v>44326</v>
      </c>
      <c r="C30869">
        <v>122.95</v>
      </c>
    </row>
    <row r="30870" spans="1:3" x14ac:dyDescent="0.2">
      <c r="A30870" t="s">
        <v>20001</v>
      </c>
      <c r="B30870" s="1">
        <v>44326</v>
      </c>
      <c r="C30870">
        <v>107.85</v>
      </c>
    </row>
    <row r="30871" spans="1:3" x14ac:dyDescent="0.2">
      <c r="A30871" t="s">
        <v>5997</v>
      </c>
      <c r="B30871" s="1">
        <v>44326</v>
      </c>
      <c r="C30871">
        <v>349.65</v>
      </c>
    </row>
    <row r="30872" spans="1:3" x14ac:dyDescent="0.2">
      <c r="A30872" t="s">
        <v>18207</v>
      </c>
      <c r="B30872" s="1">
        <v>44326</v>
      </c>
      <c r="C30872">
        <v>117.9</v>
      </c>
    </row>
    <row r="30873" spans="1:3" x14ac:dyDescent="0.2">
      <c r="A30873" t="s">
        <v>20002</v>
      </c>
      <c r="B30873" s="1">
        <v>44326</v>
      </c>
      <c r="C30873">
        <v>47.9</v>
      </c>
    </row>
    <row r="30874" spans="1:3" x14ac:dyDescent="0.2">
      <c r="A30874" t="s">
        <v>12294</v>
      </c>
      <c r="B30874" s="1">
        <v>44326</v>
      </c>
      <c r="C30874">
        <v>774.78</v>
      </c>
    </row>
    <row r="30875" spans="1:3" x14ac:dyDescent="0.2">
      <c r="A30875" t="s">
        <v>7822</v>
      </c>
      <c r="B30875" s="1">
        <v>44326</v>
      </c>
      <c r="C30875">
        <v>181.97</v>
      </c>
    </row>
    <row r="30876" spans="1:3" x14ac:dyDescent="0.2">
      <c r="A30876" t="s">
        <v>120</v>
      </c>
      <c r="B30876" s="1">
        <v>44326</v>
      </c>
      <c r="C30876">
        <v>99.8</v>
      </c>
    </row>
    <row r="30877" spans="1:3" x14ac:dyDescent="0.2">
      <c r="A30877" t="s">
        <v>120</v>
      </c>
      <c r="B30877" s="1">
        <v>44326</v>
      </c>
      <c r="C30877">
        <v>244.76</v>
      </c>
    </row>
    <row r="30878" spans="1:3" x14ac:dyDescent="0.2">
      <c r="A30878" t="s">
        <v>44</v>
      </c>
      <c r="B30878" s="1">
        <v>44326</v>
      </c>
      <c r="C30878">
        <v>466.09</v>
      </c>
    </row>
    <row r="30879" spans="1:3" x14ac:dyDescent="0.2">
      <c r="A30879" t="s">
        <v>20003</v>
      </c>
      <c r="B30879" s="1">
        <v>44326</v>
      </c>
      <c r="C30879">
        <v>29.99</v>
      </c>
    </row>
    <row r="30880" spans="1:3" x14ac:dyDescent="0.2">
      <c r="A30880" t="s">
        <v>1518</v>
      </c>
      <c r="B30880" s="1">
        <v>44326</v>
      </c>
      <c r="C30880">
        <v>165.95</v>
      </c>
    </row>
    <row r="30881" spans="1:3" x14ac:dyDescent="0.2">
      <c r="A30881" t="s">
        <v>20004</v>
      </c>
      <c r="B30881" s="1">
        <v>44326</v>
      </c>
      <c r="C30881">
        <v>85.4</v>
      </c>
    </row>
    <row r="30882" spans="1:3" x14ac:dyDescent="0.2">
      <c r="A30882" t="s">
        <v>15624</v>
      </c>
      <c r="B30882" s="1">
        <v>44326</v>
      </c>
      <c r="C30882">
        <v>75.72</v>
      </c>
    </row>
    <row r="30883" spans="1:3" x14ac:dyDescent="0.2">
      <c r="A30883" t="s">
        <v>20005</v>
      </c>
      <c r="B30883" s="1">
        <v>44326</v>
      </c>
      <c r="C30883">
        <v>47.45</v>
      </c>
    </row>
    <row r="30884" spans="1:3" x14ac:dyDescent="0.2">
      <c r="A30884" t="s">
        <v>15073</v>
      </c>
      <c r="B30884" s="1">
        <v>44326</v>
      </c>
      <c r="C30884">
        <v>22.9</v>
      </c>
    </row>
    <row r="30885" spans="1:3" x14ac:dyDescent="0.2">
      <c r="A30885" t="s">
        <v>20006</v>
      </c>
      <c r="B30885" s="1">
        <v>44326</v>
      </c>
      <c r="C30885">
        <v>77.400000000000006</v>
      </c>
    </row>
    <row r="30886" spans="1:3" x14ac:dyDescent="0.2">
      <c r="A30886" t="s">
        <v>20007</v>
      </c>
      <c r="B30886" s="1">
        <v>44326</v>
      </c>
      <c r="C30886">
        <v>47.45</v>
      </c>
    </row>
    <row r="30887" spans="1:3" x14ac:dyDescent="0.2">
      <c r="A30887" t="s">
        <v>19934</v>
      </c>
      <c r="B30887" s="1">
        <v>44326</v>
      </c>
      <c r="C30887">
        <v>199.7</v>
      </c>
    </row>
    <row r="30888" spans="1:3" x14ac:dyDescent="0.2">
      <c r="A30888" t="s">
        <v>20008</v>
      </c>
      <c r="B30888" s="1">
        <v>44326</v>
      </c>
      <c r="C30888">
        <v>47.9</v>
      </c>
    </row>
    <row r="30889" spans="1:3" x14ac:dyDescent="0.2">
      <c r="A30889" t="s">
        <v>20009</v>
      </c>
      <c r="B30889" s="1">
        <v>44326</v>
      </c>
      <c r="C30889">
        <v>251.5</v>
      </c>
    </row>
    <row r="30890" spans="1:3" x14ac:dyDescent="0.2">
      <c r="A30890" t="s">
        <v>20010</v>
      </c>
      <c r="B30890" s="1">
        <v>44326</v>
      </c>
      <c r="C30890">
        <v>104.8</v>
      </c>
    </row>
    <row r="30891" spans="1:3" x14ac:dyDescent="0.2">
      <c r="A30891" t="s">
        <v>18685</v>
      </c>
      <c r="B30891" s="1">
        <v>44326</v>
      </c>
      <c r="C30891">
        <v>91.65</v>
      </c>
    </row>
    <row r="30892" spans="1:3" x14ac:dyDescent="0.2">
      <c r="A30892" t="s">
        <v>446</v>
      </c>
      <c r="B30892" s="1">
        <v>44326</v>
      </c>
      <c r="C30892">
        <v>152.19999999999999</v>
      </c>
    </row>
    <row r="30893" spans="1:3" x14ac:dyDescent="0.2">
      <c r="A30893" t="s">
        <v>18757</v>
      </c>
      <c r="B30893" s="1">
        <v>44326</v>
      </c>
      <c r="C30893">
        <v>55.8</v>
      </c>
    </row>
    <row r="30894" spans="1:3" x14ac:dyDescent="0.2">
      <c r="A30894" t="s">
        <v>19878</v>
      </c>
      <c r="B30894" s="1">
        <v>44326</v>
      </c>
      <c r="C30894">
        <v>168.7</v>
      </c>
    </row>
    <row r="30895" spans="1:3" x14ac:dyDescent="0.2">
      <c r="A30895" t="s">
        <v>5805</v>
      </c>
      <c r="B30895" s="1">
        <v>44326</v>
      </c>
      <c r="C30895">
        <v>636.45000000000005</v>
      </c>
    </row>
    <row r="30896" spans="1:3" x14ac:dyDescent="0.2">
      <c r="A30896" t="s">
        <v>20011</v>
      </c>
      <c r="B30896" s="1">
        <v>44326</v>
      </c>
      <c r="C30896">
        <v>92.85</v>
      </c>
    </row>
    <row r="30897" spans="1:3" x14ac:dyDescent="0.2">
      <c r="A30897" t="s">
        <v>20012</v>
      </c>
      <c r="B30897" s="1">
        <v>44326</v>
      </c>
      <c r="C30897">
        <v>47.9</v>
      </c>
    </row>
    <row r="30898" spans="1:3" x14ac:dyDescent="0.2">
      <c r="A30898" t="s">
        <v>15624</v>
      </c>
      <c r="B30898" s="1">
        <v>44326</v>
      </c>
      <c r="C30898">
        <v>1081.8</v>
      </c>
    </row>
    <row r="30899" spans="1:3" x14ac:dyDescent="0.2">
      <c r="A30899" t="s">
        <v>148</v>
      </c>
      <c r="B30899" s="1">
        <v>44326</v>
      </c>
      <c r="C30899">
        <v>145.41</v>
      </c>
    </row>
    <row r="30900" spans="1:3" x14ac:dyDescent="0.2">
      <c r="A30900" t="s">
        <v>20013</v>
      </c>
      <c r="B30900" s="1">
        <v>44326</v>
      </c>
      <c r="C30900">
        <v>77.95</v>
      </c>
    </row>
    <row r="30901" spans="1:3" x14ac:dyDescent="0.2">
      <c r="A30901" t="s">
        <v>20014</v>
      </c>
      <c r="B30901" s="1">
        <v>44326</v>
      </c>
      <c r="C30901">
        <v>77.95</v>
      </c>
    </row>
    <row r="30902" spans="1:3" x14ac:dyDescent="0.2">
      <c r="A30902" t="s">
        <v>324</v>
      </c>
      <c r="B30902" s="1">
        <v>44326</v>
      </c>
      <c r="C30902">
        <v>271.67</v>
      </c>
    </row>
    <row r="30903" spans="1:3" x14ac:dyDescent="0.2">
      <c r="A30903" t="s">
        <v>46</v>
      </c>
      <c r="B30903" s="1">
        <v>44326</v>
      </c>
      <c r="C30903">
        <v>14.97</v>
      </c>
    </row>
    <row r="30904" spans="1:3" x14ac:dyDescent="0.2">
      <c r="A30904" t="s">
        <v>20015</v>
      </c>
      <c r="B30904" s="1">
        <v>44326</v>
      </c>
      <c r="C30904">
        <v>8.99</v>
      </c>
    </row>
    <row r="30905" spans="1:3" x14ac:dyDescent="0.2">
      <c r="A30905" t="s">
        <v>148</v>
      </c>
      <c r="B30905" s="1">
        <v>44326</v>
      </c>
      <c r="C30905">
        <v>479.41</v>
      </c>
    </row>
    <row r="30906" spans="1:3" x14ac:dyDescent="0.2">
      <c r="A30906" t="s">
        <v>12</v>
      </c>
      <c r="B30906" s="1">
        <v>44326</v>
      </c>
      <c r="C30906">
        <v>357.51</v>
      </c>
    </row>
    <row r="30907" spans="1:3" x14ac:dyDescent="0.2">
      <c r="A30907" t="s">
        <v>9586</v>
      </c>
      <c r="B30907" s="1">
        <v>44326</v>
      </c>
      <c r="C30907">
        <v>306.02999999999997</v>
      </c>
    </row>
    <row r="30908" spans="1:3" x14ac:dyDescent="0.2">
      <c r="A30908" t="s">
        <v>324</v>
      </c>
      <c r="B30908" s="1">
        <v>44326</v>
      </c>
      <c r="C30908">
        <v>678.7</v>
      </c>
    </row>
    <row r="30909" spans="1:3" x14ac:dyDescent="0.2">
      <c r="A30909" t="s">
        <v>12</v>
      </c>
      <c r="B30909" s="1">
        <v>44326</v>
      </c>
      <c r="C30909">
        <v>194.83</v>
      </c>
    </row>
    <row r="30910" spans="1:3" x14ac:dyDescent="0.2">
      <c r="A30910" t="s">
        <v>12</v>
      </c>
      <c r="B30910" s="1">
        <v>44326</v>
      </c>
      <c r="C30910">
        <v>254.55</v>
      </c>
    </row>
    <row r="30911" spans="1:3" x14ac:dyDescent="0.2">
      <c r="A30911" t="s">
        <v>46</v>
      </c>
      <c r="B30911" s="1">
        <v>44326</v>
      </c>
      <c r="C30911">
        <v>502.68</v>
      </c>
    </row>
    <row r="30912" spans="1:3" x14ac:dyDescent="0.2">
      <c r="A30912" t="s">
        <v>147</v>
      </c>
      <c r="B30912" s="1">
        <v>44327</v>
      </c>
      <c r="C30912">
        <v>107.7</v>
      </c>
    </row>
    <row r="30913" spans="1:3" x14ac:dyDescent="0.2">
      <c r="A30913" t="s">
        <v>6139</v>
      </c>
      <c r="B30913" s="1">
        <v>44327</v>
      </c>
      <c r="C30913">
        <v>581.95000000000005</v>
      </c>
    </row>
    <row r="30914" spans="1:3" x14ac:dyDescent="0.2">
      <c r="A30914" t="s">
        <v>6139</v>
      </c>
      <c r="B30914" s="1">
        <v>44327</v>
      </c>
      <c r="C30914">
        <v>375.25</v>
      </c>
    </row>
    <row r="30915" spans="1:3" x14ac:dyDescent="0.2">
      <c r="A30915" t="s">
        <v>17309</v>
      </c>
      <c r="B30915" s="1">
        <v>44327</v>
      </c>
      <c r="C30915">
        <v>55.9</v>
      </c>
    </row>
    <row r="30916" spans="1:3" x14ac:dyDescent="0.2">
      <c r="A30916" t="s">
        <v>15937</v>
      </c>
      <c r="B30916" s="1">
        <v>44327</v>
      </c>
      <c r="C30916">
        <v>102.4</v>
      </c>
    </row>
    <row r="30917" spans="1:3" x14ac:dyDescent="0.2">
      <c r="A30917" t="s">
        <v>147</v>
      </c>
      <c r="B30917" s="1">
        <v>44327</v>
      </c>
      <c r="C30917">
        <v>359.94</v>
      </c>
    </row>
    <row r="30918" spans="1:3" x14ac:dyDescent="0.2">
      <c r="A30918" t="s">
        <v>3826</v>
      </c>
      <c r="B30918" s="1">
        <v>44327</v>
      </c>
      <c r="C30918">
        <v>192.9</v>
      </c>
    </row>
    <row r="30919" spans="1:3" x14ac:dyDescent="0.2">
      <c r="A30919" t="s">
        <v>148</v>
      </c>
      <c r="B30919" s="1">
        <v>44327</v>
      </c>
      <c r="C30919">
        <v>142.38</v>
      </c>
    </row>
    <row r="30920" spans="1:3" x14ac:dyDescent="0.2">
      <c r="A30920" t="s">
        <v>446</v>
      </c>
      <c r="B30920" s="1">
        <v>44327</v>
      </c>
      <c r="C30920">
        <v>55.95</v>
      </c>
    </row>
    <row r="30921" spans="1:3" x14ac:dyDescent="0.2">
      <c r="A30921" t="s">
        <v>753</v>
      </c>
      <c r="B30921" s="1">
        <v>44327</v>
      </c>
      <c r="C30921">
        <v>249.47</v>
      </c>
    </row>
    <row r="30922" spans="1:3" x14ac:dyDescent="0.2">
      <c r="A30922" t="s">
        <v>19998</v>
      </c>
      <c r="B30922" s="1">
        <v>44327</v>
      </c>
      <c r="C30922">
        <v>87.5</v>
      </c>
    </row>
    <row r="30923" spans="1:3" x14ac:dyDescent="0.2">
      <c r="A30923" t="s">
        <v>4517</v>
      </c>
      <c r="B30923" s="1">
        <v>44327</v>
      </c>
      <c r="C30923">
        <v>138.77000000000001</v>
      </c>
    </row>
    <row r="30924" spans="1:3" x14ac:dyDescent="0.2">
      <c r="A30924" t="s">
        <v>143</v>
      </c>
      <c r="B30924" s="1">
        <v>44327</v>
      </c>
      <c r="C30924">
        <v>273.95999999999998</v>
      </c>
    </row>
    <row r="30925" spans="1:3" x14ac:dyDescent="0.2">
      <c r="A30925" t="s">
        <v>8279</v>
      </c>
      <c r="B30925" s="1">
        <v>44327</v>
      </c>
      <c r="C30925">
        <v>792.92</v>
      </c>
    </row>
    <row r="30926" spans="1:3" x14ac:dyDescent="0.2">
      <c r="A30926" t="s">
        <v>12591</v>
      </c>
      <c r="B30926" s="1">
        <v>44327</v>
      </c>
      <c r="C30926">
        <v>68.8</v>
      </c>
    </row>
    <row r="30927" spans="1:3" x14ac:dyDescent="0.2">
      <c r="A30927" t="s">
        <v>122</v>
      </c>
      <c r="B30927" s="1">
        <v>44327</v>
      </c>
      <c r="C30927">
        <v>1677.09</v>
      </c>
    </row>
    <row r="30928" spans="1:3" x14ac:dyDescent="0.2">
      <c r="A30928" t="s">
        <v>253</v>
      </c>
      <c r="B30928" s="1">
        <v>44327</v>
      </c>
      <c r="C30928">
        <v>1215.7</v>
      </c>
    </row>
    <row r="30929" spans="1:3" x14ac:dyDescent="0.2">
      <c r="A30929" t="s">
        <v>16142</v>
      </c>
      <c r="B30929" s="1">
        <v>44327</v>
      </c>
      <c r="C30929">
        <v>672.55</v>
      </c>
    </row>
    <row r="30930" spans="1:3" x14ac:dyDescent="0.2">
      <c r="A30930" t="s">
        <v>183</v>
      </c>
      <c r="B30930" s="1">
        <v>44327</v>
      </c>
      <c r="C30930">
        <v>342.42</v>
      </c>
    </row>
    <row r="30931" spans="1:3" x14ac:dyDescent="0.2">
      <c r="A30931" t="s">
        <v>5805</v>
      </c>
      <c r="B30931" s="1">
        <v>44327</v>
      </c>
      <c r="C30931">
        <v>159.85</v>
      </c>
    </row>
    <row r="30932" spans="1:3" x14ac:dyDescent="0.2">
      <c r="A30932" t="s">
        <v>810</v>
      </c>
      <c r="B30932" s="1">
        <v>44327</v>
      </c>
      <c r="C30932">
        <v>225</v>
      </c>
    </row>
    <row r="30933" spans="1:3" x14ac:dyDescent="0.2">
      <c r="A30933" t="s">
        <v>46</v>
      </c>
      <c r="B30933" s="1">
        <v>44327</v>
      </c>
      <c r="C30933">
        <v>96</v>
      </c>
    </row>
    <row r="30934" spans="1:3" x14ac:dyDescent="0.2">
      <c r="A30934" t="s">
        <v>19999</v>
      </c>
      <c r="B30934" s="1">
        <v>44327</v>
      </c>
      <c r="C30934">
        <v>51.95</v>
      </c>
    </row>
    <row r="30935" spans="1:3" x14ac:dyDescent="0.2">
      <c r="A30935" t="s">
        <v>13016</v>
      </c>
      <c r="B30935" s="1">
        <v>44327</v>
      </c>
      <c r="C30935">
        <v>62.65</v>
      </c>
    </row>
    <row r="30936" spans="1:3" x14ac:dyDescent="0.2">
      <c r="A30936" t="s">
        <v>148</v>
      </c>
      <c r="B30936" s="1">
        <v>44327</v>
      </c>
      <c r="C30936">
        <v>196.89</v>
      </c>
    </row>
    <row r="30937" spans="1:3" x14ac:dyDescent="0.2">
      <c r="A30937" t="s">
        <v>280</v>
      </c>
      <c r="B30937" s="1">
        <v>44327</v>
      </c>
      <c r="C30937">
        <v>250</v>
      </c>
    </row>
    <row r="30938" spans="1:3" x14ac:dyDescent="0.2">
      <c r="A30938" t="s">
        <v>12</v>
      </c>
      <c r="B30938" s="1">
        <v>44327</v>
      </c>
      <c r="C30938">
        <v>438.77</v>
      </c>
    </row>
    <row r="30939" spans="1:3" x14ac:dyDescent="0.2">
      <c r="A30939" t="s">
        <v>3398</v>
      </c>
      <c r="B30939" s="1">
        <v>44328</v>
      </c>
      <c r="C30939">
        <v>218.83</v>
      </c>
    </row>
    <row r="30940" spans="1:3" x14ac:dyDescent="0.2">
      <c r="A30940" t="s">
        <v>286</v>
      </c>
      <c r="B30940" s="1">
        <v>44328</v>
      </c>
      <c r="C30940">
        <v>512.58000000000004</v>
      </c>
    </row>
    <row r="30941" spans="1:3" x14ac:dyDescent="0.2">
      <c r="A30941" t="s">
        <v>15276</v>
      </c>
      <c r="B30941" s="1">
        <v>44328</v>
      </c>
      <c r="C30941">
        <v>139.94999999999999</v>
      </c>
    </row>
    <row r="30942" spans="1:3" x14ac:dyDescent="0.2">
      <c r="A30942" t="s">
        <v>19991</v>
      </c>
      <c r="B30942" s="1">
        <v>44328</v>
      </c>
      <c r="C30942">
        <v>11.99</v>
      </c>
    </row>
    <row r="30943" spans="1:3" x14ac:dyDescent="0.2">
      <c r="A30943" t="s">
        <v>13127</v>
      </c>
      <c r="B30943" s="1">
        <v>44328</v>
      </c>
      <c r="C30943">
        <v>11.99</v>
      </c>
    </row>
    <row r="30944" spans="1:3" x14ac:dyDescent="0.2">
      <c r="A30944" t="s">
        <v>19936</v>
      </c>
      <c r="B30944" s="1">
        <v>44328</v>
      </c>
      <c r="C30944">
        <v>1881.75</v>
      </c>
    </row>
    <row r="30945" spans="1:3" x14ac:dyDescent="0.2">
      <c r="A30945" t="s">
        <v>308</v>
      </c>
      <c r="B30945" s="1">
        <v>44328</v>
      </c>
      <c r="C30945">
        <v>308.5</v>
      </c>
    </row>
    <row r="30946" spans="1:3" x14ac:dyDescent="0.2">
      <c r="A30946" t="s">
        <v>308</v>
      </c>
      <c r="B30946" s="1">
        <v>44328</v>
      </c>
      <c r="C30946">
        <v>190.64</v>
      </c>
    </row>
    <row r="30947" spans="1:3" x14ac:dyDescent="0.2">
      <c r="A30947" t="s">
        <v>19992</v>
      </c>
      <c r="B30947" s="1">
        <v>44328</v>
      </c>
      <c r="C30947">
        <v>42.5</v>
      </c>
    </row>
    <row r="30948" spans="1:3" x14ac:dyDescent="0.2">
      <c r="A30948" t="s">
        <v>5955</v>
      </c>
      <c r="B30948" s="1">
        <v>44328</v>
      </c>
      <c r="C30948">
        <v>705.03</v>
      </c>
    </row>
    <row r="30949" spans="1:3" x14ac:dyDescent="0.2">
      <c r="A30949" t="s">
        <v>383</v>
      </c>
      <c r="B30949" s="1">
        <v>44328</v>
      </c>
      <c r="C30949">
        <v>47.25</v>
      </c>
    </row>
    <row r="30950" spans="1:3" x14ac:dyDescent="0.2">
      <c r="A30950" t="s">
        <v>12859</v>
      </c>
      <c r="B30950" s="1">
        <v>44328</v>
      </c>
      <c r="C30950">
        <v>650</v>
      </c>
    </row>
    <row r="30951" spans="1:3" x14ac:dyDescent="0.2">
      <c r="A30951" t="s">
        <v>482</v>
      </c>
      <c r="B30951" s="1">
        <v>44328</v>
      </c>
      <c r="C30951">
        <v>1034.3900000000001</v>
      </c>
    </row>
    <row r="30952" spans="1:3" x14ac:dyDescent="0.2">
      <c r="A30952" t="s">
        <v>19993</v>
      </c>
      <c r="B30952" s="1">
        <v>44328</v>
      </c>
      <c r="C30952">
        <v>70.45</v>
      </c>
    </row>
    <row r="30953" spans="1:3" x14ac:dyDescent="0.2">
      <c r="A30953" t="s">
        <v>4885</v>
      </c>
      <c r="B30953" s="1">
        <v>44328</v>
      </c>
      <c r="C30953">
        <v>53.95</v>
      </c>
    </row>
    <row r="30954" spans="1:3" x14ac:dyDescent="0.2">
      <c r="A30954" t="s">
        <v>19936</v>
      </c>
      <c r="B30954" s="1">
        <v>44328</v>
      </c>
      <c r="C30954">
        <v>279.61</v>
      </c>
    </row>
    <row r="30955" spans="1:3" x14ac:dyDescent="0.2">
      <c r="A30955" t="s">
        <v>2140</v>
      </c>
      <c r="B30955" s="1">
        <v>44328</v>
      </c>
      <c r="C30955">
        <v>416.64</v>
      </c>
    </row>
    <row r="30956" spans="1:3" x14ac:dyDescent="0.2">
      <c r="A30956" t="s">
        <v>10473</v>
      </c>
      <c r="B30956" s="1">
        <v>44328</v>
      </c>
      <c r="C30956">
        <v>132.35</v>
      </c>
    </row>
    <row r="30957" spans="1:3" x14ac:dyDescent="0.2">
      <c r="A30957" t="s">
        <v>767</v>
      </c>
      <c r="B30957" s="1">
        <v>44328</v>
      </c>
      <c r="C30957">
        <v>218.6</v>
      </c>
    </row>
    <row r="30958" spans="1:3" x14ac:dyDescent="0.2">
      <c r="A30958" t="s">
        <v>17701</v>
      </c>
      <c r="B30958" s="1">
        <v>44328</v>
      </c>
      <c r="C30958">
        <v>463</v>
      </c>
    </row>
    <row r="30959" spans="1:3" x14ac:dyDescent="0.2">
      <c r="A30959" t="s">
        <v>16960</v>
      </c>
      <c r="B30959" s="1">
        <v>44328</v>
      </c>
      <c r="C30959">
        <v>2299.67</v>
      </c>
    </row>
    <row r="30960" spans="1:3" x14ac:dyDescent="0.2">
      <c r="A30960" t="s">
        <v>44</v>
      </c>
      <c r="B30960" s="1">
        <v>44328</v>
      </c>
      <c r="C30960">
        <v>493.31</v>
      </c>
    </row>
    <row r="30961" spans="1:3" x14ac:dyDescent="0.2">
      <c r="A30961" t="s">
        <v>16960</v>
      </c>
      <c r="B30961" s="1">
        <v>44328</v>
      </c>
      <c r="C30961">
        <v>9113.18</v>
      </c>
    </row>
    <row r="30962" spans="1:3" x14ac:dyDescent="0.2">
      <c r="A30962" t="s">
        <v>18551</v>
      </c>
      <c r="B30962" s="1">
        <v>44328</v>
      </c>
      <c r="C30962">
        <v>657.03</v>
      </c>
    </row>
    <row r="30963" spans="1:3" x14ac:dyDescent="0.2">
      <c r="A30963" t="s">
        <v>383</v>
      </c>
      <c r="B30963" s="1">
        <v>44328</v>
      </c>
      <c r="C30963">
        <v>657.03</v>
      </c>
    </row>
    <row r="30964" spans="1:3" x14ac:dyDescent="0.2">
      <c r="A30964" t="s">
        <v>18551</v>
      </c>
      <c r="B30964" s="1">
        <v>44328</v>
      </c>
      <c r="C30964">
        <v>657.03</v>
      </c>
    </row>
    <row r="30965" spans="1:3" x14ac:dyDescent="0.2">
      <c r="A30965" t="s">
        <v>19994</v>
      </c>
      <c r="B30965" s="1">
        <v>44328</v>
      </c>
      <c r="C30965">
        <v>47.9</v>
      </c>
    </row>
    <row r="30966" spans="1:3" x14ac:dyDescent="0.2">
      <c r="A30966" t="s">
        <v>16480</v>
      </c>
      <c r="B30966" s="1">
        <v>44328</v>
      </c>
      <c r="C30966">
        <v>6003.85</v>
      </c>
    </row>
    <row r="30967" spans="1:3" x14ac:dyDescent="0.2">
      <c r="A30967" t="s">
        <v>19995</v>
      </c>
      <c r="B30967" s="1">
        <v>44328</v>
      </c>
      <c r="C30967">
        <v>30.95</v>
      </c>
    </row>
    <row r="30968" spans="1:3" x14ac:dyDescent="0.2">
      <c r="A30968" t="s">
        <v>19996</v>
      </c>
      <c r="B30968" s="1">
        <v>44328</v>
      </c>
      <c r="C30968">
        <v>64.900000000000006</v>
      </c>
    </row>
    <row r="30969" spans="1:3" x14ac:dyDescent="0.2">
      <c r="A30969" t="s">
        <v>19997</v>
      </c>
      <c r="B30969" s="1">
        <v>44328</v>
      </c>
      <c r="C30969">
        <v>47.45</v>
      </c>
    </row>
    <row r="30970" spans="1:3" x14ac:dyDescent="0.2">
      <c r="A30970" t="s">
        <v>13575</v>
      </c>
      <c r="B30970" s="1">
        <v>44328</v>
      </c>
      <c r="C30970">
        <v>55.45</v>
      </c>
    </row>
    <row r="30971" spans="1:3" x14ac:dyDescent="0.2">
      <c r="A30971" t="s">
        <v>9465</v>
      </c>
      <c r="B30971" s="1">
        <v>44328</v>
      </c>
      <c r="C30971">
        <v>345</v>
      </c>
    </row>
    <row r="30972" spans="1:3" x14ac:dyDescent="0.2">
      <c r="A30972" t="s">
        <v>8760</v>
      </c>
      <c r="B30972" s="1">
        <v>44328</v>
      </c>
      <c r="C30972">
        <v>113.75</v>
      </c>
    </row>
    <row r="30973" spans="1:3" x14ac:dyDescent="0.2">
      <c r="A30973" t="s">
        <v>15018</v>
      </c>
      <c r="B30973" s="1">
        <v>44328</v>
      </c>
      <c r="C30973">
        <v>192.55</v>
      </c>
    </row>
    <row r="30974" spans="1:3" x14ac:dyDescent="0.2">
      <c r="A30974" t="s">
        <v>12</v>
      </c>
      <c r="B30974" s="1">
        <v>44328</v>
      </c>
      <c r="C30974">
        <v>180.81</v>
      </c>
    </row>
    <row r="30975" spans="1:3" x14ac:dyDescent="0.2">
      <c r="A30975" t="s">
        <v>19426</v>
      </c>
      <c r="B30975" s="1">
        <v>44329</v>
      </c>
      <c r="C30975">
        <v>16.5</v>
      </c>
    </row>
    <row r="30976" spans="1:3" x14ac:dyDescent="0.2">
      <c r="A30976" t="s">
        <v>6139</v>
      </c>
      <c r="B30976" s="1">
        <v>44329</v>
      </c>
      <c r="C30976">
        <v>391.99</v>
      </c>
    </row>
    <row r="30977" spans="1:3" x14ac:dyDescent="0.2">
      <c r="A30977" t="s">
        <v>2</v>
      </c>
      <c r="B30977" s="1">
        <v>44329</v>
      </c>
      <c r="C30977">
        <v>0.01</v>
      </c>
    </row>
    <row r="30978" spans="1:3" x14ac:dyDescent="0.2">
      <c r="A30978" t="s">
        <v>19979</v>
      </c>
      <c r="B30978" s="1">
        <v>44329</v>
      </c>
      <c r="C30978">
        <v>52.9</v>
      </c>
    </row>
    <row r="30979" spans="1:3" x14ac:dyDescent="0.2">
      <c r="A30979" t="s">
        <v>902</v>
      </c>
      <c r="B30979" s="1">
        <v>44329</v>
      </c>
      <c r="C30979">
        <v>57.9</v>
      </c>
    </row>
    <row r="30980" spans="1:3" x14ac:dyDescent="0.2">
      <c r="A30980" t="s">
        <v>19980</v>
      </c>
      <c r="B30980" s="1">
        <v>44329</v>
      </c>
      <c r="C30980">
        <v>64.95</v>
      </c>
    </row>
    <row r="30981" spans="1:3" x14ac:dyDescent="0.2">
      <c r="A30981" t="s">
        <v>19804</v>
      </c>
      <c r="B30981" s="1">
        <v>44329</v>
      </c>
      <c r="C30981">
        <v>47.9</v>
      </c>
    </row>
    <row r="30982" spans="1:3" x14ac:dyDescent="0.2">
      <c r="A30982" t="s">
        <v>13673</v>
      </c>
      <c r="B30982" s="1">
        <v>44329</v>
      </c>
      <c r="C30982">
        <v>152.94999999999999</v>
      </c>
    </row>
    <row r="30983" spans="1:3" x14ac:dyDescent="0.2">
      <c r="A30983" t="s">
        <v>19522</v>
      </c>
      <c r="B30983" s="1">
        <v>44329</v>
      </c>
      <c r="C30983">
        <v>107.8</v>
      </c>
    </row>
    <row r="30984" spans="1:3" x14ac:dyDescent="0.2">
      <c r="A30984" t="s">
        <v>19981</v>
      </c>
      <c r="B30984" s="1">
        <v>44329</v>
      </c>
      <c r="C30984">
        <v>52.9</v>
      </c>
    </row>
    <row r="30985" spans="1:3" x14ac:dyDescent="0.2">
      <c r="A30985" t="s">
        <v>19982</v>
      </c>
      <c r="B30985" s="1">
        <v>44329</v>
      </c>
      <c r="C30985">
        <v>47.9</v>
      </c>
    </row>
    <row r="30986" spans="1:3" x14ac:dyDescent="0.2">
      <c r="A30986" t="s">
        <v>2816</v>
      </c>
      <c r="B30986" s="1">
        <v>44329</v>
      </c>
      <c r="C30986">
        <v>139.99</v>
      </c>
    </row>
    <row r="30987" spans="1:3" x14ac:dyDescent="0.2">
      <c r="A30987" t="s">
        <v>1630</v>
      </c>
      <c r="B30987" s="1">
        <v>44329</v>
      </c>
      <c r="C30987">
        <v>1017.82</v>
      </c>
    </row>
    <row r="30988" spans="1:3" x14ac:dyDescent="0.2">
      <c r="A30988" t="s">
        <v>19983</v>
      </c>
      <c r="B30988" s="1">
        <v>44329</v>
      </c>
      <c r="C30988">
        <v>307.3</v>
      </c>
    </row>
    <row r="30989" spans="1:3" x14ac:dyDescent="0.2">
      <c r="A30989" t="s">
        <v>374</v>
      </c>
      <c r="B30989" s="1">
        <v>44329</v>
      </c>
      <c r="C30989">
        <v>338.26</v>
      </c>
    </row>
    <row r="30990" spans="1:3" x14ac:dyDescent="0.2">
      <c r="A30990" t="s">
        <v>19984</v>
      </c>
      <c r="B30990" s="1">
        <v>44329</v>
      </c>
      <c r="C30990">
        <v>70</v>
      </c>
    </row>
    <row r="30991" spans="1:3" x14ac:dyDescent="0.2">
      <c r="A30991" t="s">
        <v>19985</v>
      </c>
      <c r="B30991" s="1">
        <v>44329</v>
      </c>
      <c r="C30991">
        <v>47.9</v>
      </c>
    </row>
    <row r="30992" spans="1:3" x14ac:dyDescent="0.2">
      <c r="A30992" t="s">
        <v>12852</v>
      </c>
      <c r="B30992" s="1">
        <v>44329</v>
      </c>
      <c r="C30992">
        <v>290</v>
      </c>
    </row>
    <row r="30993" spans="1:3" x14ac:dyDescent="0.2">
      <c r="A30993" t="s">
        <v>40</v>
      </c>
      <c r="B30993" s="1">
        <v>44329</v>
      </c>
      <c r="C30993">
        <v>80.91</v>
      </c>
    </row>
    <row r="30994" spans="1:3" x14ac:dyDescent="0.2">
      <c r="A30994" t="s">
        <v>19986</v>
      </c>
      <c r="B30994" s="1">
        <v>44329</v>
      </c>
      <c r="C30994">
        <v>37.4</v>
      </c>
    </row>
    <row r="30995" spans="1:3" x14ac:dyDescent="0.2">
      <c r="A30995" t="s">
        <v>176</v>
      </c>
      <c r="B30995" s="1">
        <v>44329</v>
      </c>
      <c r="C30995">
        <v>996.48</v>
      </c>
    </row>
    <row r="30996" spans="1:3" x14ac:dyDescent="0.2">
      <c r="A30996" t="s">
        <v>229</v>
      </c>
      <c r="B30996" s="1">
        <v>44329</v>
      </c>
      <c r="C30996">
        <v>130.01</v>
      </c>
    </row>
    <row r="30997" spans="1:3" x14ac:dyDescent="0.2">
      <c r="A30997" t="s">
        <v>229</v>
      </c>
      <c r="B30997" s="1">
        <v>44329</v>
      </c>
      <c r="C30997">
        <v>3588</v>
      </c>
    </row>
    <row r="30998" spans="1:3" x14ac:dyDescent="0.2">
      <c r="A30998" t="s">
        <v>257</v>
      </c>
      <c r="B30998" s="1">
        <v>44329</v>
      </c>
      <c r="C30998">
        <v>62.5</v>
      </c>
    </row>
    <row r="30999" spans="1:3" x14ac:dyDescent="0.2">
      <c r="A30999" t="s">
        <v>257</v>
      </c>
      <c r="B30999" s="1">
        <v>44329</v>
      </c>
      <c r="C30999">
        <v>62.5</v>
      </c>
    </row>
    <row r="31000" spans="1:3" x14ac:dyDescent="0.2">
      <c r="A31000" t="s">
        <v>257</v>
      </c>
      <c r="B31000" s="1">
        <v>44329</v>
      </c>
      <c r="C31000">
        <v>93.75</v>
      </c>
    </row>
    <row r="31001" spans="1:3" x14ac:dyDescent="0.2">
      <c r="A31001" t="s">
        <v>257</v>
      </c>
      <c r="B31001" s="1">
        <v>44329</v>
      </c>
      <c r="C31001">
        <v>62.5</v>
      </c>
    </row>
    <row r="31002" spans="1:3" x14ac:dyDescent="0.2">
      <c r="A31002" t="s">
        <v>257</v>
      </c>
      <c r="B31002" s="1">
        <v>44329</v>
      </c>
      <c r="C31002">
        <v>93.75</v>
      </c>
    </row>
    <row r="31003" spans="1:3" x14ac:dyDescent="0.2">
      <c r="A31003" t="s">
        <v>11517</v>
      </c>
      <c r="B31003" s="1">
        <v>44329</v>
      </c>
      <c r="C31003">
        <v>216.92</v>
      </c>
    </row>
    <row r="31004" spans="1:3" x14ac:dyDescent="0.2">
      <c r="A31004" t="s">
        <v>11</v>
      </c>
      <c r="B31004" s="1">
        <v>44329</v>
      </c>
      <c r="C31004">
        <v>486.59</v>
      </c>
    </row>
    <row r="31005" spans="1:3" x14ac:dyDescent="0.2">
      <c r="A31005" t="s">
        <v>257</v>
      </c>
      <c r="B31005" s="1">
        <v>44329</v>
      </c>
      <c r="C31005">
        <v>1829.43</v>
      </c>
    </row>
    <row r="31006" spans="1:3" x14ac:dyDescent="0.2">
      <c r="A31006" t="s">
        <v>19987</v>
      </c>
      <c r="B31006" s="1">
        <v>44329</v>
      </c>
      <c r="C31006">
        <v>64.900000000000006</v>
      </c>
    </row>
    <row r="31007" spans="1:3" x14ac:dyDescent="0.2">
      <c r="A31007" t="s">
        <v>19988</v>
      </c>
      <c r="B31007" s="1">
        <v>44329</v>
      </c>
      <c r="C31007">
        <v>34.5</v>
      </c>
    </row>
    <row r="31008" spans="1:3" x14ac:dyDescent="0.2">
      <c r="A31008" t="s">
        <v>19989</v>
      </c>
      <c r="B31008" s="1">
        <v>44329</v>
      </c>
      <c r="C31008">
        <v>55.9</v>
      </c>
    </row>
    <row r="31009" spans="1:3" x14ac:dyDescent="0.2">
      <c r="A31009" t="s">
        <v>19990</v>
      </c>
      <c r="B31009" s="1">
        <v>44329</v>
      </c>
      <c r="C31009">
        <v>86.95</v>
      </c>
    </row>
    <row r="31010" spans="1:3" x14ac:dyDescent="0.2">
      <c r="A31010" t="s">
        <v>5039</v>
      </c>
      <c r="B31010" s="1">
        <v>44329</v>
      </c>
      <c r="C31010">
        <v>165.95</v>
      </c>
    </row>
    <row r="31011" spans="1:3" x14ac:dyDescent="0.2">
      <c r="A31011" t="s">
        <v>3830</v>
      </c>
      <c r="B31011" s="1">
        <v>44329</v>
      </c>
      <c r="C31011">
        <v>37.799999999999997</v>
      </c>
    </row>
    <row r="31012" spans="1:3" x14ac:dyDescent="0.2">
      <c r="A31012" t="s">
        <v>12</v>
      </c>
      <c r="B31012" s="1">
        <v>44329</v>
      </c>
      <c r="C31012">
        <v>240.83</v>
      </c>
    </row>
    <row r="31013" spans="1:3" x14ac:dyDescent="0.2">
      <c r="A31013" t="s">
        <v>19971</v>
      </c>
      <c r="B31013" s="1">
        <v>44330</v>
      </c>
      <c r="C31013">
        <v>77.849999999999994</v>
      </c>
    </row>
    <row r="31014" spans="1:3" x14ac:dyDescent="0.2">
      <c r="A31014" t="s">
        <v>19972</v>
      </c>
      <c r="B31014" s="1">
        <v>44330</v>
      </c>
      <c r="C31014">
        <v>55.9</v>
      </c>
    </row>
    <row r="31015" spans="1:3" x14ac:dyDescent="0.2">
      <c r="A31015" t="s">
        <v>2302</v>
      </c>
      <c r="B31015" s="1">
        <v>44330</v>
      </c>
      <c r="C31015">
        <v>52.9</v>
      </c>
    </row>
    <row r="31016" spans="1:3" x14ac:dyDescent="0.2">
      <c r="A31016" t="s">
        <v>29</v>
      </c>
      <c r="B31016" s="1">
        <v>44330</v>
      </c>
      <c r="C31016">
        <v>646.16999999999996</v>
      </c>
    </row>
    <row r="31017" spans="1:3" x14ac:dyDescent="0.2">
      <c r="A31017" t="s">
        <v>11689</v>
      </c>
      <c r="B31017" s="1">
        <v>44330</v>
      </c>
      <c r="C31017">
        <v>308.10000000000002</v>
      </c>
    </row>
    <row r="31018" spans="1:3" x14ac:dyDescent="0.2">
      <c r="A31018" t="s">
        <v>19973</v>
      </c>
      <c r="B31018" s="1">
        <v>44330</v>
      </c>
      <c r="C31018">
        <v>75</v>
      </c>
    </row>
    <row r="31019" spans="1:3" x14ac:dyDescent="0.2">
      <c r="A31019" t="s">
        <v>19974</v>
      </c>
      <c r="B31019" s="1">
        <v>44330</v>
      </c>
      <c r="C31019">
        <v>72.7</v>
      </c>
    </row>
    <row r="31020" spans="1:3" x14ac:dyDescent="0.2">
      <c r="A31020" t="s">
        <v>6139</v>
      </c>
      <c r="B31020" s="1">
        <v>44330</v>
      </c>
      <c r="C31020">
        <v>323.07</v>
      </c>
    </row>
    <row r="31021" spans="1:3" x14ac:dyDescent="0.2">
      <c r="A31021" t="s">
        <v>8779</v>
      </c>
      <c r="B31021" s="1">
        <v>44330</v>
      </c>
      <c r="C31021">
        <v>18.3</v>
      </c>
    </row>
    <row r="31022" spans="1:3" x14ac:dyDescent="0.2">
      <c r="A31022" t="s">
        <v>383</v>
      </c>
      <c r="B31022" s="1">
        <v>44330</v>
      </c>
      <c r="C31022">
        <v>47.25</v>
      </c>
    </row>
    <row r="31023" spans="1:3" x14ac:dyDescent="0.2">
      <c r="A31023" t="s">
        <v>709</v>
      </c>
      <c r="B31023" s="1">
        <v>44330</v>
      </c>
      <c r="C31023">
        <v>112.51</v>
      </c>
    </row>
    <row r="31024" spans="1:3" x14ac:dyDescent="0.2">
      <c r="A31024" t="s">
        <v>1202</v>
      </c>
      <c r="B31024" s="1">
        <v>44330</v>
      </c>
      <c r="C31024">
        <v>388.16</v>
      </c>
    </row>
    <row r="31025" spans="1:3" x14ac:dyDescent="0.2">
      <c r="A31025" t="s">
        <v>709</v>
      </c>
      <c r="B31025" s="1">
        <v>44330</v>
      </c>
      <c r="C31025">
        <v>1624.27</v>
      </c>
    </row>
    <row r="31026" spans="1:3" x14ac:dyDescent="0.2">
      <c r="A31026" t="s">
        <v>9316</v>
      </c>
      <c r="B31026" s="1">
        <v>44330</v>
      </c>
      <c r="C31026">
        <v>74.900000000000006</v>
      </c>
    </row>
    <row r="31027" spans="1:3" x14ac:dyDescent="0.2">
      <c r="A31027" t="s">
        <v>836</v>
      </c>
      <c r="B31027" s="1">
        <v>44330</v>
      </c>
      <c r="C31027">
        <v>311</v>
      </c>
    </row>
    <row r="31028" spans="1:3" x14ac:dyDescent="0.2">
      <c r="A31028" t="s">
        <v>19975</v>
      </c>
      <c r="B31028" s="1">
        <v>44330</v>
      </c>
      <c r="C31028">
        <v>120</v>
      </c>
    </row>
    <row r="31029" spans="1:3" x14ac:dyDescent="0.2">
      <c r="A31029" t="s">
        <v>19976</v>
      </c>
      <c r="B31029" s="1">
        <v>44330</v>
      </c>
      <c r="C31029">
        <v>11.99</v>
      </c>
    </row>
    <row r="31030" spans="1:3" x14ac:dyDescent="0.2">
      <c r="A31030" t="s">
        <v>64</v>
      </c>
      <c r="B31030" s="1">
        <v>44330</v>
      </c>
      <c r="C31030">
        <v>522.85</v>
      </c>
    </row>
    <row r="31031" spans="1:3" x14ac:dyDescent="0.2">
      <c r="A31031" t="s">
        <v>6814</v>
      </c>
      <c r="B31031" s="1">
        <v>44330</v>
      </c>
      <c r="C31031">
        <v>293.35000000000002</v>
      </c>
    </row>
    <row r="31032" spans="1:3" x14ac:dyDescent="0.2">
      <c r="A31032" t="s">
        <v>184</v>
      </c>
      <c r="B31032" s="1">
        <v>44330</v>
      </c>
      <c r="C31032">
        <v>46.25</v>
      </c>
    </row>
    <row r="31033" spans="1:3" x14ac:dyDescent="0.2">
      <c r="A31033" t="s">
        <v>64</v>
      </c>
      <c r="B31033" s="1">
        <v>44330</v>
      </c>
      <c r="C31033">
        <v>143.19</v>
      </c>
    </row>
    <row r="31034" spans="1:3" x14ac:dyDescent="0.2">
      <c r="A31034" t="s">
        <v>280</v>
      </c>
      <c r="B31034" s="1">
        <v>44330</v>
      </c>
      <c r="C31034">
        <v>614.74</v>
      </c>
    </row>
    <row r="31035" spans="1:3" x14ac:dyDescent="0.2">
      <c r="A31035" t="s">
        <v>12</v>
      </c>
      <c r="B31035" s="1">
        <v>44330</v>
      </c>
      <c r="C31035">
        <v>438.47</v>
      </c>
    </row>
    <row r="31036" spans="1:3" x14ac:dyDescent="0.2">
      <c r="A31036" t="s">
        <v>19977</v>
      </c>
      <c r="B31036" s="1">
        <v>44330</v>
      </c>
      <c r="C31036">
        <v>118.8</v>
      </c>
    </row>
    <row r="31037" spans="1:3" x14ac:dyDescent="0.2">
      <c r="A31037" t="s">
        <v>19978</v>
      </c>
      <c r="B31037" s="1">
        <v>44330</v>
      </c>
      <c r="C31037">
        <v>41.9</v>
      </c>
    </row>
    <row r="31038" spans="1:3" x14ac:dyDescent="0.2">
      <c r="A31038" t="s">
        <v>19267</v>
      </c>
      <c r="B31038" s="1">
        <v>44333</v>
      </c>
      <c r="C31038">
        <v>74.95</v>
      </c>
    </row>
    <row r="31039" spans="1:3" x14ac:dyDescent="0.2">
      <c r="A31039" t="s">
        <v>83</v>
      </c>
      <c r="B31039" s="1">
        <v>44333</v>
      </c>
      <c r="C31039">
        <v>62.5</v>
      </c>
    </row>
    <row r="31040" spans="1:3" x14ac:dyDescent="0.2">
      <c r="A31040" t="s">
        <v>19939</v>
      </c>
      <c r="B31040" s="1">
        <v>44333</v>
      </c>
      <c r="C31040">
        <v>82.5</v>
      </c>
    </row>
    <row r="31041" spans="1:3" x14ac:dyDescent="0.2">
      <c r="A31041" t="s">
        <v>19940</v>
      </c>
      <c r="B31041" s="1">
        <v>44333</v>
      </c>
      <c r="C31041">
        <v>21.95</v>
      </c>
    </row>
    <row r="31042" spans="1:3" x14ac:dyDescent="0.2">
      <c r="A31042" t="s">
        <v>1005</v>
      </c>
      <c r="B31042" s="1">
        <v>44333</v>
      </c>
      <c r="C31042">
        <v>268.25</v>
      </c>
    </row>
    <row r="31043" spans="1:3" x14ac:dyDescent="0.2">
      <c r="A31043" t="s">
        <v>6139</v>
      </c>
      <c r="B31043" s="1">
        <v>44333</v>
      </c>
      <c r="C31043">
        <v>1442.16</v>
      </c>
    </row>
    <row r="31044" spans="1:3" x14ac:dyDescent="0.2">
      <c r="A31044" t="s">
        <v>19941</v>
      </c>
      <c r="B31044" s="1">
        <v>44333</v>
      </c>
      <c r="C31044">
        <v>72.849999999999994</v>
      </c>
    </row>
    <row r="31045" spans="1:3" x14ac:dyDescent="0.2">
      <c r="A31045" t="s">
        <v>18664</v>
      </c>
      <c r="B31045" s="1">
        <v>44333</v>
      </c>
      <c r="C31045">
        <v>149.72</v>
      </c>
    </row>
    <row r="31046" spans="1:3" x14ac:dyDescent="0.2">
      <c r="A31046" t="s">
        <v>326</v>
      </c>
      <c r="B31046" s="1">
        <v>44333</v>
      </c>
      <c r="C31046">
        <v>235.77</v>
      </c>
    </row>
    <row r="31047" spans="1:3" x14ac:dyDescent="0.2">
      <c r="A31047" t="s">
        <v>2611</v>
      </c>
      <c r="B31047" s="1">
        <v>44333</v>
      </c>
      <c r="C31047">
        <v>2340</v>
      </c>
    </row>
    <row r="31048" spans="1:3" x14ac:dyDescent="0.2">
      <c r="A31048" t="s">
        <v>18634</v>
      </c>
      <c r="B31048" s="1">
        <v>44333</v>
      </c>
      <c r="C31048">
        <v>569.73</v>
      </c>
    </row>
    <row r="31049" spans="1:3" x14ac:dyDescent="0.2">
      <c r="A31049" t="s">
        <v>19942</v>
      </c>
      <c r="B31049" s="1">
        <v>44333</v>
      </c>
      <c r="C31049">
        <v>57.9</v>
      </c>
    </row>
    <row r="31050" spans="1:3" x14ac:dyDescent="0.2">
      <c r="A31050" t="s">
        <v>6560</v>
      </c>
      <c r="B31050" s="1">
        <v>44333</v>
      </c>
      <c r="C31050">
        <v>273.27999999999997</v>
      </c>
    </row>
    <row r="31051" spans="1:3" x14ac:dyDescent="0.2">
      <c r="A31051" t="s">
        <v>485</v>
      </c>
      <c r="B31051" s="1">
        <v>44333</v>
      </c>
      <c r="C31051">
        <v>1551.4</v>
      </c>
    </row>
    <row r="31052" spans="1:3" x14ac:dyDescent="0.2">
      <c r="A31052" t="s">
        <v>19943</v>
      </c>
      <c r="B31052" s="1">
        <v>44333</v>
      </c>
      <c r="C31052">
        <v>107.85</v>
      </c>
    </row>
    <row r="31053" spans="1:3" x14ac:dyDescent="0.2">
      <c r="A31053" t="s">
        <v>308</v>
      </c>
      <c r="B31053" s="1">
        <v>44333</v>
      </c>
      <c r="C31053">
        <v>241.68</v>
      </c>
    </row>
    <row r="31054" spans="1:3" x14ac:dyDescent="0.2">
      <c r="A31054" t="s">
        <v>591</v>
      </c>
      <c r="B31054" s="1">
        <v>44333</v>
      </c>
      <c r="C31054">
        <v>47.27</v>
      </c>
    </row>
    <row r="31055" spans="1:3" x14ac:dyDescent="0.2">
      <c r="A31055" t="s">
        <v>19944</v>
      </c>
      <c r="B31055" s="1">
        <v>44333</v>
      </c>
      <c r="C31055">
        <v>81.849999999999994</v>
      </c>
    </row>
    <row r="31056" spans="1:3" x14ac:dyDescent="0.2">
      <c r="A31056" t="s">
        <v>19945</v>
      </c>
      <c r="B31056" s="1">
        <v>44333</v>
      </c>
      <c r="C31056">
        <v>15.9</v>
      </c>
    </row>
    <row r="31057" spans="1:3" x14ac:dyDescent="0.2">
      <c r="A31057" t="s">
        <v>591</v>
      </c>
      <c r="B31057" s="1">
        <v>44333</v>
      </c>
      <c r="C31057">
        <v>1536.64</v>
      </c>
    </row>
    <row r="31058" spans="1:3" x14ac:dyDescent="0.2">
      <c r="A31058" t="s">
        <v>44</v>
      </c>
      <c r="B31058" s="1">
        <v>44333</v>
      </c>
      <c r="C31058">
        <v>420.8</v>
      </c>
    </row>
    <row r="31059" spans="1:3" x14ac:dyDescent="0.2">
      <c r="A31059" t="s">
        <v>19946</v>
      </c>
      <c r="B31059" s="1">
        <v>44333</v>
      </c>
      <c r="C31059">
        <v>75</v>
      </c>
    </row>
    <row r="31060" spans="1:3" x14ac:dyDescent="0.2">
      <c r="A31060" t="s">
        <v>15158</v>
      </c>
      <c r="B31060" s="1">
        <v>44333</v>
      </c>
      <c r="C31060">
        <v>10</v>
      </c>
    </row>
    <row r="31061" spans="1:3" x14ac:dyDescent="0.2">
      <c r="A31061" t="s">
        <v>19947</v>
      </c>
      <c r="B31061" s="1">
        <v>44333</v>
      </c>
      <c r="C31061">
        <v>2500.13</v>
      </c>
    </row>
    <row r="31062" spans="1:3" x14ac:dyDescent="0.2">
      <c r="A31062" t="s">
        <v>707</v>
      </c>
      <c r="B31062" s="1">
        <v>44333</v>
      </c>
      <c r="C31062">
        <v>50.38</v>
      </c>
    </row>
    <row r="31063" spans="1:3" x14ac:dyDescent="0.2">
      <c r="A31063" t="s">
        <v>19948</v>
      </c>
      <c r="B31063" s="1">
        <v>44333</v>
      </c>
      <c r="C31063">
        <v>86.95</v>
      </c>
    </row>
    <row r="31064" spans="1:3" x14ac:dyDescent="0.2">
      <c r="A31064" t="s">
        <v>18104</v>
      </c>
      <c r="B31064" s="1">
        <v>44333</v>
      </c>
      <c r="C31064">
        <v>9.15</v>
      </c>
    </row>
    <row r="31065" spans="1:3" x14ac:dyDescent="0.2">
      <c r="A31065" t="s">
        <v>19949</v>
      </c>
      <c r="B31065" s="1">
        <v>44333</v>
      </c>
      <c r="C31065">
        <v>80.45</v>
      </c>
    </row>
    <row r="31066" spans="1:3" x14ac:dyDescent="0.2">
      <c r="A31066" t="s">
        <v>702</v>
      </c>
      <c r="B31066" s="1">
        <v>44333</v>
      </c>
      <c r="C31066">
        <v>750</v>
      </c>
    </row>
    <row r="31067" spans="1:3" x14ac:dyDescent="0.2">
      <c r="A31067" t="s">
        <v>19950</v>
      </c>
      <c r="B31067" s="1">
        <v>44333</v>
      </c>
      <c r="C31067">
        <v>8.99</v>
      </c>
    </row>
    <row r="31068" spans="1:3" x14ac:dyDescent="0.2">
      <c r="A31068" t="s">
        <v>19951</v>
      </c>
      <c r="B31068" s="1">
        <v>44333</v>
      </c>
      <c r="C31068">
        <v>9.15</v>
      </c>
    </row>
    <row r="31069" spans="1:3" x14ac:dyDescent="0.2">
      <c r="A31069" t="s">
        <v>19778</v>
      </c>
      <c r="B31069" s="1">
        <v>44333</v>
      </c>
      <c r="C31069">
        <v>139.52000000000001</v>
      </c>
    </row>
    <row r="31070" spans="1:3" x14ac:dyDescent="0.2">
      <c r="A31070" t="s">
        <v>549</v>
      </c>
      <c r="B31070" s="1">
        <v>44333</v>
      </c>
      <c r="C31070">
        <v>64.849999999999994</v>
      </c>
    </row>
    <row r="31071" spans="1:3" x14ac:dyDescent="0.2">
      <c r="A31071" t="s">
        <v>549</v>
      </c>
      <c r="B31071" s="1">
        <v>44333</v>
      </c>
      <c r="C31071">
        <v>137.5</v>
      </c>
    </row>
    <row r="31072" spans="1:3" x14ac:dyDescent="0.2">
      <c r="A31072" t="s">
        <v>19952</v>
      </c>
      <c r="B31072" s="1">
        <v>44333</v>
      </c>
      <c r="C31072">
        <v>33.9</v>
      </c>
    </row>
    <row r="31073" spans="1:3" x14ac:dyDescent="0.2">
      <c r="A31073" t="s">
        <v>19953</v>
      </c>
      <c r="B31073" s="1">
        <v>44333</v>
      </c>
      <c r="C31073">
        <v>50.9</v>
      </c>
    </row>
    <row r="31074" spans="1:3" x14ac:dyDescent="0.2">
      <c r="A31074" t="s">
        <v>19954</v>
      </c>
      <c r="B31074" s="1">
        <v>44333</v>
      </c>
      <c r="C31074">
        <v>57.9</v>
      </c>
    </row>
    <row r="31075" spans="1:3" x14ac:dyDescent="0.2">
      <c r="A31075" t="s">
        <v>19955</v>
      </c>
      <c r="B31075" s="1">
        <v>44333</v>
      </c>
      <c r="C31075">
        <v>130.75</v>
      </c>
    </row>
    <row r="31076" spans="1:3" x14ac:dyDescent="0.2">
      <c r="A31076" t="s">
        <v>19956</v>
      </c>
      <c r="B31076" s="1">
        <v>44333</v>
      </c>
      <c r="C31076">
        <v>15.85</v>
      </c>
    </row>
    <row r="31077" spans="1:3" x14ac:dyDescent="0.2">
      <c r="A31077" t="s">
        <v>19957</v>
      </c>
      <c r="B31077" s="1">
        <v>44333</v>
      </c>
      <c r="C31077">
        <v>87.5</v>
      </c>
    </row>
    <row r="31078" spans="1:3" x14ac:dyDescent="0.2">
      <c r="A31078" t="s">
        <v>19958</v>
      </c>
      <c r="B31078" s="1">
        <v>44333</v>
      </c>
      <c r="C31078">
        <v>87.5</v>
      </c>
    </row>
    <row r="31079" spans="1:3" x14ac:dyDescent="0.2">
      <c r="A31079" t="s">
        <v>16577</v>
      </c>
      <c r="B31079" s="1">
        <v>44333</v>
      </c>
      <c r="C31079">
        <v>109.95</v>
      </c>
    </row>
    <row r="31080" spans="1:3" x14ac:dyDescent="0.2">
      <c r="A31080" t="s">
        <v>19939</v>
      </c>
      <c r="B31080" s="1">
        <v>44333</v>
      </c>
      <c r="C31080">
        <v>262.2</v>
      </c>
    </row>
    <row r="31081" spans="1:3" x14ac:dyDescent="0.2">
      <c r="A31081" t="s">
        <v>5162</v>
      </c>
      <c r="B31081" s="1">
        <v>44333</v>
      </c>
      <c r="C31081">
        <v>75.2</v>
      </c>
    </row>
    <row r="31082" spans="1:3" x14ac:dyDescent="0.2">
      <c r="A31082" t="s">
        <v>19959</v>
      </c>
      <c r="B31082" s="1">
        <v>44333</v>
      </c>
      <c r="C31082">
        <v>100.65</v>
      </c>
    </row>
    <row r="31083" spans="1:3" x14ac:dyDescent="0.2">
      <c r="A31083" t="s">
        <v>17450</v>
      </c>
      <c r="B31083" s="1">
        <v>44333</v>
      </c>
      <c r="C31083">
        <v>49.45</v>
      </c>
    </row>
    <row r="31084" spans="1:3" x14ac:dyDescent="0.2">
      <c r="A31084" t="s">
        <v>19960</v>
      </c>
      <c r="B31084" s="1">
        <v>44333</v>
      </c>
      <c r="C31084">
        <v>55.9</v>
      </c>
    </row>
    <row r="31085" spans="1:3" x14ac:dyDescent="0.2">
      <c r="A31085" t="s">
        <v>19961</v>
      </c>
      <c r="B31085" s="1">
        <v>44333</v>
      </c>
      <c r="C31085">
        <v>52.9</v>
      </c>
    </row>
    <row r="31086" spans="1:3" x14ac:dyDescent="0.2">
      <c r="A31086" t="s">
        <v>19962</v>
      </c>
      <c r="B31086" s="1">
        <v>44333</v>
      </c>
      <c r="C31086">
        <v>37.85</v>
      </c>
    </row>
    <row r="31087" spans="1:3" x14ac:dyDescent="0.2">
      <c r="A31087" t="s">
        <v>19963</v>
      </c>
      <c r="B31087" s="1">
        <v>44333</v>
      </c>
      <c r="C31087">
        <v>78.95</v>
      </c>
    </row>
    <row r="31088" spans="1:3" x14ac:dyDescent="0.2">
      <c r="A31088" t="s">
        <v>19964</v>
      </c>
      <c r="B31088" s="1">
        <v>44333</v>
      </c>
      <c r="C31088">
        <v>77.900000000000006</v>
      </c>
    </row>
    <row r="31089" spans="1:3" x14ac:dyDescent="0.2">
      <c r="A31089" t="s">
        <v>19965</v>
      </c>
      <c r="B31089" s="1">
        <v>44333</v>
      </c>
      <c r="C31089">
        <v>55.65</v>
      </c>
    </row>
    <row r="31090" spans="1:3" x14ac:dyDescent="0.2">
      <c r="A31090" t="s">
        <v>19966</v>
      </c>
      <c r="B31090" s="1">
        <v>44333</v>
      </c>
      <c r="C31090">
        <v>57.9</v>
      </c>
    </row>
    <row r="31091" spans="1:3" x14ac:dyDescent="0.2">
      <c r="A31091" t="s">
        <v>19967</v>
      </c>
      <c r="B31091" s="1">
        <v>44333</v>
      </c>
      <c r="C31091">
        <v>47.9</v>
      </c>
    </row>
    <row r="31092" spans="1:3" x14ac:dyDescent="0.2">
      <c r="A31092" t="s">
        <v>19968</v>
      </c>
      <c r="B31092" s="1">
        <v>44333</v>
      </c>
      <c r="C31092">
        <v>47.9</v>
      </c>
    </row>
    <row r="31093" spans="1:3" x14ac:dyDescent="0.2">
      <c r="A31093" t="s">
        <v>12410</v>
      </c>
      <c r="B31093" s="1">
        <v>44333</v>
      </c>
      <c r="C31093">
        <v>93.6</v>
      </c>
    </row>
    <row r="31094" spans="1:3" x14ac:dyDescent="0.2">
      <c r="A31094" t="s">
        <v>4167</v>
      </c>
      <c r="B31094" s="1">
        <v>44333</v>
      </c>
      <c r="C31094">
        <v>203.65</v>
      </c>
    </row>
    <row r="31095" spans="1:3" x14ac:dyDescent="0.2">
      <c r="A31095" t="s">
        <v>19969</v>
      </c>
      <c r="B31095" s="1">
        <v>44333</v>
      </c>
      <c r="C31095">
        <v>47.9</v>
      </c>
    </row>
    <row r="31096" spans="1:3" x14ac:dyDescent="0.2">
      <c r="A31096" t="s">
        <v>46</v>
      </c>
      <c r="B31096" s="1">
        <v>44333</v>
      </c>
      <c r="C31096">
        <v>74.400000000000006</v>
      </c>
    </row>
    <row r="31097" spans="1:3" x14ac:dyDescent="0.2">
      <c r="A31097" t="s">
        <v>15740</v>
      </c>
      <c r="B31097" s="1">
        <v>44333</v>
      </c>
      <c r="C31097">
        <v>75</v>
      </c>
    </row>
    <row r="31098" spans="1:3" x14ac:dyDescent="0.2">
      <c r="A31098" t="s">
        <v>396</v>
      </c>
      <c r="B31098" s="1">
        <v>44333</v>
      </c>
      <c r="C31098">
        <v>159.69</v>
      </c>
    </row>
    <row r="31099" spans="1:3" x14ac:dyDescent="0.2">
      <c r="A31099" t="s">
        <v>184</v>
      </c>
      <c r="B31099" s="1">
        <v>44333</v>
      </c>
      <c r="C31099">
        <v>46.25</v>
      </c>
    </row>
    <row r="31100" spans="1:3" x14ac:dyDescent="0.2">
      <c r="A31100" t="s">
        <v>549</v>
      </c>
      <c r="B31100" s="1">
        <v>44333</v>
      </c>
      <c r="C31100">
        <v>391.02</v>
      </c>
    </row>
    <row r="31101" spans="1:3" x14ac:dyDescent="0.2">
      <c r="A31101" t="s">
        <v>12</v>
      </c>
      <c r="B31101" s="1">
        <v>44333</v>
      </c>
      <c r="C31101">
        <v>214.12</v>
      </c>
    </row>
    <row r="31102" spans="1:3" x14ac:dyDescent="0.2">
      <c r="A31102" t="s">
        <v>19970</v>
      </c>
      <c r="B31102" s="1">
        <v>44333</v>
      </c>
      <c r="C31102">
        <v>52.9</v>
      </c>
    </row>
    <row r="31103" spans="1:3" x14ac:dyDescent="0.2">
      <c r="A31103" t="s">
        <v>17054</v>
      </c>
      <c r="B31103" s="1">
        <v>44333</v>
      </c>
      <c r="C31103">
        <v>2105.9299999999998</v>
      </c>
    </row>
    <row r="31104" spans="1:3" x14ac:dyDescent="0.2">
      <c r="A31104" t="s">
        <v>383</v>
      </c>
      <c r="B31104" s="1">
        <v>44333</v>
      </c>
      <c r="C31104">
        <v>47.25</v>
      </c>
    </row>
    <row r="31105" spans="1:3" x14ac:dyDescent="0.2">
      <c r="A31105" t="s">
        <v>46</v>
      </c>
      <c r="B31105" s="1">
        <v>44333</v>
      </c>
      <c r="C31105">
        <v>375.6</v>
      </c>
    </row>
    <row r="31106" spans="1:3" x14ac:dyDescent="0.2">
      <c r="A31106" t="s">
        <v>12</v>
      </c>
      <c r="B31106" s="1">
        <v>44333</v>
      </c>
      <c r="C31106">
        <v>143.81</v>
      </c>
    </row>
    <row r="31107" spans="1:3" x14ac:dyDescent="0.2">
      <c r="A31107" t="s">
        <v>83</v>
      </c>
      <c r="B31107" s="1">
        <v>44333</v>
      </c>
      <c r="C31107">
        <v>745.23</v>
      </c>
    </row>
    <row r="31108" spans="1:3" x14ac:dyDescent="0.2">
      <c r="A31108" t="s">
        <v>46</v>
      </c>
      <c r="B31108" s="1">
        <v>44333</v>
      </c>
      <c r="C31108">
        <v>381.69</v>
      </c>
    </row>
    <row r="31109" spans="1:3" x14ac:dyDescent="0.2">
      <c r="A31109" t="s">
        <v>12</v>
      </c>
      <c r="B31109" s="1">
        <v>44333</v>
      </c>
      <c r="C31109">
        <v>337.91</v>
      </c>
    </row>
    <row r="31110" spans="1:3" x14ac:dyDescent="0.2">
      <c r="A31110" t="s">
        <v>3895</v>
      </c>
      <c r="B31110" s="1">
        <v>44334</v>
      </c>
      <c r="C31110">
        <v>39.75</v>
      </c>
    </row>
    <row r="31111" spans="1:3" x14ac:dyDescent="0.2">
      <c r="A31111" t="s">
        <v>16488</v>
      </c>
      <c r="B31111" s="1">
        <v>44334</v>
      </c>
      <c r="C31111">
        <v>315</v>
      </c>
    </row>
    <row r="31112" spans="1:3" x14ac:dyDescent="0.2">
      <c r="A31112" t="s">
        <v>16488</v>
      </c>
      <c r="B31112" s="1">
        <v>44334</v>
      </c>
      <c r="C31112">
        <v>167.9</v>
      </c>
    </row>
    <row r="31113" spans="1:3" x14ac:dyDescent="0.2">
      <c r="A31113" t="s">
        <v>321</v>
      </c>
      <c r="B31113" s="1">
        <v>44334</v>
      </c>
      <c r="C31113">
        <v>1265.9000000000001</v>
      </c>
    </row>
    <row r="31114" spans="1:3" x14ac:dyDescent="0.2">
      <c r="A31114" t="s">
        <v>13850</v>
      </c>
      <c r="B31114" s="1">
        <v>44334</v>
      </c>
      <c r="C31114">
        <v>75</v>
      </c>
    </row>
    <row r="31115" spans="1:3" x14ac:dyDescent="0.2">
      <c r="A31115" t="s">
        <v>728</v>
      </c>
      <c r="B31115" s="1">
        <v>44334</v>
      </c>
      <c r="C31115">
        <v>271.49</v>
      </c>
    </row>
    <row r="31116" spans="1:3" x14ac:dyDescent="0.2">
      <c r="A31116" t="s">
        <v>15381</v>
      </c>
      <c r="B31116" s="1">
        <v>44334</v>
      </c>
      <c r="C31116">
        <v>18.8</v>
      </c>
    </row>
    <row r="31117" spans="1:3" x14ac:dyDescent="0.2">
      <c r="A31117" t="s">
        <v>19934</v>
      </c>
      <c r="B31117" s="1">
        <v>44334</v>
      </c>
      <c r="C31117">
        <v>6.75</v>
      </c>
    </row>
    <row r="31118" spans="1:3" x14ac:dyDescent="0.2">
      <c r="A31118" t="s">
        <v>3</v>
      </c>
      <c r="B31118" s="1">
        <v>44334</v>
      </c>
      <c r="C31118">
        <v>22</v>
      </c>
    </row>
    <row r="31119" spans="1:3" x14ac:dyDescent="0.2">
      <c r="A31119" t="s">
        <v>19935</v>
      </c>
      <c r="B31119" s="1">
        <v>44334</v>
      </c>
      <c r="C31119">
        <v>79.900000000000006</v>
      </c>
    </row>
    <row r="31120" spans="1:3" x14ac:dyDescent="0.2">
      <c r="A31120" t="s">
        <v>404</v>
      </c>
      <c r="B31120" s="1">
        <v>44334</v>
      </c>
      <c r="C31120">
        <v>2514.46</v>
      </c>
    </row>
    <row r="31121" spans="1:3" x14ac:dyDescent="0.2">
      <c r="A31121" t="s">
        <v>122</v>
      </c>
      <c r="B31121" s="1">
        <v>44334</v>
      </c>
      <c r="C31121">
        <v>1019.16</v>
      </c>
    </row>
    <row r="31122" spans="1:3" x14ac:dyDescent="0.2">
      <c r="A31122" t="s">
        <v>19936</v>
      </c>
      <c r="B31122" s="1">
        <v>44334</v>
      </c>
      <c r="C31122">
        <v>279.61</v>
      </c>
    </row>
    <row r="31123" spans="1:3" x14ac:dyDescent="0.2">
      <c r="A31123" t="s">
        <v>83</v>
      </c>
      <c r="B31123" s="1">
        <v>44334</v>
      </c>
      <c r="C31123">
        <v>649.71</v>
      </c>
    </row>
    <row r="31124" spans="1:3" x14ac:dyDescent="0.2">
      <c r="A31124" t="s">
        <v>19937</v>
      </c>
      <c r="B31124" s="1">
        <v>44334</v>
      </c>
      <c r="C31124">
        <v>137.85</v>
      </c>
    </row>
    <row r="31125" spans="1:3" x14ac:dyDescent="0.2">
      <c r="A31125" t="s">
        <v>9694</v>
      </c>
      <c r="B31125" s="1">
        <v>44334</v>
      </c>
      <c r="C31125">
        <v>51.65</v>
      </c>
    </row>
    <row r="31126" spans="1:3" x14ac:dyDescent="0.2">
      <c r="A31126" t="s">
        <v>15896</v>
      </c>
      <c r="B31126" s="1">
        <v>44334</v>
      </c>
      <c r="C31126">
        <v>395.85</v>
      </c>
    </row>
    <row r="31127" spans="1:3" x14ac:dyDescent="0.2">
      <c r="A31127" t="s">
        <v>184</v>
      </c>
      <c r="B31127" s="1">
        <v>44334</v>
      </c>
      <c r="C31127">
        <v>46.25</v>
      </c>
    </row>
    <row r="31128" spans="1:3" x14ac:dyDescent="0.2">
      <c r="A31128" t="s">
        <v>32</v>
      </c>
      <c r="B31128" s="1">
        <v>44334</v>
      </c>
      <c r="C31128">
        <v>47.88</v>
      </c>
    </row>
    <row r="31129" spans="1:3" x14ac:dyDescent="0.2">
      <c r="A31129" t="s">
        <v>34</v>
      </c>
      <c r="B31129" s="1">
        <v>44334</v>
      </c>
      <c r="C31129">
        <v>159.97999999999999</v>
      </c>
    </row>
    <row r="31130" spans="1:3" x14ac:dyDescent="0.2">
      <c r="A31130" t="s">
        <v>32</v>
      </c>
      <c r="B31130" s="1">
        <v>44334</v>
      </c>
      <c r="C31130">
        <v>109.78</v>
      </c>
    </row>
    <row r="31131" spans="1:3" x14ac:dyDescent="0.2">
      <c r="A31131" t="s">
        <v>597</v>
      </c>
      <c r="B31131" s="1">
        <v>44334</v>
      </c>
      <c r="C31131">
        <v>59.31</v>
      </c>
    </row>
    <row r="31132" spans="1:3" x14ac:dyDescent="0.2">
      <c r="A31132" t="s">
        <v>597</v>
      </c>
      <c r="B31132" s="1">
        <v>44334</v>
      </c>
      <c r="C31132">
        <v>59.31</v>
      </c>
    </row>
    <row r="31133" spans="1:3" x14ac:dyDescent="0.2">
      <c r="A31133" t="s">
        <v>597</v>
      </c>
      <c r="B31133" s="1">
        <v>44334</v>
      </c>
      <c r="C31133">
        <v>39.54</v>
      </c>
    </row>
    <row r="31134" spans="1:3" x14ac:dyDescent="0.2">
      <c r="A31134" t="s">
        <v>597</v>
      </c>
      <c r="B31134" s="1">
        <v>44334</v>
      </c>
      <c r="C31134">
        <v>151.34</v>
      </c>
    </row>
    <row r="31135" spans="1:3" x14ac:dyDescent="0.2">
      <c r="A31135" t="s">
        <v>11391</v>
      </c>
      <c r="B31135" s="1">
        <v>44334</v>
      </c>
      <c r="C31135">
        <v>159.55000000000001</v>
      </c>
    </row>
    <row r="31136" spans="1:3" x14ac:dyDescent="0.2">
      <c r="A31136" t="s">
        <v>11391</v>
      </c>
      <c r="B31136" s="1">
        <v>44334</v>
      </c>
      <c r="C31136">
        <v>109.28</v>
      </c>
    </row>
    <row r="31137" spans="1:3" x14ac:dyDescent="0.2">
      <c r="A31137" t="s">
        <v>11391</v>
      </c>
      <c r="B31137" s="1">
        <v>44334</v>
      </c>
      <c r="C31137">
        <v>100.55</v>
      </c>
    </row>
    <row r="31138" spans="1:3" x14ac:dyDescent="0.2">
      <c r="A31138" t="s">
        <v>14</v>
      </c>
      <c r="B31138" s="1">
        <v>44334</v>
      </c>
      <c r="C31138">
        <v>312.5</v>
      </c>
    </row>
    <row r="31139" spans="1:3" x14ac:dyDescent="0.2">
      <c r="A31139" t="s">
        <v>12515</v>
      </c>
      <c r="B31139" s="1">
        <v>44334</v>
      </c>
      <c r="C31139">
        <v>11.99</v>
      </c>
    </row>
    <row r="31140" spans="1:3" x14ac:dyDescent="0.2">
      <c r="A31140" t="s">
        <v>19938</v>
      </c>
      <c r="B31140" s="1">
        <v>44334</v>
      </c>
      <c r="C31140">
        <v>11.99</v>
      </c>
    </row>
    <row r="31141" spans="1:3" x14ac:dyDescent="0.2">
      <c r="A31141" t="s">
        <v>18482</v>
      </c>
      <c r="B31141" s="1">
        <v>44334</v>
      </c>
      <c r="C31141">
        <v>51.85</v>
      </c>
    </row>
    <row r="31142" spans="1:3" x14ac:dyDescent="0.2">
      <c r="A31142" t="s">
        <v>12</v>
      </c>
      <c r="B31142" s="1">
        <v>44334</v>
      </c>
      <c r="C31142">
        <v>389.31</v>
      </c>
    </row>
    <row r="31143" spans="1:3" x14ac:dyDescent="0.2">
      <c r="A31143" t="s">
        <v>19923</v>
      </c>
      <c r="B31143" s="1">
        <v>44335</v>
      </c>
      <c r="C31143">
        <v>48.45</v>
      </c>
    </row>
    <row r="31144" spans="1:3" x14ac:dyDescent="0.2">
      <c r="A31144" t="s">
        <v>19924</v>
      </c>
      <c r="B31144" s="1">
        <v>44335</v>
      </c>
      <c r="C31144">
        <v>86.95</v>
      </c>
    </row>
    <row r="31145" spans="1:3" x14ac:dyDescent="0.2">
      <c r="A31145" t="s">
        <v>19925</v>
      </c>
      <c r="B31145" s="1">
        <v>44335</v>
      </c>
      <c r="C31145">
        <v>58.95</v>
      </c>
    </row>
    <row r="31146" spans="1:3" x14ac:dyDescent="0.2">
      <c r="A31146" t="s">
        <v>19246</v>
      </c>
      <c r="B31146" s="1">
        <v>44335</v>
      </c>
      <c r="C31146">
        <v>179.8</v>
      </c>
    </row>
    <row r="31147" spans="1:3" x14ac:dyDescent="0.2">
      <c r="A31147" t="s">
        <v>18410</v>
      </c>
      <c r="B31147" s="1">
        <v>44335</v>
      </c>
      <c r="C31147">
        <v>200</v>
      </c>
    </row>
    <row r="31148" spans="1:3" x14ac:dyDescent="0.2">
      <c r="A31148" t="s">
        <v>6139</v>
      </c>
      <c r="B31148" s="1">
        <v>44335</v>
      </c>
      <c r="C31148">
        <v>516.57000000000005</v>
      </c>
    </row>
    <row r="31149" spans="1:3" x14ac:dyDescent="0.2">
      <c r="A31149" t="s">
        <v>383</v>
      </c>
      <c r="B31149" s="1">
        <v>44335</v>
      </c>
      <c r="C31149">
        <v>47.25</v>
      </c>
    </row>
    <row r="31150" spans="1:3" x14ac:dyDescent="0.2">
      <c r="A31150" t="s">
        <v>148</v>
      </c>
      <c r="B31150" s="1">
        <v>44335</v>
      </c>
      <c r="C31150">
        <v>363.91</v>
      </c>
    </row>
    <row r="31151" spans="1:3" x14ac:dyDescent="0.2">
      <c r="A31151" t="s">
        <v>19926</v>
      </c>
      <c r="B31151" s="1">
        <v>44335</v>
      </c>
      <c r="C31151">
        <v>417.48</v>
      </c>
    </row>
    <row r="31152" spans="1:3" x14ac:dyDescent="0.2">
      <c r="A31152" t="s">
        <v>495</v>
      </c>
      <c r="B31152" s="1">
        <v>44335</v>
      </c>
      <c r="C31152">
        <v>372.56</v>
      </c>
    </row>
    <row r="31153" spans="1:3" x14ac:dyDescent="0.2">
      <c r="A31153" t="s">
        <v>383</v>
      </c>
      <c r="B31153" s="1">
        <v>44335</v>
      </c>
      <c r="C31153">
        <v>876.04</v>
      </c>
    </row>
    <row r="31154" spans="1:3" x14ac:dyDescent="0.2">
      <c r="A31154" t="s">
        <v>18551</v>
      </c>
      <c r="B31154" s="1">
        <v>44335</v>
      </c>
      <c r="C31154">
        <v>438.02</v>
      </c>
    </row>
    <row r="31155" spans="1:3" x14ac:dyDescent="0.2">
      <c r="A31155" t="s">
        <v>241</v>
      </c>
      <c r="B31155" s="1">
        <v>44335</v>
      </c>
      <c r="C31155">
        <v>2633.81</v>
      </c>
    </row>
    <row r="31156" spans="1:3" x14ac:dyDescent="0.2">
      <c r="A31156" t="s">
        <v>12009</v>
      </c>
      <c r="B31156" s="1">
        <v>44335</v>
      </c>
      <c r="C31156">
        <v>96.35</v>
      </c>
    </row>
    <row r="31157" spans="1:3" x14ac:dyDescent="0.2">
      <c r="A31157" t="s">
        <v>1546</v>
      </c>
      <c r="B31157" s="1">
        <v>44335</v>
      </c>
      <c r="C31157">
        <v>331.32</v>
      </c>
    </row>
    <row r="31158" spans="1:3" x14ac:dyDescent="0.2">
      <c r="A31158" t="s">
        <v>751</v>
      </c>
      <c r="B31158" s="1">
        <v>44335</v>
      </c>
      <c r="C31158">
        <v>1356.88</v>
      </c>
    </row>
    <row r="31159" spans="1:3" x14ac:dyDescent="0.2">
      <c r="A31159" t="s">
        <v>751</v>
      </c>
      <c r="B31159" s="1">
        <v>44335</v>
      </c>
      <c r="C31159">
        <v>31.25</v>
      </c>
    </row>
    <row r="31160" spans="1:3" x14ac:dyDescent="0.2">
      <c r="A31160" t="s">
        <v>751</v>
      </c>
      <c r="B31160" s="1">
        <v>44335</v>
      </c>
      <c r="C31160">
        <v>69.959999999999994</v>
      </c>
    </row>
    <row r="31161" spans="1:3" x14ac:dyDescent="0.2">
      <c r="A31161" t="s">
        <v>751</v>
      </c>
      <c r="B31161" s="1">
        <v>44335</v>
      </c>
      <c r="C31161">
        <v>29.98</v>
      </c>
    </row>
    <row r="31162" spans="1:3" x14ac:dyDescent="0.2">
      <c r="A31162" t="s">
        <v>751</v>
      </c>
      <c r="B31162" s="1">
        <v>44335</v>
      </c>
      <c r="C31162">
        <v>33.75</v>
      </c>
    </row>
    <row r="31163" spans="1:3" x14ac:dyDescent="0.2">
      <c r="A31163" t="s">
        <v>751</v>
      </c>
      <c r="B31163" s="1">
        <v>44335</v>
      </c>
      <c r="C31163">
        <v>39.979999999999997</v>
      </c>
    </row>
    <row r="31164" spans="1:3" x14ac:dyDescent="0.2">
      <c r="A31164" t="s">
        <v>751</v>
      </c>
      <c r="B31164" s="1">
        <v>44335</v>
      </c>
      <c r="C31164">
        <v>29.48</v>
      </c>
    </row>
    <row r="31165" spans="1:3" x14ac:dyDescent="0.2">
      <c r="A31165" t="s">
        <v>751</v>
      </c>
      <c r="B31165" s="1">
        <v>44335</v>
      </c>
      <c r="C31165">
        <v>37.479999999999997</v>
      </c>
    </row>
    <row r="31166" spans="1:3" x14ac:dyDescent="0.2">
      <c r="A31166" t="s">
        <v>751</v>
      </c>
      <c r="B31166" s="1">
        <v>44335</v>
      </c>
      <c r="C31166">
        <v>33.75</v>
      </c>
    </row>
    <row r="31167" spans="1:3" x14ac:dyDescent="0.2">
      <c r="A31167" t="s">
        <v>751</v>
      </c>
      <c r="B31167" s="1">
        <v>44335</v>
      </c>
      <c r="C31167">
        <v>59.96</v>
      </c>
    </row>
    <row r="31168" spans="1:3" x14ac:dyDescent="0.2">
      <c r="A31168" t="s">
        <v>19927</v>
      </c>
      <c r="B31168" s="1">
        <v>44335</v>
      </c>
      <c r="C31168">
        <v>68.150000000000006</v>
      </c>
    </row>
    <row r="31169" spans="1:3" x14ac:dyDescent="0.2">
      <c r="A31169" t="s">
        <v>19928</v>
      </c>
      <c r="B31169" s="1">
        <v>44335</v>
      </c>
      <c r="C31169">
        <v>97.9</v>
      </c>
    </row>
    <row r="31170" spans="1:3" x14ac:dyDescent="0.2">
      <c r="A31170" t="s">
        <v>19929</v>
      </c>
      <c r="B31170" s="1">
        <v>44335</v>
      </c>
      <c r="C31170">
        <v>2683.8</v>
      </c>
    </row>
    <row r="31171" spans="1:3" x14ac:dyDescent="0.2">
      <c r="A31171" t="s">
        <v>19930</v>
      </c>
      <c r="B31171" s="1">
        <v>44335</v>
      </c>
      <c r="C31171">
        <v>9.15</v>
      </c>
    </row>
    <row r="31172" spans="1:3" x14ac:dyDescent="0.2">
      <c r="A31172" t="s">
        <v>19931</v>
      </c>
      <c r="B31172" s="1">
        <v>44335</v>
      </c>
      <c r="C31172">
        <v>22.9</v>
      </c>
    </row>
    <row r="31173" spans="1:3" x14ac:dyDescent="0.2">
      <c r="A31173" t="s">
        <v>64</v>
      </c>
      <c r="B31173" s="1">
        <v>44335</v>
      </c>
      <c r="C31173">
        <v>191.76</v>
      </c>
    </row>
    <row r="31174" spans="1:3" x14ac:dyDescent="0.2">
      <c r="A31174" t="s">
        <v>46</v>
      </c>
      <c r="B31174" s="1">
        <v>44335</v>
      </c>
      <c r="C31174">
        <v>494.91</v>
      </c>
    </row>
    <row r="31175" spans="1:3" x14ac:dyDescent="0.2">
      <c r="A31175" t="s">
        <v>229</v>
      </c>
      <c r="B31175" s="1">
        <v>44335</v>
      </c>
      <c r="C31175">
        <v>63.95</v>
      </c>
    </row>
    <row r="31176" spans="1:3" x14ac:dyDescent="0.2">
      <c r="A31176" t="s">
        <v>19557</v>
      </c>
      <c r="B31176" s="1">
        <v>44335</v>
      </c>
      <c r="C31176">
        <v>141.85</v>
      </c>
    </row>
    <row r="31177" spans="1:3" x14ac:dyDescent="0.2">
      <c r="A31177" t="s">
        <v>16932</v>
      </c>
      <c r="B31177" s="1">
        <v>44335</v>
      </c>
      <c r="C31177">
        <v>69.650000000000006</v>
      </c>
    </row>
    <row r="31178" spans="1:3" x14ac:dyDescent="0.2">
      <c r="A31178" t="s">
        <v>19932</v>
      </c>
      <c r="B31178" s="1">
        <v>44335</v>
      </c>
      <c r="C31178">
        <v>54.4</v>
      </c>
    </row>
    <row r="31179" spans="1:3" x14ac:dyDescent="0.2">
      <c r="A31179" t="s">
        <v>19933</v>
      </c>
      <c r="B31179" s="1">
        <v>44335</v>
      </c>
      <c r="C31179">
        <v>47.9</v>
      </c>
    </row>
    <row r="31180" spans="1:3" x14ac:dyDescent="0.2">
      <c r="A31180" t="s">
        <v>13030</v>
      </c>
      <c r="B31180" s="1">
        <v>44335</v>
      </c>
      <c r="C31180">
        <v>47.9</v>
      </c>
    </row>
    <row r="31181" spans="1:3" x14ac:dyDescent="0.2">
      <c r="A31181" t="s">
        <v>19821</v>
      </c>
      <c r="B31181" s="1">
        <v>44335</v>
      </c>
      <c r="C31181">
        <v>24.9</v>
      </c>
    </row>
    <row r="31182" spans="1:3" x14ac:dyDescent="0.2">
      <c r="A31182" t="s">
        <v>12</v>
      </c>
      <c r="B31182" s="1">
        <v>44335</v>
      </c>
      <c r="C31182">
        <v>241.98</v>
      </c>
    </row>
    <row r="31183" spans="1:3" x14ac:dyDescent="0.2">
      <c r="A31183" t="s">
        <v>13119</v>
      </c>
      <c r="B31183" s="1">
        <v>44336</v>
      </c>
      <c r="C31183">
        <v>132.35</v>
      </c>
    </row>
    <row r="31184" spans="1:3" x14ac:dyDescent="0.2">
      <c r="A31184" t="s">
        <v>34</v>
      </c>
      <c r="B31184" s="1">
        <v>44336</v>
      </c>
      <c r="C31184">
        <v>127.93</v>
      </c>
    </row>
    <row r="31185" spans="1:3" x14ac:dyDescent="0.2">
      <c r="A31185" t="s">
        <v>16450</v>
      </c>
      <c r="B31185" s="1">
        <v>44336</v>
      </c>
      <c r="C31185">
        <v>344.2</v>
      </c>
    </row>
    <row r="31186" spans="1:3" x14ac:dyDescent="0.2">
      <c r="A31186" t="s">
        <v>751</v>
      </c>
      <c r="B31186" s="1">
        <v>44336</v>
      </c>
      <c r="C31186">
        <v>143.75</v>
      </c>
    </row>
    <row r="31187" spans="1:3" x14ac:dyDescent="0.2">
      <c r="A31187" t="s">
        <v>945</v>
      </c>
      <c r="B31187" s="1">
        <v>44336</v>
      </c>
      <c r="C31187">
        <v>73.17</v>
      </c>
    </row>
    <row r="31188" spans="1:3" x14ac:dyDescent="0.2">
      <c r="A31188" t="s">
        <v>13523</v>
      </c>
      <c r="B31188" s="1">
        <v>44336</v>
      </c>
      <c r="C31188">
        <v>137.5</v>
      </c>
    </row>
    <row r="31189" spans="1:3" x14ac:dyDescent="0.2">
      <c r="A31189" t="s">
        <v>19506</v>
      </c>
      <c r="B31189" s="1">
        <v>44336</v>
      </c>
      <c r="C31189">
        <v>33.85</v>
      </c>
    </row>
    <row r="31190" spans="1:3" x14ac:dyDescent="0.2">
      <c r="A31190" t="s">
        <v>18927</v>
      </c>
      <c r="B31190" s="1">
        <v>44336</v>
      </c>
      <c r="C31190">
        <v>444.98</v>
      </c>
    </row>
    <row r="31191" spans="1:3" x14ac:dyDescent="0.2">
      <c r="A31191" t="s">
        <v>6139</v>
      </c>
      <c r="B31191" s="1">
        <v>44336</v>
      </c>
      <c r="C31191">
        <v>545.69000000000005</v>
      </c>
    </row>
    <row r="31192" spans="1:3" x14ac:dyDescent="0.2">
      <c r="A31192" t="s">
        <v>19915</v>
      </c>
      <c r="B31192" s="1">
        <v>44336</v>
      </c>
      <c r="C31192">
        <v>39.9</v>
      </c>
    </row>
    <row r="31193" spans="1:3" x14ac:dyDescent="0.2">
      <c r="A31193" t="s">
        <v>18634</v>
      </c>
      <c r="B31193" s="1">
        <v>44336</v>
      </c>
      <c r="C31193">
        <v>212.9</v>
      </c>
    </row>
    <row r="31194" spans="1:3" x14ac:dyDescent="0.2">
      <c r="A31194" t="s">
        <v>19916</v>
      </c>
      <c r="B31194" s="1">
        <v>44336</v>
      </c>
      <c r="C31194">
        <v>83.69</v>
      </c>
    </row>
    <row r="31195" spans="1:3" x14ac:dyDescent="0.2">
      <c r="A31195" t="s">
        <v>1457</v>
      </c>
      <c r="B31195" s="1">
        <v>44336</v>
      </c>
      <c r="C31195">
        <v>281.64</v>
      </c>
    </row>
    <row r="31196" spans="1:3" x14ac:dyDescent="0.2">
      <c r="A31196" t="s">
        <v>19917</v>
      </c>
      <c r="B31196" s="1">
        <v>44336</v>
      </c>
      <c r="C31196">
        <v>107.85</v>
      </c>
    </row>
    <row r="31197" spans="1:3" x14ac:dyDescent="0.2">
      <c r="A31197" t="s">
        <v>19918</v>
      </c>
      <c r="B31197" s="1">
        <v>44336</v>
      </c>
      <c r="C31197">
        <v>55.9</v>
      </c>
    </row>
    <row r="31198" spans="1:3" x14ac:dyDescent="0.2">
      <c r="A31198" t="s">
        <v>14584</v>
      </c>
      <c r="B31198" s="1">
        <v>44336</v>
      </c>
      <c r="C31198">
        <v>326.85000000000002</v>
      </c>
    </row>
    <row r="31199" spans="1:3" x14ac:dyDescent="0.2">
      <c r="A31199" t="s">
        <v>286</v>
      </c>
      <c r="B31199" s="1">
        <v>44336</v>
      </c>
      <c r="C31199">
        <v>1605.27</v>
      </c>
    </row>
    <row r="31200" spans="1:3" x14ac:dyDescent="0.2">
      <c r="A31200" t="s">
        <v>324</v>
      </c>
      <c r="B31200" s="1">
        <v>44336</v>
      </c>
      <c r="C31200">
        <v>131.96</v>
      </c>
    </row>
    <row r="31201" spans="1:3" x14ac:dyDescent="0.2">
      <c r="A31201" t="s">
        <v>324</v>
      </c>
      <c r="B31201" s="1">
        <v>44336</v>
      </c>
      <c r="C31201">
        <v>68</v>
      </c>
    </row>
    <row r="31202" spans="1:3" x14ac:dyDescent="0.2">
      <c r="A31202" t="s">
        <v>324</v>
      </c>
      <c r="B31202" s="1">
        <v>44336</v>
      </c>
      <c r="C31202">
        <v>199.42</v>
      </c>
    </row>
    <row r="31203" spans="1:3" x14ac:dyDescent="0.2">
      <c r="A31203" t="s">
        <v>19919</v>
      </c>
      <c r="B31203" s="1">
        <v>44336</v>
      </c>
      <c r="C31203">
        <v>26.45</v>
      </c>
    </row>
    <row r="31204" spans="1:3" x14ac:dyDescent="0.2">
      <c r="A31204" t="s">
        <v>19920</v>
      </c>
      <c r="B31204" s="1">
        <v>44336</v>
      </c>
      <c r="C31204">
        <v>14.7</v>
      </c>
    </row>
    <row r="31205" spans="1:3" x14ac:dyDescent="0.2">
      <c r="A31205" t="s">
        <v>10261</v>
      </c>
      <c r="B31205" s="1">
        <v>44336</v>
      </c>
      <c r="C31205">
        <v>34.9</v>
      </c>
    </row>
    <row r="31206" spans="1:3" x14ac:dyDescent="0.2">
      <c r="A31206" t="s">
        <v>15259</v>
      </c>
      <c r="B31206" s="1">
        <v>44336</v>
      </c>
      <c r="C31206">
        <v>81.849999999999994</v>
      </c>
    </row>
    <row r="31207" spans="1:3" x14ac:dyDescent="0.2">
      <c r="A31207" t="s">
        <v>19921</v>
      </c>
      <c r="B31207" s="1">
        <v>44336</v>
      </c>
      <c r="C31207">
        <v>47.9</v>
      </c>
    </row>
    <row r="31208" spans="1:3" x14ac:dyDescent="0.2">
      <c r="A31208" t="s">
        <v>19922</v>
      </c>
      <c r="B31208" s="1">
        <v>44336</v>
      </c>
      <c r="C31208">
        <v>17.98</v>
      </c>
    </row>
    <row r="31209" spans="1:3" x14ac:dyDescent="0.2">
      <c r="A31209" t="s">
        <v>19102</v>
      </c>
      <c r="B31209" s="1">
        <v>44336</v>
      </c>
      <c r="C31209">
        <v>109.8</v>
      </c>
    </row>
    <row r="31210" spans="1:3" x14ac:dyDescent="0.2">
      <c r="A31210" t="s">
        <v>46</v>
      </c>
      <c r="B31210" s="1">
        <v>44336</v>
      </c>
      <c r="C31210">
        <v>132</v>
      </c>
    </row>
    <row r="31211" spans="1:3" x14ac:dyDescent="0.2">
      <c r="A31211" t="s">
        <v>44</v>
      </c>
      <c r="B31211" s="1">
        <v>44336</v>
      </c>
      <c r="C31211">
        <v>314.61</v>
      </c>
    </row>
    <row r="31212" spans="1:3" x14ac:dyDescent="0.2">
      <c r="A31212" t="s">
        <v>12</v>
      </c>
      <c r="B31212" s="1">
        <v>44336</v>
      </c>
      <c r="C31212">
        <v>179.43</v>
      </c>
    </row>
    <row r="31213" spans="1:3" x14ac:dyDescent="0.2">
      <c r="A31213" t="s">
        <v>257</v>
      </c>
      <c r="B31213" s="1">
        <v>44337</v>
      </c>
      <c r="C31213">
        <v>807.73</v>
      </c>
    </row>
    <row r="31214" spans="1:3" x14ac:dyDescent="0.2">
      <c r="A31214" t="s">
        <v>8067</v>
      </c>
      <c r="B31214" s="1">
        <v>44337</v>
      </c>
      <c r="C31214">
        <v>178.14</v>
      </c>
    </row>
    <row r="31215" spans="1:3" x14ac:dyDescent="0.2">
      <c r="A31215" t="s">
        <v>383</v>
      </c>
      <c r="B31215" s="1">
        <v>44337</v>
      </c>
      <c r="C31215">
        <v>47.25</v>
      </c>
    </row>
    <row r="31216" spans="1:3" x14ac:dyDescent="0.2">
      <c r="A31216" t="s">
        <v>810</v>
      </c>
      <c r="B31216" s="1">
        <v>44337</v>
      </c>
      <c r="C31216">
        <v>234.68</v>
      </c>
    </row>
    <row r="31217" spans="1:3" x14ac:dyDescent="0.2">
      <c r="A31217" t="s">
        <v>19905</v>
      </c>
      <c r="B31217" s="1">
        <v>44337</v>
      </c>
      <c r="C31217">
        <v>65.45</v>
      </c>
    </row>
    <row r="31218" spans="1:3" x14ac:dyDescent="0.2">
      <c r="A31218" t="s">
        <v>19906</v>
      </c>
      <c r="B31218" s="1">
        <v>44337</v>
      </c>
      <c r="C31218">
        <v>30.45</v>
      </c>
    </row>
    <row r="31219" spans="1:3" x14ac:dyDescent="0.2">
      <c r="A31219" t="s">
        <v>7198</v>
      </c>
      <c r="B31219" s="1">
        <v>44337</v>
      </c>
      <c r="C31219">
        <v>47.45</v>
      </c>
    </row>
    <row r="31220" spans="1:3" x14ac:dyDescent="0.2">
      <c r="A31220" t="s">
        <v>19907</v>
      </c>
      <c r="B31220" s="1">
        <v>44337</v>
      </c>
      <c r="C31220">
        <v>22.9</v>
      </c>
    </row>
    <row r="31221" spans="1:3" x14ac:dyDescent="0.2">
      <c r="A31221" t="s">
        <v>966</v>
      </c>
      <c r="B31221" s="1">
        <v>44337</v>
      </c>
      <c r="C31221">
        <v>434.5</v>
      </c>
    </row>
    <row r="31222" spans="1:3" x14ac:dyDescent="0.2">
      <c r="A31222" t="s">
        <v>19833</v>
      </c>
      <c r="B31222" s="1">
        <v>44337</v>
      </c>
      <c r="C31222">
        <v>62.5</v>
      </c>
    </row>
    <row r="31223" spans="1:3" x14ac:dyDescent="0.2">
      <c r="A31223" t="s">
        <v>751</v>
      </c>
      <c r="B31223" s="1">
        <v>44337</v>
      </c>
      <c r="C31223">
        <v>432.25</v>
      </c>
    </row>
    <row r="31224" spans="1:3" x14ac:dyDescent="0.2">
      <c r="A31224" t="s">
        <v>831</v>
      </c>
      <c r="B31224" s="1">
        <v>44337</v>
      </c>
      <c r="C31224">
        <v>1318.24</v>
      </c>
    </row>
    <row r="31225" spans="1:3" x14ac:dyDescent="0.2">
      <c r="A31225" t="s">
        <v>2973</v>
      </c>
      <c r="B31225" s="1">
        <v>44337</v>
      </c>
      <c r="C31225">
        <v>97.9</v>
      </c>
    </row>
    <row r="31226" spans="1:3" x14ac:dyDescent="0.2">
      <c r="A31226" t="s">
        <v>12001</v>
      </c>
      <c r="B31226" s="1">
        <v>44337</v>
      </c>
      <c r="C31226">
        <v>75</v>
      </c>
    </row>
    <row r="31227" spans="1:3" x14ac:dyDescent="0.2">
      <c r="A31227" t="s">
        <v>19908</v>
      </c>
      <c r="B31227" s="1">
        <v>44337</v>
      </c>
      <c r="C31227">
        <v>395</v>
      </c>
    </row>
    <row r="31228" spans="1:3" x14ac:dyDescent="0.2">
      <c r="A31228" t="s">
        <v>13202</v>
      </c>
      <c r="B31228" s="1">
        <v>44337</v>
      </c>
      <c r="C31228">
        <v>177.95</v>
      </c>
    </row>
    <row r="31229" spans="1:3" x14ac:dyDescent="0.2">
      <c r="A31229" t="s">
        <v>19909</v>
      </c>
      <c r="B31229" s="1">
        <v>44337</v>
      </c>
      <c r="C31229">
        <v>52.9</v>
      </c>
    </row>
    <row r="31230" spans="1:3" x14ac:dyDescent="0.2">
      <c r="A31230" t="s">
        <v>310</v>
      </c>
      <c r="B31230" s="1">
        <v>44337</v>
      </c>
      <c r="C31230">
        <v>49.9</v>
      </c>
    </row>
    <row r="31231" spans="1:3" x14ac:dyDescent="0.2">
      <c r="A31231" t="s">
        <v>119</v>
      </c>
      <c r="B31231" s="1">
        <v>44337</v>
      </c>
      <c r="C31231">
        <v>1459.92</v>
      </c>
    </row>
    <row r="31232" spans="1:3" x14ac:dyDescent="0.2">
      <c r="A31232" t="s">
        <v>310</v>
      </c>
      <c r="B31232" s="1">
        <v>44337</v>
      </c>
      <c r="C31232">
        <v>475.44</v>
      </c>
    </row>
    <row r="31233" spans="1:3" x14ac:dyDescent="0.2">
      <c r="A31233" t="s">
        <v>19910</v>
      </c>
      <c r="B31233" s="1">
        <v>44337</v>
      </c>
      <c r="C31233">
        <v>11.9</v>
      </c>
    </row>
    <row r="31234" spans="1:3" x14ac:dyDescent="0.2">
      <c r="A31234" t="s">
        <v>19911</v>
      </c>
      <c r="B31234" s="1">
        <v>44337</v>
      </c>
      <c r="C31234">
        <v>126.45</v>
      </c>
    </row>
    <row r="31235" spans="1:3" x14ac:dyDescent="0.2">
      <c r="A31235" t="s">
        <v>19912</v>
      </c>
      <c r="B31235" s="1">
        <v>44337</v>
      </c>
      <c r="C31235">
        <v>95.65</v>
      </c>
    </row>
    <row r="31236" spans="1:3" x14ac:dyDescent="0.2">
      <c r="A31236" t="s">
        <v>6461</v>
      </c>
      <c r="B31236" s="1">
        <v>44337</v>
      </c>
      <c r="C31236">
        <v>72.900000000000006</v>
      </c>
    </row>
    <row r="31237" spans="1:3" x14ac:dyDescent="0.2">
      <c r="A31237" t="s">
        <v>19913</v>
      </c>
      <c r="B31237" s="1">
        <v>44337</v>
      </c>
      <c r="C31237">
        <v>57.9</v>
      </c>
    </row>
    <row r="31238" spans="1:3" x14ac:dyDescent="0.2">
      <c r="A31238" t="s">
        <v>19504</v>
      </c>
      <c r="B31238" s="1">
        <v>44337</v>
      </c>
      <c r="C31238">
        <v>19.45</v>
      </c>
    </row>
    <row r="31239" spans="1:3" x14ac:dyDescent="0.2">
      <c r="A31239" t="s">
        <v>19914</v>
      </c>
      <c r="B31239" s="1">
        <v>44337</v>
      </c>
      <c r="C31239">
        <v>137.19999999999999</v>
      </c>
    </row>
    <row r="31240" spans="1:3" x14ac:dyDescent="0.2">
      <c r="A31240" t="s">
        <v>1007</v>
      </c>
      <c r="B31240" s="1">
        <v>44337</v>
      </c>
      <c r="C31240">
        <v>628.80999999999995</v>
      </c>
    </row>
    <row r="31241" spans="1:3" x14ac:dyDescent="0.2">
      <c r="A31241" t="s">
        <v>12</v>
      </c>
      <c r="B31241" s="1">
        <v>44337</v>
      </c>
      <c r="C31241">
        <v>229.52</v>
      </c>
    </row>
    <row r="31242" spans="1:3" x14ac:dyDescent="0.2">
      <c r="A31242" t="s">
        <v>3</v>
      </c>
      <c r="B31242" s="1">
        <v>44340</v>
      </c>
      <c r="C31242">
        <v>239.9</v>
      </c>
    </row>
    <row r="31243" spans="1:3" x14ac:dyDescent="0.2">
      <c r="A31243" t="s">
        <v>5690</v>
      </c>
      <c r="B31243" s="1">
        <v>44340</v>
      </c>
      <c r="C31243">
        <v>547.4</v>
      </c>
    </row>
    <row r="31244" spans="1:3" x14ac:dyDescent="0.2">
      <c r="A31244" t="s">
        <v>573</v>
      </c>
      <c r="B31244" s="1">
        <v>44340</v>
      </c>
      <c r="C31244">
        <v>321.74</v>
      </c>
    </row>
    <row r="31245" spans="1:3" x14ac:dyDescent="0.2">
      <c r="A31245" t="s">
        <v>3218</v>
      </c>
      <c r="B31245" s="1">
        <v>44340</v>
      </c>
      <c r="C31245">
        <v>39.950000000000003</v>
      </c>
    </row>
    <row r="31246" spans="1:3" x14ac:dyDescent="0.2">
      <c r="A31246" t="s">
        <v>44</v>
      </c>
      <c r="B31246" s="1">
        <v>44340</v>
      </c>
      <c r="C31246">
        <v>371.54</v>
      </c>
    </row>
    <row r="31247" spans="1:3" x14ac:dyDescent="0.2">
      <c r="A31247" t="s">
        <v>1323</v>
      </c>
      <c r="B31247" s="1">
        <v>44340</v>
      </c>
      <c r="C31247">
        <v>62.45</v>
      </c>
    </row>
    <row r="31248" spans="1:3" x14ac:dyDescent="0.2">
      <c r="A31248" t="s">
        <v>19887</v>
      </c>
      <c r="B31248" s="1">
        <v>44340</v>
      </c>
      <c r="C31248">
        <v>67.44</v>
      </c>
    </row>
    <row r="31249" spans="1:3" x14ac:dyDescent="0.2">
      <c r="A31249" t="s">
        <v>19888</v>
      </c>
      <c r="B31249" s="1">
        <v>44340</v>
      </c>
      <c r="C31249">
        <v>11.99</v>
      </c>
    </row>
    <row r="31250" spans="1:3" x14ac:dyDescent="0.2">
      <c r="A31250" t="s">
        <v>3826</v>
      </c>
      <c r="B31250" s="1">
        <v>44340</v>
      </c>
      <c r="C31250">
        <v>57.9</v>
      </c>
    </row>
    <row r="31251" spans="1:3" x14ac:dyDescent="0.2">
      <c r="A31251" t="s">
        <v>1753</v>
      </c>
      <c r="B31251" s="1">
        <v>44340</v>
      </c>
      <c r="C31251">
        <v>168.95</v>
      </c>
    </row>
    <row r="31252" spans="1:3" x14ac:dyDescent="0.2">
      <c r="A31252" t="s">
        <v>15846</v>
      </c>
      <c r="B31252" s="1">
        <v>44340</v>
      </c>
      <c r="C31252">
        <v>593</v>
      </c>
    </row>
    <row r="31253" spans="1:3" x14ac:dyDescent="0.2">
      <c r="A31253" t="s">
        <v>3</v>
      </c>
      <c r="B31253" s="1">
        <v>44340</v>
      </c>
      <c r="C31253">
        <v>218.55</v>
      </c>
    </row>
    <row r="31254" spans="1:3" x14ac:dyDescent="0.2">
      <c r="A31254" t="s">
        <v>19889</v>
      </c>
      <c r="B31254" s="1">
        <v>44340</v>
      </c>
      <c r="C31254">
        <v>15.85</v>
      </c>
    </row>
    <row r="31255" spans="1:3" x14ac:dyDescent="0.2">
      <c r="A31255" t="s">
        <v>123</v>
      </c>
      <c r="B31255" s="1">
        <v>44340</v>
      </c>
      <c r="C31255">
        <v>353.55</v>
      </c>
    </row>
    <row r="31256" spans="1:3" x14ac:dyDescent="0.2">
      <c r="A31256" t="s">
        <v>8067</v>
      </c>
      <c r="B31256" s="1">
        <v>44340</v>
      </c>
      <c r="C31256">
        <v>33.17</v>
      </c>
    </row>
    <row r="31257" spans="1:3" x14ac:dyDescent="0.2">
      <c r="A31257" t="s">
        <v>8067</v>
      </c>
      <c r="B31257" s="1">
        <v>44340</v>
      </c>
      <c r="C31257">
        <v>179.81</v>
      </c>
    </row>
    <row r="31258" spans="1:3" x14ac:dyDescent="0.2">
      <c r="A31258" t="s">
        <v>19890</v>
      </c>
      <c r="B31258" s="1">
        <v>44340</v>
      </c>
      <c r="C31258">
        <v>55.35</v>
      </c>
    </row>
    <row r="31259" spans="1:3" x14ac:dyDescent="0.2">
      <c r="A31259" t="s">
        <v>19891</v>
      </c>
      <c r="B31259" s="1">
        <v>44340</v>
      </c>
      <c r="C31259">
        <v>29.9</v>
      </c>
    </row>
    <row r="31260" spans="1:3" x14ac:dyDescent="0.2">
      <c r="A31260" t="s">
        <v>184</v>
      </c>
      <c r="B31260" s="1">
        <v>44340</v>
      </c>
      <c r="C31260">
        <v>44.48</v>
      </c>
    </row>
    <row r="31261" spans="1:3" x14ac:dyDescent="0.2">
      <c r="A31261" t="s">
        <v>184</v>
      </c>
      <c r="B31261" s="1">
        <v>44340</v>
      </c>
      <c r="C31261">
        <v>24.25</v>
      </c>
    </row>
    <row r="31262" spans="1:3" x14ac:dyDescent="0.2">
      <c r="A31262" t="s">
        <v>19892</v>
      </c>
      <c r="B31262" s="1">
        <v>44340</v>
      </c>
      <c r="C31262">
        <v>45.95</v>
      </c>
    </row>
    <row r="31263" spans="1:3" x14ac:dyDescent="0.2">
      <c r="A31263" t="s">
        <v>12413</v>
      </c>
      <c r="B31263" s="1">
        <v>44340</v>
      </c>
      <c r="C31263">
        <v>75</v>
      </c>
    </row>
    <row r="31264" spans="1:3" x14ac:dyDescent="0.2">
      <c r="A31264" t="s">
        <v>34</v>
      </c>
      <c r="B31264" s="1">
        <v>44340</v>
      </c>
      <c r="C31264">
        <v>154.25</v>
      </c>
    </row>
    <row r="31265" spans="1:3" x14ac:dyDescent="0.2">
      <c r="A31265" t="s">
        <v>15624</v>
      </c>
      <c r="B31265" s="1">
        <v>44340</v>
      </c>
      <c r="C31265">
        <v>423.69</v>
      </c>
    </row>
    <row r="31266" spans="1:3" x14ac:dyDescent="0.2">
      <c r="A31266" t="s">
        <v>19893</v>
      </c>
      <c r="B31266" s="1">
        <v>44340</v>
      </c>
      <c r="C31266">
        <v>45.9</v>
      </c>
    </row>
    <row r="31267" spans="1:3" x14ac:dyDescent="0.2">
      <c r="A31267" t="s">
        <v>19894</v>
      </c>
      <c r="B31267" s="1">
        <v>44340</v>
      </c>
      <c r="C31267">
        <v>37.9</v>
      </c>
    </row>
    <row r="31268" spans="1:3" x14ac:dyDescent="0.2">
      <c r="A31268" t="s">
        <v>19895</v>
      </c>
      <c r="B31268" s="1">
        <v>44340</v>
      </c>
      <c r="C31268">
        <v>23.99</v>
      </c>
    </row>
    <row r="31269" spans="1:3" x14ac:dyDescent="0.2">
      <c r="A31269" t="s">
        <v>14281</v>
      </c>
      <c r="B31269" s="1">
        <v>44340</v>
      </c>
      <c r="C31269">
        <v>47.45</v>
      </c>
    </row>
    <row r="31270" spans="1:3" x14ac:dyDescent="0.2">
      <c r="A31270" t="s">
        <v>19196</v>
      </c>
      <c r="B31270" s="1">
        <v>44340</v>
      </c>
      <c r="C31270">
        <v>178.5</v>
      </c>
    </row>
    <row r="31271" spans="1:3" x14ac:dyDescent="0.2">
      <c r="A31271" t="s">
        <v>16415</v>
      </c>
      <c r="B31271" s="1">
        <v>44340</v>
      </c>
      <c r="C31271">
        <v>84.75</v>
      </c>
    </row>
    <row r="31272" spans="1:3" x14ac:dyDescent="0.2">
      <c r="A31272" t="s">
        <v>19896</v>
      </c>
      <c r="B31272" s="1">
        <v>44340</v>
      </c>
      <c r="C31272">
        <v>39.950000000000003</v>
      </c>
    </row>
    <row r="31273" spans="1:3" x14ac:dyDescent="0.2">
      <c r="A31273" t="s">
        <v>19897</v>
      </c>
      <c r="B31273" s="1">
        <v>44340</v>
      </c>
      <c r="C31273">
        <v>64.95</v>
      </c>
    </row>
    <row r="31274" spans="1:3" x14ac:dyDescent="0.2">
      <c r="A31274" t="s">
        <v>19898</v>
      </c>
      <c r="B31274" s="1">
        <v>44340</v>
      </c>
      <c r="C31274">
        <v>449.95</v>
      </c>
    </row>
    <row r="31275" spans="1:3" x14ac:dyDescent="0.2">
      <c r="A31275" t="s">
        <v>19899</v>
      </c>
      <c r="B31275" s="1">
        <v>44340</v>
      </c>
      <c r="C31275">
        <v>101.4</v>
      </c>
    </row>
    <row r="31276" spans="1:3" x14ac:dyDescent="0.2">
      <c r="A31276" t="s">
        <v>19900</v>
      </c>
      <c r="B31276" s="1">
        <v>44340</v>
      </c>
      <c r="C31276">
        <v>87.75</v>
      </c>
    </row>
    <row r="31277" spans="1:3" x14ac:dyDescent="0.2">
      <c r="A31277" t="s">
        <v>3130</v>
      </c>
      <c r="B31277" s="1">
        <v>44340</v>
      </c>
      <c r="C31277">
        <v>316</v>
      </c>
    </row>
    <row r="31278" spans="1:3" x14ac:dyDescent="0.2">
      <c r="A31278" t="s">
        <v>19245</v>
      </c>
      <c r="B31278" s="1">
        <v>44340</v>
      </c>
      <c r="C31278">
        <v>91.65</v>
      </c>
    </row>
    <row r="31279" spans="1:3" x14ac:dyDescent="0.2">
      <c r="A31279" t="s">
        <v>19901</v>
      </c>
      <c r="B31279" s="1">
        <v>44340</v>
      </c>
      <c r="C31279">
        <v>54.9</v>
      </c>
    </row>
    <row r="31280" spans="1:3" x14ac:dyDescent="0.2">
      <c r="A31280" t="s">
        <v>19902</v>
      </c>
      <c r="B31280" s="1">
        <v>44340</v>
      </c>
      <c r="C31280">
        <v>47.9</v>
      </c>
    </row>
    <row r="31281" spans="1:3" x14ac:dyDescent="0.2">
      <c r="A31281" t="s">
        <v>11451</v>
      </c>
      <c r="B31281" s="1">
        <v>44340</v>
      </c>
      <c r="C31281">
        <v>107.85</v>
      </c>
    </row>
    <row r="31282" spans="1:3" x14ac:dyDescent="0.2">
      <c r="A31282" t="s">
        <v>18419</v>
      </c>
      <c r="B31282" s="1">
        <v>44340</v>
      </c>
      <c r="C31282">
        <v>1500</v>
      </c>
    </row>
    <row r="31283" spans="1:3" x14ac:dyDescent="0.2">
      <c r="A31283" t="s">
        <v>383</v>
      </c>
      <c r="B31283" s="1">
        <v>44340</v>
      </c>
      <c r="C31283">
        <v>303.5</v>
      </c>
    </row>
    <row r="31284" spans="1:3" x14ac:dyDescent="0.2">
      <c r="A31284" t="s">
        <v>64</v>
      </c>
      <c r="B31284" s="1">
        <v>44340</v>
      </c>
      <c r="C31284">
        <v>534.88</v>
      </c>
    </row>
    <row r="31285" spans="1:3" x14ac:dyDescent="0.2">
      <c r="A31285" t="s">
        <v>723</v>
      </c>
      <c r="B31285" s="1">
        <v>44340</v>
      </c>
      <c r="C31285">
        <v>132.02000000000001</v>
      </c>
    </row>
    <row r="31286" spans="1:3" x14ac:dyDescent="0.2">
      <c r="A31286" t="s">
        <v>19903</v>
      </c>
      <c r="B31286" s="1">
        <v>44340</v>
      </c>
      <c r="C31286">
        <v>26.95</v>
      </c>
    </row>
    <row r="31287" spans="1:3" x14ac:dyDescent="0.2">
      <c r="A31287" t="s">
        <v>19904</v>
      </c>
      <c r="B31287" s="1">
        <v>44340</v>
      </c>
      <c r="C31287">
        <v>11.99</v>
      </c>
    </row>
    <row r="31288" spans="1:3" x14ac:dyDescent="0.2">
      <c r="A31288" t="s">
        <v>12</v>
      </c>
      <c r="B31288" s="1">
        <v>44340</v>
      </c>
      <c r="C31288">
        <v>183.2</v>
      </c>
    </row>
    <row r="31289" spans="1:3" x14ac:dyDescent="0.2">
      <c r="A31289" t="s">
        <v>12</v>
      </c>
      <c r="B31289" s="1">
        <v>44340</v>
      </c>
      <c r="C31289">
        <v>59.92</v>
      </c>
    </row>
    <row r="31290" spans="1:3" x14ac:dyDescent="0.2">
      <c r="A31290" t="s">
        <v>12</v>
      </c>
      <c r="B31290" s="1">
        <v>44340</v>
      </c>
      <c r="C31290">
        <v>263.38</v>
      </c>
    </row>
    <row r="31291" spans="1:3" x14ac:dyDescent="0.2">
      <c r="A31291" t="s">
        <v>481</v>
      </c>
      <c r="B31291" s="1">
        <v>44341</v>
      </c>
      <c r="C31291">
        <v>131.69999999999999</v>
      </c>
    </row>
    <row r="31292" spans="1:3" x14ac:dyDescent="0.2">
      <c r="A31292" t="s">
        <v>481</v>
      </c>
      <c r="B31292" s="1">
        <v>44341</v>
      </c>
      <c r="C31292">
        <v>111.24</v>
      </c>
    </row>
    <row r="31293" spans="1:3" x14ac:dyDescent="0.2">
      <c r="A31293" t="s">
        <v>481</v>
      </c>
      <c r="B31293" s="1">
        <v>44341</v>
      </c>
      <c r="C31293">
        <v>155.88</v>
      </c>
    </row>
    <row r="31294" spans="1:3" x14ac:dyDescent="0.2">
      <c r="A31294" t="s">
        <v>15061</v>
      </c>
      <c r="B31294" s="1">
        <v>44341</v>
      </c>
      <c r="C31294">
        <v>97.9</v>
      </c>
    </row>
    <row r="31295" spans="1:3" x14ac:dyDescent="0.2">
      <c r="A31295" t="s">
        <v>15407</v>
      </c>
      <c r="B31295" s="1">
        <v>44341</v>
      </c>
      <c r="C31295">
        <v>152.94999999999999</v>
      </c>
    </row>
    <row r="31296" spans="1:3" x14ac:dyDescent="0.2">
      <c r="A31296" t="s">
        <v>19878</v>
      </c>
      <c r="B31296" s="1">
        <v>44341</v>
      </c>
      <c r="C31296">
        <v>183.35</v>
      </c>
    </row>
    <row r="31297" spans="1:3" x14ac:dyDescent="0.2">
      <c r="A31297" t="s">
        <v>19879</v>
      </c>
      <c r="B31297" s="1">
        <v>44341</v>
      </c>
      <c r="C31297">
        <v>17.850000000000001</v>
      </c>
    </row>
    <row r="31298" spans="1:3" x14ac:dyDescent="0.2">
      <c r="A31298" t="s">
        <v>1090</v>
      </c>
      <c r="B31298" s="1">
        <v>44341</v>
      </c>
      <c r="C31298">
        <v>78.8</v>
      </c>
    </row>
    <row r="31299" spans="1:3" x14ac:dyDescent="0.2">
      <c r="A31299" t="s">
        <v>741</v>
      </c>
      <c r="B31299" s="1">
        <v>44341</v>
      </c>
      <c r="C31299">
        <v>375</v>
      </c>
    </row>
    <row r="31300" spans="1:3" x14ac:dyDescent="0.2">
      <c r="A31300" t="s">
        <v>6139</v>
      </c>
      <c r="B31300" s="1">
        <v>44341</v>
      </c>
      <c r="C31300">
        <v>1204.79</v>
      </c>
    </row>
    <row r="31301" spans="1:3" x14ac:dyDescent="0.2">
      <c r="A31301" t="s">
        <v>19880</v>
      </c>
      <c r="B31301" s="1">
        <v>44341</v>
      </c>
      <c r="C31301">
        <v>9.15</v>
      </c>
    </row>
    <row r="31302" spans="1:3" x14ac:dyDescent="0.2">
      <c r="A31302" t="s">
        <v>19624</v>
      </c>
      <c r="B31302" s="1">
        <v>44341</v>
      </c>
      <c r="C31302">
        <v>80.45</v>
      </c>
    </row>
    <row r="31303" spans="1:3" x14ac:dyDescent="0.2">
      <c r="A31303" t="s">
        <v>32</v>
      </c>
      <c r="B31303" s="1">
        <v>44341</v>
      </c>
      <c r="C31303">
        <v>309</v>
      </c>
    </row>
    <row r="31304" spans="1:3" x14ac:dyDescent="0.2">
      <c r="A31304" t="s">
        <v>3</v>
      </c>
      <c r="B31304" s="1">
        <v>44341</v>
      </c>
      <c r="C31304">
        <v>4</v>
      </c>
    </row>
    <row r="31305" spans="1:3" x14ac:dyDescent="0.2">
      <c r="A31305" t="s">
        <v>11690</v>
      </c>
      <c r="B31305" s="1">
        <v>44341</v>
      </c>
      <c r="C31305">
        <v>94.5</v>
      </c>
    </row>
    <row r="31306" spans="1:3" x14ac:dyDescent="0.2">
      <c r="A31306" t="s">
        <v>308</v>
      </c>
      <c r="B31306" s="1">
        <v>44341</v>
      </c>
      <c r="C31306">
        <v>46.64</v>
      </c>
    </row>
    <row r="31307" spans="1:3" x14ac:dyDescent="0.2">
      <c r="A31307" t="s">
        <v>122</v>
      </c>
      <c r="B31307" s="1">
        <v>44341</v>
      </c>
      <c r="C31307">
        <v>1162.47</v>
      </c>
    </row>
    <row r="31308" spans="1:3" x14ac:dyDescent="0.2">
      <c r="A31308" t="s">
        <v>19881</v>
      </c>
      <c r="B31308" s="1">
        <v>44341</v>
      </c>
      <c r="C31308">
        <v>161.15</v>
      </c>
    </row>
    <row r="31309" spans="1:3" x14ac:dyDescent="0.2">
      <c r="A31309" t="s">
        <v>19882</v>
      </c>
      <c r="B31309" s="1">
        <v>44341</v>
      </c>
      <c r="C31309">
        <v>127.8</v>
      </c>
    </row>
    <row r="31310" spans="1:3" x14ac:dyDescent="0.2">
      <c r="A31310" t="s">
        <v>7822</v>
      </c>
      <c r="B31310" s="1">
        <v>44341</v>
      </c>
      <c r="C31310">
        <v>329.32</v>
      </c>
    </row>
    <row r="31311" spans="1:3" x14ac:dyDescent="0.2">
      <c r="A31311" t="s">
        <v>64</v>
      </c>
      <c r="B31311" s="1">
        <v>44341</v>
      </c>
      <c r="C31311">
        <v>41.85</v>
      </c>
    </row>
    <row r="31312" spans="1:3" x14ac:dyDescent="0.2">
      <c r="A31312" t="s">
        <v>11517</v>
      </c>
      <c r="B31312" s="1">
        <v>44341</v>
      </c>
      <c r="C31312">
        <v>281.64999999999998</v>
      </c>
    </row>
    <row r="31313" spans="1:3" x14ac:dyDescent="0.2">
      <c r="A31313" t="s">
        <v>6139</v>
      </c>
      <c r="B31313" s="1">
        <v>44341</v>
      </c>
      <c r="C31313">
        <v>923.2</v>
      </c>
    </row>
    <row r="31314" spans="1:3" x14ac:dyDescent="0.2">
      <c r="A31314" t="s">
        <v>18927</v>
      </c>
      <c r="B31314" s="1">
        <v>44341</v>
      </c>
      <c r="C31314">
        <v>145.01</v>
      </c>
    </row>
    <row r="31315" spans="1:3" x14ac:dyDescent="0.2">
      <c r="A31315" t="s">
        <v>719</v>
      </c>
      <c r="B31315" s="1">
        <v>44341</v>
      </c>
      <c r="C31315">
        <v>71.849999999999994</v>
      </c>
    </row>
    <row r="31316" spans="1:3" x14ac:dyDescent="0.2">
      <c r="A31316" t="s">
        <v>19883</v>
      </c>
      <c r="B31316" s="1">
        <v>44341</v>
      </c>
      <c r="C31316">
        <v>82.95</v>
      </c>
    </row>
    <row r="31317" spans="1:3" x14ac:dyDescent="0.2">
      <c r="A31317" t="s">
        <v>19884</v>
      </c>
      <c r="B31317" s="1">
        <v>44341</v>
      </c>
      <c r="C31317">
        <v>25.45</v>
      </c>
    </row>
    <row r="31318" spans="1:3" x14ac:dyDescent="0.2">
      <c r="A31318" t="s">
        <v>19885</v>
      </c>
      <c r="B31318" s="1">
        <v>44341</v>
      </c>
      <c r="C31318">
        <v>47.9</v>
      </c>
    </row>
    <row r="31319" spans="1:3" x14ac:dyDescent="0.2">
      <c r="A31319" t="s">
        <v>753</v>
      </c>
      <c r="B31319" s="1">
        <v>44341</v>
      </c>
      <c r="C31319">
        <v>390</v>
      </c>
    </row>
    <row r="31320" spans="1:3" x14ac:dyDescent="0.2">
      <c r="A31320" t="s">
        <v>11550</v>
      </c>
      <c r="B31320" s="1">
        <v>44341</v>
      </c>
      <c r="C31320">
        <v>41</v>
      </c>
    </row>
    <row r="31321" spans="1:3" x14ac:dyDescent="0.2">
      <c r="A31321" t="s">
        <v>11552</v>
      </c>
      <c r="B31321" s="1">
        <v>44341</v>
      </c>
      <c r="C31321">
        <v>89.5</v>
      </c>
    </row>
    <row r="31322" spans="1:3" x14ac:dyDescent="0.2">
      <c r="A31322" t="s">
        <v>6472</v>
      </c>
      <c r="B31322" s="1">
        <v>44341</v>
      </c>
      <c r="C31322">
        <v>89.5</v>
      </c>
    </row>
    <row r="31323" spans="1:3" x14ac:dyDescent="0.2">
      <c r="A31323" t="s">
        <v>15557</v>
      </c>
      <c r="B31323" s="1">
        <v>44341</v>
      </c>
      <c r="C31323">
        <v>79.5</v>
      </c>
    </row>
    <row r="31324" spans="1:3" x14ac:dyDescent="0.2">
      <c r="A31324" t="s">
        <v>72</v>
      </c>
      <c r="B31324" s="1">
        <v>44341</v>
      </c>
      <c r="C31324">
        <v>79.5</v>
      </c>
    </row>
    <row r="31325" spans="1:3" x14ac:dyDescent="0.2">
      <c r="A31325" t="s">
        <v>6471</v>
      </c>
      <c r="B31325" s="1">
        <v>44341</v>
      </c>
      <c r="C31325">
        <v>172</v>
      </c>
    </row>
    <row r="31326" spans="1:3" x14ac:dyDescent="0.2">
      <c r="A31326" t="s">
        <v>15558</v>
      </c>
      <c r="B31326" s="1">
        <v>44341</v>
      </c>
      <c r="C31326">
        <v>89.5</v>
      </c>
    </row>
    <row r="31327" spans="1:3" x14ac:dyDescent="0.2">
      <c r="A31327" t="s">
        <v>582</v>
      </c>
      <c r="B31327" s="1">
        <v>44341</v>
      </c>
      <c r="C31327">
        <v>449.36</v>
      </c>
    </row>
    <row r="31328" spans="1:3" x14ac:dyDescent="0.2">
      <c r="A31328" t="s">
        <v>12515</v>
      </c>
      <c r="B31328" s="1">
        <v>44341</v>
      </c>
      <c r="C31328">
        <v>71.94</v>
      </c>
    </row>
    <row r="31329" spans="1:3" x14ac:dyDescent="0.2">
      <c r="A31329" t="s">
        <v>436</v>
      </c>
      <c r="B31329" s="1">
        <v>44341</v>
      </c>
      <c r="C31329">
        <v>186.51</v>
      </c>
    </row>
    <row r="31330" spans="1:3" x14ac:dyDescent="0.2">
      <c r="A31330" t="s">
        <v>320</v>
      </c>
      <c r="B31330" s="1">
        <v>44341</v>
      </c>
      <c r="C31330">
        <v>34.380000000000003</v>
      </c>
    </row>
    <row r="31331" spans="1:3" x14ac:dyDescent="0.2">
      <c r="A31331" t="s">
        <v>5347</v>
      </c>
      <c r="B31331" s="1">
        <v>44341</v>
      </c>
      <c r="C31331">
        <v>624</v>
      </c>
    </row>
    <row r="31332" spans="1:3" x14ac:dyDescent="0.2">
      <c r="A31332" t="s">
        <v>934</v>
      </c>
      <c r="B31332" s="1">
        <v>44341</v>
      </c>
      <c r="C31332">
        <v>845.9</v>
      </c>
    </row>
    <row r="31333" spans="1:3" x14ac:dyDescent="0.2">
      <c r="A31333" t="s">
        <v>19886</v>
      </c>
      <c r="B31333" s="1">
        <v>44341</v>
      </c>
      <c r="C31333">
        <v>54.2</v>
      </c>
    </row>
    <row r="31334" spans="1:3" x14ac:dyDescent="0.2">
      <c r="A31334" t="s">
        <v>11690</v>
      </c>
      <c r="B31334" s="1">
        <v>44341</v>
      </c>
      <c r="C31334">
        <v>108</v>
      </c>
    </row>
    <row r="31335" spans="1:3" x14ac:dyDescent="0.2">
      <c r="A31335" t="s">
        <v>2518</v>
      </c>
      <c r="B31335" s="1">
        <v>44341</v>
      </c>
      <c r="C31335">
        <v>372.54</v>
      </c>
    </row>
    <row r="31336" spans="1:3" x14ac:dyDescent="0.2">
      <c r="A31336" t="s">
        <v>12</v>
      </c>
      <c r="B31336" s="1">
        <v>44341</v>
      </c>
      <c r="C31336">
        <v>359.57</v>
      </c>
    </row>
    <row r="31337" spans="1:3" x14ac:dyDescent="0.2">
      <c r="A31337" t="s">
        <v>3302</v>
      </c>
      <c r="B31337" s="1">
        <v>44342</v>
      </c>
      <c r="C31337">
        <v>796.98</v>
      </c>
    </row>
    <row r="31338" spans="1:3" x14ac:dyDescent="0.2">
      <c r="A31338" t="s">
        <v>396</v>
      </c>
      <c r="B31338" s="1">
        <v>44342</v>
      </c>
      <c r="C31338">
        <v>212.22</v>
      </c>
    </row>
    <row r="31339" spans="1:3" x14ac:dyDescent="0.2">
      <c r="A31339" t="s">
        <v>19872</v>
      </c>
      <c r="B31339" s="1">
        <v>44342</v>
      </c>
      <c r="C31339">
        <v>165.95</v>
      </c>
    </row>
    <row r="31340" spans="1:3" x14ac:dyDescent="0.2">
      <c r="A31340" t="s">
        <v>8469</v>
      </c>
      <c r="B31340" s="1">
        <v>44342</v>
      </c>
      <c r="C31340">
        <v>192.35</v>
      </c>
    </row>
    <row r="31341" spans="1:3" x14ac:dyDescent="0.2">
      <c r="A31341" t="s">
        <v>19873</v>
      </c>
      <c r="B31341" s="1">
        <v>44342</v>
      </c>
      <c r="C31341">
        <v>27.98</v>
      </c>
    </row>
    <row r="31342" spans="1:3" x14ac:dyDescent="0.2">
      <c r="A31342" t="s">
        <v>346</v>
      </c>
      <c r="B31342" s="1">
        <v>44342</v>
      </c>
      <c r="C31342">
        <v>448.11</v>
      </c>
    </row>
    <row r="31343" spans="1:3" x14ac:dyDescent="0.2">
      <c r="A31343" t="s">
        <v>184</v>
      </c>
      <c r="B31343" s="1">
        <v>44342</v>
      </c>
      <c r="C31343">
        <v>62.48</v>
      </c>
    </row>
    <row r="31344" spans="1:3" x14ac:dyDescent="0.2">
      <c r="A31344" t="s">
        <v>46</v>
      </c>
      <c r="B31344" s="1">
        <v>44342</v>
      </c>
      <c r="C31344">
        <v>450</v>
      </c>
    </row>
    <row r="31345" spans="1:3" x14ac:dyDescent="0.2">
      <c r="A31345" t="s">
        <v>18551</v>
      </c>
      <c r="B31345" s="1">
        <v>44342</v>
      </c>
      <c r="C31345">
        <v>1095.05</v>
      </c>
    </row>
    <row r="31346" spans="1:3" x14ac:dyDescent="0.2">
      <c r="A31346" t="s">
        <v>13523</v>
      </c>
      <c r="B31346" s="1">
        <v>44342</v>
      </c>
      <c r="C31346">
        <v>343.76</v>
      </c>
    </row>
    <row r="31347" spans="1:3" x14ac:dyDescent="0.2">
      <c r="A31347" t="s">
        <v>19874</v>
      </c>
      <c r="B31347" s="1">
        <v>44342</v>
      </c>
      <c r="C31347">
        <v>123.9</v>
      </c>
    </row>
    <row r="31348" spans="1:3" x14ac:dyDescent="0.2">
      <c r="A31348" t="s">
        <v>32</v>
      </c>
      <c r="B31348" s="1">
        <v>44342</v>
      </c>
      <c r="C31348">
        <v>94.5</v>
      </c>
    </row>
    <row r="31349" spans="1:3" x14ac:dyDescent="0.2">
      <c r="A31349" t="s">
        <v>3</v>
      </c>
      <c r="B31349" s="1">
        <v>44342</v>
      </c>
      <c r="C31349">
        <v>173.2</v>
      </c>
    </row>
    <row r="31350" spans="1:3" x14ac:dyDescent="0.2">
      <c r="A31350" t="s">
        <v>1992</v>
      </c>
      <c r="B31350" s="1">
        <v>44342</v>
      </c>
      <c r="C31350">
        <v>634.29999999999995</v>
      </c>
    </row>
    <row r="31351" spans="1:3" x14ac:dyDescent="0.2">
      <c r="A31351" t="s">
        <v>597</v>
      </c>
      <c r="B31351" s="1">
        <v>44342</v>
      </c>
      <c r="C31351">
        <v>878.92</v>
      </c>
    </row>
    <row r="31352" spans="1:3" x14ac:dyDescent="0.2">
      <c r="A31352" t="s">
        <v>18494</v>
      </c>
      <c r="B31352" s="1">
        <v>44342</v>
      </c>
      <c r="C31352">
        <v>99.95</v>
      </c>
    </row>
    <row r="31353" spans="1:3" x14ac:dyDescent="0.2">
      <c r="A31353" t="s">
        <v>17121</v>
      </c>
      <c r="B31353" s="1">
        <v>44342</v>
      </c>
      <c r="C31353">
        <v>311.02</v>
      </c>
    </row>
    <row r="31354" spans="1:3" x14ac:dyDescent="0.2">
      <c r="A31354" t="s">
        <v>19875</v>
      </c>
      <c r="B31354" s="1">
        <v>44342</v>
      </c>
      <c r="C31354">
        <v>52.9</v>
      </c>
    </row>
    <row r="31355" spans="1:3" x14ac:dyDescent="0.2">
      <c r="A31355" t="s">
        <v>6431</v>
      </c>
      <c r="B31355" s="1">
        <v>44342</v>
      </c>
      <c r="C31355">
        <v>92.15</v>
      </c>
    </row>
    <row r="31356" spans="1:3" x14ac:dyDescent="0.2">
      <c r="A31356" t="s">
        <v>945</v>
      </c>
      <c r="B31356" s="1">
        <v>44342</v>
      </c>
      <c r="C31356">
        <v>559.97</v>
      </c>
    </row>
    <row r="31357" spans="1:3" x14ac:dyDescent="0.2">
      <c r="A31357" t="s">
        <v>19876</v>
      </c>
      <c r="B31357" s="1">
        <v>44342</v>
      </c>
      <c r="C31357">
        <v>163.6</v>
      </c>
    </row>
    <row r="31358" spans="1:3" x14ac:dyDescent="0.2">
      <c r="A31358" t="s">
        <v>11102</v>
      </c>
      <c r="B31358" s="1">
        <v>44342</v>
      </c>
      <c r="C31358">
        <v>37.9</v>
      </c>
    </row>
    <row r="31359" spans="1:3" x14ac:dyDescent="0.2">
      <c r="A31359" t="s">
        <v>17641</v>
      </c>
      <c r="B31359" s="1">
        <v>44342</v>
      </c>
      <c r="C31359">
        <v>172.85</v>
      </c>
    </row>
    <row r="31360" spans="1:3" x14ac:dyDescent="0.2">
      <c r="A31360" t="s">
        <v>14708</v>
      </c>
      <c r="B31360" s="1">
        <v>44342</v>
      </c>
      <c r="C31360">
        <v>59.85</v>
      </c>
    </row>
    <row r="31361" spans="1:3" x14ac:dyDescent="0.2">
      <c r="A31361" t="s">
        <v>19877</v>
      </c>
      <c r="B31361" s="1">
        <v>44342</v>
      </c>
      <c r="C31361">
        <v>37.9</v>
      </c>
    </row>
    <row r="31362" spans="1:3" x14ac:dyDescent="0.2">
      <c r="A31362" t="s">
        <v>46</v>
      </c>
      <c r="B31362" s="1">
        <v>44342</v>
      </c>
      <c r="C31362">
        <v>384.17</v>
      </c>
    </row>
    <row r="31363" spans="1:3" x14ac:dyDescent="0.2">
      <c r="A31363" t="s">
        <v>1004</v>
      </c>
      <c r="B31363" s="1">
        <v>44342</v>
      </c>
      <c r="C31363">
        <v>511.89</v>
      </c>
    </row>
    <row r="31364" spans="1:3" x14ac:dyDescent="0.2">
      <c r="A31364" t="s">
        <v>17121</v>
      </c>
      <c r="B31364" s="1">
        <v>44342</v>
      </c>
      <c r="C31364">
        <v>2963.23</v>
      </c>
    </row>
    <row r="31365" spans="1:3" x14ac:dyDescent="0.2">
      <c r="A31365" t="s">
        <v>12</v>
      </c>
      <c r="B31365" s="1">
        <v>44342</v>
      </c>
      <c r="C31365">
        <v>143.16</v>
      </c>
    </row>
    <row r="31366" spans="1:3" x14ac:dyDescent="0.2">
      <c r="A31366" t="s">
        <v>19840</v>
      </c>
      <c r="B31366" s="1">
        <v>44343</v>
      </c>
      <c r="C31366">
        <v>105.85</v>
      </c>
    </row>
    <row r="31367" spans="1:3" x14ac:dyDescent="0.2">
      <c r="A31367" t="s">
        <v>19841</v>
      </c>
      <c r="B31367" s="1">
        <v>44343</v>
      </c>
      <c r="C31367">
        <v>46.95</v>
      </c>
    </row>
    <row r="31368" spans="1:3" x14ac:dyDescent="0.2">
      <c r="A31368" t="s">
        <v>18528</v>
      </c>
      <c r="B31368" s="1">
        <v>44343</v>
      </c>
      <c r="C31368">
        <v>56.9</v>
      </c>
    </row>
    <row r="31369" spans="1:3" x14ac:dyDescent="0.2">
      <c r="A31369" t="s">
        <v>347</v>
      </c>
      <c r="B31369" s="1">
        <v>44343</v>
      </c>
      <c r="C31369">
        <v>867.13</v>
      </c>
    </row>
    <row r="31370" spans="1:3" x14ac:dyDescent="0.2">
      <c r="A31370" t="s">
        <v>31</v>
      </c>
      <c r="B31370" s="1">
        <v>44343</v>
      </c>
      <c r="C31370">
        <v>473.5</v>
      </c>
    </row>
    <row r="31371" spans="1:3" x14ac:dyDescent="0.2">
      <c r="A31371" t="s">
        <v>31</v>
      </c>
      <c r="B31371" s="1">
        <v>44343</v>
      </c>
      <c r="C31371">
        <v>59.59</v>
      </c>
    </row>
    <row r="31372" spans="1:3" x14ac:dyDescent="0.2">
      <c r="A31372" t="s">
        <v>31</v>
      </c>
      <c r="B31372" s="1">
        <v>44343</v>
      </c>
      <c r="C31372">
        <v>54.95</v>
      </c>
    </row>
    <row r="31373" spans="1:3" x14ac:dyDescent="0.2">
      <c r="A31373" t="s">
        <v>17054</v>
      </c>
      <c r="B31373" s="1">
        <v>44343</v>
      </c>
      <c r="C31373">
        <v>1052.94</v>
      </c>
    </row>
    <row r="31374" spans="1:3" x14ac:dyDescent="0.2">
      <c r="A31374" t="s">
        <v>19842</v>
      </c>
      <c r="B31374" s="1">
        <v>44343</v>
      </c>
      <c r="C31374">
        <v>56.9</v>
      </c>
    </row>
    <row r="31375" spans="1:3" x14ac:dyDescent="0.2">
      <c r="A31375" t="s">
        <v>485</v>
      </c>
      <c r="B31375" s="1">
        <v>44343</v>
      </c>
      <c r="C31375">
        <v>3796.04</v>
      </c>
    </row>
    <row r="31376" spans="1:3" x14ac:dyDescent="0.2">
      <c r="A31376" t="s">
        <v>19843</v>
      </c>
      <c r="B31376" s="1">
        <v>44343</v>
      </c>
      <c r="C31376">
        <v>107.1</v>
      </c>
    </row>
    <row r="31377" spans="1:3" x14ac:dyDescent="0.2">
      <c r="A31377" t="s">
        <v>19844</v>
      </c>
      <c r="B31377" s="1">
        <v>44343</v>
      </c>
      <c r="C31377">
        <v>56.9</v>
      </c>
    </row>
    <row r="31378" spans="1:3" x14ac:dyDescent="0.2">
      <c r="A31378" t="s">
        <v>19845</v>
      </c>
      <c r="B31378" s="1">
        <v>44343</v>
      </c>
      <c r="C31378">
        <v>56.9</v>
      </c>
    </row>
    <row r="31379" spans="1:3" x14ac:dyDescent="0.2">
      <c r="A31379" t="s">
        <v>316</v>
      </c>
      <c r="B31379" s="1">
        <v>44343</v>
      </c>
      <c r="C31379">
        <v>195.8</v>
      </c>
    </row>
    <row r="31380" spans="1:3" x14ac:dyDescent="0.2">
      <c r="A31380" t="s">
        <v>16498</v>
      </c>
      <c r="B31380" s="1">
        <v>44343</v>
      </c>
      <c r="C31380">
        <v>105.85</v>
      </c>
    </row>
    <row r="31381" spans="1:3" x14ac:dyDescent="0.2">
      <c r="A31381" t="s">
        <v>316</v>
      </c>
      <c r="B31381" s="1">
        <v>44343</v>
      </c>
      <c r="C31381">
        <v>122.25</v>
      </c>
    </row>
    <row r="31382" spans="1:3" x14ac:dyDescent="0.2">
      <c r="A31382" t="s">
        <v>316</v>
      </c>
      <c r="B31382" s="1">
        <v>44343</v>
      </c>
      <c r="C31382">
        <v>97.9</v>
      </c>
    </row>
    <row r="31383" spans="1:3" x14ac:dyDescent="0.2">
      <c r="A31383" t="s">
        <v>19846</v>
      </c>
      <c r="B31383" s="1">
        <v>44343</v>
      </c>
      <c r="C31383">
        <v>63.65</v>
      </c>
    </row>
    <row r="31384" spans="1:3" x14ac:dyDescent="0.2">
      <c r="A31384" t="s">
        <v>7304</v>
      </c>
      <c r="B31384" s="1">
        <v>44343</v>
      </c>
      <c r="C31384">
        <v>56.9</v>
      </c>
    </row>
    <row r="31385" spans="1:3" x14ac:dyDescent="0.2">
      <c r="A31385" t="s">
        <v>16615</v>
      </c>
      <c r="B31385" s="1">
        <v>44343</v>
      </c>
      <c r="C31385">
        <v>82.1</v>
      </c>
    </row>
    <row r="31386" spans="1:3" x14ac:dyDescent="0.2">
      <c r="A31386" t="s">
        <v>19847</v>
      </c>
      <c r="B31386" s="1">
        <v>44343</v>
      </c>
      <c r="C31386">
        <v>119.35</v>
      </c>
    </row>
    <row r="31387" spans="1:3" x14ac:dyDescent="0.2">
      <c r="A31387" t="s">
        <v>1851</v>
      </c>
      <c r="B31387" s="1">
        <v>44343</v>
      </c>
      <c r="C31387">
        <v>618.20000000000005</v>
      </c>
    </row>
    <row r="31388" spans="1:3" x14ac:dyDescent="0.2">
      <c r="A31388" t="s">
        <v>19848</v>
      </c>
      <c r="B31388" s="1">
        <v>44343</v>
      </c>
      <c r="C31388">
        <v>63.65</v>
      </c>
    </row>
    <row r="31389" spans="1:3" x14ac:dyDescent="0.2">
      <c r="A31389" t="s">
        <v>1851</v>
      </c>
      <c r="B31389" s="1">
        <v>44343</v>
      </c>
      <c r="C31389">
        <v>3029.92</v>
      </c>
    </row>
    <row r="31390" spans="1:3" x14ac:dyDescent="0.2">
      <c r="A31390" t="s">
        <v>17576</v>
      </c>
      <c r="B31390" s="1">
        <v>44343</v>
      </c>
      <c r="C31390">
        <v>56.9</v>
      </c>
    </row>
    <row r="31391" spans="1:3" x14ac:dyDescent="0.2">
      <c r="A31391" t="s">
        <v>19849</v>
      </c>
      <c r="B31391" s="1">
        <v>44343</v>
      </c>
      <c r="C31391">
        <v>56.9</v>
      </c>
    </row>
    <row r="31392" spans="1:3" x14ac:dyDescent="0.2">
      <c r="A31392" t="s">
        <v>14106</v>
      </c>
      <c r="B31392" s="1">
        <v>44343</v>
      </c>
      <c r="C31392">
        <v>60.4</v>
      </c>
    </row>
    <row r="31393" spans="1:3" x14ac:dyDescent="0.2">
      <c r="A31393" t="s">
        <v>19850</v>
      </c>
      <c r="B31393" s="1">
        <v>44343</v>
      </c>
      <c r="C31393">
        <v>56.9</v>
      </c>
    </row>
    <row r="31394" spans="1:3" x14ac:dyDescent="0.2">
      <c r="A31394" t="s">
        <v>331</v>
      </c>
      <c r="B31394" s="1">
        <v>44343</v>
      </c>
      <c r="C31394">
        <v>979</v>
      </c>
    </row>
    <row r="31395" spans="1:3" x14ac:dyDescent="0.2">
      <c r="A31395" t="s">
        <v>331</v>
      </c>
      <c r="B31395" s="1">
        <v>44343</v>
      </c>
      <c r="C31395">
        <v>196.86</v>
      </c>
    </row>
    <row r="31396" spans="1:3" x14ac:dyDescent="0.2">
      <c r="A31396" t="s">
        <v>19851</v>
      </c>
      <c r="B31396" s="1">
        <v>44343</v>
      </c>
      <c r="C31396">
        <v>119.35</v>
      </c>
    </row>
    <row r="31397" spans="1:3" x14ac:dyDescent="0.2">
      <c r="A31397" t="s">
        <v>11593</v>
      </c>
      <c r="B31397" s="1">
        <v>44343</v>
      </c>
      <c r="C31397">
        <v>126.1</v>
      </c>
    </row>
    <row r="31398" spans="1:3" x14ac:dyDescent="0.2">
      <c r="A31398" t="s">
        <v>19264</v>
      </c>
      <c r="B31398" s="1">
        <v>44343</v>
      </c>
      <c r="C31398">
        <v>30.65</v>
      </c>
    </row>
    <row r="31399" spans="1:3" x14ac:dyDescent="0.2">
      <c r="A31399" t="s">
        <v>19260</v>
      </c>
      <c r="B31399" s="1">
        <v>44343</v>
      </c>
      <c r="C31399">
        <v>18.95</v>
      </c>
    </row>
    <row r="31400" spans="1:3" x14ac:dyDescent="0.2">
      <c r="A31400" t="s">
        <v>19260</v>
      </c>
      <c r="B31400" s="1">
        <v>44343</v>
      </c>
      <c r="C31400">
        <v>55.7</v>
      </c>
    </row>
    <row r="31401" spans="1:3" x14ac:dyDescent="0.2">
      <c r="A31401" t="s">
        <v>19852</v>
      </c>
      <c r="B31401" s="1">
        <v>44343</v>
      </c>
      <c r="C31401">
        <v>67.150000000000006</v>
      </c>
    </row>
    <row r="31402" spans="1:3" x14ac:dyDescent="0.2">
      <c r="A31402" t="s">
        <v>19260</v>
      </c>
      <c r="B31402" s="1">
        <v>44343</v>
      </c>
      <c r="C31402">
        <v>110.6</v>
      </c>
    </row>
    <row r="31403" spans="1:3" x14ac:dyDescent="0.2">
      <c r="A31403" t="s">
        <v>19853</v>
      </c>
      <c r="B31403" s="1">
        <v>44343</v>
      </c>
      <c r="C31403">
        <v>54.9</v>
      </c>
    </row>
    <row r="31404" spans="1:3" x14ac:dyDescent="0.2">
      <c r="A31404" t="s">
        <v>19854</v>
      </c>
      <c r="B31404" s="1">
        <v>44343</v>
      </c>
      <c r="C31404">
        <v>56.9</v>
      </c>
    </row>
    <row r="31405" spans="1:3" x14ac:dyDescent="0.2">
      <c r="A31405" t="s">
        <v>9628</v>
      </c>
      <c r="B31405" s="1">
        <v>44343</v>
      </c>
      <c r="C31405">
        <v>97.9</v>
      </c>
    </row>
    <row r="31406" spans="1:3" x14ac:dyDescent="0.2">
      <c r="A31406" t="s">
        <v>9628</v>
      </c>
      <c r="B31406" s="1">
        <v>44343</v>
      </c>
      <c r="C31406">
        <v>273.25</v>
      </c>
    </row>
    <row r="31407" spans="1:3" x14ac:dyDescent="0.2">
      <c r="A31407" t="s">
        <v>19710</v>
      </c>
      <c r="B31407" s="1">
        <v>44343</v>
      </c>
      <c r="C31407">
        <v>23.35</v>
      </c>
    </row>
    <row r="31408" spans="1:3" x14ac:dyDescent="0.2">
      <c r="A31408" t="s">
        <v>19855</v>
      </c>
      <c r="B31408" s="1">
        <v>44343</v>
      </c>
      <c r="C31408">
        <v>114.1</v>
      </c>
    </row>
    <row r="31409" spans="1:3" x14ac:dyDescent="0.2">
      <c r="A31409" t="s">
        <v>19856</v>
      </c>
      <c r="B31409" s="1">
        <v>44343</v>
      </c>
      <c r="C31409">
        <v>70.400000000000006</v>
      </c>
    </row>
    <row r="31410" spans="1:3" x14ac:dyDescent="0.2">
      <c r="A31410" t="s">
        <v>19857</v>
      </c>
      <c r="B31410" s="1">
        <v>44343</v>
      </c>
      <c r="C31410">
        <v>71.849999999999994</v>
      </c>
    </row>
    <row r="31411" spans="1:3" x14ac:dyDescent="0.2">
      <c r="A31411" t="s">
        <v>324</v>
      </c>
      <c r="B31411" s="1">
        <v>44343</v>
      </c>
      <c r="C31411">
        <v>652.70000000000005</v>
      </c>
    </row>
    <row r="31412" spans="1:3" x14ac:dyDescent="0.2">
      <c r="A31412" t="s">
        <v>19858</v>
      </c>
      <c r="B31412" s="1">
        <v>44343</v>
      </c>
      <c r="C31412">
        <v>56.9</v>
      </c>
    </row>
    <row r="31413" spans="1:3" x14ac:dyDescent="0.2">
      <c r="A31413" t="s">
        <v>19859</v>
      </c>
      <c r="B31413" s="1">
        <v>44343</v>
      </c>
      <c r="C31413">
        <v>105.85</v>
      </c>
    </row>
    <row r="31414" spans="1:3" x14ac:dyDescent="0.2">
      <c r="A31414" t="s">
        <v>19244</v>
      </c>
      <c r="B31414" s="1">
        <v>44343</v>
      </c>
      <c r="C31414">
        <v>290.5</v>
      </c>
    </row>
    <row r="31415" spans="1:3" x14ac:dyDescent="0.2">
      <c r="A31415" t="s">
        <v>44</v>
      </c>
      <c r="B31415" s="1">
        <v>44343</v>
      </c>
      <c r="C31415">
        <v>728.28</v>
      </c>
    </row>
    <row r="31416" spans="1:3" x14ac:dyDescent="0.2">
      <c r="A31416" t="s">
        <v>44</v>
      </c>
      <c r="B31416" s="1">
        <v>44343</v>
      </c>
      <c r="C31416">
        <v>30</v>
      </c>
    </row>
    <row r="31417" spans="1:3" x14ac:dyDescent="0.2">
      <c r="A31417" t="s">
        <v>19860</v>
      </c>
      <c r="B31417" s="1">
        <v>44343</v>
      </c>
      <c r="C31417">
        <v>105.85</v>
      </c>
    </row>
    <row r="31418" spans="1:3" x14ac:dyDescent="0.2">
      <c r="A31418" t="s">
        <v>44</v>
      </c>
      <c r="B31418" s="1">
        <v>44343</v>
      </c>
      <c r="C31418">
        <v>93.17</v>
      </c>
    </row>
    <row r="31419" spans="1:3" x14ac:dyDescent="0.2">
      <c r="A31419" t="s">
        <v>19861</v>
      </c>
      <c r="B31419" s="1">
        <v>44343</v>
      </c>
      <c r="C31419">
        <v>84.4</v>
      </c>
    </row>
    <row r="31420" spans="1:3" x14ac:dyDescent="0.2">
      <c r="A31420" t="s">
        <v>19862</v>
      </c>
      <c r="B31420" s="1">
        <v>44343</v>
      </c>
      <c r="C31420">
        <v>70.400000000000006</v>
      </c>
    </row>
    <row r="31421" spans="1:3" x14ac:dyDescent="0.2">
      <c r="A31421" t="s">
        <v>19863</v>
      </c>
      <c r="B31421" s="1">
        <v>44343</v>
      </c>
      <c r="C31421">
        <v>47.9</v>
      </c>
    </row>
    <row r="31422" spans="1:3" x14ac:dyDescent="0.2">
      <c r="A31422" t="s">
        <v>19864</v>
      </c>
      <c r="B31422" s="1">
        <v>44343</v>
      </c>
      <c r="C31422">
        <v>63.65</v>
      </c>
    </row>
    <row r="31423" spans="1:3" x14ac:dyDescent="0.2">
      <c r="A31423" t="s">
        <v>1322</v>
      </c>
      <c r="B31423" s="1">
        <v>44343</v>
      </c>
      <c r="C31423">
        <v>518.97</v>
      </c>
    </row>
    <row r="31424" spans="1:3" x14ac:dyDescent="0.2">
      <c r="A31424" t="s">
        <v>5991</v>
      </c>
      <c r="B31424" s="1">
        <v>44343</v>
      </c>
      <c r="C31424">
        <v>99.75</v>
      </c>
    </row>
    <row r="31425" spans="1:3" x14ac:dyDescent="0.2">
      <c r="A31425" t="s">
        <v>19865</v>
      </c>
      <c r="B31425" s="1">
        <v>44343</v>
      </c>
      <c r="C31425">
        <v>55.15</v>
      </c>
    </row>
    <row r="31426" spans="1:3" x14ac:dyDescent="0.2">
      <c r="A31426" t="s">
        <v>119</v>
      </c>
      <c r="B31426" s="1">
        <v>44343</v>
      </c>
      <c r="C31426">
        <v>65.849999999999994</v>
      </c>
    </row>
    <row r="31427" spans="1:3" x14ac:dyDescent="0.2">
      <c r="A31427" t="s">
        <v>5991</v>
      </c>
      <c r="B31427" s="1">
        <v>44343</v>
      </c>
      <c r="C31427">
        <v>739.37</v>
      </c>
    </row>
    <row r="31428" spans="1:3" x14ac:dyDescent="0.2">
      <c r="A31428" t="s">
        <v>396</v>
      </c>
      <c r="B31428" s="1">
        <v>44343</v>
      </c>
      <c r="C31428">
        <v>104.79</v>
      </c>
    </row>
    <row r="31429" spans="1:3" x14ac:dyDescent="0.2">
      <c r="A31429" t="s">
        <v>11501</v>
      </c>
      <c r="B31429" s="1">
        <v>44343</v>
      </c>
      <c r="C31429">
        <v>75</v>
      </c>
    </row>
    <row r="31430" spans="1:3" x14ac:dyDescent="0.2">
      <c r="A31430" t="s">
        <v>19866</v>
      </c>
      <c r="B31430" s="1">
        <v>44343</v>
      </c>
      <c r="C31430">
        <v>75</v>
      </c>
    </row>
    <row r="31431" spans="1:3" x14ac:dyDescent="0.2">
      <c r="A31431" t="s">
        <v>19867</v>
      </c>
      <c r="B31431" s="1">
        <v>44343</v>
      </c>
      <c r="C31431">
        <v>75</v>
      </c>
    </row>
    <row r="31432" spans="1:3" x14ac:dyDescent="0.2">
      <c r="A31432" t="s">
        <v>19868</v>
      </c>
      <c r="B31432" s="1">
        <v>44343</v>
      </c>
      <c r="C31432">
        <v>37.9</v>
      </c>
    </row>
    <row r="31433" spans="1:3" x14ac:dyDescent="0.2">
      <c r="A31433" t="s">
        <v>19869</v>
      </c>
      <c r="B31433" s="1">
        <v>44343</v>
      </c>
      <c r="C31433">
        <v>49.9</v>
      </c>
    </row>
    <row r="31434" spans="1:3" x14ac:dyDescent="0.2">
      <c r="A31434" t="s">
        <v>6139</v>
      </c>
      <c r="B31434" s="1">
        <v>44343</v>
      </c>
      <c r="C31434">
        <v>2941.12</v>
      </c>
    </row>
    <row r="31435" spans="1:3" x14ac:dyDescent="0.2">
      <c r="A31435" t="s">
        <v>19870</v>
      </c>
      <c r="B31435" s="1">
        <v>44343</v>
      </c>
      <c r="C31435">
        <v>142.5</v>
      </c>
    </row>
    <row r="31436" spans="1:3" x14ac:dyDescent="0.2">
      <c r="A31436" t="s">
        <v>940</v>
      </c>
      <c r="B31436" s="1">
        <v>44343</v>
      </c>
      <c r="C31436">
        <v>51.08</v>
      </c>
    </row>
    <row r="31437" spans="1:3" x14ac:dyDescent="0.2">
      <c r="A31437" t="s">
        <v>12751</v>
      </c>
      <c r="B31437" s="1">
        <v>44343</v>
      </c>
      <c r="C31437">
        <v>51.9</v>
      </c>
    </row>
    <row r="31438" spans="1:3" x14ac:dyDescent="0.2">
      <c r="A31438" t="s">
        <v>19703</v>
      </c>
      <c r="B31438" s="1">
        <v>44343</v>
      </c>
      <c r="C31438">
        <v>19.75</v>
      </c>
    </row>
    <row r="31439" spans="1:3" x14ac:dyDescent="0.2">
      <c r="A31439" t="s">
        <v>19871</v>
      </c>
      <c r="B31439" s="1">
        <v>44343</v>
      </c>
      <c r="C31439">
        <v>115.4</v>
      </c>
    </row>
    <row r="31440" spans="1:3" x14ac:dyDescent="0.2">
      <c r="A31440" t="s">
        <v>15350</v>
      </c>
      <c r="B31440" s="1">
        <v>44343</v>
      </c>
      <c r="C31440">
        <v>137.94999999999999</v>
      </c>
    </row>
    <row r="31441" spans="1:3" x14ac:dyDescent="0.2">
      <c r="A31441" t="s">
        <v>1911</v>
      </c>
      <c r="B31441" s="1">
        <v>44343</v>
      </c>
      <c r="C31441">
        <v>137.94999999999999</v>
      </c>
    </row>
    <row r="31442" spans="1:3" x14ac:dyDescent="0.2">
      <c r="A31442" t="s">
        <v>597</v>
      </c>
      <c r="B31442" s="1">
        <v>44343</v>
      </c>
      <c r="C31442">
        <v>878.92</v>
      </c>
    </row>
    <row r="31443" spans="1:3" x14ac:dyDescent="0.2">
      <c r="A31443" t="s">
        <v>940</v>
      </c>
      <c r="B31443" s="1">
        <v>44343</v>
      </c>
      <c r="C31443">
        <v>238.38</v>
      </c>
    </row>
    <row r="31444" spans="1:3" x14ac:dyDescent="0.2">
      <c r="A31444" t="s">
        <v>257</v>
      </c>
      <c r="B31444" s="1">
        <v>44343</v>
      </c>
      <c r="C31444">
        <v>407.73</v>
      </c>
    </row>
    <row r="31445" spans="1:3" x14ac:dyDescent="0.2">
      <c r="A31445" t="s">
        <v>12</v>
      </c>
      <c r="B31445" s="1">
        <v>44343</v>
      </c>
      <c r="C31445">
        <v>330.94</v>
      </c>
    </row>
    <row r="31446" spans="1:3" x14ac:dyDescent="0.2">
      <c r="A31446" t="s">
        <v>19833</v>
      </c>
      <c r="B31446" s="1">
        <v>44344</v>
      </c>
      <c r="C31446">
        <v>95</v>
      </c>
    </row>
    <row r="31447" spans="1:3" x14ac:dyDescent="0.2">
      <c r="A31447" t="s">
        <v>19709</v>
      </c>
      <c r="B31447" s="1">
        <v>44344</v>
      </c>
      <c r="C31447">
        <v>30.45</v>
      </c>
    </row>
    <row r="31448" spans="1:3" x14ac:dyDescent="0.2">
      <c r="A31448" t="s">
        <v>19834</v>
      </c>
      <c r="B31448" s="1">
        <v>44344</v>
      </c>
      <c r="C31448">
        <v>51.9</v>
      </c>
    </row>
    <row r="31449" spans="1:3" x14ac:dyDescent="0.2">
      <c r="A31449" t="s">
        <v>19835</v>
      </c>
      <c r="B31449" s="1">
        <v>44344</v>
      </c>
      <c r="C31449">
        <v>82.95</v>
      </c>
    </row>
    <row r="31450" spans="1:3" x14ac:dyDescent="0.2">
      <c r="A31450" t="s">
        <v>147</v>
      </c>
      <c r="B31450" s="1">
        <v>44344</v>
      </c>
      <c r="C31450">
        <v>534.64</v>
      </c>
    </row>
    <row r="31451" spans="1:3" x14ac:dyDescent="0.2">
      <c r="A31451" t="s">
        <v>19836</v>
      </c>
      <c r="B31451" s="1">
        <v>44344</v>
      </c>
      <c r="C31451">
        <v>19.45</v>
      </c>
    </row>
    <row r="31452" spans="1:3" x14ac:dyDescent="0.2">
      <c r="A31452" t="s">
        <v>3160</v>
      </c>
      <c r="B31452" s="1">
        <v>44344</v>
      </c>
      <c r="C31452">
        <v>418.52</v>
      </c>
    </row>
    <row r="31453" spans="1:3" x14ac:dyDescent="0.2">
      <c r="A31453" t="s">
        <v>383</v>
      </c>
      <c r="B31453" s="1">
        <v>44344</v>
      </c>
      <c r="C31453">
        <v>47.25</v>
      </c>
    </row>
    <row r="31454" spans="1:3" x14ac:dyDescent="0.2">
      <c r="A31454" t="s">
        <v>2408</v>
      </c>
      <c r="B31454" s="1">
        <v>44344</v>
      </c>
      <c r="C31454">
        <v>145.63</v>
      </c>
    </row>
    <row r="31455" spans="1:3" x14ac:dyDescent="0.2">
      <c r="A31455" t="s">
        <v>19837</v>
      </c>
      <c r="B31455" s="1">
        <v>44344</v>
      </c>
      <c r="C31455">
        <v>60.89</v>
      </c>
    </row>
    <row r="31456" spans="1:3" x14ac:dyDescent="0.2">
      <c r="A31456" t="s">
        <v>1007</v>
      </c>
      <c r="B31456" s="1">
        <v>44344</v>
      </c>
      <c r="C31456">
        <v>291.95</v>
      </c>
    </row>
    <row r="31457" spans="1:3" x14ac:dyDescent="0.2">
      <c r="A31457" t="s">
        <v>19838</v>
      </c>
      <c r="B31457" s="1">
        <v>44344</v>
      </c>
      <c r="C31457">
        <v>42.9</v>
      </c>
    </row>
    <row r="31458" spans="1:3" x14ac:dyDescent="0.2">
      <c r="A31458" t="s">
        <v>17550</v>
      </c>
      <c r="B31458" s="1">
        <v>44344</v>
      </c>
      <c r="C31458">
        <v>309.75</v>
      </c>
    </row>
    <row r="31459" spans="1:3" x14ac:dyDescent="0.2">
      <c r="A31459" t="s">
        <v>19839</v>
      </c>
      <c r="B31459" s="1">
        <v>44344</v>
      </c>
      <c r="C31459">
        <v>47.9</v>
      </c>
    </row>
    <row r="31460" spans="1:3" x14ac:dyDescent="0.2">
      <c r="A31460" t="s">
        <v>171</v>
      </c>
      <c r="B31460" s="1">
        <v>44344</v>
      </c>
      <c r="C31460">
        <v>933.71</v>
      </c>
    </row>
    <row r="31461" spans="1:3" x14ac:dyDescent="0.2">
      <c r="A31461" t="s">
        <v>12</v>
      </c>
      <c r="B31461" s="1">
        <v>44344</v>
      </c>
      <c r="C31461">
        <v>300.69</v>
      </c>
    </row>
    <row r="31462" spans="1:3" x14ac:dyDescent="0.2">
      <c r="A31462" t="s">
        <v>4673</v>
      </c>
      <c r="B31462" s="1">
        <v>44347</v>
      </c>
      <c r="C31462">
        <v>179.84</v>
      </c>
    </row>
    <row r="31463" spans="1:3" x14ac:dyDescent="0.2">
      <c r="A31463" t="s">
        <v>1322</v>
      </c>
      <c r="B31463" s="1">
        <v>44347</v>
      </c>
      <c r="C31463">
        <v>91.81</v>
      </c>
    </row>
    <row r="31464" spans="1:3" x14ac:dyDescent="0.2">
      <c r="A31464" t="s">
        <v>436</v>
      </c>
      <c r="B31464" s="1">
        <v>44347</v>
      </c>
      <c r="C31464">
        <v>213.01</v>
      </c>
    </row>
    <row r="31465" spans="1:3" x14ac:dyDescent="0.2">
      <c r="A31465" t="s">
        <v>19784</v>
      </c>
      <c r="B31465" s="1">
        <v>44347</v>
      </c>
      <c r="C31465">
        <v>122.85</v>
      </c>
    </row>
    <row r="31466" spans="1:3" x14ac:dyDescent="0.2">
      <c r="A31466" t="s">
        <v>19813</v>
      </c>
      <c r="B31466" s="1">
        <v>44347</v>
      </c>
      <c r="C31466">
        <v>95.4</v>
      </c>
    </row>
    <row r="31467" spans="1:3" x14ac:dyDescent="0.2">
      <c r="A31467" t="s">
        <v>29</v>
      </c>
      <c r="B31467" s="1">
        <v>44347</v>
      </c>
      <c r="C31467">
        <v>2022.27</v>
      </c>
    </row>
    <row r="31468" spans="1:3" x14ac:dyDescent="0.2">
      <c r="A31468" t="s">
        <v>6139</v>
      </c>
      <c r="B31468" s="1">
        <v>44347</v>
      </c>
      <c r="C31468">
        <v>280.42</v>
      </c>
    </row>
    <row r="31469" spans="1:3" x14ac:dyDescent="0.2">
      <c r="A31469" t="s">
        <v>6139</v>
      </c>
      <c r="B31469" s="1">
        <v>44347</v>
      </c>
      <c r="C31469">
        <v>272.66000000000003</v>
      </c>
    </row>
    <row r="31470" spans="1:3" x14ac:dyDescent="0.2">
      <c r="A31470" t="s">
        <v>1258</v>
      </c>
      <c r="B31470" s="1">
        <v>44347</v>
      </c>
      <c r="C31470">
        <v>1356.62</v>
      </c>
    </row>
    <row r="31471" spans="1:3" x14ac:dyDescent="0.2">
      <c r="A31471" t="s">
        <v>396</v>
      </c>
      <c r="B31471" s="1">
        <v>44347</v>
      </c>
      <c r="C31471">
        <v>61.5</v>
      </c>
    </row>
    <row r="31472" spans="1:3" x14ac:dyDescent="0.2">
      <c r="A31472" t="s">
        <v>184</v>
      </c>
      <c r="B31472" s="1">
        <v>44347</v>
      </c>
      <c r="C31472">
        <v>46.25</v>
      </c>
    </row>
    <row r="31473" spans="1:3" x14ac:dyDescent="0.2">
      <c r="A31473" t="s">
        <v>44</v>
      </c>
      <c r="B31473" s="1">
        <v>44347</v>
      </c>
      <c r="C31473">
        <v>519.91</v>
      </c>
    </row>
    <row r="31474" spans="1:3" x14ac:dyDescent="0.2">
      <c r="A31474" t="s">
        <v>19814</v>
      </c>
      <c r="B31474" s="1">
        <v>44347</v>
      </c>
      <c r="C31474">
        <v>60</v>
      </c>
    </row>
    <row r="31475" spans="1:3" x14ac:dyDescent="0.2">
      <c r="A31475" t="s">
        <v>11775</v>
      </c>
      <c r="B31475" s="1">
        <v>44347</v>
      </c>
      <c r="C31475">
        <v>27.9</v>
      </c>
    </row>
    <row r="31476" spans="1:3" x14ac:dyDescent="0.2">
      <c r="A31476" t="s">
        <v>12111</v>
      </c>
      <c r="B31476" s="1">
        <v>44347</v>
      </c>
      <c r="C31476">
        <v>45.45</v>
      </c>
    </row>
    <row r="31477" spans="1:3" x14ac:dyDescent="0.2">
      <c r="A31477" t="s">
        <v>19815</v>
      </c>
      <c r="B31477" s="1">
        <v>44347</v>
      </c>
      <c r="C31477">
        <v>107.85</v>
      </c>
    </row>
    <row r="31478" spans="1:3" x14ac:dyDescent="0.2">
      <c r="A31478" t="s">
        <v>19816</v>
      </c>
      <c r="B31478" s="1">
        <v>44347</v>
      </c>
      <c r="C31478">
        <v>63.65</v>
      </c>
    </row>
    <row r="31479" spans="1:3" x14ac:dyDescent="0.2">
      <c r="A31479" t="s">
        <v>19817</v>
      </c>
      <c r="B31479" s="1">
        <v>44347</v>
      </c>
      <c r="C31479">
        <v>77.2</v>
      </c>
    </row>
    <row r="31480" spans="1:3" x14ac:dyDescent="0.2">
      <c r="A31480" t="s">
        <v>19818</v>
      </c>
      <c r="B31480" s="1">
        <v>44347</v>
      </c>
      <c r="C31480">
        <v>14.7</v>
      </c>
    </row>
    <row r="31481" spans="1:3" x14ac:dyDescent="0.2">
      <c r="A31481" t="s">
        <v>19819</v>
      </c>
      <c r="B31481" s="1">
        <v>44347</v>
      </c>
      <c r="C31481">
        <v>56.9</v>
      </c>
    </row>
    <row r="31482" spans="1:3" x14ac:dyDescent="0.2">
      <c r="A31482" t="s">
        <v>19820</v>
      </c>
      <c r="B31482" s="1">
        <v>44347</v>
      </c>
      <c r="C31482">
        <v>56.9</v>
      </c>
    </row>
    <row r="31483" spans="1:3" x14ac:dyDescent="0.2">
      <c r="A31483" t="s">
        <v>12859</v>
      </c>
      <c r="B31483" s="1">
        <v>44347</v>
      </c>
      <c r="C31483">
        <v>198.25</v>
      </c>
    </row>
    <row r="31484" spans="1:3" x14ac:dyDescent="0.2">
      <c r="A31484" t="s">
        <v>1751</v>
      </c>
      <c r="B31484" s="1">
        <v>44347</v>
      </c>
      <c r="C31484">
        <v>21.9</v>
      </c>
    </row>
    <row r="31485" spans="1:3" x14ac:dyDescent="0.2">
      <c r="A31485" t="s">
        <v>17614</v>
      </c>
      <c r="B31485" s="1">
        <v>44347</v>
      </c>
      <c r="C31485">
        <v>143.75</v>
      </c>
    </row>
    <row r="31486" spans="1:3" x14ac:dyDescent="0.2">
      <c r="A31486" t="s">
        <v>19821</v>
      </c>
      <c r="B31486" s="1">
        <v>44347</v>
      </c>
      <c r="C31486">
        <v>47.9</v>
      </c>
    </row>
    <row r="31487" spans="1:3" x14ac:dyDescent="0.2">
      <c r="A31487" t="s">
        <v>19822</v>
      </c>
      <c r="B31487" s="1">
        <v>44347</v>
      </c>
      <c r="C31487">
        <v>39.450000000000003</v>
      </c>
    </row>
    <row r="31488" spans="1:3" x14ac:dyDescent="0.2">
      <c r="A31488" t="s">
        <v>19823</v>
      </c>
      <c r="B31488" s="1">
        <v>44347</v>
      </c>
      <c r="C31488">
        <v>49.4</v>
      </c>
    </row>
    <row r="31489" spans="1:3" x14ac:dyDescent="0.2">
      <c r="A31489" t="s">
        <v>2861</v>
      </c>
      <c r="B31489" s="1">
        <v>44347</v>
      </c>
      <c r="C31489">
        <v>75.900000000000006</v>
      </c>
    </row>
    <row r="31490" spans="1:3" x14ac:dyDescent="0.2">
      <c r="A31490" t="s">
        <v>11998</v>
      </c>
      <c r="B31490" s="1">
        <v>44347</v>
      </c>
      <c r="C31490">
        <v>115.1</v>
      </c>
    </row>
    <row r="31491" spans="1:3" x14ac:dyDescent="0.2">
      <c r="A31491" t="s">
        <v>19824</v>
      </c>
      <c r="B31491" s="1">
        <v>44347</v>
      </c>
      <c r="C31491">
        <v>195.65</v>
      </c>
    </row>
    <row r="31492" spans="1:3" x14ac:dyDescent="0.2">
      <c r="A31492" t="s">
        <v>19825</v>
      </c>
      <c r="B31492" s="1">
        <v>44347</v>
      </c>
      <c r="C31492">
        <v>97.9</v>
      </c>
    </row>
    <row r="31493" spans="1:3" x14ac:dyDescent="0.2">
      <c r="A31493" t="s">
        <v>84</v>
      </c>
      <c r="B31493" s="1">
        <v>44347</v>
      </c>
      <c r="C31493">
        <v>9.15</v>
      </c>
    </row>
    <row r="31494" spans="1:3" x14ac:dyDescent="0.2">
      <c r="A31494" t="s">
        <v>19826</v>
      </c>
      <c r="B31494" s="1">
        <v>44347</v>
      </c>
      <c r="C31494">
        <v>135</v>
      </c>
    </row>
    <row r="31495" spans="1:3" x14ac:dyDescent="0.2">
      <c r="A31495" t="s">
        <v>19827</v>
      </c>
      <c r="B31495" s="1">
        <v>44347</v>
      </c>
      <c r="C31495">
        <v>47.45</v>
      </c>
    </row>
    <row r="31496" spans="1:3" x14ac:dyDescent="0.2">
      <c r="A31496" t="s">
        <v>19828</v>
      </c>
      <c r="B31496" s="1">
        <v>44347</v>
      </c>
      <c r="C31496">
        <v>3.99</v>
      </c>
    </row>
    <row r="31497" spans="1:3" x14ac:dyDescent="0.2">
      <c r="A31497" t="s">
        <v>19590</v>
      </c>
      <c r="B31497" s="1">
        <v>44347</v>
      </c>
      <c r="C31497">
        <v>13.99</v>
      </c>
    </row>
    <row r="31498" spans="1:3" x14ac:dyDescent="0.2">
      <c r="A31498" t="s">
        <v>19829</v>
      </c>
      <c r="B31498" s="1">
        <v>44347</v>
      </c>
      <c r="C31498">
        <v>13.99</v>
      </c>
    </row>
    <row r="31499" spans="1:3" x14ac:dyDescent="0.2">
      <c r="A31499" t="s">
        <v>19830</v>
      </c>
      <c r="B31499" s="1">
        <v>44347</v>
      </c>
      <c r="C31499">
        <v>10.99</v>
      </c>
    </row>
    <row r="31500" spans="1:3" x14ac:dyDescent="0.2">
      <c r="A31500" t="s">
        <v>19831</v>
      </c>
      <c r="B31500" s="1">
        <v>44347</v>
      </c>
      <c r="C31500">
        <v>11.99</v>
      </c>
    </row>
    <row r="31501" spans="1:3" x14ac:dyDescent="0.2">
      <c r="A31501" t="s">
        <v>19832</v>
      </c>
      <c r="B31501" s="1">
        <v>44347</v>
      </c>
      <c r="C31501">
        <v>11.99</v>
      </c>
    </row>
    <row r="31502" spans="1:3" x14ac:dyDescent="0.2">
      <c r="A31502" t="s">
        <v>12</v>
      </c>
      <c r="B31502" s="1">
        <v>44347</v>
      </c>
      <c r="C31502">
        <v>271.14999999999998</v>
      </c>
    </row>
    <row r="31503" spans="1:3" x14ac:dyDescent="0.2">
      <c r="A31503" t="s">
        <v>12</v>
      </c>
      <c r="B31503" s="1">
        <v>44347</v>
      </c>
      <c r="C31503">
        <v>235.87</v>
      </c>
    </row>
    <row r="31504" spans="1:3" x14ac:dyDescent="0.2">
      <c r="A31504" t="s">
        <v>12</v>
      </c>
      <c r="B31504" s="1">
        <v>44347</v>
      </c>
      <c r="C31504">
        <v>207.86</v>
      </c>
    </row>
    <row r="31505" spans="1:3" x14ac:dyDescent="0.2">
      <c r="A31505" t="s">
        <v>1851</v>
      </c>
      <c r="B31505" s="1">
        <v>44348</v>
      </c>
      <c r="C31505">
        <v>1106.1199999999999</v>
      </c>
    </row>
    <row r="31506" spans="1:3" x14ac:dyDescent="0.2">
      <c r="A31506" t="s">
        <v>1588</v>
      </c>
      <c r="B31506" s="1">
        <v>44348</v>
      </c>
      <c r="C31506">
        <v>59.5</v>
      </c>
    </row>
    <row r="31507" spans="1:3" x14ac:dyDescent="0.2">
      <c r="A31507" t="s">
        <v>18211</v>
      </c>
      <c r="B31507" s="1">
        <v>44348</v>
      </c>
      <c r="C31507">
        <v>37.5</v>
      </c>
    </row>
    <row r="31508" spans="1:3" x14ac:dyDescent="0.2">
      <c r="A31508" t="s">
        <v>3307</v>
      </c>
      <c r="B31508" s="1">
        <v>44348</v>
      </c>
      <c r="C31508">
        <v>161.36000000000001</v>
      </c>
    </row>
    <row r="31509" spans="1:3" x14ac:dyDescent="0.2">
      <c r="A31509" t="s">
        <v>32</v>
      </c>
      <c r="B31509" s="1">
        <v>44348</v>
      </c>
      <c r="C31509">
        <v>2244.2399999999998</v>
      </c>
    </row>
    <row r="31510" spans="1:3" x14ac:dyDescent="0.2">
      <c r="A31510" t="s">
        <v>19806</v>
      </c>
      <c r="B31510" s="1">
        <v>44348</v>
      </c>
      <c r="C31510">
        <v>47.45</v>
      </c>
    </row>
    <row r="31511" spans="1:3" x14ac:dyDescent="0.2">
      <c r="A31511" t="s">
        <v>19807</v>
      </c>
      <c r="B31511" s="1">
        <v>44348</v>
      </c>
      <c r="C31511">
        <v>47.9</v>
      </c>
    </row>
    <row r="31512" spans="1:3" x14ac:dyDescent="0.2">
      <c r="A31512" t="s">
        <v>6139</v>
      </c>
      <c r="B31512" s="1">
        <v>44348</v>
      </c>
      <c r="C31512">
        <v>2045.27</v>
      </c>
    </row>
    <row r="31513" spans="1:3" x14ac:dyDescent="0.2">
      <c r="A31513" t="s">
        <v>18691</v>
      </c>
      <c r="B31513" s="1">
        <v>44348</v>
      </c>
      <c r="C31513">
        <v>757.95</v>
      </c>
    </row>
    <row r="31514" spans="1:3" x14ac:dyDescent="0.2">
      <c r="A31514" t="s">
        <v>1259</v>
      </c>
      <c r="B31514" s="1">
        <v>44348</v>
      </c>
      <c r="C31514">
        <v>1514.49</v>
      </c>
    </row>
    <row r="31515" spans="1:3" x14ac:dyDescent="0.2">
      <c r="A31515" t="s">
        <v>46</v>
      </c>
      <c r="B31515" s="1">
        <v>44348</v>
      </c>
      <c r="C31515">
        <v>337.32</v>
      </c>
    </row>
    <row r="31516" spans="1:3" x14ac:dyDescent="0.2">
      <c r="A31516" t="s">
        <v>3</v>
      </c>
      <c r="B31516" s="1">
        <v>44348</v>
      </c>
      <c r="C31516">
        <v>40.9</v>
      </c>
    </row>
    <row r="31517" spans="1:3" x14ac:dyDescent="0.2">
      <c r="A31517" t="s">
        <v>184</v>
      </c>
      <c r="B31517" s="1">
        <v>44348</v>
      </c>
      <c r="C31517">
        <v>46.25</v>
      </c>
    </row>
    <row r="31518" spans="1:3" x14ac:dyDescent="0.2">
      <c r="A31518" t="s">
        <v>702</v>
      </c>
      <c r="B31518" s="1">
        <v>44348</v>
      </c>
      <c r="C31518">
        <v>4500</v>
      </c>
    </row>
    <row r="31519" spans="1:3" x14ac:dyDescent="0.2">
      <c r="A31519" t="s">
        <v>702</v>
      </c>
      <c r="B31519" s="1">
        <v>44348</v>
      </c>
      <c r="C31519">
        <v>75</v>
      </c>
    </row>
    <row r="31520" spans="1:3" x14ac:dyDescent="0.2">
      <c r="A31520" t="s">
        <v>702</v>
      </c>
      <c r="B31520" s="1">
        <v>44348</v>
      </c>
      <c r="C31520">
        <v>210</v>
      </c>
    </row>
    <row r="31521" spans="1:3" x14ac:dyDescent="0.2">
      <c r="A31521" t="s">
        <v>702</v>
      </c>
      <c r="B31521" s="1">
        <v>44348</v>
      </c>
      <c r="C31521">
        <v>225</v>
      </c>
    </row>
    <row r="31522" spans="1:3" x14ac:dyDescent="0.2">
      <c r="A31522" t="s">
        <v>702</v>
      </c>
      <c r="B31522" s="1">
        <v>44348</v>
      </c>
      <c r="C31522">
        <v>480</v>
      </c>
    </row>
    <row r="31523" spans="1:3" x14ac:dyDescent="0.2">
      <c r="A31523" t="s">
        <v>11438</v>
      </c>
      <c r="B31523" s="1">
        <v>44348</v>
      </c>
      <c r="C31523">
        <v>628.69000000000005</v>
      </c>
    </row>
    <row r="31524" spans="1:3" x14ac:dyDescent="0.2">
      <c r="A31524" t="s">
        <v>12</v>
      </c>
      <c r="B31524" s="1">
        <v>44348</v>
      </c>
      <c r="C31524">
        <v>497.75</v>
      </c>
    </row>
    <row r="31525" spans="1:3" x14ac:dyDescent="0.2">
      <c r="A31525" t="s">
        <v>257</v>
      </c>
      <c r="B31525" s="1">
        <v>44348</v>
      </c>
      <c r="C31525">
        <v>593.75</v>
      </c>
    </row>
    <row r="31526" spans="1:3" x14ac:dyDescent="0.2">
      <c r="A31526" t="s">
        <v>19808</v>
      </c>
      <c r="B31526" s="1">
        <v>44348</v>
      </c>
      <c r="C31526">
        <v>255</v>
      </c>
    </row>
    <row r="31527" spans="1:3" x14ac:dyDescent="0.2">
      <c r="A31527" t="s">
        <v>15264</v>
      </c>
      <c r="B31527" s="1">
        <v>44348</v>
      </c>
      <c r="C31527">
        <v>72.900000000000006</v>
      </c>
    </row>
    <row r="31528" spans="1:3" x14ac:dyDescent="0.2">
      <c r="A31528" t="s">
        <v>10537</v>
      </c>
      <c r="B31528" s="1">
        <v>44348</v>
      </c>
      <c r="C31528">
        <v>52.9</v>
      </c>
    </row>
    <row r="31529" spans="1:3" x14ac:dyDescent="0.2">
      <c r="A31529" t="s">
        <v>19809</v>
      </c>
      <c r="B31529" s="1">
        <v>44348</v>
      </c>
      <c r="C31529">
        <v>75</v>
      </c>
    </row>
    <row r="31530" spans="1:3" x14ac:dyDescent="0.2">
      <c r="A31530" t="s">
        <v>19810</v>
      </c>
      <c r="B31530" s="1">
        <v>44348</v>
      </c>
      <c r="C31530">
        <v>75</v>
      </c>
    </row>
    <row r="31531" spans="1:3" x14ac:dyDescent="0.2">
      <c r="A31531" t="s">
        <v>19811</v>
      </c>
      <c r="B31531" s="1">
        <v>44348</v>
      </c>
      <c r="C31531">
        <v>75</v>
      </c>
    </row>
    <row r="31532" spans="1:3" x14ac:dyDescent="0.2">
      <c r="A31532" t="s">
        <v>19812</v>
      </c>
      <c r="B31532" s="1">
        <v>44348</v>
      </c>
      <c r="C31532">
        <v>75</v>
      </c>
    </row>
    <row r="31533" spans="1:3" x14ac:dyDescent="0.2">
      <c r="A31533" t="s">
        <v>14</v>
      </c>
      <c r="B31533" s="1">
        <v>44348</v>
      </c>
      <c r="C31533">
        <v>625</v>
      </c>
    </row>
    <row r="31534" spans="1:3" x14ac:dyDescent="0.2">
      <c r="A31534" t="s">
        <v>969</v>
      </c>
      <c r="B31534" s="1">
        <v>44349</v>
      </c>
      <c r="C31534">
        <v>410.11</v>
      </c>
    </row>
    <row r="31535" spans="1:3" x14ac:dyDescent="0.2">
      <c r="A31535" t="s">
        <v>19790</v>
      </c>
      <c r="B31535" s="1">
        <v>44349</v>
      </c>
      <c r="C31535">
        <v>47.9</v>
      </c>
    </row>
    <row r="31536" spans="1:3" x14ac:dyDescent="0.2">
      <c r="A31536" t="s">
        <v>404</v>
      </c>
      <c r="B31536" s="1">
        <v>44349</v>
      </c>
      <c r="C31536">
        <v>1234.68</v>
      </c>
    </row>
    <row r="31537" spans="1:3" x14ac:dyDescent="0.2">
      <c r="A31537" t="s">
        <v>5146</v>
      </c>
      <c r="B31537" s="1">
        <v>44349</v>
      </c>
      <c r="C31537">
        <v>163.31</v>
      </c>
    </row>
    <row r="31538" spans="1:3" x14ac:dyDescent="0.2">
      <c r="A31538" t="s">
        <v>483</v>
      </c>
      <c r="B31538" s="1">
        <v>44349</v>
      </c>
      <c r="C31538">
        <v>351.9</v>
      </c>
    </row>
    <row r="31539" spans="1:3" x14ac:dyDescent="0.2">
      <c r="A31539" t="s">
        <v>2842</v>
      </c>
      <c r="B31539" s="1">
        <v>44349</v>
      </c>
      <c r="C31539">
        <v>767.04</v>
      </c>
    </row>
    <row r="31540" spans="1:3" x14ac:dyDescent="0.2">
      <c r="A31540" t="s">
        <v>19791</v>
      </c>
      <c r="B31540" s="1">
        <v>44349</v>
      </c>
      <c r="C31540">
        <v>86.95</v>
      </c>
    </row>
    <row r="31541" spans="1:3" x14ac:dyDescent="0.2">
      <c r="A31541" t="s">
        <v>19792</v>
      </c>
      <c r="B31541" s="1">
        <v>44349</v>
      </c>
      <c r="C31541">
        <v>56.9</v>
      </c>
    </row>
    <row r="31542" spans="1:3" x14ac:dyDescent="0.2">
      <c r="A31542" t="s">
        <v>19793</v>
      </c>
      <c r="B31542" s="1">
        <v>44349</v>
      </c>
      <c r="C31542">
        <v>27.9</v>
      </c>
    </row>
    <row r="31543" spans="1:3" x14ac:dyDescent="0.2">
      <c r="A31543" t="s">
        <v>148</v>
      </c>
      <c r="B31543" s="1">
        <v>44349</v>
      </c>
      <c r="C31543">
        <v>319.17</v>
      </c>
    </row>
    <row r="31544" spans="1:3" x14ac:dyDescent="0.2">
      <c r="A31544" t="s">
        <v>184</v>
      </c>
      <c r="B31544" s="1">
        <v>44349</v>
      </c>
      <c r="C31544">
        <v>33.479999999999997</v>
      </c>
    </row>
    <row r="31545" spans="1:3" x14ac:dyDescent="0.2">
      <c r="A31545" t="s">
        <v>383</v>
      </c>
      <c r="B31545" s="1">
        <v>44349</v>
      </c>
      <c r="C31545">
        <v>1752.08</v>
      </c>
    </row>
    <row r="31546" spans="1:3" x14ac:dyDescent="0.2">
      <c r="A31546" t="s">
        <v>18551</v>
      </c>
      <c r="B31546" s="1">
        <v>44349</v>
      </c>
      <c r="C31546">
        <v>1533.07</v>
      </c>
    </row>
    <row r="31547" spans="1:3" x14ac:dyDescent="0.2">
      <c r="A31547" t="s">
        <v>6139</v>
      </c>
      <c r="B31547" s="1">
        <v>44349</v>
      </c>
      <c r="C31547">
        <v>307.36</v>
      </c>
    </row>
    <row r="31548" spans="1:3" x14ac:dyDescent="0.2">
      <c r="A31548" t="s">
        <v>748</v>
      </c>
      <c r="B31548" s="1">
        <v>44349</v>
      </c>
      <c r="C31548">
        <v>153.26</v>
      </c>
    </row>
    <row r="31549" spans="1:3" x14ac:dyDescent="0.2">
      <c r="A31549" t="s">
        <v>1719</v>
      </c>
      <c r="B31549" s="1">
        <v>44349</v>
      </c>
      <c r="C31549">
        <v>519.6</v>
      </c>
    </row>
    <row r="31550" spans="1:3" x14ac:dyDescent="0.2">
      <c r="A31550" t="s">
        <v>851</v>
      </c>
      <c r="B31550" s="1">
        <v>44349</v>
      </c>
      <c r="C31550">
        <v>96.65</v>
      </c>
    </row>
    <row r="31551" spans="1:3" x14ac:dyDescent="0.2">
      <c r="A31551" t="s">
        <v>5673</v>
      </c>
      <c r="B31551" s="1">
        <v>44349</v>
      </c>
      <c r="C31551">
        <v>319.60000000000002</v>
      </c>
    </row>
    <row r="31552" spans="1:3" x14ac:dyDescent="0.2">
      <c r="A31552" t="s">
        <v>5014</v>
      </c>
      <c r="B31552" s="1">
        <v>44349</v>
      </c>
      <c r="C31552">
        <v>132.94999999999999</v>
      </c>
    </row>
    <row r="31553" spans="1:3" x14ac:dyDescent="0.2">
      <c r="A31553" t="s">
        <v>19794</v>
      </c>
      <c r="B31553" s="1">
        <v>44349</v>
      </c>
      <c r="C31553">
        <v>7.98</v>
      </c>
    </row>
    <row r="31554" spans="1:3" x14ac:dyDescent="0.2">
      <c r="A31554" t="s">
        <v>19795</v>
      </c>
      <c r="B31554" s="1">
        <v>44349</v>
      </c>
      <c r="C31554">
        <v>117.8</v>
      </c>
    </row>
    <row r="31555" spans="1:3" x14ac:dyDescent="0.2">
      <c r="A31555" t="s">
        <v>18318</v>
      </c>
      <c r="B31555" s="1">
        <v>44349</v>
      </c>
      <c r="C31555">
        <v>63.65</v>
      </c>
    </row>
    <row r="31556" spans="1:3" x14ac:dyDescent="0.2">
      <c r="A31556" t="s">
        <v>4380</v>
      </c>
      <c r="B31556" s="1">
        <v>44349</v>
      </c>
      <c r="C31556">
        <v>44.9</v>
      </c>
    </row>
    <row r="31557" spans="1:3" x14ac:dyDescent="0.2">
      <c r="A31557" t="s">
        <v>19796</v>
      </c>
      <c r="B31557" s="1">
        <v>44349</v>
      </c>
      <c r="C31557">
        <v>56.9</v>
      </c>
    </row>
    <row r="31558" spans="1:3" x14ac:dyDescent="0.2">
      <c r="A31558" t="s">
        <v>19797</v>
      </c>
      <c r="B31558" s="1">
        <v>44349</v>
      </c>
      <c r="C31558">
        <v>105.85</v>
      </c>
    </row>
    <row r="31559" spans="1:3" x14ac:dyDescent="0.2">
      <c r="A31559" t="s">
        <v>17536</v>
      </c>
      <c r="B31559" s="1">
        <v>44349</v>
      </c>
      <c r="C31559">
        <v>82.1</v>
      </c>
    </row>
    <row r="31560" spans="1:3" x14ac:dyDescent="0.2">
      <c r="A31560" t="s">
        <v>19798</v>
      </c>
      <c r="B31560" s="1">
        <v>44349</v>
      </c>
      <c r="C31560">
        <v>56.9</v>
      </c>
    </row>
    <row r="31561" spans="1:3" x14ac:dyDescent="0.2">
      <c r="A31561" t="s">
        <v>19799</v>
      </c>
      <c r="B31561" s="1">
        <v>44349</v>
      </c>
      <c r="C31561">
        <v>56.9</v>
      </c>
    </row>
    <row r="31562" spans="1:3" x14ac:dyDescent="0.2">
      <c r="A31562" t="s">
        <v>19800</v>
      </c>
      <c r="B31562" s="1">
        <v>44349</v>
      </c>
      <c r="C31562">
        <v>47.45</v>
      </c>
    </row>
    <row r="31563" spans="1:3" x14ac:dyDescent="0.2">
      <c r="A31563" t="s">
        <v>19801</v>
      </c>
      <c r="B31563" s="1">
        <v>44349</v>
      </c>
      <c r="C31563">
        <v>79.400000000000006</v>
      </c>
    </row>
    <row r="31564" spans="1:3" x14ac:dyDescent="0.2">
      <c r="A31564" t="s">
        <v>11964</v>
      </c>
      <c r="B31564" s="1">
        <v>44349</v>
      </c>
      <c r="C31564">
        <v>14.95</v>
      </c>
    </row>
    <row r="31565" spans="1:3" x14ac:dyDescent="0.2">
      <c r="A31565" t="s">
        <v>16054</v>
      </c>
      <c r="B31565" s="1">
        <v>44349</v>
      </c>
      <c r="C31565">
        <v>74</v>
      </c>
    </row>
    <row r="31566" spans="1:3" x14ac:dyDescent="0.2">
      <c r="A31566" t="s">
        <v>11964</v>
      </c>
      <c r="B31566" s="1">
        <v>44349</v>
      </c>
      <c r="C31566">
        <v>57.9</v>
      </c>
    </row>
    <row r="31567" spans="1:3" x14ac:dyDescent="0.2">
      <c r="A31567" t="s">
        <v>19802</v>
      </c>
      <c r="B31567" s="1">
        <v>44349</v>
      </c>
      <c r="C31567">
        <v>52.85</v>
      </c>
    </row>
    <row r="31568" spans="1:3" x14ac:dyDescent="0.2">
      <c r="A31568" t="s">
        <v>15780</v>
      </c>
      <c r="B31568" s="1">
        <v>44349</v>
      </c>
      <c r="C31568">
        <v>47.45</v>
      </c>
    </row>
    <row r="31569" spans="1:3" x14ac:dyDescent="0.2">
      <c r="A31569" t="s">
        <v>19803</v>
      </c>
      <c r="B31569" s="1">
        <v>44349</v>
      </c>
      <c r="C31569">
        <v>127.8</v>
      </c>
    </row>
    <row r="31570" spans="1:3" x14ac:dyDescent="0.2">
      <c r="A31570" t="s">
        <v>19804</v>
      </c>
      <c r="B31570" s="1">
        <v>44349</v>
      </c>
      <c r="C31570">
        <v>47.9</v>
      </c>
    </row>
    <row r="31571" spans="1:3" x14ac:dyDescent="0.2">
      <c r="A31571" t="s">
        <v>19805</v>
      </c>
      <c r="B31571" s="1">
        <v>44349</v>
      </c>
      <c r="C31571">
        <v>41.9</v>
      </c>
    </row>
    <row r="31572" spans="1:3" x14ac:dyDescent="0.2">
      <c r="A31572" t="s">
        <v>15563</v>
      </c>
      <c r="B31572" s="1">
        <v>44349</v>
      </c>
      <c r="C31572">
        <v>145</v>
      </c>
    </row>
    <row r="31573" spans="1:3" x14ac:dyDescent="0.2">
      <c r="A31573" t="s">
        <v>229</v>
      </c>
      <c r="B31573" s="1">
        <v>44349</v>
      </c>
      <c r="C31573">
        <v>32.93</v>
      </c>
    </row>
    <row r="31574" spans="1:3" x14ac:dyDescent="0.2">
      <c r="A31574" t="s">
        <v>64</v>
      </c>
      <c r="B31574" s="1">
        <v>44349</v>
      </c>
      <c r="C31574">
        <v>312.60000000000002</v>
      </c>
    </row>
    <row r="31575" spans="1:3" x14ac:dyDescent="0.2">
      <c r="A31575" t="s">
        <v>12</v>
      </c>
      <c r="B31575" s="1">
        <v>44349</v>
      </c>
      <c r="C31575">
        <v>236.31</v>
      </c>
    </row>
    <row r="31576" spans="1:3" x14ac:dyDescent="0.2">
      <c r="A31576" t="s">
        <v>19778</v>
      </c>
      <c r="B31576" s="1">
        <v>44350</v>
      </c>
      <c r="C31576">
        <v>140.16</v>
      </c>
    </row>
    <row r="31577" spans="1:3" x14ac:dyDescent="0.2">
      <c r="A31577" t="s">
        <v>6139</v>
      </c>
      <c r="B31577" s="1">
        <v>44350</v>
      </c>
      <c r="C31577">
        <v>307.18</v>
      </c>
    </row>
    <row r="31578" spans="1:3" x14ac:dyDescent="0.2">
      <c r="A31578" t="s">
        <v>19779</v>
      </c>
      <c r="B31578" s="1">
        <v>44350</v>
      </c>
      <c r="C31578">
        <v>17.899999999999999</v>
      </c>
    </row>
    <row r="31579" spans="1:3" x14ac:dyDescent="0.2">
      <c r="A31579" t="s">
        <v>17121</v>
      </c>
      <c r="B31579" s="1">
        <v>44350</v>
      </c>
      <c r="C31579">
        <v>364.72</v>
      </c>
    </row>
    <row r="31580" spans="1:3" x14ac:dyDescent="0.2">
      <c r="A31580" t="s">
        <v>119</v>
      </c>
      <c r="B31580" s="1">
        <v>44350</v>
      </c>
      <c r="C31580">
        <v>1218.7</v>
      </c>
    </row>
    <row r="31581" spans="1:3" x14ac:dyDescent="0.2">
      <c r="A31581" t="s">
        <v>10752</v>
      </c>
      <c r="B31581" s="1">
        <v>44350</v>
      </c>
      <c r="C31581">
        <v>47.9</v>
      </c>
    </row>
    <row r="31582" spans="1:3" x14ac:dyDescent="0.2">
      <c r="A31582" t="s">
        <v>19780</v>
      </c>
      <c r="B31582" s="1">
        <v>44350</v>
      </c>
      <c r="C31582">
        <v>172.3</v>
      </c>
    </row>
    <row r="31583" spans="1:3" x14ac:dyDescent="0.2">
      <c r="A31583" t="s">
        <v>6431</v>
      </c>
      <c r="B31583" s="1">
        <v>44350</v>
      </c>
      <c r="C31583">
        <v>174.77</v>
      </c>
    </row>
    <row r="31584" spans="1:3" x14ac:dyDescent="0.2">
      <c r="A31584" t="s">
        <v>751</v>
      </c>
      <c r="B31584" s="1">
        <v>44350</v>
      </c>
      <c r="C31584">
        <v>448.3</v>
      </c>
    </row>
    <row r="31585" spans="1:3" x14ac:dyDescent="0.2">
      <c r="A31585" t="s">
        <v>15242</v>
      </c>
      <c r="B31585" s="1">
        <v>44350</v>
      </c>
      <c r="C31585">
        <v>141.85</v>
      </c>
    </row>
    <row r="31586" spans="1:3" x14ac:dyDescent="0.2">
      <c r="A31586" t="s">
        <v>16480</v>
      </c>
      <c r="B31586" s="1">
        <v>44350</v>
      </c>
      <c r="C31586">
        <v>304.8</v>
      </c>
    </row>
    <row r="31587" spans="1:3" x14ac:dyDescent="0.2">
      <c r="A31587" t="s">
        <v>4677</v>
      </c>
      <c r="B31587" s="1">
        <v>44350</v>
      </c>
      <c r="C31587">
        <v>53.85</v>
      </c>
    </row>
    <row r="31588" spans="1:3" x14ac:dyDescent="0.2">
      <c r="A31588" t="s">
        <v>19781</v>
      </c>
      <c r="B31588" s="1">
        <v>44350</v>
      </c>
      <c r="C31588">
        <v>47.45</v>
      </c>
    </row>
    <row r="31589" spans="1:3" x14ac:dyDescent="0.2">
      <c r="A31589" t="s">
        <v>1515</v>
      </c>
      <c r="B31589" s="1">
        <v>44350</v>
      </c>
      <c r="C31589">
        <v>640.86</v>
      </c>
    </row>
    <row r="31590" spans="1:3" x14ac:dyDescent="0.2">
      <c r="A31590" t="s">
        <v>148</v>
      </c>
      <c r="B31590" s="1">
        <v>44350</v>
      </c>
      <c r="C31590">
        <v>20.97</v>
      </c>
    </row>
    <row r="31591" spans="1:3" x14ac:dyDescent="0.2">
      <c r="A31591" t="s">
        <v>6726</v>
      </c>
      <c r="B31591" s="1">
        <v>44350</v>
      </c>
      <c r="C31591">
        <v>79.7</v>
      </c>
    </row>
    <row r="31592" spans="1:3" x14ac:dyDescent="0.2">
      <c r="A31592" t="s">
        <v>8371</v>
      </c>
      <c r="B31592" s="1">
        <v>44350</v>
      </c>
      <c r="C31592">
        <v>244.95</v>
      </c>
    </row>
    <row r="31593" spans="1:3" x14ac:dyDescent="0.2">
      <c r="A31593" t="s">
        <v>19782</v>
      </c>
      <c r="B31593" s="1">
        <v>44350</v>
      </c>
      <c r="C31593">
        <v>70.45</v>
      </c>
    </row>
    <row r="31594" spans="1:3" x14ac:dyDescent="0.2">
      <c r="A31594" t="s">
        <v>19783</v>
      </c>
      <c r="B31594" s="1">
        <v>44350</v>
      </c>
      <c r="C31594">
        <v>105.85</v>
      </c>
    </row>
    <row r="31595" spans="1:3" x14ac:dyDescent="0.2">
      <c r="A31595" t="s">
        <v>19784</v>
      </c>
      <c r="B31595" s="1">
        <v>44350</v>
      </c>
      <c r="C31595">
        <v>103.15</v>
      </c>
    </row>
    <row r="31596" spans="1:3" x14ac:dyDescent="0.2">
      <c r="A31596" t="s">
        <v>3642</v>
      </c>
      <c r="B31596" s="1">
        <v>44350</v>
      </c>
      <c r="C31596">
        <v>93.7</v>
      </c>
    </row>
    <row r="31597" spans="1:3" x14ac:dyDescent="0.2">
      <c r="A31597" t="s">
        <v>19785</v>
      </c>
      <c r="B31597" s="1">
        <v>44350</v>
      </c>
      <c r="C31597">
        <v>81.849999999999994</v>
      </c>
    </row>
    <row r="31598" spans="1:3" x14ac:dyDescent="0.2">
      <c r="A31598" t="s">
        <v>19786</v>
      </c>
      <c r="B31598" s="1">
        <v>44350</v>
      </c>
      <c r="C31598">
        <v>47.45</v>
      </c>
    </row>
    <row r="31599" spans="1:3" x14ac:dyDescent="0.2">
      <c r="A31599" t="s">
        <v>1209</v>
      </c>
      <c r="B31599" s="1">
        <v>44350</v>
      </c>
      <c r="C31599">
        <v>69.849999999999994</v>
      </c>
    </row>
    <row r="31600" spans="1:3" x14ac:dyDescent="0.2">
      <c r="A31600" t="s">
        <v>17890</v>
      </c>
      <c r="B31600" s="1">
        <v>44350</v>
      </c>
      <c r="C31600">
        <v>52.9</v>
      </c>
    </row>
    <row r="31601" spans="1:3" x14ac:dyDescent="0.2">
      <c r="A31601" t="s">
        <v>19787</v>
      </c>
      <c r="B31601" s="1">
        <v>44350</v>
      </c>
      <c r="C31601">
        <v>47.9</v>
      </c>
    </row>
    <row r="31602" spans="1:3" x14ac:dyDescent="0.2">
      <c r="A31602" t="s">
        <v>14591</v>
      </c>
      <c r="B31602" s="1">
        <v>44350</v>
      </c>
      <c r="C31602">
        <v>303.99</v>
      </c>
    </row>
    <row r="31603" spans="1:3" x14ac:dyDescent="0.2">
      <c r="A31603" t="s">
        <v>19788</v>
      </c>
      <c r="B31603" s="1">
        <v>44350</v>
      </c>
      <c r="C31603">
        <v>22.9</v>
      </c>
    </row>
    <row r="31604" spans="1:3" x14ac:dyDescent="0.2">
      <c r="A31604" t="s">
        <v>887</v>
      </c>
      <c r="B31604" s="1">
        <v>44350</v>
      </c>
      <c r="C31604">
        <v>141.62</v>
      </c>
    </row>
    <row r="31605" spans="1:3" x14ac:dyDescent="0.2">
      <c r="A31605" t="s">
        <v>19789</v>
      </c>
      <c r="B31605" s="1">
        <v>44350</v>
      </c>
      <c r="C31605">
        <v>958.27</v>
      </c>
    </row>
    <row r="31606" spans="1:3" x14ac:dyDescent="0.2">
      <c r="A31606" t="s">
        <v>19789</v>
      </c>
      <c r="B31606" s="1">
        <v>44350</v>
      </c>
      <c r="C31606">
        <v>19.75</v>
      </c>
    </row>
    <row r="31607" spans="1:3" x14ac:dyDescent="0.2">
      <c r="A31607" t="s">
        <v>8279</v>
      </c>
      <c r="B31607" s="1">
        <v>44350</v>
      </c>
      <c r="C31607">
        <v>146.86000000000001</v>
      </c>
    </row>
    <row r="31608" spans="1:3" x14ac:dyDescent="0.2">
      <c r="A31608" t="s">
        <v>8279</v>
      </c>
      <c r="B31608" s="1">
        <v>44350</v>
      </c>
      <c r="C31608">
        <v>945.2</v>
      </c>
    </row>
    <row r="31609" spans="1:3" x14ac:dyDescent="0.2">
      <c r="A31609" t="s">
        <v>12</v>
      </c>
      <c r="B31609" s="1">
        <v>44350</v>
      </c>
      <c r="C31609">
        <v>176.43</v>
      </c>
    </row>
    <row r="31610" spans="1:3" x14ac:dyDescent="0.2">
      <c r="A31610" t="s">
        <v>18852</v>
      </c>
      <c r="B31610" s="1">
        <v>44351</v>
      </c>
      <c r="C31610">
        <v>47.9</v>
      </c>
    </row>
    <row r="31611" spans="1:3" x14ac:dyDescent="0.2">
      <c r="A31611" t="s">
        <v>19769</v>
      </c>
      <c r="B31611" s="1">
        <v>44351</v>
      </c>
      <c r="C31611">
        <v>42.9</v>
      </c>
    </row>
    <row r="31612" spans="1:3" x14ac:dyDescent="0.2">
      <c r="A31612" t="s">
        <v>12852</v>
      </c>
      <c r="B31612" s="1">
        <v>44351</v>
      </c>
      <c r="C31612">
        <v>152.94999999999999</v>
      </c>
    </row>
    <row r="31613" spans="1:3" x14ac:dyDescent="0.2">
      <c r="A31613" t="s">
        <v>184</v>
      </c>
      <c r="B31613" s="1">
        <v>44351</v>
      </c>
      <c r="C31613">
        <v>62.48</v>
      </c>
    </row>
    <row r="31614" spans="1:3" x14ac:dyDescent="0.2">
      <c r="A31614" t="s">
        <v>2682</v>
      </c>
      <c r="B31614" s="1">
        <v>44351</v>
      </c>
      <c r="C31614">
        <v>69.86</v>
      </c>
    </row>
    <row r="31615" spans="1:3" x14ac:dyDescent="0.2">
      <c r="A31615" t="s">
        <v>374</v>
      </c>
      <c r="B31615" s="1">
        <v>44351</v>
      </c>
      <c r="C31615">
        <v>813.51</v>
      </c>
    </row>
    <row r="31616" spans="1:3" x14ac:dyDescent="0.2">
      <c r="A31616" t="s">
        <v>19770</v>
      </c>
      <c r="B31616" s="1">
        <v>44351</v>
      </c>
      <c r="C31616">
        <v>449.95</v>
      </c>
    </row>
    <row r="31617" spans="1:3" x14ac:dyDescent="0.2">
      <c r="A31617" t="s">
        <v>19771</v>
      </c>
      <c r="B31617" s="1">
        <v>44351</v>
      </c>
      <c r="C31617">
        <v>31.9</v>
      </c>
    </row>
    <row r="31618" spans="1:3" x14ac:dyDescent="0.2">
      <c r="A31618" t="s">
        <v>233</v>
      </c>
      <c r="B31618" s="1">
        <v>44351</v>
      </c>
      <c r="C31618">
        <v>105.4</v>
      </c>
    </row>
    <row r="31619" spans="1:3" x14ac:dyDescent="0.2">
      <c r="A31619" t="s">
        <v>19772</v>
      </c>
      <c r="B31619" s="1">
        <v>44351</v>
      </c>
      <c r="C31619">
        <v>26.95</v>
      </c>
    </row>
    <row r="31620" spans="1:3" x14ac:dyDescent="0.2">
      <c r="A31620" t="s">
        <v>14</v>
      </c>
      <c r="B31620" s="1">
        <v>44351</v>
      </c>
      <c r="C31620">
        <v>937.5</v>
      </c>
    </row>
    <row r="31621" spans="1:3" x14ac:dyDescent="0.2">
      <c r="A31621" t="s">
        <v>19773</v>
      </c>
      <c r="B31621" s="1">
        <v>44351</v>
      </c>
      <c r="C31621">
        <v>70.45</v>
      </c>
    </row>
    <row r="31622" spans="1:3" x14ac:dyDescent="0.2">
      <c r="A31622" t="s">
        <v>19774</v>
      </c>
      <c r="B31622" s="1">
        <v>44351</v>
      </c>
      <c r="C31622">
        <v>57.9</v>
      </c>
    </row>
    <row r="31623" spans="1:3" x14ac:dyDescent="0.2">
      <c r="A31623" t="s">
        <v>19775</v>
      </c>
      <c r="B31623" s="1">
        <v>44351</v>
      </c>
      <c r="C31623">
        <v>240.3</v>
      </c>
    </row>
    <row r="31624" spans="1:3" x14ac:dyDescent="0.2">
      <c r="A31624" t="s">
        <v>15029</v>
      </c>
      <c r="B31624" s="1">
        <v>44351</v>
      </c>
      <c r="C31624">
        <v>30.9</v>
      </c>
    </row>
    <row r="31625" spans="1:3" x14ac:dyDescent="0.2">
      <c r="A31625" t="s">
        <v>19660</v>
      </c>
      <c r="B31625" s="1">
        <v>44351</v>
      </c>
      <c r="C31625">
        <v>22.9</v>
      </c>
    </row>
    <row r="31626" spans="1:3" x14ac:dyDescent="0.2">
      <c r="A31626" t="s">
        <v>19776</v>
      </c>
      <c r="B31626" s="1">
        <v>44351</v>
      </c>
      <c r="C31626">
        <v>47.9</v>
      </c>
    </row>
    <row r="31627" spans="1:3" x14ac:dyDescent="0.2">
      <c r="A31627" t="s">
        <v>19777</v>
      </c>
      <c r="B31627" s="1">
        <v>44351</v>
      </c>
      <c r="C31627">
        <v>82.85</v>
      </c>
    </row>
    <row r="31628" spans="1:3" x14ac:dyDescent="0.2">
      <c r="A31628" t="s">
        <v>482</v>
      </c>
      <c r="B31628" s="1">
        <v>44351</v>
      </c>
      <c r="C31628">
        <v>16.25</v>
      </c>
    </row>
    <row r="31629" spans="1:3" x14ac:dyDescent="0.2">
      <c r="A31629" t="s">
        <v>171</v>
      </c>
      <c r="B31629" s="1">
        <v>44351</v>
      </c>
      <c r="C31629">
        <v>437.5</v>
      </c>
    </row>
    <row r="31630" spans="1:3" x14ac:dyDescent="0.2">
      <c r="A31630" t="s">
        <v>482</v>
      </c>
      <c r="B31630" s="1">
        <v>44351</v>
      </c>
      <c r="C31630">
        <v>414.72</v>
      </c>
    </row>
    <row r="31631" spans="1:3" x14ac:dyDescent="0.2">
      <c r="A31631" t="s">
        <v>12</v>
      </c>
      <c r="B31631" s="1">
        <v>44351</v>
      </c>
      <c r="C31631">
        <v>418.39</v>
      </c>
    </row>
    <row r="31632" spans="1:3" x14ac:dyDescent="0.2">
      <c r="A31632" t="s">
        <v>19590</v>
      </c>
      <c r="B31632" s="1">
        <v>44354</v>
      </c>
      <c r="C31632">
        <v>22.9</v>
      </c>
    </row>
    <row r="31633" spans="1:3" x14ac:dyDescent="0.2">
      <c r="A31633" t="s">
        <v>19737</v>
      </c>
      <c r="B31633" s="1">
        <v>44354</v>
      </c>
      <c r="C31633">
        <v>72.95</v>
      </c>
    </row>
    <row r="31634" spans="1:3" x14ac:dyDescent="0.2">
      <c r="A31634" t="s">
        <v>16239</v>
      </c>
      <c r="B31634" s="1">
        <v>44354</v>
      </c>
      <c r="C31634">
        <v>76.849999999999994</v>
      </c>
    </row>
    <row r="31635" spans="1:3" x14ac:dyDescent="0.2">
      <c r="A31635" t="s">
        <v>383</v>
      </c>
      <c r="B31635" s="1">
        <v>44354</v>
      </c>
      <c r="C31635">
        <v>42.48</v>
      </c>
    </row>
    <row r="31636" spans="1:3" x14ac:dyDescent="0.2">
      <c r="A31636" t="s">
        <v>19738</v>
      </c>
      <c r="B31636" s="1">
        <v>44354</v>
      </c>
      <c r="C31636">
        <v>65.900000000000006</v>
      </c>
    </row>
    <row r="31637" spans="1:3" x14ac:dyDescent="0.2">
      <c r="A31637" t="s">
        <v>12304</v>
      </c>
      <c r="B31637" s="1">
        <v>44354</v>
      </c>
      <c r="C31637">
        <v>173.85</v>
      </c>
    </row>
    <row r="31638" spans="1:3" x14ac:dyDescent="0.2">
      <c r="A31638" t="s">
        <v>18789</v>
      </c>
      <c r="B31638" s="1">
        <v>44354</v>
      </c>
      <c r="C31638">
        <v>49.75</v>
      </c>
    </row>
    <row r="31639" spans="1:3" x14ac:dyDescent="0.2">
      <c r="A31639" t="s">
        <v>19739</v>
      </c>
      <c r="B31639" s="1">
        <v>44354</v>
      </c>
      <c r="C31639">
        <v>42.9</v>
      </c>
    </row>
    <row r="31640" spans="1:3" x14ac:dyDescent="0.2">
      <c r="A31640" t="s">
        <v>148</v>
      </c>
      <c r="B31640" s="1">
        <v>44354</v>
      </c>
      <c r="C31640">
        <v>101.25</v>
      </c>
    </row>
    <row r="31641" spans="1:3" x14ac:dyDescent="0.2">
      <c r="A31641" t="s">
        <v>232</v>
      </c>
      <c r="B31641" s="1">
        <v>44354</v>
      </c>
      <c r="C31641">
        <v>1062.45</v>
      </c>
    </row>
    <row r="31642" spans="1:3" x14ac:dyDescent="0.2">
      <c r="A31642" t="s">
        <v>232</v>
      </c>
      <c r="B31642" s="1">
        <v>44354</v>
      </c>
      <c r="C31642">
        <v>44.91</v>
      </c>
    </row>
    <row r="31643" spans="1:3" x14ac:dyDescent="0.2">
      <c r="A31643" t="s">
        <v>6139</v>
      </c>
      <c r="B31643" s="1">
        <v>44354</v>
      </c>
      <c r="C31643">
        <v>306.38</v>
      </c>
    </row>
    <row r="31644" spans="1:3" x14ac:dyDescent="0.2">
      <c r="A31644" t="s">
        <v>3</v>
      </c>
      <c r="B31644" s="1">
        <v>44354</v>
      </c>
      <c r="C31644">
        <v>21.95</v>
      </c>
    </row>
    <row r="31645" spans="1:3" x14ac:dyDescent="0.2">
      <c r="A31645" t="s">
        <v>19740</v>
      </c>
      <c r="B31645" s="1">
        <v>44354</v>
      </c>
      <c r="C31645">
        <v>11.99</v>
      </c>
    </row>
    <row r="31646" spans="1:3" x14ac:dyDescent="0.2">
      <c r="A31646" t="s">
        <v>5673</v>
      </c>
      <c r="B31646" s="1">
        <v>44354</v>
      </c>
      <c r="C31646">
        <v>75</v>
      </c>
    </row>
    <row r="31647" spans="1:3" x14ac:dyDescent="0.2">
      <c r="A31647" t="s">
        <v>4772</v>
      </c>
      <c r="B31647" s="1">
        <v>44354</v>
      </c>
      <c r="C31647">
        <v>309.51</v>
      </c>
    </row>
    <row r="31648" spans="1:3" x14ac:dyDescent="0.2">
      <c r="A31648" t="s">
        <v>1753</v>
      </c>
      <c r="B31648" s="1">
        <v>44354</v>
      </c>
      <c r="C31648">
        <v>79.31</v>
      </c>
    </row>
    <row r="31649" spans="1:3" x14ac:dyDescent="0.2">
      <c r="A31649" t="s">
        <v>1090</v>
      </c>
      <c r="B31649" s="1">
        <v>44354</v>
      </c>
      <c r="C31649">
        <v>11.94</v>
      </c>
    </row>
    <row r="31650" spans="1:3" x14ac:dyDescent="0.2">
      <c r="A31650" t="s">
        <v>722</v>
      </c>
      <c r="B31650" s="1">
        <v>44354</v>
      </c>
      <c r="C31650">
        <v>339.03</v>
      </c>
    </row>
    <row r="31651" spans="1:3" x14ac:dyDescent="0.2">
      <c r="A31651" t="s">
        <v>1630</v>
      </c>
      <c r="B31651" s="1">
        <v>44354</v>
      </c>
      <c r="C31651">
        <v>573.75</v>
      </c>
    </row>
    <row r="31652" spans="1:3" x14ac:dyDescent="0.2">
      <c r="A31652" t="s">
        <v>2</v>
      </c>
      <c r="B31652" s="1">
        <v>44354</v>
      </c>
      <c r="C31652">
        <v>5725.02</v>
      </c>
    </row>
    <row r="31653" spans="1:3" x14ac:dyDescent="0.2">
      <c r="A31653" t="s">
        <v>17671</v>
      </c>
      <c r="B31653" s="1">
        <v>44354</v>
      </c>
      <c r="C31653">
        <v>370.93</v>
      </c>
    </row>
    <row r="31654" spans="1:3" x14ac:dyDescent="0.2">
      <c r="A31654" t="s">
        <v>3</v>
      </c>
      <c r="B31654" s="1">
        <v>44354</v>
      </c>
      <c r="C31654">
        <v>35</v>
      </c>
    </row>
    <row r="31655" spans="1:3" x14ac:dyDescent="0.2">
      <c r="A31655" t="s">
        <v>46</v>
      </c>
      <c r="B31655" s="1">
        <v>44354</v>
      </c>
      <c r="C31655">
        <v>206.7</v>
      </c>
    </row>
    <row r="31656" spans="1:3" x14ac:dyDescent="0.2">
      <c r="A31656" t="s">
        <v>46</v>
      </c>
      <c r="B31656" s="1">
        <v>44354</v>
      </c>
      <c r="C31656">
        <v>85.44</v>
      </c>
    </row>
    <row r="31657" spans="1:3" x14ac:dyDescent="0.2">
      <c r="A31657" t="s">
        <v>3</v>
      </c>
      <c r="B31657" s="1">
        <v>44354</v>
      </c>
      <c r="C31657">
        <v>219.65</v>
      </c>
    </row>
    <row r="31658" spans="1:3" x14ac:dyDescent="0.2">
      <c r="A31658" t="s">
        <v>19741</v>
      </c>
      <c r="B31658" s="1">
        <v>44354</v>
      </c>
      <c r="C31658">
        <v>80</v>
      </c>
    </row>
    <row r="31659" spans="1:3" x14ac:dyDescent="0.2">
      <c r="A31659" t="s">
        <v>19742</v>
      </c>
      <c r="B31659" s="1">
        <v>44354</v>
      </c>
      <c r="C31659">
        <v>24.45</v>
      </c>
    </row>
    <row r="31660" spans="1:3" x14ac:dyDescent="0.2">
      <c r="A31660" t="s">
        <v>19743</v>
      </c>
      <c r="B31660" s="1">
        <v>44354</v>
      </c>
      <c r="C31660">
        <v>94.35</v>
      </c>
    </row>
    <row r="31661" spans="1:3" x14ac:dyDescent="0.2">
      <c r="A31661" t="s">
        <v>19744</v>
      </c>
      <c r="B31661" s="1">
        <v>44354</v>
      </c>
      <c r="C31661">
        <v>13.99</v>
      </c>
    </row>
    <row r="31662" spans="1:3" x14ac:dyDescent="0.2">
      <c r="A31662" t="s">
        <v>7822</v>
      </c>
      <c r="B31662" s="1">
        <v>44354</v>
      </c>
      <c r="C31662">
        <v>272.62</v>
      </c>
    </row>
    <row r="31663" spans="1:3" x14ac:dyDescent="0.2">
      <c r="A31663" t="s">
        <v>19745</v>
      </c>
      <c r="B31663" s="1">
        <v>44354</v>
      </c>
      <c r="C31663">
        <v>183.95</v>
      </c>
    </row>
    <row r="31664" spans="1:3" x14ac:dyDescent="0.2">
      <c r="A31664" t="s">
        <v>19746</v>
      </c>
      <c r="B31664" s="1">
        <v>44354</v>
      </c>
      <c r="C31664">
        <v>74.900000000000006</v>
      </c>
    </row>
    <row r="31665" spans="1:3" x14ac:dyDescent="0.2">
      <c r="A31665" t="s">
        <v>19747</v>
      </c>
      <c r="B31665" s="1">
        <v>44354</v>
      </c>
      <c r="C31665">
        <v>39.450000000000003</v>
      </c>
    </row>
    <row r="31666" spans="1:3" x14ac:dyDescent="0.2">
      <c r="A31666" t="s">
        <v>19748</v>
      </c>
      <c r="B31666" s="1">
        <v>44354</v>
      </c>
      <c r="C31666">
        <v>70.45</v>
      </c>
    </row>
    <row r="31667" spans="1:3" x14ac:dyDescent="0.2">
      <c r="A31667" t="s">
        <v>19749</v>
      </c>
      <c r="B31667" s="1">
        <v>44354</v>
      </c>
      <c r="C31667">
        <v>70.45</v>
      </c>
    </row>
    <row r="31668" spans="1:3" x14ac:dyDescent="0.2">
      <c r="A31668" t="s">
        <v>19750</v>
      </c>
      <c r="B31668" s="1">
        <v>44354</v>
      </c>
      <c r="C31668">
        <v>87.5</v>
      </c>
    </row>
    <row r="31669" spans="1:3" x14ac:dyDescent="0.2">
      <c r="A31669" t="s">
        <v>19751</v>
      </c>
      <c r="B31669" s="1">
        <v>44354</v>
      </c>
      <c r="C31669">
        <v>55.9</v>
      </c>
    </row>
    <row r="31670" spans="1:3" x14ac:dyDescent="0.2">
      <c r="A31670" t="s">
        <v>19752</v>
      </c>
      <c r="B31670" s="1">
        <v>44354</v>
      </c>
      <c r="C31670">
        <v>72.900000000000006</v>
      </c>
    </row>
    <row r="31671" spans="1:3" x14ac:dyDescent="0.2">
      <c r="A31671" t="s">
        <v>19753</v>
      </c>
      <c r="B31671" s="1">
        <v>44354</v>
      </c>
      <c r="C31671">
        <v>56.9</v>
      </c>
    </row>
    <row r="31672" spans="1:3" x14ac:dyDescent="0.2">
      <c r="A31672" t="s">
        <v>19754</v>
      </c>
      <c r="B31672" s="1">
        <v>44354</v>
      </c>
      <c r="C31672">
        <v>132.94999999999999</v>
      </c>
    </row>
    <row r="31673" spans="1:3" x14ac:dyDescent="0.2">
      <c r="A31673" t="s">
        <v>19755</v>
      </c>
      <c r="B31673" s="1">
        <v>44354</v>
      </c>
      <c r="C31673">
        <v>56.9</v>
      </c>
    </row>
    <row r="31674" spans="1:3" x14ac:dyDescent="0.2">
      <c r="A31674" t="s">
        <v>19756</v>
      </c>
      <c r="B31674" s="1">
        <v>44354</v>
      </c>
      <c r="C31674">
        <v>26.97</v>
      </c>
    </row>
    <row r="31675" spans="1:3" x14ac:dyDescent="0.2">
      <c r="A31675" t="s">
        <v>19757</v>
      </c>
      <c r="B31675" s="1">
        <v>44354</v>
      </c>
      <c r="C31675">
        <v>17.98</v>
      </c>
    </row>
    <row r="31676" spans="1:3" x14ac:dyDescent="0.2">
      <c r="A31676" t="s">
        <v>19758</v>
      </c>
      <c r="B31676" s="1">
        <v>44354</v>
      </c>
      <c r="C31676">
        <v>93.65</v>
      </c>
    </row>
    <row r="31677" spans="1:3" x14ac:dyDescent="0.2">
      <c r="A31677" t="s">
        <v>19759</v>
      </c>
      <c r="B31677" s="1">
        <v>44354</v>
      </c>
      <c r="C31677">
        <v>69.150000000000006</v>
      </c>
    </row>
    <row r="31678" spans="1:3" x14ac:dyDescent="0.2">
      <c r="A31678" t="s">
        <v>19760</v>
      </c>
      <c r="B31678" s="1">
        <v>44354</v>
      </c>
      <c r="C31678">
        <v>155.75</v>
      </c>
    </row>
    <row r="31679" spans="1:3" x14ac:dyDescent="0.2">
      <c r="A31679" t="s">
        <v>19761</v>
      </c>
      <c r="B31679" s="1">
        <v>44354</v>
      </c>
      <c r="C31679">
        <v>3.99</v>
      </c>
    </row>
    <row r="31680" spans="1:3" x14ac:dyDescent="0.2">
      <c r="A31680" t="s">
        <v>19762</v>
      </c>
      <c r="B31680" s="1">
        <v>44354</v>
      </c>
      <c r="C31680">
        <v>31.9</v>
      </c>
    </row>
    <row r="31681" spans="1:3" x14ac:dyDescent="0.2">
      <c r="A31681" t="s">
        <v>16266</v>
      </c>
      <c r="B31681" s="1">
        <v>44354</v>
      </c>
      <c r="C31681">
        <v>25.9</v>
      </c>
    </row>
    <row r="31682" spans="1:3" x14ac:dyDescent="0.2">
      <c r="A31682" t="s">
        <v>19763</v>
      </c>
      <c r="B31682" s="1">
        <v>44354</v>
      </c>
      <c r="C31682">
        <v>107.8</v>
      </c>
    </row>
    <row r="31683" spans="1:3" x14ac:dyDescent="0.2">
      <c r="A31683" t="s">
        <v>445</v>
      </c>
      <c r="B31683" s="1">
        <v>44354</v>
      </c>
      <c r="C31683">
        <v>161.25</v>
      </c>
    </row>
    <row r="31684" spans="1:3" x14ac:dyDescent="0.2">
      <c r="A31684" t="s">
        <v>12483</v>
      </c>
      <c r="B31684" s="1">
        <v>44354</v>
      </c>
      <c r="C31684">
        <v>228.7</v>
      </c>
    </row>
    <row r="31685" spans="1:3" x14ac:dyDescent="0.2">
      <c r="A31685" t="s">
        <v>19764</v>
      </c>
      <c r="B31685" s="1">
        <v>44354</v>
      </c>
      <c r="C31685">
        <v>108.7</v>
      </c>
    </row>
    <row r="31686" spans="1:3" x14ac:dyDescent="0.2">
      <c r="A31686" t="s">
        <v>16388</v>
      </c>
      <c r="B31686" s="1">
        <v>44354</v>
      </c>
      <c r="C31686">
        <v>279.7</v>
      </c>
    </row>
    <row r="31687" spans="1:3" x14ac:dyDescent="0.2">
      <c r="A31687" t="s">
        <v>19765</v>
      </c>
      <c r="B31687" s="1">
        <v>44354</v>
      </c>
      <c r="C31687">
        <v>101.8</v>
      </c>
    </row>
    <row r="31688" spans="1:3" x14ac:dyDescent="0.2">
      <c r="A31688" t="s">
        <v>19766</v>
      </c>
      <c r="B31688" s="1">
        <v>44354</v>
      </c>
      <c r="C31688">
        <v>67.400000000000006</v>
      </c>
    </row>
    <row r="31689" spans="1:3" x14ac:dyDescent="0.2">
      <c r="A31689" t="s">
        <v>19236</v>
      </c>
      <c r="B31689" s="1">
        <v>44354</v>
      </c>
      <c r="C31689">
        <v>54.2</v>
      </c>
    </row>
    <row r="31690" spans="1:3" x14ac:dyDescent="0.2">
      <c r="A31690" t="s">
        <v>123</v>
      </c>
      <c r="B31690" s="1">
        <v>44354</v>
      </c>
      <c r="C31690">
        <v>264.52</v>
      </c>
    </row>
    <row r="31691" spans="1:3" x14ac:dyDescent="0.2">
      <c r="A31691" t="s">
        <v>122</v>
      </c>
      <c r="B31691" s="1">
        <v>44354</v>
      </c>
      <c r="C31691">
        <v>1138.95</v>
      </c>
    </row>
    <row r="31692" spans="1:3" x14ac:dyDescent="0.2">
      <c r="A31692" t="s">
        <v>64</v>
      </c>
      <c r="B31692" s="1">
        <v>44354</v>
      </c>
      <c r="C31692">
        <v>260.73</v>
      </c>
    </row>
    <row r="31693" spans="1:3" x14ac:dyDescent="0.2">
      <c r="A31693" t="s">
        <v>19767</v>
      </c>
      <c r="B31693" s="1">
        <v>44354</v>
      </c>
      <c r="C31693">
        <v>13.99</v>
      </c>
    </row>
    <row r="31694" spans="1:3" x14ac:dyDescent="0.2">
      <c r="A31694" t="s">
        <v>19768</v>
      </c>
      <c r="B31694" s="1">
        <v>44354</v>
      </c>
      <c r="C31694">
        <v>74.900000000000006</v>
      </c>
    </row>
    <row r="31695" spans="1:3" x14ac:dyDescent="0.2">
      <c r="A31695" t="s">
        <v>324</v>
      </c>
      <c r="B31695" s="1">
        <v>44354</v>
      </c>
      <c r="C31695">
        <v>857.86</v>
      </c>
    </row>
    <row r="31696" spans="1:3" x14ac:dyDescent="0.2">
      <c r="A31696" t="s">
        <v>8067</v>
      </c>
      <c r="B31696" s="1">
        <v>44354</v>
      </c>
      <c r="C31696">
        <v>655.95</v>
      </c>
    </row>
    <row r="31697" spans="1:3" x14ac:dyDescent="0.2">
      <c r="A31697" t="s">
        <v>12627</v>
      </c>
      <c r="B31697" s="1">
        <v>44354</v>
      </c>
      <c r="C31697">
        <v>8.99</v>
      </c>
    </row>
    <row r="31698" spans="1:3" x14ac:dyDescent="0.2">
      <c r="A31698" t="s">
        <v>46</v>
      </c>
      <c r="B31698" s="1">
        <v>44354</v>
      </c>
      <c r="C31698">
        <v>302.37</v>
      </c>
    </row>
    <row r="31699" spans="1:3" x14ac:dyDescent="0.2">
      <c r="A31699" t="s">
        <v>12</v>
      </c>
      <c r="B31699" s="1">
        <v>44354</v>
      </c>
      <c r="C31699">
        <v>539.51</v>
      </c>
    </row>
    <row r="31700" spans="1:3" x14ac:dyDescent="0.2">
      <c r="A31700" t="s">
        <v>12</v>
      </c>
      <c r="B31700" s="1">
        <v>44354</v>
      </c>
      <c r="C31700">
        <v>264.68</v>
      </c>
    </row>
    <row r="31701" spans="1:3" x14ac:dyDescent="0.2">
      <c r="A31701" t="s">
        <v>12</v>
      </c>
      <c r="B31701" s="1">
        <v>44354</v>
      </c>
      <c r="C31701">
        <v>269.63</v>
      </c>
    </row>
    <row r="31702" spans="1:3" x14ac:dyDescent="0.2">
      <c r="A31702" t="s">
        <v>148</v>
      </c>
      <c r="B31702" s="1">
        <v>44355</v>
      </c>
      <c r="C31702">
        <v>77.38</v>
      </c>
    </row>
    <row r="31703" spans="1:3" x14ac:dyDescent="0.2">
      <c r="A31703" t="s">
        <v>232</v>
      </c>
      <c r="B31703" s="1">
        <v>44355</v>
      </c>
      <c r="C31703">
        <v>115.08</v>
      </c>
    </row>
    <row r="31704" spans="1:3" x14ac:dyDescent="0.2">
      <c r="A31704" t="s">
        <v>2434</v>
      </c>
      <c r="B31704" s="1">
        <v>44355</v>
      </c>
      <c r="C31704">
        <v>10185.08</v>
      </c>
    </row>
    <row r="31705" spans="1:3" x14ac:dyDescent="0.2">
      <c r="A31705" t="s">
        <v>19733</v>
      </c>
      <c r="B31705" s="1">
        <v>44355</v>
      </c>
      <c r="C31705">
        <v>57.9</v>
      </c>
    </row>
    <row r="31706" spans="1:3" x14ac:dyDescent="0.2">
      <c r="A31706" t="s">
        <v>148</v>
      </c>
      <c r="B31706" s="1">
        <v>44355</v>
      </c>
      <c r="C31706">
        <v>210.28</v>
      </c>
    </row>
    <row r="31707" spans="1:3" x14ac:dyDescent="0.2">
      <c r="A31707" t="s">
        <v>64</v>
      </c>
      <c r="B31707" s="1">
        <v>44355</v>
      </c>
      <c r="C31707">
        <v>441.74</v>
      </c>
    </row>
    <row r="31708" spans="1:3" x14ac:dyDescent="0.2">
      <c r="A31708" t="s">
        <v>1006</v>
      </c>
      <c r="B31708" s="1">
        <v>44355</v>
      </c>
      <c r="C31708">
        <v>192.95</v>
      </c>
    </row>
    <row r="31709" spans="1:3" x14ac:dyDescent="0.2">
      <c r="A31709" t="s">
        <v>934</v>
      </c>
      <c r="B31709" s="1">
        <v>44355</v>
      </c>
      <c r="C31709">
        <v>318.89999999999998</v>
      </c>
    </row>
    <row r="31710" spans="1:3" x14ac:dyDescent="0.2">
      <c r="A31710" t="s">
        <v>6139</v>
      </c>
      <c r="B31710" s="1">
        <v>44355</v>
      </c>
      <c r="C31710">
        <v>245.78</v>
      </c>
    </row>
    <row r="31711" spans="1:3" x14ac:dyDescent="0.2">
      <c r="A31711" t="s">
        <v>6139</v>
      </c>
      <c r="B31711" s="1">
        <v>44355</v>
      </c>
      <c r="C31711">
        <v>1173.24</v>
      </c>
    </row>
    <row r="31712" spans="1:3" x14ac:dyDescent="0.2">
      <c r="A31712" t="s">
        <v>15481</v>
      </c>
      <c r="B31712" s="1">
        <v>44355</v>
      </c>
      <c r="C31712">
        <v>198.75</v>
      </c>
    </row>
    <row r="31713" spans="1:3" x14ac:dyDescent="0.2">
      <c r="A31713" t="s">
        <v>6139</v>
      </c>
      <c r="B31713" s="1">
        <v>44355</v>
      </c>
      <c r="C31713">
        <v>1865.57</v>
      </c>
    </row>
    <row r="31714" spans="1:3" x14ac:dyDescent="0.2">
      <c r="A31714" t="s">
        <v>15745</v>
      </c>
      <c r="B31714" s="1">
        <v>44355</v>
      </c>
      <c r="C31714">
        <v>75</v>
      </c>
    </row>
    <row r="31715" spans="1:3" x14ac:dyDescent="0.2">
      <c r="A31715" t="s">
        <v>18518</v>
      </c>
      <c r="B31715" s="1">
        <v>44355</v>
      </c>
      <c r="C31715">
        <v>333.7</v>
      </c>
    </row>
    <row r="31716" spans="1:3" x14ac:dyDescent="0.2">
      <c r="A31716" t="s">
        <v>13473</v>
      </c>
      <c r="B31716" s="1">
        <v>44355</v>
      </c>
      <c r="C31716">
        <v>75</v>
      </c>
    </row>
    <row r="31717" spans="1:3" x14ac:dyDescent="0.2">
      <c r="A31717" t="s">
        <v>3</v>
      </c>
      <c r="B31717" s="1">
        <v>44355</v>
      </c>
      <c r="C31717">
        <v>49.5</v>
      </c>
    </row>
    <row r="31718" spans="1:3" x14ac:dyDescent="0.2">
      <c r="A31718" t="s">
        <v>3956</v>
      </c>
      <c r="B31718" s="1">
        <v>44355</v>
      </c>
      <c r="C31718">
        <v>17.899999999999999</v>
      </c>
    </row>
    <row r="31719" spans="1:3" x14ac:dyDescent="0.2">
      <c r="A31719" t="s">
        <v>3956</v>
      </c>
      <c r="B31719" s="1">
        <v>44355</v>
      </c>
      <c r="C31719">
        <v>27.9</v>
      </c>
    </row>
    <row r="31720" spans="1:3" x14ac:dyDescent="0.2">
      <c r="A31720" t="s">
        <v>753</v>
      </c>
      <c r="B31720" s="1">
        <v>44355</v>
      </c>
      <c r="C31720">
        <v>410.32</v>
      </c>
    </row>
    <row r="31721" spans="1:3" x14ac:dyDescent="0.2">
      <c r="A31721" t="s">
        <v>19734</v>
      </c>
      <c r="B31721" s="1">
        <v>44355</v>
      </c>
      <c r="C31721">
        <v>35.6</v>
      </c>
    </row>
    <row r="31722" spans="1:3" x14ac:dyDescent="0.2">
      <c r="A31722" t="s">
        <v>4885</v>
      </c>
      <c r="B31722" s="1">
        <v>44355</v>
      </c>
      <c r="C31722">
        <v>139.80000000000001</v>
      </c>
    </row>
    <row r="31723" spans="1:3" x14ac:dyDescent="0.2">
      <c r="A31723" t="s">
        <v>18279</v>
      </c>
      <c r="B31723" s="1">
        <v>44355</v>
      </c>
      <c r="C31723">
        <v>121.8</v>
      </c>
    </row>
    <row r="31724" spans="1:3" x14ac:dyDescent="0.2">
      <c r="A31724" t="s">
        <v>310</v>
      </c>
      <c r="B31724" s="1">
        <v>44355</v>
      </c>
      <c r="C31724">
        <v>414.17</v>
      </c>
    </row>
    <row r="31725" spans="1:3" x14ac:dyDescent="0.2">
      <c r="A31725" t="s">
        <v>6796</v>
      </c>
      <c r="B31725" s="1">
        <v>44355</v>
      </c>
      <c r="C31725">
        <v>67.84</v>
      </c>
    </row>
    <row r="31726" spans="1:3" x14ac:dyDescent="0.2">
      <c r="A31726" t="s">
        <v>46</v>
      </c>
      <c r="B31726" s="1">
        <v>44355</v>
      </c>
      <c r="C31726">
        <v>210</v>
      </c>
    </row>
    <row r="31727" spans="1:3" x14ac:dyDescent="0.2">
      <c r="A31727" t="s">
        <v>44</v>
      </c>
      <c r="B31727" s="1">
        <v>44355</v>
      </c>
      <c r="C31727">
        <v>412.52</v>
      </c>
    </row>
    <row r="31728" spans="1:3" x14ac:dyDescent="0.2">
      <c r="A31728" t="s">
        <v>184</v>
      </c>
      <c r="B31728" s="1">
        <v>44355</v>
      </c>
      <c r="C31728">
        <v>27.25</v>
      </c>
    </row>
    <row r="31729" spans="1:3" x14ac:dyDescent="0.2">
      <c r="A31729" t="s">
        <v>184</v>
      </c>
      <c r="B31729" s="1">
        <v>44355</v>
      </c>
      <c r="C31729">
        <v>46.25</v>
      </c>
    </row>
    <row r="31730" spans="1:3" x14ac:dyDescent="0.2">
      <c r="A31730" t="s">
        <v>9767</v>
      </c>
      <c r="B31730" s="1">
        <v>44355</v>
      </c>
      <c r="C31730">
        <v>91.75</v>
      </c>
    </row>
    <row r="31731" spans="1:3" x14ac:dyDescent="0.2">
      <c r="A31731" t="s">
        <v>12</v>
      </c>
      <c r="B31731" s="1">
        <v>44355</v>
      </c>
      <c r="C31731">
        <v>405.95</v>
      </c>
    </row>
    <row r="31732" spans="1:3" x14ac:dyDescent="0.2">
      <c r="A31732" t="s">
        <v>192</v>
      </c>
      <c r="B31732" s="1">
        <v>44355</v>
      </c>
      <c r="C31732">
        <v>14.7</v>
      </c>
    </row>
    <row r="31733" spans="1:3" x14ac:dyDescent="0.2">
      <c r="A31733" t="s">
        <v>19735</v>
      </c>
      <c r="B31733" s="1">
        <v>44355</v>
      </c>
      <c r="C31733">
        <v>70.45</v>
      </c>
    </row>
    <row r="31734" spans="1:3" x14ac:dyDescent="0.2">
      <c r="A31734" t="s">
        <v>19736</v>
      </c>
      <c r="B31734" s="1">
        <v>44355</v>
      </c>
      <c r="C31734">
        <v>47.9</v>
      </c>
    </row>
    <row r="31735" spans="1:3" x14ac:dyDescent="0.2">
      <c r="A31735" t="s">
        <v>17194</v>
      </c>
      <c r="B31735" s="1">
        <v>44355</v>
      </c>
      <c r="C31735">
        <v>279.95</v>
      </c>
    </row>
    <row r="31736" spans="1:3" x14ac:dyDescent="0.2">
      <c r="A31736" t="s">
        <v>280</v>
      </c>
      <c r="B31736" s="1">
        <v>44356</v>
      </c>
      <c r="C31736">
        <v>554.6</v>
      </c>
    </row>
    <row r="31737" spans="1:3" x14ac:dyDescent="0.2">
      <c r="A31737" t="s">
        <v>8504</v>
      </c>
      <c r="B31737" s="1">
        <v>44356</v>
      </c>
      <c r="C31737">
        <v>55.9</v>
      </c>
    </row>
    <row r="31738" spans="1:3" x14ac:dyDescent="0.2">
      <c r="A31738" t="s">
        <v>19722</v>
      </c>
      <c r="B31738" s="1">
        <v>44356</v>
      </c>
      <c r="C31738">
        <v>22.9</v>
      </c>
    </row>
    <row r="31739" spans="1:3" x14ac:dyDescent="0.2">
      <c r="A31739" t="s">
        <v>280</v>
      </c>
      <c r="B31739" s="1">
        <v>44356</v>
      </c>
      <c r="C31739">
        <v>250.02</v>
      </c>
    </row>
    <row r="31740" spans="1:3" x14ac:dyDescent="0.2">
      <c r="A31740" t="s">
        <v>10538</v>
      </c>
      <c r="B31740" s="1">
        <v>44356</v>
      </c>
      <c r="C31740">
        <v>167.55</v>
      </c>
    </row>
    <row r="31741" spans="1:3" x14ac:dyDescent="0.2">
      <c r="A31741" t="s">
        <v>19723</v>
      </c>
      <c r="B31741" s="1">
        <v>44356</v>
      </c>
      <c r="C31741">
        <v>172.76</v>
      </c>
    </row>
    <row r="31742" spans="1:3" x14ac:dyDescent="0.2">
      <c r="A31742" t="s">
        <v>11</v>
      </c>
      <c r="B31742" s="1">
        <v>44356</v>
      </c>
      <c r="C31742">
        <v>626.82000000000005</v>
      </c>
    </row>
    <row r="31743" spans="1:3" x14ac:dyDescent="0.2">
      <c r="A31743" t="s">
        <v>2411</v>
      </c>
      <c r="B31743" s="1">
        <v>44356</v>
      </c>
      <c r="C31743">
        <v>17.899999999999999</v>
      </c>
    </row>
    <row r="31744" spans="1:3" x14ac:dyDescent="0.2">
      <c r="A31744" t="s">
        <v>9519</v>
      </c>
      <c r="B31744" s="1">
        <v>44356</v>
      </c>
      <c r="C31744">
        <v>99.85</v>
      </c>
    </row>
    <row r="31745" spans="1:3" x14ac:dyDescent="0.2">
      <c r="A31745" t="s">
        <v>14893</v>
      </c>
      <c r="B31745" s="1">
        <v>44356</v>
      </c>
      <c r="C31745">
        <v>81</v>
      </c>
    </row>
    <row r="31746" spans="1:3" x14ac:dyDescent="0.2">
      <c r="A31746" t="s">
        <v>19724</v>
      </c>
      <c r="B31746" s="1">
        <v>44356</v>
      </c>
      <c r="C31746">
        <v>32.97</v>
      </c>
    </row>
    <row r="31747" spans="1:3" x14ac:dyDescent="0.2">
      <c r="A31747" t="s">
        <v>19725</v>
      </c>
      <c r="B31747" s="1">
        <v>44356</v>
      </c>
      <c r="C31747">
        <v>21.9</v>
      </c>
    </row>
    <row r="31748" spans="1:3" x14ac:dyDescent="0.2">
      <c r="A31748" t="s">
        <v>1007</v>
      </c>
      <c r="B31748" s="1">
        <v>44356</v>
      </c>
      <c r="C31748">
        <v>779.4</v>
      </c>
    </row>
    <row r="31749" spans="1:3" x14ac:dyDescent="0.2">
      <c r="A31749" t="s">
        <v>702</v>
      </c>
      <c r="B31749" s="1">
        <v>44356</v>
      </c>
      <c r="C31749">
        <v>2310</v>
      </c>
    </row>
    <row r="31750" spans="1:3" x14ac:dyDescent="0.2">
      <c r="A31750" t="s">
        <v>19726</v>
      </c>
      <c r="B31750" s="1">
        <v>44356</v>
      </c>
      <c r="C31750">
        <v>350.1</v>
      </c>
    </row>
    <row r="31751" spans="1:3" x14ac:dyDescent="0.2">
      <c r="A31751" t="s">
        <v>19727</v>
      </c>
      <c r="B31751" s="1">
        <v>44356</v>
      </c>
      <c r="C31751">
        <v>70.45</v>
      </c>
    </row>
    <row r="31752" spans="1:3" x14ac:dyDescent="0.2">
      <c r="A31752" t="s">
        <v>19727</v>
      </c>
      <c r="B31752" s="1">
        <v>44356</v>
      </c>
      <c r="C31752">
        <v>70.45</v>
      </c>
    </row>
    <row r="31753" spans="1:3" x14ac:dyDescent="0.2">
      <c r="A31753" t="s">
        <v>11735</v>
      </c>
      <c r="B31753" s="1">
        <v>44356</v>
      </c>
      <c r="C31753">
        <v>37.9</v>
      </c>
    </row>
    <row r="31754" spans="1:3" x14ac:dyDescent="0.2">
      <c r="A31754" t="s">
        <v>19728</v>
      </c>
      <c r="B31754" s="1">
        <v>44356</v>
      </c>
      <c r="C31754">
        <v>107.85</v>
      </c>
    </row>
    <row r="31755" spans="1:3" x14ac:dyDescent="0.2">
      <c r="A31755" t="s">
        <v>19729</v>
      </c>
      <c r="B31755" s="1">
        <v>44356</v>
      </c>
      <c r="C31755">
        <v>44.65</v>
      </c>
    </row>
    <row r="31756" spans="1:3" x14ac:dyDescent="0.2">
      <c r="A31756" t="s">
        <v>19730</v>
      </c>
      <c r="B31756" s="1">
        <v>44356</v>
      </c>
      <c r="C31756">
        <v>86.95</v>
      </c>
    </row>
    <row r="31757" spans="1:3" x14ac:dyDescent="0.2">
      <c r="A31757" t="s">
        <v>12189</v>
      </c>
      <c r="B31757" s="1">
        <v>44356</v>
      </c>
      <c r="C31757">
        <v>28.2</v>
      </c>
    </row>
    <row r="31758" spans="1:3" x14ac:dyDescent="0.2">
      <c r="A31758" t="s">
        <v>19731</v>
      </c>
      <c r="B31758" s="1">
        <v>44356</v>
      </c>
      <c r="C31758">
        <v>26.45</v>
      </c>
    </row>
    <row r="31759" spans="1:3" x14ac:dyDescent="0.2">
      <c r="A31759" t="s">
        <v>5805</v>
      </c>
      <c r="B31759" s="1">
        <v>44356</v>
      </c>
      <c r="C31759">
        <v>92.9</v>
      </c>
    </row>
    <row r="31760" spans="1:3" x14ac:dyDescent="0.2">
      <c r="A31760" t="s">
        <v>19732</v>
      </c>
      <c r="B31760" s="1">
        <v>44356</v>
      </c>
      <c r="C31760">
        <v>141.69999999999999</v>
      </c>
    </row>
    <row r="31761" spans="1:3" x14ac:dyDescent="0.2">
      <c r="A31761" t="s">
        <v>485</v>
      </c>
      <c r="B31761" s="1">
        <v>44356</v>
      </c>
      <c r="C31761">
        <v>5026.28</v>
      </c>
    </row>
    <row r="31762" spans="1:3" x14ac:dyDescent="0.2">
      <c r="A31762" t="s">
        <v>280</v>
      </c>
      <c r="B31762" s="1">
        <v>44356</v>
      </c>
      <c r="C31762">
        <v>143.21</v>
      </c>
    </row>
    <row r="31763" spans="1:3" x14ac:dyDescent="0.2">
      <c r="A31763" t="s">
        <v>383</v>
      </c>
      <c r="B31763" s="1">
        <v>44356</v>
      </c>
      <c r="C31763">
        <v>438.02</v>
      </c>
    </row>
    <row r="31764" spans="1:3" x14ac:dyDescent="0.2">
      <c r="A31764" t="s">
        <v>18551</v>
      </c>
      <c r="B31764" s="1">
        <v>44356</v>
      </c>
      <c r="C31764">
        <v>438.02</v>
      </c>
    </row>
    <row r="31765" spans="1:3" x14ac:dyDescent="0.2">
      <c r="A31765" t="s">
        <v>1007</v>
      </c>
      <c r="B31765" s="1">
        <v>44356</v>
      </c>
      <c r="C31765">
        <v>647.19000000000005</v>
      </c>
    </row>
    <row r="31766" spans="1:3" x14ac:dyDescent="0.2">
      <c r="A31766" t="s">
        <v>64</v>
      </c>
      <c r="B31766" s="1">
        <v>44356</v>
      </c>
      <c r="C31766">
        <v>360.72</v>
      </c>
    </row>
    <row r="31767" spans="1:3" x14ac:dyDescent="0.2">
      <c r="A31767" t="s">
        <v>12</v>
      </c>
      <c r="B31767" s="1">
        <v>44356</v>
      </c>
      <c r="C31767">
        <v>479</v>
      </c>
    </row>
    <row r="31768" spans="1:3" x14ac:dyDescent="0.2">
      <c r="A31768" t="s">
        <v>119</v>
      </c>
      <c r="B31768" s="1">
        <v>44356</v>
      </c>
      <c r="C31768">
        <v>403.17</v>
      </c>
    </row>
    <row r="31769" spans="1:3" x14ac:dyDescent="0.2">
      <c r="A31769" t="s">
        <v>19716</v>
      </c>
      <c r="B31769" s="1">
        <v>44357</v>
      </c>
      <c r="C31769">
        <v>424.85</v>
      </c>
    </row>
    <row r="31770" spans="1:3" x14ac:dyDescent="0.2">
      <c r="A31770" t="s">
        <v>14092</v>
      </c>
      <c r="B31770" s="1">
        <v>44357</v>
      </c>
      <c r="C31770">
        <v>77.900000000000006</v>
      </c>
    </row>
    <row r="31771" spans="1:3" x14ac:dyDescent="0.2">
      <c r="A31771" t="s">
        <v>19717</v>
      </c>
      <c r="B31771" s="1">
        <v>44357</v>
      </c>
      <c r="C31771">
        <v>133.15</v>
      </c>
    </row>
    <row r="31772" spans="1:3" x14ac:dyDescent="0.2">
      <c r="A31772" t="s">
        <v>19718</v>
      </c>
      <c r="B31772" s="1">
        <v>44357</v>
      </c>
      <c r="C31772">
        <v>26.95</v>
      </c>
    </row>
    <row r="31773" spans="1:3" x14ac:dyDescent="0.2">
      <c r="A31773" t="s">
        <v>19719</v>
      </c>
      <c r="B31773" s="1">
        <v>44357</v>
      </c>
      <c r="C31773">
        <v>47.45</v>
      </c>
    </row>
    <row r="31774" spans="1:3" x14ac:dyDescent="0.2">
      <c r="A31774" t="s">
        <v>19720</v>
      </c>
      <c r="B31774" s="1">
        <v>44357</v>
      </c>
      <c r="C31774">
        <v>139.29</v>
      </c>
    </row>
    <row r="31775" spans="1:3" x14ac:dyDescent="0.2">
      <c r="A31775" t="s">
        <v>321</v>
      </c>
      <c r="B31775" s="1">
        <v>44357</v>
      </c>
      <c r="C31775">
        <v>344.67</v>
      </c>
    </row>
    <row r="31776" spans="1:3" x14ac:dyDescent="0.2">
      <c r="A31776" t="s">
        <v>119</v>
      </c>
      <c r="B31776" s="1">
        <v>44357</v>
      </c>
      <c r="C31776">
        <v>245.49</v>
      </c>
    </row>
    <row r="31777" spans="1:3" x14ac:dyDescent="0.2">
      <c r="A31777" t="s">
        <v>728</v>
      </c>
      <c r="B31777" s="1">
        <v>44357</v>
      </c>
      <c r="C31777">
        <v>320.38</v>
      </c>
    </row>
    <row r="31778" spans="1:3" x14ac:dyDescent="0.2">
      <c r="A31778" t="s">
        <v>1389</v>
      </c>
      <c r="B31778" s="1">
        <v>44357</v>
      </c>
      <c r="C31778">
        <v>45.25</v>
      </c>
    </row>
    <row r="31779" spans="1:3" x14ac:dyDescent="0.2">
      <c r="A31779" t="s">
        <v>722</v>
      </c>
      <c r="B31779" s="1">
        <v>44357</v>
      </c>
      <c r="C31779">
        <v>401.43</v>
      </c>
    </row>
    <row r="31780" spans="1:3" x14ac:dyDescent="0.2">
      <c r="A31780" t="s">
        <v>6139</v>
      </c>
      <c r="B31780" s="1">
        <v>44357</v>
      </c>
      <c r="C31780">
        <v>321.69</v>
      </c>
    </row>
    <row r="31781" spans="1:3" x14ac:dyDescent="0.2">
      <c r="A31781" t="s">
        <v>6139</v>
      </c>
      <c r="B31781" s="1">
        <v>44357</v>
      </c>
      <c r="C31781">
        <v>2675.41</v>
      </c>
    </row>
    <row r="31782" spans="1:3" x14ac:dyDescent="0.2">
      <c r="A31782" t="s">
        <v>536</v>
      </c>
      <c r="B31782" s="1">
        <v>44357</v>
      </c>
      <c r="C31782">
        <v>44.98</v>
      </c>
    </row>
    <row r="31783" spans="1:3" x14ac:dyDescent="0.2">
      <c r="A31783" t="s">
        <v>19721</v>
      </c>
      <c r="B31783" s="1">
        <v>44357</v>
      </c>
      <c r="C31783">
        <v>75.849999999999994</v>
      </c>
    </row>
    <row r="31784" spans="1:3" x14ac:dyDescent="0.2">
      <c r="A31784" t="s">
        <v>13739</v>
      </c>
      <c r="B31784" s="1">
        <v>44357</v>
      </c>
      <c r="C31784">
        <v>47.45</v>
      </c>
    </row>
    <row r="31785" spans="1:3" x14ac:dyDescent="0.2">
      <c r="A31785" t="s">
        <v>11648</v>
      </c>
      <c r="B31785" s="1">
        <v>44357</v>
      </c>
      <c r="C31785">
        <v>223.65</v>
      </c>
    </row>
    <row r="31786" spans="1:3" x14ac:dyDescent="0.2">
      <c r="A31786" t="s">
        <v>5164</v>
      </c>
      <c r="B31786" s="1">
        <v>44357</v>
      </c>
      <c r="C31786">
        <v>47.9</v>
      </c>
    </row>
    <row r="31787" spans="1:3" x14ac:dyDescent="0.2">
      <c r="A31787" t="s">
        <v>184</v>
      </c>
      <c r="B31787" s="1">
        <v>44357</v>
      </c>
      <c r="C31787">
        <v>46.25</v>
      </c>
    </row>
    <row r="31788" spans="1:3" x14ac:dyDescent="0.2">
      <c r="A31788" t="s">
        <v>1753</v>
      </c>
      <c r="B31788" s="1">
        <v>44357</v>
      </c>
      <c r="C31788">
        <v>126.82</v>
      </c>
    </row>
    <row r="31789" spans="1:3" x14ac:dyDescent="0.2">
      <c r="A31789" t="s">
        <v>16082</v>
      </c>
      <c r="B31789" s="1">
        <v>44357</v>
      </c>
      <c r="C31789">
        <v>127.75</v>
      </c>
    </row>
    <row r="31790" spans="1:3" x14ac:dyDescent="0.2">
      <c r="A31790" t="s">
        <v>949</v>
      </c>
      <c r="B31790" s="1">
        <v>44357</v>
      </c>
      <c r="C31790">
        <v>494.27</v>
      </c>
    </row>
    <row r="31791" spans="1:3" x14ac:dyDescent="0.2">
      <c r="A31791" t="s">
        <v>236</v>
      </c>
      <c r="B31791" s="1">
        <v>44357</v>
      </c>
      <c r="C31791">
        <v>620.30999999999995</v>
      </c>
    </row>
    <row r="31792" spans="1:3" x14ac:dyDescent="0.2">
      <c r="A31792" t="s">
        <v>12</v>
      </c>
      <c r="B31792" s="1">
        <v>44357</v>
      </c>
      <c r="C31792">
        <v>348.23</v>
      </c>
    </row>
    <row r="31793" spans="1:3" x14ac:dyDescent="0.2">
      <c r="A31793" t="s">
        <v>5673</v>
      </c>
      <c r="B31793" s="1">
        <v>44358</v>
      </c>
      <c r="C31793">
        <v>10725</v>
      </c>
    </row>
    <row r="31794" spans="1:3" x14ac:dyDescent="0.2">
      <c r="A31794" t="s">
        <v>19708</v>
      </c>
      <c r="B31794" s="1">
        <v>44358</v>
      </c>
      <c r="C31794">
        <v>9.15</v>
      </c>
    </row>
    <row r="31795" spans="1:3" x14ac:dyDescent="0.2">
      <c r="A31795" t="s">
        <v>16451</v>
      </c>
      <c r="B31795" s="1">
        <v>44358</v>
      </c>
      <c r="C31795">
        <v>15.65</v>
      </c>
    </row>
    <row r="31796" spans="1:3" x14ac:dyDescent="0.2">
      <c r="A31796" t="s">
        <v>15499</v>
      </c>
      <c r="B31796" s="1">
        <v>44358</v>
      </c>
      <c r="C31796">
        <v>187.5</v>
      </c>
    </row>
    <row r="31797" spans="1:3" x14ac:dyDescent="0.2">
      <c r="A31797" t="s">
        <v>17509</v>
      </c>
      <c r="B31797" s="1">
        <v>44358</v>
      </c>
      <c r="C31797">
        <v>375</v>
      </c>
    </row>
    <row r="31798" spans="1:3" x14ac:dyDescent="0.2">
      <c r="A31798" t="s">
        <v>19709</v>
      </c>
      <c r="B31798" s="1">
        <v>44358</v>
      </c>
      <c r="C31798">
        <v>67.5</v>
      </c>
    </row>
    <row r="31799" spans="1:3" x14ac:dyDescent="0.2">
      <c r="A31799" t="s">
        <v>2198</v>
      </c>
      <c r="B31799" s="1">
        <v>44358</v>
      </c>
      <c r="C31799">
        <v>54.89</v>
      </c>
    </row>
    <row r="31800" spans="1:3" x14ac:dyDescent="0.2">
      <c r="A31800" t="s">
        <v>5313</v>
      </c>
      <c r="B31800" s="1">
        <v>44358</v>
      </c>
      <c r="C31800">
        <v>32.44</v>
      </c>
    </row>
    <row r="31801" spans="1:3" x14ac:dyDescent="0.2">
      <c r="A31801" t="s">
        <v>19710</v>
      </c>
      <c r="B31801" s="1">
        <v>44358</v>
      </c>
      <c r="C31801">
        <v>53.65</v>
      </c>
    </row>
    <row r="31802" spans="1:3" x14ac:dyDescent="0.2">
      <c r="A31802" t="s">
        <v>5313</v>
      </c>
      <c r="B31802" s="1">
        <v>44358</v>
      </c>
      <c r="C31802">
        <v>292.5</v>
      </c>
    </row>
    <row r="31803" spans="1:3" x14ac:dyDescent="0.2">
      <c r="A31803" t="s">
        <v>19711</v>
      </c>
      <c r="B31803" s="1">
        <v>44358</v>
      </c>
      <c r="C31803">
        <v>16.8</v>
      </c>
    </row>
    <row r="31804" spans="1:3" x14ac:dyDescent="0.2">
      <c r="A31804" t="s">
        <v>184</v>
      </c>
      <c r="B31804" s="1">
        <v>44358</v>
      </c>
      <c r="C31804">
        <v>46.25</v>
      </c>
    </row>
    <row r="31805" spans="1:3" x14ac:dyDescent="0.2">
      <c r="A31805" t="s">
        <v>1202</v>
      </c>
      <c r="B31805" s="1">
        <v>44358</v>
      </c>
      <c r="C31805">
        <v>291.95999999999998</v>
      </c>
    </row>
    <row r="31806" spans="1:3" x14ac:dyDescent="0.2">
      <c r="A31806" t="s">
        <v>12</v>
      </c>
      <c r="B31806" s="1">
        <v>44358</v>
      </c>
      <c r="C31806">
        <v>130.26</v>
      </c>
    </row>
    <row r="31807" spans="1:3" x14ac:dyDescent="0.2">
      <c r="A31807" t="s">
        <v>19712</v>
      </c>
      <c r="B31807" s="1">
        <v>44358</v>
      </c>
      <c r="C31807">
        <v>87.5</v>
      </c>
    </row>
    <row r="31808" spans="1:3" x14ac:dyDescent="0.2">
      <c r="A31808" t="s">
        <v>19713</v>
      </c>
      <c r="B31808" s="1">
        <v>44358</v>
      </c>
      <c r="C31808">
        <v>57.85</v>
      </c>
    </row>
    <row r="31809" spans="1:3" x14ac:dyDescent="0.2">
      <c r="A31809" t="s">
        <v>19714</v>
      </c>
      <c r="B31809" s="1">
        <v>44358</v>
      </c>
      <c r="C31809">
        <v>56.9</v>
      </c>
    </row>
    <row r="31810" spans="1:3" x14ac:dyDescent="0.2">
      <c r="A31810" t="s">
        <v>19715</v>
      </c>
      <c r="B31810" s="1">
        <v>44358</v>
      </c>
      <c r="C31810">
        <v>30.9</v>
      </c>
    </row>
    <row r="31811" spans="1:3" x14ac:dyDescent="0.2">
      <c r="A31811" t="s">
        <v>103</v>
      </c>
      <c r="B31811" s="1">
        <v>44358</v>
      </c>
      <c r="C31811">
        <v>449.95</v>
      </c>
    </row>
    <row r="31812" spans="1:3" x14ac:dyDescent="0.2">
      <c r="A31812" t="s">
        <v>46</v>
      </c>
      <c r="B31812" s="1">
        <v>44362</v>
      </c>
      <c r="C31812">
        <v>458.88</v>
      </c>
    </row>
    <row r="31813" spans="1:3" x14ac:dyDescent="0.2">
      <c r="A31813" t="s">
        <v>46</v>
      </c>
      <c r="B31813" s="1">
        <v>44362</v>
      </c>
      <c r="C31813">
        <v>863</v>
      </c>
    </row>
    <row r="31814" spans="1:3" x14ac:dyDescent="0.2">
      <c r="A31814" t="s">
        <v>16960</v>
      </c>
      <c r="B31814" s="1">
        <v>44362</v>
      </c>
      <c r="C31814">
        <v>87.46</v>
      </c>
    </row>
    <row r="31815" spans="1:3" x14ac:dyDescent="0.2">
      <c r="A31815" t="s">
        <v>184</v>
      </c>
      <c r="B31815" s="1">
        <v>44362</v>
      </c>
      <c r="C31815">
        <v>46.25</v>
      </c>
    </row>
    <row r="31816" spans="1:3" x14ac:dyDescent="0.2">
      <c r="A31816" t="s">
        <v>236</v>
      </c>
      <c r="B31816" s="1">
        <v>44362</v>
      </c>
      <c r="C31816">
        <v>41.1</v>
      </c>
    </row>
    <row r="31817" spans="1:3" x14ac:dyDescent="0.2">
      <c r="A31817" t="s">
        <v>19679</v>
      </c>
      <c r="B31817" s="1">
        <v>44362</v>
      </c>
      <c r="C31817">
        <v>57.7</v>
      </c>
    </row>
    <row r="31818" spans="1:3" x14ac:dyDescent="0.2">
      <c r="A31818" t="s">
        <v>19680</v>
      </c>
      <c r="B31818" s="1">
        <v>44362</v>
      </c>
      <c r="C31818">
        <v>43.9</v>
      </c>
    </row>
    <row r="31819" spans="1:3" x14ac:dyDescent="0.2">
      <c r="A31819" t="s">
        <v>19681</v>
      </c>
      <c r="B31819" s="1">
        <v>44362</v>
      </c>
      <c r="C31819">
        <v>51.9</v>
      </c>
    </row>
    <row r="31820" spans="1:3" x14ac:dyDescent="0.2">
      <c r="A31820" t="s">
        <v>19682</v>
      </c>
      <c r="B31820" s="1">
        <v>44362</v>
      </c>
      <c r="C31820">
        <v>47.45</v>
      </c>
    </row>
    <row r="31821" spans="1:3" x14ac:dyDescent="0.2">
      <c r="A31821" t="s">
        <v>11262</v>
      </c>
      <c r="B31821" s="1">
        <v>44362</v>
      </c>
      <c r="C31821">
        <v>8.9499999999999993</v>
      </c>
    </row>
    <row r="31822" spans="1:3" x14ac:dyDescent="0.2">
      <c r="A31822" t="s">
        <v>18310</v>
      </c>
      <c r="B31822" s="1">
        <v>44362</v>
      </c>
      <c r="C31822">
        <v>26.85</v>
      </c>
    </row>
    <row r="31823" spans="1:3" x14ac:dyDescent="0.2">
      <c r="A31823" t="s">
        <v>6258</v>
      </c>
      <c r="B31823" s="1">
        <v>44362</v>
      </c>
      <c r="C31823">
        <v>15.5</v>
      </c>
    </row>
    <row r="31824" spans="1:3" x14ac:dyDescent="0.2">
      <c r="A31824" t="s">
        <v>6258</v>
      </c>
      <c r="B31824" s="1">
        <v>44362</v>
      </c>
      <c r="C31824">
        <v>183.45</v>
      </c>
    </row>
    <row r="31825" spans="1:3" x14ac:dyDescent="0.2">
      <c r="A31825" t="s">
        <v>19683</v>
      </c>
      <c r="B31825" s="1">
        <v>44362</v>
      </c>
      <c r="C31825">
        <v>89.45</v>
      </c>
    </row>
    <row r="31826" spans="1:3" x14ac:dyDescent="0.2">
      <c r="A31826" t="s">
        <v>1081</v>
      </c>
      <c r="B31826" s="1">
        <v>44362</v>
      </c>
      <c r="C31826">
        <v>35.9</v>
      </c>
    </row>
    <row r="31827" spans="1:3" x14ac:dyDescent="0.2">
      <c r="A31827" t="s">
        <v>7651</v>
      </c>
      <c r="B31827" s="1">
        <v>44362</v>
      </c>
      <c r="C31827">
        <v>86.95</v>
      </c>
    </row>
    <row r="31828" spans="1:3" x14ac:dyDescent="0.2">
      <c r="A31828" t="s">
        <v>66</v>
      </c>
      <c r="B31828" s="1">
        <v>44362</v>
      </c>
      <c r="C31828">
        <v>264.89999999999998</v>
      </c>
    </row>
    <row r="31829" spans="1:3" x14ac:dyDescent="0.2">
      <c r="A31829" t="s">
        <v>19000</v>
      </c>
      <c r="B31829" s="1">
        <v>44362</v>
      </c>
      <c r="C31829">
        <v>47.45</v>
      </c>
    </row>
    <row r="31830" spans="1:3" x14ac:dyDescent="0.2">
      <c r="A31830" t="s">
        <v>19684</v>
      </c>
      <c r="B31830" s="1">
        <v>44362</v>
      </c>
      <c r="C31830">
        <v>57.9</v>
      </c>
    </row>
    <row r="31831" spans="1:3" x14ac:dyDescent="0.2">
      <c r="A31831" t="s">
        <v>18757</v>
      </c>
      <c r="B31831" s="1">
        <v>44362</v>
      </c>
      <c r="C31831">
        <v>21.95</v>
      </c>
    </row>
    <row r="31832" spans="1:3" x14ac:dyDescent="0.2">
      <c r="A31832" t="s">
        <v>1353</v>
      </c>
      <c r="B31832" s="1">
        <v>44362</v>
      </c>
      <c r="C31832">
        <v>109.95</v>
      </c>
    </row>
    <row r="31833" spans="1:3" x14ac:dyDescent="0.2">
      <c r="A31833" t="s">
        <v>7720</v>
      </c>
      <c r="B31833" s="1">
        <v>44362</v>
      </c>
      <c r="C31833">
        <v>35</v>
      </c>
    </row>
    <row r="31834" spans="1:3" x14ac:dyDescent="0.2">
      <c r="A31834" t="s">
        <v>7720</v>
      </c>
      <c r="B31834" s="1">
        <v>44362</v>
      </c>
      <c r="C31834">
        <v>70</v>
      </c>
    </row>
    <row r="31835" spans="1:3" x14ac:dyDescent="0.2">
      <c r="A31835" t="s">
        <v>14622</v>
      </c>
      <c r="B31835" s="1">
        <v>44362</v>
      </c>
      <c r="C31835">
        <v>21.95</v>
      </c>
    </row>
    <row r="31836" spans="1:3" x14ac:dyDescent="0.2">
      <c r="A31836" t="s">
        <v>16054</v>
      </c>
      <c r="B31836" s="1">
        <v>44362</v>
      </c>
      <c r="C31836">
        <v>43.8</v>
      </c>
    </row>
    <row r="31837" spans="1:3" x14ac:dyDescent="0.2">
      <c r="A31837" t="s">
        <v>19685</v>
      </c>
      <c r="B31837" s="1">
        <v>44362</v>
      </c>
      <c r="C31837">
        <v>13</v>
      </c>
    </row>
    <row r="31838" spans="1:3" x14ac:dyDescent="0.2">
      <c r="A31838" t="s">
        <v>19686</v>
      </c>
      <c r="B31838" s="1">
        <v>44362</v>
      </c>
      <c r="C31838">
        <v>261.2</v>
      </c>
    </row>
    <row r="31839" spans="1:3" x14ac:dyDescent="0.2">
      <c r="A31839" t="s">
        <v>19687</v>
      </c>
      <c r="B31839" s="1">
        <v>44362</v>
      </c>
      <c r="C31839">
        <v>45</v>
      </c>
    </row>
    <row r="31840" spans="1:3" x14ac:dyDescent="0.2">
      <c r="A31840" t="s">
        <v>18592</v>
      </c>
      <c r="B31840" s="1">
        <v>44362</v>
      </c>
      <c r="C31840">
        <v>52.9</v>
      </c>
    </row>
    <row r="31841" spans="1:3" x14ac:dyDescent="0.2">
      <c r="A31841" t="s">
        <v>1005</v>
      </c>
      <c r="B31841" s="1">
        <v>44362</v>
      </c>
      <c r="C31841">
        <v>324.64999999999998</v>
      </c>
    </row>
    <row r="31842" spans="1:3" x14ac:dyDescent="0.2">
      <c r="A31842" t="s">
        <v>13523</v>
      </c>
      <c r="B31842" s="1">
        <v>44362</v>
      </c>
      <c r="C31842">
        <v>184.84</v>
      </c>
    </row>
    <row r="31843" spans="1:3" x14ac:dyDescent="0.2">
      <c r="A31843" t="s">
        <v>1005</v>
      </c>
      <c r="B31843" s="1">
        <v>44362</v>
      </c>
      <c r="C31843">
        <v>318.49</v>
      </c>
    </row>
    <row r="31844" spans="1:3" x14ac:dyDescent="0.2">
      <c r="A31844" t="s">
        <v>2842</v>
      </c>
      <c r="B31844" s="1">
        <v>44362</v>
      </c>
      <c r="C31844">
        <v>599.36</v>
      </c>
    </row>
    <row r="31845" spans="1:3" x14ac:dyDescent="0.2">
      <c r="A31845" t="s">
        <v>709</v>
      </c>
      <c r="B31845" s="1">
        <v>44362</v>
      </c>
      <c r="C31845">
        <v>398.78</v>
      </c>
    </row>
    <row r="31846" spans="1:3" x14ac:dyDescent="0.2">
      <c r="A31846" t="s">
        <v>19688</v>
      </c>
      <c r="B31846" s="1">
        <v>44362</v>
      </c>
      <c r="C31846">
        <v>63.4</v>
      </c>
    </row>
    <row r="31847" spans="1:3" x14ac:dyDescent="0.2">
      <c r="A31847" t="s">
        <v>333</v>
      </c>
      <c r="B31847" s="1">
        <v>44362</v>
      </c>
      <c r="C31847">
        <v>192.9</v>
      </c>
    </row>
    <row r="31848" spans="1:3" x14ac:dyDescent="0.2">
      <c r="A31848" t="s">
        <v>18516</v>
      </c>
      <c r="B31848" s="1">
        <v>44362</v>
      </c>
      <c r="C31848">
        <v>137.5</v>
      </c>
    </row>
    <row r="31849" spans="1:3" x14ac:dyDescent="0.2">
      <c r="A31849" t="s">
        <v>79</v>
      </c>
      <c r="B31849" s="1">
        <v>44362</v>
      </c>
      <c r="C31849">
        <v>28.02</v>
      </c>
    </row>
    <row r="31850" spans="1:3" x14ac:dyDescent="0.2">
      <c r="A31850" t="s">
        <v>19689</v>
      </c>
      <c r="B31850" s="1">
        <v>44362</v>
      </c>
      <c r="C31850">
        <v>92.85</v>
      </c>
    </row>
    <row r="31851" spans="1:3" x14ac:dyDescent="0.2">
      <c r="A31851" t="s">
        <v>3</v>
      </c>
      <c r="B31851" s="1">
        <v>44362</v>
      </c>
      <c r="C31851">
        <v>350</v>
      </c>
    </row>
    <row r="31852" spans="1:3" x14ac:dyDescent="0.2">
      <c r="A31852" t="s">
        <v>16960</v>
      </c>
      <c r="B31852" s="1">
        <v>44362</v>
      </c>
      <c r="C31852">
        <v>2655.21</v>
      </c>
    </row>
    <row r="31853" spans="1:3" x14ac:dyDescent="0.2">
      <c r="A31853" t="s">
        <v>16960</v>
      </c>
      <c r="B31853" s="1">
        <v>44362</v>
      </c>
      <c r="C31853">
        <v>11544.59</v>
      </c>
    </row>
    <row r="31854" spans="1:3" x14ac:dyDescent="0.2">
      <c r="A31854" t="s">
        <v>6139</v>
      </c>
      <c r="B31854" s="1">
        <v>44362</v>
      </c>
      <c r="C31854">
        <v>137.44</v>
      </c>
    </row>
    <row r="31855" spans="1:3" x14ac:dyDescent="0.2">
      <c r="A31855" t="s">
        <v>3955</v>
      </c>
      <c r="B31855" s="1">
        <v>44362</v>
      </c>
      <c r="C31855">
        <v>99.8</v>
      </c>
    </row>
    <row r="31856" spans="1:3" x14ac:dyDescent="0.2">
      <c r="A31856" t="s">
        <v>19690</v>
      </c>
      <c r="B31856" s="1">
        <v>44362</v>
      </c>
      <c r="C31856">
        <v>11.99</v>
      </c>
    </row>
    <row r="31857" spans="1:3" x14ac:dyDescent="0.2">
      <c r="A31857" t="s">
        <v>383</v>
      </c>
      <c r="B31857" s="1">
        <v>44362</v>
      </c>
      <c r="C31857">
        <v>44.2</v>
      </c>
    </row>
    <row r="31858" spans="1:3" x14ac:dyDescent="0.2">
      <c r="A31858" t="s">
        <v>18835</v>
      </c>
      <c r="B31858" s="1">
        <v>44362</v>
      </c>
      <c r="C31858">
        <v>599</v>
      </c>
    </row>
    <row r="31859" spans="1:3" x14ac:dyDescent="0.2">
      <c r="A31859" t="s">
        <v>851</v>
      </c>
      <c r="B31859" s="1">
        <v>44362</v>
      </c>
      <c r="C31859">
        <v>102.9</v>
      </c>
    </row>
    <row r="31860" spans="1:3" x14ac:dyDescent="0.2">
      <c r="A31860" t="s">
        <v>13713</v>
      </c>
      <c r="B31860" s="1">
        <v>44362</v>
      </c>
      <c r="C31860">
        <v>55.9</v>
      </c>
    </row>
    <row r="31861" spans="1:3" x14ac:dyDescent="0.2">
      <c r="A31861" t="s">
        <v>7639</v>
      </c>
      <c r="B31861" s="1">
        <v>44362</v>
      </c>
      <c r="C31861">
        <v>47.9</v>
      </c>
    </row>
    <row r="31862" spans="1:3" x14ac:dyDescent="0.2">
      <c r="A31862" t="s">
        <v>19691</v>
      </c>
      <c r="B31862" s="1">
        <v>44362</v>
      </c>
      <c r="C31862">
        <v>424.95</v>
      </c>
    </row>
    <row r="31863" spans="1:3" x14ac:dyDescent="0.2">
      <c r="A31863" t="s">
        <v>10801</v>
      </c>
      <c r="B31863" s="1">
        <v>44362</v>
      </c>
      <c r="C31863">
        <v>132.94999999999999</v>
      </c>
    </row>
    <row r="31864" spans="1:3" x14ac:dyDescent="0.2">
      <c r="A31864" t="s">
        <v>19692</v>
      </c>
      <c r="B31864" s="1">
        <v>44362</v>
      </c>
      <c r="C31864">
        <v>70.45</v>
      </c>
    </row>
    <row r="31865" spans="1:3" x14ac:dyDescent="0.2">
      <c r="A31865" t="s">
        <v>9733</v>
      </c>
      <c r="B31865" s="1">
        <v>44362</v>
      </c>
      <c r="C31865">
        <v>53.05</v>
      </c>
    </row>
    <row r="31866" spans="1:3" x14ac:dyDescent="0.2">
      <c r="A31866" t="s">
        <v>15982</v>
      </c>
      <c r="B31866" s="1">
        <v>44362</v>
      </c>
      <c r="C31866">
        <v>56.9</v>
      </c>
    </row>
    <row r="31867" spans="1:3" x14ac:dyDescent="0.2">
      <c r="A31867" t="s">
        <v>19503</v>
      </c>
      <c r="B31867" s="1">
        <v>44362</v>
      </c>
      <c r="C31867">
        <v>56.9</v>
      </c>
    </row>
    <row r="31868" spans="1:3" x14ac:dyDescent="0.2">
      <c r="A31868" t="s">
        <v>19693</v>
      </c>
      <c r="B31868" s="1">
        <v>44362</v>
      </c>
      <c r="C31868">
        <v>47.45</v>
      </c>
    </row>
    <row r="31869" spans="1:3" x14ac:dyDescent="0.2">
      <c r="A31869" t="s">
        <v>19694</v>
      </c>
      <c r="B31869" s="1">
        <v>44362</v>
      </c>
      <c r="C31869">
        <v>86.95</v>
      </c>
    </row>
    <row r="31870" spans="1:3" x14ac:dyDescent="0.2">
      <c r="A31870" t="s">
        <v>2187</v>
      </c>
      <c r="B31870" s="1">
        <v>44362</v>
      </c>
      <c r="C31870">
        <v>56.9</v>
      </c>
    </row>
    <row r="31871" spans="1:3" x14ac:dyDescent="0.2">
      <c r="A31871" t="s">
        <v>14531</v>
      </c>
      <c r="B31871" s="1">
        <v>44362</v>
      </c>
      <c r="C31871">
        <v>54.2</v>
      </c>
    </row>
    <row r="31872" spans="1:3" x14ac:dyDescent="0.2">
      <c r="A31872" t="s">
        <v>19695</v>
      </c>
      <c r="B31872" s="1">
        <v>44362</v>
      </c>
      <c r="C31872">
        <v>47.45</v>
      </c>
    </row>
    <row r="31873" spans="1:3" x14ac:dyDescent="0.2">
      <c r="A31873" t="s">
        <v>19696</v>
      </c>
      <c r="B31873" s="1">
        <v>44362</v>
      </c>
      <c r="C31873">
        <v>63.65</v>
      </c>
    </row>
    <row r="31874" spans="1:3" x14ac:dyDescent="0.2">
      <c r="A31874" t="s">
        <v>18516</v>
      </c>
      <c r="B31874" s="1">
        <v>44362</v>
      </c>
      <c r="C31874">
        <v>40.5</v>
      </c>
    </row>
    <row r="31875" spans="1:3" x14ac:dyDescent="0.2">
      <c r="A31875" t="s">
        <v>19697</v>
      </c>
      <c r="B31875" s="1">
        <v>44362</v>
      </c>
      <c r="C31875">
        <v>80.45</v>
      </c>
    </row>
    <row r="31876" spans="1:3" x14ac:dyDescent="0.2">
      <c r="A31876" t="s">
        <v>16140</v>
      </c>
      <c r="B31876" s="1">
        <v>44362</v>
      </c>
      <c r="C31876">
        <v>47.9</v>
      </c>
    </row>
    <row r="31877" spans="1:3" x14ac:dyDescent="0.2">
      <c r="A31877" t="s">
        <v>18835</v>
      </c>
      <c r="B31877" s="1">
        <v>44362</v>
      </c>
      <c r="C31877">
        <v>350</v>
      </c>
    </row>
    <row r="31878" spans="1:3" x14ac:dyDescent="0.2">
      <c r="A31878" t="s">
        <v>19698</v>
      </c>
      <c r="B31878" s="1">
        <v>44362</v>
      </c>
      <c r="C31878">
        <v>64.95</v>
      </c>
    </row>
    <row r="31879" spans="1:3" x14ac:dyDescent="0.2">
      <c r="A31879" t="s">
        <v>13863</v>
      </c>
      <c r="B31879" s="1">
        <v>44362</v>
      </c>
      <c r="C31879">
        <v>90.9</v>
      </c>
    </row>
    <row r="31880" spans="1:3" x14ac:dyDescent="0.2">
      <c r="A31880" t="s">
        <v>719</v>
      </c>
      <c r="B31880" s="1">
        <v>44362</v>
      </c>
      <c r="C31880">
        <v>17.2</v>
      </c>
    </row>
    <row r="31881" spans="1:3" x14ac:dyDescent="0.2">
      <c r="A31881" t="s">
        <v>19699</v>
      </c>
      <c r="B31881" s="1">
        <v>44362</v>
      </c>
      <c r="C31881">
        <v>94.95</v>
      </c>
    </row>
    <row r="31882" spans="1:3" x14ac:dyDescent="0.2">
      <c r="A31882" t="s">
        <v>11960</v>
      </c>
      <c r="B31882" s="1">
        <v>44362</v>
      </c>
      <c r="C31882">
        <v>220.85</v>
      </c>
    </row>
    <row r="31883" spans="1:3" x14ac:dyDescent="0.2">
      <c r="A31883" t="s">
        <v>19700</v>
      </c>
      <c r="B31883" s="1">
        <v>44362</v>
      </c>
      <c r="C31883">
        <v>47.9</v>
      </c>
    </row>
    <row r="31884" spans="1:3" x14ac:dyDescent="0.2">
      <c r="A31884" t="s">
        <v>3830</v>
      </c>
      <c r="B31884" s="1">
        <v>44362</v>
      </c>
      <c r="C31884">
        <v>47.75</v>
      </c>
    </row>
    <row r="31885" spans="1:3" x14ac:dyDescent="0.2">
      <c r="A31885" t="s">
        <v>12483</v>
      </c>
      <c r="B31885" s="1">
        <v>44362</v>
      </c>
      <c r="C31885">
        <v>89.4</v>
      </c>
    </row>
    <row r="31886" spans="1:3" x14ac:dyDescent="0.2">
      <c r="A31886" t="s">
        <v>19701</v>
      </c>
      <c r="B31886" s="1">
        <v>44362</v>
      </c>
      <c r="C31886">
        <v>47.9</v>
      </c>
    </row>
    <row r="31887" spans="1:3" x14ac:dyDescent="0.2">
      <c r="A31887" t="s">
        <v>19702</v>
      </c>
      <c r="B31887" s="1">
        <v>44362</v>
      </c>
      <c r="C31887">
        <v>88.8</v>
      </c>
    </row>
    <row r="31888" spans="1:3" x14ac:dyDescent="0.2">
      <c r="A31888" t="s">
        <v>19703</v>
      </c>
      <c r="B31888" s="1">
        <v>44362</v>
      </c>
      <c r="C31888">
        <v>2.95</v>
      </c>
    </row>
    <row r="31889" spans="1:3" x14ac:dyDescent="0.2">
      <c r="A31889" t="s">
        <v>308</v>
      </c>
      <c r="B31889" s="1">
        <v>44362</v>
      </c>
      <c r="C31889">
        <v>345.82</v>
      </c>
    </row>
    <row r="31890" spans="1:3" x14ac:dyDescent="0.2">
      <c r="A31890" t="s">
        <v>257</v>
      </c>
      <c r="B31890" s="1">
        <v>44362</v>
      </c>
      <c r="C31890">
        <v>1543.41</v>
      </c>
    </row>
    <row r="31891" spans="1:3" x14ac:dyDescent="0.2">
      <c r="A31891" t="s">
        <v>19704</v>
      </c>
      <c r="B31891" s="1">
        <v>44362</v>
      </c>
      <c r="C31891">
        <v>60.9</v>
      </c>
    </row>
    <row r="31892" spans="1:3" x14ac:dyDescent="0.2">
      <c r="A31892" t="s">
        <v>19199</v>
      </c>
      <c r="B31892" s="1">
        <v>44362</v>
      </c>
      <c r="C31892">
        <v>40.799999999999997</v>
      </c>
    </row>
    <row r="31893" spans="1:3" x14ac:dyDescent="0.2">
      <c r="A31893" t="s">
        <v>16549</v>
      </c>
      <c r="B31893" s="1">
        <v>44362</v>
      </c>
      <c r="C31893">
        <v>78.849999999999994</v>
      </c>
    </row>
    <row r="31894" spans="1:3" x14ac:dyDescent="0.2">
      <c r="A31894" t="s">
        <v>19705</v>
      </c>
      <c r="B31894" s="1">
        <v>44362</v>
      </c>
      <c r="C31894">
        <v>47.45</v>
      </c>
    </row>
    <row r="31895" spans="1:3" x14ac:dyDescent="0.2">
      <c r="A31895" t="s">
        <v>19706</v>
      </c>
      <c r="B31895" s="1">
        <v>44362</v>
      </c>
      <c r="C31895">
        <v>135</v>
      </c>
    </row>
    <row r="31896" spans="1:3" x14ac:dyDescent="0.2">
      <c r="A31896" t="s">
        <v>19707</v>
      </c>
      <c r="B31896" s="1">
        <v>44362</v>
      </c>
      <c r="C31896">
        <v>265.8</v>
      </c>
    </row>
    <row r="31897" spans="1:3" x14ac:dyDescent="0.2">
      <c r="A31897" t="s">
        <v>16636</v>
      </c>
      <c r="B31897" s="1">
        <v>44362</v>
      </c>
      <c r="C31897">
        <v>37.9</v>
      </c>
    </row>
    <row r="31898" spans="1:3" x14ac:dyDescent="0.2">
      <c r="A31898" t="s">
        <v>12</v>
      </c>
      <c r="B31898" s="1">
        <v>44362</v>
      </c>
      <c r="C31898">
        <v>473.85</v>
      </c>
    </row>
    <row r="31899" spans="1:3" x14ac:dyDescent="0.2">
      <c r="A31899" t="s">
        <v>12</v>
      </c>
      <c r="B31899" s="1">
        <v>44362</v>
      </c>
      <c r="C31899">
        <v>192.87</v>
      </c>
    </row>
    <row r="31900" spans="1:3" x14ac:dyDescent="0.2">
      <c r="A31900" t="s">
        <v>12</v>
      </c>
      <c r="B31900" s="1">
        <v>44362</v>
      </c>
      <c r="C31900">
        <v>199.75</v>
      </c>
    </row>
    <row r="31901" spans="1:3" x14ac:dyDescent="0.2">
      <c r="A31901" t="s">
        <v>12</v>
      </c>
      <c r="B31901" s="1">
        <v>44362</v>
      </c>
      <c r="C31901">
        <v>310.99</v>
      </c>
    </row>
    <row r="31902" spans="1:3" x14ac:dyDescent="0.2">
      <c r="A31902" t="s">
        <v>383</v>
      </c>
      <c r="B31902" s="1">
        <v>44363</v>
      </c>
      <c r="C31902">
        <v>438.02</v>
      </c>
    </row>
    <row r="31903" spans="1:3" x14ac:dyDescent="0.2">
      <c r="A31903" t="s">
        <v>18551</v>
      </c>
      <c r="B31903" s="1">
        <v>44363</v>
      </c>
      <c r="C31903">
        <v>219.01</v>
      </c>
    </row>
    <row r="31904" spans="1:3" x14ac:dyDescent="0.2">
      <c r="A31904" t="s">
        <v>7890</v>
      </c>
      <c r="B31904" s="1">
        <v>44363</v>
      </c>
      <c r="C31904">
        <v>872.73</v>
      </c>
    </row>
    <row r="31905" spans="1:3" x14ac:dyDescent="0.2">
      <c r="A31905" t="s">
        <v>14361</v>
      </c>
      <c r="B31905" s="1">
        <v>44363</v>
      </c>
      <c r="C31905">
        <v>62.84</v>
      </c>
    </row>
    <row r="31906" spans="1:3" x14ac:dyDescent="0.2">
      <c r="A31906" t="s">
        <v>15535</v>
      </c>
      <c r="B31906" s="1">
        <v>44363</v>
      </c>
      <c r="C31906">
        <v>485</v>
      </c>
    </row>
    <row r="31907" spans="1:3" x14ac:dyDescent="0.2">
      <c r="A31907" t="s">
        <v>17537</v>
      </c>
      <c r="B31907" s="1">
        <v>44363</v>
      </c>
      <c r="C31907">
        <v>64.75</v>
      </c>
    </row>
    <row r="31908" spans="1:3" x14ac:dyDescent="0.2">
      <c r="A31908" t="s">
        <v>15407</v>
      </c>
      <c r="B31908" s="1">
        <v>44363</v>
      </c>
      <c r="C31908">
        <v>122.95</v>
      </c>
    </row>
    <row r="31909" spans="1:3" x14ac:dyDescent="0.2">
      <c r="A31909" t="s">
        <v>19669</v>
      </c>
      <c r="B31909" s="1">
        <v>44363</v>
      </c>
      <c r="C31909">
        <v>105.85</v>
      </c>
    </row>
    <row r="31910" spans="1:3" x14ac:dyDescent="0.2">
      <c r="A31910" t="s">
        <v>15848</v>
      </c>
      <c r="B31910" s="1">
        <v>44363</v>
      </c>
      <c r="C31910">
        <v>142.5</v>
      </c>
    </row>
    <row r="31911" spans="1:3" x14ac:dyDescent="0.2">
      <c r="A31911" t="s">
        <v>222</v>
      </c>
      <c r="B31911" s="1">
        <v>44363</v>
      </c>
      <c r="C31911">
        <v>833.08</v>
      </c>
    </row>
    <row r="31912" spans="1:3" x14ac:dyDescent="0.2">
      <c r="A31912" t="s">
        <v>221</v>
      </c>
      <c r="B31912" s="1">
        <v>44363</v>
      </c>
      <c r="C31912">
        <v>575.32000000000005</v>
      </c>
    </row>
    <row r="31913" spans="1:3" x14ac:dyDescent="0.2">
      <c r="A31913" t="s">
        <v>727</v>
      </c>
      <c r="B31913" s="1">
        <v>44363</v>
      </c>
      <c r="C31913">
        <v>965.49</v>
      </c>
    </row>
    <row r="31914" spans="1:3" x14ac:dyDescent="0.2">
      <c r="A31914" t="s">
        <v>704</v>
      </c>
      <c r="B31914" s="1">
        <v>44363</v>
      </c>
      <c r="C31914">
        <v>313.02</v>
      </c>
    </row>
    <row r="31915" spans="1:3" x14ac:dyDescent="0.2">
      <c r="A31915" t="s">
        <v>7822</v>
      </c>
      <c r="B31915" s="1">
        <v>44363</v>
      </c>
      <c r="C31915">
        <v>348.07</v>
      </c>
    </row>
    <row r="31916" spans="1:3" x14ac:dyDescent="0.2">
      <c r="A31916" t="s">
        <v>16945</v>
      </c>
      <c r="B31916" s="1">
        <v>44363</v>
      </c>
      <c r="C31916">
        <v>76.75</v>
      </c>
    </row>
    <row r="31917" spans="1:3" x14ac:dyDescent="0.2">
      <c r="A31917" t="s">
        <v>16703</v>
      </c>
      <c r="B31917" s="1">
        <v>44363</v>
      </c>
      <c r="C31917">
        <v>126.45</v>
      </c>
    </row>
    <row r="31918" spans="1:3" x14ac:dyDescent="0.2">
      <c r="A31918" t="s">
        <v>19670</v>
      </c>
      <c r="B31918" s="1">
        <v>44363</v>
      </c>
      <c r="C31918">
        <v>47.9</v>
      </c>
    </row>
    <row r="31919" spans="1:3" x14ac:dyDescent="0.2">
      <c r="A31919" t="s">
        <v>148</v>
      </c>
      <c r="B31919" s="1">
        <v>44363</v>
      </c>
      <c r="C31919">
        <v>479.52</v>
      </c>
    </row>
    <row r="31920" spans="1:3" x14ac:dyDescent="0.2">
      <c r="A31920" t="s">
        <v>286</v>
      </c>
      <c r="B31920" s="1">
        <v>44363</v>
      </c>
      <c r="C31920">
        <v>431.4</v>
      </c>
    </row>
    <row r="31921" spans="1:3" x14ac:dyDescent="0.2">
      <c r="A31921" t="s">
        <v>143</v>
      </c>
      <c r="B31921" s="1">
        <v>44363</v>
      </c>
      <c r="C31921">
        <v>693.12</v>
      </c>
    </row>
    <row r="31922" spans="1:3" x14ac:dyDescent="0.2">
      <c r="A31922" t="s">
        <v>702</v>
      </c>
      <c r="B31922" s="1">
        <v>44363</v>
      </c>
      <c r="C31922">
        <v>135</v>
      </c>
    </row>
    <row r="31923" spans="1:3" x14ac:dyDescent="0.2">
      <c r="A31923" t="s">
        <v>122</v>
      </c>
      <c r="B31923" s="1">
        <v>44363</v>
      </c>
      <c r="C31923">
        <v>990.85</v>
      </c>
    </row>
    <row r="31924" spans="1:3" x14ac:dyDescent="0.2">
      <c r="A31924" t="s">
        <v>6139</v>
      </c>
      <c r="B31924" s="1">
        <v>44363</v>
      </c>
      <c r="C31924">
        <v>603.05999999999995</v>
      </c>
    </row>
    <row r="31925" spans="1:3" x14ac:dyDescent="0.2">
      <c r="A31925" t="s">
        <v>6139</v>
      </c>
      <c r="B31925" s="1">
        <v>44363</v>
      </c>
      <c r="C31925">
        <v>693.45</v>
      </c>
    </row>
    <row r="31926" spans="1:3" x14ac:dyDescent="0.2">
      <c r="A31926" t="s">
        <v>122</v>
      </c>
      <c r="B31926" s="1">
        <v>44363</v>
      </c>
      <c r="C31926">
        <v>635.66999999999996</v>
      </c>
    </row>
    <row r="31927" spans="1:3" x14ac:dyDescent="0.2">
      <c r="A31927" t="s">
        <v>19671</v>
      </c>
      <c r="B31927" s="1">
        <v>44363</v>
      </c>
      <c r="C31927">
        <v>9.15</v>
      </c>
    </row>
    <row r="31928" spans="1:3" x14ac:dyDescent="0.2">
      <c r="A31928" t="s">
        <v>4901</v>
      </c>
      <c r="B31928" s="1">
        <v>44363</v>
      </c>
      <c r="C31928">
        <v>53.9</v>
      </c>
    </row>
    <row r="31929" spans="1:3" x14ac:dyDescent="0.2">
      <c r="A31929" t="s">
        <v>19672</v>
      </c>
      <c r="B31929" s="1">
        <v>44363</v>
      </c>
      <c r="C31929">
        <v>200.19</v>
      </c>
    </row>
    <row r="31930" spans="1:3" x14ac:dyDescent="0.2">
      <c r="A31930" t="s">
        <v>19673</v>
      </c>
      <c r="B31930" s="1">
        <v>44363</v>
      </c>
      <c r="C31930">
        <v>3.99</v>
      </c>
    </row>
    <row r="31931" spans="1:3" x14ac:dyDescent="0.2">
      <c r="A31931" t="s">
        <v>19674</v>
      </c>
      <c r="B31931" s="1">
        <v>44363</v>
      </c>
      <c r="C31931">
        <v>24.9</v>
      </c>
    </row>
    <row r="31932" spans="1:3" x14ac:dyDescent="0.2">
      <c r="A31932" t="s">
        <v>64</v>
      </c>
      <c r="B31932" s="1">
        <v>44363</v>
      </c>
      <c r="C31932">
        <v>312.56</v>
      </c>
    </row>
    <row r="31933" spans="1:3" x14ac:dyDescent="0.2">
      <c r="A31933" t="s">
        <v>18148</v>
      </c>
      <c r="B31933" s="1">
        <v>44363</v>
      </c>
      <c r="C31933">
        <v>181.71</v>
      </c>
    </row>
    <row r="31934" spans="1:3" x14ac:dyDescent="0.2">
      <c r="A31934" t="s">
        <v>64</v>
      </c>
      <c r="B31934" s="1">
        <v>44363</v>
      </c>
      <c r="C31934">
        <v>600.6</v>
      </c>
    </row>
    <row r="31935" spans="1:3" x14ac:dyDescent="0.2">
      <c r="A31935" t="s">
        <v>4846</v>
      </c>
      <c r="B31935" s="1">
        <v>44363</v>
      </c>
      <c r="C31935">
        <v>148.5</v>
      </c>
    </row>
    <row r="31936" spans="1:3" x14ac:dyDescent="0.2">
      <c r="A31936" t="s">
        <v>44</v>
      </c>
      <c r="B31936" s="1">
        <v>44363</v>
      </c>
      <c r="C31936">
        <v>907.61</v>
      </c>
    </row>
    <row r="31937" spans="1:3" x14ac:dyDescent="0.2">
      <c r="A31937" t="s">
        <v>146</v>
      </c>
      <c r="B31937" s="1">
        <v>44363</v>
      </c>
      <c r="C31937">
        <v>79</v>
      </c>
    </row>
    <row r="31938" spans="1:3" x14ac:dyDescent="0.2">
      <c r="A31938" t="s">
        <v>146</v>
      </c>
      <c r="B31938" s="1">
        <v>44363</v>
      </c>
      <c r="C31938">
        <v>892.08</v>
      </c>
    </row>
    <row r="31939" spans="1:3" x14ac:dyDescent="0.2">
      <c r="A31939" t="s">
        <v>11</v>
      </c>
      <c r="B31939" s="1">
        <v>44363</v>
      </c>
      <c r="C31939">
        <v>538.1</v>
      </c>
    </row>
    <row r="31940" spans="1:3" x14ac:dyDescent="0.2">
      <c r="A31940" t="s">
        <v>679</v>
      </c>
      <c r="B31940" s="1">
        <v>44363</v>
      </c>
      <c r="C31940">
        <v>79</v>
      </c>
    </row>
    <row r="31941" spans="1:3" x14ac:dyDescent="0.2">
      <c r="A31941" t="s">
        <v>679</v>
      </c>
      <c r="B31941" s="1">
        <v>44363</v>
      </c>
      <c r="C31941">
        <v>401.39</v>
      </c>
    </row>
    <row r="31942" spans="1:3" x14ac:dyDescent="0.2">
      <c r="A31942" t="s">
        <v>12</v>
      </c>
      <c r="B31942" s="1">
        <v>44363</v>
      </c>
      <c r="C31942">
        <v>470.5</v>
      </c>
    </row>
    <row r="31943" spans="1:3" x14ac:dyDescent="0.2">
      <c r="A31943" t="s">
        <v>32</v>
      </c>
      <c r="B31943" s="1">
        <v>44363</v>
      </c>
      <c r="C31943">
        <v>281.04000000000002</v>
      </c>
    </row>
    <row r="31944" spans="1:3" x14ac:dyDescent="0.2">
      <c r="A31944" t="s">
        <v>32</v>
      </c>
      <c r="B31944" s="1">
        <v>44363</v>
      </c>
      <c r="C31944">
        <v>1010.91</v>
      </c>
    </row>
    <row r="31945" spans="1:3" x14ac:dyDescent="0.2">
      <c r="A31945" t="s">
        <v>19675</v>
      </c>
      <c r="B31945" s="1">
        <v>44363</v>
      </c>
      <c r="C31945">
        <v>14.9</v>
      </c>
    </row>
    <row r="31946" spans="1:3" x14ac:dyDescent="0.2">
      <c r="A31946" t="s">
        <v>1135</v>
      </c>
      <c r="B31946" s="1">
        <v>44363</v>
      </c>
      <c r="C31946">
        <v>70.45</v>
      </c>
    </row>
    <row r="31947" spans="1:3" x14ac:dyDescent="0.2">
      <c r="A31947" t="s">
        <v>19676</v>
      </c>
      <c r="B31947" s="1">
        <v>44363</v>
      </c>
      <c r="C31947">
        <v>47.45</v>
      </c>
    </row>
    <row r="31948" spans="1:3" x14ac:dyDescent="0.2">
      <c r="A31948" t="s">
        <v>19677</v>
      </c>
      <c r="B31948" s="1">
        <v>44363</v>
      </c>
      <c r="C31948">
        <v>87.85</v>
      </c>
    </row>
    <row r="31949" spans="1:3" x14ac:dyDescent="0.2">
      <c r="A31949" t="s">
        <v>16488</v>
      </c>
      <c r="B31949" s="1">
        <v>44363</v>
      </c>
      <c r="C31949">
        <v>47.9</v>
      </c>
    </row>
    <row r="31950" spans="1:3" x14ac:dyDescent="0.2">
      <c r="A31950" t="s">
        <v>16488</v>
      </c>
      <c r="B31950" s="1">
        <v>44363</v>
      </c>
      <c r="C31950">
        <v>135</v>
      </c>
    </row>
    <row r="31951" spans="1:3" x14ac:dyDescent="0.2">
      <c r="A31951" t="s">
        <v>16488</v>
      </c>
      <c r="B31951" s="1">
        <v>44363</v>
      </c>
      <c r="C31951">
        <v>44.85</v>
      </c>
    </row>
    <row r="31952" spans="1:3" x14ac:dyDescent="0.2">
      <c r="A31952" t="s">
        <v>16488</v>
      </c>
      <c r="B31952" s="1">
        <v>44363</v>
      </c>
      <c r="C31952">
        <v>90</v>
      </c>
    </row>
    <row r="31953" spans="1:3" x14ac:dyDescent="0.2">
      <c r="A31953" t="s">
        <v>19678</v>
      </c>
      <c r="B31953" s="1">
        <v>44363</v>
      </c>
      <c r="C31953">
        <v>47.9</v>
      </c>
    </row>
    <row r="31954" spans="1:3" x14ac:dyDescent="0.2">
      <c r="A31954" t="s">
        <v>280</v>
      </c>
      <c r="B31954" s="1">
        <v>44364</v>
      </c>
      <c r="C31954">
        <v>650</v>
      </c>
    </row>
    <row r="31955" spans="1:3" x14ac:dyDescent="0.2">
      <c r="A31955" t="s">
        <v>19660</v>
      </c>
      <c r="B31955" s="1">
        <v>44364</v>
      </c>
      <c r="C31955">
        <v>12</v>
      </c>
    </row>
    <row r="31956" spans="1:3" x14ac:dyDescent="0.2">
      <c r="A31956" t="s">
        <v>280</v>
      </c>
      <c r="B31956" s="1">
        <v>44364</v>
      </c>
      <c r="C31956">
        <v>240</v>
      </c>
    </row>
    <row r="31957" spans="1:3" x14ac:dyDescent="0.2">
      <c r="A31957" t="s">
        <v>9065</v>
      </c>
      <c r="B31957" s="1">
        <v>44364</v>
      </c>
      <c r="C31957">
        <v>85.45</v>
      </c>
    </row>
    <row r="31958" spans="1:3" x14ac:dyDescent="0.2">
      <c r="A31958" t="s">
        <v>1995</v>
      </c>
      <c r="B31958" s="1">
        <v>44364</v>
      </c>
      <c r="C31958">
        <v>156.77000000000001</v>
      </c>
    </row>
    <row r="31959" spans="1:3" x14ac:dyDescent="0.2">
      <c r="A31959" t="s">
        <v>19661</v>
      </c>
      <c r="B31959" s="1">
        <v>44364</v>
      </c>
      <c r="C31959">
        <v>219.35</v>
      </c>
    </row>
    <row r="31960" spans="1:3" x14ac:dyDescent="0.2">
      <c r="A31960" t="s">
        <v>280</v>
      </c>
      <c r="B31960" s="1">
        <v>44364</v>
      </c>
      <c r="C31960">
        <v>191.25</v>
      </c>
    </row>
    <row r="31961" spans="1:3" x14ac:dyDescent="0.2">
      <c r="A31961" t="s">
        <v>110</v>
      </c>
      <c r="B31961" s="1">
        <v>44364</v>
      </c>
      <c r="C31961">
        <v>36.799999999999997</v>
      </c>
    </row>
    <row r="31962" spans="1:3" x14ac:dyDescent="0.2">
      <c r="A31962" t="s">
        <v>1746</v>
      </c>
      <c r="B31962" s="1">
        <v>44364</v>
      </c>
      <c r="C31962">
        <v>524.45000000000005</v>
      </c>
    </row>
    <row r="31963" spans="1:3" x14ac:dyDescent="0.2">
      <c r="A31963" t="s">
        <v>19662</v>
      </c>
      <c r="B31963" s="1">
        <v>44364</v>
      </c>
      <c r="C31963">
        <v>126.45</v>
      </c>
    </row>
    <row r="31964" spans="1:3" x14ac:dyDescent="0.2">
      <c r="A31964" t="s">
        <v>11690</v>
      </c>
      <c r="B31964" s="1">
        <v>44364</v>
      </c>
      <c r="C31964">
        <v>90.5</v>
      </c>
    </row>
    <row r="31965" spans="1:3" x14ac:dyDescent="0.2">
      <c r="A31965" t="s">
        <v>11391</v>
      </c>
      <c r="B31965" s="1">
        <v>44364</v>
      </c>
      <c r="C31965">
        <v>211.08</v>
      </c>
    </row>
    <row r="31966" spans="1:3" x14ac:dyDescent="0.2">
      <c r="A31966" t="s">
        <v>12770</v>
      </c>
      <c r="B31966" s="1">
        <v>44364</v>
      </c>
      <c r="C31966">
        <v>75</v>
      </c>
    </row>
    <row r="31967" spans="1:3" x14ac:dyDescent="0.2">
      <c r="A31967" t="s">
        <v>11998</v>
      </c>
      <c r="B31967" s="1">
        <v>44364</v>
      </c>
      <c r="C31967">
        <v>134.69999999999999</v>
      </c>
    </row>
    <row r="31968" spans="1:3" x14ac:dyDescent="0.2">
      <c r="A31968" t="s">
        <v>3201</v>
      </c>
      <c r="B31968" s="1">
        <v>44364</v>
      </c>
      <c r="C31968">
        <v>52.9</v>
      </c>
    </row>
    <row r="31969" spans="1:3" x14ac:dyDescent="0.2">
      <c r="A31969" t="s">
        <v>4365</v>
      </c>
      <c r="B31969" s="1">
        <v>44364</v>
      </c>
      <c r="C31969">
        <v>228.55</v>
      </c>
    </row>
    <row r="31970" spans="1:3" x14ac:dyDescent="0.2">
      <c r="A31970" t="s">
        <v>1770</v>
      </c>
      <c r="B31970" s="1">
        <v>44364</v>
      </c>
      <c r="C31970">
        <v>128.15</v>
      </c>
    </row>
    <row r="31971" spans="1:3" x14ac:dyDescent="0.2">
      <c r="A31971" t="s">
        <v>19663</v>
      </c>
      <c r="B31971" s="1">
        <v>44364</v>
      </c>
      <c r="C31971">
        <v>282.45</v>
      </c>
    </row>
    <row r="31972" spans="1:3" x14ac:dyDescent="0.2">
      <c r="A31972" t="s">
        <v>18264</v>
      </c>
      <c r="B31972" s="1">
        <v>44364</v>
      </c>
      <c r="C31972">
        <v>50.8</v>
      </c>
    </row>
    <row r="31973" spans="1:3" x14ac:dyDescent="0.2">
      <c r="A31973" t="s">
        <v>18047</v>
      </c>
      <c r="B31973" s="1">
        <v>44364</v>
      </c>
      <c r="C31973">
        <v>74.14</v>
      </c>
    </row>
    <row r="31974" spans="1:3" x14ac:dyDescent="0.2">
      <c r="A31974" t="s">
        <v>19664</v>
      </c>
      <c r="B31974" s="1">
        <v>44364</v>
      </c>
      <c r="C31974">
        <v>51.9</v>
      </c>
    </row>
    <row r="31975" spans="1:3" x14ac:dyDescent="0.2">
      <c r="A31975" t="s">
        <v>2938</v>
      </c>
      <c r="B31975" s="1">
        <v>44364</v>
      </c>
      <c r="C31975">
        <v>186</v>
      </c>
    </row>
    <row r="31976" spans="1:3" x14ac:dyDescent="0.2">
      <c r="A31976" t="s">
        <v>4344</v>
      </c>
      <c r="B31976" s="1">
        <v>44364</v>
      </c>
      <c r="C31976">
        <v>170.55</v>
      </c>
    </row>
    <row r="31977" spans="1:3" x14ac:dyDescent="0.2">
      <c r="A31977" t="s">
        <v>2639</v>
      </c>
      <c r="B31977" s="1">
        <v>44364</v>
      </c>
      <c r="C31977">
        <v>156.77000000000001</v>
      </c>
    </row>
    <row r="31978" spans="1:3" x14ac:dyDescent="0.2">
      <c r="A31978" t="s">
        <v>536</v>
      </c>
      <c r="B31978" s="1">
        <v>44364</v>
      </c>
      <c r="C31978">
        <v>76.23</v>
      </c>
    </row>
    <row r="31979" spans="1:3" x14ac:dyDescent="0.2">
      <c r="A31979" t="s">
        <v>19665</v>
      </c>
      <c r="B31979" s="1">
        <v>44364</v>
      </c>
      <c r="C31979">
        <v>67.849999999999994</v>
      </c>
    </row>
    <row r="31980" spans="1:3" x14ac:dyDescent="0.2">
      <c r="A31980" t="s">
        <v>479</v>
      </c>
      <c r="B31980" s="1">
        <v>44364</v>
      </c>
      <c r="C31980">
        <v>124.25</v>
      </c>
    </row>
    <row r="31981" spans="1:3" x14ac:dyDescent="0.2">
      <c r="A31981" t="s">
        <v>225</v>
      </c>
      <c r="B31981" s="1">
        <v>44364</v>
      </c>
      <c r="C31981">
        <v>664.88</v>
      </c>
    </row>
    <row r="31982" spans="1:3" x14ac:dyDescent="0.2">
      <c r="A31982" t="s">
        <v>536</v>
      </c>
      <c r="B31982" s="1">
        <v>44364</v>
      </c>
      <c r="C31982">
        <v>41.48</v>
      </c>
    </row>
    <row r="31983" spans="1:3" x14ac:dyDescent="0.2">
      <c r="A31983" t="s">
        <v>536</v>
      </c>
      <c r="B31983" s="1">
        <v>44364</v>
      </c>
      <c r="C31983">
        <v>41.48</v>
      </c>
    </row>
    <row r="31984" spans="1:3" x14ac:dyDescent="0.2">
      <c r="A31984" t="s">
        <v>46</v>
      </c>
      <c r="B31984" s="1">
        <v>44364</v>
      </c>
      <c r="C31984">
        <v>102</v>
      </c>
    </row>
    <row r="31985" spans="1:3" x14ac:dyDescent="0.2">
      <c r="A31985" t="s">
        <v>119</v>
      </c>
      <c r="B31985" s="1">
        <v>44364</v>
      </c>
      <c r="C31985">
        <v>40.65</v>
      </c>
    </row>
    <row r="31986" spans="1:3" x14ac:dyDescent="0.2">
      <c r="A31986" t="s">
        <v>46</v>
      </c>
      <c r="B31986" s="1">
        <v>44364</v>
      </c>
      <c r="C31986">
        <v>197.7</v>
      </c>
    </row>
    <row r="31987" spans="1:3" x14ac:dyDescent="0.2">
      <c r="A31987" t="s">
        <v>119</v>
      </c>
      <c r="B31987" s="1">
        <v>44364</v>
      </c>
      <c r="C31987">
        <v>352.99</v>
      </c>
    </row>
    <row r="31988" spans="1:3" x14ac:dyDescent="0.2">
      <c r="A31988" t="s">
        <v>19666</v>
      </c>
      <c r="B31988" s="1">
        <v>44364</v>
      </c>
      <c r="C31988">
        <v>11.99</v>
      </c>
    </row>
    <row r="31989" spans="1:3" x14ac:dyDescent="0.2">
      <c r="A31989" t="s">
        <v>19667</v>
      </c>
      <c r="B31989" s="1">
        <v>44364</v>
      </c>
      <c r="C31989">
        <v>54.2</v>
      </c>
    </row>
    <row r="31990" spans="1:3" x14ac:dyDescent="0.2">
      <c r="A31990" t="s">
        <v>19668</v>
      </c>
      <c r="B31990" s="1">
        <v>44364</v>
      </c>
      <c r="C31990">
        <v>126.35</v>
      </c>
    </row>
    <row r="31991" spans="1:3" x14ac:dyDescent="0.2">
      <c r="A31991" t="s">
        <v>8067</v>
      </c>
      <c r="B31991" s="1">
        <v>44364</v>
      </c>
      <c r="C31991">
        <v>222.15</v>
      </c>
    </row>
    <row r="31992" spans="1:3" x14ac:dyDescent="0.2">
      <c r="A31992" t="s">
        <v>12</v>
      </c>
      <c r="B31992" s="1">
        <v>44364</v>
      </c>
      <c r="C31992">
        <v>283.13</v>
      </c>
    </row>
    <row r="31993" spans="1:3" x14ac:dyDescent="0.2">
      <c r="A31993" t="s">
        <v>19649</v>
      </c>
      <c r="B31993" s="1">
        <v>44365</v>
      </c>
      <c r="C31993">
        <v>3801.75</v>
      </c>
    </row>
    <row r="31994" spans="1:3" x14ac:dyDescent="0.2">
      <c r="A31994" t="s">
        <v>19650</v>
      </c>
      <c r="B31994" s="1">
        <v>44365</v>
      </c>
      <c r="C31994">
        <v>74.900000000000006</v>
      </c>
    </row>
    <row r="31995" spans="1:3" x14ac:dyDescent="0.2">
      <c r="A31995" t="s">
        <v>9767</v>
      </c>
      <c r="B31995" s="1">
        <v>44365</v>
      </c>
      <c r="C31995">
        <v>56.9</v>
      </c>
    </row>
    <row r="31996" spans="1:3" x14ac:dyDescent="0.2">
      <c r="A31996" t="s">
        <v>3</v>
      </c>
      <c r="B31996" s="1">
        <v>44365</v>
      </c>
      <c r="C31996">
        <v>155.85</v>
      </c>
    </row>
    <row r="31997" spans="1:3" x14ac:dyDescent="0.2">
      <c r="A31997" t="s">
        <v>6139</v>
      </c>
      <c r="B31997" s="1">
        <v>44365</v>
      </c>
      <c r="C31997">
        <v>301.47000000000003</v>
      </c>
    </row>
    <row r="31998" spans="1:3" x14ac:dyDescent="0.2">
      <c r="A31998" t="s">
        <v>19651</v>
      </c>
      <c r="B31998" s="1">
        <v>44365</v>
      </c>
      <c r="C31998">
        <v>56.9</v>
      </c>
    </row>
    <row r="31999" spans="1:3" x14ac:dyDescent="0.2">
      <c r="A31999" t="s">
        <v>534</v>
      </c>
      <c r="B31999" s="1">
        <v>44365</v>
      </c>
      <c r="C31999">
        <v>1052.75</v>
      </c>
    </row>
    <row r="32000" spans="1:3" x14ac:dyDescent="0.2">
      <c r="A32000" t="s">
        <v>3</v>
      </c>
      <c r="B32000" s="1">
        <v>44365</v>
      </c>
      <c r="C32000">
        <v>326.5</v>
      </c>
    </row>
    <row r="32001" spans="1:3" x14ac:dyDescent="0.2">
      <c r="A32001" t="s">
        <v>534</v>
      </c>
      <c r="B32001" s="1">
        <v>44365</v>
      </c>
      <c r="C32001">
        <v>10305.5</v>
      </c>
    </row>
    <row r="32002" spans="1:3" x14ac:dyDescent="0.2">
      <c r="A32002" t="s">
        <v>17009</v>
      </c>
      <c r="B32002" s="1">
        <v>44365</v>
      </c>
      <c r="C32002">
        <v>177.85</v>
      </c>
    </row>
    <row r="32003" spans="1:3" x14ac:dyDescent="0.2">
      <c r="A32003" t="s">
        <v>597</v>
      </c>
      <c r="B32003" s="1">
        <v>44365</v>
      </c>
      <c r="C32003">
        <v>970.65</v>
      </c>
    </row>
    <row r="32004" spans="1:3" x14ac:dyDescent="0.2">
      <c r="A32004" t="s">
        <v>5606</v>
      </c>
      <c r="B32004" s="1">
        <v>44365</v>
      </c>
      <c r="C32004">
        <v>27.85</v>
      </c>
    </row>
    <row r="32005" spans="1:3" x14ac:dyDescent="0.2">
      <c r="A32005" t="s">
        <v>19652</v>
      </c>
      <c r="B32005" s="1">
        <v>44365</v>
      </c>
      <c r="C32005">
        <v>47.9</v>
      </c>
    </row>
    <row r="32006" spans="1:3" x14ac:dyDescent="0.2">
      <c r="A32006" t="s">
        <v>19653</v>
      </c>
      <c r="B32006" s="1">
        <v>44365</v>
      </c>
      <c r="C32006">
        <v>47.9</v>
      </c>
    </row>
    <row r="32007" spans="1:3" x14ac:dyDescent="0.2">
      <c r="A32007" t="s">
        <v>253</v>
      </c>
      <c r="B32007" s="1">
        <v>44365</v>
      </c>
      <c r="C32007">
        <v>1358.04</v>
      </c>
    </row>
    <row r="32008" spans="1:3" x14ac:dyDescent="0.2">
      <c r="A32008" t="s">
        <v>383</v>
      </c>
      <c r="B32008" s="1">
        <v>44365</v>
      </c>
      <c r="C32008">
        <v>47.25</v>
      </c>
    </row>
    <row r="32009" spans="1:3" x14ac:dyDescent="0.2">
      <c r="A32009" t="s">
        <v>11391</v>
      </c>
      <c r="B32009" s="1">
        <v>44365</v>
      </c>
      <c r="C32009">
        <v>33.340000000000003</v>
      </c>
    </row>
    <row r="32010" spans="1:3" x14ac:dyDescent="0.2">
      <c r="A32010" t="s">
        <v>321</v>
      </c>
      <c r="B32010" s="1">
        <v>44365</v>
      </c>
      <c r="C32010">
        <v>297.77999999999997</v>
      </c>
    </row>
    <row r="32011" spans="1:3" x14ac:dyDescent="0.2">
      <c r="A32011" t="s">
        <v>383</v>
      </c>
      <c r="B32011" s="1">
        <v>44365</v>
      </c>
      <c r="C32011">
        <v>47.25</v>
      </c>
    </row>
    <row r="32012" spans="1:3" x14ac:dyDescent="0.2">
      <c r="A32012" t="s">
        <v>229</v>
      </c>
      <c r="B32012" s="1">
        <v>44365</v>
      </c>
      <c r="C32012">
        <v>31.93</v>
      </c>
    </row>
    <row r="32013" spans="1:3" x14ac:dyDescent="0.2">
      <c r="A32013" t="s">
        <v>19654</v>
      </c>
      <c r="B32013" s="1">
        <v>44365</v>
      </c>
      <c r="C32013">
        <v>206.5</v>
      </c>
    </row>
    <row r="32014" spans="1:3" x14ac:dyDescent="0.2">
      <c r="A32014" t="s">
        <v>19655</v>
      </c>
      <c r="B32014" s="1">
        <v>44365</v>
      </c>
      <c r="C32014">
        <v>70.45</v>
      </c>
    </row>
    <row r="32015" spans="1:3" x14ac:dyDescent="0.2">
      <c r="A32015" t="s">
        <v>18954</v>
      </c>
      <c r="B32015" s="1">
        <v>44365</v>
      </c>
      <c r="C32015">
        <v>102.35</v>
      </c>
    </row>
    <row r="32016" spans="1:3" x14ac:dyDescent="0.2">
      <c r="A32016" t="s">
        <v>19656</v>
      </c>
      <c r="B32016" s="1">
        <v>44365</v>
      </c>
      <c r="C32016">
        <v>56.9</v>
      </c>
    </row>
    <row r="32017" spans="1:3" x14ac:dyDescent="0.2">
      <c r="A32017" t="s">
        <v>19657</v>
      </c>
      <c r="B32017" s="1">
        <v>44365</v>
      </c>
      <c r="C32017">
        <v>56.9</v>
      </c>
    </row>
    <row r="32018" spans="1:3" x14ac:dyDescent="0.2">
      <c r="A32018" t="s">
        <v>19235</v>
      </c>
      <c r="B32018" s="1">
        <v>44365</v>
      </c>
      <c r="C32018">
        <v>92.9</v>
      </c>
    </row>
    <row r="32019" spans="1:3" x14ac:dyDescent="0.2">
      <c r="A32019" t="s">
        <v>19658</v>
      </c>
      <c r="B32019" s="1">
        <v>44365</v>
      </c>
      <c r="C32019">
        <v>41.9</v>
      </c>
    </row>
    <row r="32020" spans="1:3" x14ac:dyDescent="0.2">
      <c r="A32020" t="s">
        <v>9127</v>
      </c>
      <c r="B32020" s="1">
        <v>44365</v>
      </c>
      <c r="C32020">
        <v>225.2</v>
      </c>
    </row>
    <row r="32021" spans="1:3" x14ac:dyDescent="0.2">
      <c r="A32021" t="s">
        <v>19659</v>
      </c>
      <c r="B32021" s="1">
        <v>44365</v>
      </c>
      <c r="C32021">
        <v>11.99</v>
      </c>
    </row>
    <row r="32022" spans="1:3" x14ac:dyDescent="0.2">
      <c r="A32022" t="s">
        <v>12</v>
      </c>
      <c r="B32022" s="1">
        <v>44365</v>
      </c>
      <c r="C32022">
        <v>336.38</v>
      </c>
    </row>
    <row r="32023" spans="1:3" x14ac:dyDescent="0.2">
      <c r="A32023" t="s">
        <v>19631</v>
      </c>
      <c r="B32023" s="1">
        <v>44368</v>
      </c>
      <c r="C32023">
        <v>36.5</v>
      </c>
    </row>
    <row r="32024" spans="1:3" x14ac:dyDescent="0.2">
      <c r="A32024" t="s">
        <v>612</v>
      </c>
      <c r="B32024" s="1">
        <v>44368</v>
      </c>
      <c r="C32024">
        <v>131.68</v>
      </c>
    </row>
    <row r="32025" spans="1:3" x14ac:dyDescent="0.2">
      <c r="A32025" t="s">
        <v>4673</v>
      </c>
      <c r="B32025" s="1">
        <v>44368</v>
      </c>
      <c r="C32025">
        <v>171.14</v>
      </c>
    </row>
    <row r="32026" spans="1:3" x14ac:dyDescent="0.2">
      <c r="A32026" t="s">
        <v>44</v>
      </c>
      <c r="B32026" s="1">
        <v>44368</v>
      </c>
      <c r="C32026">
        <v>24.98</v>
      </c>
    </row>
    <row r="32027" spans="1:3" x14ac:dyDescent="0.2">
      <c r="A32027" t="s">
        <v>79</v>
      </c>
      <c r="B32027" s="1">
        <v>44368</v>
      </c>
      <c r="C32027">
        <v>28.02</v>
      </c>
    </row>
    <row r="32028" spans="1:3" x14ac:dyDescent="0.2">
      <c r="A32028" t="s">
        <v>44</v>
      </c>
      <c r="B32028" s="1">
        <v>44368</v>
      </c>
      <c r="C32028">
        <v>14.98</v>
      </c>
    </row>
    <row r="32029" spans="1:3" x14ac:dyDescent="0.2">
      <c r="A32029" t="s">
        <v>176</v>
      </c>
      <c r="B32029" s="1">
        <v>44368</v>
      </c>
      <c r="C32029">
        <v>59.25</v>
      </c>
    </row>
    <row r="32030" spans="1:3" x14ac:dyDescent="0.2">
      <c r="A32030" t="s">
        <v>44</v>
      </c>
      <c r="B32030" s="1">
        <v>44368</v>
      </c>
      <c r="C32030">
        <v>76.23</v>
      </c>
    </row>
    <row r="32031" spans="1:3" x14ac:dyDescent="0.2">
      <c r="A32031" t="s">
        <v>326</v>
      </c>
      <c r="B32031" s="1">
        <v>44368</v>
      </c>
      <c r="C32031">
        <v>817.63</v>
      </c>
    </row>
    <row r="32032" spans="1:3" x14ac:dyDescent="0.2">
      <c r="A32032" t="s">
        <v>19632</v>
      </c>
      <c r="B32032" s="1">
        <v>44368</v>
      </c>
      <c r="C32032">
        <v>80.7</v>
      </c>
    </row>
    <row r="32033" spans="1:3" x14ac:dyDescent="0.2">
      <c r="A32033" t="s">
        <v>12133</v>
      </c>
      <c r="B32033" s="1">
        <v>44368</v>
      </c>
      <c r="C32033">
        <v>85.45</v>
      </c>
    </row>
    <row r="32034" spans="1:3" x14ac:dyDescent="0.2">
      <c r="A32034" t="s">
        <v>16488</v>
      </c>
      <c r="B32034" s="1">
        <v>44368</v>
      </c>
      <c r="C32034">
        <v>90</v>
      </c>
    </row>
    <row r="32035" spans="1:3" x14ac:dyDescent="0.2">
      <c r="A32035" t="s">
        <v>44</v>
      </c>
      <c r="B32035" s="1">
        <v>44368</v>
      </c>
      <c r="C32035">
        <v>222.43</v>
      </c>
    </row>
    <row r="32036" spans="1:3" x14ac:dyDescent="0.2">
      <c r="A32036" t="s">
        <v>44</v>
      </c>
      <c r="B32036" s="1">
        <v>44368</v>
      </c>
      <c r="C32036">
        <v>636.54999999999995</v>
      </c>
    </row>
    <row r="32037" spans="1:3" x14ac:dyDescent="0.2">
      <c r="A32037" t="s">
        <v>584</v>
      </c>
      <c r="B32037" s="1">
        <v>44368</v>
      </c>
      <c r="C32037">
        <v>21.71</v>
      </c>
    </row>
    <row r="32038" spans="1:3" x14ac:dyDescent="0.2">
      <c r="A32038" t="s">
        <v>19633</v>
      </c>
      <c r="B32038" s="1">
        <v>44368</v>
      </c>
      <c r="C32038">
        <v>36.9</v>
      </c>
    </row>
    <row r="32039" spans="1:3" x14ac:dyDescent="0.2">
      <c r="A32039" t="s">
        <v>15014</v>
      </c>
      <c r="B32039" s="1">
        <v>44368</v>
      </c>
      <c r="C32039">
        <v>36.9</v>
      </c>
    </row>
    <row r="32040" spans="1:3" x14ac:dyDescent="0.2">
      <c r="A32040" t="s">
        <v>79</v>
      </c>
      <c r="B32040" s="1">
        <v>44368</v>
      </c>
      <c r="C32040">
        <v>28.02</v>
      </c>
    </row>
    <row r="32041" spans="1:3" x14ac:dyDescent="0.2">
      <c r="A32041" t="s">
        <v>79</v>
      </c>
      <c r="B32041" s="1">
        <v>44368</v>
      </c>
      <c r="C32041">
        <v>48.09</v>
      </c>
    </row>
    <row r="32042" spans="1:3" x14ac:dyDescent="0.2">
      <c r="A32042" t="s">
        <v>79</v>
      </c>
      <c r="B32042" s="1">
        <v>44368</v>
      </c>
      <c r="C32042">
        <v>28.02</v>
      </c>
    </row>
    <row r="32043" spans="1:3" x14ac:dyDescent="0.2">
      <c r="A32043" t="s">
        <v>79</v>
      </c>
      <c r="B32043" s="1">
        <v>44368</v>
      </c>
      <c r="C32043">
        <v>48.09</v>
      </c>
    </row>
    <row r="32044" spans="1:3" x14ac:dyDescent="0.2">
      <c r="A32044" t="s">
        <v>79</v>
      </c>
      <c r="B32044" s="1">
        <v>44368</v>
      </c>
      <c r="C32044">
        <v>28.02</v>
      </c>
    </row>
    <row r="32045" spans="1:3" x14ac:dyDescent="0.2">
      <c r="A32045" t="s">
        <v>79</v>
      </c>
      <c r="B32045" s="1">
        <v>44368</v>
      </c>
      <c r="C32045">
        <v>28.02</v>
      </c>
    </row>
    <row r="32046" spans="1:3" x14ac:dyDescent="0.2">
      <c r="A32046" t="s">
        <v>11517</v>
      </c>
      <c r="B32046" s="1">
        <v>44368</v>
      </c>
      <c r="C32046">
        <v>575.4</v>
      </c>
    </row>
    <row r="32047" spans="1:3" x14ac:dyDescent="0.2">
      <c r="A32047" t="s">
        <v>19578</v>
      </c>
      <c r="B32047" s="1">
        <v>44368</v>
      </c>
      <c r="C32047">
        <v>147.80000000000001</v>
      </c>
    </row>
    <row r="32048" spans="1:3" x14ac:dyDescent="0.2">
      <c r="A32048" t="s">
        <v>79</v>
      </c>
      <c r="B32048" s="1">
        <v>44368</v>
      </c>
      <c r="C32048">
        <v>28.02</v>
      </c>
    </row>
    <row r="32049" spans="1:3" x14ac:dyDescent="0.2">
      <c r="A32049" t="s">
        <v>13119</v>
      </c>
      <c r="B32049" s="1">
        <v>44368</v>
      </c>
      <c r="C32049">
        <v>242.35</v>
      </c>
    </row>
    <row r="32050" spans="1:3" x14ac:dyDescent="0.2">
      <c r="A32050" t="s">
        <v>19634</v>
      </c>
      <c r="B32050" s="1">
        <v>44368</v>
      </c>
      <c r="C32050">
        <v>64.95</v>
      </c>
    </row>
    <row r="32051" spans="1:3" x14ac:dyDescent="0.2">
      <c r="A32051" t="s">
        <v>176</v>
      </c>
      <c r="B32051" s="1">
        <v>44368</v>
      </c>
      <c r="C32051">
        <v>1027</v>
      </c>
    </row>
    <row r="32052" spans="1:3" x14ac:dyDescent="0.2">
      <c r="A32052" t="s">
        <v>34</v>
      </c>
      <c r="B32052" s="1">
        <v>44368</v>
      </c>
      <c r="C32052">
        <v>54.97</v>
      </c>
    </row>
    <row r="32053" spans="1:3" x14ac:dyDescent="0.2">
      <c r="A32053" t="s">
        <v>9935</v>
      </c>
      <c r="B32053" s="1">
        <v>44368</v>
      </c>
      <c r="C32053">
        <v>74.900000000000006</v>
      </c>
    </row>
    <row r="32054" spans="1:3" x14ac:dyDescent="0.2">
      <c r="A32054" t="s">
        <v>6139</v>
      </c>
      <c r="B32054" s="1">
        <v>44368</v>
      </c>
      <c r="C32054">
        <v>544.54</v>
      </c>
    </row>
    <row r="32055" spans="1:3" x14ac:dyDescent="0.2">
      <c r="A32055" t="s">
        <v>396</v>
      </c>
      <c r="B32055" s="1">
        <v>44368</v>
      </c>
      <c r="C32055">
        <v>195.6</v>
      </c>
    </row>
    <row r="32056" spans="1:3" x14ac:dyDescent="0.2">
      <c r="A32056" t="s">
        <v>46</v>
      </c>
      <c r="B32056" s="1">
        <v>44368</v>
      </c>
      <c r="C32056">
        <v>524.70000000000005</v>
      </c>
    </row>
    <row r="32057" spans="1:3" x14ac:dyDescent="0.2">
      <c r="A32057" t="s">
        <v>184</v>
      </c>
      <c r="B32057" s="1">
        <v>44368</v>
      </c>
      <c r="C32057">
        <v>41.48</v>
      </c>
    </row>
    <row r="32058" spans="1:3" x14ac:dyDescent="0.2">
      <c r="A32058" t="s">
        <v>2290</v>
      </c>
      <c r="B32058" s="1">
        <v>44368</v>
      </c>
      <c r="C32058">
        <v>102.95</v>
      </c>
    </row>
    <row r="32059" spans="1:3" x14ac:dyDescent="0.2">
      <c r="A32059" t="s">
        <v>4184</v>
      </c>
      <c r="B32059" s="1">
        <v>44368</v>
      </c>
      <c r="C32059">
        <v>1137.28</v>
      </c>
    </row>
    <row r="32060" spans="1:3" x14ac:dyDescent="0.2">
      <c r="A32060" t="s">
        <v>1512</v>
      </c>
      <c r="B32060" s="1">
        <v>44368</v>
      </c>
      <c r="C32060">
        <v>984.82</v>
      </c>
    </row>
    <row r="32061" spans="1:3" x14ac:dyDescent="0.2">
      <c r="A32061" t="s">
        <v>34</v>
      </c>
      <c r="B32061" s="1">
        <v>44368</v>
      </c>
      <c r="C32061">
        <v>80.05</v>
      </c>
    </row>
    <row r="32062" spans="1:3" x14ac:dyDescent="0.2">
      <c r="A32062" t="s">
        <v>10473</v>
      </c>
      <c r="B32062" s="1">
        <v>44368</v>
      </c>
      <c r="C32062">
        <v>42.8</v>
      </c>
    </row>
    <row r="32063" spans="1:3" x14ac:dyDescent="0.2">
      <c r="A32063" t="s">
        <v>19465</v>
      </c>
      <c r="B32063" s="1">
        <v>44368</v>
      </c>
      <c r="C32063">
        <v>39.450000000000003</v>
      </c>
    </row>
    <row r="32064" spans="1:3" x14ac:dyDescent="0.2">
      <c r="A32064" t="s">
        <v>19635</v>
      </c>
      <c r="B32064" s="1">
        <v>44368</v>
      </c>
      <c r="C32064">
        <v>52.95</v>
      </c>
    </row>
    <row r="32065" spans="1:3" x14ac:dyDescent="0.2">
      <c r="A32065" t="s">
        <v>19636</v>
      </c>
      <c r="B32065" s="1">
        <v>44368</v>
      </c>
      <c r="C32065">
        <v>64.5</v>
      </c>
    </row>
    <row r="32066" spans="1:3" x14ac:dyDescent="0.2">
      <c r="A32066" t="s">
        <v>19637</v>
      </c>
      <c r="B32066" s="1">
        <v>44368</v>
      </c>
      <c r="C32066">
        <v>132.94999999999999</v>
      </c>
    </row>
    <row r="32067" spans="1:3" x14ac:dyDescent="0.2">
      <c r="A32067" t="s">
        <v>6083</v>
      </c>
      <c r="B32067" s="1">
        <v>44368</v>
      </c>
      <c r="C32067">
        <v>48.7</v>
      </c>
    </row>
    <row r="32068" spans="1:3" x14ac:dyDescent="0.2">
      <c r="A32068" t="s">
        <v>19638</v>
      </c>
      <c r="B32068" s="1">
        <v>44368</v>
      </c>
      <c r="C32068">
        <v>54.2</v>
      </c>
    </row>
    <row r="32069" spans="1:3" x14ac:dyDescent="0.2">
      <c r="A32069" t="s">
        <v>19639</v>
      </c>
      <c r="B32069" s="1">
        <v>44368</v>
      </c>
      <c r="C32069">
        <v>76.599999999999994</v>
      </c>
    </row>
    <row r="32070" spans="1:3" x14ac:dyDescent="0.2">
      <c r="A32070" t="s">
        <v>19640</v>
      </c>
      <c r="B32070" s="1">
        <v>44368</v>
      </c>
      <c r="C32070">
        <v>55.9</v>
      </c>
    </row>
    <row r="32071" spans="1:3" x14ac:dyDescent="0.2">
      <c r="A32071" t="s">
        <v>3955</v>
      </c>
      <c r="B32071" s="1">
        <v>44368</v>
      </c>
      <c r="C32071">
        <v>337.4</v>
      </c>
    </row>
    <row r="32072" spans="1:3" x14ac:dyDescent="0.2">
      <c r="A32072" t="s">
        <v>15659</v>
      </c>
      <c r="B32072" s="1">
        <v>44368</v>
      </c>
      <c r="C32072">
        <v>86.95</v>
      </c>
    </row>
    <row r="32073" spans="1:3" x14ac:dyDescent="0.2">
      <c r="A32073" t="s">
        <v>6487</v>
      </c>
      <c r="B32073" s="1">
        <v>44368</v>
      </c>
      <c r="C32073">
        <v>54.2</v>
      </c>
    </row>
    <row r="32074" spans="1:3" x14ac:dyDescent="0.2">
      <c r="A32074" t="s">
        <v>19641</v>
      </c>
      <c r="B32074" s="1">
        <v>44368</v>
      </c>
      <c r="C32074">
        <v>32.97</v>
      </c>
    </row>
    <row r="32075" spans="1:3" x14ac:dyDescent="0.2">
      <c r="A32075" t="s">
        <v>19642</v>
      </c>
      <c r="B32075" s="1">
        <v>44368</v>
      </c>
      <c r="C32075">
        <v>47.45</v>
      </c>
    </row>
    <row r="32076" spans="1:3" x14ac:dyDescent="0.2">
      <c r="A32076" t="s">
        <v>19643</v>
      </c>
      <c r="B32076" s="1">
        <v>44368</v>
      </c>
      <c r="C32076">
        <v>106.35</v>
      </c>
    </row>
    <row r="32077" spans="1:3" x14ac:dyDescent="0.2">
      <c r="A32077" t="s">
        <v>19644</v>
      </c>
      <c r="B32077" s="1">
        <v>44368</v>
      </c>
      <c r="C32077">
        <v>195.65</v>
      </c>
    </row>
    <row r="32078" spans="1:3" x14ac:dyDescent="0.2">
      <c r="A32078" t="s">
        <v>6415</v>
      </c>
      <c r="B32078" s="1">
        <v>44368</v>
      </c>
      <c r="C32078">
        <v>130.6</v>
      </c>
    </row>
    <row r="32079" spans="1:3" x14ac:dyDescent="0.2">
      <c r="A32079" t="s">
        <v>16529</v>
      </c>
      <c r="B32079" s="1">
        <v>44368</v>
      </c>
      <c r="C32079">
        <v>225.15</v>
      </c>
    </row>
    <row r="32080" spans="1:3" x14ac:dyDescent="0.2">
      <c r="A32080" t="s">
        <v>19645</v>
      </c>
      <c r="B32080" s="1">
        <v>44368</v>
      </c>
      <c r="C32080">
        <v>107.4</v>
      </c>
    </row>
    <row r="32081" spans="1:3" x14ac:dyDescent="0.2">
      <c r="A32081" t="s">
        <v>19646</v>
      </c>
      <c r="B32081" s="1">
        <v>44368</v>
      </c>
      <c r="C32081">
        <v>82.85</v>
      </c>
    </row>
    <row r="32082" spans="1:3" x14ac:dyDescent="0.2">
      <c r="A32082" t="s">
        <v>1081</v>
      </c>
      <c r="B32082" s="1">
        <v>44368</v>
      </c>
      <c r="C32082">
        <v>68.900000000000006</v>
      </c>
    </row>
    <row r="32083" spans="1:3" x14ac:dyDescent="0.2">
      <c r="A32083" t="s">
        <v>19647</v>
      </c>
      <c r="B32083" s="1">
        <v>44368</v>
      </c>
      <c r="C32083">
        <v>47.8</v>
      </c>
    </row>
    <row r="32084" spans="1:3" x14ac:dyDescent="0.2">
      <c r="A32084" t="s">
        <v>9519</v>
      </c>
      <c r="B32084" s="1">
        <v>44368</v>
      </c>
      <c r="C32084">
        <v>53.9</v>
      </c>
    </row>
    <row r="32085" spans="1:3" x14ac:dyDescent="0.2">
      <c r="A32085" t="s">
        <v>19428</v>
      </c>
      <c r="B32085" s="1">
        <v>44368</v>
      </c>
      <c r="C32085">
        <v>204.5</v>
      </c>
    </row>
    <row r="32086" spans="1:3" x14ac:dyDescent="0.2">
      <c r="A32086" t="s">
        <v>19178</v>
      </c>
      <c r="B32086" s="1">
        <v>44368</v>
      </c>
      <c r="C32086">
        <v>49.75</v>
      </c>
    </row>
    <row r="32087" spans="1:3" x14ac:dyDescent="0.2">
      <c r="A32087" t="s">
        <v>445</v>
      </c>
      <c r="B32087" s="1">
        <v>44368</v>
      </c>
      <c r="C32087">
        <v>180.2</v>
      </c>
    </row>
    <row r="32088" spans="1:3" x14ac:dyDescent="0.2">
      <c r="A32088" t="s">
        <v>445</v>
      </c>
      <c r="B32088" s="1">
        <v>44368</v>
      </c>
      <c r="C32088">
        <v>18.95</v>
      </c>
    </row>
    <row r="32089" spans="1:3" x14ac:dyDescent="0.2">
      <c r="A32089" t="s">
        <v>19196</v>
      </c>
      <c r="B32089" s="1">
        <v>44368</v>
      </c>
      <c r="C32089">
        <v>49.95</v>
      </c>
    </row>
    <row r="32090" spans="1:3" x14ac:dyDescent="0.2">
      <c r="A32090" t="s">
        <v>9465</v>
      </c>
      <c r="B32090" s="1">
        <v>44368</v>
      </c>
      <c r="C32090">
        <v>81.849999999999994</v>
      </c>
    </row>
    <row r="32091" spans="1:3" x14ac:dyDescent="0.2">
      <c r="A32091" t="s">
        <v>15049</v>
      </c>
      <c r="B32091" s="1">
        <v>44368</v>
      </c>
      <c r="C32091">
        <v>43.9</v>
      </c>
    </row>
    <row r="32092" spans="1:3" x14ac:dyDescent="0.2">
      <c r="A32092" t="s">
        <v>10661</v>
      </c>
      <c r="B32092" s="1">
        <v>44368</v>
      </c>
      <c r="C32092">
        <v>91.85</v>
      </c>
    </row>
    <row r="32093" spans="1:3" x14ac:dyDescent="0.2">
      <c r="A32093" t="s">
        <v>19193</v>
      </c>
      <c r="B32093" s="1">
        <v>44368</v>
      </c>
      <c r="C32093">
        <v>65</v>
      </c>
    </row>
    <row r="32094" spans="1:3" x14ac:dyDescent="0.2">
      <c r="A32094" t="s">
        <v>19193</v>
      </c>
      <c r="B32094" s="1">
        <v>44368</v>
      </c>
      <c r="C32094">
        <v>130</v>
      </c>
    </row>
    <row r="32095" spans="1:3" x14ac:dyDescent="0.2">
      <c r="A32095" t="s">
        <v>12</v>
      </c>
      <c r="B32095" s="1">
        <v>44368</v>
      </c>
      <c r="C32095">
        <v>255.12</v>
      </c>
    </row>
    <row r="32096" spans="1:3" x14ac:dyDescent="0.2">
      <c r="A32096" t="s">
        <v>12</v>
      </c>
      <c r="B32096" s="1">
        <v>44368</v>
      </c>
      <c r="C32096">
        <v>220.76</v>
      </c>
    </row>
    <row r="32097" spans="1:3" x14ac:dyDescent="0.2">
      <c r="A32097" t="s">
        <v>6623</v>
      </c>
      <c r="B32097" s="1">
        <v>44368</v>
      </c>
      <c r="C32097">
        <v>44.85</v>
      </c>
    </row>
    <row r="32098" spans="1:3" x14ac:dyDescent="0.2">
      <c r="A32098" t="s">
        <v>5485</v>
      </c>
      <c r="B32098" s="1">
        <v>44368</v>
      </c>
      <c r="C32098">
        <v>1789.7</v>
      </c>
    </row>
    <row r="32099" spans="1:3" x14ac:dyDescent="0.2">
      <c r="A32099" t="s">
        <v>5485</v>
      </c>
      <c r="B32099" s="1">
        <v>44368</v>
      </c>
      <c r="C32099">
        <v>43.9</v>
      </c>
    </row>
    <row r="32100" spans="1:3" x14ac:dyDescent="0.2">
      <c r="A32100" t="s">
        <v>12</v>
      </c>
      <c r="B32100" s="1">
        <v>44368</v>
      </c>
      <c r="C32100">
        <v>105.55</v>
      </c>
    </row>
    <row r="32101" spans="1:3" x14ac:dyDescent="0.2">
      <c r="A32101" t="s">
        <v>46</v>
      </c>
      <c r="B32101" s="1">
        <v>44368</v>
      </c>
      <c r="C32101">
        <v>522.29</v>
      </c>
    </row>
    <row r="32102" spans="1:3" x14ac:dyDescent="0.2">
      <c r="A32102" t="s">
        <v>19648</v>
      </c>
      <c r="B32102" s="1">
        <v>44368</v>
      </c>
      <c r="C32102">
        <v>55.75</v>
      </c>
    </row>
    <row r="32103" spans="1:3" x14ac:dyDescent="0.2">
      <c r="A32103" t="s">
        <v>147</v>
      </c>
      <c r="B32103" s="1">
        <v>44369</v>
      </c>
      <c r="C32103">
        <v>77.94</v>
      </c>
    </row>
    <row r="32104" spans="1:3" x14ac:dyDescent="0.2">
      <c r="A32104" t="s">
        <v>5613</v>
      </c>
      <c r="B32104" s="1">
        <v>44369</v>
      </c>
      <c r="C32104">
        <v>369.87</v>
      </c>
    </row>
    <row r="32105" spans="1:3" x14ac:dyDescent="0.2">
      <c r="A32105" t="s">
        <v>147</v>
      </c>
      <c r="B32105" s="1">
        <v>44369</v>
      </c>
      <c r="C32105">
        <v>93</v>
      </c>
    </row>
    <row r="32106" spans="1:3" x14ac:dyDescent="0.2">
      <c r="A32106" t="s">
        <v>8722</v>
      </c>
      <c r="B32106" s="1">
        <v>44369</v>
      </c>
      <c r="C32106">
        <v>141.9</v>
      </c>
    </row>
    <row r="32107" spans="1:3" x14ac:dyDescent="0.2">
      <c r="A32107" t="s">
        <v>286</v>
      </c>
      <c r="B32107" s="1">
        <v>44369</v>
      </c>
      <c r="C32107">
        <v>231.95</v>
      </c>
    </row>
    <row r="32108" spans="1:3" x14ac:dyDescent="0.2">
      <c r="A32108" t="s">
        <v>18783</v>
      </c>
      <c r="B32108" s="1">
        <v>44369</v>
      </c>
      <c r="C32108">
        <v>13.99</v>
      </c>
    </row>
    <row r="32109" spans="1:3" x14ac:dyDescent="0.2">
      <c r="A32109" t="s">
        <v>19621</v>
      </c>
      <c r="B32109" s="1">
        <v>44369</v>
      </c>
      <c r="C32109">
        <v>6.75</v>
      </c>
    </row>
    <row r="32110" spans="1:3" x14ac:dyDescent="0.2">
      <c r="A32110" t="s">
        <v>19622</v>
      </c>
      <c r="B32110" s="1">
        <v>44369</v>
      </c>
      <c r="C32110">
        <v>18.3</v>
      </c>
    </row>
    <row r="32111" spans="1:3" x14ac:dyDescent="0.2">
      <c r="A32111" t="s">
        <v>19623</v>
      </c>
      <c r="B32111" s="1">
        <v>44369</v>
      </c>
      <c r="C32111">
        <v>47.45</v>
      </c>
    </row>
    <row r="32112" spans="1:3" x14ac:dyDescent="0.2">
      <c r="A32112" t="s">
        <v>19624</v>
      </c>
      <c r="B32112" s="1">
        <v>44369</v>
      </c>
      <c r="C32112">
        <v>80.45</v>
      </c>
    </row>
    <row r="32113" spans="1:3" x14ac:dyDescent="0.2">
      <c r="A32113" t="s">
        <v>19263</v>
      </c>
      <c r="B32113" s="1">
        <v>44369</v>
      </c>
      <c r="C32113">
        <v>11.5</v>
      </c>
    </row>
    <row r="32114" spans="1:3" x14ac:dyDescent="0.2">
      <c r="A32114" t="s">
        <v>13774</v>
      </c>
      <c r="B32114" s="1">
        <v>44369</v>
      </c>
      <c r="C32114">
        <v>19.45</v>
      </c>
    </row>
    <row r="32115" spans="1:3" x14ac:dyDescent="0.2">
      <c r="A32115" t="s">
        <v>15049</v>
      </c>
      <c r="B32115" s="1">
        <v>44369</v>
      </c>
      <c r="C32115">
        <v>21.95</v>
      </c>
    </row>
    <row r="32116" spans="1:3" x14ac:dyDescent="0.2">
      <c r="A32116" t="s">
        <v>536</v>
      </c>
      <c r="B32116" s="1">
        <v>44369</v>
      </c>
      <c r="C32116">
        <v>44.98</v>
      </c>
    </row>
    <row r="32117" spans="1:3" x14ac:dyDescent="0.2">
      <c r="A32117" t="s">
        <v>79</v>
      </c>
      <c r="B32117" s="1">
        <v>44369</v>
      </c>
      <c r="C32117">
        <v>28.02</v>
      </c>
    </row>
    <row r="32118" spans="1:3" x14ac:dyDescent="0.2">
      <c r="A32118" t="s">
        <v>79</v>
      </c>
      <c r="B32118" s="1">
        <v>44369</v>
      </c>
      <c r="C32118">
        <v>28.02</v>
      </c>
    </row>
    <row r="32119" spans="1:3" x14ac:dyDescent="0.2">
      <c r="A32119" t="s">
        <v>79</v>
      </c>
      <c r="B32119" s="1">
        <v>44369</v>
      </c>
      <c r="C32119">
        <v>28.02</v>
      </c>
    </row>
    <row r="32120" spans="1:3" x14ac:dyDescent="0.2">
      <c r="A32120" t="s">
        <v>19625</v>
      </c>
      <c r="B32120" s="1">
        <v>44369</v>
      </c>
      <c r="C32120">
        <v>91.4</v>
      </c>
    </row>
    <row r="32121" spans="1:3" x14ac:dyDescent="0.2">
      <c r="A32121" t="s">
        <v>257</v>
      </c>
      <c r="B32121" s="1">
        <v>44369</v>
      </c>
      <c r="C32121">
        <v>1718.75</v>
      </c>
    </row>
    <row r="32122" spans="1:3" x14ac:dyDescent="0.2">
      <c r="A32122" t="s">
        <v>7514</v>
      </c>
      <c r="B32122" s="1">
        <v>44369</v>
      </c>
      <c r="C32122">
        <v>81.3</v>
      </c>
    </row>
    <row r="32123" spans="1:3" x14ac:dyDescent="0.2">
      <c r="A32123" t="s">
        <v>3</v>
      </c>
      <c r="B32123" s="1">
        <v>44369</v>
      </c>
      <c r="C32123">
        <v>220</v>
      </c>
    </row>
    <row r="32124" spans="1:3" x14ac:dyDescent="0.2">
      <c r="A32124" t="s">
        <v>19626</v>
      </c>
      <c r="B32124" s="1">
        <v>44369</v>
      </c>
      <c r="C32124">
        <v>33.85</v>
      </c>
    </row>
    <row r="32125" spans="1:3" x14ac:dyDescent="0.2">
      <c r="A32125" t="s">
        <v>46</v>
      </c>
      <c r="B32125" s="1">
        <v>44369</v>
      </c>
      <c r="C32125">
        <v>802.38</v>
      </c>
    </row>
    <row r="32126" spans="1:3" x14ac:dyDescent="0.2">
      <c r="A32126" t="s">
        <v>18411</v>
      </c>
      <c r="B32126" s="1">
        <v>44369</v>
      </c>
      <c r="C32126">
        <v>8.9499999999999993</v>
      </c>
    </row>
    <row r="32127" spans="1:3" x14ac:dyDescent="0.2">
      <c r="A32127" t="s">
        <v>707</v>
      </c>
      <c r="B32127" s="1">
        <v>44369</v>
      </c>
      <c r="C32127">
        <v>70.25</v>
      </c>
    </row>
    <row r="32128" spans="1:3" x14ac:dyDescent="0.2">
      <c r="A32128" t="s">
        <v>1322</v>
      </c>
      <c r="B32128" s="1">
        <v>44369</v>
      </c>
      <c r="C32128">
        <v>61.2</v>
      </c>
    </row>
    <row r="32129" spans="1:3" x14ac:dyDescent="0.2">
      <c r="A32129" t="s">
        <v>1258</v>
      </c>
      <c r="B32129" s="1">
        <v>44369</v>
      </c>
      <c r="C32129">
        <v>199.61</v>
      </c>
    </row>
    <row r="32130" spans="1:3" x14ac:dyDescent="0.2">
      <c r="A32130" t="s">
        <v>32</v>
      </c>
      <c r="B32130" s="1">
        <v>44369</v>
      </c>
      <c r="C32130">
        <v>499.56</v>
      </c>
    </row>
    <row r="32131" spans="1:3" x14ac:dyDescent="0.2">
      <c r="A32131" t="s">
        <v>256</v>
      </c>
      <c r="B32131" s="1">
        <v>44369</v>
      </c>
      <c r="C32131">
        <v>55.01</v>
      </c>
    </row>
    <row r="32132" spans="1:3" x14ac:dyDescent="0.2">
      <c r="A32132" t="s">
        <v>19627</v>
      </c>
      <c r="B32132" s="1">
        <v>44369</v>
      </c>
      <c r="C32132">
        <v>180</v>
      </c>
    </row>
    <row r="32133" spans="1:3" x14ac:dyDescent="0.2">
      <c r="A32133" t="s">
        <v>19628</v>
      </c>
      <c r="B32133" s="1">
        <v>44369</v>
      </c>
      <c r="C32133">
        <v>89.9</v>
      </c>
    </row>
    <row r="32134" spans="1:3" x14ac:dyDescent="0.2">
      <c r="A32134" t="s">
        <v>15411</v>
      </c>
      <c r="B32134" s="1">
        <v>44369</v>
      </c>
      <c r="C32134">
        <v>24.53</v>
      </c>
    </row>
    <row r="32135" spans="1:3" x14ac:dyDescent="0.2">
      <c r="A32135" t="s">
        <v>1258</v>
      </c>
      <c r="B32135" s="1">
        <v>44369</v>
      </c>
      <c r="C32135">
        <v>878.83</v>
      </c>
    </row>
    <row r="32136" spans="1:3" x14ac:dyDescent="0.2">
      <c r="A32136" t="s">
        <v>8</v>
      </c>
      <c r="B32136" s="1">
        <v>44369</v>
      </c>
      <c r="C32136">
        <v>65</v>
      </c>
    </row>
    <row r="32137" spans="1:3" x14ac:dyDescent="0.2">
      <c r="A32137" t="s">
        <v>17671</v>
      </c>
      <c r="B32137" s="1">
        <v>44369</v>
      </c>
      <c r="C32137">
        <v>71.89</v>
      </c>
    </row>
    <row r="32138" spans="1:3" x14ac:dyDescent="0.2">
      <c r="A32138" t="s">
        <v>13179</v>
      </c>
      <c r="B32138" s="1">
        <v>44369</v>
      </c>
      <c r="C32138">
        <v>71.8</v>
      </c>
    </row>
    <row r="32139" spans="1:3" x14ac:dyDescent="0.2">
      <c r="A32139" t="s">
        <v>72</v>
      </c>
      <c r="B32139" s="1">
        <v>44369</v>
      </c>
      <c r="C32139">
        <v>74.75</v>
      </c>
    </row>
    <row r="32140" spans="1:3" x14ac:dyDescent="0.2">
      <c r="A32140" t="s">
        <v>11551</v>
      </c>
      <c r="B32140" s="1">
        <v>44369</v>
      </c>
      <c r="C32140">
        <v>90.45</v>
      </c>
    </row>
    <row r="32141" spans="1:3" x14ac:dyDescent="0.2">
      <c r="A32141" t="s">
        <v>12591</v>
      </c>
      <c r="B32141" s="1">
        <v>44369</v>
      </c>
      <c r="C32141">
        <v>8.9499999999999993</v>
      </c>
    </row>
    <row r="32142" spans="1:3" x14ac:dyDescent="0.2">
      <c r="A32142" t="s">
        <v>17054</v>
      </c>
      <c r="B32142" s="1">
        <v>44369</v>
      </c>
      <c r="C32142">
        <v>279.36</v>
      </c>
    </row>
    <row r="32143" spans="1:3" x14ac:dyDescent="0.2">
      <c r="A32143" t="s">
        <v>6560</v>
      </c>
      <c r="B32143" s="1">
        <v>44369</v>
      </c>
      <c r="C32143">
        <v>31.9</v>
      </c>
    </row>
    <row r="32144" spans="1:3" x14ac:dyDescent="0.2">
      <c r="A32144" t="s">
        <v>6139</v>
      </c>
      <c r="B32144" s="1">
        <v>44369</v>
      </c>
      <c r="C32144">
        <v>811</v>
      </c>
    </row>
    <row r="32145" spans="1:3" x14ac:dyDescent="0.2">
      <c r="A32145" t="s">
        <v>6560</v>
      </c>
      <c r="B32145" s="1">
        <v>44369</v>
      </c>
      <c r="C32145">
        <v>447.61</v>
      </c>
    </row>
    <row r="32146" spans="1:3" x14ac:dyDescent="0.2">
      <c r="A32146" t="s">
        <v>19629</v>
      </c>
      <c r="B32146" s="1">
        <v>44369</v>
      </c>
      <c r="C32146">
        <v>51.95</v>
      </c>
    </row>
    <row r="32147" spans="1:3" x14ac:dyDescent="0.2">
      <c r="A32147" t="s">
        <v>19630</v>
      </c>
      <c r="B32147" s="1">
        <v>44369</v>
      </c>
      <c r="C32147">
        <v>47.45</v>
      </c>
    </row>
    <row r="32148" spans="1:3" x14ac:dyDescent="0.2">
      <c r="A32148" t="s">
        <v>5349</v>
      </c>
      <c r="B32148" s="1">
        <v>44369</v>
      </c>
      <c r="C32148">
        <v>72.900000000000006</v>
      </c>
    </row>
    <row r="32149" spans="1:3" x14ac:dyDescent="0.2">
      <c r="A32149" t="s">
        <v>12556</v>
      </c>
      <c r="B32149" s="1">
        <v>44369</v>
      </c>
      <c r="C32149">
        <v>247.35</v>
      </c>
    </row>
    <row r="32150" spans="1:3" x14ac:dyDescent="0.2">
      <c r="A32150" t="s">
        <v>119</v>
      </c>
      <c r="B32150" s="1">
        <v>44369</v>
      </c>
      <c r="C32150">
        <v>575.61</v>
      </c>
    </row>
    <row r="32151" spans="1:3" x14ac:dyDescent="0.2">
      <c r="A32151" t="s">
        <v>12</v>
      </c>
      <c r="B32151" s="1">
        <v>44369</v>
      </c>
      <c r="C32151">
        <v>463.94</v>
      </c>
    </row>
    <row r="32152" spans="1:3" x14ac:dyDescent="0.2">
      <c r="A32152" t="s">
        <v>14271</v>
      </c>
      <c r="B32152" s="1">
        <v>44369</v>
      </c>
      <c r="C32152">
        <v>288.8</v>
      </c>
    </row>
    <row r="32153" spans="1:3" x14ac:dyDescent="0.2">
      <c r="A32153" t="s">
        <v>14271</v>
      </c>
      <c r="B32153" s="1">
        <v>44369</v>
      </c>
      <c r="C32153">
        <v>242.5</v>
      </c>
    </row>
    <row r="32154" spans="1:3" x14ac:dyDescent="0.2">
      <c r="A32154" t="s">
        <v>4232</v>
      </c>
      <c r="B32154" s="1">
        <v>44370</v>
      </c>
      <c r="C32154">
        <v>479.4</v>
      </c>
    </row>
    <row r="32155" spans="1:3" x14ac:dyDescent="0.2">
      <c r="A32155" t="s">
        <v>232</v>
      </c>
      <c r="B32155" s="1">
        <v>44370</v>
      </c>
      <c r="C32155">
        <v>659.85</v>
      </c>
    </row>
    <row r="32156" spans="1:3" x14ac:dyDescent="0.2">
      <c r="A32156" t="s">
        <v>19614</v>
      </c>
      <c r="B32156" s="1">
        <v>44370</v>
      </c>
      <c r="C32156">
        <v>187.35</v>
      </c>
    </row>
    <row r="32157" spans="1:3" x14ac:dyDescent="0.2">
      <c r="A32157" t="s">
        <v>18551</v>
      </c>
      <c r="B32157" s="1">
        <v>44370</v>
      </c>
      <c r="C32157">
        <v>438.02</v>
      </c>
    </row>
    <row r="32158" spans="1:3" x14ac:dyDescent="0.2">
      <c r="A32158" t="s">
        <v>383</v>
      </c>
      <c r="B32158" s="1">
        <v>44370</v>
      </c>
      <c r="C32158">
        <v>438.02</v>
      </c>
    </row>
    <row r="32159" spans="1:3" x14ac:dyDescent="0.2">
      <c r="A32159" t="s">
        <v>148</v>
      </c>
      <c r="B32159" s="1">
        <v>44370</v>
      </c>
      <c r="C32159">
        <v>19.77</v>
      </c>
    </row>
    <row r="32160" spans="1:3" x14ac:dyDescent="0.2">
      <c r="A32160" t="s">
        <v>148</v>
      </c>
      <c r="B32160" s="1">
        <v>44370</v>
      </c>
      <c r="C32160">
        <v>163.35</v>
      </c>
    </row>
    <row r="32161" spans="1:3" x14ac:dyDescent="0.2">
      <c r="A32161" t="s">
        <v>19615</v>
      </c>
      <c r="B32161" s="1">
        <v>44370</v>
      </c>
      <c r="C32161">
        <v>50.45</v>
      </c>
    </row>
    <row r="32162" spans="1:3" x14ac:dyDescent="0.2">
      <c r="A32162" t="s">
        <v>1090</v>
      </c>
      <c r="B32162" s="1">
        <v>44370</v>
      </c>
      <c r="C32162">
        <v>103.88</v>
      </c>
    </row>
    <row r="32163" spans="1:3" x14ac:dyDescent="0.2">
      <c r="A32163" t="s">
        <v>1474</v>
      </c>
      <c r="B32163" s="1">
        <v>44370</v>
      </c>
      <c r="C32163">
        <v>55.9</v>
      </c>
    </row>
    <row r="32164" spans="1:3" x14ac:dyDescent="0.2">
      <c r="A32164" t="s">
        <v>19616</v>
      </c>
      <c r="B32164" s="1">
        <v>44370</v>
      </c>
      <c r="C32164">
        <v>56.9</v>
      </c>
    </row>
    <row r="32165" spans="1:3" x14ac:dyDescent="0.2">
      <c r="A32165" t="s">
        <v>19617</v>
      </c>
      <c r="B32165" s="1">
        <v>44370</v>
      </c>
      <c r="C32165">
        <v>56.9</v>
      </c>
    </row>
    <row r="32166" spans="1:3" x14ac:dyDescent="0.2">
      <c r="A32166" t="s">
        <v>6623</v>
      </c>
      <c r="B32166" s="1">
        <v>44370</v>
      </c>
      <c r="C32166">
        <v>126.8</v>
      </c>
    </row>
    <row r="32167" spans="1:3" x14ac:dyDescent="0.2">
      <c r="A32167" t="s">
        <v>15018</v>
      </c>
      <c r="B32167" s="1">
        <v>44370</v>
      </c>
      <c r="C32167">
        <v>52.9</v>
      </c>
    </row>
    <row r="32168" spans="1:3" x14ac:dyDescent="0.2">
      <c r="A32168" t="s">
        <v>6139</v>
      </c>
      <c r="B32168" s="1">
        <v>44370</v>
      </c>
      <c r="C32168">
        <v>590.70000000000005</v>
      </c>
    </row>
    <row r="32169" spans="1:3" x14ac:dyDescent="0.2">
      <c r="A32169" t="s">
        <v>11</v>
      </c>
      <c r="B32169" s="1">
        <v>44370</v>
      </c>
      <c r="C32169">
        <v>97.46</v>
      </c>
    </row>
    <row r="32170" spans="1:3" x14ac:dyDescent="0.2">
      <c r="A32170" t="s">
        <v>11</v>
      </c>
      <c r="B32170" s="1">
        <v>44370</v>
      </c>
      <c r="C32170">
        <v>703.58</v>
      </c>
    </row>
    <row r="32171" spans="1:3" x14ac:dyDescent="0.2">
      <c r="A32171" t="s">
        <v>3130</v>
      </c>
      <c r="B32171" s="1">
        <v>44370</v>
      </c>
      <c r="C32171">
        <v>158</v>
      </c>
    </row>
    <row r="32172" spans="1:3" x14ac:dyDescent="0.2">
      <c r="A32172" t="s">
        <v>16960</v>
      </c>
      <c r="B32172" s="1">
        <v>44370</v>
      </c>
      <c r="C32172">
        <v>627.66</v>
      </c>
    </row>
    <row r="32173" spans="1:3" x14ac:dyDescent="0.2">
      <c r="A32173" t="s">
        <v>16960</v>
      </c>
      <c r="B32173" s="1">
        <v>44370</v>
      </c>
      <c r="C32173">
        <v>1590.3</v>
      </c>
    </row>
    <row r="32174" spans="1:3" x14ac:dyDescent="0.2">
      <c r="A32174" t="s">
        <v>64</v>
      </c>
      <c r="B32174" s="1">
        <v>44370</v>
      </c>
      <c r="C32174">
        <v>46.95</v>
      </c>
    </row>
    <row r="32175" spans="1:3" x14ac:dyDescent="0.2">
      <c r="A32175" t="s">
        <v>15104</v>
      </c>
      <c r="B32175" s="1">
        <v>44370</v>
      </c>
      <c r="C32175">
        <v>43.9</v>
      </c>
    </row>
    <row r="32176" spans="1:3" x14ac:dyDescent="0.2">
      <c r="A32176" t="s">
        <v>324</v>
      </c>
      <c r="B32176" s="1">
        <v>44370</v>
      </c>
      <c r="C32176">
        <v>230.28</v>
      </c>
    </row>
    <row r="32177" spans="1:3" x14ac:dyDescent="0.2">
      <c r="A32177" t="s">
        <v>4772</v>
      </c>
      <c r="B32177" s="1">
        <v>44370</v>
      </c>
      <c r="C32177">
        <v>140.22</v>
      </c>
    </row>
    <row r="32178" spans="1:3" x14ac:dyDescent="0.2">
      <c r="A32178" t="s">
        <v>938</v>
      </c>
      <c r="B32178" s="1">
        <v>44370</v>
      </c>
      <c r="C32178">
        <v>116.51</v>
      </c>
    </row>
    <row r="32179" spans="1:3" x14ac:dyDescent="0.2">
      <c r="A32179" t="s">
        <v>11060</v>
      </c>
      <c r="B32179" s="1">
        <v>44370</v>
      </c>
      <c r="C32179">
        <v>171.98</v>
      </c>
    </row>
    <row r="32180" spans="1:3" x14ac:dyDescent="0.2">
      <c r="A32180" t="s">
        <v>203</v>
      </c>
      <c r="B32180" s="1">
        <v>44370</v>
      </c>
      <c r="C32180">
        <v>206.7</v>
      </c>
    </row>
    <row r="32181" spans="1:3" x14ac:dyDescent="0.2">
      <c r="A32181" t="s">
        <v>19618</v>
      </c>
      <c r="B32181" s="1">
        <v>44370</v>
      </c>
      <c r="C32181">
        <v>154</v>
      </c>
    </row>
    <row r="32182" spans="1:3" x14ac:dyDescent="0.2">
      <c r="A32182" t="s">
        <v>485</v>
      </c>
      <c r="B32182" s="1">
        <v>44370</v>
      </c>
      <c r="C32182">
        <v>885.88</v>
      </c>
    </row>
    <row r="32183" spans="1:3" x14ac:dyDescent="0.2">
      <c r="A32183" t="s">
        <v>751</v>
      </c>
      <c r="B32183" s="1">
        <v>44370</v>
      </c>
      <c r="C32183">
        <v>704.25</v>
      </c>
    </row>
    <row r="32184" spans="1:3" x14ac:dyDescent="0.2">
      <c r="A32184" t="s">
        <v>64</v>
      </c>
      <c r="B32184" s="1">
        <v>44370</v>
      </c>
      <c r="C32184">
        <v>829.92</v>
      </c>
    </row>
    <row r="32185" spans="1:3" x14ac:dyDescent="0.2">
      <c r="A32185" t="s">
        <v>8067</v>
      </c>
      <c r="B32185" s="1">
        <v>44370</v>
      </c>
      <c r="C32185">
        <v>29.97</v>
      </c>
    </row>
    <row r="32186" spans="1:3" x14ac:dyDescent="0.2">
      <c r="A32186" t="s">
        <v>8067</v>
      </c>
      <c r="B32186" s="1">
        <v>44370</v>
      </c>
      <c r="C32186">
        <v>37.200000000000003</v>
      </c>
    </row>
    <row r="32187" spans="1:3" x14ac:dyDescent="0.2">
      <c r="A32187" t="s">
        <v>19619</v>
      </c>
      <c r="B32187" s="1">
        <v>44370</v>
      </c>
      <c r="C32187">
        <v>47.45</v>
      </c>
    </row>
    <row r="32188" spans="1:3" x14ac:dyDescent="0.2">
      <c r="A32188" t="s">
        <v>13492</v>
      </c>
      <c r="B32188" s="1">
        <v>44370</v>
      </c>
      <c r="C32188">
        <v>57.9</v>
      </c>
    </row>
    <row r="32189" spans="1:3" x14ac:dyDescent="0.2">
      <c r="A32189" t="s">
        <v>9043</v>
      </c>
      <c r="B32189" s="1">
        <v>44370</v>
      </c>
      <c r="C32189">
        <v>66.400000000000006</v>
      </c>
    </row>
    <row r="32190" spans="1:3" x14ac:dyDescent="0.2">
      <c r="A32190" t="s">
        <v>16932</v>
      </c>
      <c r="B32190" s="1">
        <v>44370</v>
      </c>
      <c r="C32190">
        <v>90.45</v>
      </c>
    </row>
    <row r="32191" spans="1:3" x14ac:dyDescent="0.2">
      <c r="A32191" t="s">
        <v>10674</v>
      </c>
      <c r="B32191" s="1">
        <v>44370</v>
      </c>
      <c r="C32191">
        <v>95.9</v>
      </c>
    </row>
    <row r="32192" spans="1:3" x14ac:dyDescent="0.2">
      <c r="A32192" t="s">
        <v>16140</v>
      </c>
      <c r="B32192" s="1">
        <v>44370</v>
      </c>
      <c r="C32192">
        <v>42.9</v>
      </c>
    </row>
    <row r="32193" spans="1:3" x14ac:dyDescent="0.2">
      <c r="A32193" t="s">
        <v>12730</v>
      </c>
      <c r="B32193" s="1">
        <v>44370</v>
      </c>
      <c r="C32193">
        <v>101.85</v>
      </c>
    </row>
    <row r="32194" spans="1:3" x14ac:dyDescent="0.2">
      <c r="A32194" t="s">
        <v>13227</v>
      </c>
      <c r="B32194" s="1">
        <v>44370</v>
      </c>
      <c r="C32194">
        <v>19.899999999999999</v>
      </c>
    </row>
    <row r="32195" spans="1:3" x14ac:dyDescent="0.2">
      <c r="A32195" t="s">
        <v>19620</v>
      </c>
      <c r="B32195" s="1">
        <v>44370</v>
      </c>
      <c r="C32195">
        <v>130.35</v>
      </c>
    </row>
    <row r="32196" spans="1:3" x14ac:dyDescent="0.2">
      <c r="A32196" t="s">
        <v>597</v>
      </c>
      <c r="B32196" s="1">
        <v>44370</v>
      </c>
      <c r="C32196">
        <v>78.84</v>
      </c>
    </row>
    <row r="32197" spans="1:3" x14ac:dyDescent="0.2">
      <c r="A32197" t="s">
        <v>12</v>
      </c>
      <c r="B32197" s="1">
        <v>44370</v>
      </c>
      <c r="C32197">
        <v>150.1</v>
      </c>
    </row>
    <row r="32198" spans="1:3" x14ac:dyDescent="0.2">
      <c r="A32198" t="s">
        <v>4380</v>
      </c>
      <c r="B32198" s="1">
        <v>44371</v>
      </c>
      <c r="C32198">
        <v>51.9</v>
      </c>
    </row>
    <row r="32199" spans="1:3" x14ac:dyDescent="0.2">
      <c r="A32199" t="s">
        <v>19609</v>
      </c>
      <c r="B32199" s="1">
        <v>44371</v>
      </c>
      <c r="C32199">
        <v>84.85</v>
      </c>
    </row>
    <row r="32200" spans="1:3" x14ac:dyDescent="0.2">
      <c r="A32200" t="s">
        <v>13098</v>
      </c>
      <c r="B32200" s="1">
        <v>44371</v>
      </c>
      <c r="C32200">
        <v>99.75</v>
      </c>
    </row>
    <row r="32201" spans="1:3" x14ac:dyDescent="0.2">
      <c r="A32201" t="s">
        <v>14732</v>
      </c>
      <c r="B32201" s="1">
        <v>44371</v>
      </c>
      <c r="C32201">
        <v>785.5</v>
      </c>
    </row>
    <row r="32202" spans="1:3" x14ac:dyDescent="0.2">
      <c r="A32202" t="s">
        <v>18886</v>
      </c>
      <c r="B32202" s="1">
        <v>44371</v>
      </c>
      <c r="C32202">
        <v>47.9</v>
      </c>
    </row>
    <row r="32203" spans="1:3" x14ac:dyDescent="0.2">
      <c r="A32203" t="s">
        <v>19610</v>
      </c>
      <c r="B32203" s="1">
        <v>44371</v>
      </c>
      <c r="C32203">
        <v>86.95</v>
      </c>
    </row>
    <row r="32204" spans="1:3" x14ac:dyDescent="0.2">
      <c r="A32204" t="s">
        <v>3762</v>
      </c>
      <c r="B32204" s="1">
        <v>44371</v>
      </c>
      <c r="C32204">
        <v>1650.02</v>
      </c>
    </row>
    <row r="32205" spans="1:3" x14ac:dyDescent="0.2">
      <c r="A32205" t="s">
        <v>4914</v>
      </c>
      <c r="B32205" s="1">
        <v>44371</v>
      </c>
      <c r="C32205">
        <v>36.92</v>
      </c>
    </row>
    <row r="32206" spans="1:3" x14ac:dyDescent="0.2">
      <c r="A32206" t="s">
        <v>326</v>
      </c>
      <c r="B32206" s="1">
        <v>44371</v>
      </c>
      <c r="C32206">
        <v>397.34</v>
      </c>
    </row>
    <row r="32207" spans="1:3" x14ac:dyDescent="0.2">
      <c r="A32207" t="s">
        <v>536</v>
      </c>
      <c r="B32207" s="1">
        <v>44371</v>
      </c>
      <c r="C32207">
        <v>46.25</v>
      </c>
    </row>
    <row r="32208" spans="1:3" x14ac:dyDescent="0.2">
      <c r="A32208" t="s">
        <v>19611</v>
      </c>
      <c r="B32208" s="1">
        <v>44371</v>
      </c>
      <c r="C32208">
        <v>35.6</v>
      </c>
    </row>
    <row r="32209" spans="1:3" x14ac:dyDescent="0.2">
      <c r="A32209" t="s">
        <v>6139</v>
      </c>
      <c r="B32209" s="1">
        <v>44371</v>
      </c>
      <c r="C32209">
        <v>3314.32</v>
      </c>
    </row>
    <row r="32210" spans="1:3" x14ac:dyDescent="0.2">
      <c r="A32210" t="s">
        <v>79</v>
      </c>
      <c r="B32210" s="1">
        <v>44371</v>
      </c>
      <c r="C32210">
        <v>28.02</v>
      </c>
    </row>
    <row r="32211" spans="1:3" x14ac:dyDescent="0.2">
      <c r="A32211" t="s">
        <v>79</v>
      </c>
      <c r="B32211" s="1">
        <v>44371</v>
      </c>
      <c r="C32211">
        <v>28.02</v>
      </c>
    </row>
    <row r="32212" spans="1:3" x14ac:dyDescent="0.2">
      <c r="A32212" t="s">
        <v>79</v>
      </c>
      <c r="B32212" s="1">
        <v>44371</v>
      </c>
      <c r="C32212">
        <v>28.02</v>
      </c>
    </row>
    <row r="32213" spans="1:3" x14ac:dyDescent="0.2">
      <c r="A32213" t="s">
        <v>324</v>
      </c>
      <c r="B32213" s="1">
        <v>44371</v>
      </c>
      <c r="C32213">
        <v>239.88</v>
      </c>
    </row>
    <row r="32214" spans="1:3" x14ac:dyDescent="0.2">
      <c r="A32214" t="s">
        <v>327</v>
      </c>
      <c r="B32214" s="1">
        <v>44371</v>
      </c>
      <c r="C32214">
        <v>2778.79</v>
      </c>
    </row>
    <row r="32215" spans="1:3" x14ac:dyDescent="0.2">
      <c r="A32215" t="s">
        <v>148</v>
      </c>
      <c r="B32215" s="1">
        <v>44371</v>
      </c>
      <c r="C32215">
        <v>267.97000000000003</v>
      </c>
    </row>
    <row r="32216" spans="1:3" x14ac:dyDescent="0.2">
      <c r="A32216" t="s">
        <v>4846</v>
      </c>
      <c r="B32216" s="1">
        <v>44371</v>
      </c>
      <c r="C32216">
        <v>300.77999999999997</v>
      </c>
    </row>
    <row r="32217" spans="1:3" x14ac:dyDescent="0.2">
      <c r="A32217" t="s">
        <v>18796</v>
      </c>
      <c r="B32217" s="1">
        <v>44371</v>
      </c>
      <c r="C32217">
        <v>106.95</v>
      </c>
    </row>
    <row r="32218" spans="1:3" x14ac:dyDescent="0.2">
      <c r="A32218" t="s">
        <v>19612</v>
      </c>
      <c r="B32218" s="1">
        <v>44371</v>
      </c>
      <c r="C32218">
        <v>57.9</v>
      </c>
    </row>
    <row r="32219" spans="1:3" x14ac:dyDescent="0.2">
      <c r="A32219" t="s">
        <v>19613</v>
      </c>
      <c r="B32219" s="1">
        <v>44371</v>
      </c>
      <c r="C32219">
        <v>55.9</v>
      </c>
    </row>
    <row r="32220" spans="1:3" x14ac:dyDescent="0.2">
      <c r="A32220" t="s">
        <v>324</v>
      </c>
      <c r="B32220" s="1">
        <v>44371</v>
      </c>
      <c r="C32220">
        <v>949.82</v>
      </c>
    </row>
    <row r="32221" spans="1:3" x14ac:dyDescent="0.2">
      <c r="A32221" t="s">
        <v>1546</v>
      </c>
      <c r="B32221" s="1">
        <v>44371</v>
      </c>
      <c r="C32221">
        <v>227.5</v>
      </c>
    </row>
    <row r="32222" spans="1:3" x14ac:dyDescent="0.2">
      <c r="A32222" t="s">
        <v>12</v>
      </c>
      <c r="B32222" s="1">
        <v>44371</v>
      </c>
      <c r="C32222">
        <v>546.16999999999996</v>
      </c>
    </row>
    <row r="32223" spans="1:3" x14ac:dyDescent="0.2">
      <c r="A32223" t="s">
        <v>430</v>
      </c>
      <c r="B32223" s="1">
        <v>44372</v>
      </c>
      <c r="C32223">
        <v>80.34</v>
      </c>
    </row>
    <row r="32224" spans="1:3" x14ac:dyDescent="0.2">
      <c r="A32224" t="s">
        <v>13119</v>
      </c>
      <c r="B32224" s="1">
        <v>44372</v>
      </c>
      <c r="C32224">
        <v>49.75</v>
      </c>
    </row>
    <row r="32225" spans="1:3" x14ac:dyDescent="0.2">
      <c r="A32225" t="s">
        <v>1992</v>
      </c>
      <c r="B32225" s="1">
        <v>44372</v>
      </c>
      <c r="C32225">
        <v>89.91</v>
      </c>
    </row>
    <row r="32226" spans="1:3" x14ac:dyDescent="0.2">
      <c r="A32226" t="s">
        <v>347</v>
      </c>
      <c r="B32226" s="1">
        <v>44372</v>
      </c>
      <c r="C32226">
        <v>102.75</v>
      </c>
    </row>
    <row r="32227" spans="1:3" x14ac:dyDescent="0.2">
      <c r="A32227" t="s">
        <v>19606</v>
      </c>
      <c r="B32227" s="1">
        <v>44372</v>
      </c>
      <c r="C32227">
        <v>32.9</v>
      </c>
    </row>
    <row r="32228" spans="1:3" x14ac:dyDescent="0.2">
      <c r="A32228" t="s">
        <v>2939</v>
      </c>
      <c r="B32228" s="1">
        <v>44372</v>
      </c>
      <c r="C32228">
        <v>29.9</v>
      </c>
    </row>
    <row r="32229" spans="1:3" x14ac:dyDescent="0.2">
      <c r="A32229" t="s">
        <v>19607</v>
      </c>
      <c r="B32229" s="1">
        <v>44372</v>
      </c>
      <c r="C32229">
        <v>69.150000000000006</v>
      </c>
    </row>
    <row r="32230" spans="1:3" x14ac:dyDescent="0.2">
      <c r="A32230" t="s">
        <v>13272</v>
      </c>
      <c r="B32230" s="1">
        <v>44372</v>
      </c>
      <c r="C32230">
        <v>56.9</v>
      </c>
    </row>
    <row r="32231" spans="1:3" x14ac:dyDescent="0.2">
      <c r="A32231" t="s">
        <v>79</v>
      </c>
      <c r="B32231" s="1">
        <v>44372</v>
      </c>
      <c r="C32231">
        <v>48.09</v>
      </c>
    </row>
    <row r="32232" spans="1:3" x14ac:dyDescent="0.2">
      <c r="A32232" t="s">
        <v>18996</v>
      </c>
      <c r="B32232" s="1">
        <v>44372</v>
      </c>
      <c r="C32232">
        <v>114.75</v>
      </c>
    </row>
    <row r="32233" spans="1:3" x14ac:dyDescent="0.2">
      <c r="A32233" t="s">
        <v>19296</v>
      </c>
      <c r="B32233" s="1">
        <v>44372</v>
      </c>
      <c r="C32233">
        <v>37.85</v>
      </c>
    </row>
    <row r="32234" spans="1:3" x14ac:dyDescent="0.2">
      <c r="A32234" t="s">
        <v>6139</v>
      </c>
      <c r="B32234" s="1">
        <v>44372</v>
      </c>
      <c r="C32234">
        <v>233.28</v>
      </c>
    </row>
    <row r="32235" spans="1:3" x14ac:dyDescent="0.2">
      <c r="A32235" t="s">
        <v>79</v>
      </c>
      <c r="B32235" s="1">
        <v>44372</v>
      </c>
      <c r="C32235">
        <v>28.02</v>
      </c>
    </row>
    <row r="32236" spans="1:3" x14ac:dyDescent="0.2">
      <c r="A32236" t="s">
        <v>79</v>
      </c>
      <c r="B32236" s="1">
        <v>44372</v>
      </c>
      <c r="C32236">
        <v>20.07</v>
      </c>
    </row>
    <row r="32237" spans="1:3" x14ac:dyDescent="0.2">
      <c r="A32237" t="s">
        <v>79</v>
      </c>
      <c r="B32237" s="1">
        <v>44372</v>
      </c>
      <c r="C32237">
        <v>28.02</v>
      </c>
    </row>
    <row r="32238" spans="1:3" x14ac:dyDescent="0.2">
      <c r="A32238" t="s">
        <v>79</v>
      </c>
      <c r="B32238" s="1">
        <v>44372</v>
      </c>
      <c r="C32238">
        <v>48.09</v>
      </c>
    </row>
    <row r="32239" spans="1:3" x14ac:dyDescent="0.2">
      <c r="A32239" t="s">
        <v>320</v>
      </c>
      <c r="B32239" s="1">
        <v>44372</v>
      </c>
      <c r="C32239">
        <v>515.66</v>
      </c>
    </row>
    <row r="32240" spans="1:3" x14ac:dyDescent="0.2">
      <c r="A32240" t="s">
        <v>15188</v>
      </c>
      <c r="B32240" s="1">
        <v>44372</v>
      </c>
      <c r="C32240">
        <v>56.9</v>
      </c>
    </row>
    <row r="32241" spans="1:3" x14ac:dyDescent="0.2">
      <c r="A32241" t="s">
        <v>19501</v>
      </c>
      <c r="B32241" s="1">
        <v>44372</v>
      </c>
      <c r="C32241">
        <v>44.9</v>
      </c>
    </row>
    <row r="32242" spans="1:3" x14ac:dyDescent="0.2">
      <c r="A32242" t="s">
        <v>1111</v>
      </c>
      <c r="B32242" s="1">
        <v>44372</v>
      </c>
      <c r="C32242">
        <v>134.19999999999999</v>
      </c>
    </row>
    <row r="32243" spans="1:3" x14ac:dyDescent="0.2">
      <c r="A32243" t="s">
        <v>148</v>
      </c>
      <c r="B32243" s="1">
        <v>44372</v>
      </c>
      <c r="C32243">
        <v>184.76</v>
      </c>
    </row>
    <row r="32244" spans="1:3" x14ac:dyDescent="0.2">
      <c r="A32244" t="s">
        <v>10081</v>
      </c>
      <c r="B32244" s="1">
        <v>44372</v>
      </c>
      <c r="C32244">
        <v>159.93</v>
      </c>
    </row>
    <row r="32245" spans="1:3" x14ac:dyDescent="0.2">
      <c r="A32245" t="s">
        <v>396</v>
      </c>
      <c r="B32245" s="1">
        <v>44372</v>
      </c>
      <c r="C32245">
        <v>159.44</v>
      </c>
    </row>
    <row r="32246" spans="1:3" x14ac:dyDescent="0.2">
      <c r="A32246" t="s">
        <v>280</v>
      </c>
      <c r="B32246" s="1">
        <v>44372</v>
      </c>
      <c r="C32246">
        <v>220.01</v>
      </c>
    </row>
    <row r="32247" spans="1:3" x14ac:dyDescent="0.2">
      <c r="A32247" t="s">
        <v>19608</v>
      </c>
      <c r="B32247" s="1">
        <v>44372</v>
      </c>
      <c r="C32247">
        <v>40.950000000000003</v>
      </c>
    </row>
    <row r="32248" spans="1:3" x14ac:dyDescent="0.2">
      <c r="A32248" t="s">
        <v>19102</v>
      </c>
      <c r="B32248" s="1">
        <v>44372</v>
      </c>
      <c r="C32248">
        <v>87.85</v>
      </c>
    </row>
    <row r="32249" spans="1:3" x14ac:dyDescent="0.2">
      <c r="A32249" t="s">
        <v>3762</v>
      </c>
      <c r="B32249" s="1">
        <v>44372</v>
      </c>
      <c r="C32249">
        <v>390</v>
      </c>
    </row>
    <row r="32250" spans="1:3" x14ac:dyDescent="0.2">
      <c r="A32250" t="s">
        <v>12</v>
      </c>
      <c r="B32250" s="1">
        <v>44372</v>
      </c>
      <c r="C32250">
        <v>304.74</v>
      </c>
    </row>
    <row r="32251" spans="1:3" x14ac:dyDescent="0.2">
      <c r="A32251" t="s">
        <v>16282</v>
      </c>
      <c r="B32251" s="1">
        <v>44375</v>
      </c>
      <c r="C32251">
        <v>362.5</v>
      </c>
    </row>
    <row r="32252" spans="1:3" x14ac:dyDescent="0.2">
      <c r="A32252" t="s">
        <v>945</v>
      </c>
      <c r="B32252" s="1">
        <v>44375</v>
      </c>
      <c r="C32252">
        <v>926.84</v>
      </c>
    </row>
    <row r="32253" spans="1:3" x14ac:dyDescent="0.2">
      <c r="A32253" t="s">
        <v>14518</v>
      </c>
      <c r="B32253" s="1">
        <v>44375</v>
      </c>
      <c r="C32253">
        <v>273.24</v>
      </c>
    </row>
    <row r="32254" spans="1:3" x14ac:dyDescent="0.2">
      <c r="A32254" t="s">
        <v>184</v>
      </c>
      <c r="B32254" s="1">
        <v>44375</v>
      </c>
      <c r="C32254">
        <v>52</v>
      </c>
    </row>
    <row r="32255" spans="1:3" x14ac:dyDescent="0.2">
      <c r="A32255" t="s">
        <v>536</v>
      </c>
      <c r="B32255" s="1">
        <v>44375</v>
      </c>
      <c r="C32255">
        <v>44.98</v>
      </c>
    </row>
    <row r="32256" spans="1:3" x14ac:dyDescent="0.2">
      <c r="A32256" t="s">
        <v>19585</v>
      </c>
      <c r="B32256" s="1">
        <v>44375</v>
      </c>
      <c r="C32256">
        <v>70.45</v>
      </c>
    </row>
    <row r="32257" spans="1:3" x14ac:dyDescent="0.2">
      <c r="A32257" t="s">
        <v>19586</v>
      </c>
      <c r="B32257" s="1">
        <v>44375</v>
      </c>
      <c r="C32257">
        <v>82.8</v>
      </c>
    </row>
    <row r="32258" spans="1:3" x14ac:dyDescent="0.2">
      <c r="A32258" t="s">
        <v>19587</v>
      </c>
      <c r="B32258" s="1">
        <v>44375</v>
      </c>
      <c r="C32258">
        <v>47.45</v>
      </c>
    </row>
    <row r="32259" spans="1:3" x14ac:dyDescent="0.2">
      <c r="A32259" t="s">
        <v>19588</v>
      </c>
      <c r="B32259" s="1">
        <v>44375</v>
      </c>
      <c r="C32259">
        <v>197.8</v>
      </c>
    </row>
    <row r="32260" spans="1:3" x14ac:dyDescent="0.2">
      <c r="A32260" t="s">
        <v>322</v>
      </c>
      <c r="B32260" s="1">
        <v>44375</v>
      </c>
      <c r="C32260">
        <v>1295.93</v>
      </c>
    </row>
    <row r="32261" spans="1:3" x14ac:dyDescent="0.2">
      <c r="A32261" t="s">
        <v>79</v>
      </c>
      <c r="B32261" s="1">
        <v>44375</v>
      </c>
      <c r="C32261">
        <v>48.09</v>
      </c>
    </row>
    <row r="32262" spans="1:3" x14ac:dyDescent="0.2">
      <c r="A32262" t="s">
        <v>119</v>
      </c>
      <c r="B32262" s="1">
        <v>44375</v>
      </c>
      <c r="C32262">
        <v>289.41000000000003</v>
      </c>
    </row>
    <row r="32263" spans="1:3" x14ac:dyDescent="0.2">
      <c r="A32263" t="s">
        <v>232</v>
      </c>
      <c r="B32263" s="1">
        <v>44375</v>
      </c>
      <c r="C32263">
        <v>458.18</v>
      </c>
    </row>
    <row r="32264" spans="1:3" x14ac:dyDescent="0.2">
      <c r="A32264" t="s">
        <v>16960</v>
      </c>
      <c r="B32264" s="1">
        <v>44375</v>
      </c>
      <c r="C32264">
        <v>334.8</v>
      </c>
    </row>
    <row r="32265" spans="1:3" x14ac:dyDescent="0.2">
      <c r="A32265" t="s">
        <v>19589</v>
      </c>
      <c r="B32265" s="1">
        <v>44375</v>
      </c>
      <c r="C32265">
        <v>27.98</v>
      </c>
    </row>
    <row r="32266" spans="1:3" x14ac:dyDescent="0.2">
      <c r="A32266" t="s">
        <v>19590</v>
      </c>
      <c r="B32266" s="1">
        <v>44375</v>
      </c>
      <c r="C32266">
        <v>22.9</v>
      </c>
    </row>
    <row r="32267" spans="1:3" x14ac:dyDescent="0.2">
      <c r="A32267" t="s">
        <v>19591</v>
      </c>
      <c r="B32267" s="1">
        <v>44375</v>
      </c>
      <c r="C32267">
        <v>23.98</v>
      </c>
    </row>
    <row r="32268" spans="1:3" x14ac:dyDescent="0.2">
      <c r="A32268" t="s">
        <v>148</v>
      </c>
      <c r="B32268" s="1">
        <v>44375</v>
      </c>
      <c r="C32268">
        <v>230.06</v>
      </c>
    </row>
    <row r="32269" spans="1:3" x14ac:dyDescent="0.2">
      <c r="A32269" t="s">
        <v>769</v>
      </c>
      <c r="B32269" s="1">
        <v>44375</v>
      </c>
      <c r="C32269">
        <v>40.85</v>
      </c>
    </row>
    <row r="32270" spans="1:3" x14ac:dyDescent="0.2">
      <c r="A32270" t="s">
        <v>46</v>
      </c>
      <c r="B32270" s="1">
        <v>44375</v>
      </c>
      <c r="C32270">
        <v>48.24</v>
      </c>
    </row>
    <row r="32271" spans="1:3" x14ac:dyDescent="0.2">
      <c r="A32271" t="s">
        <v>19592</v>
      </c>
      <c r="B32271" s="1">
        <v>44375</v>
      </c>
      <c r="C32271">
        <v>141.85</v>
      </c>
    </row>
    <row r="32272" spans="1:3" x14ac:dyDescent="0.2">
      <c r="A32272" t="s">
        <v>19593</v>
      </c>
      <c r="B32272" s="1">
        <v>44375</v>
      </c>
      <c r="C32272">
        <v>59.4</v>
      </c>
    </row>
    <row r="32273" spans="1:3" x14ac:dyDescent="0.2">
      <c r="A32273" t="s">
        <v>19594</v>
      </c>
      <c r="B32273" s="1">
        <v>44375</v>
      </c>
      <c r="C32273">
        <v>85.4</v>
      </c>
    </row>
    <row r="32274" spans="1:3" x14ac:dyDescent="0.2">
      <c r="A32274" t="s">
        <v>19595</v>
      </c>
      <c r="B32274" s="1">
        <v>44375</v>
      </c>
      <c r="C32274">
        <v>62.4</v>
      </c>
    </row>
    <row r="32275" spans="1:3" x14ac:dyDescent="0.2">
      <c r="A32275" t="s">
        <v>19596</v>
      </c>
      <c r="B32275" s="1">
        <v>44375</v>
      </c>
      <c r="C32275">
        <v>46.4</v>
      </c>
    </row>
    <row r="32276" spans="1:3" x14ac:dyDescent="0.2">
      <c r="A32276" t="s">
        <v>19597</v>
      </c>
      <c r="B32276" s="1">
        <v>44375</v>
      </c>
      <c r="C32276">
        <v>96.85</v>
      </c>
    </row>
    <row r="32277" spans="1:3" x14ac:dyDescent="0.2">
      <c r="A32277" t="s">
        <v>9617</v>
      </c>
      <c r="B32277" s="1">
        <v>44375</v>
      </c>
      <c r="C32277">
        <v>54.9</v>
      </c>
    </row>
    <row r="32278" spans="1:3" x14ac:dyDescent="0.2">
      <c r="A32278" t="s">
        <v>631</v>
      </c>
      <c r="B32278" s="1">
        <v>44375</v>
      </c>
      <c r="C32278">
        <v>137.25</v>
      </c>
    </row>
    <row r="32279" spans="1:3" x14ac:dyDescent="0.2">
      <c r="A32279" t="s">
        <v>19598</v>
      </c>
      <c r="B32279" s="1">
        <v>44375</v>
      </c>
      <c r="C32279">
        <v>32.9</v>
      </c>
    </row>
    <row r="32280" spans="1:3" x14ac:dyDescent="0.2">
      <c r="A32280" t="s">
        <v>19599</v>
      </c>
      <c r="B32280" s="1">
        <v>44375</v>
      </c>
      <c r="C32280">
        <v>84.85</v>
      </c>
    </row>
    <row r="32281" spans="1:3" x14ac:dyDescent="0.2">
      <c r="A32281" t="s">
        <v>19600</v>
      </c>
      <c r="B32281" s="1">
        <v>44375</v>
      </c>
      <c r="C32281">
        <v>120.4</v>
      </c>
    </row>
    <row r="32282" spans="1:3" x14ac:dyDescent="0.2">
      <c r="A32282" t="s">
        <v>19601</v>
      </c>
      <c r="B32282" s="1">
        <v>44375</v>
      </c>
      <c r="C32282">
        <v>47.9</v>
      </c>
    </row>
    <row r="32283" spans="1:3" x14ac:dyDescent="0.2">
      <c r="A32283" t="s">
        <v>19602</v>
      </c>
      <c r="B32283" s="1">
        <v>44375</v>
      </c>
      <c r="C32283">
        <v>55.85</v>
      </c>
    </row>
    <row r="32284" spans="1:3" x14ac:dyDescent="0.2">
      <c r="A32284" t="s">
        <v>19603</v>
      </c>
      <c r="B32284" s="1">
        <v>44375</v>
      </c>
      <c r="C32284">
        <v>42.95</v>
      </c>
    </row>
    <row r="32285" spans="1:3" x14ac:dyDescent="0.2">
      <c r="A32285" t="s">
        <v>19101</v>
      </c>
      <c r="B32285" s="1">
        <v>44375</v>
      </c>
      <c r="C32285">
        <v>81.849999999999994</v>
      </c>
    </row>
    <row r="32286" spans="1:3" x14ac:dyDescent="0.2">
      <c r="A32286" t="s">
        <v>19604</v>
      </c>
      <c r="B32286" s="1">
        <v>44375</v>
      </c>
      <c r="C32286">
        <v>69.849999999999994</v>
      </c>
    </row>
    <row r="32287" spans="1:3" x14ac:dyDescent="0.2">
      <c r="A32287" t="s">
        <v>10732</v>
      </c>
      <c r="B32287" s="1">
        <v>44375</v>
      </c>
      <c r="C32287">
        <v>420</v>
      </c>
    </row>
    <row r="32288" spans="1:3" x14ac:dyDescent="0.2">
      <c r="A32288" t="s">
        <v>19605</v>
      </c>
      <c r="B32288" s="1">
        <v>44375</v>
      </c>
      <c r="C32288">
        <v>47.9</v>
      </c>
    </row>
    <row r="32289" spans="1:3" x14ac:dyDescent="0.2">
      <c r="A32289" t="s">
        <v>19233</v>
      </c>
      <c r="B32289" s="1">
        <v>44375</v>
      </c>
      <c r="C32289">
        <v>61.9</v>
      </c>
    </row>
    <row r="32290" spans="1:3" x14ac:dyDescent="0.2">
      <c r="A32290" t="s">
        <v>46</v>
      </c>
      <c r="B32290" s="1">
        <v>44375</v>
      </c>
      <c r="C32290">
        <v>793.87</v>
      </c>
    </row>
    <row r="32291" spans="1:3" x14ac:dyDescent="0.2">
      <c r="A32291" t="s">
        <v>257</v>
      </c>
      <c r="B32291" s="1">
        <v>44375</v>
      </c>
      <c r="C32291">
        <v>1069.8800000000001</v>
      </c>
    </row>
    <row r="32292" spans="1:3" x14ac:dyDescent="0.2">
      <c r="A32292" t="s">
        <v>12</v>
      </c>
      <c r="B32292" s="1">
        <v>44375</v>
      </c>
      <c r="C32292">
        <v>271.39999999999998</v>
      </c>
    </row>
    <row r="32293" spans="1:3" x14ac:dyDescent="0.2">
      <c r="A32293" t="s">
        <v>12</v>
      </c>
      <c r="B32293" s="1">
        <v>44375</v>
      </c>
      <c r="C32293">
        <v>256.25</v>
      </c>
    </row>
    <row r="32294" spans="1:3" x14ac:dyDescent="0.2">
      <c r="A32294" t="s">
        <v>12</v>
      </c>
      <c r="B32294" s="1">
        <v>44375</v>
      </c>
      <c r="C32294">
        <v>1913.47</v>
      </c>
    </row>
    <row r="32295" spans="1:3" x14ac:dyDescent="0.2">
      <c r="A32295" t="s">
        <v>535</v>
      </c>
      <c r="B32295" s="1">
        <v>44376</v>
      </c>
      <c r="C32295">
        <v>220.45</v>
      </c>
    </row>
    <row r="32296" spans="1:3" x14ac:dyDescent="0.2">
      <c r="A32296" t="s">
        <v>19573</v>
      </c>
      <c r="B32296" s="1">
        <v>44376</v>
      </c>
      <c r="C32296">
        <v>47.9</v>
      </c>
    </row>
    <row r="32297" spans="1:3" x14ac:dyDescent="0.2">
      <c r="A32297" t="s">
        <v>1237</v>
      </c>
      <c r="B32297" s="1">
        <v>44376</v>
      </c>
      <c r="C32297">
        <v>47.9</v>
      </c>
    </row>
    <row r="32298" spans="1:3" x14ac:dyDescent="0.2">
      <c r="A32298" t="s">
        <v>6139</v>
      </c>
      <c r="B32298" s="1">
        <v>44376</v>
      </c>
      <c r="C32298">
        <v>386.44</v>
      </c>
    </row>
    <row r="32299" spans="1:3" x14ac:dyDescent="0.2">
      <c r="A32299" t="s">
        <v>1602</v>
      </c>
      <c r="B32299" s="1">
        <v>44376</v>
      </c>
      <c r="C32299">
        <v>72.5</v>
      </c>
    </row>
    <row r="32300" spans="1:3" x14ac:dyDescent="0.2">
      <c r="A32300" t="s">
        <v>15624</v>
      </c>
      <c r="B32300" s="1">
        <v>44376</v>
      </c>
      <c r="C32300">
        <v>21.71</v>
      </c>
    </row>
    <row r="32301" spans="1:3" x14ac:dyDescent="0.2">
      <c r="A32301" t="s">
        <v>3270</v>
      </c>
      <c r="B32301" s="1">
        <v>44376</v>
      </c>
      <c r="C32301">
        <v>399.75</v>
      </c>
    </row>
    <row r="32302" spans="1:3" x14ac:dyDescent="0.2">
      <c r="A32302" t="s">
        <v>19574</v>
      </c>
      <c r="B32302" s="1">
        <v>44376</v>
      </c>
      <c r="C32302">
        <v>96.4</v>
      </c>
    </row>
    <row r="32303" spans="1:3" x14ac:dyDescent="0.2">
      <c r="A32303" t="s">
        <v>19575</v>
      </c>
      <c r="B32303" s="1">
        <v>44376</v>
      </c>
      <c r="C32303">
        <v>137.85</v>
      </c>
    </row>
    <row r="32304" spans="1:3" x14ac:dyDescent="0.2">
      <c r="A32304" t="s">
        <v>19576</v>
      </c>
      <c r="B32304" s="1">
        <v>44376</v>
      </c>
      <c r="C32304">
        <v>150</v>
      </c>
    </row>
    <row r="32305" spans="1:3" x14ac:dyDescent="0.2">
      <c r="A32305" t="s">
        <v>18491</v>
      </c>
      <c r="B32305" s="1">
        <v>44376</v>
      </c>
      <c r="C32305">
        <v>44.2</v>
      </c>
    </row>
    <row r="32306" spans="1:3" x14ac:dyDescent="0.2">
      <c r="A32306" t="s">
        <v>15422</v>
      </c>
      <c r="B32306" s="1">
        <v>44376</v>
      </c>
      <c r="C32306">
        <v>215.23</v>
      </c>
    </row>
    <row r="32307" spans="1:3" x14ac:dyDescent="0.2">
      <c r="A32307" t="s">
        <v>2290</v>
      </c>
      <c r="B32307" s="1">
        <v>44376</v>
      </c>
      <c r="C32307">
        <v>50.45</v>
      </c>
    </row>
    <row r="32308" spans="1:3" x14ac:dyDescent="0.2">
      <c r="A32308" t="s">
        <v>5955</v>
      </c>
      <c r="B32308" s="1">
        <v>44376</v>
      </c>
      <c r="C32308">
        <v>445.33</v>
      </c>
    </row>
    <row r="32309" spans="1:3" x14ac:dyDescent="0.2">
      <c r="A32309" t="s">
        <v>2896</v>
      </c>
      <c r="B32309" s="1">
        <v>44376</v>
      </c>
      <c r="C32309">
        <v>61.96</v>
      </c>
    </row>
    <row r="32310" spans="1:3" x14ac:dyDescent="0.2">
      <c r="A32310" t="s">
        <v>79</v>
      </c>
      <c r="B32310" s="1">
        <v>44376</v>
      </c>
      <c r="C32310">
        <v>28.02</v>
      </c>
    </row>
    <row r="32311" spans="1:3" x14ac:dyDescent="0.2">
      <c r="A32311" t="s">
        <v>597</v>
      </c>
      <c r="B32311" s="1">
        <v>44376</v>
      </c>
      <c r="C32311">
        <v>28.62</v>
      </c>
    </row>
    <row r="32312" spans="1:3" x14ac:dyDescent="0.2">
      <c r="A32312" t="s">
        <v>597</v>
      </c>
      <c r="B32312" s="1">
        <v>44376</v>
      </c>
      <c r="C32312">
        <v>95.4</v>
      </c>
    </row>
    <row r="32313" spans="1:3" x14ac:dyDescent="0.2">
      <c r="A32313" t="s">
        <v>19577</v>
      </c>
      <c r="B32313" s="1">
        <v>44376</v>
      </c>
      <c r="C32313">
        <v>9.15</v>
      </c>
    </row>
    <row r="32314" spans="1:3" x14ac:dyDescent="0.2">
      <c r="A32314" t="s">
        <v>19578</v>
      </c>
      <c r="B32314" s="1">
        <v>44376</v>
      </c>
      <c r="C32314">
        <v>191.6</v>
      </c>
    </row>
    <row r="32315" spans="1:3" x14ac:dyDescent="0.2">
      <c r="A32315" t="s">
        <v>15624</v>
      </c>
      <c r="B32315" s="1">
        <v>44376</v>
      </c>
      <c r="C32315">
        <v>1161.0899999999999</v>
      </c>
    </row>
    <row r="32316" spans="1:3" x14ac:dyDescent="0.2">
      <c r="A32316" t="s">
        <v>19579</v>
      </c>
      <c r="B32316" s="1">
        <v>44376</v>
      </c>
      <c r="C32316">
        <v>87.5</v>
      </c>
    </row>
    <row r="32317" spans="1:3" x14ac:dyDescent="0.2">
      <c r="A32317" t="s">
        <v>19580</v>
      </c>
      <c r="B32317" s="1">
        <v>44376</v>
      </c>
      <c r="C32317">
        <v>70.45</v>
      </c>
    </row>
    <row r="32318" spans="1:3" x14ac:dyDescent="0.2">
      <c r="A32318" t="s">
        <v>17264</v>
      </c>
      <c r="B32318" s="1">
        <v>44376</v>
      </c>
      <c r="C32318">
        <v>14.9</v>
      </c>
    </row>
    <row r="32319" spans="1:3" x14ac:dyDescent="0.2">
      <c r="A32319" t="s">
        <v>4885</v>
      </c>
      <c r="B32319" s="1">
        <v>44376</v>
      </c>
      <c r="C32319">
        <v>65.349999999999994</v>
      </c>
    </row>
    <row r="32320" spans="1:3" x14ac:dyDescent="0.2">
      <c r="A32320" t="s">
        <v>29</v>
      </c>
      <c r="B32320" s="1">
        <v>44376</v>
      </c>
      <c r="C32320">
        <v>585.96</v>
      </c>
    </row>
    <row r="32321" spans="1:3" x14ac:dyDescent="0.2">
      <c r="A32321" t="s">
        <v>83</v>
      </c>
      <c r="B32321" s="1">
        <v>44376</v>
      </c>
      <c r="C32321">
        <v>699.65</v>
      </c>
    </row>
    <row r="32322" spans="1:3" x14ac:dyDescent="0.2">
      <c r="A32322" t="s">
        <v>6139</v>
      </c>
      <c r="B32322" s="1">
        <v>44376</v>
      </c>
      <c r="C32322">
        <v>1934.48</v>
      </c>
    </row>
    <row r="32323" spans="1:3" x14ac:dyDescent="0.2">
      <c r="A32323" t="s">
        <v>1161</v>
      </c>
      <c r="B32323" s="1">
        <v>44376</v>
      </c>
      <c r="C32323">
        <v>762.01</v>
      </c>
    </row>
    <row r="32324" spans="1:3" x14ac:dyDescent="0.2">
      <c r="A32324" t="s">
        <v>767</v>
      </c>
      <c r="B32324" s="1">
        <v>44376</v>
      </c>
      <c r="C32324">
        <v>550.74</v>
      </c>
    </row>
    <row r="32325" spans="1:3" x14ac:dyDescent="0.2">
      <c r="A32325" t="s">
        <v>19581</v>
      </c>
      <c r="B32325" s="1">
        <v>44376</v>
      </c>
      <c r="C32325">
        <v>52.95</v>
      </c>
    </row>
    <row r="32326" spans="1:3" x14ac:dyDescent="0.2">
      <c r="A32326" t="s">
        <v>19582</v>
      </c>
      <c r="B32326" s="1">
        <v>44376</v>
      </c>
      <c r="C32326">
        <v>87.5</v>
      </c>
    </row>
    <row r="32327" spans="1:3" x14ac:dyDescent="0.2">
      <c r="A32327" t="s">
        <v>8818</v>
      </c>
      <c r="B32327" s="1">
        <v>44376</v>
      </c>
      <c r="C32327">
        <v>131.35</v>
      </c>
    </row>
    <row r="32328" spans="1:3" x14ac:dyDescent="0.2">
      <c r="A32328" t="s">
        <v>19583</v>
      </c>
      <c r="B32328" s="1">
        <v>44376</v>
      </c>
      <c r="C32328">
        <v>54.2</v>
      </c>
    </row>
    <row r="32329" spans="1:3" x14ac:dyDescent="0.2">
      <c r="A32329" t="s">
        <v>4535</v>
      </c>
      <c r="B32329" s="1">
        <v>44376</v>
      </c>
      <c r="C32329">
        <v>359.8</v>
      </c>
    </row>
    <row r="32330" spans="1:3" x14ac:dyDescent="0.2">
      <c r="A32330" t="s">
        <v>11561</v>
      </c>
      <c r="B32330" s="1">
        <v>44376</v>
      </c>
      <c r="C32330">
        <v>99.8</v>
      </c>
    </row>
    <row r="32331" spans="1:3" x14ac:dyDescent="0.2">
      <c r="A32331" t="s">
        <v>13098</v>
      </c>
      <c r="B32331" s="1">
        <v>44376</v>
      </c>
      <c r="C32331">
        <v>75.3</v>
      </c>
    </row>
    <row r="32332" spans="1:3" x14ac:dyDescent="0.2">
      <c r="A32332" t="s">
        <v>19584</v>
      </c>
      <c r="B32332" s="1">
        <v>44376</v>
      </c>
      <c r="C32332">
        <v>41.9</v>
      </c>
    </row>
    <row r="32333" spans="1:3" x14ac:dyDescent="0.2">
      <c r="A32333" t="s">
        <v>12</v>
      </c>
      <c r="B32333" s="1">
        <v>44376</v>
      </c>
      <c r="C32333">
        <v>474.34</v>
      </c>
    </row>
    <row r="32334" spans="1:3" x14ac:dyDescent="0.2">
      <c r="A32334" t="s">
        <v>229</v>
      </c>
      <c r="B32334" s="1">
        <v>44376</v>
      </c>
      <c r="C32334">
        <v>32.93</v>
      </c>
    </row>
    <row r="32335" spans="1:3" x14ac:dyDescent="0.2">
      <c r="A32335" t="s">
        <v>123</v>
      </c>
      <c r="B32335" s="1">
        <v>44376</v>
      </c>
      <c r="C32335">
        <v>59.94</v>
      </c>
    </row>
    <row r="32336" spans="1:3" x14ac:dyDescent="0.2">
      <c r="A32336" t="s">
        <v>383</v>
      </c>
      <c r="B32336" s="1">
        <v>44376</v>
      </c>
      <c r="C32336">
        <v>47.25</v>
      </c>
    </row>
    <row r="32337" spans="1:3" x14ac:dyDescent="0.2">
      <c r="A32337" t="s">
        <v>123</v>
      </c>
      <c r="B32337" s="1">
        <v>44376</v>
      </c>
      <c r="C32337">
        <v>494.56</v>
      </c>
    </row>
    <row r="32338" spans="1:3" x14ac:dyDescent="0.2">
      <c r="A32338" t="s">
        <v>18211</v>
      </c>
      <c r="B32338" s="1">
        <v>44376</v>
      </c>
      <c r="C32338">
        <v>312.95</v>
      </c>
    </row>
    <row r="32339" spans="1:3" x14ac:dyDescent="0.2">
      <c r="A32339" t="s">
        <v>19562</v>
      </c>
      <c r="B32339" s="1">
        <v>44377</v>
      </c>
      <c r="C32339">
        <v>106.8</v>
      </c>
    </row>
    <row r="32340" spans="1:3" x14ac:dyDescent="0.2">
      <c r="A32340" t="s">
        <v>17702</v>
      </c>
      <c r="B32340" s="1">
        <v>44377</v>
      </c>
      <c r="C32340">
        <v>454.11</v>
      </c>
    </row>
    <row r="32341" spans="1:3" x14ac:dyDescent="0.2">
      <c r="A32341" t="s">
        <v>938</v>
      </c>
      <c r="B32341" s="1">
        <v>44377</v>
      </c>
      <c r="C32341">
        <v>439.52</v>
      </c>
    </row>
    <row r="32342" spans="1:3" x14ac:dyDescent="0.2">
      <c r="A32342" t="s">
        <v>1829</v>
      </c>
      <c r="B32342" s="1">
        <v>44377</v>
      </c>
      <c r="C32342">
        <v>195.85</v>
      </c>
    </row>
    <row r="32343" spans="1:3" x14ac:dyDescent="0.2">
      <c r="A32343" t="s">
        <v>10363</v>
      </c>
      <c r="B32343" s="1">
        <v>44377</v>
      </c>
      <c r="C32343">
        <v>47.9</v>
      </c>
    </row>
    <row r="32344" spans="1:3" x14ac:dyDescent="0.2">
      <c r="A32344" t="s">
        <v>11370</v>
      </c>
      <c r="B32344" s="1">
        <v>44377</v>
      </c>
      <c r="C32344">
        <v>449.95</v>
      </c>
    </row>
    <row r="32345" spans="1:3" x14ac:dyDescent="0.2">
      <c r="A32345" t="s">
        <v>18551</v>
      </c>
      <c r="B32345" s="1">
        <v>44377</v>
      </c>
      <c r="C32345">
        <v>657.03</v>
      </c>
    </row>
    <row r="32346" spans="1:3" x14ac:dyDescent="0.2">
      <c r="A32346" t="s">
        <v>383</v>
      </c>
      <c r="B32346" s="1">
        <v>44377</v>
      </c>
      <c r="C32346">
        <v>876.04</v>
      </c>
    </row>
    <row r="32347" spans="1:3" x14ac:dyDescent="0.2">
      <c r="A32347" t="s">
        <v>64</v>
      </c>
      <c r="B32347" s="1">
        <v>44377</v>
      </c>
      <c r="C32347">
        <v>420</v>
      </c>
    </row>
    <row r="32348" spans="1:3" x14ac:dyDescent="0.2">
      <c r="A32348" t="s">
        <v>436</v>
      </c>
      <c r="B32348" s="1">
        <v>44377</v>
      </c>
      <c r="C32348">
        <v>46.67</v>
      </c>
    </row>
    <row r="32349" spans="1:3" x14ac:dyDescent="0.2">
      <c r="A32349" t="s">
        <v>229</v>
      </c>
      <c r="B32349" s="1">
        <v>44377</v>
      </c>
      <c r="C32349">
        <v>180.01</v>
      </c>
    </row>
    <row r="32350" spans="1:3" x14ac:dyDescent="0.2">
      <c r="A32350" t="s">
        <v>122</v>
      </c>
      <c r="B32350" s="1">
        <v>44377</v>
      </c>
      <c r="C32350">
        <v>546.80999999999995</v>
      </c>
    </row>
    <row r="32351" spans="1:3" x14ac:dyDescent="0.2">
      <c r="A32351" t="s">
        <v>12009</v>
      </c>
      <c r="B32351" s="1">
        <v>44377</v>
      </c>
      <c r="C32351">
        <v>32.950000000000003</v>
      </c>
    </row>
    <row r="32352" spans="1:3" x14ac:dyDescent="0.2">
      <c r="A32352" t="s">
        <v>236</v>
      </c>
      <c r="B32352" s="1">
        <v>44377</v>
      </c>
      <c r="C32352">
        <v>527.30999999999995</v>
      </c>
    </row>
    <row r="32353" spans="1:3" x14ac:dyDescent="0.2">
      <c r="A32353" t="s">
        <v>3307</v>
      </c>
      <c r="B32353" s="1">
        <v>44377</v>
      </c>
      <c r="C32353">
        <v>45.54</v>
      </c>
    </row>
    <row r="32354" spans="1:3" x14ac:dyDescent="0.2">
      <c r="A32354" t="s">
        <v>2988</v>
      </c>
      <c r="B32354" s="1">
        <v>44377</v>
      </c>
      <c r="C32354">
        <v>1097.7</v>
      </c>
    </row>
    <row r="32355" spans="1:3" x14ac:dyDescent="0.2">
      <c r="A32355" t="s">
        <v>19563</v>
      </c>
      <c r="B32355" s="1">
        <v>44377</v>
      </c>
      <c r="C32355">
        <v>75.44</v>
      </c>
    </row>
    <row r="32356" spans="1:3" x14ac:dyDescent="0.2">
      <c r="A32356" t="s">
        <v>19564</v>
      </c>
      <c r="B32356" s="1">
        <v>44377</v>
      </c>
      <c r="C32356">
        <v>75.45</v>
      </c>
    </row>
    <row r="32357" spans="1:3" x14ac:dyDescent="0.2">
      <c r="A32357" t="s">
        <v>18264</v>
      </c>
      <c r="B32357" s="1">
        <v>44377</v>
      </c>
      <c r="C32357">
        <v>72.900000000000006</v>
      </c>
    </row>
    <row r="32358" spans="1:3" x14ac:dyDescent="0.2">
      <c r="A32358" t="s">
        <v>19565</v>
      </c>
      <c r="B32358" s="1">
        <v>44377</v>
      </c>
      <c r="C32358">
        <v>47.45</v>
      </c>
    </row>
    <row r="32359" spans="1:3" x14ac:dyDescent="0.2">
      <c r="A32359" t="s">
        <v>19296</v>
      </c>
      <c r="B32359" s="1">
        <v>44377</v>
      </c>
      <c r="C32359">
        <v>115.65</v>
      </c>
    </row>
    <row r="32360" spans="1:3" x14ac:dyDescent="0.2">
      <c r="A32360" t="s">
        <v>18218</v>
      </c>
      <c r="B32360" s="1">
        <v>44377</v>
      </c>
      <c r="C32360">
        <v>689.7</v>
      </c>
    </row>
    <row r="32361" spans="1:3" x14ac:dyDescent="0.2">
      <c r="A32361" t="s">
        <v>5955</v>
      </c>
      <c r="B32361" s="1">
        <v>44377</v>
      </c>
      <c r="C32361">
        <v>239.7</v>
      </c>
    </row>
    <row r="32362" spans="1:3" x14ac:dyDescent="0.2">
      <c r="A32362" t="s">
        <v>19566</v>
      </c>
      <c r="B32362" s="1">
        <v>44377</v>
      </c>
      <c r="C32362">
        <v>47.9</v>
      </c>
    </row>
    <row r="32363" spans="1:3" x14ac:dyDescent="0.2">
      <c r="A32363" t="s">
        <v>19567</v>
      </c>
      <c r="B32363" s="1">
        <v>44377</v>
      </c>
      <c r="C32363">
        <v>11.99</v>
      </c>
    </row>
    <row r="32364" spans="1:3" x14ac:dyDescent="0.2">
      <c r="A32364" t="s">
        <v>5955</v>
      </c>
      <c r="B32364" s="1">
        <v>44377</v>
      </c>
      <c r="C32364">
        <v>650.04</v>
      </c>
    </row>
    <row r="32365" spans="1:3" x14ac:dyDescent="0.2">
      <c r="A32365" t="s">
        <v>286</v>
      </c>
      <c r="B32365" s="1">
        <v>44377</v>
      </c>
      <c r="C32365">
        <v>2413.1999999999998</v>
      </c>
    </row>
    <row r="32366" spans="1:3" x14ac:dyDescent="0.2">
      <c r="A32366" t="s">
        <v>171</v>
      </c>
      <c r="B32366" s="1">
        <v>44377</v>
      </c>
      <c r="C32366">
        <v>118.62</v>
      </c>
    </row>
    <row r="32367" spans="1:3" x14ac:dyDescent="0.2">
      <c r="A32367" t="s">
        <v>6013</v>
      </c>
      <c r="B32367" s="1">
        <v>44377</v>
      </c>
      <c r="C32367">
        <v>25.85</v>
      </c>
    </row>
    <row r="32368" spans="1:3" x14ac:dyDescent="0.2">
      <c r="A32368" t="s">
        <v>624</v>
      </c>
      <c r="B32368" s="1">
        <v>44377</v>
      </c>
      <c r="C32368">
        <v>47.9</v>
      </c>
    </row>
    <row r="32369" spans="1:3" x14ac:dyDescent="0.2">
      <c r="A32369" t="s">
        <v>2682</v>
      </c>
      <c r="B32369" s="1">
        <v>44377</v>
      </c>
      <c r="C32369">
        <v>36.44</v>
      </c>
    </row>
    <row r="32370" spans="1:3" x14ac:dyDescent="0.2">
      <c r="A32370" t="s">
        <v>18890</v>
      </c>
      <c r="B32370" s="1">
        <v>44377</v>
      </c>
      <c r="C32370">
        <v>11.99</v>
      </c>
    </row>
    <row r="32371" spans="1:3" x14ac:dyDescent="0.2">
      <c r="A32371" t="s">
        <v>4435</v>
      </c>
      <c r="B32371" s="1">
        <v>44377</v>
      </c>
      <c r="C32371">
        <v>108.45</v>
      </c>
    </row>
    <row r="32372" spans="1:3" x14ac:dyDescent="0.2">
      <c r="A32372" t="s">
        <v>19568</v>
      </c>
      <c r="B32372" s="1">
        <v>44377</v>
      </c>
      <c r="C32372">
        <v>47.9</v>
      </c>
    </row>
    <row r="32373" spans="1:3" x14ac:dyDescent="0.2">
      <c r="A32373" t="s">
        <v>19569</v>
      </c>
      <c r="B32373" s="1">
        <v>44377</v>
      </c>
      <c r="C32373">
        <v>47.9</v>
      </c>
    </row>
    <row r="32374" spans="1:3" x14ac:dyDescent="0.2">
      <c r="A32374" t="s">
        <v>16290</v>
      </c>
      <c r="B32374" s="1">
        <v>44377</v>
      </c>
      <c r="C32374">
        <v>99.75</v>
      </c>
    </row>
    <row r="32375" spans="1:3" x14ac:dyDescent="0.2">
      <c r="A32375" t="s">
        <v>16290</v>
      </c>
      <c r="B32375" s="1">
        <v>44377</v>
      </c>
      <c r="C32375">
        <v>39.9</v>
      </c>
    </row>
    <row r="32376" spans="1:3" x14ac:dyDescent="0.2">
      <c r="A32376" t="s">
        <v>19570</v>
      </c>
      <c r="B32376" s="1">
        <v>44377</v>
      </c>
      <c r="C32376">
        <v>47.9</v>
      </c>
    </row>
    <row r="32377" spans="1:3" x14ac:dyDescent="0.2">
      <c r="A32377" t="s">
        <v>19571</v>
      </c>
      <c r="B32377" s="1">
        <v>44377</v>
      </c>
      <c r="C32377">
        <v>87.85</v>
      </c>
    </row>
    <row r="32378" spans="1:3" x14ac:dyDescent="0.2">
      <c r="A32378" t="s">
        <v>19572</v>
      </c>
      <c r="B32378" s="1">
        <v>44377</v>
      </c>
      <c r="C32378">
        <v>47.9</v>
      </c>
    </row>
    <row r="32379" spans="1:3" x14ac:dyDescent="0.2">
      <c r="A32379" t="s">
        <v>4048</v>
      </c>
      <c r="B32379" s="1">
        <v>44377</v>
      </c>
      <c r="C32379">
        <v>82.85</v>
      </c>
    </row>
    <row r="32380" spans="1:3" x14ac:dyDescent="0.2">
      <c r="A32380" t="s">
        <v>119</v>
      </c>
      <c r="B32380" s="1">
        <v>44377</v>
      </c>
      <c r="C32380">
        <v>29.94</v>
      </c>
    </row>
    <row r="32381" spans="1:3" x14ac:dyDescent="0.2">
      <c r="A32381" t="s">
        <v>12</v>
      </c>
      <c r="B32381" s="1">
        <v>44377</v>
      </c>
      <c r="C32381">
        <v>183.62</v>
      </c>
    </row>
    <row r="32382" spans="1:3" x14ac:dyDescent="0.2">
      <c r="A32382" t="s">
        <v>1082</v>
      </c>
      <c r="B32382" s="1">
        <v>44377</v>
      </c>
      <c r="C32382">
        <v>102.85</v>
      </c>
    </row>
    <row r="32383" spans="1:3" x14ac:dyDescent="0.2">
      <c r="A32383" t="s">
        <v>34</v>
      </c>
      <c r="B32383" s="1">
        <v>44377</v>
      </c>
      <c r="C32383">
        <v>114.7</v>
      </c>
    </row>
    <row r="32384" spans="1:3" x14ac:dyDescent="0.2">
      <c r="A32384" t="s">
        <v>64</v>
      </c>
      <c r="B32384" s="1">
        <v>44378</v>
      </c>
      <c r="C32384">
        <v>441.51</v>
      </c>
    </row>
    <row r="32385" spans="1:3" x14ac:dyDescent="0.2">
      <c r="A32385" t="s">
        <v>702</v>
      </c>
      <c r="B32385" s="1">
        <v>44378</v>
      </c>
      <c r="C32385">
        <v>210</v>
      </c>
    </row>
    <row r="32386" spans="1:3" x14ac:dyDescent="0.2">
      <c r="A32386" t="s">
        <v>176</v>
      </c>
      <c r="B32386" s="1">
        <v>44378</v>
      </c>
      <c r="C32386">
        <v>1450.5</v>
      </c>
    </row>
    <row r="32387" spans="1:3" x14ac:dyDescent="0.2">
      <c r="A32387" t="s">
        <v>728</v>
      </c>
      <c r="B32387" s="1">
        <v>44378</v>
      </c>
      <c r="C32387">
        <v>282.05</v>
      </c>
    </row>
    <row r="32388" spans="1:3" x14ac:dyDescent="0.2">
      <c r="A32388" t="s">
        <v>183</v>
      </c>
      <c r="B32388" s="1">
        <v>44378</v>
      </c>
      <c r="C32388">
        <v>721.53</v>
      </c>
    </row>
    <row r="32389" spans="1:3" x14ac:dyDescent="0.2">
      <c r="A32389" t="s">
        <v>7162</v>
      </c>
      <c r="B32389" s="1">
        <v>44378</v>
      </c>
      <c r="C32389">
        <v>230</v>
      </c>
    </row>
    <row r="32390" spans="1:3" x14ac:dyDescent="0.2">
      <c r="A32390" t="s">
        <v>19554</v>
      </c>
      <c r="B32390" s="1">
        <v>44378</v>
      </c>
      <c r="C32390">
        <v>23.85</v>
      </c>
    </row>
    <row r="32391" spans="1:3" x14ac:dyDescent="0.2">
      <c r="A32391" t="s">
        <v>483</v>
      </c>
      <c r="B32391" s="1">
        <v>44378</v>
      </c>
      <c r="C32391">
        <v>780.75</v>
      </c>
    </row>
    <row r="32392" spans="1:3" x14ac:dyDescent="0.2">
      <c r="A32392" t="s">
        <v>19555</v>
      </c>
      <c r="B32392" s="1">
        <v>44378</v>
      </c>
      <c r="C32392">
        <v>107.85</v>
      </c>
    </row>
    <row r="32393" spans="1:3" x14ac:dyDescent="0.2">
      <c r="A32393" t="s">
        <v>1751</v>
      </c>
      <c r="B32393" s="1">
        <v>44378</v>
      </c>
      <c r="C32393">
        <v>118.75</v>
      </c>
    </row>
    <row r="32394" spans="1:3" x14ac:dyDescent="0.2">
      <c r="A32394" t="s">
        <v>19556</v>
      </c>
      <c r="B32394" s="1">
        <v>44378</v>
      </c>
      <c r="C32394">
        <v>22.9</v>
      </c>
    </row>
    <row r="32395" spans="1:3" x14ac:dyDescent="0.2">
      <c r="A32395" t="s">
        <v>1090</v>
      </c>
      <c r="B32395" s="1">
        <v>44378</v>
      </c>
      <c r="C32395">
        <v>33.479999999999997</v>
      </c>
    </row>
    <row r="32396" spans="1:3" x14ac:dyDescent="0.2">
      <c r="A32396" t="s">
        <v>3762</v>
      </c>
      <c r="B32396" s="1">
        <v>44378</v>
      </c>
      <c r="C32396">
        <v>2522.5</v>
      </c>
    </row>
    <row r="32397" spans="1:3" x14ac:dyDescent="0.2">
      <c r="A32397" t="s">
        <v>19557</v>
      </c>
      <c r="B32397" s="1">
        <v>44378</v>
      </c>
      <c r="C32397">
        <v>141.85</v>
      </c>
    </row>
    <row r="32398" spans="1:3" x14ac:dyDescent="0.2">
      <c r="A32398" t="s">
        <v>148</v>
      </c>
      <c r="B32398" s="1">
        <v>44378</v>
      </c>
      <c r="C32398">
        <v>190.17</v>
      </c>
    </row>
    <row r="32399" spans="1:3" x14ac:dyDescent="0.2">
      <c r="A32399" t="s">
        <v>148</v>
      </c>
      <c r="B32399" s="1">
        <v>44378</v>
      </c>
      <c r="C32399">
        <v>186.53</v>
      </c>
    </row>
    <row r="32400" spans="1:3" x14ac:dyDescent="0.2">
      <c r="A32400" t="s">
        <v>396</v>
      </c>
      <c r="B32400" s="1">
        <v>44378</v>
      </c>
      <c r="C32400">
        <v>222.18</v>
      </c>
    </row>
    <row r="32401" spans="1:3" x14ac:dyDescent="0.2">
      <c r="A32401" t="s">
        <v>79</v>
      </c>
      <c r="B32401" s="1">
        <v>44378</v>
      </c>
      <c r="C32401">
        <v>28.02</v>
      </c>
    </row>
    <row r="32402" spans="1:3" x14ac:dyDescent="0.2">
      <c r="A32402" t="s">
        <v>79</v>
      </c>
      <c r="B32402" s="1">
        <v>44378</v>
      </c>
      <c r="C32402">
        <v>28.02</v>
      </c>
    </row>
    <row r="32403" spans="1:3" x14ac:dyDescent="0.2">
      <c r="A32403" t="s">
        <v>79</v>
      </c>
      <c r="B32403" s="1">
        <v>44378</v>
      </c>
      <c r="C32403">
        <v>28.02</v>
      </c>
    </row>
    <row r="32404" spans="1:3" x14ac:dyDescent="0.2">
      <c r="A32404" t="s">
        <v>79</v>
      </c>
      <c r="B32404" s="1">
        <v>44378</v>
      </c>
      <c r="C32404">
        <v>88.23</v>
      </c>
    </row>
    <row r="32405" spans="1:3" x14ac:dyDescent="0.2">
      <c r="A32405" t="s">
        <v>32</v>
      </c>
      <c r="B32405" s="1">
        <v>44378</v>
      </c>
      <c r="C32405">
        <v>446.27</v>
      </c>
    </row>
    <row r="32406" spans="1:3" x14ac:dyDescent="0.2">
      <c r="A32406" t="s">
        <v>324</v>
      </c>
      <c r="B32406" s="1">
        <v>44378</v>
      </c>
      <c r="C32406">
        <v>2711</v>
      </c>
    </row>
    <row r="32407" spans="1:3" x14ac:dyDescent="0.2">
      <c r="A32407" t="s">
        <v>122</v>
      </c>
      <c r="B32407" s="1">
        <v>44378</v>
      </c>
      <c r="C32407">
        <v>307.38</v>
      </c>
    </row>
    <row r="32408" spans="1:3" x14ac:dyDescent="0.2">
      <c r="A32408" t="s">
        <v>122</v>
      </c>
      <c r="B32408" s="1">
        <v>44378</v>
      </c>
      <c r="C32408">
        <v>1123</v>
      </c>
    </row>
    <row r="32409" spans="1:3" x14ac:dyDescent="0.2">
      <c r="A32409" t="s">
        <v>324</v>
      </c>
      <c r="B32409" s="1">
        <v>44378</v>
      </c>
      <c r="C32409">
        <v>496.52</v>
      </c>
    </row>
    <row r="32410" spans="1:3" x14ac:dyDescent="0.2">
      <c r="A32410" t="s">
        <v>184</v>
      </c>
      <c r="B32410" s="1">
        <v>44378</v>
      </c>
      <c r="C32410">
        <v>46.25</v>
      </c>
    </row>
    <row r="32411" spans="1:3" x14ac:dyDescent="0.2">
      <c r="A32411" t="s">
        <v>19558</v>
      </c>
      <c r="B32411" s="1">
        <v>44378</v>
      </c>
      <c r="C32411">
        <v>11.99</v>
      </c>
    </row>
    <row r="32412" spans="1:3" x14ac:dyDescent="0.2">
      <c r="A32412" t="s">
        <v>19559</v>
      </c>
      <c r="B32412" s="1">
        <v>44378</v>
      </c>
      <c r="C32412">
        <v>22.9</v>
      </c>
    </row>
    <row r="32413" spans="1:3" x14ac:dyDescent="0.2">
      <c r="A32413" t="s">
        <v>15706</v>
      </c>
      <c r="B32413" s="1">
        <v>44378</v>
      </c>
      <c r="C32413">
        <v>12.9</v>
      </c>
    </row>
    <row r="32414" spans="1:3" x14ac:dyDescent="0.2">
      <c r="A32414" t="s">
        <v>15706</v>
      </c>
      <c r="B32414" s="1">
        <v>44378</v>
      </c>
      <c r="C32414">
        <v>335.7</v>
      </c>
    </row>
    <row r="32415" spans="1:3" x14ac:dyDescent="0.2">
      <c r="A32415" t="s">
        <v>19560</v>
      </c>
      <c r="B32415" s="1">
        <v>44378</v>
      </c>
      <c r="C32415">
        <v>61.8</v>
      </c>
    </row>
    <row r="32416" spans="1:3" x14ac:dyDescent="0.2">
      <c r="A32416" t="s">
        <v>19561</v>
      </c>
      <c r="B32416" s="1">
        <v>44378</v>
      </c>
      <c r="C32416">
        <v>47.9</v>
      </c>
    </row>
    <row r="32417" spans="1:3" x14ac:dyDescent="0.2">
      <c r="A32417" t="s">
        <v>12</v>
      </c>
      <c r="B32417" s="1">
        <v>44378</v>
      </c>
      <c r="C32417">
        <v>295.20999999999998</v>
      </c>
    </row>
    <row r="32418" spans="1:3" x14ac:dyDescent="0.2">
      <c r="A32418" t="s">
        <v>810</v>
      </c>
      <c r="B32418" s="1">
        <v>44378</v>
      </c>
      <c r="C32418">
        <v>1715</v>
      </c>
    </row>
    <row r="32419" spans="1:3" x14ac:dyDescent="0.2">
      <c r="A32419" t="s">
        <v>11517</v>
      </c>
      <c r="B32419" s="1">
        <v>44378</v>
      </c>
      <c r="C32419">
        <v>542.79</v>
      </c>
    </row>
    <row r="32420" spans="1:3" x14ac:dyDescent="0.2">
      <c r="A32420" t="s">
        <v>14</v>
      </c>
      <c r="B32420" s="1">
        <v>44378</v>
      </c>
      <c r="C32420">
        <v>2895.35</v>
      </c>
    </row>
    <row r="32421" spans="1:3" x14ac:dyDescent="0.2">
      <c r="A32421" t="s">
        <v>19545</v>
      </c>
      <c r="B32421" s="1">
        <v>44379</v>
      </c>
      <c r="C32421">
        <v>101.4</v>
      </c>
    </row>
    <row r="32422" spans="1:3" x14ac:dyDescent="0.2">
      <c r="A32422" t="s">
        <v>280</v>
      </c>
      <c r="B32422" s="1">
        <v>44379</v>
      </c>
      <c r="C32422">
        <v>794.22</v>
      </c>
    </row>
    <row r="32423" spans="1:3" x14ac:dyDescent="0.2">
      <c r="A32423" t="s">
        <v>49</v>
      </c>
      <c r="B32423" s="1">
        <v>44379</v>
      </c>
      <c r="C32423">
        <v>1503.48</v>
      </c>
    </row>
    <row r="32424" spans="1:3" x14ac:dyDescent="0.2">
      <c r="A32424" t="s">
        <v>404</v>
      </c>
      <c r="B32424" s="1">
        <v>44379</v>
      </c>
      <c r="C32424">
        <v>2287.4699999999998</v>
      </c>
    </row>
    <row r="32425" spans="1:3" x14ac:dyDescent="0.2">
      <c r="A32425" t="s">
        <v>19546</v>
      </c>
      <c r="B32425" s="1">
        <v>44379</v>
      </c>
      <c r="C32425">
        <v>52.2</v>
      </c>
    </row>
    <row r="32426" spans="1:3" x14ac:dyDescent="0.2">
      <c r="A32426" t="s">
        <v>846</v>
      </c>
      <c r="B32426" s="1">
        <v>44379</v>
      </c>
      <c r="C32426">
        <v>54.9</v>
      </c>
    </row>
    <row r="32427" spans="1:3" x14ac:dyDescent="0.2">
      <c r="A32427" t="s">
        <v>19547</v>
      </c>
      <c r="B32427" s="1">
        <v>44379</v>
      </c>
      <c r="C32427">
        <v>95.15</v>
      </c>
    </row>
    <row r="32428" spans="1:3" x14ac:dyDescent="0.2">
      <c r="A32428" t="s">
        <v>12897</v>
      </c>
      <c r="B32428" s="1">
        <v>44379</v>
      </c>
      <c r="C32428">
        <v>366.35</v>
      </c>
    </row>
    <row r="32429" spans="1:3" x14ac:dyDescent="0.2">
      <c r="A32429" t="s">
        <v>3065</v>
      </c>
      <c r="B32429" s="1">
        <v>44379</v>
      </c>
      <c r="C32429">
        <v>82.85</v>
      </c>
    </row>
    <row r="32430" spans="1:3" x14ac:dyDescent="0.2">
      <c r="A32430" t="s">
        <v>79</v>
      </c>
      <c r="B32430" s="1">
        <v>44379</v>
      </c>
      <c r="C32430">
        <v>28.02</v>
      </c>
    </row>
    <row r="32431" spans="1:3" x14ac:dyDescent="0.2">
      <c r="A32431" t="s">
        <v>79</v>
      </c>
      <c r="B32431" s="1">
        <v>44379</v>
      </c>
      <c r="C32431">
        <v>48.09</v>
      </c>
    </row>
    <row r="32432" spans="1:3" x14ac:dyDescent="0.2">
      <c r="A32432" t="s">
        <v>19548</v>
      </c>
      <c r="B32432" s="1">
        <v>44379</v>
      </c>
      <c r="C32432">
        <v>102.65</v>
      </c>
    </row>
    <row r="32433" spans="1:3" x14ac:dyDescent="0.2">
      <c r="A32433" t="s">
        <v>13098</v>
      </c>
      <c r="B32433" s="1">
        <v>44379</v>
      </c>
      <c r="C32433">
        <v>171.65</v>
      </c>
    </row>
    <row r="32434" spans="1:3" x14ac:dyDescent="0.2">
      <c r="A32434" t="s">
        <v>6139</v>
      </c>
      <c r="B32434" s="1">
        <v>44379</v>
      </c>
      <c r="C32434">
        <v>497.41</v>
      </c>
    </row>
    <row r="32435" spans="1:3" x14ac:dyDescent="0.2">
      <c r="A32435" t="s">
        <v>483</v>
      </c>
      <c r="B32435" s="1">
        <v>44379</v>
      </c>
      <c r="C32435">
        <v>40.5</v>
      </c>
    </row>
    <row r="32436" spans="1:3" x14ac:dyDescent="0.2">
      <c r="A32436" t="s">
        <v>44</v>
      </c>
      <c r="B32436" s="1">
        <v>44379</v>
      </c>
      <c r="C32436">
        <v>723.75</v>
      </c>
    </row>
    <row r="32437" spans="1:3" x14ac:dyDescent="0.2">
      <c r="A32437" t="s">
        <v>148</v>
      </c>
      <c r="B32437" s="1">
        <v>44379</v>
      </c>
      <c r="C32437">
        <v>466.95</v>
      </c>
    </row>
    <row r="32438" spans="1:3" x14ac:dyDescent="0.2">
      <c r="A32438" t="s">
        <v>19549</v>
      </c>
      <c r="B32438" s="1">
        <v>44379</v>
      </c>
      <c r="C32438">
        <v>63.65</v>
      </c>
    </row>
    <row r="32439" spans="1:3" x14ac:dyDescent="0.2">
      <c r="A32439" t="s">
        <v>19550</v>
      </c>
      <c r="B32439" s="1">
        <v>44379</v>
      </c>
      <c r="C32439">
        <v>56.9</v>
      </c>
    </row>
    <row r="32440" spans="1:3" x14ac:dyDescent="0.2">
      <c r="A32440" t="s">
        <v>46</v>
      </c>
      <c r="B32440" s="1">
        <v>44379</v>
      </c>
      <c r="C32440">
        <v>776</v>
      </c>
    </row>
    <row r="32441" spans="1:3" x14ac:dyDescent="0.2">
      <c r="A32441" t="s">
        <v>3955</v>
      </c>
      <c r="B32441" s="1">
        <v>44379</v>
      </c>
      <c r="C32441">
        <v>109.95</v>
      </c>
    </row>
    <row r="32442" spans="1:3" x14ac:dyDescent="0.2">
      <c r="A32442" t="s">
        <v>12</v>
      </c>
      <c r="B32442" s="1">
        <v>44379</v>
      </c>
      <c r="C32442">
        <v>146.78</v>
      </c>
    </row>
    <row r="32443" spans="1:3" x14ac:dyDescent="0.2">
      <c r="A32443" t="s">
        <v>19551</v>
      </c>
      <c r="B32443" s="1">
        <v>44379</v>
      </c>
      <c r="C32443">
        <v>59.45</v>
      </c>
    </row>
    <row r="32444" spans="1:3" x14ac:dyDescent="0.2">
      <c r="A32444" t="s">
        <v>3176</v>
      </c>
      <c r="B32444" s="1">
        <v>44379</v>
      </c>
      <c r="C32444">
        <v>155.25</v>
      </c>
    </row>
    <row r="32445" spans="1:3" x14ac:dyDescent="0.2">
      <c r="A32445" t="s">
        <v>19552</v>
      </c>
      <c r="B32445" s="1">
        <v>44379</v>
      </c>
      <c r="C32445">
        <v>47.45</v>
      </c>
    </row>
    <row r="32446" spans="1:3" x14ac:dyDescent="0.2">
      <c r="A32446" t="s">
        <v>16140</v>
      </c>
      <c r="B32446" s="1">
        <v>44379</v>
      </c>
      <c r="C32446">
        <v>42.9</v>
      </c>
    </row>
    <row r="32447" spans="1:3" x14ac:dyDescent="0.2">
      <c r="A32447" t="s">
        <v>19553</v>
      </c>
      <c r="B32447" s="1">
        <v>44379</v>
      </c>
      <c r="C32447">
        <v>192.4</v>
      </c>
    </row>
    <row r="32448" spans="1:3" x14ac:dyDescent="0.2">
      <c r="A32448" t="s">
        <v>6139</v>
      </c>
      <c r="B32448" s="1">
        <v>44382</v>
      </c>
      <c r="C32448">
        <v>1231.7</v>
      </c>
    </row>
    <row r="32449" spans="1:3" x14ac:dyDescent="0.2">
      <c r="A32449" t="s">
        <v>19523</v>
      </c>
      <c r="B32449" s="1">
        <v>44382</v>
      </c>
      <c r="C32449">
        <v>120.88</v>
      </c>
    </row>
    <row r="32450" spans="1:3" x14ac:dyDescent="0.2">
      <c r="A32450" t="s">
        <v>19524</v>
      </c>
      <c r="B32450" s="1">
        <v>44382</v>
      </c>
      <c r="C32450">
        <v>87.95</v>
      </c>
    </row>
    <row r="32451" spans="1:3" x14ac:dyDescent="0.2">
      <c r="A32451" t="s">
        <v>310</v>
      </c>
      <c r="B32451" s="1">
        <v>44382</v>
      </c>
      <c r="C32451">
        <v>1610</v>
      </c>
    </row>
    <row r="32452" spans="1:3" x14ac:dyDescent="0.2">
      <c r="A32452" t="s">
        <v>969</v>
      </c>
      <c r="B32452" s="1">
        <v>44382</v>
      </c>
      <c r="C32452">
        <v>379.7</v>
      </c>
    </row>
    <row r="32453" spans="1:3" x14ac:dyDescent="0.2">
      <c r="A32453" t="s">
        <v>19525</v>
      </c>
      <c r="B32453" s="1">
        <v>44382</v>
      </c>
      <c r="C32453">
        <v>74.95</v>
      </c>
    </row>
    <row r="32454" spans="1:3" x14ac:dyDescent="0.2">
      <c r="A32454" t="s">
        <v>12897</v>
      </c>
      <c r="B32454" s="1">
        <v>44382</v>
      </c>
      <c r="C32454">
        <v>131.85</v>
      </c>
    </row>
    <row r="32455" spans="1:3" x14ac:dyDescent="0.2">
      <c r="A32455" t="s">
        <v>19526</v>
      </c>
      <c r="B32455" s="1">
        <v>44382</v>
      </c>
      <c r="C32455">
        <v>217.3</v>
      </c>
    </row>
    <row r="32456" spans="1:3" x14ac:dyDescent="0.2">
      <c r="A32456" t="s">
        <v>19527</v>
      </c>
      <c r="B32456" s="1">
        <v>44382</v>
      </c>
      <c r="C32456">
        <v>109.95</v>
      </c>
    </row>
    <row r="32457" spans="1:3" x14ac:dyDescent="0.2">
      <c r="A32457" t="s">
        <v>19528</v>
      </c>
      <c r="B32457" s="1">
        <v>44382</v>
      </c>
      <c r="C32457">
        <v>55.95</v>
      </c>
    </row>
    <row r="32458" spans="1:3" x14ac:dyDescent="0.2">
      <c r="A32458" t="s">
        <v>13940</v>
      </c>
      <c r="B32458" s="1">
        <v>44382</v>
      </c>
      <c r="C32458">
        <v>17.899999999999999</v>
      </c>
    </row>
    <row r="32459" spans="1:3" x14ac:dyDescent="0.2">
      <c r="A32459" t="s">
        <v>19529</v>
      </c>
      <c r="B32459" s="1">
        <v>44382</v>
      </c>
      <c r="C32459">
        <v>57.9</v>
      </c>
    </row>
    <row r="32460" spans="1:3" x14ac:dyDescent="0.2">
      <c r="A32460" t="s">
        <v>19530</v>
      </c>
      <c r="B32460" s="1">
        <v>44382</v>
      </c>
      <c r="C32460">
        <v>55.9</v>
      </c>
    </row>
    <row r="32461" spans="1:3" x14ac:dyDescent="0.2">
      <c r="A32461" t="s">
        <v>19177</v>
      </c>
      <c r="B32461" s="1">
        <v>44382</v>
      </c>
      <c r="C32461">
        <v>47.9</v>
      </c>
    </row>
    <row r="32462" spans="1:3" x14ac:dyDescent="0.2">
      <c r="A32462" t="s">
        <v>10732</v>
      </c>
      <c r="B32462" s="1">
        <v>44382</v>
      </c>
      <c r="C32462">
        <v>142.94999999999999</v>
      </c>
    </row>
    <row r="32463" spans="1:3" x14ac:dyDescent="0.2">
      <c r="A32463" t="s">
        <v>79</v>
      </c>
      <c r="B32463" s="1">
        <v>44382</v>
      </c>
      <c r="C32463">
        <v>28.02</v>
      </c>
    </row>
    <row r="32464" spans="1:3" x14ac:dyDescent="0.2">
      <c r="A32464" t="s">
        <v>79</v>
      </c>
      <c r="B32464" s="1">
        <v>44382</v>
      </c>
      <c r="C32464">
        <v>28.02</v>
      </c>
    </row>
    <row r="32465" spans="1:3" x14ac:dyDescent="0.2">
      <c r="A32465" t="s">
        <v>79</v>
      </c>
      <c r="B32465" s="1">
        <v>44382</v>
      </c>
      <c r="C32465">
        <v>48.09</v>
      </c>
    </row>
    <row r="32466" spans="1:3" x14ac:dyDescent="0.2">
      <c r="A32466" t="s">
        <v>79</v>
      </c>
      <c r="B32466" s="1">
        <v>44382</v>
      </c>
      <c r="C32466">
        <v>48.09</v>
      </c>
    </row>
    <row r="32467" spans="1:3" x14ac:dyDescent="0.2">
      <c r="A32467" t="s">
        <v>79</v>
      </c>
      <c r="B32467" s="1">
        <v>44382</v>
      </c>
      <c r="C32467">
        <v>28.02</v>
      </c>
    </row>
    <row r="32468" spans="1:3" x14ac:dyDescent="0.2">
      <c r="A32468" t="s">
        <v>79</v>
      </c>
      <c r="B32468" s="1">
        <v>44382</v>
      </c>
      <c r="C32468">
        <v>28.02</v>
      </c>
    </row>
    <row r="32469" spans="1:3" x14ac:dyDescent="0.2">
      <c r="A32469" t="s">
        <v>79</v>
      </c>
      <c r="B32469" s="1">
        <v>44382</v>
      </c>
      <c r="C32469">
        <v>28.02</v>
      </c>
    </row>
    <row r="32470" spans="1:3" x14ac:dyDescent="0.2">
      <c r="A32470" t="s">
        <v>79</v>
      </c>
      <c r="B32470" s="1">
        <v>44382</v>
      </c>
      <c r="C32470">
        <v>88.23</v>
      </c>
    </row>
    <row r="32471" spans="1:3" x14ac:dyDescent="0.2">
      <c r="A32471" t="s">
        <v>79</v>
      </c>
      <c r="B32471" s="1">
        <v>44382</v>
      </c>
      <c r="C32471">
        <v>48.09</v>
      </c>
    </row>
    <row r="32472" spans="1:3" x14ac:dyDescent="0.2">
      <c r="A32472" t="s">
        <v>79</v>
      </c>
      <c r="B32472" s="1">
        <v>44382</v>
      </c>
      <c r="C32472">
        <v>28.02</v>
      </c>
    </row>
    <row r="32473" spans="1:3" x14ac:dyDescent="0.2">
      <c r="A32473" t="s">
        <v>79</v>
      </c>
      <c r="B32473" s="1">
        <v>44382</v>
      </c>
      <c r="C32473">
        <v>68.16</v>
      </c>
    </row>
    <row r="32474" spans="1:3" x14ac:dyDescent="0.2">
      <c r="A32474" t="s">
        <v>79</v>
      </c>
      <c r="B32474" s="1">
        <v>44382</v>
      </c>
      <c r="C32474">
        <v>28.02</v>
      </c>
    </row>
    <row r="32475" spans="1:3" x14ac:dyDescent="0.2">
      <c r="A32475" t="s">
        <v>79</v>
      </c>
      <c r="B32475" s="1">
        <v>44382</v>
      </c>
      <c r="C32475">
        <v>28.02</v>
      </c>
    </row>
    <row r="32476" spans="1:3" x14ac:dyDescent="0.2">
      <c r="A32476" t="s">
        <v>79</v>
      </c>
      <c r="B32476" s="1">
        <v>44382</v>
      </c>
      <c r="C32476">
        <v>48.09</v>
      </c>
    </row>
    <row r="32477" spans="1:3" x14ac:dyDescent="0.2">
      <c r="A32477" t="s">
        <v>536</v>
      </c>
      <c r="B32477" s="1">
        <v>44382</v>
      </c>
      <c r="C32477">
        <v>84.98</v>
      </c>
    </row>
    <row r="32478" spans="1:3" x14ac:dyDescent="0.2">
      <c r="A32478" t="s">
        <v>184</v>
      </c>
      <c r="B32478" s="1">
        <v>44382</v>
      </c>
      <c r="C32478">
        <v>44.97</v>
      </c>
    </row>
    <row r="32479" spans="1:3" x14ac:dyDescent="0.2">
      <c r="A32479" t="s">
        <v>184</v>
      </c>
      <c r="B32479" s="1">
        <v>44382</v>
      </c>
      <c r="C32479">
        <v>46.25</v>
      </c>
    </row>
    <row r="32480" spans="1:3" x14ac:dyDescent="0.2">
      <c r="A32480" t="s">
        <v>19531</v>
      </c>
      <c r="B32480" s="1">
        <v>44382</v>
      </c>
      <c r="C32480">
        <v>13.99</v>
      </c>
    </row>
    <row r="32481" spans="1:3" x14ac:dyDescent="0.2">
      <c r="A32481" t="s">
        <v>10067</v>
      </c>
      <c r="B32481" s="1">
        <v>44382</v>
      </c>
      <c r="C32481">
        <v>41.22</v>
      </c>
    </row>
    <row r="32482" spans="1:3" x14ac:dyDescent="0.2">
      <c r="A32482" t="s">
        <v>19532</v>
      </c>
      <c r="B32482" s="1">
        <v>44382</v>
      </c>
      <c r="C32482">
        <v>23.98</v>
      </c>
    </row>
    <row r="32483" spans="1:3" x14ac:dyDescent="0.2">
      <c r="A32483" t="s">
        <v>19533</v>
      </c>
      <c r="B32483" s="1">
        <v>44382</v>
      </c>
      <c r="C32483">
        <v>92.86</v>
      </c>
    </row>
    <row r="32484" spans="1:3" x14ac:dyDescent="0.2">
      <c r="A32484" t="s">
        <v>4025</v>
      </c>
      <c r="B32484" s="1">
        <v>44382</v>
      </c>
      <c r="C32484">
        <v>1069.8</v>
      </c>
    </row>
    <row r="32485" spans="1:3" x14ac:dyDescent="0.2">
      <c r="A32485" t="s">
        <v>19534</v>
      </c>
      <c r="B32485" s="1">
        <v>44382</v>
      </c>
      <c r="C32485">
        <v>11.99</v>
      </c>
    </row>
    <row r="32486" spans="1:3" x14ac:dyDescent="0.2">
      <c r="A32486" t="s">
        <v>12483</v>
      </c>
      <c r="B32486" s="1">
        <v>44382</v>
      </c>
      <c r="C32486">
        <v>7.95</v>
      </c>
    </row>
    <row r="32487" spans="1:3" x14ac:dyDescent="0.2">
      <c r="A32487" t="s">
        <v>12483</v>
      </c>
      <c r="B32487" s="1">
        <v>44382</v>
      </c>
      <c r="C32487">
        <v>299.95</v>
      </c>
    </row>
    <row r="32488" spans="1:3" x14ac:dyDescent="0.2">
      <c r="A32488" t="s">
        <v>229</v>
      </c>
      <c r="B32488" s="1">
        <v>44382</v>
      </c>
      <c r="C32488">
        <v>32.93</v>
      </c>
    </row>
    <row r="32489" spans="1:3" x14ac:dyDescent="0.2">
      <c r="A32489" t="s">
        <v>7302</v>
      </c>
      <c r="B32489" s="1">
        <v>44382</v>
      </c>
      <c r="C32489">
        <v>289.39999999999998</v>
      </c>
    </row>
    <row r="32490" spans="1:3" x14ac:dyDescent="0.2">
      <c r="A32490" t="s">
        <v>2</v>
      </c>
      <c r="B32490" s="1">
        <v>44382</v>
      </c>
      <c r="C32490">
        <v>4640.88</v>
      </c>
    </row>
    <row r="32491" spans="1:3" x14ac:dyDescent="0.2">
      <c r="A32491" t="s">
        <v>19256</v>
      </c>
      <c r="B32491" s="1">
        <v>44382</v>
      </c>
      <c r="C32491">
        <v>47.9</v>
      </c>
    </row>
    <row r="32492" spans="1:3" x14ac:dyDescent="0.2">
      <c r="A32492" t="s">
        <v>19260</v>
      </c>
      <c r="B32492" s="1">
        <v>44382</v>
      </c>
      <c r="C32492">
        <v>39.950000000000003</v>
      </c>
    </row>
    <row r="32493" spans="1:3" x14ac:dyDescent="0.2">
      <c r="A32493" t="s">
        <v>969</v>
      </c>
      <c r="B32493" s="1">
        <v>44382</v>
      </c>
      <c r="C32493">
        <v>372.38</v>
      </c>
    </row>
    <row r="32494" spans="1:3" x14ac:dyDescent="0.2">
      <c r="A32494" t="s">
        <v>383</v>
      </c>
      <c r="B32494" s="1">
        <v>44382</v>
      </c>
      <c r="C32494">
        <v>47.25</v>
      </c>
    </row>
    <row r="32495" spans="1:3" x14ac:dyDescent="0.2">
      <c r="A32495" t="s">
        <v>482</v>
      </c>
      <c r="B32495" s="1">
        <v>44382</v>
      </c>
      <c r="C32495">
        <v>565.83000000000004</v>
      </c>
    </row>
    <row r="32496" spans="1:3" x14ac:dyDescent="0.2">
      <c r="A32496" t="s">
        <v>416</v>
      </c>
      <c r="B32496" s="1">
        <v>44382</v>
      </c>
      <c r="C32496">
        <v>2187.5</v>
      </c>
    </row>
    <row r="32497" spans="1:3" x14ac:dyDescent="0.2">
      <c r="A32497" t="s">
        <v>19535</v>
      </c>
      <c r="B32497" s="1">
        <v>44382</v>
      </c>
      <c r="C32497">
        <v>124.9</v>
      </c>
    </row>
    <row r="32498" spans="1:3" x14ac:dyDescent="0.2">
      <c r="A32498" t="s">
        <v>17222</v>
      </c>
      <c r="B32498" s="1">
        <v>44382</v>
      </c>
      <c r="C32498">
        <v>54.45</v>
      </c>
    </row>
    <row r="32499" spans="1:3" x14ac:dyDescent="0.2">
      <c r="A32499" t="s">
        <v>12596</v>
      </c>
      <c r="B32499" s="1">
        <v>44382</v>
      </c>
      <c r="C32499">
        <v>72.900000000000006</v>
      </c>
    </row>
    <row r="32500" spans="1:3" x14ac:dyDescent="0.2">
      <c r="A32500" t="s">
        <v>19536</v>
      </c>
      <c r="B32500" s="1">
        <v>44382</v>
      </c>
      <c r="C32500">
        <v>70.45</v>
      </c>
    </row>
    <row r="32501" spans="1:3" x14ac:dyDescent="0.2">
      <c r="A32501" t="s">
        <v>19537</v>
      </c>
      <c r="B32501" s="1">
        <v>44382</v>
      </c>
      <c r="C32501">
        <v>47.45</v>
      </c>
    </row>
    <row r="32502" spans="1:3" x14ac:dyDescent="0.2">
      <c r="A32502" t="s">
        <v>7686</v>
      </c>
      <c r="B32502" s="1">
        <v>44382</v>
      </c>
      <c r="C32502">
        <v>144.35</v>
      </c>
    </row>
    <row r="32503" spans="1:3" x14ac:dyDescent="0.2">
      <c r="A32503" t="s">
        <v>16582</v>
      </c>
      <c r="B32503" s="1">
        <v>44382</v>
      </c>
      <c r="C32503">
        <v>48.95</v>
      </c>
    </row>
    <row r="32504" spans="1:3" x14ac:dyDescent="0.2">
      <c r="A32504" t="s">
        <v>16582</v>
      </c>
      <c r="B32504" s="1">
        <v>44382</v>
      </c>
      <c r="C32504">
        <v>57.9</v>
      </c>
    </row>
    <row r="32505" spans="1:3" x14ac:dyDescent="0.2">
      <c r="A32505" t="s">
        <v>16603</v>
      </c>
      <c r="B32505" s="1">
        <v>44382</v>
      </c>
      <c r="C32505">
        <v>250</v>
      </c>
    </row>
    <row r="32506" spans="1:3" x14ac:dyDescent="0.2">
      <c r="A32506" t="s">
        <v>19538</v>
      </c>
      <c r="B32506" s="1">
        <v>44382</v>
      </c>
      <c r="C32506">
        <v>51.9</v>
      </c>
    </row>
    <row r="32507" spans="1:3" x14ac:dyDescent="0.2">
      <c r="A32507" t="s">
        <v>19539</v>
      </c>
      <c r="B32507" s="1">
        <v>44382</v>
      </c>
      <c r="C32507">
        <v>200</v>
      </c>
    </row>
    <row r="32508" spans="1:3" x14ac:dyDescent="0.2">
      <c r="A32508" t="s">
        <v>19540</v>
      </c>
      <c r="B32508" s="1">
        <v>44382</v>
      </c>
      <c r="C32508">
        <v>47.45</v>
      </c>
    </row>
    <row r="32509" spans="1:3" x14ac:dyDescent="0.2">
      <c r="A32509" t="s">
        <v>19541</v>
      </c>
      <c r="B32509" s="1">
        <v>44382</v>
      </c>
      <c r="C32509">
        <v>41.9</v>
      </c>
    </row>
    <row r="32510" spans="1:3" x14ac:dyDescent="0.2">
      <c r="A32510" t="s">
        <v>15221</v>
      </c>
      <c r="B32510" s="1">
        <v>44382</v>
      </c>
      <c r="C32510">
        <v>52.9</v>
      </c>
    </row>
    <row r="32511" spans="1:3" x14ac:dyDescent="0.2">
      <c r="A32511" t="s">
        <v>445</v>
      </c>
      <c r="B32511" s="1">
        <v>44382</v>
      </c>
      <c r="C32511">
        <v>272.14999999999998</v>
      </c>
    </row>
    <row r="32512" spans="1:3" x14ac:dyDescent="0.2">
      <c r="A32512" t="s">
        <v>19542</v>
      </c>
      <c r="B32512" s="1">
        <v>44382</v>
      </c>
      <c r="C32512">
        <v>41.9</v>
      </c>
    </row>
    <row r="32513" spans="1:3" x14ac:dyDescent="0.2">
      <c r="A32513" t="s">
        <v>19328</v>
      </c>
      <c r="B32513" s="1">
        <v>44382</v>
      </c>
      <c r="C32513">
        <v>53.95</v>
      </c>
    </row>
    <row r="32514" spans="1:3" x14ac:dyDescent="0.2">
      <c r="A32514" t="s">
        <v>18512</v>
      </c>
      <c r="B32514" s="1">
        <v>44382</v>
      </c>
      <c r="C32514">
        <v>342.8</v>
      </c>
    </row>
    <row r="32515" spans="1:3" x14ac:dyDescent="0.2">
      <c r="A32515" t="s">
        <v>19543</v>
      </c>
      <c r="B32515" s="1">
        <v>44382</v>
      </c>
      <c r="C32515">
        <v>47.9</v>
      </c>
    </row>
    <row r="32516" spans="1:3" x14ac:dyDescent="0.2">
      <c r="A32516" t="s">
        <v>3211</v>
      </c>
      <c r="B32516" s="1">
        <v>44382</v>
      </c>
      <c r="C32516">
        <v>87.85</v>
      </c>
    </row>
    <row r="32517" spans="1:3" x14ac:dyDescent="0.2">
      <c r="A32517" t="s">
        <v>46</v>
      </c>
      <c r="B32517" s="1">
        <v>44382</v>
      </c>
      <c r="C32517">
        <v>326.64999999999998</v>
      </c>
    </row>
    <row r="32518" spans="1:3" x14ac:dyDescent="0.2">
      <c r="A32518" t="s">
        <v>19544</v>
      </c>
      <c r="B32518" s="1">
        <v>44382</v>
      </c>
      <c r="C32518">
        <v>105.85</v>
      </c>
    </row>
    <row r="32519" spans="1:3" x14ac:dyDescent="0.2">
      <c r="A32519" t="s">
        <v>12</v>
      </c>
      <c r="B32519" s="1">
        <v>44382</v>
      </c>
      <c r="C32519">
        <v>232.85</v>
      </c>
    </row>
    <row r="32520" spans="1:3" x14ac:dyDescent="0.2">
      <c r="A32520" t="s">
        <v>17671</v>
      </c>
      <c r="B32520" s="1">
        <v>44382</v>
      </c>
      <c r="C32520">
        <v>29.34</v>
      </c>
    </row>
    <row r="32521" spans="1:3" x14ac:dyDescent="0.2">
      <c r="A32521" t="s">
        <v>64</v>
      </c>
      <c r="B32521" s="1">
        <v>44382</v>
      </c>
      <c r="C32521">
        <v>842.5</v>
      </c>
    </row>
    <row r="32522" spans="1:3" x14ac:dyDescent="0.2">
      <c r="A32522" t="s">
        <v>12</v>
      </c>
      <c r="B32522" s="1">
        <v>44382</v>
      </c>
      <c r="C32522">
        <v>157.16</v>
      </c>
    </row>
    <row r="32523" spans="1:3" x14ac:dyDescent="0.2">
      <c r="A32523" t="s">
        <v>12</v>
      </c>
      <c r="B32523" s="1">
        <v>44382</v>
      </c>
      <c r="C32523">
        <v>277.7</v>
      </c>
    </row>
    <row r="32524" spans="1:3" x14ac:dyDescent="0.2">
      <c r="A32524" t="s">
        <v>346</v>
      </c>
      <c r="B32524" s="1">
        <v>44382</v>
      </c>
      <c r="C32524">
        <v>377.85</v>
      </c>
    </row>
    <row r="32525" spans="1:3" x14ac:dyDescent="0.2">
      <c r="A32525" t="s">
        <v>15420</v>
      </c>
      <c r="B32525" s="1">
        <v>44383</v>
      </c>
      <c r="C32525">
        <v>22</v>
      </c>
    </row>
    <row r="32526" spans="1:3" x14ac:dyDescent="0.2">
      <c r="A32526" t="s">
        <v>15611</v>
      </c>
      <c r="B32526" s="1">
        <v>44383</v>
      </c>
      <c r="C32526">
        <v>296.85000000000002</v>
      </c>
    </row>
    <row r="32527" spans="1:3" x14ac:dyDescent="0.2">
      <c r="A32527" t="s">
        <v>19508</v>
      </c>
      <c r="B32527" s="1">
        <v>44383</v>
      </c>
      <c r="C32527">
        <v>127.65</v>
      </c>
    </row>
    <row r="32528" spans="1:3" x14ac:dyDescent="0.2">
      <c r="A32528" t="s">
        <v>6139</v>
      </c>
      <c r="B32528" s="1">
        <v>44383</v>
      </c>
      <c r="C32528">
        <v>563.54999999999995</v>
      </c>
    </row>
    <row r="32529" spans="1:3" x14ac:dyDescent="0.2">
      <c r="A32529" t="s">
        <v>19509</v>
      </c>
      <c r="B32529" s="1">
        <v>44383</v>
      </c>
      <c r="C32529">
        <v>176.35</v>
      </c>
    </row>
    <row r="32530" spans="1:3" x14ac:dyDescent="0.2">
      <c r="A32530" t="s">
        <v>12</v>
      </c>
      <c r="B32530" s="1">
        <v>44383</v>
      </c>
      <c r="C32530">
        <v>24.72</v>
      </c>
    </row>
    <row r="32531" spans="1:3" x14ac:dyDescent="0.2">
      <c r="A32531" t="s">
        <v>767</v>
      </c>
      <c r="B32531" s="1">
        <v>44383</v>
      </c>
      <c r="C32531">
        <v>162.94999999999999</v>
      </c>
    </row>
    <row r="32532" spans="1:3" x14ac:dyDescent="0.2">
      <c r="A32532" t="s">
        <v>1402</v>
      </c>
      <c r="B32532" s="1">
        <v>44383</v>
      </c>
      <c r="C32532">
        <v>287.31</v>
      </c>
    </row>
    <row r="32533" spans="1:3" x14ac:dyDescent="0.2">
      <c r="A32533" t="s">
        <v>18341</v>
      </c>
      <c r="B32533" s="1">
        <v>44383</v>
      </c>
      <c r="C32533">
        <v>8.99</v>
      </c>
    </row>
    <row r="32534" spans="1:3" x14ac:dyDescent="0.2">
      <c r="A32534" t="s">
        <v>11745</v>
      </c>
      <c r="B32534" s="1">
        <v>44383</v>
      </c>
      <c r="C32534">
        <v>52.9</v>
      </c>
    </row>
    <row r="32535" spans="1:3" x14ac:dyDescent="0.2">
      <c r="A32535" t="s">
        <v>19510</v>
      </c>
      <c r="B32535" s="1">
        <v>44383</v>
      </c>
      <c r="C32535">
        <v>75</v>
      </c>
    </row>
    <row r="32536" spans="1:3" x14ac:dyDescent="0.2">
      <c r="A32536" t="s">
        <v>19511</v>
      </c>
      <c r="B32536" s="1">
        <v>44383</v>
      </c>
      <c r="C32536">
        <v>9.15</v>
      </c>
    </row>
    <row r="32537" spans="1:3" x14ac:dyDescent="0.2">
      <c r="A32537" t="s">
        <v>18341</v>
      </c>
      <c r="B32537" s="1">
        <v>44383</v>
      </c>
      <c r="C32537">
        <v>8.99</v>
      </c>
    </row>
    <row r="32538" spans="1:3" x14ac:dyDescent="0.2">
      <c r="A32538" t="s">
        <v>79</v>
      </c>
      <c r="B32538" s="1">
        <v>44383</v>
      </c>
      <c r="C32538">
        <v>28.02</v>
      </c>
    </row>
    <row r="32539" spans="1:3" x14ac:dyDescent="0.2">
      <c r="A32539" t="s">
        <v>79</v>
      </c>
      <c r="B32539" s="1">
        <v>44383</v>
      </c>
      <c r="C32539">
        <v>28.02</v>
      </c>
    </row>
    <row r="32540" spans="1:3" x14ac:dyDescent="0.2">
      <c r="A32540" t="s">
        <v>79</v>
      </c>
      <c r="B32540" s="1">
        <v>44383</v>
      </c>
      <c r="C32540">
        <v>48.09</v>
      </c>
    </row>
    <row r="32541" spans="1:3" x14ac:dyDescent="0.2">
      <c r="A32541" t="s">
        <v>19512</v>
      </c>
      <c r="B32541" s="1">
        <v>44383</v>
      </c>
      <c r="C32541">
        <v>199.95</v>
      </c>
    </row>
    <row r="32542" spans="1:3" x14ac:dyDescent="0.2">
      <c r="A32542" t="s">
        <v>19185</v>
      </c>
      <c r="B32542" s="1">
        <v>44383</v>
      </c>
      <c r="C32542">
        <v>35.6</v>
      </c>
    </row>
    <row r="32543" spans="1:3" x14ac:dyDescent="0.2">
      <c r="A32543" t="s">
        <v>19513</v>
      </c>
      <c r="B32543" s="1">
        <v>44383</v>
      </c>
      <c r="C32543">
        <v>199.8</v>
      </c>
    </row>
    <row r="32544" spans="1:3" x14ac:dyDescent="0.2">
      <c r="A32544" t="s">
        <v>4405</v>
      </c>
      <c r="B32544" s="1">
        <v>44383</v>
      </c>
      <c r="C32544">
        <v>205.7</v>
      </c>
    </row>
    <row r="32545" spans="1:3" x14ac:dyDescent="0.2">
      <c r="A32545" t="s">
        <v>19514</v>
      </c>
      <c r="B32545" s="1">
        <v>44383</v>
      </c>
      <c r="C32545">
        <v>147.80000000000001</v>
      </c>
    </row>
    <row r="32546" spans="1:3" x14ac:dyDescent="0.2">
      <c r="A32546" t="s">
        <v>184</v>
      </c>
      <c r="B32546" s="1">
        <v>44383</v>
      </c>
      <c r="C32546">
        <v>46.25</v>
      </c>
    </row>
    <row r="32547" spans="1:3" x14ac:dyDescent="0.2">
      <c r="A32547" t="s">
        <v>307</v>
      </c>
      <c r="B32547" s="1">
        <v>44383</v>
      </c>
      <c r="C32547">
        <v>343.75</v>
      </c>
    </row>
    <row r="32548" spans="1:3" x14ac:dyDescent="0.2">
      <c r="A32548" t="s">
        <v>236</v>
      </c>
      <c r="B32548" s="1">
        <v>44383</v>
      </c>
      <c r="C32548">
        <v>1936.71</v>
      </c>
    </row>
    <row r="32549" spans="1:3" x14ac:dyDescent="0.2">
      <c r="A32549" t="s">
        <v>19515</v>
      </c>
      <c r="B32549" s="1">
        <v>44383</v>
      </c>
      <c r="C32549">
        <v>41.5</v>
      </c>
    </row>
    <row r="32550" spans="1:3" x14ac:dyDescent="0.2">
      <c r="A32550" t="s">
        <v>19516</v>
      </c>
      <c r="B32550" s="1">
        <v>44383</v>
      </c>
      <c r="C32550">
        <v>70.45</v>
      </c>
    </row>
    <row r="32551" spans="1:3" x14ac:dyDescent="0.2">
      <c r="A32551" t="s">
        <v>12886</v>
      </c>
      <c r="B32551" s="1">
        <v>44383</v>
      </c>
      <c r="C32551">
        <v>132.94999999999999</v>
      </c>
    </row>
    <row r="32552" spans="1:3" x14ac:dyDescent="0.2">
      <c r="A32552" t="s">
        <v>19517</v>
      </c>
      <c r="B32552" s="1">
        <v>44383</v>
      </c>
      <c r="C32552">
        <v>57.9</v>
      </c>
    </row>
    <row r="32553" spans="1:3" x14ac:dyDescent="0.2">
      <c r="A32553" t="s">
        <v>19518</v>
      </c>
      <c r="B32553" s="1">
        <v>44383</v>
      </c>
      <c r="C32553">
        <v>55.9</v>
      </c>
    </row>
    <row r="32554" spans="1:3" x14ac:dyDescent="0.2">
      <c r="A32554" t="s">
        <v>16582</v>
      </c>
      <c r="B32554" s="1">
        <v>44383</v>
      </c>
      <c r="C32554">
        <v>219.05</v>
      </c>
    </row>
    <row r="32555" spans="1:3" x14ac:dyDescent="0.2">
      <c r="A32555" t="s">
        <v>1350</v>
      </c>
      <c r="B32555" s="1">
        <v>44383</v>
      </c>
      <c r="C32555">
        <v>40.950000000000003</v>
      </c>
    </row>
    <row r="32556" spans="1:3" x14ac:dyDescent="0.2">
      <c r="A32556" t="s">
        <v>19519</v>
      </c>
      <c r="B32556" s="1">
        <v>44383</v>
      </c>
      <c r="C32556">
        <v>61.65</v>
      </c>
    </row>
    <row r="32557" spans="1:3" x14ac:dyDescent="0.2">
      <c r="A32557" t="s">
        <v>19520</v>
      </c>
      <c r="B32557" s="1">
        <v>44383</v>
      </c>
      <c r="C32557">
        <v>57.9</v>
      </c>
    </row>
    <row r="32558" spans="1:3" x14ac:dyDescent="0.2">
      <c r="A32558" t="s">
        <v>19521</v>
      </c>
      <c r="B32558" s="1">
        <v>44383</v>
      </c>
      <c r="C32558">
        <v>58.4</v>
      </c>
    </row>
    <row r="32559" spans="1:3" x14ac:dyDescent="0.2">
      <c r="A32559" t="s">
        <v>19522</v>
      </c>
      <c r="B32559" s="1">
        <v>44383</v>
      </c>
      <c r="C32559">
        <v>63.9</v>
      </c>
    </row>
    <row r="32560" spans="1:3" x14ac:dyDescent="0.2">
      <c r="A32560" t="s">
        <v>148</v>
      </c>
      <c r="B32560" s="1">
        <v>44383</v>
      </c>
      <c r="C32560">
        <v>95.76</v>
      </c>
    </row>
    <row r="32561" spans="1:3" x14ac:dyDescent="0.2">
      <c r="A32561" t="s">
        <v>148</v>
      </c>
      <c r="B32561" s="1">
        <v>44383</v>
      </c>
      <c r="C32561">
        <v>416.19</v>
      </c>
    </row>
    <row r="32562" spans="1:3" x14ac:dyDescent="0.2">
      <c r="A32562" t="s">
        <v>7822</v>
      </c>
      <c r="B32562" s="1">
        <v>44383</v>
      </c>
      <c r="C32562">
        <v>182.63</v>
      </c>
    </row>
    <row r="32563" spans="1:3" x14ac:dyDescent="0.2">
      <c r="A32563" t="s">
        <v>171</v>
      </c>
      <c r="B32563" s="1">
        <v>44383</v>
      </c>
      <c r="C32563">
        <v>2101.25</v>
      </c>
    </row>
    <row r="32564" spans="1:3" x14ac:dyDescent="0.2">
      <c r="A32564" t="s">
        <v>12</v>
      </c>
      <c r="B32564" s="1">
        <v>44383</v>
      </c>
      <c r="C32564">
        <v>119.02</v>
      </c>
    </row>
    <row r="32565" spans="1:3" x14ac:dyDescent="0.2">
      <c r="A32565" t="s">
        <v>6139</v>
      </c>
      <c r="B32565" s="1">
        <v>44384</v>
      </c>
      <c r="C32565">
        <v>577.6</v>
      </c>
    </row>
    <row r="32566" spans="1:3" x14ac:dyDescent="0.2">
      <c r="A32566" t="s">
        <v>16582</v>
      </c>
      <c r="B32566" s="1">
        <v>44384</v>
      </c>
      <c r="C32566">
        <v>78.599999999999994</v>
      </c>
    </row>
    <row r="32567" spans="1:3" x14ac:dyDescent="0.2">
      <c r="A32567" t="s">
        <v>19492</v>
      </c>
      <c r="B32567" s="1">
        <v>44384</v>
      </c>
      <c r="C32567">
        <v>167.9</v>
      </c>
    </row>
    <row r="32568" spans="1:3" x14ac:dyDescent="0.2">
      <c r="A32568" t="s">
        <v>3167</v>
      </c>
      <c r="B32568" s="1">
        <v>44384</v>
      </c>
      <c r="C32568">
        <v>202.95</v>
      </c>
    </row>
    <row r="32569" spans="1:3" x14ac:dyDescent="0.2">
      <c r="A32569" t="s">
        <v>19493</v>
      </c>
      <c r="B32569" s="1">
        <v>44384</v>
      </c>
      <c r="C32569">
        <v>47.9</v>
      </c>
    </row>
    <row r="32570" spans="1:3" x14ac:dyDescent="0.2">
      <c r="A32570" t="s">
        <v>19494</v>
      </c>
      <c r="B32570" s="1">
        <v>44384</v>
      </c>
      <c r="C32570">
        <v>52.9</v>
      </c>
    </row>
    <row r="32571" spans="1:3" x14ac:dyDescent="0.2">
      <c r="A32571" t="s">
        <v>14947</v>
      </c>
      <c r="B32571" s="1">
        <v>44384</v>
      </c>
      <c r="C32571">
        <v>70.45</v>
      </c>
    </row>
    <row r="32572" spans="1:3" x14ac:dyDescent="0.2">
      <c r="A32572" t="s">
        <v>19495</v>
      </c>
      <c r="B32572" s="1">
        <v>44384</v>
      </c>
      <c r="C32572">
        <v>312.5</v>
      </c>
    </row>
    <row r="32573" spans="1:3" x14ac:dyDescent="0.2">
      <c r="A32573" t="s">
        <v>19496</v>
      </c>
      <c r="B32573" s="1">
        <v>44384</v>
      </c>
      <c r="C32573">
        <v>47.75</v>
      </c>
    </row>
    <row r="32574" spans="1:3" x14ac:dyDescent="0.2">
      <c r="A32574" t="s">
        <v>11517</v>
      </c>
      <c r="B32574" s="1">
        <v>44384</v>
      </c>
      <c r="C32574">
        <v>145.01</v>
      </c>
    </row>
    <row r="32575" spans="1:3" x14ac:dyDescent="0.2">
      <c r="A32575" t="s">
        <v>5690</v>
      </c>
      <c r="B32575" s="1">
        <v>44384</v>
      </c>
      <c r="C32575">
        <v>345.72</v>
      </c>
    </row>
    <row r="32576" spans="1:3" x14ac:dyDescent="0.2">
      <c r="A32576" t="s">
        <v>1202</v>
      </c>
      <c r="B32576" s="1">
        <v>44384</v>
      </c>
      <c r="C32576">
        <v>318.77999999999997</v>
      </c>
    </row>
    <row r="32577" spans="1:3" x14ac:dyDescent="0.2">
      <c r="A32577" t="s">
        <v>232</v>
      </c>
      <c r="B32577" s="1">
        <v>44384</v>
      </c>
      <c r="C32577">
        <v>100</v>
      </c>
    </row>
    <row r="32578" spans="1:3" x14ac:dyDescent="0.2">
      <c r="A32578" t="s">
        <v>79</v>
      </c>
      <c r="B32578" s="1">
        <v>44384</v>
      </c>
      <c r="C32578">
        <v>28.02</v>
      </c>
    </row>
    <row r="32579" spans="1:3" x14ac:dyDescent="0.2">
      <c r="A32579" t="s">
        <v>79</v>
      </c>
      <c r="B32579" s="1">
        <v>44384</v>
      </c>
      <c r="C32579">
        <v>28.02</v>
      </c>
    </row>
    <row r="32580" spans="1:3" x14ac:dyDescent="0.2">
      <c r="A32580" t="s">
        <v>79</v>
      </c>
      <c r="B32580" s="1">
        <v>44384</v>
      </c>
      <c r="C32580">
        <v>28.02</v>
      </c>
    </row>
    <row r="32581" spans="1:3" x14ac:dyDescent="0.2">
      <c r="A32581" t="s">
        <v>18551</v>
      </c>
      <c r="B32581" s="1">
        <v>44384</v>
      </c>
      <c r="C32581">
        <v>657.03</v>
      </c>
    </row>
    <row r="32582" spans="1:3" x14ac:dyDescent="0.2">
      <c r="A32582" t="s">
        <v>18551</v>
      </c>
      <c r="B32582" s="1">
        <v>44384</v>
      </c>
      <c r="C32582">
        <v>438.02</v>
      </c>
    </row>
    <row r="32583" spans="1:3" x14ac:dyDescent="0.2">
      <c r="A32583" t="s">
        <v>14991</v>
      </c>
      <c r="B32583" s="1">
        <v>44384</v>
      </c>
      <c r="C32583">
        <v>102.45</v>
      </c>
    </row>
    <row r="32584" spans="1:3" x14ac:dyDescent="0.2">
      <c r="A32584" t="s">
        <v>4885</v>
      </c>
      <c r="B32584" s="1">
        <v>44384</v>
      </c>
      <c r="C32584">
        <v>42.4</v>
      </c>
    </row>
    <row r="32585" spans="1:3" x14ac:dyDescent="0.2">
      <c r="A32585" t="s">
        <v>17137</v>
      </c>
      <c r="B32585" s="1">
        <v>44384</v>
      </c>
      <c r="C32585">
        <v>72.900000000000006</v>
      </c>
    </row>
    <row r="32586" spans="1:3" x14ac:dyDescent="0.2">
      <c r="A32586" t="s">
        <v>286</v>
      </c>
      <c r="B32586" s="1">
        <v>44384</v>
      </c>
      <c r="C32586">
        <v>318.60000000000002</v>
      </c>
    </row>
    <row r="32587" spans="1:3" x14ac:dyDescent="0.2">
      <c r="A32587" t="s">
        <v>481</v>
      </c>
      <c r="B32587" s="1">
        <v>44384</v>
      </c>
      <c r="C32587">
        <v>4134.3900000000003</v>
      </c>
    </row>
    <row r="32588" spans="1:3" x14ac:dyDescent="0.2">
      <c r="A32588" t="s">
        <v>184</v>
      </c>
      <c r="B32588" s="1">
        <v>44384</v>
      </c>
      <c r="C32588">
        <v>44.48</v>
      </c>
    </row>
    <row r="32589" spans="1:3" x14ac:dyDescent="0.2">
      <c r="A32589" t="s">
        <v>19497</v>
      </c>
      <c r="B32589" s="1">
        <v>44384</v>
      </c>
      <c r="C32589">
        <v>25.98</v>
      </c>
    </row>
    <row r="32590" spans="1:3" x14ac:dyDescent="0.2">
      <c r="A32590" t="s">
        <v>19498</v>
      </c>
      <c r="B32590" s="1">
        <v>44384</v>
      </c>
      <c r="C32590">
        <v>9.15</v>
      </c>
    </row>
    <row r="32591" spans="1:3" x14ac:dyDescent="0.2">
      <c r="A32591" t="s">
        <v>19499</v>
      </c>
      <c r="B32591" s="1">
        <v>44384</v>
      </c>
      <c r="C32591">
        <v>27.45</v>
      </c>
    </row>
    <row r="32592" spans="1:3" x14ac:dyDescent="0.2">
      <c r="A32592" t="s">
        <v>19500</v>
      </c>
      <c r="B32592" s="1">
        <v>44384</v>
      </c>
      <c r="C32592">
        <v>60.9</v>
      </c>
    </row>
    <row r="32593" spans="1:3" x14ac:dyDescent="0.2">
      <c r="A32593" t="s">
        <v>19501</v>
      </c>
      <c r="B32593" s="1">
        <v>44384</v>
      </c>
      <c r="C32593">
        <v>51.9</v>
      </c>
    </row>
    <row r="32594" spans="1:3" x14ac:dyDescent="0.2">
      <c r="A32594" t="s">
        <v>19502</v>
      </c>
      <c r="B32594" s="1">
        <v>44384</v>
      </c>
      <c r="C32594">
        <v>35.450000000000003</v>
      </c>
    </row>
    <row r="32595" spans="1:3" x14ac:dyDescent="0.2">
      <c r="A32595" t="s">
        <v>19503</v>
      </c>
      <c r="B32595" s="1">
        <v>44384</v>
      </c>
      <c r="C32595">
        <v>56.9</v>
      </c>
    </row>
    <row r="32596" spans="1:3" x14ac:dyDescent="0.2">
      <c r="A32596" t="s">
        <v>19504</v>
      </c>
      <c r="B32596" s="1">
        <v>44384</v>
      </c>
      <c r="C32596">
        <v>319.5</v>
      </c>
    </row>
    <row r="32597" spans="1:3" x14ac:dyDescent="0.2">
      <c r="A32597" t="s">
        <v>19505</v>
      </c>
      <c r="B32597" s="1">
        <v>44384</v>
      </c>
      <c r="C32597">
        <v>57.9</v>
      </c>
    </row>
    <row r="32598" spans="1:3" x14ac:dyDescent="0.2">
      <c r="A32598" t="s">
        <v>19506</v>
      </c>
      <c r="B32598" s="1">
        <v>44384</v>
      </c>
      <c r="C32598">
        <v>29.9</v>
      </c>
    </row>
    <row r="32599" spans="1:3" x14ac:dyDescent="0.2">
      <c r="A32599" t="s">
        <v>19507</v>
      </c>
      <c r="B32599" s="1">
        <v>44384</v>
      </c>
      <c r="C32599">
        <v>47.9</v>
      </c>
    </row>
    <row r="32600" spans="1:3" x14ac:dyDescent="0.2">
      <c r="A32600" t="s">
        <v>983</v>
      </c>
      <c r="B32600" s="1">
        <v>44384</v>
      </c>
      <c r="C32600">
        <v>306.45</v>
      </c>
    </row>
    <row r="32601" spans="1:3" x14ac:dyDescent="0.2">
      <c r="A32601" t="s">
        <v>12</v>
      </c>
      <c r="B32601" s="1">
        <v>44384</v>
      </c>
      <c r="C32601">
        <v>203.91</v>
      </c>
    </row>
    <row r="32602" spans="1:3" x14ac:dyDescent="0.2">
      <c r="A32602" t="s">
        <v>232</v>
      </c>
      <c r="B32602" s="1">
        <v>44385</v>
      </c>
      <c r="C32602">
        <v>1159</v>
      </c>
    </row>
    <row r="32603" spans="1:3" x14ac:dyDescent="0.2">
      <c r="A32603" t="s">
        <v>707</v>
      </c>
      <c r="B32603" s="1">
        <v>44385</v>
      </c>
      <c r="C32603">
        <v>1347.47</v>
      </c>
    </row>
    <row r="32604" spans="1:3" x14ac:dyDescent="0.2">
      <c r="A32604" t="s">
        <v>79</v>
      </c>
      <c r="B32604" s="1">
        <v>44385</v>
      </c>
      <c r="C32604">
        <v>28.02</v>
      </c>
    </row>
    <row r="32605" spans="1:3" x14ac:dyDescent="0.2">
      <c r="A32605" t="s">
        <v>287</v>
      </c>
      <c r="B32605" s="1">
        <v>44385</v>
      </c>
      <c r="C32605">
        <v>250</v>
      </c>
    </row>
    <row r="32606" spans="1:3" x14ac:dyDescent="0.2">
      <c r="A32606" t="s">
        <v>29</v>
      </c>
      <c r="B32606" s="1">
        <v>44385</v>
      </c>
      <c r="C32606">
        <v>947.4</v>
      </c>
    </row>
    <row r="32607" spans="1:3" x14ac:dyDescent="0.2">
      <c r="A32607" t="s">
        <v>64</v>
      </c>
      <c r="B32607" s="1">
        <v>44385</v>
      </c>
      <c r="C32607">
        <v>481.11</v>
      </c>
    </row>
    <row r="32608" spans="1:3" x14ac:dyDescent="0.2">
      <c r="A32608" t="s">
        <v>19488</v>
      </c>
      <c r="B32608" s="1">
        <v>44385</v>
      </c>
      <c r="C32608">
        <v>27.7</v>
      </c>
    </row>
    <row r="32609" spans="1:3" x14ac:dyDescent="0.2">
      <c r="A32609" t="s">
        <v>1258</v>
      </c>
      <c r="B32609" s="1">
        <v>44385</v>
      </c>
      <c r="C32609">
        <v>2266.58</v>
      </c>
    </row>
    <row r="32610" spans="1:3" x14ac:dyDescent="0.2">
      <c r="A32610" t="s">
        <v>19489</v>
      </c>
      <c r="B32610" s="1">
        <v>44385</v>
      </c>
      <c r="C32610">
        <v>57.9</v>
      </c>
    </row>
    <row r="32611" spans="1:3" x14ac:dyDescent="0.2">
      <c r="A32611" t="s">
        <v>1007</v>
      </c>
      <c r="B32611" s="1">
        <v>44385</v>
      </c>
      <c r="C32611">
        <v>535.1</v>
      </c>
    </row>
    <row r="32612" spans="1:3" x14ac:dyDescent="0.2">
      <c r="A32612" t="s">
        <v>383</v>
      </c>
      <c r="B32612" s="1">
        <v>44385</v>
      </c>
      <c r="C32612">
        <v>149</v>
      </c>
    </row>
    <row r="32613" spans="1:3" x14ac:dyDescent="0.2">
      <c r="A32613" t="s">
        <v>280</v>
      </c>
      <c r="B32613" s="1">
        <v>44385</v>
      </c>
      <c r="C32613">
        <v>250</v>
      </c>
    </row>
    <row r="32614" spans="1:3" x14ac:dyDescent="0.2">
      <c r="A32614" t="s">
        <v>280</v>
      </c>
      <c r="B32614" s="1">
        <v>44385</v>
      </c>
      <c r="C32614">
        <v>700</v>
      </c>
    </row>
    <row r="32615" spans="1:3" x14ac:dyDescent="0.2">
      <c r="A32615" t="s">
        <v>4772</v>
      </c>
      <c r="B32615" s="1">
        <v>44385</v>
      </c>
      <c r="C32615">
        <v>332.4</v>
      </c>
    </row>
    <row r="32616" spans="1:3" x14ac:dyDescent="0.2">
      <c r="A32616" t="s">
        <v>79</v>
      </c>
      <c r="B32616" s="1">
        <v>44385</v>
      </c>
      <c r="C32616">
        <v>28.02</v>
      </c>
    </row>
    <row r="32617" spans="1:3" x14ac:dyDescent="0.2">
      <c r="A32617" t="s">
        <v>79</v>
      </c>
      <c r="B32617" s="1">
        <v>44385</v>
      </c>
      <c r="C32617">
        <v>28.02</v>
      </c>
    </row>
    <row r="32618" spans="1:3" x14ac:dyDescent="0.2">
      <c r="A32618" t="s">
        <v>19490</v>
      </c>
      <c r="B32618" s="1">
        <v>44385</v>
      </c>
      <c r="C32618">
        <v>57.9</v>
      </c>
    </row>
    <row r="32619" spans="1:3" x14ac:dyDescent="0.2">
      <c r="A32619" t="s">
        <v>19491</v>
      </c>
      <c r="B32619" s="1">
        <v>44385</v>
      </c>
      <c r="C32619">
        <v>62</v>
      </c>
    </row>
    <row r="32620" spans="1:3" x14ac:dyDescent="0.2">
      <c r="A32620" t="s">
        <v>12</v>
      </c>
      <c r="B32620" s="1">
        <v>44385</v>
      </c>
      <c r="C32620">
        <v>191.91</v>
      </c>
    </row>
    <row r="32621" spans="1:3" x14ac:dyDescent="0.2">
      <c r="A32621" t="s">
        <v>14</v>
      </c>
      <c r="B32621" s="1">
        <v>44385</v>
      </c>
      <c r="C32621">
        <v>842</v>
      </c>
    </row>
    <row r="32622" spans="1:3" x14ac:dyDescent="0.2">
      <c r="A32622" t="s">
        <v>11957</v>
      </c>
      <c r="B32622" s="1">
        <v>44385</v>
      </c>
      <c r="C32622">
        <v>270</v>
      </c>
    </row>
    <row r="32623" spans="1:3" x14ac:dyDescent="0.2">
      <c r="A32623" t="s">
        <v>19343</v>
      </c>
      <c r="B32623" s="1">
        <v>44385</v>
      </c>
      <c r="C32623">
        <v>63.65</v>
      </c>
    </row>
    <row r="32624" spans="1:3" x14ac:dyDescent="0.2">
      <c r="A32624" t="s">
        <v>1936</v>
      </c>
      <c r="B32624" s="1">
        <v>44385</v>
      </c>
      <c r="C32624">
        <v>62.95</v>
      </c>
    </row>
    <row r="32625" spans="1:3" x14ac:dyDescent="0.2">
      <c r="A32625" t="s">
        <v>19083</v>
      </c>
      <c r="B32625" s="1">
        <v>44385</v>
      </c>
      <c r="C32625">
        <v>19.899999999999999</v>
      </c>
    </row>
    <row r="32626" spans="1:3" x14ac:dyDescent="0.2">
      <c r="A32626" t="s">
        <v>16960</v>
      </c>
      <c r="B32626" s="1">
        <v>44386</v>
      </c>
      <c r="C32626">
        <v>8438.16</v>
      </c>
    </row>
    <row r="32627" spans="1:3" x14ac:dyDescent="0.2">
      <c r="A32627" t="s">
        <v>19479</v>
      </c>
      <c r="B32627" s="1">
        <v>44386</v>
      </c>
      <c r="C32627">
        <v>114.55</v>
      </c>
    </row>
    <row r="32628" spans="1:3" x14ac:dyDescent="0.2">
      <c r="A32628" t="s">
        <v>810</v>
      </c>
      <c r="B32628" s="1">
        <v>44386</v>
      </c>
      <c r="C32628">
        <v>775</v>
      </c>
    </row>
    <row r="32629" spans="1:3" x14ac:dyDescent="0.2">
      <c r="A32629" t="s">
        <v>5673</v>
      </c>
      <c r="B32629" s="1">
        <v>44386</v>
      </c>
      <c r="C32629">
        <v>943.25</v>
      </c>
    </row>
    <row r="32630" spans="1:3" x14ac:dyDescent="0.2">
      <c r="A32630" t="s">
        <v>18890</v>
      </c>
      <c r="B32630" s="1">
        <v>44386</v>
      </c>
      <c r="C32630">
        <v>11.99</v>
      </c>
    </row>
    <row r="32631" spans="1:3" x14ac:dyDescent="0.2">
      <c r="A32631" t="s">
        <v>18419</v>
      </c>
      <c r="B32631" s="1">
        <v>44386</v>
      </c>
      <c r="C32631">
        <v>3050</v>
      </c>
    </row>
    <row r="32632" spans="1:3" x14ac:dyDescent="0.2">
      <c r="A32632" t="s">
        <v>17697</v>
      </c>
      <c r="B32632" s="1">
        <v>44386</v>
      </c>
      <c r="C32632">
        <v>321</v>
      </c>
    </row>
    <row r="32633" spans="1:3" x14ac:dyDescent="0.2">
      <c r="A32633" t="s">
        <v>702</v>
      </c>
      <c r="B32633" s="1">
        <v>44386</v>
      </c>
      <c r="C32633">
        <v>840</v>
      </c>
    </row>
    <row r="32634" spans="1:3" x14ac:dyDescent="0.2">
      <c r="A32634" t="s">
        <v>40</v>
      </c>
      <c r="B32634" s="1">
        <v>44386</v>
      </c>
      <c r="C32634">
        <v>299.3</v>
      </c>
    </row>
    <row r="32635" spans="1:3" x14ac:dyDescent="0.2">
      <c r="A32635" t="s">
        <v>678</v>
      </c>
      <c r="B32635" s="1">
        <v>44386</v>
      </c>
      <c r="C32635">
        <v>728.43</v>
      </c>
    </row>
    <row r="32636" spans="1:3" x14ac:dyDescent="0.2">
      <c r="A32636" t="s">
        <v>17216</v>
      </c>
      <c r="B32636" s="1">
        <v>44386</v>
      </c>
      <c r="C32636">
        <v>103.37</v>
      </c>
    </row>
    <row r="32637" spans="1:3" x14ac:dyDescent="0.2">
      <c r="A32637" t="s">
        <v>19480</v>
      </c>
      <c r="B32637" s="1">
        <v>44386</v>
      </c>
      <c r="C32637">
        <v>39.450000000000003</v>
      </c>
    </row>
    <row r="32638" spans="1:3" x14ac:dyDescent="0.2">
      <c r="A32638" t="s">
        <v>11561</v>
      </c>
      <c r="B32638" s="1">
        <v>44386</v>
      </c>
      <c r="C32638">
        <v>218.6</v>
      </c>
    </row>
    <row r="32639" spans="1:3" x14ac:dyDescent="0.2">
      <c r="A32639" t="s">
        <v>19481</v>
      </c>
      <c r="B32639" s="1">
        <v>44386</v>
      </c>
      <c r="C32639">
        <v>47.9</v>
      </c>
    </row>
    <row r="32640" spans="1:3" x14ac:dyDescent="0.2">
      <c r="A32640" t="s">
        <v>19482</v>
      </c>
      <c r="B32640" s="1">
        <v>44386</v>
      </c>
      <c r="C32640">
        <v>10.99</v>
      </c>
    </row>
    <row r="32641" spans="1:3" x14ac:dyDescent="0.2">
      <c r="A32641" t="s">
        <v>536</v>
      </c>
      <c r="B32641" s="1">
        <v>44386</v>
      </c>
      <c r="C32641">
        <v>46.25</v>
      </c>
    </row>
    <row r="32642" spans="1:3" x14ac:dyDescent="0.2">
      <c r="A32642" t="s">
        <v>16608</v>
      </c>
      <c r="B32642" s="1">
        <v>44386</v>
      </c>
      <c r="C32642">
        <v>31.85</v>
      </c>
    </row>
    <row r="32643" spans="1:3" x14ac:dyDescent="0.2">
      <c r="A32643" t="s">
        <v>19483</v>
      </c>
      <c r="B32643" s="1">
        <v>44386</v>
      </c>
      <c r="C32643">
        <v>57.7</v>
      </c>
    </row>
    <row r="32644" spans="1:3" x14ac:dyDescent="0.2">
      <c r="A32644" t="s">
        <v>79</v>
      </c>
      <c r="B32644" s="1">
        <v>44386</v>
      </c>
      <c r="C32644">
        <v>28.02</v>
      </c>
    </row>
    <row r="32645" spans="1:3" x14ac:dyDescent="0.2">
      <c r="A32645" t="s">
        <v>79</v>
      </c>
      <c r="B32645" s="1">
        <v>44386</v>
      </c>
      <c r="C32645">
        <v>28.02</v>
      </c>
    </row>
    <row r="32646" spans="1:3" x14ac:dyDescent="0.2">
      <c r="A32646" t="s">
        <v>79</v>
      </c>
      <c r="B32646" s="1">
        <v>44386</v>
      </c>
      <c r="C32646">
        <v>28.02</v>
      </c>
    </row>
    <row r="32647" spans="1:3" x14ac:dyDescent="0.2">
      <c r="A32647" t="s">
        <v>19371</v>
      </c>
      <c r="B32647" s="1">
        <v>44386</v>
      </c>
      <c r="C32647">
        <v>39</v>
      </c>
    </row>
    <row r="32648" spans="1:3" x14ac:dyDescent="0.2">
      <c r="A32648" t="s">
        <v>19484</v>
      </c>
      <c r="B32648" s="1">
        <v>44386</v>
      </c>
      <c r="C32648">
        <v>97.9</v>
      </c>
    </row>
    <row r="32649" spans="1:3" x14ac:dyDescent="0.2">
      <c r="A32649" t="s">
        <v>6139</v>
      </c>
      <c r="B32649" s="1">
        <v>44386</v>
      </c>
      <c r="C32649">
        <v>436.87</v>
      </c>
    </row>
    <row r="32650" spans="1:3" x14ac:dyDescent="0.2">
      <c r="A32650" t="s">
        <v>12</v>
      </c>
      <c r="B32650" s="1">
        <v>44386</v>
      </c>
      <c r="C32650">
        <v>274.13</v>
      </c>
    </row>
    <row r="32651" spans="1:3" x14ac:dyDescent="0.2">
      <c r="A32651" t="s">
        <v>18748</v>
      </c>
      <c r="B32651" s="1">
        <v>44386</v>
      </c>
      <c r="C32651">
        <v>176.65</v>
      </c>
    </row>
    <row r="32652" spans="1:3" x14ac:dyDescent="0.2">
      <c r="A32652" t="s">
        <v>19485</v>
      </c>
      <c r="B32652" s="1">
        <v>44386</v>
      </c>
      <c r="C32652">
        <v>70.45</v>
      </c>
    </row>
    <row r="32653" spans="1:3" x14ac:dyDescent="0.2">
      <c r="A32653" t="s">
        <v>17027</v>
      </c>
      <c r="B32653" s="1">
        <v>44386</v>
      </c>
      <c r="C32653">
        <v>47.45</v>
      </c>
    </row>
    <row r="32654" spans="1:3" x14ac:dyDescent="0.2">
      <c r="A32654" t="s">
        <v>15226</v>
      </c>
      <c r="B32654" s="1">
        <v>44386</v>
      </c>
      <c r="C32654">
        <v>47.9</v>
      </c>
    </row>
    <row r="32655" spans="1:3" x14ac:dyDescent="0.2">
      <c r="A32655" t="s">
        <v>19486</v>
      </c>
      <c r="B32655" s="1">
        <v>44386</v>
      </c>
      <c r="C32655">
        <v>47.9</v>
      </c>
    </row>
    <row r="32656" spans="1:3" x14ac:dyDescent="0.2">
      <c r="A32656" t="s">
        <v>19487</v>
      </c>
      <c r="B32656" s="1">
        <v>44386</v>
      </c>
      <c r="C32656">
        <v>70.45</v>
      </c>
    </row>
    <row r="32657" spans="1:3" x14ac:dyDescent="0.2">
      <c r="A32657" t="s">
        <v>714</v>
      </c>
      <c r="B32657" s="1">
        <v>44389</v>
      </c>
      <c r="C32657">
        <v>1062.51</v>
      </c>
    </row>
    <row r="32658" spans="1:3" x14ac:dyDescent="0.2">
      <c r="A32658" t="s">
        <v>16960</v>
      </c>
      <c r="B32658" s="1">
        <v>44389</v>
      </c>
      <c r="C32658">
        <v>256.43</v>
      </c>
    </row>
    <row r="32659" spans="1:3" x14ac:dyDescent="0.2">
      <c r="A32659" t="s">
        <v>751</v>
      </c>
      <c r="B32659" s="1">
        <v>44389</v>
      </c>
      <c r="C32659">
        <v>302.77999999999997</v>
      </c>
    </row>
    <row r="32660" spans="1:3" x14ac:dyDescent="0.2">
      <c r="A32660" t="s">
        <v>19459</v>
      </c>
      <c r="B32660" s="1">
        <v>44389</v>
      </c>
      <c r="C32660">
        <v>45.95</v>
      </c>
    </row>
    <row r="32661" spans="1:3" x14ac:dyDescent="0.2">
      <c r="A32661" t="s">
        <v>19460</v>
      </c>
      <c r="B32661" s="1">
        <v>44389</v>
      </c>
      <c r="C32661">
        <v>47.9</v>
      </c>
    </row>
    <row r="32662" spans="1:3" x14ac:dyDescent="0.2">
      <c r="A32662" t="s">
        <v>46</v>
      </c>
      <c r="B32662" s="1">
        <v>44389</v>
      </c>
      <c r="C32662">
        <v>23.63</v>
      </c>
    </row>
    <row r="32663" spans="1:3" x14ac:dyDescent="0.2">
      <c r="A32663" t="s">
        <v>18606</v>
      </c>
      <c r="B32663" s="1">
        <v>44389</v>
      </c>
      <c r="C32663">
        <v>359.9</v>
      </c>
    </row>
    <row r="32664" spans="1:3" x14ac:dyDescent="0.2">
      <c r="A32664" t="s">
        <v>5119</v>
      </c>
      <c r="B32664" s="1">
        <v>44389</v>
      </c>
      <c r="C32664">
        <v>52.9</v>
      </c>
    </row>
    <row r="32665" spans="1:3" x14ac:dyDescent="0.2">
      <c r="A32665" t="s">
        <v>19461</v>
      </c>
      <c r="B32665" s="1">
        <v>44389</v>
      </c>
      <c r="C32665">
        <v>77.400000000000006</v>
      </c>
    </row>
    <row r="32666" spans="1:3" x14ac:dyDescent="0.2">
      <c r="A32666" t="s">
        <v>18288</v>
      </c>
      <c r="B32666" s="1">
        <v>44389</v>
      </c>
      <c r="C32666">
        <v>135.85</v>
      </c>
    </row>
    <row r="32667" spans="1:3" x14ac:dyDescent="0.2">
      <c r="A32667" t="s">
        <v>19462</v>
      </c>
      <c r="B32667" s="1">
        <v>44389</v>
      </c>
      <c r="C32667">
        <v>63.65</v>
      </c>
    </row>
    <row r="32668" spans="1:3" x14ac:dyDescent="0.2">
      <c r="A32668" t="s">
        <v>13098</v>
      </c>
      <c r="B32668" s="1">
        <v>44389</v>
      </c>
      <c r="C32668">
        <v>159.65</v>
      </c>
    </row>
    <row r="32669" spans="1:3" x14ac:dyDescent="0.2">
      <c r="A32669" t="s">
        <v>707</v>
      </c>
      <c r="B32669" s="1">
        <v>44389</v>
      </c>
      <c r="C32669">
        <v>48.48</v>
      </c>
    </row>
    <row r="32670" spans="1:3" x14ac:dyDescent="0.2">
      <c r="A32670" t="s">
        <v>79</v>
      </c>
      <c r="B32670" s="1">
        <v>44389</v>
      </c>
      <c r="C32670">
        <v>48.09</v>
      </c>
    </row>
    <row r="32671" spans="1:3" x14ac:dyDescent="0.2">
      <c r="A32671" t="s">
        <v>79</v>
      </c>
      <c r="B32671" s="1">
        <v>44389</v>
      </c>
      <c r="C32671">
        <v>28.02</v>
      </c>
    </row>
    <row r="32672" spans="1:3" x14ac:dyDescent="0.2">
      <c r="A32672" t="s">
        <v>79</v>
      </c>
      <c r="B32672" s="1">
        <v>44389</v>
      </c>
      <c r="C32672">
        <v>28.02</v>
      </c>
    </row>
    <row r="32673" spans="1:3" x14ac:dyDescent="0.2">
      <c r="A32673" t="s">
        <v>79</v>
      </c>
      <c r="B32673" s="1">
        <v>44389</v>
      </c>
      <c r="C32673">
        <v>28.02</v>
      </c>
    </row>
    <row r="32674" spans="1:3" x14ac:dyDescent="0.2">
      <c r="A32674" t="s">
        <v>79</v>
      </c>
      <c r="B32674" s="1">
        <v>44389</v>
      </c>
      <c r="C32674">
        <v>28.02</v>
      </c>
    </row>
    <row r="32675" spans="1:3" x14ac:dyDescent="0.2">
      <c r="A32675" t="s">
        <v>79</v>
      </c>
      <c r="B32675" s="1">
        <v>44389</v>
      </c>
      <c r="C32675">
        <v>48.09</v>
      </c>
    </row>
    <row r="32676" spans="1:3" x14ac:dyDescent="0.2">
      <c r="A32676" t="s">
        <v>79</v>
      </c>
      <c r="B32676" s="1">
        <v>44389</v>
      </c>
      <c r="C32676">
        <v>28.02</v>
      </c>
    </row>
    <row r="32677" spans="1:3" x14ac:dyDescent="0.2">
      <c r="A32677" t="s">
        <v>79</v>
      </c>
      <c r="B32677" s="1">
        <v>44389</v>
      </c>
      <c r="C32677">
        <v>28.02</v>
      </c>
    </row>
    <row r="32678" spans="1:3" x14ac:dyDescent="0.2">
      <c r="A32678" t="s">
        <v>16142</v>
      </c>
      <c r="B32678" s="1">
        <v>44389</v>
      </c>
      <c r="C32678">
        <v>82.85</v>
      </c>
    </row>
    <row r="32679" spans="1:3" x14ac:dyDescent="0.2">
      <c r="A32679" t="s">
        <v>16142</v>
      </c>
      <c r="B32679" s="1">
        <v>44389</v>
      </c>
      <c r="C32679">
        <v>17.899999999999999</v>
      </c>
    </row>
    <row r="32680" spans="1:3" x14ac:dyDescent="0.2">
      <c r="A32680" t="s">
        <v>79</v>
      </c>
      <c r="B32680" s="1">
        <v>44389</v>
      </c>
      <c r="C32680">
        <v>28.02</v>
      </c>
    </row>
    <row r="32681" spans="1:3" x14ac:dyDescent="0.2">
      <c r="A32681" t="s">
        <v>79</v>
      </c>
      <c r="B32681" s="1">
        <v>44389</v>
      </c>
      <c r="C32681">
        <v>28.02</v>
      </c>
    </row>
    <row r="32682" spans="1:3" x14ac:dyDescent="0.2">
      <c r="A32682" t="s">
        <v>19463</v>
      </c>
      <c r="B32682" s="1">
        <v>44389</v>
      </c>
      <c r="C32682">
        <v>103.7</v>
      </c>
    </row>
    <row r="32683" spans="1:3" x14ac:dyDescent="0.2">
      <c r="A32683" t="s">
        <v>79</v>
      </c>
      <c r="B32683" s="1">
        <v>44389</v>
      </c>
      <c r="C32683">
        <v>28.02</v>
      </c>
    </row>
    <row r="32684" spans="1:3" x14ac:dyDescent="0.2">
      <c r="A32684" t="s">
        <v>79</v>
      </c>
      <c r="B32684" s="1">
        <v>44389</v>
      </c>
      <c r="C32684">
        <v>28.02</v>
      </c>
    </row>
    <row r="32685" spans="1:3" x14ac:dyDescent="0.2">
      <c r="A32685" t="s">
        <v>79</v>
      </c>
      <c r="B32685" s="1">
        <v>44389</v>
      </c>
      <c r="C32685">
        <v>28.02</v>
      </c>
    </row>
    <row r="32686" spans="1:3" x14ac:dyDescent="0.2">
      <c r="A32686" t="s">
        <v>2303</v>
      </c>
      <c r="B32686" s="1">
        <v>44389</v>
      </c>
      <c r="C32686">
        <v>27.9</v>
      </c>
    </row>
    <row r="32687" spans="1:3" x14ac:dyDescent="0.2">
      <c r="A32687" t="s">
        <v>46</v>
      </c>
      <c r="B32687" s="1">
        <v>44389</v>
      </c>
      <c r="C32687">
        <v>572.48</v>
      </c>
    </row>
    <row r="32688" spans="1:3" x14ac:dyDescent="0.2">
      <c r="A32688" t="s">
        <v>257</v>
      </c>
      <c r="B32688" s="1">
        <v>44389</v>
      </c>
      <c r="C32688">
        <v>1533.85</v>
      </c>
    </row>
    <row r="32689" spans="1:3" x14ac:dyDescent="0.2">
      <c r="A32689" t="s">
        <v>12</v>
      </c>
      <c r="B32689" s="1">
        <v>44389</v>
      </c>
      <c r="C32689">
        <v>237.01</v>
      </c>
    </row>
    <row r="32690" spans="1:3" x14ac:dyDescent="0.2">
      <c r="A32690" t="s">
        <v>83</v>
      </c>
      <c r="B32690" s="1">
        <v>44389</v>
      </c>
      <c r="C32690">
        <v>375</v>
      </c>
    </row>
    <row r="32691" spans="1:3" x14ac:dyDescent="0.2">
      <c r="A32691" t="s">
        <v>346</v>
      </c>
      <c r="B32691" s="1">
        <v>44389</v>
      </c>
      <c r="C32691">
        <v>111.57</v>
      </c>
    </row>
    <row r="32692" spans="1:3" x14ac:dyDescent="0.2">
      <c r="A32692" t="s">
        <v>934</v>
      </c>
      <c r="B32692" s="1">
        <v>44389</v>
      </c>
      <c r="C32692">
        <v>775.14</v>
      </c>
    </row>
    <row r="32693" spans="1:3" x14ac:dyDescent="0.2">
      <c r="A32693" t="s">
        <v>4184</v>
      </c>
      <c r="B32693" s="1">
        <v>44389</v>
      </c>
      <c r="C32693">
        <v>358.96</v>
      </c>
    </row>
    <row r="32694" spans="1:3" x14ac:dyDescent="0.2">
      <c r="A32694" t="s">
        <v>4184</v>
      </c>
      <c r="B32694" s="1">
        <v>44389</v>
      </c>
      <c r="C32694">
        <v>46.17</v>
      </c>
    </row>
    <row r="32695" spans="1:3" x14ac:dyDescent="0.2">
      <c r="A32695" t="s">
        <v>32</v>
      </c>
      <c r="B32695" s="1">
        <v>44389</v>
      </c>
      <c r="C32695">
        <v>2080</v>
      </c>
    </row>
    <row r="32696" spans="1:3" x14ac:dyDescent="0.2">
      <c r="A32696" t="s">
        <v>485</v>
      </c>
      <c r="B32696" s="1">
        <v>44389</v>
      </c>
      <c r="C32696">
        <v>3754.59</v>
      </c>
    </row>
    <row r="32697" spans="1:3" x14ac:dyDescent="0.2">
      <c r="A32697" t="s">
        <v>3398</v>
      </c>
      <c r="B32697" s="1">
        <v>44389</v>
      </c>
      <c r="C32697">
        <v>119.45</v>
      </c>
    </row>
    <row r="32698" spans="1:3" x14ac:dyDescent="0.2">
      <c r="A32698" t="s">
        <v>346</v>
      </c>
      <c r="B32698" s="1">
        <v>44389</v>
      </c>
      <c r="C32698">
        <v>1109.75</v>
      </c>
    </row>
    <row r="32699" spans="1:3" x14ac:dyDescent="0.2">
      <c r="A32699" t="s">
        <v>13119</v>
      </c>
      <c r="B32699" s="1">
        <v>44389</v>
      </c>
      <c r="C32699">
        <v>92.55</v>
      </c>
    </row>
    <row r="32700" spans="1:3" x14ac:dyDescent="0.2">
      <c r="A32700" t="s">
        <v>383</v>
      </c>
      <c r="B32700" s="1">
        <v>44389</v>
      </c>
      <c r="C32700">
        <v>31.25</v>
      </c>
    </row>
    <row r="32701" spans="1:3" x14ac:dyDescent="0.2">
      <c r="A32701" t="s">
        <v>34</v>
      </c>
      <c r="B32701" s="1">
        <v>44389</v>
      </c>
      <c r="C32701">
        <v>148.18</v>
      </c>
    </row>
    <row r="32702" spans="1:3" x14ac:dyDescent="0.2">
      <c r="A32702" t="s">
        <v>12</v>
      </c>
      <c r="B32702" s="1">
        <v>44389</v>
      </c>
      <c r="C32702">
        <v>248.79</v>
      </c>
    </row>
    <row r="32703" spans="1:3" x14ac:dyDescent="0.2">
      <c r="A32703" t="s">
        <v>34</v>
      </c>
      <c r="B32703" s="1">
        <v>44389</v>
      </c>
      <c r="C32703">
        <v>118.53</v>
      </c>
    </row>
    <row r="32704" spans="1:3" x14ac:dyDescent="0.2">
      <c r="A32704" t="s">
        <v>19464</v>
      </c>
      <c r="B32704" s="1">
        <v>44389</v>
      </c>
      <c r="C32704">
        <v>9.15</v>
      </c>
    </row>
    <row r="32705" spans="1:3" x14ac:dyDescent="0.2">
      <c r="A32705" t="s">
        <v>19465</v>
      </c>
      <c r="B32705" s="1">
        <v>44389</v>
      </c>
      <c r="C32705">
        <v>39.450000000000003</v>
      </c>
    </row>
    <row r="32706" spans="1:3" x14ac:dyDescent="0.2">
      <c r="A32706" t="s">
        <v>19466</v>
      </c>
      <c r="B32706" s="1">
        <v>44389</v>
      </c>
      <c r="C32706">
        <v>62.45</v>
      </c>
    </row>
    <row r="32707" spans="1:3" x14ac:dyDescent="0.2">
      <c r="A32707" t="s">
        <v>810</v>
      </c>
      <c r="B32707" s="1">
        <v>44389</v>
      </c>
      <c r="C32707">
        <v>1580</v>
      </c>
    </row>
    <row r="32708" spans="1:3" x14ac:dyDescent="0.2">
      <c r="A32708" t="s">
        <v>19467</v>
      </c>
      <c r="B32708" s="1">
        <v>44389</v>
      </c>
      <c r="C32708">
        <v>52.9</v>
      </c>
    </row>
    <row r="32709" spans="1:3" x14ac:dyDescent="0.2">
      <c r="A32709" t="s">
        <v>12</v>
      </c>
      <c r="B32709" s="1">
        <v>44389</v>
      </c>
      <c r="C32709">
        <v>126.76</v>
      </c>
    </row>
    <row r="32710" spans="1:3" x14ac:dyDescent="0.2">
      <c r="A32710" t="s">
        <v>19468</v>
      </c>
      <c r="B32710" s="1">
        <v>44389</v>
      </c>
      <c r="C32710">
        <v>34.9</v>
      </c>
    </row>
    <row r="32711" spans="1:3" x14ac:dyDescent="0.2">
      <c r="A32711" t="s">
        <v>19469</v>
      </c>
      <c r="B32711" s="1">
        <v>44389</v>
      </c>
      <c r="C32711">
        <v>87.5</v>
      </c>
    </row>
    <row r="32712" spans="1:3" x14ac:dyDescent="0.2">
      <c r="A32712" t="s">
        <v>19470</v>
      </c>
      <c r="B32712" s="1">
        <v>44389</v>
      </c>
      <c r="C32712">
        <v>70.45</v>
      </c>
    </row>
    <row r="32713" spans="1:3" x14ac:dyDescent="0.2">
      <c r="A32713" t="s">
        <v>19471</v>
      </c>
      <c r="B32713" s="1">
        <v>44389</v>
      </c>
      <c r="C32713">
        <v>28.2</v>
      </c>
    </row>
    <row r="32714" spans="1:3" x14ac:dyDescent="0.2">
      <c r="A32714" t="s">
        <v>19472</v>
      </c>
      <c r="B32714" s="1">
        <v>44389</v>
      </c>
      <c r="C32714">
        <v>54.2</v>
      </c>
    </row>
    <row r="32715" spans="1:3" x14ac:dyDescent="0.2">
      <c r="A32715" t="s">
        <v>19473</v>
      </c>
      <c r="B32715" s="1">
        <v>44389</v>
      </c>
      <c r="C32715">
        <v>176.35</v>
      </c>
    </row>
    <row r="32716" spans="1:3" x14ac:dyDescent="0.2">
      <c r="A32716" t="s">
        <v>16759</v>
      </c>
      <c r="B32716" s="1">
        <v>44389</v>
      </c>
      <c r="C32716">
        <v>67.150000000000006</v>
      </c>
    </row>
    <row r="32717" spans="1:3" x14ac:dyDescent="0.2">
      <c r="A32717" t="s">
        <v>19474</v>
      </c>
      <c r="B32717" s="1">
        <v>44389</v>
      </c>
      <c r="C32717">
        <v>47.45</v>
      </c>
    </row>
    <row r="32718" spans="1:3" x14ac:dyDescent="0.2">
      <c r="A32718" t="s">
        <v>18330</v>
      </c>
      <c r="B32718" s="1">
        <v>44389</v>
      </c>
      <c r="C32718">
        <v>104.8</v>
      </c>
    </row>
    <row r="32719" spans="1:3" x14ac:dyDescent="0.2">
      <c r="A32719" t="s">
        <v>19475</v>
      </c>
      <c r="B32719" s="1">
        <v>44389</v>
      </c>
      <c r="C32719">
        <v>86.95</v>
      </c>
    </row>
    <row r="32720" spans="1:3" x14ac:dyDescent="0.2">
      <c r="A32720" t="s">
        <v>19476</v>
      </c>
      <c r="B32720" s="1">
        <v>44389</v>
      </c>
      <c r="C32720">
        <v>63.9</v>
      </c>
    </row>
    <row r="32721" spans="1:3" x14ac:dyDescent="0.2">
      <c r="A32721" t="s">
        <v>877</v>
      </c>
      <c r="B32721" s="1">
        <v>44389</v>
      </c>
      <c r="C32721">
        <v>51.9</v>
      </c>
    </row>
    <row r="32722" spans="1:3" x14ac:dyDescent="0.2">
      <c r="A32722" t="s">
        <v>19477</v>
      </c>
      <c r="B32722" s="1">
        <v>44389</v>
      </c>
      <c r="C32722">
        <v>59.85</v>
      </c>
    </row>
    <row r="32723" spans="1:3" x14ac:dyDescent="0.2">
      <c r="A32723" t="s">
        <v>445</v>
      </c>
      <c r="B32723" s="1">
        <v>44389</v>
      </c>
      <c r="C32723">
        <v>159.55000000000001</v>
      </c>
    </row>
    <row r="32724" spans="1:3" x14ac:dyDescent="0.2">
      <c r="A32724" t="s">
        <v>19478</v>
      </c>
      <c r="B32724" s="1">
        <v>44389</v>
      </c>
      <c r="C32724">
        <v>47.9</v>
      </c>
    </row>
    <row r="32725" spans="1:3" x14ac:dyDescent="0.2">
      <c r="A32725" t="s">
        <v>17493</v>
      </c>
      <c r="B32725" s="1">
        <v>44389</v>
      </c>
      <c r="C32725">
        <v>110.8</v>
      </c>
    </row>
    <row r="32726" spans="1:3" x14ac:dyDescent="0.2">
      <c r="A32726" t="s">
        <v>18494</v>
      </c>
      <c r="B32726" s="1">
        <v>44389</v>
      </c>
      <c r="C32726">
        <v>230.45</v>
      </c>
    </row>
    <row r="32727" spans="1:3" x14ac:dyDescent="0.2">
      <c r="A32727" t="s">
        <v>19234</v>
      </c>
      <c r="B32727" s="1">
        <v>44389</v>
      </c>
      <c r="C32727">
        <v>270</v>
      </c>
    </row>
    <row r="32728" spans="1:3" x14ac:dyDescent="0.2">
      <c r="A32728" t="s">
        <v>3211</v>
      </c>
      <c r="B32728" s="1">
        <v>44389</v>
      </c>
      <c r="C32728">
        <v>399.95</v>
      </c>
    </row>
    <row r="32729" spans="1:3" x14ac:dyDescent="0.2">
      <c r="A32729" t="s">
        <v>15748</v>
      </c>
      <c r="B32729" s="1">
        <v>44389</v>
      </c>
      <c r="C32729">
        <v>330.7</v>
      </c>
    </row>
    <row r="32730" spans="1:3" x14ac:dyDescent="0.2">
      <c r="A32730" t="s">
        <v>444</v>
      </c>
      <c r="B32730" s="1">
        <v>44389</v>
      </c>
      <c r="C32730">
        <v>219.4</v>
      </c>
    </row>
    <row r="32731" spans="1:3" x14ac:dyDescent="0.2">
      <c r="A32731" t="s">
        <v>6139</v>
      </c>
      <c r="B32731" s="1">
        <v>44389</v>
      </c>
      <c r="C32731">
        <v>314.44</v>
      </c>
    </row>
    <row r="32732" spans="1:3" x14ac:dyDescent="0.2">
      <c r="A32732" t="s">
        <v>3065</v>
      </c>
      <c r="B32732" s="1">
        <v>44390</v>
      </c>
      <c r="C32732">
        <v>50.95</v>
      </c>
    </row>
    <row r="32733" spans="1:3" x14ac:dyDescent="0.2">
      <c r="A32733" t="s">
        <v>2347</v>
      </c>
      <c r="B32733" s="1">
        <v>44390</v>
      </c>
      <c r="C32733">
        <v>156.35</v>
      </c>
    </row>
    <row r="32734" spans="1:3" x14ac:dyDescent="0.2">
      <c r="A32734" t="s">
        <v>1770</v>
      </c>
      <c r="B32734" s="1">
        <v>44390</v>
      </c>
      <c r="C32734">
        <v>130.80000000000001</v>
      </c>
    </row>
    <row r="32735" spans="1:3" x14ac:dyDescent="0.2">
      <c r="A32735" t="s">
        <v>17137</v>
      </c>
      <c r="B32735" s="1">
        <v>44390</v>
      </c>
      <c r="C32735">
        <v>40.950000000000003</v>
      </c>
    </row>
    <row r="32736" spans="1:3" x14ac:dyDescent="0.2">
      <c r="A32736" t="s">
        <v>1971</v>
      </c>
      <c r="B32736" s="1">
        <v>44390</v>
      </c>
      <c r="C32736">
        <v>220.91</v>
      </c>
    </row>
    <row r="32737" spans="1:3" x14ac:dyDescent="0.2">
      <c r="A32737" t="s">
        <v>11</v>
      </c>
      <c r="B32737" s="1">
        <v>44390</v>
      </c>
      <c r="C32737">
        <v>924.42</v>
      </c>
    </row>
    <row r="32738" spans="1:3" x14ac:dyDescent="0.2">
      <c r="A32738" t="s">
        <v>2980</v>
      </c>
      <c r="B32738" s="1">
        <v>44390</v>
      </c>
      <c r="C32738">
        <v>3505.2</v>
      </c>
    </row>
    <row r="32739" spans="1:3" x14ac:dyDescent="0.2">
      <c r="A32739" t="s">
        <v>19448</v>
      </c>
      <c r="B32739" s="1">
        <v>44390</v>
      </c>
      <c r="C32739">
        <v>9.15</v>
      </c>
    </row>
    <row r="32740" spans="1:3" x14ac:dyDescent="0.2">
      <c r="A32740" t="s">
        <v>1598</v>
      </c>
      <c r="B32740" s="1">
        <v>44390</v>
      </c>
      <c r="C32740">
        <v>266.35000000000002</v>
      </c>
    </row>
    <row r="32741" spans="1:3" x14ac:dyDescent="0.2">
      <c r="A32741" t="s">
        <v>2989</v>
      </c>
      <c r="B32741" s="1">
        <v>44390</v>
      </c>
      <c r="C32741">
        <v>559.65</v>
      </c>
    </row>
    <row r="32742" spans="1:3" x14ac:dyDescent="0.2">
      <c r="A32742" t="s">
        <v>286</v>
      </c>
      <c r="B32742" s="1">
        <v>44390</v>
      </c>
      <c r="C32742">
        <v>869.4</v>
      </c>
    </row>
    <row r="32743" spans="1:3" x14ac:dyDescent="0.2">
      <c r="A32743" t="s">
        <v>321</v>
      </c>
      <c r="B32743" s="1">
        <v>44390</v>
      </c>
      <c r="C32743">
        <v>364.35</v>
      </c>
    </row>
    <row r="32744" spans="1:3" x14ac:dyDescent="0.2">
      <c r="A32744" t="s">
        <v>16704</v>
      </c>
      <c r="B32744" s="1">
        <v>44390</v>
      </c>
      <c r="C32744">
        <v>82.4</v>
      </c>
    </row>
    <row r="32745" spans="1:3" x14ac:dyDescent="0.2">
      <c r="A32745" t="s">
        <v>19449</v>
      </c>
      <c r="B32745" s="1">
        <v>44390</v>
      </c>
      <c r="C32745">
        <v>51.95</v>
      </c>
    </row>
    <row r="32746" spans="1:3" x14ac:dyDescent="0.2">
      <c r="A32746" t="s">
        <v>481</v>
      </c>
      <c r="B32746" s="1">
        <v>44390</v>
      </c>
      <c r="C32746">
        <v>89.55</v>
      </c>
    </row>
    <row r="32747" spans="1:3" x14ac:dyDescent="0.2">
      <c r="A32747" t="s">
        <v>19450</v>
      </c>
      <c r="B32747" s="1">
        <v>44390</v>
      </c>
      <c r="C32747">
        <v>47.45</v>
      </c>
    </row>
    <row r="32748" spans="1:3" x14ac:dyDescent="0.2">
      <c r="A32748" t="s">
        <v>383</v>
      </c>
      <c r="B32748" s="1">
        <v>44390</v>
      </c>
      <c r="C32748">
        <v>66.48</v>
      </c>
    </row>
    <row r="32749" spans="1:3" x14ac:dyDescent="0.2">
      <c r="A32749" t="s">
        <v>15937</v>
      </c>
      <c r="B32749" s="1">
        <v>44390</v>
      </c>
      <c r="C32749">
        <v>129.75</v>
      </c>
    </row>
    <row r="32750" spans="1:3" x14ac:dyDescent="0.2">
      <c r="A32750" t="s">
        <v>19451</v>
      </c>
      <c r="B32750" s="1">
        <v>44390</v>
      </c>
      <c r="C32750">
        <v>56.9</v>
      </c>
    </row>
    <row r="32751" spans="1:3" x14ac:dyDescent="0.2">
      <c r="A32751" t="s">
        <v>19452</v>
      </c>
      <c r="B32751" s="1">
        <v>44390</v>
      </c>
      <c r="C32751">
        <v>131.05000000000001</v>
      </c>
    </row>
    <row r="32752" spans="1:3" x14ac:dyDescent="0.2">
      <c r="A32752" t="s">
        <v>280</v>
      </c>
      <c r="B32752" s="1">
        <v>44390</v>
      </c>
      <c r="C32752">
        <v>307.37</v>
      </c>
    </row>
    <row r="32753" spans="1:3" x14ac:dyDescent="0.2">
      <c r="A32753" t="s">
        <v>482</v>
      </c>
      <c r="B32753" s="1">
        <v>44390</v>
      </c>
      <c r="C32753">
        <v>279.23</v>
      </c>
    </row>
    <row r="32754" spans="1:3" x14ac:dyDescent="0.2">
      <c r="A32754" t="s">
        <v>6139</v>
      </c>
      <c r="B32754" s="1">
        <v>44390</v>
      </c>
      <c r="C32754">
        <v>840.64</v>
      </c>
    </row>
    <row r="32755" spans="1:3" x14ac:dyDescent="0.2">
      <c r="A32755" t="s">
        <v>11438</v>
      </c>
      <c r="B32755" s="1">
        <v>44390</v>
      </c>
      <c r="C32755">
        <v>908.5</v>
      </c>
    </row>
    <row r="32756" spans="1:3" x14ac:dyDescent="0.2">
      <c r="A32756" t="s">
        <v>11438</v>
      </c>
      <c r="B32756" s="1">
        <v>44390</v>
      </c>
      <c r="C32756">
        <v>1088.8699999999999</v>
      </c>
    </row>
    <row r="32757" spans="1:3" x14ac:dyDescent="0.2">
      <c r="A32757" t="s">
        <v>19453</v>
      </c>
      <c r="B32757" s="1">
        <v>44390</v>
      </c>
      <c r="C32757">
        <v>11.99</v>
      </c>
    </row>
    <row r="32758" spans="1:3" x14ac:dyDescent="0.2">
      <c r="A32758" t="s">
        <v>12</v>
      </c>
      <c r="B32758" s="1">
        <v>44390</v>
      </c>
      <c r="C32758">
        <v>24.72</v>
      </c>
    </row>
    <row r="32759" spans="1:3" x14ac:dyDescent="0.2">
      <c r="A32759" t="s">
        <v>122</v>
      </c>
      <c r="B32759" s="1">
        <v>44390</v>
      </c>
      <c r="C32759">
        <v>1292.1199999999999</v>
      </c>
    </row>
    <row r="32760" spans="1:3" x14ac:dyDescent="0.2">
      <c r="A32760" t="s">
        <v>12</v>
      </c>
      <c r="B32760" s="1">
        <v>44390</v>
      </c>
      <c r="C32760">
        <v>166.33</v>
      </c>
    </row>
    <row r="32761" spans="1:3" x14ac:dyDescent="0.2">
      <c r="A32761" t="s">
        <v>18706</v>
      </c>
      <c r="B32761" s="1">
        <v>44390</v>
      </c>
      <c r="C32761">
        <v>118.95</v>
      </c>
    </row>
    <row r="32762" spans="1:3" x14ac:dyDescent="0.2">
      <c r="A32762" t="s">
        <v>11743</v>
      </c>
      <c r="B32762" s="1">
        <v>44390</v>
      </c>
      <c r="C32762">
        <v>40.9</v>
      </c>
    </row>
    <row r="32763" spans="1:3" x14ac:dyDescent="0.2">
      <c r="A32763" t="s">
        <v>4167</v>
      </c>
      <c r="B32763" s="1">
        <v>44390</v>
      </c>
      <c r="C32763">
        <v>359.65</v>
      </c>
    </row>
    <row r="32764" spans="1:3" x14ac:dyDescent="0.2">
      <c r="A32764" t="s">
        <v>19454</v>
      </c>
      <c r="B32764" s="1">
        <v>44390</v>
      </c>
      <c r="C32764">
        <v>47.9</v>
      </c>
    </row>
    <row r="32765" spans="1:3" x14ac:dyDescent="0.2">
      <c r="A32765" t="s">
        <v>1350</v>
      </c>
      <c r="B32765" s="1">
        <v>44390</v>
      </c>
      <c r="C32765">
        <v>51.45</v>
      </c>
    </row>
    <row r="32766" spans="1:3" x14ac:dyDescent="0.2">
      <c r="A32766" t="s">
        <v>19455</v>
      </c>
      <c r="B32766" s="1">
        <v>44390</v>
      </c>
      <c r="C32766">
        <v>299.39999999999998</v>
      </c>
    </row>
    <row r="32767" spans="1:3" x14ac:dyDescent="0.2">
      <c r="A32767" t="s">
        <v>19456</v>
      </c>
      <c r="B32767" s="1">
        <v>44390</v>
      </c>
      <c r="C32767">
        <v>57.9</v>
      </c>
    </row>
    <row r="32768" spans="1:3" x14ac:dyDescent="0.2">
      <c r="A32768" t="s">
        <v>19457</v>
      </c>
      <c r="B32768" s="1">
        <v>44390</v>
      </c>
      <c r="C32768">
        <v>55.9</v>
      </c>
    </row>
    <row r="32769" spans="1:3" x14ac:dyDescent="0.2">
      <c r="A32769" t="s">
        <v>19458</v>
      </c>
      <c r="B32769" s="1">
        <v>44390</v>
      </c>
      <c r="C32769">
        <v>72.95</v>
      </c>
    </row>
    <row r="32770" spans="1:3" x14ac:dyDescent="0.2">
      <c r="A32770" t="s">
        <v>8260</v>
      </c>
      <c r="B32770" s="1">
        <v>44390</v>
      </c>
      <c r="C32770">
        <v>74.900000000000006</v>
      </c>
    </row>
    <row r="32771" spans="1:3" x14ac:dyDescent="0.2">
      <c r="A32771" t="s">
        <v>148</v>
      </c>
      <c r="B32771" s="1">
        <v>44391</v>
      </c>
      <c r="C32771">
        <v>477.39</v>
      </c>
    </row>
    <row r="32772" spans="1:3" x14ac:dyDescent="0.2">
      <c r="A32772" t="s">
        <v>9043</v>
      </c>
      <c r="B32772" s="1">
        <v>44391</v>
      </c>
      <c r="C32772">
        <v>16.5</v>
      </c>
    </row>
    <row r="32773" spans="1:3" x14ac:dyDescent="0.2">
      <c r="A32773" t="s">
        <v>32</v>
      </c>
      <c r="B32773" s="1">
        <v>44391</v>
      </c>
      <c r="C32773">
        <v>891.48</v>
      </c>
    </row>
    <row r="32774" spans="1:3" x14ac:dyDescent="0.2">
      <c r="A32774" t="s">
        <v>29</v>
      </c>
      <c r="B32774" s="1">
        <v>44391</v>
      </c>
      <c r="C32774">
        <v>362.94</v>
      </c>
    </row>
    <row r="32775" spans="1:3" x14ac:dyDescent="0.2">
      <c r="A32775" t="s">
        <v>679</v>
      </c>
      <c r="B32775" s="1">
        <v>44391</v>
      </c>
      <c r="C32775">
        <v>866.93</v>
      </c>
    </row>
    <row r="32776" spans="1:3" x14ac:dyDescent="0.2">
      <c r="A32776" t="s">
        <v>18551</v>
      </c>
      <c r="B32776" s="1">
        <v>44391</v>
      </c>
      <c r="C32776">
        <v>219.01</v>
      </c>
    </row>
    <row r="32777" spans="1:3" x14ac:dyDescent="0.2">
      <c r="A32777" t="s">
        <v>19442</v>
      </c>
      <c r="B32777" s="1">
        <v>44391</v>
      </c>
      <c r="C32777">
        <v>63.65</v>
      </c>
    </row>
    <row r="32778" spans="1:3" x14ac:dyDescent="0.2">
      <c r="A32778" t="s">
        <v>19443</v>
      </c>
      <c r="B32778" s="1">
        <v>44391</v>
      </c>
      <c r="C32778">
        <v>67.900000000000006</v>
      </c>
    </row>
    <row r="32779" spans="1:3" x14ac:dyDescent="0.2">
      <c r="A32779" t="s">
        <v>383</v>
      </c>
      <c r="B32779" s="1">
        <v>44391</v>
      </c>
      <c r="C32779">
        <v>657.03</v>
      </c>
    </row>
    <row r="32780" spans="1:3" x14ac:dyDescent="0.2">
      <c r="A32780" t="s">
        <v>723</v>
      </c>
      <c r="B32780" s="1">
        <v>44391</v>
      </c>
      <c r="C32780">
        <v>141.47</v>
      </c>
    </row>
    <row r="32781" spans="1:3" x14ac:dyDescent="0.2">
      <c r="A32781" t="s">
        <v>12</v>
      </c>
      <c r="B32781" s="1">
        <v>44391</v>
      </c>
      <c r="C32781">
        <v>118.51</v>
      </c>
    </row>
    <row r="32782" spans="1:3" x14ac:dyDescent="0.2">
      <c r="A32782" t="s">
        <v>19444</v>
      </c>
      <c r="B32782" s="1">
        <v>44391</v>
      </c>
      <c r="C32782">
        <v>70.45</v>
      </c>
    </row>
    <row r="32783" spans="1:3" x14ac:dyDescent="0.2">
      <c r="A32783" t="s">
        <v>19445</v>
      </c>
      <c r="B32783" s="1">
        <v>44391</v>
      </c>
      <c r="C32783">
        <v>57.7</v>
      </c>
    </row>
    <row r="32784" spans="1:3" x14ac:dyDescent="0.2">
      <c r="A32784" t="s">
        <v>19446</v>
      </c>
      <c r="B32784" s="1">
        <v>44391</v>
      </c>
      <c r="C32784">
        <v>56.9</v>
      </c>
    </row>
    <row r="32785" spans="1:3" x14ac:dyDescent="0.2">
      <c r="A32785" t="s">
        <v>15259</v>
      </c>
      <c r="B32785" s="1">
        <v>44391</v>
      </c>
      <c r="C32785">
        <v>102.3</v>
      </c>
    </row>
    <row r="32786" spans="1:3" x14ac:dyDescent="0.2">
      <c r="A32786" t="s">
        <v>19447</v>
      </c>
      <c r="B32786" s="1">
        <v>44391</v>
      </c>
      <c r="C32786">
        <v>221.75</v>
      </c>
    </row>
    <row r="32787" spans="1:3" x14ac:dyDescent="0.2">
      <c r="A32787" t="s">
        <v>6139</v>
      </c>
      <c r="B32787" s="1">
        <v>44391</v>
      </c>
      <c r="C32787">
        <v>646.11</v>
      </c>
    </row>
    <row r="32788" spans="1:3" x14ac:dyDescent="0.2">
      <c r="A32788" t="s">
        <v>19435</v>
      </c>
      <c r="B32788" s="1">
        <v>44392</v>
      </c>
      <c r="C32788">
        <v>70.45</v>
      </c>
    </row>
    <row r="32789" spans="1:3" x14ac:dyDescent="0.2">
      <c r="A32789" t="s">
        <v>308</v>
      </c>
      <c r="B32789" s="1">
        <v>44392</v>
      </c>
      <c r="C32789">
        <v>519.54</v>
      </c>
    </row>
    <row r="32790" spans="1:3" x14ac:dyDescent="0.2">
      <c r="A32790" t="s">
        <v>19436</v>
      </c>
      <c r="B32790" s="1">
        <v>44392</v>
      </c>
      <c r="C32790">
        <v>47.9</v>
      </c>
    </row>
    <row r="32791" spans="1:3" x14ac:dyDescent="0.2">
      <c r="A32791" t="s">
        <v>79</v>
      </c>
      <c r="B32791" s="1">
        <v>44392</v>
      </c>
      <c r="C32791">
        <v>196.08</v>
      </c>
    </row>
    <row r="32792" spans="1:3" x14ac:dyDescent="0.2">
      <c r="A32792" t="s">
        <v>396</v>
      </c>
      <c r="B32792" s="1">
        <v>44392</v>
      </c>
      <c r="C32792">
        <v>116.24</v>
      </c>
    </row>
    <row r="32793" spans="1:3" x14ac:dyDescent="0.2">
      <c r="A32793" t="s">
        <v>15350</v>
      </c>
      <c r="B32793" s="1">
        <v>44392</v>
      </c>
      <c r="C32793">
        <v>47.9</v>
      </c>
    </row>
    <row r="32794" spans="1:3" x14ac:dyDescent="0.2">
      <c r="A32794" t="s">
        <v>79</v>
      </c>
      <c r="B32794" s="1">
        <v>44392</v>
      </c>
      <c r="C32794">
        <v>28.02</v>
      </c>
    </row>
    <row r="32795" spans="1:3" x14ac:dyDescent="0.2">
      <c r="A32795" t="s">
        <v>79</v>
      </c>
      <c r="B32795" s="1">
        <v>44392</v>
      </c>
      <c r="C32795">
        <v>28.02</v>
      </c>
    </row>
    <row r="32796" spans="1:3" x14ac:dyDescent="0.2">
      <c r="A32796" t="s">
        <v>148</v>
      </c>
      <c r="B32796" s="1">
        <v>44392</v>
      </c>
      <c r="C32796">
        <v>19.8</v>
      </c>
    </row>
    <row r="32797" spans="1:3" x14ac:dyDescent="0.2">
      <c r="A32797" t="s">
        <v>19437</v>
      </c>
      <c r="B32797" s="1">
        <v>44392</v>
      </c>
      <c r="C32797">
        <v>97.9</v>
      </c>
    </row>
    <row r="32798" spans="1:3" x14ac:dyDescent="0.2">
      <c r="A32798" t="s">
        <v>19438</v>
      </c>
      <c r="B32798" s="1">
        <v>44392</v>
      </c>
      <c r="C32798">
        <v>50.95</v>
      </c>
    </row>
    <row r="32799" spans="1:3" x14ac:dyDescent="0.2">
      <c r="A32799" t="s">
        <v>1258</v>
      </c>
      <c r="B32799" s="1">
        <v>44392</v>
      </c>
      <c r="C32799">
        <v>1082.55</v>
      </c>
    </row>
    <row r="32800" spans="1:3" x14ac:dyDescent="0.2">
      <c r="A32800" t="s">
        <v>19439</v>
      </c>
      <c r="B32800" s="1">
        <v>44392</v>
      </c>
      <c r="C32800">
        <v>44.9</v>
      </c>
    </row>
    <row r="32801" spans="1:3" x14ac:dyDescent="0.2">
      <c r="A32801" t="s">
        <v>324</v>
      </c>
      <c r="B32801" s="1">
        <v>44392</v>
      </c>
      <c r="C32801">
        <v>1544.65</v>
      </c>
    </row>
    <row r="32802" spans="1:3" x14ac:dyDescent="0.2">
      <c r="A32802" t="s">
        <v>236</v>
      </c>
      <c r="B32802" s="1">
        <v>44392</v>
      </c>
      <c r="C32802">
        <v>225.5</v>
      </c>
    </row>
    <row r="32803" spans="1:3" x14ac:dyDescent="0.2">
      <c r="A32803" t="s">
        <v>184</v>
      </c>
      <c r="B32803" s="1">
        <v>44392</v>
      </c>
      <c r="C32803">
        <v>62.48</v>
      </c>
    </row>
    <row r="32804" spans="1:3" x14ac:dyDescent="0.2">
      <c r="A32804" t="s">
        <v>19380</v>
      </c>
      <c r="B32804" s="1">
        <v>44392</v>
      </c>
      <c r="C32804">
        <v>40</v>
      </c>
    </row>
    <row r="32805" spans="1:3" x14ac:dyDescent="0.2">
      <c r="A32805" t="s">
        <v>19371</v>
      </c>
      <c r="B32805" s="1">
        <v>44392</v>
      </c>
      <c r="C32805">
        <v>35</v>
      </c>
    </row>
    <row r="32806" spans="1:3" x14ac:dyDescent="0.2">
      <c r="A32806" t="s">
        <v>19440</v>
      </c>
      <c r="B32806" s="1">
        <v>44392</v>
      </c>
      <c r="C32806">
        <v>13.99</v>
      </c>
    </row>
    <row r="32807" spans="1:3" x14ac:dyDescent="0.2">
      <c r="A32807" t="s">
        <v>5094</v>
      </c>
      <c r="B32807" s="1">
        <v>44392</v>
      </c>
      <c r="C32807">
        <v>32.9</v>
      </c>
    </row>
    <row r="32808" spans="1:3" x14ac:dyDescent="0.2">
      <c r="A32808" t="s">
        <v>9542</v>
      </c>
      <c r="B32808" s="1">
        <v>44392</v>
      </c>
      <c r="C32808">
        <v>56.9</v>
      </c>
    </row>
    <row r="32809" spans="1:3" x14ac:dyDescent="0.2">
      <c r="A32809" t="s">
        <v>13901</v>
      </c>
      <c r="B32809" s="1">
        <v>44392</v>
      </c>
      <c r="C32809">
        <v>71.400000000000006</v>
      </c>
    </row>
    <row r="32810" spans="1:3" x14ac:dyDescent="0.2">
      <c r="A32810" t="s">
        <v>19441</v>
      </c>
      <c r="B32810" s="1">
        <v>44392</v>
      </c>
      <c r="C32810">
        <v>47.9</v>
      </c>
    </row>
    <row r="32811" spans="1:3" x14ac:dyDescent="0.2">
      <c r="A32811" t="s">
        <v>12</v>
      </c>
      <c r="B32811" s="1">
        <v>44392</v>
      </c>
      <c r="C32811">
        <v>129.22999999999999</v>
      </c>
    </row>
    <row r="32812" spans="1:3" x14ac:dyDescent="0.2">
      <c r="A32812" t="s">
        <v>6139</v>
      </c>
      <c r="B32812" s="1">
        <v>44392</v>
      </c>
      <c r="C32812">
        <v>652.59</v>
      </c>
    </row>
    <row r="32813" spans="1:3" x14ac:dyDescent="0.2">
      <c r="A32813" t="s">
        <v>307</v>
      </c>
      <c r="B32813" s="1">
        <v>44392</v>
      </c>
      <c r="C32813">
        <v>553.42999999999995</v>
      </c>
    </row>
    <row r="32814" spans="1:3" x14ac:dyDescent="0.2">
      <c r="A32814" t="s">
        <v>1995</v>
      </c>
      <c r="B32814" s="1">
        <v>44393</v>
      </c>
      <c r="C32814">
        <v>210.27</v>
      </c>
    </row>
    <row r="32815" spans="1:3" x14ac:dyDescent="0.2">
      <c r="A32815" t="s">
        <v>11438</v>
      </c>
      <c r="B32815" s="1">
        <v>44393</v>
      </c>
      <c r="C32815">
        <v>610.88</v>
      </c>
    </row>
    <row r="32816" spans="1:3" x14ac:dyDescent="0.2">
      <c r="A32816" t="s">
        <v>14951</v>
      </c>
      <c r="B32816" s="1">
        <v>44393</v>
      </c>
      <c r="C32816">
        <v>88.85</v>
      </c>
    </row>
    <row r="32817" spans="1:3" x14ac:dyDescent="0.2">
      <c r="A32817" t="s">
        <v>79</v>
      </c>
      <c r="B32817" s="1">
        <v>44393</v>
      </c>
      <c r="C32817">
        <v>28.02</v>
      </c>
    </row>
    <row r="32818" spans="1:3" x14ac:dyDescent="0.2">
      <c r="A32818" t="s">
        <v>4205</v>
      </c>
      <c r="B32818" s="1">
        <v>44393</v>
      </c>
      <c r="C32818">
        <v>47.45</v>
      </c>
    </row>
    <row r="32819" spans="1:3" x14ac:dyDescent="0.2">
      <c r="A32819" t="s">
        <v>19429</v>
      </c>
      <c r="B32819" s="1">
        <v>44393</v>
      </c>
      <c r="C32819">
        <v>41.9</v>
      </c>
    </row>
    <row r="32820" spans="1:3" x14ac:dyDescent="0.2">
      <c r="A32820" t="s">
        <v>321</v>
      </c>
      <c r="B32820" s="1">
        <v>44393</v>
      </c>
      <c r="C32820">
        <v>340.88</v>
      </c>
    </row>
    <row r="32821" spans="1:3" x14ac:dyDescent="0.2">
      <c r="A32821" t="s">
        <v>16341</v>
      </c>
      <c r="B32821" s="1">
        <v>44393</v>
      </c>
      <c r="C32821">
        <v>104.3</v>
      </c>
    </row>
    <row r="32822" spans="1:3" x14ac:dyDescent="0.2">
      <c r="A32822" t="s">
        <v>19430</v>
      </c>
      <c r="B32822" s="1">
        <v>44393</v>
      </c>
      <c r="C32822">
        <v>112.4</v>
      </c>
    </row>
    <row r="32823" spans="1:3" x14ac:dyDescent="0.2">
      <c r="A32823" t="s">
        <v>19431</v>
      </c>
      <c r="B32823" s="1">
        <v>44393</v>
      </c>
      <c r="C32823">
        <v>86.95</v>
      </c>
    </row>
    <row r="32824" spans="1:3" x14ac:dyDescent="0.2">
      <c r="A32824" t="s">
        <v>280</v>
      </c>
      <c r="B32824" s="1">
        <v>44393</v>
      </c>
      <c r="C32824">
        <v>293.18</v>
      </c>
    </row>
    <row r="32825" spans="1:3" x14ac:dyDescent="0.2">
      <c r="A32825" t="s">
        <v>13071</v>
      </c>
      <c r="B32825" s="1">
        <v>44393</v>
      </c>
      <c r="C32825">
        <v>69.849999999999994</v>
      </c>
    </row>
    <row r="32826" spans="1:3" x14ac:dyDescent="0.2">
      <c r="A32826" t="s">
        <v>19432</v>
      </c>
      <c r="B32826" s="1">
        <v>44393</v>
      </c>
      <c r="C32826">
        <v>69.150000000000006</v>
      </c>
    </row>
    <row r="32827" spans="1:3" x14ac:dyDescent="0.2">
      <c r="A32827" t="s">
        <v>79</v>
      </c>
      <c r="B32827" s="1">
        <v>44393</v>
      </c>
      <c r="C32827">
        <v>48.09</v>
      </c>
    </row>
    <row r="32828" spans="1:3" x14ac:dyDescent="0.2">
      <c r="A32828" t="s">
        <v>79</v>
      </c>
      <c r="B32828" s="1">
        <v>44393</v>
      </c>
      <c r="C32828">
        <v>48.09</v>
      </c>
    </row>
    <row r="32829" spans="1:3" x14ac:dyDescent="0.2">
      <c r="A32829" t="s">
        <v>79</v>
      </c>
      <c r="B32829" s="1">
        <v>44393</v>
      </c>
      <c r="C32829">
        <v>28.02</v>
      </c>
    </row>
    <row r="32830" spans="1:3" x14ac:dyDescent="0.2">
      <c r="A32830" t="s">
        <v>19372</v>
      </c>
      <c r="B32830" s="1">
        <v>44393</v>
      </c>
      <c r="C32830">
        <v>157.80000000000001</v>
      </c>
    </row>
    <row r="32831" spans="1:3" x14ac:dyDescent="0.2">
      <c r="A32831" t="s">
        <v>19433</v>
      </c>
      <c r="B32831" s="1">
        <v>44393</v>
      </c>
      <c r="C32831">
        <v>39.450000000000003</v>
      </c>
    </row>
    <row r="32832" spans="1:3" x14ac:dyDescent="0.2">
      <c r="A32832" t="s">
        <v>347</v>
      </c>
      <c r="B32832" s="1">
        <v>44393</v>
      </c>
      <c r="C32832">
        <v>550.41</v>
      </c>
    </row>
    <row r="32833" spans="1:3" x14ac:dyDescent="0.2">
      <c r="A32833" t="s">
        <v>232</v>
      </c>
      <c r="B32833" s="1">
        <v>44393</v>
      </c>
      <c r="C32833">
        <v>883.29</v>
      </c>
    </row>
    <row r="32834" spans="1:3" x14ac:dyDescent="0.2">
      <c r="A32834" t="s">
        <v>12</v>
      </c>
      <c r="B32834" s="1">
        <v>44393</v>
      </c>
      <c r="C32834">
        <v>480.9</v>
      </c>
    </row>
    <row r="32835" spans="1:3" x14ac:dyDescent="0.2">
      <c r="A32835" t="s">
        <v>19434</v>
      </c>
      <c r="B32835" s="1">
        <v>44393</v>
      </c>
      <c r="C32835">
        <v>32.450000000000003</v>
      </c>
    </row>
    <row r="32836" spans="1:3" x14ac:dyDescent="0.2">
      <c r="A32836" t="s">
        <v>13238</v>
      </c>
      <c r="B32836" s="1">
        <v>44393</v>
      </c>
      <c r="C32836">
        <v>182.5</v>
      </c>
    </row>
    <row r="32837" spans="1:3" x14ac:dyDescent="0.2">
      <c r="A32837" t="s">
        <v>16678</v>
      </c>
      <c r="B32837" s="1">
        <v>44393</v>
      </c>
      <c r="C32837">
        <v>167.95</v>
      </c>
    </row>
    <row r="32838" spans="1:3" x14ac:dyDescent="0.2">
      <c r="A32838" t="s">
        <v>6139</v>
      </c>
      <c r="B32838" s="1">
        <v>44393</v>
      </c>
      <c r="C32838">
        <v>1698.94</v>
      </c>
    </row>
    <row r="32839" spans="1:3" x14ac:dyDescent="0.2">
      <c r="A32839" t="s">
        <v>6139</v>
      </c>
      <c r="B32839" s="1">
        <v>44396</v>
      </c>
      <c r="C32839">
        <v>1279.6500000000001</v>
      </c>
    </row>
    <row r="32840" spans="1:3" x14ac:dyDescent="0.2">
      <c r="A32840" t="s">
        <v>16881</v>
      </c>
      <c r="B32840" s="1">
        <v>44396</v>
      </c>
      <c r="C32840">
        <v>74.900000000000006</v>
      </c>
    </row>
    <row r="32841" spans="1:3" x14ac:dyDescent="0.2">
      <c r="A32841" t="s">
        <v>19415</v>
      </c>
      <c r="B32841" s="1">
        <v>44396</v>
      </c>
      <c r="C32841">
        <v>61.45</v>
      </c>
    </row>
    <row r="32842" spans="1:3" x14ac:dyDescent="0.2">
      <c r="A32842" t="s">
        <v>11395</v>
      </c>
      <c r="B32842" s="1">
        <v>44396</v>
      </c>
      <c r="C32842">
        <v>178.05</v>
      </c>
    </row>
    <row r="32843" spans="1:3" x14ac:dyDescent="0.2">
      <c r="A32843" t="s">
        <v>3954</v>
      </c>
      <c r="B32843" s="1">
        <v>44396</v>
      </c>
      <c r="C32843">
        <v>207.6</v>
      </c>
    </row>
    <row r="32844" spans="1:3" x14ac:dyDescent="0.2">
      <c r="A32844" t="s">
        <v>1081</v>
      </c>
      <c r="B32844" s="1">
        <v>44396</v>
      </c>
      <c r="C32844">
        <v>71.95</v>
      </c>
    </row>
    <row r="32845" spans="1:3" x14ac:dyDescent="0.2">
      <c r="A32845" t="s">
        <v>64</v>
      </c>
      <c r="B32845" s="1">
        <v>44396</v>
      </c>
      <c r="C32845">
        <v>703.2</v>
      </c>
    </row>
    <row r="32846" spans="1:3" x14ac:dyDescent="0.2">
      <c r="A32846" t="s">
        <v>29</v>
      </c>
      <c r="B32846" s="1">
        <v>44396</v>
      </c>
      <c r="C32846">
        <v>292.5</v>
      </c>
    </row>
    <row r="32847" spans="1:3" x14ac:dyDescent="0.2">
      <c r="A32847" t="s">
        <v>436</v>
      </c>
      <c r="B32847" s="1">
        <v>44396</v>
      </c>
      <c r="C32847">
        <v>346</v>
      </c>
    </row>
    <row r="32848" spans="1:3" x14ac:dyDescent="0.2">
      <c r="A32848" t="s">
        <v>7962</v>
      </c>
      <c r="B32848" s="1">
        <v>44396</v>
      </c>
      <c r="C32848">
        <v>92.52</v>
      </c>
    </row>
    <row r="32849" spans="1:3" x14ac:dyDescent="0.2">
      <c r="A32849" t="s">
        <v>5955</v>
      </c>
      <c r="B32849" s="1">
        <v>44396</v>
      </c>
      <c r="C32849">
        <v>408.95</v>
      </c>
    </row>
    <row r="32850" spans="1:3" x14ac:dyDescent="0.2">
      <c r="A32850" t="s">
        <v>5955</v>
      </c>
      <c r="B32850" s="1">
        <v>44396</v>
      </c>
      <c r="C32850">
        <v>197.01</v>
      </c>
    </row>
    <row r="32851" spans="1:3" x14ac:dyDescent="0.2">
      <c r="A32851" t="s">
        <v>14591</v>
      </c>
      <c r="B32851" s="1">
        <v>44396</v>
      </c>
      <c r="C32851">
        <v>32.97</v>
      </c>
    </row>
    <row r="32852" spans="1:3" x14ac:dyDescent="0.2">
      <c r="A32852" t="s">
        <v>14591</v>
      </c>
      <c r="B32852" s="1">
        <v>44396</v>
      </c>
      <c r="C32852">
        <v>13.17</v>
      </c>
    </row>
    <row r="32853" spans="1:3" x14ac:dyDescent="0.2">
      <c r="A32853" t="s">
        <v>14591</v>
      </c>
      <c r="B32853" s="1">
        <v>44396</v>
      </c>
      <c r="C32853">
        <v>26.97</v>
      </c>
    </row>
    <row r="32854" spans="1:3" x14ac:dyDescent="0.2">
      <c r="A32854" t="s">
        <v>19416</v>
      </c>
      <c r="B32854" s="1">
        <v>44396</v>
      </c>
      <c r="C32854">
        <v>201.6</v>
      </c>
    </row>
    <row r="32855" spans="1:3" x14ac:dyDescent="0.2">
      <c r="A32855" t="s">
        <v>19232</v>
      </c>
      <c r="B32855" s="1">
        <v>44396</v>
      </c>
      <c r="C32855">
        <v>31.85</v>
      </c>
    </row>
    <row r="32856" spans="1:3" x14ac:dyDescent="0.2">
      <c r="A32856" t="s">
        <v>19417</v>
      </c>
      <c r="B32856" s="1">
        <v>44396</v>
      </c>
      <c r="C32856">
        <v>23.98</v>
      </c>
    </row>
    <row r="32857" spans="1:3" x14ac:dyDescent="0.2">
      <c r="A32857" t="s">
        <v>19418</v>
      </c>
      <c r="B32857" s="1">
        <v>44396</v>
      </c>
      <c r="C32857">
        <v>23.98</v>
      </c>
    </row>
    <row r="32858" spans="1:3" x14ac:dyDescent="0.2">
      <c r="A32858" t="s">
        <v>19419</v>
      </c>
      <c r="B32858" s="1">
        <v>44396</v>
      </c>
      <c r="C32858">
        <v>13.99</v>
      </c>
    </row>
    <row r="32859" spans="1:3" x14ac:dyDescent="0.2">
      <c r="A32859" t="s">
        <v>123</v>
      </c>
      <c r="B32859" s="1">
        <v>44396</v>
      </c>
      <c r="C32859">
        <v>418.49</v>
      </c>
    </row>
    <row r="32860" spans="1:3" x14ac:dyDescent="0.2">
      <c r="A32860" t="s">
        <v>14591</v>
      </c>
      <c r="B32860" s="1">
        <v>44396</v>
      </c>
      <c r="C32860">
        <v>296.88</v>
      </c>
    </row>
    <row r="32861" spans="1:3" x14ac:dyDescent="0.2">
      <c r="A32861" t="s">
        <v>324</v>
      </c>
      <c r="B32861" s="1">
        <v>44396</v>
      </c>
      <c r="C32861">
        <v>713.26</v>
      </c>
    </row>
    <row r="32862" spans="1:3" x14ac:dyDescent="0.2">
      <c r="A32862" t="s">
        <v>12</v>
      </c>
      <c r="B32862" s="1">
        <v>44396</v>
      </c>
      <c r="C32862">
        <v>135.86000000000001</v>
      </c>
    </row>
    <row r="32863" spans="1:3" x14ac:dyDescent="0.2">
      <c r="A32863" t="s">
        <v>34</v>
      </c>
      <c r="B32863" s="1">
        <v>44396</v>
      </c>
      <c r="C32863">
        <v>144.79</v>
      </c>
    </row>
    <row r="32864" spans="1:3" x14ac:dyDescent="0.2">
      <c r="A32864" t="s">
        <v>383</v>
      </c>
      <c r="B32864" s="1">
        <v>44396</v>
      </c>
      <c r="C32864">
        <v>47.25</v>
      </c>
    </row>
    <row r="32865" spans="1:3" x14ac:dyDescent="0.2">
      <c r="A32865" t="s">
        <v>431</v>
      </c>
      <c r="B32865" s="1">
        <v>44396</v>
      </c>
      <c r="C32865">
        <v>328.26</v>
      </c>
    </row>
    <row r="32866" spans="1:3" x14ac:dyDescent="0.2">
      <c r="A32866" t="s">
        <v>16617</v>
      </c>
      <c r="B32866" s="1">
        <v>44396</v>
      </c>
      <c r="C32866">
        <v>186.4</v>
      </c>
    </row>
    <row r="32867" spans="1:3" x14ac:dyDescent="0.2">
      <c r="A32867" t="s">
        <v>79</v>
      </c>
      <c r="B32867" s="1">
        <v>44396</v>
      </c>
      <c r="C32867">
        <v>28.02</v>
      </c>
    </row>
    <row r="32868" spans="1:3" x14ac:dyDescent="0.2">
      <c r="A32868" t="s">
        <v>79</v>
      </c>
      <c r="B32868" s="1">
        <v>44396</v>
      </c>
      <c r="C32868">
        <v>48.09</v>
      </c>
    </row>
    <row r="32869" spans="1:3" x14ac:dyDescent="0.2">
      <c r="A32869" t="s">
        <v>79</v>
      </c>
      <c r="B32869" s="1">
        <v>44396</v>
      </c>
      <c r="C32869">
        <v>28.02</v>
      </c>
    </row>
    <row r="32870" spans="1:3" x14ac:dyDescent="0.2">
      <c r="A32870" t="s">
        <v>79</v>
      </c>
      <c r="B32870" s="1">
        <v>44396</v>
      </c>
      <c r="C32870">
        <v>28.02</v>
      </c>
    </row>
    <row r="32871" spans="1:3" x14ac:dyDescent="0.2">
      <c r="A32871" t="s">
        <v>79</v>
      </c>
      <c r="B32871" s="1">
        <v>44396</v>
      </c>
      <c r="C32871">
        <v>28.02</v>
      </c>
    </row>
    <row r="32872" spans="1:3" x14ac:dyDescent="0.2">
      <c r="A32872" t="s">
        <v>79</v>
      </c>
      <c r="B32872" s="1">
        <v>44396</v>
      </c>
      <c r="C32872">
        <v>28.02</v>
      </c>
    </row>
    <row r="32873" spans="1:3" x14ac:dyDescent="0.2">
      <c r="A32873" t="s">
        <v>2682</v>
      </c>
      <c r="B32873" s="1">
        <v>44396</v>
      </c>
      <c r="C32873">
        <v>35.15</v>
      </c>
    </row>
    <row r="32874" spans="1:3" x14ac:dyDescent="0.2">
      <c r="A32874" t="s">
        <v>12</v>
      </c>
      <c r="B32874" s="1">
        <v>44396</v>
      </c>
      <c r="C32874">
        <v>24.72</v>
      </c>
    </row>
    <row r="32875" spans="1:3" x14ac:dyDescent="0.2">
      <c r="A32875" t="s">
        <v>1602</v>
      </c>
      <c r="B32875" s="1">
        <v>44396</v>
      </c>
      <c r="C32875">
        <v>157.94999999999999</v>
      </c>
    </row>
    <row r="32876" spans="1:3" x14ac:dyDescent="0.2">
      <c r="A32876" t="s">
        <v>148</v>
      </c>
      <c r="B32876" s="1">
        <v>44396</v>
      </c>
      <c r="C32876">
        <v>428.59</v>
      </c>
    </row>
    <row r="32877" spans="1:3" x14ac:dyDescent="0.2">
      <c r="A32877" t="s">
        <v>8279</v>
      </c>
      <c r="B32877" s="1">
        <v>44396</v>
      </c>
      <c r="C32877">
        <v>702.3</v>
      </c>
    </row>
    <row r="32878" spans="1:3" x14ac:dyDescent="0.2">
      <c r="A32878" t="s">
        <v>6139</v>
      </c>
      <c r="B32878" s="1">
        <v>44396</v>
      </c>
      <c r="C32878">
        <v>662.3</v>
      </c>
    </row>
    <row r="32879" spans="1:3" x14ac:dyDescent="0.2">
      <c r="A32879" t="s">
        <v>18980</v>
      </c>
      <c r="B32879" s="1">
        <v>44396</v>
      </c>
      <c r="C32879">
        <v>57.45</v>
      </c>
    </row>
    <row r="32880" spans="1:3" x14ac:dyDescent="0.2">
      <c r="A32880" t="s">
        <v>19420</v>
      </c>
      <c r="B32880" s="1">
        <v>44396</v>
      </c>
      <c r="C32880">
        <v>132.94999999999999</v>
      </c>
    </row>
    <row r="32881" spans="1:3" x14ac:dyDescent="0.2">
      <c r="A32881" t="s">
        <v>19421</v>
      </c>
      <c r="B32881" s="1">
        <v>44396</v>
      </c>
      <c r="C32881">
        <v>54.2</v>
      </c>
    </row>
    <row r="32882" spans="1:3" x14ac:dyDescent="0.2">
      <c r="A32882" t="s">
        <v>14768</v>
      </c>
      <c r="B32882" s="1">
        <v>44396</v>
      </c>
      <c r="C32882">
        <v>62.8</v>
      </c>
    </row>
    <row r="32883" spans="1:3" x14ac:dyDescent="0.2">
      <c r="A32883" t="s">
        <v>18565</v>
      </c>
      <c r="B32883" s="1">
        <v>44396</v>
      </c>
      <c r="C32883">
        <v>57.9</v>
      </c>
    </row>
    <row r="32884" spans="1:3" x14ac:dyDescent="0.2">
      <c r="A32884" t="s">
        <v>6473</v>
      </c>
      <c r="B32884" s="1">
        <v>44396</v>
      </c>
      <c r="C32884">
        <v>195.45</v>
      </c>
    </row>
    <row r="32885" spans="1:3" x14ac:dyDescent="0.2">
      <c r="A32885" t="s">
        <v>9432</v>
      </c>
      <c r="B32885" s="1">
        <v>44396</v>
      </c>
      <c r="C32885">
        <v>64.650000000000006</v>
      </c>
    </row>
    <row r="32886" spans="1:3" x14ac:dyDescent="0.2">
      <c r="A32886" t="s">
        <v>19422</v>
      </c>
      <c r="B32886" s="1">
        <v>44396</v>
      </c>
      <c r="C32886">
        <v>41.9</v>
      </c>
    </row>
    <row r="32887" spans="1:3" x14ac:dyDescent="0.2">
      <c r="A32887" t="s">
        <v>4167</v>
      </c>
      <c r="B32887" s="1">
        <v>44396</v>
      </c>
      <c r="C32887">
        <v>179.95</v>
      </c>
    </row>
    <row r="32888" spans="1:3" x14ac:dyDescent="0.2">
      <c r="A32888" t="s">
        <v>19423</v>
      </c>
      <c r="B32888" s="1">
        <v>44396</v>
      </c>
      <c r="C32888">
        <v>47.9</v>
      </c>
    </row>
    <row r="32889" spans="1:3" x14ac:dyDescent="0.2">
      <c r="A32889" t="s">
        <v>16290</v>
      </c>
      <c r="B32889" s="1">
        <v>44396</v>
      </c>
      <c r="C32889">
        <v>199.5</v>
      </c>
    </row>
    <row r="32890" spans="1:3" x14ac:dyDescent="0.2">
      <c r="A32890" t="s">
        <v>10575</v>
      </c>
      <c r="B32890" s="1">
        <v>44396</v>
      </c>
      <c r="C32890">
        <v>29.9</v>
      </c>
    </row>
    <row r="32891" spans="1:3" x14ac:dyDescent="0.2">
      <c r="A32891" t="s">
        <v>16825</v>
      </c>
      <c r="B32891" s="1">
        <v>44396</v>
      </c>
      <c r="C32891">
        <v>93.4</v>
      </c>
    </row>
    <row r="32892" spans="1:3" x14ac:dyDescent="0.2">
      <c r="A32892" t="s">
        <v>18624</v>
      </c>
      <c r="B32892" s="1">
        <v>44396</v>
      </c>
      <c r="C32892">
        <v>130.85</v>
      </c>
    </row>
    <row r="32893" spans="1:3" x14ac:dyDescent="0.2">
      <c r="A32893" t="s">
        <v>12852</v>
      </c>
      <c r="B32893" s="1">
        <v>44396</v>
      </c>
      <c r="C32893">
        <v>152.94999999999999</v>
      </c>
    </row>
    <row r="32894" spans="1:3" x14ac:dyDescent="0.2">
      <c r="A32894" t="s">
        <v>19424</v>
      </c>
      <c r="B32894" s="1">
        <v>44396</v>
      </c>
      <c r="C32894">
        <v>47.4</v>
      </c>
    </row>
    <row r="32895" spans="1:3" x14ac:dyDescent="0.2">
      <c r="A32895" t="s">
        <v>9983</v>
      </c>
      <c r="B32895" s="1">
        <v>44396</v>
      </c>
      <c r="C32895">
        <v>127.7</v>
      </c>
    </row>
    <row r="32896" spans="1:3" x14ac:dyDescent="0.2">
      <c r="A32896" t="s">
        <v>19425</v>
      </c>
      <c r="B32896" s="1">
        <v>44396</v>
      </c>
      <c r="C32896">
        <v>167.7</v>
      </c>
    </row>
    <row r="32897" spans="1:3" x14ac:dyDescent="0.2">
      <c r="A32897" t="s">
        <v>19426</v>
      </c>
      <c r="B32897" s="1">
        <v>44396</v>
      </c>
      <c r="C32897">
        <v>239.85</v>
      </c>
    </row>
    <row r="32898" spans="1:3" x14ac:dyDescent="0.2">
      <c r="A32898" t="s">
        <v>14339</v>
      </c>
      <c r="B32898" s="1">
        <v>44396</v>
      </c>
      <c r="C32898">
        <v>55.65</v>
      </c>
    </row>
    <row r="32899" spans="1:3" x14ac:dyDescent="0.2">
      <c r="A32899" t="s">
        <v>11985</v>
      </c>
      <c r="B32899" s="1">
        <v>44396</v>
      </c>
      <c r="C32899">
        <v>47.85</v>
      </c>
    </row>
    <row r="32900" spans="1:3" x14ac:dyDescent="0.2">
      <c r="A32900" t="s">
        <v>19427</v>
      </c>
      <c r="B32900" s="1">
        <v>44396</v>
      </c>
      <c r="C32900">
        <v>41.9</v>
      </c>
    </row>
    <row r="32901" spans="1:3" x14ac:dyDescent="0.2">
      <c r="A32901" t="s">
        <v>14245</v>
      </c>
      <c r="B32901" s="1">
        <v>44396</v>
      </c>
      <c r="C32901">
        <v>77.900000000000006</v>
      </c>
    </row>
    <row r="32902" spans="1:3" x14ac:dyDescent="0.2">
      <c r="A32902" t="s">
        <v>19428</v>
      </c>
      <c r="B32902" s="1">
        <v>44396</v>
      </c>
      <c r="C32902">
        <v>198.1</v>
      </c>
    </row>
    <row r="32903" spans="1:3" x14ac:dyDescent="0.2">
      <c r="A32903" t="s">
        <v>11960</v>
      </c>
      <c r="B32903" s="1">
        <v>44396</v>
      </c>
      <c r="C32903">
        <v>267.8</v>
      </c>
    </row>
    <row r="32904" spans="1:3" x14ac:dyDescent="0.2">
      <c r="A32904" t="s">
        <v>46</v>
      </c>
      <c r="B32904" s="1">
        <v>44396</v>
      </c>
      <c r="C32904">
        <v>300.3</v>
      </c>
    </row>
    <row r="32905" spans="1:3" x14ac:dyDescent="0.2">
      <c r="A32905" t="s">
        <v>12</v>
      </c>
      <c r="B32905" s="1">
        <v>44396</v>
      </c>
      <c r="C32905">
        <v>141.51</v>
      </c>
    </row>
    <row r="32906" spans="1:3" x14ac:dyDescent="0.2">
      <c r="A32906" t="s">
        <v>19400</v>
      </c>
      <c r="B32906" s="1">
        <v>44397</v>
      </c>
      <c r="C32906">
        <v>11.99</v>
      </c>
    </row>
    <row r="32907" spans="1:3" x14ac:dyDescent="0.2">
      <c r="A32907" t="s">
        <v>19401</v>
      </c>
      <c r="B32907" s="1">
        <v>44397</v>
      </c>
      <c r="C32907">
        <v>54.9</v>
      </c>
    </row>
    <row r="32908" spans="1:3" x14ac:dyDescent="0.2">
      <c r="A32908" t="s">
        <v>19402</v>
      </c>
      <c r="B32908" s="1">
        <v>44397</v>
      </c>
      <c r="C32908">
        <v>42.45</v>
      </c>
    </row>
    <row r="32909" spans="1:3" x14ac:dyDescent="0.2">
      <c r="A32909" t="s">
        <v>2140</v>
      </c>
      <c r="B32909" s="1">
        <v>44397</v>
      </c>
      <c r="C32909">
        <v>875</v>
      </c>
    </row>
    <row r="32910" spans="1:3" x14ac:dyDescent="0.2">
      <c r="A32910" t="s">
        <v>1719</v>
      </c>
      <c r="B32910" s="1">
        <v>44397</v>
      </c>
      <c r="C32910">
        <v>773.15</v>
      </c>
    </row>
    <row r="32911" spans="1:3" x14ac:dyDescent="0.2">
      <c r="A32911" t="s">
        <v>2347</v>
      </c>
      <c r="B32911" s="1">
        <v>44397</v>
      </c>
      <c r="C32911">
        <v>91.81</v>
      </c>
    </row>
    <row r="32912" spans="1:3" x14ac:dyDescent="0.2">
      <c r="A32912" t="s">
        <v>19403</v>
      </c>
      <c r="B32912" s="1">
        <v>44397</v>
      </c>
      <c r="C32912">
        <v>70.45</v>
      </c>
    </row>
    <row r="32913" spans="1:3" x14ac:dyDescent="0.2">
      <c r="A32913" t="s">
        <v>19404</v>
      </c>
      <c r="B32913" s="1">
        <v>44397</v>
      </c>
      <c r="C32913">
        <v>101.85</v>
      </c>
    </row>
    <row r="32914" spans="1:3" x14ac:dyDescent="0.2">
      <c r="A32914" t="s">
        <v>19405</v>
      </c>
      <c r="B32914" s="1">
        <v>44397</v>
      </c>
      <c r="C32914">
        <v>72.5</v>
      </c>
    </row>
    <row r="32915" spans="1:3" x14ac:dyDescent="0.2">
      <c r="A32915" t="s">
        <v>15274</v>
      </c>
      <c r="B32915" s="1">
        <v>44397</v>
      </c>
      <c r="C32915">
        <v>281.91000000000003</v>
      </c>
    </row>
    <row r="32916" spans="1:3" x14ac:dyDescent="0.2">
      <c r="A32916" t="s">
        <v>18615</v>
      </c>
      <c r="B32916" s="1">
        <v>44397</v>
      </c>
      <c r="C32916">
        <v>131.85</v>
      </c>
    </row>
    <row r="32917" spans="1:3" x14ac:dyDescent="0.2">
      <c r="A32917" t="s">
        <v>19405</v>
      </c>
      <c r="B32917" s="1">
        <v>44397</v>
      </c>
      <c r="C32917">
        <v>217.5</v>
      </c>
    </row>
    <row r="32918" spans="1:3" x14ac:dyDescent="0.2">
      <c r="A32918" t="s">
        <v>536</v>
      </c>
      <c r="B32918" s="1">
        <v>44397</v>
      </c>
      <c r="C32918">
        <v>47.48</v>
      </c>
    </row>
    <row r="32919" spans="1:3" x14ac:dyDescent="0.2">
      <c r="A32919" t="s">
        <v>8760</v>
      </c>
      <c r="B32919" s="1">
        <v>44397</v>
      </c>
      <c r="C32919">
        <v>125.65</v>
      </c>
    </row>
    <row r="32920" spans="1:3" x14ac:dyDescent="0.2">
      <c r="A32920" t="s">
        <v>19406</v>
      </c>
      <c r="B32920" s="1">
        <v>44397</v>
      </c>
      <c r="C32920">
        <v>42.95</v>
      </c>
    </row>
    <row r="32921" spans="1:3" x14ac:dyDescent="0.2">
      <c r="A32921" t="s">
        <v>753</v>
      </c>
      <c r="B32921" s="1">
        <v>44397</v>
      </c>
      <c r="C32921">
        <v>495</v>
      </c>
    </row>
    <row r="32922" spans="1:3" x14ac:dyDescent="0.2">
      <c r="A32922" t="s">
        <v>46</v>
      </c>
      <c r="B32922" s="1">
        <v>44397</v>
      </c>
      <c r="C32922">
        <v>1237.5</v>
      </c>
    </row>
    <row r="32923" spans="1:3" x14ac:dyDescent="0.2">
      <c r="A32923" t="s">
        <v>46</v>
      </c>
      <c r="B32923" s="1">
        <v>44397</v>
      </c>
      <c r="C32923">
        <v>75</v>
      </c>
    </row>
    <row r="32924" spans="1:3" x14ac:dyDescent="0.2">
      <c r="A32924" t="s">
        <v>19407</v>
      </c>
      <c r="B32924" s="1">
        <v>44397</v>
      </c>
      <c r="C32924">
        <v>99.95</v>
      </c>
    </row>
    <row r="32925" spans="1:3" x14ac:dyDescent="0.2">
      <c r="A32925" t="s">
        <v>14880</v>
      </c>
      <c r="B32925" s="1">
        <v>44397</v>
      </c>
      <c r="C32925">
        <v>45.45</v>
      </c>
    </row>
    <row r="32926" spans="1:3" x14ac:dyDescent="0.2">
      <c r="A32926" t="s">
        <v>332</v>
      </c>
      <c r="B32926" s="1">
        <v>44397</v>
      </c>
      <c r="C32926">
        <v>342.26</v>
      </c>
    </row>
    <row r="32927" spans="1:3" x14ac:dyDescent="0.2">
      <c r="A32927" t="s">
        <v>11438</v>
      </c>
      <c r="B32927" s="1">
        <v>44397</v>
      </c>
      <c r="C32927">
        <v>553</v>
      </c>
    </row>
    <row r="32928" spans="1:3" x14ac:dyDescent="0.2">
      <c r="A32928" t="s">
        <v>13288</v>
      </c>
      <c r="B32928" s="1">
        <v>44397</v>
      </c>
      <c r="C32928">
        <v>28.95</v>
      </c>
    </row>
    <row r="32929" spans="1:3" x14ac:dyDescent="0.2">
      <c r="A32929" t="s">
        <v>887</v>
      </c>
      <c r="B32929" s="1">
        <v>44397</v>
      </c>
      <c r="C32929">
        <v>40.5</v>
      </c>
    </row>
    <row r="32930" spans="1:3" x14ac:dyDescent="0.2">
      <c r="A32930" t="s">
        <v>19408</v>
      </c>
      <c r="B32930" s="1">
        <v>44397</v>
      </c>
      <c r="C32930">
        <v>70.45</v>
      </c>
    </row>
    <row r="32931" spans="1:3" x14ac:dyDescent="0.2">
      <c r="A32931" t="s">
        <v>3832</v>
      </c>
      <c r="B32931" s="1">
        <v>44397</v>
      </c>
      <c r="C32931">
        <v>74.95</v>
      </c>
    </row>
    <row r="32932" spans="1:3" x14ac:dyDescent="0.2">
      <c r="A32932" t="s">
        <v>346</v>
      </c>
      <c r="B32932" s="1">
        <v>44397</v>
      </c>
      <c r="C32932">
        <v>366.09</v>
      </c>
    </row>
    <row r="32933" spans="1:3" x14ac:dyDescent="0.2">
      <c r="A32933" t="s">
        <v>19409</v>
      </c>
      <c r="B32933" s="1">
        <v>44397</v>
      </c>
      <c r="C32933">
        <v>13.99</v>
      </c>
    </row>
    <row r="32934" spans="1:3" x14ac:dyDescent="0.2">
      <c r="A32934" t="s">
        <v>18890</v>
      </c>
      <c r="B32934" s="1">
        <v>44397</v>
      </c>
      <c r="C32934">
        <v>23.98</v>
      </c>
    </row>
    <row r="32935" spans="1:3" x14ac:dyDescent="0.2">
      <c r="A32935" t="s">
        <v>19410</v>
      </c>
      <c r="B32935" s="1">
        <v>44397</v>
      </c>
      <c r="C32935">
        <v>29.9</v>
      </c>
    </row>
    <row r="32936" spans="1:3" x14ac:dyDescent="0.2">
      <c r="A32936" t="s">
        <v>19411</v>
      </c>
      <c r="B32936" s="1">
        <v>44397</v>
      </c>
      <c r="C32936">
        <v>11.9</v>
      </c>
    </row>
    <row r="32937" spans="1:3" x14ac:dyDescent="0.2">
      <c r="A32937" t="s">
        <v>19412</v>
      </c>
      <c r="B32937" s="1">
        <v>44397</v>
      </c>
      <c r="C32937">
        <v>47.45</v>
      </c>
    </row>
    <row r="32938" spans="1:3" x14ac:dyDescent="0.2">
      <c r="A32938" t="s">
        <v>9112</v>
      </c>
      <c r="B32938" s="1">
        <v>44397</v>
      </c>
      <c r="C32938">
        <v>165.85</v>
      </c>
    </row>
    <row r="32939" spans="1:3" x14ac:dyDescent="0.2">
      <c r="A32939" t="s">
        <v>19413</v>
      </c>
      <c r="B32939" s="1">
        <v>44397</v>
      </c>
      <c r="C32939">
        <v>67.150000000000006</v>
      </c>
    </row>
    <row r="32940" spans="1:3" x14ac:dyDescent="0.2">
      <c r="A32940" t="s">
        <v>19414</v>
      </c>
      <c r="B32940" s="1">
        <v>44397</v>
      </c>
      <c r="C32940">
        <v>56.9</v>
      </c>
    </row>
    <row r="32941" spans="1:3" x14ac:dyDescent="0.2">
      <c r="A32941" t="s">
        <v>16488</v>
      </c>
      <c r="B32941" s="1">
        <v>44397</v>
      </c>
      <c r="C32941">
        <v>270</v>
      </c>
    </row>
    <row r="32942" spans="1:3" x14ac:dyDescent="0.2">
      <c r="A32942" t="s">
        <v>12</v>
      </c>
      <c r="B32942" s="1">
        <v>44397</v>
      </c>
      <c r="C32942">
        <v>108.82</v>
      </c>
    </row>
    <row r="32943" spans="1:3" x14ac:dyDescent="0.2">
      <c r="A32943" t="s">
        <v>19388</v>
      </c>
      <c r="B32943" s="1">
        <v>44398</v>
      </c>
      <c r="C32943">
        <v>70.45</v>
      </c>
    </row>
    <row r="32944" spans="1:3" x14ac:dyDescent="0.2">
      <c r="A32944" t="s">
        <v>19389</v>
      </c>
      <c r="B32944" s="1">
        <v>44398</v>
      </c>
      <c r="C32944">
        <v>237</v>
      </c>
    </row>
    <row r="32945" spans="1:3" x14ac:dyDescent="0.2">
      <c r="A32945" t="s">
        <v>6139</v>
      </c>
      <c r="B32945" s="1">
        <v>44398</v>
      </c>
      <c r="C32945">
        <v>404.57</v>
      </c>
    </row>
    <row r="32946" spans="1:3" x14ac:dyDescent="0.2">
      <c r="A32946" t="s">
        <v>18589</v>
      </c>
      <c r="B32946" s="1">
        <v>44398</v>
      </c>
      <c r="C32946">
        <v>144.94999999999999</v>
      </c>
    </row>
    <row r="32947" spans="1:3" x14ac:dyDescent="0.2">
      <c r="A32947" t="s">
        <v>19390</v>
      </c>
      <c r="B32947" s="1">
        <v>44398</v>
      </c>
      <c r="C32947">
        <v>95.65</v>
      </c>
    </row>
    <row r="32948" spans="1:3" x14ac:dyDescent="0.2">
      <c r="A32948" t="s">
        <v>10538</v>
      </c>
      <c r="B32948" s="1">
        <v>44398</v>
      </c>
      <c r="C32948">
        <v>99.5</v>
      </c>
    </row>
    <row r="32949" spans="1:3" x14ac:dyDescent="0.2">
      <c r="A32949" t="s">
        <v>19391</v>
      </c>
      <c r="B32949" s="1">
        <v>44398</v>
      </c>
      <c r="C32949">
        <v>62.9</v>
      </c>
    </row>
    <row r="32950" spans="1:3" x14ac:dyDescent="0.2">
      <c r="A32950" t="s">
        <v>19392</v>
      </c>
      <c r="B32950" s="1">
        <v>44398</v>
      </c>
      <c r="C32950">
        <v>60.9</v>
      </c>
    </row>
    <row r="32951" spans="1:3" x14ac:dyDescent="0.2">
      <c r="A32951" t="s">
        <v>19393</v>
      </c>
      <c r="B32951" s="1">
        <v>44398</v>
      </c>
      <c r="C32951">
        <v>28.2</v>
      </c>
    </row>
    <row r="32952" spans="1:3" x14ac:dyDescent="0.2">
      <c r="A32952" t="s">
        <v>79</v>
      </c>
      <c r="B32952" s="1">
        <v>44398</v>
      </c>
      <c r="C32952">
        <v>80.28</v>
      </c>
    </row>
    <row r="32953" spans="1:3" x14ac:dyDescent="0.2">
      <c r="A32953" t="s">
        <v>79</v>
      </c>
      <c r="B32953" s="1">
        <v>44398</v>
      </c>
      <c r="C32953">
        <v>105.28</v>
      </c>
    </row>
    <row r="32954" spans="1:3" x14ac:dyDescent="0.2">
      <c r="A32954" t="s">
        <v>3065</v>
      </c>
      <c r="B32954" s="1">
        <v>44398</v>
      </c>
      <c r="C32954">
        <v>52.85</v>
      </c>
    </row>
    <row r="32955" spans="1:3" x14ac:dyDescent="0.2">
      <c r="A32955" t="s">
        <v>79</v>
      </c>
      <c r="B32955" s="1">
        <v>44398</v>
      </c>
      <c r="C32955">
        <v>28.02</v>
      </c>
    </row>
    <row r="32956" spans="1:3" x14ac:dyDescent="0.2">
      <c r="A32956" t="s">
        <v>14991</v>
      </c>
      <c r="B32956" s="1">
        <v>44398</v>
      </c>
      <c r="C32956">
        <v>87.85</v>
      </c>
    </row>
    <row r="32957" spans="1:3" x14ac:dyDescent="0.2">
      <c r="A32957" t="s">
        <v>11517</v>
      </c>
      <c r="B32957" s="1">
        <v>44398</v>
      </c>
      <c r="C32957">
        <v>633.75</v>
      </c>
    </row>
    <row r="32958" spans="1:3" x14ac:dyDescent="0.2">
      <c r="A32958" t="s">
        <v>122</v>
      </c>
      <c r="B32958" s="1">
        <v>44398</v>
      </c>
      <c r="C32958">
        <v>302.75</v>
      </c>
    </row>
    <row r="32959" spans="1:3" x14ac:dyDescent="0.2">
      <c r="A32959" t="s">
        <v>326</v>
      </c>
      <c r="B32959" s="1">
        <v>44398</v>
      </c>
      <c r="C32959">
        <v>577.41999999999996</v>
      </c>
    </row>
    <row r="32960" spans="1:3" x14ac:dyDescent="0.2">
      <c r="A32960" t="s">
        <v>176</v>
      </c>
      <c r="B32960" s="1">
        <v>44398</v>
      </c>
      <c r="C32960">
        <v>1360.5</v>
      </c>
    </row>
    <row r="32961" spans="1:3" x14ac:dyDescent="0.2">
      <c r="A32961" t="s">
        <v>19231</v>
      </c>
      <c r="B32961" s="1">
        <v>44398</v>
      </c>
      <c r="C32961">
        <v>60.65</v>
      </c>
    </row>
    <row r="32962" spans="1:3" x14ac:dyDescent="0.2">
      <c r="A32962" t="s">
        <v>19394</v>
      </c>
      <c r="B32962" s="1">
        <v>44398</v>
      </c>
      <c r="C32962">
        <v>123.4</v>
      </c>
    </row>
    <row r="32963" spans="1:3" x14ac:dyDescent="0.2">
      <c r="A32963" t="s">
        <v>19395</v>
      </c>
      <c r="B32963" s="1">
        <v>44398</v>
      </c>
      <c r="C32963">
        <v>57.9</v>
      </c>
    </row>
    <row r="32964" spans="1:3" x14ac:dyDescent="0.2">
      <c r="A32964" t="s">
        <v>19396</v>
      </c>
      <c r="B32964" s="1">
        <v>44398</v>
      </c>
      <c r="C32964">
        <v>42.95</v>
      </c>
    </row>
    <row r="32965" spans="1:3" x14ac:dyDescent="0.2">
      <c r="A32965" t="s">
        <v>64</v>
      </c>
      <c r="B32965" s="1">
        <v>44398</v>
      </c>
      <c r="C32965">
        <v>179.28</v>
      </c>
    </row>
    <row r="32966" spans="1:3" x14ac:dyDescent="0.2">
      <c r="A32966" t="s">
        <v>6139</v>
      </c>
      <c r="B32966" s="1">
        <v>44398</v>
      </c>
      <c r="C32966">
        <v>2149.21</v>
      </c>
    </row>
    <row r="32967" spans="1:3" x14ac:dyDescent="0.2">
      <c r="A32967" t="s">
        <v>19397</v>
      </c>
      <c r="B32967" s="1">
        <v>44398</v>
      </c>
      <c r="C32967">
        <v>37.65</v>
      </c>
    </row>
    <row r="32968" spans="1:3" x14ac:dyDescent="0.2">
      <c r="A32968" t="s">
        <v>324</v>
      </c>
      <c r="B32968" s="1">
        <v>44398</v>
      </c>
      <c r="C32968">
        <v>479.43</v>
      </c>
    </row>
    <row r="32969" spans="1:3" x14ac:dyDescent="0.2">
      <c r="A32969" t="s">
        <v>19398</v>
      </c>
      <c r="B32969" s="1">
        <v>44398</v>
      </c>
      <c r="C32969">
        <v>67.900000000000006</v>
      </c>
    </row>
    <row r="32970" spans="1:3" x14ac:dyDescent="0.2">
      <c r="A32970" t="s">
        <v>19399</v>
      </c>
      <c r="B32970" s="1">
        <v>44398</v>
      </c>
      <c r="C32970">
        <v>69.650000000000006</v>
      </c>
    </row>
    <row r="32971" spans="1:3" x14ac:dyDescent="0.2">
      <c r="A32971" t="s">
        <v>357</v>
      </c>
      <c r="B32971" s="1">
        <v>44398</v>
      </c>
      <c r="C32971">
        <v>56.9</v>
      </c>
    </row>
    <row r="32972" spans="1:3" x14ac:dyDescent="0.2">
      <c r="A32972" t="s">
        <v>14858</v>
      </c>
      <c r="B32972" s="1">
        <v>44398</v>
      </c>
      <c r="C32972">
        <v>113.74</v>
      </c>
    </row>
    <row r="32973" spans="1:3" x14ac:dyDescent="0.2">
      <c r="A32973" t="s">
        <v>15226</v>
      </c>
      <c r="B32973" s="1">
        <v>44398</v>
      </c>
      <c r="C32973">
        <v>36.9</v>
      </c>
    </row>
    <row r="32974" spans="1:3" x14ac:dyDescent="0.2">
      <c r="A32974" t="s">
        <v>12</v>
      </c>
      <c r="B32974" s="1">
        <v>44398</v>
      </c>
      <c r="C32974">
        <v>136.55000000000001</v>
      </c>
    </row>
    <row r="32975" spans="1:3" x14ac:dyDescent="0.2">
      <c r="A32975" t="s">
        <v>6139</v>
      </c>
      <c r="B32975" s="1">
        <v>44399</v>
      </c>
      <c r="C32975">
        <v>3604.99</v>
      </c>
    </row>
    <row r="32976" spans="1:3" x14ac:dyDescent="0.2">
      <c r="A32976" t="s">
        <v>19379</v>
      </c>
      <c r="B32976" s="1">
        <v>44399</v>
      </c>
      <c r="C32976">
        <v>18</v>
      </c>
    </row>
    <row r="32977" spans="1:3" x14ac:dyDescent="0.2">
      <c r="A32977" t="s">
        <v>5595</v>
      </c>
      <c r="B32977" s="1">
        <v>44399</v>
      </c>
      <c r="C32977">
        <v>92.85</v>
      </c>
    </row>
    <row r="32978" spans="1:3" x14ac:dyDescent="0.2">
      <c r="A32978" t="s">
        <v>19380</v>
      </c>
      <c r="B32978" s="1">
        <v>44399</v>
      </c>
      <c r="C32978">
        <v>10</v>
      </c>
    </row>
    <row r="32979" spans="1:3" x14ac:dyDescent="0.2">
      <c r="A32979" t="s">
        <v>18433</v>
      </c>
      <c r="B32979" s="1">
        <v>44399</v>
      </c>
      <c r="C32979">
        <v>155.75</v>
      </c>
    </row>
    <row r="32980" spans="1:3" x14ac:dyDescent="0.2">
      <c r="A32980" t="s">
        <v>18588</v>
      </c>
      <c r="B32980" s="1">
        <v>44399</v>
      </c>
      <c r="C32980">
        <v>330</v>
      </c>
    </row>
    <row r="32981" spans="1:3" x14ac:dyDescent="0.2">
      <c r="A32981" t="s">
        <v>79</v>
      </c>
      <c r="B32981" s="1">
        <v>44399</v>
      </c>
      <c r="C32981">
        <v>88.23</v>
      </c>
    </row>
    <row r="32982" spans="1:3" x14ac:dyDescent="0.2">
      <c r="A32982" t="s">
        <v>79</v>
      </c>
      <c r="B32982" s="1">
        <v>44399</v>
      </c>
      <c r="C32982">
        <v>88.23</v>
      </c>
    </row>
    <row r="32983" spans="1:3" x14ac:dyDescent="0.2">
      <c r="A32983" t="s">
        <v>32</v>
      </c>
      <c r="B32983" s="1">
        <v>44399</v>
      </c>
      <c r="C32983">
        <v>67.2</v>
      </c>
    </row>
    <row r="32984" spans="1:3" x14ac:dyDescent="0.2">
      <c r="A32984" t="s">
        <v>19381</v>
      </c>
      <c r="B32984" s="1">
        <v>44399</v>
      </c>
      <c r="C32984">
        <v>154.9</v>
      </c>
    </row>
    <row r="32985" spans="1:3" x14ac:dyDescent="0.2">
      <c r="A32985" t="s">
        <v>12039</v>
      </c>
      <c r="B32985" s="1">
        <v>44399</v>
      </c>
      <c r="C32985">
        <v>52.75</v>
      </c>
    </row>
    <row r="32986" spans="1:3" x14ac:dyDescent="0.2">
      <c r="A32986" t="s">
        <v>32</v>
      </c>
      <c r="B32986" s="1">
        <v>44399</v>
      </c>
      <c r="C32986">
        <v>627.32000000000005</v>
      </c>
    </row>
    <row r="32987" spans="1:3" x14ac:dyDescent="0.2">
      <c r="A32987" t="s">
        <v>1836</v>
      </c>
      <c r="B32987" s="1">
        <v>44399</v>
      </c>
      <c r="C32987">
        <v>47.45</v>
      </c>
    </row>
    <row r="32988" spans="1:3" x14ac:dyDescent="0.2">
      <c r="A32988" t="s">
        <v>18377</v>
      </c>
      <c r="B32988" s="1">
        <v>44399</v>
      </c>
      <c r="C32988">
        <v>101.75</v>
      </c>
    </row>
    <row r="32989" spans="1:3" x14ac:dyDescent="0.2">
      <c r="A32989" t="s">
        <v>3178</v>
      </c>
      <c r="B32989" s="1">
        <v>44399</v>
      </c>
      <c r="C32989">
        <v>82.85</v>
      </c>
    </row>
    <row r="32990" spans="1:3" x14ac:dyDescent="0.2">
      <c r="A32990" t="s">
        <v>2603</v>
      </c>
      <c r="B32990" s="1">
        <v>44399</v>
      </c>
      <c r="C32990">
        <v>296.45999999999998</v>
      </c>
    </row>
    <row r="32991" spans="1:3" x14ac:dyDescent="0.2">
      <c r="A32991" t="s">
        <v>19382</v>
      </c>
      <c r="B32991" s="1">
        <v>44399</v>
      </c>
      <c r="C32991">
        <v>45.45</v>
      </c>
    </row>
    <row r="32992" spans="1:3" x14ac:dyDescent="0.2">
      <c r="A32992" t="s">
        <v>19383</v>
      </c>
      <c r="B32992" s="1">
        <v>44399</v>
      </c>
      <c r="C32992">
        <v>57.9</v>
      </c>
    </row>
    <row r="32993" spans="1:3" x14ac:dyDescent="0.2">
      <c r="A32993" t="s">
        <v>19384</v>
      </c>
      <c r="B32993" s="1">
        <v>44399</v>
      </c>
      <c r="C32993">
        <v>107.85</v>
      </c>
    </row>
    <row r="32994" spans="1:3" x14ac:dyDescent="0.2">
      <c r="A32994" t="s">
        <v>19385</v>
      </c>
      <c r="B32994" s="1">
        <v>44399</v>
      </c>
      <c r="C32994">
        <v>47.9</v>
      </c>
    </row>
    <row r="32995" spans="1:3" x14ac:dyDescent="0.2">
      <c r="A32995" t="s">
        <v>5566</v>
      </c>
      <c r="B32995" s="1">
        <v>44399</v>
      </c>
      <c r="C32995">
        <v>47.9</v>
      </c>
    </row>
    <row r="32996" spans="1:3" x14ac:dyDescent="0.2">
      <c r="A32996" t="s">
        <v>19386</v>
      </c>
      <c r="B32996" s="1">
        <v>44399</v>
      </c>
      <c r="C32996">
        <v>37.9</v>
      </c>
    </row>
    <row r="32997" spans="1:3" x14ac:dyDescent="0.2">
      <c r="A32997" t="s">
        <v>19387</v>
      </c>
      <c r="B32997" s="1">
        <v>44399</v>
      </c>
      <c r="C32997">
        <v>80.45</v>
      </c>
    </row>
    <row r="32998" spans="1:3" x14ac:dyDescent="0.2">
      <c r="A32998" t="s">
        <v>14</v>
      </c>
      <c r="B32998" s="1">
        <v>44399</v>
      </c>
      <c r="C32998">
        <v>656.28</v>
      </c>
    </row>
    <row r="32999" spans="1:3" x14ac:dyDescent="0.2">
      <c r="A32999" t="s">
        <v>12</v>
      </c>
      <c r="B32999" s="1">
        <v>44399</v>
      </c>
      <c r="C32999">
        <v>208.61</v>
      </c>
    </row>
    <row r="33000" spans="1:3" x14ac:dyDescent="0.2">
      <c r="A33000" t="s">
        <v>1004</v>
      </c>
      <c r="B33000" s="1">
        <v>44400</v>
      </c>
      <c r="C33000">
        <v>229.83</v>
      </c>
    </row>
    <row r="33001" spans="1:3" x14ac:dyDescent="0.2">
      <c r="A33001" t="s">
        <v>19372</v>
      </c>
      <c r="B33001" s="1">
        <v>44400</v>
      </c>
      <c r="C33001">
        <v>157.80000000000001</v>
      </c>
    </row>
    <row r="33002" spans="1:3" x14ac:dyDescent="0.2">
      <c r="A33002" t="s">
        <v>307</v>
      </c>
      <c r="B33002" s="1">
        <v>44400</v>
      </c>
      <c r="C33002">
        <v>359.04</v>
      </c>
    </row>
    <row r="33003" spans="1:3" x14ac:dyDescent="0.2">
      <c r="A33003" t="s">
        <v>1090</v>
      </c>
      <c r="B33003" s="1">
        <v>44400</v>
      </c>
      <c r="C33003">
        <v>78.05</v>
      </c>
    </row>
    <row r="33004" spans="1:3" x14ac:dyDescent="0.2">
      <c r="A33004" t="s">
        <v>17730</v>
      </c>
      <c r="B33004" s="1">
        <v>44400</v>
      </c>
      <c r="C33004">
        <v>67.849999999999994</v>
      </c>
    </row>
    <row r="33005" spans="1:3" x14ac:dyDescent="0.2">
      <c r="A33005" t="s">
        <v>1746</v>
      </c>
      <c r="B33005" s="1">
        <v>44400</v>
      </c>
      <c r="C33005">
        <v>103.71</v>
      </c>
    </row>
    <row r="33006" spans="1:3" x14ac:dyDescent="0.2">
      <c r="A33006" t="s">
        <v>812</v>
      </c>
      <c r="B33006" s="1">
        <v>44400</v>
      </c>
      <c r="C33006">
        <v>158.33000000000001</v>
      </c>
    </row>
    <row r="33007" spans="1:3" x14ac:dyDescent="0.2">
      <c r="A33007" t="s">
        <v>7634</v>
      </c>
      <c r="B33007" s="1">
        <v>44400</v>
      </c>
      <c r="C33007">
        <v>125.35</v>
      </c>
    </row>
    <row r="33008" spans="1:3" x14ac:dyDescent="0.2">
      <c r="A33008" t="s">
        <v>16735</v>
      </c>
      <c r="B33008" s="1">
        <v>44400</v>
      </c>
      <c r="C33008">
        <v>273.61</v>
      </c>
    </row>
    <row r="33009" spans="1:3" x14ac:dyDescent="0.2">
      <c r="A33009" t="s">
        <v>383</v>
      </c>
      <c r="B33009" s="1">
        <v>44400</v>
      </c>
      <c r="C33009">
        <v>47.75</v>
      </c>
    </row>
    <row r="33010" spans="1:3" x14ac:dyDescent="0.2">
      <c r="A33010" t="s">
        <v>597</v>
      </c>
      <c r="B33010" s="1">
        <v>44400</v>
      </c>
      <c r="C33010">
        <v>502.2</v>
      </c>
    </row>
    <row r="33011" spans="1:3" x14ac:dyDescent="0.2">
      <c r="A33011" t="s">
        <v>79</v>
      </c>
      <c r="B33011" s="1">
        <v>44400</v>
      </c>
      <c r="C33011">
        <v>23.85</v>
      </c>
    </row>
    <row r="33012" spans="1:3" x14ac:dyDescent="0.2">
      <c r="A33012" t="s">
        <v>79</v>
      </c>
      <c r="B33012" s="1">
        <v>44400</v>
      </c>
      <c r="C33012">
        <v>28.02</v>
      </c>
    </row>
    <row r="33013" spans="1:3" x14ac:dyDescent="0.2">
      <c r="A33013" t="s">
        <v>19373</v>
      </c>
      <c r="B33013" s="1">
        <v>44400</v>
      </c>
      <c r="C33013">
        <v>127.95</v>
      </c>
    </row>
    <row r="33014" spans="1:3" x14ac:dyDescent="0.2">
      <c r="A33014" t="s">
        <v>16018</v>
      </c>
      <c r="B33014" s="1">
        <v>44400</v>
      </c>
      <c r="C33014">
        <v>405</v>
      </c>
    </row>
    <row r="33015" spans="1:3" x14ac:dyDescent="0.2">
      <c r="A33015" t="s">
        <v>19374</v>
      </c>
      <c r="B33015" s="1">
        <v>44400</v>
      </c>
      <c r="C33015">
        <v>44.75</v>
      </c>
    </row>
    <row r="33016" spans="1:3" x14ac:dyDescent="0.2">
      <c r="A33016" t="s">
        <v>184</v>
      </c>
      <c r="B33016" s="1">
        <v>44400</v>
      </c>
      <c r="C33016">
        <v>24.98</v>
      </c>
    </row>
    <row r="33017" spans="1:3" x14ac:dyDescent="0.2">
      <c r="A33017" t="s">
        <v>12</v>
      </c>
      <c r="B33017" s="1">
        <v>44400</v>
      </c>
      <c r="C33017">
        <v>24.72</v>
      </c>
    </row>
    <row r="33018" spans="1:3" x14ac:dyDescent="0.2">
      <c r="A33018" t="s">
        <v>19375</v>
      </c>
      <c r="B33018" s="1">
        <v>44400</v>
      </c>
      <c r="C33018">
        <v>11.99</v>
      </c>
    </row>
    <row r="33019" spans="1:3" x14ac:dyDescent="0.2">
      <c r="A33019" t="s">
        <v>18279</v>
      </c>
      <c r="B33019" s="1">
        <v>44400</v>
      </c>
      <c r="C33019">
        <v>135</v>
      </c>
    </row>
    <row r="33020" spans="1:3" x14ac:dyDescent="0.2">
      <c r="A33020" t="s">
        <v>12</v>
      </c>
      <c r="B33020" s="1">
        <v>44400</v>
      </c>
      <c r="C33020">
        <v>100.56</v>
      </c>
    </row>
    <row r="33021" spans="1:3" x14ac:dyDescent="0.2">
      <c r="A33021" t="s">
        <v>46</v>
      </c>
      <c r="B33021" s="1">
        <v>44400</v>
      </c>
      <c r="C33021">
        <v>75</v>
      </c>
    </row>
    <row r="33022" spans="1:3" x14ac:dyDescent="0.2">
      <c r="A33022" t="s">
        <v>46</v>
      </c>
      <c r="B33022" s="1">
        <v>44400</v>
      </c>
      <c r="C33022">
        <v>62.94</v>
      </c>
    </row>
    <row r="33023" spans="1:3" x14ac:dyDescent="0.2">
      <c r="A33023" t="s">
        <v>46</v>
      </c>
      <c r="B33023" s="1">
        <v>44400</v>
      </c>
      <c r="C33023">
        <v>75</v>
      </c>
    </row>
    <row r="33024" spans="1:3" x14ac:dyDescent="0.2">
      <c r="A33024" t="s">
        <v>46</v>
      </c>
      <c r="B33024" s="1">
        <v>44400</v>
      </c>
      <c r="C33024">
        <v>110.94</v>
      </c>
    </row>
    <row r="33025" spans="1:3" x14ac:dyDescent="0.2">
      <c r="A33025" t="s">
        <v>46</v>
      </c>
      <c r="B33025" s="1">
        <v>44400</v>
      </c>
      <c r="C33025">
        <v>68.97</v>
      </c>
    </row>
    <row r="33026" spans="1:3" x14ac:dyDescent="0.2">
      <c r="A33026" t="s">
        <v>19376</v>
      </c>
      <c r="B33026" s="1">
        <v>44400</v>
      </c>
      <c r="C33026">
        <v>74.900000000000006</v>
      </c>
    </row>
    <row r="33027" spans="1:3" x14ac:dyDescent="0.2">
      <c r="A33027" t="s">
        <v>19377</v>
      </c>
      <c r="B33027" s="1">
        <v>44400</v>
      </c>
      <c r="C33027">
        <v>62.95</v>
      </c>
    </row>
    <row r="33028" spans="1:3" x14ac:dyDescent="0.2">
      <c r="A33028" t="s">
        <v>17222</v>
      </c>
      <c r="B33028" s="1">
        <v>44400</v>
      </c>
      <c r="C33028">
        <v>100.95</v>
      </c>
    </row>
    <row r="33029" spans="1:3" x14ac:dyDescent="0.2">
      <c r="A33029" t="s">
        <v>14962</v>
      </c>
      <c r="B33029" s="1">
        <v>44400</v>
      </c>
      <c r="C33029">
        <v>67.849999999999994</v>
      </c>
    </row>
    <row r="33030" spans="1:3" x14ac:dyDescent="0.2">
      <c r="A33030" t="s">
        <v>15304</v>
      </c>
      <c r="B33030" s="1">
        <v>44400</v>
      </c>
      <c r="C33030">
        <v>118.8</v>
      </c>
    </row>
    <row r="33031" spans="1:3" x14ac:dyDescent="0.2">
      <c r="A33031" t="s">
        <v>19378</v>
      </c>
      <c r="B33031" s="1">
        <v>44400</v>
      </c>
      <c r="C33031">
        <v>41.9</v>
      </c>
    </row>
    <row r="33032" spans="1:3" x14ac:dyDescent="0.2">
      <c r="A33032" t="s">
        <v>10245</v>
      </c>
      <c r="B33032" s="1">
        <v>44403</v>
      </c>
      <c r="C33032">
        <v>185.7</v>
      </c>
    </row>
    <row r="33033" spans="1:3" x14ac:dyDescent="0.2">
      <c r="A33033" t="s">
        <v>19343</v>
      </c>
      <c r="B33033" s="1">
        <v>44403</v>
      </c>
      <c r="C33033">
        <v>98.5</v>
      </c>
    </row>
    <row r="33034" spans="1:3" x14ac:dyDescent="0.2">
      <c r="A33034" t="s">
        <v>19344</v>
      </c>
      <c r="B33034" s="1">
        <v>44403</v>
      </c>
      <c r="C33034">
        <v>30.9</v>
      </c>
    </row>
    <row r="33035" spans="1:3" x14ac:dyDescent="0.2">
      <c r="A33035" t="s">
        <v>19345</v>
      </c>
      <c r="B33035" s="1">
        <v>44403</v>
      </c>
      <c r="C33035">
        <v>29.9</v>
      </c>
    </row>
    <row r="33036" spans="1:3" x14ac:dyDescent="0.2">
      <c r="A33036" t="s">
        <v>12040</v>
      </c>
      <c r="B33036" s="1">
        <v>44403</v>
      </c>
      <c r="C33036">
        <v>299.39999999999998</v>
      </c>
    </row>
    <row r="33037" spans="1:3" x14ac:dyDescent="0.2">
      <c r="A33037" t="s">
        <v>7822</v>
      </c>
      <c r="B33037" s="1">
        <v>44403</v>
      </c>
      <c r="C33037">
        <v>271.33999999999997</v>
      </c>
    </row>
    <row r="33038" spans="1:3" x14ac:dyDescent="0.2">
      <c r="A33038" t="s">
        <v>549</v>
      </c>
      <c r="B33038" s="1">
        <v>44403</v>
      </c>
      <c r="C33038">
        <v>84.47</v>
      </c>
    </row>
    <row r="33039" spans="1:3" x14ac:dyDescent="0.2">
      <c r="A33039" t="s">
        <v>15624</v>
      </c>
      <c r="B33039" s="1">
        <v>44403</v>
      </c>
      <c r="C33039">
        <v>605.91</v>
      </c>
    </row>
    <row r="33040" spans="1:3" x14ac:dyDescent="0.2">
      <c r="A33040" t="s">
        <v>2434</v>
      </c>
      <c r="B33040" s="1">
        <v>44403</v>
      </c>
      <c r="C33040">
        <v>7110</v>
      </c>
    </row>
    <row r="33041" spans="1:3" x14ac:dyDescent="0.2">
      <c r="A33041" t="s">
        <v>15542</v>
      </c>
      <c r="B33041" s="1">
        <v>44403</v>
      </c>
      <c r="C33041">
        <v>249.9</v>
      </c>
    </row>
    <row r="33042" spans="1:3" x14ac:dyDescent="0.2">
      <c r="A33042" t="s">
        <v>4846</v>
      </c>
      <c r="B33042" s="1">
        <v>44403</v>
      </c>
      <c r="C33042">
        <v>229.26</v>
      </c>
    </row>
    <row r="33043" spans="1:3" x14ac:dyDescent="0.2">
      <c r="A33043" t="s">
        <v>943</v>
      </c>
      <c r="B33043" s="1">
        <v>44403</v>
      </c>
      <c r="C33043">
        <v>727.65</v>
      </c>
    </row>
    <row r="33044" spans="1:3" x14ac:dyDescent="0.2">
      <c r="A33044" t="s">
        <v>19346</v>
      </c>
      <c r="B33044" s="1">
        <v>44403</v>
      </c>
      <c r="C33044">
        <v>71.900000000000006</v>
      </c>
    </row>
    <row r="33045" spans="1:3" x14ac:dyDescent="0.2">
      <c r="A33045" t="s">
        <v>19347</v>
      </c>
      <c r="B33045" s="1">
        <v>44403</v>
      </c>
      <c r="C33045">
        <v>32.9</v>
      </c>
    </row>
    <row r="33046" spans="1:3" x14ac:dyDescent="0.2">
      <c r="A33046" t="s">
        <v>79</v>
      </c>
      <c r="B33046" s="1">
        <v>44403</v>
      </c>
      <c r="C33046">
        <v>28.02</v>
      </c>
    </row>
    <row r="33047" spans="1:3" x14ac:dyDescent="0.2">
      <c r="A33047" t="s">
        <v>79</v>
      </c>
      <c r="B33047" s="1">
        <v>44403</v>
      </c>
      <c r="C33047">
        <v>28.02</v>
      </c>
    </row>
    <row r="33048" spans="1:3" x14ac:dyDescent="0.2">
      <c r="A33048" t="s">
        <v>79</v>
      </c>
      <c r="B33048" s="1">
        <v>44403</v>
      </c>
      <c r="C33048">
        <v>28.02</v>
      </c>
    </row>
    <row r="33049" spans="1:3" x14ac:dyDescent="0.2">
      <c r="A33049" t="s">
        <v>79</v>
      </c>
      <c r="B33049" s="1">
        <v>44403</v>
      </c>
      <c r="C33049">
        <v>28.02</v>
      </c>
    </row>
    <row r="33050" spans="1:3" x14ac:dyDescent="0.2">
      <c r="A33050" t="s">
        <v>79</v>
      </c>
      <c r="B33050" s="1">
        <v>44403</v>
      </c>
      <c r="C33050">
        <v>28.02</v>
      </c>
    </row>
    <row r="33051" spans="1:3" x14ac:dyDescent="0.2">
      <c r="A33051" t="s">
        <v>79</v>
      </c>
      <c r="B33051" s="1">
        <v>44403</v>
      </c>
      <c r="C33051">
        <v>28.02</v>
      </c>
    </row>
    <row r="33052" spans="1:3" x14ac:dyDescent="0.2">
      <c r="A33052" t="s">
        <v>79</v>
      </c>
      <c r="B33052" s="1">
        <v>44403</v>
      </c>
      <c r="C33052">
        <v>28.02</v>
      </c>
    </row>
    <row r="33053" spans="1:3" x14ac:dyDescent="0.2">
      <c r="A33053" t="s">
        <v>79</v>
      </c>
      <c r="B33053" s="1">
        <v>44403</v>
      </c>
      <c r="C33053">
        <v>28.02</v>
      </c>
    </row>
    <row r="33054" spans="1:3" x14ac:dyDescent="0.2">
      <c r="A33054" t="s">
        <v>79</v>
      </c>
      <c r="B33054" s="1">
        <v>44403</v>
      </c>
      <c r="C33054">
        <v>48.09</v>
      </c>
    </row>
    <row r="33055" spans="1:3" x14ac:dyDescent="0.2">
      <c r="A33055" t="s">
        <v>79</v>
      </c>
      <c r="B33055" s="1">
        <v>44403</v>
      </c>
      <c r="C33055">
        <v>28.02</v>
      </c>
    </row>
    <row r="33056" spans="1:3" x14ac:dyDescent="0.2">
      <c r="A33056" t="s">
        <v>79</v>
      </c>
      <c r="B33056" s="1">
        <v>44403</v>
      </c>
      <c r="C33056">
        <v>28.02</v>
      </c>
    </row>
    <row r="33057" spans="1:3" x14ac:dyDescent="0.2">
      <c r="A33057" t="s">
        <v>79</v>
      </c>
      <c r="B33057" s="1">
        <v>44403</v>
      </c>
      <c r="C33057">
        <v>28.02</v>
      </c>
    </row>
    <row r="33058" spans="1:3" x14ac:dyDescent="0.2">
      <c r="A33058" t="s">
        <v>79</v>
      </c>
      <c r="B33058" s="1">
        <v>44403</v>
      </c>
      <c r="C33058">
        <v>28.02</v>
      </c>
    </row>
    <row r="33059" spans="1:3" x14ac:dyDescent="0.2">
      <c r="A33059" t="s">
        <v>19348</v>
      </c>
      <c r="B33059" s="1">
        <v>44403</v>
      </c>
      <c r="C33059">
        <v>52.95</v>
      </c>
    </row>
    <row r="33060" spans="1:3" x14ac:dyDescent="0.2">
      <c r="A33060" t="s">
        <v>5955</v>
      </c>
      <c r="B33060" s="1">
        <v>44403</v>
      </c>
      <c r="C33060">
        <v>245.15</v>
      </c>
    </row>
    <row r="33061" spans="1:3" x14ac:dyDescent="0.2">
      <c r="A33061" t="s">
        <v>257</v>
      </c>
      <c r="B33061" s="1">
        <v>44403</v>
      </c>
      <c r="C33061">
        <v>1954.44</v>
      </c>
    </row>
    <row r="33062" spans="1:3" x14ac:dyDescent="0.2">
      <c r="A33062" t="s">
        <v>19349</v>
      </c>
      <c r="B33062" s="1">
        <v>44403</v>
      </c>
      <c r="C33062">
        <v>85.85</v>
      </c>
    </row>
    <row r="33063" spans="1:3" x14ac:dyDescent="0.2">
      <c r="A33063" t="s">
        <v>19350</v>
      </c>
      <c r="B33063" s="1">
        <v>44403</v>
      </c>
      <c r="C33063">
        <v>92.95</v>
      </c>
    </row>
    <row r="33064" spans="1:3" x14ac:dyDescent="0.2">
      <c r="A33064" t="s">
        <v>19351</v>
      </c>
      <c r="B33064" s="1">
        <v>44403</v>
      </c>
      <c r="C33064">
        <v>27.75</v>
      </c>
    </row>
    <row r="33065" spans="1:3" x14ac:dyDescent="0.2">
      <c r="A33065" t="s">
        <v>19352</v>
      </c>
      <c r="B33065" s="1">
        <v>44403</v>
      </c>
      <c r="C33065">
        <v>67.150000000000006</v>
      </c>
    </row>
    <row r="33066" spans="1:3" x14ac:dyDescent="0.2">
      <c r="A33066" t="s">
        <v>19353</v>
      </c>
      <c r="B33066" s="1">
        <v>44403</v>
      </c>
      <c r="C33066">
        <v>44.9</v>
      </c>
    </row>
    <row r="33067" spans="1:3" x14ac:dyDescent="0.2">
      <c r="A33067" t="s">
        <v>19354</v>
      </c>
      <c r="B33067" s="1">
        <v>44403</v>
      </c>
      <c r="C33067">
        <v>57.9</v>
      </c>
    </row>
    <row r="33068" spans="1:3" x14ac:dyDescent="0.2">
      <c r="A33068" t="s">
        <v>19355</v>
      </c>
      <c r="B33068" s="1">
        <v>44403</v>
      </c>
      <c r="C33068">
        <v>56.65</v>
      </c>
    </row>
    <row r="33069" spans="1:3" x14ac:dyDescent="0.2">
      <c r="A33069" t="s">
        <v>6317</v>
      </c>
      <c r="B33069" s="1">
        <v>44403</v>
      </c>
      <c r="C33069">
        <v>79.599999999999994</v>
      </c>
    </row>
    <row r="33070" spans="1:3" x14ac:dyDescent="0.2">
      <c r="A33070" t="s">
        <v>15834</v>
      </c>
      <c r="B33070" s="1">
        <v>44403</v>
      </c>
      <c r="C33070">
        <v>188.95</v>
      </c>
    </row>
    <row r="33071" spans="1:3" x14ac:dyDescent="0.2">
      <c r="A33071" t="s">
        <v>12501</v>
      </c>
      <c r="B33071" s="1">
        <v>44403</v>
      </c>
      <c r="C33071">
        <v>118.1</v>
      </c>
    </row>
    <row r="33072" spans="1:3" x14ac:dyDescent="0.2">
      <c r="A33072" t="s">
        <v>19348</v>
      </c>
      <c r="B33072" s="1">
        <v>44403</v>
      </c>
      <c r="C33072">
        <v>101.8</v>
      </c>
    </row>
    <row r="33073" spans="1:3" x14ac:dyDescent="0.2">
      <c r="A33073" t="s">
        <v>19356</v>
      </c>
      <c r="B33073" s="1">
        <v>44403</v>
      </c>
      <c r="C33073">
        <v>47.45</v>
      </c>
    </row>
    <row r="33074" spans="1:3" x14ac:dyDescent="0.2">
      <c r="A33074" t="s">
        <v>19357</v>
      </c>
      <c r="B33074" s="1">
        <v>44403</v>
      </c>
      <c r="C33074">
        <v>56.9</v>
      </c>
    </row>
    <row r="33075" spans="1:3" x14ac:dyDescent="0.2">
      <c r="A33075" t="s">
        <v>19358</v>
      </c>
      <c r="B33075" s="1">
        <v>44403</v>
      </c>
      <c r="C33075">
        <v>47.9</v>
      </c>
    </row>
    <row r="33076" spans="1:3" x14ac:dyDescent="0.2">
      <c r="A33076" t="s">
        <v>19359</v>
      </c>
      <c r="B33076" s="1">
        <v>44403</v>
      </c>
      <c r="C33076">
        <v>47.9</v>
      </c>
    </row>
    <row r="33077" spans="1:3" x14ac:dyDescent="0.2">
      <c r="A33077" t="s">
        <v>18470</v>
      </c>
      <c r="B33077" s="1">
        <v>44403</v>
      </c>
      <c r="C33077">
        <v>270</v>
      </c>
    </row>
    <row r="33078" spans="1:3" x14ac:dyDescent="0.2">
      <c r="A33078" t="s">
        <v>19360</v>
      </c>
      <c r="B33078" s="1">
        <v>44403</v>
      </c>
      <c r="C33078">
        <v>47.9</v>
      </c>
    </row>
    <row r="33079" spans="1:3" x14ac:dyDescent="0.2">
      <c r="A33079" t="s">
        <v>19361</v>
      </c>
      <c r="B33079" s="1">
        <v>44403</v>
      </c>
      <c r="C33079">
        <v>15.45</v>
      </c>
    </row>
    <row r="33080" spans="1:3" x14ac:dyDescent="0.2">
      <c r="A33080" t="s">
        <v>18593</v>
      </c>
      <c r="B33080" s="1">
        <v>44403</v>
      </c>
      <c r="C33080">
        <v>152.94999999999999</v>
      </c>
    </row>
    <row r="33081" spans="1:3" x14ac:dyDescent="0.2">
      <c r="A33081" t="s">
        <v>18498</v>
      </c>
      <c r="B33081" s="1">
        <v>44403</v>
      </c>
      <c r="C33081">
        <v>439.95</v>
      </c>
    </row>
    <row r="33082" spans="1:3" x14ac:dyDescent="0.2">
      <c r="A33082" t="s">
        <v>19362</v>
      </c>
      <c r="B33082" s="1">
        <v>44403</v>
      </c>
      <c r="C33082">
        <v>47.9</v>
      </c>
    </row>
    <row r="33083" spans="1:3" x14ac:dyDescent="0.2">
      <c r="A33083" t="s">
        <v>19363</v>
      </c>
      <c r="B33083" s="1">
        <v>44403</v>
      </c>
      <c r="C33083">
        <v>87.85</v>
      </c>
    </row>
    <row r="33084" spans="1:3" x14ac:dyDescent="0.2">
      <c r="A33084" t="s">
        <v>83</v>
      </c>
      <c r="B33084" s="1">
        <v>44403</v>
      </c>
      <c r="C33084">
        <v>521.70000000000005</v>
      </c>
    </row>
    <row r="33085" spans="1:3" x14ac:dyDescent="0.2">
      <c r="A33085" t="s">
        <v>184</v>
      </c>
      <c r="B33085" s="1">
        <v>44403</v>
      </c>
      <c r="C33085">
        <v>29.98</v>
      </c>
    </row>
    <row r="33086" spans="1:3" x14ac:dyDescent="0.2">
      <c r="A33086" t="s">
        <v>19364</v>
      </c>
      <c r="B33086" s="1">
        <v>44403</v>
      </c>
      <c r="C33086">
        <v>51.9</v>
      </c>
    </row>
    <row r="33087" spans="1:3" x14ac:dyDescent="0.2">
      <c r="A33087" t="s">
        <v>19365</v>
      </c>
      <c r="B33087" s="1">
        <v>44403</v>
      </c>
      <c r="C33087">
        <v>81.849999999999994</v>
      </c>
    </row>
    <row r="33088" spans="1:3" x14ac:dyDescent="0.2">
      <c r="A33088" t="s">
        <v>3176</v>
      </c>
      <c r="B33088" s="1">
        <v>44403</v>
      </c>
      <c r="C33088">
        <v>381.15</v>
      </c>
    </row>
    <row r="33089" spans="1:3" x14ac:dyDescent="0.2">
      <c r="A33089" t="s">
        <v>13707</v>
      </c>
      <c r="B33089" s="1">
        <v>44403</v>
      </c>
      <c r="C33089">
        <v>74.95</v>
      </c>
    </row>
    <row r="33090" spans="1:3" x14ac:dyDescent="0.2">
      <c r="A33090" t="s">
        <v>7025</v>
      </c>
      <c r="B33090" s="1">
        <v>44403</v>
      </c>
      <c r="C33090">
        <v>86.95</v>
      </c>
    </row>
    <row r="33091" spans="1:3" x14ac:dyDescent="0.2">
      <c r="A33091" t="s">
        <v>13030</v>
      </c>
      <c r="B33091" s="1">
        <v>44403</v>
      </c>
      <c r="C33091">
        <v>101.75</v>
      </c>
    </row>
    <row r="33092" spans="1:3" x14ac:dyDescent="0.2">
      <c r="A33092" t="s">
        <v>18776</v>
      </c>
      <c r="B33092" s="1">
        <v>44403</v>
      </c>
      <c r="C33092">
        <v>103.7</v>
      </c>
    </row>
    <row r="33093" spans="1:3" x14ac:dyDescent="0.2">
      <c r="A33093" t="s">
        <v>13774</v>
      </c>
      <c r="B33093" s="1">
        <v>44403</v>
      </c>
      <c r="C33093">
        <v>49.95</v>
      </c>
    </row>
    <row r="33094" spans="1:3" x14ac:dyDescent="0.2">
      <c r="A33094" t="s">
        <v>46</v>
      </c>
      <c r="B33094" s="1">
        <v>44403</v>
      </c>
      <c r="C33094">
        <v>51</v>
      </c>
    </row>
    <row r="33095" spans="1:3" x14ac:dyDescent="0.2">
      <c r="A33095" t="s">
        <v>19366</v>
      </c>
      <c r="B33095" s="1">
        <v>44403</v>
      </c>
      <c r="C33095">
        <v>561.95000000000005</v>
      </c>
    </row>
    <row r="33096" spans="1:3" x14ac:dyDescent="0.2">
      <c r="A33096" t="s">
        <v>19367</v>
      </c>
      <c r="B33096" s="1">
        <v>44403</v>
      </c>
      <c r="C33096">
        <v>47.9</v>
      </c>
    </row>
    <row r="33097" spans="1:3" x14ac:dyDescent="0.2">
      <c r="A33097" t="s">
        <v>19368</v>
      </c>
      <c r="B33097" s="1">
        <v>44403</v>
      </c>
      <c r="C33097">
        <v>47.9</v>
      </c>
    </row>
    <row r="33098" spans="1:3" x14ac:dyDescent="0.2">
      <c r="A33098" t="s">
        <v>16544</v>
      </c>
      <c r="B33098" s="1">
        <v>44403</v>
      </c>
      <c r="C33098">
        <v>36.9</v>
      </c>
    </row>
    <row r="33099" spans="1:3" x14ac:dyDescent="0.2">
      <c r="A33099" t="s">
        <v>5485</v>
      </c>
      <c r="B33099" s="1">
        <v>44403</v>
      </c>
      <c r="C33099">
        <v>702.5</v>
      </c>
    </row>
    <row r="33100" spans="1:3" x14ac:dyDescent="0.2">
      <c r="A33100" t="s">
        <v>8923</v>
      </c>
      <c r="B33100" s="1">
        <v>44403</v>
      </c>
      <c r="C33100">
        <v>325.5</v>
      </c>
    </row>
    <row r="33101" spans="1:3" x14ac:dyDescent="0.2">
      <c r="A33101" t="s">
        <v>46</v>
      </c>
      <c r="B33101" s="1">
        <v>44403</v>
      </c>
      <c r="C33101">
        <v>538.87</v>
      </c>
    </row>
    <row r="33102" spans="1:3" x14ac:dyDescent="0.2">
      <c r="A33102" t="s">
        <v>18341</v>
      </c>
      <c r="B33102" s="1">
        <v>44403</v>
      </c>
      <c r="C33102">
        <v>17.98</v>
      </c>
    </row>
    <row r="33103" spans="1:3" x14ac:dyDescent="0.2">
      <c r="A33103" t="s">
        <v>19369</v>
      </c>
      <c r="B33103" s="1">
        <v>44403</v>
      </c>
      <c r="C33103">
        <v>11.99</v>
      </c>
    </row>
    <row r="33104" spans="1:3" x14ac:dyDescent="0.2">
      <c r="A33104" t="s">
        <v>19370</v>
      </c>
      <c r="B33104" s="1">
        <v>44403</v>
      </c>
      <c r="C33104">
        <v>11.99</v>
      </c>
    </row>
    <row r="33105" spans="1:3" x14ac:dyDescent="0.2">
      <c r="A33105" t="s">
        <v>19371</v>
      </c>
      <c r="B33105" s="1">
        <v>44403</v>
      </c>
      <c r="C33105">
        <v>34</v>
      </c>
    </row>
    <row r="33106" spans="1:3" x14ac:dyDescent="0.2">
      <c r="A33106" t="s">
        <v>12</v>
      </c>
      <c r="B33106" s="1">
        <v>44403</v>
      </c>
      <c r="C33106">
        <v>238.57</v>
      </c>
    </row>
    <row r="33107" spans="1:3" x14ac:dyDescent="0.2">
      <c r="A33107" t="s">
        <v>19177</v>
      </c>
      <c r="B33107" s="1">
        <v>44403</v>
      </c>
      <c r="C33107">
        <v>54.9</v>
      </c>
    </row>
    <row r="33108" spans="1:3" x14ac:dyDescent="0.2">
      <c r="A33108" t="s">
        <v>12</v>
      </c>
      <c r="B33108" s="1">
        <v>44403</v>
      </c>
      <c r="C33108">
        <v>170.31</v>
      </c>
    </row>
    <row r="33109" spans="1:3" x14ac:dyDescent="0.2">
      <c r="A33109" t="s">
        <v>12</v>
      </c>
      <c r="B33109" s="1">
        <v>44403</v>
      </c>
      <c r="C33109">
        <v>414.41</v>
      </c>
    </row>
    <row r="33110" spans="1:3" x14ac:dyDescent="0.2">
      <c r="A33110" t="s">
        <v>6139</v>
      </c>
      <c r="B33110" s="1">
        <v>44404</v>
      </c>
      <c r="C33110">
        <v>104.55</v>
      </c>
    </row>
    <row r="33111" spans="1:3" x14ac:dyDescent="0.2">
      <c r="A33111" t="s">
        <v>19336</v>
      </c>
      <c r="B33111" s="1">
        <v>44404</v>
      </c>
      <c r="C33111">
        <v>107.85</v>
      </c>
    </row>
    <row r="33112" spans="1:3" x14ac:dyDescent="0.2">
      <c r="A33112" t="s">
        <v>2901</v>
      </c>
      <c r="B33112" s="1">
        <v>44404</v>
      </c>
      <c r="C33112">
        <v>575.1</v>
      </c>
    </row>
    <row r="33113" spans="1:3" x14ac:dyDescent="0.2">
      <c r="A33113" t="s">
        <v>15566</v>
      </c>
      <c r="B33113" s="1">
        <v>44404</v>
      </c>
      <c r="C33113">
        <v>88.3</v>
      </c>
    </row>
    <row r="33114" spans="1:3" x14ac:dyDescent="0.2">
      <c r="A33114" t="s">
        <v>9519</v>
      </c>
      <c r="B33114" s="1">
        <v>44404</v>
      </c>
      <c r="C33114">
        <v>45.95</v>
      </c>
    </row>
    <row r="33115" spans="1:3" x14ac:dyDescent="0.2">
      <c r="A33115" t="s">
        <v>19337</v>
      </c>
      <c r="B33115" s="1">
        <v>44404</v>
      </c>
      <c r="C33115">
        <v>48.4</v>
      </c>
    </row>
    <row r="33116" spans="1:3" x14ac:dyDescent="0.2">
      <c r="A33116" t="s">
        <v>19338</v>
      </c>
      <c r="B33116" s="1">
        <v>44404</v>
      </c>
      <c r="C33116">
        <v>75</v>
      </c>
    </row>
    <row r="33117" spans="1:3" x14ac:dyDescent="0.2">
      <c r="A33117" t="s">
        <v>13119</v>
      </c>
      <c r="B33117" s="1">
        <v>44404</v>
      </c>
      <c r="C33117">
        <v>282.8</v>
      </c>
    </row>
    <row r="33118" spans="1:3" x14ac:dyDescent="0.2">
      <c r="A33118" t="s">
        <v>32</v>
      </c>
      <c r="B33118" s="1">
        <v>44404</v>
      </c>
      <c r="C33118">
        <v>724.08</v>
      </c>
    </row>
    <row r="33119" spans="1:3" x14ac:dyDescent="0.2">
      <c r="A33119" t="s">
        <v>1602</v>
      </c>
      <c r="B33119" s="1">
        <v>44404</v>
      </c>
      <c r="C33119">
        <v>86.85</v>
      </c>
    </row>
    <row r="33120" spans="1:3" x14ac:dyDescent="0.2">
      <c r="A33120" t="s">
        <v>79</v>
      </c>
      <c r="B33120" s="1">
        <v>44404</v>
      </c>
      <c r="C33120">
        <v>28.02</v>
      </c>
    </row>
    <row r="33121" spans="1:3" x14ac:dyDescent="0.2">
      <c r="A33121" t="s">
        <v>79</v>
      </c>
      <c r="B33121" s="1">
        <v>44404</v>
      </c>
      <c r="C33121">
        <v>28.02</v>
      </c>
    </row>
    <row r="33122" spans="1:3" x14ac:dyDescent="0.2">
      <c r="A33122" t="s">
        <v>79</v>
      </c>
      <c r="B33122" s="1">
        <v>44404</v>
      </c>
      <c r="C33122">
        <v>28.02</v>
      </c>
    </row>
    <row r="33123" spans="1:3" x14ac:dyDescent="0.2">
      <c r="A33123" t="s">
        <v>1299</v>
      </c>
      <c r="B33123" s="1">
        <v>44404</v>
      </c>
      <c r="C33123">
        <v>146.13</v>
      </c>
    </row>
    <row r="33124" spans="1:3" x14ac:dyDescent="0.2">
      <c r="A33124" t="s">
        <v>19339</v>
      </c>
      <c r="B33124" s="1">
        <v>44404</v>
      </c>
      <c r="C33124">
        <v>47.9</v>
      </c>
    </row>
    <row r="33125" spans="1:3" x14ac:dyDescent="0.2">
      <c r="A33125" t="s">
        <v>12</v>
      </c>
      <c r="B33125" s="1">
        <v>44404</v>
      </c>
      <c r="C33125">
        <v>22.41</v>
      </c>
    </row>
    <row r="33126" spans="1:3" x14ac:dyDescent="0.2">
      <c r="A33126" t="s">
        <v>536</v>
      </c>
      <c r="B33126" s="1">
        <v>44404</v>
      </c>
      <c r="C33126">
        <v>41.48</v>
      </c>
    </row>
    <row r="33127" spans="1:3" x14ac:dyDescent="0.2">
      <c r="A33127" t="s">
        <v>184</v>
      </c>
      <c r="B33127" s="1">
        <v>44404</v>
      </c>
      <c r="C33127">
        <v>46.25</v>
      </c>
    </row>
    <row r="33128" spans="1:3" x14ac:dyDescent="0.2">
      <c r="A33128" t="s">
        <v>383</v>
      </c>
      <c r="B33128" s="1">
        <v>44404</v>
      </c>
      <c r="C33128">
        <v>42.48</v>
      </c>
    </row>
    <row r="33129" spans="1:3" x14ac:dyDescent="0.2">
      <c r="A33129" t="s">
        <v>6139</v>
      </c>
      <c r="B33129" s="1">
        <v>44404</v>
      </c>
      <c r="C33129">
        <v>1151.06</v>
      </c>
    </row>
    <row r="33130" spans="1:3" x14ac:dyDescent="0.2">
      <c r="A33130" t="s">
        <v>18978</v>
      </c>
      <c r="B33130" s="1">
        <v>44404</v>
      </c>
      <c r="C33130">
        <v>31.7</v>
      </c>
    </row>
    <row r="33131" spans="1:3" x14ac:dyDescent="0.2">
      <c r="A33131" t="s">
        <v>13901</v>
      </c>
      <c r="B33131" s="1">
        <v>44404</v>
      </c>
      <c r="C33131">
        <v>27.9</v>
      </c>
    </row>
    <row r="33132" spans="1:3" x14ac:dyDescent="0.2">
      <c r="A33132" t="s">
        <v>13901</v>
      </c>
      <c r="B33132" s="1">
        <v>44404</v>
      </c>
      <c r="C33132">
        <v>37.9</v>
      </c>
    </row>
    <row r="33133" spans="1:3" x14ac:dyDescent="0.2">
      <c r="A33133" t="s">
        <v>19340</v>
      </c>
      <c r="B33133" s="1">
        <v>44404</v>
      </c>
      <c r="C33133">
        <v>47.9</v>
      </c>
    </row>
    <row r="33134" spans="1:3" x14ac:dyDescent="0.2">
      <c r="A33134" t="s">
        <v>15857</v>
      </c>
      <c r="B33134" s="1">
        <v>44404</v>
      </c>
      <c r="C33134">
        <v>162.94999999999999</v>
      </c>
    </row>
    <row r="33135" spans="1:3" x14ac:dyDescent="0.2">
      <c r="A33135" t="s">
        <v>19341</v>
      </c>
      <c r="B33135" s="1">
        <v>44404</v>
      </c>
      <c r="C33135">
        <v>47.9</v>
      </c>
    </row>
    <row r="33136" spans="1:3" x14ac:dyDescent="0.2">
      <c r="A33136" t="s">
        <v>19342</v>
      </c>
      <c r="B33136" s="1">
        <v>44404</v>
      </c>
      <c r="C33136">
        <v>47.9</v>
      </c>
    </row>
    <row r="33137" spans="1:3" x14ac:dyDescent="0.2">
      <c r="A33137" t="s">
        <v>11</v>
      </c>
      <c r="B33137" s="1">
        <v>44404</v>
      </c>
      <c r="C33137">
        <v>659.63</v>
      </c>
    </row>
    <row r="33138" spans="1:3" x14ac:dyDescent="0.2">
      <c r="A33138" t="s">
        <v>12</v>
      </c>
      <c r="B33138" s="1">
        <v>44404</v>
      </c>
      <c r="C33138">
        <v>172.82</v>
      </c>
    </row>
    <row r="33139" spans="1:3" x14ac:dyDescent="0.2">
      <c r="A33139" t="s">
        <v>753</v>
      </c>
      <c r="B33139" s="1">
        <v>44405</v>
      </c>
      <c r="C33139">
        <v>580.41999999999996</v>
      </c>
    </row>
    <row r="33140" spans="1:3" x14ac:dyDescent="0.2">
      <c r="A33140" t="s">
        <v>19322</v>
      </c>
      <c r="B33140" s="1">
        <v>44405</v>
      </c>
      <c r="C33140">
        <v>112.45</v>
      </c>
    </row>
    <row r="33141" spans="1:3" x14ac:dyDescent="0.2">
      <c r="A33141" t="s">
        <v>19323</v>
      </c>
      <c r="B33141" s="1">
        <v>44405</v>
      </c>
      <c r="C33141">
        <v>42.9</v>
      </c>
    </row>
    <row r="33142" spans="1:3" x14ac:dyDescent="0.2">
      <c r="A33142" t="s">
        <v>5485</v>
      </c>
      <c r="B33142" s="1">
        <v>44405</v>
      </c>
      <c r="C33142">
        <v>337.5</v>
      </c>
    </row>
    <row r="33143" spans="1:3" x14ac:dyDescent="0.2">
      <c r="A33143" t="s">
        <v>19324</v>
      </c>
      <c r="B33143" s="1">
        <v>44405</v>
      </c>
      <c r="C33143">
        <v>110.85</v>
      </c>
    </row>
    <row r="33144" spans="1:3" x14ac:dyDescent="0.2">
      <c r="A33144" t="s">
        <v>19325</v>
      </c>
      <c r="B33144" s="1">
        <v>44405</v>
      </c>
      <c r="C33144">
        <v>82.95</v>
      </c>
    </row>
    <row r="33145" spans="1:3" x14ac:dyDescent="0.2">
      <c r="A33145" t="s">
        <v>183</v>
      </c>
      <c r="B33145" s="1">
        <v>44405</v>
      </c>
      <c r="C33145">
        <v>1074.27</v>
      </c>
    </row>
    <row r="33146" spans="1:3" x14ac:dyDescent="0.2">
      <c r="A33146" t="s">
        <v>19326</v>
      </c>
      <c r="B33146" s="1">
        <v>44405</v>
      </c>
      <c r="C33146">
        <v>70.45</v>
      </c>
    </row>
    <row r="33147" spans="1:3" x14ac:dyDescent="0.2">
      <c r="A33147" t="s">
        <v>346</v>
      </c>
      <c r="B33147" s="1">
        <v>44405</v>
      </c>
      <c r="C33147">
        <v>233.81</v>
      </c>
    </row>
    <row r="33148" spans="1:3" x14ac:dyDescent="0.2">
      <c r="A33148" t="s">
        <v>19327</v>
      </c>
      <c r="B33148" s="1">
        <v>44405</v>
      </c>
      <c r="C33148">
        <v>81.849999999999994</v>
      </c>
    </row>
    <row r="33149" spans="1:3" x14ac:dyDescent="0.2">
      <c r="A33149" t="s">
        <v>79</v>
      </c>
      <c r="B33149" s="1">
        <v>44405</v>
      </c>
      <c r="C33149">
        <v>28.02</v>
      </c>
    </row>
    <row r="33150" spans="1:3" x14ac:dyDescent="0.2">
      <c r="A33150" t="s">
        <v>79</v>
      </c>
      <c r="B33150" s="1">
        <v>44405</v>
      </c>
      <c r="C33150">
        <v>28.02</v>
      </c>
    </row>
    <row r="33151" spans="1:3" x14ac:dyDescent="0.2">
      <c r="A33151" t="s">
        <v>79</v>
      </c>
      <c r="B33151" s="1">
        <v>44405</v>
      </c>
      <c r="C33151">
        <v>28.02</v>
      </c>
    </row>
    <row r="33152" spans="1:3" x14ac:dyDescent="0.2">
      <c r="A33152" t="s">
        <v>79</v>
      </c>
      <c r="B33152" s="1">
        <v>44405</v>
      </c>
      <c r="C33152">
        <v>28.02</v>
      </c>
    </row>
    <row r="33153" spans="1:3" x14ac:dyDescent="0.2">
      <c r="A33153" t="s">
        <v>79</v>
      </c>
      <c r="B33153" s="1">
        <v>44405</v>
      </c>
      <c r="C33153">
        <v>28.02</v>
      </c>
    </row>
    <row r="33154" spans="1:3" x14ac:dyDescent="0.2">
      <c r="A33154" t="s">
        <v>79</v>
      </c>
      <c r="B33154" s="1">
        <v>44405</v>
      </c>
      <c r="C33154">
        <v>48.09</v>
      </c>
    </row>
    <row r="33155" spans="1:3" x14ac:dyDescent="0.2">
      <c r="A33155" t="s">
        <v>79</v>
      </c>
      <c r="B33155" s="1">
        <v>44405</v>
      </c>
      <c r="C33155">
        <v>28.02</v>
      </c>
    </row>
    <row r="33156" spans="1:3" x14ac:dyDescent="0.2">
      <c r="A33156" t="s">
        <v>79</v>
      </c>
      <c r="B33156" s="1">
        <v>44405</v>
      </c>
      <c r="C33156">
        <v>28.02</v>
      </c>
    </row>
    <row r="33157" spans="1:3" x14ac:dyDescent="0.2">
      <c r="A33157" t="s">
        <v>79</v>
      </c>
      <c r="B33157" s="1">
        <v>44405</v>
      </c>
      <c r="C33157">
        <v>28.02</v>
      </c>
    </row>
    <row r="33158" spans="1:3" x14ac:dyDescent="0.2">
      <c r="A33158" t="s">
        <v>79</v>
      </c>
      <c r="B33158" s="1">
        <v>44405</v>
      </c>
      <c r="C33158">
        <v>28.02</v>
      </c>
    </row>
    <row r="33159" spans="1:3" x14ac:dyDescent="0.2">
      <c r="A33159" t="s">
        <v>79</v>
      </c>
      <c r="B33159" s="1">
        <v>44405</v>
      </c>
      <c r="C33159">
        <v>48.09</v>
      </c>
    </row>
    <row r="33160" spans="1:3" x14ac:dyDescent="0.2">
      <c r="A33160" t="s">
        <v>79</v>
      </c>
      <c r="B33160" s="1">
        <v>44405</v>
      </c>
      <c r="C33160">
        <v>88.23</v>
      </c>
    </row>
    <row r="33161" spans="1:3" x14ac:dyDescent="0.2">
      <c r="A33161" t="s">
        <v>79</v>
      </c>
      <c r="B33161" s="1">
        <v>44405</v>
      </c>
      <c r="C33161">
        <v>48.09</v>
      </c>
    </row>
    <row r="33162" spans="1:3" x14ac:dyDescent="0.2">
      <c r="A33162" t="s">
        <v>79</v>
      </c>
      <c r="B33162" s="1">
        <v>44405</v>
      </c>
      <c r="C33162">
        <v>28.02</v>
      </c>
    </row>
    <row r="33163" spans="1:3" x14ac:dyDescent="0.2">
      <c r="A33163" t="s">
        <v>79</v>
      </c>
      <c r="B33163" s="1">
        <v>44405</v>
      </c>
      <c r="C33163">
        <v>28.02</v>
      </c>
    </row>
    <row r="33164" spans="1:3" x14ac:dyDescent="0.2">
      <c r="A33164" t="s">
        <v>19328</v>
      </c>
      <c r="B33164" s="1">
        <v>44405</v>
      </c>
      <c r="C33164">
        <v>42.45</v>
      </c>
    </row>
    <row r="33165" spans="1:3" x14ac:dyDescent="0.2">
      <c r="A33165" t="s">
        <v>79</v>
      </c>
      <c r="B33165" s="1">
        <v>44405</v>
      </c>
      <c r="C33165">
        <v>28.02</v>
      </c>
    </row>
    <row r="33166" spans="1:3" x14ac:dyDescent="0.2">
      <c r="A33166" t="s">
        <v>79</v>
      </c>
      <c r="B33166" s="1">
        <v>44405</v>
      </c>
      <c r="C33166">
        <v>28.02</v>
      </c>
    </row>
    <row r="33167" spans="1:3" x14ac:dyDescent="0.2">
      <c r="A33167" t="s">
        <v>19329</v>
      </c>
      <c r="B33167" s="1">
        <v>44405</v>
      </c>
      <c r="C33167">
        <v>146.80000000000001</v>
      </c>
    </row>
    <row r="33168" spans="1:3" x14ac:dyDescent="0.2">
      <c r="A33168" t="s">
        <v>332</v>
      </c>
      <c r="B33168" s="1">
        <v>44405</v>
      </c>
      <c r="C33168">
        <v>489.5</v>
      </c>
    </row>
    <row r="33169" spans="1:3" x14ac:dyDescent="0.2">
      <c r="A33169" t="s">
        <v>19330</v>
      </c>
      <c r="B33169" s="1">
        <v>44405</v>
      </c>
      <c r="C33169">
        <v>70.45</v>
      </c>
    </row>
    <row r="33170" spans="1:3" x14ac:dyDescent="0.2">
      <c r="A33170" t="s">
        <v>19331</v>
      </c>
      <c r="B33170" s="1">
        <v>44405</v>
      </c>
      <c r="C33170">
        <v>97.9</v>
      </c>
    </row>
    <row r="33171" spans="1:3" x14ac:dyDescent="0.2">
      <c r="A33171" t="s">
        <v>6139</v>
      </c>
      <c r="B33171" s="1">
        <v>44405</v>
      </c>
      <c r="C33171">
        <v>149.47999999999999</v>
      </c>
    </row>
    <row r="33172" spans="1:3" x14ac:dyDescent="0.2">
      <c r="A33172" t="s">
        <v>19332</v>
      </c>
      <c r="B33172" s="1">
        <v>44405</v>
      </c>
      <c r="C33172">
        <v>20.7</v>
      </c>
    </row>
    <row r="33173" spans="1:3" x14ac:dyDescent="0.2">
      <c r="A33173" t="s">
        <v>2290</v>
      </c>
      <c r="B33173" s="1">
        <v>44405</v>
      </c>
      <c r="C33173">
        <v>50.45</v>
      </c>
    </row>
    <row r="33174" spans="1:3" x14ac:dyDescent="0.2">
      <c r="A33174" t="s">
        <v>12133</v>
      </c>
      <c r="B33174" s="1">
        <v>44405</v>
      </c>
      <c r="C33174">
        <v>31.85</v>
      </c>
    </row>
    <row r="33175" spans="1:3" x14ac:dyDescent="0.2">
      <c r="A33175" t="s">
        <v>19333</v>
      </c>
      <c r="B33175" s="1">
        <v>44405</v>
      </c>
      <c r="C33175">
        <v>61.85</v>
      </c>
    </row>
    <row r="33176" spans="1:3" x14ac:dyDescent="0.2">
      <c r="A33176" t="s">
        <v>19334</v>
      </c>
      <c r="B33176" s="1">
        <v>44405</v>
      </c>
      <c r="C33176">
        <v>148.5</v>
      </c>
    </row>
    <row r="33177" spans="1:3" x14ac:dyDescent="0.2">
      <c r="A33177" t="s">
        <v>12</v>
      </c>
      <c r="B33177" s="1">
        <v>44405</v>
      </c>
      <c r="C33177">
        <v>113.77</v>
      </c>
    </row>
    <row r="33178" spans="1:3" x14ac:dyDescent="0.2">
      <c r="A33178" t="s">
        <v>13549</v>
      </c>
      <c r="B33178" s="1">
        <v>44405</v>
      </c>
      <c r="C33178">
        <v>129.35</v>
      </c>
    </row>
    <row r="33179" spans="1:3" x14ac:dyDescent="0.2">
      <c r="A33179" t="s">
        <v>19335</v>
      </c>
      <c r="B33179" s="1">
        <v>44405</v>
      </c>
      <c r="C33179">
        <v>35.450000000000003</v>
      </c>
    </row>
    <row r="33180" spans="1:3" x14ac:dyDescent="0.2">
      <c r="A33180" t="s">
        <v>46</v>
      </c>
      <c r="B33180" s="1">
        <v>44405</v>
      </c>
      <c r="C33180">
        <v>68.97</v>
      </c>
    </row>
    <row r="33181" spans="1:3" x14ac:dyDescent="0.2">
      <c r="A33181" t="s">
        <v>46</v>
      </c>
      <c r="B33181" s="1">
        <v>44405</v>
      </c>
      <c r="C33181">
        <v>96</v>
      </c>
    </row>
    <row r="33182" spans="1:3" x14ac:dyDescent="0.2">
      <c r="A33182" t="s">
        <v>357</v>
      </c>
      <c r="B33182" s="1">
        <v>44405</v>
      </c>
      <c r="C33182">
        <v>60.95</v>
      </c>
    </row>
    <row r="33183" spans="1:3" x14ac:dyDescent="0.2">
      <c r="A33183" t="s">
        <v>13901</v>
      </c>
      <c r="B33183" s="1">
        <v>44405</v>
      </c>
      <c r="C33183">
        <v>47.45</v>
      </c>
    </row>
    <row r="33184" spans="1:3" x14ac:dyDescent="0.2">
      <c r="A33184" t="s">
        <v>13098</v>
      </c>
      <c r="B33184" s="1">
        <v>44405</v>
      </c>
      <c r="C33184">
        <v>133.69999999999999</v>
      </c>
    </row>
    <row r="33185" spans="1:3" x14ac:dyDescent="0.2">
      <c r="A33185" t="s">
        <v>8955</v>
      </c>
      <c r="B33185" s="1">
        <v>44405</v>
      </c>
      <c r="C33185">
        <v>330</v>
      </c>
    </row>
    <row r="33186" spans="1:3" x14ac:dyDescent="0.2">
      <c r="A33186" t="s">
        <v>8067</v>
      </c>
      <c r="B33186" s="1">
        <v>44405</v>
      </c>
      <c r="C33186">
        <v>446.27</v>
      </c>
    </row>
    <row r="33187" spans="1:3" x14ac:dyDescent="0.2">
      <c r="A33187" t="s">
        <v>6139</v>
      </c>
      <c r="B33187" s="1">
        <v>44406</v>
      </c>
      <c r="C33187">
        <v>292.39999999999998</v>
      </c>
    </row>
    <row r="33188" spans="1:3" x14ac:dyDescent="0.2">
      <c r="A33188" t="s">
        <v>324</v>
      </c>
      <c r="B33188" s="1">
        <v>44406</v>
      </c>
      <c r="C33188">
        <v>234.45</v>
      </c>
    </row>
    <row r="33189" spans="1:3" x14ac:dyDescent="0.2">
      <c r="A33189" t="s">
        <v>769</v>
      </c>
      <c r="B33189" s="1">
        <v>44406</v>
      </c>
      <c r="C33189">
        <v>449.75</v>
      </c>
    </row>
    <row r="33190" spans="1:3" x14ac:dyDescent="0.2">
      <c r="A33190" t="s">
        <v>19315</v>
      </c>
      <c r="B33190" s="1">
        <v>44406</v>
      </c>
      <c r="C33190">
        <v>42.95</v>
      </c>
    </row>
    <row r="33191" spans="1:3" x14ac:dyDescent="0.2">
      <c r="A33191" t="s">
        <v>19316</v>
      </c>
      <c r="B33191" s="1">
        <v>44406</v>
      </c>
      <c r="C33191">
        <v>39.65</v>
      </c>
    </row>
    <row r="33192" spans="1:3" x14ac:dyDescent="0.2">
      <c r="A33192" t="s">
        <v>10466</v>
      </c>
      <c r="B33192" s="1">
        <v>44406</v>
      </c>
      <c r="C33192">
        <v>27.9</v>
      </c>
    </row>
    <row r="33193" spans="1:3" x14ac:dyDescent="0.2">
      <c r="A33193" t="s">
        <v>11896</v>
      </c>
      <c r="B33193" s="1">
        <v>44406</v>
      </c>
      <c r="C33193">
        <v>63.9</v>
      </c>
    </row>
    <row r="33194" spans="1:3" x14ac:dyDescent="0.2">
      <c r="A33194" t="s">
        <v>5673</v>
      </c>
      <c r="B33194" s="1">
        <v>44406</v>
      </c>
      <c r="C33194">
        <v>740</v>
      </c>
    </row>
    <row r="33195" spans="1:3" x14ac:dyDescent="0.2">
      <c r="A33195" t="s">
        <v>79</v>
      </c>
      <c r="B33195" s="1">
        <v>44406</v>
      </c>
      <c r="C33195">
        <v>28.02</v>
      </c>
    </row>
    <row r="33196" spans="1:3" x14ac:dyDescent="0.2">
      <c r="A33196" t="s">
        <v>79</v>
      </c>
      <c r="B33196" s="1">
        <v>44406</v>
      </c>
      <c r="C33196">
        <v>28.02</v>
      </c>
    </row>
    <row r="33197" spans="1:3" x14ac:dyDescent="0.2">
      <c r="A33197" t="s">
        <v>79</v>
      </c>
      <c r="B33197" s="1">
        <v>44406</v>
      </c>
      <c r="C33197">
        <v>48.09</v>
      </c>
    </row>
    <row r="33198" spans="1:3" x14ac:dyDescent="0.2">
      <c r="A33198" t="s">
        <v>79</v>
      </c>
      <c r="B33198" s="1">
        <v>44406</v>
      </c>
      <c r="C33198">
        <v>48.09</v>
      </c>
    </row>
    <row r="33199" spans="1:3" x14ac:dyDescent="0.2">
      <c r="A33199" t="s">
        <v>79</v>
      </c>
      <c r="B33199" s="1">
        <v>44406</v>
      </c>
      <c r="C33199">
        <v>28.02</v>
      </c>
    </row>
    <row r="33200" spans="1:3" x14ac:dyDescent="0.2">
      <c r="A33200" t="s">
        <v>79</v>
      </c>
      <c r="B33200" s="1">
        <v>44406</v>
      </c>
      <c r="C33200">
        <v>48.09</v>
      </c>
    </row>
    <row r="33201" spans="1:3" x14ac:dyDescent="0.2">
      <c r="A33201" t="s">
        <v>79</v>
      </c>
      <c r="B33201" s="1">
        <v>44406</v>
      </c>
      <c r="C33201">
        <v>28.02</v>
      </c>
    </row>
    <row r="33202" spans="1:3" x14ac:dyDescent="0.2">
      <c r="A33202" t="s">
        <v>79</v>
      </c>
      <c r="B33202" s="1">
        <v>44406</v>
      </c>
      <c r="C33202">
        <v>28.02</v>
      </c>
    </row>
    <row r="33203" spans="1:3" x14ac:dyDescent="0.2">
      <c r="A33203" t="s">
        <v>79</v>
      </c>
      <c r="B33203" s="1">
        <v>44406</v>
      </c>
      <c r="C33203">
        <v>28.02</v>
      </c>
    </row>
    <row r="33204" spans="1:3" x14ac:dyDescent="0.2">
      <c r="A33204" t="s">
        <v>79</v>
      </c>
      <c r="B33204" s="1">
        <v>44406</v>
      </c>
      <c r="C33204">
        <v>88.23</v>
      </c>
    </row>
    <row r="33205" spans="1:3" x14ac:dyDescent="0.2">
      <c r="A33205" t="s">
        <v>79</v>
      </c>
      <c r="B33205" s="1">
        <v>44406</v>
      </c>
      <c r="C33205">
        <v>28.02</v>
      </c>
    </row>
    <row r="33206" spans="1:3" x14ac:dyDescent="0.2">
      <c r="A33206" t="s">
        <v>79</v>
      </c>
      <c r="B33206" s="1">
        <v>44406</v>
      </c>
      <c r="C33206">
        <v>48.09</v>
      </c>
    </row>
    <row r="33207" spans="1:3" x14ac:dyDescent="0.2">
      <c r="A33207" t="s">
        <v>79</v>
      </c>
      <c r="B33207" s="1">
        <v>44406</v>
      </c>
      <c r="C33207">
        <v>28.02</v>
      </c>
    </row>
    <row r="33208" spans="1:3" x14ac:dyDescent="0.2">
      <c r="A33208" t="s">
        <v>79</v>
      </c>
      <c r="B33208" s="1">
        <v>44406</v>
      </c>
      <c r="C33208">
        <v>68.16</v>
      </c>
    </row>
    <row r="33209" spans="1:3" x14ac:dyDescent="0.2">
      <c r="A33209" t="s">
        <v>79</v>
      </c>
      <c r="B33209" s="1">
        <v>44406</v>
      </c>
      <c r="C33209">
        <v>28.02</v>
      </c>
    </row>
    <row r="33210" spans="1:3" x14ac:dyDescent="0.2">
      <c r="A33210" t="s">
        <v>79</v>
      </c>
      <c r="B33210" s="1">
        <v>44406</v>
      </c>
      <c r="C33210">
        <v>28.02</v>
      </c>
    </row>
    <row r="33211" spans="1:3" x14ac:dyDescent="0.2">
      <c r="A33211" t="s">
        <v>79</v>
      </c>
      <c r="B33211" s="1">
        <v>44406</v>
      </c>
      <c r="C33211">
        <v>28.02</v>
      </c>
    </row>
    <row r="33212" spans="1:3" x14ac:dyDescent="0.2">
      <c r="A33212" t="s">
        <v>79</v>
      </c>
      <c r="B33212" s="1">
        <v>44406</v>
      </c>
      <c r="C33212">
        <v>28.02</v>
      </c>
    </row>
    <row r="33213" spans="1:3" x14ac:dyDescent="0.2">
      <c r="A33213" t="s">
        <v>1846</v>
      </c>
      <c r="B33213" s="1">
        <v>44406</v>
      </c>
      <c r="C33213">
        <v>392.2</v>
      </c>
    </row>
    <row r="33214" spans="1:3" x14ac:dyDescent="0.2">
      <c r="A33214" t="s">
        <v>79</v>
      </c>
      <c r="B33214" s="1">
        <v>44406</v>
      </c>
      <c r="C33214">
        <v>28.02</v>
      </c>
    </row>
    <row r="33215" spans="1:3" x14ac:dyDescent="0.2">
      <c r="A33215" t="s">
        <v>79</v>
      </c>
      <c r="B33215" s="1">
        <v>44406</v>
      </c>
      <c r="C33215">
        <v>28.02</v>
      </c>
    </row>
    <row r="33216" spans="1:3" x14ac:dyDescent="0.2">
      <c r="A33216" t="s">
        <v>79</v>
      </c>
      <c r="B33216" s="1">
        <v>44406</v>
      </c>
      <c r="C33216">
        <v>48.09</v>
      </c>
    </row>
    <row r="33217" spans="1:3" x14ac:dyDescent="0.2">
      <c r="A33217" t="s">
        <v>19317</v>
      </c>
      <c r="B33217" s="1">
        <v>44406</v>
      </c>
      <c r="C33217">
        <v>54.2</v>
      </c>
    </row>
    <row r="33218" spans="1:3" x14ac:dyDescent="0.2">
      <c r="A33218" t="s">
        <v>335</v>
      </c>
      <c r="B33218" s="1">
        <v>44406</v>
      </c>
      <c r="C33218">
        <v>60</v>
      </c>
    </row>
    <row r="33219" spans="1:3" x14ac:dyDescent="0.2">
      <c r="A33219" t="s">
        <v>335</v>
      </c>
      <c r="B33219" s="1">
        <v>44406</v>
      </c>
      <c r="C33219">
        <v>60</v>
      </c>
    </row>
    <row r="33220" spans="1:3" x14ac:dyDescent="0.2">
      <c r="A33220" t="s">
        <v>335</v>
      </c>
      <c r="B33220" s="1">
        <v>44406</v>
      </c>
      <c r="C33220">
        <v>690</v>
      </c>
    </row>
    <row r="33221" spans="1:3" x14ac:dyDescent="0.2">
      <c r="A33221" t="s">
        <v>16054</v>
      </c>
      <c r="B33221" s="1">
        <v>44406</v>
      </c>
      <c r="C33221">
        <v>159.25</v>
      </c>
    </row>
    <row r="33222" spans="1:3" x14ac:dyDescent="0.2">
      <c r="A33222" t="s">
        <v>19318</v>
      </c>
      <c r="B33222" s="1">
        <v>44406</v>
      </c>
      <c r="C33222">
        <v>47.45</v>
      </c>
    </row>
    <row r="33223" spans="1:3" x14ac:dyDescent="0.2">
      <c r="A33223" t="s">
        <v>16617</v>
      </c>
      <c r="B33223" s="1">
        <v>44406</v>
      </c>
      <c r="C33223">
        <v>102.45</v>
      </c>
    </row>
    <row r="33224" spans="1:3" x14ac:dyDescent="0.2">
      <c r="A33224" t="s">
        <v>46</v>
      </c>
      <c r="B33224" s="1">
        <v>44406</v>
      </c>
      <c r="C33224">
        <v>43.39</v>
      </c>
    </row>
    <row r="33225" spans="1:3" x14ac:dyDescent="0.2">
      <c r="A33225" t="s">
        <v>19319</v>
      </c>
      <c r="B33225" s="1">
        <v>44406</v>
      </c>
      <c r="C33225">
        <v>11.99</v>
      </c>
    </row>
    <row r="33226" spans="1:3" x14ac:dyDescent="0.2">
      <c r="A33226" t="s">
        <v>64</v>
      </c>
      <c r="B33226" s="1">
        <v>44406</v>
      </c>
      <c r="C33226">
        <v>184.26</v>
      </c>
    </row>
    <row r="33227" spans="1:3" x14ac:dyDescent="0.2">
      <c r="A33227" t="s">
        <v>19320</v>
      </c>
      <c r="B33227" s="1">
        <v>44406</v>
      </c>
      <c r="C33227">
        <v>22.9</v>
      </c>
    </row>
    <row r="33228" spans="1:3" x14ac:dyDescent="0.2">
      <c r="A33228" t="s">
        <v>18388</v>
      </c>
      <c r="B33228" s="1">
        <v>44406</v>
      </c>
      <c r="C33228">
        <v>86.95</v>
      </c>
    </row>
    <row r="33229" spans="1:3" x14ac:dyDescent="0.2">
      <c r="A33229" t="s">
        <v>12</v>
      </c>
      <c r="B33229" s="1">
        <v>44406</v>
      </c>
      <c r="C33229">
        <v>208.56</v>
      </c>
    </row>
    <row r="33230" spans="1:3" x14ac:dyDescent="0.2">
      <c r="A33230" t="s">
        <v>19321</v>
      </c>
      <c r="B33230" s="1">
        <v>44406</v>
      </c>
      <c r="C33230">
        <v>63.65</v>
      </c>
    </row>
    <row r="33231" spans="1:3" x14ac:dyDescent="0.2">
      <c r="A33231" t="s">
        <v>12290</v>
      </c>
      <c r="B33231" s="1">
        <v>44406</v>
      </c>
      <c r="C33231">
        <v>71.849999999999994</v>
      </c>
    </row>
    <row r="33232" spans="1:3" x14ac:dyDescent="0.2">
      <c r="A33232" t="s">
        <v>19302</v>
      </c>
      <c r="B33232" s="1">
        <v>44407</v>
      </c>
      <c r="C33232">
        <v>45.45</v>
      </c>
    </row>
    <row r="33233" spans="1:3" x14ac:dyDescent="0.2">
      <c r="A33233" t="s">
        <v>19303</v>
      </c>
      <c r="B33233" s="1">
        <v>44407</v>
      </c>
      <c r="C33233">
        <v>350</v>
      </c>
    </row>
    <row r="33234" spans="1:3" x14ac:dyDescent="0.2">
      <c r="A33234" t="s">
        <v>19193</v>
      </c>
      <c r="B33234" s="1">
        <v>44407</v>
      </c>
      <c r="C33234">
        <v>18.5</v>
      </c>
    </row>
    <row r="33235" spans="1:3" x14ac:dyDescent="0.2">
      <c r="A33235" t="s">
        <v>3019</v>
      </c>
      <c r="B33235" s="1">
        <v>44407</v>
      </c>
      <c r="C33235">
        <v>47.45</v>
      </c>
    </row>
    <row r="33236" spans="1:3" x14ac:dyDescent="0.2">
      <c r="A33236" t="s">
        <v>19304</v>
      </c>
      <c r="B33236" s="1">
        <v>44407</v>
      </c>
      <c r="C33236">
        <v>47.45</v>
      </c>
    </row>
    <row r="33237" spans="1:3" x14ac:dyDescent="0.2">
      <c r="A33237" t="s">
        <v>79</v>
      </c>
      <c r="B33237" s="1">
        <v>44407</v>
      </c>
      <c r="C33237">
        <v>28.02</v>
      </c>
    </row>
    <row r="33238" spans="1:3" x14ac:dyDescent="0.2">
      <c r="A33238" t="s">
        <v>79</v>
      </c>
      <c r="B33238" s="1">
        <v>44407</v>
      </c>
      <c r="C33238">
        <v>28.02</v>
      </c>
    </row>
    <row r="33239" spans="1:3" x14ac:dyDescent="0.2">
      <c r="A33239" t="s">
        <v>79</v>
      </c>
      <c r="B33239" s="1">
        <v>44407</v>
      </c>
      <c r="C33239">
        <v>28.02</v>
      </c>
    </row>
    <row r="33240" spans="1:3" x14ac:dyDescent="0.2">
      <c r="A33240" t="s">
        <v>79</v>
      </c>
      <c r="B33240" s="1">
        <v>44407</v>
      </c>
      <c r="C33240">
        <v>28.02</v>
      </c>
    </row>
    <row r="33241" spans="1:3" x14ac:dyDescent="0.2">
      <c r="A33241" t="s">
        <v>79</v>
      </c>
      <c r="B33241" s="1">
        <v>44407</v>
      </c>
      <c r="C33241">
        <v>48.09</v>
      </c>
    </row>
    <row r="33242" spans="1:3" x14ac:dyDescent="0.2">
      <c r="A33242" t="s">
        <v>79</v>
      </c>
      <c r="B33242" s="1">
        <v>44407</v>
      </c>
      <c r="C33242">
        <v>28.02</v>
      </c>
    </row>
    <row r="33243" spans="1:3" x14ac:dyDescent="0.2">
      <c r="A33243" t="s">
        <v>79</v>
      </c>
      <c r="B33243" s="1">
        <v>44407</v>
      </c>
      <c r="C33243">
        <v>48.09</v>
      </c>
    </row>
    <row r="33244" spans="1:3" x14ac:dyDescent="0.2">
      <c r="A33244" t="s">
        <v>79</v>
      </c>
      <c r="B33244" s="1">
        <v>44407</v>
      </c>
      <c r="C33244">
        <v>28.02</v>
      </c>
    </row>
    <row r="33245" spans="1:3" x14ac:dyDescent="0.2">
      <c r="A33245" t="s">
        <v>79</v>
      </c>
      <c r="B33245" s="1">
        <v>44407</v>
      </c>
      <c r="C33245">
        <v>48.09</v>
      </c>
    </row>
    <row r="33246" spans="1:3" x14ac:dyDescent="0.2">
      <c r="A33246" t="s">
        <v>19305</v>
      </c>
      <c r="B33246" s="1">
        <v>44407</v>
      </c>
      <c r="C33246">
        <v>47.45</v>
      </c>
    </row>
    <row r="33247" spans="1:3" x14ac:dyDescent="0.2">
      <c r="A33247" t="s">
        <v>79</v>
      </c>
      <c r="B33247" s="1">
        <v>44407</v>
      </c>
      <c r="C33247">
        <v>28.02</v>
      </c>
    </row>
    <row r="33248" spans="1:3" x14ac:dyDescent="0.2">
      <c r="A33248" t="s">
        <v>79</v>
      </c>
      <c r="B33248" s="1">
        <v>44407</v>
      </c>
      <c r="C33248">
        <v>28.02</v>
      </c>
    </row>
    <row r="33249" spans="1:3" x14ac:dyDescent="0.2">
      <c r="A33249" t="s">
        <v>79</v>
      </c>
      <c r="B33249" s="1">
        <v>44407</v>
      </c>
      <c r="C33249">
        <v>48.09</v>
      </c>
    </row>
    <row r="33250" spans="1:3" x14ac:dyDescent="0.2">
      <c r="A33250" t="s">
        <v>79</v>
      </c>
      <c r="B33250" s="1">
        <v>44407</v>
      </c>
      <c r="C33250">
        <v>28.02</v>
      </c>
    </row>
    <row r="33251" spans="1:3" x14ac:dyDescent="0.2">
      <c r="A33251" t="s">
        <v>253</v>
      </c>
      <c r="B33251" s="1">
        <v>44407</v>
      </c>
      <c r="C33251">
        <v>559.04</v>
      </c>
    </row>
    <row r="33252" spans="1:3" x14ac:dyDescent="0.2">
      <c r="A33252" t="s">
        <v>79</v>
      </c>
      <c r="B33252" s="1">
        <v>44407</v>
      </c>
      <c r="C33252">
        <v>48.09</v>
      </c>
    </row>
    <row r="33253" spans="1:3" x14ac:dyDescent="0.2">
      <c r="A33253" t="s">
        <v>64</v>
      </c>
      <c r="B33253" s="1">
        <v>44407</v>
      </c>
      <c r="C33253">
        <v>313.98</v>
      </c>
    </row>
    <row r="33254" spans="1:3" x14ac:dyDescent="0.2">
      <c r="A33254" t="s">
        <v>5097</v>
      </c>
      <c r="B33254" s="1">
        <v>44407</v>
      </c>
      <c r="C33254">
        <v>202.39</v>
      </c>
    </row>
    <row r="33255" spans="1:3" x14ac:dyDescent="0.2">
      <c r="A33255" t="s">
        <v>19306</v>
      </c>
      <c r="B33255" s="1">
        <v>44407</v>
      </c>
      <c r="C33255">
        <v>452.45</v>
      </c>
    </row>
    <row r="33256" spans="1:3" x14ac:dyDescent="0.2">
      <c r="A33256" t="s">
        <v>184</v>
      </c>
      <c r="B33256" s="1">
        <v>44407</v>
      </c>
      <c r="C33256">
        <v>41.48</v>
      </c>
    </row>
    <row r="33257" spans="1:3" x14ac:dyDescent="0.2">
      <c r="A33257" t="s">
        <v>19307</v>
      </c>
      <c r="B33257" s="1">
        <v>44407</v>
      </c>
      <c r="C33257">
        <v>70.45</v>
      </c>
    </row>
    <row r="33258" spans="1:3" x14ac:dyDescent="0.2">
      <c r="A33258" t="s">
        <v>19308</v>
      </c>
      <c r="B33258" s="1">
        <v>44407</v>
      </c>
      <c r="C33258">
        <v>38.4</v>
      </c>
    </row>
    <row r="33259" spans="1:3" x14ac:dyDescent="0.2">
      <c r="A33259" t="s">
        <v>12</v>
      </c>
      <c r="B33259" s="1">
        <v>44407</v>
      </c>
      <c r="C33259">
        <v>155.66999999999999</v>
      </c>
    </row>
    <row r="33260" spans="1:3" x14ac:dyDescent="0.2">
      <c r="A33260" t="s">
        <v>148</v>
      </c>
      <c r="B33260" s="1">
        <v>44407</v>
      </c>
      <c r="C33260">
        <v>413.93</v>
      </c>
    </row>
    <row r="33261" spans="1:3" x14ac:dyDescent="0.2">
      <c r="A33261" t="s">
        <v>15356</v>
      </c>
      <c r="B33261" s="1">
        <v>44407</v>
      </c>
      <c r="C33261">
        <v>152.94999999999999</v>
      </c>
    </row>
    <row r="33262" spans="1:3" x14ac:dyDescent="0.2">
      <c r="A33262" t="s">
        <v>533</v>
      </c>
      <c r="B33262" s="1">
        <v>44407</v>
      </c>
      <c r="C33262">
        <v>74.900000000000006</v>
      </c>
    </row>
    <row r="33263" spans="1:3" x14ac:dyDescent="0.2">
      <c r="A33263" t="s">
        <v>1744</v>
      </c>
      <c r="B33263" s="1">
        <v>44407</v>
      </c>
      <c r="C33263">
        <v>299.25</v>
      </c>
    </row>
    <row r="33264" spans="1:3" x14ac:dyDescent="0.2">
      <c r="A33264" t="s">
        <v>17834</v>
      </c>
      <c r="B33264" s="1">
        <v>44407</v>
      </c>
      <c r="C33264">
        <v>185</v>
      </c>
    </row>
    <row r="33265" spans="1:3" x14ac:dyDescent="0.2">
      <c r="A33265" t="s">
        <v>19309</v>
      </c>
      <c r="B33265" s="1">
        <v>44407</v>
      </c>
      <c r="C33265">
        <v>62.4</v>
      </c>
    </row>
    <row r="33266" spans="1:3" x14ac:dyDescent="0.2">
      <c r="A33266" t="s">
        <v>19310</v>
      </c>
      <c r="B33266" s="1">
        <v>44407</v>
      </c>
      <c r="C33266">
        <v>25.9</v>
      </c>
    </row>
    <row r="33267" spans="1:3" x14ac:dyDescent="0.2">
      <c r="A33267" t="s">
        <v>19311</v>
      </c>
      <c r="B33267" s="1">
        <v>44407</v>
      </c>
      <c r="C33267">
        <v>64.650000000000006</v>
      </c>
    </row>
    <row r="33268" spans="1:3" x14ac:dyDescent="0.2">
      <c r="A33268" t="s">
        <v>19312</v>
      </c>
      <c r="B33268" s="1">
        <v>44407</v>
      </c>
      <c r="C33268">
        <v>126.45</v>
      </c>
    </row>
    <row r="33269" spans="1:3" x14ac:dyDescent="0.2">
      <c r="A33269" t="s">
        <v>4299</v>
      </c>
      <c r="B33269" s="1">
        <v>44407</v>
      </c>
      <c r="C33269">
        <v>63.65</v>
      </c>
    </row>
    <row r="33270" spans="1:3" x14ac:dyDescent="0.2">
      <c r="A33270" t="s">
        <v>19313</v>
      </c>
      <c r="B33270" s="1">
        <v>44407</v>
      </c>
      <c r="C33270">
        <v>86.95</v>
      </c>
    </row>
    <row r="33271" spans="1:3" x14ac:dyDescent="0.2">
      <c r="A33271" t="s">
        <v>19314</v>
      </c>
      <c r="B33271" s="1">
        <v>44407</v>
      </c>
      <c r="C33271">
        <v>56.9</v>
      </c>
    </row>
    <row r="33272" spans="1:3" x14ac:dyDescent="0.2">
      <c r="A33272" t="s">
        <v>1789</v>
      </c>
      <c r="B33272" s="1">
        <v>44407</v>
      </c>
      <c r="C33272">
        <v>79.400000000000006</v>
      </c>
    </row>
    <row r="33273" spans="1:3" x14ac:dyDescent="0.2">
      <c r="A33273" t="s">
        <v>9830</v>
      </c>
      <c r="B33273" s="1">
        <v>44407</v>
      </c>
      <c r="C33273">
        <v>40.950000000000003</v>
      </c>
    </row>
    <row r="33274" spans="1:3" x14ac:dyDescent="0.2">
      <c r="A33274" t="s">
        <v>14</v>
      </c>
      <c r="B33274" s="1">
        <v>44409</v>
      </c>
      <c r="C33274">
        <v>3106.85</v>
      </c>
    </row>
    <row r="33275" spans="1:3" x14ac:dyDescent="0.2">
      <c r="A33275" t="s">
        <v>327</v>
      </c>
      <c r="B33275" s="1">
        <v>44409</v>
      </c>
      <c r="C33275">
        <v>50.54</v>
      </c>
    </row>
    <row r="33276" spans="1:3" x14ac:dyDescent="0.2">
      <c r="A33276" t="s">
        <v>483</v>
      </c>
      <c r="B33276" s="1">
        <v>44410</v>
      </c>
      <c r="C33276">
        <v>536.70000000000005</v>
      </c>
    </row>
    <row r="33277" spans="1:3" x14ac:dyDescent="0.2">
      <c r="A33277" t="s">
        <v>1158</v>
      </c>
      <c r="B33277" s="1">
        <v>44410</v>
      </c>
      <c r="C33277">
        <v>125.7</v>
      </c>
    </row>
    <row r="33278" spans="1:3" x14ac:dyDescent="0.2">
      <c r="A33278" t="s">
        <v>19282</v>
      </c>
      <c r="B33278" s="1">
        <v>44410</v>
      </c>
      <c r="C33278">
        <v>47.9</v>
      </c>
    </row>
    <row r="33279" spans="1:3" x14ac:dyDescent="0.2">
      <c r="A33279" t="s">
        <v>16481</v>
      </c>
      <c r="B33279" s="1">
        <v>44410</v>
      </c>
      <c r="C33279">
        <v>49</v>
      </c>
    </row>
    <row r="33280" spans="1:3" x14ac:dyDescent="0.2">
      <c r="A33280" t="s">
        <v>280</v>
      </c>
      <c r="B33280" s="1">
        <v>44410</v>
      </c>
      <c r="C33280">
        <v>670.74</v>
      </c>
    </row>
    <row r="33281" spans="1:3" x14ac:dyDescent="0.2">
      <c r="A33281" t="s">
        <v>11262</v>
      </c>
      <c r="B33281" s="1">
        <v>44410</v>
      </c>
      <c r="C33281">
        <v>57.9</v>
      </c>
    </row>
    <row r="33282" spans="1:3" x14ac:dyDescent="0.2">
      <c r="A33282" t="s">
        <v>11679</v>
      </c>
      <c r="B33282" s="1">
        <v>44410</v>
      </c>
      <c r="C33282">
        <v>75</v>
      </c>
    </row>
    <row r="33283" spans="1:3" x14ac:dyDescent="0.2">
      <c r="A33283" t="s">
        <v>79</v>
      </c>
      <c r="B33283" s="1">
        <v>44410</v>
      </c>
      <c r="C33283">
        <v>28.02</v>
      </c>
    </row>
    <row r="33284" spans="1:3" x14ac:dyDescent="0.2">
      <c r="A33284" t="s">
        <v>79</v>
      </c>
      <c r="B33284" s="1">
        <v>44410</v>
      </c>
      <c r="C33284">
        <v>28.02</v>
      </c>
    </row>
    <row r="33285" spans="1:3" x14ac:dyDescent="0.2">
      <c r="A33285" t="s">
        <v>79</v>
      </c>
      <c r="B33285" s="1">
        <v>44410</v>
      </c>
      <c r="C33285">
        <v>28.02</v>
      </c>
    </row>
    <row r="33286" spans="1:3" x14ac:dyDescent="0.2">
      <c r="A33286" t="s">
        <v>79</v>
      </c>
      <c r="B33286" s="1">
        <v>44410</v>
      </c>
      <c r="C33286">
        <v>28.02</v>
      </c>
    </row>
    <row r="33287" spans="1:3" x14ac:dyDescent="0.2">
      <c r="A33287" t="s">
        <v>79</v>
      </c>
      <c r="B33287" s="1">
        <v>44410</v>
      </c>
      <c r="C33287">
        <v>48.09</v>
      </c>
    </row>
    <row r="33288" spans="1:3" x14ac:dyDescent="0.2">
      <c r="A33288" t="s">
        <v>79</v>
      </c>
      <c r="B33288" s="1">
        <v>44410</v>
      </c>
      <c r="C33288">
        <v>68.16</v>
      </c>
    </row>
    <row r="33289" spans="1:3" x14ac:dyDescent="0.2">
      <c r="A33289" t="s">
        <v>79</v>
      </c>
      <c r="B33289" s="1">
        <v>44410</v>
      </c>
      <c r="C33289">
        <v>28.02</v>
      </c>
    </row>
    <row r="33290" spans="1:3" x14ac:dyDescent="0.2">
      <c r="A33290" t="s">
        <v>79</v>
      </c>
      <c r="B33290" s="1">
        <v>44410</v>
      </c>
      <c r="C33290">
        <v>28.02</v>
      </c>
    </row>
    <row r="33291" spans="1:3" x14ac:dyDescent="0.2">
      <c r="A33291" t="s">
        <v>79</v>
      </c>
      <c r="B33291" s="1">
        <v>44410</v>
      </c>
      <c r="C33291">
        <v>28.02</v>
      </c>
    </row>
    <row r="33292" spans="1:3" x14ac:dyDescent="0.2">
      <c r="A33292" t="s">
        <v>79</v>
      </c>
      <c r="B33292" s="1">
        <v>44410</v>
      </c>
      <c r="C33292">
        <v>28.02</v>
      </c>
    </row>
    <row r="33293" spans="1:3" x14ac:dyDescent="0.2">
      <c r="A33293" t="s">
        <v>79</v>
      </c>
      <c r="B33293" s="1">
        <v>44410</v>
      </c>
      <c r="C33293">
        <v>28.02</v>
      </c>
    </row>
    <row r="33294" spans="1:3" x14ac:dyDescent="0.2">
      <c r="A33294" t="s">
        <v>79</v>
      </c>
      <c r="B33294" s="1">
        <v>44410</v>
      </c>
      <c r="C33294">
        <v>28.02</v>
      </c>
    </row>
    <row r="33295" spans="1:3" x14ac:dyDescent="0.2">
      <c r="A33295" t="s">
        <v>79</v>
      </c>
      <c r="B33295" s="1">
        <v>44410</v>
      </c>
      <c r="C33295">
        <v>28.02</v>
      </c>
    </row>
    <row r="33296" spans="1:3" x14ac:dyDescent="0.2">
      <c r="A33296" t="s">
        <v>79</v>
      </c>
      <c r="B33296" s="1">
        <v>44410</v>
      </c>
      <c r="C33296">
        <v>28.02</v>
      </c>
    </row>
    <row r="33297" spans="1:3" x14ac:dyDescent="0.2">
      <c r="A33297" t="s">
        <v>79</v>
      </c>
      <c r="B33297" s="1">
        <v>44410</v>
      </c>
      <c r="C33297">
        <v>28.02</v>
      </c>
    </row>
    <row r="33298" spans="1:3" x14ac:dyDescent="0.2">
      <c r="A33298" t="s">
        <v>79</v>
      </c>
      <c r="B33298" s="1">
        <v>44410</v>
      </c>
      <c r="C33298">
        <v>28.02</v>
      </c>
    </row>
    <row r="33299" spans="1:3" x14ac:dyDescent="0.2">
      <c r="A33299" t="s">
        <v>79</v>
      </c>
      <c r="B33299" s="1">
        <v>44410</v>
      </c>
      <c r="C33299">
        <v>28.02</v>
      </c>
    </row>
    <row r="33300" spans="1:3" x14ac:dyDescent="0.2">
      <c r="A33300" t="s">
        <v>79</v>
      </c>
      <c r="B33300" s="1">
        <v>44410</v>
      </c>
      <c r="C33300">
        <v>28.02</v>
      </c>
    </row>
    <row r="33301" spans="1:3" x14ac:dyDescent="0.2">
      <c r="A33301" t="s">
        <v>79</v>
      </c>
      <c r="B33301" s="1">
        <v>44410</v>
      </c>
      <c r="C33301">
        <v>28.02</v>
      </c>
    </row>
    <row r="33302" spans="1:3" x14ac:dyDescent="0.2">
      <c r="A33302" t="s">
        <v>79</v>
      </c>
      <c r="B33302" s="1">
        <v>44410</v>
      </c>
      <c r="C33302">
        <v>15.45</v>
      </c>
    </row>
    <row r="33303" spans="1:3" x14ac:dyDescent="0.2">
      <c r="A33303" t="s">
        <v>79</v>
      </c>
      <c r="B33303" s="1">
        <v>44410</v>
      </c>
      <c r="C33303">
        <v>68.16</v>
      </c>
    </row>
    <row r="33304" spans="1:3" x14ac:dyDescent="0.2">
      <c r="A33304" t="s">
        <v>79</v>
      </c>
      <c r="B33304" s="1">
        <v>44410</v>
      </c>
      <c r="C33304">
        <v>48.09</v>
      </c>
    </row>
    <row r="33305" spans="1:3" x14ac:dyDescent="0.2">
      <c r="A33305" t="s">
        <v>123</v>
      </c>
      <c r="B33305" s="1">
        <v>44410</v>
      </c>
      <c r="C33305">
        <v>315.11</v>
      </c>
    </row>
    <row r="33306" spans="1:3" x14ac:dyDescent="0.2">
      <c r="A33306" t="s">
        <v>79</v>
      </c>
      <c r="B33306" s="1">
        <v>44410</v>
      </c>
      <c r="C33306">
        <v>48.09</v>
      </c>
    </row>
    <row r="33307" spans="1:3" x14ac:dyDescent="0.2">
      <c r="A33307" t="s">
        <v>79</v>
      </c>
      <c r="B33307" s="1">
        <v>44410</v>
      </c>
      <c r="C33307">
        <v>28.02</v>
      </c>
    </row>
    <row r="33308" spans="1:3" x14ac:dyDescent="0.2">
      <c r="A33308" t="s">
        <v>79</v>
      </c>
      <c r="B33308" s="1">
        <v>44410</v>
      </c>
      <c r="C33308">
        <v>28.02</v>
      </c>
    </row>
    <row r="33309" spans="1:3" x14ac:dyDescent="0.2">
      <c r="A33309" t="s">
        <v>79</v>
      </c>
      <c r="B33309" s="1">
        <v>44410</v>
      </c>
      <c r="C33309">
        <v>48.09</v>
      </c>
    </row>
    <row r="33310" spans="1:3" x14ac:dyDescent="0.2">
      <c r="A33310" t="s">
        <v>79</v>
      </c>
      <c r="B33310" s="1">
        <v>44410</v>
      </c>
      <c r="C33310">
        <v>28.02</v>
      </c>
    </row>
    <row r="33311" spans="1:3" x14ac:dyDescent="0.2">
      <c r="A33311" t="s">
        <v>79</v>
      </c>
      <c r="B33311" s="1">
        <v>44410</v>
      </c>
      <c r="C33311">
        <v>28.02</v>
      </c>
    </row>
    <row r="33312" spans="1:3" x14ac:dyDescent="0.2">
      <c r="A33312" t="s">
        <v>79</v>
      </c>
      <c r="B33312" s="1">
        <v>44410</v>
      </c>
      <c r="C33312">
        <v>48.09</v>
      </c>
    </row>
    <row r="33313" spans="1:3" x14ac:dyDescent="0.2">
      <c r="A33313" t="s">
        <v>79</v>
      </c>
      <c r="B33313" s="1">
        <v>44410</v>
      </c>
      <c r="C33313">
        <v>28.02</v>
      </c>
    </row>
    <row r="33314" spans="1:3" x14ac:dyDescent="0.2">
      <c r="A33314" t="s">
        <v>79</v>
      </c>
      <c r="B33314" s="1">
        <v>44410</v>
      </c>
      <c r="C33314">
        <v>48.09</v>
      </c>
    </row>
    <row r="33315" spans="1:3" x14ac:dyDescent="0.2">
      <c r="A33315" t="s">
        <v>79</v>
      </c>
      <c r="B33315" s="1">
        <v>44410</v>
      </c>
      <c r="C33315">
        <v>28.02</v>
      </c>
    </row>
    <row r="33316" spans="1:3" x14ac:dyDescent="0.2">
      <c r="A33316" t="s">
        <v>79</v>
      </c>
      <c r="B33316" s="1">
        <v>44410</v>
      </c>
      <c r="C33316">
        <v>28.02</v>
      </c>
    </row>
    <row r="33317" spans="1:3" x14ac:dyDescent="0.2">
      <c r="A33317" t="s">
        <v>79</v>
      </c>
      <c r="B33317" s="1">
        <v>44410</v>
      </c>
      <c r="C33317">
        <v>28.02</v>
      </c>
    </row>
    <row r="33318" spans="1:3" x14ac:dyDescent="0.2">
      <c r="A33318" t="s">
        <v>79</v>
      </c>
      <c r="B33318" s="1">
        <v>44410</v>
      </c>
      <c r="C33318">
        <v>28.02</v>
      </c>
    </row>
    <row r="33319" spans="1:3" x14ac:dyDescent="0.2">
      <c r="A33319" t="s">
        <v>79</v>
      </c>
      <c r="B33319" s="1">
        <v>44410</v>
      </c>
      <c r="C33319">
        <v>28.02</v>
      </c>
    </row>
    <row r="33320" spans="1:3" x14ac:dyDescent="0.2">
      <c r="A33320" t="s">
        <v>79</v>
      </c>
      <c r="B33320" s="1">
        <v>44410</v>
      </c>
      <c r="C33320">
        <v>28.02</v>
      </c>
    </row>
    <row r="33321" spans="1:3" x14ac:dyDescent="0.2">
      <c r="A33321" t="s">
        <v>79</v>
      </c>
      <c r="B33321" s="1">
        <v>44410</v>
      </c>
      <c r="C33321">
        <v>28.02</v>
      </c>
    </row>
    <row r="33322" spans="1:3" x14ac:dyDescent="0.2">
      <c r="A33322" t="s">
        <v>79</v>
      </c>
      <c r="B33322" s="1">
        <v>44410</v>
      </c>
      <c r="C33322">
        <v>45.07</v>
      </c>
    </row>
    <row r="33323" spans="1:3" x14ac:dyDescent="0.2">
      <c r="A33323" t="s">
        <v>79</v>
      </c>
      <c r="B33323" s="1">
        <v>44410</v>
      </c>
      <c r="C33323">
        <v>28.02</v>
      </c>
    </row>
    <row r="33324" spans="1:3" x14ac:dyDescent="0.2">
      <c r="A33324" t="s">
        <v>14</v>
      </c>
      <c r="B33324" s="1">
        <v>44410</v>
      </c>
      <c r="C33324">
        <v>1137.5</v>
      </c>
    </row>
    <row r="33325" spans="1:3" x14ac:dyDescent="0.2">
      <c r="A33325" t="s">
        <v>148</v>
      </c>
      <c r="B33325" s="1">
        <v>44410</v>
      </c>
      <c r="C33325">
        <v>323.22000000000003</v>
      </c>
    </row>
    <row r="33326" spans="1:3" x14ac:dyDescent="0.2">
      <c r="A33326" t="s">
        <v>5313</v>
      </c>
      <c r="B33326" s="1">
        <v>44410</v>
      </c>
      <c r="C33326">
        <v>406.01</v>
      </c>
    </row>
    <row r="33327" spans="1:3" x14ac:dyDescent="0.2">
      <c r="A33327" t="s">
        <v>888</v>
      </c>
      <c r="B33327" s="1">
        <v>44410</v>
      </c>
      <c r="C33327">
        <v>112.02</v>
      </c>
    </row>
    <row r="33328" spans="1:3" x14ac:dyDescent="0.2">
      <c r="A33328" t="s">
        <v>19283</v>
      </c>
      <c r="B33328" s="1">
        <v>44410</v>
      </c>
      <c r="C33328">
        <v>22.9</v>
      </c>
    </row>
    <row r="33329" spans="1:3" x14ac:dyDescent="0.2">
      <c r="A33329" t="s">
        <v>19284</v>
      </c>
      <c r="B33329" s="1">
        <v>44410</v>
      </c>
      <c r="C33329">
        <v>11.99</v>
      </c>
    </row>
    <row r="33330" spans="1:3" x14ac:dyDescent="0.2">
      <c r="A33330" t="s">
        <v>184</v>
      </c>
      <c r="B33330" s="1">
        <v>44410</v>
      </c>
      <c r="C33330">
        <v>40</v>
      </c>
    </row>
    <row r="33331" spans="1:3" x14ac:dyDescent="0.2">
      <c r="A33331" t="s">
        <v>15350</v>
      </c>
      <c r="B33331" s="1">
        <v>44410</v>
      </c>
      <c r="C33331">
        <v>330</v>
      </c>
    </row>
    <row r="33332" spans="1:3" x14ac:dyDescent="0.2">
      <c r="A33332" t="s">
        <v>19285</v>
      </c>
      <c r="B33332" s="1">
        <v>44410</v>
      </c>
      <c r="C33332">
        <v>13.99</v>
      </c>
    </row>
    <row r="33333" spans="1:3" x14ac:dyDescent="0.2">
      <c r="A33333" t="s">
        <v>14641</v>
      </c>
      <c r="B33333" s="1">
        <v>44410</v>
      </c>
      <c r="C33333">
        <v>314.02</v>
      </c>
    </row>
    <row r="33334" spans="1:3" x14ac:dyDescent="0.2">
      <c r="A33334" t="s">
        <v>729</v>
      </c>
      <c r="B33334" s="1">
        <v>44410</v>
      </c>
      <c r="C33334">
        <v>107.85</v>
      </c>
    </row>
    <row r="33335" spans="1:3" x14ac:dyDescent="0.2">
      <c r="A33335" t="s">
        <v>8516</v>
      </c>
      <c r="B33335" s="1">
        <v>44410</v>
      </c>
      <c r="C33335">
        <v>141.85</v>
      </c>
    </row>
    <row r="33336" spans="1:3" x14ac:dyDescent="0.2">
      <c r="A33336" t="s">
        <v>19286</v>
      </c>
      <c r="B33336" s="1">
        <v>44410</v>
      </c>
      <c r="C33336">
        <v>15.85</v>
      </c>
    </row>
    <row r="33337" spans="1:3" x14ac:dyDescent="0.2">
      <c r="A33337" t="s">
        <v>19287</v>
      </c>
      <c r="B33337" s="1">
        <v>44410</v>
      </c>
      <c r="C33337">
        <v>70.45</v>
      </c>
    </row>
    <row r="33338" spans="1:3" x14ac:dyDescent="0.2">
      <c r="A33338" t="s">
        <v>19288</v>
      </c>
      <c r="B33338" s="1">
        <v>44410</v>
      </c>
      <c r="C33338">
        <v>63.65</v>
      </c>
    </row>
    <row r="33339" spans="1:3" x14ac:dyDescent="0.2">
      <c r="A33339" t="s">
        <v>19289</v>
      </c>
      <c r="B33339" s="1">
        <v>44410</v>
      </c>
      <c r="C33339">
        <v>50.95</v>
      </c>
    </row>
    <row r="33340" spans="1:3" x14ac:dyDescent="0.2">
      <c r="A33340" t="s">
        <v>19290</v>
      </c>
      <c r="B33340" s="1">
        <v>44410</v>
      </c>
      <c r="C33340">
        <v>219.85</v>
      </c>
    </row>
    <row r="33341" spans="1:3" x14ac:dyDescent="0.2">
      <c r="A33341" t="s">
        <v>19291</v>
      </c>
      <c r="B33341" s="1">
        <v>44410</v>
      </c>
      <c r="C33341">
        <v>47.45</v>
      </c>
    </row>
    <row r="33342" spans="1:3" x14ac:dyDescent="0.2">
      <c r="A33342" t="s">
        <v>19292</v>
      </c>
      <c r="B33342" s="1">
        <v>44410</v>
      </c>
      <c r="C33342">
        <v>70.45</v>
      </c>
    </row>
    <row r="33343" spans="1:3" x14ac:dyDescent="0.2">
      <c r="A33343" t="s">
        <v>4278</v>
      </c>
      <c r="B33343" s="1">
        <v>44410</v>
      </c>
      <c r="C33343">
        <v>47.45</v>
      </c>
    </row>
    <row r="33344" spans="1:3" x14ac:dyDescent="0.2">
      <c r="A33344" t="s">
        <v>18181</v>
      </c>
      <c r="B33344" s="1">
        <v>44410</v>
      </c>
      <c r="C33344">
        <v>81.849999999999994</v>
      </c>
    </row>
    <row r="33345" spans="1:3" x14ac:dyDescent="0.2">
      <c r="A33345" t="s">
        <v>19293</v>
      </c>
      <c r="B33345" s="1">
        <v>44410</v>
      </c>
      <c r="C33345">
        <v>47.45</v>
      </c>
    </row>
    <row r="33346" spans="1:3" x14ac:dyDescent="0.2">
      <c r="A33346" t="s">
        <v>19294</v>
      </c>
      <c r="B33346" s="1">
        <v>44410</v>
      </c>
      <c r="C33346">
        <v>100.45</v>
      </c>
    </row>
    <row r="33347" spans="1:3" x14ac:dyDescent="0.2">
      <c r="A33347" t="s">
        <v>19295</v>
      </c>
      <c r="B33347" s="1">
        <v>44410</v>
      </c>
      <c r="C33347">
        <v>76.599999999999994</v>
      </c>
    </row>
    <row r="33348" spans="1:3" x14ac:dyDescent="0.2">
      <c r="A33348" t="s">
        <v>19296</v>
      </c>
      <c r="B33348" s="1">
        <v>44410</v>
      </c>
      <c r="C33348">
        <v>76.400000000000006</v>
      </c>
    </row>
    <row r="33349" spans="1:3" x14ac:dyDescent="0.2">
      <c r="A33349" t="s">
        <v>19261</v>
      </c>
      <c r="B33349" s="1">
        <v>44410</v>
      </c>
      <c r="C33349">
        <v>104.8</v>
      </c>
    </row>
    <row r="33350" spans="1:3" x14ac:dyDescent="0.2">
      <c r="A33350" t="s">
        <v>7720</v>
      </c>
      <c r="B33350" s="1">
        <v>44410</v>
      </c>
      <c r="C33350">
        <v>63.9</v>
      </c>
    </row>
    <row r="33351" spans="1:3" x14ac:dyDescent="0.2">
      <c r="A33351" t="s">
        <v>18377</v>
      </c>
      <c r="B33351" s="1">
        <v>44410</v>
      </c>
      <c r="C33351">
        <v>223.6</v>
      </c>
    </row>
    <row r="33352" spans="1:3" x14ac:dyDescent="0.2">
      <c r="A33352" t="s">
        <v>19297</v>
      </c>
      <c r="B33352" s="1">
        <v>44410</v>
      </c>
      <c r="C33352">
        <v>58.45</v>
      </c>
    </row>
    <row r="33353" spans="1:3" x14ac:dyDescent="0.2">
      <c r="A33353" t="s">
        <v>18776</v>
      </c>
      <c r="B33353" s="1">
        <v>44410</v>
      </c>
      <c r="C33353">
        <v>130.4</v>
      </c>
    </row>
    <row r="33354" spans="1:3" x14ac:dyDescent="0.2">
      <c r="A33354" t="s">
        <v>19298</v>
      </c>
      <c r="B33354" s="1">
        <v>44410</v>
      </c>
      <c r="C33354">
        <v>58.4</v>
      </c>
    </row>
    <row r="33355" spans="1:3" x14ac:dyDescent="0.2">
      <c r="A33355" t="s">
        <v>10953</v>
      </c>
      <c r="B33355" s="1">
        <v>44410</v>
      </c>
      <c r="C33355">
        <v>42.45</v>
      </c>
    </row>
    <row r="33356" spans="1:3" x14ac:dyDescent="0.2">
      <c r="A33356" t="s">
        <v>19299</v>
      </c>
      <c r="B33356" s="1">
        <v>44410</v>
      </c>
      <c r="C33356">
        <v>47.9</v>
      </c>
    </row>
    <row r="33357" spans="1:3" x14ac:dyDescent="0.2">
      <c r="A33357" t="s">
        <v>19300</v>
      </c>
      <c r="B33357" s="1">
        <v>44410</v>
      </c>
      <c r="C33357">
        <v>334.8</v>
      </c>
    </row>
    <row r="33358" spans="1:3" x14ac:dyDescent="0.2">
      <c r="A33358" t="s">
        <v>19301</v>
      </c>
      <c r="B33358" s="1">
        <v>44410</v>
      </c>
      <c r="C33358">
        <v>135.74</v>
      </c>
    </row>
    <row r="33359" spans="1:3" x14ac:dyDescent="0.2">
      <c r="A33359" t="s">
        <v>2290</v>
      </c>
      <c r="B33359" s="1">
        <v>44410</v>
      </c>
      <c r="C33359">
        <v>50.45</v>
      </c>
    </row>
    <row r="33360" spans="1:3" x14ac:dyDescent="0.2">
      <c r="A33360" t="s">
        <v>383</v>
      </c>
      <c r="B33360" s="1">
        <v>44410</v>
      </c>
      <c r="C33360">
        <v>47.25</v>
      </c>
    </row>
    <row r="33361" spans="1:3" x14ac:dyDescent="0.2">
      <c r="A33361" t="s">
        <v>10482</v>
      </c>
      <c r="B33361" s="1">
        <v>44410</v>
      </c>
      <c r="C33361">
        <v>706.25</v>
      </c>
    </row>
    <row r="33362" spans="1:3" x14ac:dyDescent="0.2">
      <c r="A33362" t="s">
        <v>346</v>
      </c>
      <c r="B33362" s="1">
        <v>44410</v>
      </c>
      <c r="C33362">
        <v>676.47</v>
      </c>
    </row>
    <row r="33363" spans="1:3" x14ac:dyDescent="0.2">
      <c r="A33363" t="s">
        <v>16485</v>
      </c>
      <c r="B33363" s="1">
        <v>44410</v>
      </c>
      <c r="C33363">
        <v>39.85</v>
      </c>
    </row>
    <row r="33364" spans="1:3" x14ac:dyDescent="0.2">
      <c r="A33364" t="s">
        <v>346</v>
      </c>
      <c r="B33364" s="1">
        <v>44410</v>
      </c>
      <c r="C33364">
        <v>225.56</v>
      </c>
    </row>
    <row r="33365" spans="1:3" x14ac:dyDescent="0.2">
      <c r="A33365" t="s">
        <v>229</v>
      </c>
      <c r="B33365" s="1">
        <v>44410</v>
      </c>
      <c r="C33365">
        <v>32.93</v>
      </c>
    </row>
    <row r="33366" spans="1:3" x14ac:dyDescent="0.2">
      <c r="A33366" t="s">
        <v>46</v>
      </c>
      <c r="B33366" s="1">
        <v>44410</v>
      </c>
      <c r="C33366">
        <v>719.32</v>
      </c>
    </row>
    <row r="33367" spans="1:3" x14ac:dyDescent="0.2">
      <c r="A33367" t="s">
        <v>12</v>
      </c>
      <c r="B33367" s="1">
        <v>44410</v>
      </c>
      <c r="C33367">
        <v>252.25</v>
      </c>
    </row>
    <row r="33368" spans="1:3" x14ac:dyDescent="0.2">
      <c r="A33368" t="s">
        <v>12</v>
      </c>
      <c r="B33368" s="1">
        <v>44410</v>
      </c>
      <c r="C33368">
        <v>169.33</v>
      </c>
    </row>
    <row r="33369" spans="1:3" x14ac:dyDescent="0.2">
      <c r="A33369" t="s">
        <v>12</v>
      </c>
      <c r="B33369" s="1">
        <v>44410</v>
      </c>
      <c r="C33369">
        <v>209.67</v>
      </c>
    </row>
    <row r="33370" spans="1:3" x14ac:dyDescent="0.2">
      <c r="A33370" t="s">
        <v>32</v>
      </c>
      <c r="B33370" s="1">
        <v>44410</v>
      </c>
      <c r="C33370">
        <v>4764</v>
      </c>
    </row>
    <row r="33371" spans="1:3" x14ac:dyDescent="0.2">
      <c r="A33371" t="s">
        <v>32</v>
      </c>
      <c r="B33371" s="1">
        <v>44410</v>
      </c>
      <c r="C33371">
        <v>3620</v>
      </c>
    </row>
    <row r="33372" spans="1:3" x14ac:dyDescent="0.2">
      <c r="A33372" t="s">
        <v>32</v>
      </c>
      <c r="B33372" s="1">
        <v>44410</v>
      </c>
      <c r="C33372">
        <v>2960</v>
      </c>
    </row>
    <row r="33373" spans="1:3" x14ac:dyDescent="0.2">
      <c r="A33373" t="s">
        <v>6139</v>
      </c>
      <c r="B33373" s="1">
        <v>44411</v>
      </c>
      <c r="C33373">
        <v>502.46</v>
      </c>
    </row>
    <row r="33374" spans="1:3" x14ac:dyDescent="0.2">
      <c r="A33374" t="s">
        <v>1389</v>
      </c>
      <c r="B33374" s="1">
        <v>44411</v>
      </c>
      <c r="C33374">
        <v>524.99</v>
      </c>
    </row>
    <row r="33375" spans="1:3" x14ac:dyDescent="0.2">
      <c r="A33375" t="s">
        <v>38</v>
      </c>
      <c r="B33375" s="1">
        <v>44411</v>
      </c>
      <c r="C33375">
        <v>278.75</v>
      </c>
    </row>
    <row r="33376" spans="1:3" x14ac:dyDescent="0.2">
      <c r="A33376" t="s">
        <v>15274</v>
      </c>
      <c r="B33376" s="1">
        <v>44411</v>
      </c>
      <c r="C33376">
        <v>317.85000000000002</v>
      </c>
    </row>
    <row r="33377" spans="1:3" x14ac:dyDescent="0.2">
      <c r="A33377" t="s">
        <v>1473</v>
      </c>
      <c r="B33377" s="1">
        <v>44411</v>
      </c>
      <c r="C33377">
        <v>119.01</v>
      </c>
    </row>
    <row r="33378" spans="1:3" x14ac:dyDescent="0.2">
      <c r="A33378" t="s">
        <v>1512</v>
      </c>
      <c r="B33378" s="1">
        <v>44411</v>
      </c>
      <c r="C33378">
        <v>366.43</v>
      </c>
    </row>
    <row r="33379" spans="1:3" x14ac:dyDescent="0.2">
      <c r="A33379" t="s">
        <v>19277</v>
      </c>
      <c r="B33379" s="1">
        <v>44411</v>
      </c>
      <c r="C33379">
        <v>82.95</v>
      </c>
    </row>
    <row r="33380" spans="1:3" x14ac:dyDescent="0.2">
      <c r="A33380" t="s">
        <v>17640</v>
      </c>
      <c r="B33380" s="1">
        <v>44411</v>
      </c>
      <c r="C33380">
        <v>44.9</v>
      </c>
    </row>
    <row r="33381" spans="1:3" x14ac:dyDescent="0.2">
      <c r="A33381" t="s">
        <v>7826</v>
      </c>
      <c r="B33381" s="1">
        <v>44411</v>
      </c>
      <c r="C33381">
        <v>63.65</v>
      </c>
    </row>
    <row r="33382" spans="1:3" x14ac:dyDescent="0.2">
      <c r="A33382" t="s">
        <v>679</v>
      </c>
      <c r="B33382" s="1">
        <v>44411</v>
      </c>
      <c r="C33382">
        <v>1784.46</v>
      </c>
    </row>
    <row r="33383" spans="1:3" x14ac:dyDescent="0.2">
      <c r="A33383" t="s">
        <v>79</v>
      </c>
      <c r="B33383" s="1">
        <v>44411</v>
      </c>
      <c r="C33383">
        <v>28.02</v>
      </c>
    </row>
    <row r="33384" spans="1:3" x14ac:dyDescent="0.2">
      <c r="A33384" t="s">
        <v>79</v>
      </c>
      <c r="B33384" s="1">
        <v>44411</v>
      </c>
      <c r="C33384">
        <v>28.02</v>
      </c>
    </row>
    <row r="33385" spans="1:3" x14ac:dyDescent="0.2">
      <c r="A33385" t="s">
        <v>79</v>
      </c>
      <c r="B33385" s="1">
        <v>44411</v>
      </c>
      <c r="C33385">
        <v>28.02</v>
      </c>
    </row>
    <row r="33386" spans="1:3" x14ac:dyDescent="0.2">
      <c r="A33386" t="s">
        <v>79</v>
      </c>
      <c r="B33386" s="1">
        <v>44411</v>
      </c>
      <c r="C33386">
        <v>28.02</v>
      </c>
    </row>
    <row r="33387" spans="1:3" x14ac:dyDescent="0.2">
      <c r="A33387" t="s">
        <v>79</v>
      </c>
      <c r="B33387" s="1">
        <v>44411</v>
      </c>
      <c r="C33387">
        <v>68.16</v>
      </c>
    </row>
    <row r="33388" spans="1:3" x14ac:dyDescent="0.2">
      <c r="A33388" t="s">
        <v>79</v>
      </c>
      <c r="B33388" s="1">
        <v>44411</v>
      </c>
      <c r="C33388">
        <v>28.02</v>
      </c>
    </row>
    <row r="33389" spans="1:3" x14ac:dyDescent="0.2">
      <c r="A33389" t="s">
        <v>79</v>
      </c>
      <c r="B33389" s="1">
        <v>44411</v>
      </c>
      <c r="C33389">
        <v>88.23</v>
      </c>
    </row>
    <row r="33390" spans="1:3" x14ac:dyDescent="0.2">
      <c r="A33390" t="s">
        <v>79</v>
      </c>
      <c r="B33390" s="1">
        <v>44411</v>
      </c>
      <c r="C33390">
        <v>28.02</v>
      </c>
    </row>
    <row r="33391" spans="1:3" x14ac:dyDescent="0.2">
      <c r="A33391" t="s">
        <v>79</v>
      </c>
      <c r="B33391" s="1">
        <v>44411</v>
      </c>
      <c r="C33391">
        <v>128.37</v>
      </c>
    </row>
    <row r="33392" spans="1:3" x14ac:dyDescent="0.2">
      <c r="A33392" t="s">
        <v>79</v>
      </c>
      <c r="B33392" s="1">
        <v>44411</v>
      </c>
      <c r="C33392">
        <v>88.23</v>
      </c>
    </row>
    <row r="33393" spans="1:3" x14ac:dyDescent="0.2">
      <c r="A33393" t="s">
        <v>79</v>
      </c>
      <c r="B33393" s="1">
        <v>44411</v>
      </c>
      <c r="C33393">
        <v>28.02</v>
      </c>
    </row>
    <row r="33394" spans="1:3" x14ac:dyDescent="0.2">
      <c r="A33394" t="s">
        <v>79</v>
      </c>
      <c r="B33394" s="1">
        <v>44411</v>
      </c>
      <c r="C33394">
        <v>15.45</v>
      </c>
    </row>
    <row r="33395" spans="1:3" x14ac:dyDescent="0.2">
      <c r="A33395" t="s">
        <v>79</v>
      </c>
      <c r="B33395" s="1">
        <v>44411</v>
      </c>
      <c r="C33395">
        <v>15.45</v>
      </c>
    </row>
    <row r="33396" spans="1:3" x14ac:dyDescent="0.2">
      <c r="A33396" t="s">
        <v>6139</v>
      </c>
      <c r="B33396" s="1">
        <v>44411</v>
      </c>
      <c r="C33396">
        <v>625.59</v>
      </c>
    </row>
    <row r="33397" spans="1:3" x14ac:dyDescent="0.2">
      <c r="A33397" t="s">
        <v>79</v>
      </c>
      <c r="B33397" s="1">
        <v>44411</v>
      </c>
      <c r="C33397">
        <v>28.02</v>
      </c>
    </row>
    <row r="33398" spans="1:3" x14ac:dyDescent="0.2">
      <c r="A33398" t="s">
        <v>14912</v>
      </c>
      <c r="B33398" s="1">
        <v>44411</v>
      </c>
      <c r="C33398">
        <v>52.9</v>
      </c>
    </row>
    <row r="33399" spans="1:3" x14ac:dyDescent="0.2">
      <c r="A33399" t="s">
        <v>184</v>
      </c>
      <c r="B33399" s="1">
        <v>44411</v>
      </c>
      <c r="C33399">
        <v>41.48</v>
      </c>
    </row>
    <row r="33400" spans="1:3" x14ac:dyDescent="0.2">
      <c r="A33400" t="s">
        <v>16481</v>
      </c>
      <c r="B33400" s="1">
        <v>44411</v>
      </c>
      <c r="C33400">
        <v>49</v>
      </c>
    </row>
    <row r="33401" spans="1:3" x14ac:dyDescent="0.2">
      <c r="A33401" t="s">
        <v>19278</v>
      </c>
      <c r="B33401" s="1">
        <v>44411</v>
      </c>
      <c r="C33401">
        <v>39.450000000000003</v>
      </c>
    </row>
    <row r="33402" spans="1:3" x14ac:dyDescent="0.2">
      <c r="A33402" t="s">
        <v>383</v>
      </c>
      <c r="B33402" s="1">
        <v>44411</v>
      </c>
      <c r="C33402">
        <v>47.25</v>
      </c>
    </row>
    <row r="33403" spans="1:3" x14ac:dyDescent="0.2">
      <c r="A33403" t="s">
        <v>34</v>
      </c>
      <c r="B33403" s="1">
        <v>44411</v>
      </c>
      <c r="C33403">
        <v>181.01</v>
      </c>
    </row>
    <row r="33404" spans="1:3" x14ac:dyDescent="0.2">
      <c r="A33404" t="s">
        <v>16960</v>
      </c>
      <c r="B33404" s="1">
        <v>44411</v>
      </c>
      <c r="C33404">
        <v>251.1</v>
      </c>
    </row>
    <row r="33405" spans="1:3" x14ac:dyDescent="0.2">
      <c r="A33405" t="s">
        <v>16960</v>
      </c>
      <c r="B33405" s="1">
        <v>44411</v>
      </c>
      <c r="C33405">
        <v>2698.89</v>
      </c>
    </row>
    <row r="33406" spans="1:3" x14ac:dyDescent="0.2">
      <c r="A33406" t="s">
        <v>64</v>
      </c>
      <c r="B33406" s="1">
        <v>44411</v>
      </c>
      <c r="C33406">
        <v>377.74</v>
      </c>
    </row>
    <row r="33407" spans="1:3" x14ac:dyDescent="0.2">
      <c r="A33407" t="s">
        <v>19279</v>
      </c>
      <c r="B33407" s="1">
        <v>44411</v>
      </c>
      <c r="C33407">
        <v>77.900000000000006</v>
      </c>
    </row>
    <row r="33408" spans="1:3" x14ac:dyDescent="0.2">
      <c r="A33408" t="s">
        <v>18979</v>
      </c>
      <c r="B33408" s="1">
        <v>44411</v>
      </c>
      <c r="C33408">
        <v>40.950000000000003</v>
      </c>
    </row>
    <row r="33409" spans="1:3" x14ac:dyDescent="0.2">
      <c r="A33409" t="s">
        <v>19280</v>
      </c>
      <c r="B33409" s="1">
        <v>44411</v>
      </c>
      <c r="C33409">
        <v>47.45</v>
      </c>
    </row>
    <row r="33410" spans="1:3" x14ac:dyDescent="0.2">
      <c r="A33410" t="s">
        <v>636</v>
      </c>
      <c r="B33410" s="1">
        <v>44411</v>
      </c>
      <c r="C33410">
        <v>95.85</v>
      </c>
    </row>
    <row r="33411" spans="1:3" x14ac:dyDescent="0.2">
      <c r="A33411" t="s">
        <v>19281</v>
      </c>
      <c r="B33411" s="1">
        <v>44411</v>
      </c>
      <c r="C33411">
        <v>56.4</v>
      </c>
    </row>
    <row r="33412" spans="1:3" x14ac:dyDescent="0.2">
      <c r="A33412" t="s">
        <v>12</v>
      </c>
      <c r="B33412" s="1">
        <v>44411</v>
      </c>
      <c r="C33412">
        <v>351.49</v>
      </c>
    </row>
    <row r="33413" spans="1:3" x14ac:dyDescent="0.2">
      <c r="A33413" t="s">
        <v>379</v>
      </c>
      <c r="B33413" s="1">
        <v>44412</v>
      </c>
      <c r="C33413">
        <v>6515.46</v>
      </c>
    </row>
    <row r="33414" spans="1:3" x14ac:dyDescent="0.2">
      <c r="A33414" t="s">
        <v>19271</v>
      </c>
      <c r="B33414" s="1">
        <v>44412</v>
      </c>
      <c r="C33414">
        <v>115.9</v>
      </c>
    </row>
    <row r="33415" spans="1:3" x14ac:dyDescent="0.2">
      <c r="A33415" t="s">
        <v>19272</v>
      </c>
      <c r="B33415" s="1">
        <v>44412</v>
      </c>
      <c r="C33415">
        <v>47.45</v>
      </c>
    </row>
    <row r="33416" spans="1:3" x14ac:dyDescent="0.2">
      <c r="A33416" t="s">
        <v>1814</v>
      </c>
      <c r="B33416" s="1">
        <v>44412</v>
      </c>
      <c r="C33416">
        <v>222.4</v>
      </c>
    </row>
    <row r="33417" spans="1:3" x14ac:dyDescent="0.2">
      <c r="A33417" t="s">
        <v>1770</v>
      </c>
      <c r="B33417" s="1">
        <v>44412</v>
      </c>
      <c r="C33417">
        <v>204.9</v>
      </c>
    </row>
    <row r="33418" spans="1:3" x14ac:dyDescent="0.2">
      <c r="A33418" t="s">
        <v>18518</v>
      </c>
      <c r="B33418" s="1">
        <v>44412</v>
      </c>
      <c r="C33418">
        <v>369.2</v>
      </c>
    </row>
    <row r="33419" spans="1:3" x14ac:dyDescent="0.2">
      <c r="A33419" t="s">
        <v>7534</v>
      </c>
      <c r="B33419" s="1">
        <v>44412</v>
      </c>
      <c r="C33419">
        <v>263.5</v>
      </c>
    </row>
    <row r="33420" spans="1:3" x14ac:dyDescent="0.2">
      <c r="A33420" t="s">
        <v>404</v>
      </c>
      <c r="B33420" s="1">
        <v>44412</v>
      </c>
      <c r="C33420">
        <v>2483.19</v>
      </c>
    </row>
    <row r="33421" spans="1:3" x14ac:dyDescent="0.2">
      <c r="A33421" t="s">
        <v>11264</v>
      </c>
      <c r="B33421" s="1">
        <v>44412</v>
      </c>
      <c r="C33421">
        <v>47.9</v>
      </c>
    </row>
    <row r="33422" spans="1:3" x14ac:dyDescent="0.2">
      <c r="A33422" t="s">
        <v>536</v>
      </c>
      <c r="B33422" s="1">
        <v>44412</v>
      </c>
      <c r="C33422">
        <v>46.25</v>
      </c>
    </row>
    <row r="33423" spans="1:3" x14ac:dyDescent="0.2">
      <c r="A33423" t="s">
        <v>19273</v>
      </c>
      <c r="B33423" s="1">
        <v>44412</v>
      </c>
      <c r="C33423">
        <v>97.9</v>
      </c>
    </row>
    <row r="33424" spans="1:3" x14ac:dyDescent="0.2">
      <c r="A33424" t="s">
        <v>18551</v>
      </c>
      <c r="B33424" s="1">
        <v>44412</v>
      </c>
      <c r="C33424">
        <v>219.01</v>
      </c>
    </row>
    <row r="33425" spans="1:3" x14ac:dyDescent="0.2">
      <c r="A33425" t="s">
        <v>18551</v>
      </c>
      <c r="B33425" s="1">
        <v>44412</v>
      </c>
      <c r="C33425">
        <v>438.02</v>
      </c>
    </row>
    <row r="33426" spans="1:3" x14ac:dyDescent="0.2">
      <c r="A33426" t="s">
        <v>383</v>
      </c>
      <c r="B33426" s="1">
        <v>44412</v>
      </c>
      <c r="C33426">
        <v>438.02</v>
      </c>
    </row>
    <row r="33427" spans="1:3" x14ac:dyDescent="0.2">
      <c r="A33427" t="s">
        <v>79</v>
      </c>
      <c r="B33427" s="1">
        <v>44412</v>
      </c>
      <c r="C33427">
        <v>48.09</v>
      </c>
    </row>
    <row r="33428" spans="1:3" x14ac:dyDescent="0.2">
      <c r="A33428" t="s">
        <v>79</v>
      </c>
      <c r="B33428" s="1">
        <v>44412</v>
      </c>
      <c r="C33428">
        <v>48.09</v>
      </c>
    </row>
    <row r="33429" spans="1:3" x14ac:dyDescent="0.2">
      <c r="A33429" t="s">
        <v>79</v>
      </c>
      <c r="B33429" s="1">
        <v>44412</v>
      </c>
      <c r="C33429">
        <v>28.02</v>
      </c>
    </row>
    <row r="33430" spans="1:3" x14ac:dyDescent="0.2">
      <c r="A33430" t="s">
        <v>79</v>
      </c>
      <c r="B33430" s="1">
        <v>44412</v>
      </c>
      <c r="C33430">
        <v>28.02</v>
      </c>
    </row>
    <row r="33431" spans="1:3" x14ac:dyDescent="0.2">
      <c r="A33431" t="s">
        <v>79</v>
      </c>
      <c r="B33431" s="1">
        <v>44412</v>
      </c>
      <c r="C33431">
        <v>28.02</v>
      </c>
    </row>
    <row r="33432" spans="1:3" x14ac:dyDescent="0.2">
      <c r="A33432" t="s">
        <v>79</v>
      </c>
      <c r="B33432" s="1">
        <v>44412</v>
      </c>
      <c r="C33432">
        <v>48.09</v>
      </c>
    </row>
    <row r="33433" spans="1:3" x14ac:dyDescent="0.2">
      <c r="A33433" t="s">
        <v>79</v>
      </c>
      <c r="B33433" s="1">
        <v>44412</v>
      </c>
      <c r="C33433">
        <v>45.07</v>
      </c>
    </row>
    <row r="33434" spans="1:3" x14ac:dyDescent="0.2">
      <c r="A33434" t="s">
        <v>79</v>
      </c>
      <c r="B33434" s="1">
        <v>44412</v>
      </c>
      <c r="C33434">
        <v>68.16</v>
      </c>
    </row>
    <row r="33435" spans="1:3" x14ac:dyDescent="0.2">
      <c r="A33435" t="s">
        <v>431</v>
      </c>
      <c r="B33435" s="1">
        <v>44412</v>
      </c>
      <c r="C33435">
        <v>187.67</v>
      </c>
    </row>
    <row r="33436" spans="1:3" x14ac:dyDescent="0.2">
      <c r="A33436" t="s">
        <v>11</v>
      </c>
      <c r="B33436" s="1">
        <v>44412</v>
      </c>
      <c r="C33436">
        <v>412.23</v>
      </c>
    </row>
    <row r="33437" spans="1:3" x14ac:dyDescent="0.2">
      <c r="A33437" t="s">
        <v>732</v>
      </c>
      <c r="B33437" s="1">
        <v>44412</v>
      </c>
      <c r="C33437">
        <v>140.85</v>
      </c>
    </row>
    <row r="33438" spans="1:3" x14ac:dyDescent="0.2">
      <c r="A33438" t="s">
        <v>4997</v>
      </c>
      <c r="B33438" s="1">
        <v>44412</v>
      </c>
      <c r="C33438">
        <v>44.9</v>
      </c>
    </row>
    <row r="33439" spans="1:3" x14ac:dyDescent="0.2">
      <c r="A33439" t="s">
        <v>19274</v>
      </c>
      <c r="B33439" s="1">
        <v>44412</v>
      </c>
      <c r="C33439">
        <v>98.5</v>
      </c>
    </row>
    <row r="33440" spans="1:3" x14ac:dyDescent="0.2">
      <c r="A33440" t="s">
        <v>6208</v>
      </c>
      <c r="B33440" s="1">
        <v>44412</v>
      </c>
      <c r="C33440">
        <v>52.85</v>
      </c>
    </row>
    <row r="33441" spans="1:3" x14ac:dyDescent="0.2">
      <c r="A33441" t="s">
        <v>19275</v>
      </c>
      <c r="B33441" s="1">
        <v>44412</v>
      </c>
      <c r="C33441">
        <v>44.9</v>
      </c>
    </row>
    <row r="33442" spans="1:3" x14ac:dyDescent="0.2">
      <c r="A33442" t="s">
        <v>1995</v>
      </c>
      <c r="B33442" s="1">
        <v>44412</v>
      </c>
      <c r="C33442">
        <v>283.05</v>
      </c>
    </row>
    <row r="33443" spans="1:3" x14ac:dyDescent="0.2">
      <c r="A33443" t="s">
        <v>184</v>
      </c>
      <c r="B33443" s="1">
        <v>44412</v>
      </c>
      <c r="C33443">
        <v>24.25</v>
      </c>
    </row>
    <row r="33444" spans="1:3" x14ac:dyDescent="0.2">
      <c r="A33444" t="s">
        <v>184</v>
      </c>
      <c r="B33444" s="1">
        <v>44412</v>
      </c>
      <c r="C33444">
        <v>27.25</v>
      </c>
    </row>
    <row r="33445" spans="1:3" x14ac:dyDescent="0.2">
      <c r="A33445" t="s">
        <v>19276</v>
      </c>
      <c r="B33445" s="1">
        <v>44412</v>
      </c>
      <c r="C33445">
        <v>105.85</v>
      </c>
    </row>
    <row r="33446" spans="1:3" x14ac:dyDescent="0.2">
      <c r="A33446" t="s">
        <v>122</v>
      </c>
      <c r="B33446" s="1">
        <v>44412</v>
      </c>
      <c r="C33446">
        <v>992.39</v>
      </c>
    </row>
    <row r="33447" spans="1:3" x14ac:dyDescent="0.2">
      <c r="A33447" t="s">
        <v>741</v>
      </c>
      <c r="B33447" s="1">
        <v>44412</v>
      </c>
      <c r="C33447">
        <v>200.45</v>
      </c>
    </row>
    <row r="33448" spans="1:3" x14ac:dyDescent="0.2">
      <c r="A33448" t="s">
        <v>12327</v>
      </c>
      <c r="B33448" s="1">
        <v>44412</v>
      </c>
      <c r="C33448">
        <v>1397.46</v>
      </c>
    </row>
    <row r="33449" spans="1:3" x14ac:dyDescent="0.2">
      <c r="A33449" t="s">
        <v>18856</v>
      </c>
      <c r="B33449" s="1">
        <v>44412</v>
      </c>
      <c r="C33449">
        <v>94.95</v>
      </c>
    </row>
    <row r="33450" spans="1:3" x14ac:dyDescent="0.2">
      <c r="A33450" t="s">
        <v>11375</v>
      </c>
      <c r="B33450" s="1">
        <v>44412</v>
      </c>
      <c r="C33450">
        <v>40.9</v>
      </c>
    </row>
    <row r="33451" spans="1:3" x14ac:dyDescent="0.2">
      <c r="A33451" t="s">
        <v>767</v>
      </c>
      <c r="B33451" s="1">
        <v>44412</v>
      </c>
      <c r="C33451">
        <v>467.94</v>
      </c>
    </row>
    <row r="33452" spans="1:3" x14ac:dyDescent="0.2">
      <c r="A33452" t="s">
        <v>404</v>
      </c>
      <c r="B33452" s="1">
        <v>44412</v>
      </c>
      <c r="C33452">
        <v>2961.53</v>
      </c>
    </row>
    <row r="33453" spans="1:3" x14ac:dyDescent="0.2">
      <c r="A33453" t="s">
        <v>11517</v>
      </c>
      <c r="B33453" s="1">
        <v>44412</v>
      </c>
      <c r="C33453">
        <v>106.46</v>
      </c>
    </row>
    <row r="33454" spans="1:3" x14ac:dyDescent="0.2">
      <c r="A33454" t="s">
        <v>12</v>
      </c>
      <c r="B33454" s="1">
        <v>44412</v>
      </c>
      <c r="C33454">
        <v>232.05</v>
      </c>
    </row>
    <row r="33455" spans="1:3" x14ac:dyDescent="0.2">
      <c r="A33455" t="s">
        <v>19244</v>
      </c>
      <c r="B33455" s="1">
        <v>44413</v>
      </c>
      <c r="C33455">
        <v>390.96</v>
      </c>
    </row>
    <row r="33456" spans="1:3" x14ac:dyDescent="0.2">
      <c r="A33456" t="s">
        <v>19245</v>
      </c>
      <c r="B33456" s="1">
        <v>44413</v>
      </c>
      <c r="C33456">
        <v>69.75</v>
      </c>
    </row>
    <row r="33457" spans="1:3" x14ac:dyDescent="0.2">
      <c r="A33457" t="s">
        <v>9465</v>
      </c>
      <c r="B33457" s="1">
        <v>44413</v>
      </c>
      <c r="C33457">
        <v>36.950000000000003</v>
      </c>
    </row>
    <row r="33458" spans="1:3" x14ac:dyDescent="0.2">
      <c r="A33458" t="s">
        <v>16450</v>
      </c>
      <c r="B33458" s="1">
        <v>44413</v>
      </c>
      <c r="C33458">
        <v>15.9</v>
      </c>
    </row>
    <row r="33459" spans="1:3" x14ac:dyDescent="0.2">
      <c r="A33459" t="s">
        <v>19246</v>
      </c>
      <c r="B33459" s="1">
        <v>44413</v>
      </c>
      <c r="C33459">
        <v>89.9</v>
      </c>
    </row>
    <row r="33460" spans="1:3" x14ac:dyDescent="0.2">
      <c r="A33460" t="s">
        <v>569</v>
      </c>
      <c r="B33460" s="1">
        <v>44413</v>
      </c>
      <c r="C33460">
        <v>47.75</v>
      </c>
    </row>
    <row r="33461" spans="1:3" x14ac:dyDescent="0.2">
      <c r="A33461" t="s">
        <v>13575</v>
      </c>
      <c r="B33461" s="1">
        <v>44413</v>
      </c>
      <c r="C33461">
        <v>29.95</v>
      </c>
    </row>
    <row r="33462" spans="1:3" x14ac:dyDescent="0.2">
      <c r="A33462" t="s">
        <v>19247</v>
      </c>
      <c r="B33462" s="1">
        <v>44413</v>
      </c>
      <c r="C33462">
        <v>132.9</v>
      </c>
    </row>
    <row r="33463" spans="1:3" x14ac:dyDescent="0.2">
      <c r="A33463" t="s">
        <v>19248</v>
      </c>
      <c r="B33463" s="1">
        <v>44413</v>
      </c>
      <c r="C33463">
        <v>44.95</v>
      </c>
    </row>
    <row r="33464" spans="1:3" x14ac:dyDescent="0.2">
      <c r="A33464" t="s">
        <v>19249</v>
      </c>
      <c r="B33464" s="1">
        <v>44413</v>
      </c>
      <c r="C33464">
        <v>75.45</v>
      </c>
    </row>
    <row r="33465" spans="1:3" x14ac:dyDescent="0.2">
      <c r="A33465" t="s">
        <v>19250</v>
      </c>
      <c r="B33465" s="1">
        <v>44413</v>
      </c>
      <c r="C33465">
        <v>36.950000000000003</v>
      </c>
    </row>
    <row r="33466" spans="1:3" x14ac:dyDescent="0.2">
      <c r="A33466" t="s">
        <v>17843</v>
      </c>
      <c r="B33466" s="1">
        <v>44413</v>
      </c>
      <c r="C33466">
        <v>36.950000000000003</v>
      </c>
    </row>
    <row r="33467" spans="1:3" x14ac:dyDescent="0.2">
      <c r="A33467" t="s">
        <v>19251</v>
      </c>
      <c r="B33467" s="1">
        <v>44413</v>
      </c>
      <c r="C33467">
        <v>44.95</v>
      </c>
    </row>
    <row r="33468" spans="1:3" x14ac:dyDescent="0.2">
      <c r="A33468" t="s">
        <v>14339</v>
      </c>
      <c r="B33468" s="1">
        <v>44413</v>
      </c>
      <c r="C33468">
        <v>59.45</v>
      </c>
    </row>
    <row r="33469" spans="1:3" x14ac:dyDescent="0.2">
      <c r="A33469" t="s">
        <v>6623</v>
      </c>
      <c r="B33469" s="1">
        <v>44413</v>
      </c>
      <c r="C33469">
        <v>35.9</v>
      </c>
    </row>
    <row r="33470" spans="1:3" x14ac:dyDescent="0.2">
      <c r="A33470" t="s">
        <v>19252</v>
      </c>
      <c r="B33470" s="1">
        <v>44413</v>
      </c>
      <c r="C33470">
        <v>47.9</v>
      </c>
    </row>
    <row r="33471" spans="1:3" x14ac:dyDescent="0.2">
      <c r="A33471" t="s">
        <v>19253</v>
      </c>
      <c r="B33471" s="1">
        <v>44413</v>
      </c>
      <c r="C33471">
        <v>62.9</v>
      </c>
    </row>
    <row r="33472" spans="1:3" x14ac:dyDescent="0.2">
      <c r="A33472" t="s">
        <v>11896</v>
      </c>
      <c r="B33472" s="1">
        <v>44413</v>
      </c>
      <c r="C33472">
        <v>21.95</v>
      </c>
    </row>
    <row r="33473" spans="1:3" x14ac:dyDescent="0.2">
      <c r="A33473" t="s">
        <v>19254</v>
      </c>
      <c r="B33473" s="1">
        <v>44413</v>
      </c>
      <c r="C33473">
        <v>64.8</v>
      </c>
    </row>
    <row r="33474" spans="1:3" x14ac:dyDescent="0.2">
      <c r="A33474" t="s">
        <v>15379</v>
      </c>
      <c r="B33474" s="1">
        <v>44413</v>
      </c>
      <c r="C33474">
        <v>47.45</v>
      </c>
    </row>
    <row r="33475" spans="1:3" x14ac:dyDescent="0.2">
      <c r="A33475" t="s">
        <v>16744</v>
      </c>
      <c r="B33475" s="1">
        <v>44413</v>
      </c>
      <c r="C33475">
        <v>447.4</v>
      </c>
    </row>
    <row r="33476" spans="1:3" x14ac:dyDescent="0.2">
      <c r="A33476" t="s">
        <v>16985</v>
      </c>
      <c r="B33476" s="1">
        <v>44413</v>
      </c>
      <c r="C33476">
        <v>72.95</v>
      </c>
    </row>
    <row r="33477" spans="1:3" x14ac:dyDescent="0.2">
      <c r="A33477" t="s">
        <v>19178</v>
      </c>
      <c r="B33477" s="1">
        <v>44413</v>
      </c>
      <c r="C33477">
        <v>184.5</v>
      </c>
    </row>
    <row r="33478" spans="1:3" x14ac:dyDescent="0.2">
      <c r="A33478" t="s">
        <v>19255</v>
      </c>
      <c r="B33478" s="1">
        <v>44413</v>
      </c>
      <c r="C33478">
        <v>52.9</v>
      </c>
    </row>
    <row r="33479" spans="1:3" x14ac:dyDescent="0.2">
      <c r="A33479" t="s">
        <v>445</v>
      </c>
      <c r="B33479" s="1">
        <v>44413</v>
      </c>
      <c r="C33479">
        <v>18.95</v>
      </c>
    </row>
    <row r="33480" spans="1:3" x14ac:dyDescent="0.2">
      <c r="A33480" t="s">
        <v>19256</v>
      </c>
      <c r="B33480" s="1">
        <v>44413</v>
      </c>
      <c r="C33480">
        <v>25.9</v>
      </c>
    </row>
    <row r="33481" spans="1:3" x14ac:dyDescent="0.2">
      <c r="A33481" t="s">
        <v>15226</v>
      </c>
      <c r="B33481" s="1">
        <v>44413</v>
      </c>
      <c r="C33481">
        <v>54.89</v>
      </c>
    </row>
    <row r="33482" spans="1:3" x14ac:dyDescent="0.2">
      <c r="A33482" t="s">
        <v>19257</v>
      </c>
      <c r="B33482" s="1">
        <v>44413</v>
      </c>
      <c r="C33482">
        <v>139.65</v>
      </c>
    </row>
    <row r="33483" spans="1:3" x14ac:dyDescent="0.2">
      <c r="A33483" t="s">
        <v>14979</v>
      </c>
      <c r="B33483" s="1">
        <v>44413</v>
      </c>
      <c r="C33483">
        <v>56.95</v>
      </c>
    </row>
    <row r="33484" spans="1:3" x14ac:dyDescent="0.2">
      <c r="A33484" t="s">
        <v>148</v>
      </c>
      <c r="B33484" s="1">
        <v>44413</v>
      </c>
      <c r="C33484">
        <v>674.23</v>
      </c>
    </row>
    <row r="33485" spans="1:3" x14ac:dyDescent="0.2">
      <c r="A33485" t="s">
        <v>6450</v>
      </c>
      <c r="B33485" s="1">
        <v>44413</v>
      </c>
      <c r="C33485">
        <v>35.85</v>
      </c>
    </row>
    <row r="33486" spans="1:3" x14ac:dyDescent="0.2">
      <c r="A33486" t="s">
        <v>148</v>
      </c>
      <c r="B33486" s="1">
        <v>44413</v>
      </c>
      <c r="C33486">
        <v>180.78</v>
      </c>
    </row>
    <row r="33487" spans="1:3" x14ac:dyDescent="0.2">
      <c r="A33487" t="s">
        <v>11935</v>
      </c>
      <c r="B33487" s="1">
        <v>44413</v>
      </c>
      <c r="C33487">
        <v>147.9</v>
      </c>
    </row>
    <row r="33488" spans="1:3" x14ac:dyDescent="0.2">
      <c r="A33488" t="s">
        <v>103</v>
      </c>
      <c r="B33488" s="1">
        <v>44413</v>
      </c>
      <c r="C33488">
        <v>97.9</v>
      </c>
    </row>
    <row r="33489" spans="1:3" x14ac:dyDescent="0.2">
      <c r="A33489" t="s">
        <v>18634</v>
      </c>
      <c r="B33489" s="1">
        <v>44413</v>
      </c>
      <c r="C33489">
        <v>996.5</v>
      </c>
    </row>
    <row r="33490" spans="1:3" x14ac:dyDescent="0.2">
      <c r="A33490" t="s">
        <v>19258</v>
      </c>
      <c r="B33490" s="1">
        <v>44413</v>
      </c>
      <c r="C33490">
        <v>147.9</v>
      </c>
    </row>
    <row r="33491" spans="1:3" x14ac:dyDescent="0.2">
      <c r="A33491" t="s">
        <v>19259</v>
      </c>
      <c r="B33491" s="1">
        <v>44413</v>
      </c>
      <c r="C33491">
        <v>157.80000000000001</v>
      </c>
    </row>
    <row r="33492" spans="1:3" x14ac:dyDescent="0.2">
      <c r="A33492" t="s">
        <v>19260</v>
      </c>
      <c r="B33492" s="1">
        <v>44413</v>
      </c>
      <c r="C33492">
        <v>12.95</v>
      </c>
    </row>
    <row r="33493" spans="1:3" x14ac:dyDescent="0.2">
      <c r="A33493" t="s">
        <v>2</v>
      </c>
      <c r="B33493" s="1">
        <v>44413</v>
      </c>
      <c r="C33493">
        <v>7348.68</v>
      </c>
    </row>
    <row r="33494" spans="1:3" x14ac:dyDescent="0.2">
      <c r="A33494" t="s">
        <v>19261</v>
      </c>
      <c r="B33494" s="1">
        <v>44413</v>
      </c>
      <c r="C33494">
        <v>74.95</v>
      </c>
    </row>
    <row r="33495" spans="1:3" x14ac:dyDescent="0.2">
      <c r="A33495" t="s">
        <v>19262</v>
      </c>
      <c r="B33495" s="1">
        <v>44413</v>
      </c>
      <c r="C33495">
        <v>56.9</v>
      </c>
    </row>
    <row r="33496" spans="1:3" x14ac:dyDescent="0.2">
      <c r="A33496" t="s">
        <v>19263</v>
      </c>
      <c r="B33496" s="1">
        <v>44413</v>
      </c>
      <c r="C33496">
        <v>152.94999999999999</v>
      </c>
    </row>
    <row r="33497" spans="1:3" x14ac:dyDescent="0.2">
      <c r="A33497" t="s">
        <v>3065</v>
      </c>
      <c r="B33497" s="1">
        <v>44413</v>
      </c>
      <c r="C33497">
        <v>188.45</v>
      </c>
    </row>
    <row r="33498" spans="1:3" x14ac:dyDescent="0.2">
      <c r="A33498" t="s">
        <v>19264</v>
      </c>
      <c r="B33498" s="1">
        <v>44413</v>
      </c>
      <c r="C33498">
        <v>44.95</v>
      </c>
    </row>
    <row r="33499" spans="1:3" x14ac:dyDescent="0.2">
      <c r="A33499" t="s">
        <v>176</v>
      </c>
      <c r="B33499" s="1">
        <v>44413</v>
      </c>
      <c r="C33499">
        <v>1786.5</v>
      </c>
    </row>
    <row r="33500" spans="1:3" x14ac:dyDescent="0.2">
      <c r="A33500" t="s">
        <v>29</v>
      </c>
      <c r="B33500" s="1">
        <v>44413</v>
      </c>
      <c r="C33500">
        <v>714.99</v>
      </c>
    </row>
    <row r="33501" spans="1:3" x14ac:dyDescent="0.2">
      <c r="A33501" t="s">
        <v>79</v>
      </c>
      <c r="B33501" s="1">
        <v>44413</v>
      </c>
      <c r="C33501">
        <v>15.45</v>
      </c>
    </row>
    <row r="33502" spans="1:3" x14ac:dyDescent="0.2">
      <c r="A33502" t="s">
        <v>79</v>
      </c>
      <c r="B33502" s="1">
        <v>44413</v>
      </c>
      <c r="C33502">
        <v>28.02</v>
      </c>
    </row>
    <row r="33503" spans="1:3" x14ac:dyDescent="0.2">
      <c r="A33503" t="s">
        <v>79</v>
      </c>
      <c r="B33503" s="1">
        <v>44413</v>
      </c>
      <c r="C33503">
        <v>55.59</v>
      </c>
    </row>
    <row r="33504" spans="1:3" x14ac:dyDescent="0.2">
      <c r="A33504" t="s">
        <v>19265</v>
      </c>
      <c r="B33504" s="1">
        <v>44413</v>
      </c>
      <c r="C33504">
        <v>47.45</v>
      </c>
    </row>
    <row r="33505" spans="1:3" x14ac:dyDescent="0.2">
      <c r="A33505" t="s">
        <v>5955</v>
      </c>
      <c r="B33505" s="1">
        <v>44413</v>
      </c>
      <c r="C33505">
        <v>644.29</v>
      </c>
    </row>
    <row r="33506" spans="1:3" x14ac:dyDescent="0.2">
      <c r="A33506" t="s">
        <v>5955</v>
      </c>
      <c r="B33506" s="1">
        <v>44413</v>
      </c>
      <c r="C33506">
        <v>209.35</v>
      </c>
    </row>
    <row r="33507" spans="1:3" x14ac:dyDescent="0.2">
      <c r="A33507" t="s">
        <v>29</v>
      </c>
      <c r="B33507" s="1">
        <v>44413</v>
      </c>
      <c r="C33507">
        <v>992.4</v>
      </c>
    </row>
    <row r="33508" spans="1:3" x14ac:dyDescent="0.2">
      <c r="A33508" t="s">
        <v>19266</v>
      </c>
      <c r="B33508" s="1">
        <v>44413</v>
      </c>
      <c r="C33508">
        <v>12.99</v>
      </c>
    </row>
    <row r="33509" spans="1:3" x14ac:dyDescent="0.2">
      <c r="A33509" t="s">
        <v>6139</v>
      </c>
      <c r="B33509" s="1">
        <v>44413</v>
      </c>
      <c r="C33509">
        <v>326.3</v>
      </c>
    </row>
    <row r="33510" spans="1:3" x14ac:dyDescent="0.2">
      <c r="A33510" t="s">
        <v>16242</v>
      </c>
      <c r="B33510" s="1">
        <v>44413</v>
      </c>
      <c r="C33510">
        <v>94.4</v>
      </c>
    </row>
    <row r="33511" spans="1:3" x14ac:dyDescent="0.2">
      <c r="A33511" t="s">
        <v>19267</v>
      </c>
      <c r="B33511" s="1">
        <v>44413</v>
      </c>
      <c r="C33511">
        <v>52.95</v>
      </c>
    </row>
    <row r="33512" spans="1:3" x14ac:dyDescent="0.2">
      <c r="A33512" t="s">
        <v>286</v>
      </c>
      <c r="B33512" s="1">
        <v>44413</v>
      </c>
      <c r="C33512">
        <v>756.6</v>
      </c>
    </row>
    <row r="33513" spans="1:3" x14ac:dyDescent="0.2">
      <c r="A33513" t="s">
        <v>46</v>
      </c>
      <c r="B33513" s="1">
        <v>44413</v>
      </c>
      <c r="C33513">
        <v>67.77</v>
      </c>
    </row>
    <row r="33514" spans="1:3" x14ac:dyDescent="0.2">
      <c r="A33514" t="s">
        <v>38</v>
      </c>
      <c r="B33514" s="1">
        <v>44413</v>
      </c>
      <c r="C33514">
        <v>116.51</v>
      </c>
    </row>
    <row r="33515" spans="1:3" x14ac:dyDescent="0.2">
      <c r="A33515" t="s">
        <v>19268</v>
      </c>
      <c r="B33515" s="1">
        <v>44413</v>
      </c>
      <c r="C33515">
        <v>15.9</v>
      </c>
    </row>
    <row r="33516" spans="1:3" x14ac:dyDescent="0.2">
      <c r="A33516" t="s">
        <v>257</v>
      </c>
      <c r="B33516" s="1">
        <v>44413</v>
      </c>
      <c r="C33516">
        <v>1605.91</v>
      </c>
    </row>
    <row r="33517" spans="1:3" x14ac:dyDescent="0.2">
      <c r="A33517" t="s">
        <v>4880</v>
      </c>
      <c r="B33517" s="1">
        <v>44413</v>
      </c>
      <c r="C33517">
        <v>77.400000000000006</v>
      </c>
    </row>
    <row r="33518" spans="1:3" x14ac:dyDescent="0.2">
      <c r="A33518" t="s">
        <v>46</v>
      </c>
      <c r="B33518" s="1">
        <v>44413</v>
      </c>
      <c r="C33518">
        <v>96</v>
      </c>
    </row>
    <row r="33519" spans="1:3" x14ac:dyDescent="0.2">
      <c r="A33519" t="s">
        <v>83</v>
      </c>
      <c r="B33519" s="1">
        <v>44413</v>
      </c>
      <c r="C33519">
        <v>334.21</v>
      </c>
    </row>
    <row r="33520" spans="1:3" x14ac:dyDescent="0.2">
      <c r="A33520" t="s">
        <v>19269</v>
      </c>
      <c r="B33520" s="1">
        <v>44413</v>
      </c>
      <c r="C33520">
        <v>164.5</v>
      </c>
    </row>
    <row r="33521" spans="1:3" x14ac:dyDescent="0.2">
      <c r="A33521" t="s">
        <v>119</v>
      </c>
      <c r="B33521" s="1">
        <v>44413</v>
      </c>
      <c r="C33521">
        <v>285.93</v>
      </c>
    </row>
    <row r="33522" spans="1:3" x14ac:dyDescent="0.2">
      <c r="A33522" t="s">
        <v>19270</v>
      </c>
      <c r="B33522" s="1">
        <v>44413</v>
      </c>
      <c r="C33522">
        <v>44.9</v>
      </c>
    </row>
    <row r="33523" spans="1:3" x14ac:dyDescent="0.2">
      <c r="A33523" t="s">
        <v>734</v>
      </c>
      <c r="B33523" s="1">
        <v>44413</v>
      </c>
      <c r="C33523">
        <v>93.7</v>
      </c>
    </row>
    <row r="33524" spans="1:3" x14ac:dyDescent="0.2">
      <c r="A33524" t="s">
        <v>18776</v>
      </c>
      <c r="B33524" s="1">
        <v>44413</v>
      </c>
      <c r="C33524">
        <v>115.75</v>
      </c>
    </row>
    <row r="33525" spans="1:3" x14ac:dyDescent="0.2">
      <c r="A33525" t="s">
        <v>14</v>
      </c>
      <c r="B33525" s="1">
        <v>44413</v>
      </c>
      <c r="C33525">
        <v>476.57</v>
      </c>
    </row>
    <row r="33526" spans="1:3" x14ac:dyDescent="0.2">
      <c r="A33526" t="s">
        <v>12</v>
      </c>
      <c r="B33526" s="1">
        <v>44413</v>
      </c>
      <c r="C33526">
        <v>231.39</v>
      </c>
    </row>
    <row r="33527" spans="1:3" x14ac:dyDescent="0.2">
      <c r="A33527" t="s">
        <v>6942</v>
      </c>
      <c r="B33527" s="1">
        <v>44414</v>
      </c>
      <c r="C33527">
        <v>107.85</v>
      </c>
    </row>
    <row r="33528" spans="1:3" x14ac:dyDescent="0.2">
      <c r="A33528" t="s">
        <v>11690</v>
      </c>
      <c r="B33528" s="1">
        <v>44414</v>
      </c>
      <c r="C33528">
        <v>199</v>
      </c>
    </row>
    <row r="33529" spans="1:3" x14ac:dyDescent="0.2">
      <c r="A33529" t="s">
        <v>19230</v>
      </c>
      <c r="B33529" s="1">
        <v>44414</v>
      </c>
      <c r="C33529">
        <v>34.9</v>
      </c>
    </row>
    <row r="33530" spans="1:3" x14ac:dyDescent="0.2">
      <c r="A33530" t="s">
        <v>18589</v>
      </c>
      <c r="B33530" s="1">
        <v>44414</v>
      </c>
      <c r="C33530">
        <v>135</v>
      </c>
    </row>
    <row r="33531" spans="1:3" x14ac:dyDescent="0.2">
      <c r="A33531" t="s">
        <v>19231</v>
      </c>
      <c r="B33531" s="1">
        <v>44414</v>
      </c>
      <c r="C33531">
        <v>44.95</v>
      </c>
    </row>
    <row r="33532" spans="1:3" x14ac:dyDescent="0.2">
      <c r="A33532" t="s">
        <v>19232</v>
      </c>
      <c r="B33532" s="1">
        <v>44414</v>
      </c>
      <c r="C33532">
        <v>31.95</v>
      </c>
    </row>
    <row r="33533" spans="1:3" x14ac:dyDescent="0.2">
      <c r="A33533" t="s">
        <v>4167</v>
      </c>
      <c r="B33533" s="1">
        <v>44414</v>
      </c>
      <c r="C33533">
        <v>23.85</v>
      </c>
    </row>
    <row r="33534" spans="1:3" x14ac:dyDescent="0.2">
      <c r="A33534" t="s">
        <v>19233</v>
      </c>
      <c r="B33534" s="1">
        <v>44414</v>
      </c>
      <c r="C33534">
        <v>137.85</v>
      </c>
    </row>
    <row r="33535" spans="1:3" x14ac:dyDescent="0.2">
      <c r="A33535" t="s">
        <v>15748</v>
      </c>
      <c r="B33535" s="1">
        <v>44414</v>
      </c>
      <c r="C33535">
        <v>44.95</v>
      </c>
    </row>
    <row r="33536" spans="1:3" x14ac:dyDescent="0.2">
      <c r="A33536" t="s">
        <v>19234</v>
      </c>
      <c r="B33536" s="1">
        <v>44414</v>
      </c>
      <c r="C33536">
        <v>32.950000000000003</v>
      </c>
    </row>
    <row r="33537" spans="1:3" x14ac:dyDescent="0.2">
      <c r="A33537" t="s">
        <v>19235</v>
      </c>
      <c r="B33537" s="1">
        <v>44414</v>
      </c>
      <c r="C33537">
        <v>84.95</v>
      </c>
    </row>
    <row r="33538" spans="1:3" x14ac:dyDescent="0.2">
      <c r="A33538" t="s">
        <v>1770</v>
      </c>
      <c r="B33538" s="1">
        <v>44414</v>
      </c>
      <c r="C33538">
        <v>110.8</v>
      </c>
    </row>
    <row r="33539" spans="1:3" x14ac:dyDescent="0.2">
      <c r="A33539" t="s">
        <v>15481</v>
      </c>
      <c r="B33539" s="1">
        <v>44414</v>
      </c>
      <c r="C33539">
        <v>224.75</v>
      </c>
    </row>
    <row r="33540" spans="1:3" x14ac:dyDescent="0.2">
      <c r="A33540" t="s">
        <v>19236</v>
      </c>
      <c r="B33540" s="1">
        <v>44414</v>
      </c>
      <c r="C33540">
        <v>29.95</v>
      </c>
    </row>
    <row r="33541" spans="1:3" x14ac:dyDescent="0.2">
      <c r="A33541" t="s">
        <v>6726</v>
      </c>
      <c r="B33541" s="1">
        <v>44414</v>
      </c>
      <c r="C33541">
        <v>35.799999999999997</v>
      </c>
    </row>
    <row r="33542" spans="1:3" x14ac:dyDescent="0.2">
      <c r="A33542" t="s">
        <v>14388</v>
      </c>
      <c r="B33542" s="1">
        <v>44414</v>
      </c>
      <c r="C33542">
        <v>540</v>
      </c>
    </row>
    <row r="33543" spans="1:3" x14ac:dyDescent="0.2">
      <c r="A33543" t="s">
        <v>10473</v>
      </c>
      <c r="B33543" s="1">
        <v>44414</v>
      </c>
      <c r="C33543">
        <v>218.9</v>
      </c>
    </row>
    <row r="33544" spans="1:3" x14ac:dyDescent="0.2">
      <c r="A33544" t="s">
        <v>19237</v>
      </c>
      <c r="B33544" s="1">
        <v>44414</v>
      </c>
      <c r="C33544">
        <v>39.450000000000003</v>
      </c>
    </row>
    <row r="33545" spans="1:3" x14ac:dyDescent="0.2">
      <c r="A33545" t="s">
        <v>3396</v>
      </c>
      <c r="B33545" s="1">
        <v>44414</v>
      </c>
      <c r="C33545">
        <v>47.45</v>
      </c>
    </row>
    <row r="33546" spans="1:3" x14ac:dyDescent="0.2">
      <c r="A33546" t="s">
        <v>379</v>
      </c>
      <c r="B33546" s="1">
        <v>44414</v>
      </c>
      <c r="C33546">
        <v>682</v>
      </c>
    </row>
    <row r="33547" spans="1:3" x14ac:dyDescent="0.2">
      <c r="A33547" t="s">
        <v>18893</v>
      </c>
      <c r="B33547" s="1">
        <v>44414</v>
      </c>
      <c r="C33547">
        <v>155.9</v>
      </c>
    </row>
    <row r="33548" spans="1:3" x14ac:dyDescent="0.2">
      <c r="A33548" t="s">
        <v>79</v>
      </c>
      <c r="B33548" s="1">
        <v>44414</v>
      </c>
      <c r="C33548">
        <v>48.09</v>
      </c>
    </row>
    <row r="33549" spans="1:3" x14ac:dyDescent="0.2">
      <c r="A33549" t="s">
        <v>79</v>
      </c>
      <c r="B33549" s="1">
        <v>44414</v>
      </c>
      <c r="C33549">
        <v>28.02</v>
      </c>
    </row>
    <row r="33550" spans="1:3" x14ac:dyDescent="0.2">
      <c r="A33550" t="s">
        <v>79</v>
      </c>
      <c r="B33550" s="1">
        <v>44414</v>
      </c>
      <c r="C33550">
        <v>28.02</v>
      </c>
    </row>
    <row r="33551" spans="1:3" x14ac:dyDescent="0.2">
      <c r="A33551" t="s">
        <v>19238</v>
      </c>
      <c r="B33551" s="1">
        <v>44414</v>
      </c>
      <c r="C33551">
        <v>32.9</v>
      </c>
    </row>
    <row r="33552" spans="1:3" x14ac:dyDescent="0.2">
      <c r="A33552" t="s">
        <v>46</v>
      </c>
      <c r="B33552" s="1">
        <v>44414</v>
      </c>
      <c r="C33552">
        <v>296.7</v>
      </c>
    </row>
    <row r="33553" spans="1:3" x14ac:dyDescent="0.2">
      <c r="A33553" t="s">
        <v>16574</v>
      </c>
      <c r="B33553" s="1">
        <v>44414</v>
      </c>
      <c r="C33553">
        <v>70.45</v>
      </c>
    </row>
    <row r="33554" spans="1:3" x14ac:dyDescent="0.2">
      <c r="A33554" t="s">
        <v>19239</v>
      </c>
      <c r="B33554" s="1">
        <v>44414</v>
      </c>
      <c r="C33554">
        <v>47.45</v>
      </c>
    </row>
    <row r="33555" spans="1:3" x14ac:dyDescent="0.2">
      <c r="A33555" t="s">
        <v>19240</v>
      </c>
      <c r="B33555" s="1">
        <v>44414</v>
      </c>
      <c r="C33555">
        <v>47.9</v>
      </c>
    </row>
    <row r="33556" spans="1:3" x14ac:dyDescent="0.2">
      <c r="A33556" t="s">
        <v>479</v>
      </c>
      <c r="B33556" s="1">
        <v>44414</v>
      </c>
      <c r="C33556">
        <v>63.6</v>
      </c>
    </row>
    <row r="33557" spans="1:3" x14ac:dyDescent="0.2">
      <c r="A33557" t="s">
        <v>19241</v>
      </c>
      <c r="B33557" s="1">
        <v>44414</v>
      </c>
      <c r="C33557">
        <v>26.45</v>
      </c>
    </row>
    <row r="33558" spans="1:3" x14ac:dyDescent="0.2">
      <c r="A33558" t="s">
        <v>9818</v>
      </c>
      <c r="B33558" s="1">
        <v>44414</v>
      </c>
      <c r="C33558">
        <v>500.03</v>
      </c>
    </row>
    <row r="33559" spans="1:3" x14ac:dyDescent="0.2">
      <c r="A33559" t="s">
        <v>12</v>
      </c>
      <c r="B33559" s="1">
        <v>44414</v>
      </c>
      <c r="C33559">
        <v>214.66</v>
      </c>
    </row>
    <row r="33560" spans="1:3" x14ac:dyDescent="0.2">
      <c r="A33560" t="s">
        <v>40</v>
      </c>
      <c r="B33560" s="1">
        <v>44414</v>
      </c>
      <c r="C33560">
        <v>951.66</v>
      </c>
    </row>
    <row r="33561" spans="1:3" x14ac:dyDescent="0.2">
      <c r="A33561" t="s">
        <v>1004</v>
      </c>
      <c r="B33561" s="1">
        <v>44414</v>
      </c>
      <c r="C33561">
        <v>367.14</v>
      </c>
    </row>
    <row r="33562" spans="1:3" x14ac:dyDescent="0.2">
      <c r="A33562" t="s">
        <v>1004</v>
      </c>
      <c r="B33562" s="1">
        <v>44414</v>
      </c>
      <c r="C33562">
        <v>307.41000000000003</v>
      </c>
    </row>
    <row r="33563" spans="1:3" x14ac:dyDescent="0.2">
      <c r="A33563" t="s">
        <v>767</v>
      </c>
      <c r="B33563" s="1">
        <v>44414</v>
      </c>
      <c r="C33563">
        <v>133.71</v>
      </c>
    </row>
    <row r="33564" spans="1:3" x14ac:dyDescent="0.2">
      <c r="A33564" t="s">
        <v>612</v>
      </c>
      <c r="B33564" s="1">
        <v>44414</v>
      </c>
      <c r="C33564">
        <v>859.74</v>
      </c>
    </row>
    <row r="33565" spans="1:3" x14ac:dyDescent="0.2">
      <c r="A33565" t="s">
        <v>612</v>
      </c>
      <c r="B33565" s="1">
        <v>44414</v>
      </c>
      <c r="C33565">
        <v>116.94</v>
      </c>
    </row>
    <row r="33566" spans="1:3" x14ac:dyDescent="0.2">
      <c r="A33566" t="s">
        <v>15706</v>
      </c>
      <c r="B33566" s="1">
        <v>44414</v>
      </c>
      <c r="C33566">
        <v>30.9</v>
      </c>
    </row>
    <row r="33567" spans="1:3" x14ac:dyDescent="0.2">
      <c r="A33567" t="s">
        <v>15706</v>
      </c>
      <c r="B33567" s="1">
        <v>44414</v>
      </c>
      <c r="C33567">
        <v>314.88</v>
      </c>
    </row>
    <row r="33568" spans="1:3" x14ac:dyDescent="0.2">
      <c r="A33568" t="s">
        <v>346</v>
      </c>
      <c r="B33568" s="1">
        <v>44414</v>
      </c>
      <c r="C33568">
        <v>303.22000000000003</v>
      </c>
    </row>
    <row r="33569" spans="1:3" x14ac:dyDescent="0.2">
      <c r="A33569" t="s">
        <v>346</v>
      </c>
      <c r="B33569" s="1">
        <v>44414</v>
      </c>
      <c r="C33569">
        <v>274.81</v>
      </c>
    </row>
    <row r="33570" spans="1:3" x14ac:dyDescent="0.2">
      <c r="A33570" t="s">
        <v>19242</v>
      </c>
      <c r="B33570" s="1">
        <v>44414</v>
      </c>
      <c r="C33570">
        <v>226.35</v>
      </c>
    </row>
    <row r="33571" spans="1:3" x14ac:dyDescent="0.2">
      <c r="A33571" t="s">
        <v>1524</v>
      </c>
      <c r="B33571" s="1">
        <v>44414</v>
      </c>
      <c r="C33571">
        <v>58.65</v>
      </c>
    </row>
    <row r="33572" spans="1:3" x14ac:dyDescent="0.2">
      <c r="A33572" t="s">
        <v>18593</v>
      </c>
      <c r="B33572" s="1">
        <v>44414</v>
      </c>
      <c r="C33572">
        <v>89.25</v>
      </c>
    </row>
    <row r="33573" spans="1:3" x14ac:dyDescent="0.2">
      <c r="A33573" t="s">
        <v>19243</v>
      </c>
      <c r="B33573" s="1">
        <v>44414</v>
      </c>
      <c r="C33573">
        <v>27.9</v>
      </c>
    </row>
    <row r="33574" spans="1:3" x14ac:dyDescent="0.2">
      <c r="A33574" t="s">
        <v>2290</v>
      </c>
      <c r="B33574" s="1">
        <v>44417</v>
      </c>
      <c r="C33574">
        <v>87.95</v>
      </c>
    </row>
    <row r="33575" spans="1:3" x14ac:dyDescent="0.2">
      <c r="A33575" t="s">
        <v>1995</v>
      </c>
      <c r="B33575" s="1">
        <v>44417</v>
      </c>
      <c r="C33575">
        <v>104.13</v>
      </c>
    </row>
    <row r="33576" spans="1:3" x14ac:dyDescent="0.2">
      <c r="A33576" t="s">
        <v>13236</v>
      </c>
      <c r="B33576" s="1">
        <v>44417</v>
      </c>
      <c r="C33576">
        <v>55.95</v>
      </c>
    </row>
    <row r="33577" spans="1:3" x14ac:dyDescent="0.2">
      <c r="A33577" t="s">
        <v>14689</v>
      </c>
      <c r="B33577" s="1">
        <v>44417</v>
      </c>
      <c r="C33577">
        <v>235.8</v>
      </c>
    </row>
    <row r="33578" spans="1:3" x14ac:dyDescent="0.2">
      <c r="A33578" t="s">
        <v>32</v>
      </c>
      <c r="B33578" s="1">
        <v>44417</v>
      </c>
      <c r="C33578">
        <v>2123.85</v>
      </c>
    </row>
    <row r="33579" spans="1:3" x14ac:dyDescent="0.2">
      <c r="A33579" t="s">
        <v>32</v>
      </c>
      <c r="B33579" s="1">
        <v>44417</v>
      </c>
      <c r="C33579">
        <v>979.23</v>
      </c>
    </row>
    <row r="33580" spans="1:3" x14ac:dyDescent="0.2">
      <c r="A33580" t="s">
        <v>1719</v>
      </c>
      <c r="B33580" s="1">
        <v>44417</v>
      </c>
      <c r="C33580">
        <v>437.7</v>
      </c>
    </row>
    <row r="33581" spans="1:3" x14ac:dyDescent="0.2">
      <c r="A33581" t="s">
        <v>64</v>
      </c>
      <c r="B33581" s="1">
        <v>44417</v>
      </c>
      <c r="C33581">
        <v>361.5</v>
      </c>
    </row>
    <row r="33582" spans="1:3" x14ac:dyDescent="0.2">
      <c r="A33582" t="s">
        <v>64</v>
      </c>
      <c r="B33582" s="1">
        <v>44417</v>
      </c>
      <c r="C33582">
        <v>807.43</v>
      </c>
    </row>
    <row r="33583" spans="1:3" x14ac:dyDescent="0.2">
      <c r="A33583" t="s">
        <v>19204</v>
      </c>
      <c r="B33583" s="1">
        <v>44417</v>
      </c>
      <c r="C33583">
        <v>516.89</v>
      </c>
    </row>
    <row r="33584" spans="1:3" x14ac:dyDescent="0.2">
      <c r="A33584" t="s">
        <v>122</v>
      </c>
      <c r="B33584" s="1">
        <v>44417</v>
      </c>
      <c r="C33584">
        <v>2084.4899999999998</v>
      </c>
    </row>
    <row r="33585" spans="1:3" x14ac:dyDescent="0.2">
      <c r="A33585" t="s">
        <v>1073</v>
      </c>
      <c r="B33585" s="1">
        <v>44417</v>
      </c>
      <c r="C33585">
        <v>47.45</v>
      </c>
    </row>
    <row r="33586" spans="1:3" x14ac:dyDescent="0.2">
      <c r="A33586" t="s">
        <v>19205</v>
      </c>
      <c r="B33586" s="1">
        <v>44417</v>
      </c>
      <c r="C33586">
        <v>62.95</v>
      </c>
    </row>
    <row r="33587" spans="1:3" x14ac:dyDescent="0.2">
      <c r="A33587" t="s">
        <v>253</v>
      </c>
      <c r="B33587" s="1">
        <v>44417</v>
      </c>
      <c r="C33587">
        <v>1383.08</v>
      </c>
    </row>
    <row r="33588" spans="1:3" x14ac:dyDescent="0.2">
      <c r="A33588" t="s">
        <v>19206</v>
      </c>
      <c r="B33588" s="1">
        <v>44417</v>
      </c>
      <c r="C33588">
        <v>44.9</v>
      </c>
    </row>
    <row r="33589" spans="1:3" x14ac:dyDescent="0.2">
      <c r="A33589" t="s">
        <v>11896</v>
      </c>
      <c r="B33589" s="1">
        <v>44417</v>
      </c>
      <c r="C33589">
        <v>246.9</v>
      </c>
    </row>
    <row r="33590" spans="1:3" x14ac:dyDescent="0.2">
      <c r="A33590" t="s">
        <v>19207</v>
      </c>
      <c r="B33590" s="1">
        <v>44417</v>
      </c>
      <c r="C33590">
        <v>21.95</v>
      </c>
    </row>
    <row r="33591" spans="1:3" x14ac:dyDescent="0.2">
      <c r="A33591" t="s">
        <v>19207</v>
      </c>
      <c r="B33591" s="1">
        <v>44417</v>
      </c>
      <c r="C33591">
        <v>251.4</v>
      </c>
    </row>
    <row r="33592" spans="1:3" x14ac:dyDescent="0.2">
      <c r="A33592" t="s">
        <v>11392</v>
      </c>
      <c r="B33592" s="1">
        <v>44417</v>
      </c>
      <c r="C33592">
        <v>56.5</v>
      </c>
    </row>
    <row r="33593" spans="1:3" x14ac:dyDescent="0.2">
      <c r="A33593" t="s">
        <v>19208</v>
      </c>
      <c r="B33593" s="1">
        <v>44417</v>
      </c>
      <c r="C33593">
        <v>82.85</v>
      </c>
    </row>
    <row r="33594" spans="1:3" x14ac:dyDescent="0.2">
      <c r="A33594" t="s">
        <v>13236</v>
      </c>
      <c r="B33594" s="1">
        <v>44417</v>
      </c>
      <c r="C33594">
        <v>152.94999999999999</v>
      </c>
    </row>
    <row r="33595" spans="1:3" x14ac:dyDescent="0.2">
      <c r="A33595" t="s">
        <v>709</v>
      </c>
      <c r="B33595" s="1">
        <v>44417</v>
      </c>
      <c r="C33595">
        <v>587.16999999999996</v>
      </c>
    </row>
    <row r="33596" spans="1:3" x14ac:dyDescent="0.2">
      <c r="A33596" t="s">
        <v>79</v>
      </c>
      <c r="B33596" s="1">
        <v>44417</v>
      </c>
      <c r="C33596">
        <v>28.02</v>
      </c>
    </row>
    <row r="33597" spans="1:3" x14ac:dyDescent="0.2">
      <c r="A33597" t="s">
        <v>79</v>
      </c>
      <c r="B33597" s="1">
        <v>44417</v>
      </c>
      <c r="C33597">
        <v>28.02</v>
      </c>
    </row>
    <row r="33598" spans="1:3" x14ac:dyDescent="0.2">
      <c r="A33598" t="s">
        <v>79</v>
      </c>
      <c r="B33598" s="1">
        <v>44417</v>
      </c>
      <c r="C33598">
        <v>28.02</v>
      </c>
    </row>
    <row r="33599" spans="1:3" x14ac:dyDescent="0.2">
      <c r="A33599" t="s">
        <v>79</v>
      </c>
      <c r="B33599" s="1">
        <v>44417</v>
      </c>
      <c r="C33599">
        <v>88.23</v>
      </c>
    </row>
    <row r="33600" spans="1:3" x14ac:dyDescent="0.2">
      <c r="A33600" t="s">
        <v>383</v>
      </c>
      <c r="B33600" s="1">
        <v>44417</v>
      </c>
      <c r="C33600">
        <v>135.97999999999999</v>
      </c>
    </row>
    <row r="33601" spans="1:3" x14ac:dyDescent="0.2">
      <c r="A33601" t="s">
        <v>19209</v>
      </c>
      <c r="B33601" s="1">
        <v>44417</v>
      </c>
      <c r="C33601">
        <v>8.99</v>
      </c>
    </row>
    <row r="33602" spans="1:3" x14ac:dyDescent="0.2">
      <c r="A33602" t="s">
        <v>19210</v>
      </c>
      <c r="B33602" s="1">
        <v>44417</v>
      </c>
      <c r="C33602">
        <v>9.15</v>
      </c>
    </row>
    <row r="33603" spans="1:3" x14ac:dyDescent="0.2">
      <c r="A33603" t="s">
        <v>19211</v>
      </c>
      <c r="B33603" s="1">
        <v>44417</v>
      </c>
      <c r="C33603">
        <v>9.15</v>
      </c>
    </row>
    <row r="33604" spans="1:3" x14ac:dyDescent="0.2">
      <c r="A33604" t="s">
        <v>19212</v>
      </c>
      <c r="B33604" s="1">
        <v>44417</v>
      </c>
      <c r="C33604">
        <v>4.99</v>
      </c>
    </row>
    <row r="33605" spans="1:3" x14ac:dyDescent="0.2">
      <c r="A33605" t="s">
        <v>1004</v>
      </c>
      <c r="B33605" s="1">
        <v>44417</v>
      </c>
      <c r="C33605">
        <v>517.01</v>
      </c>
    </row>
    <row r="33606" spans="1:3" x14ac:dyDescent="0.2">
      <c r="A33606" t="s">
        <v>6139</v>
      </c>
      <c r="B33606" s="1">
        <v>44417</v>
      </c>
      <c r="C33606">
        <v>496.13</v>
      </c>
    </row>
    <row r="33607" spans="1:3" x14ac:dyDescent="0.2">
      <c r="A33607" t="s">
        <v>46</v>
      </c>
      <c r="B33607" s="1">
        <v>44417</v>
      </c>
      <c r="C33607">
        <v>1440.64</v>
      </c>
    </row>
    <row r="33608" spans="1:3" x14ac:dyDescent="0.2">
      <c r="A33608" t="s">
        <v>597</v>
      </c>
      <c r="B33608" s="1">
        <v>44417</v>
      </c>
      <c r="C33608">
        <v>1173.8399999999999</v>
      </c>
    </row>
    <row r="33609" spans="1:3" x14ac:dyDescent="0.2">
      <c r="A33609" t="s">
        <v>46</v>
      </c>
      <c r="B33609" s="1">
        <v>44417</v>
      </c>
      <c r="C33609">
        <v>304.62</v>
      </c>
    </row>
    <row r="33610" spans="1:3" x14ac:dyDescent="0.2">
      <c r="A33610" t="s">
        <v>17120</v>
      </c>
      <c r="B33610" s="1">
        <v>44417</v>
      </c>
      <c r="C33610">
        <v>59.9</v>
      </c>
    </row>
    <row r="33611" spans="1:3" x14ac:dyDescent="0.2">
      <c r="A33611" t="s">
        <v>148</v>
      </c>
      <c r="B33611" s="1">
        <v>44417</v>
      </c>
      <c r="C33611">
        <v>382.46</v>
      </c>
    </row>
    <row r="33612" spans="1:3" x14ac:dyDescent="0.2">
      <c r="A33612" t="s">
        <v>3</v>
      </c>
      <c r="B33612" s="1">
        <v>44417</v>
      </c>
      <c r="C33612">
        <v>135</v>
      </c>
    </row>
    <row r="33613" spans="1:3" x14ac:dyDescent="0.2">
      <c r="A33613" t="s">
        <v>14</v>
      </c>
      <c r="B33613" s="1">
        <v>44417</v>
      </c>
      <c r="C33613">
        <v>656.28</v>
      </c>
    </row>
    <row r="33614" spans="1:3" x14ac:dyDescent="0.2">
      <c r="A33614" t="s">
        <v>17130</v>
      </c>
      <c r="B33614" s="1">
        <v>44417</v>
      </c>
      <c r="C33614">
        <v>67.45</v>
      </c>
    </row>
    <row r="33615" spans="1:3" x14ac:dyDescent="0.2">
      <c r="A33615" t="s">
        <v>19213</v>
      </c>
      <c r="B33615" s="1">
        <v>44417</v>
      </c>
      <c r="C33615">
        <v>153.94999999999999</v>
      </c>
    </row>
    <row r="33616" spans="1:3" x14ac:dyDescent="0.2">
      <c r="A33616" t="s">
        <v>19214</v>
      </c>
      <c r="B33616" s="1">
        <v>44417</v>
      </c>
      <c r="C33616">
        <v>73.900000000000006</v>
      </c>
    </row>
    <row r="33617" spans="1:3" x14ac:dyDescent="0.2">
      <c r="A33617" t="s">
        <v>19215</v>
      </c>
      <c r="B33617" s="1">
        <v>44417</v>
      </c>
      <c r="C33617">
        <v>70.45</v>
      </c>
    </row>
    <row r="33618" spans="1:3" x14ac:dyDescent="0.2">
      <c r="A33618" t="s">
        <v>19216</v>
      </c>
      <c r="B33618" s="1">
        <v>44417</v>
      </c>
      <c r="C33618">
        <v>101.6</v>
      </c>
    </row>
    <row r="33619" spans="1:3" x14ac:dyDescent="0.2">
      <c r="A33619" t="s">
        <v>19217</v>
      </c>
      <c r="B33619" s="1">
        <v>44417</v>
      </c>
      <c r="C33619">
        <v>86.95</v>
      </c>
    </row>
    <row r="33620" spans="1:3" x14ac:dyDescent="0.2">
      <c r="A33620" t="s">
        <v>18982</v>
      </c>
      <c r="B33620" s="1">
        <v>44417</v>
      </c>
      <c r="C33620">
        <v>103.1</v>
      </c>
    </row>
    <row r="33621" spans="1:3" x14ac:dyDescent="0.2">
      <c r="A33621" t="s">
        <v>19218</v>
      </c>
      <c r="B33621" s="1">
        <v>44417</v>
      </c>
      <c r="C33621">
        <v>96.85</v>
      </c>
    </row>
    <row r="33622" spans="1:3" x14ac:dyDescent="0.2">
      <c r="A33622" t="s">
        <v>19219</v>
      </c>
      <c r="B33622" s="1">
        <v>44417</v>
      </c>
      <c r="C33622">
        <v>70.45</v>
      </c>
    </row>
    <row r="33623" spans="1:3" x14ac:dyDescent="0.2">
      <c r="A33623" t="s">
        <v>19220</v>
      </c>
      <c r="B33623" s="1">
        <v>44417</v>
      </c>
      <c r="C33623">
        <v>37.9</v>
      </c>
    </row>
    <row r="33624" spans="1:3" x14ac:dyDescent="0.2">
      <c r="A33624" t="s">
        <v>19221</v>
      </c>
      <c r="B33624" s="1">
        <v>44417</v>
      </c>
      <c r="C33624">
        <v>54.2</v>
      </c>
    </row>
    <row r="33625" spans="1:3" x14ac:dyDescent="0.2">
      <c r="A33625" t="s">
        <v>19222</v>
      </c>
      <c r="B33625" s="1">
        <v>44417</v>
      </c>
      <c r="C33625">
        <v>54.2</v>
      </c>
    </row>
    <row r="33626" spans="1:3" x14ac:dyDescent="0.2">
      <c r="A33626" t="s">
        <v>19090</v>
      </c>
      <c r="B33626" s="1">
        <v>44417</v>
      </c>
      <c r="C33626">
        <v>57.9</v>
      </c>
    </row>
    <row r="33627" spans="1:3" x14ac:dyDescent="0.2">
      <c r="A33627" t="s">
        <v>19223</v>
      </c>
      <c r="B33627" s="1">
        <v>44417</v>
      </c>
      <c r="C33627">
        <v>50.95</v>
      </c>
    </row>
    <row r="33628" spans="1:3" x14ac:dyDescent="0.2">
      <c r="A33628" t="s">
        <v>19224</v>
      </c>
      <c r="B33628" s="1">
        <v>44417</v>
      </c>
      <c r="C33628">
        <v>47.45</v>
      </c>
    </row>
    <row r="33629" spans="1:3" x14ac:dyDescent="0.2">
      <c r="A33629" t="s">
        <v>19225</v>
      </c>
      <c r="B33629" s="1">
        <v>44417</v>
      </c>
      <c r="C33629">
        <v>86.95</v>
      </c>
    </row>
    <row r="33630" spans="1:3" x14ac:dyDescent="0.2">
      <c r="A33630" t="s">
        <v>19226</v>
      </c>
      <c r="B33630" s="1">
        <v>44417</v>
      </c>
      <c r="C33630">
        <v>62.9</v>
      </c>
    </row>
    <row r="33631" spans="1:3" x14ac:dyDescent="0.2">
      <c r="A33631" t="s">
        <v>13098</v>
      </c>
      <c r="B33631" s="1">
        <v>44417</v>
      </c>
      <c r="C33631">
        <v>99.75</v>
      </c>
    </row>
    <row r="33632" spans="1:3" x14ac:dyDescent="0.2">
      <c r="A33632" t="s">
        <v>19227</v>
      </c>
      <c r="B33632" s="1">
        <v>44417</v>
      </c>
      <c r="C33632">
        <v>82.85</v>
      </c>
    </row>
    <row r="33633" spans="1:3" x14ac:dyDescent="0.2">
      <c r="A33633" t="s">
        <v>10678</v>
      </c>
      <c r="B33633" s="1">
        <v>44417</v>
      </c>
      <c r="C33633">
        <v>61.65</v>
      </c>
    </row>
    <row r="33634" spans="1:3" x14ac:dyDescent="0.2">
      <c r="A33634" t="s">
        <v>10727</v>
      </c>
      <c r="B33634" s="1">
        <v>44417</v>
      </c>
      <c r="C33634">
        <v>187.55</v>
      </c>
    </row>
    <row r="33635" spans="1:3" x14ac:dyDescent="0.2">
      <c r="A33635" t="s">
        <v>19228</v>
      </c>
      <c r="B33635" s="1">
        <v>44417</v>
      </c>
      <c r="C33635">
        <v>187.9</v>
      </c>
    </row>
    <row r="33636" spans="1:3" x14ac:dyDescent="0.2">
      <c r="A33636" t="s">
        <v>19229</v>
      </c>
      <c r="B33636" s="1">
        <v>44417</v>
      </c>
      <c r="C33636">
        <v>47.9</v>
      </c>
    </row>
    <row r="33637" spans="1:3" x14ac:dyDescent="0.2">
      <c r="A33637" t="s">
        <v>19119</v>
      </c>
      <c r="B33637" s="1">
        <v>44417</v>
      </c>
      <c r="C33637">
        <v>47.9</v>
      </c>
    </row>
    <row r="33638" spans="1:3" x14ac:dyDescent="0.2">
      <c r="A33638" t="s">
        <v>171</v>
      </c>
      <c r="B33638" s="1">
        <v>44417</v>
      </c>
      <c r="C33638">
        <v>29.85</v>
      </c>
    </row>
    <row r="33639" spans="1:3" x14ac:dyDescent="0.2">
      <c r="A33639" t="s">
        <v>171</v>
      </c>
      <c r="B33639" s="1">
        <v>44417</v>
      </c>
      <c r="C33639">
        <v>536.35</v>
      </c>
    </row>
    <row r="33640" spans="1:3" x14ac:dyDescent="0.2">
      <c r="A33640" t="s">
        <v>12</v>
      </c>
      <c r="B33640" s="1">
        <v>44417</v>
      </c>
      <c r="C33640">
        <v>340.17</v>
      </c>
    </row>
    <row r="33641" spans="1:3" x14ac:dyDescent="0.2">
      <c r="A33641" t="s">
        <v>12</v>
      </c>
      <c r="B33641" s="1">
        <v>44417</v>
      </c>
      <c r="C33641">
        <v>52.25</v>
      </c>
    </row>
    <row r="33642" spans="1:3" x14ac:dyDescent="0.2">
      <c r="A33642" t="s">
        <v>12</v>
      </c>
      <c r="B33642" s="1">
        <v>44417</v>
      </c>
      <c r="C33642">
        <v>227.37</v>
      </c>
    </row>
    <row r="33643" spans="1:3" x14ac:dyDescent="0.2">
      <c r="A33643" t="s">
        <v>6139</v>
      </c>
      <c r="B33643" s="1">
        <v>44418</v>
      </c>
      <c r="C33643">
        <v>668.39</v>
      </c>
    </row>
    <row r="33644" spans="1:3" x14ac:dyDescent="0.2">
      <c r="A33644" t="s">
        <v>19188</v>
      </c>
      <c r="B33644" s="1">
        <v>44418</v>
      </c>
      <c r="C33644">
        <v>75.45</v>
      </c>
    </row>
    <row r="33645" spans="1:3" x14ac:dyDescent="0.2">
      <c r="A33645" t="s">
        <v>19189</v>
      </c>
      <c r="B33645" s="1">
        <v>44418</v>
      </c>
      <c r="C33645">
        <v>39.450000000000003</v>
      </c>
    </row>
    <row r="33646" spans="1:3" x14ac:dyDescent="0.2">
      <c r="A33646" t="s">
        <v>19190</v>
      </c>
      <c r="B33646" s="1">
        <v>44418</v>
      </c>
      <c r="C33646">
        <v>9.15</v>
      </c>
    </row>
    <row r="33647" spans="1:3" x14ac:dyDescent="0.2">
      <c r="A33647" t="s">
        <v>2434</v>
      </c>
      <c r="B33647" s="1">
        <v>44418</v>
      </c>
      <c r="C33647">
        <v>2844</v>
      </c>
    </row>
    <row r="33648" spans="1:3" x14ac:dyDescent="0.2">
      <c r="A33648" t="s">
        <v>232</v>
      </c>
      <c r="B33648" s="1">
        <v>44418</v>
      </c>
      <c r="C33648">
        <v>1069.02</v>
      </c>
    </row>
    <row r="33649" spans="1:3" x14ac:dyDescent="0.2">
      <c r="A33649" t="s">
        <v>396</v>
      </c>
      <c r="B33649" s="1">
        <v>44418</v>
      </c>
      <c r="C33649">
        <v>119.94</v>
      </c>
    </row>
    <row r="33650" spans="1:3" x14ac:dyDescent="0.2">
      <c r="A33650" t="s">
        <v>232</v>
      </c>
      <c r="B33650" s="1">
        <v>44418</v>
      </c>
      <c r="C33650">
        <v>233.37</v>
      </c>
    </row>
    <row r="33651" spans="1:3" x14ac:dyDescent="0.2">
      <c r="A33651" t="s">
        <v>16960</v>
      </c>
      <c r="B33651" s="1">
        <v>44418</v>
      </c>
      <c r="C33651">
        <v>8512.4500000000007</v>
      </c>
    </row>
    <row r="33652" spans="1:3" x14ac:dyDescent="0.2">
      <c r="A33652" t="s">
        <v>396</v>
      </c>
      <c r="B33652" s="1">
        <v>44418</v>
      </c>
      <c r="C33652">
        <v>203.3</v>
      </c>
    </row>
    <row r="33653" spans="1:3" x14ac:dyDescent="0.2">
      <c r="A33653" t="s">
        <v>16960</v>
      </c>
      <c r="B33653" s="1">
        <v>44418</v>
      </c>
      <c r="C33653">
        <v>154.68</v>
      </c>
    </row>
    <row r="33654" spans="1:3" x14ac:dyDescent="0.2">
      <c r="A33654" t="s">
        <v>122</v>
      </c>
      <c r="B33654" s="1">
        <v>44418</v>
      </c>
      <c r="C33654">
        <v>123.17</v>
      </c>
    </row>
    <row r="33655" spans="1:3" x14ac:dyDescent="0.2">
      <c r="A33655" t="s">
        <v>122</v>
      </c>
      <c r="B33655" s="1">
        <v>44418</v>
      </c>
      <c r="C33655">
        <v>547.34</v>
      </c>
    </row>
    <row r="33656" spans="1:3" x14ac:dyDescent="0.2">
      <c r="A33656" t="s">
        <v>1258</v>
      </c>
      <c r="B33656" s="1">
        <v>44418</v>
      </c>
      <c r="C33656">
        <v>38.57</v>
      </c>
    </row>
    <row r="33657" spans="1:3" x14ac:dyDescent="0.2">
      <c r="A33657" t="s">
        <v>19191</v>
      </c>
      <c r="B33657" s="1">
        <v>44418</v>
      </c>
      <c r="C33657">
        <v>119.85</v>
      </c>
    </row>
    <row r="33658" spans="1:3" x14ac:dyDescent="0.2">
      <c r="A33658" t="s">
        <v>19192</v>
      </c>
      <c r="B33658" s="1">
        <v>44418</v>
      </c>
      <c r="C33658">
        <v>47.9</v>
      </c>
    </row>
    <row r="33659" spans="1:3" x14ac:dyDescent="0.2">
      <c r="A33659" t="s">
        <v>19193</v>
      </c>
      <c r="B33659" s="1">
        <v>44418</v>
      </c>
      <c r="C33659">
        <v>85</v>
      </c>
    </row>
    <row r="33660" spans="1:3" x14ac:dyDescent="0.2">
      <c r="A33660" t="s">
        <v>19194</v>
      </c>
      <c r="B33660" s="1">
        <v>44418</v>
      </c>
      <c r="C33660">
        <v>75</v>
      </c>
    </row>
    <row r="33661" spans="1:3" x14ac:dyDescent="0.2">
      <c r="A33661" t="s">
        <v>751</v>
      </c>
      <c r="B33661" s="1">
        <v>44418</v>
      </c>
      <c r="C33661">
        <v>190.86</v>
      </c>
    </row>
    <row r="33662" spans="1:3" x14ac:dyDescent="0.2">
      <c r="A33662" t="s">
        <v>1258</v>
      </c>
      <c r="B33662" s="1">
        <v>44418</v>
      </c>
      <c r="C33662">
        <v>2684.24</v>
      </c>
    </row>
    <row r="33663" spans="1:3" x14ac:dyDescent="0.2">
      <c r="A33663" t="s">
        <v>79</v>
      </c>
      <c r="B33663" s="1">
        <v>44418</v>
      </c>
      <c r="C33663">
        <v>65.14</v>
      </c>
    </row>
    <row r="33664" spans="1:3" x14ac:dyDescent="0.2">
      <c r="A33664" t="s">
        <v>79</v>
      </c>
      <c r="B33664" s="1">
        <v>44418</v>
      </c>
      <c r="C33664">
        <v>28.02</v>
      </c>
    </row>
    <row r="33665" spans="1:3" x14ac:dyDescent="0.2">
      <c r="A33665" t="s">
        <v>79</v>
      </c>
      <c r="B33665" s="1">
        <v>44418</v>
      </c>
      <c r="C33665">
        <v>28.02</v>
      </c>
    </row>
    <row r="33666" spans="1:3" x14ac:dyDescent="0.2">
      <c r="A33666" t="s">
        <v>79</v>
      </c>
      <c r="B33666" s="1">
        <v>44418</v>
      </c>
      <c r="C33666">
        <v>28.02</v>
      </c>
    </row>
    <row r="33667" spans="1:3" x14ac:dyDescent="0.2">
      <c r="A33667" t="s">
        <v>79</v>
      </c>
      <c r="B33667" s="1">
        <v>44418</v>
      </c>
      <c r="C33667">
        <v>28.02</v>
      </c>
    </row>
    <row r="33668" spans="1:3" x14ac:dyDescent="0.2">
      <c r="A33668" t="s">
        <v>79</v>
      </c>
      <c r="B33668" s="1">
        <v>44418</v>
      </c>
      <c r="C33668">
        <v>48.09</v>
      </c>
    </row>
    <row r="33669" spans="1:3" x14ac:dyDescent="0.2">
      <c r="A33669" t="s">
        <v>79</v>
      </c>
      <c r="B33669" s="1">
        <v>44418</v>
      </c>
      <c r="C33669">
        <v>28.02</v>
      </c>
    </row>
    <row r="33670" spans="1:3" x14ac:dyDescent="0.2">
      <c r="A33670" t="s">
        <v>79</v>
      </c>
      <c r="B33670" s="1">
        <v>44418</v>
      </c>
      <c r="C33670">
        <v>48.09</v>
      </c>
    </row>
    <row r="33671" spans="1:3" x14ac:dyDescent="0.2">
      <c r="A33671" t="s">
        <v>374</v>
      </c>
      <c r="B33671" s="1">
        <v>44418</v>
      </c>
      <c r="C33671">
        <v>343.41</v>
      </c>
    </row>
    <row r="33672" spans="1:3" x14ac:dyDescent="0.2">
      <c r="A33672" t="s">
        <v>751</v>
      </c>
      <c r="B33672" s="1">
        <v>44418</v>
      </c>
      <c r="C33672">
        <v>388.92</v>
      </c>
    </row>
    <row r="33673" spans="1:3" x14ac:dyDescent="0.2">
      <c r="A33673" t="s">
        <v>18425</v>
      </c>
      <c r="B33673" s="1">
        <v>44418</v>
      </c>
      <c r="C33673">
        <v>390.42</v>
      </c>
    </row>
    <row r="33674" spans="1:3" x14ac:dyDescent="0.2">
      <c r="A33674" t="s">
        <v>374</v>
      </c>
      <c r="B33674" s="1">
        <v>44418</v>
      </c>
      <c r="C33674">
        <v>985.54</v>
      </c>
    </row>
    <row r="33675" spans="1:3" x14ac:dyDescent="0.2">
      <c r="A33675" t="s">
        <v>15624</v>
      </c>
      <c r="B33675" s="1">
        <v>44418</v>
      </c>
      <c r="C33675">
        <v>417.81</v>
      </c>
    </row>
    <row r="33676" spans="1:3" x14ac:dyDescent="0.2">
      <c r="A33676" t="s">
        <v>83</v>
      </c>
      <c r="B33676" s="1">
        <v>44418</v>
      </c>
      <c r="C33676">
        <v>548.17999999999995</v>
      </c>
    </row>
    <row r="33677" spans="1:3" x14ac:dyDescent="0.2">
      <c r="A33677" t="s">
        <v>257</v>
      </c>
      <c r="B33677" s="1">
        <v>44418</v>
      </c>
      <c r="C33677">
        <v>1805.69</v>
      </c>
    </row>
    <row r="33678" spans="1:3" x14ac:dyDescent="0.2">
      <c r="A33678" t="s">
        <v>753</v>
      </c>
      <c r="B33678" s="1">
        <v>44418</v>
      </c>
      <c r="C33678">
        <v>82.46</v>
      </c>
    </row>
    <row r="33679" spans="1:3" x14ac:dyDescent="0.2">
      <c r="A33679" t="s">
        <v>709</v>
      </c>
      <c r="B33679" s="1">
        <v>44418</v>
      </c>
      <c r="C33679">
        <v>12.48</v>
      </c>
    </row>
    <row r="33680" spans="1:3" x14ac:dyDescent="0.2">
      <c r="A33680" t="s">
        <v>8067</v>
      </c>
      <c r="B33680" s="1">
        <v>44418</v>
      </c>
      <c r="C33680">
        <v>889.75</v>
      </c>
    </row>
    <row r="33681" spans="1:3" x14ac:dyDescent="0.2">
      <c r="A33681" t="s">
        <v>12</v>
      </c>
      <c r="B33681" s="1">
        <v>44418</v>
      </c>
      <c r="C33681">
        <v>24.72</v>
      </c>
    </row>
    <row r="33682" spans="1:3" x14ac:dyDescent="0.2">
      <c r="A33682" t="s">
        <v>5162</v>
      </c>
      <c r="B33682" s="1">
        <v>44418</v>
      </c>
      <c r="C33682">
        <v>132.07</v>
      </c>
    </row>
    <row r="33683" spans="1:3" x14ac:dyDescent="0.2">
      <c r="A33683" t="s">
        <v>1090</v>
      </c>
      <c r="B33683" s="1">
        <v>44418</v>
      </c>
      <c r="C33683">
        <v>171.6</v>
      </c>
    </row>
    <row r="33684" spans="1:3" x14ac:dyDescent="0.2">
      <c r="A33684" t="s">
        <v>19168</v>
      </c>
      <c r="B33684" s="1">
        <v>44418</v>
      </c>
      <c r="C33684">
        <v>35.97</v>
      </c>
    </row>
    <row r="33685" spans="1:3" x14ac:dyDescent="0.2">
      <c r="A33685" t="s">
        <v>3827</v>
      </c>
      <c r="B33685" s="1">
        <v>44418</v>
      </c>
      <c r="C33685">
        <v>44.95</v>
      </c>
    </row>
    <row r="33686" spans="1:3" x14ac:dyDescent="0.2">
      <c r="A33686" t="s">
        <v>19195</v>
      </c>
      <c r="B33686" s="1">
        <v>44418</v>
      </c>
      <c r="C33686">
        <v>307.3</v>
      </c>
    </row>
    <row r="33687" spans="1:3" x14ac:dyDescent="0.2">
      <c r="A33687" t="s">
        <v>19196</v>
      </c>
      <c r="B33687" s="1">
        <v>44418</v>
      </c>
      <c r="C33687">
        <v>49.95</v>
      </c>
    </row>
    <row r="33688" spans="1:3" x14ac:dyDescent="0.2">
      <c r="A33688" t="s">
        <v>17701</v>
      </c>
      <c r="B33688" s="1">
        <v>44418</v>
      </c>
      <c r="C33688">
        <v>109.79</v>
      </c>
    </row>
    <row r="33689" spans="1:3" x14ac:dyDescent="0.2">
      <c r="A33689" t="s">
        <v>11712</v>
      </c>
      <c r="B33689" s="1">
        <v>44418</v>
      </c>
      <c r="C33689">
        <v>85</v>
      </c>
    </row>
    <row r="33690" spans="1:3" x14ac:dyDescent="0.2">
      <c r="A33690" t="s">
        <v>19197</v>
      </c>
      <c r="B33690" s="1">
        <v>44418</v>
      </c>
      <c r="C33690">
        <v>19</v>
      </c>
    </row>
    <row r="33691" spans="1:3" x14ac:dyDescent="0.2">
      <c r="A33691" t="s">
        <v>4365</v>
      </c>
      <c r="B33691" s="1">
        <v>44418</v>
      </c>
      <c r="C33691">
        <v>43.9</v>
      </c>
    </row>
    <row r="33692" spans="1:3" x14ac:dyDescent="0.2">
      <c r="A33692" t="s">
        <v>10661</v>
      </c>
      <c r="B33692" s="1">
        <v>44418</v>
      </c>
      <c r="C33692">
        <v>96.79</v>
      </c>
    </row>
    <row r="33693" spans="1:3" x14ac:dyDescent="0.2">
      <c r="A33693" t="s">
        <v>1081</v>
      </c>
      <c r="B33693" s="1">
        <v>44418</v>
      </c>
      <c r="C33693">
        <v>259.8</v>
      </c>
    </row>
    <row r="33694" spans="1:3" x14ac:dyDescent="0.2">
      <c r="A33694" t="s">
        <v>16282</v>
      </c>
      <c r="B33694" s="1">
        <v>44418</v>
      </c>
      <c r="C33694">
        <v>32.950000000000003</v>
      </c>
    </row>
    <row r="33695" spans="1:3" x14ac:dyDescent="0.2">
      <c r="A33695" t="s">
        <v>11262</v>
      </c>
      <c r="B33695" s="1">
        <v>44418</v>
      </c>
      <c r="C33695">
        <v>21.95</v>
      </c>
    </row>
    <row r="33696" spans="1:3" x14ac:dyDescent="0.2">
      <c r="A33696" t="s">
        <v>2938</v>
      </c>
      <c r="B33696" s="1">
        <v>44418</v>
      </c>
      <c r="C33696">
        <v>186</v>
      </c>
    </row>
    <row r="33697" spans="1:3" x14ac:dyDescent="0.2">
      <c r="A33697" t="s">
        <v>1971</v>
      </c>
      <c r="B33697" s="1">
        <v>44418</v>
      </c>
      <c r="C33697">
        <v>168.38</v>
      </c>
    </row>
    <row r="33698" spans="1:3" x14ac:dyDescent="0.2">
      <c r="A33698" t="s">
        <v>19198</v>
      </c>
      <c r="B33698" s="1">
        <v>44418</v>
      </c>
      <c r="C33698">
        <v>34.4</v>
      </c>
    </row>
    <row r="33699" spans="1:3" x14ac:dyDescent="0.2">
      <c r="A33699" t="s">
        <v>19199</v>
      </c>
      <c r="B33699" s="1">
        <v>44418</v>
      </c>
      <c r="C33699">
        <v>11.9</v>
      </c>
    </row>
    <row r="33700" spans="1:3" x14ac:dyDescent="0.2">
      <c r="A33700" t="s">
        <v>19200</v>
      </c>
      <c r="B33700" s="1">
        <v>44418</v>
      </c>
      <c r="C33700">
        <v>56.9</v>
      </c>
    </row>
    <row r="33701" spans="1:3" x14ac:dyDescent="0.2">
      <c r="A33701" t="s">
        <v>15362</v>
      </c>
      <c r="B33701" s="1">
        <v>44418</v>
      </c>
      <c r="C33701">
        <v>57.9</v>
      </c>
    </row>
    <row r="33702" spans="1:3" x14ac:dyDescent="0.2">
      <c r="A33702" t="s">
        <v>9694</v>
      </c>
      <c r="B33702" s="1">
        <v>44418</v>
      </c>
      <c r="C33702">
        <v>47.45</v>
      </c>
    </row>
    <row r="33703" spans="1:3" x14ac:dyDescent="0.2">
      <c r="A33703" t="s">
        <v>19201</v>
      </c>
      <c r="B33703" s="1">
        <v>44418</v>
      </c>
      <c r="C33703">
        <v>42.9</v>
      </c>
    </row>
    <row r="33704" spans="1:3" x14ac:dyDescent="0.2">
      <c r="A33704" t="s">
        <v>14245</v>
      </c>
      <c r="B33704" s="1">
        <v>44418</v>
      </c>
      <c r="C33704">
        <v>138.80000000000001</v>
      </c>
    </row>
    <row r="33705" spans="1:3" x14ac:dyDescent="0.2">
      <c r="A33705" t="s">
        <v>19202</v>
      </c>
      <c r="B33705" s="1">
        <v>44418</v>
      </c>
      <c r="C33705">
        <v>87.85</v>
      </c>
    </row>
    <row r="33706" spans="1:3" x14ac:dyDescent="0.2">
      <c r="A33706" t="s">
        <v>383</v>
      </c>
      <c r="B33706" s="1">
        <v>44418</v>
      </c>
      <c r="C33706">
        <v>47.25</v>
      </c>
    </row>
    <row r="33707" spans="1:3" x14ac:dyDescent="0.2">
      <c r="A33707" t="s">
        <v>64</v>
      </c>
      <c r="B33707" s="1">
        <v>44418</v>
      </c>
      <c r="C33707">
        <v>457.8</v>
      </c>
    </row>
    <row r="33708" spans="1:3" x14ac:dyDescent="0.2">
      <c r="A33708" t="s">
        <v>64</v>
      </c>
      <c r="B33708" s="1">
        <v>44418</v>
      </c>
      <c r="C33708">
        <v>66.3</v>
      </c>
    </row>
    <row r="33709" spans="1:3" x14ac:dyDescent="0.2">
      <c r="A33709" t="s">
        <v>6139</v>
      </c>
      <c r="B33709" s="1">
        <v>44418</v>
      </c>
      <c r="C33709">
        <v>129.63</v>
      </c>
    </row>
    <row r="33710" spans="1:3" x14ac:dyDescent="0.2">
      <c r="A33710" t="s">
        <v>404</v>
      </c>
      <c r="B33710" s="1">
        <v>44418</v>
      </c>
      <c r="C33710">
        <v>219.8</v>
      </c>
    </row>
    <row r="33711" spans="1:3" x14ac:dyDescent="0.2">
      <c r="A33711" t="s">
        <v>404</v>
      </c>
      <c r="B33711" s="1">
        <v>44418</v>
      </c>
      <c r="C33711">
        <v>408</v>
      </c>
    </row>
    <row r="33712" spans="1:3" x14ac:dyDescent="0.2">
      <c r="A33712" t="s">
        <v>722</v>
      </c>
      <c r="B33712" s="1">
        <v>44418</v>
      </c>
      <c r="C33712">
        <v>306.87</v>
      </c>
    </row>
    <row r="33713" spans="1:3" x14ac:dyDescent="0.2">
      <c r="A33713" t="s">
        <v>12</v>
      </c>
      <c r="B33713" s="1">
        <v>44418</v>
      </c>
      <c r="C33713">
        <v>186.86</v>
      </c>
    </row>
    <row r="33714" spans="1:3" x14ac:dyDescent="0.2">
      <c r="A33714" t="s">
        <v>19203</v>
      </c>
      <c r="B33714" s="1">
        <v>44418</v>
      </c>
      <c r="C33714">
        <v>47.9</v>
      </c>
    </row>
    <row r="33715" spans="1:3" x14ac:dyDescent="0.2">
      <c r="A33715" t="s">
        <v>19180</v>
      </c>
      <c r="B33715" s="1">
        <v>44419</v>
      </c>
      <c r="C33715">
        <v>29.9</v>
      </c>
    </row>
    <row r="33716" spans="1:3" x14ac:dyDescent="0.2">
      <c r="A33716" t="s">
        <v>18138</v>
      </c>
      <c r="B33716" s="1">
        <v>44419</v>
      </c>
      <c r="C33716">
        <v>51.85</v>
      </c>
    </row>
    <row r="33717" spans="1:3" x14ac:dyDescent="0.2">
      <c r="A33717" t="s">
        <v>12039</v>
      </c>
      <c r="B33717" s="1">
        <v>44419</v>
      </c>
      <c r="C33717">
        <v>104.75</v>
      </c>
    </row>
    <row r="33718" spans="1:3" x14ac:dyDescent="0.2">
      <c r="A33718" t="s">
        <v>1007</v>
      </c>
      <c r="B33718" s="1">
        <v>44419</v>
      </c>
      <c r="C33718">
        <v>857.34</v>
      </c>
    </row>
    <row r="33719" spans="1:3" x14ac:dyDescent="0.2">
      <c r="A33719" t="s">
        <v>5836</v>
      </c>
      <c r="B33719" s="1">
        <v>44419</v>
      </c>
      <c r="C33719">
        <v>122.7</v>
      </c>
    </row>
    <row r="33720" spans="1:3" x14ac:dyDescent="0.2">
      <c r="A33720" t="s">
        <v>19181</v>
      </c>
      <c r="B33720" s="1">
        <v>44419</v>
      </c>
      <c r="C33720">
        <v>101.85</v>
      </c>
    </row>
    <row r="33721" spans="1:3" x14ac:dyDescent="0.2">
      <c r="A33721" t="s">
        <v>4719</v>
      </c>
      <c r="B33721" s="1">
        <v>44419</v>
      </c>
      <c r="C33721">
        <v>107.2</v>
      </c>
    </row>
    <row r="33722" spans="1:3" x14ac:dyDescent="0.2">
      <c r="A33722" t="s">
        <v>2897</v>
      </c>
      <c r="B33722" s="1">
        <v>44419</v>
      </c>
      <c r="C33722">
        <v>82.95</v>
      </c>
    </row>
    <row r="33723" spans="1:3" x14ac:dyDescent="0.2">
      <c r="A33723" t="s">
        <v>110</v>
      </c>
      <c r="B33723" s="1">
        <v>44419</v>
      </c>
      <c r="C33723">
        <v>41.45</v>
      </c>
    </row>
    <row r="33724" spans="1:3" x14ac:dyDescent="0.2">
      <c r="A33724" t="s">
        <v>16444</v>
      </c>
      <c r="B33724" s="1">
        <v>44419</v>
      </c>
      <c r="C33724">
        <v>100.45</v>
      </c>
    </row>
    <row r="33725" spans="1:3" x14ac:dyDescent="0.2">
      <c r="A33725" t="s">
        <v>10391</v>
      </c>
      <c r="B33725" s="1">
        <v>44419</v>
      </c>
      <c r="C33725">
        <v>63.65</v>
      </c>
    </row>
    <row r="33726" spans="1:3" x14ac:dyDescent="0.2">
      <c r="A33726" t="s">
        <v>18423</v>
      </c>
      <c r="B33726" s="1">
        <v>44419</v>
      </c>
      <c r="C33726">
        <v>103.75</v>
      </c>
    </row>
    <row r="33727" spans="1:3" x14ac:dyDescent="0.2">
      <c r="A33727" t="s">
        <v>321</v>
      </c>
      <c r="B33727" s="1">
        <v>44419</v>
      </c>
      <c r="C33727">
        <v>845.47</v>
      </c>
    </row>
    <row r="33728" spans="1:3" x14ac:dyDescent="0.2">
      <c r="A33728" t="s">
        <v>147</v>
      </c>
      <c r="B33728" s="1">
        <v>44419</v>
      </c>
      <c r="C33728">
        <v>842.77</v>
      </c>
    </row>
    <row r="33729" spans="1:3" x14ac:dyDescent="0.2">
      <c r="A33729" t="s">
        <v>19053</v>
      </c>
      <c r="B33729" s="1">
        <v>44419</v>
      </c>
      <c r="C33729">
        <v>99.65</v>
      </c>
    </row>
    <row r="33730" spans="1:3" x14ac:dyDescent="0.2">
      <c r="A33730" t="s">
        <v>321</v>
      </c>
      <c r="B33730" s="1">
        <v>44419</v>
      </c>
      <c r="C33730">
        <v>198.09</v>
      </c>
    </row>
    <row r="33731" spans="1:3" x14ac:dyDescent="0.2">
      <c r="A33731" t="s">
        <v>147</v>
      </c>
      <c r="B33731" s="1">
        <v>44419</v>
      </c>
      <c r="C33731">
        <v>389.7</v>
      </c>
    </row>
    <row r="33732" spans="1:3" x14ac:dyDescent="0.2">
      <c r="A33732" t="s">
        <v>18551</v>
      </c>
      <c r="B33732" s="1">
        <v>44419</v>
      </c>
      <c r="C33732">
        <v>438.02</v>
      </c>
    </row>
    <row r="33733" spans="1:3" x14ac:dyDescent="0.2">
      <c r="A33733" t="s">
        <v>18551</v>
      </c>
      <c r="B33733" s="1">
        <v>44419</v>
      </c>
      <c r="C33733">
        <v>438.02</v>
      </c>
    </row>
    <row r="33734" spans="1:3" x14ac:dyDescent="0.2">
      <c r="A33734" t="s">
        <v>15785</v>
      </c>
      <c r="B33734" s="1">
        <v>44419</v>
      </c>
      <c r="C33734">
        <v>199</v>
      </c>
    </row>
    <row r="33735" spans="1:3" x14ac:dyDescent="0.2">
      <c r="A33735" t="s">
        <v>18757</v>
      </c>
      <c r="B33735" s="1">
        <v>44419</v>
      </c>
      <c r="C33735">
        <v>55.8</v>
      </c>
    </row>
    <row r="33736" spans="1:3" x14ac:dyDescent="0.2">
      <c r="A33736" t="s">
        <v>19182</v>
      </c>
      <c r="B33736" s="1">
        <v>44419</v>
      </c>
      <c r="C33736">
        <v>164.7</v>
      </c>
    </row>
    <row r="33737" spans="1:3" x14ac:dyDescent="0.2">
      <c r="A33737" t="s">
        <v>143</v>
      </c>
      <c r="B33737" s="1">
        <v>44419</v>
      </c>
      <c r="C33737">
        <v>22.48</v>
      </c>
    </row>
    <row r="33738" spans="1:3" x14ac:dyDescent="0.2">
      <c r="A33738" t="s">
        <v>143</v>
      </c>
      <c r="B33738" s="1">
        <v>44419</v>
      </c>
      <c r="C33738">
        <v>39.5</v>
      </c>
    </row>
    <row r="33739" spans="1:3" x14ac:dyDescent="0.2">
      <c r="A33739" t="s">
        <v>64</v>
      </c>
      <c r="B33739" s="1">
        <v>44419</v>
      </c>
      <c r="C33739">
        <v>454.94</v>
      </c>
    </row>
    <row r="33740" spans="1:3" x14ac:dyDescent="0.2">
      <c r="A33740" t="s">
        <v>143</v>
      </c>
      <c r="B33740" s="1">
        <v>44419</v>
      </c>
      <c r="C33740">
        <v>401.32</v>
      </c>
    </row>
    <row r="33741" spans="1:3" x14ac:dyDescent="0.2">
      <c r="A33741" t="s">
        <v>15624</v>
      </c>
      <c r="B33741" s="1">
        <v>44419</v>
      </c>
      <c r="C33741">
        <v>396.3</v>
      </c>
    </row>
    <row r="33742" spans="1:3" x14ac:dyDescent="0.2">
      <c r="A33742" t="s">
        <v>79</v>
      </c>
      <c r="B33742" s="1">
        <v>44419</v>
      </c>
      <c r="C33742">
        <v>28.02</v>
      </c>
    </row>
    <row r="33743" spans="1:3" x14ac:dyDescent="0.2">
      <c r="A33743" t="s">
        <v>79</v>
      </c>
      <c r="B33743" s="1">
        <v>44419</v>
      </c>
      <c r="C33743">
        <v>28.02</v>
      </c>
    </row>
    <row r="33744" spans="1:3" x14ac:dyDescent="0.2">
      <c r="A33744" t="s">
        <v>79</v>
      </c>
      <c r="B33744" s="1">
        <v>44419</v>
      </c>
      <c r="C33744">
        <v>28.02</v>
      </c>
    </row>
    <row r="33745" spans="1:3" x14ac:dyDescent="0.2">
      <c r="A33745" t="s">
        <v>714</v>
      </c>
      <c r="B33745" s="1">
        <v>44419</v>
      </c>
      <c r="C33745">
        <v>1671.88</v>
      </c>
    </row>
    <row r="33746" spans="1:3" x14ac:dyDescent="0.2">
      <c r="A33746" t="s">
        <v>79</v>
      </c>
      <c r="B33746" s="1">
        <v>44419</v>
      </c>
      <c r="C33746">
        <v>108.3</v>
      </c>
    </row>
    <row r="33747" spans="1:3" x14ac:dyDescent="0.2">
      <c r="A33747" t="s">
        <v>12205</v>
      </c>
      <c r="B33747" s="1">
        <v>44419</v>
      </c>
      <c r="C33747">
        <v>37.799999999999997</v>
      </c>
    </row>
    <row r="33748" spans="1:3" x14ac:dyDescent="0.2">
      <c r="A33748" t="s">
        <v>13455</v>
      </c>
      <c r="B33748" s="1">
        <v>44419</v>
      </c>
      <c r="C33748">
        <v>183.85</v>
      </c>
    </row>
    <row r="33749" spans="1:3" x14ac:dyDescent="0.2">
      <c r="A33749" t="s">
        <v>5955</v>
      </c>
      <c r="B33749" s="1">
        <v>44419</v>
      </c>
      <c r="C33749">
        <v>668.08</v>
      </c>
    </row>
    <row r="33750" spans="1:3" x14ac:dyDescent="0.2">
      <c r="A33750" t="s">
        <v>119</v>
      </c>
      <c r="B33750" s="1">
        <v>44419</v>
      </c>
      <c r="C33750">
        <v>1789.68</v>
      </c>
    </row>
    <row r="33751" spans="1:3" x14ac:dyDescent="0.2">
      <c r="A33751" t="s">
        <v>14504</v>
      </c>
      <c r="B33751" s="1">
        <v>44419</v>
      </c>
      <c r="C33751">
        <v>319.02</v>
      </c>
    </row>
    <row r="33752" spans="1:3" x14ac:dyDescent="0.2">
      <c r="A33752" t="s">
        <v>383</v>
      </c>
      <c r="B33752" s="1">
        <v>44419</v>
      </c>
      <c r="C33752">
        <v>47.25</v>
      </c>
    </row>
    <row r="33753" spans="1:3" x14ac:dyDescent="0.2">
      <c r="A33753" t="s">
        <v>11960</v>
      </c>
      <c r="B33753" s="1">
        <v>44419</v>
      </c>
      <c r="C33753">
        <v>226.75</v>
      </c>
    </row>
    <row r="33754" spans="1:3" x14ac:dyDescent="0.2">
      <c r="A33754" t="s">
        <v>17639</v>
      </c>
      <c r="B33754" s="1">
        <v>44419</v>
      </c>
      <c r="C33754">
        <v>72.650000000000006</v>
      </c>
    </row>
    <row r="33755" spans="1:3" x14ac:dyDescent="0.2">
      <c r="A33755" t="s">
        <v>17642</v>
      </c>
      <c r="B33755" s="1">
        <v>44419</v>
      </c>
      <c r="C33755">
        <v>90.85</v>
      </c>
    </row>
    <row r="33756" spans="1:3" x14ac:dyDescent="0.2">
      <c r="A33756" t="s">
        <v>13774</v>
      </c>
      <c r="B33756" s="1">
        <v>44419</v>
      </c>
      <c r="C33756">
        <v>219</v>
      </c>
    </row>
    <row r="33757" spans="1:3" x14ac:dyDescent="0.2">
      <c r="A33757" t="s">
        <v>46</v>
      </c>
      <c r="B33757" s="1">
        <v>44419</v>
      </c>
      <c r="C33757">
        <v>122.94</v>
      </c>
    </row>
    <row r="33758" spans="1:3" x14ac:dyDescent="0.2">
      <c r="A33758" t="s">
        <v>19183</v>
      </c>
      <c r="B33758" s="1">
        <v>44419</v>
      </c>
      <c r="C33758">
        <v>31.65</v>
      </c>
    </row>
    <row r="33759" spans="1:3" x14ac:dyDescent="0.2">
      <c r="A33759" t="s">
        <v>19184</v>
      </c>
      <c r="B33759" s="1">
        <v>44419</v>
      </c>
      <c r="C33759">
        <v>70.45</v>
      </c>
    </row>
    <row r="33760" spans="1:3" x14ac:dyDescent="0.2">
      <c r="A33760" t="s">
        <v>19185</v>
      </c>
      <c r="B33760" s="1">
        <v>44419</v>
      </c>
      <c r="C33760">
        <v>15.85</v>
      </c>
    </row>
    <row r="33761" spans="1:3" x14ac:dyDescent="0.2">
      <c r="A33761" t="s">
        <v>19186</v>
      </c>
      <c r="B33761" s="1">
        <v>44419</v>
      </c>
      <c r="C33761">
        <v>57.9</v>
      </c>
    </row>
    <row r="33762" spans="1:3" x14ac:dyDescent="0.2">
      <c r="A33762" t="s">
        <v>15496</v>
      </c>
      <c r="B33762" s="1">
        <v>44419</v>
      </c>
      <c r="C33762">
        <v>19.899999999999999</v>
      </c>
    </row>
    <row r="33763" spans="1:3" x14ac:dyDescent="0.2">
      <c r="A33763" t="s">
        <v>19187</v>
      </c>
      <c r="B33763" s="1">
        <v>44419</v>
      </c>
      <c r="C33763">
        <v>47.9</v>
      </c>
    </row>
    <row r="33764" spans="1:3" x14ac:dyDescent="0.2">
      <c r="A33764" t="s">
        <v>15937</v>
      </c>
      <c r="B33764" s="1">
        <v>44419</v>
      </c>
      <c r="C33764">
        <v>157.80000000000001</v>
      </c>
    </row>
    <row r="33765" spans="1:3" x14ac:dyDescent="0.2">
      <c r="A33765" t="s">
        <v>12</v>
      </c>
      <c r="B33765" s="1">
        <v>44419</v>
      </c>
      <c r="C33765">
        <v>156.18</v>
      </c>
    </row>
    <row r="33766" spans="1:3" x14ac:dyDescent="0.2">
      <c r="A33766" t="s">
        <v>18594</v>
      </c>
      <c r="B33766" s="1">
        <v>44420</v>
      </c>
      <c r="C33766">
        <v>269.55</v>
      </c>
    </row>
    <row r="33767" spans="1:3" x14ac:dyDescent="0.2">
      <c r="A33767" t="s">
        <v>64</v>
      </c>
      <c r="B33767" s="1">
        <v>44420</v>
      </c>
      <c r="C33767">
        <v>222.88</v>
      </c>
    </row>
    <row r="33768" spans="1:3" x14ac:dyDescent="0.2">
      <c r="A33768" t="s">
        <v>3676</v>
      </c>
      <c r="B33768" s="1">
        <v>44420</v>
      </c>
      <c r="C33768">
        <v>419.65</v>
      </c>
    </row>
    <row r="33769" spans="1:3" x14ac:dyDescent="0.2">
      <c r="A33769" t="s">
        <v>19172</v>
      </c>
      <c r="B33769" s="1">
        <v>44420</v>
      </c>
      <c r="C33769">
        <v>70.45</v>
      </c>
    </row>
    <row r="33770" spans="1:3" x14ac:dyDescent="0.2">
      <c r="A33770" t="s">
        <v>9542</v>
      </c>
      <c r="B33770" s="1">
        <v>44420</v>
      </c>
      <c r="C33770">
        <v>86.95</v>
      </c>
    </row>
    <row r="33771" spans="1:3" x14ac:dyDescent="0.2">
      <c r="A33771" t="s">
        <v>6139</v>
      </c>
      <c r="B33771" s="1">
        <v>44420</v>
      </c>
      <c r="C33771">
        <v>263.22000000000003</v>
      </c>
    </row>
    <row r="33772" spans="1:3" x14ac:dyDescent="0.2">
      <c r="A33772" t="s">
        <v>64</v>
      </c>
      <c r="B33772" s="1">
        <v>44420</v>
      </c>
      <c r="C33772">
        <v>278.60000000000002</v>
      </c>
    </row>
    <row r="33773" spans="1:3" x14ac:dyDescent="0.2">
      <c r="A33773" t="s">
        <v>18754</v>
      </c>
      <c r="B33773" s="1">
        <v>44420</v>
      </c>
      <c r="C33773">
        <v>34.9</v>
      </c>
    </row>
    <row r="33774" spans="1:3" x14ac:dyDescent="0.2">
      <c r="A33774" t="s">
        <v>18664</v>
      </c>
      <c r="B33774" s="1">
        <v>44420</v>
      </c>
      <c r="C33774">
        <v>309.68</v>
      </c>
    </row>
    <row r="33775" spans="1:3" x14ac:dyDescent="0.2">
      <c r="A33775" t="s">
        <v>120</v>
      </c>
      <c r="B33775" s="1">
        <v>44420</v>
      </c>
      <c r="C33775">
        <v>114.91</v>
      </c>
    </row>
    <row r="33776" spans="1:3" x14ac:dyDescent="0.2">
      <c r="A33776" t="s">
        <v>534</v>
      </c>
      <c r="B33776" s="1">
        <v>44420</v>
      </c>
      <c r="C33776">
        <v>16899.2</v>
      </c>
    </row>
    <row r="33777" spans="1:3" x14ac:dyDescent="0.2">
      <c r="A33777" t="s">
        <v>19173</v>
      </c>
      <c r="B33777" s="1">
        <v>44420</v>
      </c>
      <c r="C33777">
        <v>906</v>
      </c>
    </row>
    <row r="33778" spans="1:3" x14ac:dyDescent="0.2">
      <c r="A33778" t="s">
        <v>702</v>
      </c>
      <c r="B33778" s="1">
        <v>44420</v>
      </c>
      <c r="C33778">
        <v>600</v>
      </c>
    </row>
    <row r="33779" spans="1:3" x14ac:dyDescent="0.2">
      <c r="A33779" t="s">
        <v>6139</v>
      </c>
      <c r="B33779" s="1">
        <v>44420</v>
      </c>
      <c r="C33779">
        <v>418.44</v>
      </c>
    </row>
    <row r="33780" spans="1:3" x14ac:dyDescent="0.2">
      <c r="A33780" t="s">
        <v>383</v>
      </c>
      <c r="B33780" s="1">
        <v>44420</v>
      </c>
      <c r="C33780">
        <v>47.25</v>
      </c>
    </row>
    <row r="33781" spans="1:3" x14ac:dyDescent="0.2">
      <c r="A33781" t="s">
        <v>79</v>
      </c>
      <c r="B33781" s="1">
        <v>44420</v>
      </c>
      <c r="C33781">
        <v>28.02</v>
      </c>
    </row>
    <row r="33782" spans="1:3" x14ac:dyDescent="0.2">
      <c r="A33782" t="s">
        <v>79</v>
      </c>
      <c r="B33782" s="1">
        <v>44420</v>
      </c>
      <c r="C33782">
        <v>48.09</v>
      </c>
    </row>
    <row r="33783" spans="1:3" x14ac:dyDescent="0.2">
      <c r="A33783" t="s">
        <v>184</v>
      </c>
      <c r="B33783" s="1">
        <v>44420</v>
      </c>
      <c r="C33783">
        <v>47.4</v>
      </c>
    </row>
    <row r="33784" spans="1:3" x14ac:dyDescent="0.2">
      <c r="A33784" t="s">
        <v>1630</v>
      </c>
      <c r="B33784" s="1">
        <v>44420</v>
      </c>
      <c r="C33784">
        <v>23.3</v>
      </c>
    </row>
    <row r="33785" spans="1:3" x14ac:dyDescent="0.2">
      <c r="A33785" t="s">
        <v>184</v>
      </c>
      <c r="B33785" s="1">
        <v>44420</v>
      </c>
      <c r="C33785">
        <v>46.25</v>
      </c>
    </row>
    <row r="33786" spans="1:3" x14ac:dyDescent="0.2">
      <c r="A33786" t="s">
        <v>14560</v>
      </c>
      <c r="B33786" s="1">
        <v>44420</v>
      </c>
      <c r="C33786">
        <v>102</v>
      </c>
    </row>
    <row r="33787" spans="1:3" x14ac:dyDescent="0.2">
      <c r="A33787" t="s">
        <v>1630</v>
      </c>
      <c r="B33787" s="1">
        <v>44420</v>
      </c>
      <c r="C33787">
        <v>552.91</v>
      </c>
    </row>
    <row r="33788" spans="1:3" x14ac:dyDescent="0.2">
      <c r="A33788" t="s">
        <v>19174</v>
      </c>
      <c r="B33788" s="1">
        <v>44420</v>
      </c>
      <c r="C33788">
        <v>111.9</v>
      </c>
    </row>
    <row r="33789" spans="1:3" x14ac:dyDescent="0.2">
      <c r="A33789" t="s">
        <v>327</v>
      </c>
      <c r="B33789" s="1">
        <v>44420</v>
      </c>
      <c r="C33789">
        <v>594.14</v>
      </c>
    </row>
    <row r="33790" spans="1:3" x14ac:dyDescent="0.2">
      <c r="A33790" t="s">
        <v>12</v>
      </c>
      <c r="B33790" s="1">
        <v>44420</v>
      </c>
      <c r="C33790">
        <v>265.58999999999997</v>
      </c>
    </row>
    <row r="33791" spans="1:3" x14ac:dyDescent="0.2">
      <c r="A33791" t="s">
        <v>18723</v>
      </c>
      <c r="B33791" s="1">
        <v>44420</v>
      </c>
      <c r="C33791">
        <v>701.16</v>
      </c>
    </row>
    <row r="33792" spans="1:3" x14ac:dyDescent="0.2">
      <c r="A33792" t="s">
        <v>15713</v>
      </c>
      <c r="B33792" s="1">
        <v>44420</v>
      </c>
      <c r="C33792">
        <v>131.35</v>
      </c>
    </row>
    <row r="33793" spans="1:3" x14ac:dyDescent="0.2">
      <c r="A33793" t="s">
        <v>19175</v>
      </c>
      <c r="B33793" s="1">
        <v>44420</v>
      </c>
      <c r="C33793">
        <v>72.900000000000006</v>
      </c>
    </row>
    <row r="33794" spans="1:3" x14ac:dyDescent="0.2">
      <c r="A33794" t="s">
        <v>19176</v>
      </c>
      <c r="B33794" s="1">
        <v>44420</v>
      </c>
      <c r="C33794">
        <v>57.9</v>
      </c>
    </row>
    <row r="33795" spans="1:3" x14ac:dyDescent="0.2">
      <c r="A33795" t="s">
        <v>19177</v>
      </c>
      <c r="B33795" s="1">
        <v>44420</v>
      </c>
      <c r="C33795">
        <v>54.9</v>
      </c>
    </row>
    <row r="33796" spans="1:3" x14ac:dyDescent="0.2">
      <c r="A33796" t="s">
        <v>6139</v>
      </c>
      <c r="B33796" s="1">
        <v>44420</v>
      </c>
      <c r="C33796">
        <v>300.52</v>
      </c>
    </row>
    <row r="33797" spans="1:3" x14ac:dyDescent="0.2">
      <c r="A33797" t="s">
        <v>19178</v>
      </c>
      <c r="B33797" s="1">
        <v>44420</v>
      </c>
      <c r="C33797">
        <v>255</v>
      </c>
    </row>
    <row r="33798" spans="1:3" x14ac:dyDescent="0.2">
      <c r="A33798" t="s">
        <v>19179</v>
      </c>
      <c r="B33798" s="1">
        <v>44420</v>
      </c>
      <c r="C33798">
        <v>57.9</v>
      </c>
    </row>
    <row r="33799" spans="1:3" x14ac:dyDescent="0.2">
      <c r="A33799" t="s">
        <v>232</v>
      </c>
      <c r="B33799" s="1">
        <v>44421</v>
      </c>
      <c r="C33799">
        <v>41.97</v>
      </c>
    </row>
    <row r="33800" spans="1:3" x14ac:dyDescent="0.2">
      <c r="A33800" t="s">
        <v>16960</v>
      </c>
      <c r="B33800" s="1">
        <v>44421</v>
      </c>
      <c r="C33800">
        <v>409.2</v>
      </c>
    </row>
    <row r="33801" spans="1:3" x14ac:dyDescent="0.2">
      <c r="A33801" t="s">
        <v>5805</v>
      </c>
      <c r="B33801" s="1">
        <v>44421</v>
      </c>
      <c r="C33801">
        <v>10</v>
      </c>
    </row>
    <row r="33802" spans="1:3" x14ac:dyDescent="0.2">
      <c r="A33802" t="s">
        <v>591</v>
      </c>
      <c r="B33802" s="1">
        <v>44421</v>
      </c>
      <c r="C33802">
        <v>72.34</v>
      </c>
    </row>
    <row r="33803" spans="1:3" x14ac:dyDescent="0.2">
      <c r="A33803" t="s">
        <v>591</v>
      </c>
      <c r="B33803" s="1">
        <v>44421</v>
      </c>
      <c r="C33803">
        <v>2240.69</v>
      </c>
    </row>
    <row r="33804" spans="1:3" x14ac:dyDescent="0.2">
      <c r="A33804" t="s">
        <v>19165</v>
      </c>
      <c r="B33804" s="1">
        <v>44421</v>
      </c>
      <c r="C33804">
        <v>42.9</v>
      </c>
    </row>
    <row r="33805" spans="1:3" x14ac:dyDescent="0.2">
      <c r="A33805" t="s">
        <v>4153</v>
      </c>
      <c r="B33805" s="1">
        <v>44421</v>
      </c>
      <c r="C33805">
        <v>86.95</v>
      </c>
    </row>
    <row r="33806" spans="1:3" x14ac:dyDescent="0.2">
      <c r="A33806" t="s">
        <v>810</v>
      </c>
      <c r="B33806" s="1">
        <v>44421</v>
      </c>
      <c r="C33806">
        <v>1290</v>
      </c>
    </row>
    <row r="33807" spans="1:3" x14ac:dyDescent="0.2">
      <c r="A33807" t="s">
        <v>79</v>
      </c>
      <c r="B33807" s="1">
        <v>44421</v>
      </c>
      <c r="C33807">
        <v>45.07</v>
      </c>
    </row>
    <row r="33808" spans="1:3" x14ac:dyDescent="0.2">
      <c r="A33808" t="s">
        <v>19166</v>
      </c>
      <c r="B33808" s="1">
        <v>44421</v>
      </c>
      <c r="C33808">
        <v>42.9</v>
      </c>
    </row>
    <row r="33809" spans="1:3" x14ac:dyDescent="0.2">
      <c r="A33809" t="s">
        <v>534</v>
      </c>
      <c r="B33809" s="1">
        <v>44421</v>
      </c>
      <c r="C33809">
        <v>312.5</v>
      </c>
    </row>
    <row r="33810" spans="1:3" x14ac:dyDescent="0.2">
      <c r="A33810" t="s">
        <v>19083</v>
      </c>
      <c r="B33810" s="1">
        <v>44421</v>
      </c>
      <c r="C33810">
        <v>669.75</v>
      </c>
    </row>
    <row r="33811" spans="1:3" x14ac:dyDescent="0.2">
      <c r="A33811" t="s">
        <v>445</v>
      </c>
      <c r="B33811" s="1">
        <v>44421</v>
      </c>
      <c r="C33811">
        <v>308.64999999999998</v>
      </c>
    </row>
    <row r="33812" spans="1:3" x14ac:dyDescent="0.2">
      <c r="A33812" t="s">
        <v>19167</v>
      </c>
      <c r="B33812" s="1">
        <v>44421</v>
      </c>
      <c r="C33812">
        <v>47.45</v>
      </c>
    </row>
    <row r="33813" spans="1:3" x14ac:dyDescent="0.2">
      <c r="A33813" t="s">
        <v>18890</v>
      </c>
      <c r="B33813" s="1">
        <v>44421</v>
      </c>
      <c r="C33813">
        <v>23.98</v>
      </c>
    </row>
    <row r="33814" spans="1:3" x14ac:dyDescent="0.2">
      <c r="A33814" t="s">
        <v>19168</v>
      </c>
      <c r="B33814" s="1">
        <v>44421</v>
      </c>
      <c r="C33814">
        <v>95.92</v>
      </c>
    </row>
    <row r="33815" spans="1:3" x14ac:dyDescent="0.2">
      <c r="A33815" t="s">
        <v>536</v>
      </c>
      <c r="B33815" s="1">
        <v>44421</v>
      </c>
      <c r="C33815">
        <v>46.25</v>
      </c>
    </row>
    <row r="33816" spans="1:3" x14ac:dyDescent="0.2">
      <c r="A33816" t="s">
        <v>46</v>
      </c>
      <c r="B33816" s="1">
        <v>44421</v>
      </c>
      <c r="C33816">
        <v>271.45999999999998</v>
      </c>
    </row>
    <row r="33817" spans="1:3" x14ac:dyDescent="0.2">
      <c r="A33817" t="s">
        <v>12</v>
      </c>
      <c r="B33817" s="1">
        <v>44421</v>
      </c>
      <c r="C33817">
        <v>60.75</v>
      </c>
    </row>
    <row r="33818" spans="1:3" x14ac:dyDescent="0.2">
      <c r="A33818" t="s">
        <v>324</v>
      </c>
      <c r="B33818" s="1">
        <v>44421</v>
      </c>
      <c r="C33818">
        <v>2000.65</v>
      </c>
    </row>
    <row r="33819" spans="1:3" x14ac:dyDescent="0.2">
      <c r="A33819" t="s">
        <v>324</v>
      </c>
      <c r="B33819" s="1">
        <v>44421</v>
      </c>
      <c r="C33819">
        <v>805.9</v>
      </c>
    </row>
    <row r="33820" spans="1:3" x14ac:dyDescent="0.2">
      <c r="A33820" t="s">
        <v>17040</v>
      </c>
      <c r="B33820" s="1">
        <v>44421</v>
      </c>
      <c r="C33820">
        <v>178.65</v>
      </c>
    </row>
    <row r="33821" spans="1:3" x14ac:dyDescent="0.2">
      <c r="A33821" t="s">
        <v>7243</v>
      </c>
      <c r="B33821" s="1">
        <v>44421</v>
      </c>
      <c r="C33821">
        <v>47.45</v>
      </c>
    </row>
    <row r="33822" spans="1:3" x14ac:dyDescent="0.2">
      <c r="A33822" t="s">
        <v>2769</v>
      </c>
      <c r="B33822" s="1">
        <v>44421</v>
      </c>
      <c r="C33822">
        <v>47.45</v>
      </c>
    </row>
    <row r="33823" spans="1:3" x14ac:dyDescent="0.2">
      <c r="A33823" t="s">
        <v>15387</v>
      </c>
      <c r="B33823" s="1">
        <v>44421</v>
      </c>
      <c r="C33823">
        <v>81.849999999999994</v>
      </c>
    </row>
    <row r="33824" spans="1:3" x14ac:dyDescent="0.2">
      <c r="A33824" t="s">
        <v>4087</v>
      </c>
      <c r="B33824" s="1">
        <v>44421</v>
      </c>
      <c r="C33824">
        <v>97.8</v>
      </c>
    </row>
    <row r="33825" spans="1:3" x14ac:dyDescent="0.2">
      <c r="A33825" t="s">
        <v>19169</v>
      </c>
      <c r="B33825" s="1">
        <v>44421</v>
      </c>
      <c r="C33825">
        <v>49.85</v>
      </c>
    </row>
    <row r="33826" spans="1:3" x14ac:dyDescent="0.2">
      <c r="A33826" t="s">
        <v>19170</v>
      </c>
      <c r="B33826" s="1">
        <v>44421</v>
      </c>
      <c r="C33826">
        <v>560</v>
      </c>
    </row>
    <row r="33827" spans="1:3" x14ac:dyDescent="0.2">
      <c r="A33827" t="s">
        <v>18238</v>
      </c>
      <c r="B33827" s="1">
        <v>44421</v>
      </c>
      <c r="C33827">
        <v>259.85000000000002</v>
      </c>
    </row>
    <row r="33828" spans="1:3" x14ac:dyDescent="0.2">
      <c r="A33828" t="s">
        <v>18310</v>
      </c>
      <c r="B33828" s="1">
        <v>44421</v>
      </c>
      <c r="C33828">
        <v>209.55</v>
      </c>
    </row>
    <row r="33829" spans="1:3" x14ac:dyDescent="0.2">
      <c r="A33829" t="s">
        <v>19171</v>
      </c>
      <c r="B33829" s="1">
        <v>44421</v>
      </c>
      <c r="C33829">
        <v>57.9</v>
      </c>
    </row>
    <row r="33830" spans="1:3" x14ac:dyDescent="0.2">
      <c r="A33830" t="s">
        <v>17040</v>
      </c>
      <c r="B33830" s="1">
        <v>44424</v>
      </c>
      <c r="C33830">
        <v>19.95</v>
      </c>
    </row>
    <row r="33831" spans="1:3" x14ac:dyDescent="0.2">
      <c r="A33831" t="s">
        <v>307</v>
      </c>
      <c r="B33831" s="1">
        <v>44424</v>
      </c>
      <c r="C33831">
        <v>323.76</v>
      </c>
    </row>
    <row r="33832" spans="1:3" x14ac:dyDescent="0.2">
      <c r="A33832" t="s">
        <v>15816</v>
      </c>
      <c r="B33832" s="1">
        <v>44424</v>
      </c>
      <c r="C33832">
        <v>53.9</v>
      </c>
    </row>
    <row r="33833" spans="1:3" x14ac:dyDescent="0.2">
      <c r="A33833" t="s">
        <v>346</v>
      </c>
      <c r="B33833" s="1">
        <v>44424</v>
      </c>
      <c r="C33833">
        <v>616.17999999999995</v>
      </c>
    </row>
    <row r="33834" spans="1:3" x14ac:dyDescent="0.2">
      <c r="A33834" t="s">
        <v>482</v>
      </c>
      <c r="B33834" s="1">
        <v>44424</v>
      </c>
      <c r="C33834">
        <v>647.89</v>
      </c>
    </row>
    <row r="33835" spans="1:3" x14ac:dyDescent="0.2">
      <c r="A33835" t="s">
        <v>184</v>
      </c>
      <c r="B33835" s="1">
        <v>44424</v>
      </c>
      <c r="C33835">
        <v>34.979999999999997</v>
      </c>
    </row>
    <row r="33836" spans="1:3" x14ac:dyDescent="0.2">
      <c r="A33836" t="s">
        <v>12192</v>
      </c>
      <c r="B33836" s="1">
        <v>44424</v>
      </c>
      <c r="C33836">
        <v>56.9</v>
      </c>
    </row>
    <row r="33837" spans="1:3" x14ac:dyDescent="0.2">
      <c r="A33837" t="s">
        <v>16582</v>
      </c>
      <c r="B33837" s="1">
        <v>44424</v>
      </c>
      <c r="C33837">
        <v>210.5</v>
      </c>
    </row>
    <row r="33838" spans="1:3" x14ac:dyDescent="0.2">
      <c r="A33838" t="s">
        <v>16582</v>
      </c>
      <c r="B33838" s="1">
        <v>44424</v>
      </c>
      <c r="C33838">
        <v>14.7</v>
      </c>
    </row>
    <row r="33839" spans="1:3" x14ac:dyDescent="0.2">
      <c r="A33839" t="s">
        <v>16582</v>
      </c>
      <c r="B33839" s="1">
        <v>44424</v>
      </c>
      <c r="C33839">
        <v>49.95</v>
      </c>
    </row>
    <row r="33840" spans="1:3" x14ac:dyDescent="0.2">
      <c r="A33840" t="s">
        <v>383</v>
      </c>
      <c r="B33840" s="1">
        <v>44424</v>
      </c>
      <c r="C33840">
        <v>47.25</v>
      </c>
    </row>
    <row r="33841" spans="1:3" x14ac:dyDescent="0.2">
      <c r="A33841" t="s">
        <v>46</v>
      </c>
      <c r="B33841" s="1">
        <v>44424</v>
      </c>
      <c r="C33841">
        <v>65.97</v>
      </c>
    </row>
    <row r="33842" spans="1:3" x14ac:dyDescent="0.2">
      <c r="A33842" t="s">
        <v>322</v>
      </c>
      <c r="B33842" s="1">
        <v>44424</v>
      </c>
      <c r="C33842">
        <v>1114.28</v>
      </c>
    </row>
    <row r="33843" spans="1:3" x14ac:dyDescent="0.2">
      <c r="A33843" t="s">
        <v>3762</v>
      </c>
      <c r="B33843" s="1">
        <v>44424</v>
      </c>
      <c r="C33843">
        <v>711.83</v>
      </c>
    </row>
    <row r="33844" spans="1:3" x14ac:dyDescent="0.2">
      <c r="A33844" t="s">
        <v>3762</v>
      </c>
      <c r="B33844" s="1">
        <v>44424</v>
      </c>
      <c r="C33844">
        <v>495</v>
      </c>
    </row>
    <row r="33845" spans="1:3" x14ac:dyDescent="0.2">
      <c r="A33845" t="s">
        <v>19146</v>
      </c>
      <c r="B33845" s="1">
        <v>44424</v>
      </c>
      <c r="C33845">
        <v>47.85</v>
      </c>
    </row>
    <row r="33846" spans="1:3" x14ac:dyDescent="0.2">
      <c r="A33846" t="s">
        <v>3762</v>
      </c>
      <c r="B33846" s="1">
        <v>44424</v>
      </c>
      <c r="C33846">
        <v>1197.4000000000001</v>
      </c>
    </row>
    <row r="33847" spans="1:3" x14ac:dyDescent="0.2">
      <c r="A33847" t="s">
        <v>11</v>
      </c>
      <c r="B33847" s="1">
        <v>44424</v>
      </c>
      <c r="C33847">
        <v>848.64</v>
      </c>
    </row>
    <row r="33848" spans="1:3" x14ac:dyDescent="0.2">
      <c r="A33848" t="s">
        <v>11</v>
      </c>
      <c r="B33848" s="1">
        <v>44424</v>
      </c>
      <c r="C33848">
        <v>1061.07</v>
      </c>
    </row>
    <row r="33849" spans="1:3" x14ac:dyDescent="0.2">
      <c r="A33849" t="s">
        <v>148</v>
      </c>
      <c r="B33849" s="1">
        <v>44424</v>
      </c>
      <c r="C33849">
        <v>21.51</v>
      </c>
    </row>
    <row r="33850" spans="1:3" x14ac:dyDescent="0.2">
      <c r="A33850" t="s">
        <v>12250</v>
      </c>
      <c r="B33850" s="1">
        <v>44424</v>
      </c>
      <c r="C33850">
        <v>39.450000000000003</v>
      </c>
    </row>
    <row r="33851" spans="1:3" x14ac:dyDescent="0.2">
      <c r="A33851" t="s">
        <v>19147</v>
      </c>
      <c r="B33851" s="1">
        <v>44424</v>
      </c>
      <c r="C33851">
        <v>23.9</v>
      </c>
    </row>
    <row r="33852" spans="1:3" x14ac:dyDescent="0.2">
      <c r="A33852" t="s">
        <v>19148</v>
      </c>
      <c r="B33852" s="1">
        <v>44424</v>
      </c>
      <c r="C33852">
        <v>52.9</v>
      </c>
    </row>
    <row r="33853" spans="1:3" x14ac:dyDescent="0.2">
      <c r="A33853" t="s">
        <v>1342</v>
      </c>
      <c r="B33853" s="1">
        <v>44424</v>
      </c>
      <c r="C33853">
        <v>9.15</v>
      </c>
    </row>
    <row r="33854" spans="1:3" x14ac:dyDescent="0.2">
      <c r="A33854" t="s">
        <v>19149</v>
      </c>
      <c r="B33854" s="1">
        <v>44424</v>
      </c>
      <c r="C33854">
        <v>26.97</v>
      </c>
    </row>
    <row r="33855" spans="1:3" x14ac:dyDescent="0.2">
      <c r="A33855" t="s">
        <v>19150</v>
      </c>
      <c r="B33855" s="1">
        <v>44424</v>
      </c>
      <c r="C33855">
        <v>9.15</v>
      </c>
    </row>
    <row r="33856" spans="1:3" x14ac:dyDescent="0.2">
      <c r="A33856" t="s">
        <v>19151</v>
      </c>
      <c r="B33856" s="1">
        <v>44424</v>
      </c>
      <c r="C33856">
        <v>135</v>
      </c>
    </row>
    <row r="33857" spans="1:3" x14ac:dyDescent="0.2">
      <c r="A33857" t="s">
        <v>40</v>
      </c>
      <c r="B33857" s="1">
        <v>44424</v>
      </c>
      <c r="C33857">
        <v>269.7</v>
      </c>
    </row>
    <row r="33858" spans="1:3" x14ac:dyDescent="0.2">
      <c r="A33858" t="s">
        <v>79</v>
      </c>
      <c r="B33858" s="1">
        <v>44424</v>
      </c>
      <c r="C33858">
        <v>48.09</v>
      </c>
    </row>
    <row r="33859" spans="1:3" x14ac:dyDescent="0.2">
      <c r="A33859" t="s">
        <v>79</v>
      </c>
      <c r="B33859" s="1">
        <v>44424</v>
      </c>
      <c r="C33859">
        <v>28.02</v>
      </c>
    </row>
    <row r="33860" spans="1:3" x14ac:dyDescent="0.2">
      <c r="A33860" t="s">
        <v>79</v>
      </c>
      <c r="B33860" s="1">
        <v>44424</v>
      </c>
      <c r="C33860">
        <v>28.02</v>
      </c>
    </row>
    <row r="33861" spans="1:3" x14ac:dyDescent="0.2">
      <c r="A33861" t="s">
        <v>79</v>
      </c>
      <c r="B33861" s="1">
        <v>44424</v>
      </c>
      <c r="C33861">
        <v>15.45</v>
      </c>
    </row>
    <row r="33862" spans="1:3" x14ac:dyDescent="0.2">
      <c r="A33862" t="s">
        <v>79</v>
      </c>
      <c r="B33862" s="1">
        <v>44424</v>
      </c>
      <c r="C33862">
        <v>28.02</v>
      </c>
    </row>
    <row r="33863" spans="1:3" x14ac:dyDescent="0.2">
      <c r="A33863" t="s">
        <v>79</v>
      </c>
      <c r="B33863" s="1">
        <v>44424</v>
      </c>
      <c r="C33863">
        <v>28.02</v>
      </c>
    </row>
    <row r="33864" spans="1:3" x14ac:dyDescent="0.2">
      <c r="A33864" t="s">
        <v>79</v>
      </c>
      <c r="B33864" s="1">
        <v>44424</v>
      </c>
      <c r="C33864">
        <v>28.02</v>
      </c>
    </row>
    <row r="33865" spans="1:3" x14ac:dyDescent="0.2">
      <c r="A33865" t="s">
        <v>79</v>
      </c>
      <c r="B33865" s="1">
        <v>44424</v>
      </c>
      <c r="C33865">
        <v>28.02</v>
      </c>
    </row>
    <row r="33866" spans="1:3" x14ac:dyDescent="0.2">
      <c r="A33866" t="s">
        <v>79</v>
      </c>
      <c r="B33866" s="1">
        <v>44424</v>
      </c>
      <c r="C33866">
        <v>28.02</v>
      </c>
    </row>
    <row r="33867" spans="1:3" x14ac:dyDescent="0.2">
      <c r="A33867" t="s">
        <v>79</v>
      </c>
      <c r="B33867" s="1">
        <v>44424</v>
      </c>
      <c r="C33867">
        <v>28.02</v>
      </c>
    </row>
    <row r="33868" spans="1:3" x14ac:dyDescent="0.2">
      <c r="A33868" t="s">
        <v>79</v>
      </c>
      <c r="B33868" s="1">
        <v>44424</v>
      </c>
      <c r="C33868">
        <v>28.02</v>
      </c>
    </row>
    <row r="33869" spans="1:3" x14ac:dyDescent="0.2">
      <c r="A33869" t="s">
        <v>148</v>
      </c>
      <c r="B33869" s="1">
        <v>44424</v>
      </c>
      <c r="C33869">
        <v>158.79</v>
      </c>
    </row>
    <row r="33870" spans="1:3" x14ac:dyDescent="0.2">
      <c r="A33870" t="s">
        <v>148</v>
      </c>
      <c r="B33870" s="1">
        <v>44424</v>
      </c>
      <c r="C33870">
        <v>170.64</v>
      </c>
    </row>
    <row r="33871" spans="1:3" x14ac:dyDescent="0.2">
      <c r="A33871" t="s">
        <v>19057</v>
      </c>
      <c r="B33871" s="1">
        <v>44424</v>
      </c>
      <c r="C33871">
        <v>125.45</v>
      </c>
    </row>
    <row r="33872" spans="1:3" x14ac:dyDescent="0.2">
      <c r="A33872" t="s">
        <v>19152</v>
      </c>
      <c r="B33872" s="1">
        <v>44424</v>
      </c>
      <c r="C33872">
        <v>61.9</v>
      </c>
    </row>
    <row r="33873" spans="1:3" x14ac:dyDescent="0.2">
      <c r="A33873" t="s">
        <v>6560</v>
      </c>
      <c r="B33873" s="1">
        <v>44424</v>
      </c>
      <c r="C33873">
        <v>125.3</v>
      </c>
    </row>
    <row r="33874" spans="1:3" x14ac:dyDescent="0.2">
      <c r="A33874" t="s">
        <v>19153</v>
      </c>
      <c r="B33874" s="1">
        <v>44424</v>
      </c>
      <c r="C33874">
        <v>112.95</v>
      </c>
    </row>
    <row r="33875" spans="1:3" x14ac:dyDescent="0.2">
      <c r="A33875" t="s">
        <v>10155</v>
      </c>
      <c r="B33875" s="1">
        <v>44424</v>
      </c>
      <c r="C33875">
        <v>24.45</v>
      </c>
    </row>
    <row r="33876" spans="1:3" x14ac:dyDescent="0.2">
      <c r="A33876" t="s">
        <v>19154</v>
      </c>
      <c r="B33876" s="1">
        <v>44424</v>
      </c>
      <c r="C33876">
        <v>47.45</v>
      </c>
    </row>
    <row r="33877" spans="1:3" x14ac:dyDescent="0.2">
      <c r="A33877" t="s">
        <v>19155</v>
      </c>
      <c r="B33877" s="1">
        <v>44424</v>
      </c>
      <c r="C33877">
        <v>100.8</v>
      </c>
    </row>
    <row r="33878" spans="1:3" x14ac:dyDescent="0.2">
      <c r="A33878" t="s">
        <v>19156</v>
      </c>
      <c r="B33878" s="1">
        <v>44424</v>
      </c>
      <c r="C33878">
        <v>69.650000000000006</v>
      </c>
    </row>
    <row r="33879" spans="1:3" x14ac:dyDescent="0.2">
      <c r="A33879" t="s">
        <v>19157</v>
      </c>
      <c r="B33879" s="1">
        <v>44424</v>
      </c>
      <c r="C33879">
        <v>47.45</v>
      </c>
    </row>
    <row r="33880" spans="1:3" x14ac:dyDescent="0.2">
      <c r="A33880" t="s">
        <v>19158</v>
      </c>
      <c r="B33880" s="1">
        <v>44424</v>
      </c>
      <c r="C33880">
        <v>47.45</v>
      </c>
    </row>
    <row r="33881" spans="1:3" x14ac:dyDescent="0.2">
      <c r="A33881" t="s">
        <v>19159</v>
      </c>
      <c r="B33881" s="1">
        <v>44424</v>
      </c>
      <c r="C33881">
        <v>107.45</v>
      </c>
    </row>
    <row r="33882" spans="1:3" x14ac:dyDescent="0.2">
      <c r="A33882" t="s">
        <v>19160</v>
      </c>
      <c r="B33882" s="1">
        <v>44424</v>
      </c>
      <c r="C33882">
        <v>21.45</v>
      </c>
    </row>
    <row r="33883" spans="1:3" x14ac:dyDescent="0.2">
      <c r="A33883" t="s">
        <v>19161</v>
      </c>
      <c r="B33883" s="1">
        <v>44424</v>
      </c>
      <c r="C33883">
        <v>95.85</v>
      </c>
    </row>
    <row r="33884" spans="1:3" x14ac:dyDescent="0.2">
      <c r="A33884" t="s">
        <v>13388</v>
      </c>
      <c r="B33884" s="1">
        <v>44424</v>
      </c>
      <c r="C33884">
        <v>39.450000000000003</v>
      </c>
    </row>
    <row r="33885" spans="1:3" x14ac:dyDescent="0.2">
      <c r="A33885" t="s">
        <v>9956</v>
      </c>
      <c r="B33885" s="1">
        <v>44424</v>
      </c>
      <c r="C33885">
        <v>139.5</v>
      </c>
    </row>
    <row r="33886" spans="1:3" x14ac:dyDescent="0.2">
      <c r="A33886" t="s">
        <v>19162</v>
      </c>
      <c r="B33886" s="1">
        <v>44424</v>
      </c>
      <c r="C33886">
        <v>39.9</v>
      </c>
    </row>
    <row r="33887" spans="1:3" x14ac:dyDescent="0.2">
      <c r="A33887" t="s">
        <v>19163</v>
      </c>
      <c r="B33887" s="1">
        <v>44424</v>
      </c>
      <c r="C33887">
        <v>117.8</v>
      </c>
    </row>
    <row r="33888" spans="1:3" x14ac:dyDescent="0.2">
      <c r="A33888" t="s">
        <v>19164</v>
      </c>
      <c r="B33888" s="1">
        <v>44424</v>
      </c>
      <c r="C33888">
        <v>41.9</v>
      </c>
    </row>
    <row r="33889" spans="1:3" x14ac:dyDescent="0.2">
      <c r="A33889" t="s">
        <v>6139</v>
      </c>
      <c r="B33889" s="1">
        <v>44424</v>
      </c>
      <c r="C33889">
        <v>149.44999999999999</v>
      </c>
    </row>
    <row r="33890" spans="1:3" x14ac:dyDescent="0.2">
      <c r="A33890" t="s">
        <v>280</v>
      </c>
      <c r="B33890" s="1">
        <v>44424</v>
      </c>
      <c r="C33890">
        <v>132.37</v>
      </c>
    </row>
    <row r="33891" spans="1:3" x14ac:dyDescent="0.2">
      <c r="A33891" t="s">
        <v>12</v>
      </c>
      <c r="B33891" s="1">
        <v>44424</v>
      </c>
      <c r="C33891">
        <v>252.65</v>
      </c>
    </row>
    <row r="33892" spans="1:3" x14ac:dyDescent="0.2">
      <c r="A33892" t="s">
        <v>12</v>
      </c>
      <c r="B33892" s="1">
        <v>44424</v>
      </c>
      <c r="C33892">
        <v>209.74</v>
      </c>
    </row>
    <row r="33893" spans="1:3" x14ac:dyDescent="0.2">
      <c r="A33893" t="s">
        <v>12</v>
      </c>
      <c r="B33893" s="1">
        <v>44424</v>
      </c>
      <c r="C33893">
        <v>204.77</v>
      </c>
    </row>
    <row r="33894" spans="1:3" x14ac:dyDescent="0.2">
      <c r="A33894" t="s">
        <v>6560</v>
      </c>
      <c r="B33894" s="1">
        <v>44424</v>
      </c>
      <c r="C33894">
        <v>219.67</v>
      </c>
    </row>
    <row r="33895" spans="1:3" x14ac:dyDescent="0.2">
      <c r="A33895" t="s">
        <v>14978</v>
      </c>
      <c r="B33895" s="1">
        <v>44424</v>
      </c>
      <c r="C33895">
        <v>138.69999999999999</v>
      </c>
    </row>
    <row r="33896" spans="1:3" x14ac:dyDescent="0.2">
      <c r="A33896" t="s">
        <v>6139</v>
      </c>
      <c r="B33896" s="1">
        <v>44425</v>
      </c>
      <c r="C33896">
        <v>2800</v>
      </c>
    </row>
    <row r="33897" spans="1:3" x14ac:dyDescent="0.2">
      <c r="A33897" t="s">
        <v>150</v>
      </c>
      <c r="B33897" s="1">
        <v>44425</v>
      </c>
      <c r="C33897">
        <v>1613</v>
      </c>
    </row>
    <row r="33898" spans="1:3" x14ac:dyDescent="0.2">
      <c r="A33898" t="s">
        <v>16550</v>
      </c>
      <c r="B33898" s="1">
        <v>44425</v>
      </c>
      <c r="C33898">
        <v>263.75</v>
      </c>
    </row>
    <row r="33899" spans="1:3" x14ac:dyDescent="0.2">
      <c r="A33899" t="s">
        <v>19137</v>
      </c>
      <c r="B33899" s="1">
        <v>44425</v>
      </c>
      <c r="C33899">
        <v>64.650000000000006</v>
      </c>
    </row>
    <row r="33900" spans="1:3" x14ac:dyDescent="0.2">
      <c r="A33900" t="s">
        <v>79</v>
      </c>
      <c r="B33900" s="1">
        <v>44425</v>
      </c>
      <c r="C33900">
        <v>28.02</v>
      </c>
    </row>
    <row r="33901" spans="1:3" x14ac:dyDescent="0.2">
      <c r="A33901" t="s">
        <v>79</v>
      </c>
      <c r="B33901" s="1">
        <v>44425</v>
      </c>
      <c r="C33901">
        <v>28.02</v>
      </c>
    </row>
    <row r="33902" spans="1:3" x14ac:dyDescent="0.2">
      <c r="A33902" t="s">
        <v>79</v>
      </c>
      <c r="B33902" s="1">
        <v>44425</v>
      </c>
      <c r="C33902">
        <v>28.02</v>
      </c>
    </row>
    <row r="33903" spans="1:3" x14ac:dyDescent="0.2">
      <c r="A33903" t="s">
        <v>79</v>
      </c>
      <c r="B33903" s="1">
        <v>44425</v>
      </c>
      <c r="C33903">
        <v>28.02</v>
      </c>
    </row>
    <row r="33904" spans="1:3" x14ac:dyDescent="0.2">
      <c r="A33904" t="s">
        <v>5162</v>
      </c>
      <c r="B33904" s="1">
        <v>44425</v>
      </c>
      <c r="C33904">
        <v>159.29</v>
      </c>
    </row>
    <row r="33905" spans="1:3" x14ac:dyDescent="0.2">
      <c r="A33905" t="s">
        <v>12040</v>
      </c>
      <c r="B33905" s="1">
        <v>44425</v>
      </c>
      <c r="C33905">
        <v>299.25</v>
      </c>
    </row>
    <row r="33906" spans="1:3" x14ac:dyDescent="0.2">
      <c r="A33906" t="s">
        <v>19138</v>
      </c>
      <c r="B33906" s="1">
        <v>44425</v>
      </c>
      <c r="C33906">
        <v>35.450000000000003</v>
      </c>
    </row>
    <row r="33907" spans="1:3" x14ac:dyDescent="0.2">
      <c r="A33907" t="s">
        <v>29</v>
      </c>
      <c r="B33907" s="1">
        <v>44425</v>
      </c>
      <c r="C33907">
        <v>1147.3499999999999</v>
      </c>
    </row>
    <row r="33908" spans="1:3" x14ac:dyDescent="0.2">
      <c r="A33908" t="s">
        <v>14641</v>
      </c>
      <c r="B33908" s="1">
        <v>44425</v>
      </c>
      <c r="C33908">
        <v>147.35</v>
      </c>
    </row>
    <row r="33909" spans="1:3" x14ac:dyDescent="0.2">
      <c r="A33909" t="s">
        <v>18377</v>
      </c>
      <c r="B33909" s="1">
        <v>44425</v>
      </c>
      <c r="C33909">
        <v>215.8</v>
      </c>
    </row>
    <row r="33910" spans="1:3" x14ac:dyDescent="0.2">
      <c r="A33910" t="s">
        <v>19139</v>
      </c>
      <c r="B33910" s="1">
        <v>44425</v>
      </c>
      <c r="C33910">
        <v>13.99</v>
      </c>
    </row>
    <row r="33911" spans="1:3" x14ac:dyDescent="0.2">
      <c r="A33911" t="s">
        <v>19140</v>
      </c>
      <c r="B33911" s="1">
        <v>44425</v>
      </c>
      <c r="C33911">
        <v>22.9</v>
      </c>
    </row>
    <row r="33912" spans="1:3" x14ac:dyDescent="0.2">
      <c r="A33912" t="s">
        <v>19141</v>
      </c>
      <c r="B33912" s="1">
        <v>44425</v>
      </c>
      <c r="C33912">
        <v>126.45</v>
      </c>
    </row>
    <row r="33913" spans="1:3" x14ac:dyDescent="0.2">
      <c r="A33913" t="s">
        <v>19142</v>
      </c>
      <c r="B33913" s="1">
        <v>44425</v>
      </c>
      <c r="C33913">
        <v>62.4</v>
      </c>
    </row>
    <row r="33914" spans="1:3" x14ac:dyDescent="0.2">
      <c r="A33914" t="s">
        <v>4260</v>
      </c>
      <c r="B33914" s="1">
        <v>44425</v>
      </c>
      <c r="C33914">
        <v>122.35</v>
      </c>
    </row>
    <row r="33915" spans="1:3" x14ac:dyDescent="0.2">
      <c r="A33915" t="s">
        <v>19143</v>
      </c>
      <c r="B33915" s="1">
        <v>44425</v>
      </c>
      <c r="C33915">
        <v>132.94999999999999</v>
      </c>
    </row>
    <row r="33916" spans="1:3" x14ac:dyDescent="0.2">
      <c r="A33916" t="s">
        <v>6139</v>
      </c>
      <c r="B33916" s="1">
        <v>44425</v>
      </c>
      <c r="C33916">
        <v>251.11</v>
      </c>
    </row>
    <row r="33917" spans="1:3" x14ac:dyDescent="0.2">
      <c r="A33917" t="s">
        <v>6139</v>
      </c>
      <c r="B33917" s="1">
        <v>44425</v>
      </c>
      <c r="C33917">
        <v>39.979999999999997</v>
      </c>
    </row>
    <row r="33918" spans="1:3" x14ac:dyDescent="0.2">
      <c r="A33918" t="s">
        <v>257</v>
      </c>
      <c r="B33918" s="1">
        <v>44425</v>
      </c>
      <c r="C33918">
        <v>1188.73</v>
      </c>
    </row>
    <row r="33919" spans="1:3" x14ac:dyDescent="0.2">
      <c r="A33919" t="s">
        <v>46</v>
      </c>
      <c r="B33919" s="1">
        <v>44425</v>
      </c>
      <c r="C33919">
        <v>372.36</v>
      </c>
    </row>
    <row r="33920" spans="1:3" x14ac:dyDescent="0.2">
      <c r="A33920" t="s">
        <v>236</v>
      </c>
      <c r="B33920" s="1">
        <v>44425</v>
      </c>
      <c r="C33920">
        <v>31.17</v>
      </c>
    </row>
    <row r="33921" spans="1:3" x14ac:dyDescent="0.2">
      <c r="A33921" t="s">
        <v>236</v>
      </c>
      <c r="B33921" s="1">
        <v>44425</v>
      </c>
      <c r="C33921">
        <v>44.85</v>
      </c>
    </row>
    <row r="33922" spans="1:3" x14ac:dyDescent="0.2">
      <c r="A33922" t="s">
        <v>146</v>
      </c>
      <c r="B33922" s="1">
        <v>44425</v>
      </c>
      <c r="C33922">
        <v>2976.15</v>
      </c>
    </row>
    <row r="33923" spans="1:3" x14ac:dyDescent="0.2">
      <c r="A33923" t="s">
        <v>945</v>
      </c>
      <c r="B33923" s="1">
        <v>44425</v>
      </c>
      <c r="C33923">
        <v>85.2</v>
      </c>
    </row>
    <row r="33924" spans="1:3" x14ac:dyDescent="0.2">
      <c r="A33924" t="s">
        <v>945</v>
      </c>
      <c r="B33924" s="1">
        <v>44425</v>
      </c>
      <c r="C33924">
        <v>1095.25</v>
      </c>
    </row>
    <row r="33925" spans="1:3" x14ac:dyDescent="0.2">
      <c r="A33925" t="s">
        <v>46</v>
      </c>
      <c r="B33925" s="1">
        <v>44425</v>
      </c>
      <c r="C33925">
        <v>420.5</v>
      </c>
    </row>
    <row r="33926" spans="1:3" x14ac:dyDescent="0.2">
      <c r="A33926" t="s">
        <v>12</v>
      </c>
      <c r="B33926" s="1">
        <v>44425</v>
      </c>
      <c r="C33926">
        <v>154.16999999999999</v>
      </c>
    </row>
    <row r="33927" spans="1:3" x14ac:dyDescent="0.2">
      <c r="A33927" t="s">
        <v>19144</v>
      </c>
      <c r="B33927" s="1">
        <v>44425</v>
      </c>
      <c r="C33927">
        <v>70.45</v>
      </c>
    </row>
    <row r="33928" spans="1:3" x14ac:dyDescent="0.2">
      <c r="A33928" t="s">
        <v>19145</v>
      </c>
      <c r="B33928" s="1">
        <v>44425</v>
      </c>
      <c r="C33928">
        <v>70.45</v>
      </c>
    </row>
    <row r="33929" spans="1:3" x14ac:dyDescent="0.2">
      <c r="A33929" t="s">
        <v>11480</v>
      </c>
      <c r="B33929" s="1">
        <v>44425</v>
      </c>
      <c r="C33929">
        <v>41.45</v>
      </c>
    </row>
    <row r="33930" spans="1:3" x14ac:dyDescent="0.2">
      <c r="A33930" t="s">
        <v>16825</v>
      </c>
      <c r="B33930" s="1">
        <v>44425</v>
      </c>
      <c r="C33930">
        <v>16.899999999999999</v>
      </c>
    </row>
    <row r="33931" spans="1:3" x14ac:dyDescent="0.2">
      <c r="A33931" t="s">
        <v>17550</v>
      </c>
      <c r="B33931" s="1">
        <v>44425</v>
      </c>
      <c r="C33931">
        <v>113.85</v>
      </c>
    </row>
    <row r="33932" spans="1:3" x14ac:dyDescent="0.2">
      <c r="A33932" t="s">
        <v>14609</v>
      </c>
      <c r="B33932" s="1">
        <v>44425</v>
      </c>
      <c r="C33932">
        <v>39.950000000000003</v>
      </c>
    </row>
    <row r="33933" spans="1:3" x14ac:dyDescent="0.2">
      <c r="A33933" t="s">
        <v>3302</v>
      </c>
      <c r="B33933" s="1">
        <v>44426</v>
      </c>
      <c r="C33933">
        <v>326.19</v>
      </c>
    </row>
    <row r="33934" spans="1:3" x14ac:dyDescent="0.2">
      <c r="A33934" t="s">
        <v>34</v>
      </c>
      <c r="B33934" s="1">
        <v>44426</v>
      </c>
      <c r="C33934">
        <v>74.17</v>
      </c>
    </row>
    <row r="33935" spans="1:3" x14ac:dyDescent="0.2">
      <c r="A33935" t="s">
        <v>34</v>
      </c>
      <c r="B33935" s="1">
        <v>44426</v>
      </c>
      <c r="C33935">
        <v>96.17</v>
      </c>
    </row>
    <row r="33936" spans="1:3" x14ac:dyDescent="0.2">
      <c r="A33936" t="s">
        <v>34</v>
      </c>
      <c r="B33936" s="1">
        <v>44426</v>
      </c>
      <c r="C33936">
        <v>11.83</v>
      </c>
    </row>
    <row r="33937" spans="1:3" x14ac:dyDescent="0.2">
      <c r="A33937" t="s">
        <v>34</v>
      </c>
      <c r="B33937" s="1">
        <v>44426</v>
      </c>
      <c r="C33937">
        <v>71.45</v>
      </c>
    </row>
    <row r="33938" spans="1:3" x14ac:dyDescent="0.2">
      <c r="A33938" t="s">
        <v>34</v>
      </c>
      <c r="B33938" s="1">
        <v>44426</v>
      </c>
      <c r="C33938">
        <v>21.95</v>
      </c>
    </row>
    <row r="33939" spans="1:3" x14ac:dyDescent="0.2">
      <c r="A33939" t="s">
        <v>34</v>
      </c>
      <c r="B33939" s="1">
        <v>44426</v>
      </c>
      <c r="C33939">
        <v>10.97</v>
      </c>
    </row>
    <row r="33940" spans="1:3" x14ac:dyDescent="0.2">
      <c r="A33940" t="s">
        <v>34</v>
      </c>
      <c r="B33940" s="1">
        <v>44426</v>
      </c>
      <c r="C33940">
        <v>65.97</v>
      </c>
    </row>
    <row r="33941" spans="1:3" x14ac:dyDescent="0.2">
      <c r="A33941" t="s">
        <v>12802</v>
      </c>
      <c r="B33941" s="1">
        <v>44426</v>
      </c>
      <c r="C33941">
        <v>697.57</v>
      </c>
    </row>
    <row r="33942" spans="1:3" x14ac:dyDescent="0.2">
      <c r="A33942" t="s">
        <v>17154</v>
      </c>
      <c r="B33942" s="1">
        <v>44426</v>
      </c>
      <c r="C33942">
        <v>44.9</v>
      </c>
    </row>
    <row r="33943" spans="1:3" x14ac:dyDescent="0.2">
      <c r="A33943" t="s">
        <v>19120</v>
      </c>
      <c r="B33943" s="1">
        <v>44426</v>
      </c>
      <c r="C33943">
        <v>132.94999999999999</v>
      </c>
    </row>
    <row r="33944" spans="1:3" x14ac:dyDescent="0.2">
      <c r="A33944" t="s">
        <v>19121</v>
      </c>
      <c r="B33944" s="1">
        <v>44426</v>
      </c>
      <c r="C33944">
        <v>47.45</v>
      </c>
    </row>
    <row r="33945" spans="1:3" x14ac:dyDescent="0.2">
      <c r="A33945" t="s">
        <v>736</v>
      </c>
      <c r="B33945" s="1">
        <v>44426</v>
      </c>
      <c r="C33945">
        <v>185.25</v>
      </c>
    </row>
    <row r="33946" spans="1:3" x14ac:dyDescent="0.2">
      <c r="A33946" t="s">
        <v>704</v>
      </c>
      <c r="B33946" s="1">
        <v>44426</v>
      </c>
      <c r="C33946">
        <v>299.85000000000002</v>
      </c>
    </row>
    <row r="33947" spans="1:3" x14ac:dyDescent="0.2">
      <c r="A33947" t="s">
        <v>18706</v>
      </c>
      <c r="B33947" s="1">
        <v>44426</v>
      </c>
      <c r="C33947">
        <v>106</v>
      </c>
    </row>
    <row r="33948" spans="1:3" x14ac:dyDescent="0.2">
      <c r="A33948" t="s">
        <v>17797</v>
      </c>
      <c r="B33948" s="1">
        <v>44426</v>
      </c>
      <c r="C33948">
        <v>68.69</v>
      </c>
    </row>
    <row r="33949" spans="1:3" x14ac:dyDescent="0.2">
      <c r="A33949" t="s">
        <v>6139</v>
      </c>
      <c r="B33949" s="1">
        <v>44426</v>
      </c>
      <c r="C33949">
        <v>189.05</v>
      </c>
    </row>
    <row r="33950" spans="1:3" x14ac:dyDescent="0.2">
      <c r="A33950" t="s">
        <v>14</v>
      </c>
      <c r="B33950" s="1">
        <v>44426</v>
      </c>
      <c r="C33950">
        <v>312.5</v>
      </c>
    </row>
    <row r="33951" spans="1:3" x14ac:dyDescent="0.2">
      <c r="A33951" t="s">
        <v>11392</v>
      </c>
      <c r="B33951" s="1">
        <v>44426</v>
      </c>
      <c r="C33951">
        <v>135.35</v>
      </c>
    </row>
    <row r="33952" spans="1:3" x14ac:dyDescent="0.2">
      <c r="A33952" t="s">
        <v>12</v>
      </c>
      <c r="B33952" s="1">
        <v>44426</v>
      </c>
      <c r="C33952">
        <v>231.39</v>
      </c>
    </row>
    <row r="33953" spans="1:3" x14ac:dyDescent="0.2">
      <c r="A33953" t="s">
        <v>18551</v>
      </c>
      <c r="B33953" s="1">
        <v>44426</v>
      </c>
      <c r="C33953">
        <v>1314.06</v>
      </c>
    </row>
    <row r="33954" spans="1:3" x14ac:dyDescent="0.2">
      <c r="A33954" t="s">
        <v>16960</v>
      </c>
      <c r="B33954" s="1">
        <v>44426</v>
      </c>
      <c r="C33954">
        <v>212.4</v>
      </c>
    </row>
    <row r="33955" spans="1:3" x14ac:dyDescent="0.2">
      <c r="A33955" t="s">
        <v>16960</v>
      </c>
      <c r="B33955" s="1">
        <v>44426</v>
      </c>
      <c r="C33955">
        <v>71.88</v>
      </c>
    </row>
    <row r="33956" spans="1:3" x14ac:dyDescent="0.2">
      <c r="A33956" t="s">
        <v>79</v>
      </c>
      <c r="B33956" s="1">
        <v>44426</v>
      </c>
      <c r="C33956">
        <v>28.02</v>
      </c>
    </row>
    <row r="33957" spans="1:3" x14ac:dyDescent="0.2">
      <c r="A33957" t="s">
        <v>79</v>
      </c>
      <c r="B33957" s="1">
        <v>44426</v>
      </c>
      <c r="C33957">
        <v>28.02</v>
      </c>
    </row>
    <row r="33958" spans="1:3" x14ac:dyDescent="0.2">
      <c r="A33958" t="s">
        <v>79</v>
      </c>
      <c r="B33958" s="1">
        <v>44426</v>
      </c>
      <c r="C33958">
        <v>28.02</v>
      </c>
    </row>
    <row r="33959" spans="1:3" x14ac:dyDescent="0.2">
      <c r="A33959" t="s">
        <v>79</v>
      </c>
      <c r="B33959" s="1">
        <v>44426</v>
      </c>
      <c r="C33959">
        <v>28.02</v>
      </c>
    </row>
    <row r="33960" spans="1:3" x14ac:dyDescent="0.2">
      <c r="A33960" t="s">
        <v>79</v>
      </c>
      <c r="B33960" s="1">
        <v>44426</v>
      </c>
      <c r="C33960">
        <v>48.09</v>
      </c>
    </row>
    <row r="33961" spans="1:3" x14ac:dyDescent="0.2">
      <c r="A33961" t="s">
        <v>19122</v>
      </c>
      <c r="B33961" s="1">
        <v>44426</v>
      </c>
      <c r="C33961">
        <v>18.3</v>
      </c>
    </row>
    <row r="33962" spans="1:3" x14ac:dyDescent="0.2">
      <c r="A33962" t="s">
        <v>32</v>
      </c>
      <c r="B33962" s="1">
        <v>44426</v>
      </c>
      <c r="C33962">
        <v>500.88</v>
      </c>
    </row>
    <row r="33963" spans="1:3" x14ac:dyDescent="0.2">
      <c r="A33963" t="s">
        <v>8067</v>
      </c>
      <c r="B33963" s="1">
        <v>44426</v>
      </c>
      <c r="C33963">
        <v>304.38</v>
      </c>
    </row>
    <row r="33964" spans="1:3" x14ac:dyDescent="0.2">
      <c r="A33964" t="s">
        <v>19123</v>
      </c>
      <c r="B33964" s="1">
        <v>44426</v>
      </c>
      <c r="C33964">
        <v>47.9</v>
      </c>
    </row>
    <row r="33965" spans="1:3" x14ac:dyDescent="0.2">
      <c r="A33965" t="s">
        <v>19124</v>
      </c>
      <c r="B33965" s="1">
        <v>44426</v>
      </c>
      <c r="C33965">
        <v>54.9</v>
      </c>
    </row>
    <row r="33966" spans="1:3" x14ac:dyDescent="0.2">
      <c r="A33966" t="s">
        <v>19125</v>
      </c>
      <c r="B33966" s="1">
        <v>44426</v>
      </c>
      <c r="C33966">
        <v>41.9</v>
      </c>
    </row>
    <row r="33967" spans="1:3" x14ac:dyDescent="0.2">
      <c r="A33967" t="s">
        <v>19126</v>
      </c>
      <c r="B33967" s="1">
        <v>44426</v>
      </c>
      <c r="C33967">
        <v>39.450000000000003</v>
      </c>
    </row>
    <row r="33968" spans="1:3" x14ac:dyDescent="0.2">
      <c r="A33968" t="s">
        <v>19127</v>
      </c>
      <c r="B33968" s="1">
        <v>44426</v>
      </c>
      <c r="C33968">
        <v>29.9</v>
      </c>
    </row>
    <row r="33969" spans="1:3" x14ac:dyDescent="0.2">
      <c r="A33969" t="s">
        <v>9767</v>
      </c>
      <c r="B33969" s="1">
        <v>44426</v>
      </c>
      <c r="C33969">
        <v>86.95</v>
      </c>
    </row>
    <row r="33970" spans="1:3" x14ac:dyDescent="0.2">
      <c r="A33970" t="s">
        <v>19128</v>
      </c>
      <c r="B33970" s="1">
        <v>44426</v>
      </c>
      <c r="C33970">
        <v>47.45</v>
      </c>
    </row>
    <row r="33971" spans="1:3" x14ac:dyDescent="0.2">
      <c r="A33971" t="s">
        <v>19129</v>
      </c>
      <c r="B33971" s="1">
        <v>44426</v>
      </c>
      <c r="C33971">
        <v>11.99</v>
      </c>
    </row>
    <row r="33972" spans="1:3" x14ac:dyDescent="0.2">
      <c r="A33972" t="s">
        <v>6139</v>
      </c>
      <c r="B33972" s="1">
        <v>44426</v>
      </c>
      <c r="C33972">
        <v>104.77</v>
      </c>
    </row>
    <row r="33973" spans="1:3" x14ac:dyDescent="0.2">
      <c r="A33973" t="s">
        <v>19130</v>
      </c>
      <c r="B33973" s="1">
        <v>44426</v>
      </c>
      <c r="C33973">
        <v>11.99</v>
      </c>
    </row>
    <row r="33974" spans="1:3" x14ac:dyDescent="0.2">
      <c r="A33974" t="s">
        <v>46</v>
      </c>
      <c r="B33974" s="1">
        <v>44426</v>
      </c>
      <c r="C33974">
        <v>58.5</v>
      </c>
    </row>
    <row r="33975" spans="1:3" x14ac:dyDescent="0.2">
      <c r="A33975" t="s">
        <v>19131</v>
      </c>
      <c r="B33975" s="1">
        <v>44426</v>
      </c>
      <c r="C33975">
        <v>22.9</v>
      </c>
    </row>
    <row r="33976" spans="1:3" x14ac:dyDescent="0.2">
      <c r="A33976" t="s">
        <v>19132</v>
      </c>
      <c r="B33976" s="1">
        <v>44426</v>
      </c>
      <c r="C33976">
        <v>61.65</v>
      </c>
    </row>
    <row r="33977" spans="1:3" x14ac:dyDescent="0.2">
      <c r="A33977" t="s">
        <v>13801</v>
      </c>
      <c r="B33977" s="1">
        <v>44426</v>
      </c>
      <c r="C33977">
        <v>54.9</v>
      </c>
    </row>
    <row r="33978" spans="1:3" x14ac:dyDescent="0.2">
      <c r="A33978" t="s">
        <v>19133</v>
      </c>
      <c r="B33978" s="1">
        <v>44426</v>
      </c>
      <c r="C33978">
        <v>76.599999999999994</v>
      </c>
    </row>
    <row r="33979" spans="1:3" x14ac:dyDescent="0.2">
      <c r="A33979" t="s">
        <v>2647</v>
      </c>
      <c r="B33979" s="1">
        <v>44426</v>
      </c>
      <c r="C33979">
        <v>61.65</v>
      </c>
    </row>
    <row r="33980" spans="1:3" x14ac:dyDescent="0.2">
      <c r="A33980" t="s">
        <v>19134</v>
      </c>
      <c r="B33980" s="1">
        <v>44426</v>
      </c>
      <c r="C33980">
        <v>126.45</v>
      </c>
    </row>
    <row r="33981" spans="1:3" x14ac:dyDescent="0.2">
      <c r="A33981" t="s">
        <v>12133</v>
      </c>
      <c r="B33981" s="1">
        <v>44426</v>
      </c>
      <c r="C33981">
        <v>85.45</v>
      </c>
    </row>
    <row r="33982" spans="1:3" x14ac:dyDescent="0.2">
      <c r="A33982" t="s">
        <v>19070</v>
      </c>
      <c r="B33982" s="1">
        <v>44426</v>
      </c>
      <c r="C33982">
        <v>81.849999999999994</v>
      </c>
    </row>
    <row r="33983" spans="1:3" x14ac:dyDescent="0.2">
      <c r="A33983" t="s">
        <v>12290</v>
      </c>
      <c r="B33983" s="1">
        <v>44426</v>
      </c>
      <c r="C33983">
        <v>51.85</v>
      </c>
    </row>
    <row r="33984" spans="1:3" x14ac:dyDescent="0.2">
      <c r="A33984" t="s">
        <v>19135</v>
      </c>
      <c r="B33984" s="1">
        <v>44426</v>
      </c>
      <c r="C33984">
        <v>57.7</v>
      </c>
    </row>
    <row r="33985" spans="1:3" x14ac:dyDescent="0.2">
      <c r="A33985" t="s">
        <v>19136</v>
      </c>
      <c r="B33985" s="1">
        <v>44426</v>
      </c>
      <c r="C33985">
        <v>35.97</v>
      </c>
    </row>
    <row r="33986" spans="1:3" x14ac:dyDescent="0.2">
      <c r="A33986" t="s">
        <v>5673</v>
      </c>
      <c r="B33986" s="1">
        <v>44427</v>
      </c>
      <c r="C33986">
        <v>715.6</v>
      </c>
    </row>
    <row r="33987" spans="1:3" x14ac:dyDescent="0.2">
      <c r="A33987" t="s">
        <v>1081</v>
      </c>
      <c r="B33987" s="1">
        <v>44427</v>
      </c>
      <c r="C33987">
        <v>19.899999999999999</v>
      </c>
    </row>
    <row r="33988" spans="1:3" x14ac:dyDescent="0.2">
      <c r="A33988" t="s">
        <v>4677</v>
      </c>
      <c r="B33988" s="1">
        <v>44427</v>
      </c>
      <c r="C33988">
        <v>81.8</v>
      </c>
    </row>
    <row r="33989" spans="1:3" x14ac:dyDescent="0.2">
      <c r="A33989" t="s">
        <v>3586</v>
      </c>
      <c r="B33989" s="1">
        <v>44427</v>
      </c>
      <c r="C33989">
        <v>85.45</v>
      </c>
    </row>
    <row r="33990" spans="1:3" x14ac:dyDescent="0.2">
      <c r="A33990" t="s">
        <v>11116</v>
      </c>
      <c r="B33990" s="1">
        <v>44427</v>
      </c>
      <c r="C33990">
        <v>624.29</v>
      </c>
    </row>
    <row r="33991" spans="1:3" x14ac:dyDescent="0.2">
      <c r="A33991" t="s">
        <v>19111</v>
      </c>
      <c r="B33991" s="1">
        <v>44427</v>
      </c>
      <c r="C33991">
        <v>47.45</v>
      </c>
    </row>
    <row r="33992" spans="1:3" x14ac:dyDescent="0.2">
      <c r="A33992" t="s">
        <v>17216</v>
      </c>
      <c r="B33992" s="1">
        <v>44427</v>
      </c>
      <c r="C33992">
        <v>54.26</v>
      </c>
    </row>
    <row r="33993" spans="1:3" x14ac:dyDescent="0.2">
      <c r="A33993" t="s">
        <v>321</v>
      </c>
      <c r="B33993" s="1">
        <v>44427</v>
      </c>
      <c r="C33993">
        <v>203</v>
      </c>
    </row>
    <row r="33994" spans="1:3" x14ac:dyDescent="0.2">
      <c r="A33994" t="s">
        <v>6139</v>
      </c>
      <c r="B33994" s="1">
        <v>44427</v>
      </c>
      <c r="C33994">
        <v>342.57</v>
      </c>
    </row>
    <row r="33995" spans="1:3" x14ac:dyDescent="0.2">
      <c r="A33995" t="s">
        <v>17137</v>
      </c>
      <c r="B33995" s="1">
        <v>44427</v>
      </c>
      <c r="C33995">
        <v>77.900000000000006</v>
      </c>
    </row>
    <row r="33996" spans="1:3" x14ac:dyDescent="0.2">
      <c r="A33996" t="s">
        <v>19112</v>
      </c>
      <c r="B33996" s="1">
        <v>44427</v>
      </c>
      <c r="C33996">
        <v>57.9</v>
      </c>
    </row>
    <row r="33997" spans="1:3" x14ac:dyDescent="0.2">
      <c r="A33997" t="s">
        <v>18341</v>
      </c>
      <c r="B33997" s="1">
        <v>44427</v>
      </c>
      <c r="C33997">
        <v>8.99</v>
      </c>
    </row>
    <row r="33998" spans="1:3" x14ac:dyDescent="0.2">
      <c r="A33998" t="s">
        <v>79</v>
      </c>
      <c r="B33998" s="1">
        <v>44427</v>
      </c>
      <c r="C33998">
        <v>28.02</v>
      </c>
    </row>
    <row r="33999" spans="1:3" x14ac:dyDescent="0.2">
      <c r="A33999" t="s">
        <v>728</v>
      </c>
      <c r="B33999" s="1">
        <v>44427</v>
      </c>
      <c r="C33999">
        <v>59.94</v>
      </c>
    </row>
    <row r="34000" spans="1:3" x14ac:dyDescent="0.2">
      <c r="A34000" t="s">
        <v>79</v>
      </c>
      <c r="B34000" s="1">
        <v>44427</v>
      </c>
      <c r="C34000">
        <v>28.02</v>
      </c>
    </row>
    <row r="34001" spans="1:3" x14ac:dyDescent="0.2">
      <c r="A34001" t="s">
        <v>728</v>
      </c>
      <c r="B34001" s="1">
        <v>44427</v>
      </c>
      <c r="C34001">
        <v>334.32</v>
      </c>
    </row>
    <row r="34002" spans="1:3" x14ac:dyDescent="0.2">
      <c r="A34002" t="s">
        <v>79</v>
      </c>
      <c r="B34002" s="1">
        <v>44427</v>
      </c>
      <c r="C34002">
        <v>28.02</v>
      </c>
    </row>
    <row r="34003" spans="1:3" x14ac:dyDescent="0.2">
      <c r="A34003" t="s">
        <v>79</v>
      </c>
      <c r="B34003" s="1">
        <v>44427</v>
      </c>
      <c r="C34003">
        <v>28.02</v>
      </c>
    </row>
    <row r="34004" spans="1:3" x14ac:dyDescent="0.2">
      <c r="A34004" t="s">
        <v>79</v>
      </c>
      <c r="B34004" s="1">
        <v>44427</v>
      </c>
      <c r="C34004">
        <v>28.02</v>
      </c>
    </row>
    <row r="34005" spans="1:3" x14ac:dyDescent="0.2">
      <c r="A34005" t="s">
        <v>79</v>
      </c>
      <c r="B34005" s="1">
        <v>44427</v>
      </c>
      <c r="C34005">
        <v>28.02</v>
      </c>
    </row>
    <row r="34006" spans="1:3" x14ac:dyDescent="0.2">
      <c r="A34006" t="s">
        <v>79</v>
      </c>
      <c r="B34006" s="1">
        <v>44427</v>
      </c>
      <c r="C34006">
        <v>28.02</v>
      </c>
    </row>
    <row r="34007" spans="1:3" x14ac:dyDescent="0.2">
      <c r="A34007" t="s">
        <v>19113</v>
      </c>
      <c r="B34007" s="1">
        <v>44427</v>
      </c>
      <c r="C34007">
        <v>97.95</v>
      </c>
    </row>
    <row r="34008" spans="1:3" x14ac:dyDescent="0.2">
      <c r="A34008" t="s">
        <v>19107</v>
      </c>
      <c r="B34008" s="1">
        <v>44427</v>
      </c>
      <c r="C34008">
        <v>167.6</v>
      </c>
    </row>
    <row r="34009" spans="1:3" x14ac:dyDescent="0.2">
      <c r="A34009" t="s">
        <v>79</v>
      </c>
      <c r="B34009" s="1">
        <v>44427</v>
      </c>
      <c r="C34009">
        <v>28.02</v>
      </c>
    </row>
    <row r="34010" spans="1:3" x14ac:dyDescent="0.2">
      <c r="A34010" t="s">
        <v>19114</v>
      </c>
      <c r="B34010" s="1">
        <v>44427</v>
      </c>
      <c r="C34010">
        <v>66.900000000000006</v>
      </c>
    </row>
    <row r="34011" spans="1:3" x14ac:dyDescent="0.2">
      <c r="A34011" t="s">
        <v>1719</v>
      </c>
      <c r="B34011" s="1">
        <v>44427</v>
      </c>
      <c r="C34011">
        <v>44.2</v>
      </c>
    </row>
    <row r="34012" spans="1:3" x14ac:dyDescent="0.2">
      <c r="A34012" t="s">
        <v>15018</v>
      </c>
      <c r="B34012" s="1">
        <v>44427</v>
      </c>
      <c r="C34012">
        <v>43.9</v>
      </c>
    </row>
    <row r="34013" spans="1:3" x14ac:dyDescent="0.2">
      <c r="A34013" t="s">
        <v>19115</v>
      </c>
      <c r="B34013" s="1">
        <v>44427</v>
      </c>
      <c r="C34013">
        <v>107.85</v>
      </c>
    </row>
    <row r="34014" spans="1:3" x14ac:dyDescent="0.2">
      <c r="A34014" t="s">
        <v>19116</v>
      </c>
      <c r="B34014" s="1">
        <v>44427</v>
      </c>
      <c r="C34014">
        <v>97.9</v>
      </c>
    </row>
    <row r="34015" spans="1:3" x14ac:dyDescent="0.2">
      <c r="A34015" t="s">
        <v>19117</v>
      </c>
      <c r="B34015" s="1">
        <v>44427</v>
      </c>
      <c r="C34015">
        <v>18.5</v>
      </c>
    </row>
    <row r="34016" spans="1:3" x14ac:dyDescent="0.2">
      <c r="A34016" t="s">
        <v>5955</v>
      </c>
      <c r="B34016" s="1">
        <v>44427</v>
      </c>
      <c r="C34016">
        <v>224.96</v>
      </c>
    </row>
    <row r="34017" spans="1:3" x14ac:dyDescent="0.2">
      <c r="A34017" t="s">
        <v>444</v>
      </c>
      <c r="B34017" s="1">
        <v>44427</v>
      </c>
      <c r="C34017">
        <v>104.65</v>
      </c>
    </row>
    <row r="34018" spans="1:3" x14ac:dyDescent="0.2">
      <c r="A34018" t="s">
        <v>34</v>
      </c>
      <c r="B34018" s="1">
        <v>44427</v>
      </c>
      <c r="C34018">
        <v>78.87</v>
      </c>
    </row>
    <row r="34019" spans="1:3" x14ac:dyDescent="0.2">
      <c r="A34019" t="s">
        <v>702</v>
      </c>
      <c r="B34019" s="1">
        <v>44427</v>
      </c>
      <c r="C34019">
        <v>2100</v>
      </c>
    </row>
    <row r="34020" spans="1:3" x14ac:dyDescent="0.2">
      <c r="A34020" t="s">
        <v>6352</v>
      </c>
      <c r="B34020" s="1">
        <v>44427</v>
      </c>
      <c r="C34020">
        <v>74.900000000000006</v>
      </c>
    </row>
    <row r="34021" spans="1:3" x14ac:dyDescent="0.2">
      <c r="A34021" t="s">
        <v>19118</v>
      </c>
      <c r="B34021" s="1">
        <v>44427</v>
      </c>
      <c r="C34021">
        <v>86.95</v>
      </c>
    </row>
    <row r="34022" spans="1:3" x14ac:dyDescent="0.2">
      <c r="A34022" t="s">
        <v>19119</v>
      </c>
      <c r="B34022" s="1">
        <v>44427</v>
      </c>
      <c r="C34022">
        <v>42.9</v>
      </c>
    </row>
    <row r="34023" spans="1:3" x14ac:dyDescent="0.2">
      <c r="A34023" t="s">
        <v>12</v>
      </c>
      <c r="B34023" s="1">
        <v>44427</v>
      </c>
      <c r="C34023">
        <v>274.79000000000002</v>
      </c>
    </row>
    <row r="34024" spans="1:3" x14ac:dyDescent="0.2">
      <c r="A34024" t="s">
        <v>147</v>
      </c>
      <c r="B34024" s="1">
        <v>44428</v>
      </c>
      <c r="C34024">
        <v>497.48</v>
      </c>
    </row>
    <row r="34025" spans="1:3" x14ac:dyDescent="0.2">
      <c r="A34025" t="s">
        <v>6139</v>
      </c>
      <c r="B34025" s="1">
        <v>44428</v>
      </c>
      <c r="C34025">
        <v>186.99</v>
      </c>
    </row>
    <row r="34026" spans="1:3" x14ac:dyDescent="0.2">
      <c r="A34026" t="s">
        <v>952</v>
      </c>
      <c r="B34026" s="1">
        <v>44428</v>
      </c>
      <c r="C34026">
        <v>472.32</v>
      </c>
    </row>
    <row r="34027" spans="1:3" x14ac:dyDescent="0.2">
      <c r="A34027" t="s">
        <v>952</v>
      </c>
      <c r="B34027" s="1">
        <v>44428</v>
      </c>
      <c r="C34027">
        <v>2521.0100000000002</v>
      </c>
    </row>
    <row r="34028" spans="1:3" x14ac:dyDescent="0.2">
      <c r="A34028" t="s">
        <v>64</v>
      </c>
      <c r="B34028" s="1">
        <v>44428</v>
      </c>
      <c r="C34028">
        <v>397.74</v>
      </c>
    </row>
    <row r="34029" spans="1:3" x14ac:dyDescent="0.2">
      <c r="A34029" t="s">
        <v>19104</v>
      </c>
      <c r="B34029" s="1">
        <v>44428</v>
      </c>
      <c r="C34029">
        <v>47.9</v>
      </c>
    </row>
    <row r="34030" spans="1:3" x14ac:dyDescent="0.2">
      <c r="A34030" t="s">
        <v>19105</v>
      </c>
      <c r="B34030" s="1">
        <v>44428</v>
      </c>
      <c r="C34030">
        <v>50.9</v>
      </c>
    </row>
    <row r="34031" spans="1:3" x14ac:dyDescent="0.2">
      <c r="A34031" t="s">
        <v>19106</v>
      </c>
      <c r="B34031" s="1">
        <v>44428</v>
      </c>
      <c r="C34031">
        <v>117.8</v>
      </c>
    </row>
    <row r="34032" spans="1:3" x14ac:dyDescent="0.2">
      <c r="A34032" t="s">
        <v>15724</v>
      </c>
      <c r="B34032" s="1">
        <v>44428</v>
      </c>
      <c r="C34032">
        <v>115.75</v>
      </c>
    </row>
    <row r="34033" spans="1:3" x14ac:dyDescent="0.2">
      <c r="A34033" t="s">
        <v>569</v>
      </c>
      <c r="B34033" s="1">
        <v>44428</v>
      </c>
      <c r="C34033">
        <v>207.65</v>
      </c>
    </row>
    <row r="34034" spans="1:3" x14ac:dyDescent="0.2">
      <c r="A34034" t="s">
        <v>19107</v>
      </c>
      <c r="B34034" s="1">
        <v>44428</v>
      </c>
      <c r="C34034">
        <v>44.85</v>
      </c>
    </row>
    <row r="34035" spans="1:3" x14ac:dyDescent="0.2">
      <c r="A34035" t="s">
        <v>12093</v>
      </c>
      <c r="B34035" s="1">
        <v>44428</v>
      </c>
      <c r="C34035">
        <v>105.95</v>
      </c>
    </row>
    <row r="34036" spans="1:3" x14ac:dyDescent="0.2">
      <c r="A34036" t="s">
        <v>2089</v>
      </c>
      <c r="B34036" s="1">
        <v>44428</v>
      </c>
      <c r="C34036">
        <v>625.24</v>
      </c>
    </row>
    <row r="34037" spans="1:3" x14ac:dyDescent="0.2">
      <c r="A34037" t="s">
        <v>79</v>
      </c>
      <c r="B34037" s="1">
        <v>44428</v>
      </c>
      <c r="C34037">
        <v>22.95</v>
      </c>
    </row>
    <row r="34038" spans="1:3" x14ac:dyDescent="0.2">
      <c r="A34038" t="s">
        <v>79</v>
      </c>
      <c r="B34038" s="1">
        <v>44428</v>
      </c>
      <c r="C34038">
        <v>48.09</v>
      </c>
    </row>
    <row r="34039" spans="1:3" x14ac:dyDescent="0.2">
      <c r="A34039" t="s">
        <v>79</v>
      </c>
      <c r="B34039" s="1">
        <v>44428</v>
      </c>
      <c r="C34039">
        <v>28.02</v>
      </c>
    </row>
    <row r="34040" spans="1:3" x14ac:dyDescent="0.2">
      <c r="A34040" t="s">
        <v>79</v>
      </c>
      <c r="B34040" s="1">
        <v>44428</v>
      </c>
      <c r="C34040">
        <v>48.09</v>
      </c>
    </row>
    <row r="34041" spans="1:3" x14ac:dyDescent="0.2">
      <c r="A34041" t="s">
        <v>122</v>
      </c>
      <c r="B34041" s="1">
        <v>44428</v>
      </c>
      <c r="C34041">
        <v>577</v>
      </c>
    </row>
    <row r="34042" spans="1:3" x14ac:dyDescent="0.2">
      <c r="A34042" t="s">
        <v>4886</v>
      </c>
      <c r="B34042" s="1">
        <v>44428</v>
      </c>
      <c r="C34042">
        <v>52.9</v>
      </c>
    </row>
    <row r="34043" spans="1:3" x14ac:dyDescent="0.2">
      <c r="A34043" t="s">
        <v>19108</v>
      </c>
      <c r="B34043" s="1">
        <v>44428</v>
      </c>
      <c r="C34043">
        <v>47.9</v>
      </c>
    </row>
    <row r="34044" spans="1:3" x14ac:dyDescent="0.2">
      <c r="A34044" t="s">
        <v>19109</v>
      </c>
      <c r="B34044" s="1">
        <v>44428</v>
      </c>
      <c r="C34044">
        <v>32.9</v>
      </c>
    </row>
    <row r="34045" spans="1:3" x14ac:dyDescent="0.2">
      <c r="A34045" t="s">
        <v>46</v>
      </c>
      <c r="B34045" s="1">
        <v>44428</v>
      </c>
      <c r="C34045">
        <v>102</v>
      </c>
    </row>
    <row r="34046" spans="1:3" x14ac:dyDescent="0.2">
      <c r="A34046" t="s">
        <v>16960</v>
      </c>
      <c r="B34046" s="1">
        <v>44428</v>
      </c>
      <c r="C34046">
        <v>612.44000000000005</v>
      </c>
    </row>
    <row r="34047" spans="1:3" x14ac:dyDescent="0.2">
      <c r="A34047" t="s">
        <v>12</v>
      </c>
      <c r="B34047" s="1">
        <v>44428</v>
      </c>
      <c r="C34047">
        <v>207.54</v>
      </c>
    </row>
    <row r="34048" spans="1:3" x14ac:dyDescent="0.2">
      <c r="A34048" t="s">
        <v>1004</v>
      </c>
      <c r="B34048" s="1">
        <v>44428</v>
      </c>
      <c r="C34048">
        <v>448.05</v>
      </c>
    </row>
    <row r="34049" spans="1:3" x14ac:dyDescent="0.2">
      <c r="A34049" t="s">
        <v>9982</v>
      </c>
      <c r="B34049" s="1">
        <v>44428</v>
      </c>
      <c r="C34049">
        <v>2442.75</v>
      </c>
    </row>
    <row r="34050" spans="1:3" x14ac:dyDescent="0.2">
      <c r="A34050" t="s">
        <v>396</v>
      </c>
      <c r="B34050" s="1">
        <v>44428</v>
      </c>
      <c r="C34050">
        <v>361.97</v>
      </c>
    </row>
    <row r="34051" spans="1:3" x14ac:dyDescent="0.2">
      <c r="A34051" t="s">
        <v>7069</v>
      </c>
      <c r="B34051" s="1">
        <v>44428</v>
      </c>
      <c r="C34051">
        <v>42.9</v>
      </c>
    </row>
    <row r="34052" spans="1:3" x14ac:dyDescent="0.2">
      <c r="A34052" t="s">
        <v>7471</v>
      </c>
      <c r="B34052" s="1">
        <v>44428</v>
      </c>
      <c r="C34052">
        <v>74.900000000000006</v>
      </c>
    </row>
    <row r="34053" spans="1:3" x14ac:dyDescent="0.2">
      <c r="A34053" t="s">
        <v>12217</v>
      </c>
      <c r="B34053" s="1">
        <v>44428</v>
      </c>
      <c r="C34053">
        <v>86.95</v>
      </c>
    </row>
    <row r="34054" spans="1:3" x14ac:dyDescent="0.2">
      <c r="A34054" t="s">
        <v>16588</v>
      </c>
      <c r="B34054" s="1">
        <v>44428</v>
      </c>
      <c r="C34054">
        <v>56.9</v>
      </c>
    </row>
    <row r="34055" spans="1:3" x14ac:dyDescent="0.2">
      <c r="A34055" t="s">
        <v>19110</v>
      </c>
      <c r="B34055" s="1">
        <v>44428</v>
      </c>
      <c r="C34055">
        <v>47.9</v>
      </c>
    </row>
    <row r="34056" spans="1:3" x14ac:dyDescent="0.2">
      <c r="A34056" t="s">
        <v>46</v>
      </c>
      <c r="B34056" s="1">
        <v>44431</v>
      </c>
      <c r="C34056">
        <v>66.36</v>
      </c>
    </row>
    <row r="34057" spans="1:3" x14ac:dyDescent="0.2">
      <c r="A34057" t="s">
        <v>18750</v>
      </c>
      <c r="B34057" s="1">
        <v>44431</v>
      </c>
      <c r="C34057">
        <v>122.9</v>
      </c>
    </row>
    <row r="34058" spans="1:3" x14ac:dyDescent="0.2">
      <c r="A34058" t="s">
        <v>46</v>
      </c>
      <c r="B34058" s="1">
        <v>44431</v>
      </c>
      <c r="C34058">
        <v>291.27</v>
      </c>
    </row>
    <row r="34059" spans="1:3" x14ac:dyDescent="0.2">
      <c r="A34059" t="s">
        <v>934</v>
      </c>
      <c r="B34059" s="1">
        <v>44431</v>
      </c>
      <c r="C34059">
        <v>500.29</v>
      </c>
    </row>
    <row r="34060" spans="1:3" x14ac:dyDescent="0.2">
      <c r="A34060" t="s">
        <v>229</v>
      </c>
      <c r="B34060" s="1">
        <v>44431</v>
      </c>
      <c r="C34060">
        <v>32.93</v>
      </c>
    </row>
    <row r="34061" spans="1:3" x14ac:dyDescent="0.2">
      <c r="A34061" t="s">
        <v>4329</v>
      </c>
      <c r="B34061" s="1">
        <v>44431</v>
      </c>
      <c r="C34061">
        <v>302.22000000000003</v>
      </c>
    </row>
    <row r="34062" spans="1:3" x14ac:dyDescent="0.2">
      <c r="A34062" t="s">
        <v>19075</v>
      </c>
      <c r="B34062" s="1">
        <v>44431</v>
      </c>
      <c r="C34062">
        <v>9.15</v>
      </c>
    </row>
    <row r="34063" spans="1:3" x14ac:dyDescent="0.2">
      <c r="A34063" t="s">
        <v>19076</v>
      </c>
      <c r="B34063" s="1">
        <v>44431</v>
      </c>
      <c r="C34063">
        <v>8.99</v>
      </c>
    </row>
    <row r="34064" spans="1:3" x14ac:dyDescent="0.2">
      <c r="A34064" t="s">
        <v>19077</v>
      </c>
      <c r="B34064" s="1">
        <v>44431</v>
      </c>
      <c r="C34064">
        <v>78.900000000000006</v>
      </c>
    </row>
    <row r="34065" spans="1:3" x14ac:dyDescent="0.2">
      <c r="A34065" t="s">
        <v>18775</v>
      </c>
      <c r="B34065" s="1">
        <v>44431</v>
      </c>
      <c r="C34065">
        <v>97.9</v>
      </c>
    </row>
    <row r="34066" spans="1:3" x14ac:dyDescent="0.2">
      <c r="A34066" t="s">
        <v>17784</v>
      </c>
      <c r="B34066" s="1">
        <v>44431</v>
      </c>
      <c r="C34066">
        <v>17.98</v>
      </c>
    </row>
    <row r="34067" spans="1:3" x14ac:dyDescent="0.2">
      <c r="A34067" t="s">
        <v>19078</v>
      </c>
      <c r="B34067" s="1">
        <v>44431</v>
      </c>
      <c r="C34067">
        <v>68.7</v>
      </c>
    </row>
    <row r="34068" spans="1:3" x14ac:dyDescent="0.2">
      <c r="A34068" t="s">
        <v>19079</v>
      </c>
      <c r="B34068" s="1">
        <v>44431</v>
      </c>
      <c r="C34068">
        <v>149.25</v>
      </c>
    </row>
    <row r="34069" spans="1:3" x14ac:dyDescent="0.2">
      <c r="A34069" t="s">
        <v>19080</v>
      </c>
      <c r="B34069" s="1">
        <v>44431</v>
      </c>
      <c r="C34069">
        <v>44.9</v>
      </c>
    </row>
    <row r="34070" spans="1:3" x14ac:dyDescent="0.2">
      <c r="A34070" t="s">
        <v>19081</v>
      </c>
      <c r="B34070" s="1">
        <v>44431</v>
      </c>
      <c r="C34070">
        <v>86.95</v>
      </c>
    </row>
    <row r="34071" spans="1:3" x14ac:dyDescent="0.2">
      <c r="A34071" t="s">
        <v>19082</v>
      </c>
      <c r="B34071" s="1">
        <v>44431</v>
      </c>
      <c r="C34071">
        <v>126.45</v>
      </c>
    </row>
    <row r="34072" spans="1:3" x14ac:dyDescent="0.2">
      <c r="A34072" t="s">
        <v>29</v>
      </c>
      <c r="B34072" s="1">
        <v>44431</v>
      </c>
      <c r="C34072">
        <v>597</v>
      </c>
    </row>
    <row r="34073" spans="1:3" x14ac:dyDescent="0.2">
      <c r="A34073" t="s">
        <v>383</v>
      </c>
      <c r="B34073" s="1">
        <v>44431</v>
      </c>
      <c r="C34073">
        <v>165.98</v>
      </c>
    </row>
    <row r="34074" spans="1:3" x14ac:dyDescent="0.2">
      <c r="A34074" t="s">
        <v>19083</v>
      </c>
      <c r="B34074" s="1">
        <v>44431</v>
      </c>
      <c r="C34074">
        <v>216.75</v>
      </c>
    </row>
    <row r="34075" spans="1:3" x14ac:dyDescent="0.2">
      <c r="A34075" t="s">
        <v>147</v>
      </c>
      <c r="B34075" s="1">
        <v>44431</v>
      </c>
      <c r="C34075">
        <v>356.32</v>
      </c>
    </row>
    <row r="34076" spans="1:3" x14ac:dyDescent="0.2">
      <c r="A34076" t="s">
        <v>46</v>
      </c>
      <c r="B34076" s="1">
        <v>44431</v>
      </c>
      <c r="C34076">
        <v>148.02000000000001</v>
      </c>
    </row>
    <row r="34077" spans="1:3" x14ac:dyDescent="0.2">
      <c r="A34077" t="s">
        <v>46</v>
      </c>
      <c r="B34077" s="1">
        <v>44431</v>
      </c>
      <c r="C34077">
        <v>41.1</v>
      </c>
    </row>
    <row r="34078" spans="1:3" x14ac:dyDescent="0.2">
      <c r="A34078" t="s">
        <v>46</v>
      </c>
      <c r="B34078" s="1">
        <v>44431</v>
      </c>
      <c r="C34078">
        <v>58.5</v>
      </c>
    </row>
    <row r="34079" spans="1:3" x14ac:dyDescent="0.2">
      <c r="A34079" t="s">
        <v>3065</v>
      </c>
      <c r="B34079" s="1">
        <v>44431</v>
      </c>
      <c r="C34079">
        <v>59.9</v>
      </c>
    </row>
    <row r="34080" spans="1:3" x14ac:dyDescent="0.2">
      <c r="A34080" t="s">
        <v>396</v>
      </c>
      <c r="B34080" s="1">
        <v>44431</v>
      </c>
      <c r="C34080">
        <v>68.97</v>
      </c>
    </row>
    <row r="34081" spans="1:3" x14ac:dyDescent="0.2">
      <c r="A34081" t="s">
        <v>79</v>
      </c>
      <c r="B34081" s="1">
        <v>44431</v>
      </c>
      <c r="C34081">
        <v>63.09</v>
      </c>
    </row>
    <row r="34082" spans="1:3" x14ac:dyDescent="0.2">
      <c r="A34082" t="s">
        <v>79</v>
      </c>
      <c r="B34082" s="1">
        <v>44431</v>
      </c>
      <c r="C34082">
        <v>50.52</v>
      </c>
    </row>
    <row r="34083" spans="1:3" x14ac:dyDescent="0.2">
      <c r="A34083" t="s">
        <v>79</v>
      </c>
      <c r="B34083" s="1">
        <v>44431</v>
      </c>
      <c r="C34083">
        <v>28.02</v>
      </c>
    </row>
    <row r="34084" spans="1:3" x14ac:dyDescent="0.2">
      <c r="A34084" t="s">
        <v>79</v>
      </c>
      <c r="B34084" s="1">
        <v>44431</v>
      </c>
      <c r="C34084">
        <v>45.07</v>
      </c>
    </row>
    <row r="34085" spans="1:3" x14ac:dyDescent="0.2">
      <c r="A34085" t="s">
        <v>79</v>
      </c>
      <c r="B34085" s="1">
        <v>44431</v>
      </c>
      <c r="C34085">
        <v>28.02</v>
      </c>
    </row>
    <row r="34086" spans="1:3" x14ac:dyDescent="0.2">
      <c r="A34086" t="s">
        <v>79</v>
      </c>
      <c r="B34086" s="1">
        <v>44431</v>
      </c>
      <c r="C34086">
        <v>28.02</v>
      </c>
    </row>
    <row r="34087" spans="1:3" x14ac:dyDescent="0.2">
      <c r="A34087" t="s">
        <v>79</v>
      </c>
      <c r="B34087" s="1">
        <v>44431</v>
      </c>
      <c r="C34087">
        <v>28.02</v>
      </c>
    </row>
    <row r="34088" spans="1:3" x14ac:dyDescent="0.2">
      <c r="A34088" t="s">
        <v>79</v>
      </c>
      <c r="B34088" s="1">
        <v>44431</v>
      </c>
      <c r="C34088">
        <v>28.02</v>
      </c>
    </row>
    <row r="34089" spans="1:3" x14ac:dyDescent="0.2">
      <c r="A34089" t="s">
        <v>79</v>
      </c>
      <c r="B34089" s="1">
        <v>44431</v>
      </c>
      <c r="C34089">
        <v>28.02</v>
      </c>
    </row>
    <row r="34090" spans="1:3" x14ac:dyDescent="0.2">
      <c r="A34090" t="s">
        <v>79</v>
      </c>
      <c r="B34090" s="1">
        <v>44431</v>
      </c>
      <c r="C34090">
        <v>45.07</v>
      </c>
    </row>
    <row r="34091" spans="1:3" x14ac:dyDescent="0.2">
      <c r="A34091" t="s">
        <v>79</v>
      </c>
      <c r="B34091" s="1">
        <v>44431</v>
      </c>
      <c r="C34091">
        <v>48.09</v>
      </c>
    </row>
    <row r="34092" spans="1:3" x14ac:dyDescent="0.2">
      <c r="A34092" t="s">
        <v>79</v>
      </c>
      <c r="B34092" s="1">
        <v>44431</v>
      </c>
      <c r="C34092">
        <v>22.95</v>
      </c>
    </row>
    <row r="34093" spans="1:3" x14ac:dyDescent="0.2">
      <c r="A34093" t="s">
        <v>79</v>
      </c>
      <c r="B34093" s="1">
        <v>44431</v>
      </c>
      <c r="C34093">
        <v>28.02</v>
      </c>
    </row>
    <row r="34094" spans="1:3" x14ac:dyDescent="0.2">
      <c r="A34094" t="s">
        <v>79</v>
      </c>
      <c r="B34094" s="1">
        <v>44431</v>
      </c>
      <c r="C34094">
        <v>28.02</v>
      </c>
    </row>
    <row r="34095" spans="1:3" x14ac:dyDescent="0.2">
      <c r="A34095" t="s">
        <v>19084</v>
      </c>
      <c r="B34095" s="1">
        <v>44431</v>
      </c>
      <c r="C34095">
        <v>52.5</v>
      </c>
    </row>
    <row r="34096" spans="1:3" x14ac:dyDescent="0.2">
      <c r="A34096" t="s">
        <v>19085</v>
      </c>
      <c r="B34096" s="1">
        <v>44431</v>
      </c>
      <c r="C34096">
        <v>52.95</v>
      </c>
    </row>
    <row r="34097" spans="1:3" x14ac:dyDescent="0.2">
      <c r="A34097" t="s">
        <v>19086</v>
      </c>
      <c r="B34097" s="1">
        <v>44431</v>
      </c>
      <c r="C34097">
        <v>21.95</v>
      </c>
    </row>
    <row r="34098" spans="1:3" x14ac:dyDescent="0.2">
      <c r="A34098" t="s">
        <v>18677</v>
      </c>
      <c r="B34098" s="1">
        <v>44431</v>
      </c>
      <c r="C34098">
        <v>11.9</v>
      </c>
    </row>
    <row r="34099" spans="1:3" x14ac:dyDescent="0.2">
      <c r="A34099" t="s">
        <v>2788</v>
      </c>
      <c r="B34099" s="1">
        <v>44431</v>
      </c>
      <c r="C34099">
        <v>94.15</v>
      </c>
    </row>
    <row r="34100" spans="1:3" x14ac:dyDescent="0.2">
      <c r="A34100" t="s">
        <v>19087</v>
      </c>
      <c r="B34100" s="1">
        <v>44431</v>
      </c>
      <c r="C34100">
        <v>70.400000000000006</v>
      </c>
    </row>
    <row r="34101" spans="1:3" x14ac:dyDescent="0.2">
      <c r="A34101" t="s">
        <v>18748</v>
      </c>
      <c r="B34101" s="1">
        <v>44431</v>
      </c>
      <c r="C34101">
        <v>194.8</v>
      </c>
    </row>
    <row r="34102" spans="1:3" x14ac:dyDescent="0.2">
      <c r="A34102" t="s">
        <v>3841</v>
      </c>
      <c r="B34102" s="1">
        <v>44431</v>
      </c>
      <c r="C34102">
        <v>86.95</v>
      </c>
    </row>
    <row r="34103" spans="1:3" x14ac:dyDescent="0.2">
      <c r="A34103" t="s">
        <v>16866</v>
      </c>
      <c r="B34103" s="1">
        <v>44431</v>
      </c>
      <c r="C34103">
        <v>97.95</v>
      </c>
    </row>
    <row r="34104" spans="1:3" x14ac:dyDescent="0.2">
      <c r="A34104" t="s">
        <v>19088</v>
      </c>
      <c r="B34104" s="1">
        <v>44431</v>
      </c>
      <c r="C34104">
        <v>71.849999999999994</v>
      </c>
    </row>
    <row r="34105" spans="1:3" x14ac:dyDescent="0.2">
      <c r="A34105" t="s">
        <v>18408</v>
      </c>
      <c r="B34105" s="1">
        <v>44431</v>
      </c>
      <c r="C34105">
        <v>86.95</v>
      </c>
    </row>
    <row r="34106" spans="1:3" x14ac:dyDescent="0.2">
      <c r="A34106" t="s">
        <v>17184</v>
      </c>
      <c r="B34106" s="1">
        <v>44431</v>
      </c>
      <c r="C34106">
        <v>37.85</v>
      </c>
    </row>
    <row r="34107" spans="1:3" x14ac:dyDescent="0.2">
      <c r="A34107" t="s">
        <v>19089</v>
      </c>
      <c r="B34107" s="1">
        <v>44431</v>
      </c>
      <c r="C34107">
        <v>66.400000000000006</v>
      </c>
    </row>
    <row r="34108" spans="1:3" x14ac:dyDescent="0.2">
      <c r="A34108" t="s">
        <v>13901</v>
      </c>
      <c r="B34108" s="1">
        <v>44431</v>
      </c>
      <c r="C34108">
        <v>86.95</v>
      </c>
    </row>
    <row r="34109" spans="1:3" x14ac:dyDescent="0.2">
      <c r="A34109" t="s">
        <v>19090</v>
      </c>
      <c r="B34109" s="1">
        <v>44431</v>
      </c>
      <c r="C34109">
        <v>47.45</v>
      </c>
    </row>
    <row r="34110" spans="1:3" x14ac:dyDescent="0.2">
      <c r="A34110" t="s">
        <v>19091</v>
      </c>
      <c r="B34110" s="1">
        <v>44431</v>
      </c>
      <c r="C34110">
        <v>44.65</v>
      </c>
    </row>
    <row r="34111" spans="1:3" x14ac:dyDescent="0.2">
      <c r="A34111" t="s">
        <v>19092</v>
      </c>
      <c r="B34111" s="1">
        <v>44431</v>
      </c>
      <c r="C34111">
        <v>86.95</v>
      </c>
    </row>
    <row r="34112" spans="1:3" x14ac:dyDescent="0.2">
      <c r="A34112" t="s">
        <v>15059</v>
      </c>
      <c r="B34112" s="1">
        <v>44431</v>
      </c>
      <c r="C34112">
        <v>44.65</v>
      </c>
    </row>
    <row r="34113" spans="1:3" x14ac:dyDescent="0.2">
      <c r="A34113" t="s">
        <v>19093</v>
      </c>
      <c r="B34113" s="1">
        <v>44431</v>
      </c>
      <c r="C34113">
        <v>67.849999999999994</v>
      </c>
    </row>
    <row r="34114" spans="1:3" x14ac:dyDescent="0.2">
      <c r="A34114" t="s">
        <v>19094</v>
      </c>
      <c r="B34114" s="1">
        <v>44431</v>
      </c>
      <c r="C34114">
        <v>67.150000000000006</v>
      </c>
    </row>
    <row r="34115" spans="1:3" x14ac:dyDescent="0.2">
      <c r="A34115" t="s">
        <v>19075</v>
      </c>
      <c r="B34115" s="1">
        <v>44431</v>
      </c>
      <c r="C34115">
        <v>56.9</v>
      </c>
    </row>
    <row r="34116" spans="1:3" x14ac:dyDescent="0.2">
      <c r="A34116" t="s">
        <v>19095</v>
      </c>
      <c r="B34116" s="1">
        <v>44431</v>
      </c>
      <c r="C34116">
        <v>48.7</v>
      </c>
    </row>
    <row r="34117" spans="1:3" x14ac:dyDescent="0.2">
      <c r="A34117" t="s">
        <v>15090</v>
      </c>
      <c r="B34117" s="1">
        <v>44431</v>
      </c>
      <c r="C34117">
        <v>105.8</v>
      </c>
    </row>
    <row r="34118" spans="1:3" x14ac:dyDescent="0.2">
      <c r="A34118" t="s">
        <v>19096</v>
      </c>
      <c r="B34118" s="1">
        <v>44431</v>
      </c>
      <c r="C34118">
        <v>47.45</v>
      </c>
    </row>
    <row r="34119" spans="1:3" x14ac:dyDescent="0.2">
      <c r="A34119" t="s">
        <v>19097</v>
      </c>
      <c r="B34119" s="1">
        <v>44431</v>
      </c>
      <c r="C34119">
        <v>47.45</v>
      </c>
    </row>
    <row r="34120" spans="1:3" x14ac:dyDescent="0.2">
      <c r="A34120" t="s">
        <v>18591</v>
      </c>
      <c r="B34120" s="1">
        <v>44431</v>
      </c>
      <c r="C34120">
        <v>250</v>
      </c>
    </row>
    <row r="34121" spans="1:3" x14ac:dyDescent="0.2">
      <c r="A34121" t="s">
        <v>19098</v>
      </c>
      <c r="B34121" s="1">
        <v>44431</v>
      </c>
      <c r="C34121">
        <v>401.6</v>
      </c>
    </row>
    <row r="34122" spans="1:3" x14ac:dyDescent="0.2">
      <c r="A34122" t="s">
        <v>11587</v>
      </c>
      <c r="B34122" s="1">
        <v>44431</v>
      </c>
      <c r="C34122">
        <v>130.44999999999999</v>
      </c>
    </row>
    <row r="34123" spans="1:3" x14ac:dyDescent="0.2">
      <c r="A34123" t="s">
        <v>16985</v>
      </c>
      <c r="B34123" s="1">
        <v>44431</v>
      </c>
      <c r="C34123">
        <v>259.8</v>
      </c>
    </row>
    <row r="34124" spans="1:3" x14ac:dyDescent="0.2">
      <c r="A34124" t="s">
        <v>11374</v>
      </c>
      <c r="B34124" s="1">
        <v>44431</v>
      </c>
      <c r="C34124">
        <v>98.45</v>
      </c>
    </row>
    <row r="34125" spans="1:3" x14ac:dyDescent="0.2">
      <c r="A34125" t="s">
        <v>19099</v>
      </c>
      <c r="B34125" s="1">
        <v>44431</v>
      </c>
      <c r="C34125">
        <v>64.95</v>
      </c>
    </row>
    <row r="34126" spans="1:3" x14ac:dyDescent="0.2">
      <c r="A34126" t="s">
        <v>19100</v>
      </c>
      <c r="B34126" s="1">
        <v>44431</v>
      </c>
      <c r="C34126">
        <v>117.8</v>
      </c>
    </row>
    <row r="34127" spans="1:3" x14ac:dyDescent="0.2">
      <c r="A34127" t="s">
        <v>13030</v>
      </c>
      <c r="B34127" s="1">
        <v>44431</v>
      </c>
      <c r="C34127">
        <v>91.85</v>
      </c>
    </row>
    <row r="34128" spans="1:3" x14ac:dyDescent="0.2">
      <c r="A34128" t="s">
        <v>19101</v>
      </c>
      <c r="B34128" s="1">
        <v>44431</v>
      </c>
      <c r="C34128">
        <v>55.85</v>
      </c>
    </row>
    <row r="34129" spans="1:3" x14ac:dyDescent="0.2">
      <c r="A34129" t="s">
        <v>19102</v>
      </c>
      <c r="B34129" s="1">
        <v>44431</v>
      </c>
      <c r="C34129">
        <v>142.85</v>
      </c>
    </row>
    <row r="34130" spans="1:3" x14ac:dyDescent="0.2">
      <c r="A34130" t="s">
        <v>810</v>
      </c>
      <c r="B34130" s="1">
        <v>44431</v>
      </c>
      <c r="C34130">
        <v>395</v>
      </c>
    </row>
    <row r="34131" spans="1:3" x14ac:dyDescent="0.2">
      <c r="A34131" t="s">
        <v>19102</v>
      </c>
      <c r="B34131" s="1">
        <v>44431</v>
      </c>
      <c r="C34131">
        <v>162.35</v>
      </c>
    </row>
    <row r="34132" spans="1:3" x14ac:dyDescent="0.2">
      <c r="A34132" t="s">
        <v>952</v>
      </c>
      <c r="B34132" s="1">
        <v>44431</v>
      </c>
      <c r="C34132">
        <v>119.4</v>
      </c>
    </row>
    <row r="34133" spans="1:3" x14ac:dyDescent="0.2">
      <c r="A34133" t="s">
        <v>19103</v>
      </c>
      <c r="B34133" s="1">
        <v>44431</v>
      </c>
      <c r="C34133">
        <v>41.9</v>
      </c>
    </row>
    <row r="34134" spans="1:3" x14ac:dyDescent="0.2">
      <c r="A34134" t="s">
        <v>6325</v>
      </c>
      <c r="B34134" s="1">
        <v>44431</v>
      </c>
      <c r="C34134">
        <v>223.65</v>
      </c>
    </row>
    <row r="34135" spans="1:3" x14ac:dyDescent="0.2">
      <c r="A34135" t="s">
        <v>3676</v>
      </c>
      <c r="B34135" s="1">
        <v>44431</v>
      </c>
      <c r="C34135">
        <v>215.02</v>
      </c>
    </row>
    <row r="34136" spans="1:3" x14ac:dyDescent="0.2">
      <c r="A34136" t="s">
        <v>10103</v>
      </c>
      <c r="B34136" s="1">
        <v>44431</v>
      </c>
      <c r="C34136">
        <v>0.3</v>
      </c>
    </row>
    <row r="34137" spans="1:3" x14ac:dyDescent="0.2">
      <c r="A34137" t="s">
        <v>10103</v>
      </c>
      <c r="B34137" s="1">
        <v>44431</v>
      </c>
      <c r="C34137">
        <v>251.45</v>
      </c>
    </row>
    <row r="34138" spans="1:3" x14ac:dyDescent="0.2">
      <c r="A34138" t="s">
        <v>16054</v>
      </c>
      <c r="B34138" s="1">
        <v>44431</v>
      </c>
      <c r="C34138">
        <v>223.15</v>
      </c>
    </row>
    <row r="34139" spans="1:3" x14ac:dyDescent="0.2">
      <c r="A34139" t="s">
        <v>1770</v>
      </c>
      <c r="B34139" s="1">
        <v>44431</v>
      </c>
      <c r="C34139">
        <v>118.75</v>
      </c>
    </row>
    <row r="34140" spans="1:3" x14ac:dyDescent="0.2">
      <c r="A34140" t="s">
        <v>12</v>
      </c>
      <c r="B34140" s="1">
        <v>44431</v>
      </c>
      <c r="C34140">
        <v>414.81</v>
      </c>
    </row>
    <row r="34141" spans="1:3" x14ac:dyDescent="0.2">
      <c r="A34141" t="s">
        <v>12</v>
      </c>
      <c r="B34141" s="1">
        <v>44431</v>
      </c>
      <c r="C34141">
        <v>189.38</v>
      </c>
    </row>
    <row r="34142" spans="1:3" x14ac:dyDescent="0.2">
      <c r="A34142" t="s">
        <v>12</v>
      </c>
      <c r="B34142" s="1">
        <v>44431</v>
      </c>
      <c r="C34142">
        <v>618.5</v>
      </c>
    </row>
    <row r="34143" spans="1:3" x14ac:dyDescent="0.2">
      <c r="A34143" t="s">
        <v>6139</v>
      </c>
      <c r="B34143" s="1">
        <v>44432</v>
      </c>
      <c r="C34143">
        <v>427.86</v>
      </c>
    </row>
    <row r="34144" spans="1:3" x14ac:dyDescent="0.2">
      <c r="A34144" t="s">
        <v>46</v>
      </c>
      <c r="B34144" s="1">
        <v>44432</v>
      </c>
      <c r="C34144">
        <v>62.97</v>
      </c>
    </row>
    <row r="34145" spans="1:3" x14ac:dyDescent="0.2">
      <c r="A34145" t="s">
        <v>46</v>
      </c>
      <c r="B34145" s="1">
        <v>44432</v>
      </c>
      <c r="C34145">
        <v>58.5</v>
      </c>
    </row>
    <row r="34146" spans="1:3" x14ac:dyDescent="0.2">
      <c r="A34146" t="s">
        <v>46</v>
      </c>
      <c r="B34146" s="1">
        <v>44432</v>
      </c>
      <c r="C34146">
        <v>53.96</v>
      </c>
    </row>
    <row r="34147" spans="1:3" x14ac:dyDescent="0.2">
      <c r="A34147" t="s">
        <v>14787</v>
      </c>
      <c r="B34147" s="1">
        <v>44432</v>
      </c>
      <c r="C34147">
        <v>21.9</v>
      </c>
    </row>
    <row r="34148" spans="1:3" x14ac:dyDescent="0.2">
      <c r="A34148" t="s">
        <v>12</v>
      </c>
      <c r="B34148" s="1">
        <v>44432</v>
      </c>
      <c r="C34148">
        <v>47.13</v>
      </c>
    </row>
    <row r="34149" spans="1:3" x14ac:dyDescent="0.2">
      <c r="A34149" t="s">
        <v>147</v>
      </c>
      <c r="B34149" s="1">
        <v>44432</v>
      </c>
      <c r="C34149">
        <v>200.94</v>
      </c>
    </row>
    <row r="34150" spans="1:3" x14ac:dyDescent="0.2">
      <c r="A34150" t="s">
        <v>19065</v>
      </c>
      <c r="B34150" s="1">
        <v>44432</v>
      </c>
      <c r="C34150">
        <v>11.99</v>
      </c>
    </row>
    <row r="34151" spans="1:3" x14ac:dyDescent="0.2">
      <c r="A34151" t="s">
        <v>19066</v>
      </c>
      <c r="B34151" s="1">
        <v>44432</v>
      </c>
      <c r="C34151">
        <v>65.45</v>
      </c>
    </row>
    <row r="34152" spans="1:3" x14ac:dyDescent="0.2">
      <c r="A34152" t="s">
        <v>2279</v>
      </c>
      <c r="B34152" s="1">
        <v>44432</v>
      </c>
      <c r="C34152">
        <v>22.9</v>
      </c>
    </row>
    <row r="34153" spans="1:3" x14ac:dyDescent="0.2">
      <c r="A34153" t="s">
        <v>32</v>
      </c>
      <c r="B34153" s="1">
        <v>44432</v>
      </c>
      <c r="C34153">
        <v>222.88</v>
      </c>
    </row>
    <row r="34154" spans="1:3" x14ac:dyDescent="0.2">
      <c r="A34154" t="s">
        <v>46</v>
      </c>
      <c r="B34154" s="1">
        <v>44432</v>
      </c>
      <c r="C34154">
        <v>177</v>
      </c>
    </row>
    <row r="34155" spans="1:3" x14ac:dyDescent="0.2">
      <c r="A34155" t="s">
        <v>46</v>
      </c>
      <c r="B34155" s="1">
        <v>44432</v>
      </c>
      <c r="C34155">
        <v>119.4</v>
      </c>
    </row>
    <row r="34156" spans="1:3" x14ac:dyDescent="0.2">
      <c r="A34156" t="s">
        <v>236</v>
      </c>
      <c r="B34156" s="1">
        <v>44432</v>
      </c>
      <c r="C34156">
        <v>65.97</v>
      </c>
    </row>
    <row r="34157" spans="1:3" x14ac:dyDescent="0.2">
      <c r="A34157" t="s">
        <v>236</v>
      </c>
      <c r="B34157" s="1">
        <v>44432</v>
      </c>
      <c r="C34157">
        <v>41.1</v>
      </c>
    </row>
    <row r="34158" spans="1:3" x14ac:dyDescent="0.2">
      <c r="A34158" t="s">
        <v>236</v>
      </c>
      <c r="B34158" s="1">
        <v>44432</v>
      </c>
      <c r="C34158">
        <v>269.85000000000002</v>
      </c>
    </row>
    <row r="34159" spans="1:3" x14ac:dyDescent="0.2">
      <c r="A34159" t="s">
        <v>19067</v>
      </c>
      <c r="B34159" s="1">
        <v>44432</v>
      </c>
      <c r="C34159">
        <v>88.9</v>
      </c>
    </row>
    <row r="34160" spans="1:3" x14ac:dyDescent="0.2">
      <c r="A34160" t="s">
        <v>79</v>
      </c>
      <c r="B34160" s="1">
        <v>44432</v>
      </c>
      <c r="C34160">
        <v>28.02</v>
      </c>
    </row>
    <row r="34161" spans="1:3" x14ac:dyDescent="0.2">
      <c r="A34161" t="s">
        <v>79</v>
      </c>
      <c r="B34161" s="1">
        <v>44432</v>
      </c>
      <c r="C34161">
        <v>48.09</v>
      </c>
    </row>
    <row r="34162" spans="1:3" x14ac:dyDescent="0.2">
      <c r="A34162" t="s">
        <v>79</v>
      </c>
      <c r="B34162" s="1">
        <v>44432</v>
      </c>
      <c r="C34162">
        <v>28.02</v>
      </c>
    </row>
    <row r="34163" spans="1:3" x14ac:dyDescent="0.2">
      <c r="A34163" t="s">
        <v>79</v>
      </c>
      <c r="B34163" s="1">
        <v>44432</v>
      </c>
      <c r="C34163">
        <v>28.02</v>
      </c>
    </row>
    <row r="34164" spans="1:3" x14ac:dyDescent="0.2">
      <c r="A34164" t="s">
        <v>79</v>
      </c>
      <c r="B34164" s="1">
        <v>44432</v>
      </c>
      <c r="C34164">
        <v>45.07</v>
      </c>
    </row>
    <row r="34165" spans="1:3" x14ac:dyDescent="0.2">
      <c r="A34165" t="s">
        <v>83</v>
      </c>
      <c r="B34165" s="1">
        <v>44432</v>
      </c>
      <c r="C34165">
        <v>495.23</v>
      </c>
    </row>
    <row r="34166" spans="1:3" x14ac:dyDescent="0.2">
      <c r="A34166" t="s">
        <v>32</v>
      </c>
      <c r="B34166" s="1">
        <v>44432</v>
      </c>
      <c r="C34166">
        <v>23.85</v>
      </c>
    </row>
    <row r="34167" spans="1:3" x14ac:dyDescent="0.2">
      <c r="A34167" t="s">
        <v>19068</v>
      </c>
      <c r="B34167" s="1">
        <v>44432</v>
      </c>
      <c r="C34167">
        <v>122.05</v>
      </c>
    </row>
    <row r="34168" spans="1:3" x14ac:dyDescent="0.2">
      <c r="A34168" t="s">
        <v>19069</v>
      </c>
      <c r="B34168" s="1">
        <v>44432</v>
      </c>
      <c r="C34168">
        <v>76.849999999999994</v>
      </c>
    </row>
    <row r="34169" spans="1:3" x14ac:dyDescent="0.2">
      <c r="A34169" t="s">
        <v>257</v>
      </c>
      <c r="B34169" s="1">
        <v>44432</v>
      </c>
      <c r="C34169">
        <v>1026.48</v>
      </c>
    </row>
    <row r="34170" spans="1:3" x14ac:dyDescent="0.2">
      <c r="A34170" t="s">
        <v>483</v>
      </c>
      <c r="B34170" s="1">
        <v>44432</v>
      </c>
      <c r="C34170">
        <v>261.81</v>
      </c>
    </row>
    <row r="34171" spans="1:3" x14ac:dyDescent="0.2">
      <c r="A34171" t="s">
        <v>32</v>
      </c>
      <c r="B34171" s="1">
        <v>44432</v>
      </c>
      <c r="C34171">
        <v>366.01</v>
      </c>
    </row>
    <row r="34172" spans="1:3" x14ac:dyDescent="0.2">
      <c r="A34172" t="s">
        <v>122</v>
      </c>
      <c r="B34172" s="1">
        <v>44432</v>
      </c>
      <c r="C34172">
        <v>2003.81</v>
      </c>
    </row>
    <row r="34173" spans="1:3" x14ac:dyDescent="0.2">
      <c r="A34173" t="s">
        <v>7822</v>
      </c>
      <c r="B34173" s="1">
        <v>44432</v>
      </c>
      <c r="C34173">
        <v>265.3</v>
      </c>
    </row>
    <row r="34174" spans="1:3" x14ac:dyDescent="0.2">
      <c r="A34174" t="s">
        <v>483</v>
      </c>
      <c r="B34174" s="1">
        <v>44432</v>
      </c>
      <c r="C34174">
        <v>663.63</v>
      </c>
    </row>
    <row r="34175" spans="1:3" x14ac:dyDescent="0.2">
      <c r="A34175" t="s">
        <v>485</v>
      </c>
      <c r="B34175" s="1">
        <v>44432</v>
      </c>
      <c r="C34175">
        <v>337.5</v>
      </c>
    </row>
    <row r="34176" spans="1:3" x14ac:dyDescent="0.2">
      <c r="A34176" t="s">
        <v>485</v>
      </c>
      <c r="B34176" s="1">
        <v>44432</v>
      </c>
      <c r="C34176">
        <v>9485.52</v>
      </c>
    </row>
    <row r="34177" spans="1:3" x14ac:dyDescent="0.2">
      <c r="A34177" t="s">
        <v>6139</v>
      </c>
      <c r="B34177" s="1">
        <v>44432</v>
      </c>
      <c r="C34177">
        <v>966.04</v>
      </c>
    </row>
    <row r="34178" spans="1:3" x14ac:dyDescent="0.2">
      <c r="A34178" t="s">
        <v>18981</v>
      </c>
      <c r="B34178" s="1">
        <v>44432</v>
      </c>
      <c r="C34178">
        <v>45.45</v>
      </c>
    </row>
    <row r="34179" spans="1:3" x14ac:dyDescent="0.2">
      <c r="A34179" t="s">
        <v>19070</v>
      </c>
      <c r="B34179" s="1">
        <v>44432</v>
      </c>
      <c r="C34179">
        <v>81.849999999999994</v>
      </c>
    </row>
    <row r="34180" spans="1:3" x14ac:dyDescent="0.2">
      <c r="A34180" t="s">
        <v>19071</v>
      </c>
      <c r="B34180" s="1">
        <v>44432</v>
      </c>
      <c r="C34180">
        <v>86.95</v>
      </c>
    </row>
    <row r="34181" spans="1:3" x14ac:dyDescent="0.2">
      <c r="A34181" t="s">
        <v>19072</v>
      </c>
      <c r="B34181" s="1">
        <v>44432</v>
      </c>
      <c r="C34181">
        <v>118.8</v>
      </c>
    </row>
    <row r="34182" spans="1:3" x14ac:dyDescent="0.2">
      <c r="A34182" t="s">
        <v>17356</v>
      </c>
      <c r="B34182" s="1">
        <v>44432</v>
      </c>
      <c r="C34182">
        <v>47.45</v>
      </c>
    </row>
    <row r="34183" spans="1:3" x14ac:dyDescent="0.2">
      <c r="A34183" t="s">
        <v>19073</v>
      </c>
      <c r="B34183" s="1">
        <v>44432</v>
      </c>
      <c r="C34183">
        <v>36.4</v>
      </c>
    </row>
    <row r="34184" spans="1:3" x14ac:dyDescent="0.2">
      <c r="A34184" t="s">
        <v>19074</v>
      </c>
      <c r="B34184" s="1">
        <v>44432</v>
      </c>
      <c r="C34184">
        <v>47.9</v>
      </c>
    </row>
    <row r="34185" spans="1:3" x14ac:dyDescent="0.2">
      <c r="A34185" t="s">
        <v>12</v>
      </c>
      <c r="B34185" s="1">
        <v>44432</v>
      </c>
      <c r="C34185">
        <v>212.72</v>
      </c>
    </row>
    <row r="34186" spans="1:3" x14ac:dyDescent="0.2">
      <c r="A34186" t="s">
        <v>11561</v>
      </c>
      <c r="B34186" s="1">
        <v>44433</v>
      </c>
      <c r="C34186">
        <v>131.44999999999999</v>
      </c>
    </row>
    <row r="34187" spans="1:3" x14ac:dyDescent="0.2">
      <c r="A34187" t="s">
        <v>19054</v>
      </c>
      <c r="B34187" s="1">
        <v>44433</v>
      </c>
      <c r="C34187">
        <v>312.5</v>
      </c>
    </row>
    <row r="34188" spans="1:3" x14ac:dyDescent="0.2">
      <c r="A34188" t="s">
        <v>1828</v>
      </c>
      <c r="B34188" s="1">
        <v>44433</v>
      </c>
      <c r="C34188">
        <v>47.45</v>
      </c>
    </row>
    <row r="34189" spans="1:3" x14ac:dyDescent="0.2">
      <c r="A34189" t="s">
        <v>18789</v>
      </c>
      <c r="B34189" s="1">
        <v>44433</v>
      </c>
      <c r="C34189">
        <v>49.75</v>
      </c>
    </row>
    <row r="34190" spans="1:3" x14ac:dyDescent="0.2">
      <c r="A34190" t="s">
        <v>1719</v>
      </c>
      <c r="B34190" s="1">
        <v>44433</v>
      </c>
      <c r="C34190">
        <v>31.25</v>
      </c>
    </row>
    <row r="34191" spans="1:3" x14ac:dyDescent="0.2">
      <c r="A34191" t="s">
        <v>383</v>
      </c>
      <c r="B34191" s="1">
        <v>44433</v>
      </c>
      <c r="C34191">
        <v>47.25</v>
      </c>
    </row>
    <row r="34192" spans="1:3" x14ac:dyDescent="0.2">
      <c r="A34192" t="s">
        <v>16774</v>
      </c>
      <c r="B34192" s="1">
        <v>44433</v>
      </c>
      <c r="C34192">
        <v>88.95</v>
      </c>
    </row>
    <row r="34193" spans="1:3" x14ac:dyDescent="0.2">
      <c r="A34193" t="s">
        <v>19055</v>
      </c>
      <c r="B34193" s="1">
        <v>44433</v>
      </c>
      <c r="C34193">
        <v>9.15</v>
      </c>
    </row>
    <row r="34194" spans="1:3" x14ac:dyDescent="0.2">
      <c r="A34194" t="s">
        <v>12802</v>
      </c>
      <c r="B34194" s="1">
        <v>44433</v>
      </c>
      <c r="C34194">
        <v>212</v>
      </c>
    </row>
    <row r="34195" spans="1:3" x14ac:dyDescent="0.2">
      <c r="A34195" t="s">
        <v>176</v>
      </c>
      <c r="B34195" s="1">
        <v>44433</v>
      </c>
      <c r="C34195">
        <v>435.88</v>
      </c>
    </row>
    <row r="34196" spans="1:3" x14ac:dyDescent="0.2">
      <c r="A34196" t="s">
        <v>7012</v>
      </c>
      <c r="B34196" s="1">
        <v>44433</v>
      </c>
      <c r="C34196">
        <v>69.900000000000006</v>
      </c>
    </row>
    <row r="34197" spans="1:3" x14ac:dyDescent="0.2">
      <c r="A34197" t="s">
        <v>79</v>
      </c>
      <c r="B34197" s="1">
        <v>44433</v>
      </c>
      <c r="C34197">
        <v>28.02</v>
      </c>
    </row>
    <row r="34198" spans="1:3" x14ac:dyDescent="0.2">
      <c r="A34198" t="s">
        <v>19056</v>
      </c>
      <c r="B34198" s="1">
        <v>44433</v>
      </c>
      <c r="C34198">
        <v>11.99</v>
      </c>
    </row>
    <row r="34199" spans="1:3" x14ac:dyDescent="0.2">
      <c r="A34199" t="s">
        <v>79</v>
      </c>
      <c r="B34199" s="1">
        <v>44433</v>
      </c>
      <c r="C34199">
        <v>28.02</v>
      </c>
    </row>
    <row r="34200" spans="1:3" x14ac:dyDescent="0.2">
      <c r="A34200" t="s">
        <v>3</v>
      </c>
      <c r="B34200" s="1">
        <v>44433</v>
      </c>
      <c r="C34200">
        <v>24.5</v>
      </c>
    </row>
    <row r="34201" spans="1:3" x14ac:dyDescent="0.2">
      <c r="A34201" t="s">
        <v>396</v>
      </c>
      <c r="B34201" s="1">
        <v>44433</v>
      </c>
      <c r="C34201">
        <v>120.54</v>
      </c>
    </row>
    <row r="34202" spans="1:3" x14ac:dyDescent="0.2">
      <c r="A34202" t="s">
        <v>19057</v>
      </c>
      <c r="B34202" s="1">
        <v>44433</v>
      </c>
      <c r="C34202">
        <v>87.95</v>
      </c>
    </row>
    <row r="34203" spans="1:3" x14ac:dyDescent="0.2">
      <c r="A34203" t="s">
        <v>176</v>
      </c>
      <c r="B34203" s="1">
        <v>44433</v>
      </c>
      <c r="C34203">
        <v>1513.25</v>
      </c>
    </row>
    <row r="34204" spans="1:3" x14ac:dyDescent="0.2">
      <c r="A34204" t="s">
        <v>236</v>
      </c>
      <c r="B34204" s="1">
        <v>44433</v>
      </c>
      <c r="C34204">
        <v>524.70000000000005</v>
      </c>
    </row>
    <row r="34205" spans="1:3" x14ac:dyDescent="0.2">
      <c r="A34205" t="s">
        <v>148</v>
      </c>
      <c r="B34205" s="1">
        <v>44433</v>
      </c>
      <c r="C34205">
        <v>158.80000000000001</v>
      </c>
    </row>
    <row r="34206" spans="1:3" x14ac:dyDescent="0.2">
      <c r="A34206" t="s">
        <v>46</v>
      </c>
      <c r="B34206" s="1">
        <v>44433</v>
      </c>
      <c r="C34206">
        <v>65.97</v>
      </c>
    </row>
    <row r="34207" spans="1:3" x14ac:dyDescent="0.2">
      <c r="A34207" t="s">
        <v>148</v>
      </c>
      <c r="B34207" s="1">
        <v>44433</v>
      </c>
      <c r="C34207">
        <v>276.8</v>
      </c>
    </row>
    <row r="34208" spans="1:3" x14ac:dyDescent="0.2">
      <c r="A34208" t="s">
        <v>11262</v>
      </c>
      <c r="B34208" s="1">
        <v>44433</v>
      </c>
      <c r="C34208">
        <v>211.85</v>
      </c>
    </row>
    <row r="34209" spans="1:3" x14ac:dyDescent="0.2">
      <c r="A34209" t="s">
        <v>286</v>
      </c>
      <c r="B34209" s="1">
        <v>44433</v>
      </c>
      <c r="C34209">
        <v>544.20000000000005</v>
      </c>
    </row>
    <row r="34210" spans="1:3" x14ac:dyDescent="0.2">
      <c r="A34210" t="s">
        <v>1814</v>
      </c>
      <c r="B34210" s="1">
        <v>44433</v>
      </c>
      <c r="C34210">
        <v>67.900000000000006</v>
      </c>
    </row>
    <row r="34211" spans="1:3" x14ac:dyDescent="0.2">
      <c r="A34211" t="s">
        <v>19058</v>
      </c>
      <c r="B34211" s="1">
        <v>44433</v>
      </c>
      <c r="C34211">
        <v>9.15</v>
      </c>
    </row>
    <row r="34212" spans="1:3" x14ac:dyDescent="0.2">
      <c r="A34212" t="s">
        <v>1081</v>
      </c>
      <c r="B34212" s="1">
        <v>44433</v>
      </c>
      <c r="C34212">
        <v>259.8</v>
      </c>
    </row>
    <row r="34213" spans="1:3" x14ac:dyDescent="0.2">
      <c r="A34213" t="s">
        <v>3590</v>
      </c>
      <c r="B34213" s="1">
        <v>44433</v>
      </c>
      <c r="C34213">
        <v>144.94999999999999</v>
      </c>
    </row>
    <row r="34214" spans="1:3" x14ac:dyDescent="0.2">
      <c r="A34214" t="s">
        <v>14689</v>
      </c>
      <c r="B34214" s="1">
        <v>44433</v>
      </c>
      <c r="C34214">
        <v>171.2</v>
      </c>
    </row>
    <row r="34215" spans="1:3" x14ac:dyDescent="0.2">
      <c r="A34215" t="s">
        <v>19059</v>
      </c>
      <c r="B34215" s="1">
        <v>44433</v>
      </c>
      <c r="C34215">
        <v>9.15</v>
      </c>
    </row>
    <row r="34216" spans="1:3" x14ac:dyDescent="0.2">
      <c r="A34216" t="s">
        <v>11</v>
      </c>
      <c r="B34216" s="1">
        <v>44433</v>
      </c>
      <c r="C34216">
        <v>625.23</v>
      </c>
    </row>
    <row r="34217" spans="1:3" x14ac:dyDescent="0.2">
      <c r="A34217" t="s">
        <v>19060</v>
      </c>
      <c r="B34217" s="1">
        <v>44433</v>
      </c>
      <c r="C34217">
        <v>11.99</v>
      </c>
    </row>
    <row r="34218" spans="1:3" x14ac:dyDescent="0.2">
      <c r="A34218" t="s">
        <v>16481</v>
      </c>
      <c r="B34218" s="1">
        <v>44433</v>
      </c>
      <c r="C34218">
        <v>99.95</v>
      </c>
    </row>
    <row r="34219" spans="1:3" x14ac:dyDescent="0.2">
      <c r="A34219" t="s">
        <v>19061</v>
      </c>
      <c r="B34219" s="1">
        <v>44433</v>
      </c>
      <c r="C34219">
        <v>47.9</v>
      </c>
    </row>
    <row r="34220" spans="1:3" x14ac:dyDescent="0.2">
      <c r="A34220" t="s">
        <v>383</v>
      </c>
      <c r="B34220" s="1">
        <v>44433</v>
      </c>
      <c r="C34220">
        <v>37.9</v>
      </c>
    </row>
    <row r="34221" spans="1:3" x14ac:dyDescent="0.2">
      <c r="A34221" t="s">
        <v>46</v>
      </c>
      <c r="B34221" s="1">
        <v>44433</v>
      </c>
      <c r="C34221">
        <v>614.34</v>
      </c>
    </row>
    <row r="34222" spans="1:3" x14ac:dyDescent="0.2">
      <c r="A34222" t="s">
        <v>19062</v>
      </c>
      <c r="B34222" s="1">
        <v>44433</v>
      </c>
      <c r="C34222">
        <v>27.7</v>
      </c>
    </row>
    <row r="34223" spans="1:3" x14ac:dyDescent="0.2">
      <c r="A34223" t="s">
        <v>19063</v>
      </c>
      <c r="B34223" s="1">
        <v>44433</v>
      </c>
      <c r="C34223">
        <v>70.45</v>
      </c>
    </row>
    <row r="34224" spans="1:3" x14ac:dyDescent="0.2">
      <c r="A34224" t="s">
        <v>7531</v>
      </c>
      <c r="B34224" s="1">
        <v>44433</v>
      </c>
      <c r="C34224">
        <v>111.85</v>
      </c>
    </row>
    <row r="34225" spans="1:3" x14ac:dyDescent="0.2">
      <c r="A34225" t="s">
        <v>1158</v>
      </c>
      <c r="B34225" s="1">
        <v>44433</v>
      </c>
      <c r="C34225">
        <v>159.55000000000001</v>
      </c>
    </row>
    <row r="34226" spans="1:3" x14ac:dyDescent="0.2">
      <c r="A34226" t="s">
        <v>19064</v>
      </c>
      <c r="B34226" s="1">
        <v>44433</v>
      </c>
      <c r="C34226">
        <v>137.94999999999999</v>
      </c>
    </row>
    <row r="34227" spans="1:3" x14ac:dyDescent="0.2">
      <c r="A34227" t="s">
        <v>18310</v>
      </c>
      <c r="B34227" s="1">
        <v>44433</v>
      </c>
      <c r="C34227">
        <v>205</v>
      </c>
    </row>
    <row r="34228" spans="1:3" x14ac:dyDescent="0.2">
      <c r="A34228" t="s">
        <v>396</v>
      </c>
      <c r="B34228" s="1">
        <v>44433</v>
      </c>
      <c r="C34228">
        <v>224.94</v>
      </c>
    </row>
    <row r="34229" spans="1:3" x14ac:dyDescent="0.2">
      <c r="A34229" t="s">
        <v>12802</v>
      </c>
      <c r="B34229" s="1">
        <v>44433</v>
      </c>
      <c r="C34229">
        <v>265</v>
      </c>
    </row>
    <row r="34230" spans="1:3" x14ac:dyDescent="0.2">
      <c r="A34230" t="s">
        <v>64</v>
      </c>
      <c r="B34230" s="1">
        <v>44433</v>
      </c>
      <c r="C34230">
        <v>441.75</v>
      </c>
    </row>
    <row r="34231" spans="1:3" x14ac:dyDescent="0.2">
      <c r="A34231" t="s">
        <v>171</v>
      </c>
      <c r="B34231" s="1">
        <v>44433</v>
      </c>
      <c r="C34231">
        <v>1367.51</v>
      </c>
    </row>
    <row r="34232" spans="1:3" x14ac:dyDescent="0.2">
      <c r="A34232" t="s">
        <v>12</v>
      </c>
      <c r="B34232" s="1">
        <v>44433</v>
      </c>
      <c r="C34232">
        <v>310.31</v>
      </c>
    </row>
    <row r="34233" spans="1:3" x14ac:dyDescent="0.2">
      <c r="A34233" t="s">
        <v>12133</v>
      </c>
      <c r="B34233" s="1">
        <v>44434</v>
      </c>
      <c r="C34233">
        <v>27.85</v>
      </c>
    </row>
    <row r="34234" spans="1:3" x14ac:dyDescent="0.2">
      <c r="A34234" t="s">
        <v>18306</v>
      </c>
      <c r="B34234" s="1">
        <v>44434</v>
      </c>
      <c r="C34234">
        <v>115.8</v>
      </c>
    </row>
    <row r="34235" spans="1:3" x14ac:dyDescent="0.2">
      <c r="A34235" t="s">
        <v>13523</v>
      </c>
      <c r="B34235" s="1">
        <v>44434</v>
      </c>
      <c r="C34235">
        <v>103.13</v>
      </c>
    </row>
    <row r="34236" spans="1:3" x14ac:dyDescent="0.2">
      <c r="A34236" t="s">
        <v>396</v>
      </c>
      <c r="B34236" s="1">
        <v>44434</v>
      </c>
      <c r="C34236">
        <v>52.5</v>
      </c>
    </row>
    <row r="34237" spans="1:3" x14ac:dyDescent="0.2">
      <c r="A34237" t="s">
        <v>6139</v>
      </c>
      <c r="B34237" s="1">
        <v>44434</v>
      </c>
      <c r="C34237">
        <v>207.9</v>
      </c>
    </row>
    <row r="34238" spans="1:3" x14ac:dyDescent="0.2">
      <c r="A34238" t="s">
        <v>16443</v>
      </c>
      <c r="B34238" s="1">
        <v>44434</v>
      </c>
      <c r="C34238">
        <v>72.5</v>
      </c>
    </row>
    <row r="34239" spans="1:3" x14ac:dyDescent="0.2">
      <c r="A34239" t="s">
        <v>19038</v>
      </c>
      <c r="B34239" s="1">
        <v>44434</v>
      </c>
      <c r="C34239">
        <v>47.9</v>
      </c>
    </row>
    <row r="34240" spans="1:3" x14ac:dyDescent="0.2">
      <c r="A34240" t="s">
        <v>707</v>
      </c>
      <c r="B34240" s="1">
        <v>44434</v>
      </c>
      <c r="C34240">
        <v>388.91</v>
      </c>
    </row>
    <row r="34241" spans="1:3" x14ac:dyDescent="0.2">
      <c r="A34241" t="s">
        <v>19039</v>
      </c>
      <c r="B34241" s="1">
        <v>44434</v>
      </c>
      <c r="C34241">
        <v>58.95</v>
      </c>
    </row>
    <row r="34242" spans="1:3" x14ac:dyDescent="0.2">
      <c r="A34242" t="s">
        <v>19040</v>
      </c>
      <c r="B34242" s="1">
        <v>44434</v>
      </c>
      <c r="C34242">
        <v>114.85</v>
      </c>
    </row>
    <row r="34243" spans="1:3" x14ac:dyDescent="0.2">
      <c r="A34243" t="s">
        <v>67</v>
      </c>
      <c r="B34243" s="1">
        <v>44434</v>
      </c>
      <c r="C34243">
        <v>38.950000000000003</v>
      </c>
    </row>
    <row r="34244" spans="1:3" x14ac:dyDescent="0.2">
      <c r="A34244" t="s">
        <v>5014</v>
      </c>
      <c r="B34244" s="1">
        <v>44434</v>
      </c>
      <c r="C34244">
        <v>85</v>
      </c>
    </row>
    <row r="34245" spans="1:3" x14ac:dyDescent="0.2">
      <c r="A34245" t="s">
        <v>13523</v>
      </c>
      <c r="B34245" s="1">
        <v>44434</v>
      </c>
      <c r="C34245">
        <v>275.01</v>
      </c>
    </row>
    <row r="34246" spans="1:3" x14ac:dyDescent="0.2">
      <c r="A34246" t="s">
        <v>707</v>
      </c>
      <c r="B34246" s="1">
        <v>44434</v>
      </c>
      <c r="C34246">
        <v>652.84</v>
      </c>
    </row>
    <row r="34247" spans="1:3" x14ac:dyDescent="0.2">
      <c r="A34247" t="s">
        <v>969</v>
      </c>
      <c r="B34247" s="1">
        <v>44434</v>
      </c>
      <c r="C34247">
        <v>652.20000000000005</v>
      </c>
    </row>
    <row r="34248" spans="1:3" x14ac:dyDescent="0.2">
      <c r="A34248" t="s">
        <v>1082</v>
      </c>
      <c r="B34248" s="1">
        <v>44434</v>
      </c>
      <c r="C34248">
        <v>8.9499999999999993</v>
      </c>
    </row>
    <row r="34249" spans="1:3" x14ac:dyDescent="0.2">
      <c r="A34249" t="s">
        <v>19041</v>
      </c>
      <c r="B34249" s="1">
        <v>44434</v>
      </c>
      <c r="C34249">
        <v>55.85</v>
      </c>
    </row>
    <row r="34250" spans="1:3" x14ac:dyDescent="0.2">
      <c r="A34250" t="s">
        <v>396</v>
      </c>
      <c r="B34250" s="1">
        <v>44434</v>
      </c>
      <c r="C34250">
        <v>54.27</v>
      </c>
    </row>
    <row r="34251" spans="1:3" x14ac:dyDescent="0.2">
      <c r="A34251" t="s">
        <v>736</v>
      </c>
      <c r="B34251" s="1">
        <v>44434</v>
      </c>
      <c r="C34251">
        <v>373.75</v>
      </c>
    </row>
    <row r="34252" spans="1:3" x14ac:dyDescent="0.2">
      <c r="A34252" t="s">
        <v>184</v>
      </c>
      <c r="B34252" s="1">
        <v>44434</v>
      </c>
      <c r="C34252">
        <v>24.98</v>
      </c>
    </row>
    <row r="34253" spans="1:3" x14ac:dyDescent="0.2">
      <c r="A34253" t="s">
        <v>18551</v>
      </c>
      <c r="B34253" s="1">
        <v>44434</v>
      </c>
      <c r="C34253">
        <v>1314.06</v>
      </c>
    </row>
    <row r="34254" spans="1:3" x14ac:dyDescent="0.2">
      <c r="A34254" t="s">
        <v>19042</v>
      </c>
      <c r="B34254" s="1">
        <v>44434</v>
      </c>
      <c r="C34254">
        <v>100.45</v>
      </c>
    </row>
    <row r="34255" spans="1:3" x14ac:dyDescent="0.2">
      <c r="A34255" t="s">
        <v>19043</v>
      </c>
      <c r="B34255" s="1">
        <v>44434</v>
      </c>
      <c r="C34255">
        <v>110.4</v>
      </c>
    </row>
    <row r="34256" spans="1:3" x14ac:dyDescent="0.2">
      <c r="A34256" t="s">
        <v>1006</v>
      </c>
      <c r="B34256" s="1">
        <v>44434</v>
      </c>
      <c r="C34256">
        <v>144</v>
      </c>
    </row>
    <row r="34257" spans="1:3" x14ac:dyDescent="0.2">
      <c r="A34257" t="s">
        <v>19044</v>
      </c>
      <c r="B34257" s="1">
        <v>44434</v>
      </c>
      <c r="C34257">
        <v>13.99</v>
      </c>
    </row>
    <row r="34258" spans="1:3" x14ac:dyDescent="0.2">
      <c r="A34258" t="s">
        <v>6139</v>
      </c>
      <c r="B34258" s="1">
        <v>44434</v>
      </c>
      <c r="C34258">
        <v>471.14</v>
      </c>
    </row>
    <row r="34259" spans="1:3" x14ac:dyDescent="0.2">
      <c r="A34259" t="s">
        <v>147</v>
      </c>
      <c r="B34259" s="1">
        <v>44434</v>
      </c>
      <c r="C34259">
        <v>234.82</v>
      </c>
    </row>
    <row r="34260" spans="1:3" x14ac:dyDescent="0.2">
      <c r="A34260" t="s">
        <v>46</v>
      </c>
      <c r="B34260" s="1">
        <v>44434</v>
      </c>
      <c r="C34260">
        <v>122.94</v>
      </c>
    </row>
    <row r="34261" spans="1:3" x14ac:dyDescent="0.2">
      <c r="A34261" t="s">
        <v>79</v>
      </c>
      <c r="B34261" s="1">
        <v>44434</v>
      </c>
      <c r="C34261">
        <v>28.02</v>
      </c>
    </row>
    <row r="34262" spans="1:3" x14ac:dyDescent="0.2">
      <c r="A34262" t="s">
        <v>79</v>
      </c>
      <c r="B34262" s="1">
        <v>44434</v>
      </c>
      <c r="C34262">
        <v>48.09</v>
      </c>
    </row>
    <row r="34263" spans="1:3" x14ac:dyDescent="0.2">
      <c r="A34263" t="s">
        <v>79</v>
      </c>
      <c r="B34263" s="1">
        <v>44434</v>
      </c>
      <c r="C34263">
        <v>68.16</v>
      </c>
    </row>
    <row r="34264" spans="1:3" x14ac:dyDescent="0.2">
      <c r="A34264" t="s">
        <v>79</v>
      </c>
      <c r="B34264" s="1">
        <v>44434</v>
      </c>
      <c r="C34264">
        <v>28.02</v>
      </c>
    </row>
    <row r="34265" spans="1:3" x14ac:dyDescent="0.2">
      <c r="A34265" t="s">
        <v>79</v>
      </c>
      <c r="B34265" s="1">
        <v>44434</v>
      </c>
      <c r="C34265">
        <v>45.07</v>
      </c>
    </row>
    <row r="34266" spans="1:3" x14ac:dyDescent="0.2">
      <c r="A34266" t="s">
        <v>79</v>
      </c>
      <c r="B34266" s="1">
        <v>44434</v>
      </c>
      <c r="C34266">
        <v>28.02</v>
      </c>
    </row>
    <row r="34267" spans="1:3" x14ac:dyDescent="0.2">
      <c r="A34267" t="s">
        <v>79</v>
      </c>
      <c r="B34267" s="1">
        <v>44434</v>
      </c>
      <c r="C34267">
        <v>28.02</v>
      </c>
    </row>
    <row r="34268" spans="1:3" x14ac:dyDescent="0.2">
      <c r="A34268" t="s">
        <v>79</v>
      </c>
      <c r="B34268" s="1">
        <v>44434</v>
      </c>
      <c r="C34268">
        <v>35.520000000000003</v>
      </c>
    </row>
    <row r="34269" spans="1:3" x14ac:dyDescent="0.2">
      <c r="A34269" t="s">
        <v>19045</v>
      </c>
      <c r="B34269" s="1">
        <v>44434</v>
      </c>
      <c r="C34269">
        <v>45.45</v>
      </c>
    </row>
    <row r="34270" spans="1:3" x14ac:dyDescent="0.2">
      <c r="A34270" t="s">
        <v>19046</v>
      </c>
      <c r="B34270" s="1">
        <v>44434</v>
      </c>
      <c r="C34270">
        <v>62.4</v>
      </c>
    </row>
    <row r="34271" spans="1:3" x14ac:dyDescent="0.2">
      <c r="A34271" t="s">
        <v>19047</v>
      </c>
      <c r="B34271" s="1">
        <v>44434</v>
      </c>
      <c r="C34271">
        <v>102.4</v>
      </c>
    </row>
    <row r="34272" spans="1:3" x14ac:dyDescent="0.2">
      <c r="A34272" t="s">
        <v>19048</v>
      </c>
      <c r="B34272" s="1">
        <v>44434</v>
      </c>
      <c r="C34272">
        <v>59.65</v>
      </c>
    </row>
    <row r="34273" spans="1:3" x14ac:dyDescent="0.2">
      <c r="A34273" t="s">
        <v>19049</v>
      </c>
      <c r="B34273" s="1">
        <v>44434</v>
      </c>
      <c r="C34273">
        <v>60.9</v>
      </c>
    </row>
    <row r="34274" spans="1:3" x14ac:dyDescent="0.2">
      <c r="A34274" t="s">
        <v>19050</v>
      </c>
      <c r="B34274" s="1">
        <v>44434</v>
      </c>
      <c r="C34274">
        <v>116.4</v>
      </c>
    </row>
    <row r="34275" spans="1:3" x14ac:dyDescent="0.2">
      <c r="A34275" t="s">
        <v>19051</v>
      </c>
      <c r="B34275" s="1">
        <v>44434</v>
      </c>
      <c r="C34275">
        <v>42.9</v>
      </c>
    </row>
    <row r="34276" spans="1:3" x14ac:dyDescent="0.2">
      <c r="A34276" t="s">
        <v>19052</v>
      </c>
      <c r="B34276" s="1">
        <v>44434</v>
      </c>
      <c r="C34276">
        <v>52.8</v>
      </c>
    </row>
    <row r="34277" spans="1:3" x14ac:dyDescent="0.2">
      <c r="A34277" t="s">
        <v>19053</v>
      </c>
      <c r="B34277" s="1">
        <v>44434</v>
      </c>
      <c r="C34277">
        <v>29.9</v>
      </c>
    </row>
    <row r="34278" spans="1:3" x14ac:dyDescent="0.2">
      <c r="A34278" t="s">
        <v>14960</v>
      </c>
      <c r="B34278" s="1">
        <v>44434</v>
      </c>
      <c r="C34278">
        <v>114.1</v>
      </c>
    </row>
    <row r="34279" spans="1:3" x14ac:dyDescent="0.2">
      <c r="A34279" t="s">
        <v>347</v>
      </c>
      <c r="B34279" s="1">
        <v>44434</v>
      </c>
      <c r="C34279">
        <v>501.71</v>
      </c>
    </row>
    <row r="34280" spans="1:3" x14ac:dyDescent="0.2">
      <c r="A34280" t="s">
        <v>12</v>
      </c>
      <c r="B34280" s="1">
        <v>44434</v>
      </c>
      <c r="C34280">
        <v>310.92</v>
      </c>
    </row>
    <row r="34281" spans="1:3" x14ac:dyDescent="0.2">
      <c r="A34281" t="s">
        <v>16985</v>
      </c>
      <c r="B34281" s="1">
        <v>44435</v>
      </c>
      <c r="C34281">
        <v>52.9</v>
      </c>
    </row>
    <row r="34282" spans="1:3" x14ac:dyDescent="0.2">
      <c r="A34282" t="s">
        <v>1323</v>
      </c>
      <c r="B34282" s="1">
        <v>44435</v>
      </c>
      <c r="C34282">
        <v>84.86</v>
      </c>
    </row>
    <row r="34283" spans="1:3" x14ac:dyDescent="0.2">
      <c r="A34283" t="s">
        <v>383</v>
      </c>
      <c r="B34283" s="1">
        <v>44435</v>
      </c>
      <c r="C34283">
        <v>124.98</v>
      </c>
    </row>
    <row r="34284" spans="1:3" x14ac:dyDescent="0.2">
      <c r="A34284" t="s">
        <v>19032</v>
      </c>
      <c r="B34284" s="1">
        <v>44435</v>
      </c>
      <c r="C34284">
        <v>47.9</v>
      </c>
    </row>
    <row r="34285" spans="1:3" x14ac:dyDescent="0.2">
      <c r="A34285" t="s">
        <v>19033</v>
      </c>
      <c r="B34285" s="1">
        <v>44435</v>
      </c>
      <c r="C34285">
        <v>24.45</v>
      </c>
    </row>
    <row r="34286" spans="1:3" x14ac:dyDescent="0.2">
      <c r="A34286" t="s">
        <v>19034</v>
      </c>
      <c r="B34286" s="1">
        <v>44435</v>
      </c>
      <c r="C34286">
        <v>57.9</v>
      </c>
    </row>
    <row r="34287" spans="1:3" x14ac:dyDescent="0.2">
      <c r="A34287" t="s">
        <v>9915</v>
      </c>
      <c r="B34287" s="1">
        <v>44435</v>
      </c>
      <c r="C34287">
        <v>135.55000000000001</v>
      </c>
    </row>
    <row r="34288" spans="1:3" x14ac:dyDescent="0.2">
      <c r="A34288" t="s">
        <v>34</v>
      </c>
      <c r="B34288" s="1">
        <v>44435</v>
      </c>
      <c r="C34288">
        <v>83.32</v>
      </c>
    </row>
    <row r="34289" spans="1:3" x14ac:dyDescent="0.2">
      <c r="A34289" t="s">
        <v>6139</v>
      </c>
      <c r="B34289" s="1">
        <v>44435</v>
      </c>
      <c r="C34289">
        <v>423.6</v>
      </c>
    </row>
    <row r="34290" spans="1:3" x14ac:dyDescent="0.2">
      <c r="A34290" t="s">
        <v>79</v>
      </c>
      <c r="B34290" s="1">
        <v>44435</v>
      </c>
      <c r="C34290">
        <v>28.02</v>
      </c>
    </row>
    <row r="34291" spans="1:3" x14ac:dyDescent="0.2">
      <c r="A34291" t="s">
        <v>536</v>
      </c>
      <c r="B34291" s="1">
        <v>44435</v>
      </c>
      <c r="C34291">
        <v>44.98</v>
      </c>
    </row>
    <row r="34292" spans="1:3" x14ac:dyDescent="0.2">
      <c r="A34292" t="s">
        <v>79</v>
      </c>
      <c r="B34292" s="1">
        <v>44435</v>
      </c>
      <c r="C34292">
        <v>28.02</v>
      </c>
    </row>
    <row r="34293" spans="1:3" x14ac:dyDescent="0.2">
      <c r="A34293" t="s">
        <v>12</v>
      </c>
      <c r="B34293" s="1">
        <v>44435</v>
      </c>
      <c r="C34293">
        <v>230.07</v>
      </c>
    </row>
    <row r="34294" spans="1:3" x14ac:dyDescent="0.2">
      <c r="A34294" t="s">
        <v>714</v>
      </c>
      <c r="B34294" s="1">
        <v>44435</v>
      </c>
      <c r="C34294">
        <v>378.13</v>
      </c>
    </row>
    <row r="34295" spans="1:3" x14ac:dyDescent="0.2">
      <c r="A34295" t="s">
        <v>324</v>
      </c>
      <c r="B34295" s="1">
        <v>44435</v>
      </c>
      <c r="C34295">
        <v>1209.53</v>
      </c>
    </row>
    <row r="34296" spans="1:3" x14ac:dyDescent="0.2">
      <c r="A34296" t="s">
        <v>741</v>
      </c>
      <c r="B34296" s="1">
        <v>44435</v>
      </c>
      <c r="C34296">
        <v>200.45</v>
      </c>
    </row>
    <row r="34297" spans="1:3" x14ac:dyDescent="0.2">
      <c r="A34297" t="s">
        <v>10343</v>
      </c>
      <c r="B34297" s="1">
        <v>44435</v>
      </c>
      <c r="C34297">
        <v>77.849999999999994</v>
      </c>
    </row>
    <row r="34298" spans="1:3" x14ac:dyDescent="0.2">
      <c r="A34298" t="s">
        <v>19035</v>
      </c>
      <c r="B34298" s="1">
        <v>44435</v>
      </c>
      <c r="C34298">
        <v>56.9</v>
      </c>
    </row>
    <row r="34299" spans="1:3" x14ac:dyDescent="0.2">
      <c r="A34299" t="s">
        <v>19036</v>
      </c>
      <c r="B34299" s="1">
        <v>44435</v>
      </c>
      <c r="C34299">
        <v>65.8</v>
      </c>
    </row>
    <row r="34300" spans="1:3" x14ac:dyDescent="0.2">
      <c r="A34300" t="s">
        <v>19037</v>
      </c>
      <c r="B34300" s="1">
        <v>44435</v>
      </c>
      <c r="C34300">
        <v>47.9</v>
      </c>
    </row>
    <row r="34301" spans="1:3" x14ac:dyDescent="0.2">
      <c r="A34301" t="s">
        <v>6139</v>
      </c>
      <c r="B34301" s="1">
        <v>44438</v>
      </c>
      <c r="C34301">
        <v>1117.31</v>
      </c>
    </row>
    <row r="34302" spans="1:3" x14ac:dyDescent="0.2">
      <c r="A34302" t="s">
        <v>19004</v>
      </c>
      <c r="B34302" s="1">
        <v>44438</v>
      </c>
      <c r="C34302">
        <v>65.900000000000006</v>
      </c>
    </row>
    <row r="34303" spans="1:3" x14ac:dyDescent="0.2">
      <c r="A34303" t="s">
        <v>19005</v>
      </c>
      <c r="B34303" s="1">
        <v>44438</v>
      </c>
      <c r="C34303">
        <v>115.4</v>
      </c>
    </row>
    <row r="34304" spans="1:3" x14ac:dyDescent="0.2">
      <c r="A34304" t="s">
        <v>19006</v>
      </c>
      <c r="B34304" s="1">
        <v>44438</v>
      </c>
      <c r="C34304">
        <v>54.2</v>
      </c>
    </row>
    <row r="34305" spans="1:3" x14ac:dyDescent="0.2">
      <c r="A34305" t="s">
        <v>751</v>
      </c>
      <c r="B34305" s="1">
        <v>44438</v>
      </c>
      <c r="C34305">
        <v>378.28</v>
      </c>
    </row>
    <row r="34306" spans="1:3" x14ac:dyDescent="0.2">
      <c r="A34306" t="s">
        <v>597</v>
      </c>
      <c r="B34306" s="1">
        <v>44438</v>
      </c>
      <c r="C34306">
        <v>359.1</v>
      </c>
    </row>
    <row r="34307" spans="1:3" x14ac:dyDescent="0.2">
      <c r="A34307" t="s">
        <v>536</v>
      </c>
      <c r="B34307" s="1">
        <v>44438</v>
      </c>
      <c r="C34307">
        <v>44.48</v>
      </c>
    </row>
    <row r="34308" spans="1:3" x14ac:dyDescent="0.2">
      <c r="A34308" t="s">
        <v>536</v>
      </c>
      <c r="B34308" s="1">
        <v>44438</v>
      </c>
      <c r="C34308">
        <v>44.98</v>
      </c>
    </row>
    <row r="34309" spans="1:3" x14ac:dyDescent="0.2">
      <c r="A34309" t="s">
        <v>479</v>
      </c>
      <c r="B34309" s="1">
        <v>44438</v>
      </c>
      <c r="C34309">
        <v>159</v>
      </c>
    </row>
    <row r="34310" spans="1:3" x14ac:dyDescent="0.2">
      <c r="A34310" t="s">
        <v>123</v>
      </c>
      <c r="B34310" s="1">
        <v>44438</v>
      </c>
      <c r="C34310">
        <v>301.39</v>
      </c>
    </row>
    <row r="34311" spans="1:3" x14ac:dyDescent="0.2">
      <c r="A34311" t="s">
        <v>19007</v>
      </c>
      <c r="B34311" s="1">
        <v>44438</v>
      </c>
      <c r="C34311">
        <v>18.3</v>
      </c>
    </row>
    <row r="34312" spans="1:3" x14ac:dyDescent="0.2">
      <c r="A34312" t="s">
        <v>19008</v>
      </c>
      <c r="B34312" s="1">
        <v>44438</v>
      </c>
      <c r="C34312">
        <v>22.9</v>
      </c>
    </row>
    <row r="34313" spans="1:3" x14ac:dyDescent="0.2">
      <c r="A34313" t="s">
        <v>17784</v>
      </c>
      <c r="B34313" s="1">
        <v>44438</v>
      </c>
      <c r="C34313">
        <v>8.99</v>
      </c>
    </row>
    <row r="34314" spans="1:3" x14ac:dyDescent="0.2">
      <c r="A34314" t="s">
        <v>19009</v>
      </c>
      <c r="B34314" s="1">
        <v>44438</v>
      </c>
      <c r="C34314">
        <v>81.95</v>
      </c>
    </row>
    <row r="34315" spans="1:3" x14ac:dyDescent="0.2">
      <c r="A34315" t="s">
        <v>19010</v>
      </c>
      <c r="B34315" s="1">
        <v>44438</v>
      </c>
      <c r="C34315">
        <v>54.9</v>
      </c>
    </row>
    <row r="34316" spans="1:3" x14ac:dyDescent="0.2">
      <c r="A34316" t="s">
        <v>12881</v>
      </c>
      <c r="B34316" s="1">
        <v>44438</v>
      </c>
      <c r="C34316">
        <v>154.35</v>
      </c>
    </row>
    <row r="34317" spans="1:3" x14ac:dyDescent="0.2">
      <c r="A34317" t="s">
        <v>19011</v>
      </c>
      <c r="B34317" s="1">
        <v>44438</v>
      </c>
      <c r="C34317">
        <v>165.95</v>
      </c>
    </row>
    <row r="34318" spans="1:3" x14ac:dyDescent="0.2">
      <c r="A34318" t="s">
        <v>13330</v>
      </c>
      <c r="B34318" s="1">
        <v>44438</v>
      </c>
      <c r="C34318">
        <v>14.7</v>
      </c>
    </row>
    <row r="34319" spans="1:3" x14ac:dyDescent="0.2">
      <c r="A34319" t="s">
        <v>19012</v>
      </c>
      <c r="B34319" s="1">
        <v>44438</v>
      </c>
      <c r="C34319">
        <v>100.85</v>
      </c>
    </row>
    <row r="34320" spans="1:3" x14ac:dyDescent="0.2">
      <c r="A34320" t="s">
        <v>19013</v>
      </c>
      <c r="B34320" s="1">
        <v>44438</v>
      </c>
      <c r="C34320">
        <v>47.45</v>
      </c>
    </row>
    <row r="34321" spans="1:3" x14ac:dyDescent="0.2">
      <c r="A34321" t="s">
        <v>18168</v>
      </c>
      <c r="B34321" s="1">
        <v>44438</v>
      </c>
      <c r="C34321">
        <v>44.9</v>
      </c>
    </row>
    <row r="34322" spans="1:3" x14ac:dyDescent="0.2">
      <c r="A34322" t="s">
        <v>19014</v>
      </c>
      <c r="B34322" s="1">
        <v>44438</v>
      </c>
      <c r="C34322">
        <v>71.849999999999994</v>
      </c>
    </row>
    <row r="34323" spans="1:3" x14ac:dyDescent="0.2">
      <c r="A34323" t="s">
        <v>19015</v>
      </c>
      <c r="B34323" s="1">
        <v>44438</v>
      </c>
      <c r="C34323">
        <v>86.95</v>
      </c>
    </row>
    <row r="34324" spans="1:3" x14ac:dyDescent="0.2">
      <c r="A34324" t="s">
        <v>53</v>
      </c>
      <c r="B34324" s="1">
        <v>44438</v>
      </c>
      <c r="C34324">
        <v>100.45</v>
      </c>
    </row>
    <row r="34325" spans="1:3" x14ac:dyDescent="0.2">
      <c r="A34325" t="s">
        <v>11517</v>
      </c>
      <c r="B34325" s="1">
        <v>44438</v>
      </c>
      <c r="C34325">
        <v>220.72</v>
      </c>
    </row>
    <row r="34326" spans="1:3" x14ac:dyDescent="0.2">
      <c r="A34326" t="s">
        <v>19016</v>
      </c>
      <c r="B34326" s="1">
        <v>44438</v>
      </c>
      <c r="C34326">
        <v>35.97</v>
      </c>
    </row>
    <row r="34327" spans="1:3" x14ac:dyDescent="0.2">
      <c r="A34327" t="s">
        <v>19017</v>
      </c>
      <c r="B34327" s="1">
        <v>44438</v>
      </c>
      <c r="C34327">
        <v>13.99</v>
      </c>
    </row>
    <row r="34328" spans="1:3" x14ac:dyDescent="0.2">
      <c r="A34328" t="s">
        <v>1264</v>
      </c>
      <c r="B34328" s="1">
        <v>44438</v>
      </c>
      <c r="C34328">
        <v>91.49</v>
      </c>
    </row>
    <row r="34329" spans="1:3" x14ac:dyDescent="0.2">
      <c r="A34329" t="s">
        <v>79</v>
      </c>
      <c r="B34329" s="1">
        <v>44438</v>
      </c>
      <c r="C34329">
        <v>28.02</v>
      </c>
    </row>
    <row r="34330" spans="1:3" x14ac:dyDescent="0.2">
      <c r="A34330" t="s">
        <v>79</v>
      </c>
      <c r="B34330" s="1">
        <v>44438</v>
      </c>
      <c r="C34330">
        <v>48.09</v>
      </c>
    </row>
    <row r="34331" spans="1:3" x14ac:dyDescent="0.2">
      <c r="A34331" t="s">
        <v>79</v>
      </c>
      <c r="B34331" s="1">
        <v>44438</v>
      </c>
      <c r="C34331">
        <v>28.02</v>
      </c>
    </row>
    <row r="34332" spans="1:3" x14ac:dyDescent="0.2">
      <c r="A34332" t="s">
        <v>79</v>
      </c>
      <c r="B34332" s="1">
        <v>44438</v>
      </c>
      <c r="C34332">
        <v>48.09</v>
      </c>
    </row>
    <row r="34333" spans="1:3" x14ac:dyDescent="0.2">
      <c r="A34333" t="s">
        <v>79</v>
      </c>
      <c r="B34333" s="1">
        <v>44438</v>
      </c>
      <c r="C34333">
        <v>28.02</v>
      </c>
    </row>
    <row r="34334" spans="1:3" x14ac:dyDescent="0.2">
      <c r="A34334" t="s">
        <v>79</v>
      </c>
      <c r="B34334" s="1">
        <v>44438</v>
      </c>
      <c r="C34334">
        <v>28.02</v>
      </c>
    </row>
    <row r="34335" spans="1:3" x14ac:dyDescent="0.2">
      <c r="A34335" t="s">
        <v>79</v>
      </c>
      <c r="B34335" s="1">
        <v>44438</v>
      </c>
      <c r="C34335">
        <v>28.02</v>
      </c>
    </row>
    <row r="34336" spans="1:3" x14ac:dyDescent="0.2">
      <c r="A34336" t="s">
        <v>79</v>
      </c>
      <c r="B34336" s="1">
        <v>44438</v>
      </c>
      <c r="C34336">
        <v>28.02</v>
      </c>
    </row>
    <row r="34337" spans="1:3" x14ac:dyDescent="0.2">
      <c r="A34337" t="s">
        <v>79</v>
      </c>
      <c r="B34337" s="1">
        <v>44438</v>
      </c>
      <c r="C34337">
        <v>28.02</v>
      </c>
    </row>
    <row r="34338" spans="1:3" x14ac:dyDescent="0.2">
      <c r="A34338" t="s">
        <v>79</v>
      </c>
      <c r="B34338" s="1">
        <v>44438</v>
      </c>
      <c r="C34338">
        <v>28.02</v>
      </c>
    </row>
    <row r="34339" spans="1:3" x14ac:dyDescent="0.2">
      <c r="A34339" t="s">
        <v>79</v>
      </c>
      <c r="B34339" s="1">
        <v>44438</v>
      </c>
      <c r="C34339">
        <v>45.07</v>
      </c>
    </row>
    <row r="34340" spans="1:3" x14ac:dyDescent="0.2">
      <c r="A34340" t="s">
        <v>79</v>
      </c>
      <c r="B34340" s="1">
        <v>44438</v>
      </c>
      <c r="C34340">
        <v>28.02</v>
      </c>
    </row>
    <row r="34341" spans="1:3" x14ac:dyDescent="0.2">
      <c r="A34341" t="s">
        <v>707</v>
      </c>
      <c r="B34341" s="1">
        <v>44438</v>
      </c>
      <c r="C34341">
        <v>319.95999999999998</v>
      </c>
    </row>
    <row r="34342" spans="1:3" x14ac:dyDescent="0.2">
      <c r="A34342" t="s">
        <v>46</v>
      </c>
      <c r="B34342" s="1">
        <v>44438</v>
      </c>
      <c r="C34342">
        <v>71.34</v>
      </c>
    </row>
    <row r="34343" spans="1:3" x14ac:dyDescent="0.2">
      <c r="A34343" t="s">
        <v>46</v>
      </c>
      <c r="B34343" s="1">
        <v>44438</v>
      </c>
      <c r="C34343">
        <v>138.51</v>
      </c>
    </row>
    <row r="34344" spans="1:3" x14ac:dyDescent="0.2">
      <c r="A34344" t="s">
        <v>46</v>
      </c>
      <c r="B34344" s="1">
        <v>44438</v>
      </c>
      <c r="C34344">
        <v>62.97</v>
      </c>
    </row>
    <row r="34345" spans="1:3" x14ac:dyDescent="0.2">
      <c r="A34345" t="s">
        <v>46</v>
      </c>
      <c r="B34345" s="1">
        <v>44438</v>
      </c>
      <c r="C34345">
        <v>458.79</v>
      </c>
    </row>
    <row r="34346" spans="1:3" x14ac:dyDescent="0.2">
      <c r="A34346" t="s">
        <v>46</v>
      </c>
      <c r="B34346" s="1">
        <v>44438</v>
      </c>
      <c r="C34346">
        <v>139.32</v>
      </c>
    </row>
    <row r="34347" spans="1:3" x14ac:dyDescent="0.2">
      <c r="A34347" t="s">
        <v>46</v>
      </c>
      <c r="B34347" s="1">
        <v>44438</v>
      </c>
      <c r="C34347">
        <v>435.45</v>
      </c>
    </row>
    <row r="34348" spans="1:3" x14ac:dyDescent="0.2">
      <c r="A34348" t="s">
        <v>32</v>
      </c>
      <c r="B34348" s="1">
        <v>44438</v>
      </c>
      <c r="C34348">
        <v>46.5</v>
      </c>
    </row>
    <row r="34349" spans="1:3" x14ac:dyDescent="0.2">
      <c r="A34349" t="s">
        <v>326</v>
      </c>
      <c r="B34349" s="1">
        <v>44438</v>
      </c>
      <c r="C34349">
        <v>23.33</v>
      </c>
    </row>
    <row r="34350" spans="1:3" x14ac:dyDescent="0.2">
      <c r="A34350" t="s">
        <v>32</v>
      </c>
      <c r="B34350" s="1">
        <v>44438</v>
      </c>
      <c r="C34350">
        <v>577.83000000000004</v>
      </c>
    </row>
    <row r="34351" spans="1:3" x14ac:dyDescent="0.2">
      <c r="A34351" t="s">
        <v>326</v>
      </c>
      <c r="B34351" s="1">
        <v>44438</v>
      </c>
      <c r="C34351">
        <v>329.95</v>
      </c>
    </row>
    <row r="34352" spans="1:3" x14ac:dyDescent="0.2">
      <c r="A34352" t="s">
        <v>11517</v>
      </c>
      <c r="B34352" s="1">
        <v>44438</v>
      </c>
      <c r="C34352">
        <v>281.64999999999998</v>
      </c>
    </row>
    <row r="34353" spans="1:3" x14ac:dyDescent="0.2">
      <c r="A34353" t="s">
        <v>383</v>
      </c>
      <c r="B34353" s="1">
        <v>44438</v>
      </c>
      <c r="C34353">
        <v>47.25</v>
      </c>
    </row>
    <row r="34354" spans="1:3" x14ac:dyDescent="0.2">
      <c r="A34354" t="s">
        <v>582</v>
      </c>
      <c r="B34354" s="1">
        <v>44438</v>
      </c>
      <c r="C34354">
        <v>272.95999999999998</v>
      </c>
    </row>
    <row r="34355" spans="1:3" x14ac:dyDescent="0.2">
      <c r="A34355" t="s">
        <v>19018</v>
      </c>
      <c r="B34355" s="1">
        <v>44438</v>
      </c>
      <c r="C34355">
        <v>205.95</v>
      </c>
    </row>
    <row r="34356" spans="1:3" x14ac:dyDescent="0.2">
      <c r="A34356" t="s">
        <v>6951</v>
      </c>
      <c r="B34356" s="1">
        <v>44438</v>
      </c>
      <c r="C34356">
        <v>23.75</v>
      </c>
    </row>
    <row r="34357" spans="1:3" x14ac:dyDescent="0.2">
      <c r="A34357" t="s">
        <v>19019</v>
      </c>
      <c r="B34357" s="1">
        <v>44438</v>
      </c>
      <c r="C34357">
        <v>70.45</v>
      </c>
    </row>
    <row r="34358" spans="1:3" x14ac:dyDescent="0.2">
      <c r="A34358" t="s">
        <v>19020</v>
      </c>
      <c r="B34358" s="1">
        <v>44438</v>
      </c>
      <c r="C34358">
        <v>35.450000000000003</v>
      </c>
    </row>
    <row r="34359" spans="1:3" x14ac:dyDescent="0.2">
      <c r="A34359" t="s">
        <v>19021</v>
      </c>
      <c r="B34359" s="1">
        <v>44438</v>
      </c>
      <c r="C34359">
        <v>51.85</v>
      </c>
    </row>
    <row r="34360" spans="1:3" x14ac:dyDescent="0.2">
      <c r="A34360" t="s">
        <v>2110</v>
      </c>
      <c r="B34360" s="1">
        <v>44438</v>
      </c>
      <c r="C34360">
        <v>138.75</v>
      </c>
    </row>
    <row r="34361" spans="1:3" x14ac:dyDescent="0.2">
      <c r="A34361" t="s">
        <v>19022</v>
      </c>
      <c r="B34361" s="1">
        <v>44438</v>
      </c>
      <c r="C34361">
        <v>48.7</v>
      </c>
    </row>
    <row r="34362" spans="1:3" x14ac:dyDescent="0.2">
      <c r="A34362" t="s">
        <v>19023</v>
      </c>
      <c r="B34362" s="1">
        <v>44438</v>
      </c>
      <c r="C34362">
        <v>257.05</v>
      </c>
    </row>
    <row r="34363" spans="1:3" x14ac:dyDescent="0.2">
      <c r="A34363" t="s">
        <v>4013</v>
      </c>
      <c r="B34363" s="1">
        <v>44438</v>
      </c>
      <c r="C34363">
        <v>74.95</v>
      </c>
    </row>
    <row r="34364" spans="1:3" x14ac:dyDescent="0.2">
      <c r="A34364" t="s">
        <v>19024</v>
      </c>
      <c r="B34364" s="1">
        <v>44438</v>
      </c>
      <c r="C34364">
        <v>160</v>
      </c>
    </row>
    <row r="34365" spans="1:3" x14ac:dyDescent="0.2">
      <c r="A34365" t="s">
        <v>19025</v>
      </c>
      <c r="B34365" s="1">
        <v>44438</v>
      </c>
      <c r="C34365">
        <v>86.95</v>
      </c>
    </row>
    <row r="34366" spans="1:3" x14ac:dyDescent="0.2">
      <c r="A34366" t="s">
        <v>18740</v>
      </c>
      <c r="B34366" s="1">
        <v>44438</v>
      </c>
      <c r="C34366">
        <v>197.5</v>
      </c>
    </row>
    <row r="34367" spans="1:3" x14ac:dyDescent="0.2">
      <c r="A34367" t="s">
        <v>19026</v>
      </c>
      <c r="B34367" s="1">
        <v>44438</v>
      </c>
      <c r="C34367">
        <v>70.45</v>
      </c>
    </row>
    <row r="34368" spans="1:3" x14ac:dyDescent="0.2">
      <c r="A34368" t="s">
        <v>19027</v>
      </c>
      <c r="B34368" s="1">
        <v>44438</v>
      </c>
      <c r="C34368">
        <v>44.65</v>
      </c>
    </row>
    <row r="34369" spans="1:3" x14ac:dyDescent="0.2">
      <c r="A34369" t="s">
        <v>12820</v>
      </c>
      <c r="B34369" s="1">
        <v>44438</v>
      </c>
      <c r="C34369">
        <v>88.45</v>
      </c>
    </row>
    <row r="34370" spans="1:3" x14ac:dyDescent="0.2">
      <c r="A34370" t="s">
        <v>19028</v>
      </c>
      <c r="B34370" s="1">
        <v>44438</v>
      </c>
      <c r="C34370">
        <v>56.9</v>
      </c>
    </row>
    <row r="34371" spans="1:3" x14ac:dyDescent="0.2">
      <c r="A34371" t="s">
        <v>19029</v>
      </c>
      <c r="B34371" s="1">
        <v>44438</v>
      </c>
      <c r="C34371">
        <v>112.4</v>
      </c>
    </row>
    <row r="34372" spans="1:3" x14ac:dyDescent="0.2">
      <c r="A34372" t="s">
        <v>11896</v>
      </c>
      <c r="B34372" s="1">
        <v>44438</v>
      </c>
      <c r="C34372">
        <v>355.85</v>
      </c>
    </row>
    <row r="34373" spans="1:3" x14ac:dyDescent="0.2">
      <c r="A34373" t="s">
        <v>11587</v>
      </c>
      <c r="B34373" s="1">
        <v>44438</v>
      </c>
      <c r="C34373">
        <v>102.9</v>
      </c>
    </row>
    <row r="34374" spans="1:3" x14ac:dyDescent="0.2">
      <c r="A34374" t="s">
        <v>18470</v>
      </c>
      <c r="B34374" s="1">
        <v>44438</v>
      </c>
      <c r="C34374">
        <v>118.9</v>
      </c>
    </row>
    <row r="34375" spans="1:3" x14ac:dyDescent="0.2">
      <c r="A34375" t="s">
        <v>19030</v>
      </c>
      <c r="B34375" s="1">
        <v>44438</v>
      </c>
      <c r="C34375">
        <v>132.80000000000001</v>
      </c>
    </row>
    <row r="34376" spans="1:3" x14ac:dyDescent="0.2">
      <c r="A34376" t="s">
        <v>15737</v>
      </c>
      <c r="B34376" s="1">
        <v>44438</v>
      </c>
      <c r="C34376">
        <v>25.45</v>
      </c>
    </row>
    <row r="34377" spans="1:3" x14ac:dyDescent="0.2">
      <c r="A34377" t="s">
        <v>16440</v>
      </c>
      <c r="B34377" s="1">
        <v>44438</v>
      </c>
      <c r="C34377">
        <v>42.9</v>
      </c>
    </row>
    <row r="34378" spans="1:3" x14ac:dyDescent="0.2">
      <c r="A34378" t="s">
        <v>19031</v>
      </c>
      <c r="B34378" s="1">
        <v>44438</v>
      </c>
      <c r="C34378">
        <v>47.9</v>
      </c>
    </row>
    <row r="34379" spans="1:3" x14ac:dyDescent="0.2">
      <c r="A34379" t="s">
        <v>18239</v>
      </c>
      <c r="B34379" s="1">
        <v>44438</v>
      </c>
      <c r="C34379">
        <v>65.900000000000006</v>
      </c>
    </row>
    <row r="34380" spans="1:3" x14ac:dyDescent="0.2">
      <c r="A34380" t="s">
        <v>18737</v>
      </c>
      <c r="B34380" s="1">
        <v>44438</v>
      </c>
      <c r="C34380">
        <v>149.44999999999999</v>
      </c>
    </row>
    <row r="34381" spans="1:3" x14ac:dyDescent="0.2">
      <c r="A34381" t="s">
        <v>280</v>
      </c>
      <c r="B34381" s="1">
        <v>44438</v>
      </c>
      <c r="C34381">
        <v>308.31</v>
      </c>
    </row>
    <row r="34382" spans="1:3" x14ac:dyDescent="0.2">
      <c r="A34382" t="s">
        <v>12</v>
      </c>
      <c r="B34382" s="1">
        <v>44438</v>
      </c>
      <c r="C34382">
        <v>228.46</v>
      </c>
    </row>
    <row r="34383" spans="1:3" x14ac:dyDescent="0.2">
      <c r="A34383" t="s">
        <v>12</v>
      </c>
      <c r="B34383" s="1">
        <v>44438</v>
      </c>
      <c r="C34383">
        <v>97</v>
      </c>
    </row>
    <row r="34384" spans="1:3" x14ac:dyDescent="0.2">
      <c r="A34384" t="s">
        <v>12</v>
      </c>
      <c r="B34384" s="1">
        <v>44438</v>
      </c>
      <c r="C34384">
        <v>401.04</v>
      </c>
    </row>
    <row r="34385" spans="1:3" x14ac:dyDescent="0.2">
      <c r="A34385" t="s">
        <v>702</v>
      </c>
      <c r="B34385" s="1">
        <v>44439</v>
      </c>
      <c r="C34385">
        <v>39.6</v>
      </c>
    </row>
    <row r="34386" spans="1:3" x14ac:dyDescent="0.2">
      <c r="A34386" t="s">
        <v>6450</v>
      </c>
      <c r="B34386" s="1">
        <v>44439</v>
      </c>
      <c r="C34386">
        <v>49.8</v>
      </c>
    </row>
    <row r="34387" spans="1:3" x14ac:dyDescent="0.2">
      <c r="A34387" t="s">
        <v>16133</v>
      </c>
      <c r="B34387" s="1">
        <v>44439</v>
      </c>
      <c r="C34387">
        <v>27.9</v>
      </c>
    </row>
    <row r="34388" spans="1:3" x14ac:dyDescent="0.2">
      <c r="A34388" t="s">
        <v>6139</v>
      </c>
      <c r="B34388" s="1">
        <v>44439</v>
      </c>
      <c r="C34388">
        <v>308.79000000000002</v>
      </c>
    </row>
    <row r="34389" spans="1:3" x14ac:dyDescent="0.2">
      <c r="A34389" t="s">
        <v>14893</v>
      </c>
      <c r="B34389" s="1">
        <v>44439</v>
      </c>
      <c r="C34389">
        <v>172.32</v>
      </c>
    </row>
    <row r="34390" spans="1:3" x14ac:dyDescent="0.2">
      <c r="A34390" t="s">
        <v>18341</v>
      </c>
      <c r="B34390" s="1">
        <v>44439</v>
      </c>
      <c r="C34390">
        <v>17.98</v>
      </c>
    </row>
    <row r="34391" spans="1:3" x14ac:dyDescent="0.2">
      <c r="A34391" t="s">
        <v>67</v>
      </c>
      <c r="B34391" s="1">
        <v>44439</v>
      </c>
      <c r="C34391">
        <v>40.950000000000003</v>
      </c>
    </row>
    <row r="34392" spans="1:3" x14ac:dyDescent="0.2">
      <c r="A34392" t="s">
        <v>18997</v>
      </c>
      <c r="B34392" s="1">
        <v>44439</v>
      </c>
      <c r="C34392">
        <v>115</v>
      </c>
    </row>
    <row r="34393" spans="1:3" x14ac:dyDescent="0.2">
      <c r="A34393" t="s">
        <v>14893</v>
      </c>
      <c r="B34393" s="1">
        <v>44439</v>
      </c>
      <c r="C34393">
        <v>666.15</v>
      </c>
    </row>
    <row r="34394" spans="1:3" x14ac:dyDescent="0.2">
      <c r="A34394" t="s">
        <v>307</v>
      </c>
      <c r="B34394" s="1">
        <v>44439</v>
      </c>
      <c r="C34394">
        <v>222.84</v>
      </c>
    </row>
    <row r="34395" spans="1:3" x14ac:dyDescent="0.2">
      <c r="A34395" t="s">
        <v>346</v>
      </c>
      <c r="B34395" s="1">
        <v>44439</v>
      </c>
      <c r="C34395">
        <v>589.96</v>
      </c>
    </row>
    <row r="34396" spans="1:3" x14ac:dyDescent="0.2">
      <c r="A34396" t="s">
        <v>79</v>
      </c>
      <c r="B34396" s="1">
        <v>44439</v>
      </c>
      <c r="C34396">
        <v>28.02</v>
      </c>
    </row>
    <row r="34397" spans="1:3" x14ac:dyDescent="0.2">
      <c r="A34397" t="s">
        <v>79</v>
      </c>
      <c r="B34397" s="1">
        <v>44439</v>
      </c>
      <c r="C34397">
        <v>28.02</v>
      </c>
    </row>
    <row r="34398" spans="1:3" x14ac:dyDescent="0.2">
      <c r="A34398" t="s">
        <v>79</v>
      </c>
      <c r="B34398" s="1">
        <v>44439</v>
      </c>
      <c r="C34398">
        <v>28.02</v>
      </c>
    </row>
    <row r="34399" spans="1:3" x14ac:dyDescent="0.2">
      <c r="A34399" t="s">
        <v>79</v>
      </c>
      <c r="B34399" s="1">
        <v>44439</v>
      </c>
      <c r="C34399">
        <v>28.02</v>
      </c>
    </row>
    <row r="34400" spans="1:3" x14ac:dyDescent="0.2">
      <c r="A34400" t="s">
        <v>9982</v>
      </c>
      <c r="B34400" s="1">
        <v>44439</v>
      </c>
      <c r="C34400">
        <v>1422</v>
      </c>
    </row>
    <row r="34401" spans="1:3" x14ac:dyDescent="0.2">
      <c r="A34401" t="s">
        <v>2140</v>
      </c>
      <c r="B34401" s="1">
        <v>44439</v>
      </c>
      <c r="C34401">
        <v>383.52</v>
      </c>
    </row>
    <row r="34402" spans="1:3" x14ac:dyDescent="0.2">
      <c r="A34402" t="s">
        <v>4184</v>
      </c>
      <c r="B34402" s="1">
        <v>44439</v>
      </c>
      <c r="C34402">
        <v>500.37</v>
      </c>
    </row>
    <row r="34403" spans="1:3" x14ac:dyDescent="0.2">
      <c r="A34403" t="s">
        <v>148</v>
      </c>
      <c r="B34403" s="1">
        <v>44439</v>
      </c>
      <c r="C34403">
        <v>295.54000000000002</v>
      </c>
    </row>
    <row r="34404" spans="1:3" x14ac:dyDescent="0.2">
      <c r="A34404" t="s">
        <v>18998</v>
      </c>
      <c r="B34404" s="1">
        <v>44439</v>
      </c>
      <c r="C34404">
        <v>62.4</v>
      </c>
    </row>
    <row r="34405" spans="1:3" x14ac:dyDescent="0.2">
      <c r="A34405" t="s">
        <v>16317</v>
      </c>
      <c r="B34405" s="1">
        <v>44439</v>
      </c>
      <c r="C34405">
        <v>72.900000000000006</v>
      </c>
    </row>
    <row r="34406" spans="1:3" x14ac:dyDescent="0.2">
      <c r="A34406" t="s">
        <v>4184</v>
      </c>
      <c r="B34406" s="1">
        <v>44439</v>
      </c>
      <c r="C34406">
        <v>1769.41</v>
      </c>
    </row>
    <row r="34407" spans="1:3" x14ac:dyDescent="0.2">
      <c r="A34407" t="s">
        <v>18999</v>
      </c>
      <c r="B34407" s="1">
        <v>44439</v>
      </c>
      <c r="C34407">
        <v>47.9</v>
      </c>
    </row>
    <row r="34408" spans="1:3" x14ac:dyDescent="0.2">
      <c r="A34408" t="s">
        <v>12013</v>
      </c>
      <c r="B34408" s="1">
        <v>44439</v>
      </c>
      <c r="C34408">
        <v>72.8</v>
      </c>
    </row>
    <row r="34409" spans="1:3" x14ac:dyDescent="0.2">
      <c r="A34409" t="s">
        <v>184</v>
      </c>
      <c r="B34409" s="1">
        <v>44439</v>
      </c>
      <c r="C34409">
        <v>38.25</v>
      </c>
    </row>
    <row r="34410" spans="1:3" x14ac:dyDescent="0.2">
      <c r="A34410" t="s">
        <v>46</v>
      </c>
      <c r="B34410" s="1">
        <v>44439</v>
      </c>
      <c r="C34410">
        <v>116.94</v>
      </c>
    </row>
    <row r="34411" spans="1:3" x14ac:dyDescent="0.2">
      <c r="A34411" t="s">
        <v>46</v>
      </c>
      <c r="B34411" s="1">
        <v>44439</v>
      </c>
      <c r="C34411">
        <v>252.57</v>
      </c>
    </row>
    <row r="34412" spans="1:3" x14ac:dyDescent="0.2">
      <c r="A34412" t="s">
        <v>1971</v>
      </c>
      <c r="B34412" s="1">
        <v>44439</v>
      </c>
      <c r="C34412">
        <v>42.88</v>
      </c>
    </row>
    <row r="34413" spans="1:3" x14ac:dyDescent="0.2">
      <c r="A34413" t="s">
        <v>17587</v>
      </c>
      <c r="B34413" s="1">
        <v>44439</v>
      </c>
      <c r="C34413">
        <v>369.95</v>
      </c>
    </row>
    <row r="34414" spans="1:3" x14ac:dyDescent="0.2">
      <c r="A34414" t="s">
        <v>16560</v>
      </c>
      <c r="B34414" s="1">
        <v>44439</v>
      </c>
      <c r="C34414">
        <v>88.75</v>
      </c>
    </row>
    <row r="34415" spans="1:3" x14ac:dyDescent="0.2">
      <c r="A34415" t="s">
        <v>17076</v>
      </c>
      <c r="B34415" s="1">
        <v>44439</v>
      </c>
      <c r="C34415">
        <v>380.85</v>
      </c>
    </row>
    <row r="34416" spans="1:3" x14ac:dyDescent="0.2">
      <c r="A34416" t="s">
        <v>280</v>
      </c>
      <c r="B34416" s="1">
        <v>44439</v>
      </c>
      <c r="C34416">
        <v>333.62</v>
      </c>
    </row>
    <row r="34417" spans="1:3" x14ac:dyDescent="0.2">
      <c r="A34417" t="s">
        <v>120</v>
      </c>
      <c r="B34417" s="1">
        <v>44439</v>
      </c>
      <c r="C34417">
        <v>284.7</v>
      </c>
    </row>
    <row r="34418" spans="1:3" x14ac:dyDescent="0.2">
      <c r="A34418" t="s">
        <v>16960</v>
      </c>
      <c r="B34418" s="1">
        <v>44439</v>
      </c>
      <c r="C34418">
        <v>207.34</v>
      </c>
    </row>
    <row r="34419" spans="1:3" x14ac:dyDescent="0.2">
      <c r="A34419" t="s">
        <v>16960</v>
      </c>
      <c r="B34419" s="1">
        <v>44439</v>
      </c>
      <c r="C34419">
        <v>453.36</v>
      </c>
    </row>
    <row r="34420" spans="1:3" x14ac:dyDescent="0.2">
      <c r="A34420" t="s">
        <v>46</v>
      </c>
      <c r="B34420" s="1">
        <v>44439</v>
      </c>
      <c r="C34420">
        <v>452.83</v>
      </c>
    </row>
    <row r="34421" spans="1:3" x14ac:dyDescent="0.2">
      <c r="A34421" t="s">
        <v>18977</v>
      </c>
      <c r="B34421" s="1">
        <v>44439</v>
      </c>
      <c r="C34421">
        <v>40.950000000000003</v>
      </c>
    </row>
    <row r="34422" spans="1:3" x14ac:dyDescent="0.2">
      <c r="A34422" t="s">
        <v>19000</v>
      </c>
      <c r="B34422" s="1">
        <v>44439</v>
      </c>
      <c r="C34422">
        <v>54.9</v>
      </c>
    </row>
    <row r="34423" spans="1:3" x14ac:dyDescent="0.2">
      <c r="A34423" t="s">
        <v>19001</v>
      </c>
      <c r="B34423" s="1">
        <v>44439</v>
      </c>
      <c r="C34423">
        <v>47.45</v>
      </c>
    </row>
    <row r="34424" spans="1:3" x14ac:dyDescent="0.2">
      <c r="A34424" t="s">
        <v>19002</v>
      </c>
      <c r="B34424" s="1">
        <v>44439</v>
      </c>
      <c r="C34424">
        <v>48.7</v>
      </c>
    </row>
    <row r="34425" spans="1:3" x14ac:dyDescent="0.2">
      <c r="A34425" t="s">
        <v>12390</v>
      </c>
      <c r="B34425" s="1">
        <v>44439</v>
      </c>
      <c r="C34425">
        <v>125.8</v>
      </c>
    </row>
    <row r="34426" spans="1:3" x14ac:dyDescent="0.2">
      <c r="A34426" t="s">
        <v>19003</v>
      </c>
      <c r="B34426" s="1">
        <v>44439</v>
      </c>
      <c r="C34426">
        <v>35.85</v>
      </c>
    </row>
    <row r="34427" spans="1:3" x14ac:dyDescent="0.2">
      <c r="A34427" t="s">
        <v>12</v>
      </c>
      <c r="B34427" s="1">
        <v>44439</v>
      </c>
      <c r="C34427">
        <v>272.3</v>
      </c>
    </row>
    <row r="34428" spans="1:3" x14ac:dyDescent="0.2">
      <c r="A34428" t="s">
        <v>728</v>
      </c>
      <c r="B34428" s="1">
        <v>44440</v>
      </c>
      <c r="C34428">
        <v>222.88</v>
      </c>
    </row>
    <row r="34429" spans="1:3" x14ac:dyDescent="0.2">
      <c r="A34429" t="s">
        <v>5146</v>
      </c>
      <c r="B34429" s="1">
        <v>44440</v>
      </c>
      <c r="C34429">
        <v>80.430000000000007</v>
      </c>
    </row>
    <row r="34430" spans="1:3" x14ac:dyDescent="0.2">
      <c r="A34430" t="s">
        <v>18977</v>
      </c>
      <c r="B34430" s="1">
        <v>44440</v>
      </c>
      <c r="C34430">
        <v>16.5</v>
      </c>
    </row>
    <row r="34431" spans="1:3" x14ac:dyDescent="0.2">
      <c r="A34431" t="s">
        <v>18978</v>
      </c>
      <c r="B34431" s="1">
        <v>44440</v>
      </c>
      <c r="C34431">
        <v>27.75</v>
      </c>
    </row>
    <row r="34432" spans="1:3" x14ac:dyDescent="0.2">
      <c r="A34432" t="s">
        <v>10155</v>
      </c>
      <c r="B34432" s="1">
        <v>44440</v>
      </c>
      <c r="C34432">
        <v>16.5</v>
      </c>
    </row>
    <row r="34433" spans="1:3" x14ac:dyDescent="0.2">
      <c r="A34433" t="s">
        <v>18979</v>
      </c>
      <c r="B34433" s="1">
        <v>44440</v>
      </c>
      <c r="C34433">
        <v>16.5</v>
      </c>
    </row>
    <row r="34434" spans="1:3" x14ac:dyDescent="0.2">
      <c r="A34434" t="s">
        <v>17697</v>
      </c>
      <c r="B34434" s="1">
        <v>44440</v>
      </c>
      <c r="C34434">
        <v>405</v>
      </c>
    </row>
    <row r="34435" spans="1:3" x14ac:dyDescent="0.2">
      <c r="A34435" t="s">
        <v>18980</v>
      </c>
      <c r="B34435" s="1">
        <v>44440</v>
      </c>
      <c r="C34435">
        <v>16.5</v>
      </c>
    </row>
    <row r="34436" spans="1:3" x14ac:dyDescent="0.2">
      <c r="A34436" t="s">
        <v>15346</v>
      </c>
      <c r="B34436" s="1">
        <v>44440</v>
      </c>
      <c r="C34436">
        <v>24.45</v>
      </c>
    </row>
    <row r="34437" spans="1:3" x14ac:dyDescent="0.2">
      <c r="A34437" t="s">
        <v>6951</v>
      </c>
      <c r="B34437" s="1">
        <v>44440</v>
      </c>
      <c r="C34437">
        <v>39.549999999999997</v>
      </c>
    </row>
    <row r="34438" spans="1:3" x14ac:dyDescent="0.2">
      <c r="A34438" t="s">
        <v>18981</v>
      </c>
      <c r="B34438" s="1">
        <v>44440</v>
      </c>
      <c r="C34438">
        <v>45.45</v>
      </c>
    </row>
    <row r="34439" spans="1:3" x14ac:dyDescent="0.2">
      <c r="A34439" t="s">
        <v>18982</v>
      </c>
      <c r="B34439" s="1">
        <v>44440</v>
      </c>
      <c r="C34439">
        <v>33.85</v>
      </c>
    </row>
    <row r="34440" spans="1:3" x14ac:dyDescent="0.2">
      <c r="A34440" t="s">
        <v>321</v>
      </c>
      <c r="B34440" s="1">
        <v>44440</v>
      </c>
      <c r="C34440">
        <v>419.53</v>
      </c>
    </row>
    <row r="34441" spans="1:3" x14ac:dyDescent="0.2">
      <c r="A34441" t="s">
        <v>18983</v>
      </c>
      <c r="B34441" s="1">
        <v>44440</v>
      </c>
      <c r="C34441">
        <v>488</v>
      </c>
    </row>
    <row r="34442" spans="1:3" x14ac:dyDescent="0.2">
      <c r="A34442" t="s">
        <v>8371</v>
      </c>
      <c r="B34442" s="1">
        <v>44440</v>
      </c>
      <c r="C34442">
        <v>229.95</v>
      </c>
    </row>
    <row r="34443" spans="1:3" x14ac:dyDescent="0.2">
      <c r="A34443" t="s">
        <v>18984</v>
      </c>
      <c r="B34443" s="1">
        <v>44440</v>
      </c>
      <c r="C34443">
        <v>132.94999999999999</v>
      </c>
    </row>
    <row r="34444" spans="1:3" x14ac:dyDescent="0.2">
      <c r="A34444" t="s">
        <v>18985</v>
      </c>
      <c r="B34444" s="1">
        <v>44440</v>
      </c>
      <c r="C34444">
        <v>83.95</v>
      </c>
    </row>
    <row r="34445" spans="1:3" x14ac:dyDescent="0.2">
      <c r="A34445" t="s">
        <v>536</v>
      </c>
      <c r="B34445" s="1">
        <v>44440</v>
      </c>
      <c r="C34445">
        <v>44.98</v>
      </c>
    </row>
    <row r="34446" spans="1:3" x14ac:dyDescent="0.2">
      <c r="A34446" t="s">
        <v>236</v>
      </c>
      <c r="B34446" s="1">
        <v>44440</v>
      </c>
      <c r="C34446">
        <v>20.97</v>
      </c>
    </row>
    <row r="34447" spans="1:3" x14ac:dyDescent="0.2">
      <c r="A34447" t="s">
        <v>79</v>
      </c>
      <c r="B34447" s="1">
        <v>44440</v>
      </c>
      <c r="C34447">
        <v>68.16</v>
      </c>
    </row>
    <row r="34448" spans="1:3" x14ac:dyDescent="0.2">
      <c r="A34448" t="s">
        <v>79</v>
      </c>
      <c r="B34448" s="1">
        <v>44440</v>
      </c>
      <c r="C34448">
        <v>28.02</v>
      </c>
    </row>
    <row r="34449" spans="1:3" x14ac:dyDescent="0.2">
      <c r="A34449" t="s">
        <v>79</v>
      </c>
      <c r="B34449" s="1">
        <v>44440</v>
      </c>
      <c r="C34449">
        <v>28.02</v>
      </c>
    </row>
    <row r="34450" spans="1:3" x14ac:dyDescent="0.2">
      <c r="A34450" t="s">
        <v>79</v>
      </c>
      <c r="B34450" s="1">
        <v>44440</v>
      </c>
      <c r="C34450">
        <v>28.02</v>
      </c>
    </row>
    <row r="34451" spans="1:3" x14ac:dyDescent="0.2">
      <c r="A34451" t="s">
        <v>79</v>
      </c>
      <c r="B34451" s="1">
        <v>44440</v>
      </c>
      <c r="C34451">
        <v>48.09</v>
      </c>
    </row>
    <row r="34452" spans="1:3" x14ac:dyDescent="0.2">
      <c r="A34452" t="s">
        <v>79</v>
      </c>
      <c r="B34452" s="1">
        <v>44440</v>
      </c>
      <c r="C34452">
        <v>28.02</v>
      </c>
    </row>
    <row r="34453" spans="1:3" x14ac:dyDescent="0.2">
      <c r="A34453" t="s">
        <v>79</v>
      </c>
      <c r="B34453" s="1">
        <v>44440</v>
      </c>
      <c r="C34453">
        <v>28.02</v>
      </c>
    </row>
    <row r="34454" spans="1:3" x14ac:dyDescent="0.2">
      <c r="A34454" t="s">
        <v>18986</v>
      </c>
      <c r="B34454" s="1">
        <v>44440</v>
      </c>
      <c r="C34454">
        <v>42.9</v>
      </c>
    </row>
    <row r="34455" spans="1:3" x14ac:dyDescent="0.2">
      <c r="A34455" t="s">
        <v>16960</v>
      </c>
      <c r="B34455" s="1">
        <v>44440</v>
      </c>
      <c r="C34455">
        <v>17300.419999999998</v>
      </c>
    </row>
    <row r="34456" spans="1:3" x14ac:dyDescent="0.2">
      <c r="A34456" t="s">
        <v>18987</v>
      </c>
      <c r="B34456" s="1">
        <v>44440</v>
      </c>
      <c r="C34456">
        <v>23.98</v>
      </c>
    </row>
    <row r="34457" spans="1:3" x14ac:dyDescent="0.2">
      <c r="A34457" t="s">
        <v>18890</v>
      </c>
      <c r="B34457" s="1">
        <v>44440</v>
      </c>
      <c r="C34457">
        <v>11.99</v>
      </c>
    </row>
    <row r="34458" spans="1:3" x14ac:dyDescent="0.2">
      <c r="A34458" t="s">
        <v>18988</v>
      </c>
      <c r="B34458" s="1">
        <v>44440</v>
      </c>
      <c r="C34458">
        <v>13.99</v>
      </c>
    </row>
    <row r="34459" spans="1:3" x14ac:dyDescent="0.2">
      <c r="A34459" t="s">
        <v>18989</v>
      </c>
      <c r="B34459" s="1">
        <v>44440</v>
      </c>
      <c r="C34459">
        <v>13.99</v>
      </c>
    </row>
    <row r="34460" spans="1:3" x14ac:dyDescent="0.2">
      <c r="A34460" t="s">
        <v>5955</v>
      </c>
      <c r="B34460" s="1">
        <v>44440</v>
      </c>
      <c r="C34460">
        <v>76.67</v>
      </c>
    </row>
    <row r="34461" spans="1:3" x14ac:dyDescent="0.2">
      <c r="A34461" t="s">
        <v>232</v>
      </c>
      <c r="B34461" s="1">
        <v>44440</v>
      </c>
      <c r="C34461">
        <v>1205.57</v>
      </c>
    </row>
    <row r="34462" spans="1:3" x14ac:dyDescent="0.2">
      <c r="A34462" t="s">
        <v>5955</v>
      </c>
      <c r="B34462" s="1">
        <v>44440</v>
      </c>
      <c r="C34462">
        <v>260.39</v>
      </c>
    </row>
    <row r="34463" spans="1:3" x14ac:dyDescent="0.2">
      <c r="A34463" t="s">
        <v>184</v>
      </c>
      <c r="B34463" s="1">
        <v>44440</v>
      </c>
      <c r="C34463">
        <v>46.25</v>
      </c>
    </row>
    <row r="34464" spans="1:3" x14ac:dyDescent="0.2">
      <c r="A34464" t="s">
        <v>46</v>
      </c>
      <c r="B34464" s="1">
        <v>44440</v>
      </c>
      <c r="C34464">
        <v>58.5</v>
      </c>
    </row>
    <row r="34465" spans="1:3" x14ac:dyDescent="0.2">
      <c r="A34465" t="s">
        <v>7822</v>
      </c>
      <c r="B34465" s="1">
        <v>44440</v>
      </c>
      <c r="C34465">
        <v>108.04</v>
      </c>
    </row>
    <row r="34466" spans="1:3" x14ac:dyDescent="0.2">
      <c r="A34466" t="s">
        <v>481</v>
      </c>
      <c r="B34466" s="1">
        <v>44440</v>
      </c>
      <c r="C34466">
        <v>990.33</v>
      </c>
    </row>
    <row r="34467" spans="1:3" x14ac:dyDescent="0.2">
      <c r="A34467" t="s">
        <v>83</v>
      </c>
      <c r="B34467" s="1">
        <v>44440</v>
      </c>
      <c r="C34467">
        <v>860.68</v>
      </c>
    </row>
    <row r="34468" spans="1:3" x14ac:dyDescent="0.2">
      <c r="A34468" t="s">
        <v>18990</v>
      </c>
      <c r="B34468" s="1">
        <v>44440</v>
      </c>
      <c r="C34468">
        <v>47.45</v>
      </c>
    </row>
    <row r="34469" spans="1:3" x14ac:dyDescent="0.2">
      <c r="A34469" t="s">
        <v>18991</v>
      </c>
      <c r="B34469" s="1">
        <v>44440</v>
      </c>
      <c r="C34469">
        <v>98.85</v>
      </c>
    </row>
    <row r="34470" spans="1:3" x14ac:dyDescent="0.2">
      <c r="A34470" t="s">
        <v>18992</v>
      </c>
      <c r="B34470" s="1">
        <v>44440</v>
      </c>
      <c r="C34470">
        <v>54.9</v>
      </c>
    </row>
    <row r="34471" spans="1:3" x14ac:dyDescent="0.2">
      <c r="A34471" t="s">
        <v>18993</v>
      </c>
      <c r="B34471" s="1">
        <v>44440</v>
      </c>
      <c r="C34471">
        <v>58.65</v>
      </c>
    </row>
    <row r="34472" spans="1:3" x14ac:dyDescent="0.2">
      <c r="A34472" t="s">
        <v>18994</v>
      </c>
      <c r="B34472" s="1">
        <v>44440</v>
      </c>
      <c r="C34472">
        <v>62.9</v>
      </c>
    </row>
    <row r="34473" spans="1:3" x14ac:dyDescent="0.2">
      <c r="A34473" t="s">
        <v>18995</v>
      </c>
      <c r="B34473" s="1">
        <v>44440</v>
      </c>
      <c r="C34473">
        <v>62.85</v>
      </c>
    </row>
    <row r="34474" spans="1:3" x14ac:dyDescent="0.2">
      <c r="A34474" t="s">
        <v>1499</v>
      </c>
      <c r="B34474" s="1">
        <v>44440</v>
      </c>
      <c r="C34474">
        <v>152.94999999999999</v>
      </c>
    </row>
    <row r="34475" spans="1:3" x14ac:dyDescent="0.2">
      <c r="A34475" t="s">
        <v>18996</v>
      </c>
      <c r="B34475" s="1">
        <v>44440</v>
      </c>
      <c r="C34475">
        <v>49.8</v>
      </c>
    </row>
    <row r="34476" spans="1:3" x14ac:dyDescent="0.2">
      <c r="A34476" t="s">
        <v>257</v>
      </c>
      <c r="B34476" s="1">
        <v>44440</v>
      </c>
      <c r="C34476">
        <v>1632.38</v>
      </c>
    </row>
    <row r="34477" spans="1:3" x14ac:dyDescent="0.2">
      <c r="A34477" t="s">
        <v>12</v>
      </c>
      <c r="B34477" s="1">
        <v>44440</v>
      </c>
      <c r="C34477">
        <v>221.82</v>
      </c>
    </row>
    <row r="34478" spans="1:3" x14ac:dyDescent="0.2">
      <c r="A34478" t="s">
        <v>12</v>
      </c>
      <c r="B34478" s="1">
        <v>44440</v>
      </c>
      <c r="C34478">
        <v>49.45</v>
      </c>
    </row>
    <row r="34479" spans="1:3" x14ac:dyDescent="0.2">
      <c r="A34479" t="s">
        <v>14</v>
      </c>
      <c r="B34479" s="1">
        <v>44440</v>
      </c>
      <c r="C34479">
        <v>3702.25</v>
      </c>
    </row>
    <row r="34480" spans="1:3" x14ac:dyDescent="0.2">
      <c r="A34480" t="s">
        <v>14589</v>
      </c>
      <c r="B34480" s="1">
        <v>44441</v>
      </c>
      <c r="C34480">
        <v>120.45</v>
      </c>
    </row>
    <row r="34481" spans="1:3" x14ac:dyDescent="0.2">
      <c r="A34481" t="s">
        <v>18957</v>
      </c>
      <c r="B34481" s="1">
        <v>44441</v>
      </c>
      <c r="C34481">
        <v>20.45</v>
      </c>
    </row>
    <row r="34482" spans="1:3" x14ac:dyDescent="0.2">
      <c r="A34482" t="s">
        <v>18958</v>
      </c>
      <c r="B34482" s="1">
        <v>44441</v>
      </c>
      <c r="C34482">
        <v>127.85</v>
      </c>
    </row>
    <row r="34483" spans="1:3" x14ac:dyDescent="0.2">
      <c r="A34483" t="s">
        <v>1751</v>
      </c>
      <c r="B34483" s="1">
        <v>44441</v>
      </c>
      <c r="C34483">
        <v>247.1</v>
      </c>
    </row>
    <row r="34484" spans="1:3" x14ac:dyDescent="0.2">
      <c r="A34484" t="s">
        <v>2853</v>
      </c>
      <c r="B34484" s="1">
        <v>44441</v>
      </c>
      <c r="C34484">
        <v>474.49</v>
      </c>
    </row>
    <row r="34485" spans="1:3" x14ac:dyDescent="0.2">
      <c r="A34485" t="s">
        <v>1090</v>
      </c>
      <c r="B34485" s="1">
        <v>44441</v>
      </c>
      <c r="C34485">
        <v>85.88</v>
      </c>
    </row>
    <row r="34486" spans="1:3" x14ac:dyDescent="0.2">
      <c r="A34486" t="s">
        <v>708</v>
      </c>
      <c r="B34486" s="1">
        <v>44441</v>
      </c>
      <c r="C34486">
        <v>54.26</v>
      </c>
    </row>
    <row r="34487" spans="1:3" x14ac:dyDescent="0.2">
      <c r="A34487" t="s">
        <v>597</v>
      </c>
      <c r="B34487" s="1">
        <v>44441</v>
      </c>
      <c r="C34487">
        <v>359.1</v>
      </c>
    </row>
    <row r="34488" spans="1:3" x14ac:dyDescent="0.2">
      <c r="A34488" t="s">
        <v>79</v>
      </c>
      <c r="B34488" s="1">
        <v>44441</v>
      </c>
      <c r="C34488">
        <v>48.09</v>
      </c>
    </row>
    <row r="34489" spans="1:3" x14ac:dyDescent="0.2">
      <c r="A34489" t="s">
        <v>18959</v>
      </c>
      <c r="B34489" s="1">
        <v>44441</v>
      </c>
      <c r="C34489">
        <v>338.8</v>
      </c>
    </row>
    <row r="34490" spans="1:3" x14ac:dyDescent="0.2">
      <c r="A34490" t="s">
        <v>18960</v>
      </c>
      <c r="B34490" s="1">
        <v>44441</v>
      </c>
      <c r="C34490">
        <v>9.15</v>
      </c>
    </row>
    <row r="34491" spans="1:3" x14ac:dyDescent="0.2">
      <c r="A34491" t="s">
        <v>18961</v>
      </c>
      <c r="B34491" s="1">
        <v>44441</v>
      </c>
      <c r="C34491">
        <v>32.9</v>
      </c>
    </row>
    <row r="34492" spans="1:3" x14ac:dyDescent="0.2">
      <c r="A34492" t="s">
        <v>18962</v>
      </c>
      <c r="B34492" s="1">
        <v>44441</v>
      </c>
      <c r="C34492">
        <v>39.450000000000003</v>
      </c>
    </row>
    <row r="34493" spans="1:3" x14ac:dyDescent="0.2">
      <c r="A34493" t="s">
        <v>18963</v>
      </c>
      <c r="B34493" s="1">
        <v>44441</v>
      </c>
      <c r="C34493">
        <v>54.9</v>
      </c>
    </row>
    <row r="34494" spans="1:3" x14ac:dyDescent="0.2">
      <c r="A34494" t="s">
        <v>14170</v>
      </c>
      <c r="B34494" s="1">
        <v>44441</v>
      </c>
      <c r="C34494">
        <v>37.9</v>
      </c>
    </row>
    <row r="34495" spans="1:3" x14ac:dyDescent="0.2">
      <c r="A34495" t="s">
        <v>1746</v>
      </c>
      <c r="B34495" s="1">
        <v>44441</v>
      </c>
      <c r="C34495">
        <v>360</v>
      </c>
    </row>
    <row r="34496" spans="1:3" x14ac:dyDescent="0.2">
      <c r="A34496" t="s">
        <v>18964</v>
      </c>
      <c r="B34496" s="1">
        <v>44441</v>
      </c>
      <c r="C34496">
        <v>9.15</v>
      </c>
    </row>
    <row r="34497" spans="1:3" x14ac:dyDescent="0.2">
      <c r="A34497" t="s">
        <v>536</v>
      </c>
      <c r="B34497" s="1">
        <v>44441</v>
      </c>
      <c r="C34497">
        <v>52.5</v>
      </c>
    </row>
    <row r="34498" spans="1:3" x14ac:dyDescent="0.2">
      <c r="A34498" t="s">
        <v>46</v>
      </c>
      <c r="B34498" s="1">
        <v>44441</v>
      </c>
      <c r="C34498">
        <v>127.68</v>
      </c>
    </row>
    <row r="34499" spans="1:3" x14ac:dyDescent="0.2">
      <c r="A34499" t="s">
        <v>46</v>
      </c>
      <c r="B34499" s="1">
        <v>44441</v>
      </c>
      <c r="C34499">
        <v>102</v>
      </c>
    </row>
    <row r="34500" spans="1:3" x14ac:dyDescent="0.2">
      <c r="A34500" t="s">
        <v>888</v>
      </c>
      <c r="B34500" s="1">
        <v>44441</v>
      </c>
      <c r="C34500">
        <v>50.85</v>
      </c>
    </row>
    <row r="34501" spans="1:3" x14ac:dyDescent="0.2">
      <c r="A34501" t="s">
        <v>79</v>
      </c>
      <c r="B34501" s="1">
        <v>44441</v>
      </c>
      <c r="C34501">
        <v>28.02</v>
      </c>
    </row>
    <row r="34502" spans="1:3" x14ac:dyDescent="0.2">
      <c r="A34502" t="s">
        <v>79</v>
      </c>
      <c r="B34502" s="1">
        <v>44441</v>
      </c>
      <c r="C34502">
        <v>28.02</v>
      </c>
    </row>
    <row r="34503" spans="1:3" x14ac:dyDescent="0.2">
      <c r="A34503" t="s">
        <v>79</v>
      </c>
      <c r="B34503" s="1">
        <v>44441</v>
      </c>
      <c r="C34503">
        <v>28.02</v>
      </c>
    </row>
    <row r="34504" spans="1:3" x14ac:dyDescent="0.2">
      <c r="A34504" t="s">
        <v>18965</v>
      </c>
      <c r="B34504" s="1">
        <v>44441</v>
      </c>
      <c r="C34504">
        <v>17.98</v>
      </c>
    </row>
    <row r="34505" spans="1:3" x14ac:dyDescent="0.2">
      <c r="A34505" t="s">
        <v>18966</v>
      </c>
      <c r="B34505" s="1">
        <v>44441</v>
      </c>
      <c r="C34505">
        <v>57.9</v>
      </c>
    </row>
    <row r="34506" spans="1:3" x14ac:dyDescent="0.2">
      <c r="A34506" t="s">
        <v>18666</v>
      </c>
      <c r="B34506" s="1">
        <v>44441</v>
      </c>
      <c r="C34506">
        <v>78.900000000000006</v>
      </c>
    </row>
    <row r="34507" spans="1:3" x14ac:dyDescent="0.2">
      <c r="A34507" t="s">
        <v>4673</v>
      </c>
      <c r="B34507" s="1">
        <v>44441</v>
      </c>
      <c r="C34507">
        <v>55.55</v>
      </c>
    </row>
    <row r="34508" spans="1:3" x14ac:dyDescent="0.2">
      <c r="A34508" t="s">
        <v>1003</v>
      </c>
      <c r="B34508" s="1">
        <v>44441</v>
      </c>
      <c r="C34508">
        <v>78.5</v>
      </c>
    </row>
    <row r="34509" spans="1:3" x14ac:dyDescent="0.2">
      <c r="A34509" t="s">
        <v>1003</v>
      </c>
      <c r="B34509" s="1">
        <v>44441</v>
      </c>
      <c r="C34509">
        <v>19.75</v>
      </c>
    </row>
    <row r="34510" spans="1:3" x14ac:dyDescent="0.2">
      <c r="A34510" t="s">
        <v>64</v>
      </c>
      <c r="B34510" s="1">
        <v>44441</v>
      </c>
      <c r="C34510">
        <v>690.69</v>
      </c>
    </row>
    <row r="34511" spans="1:3" x14ac:dyDescent="0.2">
      <c r="A34511" t="s">
        <v>18967</v>
      </c>
      <c r="B34511" s="1">
        <v>44441</v>
      </c>
      <c r="C34511">
        <v>11.99</v>
      </c>
    </row>
    <row r="34512" spans="1:3" x14ac:dyDescent="0.2">
      <c r="A34512" t="s">
        <v>18968</v>
      </c>
      <c r="B34512" s="1">
        <v>44441</v>
      </c>
      <c r="C34512">
        <v>11.99</v>
      </c>
    </row>
    <row r="34513" spans="1:3" x14ac:dyDescent="0.2">
      <c r="A34513" t="s">
        <v>18969</v>
      </c>
      <c r="B34513" s="1">
        <v>44441</v>
      </c>
      <c r="C34513">
        <v>13.99</v>
      </c>
    </row>
    <row r="34514" spans="1:3" x14ac:dyDescent="0.2">
      <c r="A34514" t="s">
        <v>1003</v>
      </c>
      <c r="B34514" s="1">
        <v>44441</v>
      </c>
      <c r="C34514">
        <v>445.26</v>
      </c>
    </row>
    <row r="34515" spans="1:3" x14ac:dyDescent="0.2">
      <c r="A34515" t="s">
        <v>18209</v>
      </c>
      <c r="B34515" s="1">
        <v>44441</v>
      </c>
      <c r="C34515">
        <v>47.45</v>
      </c>
    </row>
    <row r="34516" spans="1:3" x14ac:dyDescent="0.2">
      <c r="A34516" t="s">
        <v>18970</v>
      </c>
      <c r="B34516" s="1">
        <v>44441</v>
      </c>
      <c r="C34516">
        <v>23.75</v>
      </c>
    </row>
    <row r="34517" spans="1:3" x14ac:dyDescent="0.2">
      <c r="A34517" t="s">
        <v>18971</v>
      </c>
      <c r="B34517" s="1">
        <v>44441</v>
      </c>
      <c r="C34517">
        <v>47.45</v>
      </c>
    </row>
    <row r="34518" spans="1:3" x14ac:dyDescent="0.2">
      <c r="A34518" t="s">
        <v>18972</v>
      </c>
      <c r="B34518" s="1">
        <v>44441</v>
      </c>
      <c r="C34518">
        <v>165.95</v>
      </c>
    </row>
    <row r="34519" spans="1:3" x14ac:dyDescent="0.2">
      <c r="A34519" t="s">
        <v>18973</v>
      </c>
      <c r="B34519" s="1">
        <v>44441</v>
      </c>
      <c r="C34519">
        <v>44.9</v>
      </c>
    </row>
    <row r="34520" spans="1:3" x14ac:dyDescent="0.2">
      <c r="A34520" t="s">
        <v>17636</v>
      </c>
      <c r="B34520" s="1">
        <v>44441</v>
      </c>
      <c r="C34520">
        <v>62.95</v>
      </c>
    </row>
    <row r="34521" spans="1:3" x14ac:dyDescent="0.2">
      <c r="A34521" t="s">
        <v>18974</v>
      </c>
      <c r="B34521" s="1">
        <v>44441</v>
      </c>
      <c r="C34521">
        <v>109.55</v>
      </c>
    </row>
    <row r="34522" spans="1:3" x14ac:dyDescent="0.2">
      <c r="A34522" t="s">
        <v>18975</v>
      </c>
      <c r="B34522" s="1">
        <v>44441</v>
      </c>
      <c r="C34522">
        <v>67.900000000000006</v>
      </c>
    </row>
    <row r="34523" spans="1:3" x14ac:dyDescent="0.2">
      <c r="A34523" t="s">
        <v>18976</v>
      </c>
      <c r="B34523" s="1">
        <v>44441</v>
      </c>
      <c r="C34523">
        <v>42.9</v>
      </c>
    </row>
    <row r="34524" spans="1:3" x14ac:dyDescent="0.2">
      <c r="A34524" t="s">
        <v>12</v>
      </c>
      <c r="B34524" s="1">
        <v>44441</v>
      </c>
      <c r="C34524">
        <v>278.64</v>
      </c>
    </row>
    <row r="34525" spans="1:3" x14ac:dyDescent="0.2">
      <c r="A34525" t="s">
        <v>79</v>
      </c>
      <c r="B34525" s="1">
        <v>44442</v>
      </c>
      <c r="C34525">
        <v>35.520000000000003</v>
      </c>
    </row>
    <row r="34526" spans="1:3" x14ac:dyDescent="0.2">
      <c r="A34526" t="s">
        <v>79</v>
      </c>
      <c r="B34526" s="1">
        <v>44442</v>
      </c>
      <c r="C34526">
        <v>15.45</v>
      </c>
    </row>
    <row r="34527" spans="1:3" x14ac:dyDescent="0.2">
      <c r="A34527" t="s">
        <v>79</v>
      </c>
      <c r="B34527" s="1">
        <v>44442</v>
      </c>
      <c r="C34527">
        <v>48.09</v>
      </c>
    </row>
    <row r="34528" spans="1:3" x14ac:dyDescent="0.2">
      <c r="A34528" t="s">
        <v>79</v>
      </c>
      <c r="B34528" s="1">
        <v>44442</v>
      </c>
      <c r="C34528">
        <v>28.02</v>
      </c>
    </row>
    <row r="34529" spans="1:3" x14ac:dyDescent="0.2">
      <c r="A34529" t="s">
        <v>79</v>
      </c>
      <c r="B34529" s="1">
        <v>44442</v>
      </c>
      <c r="C34529">
        <v>28.02</v>
      </c>
    </row>
    <row r="34530" spans="1:3" x14ac:dyDescent="0.2">
      <c r="A34530" t="s">
        <v>18952</v>
      </c>
      <c r="B34530" s="1">
        <v>44442</v>
      </c>
      <c r="C34530">
        <v>15.9</v>
      </c>
    </row>
    <row r="34531" spans="1:3" x14ac:dyDescent="0.2">
      <c r="A34531" t="s">
        <v>18953</v>
      </c>
      <c r="B34531" s="1">
        <v>44442</v>
      </c>
      <c r="C34531">
        <v>56.9</v>
      </c>
    </row>
    <row r="34532" spans="1:3" x14ac:dyDescent="0.2">
      <c r="A34532" t="s">
        <v>751</v>
      </c>
      <c r="B34532" s="1">
        <v>44442</v>
      </c>
      <c r="C34532">
        <v>507.44</v>
      </c>
    </row>
    <row r="34533" spans="1:3" x14ac:dyDescent="0.2">
      <c r="A34533" t="s">
        <v>751</v>
      </c>
      <c r="B34533" s="1">
        <v>44442</v>
      </c>
      <c r="C34533">
        <v>162.47999999999999</v>
      </c>
    </row>
    <row r="34534" spans="1:3" x14ac:dyDescent="0.2">
      <c r="A34534" t="s">
        <v>751</v>
      </c>
      <c r="B34534" s="1">
        <v>44442</v>
      </c>
      <c r="C34534">
        <v>39.979999999999997</v>
      </c>
    </row>
    <row r="34535" spans="1:3" x14ac:dyDescent="0.2">
      <c r="A34535" t="s">
        <v>383</v>
      </c>
      <c r="B34535" s="1">
        <v>44442</v>
      </c>
      <c r="C34535">
        <v>47.25</v>
      </c>
    </row>
    <row r="34536" spans="1:3" x14ac:dyDescent="0.2">
      <c r="A34536" t="s">
        <v>810</v>
      </c>
      <c r="B34536" s="1">
        <v>44442</v>
      </c>
      <c r="C34536">
        <v>465</v>
      </c>
    </row>
    <row r="34537" spans="1:3" x14ac:dyDescent="0.2">
      <c r="A34537" t="s">
        <v>5313</v>
      </c>
      <c r="B34537" s="1">
        <v>44442</v>
      </c>
      <c r="C34537">
        <v>396.3</v>
      </c>
    </row>
    <row r="34538" spans="1:3" x14ac:dyDescent="0.2">
      <c r="A34538" t="s">
        <v>751</v>
      </c>
      <c r="B34538" s="1">
        <v>44442</v>
      </c>
      <c r="C34538">
        <v>395.73</v>
      </c>
    </row>
    <row r="34539" spans="1:3" x14ac:dyDescent="0.2">
      <c r="A34539" t="s">
        <v>6139</v>
      </c>
      <c r="B34539" s="1">
        <v>44442</v>
      </c>
      <c r="C34539">
        <v>356.85</v>
      </c>
    </row>
    <row r="34540" spans="1:3" x14ac:dyDescent="0.2">
      <c r="A34540" t="s">
        <v>44</v>
      </c>
      <c r="B34540" s="1">
        <v>44442</v>
      </c>
      <c r="C34540">
        <v>136.13</v>
      </c>
    </row>
    <row r="34541" spans="1:3" x14ac:dyDescent="0.2">
      <c r="A34541" t="s">
        <v>44</v>
      </c>
      <c r="B34541" s="1">
        <v>44442</v>
      </c>
      <c r="C34541">
        <v>46.48</v>
      </c>
    </row>
    <row r="34542" spans="1:3" x14ac:dyDescent="0.2">
      <c r="A34542" t="s">
        <v>44</v>
      </c>
      <c r="B34542" s="1">
        <v>44442</v>
      </c>
      <c r="C34542">
        <v>32.479999999999997</v>
      </c>
    </row>
    <row r="34543" spans="1:3" x14ac:dyDescent="0.2">
      <c r="A34543" t="s">
        <v>44</v>
      </c>
      <c r="B34543" s="1">
        <v>44442</v>
      </c>
      <c r="C34543">
        <v>37.43</v>
      </c>
    </row>
    <row r="34544" spans="1:3" x14ac:dyDescent="0.2">
      <c r="A34544" t="s">
        <v>44</v>
      </c>
      <c r="B34544" s="1">
        <v>44442</v>
      </c>
      <c r="C34544">
        <v>22.48</v>
      </c>
    </row>
    <row r="34545" spans="1:3" x14ac:dyDescent="0.2">
      <c r="A34545" t="s">
        <v>44</v>
      </c>
      <c r="B34545" s="1">
        <v>44442</v>
      </c>
      <c r="C34545">
        <v>59.92</v>
      </c>
    </row>
    <row r="34546" spans="1:3" x14ac:dyDescent="0.2">
      <c r="A34546" t="s">
        <v>44</v>
      </c>
      <c r="B34546" s="1">
        <v>44442</v>
      </c>
      <c r="C34546">
        <v>23.48</v>
      </c>
    </row>
    <row r="34547" spans="1:3" x14ac:dyDescent="0.2">
      <c r="A34547" t="s">
        <v>44</v>
      </c>
      <c r="B34547" s="1">
        <v>44442</v>
      </c>
      <c r="C34547">
        <v>19.75</v>
      </c>
    </row>
    <row r="34548" spans="1:3" x14ac:dyDescent="0.2">
      <c r="A34548" t="s">
        <v>44</v>
      </c>
      <c r="B34548" s="1">
        <v>44442</v>
      </c>
      <c r="C34548">
        <v>169.15</v>
      </c>
    </row>
    <row r="34549" spans="1:3" x14ac:dyDescent="0.2">
      <c r="A34549" t="s">
        <v>5313</v>
      </c>
      <c r="B34549" s="1">
        <v>44442</v>
      </c>
      <c r="C34549">
        <v>260.18</v>
      </c>
    </row>
    <row r="34550" spans="1:3" x14ac:dyDescent="0.2">
      <c r="A34550" t="s">
        <v>280</v>
      </c>
      <c r="B34550" s="1">
        <v>44442</v>
      </c>
      <c r="C34550">
        <v>350</v>
      </c>
    </row>
    <row r="34551" spans="1:3" x14ac:dyDescent="0.2">
      <c r="A34551" t="s">
        <v>6139</v>
      </c>
      <c r="B34551" s="1">
        <v>44442</v>
      </c>
      <c r="C34551">
        <v>303.04000000000002</v>
      </c>
    </row>
    <row r="34552" spans="1:3" x14ac:dyDescent="0.2">
      <c r="A34552" t="s">
        <v>1004</v>
      </c>
      <c r="B34552" s="1">
        <v>44442</v>
      </c>
      <c r="C34552">
        <v>311.89999999999998</v>
      </c>
    </row>
    <row r="34553" spans="1:3" x14ac:dyDescent="0.2">
      <c r="A34553" t="s">
        <v>44</v>
      </c>
      <c r="B34553" s="1">
        <v>44442</v>
      </c>
      <c r="C34553">
        <v>540.55999999999995</v>
      </c>
    </row>
    <row r="34554" spans="1:3" x14ac:dyDescent="0.2">
      <c r="A34554" t="s">
        <v>12</v>
      </c>
      <c r="B34554" s="1">
        <v>44442</v>
      </c>
      <c r="C34554">
        <v>237.74</v>
      </c>
    </row>
    <row r="34555" spans="1:3" x14ac:dyDescent="0.2">
      <c r="A34555" t="s">
        <v>18954</v>
      </c>
      <c r="B34555" s="1">
        <v>44442</v>
      </c>
      <c r="C34555">
        <v>197.95</v>
      </c>
    </row>
    <row r="34556" spans="1:3" x14ac:dyDescent="0.2">
      <c r="A34556" t="s">
        <v>18955</v>
      </c>
      <c r="B34556" s="1">
        <v>44442</v>
      </c>
      <c r="C34556">
        <v>70.45</v>
      </c>
    </row>
    <row r="34557" spans="1:3" x14ac:dyDescent="0.2">
      <c r="A34557" t="s">
        <v>10697</v>
      </c>
      <c r="B34557" s="1">
        <v>44442</v>
      </c>
      <c r="C34557">
        <v>119.4</v>
      </c>
    </row>
    <row r="34558" spans="1:3" x14ac:dyDescent="0.2">
      <c r="A34558" t="s">
        <v>18956</v>
      </c>
      <c r="B34558" s="1">
        <v>44442</v>
      </c>
      <c r="C34558">
        <v>124.4</v>
      </c>
    </row>
    <row r="34559" spans="1:3" x14ac:dyDescent="0.2">
      <c r="A34559" t="s">
        <v>638</v>
      </c>
      <c r="B34559" s="1">
        <v>44442</v>
      </c>
      <c r="C34559">
        <v>56.9</v>
      </c>
    </row>
    <row r="34560" spans="1:3" x14ac:dyDescent="0.2">
      <c r="A34560" t="s">
        <v>6360</v>
      </c>
      <c r="B34560" s="1">
        <v>44442</v>
      </c>
      <c r="C34560">
        <v>50.9</v>
      </c>
    </row>
    <row r="34561" spans="1:3" x14ac:dyDescent="0.2">
      <c r="A34561" t="s">
        <v>18573</v>
      </c>
      <c r="B34561" s="1">
        <v>44445</v>
      </c>
      <c r="C34561">
        <v>135</v>
      </c>
    </row>
    <row r="34562" spans="1:3" x14ac:dyDescent="0.2">
      <c r="A34562" t="s">
        <v>5075</v>
      </c>
      <c r="B34562" s="1">
        <v>44445</v>
      </c>
      <c r="C34562">
        <v>38.950000000000003</v>
      </c>
    </row>
    <row r="34563" spans="1:3" x14ac:dyDescent="0.2">
      <c r="A34563" t="s">
        <v>18923</v>
      </c>
      <c r="B34563" s="1">
        <v>44445</v>
      </c>
      <c r="C34563">
        <v>75</v>
      </c>
    </row>
    <row r="34564" spans="1:3" x14ac:dyDescent="0.2">
      <c r="A34564" t="s">
        <v>1401</v>
      </c>
      <c r="B34564" s="1">
        <v>44445</v>
      </c>
      <c r="C34564">
        <v>253.79</v>
      </c>
    </row>
    <row r="34565" spans="1:3" x14ac:dyDescent="0.2">
      <c r="A34565" t="s">
        <v>18924</v>
      </c>
      <c r="B34565" s="1">
        <v>44445</v>
      </c>
      <c r="C34565">
        <v>47.45</v>
      </c>
    </row>
    <row r="34566" spans="1:3" x14ac:dyDescent="0.2">
      <c r="A34566" t="s">
        <v>7297</v>
      </c>
      <c r="B34566" s="1">
        <v>44445</v>
      </c>
      <c r="C34566">
        <v>229.83</v>
      </c>
    </row>
    <row r="34567" spans="1:3" x14ac:dyDescent="0.2">
      <c r="A34567" t="s">
        <v>18925</v>
      </c>
      <c r="B34567" s="1">
        <v>44445</v>
      </c>
      <c r="C34567">
        <v>11.99</v>
      </c>
    </row>
    <row r="34568" spans="1:3" x14ac:dyDescent="0.2">
      <c r="A34568" t="s">
        <v>18926</v>
      </c>
      <c r="B34568" s="1">
        <v>44445</v>
      </c>
      <c r="C34568">
        <v>11.99</v>
      </c>
    </row>
    <row r="34569" spans="1:3" x14ac:dyDescent="0.2">
      <c r="A34569" t="s">
        <v>18927</v>
      </c>
      <c r="B34569" s="1">
        <v>44445</v>
      </c>
      <c r="C34569">
        <v>497.87</v>
      </c>
    </row>
    <row r="34570" spans="1:3" x14ac:dyDescent="0.2">
      <c r="A34570" t="s">
        <v>10481</v>
      </c>
      <c r="B34570" s="1">
        <v>44445</v>
      </c>
      <c r="C34570">
        <v>535.02</v>
      </c>
    </row>
    <row r="34571" spans="1:3" x14ac:dyDescent="0.2">
      <c r="A34571" t="s">
        <v>2896</v>
      </c>
      <c r="B34571" s="1">
        <v>44445</v>
      </c>
      <c r="C34571">
        <v>140.01</v>
      </c>
    </row>
    <row r="34572" spans="1:3" x14ac:dyDescent="0.2">
      <c r="A34572" t="s">
        <v>17775</v>
      </c>
      <c r="B34572" s="1">
        <v>44445</v>
      </c>
      <c r="C34572">
        <v>474.89</v>
      </c>
    </row>
    <row r="34573" spans="1:3" x14ac:dyDescent="0.2">
      <c r="A34573" t="s">
        <v>846</v>
      </c>
      <c r="B34573" s="1">
        <v>44445</v>
      </c>
      <c r="C34573">
        <v>47.9</v>
      </c>
    </row>
    <row r="34574" spans="1:3" x14ac:dyDescent="0.2">
      <c r="A34574" t="s">
        <v>18928</v>
      </c>
      <c r="B34574" s="1">
        <v>44445</v>
      </c>
      <c r="C34574">
        <v>86.95</v>
      </c>
    </row>
    <row r="34575" spans="1:3" x14ac:dyDescent="0.2">
      <c r="A34575" t="s">
        <v>679</v>
      </c>
      <c r="B34575" s="1">
        <v>44445</v>
      </c>
      <c r="C34575">
        <v>732.46</v>
      </c>
    </row>
    <row r="34576" spans="1:3" x14ac:dyDescent="0.2">
      <c r="A34576" t="s">
        <v>396</v>
      </c>
      <c r="B34576" s="1">
        <v>44445</v>
      </c>
      <c r="C34576">
        <v>24.9</v>
      </c>
    </row>
    <row r="34577" spans="1:3" x14ac:dyDescent="0.2">
      <c r="A34577" t="s">
        <v>11</v>
      </c>
      <c r="B34577" s="1">
        <v>44445</v>
      </c>
      <c r="C34577">
        <v>1057.94</v>
      </c>
    </row>
    <row r="34578" spans="1:3" x14ac:dyDescent="0.2">
      <c r="A34578" t="s">
        <v>18929</v>
      </c>
      <c r="B34578" s="1">
        <v>44445</v>
      </c>
      <c r="C34578">
        <v>9.15</v>
      </c>
    </row>
    <row r="34579" spans="1:3" x14ac:dyDescent="0.2">
      <c r="A34579" t="s">
        <v>18930</v>
      </c>
      <c r="B34579" s="1">
        <v>44445</v>
      </c>
      <c r="C34579">
        <v>39.450000000000003</v>
      </c>
    </row>
    <row r="34580" spans="1:3" x14ac:dyDescent="0.2">
      <c r="A34580" t="s">
        <v>18931</v>
      </c>
      <c r="B34580" s="1">
        <v>44445</v>
      </c>
      <c r="C34580">
        <v>47.45</v>
      </c>
    </row>
    <row r="34581" spans="1:3" x14ac:dyDescent="0.2">
      <c r="A34581" t="s">
        <v>16825</v>
      </c>
      <c r="B34581" s="1">
        <v>44445</v>
      </c>
      <c r="C34581">
        <v>8.99</v>
      </c>
    </row>
    <row r="34582" spans="1:3" x14ac:dyDescent="0.2">
      <c r="A34582" t="s">
        <v>184</v>
      </c>
      <c r="B34582" s="1">
        <v>44445</v>
      </c>
      <c r="C34582">
        <v>44.98</v>
      </c>
    </row>
    <row r="34583" spans="1:3" x14ac:dyDescent="0.2">
      <c r="A34583" t="s">
        <v>46</v>
      </c>
      <c r="B34583" s="1">
        <v>44445</v>
      </c>
      <c r="C34583">
        <v>120.54</v>
      </c>
    </row>
    <row r="34584" spans="1:3" x14ac:dyDescent="0.2">
      <c r="A34584" t="s">
        <v>46</v>
      </c>
      <c r="B34584" s="1">
        <v>44445</v>
      </c>
      <c r="C34584">
        <v>37.17</v>
      </c>
    </row>
    <row r="34585" spans="1:3" x14ac:dyDescent="0.2">
      <c r="A34585" t="s">
        <v>46</v>
      </c>
      <c r="B34585" s="1">
        <v>44445</v>
      </c>
      <c r="C34585">
        <v>141.27000000000001</v>
      </c>
    </row>
    <row r="34586" spans="1:3" x14ac:dyDescent="0.2">
      <c r="A34586" t="s">
        <v>320</v>
      </c>
      <c r="B34586" s="1">
        <v>44445</v>
      </c>
      <c r="C34586">
        <v>376.18</v>
      </c>
    </row>
    <row r="34587" spans="1:3" x14ac:dyDescent="0.2">
      <c r="A34587" t="s">
        <v>257</v>
      </c>
      <c r="B34587" s="1">
        <v>44445</v>
      </c>
      <c r="C34587">
        <v>1146.7</v>
      </c>
    </row>
    <row r="34588" spans="1:3" x14ac:dyDescent="0.2">
      <c r="A34588" t="s">
        <v>8067</v>
      </c>
      <c r="B34588" s="1">
        <v>44445</v>
      </c>
      <c r="C34588">
        <v>250.42</v>
      </c>
    </row>
    <row r="34589" spans="1:3" x14ac:dyDescent="0.2">
      <c r="A34589" t="s">
        <v>14</v>
      </c>
      <c r="B34589" s="1">
        <v>44445</v>
      </c>
      <c r="C34589">
        <v>212.95</v>
      </c>
    </row>
    <row r="34590" spans="1:3" x14ac:dyDescent="0.2">
      <c r="A34590" t="s">
        <v>176</v>
      </c>
      <c r="B34590" s="1">
        <v>44445</v>
      </c>
      <c r="C34590">
        <v>2247</v>
      </c>
    </row>
    <row r="34591" spans="1:3" x14ac:dyDescent="0.2">
      <c r="A34591" t="s">
        <v>18932</v>
      </c>
      <c r="B34591" s="1">
        <v>44445</v>
      </c>
      <c r="C34591">
        <v>81.849999999999994</v>
      </c>
    </row>
    <row r="34592" spans="1:3" x14ac:dyDescent="0.2">
      <c r="A34592" t="s">
        <v>18933</v>
      </c>
      <c r="B34592" s="1">
        <v>44445</v>
      </c>
      <c r="C34592">
        <v>37.9</v>
      </c>
    </row>
    <row r="34593" spans="1:3" x14ac:dyDescent="0.2">
      <c r="A34593" t="s">
        <v>16443</v>
      </c>
      <c r="B34593" s="1">
        <v>44445</v>
      </c>
      <c r="C34593">
        <v>388.65</v>
      </c>
    </row>
    <row r="34594" spans="1:3" x14ac:dyDescent="0.2">
      <c r="A34594" t="s">
        <v>122</v>
      </c>
      <c r="B34594" s="1">
        <v>44445</v>
      </c>
      <c r="C34594">
        <v>826.51</v>
      </c>
    </row>
    <row r="34595" spans="1:3" x14ac:dyDescent="0.2">
      <c r="A34595" t="s">
        <v>79</v>
      </c>
      <c r="B34595" s="1">
        <v>44445</v>
      </c>
      <c r="C34595">
        <v>28.02</v>
      </c>
    </row>
    <row r="34596" spans="1:3" x14ac:dyDescent="0.2">
      <c r="A34596" t="s">
        <v>79</v>
      </c>
      <c r="B34596" s="1">
        <v>44445</v>
      </c>
      <c r="C34596">
        <v>28.02</v>
      </c>
    </row>
    <row r="34597" spans="1:3" x14ac:dyDescent="0.2">
      <c r="A34597" t="s">
        <v>79</v>
      </c>
      <c r="B34597" s="1">
        <v>44445</v>
      </c>
      <c r="C34597">
        <v>28.02</v>
      </c>
    </row>
    <row r="34598" spans="1:3" x14ac:dyDescent="0.2">
      <c r="A34598" t="s">
        <v>79</v>
      </c>
      <c r="B34598" s="1">
        <v>44445</v>
      </c>
      <c r="C34598">
        <v>28.02</v>
      </c>
    </row>
    <row r="34599" spans="1:3" x14ac:dyDescent="0.2">
      <c r="A34599" t="s">
        <v>79</v>
      </c>
      <c r="B34599" s="1">
        <v>44445</v>
      </c>
      <c r="C34599">
        <v>28.02</v>
      </c>
    </row>
    <row r="34600" spans="1:3" x14ac:dyDescent="0.2">
      <c r="A34600" t="s">
        <v>79</v>
      </c>
      <c r="B34600" s="1">
        <v>44445</v>
      </c>
      <c r="C34600">
        <v>48.09</v>
      </c>
    </row>
    <row r="34601" spans="1:3" x14ac:dyDescent="0.2">
      <c r="A34601" t="s">
        <v>79</v>
      </c>
      <c r="B34601" s="1">
        <v>44445</v>
      </c>
      <c r="C34601">
        <v>28.02</v>
      </c>
    </row>
    <row r="34602" spans="1:3" x14ac:dyDescent="0.2">
      <c r="A34602" t="s">
        <v>79</v>
      </c>
      <c r="B34602" s="1">
        <v>44445</v>
      </c>
      <c r="C34602">
        <v>28.02</v>
      </c>
    </row>
    <row r="34603" spans="1:3" x14ac:dyDescent="0.2">
      <c r="A34603" t="s">
        <v>79</v>
      </c>
      <c r="B34603" s="1">
        <v>44445</v>
      </c>
      <c r="C34603">
        <v>28.02</v>
      </c>
    </row>
    <row r="34604" spans="1:3" x14ac:dyDescent="0.2">
      <c r="A34604" t="s">
        <v>6139</v>
      </c>
      <c r="B34604" s="1">
        <v>44445</v>
      </c>
      <c r="C34604">
        <v>395.47</v>
      </c>
    </row>
    <row r="34605" spans="1:3" x14ac:dyDescent="0.2">
      <c r="A34605" t="s">
        <v>11517</v>
      </c>
      <c r="B34605" s="1">
        <v>44445</v>
      </c>
      <c r="C34605">
        <v>234.16</v>
      </c>
    </row>
    <row r="34606" spans="1:3" x14ac:dyDescent="0.2">
      <c r="A34606" t="s">
        <v>46</v>
      </c>
      <c r="B34606" s="1">
        <v>44445</v>
      </c>
      <c r="C34606">
        <v>78</v>
      </c>
    </row>
    <row r="34607" spans="1:3" x14ac:dyDescent="0.2">
      <c r="A34607" t="s">
        <v>11561</v>
      </c>
      <c r="B34607" s="1">
        <v>44445</v>
      </c>
      <c r="C34607">
        <v>199.2</v>
      </c>
    </row>
    <row r="34608" spans="1:3" x14ac:dyDescent="0.2">
      <c r="A34608" t="s">
        <v>12</v>
      </c>
      <c r="B34608" s="1">
        <v>44445</v>
      </c>
      <c r="C34608">
        <v>74.17</v>
      </c>
    </row>
    <row r="34609" spans="1:3" x14ac:dyDescent="0.2">
      <c r="A34609" t="s">
        <v>18914</v>
      </c>
      <c r="B34609" s="1">
        <v>44445</v>
      </c>
      <c r="C34609">
        <v>40.950000000000003</v>
      </c>
    </row>
    <row r="34610" spans="1:3" x14ac:dyDescent="0.2">
      <c r="A34610" t="s">
        <v>18934</v>
      </c>
      <c r="B34610" s="1">
        <v>44445</v>
      </c>
      <c r="C34610">
        <v>55.45</v>
      </c>
    </row>
    <row r="34611" spans="1:3" x14ac:dyDescent="0.2">
      <c r="A34611" t="s">
        <v>16451</v>
      </c>
      <c r="B34611" s="1">
        <v>44445</v>
      </c>
      <c r="C34611">
        <v>23.85</v>
      </c>
    </row>
    <row r="34612" spans="1:3" x14ac:dyDescent="0.2">
      <c r="A34612" t="s">
        <v>18935</v>
      </c>
      <c r="B34612" s="1">
        <v>44445</v>
      </c>
      <c r="C34612">
        <v>70.45</v>
      </c>
    </row>
    <row r="34613" spans="1:3" x14ac:dyDescent="0.2">
      <c r="A34613" t="s">
        <v>18936</v>
      </c>
      <c r="B34613" s="1">
        <v>44445</v>
      </c>
      <c r="C34613">
        <v>70.45</v>
      </c>
    </row>
    <row r="34614" spans="1:3" x14ac:dyDescent="0.2">
      <c r="A34614" t="s">
        <v>18937</v>
      </c>
      <c r="B34614" s="1">
        <v>44445</v>
      </c>
      <c r="C34614">
        <v>56.9</v>
      </c>
    </row>
    <row r="34615" spans="1:3" x14ac:dyDescent="0.2">
      <c r="A34615" t="s">
        <v>18938</v>
      </c>
      <c r="B34615" s="1">
        <v>44445</v>
      </c>
      <c r="C34615">
        <v>47.9</v>
      </c>
    </row>
    <row r="34616" spans="1:3" x14ac:dyDescent="0.2">
      <c r="A34616" t="s">
        <v>18939</v>
      </c>
      <c r="B34616" s="1">
        <v>44445</v>
      </c>
      <c r="C34616">
        <v>86.95</v>
      </c>
    </row>
    <row r="34617" spans="1:3" x14ac:dyDescent="0.2">
      <c r="A34617" t="s">
        <v>10495</v>
      </c>
      <c r="B34617" s="1">
        <v>44445</v>
      </c>
      <c r="C34617">
        <v>86.95</v>
      </c>
    </row>
    <row r="34618" spans="1:3" x14ac:dyDescent="0.2">
      <c r="A34618" t="s">
        <v>18940</v>
      </c>
      <c r="B34618" s="1">
        <v>44445</v>
      </c>
      <c r="C34618">
        <v>56.9</v>
      </c>
    </row>
    <row r="34619" spans="1:3" x14ac:dyDescent="0.2">
      <c r="A34619" t="s">
        <v>18941</v>
      </c>
      <c r="B34619" s="1">
        <v>44445</v>
      </c>
      <c r="C34619">
        <v>57.9</v>
      </c>
    </row>
    <row r="34620" spans="1:3" x14ac:dyDescent="0.2">
      <c r="A34620" t="s">
        <v>18942</v>
      </c>
      <c r="B34620" s="1">
        <v>44445</v>
      </c>
      <c r="C34620">
        <v>93.95</v>
      </c>
    </row>
    <row r="34621" spans="1:3" x14ac:dyDescent="0.2">
      <c r="A34621" t="s">
        <v>18943</v>
      </c>
      <c r="B34621" s="1">
        <v>44445</v>
      </c>
      <c r="C34621">
        <v>84.4</v>
      </c>
    </row>
    <row r="34622" spans="1:3" x14ac:dyDescent="0.2">
      <c r="A34622" t="s">
        <v>18944</v>
      </c>
      <c r="B34622" s="1">
        <v>44445</v>
      </c>
      <c r="C34622">
        <v>28.2</v>
      </c>
    </row>
    <row r="34623" spans="1:3" x14ac:dyDescent="0.2">
      <c r="A34623" t="s">
        <v>18945</v>
      </c>
      <c r="B34623" s="1">
        <v>44445</v>
      </c>
      <c r="C34623">
        <v>78.599999999999994</v>
      </c>
    </row>
    <row r="34624" spans="1:3" x14ac:dyDescent="0.2">
      <c r="A34624" t="s">
        <v>18946</v>
      </c>
      <c r="B34624" s="1">
        <v>44445</v>
      </c>
      <c r="C34624">
        <v>47.45</v>
      </c>
    </row>
    <row r="34625" spans="1:3" x14ac:dyDescent="0.2">
      <c r="A34625" t="s">
        <v>18947</v>
      </c>
      <c r="B34625" s="1">
        <v>44445</v>
      </c>
      <c r="C34625">
        <v>86.95</v>
      </c>
    </row>
    <row r="34626" spans="1:3" x14ac:dyDescent="0.2">
      <c r="A34626" t="s">
        <v>18948</v>
      </c>
      <c r="B34626" s="1">
        <v>44445</v>
      </c>
      <c r="C34626">
        <v>150.85</v>
      </c>
    </row>
    <row r="34627" spans="1:3" x14ac:dyDescent="0.2">
      <c r="A34627" t="s">
        <v>12390</v>
      </c>
      <c r="B34627" s="1">
        <v>44445</v>
      </c>
      <c r="C34627">
        <v>40.950000000000003</v>
      </c>
    </row>
    <row r="34628" spans="1:3" x14ac:dyDescent="0.2">
      <c r="A34628" t="s">
        <v>18949</v>
      </c>
      <c r="B34628" s="1">
        <v>44445</v>
      </c>
      <c r="C34628">
        <v>182.95</v>
      </c>
    </row>
    <row r="34629" spans="1:3" x14ac:dyDescent="0.2">
      <c r="A34629" t="s">
        <v>13531</v>
      </c>
      <c r="B34629" s="1">
        <v>44445</v>
      </c>
      <c r="C34629">
        <v>103.55</v>
      </c>
    </row>
    <row r="34630" spans="1:3" x14ac:dyDescent="0.2">
      <c r="A34630" t="s">
        <v>18950</v>
      </c>
      <c r="B34630" s="1">
        <v>44445</v>
      </c>
      <c r="C34630">
        <v>42.9</v>
      </c>
    </row>
    <row r="34631" spans="1:3" x14ac:dyDescent="0.2">
      <c r="A34631" t="s">
        <v>18951</v>
      </c>
      <c r="B34631" s="1">
        <v>44445</v>
      </c>
      <c r="C34631">
        <v>42.9</v>
      </c>
    </row>
    <row r="34632" spans="1:3" x14ac:dyDescent="0.2">
      <c r="A34632" t="s">
        <v>18776</v>
      </c>
      <c r="B34632" s="1">
        <v>44445</v>
      </c>
      <c r="C34632">
        <v>50.45</v>
      </c>
    </row>
    <row r="34633" spans="1:3" x14ac:dyDescent="0.2">
      <c r="A34633" t="s">
        <v>18573</v>
      </c>
      <c r="B34633" s="1">
        <v>44445</v>
      </c>
      <c r="C34633">
        <v>209.95</v>
      </c>
    </row>
    <row r="34634" spans="1:3" x14ac:dyDescent="0.2">
      <c r="A34634" t="s">
        <v>13098</v>
      </c>
      <c r="B34634" s="1">
        <v>44445</v>
      </c>
      <c r="C34634">
        <v>233.75</v>
      </c>
    </row>
    <row r="34635" spans="1:3" x14ac:dyDescent="0.2">
      <c r="A34635" t="s">
        <v>12</v>
      </c>
      <c r="B34635" s="1">
        <v>44445</v>
      </c>
      <c r="C34635">
        <v>305.39</v>
      </c>
    </row>
    <row r="34636" spans="1:3" x14ac:dyDescent="0.2">
      <c r="A34636" t="s">
        <v>12</v>
      </c>
      <c r="B34636" s="1">
        <v>44445</v>
      </c>
      <c r="C34636">
        <v>16.23</v>
      </c>
    </row>
    <row r="34637" spans="1:3" x14ac:dyDescent="0.2">
      <c r="A34637" t="s">
        <v>12</v>
      </c>
      <c r="B34637" s="1">
        <v>44445</v>
      </c>
      <c r="C34637">
        <v>156.91</v>
      </c>
    </row>
    <row r="34638" spans="1:3" x14ac:dyDescent="0.2">
      <c r="A34638" t="s">
        <v>6139</v>
      </c>
      <c r="B34638" s="1">
        <v>44446</v>
      </c>
      <c r="C34638">
        <v>1393.17</v>
      </c>
    </row>
    <row r="34639" spans="1:3" x14ac:dyDescent="0.2">
      <c r="A34639" t="s">
        <v>2</v>
      </c>
      <c r="B34639" s="1">
        <v>44446</v>
      </c>
      <c r="C34639">
        <v>4542.82</v>
      </c>
    </row>
    <row r="34640" spans="1:3" x14ac:dyDescent="0.2">
      <c r="A34640" t="s">
        <v>1546</v>
      </c>
      <c r="B34640" s="1">
        <v>44446</v>
      </c>
      <c r="C34640">
        <v>148.61000000000001</v>
      </c>
    </row>
    <row r="34641" spans="1:3" x14ac:dyDescent="0.2">
      <c r="A34641" t="s">
        <v>18911</v>
      </c>
      <c r="B34641" s="1">
        <v>44446</v>
      </c>
      <c r="C34641">
        <v>408</v>
      </c>
    </row>
    <row r="34642" spans="1:3" x14ac:dyDescent="0.2">
      <c r="A34642" t="s">
        <v>3184</v>
      </c>
      <c r="B34642" s="1">
        <v>44446</v>
      </c>
      <c r="C34642">
        <v>288.87</v>
      </c>
    </row>
    <row r="34643" spans="1:3" x14ac:dyDescent="0.2">
      <c r="A34643" t="s">
        <v>280</v>
      </c>
      <c r="B34643" s="1">
        <v>44446</v>
      </c>
      <c r="C34643">
        <v>73.34</v>
      </c>
    </row>
    <row r="34644" spans="1:3" x14ac:dyDescent="0.2">
      <c r="A34644" t="s">
        <v>679</v>
      </c>
      <c r="B34644" s="1">
        <v>44446</v>
      </c>
      <c r="C34644">
        <v>54.96</v>
      </c>
    </row>
    <row r="34645" spans="1:3" x14ac:dyDescent="0.2">
      <c r="A34645" t="s">
        <v>310</v>
      </c>
      <c r="B34645" s="1">
        <v>44446</v>
      </c>
      <c r="C34645">
        <v>751.43</v>
      </c>
    </row>
    <row r="34646" spans="1:3" x14ac:dyDescent="0.2">
      <c r="A34646" t="s">
        <v>679</v>
      </c>
      <c r="B34646" s="1">
        <v>44446</v>
      </c>
      <c r="C34646">
        <v>299.63</v>
      </c>
    </row>
    <row r="34647" spans="1:3" x14ac:dyDescent="0.2">
      <c r="A34647" t="s">
        <v>983</v>
      </c>
      <c r="B34647" s="1">
        <v>44446</v>
      </c>
      <c r="C34647">
        <v>517.57000000000005</v>
      </c>
    </row>
    <row r="34648" spans="1:3" x14ac:dyDescent="0.2">
      <c r="A34648" t="s">
        <v>280</v>
      </c>
      <c r="B34648" s="1">
        <v>44446</v>
      </c>
      <c r="C34648">
        <v>307.37</v>
      </c>
    </row>
    <row r="34649" spans="1:3" x14ac:dyDescent="0.2">
      <c r="A34649" t="s">
        <v>13271</v>
      </c>
      <c r="B34649" s="1">
        <v>44446</v>
      </c>
      <c r="C34649">
        <v>74.900000000000006</v>
      </c>
    </row>
    <row r="34650" spans="1:3" x14ac:dyDescent="0.2">
      <c r="A34650" t="s">
        <v>148</v>
      </c>
      <c r="B34650" s="1">
        <v>44446</v>
      </c>
      <c r="C34650">
        <v>267.97000000000003</v>
      </c>
    </row>
    <row r="34651" spans="1:3" x14ac:dyDescent="0.2">
      <c r="A34651" t="s">
        <v>34</v>
      </c>
      <c r="B34651" s="1">
        <v>44446</v>
      </c>
      <c r="C34651">
        <v>93.1</v>
      </c>
    </row>
    <row r="34652" spans="1:3" x14ac:dyDescent="0.2">
      <c r="A34652" t="s">
        <v>79</v>
      </c>
      <c r="B34652" s="1">
        <v>44446</v>
      </c>
      <c r="C34652">
        <v>28.02</v>
      </c>
    </row>
    <row r="34653" spans="1:3" x14ac:dyDescent="0.2">
      <c r="A34653" t="s">
        <v>79</v>
      </c>
      <c r="B34653" s="1">
        <v>44446</v>
      </c>
      <c r="C34653">
        <v>48.09</v>
      </c>
    </row>
    <row r="34654" spans="1:3" x14ac:dyDescent="0.2">
      <c r="A34654" t="s">
        <v>79</v>
      </c>
      <c r="B34654" s="1">
        <v>44446</v>
      </c>
      <c r="C34654">
        <v>28.02</v>
      </c>
    </row>
    <row r="34655" spans="1:3" x14ac:dyDescent="0.2">
      <c r="A34655" t="s">
        <v>79</v>
      </c>
      <c r="B34655" s="1">
        <v>44446</v>
      </c>
      <c r="C34655">
        <v>28.02</v>
      </c>
    </row>
    <row r="34656" spans="1:3" x14ac:dyDescent="0.2">
      <c r="A34656" t="s">
        <v>18912</v>
      </c>
      <c r="B34656" s="1">
        <v>44446</v>
      </c>
      <c r="C34656">
        <v>75</v>
      </c>
    </row>
    <row r="34657" spans="1:3" x14ac:dyDescent="0.2">
      <c r="A34657" t="s">
        <v>18913</v>
      </c>
      <c r="B34657" s="1">
        <v>44446</v>
      </c>
      <c r="C34657">
        <v>27.9</v>
      </c>
    </row>
    <row r="34658" spans="1:3" x14ac:dyDescent="0.2">
      <c r="A34658" t="s">
        <v>1602</v>
      </c>
      <c r="B34658" s="1">
        <v>44446</v>
      </c>
      <c r="C34658">
        <v>102.8</v>
      </c>
    </row>
    <row r="34659" spans="1:3" x14ac:dyDescent="0.2">
      <c r="A34659" t="s">
        <v>5607</v>
      </c>
      <c r="B34659" s="1">
        <v>44446</v>
      </c>
      <c r="C34659">
        <v>283.29000000000002</v>
      </c>
    </row>
    <row r="34660" spans="1:3" x14ac:dyDescent="0.2">
      <c r="A34660" t="s">
        <v>64</v>
      </c>
      <c r="B34660" s="1">
        <v>44446</v>
      </c>
      <c r="C34660">
        <v>722.76</v>
      </c>
    </row>
    <row r="34661" spans="1:3" x14ac:dyDescent="0.2">
      <c r="A34661" t="s">
        <v>18914</v>
      </c>
      <c r="B34661" s="1">
        <v>44446</v>
      </c>
      <c r="C34661">
        <v>75</v>
      </c>
    </row>
    <row r="34662" spans="1:3" x14ac:dyDescent="0.2">
      <c r="A34662" t="s">
        <v>236</v>
      </c>
      <c r="B34662" s="1">
        <v>44446</v>
      </c>
      <c r="C34662">
        <v>65.97</v>
      </c>
    </row>
    <row r="34663" spans="1:3" x14ac:dyDescent="0.2">
      <c r="A34663" t="s">
        <v>236</v>
      </c>
      <c r="B34663" s="1">
        <v>44446</v>
      </c>
      <c r="C34663">
        <v>65.97</v>
      </c>
    </row>
    <row r="34664" spans="1:3" x14ac:dyDescent="0.2">
      <c r="A34664" t="s">
        <v>236</v>
      </c>
      <c r="B34664" s="1">
        <v>44446</v>
      </c>
      <c r="C34664">
        <v>65.97</v>
      </c>
    </row>
    <row r="34665" spans="1:3" x14ac:dyDescent="0.2">
      <c r="A34665" t="s">
        <v>6139</v>
      </c>
      <c r="B34665" s="1">
        <v>44446</v>
      </c>
      <c r="C34665">
        <v>385.34</v>
      </c>
    </row>
    <row r="34666" spans="1:3" x14ac:dyDescent="0.2">
      <c r="A34666" t="s">
        <v>6139</v>
      </c>
      <c r="B34666" s="1">
        <v>44446</v>
      </c>
      <c r="C34666">
        <v>34.85</v>
      </c>
    </row>
    <row r="34667" spans="1:3" x14ac:dyDescent="0.2">
      <c r="A34667" t="s">
        <v>11517</v>
      </c>
      <c r="B34667" s="1">
        <v>44446</v>
      </c>
      <c r="C34667">
        <v>19.77</v>
      </c>
    </row>
    <row r="34668" spans="1:3" x14ac:dyDescent="0.2">
      <c r="A34668" t="s">
        <v>18915</v>
      </c>
      <c r="B34668" s="1">
        <v>44446</v>
      </c>
      <c r="C34668">
        <v>47.45</v>
      </c>
    </row>
    <row r="34669" spans="1:3" x14ac:dyDescent="0.2">
      <c r="A34669" t="s">
        <v>17784</v>
      </c>
      <c r="B34669" s="1">
        <v>44446</v>
      </c>
      <c r="C34669">
        <v>17.98</v>
      </c>
    </row>
    <row r="34670" spans="1:3" x14ac:dyDescent="0.2">
      <c r="A34670" t="s">
        <v>18916</v>
      </c>
      <c r="B34670" s="1">
        <v>44446</v>
      </c>
      <c r="C34670">
        <v>55.55</v>
      </c>
    </row>
    <row r="34671" spans="1:3" x14ac:dyDescent="0.2">
      <c r="A34671" t="s">
        <v>17253</v>
      </c>
      <c r="B34671" s="1">
        <v>44446</v>
      </c>
      <c r="C34671">
        <v>63.65</v>
      </c>
    </row>
    <row r="34672" spans="1:3" x14ac:dyDescent="0.2">
      <c r="A34672" t="s">
        <v>18917</v>
      </c>
      <c r="B34672" s="1">
        <v>44446</v>
      </c>
      <c r="C34672">
        <v>47.45</v>
      </c>
    </row>
    <row r="34673" spans="1:3" x14ac:dyDescent="0.2">
      <c r="A34673" t="s">
        <v>18734</v>
      </c>
      <c r="B34673" s="1">
        <v>44446</v>
      </c>
      <c r="C34673">
        <v>85.4</v>
      </c>
    </row>
    <row r="34674" spans="1:3" x14ac:dyDescent="0.2">
      <c r="A34674" t="s">
        <v>5643</v>
      </c>
      <c r="B34674" s="1">
        <v>44446</v>
      </c>
      <c r="C34674">
        <v>69.849999999999994</v>
      </c>
    </row>
    <row r="34675" spans="1:3" x14ac:dyDescent="0.2">
      <c r="A34675" t="s">
        <v>9767</v>
      </c>
      <c r="B34675" s="1">
        <v>44446</v>
      </c>
      <c r="C34675">
        <v>47.45</v>
      </c>
    </row>
    <row r="34676" spans="1:3" x14ac:dyDescent="0.2">
      <c r="A34676" t="s">
        <v>18918</v>
      </c>
      <c r="B34676" s="1">
        <v>44446</v>
      </c>
      <c r="C34676">
        <v>54.2</v>
      </c>
    </row>
    <row r="34677" spans="1:3" x14ac:dyDescent="0.2">
      <c r="A34677" t="s">
        <v>18919</v>
      </c>
      <c r="B34677" s="1">
        <v>44446</v>
      </c>
      <c r="C34677">
        <v>111.85</v>
      </c>
    </row>
    <row r="34678" spans="1:3" x14ac:dyDescent="0.2">
      <c r="A34678" t="s">
        <v>18920</v>
      </c>
      <c r="B34678" s="1">
        <v>44446</v>
      </c>
      <c r="C34678">
        <v>47.45</v>
      </c>
    </row>
    <row r="34679" spans="1:3" x14ac:dyDescent="0.2">
      <c r="A34679" t="s">
        <v>18921</v>
      </c>
      <c r="B34679" s="1">
        <v>44446</v>
      </c>
      <c r="C34679">
        <v>73.650000000000006</v>
      </c>
    </row>
    <row r="34680" spans="1:3" x14ac:dyDescent="0.2">
      <c r="A34680" t="s">
        <v>18922</v>
      </c>
      <c r="B34680" s="1">
        <v>44446</v>
      </c>
      <c r="C34680">
        <v>64.650000000000006</v>
      </c>
    </row>
    <row r="34681" spans="1:3" x14ac:dyDescent="0.2">
      <c r="A34681" t="s">
        <v>11392</v>
      </c>
      <c r="B34681" s="1">
        <v>44446</v>
      </c>
      <c r="C34681">
        <v>180.9</v>
      </c>
    </row>
    <row r="34682" spans="1:3" x14ac:dyDescent="0.2">
      <c r="A34682" t="s">
        <v>13098</v>
      </c>
      <c r="B34682" s="1">
        <v>44446</v>
      </c>
      <c r="C34682">
        <v>76.8</v>
      </c>
    </row>
    <row r="34683" spans="1:3" x14ac:dyDescent="0.2">
      <c r="A34683" t="s">
        <v>46</v>
      </c>
      <c r="B34683" s="1">
        <v>44446</v>
      </c>
      <c r="C34683">
        <v>239.85</v>
      </c>
    </row>
    <row r="34684" spans="1:3" x14ac:dyDescent="0.2">
      <c r="A34684" t="s">
        <v>12</v>
      </c>
      <c r="B34684" s="1">
        <v>44446</v>
      </c>
      <c r="C34684">
        <v>341.67</v>
      </c>
    </row>
    <row r="34685" spans="1:3" x14ac:dyDescent="0.2">
      <c r="A34685" t="s">
        <v>523</v>
      </c>
      <c r="B34685" s="1">
        <v>44447</v>
      </c>
      <c r="C34685">
        <v>98.6</v>
      </c>
    </row>
    <row r="34686" spans="1:3" x14ac:dyDescent="0.2">
      <c r="A34686" t="s">
        <v>18893</v>
      </c>
      <c r="B34686" s="1">
        <v>44447</v>
      </c>
      <c r="C34686">
        <v>128.69999999999999</v>
      </c>
    </row>
    <row r="34687" spans="1:3" x14ac:dyDescent="0.2">
      <c r="A34687" t="s">
        <v>12039</v>
      </c>
      <c r="B34687" s="1">
        <v>44447</v>
      </c>
      <c r="C34687">
        <v>221.9</v>
      </c>
    </row>
    <row r="34688" spans="1:3" x14ac:dyDescent="0.2">
      <c r="A34688" t="s">
        <v>18209</v>
      </c>
      <c r="B34688" s="1">
        <v>44447</v>
      </c>
      <c r="C34688">
        <v>43.5</v>
      </c>
    </row>
    <row r="34689" spans="1:3" x14ac:dyDescent="0.2">
      <c r="A34689" t="s">
        <v>18894</v>
      </c>
      <c r="B34689" s="1">
        <v>44447</v>
      </c>
      <c r="C34689">
        <v>47.45</v>
      </c>
    </row>
    <row r="34690" spans="1:3" x14ac:dyDescent="0.2">
      <c r="A34690" t="s">
        <v>18895</v>
      </c>
      <c r="B34690" s="1">
        <v>44447</v>
      </c>
      <c r="C34690">
        <v>54.2</v>
      </c>
    </row>
    <row r="34691" spans="1:3" x14ac:dyDescent="0.2">
      <c r="A34691" t="s">
        <v>709</v>
      </c>
      <c r="B34691" s="1">
        <v>44447</v>
      </c>
      <c r="C34691">
        <v>2058.59</v>
      </c>
    </row>
    <row r="34692" spans="1:3" x14ac:dyDescent="0.2">
      <c r="A34692" t="s">
        <v>79</v>
      </c>
      <c r="B34692" s="1">
        <v>44447</v>
      </c>
      <c r="C34692">
        <v>28.02</v>
      </c>
    </row>
    <row r="34693" spans="1:3" x14ac:dyDescent="0.2">
      <c r="A34693" t="s">
        <v>79</v>
      </c>
      <c r="B34693" s="1">
        <v>44447</v>
      </c>
      <c r="C34693">
        <v>48.09</v>
      </c>
    </row>
    <row r="34694" spans="1:3" x14ac:dyDescent="0.2">
      <c r="A34694" t="s">
        <v>79</v>
      </c>
      <c r="B34694" s="1">
        <v>44447</v>
      </c>
      <c r="C34694">
        <v>28.02</v>
      </c>
    </row>
    <row r="34695" spans="1:3" x14ac:dyDescent="0.2">
      <c r="A34695" t="s">
        <v>1719</v>
      </c>
      <c r="B34695" s="1">
        <v>44447</v>
      </c>
      <c r="C34695">
        <v>666.61</v>
      </c>
    </row>
    <row r="34696" spans="1:3" x14ac:dyDescent="0.2">
      <c r="A34696" t="s">
        <v>18624</v>
      </c>
      <c r="B34696" s="1">
        <v>44447</v>
      </c>
      <c r="C34696">
        <v>123.45</v>
      </c>
    </row>
    <row r="34697" spans="1:3" x14ac:dyDescent="0.2">
      <c r="A34697" t="s">
        <v>18896</v>
      </c>
      <c r="B34697" s="1">
        <v>44447</v>
      </c>
      <c r="C34697">
        <v>76.400000000000006</v>
      </c>
    </row>
    <row r="34698" spans="1:3" x14ac:dyDescent="0.2">
      <c r="A34698" t="s">
        <v>18897</v>
      </c>
      <c r="B34698" s="1">
        <v>44447</v>
      </c>
      <c r="C34698">
        <v>34.89</v>
      </c>
    </row>
    <row r="34699" spans="1:3" x14ac:dyDescent="0.2">
      <c r="A34699" t="s">
        <v>714</v>
      </c>
      <c r="B34699" s="1">
        <v>44447</v>
      </c>
      <c r="C34699">
        <v>1228.1300000000001</v>
      </c>
    </row>
    <row r="34700" spans="1:3" x14ac:dyDescent="0.2">
      <c r="A34700" t="s">
        <v>18898</v>
      </c>
      <c r="B34700" s="1">
        <v>44447</v>
      </c>
      <c r="C34700">
        <v>54.9</v>
      </c>
    </row>
    <row r="34701" spans="1:3" x14ac:dyDescent="0.2">
      <c r="A34701" t="s">
        <v>722</v>
      </c>
      <c r="B34701" s="1">
        <v>44447</v>
      </c>
      <c r="C34701">
        <v>479.25</v>
      </c>
    </row>
    <row r="34702" spans="1:3" x14ac:dyDescent="0.2">
      <c r="A34702" t="s">
        <v>286</v>
      </c>
      <c r="B34702" s="1">
        <v>44447</v>
      </c>
      <c r="C34702">
        <v>657</v>
      </c>
    </row>
    <row r="34703" spans="1:3" x14ac:dyDescent="0.2">
      <c r="A34703" t="s">
        <v>409</v>
      </c>
      <c r="B34703" s="1">
        <v>44447</v>
      </c>
      <c r="C34703">
        <v>852.04</v>
      </c>
    </row>
    <row r="34704" spans="1:3" x14ac:dyDescent="0.2">
      <c r="A34704" t="s">
        <v>18899</v>
      </c>
      <c r="B34704" s="1">
        <v>44447</v>
      </c>
      <c r="C34704">
        <v>13.99</v>
      </c>
    </row>
    <row r="34705" spans="1:3" x14ac:dyDescent="0.2">
      <c r="A34705" t="s">
        <v>18900</v>
      </c>
      <c r="B34705" s="1">
        <v>44447</v>
      </c>
      <c r="C34705">
        <v>57.9</v>
      </c>
    </row>
    <row r="34706" spans="1:3" x14ac:dyDescent="0.2">
      <c r="A34706" t="s">
        <v>79</v>
      </c>
      <c r="B34706" s="1">
        <v>44447</v>
      </c>
      <c r="C34706">
        <v>28.02</v>
      </c>
    </row>
    <row r="34707" spans="1:3" x14ac:dyDescent="0.2">
      <c r="A34707" t="s">
        <v>79</v>
      </c>
      <c r="B34707" s="1">
        <v>44447</v>
      </c>
      <c r="C34707">
        <v>28.02</v>
      </c>
    </row>
    <row r="34708" spans="1:3" x14ac:dyDescent="0.2">
      <c r="A34708" t="s">
        <v>15451</v>
      </c>
      <c r="B34708" s="1">
        <v>44447</v>
      </c>
      <c r="C34708">
        <v>89.4</v>
      </c>
    </row>
    <row r="34709" spans="1:3" x14ac:dyDescent="0.2">
      <c r="A34709" t="s">
        <v>184</v>
      </c>
      <c r="B34709" s="1">
        <v>44447</v>
      </c>
      <c r="C34709">
        <v>46.25</v>
      </c>
    </row>
    <row r="34710" spans="1:3" x14ac:dyDescent="0.2">
      <c r="A34710" t="s">
        <v>236</v>
      </c>
      <c r="B34710" s="1">
        <v>44447</v>
      </c>
      <c r="C34710">
        <v>499.28</v>
      </c>
    </row>
    <row r="34711" spans="1:3" x14ac:dyDescent="0.2">
      <c r="A34711" t="s">
        <v>18901</v>
      </c>
      <c r="B34711" s="1">
        <v>44447</v>
      </c>
      <c r="C34711">
        <v>13.99</v>
      </c>
    </row>
    <row r="34712" spans="1:3" x14ac:dyDescent="0.2">
      <c r="A34712" t="s">
        <v>18902</v>
      </c>
      <c r="B34712" s="1">
        <v>44447</v>
      </c>
      <c r="C34712">
        <v>20</v>
      </c>
    </row>
    <row r="34713" spans="1:3" x14ac:dyDescent="0.2">
      <c r="A34713" t="s">
        <v>32</v>
      </c>
      <c r="B34713" s="1">
        <v>44447</v>
      </c>
      <c r="C34713">
        <v>363.66</v>
      </c>
    </row>
    <row r="34714" spans="1:3" x14ac:dyDescent="0.2">
      <c r="A34714" t="s">
        <v>8516</v>
      </c>
      <c r="B34714" s="1">
        <v>44447</v>
      </c>
      <c r="C34714">
        <v>401.7</v>
      </c>
    </row>
    <row r="34715" spans="1:3" x14ac:dyDescent="0.2">
      <c r="A34715" t="s">
        <v>18903</v>
      </c>
      <c r="B34715" s="1">
        <v>44447</v>
      </c>
      <c r="C34715">
        <v>63.65</v>
      </c>
    </row>
    <row r="34716" spans="1:3" x14ac:dyDescent="0.2">
      <c r="A34716" t="s">
        <v>18904</v>
      </c>
      <c r="B34716" s="1">
        <v>44447</v>
      </c>
      <c r="C34716">
        <v>81.849999999999994</v>
      </c>
    </row>
    <row r="34717" spans="1:3" x14ac:dyDescent="0.2">
      <c r="A34717" t="s">
        <v>18905</v>
      </c>
      <c r="B34717" s="1">
        <v>44447</v>
      </c>
      <c r="C34717">
        <v>74.849999999999994</v>
      </c>
    </row>
    <row r="34718" spans="1:3" x14ac:dyDescent="0.2">
      <c r="A34718" t="s">
        <v>1182</v>
      </c>
      <c r="B34718" s="1">
        <v>44447</v>
      </c>
      <c r="C34718">
        <v>37.9</v>
      </c>
    </row>
    <row r="34719" spans="1:3" x14ac:dyDescent="0.2">
      <c r="A34719" t="s">
        <v>18906</v>
      </c>
      <c r="B34719" s="1">
        <v>44447</v>
      </c>
      <c r="C34719">
        <v>52.9</v>
      </c>
    </row>
    <row r="34720" spans="1:3" x14ac:dyDescent="0.2">
      <c r="A34720" t="s">
        <v>18907</v>
      </c>
      <c r="B34720" s="1">
        <v>44447</v>
      </c>
      <c r="C34720">
        <v>95.35</v>
      </c>
    </row>
    <row r="34721" spans="1:3" x14ac:dyDescent="0.2">
      <c r="A34721" t="s">
        <v>18908</v>
      </c>
      <c r="B34721" s="1">
        <v>44447</v>
      </c>
      <c r="C34721">
        <v>62.4</v>
      </c>
    </row>
    <row r="34722" spans="1:3" x14ac:dyDescent="0.2">
      <c r="A34722" t="s">
        <v>18909</v>
      </c>
      <c r="B34722" s="1">
        <v>44447</v>
      </c>
      <c r="C34722">
        <v>37.9</v>
      </c>
    </row>
    <row r="34723" spans="1:3" x14ac:dyDescent="0.2">
      <c r="A34723" t="s">
        <v>18718</v>
      </c>
      <c r="B34723" s="1">
        <v>44447</v>
      </c>
      <c r="C34723">
        <v>62.35</v>
      </c>
    </row>
    <row r="34724" spans="1:3" x14ac:dyDescent="0.2">
      <c r="A34724" t="s">
        <v>18187</v>
      </c>
      <c r="B34724" s="1">
        <v>44447</v>
      </c>
      <c r="C34724">
        <v>67.849999999999994</v>
      </c>
    </row>
    <row r="34725" spans="1:3" x14ac:dyDescent="0.2">
      <c r="A34725" t="s">
        <v>18910</v>
      </c>
      <c r="B34725" s="1">
        <v>44447</v>
      </c>
      <c r="C34725">
        <v>38.950000000000003</v>
      </c>
    </row>
    <row r="34726" spans="1:3" x14ac:dyDescent="0.2">
      <c r="A34726" t="s">
        <v>12</v>
      </c>
      <c r="B34726" s="1">
        <v>44447</v>
      </c>
      <c r="C34726">
        <v>273.76</v>
      </c>
    </row>
    <row r="34727" spans="1:3" x14ac:dyDescent="0.2">
      <c r="A34727" t="s">
        <v>2901</v>
      </c>
      <c r="B34727" s="1">
        <v>44448</v>
      </c>
      <c r="C34727">
        <v>584.30999999999995</v>
      </c>
    </row>
    <row r="34728" spans="1:3" x14ac:dyDescent="0.2">
      <c r="A34728" t="s">
        <v>18419</v>
      </c>
      <c r="B34728" s="1">
        <v>44448</v>
      </c>
      <c r="C34728">
        <v>750</v>
      </c>
    </row>
    <row r="34729" spans="1:3" x14ac:dyDescent="0.2">
      <c r="A34729" t="s">
        <v>18888</v>
      </c>
      <c r="B34729" s="1">
        <v>44448</v>
      </c>
      <c r="C34729">
        <v>70.45</v>
      </c>
    </row>
    <row r="34730" spans="1:3" x14ac:dyDescent="0.2">
      <c r="A34730" t="s">
        <v>18889</v>
      </c>
      <c r="B34730" s="1">
        <v>44448</v>
      </c>
      <c r="C34730">
        <v>18.899999999999999</v>
      </c>
    </row>
    <row r="34731" spans="1:3" x14ac:dyDescent="0.2">
      <c r="A34731" t="s">
        <v>18515</v>
      </c>
      <c r="B34731" s="1">
        <v>44448</v>
      </c>
      <c r="C34731">
        <v>305.2</v>
      </c>
    </row>
    <row r="34732" spans="1:3" x14ac:dyDescent="0.2">
      <c r="A34732" t="s">
        <v>16142</v>
      </c>
      <c r="B34732" s="1">
        <v>44448</v>
      </c>
      <c r="C34732">
        <v>97.6</v>
      </c>
    </row>
    <row r="34733" spans="1:3" x14ac:dyDescent="0.2">
      <c r="A34733" t="s">
        <v>327</v>
      </c>
      <c r="B34733" s="1">
        <v>44448</v>
      </c>
      <c r="C34733">
        <v>535.17999999999995</v>
      </c>
    </row>
    <row r="34734" spans="1:3" x14ac:dyDescent="0.2">
      <c r="A34734" t="s">
        <v>79</v>
      </c>
      <c r="B34734" s="1">
        <v>44448</v>
      </c>
      <c r="C34734">
        <v>68.16</v>
      </c>
    </row>
    <row r="34735" spans="1:3" x14ac:dyDescent="0.2">
      <c r="A34735" t="s">
        <v>18890</v>
      </c>
      <c r="B34735" s="1">
        <v>44448</v>
      </c>
      <c r="C34735">
        <v>11.99</v>
      </c>
    </row>
    <row r="34736" spans="1:3" x14ac:dyDescent="0.2">
      <c r="A34736" t="s">
        <v>597</v>
      </c>
      <c r="B34736" s="1">
        <v>44448</v>
      </c>
      <c r="C34736">
        <v>19.079999999999998</v>
      </c>
    </row>
    <row r="34737" spans="1:3" x14ac:dyDescent="0.2">
      <c r="A34737" t="s">
        <v>597</v>
      </c>
      <c r="B34737" s="1">
        <v>44448</v>
      </c>
      <c r="C34737">
        <v>119.25</v>
      </c>
    </row>
    <row r="34738" spans="1:3" x14ac:dyDescent="0.2">
      <c r="A34738" t="s">
        <v>597</v>
      </c>
      <c r="B34738" s="1">
        <v>44448</v>
      </c>
      <c r="C34738">
        <v>59.31</v>
      </c>
    </row>
    <row r="34739" spans="1:3" x14ac:dyDescent="0.2">
      <c r="A34739" t="s">
        <v>597</v>
      </c>
      <c r="B34739" s="1">
        <v>44448</v>
      </c>
      <c r="C34739">
        <v>359.7</v>
      </c>
    </row>
    <row r="34740" spans="1:3" x14ac:dyDescent="0.2">
      <c r="A34740" t="s">
        <v>18891</v>
      </c>
      <c r="B34740" s="1">
        <v>44448</v>
      </c>
      <c r="C34740">
        <v>75</v>
      </c>
    </row>
    <row r="34741" spans="1:3" x14ac:dyDescent="0.2">
      <c r="A34741" t="s">
        <v>18892</v>
      </c>
      <c r="B34741" s="1">
        <v>44448</v>
      </c>
      <c r="C34741">
        <v>317.47000000000003</v>
      </c>
    </row>
    <row r="34742" spans="1:3" x14ac:dyDescent="0.2">
      <c r="A34742" t="s">
        <v>17054</v>
      </c>
      <c r="B34742" s="1">
        <v>44448</v>
      </c>
      <c r="C34742">
        <v>828.91</v>
      </c>
    </row>
    <row r="34743" spans="1:3" x14ac:dyDescent="0.2">
      <c r="A34743" t="s">
        <v>6139</v>
      </c>
      <c r="B34743" s="1">
        <v>44448</v>
      </c>
      <c r="C34743">
        <v>331.04</v>
      </c>
    </row>
    <row r="34744" spans="1:3" x14ac:dyDescent="0.2">
      <c r="A34744" t="s">
        <v>148</v>
      </c>
      <c r="B34744" s="1">
        <v>44448</v>
      </c>
      <c r="C34744">
        <v>367.37</v>
      </c>
    </row>
    <row r="34745" spans="1:3" x14ac:dyDescent="0.2">
      <c r="A34745" t="s">
        <v>18650</v>
      </c>
      <c r="B34745" s="1">
        <v>44448</v>
      </c>
      <c r="C34745">
        <v>93.69</v>
      </c>
    </row>
    <row r="34746" spans="1:3" x14ac:dyDescent="0.2">
      <c r="A34746" t="s">
        <v>16678</v>
      </c>
      <c r="B34746" s="1">
        <v>44448</v>
      </c>
      <c r="C34746">
        <v>103.9</v>
      </c>
    </row>
    <row r="34747" spans="1:3" x14ac:dyDescent="0.2">
      <c r="A34747" t="s">
        <v>15074</v>
      </c>
      <c r="B34747" s="1">
        <v>44448</v>
      </c>
      <c r="C34747">
        <v>452.9</v>
      </c>
    </row>
    <row r="34748" spans="1:3" x14ac:dyDescent="0.2">
      <c r="A34748" t="s">
        <v>18889</v>
      </c>
      <c r="B34748" s="1">
        <v>44448</v>
      </c>
      <c r="C34748">
        <v>47.9</v>
      </c>
    </row>
    <row r="34749" spans="1:3" x14ac:dyDescent="0.2">
      <c r="A34749" t="s">
        <v>66</v>
      </c>
      <c r="B34749" s="1">
        <v>44448</v>
      </c>
      <c r="C34749">
        <v>45.95</v>
      </c>
    </row>
    <row r="34750" spans="1:3" x14ac:dyDescent="0.2">
      <c r="A34750" t="s">
        <v>14815</v>
      </c>
      <c r="B34750" s="1">
        <v>44448</v>
      </c>
      <c r="C34750">
        <v>337.5</v>
      </c>
    </row>
    <row r="34751" spans="1:3" x14ac:dyDescent="0.2">
      <c r="A34751" t="s">
        <v>18551</v>
      </c>
      <c r="B34751" s="1">
        <v>44448</v>
      </c>
      <c r="C34751">
        <v>1095.05</v>
      </c>
    </row>
    <row r="34752" spans="1:3" x14ac:dyDescent="0.2">
      <c r="A34752" t="s">
        <v>79</v>
      </c>
      <c r="B34752" s="1">
        <v>44448</v>
      </c>
      <c r="C34752">
        <v>28.02</v>
      </c>
    </row>
    <row r="34753" spans="1:3" x14ac:dyDescent="0.2">
      <c r="A34753" t="s">
        <v>79</v>
      </c>
      <c r="B34753" s="1">
        <v>44448</v>
      </c>
      <c r="C34753">
        <v>28.02</v>
      </c>
    </row>
    <row r="34754" spans="1:3" x14ac:dyDescent="0.2">
      <c r="A34754" t="s">
        <v>79</v>
      </c>
      <c r="B34754" s="1">
        <v>44448</v>
      </c>
      <c r="C34754">
        <v>68.16</v>
      </c>
    </row>
    <row r="34755" spans="1:3" x14ac:dyDescent="0.2">
      <c r="A34755" t="s">
        <v>79</v>
      </c>
      <c r="B34755" s="1">
        <v>44448</v>
      </c>
      <c r="C34755">
        <v>28.02</v>
      </c>
    </row>
    <row r="34756" spans="1:3" x14ac:dyDescent="0.2">
      <c r="A34756" t="s">
        <v>184</v>
      </c>
      <c r="B34756" s="1">
        <v>44448</v>
      </c>
      <c r="C34756">
        <v>27.25</v>
      </c>
    </row>
    <row r="34757" spans="1:3" x14ac:dyDescent="0.2">
      <c r="A34757" t="s">
        <v>12</v>
      </c>
      <c r="B34757" s="1">
        <v>44448</v>
      </c>
      <c r="C34757">
        <v>144.81</v>
      </c>
    </row>
    <row r="34758" spans="1:3" x14ac:dyDescent="0.2">
      <c r="A34758" t="s">
        <v>14898</v>
      </c>
      <c r="B34758" s="1">
        <v>44449</v>
      </c>
      <c r="C34758">
        <v>83.8</v>
      </c>
    </row>
    <row r="34759" spans="1:3" x14ac:dyDescent="0.2">
      <c r="A34759" t="s">
        <v>123</v>
      </c>
      <c r="B34759" s="1">
        <v>44449</v>
      </c>
      <c r="C34759">
        <v>306.68</v>
      </c>
    </row>
    <row r="34760" spans="1:3" x14ac:dyDescent="0.2">
      <c r="A34760" t="s">
        <v>18881</v>
      </c>
      <c r="B34760" s="1">
        <v>44449</v>
      </c>
      <c r="C34760">
        <v>13.99</v>
      </c>
    </row>
    <row r="34761" spans="1:3" x14ac:dyDescent="0.2">
      <c r="A34761" t="s">
        <v>416</v>
      </c>
      <c r="B34761" s="1">
        <v>44449</v>
      </c>
      <c r="C34761">
        <v>215.45</v>
      </c>
    </row>
    <row r="34762" spans="1:3" x14ac:dyDescent="0.2">
      <c r="A34762" t="s">
        <v>280</v>
      </c>
      <c r="B34762" s="1">
        <v>44449</v>
      </c>
      <c r="C34762">
        <v>316.25</v>
      </c>
    </row>
    <row r="34763" spans="1:3" x14ac:dyDescent="0.2">
      <c r="A34763" t="s">
        <v>597</v>
      </c>
      <c r="B34763" s="1">
        <v>44449</v>
      </c>
      <c r="C34763">
        <v>119.25</v>
      </c>
    </row>
    <row r="34764" spans="1:3" x14ac:dyDescent="0.2">
      <c r="A34764" t="s">
        <v>4329</v>
      </c>
      <c r="B34764" s="1">
        <v>44449</v>
      </c>
      <c r="C34764">
        <v>356.88</v>
      </c>
    </row>
    <row r="34765" spans="1:3" x14ac:dyDescent="0.2">
      <c r="A34765" t="s">
        <v>767</v>
      </c>
      <c r="B34765" s="1">
        <v>44449</v>
      </c>
      <c r="C34765">
        <v>585</v>
      </c>
    </row>
    <row r="34766" spans="1:3" x14ac:dyDescent="0.2">
      <c r="A34766" t="s">
        <v>18882</v>
      </c>
      <c r="B34766" s="1">
        <v>44449</v>
      </c>
      <c r="C34766">
        <v>37.9</v>
      </c>
    </row>
    <row r="34767" spans="1:3" x14ac:dyDescent="0.2">
      <c r="A34767" t="s">
        <v>79</v>
      </c>
      <c r="B34767" s="1">
        <v>44449</v>
      </c>
      <c r="C34767">
        <v>28.02</v>
      </c>
    </row>
    <row r="34768" spans="1:3" x14ac:dyDescent="0.2">
      <c r="A34768" t="s">
        <v>12881</v>
      </c>
      <c r="B34768" s="1">
        <v>44449</v>
      </c>
      <c r="C34768">
        <v>154.35</v>
      </c>
    </row>
    <row r="34769" spans="1:3" x14ac:dyDescent="0.2">
      <c r="A34769" t="s">
        <v>18883</v>
      </c>
      <c r="B34769" s="1">
        <v>44449</v>
      </c>
      <c r="C34769">
        <v>59.8</v>
      </c>
    </row>
    <row r="34770" spans="1:3" x14ac:dyDescent="0.2">
      <c r="A34770" t="s">
        <v>482</v>
      </c>
      <c r="B34770" s="1">
        <v>44449</v>
      </c>
      <c r="C34770">
        <v>623.57000000000005</v>
      </c>
    </row>
    <row r="34771" spans="1:3" x14ac:dyDescent="0.2">
      <c r="A34771" t="s">
        <v>2290</v>
      </c>
      <c r="B34771" s="1">
        <v>44449</v>
      </c>
      <c r="C34771">
        <v>50.45</v>
      </c>
    </row>
    <row r="34772" spans="1:3" x14ac:dyDescent="0.2">
      <c r="A34772" t="s">
        <v>6139</v>
      </c>
      <c r="B34772" s="1">
        <v>44449</v>
      </c>
      <c r="C34772">
        <v>295.47000000000003</v>
      </c>
    </row>
    <row r="34773" spans="1:3" x14ac:dyDescent="0.2">
      <c r="A34773" t="s">
        <v>18884</v>
      </c>
      <c r="B34773" s="1">
        <v>44449</v>
      </c>
      <c r="C34773">
        <v>32.9</v>
      </c>
    </row>
    <row r="34774" spans="1:3" x14ac:dyDescent="0.2">
      <c r="A34774" t="s">
        <v>18885</v>
      </c>
      <c r="B34774" s="1">
        <v>44449</v>
      </c>
      <c r="C34774">
        <v>56.9</v>
      </c>
    </row>
    <row r="34775" spans="1:3" x14ac:dyDescent="0.2">
      <c r="A34775" t="s">
        <v>3220</v>
      </c>
      <c r="B34775" s="1">
        <v>44449</v>
      </c>
      <c r="C34775">
        <v>47.9</v>
      </c>
    </row>
    <row r="34776" spans="1:3" x14ac:dyDescent="0.2">
      <c r="A34776" t="s">
        <v>18886</v>
      </c>
      <c r="B34776" s="1">
        <v>44449</v>
      </c>
      <c r="C34776">
        <v>117.9</v>
      </c>
    </row>
    <row r="34777" spans="1:3" x14ac:dyDescent="0.2">
      <c r="A34777" t="s">
        <v>18887</v>
      </c>
      <c r="B34777" s="1">
        <v>44449</v>
      </c>
      <c r="C34777">
        <v>11.99</v>
      </c>
    </row>
    <row r="34778" spans="1:3" x14ac:dyDescent="0.2">
      <c r="A34778" t="s">
        <v>13392</v>
      </c>
      <c r="B34778" s="1">
        <v>44449</v>
      </c>
      <c r="C34778">
        <v>85.8</v>
      </c>
    </row>
    <row r="34779" spans="1:3" x14ac:dyDescent="0.2">
      <c r="A34779" t="s">
        <v>12</v>
      </c>
      <c r="B34779" s="1">
        <v>44449</v>
      </c>
      <c r="C34779">
        <v>380.2</v>
      </c>
    </row>
    <row r="34780" spans="1:3" x14ac:dyDescent="0.2">
      <c r="A34780" t="s">
        <v>888</v>
      </c>
      <c r="B34780" s="1">
        <v>44452</v>
      </c>
      <c r="C34780">
        <v>125.29</v>
      </c>
    </row>
    <row r="34781" spans="1:3" x14ac:dyDescent="0.2">
      <c r="A34781" t="s">
        <v>18860</v>
      </c>
      <c r="B34781" s="1">
        <v>44452</v>
      </c>
      <c r="C34781">
        <v>44.9</v>
      </c>
    </row>
    <row r="34782" spans="1:3" x14ac:dyDescent="0.2">
      <c r="A34782" t="s">
        <v>18861</v>
      </c>
      <c r="B34782" s="1">
        <v>44452</v>
      </c>
      <c r="C34782">
        <v>84.4</v>
      </c>
    </row>
    <row r="34783" spans="1:3" x14ac:dyDescent="0.2">
      <c r="A34783" t="s">
        <v>18862</v>
      </c>
      <c r="B34783" s="1">
        <v>44452</v>
      </c>
      <c r="C34783">
        <v>56.9</v>
      </c>
    </row>
    <row r="34784" spans="1:3" x14ac:dyDescent="0.2">
      <c r="A34784" t="s">
        <v>1004</v>
      </c>
      <c r="B34784" s="1">
        <v>44452</v>
      </c>
      <c r="C34784">
        <v>472.94</v>
      </c>
    </row>
    <row r="34785" spans="1:3" x14ac:dyDescent="0.2">
      <c r="A34785" t="s">
        <v>148</v>
      </c>
      <c r="B34785" s="1">
        <v>44452</v>
      </c>
      <c r="C34785">
        <v>55.58</v>
      </c>
    </row>
    <row r="34786" spans="1:3" x14ac:dyDescent="0.2">
      <c r="A34786" t="s">
        <v>11</v>
      </c>
      <c r="B34786" s="1">
        <v>44452</v>
      </c>
      <c r="C34786">
        <v>499.08</v>
      </c>
    </row>
    <row r="34787" spans="1:3" x14ac:dyDescent="0.2">
      <c r="A34787" t="s">
        <v>148</v>
      </c>
      <c r="B34787" s="1">
        <v>44452</v>
      </c>
      <c r="C34787">
        <v>267.97000000000003</v>
      </c>
    </row>
    <row r="34788" spans="1:3" x14ac:dyDescent="0.2">
      <c r="A34788" t="s">
        <v>79</v>
      </c>
      <c r="B34788" s="1">
        <v>44452</v>
      </c>
      <c r="C34788">
        <v>28.02</v>
      </c>
    </row>
    <row r="34789" spans="1:3" x14ac:dyDescent="0.2">
      <c r="A34789" t="s">
        <v>79</v>
      </c>
      <c r="B34789" s="1">
        <v>44452</v>
      </c>
      <c r="C34789">
        <v>28.02</v>
      </c>
    </row>
    <row r="34790" spans="1:3" x14ac:dyDescent="0.2">
      <c r="A34790" t="s">
        <v>79</v>
      </c>
      <c r="B34790" s="1">
        <v>44452</v>
      </c>
      <c r="C34790">
        <v>28.02</v>
      </c>
    </row>
    <row r="34791" spans="1:3" x14ac:dyDescent="0.2">
      <c r="A34791" t="s">
        <v>79</v>
      </c>
      <c r="B34791" s="1">
        <v>44452</v>
      </c>
      <c r="C34791">
        <v>48.09</v>
      </c>
    </row>
    <row r="34792" spans="1:3" x14ac:dyDescent="0.2">
      <c r="A34792" t="s">
        <v>79</v>
      </c>
      <c r="B34792" s="1">
        <v>44452</v>
      </c>
      <c r="C34792">
        <v>28.02</v>
      </c>
    </row>
    <row r="34793" spans="1:3" x14ac:dyDescent="0.2">
      <c r="A34793" t="s">
        <v>79</v>
      </c>
      <c r="B34793" s="1">
        <v>44452</v>
      </c>
      <c r="C34793">
        <v>28.02</v>
      </c>
    </row>
    <row r="34794" spans="1:3" x14ac:dyDescent="0.2">
      <c r="A34794" t="s">
        <v>79</v>
      </c>
      <c r="B34794" s="1">
        <v>44452</v>
      </c>
      <c r="C34794">
        <v>28.02</v>
      </c>
    </row>
    <row r="34795" spans="1:3" x14ac:dyDescent="0.2">
      <c r="A34795" t="s">
        <v>79</v>
      </c>
      <c r="B34795" s="1">
        <v>44452</v>
      </c>
      <c r="C34795">
        <v>48.09</v>
      </c>
    </row>
    <row r="34796" spans="1:3" x14ac:dyDescent="0.2">
      <c r="A34796" t="s">
        <v>79</v>
      </c>
      <c r="B34796" s="1">
        <v>44452</v>
      </c>
      <c r="C34796">
        <v>48.09</v>
      </c>
    </row>
    <row r="34797" spans="1:3" x14ac:dyDescent="0.2">
      <c r="A34797" t="s">
        <v>1258</v>
      </c>
      <c r="B34797" s="1">
        <v>44452</v>
      </c>
      <c r="C34797">
        <v>2518.98</v>
      </c>
    </row>
    <row r="34798" spans="1:3" x14ac:dyDescent="0.2">
      <c r="A34798" t="s">
        <v>46</v>
      </c>
      <c r="B34798" s="1">
        <v>44452</v>
      </c>
      <c r="C34798">
        <v>58.5</v>
      </c>
    </row>
    <row r="34799" spans="1:3" x14ac:dyDescent="0.2">
      <c r="A34799" t="s">
        <v>184</v>
      </c>
      <c r="B34799" s="1">
        <v>44452</v>
      </c>
      <c r="C34799">
        <v>24.98</v>
      </c>
    </row>
    <row r="34800" spans="1:3" x14ac:dyDescent="0.2">
      <c r="A34800" t="s">
        <v>184</v>
      </c>
      <c r="B34800" s="1">
        <v>44452</v>
      </c>
      <c r="C34800">
        <v>46.25</v>
      </c>
    </row>
    <row r="34801" spans="1:3" x14ac:dyDescent="0.2">
      <c r="A34801" t="s">
        <v>184</v>
      </c>
      <c r="B34801" s="1">
        <v>44452</v>
      </c>
      <c r="C34801">
        <v>27</v>
      </c>
    </row>
    <row r="34802" spans="1:3" x14ac:dyDescent="0.2">
      <c r="A34802" t="s">
        <v>483</v>
      </c>
      <c r="B34802" s="1">
        <v>44452</v>
      </c>
      <c r="C34802">
        <v>428.67</v>
      </c>
    </row>
    <row r="34803" spans="1:3" x14ac:dyDescent="0.2">
      <c r="A34803" t="s">
        <v>10103</v>
      </c>
      <c r="B34803" s="1">
        <v>44452</v>
      </c>
      <c r="C34803">
        <v>155.30000000000001</v>
      </c>
    </row>
    <row r="34804" spans="1:3" x14ac:dyDescent="0.2">
      <c r="A34804" t="s">
        <v>18863</v>
      </c>
      <c r="B34804" s="1">
        <v>44452</v>
      </c>
      <c r="C34804">
        <v>84.9</v>
      </c>
    </row>
    <row r="34805" spans="1:3" x14ac:dyDescent="0.2">
      <c r="A34805" t="s">
        <v>4410</v>
      </c>
      <c r="B34805" s="1">
        <v>44452</v>
      </c>
      <c r="C34805">
        <v>33</v>
      </c>
    </row>
    <row r="34806" spans="1:3" x14ac:dyDescent="0.2">
      <c r="A34806" t="s">
        <v>18606</v>
      </c>
      <c r="B34806" s="1">
        <v>44452</v>
      </c>
      <c r="C34806">
        <v>539.70000000000005</v>
      </c>
    </row>
    <row r="34807" spans="1:3" x14ac:dyDescent="0.2">
      <c r="A34807" t="s">
        <v>6139</v>
      </c>
      <c r="B34807" s="1">
        <v>44452</v>
      </c>
      <c r="C34807">
        <v>222.4</v>
      </c>
    </row>
    <row r="34808" spans="1:3" x14ac:dyDescent="0.2">
      <c r="A34808" t="s">
        <v>4673</v>
      </c>
      <c r="B34808" s="1">
        <v>44452</v>
      </c>
      <c r="C34808">
        <v>144.76</v>
      </c>
    </row>
    <row r="34809" spans="1:3" x14ac:dyDescent="0.2">
      <c r="A34809" t="s">
        <v>18864</v>
      </c>
      <c r="B34809" s="1">
        <v>44452</v>
      </c>
      <c r="C34809">
        <v>231.8</v>
      </c>
    </row>
    <row r="34810" spans="1:3" x14ac:dyDescent="0.2">
      <c r="A34810" t="s">
        <v>18865</v>
      </c>
      <c r="B34810" s="1">
        <v>44452</v>
      </c>
      <c r="C34810">
        <v>19.8</v>
      </c>
    </row>
    <row r="34811" spans="1:3" x14ac:dyDescent="0.2">
      <c r="A34811" t="s">
        <v>18866</v>
      </c>
      <c r="B34811" s="1">
        <v>44452</v>
      </c>
      <c r="C34811">
        <v>87.5</v>
      </c>
    </row>
    <row r="34812" spans="1:3" x14ac:dyDescent="0.2">
      <c r="A34812" t="s">
        <v>18867</v>
      </c>
      <c r="B34812" s="1">
        <v>44452</v>
      </c>
      <c r="C34812">
        <v>320.39999999999998</v>
      </c>
    </row>
    <row r="34813" spans="1:3" x14ac:dyDescent="0.2">
      <c r="A34813" t="s">
        <v>18868</v>
      </c>
      <c r="B34813" s="1">
        <v>44452</v>
      </c>
      <c r="C34813">
        <v>70.45</v>
      </c>
    </row>
    <row r="34814" spans="1:3" x14ac:dyDescent="0.2">
      <c r="A34814" t="s">
        <v>18869</v>
      </c>
      <c r="B34814" s="1">
        <v>44452</v>
      </c>
      <c r="C34814">
        <v>118.8</v>
      </c>
    </row>
    <row r="34815" spans="1:3" x14ac:dyDescent="0.2">
      <c r="A34815" t="s">
        <v>9097</v>
      </c>
      <c r="B34815" s="1">
        <v>44452</v>
      </c>
      <c r="C34815">
        <v>47.45</v>
      </c>
    </row>
    <row r="34816" spans="1:3" x14ac:dyDescent="0.2">
      <c r="A34816" t="s">
        <v>11252</v>
      </c>
      <c r="B34816" s="1">
        <v>44452</v>
      </c>
      <c r="C34816">
        <v>89.85</v>
      </c>
    </row>
    <row r="34817" spans="1:3" x14ac:dyDescent="0.2">
      <c r="A34817" t="s">
        <v>18870</v>
      </c>
      <c r="B34817" s="1">
        <v>44452</v>
      </c>
      <c r="C34817">
        <v>47.45</v>
      </c>
    </row>
    <row r="34818" spans="1:3" x14ac:dyDescent="0.2">
      <c r="A34818" t="s">
        <v>10980</v>
      </c>
      <c r="B34818" s="1">
        <v>44452</v>
      </c>
      <c r="C34818">
        <v>86.95</v>
      </c>
    </row>
    <row r="34819" spans="1:3" x14ac:dyDescent="0.2">
      <c r="A34819" t="s">
        <v>10980</v>
      </c>
      <c r="B34819" s="1">
        <v>44452</v>
      </c>
      <c r="C34819">
        <v>247.45</v>
      </c>
    </row>
    <row r="34820" spans="1:3" x14ac:dyDescent="0.2">
      <c r="A34820" t="s">
        <v>6403</v>
      </c>
      <c r="B34820" s="1">
        <v>44452</v>
      </c>
      <c r="C34820">
        <v>86.95</v>
      </c>
    </row>
    <row r="34821" spans="1:3" x14ac:dyDescent="0.2">
      <c r="A34821" t="s">
        <v>18871</v>
      </c>
      <c r="B34821" s="1">
        <v>44452</v>
      </c>
      <c r="C34821">
        <v>70.45</v>
      </c>
    </row>
    <row r="34822" spans="1:3" x14ac:dyDescent="0.2">
      <c r="A34822" t="s">
        <v>15628</v>
      </c>
      <c r="B34822" s="1">
        <v>44452</v>
      </c>
      <c r="C34822">
        <v>146.65</v>
      </c>
    </row>
    <row r="34823" spans="1:3" x14ac:dyDescent="0.2">
      <c r="A34823" t="s">
        <v>9859</v>
      </c>
      <c r="B34823" s="1">
        <v>44452</v>
      </c>
      <c r="C34823">
        <v>126.45</v>
      </c>
    </row>
    <row r="34824" spans="1:3" x14ac:dyDescent="0.2">
      <c r="A34824" t="s">
        <v>268</v>
      </c>
      <c r="B34824" s="1">
        <v>44452</v>
      </c>
      <c r="C34824">
        <v>86.95</v>
      </c>
    </row>
    <row r="34825" spans="1:3" x14ac:dyDescent="0.2">
      <c r="A34825" t="s">
        <v>18872</v>
      </c>
      <c r="B34825" s="1">
        <v>44452</v>
      </c>
      <c r="C34825">
        <v>111.6</v>
      </c>
    </row>
    <row r="34826" spans="1:3" x14ac:dyDescent="0.2">
      <c r="A34826" t="s">
        <v>18729</v>
      </c>
      <c r="B34826" s="1">
        <v>44452</v>
      </c>
      <c r="C34826">
        <v>57.9</v>
      </c>
    </row>
    <row r="34827" spans="1:3" x14ac:dyDescent="0.2">
      <c r="A34827" t="s">
        <v>18873</v>
      </c>
      <c r="B34827" s="1">
        <v>44452</v>
      </c>
      <c r="C34827">
        <v>47.45</v>
      </c>
    </row>
    <row r="34828" spans="1:3" x14ac:dyDescent="0.2">
      <c r="A34828" t="s">
        <v>18874</v>
      </c>
      <c r="B34828" s="1">
        <v>44452</v>
      </c>
      <c r="C34828">
        <v>48.7</v>
      </c>
    </row>
    <row r="34829" spans="1:3" x14ac:dyDescent="0.2">
      <c r="A34829" t="s">
        <v>18645</v>
      </c>
      <c r="B34829" s="1">
        <v>44452</v>
      </c>
      <c r="C34829">
        <v>47.45</v>
      </c>
    </row>
    <row r="34830" spans="1:3" x14ac:dyDescent="0.2">
      <c r="A34830" t="s">
        <v>18875</v>
      </c>
      <c r="B34830" s="1">
        <v>44452</v>
      </c>
      <c r="C34830">
        <v>47.45</v>
      </c>
    </row>
    <row r="34831" spans="1:3" x14ac:dyDescent="0.2">
      <c r="A34831" t="s">
        <v>18876</v>
      </c>
      <c r="B34831" s="1">
        <v>44452</v>
      </c>
      <c r="C34831">
        <v>127.75</v>
      </c>
    </row>
    <row r="34832" spans="1:3" x14ac:dyDescent="0.2">
      <c r="A34832" t="s">
        <v>18877</v>
      </c>
      <c r="B34832" s="1">
        <v>44452</v>
      </c>
      <c r="C34832">
        <v>224.45</v>
      </c>
    </row>
    <row r="34833" spans="1:3" x14ac:dyDescent="0.2">
      <c r="A34833" t="s">
        <v>18878</v>
      </c>
      <c r="B34833" s="1">
        <v>44452</v>
      </c>
      <c r="C34833">
        <v>79.400000000000006</v>
      </c>
    </row>
    <row r="34834" spans="1:3" x14ac:dyDescent="0.2">
      <c r="A34834" t="s">
        <v>17695</v>
      </c>
      <c r="B34834" s="1">
        <v>44452</v>
      </c>
      <c r="C34834">
        <v>109.35</v>
      </c>
    </row>
    <row r="34835" spans="1:3" x14ac:dyDescent="0.2">
      <c r="A34835" t="s">
        <v>18879</v>
      </c>
      <c r="B34835" s="1">
        <v>44452</v>
      </c>
      <c r="C34835">
        <v>254.15</v>
      </c>
    </row>
    <row r="34836" spans="1:3" x14ac:dyDescent="0.2">
      <c r="A34836" t="s">
        <v>71</v>
      </c>
      <c r="B34836" s="1">
        <v>44452</v>
      </c>
      <c r="C34836">
        <v>430</v>
      </c>
    </row>
    <row r="34837" spans="1:3" x14ac:dyDescent="0.2">
      <c r="A34837" t="s">
        <v>3052</v>
      </c>
      <c r="B34837" s="1">
        <v>44452</v>
      </c>
      <c r="C34837">
        <v>120.4</v>
      </c>
    </row>
    <row r="34838" spans="1:3" x14ac:dyDescent="0.2">
      <c r="A34838" t="s">
        <v>4167</v>
      </c>
      <c r="B34838" s="1">
        <v>44452</v>
      </c>
      <c r="C34838">
        <v>142.80000000000001</v>
      </c>
    </row>
    <row r="34839" spans="1:3" x14ac:dyDescent="0.2">
      <c r="A34839" t="s">
        <v>3305</v>
      </c>
      <c r="B34839" s="1">
        <v>44452</v>
      </c>
      <c r="C34839">
        <v>194.85</v>
      </c>
    </row>
    <row r="34840" spans="1:3" x14ac:dyDescent="0.2">
      <c r="A34840" t="s">
        <v>17493</v>
      </c>
      <c r="B34840" s="1">
        <v>44452</v>
      </c>
      <c r="C34840">
        <v>341.95</v>
      </c>
    </row>
    <row r="34841" spans="1:3" x14ac:dyDescent="0.2">
      <c r="A34841" t="s">
        <v>9022</v>
      </c>
      <c r="B34841" s="1">
        <v>44452</v>
      </c>
      <c r="C34841">
        <v>39.9</v>
      </c>
    </row>
    <row r="34842" spans="1:3" x14ac:dyDescent="0.2">
      <c r="A34842" t="s">
        <v>1995</v>
      </c>
      <c r="B34842" s="1">
        <v>44452</v>
      </c>
      <c r="C34842">
        <v>275.14999999999998</v>
      </c>
    </row>
    <row r="34843" spans="1:3" x14ac:dyDescent="0.2">
      <c r="A34843" t="s">
        <v>11375</v>
      </c>
      <c r="B34843" s="1">
        <v>44452</v>
      </c>
      <c r="C34843">
        <v>22.95</v>
      </c>
    </row>
    <row r="34844" spans="1:3" x14ac:dyDescent="0.2">
      <c r="A34844" t="s">
        <v>11375</v>
      </c>
      <c r="B34844" s="1">
        <v>44452</v>
      </c>
      <c r="C34844">
        <v>32.950000000000003</v>
      </c>
    </row>
    <row r="34845" spans="1:3" x14ac:dyDescent="0.2">
      <c r="A34845" t="s">
        <v>18593</v>
      </c>
      <c r="B34845" s="1">
        <v>44452</v>
      </c>
      <c r="C34845">
        <v>107.65</v>
      </c>
    </row>
    <row r="34846" spans="1:3" x14ac:dyDescent="0.2">
      <c r="A34846" t="s">
        <v>18880</v>
      </c>
      <c r="B34846" s="1">
        <v>44452</v>
      </c>
      <c r="C34846">
        <v>103.8</v>
      </c>
    </row>
    <row r="34847" spans="1:3" x14ac:dyDescent="0.2">
      <c r="A34847" t="s">
        <v>445</v>
      </c>
      <c r="B34847" s="1">
        <v>44452</v>
      </c>
      <c r="C34847">
        <v>210.3</v>
      </c>
    </row>
    <row r="34848" spans="1:3" x14ac:dyDescent="0.2">
      <c r="A34848" t="s">
        <v>122</v>
      </c>
      <c r="B34848" s="1">
        <v>44452</v>
      </c>
      <c r="C34848">
        <v>734.41</v>
      </c>
    </row>
    <row r="34849" spans="1:3" x14ac:dyDescent="0.2">
      <c r="A34849" t="s">
        <v>767</v>
      </c>
      <c r="B34849" s="1">
        <v>44452</v>
      </c>
      <c r="C34849">
        <v>207.95</v>
      </c>
    </row>
    <row r="34850" spans="1:3" x14ac:dyDescent="0.2">
      <c r="A34850" t="s">
        <v>12472</v>
      </c>
      <c r="B34850" s="1">
        <v>44452</v>
      </c>
      <c r="C34850">
        <v>329.47</v>
      </c>
    </row>
    <row r="34851" spans="1:3" x14ac:dyDescent="0.2">
      <c r="A34851" t="s">
        <v>12</v>
      </c>
      <c r="B34851" s="1">
        <v>44452</v>
      </c>
      <c r="C34851">
        <v>415.12</v>
      </c>
    </row>
    <row r="34852" spans="1:3" x14ac:dyDescent="0.2">
      <c r="A34852" t="s">
        <v>12</v>
      </c>
      <c r="B34852" s="1">
        <v>44452</v>
      </c>
      <c r="C34852">
        <v>456.04</v>
      </c>
    </row>
    <row r="34853" spans="1:3" x14ac:dyDescent="0.2">
      <c r="A34853" t="s">
        <v>12</v>
      </c>
      <c r="B34853" s="1">
        <v>44452</v>
      </c>
      <c r="C34853">
        <v>193.52</v>
      </c>
    </row>
    <row r="34854" spans="1:3" x14ac:dyDescent="0.2">
      <c r="A34854" t="s">
        <v>6139</v>
      </c>
      <c r="B34854" s="1">
        <v>44453</v>
      </c>
      <c r="C34854">
        <v>172.46</v>
      </c>
    </row>
    <row r="34855" spans="1:3" x14ac:dyDescent="0.2">
      <c r="A34855" t="s">
        <v>201</v>
      </c>
      <c r="B34855" s="1">
        <v>44453</v>
      </c>
      <c r="C34855">
        <v>829.63</v>
      </c>
    </row>
    <row r="34856" spans="1:3" x14ac:dyDescent="0.2">
      <c r="A34856" t="s">
        <v>18850</v>
      </c>
      <c r="B34856" s="1">
        <v>44453</v>
      </c>
      <c r="C34856">
        <v>119.9</v>
      </c>
    </row>
    <row r="34857" spans="1:3" x14ac:dyDescent="0.2">
      <c r="A34857" t="s">
        <v>16443</v>
      </c>
      <c r="B34857" s="1">
        <v>44453</v>
      </c>
      <c r="C34857">
        <v>71.849999999999994</v>
      </c>
    </row>
    <row r="34858" spans="1:3" x14ac:dyDescent="0.2">
      <c r="A34858" t="s">
        <v>18666</v>
      </c>
      <c r="B34858" s="1">
        <v>44453</v>
      </c>
      <c r="C34858">
        <v>78.900000000000006</v>
      </c>
    </row>
    <row r="34859" spans="1:3" x14ac:dyDescent="0.2">
      <c r="A34859" t="s">
        <v>18851</v>
      </c>
      <c r="B34859" s="1">
        <v>44453</v>
      </c>
      <c r="C34859">
        <v>26.34</v>
      </c>
    </row>
    <row r="34860" spans="1:3" x14ac:dyDescent="0.2">
      <c r="A34860" t="s">
        <v>18852</v>
      </c>
      <c r="B34860" s="1">
        <v>44453</v>
      </c>
      <c r="C34860">
        <v>47.9</v>
      </c>
    </row>
    <row r="34861" spans="1:3" x14ac:dyDescent="0.2">
      <c r="A34861" t="s">
        <v>18853</v>
      </c>
      <c r="B34861" s="1">
        <v>44453</v>
      </c>
      <c r="C34861">
        <v>32.9</v>
      </c>
    </row>
    <row r="34862" spans="1:3" x14ac:dyDescent="0.2">
      <c r="A34862" t="s">
        <v>18563</v>
      </c>
      <c r="B34862" s="1">
        <v>44453</v>
      </c>
      <c r="C34862">
        <v>227.74</v>
      </c>
    </row>
    <row r="34863" spans="1:3" x14ac:dyDescent="0.2">
      <c r="A34863" t="s">
        <v>18854</v>
      </c>
      <c r="B34863" s="1">
        <v>44453</v>
      </c>
      <c r="C34863">
        <v>9.15</v>
      </c>
    </row>
    <row r="34864" spans="1:3" x14ac:dyDescent="0.2">
      <c r="A34864" t="s">
        <v>79</v>
      </c>
      <c r="B34864" s="1">
        <v>44453</v>
      </c>
      <c r="C34864">
        <v>28.02</v>
      </c>
    </row>
    <row r="34865" spans="1:3" x14ac:dyDescent="0.2">
      <c r="A34865" t="s">
        <v>79</v>
      </c>
      <c r="B34865" s="1">
        <v>44453</v>
      </c>
      <c r="C34865">
        <v>28.02</v>
      </c>
    </row>
    <row r="34866" spans="1:3" x14ac:dyDescent="0.2">
      <c r="A34866" t="s">
        <v>383</v>
      </c>
      <c r="B34866" s="1">
        <v>44453</v>
      </c>
      <c r="C34866">
        <v>47.25</v>
      </c>
    </row>
    <row r="34867" spans="1:3" x14ac:dyDescent="0.2">
      <c r="A34867" t="s">
        <v>18855</v>
      </c>
      <c r="B34867" s="1">
        <v>44453</v>
      </c>
      <c r="C34867">
        <v>172.45</v>
      </c>
    </row>
    <row r="34868" spans="1:3" x14ac:dyDescent="0.2">
      <c r="A34868" t="s">
        <v>257</v>
      </c>
      <c r="B34868" s="1">
        <v>44453</v>
      </c>
      <c r="C34868">
        <v>1871.7</v>
      </c>
    </row>
    <row r="34869" spans="1:3" x14ac:dyDescent="0.2">
      <c r="A34869" t="s">
        <v>46</v>
      </c>
      <c r="B34869" s="1">
        <v>44453</v>
      </c>
      <c r="C34869">
        <v>139.68</v>
      </c>
    </row>
    <row r="34870" spans="1:3" x14ac:dyDescent="0.2">
      <c r="A34870" t="s">
        <v>46</v>
      </c>
      <c r="B34870" s="1">
        <v>44453</v>
      </c>
      <c r="C34870">
        <v>495.58</v>
      </c>
    </row>
    <row r="34871" spans="1:3" x14ac:dyDescent="0.2">
      <c r="A34871" t="s">
        <v>6139</v>
      </c>
      <c r="B34871" s="1">
        <v>44453</v>
      </c>
      <c r="C34871">
        <v>812.04</v>
      </c>
    </row>
    <row r="34872" spans="1:3" x14ac:dyDescent="0.2">
      <c r="A34872" t="s">
        <v>79</v>
      </c>
      <c r="B34872" s="1">
        <v>44453</v>
      </c>
      <c r="C34872">
        <v>28.02</v>
      </c>
    </row>
    <row r="34873" spans="1:3" x14ac:dyDescent="0.2">
      <c r="A34873" t="s">
        <v>79</v>
      </c>
      <c r="B34873" s="1">
        <v>44453</v>
      </c>
      <c r="C34873">
        <v>48.09</v>
      </c>
    </row>
    <row r="34874" spans="1:3" x14ac:dyDescent="0.2">
      <c r="A34874" t="s">
        <v>79</v>
      </c>
      <c r="B34874" s="1">
        <v>44453</v>
      </c>
      <c r="C34874">
        <v>48.09</v>
      </c>
    </row>
    <row r="34875" spans="1:3" x14ac:dyDescent="0.2">
      <c r="A34875" t="s">
        <v>79</v>
      </c>
      <c r="B34875" s="1">
        <v>44453</v>
      </c>
      <c r="C34875">
        <v>28.02</v>
      </c>
    </row>
    <row r="34876" spans="1:3" x14ac:dyDescent="0.2">
      <c r="A34876" t="s">
        <v>79</v>
      </c>
      <c r="B34876" s="1">
        <v>44453</v>
      </c>
      <c r="C34876">
        <v>15.45</v>
      </c>
    </row>
    <row r="34877" spans="1:3" x14ac:dyDescent="0.2">
      <c r="A34877" t="s">
        <v>79</v>
      </c>
      <c r="B34877" s="1">
        <v>44453</v>
      </c>
      <c r="C34877">
        <v>28.02</v>
      </c>
    </row>
    <row r="34878" spans="1:3" x14ac:dyDescent="0.2">
      <c r="A34878" t="s">
        <v>534</v>
      </c>
      <c r="B34878" s="1">
        <v>44453</v>
      </c>
      <c r="C34878">
        <v>11475.1</v>
      </c>
    </row>
    <row r="34879" spans="1:3" x14ac:dyDescent="0.2">
      <c r="A34879" t="s">
        <v>18818</v>
      </c>
      <c r="B34879" s="1">
        <v>44453</v>
      </c>
      <c r="C34879">
        <v>50</v>
      </c>
    </row>
    <row r="34880" spans="1:3" x14ac:dyDescent="0.2">
      <c r="A34880" t="s">
        <v>18856</v>
      </c>
      <c r="B34880" s="1">
        <v>44453</v>
      </c>
      <c r="C34880">
        <v>94.95</v>
      </c>
    </row>
    <row r="34881" spans="1:3" x14ac:dyDescent="0.2">
      <c r="A34881" t="s">
        <v>14</v>
      </c>
      <c r="B34881" s="1">
        <v>44453</v>
      </c>
      <c r="C34881">
        <v>312.5</v>
      </c>
    </row>
    <row r="34882" spans="1:3" x14ac:dyDescent="0.2">
      <c r="A34882" t="s">
        <v>176</v>
      </c>
      <c r="B34882" s="1">
        <v>44453</v>
      </c>
      <c r="C34882">
        <v>1364</v>
      </c>
    </row>
    <row r="34883" spans="1:3" x14ac:dyDescent="0.2">
      <c r="A34883" t="s">
        <v>64</v>
      </c>
      <c r="B34883" s="1">
        <v>44453</v>
      </c>
      <c r="C34883">
        <v>651.91999999999996</v>
      </c>
    </row>
    <row r="34884" spans="1:3" x14ac:dyDescent="0.2">
      <c r="A34884" t="s">
        <v>383</v>
      </c>
      <c r="B34884" s="1">
        <v>44453</v>
      </c>
      <c r="C34884">
        <v>42.48</v>
      </c>
    </row>
    <row r="34885" spans="1:3" x14ac:dyDescent="0.2">
      <c r="A34885" t="s">
        <v>404</v>
      </c>
      <c r="B34885" s="1">
        <v>44453</v>
      </c>
      <c r="C34885">
        <v>4251.8900000000003</v>
      </c>
    </row>
    <row r="34886" spans="1:3" x14ac:dyDescent="0.2">
      <c r="A34886" t="s">
        <v>12</v>
      </c>
      <c r="B34886" s="1">
        <v>44453</v>
      </c>
      <c r="C34886">
        <v>199.78</v>
      </c>
    </row>
    <row r="34887" spans="1:3" x14ac:dyDescent="0.2">
      <c r="A34887" t="s">
        <v>18857</v>
      </c>
      <c r="B34887" s="1">
        <v>44453</v>
      </c>
      <c r="C34887">
        <v>70.45</v>
      </c>
    </row>
    <row r="34888" spans="1:3" x14ac:dyDescent="0.2">
      <c r="A34888" t="s">
        <v>14789</v>
      </c>
      <c r="B34888" s="1">
        <v>44453</v>
      </c>
      <c r="C34888">
        <v>47.45</v>
      </c>
    </row>
    <row r="34889" spans="1:3" x14ac:dyDescent="0.2">
      <c r="A34889" t="s">
        <v>18858</v>
      </c>
      <c r="B34889" s="1">
        <v>44453</v>
      </c>
      <c r="C34889">
        <v>47.45</v>
      </c>
    </row>
    <row r="34890" spans="1:3" x14ac:dyDescent="0.2">
      <c r="A34890" t="s">
        <v>18493</v>
      </c>
      <c r="B34890" s="1">
        <v>44453</v>
      </c>
      <c r="C34890">
        <v>182.85</v>
      </c>
    </row>
    <row r="34891" spans="1:3" x14ac:dyDescent="0.2">
      <c r="A34891" t="s">
        <v>18859</v>
      </c>
      <c r="B34891" s="1">
        <v>44453</v>
      </c>
      <c r="C34891">
        <v>42.9</v>
      </c>
    </row>
    <row r="34892" spans="1:3" x14ac:dyDescent="0.2">
      <c r="A34892" t="s">
        <v>256</v>
      </c>
      <c r="B34892" s="1">
        <v>44454</v>
      </c>
      <c r="C34892">
        <v>180.21</v>
      </c>
    </row>
    <row r="34893" spans="1:3" x14ac:dyDescent="0.2">
      <c r="A34893" t="s">
        <v>2634</v>
      </c>
      <c r="B34893" s="1">
        <v>44454</v>
      </c>
      <c r="C34893">
        <v>305.89999999999998</v>
      </c>
    </row>
    <row r="34894" spans="1:3" x14ac:dyDescent="0.2">
      <c r="A34894" t="s">
        <v>3559</v>
      </c>
      <c r="B34894" s="1">
        <v>44454</v>
      </c>
      <c r="C34894">
        <v>516.9</v>
      </c>
    </row>
    <row r="34895" spans="1:3" x14ac:dyDescent="0.2">
      <c r="A34895" t="s">
        <v>1602</v>
      </c>
      <c r="B34895" s="1">
        <v>44454</v>
      </c>
      <c r="C34895">
        <v>68.95</v>
      </c>
    </row>
    <row r="34896" spans="1:3" x14ac:dyDescent="0.2">
      <c r="A34896" t="s">
        <v>2411</v>
      </c>
      <c r="B34896" s="1">
        <v>44454</v>
      </c>
      <c r="C34896">
        <v>148.9</v>
      </c>
    </row>
    <row r="34897" spans="1:3" x14ac:dyDescent="0.2">
      <c r="A34897" t="s">
        <v>10806</v>
      </c>
      <c r="B34897" s="1">
        <v>44454</v>
      </c>
      <c r="C34897">
        <v>257.85000000000002</v>
      </c>
    </row>
    <row r="34898" spans="1:3" x14ac:dyDescent="0.2">
      <c r="A34898" t="s">
        <v>3833</v>
      </c>
      <c r="B34898" s="1">
        <v>44454</v>
      </c>
      <c r="C34898">
        <v>148.9</v>
      </c>
    </row>
    <row r="34899" spans="1:3" x14ac:dyDescent="0.2">
      <c r="A34899" t="s">
        <v>13871</v>
      </c>
      <c r="B34899" s="1">
        <v>44454</v>
      </c>
      <c r="C34899">
        <v>292.95</v>
      </c>
    </row>
    <row r="34900" spans="1:3" x14ac:dyDescent="0.2">
      <c r="A34900" t="s">
        <v>3827</v>
      </c>
      <c r="B34900" s="1">
        <v>44454</v>
      </c>
      <c r="C34900">
        <v>305.89999999999998</v>
      </c>
    </row>
    <row r="34901" spans="1:3" x14ac:dyDescent="0.2">
      <c r="A34901" t="s">
        <v>3791</v>
      </c>
      <c r="B34901" s="1">
        <v>44454</v>
      </c>
      <c r="C34901">
        <v>292.95</v>
      </c>
    </row>
    <row r="34902" spans="1:3" x14ac:dyDescent="0.2">
      <c r="A34902" t="s">
        <v>4203</v>
      </c>
      <c r="B34902" s="1">
        <v>44454</v>
      </c>
      <c r="C34902">
        <v>324.60000000000002</v>
      </c>
    </row>
    <row r="34903" spans="1:3" x14ac:dyDescent="0.2">
      <c r="A34903" t="s">
        <v>18841</v>
      </c>
      <c r="B34903" s="1">
        <v>44454</v>
      </c>
      <c r="C34903">
        <v>299.85000000000002</v>
      </c>
    </row>
    <row r="34904" spans="1:3" x14ac:dyDescent="0.2">
      <c r="A34904" t="s">
        <v>11325</v>
      </c>
      <c r="B34904" s="1">
        <v>44454</v>
      </c>
      <c r="C34904">
        <v>106.9</v>
      </c>
    </row>
    <row r="34905" spans="1:3" x14ac:dyDescent="0.2">
      <c r="A34905" t="s">
        <v>133</v>
      </c>
      <c r="B34905" s="1">
        <v>44454</v>
      </c>
      <c r="C34905">
        <v>45.65</v>
      </c>
    </row>
    <row r="34906" spans="1:3" x14ac:dyDescent="0.2">
      <c r="A34906" t="s">
        <v>1006</v>
      </c>
      <c r="B34906" s="1">
        <v>44454</v>
      </c>
      <c r="C34906">
        <v>153.13</v>
      </c>
    </row>
    <row r="34907" spans="1:3" x14ac:dyDescent="0.2">
      <c r="A34907" t="s">
        <v>14708</v>
      </c>
      <c r="B34907" s="1">
        <v>44454</v>
      </c>
      <c r="C34907">
        <v>83.95</v>
      </c>
    </row>
    <row r="34908" spans="1:3" x14ac:dyDescent="0.2">
      <c r="A34908" t="s">
        <v>2395</v>
      </c>
      <c r="B34908" s="1">
        <v>44454</v>
      </c>
      <c r="C34908">
        <v>68.95</v>
      </c>
    </row>
    <row r="34909" spans="1:3" x14ac:dyDescent="0.2">
      <c r="A34909" t="s">
        <v>72</v>
      </c>
      <c r="B34909" s="1">
        <v>44454</v>
      </c>
      <c r="C34909">
        <v>330.19</v>
      </c>
    </row>
    <row r="34910" spans="1:3" x14ac:dyDescent="0.2">
      <c r="A34910" t="s">
        <v>10530</v>
      </c>
      <c r="B34910" s="1">
        <v>44454</v>
      </c>
      <c r="C34910">
        <v>305.89999999999998</v>
      </c>
    </row>
    <row r="34911" spans="1:3" x14ac:dyDescent="0.2">
      <c r="A34911" t="s">
        <v>3830</v>
      </c>
      <c r="B34911" s="1">
        <v>44454</v>
      </c>
      <c r="C34911">
        <v>243.8</v>
      </c>
    </row>
    <row r="34912" spans="1:3" x14ac:dyDescent="0.2">
      <c r="A34912" t="s">
        <v>14279</v>
      </c>
      <c r="B34912" s="1">
        <v>44454</v>
      </c>
      <c r="C34912">
        <v>1552.6</v>
      </c>
    </row>
    <row r="34913" spans="1:3" x14ac:dyDescent="0.2">
      <c r="A34913" t="s">
        <v>3825</v>
      </c>
      <c r="B34913" s="1">
        <v>44454</v>
      </c>
      <c r="C34913">
        <v>305.89999999999998</v>
      </c>
    </row>
    <row r="34914" spans="1:3" x14ac:dyDescent="0.2">
      <c r="A34914" t="s">
        <v>8646</v>
      </c>
      <c r="B34914" s="1">
        <v>44454</v>
      </c>
      <c r="C34914">
        <v>305.89999999999998</v>
      </c>
    </row>
    <row r="34915" spans="1:3" x14ac:dyDescent="0.2">
      <c r="A34915" t="s">
        <v>18842</v>
      </c>
      <c r="B34915" s="1">
        <v>44454</v>
      </c>
      <c r="C34915">
        <v>79.95</v>
      </c>
    </row>
    <row r="34916" spans="1:3" x14ac:dyDescent="0.2">
      <c r="A34916" t="s">
        <v>3824</v>
      </c>
      <c r="B34916" s="1">
        <v>44454</v>
      </c>
      <c r="C34916">
        <v>305.89999999999998</v>
      </c>
    </row>
    <row r="34917" spans="1:3" x14ac:dyDescent="0.2">
      <c r="A34917" t="s">
        <v>3823</v>
      </c>
      <c r="B34917" s="1">
        <v>44454</v>
      </c>
      <c r="C34917">
        <v>123.8</v>
      </c>
    </row>
    <row r="34918" spans="1:3" x14ac:dyDescent="0.2">
      <c r="A34918" t="s">
        <v>2396</v>
      </c>
      <c r="B34918" s="1">
        <v>44454</v>
      </c>
      <c r="C34918">
        <v>16.95</v>
      </c>
    </row>
    <row r="34919" spans="1:3" x14ac:dyDescent="0.2">
      <c r="A34919" t="s">
        <v>4284</v>
      </c>
      <c r="B34919" s="1">
        <v>44454</v>
      </c>
      <c r="C34919">
        <v>79.95</v>
      </c>
    </row>
    <row r="34920" spans="1:3" x14ac:dyDescent="0.2">
      <c r="A34920" t="s">
        <v>17525</v>
      </c>
      <c r="B34920" s="1">
        <v>44454</v>
      </c>
      <c r="C34920">
        <v>324.60000000000002</v>
      </c>
    </row>
    <row r="34921" spans="1:3" x14ac:dyDescent="0.2">
      <c r="A34921" t="s">
        <v>14709</v>
      </c>
      <c r="B34921" s="1">
        <v>44454</v>
      </c>
      <c r="C34921">
        <v>237.95</v>
      </c>
    </row>
    <row r="34922" spans="1:3" x14ac:dyDescent="0.2">
      <c r="A34922" t="s">
        <v>3828</v>
      </c>
      <c r="B34922" s="1">
        <v>44454</v>
      </c>
      <c r="C34922">
        <v>149.38</v>
      </c>
    </row>
    <row r="34923" spans="1:3" x14ac:dyDescent="0.2">
      <c r="A34923" t="s">
        <v>3831</v>
      </c>
      <c r="B34923" s="1">
        <v>44454</v>
      </c>
      <c r="C34923">
        <v>57.95</v>
      </c>
    </row>
    <row r="34924" spans="1:3" x14ac:dyDescent="0.2">
      <c r="A34924" t="s">
        <v>3832</v>
      </c>
      <c r="B34924" s="1">
        <v>44454</v>
      </c>
      <c r="C34924">
        <v>61.95</v>
      </c>
    </row>
    <row r="34925" spans="1:3" x14ac:dyDescent="0.2">
      <c r="A34925" t="s">
        <v>18843</v>
      </c>
      <c r="B34925" s="1">
        <v>44454</v>
      </c>
      <c r="C34925">
        <v>565.5</v>
      </c>
    </row>
    <row r="34926" spans="1:3" x14ac:dyDescent="0.2">
      <c r="A34926" t="s">
        <v>1751</v>
      </c>
      <c r="B34926" s="1">
        <v>44454</v>
      </c>
      <c r="C34926">
        <v>144.44999999999999</v>
      </c>
    </row>
    <row r="34927" spans="1:3" x14ac:dyDescent="0.2">
      <c r="A34927" t="s">
        <v>2816</v>
      </c>
      <c r="B34927" s="1">
        <v>44454</v>
      </c>
      <c r="C34927">
        <v>34.25</v>
      </c>
    </row>
    <row r="34928" spans="1:3" x14ac:dyDescent="0.2">
      <c r="A34928" t="s">
        <v>16617</v>
      </c>
      <c r="B34928" s="1">
        <v>44454</v>
      </c>
      <c r="C34928">
        <v>154.75</v>
      </c>
    </row>
    <row r="34929" spans="1:3" x14ac:dyDescent="0.2">
      <c r="A34929" t="s">
        <v>4363</v>
      </c>
      <c r="B34929" s="1">
        <v>44454</v>
      </c>
      <c r="C34929">
        <v>292.95</v>
      </c>
    </row>
    <row r="34930" spans="1:3" x14ac:dyDescent="0.2">
      <c r="A34930" t="s">
        <v>16640</v>
      </c>
      <c r="B34930" s="1">
        <v>44454</v>
      </c>
      <c r="C34930">
        <v>299.14999999999998</v>
      </c>
    </row>
    <row r="34931" spans="1:3" x14ac:dyDescent="0.2">
      <c r="A34931" t="s">
        <v>3842</v>
      </c>
      <c r="B34931" s="1">
        <v>44454</v>
      </c>
      <c r="C34931">
        <v>149.94999999999999</v>
      </c>
    </row>
    <row r="34932" spans="1:3" x14ac:dyDescent="0.2">
      <c r="A34932" t="s">
        <v>11326</v>
      </c>
      <c r="B34932" s="1">
        <v>44454</v>
      </c>
      <c r="C34932">
        <v>305.89999999999998</v>
      </c>
    </row>
    <row r="34933" spans="1:3" x14ac:dyDescent="0.2">
      <c r="A34933" t="s">
        <v>4406</v>
      </c>
      <c r="B34933" s="1">
        <v>44454</v>
      </c>
      <c r="C34933">
        <v>305.89999999999998</v>
      </c>
    </row>
    <row r="34934" spans="1:3" x14ac:dyDescent="0.2">
      <c r="A34934" t="s">
        <v>1353</v>
      </c>
      <c r="B34934" s="1">
        <v>44454</v>
      </c>
      <c r="C34934">
        <v>305.89999999999998</v>
      </c>
    </row>
    <row r="34935" spans="1:3" x14ac:dyDescent="0.2">
      <c r="A34935" t="s">
        <v>13013</v>
      </c>
      <c r="B34935" s="1">
        <v>44454</v>
      </c>
      <c r="C34935">
        <v>46.9</v>
      </c>
    </row>
    <row r="34936" spans="1:3" x14ac:dyDescent="0.2">
      <c r="A34936" t="s">
        <v>4362</v>
      </c>
      <c r="B34936" s="1">
        <v>44454</v>
      </c>
      <c r="C34936">
        <v>305.89999999999998</v>
      </c>
    </row>
    <row r="34937" spans="1:3" x14ac:dyDescent="0.2">
      <c r="A34937" t="s">
        <v>79</v>
      </c>
      <c r="B34937" s="1">
        <v>44454</v>
      </c>
      <c r="C34937">
        <v>48.09</v>
      </c>
    </row>
    <row r="34938" spans="1:3" x14ac:dyDescent="0.2">
      <c r="A34938" t="s">
        <v>18844</v>
      </c>
      <c r="B34938" s="1">
        <v>44454</v>
      </c>
      <c r="C34938">
        <v>87.5</v>
      </c>
    </row>
    <row r="34939" spans="1:3" x14ac:dyDescent="0.2">
      <c r="A34939" t="s">
        <v>18845</v>
      </c>
      <c r="B34939" s="1">
        <v>44454</v>
      </c>
      <c r="C34939">
        <v>62.4</v>
      </c>
    </row>
    <row r="34940" spans="1:3" x14ac:dyDescent="0.2">
      <c r="A34940" t="s">
        <v>2412</v>
      </c>
      <c r="B34940" s="1">
        <v>44454</v>
      </c>
      <c r="C34940">
        <v>159.85</v>
      </c>
    </row>
    <row r="34941" spans="1:3" x14ac:dyDescent="0.2">
      <c r="A34941" t="s">
        <v>13523</v>
      </c>
      <c r="B34941" s="1">
        <v>44454</v>
      </c>
      <c r="C34941">
        <v>275.01</v>
      </c>
    </row>
    <row r="34942" spans="1:3" x14ac:dyDescent="0.2">
      <c r="A34942" t="s">
        <v>2988</v>
      </c>
      <c r="B34942" s="1">
        <v>44454</v>
      </c>
      <c r="C34942">
        <v>656.34</v>
      </c>
    </row>
    <row r="34943" spans="1:3" x14ac:dyDescent="0.2">
      <c r="A34943" t="s">
        <v>597</v>
      </c>
      <c r="B34943" s="1">
        <v>44454</v>
      </c>
      <c r="C34943">
        <v>130.13</v>
      </c>
    </row>
    <row r="34944" spans="1:3" x14ac:dyDescent="0.2">
      <c r="A34944" t="s">
        <v>18846</v>
      </c>
      <c r="B34944" s="1">
        <v>44454</v>
      </c>
      <c r="C34944">
        <v>47.45</v>
      </c>
    </row>
    <row r="34945" spans="1:3" x14ac:dyDescent="0.2">
      <c r="A34945" t="s">
        <v>12294</v>
      </c>
      <c r="B34945" s="1">
        <v>44454</v>
      </c>
      <c r="C34945">
        <v>733.08</v>
      </c>
    </row>
    <row r="34946" spans="1:3" x14ac:dyDescent="0.2">
      <c r="A34946" t="s">
        <v>702</v>
      </c>
      <c r="B34946" s="1">
        <v>44454</v>
      </c>
      <c r="C34946">
        <v>1890</v>
      </c>
    </row>
    <row r="34947" spans="1:3" x14ac:dyDescent="0.2">
      <c r="A34947" t="s">
        <v>83</v>
      </c>
      <c r="B34947" s="1">
        <v>44454</v>
      </c>
      <c r="C34947">
        <v>588.98</v>
      </c>
    </row>
    <row r="34948" spans="1:3" x14ac:dyDescent="0.2">
      <c r="A34948" t="s">
        <v>995</v>
      </c>
      <c r="B34948" s="1">
        <v>44454</v>
      </c>
      <c r="C34948">
        <v>618.9</v>
      </c>
    </row>
    <row r="34949" spans="1:3" x14ac:dyDescent="0.2">
      <c r="A34949" t="s">
        <v>18847</v>
      </c>
      <c r="B34949" s="1">
        <v>44454</v>
      </c>
      <c r="C34949">
        <v>19.8</v>
      </c>
    </row>
    <row r="34950" spans="1:3" x14ac:dyDescent="0.2">
      <c r="A34950" t="s">
        <v>18848</v>
      </c>
      <c r="B34950" s="1">
        <v>44454</v>
      </c>
      <c r="C34950">
        <v>130.80000000000001</v>
      </c>
    </row>
    <row r="34951" spans="1:3" x14ac:dyDescent="0.2">
      <c r="A34951" t="s">
        <v>12115</v>
      </c>
      <c r="B34951" s="1">
        <v>44454</v>
      </c>
      <c r="C34951">
        <v>74.95</v>
      </c>
    </row>
    <row r="34952" spans="1:3" x14ac:dyDescent="0.2">
      <c r="A34952" t="s">
        <v>14548</v>
      </c>
      <c r="B34952" s="1">
        <v>44454</v>
      </c>
      <c r="C34952">
        <v>70.45</v>
      </c>
    </row>
    <row r="34953" spans="1:3" x14ac:dyDescent="0.2">
      <c r="A34953" t="s">
        <v>4031</v>
      </c>
      <c r="B34953" s="1">
        <v>44454</v>
      </c>
      <c r="C34953">
        <v>86.95</v>
      </c>
    </row>
    <row r="34954" spans="1:3" x14ac:dyDescent="0.2">
      <c r="A34954" t="s">
        <v>18849</v>
      </c>
      <c r="B34954" s="1">
        <v>44454</v>
      </c>
      <c r="C34954">
        <v>34.950000000000003</v>
      </c>
    </row>
    <row r="34955" spans="1:3" x14ac:dyDescent="0.2">
      <c r="A34955" t="s">
        <v>7773</v>
      </c>
      <c r="B34955" s="1">
        <v>44454</v>
      </c>
      <c r="C34955">
        <v>247.25</v>
      </c>
    </row>
    <row r="34956" spans="1:3" x14ac:dyDescent="0.2">
      <c r="A34956" t="s">
        <v>14972</v>
      </c>
      <c r="B34956" s="1">
        <v>44454</v>
      </c>
      <c r="C34956">
        <v>54.2</v>
      </c>
    </row>
    <row r="34957" spans="1:3" x14ac:dyDescent="0.2">
      <c r="A34957" t="s">
        <v>18588</v>
      </c>
      <c r="B34957" s="1">
        <v>44454</v>
      </c>
      <c r="C34957">
        <v>97.5</v>
      </c>
    </row>
    <row r="34958" spans="1:3" x14ac:dyDescent="0.2">
      <c r="A34958" t="s">
        <v>15496</v>
      </c>
      <c r="B34958" s="1">
        <v>44454</v>
      </c>
      <c r="C34958">
        <v>26.9</v>
      </c>
    </row>
    <row r="34959" spans="1:3" x14ac:dyDescent="0.2">
      <c r="A34959" t="s">
        <v>12</v>
      </c>
      <c r="B34959" s="1">
        <v>44454</v>
      </c>
      <c r="C34959">
        <v>473.55</v>
      </c>
    </row>
    <row r="34960" spans="1:3" x14ac:dyDescent="0.2">
      <c r="A34960" t="s">
        <v>38</v>
      </c>
      <c r="B34960" s="1">
        <v>44455</v>
      </c>
      <c r="C34960">
        <v>159.34</v>
      </c>
    </row>
    <row r="34961" spans="1:3" x14ac:dyDescent="0.2">
      <c r="A34961" t="s">
        <v>13328</v>
      </c>
      <c r="B34961" s="1">
        <v>44455</v>
      </c>
      <c r="C34961">
        <v>149.44999999999999</v>
      </c>
    </row>
    <row r="34962" spans="1:3" x14ac:dyDescent="0.2">
      <c r="A34962" t="s">
        <v>18833</v>
      </c>
      <c r="B34962" s="1">
        <v>44455</v>
      </c>
      <c r="C34962">
        <v>86.95</v>
      </c>
    </row>
    <row r="34963" spans="1:3" x14ac:dyDescent="0.2">
      <c r="A34963" t="s">
        <v>18834</v>
      </c>
      <c r="B34963" s="1">
        <v>44455</v>
      </c>
      <c r="C34963">
        <v>95.85</v>
      </c>
    </row>
    <row r="34964" spans="1:3" x14ac:dyDescent="0.2">
      <c r="A34964" t="s">
        <v>12456</v>
      </c>
      <c r="B34964" s="1">
        <v>44455</v>
      </c>
      <c r="C34964">
        <v>183.85</v>
      </c>
    </row>
    <row r="34965" spans="1:3" x14ac:dyDescent="0.2">
      <c r="A34965" t="s">
        <v>6139</v>
      </c>
      <c r="B34965" s="1">
        <v>44455</v>
      </c>
      <c r="C34965">
        <v>551.63</v>
      </c>
    </row>
    <row r="34966" spans="1:3" x14ac:dyDescent="0.2">
      <c r="A34966" t="s">
        <v>79</v>
      </c>
      <c r="B34966" s="1">
        <v>44455</v>
      </c>
      <c r="C34966">
        <v>28.02</v>
      </c>
    </row>
    <row r="34967" spans="1:3" x14ac:dyDescent="0.2">
      <c r="A34967" t="s">
        <v>79</v>
      </c>
      <c r="B34967" s="1">
        <v>44455</v>
      </c>
      <c r="C34967">
        <v>45.07</v>
      </c>
    </row>
    <row r="34968" spans="1:3" x14ac:dyDescent="0.2">
      <c r="A34968" t="s">
        <v>79</v>
      </c>
      <c r="B34968" s="1">
        <v>44455</v>
      </c>
      <c r="C34968">
        <v>28.02</v>
      </c>
    </row>
    <row r="34969" spans="1:3" x14ac:dyDescent="0.2">
      <c r="A34969" t="s">
        <v>18835</v>
      </c>
      <c r="B34969" s="1">
        <v>44455</v>
      </c>
      <c r="C34969">
        <v>1064.95</v>
      </c>
    </row>
    <row r="34970" spans="1:3" x14ac:dyDescent="0.2">
      <c r="A34970" t="s">
        <v>38</v>
      </c>
      <c r="B34970" s="1">
        <v>44455</v>
      </c>
      <c r="C34970">
        <v>400.4</v>
      </c>
    </row>
    <row r="34971" spans="1:3" x14ac:dyDescent="0.2">
      <c r="A34971" t="s">
        <v>18836</v>
      </c>
      <c r="B34971" s="1">
        <v>44455</v>
      </c>
      <c r="C34971">
        <v>11.99</v>
      </c>
    </row>
    <row r="34972" spans="1:3" x14ac:dyDescent="0.2">
      <c r="A34972" t="s">
        <v>3956</v>
      </c>
      <c r="B34972" s="1">
        <v>44455</v>
      </c>
      <c r="C34972">
        <v>203.85</v>
      </c>
    </row>
    <row r="34973" spans="1:3" x14ac:dyDescent="0.2">
      <c r="A34973" t="s">
        <v>18837</v>
      </c>
      <c r="B34973" s="1">
        <v>44455</v>
      </c>
      <c r="C34973">
        <v>35.97</v>
      </c>
    </row>
    <row r="34974" spans="1:3" x14ac:dyDescent="0.2">
      <c r="A34974" t="s">
        <v>18838</v>
      </c>
      <c r="B34974" s="1">
        <v>44455</v>
      </c>
      <c r="C34974">
        <v>27.98</v>
      </c>
    </row>
    <row r="34975" spans="1:3" x14ac:dyDescent="0.2">
      <c r="A34975" t="s">
        <v>13238</v>
      </c>
      <c r="B34975" s="1">
        <v>44455</v>
      </c>
      <c r="C34975">
        <v>35</v>
      </c>
    </row>
    <row r="34976" spans="1:3" x14ac:dyDescent="0.2">
      <c r="A34976" t="s">
        <v>5485</v>
      </c>
      <c r="B34976" s="1">
        <v>44455</v>
      </c>
      <c r="C34976">
        <v>202.5</v>
      </c>
    </row>
    <row r="34977" spans="1:3" x14ac:dyDescent="0.2">
      <c r="A34977" t="s">
        <v>3826</v>
      </c>
      <c r="B34977" s="1">
        <v>44455</v>
      </c>
      <c r="C34977">
        <v>627.70000000000005</v>
      </c>
    </row>
    <row r="34978" spans="1:3" x14ac:dyDescent="0.2">
      <c r="A34978" t="s">
        <v>12460</v>
      </c>
      <c r="B34978" s="1">
        <v>44455</v>
      </c>
      <c r="C34978">
        <v>307.26</v>
      </c>
    </row>
    <row r="34979" spans="1:3" x14ac:dyDescent="0.2">
      <c r="A34979" t="s">
        <v>2896</v>
      </c>
      <c r="B34979" s="1">
        <v>44455</v>
      </c>
      <c r="C34979">
        <v>292.91000000000003</v>
      </c>
    </row>
    <row r="34980" spans="1:3" x14ac:dyDescent="0.2">
      <c r="A34980" t="s">
        <v>8067</v>
      </c>
      <c r="B34980" s="1">
        <v>44455</v>
      </c>
      <c r="C34980">
        <v>472</v>
      </c>
    </row>
    <row r="34981" spans="1:3" x14ac:dyDescent="0.2">
      <c r="A34981" t="s">
        <v>18839</v>
      </c>
      <c r="B34981" s="1">
        <v>44455</v>
      </c>
      <c r="C34981">
        <v>78.599999999999994</v>
      </c>
    </row>
    <row r="34982" spans="1:3" x14ac:dyDescent="0.2">
      <c r="A34982" t="s">
        <v>18840</v>
      </c>
      <c r="B34982" s="1">
        <v>44455</v>
      </c>
      <c r="C34982">
        <v>57.9</v>
      </c>
    </row>
    <row r="34983" spans="1:3" x14ac:dyDescent="0.2">
      <c r="A34983" t="s">
        <v>18132</v>
      </c>
      <c r="B34983" s="1">
        <v>44455</v>
      </c>
      <c r="C34983">
        <v>88.45</v>
      </c>
    </row>
    <row r="34984" spans="1:3" x14ac:dyDescent="0.2">
      <c r="A34984" t="s">
        <v>12778</v>
      </c>
      <c r="B34984" s="1">
        <v>44455</v>
      </c>
      <c r="C34984">
        <v>37.9</v>
      </c>
    </row>
    <row r="34985" spans="1:3" x14ac:dyDescent="0.2">
      <c r="A34985" t="s">
        <v>18658</v>
      </c>
      <c r="B34985" s="1">
        <v>44455</v>
      </c>
      <c r="C34985">
        <v>350</v>
      </c>
    </row>
    <row r="34986" spans="1:3" x14ac:dyDescent="0.2">
      <c r="A34986" t="s">
        <v>18306</v>
      </c>
      <c r="B34986" s="1">
        <v>44455</v>
      </c>
      <c r="C34986">
        <v>103.75</v>
      </c>
    </row>
    <row r="34987" spans="1:3" x14ac:dyDescent="0.2">
      <c r="A34987" t="s">
        <v>171</v>
      </c>
      <c r="B34987" s="1">
        <v>44455</v>
      </c>
      <c r="C34987">
        <v>875</v>
      </c>
    </row>
    <row r="34988" spans="1:3" x14ac:dyDescent="0.2">
      <c r="A34988" t="s">
        <v>12</v>
      </c>
      <c r="B34988" s="1">
        <v>44455</v>
      </c>
      <c r="C34988">
        <v>389.21</v>
      </c>
    </row>
    <row r="34989" spans="1:3" x14ac:dyDescent="0.2">
      <c r="A34989" t="s">
        <v>6139</v>
      </c>
      <c r="B34989" s="1">
        <v>44456</v>
      </c>
      <c r="C34989">
        <v>56.23</v>
      </c>
    </row>
    <row r="34990" spans="1:3" x14ac:dyDescent="0.2">
      <c r="A34990" t="s">
        <v>1777</v>
      </c>
      <c r="B34990" s="1">
        <v>44456</v>
      </c>
      <c r="C34990">
        <v>145.25</v>
      </c>
    </row>
    <row r="34991" spans="1:3" x14ac:dyDescent="0.2">
      <c r="A34991" t="s">
        <v>18819</v>
      </c>
      <c r="B34991" s="1">
        <v>44456</v>
      </c>
      <c r="C34991">
        <v>44.9</v>
      </c>
    </row>
    <row r="34992" spans="1:3" x14ac:dyDescent="0.2">
      <c r="A34992" t="s">
        <v>64</v>
      </c>
      <c r="B34992" s="1">
        <v>44456</v>
      </c>
      <c r="C34992">
        <v>594.09</v>
      </c>
    </row>
    <row r="34993" spans="1:3" x14ac:dyDescent="0.2">
      <c r="A34993" t="s">
        <v>18452</v>
      </c>
      <c r="B34993" s="1">
        <v>44456</v>
      </c>
      <c r="C34993">
        <v>101.85</v>
      </c>
    </row>
    <row r="34994" spans="1:3" x14ac:dyDescent="0.2">
      <c r="A34994" t="s">
        <v>79</v>
      </c>
      <c r="B34994" s="1">
        <v>44456</v>
      </c>
      <c r="C34994">
        <v>22.95</v>
      </c>
    </row>
    <row r="34995" spans="1:3" x14ac:dyDescent="0.2">
      <c r="A34995" t="s">
        <v>64</v>
      </c>
      <c r="B34995" s="1">
        <v>44456</v>
      </c>
      <c r="C34995">
        <v>655.1</v>
      </c>
    </row>
    <row r="34996" spans="1:3" x14ac:dyDescent="0.2">
      <c r="A34996" t="s">
        <v>79</v>
      </c>
      <c r="B34996" s="1">
        <v>44456</v>
      </c>
      <c r="C34996">
        <v>28.02</v>
      </c>
    </row>
    <row r="34997" spans="1:3" x14ac:dyDescent="0.2">
      <c r="A34997" t="s">
        <v>79</v>
      </c>
      <c r="B34997" s="1">
        <v>44456</v>
      </c>
      <c r="C34997">
        <v>28.02</v>
      </c>
    </row>
    <row r="34998" spans="1:3" x14ac:dyDescent="0.2">
      <c r="A34998" t="s">
        <v>79</v>
      </c>
      <c r="B34998" s="1">
        <v>44456</v>
      </c>
      <c r="C34998">
        <v>28.02</v>
      </c>
    </row>
    <row r="34999" spans="1:3" x14ac:dyDescent="0.2">
      <c r="A34999" t="s">
        <v>18820</v>
      </c>
      <c r="B34999" s="1">
        <v>44456</v>
      </c>
      <c r="C34999">
        <v>82.95</v>
      </c>
    </row>
    <row r="35000" spans="1:3" x14ac:dyDescent="0.2">
      <c r="A35000" t="s">
        <v>18821</v>
      </c>
      <c r="B35000" s="1">
        <v>44456</v>
      </c>
      <c r="C35000">
        <v>69.150000000000006</v>
      </c>
    </row>
    <row r="35001" spans="1:3" x14ac:dyDescent="0.2">
      <c r="A35001" t="s">
        <v>18822</v>
      </c>
      <c r="B35001" s="1">
        <v>44456</v>
      </c>
      <c r="C35001">
        <v>54.2</v>
      </c>
    </row>
    <row r="35002" spans="1:3" x14ac:dyDescent="0.2">
      <c r="A35002" t="s">
        <v>18823</v>
      </c>
      <c r="B35002" s="1">
        <v>44456</v>
      </c>
      <c r="C35002">
        <v>18.899999999999999</v>
      </c>
    </row>
    <row r="35003" spans="1:3" x14ac:dyDescent="0.2">
      <c r="A35003" t="s">
        <v>14269</v>
      </c>
      <c r="B35003" s="1">
        <v>44456</v>
      </c>
      <c r="C35003">
        <v>303.99</v>
      </c>
    </row>
    <row r="35004" spans="1:3" x14ac:dyDescent="0.2">
      <c r="A35004" t="s">
        <v>18824</v>
      </c>
      <c r="B35004" s="1">
        <v>44456</v>
      </c>
      <c r="C35004">
        <v>125</v>
      </c>
    </row>
    <row r="35005" spans="1:3" x14ac:dyDescent="0.2">
      <c r="A35005" t="s">
        <v>13393</v>
      </c>
      <c r="B35005" s="1">
        <v>44456</v>
      </c>
      <c r="C35005">
        <v>739.9</v>
      </c>
    </row>
    <row r="35006" spans="1:3" x14ac:dyDescent="0.2">
      <c r="A35006" t="s">
        <v>15869</v>
      </c>
      <c r="B35006" s="1">
        <v>44456</v>
      </c>
      <c r="C35006">
        <v>82.95</v>
      </c>
    </row>
    <row r="35007" spans="1:3" x14ac:dyDescent="0.2">
      <c r="A35007" t="s">
        <v>18825</v>
      </c>
      <c r="B35007" s="1">
        <v>44456</v>
      </c>
      <c r="C35007">
        <v>254.95</v>
      </c>
    </row>
    <row r="35008" spans="1:3" x14ac:dyDescent="0.2">
      <c r="A35008" t="s">
        <v>5097</v>
      </c>
      <c r="B35008" s="1">
        <v>44456</v>
      </c>
      <c r="C35008">
        <v>230.95</v>
      </c>
    </row>
    <row r="35009" spans="1:3" x14ac:dyDescent="0.2">
      <c r="A35009" t="s">
        <v>18826</v>
      </c>
      <c r="B35009" s="1">
        <v>44456</v>
      </c>
      <c r="C35009">
        <v>178.2</v>
      </c>
    </row>
    <row r="35010" spans="1:3" x14ac:dyDescent="0.2">
      <c r="A35010" t="s">
        <v>17695</v>
      </c>
      <c r="B35010" s="1">
        <v>44456</v>
      </c>
      <c r="C35010">
        <v>166.4</v>
      </c>
    </row>
    <row r="35011" spans="1:3" x14ac:dyDescent="0.2">
      <c r="A35011" t="s">
        <v>18827</v>
      </c>
      <c r="B35011" s="1">
        <v>44456</v>
      </c>
      <c r="C35011">
        <v>73.900000000000006</v>
      </c>
    </row>
    <row r="35012" spans="1:3" x14ac:dyDescent="0.2">
      <c r="A35012" t="s">
        <v>18828</v>
      </c>
      <c r="B35012" s="1">
        <v>44456</v>
      </c>
      <c r="C35012">
        <v>61.65</v>
      </c>
    </row>
    <row r="35013" spans="1:3" x14ac:dyDescent="0.2">
      <c r="A35013" t="s">
        <v>18829</v>
      </c>
      <c r="B35013" s="1">
        <v>44456</v>
      </c>
      <c r="C35013">
        <v>67.849999999999994</v>
      </c>
    </row>
    <row r="35014" spans="1:3" x14ac:dyDescent="0.2">
      <c r="A35014" t="s">
        <v>16317</v>
      </c>
      <c r="B35014" s="1">
        <v>44456</v>
      </c>
      <c r="C35014">
        <v>187.75</v>
      </c>
    </row>
    <row r="35015" spans="1:3" x14ac:dyDescent="0.2">
      <c r="A35015" t="s">
        <v>18830</v>
      </c>
      <c r="B35015" s="1">
        <v>44456</v>
      </c>
      <c r="C35015">
        <v>46.95</v>
      </c>
    </row>
    <row r="35016" spans="1:3" x14ac:dyDescent="0.2">
      <c r="A35016" t="s">
        <v>9022</v>
      </c>
      <c r="B35016" s="1">
        <v>44456</v>
      </c>
      <c r="C35016">
        <v>260.64999999999998</v>
      </c>
    </row>
    <row r="35017" spans="1:3" x14ac:dyDescent="0.2">
      <c r="A35017" t="s">
        <v>12075</v>
      </c>
      <c r="B35017" s="1">
        <v>44456</v>
      </c>
      <c r="C35017">
        <v>57.9</v>
      </c>
    </row>
    <row r="35018" spans="1:3" x14ac:dyDescent="0.2">
      <c r="A35018" t="s">
        <v>18831</v>
      </c>
      <c r="B35018" s="1">
        <v>44456</v>
      </c>
      <c r="C35018">
        <v>53.8</v>
      </c>
    </row>
    <row r="35019" spans="1:3" x14ac:dyDescent="0.2">
      <c r="A35019" t="s">
        <v>6139</v>
      </c>
      <c r="B35019" s="1">
        <v>44456</v>
      </c>
      <c r="C35019">
        <v>238.69</v>
      </c>
    </row>
    <row r="35020" spans="1:3" x14ac:dyDescent="0.2">
      <c r="A35020" t="s">
        <v>2964</v>
      </c>
      <c r="B35020" s="1">
        <v>44456</v>
      </c>
      <c r="C35020">
        <v>255</v>
      </c>
    </row>
    <row r="35021" spans="1:3" x14ac:dyDescent="0.2">
      <c r="A35021" t="s">
        <v>18832</v>
      </c>
      <c r="B35021" s="1">
        <v>44456</v>
      </c>
      <c r="C35021">
        <v>15</v>
      </c>
    </row>
    <row r="35022" spans="1:3" x14ac:dyDescent="0.2">
      <c r="A35022" t="s">
        <v>12</v>
      </c>
      <c r="B35022" s="1">
        <v>44456</v>
      </c>
      <c r="C35022">
        <v>141.02000000000001</v>
      </c>
    </row>
    <row r="35023" spans="1:3" x14ac:dyDescent="0.2">
      <c r="A35023" t="s">
        <v>5070</v>
      </c>
      <c r="B35023" s="1">
        <v>44459</v>
      </c>
      <c r="C35023">
        <v>55.7</v>
      </c>
    </row>
    <row r="35024" spans="1:3" x14ac:dyDescent="0.2">
      <c r="A35024" t="s">
        <v>16704</v>
      </c>
      <c r="B35024" s="1">
        <v>44459</v>
      </c>
      <c r="C35024">
        <v>239.9</v>
      </c>
    </row>
    <row r="35025" spans="1:3" x14ac:dyDescent="0.2">
      <c r="A35025" t="s">
        <v>7828</v>
      </c>
      <c r="B35025" s="1">
        <v>44459</v>
      </c>
      <c r="C35025">
        <v>82.15</v>
      </c>
    </row>
    <row r="35026" spans="1:3" x14ac:dyDescent="0.2">
      <c r="A35026" t="s">
        <v>12111</v>
      </c>
      <c r="B35026" s="1">
        <v>44459</v>
      </c>
      <c r="C35026">
        <v>185.35</v>
      </c>
    </row>
    <row r="35027" spans="1:3" x14ac:dyDescent="0.2">
      <c r="A35027" t="s">
        <v>326</v>
      </c>
      <c r="B35027" s="1">
        <v>44459</v>
      </c>
      <c r="C35027">
        <v>876.85</v>
      </c>
    </row>
    <row r="35028" spans="1:3" x14ac:dyDescent="0.2">
      <c r="A35028" t="s">
        <v>18791</v>
      </c>
      <c r="B35028" s="1">
        <v>44459</v>
      </c>
      <c r="C35028">
        <v>12.99</v>
      </c>
    </row>
    <row r="35029" spans="1:3" x14ac:dyDescent="0.2">
      <c r="A35029" t="s">
        <v>18792</v>
      </c>
      <c r="B35029" s="1">
        <v>44459</v>
      </c>
      <c r="C35029">
        <v>39.450000000000003</v>
      </c>
    </row>
    <row r="35030" spans="1:3" x14ac:dyDescent="0.2">
      <c r="A35030" t="s">
        <v>18793</v>
      </c>
      <c r="B35030" s="1">
        <v>44459</v>
      </c>
      <c r="C35030">
        <v>39.450000000000003</v>
      </c>
    </row>
    <row r="35031" spans="1:3" x14ac:dyDescent="0.2">
      <c r="A35031" t="s">
        <v>14385</v>
      </c>
      <c r="B35031" s="1">
        <v>44459</v>
      </c>
      <c r="C35031">
        <v>64.650000000000006</v>
      </c>
    </row>
    <row r="35032" spans="1:3" x14ac:dyDescent="0.2">
      <c r="A35032" t="s">
        <v>4880</v>
      </c>
      <c r="B35032" s="1">
        <v>44459</v>
      </c>
      <c r="C35032">
        <v>46.95</v>
      </c>
    </row>
    <row r="35033" spans="1:3" x14ac:dyDescent="0.2">
      <c r="A35033" t="s">
        <v>15713</v>
      </c>
      <c r="B35033" s="1">
        <v>44459</v>
      </c>
      <c r="C35033">
        <v>49.95</v>
      </c>
    </row>
    <row r="35034" spans="1:3" x14ac:dyDescent="0.2">
      <c r="A35034" t="s">
        <v>877</v>
      </c>
      <c r="B35034" s="1">
        <v>44459</v>
      </c>
      <c r="C35034">
        <v>46.95</v>
      </c>
    </row>
    <row r="35035" spans="1:3" x14ac:dyDescent="0.2">
      <c r="A35035" t="s">
        <v>18794</v>
      </c>
      <c r="B35035" s="1">
        <v>44459</v>
      </c>
      <c r="C35035">
        <v>39.450000000000003</v>
      </c>
    </row>
    <row r="35036" spans="1:3" x14ac:dyDescent="0.2">
      <c r="A35036" t="s">
        <v>18795</v>
      </c>
      <c r="B35036" s="1">
        <v>44459</v>
      </c>
      <c r="C35036">
        <v>132.9</v>
      </c>
    </row>
    <row r="35037" spans="1:3" x14ac:dyDescent="0.2">
      <c r="A35037" t="s">
        <v>4432</v>
      </c>
      <c r="B35037" s="1">
        <v>44459</v>
      </c>
      <c r="C35037">
        <v>32.950000000000003</v>
      </c>
    </row>
    <row r="35038" spans="1:3" x14ac:dyDescent="0.2">
      <c r="A35038" t="s">
        <v>12304</v>
      </c>
      <c r="B35038" s="1">
        <v>44459</v>
      </c>
      <c r="C35038">
        <v>102.4</v>
      </c>
    </row>
    <row r="35039" spans="1:3" x14ac:dyDescent="0.2">
      <c r="A35039" t="s">
        <v>18558</v>
      </c>
      <c r="B35039" s="1">
        <v>44459</v>
      </c>
      <c r="C35039">
        <v>350</v>
      </c>
    </row>
    <row r="35040" spans="1:3" x14ac:dyDescent="0.2">
      <c r="A35040" t="s">
        <v>32</v>
      </c>
      <c r="B35040" s="1">
        <v>44459</v>
      </c>
      <c r="C35040">
        <v>7.17</v>
      </c>
    </row>
    <row r="35041" spans="1:3" x14ac:dyDescent="0.2">
      <c r="A35041" t="s">
        <v>1007</v>
      </c>
      <c r="B35041" s="1">
        <v>44459</v>
      </c>
      <c r="C35041">
        <v>2039.97</v>
      </c>
    </row>
    <row r="35042" spans="1:3" x14ac:dyDescent="0.2">
      <c r="A35042" t="s">
        <v>280</v>
      </c>
      <c r="B35042" s="1">
        <v>44459</v>
      </c>
      <c r="C35042">
        <v>34.47</v>
      </c>
    </row>
    <row r="35043" spans="1:3" x14ac:dyDescent="0.2">
      <c r="A35043" t="s">
        <v>133</v>
      </c>
      <c r="B35043" s="1">
        <v>44459</v>
      </c>
      <c r="C35043">
        <v>19.95</v>
      </c>
    </row>
    <row r="35044" spans="1:3" x14ac:dyDescent="0.2">
      <c r="A35044" t="s">
        <v>280</v>
      </c>
      <c r="B35044" s="1">
        <v>44459</v>
      </c>
      <c r="C35044">
        <v>307.37</v>
      </c>
    </row>
    <row r="35045" spans="1:3" x14ac:dyDescent="0.2">
      <c r="A35045" t="s">
        <v>10892</v>
      </c>
      <c r="B35045" s="1">
        <v>44459</v>
      </c>
      <c r="C35045">
        <v>61.85</v>
      </c>
    </row>
    <row r="35046" spans="1:3" x14ac:dyDescent="0.2">
      <c r="A35046" t="s">
        <v>146</v>
      </c>
      <c r="B35046" s="1">
        <v>44459</v>
      </c>
      <c r="C35046">
        <v>1571.62</v>
      </c>
    </row>
    <row r="35047" spans="1:3" x14ac:dyDescent="0.2">
      <c r="A35047" t="s">
        <v>12</v>
      </c>
      <c r="B35047" s="1">
        <v>44459</v>
      </c>
      <c r="C35047">
        <v>3953.58</v>
      </c>
    </row>
    <row r="35048" spans="1:3" x14ac:dyDescent="0.2">
      <c r="A35048" t="s">
        <v>18796</v>
      </c>
      <c r="B35048" s="1">
        <v>44459</v>
      </c>
      <c r="C35048">
        <v>92.5</v>
      </c>
    </row>
    <row r="35049" spans="1:3" x14ac:dyDescent="0.2">
      <c r="A35049" t="s">
        <v>18797</v>
      </c>
      <c r="B35049" s="1">
        <v>44459</v>
      </c>
      <c r="C35049">
        <v>64.650000000000006</v>
      </c>
    </row>
    <row r="35050" spans="1:3" x14ac:dyDescent="0.2">
      <c r="A35050" t="s">
        <v>8504</v>
      </c>
      <c r="B35050" s="1">
        <v>44459</v>
      </c>
      <c r="C35050">
        <v>46.95</v>
      </c>
    </row>
    <row r="35051" spans="1:3" x14ac:dyDescent="0.2">
      <c r="A35051" t="s">
        <v>18798</v>
      </c>
      <c r="B35051" s="1">
        <v>44459</v>
      </c>
      <c r="C35051">
        <v>101.95</v>
      </c>
    </row>
    <row r="35052" spans="1:3" x14ac:dyDescent="0.2">
      <c r="A35052" t="s">
        <v>4651</v>
      </c>
      <c r="B35052" s="1">
        <v>44459</v>
      </c>
      <c r="C35052">
        <v>25</v>
      </c>
    </row>
    <row r="35053" spans="1:3" x14ac:dyDescent="0.2">
      <c r="A35053" t="s">
        <v>18799</v>
      </c>
      <c r="B35053" s="1">
        <v>44459</v>
      </c>
      <c r="C35053">
        <v>72.95</v>
      </c>
    </row>
    <row r="35054" spans="1:3" x14ac:dyDescent="0.2">
      <c r="A35054" t="s">
        <v>3998</v>
      </c>
      <c r="B35054" s="1">
        <v>44459</v>
      </c>
      <c r="C35054">
        <v>64.349999999999994</v>
      </c>
    </row>
    <row r="35055" spans="1:3" x14ac:dyDescent="0.2">
      <c r="A35055" t="s">
        <v>1851</v>
      </c>
      <c r="B35055" s="1">
        <v>44459</v>
      </c>
      <c r="C35055">
        <v>7834.65</v>
      </c>
    </row>
    <row r="35056" spans="1:3" x14ac:dyDescent="0.2">
      <c r="A35056" t="s">
        <v>1851</v>
      </c>
      <c r="B35056" s="1">
        <v>44459</v>
      </c>
      <c r="C35056">
        <v>444.38</v>
      </c>
    </row>
    <row r="35057" spans="1:3" x14ac:dyDescent="0.2">
      <c r="A35057" t="s">
        <v>32</v>
      </c>
      <c r="B35057" s="1">
        <v>44459</v>
      </c>
      <c r="C35057">
        <v>453.75</v>
      </c>
    </row>
    <row r="35058" spans="1:3" x14ac:dyDescent="0.2">
      <c r="A35058" t="s">
        <v>12</v>
      </c>
      <c r="B35058" s="1">
        <v>44459</v>
      </c>
      <c r="C35058">
        <v>24.72</v>
      </c>
    </row>
    <row r="35059" spans="1:3" x14ac:dyDescent="0.2">
      <c r="A35059" t="s">
        <v>32</v>
      </c>
      <c r="B35059" s="1">
        <v>44459</v>
      </c>
      <c r="C35059">
        <v>484.31</v>
      </c>
    </row>
    <row r="35060" spans="1:3" x14ac:dyDescent="0.2">
      <c r="A35060" t="s">
        <v>79</v>
      </c>
      <c r="B35060" s="1">
        <v>44459</v>
      </c>
      <c r="C35060">
        <v>68.16</v>
      </c>
    </row>
    <row r="35061" spans="1:3" x14ac:dyDescent="0.2">
      <c r="A35061" t="s">
        <v>79</v>
      </c>
      <c r="B35061" s="1">
        <v>44459</v>
      </c>
      <c r="C35061">
        <v>28.02</v>
      </c>
    </row>
    <row r="35062" spans="1:3" x14ac:dyDescent="0.2">
      <c r="A35062" t="s">
        <v>79</v>
      </c>
      <c r="B35062" s="1">
        <v>44459</v>
      </c>
      <c r="C35062">
        <v>48.09</v>
      </c>
    </row>
    <row r="35063" spans="1:3" x14ac:dyDescent="0.2">
      <c r="A35063" t="s">
        <v>79</v>
      </c>
      <c r="B35063" s="1">
        <v>44459</v>
      </c>
      <c r="C35063">
        <v>32.5</v>
      </c>
    </row>
    <row r="35064" spans="1:3" x14ac:dyDescent="0.2">
      <c r="A35064" t="s">
        <v>79</v>
      </c>
      <c r="B35064" s="1">
        <v>44459</v>
      </c>
      <c r="C35064">
        <v>28.02</v>
      </c>
    </row>
    <row r="35065" spans="1:3" x14ac:dyDescent="0.2">
      <c r="A35065" t="s">
        <v>79</v>
      </c>
      <c r="B35065" s="1">
        <v>44459</v>
      </c>
      <c r="C35065">
        <v>28.02</v>
      </c>
    </row>
    <row r="35066" spans="1:3" x14ac:dyDescent="0.2">
      <c r="A35066" t="s">
        <v>79</v>
      </c>
      <c r="B35066" s="1">
        <v>44459</v>
      </c>
      <c r="C35066">
        <v>28.02</v>
      </c>
    </row>
    <row r="35067" spans="1:3" x14ac:dyDescent="0.2">
      <c r="A35067" t="s">
        <v>79</v>
      </c>
      <c r="B35067" s="1">
        <v>44459</v>
      </c>
      <c r="C35067">
        <v>28.02</v>
      </c>
    </row>
    <row r="35068" spans="1:3" x14ac:dyDescent="0.2">
      <c r="A35068" t="s">
        <v>79</v>
      </c>
      <c r="B35068" s="1">
        <v>44459</v>
      </c>
      <c r="C35068">
        <v>68.16</v>
      </c>
    </row>
    <row r="35069" spans="1:3" x14ac:dyDescent="0.2">
      <c r="A35069" t="s">
        <v>79</v>
      </c>
      <c r="B35069" s="1">
        <v>44459</v>
      </c>
      <c r="C35069">
        <v>32.5</v>
      </c>
    </row>
    <row r="35070" spans="1:3" x14ac:dyDescent="0.2">
      <c r="A35070" t="s">
        <v>79</v>
      </c>
      <c r="B35070" s="1">
        <v>44459</v>
      </c>
      <c r="C35070">
        <v>28.02</v>
      </c>
    </row>
    <row r="35071" spans="1:3" x14ac:dyDescent="0.2">
      <c r="A35071" t="s">
        <v>2196</v>
      </c>
      <c r="B35071" s="1">
        <v>44459</v>
      </c>
      <c r="C35071">
        <v>643.47</v>
      </c>
    </row>
    <row r="35072" spans="1:3" x14ac:dyDescent="0.2">
      <c r="A35072" t="s">
        <v>12807</v>
      </c>
      <c r="B35072" s="1">
        <v>44459</v>
      </c>
      <c r="C35072">
        <v>24.45</v>
      </c>
    </row>
    <row r="35073" spans="1:3" x14ac:dyDescent="0.2">
      <c r="A35073" t="s">
        <v>18800</v>
      </c>
      <c r="B35073" s="1">
        <v>44459</v>
      </c>
      <c r="C35073">
        <v>47.9</v>
      </c>
    </row>
    <row r="35074" spans="1:3" x14ac:dyDescent="0.2">
      <c r="A35074" t="s">
        <v>16945</v>
      </c>
      <c r="B35074" s="1">
        <v>44459</v>
      </c>
      <c r="C35074">
        <v>114.85</v>
      </c>
    </row>
    <row r="35075" spans="1:3" x14ac:dyDescent="0.2">
      <c r="A35075" t="s">
        <v>18801</v>
      </c>
      <c r="B35075" s="1">
        <v>44459</v>
      </c>
      <c r="C35075">
        <v>70.45</v>
      </c>
    </row>
    <row r="35076" spans="1:3" x14ac:dyDescent="0.2">
      <c r="A35076" t="s">
        <v>18802</v>
      </c>
      <c r="B35076" s="1">
        <v>44459</v>
      </c>
      <c r="C35076">
        <v>61.4</v>
      </c>
    </row>
    <row r="35077" spans="1:3" x14ac:dyDescent="0.2">
      <c r="A35077" t="s">
        <v>18803</v>
      </c>
      <c r="B35077" s="1">
        <v>44459</v>
      </c>
      <c r="C35077">
        <v>45.45</v>
      </c>
    </row>
    <row r="35078" spans="1:3" x14ac:dyDescent="0.2">
      <c r="A35078" t="s">
        <v>18803</v>
      </c>
      <c r="B35078" s="1">
        <v>44459</v>
      </c>
      <c r="C35078">
        <v>186.3</v>
      </c>
    </row>
    <row r="35079" spans="1:3" x14ac:dyDescent="0.2">
      <c r="A35079" t="s">
        <v>18804</v>
      </c>
      <c r="B35079" s="1">
        <v>44459</v>
      </c>
      <c r="C35079">
        <v>260.3</v>
      </c>
    </row>
    <row r="35080" spans="1:3" x14ac:dyDescent="0.2">
      <c r="A35080" t="s">
        <v>18805</v>
      </c>
      <c r="B35080" s="1">
        <v>44459</v>
      </c>
      <c r="C35080">
        <v>48.7</v>
      </c>
    </row>
    <row r="35081" spans="1:3" x14ac:dyDescent="0.2">
      <c r="A35081" t="s">
        <v>18806</v>
      </c>
      <c r="B35081" s="1">
        <v>44459</v>
      </c>
      <c r="C35081">
        <v>82.4</v>
      </c>
    </row>
    <row r="35082" spans="1:3" x14ac:dyDescent="0.2">
      <c r="A35082" t="s">
        <v>18807</v>
      </c>
      <c r="B35082" s="1">
        <v>44459</v>
      </c>
      <c r="C35082">
        <v>84.9</v>
      </c>
    </row>
    <row r="35083" spans="1:3" x14ac:dyDescent="0.2">
      <c r="A35083" t="s">
        <v>18808</v>
      </c>
      <c r="B35083" s="1">
        <v>44459</v>
      </c>
      <c r="C35083">
        <v>102.45</v>
      </c>
    </row>
    <row r="35084" spans="1:3" x14ac:dyDescent="0.2">
      <c r="A35084" t="s">
        <v>18809</v>
      </c>
      <c r="B35084" s="1">
        <v>44459</v>
      </c>
      <c r="C35084">
        <v>84.4</v>
      </c>
    </row>
    <row r="35085" spans="1:3" x14ac:dyDescent="0.2">
      <c r="A35085" t="s">
        <v>18810</v>
      </c>
      <c r="B35085" s="1">
        <v>44459</v>
      </c>
      <c r="C35085">
        <v>103.95</v>
      </c>
    </row>
    <row r="35086" spans="1:3" x14ac:dyDescent="0.2">
      <c r="A35086" t="s">
        <v>18811</v>
      </c>
      <c r="B35086" s="1">
        <v>44459</v>
      </c>
      <c r="C35086">
        <v>44.9</v>
      </c>
    </row>
    <row r="35087" spans="1:3" x14ac:dyDescent="0.2">
      <c r="A35087" t="s">
        <v>18812</v>
      </c>
      <c r="B35087" s="1">
        <v>44459</v>
      </c>
      <c r="C35087">
        <v>54.9</v>
      </c>
    </row>
    <row r="35088" spans="1:3" x14ac:dyDescent="0.2">
      <c r="A35088" t="s">
        <v>16922</v>
      </c>
      <c r="B35088" s="1">
        <v>44459</v>
      </c>
      <c r="C35088">
        <v>197.5</v>
      </c>
    </row>
    <row r="35089" spans="1:3" x14ac:dyDescent="0.2">
      <c r="A35089" t="s">
        <v>18813</v>
      </c>
      <c r="B35089" s="1">
        <v>44459</v>
      </c>
      <c r="C35089">
        <v>65.150000000000006</v>
      </c>
    </row>
    <row r="35090" spans="1:3" x14ac:dyDescent="0.2">
      <c r="A35090" t="s">
        <v>18814</v>
      </c>
      <c r="B35090" s="1">
        <v>44459</v>
      </c>
      <c r="C35090">
        <v>57.9</v>
      </c>
    </row>
    <row r="35091" spans="1:3" x14ac:dyDescent="0.2">
      <c r="A35091" t="s">
        <v>1649</v>
      </c>
      <c r="B35091" s="1">
        <v>44459</v>
      </c>
      <c r="C35091">
        <v>126.45</v>
      </c>
    </row>
    <row r="35092" spans="1:3" x14ac:dyDescent="0.2">
      <c r="A35092" t="s">
        <v>18409</v>
      </c>
      <c r="B35092" s="1">
        <v>44459</v>
      </c>
      <c r="C35092">
        <v>203.65</v>
      </c>
    </row>
    <row r="35093" spans="1:3" x14ac:dyDescent="0.2">
      <c r="A35093" t="s">
        <v>18815</v>
      </c>
      <c r="B35093" s="1">
        <v>44459</v>
      </c>
      <c r="C35093">
        <v>57.9</v>
      </c>
    </row>
    <row r="35094" spans="1:3" x14ac:dyDescent="0.2">
      <c r="A35094" t="s">
        <v>12880</v>
      </c>
      <c r="B35094" s="1">
        <v>44459</v>
      </c>
      <c r="C35094">
        <v>40.9</v>
      </c>
    </row>
    <row r="35095" spans="1:3" x14ac:dyDescent="0.2">
      <c r="A35095" t="s">
        <v>18816</v>
      </c>
      <c r="B35095" s="1">
        <v>44459</v>
      </c>
      <c r="C35095">
        <v>64.95</v>
      </c>
    </row>
    <row r="35096" spans="1:3" x14ac:dyDescent="0.2">
      <c r="A35096" t="s">
        <v>15259</v>
      </c>
      <c r="B35096" s="1">
        <v>44459</v>
      </c>
      <c r="C35096">
        <v>75.849999999999994</v>
      </c>
    </row>
    <row r="35097" spans="1:3" x14ac:dyDescent="0.2">
      <c r="A35097" t="s">
        <v>18817</v>
      </c>
      <c r="B35097" s="1">
        <v>44459</v>
      </c>
      <c r="C35097">
        <v>38.950000000000003</v>
      </c>
    </row>
    <row r="35098" spans="1:3" x14ac:dyDescent="0.2">
      <c r="A35098" t="s">
        <v>18650</v>
      </c>
      <c r="B35098" s="1">
        <v>44459</v>
      </c>
      <c r="C35098">
        <v>62.84</v>
      </c>
    </row>
    <row r="35099" spans="1:3" x14ac:dyDescent="0.2">
      <c r="A35099" t="s">
        <v>11561</v>
      </c>
      <c r="B35099" s="1">
        <v>44459</v>
      </c>
      <c r="C35099">
        <v>250.95</v>
      </c>
    </row>
    <row r="35100" spans="1:3" x14ac:dyDescent="0.2">
      <c r="A35100" t="s">
        <v>13346</v>
      </c>
      <c r="B35100" s="1">
        <v>44459</v>
      </c>
      <c r="C35100">
        <v>75.45</v>
      </c>
    </row>
    <row r="35101" spans="1:3" x14ac:dyDescent="0.2">
      <c r="A35101" t="s">
        <v>18818</v>
      </c>
      <c r="B35101" s="1">
        <v>44459</v>
      </c>
      <c r="C35101">
        <v>50.45</v>
      </c>
    </row>
    <row r="35102" spans="1:3" x14ac:dyDescent="0.2">
      <c r="A35102" t="s">
        <v>12</v>
      </c>
      <c r="B35102" s="1">
        <v>44459</v>
      </c>
      <c r="C35102">
        <v>13.75</v>
      </c>
    </row>
    <row r="35103" spans="1:3" x14ac:dyDescent="0.2">
      <c r="A35103" t="s">
        <v>12</v>
      </c>
      <c r="B35103" s="1">
        <v>44459</v>
      </c>
      <c r="C35103">
        <v>186.66</v>
      </c>
    </row>
    <row r="35104" spans="1:3" x14ac:dyDescent="0.2">
      <c r="A35104" t="s">
        <v>18508</v>
      </c>
      <c r="B35104" s="1">
        <v>44460</v>
      </c>
      <c r="C35104">
        <v>128.55000000000001</v>
      </c>
    </row>
    <row r="35105" spans="1:3" x14ac:dyDescent="0.2">
      <c r="A35105" t="s">
        <v>18769</v>
      </c>
      <c r="B35105" s="1">
        <v>44460</v>
      </c>
      <c r="C35105">
        <v>81.849999999999994</v>
      </c>
    </row>
    <row r="35106" spans="1:3" x14ac:dyDescent="0.2">
      <c r="A35106" t="s">
        <v>12</v>
      </c>
      <c r="B35106" s="1">
        <v>44460</v>
      </c>
      <c r="C35106">
        <v>49.45</v>
      </c>
    </row>
    <row r="35107" spans="1:3" x14ac:dyDescent="0.2">
      <c r="A35107" t="s">
        <v>534</v>
      </c>
      <c r="B35107" s="1">
        <v>44460</v>
      </c>
      <c r="C35107">
        <v>5269.12</v>
      </c>
    </row>
    <row r="35108" spans="1:3" x14ac:dyDescent="0.2">
      <c r="A35108" t="s">
        <v>331</v>
      </c>
      <c r="B35108" s="1">
        <v>44460</v>
      </c>
      <c r="C35108">
        <v>2245.58</v>
      </c>
    </row>
    <row r="35109" spans="1:3" x14ac:dyDescent="0.2">
      <c r="A35109" t="s">
        <v>4845</v>
      </c>
      <c r="B35109" s="1">
        <v>44460</v>
      </c>
      <c r="C35109">
        <v>734.8</v>
      </c>
    </row>
    <row r="35110" spans="1:3" x14ac:dyDescent="0.2">
      <c r="A35110" t="s">
        <v>143</v>
      </c>
      <c r="B35110" s="1">
        <v>44460</v>
      </c>
      <c r="C35110">
        <v>743.41</v>
      </c>
    </row>
    <row r="35111" spans="1:3" x14ac:dyDescent="0.2">
      <c r="A35111" t="s">
        <v>1005</v>
      </c>
      <c r="B35111" s="1">
        <v>44460</v>
      </c>
      <c r="C35111">
        <v>895.64</v>
      </c>
    </row>
    <row r="35112" spans="1:3" x14ac:dyDescent="0.2">
      <c r="A35112" t="s">
        <v>316</v>
      </c>
      <c r="B35112" s="1">
        <v>44460</v>
      </c>
      <c r="C35112">
        <v>2516.1</v>
      </c>
    </row>
    <row r="35113" spans="1:3" x14ac:dyDescent="0.2">
      <c r="A35113" t="s">
        <v>18770</v>
      </c>
      <c r="B35113" s="1">
        <v>44460</v>
      </c>
      <c r="C35113">
        <v>9.15</v>
      </c>
    </row>
    <row r="35114" spans="1:3" x14ac:dyDescent="0.2">
      <c r="A35114" t="s">
        <v>18771</v>
      </c>
      <c r="B35114" s="1">
        <v>44460</v>
      </c>
      <c r="C35114">
        <v>61.65</v>
      </c>
    </row>
    <row r="35115" spans="1:3" x14ac:dyDescent="0.2">
      <c r="A35115" t="s">
        <v>12093</v>
      </c>
      <c r="B35115" s="1">
        <v>44460</v>
      </c>
      <c r="C35115">
        <v>449.95</v>
      </c>
    </row>
    <row r="35116" spans="1:3" x14ac:dyDescent="0.2">
      <c r="A35116" t="s">
        <v>18772</v>
      </c>
      <c r="B35116" s="1">
        <v>44460</v>
      </c>
      <c r="C35116">
        <v>54.9</v>
      </c>
    </row>
    <row r="35117" spans="1:3" x14ac:dyDescent="0.2">
      <c r="A35117" t="s">
        <v>9241</v>
      </c>
      <c r="B35117" s="1">
        <v>44460</v>
      </c>
      <c r="C35117">
        <v>104.85</v>
      </c>
    </row>
    <row r="35118" spans="1:3" x14ac:dyDescent="0.2">
      <c r="A35118" t="s">
        <v>18773</v>
      </c>
      <c r="B35118" s="1">
        <v>44460</v>
      </c>
      <c r="C35118">
        <v>45.45</v>
      </c>
    </row>
    <row r="35119" spans="1:3" x14ac:dyDescent="0.2">
      <c r="A35119" t="s">
        <v>2404</v>
      </c>
      <c r="B35119" s="1">
        <v>44460</v>
      </c>
      <c r="C35119">
        <v>322.5</v>
      </c>
    </row>
    <row r="35120" spans="1:3" x14ac:dyDescent="0.2">
      <c r="A35120" t="s">
        <v>18774</v>
      </c>
      <c r="B35120" s="1">
        <v>44460</v>
      </c>
      <c r="C35120">
        <v>54.9</v>
      </c>
    </row>
    <row r="35121" spans="1:3" x14ac:dyDescent="0.2">
      <c r="A35121" t="s">
        <v>18775</v>
      </c>
      <c r="B35121" s="1">
        <v>44460</v>
      </c>
      <c r="C35121">
        <v>97.9</v>
      </c>
    </row>
    <row r="35122" spans="1:3" x14ac:dyDescent="0.2">
      <c r="A35122" t="s">
        <v>534</v>
      </c>
      <c r="B35122" s="1">
        <v>44460</v>
      </c>
      <c r="C35122">
        <v>189.6</v>
      </c>
    </row>
    <row r="35123" spans="1:3" x14ac:dyDescent="0.2">
      <c r="A35123" t="s">
        <v>534</v>
      </c>
      <c r="B35123" s="1">
        <v>44460</v>
      </c>
      <c r="C35123">
        <v>886.75</v>
      </c>
    </row>
    <row r="35124" spans="1:3" x14ac:dyDescent="0.2">
      <c r="A35124" t="s">
        <v>534</v>
      </c>
      <c r="B35124" s="1">
        <v>44460</v>
      </c>
      <c r="C35124">
        <v>11983.23</v>
      </c>
    </row>
    <row r="35125" spans="1:3" x14ac:dyDescent="0.2">
      <c r="A35125" t="s">
        <v>536</v>
      </c>
      <c r="B35125" s="1">
        <v>44460</v>
      </c>
      <c r="C35125">
        <v>44.98</v>
      </c>
    </row>
    <row r="35126" spans="1:3" x14ac:dyDescent="0.2">
      <c r="A35126" t="s">
        <v>184</v>
      </c>
      <c r="B35126" s="1">
        <v>44460</v>
      </c>
      <c r="C35126">
        <v>44.98</v>
      </c>
    </row>
    <row r="35127" spans="1:3" x14ac:dyDescent="0.2">
      <c r="A35127" t="s">
        <v>46</v>
      </c>
      <c r="B35127" s="1">
        <v>44460</v>
      </c>
      <c r="C35127">
        <v>158.28</v>
      </c>
    </row>
    <row r="35128" spans="1:3" x14ac:dyDescent="0.2">
      <c r="A35128" t="s">
        <v>18776</v>
      </c>
      <c r="B35128" s="1">
        <v>44460</v>
      </c>
      <c r="C35128">
        <v>44.95</v>
      </c>
    </row>
    <row r="35129" spans="1:3" x14ac:dyDescent="0.2">
      <c r="A35129" t="s">
        <v>18777</v>
      </c>
      <c r="B35129" s="1">
        <v>44460</v>
      </c>
      <c r="C35129">
        <v>54.9</v>
      </c>
    </row>
    <row r="35130" spans="1:3" x14ac:dyDescent="0.2">
      <c r="A35130" t="s">
        <v>18778</v>
      </c>
      <c r="B35130" s="1">
        <v>44460</v>
      </c>
      <c r="C35130">
        <v>54.9</v>
      </c>
    </row>
    <row r="35131" spans="1:3" x14ac:dyDescent="0.2">
      <c r="A35131" t="s">
        <v>18779</v>
      </c>
      <c r="B35131" s="1">
        <v>44460</v>
      </c>
      <c r="C35131">
        <v>54.9</v>
      </c>
    </row>
    <row r="35132" spans="1:3" x14ac:dyDescent="0.2">
      <c r="A35132" t="s">
        <v>18780</v>
      </c>
      <c r="B35132" s="1">
        <v>44460</v>
      </c>
      <c r="C35132">
        <v>61.65</v>
      </c>
    </row>
    <row r="35133" spans="1:3" x14ac:dyDescent="0.2">
      <c r="A35133" t="s">
        <v>4650</v>
      </c>
      <c r="B35133" s="1">
        <v>44460</v>
      </c>
      <c r="C35133">
        <v>54.9</v>
      </c>
    </row>
    <row r="35134" spans="1:3" x14ac:dyDescent="0.2">
      <c r="A35134" t="s">
        <v>16877</v>
      </c>
      <c r="B35134" s="1">
        <v>44460</v>
      </c>
      <c r="C35134">
        <v>97.15</v>
      </c>
    </row>
    <row r="35135" spans="1:3" x14ac:dyDescent="0.2">
      <c r="A35135" t="s">
        <v>18781</v>
      </c>
      <c r="B35135" s="1">
        <v>44460</v>
      </c>
      <c r="C35135">
        <v>55.65</v>
      </c>
    </row>
    <row r="35136" spans="1:3" x14ac:dyDescent="0.2">
      <c r="A35136" t="s">
        <v>18782</v>
      </c>
      <c r="B35136" s="1">
        <v>44460</v>
      </c>
      <c r="C35136">
        <v>54.9</v>
      </c>
    </row>
    <row r="35137" spans="1:3" x14ac:dyDescent="0.2">
      <c r="A35137" t="s">
        <v>6360</v>
      </c>
      <c r="B35137" s="1">
        <v>44460</v>
      </c>
      <c r="C35137">
        <v>107.9</v>
      </c>
    </row>
    <row r="35138" spans="1:3" x14ac:dyDescent="0.2">
      <c r="A35138" t="s">
        <v>18783</v>
      </c>
      <c r="B35138" s="1">
        <v>44460</v>
      </c>
      <c r="C35138">
        <v>25.74</v>
      </c>
    </row>
    <row r="35139" spans="1:3" x14ac:dyDescent="0.2">
      <c r="A35139" t="s">
        <v>18784</v>
      </c>
      <c r="B35139" s="1">
        <v>44460</v>
      </c>
      <c r="C35139">
        <v>11.99</v>
      </c>
    </row>
    <row r="35140" spans="1:3" x14ac:dyDescent="0.2">
      <c r="A35140" t="s">
        <v>18785</v>
      </c>
      <c r="B35140" s="1">
        <v>44460</v>
      </c>
      <c r="C35140">
        <v>13.99</v>
      </c>
    </row>
    <row r="35141" spans="1:3" x14ac:dyDescent="0.2">
      <c r="A35141" t="s">
        <v>18633</v>
      </c>
      <c r="B35141" s="1">
        <v>44460</v>
      </c>
      <c r="C35141">
        <v>13.99</v>
      </c>
    </row>
    <row r="35142" spans="1:3" x14ac:dyDescent="0.2">
      <c r="A35142" t="s">
        <v>18786</v>
      </c>
      <c r="B35142" s="1">
        <v>44460</v>
      </c>
      <c r="C35142">
        <v>127.85</v>
      </c>
    </row>
    <row r="35143" spans="1:3" x14ac:dyDescent="0.2">
      <c r="A35143" t="s">
        <v>10890</v>
      </c>
      <c r="B35143" s="1">
        <v>44460</v>
      </c>
      <c r="C35143">
        <v>54.9</v>
      </c>
    </row>
    <row r="35144" spans="1:3" x14ac:dyDescent="0.2">
      <c r="A35144" t="s">
        <v>6258</v>
      </c>
      <c r="B35144" s="1">
        <v>44460</v>
      </c>
      <c r="C35144">
        <v>208.45</v>
      </c>
    </row>
    <row r="35145" spans="1:3" x14ac:dyDescent="0.2">
      <c r="A35145" t="s">
        <v>321</v>
      </c>
      <c r="B35145" s="1">
        <v>44460</v>
      </c>
      <c r="C35145">
        <v>750.75</v>
      </c>
    </row>
    <row r="35146" spans="1:3" x14ac:dyDescent="0.2">
      <c r="A35146" t="s">
        <v>16423</v>
      </c>
      <c r="B35146" s="1">
        <v>44460</v>
      </c>
      <c r="C35146">
        <v>161.1</v>
      </c>
    </row>
    <row r="35147" spans="1:3" x14ac:dyDescent="0.2">
      <c r="A35147" t="s">
        <v>79</v>
      </c>
      <c r="B35147" s="1">
        <v>44460</v>
      </c>
      <c r="C35147">
        <v>48.09</v>
      </c>
    </row>
    <row r="35148" spans="1:3" x14ac:dyDescent="0.2">
      <c r="A35148" t="s">
        <v>79</v>
      </c>
      <c r="B35148" s="1">
        <v>44460</v>
      </c>
      <c r="C35148">
        <v>28.02</v>
      </c>
    </row>
    <row r="35149" spans="1:3" x14ac:dyDescent="0.2">
      <c r="A35149" t="s">
        <v>79</v>
      </c>
      <c r="B35149" s="1">
        <v>44460</v>
      </c>
      <c r="C35149">
        <v>48.09</v>
      </c>
    </row>
    <row r="35150" spans="1:3" x14ac:dyDescent="0.2">
      <c r="A35150" t="s">
        <v>79</v>
      </c>
      <c r="B35150" s="1">
        <v>44460</v>
      </c>
      <c r="C35150">
        <v>28.02</v>
      </c>
    </row>
    <row r="35151" spans="1:3" x14ac:dyDescent="0.2">
      <c r="A35151" t="s">
        <v>79</v>
      </c>
      <c r="B35151" s="1">
        <v>44460</v>
      </c>
      <c r="C35151">
        <v>28.02</v>
      </c>
    </row>
    <row r="35152" spans="1:3" x14ac:dyDescent="0.2">
      <c r="A35152" t="s">
        <v>18491</v>
      </c>
      <c r="B35152" s="1">
        <v>44460</v>
      </c>
      <c r="C35152">
        <v>44.2</v>
      </c>
    </row>
    <row r="35153" spans="1:3" x14ac:dyDescent="0.2">
      <c r="A35153" t="s">
        <v>4339</v>
      </c>
      <c r="B35153" s="1">
        <v>44460</v>
      </c>
      <c r="C35153">
        <v>83.79</v>
      </c>
    </row>
    <row r="35154" spans="1:3" x14ac:dyDescent="0.2">
      <c r="A35154" t="s">
        <v>9449</v>
      </c>
      <c r="B35154" s="1">
        <v>44460</v>
      </c>
      <c r="C35154">
        <v>89.4</v>
      </c>
    </row>
    <row r="35155" spans="1:3" x14ac:dyDescent="0.2">
      <c r="A35155" t="s">
        <v>321</v>
      </c>
      <c r="B35155" s="1">
        <v>44460</v>
      </c>
      <c r="C35155">
        <v>35.85</v>
      </c>
    </row>
    <row r="35156" spans="1:3" x14ac:dyDescent="0.2">
      <c r="A35156" t="s">
        <v>15000</v>
      </c>
      <c r="B35156" s="1">
        <v>44460</v>
      </c>
      <c r="C35156">
        <v>101.85</v>
      </c>
    </row>
    <row r="35157" spans="1:3" x14ac:dyDescent="0.2">
      <c r="A35157" t="s">
        <v>481</v>
      </c>
      <c r="B35157" s="1">
        <v>44460</v>
      </c>
      <c r="C35157">
        <v>710.67</v>
      </c>
    </row>
    <row r="35158" spans="1:3" x14ac:dyDescent="0.2">
      <c r="A35158" t="s">
        <v>7925</v>
      </c>
      <c r="B35158" s="1">
        <v>44460</v>
      </c>
      <c r="C35158">
        <v>73.849999999999994</v>
      </c>
    </row>
    <row r="35159" spans="1:3" x14ac:dyDescent="0.2">
      <c r="A35159" t="s">
        <v>15756</v>
      </c>
      <c r="B35159" s="1">
        <v>44460</v>
      </c>
      <c r="C35159">
        <v>61.9</v>
      </c>
    </row>
    <row r="35160" spans="1:3" x14ac:dyDescent="0.2">
      <c r="A35160" t="s">
        <v>16807</v>
      </c>
      <c r="B35160" s="1">
        <v>44460</v>
      </c>
      <c r="C35160">
        <v>95.85</v>
      </c>
    </row>
    <row r="35161" spans="1:3" x14ac:dyDescent="0.2">
      <c r="A35161" t="s">
        <v>18787</v>
      </c>
      <c r="B35161" s="1">
        <v>44460</v>
      </c>
      <c r="C35161">
        <v>224.6</v>
      </c>
    </row>
    <row r="35162" spans="1:3" x14ac:dyDescent="0.2">
      <c r="A35162" t="s">
        <v>11375</v>
      </c>
      <c r="B35162" s="1">
        <v>44460</v>
      </c>
      <c r="C35162">
        <v>32.950000000000003</v>
      </c>
    </row>
    <row r="35163" spans="1:3" x14ac:dyDescent="0.2">
      <c r="A35163" t="s">
        <v>3925</v>
      </c>
      <c r="B35163" s="1">
        <v>44460</v>
      </c>
      <c r="C35163">
        <v>45.45</v>
      </c>
    </row>
    <row r="35164" spans="1:3" x14ac:dyDescent="0.2">
      <c r="A35164" t="s">
        <v>17652</v>
      </c>
      <c r="B35164" s="1">
        <v>44460</v>
      </c>
      <c r="C35164">
        <v>110.9</v>
      </c>
    </row>
    <row r="35165" spans="1:3" x14ac:dyDescent="0.2">
      <c r="A35165" t="s">
        <v>3046</v>
      </c>
      <c r="B35165" s="1">
        <v>44460</v>
      </c>
      <c r="C35165">
        <v>47.9</v>
      </c>
    </row>
    <row r="35166" spans="1:3" x14ac:dyDescent="0.2">
      <c r="A35166" t="s">
        <v>18788</v>
      </c>
      <c r="B35166" s="1">
        <v>44460</v>
      </c>
      <c r="C35166">
        <v>390</v>
      </c>
    </row>
    <row r="35167" spans="1:3" x14ac:dyDescent="0.2">
      <c r="A35167" t="s">
        <v>4705</v>
      </c>
      <c r="B35167" s="1">
        <v>44460</v>
      </c>
      <c r="C35167">
        <v>474.66</v>
      </c>
    </row>
    <row r="35168" spans="1:3" x14ac:dyDescent="0.2">
      <c r="A35168" t="s">
        <v>404</v>
      </c>
      <c r="B35168" s="1">
        <v>44460</v>
      </c>
      <c r="C35168">
        <v>299.7</v>
      </c>
    </row>
    <row r="35169" spans="1:3" x14ac:dyDescent="0.2">
      <c r="A35169" t="s">
        <v>404</v>
      </c>
      <c r="B35169" s="1">
        <v>44460</v>
      </c>
      <c r="C35169">
        <v>6914.91</v>
      </c>
    </row>
    <row r="35170" spans="1:3" x14ac:dyDescent="0.2">
      <c r="A35170" t="s">
        <v>404</v>
      </c>
      <c r="B35170" s="1">
        <v>44460</v>
      </c>
      <c r="C35170">
        <v>74.930000000000007</v>
      </c>
    </row>
    <row r="35171" spans="1:3" x14ac:dyDescent="0.2">
      <c r="A35171" t="s">
        <v>404</v>
      </c>
      <c r="B35171" s="1">
        <v>44460</v>
      </c>
      <c r="C35171">
        <v>261</v>
      </c>
    </row>
    <row r="35172" spans="1:3" x14ac:dyDescent="0.2">
      <c r="A35172" t="s">
        <v>347</v>
      </c>
      <c r="B35172" s="1">
        <v>44460</v>
      </c>
      <c r="C35172">
        <v>1262.3399999999999</v>
      </c>
    </row>
    <row r="35173" spans="1:3" x14ac:dyDescent="0.2">
      <c r="A35173" t="s">
        <v>347</v>
      </c>
      <c r="B35173" s="1">
        <v>44460</v>
      </c>
      <c r="C35173">
        <v>9.98</v>
      </c>
    </row>
    <row r="35174" spans="1:3" x14ac:dyDescent="0.2">
      <c r="A35174" t="s">
        <v>347</v>
      </c>
      <c r="B35174" s="1">
        <v>44460</v>
      </c>
      <c r="C35174">
        <v>92.79</v>
      </c>
    </row>
    <row r="35175" spans="1:3" x14ac:dyDescent="0.2">
      <c r="A35175" t="s">
        <v>347</v>
      </c>
      <c r="B35175" s="1">
        <v>44460</v>
      </c>
      <c r="C35175">
        <v>119.72</v>
      </c>
    </row>
    <row r="35176" spans="1:3" x14ac:dyDescent="0.2">
      <c r="A35176" t="s">
        <v>347</v>
      </c>
      <c r="B35176" s="1">
        <v>44460</v>
      </c>
      <c r="C35176">
        <v>19.95</v>
      </c>
    </row>
    <row r="35177" spans="1:3" x14ac:dyDescent="0.2">
      <c r="A35177" t="s">
        <v>347</v>
      </c>
      <c r="B35177" s="1">
        <v>44460</v>
      </c>
      <c r="C35177">
        <v>11.48</v>
      </c>
    </row>
    <row r="35178" spans="1:3" x14ac:dyDescent="0.2">
      <c r="A35178" t="s">
        <v>224</v>
      </c>
      <c r="B35178" s="1">
        <v>44460</v>
      </c>
      <c r="C35178">
        <v>1160.76</v>
      </c>
    </row>
    <row r="35179" spans="1:3" x14ac:dyDescent="0.2">
      <c r="A35179" t="s">
        <v>15088</v>
      </c>
      <c r="B35179" s="1">
        <v>44460</v>
      </c>
      <c r="C35179">
        <v>253.52</v>
      </c>
    </row>
    <row r="35180" spans="1:3" x14ac:dyDescent="0.2">
      <c r="A35180" t="s">
        <v>11830</v>
      </c>
      <c r="B35180" s="1">
        <v>44460</v>
      </c>
      <c r="C35180">
        <v>47.9</v>
      </c>
    </row>
    <row r="35181" spans="1:3" x14ac:dyDescent="0.2">
      <c r="A35181" t="s">
        <v>18789</v>
      </c>
      <c r="B35181" s="1">
        <v>44460</v>
      </c>
      <c r="C35181">
        <v>27.95</v>
      </c>
    </row>
    <row r="35182" spans="1:3" x14ac:dyDescent="0.2">
      <c r="A35182" t="s">
        <v>18790</v>
      </c>
      <c r="B35182" s="1">
        <v>44460</v>
      </c>
      <c r="C35182">
        <v>47.9</v>
      </c>
    </row>
    <row r="35183" spans="1:3" x14ac:dyDescent="0.2">
      <c r="A35183" t="s">
        <v>5409</v>
      </c>
      <c r="B35183" s="1">
        <v>44460</v>
      </c>
      <c r="C35183">
        <v>54.9</v>
      </c>
    </row>
    <row r="35184" spans="1:3" x14ac:dyDescent="0.2">
      <c r="A35184" t="s">
        <v>13392</v>
      </c>
      <c r="B35184" s="1">
        <v>44460</v>
      </c>
      <c r="C35184">
        <v>39.9</v>
      </c>
    </row>
    <row r="35185" spans="1:3" x14ac:dyDescent="0.2">
      <c r="A35185" t="s">
        <v>2407</v>
      </c>
      <c r="B35185" s="1">
        <v>44460</v>
      </c>
      <c r="C35185">
        <v>489.7</v>
      </c>
    </row>
    <row r="35186" spans="1:3" x14ac:dyDescent="0.2">
      <c r="A35186" t="s">
        <v>44</v>
      </c>
      <c r="B35186" s="1">
        <v>44460</v>
      </c>
      <c r="C35186">
        <v>14.98</v>
      </c>
    </row>
    <row r="35187" spans="1:3" x14ac:dyDescent="0.2">
      <c r="A35187" t="s">
        <v>44</v>
      </c>
      <c r="B35187" s="1">
        <v>44460</v>
      </c>
      <c r="C35187">
        <v>19.75</v>
      </c>
    </row>
    <row r="35188" spans="1:3" x14ac:dyDescent="0.2">
      <c r="A35188" t="s">
        <v>44</v>
      </c>
      <c r="B35188" s="1">
        <v>44460</v>
      </c>
      <c r="C35188">
        <v>49.75</v>
      </c>
    </row>
    <row r="35189" spans="1:3" x14ac:dyDescent="0.2">
      <c r="A35189" t="s">
        <v>44</v>
      </c>
      <c r="B35189" s="1">
        <v>44460</v>
      </c>
      <c r="C35189">
        <v>6.98</v>
      </c>
    </row>
    <row r="35190" spans="1:3" x14ac:dyDescent="0.2">
      <c r="A35190" t="s">
        <v>44</v>
      </c>
      <c r="B35190" s="1">
        <v>44460</v>
      </c>
      <c r="C35190">
        <v>5500.86</v>
      </c>
    </row>
    <row r="35191" spans="1:3" x14ac:dyDescent="0.2">
      <c r="A35191" t="s">
        <v>44</v>
      </c>
      <c r="B35191" s="1">
        <v>44460</v>
      </c>
      <c r="C35191">
        <v>61.5</v>
      </c>
    </row>
    <row r="35192" spans="1:3" x14ac:dyDescent="0.2">
      <c r="A35192" t="s">
        <v>44</v>
      </c>
      <c r="B35192" s="1">
        <v>44460</v>
      </c>
      <c r="C35192">
        <v>281.52999999999997</v>
      </c>
    </row>
    <row r="35193" spans="1:3" x14ac:dyDescent="0.2">
      <c r="A35193" t="s">
        <v>741</v>
      </c>
      <c r="B35193" s="1">
        <v>44460</v>
      </c>
      <c r="C35193">
        <v>66.510000000000005</v>
      </c>
    </row>
    <row r="35194" spans="1:3" x14ac:dyDescent="0.2">
      <c r="A35194" t="s">
        <v>741</v>
      </c>
      <c r="B35194" s="1">
        <v>44460</v>
      </c>
      <c r="C35194">
        <v>251.04</v>
      </c>
    </row>
    <row r="35195" spans="1:3" x14ac:dyDescent="0.2">
      <c r="A35195" t="s">
        <v>1524</v>
      </c>
      <c r="B35195" s="1">
        <v>44460</v>
      </c>
      <c r="C35195">
        <v>78.650000000000006</v>
      </c>
    </row>
    <row r="35196" spans="1:3" x14ac:dyDescent="0.2">
      <c r="A35196" t="s">
        <v>934</v>
      </c>
      <c r="B35196" s="1">
        <v>44460</v>
      </c>
      <c r="C35196">
        <v>610.30999999999995</v>
      </c>
    </row>
    <row r="35197" spans="1:3" x14ac:dyDescent="0.2">
      <c r="A35197" t="s">
        <v>138</v>
      </c>
      <c r="B35197" s="1">
        <v>44460</v>
      </c>
      <c r="C35197">
        <v>606.67999999999995</v>
      </c>
    </row>
    <row r="35198" spans="1:3" x14ac:dyDescent="0.2">
      <c r="A35198" t="s">
        <v>3901</v>
      </c>
      <c r="B35198" s="1">
        <v>44460</v>
      </c>
      <c r="C35198">
        <v>151.79</v>
      </c>
    </row>
    <row r="35199" spans="1:3" x14ac:dyDescent="0.2">
      <c r="A35199" t="s">
        <v>280</v>
      </c>
      <c r="B35199" s="1">
        <v>44460</v>
      </c>
      <c r="C35199">
        <v>307.37</v>
      </c>
    </row>
    <row r="35200" spans="1:3" x14ac:dyDescent="0.2">
      <c r="A35200" t="s">
        <v>12</v>
      </c>
      <c r="B35200" s="1">
        <v>44460</v>
      </c>
      <c r="C35200">
        <v>1193.1199999999999</v>
      </c>
    </row>
    <row r="35201" spans="1:3" x14ac:dyDescent="0.2">
      <c r="A35201" t="s">
        <v>6139</v>
      </c>
      <c r="B35201" s="1">
        <v>44461</v>
      </c>
      <c r="C35201">
        <v>554.45000000000005</v>
      </c>
    </row>
    <row r="35202" spans="1:3" x14ac:dyDescent="0.2">
      <c r="A35202" t="s">
        <v>286</v>
      </c>
      <c r="B35202" s="1">
        <v>44461</v>
      </c>
      <c r="C35202">
        <v>438</v>
      </c>
    </row>
    <row r="35203" spans="1:3" x14ac:dyDescent="0.2">
      <c r="A35203" t="s">
        <v>12802</v>
      </c>
      <c r="B35203" s="1">
        <v>44461</v>
      </c>
      <c r="C35203">
        <v>302</v>
      </c>
    </row>
    <row r="35204" spans="1:3" x14ac:dyDescent="0.2">
      <c r="A35204" t="s">
        <v>18718</v>
      </c>
      <c r="B35204" s="1">
        <v>44461</v>
      </c>
      <c r="C35204">
        <v>46.95</v>
      </c>
    </row>
    <row r="35205" spans="1:3" x14ac:dyDescent="0.2">
      <c r="A35205" t="s">
        <v>18719</v>
      </c>
      <c r="B35205" s="1">
        <v>44461</v>
      </c>
      <c r="C35205">
        <v>54.9</v>
      </c>
    </row>
    <row r="35206" spans="1:3" x14ac:dyDescent="0.2">
      <c r="A35206" t="s">
        <v>18720</v>
      </c>
      <c r="B35206" s="1">
        <v>44461</v>
      </c>
      <c r="C35206">
        <v>68.650000000000006</v>
      </c>
    </row>
    <row r="35207" spans="1:3" x14ac:dyDescent="0.2">
      <c r="A35207" t="s">
        <v>18721</v>
      </c>
      <c r="B35207" s="1">
        <v>44461</v>
      </c>
      <c r="C35207">
        <v>55.65</v>
      </c>
    </row>
    <row r="35208" spans="1:3" x14ac:dyDescent="0.2">
      <c r="A35208" t="s">
        <v>18722</v>
      </c>
      <c r="B35208" s="1">
        <v>44461</v>
      </c>
      <c r="C35208">
        <v>74.900000000000006</v>
      </c>
    </row>
    <row r="35209" spans="1:3" x14ac:dyDescent="0.2">
      <c r="A35209" t="s">
        <v>436</v>
      </c>
      <c r="B35209" s="1">
        <v>44461</v>
      </c>
      <c r="C35209">
        <v>498.75</v>
      </c>
    </row>
    <row r="35210" spans="1:3" x14ac:dyDescent="0.2">
      <c r="A35210" t="s">
        <v>18723</v>
      </c>
      <c r="B35210" s="1">
        <v>44461</v>
      </c>
      <c r="C35210">
        <v>127.96</v>
      </c>
    </row>
    <row r="35211" spans="1:3" x14ac:dyDescent="0.2">
      <c r="A35211" t="s">
        <v>34</v>
      </c>
      <c r="B35211" s="1">
        <v>44461</v>
      </c>
      <c r="C35211">
        <v>32.85</v>
      </c>
    </row>
    <row r="35212" spans="1:3" x14ac:dyDescent="0.2">
      <c r="A35212" t="s">
        <v>34</v>
      </c>
      <c r="B35212" s="1">
        <v>44461</v>
      </c>
      <c r="C35212">
        <v>17.329999999999998</v>
      </c>
    </row>
    <row r="35213" spans="1:3" x14ac:dyDescent="0.2">
      <c r="A35213" t="s">
        <v>12133</v>
      </c>
      <c r="B35213" s="1">
        <v>44461</v>
      </c>
      <c r="C35213">
        <v>31.85</v>
      </c>
    </row>
    <row r="35214" spans="1:3" x14ac:dyDescent="0.2">
      <c r="A35214" t="s">
        <v>17393</v>
      </c>
      <c r="B35214" s="1">
        <v>44461</v>
      </c>
      <c r="C35214">
        <v>199.95</v>
      </c>
    </row>
    <row r="35215" spans="1:3" x14ac:dyDescent="0.2">
      <c r="A35215" t="s">
        <v>46</v>
      </c>
      <c r="B35215" s="1">
        <v>44461</v>
      </c>
      <c r="C35215">
        <v>43.97</v>
      </c>
    </row>
    <row r="35216" spans="1:3" x14ac:dyDescent="0.2">
      <c r="A35216" t="s">
        <v>79</v>
      </c>
      <c r="B35216" s="1">
        <v>44461</v>
      </c>
      <c r="C35216">
        <v>28.02</v>
      </c>
    </row>
    <row r="35217" spans="1:3" x14ac:dyDescent="0.2">
      <c r="A35217" t="s">
        <v>79</v>
      </c>
      <c r="B35217" s="1">
        <v>44461</v>
      </c>
      <c r="C35217">
        <v>28.02</v>
      </c>
    </row>
    <row r="35218" spans="1:3" x14ac:dyDescent="0.2">
      <c r="A35218" t="s">
        <v>79</v>
      </c>
      <c r="B35218" s="1">
        <v>44461</v>
      </c>
      <c r="C35218">
        <v>28.02</v>
      </c>
    </row>
    <row r="35219" spans="1:3" x14ac:dyDescent="0.2">
      <c r="A35219" t="s">
        <v>79</v>
      </c>
      <c r="B35219" s="1">
        <v>44461</v>
      </c>
      <c r="C35219">
        <v>28.02</v>
      </c>
    </row>
    <row r="35220" spans="1:3" x14ac:dyDescent="0.2">
      <c r="A35220" t="s">
        <v>79</v>
      </c>
      <c r="B35220" s="1">
        <v>44461</v>
      </c>
      <c r="C35220">
        <v>28.02</v>
      </c>
    </row>
    <row r="35221" spans="1:3" x14ac:dyDescent="0.2">
      <c r="A35221" t="s">
        <v>10668</v>
      </c>
      <c r="B35221" s="1">
        <v>44461</v>
      </c>
      <c r="C35221">
        <v>54.9</v>
      </c>
    </row>
    <row r="35222" spans="1:3" x14ac:dyDescent="0.2">
      <c r="A35222" t="s">
        <v>18724</v>
      </c>
      <c r="B35222" s="1">
        <v>44461</v>
      </c>
      <c r="C35222">
        <v>54.9</v>
      </c>
    </row>
    <row r="35223" spans="1:3" x14ac:dyDescent="0.2">
      <c r="A35223" t="s">
        <v>2299</v>
      </c>
      <c r="B35223" s="1">
        <v>44461</v>
      </c>
      <c r="C35223">
        <v>54.9</v>
      </c>
    </row>
    <row r="35224" spans="1:3" x14ac:dyDescent="0.2">
      <c r="A35224" t="s">
        <v>18412</v>
      </c>
      <c r="B35224" s="1">
        <v>44461</v>
      </c>
      <c r="C35224">
        <v>61.65</v>
      </c>
    </row>
    <row r="35225" spans="1:3" x14ac:dyDescent="0.2">
      <c r="A35225" t="s">
        <v>18725</v>
      </c>
      <c r="B35225" s="1">
        <v>44461</v>
      </c>
      <c r="C35225">
        <v>84.9</v>
      </c>
    </row>
    <row r="35226" spans="1:3" x14ac:dyDescent="0.2">
      <c r="A35226" t="s">
        <v>18726</v>
      </c>
      <c r="B35226" s="1">
        <v>44461</v>
      </c>
      <c r="C35226">
        <v>118.9</v>
      </c>
    </row>
    <row r="35227" spans="1:3" x14ac:dyDescent="0.2">
      <c r="A35227" t="s">
        <v>10103</v>
      </c>
      <c r="B35227" s="1">
        <v>44461</v>
      </c>
      <c r="C35227">
        <v>31.5</v>
      </c>
    </row>
    <row r="35228" spans="1:3" x14ac:dyDescent="0.2">
      <c r="A35228" t="s">
        <v>18727</v>
      </c>
      <c r="B35228" s="1">
        <v>44461</v>
      </c>
      <c r="C35228">
        <v>101.85</v>
      </c>
    </row>
    <row r="35229" spans="1:3" x14ac:dyDescent="0.2">
      <c r="A35229" t="s">
        <v>18728</v>
      </c>
      <c r="B35229" s="1">
        <v>44461</v>
      </c>
      <c r="C35229">
        <v>54.9</v>
      </c>
    </row>
    <row r="35230" spans="1:3" x14ac:dyDescent="0.2">
      <c r="A35230" t="s">
        <v>18645</v>
      </c>
      <c r="B35230" s="1">
        <v>44461</v>
      </c>
      <c r="C35230">
        <v>39.5</v>
      </c>
    </row>
    <row r="35231" spans="1:3" x14ac:dyDescent="0.2">
      <c r="A35231" t="s">
        <v>18729</v>
      </c>
      <c r="B35231" s="1">
        <v>44461</v>
      </c>
      <c r="C35231">
        <v>53.95</v>
      </c>
    </row>
    <row r="35232" spans="1:3" x14ac:dyDescent="0.2">
      <c r="A35232" t="s">
        <v>4348</v>
      </c>
      <c r="B35232" s="1">
        <v>44461</v>
      </c>
      <c r="C35232">
        <v>45.45</v>
      </c>
    </row>
    <row r="35233" spans="1:3" x14ac:dyDescent="0.2">
      <c r="A35233" t="s">
        <v>18730</v>
      </c>
      <c r="B35233" s="1">
        <v>44461</v>
      </c>
      <c r="C35233">
        <v>64.650000000000006</v>
      </c>
    </row>
    <row r="35234" spans="1:3" x14ac:dyDescent="0.2">
      <c r="A35234" t="s">
        <v>18731</v>
      </c>
      <c r="B35234" s="1">
        <v>44461</v>
      </c>
      <c r="C35234">
        <v>61.65</v>
      </c>
    </row>
    <row r="35235" spans="1:3" x14ac:dyDescent="0.2">
      <c r="A35235" t="s">
        <v>4024</v>
      </c>
      <c r="B35235" s="1">
        <v>44461</v>
      </c>
      <c r="C35235">
        <v>91.85</v>
      </c>
    </row>
    <row r="35236" spans="1:3" x14ac:dyDescent="0.2">
      <c r="A35236" t="s">
        <v>18732</v>
      </c>
      <c r="B35236" s="1">
        <v>44461</v>
      </c>
      <c r="C35236">
        <v>84.9</v>
      </c>
    </row>
    <row r="35237" spans="1:3" x14ac:dyDescent="0.2">
      <c r="A35237" t="s">
        <v>5207</v>
      </c>
      <c r="B35237" s="1">
        <v>44461</v>
      </c>
      <c r="C35237">
        <v>61.65</v>
      </c>
    </row>
    <row r="35238" spans="1:3" x14ac:dyDescent="0.2">
      <c r="A35238" t="s">
        <v>18573</v>
      </c>
      <c r="B35238" s="1">
        <v>44461</v>
      </c>
      <c r="C35238">
        <v>145</v>
      </c>
    </row>
    <row r="35239" spans="1:3" x14ac:dyDescent="0.2">
      <c r="A35239" t="s">
        <v>18733</v>
      </c>
      <c r="B35239" s="1">
        <v>44461</v>
      </c>
      <c r="C35239">
        <v>54.9</v>
      </c>
    </row>
    <row r="35240" spans="1:3" x14ac:dyDescent="0.2">
      <c r="A35240" t="s">
        <v>11606</v>
      </c>
      <c r="B35240" s="1">
        <v>44461</v>
      </c>
      <c r="C35240">
        <v>68.650000000000006</v>
      </c>
    </row>
    <row r="35241" spans="1:3" x14ac:dyDescent="0.2">
      <c r="A35241" t="s">
        <v>18734</v>
      </c>
      <c r="B35241" s="1">
        <v>44461</v>
      </c>
      <c r="C35241">
        <v>49.95</v>
      </c>
    </row>
    <row r="35242" spans="1:3" x14ac:dyDescent="0.2">
      <c r="A35242" t="s">
        <v>18735</v>
      </c>
      <c r="B35242" s="1">
        <v>44461</v>
      </c>
      <c r="C35242">
        <v>61.9</v>
      </c>
    </row>
    <row r="35243" spans="1:3" x14ac:dyDescent="0.2">
      <c r="A35243" t="s">
        <v>18736</v>
      </c>
      <c r="B35243" s="1">
        <v>44461</v>
      </c>
      <c r="C35243">
        <v>54.9</v>
      </c>
    </row>
    <row r="35244" spans="1:3" x14ac:dyDescent="0.2">
      <c r="A35244" t="s">
        <v>13330</v>
      </c>
      <c r="B35244" s="1">
        <v>44461</v>
      </c>
      <c r="C35244">
        <v>37.5</v>
      </c>
    </row>
    <row r="35245" spans="1:3" x14ac:dyDescent="0.2">
      <c r="A35245" t="s">
        <v>18737</v>
      </c>
      <c r="B35245" s="1">
        <v>44461</v>
      </c>
      <c r="C35245">
        <v>72.5</v>
      </c>
    </row>
    <row r="35246" spans="1:3" x14ac:dyDescent="0.2">
      <c r="A35246" t="s">
        <v>18738</v>
      </c>
      <c r="B35246" s="1">
        <v>44461</v>
      </c>
      <c r="C35246">
        <v>61.65</v>
      </c>
    </row>
    <row r="35247" spans="1:3" x14ac:dyDescent="0.2">
      <c r="A35247" t="s">
        <v>18739</v>
      </c>
      <c r="B35247" s="1">
        <v>44461</v>
      </c>
      <c r="C35247">
        <v>68.150000000000006</v>
      </c>
    </row>
    <row r="35248" spans="1:3" x14ac:dyDescent="0.2">
      <c r="A35248" t="s">
        <v>18740</v>
      </c>
      <c r="B35248" s="1">
        <v>44461</v>
      </c>
      <c r="C35248">
        <v>89.45</v>
      </c>
    </row>
    <row r="35249" spans="1:3" x14ac:dyDescent="0.2">
      <c r="A35249" t="s">
        <v>18741</v>
      </c>
      <c r="B35249" s="1">
        <v>44461</v>
      </c>
      <c r="C35249">
        <v>204.95</v>
      </c>
    </row>
    <row r="35250" spans="1:3" x14ac:dyDescent="0.2">
      <c r="A35250" t="s">
        <v>13039</v>
      </c>
      <c r="B35250" s="1">
        <v>44461</v>
      </c>
      <c r="C35250">
        <v>95.4</v>
      </c>
    </row>
    <row r="35251" spans="1:3" x14ac:dyDescent="0.2">
      <c r="A35251" t="s">
        <v>18742</v>
      </c>
      <c r="B35251" s="1">
        <v>44461</v>
      </c>
      <c r="C35251">
        <v>61.65</v>
      </c>
    </row>
    <row r="35252" spans="1:3" x14ac:dyDescent="0.2">
      <c r="A35252" t="s">
        <v>18743</v>
      </c>
      <c r="B35252" s="1">
        <v>44461</v>
      </c>
      <c r="C35252">
        <v>54.9</v>
      </c>
    </row>
    <row r="35253" spans="1:3" x14ac:dyDescent="0.2">
      <c r="A35253" t="s">
        <v>18744</v>
      </c>
      <c r="B35253" s="1">
        <v>44461</v>
      </c>
      <c r="C35253">
        <v>68.650000000000006</v>
      </c>
    </row>
    <row r="35254" spans="1:3" x14ac:dyDescent="0.2">
      <c r="A35254" t="s">
        <v>4504</v>
      </c>
      <c r="B35254" s="1">
        <v>44461</v>
      </c>
      <c r="C35254">
        <v>46.95</v>
      </c>
    </row>
    <row r="35255" spans="1:3" x14ac:dyDescent="0.2">
      <c r="A35255" t="s">
        <v>18745</v>
      </c>
      <c r="B35255" s="1">
        <v>44461</v>
      </c>
      <c r="C35255">
        <v>46.95</v>
      </c>
    </row>
    <row r="35256" spans="1:3" x14ac:dyDescent="0.2">
      <c r="A35256" t="s">
        <v>18746</v>
      </c>
      <c r="B35256" s="1">
        <v>44461</v>
      </c>
      <c r="C35256">
        <v>54.9</v>
      </c>
    </row>
    <row r="35257" spans="1:3" x14ac:dyDescent="0.2">
      <c r="A35257" t="s">
        <v>18747</v>
      </c>
      <c r="B35257" s="1">
        <v>44461</v>
      </c>
      <c r="C35257">
        <v>122.35</v>
      </c>
    </row>
    <row r="35258" spans="1:3" x14ac:dyDescent="0.2">
      <c r="A35258" t="s">
        <v>1256</v>
      </c>
      <c r="B35258" s="1">
        <v>44461</v>
      </c>
      <c r="C35258">
        <v>195</v>
      </c>
    </row>
    <row r="35259" spans="1:3" x14ac:dyDescent="0.2">
      <c r="A35259" t="s">
        <v>18748</v>
      </c>
      <c r="B35259" s="1">
        <v>44461</v>
      </c>
      <c r="C35259">
        <v>41.95</v>
      </c>
    </row>
    <row r="35260" spans="1:3" x14ac:dyDescent="0.2">
      <c r="A35260" t="s">
        <v>15090</v>
      </c>
      <c r="B35260" s="1">
        <v>44461</v>
      </c>
      <c r="C35260">
        <v>46.95</v>
      </c>
    </row>
    <row r="35261" spans="1:3" x14ac:dyDescent="0.2">
      <c r="A35261" t="s">
        <v>5250</v>
      </c>
      <c r="B35261" s="1">
        <v>44461</v>
      </c>
      <c r="C35261">
        <v>111.85</v>
      </c>
    </row>
    <row r="35262" spans="1:3" x14ac:dyDescent="0.2">
      <c r="A35262" t="s">
        <v>18749</v>
      </c>
      <c r="B35262" s="1">
        <v>44461</v>
      </c>
      <c r="C35262">
        <v>54.9</v>
      </c>
    </row>
    <row r="35263" spans="1:3" x14ac:dyDescent="0.2">
      <c r="A35263" t="s">
        <v>18750</v>
      </c>
      <c r="B35263" s="1">
        <v>44461</v>
      </c>
      <c r="C35263">
        <v>49.95</v>
      </c>
    </row>
    <row r="35264" spans="1:3" x14ac:dyDescent="0.2">
      <c r="A35264" t="s">
        <v>18751</v>
      </c>
      <c r="B35264" s="1">
        <v>44461</v>
      </c>
      <c r="C35264">
        <v>61.65</v>
      </c>
    </row>
    <row r="35265" spans="1:3" x14ac:dyDescent="0.2">
      <c r="A35265" t="s">
        <v>11626</v>
      </c>
      <c r="B35265" s="1">
        <v>44461</v>
      </c>
      <c r="C35265">
        <v>254.7</v>
      </c>
    </row>
    <row r="35266" spans="1:3" x14ac:dyDescent="0.2">
      <c r="A35266" t="s">
        <v>18752</v>
      </c>
      <c r="B35266" s="1">
        <v>44461</v>
      </c>
      <c r="C35266">
        <v>57.9</v>
      </c>
    </row>
    <row r="35267" spans="1:3" x14ac:dyDescent="0.2">
      <c r="A35267" t="s">
        <v>15264</v>
      </c>
      <c r="B35267" s="1">
        <v>44461</v>
      </c>
      <c r="C35267">
        <v>71.900000000000006</v>
      </c>
    </row>
    <row r="35268" spans="1:3" x14ac:dyDescent="0.2">
      <c r="A35268" t="s">
        <v>14978</v>
      </c>
      <c r="B35268" s="1">
        <v>44461</v>
      </c>
      <c r="C35268">
        <v>34.450000000000003</v>
      </c>
    </row>
    <row r="35269" spans="1:3" x14ac:dyDescent="0.2">
      <c r="A35269" t="s">
        <v>14228</v>
      </c>
      <c r="B35269" s="1">
        <v>44461</v>
      </c>
      <c r="C35269">
        <v>45.45</v>
      </c>
    </row>
    <row r="35270" spans="1:3" x14ac:dyDescent="0.2">
      <c r="A35270" t="s">
        <v>5677</v>
      </c>
      <c r="B35270" s="1">
        <v>44461</v>
      </c>
      <c r="C35270">
        <v>61.65</v>
      </c>
    </row>
    <row r="35271" spans="1:3" x14ac:dyDescent="0.2">
      <c r="A35271" t="s">
        <v>18753</v>
      </c>
      <c r="B35271" s="1">
        <v>44461</v>
      </c>
      <c r="C35271">
        <v>119.85</v>
      </c>
    </row>
    <row r="35272" spans="1:3" x14ac:dyDescent="0.2">
      <c r="A35272" t="s">
        <v>3523</v>
      </c>
      <c r="B35272" s="1">
        <v>44461</v>
      </c>
      <c r="C35272">
        <v>64.650000000000006</v>
      </c>
    </row>
    <row r="35273" spans="1:3" x14ac:dyDescent="0.2">
      <c r="A35273" t="s">
        <v>18754</v>
      </c>
      <c r="B35273" s="1">
        <v>44461</v>
      </c>
      <c r="C35273">
        <v>33</v>
      </c>
    </row>
    <row r="35274" spans="1:3" x14ac:dyDescent="0.2">
      <c r="A35274" t="s">
        <v>18754</v>
      </c>
      <c r="B35274" s="1">
        <v>44461</v>
      </c>
      <c r="C35274">
        <v>54.69</v>
      </c>
    </row>
    <row r="35275" spans="1:3" x14ac:dyDescent="0.2">
      <c r="A35275" t="s">
        <v>18755</v>
      </c>
      <c r="B35275" s="1">
        <v>44461</v>
      </c>
      <c r="C35275">
        <v>45.45</v>
      </c>
    </row>
    <row r="35276" spans="1:3" x14ac:dyDescent="0.2">
      <c r="A35276" t="s">
        <v>18756</v>
      </c>
      <c r="B35276" s="1">
        <v>44461</v>
      </c>
      <c r="C35276">
        <v>101.85</v>
      </c>
    </row>
    <row r="35277" spans="1:3" x14ac:dyDescent="0.2">
      <c r="A35277" t="s">
        <v>4719</v>
      </c>
      <c r="B35277" s="1">
        <v>44461</v>
      </c>
      <c r="C35277">
        <v>46.95</v>
      </c>
    </row>
    <row r="35278" spans="1:3" x14ac:dyDescent="0.2">
      <c r="A35278" t="s">
        <v>18757</v>
      </c>
      <c r="B35278" s="1">
        <v>44461</v>
      </c>
      <c r="C35278">
        <v>119.95</v>
      </c>
    </row>
    <row r="35279" spans="1:3" x14ac:dyDescent="0.2">
      <c r="A35279" t="s">
        <v>18758</v>
      </c>
      <c r="B35279" s="1">
        <v>44461</v>
      </c>
      <c r="C35279">
        <v>152.94999999999999</v>
      </c>
    </row>
    <row r="35280" spans="1:3" x14ac:dyDescent="0.2">
      <c r="A35280" t="s">
        <v>18759</v>
      </c>
      <c r="B35280" s="1">
        <v>44461</v>
      </c>
      <c r="C35280">
        <v>88.9</v>
      </c>
    </row>
    <row r="35281" spans="1:3" x14ac:dyDescent="0.2">
      <c r="A35281" t="s">
        <v>18760</v>
      </c>
      <c r="B35281" s="1">
        <v>44461</v>
      </c>
      <c r="C35281">
        <v>25.45</v>
      </c>
    </row>
    <row r="35282" spans="1:3" x14ac:dyDescent="0.2">
      <c r="A35282" t="s">
        <v>14602</v>
      </c>
      <c r="B35282" s="1">
        <v>44461</v>
      </c>
      <c r="C35282">
        <v>54.9</v>
      </c>
    </row>
    <row r="35283" spans="1:3" x14ac:dyDescent="0.2">
      <c r="A35283" t="s">
        <v>18761</v>
      </c>
      <c r="B35283" s="1">
        <v>44461</v>
      </c>
      <c r="C35283">
        <v>64.650000000000006</v>
      </c>
    </row>
    <row r="35284" spans="1:3" x14ac:dyDescent="0.2">
      <c r="A35284" t="s">
        <v>18762</v>
      </c>
      <c r="B35284" s="1">
        <v>44461</v>
      </c>
      <c r="C35284">
        <v>61.65</v>
      </c>
    </row>
    <row r="35285" spans="1:3" x14ac:dyDescent="0.2">
      <c r="A35285" t="s">
        <v>18763</v>
      </c>
      <c r="B35285" s="1">
        <v>44461</v>
      </c>
      <c r="C35285">
        <v>57.9</v>
      </c>
    </row>
    <row r="35286" spans="1:3" x14ac:dyDescent="0.2">
      <c r="A35286" t="s">
        <v>17834</v>
      </c>
      <c r="B35286" s="1">
        <v>44461</v>
      </c>
      <c r="C35286">
        <v>56.7</v>
      </c>
    </row>
    <row r="35287" spans="1:3" x14ac:dyDescent="0.2">
      <c r="A35287" t="s">
        <v>34</v>
      </c>
      <c r="B35287" s="1">
        <v>44461</v>
      </c>
      <c r="C35287">
        <v>90.37</v>
      </c>
    </row>
    <row r="35288" spans="1:3" x14ac:dyDescent="0.2">
      <c r="A35288" t="s">
        <v>704</v>
      </c>
      <c r="B35288" s="1">
        <v>44461</v>
      </c>
      <c r="C35288">
        <v>260.07</v>
      </c>
    </row>
    <row r="35289" spans="1:3" x14ac:dyDescent="0.2">
      <c r="A35289" t="s">
        <v>14</v>
      </c>
      <c r="B35289" s="1">
        <v>44461</v>
      </c>
      <c r="C35289">
        <v>229.7</v>
      </c>
    </row>
    <row r="35290" spans="1:3" x14ac:dyDescent="0.2">
      <c r="A35290" t="s">
        <v>29</v>
      </c>
      <c r="B35290" s="1">
        <v>44461</v>
      </c>
      <c r="C35290">
        <v>324</v>
      </c>
    </row>
    <row r="35291" spans="1:3" x14ac:dyDescent="0.2">
      <c r="A35291" t="s">
        <v>257</v>
      </c>
      <c r="B35291" s="1">
        <v>44461</v>
      </c>
      <c r="C35291">
        <v>593.75</v>
      </c>
    </row>
    <row r="35292" spans="1:3" x14ac:dyDescent="0.2">
      <c r="A35292" t="s">
        <v>83</v>
      </c>
      <c r="B35292" s="1">
        <v>44461</v>
      </c>
      <c r="C35292">
        <v>334.2</v>
      </c>
    </row>
    <row r="35293" spans="1:3" x14ac:dyDescent="0.2">
      <c r="A35293" t="s">
        <v>485</v>
      </c>
      <c r="B35293" s="1">
        <v>44461</v>
      </c>
      <c r="C35293">
        <v>4155.6000000000004</v>
      </c>
    </row>
    <row r="35294" spans="1:3" x14ac:dyDescent="0.2">
      <c r="A35294" t="s">
        <v>307</v>
      </c>
      <c r="B35294" s="1">
        <v>44461</v>
      </c>
      <c r="C35294">
        <v>55.49</v>
      </c>
    </row>
    <row r="35295" spans="1:3" x14ac:dyDescent="0.2">
      <c r="A35295" t="s">
        <v>485</v>
      </c>
      <c r="B35295" s="1">
        <v>44461</v>
      </c>
      <c r="C35295">
        <v>6978.19</v>
      </c>
    </row>
    <row r="35296" spans="1:3" x14ac:dyDescent="0.2">
      <c r="A35296" t="s">
        <v>307</v>
      </c>
      <c r="B35296" s="1">
        <v>44461</v>
      </c>
      <c r="C35296">
        <v>1327.14</v>
      </c>
    </row>
    <row r="35297" spans="1:3" x14ac:dyDescent="0.2">
      <c r="A35297" t="s">
        <v>46</v>
      </c>
      <c r="B35297" s="1">
        <v>44461</v>
      </c>
      <c r="C35297">
        <v>154.44</v>
      </c>
    </row>
    <row r="35298" spans="1:3" x14ac:dyDescent="0.2">
      <c r="A35298" t="s">
        <v>64</v>
      </c>
      <c r="B35298" s="1">
        <v>44461</v>
      </c>
      <c r="C35298">
        <v>222.88</v>
      </c>
    </row>
    <row r="35299" spans="1:3" x14ac:dyDescent="0.2">
      <c r="A35299" t="s">
        <v>2464</v>
      </c>
      <c r="B35299" s="1">
        <v>44461</v>
      </c>
      <c r="C35299">
        <v>115.35</v>
      </c>
    </row>
    <row r="35300" spans="1:3" x14ac:dyDescent="0.2">
      <c r="A35300" t="s">
        <v>18764</v>
      </c>
      <c r="B35300" s="1">
        <v>44461</v>
      </c>
      <c r="C35300">
        <v>54.9</v>
      </c>
    </row>
    <row r="35301" spans="1:3" x14ac:dyDescent="0.2">
      <c r="A35301" t="s">
        <v>4871</v>
      </c>
      <c r="B35301" s="1">
        <v>44461</v>
      </c>
      <c r="C35301">
        <v>62.9</v>
      </c>
    </row>
    <row r="35302" spans="1:3" x14ac:dyDescent="0.2">
      <c r="A35302" t="s">
        <v>18765</v>
      </c>
      <c r="B35302" s="1">
        <v>44461</v>
      </c>
      <c r="C35302">
        <v>62.9</v>
      </c>
    </row>
    <row r="35303" spans="1:3" x14ac:dyDescent="0.2">
      <c r="A35303" t="s">
        <v>18766</v>
      </c>
      <c r="B35303" s="1">
        <v>44461</v>
      </c>
      <c r="C35303">
        <v>68.650000000000006</v>
      </c>
    </row>
    <row r="35304" spans="1:3" x14ac:dyDescent="0.2">
      <c r="A35304" t="s">
        <v>18766</v>
      </c>
      <c r="B35304" s="1">
        <v>44461</v>
      </c>
      <c r="C35304">
        <v>57.9</v>
      </c>
    </row>
    <row r="35305" spans="1:3" x14ac:dyDescent="0.2">
      <c r="A35305" t="s">
        <v>18767</v>
      </c>
      <c r="B35305" s="1">
        <v>44461</v>
      </c>
      <c r="C35305">
        <v>32.950000000000003</v>
      </c>
    </row>
    <row r="35306" spans="1:3" x14ac:dyDescent="0.2">
      <c r="A35306" t="s">
        <v>18768</v>
      </c>
      <c r="B35306" s="1">
        <v>44461</v>
      </c>
      <c r="C35306">
        <v>47.9</v>
      </c>
    </row>
    <row r="35307" spans="1:3" x14ac:dyDescent="0.2">
      <c r="A35307" t="s">
        <v>13030</v>
      </c>
      <c r="B35307" s="1">
        <v>44461</v>
      </c>
      <c r="C35307">
        <v>36.9</v>
      </c>
    </row>
    <row r="35308" spans="1:3" x14ac:dyDescent="0.2">
      <c r="A35308" t="s">
        <v>12</v>
      </c>
      <c r="B35308" s="1">
        <v>44461</v>
      </c>
      <c r="C35308">
        <v>348.78</v>
      </c>
    </row>
    <row r="35309" spans="1:3" x14ac:dyDescent="0.2">
      <c r="A35309" t="s">
        <v>16960</v>
      </c>
      <c r="B35309" s="1">
        <v>44462</v>
      </c>
      <c r="C35309">
        <v>5436.86</v>
      </c>
    </row>
    <row r="35310" spans="1:3" x14ac:dyDescent="0.2">
      <c r="A35310" t="s">
        <v>709</v>
      </c>
      <c r="B35310" s="1">
        <v>44462</v>
      </c>
      <c r="C35310">
        <v>331.24</v>
      </c>
    </row>
    <row r="35311" spans="1:3" x14ac:dyDescent="0.2">
      <c r="A35311" t="s">
        <v>709</v>
      </c>
      <c r="B35311" s="1">
        <v>44462</v>
      </c>
      <c r="C35311">
        <v>3938.54</v>
      </c>
    </row>
    <row r="35312" spans="1:3" x14ac:dyDescent="0.2">
      <c r="A35312" t="s">
        <v>4772</v>
      </c>
      <c r="B35312" s="1">
        <v>44462</v>
      </c>
      <c r="C35312">
        <v>119.79</v>
      </c>
    </row>
    <row r="35313" spans="1:3" x14ac:dyDescent="0.2">
      <c r="A35313" t="s">
        <v>13729</v>
      </c>
      <c r="B35313" s="1">
        <v>44462</v>
      </c>
      <c r="C35313">
        <v>54.9</v>
      </c>
    </row>
    <row r="35314" spans="1:3" x14ac:dyDescent="0.2">
      <c r="A35314" t="s">
        <v>4772</v>
      </c>
      <c r="B35314" s="1">
        <v>44462</v>
      </c>
      <c r="C35314">
        <v>125.52</v>
      </c>
    </row>
    <row r="35315" spans="1:3" x14ac:dyDescent="0.2">
      <c r="A35315" t="s">
        <v>18705</v>
      </c>
      <c r="B35315" s="1">
        <v>44462</v>
      </c>
      <c r="C35315">
        <v>47.45</v>
      </c>
    </row>
    <row r="35316" spans="1:3" x14ac:dyDescent="0.2">
      <c r="A35316" t="s">
        <v>17190</v>
      </c>
      <c r="B35316" s="1">
        <v>44462</v>
      </c>
      <c r="C35316">
        <v>64.95</v>
      </c>
    </row>
    <row r="35317" spans="1:3" x14ac:dyDescent="0.2">
      <c r="A35317" t="s">
        <v>15104</v>
      </c>
      <c r="B35317" s="1">
        <v>44462</v>
      </c>
      <c r="C35317">
        <v>881.48</v>
      </c>
    </row>
    <row r="35318" spans="1:3" x14ac:dyDescent="0.2">
      <c r="A35318" t="s">
        <v>18706</v>
      </c>
      <c r="B35318" s="1">
        <v>44462</v>
      </c>
      <c r="C35318">
        <v>131.6</v>
      </c>
    </row>
    <row r="35319" spans="1:3" x14ac:dyDescent="0.2">
      <c r="A35319" t="s">
        <v>79</v>
      </c>
      <c r="B35319" s="1">
        <v>44462</v>
      </c>
      <c r="C35319">
        <v>48.09</v>
      </c>
    </row>
    <row r="35320" spans="1:3" x14ac:dyDescent="0.2">
      <c r="A35320" t="s">
        <v>79</v>
      </c>
      <c r="B35320" s="1">
        <v>44462</v>
      </c>
      <c r="C35320">
        <v>28.02</v>
      </c>
    </row>
    <row r="35321" spans="1:3" x14ac:dyDescent="0.2">
      <c r="A35321" t="s">
        <v>18707</v>
      </c>
      <c r="B35321" s="1">
        <v>44462</v>
      </c>
      <c r="C35321">
        <v>32.9</v>
      </c>
    </row>
    <row r="35322" spans="1:3" x14ac:dyDescent="0.2">
      <c r="A35322" t="s">
        <v>18551</v>
      </c>
      <c r="B35322" s="1">
        <v>44462</v>
      </c>
      <c r="C35322">
        <v>438.02</v>
      </c>
    </row>
    <row r="35323" spans="1:3" x14ac:dyDescent="0.2">
      <c r="A35323" t="s">
        <v>18551</v>
      </c>
      <c r="B35323" s="1">
        <v>44462</v>
      </c>
      <c r="C35323">
        <v>657.03</v>
      </c>
    </row>
    <row r="35324" spans="1:3" x14ac:dyDescent="0.2">
      <c r="A35324" t="s">
        <v>18551</v>
      </c>
      <c r="B35324" s="1">
        <v>44462</v>
      </c>
      <c r="C35324">
        <v>438.02</v>
      </c>
    </row>
    <row r="35325" spans="1:3" x14ac:dyDescent="0.2">
      <c r="A35325" t="s">
        <v>18708</v>
      </c>
      <c r="B35325" s="1">
        <v>44462</v>
      </c>
      <c r="C35325">
        <v>95.95</v>
      </c>
    </row>
    <row r="35326" spans="1:3" x14ac:dyDescent="0.2">
      <c r="A35326" t="s">
        <v>18709</v>
      </c>
      <c r="B35326" s="1">
        <v>44462</v>
      </c>
      <c r="C35326">
        <v>71.900000000000006</v>
      </c>
    </row>
    <row r="35327" spans="1:3" x14ac:dyDescent="0.2">
      <c r="A35327" t="s">
        <v>1537</v>
      </c>
      <c r="B35327" s="1">
        <v>44462</v>
      </c>
      <c r="C35327">
        <v>39</v>
      </c>
    </row>
    <row r="35328" spans="1:3" x14ac:dyDescent="0.2">
      <c r="A35328" t="s">
        <v>1537</v>
      </c>
      <c r="B35328" s="1">
        <v>44462</v>
      </c>
      <c r="C35328">
        <v>1283.52</v>
      </c>
    </row>
    <row r="35329" spans="1:3" x14ac:dyDescent="0.2">
      <c r="A35329" t="s">
        <v>120</v>
      </c>
      <c r="B35329" s="1">
        <v>44462</v>
      </c>
      <c r="C35329">
        <v>382.96</v>
      </c>
    </row>
    <row r="35330" spans="1:3" x14ac:dyDescent="0.2">
      <c r="A35330" t="s">
        <v>708</v>
      </c>
      <c r="B35330" s="1">
        <v>44462</v>
      </c>
      <c r="C35330">
        <v>68.03</v>
      </c>
    </row>
    <row r="35331" spans="1:3" x14ac:dyDescent="0.2">
      <c r="A35331" t="s">
        <v>751</v>
      </c>
      <c r="B35331" s="1">
        <v>44462</v>
      </c>
      <c r="C35331">
        <v>617.84</v>
      </c>
    </row>
    <row r="35332" spans="1:3" x14ac:dyDescent="0.2">
      <c r="A35332" t="s">
        <v>18710</v>
      </c>
      <c r="B35332" s="1">
        <v>44462</v>
      </c>
      <c r="C35332">
        <v>316</v>
      </c>
    </row>
    <row r="35333" spans="1:3" x14ac:dyDescent="0.2">
      <c r="A35333" t="s">
        <v>751</v>
      </c>
      <c r="B35333" s="1">
        <v>44462</v>
      </c>
      <c r="C35333">
        <v>16</v>
      </c>
    </row>
    <row r="35334" spans="1:3" x14ac:dyDescent="0.2">
      <c r="A35334" t="s">
        <v>751</v>
      </c>
      <c r="B35334" s="1">
        <v>44462</v>
      </c>
      <c r="C35334">
        <v>53.98</v>
      </c>
    </row>
    <row r="35335" spans="1:3" x14ac:dyDescent="0.2">
      <c r="A35335" t="s">
        <v>751</v>
      </c>
      <c r="B35335" s="1">
        <v>44462</v>
      </c>
      <c r="C35335">
        <v>36.25</v>
      </c>
    </row>
    <row r="35336" spans="1:3" x14ac:dyDescent="0.2">
      <c r="A35336" t="s">
        <v>751</v>
      </c>
      <c r="B35336" s="1">
        <v>44462</v>
      </c>
      <c r="C35336">
        <v>110.5</v>
      </c>
    </row>
    <row r="35337" spans="1:3" x14ac:dyDescent="0.2">
      <c r="A35337" t="s">
        <v>751</v>
      </c>
      <c r="B35337" s="1">
        <v>44462</v>
      </c>
      <c r="C35337">
        <v>111.69</v>
      </c>
    </row>
    <row r="35338" spans="1:3" x14ac:dyDescent="0.2">
      <c r="A35338" t="s">
        <v>751</v>
      </c>
      <c r="B35338" s="1">
        <v>44462</v>
      </c>
      <c r="C35338">
        <v>79.75</v>
      </c>
    </row>
    <row r="35339" spans="1:3" x14ac:dyDescent="0.2">
      <c r="A35339" t="s">
        <v>751</v>
      </c>
      <c r="B35339" s="1">
        <v>44462</v>
      </c>
      <c r="C35339">
        <v>295.73</v>
      </c>
    </row>
    <row r="35340" spans="1:3" x14ac:dyDescent="0.2">
      <c r="A35340" t="s">
        <v>751</v>
      </c>
      <c r="B35340" s="1">
        <v>44462</v>
      </c>
      <c r="C35340">
        <v>46.25</v>
      </c>
    </row>
    <row r="35341" spans="1:3" x14ac:dyDescent="0.2">
      <c r="A35341" t="s">
        <v>751</v>
      </c>
      <c r="B35341" s="1">
        <v>44462</v>
      </c>
      <c r="C35341">
        <v>52.5</v>
      </c>
    </row>
    <row r="35342" spans="1:3" x14ac:dyDescent="0.2">
      <c r="A35342" t="s">
        <v>751</v>
      </c>
      <c r="B35342" s="1">
        <v>44462</v>
      </c>
      <c r="C35342">
        <v>117.25</v>
      </c>
    </row>
    <row r="35343" spans="1:3" x14ac:dyDescent="0.2">
      <c r="A35343" t="s">
        <v>751</v>
      </c>
      <c r="B35343" s="1">
        <v>44462</v>
      </c>
      <c r="C35343">
        <v>97.2</v>
      </c>
    </row>
    <row r="35344" spans="1:3" x14ac:dyDescent="0.2">
      <c r="A35344" t="s">
        <v>18334</v>
      </c>
      <c r="B35344" s="1">
        <v>44462</v>
      </c>
      <c r="C35344">
        <v>13.99</v>
      </c>
    </row>
    <row r="35345" spans="1:3" x14ac:dyDescent="0.2">
      <c r="A35345" t="s">
        <v>18711</v>
      </c>
      <c r="B35345" s="1">
        <v>44462</v>
      </c>
      <c r="C35345">
        <v>39.450000000000003</v>
      </c>
    </row>
    <row r="35346" spans="1:3" x14ac:dyDescent="0.2">
      <c r="A35346" t="s">
        <v>1004</v>
      </c>
      <c r="B35346" s="1">
        <v>44462</v>
      </c>
      <c r="C35346">
        <v>21</v>
      </c>
    </row>
    <row r="35347" spans="1:3" x14ac:dyDescent="0.2">
      <c r="A35347" t="s">
        <v>1004</v>
      </c>
      <c r="B35347" s="1">
        <v>44462</v>
      </c>
      <c r="C35347">
        <v>229.31</v>
      </c>
    </row>
    <row r="35348" spans="1:3" x14ac:dyDescent="0.2">
      <c r="A35348" t="s">
        <v>1004</v>
      </c>
      <c r="B35348" s="1">
        <v>44462</v>
      </c>
      <c r="C35348">
        <v>206.1</v>
      </c>
    </row>
    <row r="35349" spans="1:3" x14ac:dyDescent="0.2">
      <c r="A35349" t="s">
        <v>322</v>
      </c>
      <c r="B35349" s="1">
        <v>44462</v>
      </c>
      <c r="C35349">
        <v>1255.4000000000001</v>
      </c>
    </row>
    <row r="35350" spans="1:3" x14ac:dyDescent="0.2">
      <c r="A35350" t="s">
        <v>18712</v>
      </c>
      <c r="B35350" s="1">
        <v>44462</v>
      </c>
      <c r="C35350">
        <v>58.4</v>
      </c>
    </row>
    <row r="35351" spans="1:3" x14ac:dyDescent="0.2">
      <c r="A35351" t="s">
        <v>18713</v>
      </c>
      <c r="B35351" s="1">
        <v>44462</v>
      </c>
      <c r="C35351">
        <v>132.35</v>
      </c>
    </row>
    <row r="35352" spans="1:3" x14ac:dyDescent="0.2">
      <c r="A35352" t="s">
        <v>18714</v>
      </c>
      <c r="B35352" s="1">
        <v>44462</v>
      </c>
      <c r="C35352">
        <v>47.45</v>
      </c>
    </row>
    <row r="35353" spans="1:3" x14ac:dyDescent="0.2">
      <c r="A35353" t="s">
        <v>6208</v>
      </c>
      <c r="B35353" s="1">
        <v>44462</v>
      </c>
      <c r="C35353">
        <v>42.85</v>
      </c>
    </row>
    <row r="35354" spans="1:3" x14ac:dyDescent="0.2">
      <c r="A35354" t="s">
        <v>2926</v>
      </c>
      <c r="B35354" s="1">
        <v>44462</v>
      </c>
      <c r="C35354">
        <v>65.150000000000006</v>
      </c>
    </row>
    <row r="35355" spans="1:3" x14ac:dyDescent="0.2">
      <c r="A35355" t="s">
        <v>18715</v>
      </c>
      <c r="B35355" s="1">
        <v>44462</v>
      </c>
      <c r="C35355">
        <v>41.45</v>
      </c>
    </row>
    <row r="35356" spans="1:3" x14ac:dyDescent="0.2">
      <c r="A35356" t="s">
        <v>13996</v>
      </c>
      <c r="B35356" s="1">
        <v>44462</v>
      </c>
      <c r="C35356">
        <v>51.65</v>
      </c>
    </row>
    <row r="35357" spans="1:3" x14ac:dyDescent="0.2">
      <c r="A35357" t="s">
        <v>18716</v>
      </c>
      <c r="B35357" s="1">
        <v>44462</v>
      </c>
      <c r="C35357">
        <v>56.9</v>
      </c>
    </row>
    <row r="35358" spans="1:3" x14ac:dyDescent="0.2">
      <c r="A35358" t="s">
        <v>18717</v>
      </c>
      <c r="B35358" s="1">
        <v>44462</v>
      </c>
      <c r="C35358">
        <v>120.4</v>
      </c>
    </row>
    <row r="35359" spans="1:3" x14ac:dyDescent="0.2">
      <c r="A35359" t="s">
        <v>322</v>
      </c>
      <c r="B35359" s="1">
        <v>44462</v>
      </c>
      <c r="C35359">
        <v>837.66</v>
      </c>
    </row>
    <row r="35360" spans="1:3" x14ac:dyDescent="0.2">
      <c r="A35360" t="s">
        <v>12</v>
      </c>
      <c r="B35360" s="1">
        <v>44462</v>
      </c>
      <c r="C35360">
        <v>275.75</v>
      </c>
    </row>
    <row r="35361" spans="1:3" x14ac:dyDescent="0.2">
      <c r="A35361" t="s">
        <v>232</v>
      </c>
      <c r="B35361" s="1">
        <v>44463</v>
      </c>
      <c r="C35361">
        <v>60.54</v>
      </c>
    </row>
    <row r="35362" spans="1:3" x14ac:dyDescent="0.2">
      <c r="A35362" t="s">
        <v>346</v>
      </c>
      <c r="B35362" s="1">
        <v>44463</v>
      </c>
      <c r="C35362">
        <v>231.44</v>
      </c>
    </row>
    <row r="35363" spans="1:3" x14ac:dyDescent="0.2">
      <c r="A35363" t="s">
        <v>18689</v>
      </c>
      <c r="B35363" s="1">
        <v>44463</v>
      </c>
      <c r="C35363">
        <v>81.849999999999994</v>
      </c>
    </row>
    <row r="35364" spans="1:3" x14ac:dyDescent="0.2">
      <c r="A35364" t="s">
        <v>18690</v>
      </c>
      <c r="B35364" s="1">
        <v>44463</v>
      </c>
      <c r="C35364">
        <v>62.2</v>
      </c>
    </row>
    <row r="35365" spans="1:3" x14ac:dyDescent="0.2">
      <c r="A35365" t="s">
        <v>201</v>
      </c>
      <c r="B35365" s="1">
        <v>44463</v>
      </c>
      <c r="C35365">
        <v>1528.91</v>
      </c>
    </row>
    <row r="35366" spans="1:3" x14ac:dyDescent="0.2">
      <c r="A35366" t="s">
        <v>232</v>
      </c>
      <c r="B35366" s="1">
        <v>44463</v>
      </c>
      <c r="C35366">
        <v>556.44000000000005</v>
      </c>
    </row>
    <row r="35367" spans="1:3" x14ac:dyDescent="0.2">
      <c r="A35367" t="s">
        <v>383</v>
      </c>
      <c r="B35367" s="1">
        <v>44463</v>
      </c>
      <c r="C35367">
        <v>65.98</v>
      </c>
    </row>
    <row r="35368" spans="1:3" x14ac:dyDescent="0.2">
      <c r="A35368" t="s">
        <v>18691</v>
      </c>
      <c r="B35368" s="1">
        <v>44463</v>
      </c>
      <c r="C35368">
        <v>1456.02</v>
      </c>
    </row>
    <row r="35369" spans="1:3" x14ac:dyDescent="0.2">
      <c r="A35369" t="s">
        <v>1259</v>
      </c>
      <c r="B35369" s="1">
        <v>44463</v>
      </c>
      <c r="C35369">
        <v>1479.5</v>
      </c>
    </row>
    <row r="35370" spans="1:3" x14ac:dyDescent="0.2">
      <c r="A35370" t="s">
        <v>232</v>
      </c>
      <c r="B35370" s="1">
        <v>44463</v>
      </c>
      <c r="C35370">
        <v>1280.72</v>
      </c>
    </row>
    <row r="35371" spans="1:3" x14ac:dyDescent="0.2">
      <c r="A35371" t="s">
        <v>79</v>
      </c>
      <c r="B35371" s="1">
        <v>44463</v>
      </c>
      <c r="C35371">
        <v>28.02</v>
      </c>
    </row>
    <row r="35372" spans="1:3" x14ac:dyDescent="0.2">
      <c r="A35372" t="s">
        <v>79</v>
      </c>
      <c r="B35372" s="1">
        <v>44463</v>
      </c>
      <c r="C35372">
        <v>15.45</v>
      </c>
    </row>
    <row r="35373" spans="1:3" x14ac:dyDescent="0.2">
      <c r="A35373" t="s">
        <v>79</v>
      </c>
      <c r="B35373" s="1">
        <v>44463</v>
      </c>
      <c r="C35373">
        <v>15.45</v>
      </c>
    </row>
    <row r="35374" spans="1:3" x14ac:dyDescent="0.2">
      <c r="A35374" t="s">
        <v>79</v>
      </c>
      <c r="B35374" s="1">
        <v>44463</v>
      </c>
      <c r="C35374">
        <v>28.02</v>
      </c>
    </row>
    <row r="35375" spans="1:3" x14ac:dyDescent="0.2">
      <c r="A35375" t="s">
        <v>18692</v>
      </c>
      <c r="B35375" s="1">
        <v>44463</v>
      </c>
      <c r="C35375">
        <v>37.9</v>
      </c>
    </row>
    <row r="35376" spans="1:3" x14ac:dyDescent="0.2">
      <c r="A35376" t="s">
        <v>18693</v>
      </c>
      <c r="B35376" s="1">
        <v>44463</v>
      </c>
      <c r="C35376">
        <v>71.349999999999994</v>
      </c>
    </row>
    <row r="35377" spans="1:3" x14ac:dyDescent="0.2">
      <c r="A35377" t="s">
        <v>18694</v>
      </c>
      <c r="B35377" s="1">
        <v>44463</v>
      </c>
      <c r="C35377">
        <v>44.9</v>
      </c>
    </row>
    <row r="35378" spans="1:3" x14ac:dyDescent="0.2">
      <c r="A35378" t="s">
        <v>18695</v>
      </c>
      <c r="B35378" s="1">
        <v>44463</v>
      </c>
      <c r="C35378">
        <v>62.4</v>
      </c>
    </row>
    <row r="35379" spans="1:3" x14ac:dyDescent="0.2">
      <c r="A35379" t="s">
        <v>18696</v>
      </c>
      <c r="B35379" s="1">
        <v>44463</v>
      </c>
      <c r="C35379">
        <v>35.450000000000003</v>
      </c>
    </row>
    <row r="35380" spans="1:3" x14ac:dyDescent="0.2">
      <c r="A35380" t="s">
        <v>18697</v>
      </c>
      <c r="B35380" s="1">
        <v>44463</v>
      </c>
      <c r="C35380">
        <v>165.95</v>
      </c>
    </row>
    <row r="35381" spans="1:3" x14ac:dyDescent="0.2">
      <c r="A35381" t="s">
        <v>18698</v>
      </c>
      <c r="B35381" s="1">
        <v>44463</v>
      </c>
      <c r="C35381">
        <v>78.95</v>
      </c>
    </row>
    <row r="35382" spans="1:3" x14ac:dyDescent="0.2">
      <c r="A35382" t="s">
        <v>18699</v>
      </c>
      <c r="B35382" s="1">
        <v>44463</v>
      </c>
      <c r="C35382">
        <v>107.85</v>
      </c>
    </row>
    <row r="35383" spans="1:3" x14ac:dyDescent="0.2">
      <c r="A35383" t="s">
        <v>18700</v>
      </c>
      <c r="B35383" s="1">
        <v>44463</v>
      </c>
      <c r="C35383">
        <v>294.85000000000002</v>
      </c>
    </row>
    <row r="35384" spans="1:3" x14ac:dyDescent="0.2">
      <c r="A35384" t="s">
        <v>18701</v>
      </c>
      <c r="B35384" s="1">
        <v>44463</v>
      </c>
      <c r="C35384">
        <v>102.9</v>
      </c>
    </row>
    <row r="35385" spans="1:3" x14ac:dyDescent="0.2">
      <c r="A35385" t="s">
        <v>18702</v>
      </c>
      <c r="B35385" s="1">
        <v>44463</v>
      </c>
      <c r="C35385">
        <v>47.45</v>
      </c>
    </row>
    <row r="35386" spans="1:3" x14ac:dyDescent="0.2">
      <c r="A35386" t="s">
        <v>18703</v>
      </c>
      <c r="B35386" s="1">
        <v>44463</v>
      </c>
      <c r="C35386">
        <v>14.45</v>
      </c>
    </row>
    <row r="35387" spans="1:3" x14ac:dyDescent="0.2">
      <c r="A35387" t="s">
        <v>7069</v>
      </c>
      <c r="B35387" s="1">
        <v>44463</v>
      </c>
      <c r="C35387">
        <v>87.75</v>
      </c>
    </row>
    <row r="35388" spans="1:3" x14ac:dyDescent="0.2">
      <c r="A35388" t="s">
        <v>7976</v>
      </c>
      <c r="B35388" s="1">
        <v>44463</v>
      </c>
      <c r="C35388">
        <v>155</v>
      </c>
    </row>
    <row r="35389" spans="1:3" x14ac:dyDescent="0.2">
      <c r="A35389" t="s">
        <v>18704</v>
      </c>
      <c r="B35389" s="1">
        <v>44463</v>
      </c>
      <c r="C35389">
        <v>34.9</v>
      </c>
    </row>
    <row r="35390" spans="1:3" x14ac:dyDescent="0.2">
      <c r="A35390" t="s">
        <v>12</v>
      </c>
      <c r="B35390" s="1">
        <v>44463</v>
      </c>
      <c r="C35390">
        <v>487.67</v>
      </c>
    </row>
    <row r="35391" spans="1:3" x14ac:dyDescent="0.2">
      <c r="A35391" t="s">
        <v>18660</v>
      </c>
      <c r="B35391" s="1">
        <v>44466</v>
      </c>
      <c r="C35391">
        <v>433.2</v>
      </c>
    </row>
    <row r="35392" spans="1:3" x14ac:dyDescent="0.2">
      <c r="A35392" t="s">
        <v>13098</v>
      </c>
      <c r="B35392" s="1">
        <v>44466</v>
      </c>
      <c r="C35392">
        <v>145.65</v>
      </c>
    </row>
    <row r="35393" spans="1:3" x14ac:dyDescent="0.2">
      <c r="A35393" t="s">
        <v>13098</v>
      </c>
      <c r="B35393" s="1">
        <v>44466</v>
      </c>
      <c r="C35393">
        <v>145.65</v>
      </c>
    </row>
    <row r="35394" spans="1:3" x14ac:dyDescent="0.2">
      <c r="A35394" t="s">
        <v>13098</v>
      </c>
      <c r="B35394" s="1">
        <v>44466</v>
      </c>
      <c r="C35394">
        <v>67.900000000000006</v>
      </c>
    </row>
    <row r="35395" spans="1:3" x14ac:dyDescent="0.2">
      <c r="A35395" t="s">
        <v>10778</v>
      </c>
      <c r="B35395" s="1">
        <v>44466</v>
      </c>
      <c r="C35395">
        <v>77.900000000000006</v>
      </c>
    </row>
    <row r="35396" spans="1:3" x14ac:dyDescent="0.2">
      <c r="A35396" t="s">
        <v>18661</v>
      </c>
      <c r="B35396" s="1">
        <v>44466</v>
      </c>
      <c r="C35396">
        <v>50.45</v>
      </c>
    </row>
    <row r="35397" spans="1:3" x14ac:dyDescent="0.2">
      <c r="A35397" t="s">
        <v>18662</v>
      </c>
      <c r="B35397" s="1">
        <v>44466</v>
      </c>
      <c r="C35397">
        <v>81.849999999999994</v>
      </c>
    </row>
    <row r="35398" spans="1:3" x14ac:dyDescent="0.2">
      <c r="A35398" t="s">
        <v>18663</v>
      </c>
      <c r="B35398" s="1">
        <v>44466</v>
      </c>
      <c r="C35398">
        <v>86.95</v>
      </c>
    </row>
    <row r="35399" spans="1:3" x14ac:dyDescent="0.2">
      <c r="A35399" t="s">
        <v>18556</v>
      </c>
      <c r="B35399" s="1">
        <v>44466</v>
      </c>
      <c r="C35399">
        <v>44.9</v>
      </c>
    </row>
    <row r="35400" spans="1:3" x14ac:dyDescent="0.2">
      <c r="A35400" t="s">
        <v>11779</v>
      </c>
      <c r="B35400" s="1">
        <v>44466</v>
      </c>
      <c r="C35400">
        <v>237</v>
      </c>
    </row>
    <row r="35401" spans="1:3" x14ac:dyDescent="0.2">
      <c r="A35401" t="s">
        <v>10482</v>
      </c>
      <c r="B35401" s="1">
        <v>44466</v>
      </c>
      <c r="C35401">
        <v>5006.46</v>
      </c>
    </row>
    <row r="35402" spans="1:3" x14ac:dyDescent="0.2">
      <c r="A35402" t="s">
        <v>728</v>
      </c>
      <c r="B35402" s="1">
        <v>44466</v>
      </c>
      <c r="C35402">
        <v>499.03</v>
      </c>
    </row>
    <row r="35403" spans="1:3" x14ac:dyDescent="0.2">
      <c r="A35403" t="s">
        <v>18664</v>
      </c>
      <c r="B35403" s="1">
        <v>44466</v>
      </c>
      <c r="C35403">
        <v>442.91</v>
      </c>
    </row>
    <row r="35404" spans="1:3" x14ac:dyDescent="0.2">
      <c r="A35404" t="s">
        <v>18665</v>
      </c>
      <c r="B35404" s="1">
        <v>44466</v>
      </c>
      <c r="C35404">
        <v>39.450000000000003</v>
      </c>
    </row>
    <row r="35405" spans="1:3" x14ac:dyDescent="0.2">
      <c r="A35405" t="s">
        <v>18666</v>
      </c>
      <c r="B35405" s="1">
        <v>44466</v>
      </c>
      <c r="C35405">
        <v>78.900000000000006</v>
      </c>
    </row>
    <row r="35406" spans="1:3" x14ac:dyDescent="0.2">
      <c r="A35406" t="s">
        <v>18667</v>
      </c>
      <c r="B35406" s="1">
        <v>44466</v>
      </c>
      <c r="C35406">
        <v>47.45</v>
      </c>
    </row>
    <row r="35407" spans="1:3" x14ac:dyDescent="0.2">
      <c r="A35407" t="s">
        <v>18668</v>
      </c>
      <c r="B35407" s="1">
        <v>44466</v>
      </c>
      <c r="C35407">
        <v>9.15</v>
      </c>
    </row>
    <row r="35408" spans="1:3" x14ac:dyDescent="0.2">
      <c r="A35408" t="s">
        <v>18669</v>
      </c>
      <c r="B35408" s="1">
        <v>44466</v>
      </c>
      <c r="C35408">
        <v>23.98</v>
      </c>
    </row>
    <row r="35409" spans="1:3" x14ac:dyDescent="0.2">
      <c r="A35409" t="s">
        <v>18670</v>
      </c>
      <c r="B35409" s="1">
        <v>44466</v>
      </c>
      <c r="C35409">
        <v>11.99</v>
      </c>
    </row>
    <row r="35410" spans="1:3" x14ac:dyDescent="0.2">
      <c r="A35410" t="s">
        <v>18671</v>
      </c>
      <c r="B35410" s="1">
        <v>44466</v>
      </c>
      <c r="C35410">
        <v>11.99</v>
      </c>
    </row>
    <row r="35411" spans="1:3" x14ac:dyDescent="0.2">
      <c r="A35411" t="s">
        <v>18672</v>
      </c>
      <c r="B35411" s="1">
        <v>44466</v>
      </c>
      <c r="C35411">
        <v>11.99</v>
      </c>
    </row>
    <row r="35412" spans="1:3" x14ac:dyDescent="0.2">
      <c r="A35412" t="s">
        <v>18673</v>
      </c>
      <c r="B35412" s="1">
        <v>44466</v>
      </c>
      <c r="C35412">
        <v>11.99</v>
      </c>
    </row>
    <row r="35413" spans="1:3" x14ac:dyDescent="0.2">
      <c r="A35413" t="s">
        <v>18674</v>
      </c>
      <c r="B35413" s="1">
        <v>44466</v>
      </c>
      <c r="C35413">
        <v>13.99</v>
      </c>
    </row>
    <row r="35414" spans="1:3" x14ac:dyDescent="0.2">
      <c r="A35414" t="s">
        <v>18675</v>
      </c>
      <c r="B35414" s="1">
        <v>44466</v>
      </c>
      <c r="C35414">
        <v>11.99</v>
      </c>
    </row>
    <row r="35415" spans="1:3" x14ac:dyDescent="0.2">
      <c r="A35415" t="s">
        <v>18676</v>
      </c>
      <c r="B35415" s="1">
        <v>44466</v>
      </c>
      <c r="C35415">
        <v>11.99</v>
      </c>
    </row>
    <row r="35416" spans="1:3" x14ac:dyDescent="0.2">
      <c r="A35416" t="s">
        <v>14053</v>
      </c>
      <c r="B35416" s="1">
        <v>44466</v>
      </c>
      <c r="C35416">
        <v>156.91999999999999</v>
      </c>
    </row>
    <row r="35417" spans="1:3" x14ac:dyDescent="0.2">
      <c r="A35417" t="s">
        <v>4023</v>
      </c>
      <c r="B35417" s="1">
        <v>44466</v>
      </c>
      <c r="C35417">
        <v>61.95</v>
      </c>
    </row>
    <row r="35418" spans="1:3" x14ac:dyDescent="0.2">
      <c r="A35418" t="s">
        <v>11391</v>
      </c>
      <c r="B35418" s="1">
        <v>44466</v>
      </c>
      <c r="C35418">
        <v>1695.77</v>
      </c>
    </row>
    <row r="35419" spans="1:3" x14ac:dyDescent="0.2">
      <c r="A35419" t="s">
        <v>79</v>
      </c>
      <c r="B35419" s="1">
        <v>44466</v>
      </c>
      <c r="C35419">
        <v>28.02</v>
      </c>
    </row>
    <row r="35420" spans="1:3" x14ac:dyDescent="0.2">
      <c r="A35420" t="s">
        <v>79</v>
      </c>
      <c r="B35420" s="1">
        <v>44466</v>
      </c>
      <c r="C35420">
        <v>28.02</v>
      </c>
    </row>
    <row r="35421" spans="1:3" x14ac:dyDescent="0.2">
      <c r="A35421" t="s">
        <v>79</v>
      </c>
      <c r="B35421" s="1">
        <v>44466</v>
      </c>
      <c r="C35421">
        <v>28.02</v>
      </c>
    </row>
    <row r="35422" spans="1:3" x14ac:dyDescent="0.2">
      <c r="A35422" t="s">
        <v>1995</v>
      </c>
      <c r="B35422" s="1">
        <v>44466</v>
      </c>
      <c r="C35422">
        <v>199.17</v>
      </c>
    </row>
    <row r="35423" spans="1:3" x14ac:dyDescent="0.2">
      <c r="A35423" t="s">
        <v>18677</v>
      </c>
      <c r="B35423" s="1">
        <v>44466</v>
      </c>
      <c r="C35423">
        <v>39.549999999999997</v>
      </c>
    </row>
    <row r="35424" spans="1:3" x14ac:dyDescent="0.2">
      <c r="A35424" t="s">
        <v>18678</v>
      </c>
      <c r="B35424" s="1">
        <v>44466</v>
      </c>
      <c r="C35424">
        <v>70.45</v>
      </c>
    </row>
    <row r="35425" spans="1:3" x14ac:dyDescent="0.2">
      <c r="A35425" t="s">
        <v>14435</v>
      </c>
      <c r="B35425" s="1">
        <v>44466</v>
      </c>
      <c r="C35425">
        <v>109.95</v>
      </c>
    </row>
    <row r="35426" spans="1:3" x14ac:dyDescent="0.2">
      <c r="A35426" t="s">
        <v>17775</v>
      </c>
      <c r="B35426" s="1">
        <v>44466</v>
      </c>
      <c r="C35426">
        <v>59.97</v>
      </c>
    </row>
    <row r="35427" spans="1:3" x14ac:dyDescent="0.2">
      <c r="A35427" t="s">
        <v>17090</v>
      </c>
      <c r="B35427" s="1">
        <v>44466</v>
      </c>
      <c r="C35427">
        <v>52.85</v>
      </c>
    </row>
    <row r="35428" spans="1:3" x14ac:dyDescent="0.2">
      <c r="A35428" t="s">
        <v>18679</v>
      </c>
      <c r="B35428" s="1">
        <v>44466</v>
      </c>
      <c r="C35428">
        <v>37.9</v>
      </c>
    </row>
    <row r="35429" spans="1:3" x14ac:dyDescent="0.2">
      <c r="A35429" t="s">
        <v>1133</v>
      </c>
      <c r="B35429" s="1">
        <v>44466</v>
      </c>
      <c r="C35429">
        <v>54.9</v>
      </c>
    </row>
    <row r="35430" spans="1:3" x14ac:dyDescent="0.2">
      <c r="A35430" t="s">
        <v>14170</v>
      </c>
      <c r="B35430" s="1">
        <v>44466</v>
      </c>
      <c r="C35430">
        <v>57.9</v>
      </c>
    </row>
    <row r="35431" spans="1:3" x14ac:dyDescent="0.2">
      <c r="A35431" t="s">
        <v>18680</v>
      </c>
      <c r="B35431" s="1">
        <v>44466</v>
      </c>
      <c r="C35431">
        <v>57.9</v>
      </c>
    </row>
    <row r="35432" spans="1:3" x14ac:dyDescent="0.2">
      <c r="A35432" t="s">
        <v>14970</v>
      </c>
      <c r="B35432" s="1">
        <v>44466</v>
      </c>
      <c r="C35432">
        <v>54.9</v>
      </c>
    </row>
    <row r="35433" spans="1:3" x14ac:dyDescent="0.2">
      <c r="A35433" t="s">
        <v>14599</v>
      </c>
      <c r="B35433" s="1">
        <v>44466</v>
      </c>
      <c r="C35433">
        <v>48.9</v>
      </c>
    </row>
    <row r="35434" spans="1:3" x14ac:dyDescent="0.2">
      <c r="A35434" t="s">
        <v>18681</v>
      </c>
      <c r="B35434" s="1">
        <v>44466</v>
      </c>
      <c r="C35434">
        <v>44.9</v>
      </c>
    </row>
    <row r="35435" spans="1:3" x14ac:dyDescent="0.2">
      <c r="A35435" t="s">
        <v>4313</v>
      </c>
      <c r="B35435" s="1">
        <v>44466</v>
      </c>
      <c r="C35435">
        <v>72.150000000000006</v>
      </c>
    </row>
    <row r="35436" spans="1:3" x14ac:dyDescent="0.2">
      <c r="A35436" t="s">
        <v>18682</v>
      </c>
      <c r="B35436" s="1">
        <v>44466</v>
      </c>
      <c r="C35436">
        <v>54.9</v>
      </c>
    </row>
    <row r="35437" spans="1:3" x14ac:dyDescent="0.2">
      <c r="A35437" t="s">
        <v>18683</v>
      </c>
      <c r="B35437" s="1">
        <v>44466</v>
      </c>
      <c r="C35437">
        <v>52.9</v>
      </c>
    </row>
    <row r="35438" spans="1:3" x14ac:dyDescent="0.2">
      <c r="A35438" t="s">
        <v>6707</v>
      </c>
      <c r="B35438" s="1">
        <v>44466</v>
      </c>
      <c r="C35438">
        <v>57.9</v>
      </c>
    </row>
    <row r="35439" spans="1:3" x14ac:dyDescent="0.2">
      <c r="A35439" t="s">
        <v>2821</v>
      </c>
      <c r="B35439" s="1">
        <v>44466</v>
      </c>
      <c r="C35439">
        <v>63.65</v>
      </c>
    </row>
    <row r="35440" spans="1:3" x14ac:dyDescent="0.2">
      <c r="A35440" t="s">
        <v>18684</v>
      </c>
      <c r="B35440" s="1">
        <v>44466</v>
      </c>
      <c r="C35440">
        <v>54.2</v>
      </c>
    </row>
    <row r="35441" spans="1:3" x14ac:dyDescent="0.2">
      <c r="A35441" t="s">
        <v>4217</v>
      </c>
      <c r="B35441" s="1">
        <v>44466</v>
      </c>
      <c r="C35441">
        <v>51.9</v>
      </c>
    </row>
    <row r="35442" spans="1:3" x14ac:dyDescent="0.2">
      <c r="A35442" t="s">
        <v>7553</v>
      </c>
      <c r="B35442" s="1">
        <v>44466</v>
      </c>
      <c r="C35442">
        <v>139.80000000000001</v>
      </c>
    </row>
    <row r="35443" spans="1:3" x14ac:dyDescent="0.2">
      <c r="A35443" t="s">
        <v>5285</v>
      </c>
      <c r="B35443" s="1">
        <v>44466</v>
      </c>
      <c r="C35443">
        <v>69.650000000000006</v>
      </c>
    </row>
    <row r="35444" spans="1:3" x14ac:dyDescent="0.2">
      <c r="A35444" t="s">
        <v>12876</v>
      </c>
      <c r="B35444" s="1">
        <v>44466</v>
      </c>
      <c r="C35444">
        <v>138.9</v>
      </c>
    </row>
    <row r="35445" spans="1:3" x14ac:dyDescent="0.2">
      <c r="A35445" t="s">
        <v>18685</v>
      </c>
      <c r="B35445" s="1">
        <v>44466</v>
      </c>
      <c r="C35445">
        <v>37.799999999999997</v>
      </c>
    </row>
    <row r="35446" spans="1:3" x14ac:dyDescent="0.2">
      <c r="A35446" t="s">
        <v>5485</v>
      </c>
      <c r="B35446" s="1">
        <v>44466</v>
      </c>
      <c r="C35446">
        <v>337.5</v>
      </c>
    </row>
    <row r="35447" spans="1:3" x14ac:dyDescent="0.2">
      <c r="A35447" t="s">
        <v>11295</v>
      </c>
      <c r="B35447" s="1">
        <v>44466</v>
      </c>
      <c r="C35447">
        <v>117.8</v>
      </c>
    </row>
    <row r="35448" spans="1:3" x14ac:dyDescent="0.2">
      <c r="A35448" t="s">
        <v>18686</v>
      </c>
      <c r="B35448" s="1">
        <v>44466</v>
      </c>
      <c r="C35448">
        <v>47.9</v>
      </c>
    </row>
    <row r="35449" spans="1:3" x14ac:dyDescent="0.2">
      <c r="A35449" t="s">
        <v>14366</v>
      </c>
      <c r="B35449" s="1">
        <v>44466</v>
      </c>
      <c r="C35449">
        <v>75.849999999999994</v>
      </c>
    </row>
    <row r="35450" spans="1:3" x14ac:dyDescent="0.2">
      <c r="A35450" t="s">
        <v>18687</v>
      </c>
      <c r="B35450" s="1">
        <v>44466</v>
      </c>
      <c r="C35450">
        <v>47.9</v>
      </c>
    </row>
    <row r="35451" spans="1:3" x14ac:dyDescent="0.2">
      <c r="A35451" t="s">
        <v>1995</v>
      </c>
      <c r="B35451" s="1">
        <v>44466</v>
      </c>
      <c r="C35451">
        <v>124.62</v>
      </c>
    </row>
    <row r="35452" spans="1:3" x14ac:dyDescent="0.2">
      <c r="A35452" t="s">
        <v>10103</v>
      </c>
      <c r="B35452" s="1">
        <v>44466</v>
      </c>
      <c r="C35452">
        <v>54.8</v>
      </c>
    </row>
    <row r="35453" spans="1:3" x14ac:dyDescent="0.2">
      <c r="A35453" t="s">
        <v>583</v>
      </c>
      <c r="B35453" s="1">
        <v>44466</v>
      </c>
      <c r="C35453">
        <v>415.02</v>
      </c>
    </row>
    <row r="35454" spans="1:3" x14ac:dyDescent="0.2">
      <c r="A35454" t="s">
        <v>122</v>
      </c>
      <c r="B35454" s="1">
        <v>44466</v>
      </c>
      <c r="C35454">
        <v>975.85</v>
      </c>
    </row>
    <row r="35455" spans="1:3" x14ac:dyDescent="0.2">
      <c r="A35455" t="s">
        <v>6139</v>
      </c>
      <c r="B35455" s="1">
        <v>44466</v>
      </c>
      <c r="C35455">
        <v>249.43</v>
      </c>
    </row>
    <row r="35456" spans="1:3" x14ac:dyDescent="0.2">
      <c r="A35456" t="s">
        <v>6139</v>
      </c>
      <c r="B35456" s="1">
        <v>44466</v>
      </c>
      <c r="C35456">
        <v>89.48</v>
      </c>
    </row>
    <row r="35457" spans="1:3" x14ac:dyDescent="0.2">
      <c r="A35457" t="s">
        <v>122</v>
      </c>
      <c r="B35457" s="1">
        <v>44466</v>
      </c>
      <c r="C35457">
        <v>1955.53</v>
      </c>
    </row>
    <row r="35458" spans="1:3" x14ac:dyDescent="0.2">
      <c r="A35458" t="s">
        <v>12</v>
      </c>
      <c r="B35458" s="1">
        <v>44466</v>
      </c>
      <c r="C35458">
        <v>166.98</v>
      </c>
    </row>
    <row r="35459" spans="1:3" x14ac:dyDescent="0.2">
      <c r="A35459" t="s">
        <v>12</v>
      </c>
      <c r="B35459" s="1">
        <v>44466</v>
      </c>
      <c r="C35459">
        <v>285.62</v>
      </c>
    </row>
    <row r="35460" spans="1:3" x14ac:dyDescent="0.2">
      <c r="A35460" t="s">
        <v>12</v>
      </c>
      <c r="B35460" s="1">
        <v>44466</v>
      </c>
      <c r="C35460">
        <v>252.89</v>
      </c>
    </row>
    <row r="35461" spans="1:3" x14ac:dyDescent="0.2">
      <c r="A35461" t="s">
        <v>18688</v>
      </c>
      <c r="B35461" s="1">
        <v>44466</v>
      </c>
      <c r="C35461">
        <v>75</v>
      </c>
    </row>
    <row r="35462" spans="1:3" x14ac:dyDescent="0.2">
      <c r="A35462" t="s">
        <v>16864</v>
      </c>
      <c r="B35462" s="1">
        <v>44466</v>
      </c>
      <c r="C35462">
        <v>75</v>
      </c>
    </row>
    <row r="35463" spans="1:3" x14ac:dyDescent="0.2">
      <c r="A35463" t="s">
        <v>184</v>
      </c>
      <c r="B35463" s="1">
        <v>44467</v>
      </c>
      <c r="C35463">
        <v>44.48</v>
      </c>
    </row>
    <row r="35464" spans="1:3" x14ac:dyDescent="0.2">
      <c r="A35464" t="s">
        <v>201</v>
      </c>
      <c r="B35464" s="1">
        <v>44467</v>
      </c>
      <c r="C35464">
        <v>299.69</v>
      </c>
    </row>
    <row r="35465" spans="1:3" x14ac:dyDescent="0.2">
      <c r="A35465" t="s">
        <v>29</v>
      </c>
      <c r="B35465" s="1">
        <v>44467</v>
      </c>
      <c r="C35465">
        <v>329.4</v>
      </c>
    </row>
    <row r="35466" spans="1:3" x14ac:dyDescent="0.2">
      <c r="A35466" t="s">
        <v>11947</v>
      </c>
      <c r="B35466" s="1">
        <v>44467</v>
      </c>
      <c r="C35466">
        <v>34.380000000000003</v>
      </c>
    </row>
    <row r="35467" spans="1:3" x14ac:dyDescent="0.2">
      <c r="A35467" t="s">
        <v>11561</v>
      </c>
      <c r="B35467" s="1">
        <v>44467</v>
      </c>
      <c r="C35467">
        <v>197.45</v>
      </c>
    </row>
    <row r="35468" spans="1:3" x14ac:dyDescent="0.2">
      <c r="A35468" t="s">
        <v>11947</v>
      </c>
      <c r="B35468" s="1">
        <v>44467</v>
      </c>
      <c r="C35468">
        <v>309.41000000000003</v>
      </c>
    </row>
    <row r="35469" spans="1:3" x14ac:dyDescent="0.2">
      <c r="A35469" t="s">
        <v>5955</v>
      </c>
      <c r="B35469" s="1">
        <v>44467</v>
      </c>
      <c r="C35469">
        <v>862.38</v>
      </c>
    </row>
    <row r="35470" spans="1:3" x14ac:dyDescent="0.2">
      <c r="A35470" t="s">
        <v>5955</v>
      </c>
      <c r="B35470" s="1">
        <v>44467</v>
      </c>
      <c r="C35470">
        <v>482.3</v>
      </c>
    </row>
    <row r="35471" spans="1:3" x14ac:dyDescent="0.2">
      <c r="A35471" t="s">
        <v>1512</v>
      </c>
      <c r="B35471" s="1">
        <v>44467</v>
      </c>
      <c r="C35471">
        <v>502.16</v>
      </c>
    </row>
    <row r="35472" spans="1:3" x14ac:dyDescent="0.2">
      <c r="A35472" t="s">
        <v>6139</v>
      </c>
      <c r="B35472" s="1">
        <v>44467</v>
      </c>
      <c r="C35472">
        <v>534.39</v>
      </c>
    </row>
    <row r="35473" spans="1:3" x14ac:dyDescent="0.2">
      <c r="A35473" t="s">
        <v>9935</v>
      </c>
      <c r="B35473" s="1">
        <v>44467</v>
      </c>
      <c r="C35473">
        <v>74.900000000000006</v>
      </c>
    </row>
    <row r="35474" spans="1:3" x14ac:dyDescent="0.2">
      <c r="A35474" t="s">
        <v>18648</v>
      </c>
      <c r="B35474" s="1">
        <v>44467</v>
      </c>
      <c r="C35474">
        <v>54.9</v>
      </c>
    </row>
    <row r="35475" spans="1:3" x14ac:dyDescent="0.2">
      <c r="A35475" t="s">
        <v>280</v>
      </c>
      <c r="B35475" s="1">
        <v>44467</v>
      </c>
      <c r="C35475">
        <v>668</v>
      </c>
    </row>
    <row r="35476" spans="1:3" x14ac:dyDescent="0.2">
      <c r="A35476" t="s">
        <v>8067</v>
      </c>
      <c r="B35476" s="1">
        <v>44467</v>
      </c>
      <c r="C35476">
        <v>92.22</v>
      </c>
    </row>
    <row r="35477" spans="1:3" x14ac:dyDescent="0.2">
      <c r="A35477" t="s">
        <v>8067</v>
      </c>
      <c r="B35477" s="1">
        <v>44467</v>
      </c>
      <c r="C35477">
        <v>462.33</v>
      </c>
    </row>
    <row r="35478" spans="1:3" x14ac:dyDescent="0.2">
      <c r="A35478" t="s">
        <v>46</v>
      </c>
      <c r="B35478" s="1">
        <v>44467</v>
      </c>
      <c r="C35478">
        <v>831.05</v>
      </c>
    </row>
    <row r="35479" spans="1:3" x14ac:dyDescent="0.2">
      <c r="A35479" t="s">
        <v>18649</v>
      </c>
      <c r="B35479" s="1">
        <v>44467</v>
      </c>
      <c r="C35479">
        <v>47.45</v>
      </c>
    </row>
    <row r="35480" spans="1:3" x14ac:dyDescent="0.2">
      <c r="A35480" t="s">
        <v>18650</v>
      </c>
      <c r="B35480" s="1">
        <v>44467</v>
      </c>
      <c r="C35480">
        <v>29.9</v>
      </c>
    </row>
    <row r="35481" spans="1:3" x14ac:dyDescent="0.2">
      <c r="A35481" t="s">
        <v>12456</v>
      </c>
      <c r="B35481" s="1">
        <v>44467</v>
      </c>
      <c r="C35481">
        <v>137.94999999999999</v>
      </c>
    </row>
    <row r="35482" spans="1:3" x14ac:dyDescent="0.2">
      <c r="A35482" t="s">
        <v>18651</v>
      </c>
      <c r="B35482" s="1">
        <v>44467</v>
      </c>
      <c r="C35482">
        <v>75.900000000000006</v>
      </c>
    </row>
    <row r="35483" spans="1:3" x14ac:dyDescent="0.2">
      <c r="A35483" t="s">
        <v>18651</v>
      </c>
      <c r="B35483" s="1">
        <v>44467</v>
      </c>
      <c r="C35483">
        <v>62.5</v>
      </c>
    </row>
    <row r="35484" spans="1:3" x14ac:dyDescent="0.2">
      <c r="A35484" t="s">
        <v>18652</v>
      </c>
      <c r="B35484" s="1">
        <v>44467</v>
      </c>
      <c r="C35484">
        <v>87.5</v>
      </c>
    </row>
    <row r="35485" spans="1:3" x14ac:dyDescent="0.2">
      <c r="A35485" t="s">
        <v>18653</v>
      </c>
      <c r="B35485" s="1">
        <v>44467</v>
      </c>
      <c r="C35485">
        <v>126.45</v>
      </c>
    </row>
    <row r="35486" spans="1:3" x14ac:dyDescent="0.2">
      <c r="A35486" t="s">
        <v>18654</v>
      </c>
      <c r="B35486" s="1">
        <v>44467</v>
      </c>
      <c r="C35486">
        <v>57.9</v>
      </c>
    </row>
    <row r="35487" spans="1:3" x14ac:dyDescent="0.2">
      <c r="A35487" t="s">
        <v>18655</v>
      </c>
      <c r="B35487" s="1">
        <v>44467</v>
      </c>
      <c r="C35487">
        <v>67.150000000000006</v>
      </c>
    </row>
    <row r="35488" spans="1:3" x14ac:dyDescent="0.2">
      <c r="A35488" t="s">
        <v>14594</v>
      </c>
      <c r="B35488" s="1">
        <v>44467</v>
      </c>
      <c r="C35488">
        <v>214.75</v>
      </c>
    </row>
    <row r="35489" spans="1:3" x14ac:dyDescent="0.2">
      <c r="A35489" t="s">
        <v>11735</v>
      </c>
      <c r="B35489" s="1">
        <v>44467</v>
      </c>
      <c r="C35489">
        <v>35.450000000000003</v>
      </c>
    </row>
    <row r="35490" spans="1:3" x14ac:dyDescent="0.2">
      <c r="A35490" t="s">
        <v>18656</v>
      </c>
      <c r="B35490" s="1">
        <v>44467</v>
      </c>
      <c r="C35490">
        <v>54.9</v>
      </c>
    </row>
    <row r="35491" spans="1:3" x14ac:dyDescent="0.2">
      <c r="A35491" t="s">
        <v>4351</v>
      </c>
      <c r="B35491" s="1">
        <v>44467</v>
      </c>
      <c r="C35491">
        <v>94.4</v>
      </c>
    </row>
    <row r="35492" spans="1:3" x14ac:dyDescent="0.2">
      <c r="A35492" t="s">
        <v>16443</v>
      </c>
      <c r="B35492" s="1">
        <v>44467</v>
      </c>
      <c r="C35492">
        <v>204.75</v>
      </c>
    </row>
    <row r="35493" spans="1:3" x14ac:dyDescent="0.2">
      <c r="A35493" t="s">
        <v>18657</v>
      </c>
      <c r="B35493" s="1">
        <v>44467</v>
      </c>
      <c r="C35493">
        <v>75.599999999999994</v>
      </c>
    </row>
    <row r="35494" spans="1:3" x14ac:dyDescent="0.2">
      <c r="A35494" t="s">
        <v>445</v>
      </c>
      <c r="B35494" s="1">
        <v>44467</v>
      </c>
      <c r="C35494">
        <v>168.15</v>
      </c>
    </row>
    <row r="35495" spans="1:3" x14ac:dyDescent="0.2">
      <c r="A35495" t="s">
        <v>18658</v>
      </c>
      <c r="B35495" s="1">
        <v>44467</v>
      </c>
      <c r="C35495">
        <v>449.75</v>
      </c>
    </row>
    <row r="35496" spans="1:3" x14ac:dyDescent="0.2">
      <c r="A35496" t="s">
        <v>14211</v>
      </c>
      <c r="B35496" s="1">
        <v>44467</v>
      </c>
      <c r="C35496">
        <v>91.65</v>
      </c>
    </row>
    <row r="35497" spans="1:3" x14ac:dyDescent="0.2">
      <c r="A35497" t="s">
        <v>6139</v>
      </c>
      <c r="B35497" s="1">
        <v>44467</v>
      </c>
      <c r="C35497">
        <v>84.91</v>
      </c>
    </row>
    <row r="35498" spans="1:3" x14ac:dyDescent="0.2">
      <c r="A35498" t="s">
        <v>704</v>
      </c>
      <c r="B35498" s="1">
        <v>44467</v>
      </c>
      <c r="C35498">
        <v>232.07</v>
      </c>
    </row>
    <row r="35499" spans="1:3" x14ac:dyDescent="0.2">
      <c r="A35499" t="s">
        <v>6139</v>
      </c>
      <c r="B35499" s="1">
        <v>44467</v>
      </c>
      <c r="C35499">
        <v>1105.43</v>
      </c>
    </row>
    <row r="35500" spans="1:3" x14ac:dyDescent="0.2">
      <c r="A35500" t="s">
        <v>6139</v>
      </c>
      <c r="B35500" s="1">
        <v>44467</v>
      </c>
      <c r="C35500">
        <v>319.16000000000003</v>
      </c>
    </row>
    <row r="35501" spans="1:3" x14ac:dyDescent="0.2">
      <c r="A35501" t="s">
        <v>18659</v>
      </c>
      <c r="B35501" s="1">
        <v>44467</v>
      </c>
      <c r="C35501">
        <v>54.2</v>
      </c>
    </row>
    <row r="35502" spans="1:3" x14ac:dyDescent="0.2">
      <c r="A35502" t="s">
        <v>46</v>
      </c>
      <c r="B35502" s="1">
        <v>44467</v>
      </c>
      <c r="C35502">
        <v>285.92</v>
      </c>
    </row>
    <row r="35503" spans="1:3" x14ac:dyDescent="0.2">
      <c r="A35503" t="s">
        <v>46</v>
      </c>
      <c r="B35503" s="1">
        <v>44467</v>
      </c>
      <c r="C35503">
        <v>70.959999999999994</v>
      </c>
    </row>
    <row r="35504" spans="1:3" x14ac:dyDescent="0.2">
      <c r="A35504" t="s">
        <v>46</v>
      </c>
      <c r="B35504" s="1">
        <v>44467</v>
      </c>
      <c r="C35504">
        <v>75</v>
      </c>
    </row>
    <row r="35505" spans="1:3" x14ac:dyDescent="0.2">
      <c r="A35505" t="s">
        <v>46</v>
      </c>
      <c r="B35505" s="1">
        <v>44467</v>
      </c>
      <c r="C35505">
        <v>109.5</v>
      </c>
    </row>
    <row r="35506" spans="1:3" x14ac:dyDescent="0.2">
      <c r="A35506" t="s">
        <v>184</v>
      </c>
      <c r="B35506" s="1">
        <v>44467</v>
      </c>
      <c r="C35506">
        <v>24.25</v>
      </c>
    </row>
    <row r="35507" spans="1:3" x14ac:dyDescent="0.2">
      <c r="A35507" t="s">
        <v>12</v>
      </c>
      <c r="B35507" s="1">
        <v>44467</v>
      </c>
      <c r="C35507">
        <v>539</v>
      </c>
    </row>
    <row r="35508" spans="1:3" x14ac:dyDescent="0.2">
      <c r="A35508" t="s">
        <v>404</v>
      </c>
      <c r="B35508" s="1">
        <v>44468</v>
      </c>
      <c r="C35508">
        <v>987.5</v>
      </c>
    </row>
    <row r="35509" spans="1:3" x14ac:dyDescent="0.2">
      <c r="A35509" t="s">
        <v>18638</v>
      </c>
      <c r="B35509" s="1">
        <v>44468</v>
      </c>
      <c r="C35509">
        <v>45.45</v>
      </c>
    </row>
    <row r="35510" spans="1:3" x14ac:dyDescent="0.2">
      <c r="A35510" t="s">
        <v>17863</v>
      </c>
      <c r="B35510" s="1">
        <v>44468</v>
      </c>
      <c r="C35510">
        <v>87.85</v>
      </c>
    </row>
    <row r="35511" spans="1:3" x14ac:dyDescent="0.2">
      <c r="A35511" t="s">
        <v>3398</v>
      </c>
      <c r="B35511" s="1">
        <v>44468</v>
      </c>
      <c r="C35511">
        <v>72.92</v>
      </c>
    </row>
    <row r="35512" spans="1:3" x14ac:dyDescent="0.2">
      <c r="A35512" t="s">
        <v>18343</v>
      </c>
      <c r="B35512" s="1">
        <v>44468</v>
      </c>
      <c r="C35512">
        <v>36.9</v>
      </c>
    </row>
    <row r="35513" spans="1:3" x14ac:dyDescent="0.2">
      <c r="A35513" t="s">
        <v>40</v>
      </c>
      <c r="B35513" s="1">
        <v>44468</v>
      </c>
      <c r="C35513">
        <v>773.26</v>
      </c>
    </row>
    <row r="35514" spans="1:3" x14ac:dyDescent="0.2">
      <c r="A35514" t="s">
        <v>79</v>
      </c>
      <c r="B35514" s="1">
        <v>44468</v>
      </c>
      <c r="C35514">
        <v>28.02</v>
      </c>
    </row>
    <row r="35515" spans="1:3" x14ac:dyDescent="0.2">
      <c r="A35515" t="s">
        <v>79</v>
      </c>
      <c r="B35515" s="1">
        <v>44468</v>
      </c>
      <c r="C35515">
        <v>28.02</v>
      </c>
    </row>
    <row r="35516" spans="1:3" x14ac:dyDescent="0.2">
      <c r="A35516" t="s">
        <v>79</v>
      </c>
      <c r="B35516" s="1">
        <v>44468</v>
      </c>
      <c r="C35516">
        <v>28.02</v>
      </c>
    </row>
    <row r="35517" spans="1:3" x14ac:dyDescent="0.2">
      <c r="A35517" t="s">
        <v>184</v>
      </c>
      <c r="B35517" s="1">
        <v>44468</v>
      </c>
      <c r="C35517">
        <v>46.25</v>
      </c>
    </row>
    <row r="35518" spans="1:3" x14ac:dyDescent="0.2">
      <c r="A35518" t="s">
        <v>18639</v>
      </c>
      <c r="B35518" s="1">
        <v>44468</v>
      </c>
      <c r="C35518">
        <v>70.45</v>
      </c>
    </row>
    <row r="35519" spans="1:3" x14ac:dyDescent="0.2">
      <c r="A35519" t="s">
        <v>18433</v>
      </c>
      <c r="B35519" s="1">
        <v>44468</v>
      </c>
      <c r="C35519">
        <v>155.75</v>
      </c>
    </row>
    <row r="35520" spans="1:3" x14ac:dyDescent="0.2">
      <c r="A35520" t="s">
        <v>18640</v>
      </c>
      <c r="B35520" s="1">
        <v>44468</v>
      </c>
      <c r="C35520">
        <v>98.35</v>
      </c>
    </row>
    <row r="35521" spans="1:3" x14ac:dyDescent="0.2">
      <c r="A35521" t="s">
        <v>4417</v>
      </c>
      <c r="B35521" s="1">
        <v>44468</v>
      </c>
      <c r="C35521">
        <v>71.900000000000006</v>
      </c>
    </row>
    <row r="35522" spans="1:3" x14ac:dyDescent="0.2">
      <c r="A35522" t="s">
        <v>18641</v>
      </c>
      <c r="B35522" s="1">
        <v>44468</v>
      </c>
      <c r="C35522">
        <v>93.7</v>
      </c>
    </row>
    <row r="35523" spans="1:3" x14ac:dyDescent="0.2">
      <c r="A35523" t="s">
        <v>18642</v>
      </c>
      <c r="B35523" s="1">
        <v>44468</v>
      </c>
      <c r="C35523">
        <v>57.9</v>
      </c>
    </row>
    <row r="35524" spans="1:3" x14ac:dyDescent="0.2">
      <c r="A35524" t="s">
        <v>18643</v>
      </c>
      <c r="B35524" s="1">
        <v>44468</v>
      </c>
      <c r="C35524">
        <v>42.2</v>
      </c>
    </row>
    <row r="35525" spans="1:3" x14ac:dyDescent="0.2">
      <c r="A35525" t="s">
        <v>18644</v>
      </c>
      <c r="B35525" s="1">
        <v>44468</v>
      </c>
      <c r="C35525">
        <v>47.9</v>
      </c>
    </row>
    <row r="35526" spans="1:3" x14ac:dyDescent="0.2">
      <c r="A35526" t="s">
        <v>722</v>
      </c>
      <c r="B35526" s="1">
        <v>44468</v>
      </c>
      <c r="C35526">
        <v>305.55</v>
      </c>
    </row>
    <row r="35527" spans="1:3" x14ac:dyDescent="0.2">
      <c r="A35527" t="s">
        <v>2978</v>
      </c>
      <c r="B35527" s="1">
        <v>44468</v>
      </c>
      <c r="C35527">
        <v>60.89</v>
      </c>
    </row>
    <row r="35528" spans="1:3" x14ac:dyDescent="0.2">
      <c r="A35528" t="s">
        <v>870</v>
      </c>
      <c r="B35528" s="1">
        <v>44468</v>
      </c>
      <c r="C35528">
        <v>102.08</v>
      </c>
    </row>
    <row r="35529" spans="1:3" x14ac:dyDescent="0.2">
      <c r="A35529" t="s">
        <v>32</v>
      </c>
      <c r="B35529" s="1">
        <v>44468</v>
      </c>
      <c r="C35529">
        <v>292.64</v>
      </c>
    </row>
    <row r="35530" spans="1:3" x14ac:dyDescent="0.2">
      <c r="A35530" t="s">
        <v>32</v>
      </c>
      <c r="B35530" s="1">
        <v>44468</v>
      </c>
      <c r="C35530">
        <v>449.1</v>
      </c>
    </row>
    <row r="35531" spans="1:3" x14ac:dyDescent="0.2">
      <c r="A35531" t="s">
        <v>15387</v>
      </c>
      <c r="B35531" s="1">
        <v>44468</v>
      </c>
      <c r="C35531">
        <v>61.9</v>
      </c>
    </row>
    <row r="35532" spans="1:3" x14ac:dyDescent="0.2">
      <c r="A35532" t="s">
        <v>18645</v>
      </c>
      <c r="B35532" s="1">
        <v>44468</v>
      </c>
      <c r="C35532">
        <v>47.45</v>
      </c>
    </row>
    <row r="35533" spans="1:3" x14ac:dyDescent="0.2">
      <c r="A35533" t="s">
        <v>18646</v>
      </c>
      <c r="B35533" s="1">
        <v>44468</v>
      </c>
      <c r="C35533">
        <v>47.45</v>
      </c>
    </row>
    <row r="35534" spans="1:3" x14ac:dyDescent="0.2">
      <c r="A35534" t="s">
        <v>18647</v>
      </c>
      <c r="B35534" s="1">
        <v>44468</v>
      </c>
      <c r="C35534">
        <v>59.65</v>
      </c>
    </row>
    <row r="35535" spans="1:3" x14ac:dyDescent="0.2">
      <c r="A35535" t="s">
        <v>18548</v>
      </c>
      <c r="B35535" s="1">
        <v>44468</v>
      </c>
      <c r="C35535">
        <v>36.9</v>
      </c>
    </row>
    <row r="35536" spans="1:3" x14ac:dyDescent="0.2">
      <c r="A35536" t="s">
        <v>5538</v>
      </c>
      <c r="B35536" s="1">
        <v>44468</v>
      </c>
      <c r="C35536">
        <v>70.849999999999994</v>
      </c>
    </row>
    <row r="35537" spans="1:3" x14ac:dyDescent="0.2">
      <c r="A35537" t="s">
        <v>5538</v>
      </c>
      <c r="B35537" s="1">
        <v>44468</v>
      </c>
      <c r="C35537">
        <v>94.8</v>
      </c>
    </row>
    <row r="35538" spans="1:3" x14ac:dyDescent="0.2">
      <c r="A35538" t="s">
        <v>12</v>
      </c>
      <c r="B35538" s="1">
        <v>44468</v>
      </c>
      <c r="C35538">
        <v>320.3</v>
      </c>
    </row>
    <row r="35539" spans="1:3" x14ac:dyDescent="0.2">
      <c r="A35539" t="s">
        <v>3762</v>
      </c>
      <c r="B35539" s="1">
        <v>44469</v>
      </c>
      <c r="C35539">
        <v>451.13</v>
      </c>
    </row>
    <row r="35540" spans="1:3" x14ac:dyDescent="0.2">
      <c r="A35540" t="s">
        <v>3762</v>
      </c>
      <c r="B35540" s="1">
        <v>44469</v>
      </c>
      <c r="C35540">
        <v>1234.06</v>
      </c>
    </row>
    <row r="35541" spans="1:3" x14ac:dyDescent="0.2">
      <c r="A35541" t="s">
        <v>18626</v>
      </c>
      <c r="B35541" s="1">
        <v>44469</v>
      </c>
      <c r="C35541">
        <v>10.35</v>
      </c>
    </row>
    <row r="35542" spans="1:3" x14ac:dyDescent="0.2">
      <c r="A35542" t="s">
        <v>1751</v>
      </c>
      <c r="B35542" s="1">
        <v>44469</v>
      </c>
      <c r="C35542">
        <v>48.8</v>
      </c>
    </row>
    <row r="35543" spans="1:3" x14ac:dyDescent="0.2">
      <c r="A35543" t="s">
        <v>18627</v>
      </c>
      <c r="B35543" s="1">
        <v>44469</v>
      </c>
      <c r="C35543">
        <v>97.9</v>
      </c>
    </row>
    <row r="35544" spans="1:3" x14ac:dyDescent="0.2">
      <c r="A35544" t="s">
        <v>18628</v>
      </c>
      <c r="B35544" s="1">
        <v>44469</v>
      </c>
      <c r="C35544">
        <v>12.99</v>
      </c>
    </row>
    <row r="35545" spans="1:3" x14ac:dyDescent="0.2">
      <c r="A35545" t="s">
        <v>18629</v>
      </c>
      <c r="B35545" s="1">
        <v>44469</v>
      </c>
      <c r="C35545">
        <v>54.9</v>
      </c>
    </row>
    <row r="35546" spans="1:3" x14ac:dyDescent="0.2">
      <c r="A35546" t="s">
        <v>18630</v>
      </c>
      <c r="B35546" s="1">
        <v>44469</v>
      </c>
      <c r="C35546">
        <v>72.95</v>
      </c>
    </row>
    <row r="35547" spans="1:3" x14ac:dyDescent="0.2">
      <c r="A35547" t="s">
        <v>18631</v>
      </c>
      <c r="B35547" s="1">
        <v>44469</v>
      </c>
      <c r="C35547">
        <v>78.900000000000006</v>
      </c>
    </row>
    <row r="35548" spans="1:3" x14ac:dyDescent="0.2">
      <c r="A35548" t="s">
        <v>46</v>
      </c>
      <c r="B35548" s="1">
        <v>44469</v>
      </c>
      <c r="C35548">
        <v>43.97</v>
      </c>
    </row>
    <row r="35549" spans="1:3" x14ac:dyDescent="0.2">
      <c r="A35549" t="s">
        <v>46</v>
      </c>
      <c r="B35549" s="1">
        <v>44469</v>
      </c>
      <c r="C35549">
        <v>61.17</v>
      </c>
    </row>
    <row r="35550" spans="1:3" x14ac:dyDescent="0.2">
      <c r="A35550" t="s">
        <v>332</v>
      </c>
      <c r="B35550" s="1">
        <v>44469</v>
      </c>
      <c r="C35550">
        <v>54.95</v>
      </c>
    </row>
    <row r="35551" spans="1:3" x14ac:dyDescent="0.2">
      <c r="A35551" t="s">
        <v>332</v>
      </c>
      <c r="B35551" s="1">
        <v>44469</v>
      </c>
      <c r="C35551">
        <v>471.68</v>
      </c>
    </row>
    <row r="35552" spans="1:3" x14ac:dyDescent="0.2">
      <c r="A35552" t="s">
        <v>18632</v>
      </c>
      <c r="B35552" s="1">
        <v>44469</v>
      </c>
      <c r="C35552">
        <v>11.99</v>
      </c>
    </row>
    <row r="35553" spans="1:3" x14ac:dyDescent="0.2">
      <c r="A35553" t="s">
        <v>79</v>
      </c>
      <c r="B35553" s="1">
        <v>44469</v>
      </c>
      <c r="C35553">
        <v>28.02</v>
      </c>
    </row>
    <row r="35554" spans="1:3" x14ac:dyDescent="0.2">
      <c r="A35554" t="s">
        <v>79</v>
      </c>
      <c r="B35554" s="1">
        <v>44469</v>
      </c>
      <c r="C35554">
        <v>28.02</v>
      </c>
    </row>
    <row r="35555" spans="1:3" x14ac:dyDescent="0.2">
      <c r="A35555" t="s">
        <v>79</v>
      </c>
      <c r="B35555" s="1">
        <v>44469</v>
      </c>
      <c r="C35555">
        <v>28.02</v>
      </c>
    </row>
    <row r="35556" spans="1:3" x14ac:dyDescent="0.2">
      <c r="A35556" t="s">
        <v>18633</v>
      </c>
      <c r="B35556" s="1">
        <v>44469</v>
      </c>
      <c r="C35556">
        <v>13.99</v>
      </c>
    </row>
    <row r="35557" spans="1:3" x14ac:dyDescent="0.2">
      <c r="A35557" t="s">
        <v>18551</v>
      </c>
      <c r="B35557" s="1">
        <v>44469</v>
      </c>
      <c r="C35557">
        <v>219.01</v>
      </c>
    </row>
    <row r="35558" spans="1:3" x14ac:dyDescent="0.2">
      <c r="A35558" t="s">
        <v>18551</v>
      </c>
      <c r="B35558" s="1">
        <v>44469</v>
      </c>
      <c r="C35558">
        <v>219.01</v>
      </c>
    </row>
    <row r="35559" spans="1:3" x14ac:dyDescent="0.2">
      <c r="A35559" t="s">
        <v>9199</v>
      </c>
      <c r="B35559" s="1">
        <v>44469</v>
      </c>
      <c r="C35559">
        <v>151.80000000000001</v>
      </c>
    </row>
    <row r="35560" spans="1:3" x14ac:dyDescent="0.2">
      <c r="A35560" t="s">
        <v>14052</v>
      </c>
      <c r="B35560" s="1">
        <v>44469</v>
      </c>
      <c r="C35560">
        <v>128.80000000000001</v>
      </c>
    </row>
    <row r="35561" spans="1:3" x14ac:dyDescent="0.2">
      <c r="A35561" t="s">
        <v>14339</v>
      </c>
      <c r="B35561" s="1">
        <v>44469</v>
      </c>
      <c r="C35561">
        <v>145</v>
      </c>
    </row>
    <row r="35562" spans="1:3" x14ac:dyDescent="0.2">
      <c r="A35562" t="s">
        <v>3674</v>
      </c>
      <c r="B35562" s="1">
        <v>44469</v>
      </c>
      <c r="C35562">
        <v>258.85000000000002</v>
      </c>
    </row>
    <row r="35563" spans="1:3" x14ac:dyDescent="0.2">
      <c r="A35563" t="s">
        <v>18634</v>
      </c>
      <c r="B35563" s="1">
        <v>44469</v>
      </c>
      <c r="C35563">
        <v>575.9</v>
      </c>
    </row>
    <row r="35564" spans="1:3" x14ac:dyDescent="0.2">
      <c r="A35564" t="s">
        <v>18635</v>
      </c>
      <c r="B35564" s="1">
        <v>44469</v>
      </c>
      <c r="C35564">
        <v>87.5</v>
      </c>
    </row>
    <row r="35565" spans="1:3" x14ac:dyDescent="0.2">
      <c r="A35565" t="s">
        <v>18636</v>
      </c>
      <c r="B35565" s="1">
        <v>44469</v>
      </c>
      <c r="C35565">
        <v>48.15</v>
      </c>
    </row>
    <row r="35566" spans="1:3" x14ac:dyDescent="0.2">
      <c r="A35566" t="s">
        <v>18637</v>
      </c>
      <c r="B35566" s="1">
        <v>44469</v>
      </c>
      <c r="C35566">
        <v>47.45</v>
      </c>
    </row>
    <row r="35567" spans="1:3" x14ac:dyDescent="0.2">
      <c r="A35567" t="s">
        <v>18296</v>
      </c>
      <c r="B35567" s="1">
        <v>44469</v>
      </c>
      <c r="C35567">
        <v>62.4</v>
      </c>
    </row>
    <row r="35568" spans="1:3" x14ac:dyDescent="0.2">
      <c r="A35568" t="s">
        <v>16290</v>
      </c>
      <c r="B35568" s="1">
        <v>44469</v>
      </c>
      <c r="C35568">
        <v>269.5</v>
      </c>
    </row>
    <row r="35569" spans="1:3" x14ac:dyDescent="0.2">
      <c r="A35569" t="s">
        <v>16290</v>
      </c>
      <c r="B35569" s="1">
        <v>44469</v>
      </c>
      <c r="C35569">
        <v>107.7</v>
      </c>
    </row>
    <row r="35570" spans="1:3" x14ac:dyDescent="0.2">
      <c r="A35570" t="s">
        <v>119</v>
      </c>
      <c r="B35570" s="1">
        <v>44469</v>
      </c>
      <c r="C35570">
        <v>263.39999999999998</v>
      </c>
    </row>
    <row r="35571" spans="1:3" x14ac:dyDescent="0.2">
      <c r="A35571" t="s">
        <v>18551</v>
      </c>
      <c r="B35571" s="1">
        <v>44469</v>
      </c>
      <c r="C35571">
        <v>438.02</v>
      </c>
    </row>
    <row r="35572" spans="1:3" x14ac:dyDescent="0.2">
      <c r="A35572" t="s">
        <v>119</v>
      </c>
      <c r="B35572" s="1">
        <v>44469</v>
      </c>
      <c r="C35572">
        <v>942.21</v>
      </c>
    </row>
    <row r="35573" spans="1:3" x14ac:dyDescent="0.2">
      <c r="A35573" t="s">
        <v>12</v>
      </c>
      <c r="B35573" s="1">
        <v>44469</v>
      </c>
      <c r="C35573">
        <v>334.54</v>
      </c>
    </row>
    <row r="35574" spans="1:3" x14ac:dyDescent="0.2">
      <c r="A35574" t="s">
        <v>171</v>
      </c>
      <c r="B35574" s="1">
        <v>44469</v>
      </c>
      <c r="C35574">
        <v>297</v>
      </c>
    </row>
    <row r="35575" spans="1:3" x14ac:dyDescent="0.2">
      <c r="A35575" t="s">
        <v>534</v>
      </c>
      <c r="B35575" s="1">
        <v>44470</v>
      </c>
      <c r="C35575">
        <v>3712.5</v>
      </c>
    </row>
    <row r="35576" spans="1:3" x14ac:dyDescent="0.2">
      <c r="A35576" t="s">
        <v>534</v>
      </c>
      <c r="B35576" s="1">
        <v>44470</v>
      </c>
      <c r="C35576">
        <v>1896</v>
      </c>
    </row>
    <row r="35577" spans="1:3" x14ac:dyDescent="0.2">
      <c r="A35577" t="s">
        <v>12807</v>
      </c>
      <c r="B35577" s="1">
        <v>44470</v>
      </c>
      <c r="C35577">
        <v>24.45</v>
      </c>
    </row>
    <row r="35578" spans="1:3" x14ac:dyDescent="0.2">
      <c r="A35578" t="s">
        <v>16539</v>
      </c>
      <c r="B35578" s="1">
        <v>44470</v>
      </c>
      <c r="C35578">
        <v>349.65</v>
      </c>
    </row>
    <row r="35579" spans="1:3" x14ac:dyDescent="0.2">
      <c r="A35579" t="s">
        <v>18612</v>
      </c>
      <c r="B35579" s="1">
        <v>44470</v>
      </c>
      <c r="C35579">
        <v>164.3</v>
      </c>
    </row>
    <row r="35580" spans="1:3" x14ac:dyDescent="0.2">
      <c r="A35580" t="s">
        <v>13273</v>
      </c>
      <c r="B35580" s="1">
        <v>44470</v>
      </c>
      <c r="C35580">
        <v>91.65</v>
      </c>
    </row>
    <row r="35581" spans="1:3" x14ac:dyDescent="0.2">
      <c r="A35581" t="s">
        <v>18613</v>
      </c>
      <c r="B35581" s="1">
        <v>44470</v>
      </c>
      <c r="C35581">
        <v>46.9</v>
      </c>
    </row>
    <row r="35582" spans="1:3" x14ac:dyDescent="0.2">
      <c r="A35582" t="s">
        <v>15937</v>
      </c>
      <c r="B35582" s="1">
        <v>44470</v>
      </c>
      <c r="C35582">
        <v>30.45</v>
      </c>
    </row>
    <row r="35583" spans="1:3" x14ac:dyDescent="0.2">
      <c r="A35583" t="s">
        <v>123</v>
      </c>
      <c r="B35583" s="1">
        <v>44470</v>
      </c>
      <c r="C35583">
        <v>299.17</v>
      </c>
    </row>
    <row r="35584" spans="1:3" x14ac:dyDescent="0.2">
      <c r="A35584" t="s">
        <v>18614</v>
      </c>
      <c r="B35584" s="1">
        <v>44470</v>
      </c>
      <c r="C35584">
        <v>118.65</v>
      </c>
    </row>
    <row r="35585" spans="1:3" x14ac:dyDescent="0.2">
      <c r="A35585" t="s">
        <v>18615</v>
      </c>
      <c r="B35585" s="1">
        <v>44470</v>
      </c>
      <c r="C35585">
        <v>154.85</v>
      </c>
    </row>
    <row r="35586" spans="1:3" x14ac:dyDescent="0.2">
      <c r="A35586" t="s">
        <v>534</v>
      </c>
      <c r="B35586" s="1">
        <v>44470</v>
      </c>
      <c r="C35586">
        <v>891.5</v>
      </c>
    </row>
    <row r="35587" spans="1:3" x14ac:dyDescent="0.2">
      <c r="A35587" t="s">
        <v>10103</v>
      </c>
      <c r="B35587" s="1">
        <v>44470</v>
      </c>
      <c r="C35587">
        <v>33</v>
      </c>
    </row>
    <row r="35588" spans="1:3" x14ac:dyDescent="0.2">
      <c r="A35588" t="s">
        <v>79</v>
      </c>
      <c r="B35588" s="1">
        <v>44470</v>
      </c>
      <c r="C35588">
        <v>68.16</v>
      </c>
    </row>
    <row r="35589" spans="1:3" x14ac:dyDescent="0.2">
      <c r="A35589" t="s">
        <v>79</v>
      </c>
      <c r="B35589" s="1">
        <v>44470</v>
      </c>
      <c r="C35589">
        <v>28.02</v>
      </c>
    </row>
    <row r="35590" spans="1:3" x14ac:dyDescent="0.2">
      <c r="A35590" t="s">
        <v>79</v>
      </c>
      <c r="B35590" s="1">
        <v>44470</v>
      </c>
      <c r="C35590">
        <v>28.02</v>
      </c>
    </row>
    <row r="35591" spans="1:3" x14ac:dyDescent="0.2">
      <c r="A35591" t="s">
        <v>18616</v>
      </c>
      <c r="B35591" s="1">
        <v>44470</v>
      </c>
      <c r="C35591">
        <v>47.45</v>
      </c>
    </row>
    <row r="35592" spans="1:3" x14ac:dyDescent="0.2">
      <c r="A35592" t="s">
        <v>17852</v>
      </c>
      <c r="B35592" s="1">
        <v>44470</v>
      </c>
      <c r="C35592">
        <v>29.9</v>
      </c>
    </row>
    <row r="35593" spans="1:3" x14ac:dyDescent="0.2">
      <c r="A35593" t="s">
        <v>5607</v>
      </c>
      <c r="B35593" s="1">
        <v>44470</v>
      </c>
      <c r="C35593">
        <v>395.88</v>
      </c>
    </row>
    <row r="35594" spans="1:3" x14ac:dyDescent="0.2">
      <c r="A35594" t="s">
        <v>5955</v>
      </c>
      <c r="B35594" s="1">
        <v>44470</v>
      </c>
      <c r="C35594">
        <v>239.38</v>
      </c>
    </row>
    <row r="35595" spans="1:3" x14ac:dyDescent="0.2">
      <c r="A35595" t="s">
        <v>12802</v>
      </c>
      <c r="B35595" s="1">
        <v>44470</v>
      </c>
      <c r="C35595">
        <v>278.66000000000003</v>
      </c>
    </row>
    <row r="35596" spans="1:3" x14ac:dyDescent="0.2">
      <c r="A35596" t="s">
        <v>5119</v>
      </c>
      <c r="B35596" s="1">
        <v>44470</v>
      </c>
      <c r="C35596">
        <v>75.45</v>
      </c>
    </row>
    <row r="35597" spans="1:3" x14ac:dyDescent="0.2">
      <c r="A35597" t="s">
        <v>18617</v>
      </c>
      <c r="B35597" s="1">
        <v>44470</v>
      </c>
      <c r="C35597">
        <v>13.99</v>
      </c>
    </row>
    <row r="35598" spans="1:3" x14ac:dyDescent="0.2">
      <c r="A35598" t="s">
        <v>18296</v>
      </c>
      <c r="B35598" s="1">
        <v>44470</v>
      </c>
      <c r="C35598">
        <v>9.15</v>
      </c>
    </row>
    <row r="35599" spans="1:3" x14ac:dyDescent="0.2">
      <c r="A35599" t="s">
        <v>2634</v>
      </c>
      <c r="B35599" s="1">
        <v>44470</v>
      </c>
      <c r="C35599">
        <v>122.9</v>
      </c>
    </row>
    <row r="35600" spans="1:3" x14ac:dyDescent="0.2">
      <c r="A35600" t="s">
        <v>4384</v>
      </c>
      <c r="B35600" s="1">
        <v>44470</v>
      </c>
      <c r="C35600">
        <v>39.450000000000003</v>
      </c>
    </row>
    <row r="35601" spans="1:3" x14ac:dyDescent="0.2">
      <c r="A35601" t="s">
        <v>8469</v>
      </c>
      <c r="B35601" s="1">
        <v>44470</v>
      </c>
      <c r="C35601">
        <v>65</v>
      </c>
    </row>
    <row r="35602" spans="1:3" x14ac:dyDescent="0.2">
      <c r="A35602" t="s">
        <v>18618</v>
      </c>
      <c r="B35602" s="1">
        <v>44470</v>
      </c>
      <c r="C35602">
        <v>113.45</v>
      </c>
    </row>
    <row r="35603" spans="1:3" x14ac:dyDescent="0.2">
      <c r="A35603" t="s">
        <v>18619</v>
      </c>
      <c r="B35603" s="1">
        <v>44470</v>
      </c>
      <c r="C35603">
        <v>92.4</v>
      </c>
    </row>
    <row r="35604" spans="1:3" x14ac:dyDescent="0.2">
      <c r="A35604" t="s">
        <v>11212</v>
      </c>
      <c r="B35604" s="1">
        <v>44470</v>
      </c>
      <c r="C35604">
        <v>126.45</v>
      </c>
    </row>
    <row r="35605" spans="1:3" x14ac:dyDescent="0.2">
      <c r="A35605" t="s">
        <v>18620</v>
      </c>
      <c r="B35605" s="1">
        <v>44470</v>
      </c>
      <c r="C35605">
        <v>45.45</v>
      </c>
    </row>
    <row r="35606" spans="1:3" x14ac:dyDescent="0.2">
      <c r="A35606" t="s">
        <v>13783</v>
      </c>
      <c r="B35606" s="1">
        <v>44470</v>
      </c>
      <c r="C35606">
        <v>54.9</v>
      </c>
    </row>
    <row r="35607" spans="1:3" x14ac:dyDescent="0.2">
      <c r="A35607" t="s">
        <v>18621</v>
      </c>
      <c r="B35607" s="1">
        <v>44470</v>
      </c>
      <c r="C35607">
        <v>133.80000000000001</v>
      </c>
    </row>
    <row r="35608" spans="1:3" x14ac:dyDescent="0.2">
      <c r="A35608" t="s">
        <v>280</v>
      </c>
      <c r="B35608" s="1">
        <v>44470</v>
      </c>
      <c r="C35608">
        <v>333</v>
      </c>
    </row>
    <row r="35609" spans="1:3" x14ac:dyDescent="0.2">
      <c r="A35609" t="s">
        <v>18622</v>
      </c>
      <c r="B35609" s="1">
        <v>44470</v>
      </c>
      <c r="C35609">
        <v>16.95</v>
      </c>
    </row>
    <row r="35610" spans="1:3" x14ac:dyDescent="0.2">
      <c r="A35610" t="s">
        <v>18623</v>
      </c>
      <c r="B35610" s="1">
        <v>44470</v>
      </c>
      <c r="C35610">
        <v>160.35</v>
      </c>
    </row>
    <row r="35611" spans="1:3" x14ac:dyDescent="0.2">
      <c r="A35611" t="s">
        <v>8149</v>
      </c>
      <c r="B35611" s="1">
        <v>44470</v>
      </c>
      <c r="C35611">
        <v>70.8</v>
      </c>
    </row>
    <row r="35612" spans="1:3" x14ac:dyDescent="0.2">
      <c r="A35612" t="s">
        <v>18624</v>
      </c>
      <c r="B35612" s="1">
        <v>44470</v>
      </c>
      <c r="C35612">
        <v>73.95</v>
      </c>
    </row>
    <row r="35613" spans="1:3" x14ac:dyDescent="0.2">
      <c r="A35613" t="s">
        <v>18625</v>
      </c>
      <c r="B35613" s="1">
        <v>44470</v>
      </c>
      <c r="C35613">
        <v>44.9</v>
      </c>
    </row>
    <row r="35614" spans="1:3" x14ac:dyDescent="0.2">
      <c r="A35614" t="s">
        <v>14</v>
      </c>
      <c r="B35614" s="1">
        <v>44470</v>
      </c>
      <c r="C35614">
        <v>264.75</v>
      </c>
    </row>
    <row r="35615" spans="1:3" x14ac:dyDescent="0.2">
      <c r="A35615" t="s">
        <v>12</v>
      </c>
      <c r="B35615" s="1">
        <v>44470</v>
      </c>
      <c r="C35615">
        <v>295.69</v>
      </c>
    </row>
    <row r="35616" spans="1:3" x14ac:dyDescent="0.2">
      <c r="A35616" t="s">
        <v>534</v>
      </c>
      <c r="B35616" s="1">
        <v>44470</v>
      </c>
      <c r="C35616">
        <v>609.5</v>
      </c>
    </row>
    <row r="35617" spans="1:3" x14ac:dyDescent="0.2">
      <c r="A35617" t="s">
        <v>534</v>
      </c>
      <c r="B35617" s="1">
        <v>44470</v>
      </c>
      <c r="C35617">
        <v>5201.55</v>
      </c>
    </row>
    <row r="35618" spans="1:3" x14ac:dyDescent="0.2">
      <c r="A35618" t="s">
        <v>4339</v>
      </c>
      <c r="B35618" s="1">
        <v>44470</v>
      </c>
      <c r="C35618">
        <v>809.04</v>
      </c>
    </row>
    <row r="35619" spans="1:3" x14ac:dyDescent="0.2">
      <c r="A35619" t="s">
        <v>14</v>
      </c>
      <c r="B35619" s="1">
        <v>44470</v>
      </c>
      <c r="C35619">
        <v>2114.88</v>
      </c>
    </row>
    <row r="35620" spans="1:3" x14ac:dyDescent="0.2">
      <c r="A35620" t="s">
        <v>8279</v>
      </c>
      <c r="B35620" s="1">
        <v>44470</v>
      </c>
      <c r="C35620">
        <v>3879.55</v>
      </c>
    </row>
    <row r="35621" spans="1:3" x14ac:dyDescent="0.2">
      <c r="A35621" t="s">
        <v>8279</v>
      </c>
      <c r="B35621" s="1">
        <v>44470</v>
      </c>
      <c r="C35621">
        <v>619.70000000000005</v>
      </c>
    </row>
    <row r="35622" spans="1:3" x14ac:dyDescent="0.2">
      <c r="A35622" t="s">
        <v>29</v>
      </c>
      <c r="B35622" s="1">
        <v>44474</v>
      </c>
      <c r="C35622">
        <v>522.78</v>
      </c>
    </row>
    <row r="35623" spans="1:3" x14ac:dyDescent="0.2">
      <c r="A35623" t="s">
        <v>3676</v>
      </c>
      <c r="B35623" s="1">
        <v>44474</v>
      </c>
      <c r="C35623">
        <v>0.01</v>
      </c>
    </row>
    <row r="35624" spans="1:3" x14ac:dyDescent="0.2">
      <c r="A35624" t="s">
        <v>3676</v>
      </c>
      <c r="B35624" s="1">
        <v>44474</v>
      </c>
      <c r="C35624">
        <v>335.22</v>
      </c>
    </row>
    <row r="35625" spans="1:3" x14ac:dyDescent="0.2">
      <c r="A35625" t="s">
        <v>233</v>
      </c>
      <c r="B35625" s="1">
        <v>44474</v>
      </c>
      <c r="C35625">
        <v>119.25</v>
      </c>
    </row>
    <row r="35626" spans="1:3" x14ac:dyDescent="0.2">
      <c r="A35626" t="s">
        <v>233</v>
      </c>
      <c r="B35626" s="1">
        <v>44474</v>
      </c>
      <c r="C35626">
        <v>59.95</v>
      </c>
    </row>
    <row r="35627" spans="1:3" x14ac:dyDescent="0.2">
      <c r="A35627" t="s">
        <v>233</v>
      </c>
      <c r="B35627" s="1">
        <v>44474</v>
      </c>
      <c r="C35627">
        <v>9.9499999999999993</v>
      </c>
    </row>
    <row r="35628" spans="1:3" x14ac:dyDescent="0.2">
      <c r="A35628" t="s">
        <v>18602</v>
      </c>
      <c r="B35628" s="1">
        <v>44474</v>
      </c>
      <c r="C35628">
        <v>72.95</v>
      </c>
    </row>
    <row r="35629" spans="1:3" x14ac:dyDescent="0.2">
      <c r="A35629" t="s">
        <v>17637</v>
      </c>
      <c r="B35629" s="1">
        <v>44474</v>
      </c>
      <c r="C35629">
        <v>148.55000000000001</v>
      </c>
    </row>
    <row r="35630" spans="1:3" x14ac:dyDescent="0.2">
      <c r="A35630" t="s">
        <v>18603</v>
      </c>
      <c r="B35630" s="1">
        <v>44474</v>
      </c>
      <c r="C35630">
        <v>145.9</v>
      </c>
    </row>
    <row r="35631" spans="1:3" x14ac:dyDescent="0.2">
      <c r="A35631" t="s">
        <v>12472</v>
      </c>
      <c r="B35631" s="1">
        <v>44474</v>
      </c>
      <c r="C35631">
        <v>340.34</v>
      </c>
    </row>
    <row r="35632" spans="1:3" x14ac:dyDescent="0.2">
      <c r="A35632" t="s">
        <v>280</v>
      </c>
      <c r="B35632" s="1">
        <v>44474</v>
      </c>
      <c r="C35632">
        <v>307.37</v>
      </c>
    </row>
    <row r="35633" spans="1:3" x14ac:dyDescent="0.2">
      <c r="A35633" t="s">
        <v>1090</v>
      </c>
      <c r="B35633" s="1">
        <v>44474</v>
      </c>
      <c r="C35633">
        <v>25.11</v>
      </c>
    </row>
    <row r="35634" spans="1:3" x14ac:dyDescent="0.2">
      <c r="A35634" t="s">
        <v>1090</v>
      </c>
      <c r="B35634" s="1">
        <v>44474</v>
      </c>
      <c r="C35634">
        <v>170.07</v>
      </c>
    </row>
    <row r="35635" spans="1:3" x14ac:dyDescent="0.2">
      <c r="A35635" t="s">
        <v>536</v>
      </c>
      <c r="B35635" s="1">
        <v>44474</v>
      </c>
      <c r="C35635">
        <v>41.48</v>
      </c>
    </row>
    <row r="35636" spans="1:3" x14ac:dyDescent="0.2">
      <c r="A35636" t="s">
        <v>184</v>
      </c>
      <c r="B35636" s="1">
        <v>44474</v>
      </c>
      <c r="C35636">
        <v>118.96</v>
      </c>
    </row>
    <row r="35637" spans="1:3" x14ac:dyDescent="0.2">
      <c r="A35637" t="s">
        <v>184</v>
      </c>
      <c r="B35637" s="1">
        <v>44474</v>
      </c>
      <c r="C35637">
        <v>44.48</v>
      </c>
    </row>
    <row r="35638" spans="1:3" x14ac:dyDescent="0.2">
      <c r="A35638" t="s">
        <v>11</v>
      </c>
      <c r="B35638" s="1">
        <v>44474</v>
      </c>
      <c r="C35638">
        <v>1043.3399999999999</v>
      </c>
    </row>
    <row r="35639" spans="1:3" x14ac:dyDescent="0.2">
      <c r="A35639" t="s">
        <v>18604</v>
      </c>
      <c r="B35639" s="1">
        <v>44474</v>
      </c>
      <c r="C35639">
        <v>47.45</v>
      </c>
    </row>
    <row r="35640" spans="1:3" x14ac:dyDescent="0.2">
      <c r="A35640" t="s">
        <v>15892</v>
      </c>
      <c r="B35640" s="1">
        <v>44474</v>
      </c>
      <c r="C35640">
        <v>72.849999999999994</v>
      </c>
    </row>
    <row r="35641" spans="1:3" x14ac:dyDescent="0.2">
      <c r="A35641" t="s">
        <v>18605</v>
      </c>
      <c r="B35641" s="1">
        <v>44474</v>
      </c>
      <c r="C35641">
        <v>39.9</v>
      </c>
    </row>
    <row r="35642" spans="1:3" x14ac:dyDescent="0.2">
      <c r="A35642" t="s">
        <v>29</v>
      </c>
      <c r="B35642" s="1">
        <v>44474</v>
      </c>
      <c r="C35642">
        <v>1490</v>
      </c>
    </row>
    <row r="35643" spans="1:3" x14ac:dyDescent="0.2">
      <c r="A35643" t="s">
        <v>148</v>
      </c>
      <c r="B35643" s="1">
        <v>44474</v>
      </c>
      <c r="C35643">
        <v>354.57</v>
      </c>
    </row>
    <row r="35644" spans="1:3" x14ac:dyDescent="0.2">
      <c r="A35644" t="s">
        <v>79</v>
      </c>
      <c r="B35644" s="1">
        <v>44474</v>
      </c>
      <c r="C35644">
        <v>28.02</v>
      </c>
    </row>
    <row r="35645" spans="1:3" x14ac:dyDescent="0.2">
      <c r="A35645" t="s">
        <v>79</v>
      </c>
      <c r="B35645" s="1">
        <v>44474</v>
      </c>
      <c r="C35645">
        <v>28.02</v>
      </c>
    </row>
    <row r="35646" spans="1:3" x14ac:dyDescent="0.2">
      <c r="A35646" t="s">
        <v>79</v>
      </c>
      <c r="B35646" s="1">
        <v>44474</v>
      </c>
      <c r="C35646">
        <v>65.14</v>
      </c>
    </row>
    <row r="35647" spans="1:3" x14ac:dyDescent="0.2">
      <c r="A35647" t="s">
        <v>79</v>
      </c>
      <c r="B35647" s="1">
        <v>44474</v>
      </c>
      <c r="C35647">
        <v>68.16</v>
      </c>
    </row>
    <row r="35648" spans="1:3" x14ac:dyDescent="0.2">
      <c r="A35648" t="s">
        <v>148</v>
      </c>
      <c r="B35648" s="1">
        <v>44474</v>
      </c>
      <c r="C35648">
        <v>3631.79</v>
      </c>
    </row>
    <row r="35649" spans="1:3" x14ac:dyDescent="0.2">
      <c r="A35649" t="s">
        <v>18606</v>
      </c>
      <c r="B35649" s="1">
        <v>44474</v>
      </c>
      <c r="C35649">
        <v>269.7</v>
      </c>
    </row>
    <row r="35650" spans="1:3" x14ac:dyDescent="0.2">
      <c r="A35650" t="s">
        <v>18607</v>
      </c>
      <c r="B35650" s="1">
        <v>44474</v>
      </c>
      <c r="C35650">
        <v>146.35</v>
      </c>
    </row>
    <row r="35651" spans="1:3" x14ac:dyDescent="0.2">
      <c r="A35651" t="s">
        <v>4220</v>
      </c>
      <c r="B35651" s="1">
        <v>44474</v>
      </c>
      <c r="C35651">
        <v>45.45</v>
      </c>
    </row>
    <row r="35652" spans="1:3" x14ac:dyDescent="0.2">
      <c r="A35652" t="s">
        <v>18608</v>
      </c>
      <c r="B35652" s="1">
        <v>44474</v>
      </c>
      <c r="C35652">
        <v>27.9</v>
      </c>
    </row>
    <row r="35653" spans="1:3" x14ac:dyDescent="0.2">
      <c r="A35653" t="s">
        <v>18609</v>
      </c>
      <c r="B35653" s="1">
        <v>44474</v>
      </c>
      <c r="C35653">
        <v>56.3</v>
      </c>
    </row>
    <row r="35654" spans="1:3" x14ac:dyDescent="0.2">
      <c r="A35654" t="s">
        <v>18610</v>
      </c>
      <c r="B35654" s="1">
        <v>44474</v>
      </c>
      <c r="C35654">
        <v>47.45</v>
      </c>
    </row>
    <row r="35655" spans="1:3" x14ac:dyDescent="0.2">
      <c r="A35655" t="s">
        <v>5143</v>
      </c>
      <c r="B35655" s="1">
        <v>44474</v>
      </c>
      <c r="C35655">
        <v>43.75</v>
      </c>
    </row>
    <row r="35656" spans="1:3" x14ac:dyDescent="0.2">
      <c r="A35656" t="s">
        <v>321</v>
      </c>
      <c r="B35656" s="1">
        <v>44474</v>
      </c>
      <c r="C35656">
        <v>58.77</v>
      </c>
    </row>
    <row r="35657" spans="1:3" x14ac:dyDescent="0.2">
      <c r="A35657" t="s">
        <v>321</v>
      </c>
      <c r="B35657" s="1">
        <v>44474</v>
      </c>
      <c r="C35657">
        <v>205.38</v>
      </c>
    </row>
    <row r="35658" spans="1:3" x14ac:dyDescent="0.2">
      <c r="A35658" t="s">
        <v>6139</v>
      </c>
      <c r="B35658" s="1">
        <v>44474</v>
      </c>
      <c r="C35658">
        <v>310.23</v>
      </c>
    </row>
    <row r="35659" spans="1:3" x14ac:dyDescent="0.2">
      <c r="A35659" t="s">
        <v>79</v>
      </c>
      <c r="B35659" s="1">
        <v>44474</v>
      </c>
      <c r="C35659">
        <v>28.02</v>
      </c>
    </row>
    <row r="35660" spans="1:3" x14ac:dyDescent="0.2">
      <c r="A35660" t="s">
        <v>79</v>
      </c>
      <c r="B35660" s="1">
        <v>44474</v>
      </c>
      <c r="C35660">
        <v>15.45</v>
      </c>
    </row>
    <row r="35661" spans="1:3" x14ac:dyDescent="0.2">
      <c r="A35661" t="s">
        <v>79</v>
      </c>
      <c r="B35661" s="1">
        <v>44474</v>
      </c>
      <c r="C35661">
        <v>28.02</v>
      </c>
    </row>
    <row r="35662" spans="1:3" x14ac:dyDescent="0.2">
      <c r="A35662" t="s">
        <v>79</v>
      </c>
      <c r="B35662" s="1">
        <v>44474</v>
      </c>
      <c r="C35662">
        <v>28.02</v>
      </c>
    </row>
    <row r="35663" spans="1:3" x14ac:dyDescent="0.2">
      <c r="A35663" t="s">
        <v>79</v>
      </c>
      <c r="B35663" s="1">
        <v>44474</v>
      </c>
      <c r="C35663">
        <v>15.45</v>
      </c>
    </row>
    <row r="35664" spans="1:3" x14ac:dyDescent="0.2">
      <c r="A35664" t="s">
        <v>79</v>
      </c>
      <c r="B35664" s="1">
        <v>44474</v>
      </c>
      <c r="C35664">
        <v>28.02</v>
      </c>
    </row>
    <row r="35665" spans="1:3" x14ac:dyDescent="0.2">
      <c r="A35665" t="s">
        <v>79</v>
      </c>
      <c r="B35665" s="1">
        <v>44474</v>
      </c>
      <c r="C35665">
        <v>68.16</v>
      </c>
    </row>
    <row r="35666" spans="1:3" x14ac:dyDescent="0.2">
      <c r="A35666" t="s">
        <v>79</v>
      </c>
      <c r="B35666" s="1">
        <v>44474</v>
      </c>
      <c r="C35666">
        <v>28.02</v>
      </c>
    </row>
    <row r="35667" spans="1:3" x14ac:dyDescent="0.2">
      <c r="A35667" t="s">
        <v>79</v>
      </c>
      <c r="B35667" s="1">
        <v>44474</v>
      </c>
      <c r="C35667">
        <v>28.02</v>
      </c>
    </row>
    <row r="35668" spans="1:3" x14ac:dyDescent="0.2">
      <c r="A35668" t="s">
        <v>79</v>
      </c>
      <c r="B35668" s="1">
        <v>44474</v>
      </c>
      <c r="C35668">
        <v>28.02</v>
      </c>
    </row>
    <row r="35669" spans="1:3" x14ac:dyDescent="0.2">
      <c r="A35669" t="s">
        <v>79</v>
      </c>
      <c r="B35669" s="1">
        <v>44474</v>
      </c>
      <c r="C35669">
        <v>48.09</v>
      </c>
    </row>
    <row r="35670" spans="1:3" x14ac:dyDescent="0.2">
      <c r="A35670" t="s">
        <v>79</v>
      </c>
      <c r="B35670" s="1">
        <v>44474</v>
      </c>
      <c r="C35670">
        <v>28.02</v>
      </c>
    </row>
    <row r="35671" spans="1:3" x14ac:dyDescent="0.2">
      <c r="A35671" t="s">
        <v>79</v>
      </c>
      <c r="B35671" s="1">
        <v>44474</v>
      </c>
      <c r="C35671">
        <v>48.09</v>
      </c>
    </row>
    <row r="35672" spans="1:3" x14ac:dyDescent="0.2">
      <c r="A35672" t="s">
        <v>6139</v>
      </c>
      <c r="B35672" s="1">
        <v>44474</v>
      </c>
      <c r="C35672">
        <v>134.5</v>
      </c>
    </row>
    <row r="35673" spans="1:3" x14ac:dyDescent="0.2">
      <c r="A35673" t="s">
        <v>228</v>
      </c>
      <c r="B35673" s="1">
        <v>44474</v>
      </c>
      <c r="C35673">
        <v>923.96</v>
      </c>
    </row>
    <row r="35674" spans="1:3" x14ac:dyDescent="0.2">
      <c r="A35674" t="s">
        <v>5269</v>
      </c>
      <c r="B35674" s="1">
        <v>44474</v>
      </c>
      <c r="C35674">
        <v>923.96</v>
      </c>
    </row>
    <row r="35675" spans="1:3" x14ac:dyDescent="0.2">
      <c r="A35675" t="s">
        <v>144</v>
      </c>
      <c r="B35675" s="1">
        <v>44474</v>
      </c>
      <c r="C35675">
        <v>465.3</v>
      </c>
    </row>
    <row r="35676" spans="1:3" x14ac:dyDescent="0.2">
      <c r="A35676" t="s">
        <v>1911</v>
      </c>
      <c r="B35676" s="1">
        <v>44474</v>
      </c>
      <c r="C35676">
        <v>47.95</v>
      </c>
    </row>
    <row r="35677" spans="1:3" x14ac:dyDescent="0.2">
      <c r="A35677" t="s">
        <v>225</v>
      </c>
      <c r="B35677" s="1">
        <v>44474</v>
      </c>
      <c r="C35677">
        <v>687.53</v>
      </c>
    </row>
    <row r="35678" spans="1:3" x14ac:dyDescent="0.2">
      <c r="A35678" t="s">
        <v>18611</v>
      </c>
      <c r="B35678" s="1">
        <v>44474</v>
      </c>
      <c r="C35678">
        <v>253.56</v>
      </c>
    </row>
    <row r="35679" spans="1:3" x14ac:dyDescent="0.2">
      <c r="A35679" t="s">
        <v>17114</v>
      </c>
      <c r="B35679" s="1">
        <v>44474</v>
      </c>
      <c r="C35679">
        <v>253.56</v>
      </c>
    </row>
    <row r="35680" spans="1:3" x14ac:dyDescent="0.2">
      <c r="A35680" t="s">
        <v>227</v>
      </c>
      <c r="B35680" s="1">
        <v>44474</v>
      </c>
      <c r="C35680">
        <v>923.96</v>
      </c>
    </row>
    <row r="35681" spans="1:3" x14ac:dyDescent="0.2">
      <c r="A35681" t="s">
        <v>15087</v>
      </c>
      <c r="B35681" s="1">
        <v>44474</v>
      </c>
      <c r="C35681">
        <v>570.94000000000005</v>
      </c>
    </row>
    <row r="35682" spans="1:3" x14ac:dyDescent="0.2">
      <c r="A35682" t="s">
        <v>137</v>
      </c>
      <c r="B35682" s="1">
        <v>44474</v>
      </c>
      <c r="C35682">
        <v>923.96</v>
      </c>
    </row>
    <row r="35683" spans="1:3" x14ac:dyDescent="0.2">
      <c r="A35683" t="s">
        <v>223</v>
      </c>
      <c r="B35683" s="1">
        <v>44474</v>
      </c>
      <c r="C35683">
        <v>856.53</v>
      </c>
    </row>
    <row r="35684" spans="1:3" x14ac:dyDescent="0.2">
      <c r="A35684" t="s">
        <v>222</v>
      </c>
      <c r="B35684" s="1">
        <v>44474</v>
      </c>
      <c r="C35684">
        <v>1827.46</v>
      </c>
    </row>
    <row r="35685" spans="1:3" x14ac:dyDescent="0.2">
      <c r="A35685" t="s">
        <v>18464</v>
      </c>
      <c r="B35685" s="1">
        <v>44474</v>
      </c>
      <c r="C35685">
        <v>184.95</v>
      </c>
    </row>
    <row r="35686" spans="1:3" x14ac:dyDescent="0.2">
      <c r="A35686" t="s">
        <v>4526</v>
      </c>
      <c r="B35686" s="1">
        <v>44474</v>
      </c>
      <c r="C35686">
        <v>26.9</v>
      </c>
    </row>
    <row r="35687" spans="1:3" x14ac:dyDescent="0.2">
      <c r="A35687" t="s">
        <v>583</v>
      </c>
      <c r="B35687" s="1">
        <v>44474</v>
      </c>
      <c r="C35687">
        <v>336.6</v>
      </c>
    </row>
    <row r="35688" spans="1:3" x14ac:dyDescent="0.2">
      <c r="A35688" t="s">
        <v>583</v>
      </c>
      <c r="B35688" s="1">
        <v>44474</v>
      </c>
      <c r="C35688">
        <v>301.08</v>
      </c>
    </row>
    <row r="35689" spans="1:3" x14ac:dyDescent="0.2">
      <c r="A35689" t="s">
        <v>383</v>
      </c>
      <c r="B35689" s="1">
        <v>44474</v>
      </c>
      <c r="C35689">
        <v>47.25</v>
      </c>
    </row>
    <row r="35690" spans="1:3" x14ac:dyDescent="0.2">
      <c r="A35690" t="s">
        <v>4638</v>
      </c>
      <c r="B35690" s="1">
        <v>44474</v>
      </c>
      <c r="C35690">
        <v>54.9</v>
      </c>
    </row>
    <row r="35691" spans="1:3" x14ac:dyDescent="0.2">
      <c r="A35691" t="s">
        <v>11587</v>
      </c>
      <c r="B35691" s="1">
        <v>44474</v>
      </c>
      <c r="C35691">
        <v>40.9</v>
      </c>
    </row>
    <row r="35692" spans="1:3" x14ac:dyDescent="0.2">
      <c r="A35692" t="s">
        <v>11375</v>
      </c>
      <c r="B35692" s="1">
        <v>44474</v>
      </c>
      <c r="C35692">
        <v>62.85</v>
      </c>
    </row>
    <row r="35693" spans="1:3" x14ac:dyDescent="0.2">
      <c r="A35693" t="s">
        <v>11375</v>
      </c>
      <c r="B35693" s="1">
        <v>44474</v>
      </c>
      <c r="C35693">
        <v>11.95</v>
      </c>
    </row>
    <row r="35694" spans="1:3" x14ac:dyDescent="0.2">
      <c r="A35694" t="s">
        <v>12</v>
      </c>
      <c r="B35694" s="1">
        <v>44474</v>
      </c>
      <c r="C35694">
        <v>424.93</v>
      </c>
    </row>
    <row r="35695" spans="1:3" x14ac:dyDescent="0.2">
      <c r="A35695" t="s">
        <v>12</v>
      </c>
      <c r="B35695" s="1">
        <v>44474</v>
      </c>
      <c r="C35695">
        <v>320.20999999999998</v>
      </c>
    </row>
    <row r="35696" spans="1:3" x14ac:dyDescent="0.2">
      <c r="A35696" t="s">
        <v>12</v>
      </c>
      <c r="B35696" s="1">
        <v>44474</v>
      </c>
      <c r="C35696">
        <v>487.39</v>
      </c>
    </row>
    <row r="35697" spans="1:3" x14ac:dyDescent="0.2">
      <c r="A35697" t="s">
        <v>12</v>
      </c>
      <c r="B35697" s="1">
        <v>44474</v>
      </c>
      <c r="C35697">
        <v>118.7</v>
      </c>
    </row>
    <row r="35698" spans="1:3" x14ac:dyDescent="0.2">
      <c r="A35698" t="s">
        <v>7925</v>
      </c>
      <c r="B35698" s="1">
        <v>44475</v>
      </c>
      <c r="C35698">
        <v>35.450000000000003</v>
      </c>
    </row>
    <row r="35699" spans="1:3" x14ac:dyDescent="0.2">
      <c r="A35699" t="s">
        <v>18555</v>
      </c>
      <c r="B35699" s="1">
        <v>44475</v>
      </c>
      <c r="C35699">
        <v>315</v>
      </c>
    </row>
    <row r="35700" spans="1:3" x14ac:dyDescent="0.2">
      <c r="A35700" t="s">
        <v>18556</v>
      </c>
      <c r="B35700" s="1">
        <v>44475</v>
      </c>
      <c r="C35700">
        <v>51.9</v>
      </c>
    </row>
    <row r="35701" spans="1:3" x14ac:dyDescent="0.2">
      <c r="A35701" t="s">
        <v>18557</v>
      </c>
      <c r="B35701" s="1">
        <v>44475</v>
      </c>
      <c r="C35701">
        <v>47.9</v>
      </c>
    </row>
    <row r="35702" spans="1:3" x14ac:dyDescent="0.2">
      <c r="A35702" t="s">
        <v>18558</v>
      </c>
      <c r="B35702" s="1">
        <v>44475</v>
      </c>
      <c r="C35702">
        <v>230</v>
      </c>
    </row>
    <row r="35703" spans="1:3" x14ac:dyDescent="0.2">
      <c r="A35703" t="s">
        <v>46</v>
      </c>
      <c r="B35703" s="1">
        <v>44475</v>
      </c>
      <c r="C35703">
        <v>29.97</v>
      </c>
    </row>
    <row r="35704" spans="1:3" x14ac:dyDescent="0.2">
      <c r="A35704" t="s">
        <v>396</v>
      </c>
      <c r="B35704" s="1">
        <v>44475</v>
      </c>
      <c r="C35704">
        <v>192.75</v>
      </c>
    </row>
    <row r="35705" spans="1:3" x14ac:dyDescent="0.2">
      <c r="A35705" t="s">
        <v>495</v>
      </c>
      <c r="B35705" s="1">
        <v>44475</v>
      </c>
      <c r="C35705">
        <v>704.74</v>
      </c>
    </row>
    <row r="35706" spans="1:3" x14ac:dyDescent="0.2">
      <c r="A35706" t="s">
        <v>74</v>
      </c>
      <c r="B35706" s="1">
        <v>44475</v>
      </c>
      <c r="C35706">
        <v>675</v>
      </c>
    </row>
    <row r="35707" spans="1:3" x14ac:dyDescent="0.2">
      <c r="A35707" t="s">
        <v>34</v>
      </c>
      <c r="B35707" s="1">
        <v>44475</v>
      </c>
      <c r="C35707">
        <v>77.12</v>
      </c>
    </row>
    <row r="35708" spans="1:3" x14ac:dyDescent="0.2">
      <c r="A35708" t="s">
        <v>430</v>
      </c>
      <c r="B35708" s="1">
        <v>44475</v>
      </c>
      <c r="C35708">
        <v>165.28</v>
      </c>
    </row>
    <row r="35709" spans="1:3" x14ac:dyDescent="0.2">
      <c r="A35709" t="s">
        <v>18559</v>
      </c>
      <c r="B35709" s="1">
        <v>44475</v>
      </c>
      <c r="C35709">
        <v>78.900000000000006</v>
      </c>
    </row>
    <row r="35710" spans="1:3" x14ac:dyDescent="0.2">
      <c r="A35710" t="s">
        <v>34</v>
      </c>
      <c r="B35710" s="1">
        <v>44475</v>
      </c>
      <c r="C35710">
        <v>137.38999999999999</v>
      </c>
    </row>
    <row r="35711" spans="1:3" x14ac:dyDescent="0.2">
      <c r="A35711" t="s">
        <v>34</v>
      </c>
      <c r="B35711" s="1">
        <v>44475</v>
      </c>
      <c r="C35711">
        <v>93.45</v>
      </c>
    </row>
    <row r="35712" spans="1:3" x14ac:dyDescent="0.2">
      <c r="A35712" t="s">
        <v>4673</v>
      </c>
      <c r="B35712" s="1">
        <v>44475</v>
      </c>
      <c r="C35712">
        <v>299.68</v>
      </c>
    </row>
    <row r="35713" spans="1:3" x14ac:dyDescent="0.2">
      <c r="A35713" t="s">
        <v>18560</v>
      </c>
      <c r="B35713" s="1">
        <v>44475</v>
      </c>
      <c r="C35713">
        <v>78.900000000000006</v>
      </c>
    </row>
    <row r="35714" spans="1:3" x14ac:dyDescent="0.2">
      <c r="A35714" t="s">
        <v>10704</v>
      </c>
      <c r="B35714" s="1">
        <v>44475</v>
      </c>
      <c r="C35714">
        <v>45.45</v>
      </c>
    </row>
    <row r="35715" spans="1:3" x14ac:dyDescent="0.2">
      <c r="A35715" t="s">
        <v>11</v>
      </c>
      <c r="B35715" s="1">
        <v>44475</v>
      </c>
      <c r="C35715">
        <v>631.87</v>
      </c>
    </row>
    <row r="35716" spans="1:3" x14ac:dyDescent="0.2">
      <c r="A35716" t="s">
        <v>938</v>
      </c>
      <c r="B35716" s="1">
        <v>44475</v>
      </c>
      <c r="C35716">
        <v>392.58</v>
      </c>
    </row>
    <row r="35717" spans="1:3" x14ac:dyDescent="0.2">
      <c r="A35717" t="s">
        <v>18561</v>
      </c>
      <c r="B35717" s="1">
        <v>44475</v>
      </c>
      <c r="C35717">
        <v>1912.5</v>
      </c>
    </row>
    <row r="35718" spans="1:3" x14ac:dyDescent="0.2">
      <c r="A35718" t="s">
        <v>34</v>
      </c>
      <c r="B35718" s="1">
        <v>44475</v>
      </c>
      <c r="C35718">
        <v>178.75</v>
      </c>
    </row>
    <row r="35719" spans="1:3" x14ac:dyDescent="0.2">
      <c r="A35719" t="s">
        <v>6139</v>
      </c>
      <c r="B35719" s="1">
        <v>44475</v>
      </c>
      <c r="C35719">
        <v>175.18</v>
      </c>
    </row>
    <row r="35720" spans="1:3" x14ac:dyDescent="0.2">
      <c r="A35720" t="s">
        <v>942</v>
      </c>
      <c r="B35720" s="1">
        <v>44475</v>
      </c>
      <c r="C35720">
        <v>68.28</v>
      </c>
    </row>
    <row r="35721" spans="1:3" x14ac:dyDescent="0.2">
      <c r="A35721" t="s">
        <v>11121</v>
      </c>
      <c r="B35721" s="1">
        <v>44475</v>
      </c>
      <c r="C35721">
        <v>70.45</v>
      </c>
    </row>
    <row r="35722" spans="1:3" x14ac:dyDescent="0.2">
      <c r="A35722" t="s">
        <v>942</v>
      </c>
      <c r="B35722" s="1">
        <v>44475</v>
      </c>
      <c r="C35722">
        <v>590.73</v>
      </c>
    </row>
    <row r="35723" spans="1:3" x14ac:dyDescent="0.2">
      <c r="A35723" t="s">
        <v>18562</v>
      </c>
      <c r="B35723" s="1">
        <v>44475</v>
      </c>
      <c r="C35723">
        <v>54.9</v>
      </c>
    </row>
    <row r="35724" spans="1:3" x14ac:dyDescent="0.2">
      <c r="A35724" t="s">
        <v>1763</v>
      </c>
      <c r="B35724" s="1">
        <v>44475</v>
      </c>
      <c r="C35724">
        <v>298.82</v>
      </c>
    </row>
    <row r="35725" spans="1:3" x14ac:dyDescent="0.2">
      <c r="A35725" t="s">
        <v>1846</v>
      </c>
      <c r="B35725" s="1">
        <v>44475</v>
      </c>
      <c r="C35725">
        <v>108.8</v>
      </c>
    </row>
    <row r="35726" spans="1:3" x14ac:dyDescent="0.2">
      <c r="A35726" t="s">
        <v>383</v>
      </c>
      <c r="B35726" s="1">
        <v>44475</v>
      </c>
      <c r="C35726">
        <v>103.48</v>
      </c>
    </row>
    <row r="35727" spans="1:3" x14ac:dyDescent="0.2">
      <c r="A35727" t="s">
        <v>46</v>
      </c>
      <c r="B35727" s="1">
        <v>44475</v>
      </c>
      <c r="C35727">
        <v>225.24</v>
      </c>
    </row>
    <row r="35728" spans="1:3" x14ac:dyDescent="0.2">
      <c r="A35728" t="s">
        <v>46</v>
      </c>
      <c r="B35728" s="1">
        <v>44475</v>
      </c>
      <c r="C35728">
        <v>879.45</v>
      </c>
    </row>
    <row r="35729" spans="1:3" x14ac:dyDescent="0.2">
      <c r="A35729" t="s">
        <v>79</v>
      </c>
      <c r="B35729" s="1">
        <v>44475</v>
      </c>
      <c r="C35729">
        <v>28.02</v>
      </c>
    </row>
    <row r="35730" spans="1:3" x14ac:dyDescent="0.2">
      <c r="A35730" t="s">
        <v>79</v>
      </c>
      <c r="B35730" s="1">
        <v>44475</v>
      </c>
      <c r="C35730">
        <v>28.02</v>
      </c>
    </row>
    <row r="35731" spans="1:3" x14ac:dyDescent="0.2">
      <c r="A35731" t="s">
        <v>79</v>
      </c>
      <c r="B35731" s="1">
        <v>44475</v>
      </c>
      <c r="C35731">
        <v>28.02</v>
      </c>
    </row>
    <row r="35732" spans="1:3" x14ac:dyDescent="0.2">
      <c r="A35732" t="s">
        <v>326</v>
      </c>
      <c r="B35732" s="1">
        <v>44475</v>
      </c>
      <c r="C35732">
        <v>445.61</v>
      </c>
    </row>
    <row r="35733" spans="1:3" x14ac:dyDescent="0.2">
      <c r="A35733" t="s">
        <v>3657</v>
      </c>
      <c r="B35733" s="1">
        <v>44475</v>
      </c>
      <c r="C35733">
        <v>55.7</v>
      </c>
    </row>
    <row r="35734" spans="1:3" x14ac:dyDescent="0.2">
      <c r="A35734" t="s">
        <v>12486</v>
      </c>
      <c r="B35734" s="1">
        <v>44475</v>
      </c>
      <c r="C35734">
        <v>83.55</v>
      </c>
    </row>
    <row r="35735" spans="1:3" x14ac:dyDescent="0.2">
      <c r="A35735" t="s">
        <v>11517</v>
      </c>
      <c r="B35735" s="1">
        <v>44475</v>
      </c>
      <c r="C35735">
        <v>270.33</v>
      </c>
    </row>
    <row r="35736" spans="1:3" x14ac:dyDescent="0.2">
      <c r="A35736" t="s">
        <v>18563</v>
      </c>
      <c r="B35736" s="1">
        <v>44475</v>
      </c>
      <c r="C35736">
        <v>87.9</v>
      </c>
    </row>
    <row r="35737" spans="1:3" x14ac:dyDescent="0.2">
      <c r="A35737" t="s">
        <v>810</v>
      </c>
      <c r="B35737" s="1">
        <v>44475</v>
      </c>
      <c r="C35737">
        <v>289.73</v>
      </c>
    </row>
    <row r="35738" spans="1:3" x14ac:dyDescent="0.2">
      <c r="A35738" t="s">
        <v>17892</v>
      </c>
      <c r="B35738" s="1">
        <v>44475</v>
      </c>
      <c r="C35738">
        <v>106.7</v>
      </c>
    </row>
    <row r="35739" spans="1:3" x14ac:dyDescent="0.2">
      <c r="A35739" t="s">
        <v>18452</v>
      </c>
      <c r="B35739" s="1">
        <v>44475</v>
      </c>
      <c r="C35739">
        <v>80.45</v>
      </c>
    </row>
    <row r="35740" spans="1:3" x14ac:dyDescent="0.2">
      <c r="A35740" t="s">
        <v>18564</v>
      </c>
      <c r="B35740" s="1">
        <v>44475</v>
      </c>
      <c r="C35740">
        <v>124.9</v>
      </c>
    </row>
    <row r="35741" spans="1:3" x14ac:dyDescent="0.2">
      <c r="A35741" t="s">
        <v>17880</v>
      </c>
      <c r="B35741" s="1">
        <v>44475</v>
      </c>
      <c r="C35741">
        <v>97.85</v>
      </c>
    </row>
    <row r="35742" spans="1:3" x14ac:dyDescent="0.2">
      <c r="A35742" t="s">
        <v>5150</v>
      </c>
      <c r="B35742" s="1">
        <v>44475</v>
      </c>
      <c r="C35742">
        <v>54.9</v>
      </c>
    </row>
    <row r="35743" spans="1:3" x14ac:dyDescent="0.2">
      <c r="A35743" t="s">
        <v>18565</v>
      </c>
      <c r="B35743" s="1">
        <v>44475</v>
      </c>
      <c r="C35743">
        <v>224.25</v>
      </c>
    </row>
    <row r="35744" spans="1:3" x14ac:dyDescent="0.2">
      <c r="A35744" t="s">
        <v>18566</v>
      </c>
      <c r="B35744" s="1">
        <v>44475</v>
      </c>
      <c r="C35744">
        <v>70.45</v>
      </c>
    </row>
    <row r="35745" spans="1:3" x14ac:dyDescent="0.2">
      <c r="A35745" t="s">
        <v>18567</v>
      </c>
      <c r="B35745" s="1">
        <v>44475</v>
      </c>
      <c r="C35745">
        <v>30.9</v>
      </c>
    </row>
    <row r="35746" spans="1:3" x14ac:dyDescent="0.2">
      <c r="A35746" t="s">
        <v>18568</v>
      </c>
      <c r="B35746" s="1">
        <v>44475</v>
      </c>
      <c r="C35746">
        <v>54.9</v>
      </c>
    </row>
    <row r="35747" spans="1:3" x14ac:dyDescent="0.2">
      <c r="A35747" t="s">
        <v>18569</v>
      </c>
      <c r="B35747" s="1">
        <v>44475</v>
      </c>
      <c r="C35747">
        <v>56.9</v>
      </c>
    </row>
    <row r="35748" spans="1:3" x14ac:dyDescent="0.2">
      <c r="A35748" t="s">
        <v>18570</v>
      </c>
      <c r="B35748" s="1">
        <v>44475</v>
      </c>
      <c r="C35748">
        <v>72.95</v>
      </c>
    </row>
    <row r="35749" spans="1:3" x14ac:dyDescent="0.2">
      <c r="A35749" t="s">
        <v>18571</v>
      </c>
      <c r="B35749" s="1">
        <v>44475</v>
      </c>
      <c r="C35749">
        <v>56.9</v>
      </c>
    </row>
    <row r="35750" spans="1:3" x14ac:dyDescent="0.2">
      <c r="A35750" t="s">
        <v>18572</v>
      </c>
      <c r="B35750" s="1">
        <v>44475</v>
      </c>
      <c r="C35750">
        <v>52.9</v>
      </c>
    </row>
    <row r="35751" spans="1:3" x14ac:dyDescent="0.2">
      <c r="A35751" t="s">
        <v>9397</v>
      </c>
      <c r="B35751" s="1">
        <v>44475</v>
      </c>
      <c r="C35751">
        <v>45.45</v>
      </c>
    </row>
    <row r="35752" spans="1:3" x14ac:dyDescent="0.2">
      <c r="A35752" t="s">
        <v>18573</v>
      </c>
      <c r="B35752" s="1">
        <v>44475</v>
      </c>
      <c r="C35752">
        <v>504.95</v>
      </c>
    </row>
    <row r="35753" spans="1:3" x14ac:dyDescent="0.2">
      <c r="A35753" t="s">
        <v>18574</v>
      </c>
      <c r="B35753" s="1">
        <v>44475</v>
      </c>
      <c r="C35753">
        <v>147.44999999999999</v>
      </c>
    </row>
    <row r="35754" spans="1:3" x14ac:dyDescent="0.2">
      <c r="A35754" t="s">
        <v>18575</v>
      </c>
      <c r="B35754" s="1">
        <v>44475</v>
      </c>
      <c r="C35754">
        <v>116.6</v>
      </c>
    </row>
    <row r="35755" spans="1:3" x14ac:dyDescent="0.2">
      <c r="A35755" t="s">
        <v>18576</v>
      </c>
      <c r="B35755" s="1">
        <v>44475</v>
      </c>
      <c r="C35755">
        <v>57.9</v>
      </c>
    </row>
    <row r="35756" spans="1:3" x14ac:dyDescent="0.2">
      <c r="A35756" t="s">
        <v>9185</v>
      </c>
      <c r="B35756" s="1">
        <v>44475</v>
      </c>
      <c r="C35756">
        <v>47.45</v>
      </c>
    </row>
    <row r="35757" spans="1:3" x14ac:dyDescent="0.2">
      <c r="A35757" t="s">
        <v>12298</v>
      </c>
      <c r="B35757" s="1">
        <v>44475</v>
      </c>
      <c r="C35757">
        <v>47.45</v>
      </c>
    </row>
    <row r="35758" spans="1:3" x14ac:dyDescent="0.2">
      <c r="A35758" t="s">
        <v>18577</v>
      </c>
      <c r="B35758" s="1">
        <v>44475</v>
      </c>
      <c r="C35758">
        <v>95.4</v>
      </c>
    </row>
    <row r="35759" spans="1:3" x14ac:dyDescent="0.2">
      <c r="A35759" t="s">
        <v>2146</v>
      </c>
      <c r="B35759" s="1">
        <v>44475</v>
      </c>
      <c r="C35759">
        <v>57.9</v>
      </c>
    </row>
    <row r="35760" spans="1:3" x14ac:dyDescent="0.2">
      <c r="A35760" t="s">
        <v>18578</v>
      </c>
      <c r="B35760" s="1">
        <v>44475</v>
      </c>
      <c r="C35760">
        <v>51.9</v>
      </c>
    </row>
    <row r="35761" spans="1:3" x14ac:dyDescent="0.2">
      <c r="A35761" t="s">
        <v>470</v>
      </c>
      <c r="B35761" s="1">
        <v>44475</v>
      </c>
      <c r="C35761">
        <v>47.45</v>
      </c>
    </row>
    <row r="35762" spans="1:3" x14ac:dyDescent="0.2">
      <c r="A35762" t="s">
        <v>470</v>
      </c>
      <c r="B35762" s="1">
        <v>44475</v>
      </c>
      <c r="C35762">
        <v>37.85</v>
      </c>
    </row>
    <row r="35763" spans="1:3" x14ac:dyDescent="0.2">
      <c r="A35763" t="s">
        <v>10696</v>
      </c>
      <c r="B35763" s="1">
        <v>44475</v>
      </c>
      <c r="C35763">
        <v>95.85</v>
      </c>
    </row>
    <row r="35764" spans="1:3" x14ac:dyDescent="0.2">
      <c r="A35764" t="s">
        <v>13260</v>
      </c>
      <c r="B35764" s="1">
        <v>44475</v>
      </c>
      <c r="C35764">
        <v>90.9</v>
      </c>
    </row>
    <row r="35765" spans="1:3" x14ac:dyDescent="0.2">
      <c r="A35765" t="s">
        <v>18579</v>
      </c>
      <c r="B35765" s="1">
        <v>44475</v>
      </c>
      <c r="C35765">
        <v>47.45</v>
      </c>
    </row>
    <row r="35766" spans="1:3" x14ac:dyDescent="0.2">
      <c r="A35766" t="s">
        <v>18580</v>
      </c>
      <c r="B35766" s="1">
        <v>44475</v>
      </c>
      <c r="C35766">
        <v>47.45</v>
      </c>
    </row>
    <row r="35767" spans="1:3" x14ac:dyDescent="0.2">
      <c r="A35767" t="s">
        <v>16588</v>
      </c>
      <c r="B35767" s="1">
        <v>44475</v>
      </c>
      <c r="C35767">
        <v>47.45</v>
      </c>
    </row>
    <row r="35768" spans="1:3" x14ac:dyDescent="0.2">
      <c r="A35768" t="s">
        <v>18581</v>
      </c>
      <c r="B35768" s="1">
        <v>44475</v>
      </c>
      <c r="C35768">
        <v>54.9</v>
      </c>
    </row>
    <row r="35769" spans="1:3" x14ac:dyDescent="0.2">
      <c r="A35769" t="s">
        <v>18582</v>
      </c>
      <c r="B35769" s="1">
        <v>44475</v>
      </c>
      <c r="C35769">
        <v>252</v>
      </c>
    </row>
    <row r="35770" spans="1:3" x14ac:dyDescent="0.2">
      <c r="A35770" t="s">
        <v>18583</v>
      </c>
      <c r="B35770" s="1">
        <v>44475</v>
      </c>
      <c r="C35770">
        <v>87.9</v>
      </c>
    </row>
    <row r="35771" spans="1:3" x14ac:dyDescent="0.2">
      <c r="A35771" t="s">
        <v>18584</v>
      </c>
      <c r="B35771" s="1">
        <v>44475</v>
      </c>
      <c r="C35771">
        <v>75</v>
      </c>
    </row>
    <row r="35772" spans="1:3" x14ac:dyDescent="0.2">
      <c r="A35772" t="s">
        <v>18585</v>
      </c>
      <c r="B35772" s="1">
        <v>44475</v>
      </c>
      <c r="C35772">
        <v>11.9</v>
      </c>
    </row>
    <row r="35773" spans="1:3" x14ac:dyDescent="0.2">
      <c r="A35773" t="s">
        <v>18586</v>
      </c>
      <c r="B35773" s="1">
        <v>44475</v>
      </c>
      <c r="C35773">
        <v>177.95</v>
      </c>
    </row>
    <row r="35774" spans="1:3" x14ac:dyDescent="0.2">
      <c r="A35774" t="s">
        <v>5485</v>
      </c>
      <c r="B35774" s="1">
        <v>44475</v>
      </c>
      <c r="C35774">
        <v>337.5</v>
      </c>
    </row>
    <row r="35775" spans="1:3" x14ac:dyDescent="0.2">
      <c r="A35775" t="s">
        <v>7069</v>
      </c>
      <c r="B35775" s="1">
        <v>44475</v>
      </c>
      <c r="C35775">
        <v>81.45</v>
      </c>
    </row>
    <row r="35776" spans="1:3" x14ac:dyDescent="0.2">
      <c r="A35776" t="s">
        <v>18587</v>
      </c>
      <c r="B35776" s="1">
        <v>44475</v>
      </c>
      <c r="C35776">
        <v>202.7</v>
      </c>
    </row>
    <row r="35777" spans="1:3" x14ac:dyDescent="0.2">
      <c r="A35777" t="s">
        <v>18588</v>
      </c>
      <c r="B35777" s="1">
        <v>44475</v>
      </c>
      <c r="C35777">
        <v>195</v>
      </c>
    </row>
    <row r="35778" spans="1:3" x14ac:dyDescent="0.2">
      <c r="A35778" t="s">
        <v>18589</v>
      </c>
      <c r="B35778" s="1">
        <v>44475</v>
      </c>
      <c r="C35778">
        <v>52.95</v>
      </c>
    </row>
    <row r="35779" spans="1:3" x14ac:dyDescent="0.2">
      <c r="A35779" t="s">
        <v>18590</v>
      </c>
      <c r="B35779" s="1">
        <v>44475</v>
      </c>
      <c r="C35779">
        <v>127.9</v>
      </c>
    </row>
    <row r="35780" spans="1:3" x14ac:dyDescent="0.2">
      <c r="A35780" t="s">
        <v>12390</v>
      </c>
      <c r="B35780" s="1">
        <v>44475</v>
      </c>
      <c r="C35780">
        <v>16.5</v>
      </c>
    </row>
    <row r="35781" spans="1:3" x14ac:dyDescent="0.2">
      <c r="A35781" t="s">
        <v>18591</v>
      </c>
      <c r="B35781" s="1">
        <v>44475</v>
      </c>
      <c r="C35781">
        <v>140</v>
      </c>
    </row>
    <row r="35782" spans="1:3" x14ac:dyDescent="0.2">
      <c r="A35782" t="s">
        <v>14106</v>
      </c>
      <c r="B35782" s="1">
        <v>44475</v>
      </c>
      <c r="C35782">
        <v>57.9</v>
      </c>
    </row>
    <row r="35783" spans="1:3" x14ac:dyDescent="0.2">
      <c r="A35783" t="s">
        <v>10103</v>
      </c>
      <c r="B35783" s="1">
        <v>44475</v>
      </c>
      <c r="C35783">
        <v>47.35</v>
      </c>
    </row>
    <row r="35784" spans="1:3" x14ac:dyDescent="0.2">
      <c r="A35784" t="s">
        <v>9956</v>
      </c>
      <c r="B35784" s="1">
        <v>44475</v>
      </c>
      <c r="C35784">
        <v>89.9</v>
      </c>
    </row>
    <row r="35785" spans="1:3" x14ac:dyDescent="0.2">
      <c r="A35785" t="s">
        <v>18592</v>
      </c>
      <c r="B35785" s="1">
        <v>44475</v>
      </c>
      <c r="C35785">
        <v>44.95</v>
      </c>
    </row>
    <row r="35786" spans="1:3" x14ac:dyDescent="0.2">
      <c r="A35786" t="s">
        <v>18593</v>
      </c>
      <c r="B35786" s="1">
        <v>44475</v>
      </c>
      <c r="C35786">
        <v>247.85</v>
      </c>
    </row>
    <row r="35787" spans="1:3" x14ac:dyDescent="0.2">
      <c r="A35787" t="s">
        <v>18594</v>
      </c>
      <c r="B35787" s="1">
        <v>44475</v>
      </c>
      <c r="C35787">
        <v>44.95</v>
      </c>
    </row>
    <row r="35788" spans="1:3" x14ac:dyDescent="0.2">
      <c r="A35788" t="s">
        <v>4536</v>
      </c>
      <c r="B35788" s="1">
        <v>44475</v>
      </c>
      <c r="C35788">
        <v>50.45</v>
      </c>
    </row>
    <row r="35789" spans="1:3" x14ac:dyDescent="0.2">
      <c r="A35789" t="s">
        <v>18512</v>
      </c>
      <c r="B35789" s="1">
        <v>44475</v>
      </c>
      <c r="C35789">
        <v>195</v>
      </c>
    </row>
    <row r="35790" spans="1:3" x14ac:dyDescent="0.2">
      <c r="A35790" t="s">
        <v>769</v>
      </c>
      <c r="B35790" s="1">
        <v>44475</v>
      </c>
      <c r="C35790">
        <v>477.65</v>
      </c>
    </row>
    <row r="35791" spans="1:3" x14ac:dyDescent="0.2">
      <c r="A35791" t="s">
        <v>18595</v>
      </c>
      <c r="B35791" s="1">
        <v>44475</v>
      </c>
      <c r="C35791">
        <v>55.45</v>
      </c>
    </row>
    <row r="35792" spans="1:3" x14ac:dyDescent="0.2">
      <c r="A35792" t="s">
        <v>4344</v>
      </c>
      <c r="B35792" s="1">
        <v>44475</v>
      </c>
      <c r="C35792">
        <v>94.75</v>
      </c>
    </row>
    <row r="35793" spans="1:3" x14ac:dyDescent="0.2">
      <c r="A35793" t="s">
        <v>900</v>
      </c>
      <c r="B35793" s="1">
        <v>44475</v>
      </c>
      <c r="C35793">
        <v>223.12</v>
      </c>
    </row>
    <row r="35794" spans="1:3" x14ac:dyDescent="0.2">
      <c r="A35794" t="s">
        <v>702</v>
      </c>
      <c r="B35794" s="1">
        <v>44475</v>
      </c>
      <c r="C35794">
        <v>1350</v>
      </c>
    </row>
    <row r="35795" spans="1:3" x14ac:dyDescent="0.2">
      <c r="A35795" t="s">
        <v>12472</v>
      </c>
      <c r="B35795" s="1">
        <v>44475</v>
      </c>
      <c r="C35795">
        <v>293.01</v>
      </c>
    </row>
    <row r="35796" spans="1:3" x14ac:dyDescent="0.2">
      <c r="A35796" t="s">
        <v>8067</v>
      </c>
      <c r="B35796" s="1">
        <v>44475</v>
      </c>
      <c r="C35796">
        <v>249.13</v>
      </c>
    </row>
    <row r="35797" spans="1:3" x14ac:dyDescent="0.2">
      <c r="A35797" t="s">
        <v>8067</v>
      </c>
      <c r="B35797" s="1">
        <v>44475</v>
      </c>
      <c r="C35797">
        <v>207.86</v>
      </c>
    </row>
    <row r="35798" spans="1:3" x14ac:dyDescent="0.2">
      <c r="A35798" t="s">
        <v>18596</v>
      </c>
      <c r="B35798" s="1">
        <v>44475</v>
      </c>
      <c r="C35798">
        <v>119.45</v>
      </c>
    </row>
    <row r="35799" spans="1:3" x14ac:dyDescent="0.2">
      <c r="A35799" t="s">
        <v>18597</v>
      </c>
      <c r="B35799" s="1">
        <v>44475</v>
      </c>
      <c r="C35799">
        <v>269.5</v>
      </c>
    </row>
    <row r="35800" spans="1:3" x14ac:dyDescent="0.2">
      <c r="A35800" t="s">
        <v>9187</v>
      </c>
      <c r="B35800" s="1">
        <v>44475</v>
      </c>
      <c r="C35800">
        <v>23.75</v>
      </c>
    </row>
    <row r="35801" spans="1:3" x14ac:dyDescent="0.2">
      <c r="A35801" t="s">
        <v>18598</v>
      </c>
      <c r="B35801" s="1">
        <v>44475</v>
      </c>
      <c r="C35801">
        <v>64.95</v>
      </c>
    </row>
    <row r="35802" spans="1:3" x14ac:dyDescent="0.2">
      <c r="A35802" t="s">
        <v>18599</v>
      </c>
      <c r="B35802" s="1">
        <v>44475</v>
      </c>
      <c r="C35802">
        <v>70.45</v>
      </c>
    </row>
    <row r="35803" spans="1:3" x14ac:dyDescent="0.2">
      <c r="A35803" t="s">
        <v>18318</v>
      </c>
      <c r="B35803" s="1">
        <v>44475</v>
      </c>
      <c r="C35803">
        <v>65.400000000000006</v>
      </c>
    </row>
    <row r="35804" spans="1:3" x14ac:dyDescent="0.2">
      <c r="A35804" t="s">
        <v>17518</v>
      </c>
      <c r="B35804" s="1">
        <v>44475</v>
      </c>
      <c r="C35804">
        <v>65.150000000000006</v>
      </c>
    </row>
    <row r="35805" spans="1:3" x14ac:dyDescent="0.2">
      <c r="A35805" t="s">
        <v>18600</v>
      </c>
      <c r="B35805" s="1">
        <v>44475</v>
      </c>
      <c r="C35805">
        <v>27.9</v>
      </c>
    </row>
    <row r="35806" spans="1:3" x14ac:dyDescent="0.2">
      <c r="A35806" t="s">
        <v>18601</v>
      </c>
      <c r="B35806" s="1">
        <v>44475</v>
      </c>
      <c r="C35806">
        <v>126.35</v>
      </c>
    </row>
    <row r="35807" spans="1:3" x14ac:dyDescent="0.2">
      <c r="A35807" t="s">
        <v>15566</v>
      </c>
      <c r="B35807" s="1">
        <v>44475</v>
      </c>
      <c r="C35807">
        <v>65.400000000000006</v>
      </c>
    </row>
    <row r="35808" spans="1:3" x14ac:dyDescent="0.2">
      <c r="A35808" t="s">
        <v>18335</v>
      </c>
      <c r="B35808" s="1">
        <v>44475</v>
      </c>
      <c r="C35808">
        <v>77.900000000000006</v>
      </c>
    </row>
    <row r="35809" spans="1:3" x14ac:dyDescent="0.2">
      <c r="A35809" t="s">
        <v>12</v>
      </c>
      <c r="B35809" s="1">
        <v>44475</v>
      </c>
      <c r="C35809">
        <v>364.68</v>
      </c>
    </row>
    <row r="35810" spans="1:3" x14ac:dyDescent="0.2">
      <c r="A35810" t="s">
        <v>31</v>
      </c>
      <c r="B35810" s="1">
        <v>44476</v>
      </c>
      <c r="C35810">
        <v>1482.05</v>
      </c>
    </row>
    <row r="35811" spans="1:3" x14ac:dyDescent="0.2">
      <c r="A35811" t="s">
        <v>3138</v>
      </c>
      <c r="B35811" s="1">
        <v>44476</v>
      </c>
      <c r="C35811">
        <v>877.27</v>
      </c>
    </row>
    <row r="35812" spans="1:3" x14ac:dyDescent="0.2">
      <c r="A35812" t="s">
        <v>176</v>
      </c>
      <c r="B35812" s="1">
        <v>44476</v>
      </c>
      <c r="C35812">
        <v>2819.75</v>
      </c>
    </row>
    <row r="35813" spans="1:3" x14ac:dyDescent="0.2">
      <c r="A35813" t="s">
        <v>5516</v>
      </c>
      <c r="B35813" s="1">
        <v>44476</v>
      </c>
      <c r="C35813">
        <v>350</v>
      </c>
    </row>
    <row r="35814" spans="1:3" x14ac:dyDescent="0.2">
      <c r="A35814" t="s">
        <v>12904</v>
      </c>
      <c r="B35814" s="1">
        <v>44476</v>
      </c>
      <c r="C35814">
        <v>1306.73</v>
      </c>
    </row>
    <row r="35815" spans="1:3" x14ac:dyDescent="0.2">
      <c r="A35815" t="s">
        <v>7822</v>
      </c>
      <c r="B35815" s="1">
        <v>44476</v>
      </c>
      <c r="C35815">
        <v>370.28</v>
      </c>
    </row>
    <row r="35816" spans="1:3" x14ac:dyDescent="0.2">
      <c r="A35816" t="s">
        <v>7822</v>
      </c>
      <c r="B35816" s="1">
        <v>44476</v>
      </c>
      <c r="C35816">
        <v>13.48</v>
      </c>
    </row>
    <row r="35817" spans="1:3" x14ac:dyDescent="0.2">
      <c r="A35817" t="s">
        <v>1533</v>
      </c>
      <c r="B35817" s="1">
        <v>44476</v>
      </c>
      <c r="C35817">
        <v>416.49</v>
      </c>
    </row>
    <row r="35818" spans="1:3" x14ac:dyDescent="0.2">
      <c r="A35818" t="s">
        <v>347</v>
      </c>
      <c r="B35818" s="1">
        <v>44476</v>
      </c>
      <c r="C35818">
        <v>39.5</v>
      </c>
    </row>
    <row r="35819" spans="1:3" x14ac:dyDescent="0.2">
      <c r="A35819" t="s">
        <v>79</v>
      </c>
      <c r="B35819" s="1">
        <v>44476</v>
      </c>
      <c r="C35819">
        <v>28.02</v>
      </c>
    </row>
    <row r="35820" spans="1:3" x14ac:dyDescent="0.2">
      <c r="A35820" t="s">
        <v>79</v>
      </c>
      <c r="B35820" s="1">
        <v>44476</v>
      </c>
      <c r="C35820">
        <v>28.02</v>
      </c>
    </row>
    <row r="35821" spans="1:3" x14ac:dyDescent="0.2">
      <c r="A35821" t="s">
        <v>79</v>
      </c>
      <c r="B35821" s="1">
        <v>44476</v>
      </c>
      <c r="C35821">
        <v>28.02</v>
      </c>
    </row>
    <row r="35822" spans="1:3" x14ac:dyDescent="0.2">
      <c r="A35822" t="s">
        <v>79</v>
      </c>
      <c r="B35822" s="1">
        <v>44476</v>
      </c>
      <c r="C35822">
        <v>28.02</v>
      </c>
    </row>
    <row r="35823" spans="1:3" x14ac:dyDescent="0.2">
      <c r="A35823" t="s">
        <v>49</v>
      </c>
      <c r="B35823" s="1">
        <v>44476</v>
      </c>
      <c r="C35823">
        <v>1709.87</v>
      </c>
    </row>
    <row r="35824" spans="1:3" x14ac:dyDescent="0.2">
      <c r="A35824" t="s">
        <v>79</v>
      </c>
      <c r="B35824" s="1">
        <v>44476</v>
      </c>
      <c r="C35824">
        <v>28.02</v>
      </c>
    </row>
    <row r="35825" spans="1:3" x14ac:dyDescent="0.2">
      <c r="A35825" t="s">
        <v>18545</v>
      </c>
      <c r="B35825" s="1">
        <v>44476</v>
      </c>
      <c r="C35825">
        <v>47.9</v>
      </c>
    </row>
    <row r="35826" spans="1:3" x14ac:dyDescent="0.2">
      <c r="A35826" t="s">
        <v>18532</v>
      </c>
      <c r="B35826" s="1">
        <v>44476</v>
      </c>
      <c r="C35826">
        <v>11.99</v>
      </c>
    </row>
    <row r="35827" spans="1:3" x14ac:dyDescent="0.2">
      <c r="A35827" t="s">
        <v>347</v>
      </c>
      <c r="B35827" s="1">
        <v>44476</v>
      </c>
      <c r="C35827">
        <v>9.98</v>
      </c>
    </row>
    <row r="35828" spans="1:3" x14ac:dyDescent="0.2">
      <c r="A35828" t="s">
        <v>18546</v>
      </c>
      <c r="B35828" s="1">
        <v>44476</v>
      </c>
      <c r="C35828">
        <v>70.45</v>
      </c>
    </row>
    <row r="35829" spans="1:3" x14ac:dyDescent="0.2">
      <c r="A35829" t="s">
        <v>18547</v>
      </c>
      <c r="B35829" s="1">
        <v>44476</v>
      </c>
      <c r="C35829">
        <v>47.9</v>
      </c>
    </row>
    <row r="35830" spans="1:3" x14ac:dyDescent="0.2">
      <c r="A35830" t="s">
        <v>18548</v>
      </c>
      <c r="B35830" s="1">
        <v>44476</v>
      </c>
      <c r="C35830">
        <v>21.95</v>
      </c>
    </row>
    <row r="35831" spans="1:3" x14ac:dyDescent="0.2">
      <c r="A35831" t="s">
        <v>7822</v>
      </c>
      <c r="B35831" s="1">
        <v>44476</v>
      </c>
      <c r="C35831">
        <v>162.80000000000001</v>
      </c>
    </row>
    <row r="35832" spans="1:3" x14ac:dyDescent="0.2">
      <c r="A35832" t="s">
        <v>18549</v>
      </c>
      <c r="B35832" s="1">
        <v>44476</v>
      </c>
      <c r="C35832">
        <v>97.9</v>
      </c>
    </row>
    <row r="35833" spans="1:3" x14ac:dyDescent="0.2">
      <c r="A35833" t="s">
        <v>16617</v>
      </c>
      <c r="B35833" s="1">
        <v>44476</v>
      </c>
      <c r="C35833">
        <v>46.5</v>
      </c>
    </row>
    <row r="35834" spans="1:3" x14ac:dyDescent="0.2">
      <c r="A35834" t="s">
        <v>18550</v>
      </c>
      <c r="B35834" s="1">
        <v>44476</v>
      </c>
      <c r="C35834">
        <v>22.9</v>
      </c>
    </row>
    <row r="35835" spans="1:3" x14ac:dyDescent="0.2">
      <c r="A35835" t="s">
        <v>12948</v>
      </c>
      <c r="B35835" s="1">
        <v>44476</v>
      </c>
      <c r="C35835">
        <v>155.80000000000001</v>
      </c>
    </row>
    <row r="35836" spans="1:3" x14ac:dyDescent="0.2">
      <c r="A35836" t="s">
        <v>728</v>
      </c>
      <c r="B35836" s="1">
        <v>44476</v>
      </c>
      <c r="C35836">
        <v>331.7</v>
      </c>
    </row>
    <row r="35837" spans="1:3" x14ac:dyDescent="0.2">
      <c r="A35837" t="s">
        <v>347</v>
      </c>
      <c r="B35837" s="1">
        <v>44476</v>
      </c>
      <c r="C35837">
        <v>46.95</v>
      </c>
    </row>
    <row r="35838" spans="1:3" x14ac:dyDescent="0.2">
      <c r="A35838" t="s">
        <v>728</v>
      </c>
      <c r="B35838" s="1">
        <v>44476</v>
      </c>
      <c r="C35838">
        <v>416.71</v>
      </c>
    </row>
    <row r="35839" spans="1:3" x14ac:dyDescent="0.2">
      <c r="A35839" t="s">
        <v>307</v>
      </c>
      <c r="B35839" s="1">
        <v>44476</v>
      </c>
      <c r="C35839">
        <v>279.36</v>
      </c>
    </row>
    <row r="35840" spans="1:3" x14ac:dyDescent="0.2">
      <c r="A35840" t="s">
        <v>307</v>
      </c>
      <c r="B35840" s="1">
        <v>44476</v>
      </c>
      <c r="C35840">
        <v>119.39</v>
      </c>
    </row>
    <row r="35841" spans="1:3" x14ac:dyDescent="0.2">
      <c r="A35841" t="s">
        <v>4212</v>
      </c>
      <c r="B35841" s="1">
        <v>44476</v>
      </c>
      <c r="C35841">
        <v>550.42999999999995</v>
      </c>
    </row>
    <row r="35842" spans="1:3" x14ac:dyDescent="0.2">
      <c r="A35842" t="s">
        <v>184</v>
      </c>
      <c r="B35842" s="1">
        <v>44476</v>
      </c>
      <c r="C35842">
        <v>118.96</v>
      </c>
    </row>
    <row r="35843" spans="1:3" x14ac:dyDescent="0.2">
      <c r="A35843" t="s">
        <v>347</v>
      </c>
      <c r="B35843" s="1">
        <v>44476</v>
      </c>
      <c r="C35843">
        <v>780.76</v>
      </c>
    </row>
    <row r="35844" spans="1:3" x14ac:dyDescent="0.2">
      <c r="A35844" t="s">
        <v>18551</v>
      </c>
      <c r="B35844" s="1">
        <v>44476</v>
      </c>
      <c r="C35844">
        <v>219.01</v>
      </c>
    </row>
    <row r="35845" spans="1:3" x14ac:dyDescent="0.2">
      <c r="A35845" t="s">
        <v>18551</v>
      </c>
      <c r="B35845" s="1">
        <v>44476</v>
      </c>
      <c r="C35845">
        <v>657.03</v>
      </c>
    </row>
    <row r="35846" spans="1:3" x14ac:dyDescent="0.2">
      <c r="A35846" t="s">
        <v>1005</v>
      </c>
      <c r="B35846" s="1">
        <v>44476</v>
      </c>
      <c r="C35846">
        <v>1598.77</v>
      </c>
    </row>
    <row r="35847" spans="1:3" x14ac:dyDescent="0.2">
      <c r="A35847" t="s">
        <v>6139</v>
      </c>
      <c r="B35847" s="1">
        <v>44476</v>
      </c>
      <c r="C35847">
        <v>541.07000000000005</v>
      </c>
    </row>
    <row r="35848" spans="1:3" x14ac:dyDescent="0.2">
      <c r="A35848" t="s">
        <v>147</v>
      </c>
      <c r="B35848" s="1">
        <v>44476</v>
      </c>
      <c r="C35848">
        <v>2159</v>
      </c>
    </row>
    <row r="35849" spans="1:3" x14ac:dyDescent="0.2">
      <c r="A35849" t="s">
        <v>147</v>
      </c>
      <c r="B35849" s="1">
        <v>44476</v>
      </c>
      <c r="C35849">
        <v>2107.89</v>
      </c>
    </row>
    <row r="35850" spans="1:3" x14ac:dyDescent="0.2">
      <c r="A35850" t="s">
        <v>286</v>
      </c>
      <c r="B35850" s="1">
        <v>44476</v>
      </c>
      <c r="C35850">
        <v>219</v>
      </c>
    </row>
    <row r="35851" spans="1:3" x14ac:dyDescent="0.2">
      <c r="A35851" t="s">
        <v>18552</v>
      </c>
      <c r="B35851" s="1">
        <v>44476</v>
      </c>
      <c r="C35851">
        <v>57.45</v>
      </c>
    </row>
    <row r="35852" spans="1:3" x14ac:dyDescent="0.2">
      <c r="A35852" t="s">
        <v>449</v>
      </c>
      <c r="B35852" s="1">
        <v>44476</v>
      </c>
      <c r="C35852">
        <v>87.8</v>
      </c>
    </row>
    <row r="35853" spans="1:3" x14ac:dyDescent="0.2">
      <c r="A35853" t="s">
        <v>18553</v>
      </c>
      <c r="B35853" s="1">
        <v>44476</v>
      </c>
      <c r="C35853">
        <v>44.9</v>
      </c>
    </row>
    <row r="35854" spans="1:3" x14ac:dyDescent="0.2">
      <c r="A35854" t="s">
        <v>18554</v>
      </c>
      <c r="B35854" s="1">
        <v>44476</v>
      </c>
      <c r="C35854">
        <v>201</v>
      </c>
    </row>
    <row r="35855" spans="1:3" x14ac:dyDescent="0.2">
      <c r="A35855" t="s">
        <v>12</v>
      </c>
      <c r="B35855" s="1">
        <v>44476</v>
      </c>
      <c r="C35855">
        <v>260.36</v>
      </c>
    </row>
    <row r="35856" spans="1:3" x14ac:dyDescent="0.2">
      <c r="A35856" t="s">
        <v>324</v>
      </c>
      <c r="B35856" s="1">
        <v>44476</v>
      </c>
      <c r="C35856">
        <v>2460.42</v>
      </c>
    </row>
    <row r="35857" spans="1:3" x14ac:dyDescent="0.2">
      <c r="A35857" t="s">
        <v>324</v>
      </c>
      <c r="B35857" s="1">
        <v>44476</v>
      </c>
      <c r="C35857">
        <v>774.06</v>
      </c>
    </row>
    <row r="35858" spans="1:3" x14ac:dyDescent="0.2">
      <c r="A35858" t="s">
        <v>64</v>
      </c>
      <c r="B35858" s="1">
        <v>44476</v>
      </c>
      <c r="C35858">
        <v>323.06</v>
      </c>
    </row>
    <row r="35859" spans="1:3" x14ac:dyDescent="0.2">
      <c r="A35859" t="s">
        <v>64</v>
      </c>
      <c r="B35859" s="1">
        <v>44476</v>
      </c>
      <c r="C35859">
        <v>435.97</v>
      </c>
    </row>
    <row r="35860" spans="1:3" x14ac:dyDescent="0.2">
      <c r="A35860" t="s">
        <v>6139</v>
      </c>
      <c r="B35860" s="1">
        <v>44477</v>
      </c>
      <c r="C35860">
        <v>317.45999999999998</v>
      </c>
    </row>
    <row r="35861" spans="1:3" x14ac:dyDescent="0.2">
      <c r="A35861" t="s">
        <v>18517</v>
      </c>
      <c r="B35861" s="1">
        <v>44477</v>
      </c>
      <c r="C35861">
        <v>134.75</v>
      </c>
    </row>
    <row r="35862" spans="1:3" x14ac:dyDescent="0.2">
      <c r="A35862" t="s">
        <v>18518</v>
      </c>
      <c r="B35862" s="1">
        <v>44477</v>
      </c>
      <c r="C35862">
        <v>226.6</v>
      </c>
    </row>
    <row r="35863" spans="1:3" x14ac:dyDescent="0.2">
      <c r="A35863" t="s">
        <v>4749</v>
      </c>
      <c r="B35863" s="1">
        <v>44477</v>
      </c>
      <c r="C35863">
        <v>230.45</v>
      </c>
    </row>
    <row r="35864" spans="1:3" x14ac:dyDescent="0.2">
      <c r="A35864" t="s">
        <v>983</v>
      </c>
      <c r="B35864" s="1">
        <v>44477</v>
      </c>
      <c r="C35864">
        <v>598.04999999999995</v>
      </c>
    </row>
    <row r="35865" spans="1:3" x14ac:dyDescent="0.2">
      <c r="A35865" t="s">
        <v>597</v>
      </c>
      <c r="B35865" s="1">
        <v>44477</v>
      </c>
      <c r="C35865">
        <v>28.62</v>
      </c>
    </row>
    <row r="35866" spans="1:3" x14ac:dyDescent="0.2">
      <c r="A35866" t="s">
        <v>597</v>
      </c>
      <c r="B35866" s="1">
        <v>44477</v>
      </c>
      <c r="C35866">
        <v>166.95</v>
      </c>
    </row>
    <row r="35867" spans="1:3" x14ac:dyDescent="0.2">
      <c r="A35867" t="s">
        <v>597</v>
      </c>
      <c r="B35867" s="1">
        <v>44477</v>
      </c>
      <c r="C35867">
        <v>138.33000000000001</v>
      </c>
    </row>
    <row r="35868" spans="1:3" x14ac:dyDescent="0.2">
      <c r="A35868" t="s">
        <v>597</v>
      </c>
      <c r="B35868" s="1">
        <v>44477</v>
      </c>
      <c r="C35868">
        <v>167.4</v>
      </c>
    </row>
    <row r="35869" spans="1:3" x14ac:dyDescent="0.2">
      <c r="A35869" t="s">
        <v>597</v>
      </c>
      <c r="B35869" s="1">
        <v>44477</v>
      </c>
      <c r="C35869">
        <v>510</v>
      </c>
    </row>
    <row r="35870" spans="1:3" x14ac:dyDescent="0.2">
      <c r="A35870" t="s">
        <v>597</v>
      </c>
      <c r="B35870" s="1">
        <v>44477</v>
      </c>
      <c r="C35870">
        <v>238.5</v>
      </c>
    </row>
    <row r="35871" spans="1:3" x14ac:dyDescent="0.2">
      <c r="A35871" t="s">
        <v>597</v>
      </c>
      <c r="B35871" s="1">
        <v>44477</v>
      </c>
      <c r="C35871">
        <v>79.08</v>
      </c>
    </row>
    <row r="35872" spans="1:3" x14ac:dyDescent="0.2">
      <c r="A35872" t="s">
        <v>13392</v>
      </c>
      <c r="B35872" s="1">
        <v>44477</v>
      </c>
      <c r="C35872">
        <v>36.9</v>
      </c>
    </row>
    <row r="35873" spans="1:3" x14ac:dyDescent="0.2">
      <c r="A35873" t="s">
        <v>3254</v>
      </c>
      <c r="B35873" s="1">
        <v>44477</v>
      </c>
      <c r="C35873">
        <v>612.86</v>
      </c>
    </row>
    <row r="35874" spans="1:3" x14ac:dyDescent="0.2">
      <c r="A35874" t="s">
        <v>14732</v>
      </c>
      <c r="B35874" s="1">
        <v>44477</v>
      </c>
      <c r="C35874">
        <v>763.8</v>
      </c>
    </row>
    <row r="35875" spans="1:3" x14ac:dyDescent="0.2">
      <c r="A35875" t="s">
        <v>18519</v>
      </c>
      <c r="B35875" s="1">
        <v>44477</v>
      </c>
      <c r="C35875">
        <v>47.7</v>
      </c>
    </row>
    <row r="35876" spans="1:3" x14ac:dyDescent="0.2">
      <c r="A35876" t="s">
        <v>2261</v>
      </c>
      <c r="B35876" s="1">
        <v>44477</v>
      </c>
      <c r="C35876">
        <v>65.150000000000006</v>
      </c>
    </row>
    <row r="35877" spans="1:3" x14ac:dyDescent="0.2">
      <c r="A35877" t="s">
        <v>18520</v>
      </c>
      <c r="B35877" s="1">
        <v>44477</v>
      </c>
      <c r="C35877">
        <v>54.9</v>
      </c>
    </row>
    <row r="35878" spans="1:3" x14ac:dyDescent="0.2">
      <c r="A35878" t="s">
        <v>18521</v>
      </c>
      <c r="B35878" s="1">
        <v>44477</v>
      </c>
      <c r="C35878">
        <v>117.95</v>
      </c>
    </row>
    <row r="35879" spans="1:3" x14ac:dyDescent="0.2">
      <c r="A35879" t="s">
        <v>5138</v>
      </c>
      <c r="B35879" s="1">
        <v>44477</v>
      </c>
      <c r="C35879">
        <v>54.9</v>
      </c>
    </row>
    <row r="35880" spans="1:3" x14ac:dyDescent="0.2">
      <c r="A35880" t="s">
        <v>767</v>
      </c>
      <c r="B35880" s="1">
        <v>44477</v>
      </c>
      <c r="C35880">
        <v>326.27999999999997</v>
      </c>
    </row>
    <row r="35881" spans="1:3" x14ac:dyDescent="0.2">
      <c r="A35881" t="s">
        <v>18522</v>
      </c>
      <c r="B35881" s="1">
        <v>44477</v>
      </c>
      <c r="C35881">
        <v>220.05</v>
      </c>
    </row>
    <row r="35882" spans="1:3" x14ac:dyDescent="0.2">
      <c r="A35882" t="s">
        <v>13867</v>
      </c>
      <c r="B35882" s="1">
        <v>44477</v>
      </c>
      <c r="C35882">
        <v>55.65</v>
      </c>
    </row>
    <row r="35883" spans="1:3" x14ac:dyDescent="0.2">
      <c r="A35883" t="s">
        <v>79</v>
      </c>
      <c r="B35883" s="1">
        <v>44477</v>
      </c>
      <c r="C35883">
        <v>28.02</v>
      </c>
    </row>
    <row r="35884" spans="1:3" x14ac:dyDescent="0.2">
      <c r="A35884" t="s">
        <v>79</v>
      </c>
      <c r="B35884" s="1">
        <v>44477</v>
      </c>
      <c r="C35884">
        <v>28.02</v>
      </c>
    </row>
    <row r="35885" spans="1:3" x14ac:dyDescent="0.2">
      <c r="A35885" t="s">
        <v>18523</v>
      </c>
      <c r="B35885" s="1">
        <v>44477</v>
      </c>
      <c r="C35885">
        <v>167.95</v>
      </c>
    </row>
    <row r="35886" spans="1:3" x14ac:dyDescent="0.2">
      <c r="A35886" t="s">
        <v>18524</v>
      </c>
      <c r="B35886" s="1">
        <v>44477</v>
      </c>
      <c r="C35886">
        <v>299.7</v>
      </c>
    </row>
    <row r="35887" spans="1:3" x14ac:dyDescent="0.2">
      <c r="A35887" t="s">
        <v>18525</v>
      </c>
      <c r="B35887" s="1">
        <v>44477</v>
      </c>
      <c r="C35887">
        <v>47.45</v>
      </c>
    </row>
    <row r="35888" spans="1:3" x14ac:dyDescent="0.2">
      <c r="A35888" t="s">
        <v>18526</v>
      </c>
      <c r="B35888" s="1">
        <v>44477</v>
      </c>
      <c r="C35888">
        <v>39.450000000000003</v>
      </c>
    </row>
    <row r="35889" spans="1:3" x14ac:dyDescent="0.2">
      <c r="A35889" t="s">
        <v>18527</v>
      </c>
      <c r="B35889" s="1">
        <v>44477</v>
      </c>
      <c r="C35889">
        <v>67.900000000000006</v>
      </c>
    </row>
    <row r="35890" spans="1:3" x14ac:dyDescent="0.2">
      <c r="A35890" t="s">
        <v>18528</v>
      </c>
      <c r="B35890" s="1">
        <v>44477</v>
      </c>
      <c r="C35890">
        <v>307.64999999999998</v>
      </c>
    </row>
    <row r="35891" spans="1:3" x14ac:dyDescent="0.2">
      <c r="A35891" t="s">
        <v>1111</v>
      </c>
      <c r="B35891" s="1">
        <v>44477</v>
      </c>
      <c r="C35891">
        <v>99.75</v>
      </c>
    </row>
    <row r="35892" spans="1:3" x14ac:dyDescent="0.2">
      <c r="A35892" t="s">
        <v>10498</v>
      </c>
      <c r="B35892" s="1">
        <v>44477</v>
      </c>
      <c r="C35892">
        <v>50.45</v>
      </c>
    </row>
    <row r="35893" spans="1:3" x14ac:dyDescent="0.2">
      <c r="A35893" t="s">
        <v>18529</v>
      </c>
      <c r="B35893" s="1">
        <v>44477</v>
      </c>
      <c r="C35893">
        <v>9.15</v>
      </c>
    </row>
    <row r="35894" spans="1:3" x14ac:dyDescent="0.2">
      <c r="A35894" t="s">
        <v>18530</v>
      </c>
      <c r="B35894" s="1">
        <v>44477</v>
      </c>
      <c r="C35894">
        <v>57.95</v>
      </c>
    </row>
    <row r="35895" spans="1:3" x14ac:dyDescent="0.2">
      <c r="A35895" t="s">
        <v>18531</v>
      </c>
      <c r="B35895" s="1">
        <v>44477</v>
      </c>
      <c r="C35895">
        <v>47.45</v>
      </c>
    </row>
    <row r="35896" spans="1:3" x14ac:dyDescent="0.2">
      <c r="A35896" t="s">
        <v>18532</v>
      </c>
      <c r="B35896" s="1">
        <v>44477</v>
      </c>
      <c r="C35896">
        <v>11.99</v>
      </c>
    </row>
    <row r="35897" spans="1:3" x14ac:dyDescent="0.2">
      <c r="A35897" t="s">
        <v>14228</v>
      </c>
      <c r="B35897" s="1">
        <v>44477</v>
      </c>
      <c r="C35897">
        <v>45.45</v>
      </c>
    </row>
    <row r="35898" spans="1:3" x14ac:dyDescent="0.2">
      <c r="A35898" t="s">
        <v>583</v>
      </c>
      <c r="B35898" s="1">
        <v>44477</v>
      </c>
      <c r="C35898">
        <v>90.59</v>
      </c>
    </row>
    <row r="35899" spans="1:3" x14ac:dyDescent="0.2">
      <c r="A35899" t="s">
        <v>13244</v>
      </c>
      <c r="B35899" s="1">
        <v>44477</v>
      </c>
      <c r="C35899">
        <v>92.95</v>
      </c>
    </row>
    <row r="35900" spans="1:3" x14ac:dyDescent="0.2">
      <c r="A35900" t="s">
        <v>18533</v>
      </c>
      <c r="B35900" s="1">
        <v>44477</v>
      </c>
      <c r="C35900">
        <v>70.45</v>
      </c>
    </row>
    <row r="35901" spans="1:3" x14ac:dyDescent="0.2">
      <c r="A35901" t="s">
        <v>3187</v>
      </c>
      <c r="B35901" s="1">
        <v>44477</v>
      </c>
      <c r="C35901">
        <v>52.9</v>
      </c>
    </row>
    <row r="35902" spans="1:3" x14ac:dyDescent="0.2">
      <c r="A35902" t="s">
        <v>18534</v>
      </c>
      <c r="B35902" s="1">
        <v>44477</v>
      </c>
      <c r="C35902">
        <v>70.45</v>
      </c>
    </row>
    <row r="35903" spans="1:3" x14ac:dyDescent="0.2">
      <c r="A35903" t="s">
        <v>148</v>
      </c>
      <c r="B35903" s="1">
        <v>44477</v>
      </c>
      <c r="C35903">
        <v>190.8</v>
      </c>
    </row>
    <row r="35904" spans="1:3" x14ac:dyDescent="0.2">
      <c r="A35904" t="s">
        <v>18535</v>
      </c>
      <c r="B35904" s="1">
        <v>44477</v>
      </c>
      <c r="C35904">
        <v>126.45</v>
      </c>
    </row>
    <row r="35905" spans="1:3" x14ac:dyDescent="0.2">
      <c r="A35905" t="s">
        <v>18536</v>
      </c>
      <c r="B35905" s="1">
        <v>44477</v>
      </c>
      <c r="C35905">
        <v>54.9</v>
      </c>
    </row>
    <row r="35906" spans="1:3" x14ac:dyDescent="0.2">
      <c r="A35906" t="s">
        <v>18537</v>
      </c>
      <c r="B35906" s="1">
        <v>44477</v>
      </c>
      <c r="C35906">
        <v>126.45</v>
      </c>
    </row>
    <row r="35907" spans="1:3" x14ac:dyDescent="0.2">
      <c r="A35907" t="s">
        <v>256</v>
      </c>
      <c r="B35907" s="1">
        <v>44477</v>
      </c>
      <c r="C35907">
        <v>183.68</v>
      </c>
    </row>
    <row r="35908" spans="1:3" x14ac:dyDescent="0.2">
      <c r="A35908" t="s">
        <v>14504</v>
      </c>
      <c r="B35908" s="1">
        <v>44477</v>
      </c>
      <c r="C35908">
        <v>67.14</v>
      </c>
    </row>
    <row r="35909" spans="1:3" x14ac:dyDescent="0.2">
      <c r="A35909" t="s">
        <v>18538</v>
      </c>
      <c r="B35909" s="1">
        <v>44477</v>
      </c>
      <c r="C35909">
        <v>197.5</v>
      </c>
    </row>
    <row r="35910" spans="1:3" x14ac:dyDescent="0.2">
      <c r="A35910" t="s">
        <v>18539</v>
      </c>
      <c r="B35910" s="1">
        <v>44477</v>
      </c>
      <c r="C35910">
        <v>218.5</v>
      </c>
    </row>
    <row r="35911" spans="1:3" x14ac:dyDescent="0.2">
      <c r="A35911" t="s">
        <v>18540</v>
      </c>
      <c r="B35911" s="1">
        <v>44477</v>
      </c>
      <c r="C35911">
        <v>61.45</v>
      </c>
    </row>
    <row r="35912" spans="1:3" x14ac:dyDescent="0.2">
      <c r="A35912" t="s">
        <v>3464</v>
      </c>
      <c r="B35912" s="1">
        <v>44477</v>
      </c>
      <c r="C35912">
        <v>266.85000000000002</v>
      </c>
    </row>
    <row r="35913" spans="1:3" x14ac:dyDescent="0.2">
      <c r="A35913" t="s">
        <v>18541</v>
      </c>
      <c r="B35913" s="1">
        <v>44477</v>
      </c>
      <c r="C35913">
        <v>86.95</v>
      </c>
    </row>
    <row r="35914" spans="1:3" x14ac:dyDescent="0.2">
      <c r="A35914" t="s">
        <v>18542</v>
      </c>
      <c r="B35914" s="1">
        <v>44477</v>
      </c>
      <c r="C35914">
        <v>54.9</v>
      </c>
    </row>
    <row r="35915" spans="1:3" x14ac:dyDescent="0.2">
      <c r="A35915" t="s">
        <v>6956</v>
      </c>
      <c r="B35915" s="1">
        <v>44477</v>
      </c>
      <c r="C35915">
        <v>61.65</v>
      </c>
    </row>
    <row r="35916" spans="1:3" x14ac:dyDescent="0.2">
      <c r="A35916" t="s">
        <v>18543</v>
      </c>
      <c r="B35916" s="1">
        <v>44477</v>
      </c>
      <c r="C35916">
        <v>161.85</v>
      </c>
    </row>
    <row r="35917" spans="1:3" x14ac:dyDescent="0.2">
      <c r="A35917" t="s">
        <v>18544</v>
      </c>
      <c r="B35917" s="1">
        <v>44477</v>
      </c>
      <c r="C35917">
        <v>104.95</v>
      </c>
    </row>
    <row r="35918" spans="1:3" x14ac:dyDescent="0.2">
      <c r="A35918" t="s">
        <v>12</v>
      </c>
      <c r="B35918" s="1">
        <v>44477</v>
      </c>
      <c r="C35918">
        <v>349.07</v>
      </c>
    </row>
    <row r="35919" spans="1:3" x14ac:dyDescent="0.2">
      <c r="A35919" t="s">
        <v>346</v>
      </c>
      <c r="B35919" s="1">
        <v>44478</v>
      </c>
      <c r="C35919">
        <v>195.5</v>
      </c>
    </row>
    <row r="35920" spans="1:3" x14ac:dyDescent="0.2">
      <c r="A35920" t="s">
        <v>3065</v>
      </c>
      <c r="B35920" s="1">
        <v>44478</v>
      </c>
      <c r="C35920">
        <v>136.30000000000001</v>
      </c>
    </row>
    <row r="35921" spans="1:3" x14ac:dyDescent="0.2">
      <c r="A35921" t="s">
        <v>1258</v>
      </c>
      <c r="B35921" s="1">
        <v>44478</v>
      </c>
      <c r="C35921">
        <v>1405.61</v>
      </c>
    </row>
    <row r="35922" spans="1:3" x14ac:dyDescent="0.2">
      <c r="A35922" t="s">
        <v>12802</v>
      </c>
      <c r="B35922" s="1">
        <v>44478</v>
      </c>
      <c r="C35922">
        <v>267.5</v>
      </c>
    </row>
    <row r="35923" spans="1:3" x14ac:dyDescent="0.2">
      <c r="A35923" t="s">
        <v>17120</v>
      </c>
      <c r="B35923" s="1">
        <v>44478</v>
      </c>
      <c r="C35923">
        <v>65.900000000000006</v>
      </c>
    </row>
    <row r="35924" spans="1:3" x14ac:dyDescent="0.2">
      <c r="A35924" t="s">
        <v>5673</v>
      </c>
      <c r="B35924" s="1">
        <v>44478</v>
      </c>
      <c r="C35924">
        <v>112.5</v>
      </c>
    </row>
    <row r="35925" spans="1:3" x14ac:dyDescent="0.2">
      <c r="A35925" t="s">
        <v>481</v>
      </c>
      <c r="B35925" s="1">
        <v>44478</v>
      </c>
      <c r="C35925">
        <v>401.25</v>
      </c>
    </row>
    <row r="35926" spans="1:3" x14ac:dyDescent="0.2">
      <c r="A35926" t="s">
        <v>1007</v>
      </c>
      <c r="B35926" s="1">
        <v>44478</v>
      </c>
      <c r="C35926">
        <v>389.7</v>
      </c>
    </row>
    <row r="35927" spans="1:3" x14ac:dyDescent="0.2">
      <c r="A35927" t="s">
        <v>943</v>
      </c>
      <c r="B35927" s="1">
        <v>44478</v>
      </c>
      <c r="C35927">
        <v>289.57</v>
      </c>
    </row>
    <row r="35928" spans="1:3" x14ac:dyDescent="0.2">
      <c r="A35928" t="s">
        <v>18515</v>
      </c>
      <c r="B35928" s="1">
        <v>44478</v>
      </c>
      <c r="C35928">
        <v>37.9</v>
      </c>
    </row>
    <row r="35929" spans="1:3" x14ac:dyDescent="0.2">
      <c r="A35929" t="s">
        <v>17702</v>
      </c>
      <c r="B35929" s="1">
        <v>44478</v>
      </c>
      <c r="C35929">
        <v>282.25</v>
      </c>
    </row>
    <row r="35930" spans="1:3" x14ac:dyDescent="0.2">
      <c r="A35930" t="s">
        <v>7962</v>
      </c>
      <c r="B35930" s="1">
        <v>44478</v>
      </c>
      <c r="C35930">
        <v>114.96</v>
      </c>
    </row>
    <row r="35931" spans="1:3" x14ac:dyDescent="0.2">
      <c r="A35931" t="s">
        <v>483</v>
      </c>
      <c r="B35931" s="1">
        <v>44478</v>
      </c>
      <c r="C35931">
        <v>900.02</v>
      </c>
    </row>
    <row r="35932" spans="1:3" x14ac:dyDescent="0.2">
      <c r="A35932" t="s">
        <v>14275</v>
      </c>
      <c r="B35932" s="1">
        <v>44478</v>
      </c>
      <c r="C35932">
        <v>331.6</v>
      </c>
    </row>
    <row r="35933" spans="1:3" x14ac:dyDescent="0.2">
      <c r="A35933" t="s">
        <v>14</v>
      </c>
      <c r="B35933" s="1">
        <v>44478</v>
      </c>
      <c r="C35933">
        <v>951.93</v>
      </c>
    </row>
    <row r="35934" spans="1:3" x14ac:dyDescent="0.2">
      <c r="A35934" t="s">
        <v>3306</v>
      </c>
      <c r="B35934" s="1">
        <v>44478</v>
      </c>
      <c r="C35934">
        <v>242.73</v>
      </c>
    </row>
    <row r="35935" spans="1:3" x14ac:dyDescent="0.2">
      <c r="A35935" t="s">
        <v>18516</v>
      </c>
      <c r="B35935" s="1">
        <v>44478</v>
      </c>
      <c r="C35935">
        <v>27.5</v>
      </c>
    </row>
    <row r="35936" spans="1:3" x14ac:dyDescent="0.2">
      <c r="A35936" t="s">
        <v>16582</v>
      </c>
      <c r="B35936" s="1">
        <v>44478</v>
      </c>
      <c r="C35936">
        <v>163.80000000000001</v>
      </c>
    </row>
    <row r="35937" spans="1:3" x14ac:dyDescent="0.2">
      <c r="A35937" t="s">
        <v>11060</v>
      </c>
      <c r="B35937" s="1">
        <v>44478</v>
      </c>
      <c r="C35937">
        <v>1328.24</v>
      </c>
    </row>
    <row r="35938" spans="1:3" x14ac:dyDescent="0.2">
      <c r="A35938" t="s">
        <v>15103</v>
      </c>
      <c r="B35938" s="1">
        <v>44478</v>
      </c>
      <c r="C35938">
        <v>884.94</v>
      </c>
    </row>
    <row r="35939" spans="1:3" x14ac:dyDescent="0.2">
      <c r="A35939" t="s">
        <v>679</v>
      </c>
      <c r="B35939" s="1">
        <v>44478</v>
      </c>
      <c r="C35939">
        <v>2694.53</v>
      </c>
    </row>
    <row r="35940" spans="1:3" x14ac:dyDescent="0.2">
      <c r="A35940" t="s">
        <v>3559</v>
      </c>
      <c r="B35940" s="1">
        <v>44478</v>
      </c>
      <c r="C35940">
        <v>270</v>
      </c>
    </row>
    <row r="35941" spans="1:3" x14ac:dyDescent="0.2">
      <c r="A35941" t="s">
        <v>32</v>
      </c>
      <c r="B35941" s="1">
        <v>44478</v>
      </c>
      <c r="C35941">
        <v>1268.46</v>
      </c>
    </row>
    <row r="35942" spans="1:3" x14ac:dyDescent="0.2">
      <c r="A35942" t="s">
        <v>485</v>
      </c>
      <c r="B35942" s="1">
        <v>44478</v>
      </c>
      <c r="C35942">
        <v>1441.44</v>
      </c>
    </row>
    <row r="35943" spans="1:3" x14ac:dyDescent="0.2">
      <c r="A35943" t="s">
        <v>18496</v>
      </c>
      <c r="B35943" s="1">
        <v>44480</v>
      </c>
      <c r="C35943">
        <v>64.650000000000006</v>
      </c>
    </row>
    <row r="35944" spans="1:3" x14ac:dyDescent="0.2">
      <c r="A35944" t="s">
        <v>18497</v>
      </c>
      <c r="B35944" s="1">
        <v>44480</v>
      </c>
      <c r="C35944">
        <v>54.9</v>
      </c>
    </row>
    <row r="35945" spans="1:3" x14ac:dyDescent="0.2">
      <c r="A35945" t="s">
        <v>11944</v>
      </c>
      <c r="B35945" s="1">
        <v>44480</v>
      </c>
      <c r="C35945">
        <v>61.65</v>
      </c>
    </row>
    <row r="35946" spans="1:3" x14ac:dyDescent="0.2">
      <c r="A35946" t="s">
        <v>15204</v>
      </c>
      <c r="B35946" s="1">
        <v>44480</v>
      </c>
      <c r="C35946">
        <v>54.9</v>
      </c>
    </row>
    <row r="35947" spans="1:3" x14ac:dyDescent="0.2">
      <c r="A35947" t="s">
        <v>5733</v>
      </c>
      <c r="B35947" s="1">
        <v>44480</v>
      </c>
      <c r="C35947">
        <v>54.9</v>
      </c>
    </row>
    <row r="35948" spans="1:3" x14ac:dyDescent="0.2">
      <c r="A35948" t="s">
        <v>12731</v>
      </c>
      <c r="B35948" s="1">
        <v>44480</v>
      </c>
      <c r="C35948">
        <v>71.900000000000006</v>
      </c>
    </row>
    <row r="35949" spans="1:3" x14ac:dyDescent="0.2">
      <c r="A35949" t="s">
        <v>2736</v>
      </c>
      <c r="B35949" s="1">
        <v>44480</v>
      </c>
      <c r="C35949">
        <v>48.9</v>
      </c>
    </row>
    <row r="35950" spans="1:3" x14ac:dyDescent="0.2">
      <c r="A35950" t="s">
        <v>18498</v>
      </c>
      <c r="B35950" s="1">
        <v>44480</v>
      </c>
      <c r="C35950">
        <v>50.45</v>
      </c>
    </row>
    <row r="35951" spans="1:3" x14ac:dyDescent="0.2">
      <c r="A35951" t="s">
        <v>6560</v>
      </c>
      <c r="B35951" s="1">
        <v>44480</v>
      </c>
      <c r="C35951">
        <v>175.68</v>
      </c>
    </row>
    <row r="35952" spans="1:3" x14ac:dyDescent="0.2">
      <c r="A35952" t="s">
        <v>1090</v>
      </c>
      <c r="B35952" s="1">
        <v>44480</v>
      </c>
      <c r="C35952">
        <v>71.97</v>
      </c>
    </row>
    <row r="35953" spans="1:3" x14ac:dyDescent="0.2">
      <c r="A35953" t="s">
        <v>184</v>
      </c>
      <c r="B35953" s="1">
        <v>44480</v>
      </c>
      <c r="C35953">
        <v>77.459999999999994</v>
      </c>
    </row>
    <row r="35954" spans="1:3" x14ac:dyDescent="0.2">
      <c r="A35954" t="s">
        <v>7285</v>
      </c>
      <c r="B35954" s="1">
        <v>44480</v>
      </c>
      <c r="C35954">
        <v>548.71</v>
      </c>
    </row>
    <row r="35955" spans="1:3" x14ac:dyDescent="0.2">
      <c r="A35955" t="s">
        <v>810</v>
      </c>
      <c r="B35955" s="1">
        <v>44480</v>
      </c>
      <c r="C35955">
        <v>1235.49</v>
      </c>
    </row>
    <row r="35956" spans="1:3" x14ac:dyDescent="0.2">
      <c r="A35956" t="s">
        <v>678</v>
      </c>
      <c r="B35956" s="1">
        <v>44480</v>
      </c>
      <c r="C35956">
        <v>1014.79</v>
      </c>
    </row>
    <row r="35957" spans="1:3" x14ac:dyDescent="0.2">
      <c r="A35957" t="s">
        <v>18499</v>
      </c>
      <c r="B35957" s="1">
        <v>44480</v>
      </c>
      <c r="C35957">
        <v>48.95</v>
      </c>
    </row>
    <row r="35958" spans="1:3" x14ac:dyDescent="0.2">
      <c r="A35958" t="s">
        <v>6139</v>
      </c>
      <c r="B35958" s="1">
        <v>44480</v>
      </c>
      <c r="C35958">
        <v>405.96</v>
      </c>
    </row>
    <row r="35959" spans="1:3" x14ac:dyDescent="0.2">
      <c r="A35959" t="s">
        <v>32</v>
      </c>
      <c r="B35959" s="1">
        <v>44480</v>
      </c>
      <c r="C35959">
        <v>25.05</v>
      </c>
    </row>
    <row r="35960" spans="1:3" x14ac:dyDescent="0.2">
      <c r="A35960" t="s">
        <v>6139</v>
      </c>
      <c r="B35960" s="1">
        <v>44480</v>
      </c>
      <c r="C35960">
        <v>830.67</v>
      </c>
    </row>
    <row r="35961" spans="1:3" x14ac:dyDescent="0.2">
      <c r="A35961" t="s">
        <v>12472</v>
      </c>
      <c r="B35961" s="1">
        <v>44480</v>
      </c>
      <c r="C35961">
        <v>29.27</v>
      </c>
    </row>
    <row r="35962" spans="1:3" x14ac:dyDescent="0.2">
      <c r="A35962" t="s">
        <v>79</v>
      </c>
      <c r="B35962" s="1">
        <v>44480</v>
      </c>
      <c r="C35962">
        <v>48.09</v>
      </c>
    </row>
    <row r="35963" spans="1:3" x14ac:dyDescent="0.2">
      <c r="A35963" t="s">
        <v>79</v>
      </c>
      <c r="B35963" s="1">
        <v>44480</v>
      </c>
      <c r="C35963">
        <v>15.45</v>
      </c>
    </row>
    <row r="35964" spans="1:3" x14ac:dyDescent="0.2">
      <c r="A35964" t="s">
        <v>79</v>
      </c>
      <c r="B35964" s="1">
        <v>44480</v>
      </c>
      <c r="C35964">
        <v>28.02</v>
      </c>
    </row>
    <row r="35965" spans="1:3" x14ac:dyDescent="0.2">
      <c r="A35965" t="s">
        <v>79</v>
      </c>
      <c r="B35965" s="1">
        <v>44480</v>
      </c>
      <c r="C35965">
        <v>48.09</v>
      </c>
    </row>
    <row r="35966" spans="1:3" x14ac:dyDescent="0.2">
      <c r="A35966" t="s">
        <v>79</v>
      </c>
      <c r="B35966" s="1">
        <v>44480</v>
      </c>
      <c r="C35966">
        <v>28.02</v>
      </c>
    </row>
    <row r="35967" spans="1:3" x14ac:dyDescent="0.2">
      <c r="A35967" t="s">
        <v>79</v>
      </c>
      <c r="B35967" s="1">
        <v>44480</v>
      </c>
      <c r="C35967">
        <v>48.09</v>
      </c>
    </row>
    <row r="35968" spans="1:3" x14ac:dyDescent="0.2">
      <c r="A35968" t="s">
        <v>79</v>
      </c>
      <c r="B35968" s="1">
        <v>44480</v>
      </c>
      <c r="C35968">
        <v>28.02</v>
      </c>
    </row>
    <row r="35969" spans="1:3" x14ac:dyDescent="0.2">
      <c r="A35969" t="s">
        <v>79</v>
      </c>
      <c r="B35969" s="1">
        <v>44480</v>
      </c>
      <c r="C35969">
        <v>55.59</v>
      </c>
    </row>
    <row r="35970" spans="1:3" x14ac:dyDescent="0.2">
      <c r="A35970" t="s">
        <v>79</v>
      </c>
      <c r="B35970" s="1">
        <v>44480</v>
      </c>
      <c r="C35970">
        <v>28.02</v>
      </c>
    </row>
    <row r="35971" spans="1:3" x14ac:dyDescent="0.2">
      <c r="A35971" t="s">
        <v>79</v>
      </c>
      <c r="B35971" s="1">
        <v>44480</v>
      </c>
      <c r="C35971">
        <v>28.02</v>
      </c>
    </row>
    <row r="35972" spans="1:3" x14ac:dyDescent="0.2">
      <c r="A35972" t="s">
        <v>79</v>
      </c>
      <c r="B35972" s="1">
        <v>44480</v>
      </c>
      <c r="C35972">
        <v>28.02</v>
      </c>
    </row>
    <row r="35973" spans="1:3" x14ac:dyDescent="0.2">
      <c r="A35973" t="s">
        <v>79</v>
      </c>
      <c r="B35973" s="1">
        <v>44480</v>
      </c>
      <c r="C35973">
        <v>48.09</v>
      </c>
    </row>
    <row r="35974" spans="1:3" x14ac:dyDescent="0.2">
      <c r="A35974" t="s">
        <v>79</v>
      </c>
      <c r="B35974" s="1">
        <v>44480</v>
      </c>
      <c r="C35974">
        <v>28.02</v>
      </c>
    </row>
    <row r="35975" spans="1:3" x14ac:dyDescent="0.2">
      <c r="A35975" t="s">
        <v>79</v>
      </c>
      <c r="B35975" s="1">
        <v>44480</v>
      </c>
      <c r="C35975">
        <v>28.02</v>
      </c>
    </row>
    <row r="35976" spans="1:3" x14ac:dyDescent="0.2">
      <c r="A35976" t="s">
        <v>79</v>
      </c>
      <c r="B35976" s="1">
        <v>44480</v>
      </c>
      <c r="C35976">
        <v>28.02</v>
      </c>
    </row>
    <row r="35977" spans="1:3" x14ac:dyDescent="0.2">
      <c r="A35977" t="s">
        <v>32</v>
      </c>
      <c r="B35977" s="1">
        <v>44480</v>
      </c>
      <c r="C35977">
        <v>2153.8200000000002</v>
      </c>
    </row>
    <row r="35978" spans="1:3" x14ac:dyDescent="0.2">
      <c r="A35978" t="s">
        <v>12472</v>
      </c>
      <c r="B35978" s="1">
        <v>44480</v>
      </c>
      <c r="C35978">
        <v>129.49</v>
      </c>
    </row>
    <row r="35979" spans="1:3" x14ac:dyDescent="0.2">
      <c r="A35979" t="s">
        <v>18500</v>
      </c>
      <c r="B35979" s="1">
        <v>44480</v>
      </c>
      <c r="C35979">
        <v>23.98</v>
      </c>
    </row>
    <row r="35980" spans="1:3" x14ac:dyDescent="0.2">
      <c r="A35980" t="s">
        <v>18501</v>
      </c>
      <c r="B35980" s="1">
        <v>44480</v>
      </c>
      <c r="C35980">
        <v>10.99</v>
      </c>
    </row>
    <row r="35981" spans="1:3" x14ac:dyDescent="0.2">
      <c r="A35981" t="s">
        <v>18502</v>
      </c>
      <c r="B35981" s="1">
        <v>44480</v>
      </c>
      <c r="C35981">
        <v>39.450000000000003</v>
      </c>
    </row>
    <row r="35982" spans="1:3" x14ac:dyDescent="0.2">
      <c r="A35982" t="s">
        <v>122</v>
      </c>
      <c r="B35982" s="1">
        <v>44480</v>
      </c>
      <c r="C35982">
        <v>1094.3800000000001</v>
      </c>
    </row>
    <row r="35983" spans="1:3" x14ac:dyDescent="0.2">
      <c r="A35983" t="s">
        <v>13328</v>
      </c>
      <c r="B35983" s="1">
        <v>44480</v>
      </c>
      <c r="C35983">
        <v>59.7</v>
      </c>
    </row>
    <row r="35984" spans="1:3" x14ac:dyDescent="0.2">
      <c r="A35984" t="s">
        <v>122</v>
      </c>
      <c r="B35984" s="1">
        <v>44480</v>
      </c>
      <c r="C35984">
        <v>2879.83</v>
      </c>
    </row>
    <row r="35985" spans="1:3" x14ac:dyDescent="0.2">
      <c r="A35985" t="s">
        <v>5375</v>
      </c>
      <c r="B35985" s="1">
        <v>44480</v>
      </c>
      <c r="C35985">
        <v>89.2</v>
      </c>
    </row>
    <row r="35986" spans="1:3" x14ac:dyDescent="0.2">
      <c r="A35986" t="s">
        <v>18461</v>
      </c>
      <c r="B35986" s="1">
        <v>44480</v>
      </c>
      <c r="C35986">
        <v>92.95</v>
      </c>
    </row>
    <row r="35987" spans="1:3" x14ac:dyDescent="0.2">
      <c r="A35987" t="s">
        <v>18503</v>
      </c>
      <c r="B35987" s="1">
        <v>44480</v>
      </c>
      <c r="C35987">
        <v>87.5</v>
      </c>
    </row>
    <row r="35988" spans="1:3" x14ac:dyDescent="0.2">
      <c r="A35988" t="s">
        <v>13514</v>
      </c>
      <c r="B35988" s="1">
        <v>44480</v>
      </c>
      <c r="C35988">
        <v>86.95</v>
      </c>
    </row>
    <row r="35989" spans="1:3" x14ac:dyDescent="0.2">
      <c r="A35989" t="s">
        <v>18504</v>
      </c>
      <c r="B35989" s="1">
        <v>44480</v>
      </c>
      <c r="C35989">
        <v>44.9</v>
      </c>
    </row>
    <row r="35990" spans="1:3" x14ac:dyDescent="0.2">
      <c r="A35990" t="s">
        <v>11032</v>
      </c>
      <c r="B35990" s="1">
        <v>44480</v>
      </c>
      <c r="C35990">
        <v>54.9</v>
      </c>
    </row>
    <row r="35991" spans="1:3" x14ac:dyDescent="0.2">
      <c r="A35991" t="s">
        <v>18505</v>
      </c>
      <c r="B35991" s="1">
        <v>44480</v>
      </c>
      <c r="C35991">
        <v>69.7</v>
      </c>
    </row>
    <row r="35992" spans="1:3" x14ac:dyDescent="0.2">
      <c r="A35992" t="s">
        <v>3006</v>
      </c>
      <c r="B35992" s="1">
        <v>44480</v>
      </c>
      <c r="C35992">
        <v>100.45</v>
      </c>
    </row>
    <row r="35993" spans="1:3" x14ac:dyDescent="0.2">
      <c r="A35993" t="s">
        <v>13273</v>
      </c>
      <c r="B35993" s="1">
        <v>44480</v>
      </c>
      <c r="C35993">
        <v>57.9</v>
      </c>
    </row>
    <row r="35994" spans="1:3" x14ac:dyDescent="0.2">
      <c r="A35994" t="s">
        <v>2195</v>
      </c>
      <c r="B35994" s="1">
        <v>44480</v>
      </c>
      <c r="C35994">
        <v>90.15</v>
      </c>
    </row>
    <row r="35995" spans="1:3" x14ac:dyDescent="0.2">
      <c r="A35995" t="s">
        <v>18506</v>
      </c>
      <c r="B35995" s="1">
        <v>44480</v>
      </c>
      <c r="C35995">
        <v>91.65</v>
      </c>
    </row>
    <row r="35996" spans="1:3" x14ac:dyDescent="0.2">
      <c r="A35996" t="s">
        <v>18507</v>
      </c>
      <c r="B35996" s="1">
        <v>44480</v>
      </c>
      <c r="C35996">
        <v>47.45</v>
      </c>
    </row>
    <row r="35997" spans="1:3" x14ac:dyDescent="0.2">
      <c r="A35997" t="s">
        <v>2110</v>
      </c>
      <c r="B35997" s="1">
        <v>44480</v>
      </c>
      <c r="C35997">
        <v>97.75</v>
      </c>
    </row>
    <row r="35998" spans="1:3" x14ac:dyDescent="0.2">
      <c r="A35998" t="s">
        <v>119</v>
      </c>
      <c r="B35998" s="1">
        <v>44480</v>
      </c>
      <c r="C35998">
        <v>660.2</v>
      </c>
    </row>
    <row r="35999" spans="1:3" x14ac:dyDescent="0.2">
      <c r="A35999" t="s">
        <v>333</v>
      </c>
      <c r="B35999" s="1">
        <v>44480</v>
      </c>
      <c r="C35999">
        <v>281.8</v>
      </c>
    </row>
    <row r="36000" spans="1:3" x14ac:dyDescent="0.2">
      <c r="A36000" t="s">
        <v>18508</v>
      </c>
      <c r="B36000" s="1">
        <v>44480</v>
      </c>
      <c r="C36000">
        <v>55.15</v>
      </c>
    </row>
    <row r="36001" spans="1:3" x14ac:dyDescent="0.2">
      <c r="A36001" t="s">
        <v>18509</v>
      </c>
      <c r="B36001" s="1">
        <v>44480</v>
      </c>
      <c r="C36001">
        <v>96.4</v>
      </c>
    </row>
    <row r="36002" spans="1:3" x14ac:dyDescent="0.2">
      <c r="A36002" t="s">
        <v>18510</v>
      </c>
      <c r="B36002" s="1">
        <v>44480</v>
      </c>
      <c r="C36002">
        <v>71.900000000000006</v>
      </c>
    </row>
    <row r="36003" spans="1:3" x14ac:dyDescent="0.2">
      <c r="A36003" t="s">
        <v>18511</v>
      </c>
      <c r="B36003" s="1">
        <v>44480</v>
      </c>
      <c r="C36003">
        <v>199.8</v>
      </c>
    </row>
    <row r="36004" spans="1:3" x14ac:dyDescent="0.2">
      <c r="A36004" t="s">
        <v>17113</v>
      </c>
      <c r="B36004" s="1">
        <v>44480</v>
      </c>
      <c r="C36004">
        <v>468.95</v>
      </c>
    </row>
    <row r="36005" spans="1:3" x14ac:dyDescent="0.2">
      <c r="A36005" t="s">
        <v>18512</v>
      </c>
      <c r="B36005" s="1">
        <v>44480</v>
      </c>
      <c r="C36005">
        <v>81.849999999999994</v>
      </c>
    </row>
    <row r="36006" spans="1:3" x14ac:dyDescent="0.2">
      <c r="A36006" t="s">
        <v>17674</v>
      </c>
      <c r="B36006" s="1">
        <v>44480</v>
      </c>
      <c r="C36006">
        <v>270</v>
      </c>
    </row>
    <row r="36007" spans="1:3" x14ac:dyDescent="0.2">
      <c r="A36007" t="s">
        <v>12852</v>
      </c>
      <c r="B36007" s="1">
        <v>44480</v>
      </c>
      <c r="C36007">
        <v>152.94999999999999</v>
      </c>
    </row>
    <row r="36008" spans="1:3" x14ac:dyDescent="0.2">
      <c r="A36008" t="s">
        <v>2897</v>
      </c>
      <c r="B36008" s="1">
        <v>44480</v>
      </c>
      <c r="C36008">
        <v>246.9</v>
      </c>
    </row>
    <row r="36009" spans="1:3" x14ac:dyDescent="0.2">
      <c r="A36009" t="s">
        <v>12220</v>
      </c>
      <c r="B36009" s="1">
        <v>44480</v>
      </c>
      <c r="C36009">
        <v>60.9</v>
      </c>
    </row>
    <row r="36010" spans="1:3" x14ac:dyDescent="0.2">
      <c r="A36010" t="s">
        <v>14211</v>
      </c>
      <c r="B36010" s="1">
        <v>44480</v>
      </c>
      <c r="C36010">
        <v>109.55</v>
      </c>
    </row>
    <row r="36011" spans="1:3" x14ac:dyDescent="0.2">
      <c r="A36011" t="s">
        <v>18513</v>
      </c>
      <c r="B36011" s="1">
        <v>44480</v>
      </c>
      <c r="C36011">
        <v>117.85</v>
      </c>
    </row>
    <row r="36012" spans="1:3" x14ac:dyDescent="0.2">
      <c r="A36012" t="s">
        <v>18514</v>
      </c>
      <c r="B36012" s="1">
        <v>44480</v>
      </c>
      <c r="C36012">
        <v>230.85</v>
      </c>
    </row>
    <row r="36013" spans="1:3" x14ac:dyDescent="0.2">
      <c r="A36013" t="s">
        <v>18392</v>
      </c>
      <c r="B36013" s="1">
        <v>44480</v>
      </c>
      <c r="C36013">
        <v>72.900000000000006</v>
      </c>
    </row>
    <row r="36014" spans="1:3" x14ac:dyDescent="0.2">
      <c r="A36014" t="s">
        <v>12</v>
      </c>
      <c r="B36014" s="1">
        <v>44480</v>
      </c>
      <c r="C36014">
        <v>259.5</v>
      </c>
    </row>
    <row r="36015" spans="1:3" x14ac:dyDescent="0.2">
      <c r="A36015" t="s">
        <v>12</v>
      </c>
      <c r="B36015" s="1">
        <v>44480</v>
      </c>
      <c r="C36015">
        <v>537.11</v>
      </c>
    </row>
    <row r="36016" spans="1:3" x14ac:dyDescent="0.2">
      <c r="A36016" t="s">
        <v>12</v>
      </c>
      <c r="B36016" s="1">
        <v>44480</v>
      </c>
      <c r="C36016">
        <v>352.76</v>
      </c>
    </row>
    <row r="36017" spans="1:3" x14ac:dyDescent="0.2">
      <c r="A36017" t="s">
        <v>320</v>
      </c>
      <c r="B36017" s="1">
        <v>44481</v>
      </c>
      <c r="C36017">
        <v>139.96</v>
      </c>
    </row>
    <row r="36018" spans="1:3" x14ac:dyDescent="0.2">
      <c r="A36018" t="s">
        <v>14106</v>
      </c>
      <c r="B36018" s="1">
        <v>44481</v>
      </c>
      <c r="C36018">
        <v>91.85</v>
      </c>
    </row>
    <row r="36019" spans="1:3" x14ac:dyDescent="0.2">
      <c r="A36019" t="s">
        <v>15451</v>
      </c>
      <c r="B36019" s="1">
        <v>44481</v>
      </c>
      <c r="C36019">
        <v>147.94999999999999</v>
      </c>
    </row>
    <row r="36020" spans="1:3" x14ac:dyDescent="0.2">
      <c r="A36020" t="s">
        <v>18489</v>
      </c>
      <c r="B36020" s="1">
        <v>44481</v>
      </c>
      <c r="C36020">
        <v>47.45</v>
      </c>
    </row>
    <row r="36021" spans="1:3" x14ac:dyDescent="0.2">
      <c r="A36021" t="s">
        <v>952</v>
      </c>
      <c r="B36021" s="1">
        <v>44481</v>
      </c>
      <c r="C36021">
        <v>1184.4000000000001</v>
      </c>
    </row>
    <row r="36022" spans="1:3" x14ac:dyDescent="0.2">
      <c r="A36022" t="s">
        <v>46</v>
      </c>
      <c r="B36022" s="1">
        <v>44481</v>
      </c>
      <c r="C36022">
        <v>188.82</v>
      </c>
    </row>
    <row r="36023" spans="1:3" x14ac:dyDescent="0.2">
      <c r="A36023" t="s">
        <v>46</v>
      </c>
      <c r="B36023" s="1">
        <v>44481</v>
      </c>
      <c r="C36023">
        <v>72.97</v>
      </c>
    </row>
    <row r="36024" spans="1:3" x14ac:dyDescent="0.2">
      <c r="A36024" t="s">
        <v>46</v>
      </c>
      <c r="B36024" s="1">
        <v>44481</v>
      </c>
      <c r="C36024">
        <v>81.510000000000005</v>
      </c>
    </row>
    <row r="36025" spans="1:3" x14ac:dyDescent="0.2">
      <c r="A36025" t="s">
        <v>18490</v>
      </c>
      <c r="B36025" s="1">
        <v>44481</v>
      </c>
      <c r="C36025">
        <v>54.9</v>
      </c>
    </row>
    <row r="36026" spans="1:3" x14ac:dyDescent="0.2">
      <c r="A36026" t="s">
        <v>257</v>
      </c>
      <c r="B36026" s="1">
        <v>44481</v>
      </c>
      <c r="C36026">
        <v>2304.19</v>
      </c>
    </row>
    <row r="36027" spans="1:3" x14ac:dyDescent="0.2">
      <c r="A36027" t="s">
        <v>18491</v>
      </c>
      <c r="B36027" s="1">
        <v>44481</v>
      </c>
      <c r="C36027">
        <v>44.2</v>
      </c>
    </row>
    <row r="36028" spans="1:3" x14ac:dyDescent="0.2">
      <c r="A36028" t="s">
        <v>952</v>
      </c>
      <c r="B36028" s="1">
        <v>44481</v>
      </c>
      <c r="C36028">
        <v>247.5</v>
      </c>
    </row>
    <row r="36029" spans="1:3" x14ac:dyDescent="0.2">
      <c r="A36029" t="s">
        <v>18492</v>
      </c>
      <c r="B36029" s="1">
        <v>44481</v>
      </c>
      <c r="C36029">
        <v>62.4</v>
      </c>
    </row>
    <row r="36030" spans="1:3" x14ac:dyDescent="0.2">
      <c r="A36030" t="s">
        <v>11998</v>
      </c>
      <c r="B36030" s="1">
        <v>44481</v>
      </c>
      <c r="C36030">
        <v>235.5</v>
      </c>
    </row>
    <row r="36031" spans="1:3" x14ac:dyDescent="0.2">
      <c r="A36031" t="s">
        <v>18493</v>
      </c>
      <c r="B36031" s="1">
        <v>44481</v>
      </c>
      <c r="C36031">
        <v>209.3</v>
      </c>
    </row>
    <row r="36032" spans="1:3" x14ac:dyDescent="0.2">
      <c r="A36032" t="s">
        <v>79</v>
      </c>
      <c r="B36032" s="1">
        <v>44481</v>
      </c>
      <c r="C36032">
        <v>15.45</v>
      </c>
    </row>
    <row r="36033" spans="1:3" x14ac:dyDescent="0.2">
      <c r="A36033" t="s">
        <v>79</v>
      </c>
      <c r="B36033" s="1">
        <v>44481</v>
      </c>
      <c r="C36033">
        <v>28.02</v>
      </c>
    </row>
    <row r="36034" spans="1:3" x14ac:dyDescent="0.2">
      <c r="A36034" t="s">
        <v>327</v>
      </c>
      <c r="B36034" s="1">
        <v>44481</v>
      </c>
      <c r="C36034">
        <v>919.57</v>
      </c>
    </row>
    <row r="36035" spans="1:3" x14ac:dyDescent="0.2">
      <c r="A36035" t="s">
        <v>14912</v>
      </c>
      <c r="B36035" s="1">
        <v>44481</v>
      </c>
      <c r="C36035">
        <v>235.25</v>
      </c>
    </row>
    <row r="36036" spans="1:3" x14ac:dyDescent="0.2">
      <c r="A36036" t="s">
        <v>396</v>
      </c>
      <c r="B36036" s="1">
        <v>44481</v>
      </c>
      <c r="C36036">
        <v>52.5</v>
      </c>
    </row>
    <row r="36037" spans="1:3" x14ac:dyDescent="0.2">
      <c r="A36037" t="s">
        <v>46</v>
      </c>
      <c r="B36037" s="1">
        <v>44481</v>
      </c>
      <c r="C36037">
        <v>243.42</v>
      </c>
    </row>
    <row r="36038" spans="1:3" x14ac:dyDescent="0.2">
      <c r="A36038" t="s">
        <v>46</v>
      </c>
      <c r="B36038" s="1">
        <v>44481</v>
      </c>
      <c r="C36038">
        <v>89.85</v>
      </c>
    </row>
    <row r="36039" spans="1:3" x14ac:dyDescent="0.2">
      <c r="A36039" t="s">
        <v>11517</v>
      </c>
      <c r="B36039" s="1">
        <v>44481</v>
      </c>
      <c r="C36039">
        <v>375.21</v>
      </c>
    </row>
    <row r="36040" spans="1:3" x14ac:dyDescent="0.2">
      <c r="A36040" t="s">
        <v>1602</v>
      </c>
      <c r="B36040" s="1">
        <v>44481</v>
      </c>
      <c r="C36040">
        <v>161.69999999999999</v>
      </c>
    </row>
    <row r="36041" spans="1:3" x14ac:dyDescent="0.2">
      <c r="A36041" t="s">
        <v>591</v>
      </c>
      <c r="B36041" s="1">
        <v>44481</v>
      </c>
      <c r="C36041">
        <v>840.97</v>
      </c>
    </row>
    <row r="36042" spans="1:3" x14ac:dyDescent="0.2">
      <c r="A36042" t="s">
        <v>591</v>
      </c>
      <c r="B36042" s="1">
        <v>44481</v>
      </c>
      <c r="C36042">
        <v>76.67</v>
      </c>
    </row>
    <row r="36043" spans="1:3" x14ac:dyDescent="0.2">
      <c r="A36043" t="s">
        <v>722</v>
      </c>
      <c r="B36043" s="1">
        <v>44481</v>
      </c>
      <c r="C36043">
        <v>367.35</v>
      </c>
    </row>
    <row r="36044" spans="1:3" x14ac:dyDescent="0.2">
      <c r="A36044" t="s">
        <v>18494</v>
      </c>
      <c r="B36044" s="1">
        <v>44481</v>
      </c>
      <c r="C36044">
        <v>230.45</v>
      </c>
    </row>
    <row r="36045" spans="1:3" x14ac:dyDescent="0.2">
      <c r="A36045" t="s">
        <v>11705</v>
      </c>
      <c r="B36045" s="1">
        <v>44481</v>
      </c>
      <c r="C36045">
        <v>3001.6</v>
      </c>
    </row>
    <row r="36046" spans="1:3" x14ac:dyDescent="0.2">
      <c r="A36046" t="s">
        <v>327</v>
      </c>
      <c r="B36046" s="1">
        <v>44481</v>
      </c>
      <c r="C36046">
        <v>1151.31</v>
      </c>
    </row>
    <row r="36047" spans="1:3" x14ac:dyDescent="0.2">
      <c r="A36047" t="s">
        <v>18495</v>
      </c>
      <c r="B36047" s="1">
        <v>44481</v>
      </c>
      <c r="C36047">
        <v>32.97</v>
      </c>
    </row>
    <row r="36048" spans="1:3" x14ac:dyDescent="0.2">
      <c r="A36048" t="s">
        <v>12</v>
      </c>
      <c r="B36048" s="1">
        <v>44481</v>
      </c>
      <c r="C36048">
        <v>599.65</v>
      </c>
    </row>
    <row r="36049" spans="1:3" x14ac:dyDescent="0.2">
      <c r="A36049" t="s">
        <v>16704</v>
      </c>
      <c r="B36049" s="1">
        <v>44482</v>
      </c>
      <c r="C36049">
        <v>33.950000000000003</v>
      </c>
    </row>
    <row r="36050" spans="1:3" x14ac:dyDescent="0.2">
      <c r="A36050" t="s">
        <v>18470</v>
      </c>
      <c r="B36050" s="1">
        <v>44482</v>
      </c>
      <c r="C36050">
        <v>26.95</v>
      </c>
    </row>
    <row r="36051" spans="1:3" x14ac:dyDescent="0.2">
      <c r="A36051" t="s">
        <v>1851</v>
      </c>
      <c r="B36051" s="1">
        <v>44482</v>
      </c>
      <c r="C36051">
        <v>1263.8399999999999</v>
      </c>
    </row>
    <row r="36052" spans="1:3" x14ac:dyDescent="0.2">
      <c r="A36052" t="s">
        <v>5014</v>
      </c>
      <c r="B36052" s="1">
        <v>44482</v>
      </c>
      <c r="C36052">
        <v>191.85</v>
      </c>
    </row>
    <row r="36053" spans="1:3" x14ac:dyDescent="0.2">
      <c r="A36053" t="s">
        <v>17851</v>
      </c>
      <c r="B36053" s="1">
        <v>44482</v>
      </c>
      <c r="C36053">
        <v>457.85</v>
      </c>
    </row>
    <row r="36054" spans="1:3" x14ac:dyDescent="0.2">
      <c r="A36054" t="s">
        <v>16117</v>
      </c>
      <c r="B36054" s="1">
        <v>44482</v>
      </c>
      <c r="C36054">
        <v>238.45</v>
      </c>
    </row>
    <row r="36055" spans="1:3" x14ac:dyDescent="0.2">
      <c r="A36055" t="s">
        <v>995</v>
      </c>
      <c r="B36055" s="1">
        <v>44482</v>
      </c>
      <c r="C36055">
        <v>100.71</v>
      </c>
    </row>
    <row r="36056" spans="1:3" x14ac:dyDescent="0.2">
      <c r="A36056" t="s">
        <v>549</v>
      </c>
      <c r="B36056" s="1">
        <v>44482</v>
      </c>
      <c r="C36056">
        <v>113.22</v>
      </c>
    </row>
    <row r="36057" spans="1:3" x14ac:dyDescent="0.2">
      <c r="A36057" t="s">
        <v>4846</v>
      </c>
      <c r="B36057" s="1">
        <v>44482</v>
      </c>
      <c r="C36057">
        <v>47.88</v>
      </c>
    </row>
    <row r="36058" spans="1:3" x14ac:dyDescent="0.2">
      <c r="A36058" t="s">
        <v>4846</v>
      </c>
      <c r="B36058" s="1">
        <v>44482</v>
      </c>
      <c r="C36058">
        <v>13.77</v>
      </c>
    </row>
    <row r="36059" spans="1:3" x14ac:dyDescent="0.2">
      <c r="A36059" t="s">
        <v>4846</v>
      </c>
      <c r="B36059" s="1">
        <v>44482</v>
      </c>
      <c r="C36059">
        <v>25.74</v>
      </c>
    </row>
    <row r="36060" spans="1:3" x14ac:dyDescent="0.2">
      <c r="A36060" t="s">
        <v>16960</v>
      </c>
      <c r="B36060" s="1">
        <v>44482</v>
      </c>
      <c r="C36060">
        <v>27017.439999999999</v>
      </c>
    </row>
    <row r="36061" spans="1:3" x14ac:dyDescent="0.2">
      <c r="A36061" t="s">
        <v>4719</v>
      </c>
      <c r="B36061" s="1">
        <v>44482</v>
      </c>
      <c r="C36061">
        <v>100.45</v>
      </c>
    </row>
    <row r="36062" spans="1:3" x14ac:dyDescent="0.2">
      <c r="A36062" t="s">
        <v>83</v>
      </c>
      <c r="B36062" s="1">
        <v>44482</v>
      </c>
      <c r="C36062">
        <v>62.5</v>
      </c>
    </row>
    <row r="36063" spans="1:3" x14ac:dyDescent="0.2">
      <c r="A36063" t="s">
        <v>83</v>
      </c>
      <c r="B36063" s="1">
        <v>44482</v>
      </c>
      <c r="C36063">
        <v>338.98</v>
      </c>
    </row>
    <row r="36064" spans="1:3" x14ac:dyDescent="0.2">
      <c r="A36064" t="s">
        <v>2861</v>
      </c>
      <c r="B36064" s="1">
        <v>44482</v>
      </c>
      <c r="C36064">
        <v>68.91</v>
      </c>
    </row>
    <row r="36065" spans="1:3" x14ac:dyDescent="0.2">
      <c r="A36065" t="s">
        <v>146</v>
      </c>
      <c r="B36065" s="1">
        <v>44482</v>
      </c>
      <c r="C36065">
        <v>1162.05</v>
      </c>
    </row>
    <row r="36066" spans="1:3" x14ac:dyDescent="0.2">
      <c r="A36066" t="s">
        <v>146</v>
      </c>
      <c r="B36066" s="1">
        <v>44482</v>
      </c>
      <c r="C36066">
        <v>46.95</v>
      </c>
    </row>
    <row r="36067" spans="1:3" x14ac:dyDescent="0.2">
      <c r="A36067" t="s">
        <v>18471</v>
      </c>
      <c r="B36067" s="1">
        <v>44482</v>
      </c>
      <c r="C36067">
        <v>191.9</v>
      </c>
    </row>
    <row r="36068" spans="1:3" x14ac:dyDescent="0.2">
      <c r="A36068" t="s">
        <v>18472</v>
      </c>
      <c r="B36068" s="1">
        <v>44482</v>
      </c>
      <c r="C36068">
        <v>61.65</v>
      </c>
    </row>
    <row r="36069" spans="1:3" x14ac:dyDescent="0.2">
      <c r="A36069" t="s">
        <v>18473</v>
      </c>
      <c r="B36069" s="1">
        <v>44482</v>
      </c>
      <c r="C36069">
        <v>42.9</v>
      </c>
    </row>
    <row r="36070" spans="1:3" x14ac:dyDescent="0.2">
      <c r="A36070" t="s">
        <v>5637</v>
      </c>
      <c r="B36070" s="1">
        <v>44482</v>
      </c>
      <c r="C36070">
        <v>154.35</v>
      </c>
    </row>
    <row r="36071" spans="1:3" x14ac:dyDescent="0.2">
      <c r="A36071" t="s">
        <v>18474</v>
      </c>
      <c r="B36071" s="1">
        <v>44482</v>
      </c>
      <c r="C36071">
        <v>61.65</v>
      </c>
    </row>
    <row r="36072" spans="1:3" x14ac:dyDescent="0.2">
      <c r="A36072" t="s">
        <v>16488</v>
      </c>
      <c r="B36072" s="1">
        <v>44482</v>
      </c>
      <c r="C36072">
        <v>180</v>
      </c>
    </row>
    <row r="36073" spans="1:3" x14ac:dyDescent="0.2">
      <c r="A36073" t="s">
        <v>16488</v>
      </c>
      <c r="B36073" s="1">
        <v>44482</v>
      </c>
      <c r="C36073">
        <v>35.950000000000003</v>
      </c>
    </row>
    <row r="36074" spans="1:3" x14ac:dyDescent="0.2">
      <c r="A36074" t="s">
        <v>16488</v>
      </c>
      <c r="B36074" s="1">
        <v>44482</v>
      </c>
      <c r="C36074">
        <v>225</v>
      </c>
    </row>
    <row r="36075" spans="1:3" x14ac:dyDescent="0.2">
      <c r="A36075" t="s">
        <v>316</v>
      </c>
      <c r="B36075" s="1">
        <v>44482</v>
      </c>
      <c r="C36075">
        <v>1190.5899999999999</v>
      </c>
    </row>
    <row r="36076" spans="1:3" x14ac:dyDescent="0.2">
      <c r="A36076" t="s">
        <v>17833</v>
      </c>
      <c r="B36076" s="1">
        <v>44482</v>
      </c>
      <c r="C36076">
        <v>42.14</v>
      </c>
    </row>
    <row r="36077" spans="1:3" x14ac:dyDescent="0.2">
      <c r="A36077" t="s">
        <v>18475</v>
      </c>
      <c r="B36077" s="1">
        <v>44482</v>
      </c>
      <c r="C36077">
        <v>47.45</v>
      </c>
    </row>
    <row r="36078" spans="1:3" x14ac:dyDescent="0.2">
      <c r="A36078" t="s">
        <v>18476</v>
      </c>
      <c r="B36078" s="1">
        <v>44482</v>
      </c>
      <c r="C36078">
        <v>62.4</v>
      </c>
    </row>
    <row r="36079" spans="1:3" x14ac:dyDescent="0.2">
      <c r="A36079" t="s">
        <v>15628</v>
      </c>
      <c r="B36079" s="1">
        <v>44482</v>
      </c>
      <c r="C36079">
        <v>63.95</v>
      </c>
    </row>
    <row r="36080" spans="1:3" x14ac:dyDescent="0.2">
      <c r="A36080" t="s">
        <v>11284</v>
      </c>
      <c r="B36080" s="1">
        <v>44482</v>
      </c>
      <c r="C36080">
        <v>54.9</v>
      </c>
    </row>
    <row r="36081" spans="1:3" x14ac:dyDescent="0.2">
      <c r="A36081" t="s">
        <v>732</v>
      </c>
      <c r="B36081" s="1">
        <v>44482</v>
      </c>
      <c r="C36081">
        <v>133.5</v>
      </c>
    </row>
    <row r="36082" spans="1:3" x14ac:dyDescent="0.2">
      <c r="A36082" t="s">
        <v>44</v>
      </c>
      <c r="B36082" s="1">
        <v>44482</v>
      </c>
      <c r="C36082">
        <v>79.92</v>
      </c>
    </row>
    <row r="36083" spans="1:3" x14ac:dyDescent="0.2">
      <c r="A36083" t="s">
        <v>44</v>
      </c>
      <c r="B36083" s="1">
        <v>44482</v>
      </c>
      <c r="C36083">
        <v>23.48</v>
      </c>
    </row>
    <row r="36084" spans="1:3" x14ac:dyDescent="0.2">
      <c r="A36084" t="s">
        <v>44</v>
      </c>
      <c r="B36084" s="1">
        <v>44482</v>
      </c>
      <c r="C36084">
        <v>216.9</v>
      </c>
    </row>
    <row r="36085" spans="1:3" x14ac:dyDescent="0.2">
      <c r="A36085" t="s">
        <v>44</v>
      </c>
      <c r="B36085" s="1">
        <v>44482</v>
      </c>
      <c r="C36085">
        <v>93.9</v>
      </c>
    </row>
    <row r="36086" spans="1:3" x14ac:dyDescent="0.2">
      <c r="A36086" t="s">
        <v>44</v>
      </c>
      <c r="B36086" s="1">
        <v>44482</v>
      </c>
      <c r="C36086">
        <v>416.53</v>
      </c>
    </row>
    <row r="36087" spans="1:3" x14ac:dyDescent="0.2">
      <c r="A36087" t="s">
        <v>16582</v>
      </c>
      <c r="B36087" s="1">
        <v>44482</v>
      </c>
      <c r="C36087">
        <v>63.95</v>
      </c>
    </row>
    <row r="36088" spans="1:3" x14ac:dyDescent="0.2">
      <c r="A36088" t="s">
        <v>16582</v>
      </c>
      <c r="B36088" s="1">
        <v>44482</v>
      </c>
      <c r="C36088">
        <v>63.95</v>
      </c>
    </row>
    <row r="36089" spans="1:3" x14ac:dyDescent="0.2">
      <c r="A36089" t="s">
        <v>14275</v>
      </c>
      <c r="B36089" s="1">
        <v>44482</v>
      </c>
      <c r="C36089">
        <v>318.22000000000003</v>
      </c>
    </row>
    <row r="36090" spans="1:3" x14ac:dyDescent="0.2">
      <c r="A36090" t="s">
        <v>969</v>
      </c>
      <c r="B36090" s="1">
        <v>44482</v>
      </c>
      <c r="C36090">
        <v>453.29</v>
      </c>
    </row>
    <row r="36091" spans="1:3" x14ac:dyDescent="0.2">
      <c r="A36091" t="s">
        <v>18477</v>
      </c>
      <c r="B36091" s="1">
        <v>44482</v>
      </c>
      <c r="C36091">
        <v>212.5</v>
      </c>
    </row>
    <row r="36092" spans="1:3" x14ac:dyDescent="0.2">
      <c r="A36092" t="s">
        <v>5955</v>
      </c>
      <c r="B36092" s="1">
        <v>44482</v>
      </c>
      <c r="C36092">
        <v>121.2</v>
      </c>
    </row>
    <row r="36093" spans="1:3" x14ac:dyDescent="0.2">
      <c r="A36093" t="s">
        <v>5955</v>
      </c>
      <c r="B36093" s="1">
        <v>44482</v>
      </c>
      <c r="C36093">
        <v>452.51</v>
      </c>
    </row>
    <row r="36094" spans="1:3" x14ac:dyDescent="0.2">
      <c r="A36094" t="s">
        <v>79</v>
      </c>
      <c r="B36094" s="1">
        <v>44482</v>
      </c>
      <c r="C36094">
        <v>28.02</v>
      </c>
    </row>
    <row r="36095" spans="1:3" x14ac:dyDescent="0.2">
      <c r="A36095" t="s">
        <v>79</v>
      </c>
      <c r="B36095" s="1">
        <v>44482</v>
      </c>
      <c r="C36095">
        <v>28.02</v>
      </c>
    </row>
    <row r="36096" spans="1:3" x14ac:dyDescent="0.2">
      <c r="A36096" t="s">
        <v>79</v>
      </c>
      <c r="B36096" s="1">
        <v>44482</v>
      </c>
      <c r="C36096">
        <v>28.02</v>
      </c>
    </row>
    <row r="36097" spans="1:3" x14ac:dyDescent="0.2">
      <c r="A36097" t="s">
        <v>79</v>
      </c>
      <c r="B36097" s="1">
        <v>44482</v>
      </c>
      <c r="C36097">
        <v>15.45</v>
      </c>
    </row>
    <row r="36098" spans="1:3" x14ac:dyDescent="0.2">
      <c r="A36098" t="s">
        <v>79</v>
      </c>
      <c r="B36098" s="1">
        <v>44482</v>
      </c>
      <c r="C36098">
        <v>28.02</v>
      </c>
    </row>
    <row r="36099" spans="1:3" x14ac:dyDescent="0.2">
      <c r="A36099" t="s">
        <v>6139</v>
      </c>
      <c r="B36099" s="1">
        <v>44482</v>
      </c>
      <c r="C36099">
        <v>613.69000000000005</v>
      </c>
    </row>
    <row r="36100" spans="1:3" x14ac:dyDescent="0.2">
      <c r="A36100" t="s">
        <v>79</v>
      </c>
      <c r="B36100" s="1">
        <v>44482</v>
      </c>
      <c r="C36100">
        <v>48.09</v>
      </c>
    </row>
    <row r="36101" spans="1:3" x14ac:dyDescent="0.2">
      <c r="A36101" t="s">
        <v>18478</v>
      </c>
      <c r="B36101" s="1">
        <v>44482</v>
      </c>
      <c r="C36101">
        <v>29.95</v>
      </c>
    </row>
    <row r="36102" spans="1:3" x14ac:dyDescent="0.2">
      <c r="A36102" t="s">
        <v>18479</v>
      </c>
      <c r="B36102" s="1">
        <v>44482</v>
      </c>
      <c r="C36102">
        <v>54.9</v>
      </c>
    </row>
    <row r="36103" spans="1:3" x14ac:dyDescent="0.2">
      <c r="A36103" t="s">
        <v>18480</v>
      </c>
      <c r="B36103" s="1">
        <v>44482</v>
      </c>
      <c r="C36103">
        <v>82.8</v>
      </c>
    </row>
    <row r="36104" spans="1:3" x14ac:dyDescent="0.2">
      <c r="A36104" t="s">
        <v>6139</v>
      </c>
      <c r="B36104" s="1">
        <v>44482</v>
      </c>
      <c r="C36104">
        <v>672.35</v>
      </c>
    </row>
    <row r="36105" spans="1:3" x14ac:dyDescent="0.2">
      <c r="A36105" t="s">
        <v>8055</v>
      </c>
      <c r="B36105" s="1">
        <v>44482</v>
      </c>
      <c r="C36105">
        <v>54.9</v>
      </c>
    </row>
    <row r="36106" spans="1:3" x14ac:dyDescent="0.2">
      <c r="A36106" t="s">
        <v>18481</v>
      </c>
      <c r="B36106" s="1">
        <v>44482</v>
      </c>
      <c r="C36106">
        <v>147.94999999999999</v>
      </c>
    </row>
    <row r="36107" spans="1:3" x14ac:dyDescent="0.2">
      <c r="A36107" t="s">
        <v>64</v>
      </c>
      <c r="B36107" s="1">
        <v>44482</v>
      </c>
      <c r="C36107">
        <v>420</v>
      </c>
    </row>
    <row r="36108" spans="1:3" x14ac:dyDescent="0.2">
      <c r="A36108" t="s">
        <v>4329</v>
      </c>
      <c r="B36108" s="1">
        <v>44482</v>
      </c>
      <c r="C36108">
        <v>265.17</v>
      </c>
    </row>
    <row r="36109" spans="1:3" x14ac:dyDescent="0.2">
      <c r="A36109" t="s">
        <v>18482</v>
      </c>
      <c r="B36109" s="1">
        <v>44482</v>
      </c>
      <c r="C36109">
        <v>21.95</v>
      </c>
    </row>
    <row r="36110" spans="1:3" x14ac:dyDescent="0.2">
      <c r="A36110" t="s">
        <v>714</v>
      </c>
      <c r="B36110" s="1">
        <v>44482</v>
      </c>
      <c r="C36110">
        <v>675.01</v>
      </c>
    </row>
    <row r="36111" spans="1:3" x14ac:dyDescent="0.2">
      <c r="A36111" t="s">
        <v>483</v>
      </c>
      <c r="B36111" s="1">
        <v>44482</v>
      </c>
      <c r="C36111">
        <v>975.48</v>
      </c>
    </row>
    <row r="36112" spans="1:3" x14ac:dyDescent="0.2">
      <c r="A36112" t="s">
        <v>18483</v>
      </c>
      <c r="B36112" s="1">
        <v>44482</v>
      </c>
      <c r="C36112">
        <v>34.65</v>
      </c>
    </row>
    <row r="36113" spans="1:3" x14ac:dyDescent="0.2">
      <c r="A36113" t="s">
        <v>16043</v>
      </c>
      <c r="B36113" s="1">
        <v>44482</v>
      </c>
      <c r="C36113">
        <v>48.9</v>
      </c>
    </row>
    <row r="36114" spans="1:3" x14ac:dyDescent="0.2">
      <c r="A36114" t="s">
        <v>18484</v>
      </c>
      <c r="B36114" s="1">
        <v>44482</v>
      </c>
      <c r="C36114">
        <v>86.95</v>
      </c>
    </row>
    <row r="36115" spans="1:3" x14ac:dyDescent="0.2">
      <c r="A36115" t="s">
        <v>18485</v>
      </c>
      <c r="B36115" s="1">
        <v>44482</v>
      </c>
      <c r="C36115">
        <v>73.400000000000006</v>
      </c>
    </row>
    <row r="36116" spans="1:3" x14ac:dyDescent="0.2">
      <c r="A36116" t="s">
        <v>10726</v>
      </c>
      <c r="B36116" s="1">
        <v>44482</v>
      </c>
      <c r="C36116">
        <v>45.45</v>
      </c>
    </row>
    <row r="36117" spans="1:3" x14ac:dyDescent="0.2">
      <c r="A36117" t="s">
        <v>18486</v>
      </c>
      <c r="B36117" s="1">
        <v>44482</v>
      </c>
      <c r="C36117">
        <v>44.65</v>
      </c>
    </row>
    <row r="36118" spans="1:3" x14ac:dyDescent="0.2">
      <c r="A36118" t="s">
        <v>8062</v>
      </c>
      <c r="B36118" s="1">
        <v>44482</v>
      </c>
      <c r="C36118">
        <v>54.9</v>
      </c>
    </row>
    <row r="36119" spans="1:3" x14ac:dyDescent="0.2">
      <c r="A36119" t="s">
        <v>18487</v>
      </c>
      <c r="B36119" s="1">
        <v>44482</v>
      </c>
      <c r="C36119">
        <v>48.9</v>
      </c>
    </row>
    <row r="36120" spans="1:3" x14ac:dyDescent="0.2">
      <c r="A36120" t="s">
        <v>12822</v>
      </c>
      <c r="B36120" s="1">
        <v>44482</v>
      </c>
      <c r="C36120">
        <v>57</v>
      </c>
    </row>
    <row r="36121" spans="1:3" x14ac:dyDescent="0.2">
      <c r="A36121" t="s">
        <v>18488</v>
      </c>
      <c r="B36121" s="1">
        <v>44482</v>
      </c>
      <c r="C36121">
        <v>52.9</v>
      </c>
    </row>
    <row r="36122" spans="1:3" x14ac:dyDescent="0.2">
      <c r="A36122" t="s">
        <v>12472</v>
      </c>
      <c r="B36122" s="1">
        <v>44482</v>
      </c>
      <c r="C36122">
        <v>124.89</v>
      </c>
    </row>
    <row r="36123" spans="1:3" x14ac:dyDescent="0.2">
      <c r="A36123" t="s">
        <v>12</v>
      </c>
      <c r="B36123" s="1">
        <v>44482</v>
      </c>
      <c r="C36123">
        <v>238.78</v>
      </c>
    </row>
    <row r="36124" spans="1:3" x14ac:dyDescent="0.2">
      <c r="A36124" t="s">
        <v>11115</v>
      </c>
      <c r="B36124" s="1">
        <v>44483</v>
      </c>
      <c r="C36124">
        <v>2501</v>
      </c>
    </row>
    <row r="36125" spans="1:3" x14ac:dyDescent="0.2">
      <c r="A36125" t="s">
        <v>18463</v>
      </c>
      <c r="B36125" s="1">
        <v>44483</v>
      </c>
      <c r="C36125">
        <v>168.75</v>
      </c>
    </row>
    <row r="36126" spans="1:3" x14ac:dyDescent="0.2">
      <c r="A36126" t="s">
        <v>120</v>
      </c>
      <c r="B36126" s="1">
        <v>44483</v>
      </c>
      <c r="C36126">
        <v>297.33</v>
      </c>
    </row>
    <row r="36127" spans="1:3" x14ac:dyDescent="0.2">
      <c r="A36127" t="s">
        <v>6139</v>
      </c>
      <c r="B36127" s="1">
        <v>44483</v>
      </c>
      <c r="C36127">
        <v>606.58000000000004</v>
      </c>
    </row>
    <row r="36128" spans="1:3" x14ac:dyDescent="0.2">
      <c r="A36128" t="s">
        <v>79</v>
      </c>
      <c r="B36128" s="1">
        <v>44483</v>
      </c>
      <c r="C36128">
        <v>28.02</v>
      </c>
    </row>
    <row r="36129" spans="1:3" x14ac:dyDescent="0.2">
      <c r="A36129" t="s">
        <v>79</v>
      </c>
      <c r="B36129" s="1">
        <v>44483</v>
      </c>
      <c r="C36129">
        <v>28.02</v>
      </c>
    </row>
    <row r="36130" spans="1:3" x14ac:dyDescent="0.2">
      <c r="A36130" t="s">
        <v>79</v>
      </c>
      <c r="B36130" s="1">
        <v>44483</v>
      </c>
      <c r="C36130">
        <v>48.09</v>
      </c>
    </row>
    <row r="36131" spans="1:3" x14ac:dyDescent="0.2">
      <c r="A36131" t="s">
        <v>7806</v>
      </c>
      <c r="B36131" s="1">
        <v>44483</v>
      </c>
      <c r="C36131">
        <v>77.900000000000006</v>
      </c>
    </row>
    <row r="36132" spans="1:3" x14ac:dyDescent="0.2">
      <c r="A36132" t="s">
        <v>79</v>
      </c>
      <c r="B36132" s="1">
        <v>44483</v>
      </c>
      <c r="C36132">
        <v>28.02</v>
      </c>
    </row>
    <row r="36133" spans="1:3" x14ac:dyDescent="0.2">
      <c r="A36133" t="s">
        <v>79</v>
      </c>
      <c r="B36133" s="1">
        <v>44483</v>
      </c>
      <c r="C36133">
        <v>28.02</v>
      </c>
    </row>
    <row r="36134" spans="1:3" x14ac:dyDescent="0.2">
      <c r="A36134" t="s">
        <v>79</v>
      </c>
      <c r="B36134" s="1">
        <v>44483</v>
      </c>
      <c r="C36134">
        <v>28.02</v>
      </c>
    </row>
    <row r="36135" spans="1:3" x14ac:dyDescent="0.2">
      <c r="A36135" t="s">
        <v>1090</v>
      </c>
      <c r="B36135" s="1">
        <v>44483</v>
      </c>
      <c r="C36135">
        <v>165.86</v>
      </c>
    </row>
    <row r="36136" spans="1:3" x14ac:dyDescent="0.2">
      <c r="A36136" t="s">
        <v>18464</v>
      </c>
      <c r="B36136" s="1">
        <v>44483</v>
      </c>
      <c r="C36136">
        <v>184.95</v>
      </c>
    </row>
    <row r="36137" spans="1:3" x14ac:dyDescent="0.2">
      <c r="A36137" t="s">
        <v>945</v>
      </c>
      <c r="B36137" s="1">
        <v>44483</v>
      </c>
      <c r="C36137">
        <v>14.63</v>
      </c>
    </row>
    <row r="36138" spans="1:3" x14ac:dyDescent="0.2">
      <c r="A36138" t="s">
        <v>707</v>
      </c>
      <c r="B36138" s="1">
        <v>44483</v>
      </c>
      <c r="C36138">
        <v>1104.74</v>
      </c>
    </row>
    <row r="36139" spans="1:3" x14ac:dyDescent="0.2">
      <c r="A36139" t="s">
        <v>17054</v>
      </c>
      <c r="B36139" s="1">
        <v>44483</v>
      </c>
      <c r="C36139">
        <v>625.29999999999995</v>
      </c>
    </row>
    <row r="36140" spans="1:3" x14ac:dyDescent="0.2">
      <c r="A36140" t="s">
        <v>4845</v>
      </c>
      <c r="B36140" s="1">
        <v>44483</v>
      </c>
      <c r="C36140">
        <v>93.9</v>
      </c>
    </row>
    <row r="36141" spans="1:3" x14ac:dyDescent="0.2">
      <c r="A36141" t="s">
        <v>1537</v>
      </c>
      <c r="B36141" s="1">
        <v>44483</v>
      </c>
      <c r="C36141">
        <v>325.44</v>
      </c>
    </row>
    <row r="36142" spans="1:3" x14ac:dyDescent="0.2">
      <c r="A36142" t="s">
        <v>751</v>
      </c>
      <c r="B36142" s="1">
        <v>44483</v>
      </c>
      <c r="C36142">
        <v>27.25</v>
      </c>
    </row>
    <row r="36143" spans="1:3" x14ac:dyDescent="0.2">
      <c r="A36143" t="s">
        <v>945</v>
      </c>
      <c r="B36143" s="1">
        <v>44483</v>
      </c>
      <c r="C36143">
        <v>1171.6199999999999</v>
      </c>
    </row>
    <row r="36144" spans="1:3" x14ac:dyDescent="0.2">
      <c r="A36144" t="s">
        <v>184</v>
      </c>
      <c r="B36144" s="1">
        <v>44483</v>
      </c>
      <c r="C36144">
        <v>46.25</v>
      </c>
    </row>
    <row r="36145" spans="1:3" x14ac:dyDescent="0.2">
      <c r="A36145" t="s">
        <v>184</v>
      </c>
      <c r="B36145" s="1">
        <v>44483</v>
      </c>
      <c r="C36145">
        <v>27.25</v>
      </c>
    </row>
    <row r="36146" spans="1:3" x14ac:dyDescent="0.2">
      <c r="A36146" t="s">
        <v>16529</v>
      </c>
      <c r="B36146" s="1">
        <v>44483</v>
      </c>
      <c r="C36146">
        <v>78.900000000000006</v>
      </c>
    </row>
    <row r="36147" spans="1:3" x14ac:dyDescent="0.2">
      <c r="A36147" t="s">
        <v>969</v>
      </c>
      <c r="B36147" s="1">
        <v>44483</v>
      </c>
      <c r="C36147">
        <v>304.70999999999998</v>
      </c>
    </row>
    <row r="36148" spans="1:3" x14ac:dyDescent="0.2">
      <c r="A36148" t="s">
        <v>229</v>
      </c>
      <c r="B36148" s="1">
        <v>44483</v>
      </c>
      <c r="C36148">
        <v>9.25</v>
      </c>
    </row>
    <row r="36149" spans="1:3" x14ac:dyDescent="0.2">
      <c r="A36149" t="s">
        <v>229</v>
      </c>
      <c r="B36149" s="1">
        <v>44483</v>
      </c>
      <c r="C36149">
        <v>19.25</v>
      </c>
    </row>
    <row r="36150" spans="1:3" x14ac:dyDescent="0.2">
      <c r="A36150" t="s">
        <v>5313</v>
      </c>
      <c r="B36150" s="1">
        <v>44483</v>
      </c>
      <c r="C36150">
        <v>980.27</v>
      </c>
    </row>
    <row r="36151" spans="1:3" x14ac:dyDescent="0.2">
      <c r="A36151" t="s">
        <v>16529</v>
      </c>
      <c r="B36151" s="1">
        <v>44483</v>
      </c>
      <c r="C36151">
        <v>55.8</v>
      </c>
    </row>
    <row r="36152" spans="1:3" x14ac:dyDescent="0.2">
      <c r="A36152" t="s">
        <v>229</v>
      </c>
      <c r="B36152" s="1">
        <v>44483</v>
      </c>
      <c r="C36152">
        <v>25.43</v>
      </c>
    </row>
    <row r="36153" spans="1:3" x14ac:dyDescent="0.2">
      <c r="A36153" t="s">
        <v>14893</v>
      </c>
      <c r="B36153" s="1">
        <v>44483</v>
      </c>
      <c r="C36153">
        <v>610.04999999999995</v>
      </c>
    </row>
    <row r="36154" spans="1:3" x14ac:dyDescent="0.2">
      <c r="A36154" t="s">
        <v>707</v>
      </c>
      <c r="B36154" s="1">
        <v>44483</v>
      </c>
      <c r="C36154">
        <v>70.25</v>
      </c>
    </row>
    <row r="36155" spans="1:3" x14ac:dyDescent="0.2">
      <c r="A36155" t="s">
        <v>46</v>
      </c>
      <c r="B36155" s="1">
        <v>44483</v>
      </c>
      <c r="C36155">
        <v>43.39</v>
      </c>
    </row>
    <row r="36156" spans="1:3" x14ac:dyDescent="0.2">
      <c r="A36156" t="s">
        <v>18465</v>
      </c>
      <c r="B36156" s="1">
        <v>44483</v>
      </c>
      <c r="C36156">
        <v>70.45</v>
      </c>
    </row>
    <row r="36157" spans="1:3" x14ac:dyDescent="0.2">
      <c r="A36157" t="s">
        <v>8669</v>
      </c>
      <c r="B36157" s="1">
        <v>44483</v>
      </c>
      <c r="C36157">
        <v>54.9</v>
      </c>
    </row>
    <row r="36158" spans="1:3" x14ac:dyDescent="0.2">
      <c r="A36158" t="s">
        <v>18466</v>
      </c>
      <c r="B36158" s="1">
        <v>44483</v>
      </c>
      <c r="C36158">
        <v>72.400000000000006</v>
      </c>
    </row>
    <row r="36159" spans="1:3" x14ac:dyDescent="0.2">
      <c r="A36159" t="s">
        <v>18310</v>
      </c>
      <c r="B36159" s="1">
        <v>44483</v>
      </c>
      <c r="C36159">
        <v>283.55</v>
      </c>
    </row>
    <row r="36160" spans="1:3" x14ac:dyDescent="0.2">
      <c r="A36160" t="s">
        <v>18467</v>
      </c>
      <c r="B36160" s="1">
        <v>44483</v>
      </c>
      <c r="C36160">
        <v>165.95</v>
      </c>
    </row>
    <row r="36161" spans="1:3" x14ac:dyDescent="0.2">
      <c r="A36161" t="s">
        <v>10626</v>
      </c>
      <c r="B36161" s="1">
        <v>44483</v>
      </c>
      <c r="C36161">
        <v>44.9</v>
      </c>
    </row>
    <row r="36162" spans="1:3" x14ac:dyDescent="0.2">
      <c r="A36162" t="s">
        <v>18468</v>
      </c>
      <c r="B36162" s="1">
        <v>44483</v>
      </c>
      <c r="C36162">
        <v>31.85</v>
      </c>
    </row>
    <row r="36163" spans="1:3" x14ac:dyDescent="0.2">
      <c r="A36163" t="s">
        <v>18469</v>
      </c>
      <c r="B36163" s="1">
        <v>44483</v>
      </c>
      <c r="C36163">
        <v>32.950000000000003</v>
      </c>
    </row>
    <row r="36164" spans="1:3" x14ac:dyDescent="0.2">
      <c r="A36164" t="s">
        <v>34</v>
      </c>
      <c r="B36164" s="1">
        <v>44483</v>
      </c>
      <c r="C36164">
        <v>155.84</v>
      </c>
    </row>
    <row r="36165" spans="1:3" x14ac:dyDescent="0.2">
      <c r="A36165" t="s">
        <v>12472</v>
      </c>
      <c r="B36165" s="1">
        <v>44483</v>
      </c>
      <c r="C36165">
        <v>368.19</v>
      </c>
    </row>
    <row r="36166" spans="1:3" x14ac:dyDescent="0.2">
      <c r="A36166" t="s">
        <v>12</v>
      </c>
      <c r="B36166" s="1">
        <v>44483</v>
      </c>
      <c r="C36166">
        <v>422.78</v>
      </c>
    </row>
    <row r="36167" spans="1:3" x14ac:dyDescent="0.2">
      <c r="A36167" t="s">
        <v>2474</v>
      </c>
      <c r="B36167" s="1">
        <v>44484</v>
      </c>
      <c r="C36167">
        <v>95.15</v>
      </c>
    </row>
    <row r="36168" spans="1:3" x14ac:dyDescent="0.2">
      <c r="A36168" t="s">
        <v>18453</v>
      </c>
      <c r="B36168" s="1">
        <v>44484</v>
      </c>
      <c r="C36168">
        <v>16.899999999999999</v>
      </c>
    </row>
    <row r="36169" spans="1:3" x14ac:dyDescent="0.2">
      <c r="A36169" t="s">
        <v>18454</v>
      </c>
      <c r="B36169" s="1">
        <v>44484</v>
      </c>
      <c r="C36169">
        <v>11.99</v>
      </c>
    </row>
    <row r="36170" spans="1:3" x14ac:dyDescent="0.2">
      <c r="A36170" t="s">
        <v>147</v>
      </c>
      <c r="B36170" s="1">
        <v>44484</v>
      </c>
      <c r="C36170">
        <v>860.25</v>
      </c>
    </row>
    <row r="36171" spans="1:3" x14ac:dyDescent="0.2">
      <c r="A36171" t="s">
        <v>11690</v>
      </c>
      <c r="B36171" s="1">
        <v>44484</v>
      </c>
      <c r="C36171">
        <v>112.45</v>
      </c>
    </row>
    <row r="36172" spans="1:3" x14ac:dyDescent="0.2">
      <c r="A36172" t="s">
        <v>79</v>
      </c>
      <c r="B36172" s="1">
        <v>44484</v>
      </c>
      <c r="C36172">
        <v>28.02</v>
      </c>
    </row>
    <row r="36173" spans="1:3" x14ac:dyDescent="0.2">
      <c r="A36173" t="s">
        <v>79</v>
      </c>
      <c r="B36173" s="1">
        <v>44484</v>
      </c>
      <c r="C36173">
        <v>28.02</v>
      </c>
    </row>
    <row r="36174" spans="1:3" x14ac:dyDescent="0.2">
      <c r="A36174" t="s">
        <v>79</v>
      </c>
      <c r="B36174" s="1">
        <v>44484</v>
      </c>
      <c r="C36174">
        <v>28.02</v>
      </c>
    </row>
    <row r="36175" spans="1:3" x14ac:dyDescent="0.2">
      <c r="A36175" t="s">
        <v>79</v>
      </c>
      <c r="B36175" s="1">
        <v>44484</v>
      </c>
      <c r="C36175">
        <v>28.02</v>
      </c>
    </row>
    <row r="36176" spans="1:3" x14ac:dyDescent="0.2">
      <c r="A36176" t="s">
        <v>79</v>
      </c>
      <c r="B36176" s="1">
        <v>44484</v>
      </c>
      <c r="C36176">
        <v>28.02</v>
      </c>
    </row>
    <row r="36177" spans="1:3" x14ac:dyDescent="0.2">
      <c r="A36177" t="s">
        <v>79</v>
      </c>
      <c r="B36177" s="1">
        <v>44484</v>
      </c>
      <c r="C36177">
        <v>48.09</v>
      </c>
    </row>
    <row r="36178" spans="1:3" x14ac:dyDescent="0.2">
      <c r="A36178" t="s">
        <v>18455</v>
      </c>
      <c r="B36178" s="1">
        <v>44484</v>
      </c>
      <c r="C36178">
        <v>109.65</v>
      </c>
    </row>
    <row r="36179" spans="1:3" x14ac:dyDescent="0.2">
      <c r="A36179" t="s">
        <v>2399</v>
      </c>
      <c r="B36179" s="1">
        <v>44484</v>
      </c>
      <c r="C36179">
        <v>112.9</v>
      </c>
    </row>
    <row r="36180" spans="1:3" x14ac:dyDescent="0.2">
      <c r="A36180" t="s">
        <v>3595</v>
      </c>
      <c r="B36180" s="1">
        <v>44484</v>
      </c>
      <c r="C36180">
        <v>47.45</v>
      </c>
    </row>
    <row r="36181" spans="1:3" x14ac:dyDescent="0.2">
      <c r="A36181" t="s">
        <v>17114</v>
      </c>
      <c r="B36181" s="1">
        <v>44484</v>
      </c>
      <c r="C36181">
        <v>1346.66</v>
      </c>
    </row>
    <row r="36182" spans="1:3" x14ac:dyDescent="0.2">
      <c r="A36182" t="s">
        <v>707</v>
      </c>
      <c r="B36182" s="1">
        <v>44484</v>
      </c>
      <c r="C36182">
        <v>37.72</v>
      </c>
    </row>
    <row r="36183" spans="1:3" x14ac:dyDescent="0.2">
      <c r="A36183" t="s">
        <v>18456</v>
      </c>
      <c r="B36183" s="1">
        <v>44484</v>
      </c>
      <c r="C36183">
        <v>13.99</v>
      </c>
    </row>
    <row r="36184" spans="1:3" x14ac:dyDescent="0.2">
      <c r="A36184" t="s">
        <v>1719</v>
      </c>
      <c r="B36184" s="1">
        <v>44484</v>
      </c>
      <c r="C36184">
        <v>607.17999999999995</v>
      </c>
    </row>
    <row r="36185" spans="1:3" x14ac:dyDescent="0.2">
      <c r="A36185" t="s">
        <v>324</v>
      </c>
      <c r="B36185" s="1">
        <v>44484</v>
      </c>
      <c r="C36185">
        <v>762.78</v>
      </c>
    </row>
    <row r="36186" spans="1:3" x14ac:dyDescent="0.2">
      <c r="A36186" t="s">
        <v>7493</v>
      </c>
      <c r="B36186" s="1">
        <v>44484</v>
      </c>
      <c r="C36186">
        <v>50.9</v>
      </c>
    </row>
    <row r="36187" spans="1:3" x14ac:dyDescent="0.2">
      <c r="A36187" t="s">
        <v>18457</v>
      </c>
      <c r="B36187" s="1">
        <v>44484</v>
      </c>
      <c r="C36187">
        <v>72.95</v>
      </c>
    </row>
    <row r="36188" spans="1:3" x14ac:dyDescent="0.2">
      <c r="A36188" t="s">
        <v>18458</v>
      </c>
      <c r="B36188" s="1">
        <v>44484</v>
      </c>
      <c r="C36188">
        <v>75.900000000000006</v>
      </c>
    </row>
    <row r="36189" spans="1:3" x14ac:dyDescent="0.2">
      <c r="A36189" t="s">
        <v>13170</v>
      </c>
      <c r="B36189" s="1">
        <v>44484</v>
      </c>
      <c r="C36189">
        <v>91.85</v>
      </c>
    </row>
    <row r="36190" spans="1:3" x14ac:dyDescent="0.2">
      <c r="A36190" t="s">
        <v>3702</v>
      </c>
      <c r="B36190" s="1">
        <v>44484</v>
      </c>
      <c r="C36190">
        <v>106.45</v>
      </c>
    </row>
    <row r="36191" spans="1:3" x14ac:dyDescent="0.2">
      <c r="A36191" t="s">
        <v>18459</v>
      </c>
      <c r="B36191" s="1">
        <v>44484</v>
      </c>
      <c r="C36191">
        <v>57.9</v>
      </c>
    </row>
    <row r="36192" spans="1:3" x14ac:dyDescent="0.2">
      <c r="A36192" t="s">
        <v>18354</v>
      </c>
      <c r="B36192" s="1">
        <v>44484</v>
      </c>
      <c r="C36192">
        <v>263.85000000000002</v>
      </c>
    </row>
    <row r="36193" spans="1:3" x14ac:dyDescent="0.2">
      <c r="A36193" t="s">
        <v>16789</v>
      </c>
      <c r="B36193" s="1">
        <v>44484</v>
      </c>
      <c r="C36193">
        <v>177.85</v>
      </c>
    </row>
    <row r="36194" spans="1:3" x14ac:dyDescent="0.2">
      <c r="A36194" t="s">
        <v>18460</v>
      </c>
      <c r="B36194" s="1">
        <v>44484</v>
      </c>
      <c r="C36194">
        <v>77.849999999999994</v>
      </c>
    </row>
    <row r="36195" spans="1:3" x14ac:dyDescent="0.2">
      <c r="A36195" t="s">
        <v>17874</v>
      </c>
      <c r="B36195" s="1">
        <v>44484</v>
      </c>
      <c r="C36195">
        <v>53.95</v>
      </c>
    </row>
    <row r="36196" spans="1:3" x14ac:dyDescent="0.2">
      <c r="A36196" t="s">
        <v>12</v>
      </c>
      <c r="B36196" s="1">
        <v>44484</v>
      </c>
      <c r="C36196">
        <v>1109.1400000000001</v>
      </c>
    </row>
    <row r="36197" spans="1:3" x14ac:dyDescent="0.2">
      <c r="A36197" t="s">
        <v>536</v>
      </c>
      <c r="B36197" s="1">
        <v>44484</v>
      </c>
      <c r="C36197">
        <v>44.98</v>
      </c>
    </row>
    <row r="36198" spans="1:3" x14ac:dyDescent="0.2">
      <c r="A36198" t="s">
        <v>18461</v>
      </c>
      <c r="B36198" s="1">
        <v>44484</v>
      </c>
      <c r="C36198">
        <v>77.95</v>
      </c>
    </row>
    <row r="36199" spans="1:3" x14ac:dyDescent="0.2">
      <c r="A36199" t="s">
        <v>404</v>
      </c>
      <c r="B36199" s="1">
        <v>44484</v>
      </c>
      <c r="C36199">
        <v>339.8</v>
      </c>
    </row>
    <row r="36200" spans="1:3" x14ac:dyDescent="0.2">
      <c r="A36200" t="s">
        <v>18462</v>
      </c>
      <c r="B36200" s="1">
        <v>44484</v>
      </c>
      <c r="C36200">
        <v>11.99</v>
      </c>
    </row>
    <row r="36201" spans="1:3" x14ac:dyDescent="0.2">
      <c r="A36201" t="s">
        <v>253</v>
      </c>
      <c r="B36201" s="1">
        <v>44487</v>
      </c>
      <c r="C36201">
        <v>2738.3</v>
      </c>
    </row>
    <row r="36202" spans="1:3" x14ac:dyDescent="0.2">
      <c r="A36202" t="s">
        <v>18428</v>
      </c>
      <c r="B36202" s="1">
        <v>44487</v>
      </c>
      <c r="C36202">
        <v>9.15</v>
      </c>
    </row>
    <row r="36203" spans="1:3" x14ac:dyDescent="0.2">
      <c r="A36203" t="s">
        <v>18429</v>
      </c>
      <c r="B36203" s="1">
        <v>44487</v>
      </c>
      <c r="C36203">
        <v>9.15</v>
      </c>
    </row>
    <row r="36204" spans="1:3" x14ac:dyDescent="0.2">
      <c r="A36204" t="s">
        <v>18430</v>
      </c>
      <c r="B36204" s="1">
        <v>44487</v>
      </c>
      <c r="C36204">
        <v>12.99</v>
      </c>
    </row>
    <row r="36205" spans="1:3" x14ac:dyDescent="0.2">
      <c r="A36205" t="s">
        <v>18431</v>
      </c>
      <c r="B36205" s="1">
        <v>44487</v>
      </c>
      <c r="C36205">
        <v>9.15</v>
      </c>
    </row>
    <row r="36206" spans="1:3" x14ac:dyDescent="0.2">
      <c r="A36206" t="s">
        <v>13393</v>
      </c>
      <c r="B36206" s="1">
        <v>44487</v>
      </c>
      <c r="C36206">
        <v>325</v>
      </c>
    </row>
    <row r="36207" spans="1:3" x14ac:dyDescent="0.2">
      <c r="A36207" t="s">
        <v>482</v>
      </c>
      <c r="B36207" s="1">
        <v>44487</v>
      </c>
      <c r="C36207">
        <v>14.98</v>
      </c>
    </row>
    <row r="36208" spans="1:3" x14ac:dyDescent="0.2">
      <c r="A36208" t="s">
        <v>482</v>
      </c>
      <c r="B36208" s="1">
        <v>44487</v>
      </c>
      <c r="C36208">
        <v>14.98</v>
      </c>
    </row>
    <row r="36209" spans="1:3" x14ac:dyDescent="0.2">
      <c r="A36209" t="s">
        <v>482</v>
      </c>
      <c r="B36209" s="1">
        <v>44487</v>
      </c>
      <c r="C36209">
        <v>44.95</v>
      </c>
    </row>
    <row r="36210" spans="1:3" x14ac:dyDescent="0.2">
      <c r="A36210" t="s">
        <v>482</v>
      </c>
      <c r="B36210" s="1">
        <v>44487</v>
      </c>
      <c r="C36210">
        <v>79</v>
      </c>
    </row>
    <row r="36211" spans="1:3" x14ac:dyDescent="0.2">
      <c r="A36211" t="s">
        <v>482</v>
      </c>
      <c r="B36211" s="1">
        <v>44487</v>
      </c>
      <c r="C36211">
        <v>19.25</v>
      </c>
    </row>
    <row r="36212" spans="1:3" x14ac:dyDescent="0.2">
      <c r="A36212" t="s">
        <v>482</v>
      </c>
      <c r="B36212" s="1">
        <v>44487</v>
      </c>
      <c r="C36212">
        <v>861.1</v>
      </c>
    </row>
    <row r="36213" spans="1:3" x14ac:dyDescent="0.2">
      <c r="A36213" t="s">
        <v>11517</v>
      </c>
      <c r="B36213" s="1">
        <v>44487</v>
      </c>
      <c r="C36213">
        <v>79.08</v>
      </c>
    </row>
    <row r="36214" spans="1:3" x14ac:dyDescent="0.2">
      <c r="A36214" t="s">
        <v>46</v>
      </c>
      <c r="B36214" s="1">
        <v>44487</v>
      </c>
      <c r="C36214">
        <v>59.91</v>
      </c>
    </row>
    <row r="36215" spans="1:3" x14ac:dyDescent="0.2">
      <c r="A36215" t="s">
        <v>46</v>
      </c>
      <c r="B36215" s="1">
        <v>44487</v>
      </c>
      <c r="C36215">
        <v>173.31</v>
      </c>
    </row>
    <row r="36216" spans="1:3" x14ac:dyDescent="0.2">
      <c r="A36216" t="s">
        <v>17216</v>
      </c>
      <c r="B36216" s="1">
        <v>44487</v>
      </c>
      <c r="C36216">
        <v>82.4</v>
      </c>
    </row>
    <row r="36217" spans="1:3" x14ac:dyDescent="0.2">
      <c r="A36217" t="s">
        <v>46</v>
      </c>
      <c r="B36217" s="1">
        <v>44487</v>
      </c>
      <c r="C36217">
        <v>138.4</v>
      </c>
    </row>
    <row r="36218" spans="1:3" x14ac:dyDescent="0.2">
      <c r="A36218" t="s">
        <v>64</v>
      </c>
      <c r="B36218" s="1">
        <v>44487</v>
      </c>
      <c r="C36218">
        <v>71.959999999999994</v>
      </c>
    </row>
    <row r="36219" spans="1:3" x14ac:dyDescent="0.2">
      <c r="A36219" t="s">
        <v>64</v>
      </c>
      <c r="B36219" s="1">
        <v>44487</v>
      </c>
      <c r="C36219">
        <v>253.08</v>
      </c>
    </row>
    <row r="36220" spans="1:3" x14ac:dyDescent="0.2">
      <c r="A36220" t="s">
        <v>122</v>
      </c>
      <c r="B36220" s="1">
        <v>44487</v>
      </c>
      <c r="C36220">
        <v>1658.65</v>
      </c>
    </row>
    <row r="36221" spans="1:3" x14ac:dyDescent="0.2">
      <c r="A36221" t="s">
        <v>8067</v>
      </c>
      <c r="B36221" s="1">
        <v>44487</v>
      </c>
      <c r="C36221">
        <v>206.33</v>
      </c>
    </row>
    <row r="36222" spans="1:3" x14ac:dyDescent="0.2">
      <c r="A36222" t="s">
        <v>18432</v>
      </c>
      <c r="B36222" s="1">
        <v>44487</v>
      </c>
      <c r="C36222">
        <v>62.95</v>
      </c>
    </row>
    <row r="36223" spans="1:3" x14ac:dyDescent="0.2">
      <c r="A36223" t="s">
        <v>18433</v>
      </c>
      <c r="B36223" s="1">
        <v>44487</v>
      </c>
      <c r="C36223">
        <v>155.75</v>
      </c>
    </row>
    <row r="36224" spans="1:3" x14ac:dyDescent="0.2">
      <c r="A36224" t="s">
        <v>18434</v>
      </c>
      <c r="B36224" s="1">
        <v>44487</v>
      </c>
      <c r="C36224">
        <v>169.65</v>
      </c>
    </row>
    <row r="36225" spans="1:3" x14ac:dyDescent="0.2">
      <c r="A36225" t="s">
        <v>7308</v>
      </c>
      <c r="B36225" s="1">
        <v>44487</v>
      </c>
      <c r="C36225">
        <v>57.9</v>
      </c>
    </row>
    <row r="36226" spans="1:3" x14ac:dyDescent="0.2">
      <c r="A36226" t="s">
        <v>79</v>
      </c>
      <c r="B36226" s="1">
        <v>44487</v>
      </c>
      <c r="C36226">
        <v>48.09</v>
      </c>
    </row>
    <row r="36227" spans="1:3" x14ac:dyDescent="0.2">
      <c r="A36227" t="s">
        <v>79</v>
      </c>
      <c r="B36227" s="1">
        <v>44487</v>
      </c>
      <c r="C36227">
        <v>28.02</v>
      </c>
    </row>
    <row r="36228" spans="1:3" x14ac:dyDescent="0.2">
      <c r="A36228" t="s">
        <v>79</v>
      </c>
      <c r="B36228" s="1">
        <v>44487</v>
      </c>
      <c r="C36228">
        <v>28.02</v>
      </c>
    </row>
    <row r="36229" spans="1:3" x14ac:dyDescent="0.2">
      <c r="A36229" t="s">
        <v>79</v>
      </c>
      <c r="B36229" s="1">
        <v>44487</v>
      </c>
      <c r="C36229">
        <v>28.02</v>
      </c>
    </row>
    <row r="36230" spans="1:3" x14ac:dyDescent="0.2">
      <c r="A36230" t="s">
        <v>79</v>
      </c>
      <c r="B36230" s="1">
        <v>44487</v>
      </c>
      <c r="C36230">
        <v>28.02</v>
      </c>
    </row>
    <row r="36231" spans="1:3" x14ac:dyDescent="0.2">
      <c r="A36231" t="s">
        <v>79</v>
      </c>
      <c r="B36231" s="1">
        <v>44487</v>
      </c>
      <c r="C36231">
        <v>15.45</v>
      </c>
    </row>
    <row r="36232" spans="1:3" x14ac:dyDescent="0.2">
      <c r="A36232" t="s">
        <v>79</v>
      </c>
      <c r="B36232" s="1">
        <v>44487</v>
      </c>
      <c r="C36232">
        <v>48.09</v>
      </c>
    </row>
    <row r="36233" spans="1:3" x14ac:dyDescent="0.2">
      <c r="A36233" t="s">
        <v>79</v>
      </c>
      <c r="B36233" s="1">
        <v>44487</v>
      </c>
      <c r="C36233">
        <v>28.02</v>
      </c>
    </row>
    <row r="36234" spans="1:3" x14ac:dyDescent="0.2">
      <c r="A36234" t="s">
        <v>79</v>
      </c>
      <c r="B36234" s="1">
        <v>44487</v>
      </c>
      <c r="C36234">
        <v>28.02</v>
      </c>
    </row>
    <row r="36235" spans="1:3" x14ac:dyDescent="0.2">
      <c r="A36235" t="s">
        <v>79</v>
      </c>
      <c r="B36235" s="1">
        <v>44487</v>
      </c>
      <c r="C36235">
        <v>45.07</v>
      </c>
    </row>
    <row r="36236" spans="1:3" x14ac:dyDescent="0.2">
      <c r="A36236" t="s">
        <v>79</v>
      </c>
      <c r="B36236" s="1">
        <v>44487</v>
      </c>
      <c r="C36236">
        <v>28.02</v>
      </c>
    </row>
    <row r="36237" spans="1:3" x14ac:dyDescent="0.2">
      <c r="A36237" t="s">
        <v>79</v>
      </c>
      <c r="B36237" s="1">
        <v>44487</v>
      </c>
      <c r="C36237">
        <v>28.02</v>
      </c>
    </row>
    <row r="36238" spans="1:3" x14ac:dyDescent="0.2">
      <c r="A36238" t="s">
        <v>18435</v>
      </c>
      <c r="B36238" s="1">
        <v>44487</v>
      </c>
      <c r="C36238">
        <v>70.45</v>
      </c>
    </row>
    <row r="36239" spans="1:3" x14ac:dyDescent="0.2">
      <c r="A36239" t="s">
        <v>17637</v>
      </c>
      <c r="B36239" s="1">
        <v>44487</v>
      </c>
      <c r="C36239">
        <v>59.8</v>
      </c>
    </row>
    <row r="36240" spans="1:3" x14ac:dyDescent="0.2">
      <c r="A36240" t="s">
        <v>6560</v>
      </c>
      <c r="B36240" s="1">
        <v>44487</v>
      </c>
      <c r="C36240">
        <v>87.87</v>
      </c>
    </row>
    <row r="36241" spans="1:3" x14ac:dyDescent="0.2">
      <c r="A36241" t="s">
        <v>536</v>
      </c>
      <c r="B36241" s="1">
        <v>44487</v>
      </c>
      <c r="C36241">
        <v>61.98</v>
      </c>
    </row>
    <row r="36242" spans="1:3" x14ac:dyDescent="0.2">
      <c r="A36242" t="s">
        <v>18436</v>
      </c>
      <c r="B36242" s="1">
        <v>44487</v>
      </c>
      <c r="C36242">
        <v>47.45</v>
      </c>
    </row>
    <row r="36243" spans="1:3" x14ac:dyDescent="0.2">
      <c r="A36243" t="s">
        <v>18437</v>
      </c>
      <c r="B36243" s="1">
        <v>44487</v>
      </c>
      <c r="C36243">
        <v>64.5</v>
      </c>
    </row>
    <row r="36244" spans="1:3" x14ac:dyDescent="0.2">
      <c r="A36244" t="s">
        <v>18438</v>
      </c>
      <c r="B36244" s="1">
        <v>44487</v>
      </c>
      <c r="C36244">
        <v>67.400000000000006</v>
      </c>
    </row>
    <row r="36245" spans="1:3" x14ac:dyDescent="0.2">
      <c r="A36245" t="s">
        <v>6064</v>
      </c>
      <c r="B36245" s="1">
        <v>44487</v>
      </c>
      <c r="C36245">
        <v>101.25</v>
      </c>
    </row>
    <row r="36246" spans="1:3" x14ac:dyDescent="0.2">
      <c r="A36246" t="s">
        <v>18439</v>
      </c>
      <c r="B36246" s="1">
        <v>44487</v>
      </c>
      <c r="C36246">
        <v>40.9</v>
      </c>
    </row>
    <row r="36247" spans="1:3" x14ac:dyDescent="0.2">
      <c r="A36247" t="s">
        <v>18440</v>
      </c>
      <c r="B36247" s="1">
        <v>44487</v>
      </c>
      <c r="C36247">
        <v>57.9</v>
      </c>
    </row>
    <row r="36248" spans="1:3" x14ac:dyDescent="0.2">
      <c r="A36248" t="s">
        <v>10736</v>
      </c>
      <c r="B36248" s="1">
        <v>44487</v>
      </c>
      <c r="C36248">
        <v>149.80000000000001</v>
      </c>
    </row>
    <row r="36249" spans="1:3" x14ac:dyDescent="0.2">
      <c r="A36249" t="s">
        <v>18441</v>
      </c>
      <c r="B36249" s="1">
        <v>44487</v>
      </c>
      <c r="C36249">
        <v>52.45</v>
      </c>
    </row>
    <row r="36250" spans="1:3" x14ac:dyDescent="0.2">
      <c r="A36250" t="s">
        <v>18442</v>
      </c>
      <c r="B36250" s="1">
        <v>44487</v>
      </c>
      <c r="C36250">
        <v>71.900000000000006</v>
      </c>
    </row>
    <row r="36251" spans="1:3" x14ac:dyDescent="0.2">
      <c r="A36251" t="s">
        <v>18443</v>
      </c>
      <c r="B36251" s="1">
        <v>44487</v>
      </c>
      <c r="C36251">
        <v>47.9</v>
      </c>
    </row>
    <row r="36252" spans="1:3" x14ac:dyDescent="0.2">
      <c r="A36252" t="s">
        <v>10847</v>
      </c>
      <c r="B36252" s="1">
        <v>44487</v>
      </c>
      <c r="C36252">
        <v>65.150000000000006</v>
      </c>
    </row>
    <row r="36253" spans="1:3" x14ac:dyDescent="0.2">
      <c r="A36253" t="s">
        <v>18444</v>
      </c>
      <c r="B36253" s="1">
        <v>44487</v>
      </c>
      <c r="C36253">
        <v>63.65</v>
      </c>
    </row>
    <row r="36254" spans="1:3" x14ac:dyDescent="0.2">
      <c r="A36254" t="s">
        <v>420</v>
      </c>
      <c r="B36254" s="1">
        <v>44487</v>
      </c>
      <c r="C36254">
        <v>47.45</v>
      </c>
    </row>
    <row r="36255" spans="1:3" x14ac:dyDescent="0.2">
      <c r="A36255" t="s">
        <v>13784</v>
      </c>
      <c r="B36255" s="1">
        <v>44487</v>
      </c>
      <c r="C36255">
        <v>39.700000000000003</v>
      </c>
    </row>
    <row r="36256" spans="1:3" x14ac:dyDescent="0.2">
      <c r="A36256" t="s">
        <v>18445</v>
      </c>
      <c r="B36256" s="1">
        <v>44487</v>
      </c>
      <c r="C36256">
        <v>86.95</v>
      </c>
    </row>
    <row r="36257" spans="1:3" x14ac:dyDescent="0.2">
      <c r="A36257" t="s">
        <v>18446</v>
      </c>
      <c r="B36257" s="1">
        <v>44487</v>
      </c>
      <c r="C36257">
        <v>47.45</v>
      </c>
    </row>
    <row r="36258" spans="1:3" x14ac:dyDescent="0.2">
      <c r="A36258" t="s">
        <v>18447</v>
      </c>
      <c r="B36258" s="1">
        <v>44487</v>
      </c>
      <c r="C36258">
        <v>86.95</v>
      </c>
    </row>
    <row r="36259" spans="1:3" x14ac:dyDescent="0.2">
      <c r="A36259" t="s">
        <v>9483</v>
      </c>
      <c r="B36259" s="1">
        <v>44487</v>
      </c>
      <c r="C36259">
        <v>57.9</v>
      </c>
    </row>
    <row r="36260" spans="1:3" x14ac:dyDescent="0.2">
      <c r="A36260" t="s">
        <v>18448</v>
      </c>
      <c r="B36260" s="1">
        <v>44487</v>
      </c>
      <c r="C36260">
        <v>54.9</v>
      </c>
    </row>
    <row r="36261" spans="1:3" x14ac:dyDescent="0.2">
      <c r="A36261" t="s">
        <v>13907</v>
      </c>
      <c r="B36261" s="1">
        <v>44487</v>
      </c>
      <c r="C36261">
        <v>54.2</v>
      </c>
    </row>
    <row r="36262" spans="1:3" x14ac:dyDescent="0.2">
      <c r="A36262" t="s">
        <v>18449</v>
      </c>
      <c r="B36262" s="1">
        <v>44487</v>
      </c>
      <c r="C36262">
        <v>31.85</v>
      </c>
    </row>
    <row r="36263" spans="1:3" x14ac:dyDescent="0.2">
      <c r="A36263" t="s">
        <v>6628</v>
      </c>
      <c r="B36263" s="1">
        <v>44487</v>
      </c>
      <c r="C36263">
        <v>35.85</v>
      </c>
    </row>
    <row r="36264" spans="1:3" x14ac:dyDescent="0.2">
      <c r="A36264" t="s">
        <v>12472</v>
      </c>
      <c r="B36264" s="1">
        <v>44487</v>
      </c>
      <c r="C36264">
        <v>29.27</v>
      </c>
    </row>
    <row r="36265" spans="1:3" x14ac:dyDescent="0.2">
      <c r="A36265" t="s">
        <v>18450</v>
      </c>
      <c r="B36265" s="1">
        <v>44487</v>
      </c>
      <c r="C36265">
        <v>26.9</v>
      </c>
    </row>
    <row r="36266" spans="1:3" x14ac:dyDescent="0.2">
      <c r="A36266" t="s">
        <v>18451</v>
      </c>
      <c r="B36266" s="1">
        <v>44487</v>
      </c>
      <c r="C36266">
        <v>30.9</v>
      </c>
    </row>
    <row r="36267" spans="1:3" x14ac:dyDescent="0.2">
      <c r="A36267" t="s">
        <v>18452</v>
      </c>
      <c r="B36267" s="1">
        <v>44487</v>
      </c>
      <c r="C36267">
        <v>54.9</v>
      </c>
    </row>
    <row r="36268" spans="1:3" x14ac:dyDescent="0.2">
      <c r="A36268" t="s">
        <v>7069</v>
      </c>
      <c r="B36268" s="1">
        <v>44487</v>
      </c>
      <c r="C36268">
        <v>85.35</v>
      </c>
    </row>
    <row r="36269" spans="1:3" x14ac:dyDescent="0.2">
      <c r="A36269" t="s">
        <v>10046</v>
      </c>
      <c r="B36269" s="1">
        <v>44487</v>
      </c>
      <c r="C36269">
        <v>34.4</v>
      </c>
    </row>
    <row r="36270" spans="1:3" x14ac:dyDescent="0.2">
      <c r="A36270" t="s">
        <v>16966</v>
      </c>
      <c r="B36270" s="1">
        <v>44487</v>
      </c>
      <c r="C36270">
        <v>64.75</v>
      </c>
    </row>
    <row r="36271" spans="1:3" x14ac:dyDescent="0.2">
      <c r="A36271" t="s">
        <v>3396</v>
      </c>
      <c r="B36271" s="1">
        <v>44487</v>
      </c>
      <c r="C36271">
        <v>48.7</v>
      </c>
    </row>
    <row r="36272" spans="1:3" x14ac:dyDescent="0.2">
      <c r="A36272" t="s">
        <v>12</v>
      </c>
      <c r="B36272" s="1">
        <v>44487</v>
      </c>
      <c r="C36272">
        <v>289.92</v>
      </c>
    </row>
    <row r="36273" spans="1:3" x14ac:dyDescent="0.2">
      <c r="A36273" t="s">
        <v>851</v>
      </c>
      <c r="B36273" s="1">
        <v>44487</v>
      </c>
      <c r="C36273">
        <v>237.6</v>
      </c>
    </row>
    <row r="36274" spans="1:3" x14ac:dyDescent="0.2">
      <c r="A36274" t="s">
        <v>12</v>
      </c>
      <c r="B36274" s="1">
        <v>44487</v>
      </c>
      <c r="C36274">
        <v>181.35</v>
      </c>
    </row>
    <row r="36275" spans="1:3" x14ac:dyDescent="0.2">
      <c r="A36275" t="s">
        <v>12</v>
      </c>
      <c r="B36275" s="1">
        <v>44487</v>
      </c>
      <c r="C36275">
        <v>743.74</v>
      </c>
    </row>
    <row r="36276" spans="1:3" x14ac:dyDescent="0.2">
      <c r="A36276" t="s">
        <v>6139</v>
      </c>
      <c r="B36276" s="1">
        <v>44487</v>
      </c>
      <c r="C36276">
        <v>419.21</v>
      </c>
    </row>
    <row r="36277" spans="1:3" x14ac:dyDescent="0.2">
      <c r="A36277" t="s">
        <v>3955</v>
      </c>
      <c r="B36277" s="1">
        <v>44487</v>
      </c>
      <c r="C36277">
        <v>57.95</v>
      </c>
    </row>
    <row r="36278" spans="1:3" x14ac:dyDescent="0.2">
      <c r="A36278" t="s">
        <v>16633</v>
      </c>
      <c r="B36278" s="1">
        <v>44487</v>
      </c>
      <c r="C36278">
        <v>161.55000000000001</v>
      </c>
    </row>
    <row r="36279" spans="1:3" x14ac:dyDescent="0.2">
      <c r="A36279" t="s">
        <v>12472</v>
      </c>
      <c r="B36279" s="1">
        <v>44487</v>
      </c>
      <c r="C36279">
        <v>273.2</v>
      </c>
    </row>
    <row r="36280" spans="1:3" x14ac:dyDescent="0.2">
      <c r="A36280" t="s">
        <v>6139</v>
      </c>
      <c r="B36280" s="1">
        <v>44488</v>
      </c>
      <c r="C36280">
        <v>32.4</v>
      </c>
    </row>
    <row r="36281" spans="1:3" x14ac:dyDescent="0.2">
      <c r="A36281" t="s">
        <v>79</v>
      </c>
      <c r="B36281" s="1">
        <v>44488</v>
      </c>
      <c r="C36281">
        <v>28.02</v>
      </c>
    </row>
    <row r="36282" spans="1:3" x14ac:dyDescent="0.2">
      <c r="A36282" t="s">
        <v>79</v>
      </c>
      <c r="B36282" s="1">
        <v>44488</v>
      </c>
      <c r="C36282">
        <v>28.02</v>
      </c>
    </row>
    <row r="36283" spans="1:3" x14ac:dyDescent="0.2">
      <c r="A36283" t="s">
        <v>79</v>
      </c>
      <c r="B36283" s="1">
        <v>44488</v>
      </c>
      <c r="C36283">
        <v>48.09</v>
      </c>
    </row>
    <row r="36284" spans="1:3" x14ac:dyDescent="0.2">
      <c r="A36284" t="s">
        <v>79</v>
      </c>
      <c r="B36284" s="1">
        <v>44488</v>
      </c>
      <c r="C36284">
        <v>28.02</v>
      </c>
    </row>
    <row r="36285" spans="1:3" x14ac:dyDescent="0.2">
      <c r="A36285" t="s">
        <v>16242</v>
      </c>
      <c r="B36285" s="1">
        <v>44488</v>
      </c>
      <c r="C36285">
        <v>203.4</v>
      </c>
    </row>
    <row r="36286" spans="1:3" x14ac:dyDescent="0.2">
      <c r="A36286" t="s">
        <v>2297</v>
      </c>
      <c r="B36286" s="1">
        <v>44488</v>
      </c>
      <c r="C36286">
        <v>230.3</v>
      </c>
    </row>
    <row r="36287" spans="1:3" x14ac:dyDescent="0.2">
      <c r="A36287" t="s">
        <v>18419</v>
      </c>
      <c r="B36287" s="1">
        <v>44488</v>
      </c>
      <c r="C36287">
        <v>300</v>
      </c>
    </row>
    <row r="36288" spans="1:3" x14ac:dyDescent="0.2">
      <c r="A36288" t="s">
        <v>597</v>
      </c>
      <c r="B36288" s="1">
        <v>44488</v>
      </c>
      <c r="C36288">
        <v>127.5</v>
      </c>
    </row>
    <row r="36289" spans="1:3" x14ac:dyDescent="0.2">
      <c r="A36289" t="s">
        <v>10304</v>
      </c>
      <c r="B36289" s="1">
        <v>44488</v>
      </c>
      <c r="C36289">
        <v>63.65</v>
      </c>
    </row>
    <row r="36290" spans="1:3" x14ac:dyDescent="0.2">
      <c r="A36290" t="s">
        <v>18420</v>
      </c>
      <c r="B36290" s="1">
        <v>44488</v>
      </c>
      <c r="C36290">
        <v>39.65</v>
      </c>
    </row>
    <row r="36291" spans="1:3" x14ac:dyDescent="0.2">
      <c r="A36291" t="s">
        <v>10896</v>
      </c>
      <c r="B36291" s="1">
        <v>44488</v>
      </c>
      <c r="C36291">
        <v>57.9</v>
      </c>
    </row>
    <row r="36292" spans="1:3" x14ac:dyDescent="0.2">
      <c r="A36292" t="s">
        <v>18421</v>
      </c>
      <c r="B36292" s="1">
        <v>44488</v>
      </c>
      <c r="C36292">
        <v>94.4</v>
      </c>
    </row>
    <row r="36293" spans="1:3" x14ac:dyDescent="0.2">
      <c r="A36293" t="s">
        <v>16684</v>
      </c>
      <c r="B36293" s="1">
        <v>44488</v>
      </c>
      <c r="C36293">
        <v>47.9</v>
      </c>
    </row>
    <row r="36294" spans="1:3" x14ac:dyDescent="0.2">
      <c r="A36294" t="s">
        <v>17871</v>
      </c>
      <c r="B36294" s="1">
        <v>44488</v>
      </c>
      <c r="C36294">
        <v>42.9</v>
      </c>
    </row>
    <row r="36295" spans="1:3" x14ac:dyDescent="0.2">
      <c r="A36295" t="s">
        <v>16608</v>
      </c>
      <c r="B36295" s="1">
        <v>44488</v>
      </c>
      <c r="C36295">
        <v>43.8</v>
      </c>
    </row>
    <row r="36296" spans="1:3" x14ac:dyDescent="0.2">
      <c r="A36296" t="s">
        <v>18238</v>
      </c>
      <c r="B36296" s="1">
        <v>44488</v>
      </c>
      <c r="C36296">
        <v>229.95</v>
      </c>
    </row>
    <row r="36297" spans="1:3" x14ac:dyDescent="0.2">
      <c r="A36297" t="s">
        <v>18422</v>
      </c>
      <c r="B36297" s="1">
        <v>44488</v>
      </c>
      <c r="C36297">
        <v>34.9</v>
      </c>
    </row>
    <row r="36298" spans="1:3" x14ac:dyDescent="0.2">
      <c r="A36298" t="s">
        <v>18423</v>
      </c>
      <c r="B36298" s="1">
        <v>44488</v>
      </c>
      <c r="C36298">
        <v>99.95</v>
      </c>
    </row>
    <row r="36299" spans="1:3" x14ac:dyDescent="0.2">
      <c r="A36299" t="s">
        <v>597</v>
      </c>
      <c r="B36299" s="1">
        <v>44488</v>
      </c>
      <c r="C36299">
        <v>47.7</v>
      </c>
    </row>
    <row r="36300" spans="1:3" x14ac:dyDescent="0.2">
      <c r="A36300" t="s">
        <v>1003</v>
      </c>
      <c r="B36300" s="1">
        <v>44488</v>
      </c>
      <c r="C36300">
        <v>689.93</v>
      </c>
    </row>
    <row r="36301" spans="1:3" x14ac:dyDescent="0.2">
      <c r="A36301" t="s">
        <v>4184</v>
      </c>
      <c r="B36301" s="1">
        <v>44488</v>
      </c>
      <c r="C36301">
        <v>569.94000000000005</v>
      </c>
    </row>
    <row r="36302" spans="1:3" x14ac:dyDescent="0.2">
      <c r="A36302" t="s">
        <v>257</v>
      </c>
      <c r="B36302" s="1">
        <v>44488</v>
      </c>
      <c r="C36302">
        <v>887.15</v>
      </c>
    </row>
    <row r="36303" spans="1:3" x14ac:dyDescent="0.2">
      <c r="A36303" t="s">
        <v>383</v>
      </c>
      <c r="B36303" s="1">
        <v>44488</v>
      </c>
      <c r="C36303">
        <v>164.98</v>
      </c>
    </row>
    <row r="36304" spans="1:3" x14ac:dyDescent="0.2">
      <c r="A36304" t="s">
        <v>123</v>
      </c>
      <c r="B36304" s="1">
        <v>44488</v>
      </c>
      <c r="C36304">
        <v>309.98</v>
      </c>
    </row>
    <row r="36305" spans="1:3" x14ac:dyDescent="0.2">
      <c r="A36305" t="s">
        <v>18424</v>
      </c>
      <c r="B36305" s="1">
        <v>44488</v>
      </c>
      <c r="C36305">
        <v>101.6</v>
      </c>
    </row>
    <row r="36306" spans="1:3" x14ac:dyDescent="0.2">
      <c r="A36306" t="s">
        <v>236</v>
      </c>
      <c r="B36306" s="1">
        <v>44488</v>
      </c>
      <c r="C36306">
        <v>2006.84</v>
      </c>
    </row>
    <row r="36307" spans="1:3" x14ac:dyDescent="0.2">
      <c r="A36307" t="s">
        <v>346</v>
      </c>
      <c r="B36307" s="1">
        <v>44488</v>
      </c>
      <c r="C36307">
        <v>320.91000000000003</v>
      </c>
    </row>
    <row r="36308" spans="1:3" x14ac:dyDescent="0.2">
      <c r="A36308" t="s">
        <v>18425</v>
      </c>
      <c r="B36308" s="1">
        <v>44488</v>
      </c>
      <c r="C36308">
        <v>422.55</v>
      </c>
    </row>
    <row r="36309" spans="1:3" x14ac:dyDescent="0.2">
      <c r="A36309" t="s">
        <v>11</v>
      </c>
      <c r="B36309" s="1">
        <v>44488</v>
      </c>
      <c r="C36309">
        <v>916.32</v>
      </c>
    </row>
    <row r="36310" spans="1:3" x14ac:dyDescent="0.2">
      <c r="A36310" t="s">
        <v>583</v>
      </c>
      <c r="B36310" s="1">
        <v>44488</v>
      </c>
      <c r="C36310">
        <v>306.74</v>
      </c>
    </row>
    <row r="36311" spans="1:3" x14ac:dyDescent="0.2">
      <c r="A36311" t="s">
        <v>44</v>
      </c>
      <c r="B36311" s="1">
        <v>44488</v>
      </c>
      <c r="C36311">
        <v>679.43</v>
      </c>
    </row>
    <row r="36312" spans="1:3" x14ac:dyDescent="0.2">
      <c r="A36312" t="s">
        <v>18426</v>
      </c>
      <c r="B36312" s="1">
        <v>44488</v>
      </c>
      <c r="C36312">
        <v>185.8</v>
      </c>
    </row>
    <row r="36313" spans="1:3" x14ac:dyDescent="0.2">
      <c r="A36313" t="s">
        <v>18427</v>
      </c>
      <c r="B36313" s="1">
        <v>44488</v>
      </c>
      <c r="C36313">
        <v>161.4</v>
      </c>
    </row>
    <row r="36314" spans="1:3" x14ac:dyDescent="0.2">
      <c r="A36314" t="s">
        <v>2376</v>
      </c>
      <c r="B36314" s="1">
        <v>44488</v>
      </c>
      <c r="C36314">
        <v>42.9</v>
      </c>
    </row>
    <row r="36315" spans="1:3" x14ac:dyDescent="0.2">
      <c r="A36315" t="s">
        <v>12</v>
      </c>
      <c r="B36315" s="1">
        <v>44488</v>
      </c>
      <c r="C36315">
        <v>199.27</v>
      </c>
    </row>
    <row r="36316" spans="1:3" x14ac:dyDescent="0.2">
      <c r="A36316" t="s">
        <v>18407</v>
      </c>
      <c r="B36316" s="1">
        <v>44489</v>
      </c>
      <c r="C36316">
        <v>32.9</v>
      </c>
    </row>
    <row r="36317" spans="1:3" x14ac:dyDescent="0.2">
      <c r="A36317" t="s">
        <v>18408</v>
      </c>
      <c r="B36317" s="1">
        <v>44489</v>
      </c>
      <c r="C36317">
        <v>49.9</v>
      </c>
    </row>
    <row r="36318" spans="1:3" x14ac:dyDescent="0.2">
      <c r="A36318" t="s">
        <v>14339</v>
      </c>
      <c r="B36318" s="1">
        <v>44489</v>
      </c>
      <c r="C36318">
        <v>145</v>
      </c>
    </row>
    <row r="36319" spans="1:3" x14ac:dyDescent="0.2">
      <c r="A36319" t="s">
        <v>18409</v>
      </c>
      <c r="B36319" s="1">
        <v>44489</v>
      </c>
      <c r="C36319">
        <v>127.9</v>
      </c>
    </row>
    <row r="36320" spans="1:3" x14ac:dyDescent="0.2">
      <c r="A36320" t="s">
        <v>9022</v>
      </c>
      <c r="B36320" s="1">
        <v>44489</v>
      </c>
      <c r="C36320">
        <v>50.45</v>
      </c>
    </row>
    <row r="36321" spans="1:3" x14ac:dyDescent="0.2">
      <c r="A36321" t="s">
        <v>1770</v>
      </c>
      <c r="B36321" s="1">
        <v>44489</v>
      </c>
      <c r="C36321">
        <v>39.9</v>
      </c>
    </row>
    <row r="36322" spans="1:3" x14ac:dyDescent="0.2">
      <c r="A36322" t="s">
        <v>18410</v>
      </c>
      <c r="B36322" s="1">
        <v>44489</v>
      </c>
      <c r="C36322">
        <v>71.849999999999994</v>
      </c>
    </row>
    <row r="36323" spans="1:3" x14ac:dyDescent="0.2">
      <c r="A36323" t="s">
        <v>16485</v>
      </c>
      <c r="B36323" s="1">
        <v>44489</v>
      </c>
      <c r="C36323">
        <v>41.85</v>
      </c>
    </row>
    <row r="36324" spans="1:3" x14ac:dyDescent="0.2">
      <c r="A36324" t="s">
        <v>7634</v>
      </c>
      <c r="B36324" s="1">
        <v>44489</v>
      </c>
      <c r="C36324">
        <v>77.5</v>
      </c>
    </row>
    <row r="36325" spans="1:3" x14ac:dyDescent="0.2">
      <c r="A36325" t="s">
        <v>18411</v>
      </c>
      <c r="B36325" s="1">
        <v>44489</v>
      </c>
      <c r="C36325">
        <v>72.5</v>
      </c>
    </row>
    <row r="36326" spans="1:3" x14ac:dyDescent="0.2">
      <c r="A36326" t="s">
        <v>18412</v>
      </c>
      <c r="B36326" s="1">
        <v>44489</v>
      </c>
      <c r="C36326">
        <v>61.65</v>
      </c>
    </row>
    <row r="36327" spans="1:3" x14ac:dyDescent="0.2">
      <c r="A36327" t="s">
        <v>133</v>
      </c>
      <c r="B36327" s="1">
        <v>44489</v>
      </c>
      <c r="C36327">
        <v>36.950000000000003</v>
      </c>
    </row>
    <row r="36328" spans="1:3" x14ac:dyDescent="0.2">
      <c r="A36328" t="s">
        <v>727</v>
      </c>
      <c r="B36328" s="1">
        <v>44489</v>
      </c>
      <c r="C36328">
        <v>1811.62</v>
      </c>
    </row>
    <row r="36329" spans="1:3" x14ac:dyDescent="0.2">
      <c r="A36329" t="s">
        <v>6139</v>
      </c>
      <c r="B36329" s="1">
        <v>44489</v>
      </c>
      <c r="C36329">
        <v>2201.85</v>
      </c>
    </row>
    <row r="36330" spans="1:3" x14ac:dyDescent="0.2">
      <c r="A36330" t="s">
        <v>201</v>
      </c>
      <c r="B36330" s="1">
        <v>44489</v>
      </c>
      <c r="C36330">
        <v>719.28</v>
      </c>
    </row>
    <row r="36331" spans="1:3" x14ac:dyDescent="0.2">
      <c r="A36331" t="s">
        <v>727</v>
      </c>
      <c r="B36331" s="1">
        <v>44489</v>
      </c>
      <c r="C36331">
        <v>1561.48</v>
      </c>
    </row>
    <row r="36332" spans="1:3" x14ac:dyDescent="0.2">
      <c r="A36332" t="s">
        <v>12033</v>
      </c>
      <c r="B36332" s="1">
        <v>44489</v>
      </c>
      <c r="C36332">
        <v>161.6</v>
      </c>
    </row>
    <row r="36333" spans="1:3" x14ac:dyDescent="0.2">
      <c r="A36333" t="s">
        <v>3</v>
      </c>
      <c r="B36333" s="1">
        <v>44489</v>
      </c>
      <c r="C36333">
        <v>395.9</v>
      </c>
    </row>
    <row r="36334" spans="1:3" x14ac:dyDescent="0.2">
      <c r="A36334" t="s">
        <v>29</v>
      </c>
      <c r="B36334" s="1">
        <v>44489</v>
      </c>
      <c r="C36334">
        <v>351</v>
      </c>
    </row>
    <row r="36335" spans="1:3" x14ac:dyDescent="0.2">
      <c r="A36335" t="s">
        <v>79</v>
      </c>
      <c r="B36335" s="1">
        <v>44489</v>
      </c>
      <c r="C36335">
        <v>22.95</v>
      </c>
    </row>
    <row r="36336" spans="1:3" x14ac:dyDescent="0.2">
      <c r="A36336" t="s">
        <v>79</v>
      </c>
      <c r="B36336" s="1">
        <v>44489</v>
      </c>
      <c r="C36336">
        <v>28.02</v>
      </c>
    </row>
    <row r="36337" spans="1:3" x14ac:dyDescent="0.2">
      <c r="A36337" t="s">
        <v>79</v>
      </c>
      <c r="B36337" s="1">
        <v>44489</v>
      </c>
      <c r="C36337">
        <v>28.02</v>
      </c>
    </row>
    <row r="36338" spans="1:3" x14ac:dyDescent="0.2">
      <c r="A36338" t="s">
        <v>79</v>
      </c>
      <c r="B36338" s="1">
        <v>44489</v>
      </c>
      <c r="C36338">
        <v>28.02</v>
      </c>
    </row>
    <row r="36339" spans="1:3" x14ac:dyDescent="0.2">
      <c r="A36339" t="s">
        <v>79</v>
      </c>
      <c r="B36339" s="1">
        <v>44489</v>
      </c>
      <c r="C36339">
        <v>28.02</v>
      </c>
    </row>
    <row r="36340" spans="1:3" x14ac:dyDescent="0.2">
      <c r="A36340" t="s">
        <v>17620</v>
      </c>
      <c r="B36340" s="1">
        <v>44489</v>
      </c>
      <c r="C36340">
        <v>353.1</v>
      </c>
    </row>
    <row r="36341" spans="1:3" x14ac:dyDescent="0.2">
      <c r="A36341" t="s">
        <v>17046</v>
      </c>
      <c r="B36341" s="1">
        <v>44489</v>
      </c>
      <c r="C36341">
        <v>142.85</v>
      </c>
    </row>
    <row r="36342" spans="1:3" x14ac:dyDescent="0.2">
      <c r="A36342" t="s">
        <v>18413</v>
      </c>
      <c r="B36342" s="1">
        <v>44489</v>
      </c>
      <c r="C36342">
        <v>40</v>
      </c>
    </row>
    <row r="36343" spans="1:3" x14ac:dyDescent="0.2">
      <c r="A36343" t="s">
        <v>18414</v>
      </c>
      <c r="B36343" s="1">
        <v>44489</v>
      </c>
      <c r="C36343">
        <v>35.450000000000003</v>
      </c>
    </row>
    <row r="36344" spans="1:3" x14ac:dyDescent="0.2">
      <c r="A36344" t="s">
        <v>3432</v>
      </c>
      <c r="B36344" s="1">
        <v>44489</v>
      </c>
      <c r="C36344">
        <v>62.9</v>
      </c>
    </row>
    <row r="36345" spans="1:3" x14ac:dyDescent="0.2">
      <c r="A36345" t="s">
        <v>119</v>
      </c>
      <c r="B36345" s="1">
        <v>44489</v>
      </c>
      <c r="C36345">
        <v>45.51</v>
      </c>
    </row>
    <row r="36346" spans="1:3" x14ac:dyDescent="0.2">
      <c r="A36346" t="s">
        <v>184</v>
      </c>
      <c r="B36346" s="1">
        <v>44489</v>
      </c>
      <c r="C36346">
        <v>24.25</v>
      </c>
    </row>
    <row r="36347" spans="1:3" x14ac:dyDescent="0.2">
      <c r="A36347" t="s">
        <v>536</v>
      </c>
      <c r="B36347" s="1">
        <v>44489</v>
      </c>
      <c r="C36347">
        <v>44.98</v>
      </c>
    </row>
    <row r="36348" spans="1:3" x14ac:dyDescent="0.2">
      <c r="A36348" t="s">
        <v>1003</v>
      </c>
      <c r="B36348" s="1">
        <v>44489</v>
      </c>
      <c r="C36348">
        <v>23.13</v>
      </c>
    </row>
    <row r="36349" spans="1:3" x14ac:dyDescent="0.2">
      <c r="A36349" t="s">
        <v>18415</v>
      </c>
      <c r="B36349" s="1">
        <v>44489</v>
      </c>
      <c r="C36349">
        <v>74.95</v>
      </c>
    </row>
    <row r="36350" spans="1:3" x14ac:dyDescent="0.2">
      <c r="A36350" t="s">
        <v>18202</v>
      </c>
      <c r="B36350" s="1">
        <v>44489</v>
      </c>
      <c r="C36350">
        <v>132</v>
      </c>
    </row>
    <row r="36351" spans="1:3" x14ac:dyDescent="0.2">
      <c r="A36351" t="s">
        <v>18416</v>
      </c>
      <c r="B36351" s="1">
        <v>44489</v>
      </c>
      <c r="C36351">
        <v>54.9</v>
      </c>
    </row>
    <row r="36352" spans="1:3" x14ac:dyDescent="0.2">
      <c r="A36352" t="s">
        <v>16369</v>
      </c>
      <c r="B36352" s="1">
        <v>44489</v>
      </c>
      <c r="C36352">
        <v>57.9</v>
      </c>
    </row>
    <row r="36353" spans="1:3" x14ac:dyDescent="0.2">
      <c r="A36353" t="s">
        <v>18417</v>
      </c>
      <c r="B36353" s="1">
        <v>44489</v>
      </c>
      <c r="C36353">
        <v>65.150000000000006</v>
      </c>
    </row>
    <row r="36354" spans="1:3" x14ac:dyDescent="0.2">
      <c r="A36354" t="s">
        <v>8500</v>
      </c>
      <c r="B36354" s="1">
        <v>44489</v>
      </c>
      <c r="C36354">
        <v>213.6</v>
      </c>
    </row>
    <row r="36355" spans="1:3" x14ac:dyDescent="0.2">
      <c r="A36355" t="s">
        <v>12075</v>
      </c>
      <c r="B36355" s="1">
        <v>44489</v>
      </c>
      <c r="C36355">
        <v>41.9</v>
      </c>
    </row>
    <row r="36356" spans="1:3" x14ac:dyDescent="0.2">
      <c r="A36356" t="s">
        <v>18418</v>
      </c>
      <c r="B36356" s="1">
        <v>44489</v>
      </c>
      <c r="C36356">
        <v>27.9</v>
      </c>
    </row>
    <row r="36357" spans="1:3" x14ac:dyDescent="0.2">
      <c r="A36357" t="s">
        <v>12</v>
      </c>
      <c r="B36357" s="1">
        <v>44489</v>
      </c>
      <c r="C36357">
        <v>460.51</v>
      </c>
    </row>
    <row r="36358" spans="1:3" x14ac:dyDescent="0.2">
      <c r="A36358" t="s">
        <v>119</v>
      </c>
      <c r="B36358" s="1">
        <v>44489</v>
      </c>
      <c r="C36358">
        <v>1511.08</v>
      </c>
    </row>
    <row r="36359" spans="1:3" x14ac:dyDescent="0.2">
      <c r="A36359" t="s">
        <v>11262</v>
      </c>
      <c r="B36359" s="1">
        <v>44489</v>
      </c>
      <c r="C36359">
        <v>68.900000000000006</v>
      </c>
    </row>
    <row r="36360" spans="1:3" x14ac:dyDescent="0.2">
      <c r="A36360" t="s">
        <v>6139</v>
      </c>
      <c r="B36360" s="1">
        <v>44489</v>
      </c>
      <c r="C36360">
        <v>926.21</v>
      </c>
    </row>
    <row r="36361" spans="1:3" x14ac:dyDescent="0.2">
      <c r="A36361" t="s">
        <v>6160</v>
      </c>
      <c r="B36361" s="1">
        <v>44490</v>
      </c>
      <c r="C36361">
        <v>167.9</v>
      </c>
    </row>
    <row r="36362" spans="1:3" x14ac:dyDescent="0.2">
      <c r="A36362" t="s">
        <v>18391</v>
      </c>
      <c r="B36362" s="1">
        <v>44490</v>
      </c>
      <c r="C36362">
        <v>11.85</v>
      </c>
    </row>
    <row r="36363" spans="1:3" x14ac:dyDescent="0.2">
      <c r="A36363" t="s">
        <v>18392</v>
      </c>
      <c r="B36363" s="1">
        <v>44490</v>
      </c>
      <c r="C36363">
        <v>2495</v>
      </c>
    </row>
    <row r="36364" spans="1:3" x14ac:dyDescent="0.2">
      <c r="A36364" t="s">
        <v>6139</v>
      </c>
      <c r="B36364" s="1">
        <v>44490</v>
      </c>
      <c r="C36364">
        <v>349.66</v>
      </c>
    </row>
    <row r="36365" spans="1:3" x14ac:dyDescent="0.2">
      <c r="A36365" t="s">
        <v>18393</v>
      </c>
      <c r="B36365" s="1">
        <v>44490</v>
      </c>
      <c r="C36365">
        <v>39.450000000000003</v>
      </c>
    </row>
    <row r="36366" spans="1:3" x14ac:dyDescent="0.2">
      <c r="A36366" t="s">
        <v>810</v>
      </c>
      <c r="B36366" s="1">
        <v>44490</v>
      </c>
      <c r="C36366">
        <v>412.46</v>
      </c>
    </row>
    <row r="36367" spans="1:3" x14ac:dyDescent="0.2">
      <c r="A36367" t="s">
        <v>831</v>
      </c>
      <c r="B36367" s="1">
        <v>44490</v>
      </c>
      <c r="C36367">
        <v>489.91</v>
      </c>
    </row>
    <row r="36368" spans="1:3" x14ac:dyDescent="0.2">
      <c r="A36368" t="s">
        <v>18394</v>
      </c>
      <c r="B36368" s="1">
        <v>44490</v>
      </c>
      <c r="C36368">
        <v>32.9</v>
      </c>
    </row>
    <row r="36369" spans="1:3" x14ac:dyDescent="0.2">
      <c r="A36369" t="s">
        <v>5955</v>
      </c>
      <c r="B36369" s="1">
        <v>44490</v>
      </c>
      <c r="C36369">
        <v>275.75</v>
      </c>
    </row>
    <row r="36370" spans="1:3" x14ac:dyDescent="0.2">
      <c r="A36370" t="s">
        <v>18395</v>
      </c>
      <c r="B36370" s="1">
        <v>44490</v>
      </c>
      <c r="C36370">
        <v>72.900000000000006</v>
      </c>
    </row>
    <row r="36371" spans="1:3" x14ac:dyDescent="0.2">
      <c r="A36371" t="s">
        <v>18396</v>
      </c>
      <c r="B36371" s="1">
        <v>44490</v>
      </c>
      <c r="C36371">
        <v>8.99</v>
      </c>
    </row>
    <row r="36372" spans="1:3" x14ac:dyDescent="0.2">
      <c r="A36372" t="s">
        <v>6139</v>
      </c>
      <c r="B36372" s="1">
        <v>44490</v>
      </c>
      <c r="C36372">
        <v>787.61</v>
      </c>
    </row>
    <row r="36373" spans="1:3" x14ac:dyDescent="0.2">
      <c r="A36373" t="s">
        <v>79</v>
      </c>
      <c r="B36373" s="1">
        <v>44490</v>
      </c>
      <c r="C36373">
        <v>28.02</v>
      </c>
    </row>
    <row r="36374" spans="1:3" x14ac:dyDescent="0.2">
      <c r="A36374" t="s">
        <v>79</v>
      </c>
      <c r="B36374" s="1">
        <v>44490</v>
      </c>
      <c r="C36374">
        <v>28.02</v>
      </c>
    </row>
    <row r="36375" spans="1:3" x14ac:dyDescent="0.2">
      <c r="A36375" t="s">
        <v>18397</v>
      </c>
      <c r="B36375" s="1">
        <v>44490</v>
      </c>
      <c r="C36375">
        <v>55.4</v>
      </c>
    </row>
    <row r="36376" spans="1:3" x14ac:dyDescent="0.2">
      <c r="A36376" t="s">
        <v>751</v>
      </c>
      <c r="B36376" s="1">
        <v>44490</v>
      </c>
      <c r="C36376">
        <v>10.48</v>
      </c>
    </row>
    <row r="36377" spans="1:3" x14ac:dyDescent="0.2">
      <c r="A36377" t="s">
        <v>383</v>
      </c>
      <c r="B36377" s="1">
        <v>44490</v>
      </c>
      <c r="C36377">
        <v>47.25</v>
      </c>
    </row>
    <row r="36378" spans="1:3" x14ac:dyDescent="0.2">
      <c r="A36378" t="s">
        <v>751</v>
      </c>
      <c r="B36378" s="1">
        <v>44490</v>
      </c>
      <c r="C36378">
        <v>35</v>
      </c>
    </row>
    <row r="36379" spans="1:3" x14ac:dyDescent="0.2">
      <c r="A36379" t="s">
        <v>233</v>
      </c>
      <c r="B36379" s="1">
        <v>44490</v>
      </c>
      <c r="C36379">
        <v>149.25</v>
      </c>
    </row>
    <row r="36380" spans="1:3" x14ac:dyDescent="0.2">
      <c r="A36380" t="s">
        <v>14504</v>
      </c>
      <c r="B36380" s="1">
        <v>44490</v>
      </c>
      <c r="C36380">
        <v>133.4</v>
      </c>
    </row>
    <row r="36381" spans="1:3" x14ac:dyDescent="0.2">
      <c r="A36381" t="s">
        <v>18398</v>
      </c>
      <c r="B36381" s="1">
        <v>44490</v>
      </c>
      <c r="C36381">
        <v>13.99</v>
      </c>
    </row>
    <row r="36382" spans="1:3" x14ac:dyDescent="0.2">
      <c r="A36382" t="s">
        <v>751</v>
      </c>
      <c r="B36382" s="1">
        <v>44490</v>
      </c>
      <c r="C36382">
        <v>397.64</v>
      </c>
    </row>
    <row r="36383" spans="1:3" x14ac:dyDescent="0.2">
      <c r="A36383" t="s">
        <v>18399</v>
      </c>
      <c r="B36383" s="1">
        <v>44490</v>
      </c>
      <c r="C36383">
        <v>9.15</v>
      </c>
    </row>
    <row r="36384" spans="1:3" x14ac:dyDescent="0.2">
      <c r="A36384" t="s">
        <v>226</v>
      </c>
      <c r="B36384" s="1">
        <v>44490</v>
      </c>
      <c r="C36384">
        <v>890.21</v>
      </c>
    </row>
    <row r="36385" spans="1:3" x14ac:dyDescent="0.2">
      <c r="A36385" t="s">
        <v>11517</v>
      </c>
      <c r="B36385" s="1">
        <v>44490</v>
      </c>
      <c r="C36385">
        <v>273</v>
      </c>
    </row>
    <row r="36386" spans="1:3" x14ac:dyDescent="0.2">
      <c r="A36386" t="s">
        <v>221</v>
      </c>
      <c r="B36386" s="1">
        <v>44490</v>
      </c>
      <c r="C36386">
        <v>423.05</v>
      </c>
    </row>
    <row r="36387" spans="1:3" x14ac:dyDescent="0.2">
      <c r="A36387" t="s">
        <v>18400</v>
      </c>
      <c r="B36387" s="1">
        <v>44490</v>
      </c>
      <c r="C36387">
        <v>19.989999999999998</v>
      </c>
    </row>
    <row r="36388" spans="1:3" x14ac:dyDescent="0.2">
      <c r="A36388" t="s">
        <v>7553</v>
      </c>
      <c r="B36388" s="1">
        <v>44490</v>
      </c>
      <c r="C36388">
        <v>160.85</v>
      </c>
    </row>
    <row r="36389" spans="1:3" x14ac:dyDescent="0.2">
      <c r="A36389" t="s">
        <v>18401</v>
      </c>
      <c r="B36389" s="1">
        <v>44490</v>
      </c>
      <c r="C36389">
        <v>47.45</v>
      </c>
    </row>
    <row r="36390" spans="1:3" x14ac:dyDescent="0.2">
      <c r="A36390" t="s">
        <v>3307</v>
      </c>
      <c r="B36390" s="1">
        <v>44490</v>
      </c>
      <c r="C36390">
        <v>240.95</v>
      </c>
    </row>
    <row r="36391" spans="1:3" x14ac:dyDescent="0.2">
      <c r="A36391" t="s">
        <v>355</v>
      </c>
      <c r="B36391" s="1">
        <v>44490</v>
      </c>
      <c r="C36391">
        <v>126.26</v>
      </c>
    </row>
    <row r="36392" spans="1:3" x14ac:dyDescent="0.2">
      <c r="A36392" t="s">
        <v>6139</v>
      </c>
      <c r="B36392" s="1">
        <v>44490</v>
      </c>
      <c r="C36392">
        <v>463.26</v>
      </c>
    </row>
    <row r="36393" spans="1:3" x14ac:dyDescent="0.2">
      <c r="A36393" t="s">
        <v>18402</v>
      </c>
      <c r="B36393" s="1">
        <v>44490</v>
      </c>
      <c r="C36393">
        <v>94.65</v>
      </c>
    </row>
    <row r="36394" spans="1:3" x14ac:dyDescent="0.2">
      <c r="A36394" t="s">
        <v>17797</v>
      </c>
      <c r="B36394" s="1">
        <v>44490</v>
      </c>
      <c r="C36394">
        <v>75.89</v>
      </c>
    </row>
    <row r="36395" spans="1:3" x14ac:dyDescent="0.2">
      <c r="A36395" t="s">
        <v>286</v>
      </c>
      <c r="B36395" s="1">
        <v>44490</v>
      </c>
      <c r="C36395">
        <v>231.95</v>
      </c>
    </row>
    <row r="36396" spans="1:3" x14ac:dyDescent="0.2">
      <c r="A36396" t="s">
        <v>18403</v>
      </c>
      <c r="B36396" s="1">
        <v>44490</v>
      </c>
      <c r="C36396">
        <v>35.450000000000003</v>
      </c>
    </row>
    <row r="36397" spans="1:3" x14ac:dyDescent="0.2">
      <c r="A36397" t="s">
        <v>7822</v>
      </c>
      <c r="B36397" s="1">
        <v>44490</v>
      </c>
      <c r="C36397">
        <v>176.47</v>
      </c>
    </row>
    <row r="36398" spans="1:3" x14ac:dyDescent="0.2">
      <c r="A36398" t="s">
        <v>702</v>
      </c>
      <c r="B36398" s="1">
        <v>44490</v>
      </c>
      <c r="C36398">
        <v>630</v>
      </c>
    </row>
    <row r="36399" spans="1:3" x14ac:dyDescent="0.2">
      <c r="A36399" t="s">
        <v>18404</v>
      </c>
      <c r="B36399" s="1">
        <v>44490</v>
      </c>
      <c r="C36399">
        <v>11.9</v>
      </c>
    </row>
    <row r="36400" spans="1:3" x14ac:dyDescent="0.2">
      <c r="A36400" t="s">
        <v>31</v>
      </c>
      <c r="B36400" s="1">
        <v>44490</v>
      </c>
      <c r="C36400">
        <v>1483.99</v>
      </c>
    </row>
    <row r="36401" spans="1:3" x14ac:dyDescent="0.2">
      <c r="A36401" t="s">
        <v>15911</v>
      </c>
      <c r="B36401" s="1">
        <v>44490</v>
      </c>
      <c r="C36401">
        <v>101.85</v>
      </c>
    </row>
    <row r="36402" spans="1:3" x14ac:dyDescent="0.2">
      <c r="A36402" t="s">
        <v>18405</v>
      </c>
      <c r="B36402" s="1">
        <v>44490</v>
      </c>
      <c r="C36402">
        <v>203.35</v>
      </c>
    </row>
    <row r="36403" spans="1:3" x14ac:dyDescent="0.2">
      <c r="A36403" t="s">
        <v>18273</v>
      </c>
      <c r="B36403" s="1">
        <v>44490</v>
      </c>
      <c r="C36403">
        <v>68.650000000000006</v>
      </c>
    </row>
    <row r="36404" spans="1:3" x14ac:dyDescent="0.2">
      <c r="A36404" t="s">
        <v>18406</v>
      </c>
      <c r="B36404" s="1">
        <v>44490</v>
      </c>
      <c r="C36404">
        <v>82.1</v>
      </c>
    </row>
    <row r="36405" spans="1:3" x14ac:dyDescent="0.2">
      <c r="A36405" t="s">
        <v>14744</v>
      </c>
      <c r="B36405" s="1">
        <v>44490</v>
      </c>
      <c r="C36405">
        <v>55.65</v>
      </c>
    </row>
    <row r="36406" spans="1:3" x14ac:dyDescent="0.2">
      <c r="A36406" t="s">
        <v>12</v>
      </c>
      <c r="B36406" s="1">
        <v>44490</v>
      </c>
      <c r="C36406">
        <v>142.65</v>
      </c>
    </row>
    <row r="36407" spans="1:3" x14ac:dyDescent="0.2">
      <c r="A36407" t="s">
        <v>79</v>
      </c>
      <c r="B36407" s="1">
        <v>44491</v>
      </c>
      <c r="C36407">
        <v>28.02</v>
      </c>
    </row>
    <row r="36408" spans="1:3" x14ac:dyDescent="0.2">
      <c r="A36408" t="s">
        <v>79</v>
      </c>
      <c r="B36408" s="1">
        <v>44491</v>
      </c>
      <c r="C36408">
        <v>28.02</v>
      </c>
    </row>
    <row r="36409" spans="1:3" x14ac:dyDescent="0.2">
      <c r="A36409" t="s">
        <v>79</v>
      </c>
      <c r="B36409" s="1">
        <v>44491</v>
      </c>
      <c r="C36409">
        <v>48.09</v>
      </c>
    </row>
    <row r="36410" spans="1:3" x14ac:dyDescent="0.2">
      <c r="A36410" t="s">
        <v>18380</v>
      </c>
      <c r="B36410" s="1">
        <v>44491</v>
      </c>
      <c r="C36410">
        <v>13.99</v>
      </c>
    </row>
    <row r="36411" spans="1:3" x14ac:dyDescent="0.2">
      <c r="A36411" t="s">
        <v>18381</v>
      </c>
      <c r="B36411" s="1">
        <v>44491</v>
      </c>
      <c r="C36411">
        <v>75.45</v>
      </c>
    </row>
    <row r="36412" spans="1:3" x14ac:dyDescent="0.2">
      <c r="A36412" t="s">
        <v>18382</v>
      </c>
      <c r="B36412" s="1">
        <v>44491</v>
      </c>
      <c r="C36412">
        <v>109.35</v>
      </c>
    </row>
    <row r="36413" spans="1:3" x14ac:dyDescent="0.2">
      <c r="A36413" t="s">
        <v>12294</v>
      </c>
      <c r="B36413" s="1">
        <v>44491</v>
      </c>
      <c r="C36413">
        <v>192.47</v>
      </c>
    </row>
    <row r="36414" spans="1:3" x14ac:dyDescent="0.2">
      <c r="A36414" t="s">
        <v>18383</v>
      </c>
      <c r="B36414" s="1">
        <v>44491</v>
      </c>
      <c r="C36414">
        <v>42.9</v>
      </c>
    </row>
    <row r="36415" spans="1:3" x14ac:dyDescent="0.2">
      <c r="A36415" t="s">
        <v>176</v>
      </c>
      <c r="B36415" s="1">
        <v>44491</v>
      </c>
      <c r="C36415">
        <v>2611.63</v>
      </c>
    </row>
    <row r="36416" spans="1:3" x14ac:dyDescent="0.2">
      <c r="A36416" t="s">
        <v>18384</v>
      </c>
      <c r="B36416" s="1">
        <v>44491</v>
      </c>
      <c r="C36416">
        <v>41.45</v>
      </c>
    </row>
    <row r="36417" spans="1:3" x14ac:dyDescent="0.2">
      <c r="A36417" t="s">
        <v>18385</v>
      </c>
      <c r="B36417" s="1">
        <v>44491</v>
      </c>
      <c r="C36417">
        <v>13.99</v>
      </c>
    </row>
    <row r="36418" spans="1:3" x14ac:dyDescent="0.2">
      <c r="A36418" t="s">
        <v>2404</v>
      </c>
      <c r="B36418" s="1">
        <v>44491</v>
      </c>
      <c r="C36418">
        <v>132.68</v>
      </c>
    </row>
    <row r="36419" spans="1:3" x14ac:dyDescent="0.2">
      <c r="A36419" t="s">
        <v>184</v>
      </c>
      <c r="B36419" s="1">
        <v>44491</v>
      </c>
      <c r="C36419">
        <v>47.5</v>
      </c>
    </row>
    <row r="36420" spans="1:3" x14ac:dyDescent="0.2">
      <c r="A36420" t="s">
        <v>16960</v>
      </c>
      <c r="B36420" s="1">
        <v>44491</v>
      </c>
      <c r="C36420">
        <v>263.39999999999998</v>
      </c>
    </row>
    <row r="36421" spans="1:3" x14ac:dyDescent="0.2">
      <c r="A36421" t="s">
        <v>4436</v>
      </c>
      <c r="B36421" s="1">
        <v>44491</v>
      </c>
      <c r="C36421">
        <v>61.65</v>
      </c>
    </row>
    <row r="36422" spans="1:3" x14ac:dyDescent="0.2">
      <c r="A36422" t="s">
        <v>18386</v>
      </c>
      <c r="B36422" s="1">
        <v>44491</v>
      </c>
      <c r="C36422">
        <v>68.650000000000006</v>
      </c>
    </row>
    <row r="36423" spans="1:3" x14ac:dyDescent="0.2">
      <c r="A36423" t="s">
        <v>10396</v>
      </c>
      <c r="B36423" s="1">
        <v>44491</v>
      </c>
      <c r="C36423">
        <v>240</v>
      </c>
    </row>
    <row r="36424" spans="1:3" x14ac:dyDescent="0.2">
      <c r="A36424" t="s">
        <v>171</v>
      </c>
      <c r="B36424" s="1">
        <v>44491</v>
      </c>
      <c r="C36424">
        <v>481.71</v>
      </c>
    </row>
    <row r="36425" spans="1:3" x14ac:dyDescent="0.2">
      <c r="A36425" t="s">
        <v>18387</v>
      </c>
      <c r="B36425" s="1">
        <v>44491</v>
      </c>
      <c r="C36425">
        <v>104.85</v>
      </c>
    </row>
    <row r="36426" spans="1:3" x14ac:dyDescent="0.2">
      <c r="A36426" t="s">
        <v>18388</v>
      </c>
      <c r="B36426" s="1">
        <v>44491</v>
      </c>
      <c r="C36426">
        <v>126.45</v>
      </c>
    </row>
    <row r="36427" spans="1:3" x14ac:dyDescent="0.2">
      <c r="A36427" t="s">
        <v>18389</v>
      </c>
      <c r="B36427" s="1">
        <v>44491</v>
      </c>
      <c r="C36427">
        <v>92.4</v>
      </c>
    </row>
    <row r="36428" spans="1:3" x14ac:dyDescent="0.2">
      <c r="A36428" t="s">
        <v>18390</v>
      </c>
      <c r="B36428" s="1">
        <v>44491</v>
      </c>
      <c r="C36428">
        <v>47.9</v>
      </c>
    </row>
    <row r="36429" spans="1:3" x14ac:dyDescent="0.2">
      <c r="A36429" t="s">
        <v>16589</v>
      </c>
      <c r="B36429" s="1">
        <v>44491</v>
      </c>
      <c r="C36429">
        <v>102.8</v>
      </c>
    </row>
    <row r="36430" spans="1:3" x14ac:dyDescent="0.2">
      <c r="A36430" t="s">
        <v>12</v>
      </c>
      <c r="B36430" s="1">
        <v>44491</v>
      </c>
      <c r="C36430">
        <v>277.33999999999997</v>
      </c>
    </row>
    <row r="36431" spans="1:3" x14ac:dyDescent="0.2">
      <c r="A36431" t="s">
        <v>527</v>
      </c>
      <c r="B36431" s="1">
        <v>44493</v>
      </c>
      <c r="C36431">
        <v>449.4</v>
      </c>
    </row>
    <row r="36432" spans="1:3" x14ac:dyDescent="0.2">
      <c r="A36432" t="s">
        <v>18164</v>
      </c>
      <c r="B36432" s="1">
        <v>44494</v>
      </c>
      <c r="C36432">
        <v>119.4</v>
      </c>
    </row>
    <row r="36433" spans="1:3" x14ac:dyDescent="0.2">
      <c r="A36433" t="s">
        <v>2901</v>
      </c>
      <c r="B36433" s="1">
        <v>44494</v>
      </c>
      <c r="C36433">
        <v>65.67</v>
      </c>
    </row>
    <row r="36434" spans="1:3" x14ac:dyDescent="0.2">
      <c r="A36434" t="s">
        <v>16960</v>
      </c>
      <c r="B36434" s="1">
        <v>44494</v>
      </c>
      <c r="C36434">
        <v>3570.81</v>
      </c>
    </row>
    <row r="36435" spans="1:3" x14ac:dyDescent="0.2">
      <c r="A36435" t="s">
        <v>1402</v>
      </c>
      <c r="B36435" s="1">
        <v>44494</v>
      </c>
      <c r="C36435">
        <v>107.73</v>
      </c>
    </row>
    <row r="36436" spans="1:3" x14ac:dyDescent="0.2">
      <c r="A36436" t="s">
        <v>534</v>
      </c>
      <c r="B36436" s="1">
        <v>44494</v>
      </c>
      <c r="C36436">
        <v>445</v>
      </c>
    </row>
    <row r="36437" spans="1:3" x14ac:dyDescent="0.2">
      <c r="A36437" t="s">
        <v>2989</v>
      </c>
      <c r="B36437" s="1">
        <v>44494</v>
      </c>
      <c r="C36437">
        <v>154.68</v>
      </c>
    </row>
    <row r="36438" spans="1:3" x14ac:dyDescent="0.2">
      <c r="A36438" t="s">
        <v>2</v>
      </c>
      <c r="B36438" s="1">
        <v>44494</v>
      </c>
      <c r="C36438">
        <v>2092.41</v>
      </c>
    </row>
    <row r="36439" spans="1:3" x14ac:dyDescent="0.2">
      <c r="A36439" t="s">
        <v>18354</v>
      </c>
      <c r="B36439" s="1">
        <v>44494</v>
      </c>
      <c r="C36439">
        <v>239.85</v>
      </c>
    </row>
    <row r="36440" spans="1:3" x14ac:dyDescent="0.2">
      <c r="A36440" t="s">
        <v>3</v>
      </c>
      <c r="B36440" s="1">
        <v>44494</v>
      </c>
      <c r="C36440">
        <v>46.95</v>
      </c>
    </row>
    <row r="36441" spans="1:3" x14ac:dyDescent="0.2">
      <c r="A36441" t="s">
        <v>3092</v>
      </c>
      <c r="B36441" s="1">
        <v>44494</v>
      </c>
      <c r="C36441">
        <v>31.8</v>
      </c>
    </row>
    <row r="36442" spans="1:3" x14ac:dyDescent="0.2">
      <c r="A36442" t="s">
        <v>18355</v>
      </c>
      <c r="B36442" s="1">
        <v>44494</v>
      </c>
      <c r="C36442">
        <v>262.7</v>
      </c>
    </row>
    <row r="36443" spans="1:3" x14ac:dyDescent="0.2">
      <c r="A36443" t="s">
        <v>18356</v>
      </c>
      <c r="B36443" s="1">
        <v>44494</v>
      </c>
      <c r="C36443">
        <v>39.15</v>
      </c>
    </row>
    <row r="36444" spans="1:3" x14ac:dyDescent="0.2">
      <c r="A36444" t="s">
        <v>17612</v>
      </c>
      <c r="B36444" s="1">
        <v>44494</v>
      </c>
      <c r="C36444">
        <v>31.9</v>
      </c>
    </row>
    <row r="36445" spans="1:3" x14ac:dyDescent="0.2">
      <c r="A36445" t="s">
        <v>4914</v>
      </c>
      <c r="B36445" s="1">
        <v>44494</v>
      </c>
      <c r="C36445">
        <v>53.75</v>
      </c>
    </row>
    <row r="36446" spans="1:3" x14ac:dyDescent="0.2">
      <c r="A36446" t="s">
        <v>430</v>
      </c>
      <c r="B36446" s="1">
        <v>44494</v>
      </c>
      <c r="C36446">
        <v>176.29</v>
      </c>
    </row>
    <row r="36447" spans="1:3" x14ac:dyDescent="0.2">
      <c r="A36447" t="s">
        <v>18357</v>
      </c>
      <c r="B36447" s="1">
        <v>44494</v>
      </c>
      <c r="C36447">
        <v>57.9</v>
      </c>
    </row>
    <row r="36448" spans="1:3" x14ac:dyDescent="0.2">
      <c r="A36448" t="s">
        <v>2434</v>
      </c>
      <c r="B36448" s="1">
        <v>44494</v>
      </c>
      <c r="C36448">
        <v>3555</v>
      </c>
    </row>
    <row r="36449" spans="1:3" x14ac:dyDescent="0.2">
      <c r="A36449" t="s">
        <v>18358</v>
      </c>
      <c r="B36449" s="1">
        <v>44494</v>
      </c>
      <c r="C36449">
        <v>45.45</v>
      </c>
    </row>
    <row r="36450" spans="1:3" x14ac:dyDescent="0.2">
      <c r="A36450" t="s">
        <v>18359</v>
      </c>
      <c r="B36450" s="1">
        <v>44494</v>
      </c>
      <c r="C36450">
        <v>44.9</v>
      </c>
    </row>
    <row r="36451" spans="1:3" x14ac:dyDescent="0.2">
      <c r="A36451" t="s">
        <v>18360</v>
      </c>
      <c r="B36451" s="1">
        <v>44494</v>
      </c>
      <c r="C36451">
        <v>54.9</v>
      </c>
    </row>
    <row r="36452" spans="1:3" x14ac:dyDescent="0.2">
      <c r="A36452" t="s">
        <v>18361</v>
      </c>
      <c r="B36452" s="1">
        <v>44494</v>
      </c>
      <c r="C36452">
        <v>48.45</v>
      </c>
    </row>
    <row r="36453" spans="1:3" x14ac:dyDescent="0.2">
      <c r="A36453" t="s">
        <v>18362</v>
      </c>
      <c r="B36453" s="1">
        <v>44494</v>
      </c>
      <c r="C36453">
        <v>54.9</v>
      </c>
    </row>
    <row r="36454" spans="1:3" x14ac:dyDescent="0.2">
      <c r="A36454" t="s">
        <v>18363</v>
      </c>
      <c r="B36454" s="1">
        <v>44494</v>
      </c>
      <c r="C36454">
        <v>86.85</v>
      </c>
    </row>
    <row r="36455" spans="1:3" x14ac:dyDescent="0.2">
      <c r="A36455" t="s">
        <v>2347</v>
      </c>
      <c r="B36455" s="1">
        <v>44494</v>
      </c>
      <c r="C36455">
        <v>297.66000000000003</v>
      </c>
    </row>
    <row r="36456" spans="1:3" x14ac:dyDescent="0.2">
      <c r="A36456" t="s">
        <v>46</v>
      </c>
      <c r="B36456" s="1">
        <v>44494</v>
      </c>
      <c r="C36456">
        <v>143.85</v>
      </c>
    </row>
    <row r="36457" spans="1:3" x14ac:dyDescent="0.2">
      <c r="A36457" t="s">
        <v>46</v>
      </c>
      <c r="B36457" s="1">
        <v>44494</v>
      </c>
      <c r="C36457">
        <v>94.08</v>
      </c>
    </row>
    <row r="36458" spans="1:3" x14ac:dyDescent="0.2">
      <c r="A36458" t="s">
        <v>46</v>
      </c>
      <c r="B36458" s="1">
        <v>44494</v>
      </c>
      <c r="C36458">
        <v>623.75</v>
      </c>
    </row>
    <row r="36459" spans="1:3" x14ac:dyDescent="0.2">
      <c r="A36459" t="s">
        <v>46</v>
      </c>
      <c r="B36459" s="1">
        <v>44494</v>
      </c>
      <c r="C36459">
        <v>61</v>
      </c>
    </row>
    <row r="36460" spans="1:3" x14ac:dyDescent="0.2">
      <c r="A36460" t="s">
        <v>2299</v>
      </c>
      <c r="B36460" s="1">
        <v>44494</v>
      </c>
      <c r="C36460">
        <v>250</v>
      </c>
    </row>
    <row r="36461" spans="1:3" x14ac:dyDescent="0.2">
      <c r="A36461" t="s">
        <v>79</v>
      </c>
      <c r="B36461" s="1">
        <v>44494</v>
      </c>
      <c r="C36461">
        <v>28.02</v>
      </c>
    </row>
    <row r="36462" spans="1:3" x14ac:dyDescent="0.2">
      <c r="A36462" t="s">
        <v>79</v>
      </c>
      <c r="B36462" s="1">
        <v>44494</v>
      </c>
      <c r="C36462">
        <v>88.23</v>
      </c>
    </row>
    <row r="36463" spans="1:3" x14ac:dyDescent="0.2">
      <c r="A36463" t="s">
        <v>79</v>
      </c>
      <c r="B36463" s="1">
        <v>44494</v>
      </c>
      <c r="C36463">
        <v>35.520000000000003</v>
      </c>
    </row>
    <row r="36464" spans="1:3" x14ac:dyDescent="0.2">
      <c r="A36464" t="s">
        <v>79</v>
      </c>
      <c r="B36464" s="1">
        <v>44494</v>
      </c>
      <c r="C36464">
        <v>128.37</v>
      </c>
    </row>
    <row r="36465" spans="1:3" x14ac:dyDescent="0.2">
      <c r="A36465" t="s">
        <v>2408</v>
      </c>
      <c r="B36465" s="1">
        <v>44494</v>
      </c>
      <c r="C36465">
        <v>211.97</v>
      </c>
    </row>
    <row r="36466" spans="1:3" x14ac:dyDescent="0.2">
      <c r="A36466" t="s">
        <v>1995</v>
      </c>
      <c r="B36466" s="1">
        <v>44494</v>
      </c>
      <c r="C36466">
        <v>107.85</v>
      </c>
    </row>
    <row r="36467" spans="1:3" x14ac:dyDescent="0.2">
      <c r="A36467" t="s">
        <v>6139</v>
      </c>
      <c r="B36467" s="1">
        <v>44494</v>
      </c>
      <c r="C36467">
        <v>455.77</v>
      </c>
    </row>
    <row r="36468" spans="1:3" x14ac:dyDescent="0.2">
      <c r="A36468" t="s">
        <v>583</v>
      </c>
      <c r="B36468" s="1">
        <v>44494</v>
      </c>
      <c r="C36468">
        <v>23.9</v>
      </c>
    </row>
    <row r="36469" spans="1:3" x14ac:dyDescent="0.2">
      <c r="A36469" t="s">
        <v>6139</v>
      </c>
      <c r="B36469" s="1">
        <v>44494</v>
      </c>
      <c r="C36469">
        <v>541.33000000000004</v>
      </c>
    </row>
    <row r="36470" spans="1:3" x14ac:dyDescent="0.2">
      <c r="A36470" t="s">
        <v>14732</v>
      </c>
      <c r="B36470" s="1">
        <v>44494</v>
      </c>
      <c r="C36470">
        <v>1377.58</v>
      </c>
    </row>
    <row r="36471" spans="1:3" x14ac:dyDescent="0.2">
      <c r="A36471" t="s">
        <v>1161</v>
      </c>
      <c r="B36471" s="1">
        <v>44494</v>
      </c>
      <c r="C36471">
        <v>1377.58</v>
      </c>
    </row>
    <row r="36472" spans="1:3" x14ac:dyDescent="0.2">
      <c r="A36472" t="s">
        <v>18047</v>
      </c>
      <c r="B36472" s="1">
        <v>44494</v>
      </c>
      <c r="C36472">
        <v>64.98</v>
      </c>
    </row>
    <row r="36473" spans="1:3" x14ac:dyDescent="0.2">
      <c r="A36473" t="s">
        <v>416</v>
      </c>
      <c r="B36473" s="1">
        <v>44494</v>
      </c>
      <c r="C36473">
        <v>2840.86</v>
      </c>
    </row>
    <row r="36474" spans="1:3" x14ac:dyDescent="0.2">
      <c r="A36474" t="s">
        <v>8279</v>
      </c>
      <c r="B36474" s="1">
        <v>44494</v>
      </c>
      <c r="C36474">
        <v>2420.83</v>
      </c>
    </row>
    <row r="36475" spans="1:3" x14ac:dyDescent="0.2">
      <c r="A36475" t="s">
        <v>4846</v>
      </c>
      <c r="B36475" s="1">
        <v>44494</v>
      </c>
      <c r="C36475">
        <v>83.79</v>
      </c>
    </row>
    <row r="36476" spans="1:3" x14ac:dyDescent="0.2">
      <c r="A36476" t="s">
        <v>583</v>
      </c>
      <c r="B36476" s="1">
        <v>44494</v>
      </c>
      <c r="C36476">
        <v>482.08</v>
      </c>
    </row>
    <row r="36477" spans="1:3" x14ac:dyDescent="0.2">
      <c r="A36477" t="s">
        <v>18364</v>
      </c>
      <c r="B36477" s="1">
        <v>44494</v>
      </c>
      <c r="C36477">
        <v>11.9</v>
      </c>
    </row>
    <row r="36478" spans="1:3" x14ac:dyDescent="0.2">
      <c r="A36478" t="s">
        <v>18365</v>
      </c>
      <c r="B36478" s="1">
        <v>44494</v>
      </c>
      <c r="C36478">
        <v>51.9</v>
      </c>
    </row>
    <row r="36479" spans="1:3" x14ac:dyDescent="0.2">
      <c r="A36479" t="s">
        <v>18366</v>
      </c>
      <c r="B36479" s="1">
        <v>44494</v>
      </c>
      <c r="C36479">
        <v>44.9</v>
      </c>
    </row>
    <row r="36480" spans="1:3" x14ac:dyDescent="0.2">
      <c r="A36480" t="s">
        <v>12353</v>
      </c>
      <c r="B36480" s="1">
        <v>44494</v>
      </c>
      <c r="C36480">
        <v>142.30000000000001</v>
      </c>
    </row>
    <row r="36481" spans="1:3" x14ac:dyDescent="0.2">
      <c r="A36481" t="s">
        <v>5935</v>
      </c>
      <c r="B36481" s="1">
        <v>44494</v>
      </c>
      <c r="C36481">
        <v>54.2</v>
      </c>
    </row>
    <row r="36482" spans="1:3" x14ac:dyDescent="0.2">
      <c r="A36482" t="s">
        <v>3762</v>
      </c>
      <c r="B36482" s="1">
        <v>44494</v>
      </c>
      <c r="C36482">
        <v>1034.83</v>
      </c>
    </row>
    <row r="36483" spans="1:3" x14ac:dyDescent="0.2">
      <c r="A36483" t="s">
        <v>18367</v>
      </c>
      <c r="B36483" s="1">
        <v>44494</v>
      </c>
      <c r="C36483">
        <v>197.5</v>
      </c>
    </row>
    <row r="36484" spans="1:3" x14ac:dyDescent="0.2">
      <c r="A36484" t="s">
        <v>18368</v>
      </c>
      <c r="B36484" s="1">
        <v>44494</v>
      </c>
      <c r="C36484">
        <v>142.15</v>
      </c>
    </row>
    <row r="36485" spans="1:3" x14ac:dyDescent="0.2">
      <c r="A36485" t="s">
        <v>5375</v>
      </c>
      <c r="B36485" s="1">
        <v>44494</v>
      </c>
      <c r="C36485">
        <v>175.31</v>
      </c>
    </row>
    <row r="36486" spans="1:3" x14ac:dyDescent="0.2">
      <c r="A36486" t="s">
        <v>18369</v>
      </c>
      <c r="B36486" s="1">
        <v>44494</v>
      </c>
      <c r="C36486">
        <v>54.9</v>
      </c>
    </row>
    <row r="36487" spans="1:3" x14ac:dyDescent="0.2">
      <c r="A36487" t="s">
        <v>18370</v>
      </c>
      <c r="B36487" s="1">
        <v>44494</v>
      </c>
      <c r="C36487">
        <v>48.9</v>
      </c>
    </row>
    <row r="36488" spans="1:3" x14ac:dyDescent="0.2">
      <c r="A36488" t="s">
        <v>15354</v>
      </c>
      <c r="B36488" s="1">
        <v>44494</v>
      </c>
      <c r="C36488">
        <v>186.5</v>
      </c>
    </row>
    <row r="36489" spans="1:3" x14ac:dyDescent="0.2">
      <c r="A36489" t="s">
        <v>18371</v>
      </c>
      <c r="B36489" s="1">
        <v>44494</v>
      </c>
      <c r="C36489">
        <v>56.9</v>
      </c>
    </row>
    <row r="36490" spans="1:3" x14ac:dyDescent="0.2">
      <c r="A36490" t="s">
        <v>18372</v>
      </c>
      <c r="B36490" s="1">
        <v>44494</v>
      </c>
      <c r="C36490">
        <v>57.9</v>
      </c>
    </row>
    <row r="36491" spans="1:3" x14ac:dyDescent="0.2">
      <c r="A36491" t="s">
        <v>14041</v>
      </c>
      <c r="B36491" s="1">
        <v>44494</v>
      </c>
      <c r="C36491">
        <v>54.9</v>
      </c>
    </row>
    <row r="36492" spans="1:3" x14ac:dyDescent="0.2">
      <c r="A36492" t="s">
        <v>18373</v>
      </c>
      <c r="B36492" s="1">
        <v>44494</v>
      </c>
      <c r="C36492">
        <v>78.650000000000006</v>
      </c>
    </row>
    <row r="36493" spans="1:3" x14ac:dyDescent="0.2">
      <c r="A36493" t="s">
        <v>18374</v>
      </c>
      <c r="B36493" s="1">
        <v>44494</v>
      </c>
      <c r="C36493">
        <v>44.9</v>
      </c>
    </row>
    <row r="36494" spans="1:3" x14ac:dyDescent="0.2">
      <c r="A36494" t="s">
        <v>17948</v>
      </c>
      <c r="B36494" s="1">
        <v>44494</v>
      </c>
      <c r="C36494">
        <v>21.9</v>
      </c>
    </row>
    <row r="36495" spans="1:3" x14ac:dyDescent="0.2">
      <c r="A36495" t="s">
        <v>18375</v>
      </c>
      <c r="B36495" s="1">
        <v>44494</v>
      </c>
      <c r="C36495">
        <v>231</v>
      </c>
    </row>
    <row r="36496" spans="1:3" x14ac:dyDescent="0.2">
      <c r="A36496" t="s">
        <v>3154</v>
      </c>
      <c r="B36496" s="1">
        <v>44494</v>
      </c>
      <c r="C36496">
        <v>184.7</v>
      </c>
    </row>
    <row r="36497" spans="1:3" x14ac:dyDescent="0.2">
      <c r="A36497" t="s">
        <v>5485</v>
      </c>
      <c r="B36497" s="1">
        <v>44494</v>
      </c>
      <c r="C36497">
        <v>449.75</v>
      </c>
    </row>
    <row r="36498" spans="1:3" x14ac:dyDescent="0.2">
      <c r="A36498" t="s">
        <v>14245</v>
      </c>
      <c r="B36498" s="1">
        <v>44494</v>
      </c>
      <c r="C36498">
        <v>98.4</v>
      </c>
    </row>
    <row r="36499" spans="1:3" x14ac:dyDescent="0.2">
      <c r="A36499" t="s">
        <v>18376</v>
      </c>
      <c r="B36499" s="1">
        <v>44494</v>
      </c>
      <c r="C36499">
        <v>78.8</v>
      </c>
    </row>
    <row r="36500" spans="1:3" x14ac:dyDescent="0.2">
      <c r="A36500" t="s">
        <v>1912</v>
      </c>
      <c r="B36500" s="1">
        <v>44494</v>
      </c>
      <c r="C36500">
        <v>137.85</v>
      </c>
    </row>
    <row r="36501" spans="1:3" x14ac:dyDescent="0.2">
      <c r="A36501" t="s">
        <v>18377</v>
      </c>
      <c r="B36501" s="1">
        <v>44494</v>
      </c>
      <c r="C36501">
        <v>53.85</v>
      </c>
    </row>
    <row r="36502" spans="1:3" x14ac:dyDescent="0.2">
      <c r="A36502" t="s">
        <v>569</v>
      </c>
      <c r="B36502" s="1">
        <v>44494</v>
      </c>
      <c r="C36502">
        <v>67.650000000000006</v>
      </c>
    </row>
    <row r="36503" spans="1:3" x14ac:dyDescent="0.2">
      <c r="A36503" t="s">
        <v>18378</v>
      </c>
      <c r="B36503" s="1">
        <v>44494</v>
      </c>
      <c r="C36503">
        <v>59.95</v>
      </c>
    </row>
    <row r="36504" spans="1:3" x14ac:dyDescent="0.2">
      <c r="A36504" t="s">
        <v>18378</v>
      </c>
      <c r="B36504" s="1">
        <v>44494</v>
      </c>
      <c r="C36504">
        <v>179.85</v>
      </c>
    </row>
    <row r="36505" spans="1:3" x14ac:dyDescent="0.2">
      <c r="A36505" t="s">
        <v>18379</v>
      </c>
      <c r="B36505" s="1">
        <v>44494</v>
      </c>
      <c r="C36505">
        <v>47.9</v>
      </c>
    </row>
    <row r="36506" spans="1:3" x14ac:dyDescent="0.2">
      <c r="A36506" t="s">
        <v>17873</v>
      </c>
      <c r="B36506" s="1">
        <v>44494</v>
      </c>
      <c r="C36506">
        <v>29.9</v>
      </c>
    </row>
    <row r="36507" spans="1:3" x14ac:dyDescent="0.2">
      <c r="A36507" t="s">
        <v>64</v>
      </c>
      <c r="B36507" s="1">
        <v>44494</v>
      </c>
      <c r="C36507">
        <v>420</v>
      </c>
    </row>
    <row r="36508" spans="1:3" x14ac:dyDescent="0.2">
      <c r="A36508" t="s">
        <v>12</v>
      </c>
      <c r="B36508" s="1">
        <v>44494</v>
      </c>
      <c r="C36508">
        <v>380.32</v>
      </c>
    </row>
    <row r="36509" spans="1:3" x14ac:dyDescent="0.2">
      <c r="A36509" t="s">
        <v>12</v>
      </c>
      <c r="B36509" s="1">
        <v>44494</v>
      </c>
      <c r="C36509">
        <v>191.02</v>
      </c>
    </row>
    <row r="36510" spans="1:3" x14ac:dyDescent="0.2">
      <c r="A36510" t="s">
        <v>12</v>
      </c>
      <c r="B36510" s="1">
        <v>44494</v>
      </c>
      <c r="C36510">
        <v>184.68</v>
      </c>
    </row>
    <row r="36511" spans="1:3" x14ac:dyDescent="0.2">
      <c r="A36511" t="s">
        <v>12472</v>
      </c>
      <c r="B36511" s="1">
        <v>44494</v>
      </c>
      <c r="C36511">
        <v>139.06</v>
      </c>
    </row>
    <row r="36512" spans="1:3" x14ac:dyDescent="0.2">
      <c r="A36512" t="s">
        <v>416</v>
      </c>
      <c r="B36512" s="1">
        <v>44495</v>
      </c>
      <c r="C36512">
        <v>261.3</v>
      </c>
    </row>
    <row r="36513" spans="1:3" x14ac:dyDescent="0.2">
      <c r="A36513" t="s">
        <v>18342</v>
      </c>
      <c r="B36513" s="1">
        <v>44495</v>
      </c>
      <c r="C36513">
        <v>42.8</v>
      </c>
    </row>
    <row r="36514" spans="1:3" x14ac:dyDescent="0.2">
      <c r="A36514" t="s">
        <v>3398</v>
      </c>
      <c r="B36514" s="1">
        <v>44495</v>
      </c>
      <c r="C36514">
        <v>140.75</v>
      </c>
    </row>
    <row r="36515" spans="1:3" x14ac:dyDescent="0.2">
      <c r="A36515" t="s">
        <v>280</v>
      </c>
      <c r="B36515" s="1">
        <v>44495</v>
      </c>
      <c r="C36515">
        <v>614.74</v>
      </c>
    </row>
    <row r="36516" spans="1:3" x14ac:dyDescent="0.2">
      <c r="A36516" t="s">
        <v>1630</v>
      </c>
      <c r="B36516" s="1">
        <v>44495</v>
      </c>
      <c r="C36516">
        <v>857.36</v>
      </c>
    </row>
    <row r="36517" spans="1:3" x14ac:dyDescent="0.2">
      <c r="A36517" t="s">
        <v>2988</v>
      </c>
      <c r="B36517" s="1">
        <v>44495</v>
      </c>
      <c r="C36517">
        <v>505.35</v>
      </c>
    </row>
    <row r="36518" spans="1:3" x14ac:dyDescent="0.2">
      <c r="A36518" t="s">
        <v>18343</v>
      </c>
      <c r="B36518" s="1">
        <v>44495</v>
      </c>
      <c r="C36518">
        <v>63.65</v>
      </c>
    </row>
    <row r="36519" spans="1:3" x14ac:dyDescent="0.2">
      <c r="A36519" t="s">
        <v>7553</v>
      </c>
      <c r="B36519" s="1">
        <v>44495</v>
      </c>
      <c r="C36519">
        <v>183.75</v>
      </c>
    </row>
    <row r="36520" spans="1:3" x14ac:dyDescent="0.2">
      <c r="A36520" t="s">
        <v>940</v>
      </c>
      <c r="B36520" s="1">
        <v>44495</v>
      </c>
      <c r="C36520">
        <v>275.22000000000003</v>
      </c>
    </row>
    <row r="36521" spans="1:3" x14ac:dyDescent="0.2">
      <c r="A36521" t="s">
        <v>236</v>
      </c>
      <c r="B36521" s="1">
        <v>44495</v>
      </c>
      <c r="C36521">
        <v>31.17</v>
      </c>
    </row>
    <row r="36522" spans="1:3" x14ac:dyDescent="0.2">
      <c r="A36522" t="s">
        <v>321</v>
      </c>
      <c r="B36522" s="1">
        <v>44495</v>
      </c>
      <c r="C36522">
        <v>302.62</v>
      </c>
    </row>
    <row r="36523" spans="1:3" x14ac:dyDescent="0.2">
      <c r="A36523" t="s">
        <v>18344</v>
      </c>
      <c r="B36523" s="1">
        <v>44495</v>
      </c>
      <c r="C36523">
        <v>71.349999999999994</v>
      </c>
    </row>
    <row r="36524" spans="1:3" x14ac:dyDescent="0.2">
      <c r="A36524" t="s">
        <v>9158</v>
      </c>
      <c r="B36524" s="1">
        <v>44495</v>
      </c>
      <c r="C36524">
        <v>75.849999999999994</v>
      </c>
    </row>
    <row r="36525" spans="1:3" x14ac:dyDescent="0.2">
      <c r="A36525" t="s">
        <v>536</v>
      </c>
      <c r="B36525" s="1">
        <v>44495</v>
      </c>
      <c r="C36525">
        <v>52.5</v>
      </c>
    </row>
    <row r="36526" spans="1:3" x14ac:dyDescent="0.2">
      <c r="A36526" t="s">
        <v>534</v>
      </c>
      <c r="B36526" s="1">
        <v>44495</v>
      </c>
      <c r="C36526">
        <v>319.76</v>
      </c>
    </row>
    <row r="36527" spans="1:3" x14ac:dyDescent="0.2">
      <c r="A36527" t="s">
        <v>1746</v>
      </c>
      <c r="B36527" s="1">
        <v>44495</v>
      </c>
      <c r="C36527">
        <v>119.99</v>
      </c>
    </row>
    <row r="36528" spans="1:3" x14ac:dyDescent="0.2">
      <c r="A36528" t="s">
        <v>79</v>
      </c>
      <c r="B36528" s="1">
        <v>44495</v>
      </c>
      <c r="C36528">
        <v>28.02</v>
      </c>
    </row>
    <row r="36529" spans="1:3" x14ac:dyDescent="0.2">
      <c r="A36529" t="s">
        <v>79</v>
      </c>
      <c r="B36529" s="1">
        <v>44495</v>
      </c>
      <c r="C36529">
        <v>15.45</v>
      </c>
    </row>
    <row r="36530" spans="1:3" x14ac:dyDescent="0.2">
      <c r="A36530" t="s">
        <v>1971</v>
      </c>
      <c r="B36530" s="1">
        <v>44495</v>
      </c>
      <c r="C36530">
        <v>167.9</v>
      </c>
    </row>
    <row r="36531" spans="1:3" x14ac:dyDescent="0.2">
      <c r="A36531" t="s">
        <v>3288</v>
      </c>
      <c r="B36531" s="1">
        <v>44495</v>
      </c>
      <c r="C36531">
        <v>319.5</v>
      </c>
    </row>
    <row r="36532" spans="1:3" x14ac:dyDescent="0.2">
      <c r="A36532" t="s">
        <v>122</v>
      </c>
      <c r="B36532" s="1">
        <v>44495</v>
      </c>
      <c r="C36532">
        <v>2366.9</v>
      </c>
    </row>
    <row r="36533" spans="1:3" x14ac:dyDescent="0.2">
      <c r="A36533" t="s">
        <v>950</v>
      </c>
      <c r="B36533" s="1">
        <v>44495</v>
      </c>
      <c r="C36533">
        <v>121.24</v>
      </c>
    </row>
    <row r="36534" spans="1:3" x14ac:dyDescent="0.2">
      <c r="A36534" t="s">
        <v>147</v>
      </c>
      <c r="B36534" s="1">
        <v>44495</v>
      </c>
      <c r="C36534">
        <v>103.96</v>
      </c>
    </row>
    <row r="36535" spans="1:3" x14ac:dyDescent="0.2">
      <c r="A36535" t="s">
        <v>18345</v>
      </c>
      <c r="B36535" s="1">
        <v>44495</v>
      </c>
      <c r="C36535">
        <v>9.15</v>
      </c>
    </row>
    <row r="36536" spans="1:3" x14ac:dyDescent="0.2">
      <c r="A36536" t="s">
        <v>18346</v>
      </c>
      <c r="B36536" s="1">
        <v>44495</v>
      </c>
      <c r="C36536">
        <v>9.15</v>
      </c>
    </row>
    <row r="36537" spans="1:3" x14ac:dyDescent="0.2">
      <c r="A36537" t="s">
        <v>18347</v>
      </c>
      <c r="B36537" s="1">
        <v>44495</v>
      </c>
      <c r="C36537">
        <v>29.9</v>
      </c>
    </row>
    <row r="36538" spans="1:3" x14ac:dyDescent="0.2">
      <c r="A36538" t="s">
        <v>1202</v>
      </c>
      <c r="B36538" s="1">
        <v>44495</v>
      </c>
      <c r="C36538">
        <v>47.79</v>
      </c>
    </row>
    <row r="36539" spans="1:3" x14ac:dyDescent="0.2">
      <c r="A36539" t="s">
        <v>18348</v>
      </c>
      <c r="B36539" s="1">
        <v>44495</v>
      </c>
      <c r="C36539">
        <v>16.190000000000001</v>
      </c>
    </row>
    <row r="36540" spans="1:3" x14ac:dyDescent="0.2">
      <c r="A36540" t="s">
        <v>1202</v>
      </c>
      <c r="B36540" s="1">
        <v>44495</v>
      </c>
      <c r="C36540">
        <v>420.91</v>
      </c>
    </row>
    <row r="36541" spans="1:3" x14ac:dyDescent="0.2">
      <c r="A36541" t="s">
        <v>597</v>
      </c>
      <c r="B36541" s="1">
        <v>44495</v>
      </c>
      <c r="C36541">
        <v>311.76</v>
      </c>
    </row>
    <row r="36542" spans="1:3" x14ac:dyDescent="0.2">
      <c r="A36542" t="s">
        <v>184</v>
      </c>
      <c r="B36542" s="1">
        <v>44495</v>
      </c>
      <c r="C36542">
        <v>27.25</v>
      </c>
    </row>
    <row r="36543" spans="1:3" x14ac:dyDescent="0.2">
      <c r="A36543" t="s">
        <v>396</v>
      </c>
      <c r="B36543" s="1">
        <v>44495</v>
      </c>
      <c r="C36543">
        <v>58.41</v>
      </c>
    </row>
    <row r="36544" spans="1:3" x14ac:dyDescent="0.2">
      <c r="A36544" t="s">
        <v>4025</v>
      </c>
      <c r="B36544" s="1">
        <v>44495</v>
      </c>
      <c r="C36544">
        <v>114.59</v>
      </c>
    </row>
    <row r="36545" spans="1:3" x14ac:dyDescent="0.2">
      <c r="A36545" t="s">
        <v>15706</v>
      </c>
      <c r="B36545" s="1">
        <v>44495</v>
      </c>
      <c r="C36545">
        <v>436.14</v>
      </c>
    </row>
    <row r="36546" spans="1:3" x14ac:dyDescent="0.2">
      <c r="A36546" t="s">
        <v>147</v>
      </c>
      <c r="B36546" s="1">
        <v>44495</v>
      </c>
      <c r="C36546">
        <v>165.38</v>
      </c>
    </row>
    <row r="36547" spans="1:3" x14ac:dyDescent="0.2">
      <c r="A36547" t="s">
        <v>147</v>
      </c>
      <c r="B36547" s="1">
        <v>44495</v>
      </c>
      <c r="C36547">
        <v>1113.43</v>
      </c>
    </row>
    <row r="36548" spans="1:3" x14ac:dyDescent="0.2">
      <c r="A36548" t="s">
        <v>16960</v>
      </c>
      <c r="B36548" s="1">
        <v>44495</v>
      </c>
      <c r="C36548">
        <v>184.68</v>
      </c>
    </row>
    <row r="36549" spans="1:3" x14ac:dyDescent="0.2">
      <c r="A36549" t="s">
        <v>44</v>
      </c>
      <c r="B36549" s="1">
        <v>44495</v>
      </c>
      <c r="C36549">
        <v>39.43</v>
      </c>
    </row>
    <row r="36550" spans="1:3" x14ac:dyDescent="0.2">
      <c r="A36550" t="s">
        <v>44</v>
      </c>
      <c r="B36550" s="1">
        <v>44495</v>
      </c>
      <c r="C36550">
        <v>24.98</v>
      </c>
    </row>
    <row r="36551" spans="1:3" x14ac:dyDescent="0.2">
      <c r="A36551" t="s">
        <v>44</v>
      </c>
      <c r="B36551" s="1">
        <v>44495</v>
      </c>
      <c r="C36551">
        <v>22.95</v>
      </c>
    </row>
    <row r="36552" spans="1:3" x14ac:dyDescent="0.2">
      <c r="A36552" t="s">
        <v>44</v>
      </c>
      <c r="B36552" s="1">
        <v>44495</v>
      </c>
      <c r="C36552">
        <v>35</v>
      </c>
    </row>
    <row r="36553" spans="1:3" x14ac:dyDescent="0.2">
      <c r="A36553" t="s">
        <v>18349</v>
      </c>
      <c r="B36553" s="1">
        <v>44495</v>
      </c>
      <c r="C36553">
        <v>86.95</v>
      </c>
    </row>
    <row r="36554" spans="1:3" x14ac:dyDescent="0.2">
      <c r="A36554" t="s">
        <v>18350</v>
      </c>
      <c r="B36554" s="1">
        <v>44495</v>
      </c>
      <c r="C36554">
        <v>126.45</v>
      </c>
    </row>
    <row r="36555" spans="1:3" x14ac:dyDescent="0.2">
      <c r="A36555" t="s">
        <v>18351</v>
      </c>
      <c r="B36555" s="1">
        <v>44495</v>
      </c>
      <c r="C36555">
        <v>57.9</v>
      </c>
    </row>
    <row r="36556" spans="1:3" x14ac:dyDescent="0.2">
      <c r="A36556" t="s">
        <v>13995</v>
      </c>
      <c r="B36556" s="1">
        <v>44495</v>
      </c>
      <c r="C36556">
        <v>61.65</v>
      </c>
    </row>
    <row r="36557" spans="1:3" x14ac:dyDescent="0.2">
      <c r="A36557" t="s">
        <v>3650</v>
      </c>
      <c r="B36557" s="1">
        <v>44495</v>
      </c>
      <c r="C36557">
        <v>54.9</v>
      </c>
    </row>
    <row r="36558" spans="1:3" x14ac:dyDescent="0.2">
      <c r="A36558" t="s">
        <v>18352</v>
      </c>
      <c r="B36558" s="1">
        <v>44495</v>
      </c>
      <c r="C36558">
        <v>54.9</v>
      </c>
    </row>
    <row r="36559" spans="1:3" x14ac:dyDescent="0.2">
      <c r="A36559" t="s">
        <v>5258</v>
      </c>
      <c r="B36559" s="1">
        <v>44495</v>
      </c>
      <c r="C36559">
        <v>46.4</v>
      </c>
    </row>
    <row r="36560" spans="1:3" x14ac:dyDescent="0.2">
      <c r="A36560" t="s">
        <v>15329</v>
      </c>
      <c r="B36560" s="1">
        <v>44495</v>
      </c>
      <c r="C36560">
        <v>202.5</v>
      </c>
    </row>
    <row r="36561" spans="1:3" x14ac:dyDescent="0.2">
      <c r="A36561" t="s">
        <v>18353</v>
      </c>
      <c r="B36561" s="1">
        <v>44495</v>
      </c>
      <c r="C36561">
        <v>177.85</v>
      </c>
    </row>
    <row r="36562" spans="1:3" x14ac:dyDescent="0.2">
      <c r="A36562" t="s">
        <v>332</v>
      </c>
      <c r="B36562" s="1">
        <v>44495</v>
      </c>
      <c r="C36562">
        <v>527.04999999999995</v>
      </c>
    </row>
    <row r="36563" spans="1:3" x14ac:dyDescent="0.2">
      <c r="A36563" t="s">
        <v>44</v>
      </c>
      <c r="B36563" s="1">
        <v>44495</v>
      </c>
      <c r="C36563">
        <v>1465.75</v>
      </c>
    </row>
    <row r="36564" spans="1:3" x14ac:dyDescent="0.2">
      <c r="A36564" t="s">
        <v>12</v>
      </c>
      <c r="B36564" s="1">
        <v>44495</v>
      </c>
      <c r="C36564">
        <v>408.34</v>
      </c>
    </row>
    <row r="36565" spans="1:3" x14ac:dyDescent="0.2">
      <c r="A36565" t="s">
        <v>18332</v>
      </c>
      <c r="B36565" s="1">
        <v>44496</v>
      </c>
      <c r="C36565">
        <v>82.4</v>
      </c>
    </row>
    <row r="36566" spans="1:3" x14ac:dyDescent="0.2">
      <c r="A36566" t="s">
        <v>18333</v>
      </c>
      <c r="B36566" s="1">
        <v>44496</v>
      </c>
      <c r="C36566">
        <v>22.9</v>
      </c>
    </row>
    <row r="36567" spans="1:3" x14ac:dyDescent="0.2">
      <c r="A36567" t="s">
        <v>321</v>
      </c>
      <c r="B36567" s="1">
        <v>44496</v>
      </c>
      <c r="C36567">
        <v>222.88</v>
      </c>
    </row>
    <row r="36568" spans="1:3" x14ac:dyDescent="0.2">
      <c r="A36568" t="s">
        <v>4247</v>
      </c>
      <c r="B36568" s="1">
        <v>44496</v>
      </c>
      <c r="C36568">
        <v>71.900000000000006</v>
      </c>
    </row>
    <row r="36569" spans="1:3" x14ac:dyDescent="0.2">
      <c r="A36569" t="s">
        <v>9451</v>
      </c>
      <c r="B36569" s="1">
        <v>44496</v>
      </c>
      <c r="C36569">
        <v>285.95</v>
      </c>
    </row>
    <row r="36570" spans="1:3" x14ac:dyDescent="0.2">
      <c r="A36570" t="s">
        <v>18334</v>
      </c>
      <c r="B36570" s="1">
        <v>44496</v>
      </c>
      <c r="C36570">
        <v>22.9</v>
      </c>
    </row>
    <row r="36571" spans="1:3" x14ac:dyDescent="0.2">
      <c r="A36571" t="s">
        <v>7535</v>
      </c>
      <c r="B36571" s="1">
        <v>44496</v>
      </c>
      <c r="C36571">
        <v>267.27999999999997</v>
      </c>
    </row>
    <row r="36572" spans="1:3" x14ac:dyDescent="0.2">
      <c r="A36572" t="s">
        <v>18335</v>
      </c>
      <c r="B36572" s="1">
        <v>44496</v>
      </c>
      <c r="C36572">
        <v>72.45</v>
      </c>
    </row>
    <row r="36573" spans="1:3" x14ac:dyDescent="0.2">
      <c r="A36573" t="s">
        <v>321</v>
      </c>
      <c r="B36573" s="1">
        <v>44496</v>
      </c>
      <c r="C36573">
        <v>523.14</v>
      </c>
    </row>
    <row r="36574" spans="1:3" x14ac:dyDescent="0.2">
      <c r="A36574" t="s">
        <v>14128</v>
      </c>
      <c r="B36574" s="1">
        <v>44496</v>
      </c>
      <c r="C36574">
        <v>57.9</v>
      </c>
    </row>
    <row r="36575" spans="1:3" x14ac:dyDescent="0.2">
      <c r="A36575" t="s">
        <v>10466</v>
      </c>
      <c r="B36575" s="1">
        <v>44496</v>
      </c>
      <c r="C36575">
        <v>104.7</v>
      </c>
    </row>
    <row r="36576" spans="1:3" x14ac:dyDescent="0.2">
      <c r="A36576" t="s">
        <v>18336</v>
      </c>
      <c r="B36576" s="1">
        <v>44496</v>
      </c>
      <c r="C36576">
        <v>13.99</v>
      </c>
    </row>
    <row r="36577" spans="1:3" x14ac:dyDescent="0.2">
      <c r="A36577" t="s">
        <v>3306</v>
      </c>
      <c r="B36577" s="1">
        <v>44496</v>
      </c>
      <c r="C36577">
        <v>507.69</v>
      </c>
    </row>
    <row r="36578" spans="1:3" x14ac:dyDescent="0.2">
      <c r="A36578" t="s">
        <v>148</v>
      </c>
      <c r="B36578" s="1">
        <v>44496</v>
      </c>
      <c r="C36578">
        <v>767.94</v>
      </c>
    </row>
    <row r="36579" spans="1:3" x14ac:dyDescent="0.2">
      <c r="A36579" t="s">
        <v>79</v>
      </c>
      <c r="B36579" s="1">
        <v>44496</v>
      </c>
      <c r="C36579">
        <v>80.28</v>
      </c>
    </row>
    <row r="36580" spans="1:3" x14ac:dyDescent="0.2">
      <c r="A36580" t="s">
        <v>79</v>
      </c>
      <c r="B36580" s="1">
        <v>44496</v>
      </c>
      <c r="C36580">
        <v>88.23</v>
      </c>
    </row>
    <row r="36581" spans="1:3" x14ac:dyDescent="0.2">
      <c r="A36581" t="s">
        <v>79</v>
      </c>
      <c r="B36581" s="1">
        <v>44496</v>
      </c>
      <c r="C36581">
        <v>28.02</v>
      </c>
    </row>
    <row r="36582" spans="1:3" x14ac:dyDescent="0.2">
      <c r="A36582" t="s">
        <v>6139</v>
      </c>
      <c r="B36582" s="1">
        <v>44496</v>
      </c>
      <c r="C36582">
        <v>356.75</v>
      </c>
    </row>
    <row r="36583" spans="1:3" x14ac:dyDescent="0.2">
      <c r="A36583" t="s">
        <v>46</v>
      </c>
      <c r="B36583" s="1">
        <v>44496</v>
      </c>
      <c r="C36583">
        <v>94.14</v>
      </c>
    </row>
    <row r="36584" spans="1:3" x14ac:dyDescent="0.2">
      <c r="A36584" t="s">
        <v>46</v>
      </c>
      <c r="B36584" s="1">
        <v>44496</v>
      </c>
      <c r="C36584">
        <v>58.5</v>
      </c>
    </row>
    <row r="36585" spans="1:3" x14ac:dyDescent="0.2">
      <c r="A36585" t="s">
        <v>851</v>
      </c>
      <c r="B36585" s="1">
        <v>44496</v>
      </c>
      <c r="C36585">
        <v>91.7</v>
      </c>
    </row>
    <row r="36586" spans="1:3" x14ac:dyDescent="0.2">
      <c r="A36586" t="s">
        <v>46</v>
      </c>
      <c r="B36586" s="1">
        <v>44496</v>
      </c>
      <c r="C36586">
        <v>252.42</v>
      </c>
    </row>
    <row r="36587" spans="1:3" x14ac:dyDescent="0.2">
      <c r="A36587" t="s">
        <v>18337</v>
      </c>
      <c r="B36587" s="1">
        <v>44496</v>
      </c>
      <c r="C36587">
        <v>56.9</v>
      </c>
    </row>
    <row r="36588" spans="1:3" x14ac:dyDescent="0.2">
      <c r="A36588" t="s">
        <v>232</v>
      </c>
      <c r="B36588" s="1">
        <v>44496</v>
      </c>
      <c r="C36588">
        <v>423.75</v>
      </c>
    </row>
    <row r="36589" spans="1:3" x14ac:dyDescent="0.2">
      <c r="A36589" t="s">
        <v>14</v>
      </c>
      <c r="B36589" s="1">
        <v>44496</v>
      </c>
      <c r="C36589">
        <v>131.25</v>
      </c>
    </row>
    <row r="36590" spans="1:3" x14ac:dyDescent="0.2">
      <c r="A36590" t="s">
        <v>183</v>
      </c>
      <c r="B36590" s="1">
        <v>44496</v>
      </c>
      <c r="C36590">
        <v>1131.03</v>
      </c>
    </row>
    <row r="36591" spans="1:3" x14ac:dyDescent="0.2">
      <c r="A36591" t="s">
        <v>709</v>
      </c>
      <c r="B36591" s="1">
        <v>44496</v>
      </c>
      <c r="C36591">
        <v>2763.35</v>
      </c>
    </row>
    <row r="36592" spans="1:3" x14ac:dyDescent="0.2">
      <c r="A36592" t="s">
        <v>18338</v>
      </c>
      <c r="B36592" s="1">
        <v>44496</v>
      </c>
      <c r="C36592">
        <v>75</v>
      </c>
    </row>
    <row r="36593" spans="1:3" x14ac:dyDescent="0.2">
      <c r="A36593" t="s">
        <v>15594</v>
      </c>
      <c r="B36593" s="1">
        <v>44496</v>
      </c>
      <c r="C36593">
        <v>625.27</v>
      </c>
    </row>
    <row r="36594" spans="1:3" x14ac:dyDescent="0.2">
      <c r="A36594" t="s">
        <v>12802</v>
      </c>
      <c r="B36594" s="1">
        <v>44496</v>
      </c>
      <c r="C36594">
        <v>318</v>
      </c>
    </row>
    <row r="36595" spans="1:3" x14ac:dyDescent="0.2">
      <c r="A36595" t="s">
        <v>17478</v>
      </c>
      <c r="B36595" s="1">
        <v>44496</v>
      </c>
      <c r="C36595">
        <v>17.98</v>
      </c>
    </row>
    <row r="36596" spans="1:3" x14ac:dyDescent="0.2">
      <c r="A36596" t="s">
        <v>6139</v>
      </c>
      <c r="B36596" s="1">
        <v>44496</v>
      </c>
      <c r="C36596">
        <v>1472.45</v>
      </c>
    </row>
    <row r="36597" spans="1:3" x14ac:dyDescent="0.2">
      <c r="A36597" t="s">
        <v>583</v>
      </c>
      <c r="B36597" s="1">
        <v>44496</v>
      </c>
      <c r="C36597">
        <v>365.41</v>
      </c>
    </row>
    <row r="36598" spans="1:3" x14ac:dyDescent="0.2">
      <c r="A36598" t="s">
        <v>257</v>
      </c>
      <c r="B36598" s="1">
        <v>44496</v>
      </c>
      <c r="C36598">
        <v>375</v>
      </c>
    </row>
    <row r="36599" spans="1:3" x14ac:dyDescent="0.2">
      <c r="A36599" t="s">
        <v>324</v>
      </c>
      <c r="B36599" s="1">
        <v>44496</v>
      </c>
      <c r="C36599">
        <v>418.03</v>
      </c>
    </row>
    <row r="36600" spans="1:3" x14ac:dyDescent="0.2">
      <c r="A36600" t="s">
        <v>183</v>
      </c>
      <c r="B36600" s="1">
        <v>44496</v>
      </c>
      <c r="C36600">
        <v>1952.94</v>
      </c>
    </row>
    <row r="36601" spans="1:3" x14ac:dyDescent="0.2">
      <c r="A36601" t="s">
        <v>16647</v>
      </c>
      <c r="B36601" s="1">
        <v>44496</v>
      </c>
      <c r="C36601">
        <v>137.94999999999999</v>
      </c>
    </row>
    <row r="36602" spans="1:3" x14ac:dyDescent="0.2">
      <c r="A36602" t="s">
        <v>16657</v>
      </c>
      <c r="B36602" s="1">
        <v>44496</v>
      </c>
      <c r="C36602">
        <v>74.900000000000006</v>
      </c>
    </row>
    <row r="36603" spans="1:3" x14ac:dyDescent="0.2">
      <c r="A36603" t="s">
        <v>18339</v>
      </c>
      <c r="B36603" s="1">
        <v>44496</v>
      </c>
      <c r="C36603">
        <v>87.5</v>
      </c>
    </row>
    <row r="36604" spans="1:3" x14ac:dyDescent="0.2">
      <c r="A36604" t="s">
        <v>12304</v>
      </c>
      <c r="B36604" s="1">
        <v>44496</v>
      </c>
      <c r="C36604">
        <v>62.9</v>
      </c>
    </row>
    <row r="36605" spans="1:3" x14ac:dyDescent="0.2">
      <c r="A36605" t="s">
        <v>16722</v>
      </c>
      <c r="B36605" s="1">
        <v>44496</v>
      </c>
      <c r="C36605">
        <v>52.9</v>
      </c>
    </row>
    <row r="36606" spans="1:3" x14ac:dyDescent="0.2">
      <c r="A36606" t="s">
        <v>18340</v>
      </c>
      <c r="B36606" s="1">
        <v>44496</v>
      </c>
      <c r="C36606">
        <v>82.95</v>
      </c>
    </row>
    <row r="36607" spans="1:3" x14ac:dyDescent="0.2">
      <c r="A36607" t="s">
        <v>445</v>
      </c>
      <c r="B36607" s="1">
        <v>44496</v>
      </c>
      <c r="C36607">
        <v>316.95</v>
      </c>
    </row>
    <row r="36608" spans="1:3" x14ac:dyDescent="0.2">
      <c r="A36608" t="s">
        <v>1350</v>
      </c>
      <c r="B36608" s="1">
        <v>44496</v>
      </c>
      <c r="C36608">
        <v>33</v>
      </c>
    </row>
    <row r="36609" spans="1:3" x14ac:dyDescent="0.2">
      <c r="A36609" t="s">
        <v>18341</v>
      </c>
      <c r="B36609" s="1">
        <v>44496</v>
      </c>
      <c r="C36609">
        <v>17.98</v>
      </c>
    </row>
    <row r="36610" spans="1:3" x14ac:dyDescent="0.2">
      <c r="A36610" t="s">
        <v>12</v>
      </c>
      <c r="B36610" s="1">
        <v>44496</v>
      </c>
      <c r="C36610">
        <v>175.62</v>
      </c>
    </row>
    <row r="36611" spans="1:3" x14ac:dyDescent="0.2">
      <c r="A36611" t="s">
        <v>335</v>
      </c>
      <c r="B36611" s="1">
        <v>44497</v>
      </c>
      <c r="C36611">
        <v>540</v>
      </c>
    </row>
    <row r="36612" spans="1:3" x14ac:dyDescent="0.2">
      <c r="A36612" t="s">
        <v>18316</v>
      </c>
      <c r="B36612" s="1">
        <v>44497</v>
      </c>
      <c r="C36612">
        <v>54.45</v>
      </c>
    </row>
    <row r="36613" spans="1:3" x14ac:dyDescent="0.2">
      <c r="A36613" t="s">
        <v>18317</v>
      </c>
      <c r="B36613" s="1">
        <v>44497</v>
      </c>
      <c r="C36613">
        <v>32.9</v>
      </c>
    </row>
    <row r="36614" spans="1:3" x14ac:dyDescent="0.2">
      <c r="A36614" t="s">
        <v>18318</v>
      </c>
      <c r="B36614" s="1">
        <v>44497</v>
      </c>
      <c r="C36614">
        <v>6.75</v>
      </c>
    </row>
    <row r="36615" spans="1:3" x14ac:dyDescent="0.2">
      <c r="A36615" t="s">
        <v>79</v>
      </c>
      <c r="B36615" s="1">
        <v>44497</v>
      </c>
      <c r="C36615">
        <v>28.02</v>
      </c>
    </row>
    <row r="36616" spans="1:3" x14ac:dyDescent="0.2">
      <c r="A36616" t="s">
        <v>79</v>
      </c>
      <c r="B36616" s="1">
        <v>44497</v>
      </c>
      <c r="C36616">
        <v>48.09</v>
      </c>
    </row>
    <row r="36617" spans="1:3" x14ac:dyDescent="0.2">
      <c r="A36617" t="s">
        <v>79</v>
      </c>
      <c r="B36617" s="1">
        <v>44497</v>
      </c>
      <c r="C36617">
        <v>28.02</v>
      </c>
    </row>
    <row r="36618" spans="1:3" x14ac:dyDescent="0.2">
      <c r="A36618" t="s">
        <v>3</v>
      </c>
      <c r="B36618" s="1">
        <v>44497</v>
      </c>
      <c r="C36618">
        <v>13.5</v>
      </c>
    </row>
    <row r="36619" spans="1:3" x14ac:dyDescent="0.2">
      <c r="A36619" t="s">
        <v>18319</v>
      </c>
      <c r="B36619" s="1">
        <v>44497</v>
      </c>
      <c r="C36619">
        <v>11.99</v>
      </c>
    </row>
    <row r="36620" spans="1:3" x14ac:dyDescent="0.2">
      <c r="A36620" t="s">
        <v>753</v>
      </c>
      <c r="B36620" s="1">
        <v>44497</v>
      </c>
      <c r="C36620">
        <v>417.2</v>
      </c>
    </row>
    <row r="36621" spans="1:3" x14ac:dyDescent="0.2">
      <c r="A36621" t="s">
        <v>18320</v>
      </c>
      <c r="B36621" s="1">
        <v>44497</v>
      </c>
      <c r="C36621">
        <v>82.95</v>
      </c>
    </row>
    <row r="36622" spans="1:3" x14ac:dyDescent="0.2">
      <c r="A36622" t="s">
        <v>3762</v>
      </c>
      <c r="B36622" s="1">
        <v>44497</v>
      </c>
      <c r="C36622">
        <v>2396.0700000000002</v>
      </c>
    </row>
    <row r="36623" spans="1:3" x14ac:dyDescent="0.2">
      <c r="A36623" t="s">
        <v>1257</v>
      </c>
      <c r="B36623" s="1">
        <v>44497</v>
      </c>
      <c r="C36623">
        <v>3523.75</v>
      </c>
    </row>
    <row r="36624" spans="1:3" x14ac:dyDescent="0.2">
      <c r="A36624" t="s">
        <v>18321</v>
      </c>
      <c r="B36624" s="1">
        <v>44497</v>
      </c>
      <c r="C36624">
        <v>97.65</v>
      </c>
    </row>
    <row r="36625" spans="1:3" x14ac:dyDescent="0.2">
      <c r="A36625" t="s">
        <v>4210</v>
      </c>
      <c r="B36625" s="1">
        <v>44497</v>
      </c>
      <c r="C36625">
        <v>191.75</v>
      </c>
    </row>
    <row r="36626" spans="1:3" x14ac:dyDescent="0.2">
      <c r="A36626" t="s">
        <v>14339</v>
      </c>
      <c r="B36626" s="1">
        <v>44497</v>
      </c>
      <c r="C36626">
        <v>59.45</v>
      </c>
    </row>
    <row r="36627" spans="1:3" x14ac:dyDescent="0.2">
      <c r="A36627" t="s">
        <v>679</v>
      </c>
      <c r="B36627" s="1">
        <v>44497</v>
      </c>
      <c r="C36627">
        <v>419.88</v>
      </c>
    </row>
    <row r="36628" spans="1:3" x14ac:dyDescent="0.2">
      <c r="A36628" t="s">
        <v>18322</v>
      </c>
      <c r="B36628" s="1">
        <v>44497</v>
      </c>
      <c r="C36628">
        <v>176.35</v>
      </c>
    </row>
    <row r="36629" spans="1:3" x14ac:dyDescent="0.2">
      <c r="A36629" t="s">
        <v>3</v>
      </c>
      <c r="B36629" s="1">
        <v>44497</v>
      </c>
      <c r="C36629">
        <v>203.6</v>
      </c>
    </row>
    <row r="36630" spans="1:3" x14ac:dyDescent="0.2">
      <c r="A36630" t="s">
        <v>34</v>
      </c>
      <c r="B36630" s="1">
        <v>44497</v>
      </c>
      <c r="C36630">
        <v>246.54</v>
      </c>
    </row>
    <row r="36631" spans="1:3" x14ac:dyDescent="0.2">
      <c r="A36631" t="s">
        <v>1467</v>
      </c>
      <c r="B36631" s="1">
        <v>44497</v>
      </c>
      <c r="C36631">
        <v>855.33</v>
      </c>
    </row>
    <row r="36632" spans="1:3" x14ac:dyDescent="0.2">
      <c r="A36632" t="s">
        <v>18323</v>
      </c>
      <c r="B36632" s="1">
        <v>44497</v>
      </c>
      <c r="C36632">
        <v>54.9</v>
      </c>
    </row>
    <row r="36633" spans="1:3" x14ac:dyDescent="0.2">
      <c r="A36633" t="s">
        <v>16985</v>
      </c>
      <c r="B36633" s="1">
        <v>44497</v>
      </c>
      <c r="C36633">
        <v>52.9</v>
      </c>
    </row>
    <row r="36634" spans="1:3" x14ac:dyDescent="0.2">
      <c r="A36634" t="s">
        <v>18324</v>
      </c>
      <c r="B36634" s="1">
        <v>44497</v>
      </c>
      <c r="C36634">
        <v>90.4</v>
      </c>
    </row>
    <row r="36635" spans="1:3" x14ac:dyDescent="0.2">
      <c r="A36635" t="s">
        <v>2449</v>
      </c>
      <c r="B36635" s="1">
        <v>44497</v>
      </c>
      <c r="C36635">
        <v>232.35</v>
      </c>
    </row>
    <row r="36636" spans="1:3" x14ac:dyDescent="0.2">
      <c r="A36636" t="s">
        <v>18325</v>
      </c>
      <c r="B36636" s="1">
        <v>44497</v>
      </c>
      <c r="C36636">
        <v>54.9</v>
      </c>
    </row>
    <row r="36637" spans="1:3" x14ac:dyDescent="0.2">
      <c r="A36637" t="s">
        <v>18326</v>
      </c>
      <c r="B36637" s="1">
        <v>44497</v>
      </c>
      <c r="C36637">
        <v>86.95</v>
      </c>
    </row>
    <row r="36638" spans="1:3" x14ac:dyDescent="0.2">
      <c r="A36638" t="s">
        <v>18327</v>
      </c>
      <c r="B36638" s="1">
        <v>44497</v>
      </c>
      <c r="C36638">
        <v>47.45</v>
      </c>
    </row>
    <row r="36639" spans="1:3" x14ac:dyDescent="0.2">
      <c r="A36639" t="s">
        <v>18328</v>
      </c>
      <c r="B36639" s="1">
        <v>44497</v>
      </c>
      <c r="C36639">
        <v>54.9</v>
      </c>
    </row>
    <row r="36640" spans="1:3" x14ac:dyDescent="0.2">
      <c r="A36640" t="s">
        <v>18329</v>
      </c>
      <c r="B36640" s="1">
        <v>44497</v>
      </c>
      <c r="C36640">
        <v>54.9</v>
      </c>
    </row>
    <row r="36641" spans="1:3" x14ac:dyDescent="0.2">
      <c r="A36641" t="s">
        <v>18330</v>
      </c>
      <c r="B36641" s="1">
        <v>44497</v>
      </c>
      <c r="C36641">
        <v>82.8</v>
      </c>
    </row>
    <row r="36642" spans="1:3" x14ac:dyDescent="0.2">
      <c r="A36642" t="s">
        <v>18331</v>
      </c>
      <c r="B36642" s="1">
        <v>44497</v>
      </c>
      <c r="C36642">
        <v>240.45</v>
      </c>
    </row>
    <row r="36643" spans="1:3" x14ac:dyDescent="0.2">
      <c r="A36643" t="s">
        <v>10199</v>
      </c>
      <c r="B36643" s="1">
        <v>44497</v>
      </c>
      <c r="C36643">
        <v>42.9</v>
      </c>
    </row>
    <row r="36644" spans="1:3" x14ac:dyDescent="0.2">
      <c r="A36644" t="s">
        <v>767</v>
      </c>
      <c r="B36644" s="1">
        <v>44497</v>
      </c>
      <c r="C36644">
        <v>315</v>
      </c>
    </row>
    <row r="36645" spans="1:3" x14ac:dyDescent="0.2">
      <c r="A36645" t="s">
        <v>485</v>
      </c>
      <c r="B36645" s="1">
        <v>44497</v>
      </c>
      <c r="C36645">
        <v>7456.83</v>
      </c>
    </row>
    <row r="36646" spans="1:3" x14ac:dyDescent="0.2">
      <c r="A36646" t="s">
        <v>11</v>
      </c>
      <c r="B36646" s="1">
        <v>44497</v>
      </c>
      <c r="C36646">
        <v>1042.69</v>
      </c>
    </row>
    <row r="36647" spans="1:3" x14ac:dyDescent="0.2">
      <c r="A36647" t="s">
        <v>12</v>
      </c>
      <c r="B36647" s="1">
        <v>44497</v>
      </c>
      <c r="C36647">
        <v>689.55</v>
      </c>
    </row>
    <row r="36648" spans="1:3" x14ac:dyDescent="0.2">
      <c r="A36648" t="s">
        <v>229</v>
      </c>
      <c r="B36648" s="1">
        <v>44497</v>
      </c>
      <c r="C36648">
        <v>142.96</v>
      </c>
    </row>
    <row r="36649" spans="1:3" x14ac:dyDescent="0.2">
      <c r="A36649" t="s">
        <v>18306</v>
      </c>
      <c r="B36649" s="1">
        <v>44498</v>
      </c>
      <c r="C36649">
        <v>32</v>
      </c>
    </row>
    <row r="36650" spans="1:3" x14ac:dyDescent="0.2">
      <c r="A36650" t="s">
        <v>11690</v>
      </c>
      <c r="B36650" s="1">
        <v>44498</v>
      </c>
      <c r="C36650">
        <v>94.45</v>
      </c>
    </row>
    <row r="36651" spans="1:3" x14ac:dyDescent="0.2">
      <c r="A36651" t="s">
        <v>18307</v>
      </c>
      <c r="B36651" s="1">
        <v>44498</v>
      </c>
      <c r="C36651">
        <v>57.9</v>
      </c>
    </row>
    <row r="36652" spans="1:3" x14ac:dyDescent="0.2">
      <c r="A36652" t="s">
        <v>18308</v>
      </c>
      <c r="B36652" s="1">
        <v>44498</v>
      </c>
      <c r="C36652">
        <v>73.849999999999994</v>
      </c>
    </row>
    <row r="36653" spans="1:3" x14ac:dyDescent="0.2">
      <c r="A36653" t="s">
        <v>14246</v>
      </c>
      <c r="B36653" s="1">
        <v>44498</v>
      </c>
      <c r="C36653">
        <v>67.959999999999994</v>
      </c>
    </row>
    <row r="36654" spans="1:3" x14ac:dyDescent="0.2">
      <c r="A36654" t="s">
        <v>3</v>
      </c>
      <c r="B36654" s="1">
        <v>44498</v>
      </c>
      <c r="C36654">
        <v>39.799999999999997</v>
      </c>
    </row>
    <row r="36655" spans="1:3" x14ac:dyDescent="0.2">
      <c r="A36655" t="s">
        <v>148</v>
      </c>
      <c r="B36655" s="1">
        <v>44498</v>
      </c>
      <c r="C36655">
        <v>946.6</v>
      </c>
    </row>
    <row r="36656" spans="1:3" x14ac:dyDescent="0.2">
      <c r="A36656" t="s">
        <v>83</v>
      </c>
      <c r="B36656" s="1">
        <v>44498</v>
      </c>
      <c r="C36656">
        <v>468.75</v>
      </c>
    </row>
    <row r="36657" spans="1:3" x14ac:dyDescent="0.2">
      <c r="A36657" t="s">
        <v>431</v>
      </c>
      <c r="B36657" s="1">
        <v>44498</v>
      </c>
      <c r="C36657">
        <v>211.82</v>
      </c>
    </row>
    <row r="36658" spans="1:3" x14ac:dyDescent="0.2">
      <c r="A36658" t="s">
        <v>18309</v>
      </c>
      <c r="B36658" s="1">
        <v>44498</v>
      </c>
      <c r="C36658">
        <v>67.5</v>
      </c>
    </row>
    <row r="36659" spans="1:3" x14ac:dyDescent="0.2">
      <c r="A36659" t="s">
        <v>18310</v>
      </c>
      <c r="B36659" s="1">
        <v>44498</v>
      </c>
      <c r="C36659">
        <v>8</v>
      </c>
    </row>
    <row r="36660" spans="1:3" x14ac:dyDescent="0.2">
      <c r="A36660" t="s">
        <v>11742</v>
      </c>
      <c r="B36660" s="1">
        <v>44498</v>
      </c>
      <c r="C36660">
        <v>69.849999999999994</v>
      </c>
    </row>
    <row r="36661" spans="1:3" x14ac:dyDescent="0.2">
      <c r="A36661" t="s">
        <v>46</v>
      </c>
      <c r="B36661" s="1">
        <v>44498</v>
      </c>
      <c r="C36661">
        <v>907.38</v>
      </c>
    </row>
    <row r="36662" spans="1:3" x14ac:dyDescent="0.2">
      <c r="A36662" t="s">
        <v>5955</v>
      </c>
      <c r="B36662" s="1">
        <v>44498</v>
      </c>
      <c r="C36662">
        <v>600.35</v>
      </c>
    </row>
    <row r="36663" spans="1:3" x14ac:dyDescent="0.2">
      <c r="A36663" t="s">
        <v>722</v>
      </c>
      <c r="B36663" s="1">
        <v>44498</v>
      </c>
      <c r="C36663">
        <v>597</v>
      </c>
    </row>
    <row r="36664" spans="1:3" x14ac:dyDescent="0.2">
      <c r="A36664" t="s">
        <v>32</v>
      </c>
      <c r="B36664" s="1">
        <v>44498</v>
      </c>
      <c r="C36664">
        <v>52.95</v>
      </c>
    </row>
    <row r="36665" spans="1:3" x14ac:dyDescent="0.2">
      <c r="A36665" t="s">
        <v>3</v>
      </c>
      <c r="B36665" s="1">
        <v>44498</v>
      </c>
      <c r="C36665">
        <v>39.450000000000003</v>
      </c>
    </row>
    <row r="36666" spans="1:3" x14ac:dyDescent="0.2">
      <c r="A36666" t="s">
        <v>32</v>
      </c>
      <c r="B36666" s="1">
        <v>44498</v>
      </c>
      <c r="C36666">
        <v>672.78</v>
      </c>
    </row>
    <row r="36667" spans="1:3" x14ac:dyDescent="0.2">
      <c r="A36667" t="s">
        <v>46</v>
      </c>
      <c r="B36667" s="1">
        <v>44498</v>
      </c>
      <c r="C36667">
        <v>146.15</v>
      </c>
    </row>
    <row r="36668" spans="1:3" x14ac:dyDescent="0.2">
      <c r="A36668" t="s">
        <v>46</v>
      </c>
      <c r="B36668" s="1">
        <v>44498</v>
      </c>
      <c r="C36668">
        <v>65.97</v>
      </c>
    </row>
    <row r="36669" spans="1:3" x14ac:dyDescent="0.2">
      <c r="A36669" t="s">
        <v>46</v>
      </c>
      <c r="B36669" s="1">
        <v>44498</v>
      </c>
      <c r="C36669">
        <v>222</v>
      </c>
    </row>
    <row r="36670" spans="1:3" x14ac:dyDescent="0.2">
      <c r="A36670" t="s">
        <v>18311</v>
      </c>
      <c r="B36670" s="1">
        <v>44498</v>
      </c>
      <c r="C36670">
        <v>51.92</v>
      </c>
    </row>
    <row r="36671" spans="1:3" x14ac:dyDescent="0.2">
      <c r="A36671" t="s">
        <v>44</v>
      </c>
      <c r="B36671" s="1">
        <v>44498</v>
      </c>
      <c r="C36671">
        <v>462.73</v>
      </c>
    </row>
    <row r="36672" spans="1:3" x14ac:dyDescent="0.2">
      <c r="A36672" t="s">
        <v>18312</v>
      </c>
      <c r="B36672" s="1">
        <v>44498</v>
      </c>
      <c r="C36672">
        <v>70.45</v>
      </c>
    </row>
    <row r="36673" spans="1:3" x14ac:dyDescent="0.2">
      <c r="A36673" t="s">
        <v>18313</v>
      </c>
      <c r="B36673" s="1">
        <v>44498</v>
      </c>
      <c r="C36673">
        <v>54.9</v>
      </c>
    </row>
    <row r="36674" spans="1:3" x14ac:dyDescent="0.2">
      <c r="A36674" t="s">
        <v>18314</v>
      </c>
      <c r="B36674" s="1">
        <v>44498</v>
      </c>
      <c r="C36674">
        <v>32.9</v>
      </c>
    </row>
    <row r="36675" spans="1:3" x14ac:dyDescent="0.2">
      <c r="A36675" t="s">
        <v>16856</v>
      </c>
      <c r="B36675" s="1">
        <v>44498</v>
      </c>
      <c r="C36675">
        <v>94.85</v>
      </c>
    </row>
    <row r="36676" spans="1:3" x14ac:dyDescent="0.2">
      <c r="A36676" t="s">
        <v>18315</v>
      </c>
      <c r="B36676" s="1">
        <v>44498</v>
      </c>
      <c r="C36676">
        <v>50.9</v>
      </c>
    </row>
    <row r="36677" spans="1:3" x14ac:dyDescent="0.2">
      <c r="A36677" t="s">
        <v>1169</v>
      </c>
      <c r="B36677" s="1">
        <v>44498</v>
      </c>
      <c r="C36677">
        <v>52.95</v>
      </c>
    </row>
    <row r="36678" spans="1:3" x14ac:dyDescent="0.2">
      <c r="A36678" t="s">
        <v>12</v>
      </c>
      <c r="B36678" s="1">
        <v>44498</v>
      </c>
      <c r="C36678">
        <v>437.85</v>
      </c>
    </row>
    <row r="36679" spans="1:3" x14ac:dyDescent="0.2">
      <c r="A36679" t="s">
        <v>6139</v>
      </c>
      <c r="B36679" s="1">
        <v>44499</v>
      </c>
      <c r="C36679">
        <v>487.34</v>
      </c>
    </row>
    <row r="36680" spans="1:3" x14ac:dyDescent="0.2">
      <c r="A36680" t="s">
        <v>6139</v>
      </c>
      <c r="B36680" s="1">
        <v>44499</v>
      </c>
      <c r="C36680">
        <v>356.76</v>
      </c>
    </row>
    <row r="36681" spans="1:3" x14ac:dyDescent="0.2">
      <c r="A36681" t="s">
        <v>6139</v>
      </c>
      <c r="B36681" s="1">
        <v>44499</v>
      </c>
      <c r="C36681">
        <v>627.66999999999996</v>
      </c>
    </row>
    <row r="36682" spans="1:3" x14ac:dyDescent="0.2">
      <c r="A36682" t="s">
        <v>736</v>
      </c>
      <c r="B36682" s="1">
        <v>44501</v>
      </c>
      <c r="C36682">
        <v>194.85</v>
      </c>
    </row>
    <row r="36683" spans="1:3" x14ac:dyDescent="0.2">
      <c r="A36683" t="s">
        <v>3307</v>
      </c>
      <c r="B36683" s="1">
        <v>44501</v>
      </c>
      <c r="C36683">
        <v>731.05</v>
      </c>
    </row>
    <row r="36684" spans="1:3" x14ac:dyDescent="0.2">
      <c r="A36684" t="s">
        <v>3987</v>
      </c>
      <c r="B36684" s="1">
        <v>44501</v>
      </c>
      <c r="C36684">
        <v>74.900000000000006</v>
      </c>
    </row>
    <row r="36685" spans="1:3" x14ac:dyDescent="0.2">
      <c r="A36685" t="s">
        <v>18289</v>
      </c>
      <c r="B36685" s="1">
        <v>44501</v>
      </c>
      <c r="C36685">
        <v>178.7</v>
      </c>
    </row>
    <row r="36686" spans="1:3" x14ac:dyDescent="0.2">
      <c r="A36686" t="s">
        <v>10330</v>
      </c>
      <c r="B36686" s="1">
        <v>44501</v>
      </c>
      <c r="C36686">
        <v>47.9</v>
      </c>
    </row>
    <row r="36687" spans="1:3" x14ac:dyDescent="0.2">
      <c r="A36687" t="s">
        <v>11310</v>
      </c>
      <c r="B36687" s="1">
        <v>44501</v>
      </c>
      <c r="C36687">
        <v>926.9</v>
      </c>
    </row>
    <row r="36688" spans="1:3" x14ac:dyDescent="0.2">
      <c r="A36688" t="s">
        <v>18290</v>
      </c>
      <c r="B36688" s="1">
        <v>44501</v>
      </c>
      <c r="C36688">
        <v>439.96</v>
      </c>
    </row>
    <row r="36689" spans="1:3" x14ac:dyDescent="0.2">
      <c r="A36689" t="s">
        <v>79</v>
      </c>
      <c r="B36689" s="1">
        <v>44501</v>
      </c>
      <c r="C36689">
        <v>28.02</v>
      </c>
    </row>
    <row r="36690" spans="1:3" x14ac:dyDescent="0.2">
      <c r="A36690" t="s">
        <v>79</v>
      </c>
      <c r="B36690" s="1">
        <v>44501</v>
      </c>
      <c r="C36690">
        <v>28.02</v>
      </c>
    </row>
    <row r="36691" spans="1:3" x14ac:dyDescent="0.2">
      <c r="A36691" t="s">
        <v>79</v>
      </c>
      <c r="B36691" s="1">
        <v>44501</v>
      </c>
      <c r="C36691">
        <v>28.02</v>
      </c>
    </row>
    <row r="36692" spans="1:3" x14ac:dyDescent="0.2">
      <c r="A36692" t="s">
        <v>79</v>
      </c>
      <c r="B36692" s="1">
        <v>44501</v>
      </c>
      <c r="C36692">
        <v>28.02</v>
      </c>
    </row>
    <row r="36693" spans="1:3" x14ac:dyDescent="0.2">
      <c r="A36693" t="s">
        <v>79</v>
      </c>
      <c r="B36693" s="1">
        <v>44501</v>
      </c>
      <c r="C36693">
        <v>28.02</v>
      </c>
    </row>
    <row r="36694" spans="1:3" x14ac:dyDescent="0.2">
      <c r="A36694" t="s">
        <v>16640</v>
      </c>
      <c r="B36694" s="1">
        <v>44501</v>
      </c>
      <c r="C36694">
        <v>281.61</v>
      </c>
    </row>
    <row r="36695" spans="1:3" x14ac:dyDescent="0.2">
      <c r="A36695" t="s">
        <v>16945</v>
      </c>
      <c r="B36695" s="1">
        <v>44501</v>
      </c>
      <c r="C36695">
        <v>59.45</v>
      </c>
    </row>
    <row r="36696" spans="1:3" x14ac:dyDescent="0.2">
      <c r="A36696" t="s">
        <v>8067</v>
      </c>
      <c r="B36696" s="1">
        <v>44501</v>
      </c>
      <c r="C36696">
        <v>55.5</v>
      </c>
    </row>
    <row r="36697" spans="1:3" x14ac:dyDescent="0.2">
      <c r="A36697" t="s">
        <v>1161</v>
      </c>
      <c r="B36697" s="1">
        <v>44501</v>
      </c>
      <c r="C36697">
        <v>770.25</v>
      </c>
    </row>
    <row r="36698" spans="1:3" x14ac:dyDescent="0.2">
      <c r="A36698" t="s">
        <v>8067</v>
      </c>
      <c r="B36698" s="1">
        <v>44501</v>
      </c>
      <c r="C36698">
        <v>301.5</v>
      </c>
    </row>
    <row r="36699" spans="1:3" x14ac:dyDescent="0.2">
      <c r="A36699" t="s">
        <v>46</v>
      </c>
      <c r="B36699" s="1">
        <v>44501</v>
      </c>
      <c r="C36699">
        <v>111.27</v>
      </c>
    </row>
    <row r="36700" spans="1:3" x14ac:dyDescent="0.2">
      <c r="A36700" t="s">
        <v>12472</v>
      </c>
      <c r="B36700" s="1">
        <v>44501</v>
      </c>
      <c r="C36700">
        <v>13.26</v>
      </c>
    </row>
    <row r="36701" spans="1:3" x14ac:dyDescent="0.2">
      <c r="A36701" t="s">
        <v>12472</v>
      </c>
      <c r="B36701" s="1">
        <v>44501</v>
      </c>
      <c r="C36701">
        <v>35.94</v>
      </c>
    </row>
    <row r="36702" spans="1:3" x14ac:dyDescent="0.2">
      <c r="A36702" t="s">
        <v>396</v>
      </c>
      <c r="B36702" s="1">
        <v>44501</v>
      </c>
      <c r="C36702">
        <v>42.9</v>
      </c>
    </row>
    <row r="36703" spans="1:3" x14ac:dyDescent="0.2">
      <c r="A36703" t="s">
        <v>12472</v>
      </c>
      <c r="B36703" s="1">
        <v>44501</v>
      </c>
      <c r="C36703">
        <v>215.46</v>
      </c>
    </row>
    <row r="36704" spans="1:3" x14ac:dyDescent="0.2">
      <c r="A36704" t="s">
        <v>18291</v>
      </c>
      <c r="B36704" s="1">
        <v>44501</v>
      </c>
      <c r="C36704">
        <v>55.45</v>
      </c>
    </row>
    <row r="36705" spans="1:3" x14ac:dyDescent="0.2">
      <c r="A36705" t="s">
        <v>18242</v>
      </c>
      <c r="B36705" s="1">
        <v>44501</v>
      </c>
      <c r="C36705">
        <v>280.85000000000002</v>
      </c>
    </row>
    <row r="36706" spans="1:3" x14ac:dyDescent="0.2">
      <c r="A36706" t="s">
        <v>18292</v>
      </c>
      <c r="B36706" s="1">
        <v>44501</v>
      </c>
      <c r="C36706">
        <v>70.45</v>
      </c>
    </row>
    <row r="36707" spans="1:3" x14ac:dyDescent="0.2">
      <c r="A36707" t="s">
        <v>18293</v>
      </c>
      <c r="B36707" s="1">
        <v>44501</v>
      </c>
      <c r="C36707">
        <v>63.65</v>
      </c>
    </row>
    <row r="36708" spans="1:3" x14ac:dyDescent="0.2">
      <c r="A36708" t="s">
        <v>18294</v>
      </c>
      <c r="B36708" s="1">
        <v>44501</v>
      </c>
      <c r="C36708">
        <v>61.9</v>
      </c>
    </row>
    <row r="36709" spans="1:3" x14ac:dyDescent="0.2">
      <c r="A36709" t="s">
        <v>11444</v>
      </c>
      <c r="B36709" s="1">
        <v>44501</v>
      </c>
      <c r="C36709">
        <v>48.9</v>
      </c>
    </row>
    <row r="36710" spans="1:3" x14ac:dyDescent="0.2">
      <c r="A36710" t="s">
        <v>6785</v>
      </c>
      <c r="B36710" s="1">
        <v>44501</v>
      </c>
      <c r="C36710">
        <v>192.7</v>
      </c>
    </row>
    <row r="36711" spans="1:3" x14ac:dyDescent="0.2">
      <c r="A36711" t="s">
        <v>18295</v>
      </c>
      <c r="B36711" s="1">
        <v>44501</v>
      </c>
      <c r="C36711">
        <v>29.65</v>
      </c>
    </row>
    <row r="36712" spans="1:3" x14ac:dyDescent="0.2">
      <c r="A36712" t="s">
        <v>18296</v>
      </c>
      <c r="B36712" s="1">
        <v>44501</v>
      </c>
      <c r="C36712">
        <v>69.150000000000006</v>
      </c>
    </row>
    <row r="36713" spans="1:3" x14ac:dyDescent="0.2">
      <c r="A36713" t="s">
        <v>18297</v>
      </c>
      <c r="B36713" s="1">
        <v>44501</v>
      </c>
      <c r="C36713">
        <v>100.4</v>
      </c>
    </row>
    <row r="36714" spans="1:3" x14ac:dyDescent="0.2">
      <c r="A36714" t="s">
        <v>18298</v>
      </c>
      <c r="B36714" s="1">
        <v>44501</v>
      </c>
      <c r="C36714">
        <v>61.65</v>
      </c>
    </row>
    <row r="36715" spans="1:3" x14ac:dyDescent="0.2">
      <c r="A36715" t="s">
        <v>18299</v>
      </c>
      <c r="B36715" s="1">
        <v>44501</v>
      </c>
      <c r="C36715">
        <v>131.85</v>
      </c>
    </row>
    <row r="36716" spans="1:3" x14ac:dyDescent="0.2">
      <c r="A36716" t="s">
        <v>18300</v>
      </c>
      <c r="B36716" s="1">
        <v>44501</v>
      </c>
      <c r="C36716">
        <v>101.15</v>
      </c>
    </row>
    <row r="36717" spans="1:3" x14ac:dyDescent="0.2">
      <c r="A36717" t="s">
        <v>14231</v>
      </c>
      <c r="B36717" s="1">
        <v>44501</v>
      </c>
      <c r="C36717">
        <v>52.2</v>
      </c>
    </row>
    <row r="36718" spans="1:3" x14ac:dyDescent="0.2">
      <c r="A36718" t="s">
        <v>18301</v>
      </c>
      <c r="B36718" s="1">
        <v>44501</v>
      </c>
      <c r="C36718">
        <v>55.45</v>
      </c>
    </row>
    <row r="36719" spans="1:3" x14ac:dyDescent="0.2">
      <c r="A36719" t="s">
        <v>18302</v>
      </c>
      <c r="B36719" s="1">
        <v>44501</v>
      </c>
      <c r="C36719">
        <v>47.45</v>
      </c>
    </row>
    <row r="36720" spans="1:3" x14ac:dyDescent="0.2">
      <c r="A36720" t="s">
        <v>16804</v>
      </c>
      <c r="B36720" s="1">
        <v>44501</v>
      </c>
      <c r="C36720">
        <v>168.45</v>
      </c>
    </row>
    <row r="36721" spans="1:3" x14ac:dyDescent="0.2">
      <c r="A36721" t="s">
        <v>17527</v>
      </c>
      <c r="B36721" s="1">
        <v>44501</v>
      </c>
      <c r="C36721">
        <v>54.65</v>
      </c>
    </row>
    <row r="36722" spans="1:3" x14ac:dyDescent="0.2">
      <c r="A36722" t="s">
        <v>18303</v>
      </c>
      <c r="B36722" s="1">
        <v>44501</v>
      </c>
      <c r="C36722">
        <v>54.9</v>
      </c>
    </row>
    <row r="36723" spans="1:3" x14ac:dyDescent="0.2">
      <c r="A36723" t="s">
        <v>5273</v>
      </c>
      <c r="B36723" s="1">
        <v>44501</v>
      </c>
      <c r="C36723">
        <v>86.95</v>
      </c>
    </row>
    <row r="36724" spans="1:3" x14ac:dyDescent="0.2">
      <c r="A36724" t="s">
        <v>18304</v>
      </c>
      <c r="B36724" s="1">
        <v>44501</v>
      </c>
      <c r="C36724">
        <v>77.8</v>
      </c>
    </row>
    <row r="36725" spans="1:3" x14ac:dyDescent="0.2">
      <c r="A36725" t="s">
        <v>67</v>
      </c>
      <c r="B36725" s="1">
        <v>44501</v>
      </c>
      <c r="C36725">
        <v>55.8</v>
      </c>
    </row>
    <row r="36726" spans="1:3" x14ac:dyDescent="0.2">
      <c r="A36726" t="s">
        <v>569</v>
      </c>
      <c r="B36726" s="1">
        <v>44501</v>
      </c>
      <c r="C36726">
        <v>103.8</v>
      </c>
    </row>
    <row r="36727" spans="1:3" x14ac:dyDescent="0.2">
      <c r="A36727" t="s">
        <v>16125</v>
      </c>
      <c r="B36727" s="1">
        <v>44501</v>
      </c>
      <c r="C36727">
        <v>279.89999999999998</v>
      </c>
    </row>
    <row r="36728" spans="1:3" x14ac:dyDescent="0.2">
      <c r="A36728" t="s">
        <v>18305</v>
      </c>
      <c r="B36728" s="1">
        <v>44501</v>
      </c>
      <c r="C36728">
        <v>330</v>
      </c>
    </row>
    <row r="36729" spans="1:3" x14ac:dyDescent="0.2">
      <c r="A36729" t="s">
        <v>11115</v>
      </c>
      <c r="B36729" s="1">
        <v>44501</v>
      </c>
      <c r="C36729">
        <v>29.95</v>
      </c>
    </row>
    <row r="36730" spans="1:3" x14ac:dyDescent="0.2">
      <c r="A36730" t="s">
        <v>3</v>
      </c>
      <c r="B36730" s="1">
        <v>44501</v>
      </c>
      <c r="C36730">
        <v>55.7</v>
      </c>
    </row>
    <row r="36731" spans="1:3" x14ac:dyDescent="0.2">
      <c r="A36731" t="s">
        <v>119</v>
      </c>
      <c r="B36731" s="1">
        <v>44501</v>
      </c>
      <c r="C36731">
        <v>263.39999999999998</v>
      </c>
    </row>
    <row r="36732" spans="1:3" x14ac:dyDescent="0.2">
      <c r="A36732" t="s">
        <v>945</v>
      </c>
      <c r="B36732" s="1">
        <v>44501</v>
      </c>
      <c r="C36732">
        <v>331.7</v>
      </c>
    </row>
    <row r="36733" spans="1:3" x14ac:dyDescent="0.2">
      <c r="A36733" t="s">
        <v>119</v>
      </c>
      <c r="B36733" s="1">
        <v>44501</v>
      </c>
      <c r="C36733">
        <v>408.1</v>
      </c>
    </row>
    <row r="36734" spans="1:3" x14ac:dyDescent="0.2">
      <c r="A36734" t="s">
        <v>404</v>
      </c>
      <c r="B36734" s="1">
        <v>44501</v>
      </c>
      <c r="C36734">
        <v>38.479999999999997</v>
      </c>
    </row>
    <row r="36735" spans="1:3" x14ac:dyDescent="0.2">
      <c r="A36735" t="s">
        <v>404</v>
      </c>
      <c r="B36735" s="1">
        <v>44501</v>
      </c>
      <c r="C36735">
        <v>127.9</v>
      </c>
    </row>
    <row r="36736" spans="1:3" x14ac:dyDescent="0.2">
      <c r="A36736" t="s">
        <v>404</v>
      </c>
      <c r="B36736" s="1">
        <v>44501</v>
      </c>
      <c r="C36736">
        <v>3427.76</v>
      </c>
    </row>
    <row r="36737" spans="1:3" x14ac:dyDescent="0.2">
      <c r="A36737" t="s">
        <v>481</v>
      </c>
      <c r="B36737" s="1">
        <v>44501</v>
      </c>
      <c r="C36737">
        <v>2068.59</v>
      </c>
    </row>
    <row r="36738" spans="1:3" x14ac:dyDescent="0.2">
      <c r="A36738" t="s">
        <v>122</v>
      </c>
      <c r="B36738" s="1">
        <v>44501</v>
      </c>
      <c r="C36738">
        <v>941.81</v>
      </c>
    </row>
    <row r="36739" spans="1:3" x14ac:dyDescent="0.2">
      <c r="A36739" t="s">
        <v>44</v>
      </c>
      <c r="B36739" s="1">
        <v>44501</v>
      </c>
      <c r="C36739">
        <v>1170.05</v>
      </c>
    </row>
    <row r="36740" spans="1:3" x14ac:dyDescent="0.2">
      <c r="A36740" t="s">
        <v>583</v>
      </c>
      <c r="B36740" s="1">
        <v>44501</v>
      </c>
      <c r="C36740">
        <v>256.77999999999997</v>
      </c>
    </row>
    <row r="36741" spans="1:3" x14ac:dyDescent="0.2">
      <c r="A36741" t="s">
        <v>3138</v>
      </c>
      <c r="B36741" s="1">
        <v>44501</v>
      </c>
      <c r="C36741">
        <v>1043.72</v>
      </c>
    </row>
    <row r="36742" spans="1:3" x14ac:dyDescent="0.2">
      <c r="A36742" t="s">
        <v>12</v>
      </c>
      <c r="B36742" s="1">
        <v>44501</v>
      </c>
      <c r="C36742">
        <v>302.06</v>
      </c>
    </row>
    <row r="36743" spans="1:3" x14ac:dyDescent="0.2">
      <c r="A36743" t="s">
        <v>12</v>
      </c>
      <c r="B36743" s="1">
        <v>44501</v>
      </c>
      <c r="C36743">
        <v>88.19</v>
      </c>
    </row>
    <row r="36744" spans="1:3" x14ac:dyDescent="0.2">
      <c r="A36744" t="s">
        <v>12</v>
      </c>
      <c r="B36744" s="1">
        <v>44501</v>
      </c>
      <c r="C36744">
        <v>627.71</v>
      </c>
    </row>
    <row r="36745" spans="1:3" x14ac:dyDescent="0.2">
      <c r="A36745" t="s">
        <v>7535</v>
      </c>
      <c r="B36745" s="1">
        <v>44501</v>
      </c>
      <c r="C36745">
        <v>1431.83</v>
      </c>
    </row>
    <row r="36746" spans="1:3" x14ac:dyDescent="0.2">
      <c r="A36746" t="s">
        <v>232</v>
      </c>
      <c r="B36746" s="1">
        <v>44501</v>
      </c>
      <c r="C36746">
        <v>1159.4100000000001</v>
      </c>
    </row>
    <row r="36747" spans="1:3" x14ac:dyDescent="0.2">
      <c r="A36747" t="s">
        <v>148</v>
      </c>
      <c r="B36747" s="1">
        <v>44501</v>
      </c>
      <c r="C36747">
        <v>41.96</v>
      </c>
    </row>
    <row r="36748" spans="1:3" x14ac:dyDescent="0.2">
      <c r="A36748" t="s">
        <v>14</v>
      </c>
      <c r="B36748" s="1">
        <v>44501</v>
      </c>
      <c r="C36748">
        <v>1861.5</v>
      </c>
    </row>
    <row r="36749" spans="1:3" x14ac:dyDescent="0.2">
      <c r="A36749" t="s">
        <v>534</v>
      </c>
      <c r="B36749" s="1">
        <v>44502</v>
      </c>
      <c r="C36749">
        <v>10978.55</v>
      </c>
    </row>
    <row r="36750" spans="1:3" x14ac:dyDescent="0.2">
      <c r="A36750" t="s">
        <v>18164</v>
      </c>
      <c r="B36750" s="1">
        <v>44502</v>
      </c>
      <c r="C36750">
        <v>63</v>
      </c>
    </row>
    <row r="36751" spans="1:3" x14ac:dyDescent="0.2">
      <c r="A36751" t="s">
        <v>18272</v>
      </c>
      <c r="B36751" s="1">
        <v>44502</v>
      </c>
      <c r="C36751">
        <v>75</v>
      </c>
    </row>
    <row r="36752" spans="1:3" x14ac:dyDescent="0.2">
      <c r="A36752" t="s">
        <v>18272</v>
      </c>
      <c r="B36752" s="1">
        <v>44502</v>
      </c>
      <c r="C36752">
        <v>173.95</v>
      </c>
    </row>
    <row r="36753" spans="1:3" x14ac:dyDescent="0.2">
      <c r="A36753" t="s">
        <v>18273</v>
      </c>
      <c r="B36753" s="1">
        <v>44502</v>
      </c>
      <c r="C36753">
        <v>3.5</v>
      </c>
    </row>
    <row r="36754" spans="1:3" x14ac:dyDescent="0.2">
      <c r="A36754" t="s">
        <v>11944</v>
      </c>
      <c r="B36754" s="1">
        <v>44502</v>
      </c>
      <c r="C36754">
        <v>3.5</v>
      </c>
    </row>
    <row r="36755" spans="1:3" x14ac:dyDescent="0.2">
      <c r="A36755" t="s">
        <v>64</v>
      </c>
      <c r="B36755" s="1">
        <v>44502</v>
      </c>
      <c r="C36755">
        <v>682.08</v>
      </c>
    </row>
    <row r="36756" spans="1:3" x14ac:dyDescent="0.2">
      <c r="A36756" t="s">
        <v>6139</v>
      </c>
      <c r="B36756" s="1">
        <v>44502</v>
      </c>
      <c r="C36756">
        <v>539.97</v>
      </c>
    </row>
    <row r="36757" spans="1:3" x14ac:dyDescent="0.2">
      <c r="A36757" t="s">
        <v>536</v>
      </c>
      <c r="B36757" s="1">
        <v>44502</v>
      </c>
      <c r="C36757">
        <v>44.48</v>
      </c>
    </row>
    <row r="36758" spans="1:3" x14ac:dyDescent="0.2">
      <c r="A36758" t="s">
        <v>184</v>
      </c>
      <c r="B36758" s="1">
        <v>44502</v>
      </c>
      <c r="C36758">
        <v>24.98</v>
      </c>
    </row>
    <row r="36759" spans="1:3" x14ac:dyDescent="0.2">
      <c r="A36759" t="s">
        <v>184</v>
      </c>
      <c r="B36759" s="1">
        <v>44502</v>
      </c>
      <c r="C36759">
        <v>44.98</v>
      </c>
    </row>
    <row r="36760" spans="1:3" x14ac:dyDescent="0.2">
      <c r="A36760" t="s">
        <v>17550</v>
      </c>
      <c r="B36760" s="1">
        <v>44502</v>
      </c>
      <c r="C36760">
        <v>86.9</v>
      </c>
    </row>
    <row r="36761" spans="1:3" x14ac:dyDescent="0.2">
      <c r="A36761" t="s">
        <v>18274</v>
      </c>
      <c r="B36761" s="1">
        <v>44502</v>
      </c>
      <c r="C36761">
        <v>137.80000000000001</v>
      </c>
    </row>
    <row r="36762" spans="1:3" x14ac:dyDescent="0.2">
      <c r="A36762" t="s">
        <v>18275</v>
      </c>
      <c r="B36762" s="1">
        <v>44502</v>
      </c>
      <c r="C36762">
        <v>62.2</v>
      </c>
    </row>
    <row r="36763" spans="1:3" x14ac:dyDescent="0.2">
      <c r="A36763" t="s">
        <v>4037</v>
      </c>
      <c r="B36763" s="1">
        <v>44502</v>
      </c>
      <c r="C36763">
        <v>68.150000000000006</v>
      </c>
    </row>
    <row r="36764" spans="1:3" x14ac:dyDescent="0.2">
      <c r="A36764" t="s">
        <v>18276</v>
      </c>
      <c r="B36764" s="1">
        <v>44502</v>
      </c>
      <c r="C36764">
        <v>71.900000000000006</v>
      </c>
    </row>
    <row r="36765" spans="1:3" x14ac:dyDescent="0.2">
      <c r="A36765" t="s">
        <v>18277</v>
      </c>
      <c r="B36765" s="1">
        <v>44502</v>
      </c>
      <c r="C36765">
        <v>137.80000000000001</v>
      </c>
    </row>
    <row r="36766" spans="1:3" x14ac:dyDescent="0.2">
      <c r="A36766" t="s">
        <v>15306</v>
      </c>
      <c r="B36766" s="1">
        <v>44502</v>
      </c>
      <c r="C36766">
        <v>45.45</v>
      </c>
    </row>
    <row r="36767" spans="1:3" x14ac:dyDescent="0.2">
      <c r="A36767" t="s">
        <v>16960</v>
      </c>
      <c r="B36767" s="1">
        <v>44502</v>
      </c>
      <c r="C36767">
        <v>476.04</v>
      </c>
    </row>
    <row r="36768" spans="1:3" x14ac:dyDescent="0.2">
      <c r="A36768" t="s">
        <v>7822</v>
      </c>
      <c r="B36768" s="1">
        <v>44502</v>
      </c>
      <c r="C36768">
        <v>321.42</v>
      </c>
    </row>
    <row r="36769" spans="1:3" x14ac:dyDescent="0.2">
      <c r="A36769" t="s">
        <v>79</v>
      </c>
      <c r="B36769" s="1">
        <v>44502</v>
      </c>
      <c r="C36769">
        <v>15.45</v>
      </c>
    </row>
    <row r="36770" spans="1:3" x14ac:dyDescent="0.2">
      <c r="A36770" t="s">
        <v>79</v>
      </c>
      <c r="B36770" s="1">
        <v>44502</v>
      </c>
      <c r="C36770">
        <v>28.02</v>
      </c>
    </row>
    <row r="36771" spans="1:3" x14ac:dyDescent="0.2">
      <c r="A36771" t="s">
        <v>7297</v>
      </c>
      <c r="B36771" s="1">
        <v>44502</v>
      </c>
      <c r="C36771">
        <v>781.5</v>
      </c>
    </row>
    <row r="36772" spans="1:3" x14ac:dyDescent="0.2">
      <c r="A36772" t="s">
        <v>728</v>
      </c>
      <c r="B36772" s="1">
        <v>44502</v>
      </c>
      <c r="C36772">
        <v>387.42</v>
      </c>
    </row>
    <row r="36773" spans="1:3" x14ac:dyDescent="0.2">
      <c r="A36773" t="s">
        <v>316</v>
      </c>
      <c r="B36773" s="1">
        <v>44502</v>
      </c>
      <c r="C36773">
        <v>649.77</v>
      </c>
    </row>
    <row r="36774" spans="1:3" x14ac:dyDescent="0.2">
      <c r="A36774" t="s">
        <v>280</v>
      </c>
      <c r="B36774" s="1">
        <v>44502</v>
      </c>
      <c r="C36774">
        <v>175</v>
      </c>
    </row>
    <row r="36775" spans="1:3" x14ac:dyDescent="0.2">
      <c r="A36775" t="s">
        <v>18278</v>
      </c>
      <c r="B36775" s="1">
        <v>44502</v>
      </c>
      <c r="C36775">
        <v>141.85</v>
      </c>
    </row>
    <row r="36776" spans="1:3" x14ac:dyDescent="0.2">
      <c r="A36776" t="s">
        <v>18279</v>
      </c>
      <c r="B36776" s="1">
        <v>44502</v>
      </c>
      <c r="C36776">
        <v>115</v>
      </c>
    </row>
    <row r="36777" spans="1:3" x14ac:dyDescent="0.2">
      <c r="A36777" t="s">
        <v>18280</v>
      </c>
      <c r="B36777" s="1">
        <v>44502</v>
      </c>
      <c r="C36777">
        <v>17.98</v>
      </c>
    </row>
    <row r="36778" spans="1:3" x14ac:dyDescent="0.2">
      <c r="A36778" t="s">
        <v>6139</v>
      </c>
      <c r="B36778" s="1">
        <v>44502</v>
      </c>
      <c r="C36778">
        <v>291.13</v>
      </c>
    </row>
    <row r="36779" spans="1:3" x14ac:dyDescent="0.2">
      <c r="A36779" t="s">
        <v>18281</v>
      </c>
      <c r="B36779" s="1">
        <v>44502</v>
      </c>
      <c r="C36779">
        <v>22.9</v>
      </c>
    </row>
    <row r="36780" spans="1:3" x14ac:dyDescent="0.2">
      <c r="A36780" t="s">
        <v>1084</v>
      </c>
      <c r="B36780" s="1">
        <v>44502</v>
      </c>
      <c r="C36780">
        <v>119.35</v>
      </c>
    </row>
    <row r="36781" spans="1:3" x14ac:dyDescent="0.2">
      <c r="A36781" t="s">
        <v>18282</v>
      </c>
      <c r="B36781" s="1">
        <v>44502</v>
      </c>
      <c r="C36781">
        <v>54.9</v>
      </c>
    </row>
    <row r="36782" spans="1:3" x14ac:dyDescent="0.2">
      <c r="A36782" t="s">
        <v>14959</v>
      </c>
      <c r="B36782" s="1">
        <v>44502</v>
      </c>
      <c r="C36782">
        <v>61.65</v>
      </c>
    </row>
    <row r="36783" spans="1:3" x14ac:dyDescent="0.2">
      <c r="A36783" t="s">
        <v>18283</v>
      </c>
      <c r="B36783" s="1">
        <v>44502</v>
      </c>
      <c r="C36783">
        <v>47.45</v>
      </c>
    </row>
    <row r="36784" spans="1:3" x14ac:dyDescent="0.2">
      <c r="A36784" t="s">
        <v>14938</v>
      </c>
      <c r="B36784" s="1">
        <v>44502</v>
      </c>
      <c r="C36784">
        <v>64.650000000000006</v>
      </c>
    </row>
    <row r="36785" spans="1:3" x14ac:dyDescent="0.2">
      <c r="A36785" t="s">
        <v>18284</v>
      </c>
      <c r="B36785" s="1">
        <v>44502</v>
      </c>
      <c r="C36785">
        <v>85.4</v>
      </c>
    </row>
    <row r="36786" spans="1:3" x14ac:dyDescent="0.2">
      <c r="A36786" t="s">
        <v>16526</v>
      </c>
      <c r="B36786" s="1">
        <v>44502</v>
      </c>
      <c r="C36786">
        <v>82.4</v>
      </c>
    </row>
    <row r="36787" spans="1:3" x14ac:dyDescent="0.2">
      <c r="A36787" t="s">
        <v>18285</v>
      </c>
      <c r="B36787" s="1">
        <v>44502</v>
      </c>
      <c r="C36787">
        <v>108.6</v>
      </c>
    </row>
    <row r="36788" spans="1:3" x14ac:dyDescent="0.2">
      <c r="A36788" t="s">
        <v>7773</v>
      </c>
      <c r="B36788" s="1">
        <v>44502</v>
      </c>
      <c r="C36788">
        <v>219.75</v>
      </c>
    </row>
    <row r="36789" spans="1:3" x14ac:dyDescent="0.2">
      <c r="A36789" t="s">
        <v>7773</v>
      </c>
      <c r="B36789" s="1">
        <v>44502</v>
      </c>
      <c r="C36789">
        <v>87.9</v>
      </c>
    </row>
    <row r="36790" spans="1:3" x14ac:dyDescent="0.2">
      <c r="A36790" t="s">
        <v>1642</v>
      </c>
      <c r="B36790" s="1">
        <v>44502</v>
      </c>
      <c r="C36790">
        <v>61.9</v>
      </c>
    </row>
    <row r="36791" spans="1:3" x14ac:dyDescent="0.2">
      <c r="A36791" t="s">
        <v>11561</v>
      </c>
      <c r="B36791" s="1">
        <v>44502</v>
      </c>
      <c r="C36791">
        <v>118.55</v>
      </c>
    </row>
    <row r="36792" spans="1:3" x14ac:dyDescent="0.2">
      <c r="A36792" t="s">
        <v>10864</v>
      </c>
      <c r="B36792" s="1">
        <v>44502</v>
      </c>
      <c r="C36792">
        <v>294.95</v>
      </c>
    </row>
    <row r="36793" spans="1:3" x14ac:dyDescent="0.2">
      <c r="A36793" t="s">
        <v>18286</v>
      </c>
      <c r="B36793" s="1">
        <v>44502</v>
      </c>
      <c r="C36793">
        <v>19.899999999999999</v>
      </c>
    </row>
    <row r="36794" spans="1:3" x14ac:dyDescent="0.2">
      <c r="A36794" t="s">
        <v>18287</v>
      </c>
      <c r="B36794" s="1">
        <v>44502</v>
      </c>
      <c r="C36794">
        <v>39.75</v>
      </c>
    </row>
    <row r="36795" spans="1:3" x14ac:dyDescent="0.2">
      <c r="A36795" t="s">
        <v>18288</v>
      </c>
      <c r="B36795" s="1">
        <v>44502</v>
      </c>
      <c r="C36795">
        <v>101.95</v>
      </c>
    </row>
    <row r="36796" spans="1:3" x14ac:dyDescent="0.2">
      <c r="A36796" t="s">
        <v>12</v>
      </c>
      <c r="B36796" s="1">
        <v>44502</v>
      </c>
      <c r="C36796">
        <v>413.08</v>
      </c>
    </row>
    <row r="36797" spans="1:3" x14ac:dyDescent="0.2">
      <c r="A36797" t="s">
        <v>5313</v>
      </c>
      <c r="B36797" s="1">
        <v>44503</v>
      </c>
      <c r="C36797">
        <v>100.36</v>
      </c>
    </row>
    <row r="36798" spans="1:3" x14ac:dyDescent="0.2">
      <c r="A36798" t="s">
        <v>6431</v>
      </c>
      <c r="B36798" s="1">
        <v>44503</v>
      </c>
      <c r="C36798">
        <v>224.27</v>
      </c>
    </row>
    <row r="36799" spans="1:3" x14ac:dyDescent="0.2">
      <c r="A36799" t="s">
        <v>583</v>
      </c>
      <c r="B36799" s="1">
        <v>44503</v>
      </c>
      <c r="C36799">
        <v>504.11</v>
      </c>
    </row>
    <row r="36800" spans="1:3" x14ac:dyDescent="0.2">
      <c r="A36800" t="s">
        <v>396</v>
      </c>
      <c r="B36800" s="1">
        <v>44503</v>
      </c>
      <c r="C36800">
        <v>42.9</v>
      </c>
    </row>
    <row r="36801" spans="1:3" x14ac:dyDescent="0.2">
      <c r="A36801" t="s">
        <v>711</v>
      </c>
      <c r="B36801" s="1">
        <v>44503</v>
      </c>
      <c r="C36801">
        <v>68.150000000000006</v>
      </c>
    </row>
    <row r="36802" spans="1:3" x14ac:dyDescent="0.2">
      <c r="A36802" t="s">
        <v>17899</v>
      </c>
      <c r="B36802" s="1">
        <v>44503</v>
      </c>
      <c r="C36802">
        <v>42.9</v>
      </c>
    </row>
    <row r="36803" spans="1:3" x14ac:dyDescent="0.2">
      <c r="A36803" t="s">
        <v>810</v>
      </c>
      <c r="B36803" s="1">
        <v>44503</v>
      </c>
      <c r="C36803">
        <v>289.73</v>
      </c>
    </row>
    <row r="36804" spans="1:3" x14ac:dyDescent="0.2">
      <c r="A36804" t="s">
        <v>4716</v>
      </c>
      <c r="B36804" s="1">
        <v>44503</v>
      </c>
      <c r="C36804">
        <v>1430.54</v>
      </c>
    </row>
    <row r="36805" spans="1:3" x14ac:dyDescent="0.2">
      <c r="A36805" t="s">
        <v>257</v>
      </c>
      <c r="B36805" s="1">
        <v>44503</v>
      </c>
      <c r="C36805">
        <v>1239.21</v>
      </c>
    </row>
    <row r="36806" spans="1:3" x14ac:dyDescent="0.2">
      <c r="A36806" t="s">
        <v>18261</v>
      </c>
      <c r="B36806" s="1">
        <v>44503</v>
      </c>
      <c r="C36806">
        <v>70.45</v>
      </c>
    </row>
    <row r="36807" spans="1:3" x14ac:dyDescent="0.2">
      <c r="A36807" t="s">
        <v>8685</v>
      </c>
      <c r="B36807" s="1">
        <v>44503</v>
      </c>
      <c r="C36807">
        <v>55.45</v>
      </c>
    </row>
    <row r="36808" spans="1:3" x14ac:dyDescent="0.2">
      <c r="A36808" t="s">
        <v>5955</v>
      </c>
      <c r="B36808" s="1">
        <v>44503</v>
      </c>
      <c r="C36808">
        <v>487.03</v>
      </c>
    </row>
    <row r="36809" spans="1:3" x14ac:dyDescent="0.2">
      <c r="A36809" t="s">
        <v>18262</v>
      </c>
      <c r="B36809" s="1">
        <v>44503</v>
      </c>
      <c r="C36809">
        <v>26.97</v>
      </c>
    </row>
    <row r="36810" spans="1:3" x14ac:dyDescent="0.2">
      <c r="A36810" t="s">
        <v>17905</v>
      </c>
      <c r="B36810" s="1">
        <v>44503</v>
      </c>
      <c r="C36810">
        <v>77.849999999999994</v>
      </c>
    </row>
    <row r="36811" spans="1:3" x14ac:dyDescent="0.2">
      <c r="A36811" t="s">
        <v>597</v>
      </c>
      <c r="B36811" s="1">
        <v>44503</v>
      </c>
      <c r="C36811">
        <v>238.5</v>
      </c>
    </row>
    <row r="36812" spans="1:3" x14ac:dyDescent="0.2">
      <c r="A36812" t="s">
        <v>79</v>
      </c>
      <c r="B36812" s="1">
        <v>44503</v>
      </c>
      <c r="C36812">
        <v>28.02</v>
      </c>
    </row>
    <row r="36813" spans="1:3" x14ac:dyDescent="0.2">
      <c r="A36813" t="s">
        <v>79</v>
      </c>
      <c r="B36813" s="1">
        <v>44503</v>
      </c>
      <c r="C36813">
        <v>15.45</v>
      </c>
    </row>
    <row r="36814" spans="1:3" x14ac:dyDescent="0.2">
      <c r="A36814" t="s">
        <v>79</v>
      </c>
      <c r="B36814" s="1">
        <v>44503</v>
      </c>
      <c r="C36814">
        <v>28.02</v>
      </c>
    </row>
    <row r="36815" spans="1:3" x14ac:dyDescent="0.2">
      <c r="A36815" t="s">
        <v>79</v>
      </c>
      <c r="B36815" s="1">
        <v>44503</v>
      </c>
      <c r="C36815">
        <v>28.02</v>
      </c>
    </row>
    <row r="36816" spans="1:3" x14ac:dyDescent="0.2">
      <c r="A36816" t="s">
        <v>396</v>
      </c>
      <c r="B36816" s="1">
        <v>44503</v>
      </c>
      <c r="C36816">
        <v>65.97</v>
      </c>
    </row>
    <row r="36817" spans="1:3" x14ac:dyDescent="0.2">
      <c r="A36817" t="s">
        <v>1649</v>
      </c>
      <c r="B36817" s="1">
        <v>44503</v>
      </c>
      <c r="C36817">
        <v>91.85</v>
      </c>
    </row>
    <row r="36818" spans="1:3" x14ac:dyDescent="0.2">
      <c r="A36818" t="s">
        <v>9671</v>
      </c>
      <c r="B36818" s="1">
        <v>44503</v>
      </c>
      <c r="C36818">
        <v>84.9</v>
      </c>
    </row>
    <row r="36819" spans="1:3" x14ac:dyDescent="0.2">
      <c r="A36819" t="s">
        <v>18263</v>
      </c>
      <c r="B36819" s="1">
        <v>44503</v>
      </c>
      <c r="C36819">
        <v>56.9</v>
      </c>
    </row>
    <row r="36820" spans="1:3" x14ac:dyDescent="0.2">
      <c r="A36820" t="s">
        <v>18264</v>
      </c>
      <c r="B36820" s="1">
        <v>44503</v>
      </c>
      <c r="C36820">
        <v>20.9</v>
      </c>
    </row>
    <row r="36821" spans="1:3" x14ac:dyDescent="0.2">
      <c r="A36821" t="s">
        <v>383</v>
      </c>
      <c r="B36821" s="1">
        <v>44503</v>
      </c>
      <c r="C36821">
        <v>47.25</v>
      </c>
    </row>
    <row r="36822" spans="1:3" x14ac:dyDescent="0.2">
      <c r="A36822" t="s">
        <v>16960</v>
      </c>
      <c r="B36822" s="1">
        <v>44503</v>
      </c>
      <c r="C36822">
        <v>77.94</v>
      </c>
    </row>
    <row r="36823" spans="1:3" x14ac:dyDescent="0.2">
      <c r="A36823" t="s">
        <v>2301</v>
      </c>
      <c r="B36823" s="1">
        <v>44503</v>
      </c>
      <c r="C36823">
        <v>60.75</v>
      </c>
    </row>
    <row r="36824" spans="1:3" x14ac:dyDescent="0.2">
      <c r="A36824" t="s">
        <v>16519</v>
      </c>
      <c r="B36824" s="1">
        <v>44503</v>
      </c>
      <c r="C36824">
        <v>263.2</v>
      </c>
    </row>
    <row r="36825" spans="1:3" x14ac:dyDescent="0.2">
      <c r="A36825" t="s">
        <v>13098</v>
      </c>
      <c r="B36825" s="1">
        <v>44503</v>
      </c>
      <c r="C36825">
        <v>79.8</v>
      </c>
    </row>
    <row r="36826" spans="1:3" x14ac:dyDescent="0.2">
      <c r="A36826" t="s">
        <v>46</v>
      </c>
      <c r="B36826" s="1">
        <v>44503</v>
      </c>
      <c r="C36826">
        <v>978.32</v>
      </c>
    </row>
    <row r="36827" spans="1:3" x14ac:dyDescent="0.2">
      <c r="A36827" t="s">
        <v>18265</v>
      </c>
      <c r="B36827" s="1">
        <v>44503</v>
      </c>
      <c r="C36827">
        <v>54.9</v>
      </c>
    </row>
    <row r="36828" spans="1:3" x14ac:dyDescent="0.2">
      <c r="A36828" t="s">
        <v>46</v>
      </c>
      <c r="B36828" s="1">
        <v>44503</v>
      </c>
      <c r="C36828">
        <v>53.97</v>
      </c>
    </row>
    <row r="36829" spans="1:3" x14ac:dyDescent="0.2">
      <c r="A36829" t="s">
        <v>16960</v>
      </c>
      <c r="B36829" s="1">
        <v>44503</v>
      </c>
      <c r="C36829">
        <v>378.58</v>
      </c>
    </row>
    <row r="36830" spans="1:3" x14ac:dyDescent="0.2">
      <c r="A36830" t="s">
        <v>18266</v>
      </c>
      <c r="B36830" s="1">
        <v>44503</v>
      </c>
      <c r="C36830">
        <v>45.9</v>
      </c>
    </row>
    <row r="36831" spans="1:3" x14ac:dyDescent="0.2">
      <c r="A36831" t="s">
        <v>18267</v>
      </c>
      <c r="B36831" s="1">
        <v>44503</v>
      </c>
      <c r="C36831">
        <v>40.950000000000003</v>
      </c>
    </row>
    <row r="36832" spans="1:3" x14ac:dyDescent="0.2">
      <c r="A36832" t="s">
        <v>18242</v>
      </c>
      <c r="B36832" s="1">
        <v>44503</v>
      </c>
      <c r="C36832">
        <v>51.9</v>
      </c>
    </row>
    <row r="36833" spans="1:3" x14ac:dyDescent="0.2">
      <c r="A36833" t="s">
        <v>18268</v>
      </c>
      <c r="B36833" s="1">
        <v>44503</v>
      </c>
      <c r="C36833">
        <v>14.9</v>
      </c>
    </row>
    <row r="36834" spans="1:3" x14ac:dyDescent="0.2">
      <c r="A36834" t="s">
        <v>18269</v>
      </c>
      <c r="B36834" s="1">
        <v>44503</v>
      </c>
      <c r="C36834">
        <v>82.95</v>
      </c>
    </row>
    <row r="36835" spans="1:3" x14ac:dyDescent="0.2">
      <c r="A36835" t="s">
        <v>18270</v>
      </c>
      <c r="B36835" s="1">
        <v>44503</v>
      </c>
      <c r="C36835">
        <v>32.950000000000003</v>
      </c>
    </row>
    <row r="36836" spans="1:3" x14ac:dyDescent="0.2">
      <c r="A36836" t="s">
        <v>18271</v>
      </c>
      <c r="B36836" s="1">
        <v>44503</v>
      </c>
      <c r="C36836">
        <v>90.9</v>
      </c>
    </row>
    <row r="36837" spans="1:3" x14ac:dyDescent="0.2">
      <c r="A36837" t="s">
        <v>12</v>
      </c>
      <c r="B36837" s="1">
        <v>44503</v>
      </c>
      <c r="C36837">
        <v>1153.79</v>
      </c>
    </row>
    <row r="36838" spans="1:3" x14ac:dyDescent="0.2">
      <c r="A36838" t="s">
        <v>17593</v>
      </c>
      <c r="B36838" s="1">
        <v>44504</v>
      </c>
      <c r="C36838">
        <v>117.85</v>
      </c>
    </row>
    <row r="36839" spans="1:3" x14ac:dyDescent="0.2">
      <c r="A36839" t="s">
        <v>9078</v>
      </c>
      <c r="B36839" s="1">
        <v>44504</v>
      </c>
      <c r="C36839">
        <v>71.900000000000006</v>
      </c>
    </row>
    <row r="36840" spans="1:3" x14ac:dyDescent="0.2">
      <c r="A36840" t="s">
        <v>44</v>
      </c>
      <c r="B36840" s="1">
        <v>44504</v>
      </c>
      <c r="C36840">
        <v>922.65</v>
      </c>
    </row>
    <row r="36841" spans="1:3" x14ac:dyDescent="0.2">
      <c r="A36841" t="s">
        <v>18253</v>
      </c>
      <c r="B36841" s="1">
        <v>44504</v>
      </c>
      <c r="C36841">
        <v>125.75</v>
      </c>
    </row>
    <row r="36842" spans="1:3" x14ac:dyDescent="0.2">
      <c r="A36842" t="s">
        <v>3</v>
      </c>
      <c r="B36842" s="1">
        <v>44504</v>
      </c>
      <c r="C36842">
        <v>39.9</v>
      </c>
    </row>
    <row r="36843" spans="1:3" x14ac:dyDescent="0.2">
      <c r="A36843" t="s">
        <v>18254</v>
      </c>
      <c r="B36843" s="1">
        <v>44504</v>
      </c>
      <c r="C36843">
        <v>54.9</v>
      </c>
    </row>
    <row r="36844" spans="1:3" x14ac:dyDescent="0.2">
      <c r="A36844" t="s">
        <v>17610</v>
      </c>
      <c r="B36844" s="1">
        <v>44504</v>
      </c>
      <c r="C36844">
        <v>42.9</v>
      </c>
    </row>
    <row r="36845" spans="1:3" x14ac:dyDescent="0.2">
      <c r="A36845" t="s">
        <v>4212</v>
      </c>
      <c r="B36845" s="1">
        <v>44504</v>
      </c>
      <c r="C36845">
        <v>75.45</v>
      </c>
    </row>
    <row r="36846" spans="1:3" x14ac:dyDescent="0.2">
      <c r="A36846" t="s">
        <v>1846</v>
      </c>
      <c r="B36846" s="1">
        <v>44504</v>
      </c>
      <c r="C36846">
        <v>8.9499999999999993</v>
      </c>
    </row>
    <row r="36847" spans="1:3" x14ac:dyDescent="0.2">
      <c r="A36847" t="s">
        <v>15259</v>
      </c>
      <c r="B36847" s="1">
        <v>44504</v>
      </c>
      <c r="C36847">
        <v>16</v>
      </c>
    </row>
    <row r="36848" spans="1:3" x14ac:dyDescent="0.2">
      <c r="A36848" t="s">
        <v>535</v>
      </c>
      <c r="B36848" s="1">
        <v>44504</v>
      </c>
      <c r="C36848">
        <v>51.64</v>
      </c>
    </row>
    <row r="36849" spans="1:3" x14ac:dyDescent="0.2">
      <c r="A36849" t="s">
        <v>6139</v>
      </c>
      <c r="B36849" s="1">
        <v>44504</v>
      </c>
      <c r="C36849">
        <v>199.9</v>
      </c>
    </row>
    <row r="36850" spans="1:3" x14ac:dyDescent="0.2">
      <c r="A36850" t="s">
        <v>346</v>
      </c>
      <c r="B36850" s="1">
        <v>44504</v>
      </c>
      <c r="C36850">
        <v>280.52</v>
      </c>
    </row>
    <row r="36851" spans="1:3" x14ac:dyDescent="0.2">
      <c r="A36851" t="s">
        <v>18164</v>
      </c>
      <c r="B36851" s="1">
        <v>44504</v>
      </c>
      <c r="C36851">
        <v>74.95</v>
      </c>
    </row>
    <row r="36852" spans="1:3" x14ac:dyDescent="0.2">
      <c r="A36852" t="s">
        <v>79</v>
      </c>
      <c r="B36852" s="1">
        <v>44504</v>
      </c>
      <c r="C36852">
        <v>28.02</v>
      </c>
    </row>
    <row r="36853" spans="1:3" x14ac:dyDescent="0.2">
      <c r="A36853" t="s">
        <v>79</v>
      </c>
      <c r="B36853" s="1">
        <v>44504</v>
      </c>
      <c r="C36853">
        <v>28.02</v>
      </c>
    </row>
    <row r="36854" spans="1:3" x14ac:dyDescent="0.2">
      <c r="A36854" t="s">
        <v>16942</v>
      </c>
      <c r="B36854" s="1">
        <v>44504</v>
      </c>
      <c r="C36854">
        <v>55.85</v>
      </c>
    </row>
    <row r="36855" spans="1:3" x14ac:dyDescent="0.2">
      <c r="A36855" t="s">
        <v>18255</v>
      </c>
      <c r="B36855" s="1">
        <v>44504</v>
      </c>
      <c r="C36855">
        <v>52.9</v>
      </c>
    </row>
    <row r="36856" spans="1:3" x14ac:dyDescent="0.2">
      <c r="A36856" t="s">
        <v>748</v>
      </c>
      <c r="B36856" s="1">
        <v>44504</v>
      </c>
      <c r="C36856">
        <v>130.13</v>
      </c>
    </row>
    <row r="36857" spans="1:3" x14ac:dyDescent="0.2">
      <c r="A36857" t="s">
        <v>6139</v>
      </c>
      <c r="B36857" s="1">
        <v>44504</v>
      </c>
      <c r="C36857">
        <v>448.71</v>
      </c>
    </row>
    <row r="36858" spans="1:3" x14ac:dyDescent="0.2">
      <c r="A36858" t="s">
        <v>10583</v>
      </c>
      <c r="B36858" s="1">
        <v>44504</v>
      </c>
      <c r="C36858">
        <v>351.65</v>
      </c>
    </row>
    <row r="36859" spans="1:3" x14ac:dyDescent="0.2">
      <c r="A36859" t="s">
        <v>18256</v>
      </c>
      <c r="B36859" s="1">
        <v>44504</v>
      </c>
      <c r="C36859">
        <v>10.35</v>
      </c>
    </row>
    <row r="36860" spans="1:3" x14ac:dyDescent="0.2">
      <c r="A36860" t="s">
        <v>18257</v>
      </c>
      <c r="B36860" s="1">
        <v>44504</v>
      </c>
      <c r="C36860">
        <v>13.99</v>
      </c>
    </row>
    <row r="36861" spans="1:3" x14ac:dyDescent="0.2">
      <c r="A36861" t="s">
        <v>18258</v>
      </c>
      <c r="B36861" s="1">
        <v>44504</v>
      </c>
      <c r="C36861">
        <v>44.9</v>
      </c>
    </row>
    <row r="36862" spans="1:3" x14ac:dyDescent="0.2">
      <c r="A36862" t="s">
        <v>18259</v>
      </c>
      <c r="B36862" s="1">
        <v>44504</v>
      </c>
      <c r="C36862">
        <v>52.9</v>
      </c>
    </row>
    <row r="36863" spans="1:3" x14ac:dyDescent="0.2">
      <c r="A36863" t="s">
        <v>3703</v>
      </c>
      <c r="B36863" s="1">
        <v>44504</v>
      </c>
      <c r="C36863">
        <v>54.9</v>
      </c>
    </row>
    <row r="36864" spans="1:3" x14ac:dyDescent="0.2">
      <c r="A36864" t="s">
        <v>18260</v>
      </c>
      <c r="B36864" s="1">
        <v>44504</v>
      </c>
      <c r="C36864">
        <v>47.9</v>
      </c>
    </row>
    <row r="36865" spans="1:3" x14ac:dyDescent="0.2">
      <c r="A36865" t="s">
        <v>229</v>
      </c>
      <c r="B36865" s="1">
        <v>44504</v>
      </c>
      <c r="C36865">
        <v>32.93</v>
      </c>
    </row>
    <row r="36866" spans="1:3" x14ac:dyDescent="0.2">
      <c r="A36866" t="s">
        <v>1719</v>
      </c>
      <c r="B36866" s="1">
        <v>44504</v>
      </c>
      <c r="C36866">
        <v>268.43</v>
      </c>
    </row>
    <row r="36867" spans="1:3" x14ac:dyDescent="0.2">
      <c r="A36867" t="s">
        <v>12</v>
      </c>
      <c r="B36867" s="1">
        <v>44504</v>
      </c>
      <c r="C36867">
        <v>793.57</v>
      </c>
    </row>
    <row r="36868" spans="1:3" x14ac:dyDescent="0.2">
      <c r="A36868" t="s">
        <v>14458</v>
      </c>
      <c r="B36868" s="1">
        <v>44505</v>
      </c>
      <c r="C36868">
        <v>61.65</v>
      </c>
    </row>
    <row r="36869" spans="1:3" x14ac:dyDescent="0.2">
      <c r="A36869" t="s">
        <v>18241</v>
      </c>
      <c r="B36869" s="1">
        <v>44505</v>
      </c>
      <c r="C36869">
        <v>51.95</v>
      </c>
    </row>
    <row r="36870" spans="1:3" x14ac:dyDescent="0.2">
      <c r="A36870" t="s">
        <v>18242</v>
      </c>
      <c r="B36870" s="1">
        <v>44505</v>
      </c>
      <c r="C36870">
        <v>129.9</v>
      </c>
    </row>
    <row r="36871" spans="1:3" x14ac:dyDescent="0.2">
      <c r="A36871" t="s">
        <v>5538</v>
      </c>
      <c r="B36871" s="1">
        <v>44505</v>
      </c>
      <c r="C36871">
        <v>159.6</v>
      </c>
    </row>
    <row r="36872" spans="1:3" x14ac:dyDescent="0.2">
      <c r="A36872" t="s">
        <v>18243</v>
      </c>
      <c r="B36872" s="1">
        <v>44505</v>
      </c>
      <c r="C36872">
        <v>32.950000000000003</v>
      </c>
    </row>
    <row r="36873" spans="1:3" x14ac:dyDescent="0.2">
      <c r="A36873" t="s">
        <v>17553</v>
      </c>
      <c r="B36873" s="1">
        <v>44505</v>
      </c>
      <c r="C36873">
        <v>47.4</v>
      </c>
    </row>
    <row r="36874" spans="1:3" x14ac:dyDescent="0.2">
      <c r="A36874" t="s">
        <v>6139</v>
      </c>
      <c r="B36874" s="1">
        <v>44505</v>
      </c>
      <c r="C36874">
        <v>151.31</v>
      </c>
    </row>
    <row r="36875" spans="1:3" x14ac:dyDescent="0.2">
      <c r="A36875" t="s">
        <v>18244</v>
      </c>
      <c r="B36875" s="1">
        <v>44505</v>
      </c>
      <c r="C36875">
        <v>42.9</v>
      </c>
    </row>
    <row r="36876" spans="1:3" x14ac:dyDescent="0.2">
      <c r="A36876" t="s">
        <v>18245</v>
      </c>
      <c r="B36876" s="1">
        <v>44505</v>
      </c>
      <c r="C36876">
        <v>145</v>
      </c>
    </row>
    <row r="36877" spans="1:3" x14ac:dyDescent="0.2">
      <c r="A36877" t="s">
        <v>79</v>
      </c>
      <c r="B36877" s="1">
        <v>44505</v>
      </c>
      <c r="C36877">
        <v>28.02</v>
      </c>
    </row>
    <row r="36878" spans="1:3" x14ac:dyDescent="0.2">
      <c r="A36878" t="s">
        <v>4006</v>
      </c>
      <c r="B36878" s="1">
        <v>44505</v>
      </c>
      <c r="C36878">
        <v>78.8</v>
      </c>
    </row>
    <row r="36879" spans="1:3" x14ac:dyDescent="0.2">
      <c r="A36879" t="s">
        <v>533</v>
      </c>
      <c r="B36879" s="1">
        <v>44505</v>
      </c>
      <c r="C36879">
        <v>74.900000000000006</v>
      </c>
    </row>
    <row r="36880" spans="1:3" x14ac:dyDescent="0.2">
      <c r="A36880" t="s">
        <v>5690</v>
      </c>
      <c r="B36880" s="1">
        <v>44505</v>
      </c>
      <c r="C36880">
        <v>239.7</v>
      </c>
    </row>
    <row r="36881" spans="1:3" x14ac:dyDescent="0.2">
      <c r="A36881" t="s">
        <v>46</v>
      </c>
      <c r="B36881" s="1">
        <v>44505</v>
      </c>
      <c r="C36881">
        <v>177</v>
      </c>
    </row>
    <row r="36882" spans="1:3" x14ac:dyDescent="0.2">
      <c r="A36882" t="s">
        <v>46</v>
      </c>
      <c r="B36882" s="1">
        <v>44505</v>
      </c>
      <c r="C36882">
        <v>44.94</v>
      </c>
    </row>
    <row r="36883" spans="1:3" x14ac:dyDescent="0.2">
      <c r="A36883" t="s">
        <v>18246</v>
      </c>
      <c r="B36883" s="1">
        <v>44505</v>
      </c>
      <c r="C36883">
        <v>95.4</v>
      </c>
    </row>
    <row r="36884" spans="1:3" x14ac:dyDescent="0.2">
      <c r="A36884" t="s">
        <v>702</v>
      </c>
      <c r="B36884" s="1">
        <v>44505</v>
      </c>
      <c r="C36884">
        <v>630</v>
      </c>
    </row>
    <row r="36885" spans="1:3" x14ac:dyDescent="0.2">
      <c r="A36885" t="s">
        <v>123</v>
      </c>
      <c r="B36885" s="1">
        <v>44505</v>
      </c>
      <c r="C36885">
        <v>391.62</v>
      </c>
    </row>
    <row r="36886" spans="1:3" x14ac:dyDescent="0.2">
      <c r="A36886" t="s">
        <v>9187</v>
      </c>
      <c r="B36886" s="1">
        <v>44505</v>
      </c>
      <c r="C36886">
        <v>47.45</v>
      </c>
    </row>
    <row r="36887" spans="1:3" x14ac:dyDescent="0.2">
      <c r="A36887" t="s">
        <v>11928</v>
      </c>
      <c r="B36887" s="1">
        <v>44505</v>
      </c>
      <c r="C36887">
        <v>57.9</v>
      </c>
    </row>
    <row r="36888" spans="1:3" x14ac:dyDescent="0.2">
      <c r="A36888" t="s">
        <v>18247</v>
      </c>
      <c r="B36888" s="1">
        <v>44505</v>
      </c>
      <c r="C36888">
        <v>54.9</v>
      </c>
    </row>
    <row r="36889" spans="1:3" x14ac:dyDescent="0.2">
      <c r="A36889" t="s">
        <v>18248</v>
      </c>
      <c r="B36889" s="1">
        <v>44505</v>
      </c>
      <c r="C36889">
        <v>139.85</v>
      </c>
    </row>
    <row r="36890" spans="1:3" x14ac:dyDescent="0.2">
      <c r="A36890" t="s">
        <v>18249</v>
      </c>
      <c r="B36890" s="1">
        <v>44505</v>
      </c>
      <c r="C36890">
        <v>55.45</v>
      </c>
    </row>
    <row r="36891" spans="1:3" x14ac:dyDescent="0.2">
      <c r="A36891" t="s">
        <v>18250</v>
      </c>
      <c r="B36891" s="1">
        <v>44505</v>
      </c>
      <c r="C36891">
        <v>55.65</v>
      </c>
    </row>
    <row r="36892" spans="1:3" x14ac:dyDescent="0.2">
      <c r="A36892" t="s">
        <v>18251</v>
      </c>
      <c r="B36892" s="1">
        <v>44505</v>
      </c>
      <c r="C36892">
        <v>51.9</v>
      </c>
    </row>
    <row r="36893" spans="1:3" x14ac:dyDescent="0.2">
      <c r="A36893" t="s">
        <v>18252</v>
      </c>
      <c r="B36893" s="1">
        <v>44505</v>
      </c>
      <c r="C36893">
        <v>54.9</v>
      </c>
    </row>
    <row r="36894" spans="1:3" x14ac:dyDescent="0.2">
      <c r="A36894" t="s">
        <v>280</v>
      </c>
      <c r="B36894" s="1">
        <v>44505</v>
      </c>
      <c r="C36894">
        <v>359.7</v>
      </c>
    </row>
    <row r="36895" spans="1:3" x14ac:dyDescent="0.2">
      <c r="A36895" t="s">
        <v>17850</v>
      </c>
      <c r="B36895" s="1">
        <v>44505</v>
      </c>
      <c r="C36895">
        <v>27.9</v>
      </c>
    </row>
    <row r="36896" spans="1:3" x14ac:dyDescent="0.2">
      <c r="A36896" t="s">
        <v>15329</v>
      </c>
      <c r="B36896" s="1">
        <v>44505</v>
      </c>
      <c r="C36896">
        <v>142.94999999999999</v>
      </c>
    </row>
    <row r="36897" spans="1:3" x14ac:dyDescent="0.2">
      <c r="A36897" t="s">
        <v>12</v>
      </c>
      <c r="B36897" s="1">
        <v>44505</v>
      </c>
      <c r="C36897">
        <v>569.04999999999995</v>
      </c>
    </row>
    <row r="36898" spans="1:3" x14ac:dyDescent="0.2">
      <c r="A36898" t="s">
        <v>408</v>
      </c>
      <c r="B36898" s="1">
        <v>44505</v>
      </c>
      <c r="C36898">
        <v>501.25</v>
      </c>
    </row>
    <row r="36899" spans="1:3" x14ac:dyDescent="0.2">
      <c r="A36899" t="s">
        <v>3</v>
      </c>
      <c r="B36899" s="1">
        <v>44508</v>
      </c>
      <c r="C36899">
        <v>31.95</v>
      </c>
    </row>
    <row r="36900" spans="1:3" x14ac:dyDescent="0.2">
      <c r="A36900" t="s">
        <v>17948</v>
      </c>
      <c r="B36900" s="1">
        <v>44508</v>
      </c>
      <c r="C36900">
        <v>67.5</v>
      </c>
    </row>
    <row r="36901" spans="1:3" x14ac:dyDescent="0.2">
      <c r="A36901" t="s">
        <v>18219</v>
      </c>
      <c r="B36901" s="1">
        <v>44508</v>
      </c>
      <c r="C36901">
        <v>57.45</v>
      </c>
    </row>
    <row r="36902" spans="1:3" x14ac:dyDescent="0.2">
      <c r="A36902" t="s">
        <v>3656</v>
      </c>
      <c r="B36902" s="1">
        <v>44508</v>
      </c>
      <c r="C36902">
        <v>87.85</v>
      </c>
    </row>
    <row r="36903" spans="1:3" x14ac:dyDescent="0.2">
      <c r="A36903" t="s">
        <v>16488</v>
      </c>
      <c r="B36903" s="1">
        <v>44508</v>
      </c>
      <c r="C36903">
        <v>199.5</v>
      </c>
    </row>
    <row r="36904" spans="1:3" x14ac:dyDescent="0.2">
      <c r="A36904" t="s">
        <v>4382</v>
      </c>
      <c r="B36904" s="1">
        <v>44508</v>
      </c>
      <c r="C36904">
        <v>45.45</v>
      </c>
    </row>
    <row r="36905" spans="1:3" x14ac:dyDescent="0.2">
      <c r="A36905" t="s">
        <v>10027</v>
      </c>
      <c r="B36905" s="1">
        <v>44508</v>
      </c>
      <c r="C36905">
        <v>48.9</v>
      </c>
    </row>
    <row r="36906" spans="1:3" x14ac:dyDescent="0.2">
      <c r="A36906" t="s">
        <v>17925</v>
      </c>
      <c r="B36906" s="1">
        <v>44508</v>
      </c>
      <c r="C36906">
        <v>47.9</v>
      </c>
    </row>
    <row r="36907" spans="1:3" x14ac:dyDescent="0.2">
      <c r="A36907" t="s">
        <v>286</v>
      </c>
      <c r="B36907" s="1">
        <v>44508</v>
      </c>
      <c r="C36907">
        <v>318.60000000000002</v>
      </c>
    </row>
    <row r="36908" spans="1:3" x14ac:dyDescent="0.2">
      <c r="A36908" t="s">
        <v>286</v>
      </c>
      <c r="B36908" s="1">
        <v>44508</v>
      </c>
      <c r="C36908">
        <v>106.2</v>
      </c>
    </row>
    <row r="36909" spans="1:3" x14ac:dyDescent="0.2">
      <c r="A36909" t="s">
        <v>286</v>
      </c>
      <c r="B36909" s="1">
        <v>44508</v>
      </c>
      <c r="C36909">
        <v>106.2</v>
      </c>
    </row>
    <row r="36910" spans="1:3" x14ac:dyDescent="0.2">
      <c r="A36910" t="s">
        <v>286</v>
      </c>
      <c r="B36910" s="1">
        <v>44508</v>
      </c>
      <c r="C36910">
        <v>212.4</v>
      </c>
    </row>
    <row r="36911" spans="1:3" x14ac:dyDescent="0.2">
      <c r="A36911" t="s">
        <v>286</v>
      </c>
      <c r="B36911" s="1">
        <v>44508</v>
      </c>
      <c r="C36911">
        <v>531</v>
      </c>
    </row>
    <row r="36912" spans="1:3" x14ac:dyDescent="0.2">
      <c r="A36912" t="s">
        <v>286</v>
      </c>
      <c r="B36912" s="1">
        <v>44508</v>
      </c>
      <c r="C36912">
        <v>106.2</v>
      </c>
    </row>
    <row r="36913" spans="1:3" x14ac:dyDescent="0.2">
      <c r="A36913" t="s">
        <v>18220</v>
      </c>
      <c r="B36913" s="1">
        <v>44508</v>
      </c>
      <c r="C36913">
        <v>354</v>
      </c>
    </row>
    <row r="36914" spans="1:3" x14ac:dyDescent="0.2">
      <c r="A36914" t="s">
        <v>582</v>
      </c>
      <c r="B36914" s="1">
        <v>44508</v>
      </c>
      <c r="C36914">
        <v>79.61</v>
      </c>
    </row>
    <row r="36915" spans="1:3" x14ac:dyDescent="0.2">
      <c r="A36915" t="s">
        <v>2736</v>
      </c>
      <c r="B36915" s="1">
        <v>44508</v>
      </c>
      <c r="C36915">
        <v>61.9</v>
      </c>
    </row>
    <row r="36916" spans="1:3" x14ac:dyDescent="0.2">
      <c r="A36916" t="s">
        <v>6431</v>
      </c>
      <c r="B36916" s="1">
        <v>44508</v>
      </c>
      <c r="C36916">
        <v>60.89</v>
      </c>
    </row>
    <row r="36917" spans="1:3" x14ac:dyDescent="0.2">
      <c r="A36917" t="s">
        <v>18221</v>
      </c>
      <c r="B36917" s="1">
        <v>44508</v>
      </c>
      <c r="C36917">
        <v>79.849999999999994</v>
      </c>
    </row>
    <row r="36918" spans="1:3" x14ac:dyDescent="0.2">
      <c r="A36918" t="s">
        <v>446</v>
      </c>
      <c r="B36918" s="1">
        <v>44508</v>
      </c>
      <c r="C36918">
        <v>175.95</v>
      </c>
    </row>
    <row r="36919" spans="1:3" x14ac:dyDescent="0.2">
      <c r="A36919" t="s">
        <v>831</v>
      </c>
      <c r="B36919" s="1">
        <v>44508</v>
      </c>
      <c r="C36919">
        <v>826.45</v>
      </c>
    </row>
    <row r="36920" spans="1:3" x14ac:dyDescent="0.2">
      <c r="A36920" t="s">
        <v>709</v>
      </c>
      <c r="B36920" s="1">
        <v>44508</v>
      </c>
      <c r="C36920">
        <v>37.93</v>
      </c>
    </row>
    <row r="36921" spans="1:3" x14ac:dyDescent="0.2">
      <c r="A36921" t="s">
        <v>2</v>
      </c>
      <c r="B36921" s="1">
        <v>44508</v>
      </c>
      <c r="C36921">
        <v>1320.23</v>
      </c>
    </row>
    <row r="36922" spans="1:3" x14ac:dyDescent="0.2">
      <c r="A36922" t="s">
        <v>18222</v>
      </c>
      <c r="B36922" s="1">
        <v>44508</v>
      </c>
      <c r="C36922">
        <v>47.9</v>
      </c>
    </row>
    <row r="36923" spans="1:3" x14ac:dyDescent="0.2">
      <c r="A36923" t="s">
        <v>18223</v>
      </c>
      <c r="B36923" s="1">
        <v>44508</v>
      </c>
      <c r="C36923">
        <v>9.15</v>
      </c>
    </row>
    <row r="36924" spans="1:3" x14ac:dyDescent="0.2">
      <c r="A36924" t="s">
        <v>18224</v>
      </c>
      <c r="B36924" s="1">
        <v>44508</v>
      </c>
      <c r="C36924">
        <v>57.9</v>
      </c>
    </row>
    <row r="36925" spans="1:3" x14ac:dyDescent="0.2">
      <c r="A36925" t="s">
        <v>18225</v>
      </c>
      <c r="B36925" s="1">
        <v>44508</v>
      </c>
      <c r="C36925">
        <v>56.9</v>
      </c>
    </row>
    <row r="36926" spans="1:3" x14ac:dyDescent="0.2">
      <c r="A36926" t="s">
        <v>1512</v>
      </c>
      <c r="B36926" s="1">
        <v>44508</v>
      </c>
      <c r="C36926">
        <v>705.38</v>
      </c>
    </row>
    <row r="36927" spans="1:3" x14ac:dyDescent="0.2">
      <c r="A36927" t="s">
        <v>18226</v>
      </c>
      <c r="B36927" s="1">
        <v>44508</v>
      </c>
      <c r="C36927">
        <v>82.95</v>
      </c>
    </row>
    <row r="36928" spans="1:3" x14ac:dyDescent="0.2">
      <c r="A36928" t="s">
        <v>16138</v>
      </c>
      <c r="B36928" s="1">
        <v>44508</v>
      </c>
      <c r="C36928">
        <v>54.9</v>
      </c>
    </row>
    <row r="36929" spans="1:3" x14ac:dyDescent="0.2">
      <c r="A36929" t="s">
        <v>17393</v>
      </c>
      <c r="B36929" s="1">
        <v>44508</v>
      </c>
      <c r="C36929">
        <v>55.8</v>
      </c>
    </row>
    <row r="36930" spans="1:3" x14ac:dyDescent="0.2">
      <c r="A36930" t="s">
        <v>827</v>
      </c>
      <c r="B36930" s="1">
        <v>44508</v>
      </c>
      <c r="C36930">
        <v>704.52</v>
      </c>
    </row>
    <row r="36931" spans="1:3" x14ac:dyDescent="0.2">
      <c r="A36931" t="s">
        <v>79</v>
      </c>
      <c r="B36931" s="1">
        <v>44508</v>
      </c>
      <c r="C36931">
        <v>28.02</v>
      </c>
    </row>
    <row r="36932" spans="1:3" x14ac:dyDescent="0.2">
      <c r="A36932" t="s">
        <v>79</v>
      </c>
      <c r="B36932" s="1">
        <v>44508</v>
      </c>
      <c r="C36932">
        <v>28.02</v>
      </c>
    </row>
    <row r="36933" spans="1:3" x14ac:dyDescent="0.2">
      <c r="A36933" t="s">
        <v>79</v>
      </c>
      <c r="B36933" s="1">
        <v>44508</v>
      </c>
      <c r="C36933">
        <v>28.02</v>
      </c>
    </row>
    <row r="36934" spans="1:3" x14ac:dyDescent="0.2">
      <c r="A36934" t="s">
        <v>79</v>
      </c>
      <c r="B36934" s="1">
        <v>44508</v>
      </c>
      <c r="C36934">
        <v>28.02</v>
      </c>
    </row>
    <row r="36935" spans="1:3" x14ac:dyDescent="0.2">
      <c r="A36935" t="s">
        <v>79</v>
      </c>
      <c r="B36935" s="1">
        <v>44508</v>
      </c>
      <c r="C36935">
        <v>48.09</v>
      </c>
    </row>
    <row r="36936" spans="1:3" x14ac:dyDescent="0.2">
      <c r="A36936" t="s">
        <v>3055</v>
      </c>
      <c r="B36936" s="1">
        <v>44508</v>
      </c>
      <c r="C36936">
        <v>471.3</v>
      </c>
    </row>
    <row r="36937" spans="1:3" x14ac:dyDescent="0.2">
      <c r="A36937" t="s">
        <v>18149</v>
      </c>
      <c r="B36937" s="1">
        <v>44508</v>
      </c>
      <c r="C36937">
        <v>39.450000000000003</v>
      </c>
    </row>
    <row r="36938" spans="1:3" x14ac:dyDescent="0.2">
      <c r="A36938" t="s">
        <v>326</v>
      </c>
      <c r="B36938" s="1">
        <v>44508</v>
      </c>
      <c r="C36938">
        <v>31.3</v>
      </c>
    </row>
    <row r="36939" spans="1:3" x14ac:dyDescent="0.2">
      <c r="A36939" t="s">
        <v>702</v>
      </c>
      <c r="B36939" s="1">
        <v>44508</v>
      </c>
      <c r="C36939">
        <v>5250</v>
      </c>
    </row>
    <row r="36940" spans="1:3" x14ac:dyDescent="0.2">
      <c r="A36940" t="s">
        <v>3</v>
      </c>
      <c r="B36940" s="1">
        <v>44508</v>
      </c>
      <c r="C36940">
        <v>381.55</v>
      </c>
    </row>
    <row r="36941" spans="1:3" x14ac:dyDescent="0.2">
      <c r="A36941" t="s">
        <v>18217</v>
      </c>
      <c r="B36941" s="1">
        <v>44508</v>
      </c>
      <c r="C36941">
        <v>21.98</v>
      </c>
    </row>
    <row r="36942" spans="1:3" x14ac:dyDescent="0.2">
      <c r="A36942" t="s">
        <v>383</v>
      </c>
      <c r="B36942" s="1">
        <v>44508</v>
      </c>
      <c r="C36942">
        <v>47.25</v>
      </c>
    </row>
    <row r="36943" spans="1:3" x14ac:dyDescent="0.2">
      <c r="A36943" t="s">
        <v>12</v>
      </c>
      <c r="B36943" s="1">
        <v>44508</v>
      </c>
      <c r="C36943">
        <v>78.88</v>
      </c>
    </row>
    <row r="36944" spans="1:3" x14ac:dyDescent="0.2">
      <c r="A36944" t="s">
        <v>326</v>
      </c>
      <c r="B36944" s="1">
        <v>44508</v>
      </c>
      <c r="C36944">
        <v>1048.44</v>
      </c>
    </row>
    <row r="36945" spans="1:3" x14ac:dyDescent="0.2">
      <c r="A36945" t="s">
        <v>46</v>
      </c>
      <c r="B36945" s="1">
        <v>44508</v>
      </c>
      <c r="C36945">
        <v>65.97</v>
      </c>
    </row>
    <row r="36946" spans="1:3" x14ac:dyDescent="0.2">
      <c r="A36946" t="s">
        <v>888</v>
      </c>
      <c r="B36946" s="1">
        <v>44508</v>
      </c>
      <c r="C36946">
        <v>191.61</v>
      </c>
    </row>
    <row r="36947" spans="1:3" x14ac:dyDescent="0.2">
      <c r="A36947" t="s">
        <v>536</v>
      </c>
      <c r="B36947" s="1">
        <v>44508</v>
      </c>
      <c r="C36947">
        <v>41.48</v>
      </c>
    </row>
    <row r="36948" spans="1:3" x14ac:dyDescent="0.2">
      <c r="A36948" t="s">
        <v>46</v>
      </c>
      <c r="B36948" s="1">
        <v>44508</v>
      </c>
      <c r="C36948">
        <v>96.53</v>
      </c>
    </row>
    <row r="36949" spans="1:3" x14ac:dyDescent="0.2">
      <c r="A36949" t="s">
        <v>3</v>
      </c>
      <c r="B36949" s="1">
        <v>44508</v>
      </c>
      <c r="C36949">
        <v>225.55</v>
      </c>
    </row>
    <row r="36950" spans="1:3" x14ac:dyDescent="0.2">
      <c r="A36950" t="s">
        <v>18227</v>
      </c>
      <c r="B36950" s="1">
        <v>44508</v>
      </c>
      <c r="C36950">
        <v>13.99</v>
      </c>
    </row>
    <row r="36951" spans="1:3" x14ac:dyDescent="0.2">
      <c r="A36951" t="s">
        <v>18228</v>
      </c>
      <c r="B36951" s="1">
        <v>44508</v>
      </c>
      <c r="C36951">
        <v>11.99</v>
      </c>
    </row>
    <row r="36952" spans="1:3" x14ac:dyDescent="0.2">
      <c r="A36952" t="s">
        <v>46</v>
      </c>
      <c r="B36952" s="1">
        <v>44508</v>
      </c>
      <c r="C36952">
        <v>342.54</v>
      </c>
    </row>
    <row r="36953" spans="1:3" x14ac:dyDescent="0.2">
      <c r="A36953" t="s">
        <v>44</v>
      </c>
      <c r="B36953" s="1">
        <v>44508</v>
      </c>
      <c r="C36953">
        <v>492.16</v>
      </c>
    </row>
    <row r="36954" spans="1:3" x14ac:dyDescent="0.2">
      <c r="A36954" t="s">
        <v>18229</v>
      </c>
      <c r="B36954" s="1">
        <v>44508</v>
      </c>
      <c r="C36954">
        <v>70.45</v>
      </c>
    </row>
    <row r="36955" spans="1:3" x14ac:dyDescent="0.2">
      <c r="A36955" t="s">
        <v>18230</v>
      </c>
      <c r="B36955" s="1">
        <v>44508</v>
      </c>
      <c r="C36955">
        <v>54.9</v>
      </c>
    </row>
    <row r="36956" spans="1:3" x14ac:dyDescent="0.2">
      <c r="A36956" t="s">
        <v>18231</v>
      </c>
      <c r="B36956" s="1">
        <v>44508</v>
      </c>
      <c r="C36956">
        <v>61.65</v>
      </c>
    </row>
    <row r="36957" spans="1:3" x14ac:dyDescent="0.2">
      <c r="A36957" t="s">
        <v>18232</v>
      </c>
      <c r="B36957" s="1">
        <v>44508</v>
      </c>
      <c r="C36957">
        <v>61.65</v>
      </c>
    </row>
    <row r="36958" spans="1:3" x14ac:dyDescent="0.2">
      <c r="A36958" t="s">
        <v>18233</v>
      </c>
      <c r="B36958" s="1">
        <v>44508</v>
      </c>
      <c r="C36958">
        <v>47.9</v>
      </c>
    </row>
    <row r="36959" spans="1:3" x14ac:dyDescent="0.2">
      <c r="A36959" t="s">
        <v>1936</v>
      </c>
      <c r="B36959" s="1">
        <v>44508</v>
      </c>
      <c r="C36959">
        <v>35.450000000000003</v>
      </c>
    </row>
    <row r="36960" spans="1:3" x14ac:dyDescent="0.2">
      <c r="A36960" t="s">
        <v>18234</v>
      </c>
      <c r="B36960" s="1">
        <v>44508</v>
      </c>
      <c r="C36960">
        <v>40.65</v>
      </c>
    </row>
    <row r="36961" spans="1:3" x14ac:dyDescent="0.2">
      <c r="A36961" t="s">
        <v>5497</v>
      </c>
      <c r="B36961" s="1">
        <v>44508</v>
      </c>
      <c r="C36961">
        <v>95.85</v>
      </c>
    </row>
    <row r="36962" spans="1:3" x14ac:dyDescent="0.2">
      <c r="A36962" t="s">
        <v>3879</v>
      </c>
      <c r="B36962" s="1">
        <v>44508</v>
      </c>
      <c r="C36962">
        <v>54.9</v>
      </c>
    </row>
    <row r="36963" spans="1:3" x14ac:dyDescent="0.2">
      <c r="A36963" t="s">
        <v>4155</v>
      </c>
      <c r="B36963" s="1">
        <v>44508</v>
      </c>
      <c r="C36963">
        <v>95.9</v>
      </c>
    </row>
    <row r="36964" spans="1:3" x14ac:dyDescent="0.2">
      <c r="A36964" t="s">
        <v>18235</v>
      </c>
      <c r="B36964" s="1">
        <v>44508</v>
      </c>
      <c r="C36964">
        <v>27.9</v>
      </c>
    </row>
    <row r="36965" spans="1:3" x14ac:dyDescent="0.2">
      <c r="A36965" t="s">
        <v>18236</v>
      </c>
      <c r="B36965" s="1">
        <v>44508</v>
      </c>
      <c r="C36965">
        <v>20.9</v>
      </c>
    </row>
    <row r="36966" spans="1:3" x14ac:dyDescent="0.2">
      <c r="A36966" t="s">
        <v>18187</v>
      </c>
      <c r="B36966" s="1">
        <v>44508</v>
      </c>
      <c r="C36966">
        <v>151.85</v>
      </c>
    </row>
    <row r="36967" spans="1:3" x14ac:dyDescent="0.2">
      <c r="A36967" t="s">
        <v>18237</v>
      </c>
      <c r="B36967" s="1">
        <v>44508</v>
      </c>
      <c r="C36967">
        <v>15.9</v>
      </c>
    </row>
    <row r="36968" spans="1:3" x14ac:dyDescent="0.2">
      <c r="A36968" t="s">
        <v>18238</v>
      </c>
      <c r="B36968" s="1">
        <v>44508</v>
      </c>
      <c r="C36968">
        <v>183.85</v>
      </c>
    </row>
    <row r="36969" spans="1:3" x14ac:dyDescent="0.2">
      <c r="A36969" t="s">
        <v>13863</v>
      </c>
      <c r="B36969" s="1">
        <v>44508</v>
      </c>
      <c r="C36969">
        <v>40.950000000000003</v>
      </c>
    </row>
    <row r="36970" spans="1:3" x14ac:dyDescent="0.2">
      <c r="A36970" t="s">
        <v>18239</v>
      </c>
      <c r="B36970" s="1">
        <v>44508</v>
      </c>
      <c r="C36970">
        <v>57.9</v>
      </c>
    </row>
    <row r="36971" spans="1:3" x14ac:dyDescent="0.2">
      <c r="A36971" t="s">
        <v>5624</v>
      </c>
      <c r="B36971" s="1">
        <v>44508</v>
      </c>
      <c r="C36971">
        <v>97.9</v>
      </c>
    </row>
    <row r="36972" spans="1:3" x14ac:dyDescent="0.2">
      <c r="A36972" t="s">
        <v>15620</v>
      </c>
      <c r="B36972" s="1">
        <v>44508</v>
      </c>
      <c r="C36972">
        <v>27.9</v>
      </c>
    </row>
    <row r="36973" spans="1:3" x14ac:dyDescent="0.2">
      <c r="A36973" t="s">
        <v>16462</v>
      </c>
      <c r="B36973" s="1">
        <v>44508</v>
      </c>
      <c r="C36973">
        <v>30.9</v>
      </c>
    </row>
    <row r="36974" spans="1:3" x14ac:dyDescent="0.2">
      <c r="A36974" t="s">
        <v>12390</v>
      </c>
      <c r="B36974" s="1">
        <v>44508</v>
      </c>
      <c r="C36974">
        <v>63.75</v>
      </c>
    </row>
    <row r="36975" spans="1:3" x14ac:dyDescent="0.2">
      <c r="A36975" t="s">
        <v>15394</v>
      </c>
      <c r="B36975" s="1">
        <v>44508</v>
      </c>
      <c r="C36975">
        <v>53.85</v>
      </c>
    </row>
    <row r="36976" spans="1:3" x14ac:dyDescent="0.2">
      <c r="A36976" t="s">
        <v>14617</v>
      </c>
      <c r="B36976" s="1">
        <v>44508</v>
      </c>
      <c r="C36976">
        <v>32.9</v>
      </c>
    </row>
    <row r="36977" spans="1:3" x14ac:dyDescent="0.2">
      <c r="A36977" t="s">
        <v>18240</v>
      </c>
      <c r="B36977" s="1">
        <v>44508</v>
      </c>
      <c r="C36977">
        <v>30.9</v>
      </c>
    </row>
    <row r="36978" spans="1:3" x14ac:dyDescent="0.2">
      <c r="A36978" t="s">
        <v>308</v>
      </c>
      <c r="B36978" s="1">
        <v>44508</v>
      </c>
      <c r="C36978">
        <v>142.27000000000001</v>
      </c>
    </row>
    <row r="36979" spans="1:3" x14ac:dyDescent="0.2">
      <c r="A36979" t="s">
        <v>308</v>
      </c>
      <c r="B36979" s="1">
        <v>44508</v>
      </c>
      <c r="C36979">
        <v>745.7</v>
      </c>
    </row>
    <row r="36980" spans="1:3" x14ac:dyDescent="0.2">
      <c r="A36980" t="s">
        <v>119</v>
      </c>
      <c r="B36980" s="1">
        <v>44508</v>
      </c>
      <c r="C36980">
        <v>498.38</v>
      </c>
    </row>
    <row r="36981" spans="1:3" x14ac:dyDescent="0.2">
      <c r="A36981" t="s">
        <v>2603</v>
      </c>
      <c r="B36981" s="1">
        <v>44508</v>
      </c>
      <c r="C36981">
        <v>295.83</v>
      </c>
    </row>
    <row r="36982" spans="1:3" x14ac:dyDescent="0.2">
      <c r="A36982" t="s">
        <v>12472</v>
      </c>
      <c r="B36982" s="1">
        <v>44508</v>
      </c>
      <c r="C36982">
        <v>193.35</v>
      </c>
    </row>
    <row r="36983" spans="1:3" x14ac:dyDescent="0.2">
      <c r="A36983" t="s">
        <v>122</v>
      </c>
      <c r="B36983" s="1">
        <v>44508</v>
      </c>
      <c r="C36983">
        <v>1131.04</v>
      </c>
    </row>
    <row r="36984" spans="1:3" x14ac:dyDescent="0.2">
      <c r="A36984" t="s">
        <v>12</v>
      </c>
      <c r="B36984" s="1">
        <v>44508</v>
      </c>
      <c r="C36984">
        <v>327.8</v>
      </c>
    </row>
    <row r="36985" spans="1:3" x14ac:dyDescent="0.2">
      <c r="A36985" t="s">
        <v>12</v>
      </c>
      <c r="B36985" s="1">
        <v>44508</v>
      </c>
      <c r="C36985">
        <v>247.39</v>
      </c>
    </row>
    <row r="36986" spans="1:3" x14ac:dyDescent="0.2">
      <c r="A36986" t="s">
        <v>12</v>
      </c>
      <c r="B36986" s="1">
        <v>44508</v>
      </c>
      <c r="C36986">
        <v>435.79</v>
      </c>
    </row>
    <row r="36987" spans="1:3" x14ac:dyDescent="0.2">
      <c r="A36987" t="s">
        <v>1353</v>
      </c>
      <c r="B36987" s="1">
        <v>44509</v>
      </c>
      <c r="C36987">
        <v>80.45</v>
      </c>
    </row>
    <row r="36988" spans="1:3" x14ac:dyDescent="0.2">
      <c r="A36988" t="s">
        <v>4714</v>
      </c>
      <c r="B36988" s="1">
        <v>44509</v>
      </c>
      <c r="C36988">
        <v>150.4</v>
      </c>
    </row>
    <row r="36989" spans="1:3" x14ac:dyDescent="0.2">
      <c r="A36989" t="s">
        <v>16488</v>
      </c>
      <c r="B36989" s="1">
        <v>44509</v>
      </c>
      <c r="C36989">
        <v>270</v>
      </c>
    </row>
    <row r="36990" spans="1:3" x14ac:dyDescent="0.2">
      <c r="A36990" t="s">
        <v>11786</v>
      </c>
      <c r="B36990" s="1">
        <v>44509</v>
      </c>
      <c r="C36990">
        <v>375</v>
      </c>
    </row>
    <row r="36991" spans="1:3" x14ac:dyDescent="0.2">
      <c r="A36991" t="s">
        <v>18209</v>
      </c>
      <c r="B36991" s="1">
        <v>44509</v>
      </c>
      <c r="C36991">
        <v>79</v>
      </c>
    </row>
    <row r="36992" spans="1:3" x14ac:dyDescent="0.2">
      <c r="A36992" t="s">
        <v>18209</v>
      </c>
      <c r="B36992" s="1">
        <v>44509</v>
      </c>
      <c r="C36992">
        <v>3.95</v>
      </c>
    </row>
    <row r="36993" spans="1:3" x14ac:dyDescent="0.2">
      <c r="A36993" t="s">
        <v>18210</v>
      </c>
      <c r="B36993" s="1">
        <v>44509</v>
      </c>
      <c r="C36993">
        <v>87.85</v>
      </c>
    </row>
    <row r="36994" spans="1:3" x14ac:dyDescent="0.2">
      <c r="A36994" t="s">
        <v>14544</v>
      </c>
      <c r="B36994" s="1">
        <v>44509</v>
      </c>
      <c r="C36994">
        <v>199.7</v>
      </c>
    </row>
    <row r="36995" spans="1:3" x14ac:dyDescent="0.2">
      <c r="A36995" t="s">
        <v>11561</v>
      </c>
      <c r="B36995" s="1">
        <v>44509</v>
      </c>
      <c r="C36995">
        <v>267.85000000000002</v>
      </c>
    </row>
    <row r="36996" spans="1:3" x14ac:dyDescent="0.2">
      <c r="A36996" t="s">
        <v>714</v>
      </c>
      <c r="B36996" s="1">
        <v>44509</v>
      </c>
      <c r="C36996">
        <v>687.52</v>
      </c>
    </row>
    <row r="36997" spans="1:3" x14ac:dyDescent="0.2">
      <c r="A36997" t="s">
        <v>146</v>
      </c>
      <c r="B36997" s="1">
        <v>44509</v>
      </c>
      <c r="C36997">
        <v>57.4</v>
      </c>
    </row>
    <row r="36998" spans="1:3" x14ac:dyDescent="0.2">
      <c r="A36998" t="s">
        <v>146</v>
      </c>
      <c r="B36998" s="1">
        <v>44509</v>
      </c>
      <c r="C36998">
        <v>192.4</v>
      </c>
    </row>
    <row r="36999" spans="1:3" x14ac:dyDescent="0.2">
      <c r="A36999" t="s">
        <v>3</v>
      </c>
      <c r="B36999" s="1">
        <v>44509</v>
      </c>
      <c r="C36999">
        <v>86.65</v>
      </c>
    </row>
    <row r="37000" spans="1:3" x14ac:dyDescent="0.2">
      <c r="A37000" t="s">
        <v>18211</v>
      </c>
      <c r="B37000" s="1">
        <v>44509</v>
      </c>
      <c r="C37000">
        <v>327.81</v>
      </c>
    </row>
    <row r="37001" spans="1:3" x14ac:dyDescent="0.2">
      <c r="A37001" t="s">
        <v>308</v>
      </c>
      <c r="B37001" s="1">
        <v>44509</v>
      </c>
      <c r="C37001">
        <v>297.45999999999998</v>
      </c>
    </row>
    <row r="37002" spans="1:3" x14ac:dyDescent="0.2">
      <c r="A37002" t="s">
        <v>495</v>
      </c>
      <c r="B37002" s="1">
        <v>44509</v>
      </c>
      <c r="C37002">
        <v>662</v>
      </c>
    </row>
    <row r="37003" spans="1:3" x14ac:dyDescent="0.2">
      <c r="A37003" t="s">
        <v>32</v>
      </c>
      <c r="B37003" s="1">
        <v>44509</v>
      </c>
      <c r="C37003">
        <v>2438.0100000000002</v>
      </c>
    </row>
    <row r="37004" spans="1:3" x14ac:dyDescent="0.2">
      <c r="A37004" t="s">
        <v>321</v>
      </c>
      <c r="B37004" s="1">
        <v>44509</v>
      </c>
      <c r="C37004">
        <v>195.02</v>
      </c>
    </row>
    <row r="37005" spans="1:3" x14ac:dyDescent="0.2">
      <c r="A37005" t="s">
        <v>321</v>
      </c>
      <c r="B37005" s="1">
        <v>44509</v>
      </c>
      <c r="C37005">
        <v>929.19</v>
      </c>
    </row>
    <row r="37006" spans="1:3" x14ac:dyDescent="0.2">
      <c r="A37006" t="s">
        <v>18212</v>
      </c>
      <c r="B37006" s="1">
        <v>44509</v>
      </c>
      <c r="C37006">
        <v>47.9</v>
      </c>
    </row>
    <row r="37007" spans="1:3" x14ac:dyDescent="0.2">
      <c r="A37007" t="s">
        <v>18213</v>
      </c>
      <c r="B37007" s="1">
        <v>44509</v>
      </c>
      <c r="C37007">
        <v>9.15</v>
      </c>
    </row>
    <row r="37008" spans="1:3" x14ac:dyDescent="0.2">
      <c r="A37008" t="s">
        <v>18214</v>
      </c>
      <c r="B37008" s="1">
        <v>44509</v>
      </c>
      <c r="C37008">
        <v>9.15</v>
      </c>
    </row>
    <row r="37009" spans="1:3" x14ac:dyDescent="0.2">
      <c r="A37009" t="s">
        <v>4885</v>
      </c>
      <c r="B37009" s="1">
        <v>44509</v>
      </c>
      <c r="C37009">
        <v>53.95</v>
      </c>
    </row>
    <row r="37010" spans="1:3" x14ac:dyDescent="0.2">
      <c r="A37010" t="s">
        <v>18215</v>
      </c>
      <c r="B37010" s="1">
        <v>44509</v>
      </c>
      <c r="C37010">
        <v>9.15</v>
      </c>
    </row>
    <row r="37011" spans="1:3" x14ac:dyDescent="0.2">
      <c r="A37011" t="s">
        <v>16592</v>
      </c>
      <c r="B37011" s="1">
        <v>44509</v>
      </c>
      <c r="C37011">
        <v>602.87</v>
      </c>
    </row>
    <row r="37012" spans="1:3" x14ac:dyDescent="0.2">
      <c r="A37012" t="s">
        <v>184</v>
      </c>
      <c r="B37012" s="1">
        <v>44509</v>
      </c>
      <c r="C37012">
        <v>24.25</v>
      </c>
    </row>
    <row r="37013" spans="1:3" x14ac:dyDescent="0.2">
      <c r="A37013" t="s">
        <v>79</v>
      </c>
      <c r="B37013" s="1">
        <v>44509</v>
      </c>
      <c r="C37013">
        <v>28.02</v>
      </c>
    </row>
    <row r="37014" spans="1:3" x14ac:dyDescent="0.2">
      <c r="A37014" t="s">
        <v>18140</v>
      </c>
      <c r="B37014" s="1">
        <v>44509</v>
      </c>
      <c r="C37014">
        <v>89.85</v>
      </c>
    </row>
    <row r="37015" spans="1:3" x14ac:dyDescent="0.2">
      <c r="A37015" t="s">
        <v>5836</v>
      </c>
      <c r="B37015" s="1">
        <v>44509</v>
      </c>
      <c r="C37015">
        <v>107.45</v>
      </c>
    </row>
    <row r="37016" spans="1:3" x14ac:dyDescent="0.2">
      <c r="A37016" t="s">
        <v>79</v>
      </c>
      <c r="B37016" s="1">
        <v>44509</v>
      </c>
      <c r="C37016">
        <v>28.02</v>
      </c>
    </row>
    <row r="37017" spans="1:3" x14ac:dyDescent="0.2">
      <c r="A37017" t="s">
        <v>3065</v>
      </c>
      <c r="B37017" s="1">
        <v>44509</v>
      </c>
      <c r="C37017">
        <v>147.80000000000001</v>
      </c>
    </row>
    <row r="37018" spans="1:3" x14ac:dyDescent="0.2">
      <c r="A37018" t="s">
        <v>332</v>
      </c>
      <c r="B37018" s="1">
        <v>44509</v>
      </c>
      <c r="C37018">
        <v>660.89</v>
      </c>
    </row>
    <row r="37019" spans="1:3" x14ac:dyDescent="0.2">
      <c r="A37019" t="s">
        <v>18216</v>
      </c>
      <c r="B37019" s="1">
        <v>44509</v>
      </c>
      <c r="C37019">
        <v>64.650000000000006</v>
      </c>
    </row>
    <row r="37020" spans="1:3" x14ac:dyDescent="0.2">
      <c r="A37020" t="s">
        <v>257</v>
      </c>
      <c r="B37020" s="1">
        <v>44509</v>
      </c>
      <c r="C37020">
        <v>500</v>
      </c>
    </row>
    <row r="37021" spans="1:3" x14ac:dyDescent="0.2">
      <c r="A37021" t="s">
        <v>18217</v>
      </c>
      <c r="B37021" s="1">
        <v>44509</v>
      </c>
      <c r="C37021">
        <v>92.45</v>
      </c>
    </row>
    <row r="37022" spans="1:3" x14ac:dyDescent="0.2">
      <c r="A37022" t="s">
        <v>13788</v>
      </c>
      <c r="B37022" s="1">
        <v>44509</v>
      </c>
      <c r="C37022">
        <v>74.95</v>
      </c>
    </row>
    <row r="37023" spans="1:3" x14ac:dyDescent="0.2">
      <c r="A37023" t="s">
        <v>13403</v>
      </c>
      <c r="B37023" s="1">
        <v>44509</v>
      </c>
      <c r="C37023">
        <v>54.9</v>
      </c>
    </row>
    <row r="37024" spans="1:3" x14ac:dyDescent="0.2">
      <c r="A37024" t="s">
        <v>18218</v>
      </c>
      <c r="B37024" s="1">
        <v>44509</v>
      </c>
      <c r="C37024">
        <v>680.4</v>
      </c>
    </row>
    <row r="37025" spans="1:3" x14ac:dyDescent="0.2">
      <c r="A37025" t="s">
        <v>83</v>
      </c>
      <c r="B37025" s="1">
        <v>44509</v>
      </c>
      <c r="C37025">
        <v>250</v>
      </c>
    </row>
    <row r="37026" spans="1:3" x14ac:dyDescent="0.2">
      <c r="A37026" t="s">
        <v>12</v>
      </c>
      <c r="B37026" s="1">
        <v>44509</v>
      </c>
      <c r="C37026">
        <v>714.25</v>
      </c>
    </row>
    <row r="37027" spans="1:3" x14ac:dyDescent="0.2">
      <c r="A37027" t="s">
        <v>741</v>
      </c>
      <c r="B37027" s="1">
        <v>44510</v>
      </c>
      <c r="C37027">
        <v>282.81</v>
      </c>
    </row>
    <row r="37028" spans="1:3" x14ac:dyDescent="0.2">
      <c r="A37028" t="s">
        <v>6139</v>
      </c>
      <c r="B37028" s="1">
        <v>44510</v>
      </c>
      <c r="C37028">
        <v>401.83</v>
      </c>
    </row>
    <row r="37029" spans="1:3" x14ac:dyDescent="0.2">
      <c r="A37029" t="s">
        <v>6139</v>
      </c>
      <c r="B37029" s="1">
        <v>44510</v>
      </c>
      <c r="C37029">
        <v>2679.85</v>
      </c>
    </row>
    <row r="37030" spans="1:3" x14ac:dyDescent="0.2">
      <c r="A37030" t="s">
        <v>2408</v>
      </c>
      <c r="B37030" s="1">
        <v>44510</v>
      </c>
      <c r="C37030">
        <v>199.02</v>
      </c>
    </row>
    <row r="37031" spans="1:3" x14ac:dyDescent="0.2">
      <c r="A37031" t="s">
        <v>704</v>
      </c>
      <c r="B37031" s="1">
        <v>44510</v>
      </c>
      <c r="C37031">
        <v>294.64999999999998</v>
      </c>
    </row>
    <row r="37032" spans="1:3" x14ac:dyDescent="0.2">
      <c r="A37032" t="s">
        <v>18200</v>
      </c>
      <c r="B37032" s="1">
        <v>44510</v>
      </c>
      <c r="C37032">
        <v>9.9</v>
      </c>
    </row>
    <row r="37033" spans="1:3" x14ac:dyDescent="0.2">
      <c r="A37033" t="s">
        <v>18201</v>
      </c>
      <c r="B37033" s="1">
        <v>44510</v>
      </c>
      <c r="C37033">
        <v>42</v>
      </c>
    </row>
    <row r="37034" spans="1:3" x14ac:dyDescent="0.2">
      <c r="A37034" t="s">
        <v>347</v>
      </c>
      <c r="B37034" s="1">
        <v>44510</v>
      </c>
      <c r="C37034">
        <v>563.91</v>
      </c>
    </row>
    <row r="37035" spans="1:3" x14ac:dyDescent="0.2">
      <c r="A37035" t="s">
        <v>1475</v>
      </c>
      <c r="B37035" s="1">
        <v>44510</v>
      </c>
      <c r="C37035">
        <v>10.7</v>
      </c>
    </row>
    <row r="37036" spans="1:3" x14ac:dyDescent="0.2">
      <c r="A37036" t="s">
        <v>18202</v>
      </c>
      <c r="B37036" s="1">
        <v>44510</v>
      </c>
      <c r="C37036">
        <v>88</v>
      </c>
    </row>
    <row r="37037" spans="1:3" x14ac:dyDescent="0.2">
      <c r="A37037" t="s">
        <v>256</v>
      </c>
      <c r="B37037" s="1">
        <v>44510</v>
      </c>
      <c r="C37037">
        <v>88.01</v>
      </c>
    </row>
    <row r="37038" spans="1:3" x14ac:dyDescent="0.2">
      <c r="A37038" t="s">
        <v>3014</v>
      </c>
      <c r="B37038" s="1">
        <v>44510</v>
      </c>
      <c r="C37038">
        <v>55.7</v>
      </c>
    </row>
    <row r="37039" spans="1:3" x14ac:dyDescent="0.2">
      <c r="A37039" t="s">
        <v>3826</v>
      </c>
      <c r="B37039" s="1">
        <v>44510</v>
      </c>
      <c r="C37039">
        <v>417.9</v>
      </c>
    </row>
    <row r="37040" spans="1:3" x14ac:dyDescent="0.2">
      <c r="A37040" t="s">
        <v>1256</v>
      </c>
      <c r="B37040" s="1">
        <v>44510</v>
      </c>
      <c r="C37040">
        <v>299.95</v>
      </c>
    </row>
    <row r="37041" spans="1:3" x14ac:dyDescent="0.2">
      <c r="A37041" t="s">
        <v>280</v>
      </c>
      <c r="B37041" s="1">
        <v>44510</v>
      </c>
      <c r="C37041">
        <v>175</v>
      </c>
    </row>
    <row r="37042" spans="1:3" x14ac:dyDescent="0.2">
      <c r="A37042" t="s">
        <v>15616</v>
      </c>
      <c r="B37042" s="1">
        <v>44510</v>
      </c>
      <c r="C37042">
        <v>64.790000000000006</v>
      </c>
    </row>
    <row r="37043" spans="1:3" x14ac:dyDescent="0.2">
      <c r="A37043" t="s">
        <v>46</v>
      </c>
      <c r="B37043" s="1">
        <v>44510</v>
      </c>
      <c r="C37043">
        <v>74.88</v>
      </c>
    </row>
    <row r="37044" spans="1:3" x14ac:dyDescent="0.2">
      <c r="A37044" t="s">
        <v>184</v>
      </c>
      <c r="B37044" s="1">
        <v>44510</v>
      </c>
      <c r="C37044">
        <v>44.48</v>
      </c>
    </row>
    <row r="37045" spans="1:3" x14ac:dyDescent="0.2">
      <c r="A37045" t="s">
        <v>16960</v>
      </c>
      <c r="B37045" s="1">
        <v>44510</v>
      </c>
      <c r="C37045">
        <v>630.36</v>
      </c>
    </row>
    <row r="37046" spans="1:3" x14ac:dyDescent="0.2">
      <c r="A37046" t="s">
        <v>4443</v>
      </c>
      <c r="B37046" s="1">
        <v>44510</v>
      </c>
      <c r="C37046">
        <v>52.2</v>
      </c>
    </row>
    <row r="37047" spans="1:3" x14ac:dyDescent="0.2">
      <c r="A37047" t="s">
        <v>18203</v>
      </c>
      <c r="B37047" s="1">
        <v>44510</v>
      </c>
      <c r="C37047">
        <v>61.9</v>
      </c>
    </row>
    <row r="37048" spans="1:3" x14ac:dyDescent="0.2">
      <c r="A37048" t="s">
        <v>18204</v>
      </c>
      <c r="B37048" s="1">
        <v>44510</v>
      </c>
      <c r="C37048">
        <v>127.8</v>
      </c>
    </row>
    <row r="37049" spans="1:3" x14ac:dyDescent="0.2">
      <c r="A37049" t="s">
        <v>18205</v>
      </c>
      <c r="B37049" s="1">
        <v>44510</v>
      </c>
      <c r="C37049">
        <v>67.150000000000006</v>
      </c>
    </row>
    <row r="37050" spans="1:3" x14ac:dyDescent="0.2">
      <c r="A37050" t="s">
        <v>18206</v>
      </c>
      <c r="B37050" s="1">
        <v>44510</v>
      </c>
      <c r="C37050">
        <v>52.2</v>
      </c>
    </row>
    <row r="37051" spans="1:3" x14ac:dyDescent="0.2">
      <c r="A37051" t="s">
        <v>14520</v>
      </c>
      <c r="B37051" s="1">
        <v>44510</v>
      </c>
      <c r="C37051">
        <v>149.25</v>
      </c>
    </row>
    <row r="37052" spans="1:3" x14ac:dyDescent="0.2">
      <c r="A37052" t="s">
        <v>18207</v>
      </c>
      <c r="B37052" s="1">
        <v>44510</v>
      </c>
      <c r="C37052">
        <v>117.9</v>
      </c>
    </row>
    <row r="37053" spans="1:3" x14ac:dyDescent="0.2">
      <c r="A37053" t="s">
        <v>18208</v>
      </c>
      <c r="B37053" s="1">
        <v>44510</v>
      </c>
      <c r="C37053">
        <v>67.900000000000006</v>
      </c>
    </row>
    <row r="37054" spans="1:3" x14ac:dyDescent="0.2">
      <c r="A37054" t="s">
        <v>16960</v>
      </c>
      <c r="B37054" s="1">
        <v>44510</v>
      </c>
      <c r="C37054">
        <v>503.19</v>
      </c>
    </row>
    <row r="37055" spans="1:3" x14ac:dyDescent="0.2">
      <c r="A37055" t="s">
        <v>12460</v>
      </c>
      <c r="B37055" s="1">
        <v>44510</v>
      </c>
      <c r="C37055">
        <v>390.74</v>
      </c>
    </row>
    <row r="37056" spans="1:3" x14ac:dyDescent="0.2">
      <c r="A37056" t="s">
        <v>12</v>
      </c>
      <c r="B37056" s="1">
        <v>44510</v>
      </c>
      <c r="C37056">
        <v>231.7</v>
      </c>
    </row>
    <row r="37057" spans="1:3" x14ac:dyDescent="0.2">
      <c r="A37057" t="s">
        <v>13863</v>
      </c>
      <c r="B37057" s="1">
        <v>44511</v>
      </c>
      <c r="C37057">
        <v>47.9</v>
      </c>
    </row>
    <row r="37058" spans="1:3" x14ac:dyDescent="0.2">
      <c r="A37058" t="s">
        <v>18187</v>
      </c>
      <c r="B37058" s="1">
        <v>44511</v>
      </c>
      <c r="C37058">
        <v>47.9</v>
      </c>
    </row>
    <row r="37059" spans="1:3" x14ac:dyDescent="0.2">
      <c r="A37059" t="s">
        <v>18188</v>
      </c>
      <c r="B37059" s="1">
        <v>44511</v>
      </c>
      <c r="C37059">
        <v>200</v>
      </c>
    </row>
    <row r="37060" spans="1:3" x14ac:dyDescent="0.2">
      <c r="A37060" t="s">
        <v>8279</v>
      </c>
      <c r="B37060" s="1">
        <v>44511</v>
      </c>
      <c r="C37060">
        <v>2102.8200000000002</v>
      </c>
    </row>
    <row r="37061" spans="1:3" x14ac:dyDescent="0.2">
      <c r="A37061" t="s">
        <v>934</v>
      </c>
      <c r="B37061" s="1">
        <v>44511</v>
      </c>
      <c r="C37061">
        <v>603.96</v>
      </c>
    </row>
    <row r="37062" spans="1:3" x14ac:dyDescent="0.2">
      <c r="A37062" t="s">
        <v>396</v>
      </c>
      <c r="B37062" s="1">
        <v>44511</v>
      </c>
      <c r="C37062">
        <v>70.8</v>
      </c>
    </row>
    <row r="37063" spans="1:3" x14ac:dyDescent="0.2">
      <c r="A37063" t="s">
        <v>14995</v>
      </c>
      <c r="B37063" s="1">
        <v>44511</v>
      </c>
      <c r="C37063">
        <v>78.400000000000006</v>
      </c>
    </row>
    <row r="37064" spans="1:3" x14ac:dyDescent="0.2">
      <c r="A37064" t="s">
        <v>6139</v>
      </c>
      <c r="B37064" s="1">
        <v>44511</v>
      </c>
      <c r="C37064">
        <v>888.33</v>
      </c>
    </row>
    <row r="37065" spans="1:3" x14ac:dyDescent="0.2">
      <c r="A37065" t="s">
        <v>934</v>
      </c>
      <c r="B37065" s="1">
        <v>44511</v>
      </c>
      <c r="C37065">
        <v>725.62</v>
      </c>
    </row>
    <row r="37066" spans="1:3" x14ac:dyDescent="0.2">
      <c r="A37066" t="s">
        <v>34</v>
      </c>
      <c r="B37066" s="1">
        <v>44511</v>
      </c>
      <c r="C37066">
        <v>90.12</v>
      </c>
    </row>
    <row r="37067" spans="1:3" x14ac:dyDescent="0.2">
      <c r="A37067" t="s">
        <v>148</v>
      </c>
      <c r="B37067" s="1">
        <v>44511</v>
      </c>
      <c r="C37067">
        <v>1265.45</v>
      </c>
    </row>
    <row r="37068" spans="1:3" x14ac:dyDescent="0.2">
      <c r="A37068" t="s">
        <v>16942</v>
      </c>
      <c r="B37068" s="1">
        <v>44511</v>
      </c>
      <c r="C37068">
        <v>90.85</v>
      </c>
    </row>
    <row r="37069" spans="1:3" x14ac:dyDescent="0.2">
      <c r="A37069" t="s">
        <v>18189</v>
      </c>
      <c r="B37069" s="1">
        <v>44511</v>
      </c>
      <c r="C37069">
        <v>13.99</v>
      </c>
    </row>
    <row r="37070" spans="1:3" x14ac:dyDescent="0.2">
      <c r="A37070" t="s">
        <v>87</v>
      </c>
      <c r="B37070" s="1">
        <v>44511</v>
      </c>
      <c r="C37070">
        <v>301.32</v>
      </c>
    </row>
    <row r="37071" spans="1:3" x14ac:dyDescent="0.2">
      <c r="A37071" t="s">
        <v>18190</v>
      </c>
      <c r="B37071" s="1">
        <v>44511</v>
      </c>
      <c r="C37071">
        <v>101.85</v>
      </c>
    </row>
    <row r="37072" spans="1:3" x14ac:dyDescent="0.2">
      <c r="A37072" t="s">
        <v>12631</v>
      </c>
      <c r="B37072" s="1">
        <v>44511</v>
      </c>
      <c r="C37072">
        <v>47.9</v>
      </c>
    </row>
    <row r="37073" spans="1:3" x14ac:dyDescent="0.2">
      <c r="A37073" t="s">
        <v>708</v>
      </c>
      <c r="B37073" s="1">
        <v>44511</v>
      </c>
      <c r="C37073">
        <v>42.65</v>
      </c>
    </row>
    <row r="37074" spans="1:3" x14ac:dyDescent="0.2">
      <c r="A37074" t="s">
        <v>308</v>
      </c>
      <c r="B37074" s="1">
        <v>44511</v>
      </c>
      <c r="C37074">
        <v>143.24</v>
      </c>
    </row>
    <row r="37075" spans="1:3" x14ac:dyDescent="0.2">
      <c r="A37075" t="s">
        <v>836</v>
      </c>
      <c r="B37075" s="1">
        <v>44511</v>
      </c>
      <c r="C37075">
        <v>963.33</v>
      </c>
    </row>
    <row r="37076" spans="1:3" x14ac:dyDescent="0.2">
      <c r="A37076" t="s">
        <v>482</v>
      </c>
      <c r="B37076" s="1">
        <v>44511</v>
      </c>
      <c r="C37076">
        <v>829.08</v>
      </c>
    </row>
    <row r="37077" spans="1:3" x14ac:dyDescent="0.2">
      <c r="A37077" t="s">
        <v>583</v>
      </c>
      <c r="B37077" s="1">
        <v>44511</v>
      </c>
      <c r="C37077">
        <v>311.77999999999997</v>
      </c>
    </row>
    <row r="37078" spans="1:3" x14ac:dyDescent="0.2">
      <c r="A37078" t="s">
        <v>534</v>
      </c>
      <c r="B37078" s="1">
        <v>44511</v>
      </c>
      <c r="C37078">
        <v>1511.61</v>
      </c>
    </row>
    <row r="37079" spans="1:3" x14ac:dyDescent="0.2">
      <c r="A37079" t="s">
        <v>18191</v>
      </c>
      <c r="B37079" s="1">
        <v>44511</v>
      </c>
      <c r="C37079">
        <v>102.95</v>
      </c>
    </row>
    <row r="37080" spans="1:3" x14ac:dyDescent="0.2">
      <c r="A37080" t="s">
        <v>4438</v>
      </c>
      <c r="B37080" s="1">
        <v>44511</v>
      </c>
      <c r="C37080">
        <v>48.95</v>
      </c>
    </row>
    <row r="37081" spans="1:3" x14ac:dyDescent="0.2">
      <c r="A37081" t="s">
        <v>14949</v>
      </c>
      <c r="B37081" s="1">
        <v>44511</v>
      </c>
      <c r="C37081">
        <v>62.85</v>
      </c>
    </row>
    <row r="37082" spans="1:3" x14ac:dyDescent="0.2">
      <c r="A37082" t="s">
        <v>16138</v>
      </c>
      <c r="B37082" s="1">
        <v>44511</v>
      </c>
      <c r="C37082">
        <v>14.7</v>
      </c>
    </row>
    <row r="37083" spans="1:3" x14ac:dyDescent="0.2">
      <c r="A37083" t="s">
        <v>18192</v>
      </c>
      <c r="B37083" s="1">
        <v>44511</v>
      </c>
      <c r="C37083">
        <v>54.9</v>
      </c>
    </row>
    <row r="37084" spans="1:3" x14ac:dyDescent="0.2">
      <c r="A37084" t="s">
        <v>18193</v>
      </c>
      <c r="B37084" s="1">
        <v>44511</v>
      </c>
      <c r="C37084">
        <v>121.15</v>
      </c>
    </row>
    <row r="37085" spans="1:3" x14ac:dyDescent="0.2">
      <c r="A37085" t="s">
        <v>1316</v>
      </c>
      <c r="B37085" s="1">
        <v>44511</v>
      </c>
      <c r="C37085">
        <v>45.45</v>
      </c>
    </row>
    <row r="37086" spans="1:3" x14ac:dyDescent="0.2">
      <c r="A37086" t="s">
        <v>18194</v>
      </c>
      <c r="B37086" s="1">
        <v>44511</v>
      </c>
      <c r="C37086">
        <v>67.849999999999994</v>
      </c>
    </row>
    <row r="37087" spans="1:3" x14ac:dyDescent="0.2">
      <c r="A37087" t="s">
        <v>18195</v>
      </c>
      <c r="B37087" s="1">
        <v>44511</v>
      </c>
      <c r="C37087">
        <v>43.75</v>
      </c>
    </row>
    <row r="37088" spans="1:3" x14ac:dyDescent="0.2">
      <c r="A37088" t="s">
        <v>18196</v>
      </c>
      <c r="B37088" s="1">
        <v>44511</v>
      </c>
      <c r="C37088">
        <v>80.45</v>
      </c>
    </row>
    <row r="37089" spans="1:3" x14ac:dyDescent="0.2">
      <c r="A37089" t="s">
        <v>18197</v>
      </c>
      <c r="B37089" s="1">
        <v>44511</v>
      </c>
      <c r="C37089">
        <v>61.65</v>
      </c>
    </row>
    <row r="37090" spans="1:3" x14ac:dyDescent="0.2">
      <c r="A37090" t="s">
        <v>17619</v>
      </c>
      <c r="B37090" s="1">
        <v>44511</v>
      </c>
      <c r="C37090">
        <v>54.85</v>
      </c>
    </row>
    <row r="37091" spans="1:3" x14ac:dyDescent="0.2">
      <c r="A37091" t="s">
        <v>18198</v>
      </c>
      <c r="B37091" s="1">
        <v>44511</v>
      </c>
      <c r="C37091">
        <v>95.85</v>
      </c>
    </row>
    <row r="37092" spans="1:3" x14ac:dyDescent="0.2">
      <c r="A37092" t="s">
        <v>17957</v>
      </c>
      <c r="B37092" s="1">
        <v>44511</v>
      </c>
      <c r="C37092">
        <v>77.849999999999994</v>
      </c>
    </row>
    <row r="37093" spans="1:3" x14ac:dyDescent="0.2">
      <c r="A37093" t="s">
        <v>18199</v>
      </c>
      <c r="B37093" s="1">
        <v>44511</v>
      </c>
      <c r="C37093">
        <v>17.2</v>
      </c>
    </row>
    <row r="37094" spans="1:3" x14ac:dyDescent="0.2">
      <c r="A37094" t="s">
        <v>17151</v>
      </c>
      <c r="B37094" s="1">
        <v>44511</v>
      </c>
      <c r="C37094">
        <v>229.5</v>
      </c>
    </row>
    <row r="37095" spans="1:3" x14ac:dyDescent="0.2">
      <c r="A37095" t="s">
        <v>3876</v>
      </c>
      <c r="B37095" s="1">
        <v>44511</v>
      </c>
      <c r="C37095">
        <v>22</v>
      </c>
    </row>
    <row r="37096" spans="1:3" x14ac:dyDescent="0.2">
      <c r="A37096" t="s">
        <v>14272</v>
      </c>
      <c r="B37096" s="1">
        <v>44511</v>
      </c>
      <c r="C37096">
        <v>40.9</v>
      </c>
    </row>
    <row r="37097" spans="1:3" x14ac:dyDescent="0.2">
      <c r="A37097" t="s">
        <v>5539</v>
      </c>
      <c r="B37097" s="1">
        <v>44511</v>
      </c>
      <c r="C37097">
        <v>112.95</v>
      </c>
    </row>
    <row r="37098" spans="1:3" x14ac:dyDescent="0.2">
      <c r="A37098" t="s">
        <v>12</v>
      </c>
      <c r="B37098" s="1">
        <v>44511</v>
      </c>
      <c r="C37098">
        <v>326.72000000000003</v>
      </c>
    </row>
    <row r="37099" spans="1:3" x14ac:dyDescent="0.2">
      <c r="A37099" t="s">
        <v>1389</v>
      </c>
      <c r="B37099" s="1">
        <v>44512</v>
      </c>
      <c r="C37099">
        <v>307.31</v>
      </c>
    </row>
    <row r="37100" spans="1:3" x14ac:dyDescent="0.2">
      <c r="A37100" t="s">
        <v>1719</v>
      </c>
      <c r="B37100" s="1">
        <v>44512</v>
      </c>
      <c r="C37100">
        <v>459.79</v>
      </c>
    </row>
    <row r="37101" spans="1:3" x14ac:dyDescent="0.2">
      <c r="A37101" t="s">
        <v>14</v>
      </c>
      <c r="B37101" s="1">
        <v>44512</v>
      </c>
      <c r="C37101">
        <v>448.48</v>
      </c>
    </row>
    <row r="37102" spans="1:3" x14ac:dyDescent="0.2">
      <c r="A37102" t="s">
        <v>307</v>
      </c>
      <c r="B37102" s="1">
        <v>44512</v>
      </c>
      <c r="C37102">
        <v>1527.13</v>
      </c>
    </row>
    <row r="37103" spans="1:3" x14ac:dyDescent="0.2">
      <c r="A37103" t="s">
        <v>13997</v>
      </c>
      <c r="B37103" s="1">
        <v>44512</v>
      </c>
      <c r="C37103">
        <v>47.9</v>
      </c>
    </row>
    <row r="37104" spans="1:3" x14ac:dyDescent="0.2">
      <c r="A37104" t="s">
        <v>18171</v>
      </c>
      <c r="B37104" s="1">
        <v>44512</v>
      </c>
      <c r="C37104">
        <v>54.9</v>
      </c>
    </row>
    <row r="37105" spans="1:3" x14ac:dyDescent="0.2">
      <c r="A37105" t="s">
        <v>969</v>
      </c>
      <c r="B37105" s="1">
        <v>44512</v>
      </c>
      <c r="C37105">
        <v>382.03</v>
      </c>
    </row>
    <row r="37106" spans="1:3" x14ac:dyDescent="0.2">
      <c r="A37106" t="s">
        <v>12294</v>
      </c>
      <c r="B37106" s="1">
        <v>44512</v>
      </c>
      <c r="C37106">
        <v>435.6</v>
      </c>
    </row>
    <row r="37107" spans="1:3" x14ac:dyDescent="0.2">
      <c r="A37107" t="s">
        <v>18172</v>
      </c>
      <c r="B37107" s="1">
        <v>44512</v>
      </c>
      <c r="C37107">
        <v>47.9</v>
      </c>
    </row>
    <row r="37108" spans="1:3" x14ac:dyDescent="0.2">
      <c r="A37108" t="s">
        <v>18173</v>
      </c>
      <c r="B37108" s="1">
        <v>44512</v>
      </c>
      <c r="C37108">
        <v>54.65</v>
      </c>
    </row>
    <row r="37109" spans="1:3" x14ac:dyDescent="0.2">
      <c r="A37109" t="s">
        <v>6139</v>
      </c>
      <c r="B37109" s="1">
        <v>44512</v>
      </c>
      <c r="C37109">
        <v>558.86</v>
      </c>
    </row>
    <row r="37110" spans="1:3" x14ac:dyDescent="0.2">
      <c r="A37110" t="s">
        <v>18082</v>
      </c>
      <c r="B37110" s="1">
        <v>44512</v>
      </c>
      <c r="C37110">
        <v>22.9</v>
      </c>
    </row>
    <row r="37111" spans="1:3" x14ac:dyDescent="0.2">
      <c r="A37111" t="s">
        <v>18174</v>
      </c>
      <c r="B37111" s="1">
        <v>44512</v>
      </c>
      <c r="C37111">
        <v>47.9</v>
      </c>
    </row>
    <row r="37112" spans="1:3" x14ac:dyDescent="0.2">
      <c r="A37112" t="s">
        <v>18175</v>
      </c>
      <c r="B37112" s="1">
        <v>44512</v>
      </c>
      <c r="C37112">
        <v>77.95</v>
      </c>
    </row>
    <row r="37113" spans="1:3" x14ac:dyDescent="0.2">
      <c r="A37113" t="s">
        <v>123</v>
      </c>
      <c r="B37113" s="1">
        <v>44512</v>
      </c>
      <c r="C37113">
        <v>318.5</v>
      </c>
    </row>
    <row r="37114" spans="1:3" x14ac:dyDescent="0.2">
      <c r="A37114" t="s">
        <v>596</v>
      </c>
      <c r="B37114" s="1">
        <v>44512</v>
      </c>
      <c r="C37114">
        <v>759.25</v>
      </c>
    </row>
    <row r="37115" spans="1:3" x14ac:dyDescent="0.2">
      <c r="A37115" t="s">
        <v>18176</v>
      </c>
      <c r="B37115" s="1">
        <v>44512</v>
      </c>
      <c r="C37115">
        <v>59.3</v>
      </c>
    </row>
    <row r="37116" spans="1:3" x14ac:dyDescent="0.2">
      <c r="A37116" t="s">
        <v>14231</v>
      </c>
      <c r="B37116" s="1">
        <v>44512</v>
      </c>
      <c r="C37116">
        <v>52.2</v>
      </c>
    </row>
    <row r="37117" spans="1:3" x14ac:dyDescent="0.2">
      <c r="A37117" t="s">
        <v>18177</v>
      </c>
      <c r="B37117" s="1">
        <v>44512</v>
      </c>
      <c r="C37117">
        <v>18.899999999999999</v>
      </c>
    </row>
    <row r="37118" spans="1:3" x14ac:dyDescent="0.2">
      <c r="A37118" t="s">
        <v>18178</v>
      </c>
      <c r="B37118" s="1">
        <v>44512</v>
      </c>
      <c r="C37118">
        <v>22.9</v>
      </c>
    </row>
    <row r="37119" spans="1:3" x14ac:dyDescent="0.2">
      <c r="A37119" t="s">
        <v>6139</v>
      </c>
      <c r="B37119" s="1">
        <v>44512</v>
      </c>
      <c r="C37119">
        <v>340.21</v>
      </c>
    </row>
    <row r="37120" spans="1:3" x14ac:dyDescent="0.2">
      <c r="A37120" t="s">
        <v>18179</v>
      </c>
      <c r="B37120" s="1">
        <v>44512</v>
      </c>
      <c r="C37120">
        <v>80.900000000000006</v>
      </c>
    </row>
    <row r="37121" spans="1:3" x14ac:dyDescent="0.2">
      <c r="A37121" t="s">
        <v>4393</v>
      </c>
      <c r="B37121" s="1">
        <v>44512</v>
      </c>
      <c r="C37121">
        <v>57.9</v>
      </c>
    </row>
    <row r="37122" spans="1:3" x14ac:dyDescent="0.2">
      <c r="A37122" t="s">
        <v>18180</v>
      </c>
      <c r="B37122" s="1">
        <v>44512</v>
      </c>
      <c r="C37122">
        <v>45.45</v>
      </c>
    </row>
    <row r="37123" spans="1:3" x14ac:dyDescent="0.2">
      <c r="A37123" t="s">
        <v>12</v>
      </c>
      <c r="B37123" s="1">
        <v>44512</v>
      </c>
      <c r="C37123">
        <v>536.84</v>
      </c>
    </row>
    <row r="37124" spans="1:3" x14ac:dyDescent="0.2">
      <c r="A37124" t="s">
        <v>18181</v>
      </c>
      <c r="B37124" s="1">
        <v>44512</v>
      </c>
      <c r="C37124">
        <v>81.849999999999994</v>
      </c>
    </row>
    <row r="37125" spans="1:3" x14ac:dyDescent="0.2">
      <c r="A37125" t="s">
        <v>16633</v>
      </c>
      <c r="B37125" s="1">
        <v>44512</v>
      </c>
      <c r="C37125">
        <v>138.96</v>
      </c>
    </row>
    <row r="37126" spans="1:3" x14ac:dyDescent="0.2">
      <c r="A37126" t="s">
        <v>18182</v>
      </c>
      <c r="B37126" s="1">
        <v>44512</v>
      </c>
      <c r="C37126">
        <v>476.6</v>
      </c>
    </row>
    <row r="37127" spans="1:3" x14ac:dyDescent="0.2">
      <c r="A37127" t="s">
        <v>18183</v>
      </c>
      <c r="B37127" s="1">
        <v>44512</v>
      </c>
      <c r="C37127">
        <v>195.75</v>
      </c>
    </row>
    <row r="37128" spans="1:3" x14ac:dyDescent="0.2">
      <c r="A37128" t="s">
        <v>18184</v>
      </c>
      <c r="B37128" s="1">
        <v>44512</v>
      </c>
      <c r="C37128">
        <v>102.95</v>
      </c>
    </row>
    <row r="37129" spans="1:3" x14ac:dyDescent="0.2">
      <c r="A37129" t="s">
        <v>16364</v>
      </c>
      <c r="B37129" s="1">
        <v>44512</v>
      </c>
      <c r="C37129">
        <v>58.85</v>
      </c>
    </row>
    <row r="37130" spans="1:3" x14ac:dyDescent="0.2">
      <c r="A37130" t="s">
        <v>18185</v>
      </c>
      <c r="B37130" s="1">
        <v>44512</v>
      </c>
      <c r="C37130">
        <v>60.4</v>
      </c>
    </row>
    <row r="37131" spans="1:3" x14ac:dyDescent="0.2">
      <c r="A37131" t="s">
        <v>18186</v>
      </c>
      <c r="B37131" s="1">
        <v>44512</v>
      </c>
      <c r="C37131">
        <v>54.9</v>
      </c>
    </row>
    <row r="37132" spans="1:3" x14ac:dyDescent="0.2">
      <c r="A37132" t="s">
        <v>15329</v>
      </c>
      <c r="B37132" s="1">
        <v>44512</v>
      </c>
      <c r="C37132">
        <v>75.45</v>
      </c>
    </row>
    <row r="37133" spans="1:3" x14ac:dyDescent="0.2">
      <c r="A37133" t="s">
        <v>286</v>
      </c>
      <c r="B37133" s="1">
        <v>44512</v>
      </c>
      <c r="C37133">
        <v>3714</v>
      </c>
    </row>
    <row r="37134" spans="1:3" x14ac:dyDescent="0.2">
      <c r="A37134" t="s">
        <v>485</v>
      </c>
      <c r="B37134" s="1">
        <v>44512</v>
      </c>
      <c r="C37134">
        <v>1917.6</v>
      </c>
    </row>
    <row r="37135" spans="1:3" x14ac:dyDescent="0.2">
      <c r="A37135" t="s">
        <v>5089</v>
      </c>
      <c r="B37135" s="1">
        <v>44512</v>
      </c>
      <c r="C37135">
        <v>329.52</v>
      </c>
    </row>
    <row r="37136" spans="1:3" x14ac:dyDescent="0.2">
      <c r="A37136" t="s">
        <v>308</v>
      </c>
      <c r="B37136" s="1">
        <v>44512</v>
      </c>
      <c r="C37136">
        <v>269.33</v>
      </c>
    </row>
    <row r="37137" spans="1:3" x14ac:dyDescent="0.2">
      <c r="A37137" t="s">
        <v>612</v>
      </c>
      <c r="B37137" s="1">
        <v>44512</v>
      </c>
      <c r="C37137">
        <v>456.76</v>
      </c>
    </row>
    <row r="37138" spans="1:3" x14ac:dyDescent="0.2">
      <c r="A37138" t="s">
        <v>11</v>
      </c>
      <c r="B37138" s="1">
        <v>44512</v>
      </c>
      <c r="C37138">
        <v>113.91</v>
      </c>
    </row>
    <row r="37139" spans="1:3" x14ac:dyDescent="0.2">
      <c r="A37139" t="s">
        <v>1777</v>
      </c>
      <c r="B37139" s="1">
        <v>44515</v>
      </c>
      <c r="C37139">
        <v>17.5</v>
      </c>
    </row>
    <row r="37140" spans="1:3" x14ac:dyDescent="0.2">
      <c r="A37140" t="s">
        <v>4339</v>
      </c>
      <c r="B37140" s="1">
        <v>44515</v>
      </c>
      <c r="C37140">
        <v>62.91</v>
      </c>
    </row>
    <row r="37141" spans="1:3" x14ac:dyDescent="0.2">
      <c r="A37141" t="s">
        <v>15104</v>
      </c>
      <c r="B37141" s="1">
        <v>44515</v>
      </c>
      <c r="C37141">
        <v>168.31</v>
      </c>
    </row>
    <row r="37142" spans="1:3" x14ac:dyDescent="0.2">
      <c r="A37142" t="s">
        <v>523</v>
      </c>
      <c r="B37142" s="1">
        <v>44515</v>
      </c>
      <c r="C37142">
        <v>94.9</v>
      </c>
    </row>
    <row r="37143" spans="1:3" x14ac:dyDescent="0.2">
      <c r="A37143" t="s">
        <v>40</v>
      </c>
      <c r="B37143" s="1">
        <v>44515</v>
      </c>
      <c r="C37143">
        <v>682.29</v>
      </c>
    </row>
    <row r="37144" spans="1:3" x14ac:dyDescent="0.2">
      <c r="A37144" t="s">
        <v>18148</v>
      </c>
      <c r="B37144" s="1">
        <v>44515</v>
      </c>
      <c r="C37144">
        <v>77.61</v>
      </c>
    </row>
    <row r="37145" spans="1:3" x14ac:dyDescent="0.2">
      <c r="A37145" t="s">
        <v>324</v>
      </c>
      <c r="B37145" s="1">
        <v>44515</v>
      </c>
      <c r="C37145">
        <v>855.28</v>
      </c>
    </row>
    <row r="37146" spans="1:3" x14ac:dyDescent="0.2">
      <c r="A37146" t="s">
        <v>9714</v>
      </c>
      <c r="B37146" s="1">
        <v>44515</v>
      </c>
      <c r="C37146">
        <v>176.5</v>
      </c>
    </row>
    <row r="37147" spans="1:3" x14ac:dyDescent="0.2">
      <c r="A37147" t="s">
        <v>436</v>
      </c>
      <c r="B37147" s="1">
        <v>44515</v>
      </c>
      <c r="C37147">
        <v>66.36</v>
      </c>
    </row>
    <row r="37148" spans="1:3" x14ac:dyDescent="0.2">
      <c r="A37148" t="s">
        <v>751</v>
      </c>
      <c r="B37148" s="1">
        <v>44515</v>
      </c>
      <c r="C37148">
        <v>251.38</v>
      </c>
    </row>
    <row r="37149" spans="1:3" x14ac:dyDescent="0.2">
      <c r="A37149" t="s">
        <v>7822</v>
      </c>
      <c r="B37149" s="1">
        <v>44515</v>
      </c>
      <c r="C37149">
        <v>247.42</v>
      </c>
    </row>
    <row r="37150" spans="1:3" x14ac:dyDescent="0.2">
      <c r="A37150" t="s">
        <v>13240</v>
      </c>
      <c r="B37150" s="1">
        <v>44515</v>
      </c>
      <c r="C37150">
        <v>148.05000000000001</v>
      </c>
    </row>
    <row r="37151" spans="1:3" x14ac:dyDescent="0.2">
      <c r="A37151" t="s">
        <v>7822</v>
      </c>
      <c r="B37151" s="1">
        <v>44515</v>
      </c>
      <c r="C37151">
        <v>36.58</v>
      </c>
    </row>
    <row r="37152" spans="1:3" x14ac:dyDescent="0.2">
      <c r="A37152" t="s">
        <v>7822</v>
      </c>
      <c r="B37152" s="1">
        <v>44515</v>
      </c>
      <c r="C37152">
        <v>34.380000000000003</v>
      </c>
    </row>
    <row r="37153" spans="1:3" x14ac:dyDescent="0.2">
      <c r="A37153" t="s">
        <v>7822</v>
      </c>
      <c r="B37153" s="1">
        <v>44515</v>
      </c>
      <c r="C37153">
        <v>34.380000000000003</v>
      </c>
    </row>
    <row r="37154" spans="1:3" x14ac:dyDescent="0.2">
      <c r="A37154" t="s">
        <v>18149</v>
      </c>
      <c r="B37154" s="1">
        <v>44515</v>
      </c>
      <c r="C37154">
        <v>39.450000000000003</v>
      </c>
    </row>
    <row r="37155" spans="1:3" x14ac:dyDescent="0.2">
      <c r="A37155" t="s">
        <v>17478</v>
      </c>
      <c r="B37155" s="1">
        <v>44515</v>
      </c>
      <c r="C37155">
        <v>17.98</v>
      </c>
    </row>
    <row r="37156" spans="1:3" x14ac:dyDescent="0.2">
      <c r="A37156" t="s">
        <v>18150</v>
      </c>
      <c r="B37156" s="1">
        <v>44515</v>
      </c>
      <c r="C37156">
        <v>39.450000000000003</v>
      </c>
    </row>
    <row r="37157" spans="1:3" x14ac:dyDescent="0.2">
      <c r="A37157" t="s">
        <v>931</v>
      </c>
      <c r="B37157" s="1">
        <v>44515</v>
      </c>
      <c r="C37157">
        <v>1090.92</v>
      </c>
    </row>
    <row r="37158" spans="1:3" x14ac:dyDescent="0.2">
      <c r="A37158" t="s">
        <v>3</v>
      </c>
      <c r="B37158" s="1">
        <v>44515</v>
      </c>
      <c r="C37158">
        <v>14</v>
      </c>
    </row>
    <row r="37159" spans="1:3" x14ac:dyDescent="0.2">
      <c r="A37159" t="s">
        <v>17141</v>
      </c>
      <c r="B37159" s="1">
        <v>44515</v>
      </c>
      <c r="C37159">
        <v>22.9</v>
      </c>
    </row>
    <row r="37160" spans="1:3" x14ac:dyDescent="0.2">
      <c r="A37160" t="s">
        <v>17527</v>
      </c>
      <c r="B37160" s="1">
        <v>44515</v>
      </c>
      <c r="C37160">
        <v>39.5</v>
      </c>
    </row>
    <row r="37161" spans="1:3" x14ac:dyDescent="0.2">
      <c r="A37161" t="s">
        <v>969</v>
      </c>
      <c r="B37161" s="1">
        <v>44515</v>
      </c>
      <c r="C37161">
        <v>89.91</v>
      </c>
    </row>
    <row r="37162" spans="1:3" x14ac:dyDescent="0.2">
      <c r="A37162" t="s">
        <v>17617</v>
      </c>
      <c r="B37162" s="1">
        <v>44515</v>
      </c>
      <c r="C37162">
        <v>114.35</v>
      </c>
    </row>
    <row r="37163" spans="1:3" x14ac:dyDescent="0.2">
      <c r="A37163" t="s">
        <v>18151</v>
      </c>
      <c r="B37163" s="1">
        <v>44515</v>
      </c>
      <c r="C37163">
        <v>479.45</v>
      </c>
    </row>
    <row r="37164" spans="1:3" x14ac:dyDescent="0.2">
      <c r="A37164" t="s">
        <v>18152</v>
      </c>
      <c r="B37164" s="1">
        <v>44515</v>
      </c>
      <c r="C37164">
        <v>51.4</v>
      </c>
    </row>
    <row r="37165" spans="1:3" x14ac:dyDescent="0.2">
      <c r="A37165" t="s">
        <v>18153</v>
      </c>
      <c r="B37165" s="1">
        <v>44515</v>
      </c>
      <c r="C37165">
        <v>200</v>
      </c>
    </row>
    <row r="37166" spans="1:3" x14ac:dyDescent="0.2">
      <c r="A37166" t="s">
        <v>184</v>
      </c>
      <c r="B37166" s="1">
        <v>44515</v>
      </c>
      <c r="C37166">
        <v>27.25</v>
      </c>
    </row>
    <row r="37167" spans="1:3" x14ac:dyDescent="0.2">
      <c r="A37167" t="s">
        <v>79</v>
      </c>
      <c r="B37167" s="1">
        <v>44515</v>
      </c>
      <c r="C37167">
        <v>28.02</v>
      </c>
    </row>
    <row r="37168" spans="1:3" x14ac:dyDescent="0.2">
      <c r="A37168" t="s">
        <v>79</v>
      </c>
      <c r="B37168" s="1">
        <v>44515</v>
      </c>
      <c r="C37168">
        <v>68.16</v>
      </c>
    </row>
    <row r="37169" spans="1:3" x14ac:dyDescent="0.2">
      <c r="A37169" t="s">
        <v>79</v>
      </c>
      <c r="B37169" s="1">
        <v>44515</v>
      </c>
      <c r="C37169">
        <v>28.02</v>
      </c>
    </row>
    <row r="37170" spans="1:3" x14ac:dyDescent="0.2">
      <c r="A37170" t="s">
        <v>79</v>
      </c>
      <c r="B37170" s="1">
        <v>44515</v>
      </c>
      <c r="C37170">
        <v>28.02</v>
      </c>
    </row>
    <row r="37171" spans="1:3" x14ac:dyDescent="0.2">
      <c r="A37171" t="s">
        <v>79</v>
      </c>
      <c r="B37171" s="1">
        <v>44515</v>
      </c>
      <c r="C37171">
        <v>28.02</v>
      </c>
    </row>
    <row r="37172" spans="1:3" x14ac:dyDescent="0.2">
      <c r="A37172" t="s">
        <v>18154</v>
      </c>
      <c r="B37172" s="1">
        <v>44515</v>
      </c>
      <c r="C37172">
        <v>21.58</v>
      </c>
    </row>
    <row r="37173" spans="1:3" x14ac:dyDescent="0.2">
      <c r="A37173" t="s">
        <v>18155</v>
      </c>
      <c r="B37173" s="1">
        <v>44515</v>
      </c>
      <c r="C37173">
        <v>9.15</v>
      </c>
    </row>
    <row r="37174" spans="1:3" x14ac:dyDescent="0.2">
      <c r="A37174" t="s">
        <v>18156</v>
      </c>
      <c r="B37174" s="1">
        <v>44515</v>
      </c>
      <c r="C37174">
        <v>8.99</v>
      </c>
    </row>
    <row r="37175" spans="1:3" x14ac:dyDescent="0.2">
      <c r="A37175" t="s">
        <v>16825</v>
      </c>
      <c r="B37175" s="1">
        <v>44515</v>
      </c>
      <c r="C37175">
        <v>8.99</v>
      </c>
    </row>
    <row r="37176" spans="1:3" x14ac:dyDescent="0.2">
      <c r="A37176" t="s">
        <v>383</v>
      </c>
      <c r="B37176" s="1">
        <v>44515</v>
      </c>
      <c r="C37176">
        <v>190.98</v>
      </c>
    </row>
    <row r="37177" spans="1:3" x14ac:dyDescent="0.2">
      <c r="A37177" t="s">
        <v>18157</v>
      </c>
      <c r="B37177" s="1">
        <v>44515</v>
      </c>
      <c r="C37177">
        <v>69.95</v>
      </c>
    </row>
    <row r="37178" spans="1:3" x14ac:dyDescent="0.2">
      <c r="A37178" t="s">
        <v>18158</v>
      </c>
      <c r="B37178" s="1">
        <v>44515</v>
      </c>
      <c r="C37178">
        <v>9.15</v>
      </c>
    </row>
    <row r="37179" spans="1:3" x14ac:dyDescent="0.2">
      <c r="A37179" t="s">
        <v>17967</v>
      </c>
      <c r="B37179" s="1">
        <v>44515</v>
      </c>
      <c r="C37179">
        <v>82.9</v>
      </c>
    </row>
    <row r="37180" spans="1:3" x14ac:dyDescent="0.2">
      <c r="A37180" t="s">
        <v>9041</v>
      </c>
      <c r="B37180" s="1">
        <v>44515</v>
      </c>
      <c r="C37180">
        <v>139.94999999999999</v>
      </c>
    </row>
    <row r="37181" spans="1:3" x14ac:dyDescent="0.2">
      <c r="A37181" t="s">
        <v>18159</v>
      </c>
      <c r="B37181" s="1">
        <v>44515</v>
      </c>
      <c r="C37181">
        <v>270</v>
      </c>
    </row>
    <row r="37182" spans="1:3" x14ac:dyDescent="0.2">
      <c r="A37182" t="s">
        <v>18160</v>
      </c>
      <c r="B37182" s="1">
        <v>44515</v>
      </c>
      <c r="C37182">
        <v>51.4</v>
      </c>
    </row>
    <row r="37183" spans="1:3" x14ac:dyDescent="0.2">
      <c r="A37183" t="s">
        <v>18161</v>
      </c>
      <c r="B37183" s="1">
        <v>44515</v>
      </c>
      <c r="C37183">
        <v>48.9</v>
      </c>
    </row>
    <row r="37184" spans="1:3" x14ac:dyDescent="0.2">
      <c r="A37184" t="s">
        <v>17960</v>
      </c>
      <c r="B37184" s="1">
        <v>44515</v>
      </c>
      <c r="C37184">
        <v>101.35</v>
      </c>
    </row>
    <row r="37185" spans="1:3" x14ac:dyDescent="0.2">
      <c r="A37185" t="s">
        <v>18162</v>
      </c>
      <c r="B37185" s="1">
        <v>44515</v>
      </c>
      <c r="C37185">
        <v>107.85</v>
      </c>
    </row>
    <row r="37186" spans="1:3" x14ac:dyDescent="0.2">
      <c r="A37186" t="s">
        <v>6811</v>
      </c>
      <c r="B37186" s="1">
        <v>44515</v>
      </c>
      <c r="C37186">
        <v>44.6</v>
      </c>
    </row>
    <row r="37187" spans="1:3" x14ac:dyDescent="0.2">
      <c r="A37187" t="s">
        <v>11756</v>
      </c>
      <c r="B37187" s="1">
        <v>44515</v>
      </c>
      <c r="C37187">
        <v>108.9</v>
      </c>
    </row>
    <row r="37188" spans="1:3" x14ac:dyDescent="0.2">
      <c r="A37188" t="s">
        <v>18163</v>
      </c>
      <c r="B37188" s="1">
        <v>44515</v>
      </c>
      <c r="C37188">
        <v>96.05</v>
      </c>
    </row>
    <row r="37189" spans="1:3" x14ac:dyDescent="0.2">
      <c r="A37189" t="s">
        <v>18157</v>
      </c>
      <c r="B37189" s="1">
        <v>44515</v>
      </c>
      <c r="C37189">
        <v>72.95</v>
      </c>
    </row>
    <row r="37190" spans="1:3" x14ac:dyDescent="0.2">
      <c r="A37190" t="s">
        <v>18164</v>
      </c>
      <c r="B37190" s="1">
        <v>44515</v>
      </c>
      <c r="C37190">
        <v>74.95</v>
      </c>
    </row>
    <row r="37191" spans="1:3" x14ac:dyDescent="0.2">
      <c r="A37191" t="s">
        <v>44</v>
      </c>
      <c r="B37191" s="1">
        <v>44515</v>
      </c>
      <c r="C37191">
        <v>756.34</v>
      </c>
    </row>
    <row r="37192" spans="1:3" x14ac:dyDescent="0.2">
      <c r="A37192" t="s">
        <v>18165</v>
      </c>
      <c r="B37192" s="1">
        <v>44515</v>
      </c>
      <c r="C37192">
        <v>46.95</v>
      </c>
    </row>
    <row r="37193" spans="1:3" x14ac:dyDescent="0.2">
      <c r="A37193" t="s">
        <v>18166</v>
      </c>
      <c r="B37193" s="1">
        <v>44515</v>
      </c>
      <c r="C37193">
        <v>121.85</v>
      </c>
    </row>
    <row r="37194" spans="1:3" x14ac:dyDescent="0.2">
      <c r="A37194" t="s">
        <v>13716</v>
      </c>
      <c r="B37194" s="1">
        <v>44515</v>
      </c>
      <c r="C37194">
        <v>54.9</v>
      </c>
    </row>
    <row r="37195" spans="1:3" x14ac:dyDescent="0.2">
      <c r="A37195" t="s">
        <v>18167</v>
      </c>
      <c r="B37195" s="1">
        <v>44515</v>
      </c>
      <c r="C37195">
        <v>81.849999999999994</v>
      </c>
    </row>
    <row r="37196" spans="1:3" x14ac:dyDescent="0.2">
      <c r="A37196" t="s">
        <v>11659</v>
      </c>
      <c r="B37196" s="1">
        <v>44515</v>
      </c>
      <c r="C37196">
        <v>87.85</v>
      </c>
    </row>
    <row r="37197" spans="1:3" x14ac:dyDescent="0.2">
      <c r="A37197" t="s">
        <v>18168</v>
      </c>
      <c r="B37197" s="1">
        <v>44515</v>
      </c>
      <c r="C37197">
        <v>101.85</v>
      </c>
    </row>
    <row r="37198" spans="1:3" x14ac:dyDescent="0.2">
      <c r="A37198" t="s">
        <v>18169</v>
      </c>
      <c r="B37198" s="1">
        <v>44515</v>
      </c>
      <c r="C37198">
        <v>82.1</v>
      </c>
    </row>
    <row r="37199" spans="1:3" x14ac:dyDescent="0.2">
      <c r="A37199" t="s">
        <v>8654</v>
      </c>
      <c r="B37199" s="1">
        <v>44515</v>
      </c>
      <c r="C37199">
        <v>57.85</v>
      </c>
    </row>
    <row r="37200" spans="1:3" x14ac:dyDescent="0.2">
      <c r="A37200" t="s">
        <v>18170</v>
      </c>
      <c r="B37200" s="1">
        <v>44515</v>
      </c>
      <c r="C37200">
        <v>65.150000000000006</v>
      </c>
    </row>
    <row r="37201" spans="1:3" x14ac:dyDescent="0.2">
      <c r="A37201" t="s">
        <v>16766</v>
      </c>
      <c r="B37201" s="1">
        <v>44515</v>
      </c>
      <c r="C37201">
        <v>35.85</v>
      </c>
    </row>
    <row r="37202" spans="1:3" x14ac:dyDescent="0.2">
      <c r="A37202" t="s">
        <v>14268</v>
      </c>
      <c r="B37202" s="1">
        <v>44515</v>
      </c>
      <c r="C37202">
        <v>47.9</v>
      </c>
    </row>
    <row r="37203" spans="1:3" x14ac:dyDescent="0.2">
      <c r="A37203" t="s">
        <v>5364</v>
      </c>
      <c r="B37203" s="1">
        <v>44515</v>
      </c>
      <c r="C37203">
        <v>1000.3</v>
      </c>
    </row>
    <row r="37204" spans="1:3" x14ac:dyDescent="0.2">
      <c r="A37204" t="s">
        <v>5485</v>
      </c>
      <c r="B37204" s="1">
        <v>44515</v>
      </c>
      <c r="C37204">
        <v>184.45</v>
      </c>
    </row>
    <row r="37205" spans="1:3" x14ac:dyDescent="0.2">
      <c r="A37205" t="s">
        <v>29</v>
      </c>
      <c r="B37205" s="1">
        <v>44515</v>
      </c>
      <c r="C37205">
        <v>1073.82</v>
      </c>
    </row>
    <row r="37206" spans="1:3" x14ac:dyDescent="0.2">
      <c r="A37206" t="s">
        <v>322</v>
      </c>
      <c r="B37206" s="1">
        <v>44515</v>
      </c>
      <c r="C37206">
        <v>229.19</v>
      </c>
    </row>
    <row r="37207" spans="1:3" x14ac:dyDescent="0.2">
      <c r="A37207" t="s">
        <v>322</v>
      </c>
      <c r="B37207" s="1">
        <v>44515</v>
      </c>
      <c r="C37207">
        <v>1933.12</v>
      </c>
    </row>
    <row r="37208" spans="1:3" x14ac:dyDescent="0.2">
      <c r="A37208" t="s">
        <v>15594</v>
      </c>
      <c r="B37208" s="1">
        <v>44515</v>
      </c>
      <c r="C37208">
        <v>284.67</v>
      </c>
    </row>
    <row r="37209" spans="1:3" x14ac:dyDescent="0.2">
      <c r="A37209" t="s">
        <v>229</v>
      </c>
      <c r="B37209" s="1">
        <v>44515</v>
      </c>
      <c r="C37209">
        <v>252.63</v>
      </c>
    </row>
    <row r="37210" spans="1:3" x14ac:dyDescent="0.2">
      <c r="A37210" t="s">
        <v>122</v>
      </c>
      <c r="B37210" s="1">
        <v>44515</v>
      </c>
      <c r="C37210">
        <v>533.28</v>
      </c>
    </row>
    <row r="37211" spans="1:3" x14ac:dyDescent="0.2">
      <c r="A37211" t="s">
        <v>12472</v>
      </c>
      <c r="B37211" s="1">
        <v>44515</v>
      </c>
      <c r="C37211">
        <v>200.55</v>
      </c>
    </row>
    <row r="37212" spans="1:3" x14ac:dyDescent="0.2">
      <c r="A37212" t="s">
        <v>12</v>
      </c>
      <c r="B37212" s="1">
        <v>44515</v>
      </c>
      <c r="C37212">
        <v>204.12</v>
      </c>
    </row>
    <row r="37213" spans="1:3" x14ac:dyDescent="0.2">
      <c r="A37213" t="s">
        <v>12</v>
      </c>
      <c r="B37213" s="1">
        <v>44515</v>
      </c>
      <c r="C37213">
        <v>233.71</v>
      </c>
    </row>
    <row r="37214" spans="1:3" x14ac:dyDescent="0.2">
      <c r="A37214" t="s">
        <v>12</v>
      </c>
      <c r="B37214" s="1">
        <v>44515</v>
      </c>
      <c r="C37214">
        <v>306.39999999999998</v>
      </c>
    </row>
    <row r="37215" spans="1:3" x14ac:dyDescent="0.2">
      <c r="A37215" t="s">
        <v>18137</v>
      </c>
      <c r="B37215" s="1">
        <v>44516</v>
      </c>
      <c r="C37215">
        <v>107.85</v>
      </c>
    </row>
    <row r="37216" spans="1:3" x14ac:dyDescent="0.2">
      <c r="A37216" t="s">
        <v>18138</v>
      </c>
      <c r="B37216" s="1">
        <v>44516</v>
      </c>
      <c r="C37216">
        <v>29.9</v>
      </c>
    </row>
    <row r="37217" spans="1:3" x14ac:dyDescent="0.2">
      <c r="A37217" t="s">
        <v>17974</v>
      </c>
      <c r="B37217" s="1">
        <v>44516</v>
      </c>
      <c r="C37217">
        <v>82.85</v>
      </c>
    </row>
    <row r="37218" spans="1:3" x14ac:dyDescent="0.2">
      <c r="A37218" t="s">
        <v>12612</v>
      </c>
      <c r="B37218" s="1">
        <v>44516</v>
      </c>
      <c r="C37218">
        <v>75</v>
      </c>
    </row>
    <row r="37219" spans="1:3" x14ac:dyDescent="0.2">
      <c r="A37219" t="s">
        <v>15128</v>
      </c>
      <c r="B37219" s="1">
        <v>44516</v>
      </c>
      <c r="C37219">
        <v>107.4</v>
      </c>
    </row>
    <row r="37220" spans="1:3" x14ac:dyDescent="0.2">
      <c r="A37220" t="s">
        <v>6139</v>
      </c>
      <c r="B37220" s="1">
        <v>44516</v>
      </c>
      <c r="C37220">
        <v>611.01</v>
      </c>
    </row>
    <row r="37221" spans="1:3" x14ac:dyDescent="0.2">
      <c r="A37221" t="s">
        <v>952</v>
      </c>
      <c r="B37221" s="1">
        <v>44516</v>
      </c>
      <c r="C37221">
        <v>2691.27</v>
      </c>
    </row>
    <row r="37222" spans="1:3" x14ac:dyDescent="0.2">
      <c r="A37222" t="s">
        <v>12</v>
      </c>
      <c r="B37222" s="1">
        <v>44516</v>
      </c>
      <c r="C37222">
        <v>51.64</v>
      </c>
    </row>
    <row r="37223" spans="1:3" x14ac:dyDescent="0.2">
      <c r="A37223" t="s">
        <v>64</v>
      </c>
      <c r="B37223" s="1">
        <v>44516</v>
      </c>
      <c r="C37223">
        <v>933.53</v>
      </c>
    </row>
    <row r="37224" spans="1:3" x14ac:dyDescent="0.2">
      <c r="A37224" t="s">
        <v>6139</v>
      </c>
      <c r="B37224" s="1">
        <v>44516</v>
      </c>
      <c r="C37224">
        <v>611.01</v>
      </c>
    </row>
    <row r="37225" spans="1:3" x14ac:dyDescent="0.2">
      <c r="A37225" t="s">
        <v>710</v>
      </c>
      <c r="B37225" s="1">
        <v>44516</v>
      </c>
      <c r="C37225">
        <v>132.4</v>
      </c>
    </row>
    <row r="37226" spans="1:3" x14ac:dyDescent="0.2">
      <c r="A37226" t="s">
        <v>2404</v>
      </c>
      <c r="B37226" s="1">
        <v>44516</v>
      </c>
      <c r="C37226">
        <v>331.7</v>
      </c>
    </row>
    <row r="37227" spans="1:3" x14ac:dyDescent="0.2">
      <c r="A37227" t="s">
        <v>18139</v>
      </c>
      <c r="B37227" s="1">
        <v>44516</v>
      </c>
      <c r="C37227">
        <v>54.9</v>
      </c>
    </row>
    <row r="37228" spans="1:3" x14ac:dyDescent="0.2">
      <c r="A37228" t="s">
        <v>15769</v>
      </c>
      <c r="B37228" s="1">
        <v>44516</v>
      </c>
      <c r="C37228">
        <v>197.3</v>
      </c>
    </row>
    <row r="37229" spans="1:3" x14ac:dyDescent="0.2">
      <c r="A37229" t="s">
        <v>18140</v>
      </c>
      <c r="B37229" s="1">
        <v>44516</v>
      </c>
      <c r="C37229">
        <v>43.9</v>
      </c>
    </row>
    <row r="37230" spans="1:3" x14ac:dyDescent="0.2">
      <c r="A37230" t="s">
        <v>18141</v>
      </c>
      <c r="B37230" s="1">
        <v>44516</v>
      </c>
      <c r="C37230">
        <v>61.65</v>
      </c>
    </row>
    <row r="37231" spans="1:3" x14ac:dyDescent="0.2">
      <c r="A37231" t="s">
        <v>18142</v>
      </c>
      <c r="B37231" s="1">
        <v>44516</v>
      </c>
      <c r="C37231">
        <v>42.89</v>
      </c>
    </row>
    <row r="37232" spans="1:3" x14ac:dyDescent="0.2">
      <c r="A37232" t="s">
        <v>18143</v>
      </c>
      <c r="B37232" s="1">
        <v>44516</v>
      </c>
      <c r="C37232">
        <v>28.45</v>
      </c>
    </row>
    <row r="37233" spans="1:3" x14ac:dyDescent="0.2">
      <c r="A37233" t="s">
        <v>40</v>
      </c>
      <c r="B37233" s="1">
        <v>44516</v>
      </c>
      <c r="C37233">
        <v>369.57</v>
      </c>
    </row>
    <row r="37234" spans="1:3" x14ac:dyDescent="0.2">
      <c r="A37234" t="s">
        <v>6139</v>
      </c>
      <c r="B37234" s="1">
        <v>44516</v>
      </c>
      <c r="C37234">
        <v>1755.96</v>
      </c>
    </row>
    <row r="37235" spans="1:3" x14ac:dyDescent="0.2">
      <c r="A37235" t="s">
        <v>14737</v>
      </c>
      <c r="B37235" s="1">
        <v>44516</v>
      </c>
      <c r="C37235">
        <v>135.85</v>
      </c>
    </row>
    <row r="37236" spans="1:3" x14ac:dyDescent="0.2">
      <c r="A37236" t="s">
        <v>17610</v>
      </c>
      <c r="B37236" s="1">
        <v>44516</v>
      </c>
      <c r="C37236">
        <v>91.85</v>
      </c>
    </row>
    <row r="37237" spans="1:3" x14ac:dyDescent="0.2">
      <c r="A37237" t="s">
        <v>184</v>
      </c>
      <c r="B37237" s="1">
        <v>44516</v>
      </c>
      <c r="C37237">
        <v>48.98</v>
      </c>
    </row>
    <row r="37238" spans="1:3" x14ac:dyDescent="0.2">
      <c r="A37238" t="s">
        <v>184</v>
      </c>
      <c r="B37238" s="1">
        <v>44516</v>
      </c>
      <c r="C37238">
        <v>47.5</v>
      </c>
    </row>
    <row r="37239" spans="1:3" x14ac:dyDescent="0.2">
      <c r="A37239" t="s">
        <v>18144</v>
      </c>
      <c r="B37239" s="1">
        <v>44516</v>
      </c>
      <c r="C37239">
        <v>54.9</v>
      </c>
    </row>
    <row r="37240" spans="1:3" x14ac:dyDescent="0.2">
      <c r="A37240" t="s">
        <v>18145</v>
      </c>
      <c r="B37240" s="1">
        <v>44516</v>
      </c>
      <c r="C37240">
        <v>96.45</v>
      </c>
    </row>
    <row r="37241" spans="1:3" x14ac:dyDescent="0.2">
      <c r="A37241" t="s">
        <v>16989</v>
      </c>
      <c r="B37241" s="1">
        <v>44516</v>
      </c>
      <c r="C37241">
        <v>27.9</v>
      </c>
    </row>
    <row r="37242" spans="1:3" x14ac:dyDescent="0.2">
      <c r="A37242" t="s">
        <v>18146</v>
      </c>
      <c r="B37242" s="1">
        <v>44516</v>
      </c>
      <c r="C37242">
        <v>55.65</v>
      </c>
    </row>
    <row r="37243" spans="1:3" x14ac:dyDescent="0.2">
      <c r="A37243" t="s">
        <v>4286</v>
      </c>
      <c r="B37243" s="1">
        <v>44516</v>
      </c>
      <c r="C37243">
        <v>71.849999999999994</v>
      </c>
    </row>
    <row r="37244" spans="1:3" x14ac:dyDescent="0.2">
      <c r="A37244" t="s">
        <v>18147</v>
      </c>
      <c r="B37244" s="1">
        <v>44516</v>
      </c>
      <c r="C37244">
        <v>49.9</v>
      </c>
    </row>
    <row r="37245" spans="1:3" x14ac:dyDescent="0.2">
      <c r="A37245" t="s">
        <v>16960</v>
      </c>
      <c r="B37245" s="1">
        <v>44516</v>
      </c>
      <c r="C37245">
        <v>297</v>
      </c>
    </row>
    <row r="37246" spans="1:3" x14ac:dyDescent="0.2">
      <c r="A37246" t="s">
        <v>583</v>
      </c>
      <c r="B37246" s="1">
        <v>44516</v>
      </c>
      <c r="C37246">
        <v>545.64</v>
      </c>
    </row>
    <row r="37247" spans="1:3" x14ac:dyDescent="0.2">
      <c r="A37247" t="s">
        <v>46</v>
      </c>
      <c r="B37247" s="1">
        <v>44516</v>
      </c>
      <c r="C37247">
        <v>315.26</v>
      </c>
    </row>
    <row r="37248" spans="1:3" x14ac:dyDescent="0.2">
      <c r="A37248" t="s">
        <v>12</v>
      </c>
      <c r="B37248" s="1">
        <v>44516</v>
      </c>
      <c r="C37248">
        <v>553.76</v>
      </c>
    </row>
    <row r="37249" spans="1:3" x14ac:dyDescent="0.2">
      <c r="A37249" t="s">
        <v>3</v>
      </c>
      <c r="B37249" s="1">
        <v>44516</v>
      </c>
      <c r="C37249">
        <v>49.95</v>
      </c>
    </row>
    <row r="37250" spans="1:3" x14ac:dyDescent="0.2">
      <c r="A37250" t="s">
        <v>3</v>
      </c>
      <c r="B37250" s="1">
        <v>44516</v>
      </c>
      <c r="C37250">
        <v>476.55</v>
      </c>
    </row>
    <row r="37251" spans="1:3" x14ac:dyDescent="0.2">
      <c r="A37251" t="s">
        <v>810</v>
      </c>
      <c r="B37251" s="1">
        <v>44517</v>
      </c>
      <c r="C37251">
        <v>2582.1999999999998</v>
      </c>
    </row>
    <row r="37252" spans="1:3" x14ac:dyDescent="0.2">
      <c r="A37252" t="s">
        <v>18124</v>
      </c>
      <c r="B37252" s="1">
        <v>44517</v>
      </c>
      <c r="C37252">
        <v>37.9</v>
      </c>
    </row>
    <row r="37253" spans="1:3" x14ac:dyDescent="0.2">
      <c r="A37253" t="s">
        <v>8961</v>
      </c>
      <c r="B37253" s="1">
        <v>44517</v>
      </c>
      <c r="C37253">
        <v>197.9</v>
      </c>
    </row>
    <row r="37254" spans="1:3" x14ac:dyDescent="0.2">
      <c r="A37254" t="s">
        <v>18125</v>
      </c>
      <c r="B37254" s="1">
        <v>44517</v>
      </c>
      <c r="C37254">
        <v>74.900000000000006</v>
      </c>
    </row>
    <row r="37255" spans="1:3" x14ac:dyDescent="0.2">
      <c r="A37255" t="s">
        <v>18126</v>
      </c>
      <c r="B37255" s="1">
        <v>44517</v>
      </c>
      <c r="C37255">
        <v>47.9</v>
      </c>
    </row>
    <row r="37256" spans="1:3" x14ac:dyDescent="0.2">
      <c r="A37256" t="s">
        <v>18127</v>
      </c>
      <c r="B37256" s="1">
        <v>44517</v>
      </c>
      <c r="C37256">
        <v>45.45</v>
      </c>
    </row>
    <row r="37257" spans="1:3" x14ac:dyDescent="0.2">
      <c r="A37257" t="s">
        <v>18128</v>
      </c>
      <c r="B37257" s="1">
        <v>44517</v>
      </c>
      <c r="C37257">
        <v>264.95</v>
      </c>
    </row>
    <row r="37258" spans="1:3" x14ac:dyDescent="0.2">
      <c r="A37258" t="s">
        <v>4330</v>
      </c>
      <c r="B37258" s="1">
        <v>44517</v>
      </c>
      <c r="C37258">
        <v>199</v>
      </c>
    </row>
    <row r="37259" spans="1:3" x14ac:dyDescent="0.2">
      <c r="A37259" t="s">
        <v>2813</v>
      </c>
      <c r="B37259" s="1">
        <v>44517</v>
      </c>
      <c r="C37259">
        <v>74.900000000000006</v>
      </c>
    </row>
    <row r="37260" spans="1:3" x14ac:dyDescent="0.2">
      <c r="A37260" t="s">
        <v>2872</v>
      </c>
      <c r="B37260" s="1">
        <v>44517</v>
      </c>
      <c r="C37260">
        <v>61.65</v>
      </c>
    </row>
    <row r="37261" spans="1:3" x14ac:dyDescent="0.2">
      <c r="A37261" t="s">
        <v>3</v>
      </c>
      <c r="B37261" s="1">
        <v>44517</v>
      </c>
      <c r="C37261">
        <v>27.9</v>
      </c>
    </row>
    <row r="37262" spans="1:3" x14ac:dyDescent="0.2">
      <c r="A37262" t="s">
        <v>79</v>
      </c>
      <c r="B37262" s="1">
        <v>44517</v>
      </c>
      <c r="C37262">
        <v>28.02</v>
      </c>
    </row>
    <row r="37263" spans="1:3" x14ac:dyDescent="0.2">
      <c r="A37263" t="s">
        <v>79</v>
      </c>
      <c r="B37263" s="1">
        <v>44517</v>
      </c>
      <c r="C37263">
        <v>28.02</v>
      </c>
    </row>
    <row r="37264" spans="1:3" x14ac:dyDescent="0.2">
      <c r="A37264" t="s">
        <v>79</v>
      </c>
      <c r="B37264" s="1">
        <v>44517</v>
      </c>
      <c r="C37264">
        <v>28.02</v>
      </c>
    </row>
    <row r="37265" spans="1:3" x14ac:dyDescent="0.2">
      <c r="A37265" t="s">
        <v>18129</v>
      </c>
      <c r="B37265" s="1">
        <v>44517</v>
      </c>
      <c r="C37265">
        <v>61.65</v>
      </c>
    </row>
    <row r="37266" spans="1:3" x14ac:dyDescent="0.2">
      <c r="A37266" t="s">
        <v>18130</v>
      </c>
      <c r="B37266" s="1">
        <v>44517</v>
      </c>
      <c r="C37266">
        <v>84.6</v>
      </c>
    </row>
    <row r="37267" spans="1:3" x14ac:dyDescent="0.2">
      <c r="A37267" t="s">
        <v>18131</v>
      </c>
      <c r="B37267" s="1">
        <v>44517</v>
      </c>
      <c r="C37267">
        <v>47.9</v>
      </c>
    </row>
    <row r="37268" spans="1:3" x14ac:dyDescent="0.2">
      <c r="A37268" t="s">
        <v>46</v>
      </c>
      <c r="B37268" s="1">
        <v>44517</v>
      </c>
      <c r="C37268">
        <v>33.9</v>
      </c>
    </row>
    <row r="37269" spans="1:3" x14ac:dyDescent="0.2">
      <c r="A37269" t="s">
        <v>46</v>
      </c>
      <c r="B37269" s="1">
        <v>44517</v>
      </c>
      <c r="C37269">
        <v>47.34</v>
      </c>
    </row>
    <row r="37270" spans="1:3" x14ac:dyDescent="0.2">
      <c r="A37270" t="s">
        <v>46</v>
      </c>
      <c r="B37270" s="1">
        <v>44517</v>
      </c>
      <c r="C37270">
        <v>311.25</v>
      </c>
    </row>
    <row r="37271" spans="1:3" x14ac:dyDescent="0.2">
      <c r="A37271" t="s">
        <v>46</v>
      </c>
      <c r="B37271" s="1">
        <v>44517</v>
      </c>
      <c r="C37271">
        <v>46.96</v>
      </c>
    </row>
    <row r="37272" spans="1:3" x14ac:dyDescent="0.2">
      <c r="A37272" t="s">
        <v>8067</v>
      </c>
      <c r="B37272" s="1">
        <v>44517</v>
      </c>
      <c r="C37272">
        <v>283.38</v>
      </c>
    </row>
    <row r="37273" spans="1:3" x14ac:dyDescent="0.2">
      <c r="A37273" t="s">
        <v>119</v>
      </c>
      <c r="B37273" s="1">
        <v>44517</v>
      </c>
      <c r="C37273">
        <v>62.01</v>
      </c>
    </row>
    <row r="37274" spans="1:3" x14ac:dyDescent="0.2">
      <c r="A37274" t="s">
        <v>18132</v>
      </c>
      <c r="B37274" s="1">
        <v>44517</v>
      </c>
      <c r="C37274">
        <v>65.400000000000006</v>
      </c>
    </row>
    <row r="37275" spans="1:3" x14ac:dyDescent="0.2">
      <c r="A37275" t="s">
        <v>5955</v>
      </c>
      <c r="B37275" s="1">
        <v>44517</v>
      </c>
      <c r="C37275">
        <v>274.14</v>
      </c>
    </row>
    <row r="37276" spans="1:3" x14ac:dyDescent="0.2">
      <c r="A37276" t="s">
        <v>18133</v>
      </c>
      <c r="B37276" s="1">
        <v>44517</v>
      </c>
      <c r="C37276">
        <v>71.900000000000006</v>
      </c>
    </row>
    <row r="37277" spans="1:3" x14ac:dyDescent="0.2">
      <c r="A37277" t="s">
        <v>18134</v>
      </c>
      <c r="B37277" s="1">
        <v>44517</v>
      </c>
      <c r="C37277">
        <v>73.099999999999994</v>
      </c>
    </row>
    <row r="37278" spans="1:3" x14ac:dyDescent="0.2">
      <c r="A37278" t="s">
        <v>18135</v>
      </c>
      <c r="B37278" s="1">
        <v>44517</v>
      </c>
      <c r="C37278">
        <v>500</v>
      </c>
    </row>
    <row r="37279" spans="1:3" x14ac:dyDescent="0.2">
      <c r="A37279" t="s">
        <v>18136</v>
      </c>
      <c r="B37279" s="1">
        <v>44517</v>
      </c>
      <c r="C37279">
        <v>147.9</v>
      </c>
    </row>
    <row r="37280" spans="1:3" x14ac:dyDescent="0.2">
      <c r="A37280" t="s">
        <v>16018</v>
      </c>
      <c r="B37280" s="1">
        <v>44517</v>
      </c>
      <c r="C37280">
        <v>460</v>
      </c>
    </row>
    <row r="37281" spans="1:3" x14ac:dyDescent="0.2">
      <c r="A37281" t="s">
        <v>16582</v>
      </c>
      <c r="B37281" s="1">
        <v>44517</v>
      </c>
      <c r="C37281">
        <v>1079.1099999999999</v>
      </c>
    </row>
    <row r="37282" spans="1:3" x14ac:dyDescent="0.2">
      <c r="A37282" t="s">
        <v>119</v>
      </c>
      <c r="B37282" s="1">
        <v>44517</v>
      </c>
      <c r="C37282">
        <v>408.45</v>
      </c>
    </row>
    <row r="37283" spans="1:3" x14ac:dyDescent="0.2">
      <c r="A37283" t="s">
        <v>995</v>
      </c>
      <c r="B37283" s="1">
        <v>44517</v>
      </c>
      <c r="C37283">
        <v>266.13</v>
      </c>
    </row>
    <row r="37284" spans="1:3" x14ac:dyDescent="0.2">
      <c r="A37284" t="s">
        <v>12</v>
      </c>
      <c r="B37284" s="1">
        <v>44517</v>
      </c>
      <c r="C37284">
        <v>414.8</v>
      </c>
    </row>
    <row r="37285" spans="1:3" x14ac:dyDescent="0.2">
      <c r="A37285" t="s">
        <v>18110</v>
      </c>
      <c r="B37285" s="1">
        <v>44518</v>
      </c>
      <c r="C37285">
        <v>152.9</v>
      </c>
    </row>
    <row r="37286" spans="1:3" x14ac:dyDescent="0.2">
      <c r="A37286" t="s">
        <v>2424</v>
      </c>
      <c r="B37286" s="1">
        <v>44518</v>
      </c>
      <c r="C37286">
        <v>54.9</v>
      </c>
    </row>
    <row r="37287" spans="1:3" x14ac:dyDescent="0.2">
      <c r="A37287" t="s">
        <v>2959</v>
      </c>
      <c r="B37287" s="1">
        <v>44518</v>
      </c>
      <c r="C37287">
        <v>54.9</v>
      </c>
    </row>
    <row r="37288" spans="1:3" x14ac:dyDescent="0.2">
      <c r="A37288" t="s">
        <v>17028</v>
      </c>
      <c r="B37288" s="1">
        <v>44518</v>
      </c>
      <c r="C37288">
        <v>45.45</v>
      </c>
    </row>
    <row r="37289" spans="1:3" x14ac:dyDescent="0.2">
      <c r="A37289" t="s">
        <v>18111</v>
      </c>
      <c r="B37289" s="1">
        <v>44518</v>
      </c>
      <c r="C37289">
        <v>54.9</v>
      </c>
    </row>
    <row r="37290" spans="1:3" x14ac:dyDescent="0.2">
      <c r="A37290" t="s">
        <v>396</v>
      </c>
      <c r="B37290" s="1">
        <v>44518</v>
      </c>
      <c r="C37290">
        <v>213.3</v>
      </c>
    </row>
    <row r="37291" spans="1:3" x14ac:dyDescent="0.2">
      <c r="A37291" t="s">
        <v>6139</v>
      </c>
      <c r="B37291" s="1">
        <v>44518</v>
      </c>
      <c r="C37291">
        <v>622.28</v>
      </c>
    </row>
    <row r="37292" spans="1:3" x14ac:dyDescent="0.2">
      <c r="A37292" t="s">
        <v>396</v>
      </c>
      <c r="B37292" s="1">
        <v>44518</v>
      </c>
      <c r="C37292">
        <v>217.71</v>
      </c>
    </row>
    <row r="37293" spans="1:3" x14ac:dyDescent="0.2">
      <c r="A37293" t="s">
        <v>167</v>
      </c>
      <c r="B37293" s="1">
        <v>44518</v>
      </c>
      <c r="C37293">
        <v>647.54</v>
      </c>
    </row>
    <row r="37294" spans="1:3" x14ac:dyDescent="0.2">
      <c r="A37294" t="s">
        <v>11947</v>
      </c>
      <c r="B37294" s="1">
        <v>44518</v>
      </c>
      <c r="C37294">
        <v>150.46</v>
      </c>
    </row>
    <row r="37295" spans="1:3" x14ac:dyDescent="0.2">
      <c r="A37295" t="s">
        <v>569</v>
      </c>
      <c r="B37295" s="1">
        <v>44518</v>
      </c>
      <c r="C37295">
        <v>103.8</v>
      </c>
    </row>
    <row r="37296" spans="1:3" x14ac:dyDescent="0.2">
      <c r="A37296" t="s">
        <v>167</v>
      </c>
      <c r="B37296" s="1">
        <v>44518</v>
      </c>
      <c r="C37296">
        <v>116.51</v>
      </c>
    </row>
    <row r="37297" spans="1:3" x14ac:dyDescent="0.2">
      <c r="A37297" t="s">
        <v>18112</v>
      </c>
      <c r="B37297" s="1">
        <v>44518</v>
      </c>
      <c r="C37297">
        <v>32.9</v>
      </c>
    </row>
    <row r="37298" spans="1:3" x14ac:dyDescent="0.2">
      <c r="A37298" t="s">
        <v>79</v>
      </c>
      <c r="B37298" s="1">
        <v>44518</v>
      </c>
      <c r="C37298">
        <v>48.09</v>
      </c>
    </row>
    <row r="37299" spans="1:3" x14ac:dyDescent="0.2">
      <c r="A37299" t="s">
        <v>79</v>
      </c>
      <c r="B37299" s="1">
        <v>44518</v>
      </c>
      <c r="C37299">
        <v>28.02</v>
      </c>
    </row>
    <row r="37300" spans="1:3" x14ac:dyDescent="0.2">
      <c r="A37300" t="s">
        <v>79</v>
      </c>
      <c r="B37300" s="1">
        <v>44518</v>
      </c>
      <c r="C37300">
        <v>28.02</v>
      </c>
    </row>
    <row r="37301" spans="1:3" x14ac:dyDescent="0.2">
      <c r="A37301" t="s">
        <v>3829</v>
      </c>
      <c r="B37301" s="1">
        <v>44518</v>
      </c>
      <c r="C37301">
        <v>371.85</v>
      </c>
    </row>
    <row r="37302" spans="1:3" x14ac:dyDescent="0.2">
      <c r="A37302" t="s">
        <v>3</v>
      </c>
      <c r="B37302" s="1">
        <v>44518</v>
      </c>
      <c r="C37302">
        <v>310.8</v>
      </c>
    </row>
    <row r="37303" spans="1:3" x14ac:dyDescent="0.2">
      <c r="A37303" t="s">
        <v>1829</v>
      </c>
      <c r="B37303" s="1">
        <v>44518</v>
      </c>
      <c r="C37303">
        <v>9.5</v>
      </c>
    </row>
    <row r="37304" spans="1:3" x14ac:dyDescent="0.2">
      <c r="A37304" t="s">
        <v>5538</v>
      </c>
      <c r="B37304" s="1">
        <v>44518</v>
      </c>
      <c r="C37304">
        <v>29.85</v>
      </c>
    </row>
    <row r="37305" spans="1:3" x14ac:dyDescent="0.2">
      <c r="A37305" t="s">
        <v>18113</v>
      </c>
      <c r="B37305" s="1">
        <v>44518</v>
      </c>
      <c r="C37305">
        <v>49.9</v>
      </c>
    </row>
    <row r="37306" spans="1:3" x14ac:dyDescent="0.2">
      <c r="A37306" t="s">
        <v>6583</v>
      </c>
      <c r="B37306" s="1">
        <v>44518</v>
      </c>
      <c r="C37306">
        <v>75.400000000000006</v>
      </c>
    </row>
    <row r="37307" spans="1:3" x14ac:dyDescent="0.2">
      <c r="A37307" t="s">
        <v>46</v>
      </c>
      <c r="B37307" s="1">
        <v>44518</v>
      </c>
      <c r="C37307">
        <v>36.57</v>
      </c>
    </row>
    <row r="37308" spans="1:3" x14ac:dyDescent="0.2">
      <c r="A37308" t="s">
        <v>6139</v>
      </c>
      <c r="B37308" s="1">
        <v>44518</v>
      </c>
      <c r="C37308">
        <v>456.21</v>
      </c>
    </row>
    <row r="37309" spans="1:3" x14ac:dyDescent="0.2">
      <c r="A37309" t="s">
        <v>18114</v>
      </c>
      <c r="B37309" s="1">
        <v>44518</v>
      </c>
      <c r="C37309">
        <v>74.900000000000006</v>
      </c>
    </row>
    <row r="37310" spans="1:3" x14ac:dyDescent="0.2">
      <c r="A37310" t="s">
        <v>32</v>
      </c>
      <c r="B37310" s="1">
        <v>44518</v>
      </c>
      <c r="C37310">
        <v>883.82</v>
      </c>
    </row>
    <row r="37311" spans="1:3" x14ac:dyDescent="0.2">
      <c r="A37311" t="s">
        <v>18115</v>
      </c>
      <c r="B37311" s="1">
        <v>44518</v>
      </c>
      <c r="C37311">
        <v>72.900000000000006</v>
      </c>
    </row>
    <row r="37312" spans="1:3" x14ac:dyDescent="0.2">
      <c r="A37312" t="s">
        <v>18116</v>
      </c>
      <c r="B37312" s="1">
        <v>44518</v>
      </c>
      <c r="C37312">
        <v>47.9</v>
      </c>
    </row>
    <row r="37313" spans="1:3" x14ac:dyDescent="0.2">
      <c r="A37313" t="s">
        <v>18117</v>
      </c>
      <c r="B37313" s="1">
        <v>44518</v>
      </c>
      <c r="C37313">
        <v>44.76</v>
      </c>
    </row>
    <row r="37314" spans="1:3" x14ac:dyDescent="0.2">
      <c r="A37314" t="s">
        <v>18118</v>
      </c>
      <c r="B37314" s="1">
        <v>44518</v>
      </c>
      <c r="C37314">
        <v>97.85</v>
      </c>
    </row>
    <row r="37315" spans="1:3" x14ac:dyDescent="0.2">
      <c r="A37315" t="s">
        <v>18119</v>
      </c>
      <c r="B37315" s="1">
        <v>44518</v>
      </c>
      <c r="C37315">
        <v>47.9</v>
      </c>
    </row>
    <row r="37316" spans="1:3" x14ac:dyDescent="0.2">
      <c r="A37316" t="s">
        <v>4740</v>
      </c>
      <c r="B37316" s="1">
        <v>44518</v>
      </c>
      <c r="C37316">
        <v>61.9</v>
      </c>
    </row>
    <row r="37317" spans="1:3" x14ac:dyDescent="0.2">
      <c r="A37317" t="s">
        <v>18120</v>
      </c>
      <c r="B37317" s="1">
        <v>44518</v>
      </c>
      <c r="C37317">
        <v>87.85</v>
      </c>
    </row>
    <row r="37318" spans="1:3" x14ac:dyDescent="0.2">
      <c r="A37318" t="s">
        <v>18121</v>
      </c>
      <c r="B37318" s="1">
        <v>44518</v>
      </c>
      <c r="C37318">
        <v>91.75</v>
      </c>
    </row>
    <row r="37319" spans="1:3" x14ac:dyDescent="0.2">
      <c r="A37319" t="s">
        <v>18122</v>
      </c>
      <c r="B37319" s="1">
        <v>44518</v>
      </c>
      <c r="C37319">
        <v>91.65</v>
      </c>
    </row>
    <row r="37320" spans="1:3" x14ac:dyDescent="0.2">
      <c r="A37320" t="s">
        <v>18123</v>
      </c>
      <c r="B37320" s="1">
        <v>44518</v>
      </c>
      <c r="C37320">
        <v>17.899999999999999</v>
      </c>
    </row>
    <row r="37321" spans="1:3" x14ac:dyDescent="0.2">
      <c r="A37321" t="s">
        <v>12</v>
      </c>
      <c r="B37321" s="1">
        <v>44518</v>
      </c>
      <c r="C37321">
        <v>443.82</v>
      </c>
    </row>
    <row r="37322" spans="1:3" x14ac:dyDescent="0.2">
      <c r="A37322" t="s">
        <v>18099</v>
      </c>
      <c r="B37322" s="1">
        <v>44519</v>
      </c>
      <c r="C37322">
        <v>54.9</v>
      </c>
    </row>
    <row r="37323" spans="1:3" x14ac:dyDescent="0.2">
      <c r="A37323" t="s">
        <v>16054</v>
      </c>
      <c r="B37323" s="1">
        <v>44519</v>
      </c>
      <c r="C37323">
        <v>120.8</v>
      </c>
    </row>
    <row r="37324" spans="1:3" x14ac:dyDescent="0.2">
      <c r="A37324" t="s">
        <v>2598</v>
      </c>
      <c r="B37324" s="1">
        <v>44519</v>
      </c>
      <c r="C37324">
        <v>310.58999999999997</v>
      </c>
    </row>
    <row r="37325" spans="1:3" x14ac:dyDescent="0.2">
      <c r="A37325" t="s">
        <v>751</v>
      </c>
      <c r="B37325" s="1">
        <v>44519</v>
      </c>
      <c r="C37325">
        <v>56.97</v>
      </c>
    </row>
    <row r="37326" spans="1:3" x14ac:dyDescent="0.2">
      <c r="A37326" t="s">
        <v>44</v>
      </c>
      <c r="B37326" s="1">
        <v>44519</v>
      </c>
      <c r="C37326">
        <v>32.950000000000003</v>
      </c>
    </row>
    <row r="37327" spans="1:3" x14ac:dyDescent="0.2">
      <c r="A37327" t="s">
        <v>44</v>
      </c>
      <c r="B37327" s="1">
        <v>44519</v>
      </c>
      <c r="C37327">
        <v>16.88</v>
      </c>
    </row>
    <row r="37328" spans="1:3" x14ac:dyDescent="0.2">
      <c r="A37328" t="s">
        <v>44</v>
      </c>
      <c r="B37328" s="1">
        <v>44519</v>
      </c>
      <c r="C37328">
        <v>203.63</v>
      </c>
    </row>
    <row r="37329" spans="1:3" x14ac:dyDescent="0.2">
      <c r="A37329" t="s">
        <v>751</v>
      </c>
      <c r="B37329" s="1">
        <v>44519</v>
      </c>
      <c r="C37329">
        <v>632.04</v>
      </c>
    </row>
    <row r="37330" spans="1:3" x14ac:dyDescent="0.2">
      <c r="A37330" t="s">
        <v>18100</v>
      </c>
      <c r="B37330" s="1">
        <v>44519</v>
      </c>
      <c r="C37330">
        <v>15</v>
      </c>
    </row>
    <row r="37331" spans="1:3" x14ac:dyDescent="0.2">
      <c r="A37331" t="s">
        <v>79</v>
      </c>
      <c r="B37331" s="1">
        <v>44519</v>
      </c>
      <c r="C37331">
        <v>28.02</v>
      </c>
    </row>
    <row r="37332" spans="1:3" x14ac:dyDescent="0.2">
      <c r="A37332" t="s">
        <v>18101</v>
      </c>
      <c r="B37332" s="1">
        <v>44519</v>
      </c>
      <c r="C37332">
        <v>75.45</v>
      </c>
    </row>
    <row r="37333" spans="1:3" x14ac:dyDescent="0.2">
      <c r="A37333" t="s">
        <v>18102</v>
      </c>
      <c r="B37333" s="1">
        <v>44519</v>
      </c>
      <c r="C37333">
        <v>195.45</v>
      </c>
    </row>
    <row r="37334" spans="1:3" x14ac:dyDescent="0.2">
      <c r="A37334" t="s">
        <v>324</v>
      </c>
      <c r="B37334" s="1">
        <v>44519</v>
      </c>
      <c r="C37334">
        <v>457.81</v>
      </c>
    </row>
    <row r="37335" spans="1:3" x14ac:dyDescent="0.2">
      <c r="A37335" t="s">
        <v>18103</v>
      </c>
      <c r="B37335" s="1">
        <v>44519</v>
      </c>
      <c r="C37335">
        <v>46.95</v>
      </c>
    </row>
    <row r="37336" spans="1:3" x14ac:dyDescent="0.2">
      <c r="A37336" t="s">
        <v>3556</v>
      </c>
      <c r="B37336" s="1">
        <v>44519</v>
      </c>
      <c r="C37336">
        <v>2197.3000000000002</v>
      </c>
    </row>
    <row r="37337" spans="1:3" x14ac:dyDescent="0.2">
      <c r="A37337" t="s">
        <v>4006</v>
      </c>
      <c r="B37337" s="1">
        <v>44519</v>
      </c>
      <c r="C37337">
        <v>212.9</v>
      </c>
    </row>
    <row r="37338" spans="1:3" x14ac:dyDescent="0.2">
      <c r="A37338" t="s">
        <v>383</v>
      </c>
      <c r="B37338" s="1">
        <v>44519</v>
      </c>
      <c r="C37338">
        <v>47.25</v>
      </c>
    </row>
    <row r="37339" spans="1:3" x14ac:dyDescent="0.2">
      <c r="A37339" t="s">
        <v>583</v>
      </c>
      <c r="B37339" s="1">
        <v>44519</v>
      </c>
      <c r="C37339">
        <v>284.54000000000002</v>
      </c>
    </row>
    <row r="37340" spans="1:3" x14ac:dyDescent="0.2">
      <c r="A37340" t="s">
        <v>18104</v>
      </c>
      <c r="B37340" s="1">
        <v>44519</v>
      </c>
      <c r="C37340">
        <v>57.05</v>
      </c>
    </row>
    <row r="37341" spans="1:3" x14ac:dyDescent="0.2">
      <c r="A37341" t="s">
        <v>18105</v>
      </c>
      <c r="B37341" s="1">
        <v>44519</v>
      </c>
      <c r="C37341">
        <v>78.900000000000006</v>
      </c>
    </row>
    <row r="37342" spans="1:3" x14ac:dyDescent="0.2">
      <c r="A37342" t="s">
        <v>18106</v>
      </c>
      <c r="B37342" s="1">
        <v>44519</v>
      </c>
      <c r="C37342">
        <v>204.35</v>
      </c>
    </row>
    <row r="37343" spans="1:3" x14ac:dyDescent="0.2">
      <c r="A37343" t="s">
        <v>46</v>
      </c>
      <c r="B37343" s="1">
        <v>44519</v>
      </c>
      <c r="C37343">
        <v>145.5</v>
      </c>
    </row>
    <row r="37344" spans="1:3" x14ac:dyDescent="0.2">
      <c r="A37344" t="s">
        <v>18107</v>
      </c>
      <c r="B37344" s="1">
        <v>44519</v>
      </c>
      <c r="C37344">
        <v>25.9</v>
      </c>
    </row>
    <row r="37345" spans="1:3" x14ac:dyDescent="0.2">
      <c r="A37345" t="s">
        <v>18108</v>
      </c>
      <c r="B37345" s="1">
        <v>44519</v>
      </c>
      <c r="C37345">
        <v>138.05000000000001</v>
      </c>
    </row>
    <row r="37346" spans="1:3" x14ac:dyDescent="0.2">
      <c r="A37346" t="s">
        <v>18109</v>
      </c>
      <c r="B37346" s="1">
        <v>44519</v>
      </c>
      <c r="C37346">
        <v>54.65</v>
      </c>
    </row>
    <row r="37347" spans="1:3" x14ac:dyDescent="0.2">
      <c r="A37347" t="s">
        <v>12</v>
      </c>
      <c r="B37347" s="1">
        <v>44519</v>
      </c>
      <c r="C37347">
        <v>653.49</v>
      </c>
    </row>
    <row r="37348" spans="1:3" x14ac:dyDescent="0.2">
      <c r="A37348" t="s">
        <v>229</v>
      </c>
      <c r="B37348" s="1">
        <v>44519</v>
      </c>
      <c r="C37348">
        <v>139.59</v>
      </c>
    </row>
    <row r="37349" spans="1:3" x14ac:dyDescent="0.2">
      <c r="A37349" t="s">
        <v>16480</v>
      </c>
      <c r="B37349" s="1">
        <v>44519</v>
      </c>
      <c r="C37349">
        <v>791.56</v>
      </c>
    </row>
    <row r="37350" spans="1:3" x14ac:dyDescent="0.2">
      <c r="A37350" t="s">
        <v>383</v>
      </c>
      <c r="B37350" s="1">
        <v>44522</v>
      </c>
      <c r="C37350">
        <v>0.09</v>
      </c>
    </row>
    <row r="37351" spans="1:3" x14ac:dyDescent="0.2">
      <c r="A37351" t="s">
        <v>257</v>
      </c>
      <c r="B37351" s="1">
        <v>44522</v>
      </c>
      <c r="C37351">
        <v>1557.73</v>
      </c>
    </row>
    <row r="37352" spans="1:3" x14ac:dyDescent="0.2">
      <c r="A37352" t="s">
        <v>383</v>
      </c>
      <c r="B37352" s="1">
        <v>44522</v>
      </c>
      <c r="C37352">
        <v>47.25</v>
      </c>
    </row>
    <row r="37353" spans="1:3" x14ac:dyDescent="0.2">
      <c r="A37353" t="s">
        <v>16960</v>
      </c>
      <c r="B37353" s="1">
        <v>44522</v>
      </c>
      <c r="C37353">
        <v>18679.97</v>
      </c>
    </row>
    <row r="37354" spans="1:3" x14ac:dyDescent="0.2">
      <c r="A37354" t="s">
        <v>702</v>
      </c>
      <c r="B37354" s="1">
        <v>44522</v>
      </c>
      <c r="C37354">
        <v>630</v>
      </c>
    </row>
    <row r="37355" spans="1:3" x14ac:dyDescent="0.2">
      <c r="A37355" t="s">
        <v>12</v>
      </c>
      <c r="B37355" s="1">
        <v>44522</v>
      </c>
      <c r="C37355">
        <v>501.79</v>
      </c>
    </row>
    <row r="37356" spans="1:3" x14ac:dyDescent="0.2">
      <c r="A37356" t="s">
        <v>6139</v>
      </c>
      <c r="B37356" s="1">
        <v>44522</v>
      </c>
      <c r="C37356">
        <v>2303.0700000000002</v>
      </c>
    </row>
    <row r="37357" spans="1:3" x14ac:dyDescent="0.2">
      <c r="A37357" t="s">
        <v>714</v>
      </c>
      <c r="B37357" s="1">
        <v>44522</v>
      </c>
      <c r="C37357">
        <v>312.5</v>
      </c>
    </row>
    <row r="37358" spans="1:3" x14ac:dyDescent="0.2">
      <c r="A37358" t="s">
        <v>2989</v>
      </c>
      <c r="B37358" s="1">
        <v>44522</v>
      </c>
      <c r="C37358">
        <v>175.7</v>
      </c>
    </row>
    <row r="37359" spans="1:3" x14ac:dyDescent="0.2">
      <c r="A37359" t="s">
        <v>18068</v>
      </c>
      <c r="B37359" s="1">
        <v>44522</v>
      </c>
      <c r="C37359">
        <v>54.9</v>
      </c>
    </row>
    <row r="37360" spans="1:3" x14ac:dyDescent="0.2">
      <c r="A37360" t="s">
        <v>753</v>
      </c>
      <c r="B37360" s="1">
        <v>44522</v>
      </c>
      <c r="C37360">
        <v>307.64999999999998</v>
      </c>
    </row>
    <row r="37361" spans="1:3" x14ac:dyDescent="0.2">
      <c r="A37361" t="s">
        <v>158</v>
      </c>
      <c r="B37361" s="1">
        <v>44522</v>
      </c>
      <c r="C37361">
        <v>72.95</v>
      </c>
    </row>
    <row r="37362" spans="1:3" x14ac:dyDescent="0.2">
      <c r="A37362" t="s">
        <v>753</v>
      </c>
      <c r="B37362" s="1">
        <v>44522</v>
      </c>
      <c r="C37362">
        <v>221.32</v>
      </c>
    </row>
    <row r="37363" spans="1:3" x14ac:dyDescent="0.2">
      <c r="A37363" t="s">
        <v>18069</v>
      </c>
      <c r="B37363" s="1">
        <v>44522</v>
      </c>
      <c r="C37363">
        <v>26.97</v>
      </c>
    </row>
    <row r="37364" spans="1:3" x14ac:dyDescent="0.2">
      <c r="A37364" t="s">
        <v>5613</v>
      </c>
      <c r="B37364" s="1">
        <v>44522</v>
      </c>
      <c r="C37364">
        <v>383.52</v>
      </c>
    </row>
    <row r="37365" spans="1:3" x14ac:dyDescent="0.2">
      <c r="A37365" t="s">
        <v>64</v>
      </c>
      <c r="B37365" s="1">
        <v>44522</v>
      </c>
      <c r="C37365">
        <v>114.95</v>
      </c>
    </row>
    <row r="37366" spans="1:3" x14ac:dyDescent="0.2">
      <c r="A37366" t="s">
        <v>6014</v>
      </c>
      <c r="B37366" s="1">
        <v>44522</v>
      </c>
      <c r="C37366">
        <v>82.25</v>
      </c>
    </row>
    <row r="37367" spans="1:3" x14ac:dyDescent="0.2">
      <c r="A37367" t="s">
        <v>18070</v>
      </c>
      <c r="B37367" s="1">
        <v>44522</v>
      </c>
      <c r="C37367">
        <v>97.9</v>
      </c>
    </row>
    <row r="37368" spans="1:3" x14ac:dyDescent="0.2">
      <c r="A37368" t="s">
        <v>8102</v>
      </c>
      <c r="B37368" s="1">
        <v>44522</v>
      </c>
      <c r="C37368">
        <v>187.94</v>
      </c>
    </row>
    <row r="37369" spans="1:3" x14ac:dyDescent="0.2">
      <c r="A37369" t="s">
        <v>32</v>
      </c>
      <c r="B37369" s="1">
        <v>44522</v>
      </c>
      <c r="C37369">
        <v>86.31</v>
      </c>
    </row>
    <row r="37370" spans="1:3" x14ac:dyDescent="0.2">
      <c r="A37370" t="s">
        <v>32</v>
      </c>
      <c r="B37370" s="1">
        <v>44522</v>
      </c>
      <c r="C37370">
        <v>728.21</v>
      </c>
    </row>
    <row r="37371" spans="1:3" x14ac:dyDescent="0.2">
      <c r="A37371" t="s">
        <v>18071</v>
      </c>
      <c r="B37371" s="1">
        <v>44522</v>
      </c>
      <c r="C37371">
        <v>209.95</v>
      </c>
    </row>
    <row r="37372" spans="1:3" x14ac:dyDescent="0.2">
      <c r="A37372" t="s">
        <v>122</v>
      </c>
      <c r="B37372" s="1">
        <v>44522</v>
      </c>
      <c r="C37372">
        <v>1642.58</v>
      </c>
    </row>
    <row r="37373" spans="1:3" x14ac:dyDescent="0.2">
      <c r="A37373" t="s">
        <v>44</v>
      </c>
      <c r="B37373" s="1">
        <v>44522</v>
      </c>
      <c r="C37373">
        <v>314.60000000000002</v>
      </c>
    </row>
    <row r="37374" spans="1:3" x14ac:dyDescent="0.2">
      <c r="A37374" t="s">
        <v>46</v>
      </c>
      <c r="B37374" s="1">
        <v>44522</v>
      </c>
      <c r="C37374">
        <v>458.54</v>
      </c>
    </row>
    <row r="37375" spans="1:3" x14ac:dyDescent="0.2">
      <c r="A37375" t="s">
        <v>4434</v>
      </c>
      <c r="B37375" s="1">
        <v>44522</v>
      </c>
      <c r="C37375">
        <v>266.55</v>
      </c>
    </row>
    <row r="37376" spans="1:3" x14ac:dyDescent="0.2">
      <c r="A37376" t="s">
        <v>404</v>
      </c>
      <c r="B37376" s="1">
        <v>44522</v>
      </c>
      <c r="C37376">
        <v>4186.3999999999996</v>
      </c>
    </row>
    <row r="37377" spans="1:3" x14ac:dyDescent="0.2">
      <c r="A37377" t="s">
        <v>9641</v>
      </c>
      <c r="B37377" s="1">
        <v>44522</v>
      </c>
      <c r="C37377">
        <v>61.65</v>
      </c>
    </row>
    <row r="37378" spans="1:3" x14ac:dyDescent="0.2">
      <c r="A37378" t="s">
        <v>18072</v>
      </c>
      <c r="B37378" s="1">
        <v>44522</v>
      </c>
      <c r="C37378">
        <v>47.45</v>
      </c>
    </row>
    <row r="37379" spans="1:3" x14ac:dyDescent="0.2">
      <c r="A37379" t="s">
        <v>18073</v>
      </c>
      <c r="B37379" s="1">
        <v>44522</v>
      </c>
      <c r="C37379">
        <v>65.849999999999994</v>
      </c>
    </row>
    <row r="37380" spans="1:3" x14ac:dyDescent="0.2">
      <c r="A37380" t="s">
        <v>18074</v>
      </c>
      <c r="B37380" s="1">
        <v>44522</v>
      </c>
      <c r="C37380">
        <v>47.9</v>
      </c>
    </row>
    <row r="37381" spans="1:3" x14ac:dyDescent="0.2">
      <c r="A37381" t="s">
        <v>18075</v>
      </c>
      <c r="B37381" s="1">
        <v>44522</v>
      </c>
      <c r="C37381">
        <v>47.9</v>
      </c>
    </row>
    <row r="37382" spans="1:3" x14ac:dyDescent="0.2">
      <c r="A37382" t="s">
        <v>46</v>
      </c>
      <c r="B37382" s="1">
        <v>44522</v>
      </c>
      <c r="C37382">
        <v>44.94</v>
      </c>
    </row>
    <row r="37383" spans="1:3" x14ac:dyDescent="0.2">
      <c r="A37383" t="s">
        <v>46</v>
      </c>
      <c r="B37383" s="1">
        <v>44522</v>
      </c>
      <c r="C37383">
        <v>47.34</v>
      </c>
    </row>
    <row r="37384" spans="1:3" x14ac:dyDescent="0.2">
      <c r="A37384" t="s">
        <v>184</v>
      </c>
      <c r="B37384" s="1">
        <v>44522</v>
      </c>
      <c r="C37384">
        <v>46.25</v>
      </c>
    </row>
    <row r="37385" spans="1:3" x14ac:dyDescent="0.2">
      <c r="A37385" t="s">
        <v>184</v>
      </c>
      <c r="B37385" s="1">
        <v>44522</v>
      </c>
      <c r="C37385">
        <v>47.5</v>
      </c>
    </row>
    <row r="37386" spans="1:3" x14ac:dyDescent="0.2">
      <c r="A37386" t="s">
        <v>184</v>
      </c>
      <c r="B37386" s="1">
        <v>44522</v>
      </c>
      <c r="C37386">
        <v>42.75</v>
      </c>
    </row>
    <row r="37387" spans="1:3" x14ac:dyDescent="0.2">
      <c r="A37387" t="s">
        <v>46</v>
      </c>
      <c r="B37387" s="1">
        <v>44522</v>
      </c>
      <c r="C37387">
        <v>44.94</v>
      </c>
    </row>
    <row r="37388" spans="1:3" x14ac:dyDescent="0.2">
      <c r="A37388" t="s">
        <v>18076</v>
      </c>
      <c r="B37388" s="1">
        <v>44522</v>
      </c>
      <c r="C37388">
        <v>63.9</v>
      </c>
    </row>
    <row r="37389" spans="1:3" x14ac:dyDescent="0.2">
      <c r="A37389" t="s">
        <v>123</v>
      </c>
      <c r="B37389" s="1">
        <v>44522</v>
      </c>
      <c r="C37389">
        <v>303.73</v>
      </c>
    </row>
    <row r="37390" spans="1:3" x14ac:dyDescent="0.2">
      <c r="A37390" t="s">
        <v>79</v>
      </c>
      <c r="B37390" s="1">
        <v>44522</v>
      </c>
      <c r="C37390">
        <v>28.02</v>
      </c>
    </row>
    <row r="37391" spans="1:3" x14ac:dyDescent="0.2">
      <c r="A37391" t="s">
        <v>79</v>
      </c>
      <c r="B37391" s="1">
        <v>44522</v>
      </c>
      <c r="C37391">
        <v>28.02</v>
      </c>
    </row>
    <row r="37392" spans="1:3" x14ac:dyDescent="0.2">
      <c r="A37392" t="s">
        <v>79</v>
      </c>
      <c r="B37392" s="1">
        <v>44522</v>
      </c>
      <c r="C37392">
        <v>15.45</v>
      </c>
    </row>
    <row r="37393" spans="1:3" x14ac:dyDescent="0.2">
      <c r="A37393" t="s">
        <v>79</v>
      </c>
      <c r="B37393" s="1">
        <v>44522</v>
      </c>
      <c r="C37393">
        <v>28.02</v>
      </c>
    </row>
    <row r="37394" spans="1:3" x14ac:dyDescent="0.2">
      <c r="A37394" t="s">
        <v>18077</v>
      </c>
      <c r="B37394" s="1">
        <v>44522</v>
      </c>
      <c r="C37394">
        <v>80.98</v>
      </c>
    </row>
    <row r="37395" spans="1:3" x14ac:dyDescent="0.2">
      <c r="A37395" t="s">
        <v>383</v>
      </c>
      <c r="B37395" s="1">
        <v>44522</v>
      </c>
      <c r="C37395">
        <v>140.97999999999999</v>
      </c>
    </row>
    <row r="37396" spans="1:3" x14ac:dyDescent="0.2">
      <c r="A37396" t="s">
        <v>18078</v>
      </c>
      <c r="B37396" s="1">
        <v>44522</v>
      </c>
      <c r="C37396">
        <v>11.99</v>
      </c>
    </row>
    <row r="37397" spans="1:3" x14ac:dyDescent="0.2">
      <c r="A37397" t="s">
        <v>18079</v>
      </c>
      <c r="B37397" s="1">
        <v>44522</v>
      </c>
      <c r="C37397">
        <v>80.45</v>
      </c>
    </row>
    <row r="37398" spans="1:3" x14ac:dyDescent="0.2">
      <c r="A37398" t="s">
        <v>123</v>
      </c>
      <c r="B37398" s="1">
        <v>44522</v>
      </c>
      <c r="C37398">
        <v>96.67</v>
      </c>
    </row>
    <row r="37399" spans="1:3" x14ac:dyDescent="0.2">
      <c r="A37399" t="s">
        <v>18080</v>
      </c>
      <c r="B37399" s="1">
        <v>44522</v>
      </c>
      <c r="C37399">
        <v>74.900000000000006</v>
      </c>
    </row>
    <row r="37400" spans="1:3" x14ac:dyDescent="0.2">
      <c r="A37400" t="s">
        <v>18081</v>
      </c>
      <c r="B37400" s="1">
        <v>44522</v>
      </c>
      <c r="C37400">
        <v>11.9</v>
      </c>
    </row>
    <row r="37401" spans="1:3" x14ac:dyDescent="0.2">
      <c r="A37401" t="s">
        <v>18082</v>
      </c>
      <c r="B37401" s="1">
        <v>44522</v>
      </c>
      <c r="C37401">
        <v>2290.9</v>
      </c>
    </row>
    <row r="37402" spans="1:3" x14ac:dyDescent="0.2">
      <c r="A37402" t="s">
        <v>18083</v>
      </c>
      <c r="B37402" s="1">
        <v>44522</v>
      </c>
      <c r="C37402">
        <v>48.9</v>
      </c>
    </row>
    <row r="37403" spans="1:3" x14ac:dyDescent="0.2">
      <c r="A37403" t="s">
        <v>18084</v>
      </c>
      <c r="B37403" s="1">
        <v>44522</v>
      </c>
      <c r="C37403">
        <v>11.99</v>
      </c>
    </row>
    <row r="37404" spans="1:3" x14ac:dyDescent="0.2">
      <c r="A37404" t="s">
        <v>18085</v>
      </c>
      <c r="B37404" s="1">
        <v>44522</v>
      </c>
      <c r="C37404">
        <v>77.2</v>
      </c>
    </row>
    <row r="37405" spans="1:3" x14ac:dyDescent="0.2">
      <c r="A37405" t="s">
        <v>18086</v>
      </c>
      <c r="B37405" s="1">
        <v>44522</v>
      </c>
      <c r="C37405">
        <v>108.6</v>
      </c>
    </row>
    <row r="37406" spans="1:3" x14ac:dyDescent="0.2">
      <c r="A37406" t="s">
        <v>14161</v>
      </c>
      <c r="B37406" s="1">
        <v>44522</v>
      </c>
      <c r="C37406">
        <v>64.650000000000006</v>
      </c>
    </row>
    <row r="37407" spans="1:3" x14ac:dyDescent="0.2">
      <c r="A37407" t="s">
        <v>18087</v>
      </c>
      <c r="B37407" s="1">
        <v>44522</v>
      </c>
      <c r="C37407">
        <v>47.9</v>
      </c>
    </row>
    <row r="37408" spans="1:3" x14ac:dyDescent="0.2">
      <c r="A37408" t="s">
        <v>18088</v>
      </c>
      <c r="B37408" s="1">
        <v>44522</v>
      </c>
      <c r="C37408">
        <v>87.85</v>
      </c>
    </row>
    <row r="37409" spans="1:3" x14ac:dyDescent="0.2">
      <c r="A37409" t="s">
        <v>14135</v>
      </c>
      <c r="B37409" s="1">
        <v>44522</v>
      </c>
      <c r="C37409">
        <v>47.9</v>
      </c>
    </row>
    <row r="37410" spans="1:3" x14ac:dyDescent="0.2">
      <c r="A37410" t="s">
        <v>9764</v>
      </c>
      <c r="B37410" s="1">
        <v>44522</v>
      </c>
      <c r="C37410">
        <v>131.25</v>
      </c>
    </row>
    <row r="37411" spans="1:3" x14ac:dyDescent="0.2">
      <c r="A37411" t="s">
        <v>1209</v>
      </c>
      <c r="B37411" s="1">
        <v>44522</v>
      </c>
      <c r="C37411">
        <v>44.5</v>
      </c>
    </row>
    <row r="37412" spans="1:3" x14ac:dyDescent="0.2">
      <c r="A37412" t="s">
        <v>18089</v>
      </c>
      <c r="B37412" s="1">
        <v>44522</v>
      </c>
      <c r="C37412">
        <v>45.45</v>
      </c>
    </row>
    <row r="37413" spans="1:3" x14ac:dyDescent="0.2">
      <c r="A37413" t="s">
        <v>18090</v>
      </c>
      <c r="B37413" s="1">
        <v>44522</v>
      </c>
      <c r="C37413">
        <v>47.9</v>
      </c>
    </row>
    <row r="37414" spans="1:3" x14ac:dyDescent="0.2">
      <c r="A37414" t="s">
        <v>18091</v>
      </c>
      <c r="B37414" s="1">
        <v>44522</v>
      </c>
      <c r="C37414">
        <v>54.9</v>
      </c>
    </row>
    <row r="37415" spans="1:3" x14ac:dyDescent="0.2">
      <c r="A37415" t="s">
        <v>18092</v>
      </c>
      <c r="B37415" s="1">
        <v>44522</v>
      </c>
      <c r="C37415">
        <v>54.9</v>
      </c>
    </row>
    <row r="37416" spans="1:3" x14ac:dyDescent="0.2">
      <c r="A37416" t="s">
        <v>18093</v>
      </c>
      <c r="B37416" s="1">
        <v>44522</v>
      </c>
      <c r="C37416">
        <v>136.85</v>
      </c>
    </row>
    <row r="37417" spans="1:3" x14ac:dyDescent="0.2">
      <c r="A37417" t="s">
        <v>18094</v>
      </c>
      <c r="B37417" s="1">
        <v>44522</v>
      </c>
      <c r="C37417">
        <v>29.65</v>
      </c>
    </row>
    <row r="37418" spans="1:3" x14ac:dyDescent="0.2">
      <c r="A37418" t="s">
        <v>18095</v>
      </c>
      <c r="B37418" s="1">
        <v>44522</v>
      </c>
      <c r="C37418">
        <v>54.9</v>
      </c>
    </row>
    <row r="37419" spans="1:3" x14ac:dyDescent="0.2">
      <c r="A37419" t="s">
        <v>18096</v>
      </c>
      <c r="B37419" s="1">
        <v>44522</v>
      </c>
      <c r="C37419">
        <v>29.9</v>
      </c>
    </row>
    <row r="37420" spans="1:3" x14ac:dyDescent="0.2">
      <c r="A37420" t="s">
        <v>383</v>
      </c>
      <c r="B37420" s="1">
        <v>44522</v>
      </c>
      <c r="C37420">
        <v>47.25</v>
      </c>
    </row>
    <row r="37421" spans="1:3" x14ac:dyDescent="0.2">
      <c r="A37421" t="s">
        <v>18008</v>
      </c>
      <c r="B37421" s="1">
        <v>44522</v>
      </c>
      <c r="C37421">
        <v>47.9</v>
      </c>
    </row>
    <row r="37422" spans="1:3" x14ac:dyDescent="0.2">
      <c r="A37422" t="s">
        <v>8279</v>
      </c>
      <c r="B37422" s="1">
        <v>44522</v>
      </c>
      <c r="C37422">
        <v>1690.52</v>
      </c>
    </row>
    <row r="37423" spans="1:3" x14ac:dyDescent="0.2">
      <c r="A37423" t="s">
        <v>5057</v>
      </c>
      <c r="B37423" s="1">
        <v>44522</v>
      </c>
      <c r="C37423">
        <v>85.85</v>
      </c>
    </row>
    <row r="37424" spans="1:3" x14ac:dyDescent="0.2">
      <c r="A37424" t="s">
        <v>16644</v>
      </c>
      <c r="B37424" s="1">
        <v>44522</v>
      </c>
      <c r="C37424">
        <v>73.849999999999994</v>
      </c>
    </row>
    <row r="37425" spans="1:3" x14ac:dyDescent="0.2">
      <c r="A37425" t="s">
        <v>18097</v>
      </c>
      <c r="B37425" s="1">
        <v>44522</v>
      </c>
      <c r="C37425">
        <v>42.9</v>
      </c>
    </row>
    <row r="37426" spans="1:3" x14ac:dyDescent="0.2">
      <c r="A37426" t="s">
        <v>17150</v>
      </c>
      <c r="B37426" s="1">
        <v>44522</v>
      </c>
      <c r="C37426">
        <v>47.9</v>
      </c>
    </row>
    <row r="37427" spans="1:3" x14ac:dyDescent="0.2">
      <c r="A37427" t="s">
        <v>14995</v>
      </c>
      <c r="B37427" s="1">
        <v>44522</v>
      </c>
      <c r="C37427">
        <v>34.9</v>
      </c>
    </row>
    <row r="37428" spans="1:3" x14ac:dyDescent="0.2">
      <c r="A37428" t="s">
        <v>17615</v>
      </c>
      <c r="B37428" s="1">
        <v>44522</v>
      </c>
      <c r="C37428">
        <v>134.85</v>
      </c>
    </row>
    <row r="37429" spans="1:3" x14ac:dyDescent="0.2">
      <c r="A37429" t="s">
        <v>18022</v>
      </c>
      <c r="B37429" s="1">
        <v>44522</v>
      </c>
      <c r="C37429">
        <v>42.9</v>
      </c>
    </row>
    <row r="37430" spans="1:3" x14ac:dyDescent="0.2">
      <c r="A37430" t="s">
        <v>4286</v>
      </c>
      <c r="B37430" s="1">
        <v>44522</v>
      </c>
      <c r="C37430">
        <v>250</v>
      </c>
    </row>
    <row r="37431" spans="1:3" x14ac:dyDescent="0.2">
      <c r="A37431" t="s">
        <v>18023</v>
      </c>
      <c r="B37431" s="1">
        <v>44522</v>
      </c>
      <c r="C37431">
        <v>47.9</v>
      </c>
    </row>
    <row r="37432" spans="1:3" x14ac:dyDescent="0.2">
      <c r="A37432" t="s">
        <v>4201</v>
      </c>
      <c r="B37432" s="1">
        <v>44522</v>
      </c>
      <c r="C37432">
        <v>125.9</v>
      </c>
    </row>
    <row r="37433" spans="1:3" x14ac:dyDescent="0.2">
      <c r="A37433" t="s">
        <v>383</v>
      </c>
      <c r="B37433" s="1">
        <v>44522</v>
      </c>
      <c r="C37433">
        <v>47.25</v>
      </c>
    </row>
    <row r="37434" spans="1:3" x14ac:dyDescent="0.2">
      <c r="A37434" t="s">
        <v>18098</v>
      </c>
      <c r="B37434" s="1">
        <v>44522</v>
      </c>
      <c r="C37434">
        <v>197.65</v>
      </c>
    </row>
    <row r="37435" spans="1:3" x14ac:dyDescent="0.2">
      <c r="A37435" t="s">
        <v>228</v>
      </c>
      <c r="B37435" s="1">
        <v>44522</v>
      </c>
      <c r="C37435">
        <v>1379.38</v>
      </c>
    </row>
    <row r="37436" spans="1:3" x14ac:dyDescent="0.2">
      <c r="A37436" t="s">
        <v>226</v>
      </c>
      <c r="B37436" s="1">
        <v>44522</v>
      </c>
      <c r="C37436">
        <v>1094.8499999999999</v>
      </c>
    </row>
    <row r="37437" spans="1:3" x14ac:dyDescent="0.2">
      <c r="A37437" t="s">
        <v>144</v>
      </c>
      <c r="B37437" s="1">
        <v>44522</v>
      </c>
      <c r="C37437">
        <v>936.26</v>
      </c>
    </row>
    <row r="37438" spans="1:3" x14ac:dyDescent="0.2">
      <c r="A37438" t="s">
        <v>17114</v>
      </c>
      <c r="B37438" s="1">
        <v>44522</v>
      </c>
      <c r="C37438">
        <v>729.79</v>
      </c>
    </row>
    <row r="37439" spans="1:3" x14ac:dyDescent="0.2">
      <c r="A37439" t="s">
        <v>225</v>
      </c>
      <c r="B37439" s="1">
        <v>44522</v>
      </c>
      <c r="C37439">
        <v>1066.49</v>
      </c>
    </row>
    <row r="37440" spans="1:3" x14ac:dyDescent="0.2">
      <c r="A37440" t="s">
        <v>137</v>
      </c>
      <c r="B37440" s="1">
        <v>44522</v>
      </c>
      <c r="C37440">
        <v>831</v>
      </c>
    </row>
    <row r="37441" spans="1:3" x14ac:dyDescent="0.2">
      <c r="A37441" t="s">
        <v>224</v>
      </c>
      <c r="B37441" s="1">
        <v>44522</v>
      </c>
      <c r="C37441">
        <v>1470.3</v>
      </c>
    </row>
    <row r="37442" spans="1:3" x14ac:dyDescent="0.2">
      <c r="A37442" t="s">
        <v>223</v>
      </c>
      <c r="B37442" s="1">
        <v>44522</v>
      </c>
      <c r="C37442">
        <v>1398.71</v>
      </c>
    </row>
    <row r="37443" spans="1:3" x14ac:dyDescent="0.2">
      <c r="A37443" t="s">
        <v>12</v>
      </c>
      <c r="B37443" s="1">
        <v>44522</v>
      </c>
      <c r="C37443">
        <v>581.9</v>
      </c>
    </row>
    <row r="37444" spans="1:3" x14ac:dyDescent="0.2">
      <c r="A37444" t="s">
        <v>12</v>
      </c>
      <c r="B37444" s="1">
        <v>44522</v>
      </c>
      <c r="C37444">
        <v>501.12</v>
      </c>
    </row>
    <row r="37445" spans="1:3" x14ac:dyDescent="0.2">
      <c r="A37445" t="s">
        <v>483</v>
      </c>
      <c r="B37445" s="1">
        <v>44522</v>
      </c>
      <c r="C37445">
        <v>55.5</v>
      </c>
    </row>
    <row r="37446" spans="1:3" x14ac:dyDescent="0.2">
      <c r="A37446" t="s">
        <v>483</v>
      </c>
      <c r="B37446" s="1">
        <v>44522</v>
      </c>
      <c r="C37446">
        <v>571.26</v>
      </c>
    </row>
    <row r="37447" spans="1:3" x14ac:dyDescent="0.2">
      <c r="A37447" t="s">
        <v>64</v>
      </c>
      <c r="B37447" s="1">
        <v>44522</v>
      </c>
      <c r="C37447">
        <v>127.98</v>
      </c>
    </row>
    <row r="37448" spans="1:3" x14ac:dyDescent="0.2">
      <c r="A37448" t="s">
        <v>327</v>
      </c>
      <c r="B37448" s="1">
        <v>44522</v>
      </c>
      <c r="C37448">
        <v>685.99</v>
      </c>
    </row>
    <row r="37449" spans="1:3" x14ac:dyDescent="0.2">
      <c r="A37449" t="s">
        <v>12</v>
      </c>
      <c r="B37449" s="1">
        <v>44522</v>
      </c>
      <c r="C37449">
        <v>759.35</v>
      </c>
    </row>
    <row r="37450" spans="1:3" x14ac:dyDescent="0.2">
      <c r="A37450" t="s">
        <v>16554</v>
      </c>
      <c r="B37450" s="1">
        <v>44523</v>
      </c>
      <c r="C37450">
        <v>450.2</v>
      </c>
    </row>
    <row r="37451" spans="1:3" x14ac:dyDescent="0.2">
      <c r="A37451" t="s">
        <v>13523</v>
      </c>
      <c r="B37451" s="1">
        <v>44523</v>
      </c>
      <c r="C37451">
        <v>446.9</v>
      </c>
    </row>
    <row r="37452" spans="1:3" x14ac:dyDescent="0.2">
      <c r="A37452" t="s">
        <v>679</v>
      </c>
      <c r="B37452" s="1">
        <v>44523</v>
      </c>
      <c r="C37452">
        <v>1288.6600000000001</v>
      </c>
    </row>
    <row r="37453" spans="1:3" x14ac:dyDescent="0.2">
      <c r="A37453" t="s">
        <v>8067</v>
      </c>
      <c r="B37453" s="1">
        <v>44523</v>
      </c>
      <c r="C37453">
        <v>369.72</v>
      </c>
    </row>
    <row r="37454" spans="1:3" x14ac:dyDescent="0.2">
      <c r="A37454" t="s">
        <v>18055</v>
      </c>
      <c r="B37454" s="1">
        <v>44523</v>
      </c>
      <c r="C37454">
        <v>55.65</v>
      </c>
    </row>
    <row r="37455" spans="1:3" x14ac:dyDescent="0.2">
      <c r="A37455" t="s">
        <v>12596</v>
      </c>
      <c r="B37455" s="1">
        <v>44523</v>
      </c>
      <c r="C37455">
        <v>24.5</v>
      </c>
    </row>
    <row r="37456" spans="1:3" x14ac:dyDescent="0.2">
      <c r="A37456" t="s">
        <v>18056</v>
      </c>
      <c r="B37456" s="1">
        <v>44523</v>
      </c>
      <c r="C37456">
        <v>26.65</v>
      </c>
    </row>
    <row r="37457" spans="1:3" x14ac:dyDescent="0.2">
      <c r="A37457" t="s">
        <v>18057</v>
      </c>
      <c r="B37457" s="1">
        <v>44523</v>
      </c>
      <c r="C37457">
        <v>41.9</v>
      </c>
    </row>
    <row r="37458" spans="1:3" x14ac:dyDescent="0.2">
      <c r="A37458" t="s">
        <v>4329</v>
      </c>
      <c r="B37458" s="1">
        <v>44523</v>
      </c>
      <c r="C37458">
        <v>209.55</v>
      </c>
    </row>
    <row r="37459" spans="1:3" x14ac:dyDescent="0.2">
      <c r="A37459" t="s">
        <v>18058</v>
      </c>
      <c r="B37459" s="1">
        <v>44523</v>
      </c>
      <c r="C37459">
        <v>37.9</v>
      </c>
    </row>
    <row r="37460" spans="1:3" x14ac:dyDescent="0.2">
      <c r="A37460" t="s">
        <v>18059</v>
      </c>
      <c r="B37460" s="1">
        <v>44523</v>
      </c>
      <c r="C37460">
        <v>51.9</v>
      </c>
    </row>
    <row r="37461" spans="1:3" x14ac:dyDescent="0.2">
      <c r="A37461" t="s">
        <v>18060</v>
      </c>
      <c r="B37461" s="1">
        <v>44523</v>
      </c>
      <c r="C37461">
        <v>139.80000000000001</v>
      </c>
    </row>
    <row r="37462" spans="1:3" x14ac:dyDescent="0.2">
      <c r="A37462" t="s">
        <v>569</v>
      </c>
      <c r="B37462" s="1">
        <v>44523</v>
      </c>
      <c r="C37462">
        <v>147.44999999999999</v>
      </c>
    </row>
    <row r="37463" spans="1:3" x14ac:dyDescent="0.2">
      <c r="A37463" t="s">
        <v>8055</v>
      </c>
      <c r="B37463" s="1">
        <v>44523</v>
      </c>
      <c r="C37463">
        <v>87.85</v>
      </c>
    </row>
    <row r="37464" spans="1:3" x14ac:dyDescent="0.2">
      <c r="A37464" t="s">
        <v>15044</v>
      </c>
      <c r="B37464" s="1">
        <v>44523</v>
      </c>
      <c r="C37464">
        <v>39.65</v>
      </c>
    </row>
    <row r="37465" spans="1:3" x14ac:dyDescent="0.2">
      <c r="A37465" t="s">
        <v>18061</v>
      </c>
      <c r="B37465" s="1">
        <v>44523</v>
      </c>
      <c r="C37465">
        <v>13.99</v>
      </c>
    </row>
    <row r="37466" spans="1:3" x14ac:dyDescent="0.2">
      <c r="A37466" t="s">
        <v>12</v>
      </c>
      <c r="B37466" s="1">
        <v>44523</v>
      </c>
      <c r="C37466">
        <v>58.85</v>
      </c>
    </row>
    <row r="37467" spans="1:3" x14ac:dyDescent="0.2">
      <c r="A37467" t="s">
        <v>18062</v>
      </c>
      <c r="B37467" s="1">
        <v>44523</v>
      </c>
      <c r="C37467">
        <v>27.9</v>
      </c>
    </row>
    <row r="37468" spans="1:3" x14ac:dyDescent="0.2">
      <c r="A37468" t="s">
        <v>46</v>
      </c>
      <c r="B37468" s="1">
        <v>44523</v>
      </c>
      <c r="C37468">
        <v>70.959999999999994</v>
      </c>
    </row>
    <row r="37469" spans="1:3" x14ac:dyDescent="0.2">
      <c r="A37469" t="s">
        <v>16960</v>
      </c>
      <c r="B37469" s="1">
        <v>44523</v>
      </c>
      <c r="C37469">
        <v>332.12</v>
      </c>
    </row>
    <row r="37470" spans="1:3" x14ac:dyDescent="0.2">
      <c r="A37470" t="s">
        <v>18063</v>
      </c>
      <c r="B37470" s="1">
        <v>44523</v>
      </c>
      <c r="C37470">
        <v>42.89</v>
      </c>
    </row>
    <row r="37471" spans="1:3" x14ac:dyDescent="0.2">
      <c r="A37471" t="s">
        <v>15853</v>
      </c>
      <c r="B37471" s="1">
        <v>44523</v>
      </c>
      <c r="C37471">
        <v>195.8</v>
      </c>
    </row>
    <row r="37472" spans="1:3" x14ac:dyDescent="0.2">
      <c r="A37472" t="s">
        <v>18064</v>
      </c>
      <c r="B37472" s="1">
        <v>44523</v>
      </c>
      <c r="C37472">
        <v>62.85</v>
      </c>
    </row>
    <row r="37473" spans="1:3" x14ac:dyDescent="0.2">
      <c r="A37473" t="s">
        <v>18065</v>
      </c>
      <c r="B37473" s="1">
        <v>44523</v>
      </c>
      <c r="C37473">
        <v>62.85</v>
      </c>
    </row>
    <row r="37474" spans="1:3" x14ac:dyDescent="0.2">
      <c r="A37474" t="s">
        <v>18066</v>
      </c>
      <c r="B37474" s="1">
        <v>44523</v>
      </c>
      <c r="C37474">
        <v>47.9</v>
      </c>
    </row>
    <row r="37475" spans="1:3" x14ac:dyDescent="0.2">
      <c r="A37475" t="s">
        <v>3172</v>
      </c>
      <c r="B37475" s="1">
        <v>44523</v>
      </c>
      <c r="C37475">
        <v>68.650000000000006</v>
      </c>
    </row>
    <row r="37476" spans="1:3" x14ac:dyDescent="0.2">
      <c r="A37476" t="s">
        <v>18067</v>
      </c>
      <c r="B37476" s="1">
        <v>44523</v>
      </c>
      <c r="C37476">
        <v>47.9</v>
      </c>
    </row>
    <row r="37477" spans="1:3" x14ac:dyDescent="0.2">
      <c r="A37477" t="s">
        <v>18045</v>
      </c>
      <c r="B37477" s="1">
        <v>44524</v>
      </c>
      <c r="C37477">
        <v>47.9</v>
      </c>
    </row>
    <row r="37478" spans="1:3" x14ac:dyDescent="0.2">
      <c r="A37478" t="s">
        <v>15274</v>
      </c>
      <c r="B37478" s="1">
        <v>44524</v>
      </c>
      <c r="C37478">
        <v>319.58999999999997</v>
      </c>
    </row>
    <row r="37479" spans="1:3" x14ac:dyDescent="0.2">
      <c r="A37479" t="s">
        <v>18046</v>
      </c>
      <c r="B37479" s="1">
        <v>44524</v>
      </c>
      <c r="C37479">
        <v>92.95</v>
      </c>
    </row>
    <row r="37480" spans="1:3" x14ac:dyDescent="0.2">
      <c r="A37480" t="s">
        <v>2853</v>
      </c>
      <c r="B37480" s="1">
        <v>44524</v>
      </c>
      <c r="C37480">
        <v>468.15</v>
      </c>
    </row>
    <row r="37481" spans="1:3" x14ac:dyDescent="0.2">
      <c r="A37481" t="s">
        <v>18047</v>
      </c>
      <c r="B37481" s="1">
        <v>44524</v>
      </c>
      <c r="C37481">
        <v>61.66</v>
      </c>
    </row>
    <row r="37482" spans="1:3" x14ac:dyDescent="0.2">
      <c r="A37482" t="s">
        <v>183</v>
      </c>
      <c r="B37482" s="1">
        <v>44524</v>
      </c>
      <c r="C37482">
        <v>63.17</v>
      </c>
    </row>
    <row r="37483" spans="1:3" x14ac:dyDescent="0.2">
      <c r="A37483" t="s">
        <v>18048</v>
      </c>
      <c r="B37483" s="1">
        <v>44524</v>
      </c>
      <c r="C37483">
        <v>24.45</v>
      </c>
    </row>
    <row r="37484" spans="1:3" x14ac:dyDescent="0.2">
      <c r="A37484" t="s">
        <v>18036</v>
      </c>
      <c r="B37484" s="1">
        <v>44524</v>
      </c>
      <c r="C37484">
        <v>42.9</v>
      </c>
    </row>
    <row r="37485" spans="1:3" x14ac:dyDescent="0.2">
      <c r="A37485" t="s">
        <v>148</v>
      </c>
      <c r="B37485" s="1">
        <v>44524</v>
      </c>
      <c r="C37485">
        <v>473.34</v>
      </c>
    </row>
    <row r="37486" spans="1:3" x14ac:dyDescent="0.2">
      <c r="A37486" t="s">
        <v>13604</v>
      </c>
      <c r="B37486" s="1">
        <v>44524</v>
      </c>
      <c r="C37486">
        <v>54.9</v>
      </c>
    </row>
    <row r="37487" spans="1:3" x14ac:dyDescent="0.2">
      <c r="A37487" t="s">
        <v>8792</v>
      </c>
      <c r="B37487" s="1">
        <v>44524</v>
      </c>
      <c r="C37487">
        <v>152.94999999999999</v>
      </c>
    </row>
    <row r="37488" spans="1:3" x14ac:dyDescent="0.2">
      <c r="A37488" t="s">
        <v>18049</v>
      </c>
      <c r="B37488" s="1">
        <v>44524</v>
      </c>
      <c r="C37488">
        <v>47.9</v>
      </c>
    </row>
    <row r="37489" spans="1:3" x14ac:dyDescent="0.2">
      <c r="A37489" t="s">
        <v>8264</v>
      </c>
      <c r="B37489" s="1">
        <v>44524</v>
      </c>
      <c r="C37489">
        <v>101.85</v>
      </c>
    </row>
    <row r="37490" spans="1:3" x14ac:dyDescent="0.2">
      <c r="A37490" t="s">
        <v>16960</v>
      </c>
      <c r="B37490" s="1">
        <v>44524</v>
      </c>
      <c r="C37490">
        <v>198</v>
      </c>
    </row>
    <row r="37491" spans="1:3" x14ac:dyDescent="0.2">
      <c r="A37491" t="s">
        <v>321</v>
      </c>
      <c r="B37491" s="1">
        <v>44524</v>
      </c>
      <c r="C37491">
        <v>260.16000000000003</v>
      </c>
    </row>
    <row r="37492" spans="1:3" x14ac:dyDescent="0.2">
      <c r="A37492" t="s">
        <v>15694</v>
      </c>
      <c r="B37492" s="1">
        <v>44524</v>
      </c>
      <c r="C37492">
        <v>64.42</v>
      </c>
    </row>
    <row r="37493" spans="1:3" x14ac:dyDescent="0.2">
      <c r="A37493" t="s">
        <v>18050</v>
      </c>
      <c r="B37493" s="1">
        <v>44524</v>
      </c>
      <c r="C37493">
        <v>101.85</v>
      </c>
    </row>
    <row r="37494" spans="1:3" x14ac:dyDescent="0.2">
      <c r="A37494" t="s">
        <v>4719</v>
      </c>
      <c r="B37494" s="1">
        <v>44524</v>
      </c>
      <c r="C37494">
        <v>68.599999999999994</v>
      </c>
    </row>
    <row r="37495" spans="1:3" x14ac:dyDescent="0.2">
      <c r="A37495" t="s">
        <v>18051</v>
      </c>
      <c r="B37495" s="1">
        <v>44524</v>
      </c>
      <c r="C37495">
        <v>58.4</v>
      </c>
    </row>
    <row r="37496" spans="1:3" x14ac:dyDescent="0.2">
      <c r="A37496" t="s">
        <v>17091</v>
      </c>
      <c r="B37496" s="1">
        <v>44524</v>
      </c>
      <c r="C37496">
        <v>165.3</v>
      </c>
    </row>
    <row r="37497" spans="1:3" x14ac:dyDescent="0.2">
      <c r="A37497" t="s">
        <v>15694</v>
      </c>
      <c r="B37497" s="1">
        <v>44524</v>
      </c>
      <c r="C37497">
        <v>479.35</v>
      </c>
    </row>
    <row r="37498" spans="1:3" x14ac:dyDescent="0.2">
      <c r="A37498" t="s">
        <v>6139</v>
      </c>
      <c r="B37498" s="1">
        <v>44524</v>
      </c>
      <c r="C37498">
        <v>889.91</v>
      </c>
    </row>
    <row r="37499" spans="1:3" x14ac:dyDescent="0.2">
      <c r="A37499" t="s">
        <v>184</v>
      </c>
      <c r="B37499" s="1">
        <v>44524</v>
      </c>
      <c r="C37499">
        <v>49.75</v>
      </c>
    </row>
    <row r="37500" spans="1:3" x14ac:dyDescent="0.2">
      <c r="A37500" t="s">
        <v>14689</v>
      </c>
      <c r="B37500" s="1">
        <v>44524</v>
      </c>
      <c r="C37500">
        <v>509.7</v>
      </c>
    </row>
    <row r="37501" spans="1:3" x14ac:dyDescent="0.2">
      <c r="A37501" t="s">
        <v>79</v>
      </c>
      <c r="B37501" s="1">
        <v>44524</v>
      </c>
      <c r="C37501">
        <v>28.02</v>
      </c>
    </row>
    <row r="37502" spans="1:3" x14ac:dyDescent="0.2">
      <c r="A37502" t="s">
        <v>79</v>
      </c>
      <c r="B37502" s="1">
        <v>44524</v>
      </c>
      <c r="C37502">
        <v>128.37</v>
      </c>
    </row>
    <row r="37503" spans="1:3" x14ac:dyDescent="0.2">
      <c r="A37503" t="s">
        <v>79</v>
      </c>
      <c r="B37503" s="1">
        <v>44524</v>
      </c>
      <c r="C37503">
        <v>28.02</v>
      </c>
    </row>
    <row r="37504" spans="1:3" x14ac:dyDescent="0.2">
      <c r="A37504" t="s">
        <v>79</v>
      </c>
      <c r="B37504" s="1">
        <v>44524</v>
      </c>
      <c r="C37504">
        <v>48.09</v>
      </c>
    </row>
    <row r="37505" spans="1:3" x14ac:dyDescent="0.2">
      <c r="A37505" t="s">
        <v>79</v>
      </c>
      <c r="B37505" s="1">
        <v>44524</v>
      </c>
      <c r="C37505">
        <v>28.02</v>
      </c>
    </row>
    <row r="37506" spans="1:3" x14ac:dyDescent="0.2">
      <c r="A37506" t="s">
        <v>79</v>
      </c>
      <c r="B37506" s="1">
        <v>44524</v>
      </c>
      <c r="C37506">
        <v>28.02</v>
      </c>
    </row>
    <row r="37507" spans="1:3" x14ac:dyDescent="0.2">
      <c r="A37507" t="s">
        <v>79</v>
      </c>
      <c r="B37507" s="1">
        <v>44524</v>
      </c>
      <c r="C37507">
        <v>48.09</v>
      </c>
    </row>
    <row r="37508" spans="1:3" x14ac:dyDescent="0.2">
      <c r="A37508" t="s">
        <v>79</v>
      </c>
      <c r="B37508" s="1">
        <v>44524</v>
      </c>
      <c r="C37508">
        <v>28.02</v>
      </c>
    </row>
    <row r="37509" spans="1:3" x14ac:dyDescent="0.2">
      <c r="A37509" t="s">
        <v>79</v>
      </c>
      <c r="B37509" s="1">
        <v>44524</v>
      </c>
      <c r="C37509">
        <v>28.02</v>
      </c>
    </row>
    <row r="37510" spans="1:3" x14ac:dyDescent="0.2">
      <c r="A37510" t="s">
        <v>79</v>
      </c>
      <c r="B37510" s="1">
        <v>44524</v>
      </c>
      <c r="C37510">
        <v>28.02</v>
      </c>
    </row>
    <row r="37511" spans="1:3" x14ac:dyDescent="0.2">
      <c r="A37511" t="s">
        <v>79</v>
      </c>
      <c r="B37511" s="1">
        <v>44524</v>
      </c>
      <c r="C37511">
        <v>68.16</v>
      </c>
    </row>
    <row r="37512" spans="1:3" x14ac:dyDescent="0.2">
      <c r="A37512" t="s">
        <v>79</v>
      </c>
      <c r="B37512" s="1">
        <v>44524</v>
      </c>
      <c r="C37512">
        <v>28.02</v>
      </c>
    </row>
    <row r="37513" spans="1:3" x14ac:dyDescent="0.2">
      <c r="A37513" t="s">
        <v>79</v>
      </c>
      <c r="B37513" s="1">
        <v>44524</v>
      </c>
      <c r="C37513">
        <v>15.45</v>
      </c>
    </row>
    <row r="37514" spans="1:3" x14ac:dyDescent="0.2">
      <c r="A37514" t="s">
        <v>119</v>
      </c>
      <c r="B37514" s="1">
        <v>44524</v>
      </c>
      <c r="C37514">
        <v>1057.08</v>
      </c>
    </row>
    <row r="37515" spans="1:3" x14ac:dyDescent="0.2">
      <c r="A37515" t="s">
        <v>16589</v>
      </c>
      <c r="B37515" s="1">
        <v>44524</v>
      </c>
      <c r="C37515">
        <v>45.9</v>
      </c>
    </row>
    <row r="37516" spans="1:3" x14ac:dyDescent="0.2">
      <c r="A37516" t="s">
        <v>18052</v>
      </c>
      <c r="B37516" s="1">
        <v>44524</v>
      </c>
      <c r="C37516">
        <v>61.65</v>
      </c>
    </row>
    <row r="37517" spans="1:3" x14ac:dyDescent="0.2">
      <c r="A37517" t="s">
        <v>761</v>
      </c>
      <c r="B37517" s="1">
        <v>44524</v>
      </c>
      <c r="C37517">
        <v>61.4</v>
      </c>
    </row>
    <row r="37518" spans="1:3" x14ac:dyDescent="0.2">
      <c r="A37518" t="s">
        <v>18053</v>
      </c>
      <c r="B37518" s="1">
        <v>44524</v>
      </c>
      <c r="C37518">
        <v>105.85</v>
      </c>
    </row>
    <row r="37519" spans="1:3" x14ac:dyDescent="0.2">
      <c r="A37519" t="s">
        <v>18054</v>
      </c>
      <c r="B37519" s="1">
        <v>44524</v>
      </c>
      <c r="C37519">
        <v>101.85</v>
      </c>
    </row>
    <row r="37520" spans="1:3" x14ac:dyDescent="0.2">
      <c r="A37520" t="s">
        <v>17614</v>
      </c>
      <c r="B37520" s="1">
        <v>44524</v>
      </c>
      <c r="C37520">
        <v>41.9</v>
      </c>
    </row>
    <row r="37521" spans="1:3" x14ac:dyDescent="0.2">
      <c r="A37521" t="s">
        <v>12795</v>
      </c>
      <c r="B37521" s="1">
        <v>44524</v>
      </c>
      <c r="C37521">
        <v>372.8</v>
      </c>
    </row>
    <row r="37522" spans="1:3" x14ac:dyDescent="0.2">
      <c r="A37522" t="s">
        <v>6139</v>
      </c>
      <c r="B37522" s="1">
        <v>44524</v>
      </c>
      <c r="C37522">
        <v>1147.76</v>
      </c>
    </row>
    <row r="37523" spans="1:3" x14ac:dyDescent="0.2">
      <c r="A37523" t="s">
        <v>6139</v>
      </c>
      <c r="B37523" s="1">
        <v>44524</v>
      </c>
      <c r="C37523">
        <v>190</v>
      </c>
    </row>
    <row r="37524" spans="1:3" x14ac:dyDescent="0.2">
      <c r="A37524" t="s">
        <v>583</v>
      </c>
      <c r="B37524" s="1">
        <v>44524</v>
      </c>
      <c r="C37524">
        <v>583.34</v>
      </c>
    </row>
    <row r="37525" spans="1:3" x14ac:dyDescent="0.2">
      <c r="A37525" t="s">
        <v>12</v>
      </c>
      <c r="B37525" s="1">
        <v>44524</v>
      </c>
      <c r="C37525">
        <v>344.96</v>
      </c>
    </row>
    <row r="37526" spans="1:3" x14ac:dyDescent="0.2">
      <c r="A37526" t="s">
        <v>767</v>
      </c>
      <c r="B37526" s="1">
        <v>44525</v>
      </c>
      <c r="C37526">
        <v>815.88</v>
      </c>
    </row>
    <row r="37527" spans="1:3" x14ac:dyDescent="0.2">
      <c r="A37527" t="s">
        <v>751</v>
      </c>
      <c r="B37527" s="1">
        <v>44525</v>
      </c>
      <c r="C37527">
        <v>391.92</v>
      </c>
    </row>
    <row r="37528" spans="1:3" x14ac:dyDescent="0.2">
      <c r="A37528" t="s">
        <v>4232</v>
      </c>
      <c r="B37528" s="1">
        <v>44525</v>
      </c>
      <c r="C37528">
        <v>479.4</v>
      </c>
    </row>
    <row r="37529" spans="1:3" x14ac:dyDescent="0.2">
      <c r="A37529" t="s">
        <v>38</v>
      </c>
      <c r="B37529" s="1">
        <v>44525</v>
      </c>
      <c r="C37529">
        <v>383.52</v>
      </c>
    </row>
    <row r="37530" spans="1:3" x14ac:dyDescent="0.2">
      <c r="A37530" t="s">
        <v>17955</v>
      </c>
      <c r="B37530" s="1">
        <v>44525</v>
      </c>
      <c r="C37530">
        <v>93.35</v>
      </c>
    </row>
    <row r="37531" spans="1:3" x14ac:dyDescent="0.2">
      <c r="A37531" t="s">
        <v>17956</v>
      </c>
      <c r="B37531" s="1">
        <v>44525</v>
      </c>
      <c r="C37531">
        <v>47.9</v>
      </c>
    </row>
    <row r="37532" spans="1:3" x14ac:dyDescent="0.2">
      <c r="A37532" t="s">
        <v>17957</v>
      </c>
      <c r="B37532" s="1">
        <v>44525</v>
      </c>
      <c r="C37532">
        <v>79.900000000000006</v>
      </c>
    </row>
    <row r="37533" spans="1:3" x14ac:dyDescent="0.2">
      <c r="A37533" t="s">
        <v>14269</v>
      </c>
      <c r="B37533" s="1">
        <v>44525</v>
      </c>
      <c r="C37533">
        <v>151.59</v>
      </c>
    </row>
    <row r="37534" spans="1:3" x14ac:dyDescent="0.2">
      <c r="A37534" t="s">
        <v>8063</v>
      </c>
      <c r="B37534" s="1">
        <v>44525</v>
      </c>
      <c r="C37534">
        <v>47.9</v>
      </c>
    </row>
    <row r="37535" spans="1:3" x14ac:dyDescent="0.2">
      <c r="A37535" t="s">
        <v>17958</v>
      </c>
      <c r="B37535" s="1">
        <v>44525</v>
      </c>
      <c r="C37535">
        <v>47.9</v>
      </c>
    </row>
    <row r="37536" spans="1:3" x14ac:dyDescent="0.2">
      <c r="A37536" t="s">
        <v>16719</v>
      </c>
      <c r="B37536" s="1">
        <v>44525</v>
      </c>
      <c r="C37536">
        <v>47.9</v>
      </c>
    </row>
    <row r="37537" spans="1:3" x14ac:dyDescent="0.2">
      <c r="A37537" t="s">
        <v>17959</v>
      </c>
      <c r="B37537" s="1">
        <v>44525</v>
      </c>
      <c r="C37537">
        <v>29.99</v>
      </c>
    </row>
    <row r="37538" spans="1:3" x14ac:dyDescent="0.2">
      <c r="A37538" t="s">
        <v>17960</v>
      </c>
      <c r="B37538" s="1">
        <v>44525</v>
      </c>
      <c r="C37538">
        <v>34.4</v>
      </c>
    </row>
    <row r="37539" spans="1:3" x14ac:dyDescent="0.2">
      <c r="A37539" t="s">
        <v>17961</v>
      </c>
      <c r="B37539" s="1">
        <v>44525</v>
      </c>
      <c r="C37539">
        <v>47.9</v>
      </c>
    </row>
    <row r="37540" spans="1:3" x14ac:dyDescent="0.2">
      <c r="A37540" t="s">
        <v>17962</v>
      </c>
      <c r="B37540" s="1">
        <v>44525</v>
      </c>
      <c r="C37540">
        <v>47.9</v>
      </c>
    </row>
    <row r="37541" spans="1:3" x14ac:dyDescent="0.2">
      <c r="A37541" t="s">
        <v>17963</v>
      </c>
      <c r="B37541" s="1">
        <v>44525</v>
      </c>
      <c r="C37541">
        <v>70.45</v>
      </c>
    </row>
    <row r="37542" spans="1:3" x14ac:dyDescent="0.2">
      <c r="A37542" t="s">
        <v>17964</v>
      </c>
      <c r="B37542" s="1">
        <v>44525</v>
      </c>
      <c r="C37542">
        <v>87.85</v>
      </c>
    </row>
    <row r="37543" spans="1:3" x14ac:dyDescent="0.2">
      <c r="A37543" t="s">
        <v>17965</v>
      </c>
      <c r="B37543" s="1">
        <v>44525</v>
      </c>
      <c r="C37543">
        <v>47.9</v>
      </c>
    </row>
    <row r="37544" spans="1:3" x14ac:dyDescent="0.2">
      <c r="A37544" t="s">
        <v>17966</v>
      </c>
      <c r="B37544" s="1">
        <v>44525</v>
      </c>
      <c r="C37544">
        <v>47.9</v>
      </c>
    </row>
    <row r="37545" spans="1:3" x14ac:dyDescent="0.2">
      <c r="A37545" t="s">
        <v>17967</v>
      </c>
      <c r="B37545" s="1">
        <v>44525</v>
      </c>
      <c r="C37545">
        <v>39.950000000000003</v>
      </c>
    </row>
    <row r="37546" spans="1:3" x14ac:dyDescent="0.2">
      <c r="A37546" t="s">
        <v>17968</v>
      </c>
      <c r="B37546" s="1">
        <v>44525</v>
      </c>
      <c r="C37546">
        <v>47.9</v>
      </c>
    </row>
    <row r="37547" spans="1:3" x14ac:dyDescent="0.2">
      <c r="A37547" t="s">
        <v>17969</v>
      </c>
      <c r="B37547" s="1">
        <v>44525</v>
      </c>
      <c r="C37547">
        <v>47.9</v>
      </c>
    </row>
    <row r="37548" spans="1:3" x14ac:dyDescent="0.2">
      <c r="A37548" t="s">
        <v>17611</v>
      </c>
      <c r="B37548" s="1">
        <v>44525</v>
      </c>
      <c r="C37548">
        <v>87.85</v>
      </c>
    </row>
    <row r="37549" spans="1:3" x14ac:dyDescent="0.2">
      <c r="A37549" t="s">
        <v>17970</v>
      </c>
      <c r="B37549" s="1">
        <v>44525</v>
      </c>
      <c r="C37549">
        <v>47.9</v>
      </c>
    </row>
    <row r="37550" spans="1:3" x14ac:dyDescent="0.2">
      <c r="A37550" t="s">
        <v>17971</v>
      </c>
      <c r="B37550" s="1">
        <v>44525</v>
      </c>
      <c r="C37550">
        <v>47.9</v>
      </c>
    </row>
    <row r="37551" spans="1:3" x14ac:dyDescent="0.2">
      <c r="A37551" t="s">
        <v>12795</v>
      </c>
      <c r="B37551" s="1">
        <v>44525</v>
      </c>
      <c r="C37551">
        <v>47.9</v>
      </c>
    </row>
    <row r="37552" spans="1:3" x14ac:dyDescent="0.2">
      <c r="A37552" t="s">
        <v>17972</v>
      </c>
      <c r="B37552" s="1">
        <v>44525</v>
      </c>
      <c r="C37552">
        <v>47.9</v>
      </c>
    </row>
    <row r="37553" spans="1:3" x14ac:dyDescent="0.2">
      <c r="A37553" t="s">
        <v>17973</v>
      </c>
      <c r="B37553" s="1">
        <v>44525</v>
      </c>
      <c r="C37553">
        <v>47.9</v>
      </c>
    </row>
    <row r="37554" spans="1:3" x14ac:dyDescent="0.2">
      <c r="A37554" t="s">
        <v>17610</v>
      </c>
      <c r="B37554" s="1">
        <v>44525</v>
      </c>
      <c r="C37554">
        <v>39.950000000000003</v>
      </c>
    </row>
    <row r="37555" spans="1:3" x14ac:dyDescent="0.2">
      <c r="A37555" t="s">
        <v>17974</v>
      </c>
      <c r="B37555" s="1">
        <v>44525</v>
      </c>
      <c r="C37555">
        <v>39.950000000000003</v>
      </c>
    </row>
    <row r="37556" spans="1:3" x14ac:dyDescent="0.2">
      <c r="A37556" t="s">
        <v>17975</v>
      </c>
      <c r="B37556" s="1">
        <v>44525</v>
      </c>
      <c r="C37556">
        <v>47.9</v>
      </c>
    </row>
    <row r="37557" spans="1:3" x14ac:dyDescent="0.2">
      <c r="A37557" t="s">
        <v>17976</v>
      </c>
      <c r="B37557" s="1">
        <v>44525</v>
      </c>
      <c r="C37557">
        <v>47.85</v>
      </c>
    </row>
    <row r="37558" spans="1:3" x14ac:dyDescent="0.2">
      <c r="A37558" t="s">
        <v>17977</v>
      </c>
      <c r="B37558" s="1">
        <v>44525</v>
      </c>
      <c r="C37558">
        <v>47.9</v>
      </c>
    </row>
    <row r="37559" spans="1:3" x14ac:dyDescent="0.2">
      <c r="A37559" t="s">
        <v>17978</v>
      </c>
      <c r="B37559" s="1">
        <v>44525</v>
      </c>
      <c r="C37559">
        <v>47.9</v>
      </c>
    </row>
    <row r="37560" spans="1:3" x14ac:dyDescent="0.2">
      <c r="A37560" t="s">
        <v>17979</v>
      </c>
      <c r="B37560" s="1">
        <v>44525</v>
      </c>
      <c r="C37560">
        <v>47.9</v>
      </c>
    </row>
    <row r="37561" spans="1:3" x14ac:dyDescent="0.2">
      <c r="A37561" t="s">
        <v>17980</v>
      </c>
      <c r="B37561" s="1">
        <v>44525</v>
      </c>
      <c r="C37561">
        <v>47.9</v>
      </c>
    </row>
    <row r="37562" spans="1:3" x14ac:dyDescent="0.2">
      <c r="A37562" t="s">
        <v>17981</v>
      </c>
      <c r="B37562" s="1">
        <v>44525</v>
      </c>
      <c r="C37562">
        <v>47.9</v>
      </c>
    </row>
    <row r="37563" spans="1:3" x14ac:dyDescent="0.2">
      <c r="A37563" t="s">
        <v>17982</v>
      </c>
      <c r="B37563" s="1">
        <v>44525</v>
      </c>
      <c r="C37563">
        <v>47.9</v>
      </c>
    </row>
    <row r="37564" spans="1:3" x14ac:dyDescent="0.2">
      <c r="A37564" t="s">
        <v>17983</v>
      </c>
      <c r="B37564" s="1">
        <v>44525</v>
      </c>
      <c r="C37564">
        <v>47.9</v>
      </c>
    </row>
    <row r="37565" spans="1:3" x14ac:dyDescent="0.2">
      <c r="A37565" t="s">
        <v>17984</v>
      </c>
      <c r="B37565" s="1">
        <v>44525</v>
      </c>
      <c r="C37565">
        <v>47.9</v>
      </c>
    </row>
    <row r="37566" spans="1:3" x14ac:dyDescent="0.2">
      <c r="A37566" t="s">
        <v>17985</v>
      </c>
      <c r="B37566" s="1">
        <v>44525</v>
      </c>
      <c r="C37566">
        <v>47.9</v>
      </c>
    </row>
    <row r="37567" spans="1:3" x14ac:dyDescent="0.2">
      <c r="A37567" t="s">
        <v>17986</v>
      </c>
      <c r="B37567" s="1">
        <v>44525</v>
      </c>
      <c r="C37567">
        <v>47.9</v>
      </c>
    </row>
    <row r="37568" spans="1:3" x14ac:dyDescent="0.2">
      <c r="A37568" t="s">
        <v>17987</v>
      </c>
      <c r="B37568" s="1">
        <v>44525</v>
      </c>
      <c r="C37568">
        <v>47.9</v>
      </c>
    </row>
    <row r="37569" spans="1:3" x14ac:dyDescent="0.2">
      <c r="A37569" t="s">
        <v>17988</v>
      </c>
      <c r="B37569" s="1">
        <v>44525</v>
      </c>
      <c r="C37569">
        <v>47.9</v>
      </c>
    </row>
    <row r="37570" spans="1:3" x14ac:dyDescent="0.2">
      <c r="A37570" t="s">
        <v>17989</v>
      </c>
      <c r="B37570" s="1">
        <v>44525</v>
      </c>
      <c r="C37570">
        <v>47.9</v>
      </c>
    </row>
    <row r="37571" spans="1:3" x14ac:dyDescent="0.2">
      <c r="A37571" t="s">
        <v>17990</v>
      </c>
      <c r="B37571" s="1">
        <v>44525</v>
      </c>
      <c r="C37571">
        <v>47.9</v>
      </c>
    </row>
    <row r="37572" spans="1:3" x14ac:dyDescent="0.2">
      <c r="A37572" t="s">
        <v>17991</v>
      </c>
      <c r="B37572" s="1">
        <v>44525</v>
      </c>
      <c r="C37572">
        <v>47.9</v>
      </c>
    </row>
    <row r="37573" spans="1:3" x14ac:dyDescent="0.2">
      <c r="A37573" t="s">
        <v>3956</v>
      </c>
      <c r="B37573" s="1">
        <v>44525</v>
      </c>
      <c r="C37573">
        <v>37.9</v>
      </c>
    </row>
    <row r="37574" spans="1:3" x14ac:dyDescent="0.2">
      <c r="A37574" t="s">
        <v>17992</v>
      </c>
      <c r="B37574" s="1">
        <v>44525</v>
      </c>
      <c r="C37574">
        <v>47.9</v>
      </c>
    </row>
    <row r="37575" spans="1:3" x14ac:dyDescent="0.2">
      <c r="A37575" t="s">
        <v>17993</v>
      </c>
      <c r="B37575" s="1">
        <v>44525</v>
      </c>
      <c r="C37575">
        <v>47.9</v>
      </c>
    </row>
    <row r="37576" spans="1:3" x14ac:dyDescent="0.2">
      <c r="A37576" t="s">
        <v>17994</v>
      </c>
      <c r="B37576" s="1">
        <v>44525</v>
      </c>
      <c r="C37576">
        <v>47.9</v>
      </c>
    </row>
    <row r="37577" spans="1:3" x14ac:dyDescent="0.2">
      <c r="A37577" t="s">
        <v>5813</v>
      </c>
      <c r="B37577" s="1">
        <v>44525</v>
      </c>
      <c r="C37577">
        <v>107.85</v>
      </c>
    </row>
    <row r="37578" spans="1:3" x14ac:dyDescent="0.2">
      <c r="A37578" t="s">
        <v>17995</v>
      </c>
      <c r="B37578" s="1">
        <v>44525</v>
      </c>
      <c r="C37578">
        <v>47.9</v>
      </c>
    </row>
    <row r="37579" spans="1:3" x14ac:dyDescent="0.2">
      <c r="A37579" t="s">
        <v>408</v>
      </c>
      <c r="B37579" s="1">
        <v>44525</v>
      </c>
      <c r="C37579">
        <v>219.25</v>
      </c>
    </row>
    <row r="37580" spans="1:3" x14ac:dyDescent="0.2">
      <c r="A37580" t="s">
        <v>17996</v>
      </c>
      <c r="B37580" s="1">
        <v>44525</v>
      </c>
      <c r="C37580">
        <v>47.9</v>
      </c>
    </row>
    <row r="37581" spans="1:3" x14ac:dyDescent="0.2">
      <c r="A37581" t="s">
        <v>17997</v>
      </c>
      <c r="B37581" s="1">
        <v>44525</v>
      </c>
      <c r="C37581">
        <v>47.9</v>
      </c>
    </row>
    <row r="37582" spans="1:3" x14ac:dyDescent="0.2">
      <c r="A37582" t="s">
        <v>17998</v>
      </c>
      <c r="B37582" s="1">
        <v>44525</v>
      </c>
      <c r="C37582">
        <v>47.9</v>
      </c>
    </row>
    <row r="37583" spans="1:3" x14ac:dyDescent="0.2">
      <c r="A37583" t="s">
        <v>17999</v>
      </c>
      <c r="B37583" s="1">
        <v>44525</v>
      </c>
      <c r="C37583">
        <v>47.9</v>
      </c>
    </row>
    <row r="37584" spans="1:3" x14ac:dyDescent="0.2">
      <c r="A37584" t="s">
        <v>18000</v>
      </c>
      <c r="B37584" s="1">
        <v>44525</v>
      </c>
      <c r="C37584">
        <v>47.9</v>
      </c>
    </row>
    <row r="37585" spans="1:3" x14ac:dyDescent="0.2">
      <c r="A37585" t="s">
        <v>18001</v>
      </c>
      <c r="B37585" s="1">
        <v>44525</v>
      </c>
      <c r="C37585">
        <v>47.9</v>
      </c>
    </row>
    <row r="37586" spans="1:3" x14ac:dyDescent="0.2">
      <c r="A37586" t="s">
        <v>18002</v>
      </c>
      <c r="B37586" s="1">
        <v>44525</v>
      </c>
      <c r="C37586">
        <v>47.9</v>
      </c>
    </row>
    <row r="37587" spans="1:3" x14ac:dyDescent="0.2">
      <c r="A37587" t="s">
        <v>18003</v>
      </c>
      <c r="B37587" s="1">
        <v>44525</v>
      </c>
      <c r="C37587">
        <v>47.9</v>
      </c>
    </row>
    <row r="37588" spans="1:3" x14ac:dyDescent="0.2">
      <c r="A37588" t="s">
        <v>18004</v>
      </c>
      <c r="B37588" s="1">
        <v>44525</v>
      </c>
      <c r="C37588">
        <v>47.9</v>
      </c>
    </row>
    <row r="37589" spans="1:3" x14ac:dyDescent="0.2">
      <c r="A37589" t="s">
        <v>18005</v>
      </c>
      <c r="B37589" s="1">
        <v>44525</v>
      </c>
      <c r="C37589">
        <v>47.9</v>
      </c>
    </row>
    <row r="37590" spans="1:3" x14ac:dyDescent="0.2">
      <c r="A37590" t="s">
        <v>18006</v>
      </c>
      <c r="B37590" s="1">
        <v>44525</v>
      </c>
      <c r="C37590">
        <v>47.9</v>
      </c>
    </row>
    <row r="37591" spans="1:3" x14ac:dyDescent="0.2">
      <c r="A37591" t="s">
        <v>18007</v>
      </c>
      <c r="B37591" s="1">
        <v>44525</v>
      </c>
      <c r="C37591">
        <v>47.9</v>
      </c>
    </row>
    <row r="37592" spans="1:3" x14ac:dyDescent="0.2">
      <c r="A37592" t="s">
        <v>18008</v>
      </c>
      <c r="B37592" s="1">
        <v>44525</v>
      </c>
      <c r="C37592">
        <v>39.950000000000003</v>
      </c>
    </row>
    <row r="37593" spans="1:3" x14ac:dyDescent="0.2">
      <c r="A37593" t="s">
        <v>18009</v>
      </c>
      <c r="B37593" s="1">
        <v>44525</v>
      </c>
      <c r="C37593">
        <v>47.9</v>
      </c>
    </row>
    <row r="37594" spans="1:3" x14ac:dyDescent="0.2">
      <c r="A37594" t="s">
        <v>18010</v>
      </c>
      <c r="B37594" s="1">
        <v>44525</v>
      </c>
      <c r="C37594">
        <v>87.85</v>
      </c>
    </row>
    <row r="37595" spans="1:3" x14ac:dyDescent="0.2">
      <c r="A37595" t="s">
        <v>18011</v>
      </c>
      <c r="B37595" s="1">
        <v>44525</v>
      </c>
      <c r="C37595">
        <v>47.9</v>
      </c>
    </row>
    <row r="37596" spans="1:3" x14ac:dyDescent="0.2">
      <c r="A37596" t="s">
        <v>18012</v>
      </c>
      <c r="B37596" s="1">
        <v>44525</v>
      </c>
      <c r="C37596">
        <v>47.9</v>
      </c>
    </row>
    <row r="37597" spans="1:3" x14ac:dyDescent="0.2">
      <c r="A37597" t="s">
        <v>6139</v>
      </c>
      <c r="B37597" s="1">
        <v>44525</v>
      </c>
      <c r="C37597">
        <v>296.66000000000003</v>
      </c>
    </row>
    <row r="37598" spans="1:3" x14ac:dyDescent="0.2">
      <c r="A37598" t="s">
        <v>18013</v>
      </c>
      <c r="B37598" s="1">
        <v>44525</v>
      </c>
      <c r="C37598">
        <v>47.9</v>
      </c>
    </row>
    <row r="37599" spans="1:3" x14ac:dyDescent="0.2">
      <c r="A37599" t="s">
        <v>18014</v>
      </c>
      <c r="B37599" s="1">
        <v>44525</v>
      </c>
      <c r="C37599">
        <v>47.9</v>
      </c>
    </row>
    <row r="37600" spans="1:3" x14ac:dyDescent="0.2">
      <c r="A37600" t="s">
        <v>18015</v>
      </c>
      <c r="B37600" s="1">
        <v>44525</v>
      </c>
      <c r="C37600">
        <v>47.9</v>
      </c>
    </row>
    <row r="37601" spans="1:3" x14ac:dyDescent="0.2">
      <c r="A37601" t="s">
        <v>18016</v>
      </c>
      <c r="B37601" s="1">
        <v>44525</v>
      </c>
      <c r="C37601">
        <v>47.9</v>
      </c>
    </row>
    <row r="37602" spans="1:3" x14ac:dyDescent="0.2">
      <c r="A37602" t="s">
        <v>18017</v>
      </c>
      <c r="B37602" s="1">
        <v>44525</v>
      </c>
      <c r="C37602">
        <v>47.9</v>
      </c>
    </row>
    <row r="37603" spans="1:3" x14ac:dyDescent="0.2">
      <c r="A37603" t="s">
        <v>18018</v>
      </c>
      <c r="B37603" s="1">
        <v>44525</v>
      </c>
      <c r="C37603">
        <v>47.9</v>
      </c>
    </row>
    <row r="37604" spans="1:3" x14ac:dyDescent="0.2">
      <c r="A37604" t="s">
        <v>25</v>
      </c>
      <c r="B37604" s="1">
        <v>44525</v>
      </c>
      <c r="C37604">
        <v>44</v>
      </c>
    </row>
    <row r="37605" spans="1:3" x14ac:dyDescent="0.2">
      <c r="A37605" t="s">
        <v>18019</v>
      </c>
      <c r="B37605" s="1">
        <v>44525</v>
      </c>
      <c r="C37605">
        <v>47.9</v>
      </c>
    </row>
    <row r="37606" spans="1:3" x14ac:dyDescent="0.2">
      <c r="A37606" t="s">
        <v>18020</v>
      </c>
      <c r="B37606" s="1">
        <v>44525</v>
      </c>
      <c r="C37606">
        <v>47.9</v>
      </c>
    </row>
    <row r="37607" spans="1:3" x14ac:dyDescent="0.2">
      <c r="A37607" t="s">
        <v>18021</v>
      </c>
      <c r="B37607" s="1">
        <v>44525</v>
      </c>
      <c r="C37607">
        <v>47.9</v>
      </c>
    </row>
    <row r="37608" spans="1:3" x14ac:dyDescent="0.2">
      <c r="A37608" t="s">
        <v>321</v>
      </c>
      <c r="B37608" s="1">
        <v>44525</v>
      </c>
      <c r="C37608">
        <v>310.89999999999998</v>
      </c>
    </row>
    <row r="37609" spans="1:3" x14ac:dyDescent="0.2">
      <c r="A37609" t="s">
        <v>18022</v>
      </c>
      <c r="B37609" s="1">
        <v>44525</v>
      </c>
      <c r="C37609">
        <v>39.950000000000003</v>
      </c>
    </row>
    <row r="37610" spans="1:3" x14ac:dyDescent="0.2">
      <c r="A37610" t="s">
        <v>83</v>
      </c>
      <c r="B37610" s="1">
        <v>44525</v>
      </c>
      <c r="C37610">
        <v>677.96</v>
      </c>
    </row>
    <row r="37611" spans="1:3" x14ac:dyDescent="0.2">
      <c r="A37611" t="s">
        <v>10330</v>
      </c>
      <c r="B37611" s="1">
        <v>44525</v>
      </c>
      <c r="C37611">
        <v>42.9</v>
      </c>
    </row>
    <row r="37612" spans="1:3" x14ac:dyDescent="0.2">
      <c r="A37612" t="s">
        <v>79</v>
      </c>
      <c r="B37612" s="1">
        <v>44525</v>
      </c>
      <c r="C37612">
        <v>28.02</v>
      </c>
    </row>
    <row r="37613" spans="1:3" x14ac:dyDescent="0.2">
      <c r="A37613" t="s">
        <v>79</v>
      </c>
      <c r="B37613" s="1">
        <v>44525</v>
      </c>
      <c r="C37613">
        <v>28.02</v>
      </c>
    </row>
    <row r="37614" spans="1:3" x14ac:dyDescent="0.2">
      <c r="A37614" t="s">
        <v>79</v>
      </c>
      <c r="B37614" s="1">
        <v>44525</v>
      </c>
      <c r="C37614">
        <v>15.45</v>
      </c>
    </row>
    <row r="37615" spans="1:3" x14ac:dyDescent="0.2">
      <c r="A37615" t="s">
        <v>18023</v>
      </c>
      <c r="B37615" s="1">
        <v>44525</v>
      </c>
      <c r="C37615">
        <v>39.950000000000003</v>
      </c>
    </row>
    <row r="37616" spans="1:3" x14ac:dyDescent="0.2">
      <c r="A37616" t="s">
        <v>79</v>
      </c>
      <c r="B37616" s="1">
        <v>44525</v>
      </c>
      <c r="C37616">
        <v>35.520000000000003</v>
      </c>
    </row>
    <row r="37617" spans="1:3" x14ac:dyDescent="0.2">
      <c r="A37617" t="s">
        <v>18024</v>
      </c>
      <c r="B37617" s="1">
        <v>44525</v>
      </c>
      <c r="C37617">
        <v>47.9</v>
      </c>
    </row>
    <row r="37618" spans="1:3" x14ac:dyDescent="0.2">
      <c r="A37618" t="s">
        <v>16930</v>
      </c>
      <c r="B37618" s="1">
        <v>44525</v>
      </c>
      <c r="C37618">
        <v>47.9</v>
      </c>
    </row>
    <row r="37619" spans="1:3" x14ac:dyDescent="0.2">
      <c r="A37619" t="s">
        <v>5386</v>
      </c>
      <c r="B37619" s="1">
        <v>44525</v>
      </c>
      <c r="C37619">
        <v>47.9</v>
      </c>
    </row>
    <row r="37620" spans="1:3" x14ac:dyDescent="0.2">
      <c r="A37620" t="s">
        <v>18025</v>
      </c>
      <c r="B37620" s="1">
        <v>44525</v>
      </c>
      <c r="C37620">
        <v>47.9</v>
      </c>
    </row>
    <row r="37621" spans="1:3" x14ac:dyDescent="0.2">
      <c r="A37621" t="s">
        <v>18026</v>
      </c>
      <c r="B37621" s="1">
        <v>44525</v>
      </c>
      <c r="C37621">
        <v>127.8</v>
      </c>
    </row>
    <row r="37622" spans="1:3" x14ac:dyDescent="0.2">
      <c r="A37622" t="s">
        <v>18027</v>
      </c>
      <c r="B37622" s="1">
        <v>44525</v>
      </c>
      <c r="C37622">
        <v>47.9</v>
      </c>
    </row>
    <row r="37623" spans="1:3" x14ac:dyDescent="0.2">
      <c r="A37623" t="s">
        <v>18028</v>
      </c>
      <c r="B37623" s="1">
        <v>44525</v>
      </c>
      <c r="C37623">
        <v>47.9</v>
      </c>
    </row>
    <row r="37624" spans="1:3" x14ac:dyDescent="0.2">
      <c r="A37624" t="s">
        <v>18029</v>
      </c>
      <c r="B37624" s="1">
        <v>44525</v>
      </c>
      <c r="C37624">
        <v>47.9</v>
      </c>
    </row>
    <row r="37625" spans="1:3" x14ac:dyDescent="0.2">
      <c r="A37625" t="s">
        <v>18030</v>
      </c>
      <c r="B37625" s="1">
        <v>44525</v>
      </c>
      <c r="C37625">
        <v>47.9</v>
      </c>
    </row>
    <row r="37626" spans="1:3" x14ac:dyDescent="0.2">
      <c r="A37626" t="s">
        <v>11084</v>
      </c>
      <c r="B37626" s="1">
        <v>44525</v>
      </c>
      <c r="C37626">
        <v>47.9</v>
      </c>
    </row>
    <row r="37627" spans="1:3" x14ac:dyDescent="0.2">
      <c r="A37627" t="s">
        <v>18031</v>
      </c>
      <c r="B37627" s="1">
        <v>44525</v>
      </c>
      <c r="C37627">
        <v>47.9</v>
      </c>
    </row>
    <row r="37628" spans="1:3" x14ac:dyDescent="0.2">
      <c r="A37628" t="s">
        <v>18032</v>
      </c>
      <c r="B37628" s="1">
        <v>44525</v>
      </c>
      <c r="C37628">
        <v>47.9</v>
      </c>
    </row>
    <row r="37629" spans="1:3" x14ac:dyDescent="0.2">
      <c r="A37629" t="s">
        <v>18033</v>
      </c>
      <c r="B37629" s="1">
        <v>44525</v>
      </c>
      <c r="C37629">
        <v>127.8</v>
      </c>
    </row>
    <row r="37630" spans="1:3" x14ac:dyDescent="0.2">
      <c r="A37630" t="s">
        <v>18034</v>
      </c>
      <c r="B37630" s="1">
        <v>44525</v>
      </c>
      <c r="C37630">
        <v>47.9</v>
      </c>
    </row>
    <row r="37631" spans="1:3" x14ac:dyDescent="0.2">
      <c r="A37631" t="s">
        <v>18035</v>
      </c>
      <c r="B37631" s="1">
        <v>44525</v>
      </c>
      <c r="C37631">
        <v>47.9</v>
      </c>
    </row>
    <row r="37632" spans="1:3" x14ac:dyDescent="0.2">
      <c r="A37632" t="s">
        <v>18036</v>
      </c>
      <c r="B37632" s="1">
        <v>44525</v>
      </c>
      <c r="C37632">
        <v>39.950000000000003</v>
      </c>
    </row>
    <row r="37633" spans="1:3" x14ac:dyDescent="0.2">
      <c r="A37633" t="s">
        <v>18037</v>
      </c>
      <c r="B37633" s="1">
        <v>44525</v>
      </c>
      <c r="C37633">
        <v>47.9</v>
      </c>
    </row>
    <row r="37634" spans="1:3" x14ac:dyDescent="0.2">
      <c r="A37634" t="s">
        <v>1457</v>
      </c>
      <c r="B37634" s="1">
        <v>44525</v>
      </c>
      <c r="C37634">
        <v>401.49</v>
      </c>
    </row>
    <row r="37635" spans="1:3" x14ac:dyDescent="0.2">
      <c r="A37635" t="s">
        <v>18038</v>
      </c>
      <c r="B37635" s="1">
        <v>44525</v>
      </c>
      <c r="C37635">
        <v>47.9</v>
      </c>
    </row>
    <row r="37636" spans="1:3" x14ac:dyDescent="0.2">
      <c r="A37636" t="s">
        <v>17315</v>
      </c>
      <c r="B37636" s="1">
        <v>44525</v>
      </c>
      <c r="C37636">
        <v>87.85</v>
      </c>
    </row>
    <row r="37637" spans="1:3" x14ac:dyDescent="0.2">
      <c r="A37637" t="s">
        <v>18039</v>
      </c>
      <c r="B37637" s="1">
        <v>44525</v>
      </c>
      <c r="C37637">
        <v>47.9</v>
      </c>
    </row>
    <row r="37638" spans="1:3" x14ac:dyDescent="0.2">
      <c r="A37638" t="s">
        <v>18040</v>
      </c>
      <c r="B37638" s="1">
        <v>44525</v>
      </c>
      <c r="C37638">
        <v>47.9</v>
      </c>
    </row>
    <row r="37639" spans="1:3" x14ac:dyDescent="0.2">
      <c r="A37639" t="s">
        <v>16644</v>
      </c>
      <c r="B37639" s="1">
        <v>44525</v>
      </c>
      <c r="C37639">
        <v>47.9</v>
      </c>
    </row>
    <row r="37640" spans="1:3" x14ac:dyDescent="0.2">
      <c r="A37640" t="s">
        <v>18041</v>
      </c>
      <c r="B37640" s="1">
        <v>44525</v>
      </c>
      <c r="C37640">
        <v>87.85</v>
      </c>
    </row>
    <row r="37641" spans="1:3" x14ac:dyDescent="0.2">
      <c r="A37641" t="s">
        <v>5955</v>
      </c>
      <c r="B37641" s="1">
        <v>44525</v>
      </c>
      <c r="C37641">
        <v>767.04</v>
      </c>
    </row>
    <row r="37642" spans="1:3" x14ac:dyDescent="0.2">
      <c r="A37642" t="s">
        <v>11</v>
      </c>
      <c r="B37642" s="1">
        <v>44525</v>
      </c>
      <c r="C37642">
        <v>321</v>
      </c>
    </row>
    <row r="37643" spans="1:3" x14ac:dyDescent="0.2">
      <c r="A37643" t="s">
        <v>591</v>
      </c>
      <c r="B37643" s="1">
        <v>44525</v>
      </c>
      <c r="C37643">
        <v>852.32</v>
      </c>
    </row>
    <row r="37644" spans="1:3" x14ac:dyDescent="0.2">
      <c r="A37644" t="s">
        <v>597</v>
      </c>
      <c r="B37644" s="1">
        <v>44525</v>
      </c>
      <c r="C37644">
        <v>1098.6500000000001</v>
      </c>
    </row>
    <row r="37645" spans="1:3" x14ac:dyDescent="0.2">
      <c r="A37645" t="s">
        <v>597</v>
      </c>
      <c r="B37645" s="1">
        <v>44525</v>
      </c>
      <c r="C37645">
        <v>439.46</v>
      </c>
    </row>
    <row r="37646" spans="1:3" x14ac:dyDescent="0.2">
      <c r="A37646" t="s">
        <v>597</v>
      </c>
      <c r="B37646" s="1">
        <v>44525</v>
      </c>
      <c r="C37646">
        <v>1098.6500000000001</v>
      </c>
    </row>
    <row r="37647" spans="1:3" x14ac:dyDescent="0.2">
      <c r="A37647" t="s">
        <v>597</v>
      </c>
      <c r="B37647" s="1">
        <v>44525</v>
      </c>
      <c r="C37647">
        <v>659.19</v>
      </c>
    </row>
    <row r="37648" spans="1:3" x14ac:dyDescent="0.2">
      <c r="A37648" t="s">
        <v>6139</v>
      </c>
      <c r="B37648" s="1">
        <v>44525</v>
      </c>
      <c r="C37648">
        <v>825.65</v>
      </c>
    </row>
    <row r="37649" spans="1:3" x14ac:dyDescent="0.2">
      <c r="A37649" t="s">
        <v>232</v>
      </c>
      <c r="B37649" s="1">
        <v>44525</v>
      </c>
      <c r="C37649">
        <v>383.52</v>
      </c>
    </row>
    <row r="37650" spans="1:3" x14ac:dyDescent="0.2">
      <c r="A37650" t="s">
        <v>17617</v>
      </c>
      <c r="B37650" s="1">
        <v>44525</v>
      </c>
      <c r="C37650">
        <v>97.85</v>
      </c>
    </row>
    <row r="37651" spans="1:3" x14ac:dyDescent="0.2">
      <c r="A37651" t="s">
        <v>1003</v>
      </c>
      <c r="B37651" s="1">
        <v>44525</v>
      </c>
      <c r="C37651">
        <v>271.87</v>
      </c>
    </row>
    <row r="37652" spans="1:3" x14ac:dyDescent="0.2">
      <c r="A37652" t="s">
        <v>18042</v>
      </c>
      <c r="B37652" s="1">
        <v>44525</v>
      </c>
      <c r="C37652">
        <v>112.85</v>
      </c>
    </row>
    <row r="37653" spans="1:3" x14ac:dyDescent="0.2">
      <c r="A37653" t="s">
        <v>16960</v>
      </c>
      <c r="B37653" s="1">
        <v>44525</v>
      </c>
      <c r="C37653">
        <v>450</v>
      </c>
    </row>
    <row r="37654" spans="1:3" x14ac:dyDescent="0.2">
      <c r="A37654" t="s">
        <v>7146</v>
      </c>
      <c r="B37654" s="1">
        <v>44525</v>
      </c>
      <c r="C37654">
        <v>448.1</v>
      </c>
    </row>
    <row r="37655" spans="1:3" x14ac:dyDescent="0.2">
      <c r="A37655" t="s">
        <v>18043</v>
      </c>
      <c r="B37655" s="1">
        <v>44525</v>
      </c>
      <c r="C37655">
        <v>87.85</v>
      </c>
    </row>
    <row r="37656" spans="1:3" x14ac:dyDescent="0.2">
      <c r="A37656" t="s">
        <v>18044</v>
      </c>
      <c r="B37656" s="1">
        <v>44525</v>
      </c>
      <c r="C37656">
        <v>54.9</v>
      </c>
    </row>
    <row r="37657" spans="1:3" x14ac:dyDescent="0.2">
      <c r="A37657" t="s">
        <v>11063</v>
      </c>
      <c r="B37657" s="1">
        <v>44525</v>
      </c>
      <c r="C37657">
        <v>37.909999999999997</v>
      </c>
    </row>
    <row r="37658" spans="1:3" x14ac:dyDescent="0.2">
      <c r="A37658" t="s">
        <v>12</v>
      </c>
      <c r="B37658" s="1">
        <v>44525</v>
      </c>
      <c r="C37658">
        <v>461.93</v>
      </c>
    </row>
    <row r="37659" spans="1:3" x14ac:dyDescent="0.2">
      <c r="A37659" t="s">
        <v>17921</v>
      </c>
      <c r="B37659" s="1">
        <v>44526</v>
      </c>
      <c r="C37659">
        <v>47.9</v>
      </c>
    </row>
    <row r="37660" spans="1:3" x14ac:dyDescent="0.2">
      <c r="A37660" t="s">
        <v>17922</v>
      </c>
      <c r="B37660" s="1">
        <v>44526</v>
      </c>
      <c r="C37660">
        <v>47.9</v>
      </c>
    </row>
    <row r="37661" spans="1:3" x14ac:dyDescent="0.2">
      <c r="A37661" t="s">
        <v>17923</v>
      </c>
      <c r="B37661" s="1">
        <v>44526</v>
      </c>
      <c r="C37661">
        <v>47.9</v>
      </c>
    </row>
    <row r="37662" spans="1:3" x14ac:dyDescent="0.2">
      <c r="A37662" t="s">
        <v>17924</v>
      </c>
      <c r="B37662" s="1">
        <v>44526</v>
      </c>
      <c r="C37662">
        <v>47.9</v>
      </c>
    </row>
    <row r="37663" spans="1:3" x14ac:dyDescent="0.2">
      <c r="A37663" t="s">
        <v>16006</v>
      </c>
      <c r="B37663" s="1">
        <v>44526</v>
      </c>
      <c r="C37663">
        <v>47.9</v>
      </c>
    </row>
    <row r="37664" spans="1:3" x14ac:dyDescent="0.2">
      <c r="A37664" t="s">
        <v>17925</v>
      </c>
      <c r="B37664" s="1">
        <v>44526</v>
      </c>
      <c r="C37664">
        <v>39.950000000000003</v>
      </c>
    </row>
    <row r="37665" spans="1:3" x14ac:dyDescent="0.2">
      <c r="A37665" t="s">
        <v>17926</v>
      </c>
      <c r="B37665" s="1">
        <v>44526</v>
      </c>
      <c r="C37665">
        <v>47.9</v>
      </c>
    </row>
    <row r="37666" spans="1:3" x14ac:dyDescent="0.2">
      <c r="A37666" t="s">
        <v>14987</v>
      </c>
      <c r="B37666" s="1">
        <v>44526</v>
      </c>
      <c r="C37666">
        <v>47.9</v>
      </c>
    </row>
    <row r="37667" spans="1:3" x14ac:dyDescent="0.2">
      <c r="A37667" t="s">
        <v>15594</v>
      </c>
      <c r="B37667" s="1">
        <v>44526</v>
      </c>
      <c r="C37667">
        <v>364.84</v>
      </c>
    </row>
    <row r="37668" spans="1:3" x14ac:dyDescent="0.2">
      <c r="A37668" t="s">
        <v>17048</v>
      </c>
      <c r="B37668" s="1">
        <v>44526</v>
      </c>
      <c r="C37668">
        <v>304.60000000000002</v>
      </c>
    </row>
    <row r="37669" spans="1:3" x14ac:dyDescent="0.2">
      <c r="A37669" t="s">
        <v>17927</v>
      </c>
      <c r="B37669" s="1">
        <v>44526</v>
      </c>
      <c r="C37669">
        <v>195.8</v>
      </c>
    </row>
    <row r="37670" spans="1:3" x14ac:dyDescent="0.2">
      <c r="A37670" t="s">
        <v>17928</v>
      </c>
      <c r="B37670" s="1">
        <v>44526</v>
      </c>
      <c r="C37670">
        <v>269.64999999999998</v>
      </c>
    </row>
    <row r="37671" spans="1:3" x14ac:dyDescent="0.2">
      <c r="A37671" t="s">
        <v>280</v>
      </c>
      <c r="B37671" s="1">
        <v>44526</v>
      </c>
      <c r="C37671">
        <v>350</v>
      </c>
    </row>
    <row r="37672" spans="1:3" x14ac:dyDescent="0.2">
      <c r="A37672" t="s">
        <v>2842</v>
      </c>
      <c r="B37672" s="1">
        <v>44526</v>
      </c>
      <c r="C37672">
        <v>656.19</v>
      </c>
    </row>
    <row r="37673" spans="1:3" x14ac:dyDescent="0.2">
      <c r="A37673" t="s">
        <v>17929</v>
      </c>
      <c r="B37673" s="1">
        <v>44526</v>
      </c>
      <c r="C37673">
        <v>47.9</v>
      </c>
    </row>
    <row r="37674" spans="1:3" x14ac:dyDescent="0.2">
      <c r="A37674" t="s">
        <v>10536</v>
      </c>
      <c r="B37674" s="1">
        <v>44526</v>
      </c>
      <c r="C37674">
        <v>47.94</v>
      </c>
    </row>
    <row r="37675" spans="1:3" x14ac:dyDescent="0.2">
      <c r="A37675" t="s">
        <v>17930</v>
      </c>
      <c r="B37675" s="1">
        <v>44526</v>
      </c>
      <c r="C37675">
        <v>82.85</v>
      </c>
    </row>
    <row r="37676" spans="1:3" x14ac:dyDescent="0.2">
      <c r="A37676" t="s">
        <v>17931</v>
      </c>
      <c r="B37676" s="1">
        <v>44526</v>
      </c>
      <c r="C37676">
        <v>75.45</v>
      </c>
    </row>
    <row r="37677" spans="1:3" x14ac:dyDescent="0.2">
      <c r="A37677" t="s">
        <v>17932</v>
      </c>
      <c r="B37677" s="1">
        <v>44526</v>
      </c>
      <c r="C37677">
        <v>92.55</v>
      </c>
    </row>
    <row r="37678" spans="1:3" x14ac:dyDescent="0.2">
      <c r="A37678" t="s">
        <v>17933</v>
      </c>
      <c r="B37678" s="1">
        <v>44526</v>
      </c>
      <c r="C37678">
        <v>47.9</v>
      </c>
    </row>
    <row r="37679" spans="1:3" x14ac:dyDescent="0.2">
      <c r="A37679" t="s">
        <v>79</v>
      </c>
      <c r="B37679" s="1">
        <v>44526</v>
      </c>
      <c r="C37679">
        <v>28.02</v>
      </c>
    </row>
    <row r="37680" spans="1:3" x14ac:dyDescent="0.2">
      <c r="A37680" t="s">
        <v>79</v>
      </c>
      <c r="B37680" s="1">
        <v>44526</v>
      </c>
      <c r="C37680">
        <v>28.02</v>
      </c>
    </row>
    <row r="37681" spans="1:3" x14ac:dyDescent="0.2">
      <c r="A37681" t="s">
        <v>79</v>
      </c>
      <c r="B37681" s="1">
        <v>44526</v>
      </c>
      <c r="C37681">
        <v>28.02</v>
      </c>
    </row>
    <row r="37682" spans="1:3" x14ac:dyDescent="0.2">
      <c r="A37682" t="s">
        <v>79</v>
      </c>
      <c r="B37682" s="1">
        <v>44526</v>
      </c>
      <c r="C37682">
        <v>48.09</v>
      </c>
    </row>
    <row r="37683" spans="1:3" x14ac:dyDescent="0.2">
      <c r="A37683" t="s">
        <v>79</v>
      </c>
      <c r="B37683" s="1">
        <v>44526</v>
      </c>
      <c r="C37683">
        <v>28.02</v>
      </c>
    </row>
    <row r="37684" spans="1:3" x14ac:dyDescent="0.2">
      <c r="A37684" t="s">
        <v>79</v>
      </c>
      <c r="B37684" s="1">
        <v>44526</v>
      </c>
      <c r="C37684">
        <v>28.02</v>
      </c>
    </row>
    <row r="37685" spans="1:3" x14ac:dyDescent="0.2">
      <c r="A37685" t="s">
        <v>123</v>
      </c>
      <c r="B37685" s="1">
        <v>44526</v>
      </c>
      <c r="C37685">
        <v>383.52</v>
      </c>
    </row>
    <row r="37686" spans="1:3" x14ac:dyDescent="0.2">
      <c r="A37686" t="s">
        <v>201</v>
      </c>
      <c r="B37686" s="1">
        <v>44526</v>
      </c>
      <c r="C37686">
        <v>2625</v>
      </c>
    </row>
    <row r="37687" spans="1:3" x14ac:dyDescent="0.2">
      <c r="A37687" t="s">
        <v>17934</v>
      </c>
      <c r="B37687" s="1">
        <v>44526</v>
      </c>
      <c r="C37687">
        <v>66.900000000000006</v>
      </c>
    </row>
    <row r="37688" spans="1:3" x14ac:dyDescent="0.2">
      <c r="A37688" t="s">
        <v>17935</v>
      </c>
      <c r="B37688" s="1">
        <v>44526</v>
      </c>
      <c r="C37688">
        <v>97.9</v>
      </c>
    </row>
    <row r="37689" spans="1:3" x14ac:dyDescent="0.2">
      <c r="A37689" t="s">
        <v>17323</v>
      </c>
      <c r="B37689" s="1">
        <v>44526</v>
      </c>
      <c r="C37689">
        <v>9.15</v>
      </c>
    </row>
    <row r="37690" spans="1:3" x14ac:dyDescent="0.2">
      <c r="A37690" t="s">
        <v>17936</v>
      </c>
      <c r="B37690" s="1">
        <v>44526</v>
      </c>
      <c r="C37690">
        <v>145</v>
      </c>
    </row>
    <row r="37691" spans="1:3" x14ac:dyDescent="0.2">
      <c r="A37691" t="s">
        <v>17150</v>
      </c>
      <c r="B37691" s="1">
        <v>44526</v>
      </c>
      <c r="C37691">
        <v>97.85</v>
      </c>
    </row>
    <row r="37692" spans="1:3" x14ac:dyDescent="0.2">
      <c r="A37692" t="s">
        <v>17937</v>
      </c>
      <c r="B37692" s="1">
        <v>44526</v>
      </c>
      <c r="C37692">
        <v>47.9</v>
      </c>
    </row>
    <row r="37693" spans="1:3" x14ac:dyDescent="0.2">
      <c r="A37693" t="s">
        <v>17938</v>
      </c>
      <c r="B37693" s="1">
        <v>44526</v>
      </c>
      <c r="C37693">
        <v>47.9</v>
      </c>
    </row>
    <row r="37694" spans="1:3" x14ac:dyDescent="0.2">
      <c r="A37694" t="s">
        <v>17939</v>
      </c>
      <c r="B37694" s="1">
        <v>44526</v>
      </c>
      <c r="C37694">
        <v>45.45</v>
      </c>
    </row>
    <row r="37695" spans="1:3" x14ac:dyDescent="0.2">
      <c r="A37695" t="s">
        <v>2613</v>
      </c>
      <c r="B37695" s="1">
        <v>44526</v>
      </c>
      <c r="C37695">
        <v>164.91</v>
      </c>
    </row>
    <row r="37696" spans="1:3" x14ac:dyDescent="0.2">
      <c r="A37696" t="s">
        <v>119</v>
      </c>
      <c r="B37696" s="1">
        <v>44526</v>
      </c>
      <c r="C37696">
        <v>264.08999999999997</v>
      </c>
    </row>
    <row r="37697" spans="1:3" x14ac:dyDescent="0.2">
      <c r="A37697" t="s">
        <v>17940</v>
      </c>
      <c r="B37697" s="1">
        <v>44526</v>
      </c>
      <c r="C37697">
        <v>101.85</v>
      </c>
    </row>
    <row r="37698" spans="1:3" x14ac:dyDescent="0.2">
      <c r="A37698" t="s">
        <v>17941</v>
      </c>
      <c r="B37698" s="1">
        <v>44526</v>
      </c>
      <c r="C37698">
        <v>15.85</v>
      </c>
    </row>
    <row r="37699" spans="1:3" x14ac:dyDescent="0.2">
      <c r="A37699" t="s">
        <v>8072</v>
      </c>
      <c r="B37699" s="1">
        <v>44526</v>
      </c>
      <c r="C37699">
        <v>47.9</v>
      </c>
    </row>
    <row r="37700" spans="1:3" x14ac:dyDescent="0.2">
      <c r="A37700" t="s">
        <v>17942</v>
      </c>
      <c r="B37700" s="1">
        <v>44526</v>
      </c>
      <c r="C37700">
        <v>100</v>
      </c>
    </row>
    <row r="37701" spans="1:3" x14ac:dyDescent="0.2">
      <c r="A37701" t="s">
        <v>17943</v>
      </c>
      <c r="B37701" s="1">
        <v>44526</v>
      </c>
      <c r="C37701">
        <v>65.150000000000006</v>
      </c>
    </row>
    <row r="37702" spans="1:3" x14ac:dyDescent="0.2">
      <c r="A37702" t="s">
        <v>17944</v>
      </c>
      <c r="B37702" s="1">
        <v>44526</v>
      </c>
      <c r="C37702">
        <v>71.900000000000006</v>
      </c>
    </row>
    <row r="37703" spans="1:3" x14ac:dyDescent="0.2">
      <c r="A37703" t="s">
        <v>14564</v>
      </c>
      <c r="B37703" s="1">
        <v>44526</v>
      </c>
      <c r="C37703">
        <v>47.9</v>
      </c>
    </row>
    <row r="37704" spans="1:3" x14ac:dyDescent="0.2">
      <c r="A37704" t="s">
        <v>17945</v>
      </c>
      <c r="B37704" s="1">
        <v>44526</v>
      </c>
      <c r="C37704">
        <v>139.69999999999999</v>
      </c>
    </row>
    <row r="37705" spans="1:3" x14ac:dyDescent="0.2">
      <c r="A37705" t="s">
        <v>11084</v>
      </c>
      <c r="B37705" s="1">
        <v>44526</v>
      </c>
      <c r="C37705">
        <v>105.8</v>
      </c>
    </row>
    <row r="37706" spans="1:3" x14ac:dyDescent="0.2">
      <c r="A37706" t="s">
        <v>17946</v>
      </c>
      <c r="B37706" s="1">
        <v>44526</v>
      </c>
      <c r="C37706">
        <v>47.9</v>
      </c>
    </row>
    <row r="37707" spans="1:3" x14ac:dyDescent="0.2">
      <c r="A37707" t="s">
        <v>17613</v>
      </c>
      <c r="B37707" s="1">
        <v>44526</v>
      </c>
      <c r="C37707">
        <v>47.9</v>
      </c>
    </row>
    <row r="37708" spans="1:3" x14ac:dyDescent="0.2">
      <c r="A37708" t="s">
        <v>16485</v>
      </c>
      <c r="B37708" s="1">
        <v>44526</v>
      </c>
      <c r="C37708">
        <v>193.5</v>
      </c>
    </row>
    <row r="37709" spans="1:3" x14ac:dyDescent="0.2">
      <c r="A37709" t="s">
        <v>17947</v>
      </c>
      <c r="B37709" s="1">
        <v>44526</v>
      </c>
      <c r="C37709">
        <v>87.85</v>
      </c>
    </row>
    <row r="37710" spans="1:3" x14ac:dyDescent="0.2">
      <c r="A37710" t="s">
        <v>4610</v>
      </c>
      <c r="B37710" s="1">
        <v>44526</v>
      </c>
      <c r="C37710">
        <v>47.9</v>
      </c>
    </row>
    <row r="37711" spans="1:3" x14ac:dyDescent="0.2">
      <c r="A37711" t="s">
        <v>17948</v>
      </c>
      <c r="B37711" s="1">
        <v>44526</v>
      </c>
      <c r="C37711">
        <v>152.75</v>
      </c>
    </row>
    <row r="37712" spans="1:3" x14ac:dyDescent="0.2">
      <c r="A37712" t="s">
        <v>17949</v>
      </c>
      <c r="B37712" s="1">
        <v>44526</v>
      </c>
      <c r="C37712">
        <v>47.9</v>
      </c>
    </row>
    <row r="37713" spans="1:3" x14ac:dyDescent="0.2">
      <c r="A37713" t="s">
        <v>17950</v>
      </c>
      <c r="B37713" s="1">
        <v>44526</v>
      </c>
      <c r="C37713">
        <v>47.9</v>
      </c>
    </row>
    <row r="37714" spans="1:3" x14ac:dyDescent="0.2">
      <c r="A37714" t="s">
        <v>3830</v>
      </c>
      <c r="B37714" s="1">
        <v>44526</v>
      </c>
      <c r="C37714">
        <v>18.899999999999999</v>
      </c>
    </row>
    <row r="37715" spans="1:3" x14ac:dyDescent="0.2">
      <c r="A37715" t="s">
        <v>17951</v>
      </c>
      <c r="B37715" s="1">
        <v>44526</v>
      </c>
      <c r="C37715">
        <v>47.9</v>
      </c>
    </row>
    <row r="37716" spans="1:3" x14ac:dyDescent="0.2">
      <c r="A37716" t="s">
        <v>17952</v>
      </c>
      <c r="B37716" s="1">
        <v>44526</v>
      </c>
      <c r="C37716">
        <v>47.9</v>
      </c>
    </row>
    <row r="37717" spans="1:3" x14ac:dyDescent="0.2">
      <c r="A37717" t="s">
        <v>12</v>
      </c>
      <c r="B37717" s="1">
        <v>44526</v>
      </c>
      <c r="C37717">
        <v>613.13</v>
      </c>
    </row>
    <row r="37718" spans="1:3" x14ac:dyDescent="0.2">
      <c r="A37718" t="s">
        <v>286</v>
      </c>
      <c r="B37718" s="1">
        <v>44526</v>
      </c>
      <c r="C37718">
        <v>969</v>
      </c>
    </row>
    <row r="37719" spans="1:3" x14ac:dyDescent="0.2">
      <c r="A37719" t="s">
        <v>17953</v>
      </c>
      <c r="B37719" s="1">
        <v>44526</v>
      </c>
      <c r="C37719">
        <v>87.85</v>
      </c>
    </row>
    <row r="37720" spans="1:3" x14ac:dyDescent="0.2">
      <c r="A37720" t="s">
        <v>17954</v>
      </c>
      <c r="B37720" s="1">
        <v>44526</v>
      </c>
      <c r="C37720">
        <v>47.9</v>
      </c>
    </row>
    <row r="37721" spans="1:3" x14ac:dyDescent="0.2">
      <c r="A37721" t="s">
        <v>17189</v>
      </c>
      <c r="B37721" s="1">
        <v>44526</v>
      </c>
      <c r="C37721">
        <v>55.8</v>
      </c>
    </row>
    <row r="37722" spans="1:3" x14ac:dyDescent="0.2">
      <c r="A37722" t="s">
        <v>17847</v>
      </c>
      <c r="B37722" s="1">
        <v>44529</v>
      </c>
      <c r="C37722">
        <v>92.95</v>
      </c>
    </row>
    <row r="37723" spans="1:3" x14ac:dyDescent="0.2">
      <c r="A37723" t="s">
        <v>10959</v>
      </c>
      <c r="B37723" s="1">
        <v>44529</v>
      </c>
      <c r="C37723">
        <v>61.65</v>
      </c>
    </row>
    <row r="37724" spans="1:3" x14ac:dyDescent="0.2">
      <c r="A37724" t="s">
        <v>9674</v>
      </c>
      <c r="B37724" s="1">
        <v>44529</v>
      </c>
      <c r="C37724">
        <v>57.45</v>
      </c>
    </row>
    <row r="37725" spans="1:3" x14ac:dyDescent="0.2">
      <c r="A37725" t="s">
        <v>1299</v>
      </c>
      <c r="B37725" s="1">
        <v>44529</v>
      </c>
      <c r="C37725">
        <v>48.34</v>
      </c>
    </row>
    <row r="37726" spans="1:3" x14ac:dyDescent="0.2">
      <c r="A37726" t="s">
        <v>17848</v>
      </c>
      <c r="B37726" s="1">
        <v>44529</v>
      </c>
      <c r="C37726">
        <v>87.85</v>
      </c>
    </row>
    <row r="37727" spans="1:3" x14ac:dyDescent="0.2">
      <c r="A37727" t="s">
        <v>1299</v>
      </c>
      <c r="B37727" s="1">
        <v>44529</v>
      </c>
      <c r="C37727">
        <v>266.35000000000002</v>
      </c>
    </row>
    <row r="37728" spans="1:3" x14ac:dyDescent="0.2">
      <c r="A37728" t="s">
        <v>811</v>
      </c>
      <c r="B37728" s="1">
        <v>44529</v>
      </c>
      <c r="C37728">
        <v>430.28</v>
      </c>
    </row>
    <row r="37729" spans="1:3" x14ac:dyDescent="0.2">
      <c r="A37729" t="s">
        <v>13689</v>
      </c>
      <c r="B37729" s="1">
        <v>44529</v>
      </c>
      <c r="C37729">
        <v>48.9</v>
      </c>
    </row>
    <row r="37730" spans="1:3" x14ac:dyDescent="0.2">
      <c r="A37730" t="s">
        <v>17849</v>
      </c>
      <c r="B37730" s="1">
        <v>44529</v>
      </c>
      <c r="C37730">
        <v>47.9</v>
      </c>
    </row>
    <row r="37731" spans="1:3" x14ac:dyDescent="0.2">
      <c r="A37731" t="s">
        <v>46</v>
      </c>
      <c r="B37731" s="1">
        <v>44529</v>
      </c>
      <c r="C37731">
        <v>72.94</v>
      </c>
    </row>
    <row r="37732" spans="1:3" x14ac:dyDescent="0.2">
      <c r="A37732" t="s">
        <v>46</v>
      </c>
      <c r="B37732" s="1">
        <v>44529</v>
      </c>
      <c r="C37732">
        <v>107.34</v>
      </c>
    </row>
    <row r="37733" spans="1:3" x14ac:dyDescent="0.2">
      <c r="A37733" t="s">
        <v>184</v>
      </c>
      <c r="B37733" s="1">
        <v>44529</v>
      </c>
      <c r="C37733">
        <v>51</v>
      </c>
    </row>
    <row r="37734" spans="1:3" x14ac:dyDescent="0.2">
      <c r="A37734" t="s">
        <v>17850</v>
      </c>
      <c r="B37734" s="1">
        <v>44529</v>
      </c>
      <c r="C37734">
        <v>39.950000000000003</v>
      </c>
    </row>
    <row r="37735" spans="1:3" x14ac:dyDescent="0.2">
      <c r="A37735" t="s">
        <v>12631</v>
      </c>
      <c r="B37735" s="1">
        <v>44529</v>
      </c>
      <c r="C37735">
        <v>39.950000000000003</v>
      </c>
    </row>
    <row r="37736" spans="1:3" x14ac:dyDescent="0.2">
      <c r="A37736" t="s">
        <v>2376</v>
      </c>
      <c r="B37736" s="1">
        <v>44529</v>
      </c>
      <c r="C37736">
        <v>39.950000000000003</v>
      </c>
    </row>
    <row r="37737" spans="1:3" x14ac:dyDescent="0.2">
      <c r="A37737" t="s">
        <v>396</v>
      </c>
      <c r="B37737" s="1">
        <v>44529</v>
      </c>
      <c r="C37737">
        <v>110.94</v>
      </c>
    </row>
    <row r="37738" spans="1:3" x14ac:dyDescent="0.2">
      <c r="A37738" t="s">
        <v>17851</v>
      </c>
      <c r="B37738" s="1">
        <v>44529</v>
      </c>
      <c r="C37738">
        <v>39.950000000000003</v>
      </c>
    </row>
    <row r="37739" spans="1:3" x14ac:dyDescent="0.2">
      <c r="A37739" t="s">
        <v>17852</v>
      </c>
      <c r="B37739" s="1">
        <v>44529</v>
      </c>
      <c r="C37739">
        <v>39.950000000000003</v>
      </c>
    </row>
    <row r="37740" spans="1:3" x14ac:dyDescent="0.2">
      <c r="A37740" t="s">
        <v>16801</v>
      </c>
      <c r="B37740" s="1">
        <v>44529</v>
      </c>
      <c r="C37740">
        <v>148.80000000000001</v>
      </c>
    </row>
    <row r="37741" spans="1:3" x14ac:dyDescent="0.2">
      <c r="A37741" t="s">
        <v>17853</v>
      </c>
      <c r="B37741" s="1">
        <v>44529</v>
      </c>
      <c r="C37741">
        <v>47.9</v>
      </c>
    </row>
    <row r="37742" spans="1:3" x14ac:dyDescent="0.2">
      <c r="A37742" t="s">
        <v>17854</v>
      </c>
      <c r="B37742" s="1">
        <v>44529</v>
      </c>
      <c r="C37742">
        <v>47.9</v>
      </c>
    </row>
    <row r="37743" spans="1:3" x14ac:dyDescent="0.2">
      <c r="A37743" t="s">
        <v>17855</v>
      </c>
      <c r="B37743" s="1">
        <v>44529</v>
      </c>
      <c r="C37743">
        <v>47.9</v>
      </c>
    </row>
    <row r="37744" spans="1:3" x14ac:dyDescent="0.2">
      <c r="A37744" t="s">
        <v>17856</v>
      </c>
      <c r="B37744" s="1">
        <v>44529</v>
      </c>
      <c r="C37744">
        <v>51.9</v>
      </c>
    </row>
    <row r="37745" spans="1:3" x14ac:dyDescent="0.2">
      <c r="A37745" t="s">
        <v>17857</v>
      </c>
      <c r="B37745" s="1">
        <v>44529</v>
      </c>
      <c r="C37745">
        <v>77.900000000000006</v>
      </c>
    </row>
    <row r="37746" spans="1:3" x14ac:dyDescent="0.2">
      <c r="A37746" t="s">
        <v>13034</v>
      </c>
      <c r="B37746" s="1">
        <v>44529</v>
      </c>
      <c r="C37746">
        <v>51.95</v>
      </c>
    </row>
    <row r="37747" spans="1:3" x14ac:dyDescent="0.2">
      <c r="A37747" t="s">
        <v>1401</v>
      </c>
      <c r="B37747" s="1">
        <v>44529</v>
      </c>
      <c r="C37747">
        <v>228.94</v>
      </c>
    </row>
    <row r="37748" spans="1:3" x14ac:dyDescent="0.2">
      <c r="A37748" t="s">
        <v>17858</v>
      </c>
      <c r="B37748" s="1">
        <v>44529</v>
      </c>
      <c r="C37748">
        <v>62.99</v>
      </c>
    </row>
    <row r="37749" spans="1:3" x14ac:dyDescent="0.2">
      <c r="A37749" t="s">
        <v>355</v>
      </c>
      <c r="B37749" s="1">
        <v>44529</v>
      </c>
      <c r="C37749">
        <v>168.29</v>
      </c>
    </row>
    <row r="37750" spans="1:3" x14ac:dyDescent="0.2">
      <c r="A37750" t="s">
        <v>16307</v>
      </c>
      <c r="B37750" s="1">
        <v>44529</v>
      </c>
      <c r="C37750">
        <v>42.9</v>
      </c>
    </row>
    <row r="37751" spans="1:3" x14ac:dyDescent="0.2">
      <c r="A37751" t="s">
        <v>326</v>
      </c>
      <c r="B37751" s="1">
        <v>44529</v>
      </c>
      <c r="C37751">
        <v>35</v>
      </c>
    </row>
    <row r="37752" spans="1:3" x14ac:dyDescent="0.2">
      <c r="A37752" t="s">
        <v>942</v>
      </c>
      <c r="B37752" s="1">
        <v>44529</v>
      </c>
      <c r="C37752">
        <v>807.57</v>
      </c>
    </row>
    <row r="37753" spans="1:3" x14ac:dyDescent="0.2">
      <c r="A37753" t="s">
        <v>326</v>
      </c>
      <c r="B37753" s="1">
        <v>44529</v>
      </c>
      <c r="C37753">
        <v>306.75</v>
      </c>
    </row>
    <row r="37754" spans="1:3" x14ac:dyDescent="0.2">
      <c r="A37754" t="s">
        <v>32</v>
      </c>
      <c r="B37754" s="1">
        <v>44529</v>
      </c>
      <c r="C37754">
        <v>22.2</v>
      </c>
    </row>
    <row r="37755" spans="1:3" x14ac:dyDescent="0.2">
      <c r="A37755" t="s">
        <v>17859</v>
      </c>
      <c r="B37755" s="1">
        <v>44529</v>
      </c>
      <c r="C37755">
        <v>47.9</v>
      </c>
    </row>
    <row r="37756" spans="1:3" x14ac:dyDescent="0.2">
      <c r="A37756" t="s">
        <v>1759</v>
      </c>
      <c r="B37756" s="1">
        <v>44529</v>
      </c>
      <c r="C37756">
        <v>246.16</v>
      </c>
    </row>
    <row r="37757" spans="1:3" x14ac:dyDescent="0.2">
      <c r="A37757" t="s">
        <v>17860</v>
      </c>
      <c r="B37757" s="1">
        <v>44529</v>
      </c>
      <c r="C37757">
        <v>47.9</v>
      </c>
    </row>
    <row r="37758" spans="1:3" x14ac:dyDescent="0.2">
      <c r="A37758" t="s">
        <v>17861</v>
      </c>
      <c r="B37758" s="1">
        <v>44529</v>
      </c>
      <c r="C37758">
        <v>47.9</v>
      </c>
    </row>
    <row r="37759" spans="1:3" x14ac:dyDescent="0.2">
      <c r="A37759" t="s">
        <v>9581</v>
      </c>
      <c r="B37759" s="1">
        <v>44529</v>
      </c>
      <c r="C37759">
        <v>47.9</v>
      </c>
    </row>
    <row r="37760" spans="1:3" x14ac:dyDescent="0.2">
      <c r="A37760" t="s">
        <v>17862</v>
      </c>
      <c r="B37760" s="1">
        <v>44529</v>
      </c>
      <c r="C37760">
        <v>47.9</v>
      </c>
    </row>
    <row r="37761" spans="1:3" x14ac:dyDescent="0.2">
      <c r="A37761" t="s">
        <v>17863</v>
      </c>
      <c r="B37761" s="1">
        <v>44529</v>
      </c>
      <c r="C37761">
        <v>87.85</v>
      </c>
    </row>
    <row r="37762" spans="1:3" x14ac:dyDescent="0.2">
      <c r="A37762" t="s">
        <v>17864</v>
      </c>
      <c r="B37762" s="1">
        <v>44529</v>
      </c>
      <c r="C37762">
        <v>104.9</v>
      </c>
    </row>
    <row r="37763" spans="1:3" x14ac:dyDescent="0.2">
      <c r="A37763" t="s">
        <v>17865</v>
      </c>
      <c r="B37763" s="1">
        <v>44529</v>
      </c>
      <c r="C37763">
        <v>47.9</v>
      </c>
    </row>
    <row r="37764" spans="1:3" x14ac:dyDescent="0.2">
      <c r="A37764" t="s">
        <v>17866</v>
      </c>
      <c r="B37764" s="1">
        <v>44529</v>
      </c>
      <c r="C37764">
        <v>47.9</v>
      </c>
    </row>
    <row r="37765" spans="1:3" x14ac:dyDescent="0.2">
      <c r="A37765" t="s">
        <v>17867</v>
      </c>
      <c r="B37765" s="1">
        <v>44529</v>
      </c>
      <c r="C37765">
        <v>47.9</v>
      </c>
    </row>
    <row r="37766" spans="1:3" x14ac:dyDescent="0.2">
      <c r="A37766" t="s">
        <v>17868</v>
      </c>
      <c r="B37766" s="1">
        <v>44529</v>
      </c>
      <c r="C37766">
        <v>47.9</v>
      </c>
    </row>
    <row r="37767" spans="1:3" x14ac:dyDescent="0.2">
      <c r="A37767" t="s">
        <v>79</v>
      </c>
      <c r="B37767" s="1">
        <v>44529</v>
      </c>
      <c r="C37767">
        <v>28.02</v>
      </c>
    </row>
    <row r="37768" spans="1:3" x14ac:dyDescent="0.2">
      <c r="A37768" t="s">
        <v>79</v>
      </c>
      <c r="B37768" s="1">
        <v>44529</v>
      </c>
      <c r="C37768">
        <v>48.09</v>
      </c>
    </row>
    <row r="37769" spans="1:3" x14ac:dyDescent="0.2">
      <c r="A37769" t="s">
        <v>79</v>
      </c>
      <c r="B37769" s="1">
        <v>44529</v>
      </c>
      <c r="C37769">
        <v>28.02</v>
      </c>
    </row>
    <row r="37770" spans="1:3" x14ac:dyDescent="0.2">
      <c r="A37770" t="s">
        <v>79</v>
      </c>
      <c r="B37770" s="1">
        <v>44529</v>
      </c>
      <c r="C37770">
        <v>28.02</v>
      </c>
    </row>
    <row r="37771" spans="1:3" x14ac:dyDescent="0.2">
      <c r="A37771" t="s">
        <v>79</v>
      </c>
      <c r="B37771" s="1">
        <v>44529</v>
      </c>
      <c r="C37771">
        <v>28.02</v>
      </c>
    </row>
    <row r="37772" spans="1:3" x14ac:dyDescent="0.2">
      <c r="A37772" t="s">
        <v>79</v>
      </c>
      <c r="B37772" s="1">
        <v>44529</v>
      </c>
      <c r="C37772">
        <v>48.09</v>
      </c>
    </row>
    <row r="37773" spans="1:3" x14ac:dyDescent="0.2">
      <c r="A37773" t="s">
        <v>79</v>
      </c>
      <c r="B37773" s="1">
        <v>44529</v>
      </c>
      <c r="C37773">
        <v>48.09</v>
      </c>
    </row>
    <row r="37774" spans="1:3" x14ac:dyDescent="0.2">
      <c r="A37774" t="s">
        <v>79</v>
      </c>
      <c r="B37774" s="1">
        <v>44529</v>
      </c>
      <c r="C37774">
        <v>48.09</v>
      </c>
    </row>
    <row r="37775" spans="1:3" x14ac:dyDescent="0.2">
      <c r="A37775" t="s">
        <v>79</v>
      </c>
      <c r="B37775" s="1">
        <v>44529</v>
      </c>
      <c r="C37775">
        <v>28.02</v>
      </c>
    </row>
    <row r="37776" spans="1:3" x14ac:dyDescent="0.2">
      <c r="A37776" t="s">
        <v>79</v>
      </c>
      <c r="B37776" s="1">
        <v>44529</v>
      </c>
      <c r="C37776">
        <v>48.09</v>
      </c>
    </row>
    <row r="37777" spans="1:3" x14ac:dyDescent="0.2">
      <c r="A37777" t="s">
        <v>79</v>
      </c>
      <c r="B37777" s="1">
        <v>44529</v>
      </c>
      <c r="C37777">
        <v>28.02</v>
      </c>
    </row>
    <row r="37778" spans="1:3" x14ac:dyDescent="0.2">
      <c r="A37778" t="s">
        <v>79</v>
      </c>
      <c r="B37778" s="1">
        <v>44529</v>
      </c>
      <c r="C37778">
        <v>28.02</v>
      </c>
    </row>
    <row r="37779" spans="1:3" x14ac:dyDescent="0.2">
      <c r="A37779" t="s">
        <v>79</v>
      </c>
      <c r="B37779" s="1">
        <v>44529</v>
      </c>
      <c r="C37779">
        <v>48.09</v>
      </c>
    </row>
    <row r="37780" spans="1:3" x14ac:dyDescent="0.2">
      <c r="A37780" t="s">
        <v>17869</v>
      </c>
      <c r="B37780" s="1">
        <v>44529</v>
      </c>
      <c r="C37780">
        <v>47.9</v>
      </c>
    </row>
    <row r="37781" spans="1:3" x14ac:dyDescent="0.2">
      <c r="A37781" t="s">
        <v>79</v>
      </c>
      <c r="B37781" s="1">
        <v>44529</v>
      </c>
      <c r="C37781">
        <v>28.02</v>
      </c>
    </row>
    <row r="37782" spans="1:3" x14ac:dyDescent="0.2">
      <c r="A37782" t="s">
        <v>79</v>
      </c>
      <c r="B37782" s="1">
        <v>44529</v>
      </c>
      <c r="C37782">
        <v>28.02</v>
      </c>
    </row>
    <row r="37783" spans="1:3" x14ac:dyDescent="0.2">
      <c r="A37783" t="s">
        <v>79</v>
      </c>
      <c r="B37783" s="1">
        <v>44529</v>
      </c>
      <c r="C37783">
        <v>28.02</v>
      </c>
    </row>
    <row r="37784" spans="1:3" x14ac:dyDescent="0.2">
      <c r="A37784" t="s">
        <v>17870</v>
      </c>
      <c r="B37784" s="1">
        <v>44529</v>
      </c>
      <c r="C37784">
        <v>47.9</v>
      </c>
    </row>
    <row r="37785" spans="1:3" x14ac:dyDescent="0.2">
      <c r="A37785" t="s">
        <v>79</v>
      </c>
      <c r="B37785" s="1">
        <v>44529</v>
      </c>
      <c r="C37785">
        <v>28.02</v>
      </c>
    </row>
    <row r="37786" spans="1:3" x14ac:dyDescent="0.2">
      <c r="A37786" t="s">
        <v>17871</v>
      </c>
      <c r="B37786" s="1">
        <v>44529</v>
      </c>
      <c r="C37786">
        <v>39.950000000000003</v>
      </c>
    </row>
    <row r="37787" spans="1:3" x14ac:dyDescent="0.2">
      <c r="A37787" t="s">
        <v>79</v>
      </c>
      <c r="B37787" s="1">
        <v>44529</v>
      </c>
      <c r="C37787">
        <v>28.02</v>
      </c>
    </row>
    <row r="37788" spans="1:3" x14ac:dyDescent="0.2">
      <c r="A37788" t="s">
        <v>5562</v>
      </c>
      <c r="B37788" s="1">
        <v>44529</v>
      </c>
      <c r="C37788">
        <v>47.9</v>
      </c>
    </row>
    <row r="37789" spans="1:3" x14ac:dyDescent="0.2">
      <c r="A37789" t="s">
        <v>17872</v>
      </c>
      <c r="B37789" s="1">
        <v>44529</v>
      </c>
      <c r="C37789">
        <v>47.9</v>
      </c>
    </row>
    <row r="37790" spans="1:3" x14ac:dyDescent="0.2">
      <c r="A37790" t="s">
        <v>17873</v>
      </c>
      <c r="B37790" s="1">
        <v>44529</v>
      </c>
      <c r="C37790">
        <v>39.950000000000003</v>
      </c>
    </row>
    <row r="37791" spans="1:3" x14ac:dyDescent="0.2">
      <c r="A37791" t="s">
        <v>17874</v>
      </c>
      <c r="B37791" s="1">
        <v>44529</v>
      </c>
      <c r="C37791">
        <v>47.9</v>
      </c>
    </row>
    <row r="37792" spans="1:3" x14ac:dyDescent="0.2">
      <c r="A37792" t="s">
        <v>17875</v>
      </c>
      <c r="B37792" s="1">
        <v>44529</v>
      </c>
      <c r="C37792">
        <v>47.9</v>
      </c>
    </row>
    <row r="37793" spans="1:3" x14ac:dyDescent="0.2">
      <c r="A37793" t="s">
        <v>64</v>
      </c>
      <c r="B37793" s="1">
        <v>44529</v>
      </c>
      <c r="C37793">
        <v>163.98</v>
      </c>
    </row>
    <row r="37794" spans="1:3" x14ac:dyDescent="0.2">
      <c r="A37794" t="s">
        <v>44</v>
      </c>
      <c r="B37794" s="1">
        <v>44529</v>
      </c>
      <c r="C37794">
        <v>526.59</v>
      </c>
    </row>
    <row r="37795" spans="1:3" x14ac:dyDescent="0.2">
      <c r="A37795" t="s">
        <v>5955</v>
      </c>
      <c r="B37795" s="1">
        <v>44529</v>
      </c>
      <c r="C37795">
        <v>138.55000000000001</v>
      </c>
    </row>
    <row r="37796" spans="1:3" x14ac:dyDescent="0.2">
      <c r="A37796" t="s">
        <v>46</v>
      </c>
      <c r="B37796" s="1">
        <v>44529</v>
      </c>
      <c r="C37796">
        <v>326.83999999999997</v>
      </c>
    </row>
    <row r="37797" spans="1:3" x14ac:dyDescent="0.2">
      <c r="A37797" t="s">
        <v>17876</v>
      </c>
      <c r="B37797" s="1">
        <v>44529</v>
      </c>
      <c r="C37797">
        <v>47.9</v>
      </c>
    </row>
    <row r="37798" spans="1:3" x14ac:dyDescent="0.2">
      <c r="A37798" t="s">
        <v>232</v>
      </c>
      <c r="B37798" s="1">
        <v>44529</v>
      </c>
      <c r="C37798">
        <v>656.97</v>
      </c>
    </row>
    <row r="37799" spans="1:3" x14ac:dyDescent="0.2">
      <c r="A37799" t="s">
        <v>17397</v>
      </c>
      <c r="B37799" s="1">
        <v>44529</v>
      </c>
      <c r="C37799">
        <v>47.9</v>
      </c>
    </row>
    <row r="37800" spans="1:3" x14ac:dyDescent="0.2">
      <c r="A37800" t="s">
        <v>17877</v>
      </c>
      <c r="B37800" s="1">
        <v>44529</v>
      </c>
      <c r="C37800">
        <v>47.9</v>
      </c>
    </row>
    <row r="37801" spans="1:3" x14ac:dyDescent="0.2">
      <c r="A37801" t="s">
        <v>119</v>
      </c>
      <c r="B37801" s="1">
        <v>44529</v>
      </c>
      <c r="C37801">
        <v>289.52999999999997</v>
      </c>
    </row>
    <row r="37802" spans="1:3" x14ac:dyDescent="0.2">
      <c r="A37802" t="s">
        <v>583</v>
      </c>
      <c r="B37802" s="1">
        <v>44529</v>
      </c>
      <c r="C37802">
        <v>183.79</v>
      </c>
    </row>
    <row r="37803" spans="1:3" x14ac:dyDescent="0.2">
      <c r="A37803" t="s">
        <v>4376</v>
      </c>
      <c r="B37803" s="1">
        <v>44529</v>
      </c>
      <c r="C37803">
        <v>39.950000000000003</v>
      </c>
    </row>
    <row r="37804" spans="1:3" x14ac:dyDescent="0.2">
      <c r="A37804" t="s">
        <v>119</v>
      </c>
      <c r="B37804" s="1">
        <v>44529</v>
      </c>
      <c r="C37804">
        <v>139.75</v>
      </c>
    </row>
    <row r="37805" spans="1:3" x14ac:dyDescent="0.2">
      <c r="A37805" t="s">
        <v>2960</v>
      </c>
      <c r="B37805" s="1">
        <v>44529</v>
      </c>
      <c r="C37805">
        <v>85.4</v>
      </c>
    </row>
    <row r="37806" spans="1:3" x14ac:dyDescent="0.2">
      <c r="A37806" t="s">
        <v>12472</v>
      </c>
      <c r="B37806" s="1">
        <v>44529</v>
      </c>
      <c r="C37806">
        <v>196.55</v>
      </c>
    </row>
    <row r="37807" spans="1:3" x14ac:dyDescent="0.2">
      <c r="A37807" t="s">
        <v>17878</v>
      </c>
      <c r="B37807" s="1">
        <v>44529</v>
      </c>
      <c r="C37807">
        <v>97.85</v>
      </c>
    </row>
    <row r="37808" spans="1:3" x14ac:dyDescent="0.2">
      <c r="A37808" t="s">
        <v>12102</v>
      </c>
      <c r="B37808" s="1">
        <v>44529</v>
      </c>
      <c r="C37808">
        <v>808.83</v>
      </c>
    </row>
    <row r="37809" spans="1:3" x14ac:dyDescent="0.2">
      <c r="A37809" t="s">
        <v>17879</v>
      </c>
      <c r="B37809" s="1">
        <v>44529</v>
      </c>
      <c r="C37809">
        <v>72.849999999999994</v>
      </c>
    </row>
    <row r="37810" spans="1:3" x14ac:dyDescent="0.2">
      <c r="A37810" t="s">
        <v>17880</v>
      </c>
      <c r="B37810" s="1">
        <v>44529</v>
      </c>
      <c r="C37810">
        <v>67.599999999999994</v>
      </c>
    </row>
    <row r="37811" spans="1:3" x14ac:dyDescent="0.2">
      <c r="A37811" t="s">
        <v>17881</v>
      </c>
      <c r="B37811" s="1">
        <v>44529</v>
      </c>
      <c r="C37811">
        <v>61.65</v>
      </c>
    </row>
    <row r="37812" spans="1:3" x14ac:dyDescent="0.2">
      <c r="A37812" t="s">
        <v>17882</v>
      </c>
      <c r="B37812" s="1">
        <v>44529</v>
      </c>
      <c r="C37812">
        <v>47.9</v>
      </c>
    </row>
    <row r="37813" spans="1:3" x14ac:dyDescent="0.2">
      <c r="A37813" t="s">
        <v>17883</v>
      </c>
      <c r="B37813" s="1">
        <v>44529</v>
      </c>
      <c r="C37813">
        <v>101.85</v>
      </c>
    </row>
    <row r="37814" spans="1:3" x14ac:dyDescent="0.2">
      <c r="A37814" t="s">
        <v>7079</v>
      </c>
      <c r="B37814" s="1">
        <v>44529</v>
      </c>
      <c r="C37814">
        <v>54.65</v>
      </c>
    </row>
    <row r="37815" spans="1:3" x14ac:dyDescent="0.2">
      <c r="A37815" t="s">
        <v>17884</v>
      </c>
      <c r="B37815" s="1">
        <v>44529</v>
      </c>
      <c r="C37815">
        <v>56.9</v>
      </c>
    </row>
    <row r="37816" spans="1:3" x14ac:dyDescent="0.2">
      <c r="A37816" t="s">
        <v>15620</v>
      </c>
      <c r="B37816" s="1">
        <v>44529</v>
      </c>
      <c r="C37816">
        <v>39.950000000000003</v>
      </c>
    </row>
    <row r="37817" spans="1:3" x14ac:dyDescent="0.2">
      <c r="A37817" t="s">
        <v>17885</v>
      </c>
      <c r="B37817" s="1">
        <v>44529</v>
      </c>
      <c r="C37817">
        <v>52.9</v>
      </c>
    </row>
    <row r="37818" spans="1:3" x14ac:dyDescent="0.2">
      <c r="A37818" t="s">
        <v>17886</v>
      </c>
      <c r="B37818" s="1">
        <v>44529</v>
      </c>
      <c r="C37818">
        <v>84.9</v>
      </c>
    </row>
    <row r="37819" spans="1:3" x14ac:dyDescent="0.2">
      <c r="A37819" t="s">
        <v>17887</v>
      </c>
      <c r="B37819" s="1">
        <v>44529</v>
      </c>
      <c r="C37819">
        <v>47.9</v>
      </c>
    </row>
    <row r="37820" spans="1:3" x14ac:dyDescent="0.2">
      <c r="A37820" t="s">
        <v>17888</v>
      </c>
      <c r="B37820" s="1">
        <v>44529</v>
      </c>
      <c r="C37820">
        <v>54.65</v>
      </c>
    </row>
    <row r="37821" spans="1:3" x14ac:dyDescent="0.2">
      <c r="A37821" t="s">
        <v>9333</v>
      </c>
      <c r="B37821" s="1">
        <v>44529</v>
      </c>
      <c r="C37821">
        <v>45.45</v>
      </c>
    </row>
    <row r="37822" spans="1:3" x14ac:dyDescent="0.2">
      <c r="A37822" t="s">
        <v>17889</v>
      </c>
      <c r="B37822" s="1">
        <v>44529</v>
      </c>
      <c r="C37822">
        <v>47.9</v>
      </c>
    </row>
    <row r="37823" spans="1:3" x14ac:dyDescent="0.2">
      <c r="A37823" t="s">
        <v>17890</v>
      </c>
      <c r="B37823" s="1">
        <v>44529</v>
      </c>
      <c r="C37823">
        <v>61.45</v>
      </c>
    </row>
    <row r="37824" spans="1:3" x14ac:dyDescent="0.2">
      <c r="A37824" t="s">
        <v>17891</v>
      </c>
      <c r="B37824" s="1">
        <v>44529</v>
      </c>
      <c r="C37824">
        <v>87.85</v>
      </c>
    </row>
    <row r="37825" spans="1:3" x14ac:dyDescent="0.2">
      <c r="A37825" t="s">
        <v>17892</v>
      </c>
      <c r="B37825" s="1">
        <v>44529</v>
      </c>
      <c r="C37825">
        <v>56.9</v>
      </c>
    </row>
    <row r="37826" spans="1:3" x14ac:dyDescent="0.2">
      <c r="A37826" t="s">
        <v>17893</v>
      </c>
      <c r="B37826" s="1">
        <v>44529</v>
      </c>
      <c r="C37826">
        <v>128.85</v>
      </c>
    </row>
    <row r="37827" spans="1:3" x14ac:dyDescent="0.2">
      <c r="A37827" t="s">
        <v>17894</v>
      </c>
      <c r="B37827" s="1">
        <v>44529</v>
      </c>
      <c r="C37827">
        <v>47.9</v>
      </c>
    </row>
    <row r="37828" spans="1:3" x14ac:dyDescent="0.2">
      <c r="A37828" t="s">
        <v>17895</v>
      </c>
      <c r="B37828" s="1">
        <v>44529</v>
      </c>
      <c r="C37828">
        <v>47.9</v>
      </c>
    </row>
    <row r="37829" spans="1:3" x14ac:dyDescent="0.2">
      <c r="A37829" t="s">
        <v>17896</v>
      </c>
      <c r="B37829" s="1">
        <v>44529</v>
      </c>
      <c r="C37829">
        <v>73.099999999999994</v>
      </c>
    </row>
    <row r="37830" spans="1:3" x14ac:dyDescent="0.2">
      <c r="A37830" t="s">
        <v>17897</v>
      </c>
      <c r="B37830" s="1">
        <v>44529</v>
      </c>
      <c r="C37830">
        <v>14.7</v>
      </c>
    </row>
    <row r="37831" spans="1:3" x14ac:dyDescent="0.2">
      <c r="A37831" t="s">
        <v>631</v>
      </c>
      <c r="B37831" s="1">
        <v>44529</v>
      </c>
      <c r="C37831">
        <v>67.75</v>
      </c>
    </row>
    <row r="37832" spans="1:3" x14ac:dyDescent="0.2">
      <c r="A37832" t="s">
        <v>17898</v>
      </c>
      <c r="B37832" s="1">
        <v>44529</v>
      </c>
      <c r="C37832">
        <v>54.9</v>
      </c>
    </row>
    <row r="37833" spans="1:3" x14ac:dyDescent="0.2">
      <c r="A37833" t="s">
        <v>3143</v>
      </c>
      <c r="B37833" s="1">
        <v>44529</v>
      </c>
      <c r="C37833">
        <v>94.6</v>
      </c>
    </row>
    <row r="37834" spans="1:3" x14ac:dyDescent="0.2">
      <c r="A37834" t="s">
        <v>17565</v>
      </c>
      <c r="B37834" s="1">
        <v>44529</v>
      </c>
      <c r="C37834">
        <v>58.95</v>
      </c>
    </row>
    <row r="37835" spans="1:3" x14ac:dyDescent="0.2">
      <c r="A37835" t="s">
        <v>17899</v>
      </c>
      <c r="B37835" s="1">
        <v>44529</v>
      </c>
      <c r="C37835">
        <v>39.950000000000003</v>
      </c>
    </row>
    <row r="37836" spans="1:3" x14ac:dyDescent="0.2">
      <c r="A37836" t="s">
        <v>17900</v>
      </c>
      <c r="B37836" s="1">
        <v>44529</v>
      </c>
      <c r="C37836">
        <v>57.9</v>
      </c>
    </row>
    <row r="37837" spans="1:3" x14ac:dyDescent="0.2">
      <c r="A37837" t="s">
        <v>3365</v>
      </c>
      <c r="B37837" s="1">
        <v>44529</v>
      </c>
      <c r="C37837">
        <v>56.9</v>
      </c>
    </row>
    <row r="37838" spans="1:3" x14ac:dyDescent="0.2">
      <c r="A37838" t="s">
        <v>17901</v>
      </c>
      <c r="B37838" s="1">
        <v>44529</v>
      </c>
      <c r="C37838">
        <v>94.6</v>
      </c>
    </row>
    <row r="37839" spans="1:3" x14ac:dyDescent="0.2">
      <c r="A37839" t="s">
        <v>17902</v>
      </c>
      <c r="B37839" s="1">
        <v>44529</v>
      </c>
      <c r="C37839">
        <v>113.35</v>
      </c>
    </row>
    <row r="37840" spans="1:3" x14ac:dyDescent="0.2">
      <c r="A37840" t="s">
        <v>17903</v>
      </c>
      <c r="B37840" s="1">
        <v>44529</v>
      </c>
      <c r="C37840">
        <v>45.45</v>
      </c>
    </row>
    <row r="37841" spans="1:3" x14ac:dyDescent="0.2">
      <c r="A37841" t="s">
        <v>14679</v>
      </c>
      <c r="B37841" s="1">
        <v>44529</v>
      </c>
      <c r="C37841">
        <v>52.9</v>
      </c>
    </row>
    <row r="37842" spans="1:3" x14ac:dyDescent="0.2">
      <c r="A37842" t="s">
        <v>17904</v>
      </c>
      <c r="B37842" s="1">
        <v>44529</v>
      </c>
      <c r="C37842">
        <v>87.85</v>
      </c>
    </row>
    <row r="37843" spans="1:3" x14ac:dyDescent="0.2">
      <c r="A37843" t="s">
        <v>17905</v>
      </c>
      <c r="B37843" s="1">
        <v>44529</v>
      </c>
      <c r="C37843">
        <v>79.900000000000006</v>
      </c>
    </row>
    <row r="37844" spans="1:3" x14ac:dyDescent="0.2">
      <c r="A37844" t="s">
        <v>17906</v>
      </c>
      <c r="B37844" s="1">
        <v>44529</v>
      </c>
      <c r="C37844">
        <v>47.9</v>
      </c>
    </row>
    <row r="37845" spans="1:3" x14ac:dyDescent="0.2">
      <c r="A37845" t="s">
        <v>17907</v>
      </c>
      <c r="B37845" s="1">
        <v>44529</v>
      </c>
      <c r="C37845">
        <v>77.900000000000006</v>
      </c>
    </row>
    <row r="37846" spans="1:3" x14ac:dyDescent="0.2">
      <c r="A37846" t="s">
        <v>17908</v>
      </c>
      <c r="B37846" s="1">
        <v>44529</v>
      </c>
      <c r="C37846">
        <v>87.85</v>
      </c>
    </row>
    <row r="37847" spans="1:3" x14ac:dyDescent="0.2">
      <c r="A37847" t="s">
        <v>17909</v>
      </c>
      <c r="B37847" s="1">
        <v>44529</v>
      </c>
      <c r="C37847">
        <v>47.9</v>
      </c>
    </row>
    <row r="37848" spans="1:3" x14ac:dyDescent="0.2">
      <c r="A37848" t="s">
        <v>17910</v>
      </c>
      <c r="B37848" s="1">
        <v>44529</v>
      </c>
      <c r="C37848">
        <v>117.8</v>
      </c>
    </row>
    <row r="37849" spans="1:3" x14ac:dyDescent="0.2">
      <c r="A37849" t="s">
        <v>17911</v>
      </c>
      <c r="B37849" s="1">
        <v>44529</v>
      </c>
      <c r="C37849">
        <v>222.3</v>
      </c>
    </row>
    <row r="37850" spans="1:3" x14ac:dyDescent="0.2">
      <c r="A37850" t="s">
        <v>17912</v>
      </c>
      <c r="B37850" s="1">
        <v>44529</v>
      </c>
      <c r="C37850">
        <v>47.9</v>
      </c>
    </row>
    <row r="37851" spans="1:3" x14ac:dyDescent="0.2">
      <c r="A37851" t="s">
        <v>15726</v>
      </c>
      <c r="B37851" s="1">
        <v>44529</v>
      </c>
      <c r="C37851">
        <v>29.9</v>
      </c>
    </row>
    <row r="37852" spans="1:3" x14ac:dyDescent="0.2">
      <c r="A37852" t="s">
        <v>17913</v>
      </c>
      <c r="B37852" s="1">
        <v>44529</v>
      </c>
      <c r="C37852">
        <v>47.9</v>
      </c>
    </row>
    <row r="37853" spans="1:3" x14ac:dyDescent="0.2">
      <c r="A37853" t="s">
        <v>11295</v>
      </c>
      <c r="B37853" s="1">
        <v>44529</v>
      </c>
      <c r="C37853">
        <v>47.9</v>
      </c>
    </row>
    <row r="37854" spans="1:3" x14ac:dyDescent="0.2">
      <c r="A37854" t="s">
        <v>17914</v>
      </c>
      <c r="B37854" s="1">
        <v>44529</v>
      </c>
      <c r="C37854">
        <v>47.9</v>
      </c>
    </row>
    <row r="37855" spans="1:3" x14ac:dyDescent="0.2">
      <c r="A37855" t="s">
        <v>17915</v>
      </c>
      <c r="B37855" s="1">
        <v>44529</v>
      </c>
      <c r="C37855">
        <v>47.9</v>
      </c>
    </row>
    <row r="37856" spans="1:3" x14ac:dyDescent="0.2">
      <c r="A37856" t="s">
        <v>17916</v>
      </c>
      <c r="B37856" s="1">
        <v>44529</v>
      </c>
      <c r="C37856">
        <v>47.9</v>
      </c>
    </row>
    <row r="37857" spans="1:3" x14ac:dyDescent="0.2">
      <c r="A37857" t="s">
        <v>16802</v>
      </c>
      <c r="B37857" s="1">
        <v>44529</v>
      </c>
      <c r="C37857">
        <v>127.6</v>
      </c>
    </row>
    <row r="37858" spans="1:3" x14ac:dyDescent="0.2">
      <c r="A37858" t="s">
        <v>17917</v>
      </c>
      <c r="B37858" s="1">
        <v>44529</v>
      </c>
      <c r="C37858">
        <v>47.9</v>
      </c>
    </row>
    <row r="37859" spans="1:3" x14ac:dyDescent="0.2">
      <c r="A37859" t="s">
        <v>17918</v>
      </c>
      <c r="B37859" s="1">
        <v>44529</v>
      </c>
      <c r="C37859">
        <v>47.9</v>
      </c>
    </row>
    <row r="37860" spans="1:3" x14ac:dyDescent="0.2">
      <c r="A37860" t="s">
        <v>17919</v>
      </c>
      <c r="B37860" s="1">
        <v>44529</v>
      </c>
      <c r="C37860">
        <v>47.9</v>
      </c>
    </row>
    <row r="37861" spans="1:3" x14ac:dyDescent="0.2">
      <c r="A37861" t="s">
        <v>17920</v>
      </c>
      <c r="B37861" s="1">
        <v>44529</v>
      </c>
      <c r="C37861">
        <v>47.9</v>
      </c>
    </row>
    <row r="37862" spans="1:3" x14ac:dyDescent="0.2">
      <c r="A37862" t="s">
        <v>201</v>
      </c>
      <c r="B37862" s="1">
        <v>44529</v>
      </c>
      <c r="C37862">
        <v>359.56</v>
      </c>
    </row>
    <row r="37863" spans="1:3" x14ac:dyDescent="0.2">
      <c r="A37863" t="s">
        <v>6139</v>
      </c>
      <c r="B37863" s="1">
        <v>44529</v>
      </c>
      <c r="C37863">
        <v>278.06</v>
      </c>
    </row>
    <row r="37864" spans="1:3" x14ac:dyDescent="0.2">
      <c r="A37864" t="s">
        <v>119</v>
      </c>
      <c r="B37864" s="1">
        <v>44529</v>
      </c>
      <c r="C37864">
        <v>241.68</v>
      </c>
    </row>
    <row r="37865" spans="1:3" x14ac:dyDescent="0.2">
      <c r="A37865" t="s">
        <v>12</v>
      </c>
      <c r="B37865" s="1">
        <v>44529</v>
      </c>
      <c r="C37865">
        <v>556.38</v>
      </c>
    </row>
    <row r="37866" spans="1:3" x14ac:dyDescent="0.2">
      <c r="A37866" t="s">
        <v>12</v>
      </c>
      <c r="B37866" s="1">
        <v>44529</v>
      </c>
      <c r="C37866">
        <v>811.89</v>
      </c>
    </row>
    <row r="37867" spans="1:3" x14ac:dyDescent="0.2">
      <c r="A37867" t="s">
        <v>12</v>
      </c>
      <c r="B37867" s="1">
        <v>44529</v>
      </c>
      <c r="C37867">
        <v>874.02</v>
      </c>
    </row>
    <row r="37868" spans="1:3" x14ac:dyDescent="0.2">
      <c r="A37868" t="s">
        <v>6139</v>
      </c>
      <c r="B37868" s="1">
        <v>44530</v>
      </c>
      <c r="C37868">
        <v>386.91</v>
      </c>
    </row>
    <row r="37869" spans="1:3" x14ac:dyDescent="0.2">
      <c r="A37869" t="s">
        <v>2813</v>
      </c>
      <c r="B37869" s="1">
        <v>44530</v>
      </c>
      <c r="C37869">
        <v>141.85</v>
      </c>
    </row>
    <row r="37870" spans="1:3" x14ac:dyDescent="0.2">
      <c r="A37870" t="s">
        <v>591</v>
      </c>
      <c r="B37870" s="1">
        <v>44530</v>
      </c>
      <c r="C37870">
        <v>2343.89</v>
      </c>
    </row>
    <row r="37871" spans="1:3" x14ac:dyDescent="0.2">
      <c r="A37871" t="s">
        <v>17827</v>
      </c>
      <c r="B37871" s="1">
        <v>44530</v>
      </c>
      <c r="C37871">
        <v>9.15</v>
      </c>
    </row>
    <row r="37872" spans="1:3" x14ac:dyDescent="0.2">
      <c r="A37872" t="s">
        <v>17828</v>
      </c>
      <c r="B37872" s="1">
        <v>44530</v>
      </c>
      <c r="C37872">
        <v>13.99</v>
      </c>
    </row>
    <row r="37873" spans="1:3" x14ac:dyDescent="0.2">
      <c r="A37873" t="s">
        <v>17829</v>
      </c>
      <c r="B37873" s="1">
        <v>44530</v>
      </c>
      <c r="C37873">
        <v>57.45</v>
      </c>
    </row>
    <row r="37874" spans="1:3" x14ac:dyDescent="0.2">
      <c r="A37874" t="s">
        <v>583</v>
      </c>
      <c r="B37874" s="1">
        <v>44530</v>
      </c>
      <c r="C37874">
        <v>338.34</v>
      </c>
    </row>
    <row r="37875" spans="1:3" x14ac:dyDescent="0.2">
      <c r="A37875" t="s">
        <v>17830</v>
      </c>
      <c r="B37875" s="1">
        <v>44530</v>
      </c>
      <c r="C37875">
        <v>30.45</v>
      </c>
    </row>
    <row r="37876" spans="1:3" x14ac:dyDescent="0.2">
      <c r="A37876" t="s">
        <v>16759</v>
      </c>
      <c r="B37876" s="1">
        <v>44530</v>
      </c>
      <c r="C37876">
        <v>56.9</v>
      </c>
    </row>
    <row r="37877" spans="1:3" x14ac:dyDescent="0.2">
      <c r="A37877" t="s">
        <v>17780</v>
      </c>
      <c r="B37877" s="1">
        <v>44530</v>
      </c>
      <c r="C37877">
        <v>45.45</v>
      </c>
    </row>
    <row r="37878" spans="1:3" x14ac:dyDescent="0.2">
      <c r="A37878" t="s">
        <v>10053</v>
      </c>
      <c r="B37878" s="1">
        <v>44530</v>
      </c>
      <c r="C37878">
        <v>54.9</v>
      </c>
    </row>
    <row r="37879" spans="1:3" x14ac:dyDescent="0.2">
      <c r="A37879" t="s">
        <v>11</v>
      </c>
      <c r="B37879" s="1">
        <v>44530</v>
      </c>
      <c r="C37879">
        <v>432</v>
      </c>
    </row>
    <row r="37880" spans="1:3" x14ac:dyDescent="0.2">
      <c r="A37880" t="s">
        <v>3790</v>
      </c>
      <c r="B37880" s="1">
        <v>44530</v>
      </c>
      <c r="C37880">
        <v>440.8</v>
      </c>
    </row>
    <row r="37881" spans="1:3" x14ac:dyDescent="0.2">
      <c r="A37881" t="s">
        <v>79</v>
      </c>
      <c r="B37881" s="1">
        <v>44530</v>
      </c>
      <c r="C37881">
        <v>28.02</v>
      </c>
    </row>
    <row r="37882" spans="1:3" x14ac:dyDescent="0.2">
      <c r="A37882" t="s">
        <v>79</v>
      </c>
      <c r="B37882" s="1">
        <v>44530</v>
      </c>
      <c r="C37882">
        <v>28.02</v>
      </c>
    </row>
    <row r="37883" spans="1:3" x14ac:dyDescent="0.2">
      <c r="A37883" t="s">
        <v>79</v>
      </c>
      <c r="B37883" s="1">
        <v>44530</v>
      </c>
      <c r="C37883">
        <v>15.45</v>
      </c>
    </row>
    <row r="37884" spans="1:3" x14ac:dyDescent="0.2">
      <c r="A37884" t="s">
        <v>79</v>
      </c>
      <c r="B37884" s="1">
        <v>44530</v>
      </c>
      <c r="C37884">
        <v>48.09</v>
      </c>
    </row>
    <row r="37885" spans="1:3" x14ac:dyDescent="0.2">
      <c r="A37885" t="s">
        <v>79</v>
      </c>
      <c r="B37885" s="1">
        <v>44530</v>
      </c>
      <c r="C37885">
        <v>88.23</v>
      </c>
    </row>
    <row r="37886" spans="1:3" x14ac:dyDescent="0.2">
      <c r="A37886" t="s">
        <v>17486</v>
      </c>
      <c r="B37886" s="1">
        <v>44530</v>
      </c>
      <c r="C37886">
        <v>77.900000000000006</v>
      </c>
    </row>
    <row r="37887" spans="1:3" x14ac:dyDescent="0.2">
      <c r="A37887" t="s">
        <v>17831</v>
      </c>
      <c r="B37887" s="1">
        <v>44530</v>
      </c>
      <c r="C37887">
        <v>13.99</v>
      </c>
    </row>
    <row r="37888" spans="1:3" x14ac:dyDescent="0.2">
      <c r="A37888" t="s">
        <v>6139</v>
      </c>
      <c r="B37888" s="1">
        <v>44530</v>
      </c>
      <c r="C37888">
        <v>1105.17</v>
      </c>
    </row>
    <row r="37889" spans="1:3" x14ac:dyDescent="0.2">
      <c r="A37889" t="s">
        <v>17832</v>
      </c>
      <c r="B37889" s="1">
        <v>44530</v>
      </c>
      <c r="C37889">
        <v>47.9</v>
      </c>
    </row>
    <row r="37890" spans="1:3" x14ac:dyDescent="0.2">
      <c r="A37890" t="s">
        <v>16447</v>
      </c>
      <c r="B37890" s="1">
        <v>44530</v>
      </c>
      <c r="C37890">
        <v>47.9</v>
      </c>
    </row>
    <row r="37891" spans="1:3" x14ac:dyDescent="0.2">
      <c r="A37891" t="s">
        <v>17833</v>
      </c>
      <c r="B37891" s="1">
        <v>44530</v>
      </c>
      <c r="C37891">
        <v>58.38</v>
      </c>
    </row>
    <row r="37892" spans="1:3" x14ac:dyDescent="0.2">
      <c r="A37892" t="s">
        <v>751</v>
      </c>
      <c r="B37892" s="1">
        <v>44530</v>
      </c>
      <c r="C37892">
        <v>1396.31</v>
      </c>
    </row>
    <row r="37893" spans="1:3" x14ac:dyDescent="0.2">
      <c r="A37893" t="s">
        <v>597</v>
      </c>
      <c r="B37893" s="1">
        <v>44530</v>
      </c>
      <c r="C37893">
        <v>549.33000000000004</v>
      </c>
    </row>
    <row r="37894" spans="1:3" x14ac:dyDescent="0.2">
      <c r="A37894" t="s">
        <v>7977</v>
      </c>
      <c r="B37894" s="1">
        <v>44530</v>
      </c>
      <c r="C37894">
        <v>127.75</v>
      </c>
    </row>
    <row r="37895" spans="1:3" x14ac:dyDescent="0.2">
      <c r="A37895" t="s">
        <v>17834</v>
      </c>
      <c r="B37895" s="1">
        <v>44530</v>
      </c>
      <c r="C37895">
        <v>76.400000000000006</v>
      </c>
    </row>
    <row r="37896" spans="1:3" x14ac:dyDescent="0.2">
      <c r="A37896" t="s">
        <v>17835</v>
      </c>
      <c r="B37896" s="1">
        <v>44530</v>
      </c>
      <c r="C37896">
        <v>160.80000000000001</v>
      </c>
    </row>
    <row r="37897" spans="1:3" x14ac:dyDescent="0.2">
      <c r="A37897" t="s">
        <v>536</v>
      </c>
      <c r="B37897" s="1">
        <v>44530</v>
      </c>
      <c r="C37897">
        <v>46.25</v>
      </c>
    </row>
    <row r="37898" spans="1:3" x14ac:dyDescent="0.2">
      <c r="A37898" t="s">
        <v>15624</v>
      </c>
      <c r="B37898" s="1">
        <v>44530</v>
      </c>
      <c r="C37898">
        <v>862.08</v>
      </c>
    </row>
    <row r="37899" spans="1:3" x14ac:dyDescent="0.2">
      <c r="A37899" t="s">
        <v>1770</v>
      </c>
      <c r="B37899" s="1">
        <v>44530</v>
      </c>
      <c r="C37899">
        <v>122.4</v>
      </c>
    </row>
    <row r="37900" spans="1:3" x14ac:dyDescent="0.2">
      <c r="A37900" t="s">
        <v>1846</v>
      </c>
      <c r="B37900" s="1">
        <v>44530</v>
      </c>
      <c r="C37900">
        <v>110.9</v>
      </c>
    </row>
    <row r="37901" spans="1:3" x14ac:dyDescent="0.2">
      <c r="A37901" t="s">
        <v>4025</v>
      </c>
      <c r="B37901" s="1">
        <v>44530</v>
      </c>
      <c r="C37901">
        <v>745.92</v>
      </c>
    </row>
    <row r="37902" spans="1:3" x14ac:dyDescent="0.2">
      <c r="A37902" t="s">
        <v>17836</v>
      </c>
      <c r="B37902" s="1">
        <v>44530</v>
      </c>
      <c r="C37902">
        <v>61.9</v>
      </c>
    </row>
    <row r="37903" spans="1:3" x14ac:dyDescent="0.2">
      <c r="A37903" t="s">
        <v>232</v>
      </c>
      <c r="B37903" s="1">
        <v>44530</v>
      </c>
      <c r="C37903">
        <v>26.97</v>
      </c>
    </row>
    <row r="37904" spans="1:3" x14ac:dyDescent="0.2">
      <c r="A37904" t="s">
        <v>569</v>
      </c>
      <c r="B37904" s="1">
        <v>44530</v>
      </c>
      <c r="C37904">
        <v>103.8</v>
      </c>
    </row>
    <row r="37905" spans="1:3" x14ac:dyDescent="0.2">
      <c r="A37905" t="s">
        <v>17837</v>
      </c>
      <c r="B37905" s="1">
        <v>44530</v>
      </c>
      <c r="C37905">
        <v>47.9</v>
      </c>
    </row>
    <row r="37906" spans="1:3" x14ac:dyDescent="0.2">
      <c r="A37906" t="s">
        <v>17838</v>
      </c>
      <c r="B37906" s="1">
        <v>44530</v>
      </c>
      <c r="C37906">
        <v>112.9</v>
      </c>
    </row>
    <row r="37907" spans="1:3" x14ac:dyDescent="0.2">
      <c r="A37907" t="s">
        <v>17839</v>
      </c>
      <c r="B37907" s="1">
        <v>44530</v>
      </c>
      <c r="C37907">
        <v>75.150000000000006</v>
      </c>
    </row>
    <row r="37908" spans="1:3" x14ac:dyDescent="0.2">
      <c r="A37908" t="s">
        <v>17840</v>
      </c>
      <c r="B37908" s="1">
        <v>44530</v>
      </c>
      <c r="C37908">
        <v>57.9</v>
      </c>
    </row>
    <row r="37909" spans="1:3" x14ac:dyDescent="0.2">
      <c r="A37909" t="s">
        <v>12501</v>
      </c>
      <c r="B37909" s="1">
        <v>44530</v>
      </c>
      <c r="C37909">
        <v>78.599999999999994</v>
      </c>
    </row>
    <row r="37910" spans="1:3" x14ac:dyDescent="0.2">
      <c r="A37910" t="s">
        <v>17841</v>
      </c>
      <c r="B37910" s="1">
        <v>44530</v>
      </c>
      <c r="C37910">
        <v>42.2</v>
      </c>
    </row>
    <row r="37911" spans="1:3" x14ac:dyDescent="0.2">
      <c r="A37911" t="s">
        <v>17842</v>
      </c>
      <c r="B37911" s="1">
        <v>44530</v>
      </c>
      <c r="C37911">
        <v>103.85</v>
      </c>
    </row>
    <row r="37912" spans="1:3" x14ac:dyDescent="0.2">
      <c r="A37912" t="s">
        <v>17275</v>
      </c>
      <c r="B37912" s="1">
        <v>44530</v>
      </c>
      <c r="C37912">
        <v>114.6</v>
      </c>
    </row>
    <row r="37913" spans="1:3" x14ac:dyDescent="0.2">
      <c r="A37913" t="s">
        <v>2688</v>
      </c>
      <c r="B37913" s="1">
        <v>44530</v>
      </c>
      <c r="C37913">
        <v>65.150000000000006</v>
      </c>
    </row>
    <row r="37914" spans="1:3" x14ac:dyDescent="0.2">
      <c r="A37914" t="s">
        <v>17843</v>
      </c>
      <c r="B37914" s="1">
        <v>44530</v>
      </c>
      <c r="C37914">
        <v>77.900000000000006</v>
      </c>
    </row>
    <row r="37915" spans="1:3" x14ac:dyDescent="0.2">
      <c r="A37915" t="s">
        <v>17844</v>
      </c>
      <c r="B37915" s="1">
        <v>44530</v>
      </c>
      <c r="C37915">
        <v>69.900000000000006</v>
      </c>
    </row>
    <row r="37916" spans="1:3" x14ac:dyDescent="0.2">
      <c r="A37916" t="s">
        <v>17845</v>
      </c>
      <c r="B37916" s="1">
        <v>44530</v>
      </c>
      <c r="C37916">
        <v>47.9</v>
      </c>
    </row>
    <row r="37917" spans="1:3" x14ac:dyDescent="0.2">
      <c r="A37917" t="s">
        <v>17846</v>
      </c>
      <c r="B37917" s="1">
        <v>44530</v>
      </c>
      <c r="C37917">
        <v>47.9</v>
      </c>
    </row>
    <row r="37918" spans="1:3" x14ac:dyDescent="0.2">
      <c r="A37918" t="s">
        <v>15594</v>
      </c>
      <c r="B37918" s="1">
        <v>44530</v>
      </c>
      <c r="C37918">
        <v>307.58</v>
      </c>
    </row>
    <row r="37919" spans="1:3" x14ac:dyDescent="0.2">
      <c r="A37919" t="s">
        <v>12</v>
      </c>
      <c r="B37919" s="1">
        <v>44530</v>
      </c>
      <c r="C37919">
        <v>506.91</v>
      </c>
    </row>
    <row r="37920" spans="1:3" x14ac:dyDescent="0.2">
      <c r="A37920" t="s">
        <v>3682</v>
      </c>
      <c r="B37920" s="1">
        <v>44531</v>
      </c>
      <c r="C37920">
        <v>70.45</v>
      </c>
    </row>
    <row r="37921" spans="1:3" x14ac:dyDescent="0.2">
      <c r="A37921" t="s">
        <v>6916</v>
      </c>
      <c r="B37921" s="1">
        <v>44531</v>
      </c>
      <c r="C37921">
        <v>47.9</v>
      </c>
    </row>
    <row r="37922" spans="1:3" x14ac:dyDescent="0.2">
      <c r="A37922" t="s">
        <v>2140</v>
      </c>
      <c r="B37922" s="1">
        <v>44531</v>
      </c>
      <c r="C37922">
        <v>65.849999999999994</v>
      </c>
    </row>
    <row r="37923" spans="1:3" x14ac:dyDescent="0.2">
      <c r="A37923" t="s">
        <v>5955</v>
      </c>
      <c r="B37923" s="1">
        <v>44531</v>
      </c>
      <c r="C37923">
        <v>218.27</v>
      </c>
    </row>
    <row r="37924" spans="1:3" x14ac:dyDescent="0.2">
      <c r="A37924" t="s">
        <v>17814</v>
      </c>
      <c r="B37924" s="1">
        <v>44531</v>
      </c>
      <c r="C37924">
        <v>57.9</v>
      </c>
    </row>
    <row r="37925" spans="1:3" x14ac:dyDescent="0.2">
      <c r="A37925" t="s">
        <v>569</v>
      </c>
      <c r="B37925" s="1">
        <v>44531</v>
      </c>
      <c r="C37925">
        <v>193.25</v>
      </c>
    </row>
    <row r="37926" spans="1:3" x14ac:dyDescent="0.2">
      <c r="A37926" t="s">
        <v>4409</v>
      </c>
      <c r="B37926" s="1">
        <v>44531</v>
      </c>
      <c r="C37926">
        <v>171.8</v>
      </c>
    </row>
    <row r="37927" spans="1:3" x14ac:dyDescent="0.2">
      <c r="A37927" t="s">
        <v>9660</v>
      </c>
      <c r="B37927" s="1">
        <v>44531</v>
      </c>
      <c r="C37927">
        <v>140</v>
      </c>
    </row>
    <row r="37928" spans="1:3" x14ac:dyDescent="0.2">
      <c r="A37928" t="s">
        <v>17815</v>
      </c>
      <c r="B37928" s="1">
        <v>44531</v>
      </c>
      <c r="C37928">
        <v>56.9</v>
      </c>
    </row>
    <row r="37929" spans="1:3" x14ac:dyDescent="0.2">
      <c r="A37929" t="s">
        <v>323</v>
      </c>
      <c r="B37929" s="1">
        <v>44531</v>
      </c>
      <c r="C37929">
        <v>97.45</v>
      </c>
    </row>
    <row r="37930" spans="1:3" x14ac:dyDescent="0.2">
      <c r="A37930" t="s">
        <v>79</v>
      </c>
      <c r="B37930" s="1">
        <v>44531</v>
      </c>
      <c r="C37930">
        <v>28.02</v>
      </c>
    </row>
    <row r="37931" spans="1:3" x14ac:dyDescent="0.2">
      <c r="A37931" t="s">
        <v>79</v>
      </c>
      <c r="B37931" s="1">
        <v>44531</v>
      </c>
      <c r="C37931">
        <v>48.09</v>
      </c>
    </row>
    <row r="37932" spans="1:3" x14ac:dyDescent="0.2">
      <c r="A37932" t="s">
        <v>79</v>
      </c>
      <c r="B37932" s="1">
        <v>44531</v>
      </c>
      <c r="C37932">
        <v>68.16</v>
      </c>
    </row>
    <row r="37933" spans="1:3" x14ac:dyDescent="0.2">
      <c r="A37933" t="s">
        <v>2140</v>
      </c>
      <c r="B37933" s="1">
        <v>44531</v>
      </c>
      <c r="C37933">
        <v>863.22</v>
      </c>
    </row>
    <row r="37934" spans="1:3" x14ac:dyDescent="0.2">
      <c r="A37934" t="s">
        <v>122</v>
      </c>
      <c r="B37934" s="1">
        <v>44531</v>
      </c>
      <c r="C37934">
        <v>1657.74</v>
      </c>
    </row>
    <row r="37935" spans="1:3" x14ac:dyDescent="0.2">
      <c r="A37935" t="s">
        <v>17816</v>
      </c>
      <c r="B37935" s="1">
        <v>44531</v>
      </c>
      <c r="C37935">
        <v>46.95</v>
      </c>
    </row>
    <row r="37936" spans="1:3" x14ac:dyDescent="0.2">
      <c r="A37936" t="s">
        <v>17817</v>
      </c>
      <c r="B37936" s="1">
        <v>44531</v>
      </c>
      <c r="C37936">
        <v>70.45</v>
      </c>
    </row>
    <row r="37937" spans="1:3" x14ac:dyDescent="0.2">
      <c r="A37937" t="s">
        <v>11335</v>
      </c>
      <c r="B37937" s="1">
        <v>44531</v>
      </c>
      <c r="C37937">
        <v>127.8</v>
      </c>
    </row>
    <row r="37938" spans="1:3" x14ac:dyDescent="0.2">
      <c r="A37938" t="s">
        <v>17818</v>
      </c>
      <c r="B37938" s="1">
        <v>44531</v>
      </c>
      <c r="C37938">
        <v>95.15</v>
      </c>
    </row>
    <row r="37939" spans="1:3" x14ac:dyDescent="0.2">
      <c r="A37939" t="s">
        <v>17819</v>
      </c>
      <c r="B37939" s="1">
        <v>44531</v>
      </c>
      <c r="C37939">
        <v>21.58</v>
      </c>
    </row>
    <row r="37940" spans="1:3" x14ac:dyDescent="0.2">
      <c r="A37940" t="s">
        <v>17820</v>
      </c>
      <c r="B37940" s="1">
        <v>44531</v>
      </c>
      <c r="C37940">
        <v>21.58</v>
      </c>
    </row>
    <row r="37941" spans="1:3" x14ac:dyDescent="0.2">
      <c r="A37941" t="s">
        <v>17821</v>
      </c>
      <c r="B37941" s="1">
        <v>44531</v>
      </c>
      <c r="C37941">
        <v>47.9</v>
      </c>
    </row>
    <row r="37942" spans="1:3" x14ac:dyDescent="0.2">
      <c r="A37942" t="s">
        <v>482</v>
      </c>
      <c r="B37942" s="1">
        <v>44531</v>
      </c>
      <c r="C37942">
        <v>538.57000000000005</v>
      </c>
    </row>
    <row r="37943" spans="1:3" x14ac:dyDescent="0.2">
      <c r="A37943" t="s">
        <v>708</v>
      </c>
      <c r="B37943" s="1">
        <v>44531</v>
      </c>
      <c r="C37943">
        <v>9.9</v>
      </c>
    </row>
    <row r="37944" spans="1:3" x14ac:dyDescent="0.2">
      <c r="A37944" t="s">
        <v>708</v>
      </c>
      <c r="B37944" s="1">
        <v>44531</v>
      </c>
      <c r="C37944">
        <v>32.75</v>
      </c>
    </row>
    <row r="37945" spans="1:3" x14ac:dyDescent="0.2">
      <c r="A37945" t="s">
        <v>17822</v>
      </c>
      <c r="B37945" s="1">
        <v>44531</v>
      </c>
      <c r="C37945">
        <v>84.95</v>
      </c>
    </row>
    <row r="37946" spans="1:3" x14ac:dyDescent="0.2">
      <c r="A37946" t="s">
        <v>17823</v>
      </c>
      <c r="B37946" s="1">
        <v>44531</v>
      </c>
      <c r="C37946">
        <v>54.9</v>
      </c>
    </row>
    <row r="37947" spans="1:3" x14ac:dyDescent="0.2">
      <c r="A37947" t="s">
        <v>14165</v>
      </c>
      <c r="B37947" s="1">
        <v>44531</v>
      </c>
      <c r="C37947">
        <v>35.450000000000003</v>
      </c>
    </row>
    <row r="37948" spans="1:3" x14ac:dyDescent="0.2">
      <c r="A37948" t="s">
        <v>14059</v>
      </c>
      <c r="B37948" s="1">
        <v>44531</v>
      </c>
      <c r="C37948">
        <v>47.9</v>
      </c>
    </row>
    <row r="37949" spans="1:3" x14ac:dyDescent="0.2">
      <c r="A37949" t="s">
        <v>12017</v>
      </c>
      <c r="B37949" s="1">
        <v>44531</v>
      </c>
      <c r="C37949">
        <v>105.1</v>
      </c>
    </row>
    <row r="37950" spans="1:3" x14ac:dyDescent="0.2">
      <c r="A37950" t="s">
        <v>17824</v>
      </c>
      <c r="B37950" s="1">
        <v>44531</v>
      </c>
      <c r="C37950">
        <v>107.85</v>
      </c>
    </row>
    <row r="37951" spans="1:3" x14ac:dyDescent="0.2">
      <c r="A37951" t="s">
        <v>9830</v>
      </c>
      <c r="B37951" s="1">
        <v>44531</v>
      </c>
      <c r="C37951">
        <v>27.9</v>
      </c>
    </row>
    <row r="37952" spans="1:3" x14ac:dyDescent="0.2">
      <c r="A37952" t="s">
        <v>17825</v>
      </c>
      <c r="B37952" s="1">
        <v>44531</v>
      </c>
      <c r="C37952">
        <v>42.9</v>
      </c>
    </row>
    <row r="37953" spans="1:3" x14ac:dyDescent="0.2">
      <c r="A37953" t="s">
        <v>16276</v>
      </c>
      <c r="B37953" s="1">
        <v>44531</v>
      </c>
      <c r="C37953">
        <v>87.9</v>
      </c>
    </row>
    <row r="37954" spans="1:3" x14ac:dyDescent="0.2">
      <c r="A37954" t="s">
        <v>7806</v>
      </c>
      <c r="B37954" s="1">
        <v>44531</v>
      </c>
      <c r="C37954">
        <v>152.94999999999999</v>
      </c>
    </row>
    <row r="37955" spans="1:3" x14ac:dyDescent="0.2">
      <c r="A37955" t="s">
        <v>17826</v>
      </c>
      <c r="B37955" s="1">
        <v>44531</v>
      </c>
      <c r="C37955">
        <v>47.9</v>
      </c>
    </row>
    <row r="37956" spans="1:3" x14ac:dyDescent="0.2">
      <c r="A37956" t="s">
        <v>17613</v>
      </c>
      <c r="B37956" s="1">
        <v>44531</v>
      </c>
      <c r="C37956">
        <v>90.9</v>
      </c>
    </row>
    <row r="37957" spans="1:3" x14ac:dyDescent="0.2">
      <c r="A37957" t="s">
        <v>17040</v>
      </c>
      <c r="B37957" s="1">
        <v>44531</v>
      </c>
      <c r="C37957">
        <v>168.85</v>
      </c>
    </row>
    <row r="37958" spans="1:3" x14ac:dyDescent="0.2">
      <c r="A37958" t="s">
        <v>12151</v>
      </c>
      <c r="B37958" s="1">
        <v>44531</v>
      </c>
      <c r="C37958">
        <v>1315.8</v>
      </c>
    </row>
    <row r="37959" spans="1:3" x14ac:dyDescent="0.2">
      <c r="A37959" t="s">
        <v>12</v>
      </c>
      <c r="B37959" s="1">
        <v>44531</v>
      </c>
      <c r="C37959">
        <v>1076.5</v>
      </c>
    </row>
    <row r="37960" spans="1:3" x14ac:dyDescent="0.2">
      <c r="A37960" t="s">
        <v>383</v>
      </c>
      <c r="B37960" s="1">
        <v>44531</v>
      </c>
      <c r="C37960">
        <v>47.25</v>
      </c>
    </row>
    <row r="37961" spans="1:3" x14ac:dyDescent="0.2">
      <c r="A37961" t="s">
        <v>16960</v>
      </c>
      <c r="B37961" s="1">
        <v>44531</v>
      </c>
      <c r="C37961">
        <v>1150.56</v>
      </c>
    </row>
    <row r="37962" spans="1:3" x14ac:dyDescent="0.2">
      <c r="A37962" t="s">
        <v>32</v>
      </c>
      <c r="B37962" s="1">
        <v>44531</v>
      </c>
      <c r="C37962">
        <v>718.08</v>
      </c>
    </row>
    <row r="37963" spans="1:3" x14ac:dyDescent="0.2">
      <c r="A37963" t="s">
        <v>14</v>
      </c>
      <c r="B37963" s="1">
        <v>44531</v>
      </c>
      <c r="C37963">
        <v>1870.14</v>
      </c>
    </row>
    <row r="37964" spans="1:3" x14ac:dyDescent="0.2">
      <c r="A37964" t="s">
        <v>17797</v>
      </c>
      <c r="B37964" s="1">
        <v>44532</v>
      </c>
      <c r="C37964">
        <v>132.80000000000001</v>
      </c>
    </row>
    <row r="37965" spans="1:3" x14ac:dyDescent="0.2">
      <c r="A37965" t="s">
        <v>17798</v>
      </c>
      <c r="B37965" s="1">
        <v>44532</v>
      </c>
      <c r="C37965">
        <v>138.80000000000001</v>
      </c>
    </row>
    <row r="37966" spans="1:3" x14ac:dyDescent="0.2">
      <c r="A37966" t="s">
        <v>714</v>
      </c>
      <c r="B37966" s="1">
        <v>44532</v>
      </c>
      <c r="C37966">
        <v>206.25</v>
      </c>
    </row>
    <row r="37967" spans="1:3" x14ac:dyDescent="0.2">
      <c r="A37967" t="s">
        <v>714</v>
      </c>
      <c r="B37967" s="1">
        <v>44532</v>
      </c>
      <c r="C37967">
        <v>68.75</v>
      </c>
    </row>
    <row r="37968" spans="1:3" x14ac:dyDescent="0.2">
      <c r="A37968" t="s">
        <v>1401</v>
      </c>
      <c r="B37968" s="1">
        <v>44532</v>
      </c>
      <c r="C37968">
        <v>87.89</v>
      </c>
    </row>
    <row r="37969" spans="1:3" x14ac:dyDescent="0.2">
      <c r="A37969" t="s">
        <v>13272</v>
      </c>
      <c r="B37969" s="1">
        <v>44532</v>
      </c>
      <c r="C37969">
        <v>59.65</v>
      </c>
    </row>
    <row r="37970" spans="1:3" x14ac:dyDescent="0.2">
      <c r="A37970" t="s">
        <v>6139</v>
      </c>
      <c r="B37970" s="1">
        <v>44532</v>
      </c>
      <c r="C37970">
        <v>226.79</v>
      </c>
    </row>
    <row r="37971" spans="1:3" x14ac:dyDescent="0.2">
      <c r="A37971" t="s">
        <v>6139</v>
      </c>
      <c r="B37971" s="1">
        <v>44532</v>
      </c>
      <c r="C37971">
        <v>563.54</v>
      </c>
    </row>
    <row r="37972" spans="1:3" x14ac:dyDescent="0.2">
      <c r="A37972" t="s">
        <v>17799</v>
      </c>
      <c r="B37972" s="1">
        <v>44532</v>
      </c>
      <c r="C37972">
        <v>62.9</v>
      </c>
    </row>
    <row r="37973" spans="1:3" x14ac:dyDescent="0.2">
      <c r="A37973" t="s">
        <v>5892</v>
      </c>
      <c r="B37973" s="1">
        <v>44532</v>
      </c>
      <c r="C37973">
        <v>108.83</v>
      </c>
    </row>
    <row r="37974" spans="1:3" x14ac:dyDescent="0.2">
      <c r="A37974" t="s">
        <v>1473</v>
      </c>
      <c r="B37974" s="1">
        <v>44532</v>
      </c>
      <c r="C37974">
        <v>32.42</v>
      </c>
    </row>
    <row r="37975" spans="1:3" x14ac:dyDescent="0.2">
      <c r="A37975" t="s">
        <v>713</v>
      </c>
      <c r="B37975" s="1">
        <v>44532</v>
      </c>
      <c r="C37975">
        <v>75.86</v>
      </c>
    </row>
    <row r="37976" spans="1:3" x14ac:dyDescent="0.2">
      <c r="A37976" t="s">
        <v>7822</v>
      </c>
      <c r="B37976" s="1">
        <v>44532</v>
      </c>
      <c r="C37976">
        <v>179.61</v>
      </c>
    </row>
    <row r="37977" spans="1:3" x14ac:dyDescent="0.2">
      <c r="A37977" t="s">
        <v>7822</v>
      </c>
      <c r="B37977" s="1">
        <v>44532</v>
      </c>
      <c r="C37977">
        <v>34.380000000000003</v>
      </c>
    </row>
    <row r="37978" spans="1:3" x14ac:dyDescent="0.2">
      <c r="A37978" t="s">
        <v>7822</v>
      </c>
      <c r="B37978" s="1">
        <v>44532</v>
      </c>
      <c r="C37978">
        <v>34.380000000000003</v>
      </c>
    </row>
    <row r="37979" spans="1:3" x14ac:dyDescent="0.2">
      <c r="A37979" t="s">
        <v>17800</v>
      </c>
      <c r="B37979" s="1">
        <v>44532</v>
      </c>
      <c r="C37979">
        <v>61.65</v>
      </c>
    </row>
    <row r="37980" spans="1:3" x14ac:dyDescent="0.2">
      <c r="A37980" t="s">
        <v>158</v>
      </c>
      <c r="B37980" s="1">
        <v>44532</v>
      </c>
      <c r="C37980">
        <v>21.97</v>
      </c>
    </row>
    <row r="37981" spans="1:3" x14ac:dyDescent="0.2">
      <c r="A37981" t="s">
        <v>158</v>
      </c>
      <c r="B37981" s="1">
        <v>44532</v>
      </c>
      <c r="C37981">
        <v>34.92</v>
      </c>
    </row>
    <row r="37982" spans="1:3" x14ac:dyDescent="0.2">
      <c r="A37982" t="s">
        <v>17801</v>
      </c>
      <c r="B37982" s="1">
        <v>44532</v>
      </c>
      <c r="C37982">
        <v>59.65</v>
      </c>
    </row>
    <row r="37983" spans="1:3" x14ac:dyDescent="0.2">
      <c r="A37983" t="s">
        <v>5991</v>
      </c>
      <c r="B37983" s="1">
        <v>44532</v>
      </c>
      <c r="C37983">
        <v>602.53</v>
      </c>
    </row>
    <row r="37984" spans="1:3" x14ac:dyDescent="0.2">
      <c r="A37984" t="s">
        <v>79</v>
      </c>
      <c r="B37984" s="1">
        <v>44532</v>
      </c>
      <c r="C37984">
        <v>48.09</v>
      </c>
    </row>
    <row r="37985" spans="1:3" x14ac:dyDescent="0.2">
      <c r="A37985" t="s">
        <v>79</v>
      </c>
      <c r="B37985" s="1">
        <v>44532</v>
      </c>
      <c r="C37985">
        <v>28.02</v>
      </c>
    </row>
    <row r="37986" spans="1:3" x14ac:dyDescent="0.2">
      <c r="A37986" t="s">
        <v>8883</v>
      </c>
      <c r="B37986" s="1">
        <v>44532</v>
      </c>
      <c r="C37986">
        <v>232.3</v>
      </c>
    </row>
    <row r="37987" spans="1:3" x14ac:dyDescent="0.2">
      <c r="A37987" t="s">
        <v>17802</v>
      </c>
      <c r="B37987" s="1">
        <v>44532</v>
      </c>
      <c r="C37987">
        <v>182.75</v>
      </c>
    </row>
    <row r="37988" spans="1:3" x14ac:dyDescent="0.2">
      <c r="A37988" t="s">
        <v>945</v>
      </c>
      <c r="B37988" s="1">
        <v>44532</v>
      </c>
      <c r="C37988">
        <v>578.44000000000005</v>
      </c>
    </row>
    <row r="37989" spans="1:3" x14ac:dyDescent="0.2">
      <c r="A37989" t="s">
        <v>12</v>
      </c>
      <c r="B37989" s="1">
        <v>44532</v>
      </c>
      <c r="C37989">
        <v>22.41</v>
      </c>
    </row>
    <row r="37990" spans="1:3" x14ac:dyDescent="0.2">
      <c r="A37990" t="s">
        <v>16960</v>
      </c>
      <c r="B37990" s="1">
        <v>44532</v>
      </c>
      <c r="C37990">
        <v>1250.3399999999999</v>
      </c>
    </row>
    <row r="37991" spans="1:3" x14ac:dyDescent="0.2">
      <c r="A37991" t="s">
        <v>46</v>
      </c>
      <c r="B37991" s="1">
        <v>44532</v>
      </c>
      <c r="C37991">
        <v>36.57</v>
      </c>
    </row>
    <row r="37992" spans="1:3" x14ac:dyDescent="0.2">
      <c r="A37992" t="s">
        <v>17803</v>
      </c>
      <c r="B37992" s="1">
        <v>44532</v>
      </c>
      <c r="C37992">
        <v>70.45</v>
      </c>
    </row>
    <row r="37993" spans="1:3" x14ac:dyDescent="0.2">
      <c r="A37993" t="s">
        <v>17804</v>
      </c>
      <c r="B37993" s="1">
        <v>44532</v>
      </c>
      <c r="C37993">
        <v>54.9</v>
      </c>
    </row>
    <row r="37994" spans="1:3" x14ac:dyDescent="0.2">
      <c r="A37994" t="s">
        <v>17805</v>
      </c>
      <c r="B37994" s="1">
        <v>44532</v>
      </c>
      <c r="C37994">
        <v>54.65</v>
      </c>
    </row>
    <row r="37995" spans="1:3" x14ac:dyDescent="0.2">
      <c r="A37995" t="s">
        <v>8738</v>
      </c>
      <c r="B37995" s="1">
        <v>44532</v>
      </c>
      <c r="C37995">
        <v>47.9</v>
      </c>
    </row>
    <row r="37996" spans="1:3" x14ac:dyDescent="0.2">
      <c r="A37996" t="s">
        <v>17806</v>
      </c>
      <c r="B37996" s="1">
        <v>44532</v>
      </c>
      <c r="C37996">
        <v>47.9</v>
      </c>
    </row>
    <row r="37997" spans="1:3" x14ac:dyDescent="0.2">
      <c r="A37997" t="s">
        <v>17807</v>
      </c>
      <c r="B37997" s="1">
        <v>44532</v>
      </c>
      <c r="C37997">
        <v>57.9</v>
      </c>
    </row>
    <row r="37998" spans="1:3" x14ac:dyDescent="0.2">
      <c r="A37998" t="s">
        <v>17808</v>
      </c>
      <c r="B37998" s="1">
        <v>44532</v>
      </c>
      <c r="C37998">
        <v>54.9</v>
      </c>
    </row>
    <row r="37999" spans="1:3" x14ac:dyDescent="0.2">
      <c r="A37999" t="s">
        <v>17809</v>
      </c>
      <c r="B37999" s="1">
        <v>44532</v>
      </c>
      <c r="C37999">
        <v>47.9</v>
      </c>
    </row>
    <row r="38000" spans="1:3" x14ac:dyDescent="0.2">
      <c r="A38000" t="s">
        <v>17810</v>
      </c>
      <c r="B38000" s="1">
        <v>44532</v>
      </c>
      <c r="C38000">
        <v>47.9</v>
      </c>
    </row>
    <row r="38001" spans="1:3" x14ac:dyDescent="0.2">
      <c r="A38001" t="s">
        <v>15679</v>
      </c>
      <c r="B38001" s="1">
        <v>44532</v>
      </c>
      <c r="C38001">
        <v>47.9</v>
      </c>
    </row>
    <row r="38002" spans="1:3" x14ac:dyDescent="0.2">
      <c r="A38002" t="s">
        <v>17811</v>
      </c>
      <c r="B38002" s="1">
        <v>44532</v>
      </c>
      <c r="C38002">
        <v>72.849999999999994</v>
      </c>
    </row>
    <row r="38003" spans="1:3" x14ac:dyDescent="0.2">
      <c r="A38003" t="s">
        <v>481</v>
      </c>
      <c r="B38003" s="1">
        <v>44532</v>
      </c>
      <c r="C38003">
        <v>239.7</v>
      </c>
    </row>
    <row r="38004" spans="1:3" x14ac:dyDescent="0.2">
      <c r="A38004" t="s">
        <v>12</v>
      </c>
      <c r="B38004" s="1">
        <v>44532</v>
      </c>
      <c r="C38004">
        <v>638.04</v>
      </c>
    </row>
    <row r="38005" spans="1:3" x14ac:dyDescent="0.2">
      <c r="A38005" t="s">
        <v>481</v>
      </c>
      <c r="B38005" s="1">
        <v>44532</v>
      </c>
      <c r="C38005">
        <v>53.97</v>
      </c>
    </row>
    <row r="38006" spans="1:3" x14ac:dyDescent="0.2">
      <c r="A38006" t="s">
        <v>812</v>
      </c>
      <c r="B38006" s="1">
        <v>44532</v>
      </c>
      <c r="C38006">
        <v>269.39999999999998</v>
      </c>
    </row>
    <row r="38007" spans="1:3" x14ac:dyDescent="0.2">
      <c r="A38007" t="s">
        <v>17812</v>
      </c>
      <c r="B38007" s="1">
        <v>44532</v>
      </c>
      <c r="C38007">
        <v>70.45</v>
      </c>
    </row>
    <row r="38008" spans="1:3" x14ac:dyDescent="0.2">
      <c r="A38008" t="s">
        <v>17813</v>
      </c>
      <c r="B38008" s="1">
        <v>44532</v>
      </c>
      <c r="C38008">
        <v>89.9</v>
      </c>
    </row>
    <row r="38009" spans="1:3" x14ac:dyDescent="0.2">
      <c r="A38009" t="s">
        <v>13988</v>
      </c>
      <c r="B38009" s="1">
        <v>44532</v>
      </c>
      <c r="C38009">
        <v>75.849999999999994</v>
      </c>
    </row>
    <row r="38010" spans="1:3" x14ac:dyDescent="0.2">
      <c r="A38010" t="s">
        <v>2989</v>
      </c>
      <c r="B38010" s="1">
        <v>44533</v>
      </c>
      <c r="C38010">
        <v>47.94</v>
      </c>
    </row>
    <row r="38011" spans="1:3" x14ac:dyDescent="0.2">
      <c r="A38011" t="s">
        <v>15616</v>
      </c>
      <c r="B38011" s="1">
        <v>44533</v>
      </c>
      <c r="C38011">
        <v>47.94</v>
      </c>
    </row>
    <row r="38012" spans="1:3" x14ac:dyDescent="0.2">
      <c r="A38012" t="s">
        <v>1202</v>
      </c>
      <c r="B38012" s="1">
        <v>44533</v>
      </c>
      <c r="C38012">
        <v>87.89</v>
      </c>
    </row>
    <row r="38013" spans="1:3" x14ac:dyDescent="0.2">
      <c r="A38013" t="s">
        <v>10180</v>
      </c>
      <c r="B38013" s="1">
        <v>44533</v>
      </c>
      <c r="C38013">
        <v>42.9</v>
      </c>
    </row>
    <row r="38014" spans="1:3" x14ac:dyDescent="0.2">
      <c r="A38014" t="s">
        <v>6431</v>
      </c>
      <c r="B38014" s="1">
        <v>44533</v>
      </c>
      <c r="C38014">
        <v>156.77000000000001</v>
      </c>
    </row>
    <row r="38015" spans="1:3" x14ac:dyDescent="0.2">
      <c r="A38015" t="s">
        <v>995</v>
      </c>
      <c r="B38015" s="1">
        <v>44533</v>
      </c>
      <c r="C38015">
        <v>71.91</v>
      </c>
    </row>
    <row r="38016" spans="1:3" x14ac:dyDescent="0.2">
      <c r="A38016" t="s">
        <v>950</v>
      </c>
      <c r="B38016" s="1">
        <v>44533</v>
      </c>
      <c r="C38016">
        <v>39.950000000000003</v>
      </c>
    </row>
    <row r="38017" spans="1:3" x14ac:dyDescent="0.2">
      <c r="A38017" t="s">
        <v>2198</v>
      </c>
      <c r="B38017" s="1">
        <v>44533</v>
      </c>
      <c r="C38017">
        <v>47.94</v>
      </c>
    </row>
    <row r="38018" spans="1:3" x14ac:dyDescent="0.2">
      <c r="A38018" t="s">
        <v>2198</v>
      </c>
      <c r="B38018" s="1">
        <v>44533</v>
      </c>
      <c r="C38018">
        <v>84.86</v>
      </c>
    </row>
    <row r="38019" spans="1:3" x14ac:dyDescent="0.2">
      <c r="A38019" t="s">
        <v>17773</v>
      </c>
      <c r="B38019" s="1">
        <v>44533</v>
      </c>
      <c r="C38019">
        <v>97.9</v>
      </c>
    </row>
    <row r="38020" spans="1:3" x14ac:dyDescent="0.2">
      <c r="A38020" t="s">
        <v>17774</v>
      </c>
      <c r="B38020" s="1">
        <v>44533</v>
      </c>
      <c r="C38020">
        <v>54.9</v>
      </c>
    </row>
    <row r="38021" spans="1:3" x14ac:dyDescent="0.2">
      <c r="A38021" t="s">
        <v>355</v>
      </c>
      <c r="B38021" s="1">
        <v>44533</v>
      </c>
      <c r="C38021">
        <v>23.97</v>
      </c>
    </row>
    <row r="38022" spans="1:3" x14ac:dyDescent="0.2">
      <c r="A38022" t="s">
        <v>355</v>
      </c>
      <c r="B38022" s="1">
        <v>44533</v>
      </c>
      <c r="C38022">
        <v>23.97</v>
      </c>
    </row>
    <row r="38023" spans="1:3" x14ac:dyDescent="0.2">
      <c r="A38023" t="s">
        <v>483</v>
      </c>
      <c r="B38023" s="1">
        <v>44533</v>
      </c>
      <c r="C38023">
        <v>23.97</v>
      </c>
    </row>
    <row r="38024" spans="1:3" x14ac:dyDescent="0.2">
      <c r="A38024" t="s">
        <v>17775</v>
      </c>
      <c r="B38024" s="1">
        <v>44533</v>
      </c>
      <c r="C38024">
        <v>39.950000000000003</v>
      </c>
    </row>
    <row r="38025" spans="1:3" x14ac:dyDescent="0.2">
      <c r="A38025" t="s">
        <v>15624</v>
      </c>
      <c r="B38025" s="1">
        <v>44533</v>
      </c>
      <c r="C38025">
        <v>143.82</v>
      </c>
    </row>
    <row r="38026" spans="1:3" x14ac:dyDescent="0.2">
      <c r="A38026" t="s">
        <v>495</v>
      </c>
      <c r="B38026" s="1">
        <v>44533</v>
      </c>
      <c r="C38026">
        <v>207.74</v>
      </c>
    </row>
    <row r="38027" spans="1:3" x14ac:dyDescent="0.2">
      <c r="A38027" t="s">
        <v>596</v>
      </c>
      <c r="B38027" s="1">
        <v>44533</v>
      </c>
      <c r="C38027">
        <v>119.85</v>
      </c>
    </row>
    <row r="38028" spans="1:3" x14ac:dyDescent="0.2">
      <c r="A38028" t="s">
        <v>308</v>
      </c>
      <c r="B38028" s="1">
        <v>44533</v>
      </c>
      <c r="C38028">
        <v>159.81</v>
      </c>
    </row>
    <row r="38029" spans="1:3" x14ac:dyDescent="0.2">
      <c r="A38029" t="s">
        <v>3306</v>
      </c>
      <c r="B38029" s="1">
        <v>44533</v>
      </c>
      <c r="C38029">
        <v>143.82</v>
      </c>
    </row>
    <row r="38030" spans="1:3" x14ac:dyDescent="0.2">
      <c r="A38030" t="s">
        <v>34</v>
      </c>
      <c r="B38030" s="1">
        <v>44533</v>
      </c>
      <c r="C38030">
        <v>87.89</v>
      </c>
    </row>
    <row r="38031" spans="1:3" x14ac:dyDescent="0.2">
      <c r="A38031" t="s">
        <v>15104</v>
      </c>
      <c r="B38031" s="1">
        <v>44533</v>
      </c>
      <c r="C38031">
        <v>159.81</v>
      </c>
    </row>
    <row r="38032" spans="1:3" x14ac:dyDescent="0.2">
      <c r="A38032" t="s">
        <v>17776</v>
      </c>
      <c r="B38032" s="1">
        <v>44533</v>
      </c>
      <c r="C38032">
        <v>105.4</v>
      </c>
    </row>
    <row r="38033" spans="1:3" x14ac:dyDescent="0.2">
      <c r="A38033" t="s">
        <v>17777</v>
      </c>
      <c r="B38033" s="1">
        <v>44533</v>
      </c>
      <c r="C38033">
        <v>47.9</v>
      </c>
    </row>
    <row r="38034" spans="1:3" x14ac:dyDescent="0.2">
      <c r="A38034" t="s">
        <v>17778</v>
      </c>
      <c r="B38034" s="1">
        <v>44533</v>
      </c>
      <c r="C38034">
        <v>199.8</v>
      </c>
    </row>
    <row r="38035" spans="1:3" x14ac:dyDescent="0.2">
      <c r="A38035" t="s">
        <v>17779</v>
      </c>
      <c r="B38035" s="1">
        <v>44533</v>
      </c>
      <c r="C38035">
        <v>105.35</v>
      </c>
    </row>
    <row r="38036" spans="1:3" x14ac:dyDescent="0.2">
      <c r="A38036" t="s">
        <v>12215</v>
      </c>
      <c r="B38036" s="1">
        <v>44533</v>
      </c>
      <c r="C38036">
        <v>85.4</v>
      </c>
    </row>
    <row r="38037" spans="1:3" x14ac:dyDescent="0.2">
      <c r="A38037" t="s">
        <v>17780</v>
      </c>
      <c r="B38037" s="1">
        <v>44533</v>
      </c>
      <c r="C38037">
        <v>22.9</v>
      </c>
    </row>
    <row r="38038" spans="1:3" x14ac:dyDescent="0.2">
      <c r="A38038" t="s">
        <v>17781</v>
      </c>
      <c r="B38038" s="1">
        <v>44533</v>
      </c>
      <c r="C38038">
        <v>47.9</v>
      </c>
    </row>
    <row r="38039" spans="1:3" x14ac:dyDescent="0.2">
      <c r="A38039" t="s">
        <v>17782</v>
      </c>
      <c r="B38039" s="1">
        <v>44533</v>
      </c>
      <c r="C38039">
        <v>47.9</v>
      </c>
    </row>
    <row r="38040" spans="1:3" x14ac:dyDescent="0.2">
      <c r="A38040" t="s">
        <v>17783</v>
      </c>
      <c r="B38040" s="1">
        <v>44533</v>
      </c>
      <c r="C38040">
        <v>47.9</v>
      </c>
    </row>
    <row r="38041" spans="1:3" x14ac:dyDescent="0.2">
      <c r="A38041" t="s">
        <v>79</v>
      </c>
      <c r="B38041" s="1">
        <v>44533</v>
      </c>
      <c r="C38041">
        <v>28.02</v>
      </c>
    </row>
    <row r="38042" spans="1:3" x14ac:dyDescent="0.2">
      <c r="A38042" t="s">
        <v>79</v>
      </c>
      <c r="B38042" s="1">
        <v>44533</v>
      </c>
      <c r="C38042">
        <v>28.02</v>
      </c>
    </row>
    <row r="38043" spans="1:3" x14ac:dyDescent="0.2">
      <c r="A38043" t="s">
        <v>79</v>
      </c>
      <c r="B38043" s="1">
        <v>44533</v>
      </c>
      <c r="C38043">
        <v>28.02</v>
      </c>
    </row>
    <row r="38044" spans="1:3" x14ac:dyDescent="0.2">
      <c r="A38044" t="s">
        <v>79</v>
      </c>
      <c r="B38044" s="1">
        <v>44533</v>
      </c>
      <c r="C38044">
        <v>48.09</v>
      </c>
    </row>
    <row r="38045" spans="1:3" x14ac:dyDescent="0.2">
      <c r="A38045" t="s">
        <v>79</v>
      </c>
      <c r="B38045" s="1">
        <v>44533</v>
      </c>
      <c r="C38045">
        <v>28.02</v>
      </c>
    </row>
    <row r="38046" spans="1:3" x14ac:dyDescent="0.2">
      <c r="A38046" t="s">
        <v>17784</v>
      </c>
      <c r="B38046" s="1">
        <v>44533</v>
      </c>
      <c r="C38046">
        <v>12.99</v>
      </c>
    </row>
    <row r="38047" spans="1:3" x14ac:dyDescent="0.2">
      <c r="A38047" t="s">
        <v>6139</v>
      </c>
      <c r="B38047" s="1">
        <v>44533</v>
      </c>
      <c r="C38047">
        <v>440.19</v>
      </c>
    </row>
    <row r="38048" spans="1:3" x14ac:dyDescent="0.2">
      <c r="A38048" t="s">
        <v>229</v>
      </c>
      <c r="B38048" s="1">
        <v>44533</v>
      </c>
      <c r="C38048">
        <v>32.93</v>
      </c>
    </row>
    <row r="38049" spans="1:3" x14ac:dyDescent="0.2">
      <c r="A38049" t="s">
        <v>1090</v>
      </c>
      <c r="B38049" s="1">
        <v>44533</v>
      </c>
      <c r="C38049">
        <v>108.83</v>
      </c>
    </row>
    <row r="38050" spans="1:3" x14ac:dyDescent="0.2">
      <c r="A38050" t="s">
        <v>11852</v>
      </c>
      <c r="B38050" s="1">
        <v>44533</v>
      </c>
      <c r="C38050">
        <v>239.68</v>
      </c>
    </row>
    <row r="38051" spans="1:3" x14ac:dyDescent="0.2">
      <c r="A38051" t="s">
        <v>44</v>
      </c>
      <c r="B38051" s="1">
        <v>44533</v>
      </c>
      <c r="C38051">
        <v>681.45</v>
      </c>
    </row>
    <row r="38052" spans="1:3" x14ac:dyDescent="0.2">
      <c r="A38052" t="s">
        <v>148</v>
      </c>
      <c r="B38052" s="1">
        <v>44533</v>
      </c>
      <c r="C38052">
        <v>146.19</v>
      </c>
    </row>
    <row r="38053" spans="1:3" x14ac:dyDescent="0.2">
      <c r="A38053" t="s">
        <v>17785</v>
      </c>
      <c r="B38053" s="1">
        <v>44533</v>
      </c>
      <c r="C38053">
        <v>32.450000000000003</v>
      </c>
    </row>
    <row r="38054" spans="1:3" x14ac:dyDescent="0.2">
      <c r="A38054" t="s">
        <v>12900</v>
      </c>
      <c r="B38054" s="1">
        <v>44533</v>
      </c>
      <c r="C38054">
        <v>236</v>
      </c>
    </row>
    <row r="38055" spans="1:3" x14ac:dyDescent="0.2">
      <c r="A38055" t="s">
        <v>983</v>
      </c>
      <c r="B38055" s="1">
        <v>44533</v>
      </c>
      <c r="C38055">
        <v>212.71</v>
      </c>
    </row>
    <row r="38056" spans="1:3" x14ac:dyDescent="0.2">
      <c r="A38056" t="s">
        <v>324</v>
      </c>
      <c r="B38056" s="1">
        <v>44533</v>
      </c>
      <c r="C38056">
        <v>532.70000000000005</v>
      </c>
    </row>
    <row r="38057" spans="1:3" x14ac:dyDescent="0.2">
      <c r="A38057" t="s">
        <v>257</v>
      </c>
      <c r="B38057" s="1">
        <v>44533</v>
      </c>
      <c r="C38057">
        <v>31.25</v>
      </c>
    </row>
    <row r="38058" spans="1:3" x14ac:dyDescent="0.2">
      <c r="A38058" t="s">
        <v>257</v>
      </c>
      <c r="B38058" s="1">
        <v>44533</v>
      </c>
      <c r="C38058">
        <v>221.48</v>
      </c>
    </row>
    <row r="38059" spans="1:3" x14ac:dyDescent="0.2">
      <c r="A38059" t="s">
        <v>257</v>
      </c>
      <c r="B38059" s="1">
        <v>44533</v>
      </c>
      <c r="C38059">
        <v>31.25</v>
      </c>
    </row>
    <row r="38060" spans="1:3" x14ac:dyDescent="0.2">
      <c r="A38060" t="s">
        <v>257</v>
      </c>
      <c r="B38060" s="1">
        <v>44533</v>
      </c>
      <c r="C38060">
        <v>315.23</v>
      </c>
    </row>
    <row r="38061" spans="1:3" x14ac:dyDescent="0.2">
      <c r="A38061" t="s">
        <v>257</v>
      </c>
      <c r="B38061" s="1">
        <v>44533</v>
      </c>
      <c r="C38061">
        <v>315.23</v>
      </c>
    </row>
    <row r="38062" spans="1:3" x14ac:dyDescent="0.2">
      <c r="A38062" t="s">
        <v>257</v>
      </c>
      <c r="B38062" s="1">
        <v>44533</v>
      </c>
      <c r="C38062">
        <v>31.25</v>
      </c>
    </row>
    <row r="38063" spans="1:3" x14ac:dyDescent="0.2">
      <c r="A38063" t="s">
        <v>257</v>
      </c>
      <c r="B38063" s="1">
        <v>44533</v>
      </c>
      <c r="C38063">
        <v>65.23</v>
      </c>
    </row>
    <row r="38064" spans="1:3" x14ac:dyDescent="0.2">
      <c r="A38064" t="s">
        <v>257</v>
      </c>
      <c r="B38064" s="1">
        <v>44533</v>
      </c>
      <c r="C38064">
        <v>62.5</v>
      </c>
    </row>
    <row r="38065" spans="1:3" x14ac:dyDescent="0.2">
      <c r="A38065" t="s">
        <v>257</v>
      </c>
      <c r="B38065" s="1">
        <v>44533</v>
      </c>
      <c r="C38065">
        <v>31.25</v>
      </c>
    </row>
    <row r="38066" spans="1:3" x14ac:dyDescent="0.2">
      <c r="A38066" t="s">
        <v>83</v>
      </c>
      <c r="B38066" s="1">
        <v>44533</v>
      </c>
      <c r="C38066">
        <v>125</v>
      </c>
    </row>
    <row r="38067" spans="1:3" x14ac:dyDescent="0.2">
      <c r="A38067" t="s">
        <v>83</v>
      </c>
      <c r="B38067" s="1">
        <v>44533</v>
      </c>
      <c r="C38067">
        <v>93.75</v>
      </c>
    </row>
    <row r="38068" spans="1:3" x14ac:dyDescent="0.2">
      <c r="A38068" t="s">
        <v>83</v>
      </c>
      <c r="B38068" s="1">
        <v>44533</v>
      </c>
      <c r="C38068">
        <v>93.75</v>
      </c>
    </row>
    <row r="38069" spans="1:3" x14ac:dyDescent="0.2">
      <c r="A38069" t="s">
        <v>83</v>
      </c>
      <c r="B38069" s="1">
        <v>44533</v>
      </c>
      <c r="C38069">
        <v>62.5</v>
      </c>
    </row>
    <row r="38070" spans="1:3" x14ac:dyDescent="0.2">
      <c r="A38070" t="s">
        <v>83</v>
      </c>
      <c r="B38070" s="1">
        <v>44533</v>
      </c>
      <c r="C38070">
        <v>156.25</v>
      </c>
    </row>
    <row r="38071" spans="1:3" x14ac:dyDescent="0.2">
      <c r="A38071" t="s">
        <v>83</v>
      </c>
      <c r="B38071" s="1">
        <v>44533</v>
      </c>
      <c r="C38071">
        <v>31.25</v>
      </c>
    </row>
    <row r="38072" spans="1:3" x14ac:dyDescent="0.2">
      <c r="A38072" t="s">
        <v>17786</v>
      </c>
      <c r="B38072" s="1">
        <v>44533</v>
      </c>
      <c r="C38072">
        <v>87.5</v>
      </c>
    </row>
    <row r="38073" spans="1:3" x14ac:dyDescent="0.2">
      <c r="A38073" t="s">
        <v>17787</v>
      </c>
      <c r="B38073" s="1">
        <v>44533</v>
      </c>
      <c r="C38073">
        <v>70.45</v>
      </c>
    </row>
    <row r="38074" spans="1:3" x14ac:dyDescent="0.2">
      <c r="A38074" t="s">
        <v>17788</v>
      </c>
      <c r="B38074" s="1">
        <v>44533</v>
      </c>
      <c r="C38074">
        <v>57.9</v>
      </c>
    </row>
    <row r="38075" spans="1:3" x14ac:dyDescent="0.2">
      <c r="A38075" t="s">
        <v>17789</v>
      </c>
      <c r="B38075" s="1">
        <v>44533</v>
      </c>
      <c r="C38075">
        <v>71.849999999999994</v>
      </c>
    </row>
    <row r="38076" spans="1:3" x14ac:dyDescent="0.2">
      <c r="A38076" t="s">
        <v>17790</v>
      </c>
      <c r="B38076" s="1">
        <v>44533</v>
      </c>
      <c r="C38076">
        <v>62.85</v>
      </c>
    </row>
    <row r="38077" spans="1:3" x14ac:dyDescent="0.2">
      <c r="A38077" t="s">
        <v>17791</v>
      </c>
      <c r="B38077" s="1">
        <v>44533</v>
      </c>
      <c r="C38077">
        <v>54.9</v>
      </c>
    </row>
    <row r="38078" spans="1:3" x14ac:dyDescent="0.2">
      <c r="A38078" t="s">
        <v>17792</v>
      </c>
      <c r="B38078" s="1">
        <v>44533</v>
      </c>
      <c r="C38078">
        <v>62.85</v>
      </c>
    </row>
    <row r="38079" spans="1:3" x14ac:dyDescent="0.2">
      <c r="A38079" t="s">
        <v>17793</v>
      </c>
      <c r="B38079" s="1">
        <v>44533</v>
      </c>
      <c r="C38079">
        <v>47.9</v>
      </c>
    </row>
    <row r="38080" spans="1:3" x14ac:dyDescent="0.2">
      <c r="A38080" t="s">
        <v>17794</v>
      </c>
      <c r="B38080" s="1">
        <v>44533</v>
      </c>
      <c r="C38080">
        <v>54.9</v>
      </c>
    </row>
    <row r="38081" spans="1:3" x14ac:dyDescent="0.2">
      <c r="A38081" t="s">
        <v>15350</v>
      </c>
      <c r="B38081" s="1">
        <v>44533</v>
      </c>
      <c r="C38081">
        <v>122.8</v>
      </c>
    </row>
    <row r="38082" spans="1:3" x14ac:dyDescent="0.2">
      <c r="A38082" t="s">
        <v>17795</v>
      </c>
      <c r="B38082" s="1">
        <v>44533</v>
      </c>
      <c r="C38082">
        <v>47.9</v>
      </c>
    </row>
    <row r="38083" spans="1:3" x14ac:dyDescent="0.2">
      <c r="A38083" t="s">
        <v>17796</v>
      </c>
      <c r="B38083" s="1">
        <v>44533</v>
      </c>
      <c r="C38083">
        <v>121.7</v>
      </c>
    </row>
    <row r="38084" spans="1:3" x14ac:dyDescent="0.2">
      <c r="A38084" t="s">
        <v>257</v>
      </c>
      <c r="B38084" s="1">
        <v>44533</v>
      </c>
      <c r="C38084">
        <v>1491.68</v>
      </c>
    </row>
    <row r="38085" spans="1:3" x14ac:dyDescent="0.2">
      <c r="A38085" t="s">
        <v>12</v>
      </c>
      <c r="B38085" s="1">
        <v>44533</v>
      </c>
      <c r="C38085">
        <v>563.52</v>
      </c>
    </row>
    <row r="38086" spans="1:3" x14ac:dyDescent="0.2">
      <c r="A38086" t="s">
        <v>485</v>
      </c>
      <c r="B38086" s="1">
        <v>44533</v>
      </c>
      <c r="C38086">
        <v>529.35</v>
      </c>
    </row>
    <row r="38087" spans="1:3" x14ac:dyDescent="0.2">
      <c r="A38087" t="s">
        <v>9714</v>
      </c>
      <c r="B38087" s="1">
        <v>44533</v>
      </c>
      <c r="C38087">
        <v>185.87</v>
      </c>
    </row>
    <row r="38088" spans="1:3" x14ac:dyDescent="0.2">
      <c r="A38088" t="s">
        <v>3130</v>
      </c>
      <c r="B38088" s="1">
        <v>44533</v>
      </c>
      <c r="C38088">
        <v>639.20000000000005</v>
      </c>
    </row>
    <row r="38089" spans="1:3" x14ac:dyDescent="0.2">
      <c r="A38089" t="s">
        <v>148</v>
      </c>
      <c r="B38089" s="1">
        <v>44533</v>
      </c>
      <c r="C38089">
        <v>167.1</v>
      </c>
    </row>
    <row r="38090" spans="1:3" x14ac:dyDescent="0.2">
      <c r="A38090" t="s">
        <v>485</v>
      </c>
      <c r="B38090" s="1">
        <v>44533</v>
      </c>
      <c r="C38090">
        <v>10042.26</v>
      </c>
    </row>
    <row r="38091" spans="1:3" x14ac:dyDescent="0.2">
      <c r="A38091" t="s">
        <v>31</v>
      </c>
      <c r="B38091" s="1">
        <v>44533</v>
      </c>
      <c r="C38091">
        <v>421.57</v>
      </c>
    </row>
    <row r="38092" spans="1:3" x14ac:dyDescent="0.2">
      <c r="A38092" t="s">
        <v>12</v>
      </c>
      <c r="B38092" s="1">
        <v>44536</v>
      </c>
      <c r="C38092">
        <v>1156.81</v>
      </c>
    </row>
    <row r="38093" spans="1:3" x14ac:dyDescent="0.2">
      <c r="A38093" t="s">
        <v>9764</v>
      </c>
      <c r="B38093" s="1">
        <v>44536</v>
      </c>
      <c r="C38093">
        <v>27.05</v>
      </c>
    </row>
    <row r="38094" spans="1:3" x14ac:dyDescent="0.2">
      <c r="A38094" t="s">
        <v>709</v>
      </c>
      <c r="B38094" s="1">
        <v>44536</v>
      </c>
      <c r="C38094">
        <v>1071.1199999999999</v>
      </c>
    </row>
    <row r="38095" spans="1:3" x14ac:dyDescent="0.2">
      <c r="A38095" t="s">
        <v>969</v>
      </c>
      <c r="B38095" s="1">
        <v>44536</v>
      </c>
      <c r="C38095">
        <v>321.06</v>
      </c>
    </row>
    <row r="38096" spans="1:3" x14ac:dyDescent="0.2">
      <c r="A38096" t="s">
        <v>17739</v>
      </c>
      <c r="B38096" s="1">
        <v>44536</v>
      </c>
      <c r="C38096">
        <v>54.9</v>
      </c>
    </row>
    <row r="38097" spans="1:3" x14ac:dyDescent="0.2">
      <c r="A38097" t="s">
        <v>1389</v>
      </c>
      <c r="B38097" s="1">
        <v>44536</v>
      </c>
      <c r="C38097">
        <v>120</v>
      </c>
    </row>
    <row r="38098" spans="1:3" x14ac:dyDescent="0.2">
      <c r="A38098" t="s">
        <v>4772</v>
      </c>
      <c r="B38098" s="1">
        <v>44536</v>
      </c>
      <c r="C38098">
        <v>1062</v>
      </c>
    </row>
    <row r="38099" spans="1:3" x14ac:dyDescent="0.2">
      <c r="A38099" t="s">
        <v>331</v>
      </c>
      <c r="B38099" s="1">
        <v>44536</v>
      </c>
      <c r="C38099">
        <v>1139.3</v>
      </c>
    </row>
    <row r="38100" spans="1:3" x14ac:dyDescent="0.2">
      <c r="A38100" t="s">
        <v>6139</v>
      </c>
      <c r="B38100" s="1">
        <v>44536</v>
      </c>
      <c r="C38100">
        <v>687.05</v>
      </c>
    </row>
    <row r="38101" spans="1:3" x14ac:dyDescent="0.2">
      <c r="A38101" t="s">
        <v>17740</v>
      </c>
      <c r="B38101" s="1">
        <v>44536</v>
      </c>
      <c r="C38101">
        <v>47.9</v>
      </c>
    </row>
    <row r="38102" spans="1:3" x14ac:dyDescent="0.2">
      <c r="A38102" t="s">
        <v>6761</v>
      </c>
      <c r="B38102" s="1">
        <v>44536</v>
      </c>
      <c r="C38102">
        <v>799.84</v>
      </c>
    </row>
    <row r="38103" spans="1:3" x14ac:dyDescent="0.2">
      <c r="A38103" t="s">
        <v>952</v>
      </c>
      <c r="B38103" s="1">
        <v>44536</v>
      </c>
      <c r="C38103">
        <v>1197.05</v>
      </c>
    </row>
    <row r="38104" spans="1:3" x14ac:dyDescent="0.2">
      <c r="A38104" t="s">
        <v>736</v>
      </c>
      <c r="B38104" s="1">
        <v>44536</v>
      </c>
      <c r="C38104">
        <v>71.849999999999994</v>
      </c>
    </row>
    <row r="38105" spans="1:3" x14ac:dyDescent="0.2">
      <c r="A38105" t="s">
        <v>12</v>
      </c>
      <c r="B38105" s="1">
        <v>44536</v>
      </c>
      <c r="C38105">
        <v>74.25</v>
      </c>
    </row>
    <row r="38106" spans="1:3" x14ac:dyDescent="0.2">
      <c r="A38106" t="s">
        <v>4343</v>
      </c>
      <c r="B38106" s="1">
        <v>44536</v>
      </c>
      <c r="C38106">
        <v>65.150000000000006</v>
      </c>
    </row>
    <row r="38107" spans="1:3" x14ac:dyDescent="0.2">
      <c r="A38107" t="s">
        <v>64</v>
      </c>
      <c r="B38107" s="1">
        <v>44536</v>
      </c>
      <c r="C38107">
        <v>724.89</v>
      </c>
    </row>
    <row r="38108" spans="1:3" x14ac:dyDescent="0.2">
      <c r="A38108" t="s">
        <v>931</v>
      </c>
      <c r="B38108" s="1">
        <v>44536</v>
      </c>
      <c r="C38108">
        <v>458.61</v>
      </c>
    </row>
    <row r="38109" spans="1:3" x14ac:dyDescent="0.2">
      <c r="A38109" t="s">
        <v>748</v>
      </c>
      <c r="B38109" s="1">
        <v>44536</v>
      </c>
      <c r="C38109">
        <v>120.89</v>
      </c>
    </row>
    <row r="38110" spans="1:3" x14ac:dyDescent="0.2">
      <c r="A38110" t="s">
        <v>4846</v>
      </c>
      <c r="B38110" s="1">
        <v>44536</v>
      </c>
      <c r="C38110">
        <v>332.58</v>
      </c>
    </row>
    <row r="38111" spans="1:3" x14ac:dyDescent="0.2">
      <c r="A38111" t="s">
        <v>1299</v>
      </c>
      <c r="B38111" s="1">
        <v>44536</v>
      </c>
      <c r="C38111">
        <v>279.3</v>
      </c>
    </row>
    <row r="38112" spans="1:3" x14ac:dyDescent="0.2">
      <c r="A38112" t="s">
        <v>119</v>
      </c>
      <c r="B38112" s="1">
        <v>44536</v>
      </c>
      <c r="C38112">
        <v>999.71</v>
      </c>
    </row>
    <row r="38113" spans="1:3" x14ac:dyDescent="0.2">
      <c r="A38113" t="s">
        <v>6139</v>
      </c>
      <c r="B38113" s="1">
        <v>44536</v>
      </c>
      <c r="C38113">
        <v>10.98</v>
      </c>
    </row>
    <row r="38114" spans="1:3" x14ac:dyDescent="0.2">
      <c r="A38114" t="s">
        <v>17741</v>
      </c>
      <c r="B38114" s="1">
        <v>44536</v>
      </c>
      <c r="C38114">
        <v>91.75</v>
      </c>
    </row>
    <row r="38115" spans="1:3" x14ac:dyDescent="0.2">
      <c r="A38115" t="s">
        <v>3491</v>
      </c>
      <c r="B38115" s="1">
        <v>44536</v>
      </c>
      <c r="C38115">
        <v>54.9</v>
      </c>
    </row>
    <row r="38116" spans="1:3" x14ac:dyDescent="0.2">
      <c r="A38116" t="s">
        <v>17742</v>
      </c>
      <c r="B38116" s="1">
        <v>44536</v>
      </c>
      <c r="C38116">
        <v>56.9</v>
      </c>
    </row>
    <row r="38117" spans="1:3" x14ac:dyDescent="0.2">
      <c r="A38117" t="s">
        <v>17743</v>
      </c>
      <c r="B38117" s="1">
        <v>44536</v>
      </c>
      <c r="C38117">
        <v>61.85</v>
      </c>
    </row>
    <row r="38118" spans="1:3" x14ac:dyDescent="0.2">
      <c r="A38118" t="s">
        <v>14</v>
      </c>
      <c r="B38118" s="1">
        <v>44536</v>
      </c>
      <c r="C38118">
        <v>312.5</v>
      </c>
    </row>
    <row r="38119" spans="1:3" x14ac:dyDescent="0.2">
      <c r="A38119" t="s">
        <v>44</v>
      </c>
      <c r="B38119" s="1">
        <v>44536</v>
      </c>
      <c r="C38119">
        <v>305.06</v>
      </c>
    </row>
    <row r="38120" spans="1:3" x14ac:dyDescent="0.2">
      <c r="A38120" t="s">
        <v>46</v>
      </c>
      <c r="B38120" s="1">
        <v>44536</v>
      </c>
      <c r="C38120">
        <v>110.94</v>
      </c>
    </row>
    <row r="38121" spans="1:3" x14ac:dyDescent="0.2">
      <c r="A38121" t="s">
        <v>46</v>
      </c>
      <c r="B38121" s="1">
        <v>44536</v>
      </c>
      <c r="C38121">
        <v>103</v>
      </c>
    </row>
    <row r="38122" spans="1:3" x14ac:dyDescent="0.2">
      <c r="A38122" t="s">
        <v>46</v>
      </c>
      <c r="B38122" s="1">
        <v>44536</v>
      </c>
      <c r="C38122">
        <v>78.540000000000006</v>
      </c>
    </row>
    <row r="38123" spans="1:3" x14ac:dyDescent="0.2">
      <c r="A38123" t="s">
        <v>46</v>
      </c>
      <c r="B38123" s="1">
        <v>44536</v>
      </c>
      <c r="C38123">
        <v>82.96</v>
      </c>
    </row>
    <row r="38124" spans="1:3" x14ac:dyDescent="0.2">
      <c r="A38124" t="s">
        <v>46</v>
      </c>
      <c r="B38124" s="1">
        <v>44536</v>
      </c>
      <c r="C38124">
        <v>102</v>
      </c>
    </row>
    <row r="38125" spans="1:3" x14ac:dyDescent="0.2">
      <c r="A38125" t="s">
        <v>184</v>
      </c>
      <c r="B38125" s="1">
        <v>44536</v>
      </c>
      <c r="C38125">
        <v>52</v>
      </c>
    </row>
    <row r="38126" spans="1:3" x14ac:dyDescent="0.2">
      <c r="A38126" t="s">
        <v>79</v>
      </c>
      <c r="B38126" s="1">
        <v>44536</v>
      </c>
      <c r="C38126">
        <v>28.02</v>
      </c>
    </row>
    <row r="38127" spans="1:3" x14ac:dyDescent="0.2">
      <c r="A38127" t="s">
        <v>79</v>
      </c>
      <c r="B38127" s="1">
        <v>44536</v>
      </c>
      <c r="C38127">
        <v>28.02</v>
      </c>
    </row>
    <row r="38128" spans="1:3" x14ac:dyDescent="0.2">
      <c r="A38128" t="s">
        <v>1389</v>
      </c>
      <c r="B38128" s="1">
        <v>44536</v>
      </c>
      <c r="C38128">
        <v>1686.23</v>
      </c>
    </row>
    <row r="38129" spans="1:3" x14ac:dyDescent="0.2">
      <c r="A38129" t="s">
        <v>79</v>
      </c>
      <c r="B38129" s="1">
        <v>44536</v>
      </c>
      <c r="C38129">
        <v>45.07</v>
      </c>
    </row>
    <row r="38130" spans="1:3" x14ac:dyDescent="0.2">
      <c r="A38130" t="s">
        <v>79</v>
      </c>
      <c r="B38130" s="1">
        <v>44536</v>
      </c>
      <c r="C38130">
        <v>28.02</v>
      </c>
    </row>
    <row r="38131" spans="1:3" x14ac:dyDescent="0.2">
      <c r="A38131" t="s">
        <v>79</v>
      </c>
      <c r="B38131" s="1">
        <v>44536</v>
      </c>
      <c r="C38131">
        <v>28.02</v>
      </c>
    </row>
    <row r="38132" spans="1:3" x14ac:dyDescent="0.2">
      <c r="A38132" t="s">
        <v>79</v>
      </c>
      <c r="B38132" s="1">
        <v>44536</v>
      </c>
      <c r="C38132">
        <v>28.02</v>
      </c>
    </row>
    <row r="38133" spans="1:3" x14ac:dyDescent="0.2">
      <c r="A38133" t="s">
        <v>3954</v>
      </c>
      <c r="B38133" s="1">
        <v>44536</v>
      </c>
      <c r="C38133">
        <v>231.87</v>
      </c>
    </row>
    <row r="38134" spans="1:3" x14ac:dyDescent="0.2">
      <c r="A38134" t="s">
        <v>1258</v>
      </c>
      <c r="B38134" s="1">
        <v>44536</v>
      </c>
      <c r="C38134">
        <v>5211.16</v>
      </c>
    </row>
    <row r="38135" spans="1:3" x14ac:dyDescent="0.2">
      <c r="A38135" t="s">
        <v>2988</v>
      </c>
      <c r="B38135" s="1">
        <v>44536</v>
      </c>
      <c r="C38135">
        <v>1324.14</v>
      </c>
    </row>
    <row r="38136" spans="1:3" x14ac:dyDescent="0.2">
      <c r="A38136" t="s">
        <v>3130</v>
      </c>
      <c r="B38136" s="1">
        <v>44536</v>
      </c>
      <c r="C38136">
        <v>159.80000000000001</v>
      </c>
    </row>
    <row r="38137" spans="1:3" x14ac:dyDescent="0.2">
      <c r="A38137" t="s">
        <v>3</v>
      </c>
      <c r="B38137" s="1">
        <v>44536</v>
      </c>
      <c r="C38137">
        <v>39.950000000000003</v>
      </c>
    </row>
    <row r="38138" spans="1:3" x14ac:dyDescent="0.2">
      <c r="A38138" t="s">
        <v>146</v>
      </c>
      <c r="B38138" s="1">
        <v>44536</v>
      </c>
      <c r="C38138">
        <v>1492.47</v>
      </c>
    </row>
    <row r="38139" spans="1:3" x14ac:dyDescent="0.2">
      <c r="A38139" t="s">
        <v>396</v>
      </c>
      <c r="B38139" s="1">
        <v>44536</v>
      </c>
      <c r="C38139">
        <v>295.18</v>
      </c>
    </row>
    <row r="38140" spans="1:3" x14ac:dyDescent="0.2">
      <c r="A38140" t="s">
        <v>404</v>
      </c>
      <c r="B38140" s="1">
        <v>44536</v>
      </c>
      <c r="C38140">
        <v>3398.01</v>
      </c>
    </row>
    <row r="38141" spans="1:3" x14ac:dyDescent="0.2">
      <c r="A38141" t="s">
        <v>17744</v>
      </c>
      <c r="B38141" s="1">
        <v>44536</v>
      </c>
      <c r="C38141">
        <v>152.9</v>
      </c>
    </row>
    <row r="38142" spans="1:3" x14ac:dyDescent="0.2">
      <c r="A38142" t="s">
        <v>17745</v>
      </c>
      <c r="B38142" s="1">
        <v>44536</v>
      </c>
      <c r="C38142">
        <v>74.900000000000006</v>
      </c>
    </row>
    <row r="38143" spans="1:3" x14ac:dyDescent="0.2">
      <c r="A38143" t="s">
        <v>17746</v>
      </c>
      <c r="B38143" s="1">
        <v>44536</v>
      </c>
      <c r="C38143">
        <v>70.45</v>
      </c>
    </row>
    <row r="38144" spans="1:3" x14ac:dyDescent="0.2">
      <c r="A38144" t="s">
        <v>17544</v>
      </c>
      <c r="B38144" s="1">
        <v>44536</v>
      </c>
      <c r="C38144">
        <v>72.900000000000006</v>
      </c>
    </row>
    <row r="38145" spans="1:3" x14ac:dyDescent="0.2">
      <c r="A38145" t="s">
        <v>17747</v>
      </c>
      <c r="B38145" s="1">
        <v>44536</v>
      </c>
      <c r="C38145">
        <v>54.9</v>
      </c>
    </row>
    <row r="38146" spans="1:3" x14ac:dyDescent="0.2">
      <c r="A38146" t="s">
        <v>11606</v>
      </c>
      <c r="B38146" s="1">
        <v>44536</v>
      </c>
      <c r="C38146">
        <v>55.65</v>
      </c>
    </row>
    <row r="38147" spans="1:3" x14ac:dyDescent="0.2">
      <c r="A38147" t="s">
        <v>17748</v>
      </c>
      <c r="B38147" s="1">
        <v>44536</v>
      </c>
      <c r="C38147">
        <v>63.65</v>
      </c>
    </row>
    <row r="38148" spans="1:3" x14ac:dyDescent="0.2">
      <c r="A38148" t="s">
        <v>17749</v>
      </c>
      <c r="B38148" s="1">
        <v>44536</v>
      </c>
      <c r="C38148">
        <v>47.9</v>
      </c>
    </row>
    <row r="38149" spans="1:3" x14ac:dyDescent="0.2">
      <c r="A38149" t="s">
        <v>14146</v>
      </c>
      <c r="B38149" s="1">
        <v>44536</v>
      </c>
      <c r="C38149">
        <v>44.9</v>
      </c>
    </row>
    <row r="38150" spans="1:3" x14ac:dyDescent="0.2">
      <c r="A38150" t="s">
        <v>17750</v>
      </c>
      <c r="B38150" s="1">
        <v>44536</v>
      </c>
      <c r="C38150">
        <v>27.5</v>
      </c>
    </row>
    <row r="38151" spans="1:3" x14ac:dyDescent="0.2">
      <c r="A38151" t="s">
        <v>14531</v>
      </c>
      <c r="B38151" s="1">
        <v>44536</v>
      </c>
      <c r="C38151">
        <v>47.9</v>
      </c>
    </row>
    <row r="38152" spans="1:3" x14ac:dyDescent="0.2">
      <c r="A38152" t="s">
        <v>17751</v>
      </c>
      <c r="B38152" s="1">
        <v>44536</v>
      </c>
      <c r="C38152">
        <v>61.9</v>
      </c>
    </row>
    <row r="38153" spans="1:3" x14ac:dyDescent="0.2">
      <c r="A38153" t="s">
        <v>17752</v>
      </c>
      <c r="B38153" s="1">
        <v>44536</v>
      </c>
      <c r="C38153">
        <v>37.9</v>
      </c>
    </row>
    <row r="38154" spans="1:3" x14ac:dyDescent="0.2">
      <c r="A38154" t="s">
        <v>17753</v>
      </c>
      <c r="B38154" s="1">
        <v>44536</v>
      </c>
      <c r="C38154">
        <v>56.9</v>
      </c>
    </row>
    <row r="38155" spans="1:3" x14ac:dyDescent="0.2">
      <c r="A38155" t="s">
        <v>17754</v>
      </c>
      <c r="B38155" s="1">
        <v>44536</v>
      </c>
      <c r="C38155">
        <v>54.9</v>
      </c>
    </row>
    <row r="38156" spans="1:3" x14ac:dyDescent="0.2">
      <c r="A38156" t="s">
        <v>17755</v>
      </c>
      <c r="B38156" s="1">
        <v>44536</v>
      </c>
      <c r="C38156">
        <v>247.15</v>
      </c>
    </row>
    <row r="38157" spans="1:3" x14ac:dyDescent="0.2">
      <c r="A38157" t="s">
        <v>17756</v>
      </c>
      <c r="B38157" s="1">
        <v>44536</v>
      </c>
      <c r="C38157">
        <v>54.65</v>
      </c>
    </row>
    <row r="38158" spans="1:3" x14ac:dyDescent="0.2">
      <c r="A38158" t="s">
        <v>17757</v>
      </c>
      <c r="B38158" s="1">
        <v>44536</v>
      </c>
      <c r="C38158">
        <v>95.15</v>
      </c>
    </row>
    <row r="38159" spans="1:3" x14ac:dyDescent="0.2">
      <c r="A38159" t="s">
        <v>7302</v>
      </c>
      <c r="B38159" s="1">
        <v>44536</v>
      </c>
      <c r="C38159">
        <v>443.75</v>
      </c>
    </row>
    <row r="38160" spans="1:3" x14ac:dyDescent="0.2">
      <c r="A38160" t="s">
        <v>7087</v>
      </c>
      <c r="B38160" s="1">
        <v>44536</v>
      </c>
      <c r="C38160">
        <v>131.25</v>
      </c>
    </row>
    <row r="38161" spans="1:3" x14ac:dyDescent="0.2">
      <c r="A38161" t="s">
        <v>17758</v>
      </c>
      <c r="B38161" s="1">
        <v>44536</v>
      </c>
      <c r="C38161">
        <v>54.9</v>
      </c>
    </row>
    <row r="38162" spans="1:3" x14ac:dyDescent="0.2">
      <c r="A38162" t="s">
        <v>17759</v>
      </c>
      <c r="B38162" s="1">
        <v>44536</v>
      </c>
      <c r="C38162">
        <v>54.9</v>
      </c>
    </row>
    <row r="38163" spans="1:3" x14ac:dyDescent="0.2">
      <c r="A38163" t="s">
        <v>17760</v>
      </c>
      <c r="B38163" s="1">
        <v>44536</v>
      </c>
      <c r="C38163">
        <v>116.55</v>
      </c>
    </row>
    <row r="38164" spans="1:3" x14ac:dyDescent="0.2">
      <c r="A38164" t="s">
        <v>3882</v>
      </c>
      <c r="B38164" s="1">
        <v>44536</v>
      </c>
      <c r="C38164">
        <v>47.9</v>
      </c>
    </row>
    <row r="38165" spans="1:3" x14ac:dyDescent="0.2">
      <c r="A38165" t="s">
        <v>2922</v>
      </c>
      <c r="B38165" s="1">
        <v>44536</v>
      </c>
      <c r="C38165">
        <v>45.45</v>
      </c>
    </row>
    <row r="38166" spans="1:3" x14ac:dyDescent="0.2">
      <c r="A38166" t="s">
        <v>1475</v>
      </c>
      <c r="B38166" s="1">
        <v>44536</v>
      </c>
      <c r="C38166">
        <v>90.4</v>
      </c>
    </row>
    <row r="38167" spans="1:3" x14ac:dyDescent="0.2">
      <c r="A38167" t="s">
        <v>17761</v>
      </c>
      <c r="B38167" s="1">
        <v>44536</v>
      </c>
      <c r="C38167">
        <v>54.9</v>
      </c>
    </row>
    <row r="38168" spans="1:3" x14ac:dyDescent="0.2">
      <c r="A38168" t="s">
        <v>9022</v>
      </c>
      <c r="B38168" s="1">
        <v>44536</v>
      </c>
      <c r="C38168">
        <v>72.7</v>
      </c>
    </row>
    <row r="38169" spans="1:3" x14ac:dyDescent="0.2">
      <c r="A38169" t="s">
        <v>11687</v>
      </c>
      <c r="B38169" s="1">
        <v>44536</v>
      </c>
      <c r="C38169">
        <v>99.5</v>
      </c>
    </row>
    <row r="38170" spans="1:3" x14ac:dyDescent="0.2">
      <c r="A38170" t="s">
        <v>17762</v>
      </c>
      <c r="B38170" s="1">
        <v>44536</v>
      </c>
      <c r="C38170">
        <v>47.9</v>
      </c>
    </row>
    <row r="38171" spans="1:3" x14ac:dyDescent="0.2">
      <c r="A38171" t="s">
        <v>13829</v>
      </c>
      <c r="B38171" s="1">
        <v>44536</v>
      </c>
      <c r="C38171">
        <v>54.9</v>
      </c>
    </row>
    <row r="38172" spans="1:3" x14ac:dyDescent="0.2">
      <c r="A38172" t="s">
        <v>16525</v>
      </c>
      <c r="B38172" s="1">
        <v>44536</v>
      </c>
      <c r="C38172">
        <v>47.9</v>
      </c>
    </row>
    <row r="38173" spans="1:3" x14ac:dyDescent="0.2">
      <c r="A38173" t="s">
        <v>16525</v>
      </c>
      <c r="B38173" s="1">
        <v>44536</v>
      </c>
      <c r="C38173">
        <v>71.7</v>
      </c>
    </row>
    <row r="38174" spans="1:3" x14ac:dyDescent="0.2">
      <c r="A38174" t="s">
        <v>17763</v>
      </c>
      <c r="B38174" s="1">
        <v>44536</v>
      </c>
      <c r="C38174">
        <v>47.9</v>
      </c>
    </row>
    <row r="38175" spans="1:3" x14ac:dyDescent="0.2">
      <c r="A38175" t="s">
        <v>17764</v>
      </c>
      <c r="B38175" s="1">
        <v>44536</v>
      </c>
      <c r="C38175">
        <v>47.9</v>
      </c>
    </row>
    <row r="38176" spans="1:3" x14ac:dyDescent="0.2">
      <c r="A38176" t="s">
        <v>17765</v>
      </c>
      <c r="B38176" s="1">
        <v>44536</v>
      </c>
      <c r="C38176">
        <v>64.95</v>
      </c>
    </row>
    <row r="38177" spans="1:3" x14ac:dyDescent="0.2">
      <c r="A38177" t="s">
        <v>2897</v>
      </c>
      <c r="B38177" s="1">
        <v>44536</v>
      </c>
      <c r="C38177">
        <v>142.94999999999999</v>
      </c>
    </row>
    <row r="38178" spans="1:3" x14ac:dyDescent="0.2">
      <c r="A38178" t="s">
        <v>17766</v>
      </c>
      <c r="B38178" s="1">
        <v>44536</v>
      </c>
      <c r="C38178">
        <v>47.9</v>
      </c>
    </row>
    <row r="38179" spans="1:3" x14ac:dyDescent="0.2">
      <c r="A38179" t="s">
        <v>17767</v>
      </c>
      <c r="B38179" s="1">
        <v>44536</v>
      </c>
      <c r="C38179">
        <v>47.9</v>
      </c>
    </row>
    <row r="38180" spans="1:3" x14ac:dyDescent="0.2">
      <c r="A38180" t="s">
        <v>7996</v>
      </c>
      <c r="B38180" s="1">
        <v>44536</v>
      </c>
      <c r="C38180">
        <v>69.849999999999994</v>
      </c>
    </row>
    <row r="38181" spans="1:3" x14ac:dyDescent="0.2">
      <c r="A38181" t="s">
        <v>17768</v>
      </c>
      <c r="B38181" s="1">
        <v>44536</v>
      </c>
      <c r="C38181">
        <v>47.9</v>
      </c>
    </row>
    <row r="38182" spans="1:3" x14ac:dyDescent="0.2">
      <c r="A38182" t="s">
        <v>17769</v>
      </c>
      <c r="B38182" s="1">
        <v>44536</v>
      </c>
      <c r="C38182">
        <v>191.75</v>
      </c>
    </row>
    <row r="38183" spans="1:3" x14ac:dyDescent="0.2">
      <c r="A38183" t="s">
        <v>445</v>
      </c>
      <c r="B38183" s="1">
        <v>44536</v>
      </c>
      <c r="C38183">
        <v>302.55</v>
      </c>
    </row>
    <row r="38184" spans="1:3" x14ac:dyDescent="0.2">
      <c r="A38184" t="s">
        <v>17009</v>
      </c>
      <c r="B38184" s="1">
        <v>44536</v>
      </c>
      <c r="C38184">
        <v>212.4</v>
      </c>
    </row>
    <row r="38185" spans="1:3" x14ac:dyDescent="0.2">
      <c r="A38185" t="s">
        <v>17770</v>
      </c>
      <c r="B38185" s="1">
        <v>44536</v>
      </c>
      <c r="C38185">
        <v>104.75</v>
      </c>
    </row>
    <row r="38186" spans="1:3" x14ac:dyDescent="0.2">
      <c r="A38186" t="s">
        <v>17771</v>
      </c>
      <c r="B38186" s="1">
        <v>44536</v>
      </c>
      <c r="C38186">
        <v>64.95</v>
      </c>
    </row>
    <row r="38187" spans="1:3" x14ac:dyDescent="0.2">
      <c r="A38187" t="s">
        <v>17772</v>
      </c>
      <c r="B38187" s="1">
        <v>44536</v>
      </c>
      <c r="C38187">
        <v>29.45</v>
      </c>
    </row>
    <row r="38188" spans="1:3" x14ac:dyDescent="0.2">
      <c r="A38188" t="s">
        <v>46</v>
      </c>
      <c r="B38188" s="1">
        <v>44536</v>
      </c>
      <c r="C38188">
        <v>382.78</v>
      </c>
    </row>
    <row r="38189" spans="1:3" x14ac:dyDescent="0.2">
      <c r="A38189" t="s">
        <v>280</v>
      </c>
      <c r="B38189" s="1">
        <v>44536</v>
      </c>
      <c r="C38189">
        <v>700</v>
      </c>
    </row>
    <row r="38190" spans="1:3" x14ac:dyDescent="0.2">
      <c r="A38190" t="s">
        <v>12</v>
      </c>
      <c r="B38190" s="1">
        <v>44536</v>
      </c>
      <c r="C38190">
        <v>850.09</v>
      </c>
    </row>
    <row r="38191" spans="1:3" x14ac:dyDescent="0.2">
      <c r="A38191" t="s">
        <v>12</v>
      </c>
      <c r="B38191" s="1">
        <v>44536</v>
      </c>
      <c r="C38191">
        <v>858.51</v>
      </c>
    </row>
    <row r="38192" spans="1:3" x14ac:dyDescent="0.2">
      <c r="A38192" t="s">
        <v>12</v>
      </c>
      <c r="B38192" s="1">
        <v>44536</v>
      </c>
      <c r="C38192">
        <v>732.57</v>
      </c>
    </row>
    <row r="38193" spans="1:3" x14ac:dyDescent="0.2">
      <c r="A38193" t="s">
        <v>17715</v>
      </c>
      <c r="B38193" s="1">
        <v>44537</v>
      </c>
      <c r="C38193">
        <v>54.9</v>
      </c>
    </row>
    <row r="38194" spans="1:3" x14ac:dyDescent="0.2">
      <c r="A38194" t="s">
        <v>9247</v>
      </c>
      <c r="B38194" s="1">
        <v>44537</v>
      </c>
      <c r="C38194">
        <v>129.9</v>
      </c>
    </row>
    <row r="38195" spans="1:3" x14ac:dyDescent="0.2">
      <c r="A38195" t="s">
        <v>17716</v>
      </c>
      <c r="B38195" s="1">
        <v>44537</v>
      </c>
      <c r="C38195">
        <v>55.45</v>
      </c>
    </row>
    <row r="38196" spans="1:3" x14ac:dyDescent="0.2">
      <c r="A38196" t="s">
        <v>4435</v>
      </c>
      <c r="B38196" s="1">
        <v>44537</v>
      </c>
      <c r="C38196">
        <v>101.85</v>
      </c>
    </row>
    <row r="38197" spans="1:3" x14ac:dyDescent="0.2">
      <c r="A38197" t="s">
        <v>17717</v>
      </c>
      <c r="B38197" s="1">
        <v>44537</v>
      </c>
      <c r="C38197">
        <v>69.849999999999994</v>
      </c>
    </row>
    <row r="38198" spans="1:3" x14ac:dyDescent="0.2">
      <c r="A38198" t="s">
        <v>10482</v>
      </c>
      <c r="B38198" s="1">
        <v>44537</v>
      </c>
      <c r="C38198">
        <v>1102.27</v>
      </c>
    </row>
    <row r="38199" spans="1:3" x14ac:dyDescent="0.2">
      <c r="A38199" t="s">
        <v>8067</v>
      </c>
      <c r="B38199" s="1">
        <v>44537</v>
      </c>
      <c r="C38199">
        <v>283.92</v>
      </c>
    </row>
    <row r="38200" spans="1:3" x14ac:dyDescent="0.2">
      <c r="A38200" t="s">
        <v>7822</v>
      </c>
      <c r="B38200" s="1">
        <v>44537</v>
      </c>
      <c r="C38200">
        <v>181.72</v>
      </c>
    </row>
    <row r="38201" spans="1:3" x14ac:dyDescent="0.2">
      <c r="A38201" t="s">
        <v>322</v>
      </c>
      <c r="B38201" s="1">
        <v>44537</v>
      </c>
      <c r="C38201">
        <v>1307.06</v>
      </c>
    </row>
    <row r="38202" spans="1:3" x14ac:dyDescent="0.2">
      <c r="A38202" t="s">
        <v>4526</v>
      </c>
      <c r="B38202" s="1">
        <v>44537</v>
      </c>
      <c r="C38202">
        <v>45.85</v>
      </c>
    </row>
    <row r="38203" spans="1:3" x14ac:dyDescent="0.2">
      <c r="A38203" t="s">
        <v>2195</v>
      </c>
      <c r="B38203" s="1">
        <v>44537</v>
      </c>
      <c r="C38203">
        <v>84.3</v>
      </c>
    </row>
    <row r="38204" spans="1:3" x14ac:dyDescent="0.2">
      <c r="A38204" t="s">
        <v>148</v>
      </c>
      <c r="B38204" s="1">
        <v>44537</v>
      </c>
      <c r="C38204">
        <v>369.45</v>
      </c>
    </row>
    <row r="38205" spans="1:3" x14ac:dyDescent="0.2">
      <c r="A38205" t="s">
        <v>15785</v>
      </c>
      <c r="B38205" s="1">
        <v>44537</v>
      </c>
      <c r="C38205">
        <v>107.45</v>
      </c>
    </row>
    <row r="38206" spans="1:3" x14ac:dyDescent="0.2">
      <c r="A38206" t="s">
        <v>16608</v>
      </c>
      <c r="B38206" s="1">
        <v>44537</v>
      </c>
      <c r="C38206">
        <v>62.75</v>
      </c>
    </row>
    <row r="38207" spans="1:3" x14ac:dyDescent="0.2">
      <c r="A38207" t="s">
        <v>534</v>
      </c>
      <c r="B38207" s="1">
        <v>44537</v>
      </c>
      <c r="C38207">
        <v>3478.32</v>
      </c>
    </row>
    <row r="38208" spans="1:3" x14ac:dyDescent="0.2">
      <c r="A38208" t="s">
        <v>201</v>
      </c>
      <c r="B38208" s="1">
        <v>44537</v>
      </c>
      <c r="C38208">
        <v>552</v>
      </c>
    </row>
    <row r="38209" spans="1:3" x14ac:dyDescent="0.2">
      <c r="A38209" t="s">
        <v>17040</v>
      </c>
      <c r="B38209" s="1">
        <v>44537</v>
      </c>
      <c r="C38209">
        <v>44.95</v>
      </c>
    </row>
    <row r="38210" spans="1:3" x14ac:dyDescent="0.2">
      <c r="A38210" t="s">
        <v>17718</v>
      </c>
      <c r="B38210" s="1">
        <v>44537</v>
      </c>
      <c r="C38210">
        <v>57.9</v>
      </c>
    </row>
    <row r="38211" spans="1:3" x14ac:dyDescent="0.2">
      <c r="A38211" t="s">
        <v>17719</v>
      </c>
      <c r="B38211" s="1">
        <v>44537</v>
      </c>
      <c r="C38211">
        <v>97.9</v>
      </c>
    </row>
    <row r="38212" spans="1:3" x14ac:dyDescent="0.2">
      <c r="A38212" t="s">
        <v>17720</v>
      </c>
      <c r="B38212" s="1">
        <v>44537</v>
      </c>
      <c r="C38212">
        <v>47.9</v>
      </c>
    </row>
    <row r="38213" spans="1:3" x14ac:dyDescent="0.2">
      <c r="A38213" t="s">
        <v>17721</v>
      </c>
      <c r="B38213" s="1">
        <v>44537</v>
      </c>
      <c r="C38213">
        <v>8.99</v>
      </c>
    </row>
    <row r="38214" spans="1:3" x14ac:dyDescent="0.2">
      <c r="A38214" t="s">
        <v>6139</v>
      </c>
      <c r="B38214" s="1">
        <v>44537</v>
      </c>
      <c r="C38214">
        <v>548.03</v>
      </c>
    </row>
    <row r="38215" spans="1:3" x14ac:dyDescent="0.2">
      <c r="A38215" t="s">
        <v>17722</v>
      </c>
      <c r="B38215" s="1">
        <v>44537</v>
      </c>
      <c r="C38215">
        <v>25.9</v>
      </c>
    </row>
    <row r="38216" spans="1:3" x14ac:dyDescent="0.2">
      <c r="A38216" t="s">
        <v>143</v>
      </c>
      <c r="B38216" s="1">
        <v>44537</v>
      </c>
      <c r="C38216">
        <v>260.79000000000002</v>
      </c>
    </row>
    <row r="38217" spans="1:3" x14ac:dyDescent="0.2">
      <c r="A38217" t="s">
        <v>79</v>
      </c>
      <c r="B38217" s="1">
        <v>44537</v>
      </c>
      <c r="C38217">
        <v>28.02</v>
      </c>
    </row>
    <row r="38218" spans="1:3" x14ac:dyDescent="0.2">
      <c r="A38218" t="s">
        <v>148</v>
      </c>
      <c r="B38218" s="1">
        <v>44537</v>
      </c>
      <c r="C38218">
        <v>421.44</v>
      </c>
    </row>
    <row r="38219" spans="1:3" x14ac:dyDescent="0.2">
      <c r="A38219" t="s">
        <v>17723</v>
      </c>
      <c r="B38219" s="1">
        <v>44537</v>
      </c>
      <c r="C38219">
        <v>23.7</v>
      </c>
    </row>
    <row r="38220" spans="1:3" x14ac:dyDescent="0.2">
      <c r="A38220" t="s">
        <v>17724</v>
      </c>
      <c r="B38220" s="1">
        <v>44537</v>
      </c>
      <c r="C38220">
        <v>55.45</v>
      </c>
    </row>
    <row r="38221" spans="1:3" x14ac:dyDescent="0.2">
      <c r="A38221" t="s">
        <v>3167</v>
      </c>
      <c r="B38221" s="1">
        <v>44537</v>
      </c>
      <c r="C38221">
        <v>266.04000000000002</v>
      </c>
    </row>
    <row r="38222" spans="1:3" x14ac:dyDescent="0.2">
      <c r="A38222" t="s">
        <v>17725</v>
      </c>
      <c r="B38222" s="1">
        <v>44537</v>
      </c>
      <c r="C38222">
        <v>37.5</v>
      </c>
    </row>
    <row r="38223" spans="1:3" x14ac:dyDescent="0.2">
      <c r="A38223" t="s">
        <v>17726</v>
      </c>
      <c r="B38223" s="1">
        <v>44537</v>
      </c>
      <c r="C38223">
        <v>51.9</v>
      </c>
    </row>
    <row r="38224" spans="1:3" x14ac:dyDescent="0.2">
      <c r="A38224" t="s">
        <v>2612</v>
      </c>
      <c r="B38224" s="1">
        <v>44537</v>
      </c>
      <c r="C38224">
        <v>95.8</v>
      </c>
    </row>
    <row r="38225" spans="1:3" x14ac:dyDescent="0.2">
      <c r="A38225" t="s">
        <v>17727</v>
      </c>
      <c r="B38225" s="1">
        <v>44537</v>
      </c>
      <c r="C38225">
        <v>203.8</v>
      </c>
    </row>
    <row r="38226" spans="1:3" x14ac:dyDescent="0.2">
      <c r="A38226" t="s">
        <v>17728</v>
      </c>
      <c r="B38226" s="1">
        <v>44537</v>
      </c>
      <c r="C38226">
        <v>121.35</v>
      </c>
    </row>
    <row r="38227" spans="1:3" x14ac:dyDescent="0.2">
      <c r="A38227" t="s">
        <v>17729</v>
      </c>
      <c r="B38227" s="1">
        <v>44537</v>
      </c>
      <c r="C38227">
        <v>54.9</v>
      </c>
    </row>
    <row r="38228" spans="1:3" x14ac:dyDescent="0.2">
      <c r="A38228" t="s">
        <v>17730</v>
      </c>
      <c r="B38228" s="1">
        <v>44537</v>
      </c>
      <c r="C38228">
        <v>87.85</v>
      </c>
    </row>
    <row r="38229" spans="1:3" x14ac:dyDescent="0.2">
      <c r="A38229" t="s">
        <v>1109</v>
      </c>
      <c r="B38229" s="1">
        <v>44537</v>
      </c>
      <c r="C38229">
        <v>166.35</v>
      </c>
    </row>
    <row r="38230" spans="1:3" x14ac:dyDescent="0.2">
      <c r="A38230" t="s">
        <v>17731</v>
      </c>
      <c r="B38230" s="1">
        <v>44537</v>
      </c>
      <c r="C38230">
        <v>56.9</v>
      </c>
    </row>
    <row r="38231" spans="1:3" x14ac:dyDescent="0.2">
      <c r="A38231" t="s">
        <v>17732</v>
      </c>
      <c r="B38231" s="1">
        <v>44537</v>
      </c>
      <c r="C38231">
        <v>47.9</v>
      </c>
    </row>
    <row r="38232" spans="1:3" x14ac:dyDescent="0.2">
      <c r="A38232" t="s">
        <v>17733</v>
      </c>
      <c r="B38232" s="1">
        <v>44537</v>
      </c>
      <c r="C38232">
        <v>108.6</v>
      </c>
    </row>
    <row r="38233" spans="1:3" x14ac:dyDescent="0.2">
      <c r="A38233" t="s">
        <v>17734</v>
      </c>
      <c r="B38233" s="1">
        <v>44537</v>
      </c>
      <c r="C38233">
        <v>95.15</v>
      </c>
    </row>
    <row r="38234" spans="1:3" x14ac:dyDescent="0.2">
      <c r="A38234" t="s">
        <v>6325</v>
      </c>
      <c r="B38234" s="1">
        <v>44537</v>
      </c>
      <c r="C38234">
        <v>77.849999999999994</v>
      </c>
    </row>
    <row r="38235" spans="1:3" x14ac:dyDescent="0.2">
      <c r="A38235" t="s">
        <v>14887</v>
      </c>
      <c r="B38235" s="1">
        <v>44537</v>
      </c>
      <c r="C38235">
        <v>126.85</v>
      </c>
    </row>
    <row r="38236" spans="1:3" x14ac:dyDescent="0.2">
      <c r="A38236" t="s">
        <v>14737</v>
      </c>
      <c r="B38236" s="1">
        <v>44537</v>
      </c>
      <c r="C38236">
        <v>141.55000000000001</v>
      </c>
    </row>
    <row r="38237" spans="1:3" x14ac:dyDescent="0.2">
      <c r="A38237" t="s">
        <v>17735</v>
      </c>
      <c r="B38237" s="1">
        <v>44537</v>
      </c>
      <c r="C38237">
        <v>42.9</v>
      </c>
    </row>
    <row r="38238" spans="1:3" x14ac:dyDescent="0.2">
      <c r="A38238" t="s">
        <v>17736</v>
      </c>
      <c r="B38238" s="1">
        <v>44537</v>
      </c>
      <c r="C38238">
        <v>97.9</v>
      </c>
    </row>
    <row r="38239" spans="1:3" x14ac:dyDescent="0.2">
      <c r="A38239" t="s">
        <v>12472</v>
      </c>
      <c r="B38239" s="1">
        <v>44537</v>
      </c>
      <c r="C38239">
        <v>148.77000000000001</v>
      </c>
    </row>
    <row r="38240" spans="1:3" x14ac:dyDescent="0.2">
      <c r="A38240" t="s">
        <v>17737</v>
      </c>
      <c r="B38240" s="1">
        <v>44537</v>
      </c>
      <c r="C38240">
        <v>41.9</v>
      </c>
    </row>
    <row r="38241" spans="1:3" x14ac:dyDescent="0.2">
      <c r="A38241" t="s">
        <v>17738</v>
      </c>
      <c r="B38241" s="1">
        <v>44537</v>
      </c>
      <c r="C38241">
        <v>77.95</v>
      </c>
    </row>
    <row r="38242" spans="1:3" x14ac:dyDescent="0.2">
      <c r="A38242" t="s">
        <v>331</v>
      </c>
      <c r="B38242" s="1">
        <v>44537</v>
      </c>
      <c r="C38242">
        <v>90</v>
      </c>
    </row>
    <row r="38243" spans="1:3" x14ac:dyDescent="0.2">
      <c r="A38243" t="s">
        <v>16576</v>
      </c>
      <c r="B38243" s="1">
        <v>44538</v>
      </c>
      <c r="C38243">
        <v>40.700000000000003</v>
      </c>
    </row>
    <row r="38244" spans="1:3" x14ac:dyDescent="0.2">
      <c r="A38244" t="s">
        <v>17697</v>
      </c>
      <c r="B38244" s="1">
        <v>44538</v>
      </c>
      <c r="C38244">
        <v>75</v>
      </c>
    </row>
    <row r="38245" spans="1:3" x14ac:dyDescent="0.2">
      <c r="A38245" t="s">
        <v>2816</v>
      </c>
      <c r="B38245" s="1">
        <v>44538</v>
      </c>
      <c r="C38245">
        <v>164.68</v>
      </c>
    </row>
    <row r="38246" spans="1:3" x14ac:dyDescent="0.2">
      <c r="A38246" t="s">
        <v>17698</v>
      </c>
      <c r="B38246" s="1">
        <v>44538</v>
      </c>
      <c r="C38246">
        <v>97.9</v>
      </c>
    </row>
    <row r="38247" spans="1:3" x14ac:dyDescent="0.2">
      <c r="A38247" t="s">
        <v>5690</v>
      </c>
      <c r="B38247" s="1">
        <v>44538</v>
      </c>
      <c r="C38247">
        <v>653.22</v>
      </c>
    </row>
    <row r="38248" spans="1:3" x14ac:dyDescent="0.2">
      <c r="A38248" t="s">
        <v>17699</v>
      </c>
      <c r="B38248" s="1">
        <v>44538</v>
      </c>
      <c r="C38248">
        <v>47.9</v>
      </c>
    </row>
    <row r="38249" spans="1:3" x14ac:dyDescent="0.2">
      <c r="A38249" t="s">
        <v>4673</v>
      </c>
      <c r="B38249" s="1">
        <v>44538</v>
      </c>
      <c r="C38249">
        <v>72.95</v>
      </c>
    </row>
    <row r="38250" spans="1:3" x14ac:dyDescent="0.2">
      <c r="A38250" t="s">
        <v>5199</v>
      </c>
      <c r="B38250" s="1">
        <v>44538</v>
      </c>
      <c r="C38250">
        <v>52.9</v>
      </c>
    </row>
    <row r="38251" spans="1:3" x14ac:dyDescent="0.2">
      <c r="A38251" t="s">
        <v>17567</v>
      </c>
      <c r="B38251" s="1">
        <v>44538</v>
      </c>
      <c r="C38251">
        <v>45.45</v>
      </c>
    </row>
    <row r="38252" spans="1:3" x14ac:dyDescent="0.2">
      <c r="A38252" t="s">
        <v>17700</v>
      </c>
      <c r="B38252" s="1">
        <v>44538</v>
      </c>
      <c r="C38252">
        <v>70.45</v>
      </c>
    </row>
    <row r="38253" spans="1:3" x14ac:dyDescent="0.2">
      <c r="A38253" t="s">
        <v>5146</v>
      </c>
      <c r="B38253" s="1">
        <v>44538</v>
      </c>
      <c r="C38253">
        <v>205.13</v>
      </c>
    </row>
    <row r="38254" spans="1:3" x14ac:dyDescent="0.2">
      <c r="A38254" t="s">
        <v>2853</v>
      </c>
      <c r="B38254" s="1">
        <v>44538</v>
      </c>
      <c r="C38254">
        <v>151.77000000000001</v>
      </c>
    </row>
    <row r="38255" spans="1:3" x14ac:dyDescent="0.2">
      <c r="A38255" t="s">
        <v>120</v>
      </c>
      <c r="B38255" s="1">
        <v>44538</v>
      </c>
      <c r="C38255">
        <v>78.33</v>
      </c>
    </row>
    <row r="38256" spans="1:3" x14ac:dyDescent="0.2">
      <c r="A38256" t="s">
        <v>17701</v>
      </c>
      <c r="B38256" s="1">
        <v>44538</v>
      </c>
      <c r="C38256">
        <v>449.95</v>
      </c>
    </row>
    <row r="38257" spans="1:3" x14ac:dyDescent="0.2">
      <c r="A38257" t="s">
        <v>79</v>
      </c>
      <c r="B38257" s="1">
        <v>44538</v>
      </c>
      <c r="C38257">
        <v>28.02</v>
      </c>
    </row>
    <row r="38258" spans="1:3" x14ac:dyDescent="0.2">
      <c r="A38258" t="s">
        <v>120</v>
      </c>
      <c r="B38258" s="1">
        <v>44538</v>
      </c>
      <c r="C38258">
        <v>140.91</v>
      </c>
    </row>
    <row r="38259" spans="1:3" x14ac:dyDescent="0.2">
      <c r="A38259" t="s">
        <v>17702</v>
      </c>
      <c r="B38259" s="1">
        <v>44538</v>
      </c>
      <c r="C38259">
        <v>379.56</v>
      </c>
    </row>
    <row r="38260" spans="1:3" x14ac:dyDescent="0.2">
      <c r="A38260" t="s">
        <v>534</v>
      </c>
      <c r="B38260" s="1">
        <v>44538</v>
      </c>
      <c r="C38260">
        <v>337.5</v>
      </c>
    </row>
    <row r="38261" spans="1:3" x14ac:dyDescent="0.2">
      <c r="A38261" t="s">
        <v>8833</v>
      </c>
      <c r="B38261" s="1">
        <v>44538</v>
      </c>
      <c r="C38261">
        <v>87.85</v>
      </c>
    </row>
    <row r="38262" spans="1:3" x14ac:dyDescent="0.2">
      <c r="A38262" t="s">
        <v>17609</v>
      </c>
      <c r="B38262" s="1">
        <v>44538</v>
      </c>
      <c r="C38262">
        <v>47.9</v>
      </c>
    </row>
    <row r="38263" spans="1:3" x14ac:dyDescent="0.2">
      <c r="A38263" t="s">
        <v>17188</v>
      </c>
      <c r="B38263" s="1">
        <v>44538</v>
      </c>
      <c r="C38263">
        <v>211.6</v>
      </c>
    </row>
    <row r="38264" spans="1:3" x14ac:dyDescent="0.2">
      <c r="A38264" t="s">
        <v>46</v>
      </c>
      <c r="B38264" s="1">
        <v>44538</v>
      </c>
      <c r="C38264">
        <v>67.77</v>
      </c>
    </row>
    <row r="38265" spans="1:3" x14ac:dyDescent="0.2">
      <c r="A38265" t="s">
        <v>184</v>
      </c>
      <c r="B38265" s="1">
        <v>44538</v>
      </c>
      <c r="C38265">
        <v>35.97</v>
      </c>
    </row>
    <row r="38266" spans="1:3" x14ac:dyDescent="0.2">
      <c r="A38266" t="s">
        <v>1770</v>
      </c>
      <c r="B38266" s="1">
        <v>44538</v>
      </c>
      <c r="C38266">
        <v>47.95</v>
      </c>
    </row>
    <row r="38267" spans="1:3" x14ac:dyDescent="0.2">
      <c r="A38267" t="s">
        <v>17703</v>
      </c>
      <c r="B38267" s="1">
        <v>44538</v>
      </c>
      <c r="C38267">
        <v>60.99</v>
      </c>
    </row>
    <row r="38268" spans="1:3" x14ac:dyDescent="0.2">
      <c r="A38268" t="s">
        <v>714</v>
      </c>
      <c r="B38268" s="1">
        <v>44538</v>
      </c>
      <c r="C38268">
        <v>584.38</v>
      </c>
    </row>
    <row r="38269" spans="1:3" x14ac:dyDescent="0.2">
      <c r="A38269" t="s">
        <v>17704</v>
      </c>
      <c r="B38269" s="1">
        <v>44538</v>
      </c>
      <c r="C38269">
        <v>341.5</v>
      </c>
    </row>
    <row r="38270" spans="1:3" x14ac:dyDescent="0.2">
      <c r="A38270" t="s">
        <v>17705</v>
      </c>
      <c r="B38270" s="1">
        <v>44538</v>
      </c>
      <c r="C38270">
        <v>29.85</v>
      </c>
    </row>
    <row r="38271" spans="1:3" x14ac:dyDescent="0.2">
      <c r="A38271" t="s">
        <v>14988</v>
      </c>
      <c r="B38271" s="1">
        <v>44538</v>
      </c>
      <c r="C38271">
        <v>82.95</v>
      </c>
    </row>
    <row r="38272" spans="1:3" x14ac:dyDescent="0.2">
      <c r="A38272" t="s">
        <v>17706</v>
      </c>
      <c r="B38272" s="1">
        <v>44538</v>
      </c>
      <c r="C38272">
        <v>84.9</v>
      </c>
    </row>
    <row r="38273" spans="1:3" x14ac:dyDescent="0.2">
      <c r="A38273" t="s">
        <v>17707</v>
      </c>
      <c r="B38273" s="1">
        <v>44538</v>
      </c>
      <c r="C38273">
        <v>54.65</v>
      </c>
    </row>
    <row r="38274" spans="1:3" x14ac:dyDescent="0.2">
      <c r="A38274" t="s">
        <v>2684</v>
      </c>
      <c r="B38274" s="1">
        <v>44538</v>
      </c>
      <c r="C38274">
        <v>73.150000000000006</v>
      </c>
    </row>
    <row r="38275" spans="1:3" x14ac:dyDescent="0.2">
      <c r="A38275" t="s">
        <v>17708</v>
      </c>
      <c r="B38275" s="1">
        <v>44538</v>
      </c>
      <c r="C38275">
        <v>63.1</v>
      </c>
    </row>
    <row r="38276" spans="1:3" x14ac:dyDescent="0.2">
      <c r="A38276" t="s">
        <v>17709</v>
      </c>
      <c r="B38276" s="1">
        <v>44538</v>
      </c>
      <c r="C38276">
        <v>54.65</v>
      </c>
    </row>
    <row r="38277" spans="1:3" x14ac:dyDescent="0.2">
      <c r="A38277" t="s">
        <v>17710</v>
      </c>
      <c r="B38277" s="1">
        <v>44538</v>
      </c>
      <c r="C38277">
        <v>118.8</v>
      </c>
    </row>
    <row r="38278" spans="1:3" x14ac:dyDescent="0.2">
      <c r="A38278" t="s">
        <v>2958</v>
      </c>
      <c r="B38278" s="1">
        <v>44538</v>
      </c>
      <c r="C38278">
        <v>39.950000000000003</v>
      </c>
    </row>
    <row r="38279" spans="1:3" x14ac:dyDescent="0.2">
      <c r="A38279" t="s">
        <v>17711</v>
      </c>
      <c r="B38279" s="1">
        <v>44538</v>
      </c>
      <c r="C38279">
        <v>37.85</v>
      </c>
    </row>
    <row r="38280" spans="1:3" x14ac:dyDescent="0.2">
      <c r="A38280" t="s">
        <v>16364</v>
      </c>
      <c r="B38280" s="1">
        <v>44538</v>
      </c>
      <c r="C38280">
        <v>35.450000000000003</v>
      </c>
    </row>
    <row r="38281" spans="1:3" x14ac:dyDescent="0.2">
      <c r="A38281" t="s">
        <v>17712</v>
      </c>
      <c r="B38281" s="1">
        <v>44538</v>
      </c>
      <c r="C38281">
        <v>37.9</v>
      </c>
    </row>
    <row r="38282" spans="1:3" x14ac:dyDescent="0.2">
      <c r="A38282" t="s">
        <v>17713</v>
      </c>
      <c r="B38282" s="1">
        <v>44538</v>
      </c>
      <c r="C38282">
        <v>87.85</v>
      </c>
    </row>
    <row r="38283" spans="1:3" x14ac:dyDescent="0.2">
      <c r="A38283" t="s">
        <v>17714</v>
      </c>
      <c r="B38283" s="1">
        <v>44538</v>
      </c>
      <c r="C38283">
        <v>47.9</v>
      </c>
    </row>
    <row r="38284" spans="1:3" x14ac:dyDescent="0.2">
      <c r="A38284" t="s">
        <v>12</v>
      </c>
      <c r="B38284" s="1">
        <v>44538</v>
      </c>
      <c r="C38284">
        <v>900.55</v>
      </c>
    </row>
    <row r="38285" spans="1:3" x14ac:dyDescent="0.2">
      <c r="A38285" t="s">
        <v>5673</v>
      </c>
      <c r="B38285" s="1">
        <v>44539</v>
      </c>
      <c r="C38285">
        <v>4625</v>
      </c>
    </row>
    <row r="38286" spans="1:3" x14ac:dyDescent="0.2">
      <c r="A38286" t="s">
        <v>7369</v>
      </c>
      <c r="B38286" s="1">
        <v>44539</v>
      </c>
      <c r="C38286">
        <v>699.76</v>
      </c>
    </row>
    <row r="38287" spans="1:3" x14ac:dyDescent="0.2">
      <c r="A38287" t="s">
        <v>32</v>
      </c>
      <c r="B38287" s="1">
        <v>44539</v>
      </c>
      <c r="C38287">
        <v>383.52</v>
      </c>
    </row>
    <row r="38288" spans="1:3" x14ac:dyDescent="0.2">
      <c r="A38288" t="s">
        <v>17685</v>
      </c>
      <c r="B38288" s="1">
        <v>44539</v>
      </c>
      <c r="C38288">
        <v>57.9</v>
      </c>
    </row>
    <row r="38289" spans="1:3" x14ac:dyDescent="0.2">
      <c r="A38289" t="s">
        <v>573</v>
      </c>
      <c r="B38289" s="1">
        <v>44539</v>
      </c>
      <c r="C38289">
        <v>404.6</v>
      </c>
    </row>
    <row r="38290" spans="1:3" x14ac:dyDescent="0.2">
      <c r="A38290" t="s">
        <v>17686</v>
      </c>
      <c r="B38290" s="1">
        <v>44539</v>
      </c>
      <c r="C38290">
        <v>48.95</v>
      </c>
    </row>
    <row r="38291" spans="1:3" x14ac:dyDescent="0.2">
      <c r="A38291" t="s">
        <v>44</v>
      </c>
      <c r="B38291" s="1">
        <v>44539</v>
      </c>
      <c r="C38291">
        <v>346.69</v>
      </c>
    </row>
    <row r="38292" spans="1:3" x14ac:dyDescent="0.2">
      <c r="A38292" t="s">
        <v>29</v>
      </c>
      <c r="B38292" s="1">
        <v>44539</v>
      </c>
      <c r="C38292">
        <v>298.5</v>
      </c>
    </row>
    <row r="38293" spans="1:3" x14ac:dyDescent="0.2">
      <c r="A38293" t="s">
        <v>2</v>
      </c>
      <c r="B38293" s="1">
        <v>44539</v>
      </c>
      <c r="C38293">
        <v>3073.58</v>
      </c>
    </row>
    <row r="38294" spans="1:3" x14ac:dyDescent="0.2">
      <c r="A38294" t="s">
        <v>280</v>
      </c>
      <c r="B38294" s="1">
        <v>44539</v>
      </c>
      <c r="C38294">
        <v>233.64</v>
      </c>
    </row>
    <row r="38295" spans="1:3" x14ac:dyDescent="0.2">
      <c r="A38295" t="s">
        <v>280</v>
      </c>
      <c r="B38295" s="1">
        <v>44539</v>
      </c>
      <c r="C38295">
        <v>600</v>
      </c>
    </row>
    <row r="38296" spans="1:3" x14ac:dyDescent="0.2">
      <c r="A38296" t="s">
        <v>11438</v>
      </c>
      <c r="B38296" s="1">
        <v>44539</v>
      </c>
      <c r="C38296">
        <v>1345.41</v>
      </c>
    </row>
    <row r="38297" spans="1:3" x14ac:dyDescent="0.2">
      <c r="A38297" t="s">
        <v>16800</v>
      </c>
      <c r="B38297" s="1">
        <v>44539</v>
      </c>
      <c r="C38297">
        <v>47.9</v>
      </c>
    </row>
    <row r="38298" spans="1:3" x14ac:dyDescent="0.2">
      <c r="A38298" t="s">
        <v>6139</v>
      </c>
      <c r="B38298" s="1">
        <v>44539</v>
      </c>
      <c r="C38298">
        <v>878.73</v>
      </c>
    </row>
    <row r="38299" spans="1:3" x14ac:dyDescent="0.2">
      <c r="A38299" t="s">
        <v>79</v>
      </c>
      <c r="B38299" s="1">
        <v>44539</v>
      </c>
      <c r="C38299">
        <v>28.02</v>
      </c>
    </row>
    <row r="38300" spans="1:3" x14ac:dyDescent="0.2">
      <c r="A38300" t="s">
        <v>79</v>
      </c>
      <c r="B38300" s="1">
        <v>44539</v>
      </c>
      <c r="C38300">
        <v>28.02</v>
      </c>
    </row>
    <row r="38301" spans="1:3" x14ac:dyDescent="0.2">
      <c r="A38301" t="s">
        <v>79</v>
      </c>
      <c r="B38301" s="1">
        <v>44539</v>
      </c>
      <c r="C38301">
        <v>48.09</v>
      </c>
    </row>
    <row r="38302" spans="1:3" x14ac:dyDescent="0.2">
      <c r="A38302" t="s">
        <v>536</v>
      </c>
      <c r="B38302" s="1">
        <v>44539</v>
      </c>
      <c r="C38302">
        <v>44.98</v>
      </c>
    </row>
    <row r="38303" spans="1:3" x14ac:dyDescent="0.2">
      <c r="A38303" t="s">
        <v>79</v>
      </c>
      <c r="B38303" s="1">
        <v>44539</v>
      </c>
      <c r="C38303">
        <v>28.02</v>
      </c>
    </row>
    <row r="38304" spans="1:3" x14ac:dyDescent="0.2">
      <c r="A38304" t="s">
        <v>12</v>
      </c>
      <c r="B38304" s="1">
        <v>44539</v>
      </c>
      <c r="C38304">
        <v>24.72</v>
      </c>
    </row>
    <row r="38305" spans="1:3" x14ac:dyDescent="0.2">
      <c r="A38305" t="s">
        <v>14182</v>
      </c>
      <c r="B38305" s="1">
        <v>44539</v>
      </c>
      <c r="C38305">
        <v>54.9</v>
      </c>
    </row>
    <row r="38306" spans="1:3" x14ac:dyDescent="0.2">
      <c r="A38306" t="s">
        <v>3013</v>
      </c>
      <c r="B38306" s="1">
        <v>44539</v>
      </c>
      <c r="C38306">
        <v>85.4</v>
      </c>
    </row>
    <row r="38307" spans="1:3" x14ac:dyDescent="0.2">
      <c r="A38307" t="s">
        <v>17687</v>
      </c>
      <c r="B38307" s="1">
        <v>44539</v>
      </c>
      <c r="C38307">
        <v>141.85</v>
      </c>
    </row>
    <row r="38308" spans="1:3" x14ac:dyDescent="0.2">
      <c r="A38308" t="s">
        <v>17688</v>
      </c>
      <c r="B38308" s="1">
        <v>44539</v>
      </c>
      <c r="C38308">
        <v>26.95</v>
      </c>
    </row>
    <row r="38309" spans="1:3" x14ac:dyDescent="0.2">
      <c r="A38309" t="s">
        <v>17689</v>
      </c>
      <c r="B38309" s="1">
        <v>44539</v>
      </c>
      <c r="C38309">
        <v>52.95</v>
      </c>
    </row>
    <row r="38310" spans="1:3" x14ac:dyDescent="0.2">
      <c r="A38310" t="s">
        <v>17690</v>
      </c>
      <c r="B38310" s="1">
        <v>44539</v>
      </c>
      <c r="C38310">
        <v>8.99</v>
      </c>
    </row>
    <row r="38311" spans="1:3" x14ac:dyDescent="0.2">
      <c r="A38311" t="s">
        <v>7302</v>
      </c>
      <c r="B38311" s="1">
        <v>44539</v>
      </c>
      <c r="C38311">
        <v>92.85</v>
      </c>
    </row>
    <row r="38312" spans="1:3" x14ac:dyDescent="0.2">
      <c r="A38312" t="s">
        <v>1537</v>
      </c>
      <c r="B38312" s="1">
        <v>44539</v>
      </c>
      <c r="C38312">
        <v>1887.03</v>
      </c>
    </row>
    <row r="38313" spans="1:3" x14ac:dyDescent="0.2">
      <c r="A38313" t="s">
        <v>3</v>
      </c>
      <c r="B38313" s="1">
        <v>44539</v>
      </c>
      <c r="C38313">
        <v>63.9</v>
      </c>
    </row>
    <row r="38314" spans="1:3" x14ac:dyDescent="0.2">
      <c r="A38314" t="s">
        <v>17691</v>
      </c>
      <c r="B38314" s="1">
        <v>44539</v>
      </c>
      <c r="C38314">
        <v>47.9</v>
      </c>
    </row>
    <row r="38315" spans="1:3" x14ac:dyDescent="0.2">
      <c r="A38315" t="s">
        <v>17692</v>
      </c>
      <c r="B38315" s="1">
        <v>44539</v>
      </c>
      <c r="C38315">
        <v>56.9</v>
      </c>
    </row>
    <row r="38316" spans="1:3" x14ac:dyDescent="0.2">
      <c r="A38316" t="s">
        <v>3114</v>
      </c>
      <c r="B38316" s="1">
        <v>44539</v>
      </c>
      <c r="C38316">
        <v>32.950000000000003</v>
      </c>
    </row>
    <row r="38317" spans="1:3" x14ac:dyDescent="0.2">
      <c r="A38317" t="s">
        <v>17693</v>
      </c>
      <c r="B38317" s="1">
        <v>44539</v>
      </c>
      <c r="C38317">
        <v>47.9</v>
      </c>
    </row>
    <row r="38318" spans="1:3" x14ac:dyDescent="0.2">
      <c r="A38318" t="s">
        <v>2187</v>
      </c>
      <c r="B38318" s="1">
        <v>44539</v>
      </c>
      <c r="C38318">
        <v>48.9</v>
      </c>
    </row>
    <row r="38319" spans="1:3" x14ac:dyDescent="0.2">
      <c r="A38319" t="s">
        <v>17694</v>
      </c>
      <c r="B38319" s="1">
        <v>44539</v>
      </c>
      <c r="C38319">
        <v>54.9</v>
      </c>
    </row>
    <row r="38320" spans="1:3" x14ac:dyDescent="0.2">
      <c r="A38320" t="s">
        <v>17695</v>
      </c>
      <c r="B38320" s="1">
        <v>44539</v>
      </c>
      <c r="C38320">
        <v>389.5</v>
      </c>
    </row>
    <row r="38321" spans="1:3" x14ac:dyDescent="0.2">
      <c r="A38321" t="s">
        <v>9625</v>
      </c>
      <c r="B38321" s="1">
        <v>44539</v>
      </c>
      <c r="C38321">
        <v>54.9</v>
      </c>
    </row>
    <row r="38322" spans="1:3" x14ac:dyDescent="0.2">
      <c r="A38322" t="s">
        <v>17696</v>
      </c>
      <c r="B38322" s="1">
        <v>44539</v>
      </c>
      <c r="C38322">
        <v>85.45</v>
      </c>
    </row>
    <row r="38323" spans="1:3" x14ac:dyDescent="0.2">
      <c r="A38323" t="s">
        <v>15681</v>
      </c>
      <c r="B38323" s="1">
        <v>44539</v>
      </c>
      <c r="C38323">
        <v>65.45</v>
      </c>
    </row>
    <row r="38324" spans="1:3" x14ac:dyDescent="0.2">
      <c r="A38324" t="s">
        <v>16960</v>
      </c>
      <c r="B38324" s="1">
        <v>44539</v>
      </c>
      <c r="C38324">
        <v>9198.2900000000009</v>
      </c>
    </row>
    <row r="38325" spans="1:3" x14ac:dyDescent="0.2">
      <c r="A38325" t="s">
        <v>12</v>
      </c>
      <c r="B38325" s="1">
        <v>44539</v>
      </c>
      <c r="C38325">
        <v>806.47</v>
      </c>
    </row>
    <row r="38326" spans="1:3" x14ac:dyDescent="0.2">
      <c r="A38326" t="s">
        <v>374</v>
      </c>
      <c r="B38326" s="1">
        <v>44539</v>
      </c>
      <c r="C38326">
        <v>34.020000000000003</v>
      </c>
    </row>
    <row r="38327" spans="1:3" x14ac:dyDescent="0.2">
      <c r="A38327" t="s">
        <v>1719</v>
      </c>
      <c r="B38327" s="1">
        <v>44539</v>
      </c>
      <c r="C38327">
        <v>1070.31</v>
      </c>
    </row>
    <row r="38328" spans="1:3" x14ac:dyDescent="0.2">
      <c r="A38328" t="s">
        <v>374</v>
      </c>
      <c r="B38328" s="1">
        <v>44539</v>
      </c>
      <c r="C38328">
        <v>881.14</v>
      </c>
    </row>
    <row r="38329" spans="1:3" x14ac:dyDescent="0.2">
      <c r="A38329" t="s">
        <v>942</v>
      </c>
      <c r="B38329" s="1">
        <v>44539</v>
      </c>
      <c r="C38329">
        <v>761.97</v>
      </c>
    </row>
    <row r="38330" spans="1:3" x14ac:dyDescent="0.2">
      <c r="A38330" t="s">
        <v>942</v>
      </c>
      <c r="B38330" s="1">
        <v>44539</v>
      </c>
      <c r="C38330">
        <v>75</v>
      </c>
    </row>
    <row r="38331" spans="1:3" x14ac:dyDescent="0.2">
      <c r="A38331" t="s">
        <v>148</v>
      </c>
      <c r="B38331" s="1">
        <v>44539</v>
      </c>
      <c r="C38331">
        <v>373.19</v>
      </c>
    </row>
    <row r="38332" spans="1:3" x14ac:dyDescent="0.2">
      <c r="A38332" t="s">
        <v>148</v>
      </c>
      <c r="B38332" s="1">
        <v>44539</v>
      </c>
      <c r="C38332">
        <v>217.5</v>
      </c>
    </row>
    <row r="38333" spans="1:3" x14ac:dyDescent="0.2">
      <c r="A38333" t="s">
        <v>44</v>
      </c>
      <c r="B38333" s="1">
        <v>44540</v>
      </c>
      <c r="C38333">
        <v>39.979999999999997</v>
      </c>
    </row>
    <row r="38334" spans="1:3" x14ac:dyDescent="0.2">
      <c r="A38334" t="s">
        <v>44</v>
      </c>
      <c r="B38334" s="1">
        <v>44540</v>
      </c>
      <c r="C38334">
        <v>41.25</v>
      </c>
    </row>
    <row r="38335" spans="1:3" x14ac:dyDescent="0.2">
      <c r="A38335" t="s">
        <v>44</v>
      </c>
      <c r="B38335" s="1">
        <v>44540</v>
      </c>
      <c r="C38335">
        <v>194.85</v>
      </c>
    </row>
    <row r="38336" spans="1:3" x14ac:dyDescent="0.2">
      <c r="A38336" t="s">
        <v>44</v>
      </c>
      <c r="B38336" s="1">
        <v>44540</v>
      </c>
      <c r="C38336">
        <v>29.95</v>
      </c>
    </row>
    <row r="38337" spans="1:3" x14ac:dyDescent="0.2">
      <c r="A38337" t="s">
        <v>17667</v>
      </c>
      <c r="B38337" s="1">
        <v>44540</v>
      </c>
      <c r="C38337">
        <v>72.900000000000006</v>
      </c>
    </row>
    <row r="38338" spans="1:3" x14ac:dyDescent="0.2">
      <c r="A38338" t="s">
        <v>708</v>
      </c>
      <c r="B38338" s="1">
        <v>44540</v>
      </c>
      <c r="C38338">
        <v>27.54</v>
      </c>
    </row>
    <row r="38339" spans="1:3" x14ac:dyDescent="0.2">
      <c r="A38339" t="s">
        <v>708</v>
      </c>
      <c r="B38339" s="1">
        <v>44540</v>
      </c>
      <c r="C38339">
        <v>9.9</v>
      </c>
    </row>
    <row r="38340" spans="1:3" x14ac:dyDescent="0.2">
      <c r="A38340" t="s">
        <v>708</v>
      </c>
      <c r="B38340" s="1">
        <v>44540</v>
      </c>
      <c r="C38340">
        <v>37.44</v>
      </c>
    </row>
    <row r="38341" spans="1:3" x14ac:dyDescent="0.2">
      <c r="A38341" t="s">
        <v>44</v>
      </c>
      <c r="B38341" s="1">
        <v>44540</v>
      </c>
      <c r="C38341">
        <v>92.08</v>
      </c>
    </row>
    <row r="38342" spans="1:3" x14ac:dyDescent="0.2">
      <c r="A38342" t="s">
        <v>184</v>
      </c>
      <c r="B38342" s="1">
        <v>44540</v>
      </c>
      <c r="C38342">
        <v>24.25</v>
      </c>
    </row>
    <row r="38343" spans="1:3" x14ac:dyDescent="0.2">
      <c r="A38343" t="s">
        <v>119</v>
      </c>
      <c r="B38343" s="1">
        <v>44540</v>
      </c>
      <c r="C38343">
        <v>239.5</v>
      </c>
    </row>
    <row r="38344" spans="1:3" x14ac:dyDescent="0.2">
      <c r="A38344" t="s">
        <v>119</v>
      </c>
      <c r="B38344" s="1">
        <v>44540</v>
      </c>
      <c r="C38344">
        <v>554.39</v>
      </c>
    </row>
    <row r="38345" spans="1:3" x14ac:dyDescent="0.2">
      <c r="A38345" t="s">
        <v>708</v>
      </c>
      <c r="B38345" s="1">
        <v>44540</v>
      </c>
      <c r="C38345">
        <v>20.37</v>
      </c>
    </row>
    <row r="38346" spans="1:3" x14ac:dyDescent="0.2">
      <c r="A38346" t="s">
        <v>8067</v>
      </c>
      <c r="B38346" s="1">
        <v>44540</v>
      </c>
      <c r="C38346">
        <v>888.58</v>
      </c>
    </row>
    <row r="38347" spans="1:3" x14ac:dyDescent="0.2">
      <c r="A38347" t="s">
        <v>79</v>
      </c>
      <c r="B38347" s="1">
        <v>44540</v>
      </c>
      <c r="C38347">
        <v>28.02</v>
      </c>
    </row>
    <row r="38348" spans="1:3" x14ac:dyDescent="0.2">
      <c r="A38348" t="s">
        <v>79</v>
      </c>
      <c r="B38348" s="1">
        <v>44540</v>
      </c>
      <c r="C38348">
        <v>28.02</v>
      </c>
    </row>
    <row r="38349" spans="1:3" x14ac:dyDescent="0.2">
      <c r="A38349" t="s">
        <v>79</v>
      </c>
      <c r="B38349" s="1">
        <v>44540</v>
      </c>
      <c r="C38349">
        <v>28.02</v>
      </c>
    </row>
    <row r="38350" spans="1:3" x14ac:dyDescent="0.2">
      <c r="A38350" t="s">
        <v>44</v>
      </c>
      <c r="B38350" s="1">
        <v>44540</v>
      </c>
      <c r="C38350">
        <v>27.5</v>
      </c>
    </row>
    <row r="38351" spans="1:3" x14ac:dyDescent="0.2">
      <c r="A38351" t="s">
        <v>119</v>
      </c>
      <c r="B38351" s="1">
        <v>44540</v>
      </c>
      <c r="C38351">
        <v>214.79</v>
      </c>
    </row>
    <row r="38352" spans="1:3" x14ac:dyDescent="0.2">
      <c r="A38352" t="s">
        <v>44</v>
      </c>
      <c r="B38352" s="1">
        <v>44540</v>
      </c>
      <c r="C38352">
        <v>32.479999999999997</v>
      </c>
    </row>
    <row r="38353" spans="1:3" x14ac:dyDescent="0.2">
      <c r="A38353" t="s">
        <v>931</v>
      </c>
      <c r="B38353" s="1">
        <v>44540</v>
      </c>
      <c r="C38353">
        <v>38.97</v>
      </c>
    </row>
    <row r="38354" spans="1:3" x14ac:dyDescent="0.2">
      <c r="A38354" t="s">
        <v>310</v>
      </c>
      <c r="B38354" s="1">
        <v>44540</v>
      </c>
      <c r="C38354">
        <v>56.64</v>
      </c>
    </row>
    <row r="38355" spans="1:3" x14ac:dyDescent="0.2">
      <c r="A38355" t="s">
        <v>17668</v>
      </c>
      <c r="B38355" s="1">
        <v>44540</v>
      </c>
      <c r="C38355">
        <v>52.95</v>
      </c>
    </row>
    <row r="38356" spans="1:3" x14ac:dyDescent="0.2">
      <c r="A38356" t="s">
        <v>44</v>
      </c>
      <c r="B38356" s="1">
        <v>44540</v>
      </c>
      <c r="C38356">
        <v>98.75</v>
      </c>
    </row>
    <row r="38357" spans="1:3" x14ac:dyDescent="0.2">
      <c r="A38357" t="s">
        <v>310</v>
      </c>
      <c r="B38357" s="1">
        <v>44540</v>
      </c>
      <c r="C38357">
        <v>507.04</v>
      </c>
    </row>
    <row r="38358" spans="1:3" x14ac:dyDescent="0.2">
      <c r="A38358" t="s">
        <v>148</v>
      </c>
      <c r="B38358" s="1">
        <v>44540</v>
      </c>
      <c r="C38358">
        <v>281.64</v>
      </c>
    </row>
    <row r="38359" spans="1:3" x14ac:dyDescent="0.2">
      <c r="A38359" t="s">
        <v>483</v>
      </c>
      <c r="B38359" s="1">
        <v>44540</v>
      </c>
      <c r="C38359">
        <v>362.16</v>
      </c>
    </row>
    <row r="38360" spans="1:3" x14ac:dyDescent="0.2">
      <c r="A38360" t="s">
        <v>16960</v>
      </c>
      <c r="B38360" s="1">
        <v>44540</v>
      </c>
      <c r="C38360">
        <v>251.1</v>
      </c>
    </row>
    <row r="38361" spans="1:3" x14ac:dyDescent="0.2">
      <c r="A38361" t="s">
        <v>17669</v>
      </c>
      <c r="B38361" s="1">
        <v>44540</v>
      </c>
      <c r="C38361">
        <v>232.95</v>
      </c>
    </row>
    <row r="38362" spans="1:3" x14ac:dyDescent="0.2">
      <c r="A38362" t="s">
        <v>44</v>
      </c>
      <c r="B38362" s="1">
        <v>44540</v>
      </c>
      <c r="C38362">
        <v>7.98</v>
      </c>
    </row>
    <row r="38363" spans="1:3" x14ac:dyDescent="0.2">
      <c r="A38363" t="s">
        <v>383</v>
      </c>
      <c r="B38363" s="1">
        <v>44540</v>
      </c>
      <c r="C38363">
        <v>36.9</v>
      </c>
    </row>
    <row r="38364" spans="1:3" x14ac:dyDescent="0.2">
      <c r="A38364" t="s">
        <v>148</v>
      </c>
      <c r="B38364" s="1">
        <v>44540</v>
      </c>
      <c r="C38364">
        <v>230.16</v>
      </c>
    </row>
    <row r="38365" spans="1:3" x14ac:dyDescent="0.2">
      <c r="A38365" t="s">
        <v>17670</v>
      </c>
      <c r="B38365" s="1">
        <v>44540</v>
      </c>
      <c r="C38365">
        <v>359.6</v>
      </c>
    </row>
    <row r="38366" spans="1:3" x14ac:dyDescent="0.2">
      <c r="A38366" t="s">
        <v>308</v>
      </c>
      <c r="B38366" s="1">
        <v>44540</v>
      </c>
      <c r="C38366">
        <v>91.8</v>
      </c>
    </row>
    <row r="38367" spans="1:3" x14ac:dyDescent="0.2">
      <c r="A38367" t="s">
        <v>44</v>
      </c>
      <c r="B38367" s="1">
        <v>44540</v>
      </c>
      <c r="C38367">
        <v>16.88</v>
      </c>
    </row>
    <row r="38368" spans="1:3" x14ac:dyDescent="0.2">
      <c r="A38368" t="s">
        <v>308</v>
      </c>
      <c r="B38368" s="1">
        <v>44540</v>
      </c>
      <c r="C38368">
        <v>316.64999999999998</v>
      </c>
    </row>
    <row r="38369" spans="1:3" x14ac:dyDescent="0.2">
      <c r="A38369" t="s">
        <v>483</v>
      </c>
      <c r="B38369" s="1">
        <v>44540</v>
      </c>
      <c r="C38369">
        <v>580.08000000000004</v>
      </c>
    </row>
    <row r="38370" spans="1:3" x14ac:dyDescent="0.2">
      <c r="A38370" t="s">
        <v>44</v>
      </c>
      <c r="B38370" s="1">
        <v>44540</v>
      </c>
      <c r="C38370">
        <v>55</v>
      </c>
    </row>
    <row r="38371" spans="1:3" x14ac:dyDescent="0.2">
      <c r="A38371" t="s">
        <v>44</v>
      </c>
      <c r="B38371" s="1">
        <v>44540</v>
      </c>
      <c r="C38371">
        <v>47.46</v>
      </c>
    </row>
    <row r="38372" spans="1:3" x14ac:dyDescent="0.2">
      <c r="A38372" t="s">
        <v>17671</v>
      </c>
      <c r="B38372" s="1">
        <v>44540</v>
      </c>
      <c r="C38372">
        <v>135.26</v>
      </c>
    </row>
    <row r="38373" spans="1:3" x14ac:dyDescent="0.2">
      <c r="A38373" t="s">
        <v>1751</v>
      </c>
      <c r="B38373" s="1">
        <v>44540</v>
      </c>
      <c r="C38373">
        <v>415.25</v>
      </c>
    </row>
    <row r="38374" spans="1:3" x14ac:dyDescent="0.2">
      <c r="A38374" t="s">
        <v>383</v>
      </c>
      <c r="B38374" s="1">
        <v>44540</v>
      </c>
      <c r="C38374">
        <v>47.25</v>
      </c>
    </row>
    <row r="38375" spans="1:3" x14ac:dyDescent="0.2">
      <c r="A38375" t="s">
        <v>753</v>
      </c>
      <c r="B38375" s="1">
        <v>44540</v>
      </c>
      <c r="C38375">
        <v>191.57</v>
      </c>
    </row>
    <row r="38376" spans="1:3" x14ac:dyDescent="0.2">
      <c r="A38376" t="s">
        <v>1512</v>
      </c>
      <c r="B38376" s="1">
        <v>44540</v>
      </c>
      <c r="C38376">
        <v>1354.81</v>
      </c>
    </row>
    <row r="38377" spans="1:3" x14ac:dyDescent="0.2">
      <c r="A38377" t="s">
        <v>17672</v>
      </c>
      <c r="B38377" s="1">
        <v>44540</v>
      </c>
      <c r="C38377">
        <v>70.45</v>
      </c>
    </row>
    <row r="38378" spans="1:3" x14ac:dyDescent="0.2">
      <c r="A38378" t="s">
        <v>17673</v>
      </c>
      <c r="B38378" s="1">
        <v>44540</v>
      </c>
      <c r="C38378">
        <v>51.65</v>
      </c>
    </row>
    <row r="38379" spans="1:3" x14ac:dyDescent="0.2">
      <c r="A38379" t="s">
        <v>17674</v>
      </c>
      <c r="B38379" s="1">
        <v>44540</v>
      </c>
      <c r="C38379">
        <v>223.8</v>
      </c>
    </row>
    <row r="38380" spans="1:3" x14ac:dyDescent="0.2">
      <c r="A38380" t="s">
        <v>2487</v>
      </c>
      <c r="B38380" s="1">
        <v>44540</v>
      </c>
      <c r="C38380">
        <v>66.349999999999994</v>
      </c>
    </row>
    <row r="38381" spans="1:3" x14ac:dyDescent="0.2">
      <c r="A38381" t="s">
        <v>17675</v>
      </c>
      <c r="B38381" s="1">
        <v>44540</v>
      </c>
      <c r="C38381">
        <v>46.95</v>
      </c>
    </row>
    <row r="38382" spans="1:3" x14ac:dyDescent="0.2">
      <c r="A38382" t="s">
        <v>236</v>
      </c>
      <c r="B38382" s="1">
        <v>44540</v>
      </c>
      <c r="C38382">
        <v>1963.01</v>
      </c>
    </row>
    <row r="38383" spans="1:3" x14ac:dyDescent="0.2">
      <c r="A38383" t="s">
        <v>17676</v>
      </c>
      <c r="B38383" s="1">
        <v>44540</v>
      </c>
      <c r="C38383">
        <v>94.85</v>
      </c>
    </row>
    <row r="38384" spans="1:3" x14ac:dyDescent="0.2">
      <c r="A38384" t="s">
        <v>17677</v>
      </c>
      <c r="B38384" s="1">
        <v>44540</v>
      </c>
      <c r="C38384">
        <v>62.85</v>
      </c>
    </row>
    <row r="38385" spans="1:3" x14ac:dyDescent="0.2">
      <c r="A38385" t="s">
        <v>236</v>
      </c>
      <c r="B38385" s="1">
        <v>44540</v>
      </c>
      <c r="C38385">
        <v>728.8</v>
      </c>
    </row>
    <row r="38386" spans="1:3" x14ac:dyDescent="0.2">
      <c r="A38386" t="s">
        <v>280</v>
      </c>
      <c r="B38386" s="1">
        <v>44540</v>
      </c>
      <c r="C38386">
        <v>566.67999999999995</v>
      </c>
    </row>
    <row r="38387" spans="1:3" x14ac:dyDescent="0.2">
      <c r="A38387" t="s">
        <v>17678</v>
      </c>
      <c r="B38387" s="1">
        <v>44540</v>
      </c>
      <c r="C38387">
        <v>47.9</v>
      </c>
    </row>
    <row r="38388" spans="1:3" x14ac:dyDescent="0.2">
      <c r="A38388" t="s">
        <v>14366</v>
      </c>
      <c r="B38388" s="1">
        <v>44540</v>
      </c>
      <c r="C38388">
        <v>47.9</v>
      </c>
    </row>
    <row r="38389" spans="1:3" x14ac:dyDescent="0.2">
      <c r="A38389" t="s">
        <v>17679</v>
      </c>
      <c r="B38389" s="1">
        <v>44540</v>
      </c>
      <c r="C38389">
        <v>47.9</v>
      </c>
    </row>
    <row r="38390" spans="1:3" x14ac:dyDescent="0.2">
      <c r="A38390" t="s">
        <v>17680</v>
      </c>
      <c r="B38390" s="1">
        <v>44540</v>
      </c>
      <c r="C38390">
        <v>138.75</v>
      </c>
    </row>
    <row r="38391" spans="1:3" x14ac:dyDescent="0.2">
      <c r="A38391" t="s">
        <v>17681</v>
      </c>
      <c r="B38391" s="1">
        <v>44540</v>
      </c>
      <c r="C38391">
        <v>47.9</v>
      </c>
    </row>
    <row r="38392" spans="1:3" x14ac:dyDescent="0.2">
      <c r="A38392" t="s">
        <v>17682</v>
      </c>
      <c r="B38392" s="1">
        <v>44540</v>
      </c>
      <c r="C38392">
        <v>47.9</v>
      </c>
    </row>
    <row r="38393" spans="1:3" x14ac:dyDescent="0.2">
      <c r="A38393" t="s">
        <v>17683</v>
      </c>
      <c r="B38393" s="1">
        <v>44540</v>
      </c>
      <c r="C38393">
        <v>107.9</v>
      </c>
    </row>
    <row r="38394" spans="1:3" x14ac:dyDescent="0.2">
      <c r="A38394" t="s">
        <v>17684</v>
      </c>
      <c r="B38394" s="1">
        <v>44540</v>
      </c>
      <c r="C38394">
        <v>47.9</v>
      </c>
    </row>
    <row r="38395" spans="1:3" x14ac:dyDescent="0.2">
      <c r="A38395" t="s">
        <v>12</v>
      </c>
      <c r="B38395" s="1">
        <v>44540</v>
      </c>
      <c r="C38395">
        <v>846.78</v>
      </c>
    </row>
    <row r="38396" spans="1:3" x14ac:dyDescent="0.2">
      <c r="A38396" t="s">
        <v>12</v>
      </c>
      <c r="B38396" s="1">
        <v>44543</v>
      </c>
      <c r="C38396">
        <v>1784.4</v>
      </c>
    </row>
    <row r="38397" spans="1:3" x14ac:dyDescent="0.2">
      <c r="A38397" t="s">
        <v>122</v>
      </c>
      <c r="B38397" s="1">
        <v>44543</v>
      </c>
      <c r="C38397">
        <v>100.59</v>
      </c>
    </row>
    <row r="38398" spans="1:3" x14ac:dyDescent="0.2">
      <c r="A38398" t="s">
        <v>122</v>
      </c>
      <c r="B38398" s="1">
        <v>44543</v>
      </c>
      <c r="C38398">
        <v>1282.46</v>
      </c>
    </row>
    <row r="38399" spans="1:3" x14ac:dyDescent="0.2">
      <c r="A38399" t="s">
        <v>122</v>
      </c>
      <c r="B38399" s="1">
        <v>44543</v>
      </c>
      <c r="C38399">
        <v>2013.52</v>
      </c>
    </row>
    <row r="38400" spans="1:3" x14ac:dyDescent="0.2">
      <c r="A38400" t="s">
        <v>232</v>
      </c>
      <c r="B38400" s="1">
        <v>44543</v>
      </c>
      <c r="C38400">
        <v>496.08</v>
      </c>
    </row>
    <row r="38401" spans="1:3" x14ac:dyDescent="0.2">
      <c r="A38401" t="s">
        <v>16142</v>
      </c>
      <c r="B38401" s="1">
        <v>44543</v>
      </c>
      <c r="C38401">
        <v>44.95</v>
      </c>
    </row>
    <row r="38402" spans="1:3" x14ac:dyDescent="0.2">
      <c r="A38402" t="s">
        <v>232</v>
      </c>
      <c r="B38402" s="1">
        <v>44543</v>
      </c>
      <c r="C38402">
        <v>204.39</v>
      </c>
    </row>
    <row r="38403" spans="1:3" x14ac:dyDescent="0.2">
      <c r="A38403" t="s">
        <v>2901</v>
      </c>
      <c r="B38403" s="1">
        <v>44543</v>
      </c>
      <c r="C38403">
        <v>107.4</v>
      </c>
    </row>
    <row r="38404" spans="1:3" x14ac:dyDescent="0.2">
      <c r="A38404" t="s">
        <v>938</v>
      </c>
      <c r="B38404" s="1">
        <v>44543</v>
      </c>
      <c r="C38404">
        <v>448.41</v>
      </c>
    </row>
    <row r="38405" spans="1:3" x14ac:dyDescent="0.2">
      <c r="A38405" t="s">
        <v>17609</v>
      </c>
      <c r="B38405" s="1">
        <v>44543</v>
      </c>
      <c r="C38405">
        <v>7.95</v>
      </c>
    </row>
    <row r="38406" spans="1:3" x14ac:dyDescent="0.2">
      <c r="A38406" t="s">
        <v>2292</v>
      </c>
      <c r="B38406" s="1">
        <v>44543</v>
      </c>
      <c r="C38406">
        <v>173.7</v>
      </c>
    </row>
    <row r="38407" spans="1:3" x14ac:dyDescent="0.2">
      <c r="A38407" t="s">
        <v>2195</v>
      </c>
      <c r="B38407" s="1">
        <v>44543</v>
      </c>
      <c r="C38407">
        <v>12.95</v>
      </c>
    </row>
    <row r="38408" spans="1:3" x14ac:dyDescent="0.2">
      <c r="A38408" t="s">
        <v>17610</v>
      </c>
      <c r="B38408" s="1">
        <v>44543</v>
      </c>
      <c r="C38408">
        <v>31.9</v>
      </c>
    </row>
    <row r="38409" spans="1:3" x14ac:dyDescent="0.2">
      <c r="A38409" t="s">
        <v>1258</v>
      </c>
      <c r="B38409" s="1">
        <v>44543</v>
      </c>
      <c r="C38409">
        <v>811.87</v>
      </c>
    </row>
    <row r="38410" spans="1:3" x14ac:dyDescent="0.2">
      <c r="A38410" t="s">
        <v>17611</v>
      </c>
      <c r="B38410" s="1">
        <v>44543</v>
      </c>
      <c r="C38410">
        <v>31.9</v>
      </c>
    </row>
    <row r="38411" spans="1:3" x14ac:dyDescent="0.2">
      <c r="A38411" t="s">
        <v>4846</v>
      </c>
      <c r="B38411" s="1">
        <v>44543</v>
      </c>
      <c r="C38411">
        <v>71.31</v>
      </c>
    </row>
    <row r="38412" spans="1:3" x14ac:dyDescent="0.2">
      <c r="A38412" t="s">
        <v>11687</v>
      </c>
      <c r="B38412" s="1">
        <v>44543</v>
      </c>
      <c r="C38412">
        <v>248.75</v>
      </c>
    </row>
    <row r="38413" spans="1:3" x14ac:dyDescent="0.2">
      <c r="A38413" t="s">
        <v>9022</v>
      </c>
      <c r="B38413" s="1">
        <v>44543</v>
      </c>
      <c r="C38413">
        <v>18.5</v>
      </c>
    </row>
    <row r="38414" spans="1:3" x14ac:dyDescent="0.2">
      <c r="A38414" t="s">
        <v>14531</v>
      </c>
      <c r="B38414" s="1">
        <v>44543</v>
      </c>
      <c r="C38414">
        <v>6.75</v>
      </c>
    </row>
    <row r="38415" spans="1:3" x14ac:dyDescent="0.2">
      <c r="A38415" t="s">
        <v>11</v>
      </c>
      <c r="B38415" s="1">
        <v>44543</v>
      </c>
      <c r="C38415">
        <v>494.43</v>
      </c>
    </row>
    <row r="38416" spans="1:3" x14ac:dyDescent="0.2">
      <c r="A38416" t="s">
        <v>16242</v>
      </c>
      <c r="B38416" s="1">
        <v>44543</v>
      </c>
      <c r="C38416">
        <v>26.85</v>
      </c>
    </row>
    <row r="38417" spans="1:3" x14ac:dyDescent="0.2">
      <c r="A38417" t="s">
        <v>3065</v>
      </c>
      <c r="B38417" s="1">
        <v>44543</v>
      </c>
      <c r="C38417">
        <v>90.35</v>
      </c>
    </row>
    <row r="38418" spans="1:3" x14ac:dyDescent="0.2">
      <c r="A38418" t="s">
        <v>597</v>
      </c>
      <c r="B38418" s="1">
        <v>44543</v>
      </c>
      <c r="C38418">
        <v>47.7</v>
      </c>
    </row>
    <row r="38419" spans="1:3" x14ac:dyDescent="0.2">
      <c r="A38419" t="s">
        <v>597</v>
      </c>
      <c r="B38419" s="1">
        <v>44543</v>
      </c>
      <c r="C38419">
        <v>623.52</v>
      </c>
    </row>
    <row r="38420" spans="1:3" x14ac:dyDescent="0.2">
      <c r="A38420" t="s">
        <v>17612</v>
      </c>
      <c r="B38420" s="1">
        <v>44543</v>
      </c>
      <c r="C38420">
        <v>19.899999999999999</v>
      </c>
    </row>
    <row r="38421" spans="1:3" x14ac:dyDescent="0.2">
      <c r="A38421" t="s">
        <v>17613</v>
      </c>
      <c r="B38421" s="1">
        <v>44543</v>
      </c>
      <c r="C38421">
        <v>16.5</v>
      </c>
    </row>
    <row r="38422" spans="1:3" x14ac:dyDescent="0.2">
      <c r="A38422" t="s">
        <v>12900</v>
      </c>
      <c r="B38422" s="1">
        <v>44543</v>
      </c>
      <c r="C38422">
        <v>470.4</v>
      </c>
    </row>
    <row r="38423" spans="1:3" x14ac:dyDescent="0.2">
      <c r="A38423" t="s">
        <v>15778</v>
      </c>
      <c r="B38423" s="1">
        <v>44543</v>
      </c>
      <c r="C38423">
        <v>271.14999999999998</v>
      </c>
    </row>
    <row r="38424" spans="1:3" x14ac:dyDescent="0.2">
      <c r="A38424" t="s">
        <v>15847</v>
      </c>
      <c r="B38424" s="1">
        <v>44543</v>
      </c>
      <c r="C38424">
        <v>104.75</v>
      </c>
    </row>
    <row r="38425" spans="1:3" x14ac:dyDescent="0.2">
      <c r="A38425" t="s">
        <v>15542</v>
      </c>
      <c r="B38425" s="1">
        <v>44543</v>
      </c>
      <c r="C38425">
        <v>234.95</v>
      </c>
    </row>
    <row r="38426" spans="1:3" x14ac:dyDescent="0.2">
      <c r="A38426" t="s">
        <v>4719</v>
      </c>
      <c r="B38426" s="1">
        <v>44543</v>
      </c>
      <c r="C38426">
        <v>54.5</v>
      </c>
    </row>
    <row r="38427" spans="1:3" x14ac:dyDescent="0.2">
      <c r="A38427" t="s">
        <v>17614</v>
      </c>
      <c r="B38427" s="1">
        <v>44543</v>
      </c>
      <c r="C38427">
        <v>22.95</v>
      </c>
    </row>
    <row r="38428" spans="1:3" x14ac:dyDescent="0.2">
      <c r="A38428" t="s">
        <v>6560</v>
      </c>
      <c r="B38428" s="1">
        <v>44543</v>
      </c>
      <c r="C38428">
        <v>102.34</v>
      </c>
    </row>
    <row r="38429" spans="1:3" x14ac:dyDescent="0.2">
      <c r="A38429" t="s">
        <v>17615</v>
      </c>
      <c r="B38429" s="1">
        <v>44543</v>
      </c>
      <c r="C38429">
        <v>179.8</v>
      </c>
    </row>
    <row r="38430" spans="1:3" x14ac:dyDescent="0.2">
      <c r="A38430" t="s">
        <v>17616</v>
      </c>
      <c r="B38430" s="1">
        <v>44543</v>
      </c>
      <c r="C38430">
        <v>61.65</v>
      </c>
    </row>
    <row r="38431" spans="1:3" x14ac:dyDescent="0.2">
      <c r="A38431" t="s">
        <v>9920</v>
      </c>
      <c r="B38431" s="1">
        <v>44543</v>
      </c>
      <c r="C38431">
        <v>147.80000000000001</v>
      </c>
    </row>
    <row r="38432" spans="1:3" x14ac:dyDescent="0.2">
      <c r="A38432" t="s">
        <v>17617</v>
      </c>
      <c r="B38432" s="1">
        <v>44543</v>
      </c>
      <c r="C38432">
        <v>16.5</v>
      </c>
    </row>
    <row r="38433" spans="1:3" x14ac:dyDescent="0.2">
      <c r="A38433" t="s">
        <v>470</v>
      </c>
      <c r="B38433" s="1">
        <v>44543</v>
      </c>
      <c r="C38433">
        <v>47.9</v>
      </c>
    </row>
    <row r="38434" spans="1:3" x14ac:dyDescent="0.2">
      <c r="A38434" t="s">
        <v>17618</v>
      </c>
      <c r="B38434" s="1">
        <v>44543</v>
      </c>
      <c r="C38434">
        <v>112.9</v>
      </c>
    </row>
    <row r="38435" spans="1:3" x14ac:dyDescent="0.2">
      <c r="A38435" t="s">
        <v>17619</v>
      </c>
      <c r="B38435" s="1">
        <v>44543</v>
      </c>
      <c r="C38435">
        <v>45.9</v>
      </c>
    </row>
    <row r="38436" spans="1:3" x14ac:dyDescent="0.2">
      <c r="A38436" t="s">
        <v>5624</v>
      </c>
      <c r="B38436" s="1">
        <v>44543</v>
      </c>
      <c r="C38436">
        <v>71.7</v>
      </c>
    </row>
    <row r="38437" spans="1:3" x14ac:dyDescent="0.2">
      <c r="A38437" t="s">
        <v>14339</v>
      </c>
      <c r="B38437" s="1">
        <v>44543</v>
      </c>
      <c r="C38437">
        <v>23.85</v>
      </c>
    </row>
    <row r="38438" spans="1:3" x14ac:dyDescent="0.2">
      <c r="A38438" t="s">
        <v>12304</v>
      </c>
      <c r="B38438" s="1">
        <v>44543</v>
      </c>
      <c r="C38438">
        <v>54.95</v>
      </c>
    </row>
    <row r="38439" spans="1:3" x14ac:dyDescent="0.2">
      <c r="A38439" t="s">
        <v>17620</v>
      </c>
      <c r="B38439" s="1">
        <v>44543</v>
      </c>
      <c r="C38439">
        <v>7.95</v>
      </c>
    </row>
    <row r="38440" spans="1:3" x14ac:dyDescent="0.2">
      <c r="A38440" t="s">
        <v>17621</v>
      </c>
      <c r="B38440" s="1">
        <v>44543</v>
      </c>
      <c r="C38440">
        <v>32.950000000000003</v>
      </c>
    </row>
    <row r="38441" spans="1:3" x14ac:dyDescent="0.2">
      <c r="A38441" t="s">
        <v>16290</v>
      </c>
      <c r="B38441" s="1">
        <v>44543</v>
      </c>
      <c r="C38441">
        <v>149.80000000000001</v>
      </c>
    </row>
    <row r="38442" spans="1:3" x14ac:dyDescent="0.2">
      <c r="A38442" t="s">
        <v>7773</v>
      </c>
      <c r="B38442" s="1">
        <v>44543</v>
      </c>
      <c r="C38442">
        <v>43.95</v>
      </c>
    </row>
    <row r="38443" spans="1:3" x14ac:dyDescent="0.2">
      <c r="A38443" t="s">
        <v>7773</v>
      </c>
      <c r="B38443" s="1">
        <v>44543</v>
      </c>
      <c r="C38443">
        <v>27.5</v>
      </c>
    </row>
    <row r="38444" spans="1:3" x14ac:dyDescent="0.2">
      <c r="A38444" t="s">
        <v>17622</v>
      </c>
      <c r="B38444" s="1">
        <v>44543</v>
      </c>
      <c r="C38444">
        <v>35.450000000000003</v>
      </c>
    </row>
    <row r="38445" spans="1:3" x14ac:dyDescent="0.2">
      <c r="A38445" t="s">
        <v>17623</v>
      </c>
      <c r="B38445" s="1">
        <v>44543</v>
      </c>
      <c r="C38445">
        <v>20.25</v>
      </c>
    </row>
    <row r="38446" spans="1:3" x14ac:dyDescent="0.2">
      <c r="A38446" t="s">
        <v>17623</v>
      </c>
      <c r="B38446" s="1">
        <v>44543</v>
      </c>
      <c r="C38446">
        <v>204.55</v>
      </c>
    </row>
    <row r="38447" spans="1:3" x14ac:dyDescent="0.2">
      <c r="A38447" t="s">
        <v>5836</v>
      </c>
      <c r="B38447" s="1">
        <v>44543</v>
      </c>
      <c r="C38447">
        <v>45.9</v>
      </c>
    </row>
    <row r="38448" spans="1:3" x14ac:dyDescent="0.2">
      <c r="A38448" t="s">
        <v>316</v>
      </c>
      <c r="B38448" s="1">
        <v>44543</v>
      </c>
      <c r="C38448">
        <v>1558.88</v>
      </c>
    </row>
    <row r="38449" spans="1:3" x14ac:dyDescent="0.2">
      <c r="A38449" t="s">
        <v>582</v>
      </c>
      <c r="B38449" s="1">
        <v>44543</v>
      </c>
      <c r="C38449">
        <v>120.96</v>
      </c>
    </row>
    <row r="38450" spans="1:3" x14ac:dyDescent="0.2">
      <c r="A38450" t="s">
        <v>17624</v>
      </c>
      <c r="B38450" s="1">
        <v>44543</v>
      </c>
      <c r="C38450">
        <v>47.9</v>
      </c>
    </row>
    <row r="38451" spans="1:3" x14ac:dyDescent="0.2">
      <c r="A38451" t="s">
        <v>17625</v>
      </c>
      <c r="B38451" s="1">
        <v>44543</v>
      </c>
      <c r="C38451">
        <v>47.9</v>
      </c>
    </row>
    <row r="38452" spans="1:3" x14ac:dyDescent="0.2">
      <c r="A38452" t="s">
        <v>17626</v>
      </c>
      <c r="B38452" s="1">
        <v>44543</v>
      </c>
      <c r="C38452">
        <v>97.9</v>
      </c>
    </row>
    <row r="38453" spans="1:3" x14ac:dyDescent="0.2">
      <c r="A38453" t="s">
        <v>17627</v>
      </c>
      <c r="B38453" s="1">
        <v>44543</v>
      </c>
      <c r="C38453">
        <v>13.99</v>
      </c>
    </row>
    <row r="38454" spans="1:3" x14ac:dyDescent="0.2">
      <c r="A38454" t="s">
        <v>17628</v>
      </c>
      <c r="B38454" s="1">
        <v>44543</v>
      </c>
      <c r="C38454">
        <v>61.65</v>
      </c>
    </row>
    <row r="38455" spans="1:3" x14ac:dyDescent="0.2">
      <c r="A38455" t="s">
        <v>17629</v>
      </c>
      <c r="B38455" s="1">
        <v>44543</v>
      </c>
      <c r="C38455">
        <v>109.85</v>
      </c>
    </row>
    <row r="38456" spans="1:3" x14ac:dyDescent="0.2">
      <c r="A38456" t="s">
        <v>34</v>
      </c>
      <c r="B38456" s="1">
        <v>44543</v>
      </c>
      <c r="C38456">
        <v>25.25</v>
      </c>
    </row>
    <row r="38457" spans="1:3" x14ac:dyDescent="0.2">
      <c r="A38457" t="s">
        <v>8806</v>
      </c>
      <c r="B38457" s="1">
        <v>44543</v>
      </c>
      <c r="C38457">
        <v>61.65</v>
      </c>
    </row>
    <row r="38458" spans="1:3" x14ac:dyDescent="0.2">
      <c r="A38458" t="s">
        <v>34</v>
      </c>
      <c r="B38458" s="1">
        <v>44543</v>
      </c>
      <c r="C38458">
        <v>118.68</v>
      </c>
    </row>
    <row r="38459" spans="1:3" x14ac:dyDescent="0.2">
      <c r="A38459" t="s">
        <v>32</v>
      </c>
      <c r="B38459" s="1">
        <v>44543</v>
      </c>
      <c r="C38459">
        <v>1534.22</v>
      </c>
    </row>
    <row r="38460" spans="1:3" x14ac:dyDescent="0.2">
      <c r="A38460" t="s">
        <v>16945</v>
      </c>
      <c r="B38460" s="1">
        <v>44543</v>
      </c>
      <c r="C38460">
        <v>110.85</v>
      </c>
    </row>
    <row r="38461" spans="1:3" x14ac:dyDescent="0.2">
      <c r="A38461" t="s">
        <v>256</v>
      </c>
      <c r="B38461" s="1">
        <v>44543</v>
      </c>
      <c r="C38461">
        <v>150.49</v>
      </c>
    </row>
    <row r="38462" spans="1:3" x14ac:dyDescent="0.2">
      <c r="A38462" t="s">
        <v>17630</v>
      </c>
      <c r="B38462" s="1">
        <v>44543</v>
      </c>
      <c r="C38462">
        <v>61.65</v>
      </c>
    </row>
    <row r="38463" spans="1:3" x14ac:dyDescent="0.2">
      <c r="A38463" t="s">
        <v>17631</v>
      </c>
      <c r="B38463" s="1">
        <v>44543</v>
      </c>
      <c r="C38463">
        <v>159.75</v>
      </c>
    </row>
    <row r="38464" spans="1:3" x14ac:dyDescent="0.2">
      <c r="A38464" t="s">
        <v>13958</v>
      </c>
      <c r="B38464" s="1">
        <v>44543</v>
      </c>
      <c r="C38464">
        <v>54.9</v>
      </c>
    </row>
    <row r="38465" spans="1:3" x14ac:dyDescent="0.2">
      <c r="A38465" t="s">
        <v>17632</v>
      </c>
      <c r="B38465" s="1">
        <v>44543</v>
      </c>
      <c r="C38465">
        <v>56.9</v>
      </c>
    </row>
    <row r="38466" spans="1:3" x14ac:dyDescent="0.2">
      <c r="A38466" t="s">
        <v>17633</v>
      </c>
      <c r="B38466" s="1">
        <v>44543</v>
      </c>
      <c r="C38466">
        <v>45.45</v>
      </c>
    </row>
    <row r="38467" spans="1:3" x14ac:dyDescent="0.2">
      <c r="A38467" t="s">
        <v>13713</v>
      </c>
      <c r="B38467" s="1">
        <v>44543</v>
      </c>
      <c r="C38467">
        <v>54.9</v>
      </c>
    </row>
    <row r="38468" spans="1:3" x14ac:dyDescent="0.2">
      <c r="A38468" t="s">
        <v>17634</v>
      </c>
      <c r="B38468" s="1">
        <v>44543</v>
      </c>
      <c r="C38468">
        <v>47.9</v>
      </c>
    </row>
    <row r="38469" spans="1:3" x14ac:dyDescent="0.2">
      <c r="A38469" t="s">
        <v>13774</v>
      </c>
      <c r="B38469" s="1">
        <v>44543</v>
      </c>
      <c r="C38469">
        <v>138.30000000000001</v>
      </c>
    </row>
    <row r="38470" spans="1:3" x14ac:dyDescent="0.2">
      <c r="A38470" t="s">
        <v>13774</v>
      </c>
      <c r="B38470" s="1">
        <v>44543</v>
      </c>
      <c r="C38470">
        <v>18.95</v>
      </c>
    </row>
    <row r="38471" spans="1:3" x14ac:dyDescent="0.2">
      <c r="A38471" t="s">
        <v>79</v>
      </c>
      <c r="B38471" s="1">
        <v>44543</v>
      </c>
      <c r="C38471">
        <v>28.02</v>
      </c>
    </row>
    <row r="38472" spans="1:3" x14ac:dyDescent="0.2">
      <c r="A38472" t="s">
        <v>79</v>
      </c>
      <c r="B38472" s="1">
        <v>44543</v>
      </c>
      <c r="C38472">
        <v>28.02</v>
      </c>
    </row>
    <row r="38473" spans="1:3" x14ac:dyDescent="0.2">
      <c r="A38473" t="s">
        <v>79</v>
      </c>
      <c r="B38473" s="1">
        <v>44543</v>
      </c>
      <c r="C38473">
        <v>28.02</v>
      </c>
    </row>
    <row r="38474" spans="1:3" x14ac:dyDescent="0.2">
      <c r="A38474" t="s">
        <v>79</v>
      </c>
      <c r="B38474" s="1">
        <v>44543</v>
      </c>
      <c r="C38474">
        <v>48.09</v>
      </c>
    </row>
    <row r="38475" spans="1:3" x14ac:dyDescent="0.2">
      <c r="A38475" t="s">
        <v>79</v>
      </c>
      <c r="B38475" s="1">
        <v>44543</v>
      </c>
      <c r="C38475">
        <v>15.45</v>
      </c>
    </row>
    <row r="38476" spans="1:3" x14ac:dyDescent="0.2">
      <c r="A38476" t="s">
        <v>79</v>
      </c>
      <c r="B38476" s="1">
        <v>44543</v>
      </c>
      <c r="C38476">
        <v>48.09</v>
      </c>
    </row>
    <row r="38477" spans="1:3" x14ac:dyDescent="0.2">
      <c r="A38477" t="s">
        <v>1602</v>
      </c>
      <c r="B38477" s="1">
        <v>44543</v>
      </c>
      <c r="C38477">
        <v>293.25</v>
      </c>
    </row>
    <row r="38478" spans="1:3" x14ac:dyDescent="0.2">
      <c r="A38478" t="s">
        <v>44</v>
      </c>
      <c r="B38478" s="1">
        <v>44543</v>
      </c>
      <c r="C38478">
        <v>385.91</v>
      </c>
    </row>
    <row r="38479" spans="1:3" x14ac:dyDescent="0.2">
      <c r="A38479" t="s">
        <v>17635</v>
      </c>
      <c r="B38479" s="1">
        <v>44543</v>
      </c>
      <c r="C38479">
        <v>119.85</v>
      </c>
    </row>
    <row r="38480" spans="1:3" x14ac:dyDescent="0.2">
      <c r="A38480" t="s">
        <v>17636</v>
      </c>
      <c r="B38480" s="1">
        <v>44543</v>
      </c>
      <c r="C38480">
        <v>53.45</v>
      </c>
    </row>
    <row r="38481" spans="1:3" x14ac:dyDescent="0.2">
      <c r="A38481" t="s">
        <v>728</v>
      </c>
      <c r="B38481" s="1">
        <v>44543</v>
      </c>
      <c r="C38481">
        <v>663.4</v>
      </c>
    </row>
    <row r="38482" spans="1:3" x14ac:dyDescent="0.2">
      <c r="A38482" t="s">
        <v>383</v>
      </c>
      <c r="B38482" s="1">
        <v>44543</v>
      </c>
      <c r="C38482">
        <v>47.25</v>
      </c>
    </row>
    <row r="38483" spans="1:3" x14ac:dyDescent="0.2">
      <c r="A38483" t="s">
        <v>17637</v>
      </c>
      <c r="B38483" s="1">
        <v>44543</v>
      </c>
      <c r="C38483">
        <v>27.5</v>
      </c>
    </row>
    <row r="38484" spans="1:3" x14ac:dyDescent="0.2">
      <c r="A38484" t="s">
        <v>14960</v>
      </c>
      <c r="B38484" s="1">
        <v>44543</v>
      </c>
      <c r="C38484">
        <v>137.75</v>
      </c>
    </row>
    <row r="38485" spans="1:3" x14ac:dyDescent="0.2">
      <c r="A38485" t="s">
        <v>17638</v>
      </c>
      <c r="B38485" s="1">
        <v>44543</v>
      </c>
      <c r="C38485">
        <v>38.950000000000003</v>
      </c>
    </row>
    <row r="38486" spans="1:3" x14ac:dyDescent="0.2">
      <c r="A38486" t="s">
        <v>17639</v>
      </c>
      <c r="B38486" s="1">
        <v>44543</v>
      </c>
      <c r="C38486">
        <v>103.5</v>
      </c>
    </row>
    <row r="38487" spans="1:3" x14ac:dyDescent="0.2">
      <c r="A38487" t="s">
        <v>17640</v>
      </c>
      <c r="B38487" s="1">
        <v>44543</v>
      </c>
      <c r="C38487">
        <v>74.45</v>
      </c>
    </row>
    <row r="38488" spans="1:3" x14ac:dyDescent="0.2">
      <c r="A38488" t="s">
        <v>17641</v>
      </c>
      <c r="B38488" s="1">
        <v>44543</v>
      </c>
      <c r="C38488">
        <v>21.95</v>
      </c>
    </row>
    <row r="38489" spans="1:3" x14ac:dyDescent="0.2">
      <c r="A38489" t="s">
        <v>17642</v>
      </c>
      <c r="B38489" s="1">
        <v>44543</v>
      </c>
      <c r="C38489">
        <v>32.950000000000003</v>
      </c>
    </row>
    <row r="38490" spans="1:3" x14ac:dyDescent="0.2">
      <c r="A38490" t="s">
        <v>17643</v>
      </c>
      <c r="B38490" s="1">
        <v>44543</v>
      </c>
      <c r="C38490">
        <v>152.94999999999999</v>
      </c>
    </row>
    <row r="38491" spans="1:3" x14ac:dyDescent="0.2">
      <c r="A38491" t="s">
        <v>17644</v>
      </c>
      <c r="B38491" s="1">
        <v>44543</v>
      </c>
      <c r="C38491">
        <v>72.5</v>
      </c>
    </row>
    <row r="38492" spans="1:3" x14ac:dyDescent="0.2">
      <c r="A38492" t="s">
        <v>12667</v>
      </c>
      <c r="B38492" s="1">
        <v>44543</v>
      </c>
      <c r="C38492">
        <v>27.9</v>
      </c>
    </row>
    <row r="38493" spans="1:3" x14ac:dyDescent="0.2">
      <c r="A38493" t="s">
        <v>32</v>
      </c>
      <c r="B38493" s="1">
        <v>44543</v>
      </c>
      <c r="C38493">
        <v>326.19</v>
      </c>
    </row>
    <row r="38494" spans="1:3" x14ac:dyDescent="0.2">
      <c r="A38494" t="s">
        <v>10276</v>
      </c>
      <c r="B38494" s="1">
        <v>44543</v>
      </c>
      <c r="C38494">
        <v>74.900000000000006</v>
      </c>
    </row>
    <row r="38495" spans="1:3" x14ac:dyDescent="0.2">
      <c r="A38495" t="s">
        <v>17645</v>
      </c>
      <c r="B38495" s="1">
        <v>44543</v>
      </c>
      <c r="C38495">
        <v>144.80000000000001</v>
      </c>
    </row>
    <row r="38496" spans="1:3" x14ac:dyDescent="0.2">
      <c r="A38496" t="s">
        <v>17646</v>
      </c>
      <c r="B38496" s="1">
        <v>44543</v>
      </c>
      <c r="C38496">
        <v>94.85</v>
      </c>
    </row>
    <row r="38497" spans="1:3" x14ac:dyDescent="0.2">
      <c r="A38497" t="s">
        <v>2824</v>
      </c>
      <c r="B38497" s="1">
        <v>44543</v>
      </c>
      <c r="C38497">
        <v>71.900000000000006</v>
      </c>
    </row>
    <row r="38498" spans="1:3" x14ac:dyDescent="0.2">
      <c r="A38498" t="s">
        <v>14058</v>
      </c>
      <c r="B38498" s="1">
        <v>44543</v>
      </c>
      <c r="C38498">
        <v>47.9</v>
      </c>
    </row>
    <row r="38499" spans="1:3" x14ac:dyDescent="0.2">
      <c r="A38499" t="s">
        <v>17647</v>
      </c>
      <c r="B38499" s="1">
        <v>44543</v>
      </c>
      <c r="C38499">
        <v>91.85</v>
      </c>
    </row>
    <row r="38500" spans="1:3" x14ac:dyDescent="0.2">
      <c r="A38500" t="s">
        <v>17648</v>
      </c>
      <c r="B38500" s="1">
        <v>44543</v>
      </c>
      <c r="C38500">
        <v>84.9</v>
      </c>
    </row>
    <row r="38501" spans="1:3" x14ac:dyDescent="0.2">
      <c r="A38501" t="s">
        <v>17649</v>
      </c>
      <c r="B38501" s="1">
        <v>44543</v>
      </c>
      <c r="C38501">
        <v>47.9</v>
      </c>
    </row>
    <row r="38502" spans="1:3" x14ac:dyDescent="0.2">
      <c r="A38502" t="s">
        <v>9052</v>
      </c>
      <c r="B38502" s="1">
        <v>44543</v>
      </c>
      <c r="C38502">
        <v>105.9</v>
      </c>
    </row>
    <row r="38503" spans="1:3" x14ac:dyDescent="0.2">
      <c r="A38503" t="s">
        <v>17650</v>
      </c>
      <c r="B38503" s="1">
        <v>44543</v>
      </c>
      <c r="C38503">
        <v>101.85</v>
      </c>
    </row>
    <row r="38504" spans="1:3" x14ac:dyDescent="0.2">
      <c r="A38504" t="s">
        <v>17651</v>
      </c>
      <c r="B38504" s="1">
        <v>44543</v>
      </c>
      <c r="C38504">
        <v>87.85</v>
      </c>
    </row>
    <row r="38505" spans="1:3" x14ac:dyDescent="0.2">
      <c r="A38505" t="s">
        <v>17652</v>
      </c>
      <c r="B38505" s="1">
        <v>44543</v>
      </c>
      <c r="C38505">
        <v>54.65</v>
      </c>
    </row>
    <row r="38506" spans="1:3" x14ac:dyDescent="0.2">
      <c r="A38506" t="s">
        <v>17653</v>
      </c>
      <c r="B38506" s="1">
        <v>44543</v>
      </c>
      <c r="C38506">
        <v>47.9</v>
      </c>
    </row>
    <row r="38507" spans="1:3" x14ac:dyDescent="0.2">
      <c r="A38507" t="s">
        <v>4154</v>
      </c>
      <c r="B38507" s="1">
        <v>44543</v>
      </c>
      <c r="C38507">
        <v>52.2</v>
      </c>
    </row>
    <row r="38508" spans="1:3" x14ac:dyDescent="0.2">
      <c r="A38508" t="s">
        <v>17654</v>
      </c>
      <c r="B38508" s="1">
        <v>44543</v>
      </c>
      <c r="C38508">
        <v>47.9</v>
      </c>
    </row>
    <row r="38509" spans="1:3" x14ac:dyDescent="0.2">
      <c r="A38509" t="s">
        <v>17547</v>
      </c>
      <c r="B38509" s="1">
        <v>44543</v>
      </c>
      <c r="C38509">
        <v>77.900000000000006</v>
      </c>
    </row>
    <row r="38510" spans="1:3" x14ac:dyDescent="0.2">
      <c r="A38510" t="s">
        <v>17655</v>
      </c>
      <c r="B38510" s="1">
        <v>44543</v>
      </c>
      <c r="C38510">
        <v>54.9</v>
      </c>
    </row>
    <row r="38511" spans="1:3" x14ac:dyDescent="0.2">
      <c r="A38511" t="s">
        <v>17656</v>
      </c>
      <c r="B38511" s="1">
        <v>44543</v>
      </c>
      <c r="C38511">
        <v>56.9</v>
      </c>
    </row>
    <row r="38512" spans="1:3" x14ac:dyDescent="0.2">
      <c r="A38512" t="s">
        <v>17657</v>
      </c>
      <c r="B38512" s="1">
        <v>44543</v>
      </c>
      <c r="C38512">
        <v>115.6</v>
      </c>
    </row>
    <row r="38513" spans="1:3" x14ac:dyDescent="0.2">
      <c r="A38513" t="s">
        <v>6139</v>
      </c>
      <c r="B38513" s="1">
        <v>44543</v>
      </c>
      <c r="C38513">
        <v>232.64</v>
      </c>
    </row>
    <row r="38514" spans="1:3" x14ac:dyDescent="0.2">
      <c r="A38514" t="s">
        <v>17658</v>
      </c>
      <c r="B38514" s="1">
        <v>44543</v>
      </c>
      <c r="C38514">
        <v>52.85</v>
      </c>
    </row>
    <row r="38515" spans="1:3" x14ac:dyDescent="0.2">
      <c r="A38515" t="s">
        <v>17659</v>
      </c>
      <c r="B38515" s="1">
        <v>44543</v>
      </c>
      <c r="C38515">
        <v>58.4</v>
      </c>
    </row>
    <row r="38516" spans="1:3" x14ac:dyDescent="0.2">
      <c r="A38516" t="s">
        <v>1757</v>
      </c>
      <c r="B38516" s="1">
        <v>44543</v>
      </c>
      <c r="C38516">
        <v>63.65</v>
      </c>
    </row>
    <row r="38517" spans="1:3" x14ac:dyDescent="0.2">
      <c r="A38517" t="s">
        <v>17660</v>
      </c>
      <c r="B38517" s="1">
        <v>44543</v>
      </c>
      <c r="C38517">
        <v>129.85</v>
      </c>
    </row>
    <row r="38518" spans="1:3" x14ac:dyDescent="0.2">
      <c r="A38518" t="s">
        <v>888</v>
      </c>
      <c r="B38518" s="1">
        <v>44543</v>
      </c>
      <c r="C38518">
        <v>109.27</v>
      </c>
    </row>
    <row r="38519" spans="1:3" x14ac:dyDescent="0.2">
      <c r="A38519" t="s">
        <v>17661</v>
      </c>
      <c r="B38519" s="1">
        <v>44543</v>
      </c>
      <c r="C38519">
        <v>82.85</v>
      </c>
    </row>
    <row r="38520" spans="1:3" x14ac:dyDescent="0.2">
      <c r="A38520" t="s">
        <v>17662</v>
      </c>
      <c r="B38520" s="1">
        <v>44543</v>
      </c>
      <c r="C38520">
        <v>47.9</v>
      </c>
    </row>
    <row r="38521" spans="1:3" x14ac:dyDescent="0.2">
      <c r="A38521" t="s">
        <v>728</v>
      </c>
      <c r="B38521" s="1">
        <v>44543</v>
      </c>
      <c r="C38521">
        <v>264</v>
      </c>
    </row>
    <row r="38522" spans="1:3" x14ac:dyDescent="0.2">
      <c r="A38522" t="s">
        <v>17663</v>
      </c>
      <c r="B38522" s="1">
        <v>44543</v>
      </c>
      <c r="C38522">
        <v>20.45</v>
      </c>
    </row>
    <row r="38523" spans="1:3" x14ac:dyDescent="0.2">
      <c r="A38523" t="s">
        <v>17664</v>
      </c>
      <c r="B38523" s="1">
        <v>44543</v>
      </c>
      <c r="C38523">
        <v>47.9</v>
      </c>
    </row>
    <row r="38524" spans="1:3" x14ac:dyDescent="0.2">
      <c r="A38524" t="s">
        <v>17665</v>
      </c>
      <c r="B38524" s="1">
        <v>44543</v>
      </c>
      <c r="C38524">
        <v>89.8</v>
      </c>
    </row>
    <row r="38525" spans="1:3" x14ac:dyDescent="0.2">
      <c r="A38525" t="s">
        <v>16746</v>
      </c>
      <c r="B38525" s="1">
        <v>44543</v>
      </c>
      <c r="C38525">
        <v>59.9</v>
      </c>
    </row>
    <row r="38526" spans="1:3" x14ac:dyDescent="0.2">
      <c r="A38526" t="s">
        <v>15779</v>
      </c>
      <c r="B38526" s="1">
        <v>44543</v>
      </c>
      <c r="C38526">
        <v>18.95</v>
      </c>
    </row>
    <row r="38527" spans="1:3" x14ac:dyDescent="0.2">
      <c r="A38527" t="s">
        <v>17666</v>
      </c>
      <c r="B38527" s="1">
        <v>44543</v>
      </c>
      <c r="C38527">
        <v>47.9</v>
      </c>
    </row>
    <row r="38528" spans="1:3" x14ac:dyDescent="0.2">
      <c r="A38528" t="s">
        <v>569</v>
      </c>
      <c r="B38528" s="1">
        <v>44543</v>
      </c>
      <c r="C38528">
        <v>224.75</v>
      </c>
    </row>
    <row r="38529" spans="1:3" x14ac:dyDescent="0.2">
      <c r="A38529" t="s">
        <v>888</v>
      </c>
      <c r="B38529" s="1">
        <v>44543</v>
      </c>
      <c r="C38529">
        <v>96.48</v>
      </c>
    </row>
    <row r="38530" spans="1:3" x14ac:dyDescent="0.2">
      <c r="A38530" t="s">
        <v>8067</v>
      </c>
      <c r="B38530" s="1">
        <v>44543</v>
      </c>
      <c r="C38530">
        <v>910.63</v>
      </c>
    </row>
    <row r="38531" spans="1:3" x14ac:dyDescent="0.2">
      <c r="A38531" t="s">
        <v>4025</v>
      </c>
      <c r="B38531" s="1">
        <v>44543</v>
      </c>
      <c r="C38531">
        <v>227.75</v>
      </c>
    </row>
    <row r="38532" spans="1:3" x14ac:dyDescent="0.2">
      <c r="A38532" t="s">
        <v>15624</v>
      </c>
      <c r="B38532" s="1">
        <v>44543</v>
      </c>
      <c r="C38532">
        <v>433.68</v>
      </c>
    </row>
    <row r="38533" spans="1:3" x14ac:dyDescent="0.2">
      <c r="A38533" t="s">
        <v>123</v>
      </c>
      <c r="B38533" s="1">
        <v>44543</v>
      </c>
      <c r="C38533">
        <v>670.79</v>
      </c>
    </row>
    <row r="38534" spans="1:3" x14ac:dyDescent="0.2">
      <c r="A38534" t="s">
        <v>346</v>
      </c>
      <c r="B38534" s="1">
        <v>44543</v>
      </c>
      <c r="C38534">
        <v>549.24</v>
      </c>
    </row>
    <row r="38535" spans="1:3" x14ac:dyDescent="0.2">
      <c r="A38535" t="s">
        <v>346</v>
      </c>
      <c r="B38535" s="1">
        <v>44543</v>
      </c>
      <c r="C38535">
        <v>344.5</v>
      </c>
    </row>
    <row r="38536" spans="1:3" x14ac:dyDescent="0.2">
      <c r="A38536" t="s">
        <v>171</v>
      </c>
      <c r="B38536" s="1">
        <v>44543</v>
      </c>
      <c r="C38536">
        <v>1470.66</v>
      </c>
    </row>
    <row r="38537" spans="1:3" x14ac:dyDescent="0.2">
      <c r="A38537" t="s">
        <v>12</v>
      </c>
      <c r="B38537" s="1">
        <v>44543</v>
      </c>
      <c r="C38537">
        <v>1052.02</v>
      </c>
    </row>
    <row r="38538" spans="1:3" x14ac:dyDescent="0.2">
      <c r="A38538" t="s">
        <v>12</v>
      </c>
      <c r="B38538" s="1">
        <v>44543</v>
      </c>
      <c r="C38538">
        <v>760.05</v>
      </c>
    </row>
    <row r="38539" spans="1:3" x14ac:dyDescent="0.2">
      <c r="A38539" t="s">
        <v>12</v>
      </c>
      <c r="B38539" s="1">
        <v>44543</v>
      </c>
      <c r="C38539">
        <v>836.37</v>
      </c>
    </row>
    <row r="38540" spans="1:3" x14ac:dyDescent="0.2">
      <c r="A38540" t="s">
        <v>549</v>
      </c>
      <c r="B38540" s="1">
        <v>44544</v>
      </c>
      <c r="C38540">
        <v>153</v>
      </c>
    </row>
    <row r="38541" spans="1:3" x14ac:dyDescent="0.2">
      <c r="A38541" t="s">
        <v>1007</v>
      </c>
      <c r="B38541" s="1">
        <v>44544</v>
      </c>
      <c r="C38541">
        <v>389.7</v>
      </c>
    </row>
    <row r="38542" spans="1:3" x14ac:dyDescent="0.2">
      <c r="A38542" t="s">
        <v>17587</v>
      </c>
      <c r="B38542" s="1">
        <v>44544</v>
      </c>
      <c r="C38542">
        <v>224.9</v>
      </c>
    </row>
    <row r="38543" spans="1:3" x14ac:dyDescent="0.2">
      <c r="A38543" t="s">
        <v>17588</v>
      </c>
      <c r="B38543" s="1">
        <v>44544</v>
      </c>
      <c r="C38543">
        <v>144.85</v>
      </c>
    </row>
    <row r="38544" spans="1:3" x14ac:dyDescent="0.2">
      <c r="A38544" t="s">
        <v>481</v>
      </c>
      <c r="B38544" s="1">
        <v>44544</v>
      </c>
      <c r="C38544">
        <v>495.72</v>
      </c>
    </row>
    <row r="38545" spans="1:3" x14ac:dyDescent="0.2">
      <c r="A38545" t="s">
        <v>1770</v>
      </c>
      <c r="B38545" s="1">
        <v>44544</v>
      </c>
      <c r="C38545">
        <v>121.45</v>
      </c>
    </row>
    <row r="38546" spans="1:3" x14ac:dyDescent="0.2">
      <c r="A38546" t="s">
        <v>17589</v>
      </c>
      <c r="B38546" s="1">
        <v>44544</v>
      </c>
      <c r="C38546">
        <v>48.9</v>
      </c>
    </row>
    <row r="38547" spans="1:3" x14ac:dyDescent="0.2">
      <c r="A38547" t="s">
        <v>383</v>
      </c>
      <c r="B38547" s="1">
        <v>44544</v>
      </c>
      <c r="C38547">
        <v>47.25</v>
      </c>
    </row>
    <row r="38548" spans="1:3" x14ac:dyDescent="0.2">
      <c r="A38548" t="s">
        <v>17590</v>
      </c>
      <c r="B38548" s="1">
        <v>44544</v>
      </c>
      <c r="C38548">
        <v>62.85</v>
      </c>
    </row>
    <row r="38549" spans="1:3" x14ac:dyDescent="0.2">
      <c r="A38549" t="s">
        <v>13821</v>
      </c>
      <c r="B38549" s="1">
        <v>44544</v>
      </c>
      <c r="C38549">
        <v>47.9</v>
      </c>
    </row>
    <row r="38550" spans="1:3" x14ac:dyDescent="0.2">
      <c r="A38550" t="s">
        <v>17591</v>
      </c>
      <c r="B38550" s="1">
        <v>44544</v>
      </c>
      <c r="C38550">
        <v>92.85</v>
      </c>
    </row>
    <row r="38551" spans="1:3" x14ac:dyDescent="0.2">
      <c r="A38551" t="s">
        <v>17592</v>
      </c>
      <c r="B38551" s="1">
        <v>44544</v>
      </c>
      <c r="C38551">
        <v>20.9</v>
      </c>
    </row>
    <row r="38552" spans="1:3" x14ac:dyDescent="0.2">
      <c r="A38552" t="s">
        <v>46</v>
      </c>
      <c r="B38552" s="1">
        <v>44544</v>
      </c>
      <c r="C38552">
        <v>928.89</v>
      </c>
    </row>
    <row r="38553" spans="1:3" x14ac:dyDescent="0.2">
      <c r="A38553" t="s">
        <v>3178</v>
      </c>
      <c r="B38553" s="1">
        <v>44544</v>
      </c>
      <c r="C38553">
        <v>56.85</v>
      </c>
    </row>
    <row r="38554" spans="1:3" x14ac:dyDescent="0.2">
      <c r="A38554" t="s">
        <v>46</v>
      </c>
      <c r="B38554" s="1">
        <v>44544</v>
      </c>
      <c r="C38554">
        <v>286.05</v>
      </c>
    </row>
    <row r="38555" spans="1:3" x14ac:dyDescent="0.2">
      <c r="A38555" t="s">
        <v>64</v>
      </c>
      <c r="B38555" s="1">
        <v>44544</v>
      </c>
      <c r="C38555">
        <v>503.22</v>
      </c>
    </row>
    <row r="38556" spans="1:3" x14ac:dyDescent="0.2">
      <c r="A38556" t="s">
        <v>324</v>
      </c>
      <c r="B38556" s="1">
        <v>44544</v>
      </c>
      <c r="C38556">
        <v>1523.38</v>
      </c>
    </row>
    <row r="38557" spans="1:3" x14ac:dyDescent="0.2">
      <c r="A38557" t="s">
        <v>64</v>
      </c>
      <c r="B38557" s="1">
        <v>44544</v>
      </c>
      <c r="C38557">
        <v>517.11</v>
      </c>
    </row>
    <row r="38558" spans="1:3" x14ac:dyDescent="0.2">
      <c r="A38558" t="s">
        <v>17593</v>
      </c>
      <c r="B38558" s="1">
        <v>44544</v>
      </c>
      <c r="C38558">
        <v>54.95</v>
      </c>
    </row>
    <row r="38559" spans="1:3" x14ac:dyDescent="0.2">
      <c r="A38559" t="s">
        <v>17594</v>
      </c>
      <c r="B38559" s="1">
        <v>44544</v>
      </c>
      <c r="C38559">
        <v>52.85</v>
      </c>
    </row>
    <row r="38560" spans="1:3" x14ac:dyDescent="0.2">
      <c r="A38560" t="s">
        <v>7822</v>
      </c>
      <c r="B38560" s="1">
        <v>44544</v>
      </c>
      <c r="C38560">
        <v>179.81</v>
      </c>
    </row>
    <row r="38561" spans="1:3" x14ac:dyDescent="0.2">
      <c r="A38561" t="s">
        <v>167</v>
      </c>
      <c r="B38561" s="1">
        <v>44544</v>
      </c>
      <c r="C38561">
        <v>296.64</v>
      </c>
    </row>
    <row r="38562" spans="1:3" x14ac:dyDescent="0.2">
      <c r="A38562" t="s">
        <v>1770</v>
      </c>
      <c r="B38562" s="1">
        <v>44544</v>
      </c>
      <c r="C38562">
        <v>147.74</v>
      </c>
    </row>
    <row r="38563" spans="1:3" x14ac:dyDescent="0.2">
      <c r="A38563" t="s">
        <v>17595</v>
      </c>
      <c r="B38563" s="1">
        <v>44544</v>
      </c>
      <c r="C38563">
        <v>52.9</v>
      </c>
    </row>
    <row r="38564" spans="1:3" x14ac:dyDescent="0.2">
      <c r="A38564" t="s">
        <v>17596</v>
      </c>
      <c r="B38564" s="1">
        <v>44544</v>
      </c>
      <c r="C38564">
        <v>378.7</v>
      </c>
    </row>
    <row r="38565" spans="1:3" x14ac:dyDescent="0.2">
      <c r="A38565" t="s">
        <v>5619</v>
      </c>
      <c r="B38565" s="1">
        <v>44544</v>
      </c>
      <c r="C38565">
        <v>17.899999999999999</v>
      </c>
    </row>
    <row r="38566" spans="1:3" x14ac:dyDescent="0.2">
      <c r="A38566" t="s">
        <v>583</v>
      </c>
      <c r="B38566" s="1">
        <v>44544</v>
      </c>
      <c r="C38566">
        <v>230.23</v>
      </c>
    </row>
    <row r="38567" spans="1:3" x14ac:dyDescent="0.2">
      <c r="A38567" t="s">
        <v>17597</v>
      </c>
      <c r="B38567" s="1">
        <v>44544</v>
      </c>
      <c r="C38567">
        <v>70</v>
      </c>
    </row>
    <row r="38568" spans="1:3" x14ac:dyDescent="0.2">
      <c r="A38568" t="s">
        <v>17598</v>
      </c>
      <c r="B38568" s="1">
        <v>44544</v>
      </c>
      <c r="C38568">
        <v>47.9</v>
      </c>
    </row>
    <row r="38569" spans="1:3" x14ac:dyDescent="0.2">
      <c r="A38569" t="s">
        <v>1034</v>
      </c>
      <c r="B38569" s="1">
        <v>44544</v>
      </c>
      <c r="C38569">
        <v>132.94999999999999</v>
      </c>
    </row>
    <row r="38570" spans="1:3" x14ac:dyDescent="0.2">
      <c r="A38570" t="s">
        <v>17599</v>
      </c>
      <c r="B38570" s="1">
        <v>44544</v>
      </c>
      <c r="C38570">
        <v>61.65</v>
      </c>
    </row>
    <row r="38571" spans="1:3" x14ac:dyDescent="0.2">
      <c r="A38571" t="s">
        <v>79</v>
      </c>
      <c r="B38571" s="1">
        <v>44544</v>
      </c>
      <c r="C38571">
        <v>28.02</v>
      </c>
    </row>
    <row r="38572" spans="1:3" x14ac:dyDescent="0.2">
      <c r="A38572" t="s">
        <v>79</v>
      </c>
      <c r="B38572" s="1">
        <v>44544</v>
      </c>
      <c r="C38572">
        <v>70.59</v>
      </c>
    </row>
    <row r="38573" spans="1:3" x14ac:dyDescent="0.2">
      <c r="A38573" t="s">
        <v>79</v>
      </c>
      <c r="B38573" s="1">
        <v>44544</v>
      </c>
      <c r="C38573">
        <v>45.07</v>
      </c>
    </row>
    <row r="38574" spans="1:3" x14ac:dyDescent="0.2">
      <c r="A38574" t="s">
        <v>17600</v>
      </c>
      <c r="B38574" s="1">
        <v>44544</v>
      </c>
      <c r="C38574">
        <v>32.950000000000003</v>
      </c>
    </row>
    <row r="38575" spans="1:3" x14ac:dyDescent="0.2">
      <c r="A38575" t="s">
        <v>17601</v>
      </c>
      <c r="B38575" s="1">
        <v>44544</v>
      </c>
      <c r="C38575">
        <v>54.9</v>
      </c>
    </row>
    <row r="38576" spans="1:3" x14ac:dyDescent="0.2">
      <c r="A38576" t="s">
        <v>3024</v>
      </c>
      <c r="B38576" s="1">
        <v>44544</v>
      </c>
      <c r="C38576">
        <v>61.65</v>
      </c>
    </row>
    <row r="38577" spans="1:3" x14ac:dyDescent="0.2">
      <c r="A38577" t="s">
        <v>13757</v>
      </c>
      <c r="B38577" s="1">
        <v>44544</v>
      </c>
      <c r="C38577">
        <v>71.900000000000006</v>
      </c>
    </row>
    <row r="38578" spans="1:3" x14ac:dyDescent="0.2">
      <c r="A38578" t="s">
        <v>17275</v>
      </c>
      <c r="B38578" s="1">
        <v>44544</v>
      </c>
      <c r="C38578">
        <v>94.85</v>
      </c>
    </row>
    <row r="38579" spans="1:3" x14ac:dyDescent="0.2">
      <c r="A38579" t="s">
        <v>17602</v>
      </c>
      <c r="B38579" s="1">
        <v>44544</v>
      </c>
      <c r="C38579">
        <v>101.6</v>
      </c>
    </row>
    <row r="38580" spans="1:3" x14ac:dyDescent="0.2">
      <c r="A38580" t="s">
        <v>17603</v>
      </c>
      <c r="B38580" s="1">
        <v>44544</v>
      </c>
      <c r="C38580">
        <v>37.9</v>
      </c>
    </row>
    <row r="38581" spans="1:3" x14ac:dyDescent="0.2">
      <c r="A38581" t="s">
        <v>17604</v>
      </c>
      <c r="B38581" s="1">
        <v>44544</v>
      </c>
      <c r="C38581">
        <v>69.849999999999994</v>
      </c>
    </row>
    <row r="38582" spans="1:3" x14ac:dyDescent="0.2">
      <c r="A38582" t="s">
        <v>17605</v>
      </c>
      <c r="B38582" s="1">
        <v>44544</v>
      </c>
      <c r="C38582">
        <v>13.95</v>
      </c>
    </row>
    <row r="38583" spans="1:3" x14ac:dyDescent="0.2">
      <c r="A38583" t="s">
        <v>17606</v>
      </c>
      <c r="B38583" s="1">
        <v>44544</v>
      </c>
      <c r="C38583">
        <v>41.9</v>
      </c>
    </row>
    <row r="38584" spans="1:3" x14ac:dyDescent="0.2">
      <c r="A38584" t="s">
        <v>16916</v>
      </c>
      <c r="B38584" s="1">
        <v>44544</v>
      </c>
      <c r="C38584">
        <v>159.85</v>
      </c>
    </row>
    <row r="38585" spans="1:3" x14ac:dyDescent="0.2">
      <c r="A38585" t="s">
        <v>10330</v>
      </c>
      <c r="B38585" s="1">
        <v>44544</v>
      </c>
      <c r="C38585">
        <v>325</v>
      </c>
    </row>
    <row r="38586" spans="1:3" x14ac:dyDescent="0.2">
      <c r="A38586" t="s">
        <v>12472</v>
      </c>
      <c r="B38586" s="1">
        <v>44544</v>
      </c>
      <c r="C38586">
        <v>392.86</v>
      </c>
    </row>
    <row r="38587" spans="1:3" x14ac:dyDescent="0.2">
      <c r="A38587" t="s">
        <v>6139</v>
      </c>
      <c r="B38587" s="1">
        <v>44544</v>
      </c>
      <c r="C38587">
        <v>742.88</v>
      </c>
    </row>
    <row r="38588" spans="1:3" x14ac:dyDescent="0.2">
      <c r="A38588" t="s">
        <v>17607</v>
      </c>
      <c r="B38588" s="1">
        <v>44544</v>
      </c>
      <c r="C38588">
        <v>67.900000000000006</v>
      </c>
    </row>
    <row r="38589" spans="1:3" x14ac:dyDescent="0.2">
      <c r="A38589" t="s">
        <v>597</v>
      </c>
      <c r="B38589" s="1">
        <v>44544</v>
      </c>
      <c r="C38589">
        <v>1363.95</v>
      </c>
    </row>
    <row r="38590" spans="1:3" x14ac:dyDescent="0.2">
      <c r="A38590" t="s">
        <v>583</v>
      </c>
      <c r="B38590" s="1">
        <v>44544</v>
      </c>
      <c r="C38590">
        <v>316.08999999999997</v>
      </c>
    </row>
    <row r="38591" spans="1:3" x14ac:dyDescent="0.2">
      <c r="A38591" t="s">
        <v>280</v>
      </c>
      <c r="B38591" s="1">
        <v>44544</v>
      </c>
      <c r="C38591">
        <v>175</v>
      </c>
    </row>
    <row r="38592" spans="1:3" x14ac:dyDescent="0.2">
      <c r="A38592" t="s">
        <v>17608</v>
      </c>
      <c r="B38592" s="1">
        <v>44544</v>
      </c>
      <c r="C38592">
        <v>709.44</v>
      </c>
    </row>
    <row r="38593" spans="1:3" x14ac:dyDescent="0.2">
      <c r="A38593" t="s">
        <v>14626</v>
      </c>
      <c r="B38593" s="1">
        <v>44545</v>
      </c>
      <c r="C38593">
        <v>48.9</v>
      </c>
    </row>
    <row r="38594" spans="1:3" x14ac:dyDescent="0.2">
      <c r="A38594" t="s">
        <v>17565</v>
      </c>
      <c r="B38594" s="1">
        <v>44545</v>
      </c>
      <c r="C38594">
        <v>39.950000000000003</v>
      </c>
    </row>
    <row r="38595" spans="1:3" x14ac:dyDescent="0.2">
      <c r="A38595" t="s">
        <v>17566</v>
      </c>
      <c r="B38595" s="1">
        <v>44545</v>
      </c>
      <c r="C38595">
        <v>167.75</v>
      </c>
    </row>
    <row r="38596" spans="1:3" x14ac:dyDescent="0.2">
      <c r="A38596" t="s">
        <v>17567</v>
      </c>
      <c r="B38596" s="1">
        <v>44545</v>
      </c>
      <c r="C38596">
        <v>54.9</v>
      </c>
    </row>
    <row r="38597" spans="1:3" x14ac:dyDescent="0.2">
      <c r="A38597" t="s">
        <v>17568</v>
      </c>
      <c r="B38597" s="1">
        <v>44545</v>
      </c>
      <c r="C38597">
        <v>596.95000000000005</v>
      </c>
    </row>
    <row r="38598" spans="1:3" x14ac:dyDescent="0.2">
      <c r="A38598" t="s">
        <v>14956</v>
      </c>
      <c r="B38598" s="1">
        <v>44545</v>
      </c>
      <c r="C38598">
        <v>259.8</v>
      </c>
    </row>
    <row r="38599" spans="1:3" x14ac:dyDescent="0.2">
      <c r="A38599" t="s">
        <v>16485</v>
      </c>
      <c r="B38599" s="1">
        <v>44545</v>
      </c>
      <c r="C38599">
        <v>83.7</v>
      </c>
    </row>
    <row r="38600" spans="1:3" x14ac:dyDescent="0.2">
      <c r="A38600" t="s">
        <v>612</v>
      </c>
      <c r="B38600" s="1">
        <v>44545</v>
      </c>
      <c r="C38600">
        <v>61.67</v>
      </c>
    </row>
    <row r="38601" spans="1:3" x14ac:dyDescent="0.2">
      <c r="A38601" t="s">
        <v>1004</v>
      </c>
      <c r="B38601" s="1">
        <v>44545</v>
      </c>
      <c r="C38601">
        <v>93</v>
      </c>
    </row>
    <row r="38602" spans="1:3" x14ac:dyDescent="0.2">
      <c r="A38602" t="s">
        <v>5955</v>
      </c>
      <c r="B38602" s="1">
        <v>44545</v>
      </c>
      <c r="C38602">
        <v>421.99</v>
      </c>
    </row>
    <row r="38603" spans="1:3" x14ac:dyDescent="0.2">
      <c r="A38603" t="s">
        <v>9714</v>
      </c>
      <c r="B38603" s="1">
        <v>44545</v>
      </c>
      <c r="C38603">
        <v>216.11</v>
      </c>
    </row>
    <row r="38604" spans="1:3" x14ac:dyDescent="0.2">
      <c r="A38604" t="s">
        <v>16576</v>
      </c>
      <c r="B38604" s="1">
        <v>44545</v>
      </c>
      <c r="C38604">
        <v>9.25</v>
      </c>
    </row>
    <row r="38605" spans="1:3" x14ac:dyDescent="0.2">
      <c r="A38605" t="s">
        <v>812</v>
      </c>
      <c r="B38605" s="1">
        <v>44545</v>
      </c>
      <c r="C38605">
        <v>36.869999999999997</v>
      </c>
    </row>
    <row r="38606" spans="1:3" x14ac:dyDescent="0.2">
      <c r="A38606" t="s">
        <v>147</v>
      </c>
      <c r="B38606" s="1">
        <v>44545</v>
      </c>
      <c r="C38606">
        <v>491.5</v>
      </c>
    </row>
    <row r="38607" spans="1:3" x14ac:dyDescent="0.2">
      <c r="A38607" t="s">
        <v>1258</v>
      </c>
      <c r="B38607" s="1">
        <v>44545</v>
      </c>
      <c r="C38607">
        <v>479.01</v>
      </c>
    </row>
    <row r="38608" spans="1:3" x14ac:dyDescent="0.2">
      <c r="A38608" t="s">
        <v>1992</v>
      </c>
      <c r="B38608" s="1">
        <v>44545</v>
      </c>
      <c r="C38608">
        <v>43.9</v>
      </c>
    </row>
    <row r="38609" spans="1:3" x14ac:dyDescent="0.2">
      <c r="A38609" t="s">
        <v>4705</v>
      </c>
      <c r="B38609" s="1">
        <v>44545</v>
      </c>
      <c r="C38609">
        <v>15.13</v>
      </c>
    </row>
    <row r="38610" spans="1:3" x14ac:dyDescent="0.2">
      <c r="A38610" t="s">
        <v>14246</v>
      </c>
      <c r="B38610" s="1">
        <v>44545</v>
      </c>
      <c r="C38610">
        <v>16</v>
      </c>
    </row>
    <row r="38611" spans="1:3" x14ac:dyDescent="0.2">
      <c r="A38611" t="s">
        <v>241</v>
      </c>
      <c r="B38611" s="1">
        <v>44545</v>
      </c>
      <c r="C38611">
        <v>47.99</v>
      </c>
    </row>
    <row r="38612" spans="1:3" x14ac:dyDescent="0.2">
      <c r="A38612" t="s">
        <v>253</v>
      </c>
      <c r="B38612" s="1">
        <v>44545</v>
      </c>
      <c r="C38612">
        <v>15.93</v>
      </c>
    </row>
    <row r="38613" spans="1:3" x14ac:dyDescent="0.2">
      <c r="A38613" t="s">
        <v>17569</v>
      </c>
      <c r="B38613" s="1">
        <v>44545</v>
      </c>
      <c r="C38613">
        <v>26.91</v>
      </c>
    </row>
    <row r="38614" spans="1:3" x14ac:dyDescent="0.2">
      <c r="A38614" t="s">
        <v>14847</v>
      </c>
      <c r="B38614" s="1">
        <v>44545</v>
      </c>
      <c r="C38614">
        <v>94.9</v>
      </c>
    </row>
    <row r="38615" spans="1:3" x14ac:dyDescent="0.2">
      <c r="A38615" t="s">
        <v>931</v>
      </c>
      <c r="B38615" s="1">
        <v>44545</v>
      </c>
      <c r="C38615">
        <v>449.01</v>
      </c>
    </row>
    <row r="38616" spans="1:3" x14ac:dyDescent="0.2">
      <c r="A38616" t="s">
        <v>702</v>
      </c>
      <c r="B38616" s="1">
        <v>44545</v>
      </c>
      <c r="C38616">
        <v>2310</v>
      </c>
    </row>
    <row r="38617" spans="1:3" x14ac:dyDescent="0.2">
      <c r="A38617" t="s">
        <v>46</v>
      </c>
      <c r="B38617" s="1">
        <v>44545</v>
      </c>
      <c r="C38617">
        <v>197.55</v>
      </c>
    </row>
    <row r="38618" spans="1:3" x14ac:dyDescent="0.2">
      <c r="A38618" t="s">
        <v>396</v>
      </c>
      <c r="B38618" s="1">
        <v>44545</v>
      </c>
      <c r="C38618">
        <v>59.45</v>
      </c>
    </row>
    <row r="38619" spans="1:3" x14ac:dyDescent="0.2">
      <c r="A38619" t="s">
        <v>7962</v>
      </c>
      <c r="B38619" s="1">
        <v>44545</v>
      </c>
      <c r="C38619">
        <v>43.3</v>
      </c>
    </row>
    <row r="38620" spans="1:3" x14ac:dyDescent="0.2">
      <c r="A38620" t="s">
        <v>7962</v>
      </c>
      <c r="B38620" s="1">
        <v>44545</v>
      </c>
      <c r="C38620">
        <v>232.99</v>
      </c>
    </row>
    <row r="38621" spans="1:3" x14ac:dyDescent="0.2">
      <c r="A38621" t="s">
        <v>17570</v>
      </c>
      <c r="B38621" s="1">
        <v>44545</v>
      </c>
      <c r="C38621">
        <v>13.99</v>
      </c>
    </row>
    <row r="38622" spans="1:3" x14ac:dyDescent="0.2">
      <c r="A38622" t="s">
        <v>17571</v>
      </c>
      <c r="B38622" s="1">
        <v>44545</v>
      </c>
      <c r="C38622">
        <v>74.900000000000006</v>
      </c>
    </row>
    <row r="38623" spans="1:3" x14ac:dyDescent="0.2">
      <c r="A38623" t="s">
        <v>11438</v>
      </c>
      <c r="B38623" s="1">
        <v>44545</v>
      </c>
      <c r="C38623">
        <v>1356.12</v>
      </c>
    </row>
    <row r="38624" spans="1:3" x14ac:dyDescent="0.2">
      <c r="A38624" t="s">
        <v>751</v>
      </c>
      <c r="B38624" s="1">
        <v>44545</v>
      </c>
      <c r="C38624">
        <v>62.5</v>
      </c>
    </row>
    <row r="38625" spans="1:3" x14ac:dyDescent="0.2">
      <c r="A38625" t="s">
        <v>751</v>
      </c>
      <c r="B38625" s="1">
        <v>44545</v>
      </c>
      <c r="C38625">
        <v>31.25</v>
      </c>
    </row>
    <row r="38626" spans="1:3" x14ac:dyDescent="0.2">
      <c r="A38626" t="s">
        <v>751</v>
      </c>
      <c r="B38626" s="1">
        <v>44545</v>
      </c>
      <c r="C38626">
        <v>635.29999999999995</v>
      </c>
    </row>
    <row r="38627" spans="1:3" x14ac:dyDescent="0.2">
      <c r="A38627" t="s">
        <v>679</v>
      </c>
      <c r="B38627" s="1">
        <v>44545</v>
      </c>
      <c r="C38627">
        <v>598.37</v>
      </c>
    </row>
    <row r="38628" spans="1:3" x14ac:dyDescent="0.2">
      <c r="A38628" t="s">
        <v>14</v>
      </c>
      <c r="B38628" s="1">
        <v>44545</v>
      </c>
      <c r="C38628">
        <v>625</v>
      </c>
    </row>
    <row r="38629" spans="1:3" x14ac:dyDescent="0.2">
      <c r="A38629" t="s">
        <v>534</v>
      </c>
      <c r="B38629" s="1">
        <v>44545</v>
      </c>
      <c r="C38629">
        <v>1797.8</v>
      </c>
    </row>
    <row r="38630" spans="1:3" x14ac:dyDescent="0.2">
      <c r="A38630" t="s">
        <v>13713</v>
      </c>
      <c r="B38630" s="1">
        <v>44545</v>
      </c>
      <c r="C38630">
        <v>54.9</v>
      </c>
    </row>
    <row r="38631" spans="1:3" x14ac:dyDescent="0.2">
      <c r="A38631" t="s">
        <v>5605</v>
      </c>
      <c r="B38631" s="1">
        <v>44545</v>
      </c>
      <c r="C38631">
        <v>119.55</v>
      </c>
    </row>
    <row r="38632" spans="1:3" x14ac:dyDescent="0.2">
      <c r="A38632" t="s">
        <v>17572</v>
      </c>
      <c r="B38632" s="1">
        <v>44545</v>
      </c>
      <c r="C38632">
        <v>41.9</v>
      </c>
    </row>
    <row r="38633" spans="1:3" x14ac:dyDescent="0.2">
      <c r="A38633" t="s">
        <v>79</v>
      </c>
      <c r="B38633" s="1">
        <v>44545</v>
      </c>
      <c r="C38633">
        <v>28.02</v>
      </c>
    </row>
    <row r="38634" spans="1:3" x14ac:dyDescent="0.2">
      <c r="A38634" t="s">
        <v>226</v>
      </c>
      <c r="B38634" s="1">
        <v>44545</v>
      </c>
      <c r="C38634">
        <v>22.48</v>
      </c>
    </row>
    <row r="38635" spans="1:3" x14ac:dyDescent="0.2">
      <c r="A38635" t="s">
        <v>226</v>
      </c>
      <c r="B38635" s="1">
        <v>44545</v>
      </c>
      <c r="C38635">
        <v>786.6</v>
      </c>
    </row>
    <row r="38636" spans="1:3" x14ac:dyDescent="0.2">
      <c r="A38636" t="s">
        <v>227</v>
      </c>
      <c r="B38636" s="1">
        <v>44545</v>
      </c>
      <c r="C38636">
        <v>1262.8900000000001</v>
      </c>
    </row>
    <row r="38637" spans="1:3" x14ac:dyDescent="0.2">
      <c r="A38637" t="s">
        <v>17114</v>
      </c>
      <c r="B38637" s="1">
        <v>44545</v>
      </c>
      <c r="C38637">
        <v>269.18</v>
      </c>
    </row>
    <row r="38638" spans="1:3" x14ac:dyDescent="0.2">
      <c r="A38638" t="s">
        <v>17573</v>
      </c>
      <c r="B38638" s="1">
        <v>44545</v>
      </c>
      <c r="C38638">
        <v>165</v>
      </c>
    </row>
    <row r="38639" spans="1:3" x14ac:dyDescent="0.2">
      <c r="A38639" t="s">
        <v>17574</v>
      </c>
      <c r="B38639" s="1">
        <v>44545</v>
      </c>
      <c r="C38639">
        <v>28.2</v>
      </c>
    </row>
    <row r="38640" spans="1:3" x14ac:dyDescent="0.2">
      <c r="A38640" t="s">
        <v>17575</v>
      </c>
      <c r="B38640" s="1">
        <v>44545</v>
      </c>
      <c r="C38640">
        <v>56.9</v>
      </c>
    </row>
    <row r="38641" spans="1:3" x14ac:dyDescent="0.2">
      <c r="A38641" t="s">
        <v>17576</v>
      </c>
      <c r="B38641" s="1">
        <v>44545</v>
      </c>
      <c r="C38641">
        <v>59.9</v>
      </c>
    </row>
    <row r="38642" spans="1:3" x14ac:dyDescent="0.2">
      <c r="A38642" t="s">
        <v>9247</v>
      </c>
      <c r="B38642" s="1">
        <v>44545</v>
      </c>
      <c r="C38642">
        <v>45.45</v>
      </c>
    </row>
    <row r="38643" spans="1:3" x14ac:dyDescent="0.2">
      <c r="A38643" t="s">
        <v>17577</v>
      </c>
      <c r="B38643" s="1">
        <v>44545</v>
      </c>
      <c r="C38643">
        <v>60.45</v>
      </c>
    </row>
    <row r="38644" spans="1:3" x14ac:dyDescent="0.2">
      <c r="A38644" t="s">
        <v>17578</v>
      </c>
      <c r="B38644" s="1">
        <v>44545</v>
      </c>
      <c r="C38644">
        <v>47.9</v>
      </c>
    </row>
    <row r="38645" spans="1:3" x14ac:dyDescent="0.2">
      <c r="A38645" t="s">
        <v>17579</v>
      </c>
      <c r="B38645" s="1">
        <v>44545</v>
      </c>
      <c r="C38645">
        <v>47.9</v>
      </c>
    </row>
    <row r="38646" spans="1:3" x14ac:dyDescent="0.2">
      <c r="A38646" t="s">
        <v>17580</v>
      </c>
      <c r="B38646" s="1">
        <v>44545</v>
      </c>
      <c r="C38646">
        <v>8.99</v>
      </c>
    </row>
    <row r="38647" spans="1:3" x14ac:dyDescent="0.2">
      <c r="A38647" t="s">
        <v>17581</v>
      </c>
      <c r="B38647" s="1">
        <v>44545</v>
      </c>
      <c r="C38647">
        <v>95.8</v>
      </c>
    </row>
    <row r="38648" spans="1:3" x14ac:dyDescent="0.2">
      <c r="A38648" t="s">
        <v>17582</v>
      </c>
      <c r="B38648" s="1">
        <v>44545</v>
      </c>
      <c r="C38648">
        <v>26.45</v>
      </c>
    </row>
    <row r="38649" spans="1:3" x14ac:dyDescent="0.2">
      <c r="A38649" t="s">
        <v>17583</v>
      </c>
      <c r="B38649" s="1">
        <v>44545</v>
      </c>
      <c r="C38649">
        <v>101.35</v>
      </c>
    </row>
    <row r="38650" spans="1:3" x14ac:dyDescent="0.2">
      <c r="A38650" t="s">
        <v>3476</v>
      </c>
      <c r="B38650" s="1">
        <v>44545</v>
      </c>
      <c r="C38650">
        <v>99.6</v>
      </c>
    </row>
    <row r="38651" spans="1:3" x14ac:dyDescent="0.2">
      <c r="A38651" t="s">
        <v>17584</v>
      </c>
      <c r="B38651" s="1">
        <v>44545</v>
      </c>
      <c r="C38651">
        <v>54.9</v>
      </c>
    </row>
    <row r="38652" spans="1:3" x14ac:dyDescent="0.2">
      <c r="A38652" t="s">
        <v>17585</v>
      </c>
      <c r="B38652" s="1">
        <v>44545</v>
      </c>
      <c r="C38652">
        <v>57.9</v>
      </c>
    </row>
    <row r="38653" spans="1:3" x14ac:dyDescent="0.2">
      <c r="A38653" t="s">
        <v>15679</v>
      </c>
      <c r="B38653" s="1">
        <v>44545</v>
      </c>
      <c r="C38653">
        <v>75.849999999999994</v>
      </c>
    </row>
    <row r="38654" spans="1:3" x14ac:dyDescent="0.2">
      <c r="A38654" t="s">
        <v>17586</v>
      </c>
      <c r="B38654" s="1">
        <v>44545</v>
      </c>
      <c r="C38654">
        <v>54.9</v>
      </c>
    </row>
    <row r="38655" spans="1:3" x14ac:dyDescent="0.2">
      <c r="A38655" t="s">
        <v>5269</v>
      </c>
      <c r="B38655" s="1">
        <v>44545</v>
      </c>
      <c r="C38655">
        <v>215.76</v>
      </c>
    </row>
    <row r="38656" spans="1:3" x14ac:dyDescent="0.2">
      <c r="A38656" t="s">
        <v>15087</v>
      </c>
      <c r="B38656" s="1">
        <v>44545</v>
      </c>
      <c r="C38656">
        <v>161.82</v>
      </c>
    </row>
    <row r="38657" spans="1:3" x14ac:dyDescent="0.2">
      <c r="A38657" t="s">
        <v>137</v>
      </c>
      <c r="B38657" s="1">
        <v>44545</v>
      </c>
      <c r="C38657">
        <v>993.99</v>
      </c>
    </row>
    <row r="38658" spans="1:3" x14ac:dyDescent="0.2">
      <c r="A38658" t="s">
        <v>224</v>
      </c>
      <c r="B38658" s="1">
        <v>44545</v>
      </c>
      <c r="C38658">
        <v>35.96</v>
      </c>
    </row>
    <row r="38659" spans="1:3" x14ac:dyDescent="0.2">
      <c r="A38659" t="s">
        <v>223</v>
      </c>
      <c r="B38659" s="1">
        <v>44545</v>
      </c>
      <c r="C38659">
        <v>76.42</v>
      </c>
    </row>
    <row r="38660" spans="1:3" x14ac:dyDescent="0.2">
      <c r="A38660" t="s">
        <v>224</v>
      </c>
      <c r="B38660" s="1">
        <v>44545</v>
      </c>
      <c r="C38660">
        <v>581.05999999999995</v>
      </c>
    </row>
    <row r="38661" spans="1:3" x14ac:dyDescent="0.2">
      <c r="A38661" t="s">
        <v>223</v>
      </c>
      <c r="B38661" s="1">
        <v>44545</v>
      </c>
      <c r="C38661">
        <v>736.64</v>
      </c>
    </row>
    <row r="38662" spans="1:3" x14ac:dyDescent="0.2">
      <c r="A38662" t="s">
        <v>144</v>
      </c>
      <c r="B38662" s="1">
        <v>44545</v>
      </c>
      <c r="C38662">
        <v>808.89</v>
      </c>
    </row>
    <row r="38663" spans="1:3" x14ac:dyDescent="0.2">
      <c r="A38663" t="s">
        <v>222</v>
      </c>
      <c r="B38663" s="1">
        <v>44545</v>
      </c>
      <c r="C38663">
        <v>962.7</v>
      </c>
    </row>
    <row r="38664" spans="1:3" x14ac:dyDescent="0.2">
      <c r="A38664" t="s">
        <v>12</v>
      </c>
      <c r="B38664" s="1">
        <v>44545</v>
      </c>
      <c r="C38664">
        <v>521.03</v>
      </c>
    </row>
    <row r="38665" spans="1:3" x14ac:dyDescent="0.2">
      <c r="A38665" t="s">
        <v>3306</v>
      </c>
      <c r="B38665" s="1">
        <v>44546</v>
      </c>
      <c r="C38665">
        <v>49.5</v>
      </c>
    </row>
    <row r="38666" spans="1:3" x14ac:dyDescent="0.2">
      <c r="A38666" t="s">
        <v>2989</v>
      </c>
      <c r="B38666" s="1">
        <v>44546</v>
      </c>
      <c r="C38666">
        <v>36.869999999999997</v>
      </c>
    </row>
    <row r="38667" spans="1:3" x14ac:dyDescent="0.2">
      <c r="A38667" t="s">
        <v>310</v>
      </c>
      <c r="B38667" s="1">
        <v>44546</v>
      </c>
      <c r="C38667">
        <v>253.75</v>
      </c>
    </row>
    <row r="38668" spans="1:3" x14ac:dyDescent="0.2">
      <c r="A38668" t="s">
        <v>17188</v>
      </c>
      <c r="B38668" s="1">
        <v>44546</v>
      </c>
      <c r="C38668">
        <v>104.95</v>
      </c>
    </row>
    <row r="38669" spans="1:3" x14ac:dyDescent="0.2">
      <c r="A38669" t="s">
        <v>326</v>
      </c>
      <c r="B38669" s="1">
        <v>44546</v>
      </c>
      <c r="C38669">
        <v>95.8</v>
      </c>
    </row>
    <row r="38670" spans="1:3" x14ac:dyDescent="0.2">
      <c r="A38670" t="s">
        <v>942</v>
      </c>
      <c r="B38670" s="1">
        <v>44546</v>
      </c>
      <c r="C38670">
        <v>491.31</v>
      </c>
    </row>
    <row r="38671" spans="1:3" x14ac:dyDescent="0.2">
      <c r="A38671" t="s">
        <v>17549</v>
      </c>
      <c r="B38671" s="1">
        <v>44546</v>
      </c>
      <c r="C38671">
        <v>62.84</v>
      </c>
    </row>
    <row r="38672" spans="1:3" x14ac:dyDescent="0.2">
      <c r="A38672" t="s">
        <v>12958</v>
      </c>
      <c r="B38672" s="1">
        <v>44546</v>
      </c>
      <c r="C38672">
        <v>210.65</v>
      </c>
    </row>
    <row r="38673" spans="1:3" x14ac:dyDescent="0.2">
      <c r="A38673" t="s">
        <v>331</v>
      </c>
      <c r="B38673" s="1">
        <v>44546</v>
      </c>
      <c r="C38673">
        <v>95.94</v>
      </c>
    </row>
    <row r="38674" spans="1:3" x14ac:dyDescent="0.2">
      <c r="A38674" t="s">
        <v>17550</v>
      </c>
      <c r="B38674" s="1">
        <v>44546</v>
      </c>
      <c r="C38674">
        <v>32.950000000000003</v>
      </c>
    </row>
    <row r="38675" spans="1:3" x14ac:dyDescent="0.2">
      <c r="A38675" t="s">
        <v>346</v>
      </c>
      <c r="B38675" s="1">
        <v>44546</v>
      </c>
      <c r="C38675">
        <v>43.9</v>
      </c>
    </row>
    <row r="38676" spans="1:3" x14ac:dyDescent="0.2">
      <c r="A38676" t="s">
        <v>6139</v>
      </c>
      <c r="B38676" s="1">
        <v>44546</v>
      </c>
      <c r="C38676">
        <v>131.19</v>
      </c>
    </row>
    <row r="38677" spans="1:3" x14ac:dyDescent="0.2">
      <c r="A38677" t="s">
        <v>17551</v>
      </c>
      <c r="B38677" s="1">
        <v>44546</v>
      </c>
      <c r="C38677">
        <v>97.9</v>
      </c>
    </row>
    <row r="38678" spans="1:3" x14ac:dyDescent="0.2">
      <c r="A38678" t="s">
        <v>148</v>
      </c>
      <c r="B38678" s="1">
        <v>44546</v>
      </c>
      <c r="C38678">
        <v>324.7</v>
      </c>
    </row>
    <row r="38679" spans="1:3" x14ac:dyDescent="0.2">
      <c r="A38679" t="s">
        <v>183</v>
      </c>
      <c r="B38679" s="1">
        <v>44546</v>
      </c>
      <c r="C38679">
        <v>732.87</v>
      </c>
    </row>
    <row r="38680" spans="1:3" x14ac:dyDescent="0.2">
      <c r="A38680" t="s">
        <v>591</v>
      </c>
      <c r="B38680" s="1">
        <v>44546</v>
      </c>
      <c r="C38680">
        <v>534.41999999999996</v>
      </c>
    </row>
    <row r="38681" spans="1:3" x14ac:dyDescent="0.2">
      <c r="A38681" t="s">
        <v>495</v>
      </c>
      <c r="B38681" s="1">
        <v>44546</v>
      </c>
      <c r="C38681">
        <v>121.94</v>
      </c>
    </row>
    <row r="38682" spans="1:3" x14ac:dyDescent="0.2">
      <c r="A38682" t="s">
        <v>1971</v>
      </c>
      <c r="B38682" s="1">
        <v>44546</v>
      </c>
      <c r="C38682">
        <v>33.270000000000003</v>
      </c>
    </row>
    <row r="38683" spans="1:3" x14ac:dyDescent="0.2">
      <c r="A38683" t="s">
        <v>969</v>
      </c>
      <c r="B38683" s="1">
        <v>44546</v>
      </c>
      <c r="C38683">
        <v>338.98</v>
      </c>
    </row>
    <row r="38684" spans="1:3" x14ac:dyDescent="0.2">
      <c r="A38684" t="s">
        <v>17552</v>
      </c>
      <c r="B38684" s="1">
        <v>44546</v>
      </c>
      <c r="C38684">
        <v>199.75</v>
      </c>
    </row>
    <row r="38685" spans="1:3" x14ac:dyDescent="0.2">
      <c r="A38685" t="s">
        <v>10858</v>
      </c>
      <c r="B38685" s="1">
        <v>44546</v>
      </c>
      <c r="C38685">
        <v>57.9</v>
      </c>
    </row>
    <row r="38686" spans="1:3" x14ac:dyDescent="0.2">
      <c r="A38686" t="s">
        <v>1846</v>
      </c>
      <c r="B38686" s="1">
        <v>44546</v>
      </c>
      <c r="C38686">
        <v>44.75</v>
      </c>
    </row>
    <row r="38687" spans="1:3" x14ac:dyDescent="0.2">
      <c r="A38687" t="s">
        <v>17553</v>
      </c>
      <c r="B38687" s="1">
        <v>44546</v>
      </c>
      <c r="C38687">
        <v>15.5</v>
      </c>
    </row>
    <row r="38688" spans="1:3" x14ac:dyDescent="0.2">
      <c r="A38688" t="s">
        <v>17137</v>
      </c>
      <c r="B38688" s="1">
        <v>44546</v>
      </c>
      <c r="C38688">
        <v>33</v>
      </c>
    </row>
    <row r="38689" spans="1:3" x14ac:dyDescent="0.2">
      <c r="A38689" t="s">
        <v>14976</v>
      </c>
      <c r="B38689" s="1">
        <v>44546</v>
      </c>
      <c r="C38689">
        <v>102.9</v>
      </c>
    </row>
    <row r="38690" spans="1:3" x14ac:dyDescent="0.2">
      <c r="A38690" t="s">
        <v>148</v>
      </c>
      <c r="B38690" s="1">
        <v>44546</v>
      </c>
      <c r="C38690">
        <v>445.64</v>
      </c>
    </row>
    <row r="38691" spans="1:3" x14ac:dyDescent="0.2">
      <c r="A38691" t="s">
        <v>321</v>
      </c>
      <c r="B38691" s="1">
        <v>44546</v>
      </c>
      <c r="C38691">
        <v>379.2</v>
      </c>
    </row>
    <row r="38692" spans="1:3" x14ac:dyDescent="0.2">
      <c r="A38692" t="s">
        <v>12151</v>
      </c>
      <c r="B38692" s="1">
        <v>44546</v>
      </c>
      <c r="C38692">
        <v>867.8</v>
      </c>
    </row>
    <row r="38693" spans="1:3" x14ac:dyDescent="0.2">
      <c r="A38693" t="s">
        <v>321</v>
      </c>
      <c r="B38693" s="1">
        <v>44546</v>
      </c>
      <c r="C38693">
        <v>375</v>
      </c>
    </row>
    <row r="38694" spans="1:3" x14ac:dyDescent="0.2">
      <c r="A38694" t="s">
        <v>17554</v>
      </c>
      <c r="B38694" s="1">
        <v>44546</v>
      </c>
      <c r="C38694">
        <v>44.9</v>
      </c>
    </row>
    <row r="38695" spans="1:3" x14ac:dyDescent="0.2">
      <c r="A38695" t="s">
        <v>6139</v>
      </c>
      <c r="B38695" s="1">
        <v>44546</v>
      </c>
      <c r="C38695">
        <v>548.29</v>
      </c>
    </row>
    <row r="38696" spans="1:3" x14ac:dyDescent="0.2">
      <c r="A38696" t="s">
        <v>17555</v>
      </c>
      <c r="B38696" s="1">
        <v>44546</v>
      </c>
      <c r="C38696">
        <v>47.9</v>
      </c>
    </row>
    <row r="38697" spans="1:3" x14ac:dyDescent="0.2">
      <c r="A38697" t="s">
        <v>16960</v>
      </c>
      <c r="B38697" s="1">
        <v>44546</v>
      </c>
      <c r="C38697">
        <v>14455.52</v>
      </c>
    </row>
    <row r="38698" spans="1:3" x14ac:dyDescent="0.2">
      <c r="A38698" t="s">
        <v>167</v>
      </c>
      <c r="B38698" s="1">
        <v>44546</v>
      </c>
      <c r="C38698">
        <v>335.96</v>
      </c>
    </row>
    <row r="38699" spans="1:3" x14ac:dyDescent="0.2">
      <c r="A38699" t="s">
        <v>44</v>
      </c>
      <c r="B38699" s="1">
        <v>44546</v>
      </c>
      <c r="C38699">
        <v>39.950000000000003</v>
      </c>
    </row>
    <row r="38700" spans="1:3" x14ac:dyDescent="0.2">
      <c r="A38700" t="s">
        <v>44</v>
      </c>
      <c r="B38700" s="1">
        <v>44546</v>
      </c>
      <c r="C38700">
        <v>39.950000000000003</v>
      </c>
    </row>
    <row r="38701" spans="1:3" x14ac:dyDescent="0.2">
      <c r="A38701" t="s">
        <v>44</v>
      </c>
      <c r="B38701" s="1">
        <v>44546</v>
      </c>
      <c r="C38701">
        <v>299.64</v>
      </c>
    </row>
    <row r="38702" spans="1:3" x14ac:dyDescent="0.2">
      <c r="A38702" t="s">
        <v>17556</v>
      </c>
      <c r="B38702" s="1">
        <v>44546</v>
      </c>
      <c r="C38702">
        <v>74.900000000000006</v>
      </c>
    </row>
    <row r="38703" spans="1:3" x14ac:dyDescent="0.2">
      <c r="A38703" t="s">
        <v>17557</v>
      </c>
      <c r="B38703" s="1">
        <v>44546</v>
      </c>
      <c r="C38703">
        <v>195.45</v>
      </c>
    </row>
    <row r="38704" spans="1:3" x14ac:dyDescent="0.2">
      <c r="A38704" t="s">
        <v>17558</v>
      </c>
      <c r="B38704" s="1">
        <v>44546</v>
      </c>
      <c r="C38704">
        <v>52.9</v>
      </c>
    </row>
    <row r="38705" spans="1:3" x14ac:dyDescent="0.2">
      <c r="A38705" t="s">
        <v>17559</v>
      </c>
      <c r="B38705" s="1">
        <v>44546</v>
      </c>
      <c r="C38705">
        <v>80.7</v>
      </c>
    </row>
    <row r="38706" spans="1:3" x14ac:dyDescent="0.2">
      <c r="A38706" t="s">
        <v>13677</v>
      </c>
      <c r="B38706" s="1">
        <v>44546</v>
      </c>
      <c r="C38706">
        <v>54.9</v>
      </c>
    </row>
    <row r="38707" spans="1:3" x14ac:dyDescent="0.2">
      <c r="A38707" t="s">
        <v>17560</v>
      </c>
      <c r="B38707" s="1">
        <v>44546</v>
      </c>
      <c r="C38707">
        <v>47.9</v>
      </c>
    </row>
    <row r="38708" spans="1:3" x14ac:dyDescent="0.2">
      <c r="A38708" t="s">
        <v>16589</v>
      </c>
      <c r="B38708" s="1">
        <v>44546</v>
      </c>
      <c r="C38708">
        <v>137.69999999999999</v>
      </c>
    </row>
    <row r="38709" spans="1:3" x14ac:dyDescent="0.2">
      <c r="A38709" t="s">
        <v>17561</v>
      </c>
      <c r="B38709" s="1">
        <v>44546</v>
      </c>
      <c r="C38709">
        <v>82.1</v>
      </c>
    </row>
    <row r="38710" spans="1:3" x14ac:dyDescent="0.2">
      <c r="A38710" t="s">
        <v>14802</v>
      </c>
      <c r="B38710" s="1">
        <v>44546</v>
      </c>
      <c r="C38710">
        <v>58.65</v>
      </c>
    </row>
    <row r="38711" spans="1:3" x14ac:dyDescent="0.2">
      <c r="A38711" t="s">
        <v>17562</v>
      </c>
      <c r="B38711" s="1">
        <v>44546</v>
      </c>
      <c r="C38711">
        <v>42.9</v>
      </c>
    </row>
    <row r="38712" spans="1:3" x14ac:dyDescent="0.2">
      <c r="A38712" t="s">
        <v>11561</v>
      </c>
      <c r="B38712" s="1">
        <v>44546</v>
      </c>
      <c r="C38712">
        <v>82.7</v>
      </c>
    </row>
    <row r="38713" spans="1:3" x14ac:dyDescent="0.2">
      <c r="A38713" t="s">
        <v>383</v>
      </c>
      <c r="B38713" s="1">
        <v>44546</v>
      </c>
      <c r="C38713">
        <v>85.98</v>
      </c>
    </row>
    <row r="38714" spans="1:3" x14ac:dyDescent="0.2">
      <c r="A38714" t="s">
        <v>16941</v>
      </c>
      <c r="B38714" s="1">
        <v>44546</v>
      </c>
      <c r="C38714">
        <v>129.5</v>
      </c>
    </row>
    <row r="38715" spans="1:3" x14ac:dyDescent="0.2">
      <c r="A38715" t="s">
        <v>17563</v>
      </c>
      <c r="B38715" s="1">
        <v>44546</v>
      </c>
      <c r="C38715">
        <v>217.35</v>
      </c>
    </row>
    <row r="38716" spans="1:3" x14ac:dyDescent="0.2">
      <c r="A38716" t="s">
        <v>17564</v>
      </c>
      <c r="B38716" s="1">
        <v>44546</v>
      </c>
      <c r="C38716">
        <v>47.9</v>
      </c>
    </row>
    <row r="38717" spans="1:3" x14ac:dyDescent="0.2">
      <c r="A38717" t="s">
        <v>6120</v>
      </c>
      <c r="B38717" s="1">
        <v>44546</v>
      </c>
      <c r="C38717">
        <v>325.33</v>
      </c>
    </row>
    <row r="38718" spans="1:3" x14ac:dyDescent="0.2">
      <c r="A38718" t="s">
        <v>327</v>
      </c>
      <c r="B38718" s="1">
        <v>44546</v>
      </c>
      <c r="C38718">
        <v>349.82</v>
      </c>
    </row>
    <row r="38719" spans="1:3" x14ac:dyDescent="0.2">
      <c r="A38719" t="s">
        <v>707</v>
      </c>
      <c r="B38719" s="1">
        <v>44546</v>
      </c>
      <c r="C38719">
        <v>675.04</v>
      </c>
    </row>
    <row r="38720" spans="1:3" x14ac:dyDescent="0.2">
      <c r="A38720" t="s">
        <v>320</v>
      </c>
      <c r="B38720" s="1">
        <v>44546</v>
      </c>
      <c r="C38720">
        <v>70.099999999999994</v>
      </c>
    </row>
    <row r="38721" spans="1:3" x14ac:dyDescent="0.2">
      <c r="A38721" t="s">
        <v>945</v>
      </c>
      <c r="B38721" s="1">
        <v>44546</v>
      </c>
      <c r="C38721">
        <v>559.04999999999995</v>
      </c>
    </row>
    <row r="38722" spans="1:3" x14ac:dyDescent="0.2">
      <c r="A38722" t="s">
        <v>326</v>
      </c>
      <c r="B38722" s="1">
        <v>44546</v>
      </c>
      <c r="C38722">
        <v>133.01</v>
      </c>
    </row>
    <row r="38723" spans="1:3" x14ac:dyDescent="0.2">
      <c r="A38723" t="s">
        <v>2611</v>
      </c>
      <c r="B38723" s="1">
        <v>44546</v>
      </c>
      <c r="C38723">
        <v>23.92</v>
      </c>
    </row>
    <row r="38724" spans="1:3" x14ac:dyDescent="0.2">
      <c r="A38724" t="s">
        <v>3954</v>
      </c>
      <c r="B38724" s="1">
        <v>44546</v>
      </c>
      <c r="C38724">
        <v>82.62</v>
      </c>
    </row>
    <row r="38725" spans="1:3" x14ac:dyDescent="0.2">
      <c r="A38725" t="s">
        <v>15706</v>
      </c>
      <c r="B38725" s="1">
        <v>44546</v>
      </c>
      <c r="C38725">
        <v>13.17</v>
      </c>
    </row>
    <row r="38726" spans="1:3" x14ac:dyDescent="0.2">
      <c r="A38726" t="s">
        <v>14591</v>
      </c>
      <c r="B38726" s="1">
        <v>44546</v>
      </c>
      <c r="C38726">
        <v>26.97</v>
      </c>
    </row>
    <row r="38727" spans="1:3" x14ac:dyDescent="0.2">
      <c r="A38727" t="s">
        <v>5146</v>
      </c>
      <c r="B38727" s="1">
        <v>44546</v>
      </c>
      <c r="C38727">
        <v>29.91</v>
      </c>
    </row>
    <row r="38728" spans="1:3" x14ac:dyDescent="0.2">
      <c r="A38728" t="s">
        <v>3055</v>
      </c>
      <c r="B38728" s="1">
        <v>44546</v>
      </c>
      <c r="C38728">
        <v>80.91</v>
      </c>
    </row>
    <row r="38729" spans="1:3" x14ac:dyDescent="0.2">
      <c r="A38729" t="s">
        <v>10396</v>
      </c>
      <c r="B38729" s="1">
        <v>44546</v>
      </c>
      <c r="C38729">
        <v>480</v>
      </c>
    </row>
    <row r="38730" spans="1:3" x14ac:dyDescent="0.2">
      <c r="A38730" t="s">
        <v>327</v>
      </c>
      <c r="B38730" s="1">
        <v>44546</v>
      </c>
      <c r="C38730">
        <v>897.8</v>
      </c>
    </row>
    <row r="38731" spans="1:3" x14ac:dyDescent="0.2">
      <c r="A38731" t="s">
        <v>12</v>
      </c>
      <c r="B38731" s="1">
        <v>44546</v>
      </c>
      <c r="C38731">
        <v>1281.78</v>
      </c>
    </row>
    <row r="38732" spans="1:3" x14ac:dyDescent="0.2">
      <c r="A38732" t="s">
        <v>17538</v>
      </c>
      <c r="B38732" s="1">
        <v>44547</v>
      </c>
      <c r="C38732">
        <v>52.9</v>
      </c>
    </row>
    <row r="38733" spans="1:3" x14ac:dyDescent="0.2">
      <c r="A38733" t="s">
        <v>16657</v>
      </c>
      <c r="B38733" s="1">
        <v>44547</v>
      </c>
      <c r="C38733">
        <v>74.900000000000006</v>
      </c>
    </row>
    <row r="38734" spans="1:3" x14ac:dyDescent="0.2">
      <c r="A38734" t="s">
        <v>17539</v>
      </c>
      <c r="B38734" s="1">
        <v>44547</v>
      </c>
      <c r="C38734">
        <v>65.150000000000006</v>
      </c>
    </row>
    <row r="38735" spans="1:3" x14ac:dyDescent="0.2">
      <c r="A38735" t="s">
        <v>17540</v>
      </c>
      <c r="B38735" s="1">
        <v>44547</v>
      </c>
      <c r="C38735">
        <v>56.9</v>
      </c>
    </row>
    <row r="38736" spans="1:3" x14ac:dyDescent="0.2">
      <c r="A38736" t="s">
        <v>17541</v>
      </c>
      <c r="B38736" s="1">
        <v>44547</v>
      </c>
      <c r="C38736">
        <v>11.99</v>
      </c>
    </row>
    <row r="38737" spans="1:3" x14ac:dyDescent="0.2">
      <c r="A38737" t="s">
        <v>32</v>
      </c>
      <c r="B38737" s="1">
        <v>44547</v>
      </c>
      <c r="C38737">
        <v>925.75</v>
      </c>
    </row>
    <row r="38738" spans="1:3" x14ac:dyDescent="0.2">
      <c r="A38738" t="s">
        <v>79</v>
      </c>
      <c r="B38738" s="1">
        <v>44547</v>
      </c>
      <c r="C38738">
        <v>28.02</v>
      </c>
    </row>
    <row r="38739" spans="1:3" x14ac:dyDescent="0.2">
      <c r="A38739" t="s">
        <v>79</v>
      </c>
      <c r="B38739" s="1">
        <v>44547</v>
      </c>
      <c r="C38739">
        <v>28.02</v>
      </c>
    </row>
    <row r="38740" spans="1:3" x14ac:dyDescent="0.2">
      <c r="A38740" t="s">
        <v>79</v>
      </c>
      <c r="B38740" s="1">
        <v>44547</v>
      </c>
      <c r="C38740">
        <v>48.09</v>
      </c>
    </row>
    <row r="38741" spans="1:3" x14ac:dyDescent="0.2">
      <c r="A38741" t="s">
        <v>46</v>
      </c>
      <c r="B38741" s="1">
        <v>44547</v>
      </c>
      <c r="C38741">
        <v>79.790000000000006</v>
      </c>
    </row>
    <row r="38742" spans="1:3" x14ac:dyDescent="0.2">
      <c r="A38742" t="s">
        <v>46</v>
      </c>
      <c r="B38742" s="1">
        <v>44547</v>
      </c>
      <c r="C38742">
        <v>75</v>
      </c>
    </row>
    <row r="38743" spans="1:3" x14ac:dyDescent="0.2">
      <c r="A38743" t="s">
        <v>46</v>
      </c>
      <c r="B38743" s="1">
        <v>44547</v>
      </c>
      <c r="C38743">
        <v>177</v>
      </c>
    </row>
    <row r="38744" spans="1:3" x14ac:dyDescent="0.2">
      <c r="A38744" t="s">
        <v>17542</v>
      </c>
      <c r="B38744" s="1">
        <v>44547</v>
      </c>
      <c r="C38744">
        <v>47.9</v>
      </c>
    </row>
    <row r="38745" spans="1:3" x14ac:dyDescent="0.2">
      <c r="A38745" t="s">
        <v>5075</v>
      </c>
      <c r="B38745" s="1">
        <v>44547</v>
      </c>
      <c r="C38745">
        <v>42.4</v>
      </c>
    </row>
    <row r="38746" spans="1:3" x14ac:dyDescent="0.2">
      <c r="A38746" t="s">
        <v>6139</v>
      </c>
      <c r="B38746" s="1">
        <v>44547</v>
      </c>
      <c r="C38746">
        <v>107.43</v>
      </c>
    </row>
    <row r="38747" spans="1:3" x14ac:dyDescent="0.2">
      <c r="A38747" t="s">
        <v>13523</v>
      </c>
      <c r="B38747" s="1">
        <v>44547</v>
      </c>
      <c r="C38747">
        <v>219.2</v>
      </c>
    </row>
    <row r="38748" spans="1:3" x14ac:dyDescent="0.2">
      <c r="A38748" t="s">
        <v>324</v>
      </c>
      <c r="B38748" s="1">
        <v>44547</v>
      </c>
      <c r="C38748">
        <v>1669.45</v>
      </c>
    </row>
    <row r="38749" spans="1:3" x14ac:dyDescent="0.2">
      <c r="A38749" t="s">
        <v>12472</v>
      </c>
      <c r="B38749" s="1">
        <v>44547</v>
      </c>
      <c r="C38749">
        <v>224.42</v>
      </c>
    </row>
    <row r="38750" spans="1:3" x14ac:dyDescent="0.2">
      <c r="A38750" t="s">
        <v>17543</v>
      </c>
      <c r="B38750" s="1">
        <v>44547</v>
      </c>
      <c r="C38750">
        <v>44.45</v>
      </c>
    </row>
    <row r="38751" spans="1:3" x14ac:dyDescent="0.2">
      <c r="A38751" t="s">
        <v>10221</v>
      </c>
      <c r="B38751" s="1">
        <v>44547</v>
      </c>
      <c r="C38751">
        <v>47.9</v>
      </c>
    </row>
    <row r="38752" spans="1:3" x14ac:dyDescent="0.2">
      <c r="A38752" t="s">
        <v>17544</v>
      </c>
      <c r="B38752" s="1">
        <v>44547</v>
      </c>
      <c r="C38752">
        <v>100.8</v>
      </c>
    </row>
    <row r="38753" spans="1:3" x14ac:dyDescent="0.2">
      <c r="A38753" t="s">
        <v>14435</v>
      </c>
      <c r="B38753" s="1">
        <v>44547</v>
      </c>
      <c r="C38753">
        <v>70.45</v>
      </c>
    </row>
    <row r="38754" spans="1:3" x14ac:dyDescent="0.2">
      <c r="A38754" t="s">
        <v>842</v>
      </c>
      <c r="B38754" s="1">
        <v>44547</v>
      </c>
      <c r="C38754">
        <v>54.65</v>
      </c>
    </row>
    <row r="38755" spans="1:3" x14ac:dyDescent="0.2">
      <c r="A38755" t="s">
        <v>17545</v>
      </c>
      <c r="B38755" s="1">
        <v>44547</v>
      </c>
      <c r="C38755">
        <v>163.80000000000001</v>
      </c>
    </row>
    <row r="38756" spans="1:3" x14ac:dyDescent="0.2">
      <c r="A38756" t="s">
        <v>8195</v>
      </c>
      <c r="B38756" s="1">
        <v>44547</v>
      </c>
      <c r="C38756">
        <v>54.9</v>
      </c>
    </row>
    <row r="38757" spans="1:3" x14ac:dyDescent="0.2">
      <c r="A38757" t="s">
        <v>17546</v>
      </c>
      <c r="B38757" s="1">
        <v>44547</v>
      </c>
      <c r="C38757">
        <v>65.150000000000006</v>
      </c>
    </row>
    <row r="38758" spans="1:3" x14ac:dyDescent="0.2">
      <c r="A38758" t="s">
        <v>17547</v>
      </c>
      <c r="B38758" s="1">
        <v>44547</v>
      </c>
      <c r="C38758">
        <v>52.95</v>
      </c>
    </row>
    <row r="38759" spans="1:3" x14ac:dyDescent="0.2">
      <c r="A38759" t="s">
        <v>17548</v>
      </c>
      <c r="B38759" s="1">
        <v>44547</v>
      </c>
      <c r="C38759">
        <v>45.45</v>
      </c>
    </row>
    <row r="38760" spans="1:3" x14ac:dyDescent="0.2">
      <c r="A38760" t="s">
        <v>13863</v>
      </c>
      <c r="B38760" s="1">
        <v>44547</v>
      </c>
      <c r="C38760">
        <v>72.900000000000006</v>
      </c>
    </row>
    <row r="38761" spans="1:3" x14ac:dyDescent="0.2">
      <c r="A38761" t="s">
        <v>12</v>
      </c>
      <c r="B38761" s="1">
        <v>44547</v>
      </c>
      <c r="C38761">
        <v>955.76</v>
      </c>
    </row>
    <row r="38762" spans="1:3" x14ac:dyDescent="0.2">
      <c r="A38762" t="s">
        <v>150</v>
      </c>
      <c r="B38762" s="1">
        <v>44550</v>
      </c>
      <c r="C38762">
        <v>571.35</v>
      </c>
    </row>
    <row r="38763" spans="1:3" x14ac:dyDescent="0.2">
      <c r="A38763" t="s">
        <v>17515</v>
      </c>
      <c r="B38763" s="1">
        <v>44550</v>
      </c>
      <c r="C38763">
        <v>27.9</v>
      </c>
    </row>
    <row r="38764" spans="1:3" x14ac:dyDescent="0.2">
      <c r="A38764" t="s">
        <v>17516</v>
      </c>
      <c r="B38764" s="1">
        <v>44550</v>
      </c>
      <c r="C38764">
        <v>47.9</v>
      </c>
    </row>
    <row r="38765" spans="1:3" x14ac:dyDescent="0.2">
      <c r="A38765" t="s">
        <v>3788</v>
      </c>
      <c r="B38765" s="1">
        <v>44550</v>
      </c>
      <c r="C38765">
        <v>56.9</v>
      </c>
    </row>
    <row r="38766" spans="1:3" x14ac:dyDescent="0.2">
      <c r="A38766" t="s">
        <v>17324</v>
      </c>
      <c r="B38766" s="1">
        <v>44550</v>
      </c>
      <c r="C38766">
        <v>12.99</v>
      </c>
    </row>
    <row r="38767" spans="1:3" x14ac:dyDescent="0.2">
      <c r="A38767" t="s">
        <v>6139</v>
      </c>
      <c r="B38767" s="1">
        <v>44550</v>
      </c>
      <c r="C38767">
        <v>798.17</v>
      </c>
    </row>
    <row r="38768" spans="1:3" x14ac:dyDescent="0.2">
      <c r="A38768" t="s">
        <v>678</v>
      </c>
      <c r="B38768" s="1">
        <v>44550</v>
      </c>
      <c r="C38768">
        <v>972.96</v>
      </c>
    </row>
    <row r="38769" spans="1:3" x14ac:dyDescent="0.2">
      <c r="A38769" t="s">
        <v>17517</v>
      </c>
      <c r="B38769" s="1">
        <v>44550</v>
      </c>
      <c r="C38769">
        <v>119.95</v>
      </c>
    </row>
    <row r="38770" spans="1:3" x14ac:dyDescent="0.2">
      <c r="A38770" t="s">
        <v>17518</v>
      </c>
      <c r="B38770" s="1">
        <v>44550</v>
      </c>
      <c r="C38770">
        <v>95.85</v>
      </c>
    </row>
    <row r="38771" spans="1:3" x14ac:dyDescent="0.2">
      <c r="A38771" t="s">
        <v>534</v>
      </c>
      <c r="B38771" s="1">
        <v>44550</v>
      </c>
      <c r="C38771">
        <v>1317.76</v>
      </c>
    </row>
    <row r="38772" spans="1:3" x14ac:dyDescent="0.2">
      <c r="A38772" t="s">
        <v>17519</v>
      </c>
      <c r="B38772" s="1">
        <v>44550</v>
      </c>
      <c r="C38772">
        <v>69.650000000000006</v>
      </c>
    </row>
    <row r="38773" spans="1:3" x14ac:dyDescent="0.2">
      <c r="A38773" t="s">
        <v>2322</v>
      </c>
      <c r="B38773" s="1">
        <v>44550</v>
      </c>
      <c r="C38773">
        <v>110.55</v>
      </c>
    </row>
    <row r="38774" spans="1:3" x14ac:dyDescent="0.2">
      <c r="A38774" t="s">
        <v>931</v>
      </c>
      <c r="B38774" s="1">
        <v>44550</v>
      </c>
      <c r="C38774">
        <v>461.58</v>
      </c>
    </row>
    <row r="38775" spans="1:3" x14ac:dyDescent="0.2">
      <c r="A38775" t="s">
        <v>17520</v>
      </c>
      <c r="B38775" s="1">
        <v>44550</v>
      </c>
      <c r="C38775">
        <v>230.65</v>
      </c>
    </row>
    <row r="38776" spans="1:3" x14ac:dyDescent="0.2">
      <c r="A38776" t="s">
        <v>17521</v>
      </c>
      <c r="B38776" s="1">
        <v>44550</v>
      </c>
      <c r="C38776">
        <v>59.9</v>
      </c>
    </row>
    <row r="38777" spans="1:3" x14ac:dyDescent="0.2">
      <c r="A38777" t="s">
        <v>709</v>
      </c>
      <c r="B38777" s="1">
        <v>44550</v>
      </c>
      <c r="C38777">
        <v>144.33000000000001</v>
      </c>
    </row>
    <row r="38778" spans="1:3" x14ac:dyDescent="0.2">
      <c r="A38778" t="s">
        <v>32</v>
      </c>
      <c r="B38778" s="1">
        <v>44550</v>
      </c>
      <c r="C38778">
        <v>192.95</v>
      </c>
    </row>
    <row r="38779" spans="1:3" x14ac:dyDescent="0.2">
      <c r="A38779" t="s">
        <v>280</v>
      </c>
      <c r="B38779" s="1">
        <v>44550</v>
      </c>
      <c r="C38779">
        <v>132.37</v>
      </c>
    </row>
    <row r="38780" spans="1:3" x14ac:dyDescent="0.2">
      <c r="A38780" t="s">
        <v>2682</v>
      </c>
      <c r="B38780" s="1">
        <v>44550</v>
      </c>
      <c r="C38780">
        <v>22.2</v>
      </c>
    </row>
    <row r="38781" spans="1:3" x14ac:dyDescent="0.2">
      <c r="A38781" t="s">
        <v>4184</v>
      </c>
      <c r="B38781" s="1">
        <v>44550</v>
      </c>
      <c r="C38781">
        <v>47.7</v>
      </c>
    </row>
    <row r="38782" spans="1:3" x14ac:dyDescent="0.2">
      <c r="A38782" t="s">
        <v>2196</v>
      </c>
      <c r="B38782" s="1">
        <v>44550</v>
      </c>
      <c r="C38782">
        <v>118.99</v>
      </c>
    </row>
    <row r="38783" spans="1:3" x14ac:dyDescent="0.2">
      <c r="A38783" t="s">
        <v>3167</v>
      </c>
      <c r="B38783" s="1">
        <v>44550</v>
      </c>
      <c r="C38783">
        <v>40.74</v>
      </c>
    </row>
    <row r="38784" spans="1:3" x14ac:dyDescent="0.2">
      <c r="A38784" t="s">
        <v>2853</v>
      </c>
      <c r="B38784" s="1">
        <v>44550</v>
      </c>
      <c r="C38784">
        <v>72.72</v>
      </c>
    </row>
    <row r="38785" spans="1:3" x14ac:dyDescent="0.2">
      <c r="A38785" t="s">
        <v>2603</v>
      </c>
      <c r="B38785" s="1">
        <v>44550</v>
      </c>
      <c r="C38785">
        <v>84.42</v>
      </c>
    </row>
    <row r="38786" spans="1:3" x14ac:dyDescent="0.2">
      <c r="A38786" t="s">
        <v>396</v>
      </c>
      <c r="B38786" s="1">
        <v>44550</v>
      </c>
      <c r="C38786">
        <v>359.28</v>
      </c>
    </row>
    <row r="38787" spans="1:3" x14ac:dyDescent="0.2">
      <c r="A38787" t="s">
        <v>17113</v>
      </c>
      <c r="B38787" s="1">
        <v>44550</v>
      </c>
      <c r="C38787">
        <v>90</v>
      </c>
    </row>
    <row r="38788" spans="1:3" x14ac:dyDescent="0.2">
      <c r="A38788" t="s">
        <v>17193</v>
      </c>
      <c r="B38788" s="1">
        <v>44550</v>
      </c>
      <c r="C38788">
        <v>115</v>
      </c>
    </row>
    <row r="38789" spans="1:3" x14ac:dyDescent="0.2">
      <c r="A38789" t="s">
        <v>11280</v>
      </c>
      <c r="B38789" s="1">
        <v>44550</v>
      </c>
      <c r="C38789">
        <v>214.5</v>
      </c>
    </row>
    <row r="38790" spans="1:3" x14ac:dyDescent="0.2">
      <c r="A38790" t="s">
        <v>17522</v>
      </c>
      <c r="B38790" s="1">
        <v>44550</v>
      </c>
      <c r="C38790">
        <v>84.9</v>
      </c>
    </row>
    <row r="38791" spans="1:3" x14ac:dyDescent="0.2">
      <c r="A38791" t="s">
        <v>4330</v>
      </c>
      <c r="B38791" s="1">
        <v>44550</v>
      </c>
      <c r="C38791">
        <v>199</v>
      </c>
    </row>
    <row r="38792" spans="1:3" x14ac:dyDescent="0.2">
      <c r="A38792" t="s">
        <v>17523</v>
      </c>
      <c r="B38792" s="1">
        <v>44550</v>
      </c>
      <c r="C38792">
        <v>121.85</v>
      </c>
    </row>
    <row r="38793" spans="1:3" x14ac:dyDescent="0.2">
      <c r="A38793" t="s">
        <v>15005</v>
      </c>
      <c r="B38793" s="1">
        <v>44550</v>
      </c>
      <c r="C38793">
        <v>54.9</v>
      </c>
    </row>
    <row r="38794" spans="1:3" x14ac:dyDescent="0.2">
      <c r="A38794" t="s">
        <v>17524</v>
      </c>
      <c r="B38794" s="1">
        <v>44550</v>
      </c>
      <c r="C38794">
        <v>47.9</v>
      </c>
    </row>
    <row r="38795" spans="1:3" x14ac:dyDescent="0.2">
      <c r="A38795" t="s">
        <v>536</v>
      </c>
      <c r="B38795" s="1">
        <v>44550</v>
      </c>
      <c r="C38795">
        <v>46.25</v>
      </c>
    </row>
    <row r="38796" spans="1:3" x14ac:dyDescent="0.2">
      <c r="A38796" t="s">
        <v>79</v>
      </c>
      <c r="B38796" s="1">
        <v>44550</v>
      </c>
      <c r="C38796">
        <v>48.09</v>
      </c>
    </row>
    <row r="38797" spans="1:3" x14ac:dyDescent="0.2">
      <c r="A38797" t="s">
        <v>79</v>
      </c>
      <c r="B38797" s="1">
        <v>44550</v>
      </c>
      <c r="C38797">
        <v>15.45</v>
      </c>
    </row>
    <row r="38798" spans="1:3" x14ac:dyDescent="0.2">
      <c r="A38798" t="s">
        <v>79</v>
      </c>
      <c r="B38798" s="1">
        <v>44550</v>
      </c>
      <c r="C38798">
        <v>28.02</v>
      </c>
    </row>
    <row r="38799" spans="1:3" x14ac:dyDescent="0.2">
      <c r="A38799" t="s">
        <v>79</v>
      </c>
      <c r="B38799" s="1">
        <v>44550</v>
      </c>
      <c r="C38799">
        <v>28.02</v>
      </c>
    </row>
    <row r="38800" spans="1:3" x14ac:dyDescent="0.2">
      <c r="A38800" t="s">
        <v>79</v>
      </c>
      <c r="B38800" s="1">
        <v>44550</v>
      </c>
      <c r="C38800">
        <v>28.02</v>
      </c>
    </row>
    <row r="38801" spans="1:3" x14ac:dyDescent="0.2">
      <c r="A38801" t="s">
        <v>79</v>
      </c>
      <c r="B38801" s="1">
        <v>44550</v>
      </c>
      <c r="C38801">
        <v>28.02</v>
      </c>
    </row>
    <row r="38802" spans="1:3" x14ac:dyDescent="0.2">
      <c r="A38802" t="s">
        <v>79</v>
      </c>
      <c r="B38802" s="1">
        <v>44550</v>
      </c>
      <c r="C38802">
        <v>28.02</v>
      </c>
    </row>
    <row r="38803" spans="1:3" x14ac:dyDescent="0.2">
      <c r="A38803" t="s">
        <v>79</v>
      </c>
      <c r="B38803" s="1">
        <v>44550</v>
      </c>
      <c r="C38803">
        <v>28.02</v>
      </c>
    </row>
    <row r="38804" spans="1:3" x14ac:dyDescent="0.2">
      <c r="A38804" t="s">
        <v>79</v>
      </c>
      <c r="B38804" s="1">
        <v>44550</v>
      </c>
      <c r="C38804">
        <v>28.02</v>
      </c>
    </row>
    <row r="38805" spans="1:3" x14ac:dyDescent="0.2">
      <c r="A38805" t="s">
        <v>147</v>
      </c>
      <c r="B38805" s="1">
        <v>44550</v>
      </c>
      <c r="C38805">
        <v>148</v>
      </c>
    </row>
    <row r="38806" spans="1:3" x14ac:dyDescent="0.2">
      <c r="A38806" t="s">
        <v>17525</v>
      </c>
      <c r="B38806" s="1">
        <v>44550</v>
      </c>
      <c r="C38806">
        <v>35.450000000000003</v>
      </c>
    </row>
    <row r="38807" spans="1:3" x14ac:dyDescent="0.2">
      <c r="A38807" t="s">
        <v>72</v>
      </c>
      <c r="B38807" s="1">
        <v>44550</v>
      </c>
      <c r="C38807">
        <v>93</v>
      </c>
    </row>
    <row r="38808" spans="1:3" x14ac:dyDescent="0.2">
      <c r="A38808" t="s">
        <v>15558</v>
      </c>
      <c r="B38808" s="1">
        <v>44550</v>
      </c>
      <c r="C38808">
        <v>70.95</v>
      </c>
    </row>
    <row r="38809" spans="1:3" x14ac:dyDescent="0.2">
      <c r="A38809" t="s">
        <v>3826</v>
      </c>
      <c r="B38809" s="1">
        <v>44550</v>
      </c>
      <c r="C38809">
        <v>159.30000000000001</v>
      </c>
    </row>
    <row r="38810" spans="1:3" x14ac:dyDescent="0.2">
      <c r="A38810" t="s">
        <v>11552</v>
      </c>
      <c r="B38810" s="1">
        <v>44550</v>
      </c>
      <c r="C38810">
        <v>231.4</v>
      </c>
    </row>
    <row r="38811" spans="1:3" x14ac:dyDescent="0.2">
      <c r="A38811" t="s">
        <v>44</v>
      </c>
      <c r="B38811" s="1">
        <v>44550</v>
      </c>
      <c r="C38811">
        <v>428.39</v>
      </c>
    </row>
    <row r="38812" spans="1:3" x14ac:dyDescent="0.2">
      <c r="A38812" t="s">
        <v>374</v>
      </c>
      <c r="B38812" s="1">
        <v>44550</v>
      </c>
      <c r="C38812">
        <v>191.7</v>
      </c>
    </row>
    <row r="38813" spans="1:3" x14ac:dyDescent="0.2">
      <c r="A38813" t="s">
        <v>4772</v>
      </c>
      <c r="B38813" s="1">
        <v>44550</v>
      </c>
      <c r="C38813">
        <v>302.58</v>
      </c>
    </row>
    <row r="38814" spans="1:3" x14ac:dyDescent="0.2">
      <c r="A38814" t="s">
        <v>2933</v>
      </c>
      <c r="B38814" s="1">
        <v>44550</v>
      </c>
      <c r="C38814">
        <v>84.9</v>
      </c>
    </row>
    <row r="38815" spans="1:3" x14ac:dyDescent="0.2">
      <c r="A38815" t="s">
        <v>485</v>
      </c>
      <c r="B38815" s="1">
        <v>44550</v>
      </c>
      <c r="C38815">
        <v>1039.1099999999999</v>
      </c>
    </row>
    <row r="38816" spans="1:3" x14ac:dyDescent="0.2">
      <c r="A38816" t="s">
        <v>16290</v>
      </c>
      <c r="B38816" s="1">
        <v>44550</v>
      </c>
      <c r="C38816">
        <v>339.5</v>
      </c>
    </row>
    <row r="38817" spans="1:3" x14ac:dyDescent="0.2">
      <c r="A38817" t="s">
        <v>14</v>
      </c>
      <c r="B38817" s="1">
        <v>44550</v>
      </c>
      <c r="C38817">
        <v>312.5</v>
      </c>
    </row>
    <row r="38818" spans="1:3" x14ac:dyDescent="0.2">
      <c r="A38818" t="s">
        <v>549</v>
      </c>
      <c r="B38818" s="1">
        <v>44550</v>
      </c>
      <c r="C38818">
        <v>311.52999999999997</v>
      </c>
    </row>
    <row r="38819" spans="1:3" x14ac:dyDescent="0.2">
      <c r="A38819" t="s">
        <v>10330</v>
      </c>
      <c r="B38819" s="1">
        <v>44550</v>
      </c>
      <c r="C38819">
        <v>152.94999999999999</v>
      </c>
    </row>
    <row r="38820" spans="1:3" x14ac:dyDescent="0.2">
      <c r="A38820" t="s">
        <v>10330</v>
      </c>
      <c r="B38820" s="1">
        <v>44550</v>
      </c>
      <c r="C38820">
        <v>245</v>
      </c>
    </row>
    <row r="38821" spans="1:3" x14ac:dyDescent="0.2">
      <c r="A38821" t="s">
        <v>17526</v>
      </c>
      <c r="B38821" s="1">
        <v>44550</v>
      </c>
      <c r="C38821">
        <v>101.85</v>
      </c>
    </row>
    <row r="38822" spans="1:3" x14ac:dyDescent="0.2">
      <c r="A38822" t="s">
        <v>17527</v>
      </c>
      <c r="B38822" s="1">
        <v>44550</v>
      </c>
      <c r="C38822">
        <v>62.85</v>
      </c>
    </row>
    <row r="38823" spans="1:3" x14ac:dyDescent="0.2">
      <c r="A38823" t="s">
        <v>17528</v>
      </c>
      <c r="B38823" s="1">
        <v>44550</v>
      </c>
      <c r="C38823">
        <v>52.9</v>
      </c>
    </row>
    <row r="38824" spans="1:3" x14ac:dyDescent="0.2">
      <c r="A38824" t="s">
        <v>17529</v>
      </c>
      <c r="B38824" s="1">
        <v>44550</v>
      </c>
      <c r="C38824">
        <v>32.9</v>
      </c>
    </row>
    <row r="38825" spans="1:3" x14ac:dyDescent="0.2">
      <c r="A38825" t="s">
        <v>14005</v>
      </c>
      <c r="B38825" s="1">
        <v>44550</v>
      </c>
      <c r="C38825">
        <v>84.9</v>
      </c>
    </row>
    <row r="38826" spans="1:3" x14ac:dyDescent="0.2">
      <c r="A38826" t="s">
        <v>16364</v>
      </c>
      <c r="B38826" s="1">
        <v>44550</v>
      </c>
      <c r="C38826">
        <v>52.2</v>
      </c>
    </row>
    <row r="38827" spans="1:3" x14ac:dyDescent="0.2">
      <c r="A38827" t="s">
        <v>17530</v>
      </c>
      <c r="B38827" s="1">
        <v>44550</v>
      </c>
      <c r="C38827">
        <v>94.85</v>
      </c>
    </row>
    <row r="38828" spans="1:3" x14ac:dyDescent="0.2">
      <c r="A38828" t="s">
        <v>17531</v>
      </c>
      <c r="B38828" s="1">
        <v>44550</v>
      </c>
      <c r="C38828">
        <v>47.9</v>
      </c>
    </row>
    <row r="38829" spans="1:3" x14ac:dyDescent="0.2">
      <c r="A38829" t="s">
        <v>17421</v>
      </c>
      <c r="B38829" s="1">
        <v>44550</v>
      </c>
      <c r="C38829">
        <v>54.65</v>
      </c>
    </row>
    <row r="38830" spans="1:3" x14ac:dyDescent="0.2">
      <c r="A38830" t="s">
        <v>8635</v>
      </c>
      <c r="B38830" s="1">
        <v>44550</v>
      </c>
      <c r="C38830">
        <v>54.9</v>
      </c>
    </row>
    <row r="38831" spans="1:3" x14ac:dyDescent="0.2">
      <c r="A38831" t="s">
        <v>17532</v>
      </c>
      <c r="B38831" s="1">
        <v>44550</v>
      </c>
      <c r="C38831">
        <v>52.9</v>
      </c>
    </row>
    <row r="38832" spans="1:3" x14ac:dyDescent="0.2">
      <c r="A38832" t="s">
        <v>945</v>
      </c>
      <c r="B38832" s="1">
        <v>44550</v>
      </c>
      <c r="C38832">
        <v>446.14</v>
      </c>
    </row>
    <row r="38833" spans="1:3" x14ac:dyDescent="0.2">
      <c r="A38833" t="s">
        <v>8750</v>
      </c>
      <c r="B38833" s="1">
        <v>44550</v>
      </c>
      <c r="C38833">
        <v>45.45</v>
      </c>
    </row>
    <row r="38834" spans="1:3" x14ac:dyDescent="0.2">
      <c r="A38834" t="s">
        <v>8351</v>
      </c>
      <c r="B38834" s="1">
        <v>44550</v>
      </c>
      <c r="C38834">
        <v>61.65</v>
      </c>
    </row>
    <row r="38835" spans="1:3" x14ac:dyDescent="0.2">
      <c r="A38835" t="s">
        <v>13516</v>
      </c>
      <c r="B38835" s="1">
        <v>44550</v>
      </c>
      <c r="C38835">
        <v>54.9</v>
      </c>
    </row>
    <row r="38836" spans="1:3" x14ac:dyDescent="0.2">
      <c r="A38836" t="s">
        <v>17533</v>
      </c>
      <c r="B38836" s="1">
        <v>44550</v>
      </c>
      <c r="C38836">
        <v>76.95</v>
      </c>
    </row>
    <row r="38837" spans="1:3" x14ac:dyDescent="0.2">
      <c r="A38837" t="s">
        <v>12</v>
      </c>
      <c r="B38837" s="1">
        <v>44550</v>
      </c>
      <c r="C38837">
        <v>309.54000000000002</v>
      </c>
    </row>
    <row r="38838" spans="1:3" x14ac:dyDescent="0.2">
      <c r="A38838" t="s">
        <v>17534</v>
      </c>
      <c r="B38838" s="1">
        <v>44550</v>
      </c>
      <c r="C38838">
        <v>45.45</v>
      </c>
    </row>
    <row r="38839" spans="1:3" x14ac:dyDescent="0.2">
      <c r="A38839" t="s">
        <v>13764</v>
      </c>
      <c r="B38839" s="1">
        <v>44550</v>
      </c>
      <c r="C38839">
        <v>54.9</v>
      </c>
    </row>
    <row r="38840" spans="1:3" x14ac:dyDescent="0.2">
      <c r="A38840" t="s">
        <v>17535</v>
      </c>
      <c r="B38840" s="1">
        <v>44550</v>
      </c>
      <c r="C38840">
        <v>54.9</v>
      </c>
    </row>
    <row r="38841" spans="1:3" x14ac:dyDescent="0.2">
      <c r="A38841" t="s">
        <v>14018</v>
      </c>
      <c r="B38841" s="1">
        <v>44550</v>
      </c>
      <c r="C38841">
        <v>84.9</v>
      </c>
    </row>
    <row r="38842" spans="1:3" x14ac:dyDescent="0.2">
      <c r="A38842" t="s">
        <v>32</v>
      </c>
      <c r="B38842" s="1">
        <v>44550</v>
      </c>
      <c r="C38842">
        <v>903.45</v>
      </c>
    </row>
    <row r="38843" spans="1:3" x14ac:dyDescent="0.2">
      <c r="A38843" t="s">
        <v>17536</v>
      </c>
      <c r="B38843" s="1">
        <v>44550</v>
      </c>
      <c r="C38843">
        <v>145.05000000000001</v>
      </c>
    </row>
    <row r="38844" spans="1:3" x14ac:dyDescent="0.2">
      <c r="A38844" t="s">
        <v>9893</v>
      </c>
      <c r="B38844" s="1">
        <v>44550</v>
      </c>
      <c r="C38844">
        <v>47.9</v>
      </c>
    </row>
    <row r="38845" spans="1:3" x14ac:dyDescent="0.2">
      <c r="A38845" t="s">
        <v>12</v>
      </c>
      <c r="B38845" s="1">
        <v>44550</v>
      </c>
      <c r="C38845">
        <v>328.45</v>
      </c>
    </row>
    <row r="38846" spans="1:3" x14ac:dyDescent="0.2">
      <c r="A38846" t="s">
        <v>17537</v>
      </c>
      <c r="B38846" s="1">
        <v>44550</v>
      </c>
      <c r="C38846">
        <v>225.8</v>
      </c>
    </row>
    <row r="38847" spans="1:3" x14ac:dyDescent="0.2">
      <c r="A38847" t="s">
        <v>12</v>
      </c>
      <c r="B38847" s="1">
        <v>44550</v>
      </c>
      <c r="C38847">
        <v>751.7</v>
      </c>
    </row>
    <row r="38848" spans="1:3" x14ac:dyDescent="0.2">
      <c r="A38848" t="s">
        <v>3762</v>
      </c>
      <c r="B38848" s="1">
        <v>44551</v>
      </c>
      <c r="C38848">
        <v>82.56</v>
      </c>
    </row>
    <row r="38849" spans="1:3" x14ac:dyDescent="0.2">
      <c r="A38849" t="s">
        <v>1257</v>
      </c>
      <c r="B38849" s="1">
        <v>44551</v>
      </c>
      <c r="C38849">
        <v>197.5</v>
      </c>
    </row>
    <row r="38850" spans="1:3" x14ac:dyDescent="0.2">
      <c r="A38850" t="s">
        <v>952</v>
      </c>
      <c r="B38850" s="1">
        <v>44551</v>
      </c>
      <c r="C38850">
        <v>1030.71</v>
      </c>
    </row>
    <row r="38851" spans="1:3" x14ac:dyDescent="0.2">
      <c r="A38851" t="s">
        <v>851</v>
      </c>
      <c r="B38851" s="1">
        <v>44551</v>
      </c>
      <c r="C38851">
        <v>71.599999999999994</v>
      </c>
    </row>
    <row r="38852" spans="1:3" x14ac:dyDescent="0.2">
      <c r="A38852" t="s">
        <v>11739</v>
      </c>
      <c r="B38852" s="1">
        <v>44551</v>
      </c>
      <c r="C38852">
        <v>37.9</v>
      </c>
    </row>
    <row r="38853" spans="1:3" x14ac:dyDescent="0.2">
      <c r="A38853" t="s">
        <v>5485</v>
      </c>
      <c r="B38853" s="1">
        <v>44551</v>
      </c>
      <c r="C38853">
        <v>44.95</v>
      </c>
    </row>
    <row r="38854" spans="1:3" x14ac:dyDescent="0.2">
      <c r="A38854" t="s">
        <v>5313</v>
      </c>
      <c r="B38854" s="1">
        <v>44551</v>
      </c>
      <c r="C38854">
        <v>165.43</v>
      </c>
    </row>
    <row r="38855" spans="1:3" x14ac:dyDescent="0.2">
      <c r="A38855" t="s">
        <v>11438</v>
      </c>
      <c r="B38855" s="1">
        <v>44551</v>
      </c>
      <c r="C38855">
        <v>799</v>
      </c>
    </row>
    <row r="38856" spans="1:3" x14ac:dyDescent="0.2">
      <c r="A38856" t="s">
        <v>3676</v>
      </c>
      <c r="B38856" s="1">
        <v>44551</v>
      </c>
      <c r="C38856">
        <v>21.2</v>
      </c>
    </row>
    <row r="38857" spans="1:3" x14ac:dyDescent="0.2">
      <c r="A38857" t="s">
        <v>14893</v>
      </c>
      <c r="B38857" s="1">
        <v>44551</v>
      </c>
      <c r="C38857">
        <v>257.55</v>
      </c>
    </row>
    <row r="38858" spans="1:3" x14ac:dyDescent="0.2">
      <c r="A38858" t="s">
        <v>171</v>
      </c>
      <c r="B38858" s="1">
        <v>44551</v>
      </c>
      <c r="C38858">
        <v>437.5</v>
      </c>
    </row>
    <row r="38859" spans="1:3" x14ac:dyDescent="0.2">
      <c r="A38859" t="s">
        <v>17503</v>
      </c>
      <c r="B38859" s="1">
        <v>44551</v>
      </c>
      <c r="C38859">
        <v>70.45</v>
      </c>
    </row>
    <row r="38860" spans="1:3" x14ac:dyDescent="0.2">
      <c r="A38860" t="s">
        <v>17504</v>
      </c>
      <c r="B38860" s="1">
        <v>44551</v>
      </c>
      <c r="C38860">
        <v>45.45</v>
      </c>
    </row>
    <row r="38861" spans="1:3" x14ac:dyDescent="0.2">
      <c r="A38861" t="s">
        <v>10751</v>
      </c>
      <c r="B38861" s="1">
        <v>44551</v>
      </c>
      <c r="C38861">
        <v>47.33</v>
      </c>
    </row>
    <row r="38862" spans="1:3" x14ac:dyDescent="0.2">
      <c r="A38862" t="s">
        <v>17505</v>
      </c>
      <c r="B38862" s="1">
        <v>44551</v>
      </c>
      <c r="C38862">
        <v>66.900000000000006</v>
      </c>
    </row>
    <row r="38863" spans="1:3" x14ac:dyDescent="0.2">
      <c r="A38863" t="s">
        <v>16960</v>
      </c>
      <c r="B38863" s="1">
        <v>44551</v>
      </c>
      <c r="C38863">
        <v>299.39999999999998</v>
      </c>
    </row>
    <row r="38864" spans="1:3" x14ac:dyDescent="0.2">
      <c r="A38864" t="s">
        <v>714</v>
      </c>
      <c r="B38864" s="1">
        <v>44551</v>
      </c>
      <c r="C38864">
        <v>343.76</v>
      </c>
    </row>
    <row r="38865" spans="1:3" x14ac:dyDescent="0.2">
      <c r="A38865" t="s">
        <v>46</v>
      </c>
      <c r="B38865" s="1">
        <v>44551</v>
      </c>
      <c r="C38865">
        <v>58.5</v>
      </c>
    </row>
    <row r="38866" spans="1:3" x14ac:dyDescent="0.2">
      <c r="A38866" t="s">
        <v>46</v>
      </c>
      <c r="B38866" s="1">
        <v>44551</v>
      </c>
      <c r="C38866">
        <v>61.14</v>
      </c>
    </row>
    <row r="38867" spans="1:3" x14ac:dyDescent="0.2">
      <c r="A38867" t="s">
        <v>79</v>
      </c>
      <c r="B38867" s="1">
        <v>44551</v>
      </c>
      <c r="C38867">
        <v>28.02</v>
      </c>
    </row>
    <row r="38868" spans="1:3" x14ac:dyDescent="0.2">
      <c r="A38868" t="s">
        <v>79</v>
      </c>
      <c r="B38868" s="1">
        <v>44551</v>
      </c>
      <c r="C38868">
        <v>68.16</v>
      </c>
    </row>
    <row r="38869" spans="1:3" x14ac:dyDescent="0.2">
      <c r="A38869" t="s">
        <v>148</v>
      </c>
      <c r="B38869" s="1">
        <v>44551</v>
      </c>
      <c r="C38869">
        <v>108.75</v>
      </c>
    </row>
    <row r="38870" spans="1:3" x14ac:dyDescent="0.2">
      <c r="A38870" t="s">
        <v>148</v>
      </c>
      <c r="B38870" s="1">
        <v>44551</v>
      </c>
      <c r="C38870">
        <v>134.72999999999999</v>
      </c>
    </row>
    <row r="38871" spans="1:3" x14ac:dyDescent="0.2">
      <c r="A38871" t="s">
        <v>16960</v>
      </c>
      <c r="B38871" s="1">
        <v>44551</v>
      </c>
      <c r="C38871">
        <v>76.56</v>
      </c>
    </row>
    <row r="38872" spans="1:3" x14ac:dyDescent="0.2">
      <c r="A38872" t="s">
        <v>148</v>
      </c>
      <c r="B38872" s="1">
        <v>44551</v>
      </c>
      <c r="C38872">
        <v>461.13</v>
      </c>
    </row>
    <row r="38873" spans="1:3" x14ac:dyDescent="0.2">
      <c r="A38873" t="s">
        <v>7822</v>
      </c>
      <c r="B38873" s="1">
        <v>44551</v>
      </c>
      <c r="C38873">
        <v>151.80000000000001</v>
      </c>
    </row>
    <row r="38874" spans="1:3" x14ac:dyDescent="0.2">
      <c r="A38874" t="s">
        <v>17506</v>
      </c>
      <c r="B38874" s="1">
        <v>44551</v>
      </c>
      <c r="C38874">
        <v>46.7</v>
      </c>
    </row>
    <row r="38875" spans="1:3" x14ac:dyDescent="0.2">
      <c r="A38875" t="s">
        <v>17507</v>
      </c>
      <c r="B38875" s="1">
        <v>44551</v>
      </c>
      <c r="C38875">
        <v>45.45</v>
      </c>
    </row>
    <row r="38876" spans="1:3" x14ac:dyDescent="0.2">
      <c r="A38876" t="s">
        <v>29</v>
      </c>
      <c r="B38876" s="1">
        <v>44551</v>
      </c>
      <c r="C38876">
        <v>344.85</v>
      </c>
    </row>
    <row r="38877" spans="1:3" x14ac:dyDescent="0.2">
      <c r="A38877" t="s">
        <v>327</v>
      </c>
      <c r="B38877" s="1">
        <v>44551</v>
      </c>
      <c r="C38877">
        <v>148</v>
      </c>
    </row>
    <row r="38878" spans="1:3" x14ac:dyDescent="0.2">
      <c r="A38878" t="s">
        <v>46</v>
      </c>
      <c r="B38878" s="1">
        <v>44551</v>
      </c>
      <c r="C38878">
        <v>181.9</v>
      </c>
    </row>
    <row r="38879" spans="1:3" x14ac:dyDescent="0.2">
      <c r="A38879" t="s">
        <v>256</v>
      </c>
      <c r="B38879" s="1">
        <v>44551</v>
      </c>
      <c r="C38879">
        <v>455.88</v>
      </c>
    </row>
    <row r="38880" spans="1:3" x14ac:dyDescent="0.2">
      <c r="A38880" t="s">
        <v>310</v>
      </c>
      <c r="B38880" s="1">
        <v>44551</v>
      </c>
      <c r="C38880">
        <v>151.96</v>
      </c>
    </row>
    <row r="38881" spans="1:3" x14ac:dyDescent="0.2">
      <c r="A38881" t="s">
        <v>17508</v>
      </c>
      <c r="B38881" s="1">
        <v>44551</v>
      </c>
      <c r="C38881">
        <v>192.95</v>
      </c>
    </row>
    <row r="38882" spans="1:3" x14ac:dyDescent="0.2">
      <c r="A38882" t="s">
        <v>29</v>
      </c>
      <c r="B38882" s="1">
        <v>44551</v>
      </c>
      <c r="C38882">
        <v>839.4</v>
      </c>
    </row>
    <row r="38883" spans="1:3" x14ac:dyDescent="0.2">
      <c r="A38883" t="s">
        <v>17509</v>
      </c>
      <c r="B38883" s="1">
        <v>44551</v>
      </c>
      <c r="C38883">
        <v>375</v>
      </c>
    </row>
    <row r="38884" spans="1:3" x14ac:dyDescent="0.2">
      <c r="A38884" t="s">
        <v>17510</v>
      </c>
      <c r="B38884" s="1">
        <v>44551</v>
      </c>
      <c r="C38884">
        <v>62.9</v>
      </c>
    </row>
    <row r="38885" spans="1:3" x14ac:dyDescent="0.2">
      <c r="A38885" t="s">
        <v>17511</v>
      </c>
      <c r="B38885" s="1">
        <v>44551</v>
      </c>
      <c r="C38885">
        <v>236.7</v>
      </c>
    </row>
    <row r="38886" spans="1:3" x14ac:dyDescent="0.2">
      <c r="A38886" t="s">
        <v>17512</v>
      </c>
      <c r="B38886" s="1">
        <v>44551</v>
      </c>
      <c r="C38886">
        <v>44.9</v>
      </c>
    </row>
    <row r="38887" spans="1:3" x14ac:dyDescent="0.2">
      <c r="A38887" t="s">
        <v>17513</v>
      </c>
      <c r="B38887" s="1">
        <v>44551</v>
      </c>
      <c r="C38887">
        <v>84.85</v>
      </c>
    </row>
    <row r="38888" spans="1:3" x14ac:dyDescent="0.2">
      <c r="A38888" t="s">
        <v>9287</v>
      </c>
      <c r="B38888" s="1">
        <v>44551</v>
      </c>
      <c r="C38888">
        <v>51.7</v>
      </c>
    </row>
    <row r="38889" spans="1:3" x14ac:dyDescent="0.2">
      <c r="A38889" t="s">
        <v>12</v>
      </c>
      <c r="B38889" s="1">
        <v>44551</v>
      </c>
      <c r="C38889">
        <v>44.82</v>
      </c>
    </row>
    <row r="38890" spans="1:3" x14ac:dyDescent="0.2">
      <c r="A38890" t="s">
        <v>17514</v>
      </c>
      <c r="B38890" s="1">
        <v>44551</v>
      </c>
      <c r="C38890">
        <v>107.85</v>
      </c>
    </row>
    <row r="38891" spans="1:3" x14ac:dyDescent="0.2">
      <c r="A38891" t="s">
        <v>14146</v>
      </c>
      <c r="B38891" s="1">
        <v>44551</v>
      </c>
      <c r="C38891">
        <v>44.9</v>
      </c>
    </row>
    <row r="38892" spans="1:3" x14ac:dyDescent="0.2">
      <c r="A38892" t="s">
        <v>8178</v>
      </c>
      <c r="B38892" s="1">
        <v>44551</v>
      </c>
      <c r="C38892">
        <v>269.85000000000002</v>
      </c>
    </row>
    <row r="38893" spans="1:3" x14ac:dyDescent="0.2">
      <c r="A38893" t="s">
        <v>3</v>
      </c>
      <c r="B38893" s="1">
        <v>44551</v>
      </c>
      <c r="C38893">
        <v>54.95</v>
      </c>
    </row>
    <row r="38894" spans="1:3" x14ac:dyDescent="0.2">
      <c r="A38894" t="s">
        <v>176</v>
      </c>
      <c r="B38894" s="1">
        <v>44551</v>
      </c>
      <c r="C38894">
        <v>5034.3100000000004</v>
      </c>
    </row>
    <row r="38895" spans="1:3" x14ac:dyDescent="0.2">
      <c r="A38895" t="s">
        <v>83</v>
      </c>
      <c r="B38895" s="1">
        <v>44551</v>
      </c>
      <c r="C38895">
        <v>463.98</v>
      </c>
    </row>
    <row r="38896" spans="1:3" x14ac:dyDescent="0.2">
      <c r="A38896" t="s">
        <v>257</v>
      </c>
      <c r="B38896" s="1">
        <v>44551</v>
      </c>
      <c r="C38896">
        <v>1735.69</v>
      </c>
    </row>
    <row r="38897" spans="1:3" x14ac:dyDescent="0.2">
      <c r="A38897" t="s">
        <v>12</v>
      </c>
      <c r="B38897" s="1">
        <v>44551</v>
      </c>
      <c r="C38897">
        <v>411.07</v>
      </c>
    </row>
    <row r="38898" spans="1:3" x14ac:dyDescent="0.2">
      <c r="A38898" t="s">
        <v>3809</v>
      </c>
      <c r="B38898" s="1">
        <v>44552</v>
      </c>
      <c r="C38898">
        <v>305.89999999999998</v>
      </c>
    </row>
    <row r="38899" spans="1:3" x14ac:dyDescent="0.2">
      <c r="A38899" t="s">
        <v>17485</v>
      </c>
      <c r="B38899" s="1">
        <v>44552</v>
      </c>
      <c r="C38899">
        <v>61.65</v>
      </c>
    </row>
    <row r="38900" spans="1:3" x14ac:dyDescent="0.2">
      <c r="A38900" t="s">
        <v>17486</v>
      </c>
      <c r="B38900" s="1">
        <v>44552</v>
      </c>
      <c r="C38900">
        <v>52.9</v>
      </c>
    </row>
    <row r="38901" spans="1:3" x14ac:dyDescent="0.2">
      <c r="A38901" t="s">
        <v>5955</v>
      </c>
      <c r="B38901" s="1">
        <v>44552</v>
      </c>
      <c r="C38901">
        <v>648.72</v>
      </c>
    </row>
    <row r="38902" spans="1:3" x14ac:dyDescent="0.2">
      <c r="A38902" t="s">
        <v>17487</v>
      </c>
      <c r="B38902" s="1">
        <v>44552</v>
      </c>
      <c r="C38902">
        <v>3984.75</v>
      </c>
    </row>
    <row r="38903" spans="1:3" x14ac:dyDescent="0.2">
      <c r="A38903" t="s">
        <v>17487</v>
      </c>
      <c r="B38903" s="1">
        <v>44552</v>
      </c>
      <c r="C38903">
        <v>9477.75</v>
      </c>
    </row>
    <row r="38904" spans="1:3" x14ac:dyDescent="0.2">
      <c r="A38904" t="s">
        <v>3078</v>
      </c>
      <c r="B38904" s="1">
        <v>44552</v>
      </c>
      <c r="C38904">
        <v>54.9</v>
      </c>
    </row>
    <row r="38905" spans="1:3" x14ac:dyDescent="0.2">
      <c r="A38905" t="s">
        <v>17488</v>
      </c>
      <c r="B38905" s="1">
        <v>44552</v>
      </c>
      <c r="C38905">
        <v>111.6</v>
      </c>
    </row>
    <row r="38906" spans="1:3" x14ac:dyDescent="0.2">
      <c r="A38906" t="s">
        <v>17489</v>
      </c>
      <c r="B38906" s="1">
        <v>44552</v>
      </c>
      <c r="C38906">
        <v>94.85</v>
      </c>
    </row>
    <row r="38907" spans="1:3" x14ac:dyDescent="0.2">
      <c r="A38907" t="s">
        <v>13853</v>
      </c>
      <c r="B38907" s="1">
        <v>44552</v>
      </c>
      <c r="C38907">
        <v>135</v>
      </c>
    </row>
    <row r="38908" spans="1:3" x14ac:dyDescent="0.2">
      <c r="A38908" t="s">
        <v>597</v>
      </c>
      <c r="B38908" s="1">
        <v>44552</v>
      </c>
      <c r="C38908">
        <v>790.65</v>
      </c>
    </row>
    <row r="38909" spans="1:3" x14ac:dyDescent="0.2">
      <c r="A38909" t="s">
        <v>2896</v>
      </c>
      <c r="B38909" s="1">
        <v>44552</v>
      </c>
      <c r="C38909">
        <v>31.17</v>
      </c>
    </row>
    <row r="38910" spans="1:3" x14ac:dyDescent="0.2">
      <c r="A38910" t="s">
        <v>17490</v>
      </c>
      <c r="B38910" s="1">
        <v>44552</v>
      </c>
      <c r="C38910">
        <v>119.95</v>
      </c>
    </row>
    <row r="38911" spans="1:3" x14ac:dyDescent="0.2">
      <c r="A38911" t="s">
        <v>8866</v>
      </c>
      <c r="B38911" s="1">
        <v>44552</v>
      </c>
      <c r="C38911">
        <v>61.65</v>
      </c>
    </row>
    <row r="38912" spans="1:3" x14ac:dyDescent="0.2">
      <c r="A38912" t="s">
        <v>6139</v>
      </c>
      <c r="B38912" s="1">
        <v>44552</v>
      </c>
      <c r="C38912">
        <v>791.68</v>
      </c>
    </row>
    <row r="38913" spans="1:3" x14ac:dyDescent="0.2">
      <c r="A38913" t="s">
        <v>10820</v>
      </c>
      <c r="B38913" s="1">
        <v>44552</v>
      </c>
      <c r="C38913">
        <v>37.950000000000003</v>
      </c>
    </row>
    <row r="38914" spans="1:3" x14ac:dyDescent="0.2">
      <c r="A38914" t="s">
        <v>11</v>
      </c>
      <c r="B38914" s="1">
        <v>44552</v>
      </c>
      <c r="C38914">
        <v>483.51</v>
      </c>
    </row>
    <row r="38915" spans="1:3" x14ac:dyDescent="0.2">
      <c r="A38915" t="s">
        <v>9838</v>
      </c>
      <c r="B38915" s="1">
        <v>44552</v>
      </c>
      <c r="C38915">
        <v>101.35</v>
      </c>
    </row>
    <row r="38916" spans="1:3" x14ac:dyDescent="0.2">
      <c r="A38916" t="s">
        <v>79</v>
      </c>
      <c r="B38916" s="1">
        <v>44552</v>
      </c>
      <c r="C38916">
        <v>15.45</v>
      </c>
    </row>
    <row r="38917" spans="1:3" x14ac:dyDescent="0.2">
      <c r="A38917" t="s">
        <v>13953</v>
      </c>
      <c r="B38917" s="1">
        <v>44552</v>
      </c>
      <c r="C38917">
        <v>57.65</v>
      </c>
    </row>
    <row r="38918" spans="1:3" x14ac:dyDescent="0.2">
      <c r="A38918" t="s">
        <v>13953</v>
      </c>
      <c r="B38918" s="1">
        <v>44552</v>
      </c>
      <c r="C38918">
        <v>68.599999999999994</v>
      </c>
    </row>
    <row r="38919" spans="1:3" x14ac:dyDescent="0.2">
      <c r="A38919" t="s">
        <v>17491</v>
      </c>
      <c r="B38919" s="1">
        <v>44552</v>
      </c>
      <c r="C38919">
        <v>57.9</v>
      </c>
    </row>
    <row r="38920" spans="1:3" x14ac:dyDescent="0.2">
      <c r="A38920" t="s">
        <v>17492</v>
      </c>
      <c r="B38920" s="1">
        <v>44552</v>
      </c>
      <c r="C38920">
        <v>54.9</v>
      </c>
    </row>
    <row r="38921" spans="1:3" x14ac:dyDescent="0.2">
      <c r="A38921" t="s">
        <v>79</v>
      </c>
      <c r="B38921" s="1">
        <v>44552</v>
      </c>
      <c r="C38921">
        <v>28.02</v>
      </c>
    </row>
    <row r="38922" spans="1:3" x14ac:dyDescent="0.2">
      <c r="A38922" t="s">
        <v>3</v>
      </c>
      <c r="B38922" s="1">
        <v>44552</v>
      </c>
      <c r="C38922">
        <v>120.75</v>
      </c>
    </row>
    <row r="38923" spans="1:3" x14ac:dyDescent="0.2">
      <c r="A38923" t="s">
        <v>17493</v>
      </c>
      <c r="B38923" s="1">
        <v>44552</v>
      </c>
      <c r="C38923">
        <v>174.2</v>
      </c>
    </row>
    <row r="38924" spans="1:3" x14ac:dyDescent="0.2">
      <c r="A38924" t="s">
        <v>79</v>
      </c>
      <c r="B38924" s="1">
        <v>44552</v>
      </c>
      <c r="C38924">
        <v>28.02</v>
      </c>
    </row>
    <row r="38925" spans="1:3" x14ac:dyDescent="0.2">
      <c r="A38925" t="s">
        <v>17494</v>
      </c>
      <c r="B38925" s="1">
        <v>44552</v>
      </c>
      <c r="C38925">
        <v>13.99</v>
      </c>
    </row>
    <row r="38926" spans="1:3" x14ac:dyDescent="0.2">
      <c r="A38926" t="s">
        <v>17495</v>
      </c>
      <c r="B38926" s="1">
        <v>44552</v>
      </c>
      <c r="C38926">
        <v>87.9</v>
      </c>
    </row>
    <row r="38927" spans="1:3" x14ac:dyDescent="0.2">
      <c r="A38927" t="s">
        <v>9393</v>
      </c>
      <c r="B38927" s="1">
        <v>44552</v>
      </c>
      <c r="C38927">
        <v>54.9</v>
      </c>
    </row>
    <row r="38928" spans="1:3" x14ac:dyDescent="0.2">
      <c r="A38928" t="s">
        <v>17496</v>
      </c>
      <c r="B38928" s="1">
        <v>44552</v>
      </c>
      <c r="C38928">
        <v>63.65</v>
      </c>
    </row>
    <row r="38929" spans="1:3" x14ac:dyDescent="0.2">
      <c r="A38929" t="s">
        <v>17497</v>
      </c>
      <c r="B38929" s="1">
        <v>44552</v>
      </c>
      <c r="C38929">
        <v>87.85</v>
      </c>
    </row>
    <row r="38930" spans="1:3" x14ac:dyDescent="0.2">
      <c r="A38930" t="s">
        <v>17498</v>
      </c>
      <c r="B38930" s="1">
        <v>44552</v>
      </c>
      <c r="C38930">
        <v>54.2</v>
      </c>
    </row>
    <row r="38931" spans="1:3" x14ac:dyDescent="0.2">
      <c r="A38931" t="s">
        <v>17499</v>
      </c>
      <c r="B38931" s="1">
        <v>44552</v>
      </c>
      <c r="C38931">
        <v>57.45</v>
      </c>
    </row>
    <row r="38932" spans="1:3" x14ac:dyDescent="0.2">
      <c r="A38932" t="s">
        <v>8913</v>
      </c>
      <c r="B38932" s="1">
        <v>44552</v>
      </c>
      <c r="C38932">
        <v>57.9</v>
      </c>
    </row>
    <row r="38933" spans="1:3" x14ac:dyDescent="0.2">
      <c r="A38933" t="s">
        <v>17500</v>
      </c>
      <c r="B38933" s="1">
        <v>44552</v>
      </c>
      <c r="C38933">
        <v>56.9</v>
      </c>
    </row>
    <row r="38934" spans="1:3" x14ac:dyDescent="0.2">
      <c r="A38934" t="s">
        <v>17501</v>
      </c>
      <c r="B38934" s="1">
        <v>44552</v>
      </c>
      <c r="C38934">
        <v>54.65</v>
      </c>
    </row>
    <row r="38935" spans="1:3" x14ac:dyDescent="0.2">
      <c r="A38935" t="s">
        <v>17502</v>
      </c>
      <c r="B38935" s="1">
        <v>44552</v>
      </c>
      <c r="C38935">
        <v>47.9</v>
      </c>
    </row>
    <row r="38936" spans="1:3" x14ac:dyDescent="0.2">
      <c r="A38936" t="s">
        <v>9662</v>
      </c>
      <c r="B38936" s="1">
        <v>44552</v>
      </c>
      <c r="C38936">
        <v>47.9</v>
      </c>
    </row>
    <row r="38937" spans="1:3" x14ac:dyDescent="0.2">
      <c r="A38937" t="s">
        <v>6628</v>
      </c>
      <c r="B38937" s="1">
        <v>44552</v>
      </c>
      <c r="C38937">
        <v>77.7</v>
      </c>
    </row>
    <row r="38938" spans="1:3" x14ac:dyDescent="0.2">
      <c r="A38938" t="s">
        <v>11687</v>
      </c>
      <c r="B38938" s="1">
        <v>44552</v>
      </c>
      <c r="C38938">
        <v>334.6</v>
      </c>
    </row>
    <row r="38939" spans="1:3" x14ac:dyDescent="0.2">
      <c r="A38939" t="s">
        <v>383</v>
      </c>
      <c r="B38939" s="1">
        <v>44552</v>
      </c>
      <c r="C38939">
        <v>47.25</v>
      </c>
    </row>
    <row r="38940" spans="1:3" x14ac:dyDescent="0.2">
      <c r="A38940" t="s">
        <v>12</v>
      </c>
      <c r="B38940" s="1">
        <v>44552</v>
      </c>
      <c r="C38940">
        <v>760.92</v>
      </c>
    </row>
    <row r="38941" spans="1:3" x14ac:dyDescent="0.2">
      <c r="A38941" t="s">
        <v>17477</v>
      </c>
      <c r="B38941" s="1">
        <v>44553</v>
      </c>
      <c r="C38941">
        <v>47.9</v>
      </c>
    </row>
    <row r="38942" spans="1:3" x14ac:dyDescent="0.2">
      <c r="A38942" t="s">
        <v>17478</v>
      </c>
      <c r="B38942" s="1">
        <v>44553</v>
      </c>
      <c r="C38942">
        <v>8.99</v>
      </c>
    </row>
    <row r="38943" spans="1:3" x14ac:dyDescent="0.2">
      <c r="A38943" t="s">
        <v>3</v>
      </c>
      <c r="B38943" s="1">
        <v>44553</v>
      </c>
      <c r="C38943">
        <v>123.8</v>
      </c>
    </row>
    <row r="38944" spans="1:3" x14ac:dyDescent="0.2">
      <c r="A38944" t="s">
        <v>17479</v>
      </c>
      <c r="B38944" s="1">
        <v>44553</v>
      </c>
      <c r="C38944">
        <v>18.8</v>
      </c>
    </row>
    <row r="38945" spans="1:3" x14ac:dyDescent="0.2">
      <c r="A38945" t="s">
        <v>5955</v>
      </c>
      <c r="B38945" s="1">
        <v>44553</v>
      </c>
      <c r="C38945">
        <v>29.97</v>
      </c>
    </row>
    <row r="38946" spans="1:3" x14ac:dyDescent="0.2">
      <c r="A38946" t="s">
        <v>17097</v>
      </c>
      <c r="B38946" s="1">
        <v>44553</v>
      </c>
      <c r="C38946">
        <v>52.9</v>
      </c>
    </row>
    <row r="38947" spans="1:3" x14ac:dyDescent="0.2">
      <c r="A38947" t="s">
        <v>11262</v>
      </c>
      <c r="B38947" s="1">
        <v>44553</v>
      </c>
      <c r="C38947">
        <v>80.45</v>
      </c>
    </row>
    <row r="38948" spans="1:3" x14ac:dyDescent="0.2">
      <c r="A38948" t="s">
        <v>2399</v>
      </c>
      <c r="B38948" s="1">
        <v>44553</v>
      </c>
      <c r="C38948">
        <v>59.9</v>
      </c>
    </row>
    <row r="38949" spans="1:3" x14ac:dyDescent="0.2">
      <c r="A38949" t="s">
        <v>11690</v>
      </c>
      <c r="B38949" s="1">
        <v>44553</v>
      </c>
      <c r="C38949">
        <v>107.95</v>
      </c>
    </row>
    <row r="38950" spans="1:3" x14ac:dyDescent="0.2">
      <c r="A38950" t="s">
        <v>79</v>
      </c>
      <c r="B38950" s="1">
        <v>44553</v>
      </c>
      <c r="C38950">
        <v>28.02</v>
      </c>
    </row>
    <row r="38951" spans="1:3" x14ac:dyDescent="0.2">
      <c r="A38951" t="s">
        <v>79</v>
      </c>
      <c r="B38951" s="1">
        <v>44553</v>
      </c>
      <c r="C38951">
        <v>28.02</v>
      </c>
    </row>
    <row r="38952" spans="1:3" x14ac:dyDescent="0.2">
      <c r="A38952" t="s">
        <v>79</v>
      </c>
      <c r="B38952" s="1">
        <v>44553</v>
      </c>
      <c r="C38952">
        <v>28.02</v>
      </c>
    </row>
    <row r="38953" spans="1:3" x14ac:dyDescent="0.2">
      <c r="A38953" t="s">
        <v>5955</v>
      </c>
      <c r="B38953" s="1">
        <v>44553</v>
      </c>
      <c r="C38953">
        <v>246.32</v>
      </c>
    </row>
    <row r="38954" spans="1:3" x14ac:dyDescent="0.2">
      <c r="A38954" t="s">
        <v>44</v>
      </c>
      <c r="B38954" s="1">
        <v>44553</v>
      </c>
      <c r="C38954">
        <v>13.5</v>
      </c>
    </row>
    <row r="38955" spans="1:3" x14ac:dyDescent="0.2">
      <c r="A38955" t="s">
        <v>44</v>
      </c>
      <c r="B38955" s="1">
        <v>44553</v>
      </c>
      <c r="C38955">
        <v>27.48</v>
      </c>
    </row>
    <row r="38956" spans="1:3" x14ac:dyDescent="0.2">
      <c r="A38956" t="s">
        <v>44</v>
      </c>
      <c r="B38956" s="1">
        <v>44553</v>
      </c>
      <c r="C38956">
        <v>27.48</v>
      </c>
    </row>
    <row r="38957" spans="1:3" x14ac:dyDescent="0.2">
      <c r="A38957" t="s">
        <v>44</v>
      </c>
      <c r="B38957" s="1">
        <v>44553</v>
      </c>
      <c r="C38957">
        <v>18.48</v>
      </c>
    </row>
    <row r="38958" spans="1:3" x14ac:dyDescent="0.2">
      <c r="A38958" t="s">
        <v>1264</v>
      </c>
      <c r="B38958" s="1">
        <v>44553</v>
      </c>
      <c r="C38958">
        <v>32.94</v>
      </c>
    </row>
    <row r="38959" spans="1:3" x14ac:dyDescent="0.2">
      <c r="A38959" t="s">
        <v>17480</v>
      </c>
      <c r="B38959" s="1">
        <v>44553</v>
      </c>
      <c r="C38959">
        <v>15.9</v>
      </c>
    </row>
    <row r="38960" spans="1:3" x14ac:dyDescent="0.2">
      <c r="A38960" t="s">
        <v>167</v>
      </c>
      <c r="B38960" s="1">
        <v>44553</v>
      </c>
      <c r="C38960">
        <v>528.64</v>
      </c>
    </row>
    <row r="38961" spans="1:3" x14ac:dyDescent="0.2">
      <c r="A38961" t="s">
        <v>148</v>
      </c>
      <c r="B38961" s="1">
        <v>44553</v>
      </c>
      <c r="C38961">
        <v>308.10000000000002</v>
      </c>
    </row>
    <row r="38962" spans="1:3" x14ac:dyDescent="0.2">
      <c r="A38962" t="s">
        <v>14591</v>
      </c>
      <c r="B38962" s="1">
        <v>44553</v>
      </c>
      <c r="C38962">
        <v>203.39</v>
      </c>
    </row>
    <row r="38963" spans="1:3" x14ac:dyDescent="0.2">
      <c r="A38963" t="s">
        <v>44</v>
      </c>
      <c r="B38963" s="1">
        <v>44553</v>
      </c>
      <c r="C38963">
        <v>375.26</v>
      </c>
    </row>
    <row r="38964" spans="1:3" x14ac:dyDescent="0.2">
      <c r="A38964" t="s">
        <v>1758</v>
      </c>
      <c r="B38964" s="1">
        <v>44553</v>
      </c>
      <c r="C38964">
        <v>240.81</v>
      </c>
    </row>
    <row r="38965" spans="1:3" x14ac:dyDescent="0.2">
      <c r="A38965" t="s">
        <v>17481</v>
      </c>
      <c r="B38965" s="1">
        <v>44553</v>
      </c>
      <c r="C38965">
        <v>250</v>
      </c>
    </row>
    <row r="38966" spans="1:3" x14ac:dyDescent="0.2">
      <c r="A38966" t="s">
        <v>17482</v>
      </c>
      <c r="B38966" s="1">
        <v>44553</v>
      </c>
      <c r="C38966">
        <v>57.9</v>
      </c>
    </row>
    <row r="38967" spans="1:3" x14ac:dyDescent="0.2">
      <c r="A38967" t="s">
        <v>13704</v>
      </c>
      <c r="B38967" s="1">
        <v>44553</v>
      </c>
      <c r="C38967">
        <v>47.9</v>
      </c>
    </row>
    <row r="38968" spans="1:3" x14ac:dyDescent="0.2">
      <c r="A38968" t="s">
        <v>17483</v>
      </c>
      <c r="B38968" s="1">
        <v>44553</v>
      </c>
      <c r="C38968">
        <v>45.45</v>
      </c>
    </row>
    <row r="38969" spans="1:3" x14ac:dyDescent="0.2">
      <c r="A38969" t="s">
        <v>13605</v>
      </c>
      <c r="B38969" s="1">
        <v>44553</v>
      </c>
      <c r="C38969">
        <v>47.9</v>
      </c>
    </row>
    <row r="38970" spans="1:3" x14ac:dyDescent="0.2">
      <c r="A38970" t="s">
        <v>17484</v>
      </c>
      <c r="B38970" s="1">
        <v>44553</v>
      </c>
      <c r="C38970">
        <v>217.95</v>
      </c>
    </row>
    <row r="38971" spans="1:3" x14ac:dyDescent="0.2">
      <c r="A38971" t="s">
        <v>46</v>
      </c>
      <c r="B38971" s="1">
        <v>44553</v>
      </c>
      <c r="C38971">
        <v>75</v>
      </c>
    </row>
    <row r="38972" spans="1:3" x14ac:dyDescent="0.2">
      <c r="A38972" t="s">
        <v>3</v>
      </c>
      <c r="B38972" s="1">
        <v>44553</v>
      </c>
      <c r="C38972">
        <v>43.8</v>
      </c>
    </row>
    <row r="38973" spans="1:3" x14ac:dyDescent="0.2">
      <c r="A38973" t="s">
        <v>3</v>
      </c>
      <c r="B38973" s="1">
        <v>44553</v>
      </c>
      <c r="C38973">
        <v>54.9</v>
      </c>
    </row>
    <row r="38974" spans="1:3" x14ac:dyDescent="0.2">
      <c r="A38974" t="s">
        <v>46</v>
      </c>
      <c r="B38974" s="1">
        <v>44553</v>
      </c>
      <c r="C38974">
        <v>659.25</v>
      </c>
    </row>
    <row r="38975" spans="1:3" x14ac:dyDescent="0.2">
      <c r="A38975" t="s">
        <v>12</v>
      </c>
      <c r="B38975" s="1">
        <v>44553</v>
      </c>
      <c r="C38975">
        <v>396.85</v>
      </c>
    </row>
    <row r="38976" spans="1:3" x14ac:dyDescent="0.2">
      <c r="A38976" t="s">
        <v>583</v>
      </c>
      <c r="B38976" s="1">
        <v>44553</v>
      </c>
      <c r="C38976">
        <v>339.82</v>
      </c>
    </row>
    <row r="38977" spans="1:3" x14ac:dyDescent="0.2">
      <c r="A38977" t="s">
        <v>6139</v>
      </c>
      <c r="B38977" s="1">
        <v>44554</v>
      </c>
      <c r="C38977">
        <v>704.53</v>
      </c>
    </row>
    <row r="38978" spans="1:3" x14ac:dyDescent="0.2">
      <c r="A38978" t="s">
        <v>79</v>
      </c>
      <c r="B38978" s="1">
        <v>44554</v>
      </c>
      <c r="C38978">
        <v>28.02</v>
      </c>
    </row>
    <row r="38979" spans="1:3" x14ac:dyDescent="0.2">
      <c r="A38979" t="s">
        <v>2058</v>
      </c>
      <c r="B38979" s="1">
        <v>44554</v>
      </c>
      <c r="C38979">
        <v>58.85</v>
      </c>
    </row>
    <row r="38980" spans="1:3" x14ac:dyDescent="0.2">
      <c r="A38980" t="s">
        <v>383</v>
      </c>
      <c r="B38980" s="1">
        <v>44554</v>
      </c>
      <c r="C38980">
        <v>47.25</v>
      </c>
    </row>
    <row r="38981" spans="1:3" x14ac:dyDescent="0.2">
      <c r="A38981" t="s">
        <v>8072</v>
      </c>
      <c r="B38981" s="1">
        <v>44554</v>
      </c>
      <c r="C38981">
        <v>39.950000000000003</v>
      </c>
    </row>
    <row r="38982" spans="1:3" x14ac:dyDescent="0.2">
      <c r="A38982" t="s">
        <v>17471</v>
      </c>
      <c r="B38982" s="1">
        <v>44554</v>
      </c>
      <c r="C38982">
        <v>62.99</v>
      </c>
    </row>
    <row r="38983" spans="1:3" x14ac:dyDescent="0.2">
      <c r="A38983" t="s">
        <v>79</v>
      </c>
      <c r="B38983" s="1">
        <v>44554</v>
      </c>
      <c r="C38983">
        <v>28.02</v>
      </c>
    </row>
    <row r="38984" spans="1:3" x14ac:dyDescent="0.2">
      <c r="A38984" t="s">
        <v>17472</v>
      </c>
      <c r="B38984" s="1">
        <v>44554</v>
      </c>
      <c r="C38984">
        <v>97.4</v>
      </c>
    </row>
    <row r="38985" spans="1:3" x14ac:dyDescent="0.2">
      <c r="A38985" t="s">
        <v>8738</v>
      </c>
      <c r="B38985" s="1">
        <v>44554</v>
      </c>
      <c r="C38985">
        <v>84.15</v>
      </c>
    </row>
    <row r="38986" spans="1:3" x14ac:dyDescent="0.2">
      <c r="A38986" t="s">
        <v>17068</v>
      </c>
      <c r="B38986" s="1">
        <v>44554</v>
      </c>
      <c r="C38986">
        <v>69.599999999999994</v>
      </c>
    </row>
    <row r="38987" spans="1:3" x14ac:dyDescent="0.2">
      <c r="A38987" t="s">
        <v>17473</v>
      </c>
      <c r="B38987" s="1">
        <v>44554</v>
      </c>
      <c r="C38987">
        <v>47.9</v>
      </c>
    </row>
    <row r="38988" spans="1:3" x14ac:dyDescent="0.2">
      <c r="A38988" t="s">
        <v>17474</v>
      </c>
      <c r="B38988" s="1">
        <v>44554</v>
      </c>
      <c r="C38988">
        <v>50.9</v>
      </c>
    </row>
    <row r="38989" spans="1:3" x14ac:dyDescent="0.2">
      <c r="A38989" t="s">
        <v>17475</v>
      </c>
      <c r="B38989" s="1">
        <v>44554</v>
      </c>
      <c r="C38989">
        <v>67.599999999999994</v>
      </c>
    </row>
    <row r="38990" spans="1:3" x14ac:dyDescent="0.2">
      <c r="A38990" t="s">
        <v>2272</v>
      </c>
      <c r="B38990" s="1">
        <v>44554</v>
      </c>
      <c r="C38990">
        <v>54.65</v>
      </c>
    </row>
    <row r="38991" spans="1:3" x14ac:dyDescent="0.2">
      <c r="A38991" t="s">
        <v>17476</v>
      </c>
      <c r="B38991" s="1">
        <v>44554</v>
      </c>
      <c r="C38991">
        <v>42.9</v>
      </c>
    </row>
    <row r="38992" spans="1:3" x14ac:dyDescent="0.2">
      <c r="A38992" t="s">
        <v>355</v>
      </c>
      <c r="B38992" s="1">
        <v>44554</v>
      </c>
      <c r="C38992">
        <v>29.12</v>
      </c>
    </row>
    <row r="38993" spans="1:3" x14ac:dyDescent="0.2">
      <c r="A38993" t="s">
        <v>12</v>
      </c>
      <c r="B38993" s="1">
        <v>44554</v>
      </c>
      <c r="C38993">
        <v>173.04</v>
      </c>
    </row>
    <row r="38994" spans="1:3" x14ac:dyDescent="0.2">
      <c r="A38994" t="s">
        <v>1851</v>
      </c>
      <c r="B38994" s="1">
        <v>44559</v>
      </c>
      <c r="C38994">
        <v>11070.98</v>
      </c>
    </row>
    <row r="38995" spans="1:3" x14ac:dyDescent="0.2">
      <c r="A38995" t="s">
        <v>17428</v>
      </c>
      <c r="B38995" s="1">
        <v>44559</v>
      </c>
      <c r="C38995">
        <v>41.9</v>
      </c>
    </row>
    <row r="38996" spans="1:3" x14ac:dyDescent="0.2">
      <c r="A38996" t="s">
        <v>13690</v>
      </c>
      <c r="B38996" s="1">
        <v>44559</v>
      </c>
      <c r="C38996">
        <v>32.9</v>
      </c>
    </row>
    <row r="38997" spans="1:3" x14ac:dyDescent="0.2">
      <c r="A38997" t="s">
        <v>15834</v>
      </c>
      <c r="B38997" s="1">
        <v>44559</v>
      </c>
      <c r="C38997">
        <v>87.85</v>
      </c>
    </row>
    <row r="38998" spans="1:3" x14ac:dyDescent="0.2">
      <c r="A38998" t="s">
        <v>5205</v>
      </c>
      <c r="B38998" s="1">
        <v>44559</v>
      </c>
      <c r="C38998">
        <v>51.9</v>
      </c>
    </row>
    <row r="38999" spans="1:3" x14ac:dyDescent="0.2">
      <c r="A38999" t="s">
        <v>184</v>
      </c>
      <c r="B38999" s="1">
        <v>44559</v>
      </c>
      <c r="C38999">
        <v>44.48</v>
      </c>
    </row>
    <row r="39000" spans="1:3" x14ac:dyDescent="0.2">
      <c r="A39000" t="s">
        <v>17429</v>
      </c>
      <c r="B39000" s="1">
        <v>44559</v>
      </c>
      <c r="C39000">
        <v>66.900000000000006</v>
      </c>
    </row>
    <row r="39001" spans="1:3" x14ac:dyDescent="0.2">
      <c r="A39001" t="s">
        <v>17430</v>
      </c>
      <c r="B39001" s="1">
        <v>44559</v>
      </c>
      <c r="C39001">
        <v>46.95</v>
      </c>
    </row>
    <row r="39002" spans="1:3" x14ac:dyDescent="0.2">
      <c r="A39002" t="s">
        <v>17431</v>
      </c>
      <c r="B39002" s="1">
        <v>44559</v>
      </c>
      <c r="C39002">
        <v>63.65</v>
      </c>
    </row>
    <row r="39003" spans="1:3" x14ac:dyDescent="0.2">
      <c r="A39003" t="s">
        <v>17432</v>
      </c>
      <c r="B39003" s="1">
        <v>44559</v>
      </c>
      <c r="C39003">
        <v>54.9</v>
      </c>
    </row>
    <row r="39004" spans="1:3" x14ac:dyDescent="0.2">
      <c r="A39004" t="s">
        <v>79</v>
      </c>
      <c r="B39004" s="1">
        <v>44559</v>
      </c>
      <c r="C39004">
        <v>68.16</v>
      </c>
    </row>
    <row r="39005" spans="1:3" x14ac:dyDescent="0.2">
      <c r="A39005" t="s">
        <v>79</v>
      </c>
      <c r="B39005" s="1">
        <v>44559</v>
      </c>
      <c r="C39005">
        <v>28.02</v>
      </c>
    </row>
    <row r="39006" spans="1:3" x14ac:dyDescent="0.2">
      <c r="A39006" t="s">
        <v>79</v>
      </c>
      <c r="B39006" s="1">
        <v>44559</v>
      </c>
      <c r="C39006">
        <v>28.02</v>
      </c>
    </row>
    <row r="39007" spans="1:3" x14ac:dyDescent="0.2">
      <c r="A39007" t="s">
        <v>79</v>
      </c>
      <c r="B39007" s="1">
        <v>44559</v>
      </c>
      <c r="C39007">
        <v>48.09</v>
      </c>
    </row>
    <row r="39008" spans="1:3" x14ac:dyDescent="0.2">
      <c r="A39008" t="s">
        <v>79</v>
      </c>
      <c r="B39008" s="1">
        <v>44559</v>
      </c>
      <c r="C39008">
        <v>28.02</v>
      </c>
    </row>
    <row r="39009" spans="1:3" x14ac:dyDescent="0.2">
      <c r="A39009" t="s">
        <v>79</v>
      </c>
      <c r="B39009" s="1">
        <v>44559</v>
      </c>
      <c r="C39009">
        <v>28.02</v>
      </c>
    </row>
    <row r="39010" spans="1:3" x14ac:dyDescent="0.2">
      <c r="A39010" t="s">
        <v>79</v>
      </c>
      <c r="B39010" s="1">
        <v>44559</v>
      </c>
      <c r="C39010">
        <v>48.09</v>
      </c>
    </row>
    <row r="39011" spans="1:3" x14ac:dyDescent="0.2">
      <c r="A39011" t="s">
        <v>79</v>
      </c>
      <c r="B39011" s="1">
        <v>44559</v>
      </c>
      <c r="C39011">
        <v>28.02</v>
      </c>
    </row>
    <row r="39012" spans="1:3" x14ac:dyDescent="0.2">
      <c r="A39012" t="s">
        <v>79</v>
      </c>
      <c r="B39012" s="1">
        <v>44559</v>
      </c>
      <c r="C39012">
        <v>28.02</v>
      </c>
    </row>
    <row r="39013" spans="1:3" x14ac:dyDescent="0.2">
      <c r="A39013" t="s">
        <v>79</v>
      </c>
      <c r="B39013" s="1">
        <v>44559</v>
      </c>
      <c r="C39013">
        <v>28.02</v>
      </c>
    </row>
    <row r="39014" spans="1:3" x14ac:dyDescent="0.2">
      <c r="A39014" t="s">
        <v>79</v>
      </c>
      <c r="B39014" s="1">
        <v>44559</v>
      </c>
      <c r="C39014">
        <v>48.09</v>
      </c>
    </row>
    <row r="39015" spans="1:3" x14ac:dyDescent="0.2">
      <c r="A39015" t="s">
        <v>79</v>
      </c>
      <c r="B39015" s="1">
        <v>44559</v>
      </c>
      <c r="C39015">
        <v>15.45</v>
      </c>
    </row>
    <row r="39016" spans="1:3" x14ac:dyDescent="0.2">
      <c r="A39016" t="s">
        <v>79</v>
      </c>
      <c r="B39016" s="1">
        <v>44559</v>
      </c>
      <c r="C39016">
        <v>28.02</v>
      </c>
    </row>
    <row r="39017" spans="1:3" x14ac:dyDescent="0.2">
      <c r="A39017" t="s">
        <v>79</v>
      </c>
      <c r="B39017" s="1">
        <v>44559</v>
      </c>
      <c r="C39017">
        <v>48.09</v>
      </c>
    </row>
    <row r="39018" spans="1:3" x14ac:dyDescent="0.2">
      <c r="A39018" t="s">
        <v>12</v>
      </c>
      <c r="B39018" s="1">
        <v>44559</v>
      </c>
      <c r="C39018">
        <v>553.51</v>
      </c>
    </row>
    <row r="39019" spans="1:3" x14ac:dyDescent="0.2">
      <c r="A39019" t="s">
        <v>12</v>
      </c>
      <c r="B39019" s="1">
        <v>44559</v>
      </c>
      <c r="C39019">
        <v>250.08</v>
      </c>
    </row>
    <row r="39020" spans="1:3" x14ac:dyDescent="0.2">
      <c r="A39020" t="s">
        <v>12</v>
      </c>
      <c r="B39020" s="1">
        <v>44559</v>
      </c>
      <c r="C39020">
        <v>90.75</v>
      </c>
    </row>
    <row r="39021" spans="1:3" x14ac:dyDescent="0.2">
      <c r="A39021" t="s">
        <v>17433</v>
      </c>
      <c r="B39021" s="1">
        <v>44559</v>
      </c>
      <c r="C39021">
        <v>209.95</v>
      </c>
    </row>
    <row r="39022" spans="1:3" x14ac:dyDescent="0.2">
      <c r="A39022" t="s">
        <v>17434</v>
      </c>
      <c r="B39022" s="1">
        <v>44559</v>
      </c>
      <c r="C39022">
        <v>210</v>
      </c>
    </row>
    <row r="39023" spans="1:3" x14ac:dyDescent="0.2">
      <c r="A39023" t="s">
        <v>17435</v>
      </c>
      <c r="B39023" s="1">
        <v>44559</v>
      </c>
      <c r="C39023">
        <v>67.599999999999994</v>
      </c>
    </row>
    <row r="39024" spans="1:3" x14ac:dyDescent="0.2">
      <c r="A39024" t="s">
        <v>13891</v>
      </c>
      <c r="B39024" s="1">
        <v>44559</v>
      </c>
      <c r="C39024">
        <v>60.85</v>
      </c>
    </row>
    <row r="39025" spans="1:3" x14ac:dyDescent="0.2">
      <c r="A39025" t="s">
        <v>12</v>
      </c>
      <c r="B39025" s="1">
        <v>44559</v>
      </c>
      <c r="C39025">
        <v>941.59</v>
      </c>
    </row>
    <row r="39026" spans="1:3" x14ac:dyDescent="0.2">
      <c r="A39026" t="s">
        <v>4499</v>
      </c>
      <c r="B39026" s="1">
        <v>44559</v>
      </c>
      <c r="C39026">
        <v>135.80000000000001</v>
      </c>
    </row>
    <row r="39027" spans="1:3" x14ac:dyDescent="0.2">
      <c r="A39027" t="s">
        <v>17436</v>
      </c>
      <c r="B39027" s="1">
        <v>44559</v>
      </c>
      <c r="C39027">
        <v>70.45</v>
      </c>
    </row>
    <row r="39028" spans="1:3" x14ac:dyDescent="0.2">
      <c r="A39028" t="s">
        <v>17437</v>
      </c>
      <c r="B39028" s="1">
        <v>44559</v>
      </c>
      <c r="C39028">
        <v>70.45</v>
      </c>
    </row>
    <row r="39029" spans="1:3" x14ac:dyDescent="0.2">
      <c r="A39029" t="s">
        <v>9191</v>
      </c>
      <c r="B39029" s="1">
        <v>44559</v>
      </c>
      <c r="C39029">
        <v>32.950000000000003</v>
      </c>
    </row>
    <row r="39030" spans="1:3" x14ac:dyDescent="0.2">
      <c r="A39030" t="s">
        <v>10213</v>
      </c>
      <c r="B39030" s="1">
        <v>44559</v>
      </c>
      <c r="C39030">
        <v>104.85</v>
      </c>
    </row>
    <row r="39031" spans="1:3" x14ac:dyDescent="0.2">
      <c r="A39031" t="s">
        <v>7985</v>
      </c>
      <c r="B39031" s="1">
        <v>44559</v>
      </c>
      <c r="C39031">
        <v>75.400000000000006</v>
      </c>
    </row>
    <row r="39032" spans="1:3" x14ac:dyDescent="0.2">
      <c r="A39032" t="s">
        <v>17438</v>
      </c>
      <c r="B39032" s="1">
        <v>44559</v>
      </c>
      <c r="C39032">
        <v>59.65</v>
      </c>
    </row>
    <row r="39033" spans="1:3" x14ac:dyDescent="0.2">
      <c r="A39033" t="s">
        <v>17439</v>
      </c>
      <c r="B39033" s="1">
        <v>44559</v>
      </c>
      <c r="C39033">
        <v>61.65</v>
      </c>
    </row>
    <row r="39034" spans="1:3" x14ac:dyDescent="0.2">
      <c r="A39034" t="s">
        <v>17440</v>
      </c>
      <c r="B39034" s="1">
        <v>44559</v>
      </c>
      <c r="C39034">
        <v>47.9</v>
      </c>
    </row>
    <row r="39035" spans="1:3" x14ac:dyDescent="0.2">
      <c r="A39035" t="s">
        <v>17221</v>
      </c>
      <c r="B39035" s="1">
        <v>44559</v>
      </c>
      <c r="C39035">
        <v>56.15</v>
      </c>
    </row>
    <row r="39036" spans="1:3" x14ac:dyDescent="0.2">
      <c r="A39036" t="s">
        <v>17441</v>
      </c>
      <c r="B39036" s="1">
        <v>44559</v>
      </c>
      <c r="C39036">
        <v>56.9</v>
      </c>
    </row>
    <row r="39037" spans="1:3" x14ac:dyDescent="0.2">
      <c r="A39037" t="s">
        <v>13984</v>
      </c>
      <c r="B39037" s="1">
        <v>44559</v>
      </c>
      <c r="C39037">
        <v>57.9</v>
      </c>
    </row>
    <row r="39038" spans="1:3" x14ac:dyDescent="0.2">
      <c r="A39038" t="s">
        <v>17442</v>
      </c>
      <c r="B39038" s="1">
        <v>44559</v>
      </c>
      <c r="C39038">
        <v>72.900000000000006</v>
      </c>
    </row>
    <row r="39039" spans="1:3" x14ac:dyDescent="0.2">
      <c r="A39039" t="s">
        <v>17443</v>
      </c>
      <c r="B39039" s="1">
        <v>44559</v>
      </c>
      <c r="C39039">
        <v>96.4</v>
      </c>
    </row>
    <row r="39040" spans="1:3" x14ac:dyDescent="0.2">
      <c r="A39040" t="s">
        <v>17444</v>
      </c>
      <c r="B39040" s="1">
        <v>44559</v>
      </c>
      <c r="C39040">
        <v>47.45</v>
      </c>
    </row>
    <row r="39041" spans="1:3" x14ac:dyDescent="0.2">
      <c r="A39041" t="s">
        <v>17445</v>
      </c>
      <c r="B39041" s="1">
        <v>44559</v>
      </c>
      <c r="C39041">
        <v>54.9</v>
      </c>
    </row>
    <row r="39042" spans="1:3" x14ac:dyDescent="0.2">
      <c r="A39042" t="s">
        <v>3632</v>
      </c>
      <c r="B39042" s="1">
        <v>44559</v>
      </c>
      <c r="C39042">
        <v>109.35</v>
      </c>
    </row>
    <row r="39043" spans="1:3" x14ac:dyDescent="0.2">
      <c r="A39043" t="s">
        <v>17446</v>
      </c>
      <c r="B39043" s="1">
        <v>44559</v>
      </c>
      <c r="C39043">
        <v>47.9</v>
      </c>
    </row>
    <row r="39044" spans="1:3" x14ac:dyDescent="0.2">
      <c r="A39044" t="s">
        <v>17447</v>
      </c>
      <c r="B39044" s="1">
        <v>44559</v>
      </c>
      <c r="C39044">
        <v>45.45</v>
      </c>
    </row>
    <row r="39045" spans="1:3" x14ac:dyDescent="0.2">
      <c r="A39045" t="s">
        <v>8834</v>
      </c>
      <c r="B39045" s="1">
        <v>44559</v>
      </c>
      <c r="C39045">
        <v>61.65</v>
      </c>
    </row>
    <row r="39046" spans="1:3" x14ac:dyDescent="0.2">
      <c r="A39046" t="s">
        <v>17448</v>
      </c>
      <c r="B39046" s="1">
        <v>44559</v>
      </c>
      <c r="C39046">
        <v>62.95</v>
      </c>
    </row>
    <row r="39047" spans="1:3" x14ac:dyDescent="0.2">
      <c r="A39047" t="s">
        <v>2027</v>
      </c>
      <c r="B39047" s="1">
        <v>44559</v>
      </c>
      <c r="C39047">
        <v>101.85</v>
      </c>
    </row>
    <row r="39048" spans="1:3" x14ac:dyDescent="0.2">
      <c r="A39048" t="s">
        <v>17449</v>
      </c>
      <c r="B39048" s="1">
        <v>44559</v>
      </c>
      <c r="C39048">
        <v>54.9</v>
      </c>
    </row>
    <row r="39049" spans="1:3" x14ac:dyDescent="0.2">
      <c r="A39049" t="s">
        <v>17450</v>
      </c>
      <c r="B39049" s="1">
        <v>44559</v>
      </c>
      <c r="C39049">
        <v>59.65</v>
      </c>
    </row>
    <row r="39050" spans="1:3" x14ac:dyDescent="0.2">
      <c r="A39050" t="s">
        <v>4435</v>
      </c>
      <c r="B39050" s="1">
        <v>44559</v>
      </c>
      <c r="C39050">
        <v>199.5</v>
      </c>
    </row>
    <row r="39051" spans="1:3" x14ac:dyDescent="0.2">
      <c r="A39051" t="s">
        <v>11738</v>
      </c>
      <c r="B39051" s="1">
        <v>44559</v>
      </c>
      <c r="C39051">
        <v>52.9</v>
      </c>
    </row>
    <row r="39052" spans="1:3" x14ac:dyDescent="0.2">
      <c r="A39052" t="s">
        <v>5210</v>
      </c>
      <c r="B39052" s="1">
        <v>44559</v>
      </c>
      <c r="C39052">
        <v>52.9</v>
      </c>
    </row>
    <row r="39053" spans="1:3" x14ac:dyDescent="0.2">
      <c r="A39053" t="s">
        <v>13492</v>
      </c>
      <c r="B39053" s="1">
        <v>44559</v>
      </c>
      <c r="C39053">
        <v>45.45</v>
      </c>
    </row>
    <row r="39054" spans="1:3" x14ac:dyDescent="0.2">
      <c r="A39054" t="s">
        <v>15544</v>
      </c>
      <c r="B39054" s="1">
        <v>44559</v>
      </c>
      <c r="C39054">
        <v>61.9</v>
      </c>
    </row>
    <row r="39055" spans="1:3" x14ac:dyDescent="0.2">
      <c r="A39055" t="s">
        <v>17451</v>
      </c>
      <c r="B39055" s="1">
        <v>44559</v>
      </c>
      <c r="C39055">
        <v>58.6</v>
      </c>
    </row>
    <row r="39056" spans="1:3" x14ac:dyDescent="0.2">
      <c r="A39056" t="s">
        <v>17452</v>
      </c>
      <c r="B39056" s="1">
        <v>44559</v>
      </c>
      <c r="C39056">
        <v>137.80000000000001</v>
      </c>
    </row>
    <row r="39057" spans="1:3" x14ac:dyDescent="0.2">
      <c r="A39057" t="s">
        <v>17453</v>
      </c>
      <c r="B39057" s="1">
        <v>44559</v>
      </c>
      <c r="C39057">
        <v>72.900000000000006</v>
      </c>
    </row>
    <row r="39058" spans="1:3" x14ac:dyDescent="0.2">
      <c r="A39058" t="s">
        <v>17454</v>
      </c>
      <c r="B39058" s="1">
        <v>44559</v>
      </c>
      <c r="C39058">
        <v>120.85</v>
      </c>
    </row>
    <row r="39059" spans="1:3" x14ac:dyDescent="0.2">
      <c r="A39059" t="s">
        <v>17455</v>
      </c>
      <c r="B39059" s="1">
        <v>44559</v>
      </c>
      <c r="C39059">
        <v>54.65</v>
      </c>
    </row>
    <row r="39060" spans="1:3" x14ac:dyDescent="0.2">
      <c r="A39060" t="s">
        <v>17456</v>
      </c>
      <c r="B39060" s="1">
        <v>44559</v>
      </c>
      <c r="C39060">
        <v>64.650000000000006</v>
      </c>
    </row>
    <row r="39061" spans="1:3" x14ac:dyDescent="0.2">
      <c r="A39061" t="s">
        <v>1224</v>
      </c>
      <c r="B39061" s="1">
        <v>44559</v>
      </c>
      <c r="C39061">
        <v>54.9</v>
      </c>
    </row>
    <row r="39062" spans="1:3" x14ac:dyDescent="0.2">
      <c r="A39062" t="s">
        <v>9889</v>
      </c>
      <c r="B39062" s="1">
        <v>44559</v>
      </c>
      <c r="C39062">
        <v>51.65</v>
      </c>
    </row>
    <row r="39063" spans="1:3" x14ac:dyDescent="0.2">
      <c r="A39063" t="s">
        <v>17457</v>
      </c>
      <c r="B39063" s="1">
        <v>44559</v>
      </c>
      <c r="C39063">
        <v>69.650000000000006</v>
      </c>
    </row>
    <row r="39064" spans="1:3" x14ac:dyDescent="0.2">
      <c r="A39064" t="s">
        <v>17458</v>
      </c>
      <c r="B39064" s="1">
        <v>44559</v>
      </c>
      <c r="C39064">
        <v>53.7</v>
      </c>
    </row>
    <row r="39065" spans="1:3" x14ac:dyDescent="0.2">
      <c r="A39065" t="s">
        <v>12961</v>
      </c>
      <c r="B39065" s="1">
        <v>44559</v>
      </c>
      <c r="C39065">
        <v>72.900000000000006</v>
      </c>
    </row>
    <row r="39066" spans="1:3" x14ac:dyDescent="0.2">
      <c r="A39066" t="s">
        <v>4713</v>
      </c>
      <c r="B39066" s="1">
        <v>44559</v>
      </c>
      <c r="C39066">
        <v>195.7</v>
      </c>
    </row>
    <row r="39067" spans="1:3" x14ac:dyDescent="0.2">
      <c r="A39067" t="s">
        <v>4713</v>
      </c>
      <c r="B39067" s="1">
        <v>44559</v>
      </c>
      <c r="C39067">
        <v>62.6</v>
      </c>
    </row>
    <row r="39068" spans="1:3" x14ac:dyDescent="0.2">
      <c r="A39068" t="s">
        <v>17459</v>
      </c>
      <c r="B39068" s="1">
        <v>44559</v>
      </c>
      <c r="C39068">
        <v>64.650000000000006</v>
      </c>
    </row>
    <row r="39069" spans="1:3" x14ac:dyDescent="0.2">
      <c r="A39069" t="s">
        <v>12357</v>
      </c>
      <c r="B39069" s="1">
        <v>44559</v>
      </c>
      <c r="C39069">
        <v>57.9</v>
      </c>
    </row>
    <row r="39070" spans="1:3" x14ac:dyDescent="0.2">
      <c r="A39070" t="s">
        <v>17460</v>
      </c>
      <c r="B39070" s="1">
        <v>44559</v>
      </c>
      <c r="C39070">
        <v>152.9</v>
      </c>
    </row>
    <row r="39071" spans="1:3" x14ac:dyDescent="0.2">
      <c r="A39071" t="s">
        <v>17461</v>
      </c>
      <c r="B39071" s="1">
        <v>44559</v>
      </c>
      <c r="C39071">
        <v>52.9</v>
      </c>
    </row>
    <row r="39072" spans="1:3" x14ac:dyDescent="0.2">
      <c r="A39072" t="s">
        <v>17462</v>
      </c>
      <c r="B39072" s="1">
        <v>44559</v>
      </c>
      <c r="C39072">
        <v>61.9</v>
      </c>
    </row>
    <row r="39073" spans="1:3" x14ac:dyDescent="0.2">
      <c r="A39073" t="s">
        <v>17463</v>
      </c>
      <c r="B39073" s="1">
        <v>44559</v>
      </c>
      <c r="C39073">
        <v>57.9</v>
      </c>
    </row>
    <row r="39074" spans="1:3" x14ac:dyDescent="0.2">
      <c r="A39074" t="s">
        <v>17464</v>
      </c>
      <c r="B39074" s="1">
        <v>44559</v>
      </c>
      <c r="C39074">
        <v>54.65</v>
      </c>
    </row>
    <row r="39075" spans="1:3" x14ac:dyDescent="0.2">
      <c r="A39075" t="s">
        <v>17465</v>
      </c>
      <c r="B39075" s="1">
        <v>44559</v>
      </c>
      <c r="C39075">
        <v>61.9</v>
      </c>
    </row>
    <row r="39076" spans="1:3" x14ac:dyDescent="0.2">
      <c r="A39076" t="s">
        <v>17466</v>
      </c>
      <c r="B39076" s="1">
        <v>44559</v>
      </c>
      <c r="C39076">
        <v>120.4</v>
      </c>
    </row>
    <row r="39077" spans="1:3" x14ac:dyDescent="0.2">
      <c r="A39077" t="s">
        <v>17467</v>
      </c>
      <c r="B39077" s="1">
        <v>44559</v>
      </c>
      <c r="C39077">
        <v>54.9</v>
      </c>
    </row>
    <row r="39078" spans="1:3" x14ac:dyDescent="0.2">
      <c r="A39078" t="s">
        <v>5539</v>
      </c>
      <c r="B39078" s="1">
        <v>44559</v>
      </c>
      <c r="C39078">
        <v>142.94999999999999</v>
      </c>
    </row>
    <row r="39079" spans="1:3" x14ac:dyDescent="0.2">
      <c r="A39079" t="s">
        <v>17468</v>
      </c>
      <c r="B39079" s="1">
        <v>44559</v>
      </c>
      <c r="C39079">
        <v>69.75</v>
      </c>
    </row>
    <row r="39080" spans="1:3" x14ac:dyDescent="0.2">
      <c r="A39080" t="s">
        <v>14663</v>
      </c>
      <c r="B39080" s="1">
        <v>44559</v>
      </c>
      <c r="C39080">
        <v>142.94999999999999</v>
      </c>
    </row>
    <row r="39081" spans="1:3" x14ac:dyDescent="0.2">
      <c r="A39081" t="s">
        <v>5014</v>
      </c>
      <c r="B39081" s="1">
        <v>44559</v>
      </c>
      <c r="C39081">
        <v>97.85</v>
      </c>
    </row>
    <row r="39082" spans="1:3" x14ac:dyDescent="0.2">
      <c r="A39082" t="s">
        <v>17469</v>
      </c>
      <c r="B39082" s="1">
        <v>44559</v>
      </c>
      <c r="C39082">
        <v>79.650000000000006</v>
      </c>
    </row>
    <row r="39083" spans="1:3" x14ac:dyDescent="0.2">
      <c r="A39083" t="s">
        <v>10778</v>
      </c>
      <c r="B39083" s="1">
        <v>44559</v>
      </c>
      <c r="C39083">
        <v>43.4</v>
      </c>
    </row>
    <row r="39084" spans="1:3" x14ac:dyDescent="0.2">
      <c r="A39084" t="s">
        <v>17470</v>
      </c>
      <c r="B39084" s="1">
        <v>44559</v>
      </c>
      <c r="C39084">
        <v>29.9</v>
      </c>
    </row>
    <row r="39085" spans="1:3" x14ac:dyDescent="0.2">
      <c r="A39085" t="s">
        <v>14222</v>
      </c>
      <c r="B39085" s="1">
        <v>44559</v>
      </c>
      <c r="C39085">
        <v>167.9</v>
      </c>
    </row>
    <row r="39086" spans="1:3" x14ac:dyDescent="0.2">
      <c r="A39086" t="s">
        <v>346</v>
      </c>
      <c r="B39086" s="1">
        <v>44559</v>
      </c>
      <c r="C39086">
        <v>237.11</v>
      </c>
    </row>
    <row r="39087" spans="1:3" x14ac:dyDescent="0.2">
      <c r="A39087" t="s">
        <v>9257</v>
      </c>
      <c r="B39087" s="1">
        <v>44560</v>
      </c>
      <c r="C39087">
        <v>547.85</v>
      </c>
    </row>
    <row r="39088" spans="1:3" x14ac:dyDescent="0.2">
      <c r="A39088" t="s">
        <v>17418</v>
      </c>
      <c r="B39088" s="1">
        <v>44560</v>
      </c>
      <c r="C39088">
        <v>47.9</v>
      </c>
    </row>
    <row r="39089" spans="1:3" x14ac:dyDescent="0.2">
      <c r="A39089" t="s">
        <v>79</v>
      </c>
      <c r="B39089" s="1">
        <v>44560</v>
      </c>
      <c r="C39089">
        <v>48.09</v>
      </c>
    </row>
    <row r="39090" spans="1:3" x14ac:dyDescent="0.2">
      <c r="A39090" t="s">
        <v>79</v>
      </c>
      <c r="B39090" s="1">
        <v>44560</v>
      </c>
      <c r="C39090">
        <v>48.09</v>
      </c>
    </row>
    <row r="39091" spans="1:3" x14ac:dyDescent="0.2">
      <c r="A39091" t="s">
        <v>79</v>
      </c>
      <c r="B39091" s="1">
        <v>44560</v>
      </c>
      <c r="C39091">
        <v>28.02</v>
      </c>
    </row>
    <row r="39092" spans="1:3" x14ac:dyDescent="0.2">
      <c r="A39092" t="s">
        <v>17419</v>
      </c>
      <c r="B39092" s="1">
        <v>44560</v>
      </c>
      <c r="C39092">
        <v>70.400000000000006</v>
      </c>
    </row>
    <row r="39093" spans="1:3" x14ac:dyDescent="0.2">
      <c r="A39093" t="s">
        <v>17420</v>
      </c>
      <c r="B39093" s="1">
        <v>44560</v>
      </c>
      <c r="C39093">
        <v>56.9</v>
      </c>
    </row>
    <row r="39094" spans="1:3" x14ac:dyDescent="0.2">
      <c r="A39094" t="s">
        <v>17421</v>
      </c>
      <c r="B39094" s="1">
        <v>44560</v>
      </c>
      <c r="C39094">
        <v>109.6</v>
      </c>
    </row>
    <row r="39095" spans="1:3" x14ac:dyDescent="0.2">
      <c r="A39095" t="s">
        <v>12</v>
      </c>
      <c r="B39095" s="1">
        <v>44560</v>
      </c>
      <c r="C39095">
        <v>26.92</v>
      </c>
    </row>
    <row r="39096" spans="1:3" x14ac:dyDescent="0.2">
      <c r="A39096" t="s">
        <v>17422</v>
      </c>
      <c r="B39096" s="1">
        <v>44560</v>
      </c>
      <c r="C39096">
        <v>68.900000000000006</v>
      </c>
    </row>
    <row r="39097" spans="1:3" x14ac:dyDescent="0.2">
      <c r="A39097" t="s">
        <v>184</v>
      </c>
      <c r="B39097" s="1">
        <v>44560</v>
      </c>
      <c r="C39097">
        <v>27.25</v>
      </c>
    </row>
    <row r="39098" spans="1:3" x14ac:dyDescent="0.2">
      <c r="A39098" t="s">
        <v>612</v>
      </c>
      <c r="B39098" s="1">
        <v>44560</v>
      </c>
      <c r="C39098">
        <v>292.89999999999998</v>
      </c>
    </row>
    <row r="39099" spans="1:3" x14ac:dyDescent="0.2">
      <c r="A39099" t="s">
        <v>12</v>
      </c>
      <c r="B39099" s="1">
        <v>44560</v>
      </c>
      <c r="C39099">
        <v>566.69000000000005</v>
      </c>
    </row>
    <row r="39100" spans="1:3" x14ac:dyDescent="0.2">
      <c r="A39100" t="s">
        <v>17423</v>
      </c>
      <c r="B39100" s="1">
        <v>44560</v>
      </c>
      <c r="C39100">
        <v>87.5</v>
      </c>
    </row>
    <row r="39101" spans="1:3" x14ac:dyDescent="0.2">
      <c r="A39101" t="s">
        <v>17319</v>
      </c>
      <c r="B39101" s="1">
        <v>44560</v>
      </c>
      <c r="C39101">
        <v>81.8</v>
      </c>
    </row>
    <row r="39102" spans="1:3" x14ac:dyDescent="0.2">
      <c r="A39102" t="s">
        <v>17424</v>
      </c>
      <c r="B39102" s="1">
        <v>44560</v>
      </c>
      <c r="C39102">
        <v>54.9</v>
      </c>
    </row>
    <row r="39103" spans="1:3" x14ac:dyDescent="0.2">
      <c r="A39103" t="s">
        <v>8773</v>
      </c>
      <c r="B39103" s="1">
        <v>44560</v>
      </c>
      <c r="C39103">
        <v>52.2</v>
      </c>
    </row>
    <row r="39104" spans="1:3" x14ac:dyDescent="0.2">
      <c r="A39104" t="s">
        <v>15234</v>
      </c>
      <c r="B39104" s="1">
        <v>44560</v>
      </c>
      <c r="C39104">
        <v>65.599999999999994</v>
      </c>
    </row>
    <row r="39105" spans="1:3" x14ac:dyDescent="0.2">
      <c r="A39105" t="s">
        <v>17425</v>
      </c>
      <c r="B39105" s="1">
        <v>44560</v>
      </c>
      <c r="C39105">
        <v>87.85</v>
      </c>
    </row>
    <row r="39106" spans="1:3" x14ac:dyDescent="0.2">
      <c r="A39106" t="s">
        <v>17426</v>
      </c>
      <c r="B39106" s="1">
        <v>44560</v>
      </c>
      <c r="C39106">
        <v>67.599999999999994</v>
      </c>
    </row>
    <row r="39107" spans="1:3" x14ac:dyDescent="0.2">
      <c r="A39107" t="s">
        <v>17427</v>
      </c>
      <c r="B39107" s="1">
        <v>44560</v>
      </c>
      <c r="C39107">
        <v>39.950000000000003</v>
      </c>
    </row>
    <row r="39108" spans="1:3" x14ac:dyDescent="0.2">
      <c r="A39108" t="s">
        <v>6587</v>
      </c>
      <c r="B39108" s="1">
        <v>44560</v>
      </c>
      <c r="C39108">
        <v>85.4</v>
      </c>
    </row>
    <row r="39109" spans="1:3" x14ac:dyDescent="0.2">
      <c r="A39109" t="s">
        <v>16377</v>
      </c>
      <c r="B39109" s="1">
        <v>44560</v>
      </c>
      <c r="C39109">
        <v>137.94999999999999</v>
      </c>
    </row>
    <row r="39110" spans="1:3" x14ac:dyDescent="0.2">
      <c r="A39110" t="s">
        <v>1202</v>
      </c>
      <c r="B39110" s="1">
        <v>44561</v>
      </c>
      <c r="C39110">
        <v>570.63</v>
      </c>
    </row>
    <row r="39111" spans="1:3" x14ac:dyDescent="0.2">
      <c r="A39111" t="s">
        <v>17399</v>
      </c>
      <c r="B39111" s="1">
        <v>44561</v>
      </c>
      <c r="C39111">
        <v>54.9</v>
      </c>
    </row>
    <row r="39112" spans="1:3" x14ac:dyDescent="0.2">
      <c r="A39112" t="s">
        <v>12802</v>
      </c>
      <c r="B39112" s="1">
        <v>44561</v>
      </c>
      <c r="C39112">
        <v>298.17</v>
      </c>
    </row>
    <row r="39113" spans="1:3" x14ac:dyDescent="0.2">
      <c r="A39113" t="s">
        <v>17400</v>
      </c>
      <c r="B39113" s="1">
        <v>44561</v>
      </c>
      <c r="C39113">
        <v>11.99</v>
      </c>
    </row>
    <row r="39114" spans="1:3" x14ac:dyDescent="0.2">
      <c r="A39114" t="s">
        <v>17401</v>
      </c>
      <c r="B39114" s="1">
        <v>44561</v>
      </c>
      <c r="C39114">
        <v>37.9</v>
      </c>
    </row>
    <row r="39115" spans="1:3" x14ac:dyDescent="0.2">
      <c r="A39115" t="s">
        <v>17402</v>
      </c>
      <c r="B39115" s="1">
        <v>44561</v>
      </c>
      <c r="C39115">
        <v>27.98</v>
      </c>
    </row>
    <row r="39116" spans="1:3" x14ac:dyDescent="0.2">
      <c r="A39116" t="s">
        <v>6861</v>
      </c>
      <c r="B39116" s="1">
        <v>44561</v>
      </c>
      <c r="C39116">
        <v>132.85</v>
      </c>
    </row>
    <row r="39117" spans="1:3" x14ac:dyDescent="0.2">
      <c r="A39117" t="s">
        <v>17403</v>
      </c>
      <c r="B39117" s="1">
        <v>44561</v>
      </c>
      <c r="C39117">
        <v>144.80000000000001</v>
      </c>
    </row>
    <row r="39118" spans="1:3" x14ac:dyDescent="0.2">
      <c r="A39118" t="s">
        <v>17404</v>
      </c>
      <c r="B39118" s="1">
        <v>44561</v>
      </c>
      <c r="C39118">
        <v>54.9</v>
      </c>
    </row>
    <row r="39119" spans="1:3" x14ac:dyDescent="0.2">
      <c r="A39119" t="s">
        <v>17405</v>
      </c>
      <c r="B39119" s="1">
        <v>44561</v>
      </c>
      <c r="C39119">
        <v>43.55</v>
      </c>
    </row>
    <row r="39120" spans="1:3" x14ac:dyDescent="0.2">
      <c r="A39120" t="s">
        <v>148</v>
      </c>
      <c r="B39120" s="1">
        <v>44561</v>
      </c>
      <c r="C39120">
        <v>300.36</v>
      </c>
    </row>
    <row r="39121" spans="1:3" x14ac:dyDescent="0.2">
      <c r="A39121" t="s">
        <v>16960</v>
      </c>
      <c r="B39121" s="1">
        <v>44561</v>
      </c>
      <c r="C39121">
        <v>169.17</v>
      </c>
    </row>
    <row r="39122" spans="1:3" x14ac:dyDescent="0.2">
      <c r="A39122" t="s">
        <v>6139</v>
      </c>
      <c r="B39122" s="1">
        <v>44561</v>
      </c>
      <c r="C39122">
        <v>1074.81</v>
      </c>
    </row>
    <row r="39123" spans="1:3" x14ac:dyDescent="0.2">
      <c r="A39123" t="s">
        <v>6139</v>
      </c>
      <c r="B39123" s="1">
        <v>44561</v>
      </c>
      <c r="C39123">
        <v>2359.71</v>
      </c>
    </row>
    <row r="39124" spans="1:3" x14ac:dyDescent="0.2">
      <c r="A39124" t="s">
        <v>17406</v>
      </c>
      <c r="B39124" s="1">
        <v>44561</v>
      </c>
      <c r="C39124">
        <v>141.69999999999999</v>
      </c>
    </row>
    <row r="39125" spans="1:3" x14ac:dyDescent="0.2">
      <c r="A39125" t="s">
        <v>17407</v>
      </c>
      <c r="B39125" s="1">
        <v>44561</v>
      </c>
      <c r="C39125">
        <v>18.899999999999999</v>
      </c>
    </row>
    <row r="39126" spans="1:3" x14ac:dyDescent="0.2">
      <c r="A39126" t="s">
        <v>17408</v>
      </c>
      <c r="B39126" s="1">
        <v>44561</v>
      </c>
      <c r="C39126">
        <v>54.9</v>
      </c>
    </row>
    <row r="39127" spans="1:3" x14ac:dyDescent="0.2">
      <c r="A39127" t="s">
        <v>79</v>
      </c>
      <c r="B39127" s="1">
        <v>44561</v>
      </c>
      <c r="C39127">
        <v>35.520000000000003</v>
      </c>
    </row>
    <row r="39128" spans="1:3" x14ac:dyDescent="0.2">
      <c r="A39128" t="s">
        <v>79</v>
      </c>
      <c r="B39128" s="1">
        <v>44561</v>
      </c>
      <c r="C39128">
        <v>28.02</v>
      </c>
    </row>
    <row r="39129" spans="1:3" x14ac:dyDescent="0.2">
      <c r="A39129" t="s">
        <v>17409</v>
      </c>
      <c r="B39129" s="1">
        <v>44561</v>
      </c>
      <c r="C39129">
        <v>47.9</v>
      </c>
    </row>
    <row r="39130" spans="1:3" x14ac:dyDescent="0.2">
      <c r="A39130" t="s">
        <v>17410</v>
      </c>
      <c r="B39130" s="1">
        <v>44561</v>
      </c>
      <c r="C39130">
        <v>9.15</v>
      </c>
    </row>
    <row r="39131" spans="1:3" x14ac:dyDescent="0.2">
      <c r="A39131" t="s">
        <v>17411</v>
      </c>
      <c r="B39131" s="1">
        <v>44561</v>
      </c>
      <c r="C39131">
        <v>70.45</v>
      </c>
    </row>
    <row r="39132" spans="1:3" x14ac:dyDescent="0.2">
      <c r="A39132" t="s">
        <v>46</v>
      </c>
      <c r="B39132" s="1">
        <v>44561</v>
      </c>
      <c r="C39132">
        <v>43.97</v>
      </c>
    </row>
    <row r="39133" spans="1:3" x14ac:dyDescent="0.2">
      <c r="A39133" t="s">
        <v>46</v>
      </c>
      <c r="B39133" s="1">
        <v>44561</v>
      </c>
      <c r="C39133">
        <v>41.97</v>
      </c>
    </row>
    <row r="39134" spans="1:3" x14ac:dyDescent="0.2">
      <c r="A39134" t="s">
        <v>46</v>
      </c>
      <c r="B39134" s="1">
        <v>44561</v>
      </c>
      <c r="C39134">
        <v>38.17</v>
      </c>
    </row>
    <row r="39135" spans="1:3" x14ac:dyDescent="0.2">
      <c r="A39135" t="s">
        <v>14222</v>
      </c>
      <c r="B39135" s="1">
        <v>44561</v>
      </c>
      <c r="C39135">
        <v>490</v>
      </c>
    </row>
    <row r="39136" spans="1:3" x14ac:dyDescent="0.2">
      <c r="A39136" t="s">
        <v>17412</v>
      </c>
      <c r="B39136" s="1">
        <v>44561</v>
      </c>
      <c r="C39136">
        <v>127.8</v>
      </c>
    </row>
    <row r="39137" spans="1:3" x14ac:dyDescent="0.2">
      <c r="A39137" t="s">
        <v>14887</v>
      </c>
      <c r="B39137" s="1">
        <v>44561</v>
      </c>
      <c r="C39137">
        <v>240.6</v>
      </c>
    </row>
    <row r="39138" spans="1:3" x14ac:dyDescent="0.2">
      <c r="A39138" t="s">
        <v>12</v>
      </c>
      <c r="B39138" s="1">
        <v>44561</v>
      </c>
      <c r="C39138">
        <v>685.79</v>
      </c>
    </row>
    <row r="39139" spans="1:3" x14ac:dyDescent="0.2">
      <c r="A39139" t="s">
        <v>119</v>
      </c>
      <c r="B39139" s="1">
        <v>44561</v>
      </c>
      <c r="C39139">
        <v>973.65</v>
      </c>
    </row>
    <row r="39140" spans="1:3" x14ac:dyDescent="0.2">
      <c r="A39140" t="s">
        <v>29</v>
      </c>
      <c r="B39140" s="1">
        <v>44561</v>
      </c>
      <c r="C39140">
        <v>477.87</v>
      </c>
    </row>
    <row r="39141" spans="1:3" x14ac:dyDescent="0.2">
      <c r="A39141" t="s">
        <v>17413</v>
      </c>
      <c r="B39141" s="1">
        <v>44561</v>
      </c>
      <c r="C39141">
        <v>78.599999999999994</v>
      </c>
    </row>
    <row r="39142" spans="1:3" x14ac:dyDescent="0.2">
      <c r="A39142" t="s">
        <v>17414</v>
      </c>
      <c r="B39142" s="1">
        <v>44561</v>
      </c>
      <c r="C39142">
        <v>87.5</v>
      </c>
    </row>
    <row r="39143" spans="1:3" x14ac:dyDescent="0.2">
      <c r="A39143" t="s">
        <v>17415</v>
      </c>
      <c r="B39143" s="1">
        <v>44561</v>
      </c>
      <c r="C39143">
        <v>21.45</v>
      </c>
    </row>
    <row r="39144" spans="1:3" x14ac:dyDescent="0.2">
      <c r="A39144" t="s">
        <v>17416</v>
      </c>
      <c r="B39144" s="1">
        <v>44561</v>
      </c>
      <c r="C39144">
        <v>32.9</v>
      </c>
    </row>
    <row r="39145" spans="1:3" x14ac:dyDescent="0.2">
      <c r="A39145" t="s">
        <v>12778</v>
      </c>
      <c r="B39145" s="1">
        <v>44561</v>
      </c>
      <c r="C39145">
        <v>40.9</v>
      </c>
    </row>
    <row r="39146" spans="1:3" x14ac:dyDescent="0.2">
      <c r="A39146" t="s">
        <v>17417</v>
      </c>
      <c r="B39146" s="1">
        <v>44561</v>
      </c>
      <c r="C39146">
        <v>47.9</v>
      </c>
    </row>
    <row r="39147" spans="1:3" x14ac:dyDescent="0.2">
      <c r="A39147" t="s">
        <v>17398</v>
      </c>
      <c r="B39147" s="1">
        <v>44562</v>
      </c>
      <c r="C39147">
        <v>62.9</v>
      </c>
    </row>
    <row r="39148" spans="1:3" x14ac:dyDescent="0.2">
      <c r="A39148" t="s">
        <v>10482</v>
      </c>
      <c r="B39148" s="1">
        <v>44562</v>
      </c>
      <c r="C39148">
        <v>2429.6</v>
      </c>
    </row>
    <row r="39149" spans="1:3" x14ac:dyDescent="0.2">
      <c r="A39149" t="s">
        <v>17340</v>
      </c>
      <c r="B39149" s="1">
        <v>44565</v>
      </c>
      <c r="C39149">
        <v>117.85</v>
      </c>
    </row>
    <row r="39150" spans="1:3" x14ac:dyDescent="0.2">
      <c r="A39150" t="s">
        <v>17341</v>
      </c>
      <c r="B39150" s="1">
        <v>44565</v>
      </c>
      <c r="C39150">
        <v>131.55000000000001</v>
      </c>
    </row>
    <row r="39151" spans="1:3" x14ac:dyDescent="0.2">
      <c r="A39151" t="s">
        <v>569</v>
      </c>
      <c r="B39151" s="1">
        <v>44565</v>
      </c>
      <c r="C39151">
        <v>81.95</v>
      </c>
    </row>
    <row r="39152" spans="1:3" x14ac:dyDescent="0.2">
      <c r="A39152" t="s">
        <v>8505</v>
      </c>
      <c r="B39152" s="1">
        <v>44565</v>
      </c>
      <c r="C39152">
        <v>57.9</v>
      </c>
    </row>
    <row r="39153" spans="1:3" x14ac:dyDescent="0.2">
      <c r="A39153" t="s">
        <v>15913</v>
      </c>
      <c r="B39153" s="1">
        <v>44565</v>
      </c>
      <c r="C39153">
        <v>51.9</v>
      </c>
    </row>
    <row r="39154" spans="1:3" x14ac:dyDescent="0.2">
      <c r="A39154" t="s">
        <v>17342</v>
      </c>
      <c r="B39154" s="1">
        <v>44565</v>
      </c>
      <c r="C39154">
        <v>47.9</v>
      </c>
    </row>
    <row r="39155" spans="1:3" x14ac:dyDescent="0.2">
      <c r="A39155" t="s">
        <v>79</v>
      </c>
      <c r="B39155" s="1">
        <v>44565</v>
      </c>
      <c r="C39155">
        <v>28.02</v>
      </c>
    </row>
    <row r="39156" spans="1:3" x14ac:dyDescent="0.2">
      <c r="A39156" t="s">
        <v>79</v>
      </c>
      <c r="B39156" s="1">
        <v>44565</v>
      </c>
      <c r="C39156">
        <v>28.02</v>
      </c>
    </row>
    <row r="39157" spans="1:3" x14ac:dyDescent="0.2">
      <c r="A39157" t="s">
        <v>14</v>
      </c>
      <c r="B39157" s="1">
        <v>44565</v>
      </c>
      <c r="C39157">
        <v>3316.32</v>
      </c>
    </row>
    <row r="39158" spans="1:3" x14ac:dyDescent="0.2">
      <c r="A39158" t="s">
        <v>383</v>
      </c>
      <c r="B39158" s="1">
        <v>44565</v>
      </c>
      <c r="C39158">
        <v>65.98</v>
      </c>
    </row>
    <row r="39159" spans="1:3" x14ac:dyDescent="0.2">
      <c r="A39159" t="s">
        <v>569</v>
      </c>
      <c r="B39159" s="1">
        <v>44565</v>
      </c>
      <c r="C39159">
        <v>34.9</v>
      </c>
    </row>
    <row r="39160" spans="1:3" x14ac:dyDescent="0.2">
      <c r="A39160" t="s">
        <v>569</v>
      </c>
      <c r="B39160" s="1">
        <v>44565</v>
      </c>
      <c r="C39160">
        <v>71.849999999999994</v>
      </c>
    </row>
    <row r="39161" spans="1:3" x14ac:dyDescent="0.2">
      <c r="A39161" t="s">
        <v>16798</v>
      </c>
      <c r="B39161" s="1">
        <v>44565</v>
      </c>
      <c r="C39161">
        <v>329.85</v>
      </c>
    </row>
    <row r="39162" spans="1:3" x14ac:dyDescent="0.2">
      <c r="A39162" t="s">
        <v>17343</v>
      </c>
      <c r="B39162" s="1">
        <v>44565</v>
      </c>
      <c r="C39162">
        <v>17.899999999999999</v>
      </c>
    </row>
    <row r="39163" spans="1:3" x14ac:dyDescent="0.2">
      <c r="A39163" t="s">
        <v>17344</v>
      </c>
      <c r="B39163" s="1">
        <v>44565</v>
      </c>
      <c r="C39163">
        <v>54.9</v>
      </c>
    </row>
    <row r="39164" spans="1:3" x14ac:dyDescent="0.2">
      <c r="A39164" t="s">
        <v>383</v>
      </c>
      <c r="B39164" s="1">
        <v>44565</v>
      </c>
      <c r="C39164">
        <v>190.98</v>
      </c>
    </row>
    <row r="39165" spans="1:3" x14ac:dyDescent="0.2">
      <c r="A39165" t="s">
        <v>17345</v>
      </c>
      <c r="B39165" s="1">
        <v>44565</v>
      </c>
      <c r="C39165">
        <v>52.9</v>
      </c>
    </row>
    <row r="39166" spans="1:3" x14ac:dyDescent="0.2">
      <c r="A39166" t="s">
        <v>17346</v>
      </c>
      <c r="B39166" s="1">
        <v>44565</v>
      </c>
      <c r="C39166">
        <v>47.45</v>
      </c>
    </row>
    <row r="39167" spans="1:3" x14ac:dyDescent="0.2">
      <c r="A39167" t="s">
        <v>17347</v>
      </c>
      <c r="B39167" s="1">
        <v>44565</v>
      </c>
      <c r="C39167">
        <v>89.85</v>
      </c>
    </row>
    <row r="39168" spans="1:3" x14ac:dyDescent="0.2">
      <c r="A39168" t="s">
        <v>184</v>
      </c>
      <c r="B39168" s="1">
        <v>44565</v>
      </c>
      <c r="C39168">
        <v>50</v>
      </c>
    </row>
    <row r="39169" spans="1:3" x14ac:dyDescent="0.2">
      <c r="A39169" t="s">
        <v>184</v>
      </c>
      <c r="B39169" s="1">
        <v>44565</v>
      </c>
      <c r="C39169">
        <v>51.98</v>
      </c>
    </row>
    <row r="39170" spans="1:3" x14ac:dyDescent="0.2">
      <c r="A39170" t="s">
        <v>46</v>
      </c>
      <c r="B39170" s="1">
        <v>44565</v>
      </c>
      <c r="C39170">
        <v>112.5</v>
      </c>
    </row>
    <row r="39171" spans="1:3" x14ac:dyDescent="0.2">
      <c r="A39171" t="s">
        <v>6726</v>
      </c>
      <c r="B39171" s="1">
        <v>44565</v>
      </c>
      <c r="C39171">
        <v>139.5</v>
      </c>
    </row>
    <row r="39172" spans="1:3" x14ac:dyDescent="0.2">
      <c r="A39172" t="s">
        <v>12</v>
      </c>
      <c r="B39172" s="1">
        <v>44565</v>
      </c>
      <c r="C39172">
        <v>953.06</v>
      </c>
    </row>
    <row r="39173" spans="1:3" x14ac:dyDescent="0.2">
      <c r="A39173" t="s">
        <v>46</v>
      </c>
      <c r="B39173" s="1">
        <v>44565</v>
      </c>
      <c r="C39173">
        <v>158.91</v>
      </c>
    </row>
    <row r="39174" spans="1:3" x14ac:dyDescent="0.2">
      <c r="A39174" t="s">
        <v>12</v>
      </c>
      <c r="B39174" s="1">
        <v>44565</v>
      </c>
      <c r="C39174">
        <v>586.32000000000005</v>
      </c>
    </row>
    <row r="39175" spans="1:3" x14ac:dyDescent="0.2">
      <c r="A39175" t="s">
        <v>17348</v>
      </c>
      <c r="B39175" s="1">
        <v>44565</v>
      </c>
      <c r="C39175">
        <v>44.99</v>
      </c>
    </row>
    <row r="39176" spans="1:3" x14ac:dyDescent="0.2">
      <c r="A39176" t="s">
        <v>79</v>
      </c>
      <c r="B39176" s="1">
        <v>44565</v>
      </c>
      <c r="C39176">
        <v>28.02</v>
      </c>
    </row>
    <row r="39177" spans="1:3" x14ac:dyDescent="0.2">
      <c r="A39177" t="s">
        <v>79</v>
      </c>
      <c r="B39177" s="1">
        <v>44565</v>
      </c>
      <c r="C39177">
        <v>28.02</v>
      </c>
    </row>
    <row r="39178" spans="1:3" x14ac:dyDescent="0.2">
      <c r="A39178" t="s">
        <v>17349</v>
      </c>
      <c r="B39178" s="1">
        <v>44565</v>
      </c>
      <c r="C39178">
        <v>11.99</v>
      </c>
    </row>
    <row r="39179" spans="1:3" x14ac:dyDescent="0.2">
      <c r="A39179" t="s">
        <v>79</v>
      </c>
      <c r="B39179" s="1">
        <v>44565</v>
      </c>
      <c r="C39179">
        <v>28.02</v>
      </c>
    </row>
    <row r="39180" spans="1:3" x14ac:dyDescent="0.2">
      <c r="A39180" t="s">
        <v>79</v>
      </c>
      <c r="B39180" s="1">
        <v>44565</v>
      </c>
      <c r="C39180">
        <v>28.02</v>
      </c>
    </row>
    <row r="39181" spans="1:3" x14ac:dyDescent="0.2">
      <c r="A39181" t="s">
        <v>79</v>
      </c>
      <c r="B39181" s="1">
        <v>44565</v>
      </c>
      <c r="C39181">
        <v>28.02</v>
      </c>
    </row>
    <row r="39182" spans="1:3" x14ac:dyDescent="0.2">
      <c r="A39182" t="s">
        <v>79</v>
      </c>
      <c r="B39182" s="1">
        <v>44565</v>
      </c>
      <c r="C39182">
        <v>28.02</v>
      </c>
    </row>
    <row r="39183" spans="1:3" x14ac:dyDescent="0.2">
      <c r="A39183" t="s">
        <v>79</v>
      </c>
      <c r="B39183" s="1">
        <v>44565</v>
      </c>
      <c r="C39183">
        <v>15.45</v>
      </c>
    </row>
    <row r="39184" spans="1:3" x14ac:dyDescent="0.2">
      <c r="A39184" t="s">
        <v>79</v>
      </c>
      <c r="B39184" s="1">
        <v>44565</v>
      </c>
      <c r="C39184">
        <v>28.02</v>
      </c>
    </row>
    <row r="39185" spans="1:3" x14ac:dyDescent="0.2">
      <c r="A39185" t="s">
        <v>79</v>
      </c>
      <c r="B39185" s="1">
        <v>44565</v>
      </c>
      <c r="C39185">
        <v>28.02</v>
      </c>
    </row>
    <row r="39186" spans="1:3" x14ac:dyDescent="0.2">
      <c r="A39186" t="s">
        <v>79</v>
      </c>
      <c r="B39186" s="1">
        <v>44565</v>
      </c>
      <c r="C39186">
        <v>28.02</v>
      </c>
    </row>
    <row r="39187" spans="1:3" x14ac:dyDescent="0.2">
      <c r="A39187" t="s">
        <v>79</v>
      </c>
      <c r="B39187" s="1">
        <v>44565</v>
      </c>
      <c r="C39187">
        <v>28.02</v>
      </c>
    </row>
    <row r="39188" spans="1:3" x14ac:dyDescent="0.2">
      <c r="A39188" t="s">
        <v>79</v>
      </c>
      <c r="B39188" s="1">
        <v>44565</v>
      </c>
      <c r="C39188">
        <v>28.02</v>
      </c>
    </row>
    <row r="39189" spans="1:3" x14ac:dyDescent="0.2">
      <c r="A39189" t="s">
        <v>79</v>
      </c>
      <c r="B39189" s="1">
        <v>44565</v>
      </c>
      <c r="C39189">
        <v>28.02</v>
      </c>
    </row>
    <row r="39190" spans="1:3" x14ac:dyDescent="0.2">
      <c r="A39190" t="s">
        <v>79</v>
      </c>
      <c r="B39190" s="1">
        <v>44565</v>
      </c>
      <c r="C39190">
        <v>28.02</v>
      </c>
    </row>
    <row r="39191" spans="1:3" x14ac:dyDescent="0.2">
      <c r="A39191" t="s">
        <v>79</v>
      </c>
      <c r="B39191" s="1">
        <v>44565</v>
      </c>
      <c r="C39191">
        <v>28.02</v>
      </c>
    </row>
    <row r="39192" spans="1:3" x14ac:dyDescent="0.2">
      <c r="A39192" t="s">
        <v>17350</v>
      </c>
      <c r="B39192" s="1">
        <v>44565</v>
      </c>
      <c r="C39192">
        <v>9.15</v>
      </c>
    </row>
    <row r="39193" spans="1:3" x14ac:dyDescent="0.2">
      <c r="A39193" t="s">
        <v>79</v>
      </c>
      <c r="B39193" s="1">
        <v>44565</v>
      </c>
      <c r="C39193">
        <v>28.02</v>
      </c>
    </row>
    <row r="39194" spans="1:3" x14ac:dyDescent="0.2">
      <c r="A39194" t="s">
        <v>442</v>
      </c>
      <c r="B39194" s="1">
        <v>44565</v>
      </c>
      <c r="C39194">
        <v>107.8</v>
      </c>
    </row>
    <row r="39195" spans="1:3" x14ac:dyDescent="0.2">
      <c r="A39195" t="s">
        <v>17351</v>
      </c>
      <c r="B39195" s="1">
        <v>44565</v>
      </c>
      <c r="C39195">
        <v>87.5</v>
      </c>
    </row>
    <row r="39196" spans="1:3" x14ac:dyDescent="0.2">
      <c r="A39196" t="s">
        <v>17352</v>
      </c>
      <c r="B39196" s="1">
        <v>44565</v>
      </c>
      <c r="C39196">
        <v>19.8</v>
      </c>
    </row>
    <row r="39197" spans="1:3" x14ac:dyDescent="0.2">
      <c r="A39197" t="s">
        <v>6915</v>
      </c>
      <c r="B39197" s="1">
        <v>44565</v>
      </c>
      <c r="C39197">
        <v>47.9</v>
      </c>
    </row>
    <row r="39198" spans="1:3" x14ac:dyDescent="0.2">
      <c r="A39198" t="s">
        <v>17353</v>
      </c>
      <c r="B39198" s="1">
        <v>44565</v>
      </c>
      <c r="C39198">
        <v>61.65</v>
      </c>
    </row>
    <row r="39199" spans="1:3" x14ac:dyDescent="0.2">
      <c r="A39199" t="s">
        <v>17354</v>
      </c>
      <c r="B39199" s="1">
        <v>44565</v>
      </c>
      <c r="C39199">
        <v>42.9</v>
      </c>
    </row>
    <row r="39200" spans="1:3" x14ac:dyDescent="0.2">
      <c r="A39200" t="s">
        <v>7762</v>
      </c>
      <c r="B39200" s="1">
        <v>44565</v>
      </c>
      <c r="C39200">
        <v>92.15</v>
      </c>
    </row>
    <row r="39201" spans="1:3" x14ac:dyDescent="0.2">
      <c r="A39201" t="s">
        <v>17355</v>
      </c>
      <c r="B39201" s="1">
        <v>44565</v>
      </c>
      <c r="C39201">
        <v>141.30000000000001</v>
      </c>
    </row>
    <row r="39202" spans="1:3" x14ac:dyDescent="0.2">
      <c r="A39202" t="s">
        <v>17356</v>
      </c>
      <c r="B39202" s="1">
        <v>44565</v>
      </c>
      <c r="C39202">
        <v>127.8</v>
      </c>
    </row>
    <row r="39203" spans="1:3" x14ac:dyDescent="0.2">
      <c r="A39203" t="s">
        <v>17357</v>
      </c>
      <c r="B39203" s="1">
        <v>44565</v>
      </c>
      <c r="C39203">
        <v>61.35</v>
      </c>
    </row>
    <row r="39204" spans="1:3" x14ac:dyDescent="0.2">
      <c r="A39204" t="s">
        <v>8599</v>
      </c>
      <c r="B39204" s="1">
        <v>44565</v>
      </c>
      <c r="C39204">
        <v>64.650000000000006</v>
      </c>
    </row>
    <row r="39205" spans="1:3" x14ac:dyDescent="0.2">
      <c r="A39205" t="s">
        <v>1592</v>
      </c>
      <c r="B39205" s="1">
        <v>44565</v>
      </c>
      <c r="C39205">
        <v>181.05</v>
      </c>
    </row>
    <row r="39206" spans="1:3" x14ac:dyDescent="0.2">
      <c r="A39206" t="s">
        <v>17358</v>
      </c>
      <c r="B39206" s="1">
        <v>44565</v>
      </c>
      <c r="C39206">
        <v>37.9</v>
      </c>
    </row>
    <row r="39207" spans="1:3" x14ac:dyDescent="0.2">
      <c r="A39207" t="s">
        <v>17359</v>
      </c>
      <c r="B39207" s="1">
        <v>44565</v>
      </c>
      <c r="C39207">
        <v>44.9</v>
      </c>
    </row>
    <row r="39208" spans="1:3" x14ac:dyDescent="0.2">
      <c r="A39208" t="s">
        <v>17360</v>
      </c>
      <c r="B39208" s="1">
        <v>44565</v>
      </c>
      <c r="C39208">
        <v>91.65</v>
      </c>
    </row>
    <row r="39209" spans="1:3" x14ac:dyDescent="0.2">
      <c r="A39209" t="s">
        <v>6861</v>
      </c>
      <c r="B39209" s="1">
        <v>44565</v>
      </c>
      <c r="C39209">
        <v>138.75</v>
      </c>
    </row>
    <row r="39210" spans="1:3" x14ac:dyDescent="0.2">
      <c r="A39210" t="s">
        <v>679</v>
      </c>
      <c r="B39210" s="1">
        <v>44565</v>
      </c>
      <c r="C39210">
        <v>504.5</v>
      </c>
    </row>
    <row r="39211" spans="1:3" x14ac:dyDescent="0.2">
      <c r="A39211" t="s">
        <v>534</v>
      </c>
      <c r="B39211" s="1">
        <v>44565</v>
      </c>
      <c r="C39211">
        <v>469.92</v>
      </c>
    </row>
    <row r="39212" spans="1:3" x14ac:dyDescent="0.2">
      <c r="A39212" t="s">
        <v>17361</v>
      </c>
      <c r="B39212" s="1">
        <v>44565</v>
      </c>
      <c r="C39212">
        <v>141.85</v>
      </c>
    </row>
    <row r="39213" spans="1:3" x14ac:dyDescent="0.2">
      <c r="A39213" t="s">
        <v>17362</v>
      </c>
      <c r="B39213" s="1">
        <v>44565</v>
      </c>
      <c r="C39213">
        <v>41.5</v>
      </c>
    </row>
    <row r="39214" spans="1:3" x14ac:dyDescent="0.2">
      <c r="A39214" t="s">
        <v>17363</v>
      </c>
      <c r="B39214" s="1">
        <v>44565</v>
      </c>
      <c r="C39214">
        <v>54.9</v>
      </c>
    </row>
    <row r="39215" spans="1:3" x14ac:dyDescent="0.2">
      <c r="A39215" t="s">
        <v>10247</v>
      </c>
      <c r="B39215" s="1">
        <v>44565</v>
      </c>
      <c r="C39215">
        <v>64.650000000000006</v>
      </c>
    </row>
    <row r="39216" spans="1:3" x14ac:dyDescent="0.2">
      <c r="A39216" t="s">
        <v>8265</v>
      </c>
      <c r="B39216" s="1">
        <v>44565</v>
      </c>
      <c r="C39216">
        <v>46.95</v>
      </c>
    </row>
    <row r="39217" spans="1:3" x14ac:dyDescent="0.2">
      <c r="A39217" t="s">
        <v>17364</v>
      </c>
      <c r="B39217" s="1">
        <v>44565</v>
      </c>
      <c r="C39217">
        <v>109.85</v>
      </c>
    </row>
    <row r="39218" spans="1:3" x14ac:dyDescent="0.2">
      <c r="A39218" t="s">
        <v>17365</v>
      </c>
      <c r="B39218" s="1">
        <v>44565</v>
      </c>
      <c r="C39218">
        <v>45.45</v>
      </c>
    </row>
    <row r="39219" spans="1:3" x14ac:dyDescent="0.2">
      <c r="A39219" t="s">
        <v>17366</v>
      </c>
      <c r="B39219" s="1">
        <v>44565</v>
      </c>
      <c r="C39219">
        <v>66.849999999999994</v>
      </c>
    </row>
    <row r="39220" spans="1:3" x14ac:dyDescent="0.2">
      <c r="A39220" t="s">
        <v>17367</v>
      </c>
      <c r="B39220" s="1">
        <v>44565</v>
      </c>
      <c r="C39220">
        <v>63.65</v>
      </c>
    </row>
    <row r="39221" spans="1:3" x14ac:dyDescent="0.2">
      <c r="A39221" t="s">
        <v>17368</v>
      </c>
      <c r="B39221" s="1">
        <v>44565</v>
      </c>
      <c r="C39221">
        <v>47.9</v>
      </c>
    </row>
    <row r="39222" spans="1:3" x14ac:dyDescent="0.2">
      <c r="A39222" t="s">
        <v>17369</v>
      </c>
      <c r="B39222" s="1">
        <v>44565</v>
      </c>
      <c r="C39222">
        <v>34.950000000000003</v>
      </c>
    </row>
    <row r="39223" spans="1:3" x14ac:dyDescent="0.2">
      <c r="A39223" t="s">
        <v>17370</v>
      </c>
      <c r="B39223" s="1">
        <v>44565</v>
      </c>
      <c r="C39223">
        <v>66.349999999999994</v>
      </c>
    </row>
    <row r="39224" spans="1:3" x14ac:dyDescent="0.2">
      <c r="A39224" t="s">
        <v>17371</v>
      </c>
      <c r="B39224" s="1">
        <v>44565</v>
      </c>
      <c r="C39224">
        <v>47.9</v>
      </c>
    </row>
    <row r="39225" spans="1:3" x14ac:dyDescent="0.2">
      <c r="A39225" t="s">
        <v>17372</v>
      </c>
      <c r="B39225" s="1">
        <v>44565</v>
      </c>
      <c r="C39225">
        <v>114.55</v>
      </c>
    </row>
    <row r="39226" spans="1:3" x14ac:dyDescent="0.2">
      <c r="A39226" t="s">
        <v>17373</v>
      </c>
      <c r="B39226" s="1">
        <v>44565</v>
      </c>
      <c r="C39226">
        <v>51.9</v>
      </c>
    </row>
    <row r="39227" spans="1:3" x14ac:dyDescent="0.2">
      <c r="A39227" t="s">
        <v>17374</v>
      </c>
      <c r="B39227" s="1">
        <v>44565</v>
      </c>
      <c r="C39227">
        <v>84.9</v>
      </c>
    </row>
    <row r="39228" spans="1:3" x14ac:dyDescent="0.2">
      <c r="A39228" t="s">
        <v>17375</v>
      </c>
      <c r="B39228" s="1">
        <v>44565</v>
      </c>
      <c r="C39228">
        <v>51.65</v>
      </c>
    </row>
    <row r="39229" spans="1:3" x14ac:dyDescent="0.2">
      <c r="A39229" t="s">
        <v>12</v>
      </c>
      <c r="B39229" s="1">
        <v>44565</v>
      </c>
      <c r="C39229">
        <v>892.95</v>
      </c>
    </row>
    <row r="39230" spans="1:3" x14ac:dyDescent="0.2">
      <c r="A39230" t="s">
        <v>612</v>
      </c>
      <c r="B39230" s="1">
        <v>44565</v>
      </c>
      <c r="C39230">
        <v>299.68</v>
      </c>
    </row>
    <row r="39231" spans="1:3" x14ac:dyDescent="0.2">
      <c r="A39231" t="s">
        <v>13693</v>
      </c>
      <c r="B39231" s="1">
        <v>44565</v>
      </c>
      <c r="C39231">
        <v>67.849999999999994</v>
      </c>
    </row>
    <row r="39232" spans="1:3" x14ac:dyDescent="0.2">
      <c r="A39232" t="s">
        <v>17376</v>
      </c>
      <c r="B39232" s="1">
        <v>44565</v>
      </c>
      <c r="C39232">
        <v>205.75</v>
      </c>
    </row>
    <row r="39233" spans="1:3" x14ac:dyDescent="0.2">
      <c r="A39233" t="s">
        <v>17377</v>
      </c>
      <c r="B39233" s="1">
        <v>44565</v>
      </c>
      <c r="C39233">
        <v>39.65</v>
      </c>
    </row>
    <row r="39234" spans="1:3" x14ac:dyDescent="0.2">
      <c r="A39234" t="s">
        <v>17095</v>
      </c>
      <c r="B39234" s="1">
        <v>44565</v>
      </c>
      <c r="C39234">
        <v>56.9</v>
      </c>
    </row>
    <row r="39235" spans="1:3" x14ac:dyDescent="0.2">
      <c r="A39235" t="s">
        <v>17378</v>
      </c>
      <c r="B39235" s="1">
        <v>44565</v>
      </c>
      <c r="C39235">
        <v>54.9</v>
      </c>
    </row>
    <row r="39236" spans="1:3" x14ac:dyDescent="0.2">
      <c r="A39236" t="s">
        <v>17379</v>
      </c>
      <c r="B39236" s="1">
        <v>44565</v>
      </c>
      <c r="C39236">
        <v>57.9</v>
      </c>
    </row>
    <row r="39237" spans="1:3" x14ac:dyDescent="0.2">
      <c r="A39237" t="s">
        <v>17380</v>
      </c>
      <c r="B39237" s="1">
        <v>44565</v>
      </c>
      <c r="C39237">
        <v>47.9</v>
      </c>
    </row>
    <row r="39238" spans="1:3" x14ac:dyDescent="0.2">
      <c r="A39238" t="s">
        <v>13644</v>
      </c>
      <c r="B39238" s="1">
        <v>44565</v>
      </c>
      <c r="C39238">
        <v>54.9</v>
      </c>
    </row>
    <row r="39239" spans="1:3" x14ac:dyDescent="0.2">
      <c r="A39239" t="s">
        <v>17381</v>
      </c>
      <c r="B39239" s="1">
        <v>44565</v>
      </c>
      <c r="C39239">
        <v>63.65</v>
      </c>
    </row>
    <row r="39240" spans="1:3" x14ac:dyDescent="0.2">
      <c r="A39240" t="s">
        <v>8059</v>
      </c>
      <c r="B39240" s="1">
        <v>44565</v>
      </c>
      <c r="C39240">
        <v>54.2</v>
      </c>
    </row>
    <row r="39241" spans="1:3" x14ac:dyDescent="0.2">
      <c r="A39241" t="s">
        <v>17382</v>
      </c>
      <c r="B39241" s="1">
        <v>44565</v>
      </c>
      <c r="C39241">
        <v>47.9</v>
      </c>
    </row>
    <row r="39242" spans="1:3" x14ac:dyDescent="0.2">
      <c r="A39242" t="s">
        <v>17383</v>
      </c>
      <c r="B39242" s="1">
        <v>44565</v>
      </c>
      <c r="C39242">
        <v>35.450000000000003</v>
      </c>
    </row>
    <row r="39243" spans="1:3" x14ac:dyDescent="0.2">
      <c r="A39243" t="s">
        <v>2342</v>
      </c>
      <c r="B39243" s="1">
        <v>44565</v>
      </c>
      <c r="C39243">
        <v>139.80000000000001</v>
      </c>
    </row>
    <row r="39244" spans="1:3" x14ac:dyDescent="0.2">
      <c r="A39244" t="s">
        <v>17384</v>
      </c>
      <c r="B39244" s="1">
        <v>44565</v>
      </c>
      <c r="C39244">
        <v>57.9</v>
      </c>
    </row>
    <row r="39245" spans="1:3" x14ac:dyDescent="0.2">
      <c r="A39245" t="s">
        <v>2110</v>
      </c>
      <c r="B39245" s="1">
        <v>44565</v>
      </c>
      <c r="C39245">
        <v>57.9</v>
      </c>
    </row>
    <row r="39246" spans="1:3" x14ac:dyDescent="0.2">
      <c r="A39246" t="s">
        <v>17385</v>
      </c>
      <c r="B39246" s="1">
        <v>44565</v>
      </c>
      <c r="C39246">
        <v>120.85</v>
      </c>
    </row>
    <row r="39247" spans="1:3" x14ac:dyDescent="0.2">
      <c r="A39247" t="s">
        <v>13382</v>
      </c>
      <c r="B39247" s="1">
        <v>44565</v>
      </c>
      <c r="C39247">
        <v>54.9</v>
      </c>
    </row>
    <row r="39248" spans="1:3" x14ac:dyDescent="0.2">
      <c r="A39248" t="s">
        <v>17386</v>
      </c>
      <c r="B39248" s="1">
        <v>44565</v>
      </c>
      <c r="C39248">
        <v>47.9</v>
      </c>
    </row>
    <row r="39249" spans="1:3" x14ac:dyDescent="0.2">
      <c r="A39249" t="s">
        <v>10697</v>
      </c>
      <c r="B39249" s="1">
        <v>44565</v>
      </c>
      <c r="C39249">
        <v>154.80000000000001</v>
      </c>
    </row>
    <row r="39250" spans="1:3" x14ac:dyDescent="0.2">
      <c r="A39250" t="s">
        <v>17387</v>
      </c>
      <c r="B39250" s="1">
        <v>44565</v>
      </c>
      <c r="C39250">
        <v>52.9</v>
      </c>
    </row>
    <row r="39251" spans="1:3" x14ac:dyDescent="0.2">
      <c r="A39251" t="s">
        <v>16799</v>
      </c>
      <c r="B39251" s="1">
        <v>44565</v>
      </c>
      <c r="C39251">
        <v>24.45</v>
      </c>
    </row>
    <row r="39252" spans="1:3" x14ac:dyDescent="0.2">
      <c r="A39252" t="s">
        <v>17388</v>
      </c>
      <c r="B39252" s="1">
        <v>44565</v>
      </c>
      <c r="C39252">
        <v>61.65</v>
      </c>
    </row>
    <row r="39253" spans="1:3" x14ac:dyDescent="0.2">
      <c r="A39253" t="s">
        <v>12</v>
      </c>
      <c r="B39253" s="1">
        <v>44565</v>
      </c>
      <c r="C39253">
        <v>849.46</v>
      </c>
    </row>
    <row r="39254" spans="1:3" x14ac:dyDescent="0.2">
      <c r="A39254" t="s">
        <v>17389</v>
      </c>
      <c r="B39254" s="1">
        <v>44565</v>
      </c>
      <c r="C39254">
        <v>52.9</v>
      </c>
    </row>
    <row r="39255" spans="1:3" x14ac:dyDescent="0.2">
      <c r="A39255" t="s">
        <v>72</v>
      </c>
      <c r="B39255" s="1">
        <v>44565</v>
      </c>
      <c r="C39255">
        <v>610.6</v>
      </c>
    </row>
    <row r="39256" spans="1:3" x14ac:dyDescent="0.2">
      <c r="A39256" t="s">
        <v>17390</v>
      </c>
      <c r="B39256" s="1">
        <v>44565</v>
      </c>
      <c r="C39256">
        <v>29.9</v>
      </c>
    </row>
    <row r="39257" spans="1:3" x14ac:dyDescent="0.2">
      <c r="A39257" t="s">
        <v>17391</v>
      </c>
      <c r="B39257" s="1">
        <v>44565</v>
      </c>
      <c r="C39257">
        <v>87.8</v>
      </c>
    </row>
    <row r="39258" spans="1:3" x14ac:dyDescent="0.2">
      <c r="A39258" t="s">
        <v>17392</v>
      </c>
      <c r="B39258" s="1">
        <v>44565</v>
      </c>
      <c r="C39258">
        <v>47.75</v>
      </c>
    </row>
    <row r="39259" spans="1:3" x14ac:dyDescent="0.2">
      <c r="A39259" t="s">
        <v>17393</v>
      </c>
      <c r="B39259" s="1">
        <v>44565</v>
      </c>
      <c r="C39259">
        <v>85.45</v>
      </c>
    </row>
    <row r="39260" spans="1:3" x14ac:dyDescent="0.2">
      <c r="A39260" t="s">
        <v>17394</v>
      </c>
      <c r="B39260" s="1">
        <v>44565</v>
      </c>
      <c r="C39260">
        <v>107.75</v>
      </c>
    </row>
    <row r="39261" spans="1:3" x14ac:dyDescent="0.2">
      <c r="A39261" t="s">
        <v>17395</v>
      </c>
      <c r="B39261" s="1">
        <v>44565</v>
      </c>
      <c r="C39261">
        <v>112.95</v>
      </c>
    </row>
    <row r="39262" spans="1:3" x14ac:dyDescent="0.2">
      <c r="A39262" t="s">
        <v>2297</v>
      </c>
      <c r="B39262" s="1">
        <v>44565</v>
      </c>
      <c r="C39262">
        <v>231.74</v>
      </c>
    </row>
    <row r="39263" spans="1:3" x14ac:dyDescent="0.2">
      <c r="A39263" t="s">
        <v>17396</v>
      </c>
      <c r="B39263" s="1">
        <v>44565</v>
      </c>
      <c r="C39263">
        <v>117.95</v>
      </c>
    </row>
    <row r="39264" spans="1:3" x14ac:dyDescent="0.2">
      <c r="A39264" t="s">
        <v>383</v>
      </c>
      <c r="B39264" s="1">
        <v>44565</v>
      </c>
      <c r="C39264">
        <v>85.98</v>
      </c>
    </row>
    <row r="39265" spans="1:3" x14ac:dyDescent="0.2">
      <c r="A39265" t="s">
        <v>383</v>
      </c>
      <c r="B39265" s="1">
        <v>44565</v>
      </c>
      <c r="C39265">
        <v>42.48</v>
      </c>
    </row>
    <row r="39266" spans="1:3" x14ac:dyDescent="0.2">
      <c r="A39266" t="s">
        <v>17397</v>
      </c>
      <c r="B39266" s="1">
        <v>44565</v>
      </c>
      <c r="C39266">
        <v>47.9</v>
      </c>
    </row>
    <row r="39267" spans="1:3" x14ac:dyDescent="0.2">
      <c r="A39267" t="s">
        <v>383</v>
      </c>
      <c r="B39267" s="1">
        <v>44565</v>
      </c>
      <c r="C39267">
        <v>47.25</v>
      </c>
    </row>
    <row r="39268" spans="1:3" x14ac:dyDescent="0.2">
      <c r="A39268" t="s">
        <v>534</v>
      </c>
      <c r="B39268" s="1">
        <v>44565</v>
      </c>
      <c r="C39268">
        <v>5597.41</v>
      </c>
    </row>
    <row r="39269" spans="1:3" x14ac:dyDescent="0.2">
      <c r="A39269" t="s">
        <v>46</v>
      </c>
      <c r="B39269" s="1">
        <v>44565</v>
      </c>
      <c r="C39269">
        <v>379.95</v>
      </c>
    </row>
    <row r="39270" spans="1:3" x14ac:dyDescent="0.2">
      <c r="A39270" t="s">
        <v>17314</v>
      </c>
      <c r="B39270" s="1">
        <v>44566</v>
      </c>
      <c r="C39270">
        <v>56.9</v>
      </c>
    </row>
    <row r="39271" spans="1:3" x14ac:dyDescent="0.2">
      <c r="A39271" t="s">
        <v>14986</v>
      </c>
      <c r="B39271" s="1">
        <v>44566</v>
      </c>
      <c r="C39271">
        <v>82.6</v>
      </c>
    </row>
    <row r="39272" spans="1:3" x14ac:dyDescent="0.2">
      <c r="A39272" t="s">
        <v>1871</v>
      </c>
      <c r="B39272" s="1">
        <v>44566</v>
      </c>
      <c r="C39272">
        <v>52.9</v>
      </c>
    </row>
    <row r="39273" spans="1:3" x14ac:dyDescent="0.2">
      <c r="A39273" t="s">
        <v>17315</v>
      </c>
      <c r="B39273" s="1">
        <v>44566</v>
      </c>
      <c r="C39273">
        <v>449.95</v>
      </c>
    </row>
    <row r="39274" spans="1:3" x14ac:dyDescent="0.2">
      <c r="A39274" t="s">
        <v>17316</v>
      </c>
      <c r="B39274" s="1">
        <v>44566</v>
      </c>
      <c r="C39274">
        <v>47.9</v>
      </c>
    </row>
    <row r="39275" spans="1:3" x14ac:dyDescent="0.2">
      <c r="A39275" t="s">
        <v>8593</v>
      </c>
      <c r="B39275" s="1">
        <v>44566</v>
      </c>
      <c r="C39275">
        <v>57.9</v>
      </c>
    </row>
    <row r="39276" spans="1:3" x14ac:dyDescent="0.2">
      <c r="A39276" t="s">
        <v>8721</v>
      </c>
      <c r="B39276" s="1">
        <v>44566</v>
      </c>
      <c r="C39276">
        <v>90.9</v>
      </c>
    </row>
    <row r="39277" spans="1:3" x14ac:dyDescent="0.2">
      <c r="A39277" t="s">
        <v>16960</v>
      </c>
      <c r="B39277" s="1">
        <v>44566</v>
      </c>
      <c r="C39277">
        <v>287.58</v>
      </c>
    </row>
    <row r="39278" spans="1:3" x14ac:dyDescent="0.2">
      <c r="A39278" t="s">
        <v>5562</v>
      </c>
      <c r="B39278" s="1">
        <v>44566</v>
      </c>
      <c r="C39278">
        <v>30.95</v>
      </c>
    </row>
    <row r="39279" spans="1:3" x14ac:dyDescent="0.2">
      <c r="A39279" t="s">
        <v>17317</v>
      </c>
      <c r="B39279" s="1">
        <v>44566</v>
      </c>
      <c r="C39279">
        <v>99.85</v>
      </c>
    </row>
    <row r="39280" spans="1:3" x14ac:dyDescent="0.2">
      <c r="A39280" t="s">
        <v>17318</v>
      </c>
      <c r="B39280" s="1">
        <v>44566</v>
      </c>
      <c r="C39280">
        <v>57.9</v>
      </c>
    </row>
    <row r="39281" spans="1:3" x14ac:dyDescent="0.2">
      <c r="A39281" t="s">
        <v>13432</v>
      </c>
      <c r="B39281" s="1">
        <v>44566</v>
      </c>
      <c r="C39281">
        <v>95.85</v>
      </c>
    </row>
    <row r="39282" spans="1:3" x14ac:dyDescent="0.2">
      <c r="A39282" t="s">
        <v>79</v>
      </c>
      <c r="B39282" s="1">
        <v>44566</v>
      </c>
      <c r="C39282">
        <v>28.02</v>
      </c>
    </row>
    <row r="39283" spans="1:3" x14ac:dyDescent="0.2">
      <c r="A39283" t="s">
        <v>79</v>
      </c>
      <c r="B39283" s="1">
        <v>44566</v>
      </c>
      <c r="C39283">
        <v>28.02</v>
      </c>
    </row>
    <row r="39284" spans="1:3" x14ac:dyDescent="0.2">
      <c r="A39284" t="s">
        <v>79</v>
      </c>
      <c r="B39284" s="1">
        <v>44566</v>
      </c>
      <c r="C39284">
        <v>28.02</v>
      </c>
    </row>
    <row r="39285" spans="1:3" x14ac:dyDescent="0.2">
      <c r="A39285" t="s">
        <v>79</v>
      </c>
      <c r="B39285" s="1">
        <v>44566</v>
      </c>
      <c r="C39285">
        <v>28.02</v>
      </c>
    </row>
    <row r="39286" spans="1:3" x14ac:dyDescent="0.2">
      <c r="A39286" t="s">
        <v>79</v>
      </c>
      <c r="B39286" s="1">
        <v>44566</v>
      </c>
      <c r="C39286">
        <v>28.02</v>
      </c>
    </row>
    <row r="39287" spans="1:3" x14ac:dyDescent="0.2">
      <c r="A39287" t="s">
        <v>12</v>
      </c>
      <c r="B39287" s="1">
        <v>44566</v>
      </c>
      <c r="C39287">
        <v>49.33</v>
      </c>
    </row>
    <row r="39288" spans="1:3" x14ac:dyDescent="0.2">
      <c r="A39288" t="s">
        <v>17319</v>
      </c>
      <c r="B39288" s="1">
        <v>44566</v>
      </c>
      <c r="C39288">
        <v>34.25</v>
      </c>
    </row>
    <row r="39289" spans="1:3" x14ac:dyDescent="0.2">
      <c r="A39289" t="s">
        <v>17320</v>
      </c>
      <c r="B39289" s="1">
        <v>44566</v>
      </c>
      <c r="C39289">
        <v>122.9</v>
      </c>
    </row>
    <row r="39290" spans="1:3" x14ac:dyDescent="0.2">
      <c r="A39290" t="s">
        <v>13954</v>
      </c>
      <c r="B39290" s="1">
        <v>44566</v>
      </c>
      <c r="C39290">
        <v>54.9</v>
      </c>
    </row>
    <row r="39291" spans="1:3" x14ac:dyDescent="0.2">
      <c r="A39291" t="s">
        <v>79</v>
      </c>
      <c r="B39291" s="1">
        <v>44566</v>
      </c>
      <c r="C39291">
        <v>28.02</v>
      </c>
    </row>
    <row r="39292" spans="1:3" x14ac:dyDescent="0.2">
      <c r="A39292" t="s">
        <v>17321</v>
      </c>
      <c r="B39292" s="1">
        <v>44566</v>
      </c>
      <c r="C39292">
        <v>72.900000000000006</v>
      </c>
    </row>
    <row r="39293" spans="1:3" x14ac:dyDescent="0.2">
      <c r="A39293" t="s">
        <v>17322</v>
      </c>
      <c r="B39293" s="1">
        <v>44566</v>
      </c>
      <c r="C39293">
        <v>67.95</v>
      </c>
    </row>
    <row r="39294" spans="1:3" x14ac:dyDescent="0.2">
      <c r="A39294" t="s">
        <v>17323</v>
      </c>
      <c r="B39294" s="1">
        <v>44566</v>
      </c>
      <c r="C39294">
        <v>9.15</v>
      </c>
    </row>
    <row r="39295" spans="1:3" x14ac:dyDescent="0.2">
      <c r="A39295" t="s">
        <v>17324</v>
      </c>
      <c r="B39295" s="1">
        <v>44566</v>
      </c>
      <c r="C39295">
        <v>8.99</v>
      </c>
    </row>
    <row r="39296" spans="1:3" x14ac:dyDescent="0.2">
      <c r="A39296" t="s">
        <v>17325</v>
      </c>
      <c r="B39296" s="1">
        <v>44566</v>
      </c>
      <c r="C39296">
        <v>179.35</v>
      </c>
    </row>
    <row r="39297" spans="1:3" x14ac:dyDescent="0.2">
      <c r="A39297" t="s">
        <v>17326</v>
      </c>
      <c r="B39297" s="1">
        <v>44566</v>
      </c>
      <c r="C39297">
        <v>9.15</v>
      </c>
    </row>
    <row r="39298" spans="1:3" x14ac:dyDescent="0.2">
      <c r="A39298" t="s">
        <v>8990</v>
      </c>
      <c r="B39298" s="1">
        <v>44566</v>
      </c>
      <c r="C39298">
        <v>54.9</v>
      </c>
    </row>
    <row r="39299" spans="1:3" x14ac:dyDescent="0.2">
      <c r="A39299" t="s">
        <v>16960</v>
      </c>
      <c r="B39299" s="1">
        <v>44566</v>
      </c>
      <c r="C39299">
        <v>423.33</v>
      </c>
    </row>
    <row r="39300" spans="1:3" x14ac:dyDescent="0.2">
      <c r="A39300" t="s">
        <v>16242</v>
      </c>
      <c r="B39300" s="1">
        <v>44566</v>
      </c>
      <c r="C39300">
        <v>255.2</v>
      </c>
    </row>
    <row r="39301" spans="1:3" x14ac:dyDescent="0.2">
      <c r="A39301" t="s">
        <v>3386</v>
      </c>
      <c r="B39301" s="1">
        <v>44566</v>
      </c>
      <c r="C39301">
        <v>179.85</v>
      </c>
    </row>
    <row r="39302" spans="1:3" x14ac:dyDescent="0.2">
      <c r="A39302" t="s">
        <v>148</v>
      </c>
      <c r="B39302" s="1">
        <v>44566</v>
      </c>
      <c r="C39302">
        <v>134.66999999999999</v>
      </c>
    </row>
    <row r="39303" spans="1:3" x14ac:dyDescent="0.2">
      <c r="A39303" t="s">
        <v>44</v>
      </c>
      <c r="B39303" s="1">
        <v>44566</v>
      </c>
      <c r="C39303">
        <v>1182.6199999999999</v>
      </c>
    </row>
    <row r="39304" spans="1:3" x14ac:dyDescent="0.2">
      <c r="A39304" t="s">
        <v>184</v>
      </c>
      <c r="B39304" s="1">
        <v>44566</v>
      </c>
      <c r="C39304">
        <v>24.98</v>
      </c>
    </row>
    <row r="39305" spans="1:3" x14ac:dyDescent="0.2">
      <c r="A39305" t="s">
        <v>14893</v>
      </c>
      <c r="B39305" s="1">
        <v>44566</v>
      </c>
      <c r="C39305">
        <v>152.93</v>
      </c>
    </row>
    <row r="39306" spans="1:3" x14ac:dyDescent="0.2">
      <c r="A39306" t="s">
        <v>5955</v>
      </c>
      <c r="B39306" s="1">
        <v>44566</v>
      </c>
      <c r="C39306">
        <v>201.27</v>
      </c>
    </row>
    <row r="39307" spans="1:3" x14ac:dyDescent="0.2">
      <c r="A39307" t="s">
        <v>17327</v>
      </c>
      <c r="B39307" s="1">
        <v>44566</v>
      </c>
      <c r="C39307">
        <v>72.849999999999994</v>
      </c>
    </row>
    <row r="39308" spans="1:3" x14ac:dyDescent="0.2">
      <c r="A39308" t="s">
        <v>383</v>
      </c>
      <c r="B39308" s="1">
        <v>44566</v>
      </c>
      <c r="C39308">
        <v>44.2</v>
      </c>
    </row>
    <row r="39309" spans="1:3" x14ac:dyDescent="0.2">
      <c r="A39309" t="s">
        <v>2611</v>
      </c>
      <c r="B39309" s="1">
        <v>44566</v>
      </c>
      <c r="C39309">
        <v>54.2</v>
      </c>
    </row>
    <row r="39310" spans="1:3" x14ac:dyDescent="0.2">
      <c r="A39310" t="s">
        <v>11280</v>
      </c>
      <c r="B39310" s="1">
        <v>44566</v>
      </c>
      <c r="C39310">
        <v>231</v>
      </c>
    </row>
    <row r="39311" spans="1:3" x14ac:dyDescent="0.2">
      <c r="A39311" t="s">
        <v>8311</v>
      </c>
      <c r="B39311" s="1">
        <v>44566</v>
      </c>
      <c r="C39311">
        <v>87.7</v>
      </c>
    </row>
    <row r="39312" spans="1:3" x14ac:dyDescent="0.2">
      <c r="A39312" t="s">
        <v>17328</v>
      </c>
      <c r="B39312" s="1">
        <v>44566</v>
      </c>
      <c r="C39312">
        <v>52.9</v>
      </c>
    </row>
    <row r="39313" spans="1:3" x14ac:dyDescent="0.2">
      <c r="A39313" t="s">
        <v>17329</v>
      </c>
      <c r="B39313" s="1">
        <v>44566</v>
      </c>
      <c r="C39313">
        <v>47.9</v>
      </c>
    </row>
    <row r="39314" spans="1:3" x14ac:dyDescent="0.2">
      <c r="A39314" t="s">
        <v>17330</v>
      </c>
      <c r="B39314" s="1">
        <v>44566</v>
      </c>
      <c r="C39314">
        <v>52.9</v>
      </c>
    </row>
    <row r="39315" spans="1:3" x14ac:dyDescent="0.2">
      <c r="A39315" t="s">
        <v>17331</v>
      </c>
      <c r="B39315" s="1">
        <v>44566</v>
      </c>
      <c r="C39315">
        <v>154.9</v>
      </c>
    </row>
    <row r="39316" spans="1:3" x14ac:dyDescent="0.2">
      <c r="A39316" t="s">
        <v>9827</v>
      </c>
      <c r="B39316" s="1">
        <v>44566</v>
      </c>
      <c r="C39316">
        <v>57.9</v>
      </c>
    </row>
    <row r="39317" spans="1:3" x14ac:dyDescent="0.2">
      <c r="A39317" t="s">
        <v>17332</v>
      </c>
      <c r="B39317" s="1">
        <v>44566</v>
      </c>
      <c r="C39317">
        <v>54.9</v>
      </c>
    </row>
    <row r="39318" spans="1:3" x14ac:dyDescent="0.2">
      <c r="A39318" t="s">
        <v>17333</v>
      </c>
      <c r="B39318" s="1">
        <v>44566</v>
      </c>
      <c r="C39318">
        <v>52.9</v>
      </c>
    </row>
    <row r="39319" spans="1:3" x14ac:dyDescent="0.2">
      <c r="A39319" t="s">
        <v>8778</v>
      </c>
      <c r="B39319" s="1">
        <v>44566</v>
      </c>
      <c r="C39319">
        <v>62.9</v>
      </c>
    </row>
    <row r="39320" spans="1:3" x14ac:dyDescent="0.2">
      <c r="A39320" t="s">
        <v>1654</v>
      </c>
      <c r="B39320" s="1">
        <v>44566</v>
      </c>
      <c r="C39320">
        <v>57.45</v>
      </c>
    </row>
    <row r="39321" spans="1:3" x14ac:dyDescent="0.2">
      <c r="A39321" t="s">
        <v>12528</v>
      </c>
      <c r="B39321" s="1">
        <v>44566</v>
      </c>
      <c r="C39321">
        <v>77.8</v>
      </c>
    </row>
    <row r="39322" spans="1:3" x14ac:dyDescent="0.2">
      <c r="A39322" t="s">
        <v>12</v>
      </c>
      <c r="B39322" s="1">
        <v>44566</v>
      </c>
      <c r="C39322">
        <v>731.57</v>
      </c>
    </row>
    <row r="39323" spans="1:3" x14ac:dyDescent="0.2">
      <c r="A39323" t="s">
        <v>17334</v>
      </c>
      <c r="B39323" s="1">
        <v>44566</v>
      </c>
      <c r="C39323">
        <v>57.9</v>
      </c>
    </row>
    <row r="39324" spans="1:3" x14ac:dyDescent="0.2">
      <c r="A39324" t="s">
        <v>17335</v>
      </c>
      <c r="B39324" s="1">
        <v>44566</v>
      </c>
      <c r="C39324">
        <v>127.8</v>
      </c>
    </row>
    <row r="39325" spans="1:3" x14ac:dyDescent="0.2">
      <c r="A39325" t="s">
        <v>17336</v>
      </c>
      <c r="B39325" s="1">
        <v>44566</v>
      </c>
      <c r="C39325">
        <v>54.9</v>
      </c>
    </row>
    <row r="39326" spans="1:3" x14ac:dyDescent="0.2">
      <c r="A39326" t="s">
        <v>17337</v>
      </c>
      <c r="B39326" s="1">
        <v>44566</v>
      </c>
      <c r="C39326">
        <v>47.9</v>
      </c>
    </row>
    <row r="39327" spans="1:3" x14ac:dyDescent="0.2">
      <c r="A39327" t="s">
        <v>17338</v>
      </c>
      <c r="B39327" s="1">
        <v>44566</v>
      </c>
      <c r="C39327">
        <v>44.9</v>
      </c>
    </row>
    <row r="39328" spans="1:3" x14ac:dyDescent="0.2">
      <c r="A39328" t="s">
        <v>17339</v>
      </c>
      <c r="B39328" s="1">
        <v>44566</v>
      </c>
      <c r="C39328">
        <v>56.9</v>
      </c>
    </row>
    <row r="39329" spans="1:3" x14ac:dyDescent="0.2">
      <c r="A39329" t="s">
        <v>17290</v>
      </c>
      <c r="B39329" s="1">
        <v>44567</v>
      </c>
      <c r="C39329">
        <v>93.65</v>
      </c>
    </row>
    <row r="39330" spans="1:3" x14ac:dyDescent="0.2">
      <c r="A39330" t="s">
        <v>732</v>
      </c>
      <c r="B39330" s="1">
        <v>44567</v>
      </c>
      <c r="C39330">
        <v>267</v>
      </c>
    </row>
    <row r="39331" spans="1:3" x14ac:dyDescent="0.2">
      <c r="A39331" t="s">
        <v>17291</v>
      </c>
      <c r="B39331" s="1">
        <v>44567</v>
      </c>
      <c r="C39331">
        <v>54.65</v>
      </c>
    </row>
    <row r="39332" spans="1:3" x14ac:dyDescent="0.2">
      <c r="A39332" t="s">
        <v>17292</v>
      </c>
      <c r="B39332" s="1">
        <v>44567</v>
      </c>
      <c r="C39332">
        <v>116.55</v>
      </c>
    </row>
    <row r="39333" spans="1:3" x14ac:dyDescent="0.2">
      <c r="A39333" t="s">
        <v>383</v>
      </c>
      <c r="B39333" s="1">
        <v>44567</v>
      </c>
      <c r="C39333">
        <v>42.48</v>
      </c>
    </row>
    <row r="39334" spans="1:3" x14ac:dyDescent="0.2">
      <c r="A39334" t="s">
        <v>232</v>
      </c>
      <c r="B39334" s="1">
        <v>44567</v>
      </c>
      <c r="C39334">
        <v>729.6</v>
      </c>
    </row>
    <row r="39335" spans="1:3" x14ac:dyDescent="0.2">
      <c r="A39335" t="s">
        <v>17293</v>
      </c>
      <c r="B39335" s="1">
        <v>44567</v>
      </c>
      <c r="C39335">
        <v>11.99</v>
      </c>
    </row>
    <row r="39336" spans="1:3" x14ac:dyDescent="0.2">
      <c r="A39336" t="s">
        <v>10482</v>
      </c>
      <c r="B39336" s="1">
        <v>44567</v>
      </c>
      <c r="C39336">
        <v>1011.9</v>
      </c>
    </row>
    <row r="39337" spans="1:3" x14ac:dyDescent="0.2">
      <c r="A39337" t="s">
        <v>17294</v>
      </c>
      <c r="B39337" s="1">
        <v>44567</v>
      </c>
      <c r="C39337">
        <v>52.9</v>
      </c>
    </row>
    <row r="39338" spans="1:3" x14ac:dyDescent="0.2">
      <c r="A39338" t="s">
        <v>2709</v>
      </c>
      <c r="B39338" s="1">
        <v>44567</v>
      </c>
      <c r="C39338">
        <v>62.85</v>
      </c>
    </row>
    <row r="39339" spans="1:3" x14ac:dyDescent="0.2">
      <c r="A39339" t="s">
        <v>1630</v>
      </c>
      <c r="B39339" s="1">
        <v>44567</v>
      </c>
      <c r="C39339">
        <v>688.03</v>
      </c>
    </row>
    <row r="39340" spans="1:3" x14ac:dyDescent="0.2">
      <c r="A39340" t="s">
        <v>1829</v>
      </c>
      <c r="B39340" s="1">
        <v>44567</v>
      </c>
      <c r="C39340">
        <v>77.900000000000006</v>
      </c>
    </row>
    <row r="39341" spans="1:3" x14ac:dyDescent="0.2">
      <c r="A39341" t="s">
        <v>17295</v>
      </c>
      <c r="B39341" s="1">
        <v>44567</v>
      </c>
      <c r="C39341">
        <v>47.9</v>
      </c>
    </row>
    <row r="39342" spans="1:3" x14ac:dyDescent="0.2">
      <c r="A39342" t="s">
        <v>17296</v>
      </c>
      <c r="B39342" s="1">
        <v>44567</v>
      </c>
      <c r="C39342">
        <v>54.9</v>
      </c>
    </row>
    <row r="39343" spans="1:3" x14ac:dyDescent="0.2">
      <c r="A39343" t="s">
        <v>17297</v>
      </c>
      <c r="B39343" s="1">
        <v>44567</v>
      </c>
      <c r="C39343">
        <v>9.15</v>
      </c>
    </row>
    <row r="39344" spans="1:3" x14ac:dyDescent="0.2">
      <c r="A39344" t="s">
        <v>17298</v>
      </c>
      <c r="B39344" s="1">
        <v>44567</v>
      </c>
      <c r="C39344">
        <v>9.15</v>
      </c>
    </row>
    <row r="39345" spans="1:3" x14ac:dyDescent="0.2">
      <c r="A39345" t="s">
        <v>310</v>
      </c>
      <c r="B39345" s="1">
        <v>44567</v>
      </c>
      <c r="C39345">
        <v>300.24</v>
      </c>
    </row>
    <row r="39346" spans="1:3" x14ac:dyDescent="0.2">
      <c r="A39346" t="s">
        <v>79</v>
      </c>
      <c r="B39346" s="1">
        <v>44567</v>
      </c>
      <c r="C39346">
        <v>28.02</v>
      </c>
    </row>
    <row r="39347" spans="1:3" x14ac:dyDescent="0.2">
      <c r="A39347" t="s">
        <v>79</v>
      </c>
      <c r="B39347" s="1">
        <v>44567</v>
      </c>
      <c r="C39347">
        <v>48.09</v>
      </c>
    </row>
    <row r="39348" spans="1:3" x14ac:dyDescent="0.2">
      <c r="A39348" t="s">
        <v>79</v>
      </c>
      <c r="B39348" s="1">
        <v>44567</v>
      </c>
      <c r="C39348">
        <v>28.02</v>
      </c>
    </row>
    <row r="39349" spans="1:3" x14ac:dyDescent="0.2">
      <c r="A39349" t="s">
        <v>79</v>
      </c>
      <c r="B39349" s="1">
        <v>44567</v>
      </c>
      <c r="C39349">
        <v>28.02</v>
      </c>
    </row>
    <row r="39350" spans="1:3" x14ac:dyDescent="0.2">
      <c r="A39350" t="s">
        <v>79</v>
      </c>
      <c r="B39350" s="1">
        <v>44567</v>
      </c>
      <c r="C39350">
        <v>48.09</v>
      </c>
    </row>
    <row r="39351" spans="1:3" x14ac:dyDescent="0.2">
      <c r="A39351" t="s">
        <v>79</v>
      </c>
      <c r="B39351" s="1">
        <v>44567</v>
      </c>
      <c r="C39351">
        <v>28.02</v>
      </c>
    </row>
    <row r="39352" spans="1:3" x14ac:dyDescent="0.2">
      <c r="A39352" t="s">
        <v>17299</v>
      </c>
      <c r="B39352" s="1">
        <v>44567</v>
      </c>
      <c r="C39352">
        <v>18.3</v>
      </c>
    </row>
    <row r="39353" spans="1:3" x14ac:dyDescent="0.2">
      <c r="A39353" t="s">
        <v>17300</v>
      </c>
      <c r="B39353" s="1">
        <v>44567</v>
      </c>
      <c r="C39353">
        <v>298.89</v>
      </c>
    </row>
    <row r="39354" spans="1:3" x14ac:dyDescent="0.2">
      <c r="A39354" t="s">
        <v>811</v>
      </c>
      <c r="B39354" s="1">
        <v>44567</v>
      </c>
      <c r="C39354">
        <v>603.77</v>
      </c>
    </row>
    <row r="39355" spans="1:3" x14ac:dyDescent="0.2">
      <c r="A39355" t="s">
        <v>12151</v>
      </c>
      <c r="B39355" s="1">
        <v>44567</v>
      </c>
      <c r="C39355">
        <v>26.95</v>
      </c>
    </row>
    <row r="39356" spans="1:3" x14ac:dyDescent="0.2">
      <c r="A39356" t="s">
        <v>482</v>
      </c>
      <c r="B39356" s="1">
        <v>44567</v>
      </c>
      <c r="C39356">
        <v>370.02</v>
      </c>
    </row>
    <row r="39357" spans="1:3" x14ac:dyDescent="0.2">
      <c r="A39357" t="s">
        <v>228</v>
      </c>
      <c r="B39357" s="1">
        <v>44567</v>
      </c>
      <c r="C39357">
        <v>765.04</v>
      </c>
    </row>
    <row r="39358" spans="1:3" x14ac:dyDescent="0.2">
      <c r="A39358" t="s">
        <v>12151</v>
      </c>
      <c r="B39358" s="1">
        <v>44567</v>
      </c>
      <c r="C39358">
        <v>502.6</v>
      </c>
    </row>
    <row r="39359" spans="1:3" x14ac:dyDescent="0.2">
      <c r="A39359" t="s">
        <v>184</v>
      </c>
      <c r="B39359" s="1">
        <v>44567</v>
      </c>
      <c r="C39359">
        <v>46.25</v>
      </c>
    </row>
    <row r="39360" spans="1:3" x14ac:dyDescent="0.2">
      <c r="A39360" t="s">
        <v>17301</v>
      </c>
      <c r="B39360" s="1">
        <v>44567</v>
      </c>
      <c r="C39360">
        <v>59.94</v>
      </c>
    </row>
    <row r="39361" spans="1:3" x14ac:dyDescent="0.2">
      <c r="A39361" t="s">
        <v>184</v>
      </c>
      <c r="B39361" s="1">
        <v>44567</v>
      </c>
      <c r="C39361">
        <v>46.25</v>
      </c>
    </row>
    <row r="39362" spans="1:3" x14ac:dyDescent="0.2">
      <c r="A39362" t="s">
        <v>17302</v>
      </c>
      <c r="B39362" s="1">
        <v>44567</v>
      </c>
      <c r="C39362">
        <v>45.45</v>
      </c>
    </row>
    <row r="39363" spans="1:3" x14ac:dyDescent="0.2">
      <c r="A39363" t="s">
        <v>16547</v>
      </c>
      <c r="B39363" s="1">
        <v>44567</v>
      </c>
      <c r="C39363">
        <v>92.8</v>
      </c>
    </row>
    <row r="39364" spans="1:3" x14ac:dyDescent="0.2">
      <c r="A39364" t="s">
        <v>12</v>
      </c>
      <c r="B39364" s="1">
        <v>44567</v>
      </c>
      <c r="C39364">
        <v>738.26</v>
      </c>
    </row>
    <row r="39365" spans="1:3" x14ac:dyDescent="0.2">
      <c r="A39365" t="s">
        <v>17303</v>
      </c>
      <c r="B39365" s="1">
        <v>44567</v>
      </c>
      <c r="C39365">
        <v>124.75</v>
      </c>
    </row>
    <row r="39366" spans="1:3" x14ac:dyDescent="0.2">
      <c r="A39366" t="s">
        <v>17304</v>
      </c>
      <c r="B39366" s="1">
        <v>44567</v>
      </c>
      <c r="C39366">
        <v>54.9</v>
      </c>
    </row>
    <row r="39367" spans="1:3" x14ac:dyDescent="0.2">
      <c r="A39367" t="s">
        <v>17305</v>
      </c>
      <c r="B39367" s="1">
        <v>44567</v>
      </c>
      <c r="C39367">
        <v>47.85</v>
      </c>
    </row>
    <row r="39368" spans="1:3" x14ac:dyDescent="0.2">
      <c r="A39368" t="s">
        <v>16755</v>
      </c>
      <c r="B39368" s="1">
        <v>44567</v>
      </c>
      <c r="C39368">
        <v>56.9</v>
      </c>
    </row>
    <row r="39369" spans="1:3" x14ac:dyDescent="0.2">
      <c r="A39369" t="s">
        <v>17306</v>
      </c>
      <c r="B39369" s="1">
        <v>44567</v>
      </c>
      <c r="C39369">
        <v>62.95</v>
      </c>
    </row>
    <row r="39370" spans="1:3" x14ac:dyDescent="0.2">
      <c r="A39370" t="s">
        <v>17307</v>
      </c>
      <c r="B39370" s="1">
        <v>44567</v>
      </c>
      <c r="C39370">
        <v>54.9</v>
      </c>
    </row>
    <row r="39371" spans="1:3" x14ac:dyDescent="0.2">
      <c r="A39371" t="s">
        <v>9145</v>
      </c>
      <c r="B39371" s="1">
        <v>44567</v>
      </c>
      <c r="C39371">
        <v>47.45</v>
      </c>
    </row>
    <row r="39372" spans="1:3" x14ac:dyDescent="0.2">
      <c r="A39372" t="s">
        <v>17308</v>
      </c>
      <c r="B39372" s="1">
        <v>44567</v>
      </c>
      <c r="C39372">
        <v>54.9</v>
      </c>
    </row>
    <row r="39373" spans="1:3" x14ac:dyDescent="0.2">
      <c r="A39373" t="s">
        <v>10694</v>
      </c>
      <c r="B39373" s="1">
        <v>44567</v>
      </c>
      <c r="C39373">
        <v>51.9</v>
      </c>
    </row>
    <row r="39374" spans="1:3" x14ac:dyDescent="0.2">
      <c r="A39374" t="s">
        <v>17309</v>
      </c>
      <c r="B39374" s="1">
        <v>44567</v>
      </c>
      <c r="C39374">
        <v>47.9</v>
      </c>
    </row>
    <row r="39375" spans="1:3" x14ac:dyDescent="0.2">
      <c r="A39375" t="s">
        <v>17310</v>
      </c>
      <c r="B39375" s="1">
        <v>44567</v>
      </c>
      <c r="C39375">
        <v>102.8</v>
      </c>
    </row>
    <row r="39376" spans="1:3" x14ac:dyDescent="0.2">
      <c r="A39376" t="s">
        <v>17311</v>
      </c>
      <c r="B39376" s="1">
        <v>44567</v>
      </c>
      <c r="C39376">
        <v>45.45</v>
      </c>
    </row>
    <row r="39377" spans="1:3" x14ac:dyDescent="0.2">
      <c r="A39377" t="s">
        <v>17312</v>
      </c>
      <c r="B39377" s="1">
        <v>44567</v>
      </c>
      <c r="C39377">
        <v>47.9</v>
      </c>
    </row>
    <row r="39378" spans="1:3" x14ac:dyDescent="0.2">
      <c r="A39378" t="s">
        <v>17313</v>
      </c>
      <c r="B39378" s="1">
        <v>44567</v>
      </c>
      <c r="C39378">
        <v>75.849999999999994</v>
      </c>
    </row>
    <row r="39379" spans="1:3" x14ac:dyDescent="0.2">
      <c r="A39379" t="s">
        <v>15043</v>
      </c>
      <c r="B39379" s="1">
        <v>44567</v>
      </c>
      <c r="C39379">
        <v>129.75</v>
      </c>
    </row>
    <row r="39380" spans="1:3" x14ac:dyDescent="0.2">
      <c r="A39380" t="s">
        <v>11079</v>
      </c>
      <c r="B39380" s="1">
        <v>44568</v>
      </c>
      <c r="C39380">
        <v>60.85</v>
      </c>
    </row>
    <row r="39381" spans="1:3" x14ac:dyDescent="0.2">
      <c r="A39381" t="s">
        <v>17281</v>
      </c>
      <c r="B39381" s="1">
        <v>44568</v>
      </c>
      <c r="C39381">
        <v>56.9</v>
      </c>
    </row>
    <row r="39382" spans="1:3" x14ac:dyDescent="0.2">
      <c r="A39382" t="s">
        <v>79</v>
      </c>
      <c r="B39382" s="1">
        <v>44568</v>
      </c>
      <c r="C39382">
        <v>28.02</v>
      </c>
    </row>
    <row r="39383" spans="1:3" x14ac:dyDescent="0.2">
      <c r="A39383" t="s">
        <v>79</v>
      </c>
      <c r="B39383" s="1">
        <v>44568</v>
      </c>
      <c r="C39383">
        <v>48.09</v>
      </c>
    </row>
    <row r="39384" spans="1:3" x14ac:dyDescent="0.2">
      <c r="A39384" t="s">
        <v>79</v>
      </c>
      <c r="B39384" s="1">
        <v>44568</v>
      </c>
      <c r="C39384">
        <v>48.09</v>
      </c>
    </row>
    <row r="39385" spans="1:3" x14ac:dyDescent="0.2">
      <c r="A39385" t="s">
        <v>79</v>
      </c>
      <c r="B39385" s="1">
        <v>44568</v>
      </c>
      <c r="C39385">
        <v>35.520000000000003</v>
      </c>
    </row>
    <row r="39386" spans="1:3" x14ac:dyDescent="0.2">
      <c r="A39386" t="s">
        <v>79</v>
      </c>
      <c r="B39386" s="1">
        <v>44568</v>
      </c>
      <c r="C39386">
        <v>28.02</v>
      </c>
    </row>
    <row r="39387" spans="1:3" x14ac:dyDescent="0.2">
      <c r="A39387" t="s">
        <v>79</v>
      </c>
      <c r="B39387" s="1">
        <v>44568</v>
      </c>
      <c r="C39387">
        <v>28.02</v>
      </c>
    </row>
    <row r="39388" spans="1:3" x14ac:dyDescent="0.2">
      <c r="A39388" t="s">
        <v>17282</v>
      </c>
      <c r="B39388" s="1">
        <v>44568</v>
      </c>
      <c r="C39388">
        <v>87.85</v>
      </c>
    </row>
    <row r="39389" spans="1:3" x14ac:dyDescent="0.2">
      <c r="A39389" t="s">
        <v>310</v>
      </c>
      <c r="B39389" s="1">
        <v>44568</v>
      </c>
      <c r="C39389">
        <v>171.55</v>
      </c>
    </row>
    <row r="39390" spans="1:3" x14ac:dyDescent="0.2">
      <c r="A39390" t="s">
        <v>934</v>
      </c>
      <c r="B39390" s="1">
        <v>44568</v>
      </c>
      <c r="C39390">
        <v>1006.69</v>
      </c>
    </row>
    <row r="39391" spans="1:3" x14ac:dyDescent="0.2">
      <c r="A39391" t="s">
        <v>10696</v>
      </c>
      <c r="B39391" s="1">
        <v>44568</v>
      </c>
      <c r="C39391">
        <v>95.85</v>
      </c>
    </row>
    <row r="39392" spans="1:3" x14ac:dyDescent="0.2">
      <c r="A39392" t="s">
        <v>3202</v>
      </c>
      <c r="B39392" s="1">
        <v>44568</v>
      </c>
      <c r="C39392">
        <v>109.9</v>
      </c>
    </row>
    <row r="39393" spans="1:3" x14ac:dyDescent="0.2">
      <c r="A39393" t="s">
        <v>5690</v>
      </c>
      <c r="B39393" s="1">
        <v>44568</v>
      </c>
      <c r="C39393">
        <v>462.81</v>
      </c>
    </row>
    <row r="39394" spans="1:3" x14ac:dyDescent="0.2">
      <c r="A39394" t="s">
        <v>6139</v>
      </c>
      <c r="B39394" s="1">
        <v>44568</v>
      </c>
      <c r="C39394">
        <v>579.69000000000005</v>
      </c>
    </row>
    <row r="39395" spans="1:3" x14ac:dyDescent="0.2">
      <c r="A39395" t="s">
        <v>34</v>
      </c>
      <c r="B39395" s="1">
        <v>44568</v>
      </c>
      <c r="C39395">
        <v>123.02</v>
      </c>
    </row>
    <row r="39396" spans="1:3" x14ac:dyDescent="0.2">
      <c r="A39396" t="s">
        <v>17283</v>
      </c>
      <c r="B39396" s="1">
        <v>44568</v>
      </c>
      <c r="C39396">
        <v>47.45</v>
      </c>
    </row>
    <row r="39397" spans="1:3" x14ac:dyDescent="0.2">
      <c r="A39397" t="s">
        <v>14</v>
      </c>
      <c r="B39397" s="1">
        <v>44568</v>
      </c>
      <c r="C39397">
        <v>177.02</v>
      </c>
    </row>
    <row r="39398" spans="1:3" x14ac:dyDescent="0.2">
      <c r="A39398" t="s">
        <v>17284</v>
      </c>
      <c r="B39398" s="1">
        <v>44568</v>
      </c>
      <c r="C39398">
        <v>29.9</v>
      </c>
    </row>
    <row r="39399" spans="1:3" x14ac:dyDescent="0.2">
      <c r="A39399" t="s">
        <v>17285</v>
      </c>
      <c r="B39399" s="1">
        <v>44568</v>
      </c>
      <c r="C39399">
        <v>18.3</v>
      </c>
    </row>
    <row r="39400" spans="1:3" x14ac:dyDescent="0.2">
      <c r="A39400" t="s">
        <v>17286</v>
      </c>
      <c r="B39400" s="1">
        <v>44568</v>
      </c>
      <c r="C39400">
        <v>58.85</v>
      </c>
    </row>
    <row r="39401" spans="1:3" x14ac:dyDescent="0.2">
      <c r="A39401" t="s">
        <v>17287</v>
      </c>
      <c r="B39401" s="1">
        <v>44568</v>
      </c>
      <c r="C39401">
        <v>87.85</v>
      </c>
    </row>
    <row r="39402" spans="1:3" x14ac:dyDescent="0.2">
      <c r="A39402" t="s">
        <v>17288</v>
      </c>
      <c r="B39402" s="1">
        <v>44568</v>
      </c>
      <c r="C39402">
        <v>62.9</v>
      </c>
    </row>
    <row r="39403" spans="1:3" x14ac:dyDescent="0.2">
      <c r="A39403" t="s">
        <v>17289</v>
      </c>
      <c r="B39403" s="1">
        <v>44568</v>
      </c>
      <c r="C39403">
        <v>54.9</v>
      </c>
    </row>
    <row r="39404" spans="1:3" x14ac:dyDescent="0.2">
      <c r="A39404" t="s">
        <v>12</v>
      </c>
      <c r="B39404" s="1">
        <v>44568</v>
      </c>
      <c r="C39404">
        <v>885.18</v>
      </c>
    </row>
    <row r="39405" spans="1:3" x14ac:dyDescent="0.2">
      <c r="A39405" t="s">
        <v>67</v>
      </c>
      <c r="B39405" s="1">
        <v>44571</v>
      </c>
      <c r="C39405">
        <v>58.8</v>
      </c>
    </row>
    <row r="39406" spans="1:3" x14ac:dyDescent="0.2">
      <c r="A39406" t="s">
        <v>17252</v>
      </c>
      <c r="B39406" s="1">
        <v>44571</v>
      </c>
      <c r="C39406">
        <v>61.65</v>
      </c>
    </row>
    <row r="39407" spans="1:3" x14ac:dyDescent="0.2">
      <c r="A39407" t="s">
        <v>17253</v>
      </c>
      <c r="B39407" s="1">
        <v>44571</v>
      </c>
      <c r="C39407">
        <v>56.9</v>
      </c>
    </row>
    <row r="39408" spans="1:3" x14ac:dyDescent="0.2">
      <c r="A39408" t="s">
        <v>17254</v>
      </c>
      <c r="B39408" s="1">
        <v>44571</v>
      </c>
      <c r="C39408">
        <v>72.900000000000006</v>
      </c>
    </row>
    <row r="39409" spans="1:3" x14ac:dyDescent="0.2">
      <c r="A39409" t="s">
        <v>17255</v>
      </c>
      <c r="B39409" s="1">
        <v>44571</v>
      </c>
      <c r="C39409">
        <v>9.15</v>
      </c>
    </row>
    <row r="39410" spans="1:3" x14ac:dyDescent="0.2">
      <c r="A39410" t="s">
        <v>17256</v>
      </c>
      <c r="B39410" s="1">
        <v>44571</v>
      </c>
      <c r="C39410">
        <v>54.9</v>
      </c>
    </row>
    <row r="39411" spans="1:3" x14ac:dyDescent="0.2">
      <c r="A39411" t="s">
        <v>133</v>
      </c>
      <c r="B39411" s="1">
        <v>44571</v>
      </c>
      <c r="C39411">
        <v>56.45</v>
      </c>
    </row>
    <row r="39412" spans="1:3" x14ac:dyDescent="0.2">
      <c r="A39412" t="s">
        <v>483</v>
      </c>
      <c r="B39412" s="1">
        <v>44571</v>
      </c>
      <c r="C39412">
        <v>432.12</v>
      </c>
    </row>
    <row r="39413" spans="1:3" x14ac:dyDescent="0.2">
      <c r="A39413" t="s">
        <v>1995</v>
      </c>
      <c r="B39413" s="1">
        <v>44571</v>
      </c>
      <c r="C39413">
        <v>409.42</v>
      </c>
    </row>
    <row r="39414" spans="1:3" x14ac:dyDescent="0.2">
      <c r="A39414" t="s">
        <v>16523</v>
      </c>
      <c r="B39414" s="1">
        <v>44571</v>
      </c>
      <c r="C39414">
        <v>9.15</v>
      </c>
    </row>
    <row r="39415" spans="1:3" x14ac:dyDescent="0.2">
      <c r="A39415" t="s">
        <v>17257</v>
      </c>
      <c r="B39415" s="1">
        <v>44571</v>
      </c>
      <c r="C39415">
        <v>47.9</v>
      </c>
    </row>
    <row r="39416" spans="1:3" x14ac:dyDescent="0.2">
      <c r="A39416" t="s">
        <v>17258</v>
      </c>
      <c r="B39416" s="1">
        <v>44571</v>
      </c>
      <c r="C39416">
        <v>47.9</v>
      </c>
    </row>
    <row r="39417" spans="1:3" x14ac:dyDescent="0.2">
      <c r="A39417" t="s">
        <v>1322</v>
      </c>
      <c r="B39417" s="1">
        <v>44571</v>
      </c>
      <c r="C39417">
        <v>638.88</v>
      </c>
    </row>
    <row r="39418" spans="1:3" x14ac:dyDescent="0.2">
      <c r="A39418" t="s">
        <v>17259</v>
      </c>
      <c r="B39418" s="1">
        <v>44571</v>
      </c>
      <c r="C39418">
        <v>32.9</v>
      </c>
    </row>
    <row r="39419" spans="1:3" x14ac:dyDescent="0.2">
      <c r="A39419" t="s">
        <v>256</v>
      </c>
      <c r="B39419" s="1">
        <v>44571</v>
      </c>
      <c r="C39419">
        <v>320.68</v>
      </c>
    </row>
    <row r="39420" spans="1:3" x14ac:dyDescent="0.2">
      <c r="A39420" t="s">
        <v>79</v>
      </c>
      <c r="B39420" s="1">
        <v>44571</v>
      </c>
      <c r="C39420">
        <v>28.02</v>
      </c>
    </row>
    <row r="39421" spans="1:3" x14ac:dyDescent="0.2">
      <c r="A39421" t="s">
        <v>79</v>
      </c>
      <c r="B39421" s="1">
        <v>44571</v>
      </c>
      <c r="C39421">
        <v>48.09</v>
      </c>
    </row>
    <row r="39422" spans="1:3" x14ac:dyDescent="0.2">
      <c r="A39422" t="s">
        <v>17260</v>
      </c>
      <c r="B39422" s="1">
        <v>44571</v>
      </c>
      <c r="C39422">
        <v>9.15</v>
      </c>
    </row>
    <row r="39423" spans="1:3" x14ac:dyDescent="0.2">
      <c r="A39423" t="s">
        <v>79</v>
      </c>
      <c r="B39423" s="1">
        <v>44571</v>
      </c>
      <c r="C39423">
        <v>28.02</v>
      </c>
    </row>
    <row r="39424" spans="1:3" x14ac:dyDescent="0.2">
      <c r="A39424" t="s">
        <v>79</v>
      </c>
      <c r="B39424" s="1">
        <v>44571</v>
      </c>
      <c r="C39424">
        <v>28.02</v>
      </c>
    </row>
    <row r="39425" spans="1:3" x14ac:dyDescent="0.2">
      <c r="A39425" t="s">
        <v>79</v>
      </c>
      <c r="B39425" s="1">
        <v>44571</v>
      </c>
      <c r="C39425">
        <v>28.02</v>
      </c>
    </row>
    <row r="39426" spans="1:3" x14ac:dyDescent="0.2">
      <c r="A39426" t="s">
        <v>79</v>
      </c>
      <c r="B39426" s="1">
        <v>44571</v>
      </c>
      <c r="C39426">
        <v>28.02</v>
      </c>
    </row>
    <row r="39427" spans="1:3" x14ac:dyDescent="0.2">
      <c r="A39427" t="s">
        <v>79</v>
      </c>
      <c r="B39427" s="1">
        <v>44571</v>
      </c>
      <c r="C39427">
        <v>28.02</v>
      </c>
    </row>
    <row r="39428" spans="1:3" x14ac:dyDescent="0.2">
      <c r="A39428" t="s">
        <v>79</v>
      </c>
      <c r="B39428" s="1">
        <v>44571</v>
      </c>
      <c r="C39428">
        <v>28.02</v>
      </c>
    </row>
    <row r="39429" spans="1:3" x14ac:dyDescent="0.2">
      <c r="A39429" t="s">
        <v>4846</v>
      </c>
      <c r="B39429" s="1">
        <v>44571</v>
      </c>
      <c r="C39429">
        <v>221.7</v>
      </c>
    </row>
    <row r="39430" spans="1:3" x14ac:dyDescent="0.2">
      <c r="A39430" t="s">
        <v>79</v>
      </c>
      <c r="B39430" s="1">
        <v>44571</v>
      </c>
      <c r="C39430">
        <v>28.02</v>
      </c>
    </row>
    <row r="39431" spans="1:3" x14ac:dyDescent="0.2">
      <c r="A39431" t="s">
        <v>184</v>
      </c>
      <c r="B39431" s="1">
        <v>44571</v>
      </c>
      <c r="C39431">
        <v>41.48</v>
      </c>
    </row>
    <row r="39432" spans="1:3" x14ac:dyDescent="0.2">
      <c r="A39432" t="s">
        <v>184</v>
      </c>
      <c r="B39432" s="1">
        <v>44571</v>
      </c>
      <c r="C39432">
        <v>24.98</v>
      </c>
    </row>
    <row r="39433" spans="1:3" x14ac:dyDescent="0.2">
      <c r="A39433" t="s">
        <v>396</v>
      </c>
      <c r="B39433" s="1">
        <v>44571</v>
      </c>
      <c r="C39433">
        <v>65.64</v>
      </c>
    </row>
    <row r="39434" spans="1:3" x14ac:dyDescent="0.2">
      <c r="A39434" t="s">
        <v>396</v>
      </c>
      <c r="B39434" s="1">
        <v>44571</v>
      </c>
      <c r="C39434">
        <v>210</v>
      </c>
    </row>
    <row r="39435" spans="1:3" x14ac:dyDescent="0.2">
      <c r="A39435" t="s">
        <v>17261</v>
      </c>
      <c r="B39435" s="1">
        <v>44571</v>
      </c>
      <c r="C39435">
        <v>22.9</v>
      </c>
    </row>
    <row r="39436" spans="1:3" x14ac:dyDescent="0.2">
      <c r="A39436" t="s">
        <v>2</v>
      </c>
      <c r="B39436" s="1">
        <v>44571</v>
      </c>
      <c r="C39436">
        <v>10294.91</v>
      </c>
    </row>
    <row r="39437" spans="1:3" x14ac:dyDescent="0.2">
      <c r="A39437" t="s">
        <v>9935</v>
      </c>
      <c r="B39437" s="1">
        <v>44571</v>
      </c>
      <c r="C39437">
        <v>74.900000000000006</v>
      </c>
    </row>
    <row r="39438" spans="1:3" x14ac:dyDescent="0.2">
      <c r="A39438" t="s">
        <v>257</v>
      </c>
      <c r="B39438" s="1">
        <v>44571</v>
      </c>
      <c r="C39438">
        <v>2497.83</v>
      </c>
    </row>
    <row r="39439" spans="1:3" x14ac:dyDescent="0.2">
      <c r="A39439" t="s">
        <v>17262</v>
      </c>
      <c r="B39439" s="1">
        <v>44571</v>
      </c>
      <c r="C39439">
        <v>87.85</v>
      </c>
    </row>
    <row r="39440" spans="1:3" x14ac:dyDescent="0.2">
      <c r="A39440" t="s">
        <v>11167</v>
      </c>
      <c r="B39440" s="1">
        <v>44571</v>
      </c>
      <c r="C39440">
        <v>87.85</v>
      </c>
    </row>
    <row r="39441" spans="1:3" x14ac:dyDescent="0.2">
      <c r="A39441" t="s">
        <v>17263</v>
      </c>
      <c r="B39441" s="1">
        <v>44571</v>
      </c>
      <c r="C39441">
        <v>97.85</v>
      </c>
    </row>
    <row r="39442" spans="1:3" x14ac:dyDescent="0.2">
      <c r="A39442" t="s">
        <v>12</v>
      </c>
      <c r="B39442" s="1">
        <v>44571</v>
      </c>
      <c r="C39442">
        <v>673.35</v>
      </c>
    </row>
    <row r="39443" spans="1:3" x14ac:dyDescent="0.2">
      <c r="A39443" t="s">
        <v>17186</v>
      </c>
      <c r="B39443" s="1">
        <v>44571</v>
      </c>
      <c r="C39443">
        <v>47.9</v>
      </c>
    </row>
    <row r="39444" spans="1:3" x14ac:dyDescent="0.2">
      <c r="A39444" t="s">
        <v>17264</v>
      </c>
      <c r="B39444" s="1">
        <v>44571</v>
      </c>
      <c r="C39444">
        <v>47.9</v>
      </c>
    </row>
    <row r="39445" spans="1:3" x14ac:dyDescent="0.2">
      <c r="A39445" t="s">
        <v>17265</v>
      </c>
      <c r="B39445" s="1">
        <v>44571</v>
      </c>
      <c r="C39445">
        <v>65.599999999999994</v>
      </c>
    </row>
    <row r="39446" spans="1:3" x14ac:dyDescent="0.2">
      <c r="A39446" t="s">
        <v>17266</v>
      </c>
      <c r="B39446" s="1">
        <v>44571</v>
      </c>
      <c r="C39446">
        <v>11.99</v>
      </c>
    </row>
    <row r="39447" spans="1:3" x14ac:dyDescent="0.2">
      <c r="A39447" t="s">
        <v>5510</v>
      </c>
      <c r="B39447" s="1">
        <v>44571</v>
      </c>
      <c r="C39447">
        <v>103.85</v>
      </c>
    </row>
    <row r="39448" spans="1:3" x14ac:dyDescent="0.2">
      <c r="A39448" t="s">
        <v>17267</v>
      </c>
      <c r="B39448" s="1">
        <v>44571</v>
      </c>
      <c r="C39448">
        <v>11.99</v>
      </c>
    </row>
    <row r="39449" spans="1:3" x14ac:dyDescent="0.2">
      <c r="A39449" t="s">
        <v>332</v>
      </c>
      <c r="B39449" s="1">
        <v>44571</v>
      </c>
      <c r="C39449">
        <v>317.2</v>
      </c>
    </row>
    <row r="39450" spans="1:3" x14ac:dyDescent="0.2">
      <c r="A39450" t="s">
        <v>6139</v>
      </c>
      <c r="B39450" s="1">
        <v>44571</v>
      </c>
      <c r="C39450">
        <v>552.9</v>
      </c>
    </row>
    <row r="39451" spans="1:3" x14ac:dyDescent="0.2">
      <c r="A39451" t="s">
        <v>12</v>
      </c>
      <c r="B39451" s="1">
        <v>44571</v>
      </c>
      <c r="C39451">
        <v>733.86</v>
      </c>
    </row>
    <row r="39452" spans="1:3" x14ac:dyDescent="0.2">
      <c r="A39452" t="s">
        <v>16519</v>
      </c>
      <c r="B39452" s="1">
        <v>44571</v>
      </c>
      <c r="C39452">
        <v>179.8</v>
      </c>
    </row>
    <row r="39453" spans="1:3" x14ac:dyDescent="0.2">
      <c r="A39453" t="s">
        <v>256</v>
      </c>
      <c r="B39453" s="1">
        <v>44571</v>
      </c>
      <c r="C39453">
        <v>27.9</v>
      </c>
    </row>
    <row r="39454" spans="1:3" x14ac:dyDescent="0.2">
      <c r="A39454" t="s">
        <v>176</v>
      </c>
      <c r="B39454" s="1">
        <v>44571</v>
      </c>
      <c r="C39454">
        <v>1151.31</v>
      </c>
    </row>
    <row r="39455" spans="1:3" x14ac:dyDescent="0.2">
      <c r="A39455" t="s">
        <v>7199</v>
      </c>
      <c r="B39455" s="1">
        <v>44571</v>
      </c>
      <c r="C39455">
        <v>105.85</v>
      </c>
    </row>
    <row r="39456" spans="1:3" x14ac:dyDescent="0.2">
      <c r="A39456" t="s">
        <v>17268</v>
      </c>
      <c r="B39456" s="1">
        <v>44571</v>
      </c>
      <c r="C39456">
        <v>22.9</v>
      </c>
    </row>
    <row r="39457" spans="1:3" x14ac:dyDescent="0.2">
      <c r="A39457" t="s">
        <v>17269</v>
      </c>
      <c r="B39457" s="1">
        <v>44571</v>
      </c>
      <c r="C39457">
        <v>47.9</v>
      </c>
    </row>
    <row r="39458" spans="1:3" x14ac:dyDescent="0.2">
      <c r="A39458" t="s">
        <v>2110</v>
      </c>
      <c r="B39458" s="1">
        <v>44571</v>
      </c>
      <c r="C39458">
        <v>156.80000000000001</v>
      </c>
    </row>
    <row r="39459" spans="1:3" x14ac:dyDescent="0.2">
      <c r="A39459" t="s">
        <v>10885</v>
      </c>
      <c r="B39459" s="1">
        <v>44571</v>
      </c>
      <c r="C39459">
        <v>47.9</v>
      </c>
    </row>
    <row r="39460" spans="1:3" x14ac:dyDescent="0.2">
      <c r="A39460" t="s">
        <v>17270</v>
      </c>
      <c r="B39460" s="1">
        <v>44571</v>
      </c>
      <c r="C39460">
        <v>62.85</v>
      </c>
    </row>
    <row r="39461" spans="1:3" x14ac:dyDescent="0.2">
      <c r="A39461" t="s">
        <v>1900</v>
      </c>
      <c r="B39461" s="1">
        <v>44571</v>
      </c>
      <c r="C39461">
        <v>81.400000000000006</v>
      </c>
    </row>
    <row r="39462" spans="1:3" x14ac:dyDescent="0.2">
      <c r="A39462" t="s">
        <v>17271</v>
      </c>
      <c r="B39462" s="1">
        <v>44571</v>
      </c>
      <c r="C39462">
        <v>94.6</v>
      </c>
    </row>
    <row r="39463" spans="1:3" x14ac:dyDescent="0.2">
      <c r="A39463" t="s">
        <v>17272</v>
      </c>
      <c r="B39463" s="1">
        <v>44571</v>
      </c>
      <c r="C39463">
        <v>47.9</v>
      </c>
    </row>
    <row r="39464" spans="1:3" x14ac:dyDescent="0.2">
      <c r="A39464" t="s">
        <v>13921</v>
      </c>
      <c r="B39464" s="1">
        <v>44571</v>
      </c>
      <c r="C39464">
        <v>64.650000000000006</v>
      </c>
    </row>
    <row r="39465" spans="1:3" x14ac:dyDescent="0.2">
      <c r="A39465" t="s">
        <v>16974</v>
      </c>
      <c r="B39465" s="1">
        <v>44571</v>
      </c>
      <c r="C39465">
        <v>91.75</v>
      </c>
    </row>
    <row r="39466" spans="1:3" x14ac:dyDescent="0.2">
      <c r="A39466" t="s">
        <v>1022</v>
      </c>
      <c r="B39466" s="1">
        <v>44571</v>
      </c>
      <c r="C39466">
        <v>57.9</v>
      </c>
    </row>
    <row r="39467" spans="1:3" x14ac:dyDescent="0.2">
      <c r="A39467" t="s">
        <v>17273</v>
      </c>
      <c r="B39467" s="1">
        <v>44571</v>
      </c>
      <c r="C39467">
        <v>67.599999999999994</v>
      </c>
    </row>
    <row r="39468" spans="1:3" x14ac:dyDescent="0.2">
      <c r="A39468" t="s">
        <v>17274</v>
      </c>
      <c r="B39468" s="1">
        <v>44571</v>
      </c>
      <c r="C39468">
        <v>63.65</v>
      </c>
    </row>
    <row r="39469" spans="1:3" x14ac:dyDescent="0.2">
      <c r="A39469" t="s">
        <v>17275</v>
      </c>
      <c r="B39469" s="1">
        <v>44571</v>
      </c>
      <c r="C39469">
        <v>21.45</v>
      </c>
    </row>
    <row r="39470" spans="1:3" x14ac:dyDescent="0.2">
      <c r="A39470" t="s">
        <v>17276</v>
      </c>
      <c r="B39470" s="1">
        <v>44571</v>
      </c>
      <c r="C39470">
        <v>74.349999999999994</v>
      </c>
    </row>
    <row r="39471" spans="1:3" x14ac:dyDescent="0.2">
      <c r="A39471" t="s">
        <v>17277</v>
      </c>
      <c r="B39471" s="1">
        <v>44571</v>
      </c>
      <c r="C39471">
        <v>52.45</v>
      </c>
    </row>
    <row r="39472" spans="1:3" x14ac:dyDescent="0.2">
      <c r="A39472" t="s">
        <v>17278</v>
      </c>
      <c r="B39472" s="1">
        <v>44571</v>
      </c>
      <c r="C39472">
        <v>97.85</v>
      </c>
    </row>
    <row r="39473" spans="1:3" x14ac:dyDescent="0.2">
      <c r="A39473" t="s">
        <v>17279</v>
      </c>
      <c r="B39473" s="1">
        <v>44571</v>
      </c>
      <c r="C39473">
        <v>30.9</v>
      </c>
    </row>
    <row r="39474" spans="1:3" x14ac:dyDescent="0.2">
      <c r="A39474" t="s">
        <v>17280</v>
      </c>
      <c r="B39474" s="1">
        <v>44571</v>
      </c>
      <c r="C39474">
        <v>94.9</v>
      </c>
    </row>
    <row r="39475" spans="1:3" x14ac:dyDescent="0.2">
      <c r="A39475" t="s">
        <v>12</v>
      </c>
      <c r="B39475" s="1">
        <v>44571</v>
      </c>
      <c r="C39475">
        <v>619.77</v>
      </c>
    </row>
    <row r="39476" spans="1:3" x14ac:dyDescent="0.2">
      <c r="A39476" t="s">
        <v>16960</v>
      </c>
      <c r="B39476" s="1">
        <v>44572</v>
      </c>
      <c r="C39476">
        <v>13510.76</v>
      </c>
    </row>
    <row r="39477" spans="1:3" x14ac:dyDescent="0.2">
      <c r="A39477" t="s">
        <v>17239</v>
      </c>
      <c r="B39477" s="1">
        <v>44572</v>
      </c>
      <c r="C39477">
        <v>54.9</v>
      </c>
    </row>
    <row r="39478" spans="1:3" x14ac:dyDescent="0.2">
      <c r="A39478" t="s">
        <v>6687</v>
      </c>
      <c r="B39478" s="1">
        <v>44572</v>
      </c>
      <c r="C39478">
        <v>157.35</v>
      </c>
    </row>
    <row r="39479" spans="1:3" x14ac:dyDescent="0.2">
      <c r="A39479" t="s">
        <v>479</v>
      </c>
      <c r="B39479" s="1">
        <v>44572</v>
      </c>
      <c r="C39479">
        <v>138.86000000000001</v>
      </c>
    </row>
    <row r="39480" spans="1:3" x14ac:dyDescent="0.2">
      <c r="A39480" t="s">
        <v>17240</v>
      </c>
      <c r="B39480" s="1">
        <v>44572</v>
      </c>
      <c r="C39480">
        <v>54.65</v>
      </c>
    </row>
    <row r="39481" spans="1:3" x14ac:dyDescent="0.2">
      <c r="A39481" t="s">
        <v>8735</v>
      </c>
      <c r="B39481" s="1">
        <v>44572</v>
      </c>
      <c r="C39481">
        <v>54.2</v>
      </c>
    </row>
    <row r="39482" spans="1:3" x14ac:dyDescent="0.2">
      <c r="A39482" t="s">
        <v>17241</v>
      </c>
      <c r="B39482" s="1">
        <v>44572</v>
      </c>
      <c r="C39482">
        <v>84.6</v>
      </c>
    </row>
    <row r="39483" spans="1:3" x14ac:dyDescent="0.2">
      <c r="A39483" t="s">
        <v>4380</v>
      </c>
      <c r="B39483" s="1">
        <v>44572</v>
      </c>
      <c r="C39483">
        <v>98.85</v>
      </c>
    </row>
    <row r="39484" spans="1:3" x14ac:dyDescent="0.2">
      <c r="A39484" t="s">
        <v>146</v>
      </c>
      <c r="B39484" s="1">
        <v>44572</v>
      </c>
      <c r="C39484">
        <v>462.13</v>
      </c>
    </row>
    <row r="39485" spans="1:3" x14ac:dyDescent="0.2">
      <c r="A39485" t="s">
        <v>15482</v>
      </c>
      <c r="B39485" s="1">
        <v>44572</v>
      </c>
      <c r="C39485">
        <v>61.88</v>
      </c>
    </row>
    <row r="39486" spans="1:3" x14ac:dyDescent="0.2">
      <c r="A39486" t="s">
        <v>8731</v>
      </c>
      <c r="B39486" s="1">
        <v>44572</v>
      </c>
      <c r="C39486">
        <v>47.9</v>
      </c>
    </row>
    <row r="39487" spans="1:3" x14ac:dyDescent="0.2">
      <c r="A39487" t="s">
        <v>17242</v>
      </c>
      <c r="B39487" s="1">
        <v>44572</v>
      </c>
      <c r="C39487">
        <v>52.9</v>
      </c>
    </row>
    <row r="39488" spans="1:3" x14ac:dyDescent="0.2">
      <c r="A39488" t="s">
        <v>79</v>
      </c>
      <c r="B39488" s="1">
        <v>44572</v>
      </c>
      <c r="C39488">
        <v>28.02</v>
      </c>
    </row>
    <row r="39489" spans="1:3" x14ac:dyDescent="0.2">
      <c r="A39489" t="s">
        <v>79</v>
      </c>
      <c r="B39489" s="1">
        <v>44572</v>
      </c>
      <c r="C39489">
        <v>88.23</v>
      </c>
    </row>
    <row r="39490" spans="1:3" x14ac:dyDescent="0.2">
      <c r="A39490" t="s">
        <v>79</v>
      </c>
      <c r="B39490" s="1">
        <v>44572</v>
      </c>
      <c r="C39490">
        <v>28.02</v>
      </c>
    </row>
    <row r="39491" spans="1:3" x14ac:dyDescent="0.2">
      <c r="A39491" t="s">
        <v>79</v>
      </c>
      <c r="B39491" s="1">
        <v>44572</v>
      </c>
      <c r="C39491">
        <v>28.02</v>
      </c>
    </row>
    <row r="39492" spans="1:3" x14ac:dyDescent="0.2">
      <c r="A39492" t="s">
        <v>79</v>
      </c>
      <c r="B39492" s="1">
        <v>44572</v>
      </c>
      <c r="C39492">
        <v>28.02</v>
      </c>
    </row>
    <row r="39493" spans="1:3" x14ac:dyDescent="0.2">
      <c r="A39493" t="s">
        <v>79</v>
      </c>
      <c r="B39493" s="1">
        <v>44572</v>
      </c>
      <c r="C39493">
        <v>48.09</v>
      </c>
    </row>
    <row r="39494" spans="1:3" x14ac:dyDescent="0.2">
      <c r="A39494" t="s">
        <v>79</v>
      </c>
      <c r="B39494" s="1">
        <v>44572</v>
      </c>
      <c r="C39494">
        <v>48.09</v>
      </c>
    </row>
    <row r="39495" spans="1:3" x14ac:dyDescent="0.2">
      <c r="A39495" t="s">
        <v>6139</v>
      </c>
      <c r="B39495" s="1">
        <v>44572</v>
      </c>
      <c r="C39495">
        <v>488.77</v>
      </c>
    </row>
    <row r="39496" spans="1:3" x14ac:dyDescent="0.2">
      <c r="A39496" t="s">
        <v>17243</v>
      </c>
      <c r="B39496" s="1">
        <v>44572</v>
      </c>
      <c r="C39496">
        <v>64.95</v>
      </c>
    </row>
    <row r="39497" spans="1:3" x14ac:dyDescent="0.2">
      <c r="A39497" t="s">
        <v>17244</v>
      </c>
      <c r="B39497" s="1">
        <v>44572</v>
      </c>
      <c r="C39497">
        <v>61.65</v>
      </c>
    </row>
    <row r="39498" spans="1:3" x14ac:dyDescent="0.2">
      <c r="A39498" t="s">
        <v>122</v>
      </c>
      <c r="B39498" s="1">
        <v>44572</v>
      </c>
      <c r="C39498">
        <v>2062.14</v>
      </c>
    </row>
    <row r="39499" spans="1:3" x14ac:dyDescent="0.2">
      <c r="A39499" t="s">
        <v>1090</v>
      </c>
      <c r="B39499" s="1">
        <v>44572</v>
      </c>
      <c r="C39499">
        <v>261</v>
      </c>
    </row>
    <row r="39500" spans="1:3" x14ac:dyDescent="0.2">
      <c r="A39500" t="s">
        <v>597</v>
      </c>
      <c r="B39500" s="1">
        <v>44572</v>
      </c>
      <c r="C39500">
        <v>1330.83</v>
      </c>
    </row>
    <row r="39501" spans="1:3" x14ac:dyDescent="0.2">
      <c r="A39501" t="s">
        <v>583</v>
      </c>
      <c r="B39501" s="1">
        <v>44572</v>
      </c>
      <c r="C39501">
        <v>301.94</v>
      </c>
    </row>
    <row r="39502" spans="1:3" x14ac:dyDescent="0.2">
      <c r="A39502" t="s">
        <v>8473</v>
      </c>
      <c r="B39502" s="1">
        <v>44572</v>
      </c>
      <c r="C39502">
        <v>31.7</v>
      </c>
    </row>
    <row r="39503" spans="1:3" x14ac:dyDescent="0.2">
      <c r="A39503" t="s">
        <v>17245</v>
      </c>
      <c r="B39503" s="1">
        <v>44572</v>
      </c>
      <c r="C39503">
        <v>74.849999999999994</v>
      </c>
    </row>
    <row r="39504" spans="1:3" x14ac:dyDescent="0.2">
      <c r="A39504" t="s">
        <v>14194</v>
      </c>
      <c r="B39504" s="1">
        <v>44572</v>
      </c>
      <c r="C39504">
        <v>101.85</v>
      </c>
    </row>
    <row r="39505" spans="1:3" x14ac:dyDescent="0.2">
      <c r="A39505" t="s">
        <v>14703</v>
      </c>
      <c r="B39505" s="1">
        <v>44572</v>
      </c>
      <c r="C39505">
        <v>68.650000000000006</v>
      </c>
    </row>
    <row r="39506" spans="1:3" x14ac:dyDescent="0.2">
      <c r="A39506" t="s">
        <v>17246</v>
      </c>
      <c r="B39506" s="1">
        <v>44572</v>
      </c>
      <c r="C39506">
        <v>61.65</v>
      </c>
    </row>
    <row r="39507" spans="1:3" x14ac:dyDescent="0.2">
      <c r="A39507" t="s">
        <v>17247</v>
      </c>
      <c r="B39507" s="1">
        <v>44572</v>
      </c>
      <c r="C39507">
        <v>47.9</v>
      </c>
    </row>
    <row r="39508" spans="1:3" x14ac:dyDescent="0.2">
      <c r="A39508" t="s">
        <v>17248</v>
      </c>
      <c r="B39508" s="1">
        <v>44572</v>
      </c>
      <c r="C39508">
        <v>57.9</v>
      </c>
    </row>
    <row r="39509" spans="1:3" x14ac:dyDescent="0.2">
      <c r="A39509" t="s">
        <v>17249</v>
      </c>
      <c r="B39509" s="1">
        <v>44572</v>
      </c>
      <c r="C39509">
        <v>52.9</v>
      </c>
    </row>
    <row r="39510" spans="1:3" x14ac:dyDescent="0.2">
      <c r="A39510" t="s">
        <v>17250</v>
      </c>
      <c r="B39510" s="1">
        <v>44572</v>
      </c>
      <c r="C39510">
        <v>61.65</v>
      </c>
    </row>
    <row r="39511" spans="1:3" x14ac:dyDescent="0.2">
      <c r="A39511" t="s">
        <v>17251</v>
      </c>
      <c r="B39511" s="1">
        <v>44572</v>
      </c>
      <c r="C39511">
        <v>21.45</v>
      </c>
    </row>
    <row r="39512" spans="1:3" x14ac:dyDescent="0.2">
      <c r="A39512" t="s">
        <v>324</v>
      </c>
      <c r="B39512" s="1">
        <v>44572</v>
      </c>
      <c r="C39512">
        <v>773.44</v>
      </c>
    </row>
    <row r="39513" spans="1:3" x14ac:dyDescent="0.2">
      <c r="A39513" t="s">
        <v>937</v>
      </c>
      <c r="B39513" s="1">
        <v>44572</v>
      </c>
      <c r="C39513">
        <v>251.63</v>
      </c>
    </row>
    <row r="39514" spans="1:3" x14ac:dyDescent="0.2">
      <c r="A39514" t="s">
        <v>12</v>
      </c>
      <c r="B39514" s="1">
        <v>44572</v>
      </c>
      <c r="C39514">
        <v>1357.45</v>
      </c>
    </row>
    <row r="39515" spans="1:3" x14ac:dyDescent="0.2">
      <c r="A39515" t="s">
        <v>679</v>
      </c>
      <c r="B39515" s="1">
        <v>44572</v>
      </c>
      <c r="C39515">
        <v>1546.55</v>
      </c>
    </row>
    <row r="39516" spans="1:3" x14ac:dyDescent="0.2">
      <c r="A39516" t="s">
        <v>1753</v>
      </c>
      <c r="B39516" s="1">
        <v>44572</v>
      </c>
      <c r="C39516">
        <v>313.48</v>
      </c>
    </row>
    <row r="39517" spans="1:3" x14ac:dyDescent="0.2">
      <c r="A39517" t="s">
        <v>12040</v>
      </c>
      <c r="B39517" s="1">
        <v>44572</v>
      </c>
      <c r="C39517">
        <v>548.63</v>
      </c>
    </row>
    <row r="39518" spans="1:3" x14ac:dyDescent="0.2">
      <c r="A39518" t="s">
        <v>17229</v>
      </c>
      <c r="B39518" s="1">
        <v>44573</v>
      </c>
      <c r="C39518">
        <v>74.900000000000006</v>
      </c>
    </row>
    <row r="39519" spans="1:3" x14ac:dyDescent="0.2">
      <c r="A39519" t="s">
        <v>32</v>
      </c>
      <c r="B39519" s="1">
        <v>44573</v>
      </c>
      <c r="C39519">
        <v>289.41000000000003</v>
      </c>
    </row>
    <row r="39520" spans="1:3" x14ac:dyDescent="0.2">
      <c r="A39520" t="s">
        <v>17230</v>
      </c>
      <c r="B39520" s="1">
        <v>44573</v>
      </c>
      <c r="C39520">
        <v>91.9</v>
      </c>
    </row>
    <row r="39521" spans="1:3" x14ac:dyDescent="0.2">
      <c r="A39521" t="s">
        <v>6139</v>
      </c>
      <c r="B39521" s="1">
        <v>44573</v>
      </c>
      <c r="C39521">
        <v>897</v>
      </c>
    </row>
    <row r="39522" spans="1:3" x14ac:dyDescent="0.2">
      <c r="A39522" t="s">
        <v>14306</v>
      </c>
      <c r="B39522" s="1">
        <v>44573</v>
      </c>
      <c r="C39522">
        <v>44.9</v>
      </c>
    </row>
    <row r="39523" spans="1:3" x14ac:dyDescent="0.2">
      <c r="A39523" t="s">
        <v>17231</v>
      </c>
      <c r="B39523" s="1">
        <v>44573</v>
      </c>
      <c r="C39523">
        <v>54.9</v>
      </c>
    </row>
    <row r="39524" spans="1:3" x14ac:dyDescent="0.2">
      <c r="A39524" t="s">
        <v>3762</v>
      </c>
      <c r="B39524" s="1">
        <v>44573</v>
      </c>
      <c r="C39524">
        <v>1088.82</v>
      </c>
    </row>
    <row r="39525" spans="1:3" x14ac:dyDescent="0.2">
      <c r="A39525" t="s">
        <v>707</v>
      </c>
      <c r="B39525" s="1">
        <v>44573</v>
      </c>
      <c r="C39525">
        <v>999.15</v>
      </c>
    </row>
    <row r="39526" spans="1:3" x14ac:dyDescent="0.2">
      <c r="A39526" t="s">
        <v>6139</v>
      </c>
      <c r="B39526" s="1">
        <v>44573</v>
      </c>
      <c r="C39526">
        <v>774.98</v>
      </c>
    </row>
    <row r="39527" spans="1:3" x14ac:dyDescent="0.2">
      <c r="A39527" t="s">
        <v>79</v>
      </c>
      <c r="B39527" s="1">
        <v>44573</v>
      </c>
      <c r="C39527">
        <v>28.02</v>
      </c>
    </row>
    <row r="39528" spans="1:3" x14ac:dyDescent="0.2">
      <c r="A39528" t="s">
        <v>17232</v>
      </c>
      <c r="B39528" s="1">
        <v>44573</v>
      </c>
      <c r="C39528">
        <v>58.6</v>
      </c>
    </row>
    <row r="39529" spans="1:3" x14ac:dyDescent="0.2">
      <c r="A39529" t="s">
        <v>17233</v>
      </c>
      <c r="B39529" s="1">
        <v>44573</v>
      </c>
      <c r="C39529">
        <v>92.45</v>
      </c>
    </row>
    <row r="39530" spans="1:3" x14ac:dyDescent="0.2">
      <c r="A39530" t="s">
        <v>1770</v>
      </c>
      <c r="B39530" s="1">
        <v>44573</v>
      </c>
      <c r="C39530">
        <v>151.44999999999999</v>
      </c>
    </row>
    <row r="39531" spans="1:3" x14ac:dyDescent="0.2">
      <c r="A39531" t="s">
        <v>148</v>
      </c>
      <c r="B39531" s="1">
        <v>44573</v>
      </c>
      <c r="C39531">
        <v>140.31</v>
      </c>
    </row>
    <row r="39532" spans="1:3" x14ac:dyDescent="0.2">
      <c r="A39532" t="s">
        <v>17234</v>
      </c>
      <c r="B39532" s="1">
        <v>44573</v>
      </c>
      <c r="C39532">
        <v>120.25</v>
      </c>
    </row>
    <row r="39533" spans="1:3" x14ac:dyDescent="0.2">
      <c r="A39533" t="s">
        <v>253</v>
      </c>
      <c r="B39533" s="1">
        <v>44573</v>
      </c>
      <c r="C39533">
        <v>1653.47</v>
      </c>
    </row>
    <row r="39534" spans="1:3" x14ac:dyDescent="0.2">
      <c r="A39534" t="s">
        <v>17235</v>
      </c>
      <c r="B39534" s="1">
        <v>44573</v>
      </c>
      <c r="C39534">
        <v>9.15</v>
      </c>
    </row>
    <row r="39535" spans="1:3" x14ac:dyDescent="0.2">
      <c r="A39535" t="s">
        <v>15948</v>
      </c>
      <c r="B39535" s="1">
        <v>44573</v>
      </c>
      <c r="C39535">
        <v>42.9</v>
      </c>
    </row>
    <row r="39536" spans="1:3" x14ac:dyDescent="0.2">
      <c r="A39536" t="s">
        <v>16809</v>
      </c>
      <c r="B39536" s="1">
        <v>44573</v>
      </c>
      <c r="C39536">
        <v>22.9</v>
      </c>
    </row>
    <row r="39537" spans="1:3" x14ac:dyDescent="0.2">
      <c r="A39537" t="s">
        <v>44</v>
      </c>
      <c r="B39537" s="1">
        <v>44573</v>
      </c>
      <c r="C39537">
        <v>345.45</v>
      </c>
    </row>
    <row r="39538" spans="1:3" x14ac:dyDescent="0.2">
      <c r="A39538" t="s">
        <v>232</v>
      </c>
      <c r="B39538" s="1">
        <v>44573</v>
      </c>
      <c r="C39538">
        <v>254.85</v>
      </c>
    </row>
    <row r="39539" spans="1:3" x14ac:dyDescent="0.2">
      <c r="A39539" t="s">
        <v>383</v>
      </c>
      <c r="B39539" s="1">
        <v>44573</v>
      </c>
      <c r="C39539">
        <v>47.25</v>
      </c>
    </row>
    <row r="39540" spans="1:3" x14ac:dyDescent="0.2">
      <c r="A39540" t="s">
        <v>12</v>
      </c>
      <c r="B39540" s="1">
        <v>44573</v>
      </c>
      <c r="C39540">
        <v>1883.07</v>
      </c>
    </row>
    <row r="39541" spans="1:3" x14ac:dyDescent="0.2">
      <c r="A39541" t="s">
        <v>347</v>
      </c>
      <c r="B39541" s="1">
        <v>44573</v>
      </c>
      <c r="C39541">
        <v>1161.3900000000001</v>
      </c>
    </row>
    <row r="39542" spans="1:3" x14ac:dyDescent="0.2">
      <c r="A39542" t="s">
        <v>16966</v>
      </c>
      <c r="B39542" s="1">
        <v>44573</v>
      </c>
      <c r="C39542">
        <v>97.9</v>
      </c>
    </row>
    <row r="39543" spans="1:3" x14ac:dyDescent="0.2">
      <c r="A39543" t="s">
        <v>17236</v>
      </c>
      <c r="B39543" s="1">
        <v>44573</v>
      </c>
      <c r="C39543">
        <v>74.900000000000006</v>
      </c>
    </row>
    <row r="39544" spans="1:3" x14ac:dyDescent="0.2">
      <c r="A39544" t="s">
        <v>10626</v>
      </c>
      <c r="B39544" s="1">
        <v>44573</v>
      </c>
      <c r="C39544">
        <v>47.9</v>
      </c>
    </row>
    <row r="39545" spans="1:3" x14ac:dyDescent="0.2">
      <c r="A39545" t="s">
        <v>17237</v>
      </c>
      <c r="B39545" s="1">
        <v>44573</v>
      </c>
      <c r="C39545">
        <v>14.7</v>
      </c>
    </row>
    <row r="39546" spans="1:3" x14ac:dyDescent="0.2">
      <c r="A39546" t="s">
        <v>17238</v>
      </c>
      <c r="B39546" s="1">
        <v>44573</v>
      </c>
      <c r="C39546">
        <v>69.849999999999994</v>
      </c>
    </row>
    <row r="39547" spans="1:3" x14ac:dyDescent="0.2">
      <c r="A39547" t="s">
        <v>12472</v>
      </c>
      <c r="B39547" s="1">
        <v>44573</v>
      </c>
      <c r="C39547">
        <v>167.11</v>
      </c>
    </row>
    <row r="39548" spans="1:3" x14ac:dyDescent="0.2">
      <c r="A39548" t="s">
        <v>176</v>
      </c>
      <c r="B39548" s="1">
        <v>44573</v>
      </c>
      <c r="C39548">
        <v>1178.75</v>
      </c>
    </row>
    <row r="39549" spans="1:3" x14ac:dyDescent="0.2">
      <c r="A39549" t="s">
        <v>17210</v>
      </c>
      <c r="B39549" s="1">
        <v>44574</v>
      </c>
      <c r="C39549">
        <v>45.45</v>
      </c>
    </row>
    <row r="39550" spans="1:3" x14ac:dyDescent="0.2">
      <c r="A39550" t="s">
        <v>17211</v>
      </c>
      <c r="B39550" s="1">
        <v>44574</v>
      </c>
      <c r="C39550">
        <v>47.9</v>
      </c>
    </row>
    <row r="39551" spans="1:3" x14ac:dyDescent="0.2">
      <c r="A39551" t="s">
        <v>727</v>
      </c>
      <c r="B39551" s="1">
        <v>44574</v>
      </c>
      <c r="C39551">
        <v>77.25</v>
      </c>
    </row>
    <row r="39552" spans="1:3" x14ac:dyDescent="0.2">
      <c r="A39552" t="s">
        <v>583</v>
      </c>
      <c r="B39552" s="1">
        <v>44574</v>
      </c>
      <c r="C39552">
        <v>310.14999999999998</v>
      </c>
    </row>
    <row r="39553" spans="1:3" x14ac:dyDescent="0.2">
      <c r="A39553" t="s">
        <v>83</v>
      </c>
      <c r="B39553" s="1">
        <v>44574</v>
      </c>
      <c r="C39553">
        <v>463.98</v>
      </c>
    </row>
    <row r="39554" spans="1:3" x14ac:dyDescent="0.2">
      <c r="A39554" t="s">
        <v>6139</v>
      </c>
      <c r="B39554" s="1">
        <v>44574</v>
      </c>
      <c r="C39554">
        <v>187.01</v>
      </c>
    </row>
    <row r="39555" spans="1:3" x14ac:dyDescent="0.2">
      <c r="A39555" t="s">
        <v>17212</v>
      </c>
      <c r="B39555" s="1">
        <v>44574</v>
      </c>
      <c r="C39555">
        <v>13.99</v>
      </c>
    </row>
    <row r="39556" spans="1:3" x14ac:dyDescent="0.2">
      <c r="A39556" t="s">
        <v>308</v>
      </c>
      <c r="B39556" s="1">
        <v>44574</v>
      </c>
      <c r="C39556">
        <v>311.02</v>
      </c>
    </row>
    <row r="39557" spans="1:3" x14ac:dyDescent="0.2">
      <c r="A39557" t="s">
        <v>383</v>
      </c>
      <c r="B39557" s="1">
        <v>44574</v>
      </c>
      <c r="C39557">
        <v>47.25</v>
      </c>
    </row>
    <row r="39558" spans="1:3" x14ac:dyDescent="0.2">
      <c r="A39558" t="s">
        <v>297</v>
      </c>
      <c r="B39558" s="1">
        <v>44574</v>
      </c>
      <c r="C39558">
        <v>87.9</v>
      </c>
    </row>
    <row r="39559" spans="1:3" x14ac:dyDescent="0.2">
      <c r="A39559" t="s">
        <v>17213</v>
      </c>
      <c r="B39559" s="1">
        <v>44574</v>
      </c>
      <c r="C39559">
        <v>47.9</v>
      </c>
    </row>
    <row r="39560" spans="1:3" x14ac:dyDescent="0.2">
      <c r="A39560" t="s">
        <v>17214</v>
      </c>
      <c r="B39560" s="1">
        <v>44574</v>
      </c>
      <c r="C39560">
        <v>47.9</v>
      </c>
    </row>
    <row r="39561" spans="1:3" x14ac:dyDescent="0.2">
      <c r="A39561" t="s">
        <v>383</v>
      </c>
      <c r="B39561" s="1">
        <v>44574</v>
      </c>
      <c r="C39561">
        <v>47.25</v>
      </c>
    </row>
    <row r="39562" spans="1:3" x14ac:dyDescent="0.2">
      <c r="A39562" t="s">
        <v>17215</v>
      </c>
      <c r="B39562" s="1">
        <v>44574</v>
      </c>
      <c r="C39562">
        <v>63.6</v>
      </c>
    </row>
    <row r="39563" spans="1:3" x14ac:dyDescent="0.2">
      <c r="A39563" t="s">
        <v>17216</v>
      </c>
      <c r="B39563" s="1">
        <v>44574</v>
      </c>
      <c r="C39563">
        <v>33.32</v>
      </c>
    </row>
    <row r="39564" spans="1:3" x14ac:dyDescent="0.2">
      <c r="A39564" t="s">
        <v>17217</v>
      </c>
      <c r="B39564" s="1">
        <v>44574</v>
      </c>
      <c r="C39564">
        <v>52.9</v>
      </c>
    </row>
    <row r="39565" spans="1:3" x14ac:dyDescent="0.2">
      <c r="A39565" t="s">
        <v>335</v>
      </c>
      <c r="B39565" s="1">
        <v>44574</v>
      </c>
      <c r="C39565">
        <v>420</v>
      </c>
    </row>
    <row r="39566" spans="1:3" x14ac:dyDescent="0.2">
      <c r="A39566" t="s">
        <v>79</v>
      </c>
      <c r="B39566" s="1">
        <v>44574</v>
      </c>
      <c r="C39566">
        <v>28.02</v>
      </c>
    </row>
    <row r="39567" spans="1:3" x14ac:dyDescent="0.2">
      <c r="A39567" t="s">
        <v>79</v>
      </c>
      <c r="B39567" s="1">
        <v>44574</v>
      </c>
      <c r="C39567">
        <v>28.02</v>
      </c>
    </row>
    <row r="39568" spans="1:3" x14ac:dyDescent="0.2">
      <c r="A39568" t="s">
        <v>79</v>
      </c>
      <c r="B39568" s="1">
        <v>44574</v>
      </c>
      <c r="C39568">
        <v>28.02</v>
      </c>
    </row>
    <row r="39569" spans="1:3" x14ac:dyDescent="0.2">
      <c r="A39569" t="s">
        <v>79</v>
      </c>
      <c r="B39569" s="1">
        <v>44574</v>
      </c>
      <c r="C39569">
        <v>28.02</v>
      </c>
    </row>
    <row r="39570" spans="1:3" x14ac:dyDescent="0.2">
      <c r="A39570" t="s">
        <v>16700</v>
      </c>
      <c r="B39570" s="1">
        <v>44574</v>
      </c>
      <c r="C39570">
        <v>99.19</v>
      </c>
    </row>
    <row r="39571" spans="1:3" x14ac:dyDescent="0.2">
      <c r="A39571" t="s">
        <v>17218</v>
      </c>
      <c r="B39571" s="1">
        <v>44574</v>
      </c>
      <c r="C39571">
        <v>84.9</v>
      </c>
    </row>
    <row r="39572" spans="1:3" x14ac:dyDescent="0.2">
      <c r="A39572" t="s">
        <v>17219</v>
      </c>
      <c r="B39572" s="1">
        <v>44574</v>
      </c>
      <c r="C39572">
        <v>221.75</v>
      </c>
    </row>
    <row r="39573" spans="1:3" x14ac:dyDescent="0.2">
      <c r="A39573" t="s">
        <v>17220</v>
      </c>
      <c r="B39573" s="1">
        <v>44574</v>
      </c>
      <c r="C39573">
        <v>44.9</v>
      </c>
    </row>
    <row r="39574" spans="1:3" x14ac:dyDescent="0.2">
      <c r="A39574" t="s">
        <v>485</v>
      </c>
      <c r="B39574" s="1">
        <v>44574</v>
      </c>
      <c r="C39574">
        <v>3452.94</v>
      </c>
    </row>
    <row r="39575" spans="1:3" x14ac:dyDescent="0.2">
      <c r="A39575" t="s">
        <v>11</v>
      </c>
      <c r="B39575" s="1">
        <v>44574</v>
      </c>
      <c r="C39575">
        <v>1029.45</v>
      </c>
    </row>
    <row r="39576" spans="1:3" x14ac:dyDescent="0.2">
      <c r="A39576" t="s">
        <v>6139</v>
      </c>
      <c r="B39576" s="1">
        <v>44574</v>
      </c>
      <c r="C39576">
        <v>1100.32</v>
      </c>
    </row>
    <row r="39577" spans="1:3" x14ac:dyDescent="0.2">
      <c r="A39577" t="s">
        <v>404</v>
      </c>
      <c r="B39577" s="1">
        <v>44574</v>
      </c>
      <c r="C39577">
        <v>3676.34</v>
      </c>
    </row>
    <row r="39578" spans="1:3" x14ac:dyDescent="0.2">
      <c r="A39578" t="s">
        <v>12802</v>
      </c>
      <c r="B39578" s="1">
        <v>44574</v>
      </c>
      <c r="C39578">
        <v>210.57</v>
      </c>
    </row>
    <row r="39579" spans="1:3" x14ac:dyDescent="0.2">
      <c r="A39579" t="s">
        <v>12</v>
      </c>
      <c r="B39579" s="1">
        <v>44574</v>
      </c>
      <c r="C39579">
        <v>739.25</v>
      </c>
    </row>
    <row r="39580" spans="1:3" x14ac:dyDescent="0.2">
      <c r="A39580" t="s">
        <v>17221</v>
      </c>
      <c r="B39580" s="1">
        <v>44574</v>
      </c>
      <c r="C39580">
        <v>96.1</v>
      </c>
    </row>
    <row r="39581" spans="1:3" x14ac:dyDescent="0.2">
      <c r="A39581" t="s">
        <v>17222</v>
      </c>
      <c r="B39581" s="1">
        <v>44574</v>
      </c>
      <c r="C39581">
        <v>675.35</v>
      </c>
    </row>
    <row r="39582" spans="1:3" x14ac:dyDescent="0.2">
      <c r="A39582" t="s">
        <v>17223</v>
      </c>
      <c r="B39582" s="1">
        <v>44574</v>
      </c>
      <c r="C39582">
        <v>77.900000000000006</v>
      </c>
    </row>
    <row r="39583" spans="1:3" x14ac:dyDescent="0.2">
      <c r="A39583" t="s">
        <v>17224</v>
      </c>
      <c r="B39583" s="1">
        <v>44574</v>
      </c>
      <c r="C39583">
        <v>57.9</v>
      </c>
    </row>
    <row r="39584" spans="1:3" x14ac:dyDescent="0.2">
      <c r="A39584" t="s">
        <v>17225</v>
      </c>
      <c r="B39584" s="1">
        <v>44574</v>
      </c>
      <c r="C39584">
        <v>47.9</v>
      </c>
    </row>
    <row r="39585" spans="1:3" x14ac:dyDescent="0.2">
      <c r="A39585" t="s">
        <v>17226</v>
      </c>
      <c r="B39585" s="1">
        <v>44574</v>
      </c>
      <c r="C39585">
        <v>52.9</v>
      </c>
    </row>
    <row r="39586" spans="1:3" x14ac:dyDescent="0.2">
      <c r="A39586" t="s">
        <v>17227</v>
      </c>
      <c r="B39586" s="1">
        <v>44574</v>
      </c>
      <c r="C39586">
        <v>47.9</v>
      </c>
    </row>
    <row r="39587" spans="1:3" x14ac:dyDescent="0.2">
      <c r="A39587" t="s">
        <v>17228</v>
      </c>
      <c r="B39587" s="1">
        <v>44574</v>
      </c>
      <c r="C39587">
        <v>105.85</v>
      </c>
    </row>
    <row r="39588" spans="1:3" x14ac:dyDescent="0.2">
      <c r="A39588" t="s">
        <v>249</v>
      </c>
      <c r="B39588" s="1">
        <v>44574</v>
      </c>
      <c r="C39588">
        <v>498.6</v>
      </c>
    </row>
    <row r="39589" spans="1:3" x14ac:dyDescent="0.2">
      <c r="A39589" t="s">
        <v>612</v>
      </c>
      <c r="B39589" s="1">
        <v>44574</v>
      </c>
      <c r="C39589">
        <v>299.68</v>
      </c>
    </row>
    <row r="39590" spans="1:3" x14ac:dyDescent="0.2">
      <c r="A39590" t="s">
        <v>17185</v>
      </c>
      <c r="B39590" s="1">
        <v>44575</v>
      </c>
      <c r="C39590">
        <v>172.95</v>
      </c>
    </row>
    <row r="39591" spans="1:3" x14ac:dyDescent="0.2">
      <c r="A39591" t="s">
        <v>17186</v>
      </c>
      <c r="B39591" s="1">
        <v>44575</v>
      </c>
      <c r="C39591">
        <v>6.75</v>
      </c>
    </row>
    <row r="39592" spans="1:3" x14ac:dyDescent="0.2">
      <c r="A39592" t="s">
        <v>17187</v>
      </c>
      <c r="B39592" s="1">
        <v>44575</v>
      </c>
      <c r="C39592">
        <v>81.349999999999994</v>
      </c>
    </row>
    <row r="39593" spans="1:3" x14ac:dyDescent="0.2">
      <c r="A39593" t="s">
        <v>8178</v>
      </c>
      <c r="B39593" s="1">
        <v>44575</v>
      </c>
      <c r="C39593">
        <v>119.85</v>
      </c>
    </row>
    <row r="39594" spans="1:3" x14ac:dyDescent="0.2">
      <c r="A39594" t="s">
        <v>6942</v>
      </c>
      <c r="B39594" s="1">
        <v>44575</v>
      </c>
      <c r="C39594">
        <v>107.85</v>
      </c>
    </row>
    <row r="39595" spans="1:3" x14ac:dyDescent="0.2">
      <c r="A39595" t="s">
        <v>17188</v>
      </c>
      <c r="B39595" s="1">
        <v>44575</v>
      </c>
      <c r="C39595">
        <v>49.95</v>
      </c>
    </row>
    <row r="39596" spans="1:3" x14ac:dyDescent="0.2">
      <c r="A39596" t="s">
        <v>14956</v>
      </c>
      <c r="B39596" s="1">
        <v>44575</v>
      </c>
      <c r="C39596">
        <v>129.9</v>
      </c>
    </row>
    <row r="39597" spans="1:3" x14ac:dyDescent="0.2">
      <c r="A39597" t="s">
        <v>1081</v>
      </c>
      <c r="B39597" s="1">
        <v>44575</v>
      </c>
      <c r="C39597">
        <v>259.8</v>
      </c>
    </row>
    <row r="39598" spans="1:3" x14ac:dyDescent="0.2">
      <c r="A39598" t="s">
        <v>1081</v>
      </c>
      <c r="B39598" s="1">
        <v>44575</v>
      </c>
      <c r="C39598">
        <v>362.75</v>
      </c>
    </row>
    <row r="39599" spans="1:3" x14ac:dyDescent="0.2">
      <c r="A39599" t="s">
        <v>12900</v>
      </c>
      <c r="B39599" s="1">
        <v>44575</v>
      </c>
      <c r="C39599">
        <v>14.95</v>
      </c>
    </row>
    <row r="39600" spans="1:3" x14ac:dyDescent="0.2">
      <c r="A39600" t="s">
        <v>17189</v>
      </c>
      <c r="B39600" s="1">
        <v>44575</v>
      </c>
      <c r="C39600">
        <v>54.89</v>
      </c>
    </row>
    <row r="39601" spans="1:3" x14ac:dyDescent="0.2">
      <c r="A39601" t="s">
        <v>5485</v>
      </c>
      <c r="B39601" s="1">
        <v>44575</v>
      </c>
      <c r="C39601">
        <v>89.95</v>
      </c>
    </row>
    <row r="39602" spans="1:3" x14ac:dyDescent="0.2">
      <c r="A39602" t="s">
        <v>10046</v>
      </c>
      <c r="B39602" s="1">
        <v>44575</v>
      </c>
      <c r="C39602">
        <v>14.95</v>
      </c>
    </row>
    <row r="39603" spans="1:3" x14ac:dyDescent="0.2">
      <c r="A39603" t="s">
        <v>3154</v>
      </c>
      <c r="B39603" s="1">
        <v>44575</v>
      </c>
      <c r="C39603">
        <v>15.5</v>
      </c>
    </row>
    <row r="39604" spans="1:3" x14ac:dyDescent="0.2">
      <c r="A39604" t="s">
        <v>13514</v>
      </c>
      <c r="B39604" s="1">
        <v>44575</v>
      </c>
      <c r="C39604">
        <v>39.5</v>
      </c>
    </row>
    <row r="39605" spans="1:3" x14ac:dyDescent="0.2">
      <c r="A39605" t="s">
        <v>1777</v>
      </c>
      <c r="B39605" s="1">
        <v>44575</v>
      </c>
      <c r="C39605">
        <v>17.5</v>
      </c>
    </row>
    <row r="39606" spans="1:3" x14ac:dyDescent="0.2">
      <c r="A39606" t="s">
        <v>17190</v>
      </c>
      <c r="B39606" s="1">
        <v>44575</v>
      </c>
      <c r="C39606">
        <v>122.95</v>
      </c>
    </row>
    <row r="39607" spans="1:3" x14ac:dyDescent="0.2">
      <c r="A39607" t="s">
        <v>17191</v>
      </c>
      <c r="B39607" s="1">
        <v>44575</v>
      </c>
      <c r="C39607">
        <v>52.9</v>
      </c>
    </row>
    <row r="39608" spans="1:3" x14ac:dyDescent="0.2">
      <c r="A39608" t="s">
        <v>17192</v>
      </c>
      <c r="B39608" s="1">
        <v>44575</v>
      </c>
      <c r="C39608">
        <v>130.85</v>
      </c>
    </row>
    <row r="39609" spans="1:3" x14ac:dyDescent="0.2">
      <c r="A39609" t="s">
        <v>17193</v>
      </c>
      <c r="B39609" s="1">
        <v>44575</v>
      </c>
      <c r="C39609">
        <v>127.95</v>
      </c>
    </row>
    <row r="39610" spans="1:3" x14ac:dyDescent="0.2">
      <c r="A39610" t="s">
        <v>17194</v>
      </c>
      <c r="B39610" s="1">
        <v>44575</v>
      </c>
      <c r="C39610">
        <v>87.9</v>
      </c>
    </row>
    <row r="39611" spans="1:3" x14ac:dyDescent="0.2">
      <c r="A39611" t="s">
        <v>17195</v>
      </c>
      <c r="B39611" s="1">
        <v>44575</v>
      </c>
      <c r="C39611">
        <v>52.9</v>
      </c>
    </row>
    <row r="39612" spans="1:3" x14ac:dyDescent="0.2">
      <c r="A39612" t="s">
        <v>12</v>
      </c>
      <c r="B39612" s="1">
        <v>44575</v>
      </c>
      <c r="C39612">
        <v>22.41</v>
      </c>
    </row>
    <row r="39613" spans="1:3" x14ac:dyDescent="0.2">
      <c r="A39613" t="s">
        <v>15329</v>
      </c>
      <c r="B39613" s="1">
        <v>44575</v>
      </c>
      <c r="C39613">
        <v>142.94999999999999</v>
      </c>
    </row>
    <row r="39614" spans="1:3" x14ac:dyDescent="0.2">
      <c r="A39614" t="s">
        <v>17196</v>
      </c>
      <c r="B39614" s="1">
        <v>44575</v>
      </c>
      <c r="C39614">
        <v>47.9</v>
      </c>
    </row>
    <row r="39615" spans="1:3" x14ac:dyDescent="0.2">
      <c r="A39615" t="s">
        <v>16142</v>
      </c>
      <c r="B39615" s="1">
        <v>44575</v>
      </c>
      <c r="C39615">
        <v>90.45</v>
      </c>
    </row>
    <row r="39616" spans="1:3" x14ac:dyDescent="0.2">
      <c r="A39616" t="s">
        <v>17197</v>
      </c>
      <c r="B39616" s="1">
        <v>44575</v>
      </c>
      <c r="C39616">
        <v>139.94999999999999</v>
      </c>
    </row>
    <row r="39617" spans="1:3" x14ac:dyDescent="0.2">
      <c r="A39617" t="s">
        <v>17198</v>
      </c>
      <c r="B39617" s="1">
        <v>44575</v>
      </c>
      <c r="C39617">
        <v>39.950000000000003</v>
      </c>
    </row>
    <row r="39618" spans="1:3" x14ac:dyDescent="0.2">
      <c r="A39618" t="s">
        <v>17199</v>
      </c>
      <c r="B39618" s="1">
        <v>44575</v>
      </c>
      <c r="C39618">
        <v>92.45</v>
      </c>
    </row>
    <row r="39619" spans="1:3" x14ac:dyDescent="0.2">
      <c r="A39619" t="s">
        <v>6431</v>
      </c>
      <c r="B39619" s="1">
        <v>44575</v>
      </c>
      <c r="C39619">
        <v>60.89</v>
      </c>
    </row>
    <row r="39620" spans="1:3" x14ac:dyDescent="0.2">
      <c r="A39620" t="s">
        <v>79</v>
      </c>
      <c r="B39620" s="1">
        <v>44575</v>
      </c>
      <c r="C39620">
        <v>35.520000000000003</v>
      </c>
    </row>
    <row r="39621" spans="1:3" x14ac:dyDescent="0.2">
      <c r="A39621" t="s">
        <v>79</v>
      </c>
      <c r="B39621" s="1">
        <v>44575</v>
      </c>
      <c r="C39621">
        <v>48.09</v>
      </c>
    </row>
    <row r="39622" spans="1:3" x14ac:dyDescent="0.2">
      <c r="A39622" t="s">
        <v>79</v>
      </c>
      <c r="B39622" s="1">
        <v>44575</v>
      </c>
      <c r="C39622">
        <v>28.02</v>
      </c>
    </row>
    <row r="39623" spans="1:3" x14ac:dyDescent="0.2">
      <c r="A39623" t="s">
        <v>3672</v>
      </c>
      <c r="B39623" s="1">
        <v>44575</v>
      </c>
      <c r="C39623">
        <v>380.61</v>
      </c>
    </row>
    <row r="39624" spans="1:3" x14ac:dyDescent="0.2">
      <c r="A39624" t="s">
        <v>15074</v>
      </c>
      <c r="B39624" s="1">
        <v>44575</v>
      </c>
      <c r="C39624">
        <v>127.09</v>
      </c>
    </row>
    <row r="39625" spans="1:3" x14ac:dyDescent="0.2">
      <c r="A39625" t="s">
        <v>64</v>
      </c>
      <c r="B39625" s="1">
        <v>44575</v>
      </c>
      <c r="C39625">
        <v>536.69000000000005</v>
      </c>
    </row>
    <row r="39626" spans="1:3" x14ac:dyDescent="0.2">
      <c r="A39626" t="s">
        <v>17200</v>
      </c>
      <c r="B39626" s="1">
        <v>44575</v>
      </c>
      <c r="C39626">
        <v>23.98</v>
      </c>
    </row>
    <row r="39627" spans="1:3" x14ac:dyDescent="0.2">
      <c r="A39627" t="s">
        <v>7887</v>
      </c>
      <c r="B39627" s="1">
        <v>44575</v>
      </c>
      <c r="C39627">
        <v>232.25</v>
      </c>
    </row>
    <row r="39628" spans="1:3" x14ac:dyDescent="0.2">
      <c r="A39628" t="s">
        <v>64</v>
      </c>
      <c r="B39628" s="1">
        <v>44575</v>
      </c>
      <c r="C39628">
        <v>70.430000000000007</v>
      </c>
    </row>
    <row r="39629" spans="1:3" x14ac:dyDescent="0.2">
      <c r="A39629" t="s">
        <v>597</v>
      </c>
      <c r="B39629" s="1">
        <v>44575</v>
      </c>
      <c r="C39629">
        <v>93.86</v>
      </c>
    </row>
    <row r="39630" spans="1:3" x14ac:dyDescent="0.2">
      <c r="A39630" t="s">
        <v>46</v>
      </c>
      <c r="B39630" s="1">
        <v>44575</v>
      </c>
      <c r="C39630">
        <v>41.25</v>
      </c>
    </row>
    <row r="39631" spans="1:3" x14ac:dyDescent="0.2">
      <c r="A39631" t="s">
        <v>46</v>
      </c>
      <c r="B39631" s="1">
        <v>44575</v>
      </c>
      <c r="C39631">
        <v>55.5</v>
      </c>
    </row>
    <row r="39632" spans="1:3" x14ac:dyDescent="0.2">
      <c r="A39632" t="s">
        <v>46</v>
      </c>
      <c r="B39632" s="1">
        <v>44575</v>
      </c>
      <c r="C39632">
        <v>102.92</v>
      </c>
    </row>
    <row r="39633" spans="1:3" x14ac:dyDescent="0.2">
      <c r="A39633" t="s">
        <v>536</v>
      </c>
      <c r="B39633" s="1">
        <v>44575</v>
      </c>
      <c r="C39633">
        <v>52.5</v>
      </c>
    </row>
    <row r="39634" spans="1:3" x14ac:dyDescent="0.2">
      <c r="A39634" t="s">
        <v>184</v>
      </c>
      <c r="B39634" s="1">
        <v>44575</v>
      </c>
      <c r="C39634">
        <v>40.479999999999997</v>
      </c>
    </row>
    <row r="39635" spans="1:3" x14ac:dyDescent="0.2">
      <c r="A39635" t="s">
        <v>12</v>
      </c>
      <c r="B39635" s="1">
        <v>44575</v>
      </c>
      <c r="C39635">
        <v>1194.73</v>
      </c>
    </row>
    <row r="39636" spans="1:3" x14ac:dyDescent="0.2">
      <c r="A39636" t="s">
        <v>17201</v>
      </c>
      <c r="B39636" s="1">
        <v>44575</v>
      </c>
      <c r="C39636">
        <v>47.9</v>
      </c>
    </row>
    <row r="39637" spans="1:3" x14ac:dyDescent="0.2">
      <c r="A39637" t="s">
        <v>17202</v>
      </c>
      <c r="B39637" s="1">
        <v>44575</v>
      </c>
      <c r="C39637">
        <v>70.45</v>
      </c>
    </row>
    <row r="39638" spans="1:3" x14ac:dyDescent="0.2">
      <c r="A39638" t="s">
        <v>17203</v>
      </c>
      <c r="B39638" s="1">
        <v>44575</v>
      </c>
      <c r="C39638">
        <v>62.5</v>
      </c>
    </row>
    <row r="39639" spans="1:3" x14ac:dyDescent="0.2">
      <c r="A39639" t="s">
        <v>17204</v>
      </c>
      <c r="B39639" s="1">
        <v>44575</v>
      </c>
      <c r="C39639">
        <v>44.9</v>
      </c>
    </row>
    <row r="39640" spans="1:3" x14ac:dyDescent="0.2">
      <c r="A39640" t="s">
        <v>17205</v>
      </c>
      <c r="B39640" s="1">
        <v>44575</v>
      </c>
      <c r="C39640">
        <v>32.950000000000003</v>
      </c>
    </row>
    <row r="39641" spans="1:3" x14ac:dyDescent="0.2">
      <c r="A39641" t="s">
        <v>17206</v>
      </c>
      <c r="B39641" s="1">
        <v>44575</v>
      </c>
      <c r="C39641">
        <v>82.4</v>
      </c>
    </row>
    <row r="39642" spans="1:3" x14ac:dyDescent="0.2">
      <c r="A39642" t="s">
        <v>17207</v>
      </c>
      <c r="B39642" s="1">
        <v>44575</v>
      </c>
      <c r="C39642">
        <v>63.45</v>
      </c>
    </row>
    <row r="39643" spans="1:3" x14ac:dyDescent="0.2">
      <c r="A39643" t="s">
        <v>17208</v>
      </c>
      <c r="B39643" s="1">
        <v>44575</v>
      </c>
      <c r="C39643">
        <v>520</v>
      </c>
    </row>
    <row r="39644" spans="1:3" x14ac:dyDescent="0.2">
      <c r="A39644" t="s">
        <v>17209</v>
      </c>
      <c r="B39644" s="1">
        <v>44575</v>
      </c>
      <c r="C39644">
        <v>42.9</v>
      </c>
    </row>
    <row r="39645" spans="1:3" x14ac:dyDescent="0.2">
      <c r="A39645" t="s">
        <v>1681</v>
      </c>
      <c r="B39645" s="1">
        <v>44575</v>
      </c>
      <c r="C39645">
        <v>316.64</v>
      </c>
    </row>
    <row r="39646" spans="1:3" x14ac:dyDescent="0.2">
      <c r="A39646" t="s">
        <v>123</v>
      </c>
      <c r="B39646" s="1">
        <v>44575</v>
      </c>
      <c r="C39646">
        <v>596.53</v>
      </c>
    </row>
    <row r="39647" spans="1:3" x14ac:dyDescent="0.2">
      <c r="A39647" t="s">
        <v>232</v>
      </c>
      <c r="B39647" s="1">
        <v>44575</v>
      </c>
      <c r="C39647">
        <v>302.33999999999997</v>
      </c>
    </row>
    <row r="39648" spans="1:3" x14ac:dyDescent="0.2">
      <c r="A39648" t="s">
        <v>17162</v>
      </c>
      <c r="B39648" s="1">
        <v>44578</v>
      </c>
      <c r="C39648">
        <v>361.4</v>
      </c>
    </row>
    <row r="39649" spans="1:3" x14ac:dyDescent="0.2">
      <c r="A39649" t="s">
        <v>16524</v>
      </c>
      <c r="B39649" s="1">
        <v>44578</v>
      </c>
      <c r="C39649">
        <v>47.9</v>
      </c>
    </row>
    <row r="39650" spans="1:3" x14ac:dyDescent="0.2">
      <c r="A39650" t="s">
        <v>16802</v>
      </c>
      <c r="B39650" s="1">
        <v>44578</v>
      </c>
      <c r="C39650">
        <v>9.9499999999999993</v>
      </c>
    </row>
    <row r="39651" spans="1:3" x14ac:dyDescent="0.2">
      <c r="A39651" t="s">
        <v>408</v>
      </c>
      <c r="B39651" s="1">
        <v>44578</v>
      </c>
      <c r="C39651">
        <v>79.95</v>
      </c>
    </row>
    <row r="39652" spans="1:3" x14ac:dyDescent="0.2">
      <c r="A39652" t="s">
        <v>11561</v>
      </c>
      <c r="B39652" s="1">
        <v>44578</v>
      </c>
      <c r="C39652">
        <v>56.8</v>
      </c>
    </row>
    <row r="39653" spans="1:3" x14ac:dyDescent="0.2">
      <c r="A39653" t="s">
        <v>3138</v>
      </c>
      <c r="B39653" s="1">
        <v>44578</v>
      </c>
      <c r="C39653">
        <v>1666.82</v>
      </c>
    </row>
    <row r="39654" spans="1:3" x14ac:dyDescent="0.2">
      <c r="A39654" t="s">
        <v>11561</v>
      </c>
      <c r="B39654" s="1">
        <v>44578</v>
      </c>
      <c r="C39654">
        <v>210.5</v>
      </c>
    </row>
    <row r="39655" spans="1:3" x14ac:dyDescent="0.2">
      <c r="A39655" t="s">
        <v>4409</v>
      </c>
      <c r="B39655" s="1">
        <v>44578</v>
      </c>
      <c r="C39655">
        <v>163.85</v>
      </c>
    </row>
    <row r="39656" spans="1:3" x14ac:dyDescent="0.2">
      <c r="A39656" t="s">
        <v>702</v>
      </c>
      <c r="B39656" s="1">
        <v>44578</v>
      </c>
      <c r="C39656">
        <v>2100</v>
      </c>
    </row>
    <row r="39657" spans="1:3" x14ac:dyDescent="0.2">
      <c r="A39657" t="s">
        <v>148</v>
      </c>
      <c r="B39657" s="1">
        <v>44578</v>
      </c>
      <c r="C39657">
        <v>119.4</v>
      </c>
    </row>
    <row r="39658" spans="1:3" x14ac:dyDescent="0.2">
      <c r="A39658" t="s">
        <v>148</v>
      </c>
      <c r="B39658" s="1">
        <v>44578</v>
      </c>
      <c r="C39658">
        <v>86.6</v>
      </c>
    </row>
    <row r="39659" spans="1:3" x14ac:dyDescent="0.2">
      <c r="A39659" t="s">
        <v>148</v>
      </c>
      <c r="B39659" s="1">
        <v>44578</v>
      </c>
      <c r="C39659">
        <v>108.75</v>
      </c>
    </row>
    <row r="39660" spans="1:3" x14ac:dyDescent="0.2">
      <c r="A39660" t="s">
        <v>148</v>
      </c>
      <c r="B39660" s="1">
        <v>44578</v>
      </c>
      <c r="C39660">
        <v>86.6</v>
      </c>
    </row>
    <row r="39661" spans="1:3" x14ac:dyDescent="0.2">
      <c r="A39661" t="s">
        <v>148</v>
      </c>
      <c r="B39661" s="1">
        <v>44578</v>
      </c>
      <c r="C39661">
        <v>53.27</v>
      </c>
    </row>
    <row r="39662" spans="1:3" x14ac:dyDescent="0.2">
      <c r="A39662" t="s">
        <v>148</v>
      </c>
      <c r="B39662" s="1">
        <v>44578</v>
      </c>
      <c r="C39662">
        <v>43.3</v>
      </c>
    </row>
    <row r="39663" spans="1:3" x14ac:dyDescent="0.2">
      <c r="A39663" t="s">
        <v>17163</v>
      </c>
      <c r="B39663" s="1">
        <v>44578</v>
      </c>
      <c r="C39663">
        <v>47.9</v>
      </c>
    </row>
    <row r="39664" spans="1:3" x14ac:dyDescent="0.2">
      <c r="A39664" t="s">
        <v>148</v>
      </c>
      <c r="B39664" s="1">
        <v>44578</v>
      </c>
      <c r="C39664">
        <v>415.75</v>
      </c>
    </row>
    <row r="39665" spans="1:3" x14ac:dyDescent="0.2">
      <c r="A39665" t="s">
        <v>17164</v>
      </c>
      <c r="B39665" s="1">
        <v>44578</v>
      </c>
      <c r="C39665">
        <v>47.9</v>
      </c>
    </row>
    <row r="39666" spans="1:3" x14ac:dyDescent="0.2">
      <c r="A39666" t="s">
        <v>17165</v>
      </c>
      <c r="B39666" s="1">
        <v>44578</v>
      </c>
      <c r="C39666">
        <v>132.94999999999999</v>
      </c>
    </row>
    <row r="39667" spans="1:3" x14ac:dyDescent="0.2">
      <c r="A39667" t="s">
        <v>122</v>
      </c>
      <c r="B39667" s="1">
        <v>44578</v>
      </c>
      <c r="C39667">
        <v>1469.72</v>
      </c>
    </row>
    <row r="39668" spans="1:3" x14ac:dyDescent="0.2">
      <c r="A39668" t="s">
        <v>1401</v>
      </c>
      <c r="B39668" s="1">
        <v>44578</v>
      </c>
      <c r="C39668">
        <v>225.36</v>
      </c>
    </row>
    <row r="39669" spans="1:3" x14ac:dyDescent="0.2">
      <c r="A39669" t="s">
        <v>536</v>
      </c>
      <c r="B39669" s="1">
        <v>44578</v>
      </c>
      <c r="C39669">
        <v>44.98</v>
      </c>
    </row>
    <row r="39670" spans="1:3" x14ac:dyDescent="0.2">
      <c r="A39670" t="s">
        <v>79</v>
      </c>
      <c r="B39670" s="1">
        <v>44578</v>
      </c>
      <c r="C39670">
        <v>48.09</v>
      </c>
    </row>
    <row r="39671" spans="1:3" x14ac:dyDescent="0.2">
      <c r="A39671" t="s">
        <v>79</v>
      </c>
      <c r="B39671" s="1">
        <v>44578</v>
      </c>
      <c r="C39671">
        <v>15.45</v>
      </c>
    </row>
    <row r="39672" spans="1:3" x14ac:dyDescent="0.2">
      <c r="A39672" t="s">
        <v>79</v>
      </c>
      <c r="B39672" s="1">
        <v>44578</v>
      </c>
      <c r="C39672">
        <v>28.02</v>
      </c>
    </row>
    <row r="39673" spans="1:3" x14ac:dyDescent="0.2">
      <c r="A39673" t="s">
        <v>6139</v>
      </c>
      <c r="B39673" s="1">
        <v>44578</v>
      </c>
      <c r="C39673">
        <v>417.41</v>
      </c>
    </row>
    <row r="39674" spans="1:3" x14ac:dyDescent="0.2">
      <c r="A39674" t="s">
        <v>17166</v>
      </c>
      <c r="B39674" s="1">
        <v>44578</v>
      </c>
      <c r="C39674">
        <v>47.9</v>
      </c>
    </row>
    <row r="39675" spans="1:3" x14ac:dyDescent="0.2">
      <c r="A39675" t="s">
        <v>2140</v>
      </c>
      <c r="B39675" s="1">
        <v>44578</v>
      </c>
      <c r="C39675">
        <v>401.64</v>
      </c>
    </row>
    <row r="39676" spans="1:3" x14ac:dyDescent="0.2">
      <c r="A39676" t="s">
        <v>122</v>
      </c>
      <c r="B39676" s="1">
        <v>44578</v>
      </c>
      <c r="C39676">
        <v>1317.5</v>
      </c>
    </row>
    <row r="39677" spans="1:3" x14ac:dyDescent="0.2">
      <c r="A39677" t="s">
        <v>13774</v>
      </c>
      <c r="B39677" s="1">
        <v>44578</v>
      </c>
      <c r="C39677">
        <v>46.5</v>
      </c>
    </row>
    <row r="39678" spans="1:3" x14ac:dyDescent="0.2">
      <c r="A39678" t="s">
        <v>13392</v>
      </c>
      <c r="B39678" s="1">
        <v>44578</v>
      </c>
      <c r="C39678">
        <v>297</v>
      </c>
    </row>
    <row r="39679" spans="1:3" x14ac:dyDescent="0.2">
      <c r="A39679" t="s">
        <v>148</v>
      </c>
      <c r="B39679" s="1">
        <v>44578</v>
      </c>
      <c r="C39679">
        <v>273.60000000000002</v>
      </c>
    </row>
    <row r="39680" spans="1:3" x14ac:dyDescent="0.2">
      <c r="A39680" t="s">
        <v>17167</v>
      </c>
      <c r="B39680" s="1">
        <v>44578</v>
      </c>
      <c r="C39680">
        <v>25.18</v>
      </c>
    </row>
    <row r="39681" spans="1:3" x14ac:dyDescent="0.2">
      <c r="A39681" t="s">
        <v>17168</v>
      </c>
      <c r="B39681" s="1">
        <v>44578</v>
      </c>
      <c r="C39681">
        <v>22.9</v>
      </c>
    </row>
    <row r="39682" spans="1:3" x14ac:dyDescent="0.2">
      <c r="A39682" t="s">
        <v>17169</v>
      </c>
      <c r="B39682" s="1">
        <v>44578</v>
      </c>
      <c r="C39682">
        <v>22.9</v>
      </c>
    </row>
    <row r="39683" spans="1:3" x14ac:dyDescent="0.2">
      <c r="A39683" t="s">
        <v>46</v>
      </c>
      <c r="B39683" s="1">
        <v>44578</v>
      </c>
      <c r="C39683">
        <v>58.5</v>
      </c>
    </row>
    <row r="39684" spans="1:3" x14ac:dyDescent="0.2">
      <c r="A39684" t="s">
        <v>46</v>
      </c>
      <c r="B39684" s="1">
        <v>44578</v>
      </c>
      <c r="C39684">
        <v>105.45</v>
      </c>
    </row>
    <row r="39685" spans="1:3" x14ac:dyDescent="0.2">
      <c r="A39685" t="s">
        <v>17170</v>
      </c>
      <c r="B39685" s="1">
        <v>44578</v>
      </c>
      <c r="C39685">
        <v>87.5</v>
      </c>
    </row>
    <row r="39686" spans="1:3" x14ac:dyDescent="0.2">
      <c r="A39686" t="s">
        <v>46</v>
      </c>
      <c r="B39686" s="1">
        <v>44578</v>
      </c>
      <c r="C39686">
        <v>127.71</v>
      </c>
    </row>
    <row r="39687" spans="1:3" x14ac:dyDescent="0.2">
      <c r="A39687" t="s">
        <v>16617</v>
      </c>
      <c r="B39687" s="1">
        <v>44578</v>
      </c>
      <c r="C39687">
        <v>46.5</v>
      </c>
    </row>
    <row r="39688" spans="1:3" x14ac:dyDescent="0.2">
      <c r="A39688" t="s">
        <v>12472</v>
      </c>
      <c r="B39688" s="1">
        <v>44578</v>
      </c>
      <c r="C39688">
        <v>33.299999999999997</v>
      </c>
    </row>
    <row r="39689" spans="1:3" x14ac:dyDescent="0.2">
      <c r="A39689" t="s">
        <v>12472</v>
      </c>
      <c r="B39689" s="1">
        <v>44578</v>
      </c>
      <c r="C39689">
        <v>96.67</v>
      </c>
    </row>
    <row r="39690" spans="1:3" x14ac:dyDescent="0.2">
      <c r="A39690" t="s">
        <v>17171</v>
      </c>
      <c r="B39690" s="1">
        <v>44578</v>
      </c>
      <c r="C39690">
        <v>41.22</v>
      </c>
    </row>
    <row r="39691" spans="1:3" x14ac:dyDescent="0.2">
      <c r="A39691" t="s">
        <v>12472</v>
      </c>
      <c r="B39691" s="1">
        <v>44578</v>
      </c>
      <c r="C39691">
        <v>144.53</v>
      </c>
    </row>
    <row r="39692" spans="1:3" x14ac:dyDescent="0.2">
      <c r="A39692" t="s">
        <v>12472</v>
      </c>
      <c r="B39692" s="1">
        <v>44578</v>
      </c>
      <c r="C39692">
        <v>468.89</v>
      </c>
    </row>
    <row r="39693" spans="1:3" x14ac:dyDescent="0.2">
      <c r="A39693" t="s">
        <v>1770</v>
      </c>
      <c r="B39693" s="1">
        <v>44578</v>
      </c>
      <c r="C39693">
        <v>166.95</v>
      </c>
    </row>
    <row r="39694" spans="1:3" x14ac:dyDescent="0.2">
      <c r="A39694" t="s">
        <v>6139</v>
      </c>
      <c r="B39694" s="1">
        <v>44578</v>
      </c>
      <c r="C39694">
        <v>222.19</v>
      </c>
    </row>
    <row r="39695" spans="1:3" x14ac:dyDescent="0.2">
      <c r="A39695" t="s">
        <v>12</v>
      </c>
      <c r="B39695" s="1">
        <v>44578</v>
      </c>
      <c r="C39695">
        <v>788.89</v>
      </c>
    </row>
    <row r="39696" spans="1:3" x14ac:dyDescent="0.2">
      <c r="A39696" t="s">
        <v>12</v>
      </c>
      <c r="B39696" s="1">
        <v>44578</v>
      </c>
      <c r="C39696">
        <v>517.82000000000005</v>
      </c>
    </row>
    <row r="39697" spans="1:3" x14ac:dyDescent="0.2">
      <c r="A39697" t="s">
        <v>12</v>
      </c>
      <c r="B39697" s="1">
        <v>44578</v>
      </c>
      <c r="C39697">
        <v>719.56</v>
      </c>
    </row>
    <row r="39698" spans="1:3" x14ac:dyDescent="0.2">
      <c r="A39698" t="s">
        <v>17172</v>
      </c>
      <c r="B39698" s="1">
        <v>44578</v>
      </c>
      <c r="C39698">
        <v>70.45</v>
      </c>
    </row>
    <row r="39699" spans="1:3" x14ac:dyDescent="0.2">
      <c r="A39699" t="s">
        <v>17173</v>
      </c>
      <c r="B39699" s="1">
        <v>44578</v>
      </c>
      <c r="C39699">
        <v>50.9</v>
      </c>
    </row>
    <row r="39700" spans="1:3" x14ac:dyDescent="0.2">
      <c r="A39700" t="s">
        <v>17174</v>
      </c>
      <c r="B39700" s="1">
        <v>44578</v>
      </c>
      <c r="C39700">
        <v>29.9</v>
      </c>
    </row>
    <row r="39701" spans="1:3" x14ac:dyDescent="0.2">
      <c r="A39701" t="s">
        <v>17175</v>
      </c>
      <c r="B39701" s="1">
        <v>44578</v>
      </c>
      <c r="C39701">
        <v>30.45</v>
      </c>
    </row>
    <row r="39702" spans="1:3" x14ac:dyDescent="0.2">
      <c r="A39702" t="s">
        <v>17176</v>
      </c>
      <c r="B39702" s="1">
        <v>44578</v>
      </c>
      <c r="C39702">
        <v>54.9</v>
      </c>
    </row>
    <row r="39703" spans="1:3" x14ac:dyDescent="0.2">
      <c r="A39703" t="s">
        <v>17177</v>
      </c>
      <c r="B39703" s="1">
        <v>44578</v>
      </c>
      <c r="C39703">
        <v>132.1</v>
      </c>
    </row>
    <row r="39704" spans="1:3" x14ac:dyDescent="0.2">
      <c r="A39704" t="s">
        <v>17178</v>
      </c>
      <c r="B39704" s="1">
        <v>44578</v>
      </c>
      <c r="C39704">
        <v>47.9</v>
      </c>
    </row>
    <row r="39705" spans="1:3" x14ac:dyDescent="0.2">
      <c r="A39705" t="s">
        <v>17179</v>
      </c>
      <c r="B39705" s="1">
        <v>44578</v>
      </c>
      <c r="C39705">
        <v>88.65</v>
      </c>
    </row>
    <row r="39706" spans="1:3" x14ac:dyDescent="0.2">
      <c r="A39706" t="s">
        <v>17180</v>
      </c>
      <c r="B39706" s="1">
        <v>44578</v>
      </c>
      <c r="C39706">
        <v>61.65</v>
      </c>
    </row>
    <row r="39707" spans="1:3" x14ac:dyDescent="0.2">
      <c r="A39707" t="s">
        <v>17181</v>
      </c>
      <c r="B39707" s="1">
        <v>44578</v>
      </c>
      <c r="C39707">
        <v>91.9</v>
      </c>
    </row>
    <row r="39708" spans="1:3" x14ac:dyDescent="0.2">
      <c r="A39708" t="s">
        <v>17182</v>
      </c>
      <c r="B39708" s="1">
        <v>44578</v>
      </c>
      <c r="C39708">
        <v>56.8</v>
      </c>
    </row>
    <row r="39709" spans="1:3" x14ac:dyDescent="0.2">
      <c r="A39709" t="s">
        <v>210</v>
      </c>
      <c r="B39709" s="1">
        <v>44578</v>
      </c>
      <c r="C39709">
        <v>52.9</v>
      </c>
    </row>
    <row r="39710" spans="1:3" x14ac:dyDescent="0.2">
      <c r="A39710" t="s">
        <v>15550</v>
      </c>
      <c r="B39710" s="1">
        <v>44578</v>
      </c>
      <c r="C39710">
        <v>63.85</v>
      </c>
    </row>
    <row r="39711" spans="1:3" x14ac:dyDescent="0.2">
      <c r="A39711" t="s">
        <v>17183</v>
      </c>
      <c r="B39711" s="1">
        <v>44578</v>
      </c>
      <c r="C39711">
        <v>52.9</v>
      </c>
    </row>
    <row r="39712" spans="1:3" x14ac:dyDescent="0.2">
      <c r="A39712" t="s">
        <v>17184</v>
      </c>
      <c r="B39712" s="1">
        <v>44578</v>
      </c>
      <c r="C39712">
        <v>52.8</v>
      </c>
    </row>
    <row r="39713" spans="1:3" x14ac:dyDescent="0.2">
      <c r="A39713" t="s">
        <v>8595</v>
      </c>
      <c r="B39713" s="1">
        <v>44578</v>
      </c>
      <c r="C39713">
        <v>47.9</v>
      </c>
    </row>
    <row r="39714" spans="1:3" x14ac:dyDescent="0.2">
      <c r="A39714" t="s">
        <v>5562</v>
      </c>
      <c r="B39714" s="1">
        <v>44578</v>
      </c>
      <c r="C39714">
        <v>74.650000000000006</v>
      </c>
    </row>
    <row r="39715" spans="1:3" x14ac:dyDescent="0.2">
      <c r="A39715" t="s">
        <v>10292</v>
      </c>
      <c r="B39715" s="1">
        <v>44578</v>
      </c>
      <c r="C39715">
        <v>132.6</v>
      </c>
    </row>
    <row r="39716" spans="1:3" x14ac:dyDescent="0.2">
      <c r="A39716" t="s">
        <v>9728</v>
      </c>
      <c r="B39716" s="1">
        <v>44578</v>
      </c>
      <c r="C39716">
        <v>95.8</v>
      </c>
    </row>
    <row r="39717" spans="1:3" x14ac:dyDescent="0.2">
      <c r="A39717" t="s">
        <v>3270</v>
      </c>
      <c r="B39717" s="1">
        <v>44578</v>
      </c>
      <c r="C39717">
        <v>167.85</v>
      </c>
    </row>
    <row r="39718" spans="1:3" x14ac:dyDescent="0.2">
      <c r="A39718" t="s">
        <v>2897</v>
      </c>
      <c r="B39718" s="1">
        <v>44578</v>
      </c>
      <c r="C39718">
        <v>256.8</v>
      </c>
    </row>
    <row r="39719" spans="1:3" x14ac:dyDescent="0.2">
      <c r="A39719" t="s">
        <v>46</v>
      </c>
      <c r="B39719" s="1">
        <v>44578</v>
      </c>
      <c r="C39719">
        <v>360.66</v>
      </c>
    </row>
    <row r="39720" spans="1:3" x14ac:dyDescent="0.2">
      <c r="A39720" t="s">
        <v>612</v>
      </c>
      <c r="B39720" s="1">
        <v>44578</v>
      </c>
      <c r="C39720">
        <v>390.85</v>
      </c>
    </row>
    <row r="39721" spans="1:3" x14ac:dyDescent="0.2">
      <c r="A39721" t="s">
        <v>7822</v>
      </c>
      <c r="B39721" s="1">
        <v>44578</v>
      </c>
      <c r="C39721">
        <v>212.29</v>
      </c>
    </row>
    <row r="39722" spans="1:3" x14ac:dyDescent="0.2">
      <c r="A39722" t="s">
        <v>307</v>
      </c>
      <c r="B39722" s="1">
        <v>44578</v>
      </c>
      <c r="C39722">
        <v>1473.02</v>
      </c>
    </row>
    <row r="39723" spans="1:3" x14ac:dyDescent="0.2">
      <c r="A39723" t="s">
        <v>1007</v>
      </c>
      <c r="B39723" s="1">
        <v>44579</v>
      </c>
      <c r="C39723">
        <v>389.7</v>
      </c>
    </row>
    <row r="39724" spans="1:3" x14ac:dyDescent="0.2">
      <c r="A39724" t="s">
        <v>32</v>
      </c>
      <c r="B39724" s="1">
        <v>44579</v>
      </c>
      <c r="C39724">
        <v>1057.3</v>
      </c>
    </row>
    <row r="39725" spans="1:3" x14ac:dyDescent="0.2">
      <c r="A39725" t="s">
        <v>29</v>
      </c>
      <c r="B39725" s="1">
        <v>44579</v>
      </c>
      <c r="C39725">
        <v>736.83</v>
      </c>
    </row>
    <row r="39726" spans="1:3" x14ac:dyDescent="0.2">
      <c r="A39726" t="s">
        <v>942</v>
      </c>
      <c r="B39726" s="1">
        <v>44579</v>
      </c>
      <c r="C39726">
        <v>604.47</v>
      </c>
    </row>
    <row r="39727" spans="1:3" x14ac:dyDescent="0.2">
      <c r="A39727" t="s">
        <v>44</v>
      </c>
      <c r="B39727" s="1">
        <v>44579</v>
      </c>
      <c r="C39727">
        <v>49.75</v>
      </c>
    </row>
    <row r="39728" spans="1:3" x14ac:dyDescent="0.2">
      <c r="A39728" t="s">
        <v>44</v>
      </c>
      <c r="B39728" s="1">
        <v>44579</v>
      </c>
      <c r="C39728">
        <v>16.48</v>
      </c>
    </row>
    <row r="39729" spans="1:3" x14ac:dyDescent="0.2">
      <c r="A39729" t="s">
        <v>44</v>
      </c>
      <c r="B39729" s="1">
        <v>44579</v>
      </c>
      <c r="C39729">
        <v>679.77</v>
      </c>
    </row>
    <row r="39730" spans="1:3" x14ac:dyDescent="0.2">
      <c r="A39730" t="s">
        <v>3130</v>
      </c>
      <c r="B39730" s="1">
        <v>44579</v>
      </c>
      <c r="C39730">
        <v>4794</v>
      </c>
    </row>
    <row r="39731" spans="1:3" x14ac:dyDescent="0.2">
      <c r="A39731" t="s">
        <v>14512</v>
      </c>
      <c r="B39731" s="1">
        <v>44579</v>
      </c>
      <c r="C39731">
        <v>81.849999999999994</v>
      </c>
    </row>
    <row r="39732" spans="1:3" x14ac:dyDescent="0.2">
      <c r="A39732" t="s">
        <v>2813</v>
      </c>
      <c r="B39732" s="1">
        <v>44579</v>
      </c>
      <c r="C39732">
        <v>141.85</v>
      </c>
    </row>
    <row r="39733" spans="1:3" x14ac:dyDescent="0.2">
      <c r="A39733" t="s">
        <v>17153</v>
      </c>
      <c r="B39733" s="1">
        <v>44579</v>
      </c>
      <c r="C39733">
        <v>52.9</v>
      </c>
    </row>
    <row r="39734" spans="1:3" x14ac:dyDescent="0.2">
      <c r="A39734" t="s">
        <v>714</v>
      </c>
      <c r="B39734" s="1">
        <v>44579</v>
      </c>
      <c r="C39734">
        <v>1393.76</v>
      </c>
    </row>
    <row r="39735" spans="1:3" x14ac:dyDescent="0.2">
      <c r="A39735" t="s">
        <v>12294</v>
      </c>
      <c r="B39735" s="1">
        <v>44579</v>
      </c>
      <c r="C39735">
        <v>761.21</v>
      </c>
    </row>
    <row r="39736" spans="1:3" x14ac:dyDescent="0.2">
      <c r="A39736" t="s">
        <v>1751</v>
      </c>
      <c r="B39736" s="1">
        <v>44579</v>
      </c>
      <c r="C39736">
        <v>69.75</v>
      </c>
    </row>
    <row r="39737" spans="1:3" x14ac:dyDescent="0.2">
      <c r="A39737" t="s">
        <v>6861</v>
      </c>
      <c r="B39737" s="1">
        <v>44579</v>
      </c>
      <c r="C39737">
        <v>106.8</v>
      </c>
    </row>
    <row r="39738" spans="1:3" x14ac:dyDescent="0.2">
      <c r="A39738" t="s">
        <v>8077</v>
      </c>
      <c r="B39738" s="1">
        <v>44579</v>
      </c>
      <c r="C39738">
        <v>91.9</v>
      </c>
    </row>
    <row r="39739" spans="1:3" x14ac:dyDescent="0.2">
      <c r="A39739" t="s">
        <v>79</v>
      </c>
      <c r="B39739" s="1">
        <v>44579</v>
      </c>
      <c r="C39739">
        <v>15.45</v>
      </c>
    </row>
    <row r="39740" spans="1:3" x14ac:dyDescent="0.2">
      <c r="A39740" t="s">
        <v>79</v>
      </c>
      <c r="B39740" s="1">
        <v>44579</v>
      </c>
      <c r="C39740">
        <v>28.02</v>
      </c>
    </row>
    <row r="39741" spans="1:3" x14ac:dyDescent="0.2">
      <c r="A39741" t="s">
        <v>13348</v>
      </c>
      <c r="B39741" s="1">
        <v>44579</v>
      </c>
      <c r="C39741">
        <v>81.849999999999994</v>
      </c>
    </row>
    <row r="39742" spans="1:3" x14ac:dyDescent="0.2">
      <c r="A39742" t="s">
        <v>12</v>
      </c>
      <c r="B39742" s="1">
        <v>44579</v>
      </c>
      <c r="C39742">
        <v>22.41</v>
      </c>
    </row>
    <row r="39743" spans="1:3" x14ac:dyDescent="0.2">
      <c r="A39743" t="s">
        <v>321</v>
      </c>
      <c r="B39743" s="1">
        <v>44579</v>
      </c>
      <c r="C39743">
        <v>342.91</v>
      </c>
    </row>
    <row r="39744" spans="1:3" x14ac:dyDescent="0.2">
      <c r="A39744" t="s">
        <v>6139</v>
      </c>
      <c r="B39744" s="1">
        <v>44579</v>
      </c>
      <c r="C39744">
        <v>418.75</v>
      </c>
    </row>
    <row r="39745" spans="1:3" x14ac:dyDescent="0.2">
      <c r="A39745" t="s">
        <v>945</v>
      </c>
      <c r="B39745" s="1">
        <v>44579</v>
      </c>
      <c r="C39745">
        <v>546.03</v>
      </c>
    </row>
    <row r="39746" spans="1:3" x14ac:dyDescent="0.2">
      <c r="A39746" t="s">
        <v>15059</v>
      </c>
      <c r="B39746" s="1">
        <v>44579</v>
      </c>
      <c r="C39746">
        <v>67.849999999999994</v>
      </c>
    </row>
    <row r="39747" spans="1:3" x14ac:dyDescent="0.2">
      <c r="A39747" t="s">
        <v>10261</v>
      </c>
      <c r="B39747" s="1">
        <v>44579</v>
      </c>
      <c r="C39747">
        <v>39.75</v>
      </c>
    </row>
    <row r="39748" spans="1:3" x14ac:dyDescent="0.2">
      <c r="A39748" t="s">
        <v>17154</v>
      </c>
      <c r="B39748" s="1">
        <v>44579</v>
      </c>
      <c r="C39748">
        <v>81.849999999999994</v>
      </c>
    </row>
    <row r="39749" spans="1:3" x14ac:dyDescent="0.2">
      <c r="A39749" t="s">
        <v>46</v>
      </c>
      <c r="B39749" s="1">
        <v>44579</v>
      </c>
      <c r="C39749">
        <v>58.5</v>
      </c>
    </row>
    <row r="39750" spans="1:3" x14ac:dyDescent="0.2">
      <c r="A39750" t="s">
        <v>12</v>
      </c>
      <c r="B39750" s="1">
        <v>44579</v>
      </c>
      <c r="C39750">
        <v>1077.07</v>
      </c>
    </row>
    <row r="39751" spans="1:3" x14ac:dyDescent="0.2">
      <c r="A39751" t="s">
        <v>17155</v>
      </c>
      <c r="B39751" s="1">
        <v>44579</v>
      </c>
      <c r="C39751">
        <v>60.9</v>
      </c>
    </row>
    <row r="39752" spans="1:3" x14ac:dyDescent="0.2">
      <c r="A39752" t="s">
        <v>17156</v>
      </c>
      <c r="B39752" s="1">
        <v>44579</v>
      </c>
      <c r="C39752">
        <v>86.95</v>
      </c>
    </row>
    <row r="39753" spans="1:3" x14ac:dyDescent="0.2">
      <c r="A39753" t="s">
        <v>17157</v>
      </c>
      <c r="B39753" s="1">
        <v>44579</v>
      </c>
      <c r="C39753">
        <v>70.45</v>
      </c>
    </row>
    <row r="39754" spans="1:3" x14ac:dyDescent="0.2">
      <c r="A39754" t="s">
        <v>17158</v>
      </c>
      <c r="B39754" s="1">
        <v>44579</v>
      </c>
      <c r="C39754">
        <v>56.9</v>
      </c>
    </row>
    <row r="39755" spans="1:3" x14ac:dyDescent="0.2">
      <c r="A39755" t="s">
        <v>12480</v>
      </c>
      <c r="B39755" s="1">
        <v>44579</v>
      </c>
      <c r="C39755">
        <v>134.75</v>
      </c>
    </row>
    <row r="39756" spans="1:3" x14ac:dyDescent="0.2">
      <c r="A39756" t="s">
        <v>17159</v>
      </c>
      <c r="B39756" s="1">
        <v>44579</v>
      </c>
      <c r="C39756">
        <v>56.9</v>
      </c>
    </row>
    <row r="39757" spans="1:3" x14ac:dyDescent="0.2">
      <c r="A39757" t="s">
        <v>17160</v>
      </c>
      <c r="B39757" s="1">
        <v>44579</v>
      </c>
      <c r="C39757">
        <v>44.9</v>
      </c>
    </row>
    <row r="39758" spans="1:3" x14ac:dyDescent="0.2">
      <c r="A39758" t="s">
        <v>17161</v>
      </c>
      <c r="B39758" s="1">
        <v>44579</v>
      </c>
      <c r="C39758">
        <v>56.9</v>
      </c>
    </row>
    <row r="39759" spans="1:3" x14ac:dyDescent="0.2">
      <c r="A39759" t="s">
        <v>316</v>
      </c>
      <c r="B39759" s="1">
        <v>44579</v>
      </c>
      <c r="C39759">
        <v>986.74</v>
      </c>
    </row>
    <row r="39760" spans="1:3" x14ac:dyDescent="0.2">
      <c r="A39760" t="s">
        <v>583</v>
      </c>
      <c r="B39760" s="1">
        <v>44579</v>
      </c>
      <c r="C39760">
        <v>768.41</v>
      </c>
    </row>
    <row r="39761" spans="1:3" x14ac:dyDescent="0.2">
      <c r="A39761" t="s">
        <v>5991</v>
      </c>
      <c r="B39761" s="1">
        <v>44580</v>
      </c>
      <c r="C39761">
        <v>227.8</v>
      </c>
    </row>
    <row r="39762" spans="1:3" x14ac:dyDescent="0.2">
      <c r="A39762" t="s">
        <v>17136</v>
      </c>
      <c r="B39762" s="1">
        <v>44580</v>
      </c>
      <c r="C39762">
        <v>30.9</v>
      </c>
    </row>
    <row r="39763" spans="1:3" x14ac:dyDescent="0.2">
      <c r="A39763" t="s">
        <v>17137</v>
      </c>
      <c r="B39763" s="1">
        <v>44580</v>
      </c>
      <c r="C39763">
        <v>147.85</v>
      </c>
    </row>
    <row r="39764" spans="1:3" x14ac:dyDescent="0.2">
      <c r="A39764" t="s">
        <v>527</v>
      </c>
      <c r="B39764" s="1">
        <v>44580</v>
      </c>
      <c r="C39764">
        <v>194.85</v>
      </c>
    </row>
    <row r="39765" spans="1:3" x14ac:dyDescent="0.2">
      <c r="A39765" t="s">
        <v>485</v>
      </c>
      <c r="B39765" s="1">
        <v>44580</v>
      </c>
      <c r="C39765">
        <v>358.69</v>
      </c>
    </row>
    <row r="39766" spans="1:3" x14ac:dyDescent="0.2">
      <c r="A39766" t="s">
        <v>5955</v>
      </c>
      <c r="B39766" s="1">
        <v>44580</v>
      </c>
      <c r="C39766">
        <v>82.67</v>
      </c>
    </row>
    <row r="39767" spans="1:3" x14ac:dyDescent="0.2">
      <c r="A39767" t="s">
        <v>5955</v>
      </c>
      <c r="B39767" s="1">
        <v>44580</v>
      </c>
      <c r="C39767">
        <v>309.95</v>
      </c>
    </row>
    <row r="39768" spans="1:3" x14ac:dyDescent="0.2">
      <c r="A39768" t="s">
        <v>16772</v>
      </c>
      <c r="B39768" s="1">
        <v>44580</v>
      </c>
      <c r="C39768">
        <v>169.9</v>
      </c>
    </row>
    <row r="39769" spans="1:3" x14ac:dyDescent="0.2">
      <c r="A39769" t="s">
        <v>3202</v>
      </c>
      <c r="B39769" s="1">
        <v>44580</v>
      </c>
      <c r="C39769">
        <v>160.4</v>
      </c>
    </row>
    <row r="39770" spans="1:3" x14ac:dyDescent="0.2">
      <c r="A39770" t="s">
        <v>1090</v>
      </c>
      <c r="B39770" s="1">
        <v>44580</v>
      </c>
      <c r="C39770">
        <v>155.63</v>
      </c>
    </row>
    <row r="39771" spans="1:3" x14ac:dyDescent="0.2">
      <c r="A39771" t="s">
        <v>17138</v>
      </c>
      <c r="B39771" s="1">
        <v>44580</v>
      </c>
      <c r="C39771">
        <v>57.9</v>
      </c>
    </row>
    <row r="39772" spans="1:3" x14ac:dyDescent="0.2">
      <c r="A39772" t="s">
        <v>16960</v>
      </c>
      <c r="B39772" s="1">
        <v>44580</v>
      </c>
      <c r="C39772">
        <v>5575.83</v>
      </c>
    </row>
    <row r="39773" spans="1:3" x14ac:dyDescent="0.2">
      <c r="A39773" t="s">
        <v>16960</v>
      </c>
      <c r="B39773" s="1">
        <v>44580</v>
      </c>
      <c r="C39773">
        <v>6795.64</v>
      </c>
    </row>
    <row r="39774" spans="1:3" x14ac:dyDescent="0.2">
      <c r="A39774" t="s">
        <v>373</v>
      </c>
      <c r="B39774" s="1">
        <v>44580</v>
      </c>
      <c r="C39774">
        <v>177.95</v>
      </c>
    </row>
    <row r="39775" spans="1:3" x14ac:dyDescent="0.2">
      <c r="A39775" t="s">
        <v>79</v>
      </c>
      <c r="B39775" s="1">
        <v>44580</v>
      </c>
      <c r="C39775">
        <v>28.02</v>
      </c>
    </row>
    <row r="39776" spans="1:3" x14ac:dyDescent="0.2">
      <c r="A39776" t="s">
        <v>79</v>
      </c>
      <c r="B39776" s="1">
        <v>44580</v>
      </c>
      <c r="C39776">
        <v>28.02</v>
      </c>
    </row>
    <row r="39777" spans="1:3" x14ac:dyDescent="0.2">
      <c r="A39777" t="s">
        <v>14815</v>
      </c>
      <c r="B39777" s="1">
        <v>44580</v>
      </c>
      <c r="C39777">
        <v>262.5</v>
      </c>
    </row>
    <row r="39778" spans="1:3" x14ac:dyDescent="0.2">
      <c r="A39778" t="s">
        <v>1079</v>
      </c>
      <c r="B39778" s="1">
        <v>44580</v>
      </c>
      <c r="C39778">
        <v>2.5</v>
      </c>
    </row>
    <row r="39779" spans="1:3" x14ac:dyDescent="0.2">
      <c r="A39779" t="s">
        <v>383</v>
      </c>
      <c r="B39779" s="1">
        <v>44580</v>
      </c>
      <c r="C39779">
        <v>42.98</v>
      </c>
    </row>
    <row r="39780" spans="1:3" x14ac:dyDescent="0.2">
      <c r="A39780" t="s">
        <v>17139</v>
      </c>
      <c r="B39780" s="1">
        <v>44580</v>
      </c>
      <c r="C39780">
        <v>47.9</v>
      </c>
    </row>
    <row r="39781" spans="1:3" x14ac:dyDescent="0.2">
      <c r="A39781" t="s">
        <v>383</v>
      </c>
      <c r="B39781" s="1">
        <v>44580</v>
      </c>
      <c r="C39781">
        <v>42.98</v>
      </c>
    </row>
    <row r="39782" spans="1:3" x14ac:dyDescent="0.2">
      <c r="A39782" t="s">
        <v>12327</v>
      </c>
      <c r="B39782" s="1">
        <v>44580</v>
      </c>
      <c r="C39782">
        <v>598.58000000000004</v>
      </c>
    </row>
    <row r="39783" spans="1:3" x14ac:dyDescent="0.2">
      <c r="A39783" t="s">
        <v>17140</v>
      </c>
      <c r="B39783" s="1">
        <v>44580</v>
      </c>
      <c r="C39783">
        <v>122.95</v>
      </c>
    </row>
    <row r="39784" spans="1:3" x14ac:dyDescent="0.2">
      <c r="A39784" t="s">
        <v>4329</v>
      </c>
      <c r="B39784" s="1">
        <v>44580</v>
      </c>
      <c r="C39784">
        <v>174.95</v>
      </c>
    </row>
    <row r="39785" spans="1:3" x14ac:dyDescent="0.2">
      <c r="A39785" t="s">
        <v>17141</v>
      </c>
      <c r="B39785" s="1">
        <v>44580</v>
      </c>
      <c r="C39785">
        <v>11.99</v>
      </c>
    </row>
    <row r="39786" spans="1:3" x14ac:dyDescent="0.2">
      <c r="A39786" t="s">
        <v>17142</v>
      </c>
      <c r="B39786" s="1">
        <v>44580</v>
      </c>
      <c r="C39786">
        <v>13.99</v>
      </c>
    </row>
    <row r="39787" spans="1:3" x14ac:dyDescent="0.2">
      <c r="A39787" t="s">
        <v>184</v>
      </c>
      <c r="B39787" s="1">
        <v>44580</v>
      </c>
      <c r="C39787">
        <v>42.9</v>
      </c>
    </row>
    <row r="39788" spans="1:3" x14ac:dyDescent="0.2">
      <c r="A39788" t="s">
        <v>184</v>
      </c>
      <c r="B39788" s="1">
        <v>44580</v>
      </c>
      <c r="C39788">
        <v>112.5</v>
      </c>
    </row>
    <row r="39789" spans="1:3" x14ac:dyDescent="0.2">
      <c r="A39789" t="s">
        <v>14431</v>
      </c>
      <c r="B39789" s="1">
        <v>44580</v>
      </c>
      <c r="C39789">
        <v>121.25</v>
      </c>
    </row>
    <row r="39790" spans="1:3" x14ac:dyDescent="0.2">
      <c r="A39790" t="s">
        <v>12</v>
      </c>
      <c r="B39790" s="1">
        <v>44580</v>
      </c>
      <c r="C39790">
        <v>520.78</v>
      </c>
    </row>
    <row r="39791" spans="1:3" x14ac:dyDescent="0.2">
      <c r="A39791" t="s">
        <v>17143</v>
      </c>
      <c r="B39791" s="1">
        <v>44580</v>
      </c>
      <c r="C39791">
        <v>74.900000000000006</v>
      </c>
    </row>
    <row r="39792" spans="1:3" x14ac:dyDescent="0.2">
      <c r="A39792" t="s">
        <v>356</v>
      </c>
      <c r="B39792" s="1">
        <v>44580</v>
      </c>
      <c r="C39792">
        <v>35.75</v>
      </c>
    </row>
    <row r="39793" spans="1:3" x14ac:dyDescent="0.2">
      <c r="A39793" t="s">
        <v>17093</v>
      </c>
      <c r="B39793" s="1">
        <v>44580</v>
      </c>
      <c r="C39793">
        <v>326.45</v>
      </c>
    </row>
    <row r="39794" spans="1:3" x14ac:dyDescent="0.2">
      <c r="A39794" t="s">
        <v>17144</v>
      </c>
      <c r="B39794" s="1">
        <v>44580</v>
      </c>
      <c r="C39794">
        <v>87.85</v>
      </c>
    </row>
    <row r="39795" spans="1:3" x14ac:dyDescent="0.2">
      <c r="A39795" t="s">
        <v>6208</v>
      </c>
      <c r="B39795" s="1">
        <v>44580</v>
      </c>
      <c r="C39795">
        <v>82.8</v>
      </c>
    </row>
    <row r="39796" spans="1:3" x14ac:dyDescent="0.2">
      <c r="A39796" t="s">
        <v>17145</v>
      </c>
      <c r="B39796" s="1">
        <v>44580</v>
      </c>
      <c r="C39796">
        <v>51.85</v>
      </c>
    </row>
    <row r="39797" spans="1:3" x14ac:dyDescent="0.2">
      <c r="A39797" t="s">
        <v>17146</v>
      </c>
      <c r="B39797" s="1">
        <v>44580</v>
      </c>
      <c r="C39797">
        <v>54.9</v>
      </c>
    </row>
    <row r="39798" spans="1:3" x14ac:dyDescent="0.2">
      <c r="A39798" t="s">
        <v>17147</v>
      </c>
      <c r="B39798" s="1">
        <v>44580</v>
      </c>
      <c r="C39798">
        <v>47.9</v>
      </c>
    </row>
    <row r="39799" spans="1:3" x14ac:dyDescent="0.2">
      <c r="A39799" t="s">
        <v>17148</v>
      </c>
      <c r="B39799" s="1">
        <v>44580</v>
      </c>
      <c r="C39799">
        <v>47.9</v>
      </c>
    </row>
    <row r="39800" spans="1:3" x14ac:dyDescent="0.2">
      <c r="A39800" t="s">
        <v>17149</v>
      </c>
      <c r="B39800" s="1">
        <v>44580</v>
      </c>
      <c r="C39800">
        <v>67.900000000000006</v>
      </c>
    </row>
    <row r="39801" spans="1:3" x14ac:dyDescent="0.2">
      <c r="A39801" t="s">
        <v>17150</v>
      </c>
      <c r="B39801" s="1">
        <v>44580</v>
      </c>
      <c r="C39801">
        <v>95.8</v>
      </c>
    </row>
    <row r="39802" spans="1:3" x14ac:dyDescent="0.2">
      <c r="A39802" t="s">
        <v>17151</v>
      </c>
      <c r="B39802" s="1">
        <v>44580</v>
      </c>
      <c r="C39802">
        <v>239.5</v>
      </c>
    </row>
    <row r="39803" spans="1:3" x14ac:dyDescent="0.2">
      <c r="A39803" t="s">
        <v>17152</v>
      </c>
      <c r="B39803" s="1">
        <v>44580</v>
      </c>
      <c r="C39803">
        <v>42.9</v>
      </c>
    </row>
    <row r="39804" spans="1:3" x14ac:dyDescent="0.2">
      <c r="A39804" t="s">
        <v>346</v>
      </c>
      <c r="B39804" s="1">
        <v>44580</v>
      </c>
      <c r="C39804">
        <v>242.28</v>
      </c>
    </row>
    <row r="39805" spans="1:3" x14ac:dyDescent="0.2">
      <c r="A39805" t="s">
        <v>17120</v>
      </c>
      <c r="B39805" s="1">
        <v>44581</v>
      </c>
      <c r="C39805">
        <v>144.75</v>
      </c>
    </row>
    <row r="39806" spans="1:3" x14ac:dyDescent="0.2">
      <c r="A39806" t="s">
        <v>9714</v>
      </c>
      <c r="B39806" s="1">
        <v>44581</v>
      </c>
      <c r="C39806">
        <v>225.01</v>
      </c>
    </row>
    <row r="39807" spans="1:3" x14ac:dyDescent="0.2">
      <c r="A39807" t="s">
        <v>569</v>
      </c>
      <c r="B39807" s="1">
        <v>44581</v>
      </c>
      <c r="C39807">
        <v>111.6</v>
      </c>
    </row>
    <row r="39808" spans="1:3" x14ac:dyDescent="0.2">
      <c r="A39808" t="s">
        <v>167</v>
      </c>
      <c r="B39808" s="1">
        <v>44581</v>
      </c>
      <c r="C39808">
        <v>56.67</v>
      </c>
    </row>
    <row r="39809" spans="1:3" x14ac:dyDescent="0.2">
      <c r="A39809" t="s">
        <v>374</v>
      </c>
      <c r="B39809" s="1">
        <v>44581</v>
      </c>
      <c r="C39809">
        <v>321.69</v>
      </c>
    </row>
    <row r="39810" spans="1:3" x14ac:dyDescent="0.2">
      <c r="A39810" t="s">
        <v>324</v>
      </c>
      <c r="B39810" s="1">
        <v>44581</v>
      </c>
      <c r="C39810">
        <v>2303.37</v>
      </c>
    </row>
    <row r="39811" spans="1:3" x14ac:dyDescent="0.2">
      <c r="A39811" t="s">
        <v>17121</v>
      </c>
      <c r="B39811" s="1">
        <v>44581</v>
      </c>
      <c r="C39811">
        <v>296.5</v>
      </c>
    </row>
    <row r="39812" spans="1:3" x14ac:dyDescent="0.2">
      <c r="A39812" t="s">
        <v>16788</v>
      </c>
      <c r="B39812" s="1">
        <v>44581</v>
      </c>
      <c r="C39812">
        <v>400.65</v>
      </c>
    </row>
    <row r="39813" spans="1:3" x14ac:dyDescent="0.2">
      <c r="A39813" t="s">
        <v>119</v>
      </c>
      <c r="B39813" s="1">
        <v>44581</v>
      </c>
      <c r="C39813">
        <v>264.12</v>
      </c>
    </row>
    <row r="39814" spans="1:3" x14ac:dyDescent="0.2">
      <c r="A39814" t="s">
        <v>46</v>
      </c>
      <c r="B39814" s="1">
        <v>44581</v>
      </c>
      <c r="C39814">
        <v>182.88</v>
      </c>
    </row>
    <row r="39815" spans="1:3" x14ac:dyDescent="0.2">
      <c r="A39815" t="s">
        <v>17122</v>
      </c>
      <c r="B39815" s="1">
        <v>44581</v>
      </c>
      <c r="C39815">
        <v>87.85</v>
      </c>
    </row>
    <row r="39816" spans="1:3" x14ac:dyDescent="0.2">
      <c r="A39816" t="s">
        <v>17123</v>
      </c>
      <c r="B39816" s="1">
        <v>44581</v>
      </c>
      <c r="C39816">
        <v>190.4</v>
      </c>
    </row>
    <row r="39817" spans="1:3" x14ac:dyDescent="0.2">
      <c r="A39817" t="s">
        <v>383</v>
      </c>
      <c r="B39817" s="1">
        <v>44581</v>
      </c>
      <c r="C39817">
        <v>37.9</v>
      </c>
    </row>
    <row r="39818" spans="1:3" x14ac:dyDescent="0.2">
      <c r="A39818" t="s">
        <v>9606</v>
      </c>
      <c r="B39818" s="1">
        <v>44581</v>
      </c>
      <c r="C39818">
        <v>192.85</v>
      </c>
    </row>
    <row r="39819" spans="1:3" x14ac:dyDescent="0.2">
      <c r="A39819" t="s">
        <v>286</v>
      </c>
      <c r="B39819" s="1">
        <v>44581</v>
      </c>
      <c r="C39819">
        <v>1300.8</v>
      </c>
    </row>
    <row r="39820" spans="1:3" x14ac:dyDescent="0.2">
      <c r="A39820" t="s">
        <v>280</v>
      </c>
      <c r="B39820" s="1">
        <v>44581</v>
      </c>
      <c r="C39820">
        <v>263.85000000000002</v>
      </c>
    </row>
    <row r="39821" spans="1:3" x14ac:dyDescent="0.2">
      <c r="A39821" t="s">
        <v>17124</v>
      </c>
      <c r="B39821" s="1">
        <v>44581</v>
      </c>
      <c r="C39821">
        <v>52.9</v>
      </c>
    </row>
    <row r="39822" spans="1:3" x14ac:dyDescent="0.2">
      <c r="A39822" t="s">
        <v>16018</v>
      </c>
      <c r="B39822" s="1">
        <v>44581</v>
      </c>
      <c r="C39822">
        <v>350</v>
      </c>
    </row>
    <row r="39823" spans="1:3" x14ac:dyDescent="0.2">
      <c r="A39823" t="s">
        <v>17125</v>
      </c>
      <c r="B39823" s="1">
        <v>44581</v>
      </c>
      <c r="C39823">
        <v>44.9</v>
      </c>
    </row>
    <row r="39824" spans="1:3" x14ac:dyDescent="0.2">
      <c r="A39824" t="s">
        <v>17126</v>
      </c>
      <c r="B39824" s="1">
        <v>44581</v>
      </c>
      <c r="C39824">
        <v>52.9</v>
      </c>
    </row>
    <row r="39825" spans="1:3" x14ac:dyDescent="0.2">
      <c r="A39825" t="s">
        <v>945</v>
      </c>
      <c r="B39825" s="1">
        <v>44581</v>
      </c>
      <c r="C39825">
        <v>501.56</v>
      </c>
    </row>
    <row r="39826" spans="1:3" x14ac:dyDescent="0.2">
      <c r="A39826" t="s">
        <v>6814</v>
      </c>
      <c r="B39826" s="1">
        <v>44581</v>
      </c>
      <c r="C39826">
        <v>779.27</v>
      </c>
    </row>
    <row r="39827" spans="1:3" x14ac:dyDescent="0.2">
      <c r="A39827" t="s">
        <v>769</v>
      </c>
      <c r="B39827" s="1">
        <v>44581</v>
      </c>
      <c r="C39827">
        <v>68.75</v>
      </c>
    </row>
    <row r="39828" spans="1:3" x14ac:dyDescent="0.2">
      <c r="A39828" t="s">
        <v>79</v>
      </c>
      <c r="B39828" s="1">
        <v>44581</v>
      </c>
      <c r="C39828">
        <v>28.02</v>
      </c>
    </row>
    <row r="39829" spans="1:3" x14ac:dyDescent="0.2">
      <c r="A39829" t="s">
        <v>79</v>
      </c>
      <c r="B39829" s="1">
        <v>44581</v>
      </c>
      <c r="C39829">
        <v>28.02</v>
      </c>
    </row>
    <row r="39830" spans="1:3" x14ac:dyDescent="0.2">
      <c r="A39830" t="s">
        <v>17127</v>
      </c>
      <c r="B39830" s="1">
        <v>44581</v>
      </c>
      <c r="C39830">
        <v>39.590000000000003</v>
      </c>
    </row>
    <row r="39831" spans="1:3" x14ac:dyDescent="0.2">
      <c r="A39831" t="s">
        <v>16488</v>
      </c>
      <c r="B39831" s="1">
        <v>44581</v>
      </c>
      <c r="C39831">
        <v>225</v>
      </c>
    </row>
    <row r="39832" spans="1:3" x14ac:dyDescent="0.2">
      <c r="A39832" t="s">
        <v>236</v>
      </c>
      <c r="B39832" s="1">
        <v>44581</v>
      </c>
      <c r="C39832">
        <v>113.67</v>
      </c>
    </row>
    <row r="39833" spans="1:3" x14ac:dyDescent="0.2">
      <c r="A39833" t="s">
        <v>6139</v>
      </c>
      <c r="B39833" s="1">
        <v>44581</v>
      </c>
      <c r="C39833">
        <v>146.32</v>
      </c>
    </row>
    <row r="39834" spans="1:3" x14ac:dyDescent="0.2">
      <c r="A39834" t="s">
        <v>4663</v>
      </c>
      <c r="B39834" s="1">
        <v>44581</v>
      </c>
      <c r="C39834">
        <v>22</v>
      </c>
    </row>
    <row r="39835" spans="1:3" x14ac:dyDescent="0.2">
      <c r="A39835" t="s">
        <v>591</v>
      </c>
      <c r="B39835" s="1">
        <v>44581</v>
      </c>
      <c r="C39835">
        <v>33.299999999999997</v>
      </c>
    </row>
    <row r="39836" spans="1:3" x14ac:dyDescent="0.2">
      <c r="A39836" t="s">
        <v>11391</v>
      </c>
      <c r="B39836" s="1">
        <v>44581</v>
      </c>
      <c r="C39836">
        <v>161.71</v>
      </c>
    </row>
    <row r="39837" spans="1:3" x14ac:dyDescent="0.2">
      <c r="A39837" t="s">
        <v>591</v>
      </c>
      <c r="B39837" s="1">
        <v>44581</v>
      </c>
      <c r="C39837">
        <v>2519.85</v>
      </c>
    </row>
    <row r="39838" spans="1:3" x14ac:dyDescent="0.2">
      <c r="A39838" t="s">
        <v>1402</v>
      </c>
      <c r="B39838" s="1">
        <v>44581</v>
      </c>
      <c r="C39838">
        <v>359.1</v>
      </c>
    </row>
    <row r="39839" spans="1:3" x14ac:dyDescent="0.2">
      <c r="A39839" t="s">
        <v>1003</v>
      </c>
      <c r="B39839" s="1">
        <v>44581</v>
      </c>
      <c r="C39839">
        <v>26.73</v>
      </c>
    </row>
    <row r="39840" spans="1:3" x14ac:dyDescent="0.2">
      <c r="A39840" t="s">
        <v>11761</v>
      </c>
      <c r="B39840" s="1">
        <v>44581</v>
      </c>
      <c r="C39840">
        <v>108.83</v>
      </c>
    </row>
    <row r="39841" spans="1:3" x14ac:dyDescent="0.2">
      <c r="A39841" t="s">
        <v>1003</v>
      </c>
      <c r="B39841" s="1">
        <v>44581</v>
      </c>
      <c r="C39841">
        <v>568.4</v>
      </c>
    </row>
    <row r="39842" spans="1:3" x14ac:dyDescent="0.2">
      <c r="A39842" t="s">
        <v>16797</v>
      </c>
      <c r="B39842" s="1">
        <v>44581</v>
      </c>
      <c r="C39842">
        <v>14.7</v>
      </c>
    </row>
    <row r="39843" spans="1:3" x14ac:dyDescent="0.2">
      <c r="A39843" t="s">
        <v>14219</v>
      </c>
      <c r="B39843" s="1">
        <v>44581</v>
      </c>
      <c r="C39843">
        <v>169.4</v>
      </c>
    </row>
    <row r="39844" spans="1:3" x14ac:dyDescent="0.2">
      <c r="A39844" t="s">
        <v>14927</v>
      </c>
      <c r="B39844" s="1">
        <v>44581</v>
      </c>
      <c r="C39844">
        <v>45.6</v>
      </c>
    </row>
    <row r="39845" spans="1:3" x14ac:dyDescent="0.2">
      <c r="A39845" t="s">
        <v>46</v>
      </c>
      <c r="B39845" s="1">
        <v>44581</v>
      </c>
      <c r="C39845">
        <v>128.4</v>
      </c>
    </row>
    <row r="39846" spans="1:3" x14ac:dyDescent="0.2">
      <c r="A39846" t="s">
        <v>17128</v>
      </c>
      <c r="B39846" s="1">
        <v>44581</v>
      </c>
      <c r="C39846">
        <v>99.85</v>
      </c>
    </row>
    <row r="39847" spans="1:3" x14ac:dyDescent="0.2">
      <c r="A39847" t="s">
        <v>12</v>
      </c>
      <c r="B39847" s="1">
        <v>44581</v>
      </c>
      <c r="C39847">
        <v>1258.78</v>
      </c>
    </row>
    <row r="39848" spans="1:3" x14ac:dyDescent="0.2">
      <c r="A39848" t="s">
        <v>17129</v>
      </c>
      <c r="B39848" s="1">
        <v>44581</v>
      </c>
      <c r="C39848">
        <v>55.85</v>
      </c>
    </row>
    <row r="39849" spans="1:3" x14ac:dyDescent="0.2">
      <c r="A39849" t="s">
        <v>17130</v>
      </c>
      <c r="B39849" s="1">
        <v>44581</v>
      </c>
      <c r="C39849">
        <v>259.8</v>
      </c>
    </row>
    <row r="39850" spans="1:3" x14ac:dyDescent="0.2">
      <c r="A39850" t="s">
        <v>17131</v>
      </c>
      <c r="B39850" s="1">
        <v>44581</v>
      </c>
      <c r="C39850">
        <v>140.80000000000001</v>
      </c>
    </row>
    <row r="39851" spans="1:3" x14ac:dyDescent="0.2">
      <c r="A39851" t="s">
        <v>17132</v>
      </c>
      <c r="B39851" s="1">
        <v>44581</v>
      </c>
      <c r="C39851">
        <v>45.45</v>
      </c>
    </row>
    <row r="39852" spans="1:3" x14ac:dyDescent="0.2">
      <c r="A39852" t="s">
        <v>17133</v>
      </c>
      <c r="B39852" s="1">
        <v>44581</v>
      </c>
      <c r="C39852">
        <v>47.9</v>
      </c>
    </row>
    <row r="39853" spans="1:3" x14ac:dyDescent="0.2">
      <c r="A39853" t="s">
        <v>17134</v>
      </c>
      <c r="B39853" s="1">
        <v>44581</v>
      </c>
      <c r="C39853">
        <v>104.6</v>
      </c>
    </row>
    <row r="39854" spans="1:3" x14ac:dyDescent="0.2">
      <c r="A39854" t="s">
        <v>16998</v>
      </c>
      <c r="B39854" s="1">
        <v>44581</v>
      </c>
      <c r="C39854">
        <v>54.9</v>
      </c>
    </row>
    <row r="39855" spans="1:3" x14ac:dyDescent="0.2">
      <c r="A39855" t="s">
        <v>1725</v>
      </c>
      <c r="B39855" s="1">
        <v>44581</v>
      </c>
      <c r="C39855">
        <v>57.9</v>
      </c>
    </row>
    <row r="39856" spans="1:3" x14ac:dyDescent="0.2">
      <c r="A39856" t="s">
        <v>17135</v>
      </c>
      <c r="B39856" s="1">
        <v>44581</v>
      </c>
      <c r="C39856">
        <v>54.9</v>
      </c>
    </row>
    <row r="39857" spans="1:3" x14ac:dyDescent="0.2">
      <c r="A39857" t="s">
        <v>13605</v>
      </c>
      <c r="B39857" s="1">
        <v>44581</v>
      </c>
      <c r="C39857">
        <v>82.65</v>
      </c>
    </row>
    <row r="39858" spans="1:3" x14ac:dyDescent="0.2">
      <c r="A39858" t="s">
        <v>1512</v>
      </c>
      <c r="B39858" s="1">
        <v>44581</v>
      </c>
      <c r="C39858">
        <v>462.89</v>
      </c>
    </row>
    <row r="39859" spans="1:3" x14ac:dyDescent="0.2">
      <c r="A39859" t="s">
        <v>17113</v>
      </c>
      <c r="B39859" s="1">
        <v>44582</v>
      </c>
      <c r="C39859">
        <v>45</v>
      </c>
    </row>
    <row r="39860" spans="1:3" x14ac:dyDescent="0.2">
      <c r="A39860" t="s">
        <v>4006</v>
      </c>
      <c r="B39860" s="1">
        <v>44582</v>
      </c>
      <c r="C39860">
        <v>263.39999999999998</v>
      </c>
    </row>
    <row r="39861" spans="1:3" x14ac:dyDescent="0.2">
      <c r="A39861" t="s">
        <v>12373</v>
      </c>
      <c r="B39861" s="1">
        <v>44582</v>
      </c>
      <c r="C39861">
        <v>29.9</v>
      </c>
    </row>
    <row r="39862" spans="1:3" x14ac:dyDescent="0.2">
      <c r="A39862" t="s">
        <v>5560</v>
      </c>
      <c r="B39862" s="1">
        <v>44582</v>
      </c>
      <c r="C39862">
        <v>217.5</v>
      </c>
    </row>
    <row r="39863" spans="1:3" x14ac:dyDescent="0.2">
      <c r="A39863" t="s">
        <v>256</v>
      </c>
      <c r="B39863" s="1">
        <v>44582</v>
      </c>
      <c r="C39863">
        <v>839.55</v>
      </c>
    </row>
    <row r="39864" spans="1:3" x14ac:dyDescent="0.2">
      <c r="A39864" t="s">
        <v>4087</v>
      </c>
      <c r="B39864" s="1">
        <v>44582</v>
      </c>
      <c r="C39864">
        <v>97.8</v>
      </c>
    </row>
    <row r="39865" spans="1:3" x14ac:dyDescent="0.2">
      <c r="A39865" t="s">
        <v>16404</v>
      </c>
      <c r="B39865" s="1">
        <v>44582</v>
      </c>
      <c r="C39865">
        <v>37.85</v>
      </c>
    </row>
    <row r="39866" spans="1:3" x14ac:dyDescent="0.2">
      <c r="A39866" t="s">
        <v>333</v>
      </c>
      <c r="B39866" s="1">
        <v>44582</v>
      </c>
      <c r="C39866">
        <v>271.8</v>
      </c>
    </row>
    <row r="39867" spans="1:3" x14ac:dyDescent="0.2">
      <c r="A39867" t="s">
        <v>5089</v>
      </c>
      <c r="B39867" s="1">
        <v>44582</v>
      </c>
      <c r="C39867">
        <v>302.18</v>
      </c>
    </row>
    <row r="39868" spans="1:3" x14ac:dyDescent="0.2">
      <c r="A39868" t="s">
        <v>16673</v>
      </c>
      <c r="B39868" s="1">
        <v>44582</v>
      </c>
      <c r="C39868">
        <v>35.450000000000003</v>
      </c>
    </row>
    <row r="39869" spans="1:3" x14ac:dyDescent="0.2">
      <c r="A39869" t="s">
        <v>6844</v>
      </c>
      <c r="B39869" s="1">
        <v>44582</v>
      </c>
      <c r="C39869">
        <v>342.64</v>
      </c>
    </row>
    <row r="39870" spans="1:3" x14ac:dyDescent="0.2">
      <c r="A39870" t="s">
        <v>10528</v>
      </c>
      <c r="B39870" s="1">
        <v>44582</v>
      </c>
      <c r="C39870">
        <v>123.65</v>
      </c>
    </row>
    <row r="39871" spans="1:3" x14ac:dyDescent="0.2">
      <c r="A39871" t="s">
        <v>44</v>
      </c>
      <c r="B39871" s="1">
        <v>44582</v>
      </c>
      <c r="C39871">
        <v>279.01</v>
      </c>
    </row>
    <row r="39872" spans="1:3" x14ac:dyDescent="0.2">
      <c r="A39872" t="s">
        <v>79</v>
      </c>
      <c r="B39872" s="1">
        <v>44582</v>
      </c>
      <c r="C39872">
        <v>28.02</v>
      </c>
    </row>
    <row r="39873" spans="1:3" x14ac:dyDescent="0.2">
      <c r="A39873" t="s">
        <v>79</v>
      </c>
      <c r="B39873" s="1">
        <v>44582</v>
      </c>
      <c r="C39873">
        <v>28.02</v>
      </c>
    </row>
    <row r="39874" spans="1:3" x14ac:dyDescent="0.2">
      <c r="A39874" t="s">
        <v>79</v>
      </c>
      <c r="B39874" s="1">
        <v>44582</v>
      </c>
      <c r="C39874">
        <v>48.09</v>
      </c>
    </row>
    <row r="39875" spans="1:3" x14ac:dyDescent="0.2">
      <c r="A39875" t="s">
        <v>17102</v>
      </c>
      <c r="B39875" s="1">
        <v>44582</v>
      </c>
      <c r="C39875">
        <v>41.9</v>
      </c>
    </row>
    <row r="39876" spans="1:3" x14ac:dyDescent="0.2">
      <c r="A39876" t="s">
        <v>226</v>
      </c>
      <c r="B39876" s="1">
        <v>44582</v>
      </c>
      <c r="C39876">
        <v>3.04</v>
      </c>
    </row>
    <row r="39877" spans="1:3" x14ac:dyDescent="0.2">
      <c r="A39877" t="s">
        <v>17114</v>
      </c>
      <c r="B39877" s="1">
        <v>44582</v>
      </c>
      <c r="C39877">
        <v>17.98</v>
      </c>
    </row>
    <row r="39878" spans="1:3" x14ac:dyDescent="0.2">
      <c r="A39878" t="s">
        <v>12</v>
      </c>
      <c r="B39878" s="1">
        <v>44582</v>
      </c>
      <c r="C39878">
        <v>89.65</v>
      </c>
    </row>
    <row r="39879" spans="1:3" x14ac:dyDescent="0.2">
      <c r="A39879" t="s">
        <v>226</v>
      </c>
      <c r="B39879" s="1">
        <v>44582</v>
      </c>
      <c r="C39879">
        <v>1083.8</v>
      </c>
    </row>
    <row r="39880" spans="1:3" x14ac:dyDescent="0.2">
      <c r="A39880" t="s">
        <v>227</v>
      </c>
      <c r="B39880" s="1">
        <v>44582</v>
      </c>
      <c r="C39880">
        <v>528.03</v>
      </c>
    </row>
    <row r="39881" spans="1:3" x14ac:dyDescent="0.2">
      <c r="A39881" t="s">
        <v>17114</v>
      </c>
      <c r="B39881" s="1">
        <v>44582</v>
      </c>
      <c r="C39881">
        <v>537.14</v>
      </c>
    </row>
    <row r="39882" spans="1:3" x14ac:dyDescent="0.2">
      <c r="A39882" t="s">
        <v>416</v>
      </c>
      <c r="B39882" s="1">
        <v>44582</v>
      </c>
      <c r="C39882">
        <v>6748.54</v>
      </c>
    </row>
    <row r="39883" spans="1:3" x14ac:dyDescent="0.2">
      <c r="A39883" t="s">
        <v>147</v>
      </c>
      <c r="B39883" s="1">
        <v>44582</v>
      </c>
      <c r="C39883">
        <v>262.5</v>
      </c>
    </row>
    <row r="39884" spans="1:3" x14ac:dyDescent="0.2">
      <c r="A39884" t="s">
        <v>224</v>
      </c>
      <c r="B39884" s="1">
        <v>44582</v>
      </c>
      <c r="C39884">
        <v>427.38</v>
      </c>
    </row>
    <row r="39885" spans="1:3" x14ac:dyDescent="0.2">
      <c r="A39885" t="s">
        <v>222</v>
      </c>
      <c r="B39885" s="1">
        <v>44582</v>
      </c>
      <c r="C39885">
        <v>1280.52</v>
      </c>
    </row>
    <row r="39886" spans="1:3" x14ac:dyDescent="0.2">
      <c r="A39886" t="s">
        <v>144</v>
      </c>
      <c r="B39886" s="1">
        <v>44582</v>
      </c>
      <c r="C39886">
        <v>490.32</v>
      </c>
    </row>
    <row r="39887" spans="1:3" x14ac:dyDescent="0.2">
      <c r="A39887" t="s">
        <v>15087</v>
      </c>
      <c r="B39887" s="1">
        <v>44582</v>
      </c>
      <c r="C39887">
        <v>988.42</v>
      </c>
    </row>
    <row r="39888" spans="1:3" x14ac:dyDescent="0.2">
      <c r="A39888" t="s">
        <v>225</v>
      </c>
      <c r="B39888" s="1">
        <v>44582</v>
      </c>
      <c r="C39888">
        <v>342.15</v>
      </c>
    </row>
    <row r="39889" spans="1:3" x14ac:dyDescent="0.2">
      <c r="A39889" t="s">
        <v>221</v>
      </c>
      <c r="B39889" s="1">
        <v>44582</v>
      </c>
      <c r="C39889">
        <v>1315.61</v>
      </c>
    </row>
    <row r="39890" spans="1:3" x14ac:dyDescent="0.2">
      <c r="A39890" t="s">
        <v>11909</v>
      </c>
      <c r="B39890" s="1">
        <v>44582</v>
      </c>
      <c r="C39890">
        <v>24.45</v>
      </c>
    </row>
    <row r="39891" spans="1:3" x14ac:dyDescent="0.2">
      <c r="A39891" t="s">
        <v>13211</v>
      </c>
      <c r="B39891" s="1">
        <v>44582</v>
      </c>
      <c r="C39891">
        <v>87.85</v>
      </c>
    </row>
    <row r="39892" spans="1:3" x14ac:dyDescent="0.2">
      <c r="A39892" t="s">
        <v>17115</v>
      </c>
      <c r="B39892" s="1">
        <v>44582</v>
      </c>
      <c r="C39892">
        <v>63.65</v>
      </c>
    </row>
    <row r="39893" spans="1:3" x14ac:dyDescent="0.2">
      <c r="A39893" t="s">
        <v>17116</v>
      </c>
      <c r="B39893" s="1">
        <v>44582</v>
      </c>
      <c r="C39893">
        <v>35.450000000000003</v>
      </c>
    </row>
    <row r="39894" spans="1:3" x14ac:dyDescent="0.2">
      <c r="A39894" t="s">
        <v>17117</v>
      </c>
      <c r="B39894" s="1">
        <v>44582</v>
      </c>
      <c r="C39894">
        <v>47.9</v>
      </c>
    </row>
    <row r="39895" spans="1:3" x14ac:dyDescent="0.2">
      <c r="A39895" t="s">
        <v>17118</v>
      </c>
      <c r="B39895" s="1">
        <v>44582</v>
      </c>
      <c r="C39895">
        <v>54.9</v>
      </c>
    </row>
    <row r="39896" spans="1:3" x14ac:dyDescent="0.2">
      <c r="A39896" t="s">
        <v>17119</v>
      </c>
      <c r="B39896" s="1">
        <v>44582</v>
      </c>
      <c r="C39896">
        <v>92.9</v>
      </c>
    </row>
    <row r="39897" spans="1:3" x14ac:dyDescent="0.2">
      <c r="A39897" t="s">
        <v>12</v>
      </c>
      <c r="B39897" s="1">
        <v>44582</v>
      </c>
      <c r="C39897">
        <v>1038.31</v>
      </c>
    </row>
    <row r="39898" spans="1:3" x14ac:dyDescent="0.2">
      <c r="A39898" t="s">
        <v>29</v>
      </c>
      <c r="B39898" s="1">
        <v>44582</v>
      </c>
      <c r="C39898">
        <v>317.27999999999997</v>
      </c>
    </row>
    <row r="39899" spans="1:3" x14ac:dyDescent="0.2">
      <c r="A39899" t="s">
        <v>943</v>
      </c>
      <c r="B39899" s="1">
        <v>44582</v>
      </c>
      <c r="C39899">
        <v>1043.18</v>
      </c>
    </row>
    <row r="39900" spans="1:3" x14ac:dyDescent="0.2">
      <c r="A39900" t="s">
        <v>327</v>
      </c>
      <c r="B39900" s="1">
        <v>44585</v>
      </c>
      <c r="C39900">
        <v>166.51</v>
      </c>
    </row>
    <row r="39901" spans="1:3" x14ac:dyDescent="0.2">
      <c r="A39901" t="s">
        <v>10482</v>
      </c>
      <c r="B39901" s="1">
        <v>44585</v>
      </c>
      <c r="C39901">
        <v>425.69</v>
      </c>
    </row>
    <row r="39902" spans="1:3" x14ac:dyDescent="0.2">
      <c r="A39902" t="s">
        <v>2347</v>
      </c>
      <c r="B39902" s="1">
        <v>44585</v>
      </c>
      <c r="C39902">
        <v>337.61</v>
      </c>
    </row>
    <row r="39903" spans="1:3" x14ac:dyDescent="0.2">
      <c r="A39903" t="s">
        <v>2140</v>
      </c>
      <c r="B39903" s="1">
        <v>44585</v>
      </c>
      <c r="C39903">
        <v>770.64</v>
      </c>
    </row>
    <row r="39904" spans="1:3" x14ac:dyDescent="0.2">
      <c r="A39904" t="s">
        <v>17110</v>
      </c>
      <c r="B39904" s="1">
        <v>44585</v>
      </c>
      <c r="C39904">
        <v>73.849999999999994</v>
      </c>
    </row>
    <row r="39905" spans="1:3" x14ac:dyDescent="0.2">
      <c r="A39905" t="s">
        <v>12802</v>
      </c>
      <c r="B39905" s="1">
        <v>44585</v>
      </c>
      <c r="C39905">
        <v>182.08</v>
      </c>
    </row>
    <row r="39906" spans="1:3" x14ac:dyDescent="0.2">
      <c r="A39906" t="s">
        <v>11266</v>
      </c>
      <c r="B39906" s="1">
        <v>44585</v>
      </c>
      <c r="C39906">
        <v>114.45</v>
      </c>
    </row>
    <row r="39907" spans="1:3" x14ac:dyDescent="0.2">
      <c r="A39907" t="s">
        <v>17009</v>
      </c>
      <c r="B39907" s="1">
        <v>44585</v>
      </c>
      <c r="C39907">
        <v>177.85</v>
      </c>
    </row>
    <row r="39908" spans="1:3" x14ac:dyDescent="0.2">
      <c r="A39908" t="s">
        <v>16388</v>
      </c>
      <c r="B39908" s="1">
        <v>44585</v>
      </c>
      <c r="C39908">
        <v>106.85</v>
      </c>
    </row>
    <row r="39909" spans="1:3" x14ac:dyDescent="0.2">
      <c r="A39909" t="s">
        <v>383</v>
      </c>
      <c r="B39909" s="1">
        <v>44585</v>
      </c>
      <c r="C39909">
        <v>47.25</v>
      </c>
    </row>
    <row r="39910" spans="1:3" x14ac:dyDescent="0.2">
      <c r="A39910" t="s">
        <v>12472</v>
      </c>
      <c r="B39910" s="1">
        <v>44585</v>
      </c>
      <c r="C39910">
        <v>634.66999999999996</v>
      </c>
    </row>
    <row r="39911" spans="1:3" x14ac:dyDescent="0.2">
      <c r="A39911" t="s">
        <v>17111</v>
      </c>
      <c r="B39911" s="1">
        <v>44585</v>
      </c>
      <c r="C39911">
        <v>67.900000000000006</v>
      </c>
    </row>
    <row r="39912" spans="1:3" x14ac:dyDescent="0.2">
      <c r="A39912" t="s">
        <v>17112</v>
      </c>
      <c r="B39912" s="1">
        <v>44585</v>
      </c>
      <c r="C39912">
        <v>52.9</v>
      </c>
    </row>
    <row r="39913" spans="1:3" x14ac:dyDescent="0.2">
      <c r="A39913" t="s">
        <v>15376</v>
      </c>
      <c r="B39913" s="1">
        <v>44585</v>
      </c>
      <c r="C39913">
        <v>204.69</v>
      </c>
    </row>
    <row r="39914" spans="1:3" x14ac:dyDescent="0.2">
      <c r="A39914" t="s">
        <v>1161</v>
      </c>
      <c r="B39914" s="1">
        <v>44585</v>
      </c>
      <c r="C39914">
        <v>942.58</v>
      </c>
    </row>
    <row r="39915" spans="1:3" x14ac:dyDescent="0.2">
      <c r="A39915" t="s">
        <v>383</v>
      </c>
      <c r="B39915" s="1">
        <v>44585</v>
      </c>
      <c r="C39915">
        <v>128.5</v>
      </c>
    </row>
    <row r="39916" spans="1:3" x14ac:dyDescent="0.2">
      <c r="A39916" t="s">
        <v>171</v>
      </c>
      <c r="B39916" s="1">
        <v>44585</v>
      </c>
      <c r="C39916">
        <v>973.85</v>
      </c>
    </row>
    <row r="39917" spans="1:3" x14ac:dyDescent="0.2">
      <c r="A39917" t="s">
        <v>12</v>
      </c>
      <c r="B39917" s="1">
        <v>44585</v>
      </c>
      <c r="C39917">
        <v>260.73</v>
      </c>
    </row>
    <row r="39918" spans="1:3" x14ac:dyDescent="0.2">
      <c r="A39918" t="s">
        <v>12</v>
      </c>
      <c r="B39918" s="1">
        <v>44585</v>
      </c>
      <c r="C39918">
        <v>341.35</v>
      </c>
    </row>
    <row r="39919" spans="1:3" x14ac:dyDescent="0.2">
      <c r="A39919" t="s">
        <v>12</v>
      </c>
      <c r="B39919" s="1">
        <v>44585</v>
      </c>
      <c r="C39919">
        <v>381.79</v>
      </c>
    </row>
    <row r="39920" spans="1:3" x14ac:dyDescent="0.2">
      <c r="A39920" t="s">
        <v>9451</v>
      </c>
      <c r="B39920" s="1">
        <v>44586</v>
      </c>
      <c r="C39920">
        <v>764.7</v>
      </c>
    </row>
    <row r="39921" spans="1:3" x14ac:dyDescent="0.2">
      <c r="A39921" t="s">
        <v>17098</v>
      </c>
      <c r="B39921" s="1">
        <v>44586</v>
      </c>
      <c r="C39921">
        <v>95.95</v>
      </c>
    </row>
    <row r="39922" spans="1:3" x14ac:dyDescent="0.2">
      <c r="A39922" t="s">
        <v>17099</v>
      </c>
      <c r="B39922" s="1">
        <v>44586</v>
      </c>
      <c r="C39922">
        <v>15.9</v>
      </c>
    </row>
    <row r="39923" spans="1:3" x14ac:dyDescent="0.2">
      <c r="A39923" t="s">
        <v>17100</v>
      </c>
      <c r="B39923" s="1">
        <v>44586</v>
      </c>
      <c r="C39923">
        <v>127.75</v>
      </c>
    </row>
    <row r="39924" spans="1:3" x14ac:dyDescent="0.2">
      <c r="A39924" t="s">
        <v>17101</v>
      </c>
      <c r="B39924" s="1">
        <v>44586</v>
      </c>
      <c r="C39924">
        <v>57.9</v>
      </c>
    </row>
    <row r="39925" spans="1:3" x14ac:dyDescent="0.2">
      <c r="A39925" t="s">
        <v>16982</v>
      </c>
      <c r="B39925" s="1">
        <v>44586</v>
      </c>
      <c r="C39925">
        <v>55.6</v>
      </c>
    </row>
    <row r="39926" spans="1:3" x14ac:dyDescent="0.2">
      <c r="A39926" t="s">
        <v>13200</v>
      </c>
      <c r="B39926" s="1">
        <v>44586</v>
      </c>
      <c r="C39926">
        <v>147.44999999999999</v>
      </c>
    </row>
    <row r="39927" spans="1:3" x14ac:dyDescent="0.2">
      <c r="A39927" t="s">
        <v>811</v>
      </c>
      <c r="B39927" s="1">
        <v>44586</v>
      </c>
      <c r="C39927">
        <v>102.96</v>
      </c>
    </row>
    <row r="39928" spans="1:3" x14ac:dyDescent="0.2">
      <c r="A39928" t="s">
        <v>147</v>
      </c>
      <c r="B39928" s="1">
        <v>44586</v>
      </c>
      <c r="C39928">
        <v>70.88</v>
      </c>
    </row>
    <row r="39929" spans="1:3" x14ac:dyDescent="0.2">
      <c r="A39929" t="s">
        <v>1264</v>
      </c>
      <c r="B39929" s="1">
        <v>44586</v>
      </c>
      <c r="C39929">
        <v>136.31</v>
      </c>
    </row>
    <row r="39930" spans="1:3" x14ac:dyDescent="0.2">
      <c r="A39930" t="s">
        <v>12802</v>
      </c>
      <c r="B39930" s="1">
        <v>44586</v>
      </c>
      <c r="C39930">
        <v>297.31</v>
      </c>
    </row>
    <row r="39931" spans="1:3" x14ac:dyDescent="0.2">
      <c r="A39931" t="s">
        <v>147</v>
      </c>
      <c r="B39931" s="1">
        <v>44586</v>
      </c>
      <c r="C39931">
        <v>45</v>
      </c>
    </row>
    <row r="39932" spans="1:3" x14ac:dyDescent="0.2">
      <c r="A39932" t="s">
        <v>12</v>
      </c>
      <c r="B39932" s="1">
        <v>44586</v>
      </c>
      <c r="C39932">
        <v>71.86</v>
      </c>
    </row>
    <row r="39933" spans="1:3" x14ac:dyDescent="0.2">
      <c r="A39933" t="s">
        <v>103</v>
      </c>
      <c r="B39933" s="1">
        <v>44586</v>
      </c>
      <c r="C39933">
        <v>594.65</v>
      </c>
    </row>
    <row r="39934" spans="1:3" x14ac:dyDescent="0.2">
      <c r="A39934" t="s">
        <v>483</v>
      </c>
      <c r="B39934" s="1">
        <v>44586</v>
      </c>
      <c r="C39934">
        <v>127.23</v>
      </c>
    </row>
    <row r="39935" spans="1:3" x14ac:dyDescent="0.2">
      <c r="A39935" t="s">
        <v>17102</v>
      </c>
      <c r="B39935" s="1">
        <v>44586</v>
      </c>
      <c r="C39935">
        <v>70.849999999999994</v>
      </c>
    </row>
    <row r="39936" spans="1:3" x14ac:dyDescent="0.2">
      <c r="A39936" t="s">
        <v>12</v>
      </c>
      <c r="B39936" s="1">
        <v>44586</v>
      </c>
      <c r="C39936">
        <v>1042.79</v>
      </c>
    </row>
    <row r="39937" spans="1:3" x14ac:dyDescent="0.2">
      <c r="A39937" t="s">
        <v>483</v>
      </c>
      <c r="B39937" s="1">
        <v>44586</v>
      </c>
      <c r="C39937">
        <v>638.42999999999995</v>
      </c>
    </row>
    <row r="39938" spans="1:3" x14ac:dyDescent="0.2">
      <c r="A39938" t="s">
        <v>1836</v>
      </c>
      <c r="B39938" s="1">
        <v>44586</v>
      </c>
      <c r="C39938">
        <v>44.9</v>
      </c>
    </row>
    <row r="39939" spans="1:3" x14ac:dyDescent="0.2">
      <c r="A39939" t="s">
        <v>17103</v>
      </c>
      <c r="B39939" s="1">
        <v>44586</v>
      </c>
      <c r="C39939">
        <v>47.9</v>
      </c>
    </row>
    <row r="39940" spans="1:3" x14ac:dyDescent="0.2">
      <c r="A39940" t="s">
        <v>16960</v>
      </c>
      <c r="B39940" s="1">
        <v>44586</v>
      </c>
      <c r="C39940">
        <v>138.51</v>
      </c>
    </row>
    <row r="39941" spans="1:3" x14ac:dyDescent="0.2">
      <c r="A39941" t="s">
        <v>6139</v>
      </c>
      <c r="B39941" s="1">
        <v>44586</v>
      </c>
      <c r="C39941">
        <v>272.14999999999998</v>
      </c>
    </row>
    <row r="39942" spans="1:3" x14ac:dyDescent="0.2">
      <c r="A39942" t="s">
        <v>6139</v>
      </c>
      <c r="B39942" s="1">
        <v>44586</v>
      </c>
      <c r="C39942">
        <v>373.06</v>
      </c>
    </row>
    <row r="39943" spans="1:3" x14ac:dyDescent="0.2">
      <c r="A39943" t="s">
        <v>6139</v>
      </c>
      <c r="B39943" s="1">
        <v>44586</v>
      </c>
      <c r="C39943">
        <v>59.28</v>
      </c>
    </row>
    <row r="39944" spans="1:3" x14ac:dyDescent="0.2">
      <c r="A39944" t="s">
        <v>79</v>
      </c>
      <c r="B39944" s="1">
        <v>44586</v>
      </c>
      <c r="C39944">
        <v>28.02</v>
      </c>
    </row>
    <row r="39945" spans="1:3" x14ac:dyDescent="0.2">
      <c r="A39945" t="s">
        <v>79</v>
      </c>
      <c r="B39945" s="1">
        <v>44586</v>
      </c>
      <c r="C39945">
        <v>28.02</v>
      </c>
    </row>
    <row r="39946" spans="1:3" x14ac:dyDescent="0.2">
      <c r="A39946" t="s">
        <v>79</v>
      </c>
      <c r="B39946" s="1">
        <v>44586</v>
      </c>
      <c r="C39946">
        <v>48.09</v>
      </c>
    </row>
    <row r="39947" spans="1:3" x14ac:dyDescent="0.2">
      <c r="A39947" t="s">
        <v>79</v>
      </c>
      <c r="B39947" s="1">
        <v>44586</v>
      </c>
      <c r="C39947">
        <v>28.02</v>
      </c>
    </row>
    <row r="39948" spans="1:3" x14ac:dyDescent="0.2">
      <c r="A39948" t="s">
        <v>46</v>
      </c>
      <c r="B39948" s="1">
        <v>44586</v>
      </c>
      <c r="C39948">
        <v>58.5</v>
      </c>
    </row>
    <row r="39949" spans="1:3" x14ac:dyDescent="0.2">
      <c r="A39949" t="s">
        <v>46</v>
      </c>
      <c r="B39949" s="1">
        <v>44586</v>
      </c>
      <c r="C39949">
        <v>96</v>
      </c>
    </row>
    <row r="39950" spans="1:3" x14ac:dyDescent="0.2">
      <c r="A39950" t="s">
        <v>46</v>
      </c>
      <c r="B39950" s="1">
        <v>44586</v>
      </c>
      <c r="C39950">
        <v>51</v>
      </c>
    </row>
    <row r="39951" spans="1:3" x14ac:dyDescent="0.2">
      <c r="A39951" t="s">
        <v>46</v>
      </c>
      <c r="B39951" s="1">
        <v>44586</v>
      </c>
      <c r="C39951">
        <v>338.01</v>
      </c>
    </row>
    <row r="39952" spans="1:3" x14ac:dyDescent="0.2">
      <c r="A39952" t="s">
        <v>184</v>
      </c>
      <c r="B39952" s="1">
        <v>44586</v>
      </c>
      <c r="C39952">
        <v>27.25</v>
      </c>
    </row>
    <row r="39953" spans="1:3" x14ac:dyDescent="0.2">
      <c r="A39953" t="s">
        <v>184</v>
      </c>
      <c r="B39953" s="1">
        <v>44586</v>
      </c>
      <c r="C39953">
        <v>75</v>
      </c>
    </row>
    <row r="39954" spans="1:3" x14ac:dyDescent="0.2">
      <c r="A39954" t="s">
        <v>184</v>
      </c>
      <c r="B39954" s="1">
        <v>44586</v>
      </c>
      <c r="C39954">
        <v>46.25</v>
      </c>
    </row>
    <row r="39955" spans="1:3" x14ac:dyDescent="0.2">
      <c r="A39955" t="s">
        <v>396</v>
      </c>
      <c r="B39955" s="1">
        <v>44586</v>
      </c>
      <c r="C39955">
        <v>62.97</v>
      </c>
    </row>
    <row r="39956" spans="1:3" x14ac:dyDescent="0.2">
      <c r="A39956" t="s">
        <v>16960</v>
      </c>
      <c r="B39956" s="1">
        <v>44586</v>
      </c>
      <c r="C39956">
        <v>2697</v>
      </c>
    </row>
    <row r="39957" spans="1:3" x14ac:dyDescent="0.2">
      <c r="A39957" t="s">
        <v>17104</v>
      </c>
      <c r="B39957" s="1">
        <v>44586</v>
      </c>
      <c r="C39957">
        <v>77.900000000000006</v>
      </c>
    </row>
    <row r="39958" spans="1:3" x14ac:dyDescent="0.2">
      <c r="A39958" t="s">
        <v>5012</v>
      </c>
      <c r="B39958" s="1">
        <v>44586</v>
      </c>
      <c r="C39958">
        <v>270</v>
      </c>
    </row>
    <row r="39959" spans="1:3" x14ac:dyDescent="0.2">
      <c r="A39959" t="s">
        <v>17105</v>
      </c>
      <c r="B39959" s="1">
        <v>44586</v>
      </c>
      <c r="C39959">
        <v>95.85</v>
      </c>
    </row>
    <row r="39960" spans="1:3" x14ac:dyDescent="0.2">
      <c r="A39960" t="s">
        <v>13185</v>
      </c>
      <c r="B39960" s="1">
        <v>44586</v>
      </c>
      <c r="C39960">
        <v>47.9</v>
      </c>
    </row>
    <row r="39961" spans="1:3" x14ac:dyDescent="0.2">
      <c r="A39961" t="s">
        <v>16796</v>
      </c>
      <c r="B39961" s="1">
        <v>44586</v>
      </c>
      <c r="C39961">
        <v>192.5</v>
      </c>
    </row>
    <row r="39962" spans="1:3" x14ac:dyDescent="0.2">
      <c r="A39962" t="s">
        <v>15922</v>
      </c>
      <c r="B39962" s="1">
        <v>44586</v>
      </c>
      <c r="C39962">
        <v>70.45</v>
      </c>
    </row>
    <row r="39963" spans="1:3" x14ac:dyDescent="0.2">
      <c r="A39963" t="s">
        <v>17106</v>
      </c>
      <c r="B39963" s="1">
        <v>44586</v>
      </c>
      <c r="C39963">
        <v>95.85</v>
      </c>
    </row>
    <row r="39964" spans="1:3" x14ac:dyDescent="0.2">
      <c r="A39964" t="s">
        <v>13952</v>
      </c>
      <c r="B39964" s="1">
        <v>44586</v>
      </c>
      <c r="C39964">
        <v>44.9</v>
      </c>
    </row>
    <row r="39965" spans="1:3" x14ac:dyDescent="0.2">
      <c r="A39965" t="s">
        <v>17107</v>
      </c>
      <c r="B39965" s="1">
        <v>44586</v>
      </c>
      <c r="C39965">
        <v>55.7</v>
      </c>
    </row>
    <row r="39966" spans="1:3" x14ac:dyDescent="0.2">
      <c r="A39966" t="s">
        <v>17108</v>
      </c>
      <c r="B39966" s="1">
        <v>44586</v>
      </c>
      <c r="C39966">
        <v>54.9</v>
      </c>
    </row>
    <row r="39967" spans="1:3" x14ac:dyDescent="0.2">
      <c r="A39967" t="s">
        <v>17109</v>
      </c>
      <c r="B39967" s="1">
        <v>44586</v>
      </c>
      <c r="C39967">
        <v>31.95</v>
      </c>
    </row>
    <row r="39968" spans="1:3" x14ac:dyDescent="0.2">
      <c r="A39968" t="s">
        <v>3209</v>
      </c>
      <c r="B39968" s="1">
        <v>44586</v>
      </c>
      <c r="C39968">
        <v>67.900000000000006</v>
      </c>
    </row>
    <row r="39969" spans="1:3" x14ac:dyDescent="0.2">
      <c r="A39969" t="s">
        <v>12795</v>
      </c>
      <c r="B39969" s="1">
        <v>44586</v>
      </c>
      <c r="C39969">
        <v>109.85</v>
      </c>
    </row>
    <row r="39970" spans="1:3" x14ac:dyDescent="0.2">
      <c r="A39970" t="s">
        <v>13621</v>
      </c>
      <c r="B39970" s="1">
        <v>44586</v>
      </c>
      <c r="C39970">
        <v>212.6</v>
      </c>
    </row>
    <row r="39971" spans="1:3" x14ac:dyDescent="0.2">
      <c r="A39971" t="s">
        <v>9956</v>
      </c>
      <c r="B39971" s="1">
        <v>44586</v>
      </c>
      <c r="C39971">
        <v>209.25</v>
      </c>
    </row>
    <row r="39972" spans="1:3" x14ac:dyDescent="0.2">
      <c r="A39972" t="s">
        <v>46</v>
      </c>
      <c r="B39972" s="1">
        <v>44586</v>
      </c>
      <c r="C39972">
        <v>197.7</v>
      </c>
    </row>
    <row r="39973" spans="1:3" x14ac:dyDescent="0.2">
      <c r="A39973" t="s">
        <v>46</v>
      </c>
      <c r="B39973" s="1">
        <v>44586</v>
      </c>
      <c r="C39973">
        <v>341.85</v>
      </c>
    </row>
    <row r="39974" spans="1:3" x14ac:dyDescent="0.2">
      <c r="A39974" t="s">
        <v>709</v>
      </c>
      <c r="B39974" s="1">
        <v>44586</v>
      </c>
      <c r="C39974">
        <v>1961.47</v>
      </c>
    </row>
    <row r="39975" spans="1:3" x14ac:dyDescent="0.2">
      <c r="A39975" t="s">
        <v>256</v>
      </c>
      <c r="B39975" s="1">
        <v>44586</v>
      </c>
      <c r="C39975">
        <v>39.54</v>
      </c>
    </row>
    <row r="39976" spans="1:3" x14ac:dyDescent="0.2">
      <c r="A39976" t="s">
        <v>16960</v>
      </c>
      <c r="B39976" s="1">
        <v>44586</v>
      </c>
      <c r="C39976">
        <v>389.7</v>
      </c>
    </row>
    <row r="39977" spans="1:3" x14ac:dyDescent="0.2">
      <c r="A39977" t="s">
        <v>257</v>
      </c>
      <c r="B39977" s="1">
        <v>44586</v>
      </c>
      <c r="C39977">
        <v>1577.39</v>
      </c>
    </row>
    <row r="39978" spans="1:3" x14ac:dyDescent="0.2">
      <c r="A39978" t="s">
        <v>32</v>
      </c>
      <c r="B39978" s="1">
        <v>44586</v>
      </c>
      <c r="C39978">
        <v>1002.25</v>
      </c>
    </row>
    <row r="39979" spans="1:3" x14ac:dyDescent="0.2">
      <c r="A39979" t="s">
        <v>851</v>
      </c>
      <c r="B39979" s="1">
        <v>44586</v>
      </c>
      <c r="C39979">
        <v>233.6</v>
      </c>
    </row>
    <row r="39980" spans="1:3" x14ac:dyDescent="0.2">
      <c r="A39980" t="s">
        <v>374</v>
      </c>
      <c r="B39980" s="1">
        <v>44588</v>
      </c>
      <c r="C39980">
        <v>570.99</v>
      </c>
    </row>
    <row r="39981" spans="1:3" x14ac:dyDescent="0.2">
      <c r="A39981" t="s">
        <v>17088</v>
      </c>
      <c r="B39981" s="1">
        <v>44588</v>
      </c>
      <c r="C39981">
        <v>54.45</v>
      </c>
    </row>
    <row r="39982" spans="1:3" x14ac:dyDescent="0.2">
      <c r="A39982" t="s">
        <v>4021</v>
      </c>
      <c r="B39982" s="1">
        <v>44588</v>
      </c>
      <c r="C39982">
        <v>24</v>
      </c>
    </row>
    <row r="39983" spans="1:3" x14ac:dyDescent="0.2">
      <c r="A39983" t="s">
        <v>12472</v>
      </c>
      <c r="B39983" s="1">
        <v>44588</v>
      </c>
      <c r="C39983">
        <v>303.36</v>
      </c>
    </row>
    <row r="39984" spans="1:3" x14ac:dyDescent="0.2">
      <c r="A39984" t="s">
        <v>6139</v>
      </c>
      <c r="B39984" s="1">
        <v>44588</v>
      </c>
      <c r="C39984">
        <v>775.72</v>
      </c>
    </row>
    <row r="39985" spans="1:3" x14ac:dyDescent="0.2">
      <c r="A39985" t="s">
        <v>79</v>
      </c>
      <c r="B39985" s="1">
        <v>44588</v>
      </c>
      <c r="C39985">
        <v>48.09</v>
      </c>
    </row>
    <row r="39986" spans="1:3" x14ac:dyDescent="0.2">
      <c r="A39986" t="s">
        <v>184</v>
      </c>
      <c r="B39986" s="1">
        <v>44588</v>
      </c>
      <c r="C39986">
        <v>48.25</v>
      </c>
    </row>
    <row r="39987" spans="1:3" x14ac:dyDescent="0.2">
      <c r="A39987" t="s">
        <v>536</v>
      </c>
      <c r="B39987" s="1">
        <v>44588</v>
      </c>
      <c r="C39987">
        <v>48.98</v>
      </c>
    </row>
    <row r="39988" spans="1:3" x14ac:dyDescent="0.2">
      <c r="A39988" t="s">
        <v>17089</v>
      </c>
      <c r="B39988" s="1">
        <v>44588</v>
      </c>
      <c r="C39988">
        <v>249.75</v>
      </c>
    </row>
    <row r="39989" spans="1:3" x14ac:dyDescent="0.2">
      <c r="A39989" t="s">
        <v>17090</v>
      </c>
      <c r="B39989" s="1">
        <v>44588</v>
      </c>
      <c r="C39989">
        <v>62.85</v>
      </c>
    </row>
    <row r="39990" spans="1:3" x14ac:dyDescent="0.2">
      <c r="A39990" t="s">
        <v>64</v>
      </c>
      <c r="B39990" s="1">
        <v>44588</v>
      </c>
      <c r="C39990">
        <v>261.45999999999998</v>
      </c>
    </row>
    <row r="39991" spans="1:3" x14ac:dyDescent="0.2">
      <c r="A39991" t="s">
        <v>5012</v>
      </c>
      <c r="B39991" s="1">
        <v>44588</v>
      </c>
      <c r="C39991">
        <v>270</v>
      </c>
    </row>
    <row r="39992" spans="1:3" x14ac:dyDescent="0.2">
      <c r="A39992" t="s">
        <v>64</v>
      </c>
      <c r="B39992" s="1">
        <v>44588</v>
      </c>
      <c r="C39992">
        <v>300.39999999999998</v>
      </c>
    </row>
    <row r="39993" spans="1:3" x14ac:dyDescent="0.2">
      <c r="A39993" t="s">
        <v>16055</v>
      </c>
      <c r="B39993" s="1">
        <v>44588</v>
      </c>
      <c r="C39993">
        <v>132.68</v>
      </c>
    </row>
    <row r="39994" spans="1:3" x14ac:dyDescent="0.2">
      <c r="A39994" t="s">
        <v>32</v>
      </c>
      <c r="B39994" s="1">
        <v>44588</v>
      </c>
      <c r="C39994">
        <v>142.35</v>
      </c>
    </row>
    <row r="39995" spans="1:3" x14ac:dyDescent="0.2">
      <c r="A39995" t="s">
        <v>17091</v>
      </c>
      <c r="B39995" s="1">
        <v>44588</v>
      </c>
      <c r="C39995">
        <v>87.85</v>
      </c>
    </row>
    <row r="39996" spans="1:3" x14ac:dyDescent="0.2">
      <c r="A39996" t="s">
        <v>17092</v>
      </c>
      <c r="B39996" s="1">
        <v>44588</v>
      </c>
      <c r="C39996">
        <v>73.75</v>
      </c>
    </row>
    <row r="39997" spans="1:3" x14ac:dyDescent="0.2">
      <c r="A39997" t="s">
        <v>17093</v>
      </c>
      <c r="B39997" s="1">
        <v>44588</v>
      </c>
      <c r="C39997">
        <v>288</v>
      </c>
    </row>
    <row r="39998" spans="1:3" x14ac:dyDescent="0.2">
      <c r="A39998" t="s">
        <v>17094</v>
      </c>
      <c r="B39998" s="1">
        <v>44588</v>
      </c>
      <c r="C39998">
        <v>70.45</v>
      </c>
    </row>
    <row r="39999" spans="1:3" x14ac:dyDescent="0.2">
      <c r="A39999" t="s">
        <v>15725</v>
      </c>
      <c r="B39999" s="1">
        <v>44588</v>
      </c>
      <c r="C39999">
        <v>47.9</v>
      </c>
    </row>
    <row r="40000" spans="1:3" x14ac:dyDescent="0.2">
      <c r="A40000" t="s">
        <v>16825</v>
      </c>
      <c r="B40000" s="1">
        <v>44588</v>
      </c>
      <c r="C40000">
        <v>15.9</v>
      </c>
    </row>
    <row r="40001" spans="1:3" x14ac:dyDescent="0.2">
      <c r="A40001" t="s">
        <v>1499</v>
      </c>
      <c r="B40001" s="1">
        <v>44588</v>
      </c>
      <c r="C40001">
        <v>127.8</v>
      </c>
    </row>
    <row r="40002" spans="1:3" x14ac:dyDescent="0.2">
      <c r="A40002" t="s">
        <v>16952</v>
      </c>
      <c r="B40002" s="1">
        <v>44588</v>
      </c>
      <c r="C40002">
        <v>30.9</v>
      </c>
    </row>
    <row r="40003" spans="1:3" x14ac:dyDescent="0.2">
      <c r="A40003" t="s">
        <v>17095</v>
      </c>
      <c r="B40003" s="1">
        <v>44588</v>
      </c>
      <c r="C40003">
        <v>56.9</v>
      </c>
    </row>
    <row r="40004" spans="1:3" x14ac:dyDescent="0.2">
      <c r="A40004" t="s">
        <v>17096</v>
      </c>
      <c r="B40004" s="1">
        <v>44588</v>
      </c>
      <c r="C40004">
        <v>59.75</v>
      </c>
    </row>
    <row r="40005" spans="1:3" x14ac:dyDescent="0.2">
      <c r="A40005" t="s">
        <v>14768</v>
      </c>
      <c r="B40005" s="1">
        <v>44588</v>
      </c>
      <c r="C40005">
        <v>52.8</v>
      </c>
    </row>
    <row r="40006" spans="1:3" x14ac:dyDescent="0.2">
      <c r="A40006" t="s">
        <v>2970</v>
      </c>
      <c r="B40006" s="1">
        <v>44588</v>
      </c>
      <c r="C40006">
        <v>29.45</v>
      </c>
    </row>
    <row r="40007" spans="1:3" x14ac:dyDescent="0.2">
      <c r="A40007" t="s">
        <v>5391</v>
      </c>
      <c r="B40007" s="1">
        <v>44588</v>
      </c>
      <c r="C40007">
        <v>108.75</v>
      </c>
    </row>
    <row r="40008" spans="1:3" x14ac:dyDescent="0.2">
      <c r="A40008" t="s">
        <v>16985</v>
      </c>
      <c r="B40008" s="1">
        <v>44588</v>
      </c>
      <c r="C40008">
        <v>72.900000000000006</v>
      </c>
    </row>
    <row r="40009" spans="1:3" x14ac:dyDescent="0.2">
      <c r="A40009" t="s">
        <v>17097</v>
      </c>
      <c r="B40009" s="1">
        <v>44588</v>
      </c>
      <c r="C40009">
        <v>39.450000000000003</v>
      </c>
    </row>
    <row r="40010" spans="1:3" x14ac:dyDescent="0.2">
      <c r="A40010" t="s">
        <v>702</v>
      </c>
      <c r="B40010" s="1">
        <v>44588</v>
      </c>
      <c r="C40010">
        <v>2520</v>
      </c>
    </row>
    <row r="40011" spans="1:3" x14ac:dyDescent="0.2">
      <c r="A40011" t="s">
        <v>1332</v>
      </c>
      <c r="B40011" s="1">
        <v>44588</v>
      </c>
      <c r="C40011">
        <v>120.35</v>
      </c>
    </row>
    <row r="40012" spans="1:3" x14ac:dyDescent="0.2">
      <c r="A40012" t="s">
        <v>34</v>
      </c>
      <c r="B40012" s="1">
        <v>44588</v>
      </c>
      <c r="C40012">
        <v>74.17</v>
      </c>
    </row>
    <row r="40013" spans="1:3" x14ac:dyDescent="0.2">
      <c r="A40013" t="s">
        <v>34</v>
      </c>
      <c r="B40013" s="1">
        <v>44588</v>
      </c>
      <c r="C40013">
        <v>71.45</v>
      </c>
    </row>
    <row r="40014" spans="1:3" x14ac:dyDescent="0.2">
      <c r="A40014" t="s">
        <v>34</v>
      </c>
      <c r="B40014" s="1">
        <v>44588</v>
      </c>
      <c r="C40014">
        <v>214.34</v>
      </c>
    </row>
    <row r="40015" spans="1:3" x14ac:dyDescent="0.2">
      <c r="A40015" t="s">
        <v>34</v>
      </c>
      <c r="B40015" s="1">
        <v>44588</v>
      </c>
      <c r="C40015">
        <v>54.97</v>
      </c>
    </row>
    <row r="40016" spans="1:3" x14ac:dyDescent="0.2">
      <c r="A40016" t="s">
        <v>326</v>
      </c>
      <c r="B40016" s="1">
        <v>44588</v>
      </c>
      <c r="C40016">
        <v>303.02</v>
      </c>
    </row>
    <row r="40017" spans="1:3" x14ac:dyDescent="0.2">
      <c r="A40017" t="s">
        <v>34</v>
      </c>
      <c r="B40017" s="1">
        <v>44588</v>
      </c>
      <c r="C40017">
        <v>205.72</v>
      </c>
    </row>
    <row r="40018" spans="1:3" x14ac:dyDescent="0.2">
      <c r="A40018" t="s">
        <v>83</v>
      </c>
      <c r="B40018" s="1">
        <v>44588</v>
      </c>
      <c r="C40018">
        <v>468.75</v>
      </c>
    </row>
    <row r="40019" spans="1:3" x14ac:dyDescent="0.2">
      <c r="A40019" t="s">
        <v>751</v>
      </c>
      <c r="B40019" s="1">
        <v>44588</v>
      </c>
      <c r="C40019">
        <v>1848.85</v>
      </c>
    </row>
    <row r="40020" spans="1:3" x14ac:dyDescent="0.2">
      <c r="A40020" t="s">
        <v>79</v>
      </c>
      <c r="B40020" s="1">
        <v>44588</v>
      </c>
      <c r="C40020">
        <v>28.02</v>
      </c>
    </row>
    <row r="40021" spans="1:3" x14ac:dyDescent="0.2">
      <c r="A40021" t="s">
        <v>79</v>
      </c>
      <c r="B40021" s="1">
        <v>44588</v>
      </c>
      <c r="C40021">
        <v>22.95</v>
      </c>
    </row>
    <row r="40022" spans="1:3" x14ac:dyDescent="0.2">
      <c r="A40022" t="s">
        <v>12</v>
      </c>
      <c r="B40022" s="1">
        <v>44588</v>
      </c>
      <c r="C40022">
        <v>447.95</v>
      </c>
    </row>
    <row r="40023" spans="1:3" x14ac:dyDescent="0.2">
      <c r="A40023" t="s">
        <v>12</v>
      </c>
      <c r="B40023" s="1">
        <v>44588</v>
      </c>
      <c r="C40023">
        <v>648.07000000000005</v>
      </c>
    </row>
    <row r="40024" spans="1:3" x14ac:dyDescent="0.2">
      <c r="A40024" t="s">
        <v>17078</v>
      </c>
      <c r="B40024" s="1">
        <v>44589</v>
      </c>
      <c r="C40024">
        <v>40.950000000000003</v>
      </c>
    </row>
    <row r="40025" spans="1:3" x14ac:dyDescent="0.2">
      <c r="A40025" t="s">
        <v>123</v>
      </c>
      <c r="B40025" s="1">
        <v>44589</v>
      </c>
      <c r="C40025">
        <v>239.49</v>
      </c>
    </row>
    <row r="40026" spans="1:3" x14ac:dyDescent="0.2">
      <c r="A40026" t="s">
        <v>597</v>
      </c>
      <c r="B40026" s="1">
        <v>44589</v>
      </c>
      <c r="C40026">
        <v>1216.92</v>
      </c>
    </row>
    <row r="40027" spans="1:3" x14ac:dyDescent="0.2">
      <c r="A40027" t="s">
        <v>12</v>
      </c>
      <c r="B40027" s="1">
        <v>44589</v>
      </c>
      <c r="C40027">
        <v>43.95</v>
      </c>
    </row>
    <row r="40028" spans="1:3" x14ac:dyDescent="0.2">
      <c r="A40028" t="s">
        <v>184</v>
      </c>
      <c r="B40028" s="1">
        <v>44589</v>
      </c>
      <c r="C40028">
        <v>44.98</v>
      </c>
    </row>
    <row r="40029" spans="1:3" x14ac:dyDescent="0.2">
      <c r="A40029" t="s">
        <v>184</v>
      </c>
      <c r="B40029" s="1">
        <v>44589</v>
      </c>
      <c r="C40029">
        <v>49.25</v>
      </c>
    </row>
    <row r="40030" spans="1:3" x14ac:dyDescent="0.2">
      <c r="A40030" t="s">
        <v>14732</v>
      </c>
      <c r="B40030" s="1">
        <v>44589</v>
      </c>
      <c r="C40030">
        <v>971</v>
      </c>
    </row>
    <row r="40031" spans="1:3" x14ac:dyDescent="0.2">
      <c r="A40031" t="s">
        <v>12</v>
      </c>
      <c r="B40031" s="1">
        <v>44589</v>
      </c>
      <c r="C40031">
        <v>388.26</v>
      </c>
    </row>
    <row r="40032" spans="1:3" x14ac:dyDescent="0.2">
      <c r="A40032" t="s">
        <v>17079</v>
      </c>
      <c r="B40032" s="1">
        <v>44589</v>
      </c>
      <c r="C40032">
        <v>87.5</v>
      </c>
    </row>
    <row r="40033" spans="1:3" x14ac:dyDescent="0.2">
      <c r="A40033" t="s">
        <v>17080</v>
      </c>
      <c r="B40033" s="1">
        <v>44589</v>
      </c>
      <c r="C40033">
        <v>54.9</v>
      </c>
    </row>
    <row r="40034" spans="1:3" x14ac:dyDescent="0.2">
      <c r="A40034" t="s">
        <v>17081</v>
      </c>
      <c r="B40034" s="1">
        <v>44589</v>
      </c>
      <c r="C40034">
        <v>51.9</v>
      </c>
    </row>
    <row r="40035" spans="1:3" x14ac:dyDescent="0.2">
      <c r="A40035" t="s">
        <v>17082</v>
      </c>
      <c r="B40035" s="1">
        <v>44589</v>
      </c>
      <c r="C40035">
        <v>131.85</v>
      </c>
    </row>
    <row r="40036" spans="1:3" x14ac:dyDescent="0.2">
      <c r="A40036" t="s">
        <v>12751</v>
      </c>
      <c r="B40036" s="1">
        <v>44589</v>
      </c>
      <c r="C40036">
        <v>51.9</v>
      </c>
    </row>
    <row r="40037" spans="1:3" x14ac:dyDescent="0.2">
      <c r="A40037" t="s">
        <v>17013</v>
      </c>
      <c r="B40037" s="1">
        <v>44589</v>
      </c>
      <c r="C40037">
        <v>48.7</v>
      </c>
    </row>
    <row r="40038" spans="1:3" x14ac:dyDescent="0.2">
      <c r="A40038" t="s">
        <v>15236</v>
      </c>
      <c r="B40038" s="1">
        <v>44589</v>
      </c>
      <c r="C40038">
        <v>167.75</v>
      </c>
    </row>
    <row r="40039" spans="1:3" x14ac:dyDescent="0.2">
      <c r="A40039" t="s">
        <v>17083</v>
      </c>
      <c r="B40039" s="1">
        <v>44589</v>
      </c>
      <c r="C40039">
        <v>87.85</v>
      </c>
    </row>
    <row r="40040" spans="1:3" x14ac:dyDescent="0.2">
      <c r="A40040" t="s">
        <v>17084</v>
      </c>
      <c r="B40040" s="1">
        <v>44589</v>
      </c>
      <c r="C40040">
        <v>57.9</v>
      </c>
    </row>
    <row r="40041" spans="1:3" x14ac:dyDescent="0.2">
      <c r="A40041" t="s">
        <v>17085</v>
      </c>
      <c r="B40041" s="1">
        <v>44589</v>
      </c>
      <c r="C40041">
        <v>48.95</v>
      </c>
    </row>
    <row r="40042" spans="1:3" x14ac:dyDescent="0.2">
      <c r="A40042" t="s">
        <v>17086</v>
      </c>
      <c r="B40042" s="1">
        <v>44589</v>
      </c>
      <c r="C40042">
        <v>47.9</v>
      </c>
    </row>
    <row r="40043" spans="1:3" x14ac:dyDescent="0.2">
      <c r="A40043" t="s">
        <v>16207</v>
      </c>
      <c r="B40043" s="1">
        <v>44589</v>
      </c>
      <c r="C40043">
        <v>47.9</v>
      </c>
    </row>
    <row r="40044" spans="1:3" x14ac:dyDescent="0.2">
      <c r="A40044" t="s">
        <v>11587</v>
      </c>
      <c r="B40044" s="1">
        <v>44589</v>
      </c>
      <c r="C40044">
        <v>80.45</v>
      </c>
    </row>
    <row r="40045" spans="1:3" x14ac:dyDescent="0.2">
      <c r="A40045" t="s">
        <v>17087</v>
      </c>
      <c r="B40045" s="1">
        <v>44589</v>
      </c>
      <c r="C40045">
        <v>22.95</v>
      </c>
    </row>
    <row r="40046" spans="1:3" x14ac:dyDescent="0.2">
      <c r="A40046" t="s">
        <v>6139</v>
      </c>
      <c r="B40046" s="1">
        <v>44592</v>
      </c>
      <c r="C40046">
        <v>0.01</v>
      </c>
    </row>
    <row r="40047" spans="1:3" x14ac:dyDescent="0.2">
      <c r="A40047" t="s">
        <v>6139</v>
      </c>
      <c r="B40047" s="1">
        <v>44592</v>
      </c>
      <c r="C40047">
        <v>559</v>
      </c>
    </row>
    <row r="40048" spans="1:3" x14ac:dyDescent="0.2">
      <c r="A40048" t="s">
        <v>17055</v>
      </c>
      <c r="B40048" s="1">
        <v>44592</v>
      </c>
      <c r="C40048">
        <v>58.85</v>
      </c>
    </row>
    <row r="40049" spans="1:3" x14ac:dyDescent="0.2">
      <c r="A40049" t="s">
        <v>14</v>
      </c>
      <c r="B40049" s="1">
        <v>44592</v>
      </c>
      <c r="C40049">
        <v>303.07</v>
      </c>
    </row>
    <row r="40050" spans="1:3" x14ac:dyDescent="0.2">
      <c r="A40050" t="s">
        <v>17056</v>
      </c>
      <c r="B40050" s="1">
        <v>44592</v>
      </c>
      <c r="C40050">
        <v>76.349999999999994</v>
      </c>
    </row>
    <row r="40051" spans="1:3" x14ac:dyDescent="0.2">
      <c r="A40051" t="s">
        <v>3791</v>
      </c>
      <c r="B40051" s="1">
        <v>44592</v>
      </c>
      <c r="C40051">
        <v>272.89999999999998</v>
      </c>
    </row>
    <row r="40052" spans="1:3" x14ac:dyDescent="0.2">
      <c r="A40052" t="s">
        <v>582</v>
      </c>
      <c r="B40052" s="1">
        <v>44592</v>
      </c>
      <c r="C40052">
        <v>233.34</v>
      </c>
    </row>
    <row r="40053" spans="1:3" x14ac:dyDescent="0.2">
      <c r="A40053" t="s">
        <v>17057</v>
      </c>
      <c r="B40053" s="1">
        <v>44592</v>
      </c>
      <c r="C40053">
        <v>92.85</v>
      </c>
    </row>
    <row r="40054" spans="1:3" x14ac:dyDescent="0.2">
      <c r="A40054" t="s">
        <v>17058</v>
      </c>
      <c r="B40054" s="1">
        <v>44592</v>
      </c>
      <c r="C40054">
        <v>15.74</v>
      </c>
    </row>
    <row r="40055" spans="1:3" x14ac:dyDescent="0.2">
      <c r="A40055" t="s">
        <v>12545</v>
      </c>
      <c r="B40055" s="1">
        <v>44592</v>
      </c>
      <c r="C40055">
        <v>142</v>
      </c>
    </row>
    <row r="40056" spans="1:3" x14ac:dyDescent="0.2">
      <c r="A40056" t="s">
        <v>431</v>
      </c>
      <c r="B40056" s="1">
        <v>44592</v>
      </c>
      <c r="C40056">
        <v>318.45</v>
      </c>
    </row>
    <row r="40057" spans="1:3" x14ac:dyDescent="0.2">
      <c r="A40057" t="s">
        <v>184</v>
      </c>
      <c r="B40057" s="1">
        <v>44592</v>
      </c>
      <c r="C40057">
        <v>46.25</v>
      </c>
    </row>
    <row r="40058" spans="1:3" x14ac:dyDescent="0.2">
      <c r="A40058" t="s">
        <v>184</v>
      </c>
      <c r="B40058" s="1">
        <v>44592</v>
      </c>
      <c r="C40058">
        <v>46.25</v>
      </c>
    </row>
    <row r="40059" spans="1:3" x14ac:dyDescent="0.2">
      <c r="A40059" t="s">
        <v>2973</v>
      </c>
      <c r="B40059" s="1">
        <v>44592</v>
      </c>
      <c r="C40059">
        <v>449.95</v>
      </c>
    </row>
    <row r="40060" spans="1:3" x14ac:dyDescent="0.2">
      <c r="A40060" t="s">
        <v>11310</v>
      </c>
      <c r="B40060" s="1">
        <v>44592</v>
      </c>
      <c r="C40060">
        <v>270</v>
      </c>
    </row>
    <row r="40061" spans="1:3" x14ac:dyDescent="0.2">
      <c r="A40061" t="s">
        <v>79</v>
      </c>
      <c r="B40061" s="1">
        <v>44592</v>
      </c>
      <c r="C40061">
        <v>28.02</v>
      </c>
    </row>
    <row r="40062" spans="1:3" x14ac:dyDescent="0.2">
      <c r="A40062" t="s">
        <v>79</v>
      </c>
      <c r="B40062" s="1">
        <v>44592</v>
      </c>
      <c r="C40062">
        <v>28.02</v>
      </c>
    </row>
    <row r="40063" spans="1:3" x14ac:dyDescent="0.2">
      <c r="A40063" t="s">
        <v>79</v>
      </c>
      <c r="B40063" s="1">
        <v>44592</v>
      </c>
      <c r="C40063">
        <v>28.02</v>
      </c>
    </row>
    <row r="40064" spans="1:3" x14ac:dyDescent="0.2">
      <c r="A40064" t="s">
        <v>79</v>
      </c>
      <c r="B40064" s="1">
        <v>44592</v>
      </c>
      <c r="C40064">
        <v>28.02</v>
      </c>
    </row>
    <row r="40065" spans="1:3" x14ac:dyDescent="0.2">
      <c r="A40065" t="s">
        <v>11938</v>
      </c>
      <c r="B40065" s="1">
        <v>44592</v>
      </c>
      <c r="C40065">
        <v>39.799999999999997</v>
      </c>
    </row>
    <row r="40066" spans="1:3" x14ac:dyDescent="0.2">
      <c r="A40066" t="s">
        <v>17059</v>
      </c>
      <c r="B40066" s="1">
        <v>44592</v>
      </c>
      <c r="C40066">
        <v>47.9</v>
      </c>
    </row>
    <row r="40067" spans="1:3" x14ac:dyDescent="0.2">
      <c r="A40067" t="s">
        <v>17060</v>
      </c>
      <c r="B40067" s="1">
        <v>44592</v>
      </c>
      <c r="C40067">
        <v>187.9</v>
      </c>
    </row>
    <row r="40068" spans="1:3" x14ac:dyDescent="0.2">
      <c r="A40068" t="s">
        <v>11310</v>
      </c>
      <c r="B40068" s="1">
        <v>44592</v>
      </c>
      <c r="C40068">
        <v>32</v>
      </c>
    </row>
    <row r="40069" spans="1:3" x14ac:dyDescent="0.2">
      <c r="A40069" t="s">
        <v>11947</v>
      </c>
      <c r="B40069" s="1">
        <v>44592</v>
      </c>
      <c r="C40069">
        <v>309.39999999999998</v>
      </c>
    </row>
    <row r="40070" spans="1:3" x14ac:dyDescent="0.2">
      <c r="A40070" t="s">
        <v>280</v>
      </c>
      <c r="B40070" s="1">
        <v>44592</v>
      </c>
      <c r="C40070">
        <v>175</v>
      </c>
    </row>
    <row r="40071" spans="1:3" x14ac:dyDescent="0.2">
      <c r="A40071" t="s">
        <v>16054</v>
      </c>
      <c r="B40071" s="1">
        <v>44592</v>
      </c>
      <c r="C40071">
        <v>200.75</v>
      </c>
    </row>
    <row r="40072" spans="1:3" x14ac:dyDescent="0.2">
      <c r="A40072" t="s">
        <v>17061</v>
      </c>
      <c r="B40072" s="1">
        <v>44592</v>
      </c>
      <c r="C40072">
        <v>142.65</v>
      </c>
    </row>
    <row r="40073" spans="1:3" x14ac:dyDescent="0.2">
      <c r="A40073" t="s">
        <v>44</v>
      </c>
      <c r="B40073" s="1">
        <v>44592</v>
      </c>
      <c r="C40073">
        <v>267.83</v>
      </c>
    </row>
    <row r="40074" spans="1:3" x14ac:dyDescent="0.2">
      <c r="A40074" t="s">
        <v>46</v>
      </c>
      <c r="B40074" s="1">
        <v>44592</v>
      </c>
      <c r="C40074">
        <v>294.95999999999998</v>
      </c>
    </row>
    <row r="40075" spans="1:3" x14ac:dyDescent="0.2">
      <c r="A40075" t="s">
        <v>29</v>
      </c>
      <c r="B40075" s="1">
        <v>44592</v>
      </c>
      <c r="C40075">
        <v>1052.19</v>
      </c>
    </row>
    <row r="40076" spans="1:3" x14ac:dyDescent="0.2">
      <c r="A40076" t="s">
        <v>17062</v>
      </c>
      <c r="B40076" s="1">
        <v>44592</v>
      </c>
      <c r="C40076">
        <v>127.95</v>
      </c>
    </row>
    <row r="40077" spans="1:3" x14ac:dyDescent="0.2">
      <c r="A40077" t="s">
        <v>17063</v>
      </c>
      <c r="B40077" s="1">
        <v>44592</v>
      </c>
      <c r="C40077">
        <v>11.9</v>
      </c>
    </row>
    <row r="40078" spans="1:3" x14ac:dyDescent="0.2">
      <c r="A40078" t="s">
        <v>7101</v>
      </c>
      <c r="B40078" s="1">
        <v>44592</v>
      </c>
      <c r="C40078">
        <v>27.8</v>
      </c>
    </row>
    <row r="40079" spans="1:3" x14ac:dyDescent="0.2">
      <c r="A40079" t="s">
        <v>17064</v>
      </c>
      <c r="B40079" s="1">
        <v>44592</v>
      </c>
      <c r="C40079">
        <v>54.9</v>
      </c>
    </row>
    <row r="40080" spans="1:3" x14ac:dyDescent="0.2">
      <c r="A40080" t="s">
        <v>14367</v>
      </c>
      <c r="B40080" s="1">
        <v>44592</v>
      </c>
      <c r="C40080">
        <v>206.75</v>
      </c>
    </row>
    <row r="40081" spans="1:3" x14ac:dyDescent="0.2">
      <c r="A40081" t="s">
        <v>7530</v>
      </c>
      <c r="B40081" s="1">
        <v>44592</v>
      </c>
      <c r="C40081">
        <v>58.6</v>
      </c>
    </row>
    <row r="40082" spans="1:3" x14ac:dyDescent="0.2">
      <c r="A40082" t="s">
        <v>17065</v>
      </c>
      <c r="B40082" s="1">
        <v>44592</v>
      </c>
      <c r="C40082">
        <v>47.9</v>
      </c>
    </row>
    <row r="40083" spans="1:3" x14ac:dyDescent="0.2">
      <c r="A40083" t="s">
        <v>17066</v>
      </c>
      <c r="B40083" s="1">
        <v>44592</v>
      </c>
      <c r="C40083">
        <v>52.9</v>
      </c>
    </row>
    <row r="40084" spans="1:3" x14ac:dyDescent="0.2">
      <c r="A40084" t="s">
        <v>17067</v>
      </c>
      <c r="B40084" s="1">
        <v>44592</v>
      </c>
      <c r="C40084">
        <v>87.85</v>
      </c>
    </row>
    <row r="40085" spans="1:3" x14ac:dyDescent="0.2">
      <c r="A40085" t="s">
        <v>17068</v>
      </c>
      <c r="B40085" s="1">
        <v>44592</v>
      </c>
      <c r="C40085">
        <v>52.9</v>
      </c>
    </row>
    <row r="40086" spans="1:3" x14ac:dyDescent="0.2">
      <c r="A40086" t="s">
        <v>13901</v>
      </c>
      <c r="B40086" s="1">
        <v>44592</v>
      </c>
      <c r="C40086">
        <v>47.9</v>
      </c>
    </row>
    <row r="40087" spans="1:3" x14ac:dyDescent="0.2">
      <c r="A40087" t="s">
        <v>17069</v>
      </c>
      <c r="B40087" s="1">
        <v>44592</v>
      </c>
      <c r="C40087">
        <v>167.75</v>
      </c>
    </row>
    <row r="40088" spans="1:3" x14ac:dyDescent="0.2">
      <c r="A40088" t="s">
        <v>17070</v>
      </c>
      <c r="B40088" s="1">
        <v>44592</v>
      </c>
      <c r="C40088">
        <v>54.9</v>
      </c>
    </row>
    <row r="40089" spans="1:3" x14ac:dyDescent="0.2">
      <c r="A40089" t="s">
        <v>17071</v>
      </c>
      <c r="B40089" s="1">
        <v>44592</v>
      </c>
      <c r="C40089">
        <v>21.45</v>
      </c>
    </row>
    <row r="40090" spans="1:3" x14ac:dyDescent="0.2">
      <c r="A40090" t="s">
        <v>17072</v>
      </c>
      <c r="B40090" s="1">
        <v>44592</v>
      </c>
      <c r="C40090">
        <v>109.55</v>
      </c>
    </row>
    <row r="40091" spans="1:3" x14ac:dyDescent="0.2">
      <c r="A40091" t="s">
        <v>16567</v>
      </c>
      <c r="B40091" s="1">
        <v>44592</v>
      </c>
      <c r="C40091">
        <v>299.39999999999998</v>
      </c>
    </row>
    <row r="40092" spans="1:3" x14ac:dyDescent="0.2">
      <c r="A40092" t="s">
        <v>17073</v>
      </c>
      <c r="B40092" s="1">
        <v>44592</v>
      </c>
      <c r="C40092">
        <v>24.45</v>
      </c>
    </row>
    <row r="40093" spans="1:3" x14ac:dyDescent="0.2">
      <c r="A40093" t="s">
        <v>17074</v>
      </c>
      <c r="B40093" s="1">
        <v>44592</v>
      </c>
      <c r="C40093">
        <v>80.45</v>
      </c>
    </row>
    <row r="40094" spans="1:3" x14ac:dyDescent="0.2">
      <c r="A40094" t="s">
        <v>17075</v>
      </c>
      <c r="B40094" s="1">
        <v>44592</v>
      </c>
      <c r="C40094">
        <v>31.85</v>
      </c>
    </row>
    <row r="40095" spans="1:3" x14ac:dyDescent="0.2">
      <c r="A40095" t="s">
        <v>17076</v>
      </c>
      <c r="B40095" s="1">
        <v>44592</v>
      </c>
      <c r="C40095">
        <v>240</v>
      </c>
    </row>
    <row r="40096" spans="1:3" x14ac:dyDescent="0.2">
      <c r="A40096" t="s">
        <v>17077</v>
      </c>
      <c r="B40096" s="1">
        <v>44592</v>
      </c>
      <c r="C40096">
        <v>199.8</v>
      </c>
    </row>
    <row r="40097" spans="1:3" x14ac:dyDescent="0.2">
      <c r="A40097" t="s">
        <v>16795</v>
      </c>
      <c r="B40097" s="1">
        <v>44592</v>
      </c>
      <c r="C40097">
        <v>185.25</v>
      </c>
    </row>
    <row r="40098" spans="1:3" x14ac:dyDescent="0.2">
      <c r="A40098" t="s">
        <v>5391</v>
      </c>
      <c r="B40098" s="1">
        <v>44592</v>
      </c>
      <c r="C40098">
        <v>41.8</v>
      </c>
    </row>
    <row r="40099" spans="1:3" x14ac:dyDescent="0.2">
      <c r="A40099" t="s">
        <v>6861</v>
      </c>
      <c r="B40099" s="1">
        <v>44592</v>
      </c>
      <c r="C40099">
        <v>98.8</v>
      </c>
    </row>
    <row r="40100" spans="1:3" x14ac:dyDescent="0.2">
      <c r="A40100" t="s">
        <v>9157</v>
      </c>
      <c r="B40100" s="1">
        <v>44592</v>
      </c>
      <c r="C40100">
        <v>351.85</v>
      </c>
    </row>
    <row r="40101" spans="1:3" x14ac:dyDescent="0.2">
      <c r="A40101" t="s">
        <v>16483</v>
      </c>
      <c r="B40101" s="1">
        <v>44592</v>
      </c>
      <c r="C40101">
        <v>47.9</v>
      </c>
    </row>
    <row r="40102" spans="1:3" x14ac:dyDescent="0.2">
      <c r="A40102" t="s">
        <v>11391</v>
      </c>
      <c r="B40102" s="1">
        <v>44592</v>
      </c>
      <c r="C40102">
        <v>69.260000000000005</v>
      </c>
    </row>
    <row r="40103" spans="1:3" x14ac:dyDescent="0.2">
      <c r="A40103" t="s">
        <v>327</v>
      </c>
      <c r="B40103" s="1">
        <v>44592</v>
      </c>
      <c r="C40103">
        <v>455.25</v>
      </c>
    </row>
    <row r="40104" spans="1:3" x14ac:dyDescent="0.2">
      <c r="A40104" t="s">
        <v>583</v>
      </c>
      <c r="B40104" s="1">
        <v>44592</v>
      </c>
      <c r="C40104">
        <v>811.41</v>
      </c>
    </row>
    <row r="40105" spans="1:3" x14ac:dyDescent="0.2">
      <c r="A40105" t="s">
        <v>12472</v>
      </c>
      <c r="B40105" s="1">
        <v>44592</v>
      </c>
      <c r="C40105">
        <v>319.61</v>
      </c>
    </row>
    <row r="40106" spans="1:3" x14ac:dyDescent="0.2">
      <c r="A40106" t="s">
        <v>12</v>
      </c>
      <c r="B40106" s="1">
        <v>44592</v>
      </c>
      <c r="C40106">
        <v>485.23</v>
      </c>
    </row>
    <row r="40107" spans="1:3" x14ac:dyDescent="0.2">
      <c r="A40107" t="s">
        <v>12</v>
      </c>
      <c r="B40107" s="1">
        <v>44592</v>
      </c>
      <c r="C40107">
        <v>228.64</v>
      </c>
    </row>
    <row r="40108" spans="1:3" x14ac:dyDescent="0.2">
      <c r="A40108" t="s">
        <v>12</v>
      </c>
      <c r="B40108" s="1">
        <v>44592</v>
      </c>
      <c r="C40108">
        <v>352.18</v>
      </c>
    </row>
    <row r="40109" spans="1:3" x14ac:dyDescent="0.2">
      <c r="A40109" t="s">
        <v>748</v>
      </c>
      <c r="B40109" s="1">
        <v>44593</v>
      </c>
      <c r="C40109">
        <v>53.97</v>
      </c>
    </row>
    <row r="40110" spans="1:3" x14ac:dyDescent="0.2">
      <c r="A40110" t="s">
        <v>16423</v>
      </c>
      <c r="B40110" s="1">
        <v>44593</v>
      </c>
      <c r="C40110">
        <v>26.95</v>
      </c>
    </row>
    <row r="40111" spans="1:3" x14ac:dyDescent="0.2">
      <c r="A40111" t="s">
        <v>3065</v>
      </c>
      <c r="B40111" s="1">
        <v>44593</v>
      </c>
      <c r="C40111">
        <v>72.5</v>
      </c>
    </row>
    <row r="40112" spans="1:3" x14ac:dyDescent="0.2">
      <c r="A40112" t="s">
        <v>17046</v>
      </c>
      <c r="B40112" s="1">
        <v>44593</v>
      </c>
      <c r="C40112">
        <v>207.8</v>
      </c>
    </row>
    <row r="40113" spans="1:3" x14ac:dyDescent="0.2">
      <c r="A40113" t="s">
        <v>17047</v>
      </c>
      <c r="B40113" s="1">
        <v>44593</v>
      </c>
      <c r="C40113">
        <v>10.35</v>
      </c>
    </row>
    <row r="40114" spans="1:3" x14ac:dyDescent="0.2">
      <c r="A40114" t="s">
        <v>942</v>
      </c>
      <c r="B40114" s="1">
        <v>44593</v>
      </c>
      <c r="C40114">
        <v>1138.5</v>
      </c>
    </row>
    <row r="40115" spans="1:3" x14ac:dyDescent="0.2">
      <c r="A40115" t="s">
        <v>17048</v>
      </c>
      <c r="B40115" s="1">
        <v>44593</v>
      </c>
      <c r="C40115">
        <v>159.19999999999999</v>
      </c>
    </row>
    <row r="40116" spans="1:3" x14ac:dyDescent="0.2">
      <c r="A40116" t="s">
        <v>4673</v>
      </c>
      <c r="B40116" s="1">
        <v>44593</v>
      </c>
      <c r="C40116">
        <v>57.6</v>
      </c>
    </row>
    <row r="40117" spans="1:3" x14ac:dyDescent="0.2">
      <c r="A40117" t="s">
        <v>8149</v>
      </c>
      <c r="B40117" s="1">
        <v>44593</v>
      </c>
      <c r="C40117">
        <v>27.85</v>
      </c>
    </row>
    <row r="40118" spans="1:3" x14ac:dyDescent="0.2">
      <c r="A40118" t="s">
        <v>481</v>
      </c>
      <c r="B40118" s="1">
        <v>44593</v>
      </c>
      <c r="C40118">
        <v>2206.2600000000002</v>
      </c>
    </row>
    <row r="40119" spans="1:3" x14ac:dyDescent="0.2">
      <c r="A40119" t="s">
        <v>64</v>
      </c>
      <c r="B40119" s="1">
        <v>44593</v>
      </c>
      <c r="C40119">
        <v>605.13</v>
      </c>
    </row>
    <row r="40120" spans="1:3" x14ac:dyDescent="0.2">
      <c r="A40120" t="s">
        <v>32</v>
      </c>
      <c r="B40120" s="1">
        <v>44593</v>
      </c>
      <c r="C40120">
        <v>515.22</v>
      </c>
    </row>
    <row r="40121" spans="1:3" x14ac:dyDescent="0.2">
      <c r="A40121" t="s">
        <v>14796</v>
      </c>
      <c r="B40121" s="1">
        <v>44593</v>
      </c>
      <c r="C40121">
        <v>37.9</v>
      </c>
    </row>
    <row r="40122" spans="1:3" x14ac:dyDescent="0.2">
      <c r="A40122" t="s">
        <v>4184</v>
      </c>
      <c r="B40122" s="1">
        <v>44593</v>
      </c>
      <c r="C40122">
        <v>62.01</v>
      </c>
    </row>
    <row r="40123" spans="1:3" x14ac:dyDescent="0.2">
      <c r="A40123" t="s">
        <v>79</v>
      </c>
      <c r="B40123" s="1">
        <v>44593</v>
      </c>
      <c r="C40123">
        <v>28.02</v>
      </c>
    </row>
    <row r="40124" spans="1:3" x14ac:dyDescent="0.2">
      <c r="A40124" t="s">
        <v>79</v>
      </c>
      <c r="B40124" s="1">
        <v>44593</v>
      </c>
      <c r="C40124">
        <v>28.02</v>
      </c>
    </row>
    <row r="40125" spans="1:3" x14ac:dyDescent="0.2">
      <c r="A40125" t="s">
        <v>321</v>
      </c>
      <c r="B40125" s="1">
        <v>44593</v>
      </c>
      <c r="C40125">
        <v>503.28</v>
      </c>
    </row>
    <row r="40126" spans="1:3" x14ac:dyDescent="0.2">
      <c r="A40126" t="s">
        <v>321</v>
      </c>
      <c r="B40126" s="1">
        <v>44593</v>
      </c>
      <c r="C40126">
        <v>99.24</v>
      </c>
    </row>
    <row r="40127" spans="1:3" x14ac:dyDescent="0.2">
      <c r="A40127" t="s">
        <v>6139</v>
      </c>
      <c r="B40127" s="1">
        <v>44593</v>
      </c>
      <c r="C40127">
        <v>52.42</v>
      </c>
    </row>
    <row r="40128" spans="1:3" x14ac:dyDescent="0.2">
      <c r="A40128" t="s">
        <v>1851</v>
      </c>
      <c r="B40128" s="1">
        <v>44593</v>
      </c>
      <c r="C40128">
        <v>9961.73</v>
      </c>
    </row>
    <row r="40129" spans="1:3" x14ac:dyDescent="0.2">
      <c r="A40129" t="s">
        <v>17049</v>
      </c>
      <c r="B40129" s="1">
        <v>44593</v>
      </c>
      <c r="C40129">
        <v>70.45</v>
      </c>
    </row>
    <row r="40130" spans="1:3" x14ac:dyDescent="0.2">
      <c r="A40130" t="s">
        <v>2980</v>
      </c>
      <c r="B40130" s="1">
        <v>44593</v>
      </c>
      <c r="C40130">
        <v>4194</v>
      </c>
    </row>
    <row r="40131" spans="1:3" x14ac:dyDescent="0.2">
      <c r="A40131" t="s">
        <v>751</v>
      </c>
      <c r="B40131" s="1">
        <v>44593</v>
      </c>
      <c r="C40131">
        <v>391.75</v>
      </c>
    </row>
    <row r="40132" spans="1:3" x14ac:dyDescent="0.2">
      <c r="A40132" t="s">
        <v>46</v>
      </c>
      <c r="B40132" s="1">
        <v>44593</v>
      </c>
      <c r="C40132">
        <v>54.54</v>
      </c>
    </row>
    <row r="40133" spans="1:3" x14ac:dyDescent="0.2">
      <c r="A40133" t="s">
        <v>2988</v>
      </c>
      <c r="B40133" s="1">
        <v>44593</v>
      </c>
      <c r="C40133">
        <v>686.49</v>
      </c>
    </row>
    <row r="40134" spans="1:3" x14ac:dyDescent="0.2">
      <c r="A40134" t="s">
        <v>17050</v>
      </c>
      <c r="B40134" s="1">
        <v>44593</v>
      </c>
      <c r="C40134">
        <v>11.99</v>
      </c>
    </row>
    <row r="40135" spans="1:3" x14ac:dyDescent="0.2">
      <c r="A40135" t="s">
        <v>322</v>
      </c>
      <c r="B40135" s="1">
        <v>44593</v>
      </c>
      <c r="C40135">
        <v>2018.96</v>
      </c>
    </row>
    <row r="40136" spans="1:3" x14ac:dyDescent="0.2">
      <c r="A40136" t="s">
        <v>322</v>
      </c>
      <c r="B40136" s="1">
        <v>44593</v>
      </c>
      <c r="C40136">
        <v>39.950000000000003</v>
      </c>
    </row>
    <row r="40137" spans="1:3" x14ac:dyDescent="0.2">
      <c r="A40137" t="s">
        <v>322</v>
      </c>
      <c r="B40137" s="1">
        <v>44593</v>
      </c>
      <c r="C40137">
        <v>181.29</v>
      </c>
    </row>
    <row r="40138" spans="1:3" x14ac:dyDescent="0.2">
      <c r="A40138" t="s">
        <v>2978</v>
      </c>
      <c r="B40138" s="1">
        <v>44593</v>
      </c>
      <c r="C40138">
        <v>84.86</v>
      </c>
    </row>
    <row r="40139" spans="1:3" x14ac:dyDescent="0.2">
      <c r="A40139" t="s">
        <v>938</v>
      </c>
      <c r="B40139" s="1">
        <v>44593</v>
      </c>
      <c r="C40139">
        <v>469.95</v>
      </c>
    </row>
    <row r="40140" spans="1:3" x14ac:dyDescent="0.2">
      <c r="A40140" t="s">
        <v>7822</v>
      </c>
      <c r="B40140" s="1">
        <v>44593</v>
      </c>
      <c r="C40140">
        <v>363.73</v>
      </c>
    </row>
    <row r="40141" spans="1:3" x14ac:dyDescent="0.2">
      <c r="A40141" t="s">
        <v>17051</v>
      </c>
      <c r="B40141" s="1">
        <v>44593</v>
      </c>
      <c r="C40141">
        <v>54.9</v>
      </c>
    </row>
    <row r="40142" spans="1:3" x14ac:dyDescent="0.2">
      <c r="A40142" t="s">
        <v>8516</v>
      </c>
      <c r="B40142" s="1">
        <v>44593</v>
      </c>
      <c r="C40142">
        <v>535.6</v>
      </c>
    </row>
    <row r="40143" spans="1:3" x14ac:dyDescent="0.2">
      <c r="A40143" t="s">
        <v>17052</v>
      </c>
      <c r="B40143" s="1">
        <v>44593</v>
      </c>
      <c r="C40143">
        <v>70.45</v>
      </c>
    </row>
    <row r="40144" spans="1:3" x14ac:dyDescent="0.2">
      <c r="A40144" t="s">
        <v>14058</v>
      </c>
      <c r="B40144" s="1">
        <v>44593</v>
      </c>
      <c r="C40144">
        <v>87.85</v>
      </c>
    </row>
    <row r="40145" spans="1:3" x14ac:dyDescent="0.2">
      <c r="A40145" t="s">
        <v>17053</v>
      </c>
      <c r="B40145" s="1">
        <v>44593</v>
      </c>
      <c r="C40145">
        <v>87.8</v>
      </c>
    </row>
    <row r="40146" spans="1:3" x14ac:dyDescent="0.2">
      <c r="A40146" t="s">
        <v>4184</v>
      </c>
      <c r="B40146" s="1">
        <v>44593</v>
      </c>
      <c r="C40146">
        <v>130.5</v>
      </c>
    </row>
    <row r="40147" spans="1:3" x14ac:dyDescent="0.2">
      <c r="A40147" t="s">
        <v>4184</v>
      </c>
      <c r="B40147" s="1">
        <v>44593</v>
      </c>
      <c r="C40147">
        <v>2058.75</v>
      </c>
    </row>
    <row r="40148" spans="1:3" x14ac:dyDescent="0.2">
      <c r="A40148" t="s">
        <v>678</v>
      </c>
      <c r="B40148" s="1">
        <v>44593</v>
      </c>
      <c r="C40148">
        <v>724.19</v>
      </c>
    </row>
    <row r="40149" spans="1:3" x14ac:dyDescent="0.2">
      <c r="A40149" t="s">
        <v>17054</v>
      </c>
      <c r="B40149" s="1">
        <v>44593</v>
      </c>
      <c r="C40149">
        <v>611.88</v>
      </c>
    </row>
    <row r="40150" spans="1:3" x14ac:dyDescent="0.2">
      <c r="A40150" t="s">
        <v>12</v>
      </c>
      <c r="B40150" s="1">
        <v>44593</v>
      </c>
      <c r="C40150">
        <v>418.67</v>
      </c>
    </row>
    <row r="40151" spans="1:3" x14ac:dyDescent="0.2">
      <c r="A40151" t="s">
        <v>14</v>
      </c>
      <c r="B40151" s="1">
        <v>44593</v>
      </c>
      <c r="C40151">
        <v>2941.51</v>
      </c>
    </row>
    <row r="40152" spans="1:3" x14ac:dyDescent="0.2">
      <c r="A40152" t="s">
        <v>308</v>
      </c>
      <c r="B40152" s="1">
        <v>44594</v>
      </c>
      <c r="C40152">
        <v>179.37</v>
      </c>
    </row>
    <row r="40153" spans="1:3" x14ac:dyDescent="0.2">
      <c r="A40153" t="s">
        <v>1322</v>
      </c>
      <c r="B40153" s="1">
        <v>44594</v>
      </c>
      <c r="C40153">
        <v>472.48</v>
      </c>
    </row>
    <row r="40154" spans="1:3" x14ac:dyDescent="0.2">
      <c r="A40154" t="s">
        <v>6726</v>
      </c>
      <c r="B40154" s="1">
        <v>44594</v>
      </c>
      <c r="C40154">
        <v>44.85</v>
      </c>
    </row>
    <row r="40155" spans="1:3" x14ac:dyDescent="0.2">
      <c r="A40155" t="s">
        <v>17030</v>
      </c>
      <c r="B40155" s="1">
        <v>44594</v>
      </c>
      <c r="C40155">
        <v>47.9</v>
      </c>
    </row>
    <row r="40156" spans="1:3" x14ac:dyDescent="0.2">
      <c r="A40156" t="s">
        <v>17031</v>
      </c>
      <c r="B40156" s="1">
        <v>44594</v>
      </c>
      <c r="C40156">
        <v>47.9</v>
      </c>
    </row>
    <row r="40157" spans="1:3" x14ac:dyDescent="0.2">
      <c r="A40157" t="s">
        <v>17032</v>
      </c>
      <c r="B40157" s="1">
        <v>44594</v>
      </c>
      <c r="C40157">
        <v>70.45</v>
      </c>
    </row>
    <row r="40158" spans="1:3" x14ac:dyDescent="0.2">
      <c r="A40158" t="s">
        <v>17033</v>
      </c>
      <c r="B40158" s="1">
        <v>44594</v>
      </c>
      <c r="C40158">
        <v>124.9</v>
      </c>
    </row>
    <row r="40159" spans="1:3" x14ac:dyDescent="0.2">
      <c r="A40159" t="s">
        <v>17034</v>
      </c>
      <c r="B40159" s="1">
        <v>44594</v>
      </c>
      <c r="C40159">
        <v>29.65</v>
      </c>
    </row>
    <row r="40160" spans="1:3" x14ac:dyDescent="0.2">
      <c r="A40160" t="s">
        <v>1402</v>
      </c>
      <c r="B40160" s="1">
        <v>44594</v>
      </c>
      <c r="C40160">
        <v>191.52</v>
      </c>
    </row>
    <row r="40161" spans="1:3" x14ac:dyDescent="0.2">
      <c r="A40161" t="s">
        <v>17035</v>
      </c>
      <c r="B40161" s="1">
        <v>44594</v>
      </c>
      <c r="C40161">
        <v>134.82</v>
      </c>
    </row>
    <row r="40162" spans="1:3" x14ac:dyDescent="0.2">
      <c r="A40162" t="s">
        <v>10901</v>
      </c>
      <c r="B40162" s="1">
        <v>44594</v>
      </c>
      <c r="C40162">
        <v>145.30000000000001</v>
      </c>
    </row>
    <row r="40163" spans="1:3" x14ac:dyDescent="0.2">
      <c r="A40163" t="s">
        <v>17036</v>
      </c>
      <c r="B40163" s="1">
        <v>44594</v>
      </c>
      <c r="C40163">
        <v>54.65</v>
      </c>
    </row>
    <row r="40164" spans="1:3" x14ac:dyDescent="0.2">
      <c r="A40164" t="s">
        <v>183</v>
      </c>
      <c r="B40164" s="1">
        <v>44594</v>
      </c>
      <c r="C40164">
        <v>1753.59</v>
      </c>
    </row>
    <row r="40165" spans="1:3" x14ac:dyDescent="0.2">
      <c r="A40165" t="s">
        <v>308</v>
      </c>
      <c r="B40165" s="1">
        <v>44594</v>
      </c>
      <c r="C40165">
        <v>20.67</v>
      </c>
    </row>
    <row r="40166" spans="1:3" x14ac:dyDescent="0.2">
      <c r="A40166" t="s">
        <v>79</v>
      </c>
      <c r="B40166" s="1">
        <v>44594</v>
      </c>
      <c r="C40166">
        <v>28.02</v>
      </c>
    </row>
    <row r="40167" spans="1:3" x14ac:dyDescent="0.2">
      <c r="A40167" t="s">
        <v>79</v>
      </c>
      <c r="B40167" s="1">
        <v>44594</v>
      </c>
      <c r="C40167">
        <v>28.02</v>
      </c>
    </row>
    <row r="40168" spans="1:3" x14ac:dyDescent="0.2">
      <c r="A40168" t="s">
        <v>79</v>
      </c>
      <c r="B40168" s="1">
        <v>44594</v>
      </c>
      <c r="C40168">
        <v>48.09</v>
      </c>
    </row>
    <row r="40169" spans="1:3" x14ac:dyDescent="0.2">
      <c r="A40169" t="s">
        <v>122</v>
      </c>
      <c r="B40169" s="1">
        <v>44594</v>
      </c>
      <c r="C40169">
        <v>18.600000000000001</v>
      </c>
    </row>
    <row r="40170" spans="1:3" x14ac:dyDescent="0.2">
      <c r="A40170" t="s">
        <v>122</v>
      </c>
      <c r="B40170" s="1">
        <v>44594</v>
      </c>
      <c r="C40170">
        <v>1317.1</v>
      </c>
    </row>
    <row r="40171" spans="1:3" x14ac:dyDescent="0.2">
      <c r="A40171" t="s">
        <v>17037</v>
      </c>
      <c r="B40171" s="1">
        <v>44594</v>
      </c>
      <c r="C40171">
        <v>140.5</v>
      </c>
    </row>
    <row r="40172" spans="1:3" x14ac:dyDescent="0.2">
      <c r="A40172" t="s">
        <v>17038</v>
      </c>
      <c r="B40172" s="1">
        <v>44594</v>
      </c>
      <c r="C40172">
        <v>15.85</v>
      </c>
    </row>
    <row r="40173" spans="1:3" x14ac:dyDescent="0.2">
      <c r="A40173" t="s">
        <v>17039</v>
      </c>
      <c r="B40173" s="1">
        <v>44594</v>
      </c>
      <c r="C40173">
        <v>15.85</v>
      </c>
    </row>
    <row r="40174" spans="1:3" x14ac:dyDescent="0.2">
      <c r="A40174" t="s">
        <v>16799</v>
      </c>
      <c r="B40174" s="1">
        <v>44594</v>
      </c>
      <c r="C40174">
        <v>45.95</v>
      </c>
    </row>
    <row r="40175" spans="1:3" x14ac:dyDescent="0.2">
      <c r="A40175" t="s">
        <v>3202</v>
      </c>
      <c r="B40175" s="1">
        <v>44594</v>
      </c>
      <c r="C40175">
        <v>136.4</v>
      </c>
    </row>
    <row r="40176" spans="1:3" x14ac:dyDescent="0.2">
      <c r="A40176" t="s">
        <v>17040</v>
      </c>
      <c r="B40176" s="1">
        <v>44594</v>
      </c>
      <c r="C40176">
        <v>45.95</v>
      </c>
    </row>
    <row r="40177" spans="1:3" x14ac:dyDescent="0.2">
      <c r="A40177" t="s">
        <v>1992</v>
      </c>
      <c r="B40177" s="1">
        <v>44594</v>
      </c>
      <c r="C40177">
        <v>867.66</v>
      </c>
    </row>
    <row r="40178" spans="1:3" x14ac:dyDescent="0.2">
      <c r="A40178" t="s">
        <v>321</v>
      </c>
      <c r="B40178" s="1">
        <v>44594</v>
      </c>
      <c r="C40178">
        <v>184.75</v>
      </c>
    </row>
    <row r="40179" spans="1:3" x14ac:dyDescent="0.2">
      <c r="A40179" t="s">
        <v>5014</v>
      </c>
      <c r="B40179" s="1">
        <v>44594</v>
      </c>
      <c r="C40179">
        <v>319.85000000000002</v>
      </c>
    </row>
    <row r="40180" spans="1:3" x14ac:dyDescent="0.2">
      <c r="A40180" t="s">
        <v>11080</v>
      </c>
      <c r="B40180" s="1">
        <v>44594</v>
      </c>
      <c r="C40180">
        <v>73.95</v>
      </c>
    </row>
    <row r="40181" spans="1:3" x14ac:dyDescent="0.2">
      <c r="A40181" t="s">
        <v>17041</v>
      </c>
      <c r="B40181" s="1">
        <v>44594</v>
      </c>
      <c r="C40181">
        <v>62.85</v>
      </c>
    </row>
    <row r="40182" spans="1:3" x14ac:dyDescent="0.2">
      <c r="A40182" t="s">
        <v>10306</v>
      </c>
      <c r="B40182" s="1">
        <v>44594</v>
      </c>
      <c r="C40182">
        <v>279.64999999999998</v>
      </c>
    </row>
    <row r="40183" spans="1:3" x14ac:dyDescent="0.2">
      <c r="A40183" t="s">
        <v>17042</v>
      </c>
      <c r="B40183" s="1">
        <v>44594</v>
      </c>
      <c r="C40183">
        <v>60</v>
      </c>
    </row>
    <row r="40184" spans="1:3" x14ac:dyDescent="0.2">
      <c r="A40184" t="s">
        <v>17043</v>
      </c>
      <c r="B40184" s="1">
        <v>44594</v>
      </c>
      <c r="C40184">
        <v>42.9</v>
      </c>
    </row>
    <row r="40185" spans="1:3" x14ac:dyDescent="0.2">
      <c r="A40185" t="s">
        <v>13605</v>
      </c>
      <c r="B40185" s="1">
        <v>44594</v>
      </c>
      <c r="C40185">
        <v>69.75</v>
      </c>
    </row>
    <row r="40186" spans="1:3" x14ac:dyDescent="0.2">
      <c r="A40186" t="s">
        <v>17044</v>
      </c>
      <c r="B40186" s="1">
        <v>44594</v>
      </c>
      <c r="C40186">
        <v>42.9</v>
      </c>
    </row>
    <row r="40187" spans="1:3" x14ac:dyDescent="0.2">
      <c r="A40187" t="s">
        <v>17045</v>
      </c>
      <c r="B40187" s="1">
        <v>44594</v>
      </c>
      <c r="C40187">
        <v>47.9</v>
      </c>
    </row>
    <row r="40188" spans="1:3" x14ac:dyDescent="0.2">
      <c r="A40188" t="s">
        <v>12</v>
      </c>
      <c r="B40188" s="1">
        <v>44594</v>
      </c>
      <c r="C40188">
        <v>286.08</v>
      </c>
    </row>
    <row r="40189" spans="1:3" x14ac:dyDescent="0.2">
      <c r="A40189" t="s">
        <v>16673</v>
      </c>
      <c r="B40189" s="1">
        <v>44595</v>
      </c>
      <c r="C40189">
        <v>54.95</v>
      </c>
    </row>
    <row r="40190" spans="1:3" x14ac:dyDescent="0.2">
      <c r="A40190" t="s">
        <v>44</v>
      </c>
      <c r="B40190" s="1">
        <v>44595</v>
      </c>
      <c r="C40190">
        <v>244.81</v>
      </c>
    </row>
    <row r="40191" spans="1:3" x14ac:dyDescent="0.2">
      <c r="A40191" t="s">
        <v>44</v>
      </c>
      <c r="B40191" s="1">
        <v>44595</v>
      </c>
      <c r="C40191">
        <v>89.9</v>
      </c>
    </row>
    <row r="40192" spans="1:3" x14ac:dyDescent="0.2">
      <c r="A40192" t="s">
        <v>7962</v>
      </c>
      <c r="B40192" s="1">
        <v>44595</v>
      </c>
      <c r="C40192">
        <v>46.5</v>
      </c>
    </row>
    <row r="40193" spans="1:3" x14ac:dyDescent="0.2">
      <c r="A40193" t="s">
        <v>17017</v>
      </c>
      <c r="B40193" s="1">
        <v>44595</v>
      </c>
      <c r="C40193">
        <v>97.8</v>
      </c>
    </row>
    <row r="40194" spans="1:3" x14ac:dyDescent="0.2">
      <c r="A40194" t="s">
        <v>17018</v>
      </c>
      <c r="B40194" s="1">
        <v>44595</v>
      </c>
      <c r="C40194">
        <v>47.9</v>
      </c>
    </row>
    <row r="40195" spans="1:3" x14ac:dyDescent="0.2">
      <c r="A40195" t="s">
        <v>15118</v>
      </c>
      <c r="B40195" s="1">
        <v>44595</v>
      </c>
      <c r="C40195">
        <v>234.25</v>
      </c>
    </row>
    <row r="40196" spans="1:3" x14ac:dyDescent="0.2">
      <c r="A40196" t="s">
        <v>1254</v>
      </c>
      <c r="B40196" s="1">
        <v>44595</v>
      </c>
      <c r="C40196">
        <v>543.79999999999995</v>
      </c>
    </row>
    <row r="40197" spans="1:3" x14ac:dyDescent="0.2">
      <c r="A40197" t="s">
        <v>16499</v>
      </c>
      <c r="B40197" s="1">
        <v>44595</v>
      </c>
      <c r="C40197">
        <v>47.9</v>
      </c>
    </row>
    <row r="40198" spans="1:3" x14ac:dyDescent="0.2">
      <c r="A40198" t="s">
        <v>11690</v>
      </c>
      <c r="B40198" s="1">
        <v>44595</v>
      </c>
      <c r="C40198">
        <v>108</v>
      </c>
    </row>
    <row r="40199" spans="1:3" x14ac:dyDescent="0.2">
      <c r="A40199" t="s">
        <v>5274</v>
      </c>
      <c r="B40199" s="1">
        <v>44595</v>
      </c>
      <c r="C40199">
        <v>132.94999999999999</v>
      </c>
    </row>
    <row r="40200" spans="1:3" x14ac:dyDescent="0.2">
      <c r="A40200" t="s">
        <v>741</v>
      </c>
      <c r="B40200" s="1">
        <v>44595</v>
      </c>
      <c r="C40200">
        <v>337.5</v>
      </c>
    </row>
    <row r="40201" spans="1:3" x14ac:dyDescent="0.2">
      <c r="A40201" t="s">
        <v>1995</v>
      </c>
      <c r="B40201" s="1">
        <v>44595</v>
      </c>
      <c r="C40201">
        <v>299.33999999999997</v>
      </c>
    </row>
    <row r="40202" spans="1:3" x14ac:dyDescent="0.2">
      <c r="A40202" t="s">
        <v>12354</v>
      </c>
      <c r="B40202" s="1">
        <v>44595</v>
      </c>
      <c r="C40202">
        <v>110.6</v>
      </c>
    </row>
    <row r="40203" spans="1:3" x14ac:dyDescent="0.2">
      <c r="A40203" t="s">
        <v>17019</v>
      </c>
      <c r="B40203" s="1">
        <v>44595</v>
      </c>
      <c r="C40203">
        <v>453.1</v>
      </c>
    </row>
    <row r="40204" spans="1:3" x14ac:dyDescent="0.2">
      <c r="A40204" t="s">
        <v>485</v>
      </c>
      <c r="B40204" s="1">
        <v>44595</v>
      </c>
      <c r="C40204">
        <v>8540.5</v>
      </c>
    </row>
    <row r="40205" spans="1:3" x14ac:dyDescent="0.2">
      <c r="A40205" t="s">
        <v>5546</v>
      </c>
      <c r="B40205" s="1">
        <v>44595</v>
      </c>
      <c r="C40205">
        <v>330.9</v>
      </c>
    </row>
    <row r="40206" spans="1:3" x14ac:dyDescent="0.2">
      <c r="A40206" t="s">
        <v>17020</v>
      </c>
      <c r="B40206" s="1">
        <v>44595</v>
      </c>
      <c r="C40206">
        <v>32.9</v>
      </c>
    </row>
    <row r="40207" spans="1:3" x14ac:dyDescent="0.2">
      <c r="A40207" t="s">
        <v>17021</v>
      </c>
      <c r="B40207" s="1">
        <v>44595</v>
      </c>
      <c r="C40207">
        <v>82.95</v>
      </c>
    </row>
    <row r="40208" spans="1:3" x14ac:dyDescent="0.2">
      <c r="A40208" t="s">
        <v>17022</v>
      </c>
      <c r="B40208" s="1">
        <v>44595</v>
      </c>
      <c r="C40208">
        <v>45.45</v>
      </c>
    </row>
    <row r="40209" spans="1:3" x14ac:dyDescent="0.2">
      <c r="A40209" t="s">
        <v>79</v>
      </c>
      <c r="B40209" s="1">
        <v>44595</v>
      </c>
      <c r="C40209">
        <v>28.02</v>
      </c>
    </row>
    <row r="40210" spans="1:3" x14ac:dyDescent="0.2">
      <c r="A40210" t="s">
        <v>17023</v>
      </c>
      <c r="B40210" s="1">
        <v>44595</v>
      </c>
      <c r="C40210">
        <v>25.18</v>
      </c>
    </row>
    <row r="40211" spans="1:3" x14ac:dyDescent="0.2">
      <c r="A40211" t="s">
        <v>10868</v>
      </c>
      <c r="B40211" s="1">
        <v>44595</v>
      </c>
      <c r="C40211">
        <v>298.64999999999998</v>
      </c>
    </row>
    <row r="40212" spans="1:3" x14ac:dyDescent="0.2">
      <c r="A40212" t="s">
        <v>1004</v>
      </c>
      <c r="B40212" s="1">
        <v>44595</v>
      </c>
      <c r="C40212">
        <v>59.94</v>
      </c>
    </row>
    <row r="40213" spans="1:3" x14ac:dyDescent="0.2">
      <c r="A40213" t="s">
        <v>6139</v>
      </c>
      <c r="B40213" s="1">
        <v>44595</v>
      </c>
      <c r="C40213">
        <v>783.65</v>
      </c>
    </row>
    <row r="40214" spans="1:3" x14ac:dyDescent="0.2">
      <c r="A40214" t="s">
        <v>8067</v>
      </c>
      <c r="B40214" s="1">
        <v>44595</v>
      </c>
      <c r="C40214">
        <v>59.97</v>
      </c>
    </row>
    <row r="40215" spans="1:3" x14ac:dyDescent="0.2">
      <c r="A40215" t="s">
        <v>6139</v>
      </c>
      <c r="B40215" s="1">
        <v>44595</v>
      </c>
      <c r="C40215">
        <v>164.24</v>
      </c>
    </row>
    <row r="40216" spans="1:3" x14ac:dyDescent="0.2">
      <c r="A40216" t="s">
        <v>1004</v>
      </c>
      <c r="B40216" s="1">
        <v>44595</v>
      </c>
      <c r="C40216">
        <v>526.70000000000005</v>
      </c>
    </row>
    <row r="40217" spans="1:3" x14ac:dyDescent="0.2">
      <c r="A40217" t="s">
        <v>185</v>
      </c>
      <c r="B40217" s="1">
        <v>44595</v>
      </c>
      <c r="C40217">
        <v>35.630000000000003</v>
      </c>
    </row>
    <row r="40218" spans="1:3" x14ac:dyDescent="0.2">
      <c r="A40218" t="s">
        <v>8067</v>
      </c>
      <c r="B40218" s="1">
        <v>44595</v>
      </c>
      <c r="C40218">
        <v>285.64</v>
      </c>
    </row>
    <row r="40219" spans="1:3" x14ac:dyDescent="0.2">
      <c r="A40219" t="s">
        <v>7789</v>
      </c>
      <c r="B40219" s="1">
        <v>44595</v>
      </c>
      <c r="C40219">
        <v>100.9</v>
      </c>
    </row>
    <row r="40220" spans="1:3" x14ac:dyDescent="0.2">
      <c r="A40220" t="s">
        <v>185</v>
      </c>
      <c r="B40220" s="1">
        <v>44595</v>
      </c>
      <c r="C40220">
        <v>2226.5</v>
      </c>
    </row>
    <row r="40221" spans="1:3" x14ac:dyDescent="0.2">
      <c r="A40221" t="s">
        <v>383</v>
      </c>
      <c r="B40221" s="1">
        <v>44595</v>
      </c>
      <c r="C40221">
        <v>148.5</v>
      </c>
    </row>
    <row r="40222" spans="1:3" x14ac:dyDescent="0.2">
      <c r="A40222" t="s">
        <v>17024</v>
      </c>
      <c r="B40222" s="1">
        <v>44595</v>
      </c>
      <c r="C40222">
        <v>32.450000000000003</v>
      </c>
    </row>
    <row r="40223" spans="1:3" x14ac:dyDescent="0.2">
      <c r="A40223" t="s">
        <v>17025</v>
      </c>
      <c r="B40223" s="1">
        <v>44595</v>
      </c>
      <c r="C40223">
        <v>21.58</v>
      </c>
    </row>
    <row r="40224" spans="1:3" x14ac:dyDescent="0.2">
      <c r="A40224" t="s">
        <v>280</v>
      </c>
      <c r="B40224" s="1">
        <v>44595</v>
      </c>
      <c r="C40224">
        <v>132.37</v>
      </c>
    </row>
    <row r="40225" spans="1:3" x14ac:dyDescent="0.2">
      <c r="A40225" t="s">
        <v>257</v>
      </c>
      <c r="B40225" s="1">
        <v>44595</v>
      </c>
      <c r="C40225">
        <v>1961.93</v>
      </c>
    </row>
    <row r="40226" spans="1:3" x14ac:dyDescent="0.2">
      <c r="A40226" t="s">
        <v>83</v>
      </c>
      <c r="B40226" s="1">
        <v>44595</v>
      </c>
      <c r="C40226">
        <v>495.23</v>
      </c>
    </row>
    <row r="40227" spans="1:3" x14ac:dyDescent="0.2">
      <c r="A40227" t="s">
        <v>11280</v>
      </c>
      <c r="B40227" s="1">
        <v>44595</v>
      </c>
      <c r="C40227">
        <v>214.5</v>
      </c>
    </row>
    <row r="40228" spans="1:3" x14ac:dyDescent="0.2">
      <c r="A40228" t="s">
        <v>17026</v>
      </c>
      <c r="B40228" s="1">
        <v>44595</v>
      </c>
      <c r="C40228">
        <v>26.45</v>
      </c>
    </row>
    <row r="40229" spans="1:3" x14ac:dyDescent="0.2">
      <c r="A40229" t="s">
        <v>17027</v>
      </c>
      <c r="B40229" s="1">
        <v>44595</v>
      </c>
      <c r="C40229">
        <v>87.85</v>
      </c>
    </row>
    <row r="40230" spans="1:3" x14ac:dyDescent="0.2">
      <c r="A40230" t="s">
        <v>1623</v>
      </c>
      <c r="B40230" s="1">
        <v>44595</v>
      </c>
      <c r="C40230">
        <v>75.400000000000006</v>
      </c>
    </row>
    <row r="40231" spans="1:3" x14ac:dyDescent="0.2">
      <c r="A40231" t="s">
        <v>17028</v>
      </c>
      <c r="B40231" s="1">
        <v>44595</v>
      </c>
      <c r="C40231">
        <v>62.85</v>
      </c>
    </row>
    <row r="40232" spans="1:3" x14ac:dyDescent="0.2">
      <c r="A40232" t="s">
        <v>16985</v>
      </c>
      <c r="B40232" s="1">
        <v>44595</v>
      </c>
      <c r="C40232">
        <v>34.9</v>
      </c>
    </row>
    <row r="40233" spans="1:3" x14ac:dyDescent="0.2">
      <c r="A40233" t="s">
        <v>17029</v>
      </c>
      <c r="B40233" s="1">
        <v>44595</v>
      </c>
      <c r="C40233">
        <v>109.85</v>
      </c>
    </row>
    <row r="40234" spans="1:3" x14ac:dyDescent="0.2">
      <c r="A40234" t="s">
        <v>12</v>
      </c>
      <c r="B40234" s="1">
        <v>44595</v>
      </c>
      <c r="C40234">
        <v>312.35000000000002</v>
      </c>
    </row>
    <row r="40235" spans="1:3" x14ac:dyDescent="0.2">
      <c r="A40235" t="s">
        <v>5955</v>
      </c>
      <c r="B40235" s="1">
        <v>44596</v>
      </c>
      <c r="C40235">
        <v>33.299999999999997</v>
      </c>
    </row>
    <row r="40236" spans="1:3" x14ac:dyDescent="0.2">
      <c r="A40236" t="s">
        <v>17011</v>
      </c>
      <c r="B40236" s="1">
        <v>44596</v>
      </c>
      <c r="C40236">
        <v>27.9</v>
      </c>
    </row>
    <row r="40237" spans="1:3" x14ac:dyDescent="0.2">
      <c r="A40237" t="s">
        <v>445</v>
      </c>
      <c r="B40237" s="1">
        <v>44596</v>
      </c>
      <c r="C40237">
        <v>416.25</v>
      </c>
    </row>
    <row r="40238" spans="1:3" x14ac:dyDescent="0.2">
      <c r="A40238" t="s">
        <v>12464</v>
      </c>
      <c r="B40238" s="1">
        <v>44596</v>
      </c>
      <c r="C40238">
        <v>15.9</v>
      </c>
    </row>
    <row r="40239" spans="1:3" x14ac:dyDescent="0.2">
      <c r="A40239" t="s">
        <v>1480</v>
      </c>
      <c r="B40239" s="1">
        <v>44596</v>
      </c>
      <c r="C40239">
        <v>47.9</v>
      </c>
    </row>
    <row r="40240" spans="1:3" x14ac:dyDescent="0.2">
      <c r="A40240" t="s">
        <v>5955</v>
      </c>
      <c r="B40240" s="1">
        <v>44596</v>
      </c>
      <c r="C40240">
        <v>200.82</v>
      </c>
    </row>
    <row r="40241" spans="1:3" x14ac:dyDescent="0.2">
      <c r="A40241" t="s">
        <v>79</v>
      </c>
      <c r="B40241" s="1">
        <v>44596</v>
      </c>
      <c r="C40241">
        <v>28.02</v>
      </c>
    </row>
    <row r="40242" spans="1:3" x14ac:dyDescent="0.2">
      <c r="A40242" t="s">
        <v>308</v>
      </c>
      <c r="B40242" s="1">
        <v>44596</v>
      </c>
      <c r="C40242">
        <v>223.37</v>
      </c>
    </row>
    <row r="40243" spans="1:3" x14ac:dyDescent="0.2">
      <c r="A40243" t="s">
        <v>119</v>
      </c>
      <c r="B40243" s="1">
        <v>44596</v>
      </c>
      <c r="C40243">
        <v>522.41999999999996</v>
      </c>
    </row>
    <row r="40244" spans="1:3" x14ac:dyDescent="0.2">
      <c r="A40244" t="s">
        <v>232</v>
      </c>
      <c r="B40244" s="1">
        <v>44596</v>
      </c>
      <c r="C40244">
        <v>50.97</v>
      </c>
    </row>
    <row r="40245" spans="1:3" x14ac:dyDescent="0.2">
      <c r="A40245" t="s">
        <v>286</v>
      </c>
      <c r="B40245" s="1">
        <v>44596</v>
      </c>
      <c r="C40245">
        <v>1407</v>
      </c>
    </row>
    <row r="40246" spans="1:3" x14ac:dyDescent="0.2">
      <c r="A40246" t="s">
        <v>1002</v>
      </c>
      <c r="B40246" s="1">
        <v>44596</v>
      </c>
      <c r="C40246">
        <v>115.72</v>
      </c>
    </row>
    <row r="40247" spans="1:3" x14ac:dyDescent="0.2">
      <c r="A40247" t="s">
        <v>3676</v>
      </c>
      <c r="B40247" s="1">
        <v>44596</v>
      </c>
      <c r="C40247">
        <v>107.59</v>
      </c>
    </row>
    <row r="40248" spans="1:3" x14ac:dyDescent="0.2">
      <c r="A40248" t="s">
        <v>17012</v>
      </c>
      <c r="B40248" s="1">
        <v>44596</v>
      </c>
      <c r="C40248">
        <v>54.9</v>
      </c>
    </row>
    <row r="40249" spans="1:3" x14ac:dyDescent="0.2">
      <c r="A40249" t="s">
        <v>17013</v>
      </c>
      <c r="B40249" s="1">
        <v>44596</v>
      </c>
      <c r="C40249">
        <v>48.7</v>
      </c>
    </row>
    <row r="40250" spans="1:3" x14ac:dyDescent="0.2">
      <c r="A40250" t="s">
        <v>12</v>
      </c>
      <c r="B40250" s="1">
        <v>44596</v>
      </c>
      <c r="C40250">
        <v>754.37</v>
      </c>
    </row>
    <row r="40251" spans="1:3" x14ac:dyDescent="0.2">
      <c r="A40251" t="s">
        <v>17014</v>
      </c>
      <c r="B40251" s="1">
        <v>44596</v>
      </c>
      <c r="C40251">
        <v>69.599999999999994</v>
      </c>
    </row>
    <row r="40252" spans="1:3" x14ac:dyDescent="0.2">
      <c r="A40252" t="s">
        <v>17015</v>
      </c>
      <c r="B40252" s="1">
        <v>44596</v>
      </c>
      <c r="C40252">
        <v>44.9</v>
      </c>
    </row>
    <row r="40253" spans="1:3" x14ac:dyDescent="0.2">
      <c r="A40253" t="s">
        <v>17016</v>
      </c>
      <c r="B40253" s="1">
        <v>44596</v>
      </c>
      <c r="C40253">
        <v>28.2</v>
      </c>
    </row>
    <row r="40254" spans="1:3" x14ac:dyDescent="0.2">
      <c r="A40254" t="s">
        <v>13207</v>
      </c>
      <c r="B40254" s="1">
        <v>44596</v>
      </c>
      <c r="C40254">
        <v>120.85</v>
      </c>
    </row>
    <row r="40255" spans="1:3" x14ac:dyDescent="0.2">
      <c r="A40255" t="s">
        <v>16985</v>
      </c>
      <c r="B40255" s="1">
        <v>44596</v>
      </c>
      <c r="C40255">
        <v>147.65</v>
      </c>
    </row>
    <row r="40256" spans="1:3" x14ac:dyDescent="0.2">
      <c r="A40256" t="s">
        <v>6139</v>
      </c>
      <c r="B40256" s="1">
        <v>44596</v>
      </c>
      <c r="C40256">
        <v>261.2</v>
      </c>
    </row>
    <row r="40257" spans="1:3" x14ac:dyDescent="0.2">
      <c r="A40257" t="s">
        <v>1719</v>
      </c>
      <c r="B40257" s="1">
        <v>44599</v>
      </c>
      <c r="C40257">
        <v>984.35</v>
      </c>
    </row>
    <row r="40258" spans="1:3" x14ac:dyDescent="0.2">
      <c r="A40258" t="s">
        <v>16987</v>
      </c>
      <c r="B40258" s="1">
        <v>44599</v>
      </c>
      <c r="C40258">
        <v>219.7</v>
      </c>
    </row>
    <row r="40259" spans="1:3" x14ac:dyDescent="0.2">
      <c r="A40259" t="s">
        <v>1813</v>
      </c>
      <c r="B40259" s="1">
        <v>44599</v>
      </c>
      <c r="C40259">
        <v>72.900000000000006</v>
      </c>
    </row>
    <row r="40260" spans="1:3" x14ac:dyDescent="0.2">
      <c r="A40260" t="s">
        <v>16988</v>
      </c>
      <c r="B40260" s="1">
        <v>44599</v>
      </c>
      <c r="C40260">
        <v>70.45</v>
      </c>
    </row>
    <row r="40261" spans="1:3" x14ac:dyDescent="0.2">
      <c r="A40261" t="s">
        <v>3757</v>
      </c>
      <c r="B40261" s="1">
        <v>44599</v>
      </c>
      <c r="C40261">
        <v>319.60000000000002</v>
      </c>
    </row>
    <row r="40262" spans="1:3" x14ac:dyDescent="0.2">
      <c r="A40262" t="s">
        <v>16989</v>
      </c>
      <c r="B40262" s="1">
        <v>44599</v>
      </c>
      <c r="C40262">
        <v>27.9</v>
      </c>
    </row>
    <row r="40263" spans="1:3" x14ac:dyDescent="0.2">
      <c r="A40263" t="s">
        <v>16990</v>
      </c>
      <c r="B40263" s="1">
        <v>44599</v>
      </c>
      <c r="C40263">
        <v>48.95</v>
      </c>
    </row>
    <row r="40264" spans="1:3" x14ac:dyDescent="0.2">
      <c r="A40264" t="s">
        <v>79</v>
      </c>
      <c r="B40264" s="1">
        <v>44599</v>
      </c>
      <c r="C40264">
        <v>28.02</v>
      </c>
    </row>
    <row r="40265" spans="1:3" x14ac:dyDescent="0.2">
      <c r="A40265" t="s">
        <v>79</v>
      </c>
      <c r="B40265" s="1">
        <v>44599</v>
      </c>
      <c r="C40265">
        <v>15.45</v>
      </c>
    </row>
    <row r="40266" spans="1:3" x14ac:dyDescent="0.2">
      <c r="A40266" t="s">
        <v>714</v>
      </c>
      <c r="B40266" s="1">
        <v>44599</v>
      </c>
      <c r="C40266">
        <v>828.14</v>
      </c>
    </row>
    <row r="40267" spans="1:3" x14ac:dyDescent="0.2">
      <c r="A40267" t="s">
        <v>307</v>
      </c>
      <c r="B40267" s="1">
        <v>44599</v>
      </c>
      <c r="C40267">
        <v>244.84</v>
      </c>
    </row>
    <row r="40268" spans="1:3" x14ac:dyDescent="0.2">
      <c r="A40268" t="s">
        <v>316</v>
      </c>
      <c r="B40268" s="1">
        <v>44599</v>
      </c>
      <c r="C40268">
        <v>227.35</v>
      </c>
    </row>
    <row r="40269" spans="1:3" x14ac:dyDescent="0.2">
      <c r="A40269" t="s">
        <v>12472</v>
      </c>
      <c r="B40269" s="1">
        <v>44599</v>
      </c>
      <c r="C40269">
        <v>94.97</v>
      </c>
    </row>
    <row r="40270" spans="1:3" x14ac:dyDescent="0.2">
      <c r="A40270" t="s">
        <v>16991</v>
      </c>
      <c r="B40270" s="1">
        <v>44599</v>
      </c>
      <c r="C40270">
        <v>47.9</v>
      </c>
    </row>
    <row r="40271" spans="1:3" x14ac:dyDescent="0.2">
      <c r="A40271" t="s">
        <v>11</v>
      </c>
      <c r="B40271" s="1">
        <v>44599</v>
      </c>
      <c r="C40271">
        <v>620.70000000000005</v>
      </c>
    </row>
    <row r="40272" spans="1:3" x14ac:dyDescent="0.2">
      <c r="A40272" t="s">
        <v>11</v>
      </c>
      <c r="B40272" s="1">
        <v>44599</v>
      </c>
      <c r="C40272">
        <v>39.54</v>
      </c>
    </row>
    <row r="40273" spans="1:3" x14ac:dyDescent="0.2">
      <c r="A40273" t="s">
        <v>753</v>
      </c>
      <c r="B40273" s="1">
        <v>44599</v>
      </c>
      <c r="C40273">
        <v>77.94</v>
      </c>
    </row>
    <row r="40274" spans="1:3" x14ac:dyDescent="0.2">
      <c r="A40274" t="s">
        <v>11</v>
      </c>
      <c r="B40274" s="1">
        <v>44599</v>
      </c>
      <c r="C40274">
        <v>213.93</v>
      </c>
    </row>
    <row r="40275" spans="1:3" x14ac:dyDescent="0.2">
      <c r="A40275" t="s">
        <v>753</v>
      </c>
      <c r="B40275" s="1">
        <v>44599</v>
      </c>
      <c r="C40275">
        <v>230.7</v>
      </c>
    </row>
    <row r="40276" spans="1:3" x14ac:dyDescent="0.2">
      <c r="A40276" t="s">
        <v>383</v>
      </c>
      <c r="B40276" s="1">
        <v>44599</v>
      </c>
      <c r="C40276">
        <v>47.25</v>
      </c>
    </row>
    <row r="40277" spans="1:3" x14ac:dyDescent="0.2">
      <c r="A40277" t="s">
        <v>16054</v>
      </c>
      <c r="B40277" s="1">
        <v>44599</v>
      </c>
      <c r="C40277">
        <v>128.69999999999999</v>
      </c>
    </row>
    <row r="40278" spans="1:3" x14ac:dyDescent="0.2">
      <c r="A40278" t="s">
        <v>16992</v>
      </c>
      <c r="B40278" s="1">
        <v>44599</v>
      </c>
      <c r="C40278">
        <v>13.99</v>
      </c>
    </row>
    <row r="40279" spans="1:3" x14ac:dyDescent="0.2">
      <c r="A40279" t="s">
        <v>934</v>
      </c>
      <c r="B40279" s="1">
        <v>44599</v>
      </c>
      <c r="C40279">
        <v>788.07</v>
      </c>
    </row>
    <row r="40280" spans="1:3" x14ac:dyDescent="0.2">
      <c r="A40280" t="s">
        <v>16993</v>
      </c>
      <c r="B40280" s="1">
        <v>44599</v>
      </c>
      <c r="C40280">
        <v>13.99</v>
      </c>
    </row>
    <row r="40281" spans="1:3" x14ac:dyDescent="0.2">
      <c r="A40281" t="s">
        <v>16994</v>
      </c>
      <c r="B40281" s="1">
        <v>44599</v>
      </c>
      <c r="C40281">
        <v>13.99</v>
      </c>
    </row>
    <row r="40282" spans="1:3" x14ac:dyDescent="0.2">
      <c r="A40282" t="s">
        <v>16995</v>
      </c>
      <c r="B40282" s="1">
        <v>44599</v>
      </c>
      <c r="C40282">
        <v>35.85</v>
      </c>
    </row>
    <row r="40283" spans="1:3" x14ac:dyDescent="0.2">
      <c r="A40283" t="s">
        <v>4184</v>
      </c>
      <c r="B40283" s="1">
        <v>44599</v>
      </c>
      <c r="C40283">
        <v>312.47000000000003</v>
      </c>
    </row>
    <row r="40284" spans="1:3" x14ac:dyDescent="0.2">
      <c r="A40284" t="s">
        <v>702</v>
      </c>
      <c r="B40284" s="1">
        <v>44599</v>
      </c>
      <c r="C40284">
        <v>1260</v>
      </c>
    </row>
    <row r="40285" spans="1:3" x14ac:dyDescent="0.2">
      <c r="A40285" t="s">
        <v>4212</v>
      </c>
      <c r="B40285" s="1">
        <v>44599</v>
      </c>
      <c r="C40285">
        <v>1478</v>
      </c>
    </row>
    <row r="40286" spans="1:3" x14ac:dyDescent="0.2">
      <c r="A40286" t="s">
        <v>16996</v>
      </c>
      <c r="B40286" s="1">
        <v>44599</v>
      </c>
      <c r="C40286">
        <v>54.45</v>
      </c>
    </row>
    <row r="40287" spans="1:3" x14ac:dyDescent="0.2">
      <c r="A40287" t="s">
        <v>16997</v>
      </c>
      <c r="B40287" s="1">
        <v>44599</v>
      </c>
      <c r="C40287">
        <v>13.99</v>
      </c>
    </row>
    <row r="40288" spans="1:3" x14ac:dyDescent="0.2">
      <c r="A40288" t="s">
        <v>16998</v>
      </c>
      <c r="B40288" s="1">
        <v>44599</v>
      </c>
      <c r="C40288">
        <v>46.95</v>
      </c>
    </row>
    <row r="40289" spans="1:3" x14ac:dyDescent="0.2">
      <c r="A40289" t="s">
        <v>583</v>
      </c>
      <c r="B40289" s="1">
        <v>44599</v>
      </c>
      <c r="C40289">
        <v>152.91</v>
      </c>
    </row>
    <row r="40290" spans="1:3" x14ac:dyDescent="0.2">
      <c r="A40290" t="s">
        <v>870</v>
      </c>
      <c r="B40290" s="1">
        <v>44599</v>
      </c>
      <c r="C40290">
        <v>86.96</v>
      </c>
    </row>
    <row r="40291" spans="1:3" x14ac:dyDescent="0.2">
      <c r="A40291" t="s">
        <v>15329</v>
      </c>
      <c r="B40291" s="1">
        <v>44599</v>
      </c>
      <c r="C40291">
        <v>147.96</v>
      </c>
    </row>
    <row r="40292" spans="1:3" x14ac:dyDescent="0.2">
      <c r="A40292" t="s">
        <v>10722</v>
      </c>
      <c r="B40292" s="1">
        <v>44599</v>
      </c>
      <c r="C40292">
        <v>26.9</v>
      </c>
    </row>
    <row r="40293" spans="1:3" x14ac:dyDescent="0.2">
      <c r="A40293" t="s">
        <v>16999</v>
      </c>
      <c r="B40293" s="1">
        <v>44599</v>
      </c>
      <c r="C40293">
        <v>167.9</v>
      </c>
    </row>
    <row r="40294" spans="1:3" x14ac:dyDescent="0.2">
      <c r="A40294" t="s">
        <v>17000</v>
      </c>
      <c r="B40294" s="1">
        <v>44599</v>
      </c>
      <c r="C40294">
        <v>71.5</v>
      </c>
    </row>
    <row r="40295" spans="1:3" x14ac:dyDescent="0.2">
      <c r="A40295" t="s">
        <v>17001</v>
      </c>
      <c r="B40295" s="1">
        <v>44599</v>
      </c>
      <c r="C40295">
        <v>67.900000000000006</v>
      </c>
    </row>
    <row r="40296" spans="1:3" x14ac:dyDescent="0.2">
      <c r="A40296" t="s">
        <v>1404</v>
      </c>
      <c r="B40296" s="1">
        <v>44599</v>
      </c>
      <c r="C40296">
        <v>74.900000000000006</v>
      </c>
    </row>
    <row r="40297" spans="1:3" x14ac:dyDescent="0.2">
      <c r="A40297" t="s">
        <v>5246</v>
      </c>
      <c r="B40297" s="1">
        <v>44599</v>
      </c>
      <c r="C40297">
        <v>76.75</v>
      </c>
    </row>
    <row r="40298" spans="1:3" x14ac:dyDescent="0.2">
      <c r="A40298" t="s">
        <v>17002</v>
      </c>
      <c r="B40298" s="1">
        <v>44599</v>
      </c>
      <c r="C40298">
        <v>84.85</v>
      </c>
    </row>
    <row r="40299" spans="1:3" x14ac:dyDescent="0.2">
      <c r="A40299" t="s">
        <v>15278</v>
      </c>
      <c r="B40299" s="1">
        <v>44599</v>
      </c>
      <c r="C40299">
        <v>96.85</v>
      </c>
    </row>
    <row r="40300" spans="1:3" x14ac:dyDescent="0.2">
      <c r="A40300" t="s">
        <v>1649</v>
      </c>
      <c r="B40300" s="1">
        <v>44599</v>
      </c>
      <c r="C40300">
        <v>127.8</v>
      </c>
    </row>
    <row r="40301" spans="1:3" x14ac:dyDescent="0.2">
      <c r="A40301" t="s">
        <v>17003</v>
      </c>
      <c r="B40301" s="1">
        <v>44599</v>
      </c>
      <c r="C40301">
        <v>54.9</v>
      </c>
    </row>
    <row r="40302" spans="1:3" x14ac:dyDescent="0.2">
      <c r="A40302" t="s">
        <v>17004</v>
      </c>
      <c r="B40302" s="1">
        <v>44599</v>
      </c>
      <c r="C40302">
        <v>93.85</v>
      </c>
    </row>
    <row r="40303" spans="1:3" x14ac:dyDescent="0.2">
      <c r="A40303" t="s">
        <v>4846</v>
      </c>
      <c r="B40303" s="1">
        <v>44599</v>
      </c>
      <c r="C40303">
        <v>312.08999999999997</v>
      </c>
    </row>
    <row r="40304" spans="1:3" x14ac:dyDescent="0.2">
      <c r="A40304" t="s">
        <v>17005</v>
      </c>
      <c r="B40304" s="1">
        <v>44599</v>
      </c>
      <c r="C40304">
        <v>52.9</v>
      </c>
    </row>
    <row r="40305" spans="1:3" x14ac:dyDescent="0.2">
      <c r="A40305" t="s">
        <v>14638</v>
      </c>
      <c r="B40305" s="1">
        <v>44599</v>
      </c>
      <c r="C40305">
        <v>120.8</v>
      </c>
    </row>
    <row r="40306" spans="1:3" x14ac:dyDescent="0.2">
      <c r="A40306" t="s">
        <v>17006</v>
      </c>
      <c r="B40306" s="1">
        <v>44599</v>
      </c>
      <c r="C40306">
        <v>92.35</v>
      </c>
    </row>
    <row r="40307" spans="1:3" x14ac:dyDescent="0.2">
      <c r="A40307" t="s">
        <v>11938</v>
      </c>
      <c r="B40307" s="1">
        <v>44599</v>
      </c>
      <c r="C40307">
        <v>63.85</v>
      </c>
    </row>
    <row r="40308" spans="1:3" x14ac:dyDescent="0.2">
      <c r="A40308" t="s">
        <v>17007</v>
      </c>
      <c r="B40308" s="1">
        <v>44599</v>
      </c>
      <c r="C40308">
        <v>13.99</v>
      </c>
    </row>
    <row r="40309" spans="1:3" x14ac:dyDescent="0.2">
      <c r="A40309" t="s">
        <v>17008</v>
      </c>
      <c r="B40309" s="1">
        <v>44599</v>
      </c>
      <c r="C40309">
        <v>31.95</v>
      </c>
    </row>
    <row r="40310" spans="1:3" x14ac:dyDescent="0.2">
      <c r="A40310" t="s">
        <v>17009</v>
      </c>
      <c r="B40310" s="1">
        <v>44599</v>
      </c>
      <c r="C40310">
        <v>177.85</v>
      </c>
    </row>
    <row r="40311" spans="1:3" x14ac:dyDescent="0.2">
      <c r="A40311" t="s">
        <v>17010</v>
      </c>
      <c r="B40311" s="1">
        <v>44599</v>
      </c>
      <c r="C40311">
        <v>47.9</v>
      </c>
    </row>
    <row r="40312" spans="1:3" x14ac:dyDescent="0.2">
      <c r="A40312" t="s">
        <v>16966</v>
      </c>
      <c r="B40312" s="1">
        <v>44599</v>
      </c>
      <c r="C40312">
        <v>61.75</v>
      </c>
    </row>
    <row r="40313" spans="1:3" x14ac:dyDescent="0.2">
      <c r="A40313" t="s">
        <v>46</v>
      </c>
      <c r="B40313" s="1">
        <v>44599</v>
      </c>
      <c r="C40313">
        <v>40.5</v>
      </c>
    </row>
    <row r="40314" spans="1:3" x14ac:dyDescent="0.2">
      <c r="A40314" t="s">
        <v>46</v>
      </c>
      <c r="B40314" s="1">
        <v>44599</v>
      </c>
      <c r="C40314">
        <v>79.680000000000007</v>
      </c>
    </row>
    <row r="40315" spans="1:3" x14ac:dyDescent="0.2">
      <c r="A40315" t="s">
        <v>46</v>
      </c>
      <c r="B40315" s="1">
        <v>44599</v>
      </c>
      <c r="C40315">
        <v>78</v>
      </c>
    </row>
    <row r="40316" spans="1:3" x14ac:dyDescent="0.2">
      <c r="A40316" t="s">
        <v>46</v>
      </c>
      <c r="B40316" s="1">
        <v>44599</v>
      </c>
      <c r="C40316">
        <v>76.41</v>
      </c>
    </row>
    <row r="40317" spans="1:3" x14ac:dyDescent="0.2">
      <c r="A40317" t="s">
        <v>184</v>
      </c>
      <c r="B40317" s="1">
        <v>44599</v>
      </c>
      <c r="C40317">
        <v>83.48</v>
      </c>
    </row>
    <row r="40318" spans="1:3" x14ac:dyDescent="0.2">
      <c r="A40318" t="s">
        <v>184</v>
      </c>
      <c r="B40318" s="1">
        <v>44599</v>
      </c>
      <c r="C40318">
        <v>30.75</v>
      </c>
    </row>
    <row r="40319" spans="1:3" x14ac:dyDescent="0.2">
      <c r="A40319" t="s">
        <v>583</v>
      </c>
      <c r="B40319" s="1">
        <v>44599</v>
      </c>
      <c r="C40319">
        <v>441.01</v>
      </c>
    </row>
    <row r="40320" spans="1:3" x14ac:dyDescent="0.2">
      <c r="A40320" t="s">
        <v>4235</v>
      </c>
      <c r="B40320" s="1">
        <v>44599</v>
      </c>
      <c r="C40320">
        <v>307.60000000000002</v>
      </c>
    </row>
    <row r="40321" spans="1:3" x14ac:dyDescent="0.2">
      <c r="A40321" t="s">
        <v>12472</v>
      </c>
      <c r="B40321" s="1">
        <v>44599</v>
      </c>
      <c r="C40321">
        <v>477.37</v>
      </c>
    </row>
    <row r="40322" spans="1:3" x14ac:dyDescent="0.2">
      <c r="A40322" t="s">
        <v>12</v>
      </c>
      <c r="B40322" s="1">
        <v>44599</v>
      </c>
      <c r="C40322">
        <v>249.99</v>
      </c>
    </row>
    <row r="40323" spans="1:3" x14ac:dyDescent="0.2">
      <c r="A40323" t="s">
        <v>12</v>
      </c>
      <c r="B40323" s="1">
        <v>44599</v>
      </c>
      <c r="C40323">
        <v>252.62</v>
      </c>
    </row>
    <row r="40324" spans="1:3" x14ac:dyDescent="0.2">
      <c r="A40324" t="s">
        <v>12</v>
      </c>
      <c r="B40324" s="1">
        <v>44599</v>
      </c>
      <c r="C40324">
        <v>792.27</v>
      </c>
    </row>
    <row r="40325" spans="1:3" x14ac:dyDescent="0.2">
      <c r="A40325" t="s">
        <v>333</v>
      </c>
      <c r="B40325" s="1">
        <v>44600</v>
      </c>
      <c r="C40325">
        <v>124.85</v>
      </c>
    </row>
    <row r="40326" spans="1:3" x14ac:dyDescent="0.2">
      <c r="A40326" t="s">
        <v>4203</v>
      </c>
      <c r="B40326" s="1">
        <v>44600</v>
      </c>
      <c r="C40326">
        <v>31.45</v>
      </c>
    </row>
    <row r="40327" spans="1:3" x14ac:dyDescent="0.2">
      <c r="A40327" t="s">
        <v>16979</v>
      </c>
      <c r="B40327" s="1">
        <v>44600</v>
      </c>
      <c r="C40327">
        <v>29.9</v>
      </c>
    </row>
    <row r="40328" spans="1:3" x14ac:dyDescent="0.2">
      <c r="A40328" t="s">
        <v>12294</v>
      </c>
      <c r="B40328" s="1">
        <v>44600</v>
      </c>
      <c r="C40328">
        <v>677.81</v>
      </c>
    </row>
    <row r="40329" spans="1:3" x14ac:dyDescent="0.2">
      <c r="A40329" t="s">
        <v>38</v>
      </c>
      <c r="B40329" s="1">
        <v>44600</v>
      </c>
      <c r="C40329">
        <v>462.37</v>
      </c>
    </row>
    <row r="40330" spans="1:3" x14ac:dyDescent="0.2">
      <c r="A40330" t="s">
        <v>16960</v>
      </c>
      <c r="B40330" s="1">
        <v>44600</v>
      </c>
      <c r="C40330">
        <v>239.4</v>
      </c>
    </row>
    <row r="40331" spans="1:3" x14ac:dyDescent="0.2">
      <c r="A40331" t="s">
        <v>16960</v>
      </c>
      <c r="B40331" s="1">
        <v>44600</v>
      </c>
      <c r="C40331">
        <v>6479.79</v>
      </c>
    </row>
    <row r="40332" spans="1:3" x14ac:dyDescent="0.2">
      <c r="A40332" t="s">
        <v>16980</v>
      </c>
      <c r="B40332" s="1">
        <v>44600</v>
      </c>
      <c r="C40332">
        <v>47.85</v>
      </c>
    </row>
    <row r="40333" spans="1:3" x14ac:dyDescent="0.2">
      <c r="A40333" t="s">
        <v>16981</v>
      </c>
      <c r="B40333" s="1">
        <v>44600</v>
      </c>
      <c r="C40333">
        <v>97.8</v>
      </c>
    </row>
    <row r="40334" spans="1:3" x14ac:dyDescent="0.2">
      <c r="A40334" t="s">
        <v>122</v>
      </c>
      <c r="B40334" s="1">
        <v>44600</v>
      </c>
      <c r="C40334">
        <v>1282.58</v>
      </c>
    </row>
    <row r="40335" spans="1:3" x14ac:dyDescent="0.2">
      <c r="A40335" t="s">
        <v>79</v>
      </c>
      <c r="B40335" s="1">
        <v>44600</v>
      </c>
      <c r="C40335">
        <v>48.09</v>
      </c>
    </row>
    <row r="40336" spans="1:3" x14ac:dyDescent="0.2">
      <c r="A40336" t="s">
        <v>7822</v>
      </c>
      <c r="B40336" s="1">
        <v>44600</v>
      </c>
      <c r="C40336">
        <v>236.2</v>
      </c>
    </row>
    <row r="40337" spans="1:3" x14ac:dyDescent="0.2">
      <c r="A40337" t="s">
        <v>6560</v>
      </c>
      <c r="B40337" s="1">
        <v>44600</v>
      </c>
      <c r="C40337">
        <v>469.9</v>
      </c>
    </row>
    <row r="40338" spans="1:3" x14ac:dyDescent="0.2">
      <c r="A40338" t="s">
        <v>16608</v>
      </c>
      <c r="B40338" s="1">
        <v>44600</v>
      </c>
      <c r="C40338">
        <v>36.85</v>
      </c>
    </row>
    <row r="40339" spans="1:3" x14ac:dyDescent="0.2">
      <c r="A40339" t="s">
        <v>3</v>
      </c>
      <c r="B40339" s="1">
        <v>44600</v>
      </c>
      <c r="C40339">
        <v>63.9</v>
      </c>
    </row>
    <row r="40340" spans="1:3" x14ac:dyDescent="0.2">
      <c r="A40340" t="s">
        <v>184</v>
      </c>
      <c r="B40340" s="1">
        <v>44600</v>
      </c>
      <c r="C40340">
        <v>27.25</v>
      </c>
    </row>
    <row r="40341" spans="1:3" x14ac:dyDescent="0.2">
      <c r="A40341" t="s">
        <v>184</v>
      </c>
      <c r="B40341" s="1">
        <v>44600</v>
      </c>
      <c r="C40341">
        <v>24.25</v>
      </c>
    </row>
    <row r="40342" spans="1:3" x14ac:dyDescent="0.2">
      <c r="A40342" t="s">
        <v>8541</v>
      </c>
      <c r="B40342" s="1">
        <v>44600</v>
      </c>
      <c r="C40342">
        <v>51.65</v>
      </c>
    </row>
    <row r="40343" spans="1:3" x14ac:dyDescent="0.2">
      <c r="A40343" t="s">
        <v>16982</v>
      </c>
      <c r="B40343" s="1">
        <v>44600</v>
      </c>
      <c r="C40343">
        <v>118.8</v>
      </c>
    </row>
    <row r="40344" spans="1:3" x14ac:dyDescent="0.2">
      <c r="A40344" t="s">
        <v>16983</v>
      </c>
      <c r="B40344" s="1">
        <v>44600</v>
      </c>
      <c r="C40344">
        <v>47.9</v>
      </c>
    </row>
    <row r="40345" spans="1:3" x14ac:dyDescent="0.2">
      <c r="A40345" t="s">
        <v>9313</v>
      </c>
      <c r="B40345" s="1">
        <v>44600</v>
      </c>
      <c r="C40345">
        <v>47.9</v>
      </c>
    </row>
    <row r="40346" spans="1:3" x14ac:dyDescent="0.2">
      <c r="A40346" t="s">
        <v>16984</v>
      </c>
      <c r="B40346" s="1">
        <v>44600</v>
      </c>
      <c r="C40346">
        <v>152.94999999999999</v>
      </c>
    </row>
    <row r="40347" spans="1:3" x14ac:dyDescent="0.2">
      <c r="A40347" t="s">
        <v>408</v>
      </c>
      <c r="B40347" s="1">
        <v>44600</v>
      </c>
      <c r="C40347">
        <v>247.8</v>
      </c>
    </row>
    <row r="40348" spans="1:3" x14ac:dyDescent="0.2">
      <c r="A40348" t="s">
        <v>16567</v>
      </c>
      <c r="B40348" s="1">
        <v>44600</v>
      </c>
      <c r="C40348">
        <v>106.95</v>
      </c>
    </row>
    <row r="40349" spans="1:3" x14ac:dyDescent="0.2">
      <c r="A40349" t="s">
        <v>16985</v>
      </c>
      <c r="B40349" s="1">
        <v>44600</v>
      </c>
      <c r="C40349">
        <v>67.900000000000006</v>
      </c>
    </row>
    <row r="40350" spans="1:3" x14ac:dyDescent="0.2">
      <c r="A40350" t="s">
        <v>16986</v>
      </c>
      <c r="B40350" s="1">
        <v>44600</v>
      </c>
      <c r="C40350">
        <v>13.99</v>
      </c>
    </row>
    <row r="40351" spans="1:3" x14ac:dyDescent="0.2">
      <c r="A40351" t="s">
        <v>573</v>
      </c>
      <c r="B40351" s="1">
        <v>44600</v>
      </c>
      <c r="C40351">
        <v>292.2</v>
      </c>
    </row>
    <row r="40352" spans="1:3" x14ac:dyDescent="0.2">
      <c r="A40352" t="s">
        <v>6139</v>
      </c>
      <c r="B40352" s="1">
        <v>44600</v>
      </c>
      <c r="C40352">
        <v>1406.32</v>
      </c>
    </row>
    <row r="40353" spans="1:3" x14ac:dyDescent="0.2">
      <c r="A40353" t="s">
        <v>727</v>
      </c>
      <c r="B40353" s="1">
        <v>44600</v>
      </c>
      <c r="C40353">
        <v>659.35</v>
      </c>
    </row>
    <row r="40354" spans="1:3" x14ac:dyDescent="0.2">
      <c r="A40354" t="s">
        <v>12</v>
      </c>
      <c r="B40354" s="1">
        <v>44600</v>
      </c>
      <c r="C40354">
        <v>712.91</v>
      </c>
    </row>
    <row r="40355" spans="1:3" x14ac:dyDescent="0.2">
      <c r="A40355" t="s">
        <v>16968</v>
      </c>
      <c r="B40355" s="1">
        <v>44601</v>
      </c>
      <c r="C40355">
        <v>52.9</v>
      </c>
    </row>
    <row r="40356" spans="1:3" x14ac:dyDescent="0.2">
      <c r="A40356" t="s">
        <v>83</v>
      </c>
      <c r="B40356" s="1">
        <v>44601</v>
      </c>
      <c r="C40356">
        <v>468.75</v>
      </c>
    </row>
    <row r="40357" spans="1:3" x14ac:dyDescent="0.2">
      <c r="A40357" t="s">
        <v>257</v>
      </c>
      <c r="B40357" s="1">
        <v>44601</v>
      </c>
      <c r="C40357">
        <v>658.98</v>
      </c>
    </row>
    <row r="40358" spans="1:3" x14ac:dyDescent="0.2">
      <c r="A40358" t="s">
        <v>2938</v>
      </c>
      <c r="B40358" s="1">
        <v>44601</v>
      </c>
      <c r="C40358">
        <v>212.76</v>
      </c>
    </row>
    <row r="40359" spans="1:3" x14ac:dyDescent="0.2">
      <c r="A40359" t="s">
        <v>16969</v>
      </c>
      <c r="B40359" s="1">
        <v>44601</v>
      </c>
      <c r="C40359">
        <v>137.85</v>
      </c>
    </row>
    <row r="40360" spans="1:3" x14ac:dyDescent="0.2">
      <c r="A40360" t="s">
        <v>16970</v>
      </c>
      <c r="B40360" s="1">
        <v>44601</v>
      </c>
      <c r="C40360">
        <v>54.9</v>
      </c>
    </row>
    <row r="40361" spans="1:3" x14ac:dyDescent="0.2">
      <c r="A40361" t="s">
        <v>16971</v>
      </c>
      <c r="B40361" s="1">
        <v>44601</v>
      </c>
      <c r="C40361">
        <v>13.99</v>
      </c>
    </row>
    <row r="40362" spans="1:3" x14ac:dyDescent="0.2">
      <c r="A40362" t="s">
        <v>6139</v>
      </c>
      <c r="B40362" s="1">
        <v>44601</v>
      </c>
      <c r="C40362">
        <v>766.15</v>
      </c>
    </row>
    <row r="40363" spans="1:3" x14ac:dyDescent="0.2">
      <c r="A40363" t="s">
        <v>16972</v>
      </c>
      <c r="B40363" s="1">
        <v>44601</v>
      </c>
      <c r="C40363">
        <v>136.85</v>
      </c>
    </row>
    <row r="40364" spans="1:3" x14ac:dyDescent="0.2">
      <c r="A40364" t="s">
        <v>1389</v>
      </c>
      <c r="B40364" s="1">
        <v>44601</v>
      </c>
      <c r="C40364">
        <v>335.76</v>
      </c>
    </row>
    <row r="40365" spans="1:3" x14ac:dyDescent="0.2">
      <c r="A40365" t="s">
        <v>16973</v>
      </c>
      <c r="B40365" s="1">
        <v>44601</v>
      </c>
      <c r="C40365">
        <v>15.9</v>
      </c>
    </row>
    <row r="40366" spans="1:3" x14ac:dyDescent="0.2">
      <c r="A40366" t="s">
        <v>1114</v>
      </c>
      <c r="B40366" s="1">
        <v>44601</v>
      </c>
      <c r="C40366">
        <v>139.80000000000001</v>
      </c>
    </row>
    <row r="40367" spans="1:3" x14ac:dyDescent="0.2">
      <c r="A40367" t="s">
        <v>14804</v>
      </c>
      <c r="B40367" s="1">
        <v>44601</v>
      </c>
      <c r="C40367">
        <v>102.75</v>
      </c>
    </row>
    <row r="40368" spans="1:3" x14ac:dyDescent="0.2">
      <c r="A40368" t="s">
        <v>11844</v>
      </c>
      <c r="B40368" s="1">
        <v>44601</v>
      </c>
      <c r="C40368">
        <v>358.31</v>
      </c>
    </row>
    <row r="40369" spans="1:3" x14ac:dyDescent="0.2">
      <c r="A40369" t="s">
        <v>16974</v>
      </c>
      <c r="B40369" s="1">
        <v>44601</v>
      </c>
      <c r="C40369">
        <v>135.75</v>
      </c>
    </row>
    <row r="40370" spans="1:3" x14ac:dyDescent="0.2">
      <c r="A40370" t="s">
        <v>596</v>
      </c>
      <c r="B40370" s="1">
        <v>44601</v>
      </c>
      <c r="C40370">
        <v>613.5</v>
      </c>
    </row>
    <row r="40371" spans="1:3" x14ac:dyDescent="0.2">
      <c r="A40371" t="s">
        <v>1258</v>
      </c>
      <c r="B40371" s="1">
        <v>44601</v>
      </c>
      <c r="C40371">
        <v>2030.63</v>
      </c>
    </row>
    <row r="40372" spans="1:3" x14ac:dyDescent="0.2">
      <c r="A40372" t="s">
        <v>13523</v>
      </c>
      <c r="B40372" s="1">
        <v>44601</v>
      </c>
      <c r="C40372">
        <v>287.97000000000003</v>
      </c>
    </row>
    <row r="40373" spans="1:3" x14ac:dyDescent="0.2">
      <c r="A40373" t="s">
        <v>6769</v>
      </c>
      <c r="B40373" s="1">
        <v>44601</v>
      </c>
      <c r="C40373">
        <v>47.9</v>
      </c>
    </row>
    <row r="40374" spans="1:3" x14ac:dyDescent="0.2">
      <c r="A40374" t="s">
        <v>79</v>
      </c>
      <c r="B40374" s="1">
        <v>44601</v>
      </c>
      <c r="C40374">
        <v>28.02</v>
      </c>
    </row>
    <row r="40375" spans="1:3" x14ac:dyDescent="0.2">
      <c r="A40375" t="s">
        <v>16975</v>
      </c>
      <c r="B40375" s="1">
        <v>44601</v>
      </c>
      <c r="C40375">
        <v>26.99</v>
      </c>
    </row>
    <row r="40376" spans="1:3" x14ac:dyDescent="0.2">
      <c r="A40376" t="s">
        <v>2332</v>
      </c>
      <c r="B40376" s="1">
        <v>44601</v>
      </c>
      <c r="C40376">
        <v>47.9</v>
      </c>
    </row>
    <row r="40377" spans="1:3" x14ac:dyDescent="0.2">
      <c r="A40377" t="s">
        <v>16976</v>
      </c>
      <c r="B40377" s="1">
        <v>44601</v>
      </c>
      <c r="C40377">
        <v>44.95</v>
      </c>
    </row>
    <row r="40378" spans="1:3" x14ac:dyDescent="0.2">
      <c r="A40378" t="s">
        <v>347</v>
      </c>
      <c r="B40378" s="1">
        <v>44601</v>
      </c>
      <c r="C40378">
        <v>22.48</v>
      </c>
    </row>
    <row r="40379" spans="1:3" x14ac:dyDescent="0.2">
      <c r="A40379" t="s">
        <v>347</v>
      </c>
      <c r="B40379" s="1">
        <v>44601</v>
      </c>
      <c r="C40379">
        <v>19.98</v>
      </c>
    </row>
    <row r="40380" spans="1:3" x14ac:dyDescent="0.2">
      <c r="A40380" t="s">
        <v>347</v>
      </c>
      <c r="B40380" s="1">
        <v>44601</v>
      </c>
      <c r="C40380">
        <v>252.72</v>
      </c>
    </row>
    <row r="40381" spans="1:3" x14ac:dyDescent="0.2">
      <c r="A40381" t="s">
        <v>326</v>
      </c>
      <c r="B40381" s="1">
        <v>44601</v>
      </c>
      <c r="C40381">
        <v>157.76</v>
      </c>
    </row>
    <row r="40382" spans="1:3" x14ac:dyDescent="0.2">
      <c r="A40382" t="s">
        <v>12802</v>
      </c>
      <c r="B40382" s="1">
        <v>44601</v>
      </c>
      <c r="C40382">
        <v>33.479999999999997</v>
      </c>
    </row>
    <row r="40383" spans="1:3" x14ac:dyDescent="0.2">
      <c r="A40383" t="s">
        <v>8437</v>
      </c>
      <c r="B40383" s="1">
        <v>44601</v>
      </c>
      <c r="C40383">
        <v>11.9</v>
      </c>
    </row>
    <row r="40384" spans="1:3" x14ac:dyDescent="0.2">
      <c r="A40384" t="s">
        <v>16977</v>
      </c>
      <c r="B40384" s="1">
        <v>44601</v>
      </c>
      <c r="C40384">
        <v>52.8</v>
      </c>
    </row>
    <row r="40385" spans="1:3" x14ac:dyDescent="0.2">
      <c r="A40385" t="s">
        <v>16978</v>
      </c>
      <c r="B40385" s="1">
        <v>44601</v>
      </c>
      <c r="C40385">
        <v>51.65</v>
      </c>
    </row>
    <row r="40386" spans="1:3" x14ac:dyDescent="0.2">
      <c r="A40386" t="s">
        <v>7634</v>
      </c>
      <c r="B40386" s="1">
        <v>44601</v>
      </c>
      <c r="C40386">
        <v>206.35</v>
      </c>
    </row>
    <row r="40387" spans="1:3" x14ac:dyDescent="0.2">
      <c r="A40387" t="s">
        <v>16795</v>
      </c>
      <c r="B40387" s="1">
        <v>44601</v>
      </c>
      <c r="C40387">
        <v>192.3</v>
      </c>
    </row>
    <row r="40388" spans="1:3" x14ac:dyDescent="0.2">
      <c r="A40388" t="s">
        <v>12802</v>
      </c>
      <c r="B40388" s="1">
        <v>44601</v>
      </c>
      <c r="C40388">
        <v>300.02999999999997</v>
      </c>
    </row>
    <row r="40389" spans="1:3" x14ac:dyDescent="0.2">
      <c r="A40389" t="s">
        <v>12</v>
      </c>
      <c r="B40389" s="1">
        <v>44601</v>
      </c>
      <c r="C40389">
        <v>393.62</v>
      </c>
    </row>
    <row r="40390" spans="1:3" x14ac:dyDescent="0.2">
      <c r="A40390" t="s">
        <v>4517</v>
      </c>
      <c r="B40390" s="1">
        <v>44602</v>
      </c>
      <c r="C40390">
        <v>136.88</v>
      </c>
    </row>
    <row r="40391" spans="1:3" x14ac:dyDescent="0.2">
      <c r="A40391" t="s">
        <v>12802</v>
      </c>
      <c r="B40391" s="1">
        <v>44602</v>
      </c>
      <c r="C40391">
        <v>149.85</v>
      </c>
    </row>
    <row r="40392" spans="1:3" x14ac:dyDescent="0.2">
      <c r="A40392" t="s">
        <v>2262</v>
      </c>
      <c r="B40392" s="1">
        <v>44602</v>
      </c>
      <c r="C40392">
        <v>97.9</v>
      </c>
    </row>
    <row r="40393" spans="1:3" x14ac:dyDescent="0.2">
      <c r="A40393" t="s">
        <v>5089</v>
      </c>
      <c r="B40393" s="1">
        <v>44602</v>
      </c>
      <c r="C40393">
        <v>307.55</v>
      </c>
    </row>
    <row r="40394" spans="1:3" x14ac:dyDescent="0.2">
      <c r="A40394" t="s">
        <v>5955</v>
      </c>
      <c r="B40394" s="1">
        <v>44602</v>
      </c>
      <c r="C40394">
        <v>359.82</v>
      </c>
    </row>
    <row r="40395" spans="1:3" x14ac:dyDescent="0.2">
      <c r="A40395" t="s">
        <v>6139</v>
      </c>
      <c r="B40395" s="1">
        <v>44602</v>
      </c>
      <c r="C40395">
        <v>314.97000000000003</v>
      </c>
    </row>
    <row r="40396" spans="1:3" x14ac:dyDescent="0.2">
      <c r="A40396" t="s">
        <v>79</v>
      </c>
      <c r="B40396" s="1">
        <v>44602</v>
      </c>
      <c r="C40396">
        <v>28.02</v>
      </c>
    </row>
    <row r="40397" spans="1:3" x14ac:dyDescent="0.2">
      <c r="A40397" t="s">
        <v>79</v>
      </c>
      <c r="B40397" s="1">
        <v>44602</v>
      </c>
      <c r="C40397">
        <v>37.950000000000003</v>
      </c>
    </row>
    <row r="40398" spans="1:3" x14ac:dyDescent="0.2">
      <c r="A40398" t="s">
        <v>16961</v>
      </c>
      <c r="B40398" s="1">
        <v>44602</v>
      </c>
      <c r="C40398">
        <v>70.45</v>
      </c>
    </row>
    <row r="40399" spans="1:3" x14ac:dyDescent="0.2">
      <c r="A40399" t="s">
        <v>16962</v>
      </c>
      <c r="B40399" s="1">
        <v>44602</v>
      </c>
      <c r="C40399">
        <v>56.9</v>
      </c>
    </row>
    <row r="40400" spans="1:3" x14ac:dyDescent="0.2">
      <c r="A40400" t="s">
        <v>16963</v>
      </c>
      <c r="B40400" s="1">
        <v>44602</v>
      </c>
      <c r="C40400">
        <v>87.5</v>
      </c>
    </row>
    <row r="40401" spans="1:3" x14ac:dyDescent="0.2">
      <c r="A40401" t="s">
        <v>13123</v>
      </c>
      <c r="B40401" s="1">
        <v>44602</v>
      </c>
      <c r="C40401">
        <v>37.9</v>
      </c>
    </row>
    <row r="40402" spans="1:3" x14ac:dyDescent="0.2">
      <c r="A40402" t="s">
        <v>16964</v>
      </c>
      <c r="B40402" s="1">
        <v>44602</v>
      </c>
      <c r="C40402">
        <v>72.849999999999994</v>
      </c>
    </row>
    <row r="40403" spans="1:3" x14ac:dyDescent="0.2">
      <c r="A40403" t="s">
        <v>16965</v>
      </c>
      <c r="B40403" s="1">
        <v>44602</v>
      </c>
      <c r="C40403">
        <v>54.65</v>
      </c>
    </row>
    <row r="40404" spans="1:3" x14ac:dyDescent="0.2">
      <c r="A40404" t="s">
        <v>3202</v>
      </c>
      <c r="B40404" s="1">
        <v>44602</v>
      </c>
      <c r="C40404">
        <v>56.45</v>
      </c>
    </row>
    <row r="40405" spans="1:3" x14ac:dyDescent="0.2">
      <c r="A40405" t="s">
        <v>16966</v>
      </c>
      <c r="B40405" s="1">
        <v>44602</v>
      </c>
      <c r="C40405">
        <v>95.4</v>
      </c>
    </row>
    <row r="40406" spans="1:3" x14ac:dyDescent="0.2">
      <c r="A40406" t="s">
        <v>16747</v>
      </c>
      <c r="B40406" s="1">
        <v>44602</v>
      </c>
      <c r="C40406">
        <v>55.85</v>
      </c>
    </row>
    <row r="40407" spans="1:3" x14ac:dyDescent="0.2">
      <c r="A40407" t="s">
        <v>44</v>
      </c>
      <c r="B40407" s="1">
        <v>44602</v>
      </c>
      <c r="C40407">
        <v>243.86</v>
      </c>
    </row>
    <row r="40408" spans="1:3" x14ac:dyDescent="0.2">
      <c r="A40408" t="s">
        <v>79</v>
      </c>
      <c r="B40408" s="1">
        <v>44602</v>
      </c>
      <c r="C40408">
        <v>28.02</v>
      </c>
    </row>
    <row r="40409" spans="1:3" x14ac:dyDescent="0.2">
      <c r="A40409" t="s">
        <v>16967</v>
      </c>
      <c r="B40409" s="1">
        <v>44602</v>
      </c>
      <c r="C40409">
        <v>13.99</v>
      </c>
    </row>
    <row r="40410" spans="1:3" x14ac:dyDescent="0.2">
      <c r="A40410" t="s">
        <v>148</v>
      </c>
      <c r="B40410" s="1">
        <v>44602</v>
      </c>
      <c r="C40410">
        <v>210.54</v>
      </c>
    </row>
    <row r="40411" spans="1:3" x14ac:dyDescent="0.2">
      <c r="A40411" t="s">
        <v>12</v>
      </c>
      <c r="B40411" s="1">
        <v>44602</v>
      </c>
      <c r="C40411">
        <v>543.41999999999996</v>
      </c>
    </row>
    <row r="40412" spans="1:3" x14ac:dyDescent="0.2">
      <c r="A40412" t="s">
        <v>346</v>
      </c>
      <c r="B40412" s="1">
        <v>44602</v>
      </c>
      <c r="C40412">
        <v>171.68</v>
      </c>
    </row>
    <row r="40413" spans="1:3" x14ac:dyDescent="0.2">
      <c r="A40413" t="s">
        <v>3676</v>
      </c>
      <c r="B40413" s="1">
        <v>44602</v>
      </c>
      <c r="C40413">
        <v>122.96</v>
      </c>
    </row>
    <row r="40414" spans="1:3" x14ac:dyDescent="0.2">
      <c r="A40414" t="s">
        <v>14663</v>
      </c>
      <c r="B40414" s="1">
        <v>44603</v>
      </c>
      <c r="C40414">
        <v>209.9</v>
      </c>
    </row>
    <row r="40415" spans="1:3" x14ac:dyDescent="0.2">
      <c r="A40415" t="s">
        <v>952</v>
      </c>
      <c r="B40415" s="1">
        <v>44603</v>
      </c>
      <c r="C40415">
        <v>767.04</v>
      </c>
    </row>
    <row r="40416" spans="1:3" x14ac:dyDescent="0.2">
      <c r="A40416" t="s">
        <v>29</v>
      </c>
      <c r="B40416" s="1">
        <v>44603</v>
      </c>
      <c r="C40416">
        <v>269.94</v>
      </c>
    </row>
    <row r="40417" spans="1:3" x14ac:dyDescent="0.2">
      <c r="A40417" t="s">
        <v>16954</v>
      </c>
      <c r="B40417" s="1">
        <v>44603</v>
      </c>
      <c r="C40417">
        <v>24.29</v>
      </c>
    </row>
    <row r="40418" spans="1:3" x14ac:dyDescent="0.2">
      <c r="A40418" t="s">
        <v>15274</v>
      </c>
      <c r="B40418" s="1">
        <v>44603</v>
      </c>
      <c r="C40418">
        <v>316.38</v>
      </c>
    </row>
    <row r="40419" spans="1:3" x14ac:dyDescent="0.2">
      <c r="A40419" t="s">
        <v>1499</v>
      </c>
      <c r="B40419" s="1">
        <v>44603</v>
      </c>
      <c r="C40419">
        <v>217.5</v>
      </c>
    </row>
    <row r="40420" spans="1:3" x14ac:dyDescent="0.2">
      <c r="A40420" t="s">
        <v>29</v>
      </c>
      <c r="B40420" s="1">
        <v>44603</v>
      </c>
      <c r="C40420">
        <v>283.41000000000003</v>
      </c>
    </row>
    <row r="40421" spans="1:3" x14ac:dyDescent="0.2">
      <c r="A40421" t="s">
        <v>1034</v>
      </c>
      <c r="B40421" s="1">
        <v>44603</v>
      </c>
      <c r="C40421">
        <v>204.85</v>
      </c>
    </row>
    <row r="40422" spans="1:3" x14ac:dyDescent="0.2">
      <c r="A40422" t="s">
        <v>16955</v>
      </c>
      <c r="B40422" s="1">
        <v>44603</v>
      </c>
      <c r="C40422">
        <v>87.85</v>
      </c>
    </row>
    <row r="40423" spans="1:3" x14ac:dyDescent="0.2">
      <c r="A40423" t="s">
        <v>12900</v>
      </c>
      <c r="B40423" s="1">
        <v>44603</v>
      </c>
      <c r="C40423">
        <v>295.8</v>
      </c>
    </row>
    <row r="40424" spans="1:3" x14ac:dyDescent="0.2">
      <c r="A40424" t="s">
        <v>79</v>
      </c>
      <c r="B40424" s="1">
        <v>44603</v>
      </c>
      <c r="C40424">
        <v>28.02</v>
      </c>
    </row>
    <row r="40425" spans="1:3" x14ac:dyDescent="0.2">
      <c r="A40425" t="s">
        <v>6139</v>
      </c>
      <c r="B40425" s="1">
        <v>44603</v>
      </c>
      <c r="C40425">
        <v>327.49</v>
      </c>
    </row>
    <row r="40426" spans="1:3" x14ac:dyDescent="0.2">
      <c r="A40426" t="s">
        <v>728</v>
      </c>
      <c r="B40426" s="1">
        <v>44603</v>
      </c>
      <c r="C40426">
        <v>298.7</v>
      </c>
    </row>
    <row r="40427" spans="1:3" x14ac:dyDescent="0.2">
      <c r="A40427" t="s">
        <v>3</v>
      </c>
      <c r="B40427" s="1">
        <v>44603</v>
      </c>
      <c r="C40427">
        <v>39.950000000000003</v>
      </c>
    </row>
    <row r="40428" spans="1:3" x14ac:dyDescent="0.2">
      <c r="A40428" t="s">
        <v>2</v>
      </c>
      <c r="B40428" s="1">
        <v>44603</v>
      </c>
      <c r="C40428">
        <v>931.21</v>
      </c>
    </row>
    <row r="40429" spans="1:3" x14ac:dyDescent="0.2">
      <c r="A40429" t="s">
        <v>16956</v>
      </c>
      <c r="B40429" s="1">
        <v>44603</v>
      </c>
      <c r="C40429">
        <v>212.95</v>
      </c>
    </row>
    <row r="40430" spans="1:3" x14ac:dyDescent="0.2">
      <c r="A40430" t="s">
        <v>2687</v>
      </c>
      <c r="B40430" s="1">
        <v>44603</v>
      </c>
      <c r="C40430">
        <v>86.4</v>
      </c>
    </row>
    <row r="40431" spans="1:3" x14ac:dyDescent="0.2">
      <c r="A40431" t="s">
        <v>16957</v>
      </c>
      <c r="B40431" s="1">
        <v>44603</v>
      </c>
      <c r="C40431">
        <v>15.85</v>
      </c>
    </row>
    <row r="40432" spans="1:3" x14ac:dyDescent="0.2">
      <c r="A40432" t="s">
        <v>16958</v>
      </c>
      <c r="B40432" s="1">
        <v>44603</v>
      </c>
      <c r="C40432">
        <v>123.4</v>
      </c>
    </row>
    <row r="40433" spans="1:3" x14ac:dyDescent="0.2">
      <c r="A40433" t="s">
        <v>16959</v>
      </c>
      <c r="B40433" s="1">
        <v>44603</v>
      </c>
      <c r="C40433">
        <v>61.65</v>
      </c>
    </row>
    <row r="40434" spans="1:3" x14ac:dyDescent="0.2">
      <c r="A40434" t="s">
        <v>877</v>
      </c>
      <c r="B40434" s="1">
        <v>44603</v>
      </c>
      <c r="C40434">
        <v>51.9</v>
      </c>
    </row>
    <row r="40435" spans="1:3" x14ac:dyDescent="0.2">
      <c r="A40435" t="s">
        <v>16960</v>
      </c>
      <c r="B40435" s="1">
        <v>44603</v>
      </c>
      <c r="C40435">
        <v>225.33</v>
      </c>
    </row>
    <row r="40436" spans="1:3" x14ac:dyDescent="0.2">
      <c r="A40436" t="s">
        <v>383</v>
      </c>
      <c r="B40436" s="1">
        <v>44603</v>
      </c>
      <c r="C40436">
        <v>190.98</v>
      </c>
    </row>
    <row r="40437" spans="1:3" x14ac:dyDescent="0.2">
      <c r="A40437" t="s">
        <v>549</v>
      </c>
      <c r="B40437" s="1">
        <v>44603</v>
      </c>
      <c r="C40437">
        <v>186.06</v>
      </c>
    </row>
    <row r="40438" spans="1:3" x14ac:dyDescent="0.2">
      <c r="A40438" t="s">
        <v>147</v>
      </c>
      <c r="B40438" s="1">
        <v>44603</v>
      </c>
      <c r="C40438">
        <v>467.24</v>
      </c>
    </row>
    <row r="40439" spans="1:3" x14ac:dyDescent="0.2">
      <c r="A40439" t="s">
        <v>64</v>
      </c>
      <c r="B40439" s="1">
        <v>44603</v>
      </c>
      <c r="C40439">
        <v>233.61</v>
      </c>
    </row>
    <row r="40440" spans="1:3" x14ac:dyDescent="0.2">
      <c r="A40440" t="s">
        <v>679</v>
      </c>
      <c r="B40440" s="1">
        <v>44603</v>
      </c>
      <c r="C40440">
        <v>697.35</v>
      </c>
    </row>
    <row r="40441" spans="1:3" x14ac:dyDescent="0.2">
      <c r="A40441" t="s">
        <v>12</v>
      </c>
      <c r="B40441" s="1">
        <v>44603</v>
      </c>
      <c r="C40441">
        <v>399.83</v>
      </c>
    </row>
    <row r="40442" spans="1:3" x14ac:dyDescent="0.2">
      <c r="A40442" t="s">
        <v>184</v>
      </c>
      <c r="B40442" s="1">
        <v>44606</v>
      </c>
      <c r="C40442">
        <v>52.5</v>
      </c>
    </row>
    <row r="40443" spans="1:3" x14ac:dyDescent="0.2">
      <c r="A40443" t="s">
        <v>184</v>
      </c>
      <c r="B40443" s="1">
        <v>44606</v>
      </c>
      <c r="C40443">
        <v>30.75</v>
      </c>
    </row>
    <row r="40444" spans="1:3" x14ac:dyDescent="0.2">
      <c r="A40444" t="s">
        <v>753</v>
      </c>
      <c r="B40444" s="1">
        <v>44606</v>
      </c>
      <c r="C40444">
        <v>556</v>
      </c>
    </row>
    <row r="40445" spans="1:3" x14ac:dyDescent="0.2">
      <c r="A40445" t="s">
        <v>256</v>
      </c>
      <c r="B40445" s="1">
        <v>44606</v>
      </c>
      <c r="C40445">
        <v>210.32</v>
      </c>
    </row>
    <row r="40446" spans="1:3" x14ac:dyDescent="0.2">
      <c r="A40446" t="s">
        <v>7890</v>
      </c>
      <c r="B40446" s="1">
        <v>44606</v>
      </c>
      <c r="C40446">
        <v>667.47</v>
      </c>
    </row>
    <row r="40447" spans="1:3" x14ac:dyDescent="0.2">
      <c r="A40447" t="s">
        <v>7890</v>
      </c>
      <c r="B40447" s="1">
        <v>44606</v>
      </c>
      <c r="C40447">
        <v>124.05</v>
      </c>
    </row>
    <row r="40448" spans="1:3" x14ac:dyDescent="0.2">
      <c r="A40448" t="s">
        <v>10536</v>
      </c>
      <c r="B40448" s="1">
        <v>44606</v>
      </c>
      <c r="C40448">
        <v>4195.92</v>
      </c>
    </row>
    <row r="40449" spans="1:3" x14ac:dyDescent="0.2">
      <c r="A40449" t="s">
        <v>2611</v>
      </c>
      <c r="B40449" s="1">
        <v>44606</v>
      </c>
      <c r="C40449">
        <v>14456</v>
      </c>
    </row>
    <row r="40450" spans="1:3" x14ac:dyDescent="0.2">
      <c r="A40450" t="s">
        <v>16940</v>
      </c>
      <c r="B40450" s="1">
        <v>44606</v>
      </c>
      <c r="C40450">
        <v>52.9</v>
      </c>
    </row>
    <row r="40451" spans="1:3" x14ac:dyDescent="0.2">
      <c r="A40451" t="s">
        <v>229</v>
      </c>
      <c r="B40451" s="1">
        <v>44606</v>
      </c>
      <c r="C40451">
        <v>19460.990000000002</v>
      </c>
    </row>
    <row r="40452" spans="1:3" x14ac:dyDescent="0.2">
      <c r="A40452" t="s">
        <v>5560</v>
      </c>
      <c r="B40452" s="1">
        <v>44606</v>
      </c>
      <c r="C40452">
        <v>82.95</v>
      </c>
    </row>
    <row r="40453" spans="1:3" x14ac:dyDescent="0.2">
      <c r="A40453" t="s">
        <v>310</v>
      </c>
      <c r="B40453" s="1">
        <v>44606</v>
      </c>
      <c r="C40453">
        <v>673.71</v>
      </c>
    </row>
    <row r="40454" spans="1:3" x14ac:dyDescent="0.2">
      <c r="A40454" t="s">
        <v>12958</v>
      </c>
      <c r="B40454" s="1">
        <v>44606</v>
      </c>
      <c r="C40454">
        <v>444</v>
      </c>
    </row>
    <row r="40455" spans="1:3" x14ac:dyDescent="0.2">
      <c r="A40455" t="s">
        <v>4404</v>
      </c>
      <c r="B40455" s="1">
        <v>44606</v>
      </c>
      <c r="C40455">
        <v>695</v>
      </c>
    </row>
    <row r="40456" spans="1:3" x14ac:dyDescent="0.2">
      <c r="A40456" t="s">
        <v>16941</v>
      </c>
      <c r="B40456" s="1">
        <v>44606</v>
      </c>
      <c r="C40456">
        <v>75</v>
      </c>
    </row>
    <row r="40457" spans="1:3" x14ac:dyDescent="0.2">
      <c r="A40457" t="s">
        <v>16942</v>
      </c>
      <c r="B40457" s="1">
        <v>44606</v>
      </c>
      <c r="C40457">
        <v>90.9</v>
      </c>
    </row>
    <row r="40458" spans="1:3" x14ac:dyDescent="0.2">
      <c r="A40458" t="s">
        <v>1003</v>
      </c>
      <c r="B40458" s="1">
        <v>44606</v>
      </c>
      <c r="C40458">
        <v>6.75</v>
      </c>
    </row>
    <row r="40459" spans="1:3" x14ac:dyDescent="0.2">
      <c r="A40459" t="s">
        <v>16943</v>
      </c>
      <c r="B40459" s="1">
        <v>44606</v>
      </c>
      <c r="C40459">
        <v>77.900000000000006</v>
      </c>
    </row>
    <row r="40460" spans="1:3" x14ac:dyDescent="0.2">
      <c r="A40460" t="s">
        <v>7976</v>
      </c>
      <c r="B40460" s="1">
        <v>44606</v>
      </c>
      <c r="C40460">
        <v>69.95</v>
      </c>
    </row>
    <row r="40461" spans="1:3" x14ac:dyDescent="0.2">
      <c r="A40461" t="s">
        <v>148</v>
      </c>
      <c r="B40461" s="1">
        <v>44606</v>
      </c>
      <c r="C40461">
        <v>2163.77</v>
      </c>
    </row>
    <row r="40462" spans="1:3" x14ac:dyDescent="0.2">
      <c r="A40462" t="s">
        <v>1003</v>
      </c>
      <c r="B40462" s="1">
        <v>44606</v>
      </c>
      <c r="C40462">
        <v>663.11</v>
      </c>
    </row>
    <row r="40463" spans="1:3" x14ac:dyDescent="0.2">
      <c r="A40463" t="s">
        <v>16944</v>
      </c>
      <c r="B40463" s="1">
        <v>44606</v>
      </c>
      <c r="C40463">
        <v>397.32</v>
      </c>
    </row>
    <row r="40464" spans="1:3" x14ac:dyDescent="0.2">
      <c r="A40464" t="s">
        <v>6139</v>
      </c>
      <c r="B40464" s="1">
        <v>44606</v>
      </c>
      <c r="C40464">
        <v>1218.76</v>
      </c>
    </row>
    <row r="40465" spans="1:3" x14ac:dyDescent="0.2">
      <c r="A40465" t="s">
        <v>811</v>
      </c>
      <c r="B40465" s="1">
        <v>44606</v>
      </c>
      <c r="C40465">
        <v>1134.95</v>
      </c>
    </row>
    <row r="40466" spans="1:3" x14ac:dyDescent="0.2">
      <c r="A40466" t="s">
        <v>16945</v>
      </c>
      <c r="B40466" s="1">
        <v>44606</v>
      </c>
      <c r="C40466">
        <v>114.85</v>
      </c>
    </row>
    <row r="40467" spans="1:3" x14ac:dyDescent="0.2">
      <c r="A40467" t="s">
        <v>12802</v>
      </c>
      <c r="B40467" s="1">
        <v>44606</v>
      </c>
      <c r="C40467">
        <v>328.57</v>
      </c>
    </row>
    <row r="40468" spans="1:3" x14ac:dyDescent="0.2">
      <c r="A40468" t="s">
        <v>708</v>
      </c>
      <c r="B40468" s="1">
        <v>44606</v>
      </c>
      <c r="C40468">
        <v>54.26</v>
      </c>
    </row>
    <row r="40469" spans="1:3" x14ac:dyDescent="0.2">
      <c r="A40469" t="s">
        <v>3096</v>
      </c>
      <c r="B40469" s="1">
        <v>44606</v>
      </c>
      <c r="C40469">
        <v>47.9</v>
      </c>
    </row>
    <row r="40470" spans="1:3" x14ac:dyDescent="0.2">
      <c r="A40470" t="s">
        <v>4212</v>
      </c>
      <c r="B40470" s="1">
        <v>44606</v>
      </c>
      <c r="C40470">
        <v>1020.37</v>
      </c>
    </row>
    <row r="40471" spans="1:3" x14ac:dyDescent="0.2">
      <c r="A40471" t="s">
        <v>79</v>
      </c>
      <c r="B40471" s="1">
        <v>44606</v>
      </c>
      <c r="C40471">
        <v>28.02</v>
      </c>
    </row>
    <row r="40472" spans="1:3" x14ac:dyDescent="0.2">
      <c r="A40472" t="s">
        <v>79</v>
      </c>
      <c r="B40472" s="1">
        <v>44606</v>
      </c>
      <c r="C40472">
        <v>48.09</v>
      </c>
    </row>
    <row r="40473" spans="1:3" x14ac:dyDescent="0.2">
      <c r="A40473" t="s">
        <v>16946</v>
      </c>
      <c r="B40473" s="1">
        <v>44606</v>
      </c>
      <c r="C40473">
        <v>47.9</v>
      </c>
    </row>
    <row r="40474" spans="1:3" x14ac:dyDescent="0.2">
      <c r="A40474" t="s">
        <v>16947</v>
      </c>
      <c r="B40474" s="1">
        <v>44606</v>
      </c>
      <c r="C40474">
        <v>270</v>
      </c>
    </row>
    <row r="40475" spans="1:3" x14ac:dyDescent="0.2">
      <c r="A40475" t="s">
        <v>482</v>
      </c>
      <c r="B40475" s="1">
        <v>44606</v>
      </c>
      <c r="C40475">
        <v>1156.5</v>
      </c>
    </row>
    <row r="40476" spans="1:3" x14ac:dyDescent="0.2">
      <c r="A40476" t="s">
        <v>44</v>
      </c>
      <c r="B40476" s="1">
        <v>44606</v>
      </c>
      <c r="C40476">
        <v>392.93</v>
      </c>
    </row>
    <row r="40477" spans="1:3" x14ac:dyDescent="0.2">
      <c r="A40477" t="s">
        <v>482</v>
      </c>
      <c r="B40477" s="1">
        <v>44606</v>
      </c>
      <c r="C40477">
        <v>370.02</v>
      </c>
    </row>
    <row r="40478" spans="1:3" x14ac:dyDescent="0.2">
      <c r="A40478" t="s">
        <v>482</v>
      </c>
      <c r="B40478" s="1">
        <v>44606</v>
      </c>
      <c r="C40478">
        <v>49.93</v>
      </c>
    </row>
    <row r="40479" spans="1:3" x14ac:dyDescent="0.2">
      <c r="A40479" t="s">
        <v>536</v>
      </c>
      <c r="B40479" s="1">
        <v>44606</v>
      </c>
      <c r="C40479">
        <v>41.48</v>
      </c>
    </row>
    <row r="40480" spans="1:3" x14ac:dyDescent="0.2">
      <c r="A40480" t="s">
        <v>46</v>
      </c>
      <c r="B40480" s="1">
        <v>44606</v>
      </c>
      <c r="C40480">
        <v>106.5</v>
      </c>
    </row>
    <row r="40481" spans="1:3" x14ac:dyDescent="0.2">
      <c r="A40481" t="s">
        <v>46</v>
      </c>
      <c r="B40481" s="1">
        <v>44606</v>
      </c>
      <c r="C40481">
        <v>72.94</v>
      </c>
    </row>
    <row r="40482" spans="1:3" x14ac:dyDescent="0.2">
      <c r="A40482" t="s">
        <v>46</v>
      </c>
      <c r="B40482" s="1">
        <v>44606</v>
      </c>
      <c r="C40482">
        <v>272.39999999999998</v>
      </c>
    </row>
    <row r="40483" spans="1:3" x14ac:dyDescent="0.2">
      <c r="A40483" t="s">
        <v>257</v>
      </c>
      <c r="B40483" s="1">
        <v>44606</v>
      </c>
      <c r="C40483">
        <v>680.55</v>
      </c>
    </row>
    <row r="40484" spans="1:3" x14ac:dyDescent="0.2">
      <c r="A40484" t="s">
        <v>16948</v>
      </c>
      <c r="B40484" s="1">
        <v>44606</v>
      </c>
      <c r="C40484">
        <v>112.95</v>
      </c>
    </row>
    <row r="40485" spans="1:3" x14ac:dyDescent="0.2">
      <c r="A40485" t="s">
        <v>8287</v>
      </c>
      <c r="B40485" s="1">
        <v>44606</v>
      </c>
      <c r="C40485">
        <v>122.95</v>
      </c>
    </row>
    <row r="40486" spans="1:3" x14ac:dyDescent="0.2">
      <c r="A40486" t="s">
        <v>16949</v>
      </c>
      <c r="B40486" s="1">
        <v>44606</v>
      </c>
      <c r="C40486">
        <v>47.9</v>
      </c>
    </row>
    <row r="40487" spans="1:3" x14ac:dyDescent="0.2">
      <c r="A40487" t="s">
        <v>383</v>
      </c>
      <c r="B40487" s="1">
        <v>44606</v>
      </c>
      <c r="C40487">
        <v>37.9</v>
      </c>
    </row>
    <row r="40488" spans="1:3" x14ac:dyDescent="0.2">
      <c r="A40488" t="s">
        <v>3176</v>
      </c>
      <c r="B40488" s="1">
        <v>44606</v>
      </c>
      <c r="C40488">
        <v>119.55</v>
      </c>
    </row>
    <row r="40489" spans="1:3" x14ac:dyDescent="0.2">
      <c r="A40489" t="s">
        <v>14524</v>
      </c>
      <c r="B40489" s="1">
        <v>44606</v>
      </c>
      <c r="C40489">
        <v>70.45</v>
      </c>
    </row>
    <row r="40490" spans="1:3" x14ac:dyDescent="0.2">
      <c r="A40490" t="s">
        <v>5308</v>
      </c>
      <c r="B40490" s="1">
        <v>44606</v>
      </c>
      <c r="C40490">
        <v>84.9</v>
      </c>
    </row>
    <row r="40491" spans="1:3" x14ac:dyDescent="0.2">
      <c r="A40491" t="s">
        <v>16543</v>
      </c>
      <c r="B40491" s="1">
        <v>44606</v>
      </c>
      <c r="C40491">
        <v>232.15</v>
      </c>
    </row>
    <row r="40492" spans="1:3" x14ac:dyDescent="0.2">
      <c r="A40492" t="s">
        <v>16543</v>
      </c>
      <c r="B40492" s="1">
        <v>44606</v>
      </c>
      <c r="C40492">
        <v>999.05</v>
      </c>
    </row>
    <row r="40493" spans="1:3" x14ac:dyDescent="0.2">
      <c r="A40493" t="s">
        <v>16950</v>
      </c>
      <c r="B40493" s="1">
        <v>44606</v>
      </c>
      <c r="C40493">
        <v>47.9</v>
      </c>
    </row>
    <row r="40494" spans="1:3" x14ac:dyDescent="0.2">
      <c r="A40494" t="s">
        <v>16951</v>
      </c>
      <c r="B40494" s="1">
        <v>44606</v>
      </c>
      <c r="C40494">
        <v>63.65</v>
      </c>
    </row>
    <row r="40495" spans="1:3" x14ac:dyDescent="0.2">
      <c r="A40495" t="s">
        <v>10864</v>
      </c>
      <c r="B40495" s="1">
        <v>44606</v>
      </c>
      <c r="C40495">
        <v>135.75</v>
      </c>
    </row>
    <row r="40496" spans="1:3" x14ac:dyDescent="0.2">
      <c r="A40496" t="s">
        <v>16952</v>
      </c>
      <c r="B40496" s="1">
        <v>44606</v>
      </c>
      <c r="C40496">
        <v>45.45</v>
      </c>
    </row>
    <row r="40497" spans="1:3" x14ac:dyDescent="0.2">
      <c r="A40497" t="s">
        <v>16953</v>
      </c>
      <c r="B40497" s="1">
        <v>44606</v>
      </c>
      <c r="C40497">
        <v>82.9</v>
      </c>
    </row>
    <row r="40498" spans="1:3" x14ac:dyDescent="0.2">
      <c r="A40498" t="s">
        <v>16325</v>
      </c>
      <c r="B40498" s="1">
        <v>44606</v>
      </c>
      <c r="C40498">
        <v>47.9</v>
      </c>
    </row>
    <row r="40499" spans="1:3" x14ac:dyDescent="0.2">
      <c r="A40499" t="s">
        <v>424</v>
      </c>
      <c r="B40499" s="1">
        <v>44606</v>
      </c>
      <c r="C40499">
        <v>51.45</v>
      </c>
    </row>
    <row r="40500" spans="1:3" x14ac:dyDescent="0.2">
      <c r="A40500" t="s">
        <v>16791</v>
      </c>
      <c r="B40500" s="1">
        <v>44606</v>
      </c>
      <c r="C40500">
        <v>42.9</v>
      </c>
    </row>
    <row r="40501" spans="1:3" x14ac:dyDescent="0.2">
      <c r="A40501" t="s">
        <v>67</v>
      </c>
      <c r="B40501" s="1">
        <v>44606</v>
      </c>
      <c r="C40501">
        <v>57.95</v>
      </c>
    </row>
    <row r="40502" spans="1:3" x14ac:dyDescent="0.2">
      <c r="A40502" t="s">
        <v>13127</v>
      </c>
      <c r="B40502" s="1">
        <v>44606</v>
      </c>
      <c r="C40502">
        <v>21.58</v>
      </c>
    </row>
    <row r="40503" spans="1:3" x14ac:dyDescent="0.2">
      <c r="A40503" t="s">
        <v>612</v>
      </c>
      <c r="B40503" s="1">
        <v>44606</v>
      </c>
      <c r="C40503">
        <v>355.45</v>
      </c>
    </row>
    <row r="40504" spans="1:3" x14ac:dyDescent="0.2">
      <c r="A40504" t="s">
        <v>119</v>
      </c>
      <c r="B40504" s="1">
        <v>44606</v>
      </c>
      <c r="C40504">
        <v>436.99</v>
      </c>
    </row>
    <row r="40505" spans="1:3" x14ac:dyDescent="0.2">
      <c r="A40505" t="s">
        <v>324</v>
      </c>
      <c r="B40505" s="1">
        <v>44606</v>
      </c>
      <c r="C40505">
        <v>595.05999999999995</v>
      </c>
    </row>
    <row r="40506" spans="1:3" x14ac:dyDescent="0.2">
      <c r="A40506" t="s">
        <v>4184</v>
      </c>
      <c r="B40506" s="1">
        <v>44606</v>
      </c>
      <c r="C40506">
        <v>318.98</v>
      </c>
    </row>
    <row r="40507" spans="1:3" x14ac:dyDescent="0.2">
      <c r="A40507" t="s">
        <v>32</v>
      </c>
      <c r="B40507" s="1">
        <v>44606</v>
      </c>
      <c r="C40507">
        <v>642.39</v>
      </c>
    </row>
    <row r="40508" spans="1:3" x14ac:dyDescent="0.2">
      <c r="A40508" t="s">
        <v>12</v>
      </c>
      <c r="B40508" s="1">
        <v>44606</v>
      </c>
      <c r="C40508">
        <v>440.66</v>
      </c>
    </row>
    <row r="40509" spans="1:3" x14ac:dyDescent="0.2">
      <c r="A40509" t="s">
        <v>12</v>
      </c>
      <c r="B40509" s="1">
        <v>44606</v>
      </c>
      <c r="C40509">
        <v>589.69000000000005</v>
      </c>
    </row>
    <row r="40510" spans="1:3" x14ac:dyDescent="0.2">
      <c r="A40510" t="s">
        <v>12472</v>
      </c>
      <c r="B40510" s="1">
        <v>44606</v>
      </c>
      <c r="C40510">
        <v>314.49</v>
      </c>
    </row>
    <row r="40511" spans="1:3" x14ac:dyDescent="0.2">
      <c r="A40511" t="s">
        <v>12</v>
      </c>
      <c r="B40511" s="1">
        <v>44606</v>
      </c>
      <c r="C40511">
        <v>198.97</v>
      </c>
    </row>
    <row r="40512" spans="1:3" x14ac:dyDescent="0.2">
      <c r="A40512" t="s">
        <v>14</v>
      </c>
      <c r="B40512" s="1">
        <v>44607</v>
      </c>
      <c r="C40512">
        <v>937.5</v>
      </c>
    </row>
    <row r="40513" spans="1:3" x14ac:dyDescent="0.2">
      <c r="A40513" t="s">
        <v>16937</v>
      </c>
      <c r="B40513" s="1">
        <v>44607</v>
      </c>
      <c r="C40513">
        <v>57.9</v>
      </c>
    </row>
    <row r="40514" spans="1:3" x14ac:dyDescent="0.2">
      <c r="A40514" t="s">
        <v>6454</v>
      </c>
      <c r="B40514" s="1">
        <v>44607</v>
      </c>
      <c r="C40514">
        <v>32.9</v>
      </c>
    </row>
    <row r="40515" spans="1:3" x14ac:dyDescent="0.2">
      <c r="A40515" t="s">
        <v>14461</v>
      </c>
      <c r="B40515" s="1">
        <v>44607</v>
      </c>
      <c r="C40515">
        <v>31.85</v>
      </c>
    </row>
    <row r="40516" spans="1:3" x14ac:dyDescent="0.2">
      <c r="A40516" t="s">
        <v>16938</v>
      </c>
      <c r="B40516" s="1">
        <v>44607</v>
      </c>
      <c r="C40516">
        <v>55.9</v>
      </c>
    </row>
    <row r="40517" spans="1:3" x14ac:dyDescent="0.2">
      <c r="A40517" t="s">
        <v>79</v>
      </c>
      <c r="B40517" s="1">
        <v>44607</v>
      </c>
      <c r="C40517">
        <v>28.02</v>
      </c>
    </row>
    <row r="40518" spans="1:3" x14ac:dyDescent="0.2">
      <c r="A40518" t="s">
        <v>12</v>
      </c>
      <c r="B40518" s="1">
        <v>44607</v>
      </c>
      <c r="C40518">
        <v>20.63</v>
      </c>
    </row>
    <row r="40519" spans="1:3" x14ac:dyDescent="0.2">
      <c r="A40519" t="s">
        <v>148</v>
      </c>
      <c r="B40519" s="1">
        <v>44607</v>
      </c>
      <c r="C40519">
        <v>259.58</v>
      </c>
    </row>
    <row r="40520" spans="1:3" x14ac:dyDescent="0.2">
      <c r="A40520" t="s">
        <v>9915</v>
      </c>
      <c r="B40520" s="1">
        <v>44607</v>
      </c>
      <c r="C40520">
        <v>0.04</v>
      </c>
    </row>
    <row r="40521" spans="1:3" x14ac:dyDescent="0.2">
      <c r="A40521" t="s">
        <v>16550</v>
      </c>
      <c r="B40521" s="1">
        <v>44607</v>
      </c>
      <c r="C40521">
        <v>0.4</v>
      </c>
    </row>
    <row r="40522" spans="1:3" x14ac:dyDescent="0.2">
      <c r="A40522" t="s">
        <v>16916</v>
      </c>
      <c r="B40522" s="1">
        <v>44607</v>
      </c>
      <c r="C40522">
        <v>114.95</v>
      </c>
    </row>
    <row r="40523" spans="1:3" x14ac:dyDescent="0.2">
      <c r="A40523" t="s">
        <v>46</v>
      </c>
      <c r="B40523" s="1">
        <v>44607</v>
      </c>
      <c r="C40523">
        <v>62.97</v>
      </c>
    </row>
    <row r="40524" spans="1:3" x14ac:dyDescent="0.2">
      <c r="A40524" t="s">
        <v>16939</v>
      </c>
      <c r="B40524" s="1">
        <v>44607</v>
      </c>
      <c r="C40524">
        <v>54.9</v>
      </c>
    </row>
    <row r="40525" spans="1:3" x14ac:dyDescent="0.2">
      <c r="A40525" t="s">
        <v>123</v>
      </c>
      <c r="B40525" s="1">
        <v>44607</v>
      </c>
      <c r="C40525">
        <v>527.04</v>
      </c>
    </row>
    <row r="40526" spans="1:3" x14ac:dyDescent="0.2">
      <c r="A40526" t="s">
        <v>12</v>
      </c>
      <c r="B40526" s="1">
        <v>44607</v>
      </c>
      <c r="C40526">
        <v>169.28</v>
      </c>
    </row>
    <row r="40527" spans="1:3" x14ac:dyDescent="0.2">
      <c r="A40527" t="s">
        <v>7822</v>
      </c>
      <c r="B40527" s="1">
        <v>44608</v>
      </c>
      <c r="C40527">
        <v>209.3</v>
      </c>
    </row>
    <row r="40528" spans="1:3" x14ac:dyDescent="0.2">
      <c r="A40528" t="s">
        <v>146</v>
      </c>
      <c r="B40528" s="1">
        <v>44608</v>
      </c>
      <c r="C40528">
        <v>903.97</v>
      </c>
    </row>
    <row r="40529" spans="1:3" x14ac:dyDescent="0.2">
      <c r="A40529" t="s">
        <v>596</v>
      </c>
      <c r="B40529" s="1">
        <v>44608</v>
      </c>
      <c r="C40529">
        <v>401.85</v>
      </c>
    </row>
    <row r="40530" spans="1:3" x14ac:dyDescent="0.2">
      <c r="A40530" t="s">
        <v>1588</v>
      </c>
      <c r="B40530" s="1">
        <v>44608</v>
      </c>
      <c r="C40530">
        <v>1778.57</v>
      </c>
    </row>
    <row r="40531" spans="1:3" x14ac:dyDescent="0.2">
      <c r="A40531" t="s">
        <v>6139</v>
      </c>
      <c r="B40531" s="1">
        <v>44608</v>
      </c>
      <c r="C40531">
        <v>164.59</v>
      </c>
    </row>
    <row r="40532" spans="1:3" x14ac:dyDescent="0.2">
      <c r="A40532" t="s">
        <v>34</v>
      </c>
      <c r="B40532" s="1">
        <v>44608</v>
      </c>
      <c r="C40532">
        <v>323.7</v>
      </c>
    </row>
    <row r="40533" spans="1:3" x14ac:dyDescent="0.2">
      <c r="A40533" t="s">
        <v>16523</v>
      </c>
      <c r="B40533" s="1">
        <v>44608</v>
      </c>
      <c r="C40533">
        <v>22.9</v>
      </c>
    </row>
    <row r="40534" spans="1:3" x14ac:dyDescent="0.2">
      <c r="A40534" t="s">
        <v>16931</v>
      </c>
      <c r="B40534" s="1">
        <v>44608</v>
      </c>
      <c r="C40534">
        <v>44.9</v>
      </c>
    </row>
    <row r="40535" spans="1:3" x14ac:dyDescent="0.2">
      <c r="A40535" t="s">
        <v>16932</v>
      </c>
      <c r="B40535" s="1">
        <v>44608</v>
      </c>
      <c r="C40535">
        <v>88.45</v>
      </c>
    </row>
    <row r="40536" spans="1:3" x14ac:dyDescent="0.2">
      <c r="A40536" t="s">
        <v>79</v>
      </c>
      <c r="B40536" s="1">
        <v>44608</v>
      </c>
      <c r="C40536">
        <v>28.02</v>
      </c>
    </row>
    <row r="40537" spans="1:3" x14ac:dyDescent="0.2">
      <c r="A40537" t="s">
        <v>6139</v>
      </c>
      <c r="B40537" s="1">
        <v>44608</v>
      </c>
      <c r="C40537">
        <v>512.08000000000004</v>
      </c>
    </row>
    <row r="40538" spans="1:3" x14ac:dyDescent="0.2">
      <c r="A40538" t="s">
        <v>16933</v>
      </c>
      <c r="B40538" s="1">
        <v>44608</v>
      </c>
      <c r="C40538">
        <v>74.900000000000006</v>
      </c>
    </row>
    <row r="40539" spans="1:3" x14ac:dyDescent="0.2">
      <c r="A40539" t="s">
        <v>16934</v>
      </c>
      <c r="B40539" s="1">
        <v>44608</v>
      </c>
      <c r="C40539">
        <v>116.8</v>
      </c>
    </row>
    <row r="40540" spans="1:3" x14ac:dyDescent="0.2">
      <c r="A40540" t="s">
        <v>1110</v>
      </c>
      <c r="B40540" s="1">
        <v>44608</v>
      </c>
      <c r="C40540">
        <v>130.85</v>
      </c>
    </row>
    <row r="40541" spans="1:3" x14ac:dyDescent="0.2">
      <c r="A40541" t="s">
        <v>3</v>
      </c>
      <c r="B40541" s="1">
        <v>44608</v>
      </c>
      <c r="C40541">
        <v>100</v>
      </c>
    </row>
    <row r="40542" spans="1:3" x14ac:dyDescent="0.2">
      <c r="A40542" t="s">
        <v>7890</v>
      </c>
      <c r="B40542" s="1">
        <v>44608</v>
      </c>
      <c r="C40542">
        <v>64.44</v>
      </c>
    </row>
    <row r="40543" spans="1:3" x14ac:dyDescent="0.2">
      <c r="A40543" t="s">
        <v>597</v>
      </c>
      <c r="B40543" s="1">
        <v>44608</v>
      </c>
      <c r="C40543">
        <v>71.55</v>
      </c>
    </row>
    <row r="40544" spans="1:3" x14ac:dyDescent="0.2">
      <c r="A40544" t="s">
        <v>597</v>
      </c>
      <c r="B40544" s="1">
        <v>44608</v>
      </c>
      <c r="C40544">
        <v>58.59</v>
      </c>
    </row>
    <row r="40545" spans="1:3" x14ac:dyDescent="0.2">
      <c r="A40545" t="s">
        <v>597</v>
      </c>
      <c r="B40545" s="1">
        <v>44608</v>
      </c>
      <c r="C40545">
        <v>23.85</v>
      </c>
    </row>
    <row r="40546" spans="1:3" x14ac:dyDescent="0.2">
      <c r="A40546" t="s">
        <v>597</v>
      </c>
      <c r="B40546" s="1">
        <v>44608</v>
      </c>
      <c r="C40546">
        <v>47.7</v>
      </c>
    </row>
    <row r="40547" spans="1:3" x14ac:dyDescent="0.2">
      <c r="A40547" t="s">
        <v>597</v>
      </c>
      <c r="B40547" s="1">
        <v>44608</v>
      </c>
      <c r="C40547">
        <v>59.31</v>
      </c>
    </row>
    <row r="40548" spans="1:3" x14ac:dyDescent="0.2">
      <c r="A40548" t="s">
        <v>12472</v>
      </c>
      <c r="B40548" s="1">
        <v>44608</v>
      </c>
      <c r="C40548">
        <v>268.91000000000003</v>
      </c>
    </row>
    <row r="40549" spans="1:3" x14ac:dyDescent="0.2">
      <c r="A40549" t="s">
        <v>900</v>
      </c>
      <c r="B40549" s="1">
        <v>44608</v>
      </c>
      <c r="C40549">
        <v>29.12</v>
      </c>
    </row>
    <row r="40550" spans="1:3" x14ac:dyDescent="0.2">
      <c r="A40550" t="s">
        <v>900</v>
      </c>
      <c r="B40550" s="1">
        <v>44608</v>
      </c>
      <c r="C40550">
        <v>187.18</v>
      </c>
    </row>
    <row r="40551" spans="1:3" x14ac:dyDescent="0.2">
      <c r="A40551" t="s">
        <v>583</v>
      </c>
      <c r="B40551" s="1">
        <v>44608</v>
      </c>
      <c r="C40551">
        <v>332.62</v>
      </c>
    </row>
    <row r="40552" spans="1:3" x14ac:dyDescent="0.2">
      <c r="A40552" t="s">
        <v>10821</v>
      </c>
      <c r="B40552" s="1">
        <v>44608</v>
      </c>
      <c r="C40552">
        <v>82.95</v>
      </c>
    </row>
    <row r="40553" spans="1:3" x14ac:dyDescent="0.2">
      <c r="A40553" t="s">
        <v>16935</v>
      </c>
      <c r="B40553" s="1">
        <v>44608</v>
      </c>
      <c r="C40553">
        <v>254.45</v>
      </c>
    </row>
    <row r="40554" spans="1:3" x14ac:dyDescent="0.2">
      <c r="A40554" t="s">
        <v>16936</v>
      </c>
      <c r="B40554" s="1">
        <v>44608</v>
      </c>
      <c r="C40554">
        <v>87.85</v>
      </c>
    </row>
    <row r="40555" spans="1:3" x14ac:dyDescent="0.2">
      <c r="A40555" t="s">
        <v>13059</v>
      </c>
      <c r="B40555" s="1">
        <v>44608</v>
      </c>
      <c r="C40555">
        <v>52.9</v>
      </c>
    </row>
    <row r="40556" spans="1:3" x14ac:dyDescent="0.2">
      <c r="A40556" t="s">
        <v>13055</v>
      </c>
      <c r="B40556" s="1">
        <v>44608</v>
      </c>
      <c r="C40556">
        <v>52.9</v>
      </c>
    </row>
    <row r="40557" spans="1:3" x14ac:dyDescent="0.2">
      <c r="A40557" t="s">
        <v>12</v>
      </c>
      <c r="B40557" s="1">
        <v>44608</v>
      </c>
      <c r="C40557">
        <v>182.16</v>
      </c>
    </row>
    <row r="40558" spans="1:3" x14ac:dyDescent="0.2">
      <c r="A40558" t="s">
        <v>8067</v>
      </c>
      <c r="B40558" s="1">
        <v>44609</v>
      </c>
      <c r="C40558">
        <v>578.53</v>
      </c>
    </row>
    <row r="40559" spans="1:3" x14ac:dyDescent="0.2">
      <c r="A40559" t="s">
        <v>12958</v>
      </c>
      <c r="B40559" s="1">
        <v>44609</v>
      </c>
      <c r="C40559">
        <v>148</v>
      </c>
    </row>
    <row r="40560" spans="1:3" x14ac:dyDescent="0.2">
      <c r="A40560" t="s">
        <v>767</v>
      </c>
      <c r="B40560" s="1">
        <v>44609</v>
      </c>
      <c r="C40560">
        <v>330</v>
      </c>
    </row>
    <row r="40561" spans="1:3" x14ac:dyDescent="0.2">
      <c r="A40561" t="s">
        <v>12041</v>
      </c>
      <c r="B40561" s="1">
        <v>44609</v>
      </c>
      <c r="C40561">
        <v>47.9</v>
      </c>
    </row>
    <row r="40562" spans="1:3" x14ac:dyDescent="0.2">
      <c r="A40562" t="s">
        <v>16924</v>
      </c>
      <c r="B40562" s="1">
        <v>44609</v>
      </c>
      <c r="C40562">
        <v>110.4</v>
      </c>
    </row>
    <row r="40563" spans="1:3" x14ac:dyDescent="0.2">
      <c r="A40563" t="s">
        <v>6139</v>
      </c>
      <c r="B40563" s="1">
        <v>44609</v>
      </c>
      <c r="C40563">
        <v>504.96</v>
      </c>
    </row>
    <row r="40564" spans="1:3" x14ac:dyDescent="0.2">
      <c r="A40564" t="s">
        <v>12631</v>
      </c>
      <c r="B40564" s="1">
        <v>44609</v>
      </c>
      <c r="C40564">
        <v>29.9</v>
      </c>
    </row>
    <row r="40565" spans="1:3" x14ac:dyDescent="0.2">
      <c r="A40565" t="s">
        <v>29</v>
      </c>
      <c r="B40565" s="1">
        <v>44609</v>
      </c>
      <c r="C40565">
        <v>732</v>
      </c>
    </row>
    <row r="40566" spans="1:3" x14ac:dyDescent="0.2">
      <c r="A40566" t="s">
        <v>79</v>
      </c>
      <c r="B40566" s="1">
        <v>44609</v>
      </c>
      <c r="C40566">
        <v>68.16</v>
      </c>
    </row>
    <row r="40567" spans="1:3" x14ac:dyDescent="0.2">
      <c r="A40567" t="s">
        <v>16925</v>
      </c>
      <c r="B40567" s="1">
        <v>44609</v>
      </c>
      <c r="C40567">
        <v>11.99</v>
      </c>
    </row>
    <row r="40568" spans="1:3" x14ac:dyDescent="0.2">
      <c r="A40568" t="s">
        <v>3</v>
      </c>
      <c r="B40568" s="1">
        <v>44609</v>
      </c>
      <c r="C40568">
        <v>142.44999999999999</v>
      </c>
    </row>
    <row r="40569" spans="1:3" x14ac:dyDescent="0.2">
      <c r="A40569" t="s">
        <v>16926</v>
      </c>
      <c r="B40569" s="1">
        <v>44609</v>
      </c>
      <c r="C40569">
        <v>52.9</v>
      </c>
    </row>
    <row r="40570" spans="1:3" x14ac:dyDescent="0.2">
      <c r="A40570" t="s">
        <v>1537</v>
      </c>
      <c r="B40570" s="1">
        <v>44609</v>
      </c>
      <c r="C40570">
        <v>1378.38</v>
      </c>
    </row>
    <row r="40571" spans="1:3" x14ac:dyDescent="0.2">
      <c r="A40571" t="s">
        <v>5012</v>
      </c>
      <c r="B40571" s="1">
        <v>44609</v>
      </c>
      <c r="C40571">
        <v>270</v>
      </c>
    </row>
    <row r="40572" spans="1:3" x14ac:dyDescent="0.2">
      <c r="A40572" t="s">
        <v>120</v>
      </c>
      <c r="B40572" s="1">
        <v>44609</v>
      </c>
      <c r="C40572">
        <v>226.01</v>
      </c>
    </row>
    <row r="40573" spans="1:3" x14ac:dyDescent="0.2">
      <c r="A40573" t="s">
        <v>16282</v>
      </c>
      <c r="B40573" s="1">
        <v>44609</v>
      </c>
      <c r="C40573">
        <v>40.9</v>
      </c>
    </row>
    <row r="40574" spans="1:3" x14ac:dyDescent="0.2">
      <c r="A40574" t="s">
        <v>120</v>
      </c>
      <c r="B40574" s="1">
        <v>44609</v>
      </c>
      <c r="C40574">
        <v>457.23</v>
      </c>
    </row>
    <row r="40575" spans="1:3" x14ac:dyDescent="0.2">
      <c r="A40575" t="s">
        <v>16927</v>
      </c>
      <c r="B40575" s="1">
        <v>44609</v>
      </c>
      <c r="C40575">
        <v>10</v>
      </c>
    </row>
    <row r="40576" spans="1:3" x14ac:dyDescent="0.2">
      <c r="A40576" t="s">
        <v>810</v>
      </c>
      <c r="B40576" s="1">
        <v>44609</v>
      </c>
      <c r="C40576">
        <v>359.6</v>
      </c>
    </row>
    <row r="40577" spans="1:3" x14ac:dyDescent="0.2">
      <c r="A40577" t="s">
        <v>12304</v>
      </c>
      <c r="B40577" s="1">
        <v>44609</v>
      </c>
      <c r="C40577">
        <v>127.8</v>
      </c>
    </row>
    <row r="40578" spans="1:3" x14ac:dyDescent="0.2">
      <c r="A40578" t="s">
        <v>16928</v>
      </c>
      <c r="B40578" s="1">
        <v>44609</v>
      </c>
      <c r="C40578">
        <v>54.9</v>
      </c>
    </row>
    <row r="40579" spans="1:3" x14ac:dyDescent="0.2">
      <c r="A40579" t="s">
        <v>16929</v>
      </c>
      <c r="B40579" s="1">
        <v>44609</v>
      </c>
      <c r="C40579">
        <v>56.9</v>
      </c>
    </row>
    <row r="40580" spans="1:3" x14ac:dyDescent="0.2">
      <c r="A40580" t="s">
        <v>2568</v>
      </c>
      <c r="B40580" s="1">
        <v>44609</v>
      </c>
      <c r="C40580">
        <v>17.899999999999999</v>
      </c>
    </row>
    <row r="40581" spans="1:3" x14ac:dyDescent="0.2">
      <c r="A40581" t="s">
        <v>13534</v>
      </c>
      <c r="B40581" s="1">
        <v>44609</v>
      </c>
      <c r="C40581">
        <v>77.900000000000006</v>
      </c>
    </row>
    <row r="40582" spans="1:3" x14ac:dyDescent="0.2">
      <c r="A40582" t="s">
        <v>10642</v>
      </c>
      <c r="B40582" s="1">
        <v>44609</v>
      </c>
      <c r="C40582">
        <v>223.2</v>
      </c>
    </row>
    <row r="40583" spans="1:3" x14ac:dyDescent="0.2">
      <c r="A40583" t="s">
        <v>16930</v>
      </c>
      <c r="B40583" s="1">
        <v>44609</v>
      </c>
      <c r="C40583">
        <v>90.9</v>
      </c>
    </row>
    <row r="40584" spans="1:3" x14ac:dyDescent="0.2">
      <c r="A40584" t="s">
        <v>16189</v>
      </c>
      <c r="B40584" s="1">
        <v>44609</v>
      </c>
      <c r="C40584">
        <v>42.9</v>
      </c>
    </row>
    <row r="40585" spans="1:3" x14ac:dyDescent="0.2">
      <c r="A40585" t="s">
        <v>11690</v>
      </c>
      <c r="B40585" s="1">
        <v>44609</v>
      </c>
      <c r="C40585">
        <v>94.45</v>
      </c>
    </row>
    <row r="40586" spans="1:3" x14ac:dyDescent="0.2">
      <c r="A40586" t="s">
        <v>12</v>
      </c>
      <c r="B40586" s="1">
        <v>44609</v>
      </c>
      <c r="C40586">
        <v>314.16000000000003</v>
      </c>
    </row>
    <row r="40587" spans="1:3" x14ac:dyDescent="0.2">
      <c r="A40587" t="s">
        <v>46</v>
      </c>
      <c r="B40587" s="1">
        <v>44609</v>
      </c>
      <c r="C40587">
        <v>116.94</v>
      </c>
    </row>
    <row r="40588" spans="1:3" x14ac:dyDescent="0.2">
      <c r="A40588" t="s">
        <v>12545</v>
      </c>
      <c r="B40588" s="1">
        <v>44610</v>
      </c>
      <c r="C40588">
        <v>207.95</v>
      </c>
    </row>
    <row r="40589" spans="1:3" x14ac:dyDescent="0.2">
      <c r="A40589" t="s">
        <v>11517</v>
      </c>
      <c r="B40589" s="1">
        <v>44610</v>
      </c>
      <c r="C40589">
        <v>320</v>
      </c>
    </row>
    <row r="40590" spans="1:3" x14ac:dyDescent="0.2">
      <c r="A40590" t="s">
        <v>16918</v>
      </c>
      <c r="B40590" s="1">
        <v>44610</v>
      </c>
      <c r="C40590">
        <v>52.9</v>
      </c>
    </row>
    <row r="40591" spans="1:3" x14ac:dyDescent="0.2">
      <c r="A40591" t="s">
        <v>9956</v>
      </c>
      <c r="B40591" s="1">
        <v>44610</v>
      </c>
      <c r="C40591">
        <v>163.95</v>
      </c>
    </row>
    <row r="40592" spans="1:3" x14ac:dyDescent="0.2">
      <c r="A40592" t="s">
        <v>79</v>
      </c>
      <c r="B40592" s="1">
        <v>44610</v>
      </c>
      <c r="C40592">
        <v>28.02</v>
      </c>
    </row>
    <row r="40593" spans="1:3" x14ac:dyDescent="0.2">
      <c r="A40593" t="s">
        <v>79</v>
      </c>
      <c r="B40593" s="1">
        <v>44610</v>
      </c>
      <c r="C40593">
        <v>28.02</v>
      </c>
    </row>
    <row r="40594" spans="1:3" x14ac:dyDescent="0.2">
      <c r="A40594" t="s">
        <v>79</v>
      </c>
      <c r="B40594" s="1">
        <v>44610</v>
      </c>
      <c r="C40594">
        <v>48.09</v>
      </c>
    </row>
    <row r="40595" spans="1:3" x14ac:dyDescent="0.2">
      <c r="A40595" t="s">
        <v>753</v>
      </c>
      <c r="B40595" s="1">
        <v>44610</v>
      </c>
      <c r="C40595">
        <v>219.74</v>
      </c>
    </row>
    <row r="40596" spans="1:3" x14ac:dyDescent="0.2">
      <c r="A40596" t="s">
        <v>6758</v>
      </c>
      <c r="B40596" s="1">
        <v>44610</v>
      </c>
      <c r="C40596">
        <v>27.9</v>
      </c>
    </row>
    <row r="40597" spans="1:3" x14ac:dyDescent="0.2">
      <c r="A40597" t="s">
        <v>184</v>
      </c>
      <c r="B40597" s="1">
        <v>44610</v>
      </c>
      <c r="C40597">
        <v>64.98</v>
      </c>
    </row>
    <row r="40598" spans="1:3" x14ac:dyDescent="0.2">
      <c r="A40598" t="s">
        <v>5313</v>
      </c>
      <c r="B40598" s="1">
        <v>44610</v>
      </c>
      <c r="C40598">
        <v>48.88</v>
      </c>
    </row>
    <row r="40599" spans="1:3" x14ac:dyDescent="0.2">
      <c r="A40599" t="s">
        <v>16919</v>
      </c>
      <c r="B40599" s="1">
        <v>44610</v>
      </c>
      <c r="C40599">
        <v>11.99</v>
      </c>
    </row>
    <row r="40600" spans="1:3" x14ac:dyDescent="0.2">
      <c r="A40600" t="s">
        <v>5313</v>
      </c>
      <c r="B40600" s="1">
        <v>44610</v>
      </c>
      <c r="C40600">
        <v>509.67</v>
      </c>
    </row>
    <row r="40601" spans="1:3" x14ac:dyDescent="0.2">
      <c r="A40601" t="s">
        <v>8067</v>
      </c>
      <c r="B40601" s="1">
        <v>44610</v>
      </c>
      <c r="C40601">
        <v>376.88</v>
      </c>
    </row>
    <row r="40602" spans="1:3" x14ac:dyDescent="0.2">
      <c r="A40602" t="s">
        <v>12</v>
      </c>
      <c r="B40602" s="1">
        <v>44610</v>
      </c>
      <c r="C40602">
        <v>469.16</v>
      </c>
    </row>
    <row r="40603" spans="1:3" x14ac:dyDescent="0.2">
      <c r="A40603" t="s">
        <v>16920</v>
      </c>
      <c r="B40603" s="1">
        <v>44610</v>
      </c>
      <c r="C40603">
        <v>73.95</v>
      </c>
    </row>
    <row r="40604" spans="1:3" x14ac:dyDescent="0.2">
      <c r="A40604" t="s">
        <v>16921</v>
      </c>
      <c r="B40604" s="1">
        <v>44610</v>
      </c>
      <c r="C40604">
        <v>52.9</v>
      </c>
    </row>
    <row r="40605" spans="1:3" x14ac:dyDescent="0.2">
      <c r="A40605" t="s">
        <v>16922</v>
      </c>
      <c r="B40605" s="1">
        <v>44610</v>
      </c>
      <c r="C40605">
        <v>161.35</v>
      </c>
    </row>
    <row r="40606" spans="1:3" x14ac:dyDescent="0.2">
      <c r="A40606" t="s">
        <v>16923</v>
      </c>
      <c r="B40606" s="1">
        <v>44610</v>
      </c>
      <c r="C40606">
        <v>115.8</v>
      </c>
    </row>
    <row r="40607" spans="1:3" x14ac:dyDescent="0.2">
      <c r="A40607" t="s">
        <v>481</v>
      </c>
      <c r="B40607" s="1">
        <v>44613</v>
      </c>
      <c r="C40607">
        <v>404.55</v>
      </c>
    </row>
    <row r="40608" spans="1:3" x14ac:dyDescent="0.2">
      <c r="A40608" t="s">
        <v>11370</v>
      </c>
      <c r="B40608" s="1">
        <v>44613</v>
      </c>
      <c r="C40608">
        <v>47.9</v>
      </c>
    </row>
    <row r="40609" spans="1:3" x14ac:dyDescent="0.2">
      <c r="A40609" t="s">
        <v>5566</v>
      </c>
      <c r="B40609" s="1">
        <v>44613</v>
      </c>
      <c r="C40609">
        <v>179.45</v>
      </c>
    </row>
    <row r="40610" spans="1:3" x14ac:dyDescent="0.2">
      <c r="A40610" t="s">
        <v>16898</v>
      </c>
      <c r="B40610" s="1">
        <v>44613</v>
      </c>
      <c r="C40610">
        <v>174.9</v>
      </c>
    </row>
    <row r="40611" spans="1:3" x14ac:dyDescent="0.2">
      <c r="A40611" t="s">
        <v>16899</v>
      </c>
      <c r="B40611" s="1">
        <v>44613</v>
      </c>
      <c r="C40611">
        <v>72.900000000000006</v>
      </c>
    </row>
    <row r="40612" spans="1:3" x14ac:dyDescent="0.2">
      <c r="A40612" t="s">
        <v>148</v>
      </c>
      <c r="B40612" s="1">
        <v>44613</v>
      </c>
      <c r="C40612">
        <v>1023.55</v>
      </c>
    </row>
    <row r="40613" spans="1:3" x14ac:dyDescent="0.2">
      <c r="A40613" t="s">
        <v>2989</v>
      </c>
      <c r="B40613" s="1">
        <v>44613</v>
      </c>
      <c r="C40613">
        <v>335.58</v>
      </c>
    </row>
    <row r="40614" spans="1:3" x14ac:dyDescent="0.2">
      <c r="A40614" t="s">
        <v>383</v>
      </c>
      <c r="B40614" s="1">
        <v>44613</v>
      </c>
      <c r="C40614">
        <v>47.25</v>
      </c>
    </row>
    <row r="40615" spans="1:3" x14ac:dyDescent="0.2">
      <c r="A40615" t="s">
        <v>79</v>
      </c>
      <c r="B40615" s="1">
        <v>44613</v>
      </c>
      <c r="C40615">
        <v>28.02</v>
      </c>
    </row>
    <row r="40616" spans="1:3" x14ac:dyDescent="0.2">
      <c r="A40616" t="s">
        <v>79</v>
      </c>
      <c r="B40616" s="1">
        <v>44613</v>
      </c>
      <c r="C40616">
        <v>28.02</v>
      </c>
    </row>
    <row r="40617" spans="1:3" x14ac:dyDescent="0.2">
      <c r="A40617" t="s">
        <v>79</v>
      </c>
      <c r="B40617" s="1">
        <v>44613</v>
      </c>
      <c r="C40617">
        <v>28.02</v>
      </c>
    </row>
    <row r="40618" spans="1:3" x14ac:dyDescent="0.2">
      <c r="A40618" t="s">
        <v>1256</v>
      </c>
      <c r="B40618" s="1">
        <v>44613</v>
      </c>
      <c r="C40618">
        <v>137.85</v>
      </c>
    </row>
    <row r="40619" spans="1:3" x14ac:dyDescent="0.2">
      <c r="A40619" t="s">
        <v>6582</v>
      </c>
      <c r="B40619" s="1">
        <v>44613</v>
      </c>
      <c r="C40619">
        <v>1705.5</v>
      </c>
    </row>
    <row r="40620" spans="1:3" x14ac:dyDescent="0.2">
      <c r="A40620" t="s">
        <v>14731</v>
      </c>
      <c r="B40620" s="1">
        <v>44613</v>
      </c>
      <c r="C40620">
        <v>167.3</v>
      </c>
    </row>
    <row r="40621" spans="1:3" x14ac:dyDescent="0.2">
      <c r="A40621" t="s">
        <v>16900</v>
      </c>
      <c r="B40621" s="1">
        <v>44613</v>
      </c>
      <c r="C40621">
        <v>15.9</v>
      </c>
    </row>
    <row r="40622" spans="1:3" x14ac:dyDescent="0.2">
      <c r="A40622" t="s">
        <v>9187</v>
      </c>
      <c r="B40622" s="1">
        <v>44613</v>
      </c>
      <c r="C40622">
        <v>47.45</v>
      </c>
    </row>
    <row r="40623" spans="1:3" x14ac:dyDescent="0.2">
      <c r="A40623" t="s">
        <v>5955</v>
      </c>
      <c r="B40623" s="1">
        <v>44613</v>
      </c>
      <c r="C40623">
        <v>245.01</v>
      </c>
    </row>
    <row r="40624" spans="1:3" x14ac:dyDescent="0.2">
      <c r="A40624" t="s">
        <v>1681</v>
      </c>
      <c r="B40624" s="1">
        <v>44613</v>
      </c>
      <c r="C40624">
        <v>130.75</v>
      </c>
    </row>
    <row r="40625" spans="1:3" x14ac:dyDescent="0.2">
      <c r="A40625" t="s">
        <v>12472</v>
      </c>
      <c r="B40625" s="1">
        <v>44613</v>
      </c>
      <c r="C40625">
        <v>309.95999999999998</v>
      </c>
    </row>
    <row r="40626" spans="1:3" x14ac:dyDescent="0.2">
      <c r="A40626" t="s">
        <v>16901</v>
      </c>
      <c r="B40626" s="1">
        <v>44613</v>
      </c>
      <c r="C40626">
        <v>11.99</v>
      </c>
    </row>
    <row r="40627" spans="1:3" x14ac:dyDescent="0.2">
      <c r="A40627" t="s">
        <v>16055</v>
      </c>
      <c r="B40627" s="1">
        <v>44613</v>
      </c>
      <c r="C40627">
        <v>193.34</v>
      </c>
    </row>
    <row r="40628" spans="1:3" x14ac:dyDescent="0.2">
      <c r="A40628" t="s">
        <v>15735</v>
      </c>
      <c r="B40628" s="1">
        <v>44613</v>
      </c>
      <c r="C40628">
        <v>57.54</v>
      </c>
    </row>
    <row r="40629" spans="1:3" x14ac:dyDescent="0.2">
      <c r="A40629" t="s">
        <v>16902</v>
      </c>
      <c r="B40629" s="1">
        <v>44613</v>
      </c>
      <c r="C40629">
        <v>11.99</v>
      </c>
    </row>
    <row r="40630" spans="1:3" x14ac:dyDescent="0.2">
      <c r="A40630" t="s">
        <v>404</v>
      </c>
      <c r="B40630" s="1">
        <v>44613</v>
      </c>
      <c r="C40630">
        <v>239.77</v>
      </c>
    </row>
    <row r="40631" spans="1:3" x14ac:dyDescent="0.2">
      <c r="A40631" t="s">
        <v>404</v>
      </c>
      <c r="B40631" s="1">
        <v>44613</v>
      </c>
      <c r="C40631">
        <v>2551.89</v>
      </c>
    </row>
    <row r="40632" spans="1:3" x14ac:dyDescent="0.2">
      <c r="A40632" t="s">
        <v>310</v>
      </c>
      <c r="B40632" s="1">
        <v>44613</v>
      </c>
      <c r="C40632">
        <v>995.15</v>
      </c>
    </row>
    <row r="40633" spans="1:3" x14ac:dyDescent="0.2">
      <c r="A40633" t="s">
        <v>15415</v>
      </c>
      <c r="B40633" s="1">
        <v>44613</v>
      </c>
      <c r="C40633">
        <v>47.9</v>
      </c>
    </row>
    <row r="40634" spans="1:3" x14ac:dyDescent="0.2">
      <c r="A40634" t="s">
        <v>16903</v>
      </c>
      <c r="B40634" s="1">
        <v>44613</v>
      </c>
      <c r="C40634">
        <v>47.9</v>
      </c>
    </row>
    <row r="40635" spans="1:3" x14ac:dyDescent="0.2">
      <c r="A40635" t="s">
        <v>16904</v>
      </c>
      <c r="B40635" s="1">
        <v>44613</v>
      </c>
      <c r="C40635">
        <v>67.599999999999994</v>
      </c>
    </row>
    <row r="40636" spans="1:3" x14ac:dyDescent="0.2">
      <c r="A40636" t="s">
        <v>16905</v>
      </c>
      <c r="B40636" s="1">
        <v>44613</v>
      </c>
      <c r="C40636">
        <v>47.9</v>
      </c>
    </row>
    <row r="40637" spans="1:3" x14ac:dyDescent="0.2">
      <c r="A40637" t="s">
        <v>16906</v>
      </c>
      <c r="B40637" s="1">
        <v>44613</v>
      </c>
      <c r="C40637">
        <v>27.9</v>
      </c>
    </row>
    <row r="40638" spans="1:3" x14ac:dyDescent="0.2">
      <c r="A40638" t="s">
        <v>16907</v>
      </c>
      <c r="B40638" s="1">
        <v>44613</v>
      </c>
      <c r="C40638">
        <v>58.6</v>
      </c>
    </row>
    <row r="40639" spans="1:3" x14ac:dyDescent="0.2">
      <c r="A40639" t="s">
        <v>16908</v>
      </c>
      <c r="B40639" s="1">
        <v>44613</v>
      </c>
      <c r="C40639">
        <v>47.9</v>
      </c>
    </row>
    <row r="40640" spans="1:3" x14ac:dyDescent="0.2">
      <c r="A40640" t="s">
        <v>16909</v>
      </c>
      <c r="B40640" s="1">
        <v>44613</v>
      </c>
      <c r="C40640">
        <v>169.55</v>
      </c>
    </row>
    <row r="40641" spans="1:3" x14ac:dyDescent="0.2">
      <c r="A40641" t="s">
        <v>16910</v>
      </c>
      <c r="B40641" s="1">
        <v>44613</v>
      </c>
      <c r="C40641">
        <v>47.9</v>
      </c>
    </row>
    <row r="40642" spans="1:3" x14ac:dyDescent="0.2">
      <c r="A40642" t="s">
        <v>16911</v>
      </c>
      <c r="B40642" s="1">
        <v>44613</v>
      </c>
      <c r="C40642">
        <v>81.849999999999994</v>
      </c>
    </row>
    <row r="40643" spans="1:3" x14ac:dyDescent="0.2">
      <c r="A40643" t="s">
        <v>16912</v>
      </c>
      <c r="B40643" s="1">
        <v>44613</v>
      </c>
      <c r="C40643">
        <v>57.9</v>
      </c>
    </row>
    <row r="40644" spans="1:3" x14ac:dyDescent="0.2">
      <c r="A40644" t="s">
        <v>16913</v>
      </c>
      <c r="B40644" s="1">
        <v>44613</v>
      </c>
      <c r="C40644">
        <v>71.8</v>
      </c>
    </row>
    <row r="40645" spans="1:3" x14ac:dyDescent="0.2">
      <c r="A40645" t="s">
        <v>16914</v>
      </c>
      <c r="B40645" s="1">
        <v>44613</v>
      </c>
      <c r="C40645">
        <v>45.45</v>
      </c>
    </row>
    <row r="40646" spans="1:3" x14ac:dyDescent="0.2">
      <c r="A40646" t="s">
        <v>15785</v>
      </c>
      <c r="B40646" s="1">
        <v>44613</v>
      </c>
      <c r="C40646">
        <v>167.4</v>
      </c>
    </row>
    <row r="40647" spans="1:3" x14ac:dyDescent="0.2">
      <c r="A40647" t="s">
        <v>2239</v>
      </c>
      <c r="B40647" s="1">
        <v>44613</v>
      </c>
      <c r="C40647">
        <v>230</v>
      </c>
    </row>
    <row r="40648" spans="1:3" x14ac:dyDescent="0.2">
      <c r="A40648" t="s">
        <v>16915</v>
      </c>
      <c r="B40648" s="1">
        <v>44613</v>
      </c>
      <c r="C40648">
        <v>42.9</v>
      </c>
    </row>
    <row r="40649" spans="1:3" x14ac:dyDescent="0.2">
      <c r="A40649" t="s">
        <v>16916</v>
      </c>
      <c r="B40649" s="1">
        <v>44613</v>
      </c>
      <c r="C40649">
        <v>416.95</v>
      </c>
    </row>
    <row r="40650" spans="1:3" x14ac:dyDescent="0.2">
      <c r="A40650" t="s">
        <v>16349</v>
      </c>
      <c r="B40650" s="1">
        <v>44613</v>
      </c>
      <c r="C40650">
        <v>102.9</v>
      </c>
    </row>
    <row r="40651" spans="1:3" x14ac:dyDescent="0.2">
      <c r="A40651" t="s">
        <v>5012</v>
      </c>
      <c r="B40651" s="1">
        <v>44613</v>
      </c>
      <c r="C40651">
        <v>282.95</v>
      </c>
    </row>
    <row r="40652" spans="1:3" x14ac:dyDescent="0.2">
      <c r="A40652" t="s">
        <v>6139</v>
      </c>
      <c r="B40652" s="1">
        <v>44613</v>
      </c>
      <c r="C40652">
        <v>946.63</v>
      </c>
    </row>
    <row r="40653" spans="1:3" x14ac:dyDescent="0.2">
      <c r="A40653" t="s">
        <v>64</v>
      </c>
      <c r="B40653" s="1">
        <v>44613</v>
      </c>
      <c r="C40653">
        <v>42.6</v>
      </c>
    </row>
    <row r="40654" spans="1:3" x14ac:dyDescent="0.2">
      <c r="A40654" t="s">
        <v>64</v>
      </c>
      <c r="B40654" s="1">
        <v>44613</v>
      </c>
      <c r="C40654">
        <v>420</v>
      </c>
    </row>
    <row r="40655" spans="1:3" x14ac:dyDescent="0.2">
      <c r="A40655" t="s">
        <v>16917</v>
      </c>
      <c r="B40655" s="1">
        <v>44613</v>
      </c>
      <c r="C40655">
        <v>25.18</v>
      </c>
    </row>
    <row r="40656" spans="1:3" x14ac:dyDescent="0.2">
      <c r="A40656" t="s">
        <v>32</v>
      </c>
      <c r="B40656" s="1">
        <v>44613</v>
      </c>
      <c r="C40656">
        <v>146.55000000000001</v>
      </c>
    </row>
    <row r="40657" spans="1:3" x14ac:dyDescent="0.2">
      <c r="A40657" t="s">
        <v>12</v>
      </c>
      <c r="B40657" s="1">
        <v>44613</v>
      </c>
      <c r="C40657">
        <v>188.03</v>
      </c>
    </row>
    <row r="40658" spans="1:3" x14ac:dyDescent="0.2">
      <c r="A40658" t="s">
        <v>12</v>
      </c>
      <c r="B40658" s="1">
        <v>44613</v>
      </c>
      <c r="C40658">
        <v>301.36</v>
      </c>
    </row>
    <row r="40659" spans="1:3" x14ac:dyDescent="0.2">
      <c r="A40659" t="s">
        <v>12</v>
      </c>
      <c r="B40659" s="1">
        <v>44613</v>
      </c>
      <c r="C40659">
        <v>489.1</v>
      </c>
    </row>
    <row r="40660" spans="1:3" x14ac:dyDescent="0.2">
      <c r="A40660" t="s">
        <v>16890</v>
      </c>
      <c r="B40660" s="1">
        <v>44614</v>
      </c>
      <c r="C40660">
        <v>107.9</v>
      </c>
    </row>
    <row r="40661" spans="1:3" x14ac:dyDescent="0.2">
      <c r="A40661" t="s">
        <v>10600</v>
      </c>
      <c r="B40661" s="1">
        <v>44614</v>
      </c>
      <c r="C40661">
        <v>51.9</v>
      </c>
    </row>
    <row r="40662" spans="1:3" x14ac:dyDescent="0.2">
      <c r="A40662" t="s">
        <v>257</v>
      </c>
      <c r="B40662" s="1">
        <v>44614</v>
      </c>
      <c r="C40662">
        <v>625</v>
      </c>
    </row>
    <row r="40663" spans="1:3" x14ac:dyDescent="0.2">
      <c r="A40663" t="s">
        <v>11517</v>
      </c>
      <c r="B40663" s="1">
        <v>44614</v>
      </c>
      <c r="C40663">
        <v>259</v>
      </c>
    </row>
    <row r="40664" spans="1:3" x14ac:dyDescent="0.2">
      <c r="A40664" t="s">
        <v>40</v>
      </c>
      <c r="B40664" s="1">
        <v>44614</v>
      </c>
      <c r="C40664">
        <v>867.59</v>
      </c>
    </row>
    <row r="40665" spans="1:3" x14ac:dyDescent="0.2">
      <c r="A40665" t="s">
        <v>348</v>
      </c>
      <c r="B40665" s="1">
        <v>44614</v>
      </c>
      <c r="C40665">
        <v>3916.52</v>
      </c>
    </row>
    <row r="40666" spans="1:3" x14ac:dyDescent="0.2">
      <c r="A40666" t="s">
        <v>569</v>
      </c>
      <c r="B40666" s="1">
        <v>44614</v>
      </c>
      <c r="C40666">
        <v>199.65</v>
      </c>
    </row>
    <row r="40667" spans="1:3" x14ac:dyDescent="0.2">
      <c r="A40667" t="s">
        <v>6139</v>
      </c>
      <c r="B40667" s="1">
        <v>44614</v>
      </c>
      <c r="C40667">
        <v>411.8</v>
      </c>
    </row>
    <row r="40668" spans="1:3" x14ac:dyDescent="0.2">
      <c r="A40668" t="s">
        <v>16891</v>
      </c>
      <c r="B40668" s="1">
        <v>44614</v>
      </c>
      <c r="C40668">
        <v>126.7</v>
      </c>
    </row>
    <row r="40669" spans="1:3" x14ac:dyDescent="0.2">
      <c r="A40669" t="s">
        <v>321</v>
      </c>
      <c r="B40669" s="1">
        <v>44614</v>
      </c>
      <c r="C40669">
        <v>122.81</v>
      </c>
    </row>
    <row r="40670" spans="1:3" x14ac:dyDescent="0.2">
      <c r="A40670" t="s">
        <v>79</v>
      </c>
      <c r="B40670" s="1">
        <v>44614</v>
      </c>
      <c r="C40670">
        <v>28.02</v>
      </c>
    </row>
    <row r="40671" spans="1:3" x14ac:dyDescent="0.2">
      <c r="A40671" t="s">
        <v>79</v>
      </c>
      <c r="B40671" s="1">
        <v>44614</v>
      </c>
      <c r="C40671">
        <v>28.02</v>
      </c>
    </row>
    <row r="40672" spans="1:3" x14ac:dyDescent="0.2">
      <c r="A40672" t="s">
        <v>16589</v>
      </c>
      <c r="B40672" s="1">
        <v>44614</v>
      </c>
      <c r="C40672">
        <v>68.849999999999994</v>
      </c>
    </row>
    <row r="40673" spans="1:3" x14ac:dyDescent="0.2">
      <c r="A40673" t="s">
        <v>331</v>
      </c>
      <c r="B40673" s="1">
        <v>44614</v>
      </c>
      <c r="C40673">
        <v>1792.99</v>
      </c>
    </row>
    <row r="40674" spans="1:3" x14ac:dyDescent="0.2">
      <c r="A40674" t="s">
        <v>16892</v>
      </c>
      <c r="B40674" s="1">
        <v>44614</v>
      </c>
      <c r="C40674">
        <v>37.950000000000003</v>
      </c>
    </row>
    <row r="40675" spans="1:3" x14ac:dyDescent="0.2">
      <c r="A40675" t="s">
        <v>16893</v>
      </c>
      <c r="B40675" s="1">
        <v>44614</v>
      </c>
      <c r="C40675">
        <v>54.9</v>
      </c>
    </row>
    <row r="40676" spans="1:3" x14ac:dyDescent="0.2">
      <c r="A40676" t="s">
        <v>1936</v>
      </c>
      <c r="B40676" s="1">
        <v>44614</v>
      </c>
      <c r="C40676">
        <v>35.450000000000003</v>
      </c>
    </row>
    <row r="40677" spans="1:3" x14ac:dyDescent="0.2">
      <c r="A40677" t="s">
        <v>16787</v>
      </c>
      <c r="B40677" s="1">
        <v>44614</v>
      </c>
      <c r="C40677">
        <v>70.45</v>
      </c>
    </row>
    <row r="40678" spans="1:3" x14ac:dyDescent="0.2">
      <c r="A40678" t="s">
        <v>6861</v>
      </c>
      <c r="B40678" s="1">
        <v>44614</v>
      </c>
      <c r="C40678">
        <v>98.8</v>
      </c>
    </row>
    <row r="40679" spans="1:3" x14ac:dyDescent="0.2">
      <c r="A40679" t="s">
        <v>321</v>
      </c>
      <c r="B40679" s="1">
        <v>44614</v>
      </c>
      <c r="C40679">
        <v>61.47</v>
      </c>
    </row>
    <row r="40680" spans="1:3" x14ac:dyDescent="0.2">
      <c r="A40680" t="s">
        <v>16480</v>
      </c>
      <c r="B40680" s="1">
        <v>44614</v>
      </c>
      <c r="C40680">
        <v>958.17</v>
      </c>
    </row>
    <row r="40681" spans="1:3" x14ac:dyDescent="0.2">
      <c r="A40681" t="s">
        <v>6139</v>
      </c>
      <c r="B40681" s="1">
        <v>44614</v>
      </c>
      <c r="C40681">
        <v>1025.33</v>
      </c>
    </row>
    <row r="40682" spans="1:3" x14ac:dyDescent="0.2">
      <c r="A40682" t="s">
        <v>46</v>
      </c>
      <c r="B40682" s="1">
        <v>44614</v>
      </c>
      <c r="C40682">
        <v>75</v>
      </c>
    </row>
    <row r="40683" spans="1:3" x14ac:dyDescent="0.2">
      <c r="A40683" t="s">
        <v>184</v>
      </c>
      <c r="B40683" s="1">
        <v>44614</v>
      </c>
      <c r="C40683">
        <v>44.48</v>
      </c>
    </row>
    <row r="40684" spans="1:3" x14ac:dyDescent="0.2">
      <c r="A40684" t="s">
        <v>16894</v>
      </c>
      <c r="B40684" s="1">
        <v>44614</v>
      </c>
      <c r="C40684">
        <v>90.45</v>
      </c>
    </row>
    <row r="40685" spans="1:3" x14ac:dyDescent="0.2">
      <c r="A40685" t="s">
        <v>16895</v>
      </c>
      <c r="B40685" s="1">
        <v>44614</v>
      </c>
      <c r="C40685">
        <v>52.9</v>
      </c>
    </row>
    <row r="40686" spans="1:3" x14ac:dyDescent="0.2">
      <c r="A40686" t="s">
        <v>16896</v>
      </c>
      <c r="B40686" s="1">
        <v>44614</v>
      </c>
      <c r="C40686">
        <v>86.85</v>
      </c>
    </row>
    <row r="40687" spans="1:3" x14ac:dyDescent="0.2">
      <c r="A40687" t="s">
        <v>12618</v>
      </c>
      <c r="B40687" s="1">
        <v>44614</v>
      </c>
      <c r="C40687">
        <v>87.85</v>
      </c>
    </row>
    <row r="40688" spans="1:3" x14ac:dyDescent="0.2">
      <c r="A40688" t="s">
        <v>16897</v>
      </c>
      <c r="B40688" s="1">
        <v>44614</v>
      </c>
      <c r="C40688">
        <v>54.9</v>
      </c>
    </row>
    <row r="40689" spans="1:3" x14ac:dyDescent="0.2">
      <c r="A40689" t="s">
        <v>3404</v>
      </c>
      <c r="B40689" s="1">
        <v>44614</v>
      </c>
      <c r="C40689">
        <v>97.8</v>
      </c>
    </row>
    <row r="40690" spans="1:3" x14ac:dyDescent="0.2">
      <c r="A40690" t="s">
        <v>12</v>
      </c>
      <c r="B40690" s="1">
        <v>44614</v>
      </c>
      <c r="C40690">
        <v>51.84</v>
      </c>
    </row>
    <row r="40691" spans="1:3" x14ac:dyDescent="0.2">
      <c r="A40691" t="s">
        <v>326</v>
      </c>
      <c r="B40691" s="1">
        <v>44614</v>
      </c>
      <c r="C40691">
        <v>261.47000000000003</v>
      </c>
    </row>
    <row r="40692" spans="1:3" x14ac:dyDescent="0.2">
      <c r="A40692" t="s">
        <v>316</v>
      </c>
      <c r="B40692" s="1">
        <v>44614</v>
      </c>
      <c r="C40692">
        <v>2058.61</v>
      </c>
    </row>
    <row r="40693" spans="1:3" x14ac:dyDescent="0.2">
      <c r="A40693" t="s">
        <v>12802</v>
      </c>
      <c r="B40693" s="1">
        <v>44614</v>
      </c>
      <c r="C40693">
        <v>75.84</v>
      </c>
    </row>
    <row r="40694" spans="1:3" x14ac:dyDescent="0.2">
      <c r="A40694" t="s">
        <v>12</v>
      </c>
      <c r="B40694" s="1">
        <v>44614</v>
      </c>
      <c r="C40694">
        <v>299.48</v>
      </c>
    </row>
    <row r="40695" spans="1:3" x14ac:dyDescent="0.2">
      <c r="A40695" t="s">
        <v>236</v>
      </c>
      <c r="B40695" s="1">
        <v>44615</v>
      </c>
      <c r="C40695">
        <v>509.7</v>
      </c>
    </row>
    <row r="40696" spans="1:3" x14ac:dyDescent="0.2">
      <c r="A40696" t="s">
        <v>236</v>
      </c>
      <c r="B40696" s="1">
        <v>44615</v>
      </c>
      <c r="C40696">
        <v>927.96</v>
      </c>
    </row>
    <row r="40697" spans="1:3" x14ac:dyDescent="0.2">
      <c r="A40697" t="s">
        <v>232</v>
      </c>
      <c r="B40697" s="1">
        <v>44615</v>
      </c>
      <c r="C40697">
        <v>479.99</v>
      </c>
    </row>
    <row r="40698" spans="1:3" x14ac:dyDescent="0.2">
      <c r="A40698" t="s">
        <v>4376</v>
      </c>
      <c r="B40698" s="1">
        <v>44615</v>
      </c>
      <c r="C40698">
        <v>57.9</v>
      </c>
    </row>
    <row r="40699" spans="1:3" x14ac:dyDescent="0.2">
      <c r="A40699" t="s">
        <v>16876</v>
      </c>
      <c r="B40699" s="1">
        <v>44615</v>
      </c>
      <c r="C40699">
        <v>116.55</v>
      </c>
    </row>
    <row r="40700" spans="1:3" x14ac:dyDescent="0.2">
      <c r="A40700" t="s">
        <v>16877</v>
      </c>
      <c r="B40700" s="1">
        <v>44615</v>
      </c>
      <c r="C40700">
        <v>108.35</v>
      </c>
    </row>
    <row r="40701" spans="1:3" x14ac:dyDescent="0.2">
      <c r="A40701" t="s">
        <v>16878</v>
      </c>
      <c r="B40701" s="1">
        <v>44615</v>
      </c>
      <c r="C40701">
        <v>57.85</v>
      </c>
    </row>
    <row r="40702" spans="1:3" x14ac:dyDescent="0.2">
      <c r="A40702" t="s">
        <v>16879</v>
      </c>
      <c r="B40702" s="1">
        <v>44615</v>
      </c>
      <c r="C40702">
        <v>564.6</v>
      </c>
    </row>
    <row r="40703" spans="1:3" x14ac:dyDescent="0.2">
      <c r="A40703" t="s">
        <v>232</v>
      </c>
      <c r="B40703" s="1">
        <v>44615</v>
      </c>
      <c r="C40703">
        <v>1552.53</v>
      </c>
    </row>
    <row r="40704" spans="1:3" x14ac:dyDescent="0.2">
      <c r="A40704" t="s">
        <v>16880</v>
      </c>
      <c r="B40704" s="1">
        <v>44615</v>
      </c>
      <c r="C40704">
        <v>13.99</v>
      </c>
    </row>
    <row r="40705" spans="1:3" x14ac:dyDescent="0.2">
      <c r="A40705" t="s">
        <v>9190</v>
      </c>
      <c r="B40705" s="1">
        <v>44615</v>
      </c>
      <c r="C40705">
        <v>163</v>
      </c>
    </row>
    <row r="40706" spans="1:3" x14ac:dyDescent="0.2">
      <c r="A40706" t="s">
        <v>6139</v>
      </c>
      <c r="B40706" s="1">
        <v>44615</v>
      </c>
      <c r="C40706">
        <v>231.83</v>
      </c>
    </row>
    <row r="40707" spans="1:3" x14ac:dyDescent="0.2">
      <c r="A40707" t="s">
        <v>16881</v>
      </c>
      <c r="B40707" s="1">
        <v>44615</v>
      </c>
      <c r="C40707">
        <v>74.900000000000006</v>
      </c>
    </row>
    <row r="40708" spans="1:3" x14ac:dyDescent="0.2">
      <c r="A40708" t="s">
        <v>7706</v>
      </c>
      <c r="B40708" s="1">
        <v>44615</v>
      </c>
      <c r="C40708">
        <v>277.85000000000002</v>
      </c>
    </row>
    <row r="40709" spans="1:3" x14ac:dyDescent="0.2">
      <c r="A40709" t="s">
        <v>10732</v>
      </c>
      <c r="B40709" s="1">
        <v>44615</v>
      </c>
      <c r="C40709">
        <v>162.9</v>
      </c>
    </row>
    <row r="40710" spans="1:3" x14ac:dyDescent="0.2">
      <c r="A40710" t="s">
        <v>16882</v>
      </c>
      <c r="B40710" s="1">
        <v>44615</v>
      </c>
      <c r="C40710">
        <v>53.85</v>
      </c>
    </row>
    <row r="40711" spans="1:3" x14ac:dyDescent="0.2">
      <c r="A40711" t="s">
        <v>16883</v>
      </c>
      <c r="B40711" s="1">
        <v>44615</v>
      </c>
      <c r="C40711">
        <v>40.950000000000003</v>
      </c>
    </row>
    <row r="40712" spans="1:3" x14ac:dyDescent="0.2">
      <c r="A40712" t="s">
        <v>10289</v>
      </c>
      <c r="B40712" s="1">
        <v>44615</v>
      </c>
      <c r="C40712">
        <v>329.3</v>
      </c>
    </row>
    <row r="40713" spans="1:3" x14ac:dyDescent="0.2">
      <c r="A40713" t="s">
        <v>79</v>
      </c>
      <c r="B40713" s="1">
        <v>44615</v>
      </c>
      <c r="C40713">
        <v>28.02</v>
      </c>
    </row>
    <row r="40714" spans="1:3" x14ac:dyDescent="0.2">
      <c r="A40714" t="s">
        <v>79</v>
      </c>
      <c r="B40714" s="1">
        <v>44615</v>
      </c>
      <c r="C40714">
        <v>48.09</v>
      </c>
    </row>
    <row r="40715" spans="1:3" x14ac:dyDescent="0.2">
      <c r="A40715" t="s">
        <v>79</v>
      </c>
      <c r="B40715" s="1">
        <v>44615</v>
      </c>
      <c r="C40715">
        <v>65.14</v>
      </c>
    </row>
    <row r="40716" spans="1:3" x14ac:dyDescent="0.2">
      <c r="A40716" t="s">
        <v>16884</v>
      </c>
      <c r="B40716" s="1">
        <v>44615</v>
      </c>
      <c r="C40716">
        <v>70.45</v>
      </c>
    </row>
    <row r="40717" spans="1:3" x14ac:dyDescent="0.2">
      <c r="A40717" t="s">
        <v>751</v>
      </c>
      <c r="B40717" s="1">
        <v>44615</v>
      </c>
      <c r="C40717">
        <v>198.13</v>
      </c>
    </row>
    <row r="40718" spans="1:3" x14ac:dyDescent="0.2">
      <c r="A40718" t="s">
        <v>15421</v>
      </c>
      <c r="B40718" s="1">
        <v>44615</v>
      </c>
      <c r="C40718">
        <v>57.8</v>
      </c>
    </row>
    <row r="40719" spans="1:3" x14ac:dyDescent="0.2">
      <c r="A40719" t="s">
        <v>184</v>
      </c>
      <c r="B40719" s="1">
        <v>44615</v>
      </c>
      <c r="C40719">
        <v>75</v>
      </c>
    </row>
    <row r="40720" spans="1:3" x14ac:dyDescent="0.2">
      <c r="A40720" t="s">
        <v>16885</v>
      </c>
      <c r="B40720" s="1">
        <v>44615</v>
      </c>
      <c r="C40720">
        <v>147.4</v>
      </c>
    </row>
    <row r="40721" spans="1:3" x14ac:dyDescent="0.2">
      <c r="A40721" t="s">
        <v>16886</v>
      </c>
      <c r="B40721" s="1">
        <v>44615</v>
      </c>
      <c r="C40721">
        <v>47.9</v>
      </c>
    </row>
    <row r="40722" spans="1:3" x14ac:dyDescent="0.2">
      <c r="A40722" t="s">
        <v>16887</v>
      </c>
      <c r="B40722" s="1">
        <v>44615</v>
      </c>
      <c r="C40722">
        <v>155.75</v>
      </c>
    </row>
    <row r="40723" spans="1:3" x14ac:dyDescent="0.2">
      <c r="A40723" t="s">
        <v>877</v>
      </c>
      <c r="B40723" s="1">
        <v>44615</v>
      </c>
      <c r="C40723">
        <v>91.85</v>
      </c>
    </row>
    <row r="40724" spans="1:3" x14ac:dyDescent="0.2">
      <c r="A40724" t="s">
        <v>16888</v>
      </c>
      <c r="B40724" s="1">
        <v>44615</v>
      </c>
      <c r="C40724">
        <v>30.9</v>
      </c>
    </row>
    <row r="40725" spans="1:3" x14ac:dyDescent="0.2">
      <c r="A40725" t="s">
        <v>16889</v>
      </c>
      <c r="B40725" s="1">
        <v>44615</v>
      </c>
      <c r="C40725">
        <v>75.8</v>
      </c>
    </row>
    <row r="40726" spans="1:3" x14ac:dyDescent="0.2">
      <c r="A40726" t="s">
        <v>14000</v>
      </c>
      <c r="B40726" s="1">
        <v>44615</v>
      </c>
      <c r="C40726">
        <v>43.85</v>
      </c>
    </row>
    <row r="40727" spans="1:3" x14ac:dyDescent="0.2">
      <c r="A40727" t="s">
        <v>12</v>
      </c>
      <c r="B40727" s="1">
        <v>44615</v>
      </c>
      <c r="C40727">
        <v>403.74</v>
      </c>
    </row>
    <row r="40728" spans="1:3" x14ac:dyDescent="0.2">
      <c r="A40728" t="s">
        <v>16868</v>
      </c>
      <c r="B40728" s="1">
        <v>44616</v>
      </c>
      <c r="C40728">
        <v>57.9</v>
      </c>
    </row>
    <row r="40729" spans="1:3" x14ac:dyDescent="0.2">
      <c r="A40729" t="s">
        <v>5955</v>
      </c>
      <c r="B40729" s="1">
        <v>44616</v>
      </c>
      <c r="C40729">
        <v>265.02</v>
      </c>
    </row>
    <row r="40730" spans="1:3" x14ac:dyDescent="0.2">
      <c r="A40730" t="s">
        <v>3762</v>
      </c>
      <c r="B40730" s="1">
        <v>44616</v>
      </c>
      <c r="C40730">
        <v>166.35</v>
      </c>
    </row>
    <row r="40731" spans="1:3" x14ac:dyDescent="0.2">
      <c r="A40731" t="s">
        <v>3762</v>
      </c>
      <c r="B40731" s="1">
        <v>44616</v>
      </c>
      <c r="C40731">
        <v>571</v>
      </c>
    </row>
    <row r="40732" spans="1:3" x14ac:dyDescent="0.2">
      <c r="A40732" t="s">
        <v>148</v>
      </c>
      <c r="B40732" s="1">
        <v>44616</v>
      </c>
      <c r="C40732">
        <v>228.53</v>
      </c>
    </row>
    <row r="40733" spans="1:3" x14ac:dyDescent="0.2">
      <c r="A40733" t="s">
        <v>6139</v>
      </c>
      <c r="B40733" s="1">
        <v>44616</v>
      </c>
      <c r="C40733">
        <v>956.99</v>
      </c>
    </row>
    <row r="40734" spans="1:3" x14ac:dyDescent="0.2">
      <c r="A40734" t="s">
        <v>3762</v>
      </c>
      <c r="B40734" s="1">
        <v>44616</v>
      </c>
      <c r="C40734">
        <v>1176.95</v>
      </c>
    </row>
    <row r="40735" spans="1:3" x14ac:dyDescent="0.2">
      <c r="A40735" t="s">
        <v>483</v>
      </c>
      <c r="B40735" s="1">
        <v>44616</v>
      </c>
      <c r="C40735">
        <v>431.4</v>
      </c>
    </row>
    <row r="40736" spans="1:3" x14ac:dyDescent="0.2">
      <c r="A40736" t="s">
        <v>714</v>
      </c>
      <c r="B40736" s="1">
        <v>44616</v>
      </c>
      <c r="C40736">
        <v>1031.26</v>
      </c>
    </row>
    <row r="40737" spans="1:3" x14ac:dyDescent="0.2">
      <c r="A40737" t="s">
        <v>79</v>
      </c>
      <c r="B40737" s="1">
        <v>44616</v>
      </c>
      <c r="C40737">
        <v>28.02</v>
      </c>
    </row>
    <row r="40738" spans="1:3" x14ac:dyDescent="0.2">
      <c r="A40738" t="s">
        <v>16869</v>
      </c>
      <c r="B40738" s="1">
        <v>44616</v>
      </c>
      <c r="C40738">
        <v>47.9</v>
      </c>
    </row>
    <row r="40739" spans="1:3" x14ac:dyDescent="0.2">
      <c r="A40739" t="s">
        <v>16870</v>
      </c>
      <c r="B40739" s="1">
        <v>44616</v>
      </c>
      <c r="C40739">
        <v>70.45</v>
      </c>
    </row>
    <row r="40740" spans="1:3" x14ac:dyDescent="0.2">
      <c r="A40740" t="s">
        <v>46</v>
      </c>
      <c r="B40740" s="1">
        <v>44616</v>
      </c>
      <c r="C40740">
        <v>67.2</v>
      </c>
    </row>
    <row r="40741" spans="1:3" x14ac:dyDescent="0.2">
      <c r="A40741" t="s">
        <v>16871</v>
      </c>
      <c r="B40741" s="1">
        <v>44616</v>
      </c>
      <c r="C40741">
        <v>141.47</v>
      </c>
    </row>
    <row r="40742" spans="1:3" x14ac:dyDescent="0.2">
      <c r="A40742" t="s">
        <v>597</v>
      </c>
      <c r="B40742" s="1">
        <v>44616</v>
      </c>
      <c r="C40742">
        <v>29.94</v>
      </c>
    </row>
    <row r="40743" spans="1:3" x14ac:dyDescent="0.2">
      <c r="A40743" t="s">
        <v>16872</v>
      </c>
      <c r="B40743" s="1">
        <v>44616</v>
      </c>
      <c r="C40743">
        <v>90.45</v>
      </c>
    </row>
    <row r="40744" spans="1:3" x14ac:dyDescent="0.2">
      <c r="A40744" t="s">
        <v>11</v>
      </c>
      <c r="B40744" s="1">
        <v>44616</v>
      </c>
      <c r="C40744">
        <v>777.39</v>
      </c>
    </row>
    <row r="40745" spans="1:3" x14ac:dyDescent="0.2">
      <c r="A40745" t="s">
        <v>16519</v>
      </c>
      <c r="B40745" s="1">
        <v>44616</v>
      </c>
      <c r="C40745">
        <v>179.8</v>
      </c>
    </row>
    <row r="40746" spans="1:3" x14ac:dyDescent="0.2">
      <c r="A40746" t="s">
        <v>16873</v>
      </c>
      <c r="B40746" s="1">
        <v>44616</v>
      </c>
      <c r="C40746">
        <v>47.9</v>
      </c>
    </row>
    <row r="40747" spans="1:3" x14ac:dyDescent="0.2">
      <c r="A40747" t="s">
        <v>16874</v>
      </c>
      <c r="B40747" s="1">
        <v>44616</v>
      </c>
      <c r="C40747">
        <v>162.4</v>
      </c>
    </row>
    <row r="40748" spans="1:3" x14ac:dyDescent="0.2">
      <c r="A40748" t="s">
        <v>11401</v>
      </c>
      <c r="B40748" s="1">
        <v>44616</v>
      </c>
      <c r="C40748">
        <v>200.85</v>
      </c>
    </row>
    <row r="40749" spans="1:3" x14ac:dyDescent="0.2">
      <c r="A40749" t="s">
        <v>9015</v>
      </c>
      <c r="B40749" s="1">
        <v>44616</v>
      </c>
      <c r="C40749">
        <v>17.899999999999999</v>
      </c>
    </row>
    <row r="40750" spans="1:3" x14ac:dyDescent="0.2">
      <c r="A40750" t="s">
        <v>16128</v>
      </c>
      <c r="B40750" s="1">
        <v>44616</v>
      </c>
      <c r="C40750">
        <v>100.64</v>
      </c>
    </row>
    <row r="40751" spans="1:3" x14ac:dyDescent="0.2">
      <c r="A40751" t="s">
        <v>16875</v>
      </c>
      <c r="B40751" s="1">
        <v>44616</v>
      </c>
      <c r="C40751">
        <v>42.9</v>
      </c>
    </row>
    <row r="40752" spans="1:3" x14ac:dyDescent="0.2">
      <c r="A40752" t="s">
        <v>12</v>
      </c>
      <c r="B40752" s="1">
        <v>44616</v>
      </c>
      <c r="C40752">
        <v>305.33999999999997</v>
      </c>
    </row>
    <row r="40753" spans="1:3" x14ac:dyDescent="0.2">
      <c r="A40753" t="s">
        <v>6139</v>
      </c>
      <c r="B40753" s="1">
        <v>44617</v>
      </c>
      <c r="C40753">
        <v>136.72999999999999</v>
      </c>
    </row>
    <row r="40754" spans="1:3" x14ac:dyDescent="0.2">
      <c r="A40754" t="s">
        <v>709</v>
      </c>
      <c r="B40754" s="1">
        <v>44617</v>
      </c>
      <c r="C40754">
        <v>1744.49</v>
      </c>
    </row>
    <row r="40755" spans="1:3" x14ac:dyDescent="0.2">
      <c r="A40755" t="s">
        <v>79</v>
      </c>
      <c r="B40755" s="1">
        <v>44617</v>
      </c>
      <c r="C40755">
        <v>28.02</v>
      </c>
    </row>
    <row r="40756" spans="1:3" x14ac:dyDescent="0.2">
      <c r="A40756" t="s">
        <v>286</v>
      </c>
      <c r="B40756" s="1">
        <v>44617</v>
      </c>
      <c r="C40756">
        <v>438</v>
      </c>
    </row>
    <row r="40757" spans="1:3" x14ac:dyDescent="0.2">
      <c r="A40757" t="s">
        <v>12</v>
      </c>
      <c r="B40757" s="1">
        <v>44617</v>
      </c>
      <c r="C40757">
        <v>77.66</v>
      </c>
    </row>
    <row r="40758" spans="1:3" x14ac:dyDescent="0.2">
      <c r="A40758" t="s">
        <v>851</v>
      </c>
      <c r="B40758" s="1">
        <v>44617</v>
      </c>
      <c r="C40758">
        <v>76.95</v>
      </c>
    </row>
    <row r="40759" spans="1:3" x14ac:dyDescent="0.2">
      <c r="A40759" t="s">
        <v>3055</v>
      </c>
      <c r="B40759" s="1">
        <v>44617</v>
      </c>
      <c r="C40759">
        <v>39.950000000000003</v>
      </c>
    </row>
    <row r="40760" spans="1:3" x14ac:dyDescent="0.2">
      <c r="A40760" t="s">
        <v>12904</v>
      </c>
      <c r="B40760" s="1">
        <v>44617</v>
      </c>
      <c r="C40760">
        <v>600.99</v>
      </c>
    </row>
    <row r="40761" spans="1:3" x14ac:dyDescent="0.2">
      <c r="A40761" t="s">
        <v>481</v>
      </c>
      <c r="B40761" s="1">
        <v>44617</v>
      </c>
      <c r="C40761">
        <v>298.68</v>
      </c>
    </row>
    <row r="40762" spans="1:3" x14ac:dyDescent="0.2">
      <c r="A40762" t="s">
        <v>12</v>
      </c>
      <c r="B40762" s="1">
        <v>44617</v>
      </c>
      <c r="C40762">
        <v>94.93</v>
      </c>
    </row>
    <row r="40763" spans="1:3" x14ac:dyDescent="0.2">
      <c r="A40763" t="s">
        <v>16864</v>
      </c>
      <c r="B40763" s="1">
        <v>44617</v>
      </c>
      <c r="C40763">
        <v>168.45</v>
      </c>
    </row>
    <row r="40764" spans="1:3" x14ac:dyDescent="0.2">
      <c r="A40764" t="s">
        <v>16865</v>
      </c>
      <c r="B40764" s="1">
        <v>44617</v>
      </c>
      <c r="C40764">
        <v>107.85</v>
      </c>
    </row>
    <row r="40765" spans="1:3" x14ac:dyDescent="0.2">
      <c r="A40765" t="s">
        <v>16866</v>
      </c>
      <c r="B40765" s="1">
        <v>44617</v>
      </c>
      <c r="C40765">
        <v>204.9</v>
      </c>
    </row>
    <row r="40766" spans="1:3" x14ac:dyDescent="0.2">
      <c r="A40766" t="s">
        <v>16867</v>
      </c>
      <c r="B40766" s="1">
        <v>44617</v>
      </c>
      <c r="C40766">
        <v>74.95</v>
      </c>
    </row>
    <row r="40767" spans="1:3" x14ac:dyDescent="0.2">
      <c r="A40767" t="s">
        <v>79</v>
      </c>
      <c r="B40767" s="1">
        <v>44617</v>
      </c>
      <c r="C40767">
        <v>48.09</v>
      </c>
    </row>
    <row r="40768" spans="1:3" x14ac:dyDescent="0.2">
      <c r="A40768" t="s">
        <v>14269</v>
      </c>
      <c r="B40768" s="1">
        <v>44620</v>
      </c>
      <c r="C40768">
        <v>505.35</v>
      </c>
    </row>
    <row r="40769" spans="1:3" x14ac:dyDescent="0.2">
      <c r="A40769" t="s">
        <v>12802</v>
      </c>
      <c r="B40769" s="1">
        <v>44620</v>
      </c>
      <c r="C40769">
        <v>308.69</v>
      </c>
    </row>
    <row r="40770" spans="1:3" x14ac:dyDescent="0.2">
      <c r="A40770" t="s">
        <v>748</v>
      </c>
      <c r="B40770" s="1">
        <v>44620</v>
      </c>
      <c r="C40770">
        <v>209.06</v>
      </c>
    </row>
    <row r="40771" spans="1:3" x14ac:dyDescent="0.2">
      <c r="A40771" t="s">
        <v>6139</v>
      </c>
      <c r="B40771" s="1">
        <v>44620</v>
      </c>
      <c r="C40771">
        <v>434.15</v>
      </c>
    </row>
    <row r="40772" spans="1:3" x14ac:dyDescent="0.2">
      <c r="A40772" t="s">
        <v>383</v>
      </c>
      <c r="B40772" s="1">
        <v>44620</v>
      </c>
      <c r="C40772">
        <v>47.25</v>
      </c>
    </row>
    <row r="40773" spans="1:3" x14ac:dyDescent="0.2">
      <c r="A40773" t="s">
        <v>2290</v>
      </c>
      <c r="B40773" s="1">
        <v>44620</v>
      </c>
      <c r="C40773">
        <v>137.44999999999999</v>
      </c>
    </row>
    <row r="40774" spans="1:3" x14ac:dyDescent="0.2">
      <c r="A40774" t="s">
        <v>9127</v>
      </c>
      <c r="B40774" s="1">
        <v>44620</v>
      </c>
      <c r="C40774">
        <v>561.04999999999995</v>
      </c>
    </row>
    <row r="40775" spans="1:3" x14ac:dyDescent="0.2">
      <c r="A40775" t="s">
        <v>10505</v>
      </c>
      <c r="B40775" s="1">
        <v>44620</v>
      </c>
      <c r="C40775">
        <v>208.95</v>
      </c>
    </row>
    <row r="40776" spans="1:3" x14ac:dyDescent="0.2">
      <c r="A40776" t="s">
        <v>583</v>
      </c>
      <c r="B40776" s="1">
        <v>44620</v>
      </c>
      <c r="C40776">
        <v>378.85</v>
      </c>
    </row>
    <row r="40777" spans="1:3" x14ac:dyDescent="0.2">
      <c r="A40777" t="s">
        <v>4536</v>
      </c>
      <c r="B40777" s="1">
        <v>44620</v>
      </c>
      <c r="C40777">
        <v>152.94999999999999</v>
      </c>
    </row>
    <row r="40778" spans="1:3" x14ac:dyDescent="0.2">
      <c r="A40778" t="s">
        <v>79</v>
      </c>
      <c r="B40778" s="1">
        <v>44620</v>
      </c>
      <c r="C40778">
        <v>48.09</v>
      </c>
    </row>
    <row r="40779" spans="1:3" x14ac:dyDescent="0.2">
      <c r="A40779" t="s">
        <v>79</v>
      </c>
      <c r="B40779" s="1">
        <v>44620</v>
      </c>
      <c r="C40779">
        <v>48.09</v>
      </c>
    </row>
    <row r="40780" spans="1:3" x14ac:dyDescent="0.2">
      <c r="A40780" t="s">
        <v>3202</v>
      </c>
      <c r="B40780" s="1">
        <v>44620</v>
      </c>
      <c r="C40780">
        <v>136.4</v>
      </c>
    </row>
    <row r="40781" spans="1:3" x14ac:dyDescent="0.2">
      <c r="A40781" t="s">
        <v>15730</v>
      </c>
      <c r="B40781" s="1">
        <v>44620</v>
      </c>
      <c r="C40781">
        <v>67.900000000000006</v>
      </c>
    </row>
    <row r="40782" spans="1:3" x14ac:dyDescent="0.2">
      <c r="A40782" t="s">
        <v>64</v>
      </c>
      <c r="B40782" s="1">
        <v>44620</v>
      </c>
      <c r="C40782">
        <v>500.19</v>
      </c>
    </row>
    <row r="40783" spans="1:3" x14ac:dyDescent="0.2">
      <c r="A40783" t="s">
        <v>16847</v>
      </c>
      <c r="B40783" s="1">
        <v>44620</v>
      </c>
      <c r="C40783">
        <v>10.19</v>
      </c>
    </row>
    <row r="40784" spans="1:3" x14ac:dyDescent="0.2">
      <c r="A40784" t="s">
        <v>536</v>
      </c>
      <c r="B40784" s="1">
        <v>44620</v>
      </c>
      <c r="C40784">
        <v>47.48</v>
      </c>
    </row>
    <row r="40785" spans="1:3" x14ac:dyDescent="0.2">
      <c r="A40785" t="s">
        <v>229</v>
      </c>
      <c r="B40785" s="1">
        <v>44620</v>
      </c>
      <c r="C40785">
        <v>32.93</v>
      </c>
    </row>
    <row r="40786" spans="1:3" x14ac:dyDescent="0.2">
      <c r="A40786" t="s">
        <v>1851</v>
      </c>
      <c r="B40786" s="1">
        <v>44620</v>
      </c>
      <c r="C40786">
        <v>3106.44</v>
      </c>
    </row>
    <row r="40787" spans="1:3" x14ac:dyDescent="0.2">
      <c r="A40787" t="s">
        <v>16848</v>
      </c>
      <c r="B40787" s="1">
        <v>44620</v>
      </c>
      <c r="C40787">
        <v>1678.13</v>
      </c>
    </row>
    <row r="40788" spans="1:3" x14ac:dyDescent="0.2">
      <c r="A40788" t="s">
        <v>16849</v>
      </c>
      <c r="B40788" s="1">
        <v>44620</v>
      </c>
      <c r="C40788">
        <v>158.69999999999999</v>
      </c>
    </row>
    <row r="40789" spans="1:3" x14ac:dyDescent="0.2">
      <c r="A40789" t="s">
        <v>83</v>
      </c>
      <c r="B40789" s="1">
        <v>44620</v>
      </c>
      <c r="C40789">
        <v>522.92999999999995</v>
      </c>
    </row>
    <row r="40790" spans="1:3" x14ac:dyDescent="0.2">
      <c r="A40790" t="s">
        <v>16850</v>
      </c>
      <c r="B40790" s="1">
        <v>44620</v>
      </c>
      <c r="C40790">
        <v>27.7</v>
      </c>
    </row>
    <row r="40791" spans="1:3" x14ac:dyDescent="0.2">
      <c r="A40791" t="s">
        <v>11080</v>
      </c>
      <c r="B40791" s="1">
        <v>44620</v>
      </c>
      <c r="C40791">
        <v>73.95</v>
      </c>
    </row>
    <row r="40792" spans="1:3" x14ac:dyDescent="0.2">
      <c r="A40792" t="s">
        <v>16851</v>
      </c>
      <c r="B40792" s="1">
        <v>44620</v>
      </c>
      <c r="C40792">
        <v>51.9</v>
      </c>
    </row>
    <row r="40793" spans="1:3" x14ac:dyDescent="0.2">
      <c r="A40793" t="s">
        <v>16852</v>
      </c>
      <c r="B40793" s="1">
        <v>44620</v>
      </c>
      <c r="C40793">
        <v>32.9</v>
      </c>
    </row>
    <row r="40794" spans="1:3" x14ac:dyDescent="0.2">
      <c r="A40794" t="s">
        <v>16853</v>
      </c>
      <c r="B40794" s="1">
        <v>44620</v>
      </c>
      <c r="C40794">
        <v>47.9</v>
      </c>
    </row>
    <row r="40795" spans="1:3" x14ac:dyDescent="0.2">
      <c r="A40795" t="s">
        <v>16854</v>
      </c>
      <c r="B40795" s="1">
        <v>44620</v>
      </c>
      <c r="C40795">
        <v>61.65</v>
      </c>
    </row>
    <row r="40796" spans="1:3" x14ac:dyDescent="0.2">
      <c r="A40796" t="s">
        <v>16855</v>
      </c>
      <c r="B40796" s="1">
        <v>44620</v>
      </c>
      <c r="C40796">
        <v>54.9</v>
      </c>
    </row>
    <row r="40797" spans="1:3" x14ac:dyDescent="0.2">
      <c r="A40797" t="s">
        <v>16856</v>
      </c>
      <c r="B40797" s="1">
        <v>44620</v>
      </c>
      <c r="C40797">
        <v>72.849999999999994</v>
      </c>
    </row>
    <row r="40798" spans="1:3" x14ac:dyDescent="0.2">
      <c r="A40798" t="s">
        <v>1034</v>
      </c>
      <c r="B40798" s="1">
        <v>44620</v>
      </c>
      <c r="C40798">
        <v>145.35</v>
      </c>
    </row>
    <row r="40799" spans="1:3" x14ac:dyDescent="0.2">
      <c r="A40799" t="s">
        <v>1109</v>
      </c>
      <c r="B40799" s="1">
        <v>44620</v>
      </c>
      <c r="C40799">
        <v>154.80000000000001</v>
      </c>
    </row>
    <row r="40800" spans="1:3" x14ac:dyDescent="0.2">
      <c r="A40800" t="s">
        <v>16857</v>
      </c>
      <c r="B40800" s="1">
        <v>44620</v>
      </c>
      <c r="C40800">
        <v>45.45</v>
      </c>
    </row>
    <row r="40801" spans="1:3" x14ac:dyDescent="0.2">
      <c r="A40801" t="s">
        <v>536</v>
      </c>
      <c r="B40801" s="1">
        <v>44620</v>
      </c>
      <c r="C40801">
        <v>46.25</v>
      </c>
    </row>
    <row r="40802" spans="1:3" x14ac:dyDescent="0.2">
      <c r="A40802" t="s">
        <v>16858</v>
      </c>
      <c r="B40802" s="1">
        <v>44620</v>
      </c>
      <c r="C40802">
        <v>67.599999999999994</v>
      </c>
    </row>
    <row r="40803" spans="1:3" x14ac:dyDescent="0.2">
      <c r="A40803" t="s">
        <v>16859</v>
      </c>
      <c r="B40803" s="1">
        <v>44620</v>
      </c>
      <c r="C40803">
        <v>42.9</v>
      </c>
    </row>
    <row r="40804" spans="1:3" x14ac:dyDescent="0.2">
      <c r="A40804" t="s">
        <v>16860</v>
      </c>
      <c r="B40804" s="1">
        <v>44620</v>
      </c>
      <c r="C40804">
        <v>42.9</v>
      </c>
    </row>
    <row r="40805" spans="1:3" x14ac:dyDescent="0.2">
      <c r="A40805" t="s">
        <v>6861</v>
      </c>
      <c r="B40805" s="1">
        <v>44620</v>
      </c>
      <c r="C40805">
        <v>98.8</v>
      </c>
    </row>
    <row r="40806" spans="1:3" x14ac:dyDescent="0.2">
      <c r="A40806" t="s">
        <v>16861</v>
      </c>
      <c r="B40806" s="1">
        <v>44620</v>
      </c>
      <c r="C40806">
        <v>75.45</v>
      </c>
    </row>
    <row r="40807" spans="1:3" x14ac:dyDescent="0.2">
      <c r="A40807" t="s">
        <v>16862</v>
      </c>
      <c r="B40807" s="1">
        <v>44620</v>
      </c>
      <c r="C40807">
        <v>197.35</v>
      </c>
    </row>
    <row r="40808" spans="1:3" x14ac:dyDescent="0.2">
      <c r="A40808" t="s">
        <v>16863</v>
      </c>
      <c r="B40808" s="1">
        <v>44620</v>
      </c>
      <c r="C40808">
        <v>10</v>
      </c>
    </row>
    <row r="40809" spans="1:3" x14ac:dyDescent="0.2">
      <c r="A40809" t="s">
        <v>383</v>
      </c>
      <c r="B40809" s="1">
        <v>44620</v>
      </c>
      <c r="C40809">
        <v>47.25</v>
      </c>
    </row>
    <row r="40810" spans="1:3" x14ac:dyDescent="0.2">
      <c r="A40810" t="s">
        <v>12472</v>
      </c>
      <c r="B40810" s="1">
        <v>44620</v>
      </c>
      <c r="C40810">
        <v>367.86</v>
      </c>
    </row>
    <row r="40811" spans="1:3" x14ac:dyDescent="0.2">
      <c r="A40811" t="s">
        <v>12</v>
      </c>
      <c r="B40811" s="1">
        <v>44620</v>
      </c>
      <c r="C40811">
        <v>279.52999999999997</v>
      </c>
    </row>
    <row r="40812" spans="1:3" x14ac:dyDescent="0.2">
      <c r="A40812" t="s">
        <v>12</v>
      </c>
      <c r="B40812" s="1">
        <v>44620</v>
      </c>
      <c r="C40812">
        <v>87.09</v>
      </c>
    </row>
    <row r="40813" spans="1:3" x14ac:dyDescent="0.2">
      <c r="A40813" t="s">
        <v>12</v>
      </c>
      <c r="B40813" s="1">
        <v>44620</v>
      </c>
      <c r="C40813">
        <v>155.29</v>
      </c>
    </row>
    <row r="40814" spans="1:3" x14ac:dyDescent="0.2">
      <c r="A40814" t="s">
        <v>10466</v>
      </c>
      <c r="B40814" s="1">
        <v>44621</v>
      </c>
      <c r="C40814">
        <v>43.4</v>
      </c>
    </row>
    <row r="40815" spans="1:3" x14ac:dyDescent="0.2">
      <c r="A40815" t="s">
        <v>4752</v>
      </c>
      <c r="B40815" s="1">
        <v>44621</v>
      </c>
      <c r="C40815">
        <v>30.45</v>
      </c>
    </row>
    <row r="40816" spans="1:3" x14ac:dyDescent="0.2">
      <c r="A40816" t="s">
        <v>3</v>
      </c>
      <c r="B40816" s="1">
        <v>44621</v>
      </c>
      <c r="C40816">
        <v>69.75</v>
      </c>
    </row>
    <row r="40817" spans="1:3" x14ac:dyDescent="0.2">
      <c r="A40817" t="s">
        <v>597</v>
      </c>
      <c r="B40817" s="1">
        <v>44621</v>
      </c>
      <c r="C40817">
        <v>593.1</v>
      </c>
    </row>
    <row r="40818" spans="1:3" x14ac:dyDescent="0.2">
      <c r="A40818" t="s">
        <v>64</v>
      </c>
      <c r="B40818" s="1">
        <v>44621</v>
      </c>
      <c r="C40818">
        <v>93.42</v>
      </c>
    </row>
    <row r="40819" spans="1:3" x14ac:dyDescent="0.2">
      <c r="A40819" t="s">
        <v>122</v>
      </c>
      <c r="B40819" s="1">
        <v>44621</v>
      </c>
      <c r="C40819">
        <v>1749.08</v>
      </c>
    </row>
    <row r="40820" spans="1:3" x14ac:dyDescent="0.2">
      <c r="A40820" t="s">
        <v>12</v>
      </c>
      <c r="B40820" s="1">
        <v>44621</v>
      </c>
      <c r="C40820">
        <v>22.41</v>
      </c>
    </row>
    <row r="40821" spans="1:3" x14ac:dyDescent="0.2">
      <c r="A40821" t="s">
        <v>79</v>
      </c>
      <c r="B40821" s="1">
        <v>44621</v>
      </c>
      <c r="C40821">
        <v>28.02</v>
      </c>
    </row>
    <row r="40822" spans="1:3" x14ac:dyDescent="0.2">
      <c r="A40822" t="s">
        <v>79</v>
      </c>
      <c r="B40822" s="1">
        <v>44621</v>
      </c>
      <c r="C40822">
        <v>28.02</v>
      </c>
    </row>
    <row r="40823" spans="1:3" x14ac:dyDescent="0.2">
      <c r="A40823" t="s">
        <v>15624</v>
      </c>
      <c r="B40823" s="1">
        <v>44621</v>
      </c>
      <c r="C40823">
        <v>725.25</v>
      </c>
    </row>
    <row r="40824" spans="1:3" x14ac:dyDescent="0.2">
      <c r="A40824" t="s">
        <v>16845</v>
      </c>
      <c r="B40824" s="1">
        <v>44621</v>
      </c>
      <c r="C40824">
        <v>72.900000000000006</v>
      </c>
    </row>
    <row r="40825" spans="1:3" x14ac:dyDescent="0.2">
      <c r="A40825" t="s">
        <v>1995</v>
      </c>
      <c r="B40825" s="1">
        <v>44621</v>
      </c>
      <c r="C40825">
        <v>237.95</v>
      </c>
    </row>
    <row r="40826" spans="1:3" x14ac:dyDescent="0.2">
      <c r="A40826" t="s">
        <v>7535</v>
      </c>
      <c r="B40826" s="1">
        <v>44621</v>
      </c>
      <c r="C40826">
        <v>1084.8699999999999</v>
      </c>
    </row>
    <row r="40827" spans="1:3" x14ac:dyDescent="0.2">
      <c r="A40827" t="s">
        <v>257</v>
      </c>
      <c r="B40827" s="1">
        <v>44621</v>
      </c>
      <c r="C40827">
        <v>1057.73</v>
      </c>
    </row>
    <row r="40828" spans="1:3" x14ac:dyDescent="0.2">
      <c r="A40828" t="s">
        <v>1743</v>
      </c>
      <c r="B40828" s="1">
        <v>44621</v>
      </c>
      <c r="C40828">
        <v>3016.42</v>
      </c>
    </row>
    <row r="40829" spans="1:3" x14ac:dyDescent="0.2">
      <c r="A40829" t="s">
        <v>16785</v>
      </c>
      <c r="B40829" s="1">
        <v>44621</v>
      </c>
      <c r="C40829">
        <v>11.89</v>
      </c>
    </row>
    <row r="40830" spans="1:3" x14ac:dyDescent="0.2">
      <c r="A40830" t="s">
        <v>46</v>
      </c>
      <c r="B40830" s="1">
        <v>44621</v>
      </c>
      <c r="C40830">
        <v>46</v>
      </c>
    </row>
    <row r="40831" spans="1:3" x14ac:dyDescent="0.2">
      <c r="A40831" t="s">
        <v>383</v>
      </c>
      <c r="B40831" s="1">
        <v>44621</v>
      </c>
      <c r="C40831">
        <v>37.9</v>
      </c>
    </row>
    <row r="40832" spans="1:3" x14ac:dyDescent="0.2">
      <c r="A40832" t="s">
        <v>184</v>
      </c>
      <c r="B40832" s="1">
        <v>44621</v>
      </c>
      <c r="C40832">
        <v>49.75</v>
      </c>
    </row>
    <row r="40833" spans="1:3" x14ac:dyDescent="0.2">
      <c r="A40833" t="s">
        <v>5068</v>
      </c>
      <c r="B40833" s="1">
        <v>44621</v>
      </c>
      <c r="C40833">
        <v>27.9</v>
      </c>
    </row>
    <row r="40834" spans="1:3" x14ac:dyDescent="0.2">
      <c r="A40834" t="s">
        <v>6180</v>
      </c>
      <c r="B40834" s="1">
        <v>44621</v>
      </c>
      <c r="C40834">
        <v>52.2</v>
      </c>
    </row>
    <row r="40835" spans="1:3" x14ac:dyDescent="0.2">
      <c r="A40835" t="s">
        <v>16846</v>
      </c>
      <c r="B40835" s="1">
        <v>44621</v>
      </c>
      <c r="C40835">
        <v>54.9</v>
      </c>
    </row>
    <row r="40836" spans="1:3" x14ac:dyDescent="0.2">
      <c r="A40836" t="s">
        <v>46</v>
      </c>
      <c r="B40836" s="1">
        <v>44621</v>
      </c>
      <c r="C40836">
        <v>567.69000000000005</v>
      </c>
    </row>
    <row r="40837" spans="1:3" x14ac:dyDescent="0.2">
      <c r="A40837" t="s">
        <v>12</v>
      </c>
      <c r="B40837" s="1">
        <v>44621</v>
      </c>
      <c r="C40837">
        <v>492.52</v>
      </c>
    </row>
    <row r="40838" spans="1:3" x14ac:dyDescent="0.2">
      <c r="A40838" t="s">
        <v>14</v>
      </c>
      <c r="B40838" s="1">
        <v>44621</v>
      </c>
      <c r="C40838">
        <v>2156.89</v>
      </c>
    </row>
    <row r="40839" spans="1:3" x14ac:dyDescent="0.2">
      <c r="A40839" t="s">
        <v>1746</v>
      </c>
      <c r="B40839" s="1">
        <v>44622</v>
      </c>
      <c r="C40839">
        <v>524.75</v>
      </c>
    </row>
    <row r="40840" spans="1:3" x14ac:dyDescent="0.2">
      <c r="A40840" t="s">
        <v>16841</v>
      </c>
      <c r="B40840" s="1">
        <v>44622</v>
      </c>
      <c r="C40840">
        <v>209.7</v>
      </c>
    </row>
    <row r="40841" spans="1:3" x14ac:dyDescent="0.2">
      <c r="A40841" t="s">
        <v>1007</v>
      </c>
      <c r="B40841" s="1">
        <v>44622</v>
      </c>
      <c r="C40841">
        <v>1196.82</v>
      </c>
    </row>
    <row r="40842" spans="1:3" x14ac:dyDescent="0.2">
      <c r="A40842" t="s">
        <v>347</v>
      </c>
      <c r="B40842" s="1">
        <v>44622</v>
      </c>
      <c r="C40842">
        <v>510.82</v>
      </c>
    </row>
    <row r="40843" spans="1:3" x14ac:dyDescent="0.2">
      <c r="A40843" t="s">
        <v>3184</v>
      </c>
      <c r="B40843" s="1">
        <v>44622</v>
      </c>
      <c r="C40843">
        <v>99</v>
      </c>
    </row>
    <row r="40844" spans="1:3" x14ac:dyDescent="0.2">
      <c r="A40844" t="s">
        <v>16842</v>
      </c>
      <c r="B40844" s="1">
        <v>44622</v>
      </c>
      <c r="C40844">
        <v>47.9</v>
      </c>
    </row>
    <row r="40845" spans="1:3" x14ac:dyDescent="0.2">
      <c r="A40845" t="s">
        <v>6139</v>
      </c>
      <c r="B40845" s="1">
        <v>44622</v>
      </c>
      <c r="C40845">
        <v>382.97</v>
      </c>
    </row>
    <row r="40846" spans="1:3" x14ac:dyDescent="0.2">
      <c r="A40846" t="s">
        <v>15566</v>
      </c>
      <c r="B40846" s="1">
        <v>44622</v>
      </c>
      <c r="C40846">
        <v>116.75</v>
      </c>
    </row>
    <row r="40847" spans="1:3" x14ac:dyDescent="0.2">
      <c r="A40847" t="s">
        <v>1512</v>
      </c>
      <c r="B40847" s="1">
        <v>44622</v>
      </c>
      <c r="C40847">
        <v>263.35000000000002</v>
      </c>
    </row>
    <row r="40848" spans="1:3" x14ac:dyDescent="0.2">
      <c r="A40848" t="s">
        <v>32</v>
      </c>
      <c r="B40848" s="1">
        <v>44622</v>
      </c>
      <c r="C40848">
        <v>313.77</v>
      </c>
    </row>
    <row r="40849" spans="1:3" x14ac:dyDescent="0.2">
      <c r="A40849" t="s">
        <v>79</v>
      </c>
      <c r="B40849" s="1">
        <v>44622</v>
      </c>
      <c r="C40849">
        <v>28.02</v>
      </c>
    </row>
    <row r="40850" spans="1:3" x14ac:dyDescent="0.2">
      <c r="A40850" t="s">
        <v>79</v>
      </c>
      <c r="B40850" s="1">
        <v>44622</v>
      </c>
      <c r="C40850">
        <v>48.09</v>
      </c>
    </row>
    <row r="40851" spans="1:3" x14ac:dyDescent="0.2">
      <c r="A40851" t="s">
        <v>148</v>
      </c>
      <c r="B40851" s="1">
        <v>44622</v>
      </c>
      <c r="C40851">
        <v>643.21</v>
      </c>
    </row>
    <row r="40852" spans="1:3" x14ac:dyDescent="0.2">
      <c r="A40852" t="s">
        <v>431</v>
      </c>
      <c r="B40852" s="1">
        <v>44622</v>
      </c>
      <c r="C40852">
        <v>279.60000000000002</v>
      </c>
    </row>
    <row r="40853" spans="1:3" x14ac:dyDescent="0.2">
      <c r="A40853" t="s">
        <v>7155</v>
      </c>
      <c r="B40853" s="1">
        <v>44622</v>
      </c>
      <c r="C40853">
        <v>50.45</v>
      </c>
    </row>
    <row r="40854" spans="1:3" x14ac:dyDescent="0.2">
      <c r="A40854" t="s">
        <v>6139</v>
      </c>
      <c r="B40854" s="1">
        <v>44622</v>
      </c>
      <c r="C40854">
        <v>343.62</v>
      </c>
    </row>
    <row r="40855" spans="1:3" x14ac:dyDescent="0.2">
      <c r="A40855" t="s">
        <v>12545</v>
      </c>
      <c r="B40855" s="1">
        <v>44622</v>
      </c>
      <c r="C40855">
        <v>207.95</v>
      </c>
    </row>
    <row r="40856" spans="1:3" x14ac:dyDescent="0.2">
      <c r="A40856" t="s">
        <v>16843</v>
      </c>
      <c r="B40856" s="1">
        <v>44622</v>
      </c>
      <c r="C40856">
        <v>10.19</v>
      </c>
    </row>
    <row r="40857" spans="1:3" x14ac:dyDescent="0.2">
      <c r="A40857" t="s">
        <v>7822</v>
      </c>
      <c r="B40857" s="1">
        <v>44622</v>
      </c>
      <c r="C40857">
        <v>157.97999999999999</v>
      </c>
    </row>
    <row r="40858" spans="1:3" x14ac:dyDescent="0.2">
      <c r="A40858" t="s">
        <v>1512</v>
      </c>
      <c r="B40858" s="1">
        <v>44622</v>
      </c>
      <c r="C40858">
        <v>623.99</v>
      </c>
    </row>
    <row r="40859" spans="1:3" x14ac:dyDescent="0.2">
      <c r="A40859" t="s">
        <v>679</v>
      </c>
      <c r="B40859" s="1">
        <v>44622</v>
      </c>
      <c r="C40859">
        <v>822.78</v>
      </c>
    </row>
    <row r="40860" spans="1:3" x14ac:dyDescent="0.2">
      <c r="A40860" t="s">
        <v>16844</v>
      </c>
      <c r="B40860" s="1">
        <v>44622</v>
      </c>
      <c r="C40860">
        <v>81.349999999999994</v>
      </c>
    </row>
    <row r="40861" spans="1:3" x14ac:dyDescent="0.2">
      <c r="A40861" t="s">
        <v>12</v>
      </c>
      <c r="B40861" s="1">
        <v>44622</v>
      </c>
      <c r="C40861">
        <v>255.09</v>
      </c>
    </row>
    <row r="40862" spans="1:3" x14ac:dyDescent="0.2">
      <c r="A40862" t="s">
        <v>6139</v>
      </c>
      <c r="B40862" s="1">
        <v>44623</v>
      </c>
      <c r="C40862">
        <v>1149.67</v>
      </c>
    </row>
    <row r="40863" spans="1:3" x14ac:dyDescent="0.2">
      <c r="A40863" t="s">
        <v>79</v>
      </c>
      <c r="B40863" s="1">
        <v>44623</v>
      </c>
      <c r="C40863">
        <v>15.45</v>
      </c>
    </row>
    <row r="40864" spans="1:3" x14ac:dyDescent="0.2">
      <c r="A40864" t="s">
        <v>15730</v>
      </c>
      <c r="B40864" s="1">
        <v>44623</v>
      </c>
      <c r="C40864">
        <v>202.8</v>
      </c>
    </row>
    <row r="40865" spans="1:3" x14ac:dyDescent="0.2">
      <c r="A40865" t="s">
        <v>12953</v>
      </c>
      <c r="B40865" s="1">
        <v>44623</v>
      </c>
      <c r="C40865">
        <v>235.85</v>
      </c>
    </row>
    <row r="40866" spans="1:3" x14ac:dyDescent="0.2">
      <c r="A40866" t="s">
        <v>16837</v>
      </c>
      <c r="B40866" s="1">
        <v>44623</v>
      </c>
      <c r="C40866">
        <v>23.78</v>
      </c>
    </row>
    <row r="40867" spans="1:3" x14ac:dyDescent="0.2">
      <c r="A40867" t="s">
        <v>16741</v>
      </c>
      <c r="B40867" s="1">
        <v>44623</v>
      </c>
      <c r="C40867">
        <v>107.43</v>
      </c>
    </row>
    <row r="40868" spans="1:3" x14ac:dyDescent="0.2">
      <c r="A40868" t="s">
        <v>184</v>
      </c>
      <c r="B40868" s="1">
        <v>44623</v>
      </c>
      <c r="C40868">
        <v>27.48</v>
      </c>
    </row>
    <row r="40869" spans="1:3" x14ac:dyDescent="0.2">
      <c r="A40869" t="s">
        <v>16838</v>
      </c>
      <c r="B40869" s="1">
        <v>44623</v>
      </c>
      <c r="C40869">
        <v>10.19</v>
      </c>
    </row>
    <row r="40870" spans="1:3" x14ac:dyDescent="0.2">
      <c r="A40870" t="s">
        <v>46</v>
      </c>
      <c r="B40870" s="1">
        <v>44623</v>
      </c>
      <c r="C40870">
        <v>43.97</v>
      </c>
    </row>
    <row r="40871" spans="1:3" x14ac:dyDescent="0.2">
      <c r="A40871" t="s">
        <v>16839</v>
      </c>
      <c r="B40871" s="1">
        <v>44623</v>
      </c>
      <c r="C40871">
        <v>22.91</v>
      </c>
    </row>
    <row r="40872" spans="1:3" x14ac:dyDescent="0.2">
      <c r="A40872" t="s">
        <v>46</v>
      </c>
      <c r="B40872" s="1">
        <v>44623</v>
      </c>
      <c r="C40872">
        <v>101.28</v>
      </c>
    </row>
    <row r="40873" spans="1:3" x14ac:dyDescent="0.2">
      <c r="A40873" t="s">
        <v>15775</v>
      </c>
      <c r="B40873" s="1">
        <v>44623</v>
      </c>
      <c r="C40873">
        <v>88.65</v>
      </c>
    </row>
    <row r="40874" spans="1:3" x14ac:dyDescent="0.2">
      <c r="A40874" t="s">
        <v>16840</v>
      </c>
      <c r="B40874" s="1">
        <v>44623</v>
      </c>
      <c r="C40874">
        <v>62.9</v>
      </c>
    </row>
    <row r="40875" spans="1:3" x14ac:dyDescent="0.2">
      <c r="A40875" t="s">
        <v>15774</v>
      </c>
      <c r="B40875" s="1">
        <v>44623</v>
      </c>
      <c r="C40875">
        <v>136.69999999999999</v>
      </c>
    </row>
    <row r="40876" spans="1:3" x14ac:dyDescent="0.2">
      <c r="A40876" t="s">
        <v>16620</v>
      </c>
      <c r="B40876" s="1">
        <v>44623</v>
      </c>
      <c r="C40876">
        <v>30.9</v>
      </c>
    </row>
    <row r="40877" spans="1:3" x14ac:dyDescent="0.2">
      <c r="A40877" t="s">
        <v>12</v>
      </c>
      <c r="B40877" s="1">
        <v>44623</v>
      </c>
      <c r="C40877">
        <v>437.82</v>
      </c>
    </row>
    <row r="40878" spans="1:3" x14ac:dyDescent="0.2">
      <c r="A40878" t="s">
        <v>16828</v>
      </c>
      <c r="B40878" s="1">
        <v>44624</v>
      </c>
      <c r="C40878">
        <v>87.85</v>
      </c>
    </row>
    <row r="40879" spans="1:3" x14ac:dyDescent="0.2">
      <c r="A40879" t="s">
        <v>16829</v>
      </c>
      <c r="B40879" s="1">
        <v>44624</v>
      </c>
      <c r="C40879">
        <v>74.400000000000006</v>
      </c>
    </row>
    <row r="40880" spans="1:3" x14ac:dyDescent="0.2">
      <c r="A40880" t="s">
        <v>983</v>
      </c>
      <c r="B40880" s="1">
        <v>44624</v>
      </c>
      <c r="C40880">
        <v>359.57</v>
      </c>
    </row>
    <row r="40881" spans="1:3" x14ac:dyDescent="0.2">
      <c r="A40881" t="s">
        <v>3386</v>
      </c>
      <c r="B40881" s="1">
        <v>44624</v>
      </c>
      <c r="C40881">
        <v>74.849999999999994</v>
      </c>
    </row>
    <row r="40882" spans="1:3" x14ac:dyDescent="0.2">
      <c r="A40882" t="s">
        <v>16830</v>
      </c>
      <c r="B40882" s="1">
        <v>44624</v>
      </c>
      <c r="C40882">
        <v>11.5</v>
      </c>
    </row>
    <row r="40883" spans="1:3" x14ac:dyDescent="0.2">
      <c r="A40883" t="s">
        <v>6139</v>
      </c>
      <c r="B40883" s="1">
        <v>44624</v>
      </c>
      <c r="C40883">
        <v>225.12</v>
      </c>
    </row>
    <row r="40884" spans="1:3" x14ac:dyDescent="0.2">
      <c r="A40884" t="s">
        <v>79</v>
      </c>
      <c r="B40884" s="1">
        <v>44624</v>
      </c>
      <c r="C40884">
        <v>28.02</v>
      </c>
    </row>
    <row r="40885" spans="1:3" x14ac:dyDescent="0.2">
      <c r="A40885" t="s">
        <v>16831</v>
      </c>
      <c r="B40885" s="1">
        <v>44624</v>
      </c>
      <c r="C40885">
        <v>54.9</v>
      </c>
    </row>
    <row r="40886" spans="1:3" x14ac:dyDescent="0.2">
      <c r="A40886" t="s">
        <v>16832</v>
      </c>
      <c r="B40886" s="1">
        <v>44624</v>
      </c>
      <c r="C40886">
        <v>70.45</v>
      </c>
    </row>
    <row r="40887" spans="1:3" x14ac:dyDescent="0.2">
      <c r="A40887" t="s">
        <v>16833</v>
      </c>
      <c r="B40887" s="1">
        <v>44624</v>
      </c>
      <c r="C40887">
        <v>11.9</v>
      </c>
    </row>
    <row r="40888" spans="1:3" x14ac:dyDescent="0.2">
      <c r="A40888" t="s">
        <v>16834</v>
      </c>
      <c r="B40888" s="1">
        <v>44624</v>
      </c>
      <c r="C40888">
        <v>96.85</v>
      </c>
    </row>
    <row r="40889" spans="1:3" x14ac:dyDescent="0.2">
      <c r="A40889" t="s">
        <v>16835</v>
      </c>
      <c r="B40889" s="1">
        <v>44624</v>
      </c>
      <c r="C40889">
        <v>42.9</v>
      </c>
    </row>
    <row r="40890" spans="1:3" x14ac:dyDescent="0.2">
      <c r="A40890" t="s">
        <v>184</v>
      </c>
      <c r="B40890" s="1">
        <v>44624</v>
      </c>
      <c r="C40890">
        <v>27.25</v>
      </c>
    </row>
    <row r="40891" spans="1:3" x14ac:dyDescent="0.2">
      <c r="A40891" t="s">
        <v>751</v>
      </c>
      <c r="B40891" s="1">
        <v>44624</v>
      </c>
      <c r="C40891">
        <v>1153.3800000000001</v>
      </c>
    </row>
    <row r="40892" spans="1:3" x14ac:dyDescent="0.2">
      <c r="A40892" t="s">
        <v>44</v>
      </c>
      <c r="B40892" s="1">
        <v>44624</v>
      </c>
      <c r="C40892">
        <v>562.29999999999995</v>
      </c>
    </row>
    <row r="40893" spans="1:3" x14ac:dyDescent="0.2">
      <c r="A40893" t="s">
        <v>934</v>
      </c>
      <c r="B40893" s="1">
        <v>44624</v>
      </c>
      <c r="C40893">
        <v>609.42999999999995</v>
      </c>
    </row>
    <row r="40894" spans="1:3" x14ac:dyDescent="0.2">
      <c r="A40894" t="s">
        <v>1751</v>
      </c>
      <c r="B40894" s="1">
        <v>44624</v>
      </c>
      <c r="C40894">
        <v>211.55</v>
      </c>
    </row>
    <row r="40895" spans="1:3" x14ac:dyDescent="0.2">
      <c r="A40895" t="s">
        <v>702</v>
      </c>
      <c r="B40895" s="1">
        <v>44624</v>
      </c>
      <c r="C40895">
        <v>2100</v>
      </c>
    </row>
    <row r="40896" spans="1:3" x14ac:dyDescent="0.2">
      <c r="A40896" t="s">
        <v>12</v>
      </c>
      <c r="B40896" s="1">
        <v>44624</v>
      </c>
      <c r="C40896">
        <v>435.32</v>
      </c>
    </row>
    <row r="40897" spans="1:3" x14ac:dyDescent="0.2">
      <c r="A40897" t="s">
        <v>16777</v>
      </c>
      <c r="B40897" s="1">
        <v>44624</v>
      </c>
      <c r="C40897">
        <v>136.80000000000001</v>
      </c>
    </row>
    <row r="40898" spans="1:3" x14ac:dyDescent="0.2">
      <c r="A40898" t="s">
        <v>16836</v>
      </c>
      <c r="B40898" s="1">
        <v>44624</v>
      </c>
      <c r="C40898">
        <v>63.65</v>
      </c>
    </row>
    <row r="40899" spans="1:3" x14ac:dyDescent="0.2">
      <c r="A40899" t="s">
        <v>3064</v>
      </c>
      <c r="B40899" s="1">
        <v>44624</v>
      </c>
      <c r="C40899">
        <v>120.4</v>
      </c>
    </row>
    <row r="40900" spans="1:3" x14ac:dyDescent="0.2">
      <c r="A40900" t="s">
        <v>12649</v>
      </c>
      <c r="B40900" s="1">
        <v>44624</v>
      </c>
      <c r="C40900">
        <v>94.95</v>
      </c>
    </row>
    <row r="40901" spans="1:3" x14ac:dyDescent="0.2">
      <c r="A40901" t="s">
        <v>67</v>
      </c>
      <c r="B40901" s="1">
        <v>44624</v>
      </c>
      <c r="C40901">
        <v>57.95</v>
      </c>
    </row>
    <row r="40902" spans="1:3" x14ac:dyDescent="0.2">
      <c r="A40902" t="s">
        <v>5707</v>
      </c>
      <c r="B40902" s="1">
        <v>44624</v>
      </c>
      <c r="C40902">
        <v>219.65</v>
      </c>
    </row>
    <row r="40903" spans="1:3" x14ac:dyDescent="0.2">
      <c r="A40903" t="s">
        <v>16808</v>
      </c>
      <c r="B40903" s="1">
        <v>44627</v>
      </c>
      <c r="C40903">
        <v>16.899999999999999</v>
      </c>
    </row>
    <row r="40904" spans="1:3" x14ac:dyDescent="0.2">
      <c r="A40904" t="s">
        <v>12</v>
      </c>
      <c r="B40904" s="1">
        <v>44627</v>
      </c>
      <c r="C40904">
        <v>461.64</v>
      </c>
    </row>
    <row r="40905" spans="1:3" x14ac:dyDescent="0.2">
      <c r="A40905" t="s">
        <v>6139</v>
      </c>
      <c r="B40905" s="1">
        <v>44627</v>
      </c>
      <c r="C40905">
        <v>1412.38</v>
      </c>
    </row>
    <row r="40906" spans="1:3" x14ac:dyDescent="0.2">
      <c r="A40906" t="s">
        <v>49</v>
      </c>
      <c r="B40906" s="1">
        <v>44627</v>
      </c>
      <c r="C40906">
        <v>939.9</v>
      </c>
    </row>
    <row r="40907" spans="1:3" x14ac:dyDescent="0.2">
      <c r="A40907" t="s">
        <v>427</v>
      </c>
      <c r="B40907" s="1">
        <v>44627</v>
      </c>
      <c r="C40907">
        <v>6624</v>
      </c>
    </row>
    <row r="40908" spans="1:3" x14ac:dyDescent="0.2">
      <c r="A40908" t="s">
        <v>495</v>
      </c>
      <c r="B40908" s="1">
        <v>44627</v>
      </c>
      <c r="C40908">
        <v>145.38</v>
      </c>
    </row>
    <row r="40909" spans="1:3" x14ac:dyDescent="0.2">
      <c r="A40909" t="s">
        <v>7155</v>
      </c>
      <c r="B40909" s="1">
        <v>44627</v>
      </c>
      <c r="C40909">
        <v>50.45</v>
      </c>
    </row>
    <row r="40910" spans="1:3" x14ac:dyDescent="0.2">
      <c r="A40910" t="s">
        <v>79</v>
      </c>
      <c r="B40910" s="1">
        <v>44627</v>
      </c>
      <c r="C40910">
        <v>28.02</v>
      </c>
    </row>
    <row r="40911" spans="1:3" x14ac:dyDescent="0.2">
      <c r="A40911" t="s">
        <v>79</v>
      </c>
      <c r="B40911" s="1">
        <v>44627</v>
      </c>
      <c r="C40911">
        <v>28.02</v>
      </c>
    </row>
    <row r="40912" spans="1:3" x14ac:dyDescent="0.2">
      <c r="A40912" t="s">
        <v>79</v>
      </c>
      <c r="B40912" s="1">
        <v>44627</v>
      </c>
      <c r="C40912">
        <v>48.09</v>
      </c>
    </row>
    <row r="40913" spans="1:3" x14ac:dyDescent="0.2">
      <c r="A40913" t="s">
        <v>16809</v>
      </c>
      <c r="B40913" s="1">
        <v>44627</v>
      </c>
      <c r="C40913">
        <v>23.78</v>
      </c>
    </row>
    <row r="40914" spans="1:3" x14ac:dyDescent="0.2">
      <c r="A40914" t="s">
        <v>79</v>
      </c>
      <c r="B40914" s="1">
        <v>44627</v>
      </c>
      <c r="C40914">
        <v>28.02</v>
      </c>
    </row>
    <row r="40915" spans="1:3" x14ac:dyDescent="0.2">
      <c r="A40915" t="s">
        <v>79</v>
      </c>
      <c r="B40915" s="1">
        <v>44627</v>
      </c>
      <c r="C40915">
        <v>28.02</v>
      </c>
    </row>
    <row r="40916" spans="1:3" x14ac:dyDescent="0.2">
      <c r="A40916" t="s">
        <v>536</v>
      </c>
      <c r="B40916" s="1">
        <v>44627</v>
      </c>
      <c r="C40916">
        <v>44.48</v>
      </c>
    </row>
    <row r="40917" spans="1:3" x14ac:dyDescent="0.2">
      <c r="A40917" t="s">
        <v>119</v>
      </c>
      <c r="B40917" s="1">
        <v>44627</v>
      </c>
      <c r="C40917">
        <v>292.29000000000002</v>
      </c>
    </row>
    <row r="40918" spans="1:3" x14ac:dyDescent="0.2">
      <c r="A40918" t="s">
        <v>16810</v>
      </c>
      <c r="B40918" s="1">
        <v>44627</v>
      </c>
      <c r="C40918">
        <v>11.9</v>
      </c>
    </row>
    <row r="40919" spans="1:3" x14ac:dyDescent="0.2">
      <c r="A40919" t="s">
        <v>16811</v>
      </c>
      <c r="B40919" s="1">
        <v>44627</v>
      </c>
      <c r="C40919">
        <v>47.9</v>
      </c>
    </row>
    <row r="40920" spans="1:3" x14ac:dyDescent="0.2">
      <c r="A40920" t="s">
        <v>6943</v>
      </c>
      <c r="B40920" s="1">
        <v>44627</v>
      </c>
      <c r="C40920">
        <v>44.75</v>
      </c>
    </row>
    <row r="40921" spans="1:3" x14ac:dyDescent="0.2">
      <c r="A40921" t="s">
        <v>383</v>
      </c>
      <c r="B40921" s="1">
        <v>44627</v>
      </c>
      <c r="C40921">
        <v>42.48</v>
      </c>
    </row>
    <row r="40922" spans="1:3" x14ac:dyDescent="0.2">
      <c r="A40922" t="s">
        <v>583</v>
      </c>
      <c r="B40922" s="1">
        <v>44627</v>
      </c>
      <c r="C40922">
        <v>42</v>
      </c>
    </row>
    <row r="40923" spans="1:3" x14ac:dyDescent="0.2">
      <c r="A40923" t="s">
        <v>3826</v>
      </c>
      <c r="B40923" s="1">
        <v>44627</v>
      </c>
      <c r="C40923">
        <v>227.93</v>
      </c>
    </row>
    <row r="40924" spans="1:3" x14ac:dyDescent="0.2">
      <c r="A40924" t="s">
        <v>184</v>
      </c>
      <c r="B40924" s="1">
        <v>44627</v>
      </c>
      <c r="C40924">
        <v>24.25</v>
      </c>
    </row>
    <row r="40925" spans="1:3" x14ac:dyDescent="0.2">
      <c r="A40925" t="s">
        <v>583</v>
      </c>
      <c r="B40925" s="1">
        <v>44627</v>
      </c>
      <c r="C40925">
        <v>454.19</v>
      </c>
    </row>
    <row r="40926" spans="1:3" x14ac:dyDescent="0.2">
      <c r="A40926" t="s">
        <v>1005</v>
      </c>
      <c r="B40926" s="1">
        <v>44627</v>
      </c>
      <c r="C40926">
        <v>505.74</v>
      </c>
    </row>
    <row r="40927" spans="1:3" x14ac:dyDescent="0.2">
      <c r="A40927" t="s">
        <v>12</v>
      </c>
      <c r="B40927" s="1">
        <v>44627</v>
      </c>
      <c r="C40927">
        <v>44.83</v>
      </c>
    </row>
    <row r="40928" spans="1:3" x14ac:dyDescent="0.2">
      <c r="A40928" t="s">
        <v>16812</v>
      </c>
      <c r="B40928" s="1">
        <v>44627</v>
      </c>
      <c r="C40928">
        <v>10.19</v>
      </c>
    </row>
    <row r="40929" spans="1:3" x14ac:dyDescent="0.2">
      <c r="A40929" t="s">
        <v>16813</v>
      </c>
      <c r="B40929" s="1">
        <v>44627</v>
      </c>
      <c r="C40929">
        <v>10.19</v>
      </c>
    </row>
    <row r="40930" spans="1:3" x14ac:dyDescent="0.2">
      <c r="A40930" t="s">
        <v>326</v>
      </c>
      <c r="B40930" s="1">
        <v>44627</v>
      </c>
      <c r="C40930">
        <v>231.81</v>
      </c>
    </row>
    <row r="40931" spans="1:3" x14ac:dyDescent="0.2">
      <c r="A40931" t="s">
        <v>16814</v>
      </c>
      <c r="B40931" s="1">
        <v>44627</v>
      </c>
      <c r="C40931">
        <v>137.9</v>
      </c>
    </row>
    <row r="40932" spans="1:3" x14ac:dyDescent="0.2">
      <c r="A40932" t="s">
        <v>16815</v>
      </c>
      <c r="B40932" s="1">
        <v>44627</v>
      </c>
      <c r="C40932">
        <v>85.85</v>
      </c>
    </row>
    <row r="40933" spans="1:3" x14ac:dyDescent="0.2">
      <c r="A40933" t="s">
        <v>16816</v>
      </c>
      <c r="B40933" s="1">
        <v>44627</v>
      </c>
      <c r="C40933">
        <v>195.65</v>
      </c>
    </row>
    <row r="40934" spans="1:3" x14ac:dyDescent="0.2">
      <c r="A40934" t="s">
        <v>16817</v>
      </c>
      <c r="B40934" s="1">
        <v>44627</v>
      </c>
      <c r="C40934">
        <v>51.65</v>
      </c>
    </row>
    <row r="40935" spans="1:3" x14ac:dyDescent="0.2">
      <c r="A40935" t="s">
        <v>16818</v>
      </c>
      <c r="B40935" s="1">
        <v>44627</v>
      </c>
      <c r="C40935">
        <v>41.45</v>
      </c>
    </row>
    <row r="40936" spans="1:3" x14ac:dyDescent="0.2">
      <c r="A40936" t="s">
        <v>6717</v>
      </c>
      <c r="B40936" s="1">
        <v>44627</v>
      </c>
      <c r="C40936">
        <v>37.9</v>
      </c>
    </row>
    <row r="40937" spans="1:3" x14ac:dyDescent="0.2">
      <c r="A40937" t="s">
        <v>16819</v>
      </c>
      <c r="B40937" s="1">
        <v>44627</v>
      </c>
      <c r="C40937">
        <v>54.65</v>
      </c>
    </row>
    <row r="40938" spans="1:3" x14ac:dyDescent="0.2">
      <c r="A40938" t="s">
        <v>16820</v>
      </c>
      <c r="B40938" s="1">
        <v>44627</v>
      </c>
      <c r="C40938">
        <v>192.95</v>
      </c>
    </row>
    <row r="40939" spans="1:3" x14ac:dyDescent="0.2">
      <c r="A40939" t="s">
        <v>16821</v>
      </c>
      <c r="B40939" s="1">
        <v>44627</v>
      </c>
      <c r="C40939">
        <v>91.35</v>
      </c>
    </row>
    <row r="40940" spans="1:3" x14ac:dyDescent="0.2">
      <c r="A40940" t="s">
        <v>16822</v>
      </c>
      <c r="B40940" s="1">
        <v>44627</v>
      </c>
      <c r="C40940">
        <v>67.599999999999994</v>
      </c>
    </row>
    <row r="40941" spans="1:3" x14ac:dyDescent="0.2">
      <c r="A40941" t="s">
        <v>16823</v>
      </c>
      <c r="B40941" s="1">
        <v>44627</v>
      </c>
      <c r="C40941">
        <v>133.4</v>
      </c>
    </row>
    <row r="40942" spans="1:3" x14ac:dyDescent="0.2">
      <c r="A40942" t="s">
        <v>16168</v>
      </c>
      <c r="B40942" s="1">
        <v>44627</v>
      </c>
      <c r="C40942">
        <v>270</v>
      </c>
    </row>
    <row r="40943" spans="1:3" x14ac:dyDescent="0.2">
      <c r="A40943" t="s">
        <v>16824</v>
      </c>
      <c r="B40943" s="1">
        <v>44627</v>
      </c>
      <c r="C40943">
        <v>549.45000000000005</v>
      </c>
    </row>
    <row r="40944" spans="1:3" x14ac:dyDescent="0.2">
      <c r="A40944" t="s">
        <v>6360</v>
      </c>
      <c r="B40944" s="1">
        <v>44627</v>
      </c>
      <c r="C40944">
        <v>55.85</v>
      </c>
    </row>
    <row r="40945" spans="1:3" x14ac:dyDescent="0.2">
      <c r="A40945" t="s">
        <v>16825</v>
      </c>
      <c r="B40945" s="1">
        <v>44627</v>
      </c>
      <c r="C40945">
        <v>23.85</v>
      </c>
    </row>
    <row r="40946" spans="1:3" x14ac:dyDescent="0.2">
      <c r="A40946" t="s">
        <v>16826</v>
      </c>
      <c r="B40946" s="1">
        <v>44627</v>
      </c>
      <c r="C40946">
        <v>43.9</v>
      </c>
    </row>
    <row r="40947" spans="1:3" x14ac:dyDescent="0.2">
      <c r="A40947" t="s">
        <v>12591</v>
      </c>
      <c r="B40947" s="1">
        <v>44627</v>
      </c>
      <c r="C40947">
        <v>53.85</v>
      </c>
    </row>
    <row r="40948" spans="1:3" x14ac:dyDescent="0.2">
      <c r="A40948" t="s">
        <v>16827</v>
      </c>
      <c r="B40948" s="1">
        <v>44627</v>
      </c>
      <c r="C40948">
        <v>42.9</v>
      </c>
    </row>
    <row r="40949" spans="1:3" x14ac:dyDescent="0.2">
      <c r="A40949" t="s">
        <v>44</v>
      </c>
      <c r="B40949" s="1">
        <v>44627</v>
      </c>
      <c r="C40949">
        <v>363.72</v>
      </c>
    </row>
    <row r="40950" spans="1:3" x14ac:dyDescent="0.2">
      <c r="A40950" t="s">
        <v>119</v>
      </c>
      <c r="B40950" s="1">
        <v>44627</v>
      </c>
      <c r="C40950">
        <v>723.3</v>
      </c>
    </row>
    <row r="40951" spans="1:3" x14ac:dyDescent="0.2">
      <c r="A40951" t="s">
        <v>4184</v>
      </c>
      <c r="B40951" s="1">
        <v>44627</v>
      </c>
      <c r="C40951">
        <v>302.37</v>
      </c>
    </row>
    <row r="40952" spans="1:3" x14ac:dyDescent="0.2">
      <c r="A40952" t="s">
        <v>46</v>
      </c>
      <c r="B40952" s="1">
        <v>44627</v>
      </c>
      <c r="C40952">
        <v>380.65</v>
      </c>
    </row>
    <row r="40953" spans="1:3" x14ac:dyDescent="0.2">
      <c r="A40953" t="s">
        <v>167</v>
      </c>
      <c r="B40953" s="1">
        <v>44627</v>
      </c>
      <c r="C40953">
        <v>1130.3900000000001</v>
      </c>
    </row>
    <row r="40954" spans="1:3" x14ac:dyDescent="0.2">
      <c r="A40954" t="s">
        <v>12472</v>
      </c>
      <c r="B40954" s="1">
        <v>44627</v>
      </c>
      <c r="C40954">
        <v>494.68</v>
      </c>
    </row>
    <row r="40955" spans="1:3" x14ac:dyDescent="0.2">
      <c r="A40955" t="s">
        <v>12</v>
      </c>
      <c r="B40955" s="1">
        <v>44627</v>
      </c>
      <c r="C40955">
        <v>165.96</v>
      </c>
    </row>
    <row r="40956" spans="1:3" x14ac:dyDescent="0.2">
      <c r="A40956" t="s">
        <v>379</v>
      </c>
      <c r="B40956" s="1">
        <v>44627</v>
      </c>
      <c r="C40956">
        <v>5935.35</v>
      </c>
    </row>
    <row r="40957" spans="1:3" x14ac:dyDescent="0.2">
      <c r="A40957" t="s">
        <v>12</v>
      </c>
      <c r="B40957" s="1">
        <v>44627</v>
      </c>
      <c r="C40957">
        <v>308</v>
      </c>
    </row>
    <row r="40958" spans="1:3" x14ac:dyDescent="0.2">
      <c r="A40958" t="s">
        <v>12</v>
      </c>
      <c r="B40958" s="1">
        <v>44627</v>
      </c>
      <c r="C40958">
        <v>116.18</v>
      </c>
    </row>
    <row r="40959" spans="1:3" x14ac:dyDescent="0.2">
      <c r="A40959" t="s">
        <v>241</v>
      </c>
      <c r="B40959" s="1">
        <v>44628</v>
      </c>
      <c r="C40959">
        <v>0.01</v>
      </c>
    </row>
    <row r="40960" spans="1:3" x14ac:dyDescent="0.2">
      <c r="A40960" t="s">
        <v>16787</v>
      </c>
      <c r="B40960" s="1">
        <v>44628</v>
      </c>
      <c r="C40960">
        <v>47.9</v>
      </c>
    </row>
    <row r="40961" spans="1:3" x14ac:dyDescent="0.2">
      <c r="A40961" t="s">
        <v>10642</v>
      </c>
      <c r="B40961" s="1">
        <v>44628</v>
      </c>
      <c r="C40961">
        <v>91.65</v>
      </c>
    </row>
    <row r="40962" spans="1:3" x14ac:dyDescent="0.2">
      <c r="A40962" t="s">
        <v>46</v>
      </c>
      <c r="B40962" s="1">
        <v>44628</v>
      </c>
      <c r="C40962">
        <v>438.17</v>
      </c>
    </row>
    <row r="40963" spans="1:3" x14ac:dyDescent="0.2">
      <c r="A40963" t="s">
        <v>46</v>
      </c>
      <c r="B40963" s="1">
        <v>44628</v>
      </c>
      <c r="C40963">
        <v>331.56</v>
      </c>
    </row>
    <row r="40964" spans="1:3" x14ac:dyDescent="0.2">
      <c r="A40964" t="s">
        <v>148</v>
      </c>
      <c r="B40964" s="1">
        <v>44628</v>
      </c>
      <c r="C40964">
        <v>1096.3900000000001</v>
      </c>
    </row>
    <row r="40965" spans="1:3" x14ac:dyDescent="0.2">
      <c r="A40965" t="s">
        <v>148</v>
      </c>
      <c r="B40965" s="1">
        <v>44628</v>
      </c>
      <c r="C40965">
        <v>189.51</v>
      </c>
    </row>
    <row r="40966" spans="1:3" x14ac:dyDescent="0.2">
      <c r="A40966" t="s">
        <v>256</v>
      </c>
      <c r="B40966" s="1">
        <v>44628</v>
      </c>
      <c r="C40966">
        <v>1336.29</v>
      </c>
    </row>
    <row r="40967" spans="1:3" x14ac:dyDescent="0.2">
      <c r="A40967" t="s">
        <v>1264</v>
      </c>
      <c r="B40967" s="1">
        <v>44628</v>
      </c>
      <c r="C40967">
        <v>398.14</v>
      </c>
    </row>
    <row r="40968" spans="1:3" x14ac:dyDescent="0.2">
      <c r="A40968" t="s">
        <v>969</v>
      </c>
      <c r="B40968" s="1">
        <v>44628</v>
      </c>
      <c r="C40968">
        <v>615.84</v>
      </c>
    </row>
    <row r="40969" spans="1:3" x14ac:dyDescent="0.2">
      <c r="A40969" t="s">
        <v>319</v>
      </c>
      <c r="B40969" s="1">
        <v>44628</v>
      </c>
      <c r="C40969">
        <v>1776.6</v>
      </c>
    </row>
    <row r="40970" spans="1:3" x14ac:dyDescent="0.2">
      <c r="A40970" t="s">
        <v>7093</v>
      </c>
      <c r="B40970" s="1">
        <v>44628</v>
      </c>
      <c r="C40970">
        <v>107.45</v>
      </c>
    </row>
    <row r="40971" spans="1:3" x14ac:dyDescent="0.2">
      <c r="A40971" t="s">
        <v>2163</v>
      </c>
      <c r="B40971" s="1">
        <v>44628</v>
      </c>
      <c r="C40971">
        <v>51.85</v>
      </c>
    </row>
    <row r="40972" spans="1:3" x14ac:dyDescent="0.2">
      <c r="A40972" t="s">
        <v>5229</v>
      </c>
      <c r="B40972" s="1">
        <v>44628</v>
      </c>
      <c r="C40972">
        <v>27.85</v>
      </c>
    </row>
    <row r="40973" spans="1:3" x14ac:dyDescent="0.2">
      <c r="A40973" t="s">
        <v>9015</v>
      </c>
      <c r="B40973" s="1">
        <v>44628</v>
      </c>
      <c r="C40973">
        <v>79.849999999999994</v>
      </c>
    </row>
    <row r="40974" spans="1:3" x14ac:dyDescent="0.2">
      <c r="A40974" t="s">
        <v>13952</v>
      </c>
      <c r="B40974" s="1">
        <v>44628</v>
      </c>
      <c r="C40974">
        <v>54.65</v>
      </c>
    </row>
    <row r="40975" spans="1:3" x14ac:dyDescent="0.2">
      <c r="A40975" t="s">
        <v>16788</v>
      </c>
      <c r="B40975" s="1">
        <v>44628</v>
      </c>
      <c r="C40975">
        <v>21.95</v>
      </c>
    </row>
    <row r="40976" spans="1:3" x14ac:dyDescent="0.2">
      <c r="A40976" t="s">
        <v>14731</v>
      </c>
      <c r="B40976" s="1">
        <v>44628</v>
      </c>
      <c r="C40976">
        <v>13.95</v>
      </c>
    </row>
    <row r="40977" spans="1:3" x14ac:dyDescent="0.2">
      <c r="A40977" t="s">
        <v>16789</v>
      </c>
      <c r="B40977" s="1">
        <v>44628</v>
      </c>
      <c r="C40977">
        <v>117.9</v>
      </c>
    </row>
    <row r="40978" spans="1:3" x14ac:dyDescent="0.2">
      <c r="A40978" t="s">
        <v>13059</v>
      </c>
      <c r="B40978" s="1">
        <v>44628</v>
      </c>
      <c r="C40978">
        <v>88.8</v>
      </c>
    </row>
    <row r="40979" spans="1:3" x14ac:dyDescent="0.2">
      <c r="A40979" t="s">
        <v>13059</v>
      </c>
      <c r="B40979" s="1">
        <v>44628</v>
      </c>
      <c r="C40979">
        <v>146.6</v>
      </c>
    </row>
    <row r="40980" spans="1:3" x14ac:dyDescent="0.2">
      <c r="A40980" t="s">
        <v>16790</v>
      </c>
      <c r="B40980" s="1">
        <v>44628</v>
      </c>
      <c r="C40980">
        <v>62.9</v>
      </c>
    </row>
    <row r="40981" spans="1:3" x14ac:dyDescent="0.2">
      <c r="A40981" t="s">
        <v>16791</v>
      </c>
      <c r="B40981" s="1">
        <v>44628</v>
      </c>
      <c r="C40981">
        <v>28.95</v>
      </c>
    </row>
    <row r="40982" spans="1:3" x14ac:dyDescent="0.2">
      <c r="A40982" t="s">
        <v>16792</v>
      </c>
      <c r="B40982" s="1">
        <v>44628</v>
      </c>
      <c r="C40982">
        <v>47.9</v>
      </c>
    </row>
    <row r="40983" spans="1:3" x14ac:dyDescent="0.2">
      <c r="A40983" t="s">
        <v>7634</v>
      </c>
      <c r="B40983" s="1">
        <v>44628</v>
      </c>
      <c r="C40983">
        <v>67.5</v>
      </c>
    </row>
    <row r="40984" spans="1:3" x14ac:dyDescent="0.2">
      <c r="A40984" t="s">
        <v>16793</v>
      </c>
      <c r="B40984" s="1">
        <v>44628</v>
      </c>
      <c r="C40984">
        <v>14.7</v>
      </c>
    </row>
    <row r="40985" spans="1:3" x14ac:dyDescent="0.2">
      <c r="A40985" t="s">
        <v>16794</v>
      </c>
      <c r="B40985" s="1">
        <v>44628</v>
      </c>
      <c r="C40985">
        <v>57.9</v>
      </c>
    </row>
    <row r="40986" spans="1:3" x14ac:dyDescent="0.2">
      <c r="A40986" t="s">
        <v>3791</v>
      </c>
      <c r="B40986" s="1">
        <v>44628</v>
      </c>
      <c r="C40986">
        <v>108.85</v>
      </c>
    </row>
    <row r="40987" spans="1:3" x14ac:dyDescent="0.2">
      <c r="A40987" t="s">
        <v>16795</v>
      </c>
      <c r="B40987" s="1">
        <v>44628</v>
      </c>
      <c r="C40987">
        <v>16.5</v>
      </c>
    </row>
    <row r="40988" spans="1:3" x14ac:dyDescent="0.2">
      <c r="A40988" t="s">
        <v>1012</v>
      </c>
      <c r="B40988" s="1">
        <v>44628</v>
      </c>
      <c r="C40988">
        <v>97.9</v>
      </c>
    </row>
    <row r="40989" spans="1:3" x14ac:dyDescent="0.2">
      <c r="A40989" t="s">
        <v>79</v>
      </c>
      <c r="B40989" s="1">
        <v>44628</v>
      </c>
      <c r="C40989">
        <v>28.02</v>
      </c>
    </row>
    <row r="40990" spans="1:3" x14ac:dyDescent="0.2">
      <c r="A40990" t="s">
        <v>122</v>
      </c>
      <c r="B40990" s="1">
        <v>44628</v>
      </c>
      <c r="C40990">
        <v>2645.31</v>
      </c>
    </row>
    <row r="40991" spans="1:3" x14ac:dyDescent="0.2">
      <c r="A40991" t="s">
        <v>122</v>
      </c>
      <c r="B40991" s="1">
        <v>44628</v>
      </c>
      <c r="C40991">
        <v>476.49</v>
      </c>
    </row>
    <row r="40992" spans="1:3" x14ac:dyDescent="0.2">
      <c r="A40992" t="s">
        <v>16388</v>
      </c>
      <c r="B40992" s="1">
        <v>44628</v>
      </c>
      <c r="C40992">
        <v>18.95</v>
      </c>
    </row>
    <row r="40993" spans="1:3" x14ac:dyDescent="0.2">
      <c r="A40993" t="s">
        <v>16796</v>
      </c>
      <c r="B40993" s="1">
        <v>44628</v>
      </c>
      <c r="C40993">
        <v>13.5</v>
      </c>
    </row>
    <row r="40994" spans="1:3" x14ac:dyDescent="0.2">
      <c r="A40994" t="s">
        <v>16797</v>
      </c>
      <c r="B40994" s="1">
        <v>44628</v>
      </c>
      <c r="C40994">
        <v>6.75</v>
      </c>
    </row>
    <row r="40995" spans="1:3" x14ac:dyDescent="0.2">
      <c r="A40995" t="s">
        <v>9257</v>
      </c>
      <c r="B40995" s="1">
        <v>44628</v>
      </c>
      <c r="C40995">
        <v>9.9499999999999993</v>
      </c>
    </row>
    <row r="40996" spans="1:3" x14ac:dyDescent="0.2">
      <c r="A40996" t="s">
        <v>569</v>
      </c>
      <c r="B40996" s="1">
        <v>44628</v>
      </c>
      <c r="C40996">
        <v>63.9</v>
      </c>
    </row>
    <row r="40997" spans="1:3" x14ac:dyDescent="0.2">
      <c r="A40997" t="s">
        <v>16798</v>
      </c>
      <c r="B40997" s="1">
        <v>44628</v>
      </c>
      <c r="C40997">
        <v>64.95</v>
      </c>
    </row>
    <row r="40998" spans="1:3" x14ac:dyDescent="0.2">
      <c r="A40998" t="s">
        <v>16799</v>
      </c>
      <c r="B40998" s="1">
        <v>44628</v>
      </c>
      <c r="C40998">
        <v>16.5</v>
      </c>
    </row>
    <row r="40999" spans="1:3" x14ac:dyDescent="0.2">
      <c r="A40999" t="s">
        <v>10868</v>
      </c>
      <c r="B40999" s="1">
        <v>44628</v>
      </c>
      <c r="C40999">
        <v>69.650000000000006</v>
      </c>
    </row>
    <row r="41000" spans="1:3" x14ac:dyDescent="0.2">
      <c r="A41000" t="s">
        <v>1770</v>
      </c>
      <c r="B41000" s="1">
        <v>44628</v>
      </c>
      <c r="C41000">
        <v>16.5</v>
      </c>
    </row>
    <row r="41001" spans="1:3" x14ac:dyDescent="0.2">
      <c r="A41001" t="s">
        <v>13704</v>
      </c>
      <c r="B41001" s="1">
        <v>44628</v>
      </c>
      <c r="C41001">
        <v>6.75</v>
      </c>
    </row>
    <row r="41002" spans="1:3" x14ac:dyDescent="0.2">
      <c r="A41002" t="s">
        <v>5605</v>
      </c>
      <c r="B41002" s="1">
        <v>44628</v>
      </c>
      <c r="C41002">
        <v>119.55</v>
      </c>
    </row>
    <row r="41003" spans="1:3" x14ac:dyDescent="0.2">
      <c r="A41003" t="s">
        <v>16800</v>
      </c>
      <c r="B41003" s="1">
        <v>44628</v>
      </c>
      <c r="C41003">
        <v>6.75</v>
      </c>
    </row>
    <row r="41004" spans="1:3" x14ac:dyDescent="0.2">
      <c r="A41004" t="s">
        <v>13988</v>
      </c>
      <c r="B41004" s="1">
        <v>44628</v>
      </c>
      <c r="C41004">
        <v>6.3</v>
      </c>
    </row>
    <row r="41005" spans="1:3" x14ac:dyDescent="0.2">
      <c r="A41005" t="s">
        <v>16801</v>
      </c>
      <c r="B41005" s="1">
        <v>44628</v>
      </c>
      <c r="C41005">
        <v>13.5</v>
      </c>
    </row>
    <row r="41006" spans="1:3" x14ac:dyDescent="0.2">
      <c r="A41006" t="s">
        <v>16802</v>
      </c>
      <c r="B41006" s="1">
        <v>44628</v>
      </c>
      <c r="C41006">
        <v>29.85</v>
      </c>
    </row>
    <row r="41007" spans="1:3" x14ac:dyDescent="0.2">
      <c r="A41007" t="s">
        <v>2960</v>
      </c>
      <c r="B41007" s="1">
        <v>44628</v>
      </c>
      <c r="C41007">
        <v>6.75</v>
      </c>
    </row>
    <row r="41008" spans="1:3" x14ac:dyDescent="0.2">
      <c r="A41008" t="s">
        <v>16485</v>
      </c>
      <c r="B41008" s="1">
        <v>44628</v>
      </c>
      <c r="C41008">
        <v>83.7</v>
      </c>
    </row>
    <row r="41009" spans="1:3" x14ac:dyDescent="0.2">
      <c r="A41009" t="s">
        <v>12205</v>
      </c>
      <c r="B41009" s="1">
        <v>44628</v>
      </c>
      <c r="C41009">
        <v>57.7</v>
      </c>
    </row>
    <row r="41010" spans="1:3" x14ac:dyDescent="0.2">
      <c r="A41010" t="s">
        <v>12205</v>
      </c>
      <c r="B41010" s="1">
        <v>44628</v>
      </c>
      <c r="C41010">
        <v>52.9</v>
      </c>
    </row>
    <row r="41011" spans="1:3" x14ac:dyDescent="0.2">
      <c r="A41011" t="s">
        <v>13328</v>
      </c>
      <c r="B41011" s="1">
        <v>44628</v>
      </c>
      <c r="C41011">
        <v>39.299999999999997</v>
      </c>
    </row>
    <row r="41012" spans="1:3" x14ac:dyDescent="0.2">
      <c r="A41012" t="s">
        <v>10864</v>
      </c>
      <c r="B41012" s="1">
        <v>44628</v>
      </c>
      <c r="C41012">
        <v>33</v>
      </c>
    </row>
    <row r="41013" spans="1:3" x14ac:dyDescent="0.2">
      <c r="A41013" t="s">
        <v>16803</v>
      </c>
      <c r="B41013" s="1">
        <v>44628</v>
      </c>
      <c r="C41013">
        <v>47.45</v>
      </c>
    </row>
    <row r="41014" spans="1:3" x14ac:dyDescent="0.2">
      <c r="A41014" t="s">
        <v>16804</v>
      </c>
      <c r="B41014" s="1">
        <v>44628</v>
      </c>
      <c r="C41014">
        <v>39.5</v>
      </c>
    </row>
    <row r="41015" spans="1:3" x14ac:dyDescent="0.2">
      <c r="A41015" t="s">
        <v>16805</v>
      </c>
      <c r="B41015" s="1">
        <v>44628</v>
      </c>
      <c r="C41015">
        <v>47.45</v>
      </c>
    </row>
    <row r="41016" spans="1:3" x14ac:dyDescent="0.2">
      <c r="A41016" t="s">
        <v>9695</v>
      </c>
      <c r="B41016" s="1">
        <v>44628</v>
      </c>
      <c r="C41016">
        <v>34.9</v>
      </c>
    </row>
    <row r="41017" spans="1:3" x14ac:dyDescent="0.2">
      <c r="A41017" t="s">
        <v>13531</v>
      </c>
      <c r="B41017" s="1">
        <v>44628</v>
      </c>
      <c r="C41017">
        <v>89.95</v>
      </c>
    </row>
    <row r="41018" spans="1:3" x14ac:dyDescent="0.2">
      <c r="A41018" t="s">
        <v>11743</v>
      </c>
      <c r="B41018" s="1">
        <v>44628</v>
      </c>
      <c r="C41018">
        <v>26.95</v>
      </c>
    </row>
    <row r="41019" spans="1:3" x14ac:dyDescent="0.2">
      <c r="A41019" t="s">
        <v>257</v>
      </c>
      <c r="B41019" s="1">
        <v>44628</v>
      </c>
      <c r="C41019">
        <v>687.91</v>
      </c>
    </row>
    <row r="41020" spans="1:3" x14ac:dyDescent="0.2">
      <c r="A41020" t="s">
        <v>11</v>
      </c>
      <c r="B41020" s="1">
        <v>44628</v>
      </c>
      <c r="C41020">
        <v>980.42</v>
      </c>
    </row>
    <row r="41021" spans="1:3" x14ac:dyDescent="0.2">
      <c r="A41021" t="s">
        <v>147</v>
      </c>
      <c r="B41021" s="1">
        <v>44628</v>
      </c>
      <c r="C41021">
        <v>1914.25</v>
      </c>
    </row>
    <row r="41022" spans="1:3" x14ac:dyDescent="0.2">
      <c r="A41022" t="s">
        <v>11</v>
      </c>
      <c r="B41022" s="1">
        <v>44628</v>
      </c>
      <c r="C41022">
        <v>535.5</v>
      </c>
    </row>
    <row r="41023" spans="1:3" x14ac:dyDescent="0.2">
      <c r="A41023" t="s">
        <v>147</v>
      </c>
      <c r="B41023" s="1">
        <v>44628</v>
      </c>
      <c r="C41023">
        <v>742.84</v>
      </c>
    </row>
    <row r="41024" spans="1:3" x14ac:dyDescent="0.2">
      <c r="A41024" t="s">
        <v>184</v>
      </c>
      <c r="B41024" s="1">
        <v>44628</v>
      </c>
      <c r="C41024">
        <v>24.98</v>
      </c>
    </row>
    <row r="41025" spans="1:3" x14ac:dyDescent="0.2">
      <c r="A41025" t="s">
        <v>3762</v>
      </c>
      <c r="B41025" s="1">
        <v>44628</v>
      </c>
      <c r="C41025">
        <v>571</v>
      </c>
    </row>
    <row r="41026" spans="1:3" x14ac:dyDescent="0.2">
      <c r="A41026" t="s">
        <v>7050</v>
      </c>
      <c r="B41026" s="1">
        <v>44628</v>
      </c>
      <c r="C41026">
        <v>37.9</v>
      </c>
    </row>
    <row r="41027" spans="1:3" x14ac:dyDescent="0.2">
      <c r="A41027" t="s">
        <v>16806</v>
      </c>
      <c r="B41027" s="1">
        <v>44628</v>
      </c>
      <c r="C41027">
        <v>70.45</v>
      </c>
    </row>
    <row r="41028" spans="1:3" x14ac:dyDescent="0.2">
      <c r="A41028" t="s">
        <v>16807</v>
      </c>
      <c r="B41028" s="1">
        <v>44628</v>
      </c>
      <c r="C41028">
        <v>139.80000000000001</v>
      </c>
    </row>
    <row r="41029" spans="1:3" x14ac:dyDescent="0.2">
      <c r="A41029" t="s">
        <v>4985</v>
      </c>
      <c r="B41029" s="1">
        <v>44628</v>
      </c>
      <c r="C41029">
        <v>67.849999999999994</v>
      </c>
    </row>
    <row r="41030" spans="1:3" x14ac:dyDescent="0.2">
      <c r="A41030" t="s">
        <v>1292</v>
      </c>
      <c r="B41030" s="1">
        <v>44628</v>
      </c>
      <c r="C41030">
        <v>178.4</v>
      </c>
    </row>
    <row r="41031" spans="1:3" x14ac:dyDescent="0.2">
      <c r="A41031" t="s">
        <v>15572</v>
      </c>
      <c r="B41031" s="1">
        <v>44628</v>
      </c>
      <c r="C41031">
        <v>69.75</v>
      </c>
    </row>
    <row r="41032" spans="1:3" x14ac:dyDescent="0.2">
      <c r="A41032" t="s">
        <v>5955</v>
      </c>
      <c r="B41032" s="1">
        <v>44629</v>
      </c>
      <c r="C41032">
        <v>980.22</v>
      </c>
    </row>
    <row r="41033" spans="1:3" x14ac:dyDescent="0.2">
      <c r="A41033" t="s">
        <v>416</v>
      </c>
      <c r="B41033" s="1">
        <v>44629</v>
      </c>
      <c r="C41033">
        <v>259</v>
      </c>
    </row>
    <row r="41034" spans="1:3" x14ac:dyDescent="0.2">
      <c r="A41034" t="s">
        <v>416</v>
      </c>
      <c r="B41034" s="1">
        <v>44629</v>
      </c>
      <c r="C41034">
        <v>1965.16</v>
      </c>
    </row>
    <row r="41035" spans="1:3" x14ac:dyDescent="0.2">
      <c r="A41035" t="s">
        <v>7297</v>
      </c>
      <c r="B41035" s="1">
        <v>44629</v>
      </c>
      <c r="C41035">
        <v>202.13</v>
      </c>
    </row>
    <row r="41036" spans="1:3" x14ac:dyDescent="0.2">
      <c r="A41036" t="s">
        <v>2</v>
      </c>
      <c r="B41036" s="1">
        <v>44629</v>
      </c>
      <c r="C41036">
        <v>202.71</v>
      </c>
    </row>
    <row r="41037" spans="1:3" x14ac:dyDescent="0.2">
      <c r="A41037" t="s">
        <v>16767</v>
      </c>
      <c r="B41037" s="1">
        <v>44629</v>
      </c>
      <c r="C41037">
        <v>10.19</v>
      </c>
    </row>
    <row r="41038" spans="1:3" x14ac:dyDescent="0.2">
      <c r="A41038" t="s">
        <v>16768</v>
      </c>
      <c r="B41038" s="1">
        <v>44629</v>
      </c>
      <c r="C41038">
        <v>129.94999999999999</v>
      </c>
    </row>
    <row r="41039" spans="1:3" x14ac:dyDescent="0.2">
      <c r="A41039" t="s">
        <v>2842</v>
      </c>
      <c r="B41039" s="1">
        <v>44629</v>
      </c>
      <c r="C41039">
        <v>485.63</v>
      </c>
    </row>
    <row r="41040" spans="1:3" x14ac:dyDescent="0.2">
      <c r="A41040" t="s">
        <v>1588</v>
      </c>
      <c r="B41040" s="1">
        <v>44629</v>
      </c>
      <c r="C41040">
        <v>1412.71</v>
      </c>
    </row>
    <row r="41041" spans="1:3" x14ac:dyDescent="0.2">
      <c r="A41041" t="s">
        <v>16769</v>
      </c>
      <c r="B41041" s="1">
        <v>44629</v>
      </c>
      <c r="C41041">
        <v>74.400000000000006</v>
      </c>
    </row>
    <row r="41042" spans="1:3" x14ac:dyDescent="0.2">
      <c r="A41042" t="s">
        <v>16770</v>
      </c>
      <c r="B41042" s="1">
        <v>44629</v>
      </c>
      <c r="C41042">
        <v>47.9</v>
      </c>
    </row>
    <row r="41043" spans="1:3" x14ac:dyDescent="0.2">
      <c r="A41043" t="s">
        <v>14720</v>
      </c>
      <c r="B41043" s="1">
        <v>44629</v>
      </c>
      <c r="C41043">
        <v>102.7</v>
      </c>
    </row>
    <row r="41044" spans="1:3" x14ac:dyDescent="0.2">
      <c r="A41044" t="s">
        <v>3324</v>
      </c>
      <c r="B41044" s="1">
        <v>44629</v>
      </c>
      <c r="C41044">
        <v>41.9</v>
      </c>
    </row>
    <row r="41045" spans="1:3" x14ac:dyDescent="0.2">
      <c r="A41045" t="s">
        <v>15706</v>
      </c>
      <c r="B41045" s="1">
        <v>44629</v>
      </c>
      <c r="C41045">
        <v>332.4</v>
      </c>
    </row>
    <row r="41046" spans="1:3" x14ac:dyDescent="0.2">
      <c r="A41046" t="s">
        <v>888</v>
      </c>
      <c r="B41046" s="1">
        <v>44629</v>
      </c>
      <c r="C41046">
        <v>45.94</v>
      </c>
    </row>
    <row r="41047" spans="1:3" x14ac:dyDescent="0.2">
      <c r="A41047" t="s">
        <v>16771</v>
      </c>
      <c r="B41047" s="1">
        <v>44629</v>
      </c>
      <c r="C41047">
        <v>42.9</v>
      </c>
    </row>
    <row r="41048" spans="1:3" x14ac:dyDescent="0.2">
      <c r="A41048" t="s">
        <v>16772</v>
      </c>
      <c r="B41048" s="1">
        <v>44629</v>
      </c>
      <c r="C41048">
        <v>119.4</v>
      </c>
    </row>
    <row r="41049" spans="1:3" x14ac:dyDescent="0.2">
      <c r="A41049" t="s">
        <v>16528</v>
      </c>
      <c r="B41049" s="1">
        <v>44629</v>
      </c>
      <c r="C41049">
        <v>129.35</v>
      </c>
    </row>
    <row r="41050" spans="1:3" x14ac:dyDescent="0.2">
      <c r="A41050" t="s">
        <v>16773</v>
      </c>
      <c r="B41050" s="1">
        <v>44629</v>
      </c>
      <c r="C41050">
        <v>152.94999999999999</v>
      </c>
    </row>
    <row r="41051" spans="1:3" x14ac:dyDescent="0.2">
      <c r="A41051" t="s">
        <v>333</v>
      </c>
      <c r="B41051" s="1">
        <v>44629</v>
      </c>
      <c r="C41051">
        <v>69.650000000000006</v>
      </c>
    </row>
    <row r="41052" spans="1:3" x14ac:dyDescent="0.2">
      <c r="A41052" t="s">
        <v>10528</v>
      </c>
      <c r="B41052" s="1">
        <v>44629</v>
      </c>
      <c r="C41052">
        <v>29.85</v>
      </c>
    </row>
    <row r="41053" spans="1:3" x14ac:dyDescent="0.2">
      <c r="A41053" t="s">
        <v>3826</v>
      </c>
      <c r="B41053" s="1">
        <v>44629</v>
      </c>
      <c r="C41053">
        <v>18.7</v>
      </c>
    </row>
    <row r="41054" spans="1:3" x14ac:dyDescent="0.2">
      <c r="A41054" t="s">
        <v>10583</v>
      </c>
      <c r="B41054" s="1">
        <v>44629</v>
      </c>
      <c r="C41054">
        <v>19.899999999999999</v>
      </c>
    </row>
    <row r="41055" spans="1:3" x14ac:dyDescent="0.2">
      <c r="A41055" t="s">
        <v>16774</v>
      </c>
      <c r="B41055" s="1">
        <v>44629</v>
      </c>
      <c r="C41055">
        <v>31</v>
      </c>
    </row>
    <row r="41056" spans="1:3" x14ac:dyDescent="0.2">
      <c r="A41056" t="s">
        <v>280</v>
      </c>
      <c r="B41056" s="1">
        <v>44629</v>
      </c>
      <c r="C41056">
        <v>263.85000000000002</v>
      </c>
    </row>
    <row r="41057" spans="1:3" x14ac:dyDescent="0.2">
      <c r="A41057" t="s">
        <v>4409</v>
      </c>
      <c r="B41057" s="1">
        <v>44629</v>
      </c>
      <c r="C41057">
        <v>73.099999999999994</v>
      </c>
    </row>
    <row r="41058" spans="1:3" x14ac:dyDescent="0.2">
      <c r="A41058" t="s">
        <v>2901</v>
      </c>
      <c r="B41058" s="1">
        <v>44629</v>
      </c>
      <c r="C41058">
        <v>230.04</v>
      </c>
    </row>
    <row r="41059" spans="1:3" x14ac:dyDescent="0.2">
      <c r="A41059" t="s">
        <v>16775</v>
      </c>
      <c r="B41059" s="1">
        <v>44629</v>
      </c>
      <c r="C41059">
        <v>318.89999999999998</v>
      </c>
    </row>
    <row r="41060" spans="1:3" x14ac:dyDescent="0.2">
      <c r="A41060" t="s">
        <v>16776</v>
      </c>
      <c r="B41060" s="1">
        <v>44629</v>
      </c>
      <c r="C41060">
        <v>186.5</v>
      </c>
    </row>
    <row r="41061" spans="1:3" x14ac:dyDescent="0.2">
      <c r="A41061" t="s">
        <v>6139</v>
      </c>
      <c r="B41061" s="1">
        <v>44629</v>
      </c>
      <c r="C41061">
        <v>448.02</v>
      </c>
    </row>
    <row r="41062" spans="1:3" x14ac:dyDescent="0.2">
      <c r="A41062" t="s">
        <v>64</v>
      </c>
      <c r="B41062" s="1">
        <v>44629</v>
      </c>
      <c r="C41062">
        <v>155.88</v>
      </c>
    </row>
    <row r="41063" spans="1:3" x14ac:dyDescent="0.2">
      <c r="A41063" t="s">
        <v>15730</v>
      </c>
      <c r="B41063" s="1">
        <v>44629</v>
      </c>
      <c r="C41063">
        <v>76.95</v>
      </c>
    </row>
    <row r="41064" spans="1:3" x14ac:dyDescent="0.2">
      <c r="A41064" t="s">
        <v>176</v>
      </c>
      <c r="B41064" s="1">
        <v>44629</v>
      </c>
      <c r="C41064">
        <v>1927.92</v>
      </c>
    </row>
    <row r="41065" spans="1:3" x14ac:dyDescent="0.2">
      <c r="A41065" t="s">
        <v>176</v>
      </c>
      <c r="B41065" s="1">
        <v>44629</v>
      </c>
      <c r="C41065">
        <v>177.75</v>
      </c>
    </row>
    <row r="41066" spans="1:3" x14ac:dyDescent="0.2">
      <c r="A41066" t="s">
        <v>79</v>
      </c>
      <c r="B41066" s="1">
        <v>44629</v>
      </c>
      <c r="C41066">
        <v>48.09</v>
      </c>
    </row>
    <row r="41067" spans="1:3" x14ac:dyDescent="0.2">
      <c r="A41067" t="s">
        <v>708</v>
      </c>
      <c r="B41067" s="1">
        <v>44629</v>
      </c>
      <c r="C41067">
        <v>54.26</v>
      </c>
    </row>
    <row r="41068" spans="1:3" x14ac:dyDescent="0.2">
      <c r="A41068" t="s">
        <v>64</v>
      </c>
      <c r="B41068" s="1">
        <v>44629</v>
      </c>
      <c r="C41068">
        <v>1064.78</v>
      </c>
    </row>
    <row r="41069" spans="1:3" x14ac:dyDescent="0.2">
      <c r="A41069" t="s">
        <v>64</v>
      </c>
      <c r="B41069" s="1">
        <v>44629</v>
      </c>
      <c r="C41069">
        <v>369.48</v>
      </c>
    </row>
    <row r="41070" spans="1:3" x14ac:dyDescent="0.2">
      <c r="A41070" t="s">
        <v>16777</v>
      </c>
      <c r="B41070" s="1">
        <v>44629</v>
      </c>
      <c r="C41070">
        <v>127.8</v>
      </c>
    </row>
    <row r="41071" spans="1:3" x14ac:dyDescent="0.2">
      <c r="A41071" t="s">
        <v>5328</v>
      </c>
      <c r="B41071" s="1">
        <v>44629</v>
      </c>
      <c r="C41071">
        <v>44.9</v>
      </c>
    </row>
    <row r="41072" spans="1:3" x14ac:dyDescent="0.2">
      <c r="A41072" t="s">
        <v>184</v>
      </c>
      <c r="B41072" s="1">
        <v>44629</v>
      </c>
      <c r="C41072">
        <v>27.25</v>
      </c>
    </row>
    <row r="41073" spans="1:3" x14ac:dyDescent="0.2">
      <c r="A41073" t="s">
        <v>16778</v>
      </c>
      <c r="B41073" s="1">
        <v>44629</v>
      </c>
      <c r="C41073">
        <v>220</v>
      </c>
    </row>
    <row r="41074" spans="1:3" x14ac:dyDescent="0.2">
      <c r="A41074" t="s">
        <v>16779</v>
      </c>
      <c r="B41074" s="1">
        <v>44629</v>
      </c>
      <c r="C41074">
        <v>70.45</v>
      </c>
    </row>
    <row r="41075" spans="1:3" x14ac:dyDescent="0.2">
      <c r="A41075" t="s">
        <v>16780</v>
      </c>
      <c r="B41075" s="1">
        <v>44629</v>
      </c>
      <c r="C41075">
        <v>60.85</v>
      </c>
    </row>
    <row r="41076" spans="1:3" x14ac:dyDescent="0.2">
      <c r="A41076" t="s">
        <v>16781</v>
      </c>
      <c r="B41076" s="1">
        <v>44629</v>
      </c>
      <c r="C41076">
        <v>96.85</v>
      </c>
    </row>
    <row r="41077" spans="1:3" x14ac:dyDescent="0.2">
      <c r="A41077" t="s">
        <v>16782</v>
      </c>
      <c r="B41077" s="1">
        <v>44629</v>
      </c>
      <c r="C41077">
        <v>54.9</v>
      </c>
    </row>
    <row r="41078" spans="1:3" x14ac:dyDescent="0.2">
      <c r="A41078" t="s">
        <v>16783</v>
      </c>
      <c r="B41078" s="1">
        <v>44629</v>
      </c>
      <c r="C41078">
        <v>67.849999999999994</v>
      </c>
    </row>
    <row r="41079" spans="1:3" x14ac:dyDescent="0.2">
      <c r="A41079" t="s">
        <v>1081</v>
      </c>
      <c r="B41079" s="1">
        <v>44629</v>
      </c>
      <c r="C41079">
        <v>337.3</v>
      </c>
    </row>
    <row r="41080" spans="1:3" x14ac:dyDescent="0.2">
      <c r="A41080" t="s">
        <v>16784</v>
      </c>
      <c r="B41080" s="1">
        <v>44629</v>
      </c>
      <c r="C41080">
        <v>354</v>
      </c>
    </row>
    <row r="41081" spans="1:3" x14ac:dyDescent="0.2">
      <c r="A41081" t="s">
        <v>14270</v>
      </c>
      <c r="B41081" s="1">
        <v>44629</v>
      </c>
      <c r="C41081">
        <v>23.45</v>
      </c>
    </row>
    <row r="41082" spans="1:3" x14ac:dyDescent="0.2">
      <c r="A41082" t="s">
        <v>14445</v>
      </c>
      <c r="B41082" s="1">
        <v>44629</v>
      </c>
      <c r="C41082">
        <v>77.849999999999994</v>
      </c>
    </row>
    <row r="41083" spans="1:3" x14ac:dyDescent="0.2">
      <c r="A41083" t="s">
        <v>16785</v>
      </c>
      <c r="B41083" s="1">
        <v>44629</v>
      </c>
      <c r="C41083">
        <v>23.78</v>
      </c>
    </row>
    <row r="41084" spans="1:3" x14ac:dyDescent="0.2">
      <c r="A41084" t="s">
        <v>16786</v>
      </c>
      <c r="B41084" s="1">
        <v>44629</v>
      </c>
      <c r="C41084">
        <v>63.66</v>
      </c>
    </row>
    <row r="41085" spans="1:3" x14ac:dyDescent="0.2">
      <c r="A41085" t="s">
        <v>945</v>
      </c>
      <c r="B41085" s="1">
        <v>44629</v>
      </c>
      <c r="C41085">
        <v>292.68</v>
      </c>
    </row>
    <row r="41086" spans="1:3" x14ac:dyDescent="0.2">
      <c r="A41086" t="s">
        <v>12802</v>
      </c>
      <c r="B41086" s="1">
        <v>44629</v>
      </c>
      <c r="C41086">
        <v>507.45</v>
      </c>
    </row>
    <row r="41087" spans="1:3" x14ac:dyDescent="0.2">
      <c r="A41087" t="s">
        <v>12</v>
      </c>
      <c r="B41087" s="1">
        <v>44629</v>
      </c>
      <c r="C41087">
        <v>307.56</v>
      </c>
    </row>
    <row r="41088" spans="1:3" x14ac:dyDescent="0.2">
      <c r="A41088" t="s">
        <v>346</v>
      </c>
      <c r="B41088" s="1">
        <v>44629</v>
      </c>
      <c r="C41088">
        <v>400.15</v>
      </c>
    </row>
    <row r="41089" spans="1:3" x14ac:dyDescent="0.2">
      <c r="A41089" t="s">
        <v>346</v>
      </c>
      <c r="B41089" s="1">
        <v>44629</v>
      </c>
      <c r="C41089">
        <v>108.16</v>
      </c>
    </row>
    <row r="41090" spans="1:3" x14ac:dyDescent="0.2">
      <c r="A41090" t="s">
        <v>945</v>
      </c>
      <c r="B41090" s="1">
        <v>44629</v>
      </c>
      <c r="C41090">
        <v>1989.67</v>
      </c>
    </row>
    <row r="41091" spans="1:3" x14ac:dyDescent="0.2">
      <c r="A41091" t="s">
        <v>7997</v>
      </c>
      <c r="B41091" s="1">
        <v>44630</v>
      </c>
      <c r="C41091">
        <v>42.8</v>
      </c>
    </row>
    <row r="41092" spans="1:3" x14ac:dyDescent="0.2">
      <c r="A41092" t="s">
        <v>3997</v>
      </c>
      <c r="B41092" s="1">
        <v>44630</v>
      </c>
      <c r="C41092">
        <v>21.9</v>
      </c>
    </row>
    <row r="41093" spans="1:3" x14ac:dyDescent="0.2">
      <c r="A41093" t="s">
        <v>12013</v>
      </c>
      <c r="B41093" s="1">
        <v>44630</v>
      </c>
      <c r="C41093">
        <v>62.7</v>
      </c>
    </row>
    <row r="41094" spans="1:3" x14ac:dyDescent="0.2">
      <c r="A41094" t="s">
        <v>16761</v>
      </c>
      <c r="B41094" s="1">
        <v>44630</v>
      </c>
      <c r="C41094">
        <v>127.8</v>
      </c>
    </row>
    <row r="41095" spans="1:3" x14ac:dyDescent="0.2">
      <c r="A41095" t="s">
        <v>728</v>
      </c>
      <c r="B41095" s="1">
        <v>44630</v>
      </c>
      <c r="C41095">
        <v>472.39</v>
      </c>
    </row>
    <row r="41096" spans="1:3" x14ac:dyDescent="0.2">
      <c r="A41096" t="s">
        <v>2992</v>
      </c>
      <c r="B41096" s="1">
        <v>44630</v>
      </c>
      <c r="C41096">
        <v>72.75</v>
      </c>
    </row>
    <row r="41097" spans="1:3" x14ac:dyDescent="0.2">
      <c r="A41097" t="s">
        <v>16507</v>
      </c>
      <c r="B41097" s="1">
        <v>44630</v>
      </c>
      <c r="C41097">
        <v>39.950000000000003</v>
      </c>
    </row>
    <row r="41098" spans="1:3" x14ac:dyDescent="0.2">
      <c r="A41098" t="s">
        <v>12654</v>
      </c>
      <c r="B41098" s="1">
        <v>44630</v>
      </c>
      <c r="C41098">
        <v>121.65</v>
      </c>
    </row>
    <row r="41099" spans="1:3" x14ac:dyDescent="0.2">
      <c r="A41099" t="s">
        <v>123</v>
      </c>
      <c r="B41099" s="1">
        <v>44630</v>
      </c>
      <c r="C41099">
        <v>350.95</v>
      </c>
    </row>
    <row r="41100" spans="1:3" x14ac:dyDescent="0.2">
      <c r="A41100" t="s">
        <v>7977</v>
      </c>
      <c r="B41100" s="1">
        <v>44630</v>
      </c>
      <c r="C41100">
        <v>59.7</v>
      </c>
    </row>
    <row r="41101" spans="1:3" x14ac:dyDescent="0.2">
      <c r="A41101" t="s">
        <v>123</v>
      </c>
      <c r="B41101" s="1">
        <v>44630</v>
      </c>
      <c r="C41101">
        <v>493.95</v>
      </c>
    </row>
    <row r="41102" spans="1:3" x14ac:dyDescent="0.2">
      <c r="A41102" t="s">
        <v>79</v>
      </c>
      <c r="B41102" s="1">
        <v>44630</v>
      </c>
      <c r="C41102">
        <v>28.02</v>
      </c>
    </row>
    <row r="41103" spans="1:3" x14ac:dyDescent="0.2">
      <c r="A41103" t="s">
        <v>8067</v>
      </c>
      <c r="B41103" s="1">
        <v>44630</v>
      </c>
      <c r="C41103">
        <v>312.35000000000002</v>
      </c>
    </row>
    <row r="41104" spans="1:3" x14ac:dyDescent="0.2">
      <c r="A41104" t="s">
        <v>12</v>
      </c>
      <c r="B41104" s="1">
        <v>44630</v>
      </c>
      <c r="C41104">
        <v>29.43</v>
      </c>
    </row>
    <row r="41105" spans="1:3" x14ac:dyDescent="0.2">
      <c r="A41105" t="s">
        <v>64</v>
      </c>
      <c r="B41105" s="1">
        <v>44630</v>
      </c>
      <c r="C41105">
        <v>352.44</v>
      </c>
    </row>
    <row r="41106" spans="1:3" x14ac:dyDescent="0.2">
      <c r="A41106" t="s">
        <v>16762</v>
      </c>
      <c r="B41106" s="1">
        <v>44630</v>
      </c>
      <c r="C41106">
        <v>101.85</v>
      </c>
    </row>
    <row r="41107" spans="1:3" x14ac:dyDescent="0.2">
      <c r="A41107" t="s">
        <v>15365</v>
      </c>
      <c r="B41107" s="1">
        <v>44630</v>
      </c>
      <c r="C41107">
        <v>74.900000000000006</v>
      </c>
    </row>
    <row r="41108" spans="1:3" x14ac:dyDescent="0.2">
      <c r="A41108" t="s">
        <v>16763</v>
      </c>
      <c r="B41108" s="1">
        <v>44630</v>
      </c>
      <c r="C41108">
        <v>119.4</v>
      </c>
    </row>
    <row r="41109" spans="1:3" x14ac:dyDescent="0.2">
      <c r="A41109" t="s">
        <v>13085</v>
      </c>
      <c r="B41109" s="1">
        <v>44630</v>
      </c>
      <c r="C41109">
        <v>31.45</v>
      </c>
    </row>
    <row r="41110" spans="1:3" x14ac:dyDescent="0.2">
      <c r="A41110" t="s">
        <v>16764</v>
      </c>
      <c r="B41110" s="1">
        <v>44630</v>
      </c>
      <c r="C41110">
        <v>43.9</v>
      </c>
    </row>
    <row r="41111" spans="1:3" x14ac:dyDescent="0.2">
      <c r="A41111" t="s">
        <v>16765</v>
      </c>
      <c r="B41111" s="1">
        <v>44630</v>
      </c>
      <c r="C41111">
        <v>77.849999999999994</v>
      </c>
    </row>
    <row r="41112" spans="1:3" x14ac:dyDescent="0.2">
      <c r="A41112" t="s">
        <v>16697</v>
      </c>
      <c r="B41112" s="1">
        <v>44630</v>
      </c>
      <c r="C41112">
        <v>87.8</v>
      </c>
    </row>
    <row r="41113" spans="1:3" x14ac:dyDescent="0.2">
      <c r="A41113" t="s">
        <v>16766</v>
      </c>
      <c r="B41113" s="1">
        <v>44630</v>
      </c>
      <c r="C41113">
        <v>35.85</v>
      </c>
    </row>
    <row r="41114" spans="1:3" x14ac:dyDescent="0.2">
      <c r="A41114" t="s">
        <v>116</v>
      </c>
      <c r="B41114" s="1">
        <v>44630</v>
      </c>
      <c r="C41114">
        <v>80.45</v>
      </c>
    </row>
    <row r="41115" spans="1:3" x14ac:dyDescent="0.2">
      <c r="A41115" t="s">
        <v>8067</v>
      </c>
      <c r="B41115" s="1">
        <v>44630</v>
      </c>
      <c r="C41115">
        <v>300.56</v>
      </c>
    </row>
    <row r="41116" spans="1:3" x14ac:dyDescent="0.2">
      <c r="A41116" t="s">
        <v>346</v>
      </c>
      <c r="B41116" s="1">
        <v>44630</v>
      </c>
      <c r="C41116">
        <v>345.78</v>
      </c>
    </row>
    <row r="41117" spans="1:3" x14ac:dyDescent="0.2">
      <c r="A41117" t="s">
        <v>12472</v>
      </c>
      <c r="B41117" s="1">
        <v>44630</v>
      </c>
      <c r="C41117">
        <v>649.84</v>
      </c>
    </row>
    <row r="41118" spans="1:3" x14ac:dyDescent="0.2">
      <c r="A41118" t="s">
        <v>12</v>
      </c>
      <c r="B41118" s="1">
        <v>44630</v>
      </c>
      <c r="C41118">
        <v>679.94</v>
      </c>
    </row>
    <row r="41119" spans="1:3" x14ac:dyDescent="0.2">
      <c r="A41119" t="s">
        <v>12472</v>
      </c>
      <c r="B41119" s="1">
        <v>44630</v>
      </c>
      <c r="C41119">
        <v>127.92</v>
      </c>
    </row>
    <row r="41120" spans="1:3" x14ac:dyDescent="0.2">
      <c r="A41120" t="s">
        <v>16759</v>
      </c>
      <c r="B41120" s="1">
        <v>44631</v>
      </c>
      <c r="C41120">
        <v>83.9</v>
      </c>
    </row>
    <row r="41121" spans="1:3" x14ac:dyDescent="0.2">
      <c r="A41121" t="s">
        <v>6139</v>
      </c>
      <c r="B41121" s="1">
        <v>44631</v>
      </c>
      <c r="C41121">
        <v>259.33</v>
      </c>
    </row>
    <row r="41122" spans="1:3" x14ac:dyDescent="0.2">
      <c r="A41122" t="s">
        <v>661</v>
      </c>
      <c r="B41122" s="1">
        <v>44631</v>
      </c>
      <c r="C41122">
        <v>74.900000000000006</v>
      </c>
    </row>
    <row r="41123" spans="1:3" x14ac:dyDescent="0.2">
      <c r="A41123" t="s">
        <v>183</v>
      </c>
      <c r="B41123" s="1">
        <v>44631</v>
      </c>
      <c r="C41123">
        <v>983.19</v>
      </c>
    </row>
    <row r="41124" spans="1:3" x14ac:dyDescent="0.2">
      <c r="A41124" t="s">
        <v>79</v>
      </c>
      <c r="B41124" s="1">
        <v>44631</v>
      </c>
      <c r="C41124">
        <v>28.02</v>
      </c>
    </row>
    <row r="41125" spans="1:3" x14ac:dyDescent="0.2">
      <c r="A41125" t="s">
        <v>11391</v>
      </c>
      <c r="B41125" s="1">
        <v>44631</v>
      </c>
      <c r="C41125">
        <v>686.59</v>
      </c>
    </row>
    <row r="41126" spans="1:3" x14ac:dyDescent="0.2">
      <c r="A41126" t="s">
        <v>1090</v>
      </c>
      <c r="B41126" s="1">
        <v>44631</v>
      </c>
      <c r="C41126">
        <v>55.71</v>
      </c>
    </row>
    <row r="41127" spans="1:3" x14ac:dyDescent="0.2">
      <c r="A41127" t="s">
        <v>479</v>
      </c>
      <c r="B41127" s="1">
        <v>44631</v>
      </c>
      <c r="C41127">
        <v>136.4</v>
      </c>
    </row>
    <row r="41128" spans="1:3" x14ac:dyDescent="0.2">
      <c r="A41128" t="s">
        <v>16509</v>
      </c>
      <c r="B41128" s="1">
        <v>44631</v>
      </c>
      <c r="C41128">
        <v>122.9</v>
      </c>
    </row>
    <row r="41129" spans="1:3" x14ac:dyDescent="0.2">
      <c r="A41129" t="s">
        <v>184</v>
      </c>
      <c r="B41129" s="1">
        <v>44631</v>
      </c>
      <c r="C41129">
        <v>27.25</v>
      </c>
    </row>
    <row r="41130" spans="1:3" x14ac:dyDescent="0.2">
      <c r="A41130" t="s">
        <v>14</v>
      </c>
      <c r="B41130" s="1">
        <v>44631</v>
      </c>
      <c r="C41130">
        <v>451.5</v>
      </c>
    </row>
    <row r="41131" spans="1:3" x14ac:dyDescent="0.2">
      <c r="A41131" t="s">
        <v>12</v>
      </c>
      <c r="B41131" s="1">
        <v>44631</v>
      </c>
      <c r="C41131">
        <v>404.35</v>
      </c>
    </row>
    <row r="41132" spans="1:3" x14ac:dyDescent="0.2">
      <c r="A41132" t="s">
        <v>5804</v>
      </c>
      <c r="B41132" s="1">
        <v>44631</v>
      </c>
      <c r="C41132">
        <v>87.85</v>
      </c>
    </row>
    <row r="41133" spans="1:3" x14ac:dyDescent="0.2">
      <c r="A41133" t="s">
        <v>16716</v>
      </c>
      <c r="B41133" s="1">
        <v>44631</v>
      </c>
      <c r="C41133">
        <v>92.95</v>
      </c>
    </row>
    <row r="41134" spans="1:3" x14ac:dyDescent="0.2">
      <c r="A41134" t="s">
        <v>16760</v>
      </c>
      <c r="B41134" s="1">
        <v>44631</v>
      </c>
      <c r="C41134">
        <v>55.75</v>
      </c>
    </row>
    <row r="41135" spans="1:3" x14ac:dyDescent="0.2">
      <c r="A41135" t="s">
        <v>851</v>
      </c>
      <c r="B41135" s="1">
        <v>44634</v>
      </c>
      <c r="C41135">
        <v>201.85</v>
      </c>
    </row>
    <row r="41136" spans="1:3" x14ac:dyDescent="0.2">
      <c r="A41136" t="s">
        <v>14689</v>
      </c>
      <c r="B41136" s="1">
        <v>44634</v>
      </c>
      <c r="C41136">
        <v>149.25</v>
      </c>
    </row>
    <row r="41137" spans="1:3" x14ac:dyDescent="0.2">
      <c r="A41137" t="s">
        <v>707</v>
      </c>
      <c r="B41137" s="1">
        <v>44634</v>
      </c>
      <c r="C41137">
        <v>853.52</v>
      </c>
    </row>
    <row r="41138" spans="1:3" x14ac:dyDescent="0.2">
      <c r="A41138" t="s">
        <v>16749</v>
      </c>
      <c r="B41138" s="1">
        <v>44634</v>
      </c>
      <c r="C41138">
        <v>191.8</v>
      </c>
    </row>
    <row r="41139" spans="1:3" x14ac:dyDescent="0.2">
      <c r="A41139" t="s">
        <v>2140</v>
      </c>
      <c r="B41139" s="1">
        <v>44634</v>
      </c>
      <c r="C41139">
        <v>403.96</v>
      </c>
    </row>
    <row r="41140" spans="1:3" x14ac:dyDescent="0.2">
      <c r="A41140" t="s">
        <v>16706</v>
      </c>
      <c r="B41140" s="1">
        <v>44634</v>
      </c>
      <c r="C41140">
        <v>91.6</v>
      </c>
    </row>
    <row r="41141" spans="1:3" x14ac:dyDescent="0.2">
      <c r="A41141" t="s">
        <v>13674</v>
      </c>
      <c r="B41141" s="1">
        <v>44634</v>
      </c>
      <c r="C41141">
        <v>84.9</v>
      </c>
    </row>
    <row r="41142" spans="1:3" x14ac:dyDescent="0.2">
      <c r="A41142" t="s">
        <v>11063</v>
      </c>
      <c r="B41142" s="1">
        <v>44634</v>
      </c>
      <c r="C41142">
        <v>106.8</v>
      </c>
    </row>
    <row r="41143" spans="1:3" x14ac:dyDescent="0.2">
      <c r="A41143" t="s">
        <v>11291</v>
      </c>
      <c r="B41143" s="1">
        <v>44634</v>
      </c>
      <c r="C41143">
        <v>42.9</v>
      </c>
    </row>
    <row r="41144" spans="1:3" x14ac:dyDescent="0.2">
      <c r="A41144" t="s">
        <v>122</v>
      </c>
      <c r="B41144" s="1">
        <v>44634</v>
      </c>
      <c r="C41144">
        <v>633.62</v>
      </c>
    </row>
    <row r="41145" spans="1:3" x14ac:dyDescent="0.2">
      <c r="A41145" t="s">
        <v>7890</v>
      </c>
      <c r="B41145" s="1">
        <v>44634</v>
      </c>
      <c r="C41145">
        <v>153.36000000000001</v>
      </c>
    </row>
    <row r="41146" spans="1:3" x14ac:dyDescent="0.2">
      <c r="A41146" t="s">
        <v>184</v>
      </c>
      <c r="B41146" s="1">
        <v>44634</v>
      </c>
      <c r="C41146">
        <v>27.25</v>
      </c>
    </row>
    <row r="41147" spans="1:3" x14ac:dyDescent="0.2">
      <c r="A41147" t="s">
        <v>184</v>
      </c>
      <c r="B41147" s="1">
        <v>44634</v>
      </c>
      <c r="C41147">
        <v>106.94</v>
      </c>
    </row>
    <row r="41148" spans="1:3" x14ac:dyDescent="0.2">
      <c r="A41148" t="s">
        <v>16750</v>
      </c>
      <c r="B41148" s="1">
        <v>44634</v>
      </c>
      <c r="C41148">
        <v>70.45</v>
      </c>
    </row>
    <row r="41149" spans="1:3" x14ac:dyDescent="0.2">
      <c r="A41149" t="s">
        <v>13867</v>
      </c>
      <c r="B41149" s="1">
        <v>44634</v>
      </c>
      <c r="C41149">
        <v>54.2</v>
      </c>
    </row>
    <row r="41150" spans="1:3" x14ac:dyDescent="0.2">
      <c r="A41150" t="s">
        <v>569</v>
      </c>
      <c r="B41150" s="1">
        <v>44634</v>
      </c>
      <c r="C41150">
        <v>65</v>
      </c>
    </row>
    <row r="41151" spans="1:3" x14ac:dyDescent="0.2">
      <c r="A41151" t="s">
        <v>569</v>
      </c>
      <c r="B41151" s="1">
        <v>44634</v>
      </c>
      <c r="C41151">
        <v>34.9</v>
      </c>
    </row>
    <row r="41152" spans="1:3" x14ac:dyDescent="0.2">
      <c r="A41152" t="s">
        <v>445</v>
      </c>
      <c r="B41152" s="1">
        <v>44634</v>
      </c>
      <c r="C41152">
        <v>352.4</v>
      </c>
    </row>
    <row r="41153" spans="1:3" x14ac:dyDescent="0.2">
      <c r="A41153" t="s">
        <v>7890</v>
      </c>
      <c r="B41153" s="1">
        <v>44634</v>
      </c>
      <c r="C41153">
        <v>302.64</v>
      </c>
    </row>
    <row r="41154" spans="1:3" x14ac:dyDescent="0.2">
      <c r="A41154" t="s">
        <v>12472</v>
      </c>
      <c r="B41154" s="1">
        <v>44634</v>
      </c>
      <c r="C41154">
        <v>466.52</v>
      </c>
    </row>
    <row r="41155" spans="1:3" x14ac:dyDescent="0.2">
      <c r="A41155" t="s">
        <v>12472</v>
      </c>
      <c r="B41155" s="1">
        <v>44634</v>
      </c>
      <c r="C41155">
        <v>21</v>
      </c>
    </row>
    <row r="41156" spans="1:3" x14ac:dyDescent="0.2">
      <c r="A41156" t="s">
        <v>119</v>
      </c>
      <c r="B41156" s="1">
        <v>44634</v>
      </c>
      <c r="C41156">
        <v>320.67</v>
      </c>
    </row>
    <row r="41157" spans="1:3" x14ac:dyDescent="0.2">
      <c r="A41157" t="s">
        <v>119</v>
      </c>
      <c r="B41157" s="1">
        <v>44634</v>
      </c>
      <c r="C41157">
        <v>263.39999999999998</v>
      </c>
    </row>
    <row r="41158" spans="1:3" x14ac:dyDescent="0.2">
      <c r="A41158" t="s">
        <v>83</v>
      </c>
      <c r="B41158" s="1">
        <v>44634</v>
      </c>
      <c r="C41158">
        <v>427.95</v>
      </c>
    </row>
    <row r="41159" spans="1:3" x14ac:dyDescent="0.2">
      <c r="A41159" t="s">
        <v>257</v>
      </c>
      <c r="B41159" s="1">
        <v>44634</v>
      </c>
      <c r="C41159">
        <v>718.75</v>
      </c>
    </row>
    <row r="41160" spans="1:3" x14ac:dyDescent="0.2">
      <c r="A41160" t="s">
        <v>12040</v>
      </c>
      <c r="B41160" s="1">
        <v>44634</v>
      </c>
      <c r="C41160">
        <v>299.25</v>
      </c>
    </row>
    <row r="41161" spans="1:3" x14ac:dyDescent="0.2">
      <c r="A41161" t="s">
        <v>612</v>
      </c>
      <c r="B41161" s="1">
        <v>44634</v>
      </c>
      <c r="C41161">
        <v>183.58</v>
      </c>
    </row>
    <row r="41162" spans="1:3" x14ac:dyDescent="0.2">
      <c r="A41162" t="s">
        <v>612</v>
      </c>
      <c r="B41162" s="1">
        <v>44634</v>
      </c>
      <c r="C41162">
        <v>413.55</v>
      </c>
    </row>
    <row r="41163" spans="1:3" x14ac:dyDescent="0.2">
      <c r="A41163" t="s">
        <v>46</v>
      </c>
      <c r="B41163" s="1">
        <v>44634</v>
      </c>
      <c r="C41163">
        <v>421.46</v>
      </c>
    </row>
    <row r="41164" spans="1:3" x14ac:dyDescent="0.2">
      <c r="A41164" t="s">
        <v>44</v>
      </c>
      <c r="B41164" s="1">
        <v>44634</v>
      </c>
      <c r="C41164">
        <v>27.48</v>
      </c>
    </row>
    <row r="41165" spans="1:3" x14ac:dyDescent="0.2">
      <c r="A41165" t="s">
        <v>44</v>
      </c>
      <c r="B41165" s="1">
        <v>44634</v>
      </c>
      <c r="C41165">
        <v>92.44</v>
      </c>
    </row>
    <row r="41166" spans="1:3" x14ac:dyDescent="0.2">
      <c r="A41166" t="s">
        <v>44</v>
      </c>
      <c r="B41166" s="1">
        <v>44634</v>
      </c>
      <c r="C41166">
        <v>19.98</v>
      </c>
    </row>
    <row r="41167" spans="1:3" x14ac:dyDescent="0.2">
      <c r="A41167" t="s">
        <v>44</v>
      </c>
      <c r="B41167" s="1">
        <v>44634</v>
      </c>
      <c r="C41167">
        <v>331.31</v>
      </c>
    </row>
    <row r="41168" spans="1:3" x14ac:dyDescent="0.2">
      <c r="A41168" t="s">
        <v>44</v>
      </c>
      <c r="B41168" s="1">
        <v>44634</v>
      </c>
      <c r="C41168">
        <v>24.88</v>
      </c>
    </row>
    <row r="41169" spans="1:3" x14ac:dyDescent="0.2">
      <c r="A41169" t="s">
        <v>753</v>
      </c>
      <c r="B41169" s="1">
        <v>44634</v>
      </c>
      <c r="C41169">
        <v>511.95</v>
      </c>
    </row>
    <row r="41170" spans="1:3" x14ac:dyDescent="0.2">
      <c r="A41170" t="s">
        <v>79</v>
      </c>
      <c r="B41170" s="1">
        <v>44634</v>
      </c>
      <c r="C41170">
        <v>28.02</v>
      </c>
    </row>
    <row r="41171" spans="1:3" x14ac:dyDescent="0.2">
      <c r="A41171" t="s">
        <v>44</v>
      </c>
      <c r="B41171" s="1">
        <v>44634</v>
      </c>
      <c r="C41171">
        <v>224.74</v>
      </c>
    </row>
    <row r="41172" spans="1:3" x14ac:dyDescent="0.2">
      <c r="A41172" t="s">
        <v>226</v>
      </c>
      <c r="B41172" s="1">
        <v>44634</v>
      </c>
      <c r="C41172">
        <v>756.15</v>
      </c>
    </row>
    <row r="41173" spans="1:3" x14ac:dyDescent="0.2">
      <c r="A41173" t="s">
        <v>227</v>
      </c>
      <c r="B41173" s="1">
        <v>44634</v>
      </c>
      <c r="C41173">
        <v>1243.3800000000001</v>
      </c>
    </row>
    <row r="41174" spans="1:3" x14ac:dyDescent="0.2">
      <c r="A41174" t="s">
        <v>3672</v>
      </c>
      <c r="B41174" s="1">
        <v>44634</v>
      </c>
      <c r="C41174">
        <v>93.7</v>
      </c>
    </row>
    <row r="41175" spans="1:3" x14ac:dyDescent="0.2">
      <c r="A41175" t="s">
        <v>225</v>
      </c>
      <c r="B41175" s="1">
        <v>44634</v>
      </c>
      <c r="C41175">
        <v>804.47</v>
      </c>
    </row>
    <row r="41176" spans="1:3" x14ac:dyDescent="0.2">
      <c r="A41176" t="s">
        <v>702</v>
      </c>
      <c r="B41176" s="1">
        <v>44634</v>
      </c>
      <c r="C41176">
        <v>420</v>
      </c>
    </row>
    <row r="41177" spans="1:3" x14ac:dyDescent="0.2">
      <c r="A41177" t="s">
        <v>137</v>
      </c>
      <c r="B41177" s="1">
        <v>44634</v>
      </c>
      <c r="C41177">
        <v>914.27</v>
      </c>
    </row>
    <row r="41178" spans="1:3" x14ac:dyDescent="0.2">
      <c r="A41178" t="s">
        <v>224</v>
      </c>
      <c r="B41178" s="1">
        <v>44634</v>
      </c>
      <c r="C41178">
        <v>705.69</v>
      </c>
    </row>
    <row r="41179" spans="1:3" x14ac:dyDescent="0.2">
      <c r="A41179" t="s">
        <v>223</v>
      </c>
      <c r="B41179" s="1">
        <v>44634</v>
      </c>
      <c r="C41179">
        <v>672.01</v>
      </c>
    </row>
    <row r="41180" spans="1:3" x14ac:dyDescent="0.2">
      <c r="A41180" t="s">
        <v>222</v>
      </c>
      <c r="B41180" s="1">
        <v>44634</v>
      </c>
      <c r="C41180">
        <v>734.47</v>
      </c>
    </row>
    <row r="41181" spans="1:3" x14ac:dyDescent="0.2">
      <c r="A41181" t="s">
        <v>221</v>
      </c>
      <c r="B41181" s="1">
        <v>44634</v>
      </c>
      <c r="C41181">
        <v>618.14</v>
      </c>
    </row>
    <row r="41182" spans="1:3" x14ac:dyDescent="0.2">
      <c r="A41182" t="s">
        <v>383</v>
      </c>
      <c r="B41182" s="1">
        <v>44634</v>
      </c>
      <c r="C41182">
        <v>47.25</v>
      </c>
    </row>
    <row r="41183" spans="1:3" x14ac:dyDescent="0.2">
      <c r="A41183" t="s">
        <v>6139</v>
      </c>
      <c r="B41183" s="1">
        <v>44634</v>
      </c>
      <c r="C41183">
        <v>627.88</v>
      </c>
    </row>
    <row r="41184" spans="1:3" x14ac:dyDescent="0.2">
      <c r="A41184" t="s">
        <v>6139</v>
      </c>
      <c r="B41184" s="1">
        <v>44634</v>
      </c>
      <c r="C41184">
        <v>351.07</v>
      </c>
    </row>
    <row r="41185" spans="1:3" x14ac:dyDescent="0.2">
      <c r="A41185" t="s">
        <v>7822</v>
      </c>
      <c r="B41185" s="1">
        <v>44634</v>
      </c>
      <c r="C41185">
        <v>298.77</v>
      </c>
    </row>
    <row r="41186" spans="1:3" x14ac:dyDescent="0.2">
      <c r="A41186" t="s">
        <v>44</v>
      </c>
      <c r="B41186" s="1">
        <v>44634</v>
      </c>
      <c r="C41186">
        <v>481.31</v>
      </c>
    </row>
    <row r="41187" spans="1:3" x14ac:dyDescent="0.2">
      <c r="A41187" t="s">
        <v>12802</v>
      </c>
      <c r="B41187" s="1">
        <v>44634</v>
      </c>
      <c r="C41187">
        <v>502.21</v>
      </c>
    </row>
    <row r="41188" spans="1:3" x14ac:dyDescent="0.2">
      <c r="A41188" t="s">
        <v>16751</v>
      </c>
      <c r="B41188" s="1">
        <v>44634</v>
      </c>
      <c r="C41188">
        <v>87.75</v>
      </c>
    </row>
    <row r="41189" spans="1:3" x14ac:dyDescent="0.2">
      <c r="A41189" t="s">
        <v>16752</v>
      </c>
      <c r="B41189" s="1">
        <v>44634</v>
      </c>
      <c r="C41189">
        <v>72.95</v>
      </c>
    </row>
    <row r="41190" spans="1:3" x14ac:dyDescent="0.2">
      <c r="A41190" t="s">
        <v>1135</v>
      </c>
      <c r="B41190" s="1">
        <v>44634</v>
      </c>
      <c r="C41190">
        <v>70.45</v>
      </c>
    </row>
    <row r="41191" spans="1:3" x14ac:dyDescent="0.2">
      <c r="A41191" t="s">
        <v>16753</v>
      </c>
      <c r="B41191" s="1">
        <v>44634</v>
      </c>
      <c r="C41191">
        <v>47.9</v>
      </c>
    </row>
    <row r="41192" spans="1:3" x14ac:dyDescent="0.2">
      <c r="A41192" t="s">
        <v>16754</v>
      </c>
      <c r="B41192" s="1">
        <v>44634</v>
      </c>
      <c r="C41192">
        <v>117.85</v>
      </c>
    </row>
    <row r="41193" spans="1:3" x14ac:dyDescent="0.2">
      <c r="A41193" t="s">
        <v>13240</v>
      </c>
      <c r="B41193" s="1">
        <v>44634</v>
      </c>
      <c r="C41193">
        <v>148.05000000000001</v>
      </c>
    </row>
    <row r="41194" spans="1:3" x14ac:dyDescent="0.2">
      <c r="A41194" t="s">
        <v>16755</v>
      </c>
      <c r="B41194" s="1">
        <v>44634</v>
      </c>
      <c r="C41194">
        <v>130.75</v>
      </c>
    </row>
    <row r="41195" spans="1:3" x14ac:dyDescent="0.2">
      <c r="A41195" t="s">
        <v>16755</v>
      </c>
      <c r="B41195" s="1">
        <v>44634</v>
      </c>
      <c r="C41195">
        <v>62.9</v>
      </c>
    </row>
    <row r="41196" spans="1:3" x14ac:dyDescent="0.2">
      <c r="A41196" t="s">
        <v>12501</v>
      </c>
      <c r="B41196" s="1">
        <v>44634</v>
      </c>
      <c r="C41196">
        <v>71.849999999999994</v>
      </c>
    </row>
    <row r="41197" spans="1:3" x14ac:dyDescent="0.2">
      <c r="A41197" t="s">
        <v>16756</v>
      </c>
      <c r="B41197" s="1">
        <v>44634</v>
      </c>
      <c r="C41197">
        <v>74.400000000000006</v>
      </c>
    </row>
    <row r="41198" spans="1:3" x14ac:dyDescent="0.2">
      <c r="A41198" t="s">
        <v>16757</v>
      </c>
      <c r="B41198" s="1">
        <v>44634</v>
      </c>
      <c r="C41198">
        <v>39.450000000000003</v>
      </c>
    </row>
    <row r="41199" spans="1:3" x14ac:dyDescent="0.2">
      <c r="A41199" t="s">
        <v>16045</v>
      </c>
      <c r="B41199" s="1">
        <v>44634</v>
      </c>
      <c r="C41199">
        <v>145.65</v>
      </c>
    </row>
    <row r="41200" spans="1:3" x14ac:dyDescent="0.2">
      <c r="A41200" t="s">
        <v>6861</v>
      </c>
      <c r="B41200" s="1">
        <v>44634</v>
      </c>
      <c r="C41200">
        <v>99.8</v>
      </c>
    </row>
    <row r="41201" spans="1:3" x14ac:dyDescent="0.2">
      <c r="A41201" t="s">
        <v>4167</v>
      </c>
      <c r="B41201" s="1">
        <v>44634</v>
      </c>
      <c r="C41201">
        <v>84.7</v>
      </c>
    </row>
    <row r="41202" spans="1:3" x14ac:dyDescent="0.2">
      <c r="A41202" t="s">
        <v>3154</v>
      </c>
      <c r="B41202" s="1">
        <v>44634</v>
      </c>
      <c r="C41202">
        <v>200.9</v>
      </c>
    </row>
    <row r="41203" spans="1:3" x14ac:dyDescent="0.2">
      <c r="A41203" t="s">
        <v>16758</v>
      </c>
      <c r="B41203" s="1">
        <v>44634</v>
      </c>
      <c r="C41203">
        <v>15.85</v>
      </c>
    </row>
    <row r="41204" spans="1:3" x14ac:dyDescent="0.2">
      <c r="A41204" t="s">
        <v>12</v>
      </c>
      <c r="B41204" s="1">
        <v>44634</v>
      </c>
      <c r="C41204">
        <v>248.73</v>
      </c>
    </row>
    <row r="41205" spans="1:3" x14ac:dyDescent="0.2">
      <c r="A41205" t="s">
        <v>12</v>
      </c>
      <c r="B41205" s="1">
        <v>44634</v>
      </c>
      <c r="C41205">
        <v>177.28</v>
      </c>
    </row>
    <row r="41206" spans="1:3" x14ac:dyDescent="0.2">
      <c r="A41206" t="s">
        <v>12</v>
      </c>
      <c r="B41206" s="1">
        <v>44634</v>
      </c>
      <c r="C41206">
        <v>330.21</v>
      </c>
    </row>
    <row r="41207" spans="1:3" x14ac:dyDescent="0.2">
      <c r="A41207" t="s">
        <v>12545</v>
      </c>
      <c r="B41207" s="1">
        <v>44635</v>
      </c>
      <c r="C41207">
        <v>322.5</v>
      </c>
    </row>
    <row r="41208" spans="1:3" x14ac:dyDescent="0.2">
      <c r="A41208" t="s">
        <v>16622</v>
      </c>
      <c r="B41208" s="1">
        <v>44635</v>
      </c>
      <c r="C41208">
        <v>76.849999999999994</v>
      </c>
    </row>
    <row r="41209" spans="1:3" x14ac:dyDescent="0.2">
      <c r="A41209" t="s">
        <v>12</v>
      </c>
      <c r="B41209" s="1">
        <v>44635</v>
      </c>
      <c r="C41209">
        <v>58.86</v>
      </c>
    </row>
    <row r="41210" spans="1:3" x14ac:dyDescent="0.2">
      <c r="A41210" t="s">
        <v>900</v>
      </c>
      <c r="B41210" s="1">
        <v>44635</v>
      </c>
      <c r="C41210">
        <v>149.83000000000001</v>
      </c>
    </row>
    <row r="41211" spans="1:3" x14ac:dyDescent="0.2">
      <c r="A41211" t="s">
        <v>1475</v>
      </c>
      <c r="B41211" s="1">
        <v>44635</v>
      </c>
      <c r="C41211">
        <v>24.95</v>
      </c>
    </row>
    <row r="41212" spans="1:3" x14ac:dyDescent="0.2">
      <c r="A41212" t="s">
        <v>16740</v>
      </c>
      <c r="B41212" s="1">
        <v>44635</v>
      </c>
      <c r="C41212">
        <v>47.9</v>
      </c>
    </row>
    <row r="41213" spans="1:3" x14ac:dyDescent="0.2">
      <c r="A41213" t="s">
        <v>16688</v>
      </c>
      <c r="B41213" s="1">
        <v>44635</v>
      </c>
      <c r="C41213">
        <v>88.15</v>
      </c>
    </row>
    <row r="41214" spans="1:3" x14ac:dyDescent="0.2">
      <c r="A41214" t="s">
        <v>16045</v>
      </c>
      <c r="B41214" s="1">
        <v>44635</v>
      </c>
      <c r="C41214">
        <v>112.95</v>
      </c>
    </row>
    <row r="41215" spans="1:3" x14ac:dyDescent="0.2">
      <c r="A41215" t="s">
        <v>5605</v>
      </c>
      <c r="B41215" s="1">
        <v>44635</v>
      </c>
      <c r="C41215">
        <v>146.69999999999999</v>
      </c>
    </row>
    <row r="41216" spans="1:3" x14ac:dyDescent="0.2">
      <c r="A41216" t="s">
        <v>5162</v>
      </c>
      <c r="B41216" s="1">
        <v>44635</v>
      </c>
      <c r="C41216">
        <v>117.07</v>
      </c>
    </row>
    <row r="41217" spans="1:3" x14ac:dyDescent="0.2">
      <c r="A41217" t="s">
        <v>16592</v>
      </c>
      <c r="B41217" s="1">
        <v>44635</v>
      </c>
      <c r="C41217">
        <v>179.68</v>
      </c>
    </row>
    <row r="41218" spans="1:3" x14ac:dyDescent="0.2">
      <c r="A41218" t="s">
        <v>15104</v>
      </c>
      <c r="B41218" s="1">
        <v>44635</v>
      </c>
      <c r="C41218">
        <v>195.61</v>
      </c>
    </row>
    <row r="41219" spans="1:3" x14ac:dyDescent="0.2">
      <c r="A41219" t="s">
        <v>40</v>
      </c>
      <c r="B41219" s="1">
        <v>44635</v>
      </c>
      <c r="C41219">
        <v>275.39999999999998</v>
      </c>
    </row>
    <row r="41220" spans="1:3" x14ac:dyDescent="0.2">
      <c r="A41220" t="s">
        <v>16741</v>
      </c>
      <c r="B41220" s="1">
        <v>44635</v>
      </c>
      <c r="C41220">
        <v>54.89</v>
      </c>
    </row>
    <row r="41221" spans="1:3" x14ac:dyDescent="0.2">
      <c r="A41221" t="s">
        <v>14804</v>
      </c>
      <c r="B41221" s="1">
        <v>44635</v>
      </c>
      <c r="C41221">
        <v>9.9499999999999993</v>
      </c>
    </row>
    <row r="41222" spans="1:3" x14ac:dyDescent="0.2">
      <c r="A41222" t="s">
        <v>16547</v>
      </c>
      <c r="B41222" s="1">
        <v>44635</v>
      </c>
      <c r="C41222">
        <v>39.799999999999997</v>
      </c>
    </row>
    <row r="41223" spans="1:3" x14ac:dyDescent="0.2">
      <c r="A41223" t="s">
        <v>16742</v>
      </c>
      <c r="B41223" s="1">
        <v>44635</v>
      </c>
      <c r="C41223">
        <v>36.93</v>
      </c>
    </row>
    <row r="41224" spans="1:3" x14ac:dyDescent="0.2">
      <c r="A41224" t="s">
        <v>16743</v>
      </c>
      <c r="B41224" s="1">
        <v>44635</v>
      </c>
      <c r="C41224">
        <v>53.85</v>
      </c>
    </row>
    <row r="41225" spans="1:3" x14ac:dyDescent="0.2">
      <c r="A41225" t="s">
        <v>1602</v>
      </c>
      <c r="B41225" s="1">
        <v>44635</v>
      </c>
      <c r="C41225">
        <v>69.900000000000006</v>
      </c>
    </row>
    <row r="41226" spans="1:3" x14ac:dyDescent="0.2">
      <c r="A41226" t="s">
        <v>79</v>
      </c>
      <c r="B41226" s="1">
        <v>44635</v>
      </c>
      <c r="C41226">
        <v>28.02</v>
      </c>
    </row>
    <row r="41227" spans="1:3" x14ac:dyDescent="0.2">
      <c r="A41227" t="s">
        <v>1743</v>
      </c>
      <c r="B41227" s="1">
        <v>44635</v>
      </c>
      <c r="C41227">
        <v>335.6</v>
      </c>
    </row>
    <row r="41228" spans="1:3" x14ac:dyDescent="0.2">
      <c r="A41228" t="s">
        <v>16744</v>
      </c>
      <c r="B41228" s="1">
        <v>44635</v>
      </c>
      <c r="C41228">
        <v>250</v>
      </c>
    </row>
    <row r="41229" spans="1:3" x14ac:dyDescent="0.2">
      <c r="A41229" t="s">
        <v>1004</v>
      </c>
      <c r="B41229" s="1">
        <v>44635</v>
      </c>
      <c r="C41229">
        <v>457.76</v>
      </c>
    </row>
    <row r="41230" spans="1:3" x14ac:dyDescent="0.2">
      <c r="A41230" t="s">
        <v>321</v>
      </c>
      <c r="B41230" s="1">
        <v>44635</v>
      </c>
      <c r="C41230">
        <v>320.12</v>
      </c>
    </row>
    <row r="41231" spans="1:3" x14ac:dyDescent="0.2">
      <c r="A41231" t="s">
        <v>321</v>
      </c>
      <c r="B41231" s="1">
        <v>44635</v>
      </c>
      <c r="C41231">
        <v>126.75</v>
      </c>
    </row>
    <row r="41232" spans="1:3" x14ac:dyDescent="0.2">
      <c r="A41232" t="s">
        <v>4828</v>
      </c>
      <c r="B41232" s="1">
        <v>44635</v>
      </c>
      <c r="C41232">
        <v>44.76</v>
      </c>
    </row>
    <row r="41233" spans="1:3" x14ac:dyDescent="0.2">
      <c r="A41233" t="s">
        <v>16745</v>
      </c>
      <c r="B41233" s="1">
        <v>44635</v>
      </c>
      <c r="C41233">
        <v>11.2</v>
      </c>
    </row>
    <row r="41234" spans="1:3" x14ac:dyDescent="0.2">
      <c r="A41234" t="s">
        <v>6139</v>
      </c>
      <c r="B41234" s="1">
        <v>44635</v>
      </c>
      <c r="C41234">
        <v>1270.96</v>
      </c>
    </row>
    <row r="41235" spans="1:3" x14ac:dyDescent="0.2">
      <c r="A41235" t="s">
        <v>14641</v>
      </c>
      <c r="B41235" s="1">
        <v>44635</v>
      </c>
      <c r="C41235">
        <v>14.63</v>
      </c>
    </row>
    <row r="41236" spans="1:3" x14ac:dyDescent="0.2">
      <c r="A41236" t="s">
        <v>3307</v>
      </c>
      <c r="B41236" s="1">
        <v>44635</v>
      </c>
      <c r="C41236">
        <v>579.34</v>
      </c>
    </row>
    <row r="41237" spans="1:3" x14ac:dyDescent="0.2">
      <c r="A41237" t="s">
        <v>14678</v>
      </c>
      <c r="B41237" s="1">
        <v>44635</v>
      </c>
      <c r="C41237">
        <v>97.85</v>
      </c>
    </row>
    <row r="41238" spans="1:3" x14ac:dyDescent="0.2">
      <c r="A41238" t="s">
        <v>16746</v>
      </c>
      <c r="B41238" s="1">
        <v>44635</v>
      </c>
      <c r="C41238">
        <v>14.9</v>
      </c>
    </row>
    <row r="41239" spans="1:3" x14ac:dyDescent="0.2">
      <c r="A41239" t="s">
        <v>16747</v>
      </c>
      <c r="B41239" s="1">
        <v>44635</v>
      </c>
      <c r="C41239">
        <v>15.95</v>
      </c>
    </row>
    <row r="41240" spans="1:3" x14ac:dyDescent="0.2">
      <c r="A41240" t="s">
        <v>14641</v>
      </c>
      <c r="B41240" s="1">
        <v>44635</v>
      </c>
      <c r="C41240">
        <v>180</v>
      </c>
    </row>
    <row r="41241" spans="1:3" x14ac:dyDescent="0.2">
      <c r="A41241" t="s">
        <v>16748</v>
      </c>
      <c r="B41241" s="1">
        <v>44635</v>
      </c>
      <c r="C41241">
        <v>214.75</v>
      </c>
    </row>
    <row r="41242" spans="1:3" x14ac:dyDescent="0.2">
      <c r="A41242" t="s">
        <v>12</v>
      </c>
      <c r="B41242" s="1">
        <v>44635</v>
      </c>
      <c r="C41242">
        <v>574.49</v>
      </c>
    </row>
    <row r="41243" spans="1:3" x14ac:dyDescent="0.2">
      <c r="A41243" t="s">
        <v>3998</v>
      </c>
      <c r="B41243" s="1">
        <v>44636</v>
      </c>
      <c r="C41243">
        <v>18.8</v>
      </c>
    </row>
    <row r="41244" spans="1:3" x14ac:dyDescent="0.2">
      <c r="A41244" t="s">
        <v>16733</v>
      </c>
      <c r="B41244" s="1">
        <v>44636</v>
      </c>
      <c r="C41244">
        <v>47.45</v>
      </c>
    </row>
    <row r="41245" spans="1:3" x14ac:dyDescent="0.2">
      <c r="A41245" t="s">
        <v>3998</v>
      </c>
      <c r="B41245" s="1">
        <v>44636</v>
      </c>
      <c r="C41245">
        <v>59.85</v>
      </c>
    </row>
    <row r="41246" spans="1:3" x14ac:dyDescent="0.2">
      <c r="A41246" t="s">
        <v>16734</v>
      </c>
      <c r="B41246" s="1">
        <v>44636</v>
      </c>
      <c r="C41246">
        <v>52.9</v>
      </c>
    </row>
    <row r="41247" spans="1:3" x14ac:dyDescent="0.2">
      <c r="A41247" t="s">
        <v>4517</v>
      </c>
      <c r="B41247" s="1">
        <v>44636</v>
      </c>
      <c r="C41247">
        <v>27.54</v>
      </c>
    </row>
    <row r="41248" spans="1:3" x14ac:dyDescent="0.2">
      <c r="A41248" t="s">
        <v>15848</v>
      </c>
      <c r="B41248" s="1">
        <v>44636</v>
      </c>
      <c r="C41248">
        <v>491.25</v>
      </c>
    </row>
    <row r="41249" spans="1:3" x14ac:dyDescent="0.2">
      <c r="A41249" t="s">
        <v>16735</v>
      </c>
      <c r="B41249" s="1">
        <v>44636</v>
      </c>
      <c r="C41249">
        <v>213.68</v>
      </c>
    </row>
    <row r="41250" spans="1:3" x14ac:dyDescent="0.2">
      <c r="A41250" t="s">
        <v>324</v>
      </c>
      <c r="B41250" s="1">
        <v>44636</v>
      </c>
      <c r="C41250">
        <v>4309.87</v>
      </c>
    </row>
    <row r="41251" spans="1:3" x14ac:dyDescent="0.2">
      <c r="A41251" t="s">
        <v>3762</v>
      </c>
      <c r="B41251" s="1">
        <v>44636</v>
      </c>
      <c r="C41251">
        <v>272.95999999999998</v>
      </c>
    </row>
    <row r="41252" spans="1:3" x14ac:dyDescent="0.2">
      <c r="A41252" t="s">
        <v>16707</v>
      </c>
      <c r="B41252" s="1">
        <v>44636</v>
      </c>
      <c r="C41252">
        <v>35.700000000000003</v>
      </c>
    </row>
    <row r="41253" spans="1:3" x14ac:dyDescent="0.2">
      <c r="A41253" t="s">
        <v>16736</v>
      </c>
      <c r="B41253" s="1">
        <v>44636</v>
      </c>
      <c r="C41253">
        <v>87.85</v>
      </c>
    </row>
    <row r="41254" spans="1:3" x14ac:dyDescent="0.2">
      <c r="A41254" t="s">
        <v>16737</v>
      </c>
      <c r="B41254" s="1">
        <v>44636</v>
      </c>
      <c r="C41254">
        <v>32.9</v>
      </c>
    </row>
    <row r="41255" spans="1:3" x14ac:dyDescent="0.2">
      <c r="A41255" t="s">
        <v>5014</v>
      </c>
      <c r="B41255" s="1">
        <v>44636</v>
      </c>
      <c r="C41255">
        <v>145.4</v>
      </c>
    </row>
    <row r="41256" spans="1:3" x14ac:dyDescent="0.2">
      <c r="A41256" t="s">
        <v>3202</v>
      </c>
      <c r="B41256" s="1">
        <v>44636</v>
      </c>
      <c r="C41256">
        <v>92.9</v>
      </c>
    </row>
    <row r="41257" spans="1:3" x14ac:dyDescent="0.2">
      <c r="A41257" t="s">
        <v>3</v>
      </c>
      <c r="B41257" s="1">
        <v>44636</v>
      </c>
      <c r="C41257">
        <v>90.5</v>
      </c>
    </row>
    <row r="41258" spans="1:3" x14ac:dyDescent="0.2">
      <c r="A41258" t="s">
        <v>3254</v>
      </c>
      <c r="B41258" s="1">
        <v>44636</v>
      </c>
      <c r="C41258">
        <v>306.02999999999997</v>
      </c>
    </row>
    <row r="41259" spans="1:3" x14ac:dyDescent="0.2">
      <c r="A41259" t="s">
        <v>2196</v>
      </c>
      <c r="B41259" s="1">
        <v>44636</v>
      </c>
      <c r="C41259">
        <v>88.95</v>
      </c>
    </row>
    <row r="41260" spans="1:3" x14ac:dyDescent="0.2">
      <c r="A41260" t="s">
        <v>183</v>
      </c>
      <c r="B41260" s="1">
        <v>44636</v>
      </c>
      <c r="C41260">
        <v>420.42</v>
      </c>
    </row>
    <row r="41261" spans="1:3" x14ac:dyDescent="0.2">
      <c r="A41261" t="s">
        <v>12802</v>
      </c>
      <c r="B41261" s="1">
        <v>44636</v>
      </c>
      <c r="C41261">
        <v>409.69</v>
      </c>
    </row>
    <row r="41262" spans="1:3" x14ac:dyDescent="0.2">
      <c r="A41262" t="s">
        <v>2901</v>
      </c>
      <c r="B41262" s="1">
        <v>44636</v>
      </c>
      <c r="C41262">
        <v>311.76</v>
      </c>
    </row>
    <row r="41263" spans="1:3" x14ac:dyDescent="0.2">
      <c r="A41263" t="s">
        <v>79</v>
      </c>
      <c r="B41263" s="1">
        <v>44636</v>
      </c>
      <c r="C41263">
        <v>28.02</v>
      </c>
    </row>
    <row r="41264" spans="1:3" x14ac:dyDescent="0.2">
      <c r="A41264" t="s">
        <v>79</v>
      </c>
      <c r="B41264" s="1">
        <v>44636</v>
      </c>
      <c r="C41264">
        <v>28.02</v>
      </c>
    </row>
    <row r="41265" spans="1:3" x14ac:dyDescent="0.2">
      <c r="A41265" t="s">
        <v>79</v>
      </c>
      <c r="B41265" s="1">
        <v>44636</v>
      </c>
      <c r="C41265">
        <v>15.45</v>
      </c>
    </row>
    <row r="41266" spans="1:3" x14ac:dyDescent="0.2">
      <c r="A41266" t="s">
        <v>79</v>
      </c>
      <c r="B41266" s="1">
        <v>44636</v>
      </c>
      <c r="C41266">
        <v>28.02</v>
      </c>
    </row>
    <row r="41267" spans="1:3" x14ac:dyDescent="0.2">
      <c r="A41267" t="s">
        <v>16001</v>
      </c>
      <c r="B41267" s="1">
        <v>44636</v>
      </c>
      <c r="C41267">
        <v>403.83</v>
      </c>
    </row>
    <row r="41268" spans="1:3" x14ac:dyDescent="0.2">
      <c r="A41268" t="s">
        <v>15834</v>
      </c>
      <c r="B41268" s="1">
        <v>44636</v>
      </c>
      <c r="C41268">
        <v>92.85</v>
      </c>
    </row>
    <row r="41269" spans="1:3" x14ac:dyDescent="0.2">
      <c r="A41269" t="s">
        <v>15419</v>
      </c>
      <c r="B41269" s="1">
        <v>44636</v>
      </c>
      <c r="C41269">
        <v>46.95</v>
      </c>
    </row>
    <row r="41270" spans="1:3" x14ac:dyDescent="0.2">
      <c r="A41270" t="s">
        <v>5548</v>
      </c>
      <c r="B41270" s="1">
        <v>44636</v>
      </c>
      <c r="C41270">
        <v>34.9</v>
      </c>
    </row>
    <row r="41271" spans="1:3" x14ac:dyDescent="0.2">
      <c r="A41271" t="s">
        <v>32</v>
      </c>
      <c r="B41271" s="1">
        <v>44636</v>
      </c>
      <c r="C41271">
        <v>2614.58</v>
      </c>
    </row>
    <row r="41272" spans="1:3" x14ac:dyDescent="0.2">
      <c r="A41272" t="s">
        <v>2861</v>
      </c>
      <c r="B41272" s="1">
        <v>44636</v>
      </c>
      <c r="C41272">
        <v>72.95</v>
      </c>
    </row>
    <row r="41273" spans="1:3" x14ac:dyDescent="0.2">
      <c r="A41273" t="s">
        <v>319</v>
      </c>
      <c r="B41273" s="1">
        <v>44636</v>
      </c>
      <c r="C41273">
        <v>149.19</v>
      </c>
    </row>
    <row r="41274" spans="1:3" x14ac:dyDescent="0.2">
      <c r="A41274" t="s">
        <v>6817</v>
      </c>
      <c r="B41274" s="1">
        <v>44636</v>
      </c>
      <c r="C41274">
        <v>80.849999999999994</v>
      </c>
    </row>
    <row r="41275" spans="1:3" x14ac:dyDescent="0.2">
      <c r="A41275" t="s">
        <v>4330</v>
      </c>
      <c r="B41275" s="1">
        <v>44636</v>
      </c>
      <c r="C41275">
        <v>199</v>
      </c>
    </row>
    <row r="41276" spans="1:3" x14ac:dyDescent="0.2">
      <c r="A41276" t="s">
        <v>16738</v>
      </c>
      <c r="B41276" s="1">
        <v>44636</v>
      </c>
      <c r="C41276">
        <v>70.45</v>
      </c>
    </row>
    <row r="41277" spans="1:3" x14ac:dyDescent="0.2">
      <c r="A41277" t="s">
        <v>7366</v>
      </c>
      <c r="B41277" s="1">
        <v>44636</v>
      </c>
      <c r="C41277">
        <v>87.85</v>
      </c>
    </row>
    <row r="41278" spans="1:3" x14ac:dyDescent="0.2">
      <c r="A41278" t="s">
        <v>14270</v>
      </c>
      <c r="B41278" s="1">
        <v>44636</v>
      </c>
      <c r="C41278">
        <v>23.45</v>
      </c>
    </row>
    <row r="41279" spans="1:3" x14ac:dyDescent="0.2">
      <c r="A41279" t="s">
        <v>16739</v>
      </c>
      <c r="B41279" s="1">
        <v>44636</v>
      </c>
      <c r="C41279">
        <v>92.9</v>
      </c>
    </row>
    <row r="41280" spans="1:3" x14ac:dyDescent="0.2">
      <c r="A41280" t="s">
        <v>6139</v>
      </c>
      <c r="B41280" s="1">
        <v>44636</v>
      </c>
      <c r="C41280">
        <v>311.8</v>
      </c>
    </row>
    <row r="41281" spans="1:3" x14ac:dyDescent="0.2">
      <c r="A41281" t="s">
        <v>3</v>
      </c>
      <c r="B41281" s="1">
        <v>44636</v>
      </c>
      <c r="C41281">
        <v>30</v>
      </c>
    </row>
    <row r="41282" spans="1:3" x14ac:dyDescent="0.2">
      <c r="A41282" t="s">
        <v>4663</v>
      </c>
      <c r="B41282" s="1">
        <v>44636</v>
      </c>
      <c r="C41282">
        <v>18.75</v>
      </c>
    </row>
    <row r="41283" spans="1:3" x14ac:dyDescent="0.2">
      <c r="A41283" t="s">
        <v>12</v>
      </c>
      <c r="B41283" s="1">
        <v>44636</v>
      </c>
      <c r="C41283">
        <v>231.3</v>
      </c>
    </row>
    <row r="41284" spans="1:3" x14ac:dyDescent="0.2">
      <c r="A41284" t="s">
        <v>3762</v>
      </c>
      <c r="B41284" s="1">
        <v>44636</v>
      </c>
      <c r="C41284">
        <v>419.1</v>
      </c>
    </row>
    <row r="41285" spans="1:3" x14ac:dyDescent="0.2">
      <c r="A41285" t="s">
        <v>6139</v>
      </c>
      <c r="B41285" s="1">
        <v>44637</v>
      </c>
      <c r="C41285">
        <v>464.57</v>
      </c>
    </row>
    <row r="41286" spans="1:3" x14ac:dyDescent="0.2">
      <c r="A41286" t="s">
        <v>436</v>
      </c>
      <c r="B41286" s="1">
        <v>44637</v>
      </c>
      <c r="C41286">
        <v>303.3</v>
      </c>
    </row>
    <row r="41287" spans="1:3" x14ac:dyDescent="0.2">
      <c r="A41287" t="s">
        <v>16728</v>
      </c>
      <c r="B41287" s="1">
        <v>44637</v>
      </c>
      <c r="C41287">
        <v>242.4</v>
      </c>
    </row>
    <row r="41288" spans="1:3" x14ac:dyDescent="0.2">
      <c r="A41288" t="s">
        <v>2813</v>
      </c>
      <c r="B41288" s="1">
        <v>44637</v>
      </c>
      <c r="C41288">
        <v>200.85</v>
      </c>
    </row>
    <row r="41289" spans="1:3" x14ac:dyDescent="0.2">
      <c r="A41289" t="s">
        <v>79</v>
      </c>
      <c r="B41289" s="1">
        <v>44637</v>
      </c>
      <c r="C41289">
        <v>28.02</v>
      </c>
    </row>
    <row r="41290" spans="1:3" x14ac:dyDescent="0.2">
      <c r="A41290" t="s">
        <v>79</v>
      </c>
      <c r="B41290" s="1">
        <v>44637</v>
      </c>
      <c r="C41290">
        <v>15.45</v>
      </c>
    </row>
    <row r="41291" spans="1:3" x14ac:dyDescent="0.2">
      <c r="A41291" t="s">
        <v>79</v>
      </c>
      <c r="B41291" s="1">
        <v>44637</v>
      </c>
      <c r="C41291">
        <v>28.02</v>
      </c>
    </row>
    <row r="41292" spans="1:3" x14ac:dyDescent="0.2">
      <c r="A41292" t="s">
        <v>12472</v>
      </c>
      <c r="B41292" s="1">
        <v>44637</v>
      </c>
      <c r="C41292">
        <v>333.55</v>
      </c>
    </row>
    <row r="41293" spans="1:3" x14ac:dyDescent="0.2">
      <c r="A41293" t="s">
        <v>310</v>
      </c>
      <c r="B41293" s="1">
        <v>44637</v>
      </c>
      <c r="C41293">
        <v>103.81</v>
      </c>
    </row>
    <row r="41294" spans="1:3" x14ac:dyDescent="0.2">
      <c r="A41294" t="s">
        <v>15706</v>
      </c>
      <c r="B41294" s="1">
        <v>44637</v>
      </c>
      <c r="C41294">
        <v>68.849999999999994</v>
      </c>
    </row>
    <row r="41295" spans="1:3" x14ac:dyDescent="0.2">
      <c r="A41295" t="s">
        <v>408</v>
      </c>
      <c r="B41295" s="1">
        <v>44637</v>
      </c>
      <c r="C41295">
        <v>639.9</v>
      </c>
    </row>
    <row r="41296" spans="1:3" x14ac:dyDescent="0.2">
      <c r="A41296" t="s">
        <v>4184</v>
      </c>
      <c r="B41296" s="1">
        <v>44637</v>
      </c>
      <c r="C41296">
        <v>348</v>
      </c>
    </row>
    <row r="41297" spans="1:3" x14ac:dyDescent="0.2">
      <c r="A41297" t="s">
        <v>326</v>
      </c>
      <c r="B41297" s="1">
        <v>44637</v>
      </c>
      <c r="C41297">
        <v>306.02</v>
      </c>
    </row>
    <row r="41298" spans="1:3" x14ac:dyDescent="0.2">
      <c r="A41298" t="s">
        <v>396</v>
      </c>
      <c r="B41298" s="1">
        <v>44637</v>
      </c>
      <c r="C41298">
        <v>231.36</v>
      </c>
    </row>
    <row r="41299" spans="1:3" x14ac:dyDescent="0.2">
      <c r="A41299" t="s">
        <v>2216</v>
      </c>
      <c r="B41299" s="1">
        <v>44637</v>
      </c>
      <c r="C41299">
        <v>54.65</v>
      </c>
    </row>
    <row r="41300" spans="1:3" x14ac:dyDescent="0.2">
      <c r="A41300" t="s">
        <v>308</v>
      </c>
      <c r="B41300" s="1">
        <v>44637</v>
      </c>
      <c r="C41300">
        <v>561.76</v>
      </c>
    </row>
    <row r="41301" spans="1:3" x14ac:dyDescent="0.2">
      <c r="A41301" t="s">
        <v>942</v>
      </c>
      <c r="B41301" s="1">
        <v>44637</v>
      </c>
      <c r="C41301">
        <v>513.72</v>
      </c>
    </row>
    <row r="41302" spans="1:3" x14ac:dyDescent="0.2">
      <c r="A41302" t="s">
        <v>16045</v>
      </c>
      <c r="B41302" s="1">
        <v>44637</v>
      </c>
      <c r="C41302">
        <v>28.95</v>
      </c>
    </row>
    <row r="41303" spans="1:3" x14ac:dyDescent="0.2">
      <c r="A41303" t="s">
        <v>12</v>
      </c>
      <c r="B41303" s="1">
        <v>44637</v>
      </c>
      <c r="C41303">
        <v>29.43</v>
      </c>
    </row>
    <row r="41304" spans="1:3" x14ac:dyDescent="0.2">
      <c r="A41304" t="s">
        <v>310</v>
      </c>
      <c r="B41304" s="1">
        <v>44637</v>
      </c>
      <c r="C41304">
        <v>333.58</v>
      </c>
    </row>
    <row r="41305" spans="1:3" x14ac:dyDescent="0.2">
      <c r="A41305" t="s">
        <v>236</v>
      </c>
      <c r="B41305" s="1">
        <v>44637</v>
      </c>
      <c r="C41305">
        <v>50.97</v>
      </c>
    </row>
    <row r="41306" spans="1:3" x14ac:dyDescent="0.2">
      <c r="A41306" t="s">
        <v>6139</v>
      </c>
      <c r="B41306" s="1">
        <v>44637</v>
      </c>
      <c r="C41306">
        <v>148.25</v>
      </c>
    </row>
    <row r="41307" spans="1:3" x14ac:dyDescent="0.2">
      <c r="A41307" t="s">
        <v>46</v>
      </c>
      <c r="B41307" s="1">
        <v>44637</v>
      </c>
      <c r="C41307">
        <v>101.91</v>
      </c>
    </row>
    <row r="41308" spans="1:3" x14ac:dyDescent="0.2">
      <c r="A41308" t="s">
        <v>46</v>
      </c>
      <c r="B41308" s="1">
        <v>44637</v>
      </c>
      <c r="C41308">
        <v>176.91</v>
      </c>
    </row>
    <row r="41309" spans="1:3" x14ac:dyDescent="0.2">
      <c r="A41309" t="s">
        <v>15706</v>
      </c>
      <c r="B41309" s="1">
        <v>44637</v>
      </c>
      <c r="C41309">
        <v>126.32</v>
      </c>
    </row>
    <row r="41310" spans="1:3" x14ac:dyDescent="0.2">
      <c r="A41310" t="s">
        <v>536</v>
      </c>
      <c r="B41310" s="1">
        <v>44637</v>
      </c>
      <c r="C41310">
        <v>46.25</v>
      </c>
    </row>
    <row r="41311" spans="1:3" x14ac:dyDescent="0.2">
      <c r="A41311" t="s">
        <v>16729</v>
      </c>
      <c r="B41311" s="1">
        <v>44637</v>
      </c>
      <c r="C41311">
        <v>54.45</v>
      </c>
    </row>
    <row r="41312" spans="1:3" x14ac:dyDescent="0.2">
      <c r="A41312" t="s">
        <v>13867</v>
      </c>
      <c r="B41312" s="1">
        <v>44637</v>
      </c>
      <c r="C41312">
        <v>48.2</v>
      </c>
    </row>
    <row r="41313" spans="1:3" x14ac:dyDescent="0.2">
      <c r="A41313" t="s">
        <v>1223</v>
      </c>
      <c r="B41313" s="1">
        <v>44637</v>
      </c>
      <c r="C41313">
        <v>61.65</v>
      </c>
    </row>
    <row r="41314" spans="1:3" x14ac:dyDescent="0.2">
      <c r="A41314" t="s">
        <v>16730</v>
      </c>
      <c r="B41314" s="1">
        <v>44637</v>
      </c>
      <c r="C41314">
        <v>51.9</v>
      </c>
    </row>
    <row r="41315" spans="1:3" x14ac:dyDescent="0.2">
      <c r="A41315" t="s">
        <v>235</v>
      </c>
      <c r="B41315" s="1">
        <v>44637</v>
      </c>
      <c r="C41315">
        <v>101.35</v>
      </c>
    </row>
    <row r="41316" spans="1:3" x14ac:dyDescent="0.2">
      <c r="A41316" t="s">
        <v>16731</v>
      </c>
      <c r="B41316" s="1">
        <v>44637</v>
      </c>
      <c r="C41316">
        <v>47.9</v>
      </c>
    </row>
    <row r="41317" spans="1:3" x14ac:dyDescent="0.2">
      <c r="A41317" t="s">
        <v>11324</v>
      </c>
      <c r="B41317" s="1">
        <v>44637</v>
      </c>
      <c r="C41317">
        <v>25.9</v>
      </c>
    </row>
    <row r="41318" spans="1:3" x14ac:dyDescent="0.2">
      <c r="A41318" t="s">
        <v>16732</v>
      </c>
      <c r="B41318" s="1">
        <v>44637</v>
      </c>
      <c r="C41318">
        <v>122.9</v>
      </c>
    </row>
    <row r="41319" spans="1:3" x14ac:dyDescent="0.2">
      <c r="A41319" t="s">
        <v>44</v>
      </c>
      <c r="B41319" s="1">
        <v>44637</v>
      </c>
      <c r="C41319">
        <v>596.71</v>
      </c>
    </row>
    <row r="41320" spans="1:3" x14ac:dyDescent="0.2">
      <c r="A41320" t="s">
        <v>12</v>
      </c>
      <c r="B41320" s="1">
        <v>44637</v>
      </c>
      <c r="C41320">
        <v>366.68</v>
      </c>
    </row>
    <row r="41321" spans="1:3" x14ac:dyDescent="0.2">
      <c r="A41321" t="s">
        <v>16721</v>
      </c>
      <c r="B41321" s="1">
        <v>44638</v>
      </c>
      <c r="C41321">
        <v>30.45</v>
      </c>
    </row>
    <row r="41322" spans="1:3" x14ac:dyDescent="0.2">
      <c r="A41322" t="s">
        <v>16543</v>
      </c>
      <c r="B41322" s="1">
        <v>44638</v>
      </c>
      <c r="C41322">
        <v>315</v>
      </c>
    </row>
    <row r="41323" spans="1:3" x14ac:dyDescent="0.2">
      <c r="A41323" t="s">
        <v>6628</v>
      </c>
      <c r="B41323" s="1">
        <v>44638</v>
      </c>
      <c r="C41323">
        <v>21.9</v>
      </c>
    </row>
    <row r="41324" spans="1:3" x14ac:dyDescent="0.2">
      <c r="A41324" t="s">
        <v>16722</v>
      </c>
      <c r="B41324" s="1">
        <v>44638</v>
      </c>
      <c r="C41324">
        <v>48.7</v>
      </c>
    </row>
    <row r="41325" spans="1:3" x14ac:dyDescent="0.2">
      <c r="A41325" t="s">
        <v>6139</v>
      </c>
      <c r="B41325" s="1">
        <v>44638</v>
      </c>
      <c r="C41325">
        <v>404.16</v>
      </c>
    </row>
    <row r="41326" spans="1:3" x14ac:dyDescent="0.2">
      <c r="A41326" t="s">
        <v>16723</v>
      </c>
      <c r="B41326" s="1">
        <v>44638</v>
      </c>
      <c r="C41326">
        <v>281.5</v>
      </c>
    </row>
    <row r="41327" spans="1:3" x14ac:dyDescent="0.2">
      <c r="A41327" t="s">
        <v>4087</v>
      </c>
      <c r="B41327" s="1">
        <v>44638</v>
      </c>
      <c r="C41327">
        <v>97.8</v>
      </c>
    </row>
    <row r="41328" spans="1:3" x14ac:dyDescent="0.2">
      <c r="A41328" t="s">
        <v>16724</v>
      </c>
      <c r="B41328" s="1">
        <v>44638</v>
      </c>
      <c r="C41328">
        <v>32.89</v>
      </c>
    </row>
    <row r="41329" spans="1:3" x14ac:dyDescent="0.2">
      <c r="A41329" t="s">
        <v>396</v>
      </c>
      <c r="B41329" s="1">
        <v>44638</v>
      </c>
      <c r="C41329">
        <v>77.36</v>
      </c>
    </row>
    <row r="41330" spans="1:3" x14ac:dyDescent="0.2">
      <c r="A41330" t="s">
        <v>46</v>
      </c>
      <c r="B41330" s="1">
        <v>44638</v>
      </c>
      <c r="C41330">
        <v>768.45</v>
      </c>
    </row>
    <row r="41331" spans="1:3" x14ac:dyDescent="0.2">
      <c r="A41331" t="s">
        <v>184</v>
      </c>
      <c r="B41331" s="1">
        <v>44638</v>
      </c>
      <c r="C41331">
        <v>32.479999999999997</v>
      </c>
    </row>
    <row r="41332" spans="1:3" x14ac:dyDescent="0.2">
      <c r="A41332" t="s">
        <v>10528</v>
      </c>
      <c r="B41332" s="1">
        <v>44638</v>
      </c>
      <c r="C41332">
        <v>104.85</v>
      </c>
    </row>
    <row r="41333" spans="1:3" x14ac:dyDescent="0.2">
      <c r="A41333" t="s">
        <v>324</v>
      </c>
      <c r="B41333" s="1">
        <v>44638</v>
      </c>
      <c r="C41333">
        <v>429.82</v>
      </c>
    </row>
    <row r="41334" spans="1:3" x14ac:dyDescent="0.2">
      <c r="A41334" t="s">
        <v>16725</v>
      </c>
      <c r="B41334" s="1">
        <v>44638</v>
      </c>
      <c r="C41334">
        <v>11.89</v>
      </c>
    </row>
    <row r="41335" spans="1:3" x14ac:dyDescent="0.2">
      <c r="A41335" t="s">
        <v>16726</v>
      </c>
      <c r="B41335" s="1">
        <v>44638</v>
      </c>
      <c r="C41335">
        <v>11.89</v>
      </c>
    </row>
    <row r="41336" spans="1:3" x14ac:dyDescent="0.2">
      <c r="A41336" t="s">
        <v>16727</v>
      </c>
      <c r="B41336" s="1">
        <v>44638</v>
      </c>
      <c r="C41336">
        <v>95.95</v>
      </c>
    </row>
    <row r="41337" spans="1:3" x14ac:dyDescent="0.2">
      <c r="A41337" t="s">
        <v>12</v>
      </c>
      <c r="B41337" s="1">
        <v>44638</v>
      </c>
      <c r="C41337">
        <v>332.97</v>
      </c>
    </row>
    <row r="41338" spans="1:3" x14ac:dyDescent="0.2">
      <c r="A41338" t="s">
        <v>13140</v>
      </c>
      <c r="B41338" s="1">
        <v>44638</v>
      </c>
      <c r="C41338">
        <v>48.7</v>
      </c>
    </row>
    <row r="41339" spans="1:3" x14ac:dyDescent="0.2">
      <c r="A41339" t="s">
        <v>7726</v>
      </c>
      <c r="B41339" s="1">
        <v>44638</v>
      </c>
      <c r="C41339">
        <v>33.9</v>
      </c>
    </row>
    <row r="41340" spans="1:3" x14ac:dyDescent="0.2">
      <c r="A41340" t="s">
        <v>5560</v>
      </c>
      <c r="B41340" s="1">
        <v>44638</v>
      </c>
      <c r="C41340">
        <v>90.9</v>
      </c>
    </row>
    <row r="41341" spans="1:3" x14ac:dyDescent="0.2">
      <c r="A41341" t="s">
        <v>931</v>
      </c>
      <c r="B41341" s="1">
        <v>44641</v>
      </c>
      <c r="C41341">
        <v>587.52</v>
      </c>
    </row>
    <row r="41342" spans="1:3" x14ac:dyDescent="0.2">
      <c r="A41342" t="s">
        <v>14177</v>
      </c>
      <c r="B41342" s="1">
        <v>44641</v>
      </c>
      <c r="C41342">
        <v>47.9</v>
      </c>
    </row>
    <row r="41343" spans="1:3" x14ac:dyDescent="0.2">
      <c r="A41343" t="s">
        <v>64</v>
      </c>
      <c r="B41343" s="1">
        <v>44641</v>
      </c>
      <c r="C41343">
        <v>576.69000000000005</v>
      </c>
    </row>
    <row r="41344" spans="1:3" x14ac:dyDescent="0.2">
      <c r="A41344" t="s">
        <v>827</v>
      </c>
      <c r="B41344" s="1">
        <v>44641</v>
      </c>
      <c r="C41344">
        <v>268.95</v>
      </c>
    </row>
    <row r="41345" spans="1:3" x14ac:dyDescent="0.2">
      <c r="A41345" t="s">
        <v>11324</v>
      </c>
      <c r="B41345" s="1">
        <v>44641</v>
      </c>
      <c r="C41345">
        <v>41.85</v>
      </c>
    </row>
    <row r="41346" spans="1:3" x14ac:dyDescent="0.2">
      <c r="A41346" t="s">
        <v>14991</v>
      </c>
      <c r="B41346" s="1">
        <v>44641</v>
      </c>
      <c r="C41346">
        <v>77.900000000000006</v>
      </c>
    </row>
    <row r="41347" spans="1:3" x14ac:dyDescent="0.2">
      <c r="A41347" t="s">
        <v>16705</v>
      </c>
      <c r="B41347" s="1">
        <v>44641</v>
      </c>
      <c r="C41347">
        <v>57.9</v>
      </c>
    </row>
    <row r="41348" spans="1:3" x14ac:dyDescent="0.2">
      <c r="A41348" t="s">
        <v>383</v>
      </c>
      <c r="B41348" s="1">
        <v>44641</v>
      </c>
      <c r="C41348">
        <v>47.25</v>
      </c>
    </row>
    <row r="41349" spans="1:3" x14ac:dyDescent="0.2">
      <c r="A41349" t="s">
        <v>753</v>
      </c>
      <c r="B41349" s="1">
        <v>44641</v>
      </c>
      <c r="C41349">
        <v>158.38999999999999</v>
      </c>
    </row>
    <row r="41350" spans="1:3" x14ac:dyDescent="0.2">
      <c r="A41350" t="s">
        <v>2942</v>
      </c>
      <c r="B41350" s="1">
        <v>44641</v>
      </c>
      <c r="C41350">
        <v>84.6</v>
      </c>
    </row>
    <row r="41351" spans="1:3" x14ac:dyDescent="0.2">
      <c r="A41351" t="s">
        <v>3130</v>
      </c>
      <c r="B41351" s="1">
        <v>44641</v>
      </c>
      <c r="C41351">
        <v>1758</v>
      </c>
    </row>
    <row r="41352" spans="1:3" x14ac:dyDescent="0.2">
      <c r="A41352" t="s">
        <v>280</v>
      </c>
      <c r="B41352" s="1">
        <v>44641</v>
      </c>
      <c r="C41352">
        <v>2646.11</v>
      </c>
    </row>
    <row r="41353" spans="1:3" x14ac:dyDescent="0.2">
      <c r="A41353" t="s">
        <v>966</v>
      </c>
      <c r="B41353" s="1">
        <v>44641</v>
      </c>
      <c r="C41353">
        <v>824.24</v>
      </c>
    </row>
    <row r="41354" spans="1:3" x14ac:dyDescent="0.2">
      <c r="A41354" t="s">
        <v>16706</v>
      </c>
      <c r="B41354" s="1">
        <v>44641</v>
      </c>
      <c r="C41354">
        <v>67.599999999999994</v>
      </c>
    </row>
    <row r="41355" spans="1:3" x14ac:dyDescent="0.2">
      <c r="A41355" t="s">
        <v>79</v>
      </c>
      <c r="B41355" s="1">
        <v>44641</v>
      </c>
      <c r="C41355">
        <v>28.02</v>
      </c>
    </row>
    <row r="41356" spans="1:3" x14ac:dyDescent="0.2">
      <c r="A41356" t="s">
        <v>79</v>
      </c>
      <c r="B41356" s="1">
        <v>44641</v>
      </c>
      <c r="C41356">
        <v>28.02</v>
      </c>
    </row>
    <row r="41357" spans="1:3" x14ac:dyDescent="0.2">
      <c r="A41357" t="s">
        <v>79</v>
      </c>
      <c r="B41357" s="1">
        <v>44641</v>
      </c>
      <c r="C41357">
        <v>28.02</v>
      </c>
    </row>
    <row r="41358" spans="1:3" x14ac:dyDescent="0.2">
      <c r="A41358" t="s">
        <v>10294</v>
      </c>
      <c r="B41358" s="1">
        <v>44641</v>
      </c>
      <c r="C41358">
        <v>89.9</v>
      </c>
    </row>
    <row r="41359" spans="1:3" x14ac:dyDescent="0.2">
      <c r="A41359" t="s">
        <v>16689</v>
      </c>
      <c r="B41359" s="1">
        <v>44641</v>
      </c>
      <c r="C41359">
        <v>407.52</v>
      </c>
    </row>
    <row r="41360" spans="1:3" x14ac:dyDescent="0.2">
      <c r="A41360" t="s">
        <v>714</v>
      </c>
      <c r="B41360" s="1">
        <v>44641</v>
      </c>
      <c r="C41360">
        <v>584.39</v>
      </c>
    </row>
    <row r="41361" spans="1:3" x14ac:dyDescent="0.2">
      <c r="A41361" t="s">
        <v>12</v>
      </c>
      <c r="B41361" s="1">
        <v>44641</v>
      </c>
      <c r="C41361">
        <v>24.72</v>
      </c>
    </row>
    <row r="41362" spans="1:3" x14ac:dyDescent="0.2">
      <c r="A41362" t="s">
        <v>383</v>
      </c>
      <c r="B41362" s="1">
        <v>44641</v>
      </c>
      <c r="C41362">
        <v>47.25</v>
      </c>
    </row>
    <row r="41363" spans="1:3" x14ac:dyDescent="0.2">
      <c r="A41363" t="s">
        <v>16707</v>
      </c>
      <c r="B41363" s="1">
        <v>44641</v>
      </c>
      <c r="C41363">
        <v>31.45</v>
      </c>
    </row>
    <row r="41364" spans="1:3" x14ac:dyDescent="0.2">
      <c r="A41364" t="s">
        <v>46</v>
      </c>
      <c r="B41364" s="1">
        <v>44641</v>
      </c>
      <c r="C41364">
        <v>314.69</v>
      </c>
    </row>
    <row r="41365" spans="1:3" x14ac:dyDescent="0.2">
      <c r="A41365" t="s">
        <v>34</v>
      </c>
      <c r="B41365" s="1">
        <v>44641</v>
      </c>
      <c r="C41365">
        <v>95.1</v>
      </c>
    </row>
    <row r="41366" spans="1:3" x14ac:dyDescent="0.2">
      <c r="A41366" t="s">
        <v>16708</v>
      </c>
      <c r="B41366" s="1">
        <v>44641</v>
      </c>
      <c r="C41366">
        <v>20.190000000000001</v>
      </c>
    </row>
    <row r="41367" spans="1:3" x14ac:dyDescent="0.2">
      <c r="A41367" t="s">
        <v>184</v>
      </c>
      <c r="B41367" s="1">
        <v>44641</v>
      </c>
      <c r="C41367">
        <v>46.25</v>
      </c>
    </row>
    <row r="41368" spans="1:3" x14ac:dyDescent="0.2">
      <c r="A41368" t="s">
        <v>1547</v>
      </c>
      <c r="B41368" s="1">
        <v>44641</v>
      </c>
      <c r="C41368">
        <v>82.95</v>
      </c>
    </row>
    <row r="41369" spans="1:3" x14ac:dyDescent="0.2">
      <c r="A41369" t="s">
        <v>16481</v>
      </c>
      <c r="B41369" s="1">
        <v>44641</v>
      </c>
      <c r="C41369">
        <v>115</v>
      </c>
    </row>
    <row r="41370" spans="1:3" x14ac:dyDescent="0.2">
      <c r="A41370" t="s">
        <v>16709</v>
      </c>
      <c r="B41370" s="1">
        <v>44641</v>
      </c>
      <c r="C41370">
        <v>13.99</v>
      </c>
    </row>
    <row r="41371" spans="1:3" x14ac:dyDescent="0.2">
      <c r="A41371" t="s">
        <v>16710</v>
      </c>
      <c r="B41371" s="1">
        <v>44641</v>
      </c>
      <c r="C41371">
        <v>11.89</v>
      </c>
    </row>
    <row r="41372" spans="1:3" x14ac:dyDescent="0.2">
      <c r="A41372" t="s">
        <v>16711</v>
      </c>
      <c r="B41372" s="1">
        <v>44641</v>
      </c>
      <c r="C41372">
        <v>88.9</v>
      </c>
    </row>
    <row r="41373" spans="1:3" x14ac:dyDescent="0.2">
      <c r="A41373" t="s">
        <v>16712</v>
      </c>
      <c r="B41373" s="1">
        <v>44641</v>
      </c>
      <c r="C41373">
        <v>57.45</v>
      </c>
    </row>
    <row r="41374" spans="1:3" x14ac:dyDescent="0.2">
      <c r="A41374" t="s">
        <v>16713</v>
      </c>
      <c r="B41374" s="1">
        <v>44641</v>
      </c>
      <c r="C41374">
        <v>307.8</v>
      </c>
    </row>
    <row r="41375" spans="1:3" x14ac:dyDescent="0.2">
      <c r="A41375" t="s">
        <v>16714</v>
      </c>
      <c r="B41375" s="1">
        <v>44641</v>
      </c>
      <c r="C41375">
        <v>87.5</v>
      </c>
    </row>
    <row r="41376" spans="1:3" x14ac:dyDescent="0.2">
      <c r="A41376" t="s">
        <v>16715</v>
      </c>
      <c r="B41376" s="1">
        <v>44641</v>
      </c>
      <c r="C41376">
        <v>127.8</v>
      </c>
    </row>
    <row r="41377" spans="1:3" x14ac:dyDescent="0.2">
      <c r="A41377" t="s">
        <v>16716</v>
      </c>
      <c r="B41377" s="1">
        <v>44641</v>
      </c>
      <c r="C41377">
        <v>192.45</v>
      </c>
    </row>
    <row r="41378" spans="1:3" x14ac:dyDescent="0.2">
      <c r="A41378" t="s">
        <v>2190</v>
      </c>
      <c r="B41378" s="1">
        <v>44641</v>
      </c>
      <c r="C41378">
        <v>54.9</v>
      </c>
    </row>
    <row r="41379" spans="1:3" x14ac:dyDescent="0.2">
      <c r="A41379" t="s">
        <v>16519</v>
      </c>
      <c r="B41379" s="1">
        <v>44641</v>
      </c>
      <c r="C41379">
        <v>179.8</v>
      </c>
    </row>
    <row r="41380" spans="1:3" x14ac:dyDescent="0.2">
      <c r="A41380" t="s">
        <v>16330</v>
      </c>
      <c r="B41380" s="1">
        <v>44641</v>
      </c>
      <c r="C41380">
        <v>42.9</v>
      </c>
    </row>
    <row r="41381" spans="1:3" x14ac:dyDescent="0.2">
      <c r="A41381" t="s">
        <v>16717</v>
      </c>
      <c r="B41381" s="1">
        <v>44641</v>
      </c>
      <c r="C41381">
        <v>100.75</v>
      </c>
    </row>
    <row r="41382" spans="1:3" x14ac:dyDescent="0.2">
      <c r="A41382" t="s">
        <v>15022</v>
      </c>
      <c r="B41382" s="1">
        <v>44641</v>
      </c>
      <c r="C41382">
        <v>38.950000000000003</v>
      </c>
    </row>
    <row r="41383" spans="1:3" x14ac:dyDescent="0.2">
      <c r="A41383" t="s">
        <v>16718</v>
      </c>
      <c r="B41383" s="1">
        <v>44641</v>
      </c>
      <c r="C41383">
        <v>211.2</v>
      </c>
    </row>
    <row r="41384" spans="1:3" x14ac:dyDescent="0.2">
      <c r="A41384" t="s">
        <v>16719</v>
      </c>
      <c r="B41384" s="1">
        <v>44641</v>
      </c>
      <c r="C41384">
        <v>108.75</v>
      </c>
    </row>
    <row r="41385" spans="1:3" x14ac:dyDescent="0.2">
      <c r="A41385" t="s">
        <v>16659</v>
      </c>
      <c r="B41385" s="1">
        <v>44641</v>
      </c>
      <c r="C41385">
        <v>135.75</v>
      </c>
    </row>
    <row r="41386" spans="1:3" x14ac:dyDescent="0.2">
      <c r="A41386" t="s">
        <v>15730</v>
      </c>
      <c r="B41386" s="1">
        <v>44641</v>
      </c>
      <c r="C41386">
        <v>101.95</v>
      </c>
    </row>
    <row r="41387" spans="1:3" x14ac:dyDescent="0.2">
      <c r="A41387" t="s">
        <v>16720</v>
      </c>
      <c r="B41387" s="1">
        <v>44641</v>
      </c>
      <c r="C41387">
        <v>23.78</v>
      </c>
    </row>
    <row r="41388" spans="1:3" x14ac:dyDescent="0.2">
      <c r="A41388" t="s">
        <v>11438</v>
      </c>
      <c r="B41388" s="1">
        <v>44641</v>
      </c>
      <c r="C41388">
        <v>1451.91</v>
      </c>
    </row>
    <row r="41389" spans="1:3" x14ac:dyDescent="0.2">
      <c r="A41389" t="s">
        <v>12</v>
      </c>
      <c r="B41389" s="1">
        <v>44641</v>
      </c>
      <c r="C41389">
        <v>120.71</v>
      </c>
    </row>
    <row r="41390" spans="1:3" x14ac:dyDescent="0.2">
      <c r="A41390" t="s">
        <v>123</v>
      </c>
      <c r="B41390" s="1">
        <v>44641</v>
      </c>
      <c r="C41390">
        <v>295.52999999999997</v>
      </c>
    </row>
    <row r="41391" spans="1:3" x14ac:dyDescent="0.2">
      <c r="A41391" t="s">
        <v>12</v>
      </c>
      <c r="B41391" s="1">
        <v>44641</v>
      </c>
      <c r="C41391">
        <v>450.97</v>
      </c>
    </row>
    <row r="41392" spans="1:3" x14ac:dyDescent="0.2">
      <c r="A41392" t="s">
        <v>12</v>
      </c>
      <c r="B41392" s="1">
        <v>44641</v>
      </c>
      <c r="C41392">
        <v>243.52</v>
      </c>
    </row>
    <row r="41393" spans="1:3" x14ac:dyDescent="0.2">
      <c r="A41393" t="s">
        <v>122</v>
      </c>
      <c r="B41393" s="1">
        <v>44642</v>
      </c>
      <c r="C41393">
        <v>1117.43</v>
      </c>
    </row>
    <row r="41394" spans="1:3" x14ac:dyDescent="0.2">
      <c r="A41394" t="s">
        <v>319</v>
      </c>
      <c r="B41394" s="1">
        <v>44642</v>
      </c>
      <c r="C41394">
        <v>5795.49</v>
      </c>
    </row>
    <row r="41395" spans="1:3" x14ac:dyDescent="0.2">
      <c r="A41395" t="s">
        <v>32</v>
      </c>
      <c r="B41395" s="1">
        <v>44642</v>
      </c>
      <c r="C41395">
        <v>449.1</v>
      </c>
    </row>
    <row r="41396" spans="1:3" x14ac:dyDescent="0.2">
      <c r="A41396" t="s">
        <v>16695</v>
      </c>
      <c r="B41396" s="1">
        <v>44642</v>
      </c>
      <c r="C41396">
        <v>41.9</v>
      </c>
    </row>
    <row r="41397" spans="1:3" x14ac:dyDescent="0.2">
      <c r="A41397" t="s">
        <v>16696</v>
      </c>
      <c r="B41397" s="1">
        <v>44642</v>
      </c>
      <c r="C41397">
        <v>41.9</v>
      </c>
    </row>
    <row r="41398" spans="1:3" x14ac:dyDescent="0.2">
      <c r="A41398" t="s">
        <v>16697</v>
      </c>
      <c r="B41398" s="1">
        <v>44642</v>
      </c>
      <c r="C41398">
        <v>67.900000000000006</v>
      </c>
    </row>
    <row r="41399" spans="1:3" x14ac:dyDescent="0.2">
      <c r="A41399" t="s">
        <v>16567</v>
      </c>
      <c r="B41399" s="1">
        <v>44642</v>
      </c>
      <c r="C41399">
        <v>83.9</v>
      </c>
    </row>
    <row r="41400" spans="1:3" x14ac:dyDescent="0.2">
      <c r="A41400" t="s">
        <v>32</v>
      </c>
      <c r="B41400" s="1">
        <v>44642</v>
      </c>
      <c r="C41400">
        <v>605.41</v>
      </c>
    </row>
    <row r="41401" spans="1:3" x14ac:dyDescent="0.2">
      <c r="A41401" t="s">
        <v>5606</v>
      </c>
      <c r="B41401" s="1">
        <v>44642</v>
      </c>
      <c r="C41401">
        <v>330.7</v>
      </c>
    </row>
    <row r="41402" spans="1:3" x14ac:dyDescent="0.2">
      <c r="A41402" t="s">
        <v>12802</v>
      </c>
      <c r="B41402" s="1">
        <v>44642</v>
      </c>
      <c r="C41402">
        <v>408.77</v>
      </c>
    </row>
    <row r="41403" spans="1:3" x14ac:dyDescent="0.2">
      <c r="A41403" t="s">
        <v>12802</v>
      </c>
      <c r="B41403" s="1">
        <v>44642</v>
      </c>
      <c r="C41403">
        <v>309.04000000000002</v>
      </c>
    </row>
    <row r="41404" spans="1:3" x14ac:dyDescent="0.2">
      <c r="A41404" t="s">
        <v>12294</v>
      </c>
      <c r="B41404" s="1">
        <v>44642</v>
      </c>
      <c r="C41404">
        <v>615.9</v>
      </c>
    </row>
    <row r="41405" spans="1:3" x14ac:dyDescent="0.2">
      <c r="A41405" t="s">
        <v>6139</v>
      </c>
      <c r="B41405" s="1">
        <v>44642</v>
      </c>
      <c r="C41405">
        <v>279.05</v>
      </c>
    </row>
    <row r="41406" spans="1:3" x14ac:dyDescent="0.2">
      <c r="A41406" t="s">
        <v>591</v>
      </c>
      <c r="B41406" s="1">
        <v>44642</v>
      </c>
      <c r="C41406">
        <v>179.68</v>
      </c>
    </row>
    <row r="41407" spans="1:3" x14ac:dyDescent="0.2">
      <c r="A41407" t="s">
        <v>16637</v>
      </c>
      <c r="B41407" s="1">
        <v>44642</v>
      </c>
      <c r="C41407">
        <v>75.849999999999994</v>
      </c>
    </row>
    <row r="41408" spans="1:3" x14ac:dyDescent="0.2">
      <c r="A41408" t="s">
        <v>2262</v>
      </c>
      <c r="B41408" s="1">
        <v>44642</v>
      </c>
      <c r="C41408">
        <v>97.9</v>
      </c>
    </row>
    <row r="41409" spans="1:3" x14ac:dyDescent="0.2">
      <c r="A41409" t="s">
        <v>321</v>
      </c>
      <c r="B41409" s="1">
        <v>44642</v>
      </c>
      <c r="C41409">
        <v>573.24</v>
      </c>
    </row>
    <row r="41410" spans="1:3" x14ac:dyDescent="0.2">
      <c r="A41410" t="s">
        <v>16698</v>
      </c>
      <c r="B41410" s="1">
        <v>44642</v>
      </c>
      <c r="C41410">
        <v>25.18</v>
      </c>
    </row>
    <row r="41411" spans="1:3" x14ac:dyDescent="0.2">
      <c r="A41411" t="s">
        <v>16699</v>
      </c>
      <c r="B41411" s="1">
        <v>44642</v>
      </c>
      <c r="C41411">
        <v>13.99</v>
      </c>
    </row>
    <row r="41412" spans="1:3" x14ac:dyDescent="0.2">
      <c r="A41412" t="s">
        <v>16700</v>
      </c>
      <c r="B41412" s="1">
        <v>44642</v>
      </c>
      <c r="C41412">
        <v>66.34</v>
      </c>
    </row>
    <row r="41413" spans="1:3" x14ac:dyDescent="0.2">
      <c r="A41413" t="s">
        <v>79</v>
      </c>
      <c r="B41413" s="1">
        <v>44642</v>
      </c>
      <c r="C41413">
        <v>15.45</v>
      </c>
    </row>
    <row r="41414" spans="1:3" x14ac:dyDescent="0.2">
      <c r="A41414" t="s">
        <v>16701</v>
      </c>
      <c r="B41414" s="1">
        <v>44642</v>
      </c>
      <c r="C41414">
        <v>87.85</v>
      </c>
    </row>
    <row r="41415" spans="1:3" x14ac:dyDescent="0.2">
      <c r="A41415" t="s">
        <v>811</v>
      </c>
      <c r="B41415" s="1">
        <v>44642</v>
      </c>
      <c r="C41415">
        <v>214.46</v>
      </c>
    </row>
    <row r="41416" spans="1:3" x14ac:dyDescent="0.2">
      <c r="A41416" t="s">
        <v>64</v>
      </c>
      <c r="B41416" s="1">
        <v>44642</v>
      </c>
      <c r="C41416">
        <v>148.63999999999999</v>
      </c>
    </row>
    <row r="41417" spans="1:3" x14ac:dyDescent="0.2">
      <c r="A41417" t="s">
        <v>416</v>
      </c>
      <c r="B41417" s="1">
        <v>44642</v>
      </c>
      <c r="C41417">
        <v>282.95</v>
      </c>
    </row>
    <row r="41418" spans="1:3" x14ac:dyDescent="0.2">
      <c r="A41418" t="s">
        <v>64</v>
      </c>
      <c r="B41418" s="1">
        <v>44642</v>
      </c>
      <c r="C41418">
        <v>1069.56</v>
      </c>
    </row>
    <row r="41419" spans="1:3" x14ac:dyDescent="0.2">
      <c r="A41419" t="s">
        <v>46</v>
      </c>
      <c r="B41419" s="1">
        <v>44642</v>
      </c>
      <c r="C41419">
        <v>43.17</v>
      </c>
    </row>
    <row r="41420" spans="1:3" x14ac:dyDescent="0.2">
      <c r="A41420" t="s">
        <v>184</v>
      </c>
      <c r="B41420" s="1">
        <v>44642</v>
      </c>
      <c r="C41420">
        <v>52.5</v>
      </c>
    </row>
    <row r="41421" spans="1:3" x14ac:dyDescent="0.2">
      <c r="A41421" t="s">
        <v>16702</v>
      </c>
      <c r="B41421" s="1">
        <v>44642</v>
      </c>
      <c r="C41421">
        <v>146.44999999999999</v>
      </c>
    </row>
    <row r="41422" spans="1:3" x14ac:dyDescent="0.2">
      <c r="A41422" t="s">
        <v>16703</v>
      </c>
      <c r="B41422" s="1">
        <v>44642</v>
      </c>
      <c r="C41422">
        <v>127.8</v>
      </c>
    </row>
    <row r="41423" spans="1:3" x14ac:dyDescent="0.2">
      <c r="A41423" t="s">
        <v>4405</v>
      </c>
      <c r="B41423" s="1">
        <v>44642</v>
      </c>
      <c r="C41423">
        <v>239.85</v>
      </c>
    </row>
    <row r="41424" spans="1:3" x14ac:dyDescent="0.2">
      <c r="A41424" t="s">
        <v>16228</v>
      </c>
      <c r="B41424" s="1">
        <v>44642</v>
      </c>
      <c r="C41424">
        <v>47.9</v>
      </c>
    </row>
    <row r="41425" spans="1:3" x14ac:dyDescent="0.2">
      <c r="A41425" t="s">
        <v>16704</v>
      </c>
      <c r="B41425" s="1">
        <v>44642</v>
      </c>
      <c r="C41425">
        <v>135.85</v>
      </c>
    </row>
    <row r="41426" spans="1:3" x14ac:dyDescent="0.2">
      <c r="A41426" t="s">
        <v>7993</v>
      </c>
      <c r="B41426" s="1">
        <v>44642</v>
      </c>
      <c r="C41426">
        <v>82.85</v>
      </c>
    </row>
    <row r="41427" spans="1:3" x14ac:dyDescent="0.2">
      <c r="A41427" t="s">
        <v>6139</v>
      </c>
      <c r="B41427" s="1">
        <v>44642</v>
      </c>
      <c r="C41427">
        <v>783.14</v>
      </c>
    </row>
    <row r="41428" spans="1:3" x14ac:dyDescent="0.2">
      <c r="A41428" t="s">
        <v>12</v>
      </c>
      <c r="B41428" s="1">
        <v>44642</v>
      </c>
      <c r="C41428">
        <v>375.09</v>
      </c>
    </row>
    <row r="41429" spans="1:3" x14ac:dyDescent="0.2">
      <c r="A41429" t="s">
        <v>4663</v>
      </c>
      <c r="B41429" s="1">
        <v>44642</v>
      </c>
      <c r="C41429">
        <v>3647.5</v>
      </c>
    </row>
    <row r="41430" spans="1:3" x14ac:dyDescent="0.2">
      <c r="A41430" t="s">
        <v>241</v>
      </c>
      <c r="B41430" s="1">
        <v>44643</v>
      </c>
      <c r="C41430">
        <v>905.71</v>
      </c>
    </row>
    <row r="41431" spans="1:3" x14ac:dyDescent="0.2">
      <c r="A41431" t="s">
        <v>119</v>
      </c>
      <c r="B41431" s="1">
        <v>44643</v>
      </c>
      <c r="C41431">
        <v>477.78</v>
      </c>
    </row>
    <row r="41432" spans="1:3" x14ac:dyDescent="0.2">
      <c r="A41432" t="s">
        <v>119</v>
      </c>
      <c r="B41432" s="1">
        <v>44643</v>
      </c>
      <c r="C41432">
        <v>313.86</v>
      </c>
    </row>
    <row r="41433" spans="1:3" x14ac:dyDescent="0.2">
      <c r="A41433" t="s">
        <v>148</v>
      </c>
      <c r="B41433" s="1">
        <v>44643</v>
      </c>
      <c r="C41433">
        <v>555.33000000000004</v>
      </c>
    </row>
    <row r="41434" spans="1:3" x14ac:dyDescent="0.2">
      <c r="A41434" t="s">
        <v>11</v>
      </c>
      <c r="B41434" s="1">
        <v>44643</v>
      </c>
      <c r="C41434">
        <v>868.71</v>
      </c>
    </row>
    <row r="41435" spans="1:3" x14ac:dyDescent="0.2">
      <c r="A41435" t="s">
        <v>14591</v>
      </c>
      <c r="B41435" s="1">
        <v>44643</v>
      </c>
      <c r="C41435">
        <v>124.67</v>
      </c>
    </row>
    <row r="41436" spans="1:3" x14ac:dyDescent="0.2">
      <c r="A41436" t="s">
        <v>16686</v>
      </c>
      <c r="B41436" s="1">
        <v>44643</v>
      </c>
      <c r="C41436">
        <v>25.18</v>
      </c>
    </row>
    <row r="41437" spans="1:3" x14ac:dyDescent="0.2">
      <c r="A41437" t="s">
        <v>16687</v>
      </c>
      <c r="B41437" s="1">
        <v>44643</v>
      </c>
      <c r="C41437">
        <v>13.99</v>
      </c>
    </row>
    <row r="41438" spans="1:3" x14ac:dyDescent="0.2">
      <c r="A41438" t="s">
        <v>16688</v>
      </c>
      <c r="B41438" s="1">
        <v>44643</v>
      </c>
      <c r="C41438">
        <v>157.80000000000001</v>
      </c>
    </row>
    <row r="41439" spans="1:3" x14ac:dyDescent="0.2">
      <c r="A41439" t="s">
        <v>3791</v>
      </c>
      <c r="B41439" s="1">
        <v>44643</v>
      </c>
      <c r="C41439">
        <v>349.95</v>
      </c>
    </row>
    <row r="41440" spans="1:3" x14ac:dyDescent="0.2">
      <c r="A41440" t="s">
        <v>11807</v>
      </c>
      <c r="B41440" s="1">
        <v>44643</v>
      </c>
      <c r="C41440">
        <v>1328.38</v>
      </c>
    </row>
    <row r="41441" spans="1:3" x14ac:dyDescent="0.2">
      <c r="A41441" t="s">
        <v>3</v>
      </c>
      <c r="B41441" s="1">
        <v>44643</v>
      </c>
      <c r="C41441">
        <v>113.8</v>
      </c>
    </row>
    <row r="41442" spans="1:3" x14ac:dyDescent="0.2">
      <c r="A41442" t="s">
        <v>346</v>
      </c>
      <c r="B41442" s="1">
        <v>44643</v>
      </c>
      <c r="C41442">
        <v>130.30000000000001</v>
      </c>
    </row>
    <row r="41443" spans="1:3" x14ac:dyDescent="0.2">
      <c r="A41443" t="s">
        <v>46</v>
      </c>
      <c r="B41443" s="1">
        <v>44643</v>
      </c>
      <c r="C41443">
        <v>50.96</v>
      </c>
    </row>
    <row r="41444" spans="1:3" x14ac:dyDescent="0.2">
      <c r="A41444" t="s">
        <v>9860</v>
      </c>
      <c r="B41444" s="1">
        <v>44643</v>
      </c>
      <c r="C41444">
        <v>309.45</v>
      </c>
    </row>
    <row r="41445" spans="1:3" x14ac:dyDescent="0.2">
      <c r="A41445" t="s">
        <v>3834</v>
      </c>
      <c r="B41445" s="1">
        <v>44643</v>
      </c>
      <c r="C41445">
        <v>146.13999999999999</v>
      </c>
    </row>
    <row r="41446" spans="1:3" x14ac:dyDescent="0.2">
      <c r="A41446" t="s">
        <v>79</v>
      </c>
      <c r="B41446" s="1">
        <v>44643</v>
      </c>
      <c r="C41446">
        <v>48.09</v>
      </c>
    </row>
    <row r="41447" spans="1:3" x14ac:dyDescent="0.2">
      <c r="A41447" t="s">
        <v>1264</v>
      </c>
      <c r="B41447" s="1">
        <v>44643</v>
      </c>
      <c r="C41447">
        <v>267.8</v>
      </c>
    </row>
    <row r="41448" spans="1:3" x14ac:dyDescent="0.2">
      <c r="A41448" t="s">
        <v>16646</v>
      </c>
      <c r="B41448" s="1">
        <v>44643</v>
      </c>
      <c r="C41448">
        <v>605.70000000000005</v>
      </c>
    </row>
    <row r="41449" spans="1:3" x14ac:dyDescent="0.2">
      <c r="A41449" t="s">
        <v>16689</v>
      </c>
      <c r="B41449" s="1">
        <v>44643</v>
      </c>
      <c r="C41449">
        <v>47.01</v>
      </c>
    </row>
    <row r="41450" spans="1:3" x14ac:dyDescent="0.2">
      <c r="A41450" t="s">
        <v>16690</v>
      </c>
      <c r="B41450" s="1">
        <v>44643</v>
      </c>
      <c r="C41450">
        <v>58.6</v>
      </c>
    </row>
    <row r="41451" spans="1:3" x14ac:dyDescent="0.2">
      <c r="A41451" t="s">
        <v>16691</v>
      </c>
      <c r="B41451" s="1">
        <v>44643</v>
      </c>
      <c r="C41451">
        <v>23.75</v>
      </c>
    </row>
    <row r="41452" spans="1:3" x14ac:dyDescent="0.2">
      <c r="A41452" t="s">
        <v>16521</v>
      </c>
      <c r="B41452" s="1">
        <v>44643</v>
      </c>
      <c r="C41452">
        <v>44.9</v>
      </c>
    </row>
    <row r="41453" spans="1:3" x14ac:dyDescent="0.2">
      <c r="A41453" t="s">
        <v>3211</v>
      </c>
      <c r="B41453" s="1">
        <v>44643</v>
      </c>
      <c r="C41453">
        <v>30.9</v>
      </c>
    </row>
    <row r="41454" spans="1:3" x14ac:dyDescent="0.2">
      <c r="A41454" t="s">
        <v>16692</v>
      </c>
      <c r="B41454" s="1">
        <v>44643</v>
      </c>
      <c r="C41454">
        <v>89.8</v>
      </c>
    </row>
    <row r="41455" spans="1:3" x14ac:dyDescent="0.2">
      <c r="A41455" t="s">
        <v>16693</v>
      </c>
      <c r="B41455" s="1">
        <v>44643</v>
      </c>
      <c r="C41455">
        <v>42.9</v>
      </c>
    </row>
    <row r="41456" spans="1:3" x14ac:dyDescent="0.2">
      <c r="A41456" t="s">
        <v>16694</v>
      </c>
      <c r="B41456" s="1">
        <v>44643</v>
      </c>
      <c r="C41456">
        <v>457.8</v>
      </c>
    </row>
    <row r="41457" spans="1:3" x14ac:dyDescent="0.2">
      <c r="A41457" t="s">
        <v>13299</v>
      </c>
      <c r="B41457" s="1">
        <v>44643</v>
      </c>
      <c r="C41457">
        <v>222.88</v>
      </c>
    </row>
    <row r="41458" spans="1:3" x14ac:dyDescent="0.2">
      <c r="A41458" t="s">
        <v>147</v>
      </c>
      <c r="B41458" s="1">
        <v>44643</v>
      </c>
      <c r="C41458">
        <v>445.76</v>
      </c>
    </row>
    <row r="41459" spans="1:3" x14ac:dyDescent="0.2">
      <c r="A41459" t="s">
        <v>335</v>
      </c>
      <c r="B41459" s="1">
        <v>44643</v>
      </c>
      <c r="C41459">
        <v>900</v>
      </c>
    </row>
    <row r="41460" spans="1:3" x14ac:dyDescent="0.2">
      <c r="A41460" t="s">
        <v>812</v>
      </c>
      <c r="B41460" s="1">
        <v>44643</v>
      </c>
      <c r="C41460">
        <v>194.51</v>
      </c>
    </row>
    <row r="41461" spans="1:3" x14ac:dyDescent="0.2">
      <c r="A41461" t="s">
        <v>12</v>
      </c>
      <c r="B41461" s="1">
        <v>44643</v>
      </c>
      <c r="C41461">
        <v>255.45</v>
      </c>
    </row>
    <row r="41462" spans="1:3" x14ac:dyDescent="0.2">
      <c r="A41462" t="s">
        <v>15043</v>
      </c>
      <c r="B41462" s="1">
        <v>44644</v>
      </c>
      <c r="C41462">
        <v>19.899999999999999</v>
      </c>
    </row>
    <row r="41463" spans="1:3" x14ac:dyDescent="0.2">
      <c r="A41463" t="s">
        <v>119</v>
      </c>
      <c r="B41463" s="1">
        <v>44644</v>
      </c>
      <c r="C41463">
        <v>278.39999999999998</v>
      </c>
    </row>
    <row r="41464" spans="1:3" x14ac:dyDescent="0.2">
      <c r="A41464" t="s">
        <v>16678</v>
      </c>
      <c r="B41464" s="1">
        <v>44644</v>
      </c>
      <c r="C41464">
        <v>51.95</v>
      </c>
    </row>
    <row r="41465" spans="1:3" x14ac:dyDescent="0.2">
      <c r="A41465" t="s">
        <v>1971</v>
      </c>
      <c r="B41465" s="1">
        <v>44644</v>
      </c>
      <c r="C41465">
        <v>66.34</v>
      </c>
    </row>
    <row r="41466" spans="1:3" x14ac:dyDescent="0.2">
      <c r="A41466" t="s">
        <v>12542</v>
      </c>
      <c r="B41466" s="1">
        <v>44644</v>
      </c>
      <c r="C41466">
        <v>407.68</v>
      </c>
    </row>
    <row r="41467" spans="1:3" x14ac:dyDescent="0.2">
      <c r="A41467" t="s">
        <v>16646</v>
      </c>
      <c r="B41467" s="1">
        <v>44644</v>
      </c>
      <c r="C41467">
        <v>274.8</v>
      </c>
    </row>
    <row r="41468" spans="1:3" x14ac:dyDescent="0.2">
      <c r="A41468" t="s">
        <v>1971</v>
      </c>
      <c r="B41468" s="1">
        <v>44644</v>
      </c>
      <c r="C41468">
        <v>116.91</v>
      </c>
    </row>
    <row r="41469" spans="1:3" x14ac:dyDescent="0.2">
      <c r="A41469" t="s">
        <v>4716</v>
      </c>
      <c r="B41469" s="1">
        <v>44644</v>
      </c>
      <c r="C41469">
        <v>1578.08</v>
      </c>
    </row>
    <row r="41470" spans="1:3" x14ac:dyDescent="0.2">
      <c r="A41470" t="s">
        <v>29</v>
      </c>
      <c r="B41470" s="1">
        <v>44644</v>
      </c>
      <c r="C41470">
        <v>978.69</v>
      </c>
    </row>
    <row r="41471" spans="1:3" x14ac:dyDescent="0.2">
      <c r="A41471" t="s">
        <v>11517</v>
      </c>
      <c r="B41471" s="1">
        <v>44644</v>
      </c>
      <c r="C41471">
        <v>244.92</v>
      </c>
    </row>
    <row r="41472" spans="1:3" x14ac:dyDescent="0.2">
      <c r="A41472" t="s">
        <v>9833</v>
      </c>
      <c r="B41472" s="1">
        <v>44644</v>
      </c>
      <c r="C41472">
        <v>395.22</v>
      </c>
    </row>
    <row r="41473" spans="1:3" x14ac:dyDescent="0.2">
      <c r="A41473" t="s">
        <v>280</v>
      </c>
      <c r="B41473" s="1">
        <v>44644</v>
      </c>
      <c r="C41473">
        <v>768.4</v>
      </c>
    </row>
    <row r="41474" spans="1:3" x14ac:dyDescent="0.2">
      <c r="A41474" t="s">
        <v>16679</v>
      </c>
      <c r="B41474" s="1">
        <v>44644</v>
      </c>
      <c r="C41474">
        <v>54.9</v>
      </c>
    </row>
    <row r="41475" spans="1:3" x14ac:dyDescent="0.2">
      <c r="A41475" t="s">
        <v>679</v>
      </c>
      <c r="B41475" s="1">
        <v>44644</v>
      </c>
      <c r="C41475">
        <v>335.15</v>
      </c>
    </row>
    <row r="41476" spans="1:3" x14ac:dyDescent="0.2">
      <c r="A41476" t="s">
        <v>709</v>
      </c>
      <c r="B41476" s="1">
        <v>44644</v>
      </c>
      <c r="C41476">
        <v>250.51</v>
      </c>
    </row>
    <row r="41477" spans="1:3" x14ac:dyDescent="0.2">
      <c r="A41477" t="s">
        <v>14</v>
      </c>
      <c r="B41477" s="1">
        <v>44644</v>
      </c>
      <c r="C41477">
        <v>312.5</v>
      </c>
    </row>
    <row r="41478" spans="1:3" x14ac:dyDescent="0.2">
      <c r="A41478" t="s">
        <v>767</v>
      </c>
      <c r="B41478" s="1">
        <v>44644</v>
      </c>
      <c r="C41478">
        <v>270</v>
      </c>
    </row>
    <row r="41479" spans="1:3" x14ac:dyDescent="0.2">
      <c r="A41479" t="s">
        <v>335</v>
      </c>
      <c r="B41479" s="1">
        <v>44644</v>
      </c>
      <c r="C41479">
        <v>120</v>
      </c>
    </row>
    <row r="41480" spans="1:3" x14ac:dyDescent="0.2">
      <c r="A41480" t="s">
        <v>335</v>
      </c>
      <c r="B41480" s="1">
        <v>44644</v>
      </c>
      <c r="C41480">
        <v>60</v>
      </c>
    </row>
    <row r="41481" spans="1:3" x14ac:dyDescent="0.2">
      <c r="A41481" t="s">
        <v>335</v>
      </c>
      <c r="B41481" s="1">
        <v>44644</v>
      </c>
      <c r="C41481">
        <v>240</v>
      </c>
    </row>
    <row r="41482" spans="1:3" x14ac:dyDescent="0.2">
      <c r="A41482" t="s">
        <v>335</v>
      </c>
      <c r="B41482" s="1">
        <v>44644</v>
      </c>
      <c r="C41482">
        <v>150</v>
      </c>
    </row>
    <row r="41483" spans="1:3" x14ac:dyDescent="0.2">
      <c r="A41483" t="s">
        <v>1003</v>
      </c>
      <c r="B41483" s="1">
        <v>44644</v>
      </c>
      <c r="C41483">
        <v>53.46</v>
      </c>
    </row>
    <row r="41484" spans="1:3" x14ac:dyDescent="0.2">
      <c r="A41484" t="s">
        <v>1003</v>
      </c>
      <c r="B41484" s="1">
        <v>44644</v>
      </c>
      <c r="C41484">
        <v>19.98</v>
      </c>
    </row>
    <row r="41485" spans="1:3" x14ac:dyDescent="0.2">
      <c r="A41485" t="s">
        <v>16485</v>
      </c>
      <c r="B41485" s="1">
        <v>44644</v>
      </c>
      <c r="C41485">
        <v>284.95</v>
      </c>
    </row>
    <row r="41486" spans="1:3" x14ac:dyDescent="0.2">
      <c r="A41486" t="s">
        <v>7369</v>
      </c>
      <c r="B41486" s="1">
        <v>44644</v>
      </c>
      <c r="C41486">
        <v>147.87</v>
      </c>
    </row>
    <row r="41487" spans="1:3" x14ac:dyDescent="0.2">
      <c r="A41487" t="s">
        <v>751</v>
      </c>
      <c r="B41487" s="1">
        <v>44644</v>
      </c>
      <c r="C41487">
        <v>150</v>
      </c>
    </row>
    <row r="41488" spans="1:3" x14ac:dyDescent="0.2">
      <c r="A41488" t="s">
        <v>751</v>
      </c>
      <c r="B41488" s="1">
        <v>44644</v>
      </c>
      <c r="C41488">
        <v>37.5</v>
      </c>
    </row>
    <row r="41489" spans="1:3" x14ac:dyDescent="0.2">
      <c r="A41489" t="s">
        <v>751</v>
      </c>
      <c r="B41489" s="1">
        <v>44644</v>
      </c>
      <c r="C41489">
        <v>75</v>
      </c>
    </row>
    <row r="41490" spans="1:3" x14ac:dyDescent="0.2">
      <c r="A41490" t="s">
        <v>16680</v>
      </c>
      <c r="B41490" s="1">
        <v>44644</v>
      </c>
      <c r="C41490">
        <v>47.45</v>
      </c>
    </row>
    <row r="41491" spans="1:3" x14ac:dyDescent="0.2">
      <c r="A41491" t="s">
        <v>7369</v>
      </c>
      <c r="B41491" s="1">
        <v>44644</v>
      </c>
      <c r="C41491">
        <v>2804.4</v>
      </c>
    </row>
    <row r="41492" spans="1:3" x14ac:dyDescent="0.2">
      <c r="A41492" t="s">
        <v>46</v>
      </c>
      <c r="B41492" s="1">
        <v>44644</v>
      </c>
      <c r="C41492">
        <v>116.94</v>
      </c>
    </row>
    <row r="41493" spans="1:3" x14ac:dyDescent="0.2">
      <c r="A41493" t="s">
        <v>40</v>
      </c>
      <c r="B41493" s="1">
        <v>44644</v>
      </c>
      <c r="C41493">
        <v>3562.43</v>
      </c>
    </row>
    <row r="41494" spans="1:3" x14ac:dyDescent="0.2">
      <c r="A41494" t="s">
        <v>16681</v>
      </c>
      <c r="B41494" s="1">
        <v>44644</v>
      </c>
      <c r="C41494">
        <v>13.99</v>
      </c>
    </row>
    <row r="41495" spans="1:3" x14ac:dyDescent="0.2">
      <c r="A41495" t="s">
        <v>481</v>
      </c>
      <c r="B41495" s="1">
        <v>44644</v>
      </c>
      <c r="C41495">
        <v>753.75</v>
      </c>
    </row>
    <row r="41496" spans="1:3" x14ac:dyDescent="0.2">
      <c r="A41496" t="s">
        <v>396</v>
      </c>
      <c r="B41496" s="1">
        <v>44644</v>
      </c>
      <c r="C41496">
        <v>68.97</v>
      </c>
    </row>
    <row r="41497" spans="1:3" x14ac:dyDescent="0.2">
      <c r="A41497" t="s">
        <v>229</v>
      </c>
      <c r="B41497" s="1">
        <v>44644</v>
      </c>
      <c r="C41497">
        <v>32.200000000000003</v>
      </c>
    </row>
    <row r="41498" spans="1:3" x14ac:dyDescent="0.2">
      <c r="A41498" t="s">
        <v>16682</v>
      </c>
      <c r="B41498" s="1">
        <v>44644</v>
      </c>
      <c r="C41498">
        <v>70.45</v>
      </c>
    </row>
    <row r="41499" spans="1:3" x14ac:dyDescent="0.2">
      <c r="A41499" t="s">
        <v>16683</v>
      </c>
      <c r="B41499" s="1">
        <v>44644</v>
      </c>
      <c r="C41499">
        <v>162.85</v>
      </c>
    </row>
    <row r="41500" spans="1:3" x14ac:dyDescent="0.2">
      <c r="A41500" t="s">
        <v>14106</v>
      </c>
      <c r="B41500" s="1">
        <v>44644</v>
      </c>
      <c r="C41500">
        <v>33.65</v>
      </c>
    </row>
    <row r="41501" spans="1:3" x14ac:dyDescent="0.2">
      <c r="A41501" t="s">
        <v>16684</v>
      </c>
      <c r="B41501" s="1">
        <v>44644</v>
      </c>
      <c r="C41501">
        <v>296.14999999999998</v>
      </c>
    </row>
    <row r="41502" spans="1:3" x14ac:dyDescent="0.2">
      <c r="A41502" t="s">
        <v>12</v>
      </c>
      <c r="B41502" s="1">
        <v>44644</v>
      </c>
      <c r="C41502">
        <v>457.48</v>
      </c>
    </row>
    <row r="41503" spans="1:3" x14ac:dyDescent="0.2">
      <c r="A41503" t="s">
        <v>16685</v>
      </c>
      <c r="B41503" s="1">
        <v>44644</v>
      </c>
      <c r="C41503">
        <v>47.9</v>
      </c>
    </row>
    <row r="41504" spans="1:3" x14ac:dyDescent="0.2">
      <c r="A41504" t="s">
        <v>16673</v>
      </c>
      <c r="B41504" s="1">
        <v>44645</v>
      </c>
      <c r="C41504">
        <v>54.95</v>
      </c>
    </row>
    <row r="41505" spans="1:3" x14ac:dyDescent="0.2">
      <c r="A41505" t="s">
        <v>16674</v>
      </c>
      <c r="B41505" s="1">
        <v>44645</v>
      </c>
      <c r="C41505">
        <v>213.2</v>
      </c>
    </row>
    <row r="41506" spans="1:3" x14ac:dyDescent="0.2">
      <c r="A41506" t="s">
        <v>6139</v>
      </c>
      <c r="B41506" s="1">
        <v>44645</v>
      </c>
      <c r="C41506">
        <v>178.55</v>
      </c>
    </row>
    <row r="41507" spans="1:3" x14ac:dyDescent="0.2">
      <c r="A41507" t="s">
        <v>6139</v>
      </c>
      <c r="B41507" s="1">
        <v>44645</v>
      </c>
      <c r="C41507">
        <v>169.47</v>
      </c>
    </row>
    <row r="41508" spans="1:3" x14ac:dyDescent="0.2">
      <c r="A41508" t="s">
        <v>16524</v>
      </c>
      <c r="B41508" s="1">
        <v>44645</v>
      </c>
      <c r="C41508">
        <v>39.950000000000003</v>
      </c>
    </row>
    <row r="41509" spans="1:3" x14ac:dyDescent="0.2">
      <c r="A41509" t="s">
        <v>13774</v>
      </c>
      <c r="B41509" s="1">
        <v>44645</v>
      </c>
      <c r="C41509">
        <v>18.95</v>
      </c>
    </row>
    <row r="41510" spans="1:3" x14ac:dyDescent="0.2">
      <c r="A41510" t="s">
        <v>319</v>
      </c>
      <c r="B41510" s="1">
        <v>44645</v>
      </c>
      <c r="C41510">
        <v>1085.1400000000001</v>
      </c>
    </row>
    <row r="41511" spans="1:3" x14ac:dyDescent="0.2">
      <c r="A41511" t="s">
        <v>16675</v>
      </c>
      <c r="B41511" s="1">
        <v>44645</v>
      </c>
      <c r="C41511">
        <v>37.9</v>
      </c>
    </row>
    <row r="41512" spans="1:3" x14ac:dyDescent="0.2">
      <c r="A41512" t="s">
        <v>79</v>
      </c>
      <c r="B41512" s="1">
        <v>44645</v>
      </c>
      <c r="C41512">
        <v>28.02</v>
      </c>
    </row>
    <row r="41513" spans="1:3" x14ac:dyDescent="0.2">
      <c r="A41513" t="s">
        <v>79</v>
      </c>
      <c r="B41513" s="1">
        <v>44645</v>
      </c>
      <c r="C41513">
        <v>28.02</v>
      </c>
    </row>
    <row r="41514" spans="1:3" x14ac:dyDescent="0.2">
      <c r="A41514" t="s">
        <v>16676</v>
      </c>
      <c r="B41514" s="1">
        <v>44645</v>
      </c>
      <c r="C41514">
        <v>46.69</v>
      </c>
    </row>
    <row r="41515" spans="1:3" x14ac:dyDescent="0.2">
      <c r="A41515" t="s">
        <v>1004</v>
      </c>
      <c r="B41515" s="1">
        <v>44645</v>
      </c>
      <c r="C41515">
        <v>305.18</v>
      </c>
    </row>
    <row r="41516" spans="1:3" x14ac:dyDescent="0.2">
      <c r="A41516" t="s">
        <v>184</v>
      </c>
      <c r="B41516" s="1">
        <v>44645</v>
      </c>
      <c r="C41516">
        <v>24.25</v>
      </c>
    </row>
    <row r="41517" spans="1:3" x14ac:dyDescent="0.2">
      <c r="A41517" t="s">
        <v>46</v>
      </c>
      <c r="B41517" s="1">
        <v>44645</v>
      </c>
      <c r="C41517">
        <v>75</v>
      </c>
    </row>
    <row r="41518" spans="1:3" x14ac:dyDescent="0.2">
      <c r="A41518" t="s">
        <v>707</v>
      </c>
      <c r="B41518" s="1">
        <v>44645</v>
      </c>
      <c r="C41518">
        <v>1027.69</v>
      </c>
    </row>
    <row r="41519" spans="1:3" x14ac:dyDescent="0.2">
      <c r="A41519" t="s">
        <v>536</v>
      </c>
      <c r="B41519" s="1">
        <v>44645</v>
      </c>
      <c r="C41519">
        <v>44.98</v>
      </c>
    </row>
    <row r="41520" spans="1:3" x14ac:dyDescent="0.2">
      <c r="A41520" t="s">
        <v>14216</v>
      </c>
      <c r="B41520" s="1">
        <v>44645</v>
      </c>
      <c r="C41520">
        <v>57.9</v>
      </c>
    </row>
    <row r="41521" spans="1:3" x14ac:dyDescent="0.2">
      <c r="A41521" t="s">
        <v>6931</v>
      </c>
      <c r="B41521" s="1">
        <v>44645</v>
      </c>
      <c r="C41521">
        <v>87.85</v>
      </c>
    </row>
    <row r="41522" spans="1:3" x14ac:dyDescent="0.2">
      <c r="A41522" t="s">
        <v>16677</v>
      </c>
      <c r="B41522" s="1">
        <v>44645</v>
      </c>
      <c r="C41522">
        <v>145.4</v>
      </c>
    </row>
    <row r="41523" spans="1:3" x14ac:dyDescent="0.2">
      <c r="A41523" t="s">
        <v>257</v>
      </c>
      <c r="B41523" s="1">
        <v>44645</v>
      </c>
      <c r="C41523">
        <v>1940.23</v>
      </c>
    </row>
    <row r="41524" spans="1:3" x14ac:dyDescent="0.2">
      <c r="A41524" t="s">
        <v>12</v>
      </c>
      <c r="B41524" s="1">
        <v>44645</v>
      </c>
      <c r="C41524">
        <v>170.69</v>
      </c>
    </row>
    <row r="41525" spans="1:3" x14ac:dyDescent="0.2">
      <c r="A41525" t="s">
        <v>5613</v>
      </c>
      <c r="B41525" s="1">
        <v>44645</v>
      </c>
      <c r="C41525">
        <v>320.63</v>
      </c>
    </row>
    <row r="41526" spans="1:3" x14ac:dyDescent="0.2">
      <c r="A41526" t="s">
        <v>16488</v>
      </c>
      <c r="B41526" s="1">
        <v>44648</v>
      </c>
      <c r="C41526">
        <v>111.95</v>
      </c>
    </row>
    <row r="41527" spans="1:3" x14ac:dyDescent="0.2">
      <c r="A41527" t="s">
        <v>12151</v>
      </c>
      <c r="B41527" s="1">
        <v>44648</v>
      </c>
      <c r="C41527">
        <v>483.55</v>
      </c>
    </row>
    <row r="41528" spans="1:3" x14ac:dyDescent="0.2">
      <c r="A41528" t="s">
        <v>316</v>
      </c>
      <c r="B41528" s="1">
        <v>44648</v>
      </c>
      <c r="C41528">
        <v>898.95</v>
      </c>
    </row>
    <row r="41529" spans="1:3" x14ac:dyDescent="0.2">
      <c r="A41529" t="s">
        <v>10261</v>
      </c>
      <c r="B41529" s="1">
        <v>44648</v>
      </c>
      <c r="C41529">
        <v>31.85</v>
      </c>
    </row>
    <row r="41530" spans="1:3" x14ac:dyDescent="0.2">
      <c r="A41530" t="s">
        <v>122</v>
      </c>
      <c r="B41530" s="1">
        <v>44648</v>
      </c>
      <c r="C41530">
        <v>35.909999999999997</v>
      </c>
    </row>
    <row r="41531" spans="1:3" x14ac:dyDescent="0.2">
      <c r="A41531" t="s">
        <v>12802</v>
      </c>
      <c r="B41531" s="1">
        <v>44648</v>
      </c>
      <c r="C41531">
        <v>600.92999999999995</v>
      </c>
    </row>
    <row r="41532" spans="1:3" x14ac:dyDescent="0.2">
      <c r="A41532" t="s">
        <v>15156</v>
      </c>
      <c r="B41532" s="1">
        <v>44648</v>
      </c>
      <c r="C41532">
        <v>83.15</v>
      </c>
    </row>
    <row r="41533" spans="1:3" x14ac:dyDescent="0.2">
      <c r="A41533" t="s">
        <v>64</v>
      </c>
      <c r="B41533" s="1">
        <v>44648</v>
      </c>
      <c r="C41533">
        <v>135.80000000000001</v>
      </c>
    </row>
    <row r="41534" spans="1:3" x14ac:dyDescent="0.2">
      <c r="A41534" t="s">
        <v>6139</v>
      </c>
      <c r="B41534" s="1">
        <v>44648</v>
      </c>
      <c r="C41534">
        <v>993.59</v>
      </c>
    </row>
    <row r="41535" spans="1:3" x14ac:dyDescent="0.2">
      <c r="A41535" t="s">
        <v>1002</v>
      </c>
      <c r="B41535" s="1">
        <v>44648</v>
      </c>
      <c r="C41535">
        <v>296.39999999999998</v>
      </c>
    </row>
    <row r="41536" spans="1:3" x14ac:dyDescent="0.2">
      <c r="A41536" t="s">
        <v>6861</v>
      </c>
      <c r="B41536" s="1">
        <v>44648</v>
      </c>
      <c r="C41536">
        <v>99.8</v>
      </c>
    </row>
    <row r="41537" spans="1:3" x14ac:dyDescent="0.2">
      <c r="A41537" t="s">
        <v>319</v>
      </c>
      <c r="B41537" s="1">
        <v>44648</v>
      </c>
      <c r="C41537">
        <v>613.5</v>
      </c>
    </row>
    <row r="41538" spans="1:3" x14ac:dyDescent="0.2">
      <c r="A41538" t="s">
        <v>16661</v>
      </c>
      <c r="B41538" s="1">
        <v>44648</v>
      </c>
      <c r="C41538">
        <v>47.9</v>
      </c>
    </row>
    <row r="41539" spans="1:3" x14ac:dyDescent="0.2">
      <c r="A41539" t="s">
        <v>16662</v>
      </c>
      <c r="B41539" s="1">
        <v>44648</v>
      </c>
      <c r="C41539">
        <v>625</v>
      </c>
    </row>
    <row r="41540" spans="1:3" x14ac:dyDescent="0.2">
      <c r="A41540" t="s">
        <v>1002</v>
      </c>
      <c r="B41540" s="1">
        <v>44648</v>
      </c>
      <c r="C41540">
        <v>97.5</v>
      </c>
    </row>
    <row r="41541" spans="1:3" x14ac:dyDescent="0.2">
      <c r="A41541" t="s">
        <v>348</v>
      </c>
      <c r="B41541" s="1">
        <v>44648</v>
      </c>
      <c r="C41541">
        <v>360.74</v>
      </c>
    </row>
    <row r="41542" spans="1:3" x14ac:dyDescent="0.2">
      <c r="A41542" t="s">
        <v>348</v>
      </c>
      <c r="B41542" s="1">
        <v>44648</v>
      </c>
      <c r="C41542">
        <v>149.80000000000001</v>
      </c>
    </row>
    <row r="41543" spans="1:3" x14ac:dyDescent="0.2">
      <c r="A41543" t="s">
        <v>122</v>
      </c>
      <c r="B41543" s="1">
        <v>44648</v>
      </c>
      <c r="C41543">
        <v>1245.51</v>
      </c>
    </row>
    <row r="41544" spans="1:3" x14ac:dyDescent="0.2">
      <c r="A41544" t="s">
        <v>122</v>
      </c>
      <c r="B41544" s="1">
        <v>44648</v>
      </c>
      <c r="C41544">
        <v>252.18</v>
      </c>
    </row>
    <row r="41545" spans="1:3" x14ac:dyDescent="0.2">
      <c r="A41545" t="s">
        <v>79</v>
      </c>
      <c r="B41545" s="1">
        <v>44648</v>
      </c>
      <c r="C41545">
        <v>28.02</v>
      </c>
    </row>
    <row r="41546" spans="1:3" x14ac:dyDescent="0.2">
      <c r="A41546" t="s">
        <v>79</v>
      </c>
      <c r="B41546" s="1">
        <v>44648</v>
      </c>
      <c r="C41546">
        <v>28.02</v>
      </c>
    </row>
    <row r="41547" spans="1:3" x14ac:dyDescent="0.2">
      <c r="A41547" t="s">
        <v>583</v>
      </c>
      <c r="B41547" s="1">
        <v>44648</v>
      </c>
      <c r="C41547">
        <v>13.27</v>
      </c>
    </row>
    <row r="41548" spans="1:3" x14ac:dyDescent="0.2">
      <c r="A41548" t="s">
        <v>536</v>
      </c>
      <c r="B41548" s="1">
        <v>44648</v>
      </c>
      <c r="C41548">
        <v>44.98</v>
      </c>
    </row>
    <row r="41549" spans="1:3" x14ac:dyDescent="0.2">
      <c r="A41549" t="s">
        <v>319</v>
      </c>
      <c r="B41549" s="1">
        <v>44648</v>
      </c>
      <c r="C41549">
        <v>132.62</v>
      </c>
    </row>
    <row r="41550" spans="1:3" x14ac:dyDescent="0.2">
      <c r="A41550" t="s">
        <v>536</v>
      </c>
      <c r="B41550" s="1">
        <v>44648</v>
      </c>
      <c r="C41550">
        <v>46.25</v>
      </c>
    </row>
    <row r="41551" spans="1:3" x14ac:dyDescent="0.2">
      <c r="A41551" t="s">
        <v>583</v>
      </c>
      <c r="B41551" s="1">
        <v>44648</v>
      </c>
      <c r="C41551">
        <v>16</v>
      </c>
    </row>
    <row r="41552" spans="1:3" x14ac:dyDescent="0.2">
      <c r="A41552" t="s">
        <v>396</v>
      </c>
      <c r="B41552" s="1">
        <v>44648</v>
      </c>
      <c r="C41552">
        <v>49.11</v>
      </c>
    </row>
    <row r="41553" spans="1:3" x14ac:dyDescent="0.2">
      <c r="A41553" t="s">
        <v>184</v>
      </c>
      <c r="B41553" s="1">
        <v>44648</v>
      </c>
      <c r="C41553">
        <v>47.5</v>
      </c>
    </row>
    <row r="41554" spans="1:3" x14ac:dyDescent="0.2">
      <c r="A41554" t="s">
        <v>184</v>
      </c>
      <c r="B41554" s="1">
        <v>44648</v>
      </c>
      <c r="C41554">
        <v>75</v>
      </c>
    </row>
    <row r="41555" spans="1:3" x14ac:dyDescent="0.2">
      <c r="A41555" t="s">
        <v>184</v>
      </c>
      <c r="B41555" s="1">
        <v>44648</v>
      </c>
      <c r="C41555">
        <v>25.75</v>
      </c>
    </row>
    <row r="41556" spans="1:3" x14ac:dyDescent="0.2">
      <c r="A41556" t="s">
        <v>184</v>
      </c>
      <c r="B41556" s="1">
        <v>44648</v>
      </c>
      <c r="C41556">
        <v>46.25</v>
      </c>
    </row>
    <row r="41557" spans="1:3" x14ac:dyDescent="0.2">
      <c r="A41557" t="s">
        <v>46</v>
      </c>
      <c r="B41557" s="1">
        <v>44648</v>
      </c>
      <c r="C41557">
        <v>46.5</v>
      </c>
    </row>
    <row r="41558" spans="1:3" x14ac:dyDescent="0.2">
      <c r="A41558" t="s">
        <v>46</v>
      </c>
      <c r="B41558" s="1">
        <v>44648</v>
      </c>
      <c r="C41558">
        <v>43.17</v>
      </c>
    </row>
    <row r="41559" spans="1:3" x14ac:dyDescent="0.2">
      <c r="A41559" t="s">
        <v>46</v>
      </c>
      <c r="B41559" s="1">
        <v>44648</v>
      </c>
      <c r="C41559">
        <v>47.93</v>
      </c>
    </row>
    <row r="41560" spans="1:3" x14ac:dyDescent="0.2">
      <c r="A41560" t="s">
        <v>46</v>
      </c>
      <c r="B41560" s="1">
        <v>44648</v>
      </c>
      <c r="C41560">
        <v>251.01</v>
      </c>
    </row>
    <row r="41561" spans="1:3" x14ac:dyDescent="0.2">
      <c r="A41561" t="s">
        <v>11438</v>
      </c>
      <c r="B41561" s="1">
        <v>44648</v>
      </c>
      <c r="C41561">
        <v>1518.15</v>
      </c>
    </row>
    <row r="41562" spans="1:3" x14ac:dyDescent="0.2">
      <c r="A41562" t="s">
        <v>16663</v>
      </c>
      <c r="B41562" s="1">
        <v>44648</v>
      </c>
      <c r="C41562">
        <v>13.99</v>
      </c>
    </row>
    <row r="41563" spans="1:3" x14ac:dyDescent="0.2">
      <c r="A41563" t="s">
        <v>16664</v>
      </c>
      <c r="B41563" s="1">
        <v>44648</v>
      </c>
      <c r="C41563">
        <v>34.9</v>
      </c>
    </row>
    <row r="41564" spans="1:3" x14ac:dyDescent="0.2">
      <c r="A41564" t="s">
        <v>16665</v>
      </c>
      <c r="B41564" s="1">
        <v>44648</v>
      </c>
      <c r="C41564">
        <v>67.95</v>
      </c>
    </row>
    <row r="41565" spans="1:3" x14ac:dyDescent="0.2">
      <c r="A41565" t="s">
        <v>11655</v>
      </c>
      <c r="B41565" s="1">
        <v>44648</v>
      </c>
      <c r="C41565">
        <v>58.6</v>
      </c>
    </row>
    <row r="41566" spans="1:3" x14ac:dyDescent="0.2">
      <c r="A41566" t="s">
        <v>16666</v>
      </c>
      <c r="B41566" s="1">
        <v>44648</v>
      </c>
      <c r="C41566">
        <v>63.6</v>
      </c>
    </row>
    <row r="41567" spans="1:3" x14ac:dyDescent="0.2">
      <c r="A41567" t="s">
        <v>5519</v>
      </c>
      <c r="B41567" s="1">
        <v>44648</v>
      </c>
      <c r="C41567">
        <v>47.9</v>
      </c>
    </row>
    <row r="41568" spans="1:3" x14ac:dyDescent="0.2">
      <c r="A41568" t="s">
        <v>2149</v>
      </c>
      <c r="B41568" s="1">
        <v>44648</v>
      </c>
      <c r="C41568">
        <v>96.85</v>
      </c>
    </row>
    <row r="41569" spans="1:3" x14ac:dyDescent="0.2">
      <c r="A41569" t="s">
        <v>16667</v>
      </c>
      <c r="B41569" s="1">
        <v>44648</v>
      </c>
      <c r="C41569">
        <v>127.8</v>
      </c>
    </row>
    <row r="41570" spans="1:3" x14ac:dyDescent="0.2">
      <c r="A41570" t="s">
        <v>15176</v>
      </c>
      <c r="B41570" s="1">
        <v>44648</v>
      </c>
      <c r="C41570">
        <v>203.5</v>
      </c>
    </row>
    <row r="41571" spans="1:3" x14ac:dyDescent="0.2">
      <c r="A41571" t="s">
        <v>16668</v>
      </c>
      <c r="B41571" s="1">
        <v>44648</v>
      </c>
      <c r="C41571">
        <v>56.9</v>
      </c>
    </row>
    <row r="41572" spans="1:3" x14ac:dyDescent="0.2">
      <c r="A41572" t="s">
        <v>16669</v>
      </c>
      <c r="B41572" s="1">
        <v>44648</v>
      </c>
      <c r="C41572">
        <v>56.9</v>
      </c>
    </row>
    <row r="41573" spans="1:3" x14ac:dyDescent="0.2">
      <c r="A41573" t="s">
        <v>16670</v>
      </c>
      <c r="B41573" s="1">
        <v>44648</v>
      </c>
      <c r="C41573">
        <v>25.85</v>
      </c>
    </row>
    <row r="41574" spans="1:3" x14ac:dyDescent="0.2">
      <c r="A41574" t="s">
        <v>16671</v>
      </c>
      <c r="B41574" s="1">
        <v>44648</v>
      </c>
      <c r="C41574">
        <v>47.9</v>
      </c>
    </row>
    <row r="41575" spans="1:3" x14ac:dyDescent="0.2">
      <c r="A41575" t="s">
        <v>11039</v>
      </c>
      <c r="B41575" s="1">
        <v>44648</v>
      </c>
      <c r="C41575">
        <v>79.650000000000006</v>
      </c>
    </row>
    <row r="41576" spans="1:3" x14ac:dyDescent="0.2">
      <c r="A41576" t="s">
        <v>16600</v>
      </c>
      <c r="B41576" s="1">
        <v>44648</v>
      </c>
      <c r="C41576">
        <v>91.65</v>
      </c>
    </row>
    <row r="41577" spans="1:3" x14ac:dyDescent="0.2">
      <c r="A41577" t="s">
        <v>15762</v>
      </c>
      <c r="B41577" s="1">
        <v>44648</v>
      </c>
      <c r="C41577">
        <v>143.65</v>
      </c>
    </row>
    <row r="41578" spans="1:3" x14ac:dyDescent="0.2">
      <c r="A41578" t="s">
        <v>16336</v>
      </c>
      <c r="B41578" s="1">
        <v>44648</v>
      </c>
      <c r="C41578">
        <v>42.9</v>
      </c>
    </row>
    <row r="41579" spans="1:3" x14ac:dyDescent="0.2">
      <c r="A41579" t="s">
        <v>16672</v>
      </c>
      <c r="B41579" s="1">
        <v>44648</v>
      </c>
      <c r="C41579">
        <v>109.4</v>
      </c>
    </row>
    <row r="41580" spans="1:3" x14ac:dyDescent="0.2">
      <c r="A41580" t="s">
        <v>236</v>
      </c>
      <c r="B41580" s="1">
        <v>44648</v>
      </c>
      <c r="C41580">
        <v>117.81</v>
      </c>
    </row>
    <row r="41581" spans="1:3" x14ac:dyDescent="0.2">
      <c r="A41581" t="s">
        <v>46</v>
      </c>
      <c r="B41581" s="1">
        <v>44648</v>
      </c>
      <c r="C41581">
        <v>522.19000000000005</v>
      </c>
    </row>
    <row r="41582" spans="1:3" x14ac:dyDescent="0.2">
      <c r="A41582" t="s">
        <v>236</v>
      </c>
      <c r="B41582" s="1">
        <v>44648</v>
      </c>
      <c r="C41582">
        <v>1127.7</v>
      </c>
    </row>
    <row r="41583" spans="1:3" x14ac:dyDescent="0.2">
      <c r="A41583" t="s">
        <v>12</v>
      </c>
      <c r="B41583" s="1">
        <v>44648</v>
      </c>
      <c r="C41583">
        <v>286.11</v>
      </c>
    </row>
    <row r="41584" spans="1:3" x14ac:dyDescent="0.2">
      <c r="A41584" t="s">
        <v>12</v>
      </c>
      <c r="B41584" s="1">
        <v>44648</v>
      </c>
      <c r="C41584">
        <v>215.18</v>
      </c>
    </row>
    <row r="41585" spans="1:3" x14ac:dyDescent="0.2">
      <c r="A41585" t="s">
        <v>12</v>
      </c>
      <c r="B41585" s="1">
        <v>44648</v>
      </c>
      <c r="C41585">
        <v>136.35</v>
      </c>
    </row>
    <row r="41586" spans="1:3" x14ac:dyDescent="0.2">
      <c r="A41586" t="s">
        <v>5605</v>
      </c>
      <c r="B41586" s="1">
        <v>44649</v>
      </c>
      <c r="C41586">
        <v>25.95</v>
      </c>
    </row>
    <row r="41587" spans="1:3" x14ac:dyDescent="0.2">
      <c r="A41587" t="s">
        <v>404</v>
      </c>
      <c r="B41587" s="1">
        <v>44649</v>
      </c>
      <c r="C41587">
        <v>472.82</v>
      </c>
    </row>
    <row r="41588" spans="1:3" x14ac:dyDescent="0.2">
      <c r="A41588" t="s">
        <v>219</v>
      </c>
      <c r="B41588" s="1">
        <v>44649</v>
      </c>
      <c r="C41588">
        <v>103.25</v>
      </c>
    </row>
    <row r="41589" spans="1:3" x14ac:dyDescent="0.2">
      <c r="A41589" t="s">
        <v>404</v>
      </c>
      <c r="B41589" s="1">
        <v>44649</v>
      </c>
      <c r="C41589">
        <v>2687.71</v>
      </c>
    </row>
    <row r="41590" spans="1:3" x14ac:dyDescent="0.2">
      <c r="A41590" t="s">
        <v>495</v>
      </c>
      <c r="B41590" s="1">
        <v>44649</v>
      </c>
      <c r="C41590">
        <v>716.22</v>
      </c>
    </row>
    <row r="41591" spans="1:3" x14ac:dyDescent="0.2">
      <c r="A41591" t="s">
        <v>6139</v>
      </c>
      <c r="B41591" s="1">
        <v>44649</v>
      </c>
      <c r="C41591">
        <v>478.08</v>
      </c>
    </row>
    <row r="41592" spans="1:3" x14ac:dyDescent="0.2">
      <c r="A41592" t="s">
        <v>751</v>
      </c>
      <c r="B41592" s="1">
        <v>44649</v>
      </c>
      <c r="C41592">
        <v>37.5</v>
      </c>
    </row>
    <row r="41593" spans="1:3" x14ac:dyDescent="0.2">
      <c r="A41593" t="s">
        <v>751</v>
      </c>
      <c r="B41593" s="1">
        <v>44649</v>
      </c>
      <c r="C41593">
        <v>475.94</v>
      </c>
    </row>
    <row r="41594" spans="1:3" x14ac:dyDescent="0.2">
      <c r="A41594" t="s">
        <v>14893</v>
      </c>
      <c r="B41594" s="1">
        <v>44649</v>
      </c>
      <c r="C41594">
        <v>646.88</v>
      </c>
    </row>
    <row r="41595" spans="1:3" x14ac:dyDescent="0.2">
      <c r="A41595" t="s">
        <v>558</v>
      </c>
      <c r="B41595" s="1">
        <v>44649</v>
      </c>
      <c r="C41595">
        <v>1202.23</v>
      </c>
    </row>
    <row r="41596" spans="1:3" x14ac:dyDescent="0.2">
      <c r="A41596" t="s">
        <v>16646</v>
      </c>
      <c r="B41596" s="1">
        <v>44649</v>
      </c>
      <c r="C41596">
        <v>335.2</v>
      </c>
    </row>
    <row r="41597" spans="1:3" x14ac:dyDescent="0.2">
      <c r="A41597" t="s">
        <v>16507</v>
      </c>
      <c r="B41597" s="1">
        <v>44649</v>
      </c>
      <c r="C41597">
        <v>99.9</v>
      </c>
    </row>
    <row r="41598" spans="1:3" x14ac:dyDescent="0.2">
      <c r="A41598" t="s">
        <v>16653</v>
      </c>
      <c r="B41598" s="1">
        <v>44649</v>
      </c>
      <c r="C41598">
        <v>112.9</v>
      </c>
    </row>
    <row r="41599" spans="1:3" x14ac:dyDescent="0.2">
      <c r="A41599" t="s">
        <v>11324</v>
      </c>
      <c r="B41599" s="1">
        <v>44649</v>
      </c>
      <c r="C41599">
        <v>59.8</v>
      </c>
    </row>
    <row r="41600" spans="1:3" x14ac:dyDescent="0.2">
      <c r="A41600" t="s">
        <v>12544</v>
      </c>
      <c r="B41600" s="1">
        <v>44649</v>
      </c>
      <c r="C41600">
        <v>119.55</v>
      </c>
    </row>
    <row r="41601" spans="1:3" x14ac:dyDescent="0.2">
      <c r="A41601" t="s">
        <v>3829</v>
      </c>
      <c r="B41601" s="1">
        <v>44649</v>
      </c>
      <c r="C41601">
        <v>63.45</v>
      </c>
    </row>
    <row r="41602" spans="1:3" x14ac:dyDescent="0.2">
      <c r="A41602" t="s">
        <v>79</v>
      </c>
      <c r="B41602" s="1">
        <v>44649</v>
      </c>
      <c r="C41602">
        <v>28.02</v>
      </c>
    </row>
    <row r="41603" spans="1:3" x14ac:dyDescent="0.2">
      <c r="A41603" t="s">
        <v>851</v>
      </c>
      <c r="B41603" s="1">
        <v>44649</v>
      </c>
      <c r="C41603">
        <v>59.95</v>
      </c>
    </row>
    <row r="41604" spans="1:3" x14ac:dyDescent="0.2">
      <c r="A41604" t="s">
        <v>16654</v>
      </c>
      <c r="B41604" s="1">
        <v>44649</v>
      </c>
      <c r="C41604">
        <v>87.85</v>
      </c>
    </row>
    <row r="41605" spans="1:3" x14ac:dyDescent="0.2">
      <c r="A41605" t="s">
        <v>16655</v>
      </c>
      <c r="B41605" s="1">
        <v>44649</v>
      </c>
      <c r="C41605">
        <v>52.9</v>
      </c>
    </row>
    <row r="41606" spans="1:3" x14ac:dyDescent="0.2">
      <c r="A41606" t="s">
        <v>16656</v>
      </c>
      <c r="B41606" s="1">
        <v>44649</v>
      </c>
      <c r="C41606">
        <v>26.9</v>
      </c>
    </row>
    <row r="41607" spans="1:3" x14ac:dyDescent="0.2">
      <c r="A41607" t="s">
        <v>16657</v>
      </c>
      <c r="B41607" s="1">
        <v>44649</v>
      </c>
      <c r="C41607">
        <v>141.85</v>
      </c>
    </row>
    <row r="41608" spans="1:3" x14ac:dyDescent="0.2">
      <c r="A41608" t="s">
        <v>16658</v>
      </c>
      <c r="B41608" s="1">
        <v>44649</v>
      </c>
      <c r="C41608">
        <v>81.349999999999994</v>
      </c>
    </row>
    <row r="41609" spans="1:3" x14ac:dyDescent="0.2">
      <c r="A41609" t="s">
        <v>6327</v>
      </c>
      <c r="B41609" s="1">
        <v>44649</v>
      </c>
      <c r="C41609">
        <v>47.9</v>
      </c>
    </row>
    <row r="41610" spans="1:3" x14ac:dyDescent="0.2">
      <c r="A41610" t="s">
        <v>16659</v>
      </c>
      <c r="B41610" s="1">
        <v>44649</v>
      </c>
      <c r="C41610">
        <v>71.849999999999994</v>
      </c>
    </row>
    <row r="41611" spans="1:3" x14ac:dyDescent="0.2">
      <c r="A41611" t="s">
        <v>16660</v>
      </c>
      <c r="B41611" s="1">
        <v>44649</v>
      </c>
      <c r="C41611">
        <v>467.4</v>
      </c>
    </row>
    <row r="41612" spans="1:3" x14ac:dyDescent="0.2">
      <c r="A41612" t="s">
        <v>16509</v>
      </c>
      <c r="B41612" s="1">
        <v>44649</v>
      </c>
      <c r="C41612">
        <v>410.7</v>
      </c>
    </row>
    <row r="41613" spans="1:3" x14ac:dyDescent="0.2">
      <c r="A41613" t="s">
        <v>12</v>
      </c>
      <c r="B41613" s="1">
        <v>44649</v>
      </c>
      <c r="C41613">
        <v>833.97</v>
      </c>
    </row>
    <row r="41614" spans="1:3" x14ac:dyDescent="0.2">
      <c r="A41614" t="s">
        <v>1005</v>
      </c>
      <c r="B41614" s="1">
        <v>44650</v>
      </c>
      <c r="C41614">
        <v>84.46</v>
      </c>
    </row>
    <row r="41615" spans="1:3" x14ac:dyDescent="0.2">
      <c r="A41615" t="s">
        <v>5313</v>
      </c>
      <c r="B41615" s="1">
        <v>44650</v>
      </c>
      <c r="C41615">
        <v>183.08</v>
      </c>
    </row>
    <row r="41616" spans="1:3" x14ac:dyDescent="0.2">
      <c r="A41616" t="s">
        <v>16650</v>
      </c>
      <c r="B41616" s="1">
        <v>44650</v>
      </c>
      <c r="C41616">
        <v>55.15</v>
      </c>
    </row>
    <row r="41617" spans="1:3" x14ac:dyDescent="0.2">
      <c r="A41617" t="s">
        <v>16651</v>
      </c>
      <c r="B41617" s="1">
        <v>44650</v>
      </c>
      <c r="C41617">
        <v>16.350000000000001</v>
      </c>
    </row>
    <row r="41618" spans="1:3" x14ac:dyDescent="0.2">
      <c r="A41618" t="s">
        <v>5313</v>
      </c>
      <c r="B41618" s="1">
        <v>44650</v>
      </c>
      <c r="C41618">
        <v>98.03</v>
      </c>
    </row>
    <row r="41619" spans="1:3" x14ac:dyDescent="0.2">
      <c r="A41619" t="s">
        <v>1005</v>
      </c>
      <c r="B41619" s="1">
        <v>44650</v>
      </c>
      <c r="C41619">
        <v>779.09</v>
      </c>
    </row>
    <row r="41620" spans="1:3" x14ac:dyDescent="0.2">
      <c r="A41620" t="s">
        <v>16652</v>
      </c>
      <c r="B41620" s="1">
        <v>44650</v>
      </c>
      <c r="C41620">
        <v>202.75</v>
      </c>
    </row>
    <row r="41621" spans="1:3" x14ac:dyDescent="0.2">
      <c r="A41621" t="s">
        <v>321</v>
      </c>
      <c r="B41621" s="1">
        <v>44650</v>
      </c>
      <c r="C41621">
        <v>379.5</v>
      </c>
    </row>
    <row r="41622" spans="1:3" x14ac:dyDescent="0.2">
      <c r="A41622" t="s">
        <v>14992</v>
      </c>
      <c r="B41622" s="1">
        <v>44650</v>
      </c>
      <c r="C41622">
        <v>99.85</v>
      </c>
    </row>
    <row r="41623" spans="1:3" x14ac:dyDescent="0.2">
      <c r="A41623" t="s">
        <v>2677</v>
      </c>
      <c r="B41623" s="1">
        <v>44650</v>
      </c>
      <c r="C41623">
        <v>1856.26</v>
      </c>
    </row>
    <row r="41624" spans="1:3" x14ac:dyDescent="0.2">
      <c r="A41624" t="s">
        <v>2434</v>
      </c>
      <c r="B41624" s="1">
        <v>44650</v>
      </c>
      <c r="C41624">
        <v>3595.6</v>
      </c>
    </row>
    <row r="41625" spans="1:3" x14ac:dyDescent="0.2">
      <c r="A41625" t="s">
        <v>485</v>
      </c>
      <c r="B41625" s="1">
        <v>44650</v>
      </c>
      <c r="C41625">
        <v>624.4</v>
      </c>
    </row>
    <row r="41626" spans="1:3" x14ac:dyDescent="0.2">
      <c r="A41626" t="s">
        <v>79</v>
      </c>
      <c r="B41626" s="1">
        <v>44650</v>
      </c>
      <c r="C41626">
        <v>15.45</v>
      </c>
    </row>
    <row r="41627" spans="1:3" x14ac:dyDescent="0.2">
      <c r="A41627" t="s">
        <v>79</v>
      </c>
      <c r="B41627" s="1">
        <v>44650</v>
      </c>
      <c r="C41627">
        <v>28.02</v>
      </c>
    </row>
    <row r="41628" spans="1:3" x14ac:dyDescent="0.2">
      <c r="A41628" t="s">
        <v>3202</v>
      </c>
      <c r="B41628" s="1">
        <v>44650</v>
      </c>
      <c r="C41628">
        <v>88.4</v>
      </c>
    </row>
    <row r="41629" spans="1:3" x14ac:dyDescent="0.2">
      <c r="A41629" t="s">
        <v>485</v>
      </c>
      <c r="B41629" s="1">
        <v>44650</v>
      </c>
      <c r="C41629">
        <v>344.6</v>
      </c>
    </row>
    <row r="41630" spans="1:3" x14ac:dyDescent="0.2">
      <c r="A41630" t="s">
        <v>326</v>
      </c>
      <c r="B41630" s="1">
        <v>44650</v>
      </c>
      <c r="C41630">
        <v>90.54</v>
      </c>
    </row>
    <row r="41631" spans="1:3" x14ac:dyDescent="0.2">
      <c r="A41631" t="s">
        <v>46</v>
      </c>
      <c r="B41631" s="1">
        <v>44650</v>
      </c>
      <c r="C41631">
        <v>68.97</v>
      </c>
    </row>
    <row r="41632" spans="1:3" x14ac:dyDescent="0.2">
      <c r="A41632" t="s">
        <v>347</v>
      </c>
      <c r="B41632" s="1">
        <v>44650</v>
      </c>
      <c r="C41632">
        <v>397.18</v>
      </c>
    </row>
    <row r="41633" spans="1:3" x14ac:dyDescent="0.2">
      <c r="A41633" t="s">
        <v>767</v>
      </c>
      <c r="B41633" s="1">
        <v>44650</v>
      </c>
      <c r="C41633">
        <v>315</v>
      </c>
    </row>
    <row r="41634" spans="1:3" x14ac:dyDescent="0.2">
      <c r="A41634" t="s">
        <v>12472</v>
      </c>
      <c r="B41634" s="1">
        <v>44650</v>
      </c>
      <c r="C41634">
        <v>405.62</v>
      </c>
    </row>
    <row r="41635" spans="1:3" x14ac:dyDescent="0.2">
      <c r="A41635" t="s">
        <v>12</v>
      </c>
      <c r="B41635" s="1">
        <v>44650</v>
      </c>
      <c r="C41635">
        <v>414.53</v>
      </c>
    </row>
    <row r="41636" spans="1:3" x14ac:dyDescent="0.2">
      <c r="A41636" t="s">
        <v>16256</v>
      </c>
      <c r="B41636" s="1">
        <v>44650</v>
      </c>
      <c r="C41636">
        <v>35.4</v>
      </c>
    </row>
    <row r="41637" spans="1:3" x14ac:dyDescent="0.2">
      <c r="A41637" t="s">
        <v>485</v>
      </c>
      <c r="B41637" s="1">
        <v>44650</v>
      </c>
      <c r="C41637">
        <v>8141.54</v>
      </c>
    </row>
    <row r="41638" spans="1:3" x14ac:dyDescent="0.2">
      <c r="A41638" t="s">
        <v>232</v>
      </c>
      <c r="B41638" s="1">
        <v>44651</v>
      </c>
      <c r="C41638">
        <v>89.93</v>
      </c>
    </row>
    <row r="41639" spans="1:3" x14ac:dyDescent="0.2">
      <c r="A41639" t="s">
        <v>29</v>
      </c>
      <c r="B41639" s="1">
        <v>44651</v>
      </c>
      <c r="C41639">
        <v>851.94</v>
      </c>
    </row>
    <row r="41640" spans="1:3" x14ac:dyDescent="0.2">
      <c r="A41640" t="s">
        <v>232</v>
      </c>
      <c r="B41640" s="1">
        <v>44651</v>
      </c>
      <c r="C41640">
        <v>865.53</v>
      </c>
    </row>
    <row r="41641" spans="1:3" x14ac:dyDescent="0.2">
      <c r="A41641" t="s">
        <v>232</v>
      </c>
      <c r="B41641" s="1">
        <v>44651</v>
      </c>
      <c r="C41641">
        <v>792.34</v>
      </c>
    </row>
    <row r="41642" spans="1:3" x14ac:dyDescent="0.2">
      <c r="A41642" t="s">
        <v>16645</v>
      </c>
      <c r="B41642" s="1">
        <v>44651</v>
      </c>
      <c r="C41642">
        <v>150</v>
      </c>
    </row>
    <row r="41643" spans="1:3" x14ac:dyDescent="0.2">
      <c r="A41643" t="s">
        <v>16228</v>
      </c>
      <c r="B41643" s="1">
        <v>44651</v>
      </c>
      <c r="C41643">
        <v>76.650000000000006</v>
      </c>
    </row>
    <row r="41644" spans="1:3" x14ac:dyDescent="0.2">
      <c r="A41644" t="s">
        <v>79</v>
      </c>
      <c r="B41644" s="1">
        <v>44651</v>
      </c>
      <c r="C41644">
        <v>48.09</v>
      </c>
    </row>
    <row r="41645" spans="1:3" x14ac:dyDescent="0.2">
      <c r="A41645" t="s">
        <v>79</v>
      </c>
      <c r="B41645" s="1">
        <v>44651</v>
      </c>
      <c r="C41645">
        <v>28.02</v>
      </c>
    </row>
    <row r="41646" spans="1:3" x14ac:dyDescent="0.2">
      <c r="A41646" t="s">
        <v>310</v>
      </c>
      <c r="B41646" s="1">
        <v>44651</v>
      </c>
      <c r="C41646">
        <v>109.85</v>
      </c>
    </row>
    <row r="41647" spans="1:3" x14ac:dyDescent="0.2">
      <c r="A41647" t="s">
        <v>16646</v>
      </c>
      <c r="B41647" s="1">
        <v>44651</v>
      </c>
      <c r="C41647">
        <v>242.75</v>
      </c>
    </row>
    <row r="41648" spans="1:3" x14ac:dyDescent="0.2">
      <c r="A41648" t="s">
        <v>4845</v>
      </c>
      <c r="B41648" s="1">
        <v>44651</v>
      </c>
      <c r="C41648">
        <v>240.25</v>
      </c>
    </row>
    <row r="41649" spans="1:3" x14ac:dyDescent="0.2">
      <c r="A41649" t="s">
        <v>11310</v>
      </c>
      <c r="B41649" s="1">
        <v>44651</v>
      </c>
      <c r="C41649">
        <v>18.8</v>
      </c>
    </row>
    <row r="41650" spans="1:3" x14ac:dyDescent="0.2">
      <c r="A41650" t="s">
        <v>6139</v>
      </c>
      <c r="B41650" s="1">
        <v>44651</v>
      </c>
      <c r="C41650">
        <v>327.29000000000002</v>
      </c>
    </row>
    <row r="41651" spans="1:3" x14ac:dyDescent="0.2">
      <c r="A41651" t="s">
        <v>4772</v>
      </c>
      <c r="B41651" s="1">
        <v>44651</v>
      </c>
      <c r="C41651">
        <v>451.38</v>
      </c>
    </row>
    <row r="41652" spans="1:3" x14ac:dyDescent="0.2">
      <c r="A41652" t="s">
        <v>16647</v>
      </c>
      <c r="B41652" s="1">
        <v>44651</v>
      </c>
      <c r="C41652">
        <v>73.45</v>
      </c>
    </row>
    <row r="41653" spans="1:3" x14ac:dyDescent="0.2">
      <c r="A41653" t="s">
        <v>327</v>
      </c>
      <c r="B41653" s="1">
        <v>44651</v>
      </c>
      <c r="C41653">
        <v>735.73</v>
      </c>
    </row>
    <row r="41654" spans="1:3" x14ac:dyDescent="0.2">
      <c r="A41654" t="s">
        <v>4772</v>
      </c>
      <c r="B41654" s="1">
        <v>44651</v>
      </c>
      <c r="C41654">
        <v>535.11</v>
      </c>
    </row>
    <row r="41655" spans="1:3" x14ac:dyDescent="0.2">
      <c r="A41655" t="s">
        <v>12802</v>
      </c>
      <c r="B41655" s="1">
        <v>44651</v>
      </c>
      <c r="C41655">
        <v>392.2</v>
      </c>
    </row>
    <row r="41656" spans="1:3" x14ac:dyDescent="0.2">
      <c r="A41656" t="s">
        <v>13760</v>
      </c>
      <c r="B41656" s="1">
        <v>44651</v>
      </c>
      <c r="C41656">
        <v>41.45</v>
      </c>
    </row>
    <row r="41657" spans="1:3" x14ac:dyDescent="0.2">
      <c r="A41657" t="s">
        <v>16648</v>
      </c>
      <c r="B41657" s="1">
        <v>44651</v>
      </c>
      <c r="C41657">
        <v>70.95</v>
      </c>
    </row>
    <row r="41658" spans="1:3" x14ac:dyDescent="0.2">
      <c r="A41658" t="s">
        <v>16649</v>
      </c>
      <c r="B41658" s="1">
        <v>44651</v>
      </c>
      <c r="C41658">
        <v>249.75</v>
      </c>
    </row>
    <row r="41659" spans="1:3" x14ac:dyDescent="0.2">
      <c r="A41659" t="s">
        <v>83</v>
      </c>
      <c r="B41659" s="1">
        <v>44651</v>
      </c>
      <c r="C41659">
        <v>31.25</v>
      </c>
    </row>
    <row r="41660" spans="1:3" x14ac:dyDescent="0.2">
      <c r="A41660" t="s">
        <v>83</v>
      </c>
      <c r="B41660" s="1">
        <v>44651</v>
      </c>
      <c r="C41660">
        <v>376.23</v>
      </c>
    </row>
    <row r="41661" spans="1:3" x14ac:dyDescent="0.2">
      <c r="A41661" t="s">
        <v>310</v>
      </c>
      <c r="B41661" s="1">
        <v>44651</v>
      </c>
      <c r="C41661">
        <v>253.4</v>
      </c>
    </row>
    <row r="41662" spans="1:3" x14ac:dyDescent="0.2">
      <c r="A41662" t="s">
        <v>148</v>
      </c>
      <c r="B41662" s="1">
        <v>44651</v>
      </c>
      <c r="C41662">
        <v>309.02</v>
      </c>
    </row>
    <row r="41663" spans="1:3" x14ac:dyDescent="0.2">
      <c r="A41663" t="s">
        <v>12</v>
      </c>
      <c r="B41663" s="1">
        <v>44651</v>
      </c>
      <c r="C41663">
        <v>417.07</v>
      </c>
    </row>
    <row r="41664" spans="1:3" x14ac:dyDescent="0.2">
      <c r="A41664" t="s">
        <v>146</v>
      </c>
      <c r="B41664" s="1">
        <v>44652</v>
      </c>
      <c r="C41664">
        <v>119.85</v>
      </c>
    </row>
    <row r="41665" spans="1:3" x14ac:dyDescent="0.2">
      <c r="A41665" t="s">
        <v>146</v>
      </c>
      <c r="B41665" s="1">
        <v>44652</v>
      </c>
      <c r="C41665">
        <v>1404.6</v>
      </c>
    </row>
    <row r="41666" spans="1:3" x14ac:dyDescent="0.2">
      <c r="A41666" t="s">
        <v>11561</v>
      </c>
      <c r="B41666" s="1">
        <v>44652</v>
      </c>
      <c r="C41666">
        <v>127.95</v>
      </c>
    </row>
    <row r="41667" spans="1:3" x14ac:dyDescent="0.2">
      <c r="A41667" t="s">
        <v>6139</v>
      </c>
      <c r="B41667" s="1">
        <v>44652</v>
      </c>
      <c r="C41667">
        <v>349.59</v>
      </c>
    </row>
    <row r="41668" spans="1:3" x14ac:dyDescent="0.2">
      <c r="A41668" t="s">
        <v>16637</v>
      </c>
      <c r="B41668" s="1">
        <v>44652</v>
      </c>
      <c r="C41668">
        <v>33.950000000000003</v>
      </c>
    </row>
    <row r="41669" spans="1:3" x14ac:dyDescent="0.2">
      <c r="A41669" t="s">
        <v>16638</v>
      </c>
      <c r="B41669" s="1">
        <v>44652</v>
      </c>
      <c r="C41669">
        <v>85.35</v>
      </c>
    </row>
    <row r="41670" spans="1:3" x14ac:dyDescent="0.2">
      <c r="A41670" t="s">
        <v>46</v>
      </c>
      <c r="B41670" s="1">
        <v>44652</v>
      </c>
      <c r="C41670">
        <v>134.4</v>
      </c>
    </row>
    <row r="41671" spans="1:3" x14ac:dyDescent="0.2">
      <c r="A41671" t="s">
        <v>46</v>
      </c>
      <c r="B41671" s="1">
        <v>44652</v>
      </c>
      <c r="C41671">
        <v>59.67</v>
      </c>
    </row>
    <row r="41672" spans="1:3" x14ac:dyDescent="0.2">
      <c r="A41672" t="s">
        <v>16639</v>
      </c>
      <c r="B41672" s="1">
        <v>44652</v>
      </c>
      <c r="C41672">
        <v>147.9</v>
      </c>
    </row>
    <row r="41673" spans="1:3" x14ac:dyDescent="0.2">
      <c r="A41673" t="s">
        <v>66</v>
      </c>
      <c r="B41673" s="1">
        <v>44652</v>
      </c>
      <c r="C41673">
        <v>244.95</v>
      </c>
    </row>
    <row r="41674" spans="1:3" x14ac:dyDescent="0.2">
      <c r="A41674" t="s">
        <v>7768</v>
      </c>
      <c r="B41674" s="1">
        <v>44652</v>
      </c>
      <c r="C41674">
        <v>15.2</v>
      </c>
    </row>
    <row r="41675" spans="1:3" x14ac:dyDescent="0.2">
      <c r="A41675" t="s">
        <v>11747</v>
      </c>
      <c r="B41675" s="1">
        <v>44652</v>
      </c>
      <c r="C41675">
        <v>406.2</v>
      </c>
    </row>
    <row r="41676" spans="1:3" x14ac:dyDescent="0.2">
      <c r="A41676" t="s">
        <v>4663</v>
      </c>
      <c r="B41676" s="1">
        <v>44652</v>
      </c>
      <c r="C41676">
        <v>84</v>
      </c>
    </row>
    <row r="41677" spans="1:3" x14ac:dyDescent="0.2">
      <c r="A41677" t="s">
        <v>79</v>
      </c>
      <c r="B41677" s="1">
        <v>44652</v>
      </c>
      <c r="C41677">
        <v>28.02</v>
      </c>
    </row>
    <row r="41678" spans="1:3" x14ac:dyDescent="0.2">
      <c r="A41678" t="s">
        <v>79</v>
      </c>
      <c r="B41678" s="1">
        <v>44652</v>
      </c>
      <c r="C41678">
        <v>28.02</v>
      </c>
    </row>
    <row r="41679" spans="1:3" x14ac:dyDescent="0.2">
      <c r="A41679" t="s">
        <v>8067</v>
      </c>
      <c r="B41679" s="1">
        <v>44652</v>
      </c>
      <c r="C41679">
        <v>1445.65</v>
      </c>
    </row>
    <row r="41680" spans="1:3" x14ac:dyDescent="0.2">
      <c r="A41680" t="s">
        <v>6861</v>
      </c>
      <c r="B41680" s="1">
        <v>44652</v>
      </c>
      <c r="C41680">
        <v>74.349999999999994</v>
      </c>
    </row>
    <row r="41681" spans="1:3" x14ac:dyDescent="0.2">
      <c r="A41681" t="s">
        <v>6985</v>
      </c>
      <c r="B41681" s="1">
        <v>44652</v>
      </c>
      <c r="C41681">
        <v>224.75</v>
      </c>
    </row>
    <row r="41682" spans="1:3" x14ac:dyDescent="0.2">
      <c r="A41682" t="s">
        <v>16488</v>
      </c>
      <c r="B41682" s="1">
        <v>44652</v>
      </c>
      <c r="C41682">
        <v>74.3</v>
      </c>
    </row>
    <row r="41683" spans="1:3" x14ac:dyDescent="0.2">
      <c r="A41683" t="s">
        <v>122</v>
      </c>
      <c r="B41683" s="1">
        <v>44652</v>
      </c>
      <c r="C41683">
        <v>1105.57</v>
      </c>
    </row>
    <row r="41684" spans="1:3" x14ac:dyDescent="0.2">
      <c r="A41684" t="s">
        <v>1378</v>
      </c>
      <c r="B41684" s="1">
        <v>44652</v>
      </c>
      <c r="C41684">
        <v>25.18</v>
      </c>
    </row>
    <row r="41685" spans="1:3" x14ac:dyDescent="0.2">
      <c r="A41685" t="s">
        <v>6139</v>
      </c>
      <c r="B41685" s="1">
        <v>44652</v>
      </c>
      <c r="C41685">
        <v>252.96</v>
      </c>
    </row>
    <row r="41686" spans="1:3" x14ac:dyDescent="0.2">
      <c r="A41686" t="s">
        <v>9316</v>
      </c>
      <c r="B41686" s="1">
        <v>44652</v>
      </c>
      <c r="C41686">
        <v>74.900000000000006</v>
      </c>
    </row>
    <row r="41687" spans="1:3" x14ac:dyDescent="0.2">
      <c r="A41687" t="s">
        <v>16640</v>
      </c>
      <c r="B41687" s="1">
        <v>44652</v>
      </c>
      <c r="C41687">
        <v>431.38</v>
      </c>
    </row>
    <row r="41688" spans="1:3" x14ac:dyDescent="0.2">
      <c r="A41688" t="s">
        <v>16641</v>
      </c>
      <c r="B41688" s="1">
        <v>44652</v>
      </c>
      <c r="C41688">
        <v>33.4</v>
      </c>
    </row>
    <row r="41689" spans="1:3" x14ac:dyDescent="0.2">
      <c r="A41689" t="s">
        <v>12544</v>
      </c>
      <c r="B41689" s="1">
        <v>44652</v>
      </c>
      <c r="C41689">
        <v>78.2</v>
      </c>
    </row>
    <row r="41690" spans="1:3" x14ac:dyDescent="0.2">
      <c r="A41690" t="s">
        <v>16642</v>
      </c>
      <c r="B41690" s="1">
        <v>44652</v>
      </c>
      <c r="C41690">
        <v>48.4</v>
      </c>
    </row>
    <row r="41691" spans="1:3" x14ac:dyDescent="0.2">
      <c r="A41691" t="s">
        <v>16643</v>
      </c>
      <c r="B41691" s="1">
        <v>44652</v>
      </c>
      <c r="C41691">
        <v>130.35</v>
      </c>
    </row>
    <row r="41692" spans="1:3" x14ac:dyDescent="0.2">
      <c r="A41692" t="s">
        <v>16644</v>
      </c>
      <c r="B41692" s="1">
        <v>44652</v>
      </c>
      <c r="C41692">
        <v>85.95</v>
      </c>
    </row>
    <row r="41693" spans="1:3" x14ac:dyDescent="0.2">
      <c r="A41693" t="s">
        <v>44</v>
      </c>
      <c r="B41693" s="1">
        <v>44652</v>
      </c>
      <c r="C41693">
        <v>946.45</v>
      </c>
    </row>
    <row r="41694" spans="1:3" x14ac:dyDescent="0.2">
      <c r="A41694" t="s">
        <v>12</v>
      </c>
      <c r="B41694" s="1">
        <v>44652</v>
      </c>
      <c r="C41694">
        <v>310.89</v>
      </c>
    </row>
    <row r="41695" spans="1:3" x14ac:dyDescent="0.2">
      <c r="A41695" t="s">
        <v>702</v>
      </c>
      <c r="B41695" s="1">
        <v>44652</v>
      </c>
      <c r="C41695">
        <v>3570</v>
      </c>
    </row>
    <row r="41696" spans="1:3" x14ac:dyDescent="0.2">
      <c r="A41696" t="s">
        <v>14</v>
      </c>
      <c r="B41696" s="1">
        <v>44652</v>
      </c>
      <c r="C41696">
        <v>2634.14</v>
      </c>
    </row>
    <row r="41697" spans="1:3" x14ac:dyDescent="0.2">
      <c r="A41697" t="s">
        <v>32</v>
      </c>
      <c r="B41697" s="1">
        <v>44652</v>
      </c>
      <c r="C41697">
        <v>656.91</v>
      </c>
    </row>
    <row r="41698" spans="1:3" x14ac:dyDescent="0.2">
      <c r="A41698" t="s">
        <v>4126</v>
      </c>
      <c r="B41698" s="1">
        <v>44655</v>
      </c>
      <c r="C41698">
        <v>102.35</v>
      </c>
    </row>
    <row r="41699" spans="1:3" x14ac:dyDescent="0.2">
      <c r="A41699" t="s">
        <v>183</v>
      </c>
      <c r="B41699" s="1">
        <v>44655</v>
      </c>
      <c r="C41699">
        <v>264.81</v>
      </c>
    </row>
    <row r="41700" spans="1:3" x14ac:dyDescent="0.2">
      <c r="A41700" t="s">
        <v>15023</v>
      </c>
      <c r="B41700" s="1">
        <v>44655</v>
      </c>
      <c r="C41700">
        <v>94.9</v>
      </c>
    </row>
    <row r="41701" spans="1:3" x14ac:dyDescent="0.2">
      <c r="A41701" t="s">
        <v>119</v>
      </c>
      <c r="B41701" s="1">
        <v>44655</v>
      </c>
      <c r="C41701">
        <v>406.35</v>
      </c>
    </row>
    <row r="41702" spans="1:3" x14ac:dyDescent="0.2">
      <c r="A41702" t="s">
        <v>2901</v>
      </c>
      <c r="B41702" s="1">
        <v>44655</v>
      </c>
      <c r="C41702">
        <v>142.59</v>
      </c>
    </row>
    <row r="41703" spans="1:3" x14ac:dyDescent="0.2">
      <c r="A41703" t="s">
        <v>722</v>
      </c>
      <c r="B41703" s="1">
        <v>44655</v>
      </c>
      <c r="C41703">
        <v>429.9</v>
      </c>
    </row>
    <row r="41704" spans="1:3" x14ac:dyDescent="0.2">
      <c r="A41704" t="s">
        <v>16622</v>
      </c>
      <c r="B41704" s="1">
        <v>44655</v>
      </c>
      <c r="C41704">
        <v>33.950000000000003</v>
      </c>
    </row>
    <row r="41705" spans="1:3" x14ac:dyDescent="0.2">
      <c r="A41705" t="s">
        <v>6139</v>
      </c>
      <c r="B41705" s="1">
        <v>44655</v>
      </c>
      <c r="C41705">
        <v>498.61</v>
      </c>
    </row>
    <row r="41706" spans="1:3" x14ac:dyDescent="0.2">
      <c r="A41706" t="s">
        <v>1751</v>
      </c>
      <c r="B41706" s="1">
        <v>44655</v>
      </c>
      <c r="C41706">
        <v>204.5</v>
      </c>
    </row>
    <row r="41707" spans="1:3" x14ac:dyDescent="0.2">
      <c r="A41707" t="s">
        <v>16509</v>
      </c>
      <c r="B41707" s="1">
        <v>44655</v>
      </c>
      <c r="C41707">
        <v>139.5</v>
      </c>
    </row>
    <row r="41708" spans="1:3" x14ac:dyDescent="0.2">
      <c r="A41708" t="s">
        <v>5571</v>
      </c>
      <c r="B41708" s="1">
        <v>44655</v>
      </c>
      <c r="C41708">
        <v>695.35</v>
      </c>
    </row>
    <row r="41709" spans="1:3" x14ac:dyDescent="0.2">
      <c r="A41709" t="s">
        <v>2988</v>
      </c>
      <c r="B41709" s="1">
        <v>44655</v>
      </c>
      <c r="C41709">
        <v>421.2</v>
      </c>
    </row>
    <row r="41710" spans="1:3" x14ac:dyDescent="0.2">
      <c r="A41710" t="s">
        <v>229</v>
      </c>
      <c r="B41710" s="1">
        <v>44655</v>
      </c>
      <c r="C41710">
        <v>32.93</v>
      </c>
    </row>
    <row r="41711" spans="1:3" x14ac:dyDescent="0.2">
      <c r="A41711" t="s">
        <v>969</v>
      </c>
      <c r="B41711" s="1">
        <v>44655</v>
      </c>
      <c r="C41711">
        <v>255.42</v>
      </c>
    </row>
    <row r="41712" spans="1:3" x14ac:dyDescent="0.2">
      <c r="A41712" t="s">
        <v>44</v>
      </c>
      <c r="B41712" s="1">
        <v>44655</v>
      </c>
      <c r="C41712">
        <v>492.54</v>
      </c>
    </row>
    <row r="41713" spans="1:3" x14ac:dyDescent="0.2">
      <c r="A41713" t="s">
        <v>280</v>
      </c>
      <c r="B41713" s="1">
        <v>44655</v>
      </c>
      <c r="C41713">
        <v>332.5</v>
      </c>
    </row>
    <row r="41714" spans="1:3" x14ac:dyDescent="0.2">
      <c r="A41714" t="s">
        <v>11</v>
      </c>
      <c r="B41714" s="1">
        <v>44655</v>
      </c>
      <c r="C41714">
        <v>19.14</v>
      </c>
    </row>
    <row r="41715" spans="1:3" x14ac:dyDescent="0.2">
      <c r="A41715" t="s">
        <v>11</v>
      </c>
      <c r="B41715" s="1">
        <v>44655</v>
      </c>
      <c r="C41715">
        <v>642</v>
      </c>
    </row>
    <row r="41716" spans="1:3" x14ac:dyDescent="0.2">
      <c r="A41716" t="s">
        <v>2</v>
      </c>
      <c r="B41716" s="1">
        <v>44655</v>
      </c>
      <c r="C41716">
        <v>578.5</v>
      </c>
    </row>
    <row r="41717" spans="1:3" x14ac:dyDescent="0.2">
      <c r="A41717" t="s">
        <v>4201</v>
      </c>
      <c r="B41717" s="1">
        <v>44655</v>
      </c>
      <c r="C41717">
        <v>277.95</v>
      </c>
    </row>
    <row r="41718" spans="1:3" x14ac:dyDescent="0.2">
      <c r="A41718" t="s">
        <v>79</v>
      </c>
      <c r="B41718" s="1">
        <v>44655</v>
      </c>
      <c r="C41718">
        <v>15.45</v>
      </c>
    </row>
    <row r="41719" spans="1:3" x14ac:dyDescent="0.2">
      <c r="A41719" t="s">
        <v>79</v>
      </c>
      <c r="B41719" s="1">
        <v>44655</v>
      </c>
      <c r="C41719">
        <v>68.16</v>
      </c>
    </row>
    <row r="41720" spans="1:3" x14ac:dyDescent="0.2">
      <c r="A41720" t="s">
        <v>79</v>
      </c>
      <c r="B41720" s="1">
        <v>44655</v>
      </c>
      <c r="C41720">
        <v>28.02</v>
      </c>
    </row>
    <row r="41721" spans="1:3" x14ac:dyDescent="0.2">
      <c r="A41721" t="s">
        <v>16623</v>
      </c>
      <c r="B41721" s="1">
        <v>44655</v>
      </c>
      <c r="C41721">
        <v>69.099999999999994</v>
      </c>
    </row>
    <row r="41722" spans="1:3" x14ac:dyDescent="0.2">
      <c r="A41722" t="s">
        <v>583</v>
      </c>
      <c r="B41722" s="1">
        <v>44655</v>
      </c>
      <c r="C41722">
        <v>406.61</v>
      </c>
    </row>
    <row r="41723" spans="1:3" x14ac:dyDescent="0.2">
      <c r="A41723" t="s">
        <v>12472</v>
      </c>
      <c r="B41723" s="1">
        <v>44655</v>
      </c>
      <c r="C41723">
        <v>839.85</v>
      </c>
    </row>
    <row r="41724" spans="1:3" x14ac:dyDescent="0.2">
      <c r="A41724" t="s">
        <v>16624</v>
      </c>
      <c r="B41724" s="1">
        <v>44655</v>
      </c>
      <c r="C41724">
        <v>29.9</v>
      </c>
    </row>
    <row r="41725" spans="1:3" x14ac:dyDescent="0.2">
      <c r="A41725" t="s">
        <v>16625</v>
      </c>
      <c r="B41725" s="1">
        <v>44655</v>
      </c>
      <c r="C41725">
        <v>13.99</v>
      </c>
    </row>
    <row r="41726" spans="1:3" x14ac:dyDescent="0.2">
      <c r="A41726" t="s">
        <v>1480</v>
      </c>
      <c r="B41726" s="1">
        <v>44655</v>
      </c>
      <c r="C41726">
        <v>3.5</v>
      </c>
    </row>
    <row r="41727" spans="1:3" x14ac:dyDescent="0.2">
      <c r="A41727" t="s">
        <v>16626</v>
      </c>
      <c r="B41727" s="1">
        <v>44655</v>
      </c>
      <c r="C41727">
        <v>11.99</v>
      </c>
    </row>
    <row r="41728" spans="1:3" x14ac:dyDescent="0.2">
      <c r="A41728" t="s">
        <v>16627</v>
      </c>
      <c r="B41728" s="1">
        <v>44655</v>
      </c>
      <c r="C41728">
        <v>13.99</v>
      </c>
    </row>
    <row r="41729" spans="1:3" x14ac:dyDescent="0.2">
      <c r="A41729" t="s">
        <v>6835</v>
      </c>
      <c r="B41729" s="1">
        <v>44655</v>
      </c>
      <c r="C41729">
        <v>345</v>
      </c>
    </row>
    <row r="41730" spans="1:3" x14ac:dyDescent="0.2">
      <c r="A41730" t="s">
        <v>184</v>
      </c>
      <c r="B41730" s="1">
        <v>44655</v>
      </c>
      <c r="C41730">
        <v>24.98</v>
      </c>
    </row>
    <row r="41731" spans="1:3" x14ac:dyDescent="0.2">
      <c r="A41731" t="s">
        <v>184</v>
      </c>
      <c r="B41731" s="1">
        <v>44655</v>
      </c>
      <c r="C41731">
        <v>46.25</v>
      </c>
    </row>
    <row r="41732" spans="1:3" x14ac:dyDescent="0.2">
      <c r="A41732" t="s">
        <v>184</v>
      </c>
      <c r="B41732" s="1">
        <v>44655</v>
      </c>
      <c r="C41732">
        <v>108.75</v>
      </c>
    </row>
    <row r="41733" spans="1:3" x14ac:dyDescent="0.2">
      <c r="A41733" t="s">
        <v>536</v>
      </c>
      <c r="B41733" s="1">
        <v>44655</v>
      </c>
      <c r="C41733">
        <v>46.25</v>
      </c>
    </row>
    <row r="41734" spans="1:3" x14ac:dyDescent="0.2">
      <c r="A41734" t="s">
        <v>46</v>
      </c>
      <c r="B41734" s="1">
        <v>44655</v>
      </c>
      <c r="C41734">
        <v>309.20999999999998</v>
      </c>
    </row>
    <row r="41735" spans="1:3" x14ac:dyDescent="0.2">
      <c r="A41735" t="s">
        <v>16628</v>
      </c>
      <c r="B41735" s="1">
        <v>44655</v>
      </c>
      <c r="C41735">
        <v>45.95</v>
      </c>
    </row>
    <row r="41736" spans="1:3" x14ac:dyDescent="0.2">
      <c r="A41736" t="s">
        <v>16629</v>
      </c>
      <c r="B41736" s="1">
        <v>44655</v>
      </c>
      <c r="C41736">
        <v>70.95</v>
      </c>
    </row>
    <row r="41737" spans="1:3" x14ac:dyDescent="0.2">
      <c r="A41737" t="s">
        <v>16630</v>
      </c>
      <c r="B41737" s="1">
        <v>44655</v>
      </c>
      <c r="C41737">
        <v>70.95</v>
      </c>
    </row>
    <row r="41738" spans="1:3" x14ac:dyDescent="0.2">
      <c r="A41738" t="s">
        <v>16631</v>
      </c>
      <c r="B41738" s="1">
        <v>44655</v>
      </c>
      <c r="C41738">
        <v>67.400000000000006</v>
      </c>
    </row>
    <row r="41739" spans="1:3" x14ac:dyDescent="0.2">
      <c r="A41739" t="s">
        <v>12200</v>
      </c>
      <c r="B41739" s="1">
        <v>44655</v>
      </c>
      <c r="C41739">
        <v>82.35</v>
      </c>
    </row>
    <row r="41740" spans="1:3" x14ac:dyDescent="0.2">
      <c r="A41740" t="s">
        <v>16632</v>
      </c>
      <c r="B41740" s="1">
        <v>44655</v>
      </c>
      <c r="C41740">
        <v>48.4</v>
      </c>
    </row>
    <row r="41741" spans="1:3" x14ac:dyDescent="0.2">
      <c r="A41741" t="s">
        <v>1834</v>
      </c>
      <c r="B41741" s="1">
        <v>44655</v>
      </c>
      <c r="C41741">
        <v>70.95</v>
      </c>
    </row>
    <row r="41742" spans="1:3" x14ac:dyDescent="0.2">
      <c r="A41742" t="s">
        <v>16633</v>
      </c>
      <c r="B41742" s="1">
        <v>44655</v>
      </c>
      <c r="C41742">
        <v>131.22</v>
      </c>
    </row>
    <row r="41743" spans="1:3" x14ac:dyDescent="0.2">
      <c r="A41743" t="s">
        <v>13899</v>
      </c>
      <c r="B41743" s="1">
        <v>44655</v>
      </c>
      <c r="C41743">
        <v>48.4</v>
      </c>
    </row>
    <row r="41744" spans="1:3" x14ac:dyDescent="0.2">
      <c r="A41744" t="s">
        <v>16634</v>
      </c>
      <c r="B41744" s="1">
        <v>44655</v>
      </c>
      <c r="C41744">
        <v>45.95</v>
      </c>
    </row>
    <row r="41745" spans="1:3" x14ac:dyDescent="0.2">
      <c r="A41745" t="s">
        <v>16635</v>
      </c>
      <c r="B41745" s="1">
        <v>44655</v>
      </c>
      <c r="C41745">
        <v>38.4</v>
      </c>
    </row>
    <row r="41746" spans="1:3" x14ac:dyDescent="0.2">
      <c r="A41746" t="s">
        <v>1846</v>
      </c>
      <c r="B41746" s="1">
        <v>44655</v>
      </c>
      <c r="C41746">
        <v>262.14999999999998</v>
      </c>
    </row>
    <row r="41747" spans="1:3" x14ac:dyDescent="0.2">
      <c r="A41747" t="s">
        <v>11998</v>
      </c>
      <c r="B41747" s="1">
        <v>44655</v>
      </c>
      <c r="C41747">
        <v>174.4</v>
      </c>
    </row>
    <row r="41748" spans="1:3" x14ac:dyDescent="0.2">
      <c r="A41748" t="s">
        <v>3202</v>
      </c>
      <c r="B41748" s="1">
        <v>44655</v>
      </c>
      <c r="C41748">
        <v>123.45</v>
      </c>
    </row>
    <row r="41749" spans="1:3" x14ac:dyDescent="0.2">
      <c r="A41749" t="s">
        <v>16636</v>
      </c>
      <c r="B41749" s="1">
        <v>44655</v>
      </c>
      <c r="C41749">
        <v>73.400000000000006</v>
      </c>
    </row>
    <row r="41750" spans="1:3" x14ac:dyDescent="0.2">
      <c r="A41750" t="s">
        <v>1111</v>
      </c>
      <c r="B41750" s="1">
        <v>44655</v>
      </c>
      <c r="C41750">
        <v>99.75</v>
      </c>
    </row>
    <row r="41751" spans="1:3" x14ac:dyDescent="0.2">
      <c r="A41751" t="s">
        <v>16512</v>
      </c>
      <c r="B41751" s="1">
        <v>44655</v>
      </c>
      <c r="C41751">
        <v>48.4</v>
      </c>
    </row>
    <row r="41752" spans="1:3" x14ac:dyDescent="0.2">
      <c r="A41752" t="s">
        <v>12</v>
      </c>
      <c r="B41752" s="1">
        <v>44655</v>
      </c>
      <c r="C41752">
        <v>332.07</v>
      </c>
    </row>
    <row r="41753" spans="1:3" x14ac:dyDescent="0.2">
      <c r="A41753" t="s">
        <v>12</v>
      </c>
      <c r="B41753" s="1">
        <v>44655</v>
      </c>
      <c r="C41753">
        <v>21.15</v>
      </c>
    </row>
    <row r="41754" spans="1:3" x14ac:dyDescent="0.2">
      <c r="A41754" t="s">
        <v>12</v>
      </c>
      <c r="B41754" s="1">
        <v>44655</v>
      </c>
      <c r="C41754">
        <v>160.76</v>
      </c>
    </row>
    <row r="41755" spans="1:3" x14ac:dyDescent="0.2">
      <c r="A41755" t="s">
        <v>396</v>
      </c>
      <c r="B41755" s="1">
        <v>44656</v>
      </c>
      <c r="C41755">
        <v>158.91</v>
      </c>
    </row>
    <row r="41756" spans="1:3" x14ac:dyDescent="0.2">
      <c r="A41756" t="s">
        <v>16618</v>
      </c>
      <c r="B41756" s="1">
        <v>44656</v>
      </c>
      <c r="C41756">
        <v>58.4</v>
      </c>
    </row>
    <row r="41757" spans="1:3" x14ac:dyDescent="0.2">
      <c r="A41757" t="s">
        <v>16619</v>
      </c>
      <c r="B41757" s="1">
        <v>44656</v>
      </c>
      <c r="C41757">
        <v>61.25</v>
      </c>
    </row>
    <row r="41758" spans="1:3" x14ac:dyDescent="0.2">
      <c r="A41758" t="s">
        <v>13523</v>
      </c>
      <c r="B41758" s="1">
        <v>44656</v>
      </c>
      <c r="C41758">
        <v>515.65</v>
      </c>
    </row>
    <row r="41759" spans="1:3" x14ac:dyDescent="0.2">
      <c r="A41759" t="s">
        <v>12544</v>
      </c>
      <c r="B41759" s="1">
        <v>44656</v>
      </c>
      <c r="C41759">
        <v>78.2</v>
      </c>
    </row>
    <row r="41760" spans="1:3" x14ac:dyDescent="0.2">
      <c r="A41760" t="s">
        <v>10575</v>
      </c>
      <c r="B41760" s="1">
        <v>44656</v>
      </c>
      <c r="C41760">
        <v>31.4</v>
      </c>
    </row>
    <row r="41761" spans="1:3" x14ac:dyDescent="0.2">
      <c r="A41761" t="s">
        <v>1090</v>
      </c>
      <c r="B41761" s="1">
        <v>44656</v>
      </c>
      <c r="C41761">
        <v>56.96</v>
      </c>
    </row>
    <row r="41762" spans="1:3" x14ac:dyDescent="0.2">
      <c r="A41762" t="s">
        <v>1202</v>
      </c>
      <c r="B41762" s="1">
        <v>44656</v>
      </c>
      <c r="C41762">
        <v>192.2</v>
      </c>
    </row>
    <row r="41763" spans="1:3" x14ac:dyDescent="0.2">
      <c r="A41763" t="s">
        <v>1202</v>
      </c>
      <c r="B41763" s="1">
        <v>44656</v>
      </c>
      <c r="C41763">
        <v>31.63</v>
      </c>
    </row>
    <row r="41764" spans="1:3" x14ac:dyDescent="0.2">
      <c r="A41764" t="s">
        <v>1202</v>
      </c>
      <c r="B41764" s="1">
        <v>44656</v>
      </c>
      <c r="C41764">
        <v>65.91</v>
      </c>
    </row>
    <row r="41765" spans="1:3" x14ac:dyDescent="0.2">
      <c r="A41765" t="s">
        <v>1253</v>
      </c>
      <c r="B41765" s="1">
        <v>44656</v>
      </c>
      <c r="C41765">
        <v>15.95</v>
      </c>
    </row>
    <row r="41766" spans="1:3" x14ac:dyDescent="0.2">
      <c r="A41766" t="s">
        <v>1512</v>
      </c>
      <c r="B41766" s="1">
        <v>44656</v>
      </c>
      <c r="C41766">
        <v>309.45999999999998</v>
      </c>
    </row>
    <row r="41767" spans="1:3" x14ac:dyDescent="0.2">
      <c r="A41767" t="s">
        <v>16620</v>
      </c>
      <c r="B41767" s="1">
        <v>44656</v>
      </c>
      <c r="C41767">
        <v>57.35</v>
      </c>
    </row>
    <row r="41768" spans="1:3" x14ac:dyDescent="0.2">
      <c r="A41768" t="s">
        <v>4232</v>
      </c>
      <c r="B41768" s="1">
        <v>44656</v>
      </c>
      <c r="C41768">
        <v>162.94999999999999</v>
      </c>
    </row>
    <row r="41769" spans="1:3" x14ac:dyDescent="0.2">
      <c r="A41769" t="s">
        <v>346</v>
      </c>
      <c r="B41769" s="1">
        <v>44656</v>
      </c>
      <c r="C41769">
        <v>307.49</v>
      </c>
    </row>
    <row r="41770" spans="1:3" x14ac:dyDescent="0.2">
      <c r="A41770" t="s">
        <v>7369</v>
      </c>
      <c r="B41770" s="1">
        <v>44656</v>
      </c>
      <c r="C41770">
        <v>236.43</v>
      </c>
    </row>
    <row r="41771" spans="1:3" x14ac:dyDescent="0.2">
      <c r="A41771" t="s">
        <v>6139</v>
      </c>
      <c r="B41771" s="1">
        <v>44656</v>
      </c>
      <c r="C41771">
        <v>153.62</v>
      </c>
    </row>
    <row r="41772" spans="1:3" x14ac:dyDescent="0.2">
      <c r="A41772" t="s">
        <v>241</v>
      </c>
      <c r="B41772" s="1">
        <v>44656</v>
      </c>
      <c r="C41772">
        <v>61.11</v>
      </c>
    </row>
    <row r="41773" spans="1:3" x14ac:dyDescent="0.2">
      <c r="A41773" t="s">
        <v>319</v>
      </c>
      <c r="B41773" s="1">
        <v>44656</v>
      </c>
      <c r="C41773">
        <v>1240.05</v>
      </c>
    </row>
    <row r="41774" spans="1:3" x14ac:dyDescent="0.2">
      <c r="A41774" t="s">
        <v>11</v>
      </c>
      <c r="B41774" s="1">
        <v>44656</v>
      </c>
      <c r="C41774">
        <v>1373.43</v>
      </c>
    </row>
    <row r="41775" spans="1:3" x14ac:dyDescent="0.2">
      <c r="A41775" t="s">
        <v>241</v>
      </c>
      <c r="B41775" s="1">
        <v>44656</v>
      </c>
      <c r="C41775">
        <v>143.82</v>
      </c>
    </row>
    <row r="41776" spans="1:3" x14ac:dyDescent="0.2">
      <c r="A41776" t="s">
        <v>15624</v>
      </c>
      <c r="B41776" s="1">
        <v>44656</v>
      </c>
      <c r="C41776">
        <v>694.5</v>
      </c>
    </row>
    <row r="41777" spans="1:3" x14ac:dyDescent="0.2">
      <c r="A41777" t="s">
        <v>16621</v>
      </c>
      <c r="B41777" s="1">
        <v>44656</v>
      </c>
      <c r="C41777">
        <v>20.399999999999999</v>
      </c>
    </row>
    <row r="41778" spans="1:3" x14ac:dyDescent="0.2">
      <c r="A41778" t="s">
        <v>257</v>
      </c>
      <c r="B41778" s="1">
        <v>44656</v>
      </c>
      <c r="C41778">
        <v>31.25</v>
      </c>
    </row>
    <row r="41779" spans="1:3" x14ac:dyDescent="0.2">
      <c r="A41779" t="s">
        <v>257</v>
      </c>
      <c r="B41779" s="1">
        <v>44656</v>
      </c>
      <c r="C41779">
        <v>31.25</v>
      </c>
    </row>
    <row r="41780" spans="1:3" x14ac:dyDescent="0.2">
      <c r="A41780" t="s">
        <v>257</v>
      </c>
      <c r="B41780" s="1">
        <v>44656</v>
      </c>
      <c r="C41780">
        <v>1177.95</v>
      </c>
    </row>
    <row r="41781" spans="1:3" x14ac:dyDescent="0.2">
      <c r="A41781" t="s">
        <v>6560</v>
      </c>
      <c r="B41781" s="1">
        <v>44656</v>
      </c>
      <c r="C41781">
        <v>202.5</v>
      </c>
    </row>
    <row r="41782" spans="1:3" x14ac:dyDescent="0.2">
      <c r="A41782" t="s">
        <v>2518</v>
      </c>
      <c r="B41782" s="1">
        <v>44656</v>
      </c>
      <c r="C41782">
        <v>737.64</v>
      </c>
    </row>
    <row r="41783" spans="1:3" x14ac:dyDescent="0.2">
      <c r="A41783" t="s">
        <v>32</v>
      </c>
      <c r="B41783" s="1">
        <v>44656</v>
      </c>
      <c r="C41783">
        <v>38.28</v>
      </c>
    </row>
    <row r="41784" spans="1:3" x14ac:dyDescent="0.2">
      <c r="A41784" t="s">
        <v>9833</v>
      </c>
      <c r="B41784" s="1">
        <v>44656</v>
      </c>
      <c r="C41784">
        <v>244.44</v>
      </c>
    </row>
    <row r="41785" spans="1:3" x14ac:dyDescent="0.2">
      <c r="A41785" t="s">
        <v>331</v>
      </c>
      <c r="B41785" s="1">
        <v>44656</v>
      </c>
      <c r="C41785">
        <v>354.1</v>
      </c>
    </row>
    <row r="41786" spans="1:3" x14ac:dyDescent="0.2">
      <c r="A41786" t="s">
        <v>331</v>
      </c>
      <c r="B41786" s="1">
        <v>44656</v>
      </c>
      <c r="C41786">
        <v>30.86</v>
      </c>
    </row>
    <row r="41787" spans="1:3" x14ac:dyDescent="0.2">
      <c r="A41787" t="s">
        <v>13588</v>
      </c>
      <c r="B41787" s="1">
        <v>44656</v>
      </c>
      <c r="C41787">
        <v>158.35</v>
      </c>
    </row>
    <row r="41788" spans="1:3" x14ac:dyDescent="0.2">
      <c r="A41788" t="s">
        <v>32</v>
      </c>
      <c r="B41788" s="1">
        <v>44656</v>
      </c>
      <c r="C41788">
        <v>761.8</v>
      </c>
    </row>
    <row r="41789" spans="1:3" x14ac:dyDescent="0.2">
      <c r="A41789" t="s">
        <v>12</v>
      </c>
      <c r="B41789" s="1">
        <v>44656</v>
      </c>
      <c r="C41789">
        <v>291.83</v>
      </c>
    </row>
    <row r="41790" spans="1:3" x14ac:dyDescent="0.2">
      <c r="A41790" t="s">
        <v>11960</v>
      </c>
      <c r="B41790" s="1">
        <v>44657</v>
      </c>
      <c r="C41790">
        <v>154.9</v>
      </c>
    </row>
    <row r="41791" spans="1:3" x14ac:dyDescent="0.2">
      <c r="A41791" t="s">
        <v>6861</v>
      </c>
      <c r="B41791" s="1">
        <v>44657</v>
      </c>
      <c r="C41791">
        <v>74.349999999999994</v>
      </c>
    </row>
    <row r="41792" spans="1:3" x14ac:dyDescent="0.2">
      <c r="A41792" t="s">
        <v>4663</v>
      </c>
      <c r="B41792" s="1">
        <v>44657</v>
      </c>
      <c r="C41792">
        <v>32</v>
      </c>
    </row>
    <row r="41793" spans="1:3" x14ac:dyDescent="0.2">
      <c r="A41793" t="s">
        <v>679</v>
      </c>
      <c r="B41793" s="1">
        <v>44657</v>
      </c>
      <c r="C41793">
        <v>791.39</v>
      </c>
    </row>
    <row r="41794" spans="1:3" x14ac:dyDescent="0.2">
      <c r="A41794" t="s">
        <v>15682</v>
      </c>
      <c r="B41794" s="1">
        <v>44657</v>
      </c>
      <c r="C41794">
        <v>199.8</v>
      </c>
    </row>
    <row r="41795" spans="1:3" x14ac:dyDescent="0.2">
      <c r="A41795" t="s">
        <v>2408</v>
      </c>
      <c r="B41795" s="1">
        <v>44657</v>
      </c>
      <c r="C41795">
        <v>140.75</v>
      </c>
    </row>
    <row r="41796" spans="1:3" x14ac:dyDescent="0.2">
      <c r="A41796" t="s">
        <v>14092</v>
      </c>
      <c r="B41796" s="1">
        <v>44657</v>
      </c>
      <c r="C41796">
        <v>74.349999999999994</v>
      </c>
    </row>
    <row r="41797" spans="1:3" x14ac:dyDescent="0.2">
      <c r="A41797" t="s">
        <v>6139</v>
      </c>
      <c r="B41797" s="1">
        <v>44657</v>
      </c>
      <c r="C41797">
        <v>97.13</v>
      </c>
    </row>
    <row r="41798" spans="1:3" x14ac:dyDescent="0.2">
      <c r="A41798" t="s">
        <v>46</v>
      </c>
      <c r="B41798" s="1">
        <v>44657</v>
      </c>
      <c r="C41798">
        <v>284.97000000000003</v>
      </c>
    </row>
    <row r="41799" spans="1:3" x14ac:dyDescent="0.2">
      <c r="A41799" t="s">
        <v>396</v>
      </c>
      <c r="B41799" s="1">
        <v>44657</v>
      </c>
      <c r="C41799">
        <v>140.07</v>
      </c>
    </row>
    <row r="41800" spans="1:3" x14ac:dyDescent="0.2">
      <c r="A41800" t="s">
        <v>2987</v>
      </c>
      <c r="B41800" s="1">
        <v>44657</v>
      </c>
      <c r="C41800">
        <v>98.4</v>
      </c>
    </row>
    <row r="41801" spans="1:3" x14ac:dyDescent="0.2">
      <c r="A41801" t="s">
        <v>16610</v>
      </c>
      <c r="B41801" s="1">
        <v>44657</v>
      </c>
      <c r="C41801">
        <v>32.15</v>
      </c>
    </row>
    <row r="41802" spans="1:3" x14ac:dyDescent="0.2">
      <c r="A41802" t="s">
        <v>16438</v>
      </c>
      <c r="B41802" s="1">
        <v>44657</v>
      </c>
      <c r="C41802">
        <v>107.4</v>
      </c>
    </row>
    <row r="41803" spans="1:3" x14ac:dyDescent="0.2">
      <c r="A41803" t="s">
        <v>16611</v>
      </c>
      <c r="B41803" s="1">
        <v>44657</v>
      </c>
      <c r="C41803">
        <v>10</v>
      </c>
    </row>
    <row r="41804" spans="1:3" x14ac:dyDescent="0.2">
      <c r="A41804" t="s">
        <v>16612</v>
      </c>
      <c r="B41804" s="1">
        <v>44657</v>
      </c>
      <c r="C41804">
        <v>83.3</v>
      </c>
    </row>
    <row r="41805" spans="1:3" x14ac:dyDescent="0.2">
      <c r="A41805" t="s">
        <v>7230</v>
      </c>
      <c r="B41805" s="1">
        <v>44657</v>
      </c>
      <c r="C41805">
        <v>110.84</v>
      </c>
    </row>
    <row r="41806" spans="1:3" x14ac:dyDescent="0.2">
      <c r="A41806" t="s">
        <v>16613</v>
      </c>
      <c r="B41806" s="1">
        <v>44657</v>
      </c>
      <c r="C41806">
        <v>93.35</v>
      </c>
    </row>
    <row r="41807" spans="1:3" x14ac:dyDescent="0.2">
      <c r="A41807" t="s">
        <v>6139</v>
      </c>
      <c r="B41807" s="1">
        <v>44657</v>
      </c>
      <c r="C41807">
        <v>1498.05</v>
      </c>
    </row>
    <row r="41808" spans="1:3" x14ac:dyDescent="0.2">
      <c r="A41808" t="s">
        <v>596</v>
      </c>
      <c r="B41808" s="1">
        <v>44657</v>
      </c>
      <c r="C41808">
        <v>817.65</v>
      </c>
    </row>
    <row r="41809" spans="1:3" x14ac:dyDescent="0.2">
      <c r="A41809" t="s">
        <v>16055</v>
      </c>
      <c r="B41809" s="1">
        <v>44657</v>
      </c>
      <c r="C41809">
        <v>160</v>
      </c>
    </row>
    <row r="41810" spans="1:3" x14ac:dyDescent="0.2">
      <c r="A41810" t="s">
        <v>708</v>
      </c>
      <c r="B41810" s="1">
        <v>44657</v>
      </c>
      <c r="C41810">
        <v>93.86</v>
      </c>
    </row>
    <row r="41811" spans="1:3" x14ac:dyDescent="0.2">
      <c r="A41811" t="s">
        <v>16614</v>
      </c>
      <c r="B41811" s="1">
        <v>44657</v>
      </c>
      <c r="C41811">
        <v>57.4</v>
      </c>
    </row>
    <row r="41812" spans="1:3" x14ac:dyDescent="0.2">
      <c r="A41812" t="s">
        <v>16615</v>
      </c>
      <c r="B41812" s="1">
        <v>44657</v>
      </c>
      <c r="C41812">
        <v>64.150000000000006</v>
      </c>
    </row>
    <row r="41813" spans="1:3" x14ac:dyDescent="0.2">
      <c r="A41813" t="s">
        <v>16616</v>
      </c>
      <c r="B41813" s="1">
        <v>44657</v>
      </c>
      <c r="C41813">
        <v>85.4</v>
      </c>
    </row>
    <row r="41814" spans="1:3" x14ac:dyDescent="0.2">
      <c r="A41814" t="s">
        <v>2964</v>
      </c>
      <c r="B41814" s="1">
        <v>44657</v>
      </c>
      <c r="C41814">
        <v>340</v>
      </c>
    </row>
    <row r="41815" spans="1:3" x14ac:dyDescent="0.2">
      <c r="A41815" t="s">
        <v>12</v>
      </c>
      <c r="B41815" s="1">
        <v>44657</v>
      </c>
      <c r="C41815">
        <v>186.01</v>
      </c>
    </row>
    <row r="41816" spans="1:3" x14ac:dyDescent="0.2">
      <c r="A41816" t="s">
        <v>3790</v>
      </c>
      <c r="B41816" s="1">
        <v>44657</v>
      </c>
      <c r="C41816">
        <v>98.95</v>
      </c>
    </row>
    <row r="41817" spans="1:3" x14ac:dyDescent="0.2">
      <c r="A41817" t="s">
        <v>6560</v>
      </c>
      <c r="B41817" s="1">
        <v>44657</v>
      </c>
      <c r="C41817">
        <v>26.54</v>
      </c>
    </row>
    <row r="41818" spans="1:3" x14ac:dyDescent="0.2">
      <c r="A41818" t="s">
        <v>5571</v>
      </c>
      <c r="B41818" s="1">
        <v>44657</v>
      </c>
      <c r="C41818">
        <v>220</v>
      </c>
    </row>
    <row r="41819" spans="1:3" x14ac:dyDescent="0.2">
      <c r="A41819" t="s">
        <v>34</v>
      </c>
      <c r="B41819" s="1">
        <v>44657</v>
      </c>
      <c r="C41819">
        <v>18.670000000000002</v>
      </c>
    </row>
    <row r="41820" spans="1:3" x14ac:dyDescent="0.2">
      <c r="A41820" t="s">
        <v>34</v>
      </c>
      <c r="B41820" s="1">
        <v>44657</v>
      </c>
      <c r="C41820">
        <v>16.420000000000002</v>
      </c>
    </row>
    <row r="41821" spans="1:3" x14ac:dyDescent="0.2">
      <c r="A41821" t="s">
        <v>15274</v>
      </c>
      <c r="B41821" s="1">
        <v>44657</v>
      </c>
      <c r="C41821">
        <v>74.34</v>
      </c>
    </row>
    <row r="41822" spans="1:3" x14ac:dyDescent="0.2">
      <c r="A41822" t="s">
        <v>1512</v>
      </c>
      <c r="B41822" s="1">
        <v>44657</v>
      </c>
      <c r="C41822">
        <v>159.88</v>
      </c>
    </row>
    <row r="41823" spans="1:3" x14ac:dyDescent="0.2">
      <c r="A41823" t="s">
        <v>5546</v>
      </c>
      <c r="B41823" s="1">
        <v>44657</v>
      </c>
      <c r="C41823">
        <v>18.7</v>
      </c>
    </row>
    <row r="41824" spans="1:3" x14ac:dyDescent="0.2">
      <c r="A41824" t="s">
        <v>431</v>
      </c>
      <c r="B41824" s="1">
        <v>44657</v>
      </c>
      <c r="C41824">
        <v>41.31</v>
      </c>
    </row>
    <row r="41825" spans="1:3" x14ac:dyDescent="0.2">
      <c r="A41825" t="s">
        <v>14279</v>
      </c>
      <c r="B41825" s="1">
        <v>44657</v>
      </c>
      <c r="C41825">
        <v>30.95</v>
      </c>
    </row>
    <row r="41826" spans="1:3" x14ac:dyDescent="0.2">
      <c r="A41826" t="s">
        <v>6844</v>
      </c>
      <c r="B41826" s="1">
        <v>44657</v>
      </c>
      <c r="C41826">
        <v>30.64</v>
      </c>
    </row>
    <row r="41827" spans="1:3" x14ac:dyDescent="0.2">
      <c r="A41827" t="s">
        <v>6844</v>
      </c>
      <c r="B41827" s="1">
        <v>44657</v>
      </c>
      <c r="C41827">
        <v>52</v>
      </c>
    </row>
    <row r="41828" spans="1:3" x14ac:dyDescent="0.2">
      <c r="A41828" t="s">
        <v>769</v>
      </c>
      <c r="B41828" s="1">
        <v>44657</v>
      </c>
      <c r="C41828">
        <v>13.95</v>
      </c>
    </row>
    <row r="41829" spans="1:3" x14ac:dyDescent="0.2">
      <c r="A41829" t="s">
        <v>7890</v>
      </c>
      <c r="B41829" s="1">
        <v>44657</v>
      </c>
      <c r="C41829">
        <v>429.48</v>
      </c>
    </row>
    <row r="41830" spans="1:3" x14ac:dyDescent="0.2">
      <c r="A41830" t="s">
        <v>31</v>
      </c>
      <c r="B41830" s="1">
        <v>44657</v>
      </c>
      <c r="C41830">
        <v>69.930000000000007</v>
      </c>
    </row>
    <row r="41831" spans="1:3" x14ac:dyDescent="0.2">
      <c r="A41831" t="s">
        <v>596</v>
      </c>
      <c r="B41831" s="1">
        <v>44657</v>
      </c>
      <c r="C41831">
        <v>253.32</v>
      </c>
    </row>
    <row r="41832" spans="1:3" x14ac:dyDescent="0.2">
      <c r="A41832" t="s">
        <v>16617</v>
      </c>
      <c r="B41832" s="1">
        <v>44657</v>
      </c>
      <c r="C41832">
        <v>56.8</v>
      </c>
    </row>
    <row r="41833" spans="1:3" x14ac:dyDescent="0.2">
      <c r="A41833" t="s">
        <v>495</v>
      </c>
      <c r="B41833" s="1">
        <v>44657</v>
      </c>
      <c r="C41833">
        <v>110.34</v>
      </c>
    </row>
    <row r="41834" spans="1:3" x14ac:dyDescent="0.2">
      <c r="A41834" t="s">
        <v>167</v>
      </c>
      <c r="B41834" s="1">
        <v>44657</v>
      </c>
      <c r="C41834">
        <v>93.8</v>
      </c>
    </row>
    <row r="41835" spans="1:3" x14ac:dyDescent="0.2">
      <c r="A41835" t="s">
        <v>346</v>
      </c>
      <c r="B41835" s="1">
        <v>44657</v>
      </c>
      <c r="C41835">
        <v>203.71</v>
      </c>
    </row>
    <row r="41836" spans="1:3" x14ac:dyDescent="0.2">
      <c r="A41836" t="s">
        <v>346</v>
      </c>
      <c r="B41836" s="1">
        <v>44657</v>
      </c>
      <c r="C41836">
        <v>91.81</v>
      </c>
    </row>
    <row r="41837" spans="1:3" x14ac:dyDescent="0.2">
      <c r="A41837" t="s">
        <v>143</v>
      </c>
      <c r="B41837" s="1">
        <v>44657</v>
      </c>
      <c r="C41837">
        <v>19.98</v>
      </c>
    </row>
    <row r="41838" spans="1:3" x14ac:dyDescent="0.2">
      <c r="A41838" t="s">
        <v>143</v>
      </c>
      <c r="B41838" s="1">
        <v>44657</v>
      </c>
      <c r="C41838">
        <v>33</v>
      </c>
    </row>
    <row r="41839" spans="1:3" x14ac:dyDescent="0.2">
      <c r="A41839" t="s">
        <v>482</v>
      </c>
      <c r="B41839" s="1">
        <v>44657</v>
      </c>
      <c r="C41839">
        <v>19.98</v>
      </c>
    </row>
    <row r="41840" spans="1:3" x14ac:dyDescent="0.2">
      <c r="A41840" t="s">
        <v>482</v>
      </c>
      <c r="B41840" s="1">
        <v>44657</v>
      </c>
      <c r="C41840">
        <v>39.950000000000003</v>
      </c>
    </row>
    <row r="41841" spans="1:3" x14ac:dyDescent="0.2">
      <c r="A41841" t="s">
        <v>597</v>
      </c>
      <c r="B41841" s="1">
        <v>44657</v>
      </c>
      <c r="C41841">
        <v>359.1</v>
      </c>
    </row>
    <row r="41842" spans="1:3" x14ac:dyDescent="0.2">
      <c r="A41842" t="s">
        <v>597</v>
      </c>
      <c r="B41842" s="1">
        <v>44657</v>
      </c>
      <c r="C41842">
        <v>83.7</v>
      </c>
    </row>
    <row r="41843" spans="1:3" x14ac:dyDescent="0.2">
      <c r="A41843" t="s">
        <v>16055</v>
      </c>
      <c r="B41843" s="1">
        <v>44657</v>
      </c>
      <c r="C41843">
        <v>193.34</v>
      </c>
    </row>
    <row r="41844" spans="1:3" x14ac:dyDescent="0.2">
      <c r="A41844" t="s">
        <v>870</v>
      </c>
      <c r="B41844" s="1">
        <v>44657</v>
      </c>
      <c r="C41844">
        <v>20.37</v>
      </c>
    </row>
    <row r="41845" spans="1:3" x14ac:dyDescent="0.2">
      <c r="A41845" t="s">
        <v>708</v>
      </c>
      <c r="B41845" s="1">
        <v>44657</v>
      </c>
      <c r="C41845">
        <v>34.14</v>
      </c>
    </row>
    <row r="41846" spans="1:3" x14ac:dyDescent="0.2">
      <c r="A41846" t="s">
        <v>736</v>
      </c>
      <c r="B41846" s="1">
        <v>44657</v>
      </c>
      <c r="C41846">
        <v>106.2</v>
      </c>
    </row>
    <row r="41847" spans="1:3" x14ac:dyDescent="0.2">
      <c r="A41847" t="s">
        <v>1258</v>
      </c>
      <c r="B41847" s="1">
        <v>44657</v>
      </c>
      <c r="C41847">
        <v>691.9</v>
      </c>
    </row>
    <row r="41848" spans="1:3" x14ac:dyDescent="0.2">
      <c r="A41848" t="s">
        <v>1254</v>
      </c>
      <c r="B41848" s="1">
        <v>44657</v>
      </c>
      <c r="C41848">
        <v>197.8</v>
      </c>
    </row>
    <row r="41849" spans="1:3" x14ac:dyDescent="0.2">
      <c r="A41849" t="s">
        <v>1992</v>
      </c>
      <c r="B41849" s="1">
        <v>44657</v>
      </c>
      <c r="C41849">
        <v>19.899999999999999</v>
      </c>
    </row>
    <row r="41850" spans="1:3" x14ac:dyDescent="0.2">
      <c r="A41850" t="s">
        <v>15616</v>
      </c>
      <c r="B41850" s="1">
        <v>44657</v>
      </c>
      <c r="C41850">
        <v>17.37</v>
      </c>
    </row>
    <row r="41851" spans="1:3" x14ac:dyDescent="0.2">
      <c r="A41851" t="s">
        <v>1007</v>
      </c>
      <c r="B41851" s="1">
        <v>44657</v>
      </c>
      <c r="C41851">
        <v>275.39999999999998</v>
      </c>
    </row>
    <row r="41852" spans="1:3" x14ac:dyDescent="0.2">
      <c r="A41852" t="s">
        <v>10505</v>
      </c>
      <c r="B41852" s="1">
        <v>44657</v>
      </c>
      <c r="C41852">
        <v>13.95</v>
      </c>
    </row>
    <row r="41853" spans="1:3" x14ac:dyDescent="0.2">
      <c r="A41853" t="s">
        <v>16605</v>
      </c>
      <c r="B41853" s="1">
        <v>44658</v>
      </c>
      <c r="C41853">
        <v>45.15</v>
      </c>
    </row>
    <row r="41854" spans="1:3" x14ac:dyDescent="0.2">
      <c r="A41854" t="s">
        <v>5036</v>
      </c>
      <c r="B41854" s="1">
        <v>44658</v>
      </c>
      <c r="C41854">
        <v>52.4</v>
      </c>
    </row>
    <row r="41855" spans="1:3" x14ac:dyDescent="0.2">
      <c r="A41855" t="s">
        <v>16606</v>
      </c>
      <c r="B41855" s="1">
        <v>44658</v>
      </c>
      <c r="C41855">
        <v>52.65</v>
      </c>
    </row>
    <row r="41856" spans="1:3" x14ac:dyDescent="0.2">
      <c r="A41856" t="s">
        <v>6139</v>
      </c>
      <c r="B41856" s="1">
        <v>44658</v>
      </c>
      <c r="C41856">
        <v>208.49</v>
      </c>
    </row>
    <row r="41857" spans="1:3" x14ac:dyDescent="0.2">
      <c r="A41857" t="s">
        <v>79</v>
      </c>
      <c r="B41857" s="1">
        <v>44658</v>
      </c>
      <c r="C41857">
        <v>28.02</v>
      </c>
    </row>
    <row r="41858" spans="1:3" x14ac:dyDescent="0.2">
      <c r="A41858" t="s">
        <v>66</v>
      </c>
      <c r="B41858" s="1">
        <v>44658</v>
      </c>
      <c r="C41858">
        <v>135</v>
      </c>
    </row>
    <row r="41859" spans="1:3" x14ac:dyDescent="0.2">
      <c r="A41859" t="s">
        <v>16607</v>
      </c>
      <c r="B41859" s="1">
        <v>44658</v>
      </c>
      <c r="C41859">
        <v>70.95</v>
      </c>
    </row>
    <row r="41860" spans="1:3" x14ac:dyDescent="0.2">
      <c r="A41860" t="s">
        <v>16608</v>
      </c>
      <c r="B41860" s="1">
        <v>44658</v>
      </c>
      <c r="C41860">
        <v>66.75</v>
      </c>
    </row>
    <row r="41861" spans="1:3" x14ac:dyDescent="0.2">
      <c r="A41861" t="s">
        <v>728</v>
      </c>
      <c r="B41861" s="1">
        <v>44658</v>
      </c>
      <c r="C41861">
        <v>209.11</v>
      </c>
    </row>
    <row r="41862" spans="1:3" x14ac:dyDescent="0.2">
      <c r="A41862" t="s">
        <v>4184</v>
      </c>
      <c r="B41862" s="1">
        <v>44658</v>
      </c>
      <c r="C41862">
        <v>607.23</v>
      </c>
    </row>
    <row r="41863" spans="1:3" x14ac:dyDescent="0.2">
      <c r="A41863" t="s">
        <v>319</v>
      </c>
      <c r="B41863" s="1">
        <v>44658</v>
      </c>
      <c r="C41863">
        <v>94.47</v>
      </c>
    </row>
    <row r="41864" spans="1:3" x14ac:dyDescent="0.2">
      <c r="A41864" t="s">
        <v>122</v>
      </c>
      <c r="B41864" s="1">
        <v>44658</v>
      </c>
      <c r="C41864">
        <v>578.44000000000005</v>
      </c>
    </row>
    <row r="41865" spans="1:3" x14ac:dyDescent="0.2">
      <c r="A41865" t="s">
        <v>319</v>
      </c>
      <c r="B41865" s="1">
        <v>44658</v>
      </c>
      <c r="C41865">
        <v>195.4</v>
      </c>
    </row>
    <row r="41866" spans="1:3" x14ac:dyDescent="0.2">
      <c r="A41866" t="s">
        <v>9935</v>
      </c>
      <c r="B41866" s="1">
        <v>44658</v>
      </c>
      <c r="C41866">
        <v>134.82</v>
      </c>
    </row>
    <row r="41867" spans="1:3" x14ac:dyDescent="0.2">
      <c r="A41867" t="s">
        <v>479</v>
      </c>
      <c r="B41867" s="1">
        <v>44658</v>
      </c>
      <c r="C41867">
        <v>15.9</v>
      </c>
    </row>
    <row r="41868" spans="1:3" x14ac:dyDescent="0.2">
      <c r="A41868" t="s">
        <v>44</v>
      </c>
      <c r="B41868" s="1">
        <v>44658</v>
      </c>
      <c r="C41868">
        <v>293.94</v>
      </c>
    </row>
    <row r="41869" spans="1:3" x14ac:dyDescent="0.2">
      <c r="A41869" t="s">
        <v>15694</v>
      </c>
      <c r="B41869" s="1">
        <v>44658</v>
      </c>
      <c r="C41869">
        <v>41.25</v>
      </c>
    </row>
    <row r="41870" spans="1:3" x14ac:dyDescent="0.2">
      <c r="A41870" t="s">
        <v>937</v>
      </c>
      <c r="B41870" s="1">
        <v>44658</v>
      </c>
      <c r="C41870">
        <v>96.44</v>
      </c>
    </row>
    <row r="41871" spans="1:3" x14ac:dyDescent="0.2">
      <c r="A41871" t="s">
        <v>16609</v>
      </c>
      <c r="B41871" s="1">
        <v>44658</v>
      </c>
      <c r="C41871">
        <v>43.4</v>
      </c>
    </row>
    <row r="41872" spans="1:3" x14ac:dyDescent="0.2">
      <c r="A41872" t="s">
        <v>5689</v>
      </c>
      <c r="B41872" s="1">
        <v>44658</v>
      </c>
      <c r="C41872">
        <v>98.3</v>
      </c>
    </row>
    <row r="41873" spans="1:3" x14ac:dyDescent="0.2">
      <c r="A41873" t="s">
        <v>16520</v>
      </c>
      <c r="B41873" s="1">
        <v>44658</v>
      </c>
      <c r="C41873">
        <v>182.05</v>
      </c>
    </row>
    <row r="41874" spans="1:3" x14ac:dyDescent="0.2">
      <c r="A41874" t="s">
        <v>5560</v>
      </c>
      <c r="B41874" s="1">
        <v>44658</v>
      </c>
      <c r="C41874">
        <v>31.4</v>
      </c>
    </row>
    <row r="41875" spans="1:3" x14ac:dyDescent="0.2">
      <c r="A41875" t="s">
        <v>44</v>
      </c>
      <c r="B41875" s="1">
        <v>44658</v>
      </c>
      <c r="C41875">
        <v>1598</v>
      </c>
    </row>
    <row r="41876" spans="1:3" x14ac:dyDescent="0.2">
      <c r="A41876" t="s">
        <v>12</v>
      </c>
      <c r="B41876" s="1">
        <v>44658</v>
      </c>
      <c r="C41876">
        <v>163.77000000000001</v>
      </c>
    </row>
    <row r="41877" spans="1:3" x14ac:dyDescent="0.2">
      <c r="A41877" t="s">
        <v>10642</v>
      </c>
      <c r="B41877" s="1">
        <v>44659</v>
      </c>
      <c r="C41877">
        <v>120.05</v>
      </c>
    </row>
    <row r="41878" spans="1:3" x14ac:dyDescent="0.2">
      <c r="A41878" t="s">
        <v>79</v>
      </c>
      <c r="B41878" s="1">
        <v>44659</v>
      </c>
      <c r="C41878">
        <v>28.02</v>
      </c>
    </row>
    <row r="41879" spans="1:3" x14ac:dyDescent="0.2">
      <c r="A41879" t="s">
        <v>16228</v>
      </c>
      <c r="B41879" s="1">
        <v>44659</v>
      </c>
      <c r="C41879">
        <v>23.35</v>
      </c>
    </row>
    <row r="41880" spans="1:3" x14ac:dyDescent="0.2">
      <c r="A41880" t="s">
        <v>4663</v>
      </c>
      <c r="B41880" s="1">
        <v>44659</v>
      </c>
      <c r="C41880">
        <v>644.99</v>
      </c>
    </row>
    <row r="41881" spans="1:3" x14ac:dyDescent="0.2">
      <c r="A41881" t="s">
        <v>16601</v>
      </c>
      <c r="B41881" s="1">
        <v>44659</v>
      </c>
      <c r="C41881">
        <v>12.4</v>
      </c>
    </row>
    <row r="41882" spans="1:3" x14ac:dyDescent="0.2">
      <c r="A41882" t="s">
        <v>236</v>
      </c>
      <c r="B41882" s="1">
        <v>44659</v>
      </c>
      <c r="C41882">
        <v>219.68</v>
      </c>
    </row>
    <row r="41883" spans="1:3" x14ac:dyDescent="0.2">
      <c r="A41883" t="s">
        <v>5955</v>
      </c>
      <c r="B41883" s="1">
        <v>44659</v>
      </c>
      <c r="C41883">
        <v>271.02</v>
      </c>
    </row>
    <row r="41884" spans="1:3" x14ac:dyDescent="0.2">
      <c r="A41884" t="s">
        <v>256</v>
      </c>
      <c r="B41884" s="1">
        <v>44659</v>
      </c>
      <c r="C41884">
        <v>137.96</v>
      </c>
    </row>
    <row r="41885" spans="1:3" x14ac:dyDescent="0.2">
      <c r="A41885" t="s">
        <v>34</v>
      </c>
      <c r="B41885" s="1">
        <v>44659</v>
      </c>
      <c r="C41885">
        <v>142.9</v>
      </c>
    </row>
    <row r="41886" spans="1:3" x14ac:dyDescent="0.2">
      <c r="A41886" t="s">
        <v>396</v>
      </c>
      <c r="B41886" s="1">
        <v>44659</v>
      </c>
      <c r="C41886">
        <v>58.5</v>
      </c>
    </row>
    <row r="41887" spans="1:3" x14ac:dyDescent="0.2">
      <c r="A41887" t="s">
        <v>379</v>
      </c>
      <c r="B41887" s="1">
        <v>44659</v>
      </c>
      <c r="C41887">
        <v>871.25</v>
      </c>
    </row>
    <row r="41888" spans="1:3" x14ac:dyDescent="0.2">
      <c r="A41888" t="s">
        <v>184</v>
      </c>
      <c r="B41888" s="1">
        <v>44659</v>
      </c>
      <c r="C41888">
        <v>44.48</v>
      </c>
    </row>
    <row r="41889" spans="1:3" x14ac:dyDescent="0.2">
      <c r="A41889" t="s">
        <v>319</v>
      </c>
      <c r="B41889" s="1">
        <v>44659</v>
      </c>
      <c r="C41889">
        <v>835.8</v>
      </c>
    </row>
    <row r="41890" spans="1:3" x14ac:dyDescent="0.2">
      <c r="A41890" t="s">
        <v>12</v>
      </c>
      <c r="B41890" s="1">
        <v>44659</v>
      </c>
      <c r="C41890">
        <v>487.14</v>
      </c>
    </row>
    <row r="41891" spans="1:3" x14ac:dyDescent="0.2">
      <c r="A41891" t="s">
        <v>171</v>
      </c>
      <c r="B41891" s="1">
        <v>44659</v>
      </c>
      <c r="C41891">
        <v>426.71</v>
      </c>
    </row>
    <row r="41892" spans="1:3" x14ac:dyDescent="0.2">
      <c r="A41892" t="s">
        <v>3</v>
      </c>
      <c r="B41892" s="1">
        <v>44659</v>
      </c>
      <c r="C41892">
        <v>109.95</v>
      </c>
    </row>
    <row r="41893" spans="1:3" x14ac:dyDescent="0.2">
      <c r="A41893" t="s">
        <v>10528</v>
      </c>
      <c r="B41893" s="1">
        <v>44659</v>
      </c>
      <c r="C41893">
        <v>129.69999999999999</v>
      </c>
    </row>
    <row r="41894" spans="1:3" x14ac:dyDescent="0.2">
      <c r="A41894" t="s">
        <v>16602</v>
      </c>
      <c r="B41894" s="1">
        <v>44659</v>
      </c>
      <c r="C41894">
        <v>85.1</v>
      </c>
    </row>
    <row r="41895" spans="1:3" x14ac:dyDescent="0.2">
      <c r="A41895" t="s">
        <v>9023</v>
      </c>
      <c r="B41895" s="1">
        <v>44659</v>
      </c>
      <c r="C41895">
        <v>48.4</v>
      </c>
    </row>
    <row r="41896" spans="1:3" x14ac:dyDescent="0.2">
      <c r="A41896" t="s">
        <v>16603</v>
      </c>
      <c r="B41896" s="1">
        <v>44659</v>
      </c>
      <c r="C41896">
        <v>266.75</v>
      </c>
    </row>
    <row r="41897" spans="1:3" x14ac:dyDescent="0.2">
      <c r="A41897" t="s">
        <v>1082</v>
      </c>
      <c r="B41897" s="1">
        <v>44659</v>
      </c>
      <c r="C41897">
        <v>143.44999999999999</v>
      </c>
    </row>
    <row r="41898" spans="1:3" x14ac:dyDescent="0.2">
      <c r="A41898" t="s">
        <v>16604</v>
      </c>
      <c r="B41898" s="1">
        <v>44659</v>
      </c>
      <c r="C41898">
        <v>76.349999999999994</v>
      </c>
    </row>
    <row r="41899" spans="1:3" x14ac:dyDescent="0.2">
      <c r="A41899" t="s">
        <v>16600</v>
      </c>
      <c r="B41899" s="1">
        <v>44659</v>
      </c>
      <c r="C41899">
        <v>390.35</v>
      </c>
    </row>
    <row r="41900" spans="1:3" x14ac:dyDescent="0.2">
      <c r="A41900" t="s">
        <v>15815</v>
      </c>
      <c r="B41900" s="1">
        <v>44659</v>
      </c>
      <c r="C41900">
        <v>35.299999999999997</v>
      </c>
    </row>
    <row r="41901" spans="1:3" x14ac:dyDescent="0.2">
      <c r="A41901" t="s">
        <v>6139</v>
      </c>
      <c r="B41901" s="1">
        <v>44659</v>
      </c>
      <c r="C41901">
        <v>265.82</v>
      </c>
    </row>
    <row r="41902" spans="1:3" x14ac:dyDescent="0.2">
      <c r="A41902" t="s">
        <v>4772</v>
      </c>
      <c r="B41902" s="1">
        <v>44659</v>
      </c>
      <c r="C41902">
        <v>143.88</v>
      </c>
    </row>
    <row r="41903" spans="1:3" x14ac:dyDescent="0.2">
      <c r="A41903" t="s">
        <v>3</v>
      </c>
      <c r="B41903" s="1">
        <v>44659</v>
      </c>
      <c r="C41903">
        <v>71.45</v>
      </c>
    </row>
    <row r="41904" spans="1:3" x14ac:dyDescent="0.2">
      <c r="A41904" t="s">
        <v>119</v>
      </c>
      <c r="B41904" s="1">
        <v>44659</v>
      </c>
      <c r="C41904">
        <v>478.05</v>
      </c>
    </row>
    <row r="41905" spans="1:3" x14ac:dyDescent="0.2">
      <c r="A41905" t="s">
        <v>64</v>
      </c>
      <c r="B41905" s="1">
        <v>44659</v>
      </c>
      <c r="C41905">
        <v>694.39</v>
      </c>
    </row>
    <row r="41906" spans="1:3" x14ac:dyDescent="0.2">
      <c r="A41906" t="s">
        <v>14160</v>
      </c>
      <c r="B41906" s="1">
        <v>44659</v>
      </c>
      <c r="C41906">
        <v>83.45</v>
      </c>
    </row>
    <row r="41907" spans="1:3" x14ac:dyDescent="0.2">
      <c r="A41907" t="s">
        <v>16588</v>
      </c>
      <c r="B41907" s="1">
        <v>44662</v>
      </c>
      <c r="C41907">
        <v>48.4</v>
      </c>
    </row>
    <row r="41908" spans="1:3" x14ac:dyDescent="0.2">
      <c r="A41908" t="s">
        <v>714</v>
      </c>
      <c r="B41908" s="1">
        <v>44662</v>
      </c>
      <c r="C41908">
        <v>1137.52</v>
      </c>
    </row>
    <row r="41909" spans="1:3" x14ac:dyDescent="0.2">
      <c r="A41909" t="s">
        <v>16228</v>
      </c>
      <c r="B41909" s="1">
        <v>44662</v>
      </c>
      <c r="C41909">
        <v>45.45</v>
      </c>
    </row>
    <row r="41910" spans="1:3" x14ac:dyDescent="0.2">
      <c r="A41910" t="s">
        <v>6139</v>
      </c>
      <c r="B41910" s="1">
        <v>44662</v>
      </c>
      <c r="C41910">
        <v>875.57</v>
      </c>
    </row>
    <row r="41911" spans="1:3" x14ac:dyDescent="0.2">
      <c r="A41911" t="s">
        <v>13119</v>
      </c>
      <c r="B41911" s="1">
        <v>44662</v>
      </c>
      <c r="C41911">
        <v>43.9</v>
      </c>
    </row>
    <row r="41912" spans="1:3" x14ac:dyDescent="0.2">
      <c r="A41912" t="s">
        <v>7822</v>
      </c>
      <c r="B41912" s="1">
        <v>44662</v>
      </c>
      <c r="C41912">
        <v>133.72999999999999</v>
      </c>
    </row>
    <row r="41913" spans="1:3" x14ac:dyDescent="0.2">
      <c r="A41913" t="s">
        <v>319</v>
      </c>
      <c r="B41913" s="1">
        <v>44662</v>
      </c>
      <c r="C41913">
        <v>413.01</v>
      </c>
    </row>
    <row r="41914" spans="1:3" x14ac:dyDescent="0.2">
      <c r="A41914" t="s">
        <v>16589</v>
      </c>
      <c r="B41914" s="1">
        <v>44662</v>
      </c>
      <c r="C41914">
        <v>45.9</v>
      </c>
    </row>
    <row r="41915" spans="1:3" x14ac:dyDescent="0.2">
      <c r="A41915" t="s">
        <v>16590</v>
      </c>
      <c r="B41915" s="1">
        <v>44662</v>
      </c>
      <c r="C41915">
        <v>38.36</v>
      </c>
    </row>
    <row r="41916" spans="1:3" x14ac:dyDescent="0.2">
      <c r="A41916" t="s">
        <v>79</v>
      </c>
      <c r="B41916" s="1">
        <v>44662</v>
      </c>
      <c r="C41916">
        <v>28.43</v>
      </c>
    </row>
    <row r="41917" spans="1:3" x14ac:dyDescent="0.2">
      <c r="A41917" t="s">
        <v>79</v>
      </c>
      <c r="B41917" s="1">
        <v>44662</v>
      </c>
      <c r="C41917">
        <v>28.43</v>
      </c>
    </row>
    <row r="41918" spans="1:3" x14ac:dyDescent="0.2">
      <c r="A41918" t="s">
        <v>79</v>
      </c>
      <c r="B41918" s="1">
        <v>44662</v>
      </c>
      <c r="C41918">
        <v>48.91</v>
      </c>
    </row>
    <row r="41919" spans="1:3" x14ac:dyDescent="0.2">
      <c r="A41919" t="s">
        <v>79</v>
      </c>
      <c r="B41919" s="1">
        <v>44662</v>
      </c>
      <c r="C41919">
        <v>28.43</v>
      </c>
    </row>
    <row r="41920" spans="1:3" x14ac:dyDescent="0.2">
      <c r="A41920" t="s">
        <v>483</v>
      </c>
      <c r="B41920" s="1">
        <v>44662</v>
      </c>
      <c r="C41920">
        <v>186.84</v>
      </c>
    </row>
    <row r="41921" spans="1:3" x14ac:dyDescent="0.2">
      <c r="A41921" t="s">
        <v>16591</v>
      </c>
      <c r="B41921" s="1">
        <v>44662</v>
      </c>
      <c r="C41921">
        <v>166.85</v>
      </c>
    </row>
    <row r="41922" spans="1:3" x14ac:dyDescent="0.2">
      <c r="A41922" t="s">
        <v>46</v>
      </c>
      <c r="B41922" s="1">
        <v>44662</v>
      </c>
      <c r="C41922">
        <v>229.46</v>
      </c>
    </row>
    <row r="41923" spans="1:3" x14ac:dyDescent="0.2">
      <c r="A41923" t="s">
        <v>46</v>
      </c>
      <c r="B41923" s="1">
        <v>44662</v>
      </c>
      <c r="C41923">
        <v>170.94</v>
      </c>
    </row>
    <row r="41924" spans="1:3" x14ac:dyDescent="0.2">
      <c r="A41924" t="s">
        <v>46</v>
      </c>
      <c r="B41924" s="1">
        <v>44662</v>
      </c>
      <c r="C41924">
        <v>47.97</v>
      </c>
    </row>
    <row r="41925" spans="1:3" x14ac:dyDescent="0.2">
      <c r="A41925" t="s">
        <v>3954</v>
      </c>
      <c r="B41925" s="1">
        <v>44662</v>
      </c>
      <c r="C41925">
        <v>156.71</v>
      </c>
    </row>
    <row r="41926" spans="1:3" x14ac:dyDescent="0.2">
      <c r="A41926" t="s">
        <v>483</v>
      </c>
      <c r="B41926" s="1">
        <v>44662</v>
      </c>
      <c r="C41926">
        <v>1140.93</v>
      </c>
    </row>
    <row r="41927" spans="1:3" x14ac:dyDescent="0.2">
      <c r="A41927" t="s">
        <v>16592</v>
      </c>
      <c r="B41927" s="1">
        <v>44662</v>
      </c>
      <c r="C41927">
        <v>805.89</v>
      </c>
    </row>
    <row r="41928" spans="1:3" x14ac:dyDescent="0.2">
      <c r="A41928" t="s">
        <v>79</v>
      </c>
      <c r="B41928" s="1">
        <v>44662</v>
      </c>
      <c r="C41928">
        <v>28.43</v>
      </c>
    </row>
    <row r="41929" spans="1:3" x14ac:dyDescent="0.2">
      <c r="A41929" t="s">
        <v>326</v>
      </c>
      <c r="B41929" s="1">
        <v>44662</v>
      </c>
      <c r="C41929">
        <v>522.63</v>
      </c>
    </row>
    <row r="41930" spans="1:3" x14ac:dyDescent="0.2">
      <c r="A41930" t="s">
        <v>44</v>
      </c>
      <c r="B41930" s="1">
        <v>44662</v>
      </c>
      <c r="C41930">
        <v>520.91999999999996</v>
      </c>
    </row>
    <row r="41931" spans="1:3" x14ac:dyDescent="0.2">
      <c r="A41931" t="s">
        <v>4184</v>
      </c>
      <c r="B41931" s="1">
        <v>44662</v>
      </c>
      <c r="C41931">
        <v>296.08999999999997</v>
      </c>
    </row>
    <row r="41932" spans="1:3" x14ac:dyDescent="0.2">
      <c r="A41932" t="s">
        <v>597</v>
      </c>
      <c r="B41932" s="1">
        <v>44662</v>
      </c>
      <c r="C41932">
        <v>220.31</v>
      </c>
    </row>
    <row r="41933" spans="1:3" x14ac:dyDescent="0.2">
      <c r="A41933" t="s">
        <v>16153</v>
      </c>
      <c r="B41933" s="1">
        <v>44662</v>
      </c>
      <c r="C41933">
        <v>96.25</v>
      </c>
    </row>
    <row r="41934" spans="1:3" x14ac:dyDescent="0.2">
      <c r="A41934" t="s">
        <v>6255</v>
      </c>
      <c r="B41934" s="1">
        <v>44662</v>
      </c>
      <c r="C41934">
        <v>259.8</v>
      </c>
    </row>
    <row r="41935" spans="1:3" x14ac:dyDescent="0.2">
      <c r="A41935" t="s">
        <v>6861</v>
      </c>
      <c r="B41935" s="1">
        <v>44662</v>
      </c>
      <c r="C41935">
        <v>166.2</v>
      </c>
    </row>
    <row r="41936" spans="1:3" x14ac:dyDescent="0.2">
      <c r="A41936" t="s">
        <v>16593</v>
      </c>
      <c r="B41936" s="1">
        <v>44662</v>
      </c>
      <c r="C41936">
        <v>122.85</v>
      </c>
    </row>
    <row r="41937" spans="1:3" x14ac:dyDescent="0.2">
      <c r="A41937" t="s">
        <v>16594</v>
      </c>
      <c r="B41937" s="1">
        <v>44662</v>
      </c>
      <c r="C41937">
        <v>178.25</v>
      </c>
    </row>
    <row r="41938" spans="1:3" x14ac:dyDescent="0.2">
      <c r="A41938" t="s">
        <v>9616</v>
      </c>
      <c r="B41938" s="1">
        <v>44662</v>
      </c>
      <c r="C41938">
        <v>63.45</v>
      </c>
    </row>
    <row r="41939" spans="1:3" x14ac:dyDescent="0.2">
      <c r="A41939" t="s">
        <v>4406</v>
      </c>
      <c r="B41939" s="1">
        <v>44662</v>
      </c>
      <c r="C41939">
        <v>57.9</v>
      </c>
    </row>
    <row r="41940" spans="1:3" x14ac:dyDescent="0.2">
      <c r="A41940" t="s">
        <v>4570</v>
      </c>
      <c r="B41940" s="1">
        <v>44662</v>
      </c>
      <c r="C41940">
        <v>82.15</v>
      </c>
    </row>
    <row r="41941" spans="1:3" x14ac:dyDescent="0.2">
      <c r="A41941" t="s">
        <v>16595</v>
      </c>
      <c r="B41941" s="1">
        <v>44662</v>
      </c>
      <c r="C41941">
        <v>88.4</v>
      </c>
    </row>
    <row r="41942" spans="1:3" x14ac:dyDescent="0.2">
      <c r="A41942" t="s">
        <v>13549</v>
      </c>
      <c r="B41942" s="1">
        <v>44662</v>
      </c>
      <c r="C41942">
        <v>88.9</v>
      </c>
    </row>
    <row r="41943" spans="1:3" x14ac:dyDescent="0.2">
      <c r="A41943" t="s">
        <v>6944</v>
      </c>
      <c r="B41943" s="1">
        <v>44662</v>
      </c>
      <c r="C41943">
        <v>88.35</v>
      </c>
    </row>
    <row r="41944" spans="1:3" x14ac:dyDescent="0.2">
      <c r="A41944" t="s">
        <v>16239</v>
      </c>
      <c r="B41944" s="1">
        <v>44662</v>
      </c>
      <c r="C41944">
        <v>77.900000000000006</v>
      </c>
    </row>
    <row r="41945" spans="1:3" x14ac:dyDescent="0.2">
      <c r="A41945" t="s">
        <v>15815</v>
      </c>
      <c r="B41945" s="1">
        <v>44662</v>
      </c>
      <c r="C41945">
        <v>85.95</v>
      </c>
    </row>
    <row r="41946" spans="1:3" x14ac:dyDescent="0.2">
      <c r="A41946" t="s">
        <v>16596</v>
      </c>
      <c r="B41946" s="1">
        <v>44662</v>
      </c>
      <c r="C41946">
        <v>48.4</v>
      </c>
    </row>
    <row r="41947" spans="1:3" x14ac:dyDescent="0.2">
      <c r="A41947" t="s">
        <v>15896</v>
      </c>
      <c r="B41947" s="1">
        <v>44662</v>
      </c>
      <c r="C41947">
        <v>305.25</v>
      </c>
    </row>
    <row r="41948" spans="1:3" x14ac:dyDescent="0.2">
      <c r="A41948" t="s">
        <v>16597</v>
      </c>
      <c r="B41948" s="1">
        <v>44662</v>
      </c>
      <c r="C41948">
        <v>184.45</v>
      </c>
    </row>
    <row r="41949" spans="1:3" x14ac:dyDescent="0.2">
      <c r="A41949" t="s">
        <v>16598</v>
      </c>
      <c r="B41949" s="1">
        <v>44662</v>
      </c>
      <c r="C41949">
        <v>93.8</v>
      </c>
    </row>
    <row r="41950" spans="1:3" x14ac:dyDescent="0.2">
      <c r="A41950" t="s">
        <v>16599</v>
      </c>
      <c r="B41950" s="1">
        <v>44662</v>
      </c>
      <c r="C41950">
        <v>90.9</v>
      </c>
    </row>
    <row r="41951" spans="1:3" x14ac:dyDescent="0.2">
      <c r="A41951" t="s">
        <v>16600</v>
      </c>
      <c r="B41951" s="1">
        <v>44662</v>
      </c>
      <c r="C41951">
        <v>81.3</v>
      </c>
    </row>
    <row r="41952" spans="1:3" x14ac:dyDescent="0.2">
      <c r="A41952" t="s">
        <v>16165</v>
      </c>
      <c r="B41952" s="1">
        <v>44662</v>
      </c>
      <c r="C41952">
        <v>43.4</v>
      </c>
    </row>
    <row r="41953" spans="1:3" x14ac:dyDescent="0.2">
      <c r="A41953" t="s">
        <v>8212</v>
      </c>
      <c r="B41953" s="1">
        <v>44662</v>
      </c>
      <c r="C41953">
        <v>134.30000000000001</v>
      </c>
    </row>
    <row r="41954" spans="1:3" x14ac:dyDescent="0.2">
      <c r="A41954" t="s">
        <v>10261</v>
      </c>
      <c r="B41954" s="1">
        <v>44662</v>
      </c>
      <c r="C41954">
        <v>41.4</v>
      </c>
    </row>
    <row r="41955" spans="1:3" x14ac:dyDescent="0.2">
      <c r="A41955" t="s">
        <v>3211</v>
      </c>
      <c r="B41955" s="1">
        <v>44662</v>
      </c>
      <c r="C41955">
        <v>93.35</v>
      </c>
    </row>
    <row r="41956" spans="1:3" x14ac:dyDescent="0.2">
      <c r="A41956" t="s">
        <v>13055</v>
      </c>
      <c r="B41956" s="1">
        <v>44662</v>
      </c>
      <c r="C41956">
        <v>46.35</v>
      </c>
    </row>
    <row r="41957" spans="1:3" x14ac:dyDescent="0.2">
      <c r="A41957" t="s">
        <v>583</v>
      </c>
      <c r="B41957" s="1">
        <v>44662</v>
      </c>
      <c r="C41957">
        <v>0.01</v>
      </c>
    </row>
    <row r="41958" spans="1:3" x14ac:dyDescent="0.2">
      <c r="A41958" t="s">
        <v>583</v>
      </c>
      <c r="B41958" s="1">
        <v>44662</v>
      </c>
      <c r="C41958">
        <v>764.55</v>
      </c>
    </row>
    <row r="41959" spans="1:3" x14ac:dyDescent="0.2">
      <c r="A41959" t="s">
        <v>12</v>
      </c>
      <c r="B41959" s="1">
        <v>44662</v>
      </c>
      <c r="C41959">
        <v>35.450000000000003</v>
      </c>
    </row>
    <row r="41960" spans="1:3" x14ac:dyDescent="0.2">
      <c r="A41960" t="s">
        <v>12</v>
      </c>
      <c r="B41960" s="1">
        <v>44662</v>
      </c>
      <c r="C41960">
        <v>417.1</v>
      </c>
    </row>
    <row r="41961" spans="1:3" x14ac:dyDescent="0.2">
      <c r="A41961" t="s">
        <v>12</v>
      </c>
      <c r="B41961" s="1">
        <v>44662</v>
      </c>
      <c r="C41961">
        <v>298.8</v>
      </c>
    </row>
    <row r="41962" spans="1:3" x14ac:dyDescent="0.2">
      <c r="A41962" t="s">
        <v>319</v>
      </c>
      <c r="B41962" s="1">
        <v>44663</v>
      </c>
      <c r="C41962">
        <v>276.60000000000002</v>
      </c>
    </row>
    <row r="41963" spans="1:3" x14ac:dyDescent="0.2">
      <c r="A41963" t="s">
        <v>431</v>
      </c>
      <c r="B41963" s="1">
        <v>44663</v>
      </c>
      <c r="C41963">
        <v>284.39999999999998</v>
      </c>
    </row>
    <row r="41964" spans="1:3" x14ac:dyDescent="0.2">
      <c r="A41964" t="s">
        <v>286</v>
      </c>
      <c r="B41964" s="1">
        <v>44663</v>
      </c>
      <c r="C41964">
        <v>438</v>
      </c>
    </row>
    <row r="41965" spans="1:3" x14ac:dyDescent="0.2">
      <c r="A41965" t="s">
        <v>7155</v>
      </c>
      <c r="B41965" s="1">
        <v>44663</v>
      </c>
      <c r="C41965">
        <v>50.45</v>
      </c>
    </row>
    <row r="41966" spans="1:3" x14ac:dyDescent="0.2">
      <c r="A41966" t="s">
        <v>6139</v>
      </c>
      <c r="B41966" s="1">
        <v>44663</v>
      </c>
      <c r="C41966">
        <v>73.09</v>
      </c>
    </row>
    <row r="41967" spans="1:3" x14ac:dyDescent="0.2">
      <c r="A41967" t="s">
        <v>16584</v>
      </c>
      <c r="B41967" s="1">
        <v>44663</v>
      </c>
      <c r="C41967">
        <v>210</v>
      </c>
    </row>
    <row r="41968" spans="1:3" x14ac:dyDescent="0.2">
      <c r="A41968" t="s">
        <v>64</v>
      </c>
      <c r="B41968" s="1">
        <v>44663</v>
      </c>
      <c r="C41968">
        <v>313.99</v>
      </c>
    </row>
    <row r="41969" spans="1:3" x14ac:dyDescent="0.2">
      <c r="A41969" t="s">
        <v>396</v>
      </c>
      <c r="B41969" s="1">
        <v>44663</v>
      </c>
      <c r="C41969">
        <v>205.17</v>
      </c>
    </row>
    <row r="41970" spans="1:3" x14ac:dyDescent="0.2">
      <c r="A41970" t="s">
        <v>148</v>
      </c>
      <c r="B41970" s="1">
        <v>44663</v>
      </c>
      <c r="C41970">
        <v>313.18</v>
      </c>
    </row>
    <row r="41971" spans="1:3" x14ac:dyDescent="0.2">
      <c r="A41971" t="s">
        <v>1719</v>
      </c>
      <c r="B41971" s="1">
        <v>44663</v>
      </c>
      <c r="C41971">
        <v>451.02</v>
      </c>
    </row>
    <row r="41972" spans="1:3" x14ac:dyDescent="0.2">
      <c r="A41972" t="s">
        <v>15023</v>
      </c>
      <c r="B41972" s="1">
        <v>44663</v>
      </c>
      <c r="C41972">
        <v>26.35</v>
      </c>
    </row>
    <row r="41973" spans="1:3" x14ac:dyDescent="0.2">
      <c r="A41973" t="s">
        <v>641</v>
      </c>
      <c r="B41973" s="1">
        <v>44663</v>
      </c>
      <c r="C41973">
        <v>251.7</v>
      </c>
    </row>
    <row r="41974" spans="1:3" x14ac:dyDescent="0.2">
      <c r="A41974" t="s">
        <v>16585</v>
      </c>
      <c r="B41974" s="1">
        <v>44663</v>
      </c>
      <c r="C41974">
        <v>65.150000000000006</v>
      </c>
    </row>
    <row r="41975" spans="1:3" x14ac:dyDescent="0.2">
      <c r="A41975" t="s">
        <v>184</v>
      </c>
      <c r="B41975" s="1">
        <v>44663</v>
      </c>
      <c r="C41975">
        <v>64.900000000000006</v>
      </c>
    </row>
    <row r="41976" spans="1:3" x14ac:dyDescent="0.2">
      <c r="A41976" t="s">
        <v>12472</v>
      </c>
      <c r="B41976" s="1">
        <v>44663</v>
      </c>
      <c r="C41976">
        <v>10.74</v>
      </c>
    </row>
    <row r="41977" spans="1:3" x14ac:dyDescent="0.2">
      <c r="A41977" t="s">
        <v>11739</v>
      </c>
      <c r="B41977" s="1">
        <v>44663</v>
      </c>
      <c r="C41977">
        <v>43.4</v>
      </c>
    </row>
    <row r="41978" spans="1:3" x14ac:dyDescent="0.2">
      <c r="A41978" t="s">
        <v>268</v>
      </c>
      <c r="B41978" s="1">
        <v>44663</v>
      </c>
      <c r="C41978">
        <v>48.4</v>
      </c>
    </row>
    <row r="41979" spans="1:3" x14ac:dyDescent="0.2">
      <c r="A41979" t="s">
        <v>16586</v>
      </c>
      <c r="B41979" s="1">
        <v>44663</v>
      </c>
      <c r="C41979">
        <v>48.4</v>
      </c>
    </row>
    <row r="41980" spans="1:3" x14ac:dyDescent="0.2">
      <c r="A41980" t="s">
        <v>16506</v>
      </c>
      <c r="B41980" s="1">
        <v>44663</v>
      </c>
      <c r="C41980">
        <v>119.05</v>
      </c>
    </row>
    <row r="41981" spans="1:3" x14ac:dyDescent="0.2">
      <c r="A41981" t="s">
        <v>11659</v>
      </c>
      <c r="B41981" s="1">
        <v>44663</v>
      </c>
      <c r="C41981">
        <v>64.150000000000006</v>
      </c>
    </row>
    <row r="41982" spans="1:3" x14ac:dyDescent="0.2">
      <c r="A41982" t="s">
        <v>1074</v>
      </c>
      <c r="B41982" s="1">
        <v>44663</v>
      </c>
      <c r="C41982">
        <v>198.2</v>
      </c>
    </row>
    <row r="41983" spans="1:3" x14ac:dyDescent="0.2">
      <c r="A41983" t="s">
        <v>4401</v>
      </c>
      <c r="B41983" s="1">
        <v>44663</v>
      </c>
      <c r="C41983">
        <v>1104.1500000000001</v>
      </c>
    </row>
    <row r="41984" spans="1:3" x14ac:dyDescent="0.2">
      <c r="A41984" t="s">
        <v>16587</v>
      </c>
      <c r="B41984" s="1">
        <v>44663</v>
      </c>
      <c r="C41984">
        <v>16.399999999999999</v>
      </c>
    </row>
    <row r="41985" spans="1:3" x14ac:dyDescent="0.2">
      <c r="A41985" t="s">
        <v>12472</v>
      </c>
      <c r="B41985" s="1">
        <v>44663</v>
      </c>
      <c r="C41985">
        <v>481.76</v>
      </c>
    </row>
    <row r="41986" spans="1:3" x14ac:dyDescent="0.2">
      <c r="A41986" t="s">
        <v>12</v>
      </c>
      <c r="B41986" s="1">
        <v>44663</v>
      </c>
      <c r="C41986">
        <v>512.21</v>
      </c>
    </row>
    <row r="41987" spans="1:3" x14ac:dyDescent="0.2">
      <c r="A41987" t="s">
        <v>5690</v>
      </c>
      <c r="B41987" s="1">
        <v>44664</v>
      </c>
      <c r="C41987">
        <v>565</v>
      </c>
    </row>
    <row r="41988" spans="1:3" x14ac:dyDescent="0.2">
      <c r="A41988" t="s">
        <v>16581</v>
      </c>
      <c r="B41988" s="1">
        <v>44664</v>
      </c>
      <c r="C41988">
        <v>31.4</v>
      </c>
    </row>
    <row r="41989" spans="1:3" x14ac:dyDescent="0.2">
      <c r="A41989" t="s">
        <v>233</v>
      </c>
      <c r="B41989" s="1">
        <v>44664</v>
      </c>
      <c r="C41989">
        <v>59.3</v>
      </c>
    </row>
    <row r="41990" spans="1:3" x14ac:dyDescent="0.2">
      <c r="A41990" t="s">
        <v>12802</v>
      </c>
      <c r="B41990" s="1">
        <v>44664</v>
      </c>
      <c r="C41990">
        <v>348.7</v>
      </c>
    </row>
    <row r="41991" spans="1:3" x14ac:dyDescent="0.2">
      <c r="A41991" t="s">
        <v>148</v>
      </c>
      <c r="B41991" s="1">
        <v>44664</v>
      </c>
      <c r="C41991">
        <v>290.79000000000002</v>
      </c>
    </row>
    <row r="41992" spans="1:3" x14ac:dyDescent="0.2">
      <c r="A41992" t="s">
        <v>2036</v>
      </c>
      <c r="B41992" s="1">
        <v>44664</v>
      </c>
      <c r="C41992">
        <v>337.5</v>
      </c>
    </row>
    <row r="41993" spans="1:3" x14ac:dyDescent="0.2">
      <c r="A41993" t="s">
        <v>1081</v>
      </c>
      <c r="B41993" s="1">
        <v>44664</v>
      </c>
      <c r="C41993">
        <v>369.75</v>
      </c>
    </row>
    <row r="41994" spans="1:3" x14ac:dyDescent="0.2">
      <c r="A41994" t="s">
        <v>5146</v>
      </c>
      <c r="B41994" s="1">
        <v>44664</v>
      </c>
      <c r="C41994">
        <v>111.62</v>
      </c>
    </row>
    <row r="41995" spans="1:3" x14ac:dyDescent="0.2">
      <c r="A41995" t="s">
        <v>319</v>
      </c>
      <c r="B41995" s="1">
        <v>44664</v>
      </c>
      <c r="C41995">
        <v>1947.64</v>
      </c>
    </row>
    <row r="41996" spans="1:3" x14ac:dyDescent="0.2">
      <c r="A41996" t="s">
        <v>16370</v>
      </c>
      <c r="B41996" s="1">
        <v>44664</v>
      </c>
      <c r="C41996">
        <v>135</v>
      </c>
    </row>
    <row r="41997" spans="1:3" x14ac:dyDescent="0.2">
      <c r="A41997" t="s">
        <v>44</v>
      </c>
      <c r="B41997" s="1">
        <v>44664</v>
      </c>
      <c r="C41997">
        <v>261.31</v>
      </c>
    </row>
    <row r="41998" spans="1:3" x14ac:dyDescent="0.2">
      <c r="A41998" t="s">
        <v>13172</v>
      </c>
      <c r="B41998" s="1">
        <v>44664</v>
      </c>
      <c r="C41998">
        <v>689.8</v>
      </c>
    </row>
    <row r="41999" spans="1:3" x14ac:dyDescent="0.2">
      <c r="A41999" t="s">
        <v>321</v>
      </c>
      <c r="B41999" s="1">
        <v>44664</v>
      </c>
      <c r="C41999">
        <v>312.85000000000002</v>
      </c>
    </row>
    <row r="42000" spans="1:3" x14ac:dyDescent="0.2">
      <c r="A42000" t="s">
        <v>374</v>
      </c>
      <c r="B42000" s="1">
        <v>44664</v>
      </c>
      <c r="C42000">
        <v>1884.42</v>
      </c>
    </row>
    <row r="42001" spans="1:3" x14ac:dyDescent="0.2">
      <c r="A42001" t="s">
        <v>11947</v>
      </c>
      <c r="B42001" s="1">
        <v>44664</v>
      </c>
      <c r="C42001">
        <v>157.34</v>
      </c>
    </row>
    <row r="42002" spans="1:3" x14ac:dyDescent="0.2">
      <c r="A42002" t="s">
        <v>3306</v>
      </c>
      <c r="B42002" s="1">
        <v>44664</v>
      </c>
      <c r="C42002">
        <v>881.31</v>
      </c>
    </row>
    <row r="42003" spans="1:3" x14ac:dyDescent="0.2">
      <c r="A42003" t="s">
        <v>7369</v>
      </c>
      <c r="B42003" s="1">
        <v>44664</v>
      </c>
      <c r="C42003">
        <v>93.82</v>
      </c>
    </row>
    <row r="42004" spans="1:3" x14ac:dyDescent="0.2">
      <c r="A42004" t="s">
        <v>46</v>
      </c>
      <c r="B42004" s="1">
        <v>44664</v>
      </c>
      <c r="C42004">
        <v>103.05</v>
      </c>
    </row>
    <row r="42005" spans="1:3" x14ac:dyDescent="0.2">
      <c r="A42005" t="s">
        <v>46</v>
      </c>
      <c r="B42005" s="1">
        <v>44664</v>
      </c>
      <c r="C42005">
        <v>116.34</v>
      </c>
    </row>
    <row r="42006" spans="1:3" x14ac:dyDescent="0.2">
      <c r="A42006" t="s">
        <v>888</v>
      </c>
      <c r="B42006" s="1">
        <v>44664</v>
      </c>
      <c r="C42006">
        <v>1381.73</v>
      </c>
    </row>
    <row r="42007" spans="1:3" x14ac:dyDescent="0.2">
      <c r="A42007" t="s">
        <v>324</v>
      </c>
      <c r="B42007" s="1">
        <v>44664</v>
      </c>
      <c r="C42007">
        <v>591.86</v>
      </c>
    </row>
    <row r="42008" spans="1:3" x14ac:dyDescent="0.2">
      <c r="A42008" t="s">
        <v>16582</v>
      </c>
      <c r="B42008" s="1">
        <v>44664</v>
      </c>
      <c r="C42008">
        <v>264.89999999999998</v>
      </c>
    </row>
    <row r="42009" spans="1:3" x14ac:dyDescent="0.2">
      <c r="A42009" t="s">
        <v>16583</v>
      </c>
      <c r="B42009" s="1">
        <v>44664</v>
      </c>
      <c r="C42009">
        <v>90.35</v>
      </c>
    </row>
    <row r="42010" spans="1:3" x14ac:dyDescent="0.2">
      <c r="A42010" t="s">
        <v>119</v>
      </c>
      <c r="B42010" s="1">
        <v>44664</v>
      </c>
      <c r="C42010">
        <v>363.99</v>
      </c>
    </row>
    <row r="42011" spans="1:3" x14ac:dyDescent="0.2">
      <c r="A42011" t="s">
        <v>12</v>
      </c>
      <c r="B42011" s="1">
        <v>44664</v>
      </c>
      <c r="C42011">
        <v>741.44</v>
      </c>
    </row>
    <row r="42012" spans="1:3" x14ac:dyDescent="0.2">
      <c r="A42012" t="s">
        <v>2262</v>
      </c>
      <c r="B42012" s="1">
        <v>44665</v>
      </c>
      <c r="C42012">
        <v>129.4</v>
      </c>
    </row>
    <row r="42013" spans="1:3" x14ac:dyDescent="0.2">
      <c r="A42013" t="s">
        <v>3254</v>
      </c>
      <c r="B42013" s="1">
        <v>44665</v>
      </c>
      <c r="C42013">
        <v>226.34</v>
      </c>
    </row>
    <row r="42014" spans="1:3" x14ac:dyDescent="0.2">
      <c r="A42014" t="s">
        <v>6139</v>
      </c>
      <c r="B42014" s="1">
        <v>44665</v>
      </c>
      <c r="C42014">
        <v>568.34</v>
      </c>
    </row>
    <row r="42015" spans="1:3" x14ac:dyDescent="0.2">
      <c r="A42015" t="s">
        <v>2682</v>
      </c>
      <c r="B42015" s="1">
        <v>44665</v>
      </c>
      <c r="C42015">
        <v>36.92</v>
      </c>
    </row>
    <row r="42016" spans="1:3" x14ac:dyDescent="0.2">
      <c r="A42016" t="s">
        <v>3762</v>
      </c>
      <c r="B42016" s="1">
        <v>44665</v>
      </c>
      <c r="C42016">
        <v>71.849999999999994</v>
      </c>
    </row>
    <row r="42017" spans="1:3" x14ac:dyDescent="0.2">
      <c r="A42017" t="s">
        <v>16575</v>
      </c>
      <c r="B42017" s="1">
        <v>44665</v>
      </c>
      <c r="C42017">
        <v>48.4</v>
      </c>
    </row>
    <row r="42018" spans="1:3" x14ac:dyDescent="0.2">
      <c r="A42018" t="s">
        <v>16576</v>
      </c>
      <c r="B42018" s="1">
        <v>44665</v>
      </c>
      <c r="C42018">
        <v>59.2</v>
      </c>
    </row>
    <row r="42019" spans="1:3" x14ac:dyDescent="0.2">
      <c r="A42019" t="s">
        <v>327</v>
      </c>
      <c r="B42019" s="1">
        <v>44665</v>
      </c>
      <c r="C42019">
        <v>380.68</v>
      </c>
    </row>
    <row r="42020" spans="1:3" x14ac:dyDescent="0.2">
      <c r="A42020" t="s">
        <v>319</v>
      </c>
      <c r="B42020" s="1">
        <v>44665</v>
      </c>
      <c r="C42020">
        <v>968.79</v>
      </c>
    </row>
    <row r="42021" spans="1:3" x14ac:dyDescent="0.2">
      <c r="A42021" t="s">
        <v>15381</v>
      </c>
      <c r="B42021" s="1">
        <v>44665</v>
      </c>
      <c r="C42021">
        <v>28.4</v>
      </c>
    </row>
    <row r="42022" spans="1:3" x14ac:dyDescent="0.2">
      <c r="A42022" t="s">
        <v>6139</v>
      </c>
      <c r="B42022" s="1">
        <v>44665</v>
      </c>
      <c r="C42022">
        <v>211.15</v>
      </c>
    </row>
    <row r="42023" spans="1:3" x14ac:dyDescent="0.2">
      <c r="A42023" t="s">
        <v>120</v>
      </c>
      <c r="B42023" s="1">
        <v>44665</v>
      </c>
      <c r="C42023">
        <v>54.98</v>
      </c>
    </row>
    <row r="42024" spans="1:3" x14ac:dyDescent="0.2">
      <c r="A42024" t="s">
        <v>2853</v>
      </c>
      <c r="B42024" s="1">
        <v>44665</v>
      </c>
      <c r="C42024">
        <v>533.79999999999995</v>
      </c>
    </row>
    <row r="42025" spans="1:3" x14ac:dyDescent="0.2">
      <c r="A42025" t="s">
        <v>184</v>
      </c>
      <c r="B42025" s="1">
        <v>44665</v>
      </c>
      <c r="C42025">
        <v>50</v>
      </c>
    </row>
    <row r="42026" spans="1:3" x14ac:dyDescent="0.2">
      <c r="A42026" t="s">
        <v>184</v>
      </c>
      <c r="B42026" s="1">
        <v>44665</v>
      </c>
      <c r="C42026">
        <v>47.5</v>
      </c>
    </row>
    <row r="42027" spans="1:3" x14ac:dyDescent="0.2">
      <c r="A42027" t="s">
        <v>16577</v>
      </c>
      <c r="B42027" s="1">
        <v>44665</v>
      </c>
      <c r="C42027">
        <v>72.95</v>
      </c>
    </row>
    <row r="42028" spans="1:3" x14ac:dyDescent="0.2">
      <c r="A42028" t="s">
        <v>16578</v>
      </c>
      <c r="B42028" s="1">
        <v>44665</v>
      </c>
      <c r="C42028">
        <v>105.85</v>
      </c>
    </row>
    <row r="42029" spans="1:3" x14ac:dyDescent="0.2">
      <c r="A42029" t="s">
        <v>3762</v>
      </c>
      <c r="B42029" s="1">
        <v>44665</v>
      </c>
      <c r="C42029">
        <v>645.9</v>
      </c>
    </row>
    <row r="42030" spans="1:3" x14ac:dyDescent="0.2">
      <c r="A42030" t="s">
        <v>147</v>
      </c>
      <c r="B42030" s="1">
        <v>44665</v>
      </c>
      <c r="C42030">
        <v>755.07</v>
      </c>
    </row>
    <row r="42031" spans="1:3" x14ac:dyDescent="0.2">
      <c r="A42031" t="s">
        <v>257</v>
      </c>
      <c r="B42031" s="1">
        <v>44665</v>
      </c>
      <c r="C42031">
        <v>838.98</v>
      </c>
    </row>
    <row r="42032" spans="1:3" x14ac:dyDescent="0.2">
      <c r="A42032" t="s">
        <v>83</v>
      </c>
      <c r="B42032" s="1">
        <v>44665</v>
      </c>
      <c r="C42032">
        <v>531.25</v>
      </c>
    </row>
    <row r="42033" spans="1:3" x14ac:dyDescent="0.2">
      <c r="A42033" t="s">
        <v>16579</v>
      </c>
      <c r="B42033" s="1">
        <v>44665</v>
      </c>
      <c r="C42033">
        <v>87.9</v>
      </c>
    </row>
    <row r="42034" spans="1:3" x14ac:dyDescent="0.2">
      <c r="A42034" t="s">
        <v>4216</v>
      </c>
      <c r="B42034" s="1">
        <v>44665</v>
      </c>
      <c r="C42034">
        <v>72.349999999999994</v>
      </c>
    </row>
    <row r="42035" spans="1:3" x14ac:dyDescent="0.2">
      <c r="A42035" t="s">
        <v>16580</v>
      </c>
      <c r="B42035" s="1">
        <v>44665</v>
      </c>
      <c r="C42035">
        <v>80.150000000000006</v>
      </c>
    </row>
    <row r="42036" spans="1:3" x14ac:dyDescent="0.2">
      <c r="A42036" t="s">
        <v>12</v>
      </c>
      <c r="B42036" s="1">
        <v>44665</v>
      </c>
      <c r="C42036">
        <v>197.05</v>
      </c>
    </row>
    <row r="42037" spans="1:3" x14ac:dyDescent="0.2">
      <c r="A42037" t="s">
        <v>253</v>
      </c>
      <c r="B42037" s="1">
        <v>44670</v>
      </c>
      <c r="C42037">
        <v>1711.77</v>
      </c>
    </row>
    <row r="42038" spans="1:3" x14ac:dyDescent="0.2">
      <c r="A42038" t="s">
        <v>16559</v>
      </c>
      <c r="B42038" s="1">
        <v>44670</v>
      </c>
      <c r="C42038">
        <v>189</v>
      </c>
    </row>
    <row r="42039" spans="1:3" x14ac:dyDescent="0.2">
      <c r="A42039" t="s">
        <v>44</v>
      </c>
      <c r="B42039" s="1">
        <v>44670</v>
      </c>
      <c r="C42039">
        <v>832.94</v>
      </c>
    </row>
    <row r="42040" spans="1:3" x14ac:dyDescent="0.2">
      <c r="A42040" t="s">
        <v>16560</v>
      </c>
      <c r="B42040" s="1">
        <v>44670</v>
      </c>
      <c r="C42040">
        <v>32.4</v>
      </c>
    </row>
    <row r="42041" spans="1:3" x14ac:dyDescent="0.2">
      <c r="A42041" t="s">
        <v>122</v>
      </c>
      <c r="B42041" s="1">
        <v>44670</v>
      </c>
      <c r="C42041">
        <v>1205.42</v>
      </c>
    </row>
    <row r="42042" spans="1:3" x14ac:dyDescent="0.2">
      <c r="A42042" t="s">
        <v>3</v>
      </c>
      <c r="B42042" s="1">
        <v>44670</v>
      </c>
      <c r="C42042">
        <v>33.83</v>
      </c>
    </row>
    <row r="42043" spans="1:3" x14ac:dyDescent="0.2">
      <c r="A42043" t="s">
        <v>117</v>
      </c>
      <c r="B42043" s="1">
        <v>44670</v>
      </c>
      <c r="C42043">
        <v>2469.85</v>
      </c>
    </row>
    <row r="42044" spans="1:3" x14ac:dyDescent="0.2">
      <c r="A42044" t="s">
        <v>64</v>
      </c>
      <c r="B42044" s="1">
        <v>44670</v>
      </c>
      <c r="C42044">
        <v>182.95</v>
      </c>
    </row>
    <row r="42045" spans="1:3" x14ac:dyDescent="0.2">
      <c r="A42045" t="s">
        <v>148</v>
      </c>
      <c r="B42045" s="1">
        <v>44670</v>
      </c>
      <c r="C42045">
        <v>324.49</v>
      </c>
    </row>
    <row r="42046" spans="1:3" x14ac:dyDescent="0.2">
      <c r="A42046" t="s">
        <v>184</v>
      </c>
      <c r="B42046" s="1">
        <v>44670</v>
      </c>
      <c r="C42046">
        <v>24.98</v>
      </c>
    </row>
    <row r="42047" spans="1:3" x14ac:dyDescent="0.2">
      <c r="A42047" t="s">
        <v>12472</v>
      </c>
      <c r="B42047" s="1">
        <v>44670</v>
      </c>
      <c r="C42047">
        <v>487.81</v>
      </c>
    </row>
    <row r="42048" spans="1:3" x14ac:dyDescent="0.2">
      <c r="A42048" t="s">
        <v>79</v>
      </c>
      <c r="B42048" s="1">
        <v>44670</v>
      </c>
      <c r="C42048">
        <v>28.43</v>
      </c>
    </row>
    <row r="42049" spans="1:3" x14ac:dyDescent="0.2">
      <c r="A42049" t="s">
        <v>16210</v>
      </c>
      <c r="B42049" s="1">
        <v>44670</v>
      </c>
      <c r="C42049">
        <v>82.35</v>
      </c>
    </row>
    <row r="42050" spans="1:3" x14ac:dyDescent="0.2">
      <c r="A42050" t="s">
        <v>2255</v>
      </c>
      <c r="B42050" s="1">
        <v>44670</v>
      </c>
      <c r="C42050">
        <v>92.68</v>
      </c>
    </row>
    <row r="42051" spans="1:3" x14ac:dyDescent="0.2">
      <c r="A42051" t="s">
        <v>16242</v>
      </c>
      <c r="B42051" s="1">
        <v>44670</v>
      </c>
      <c r="C42051">
        <v>50.45</v>
      </c>
    </row>
    <row r="42052" spans="1:3" x14ac:dyDescent="0.2">
      <c r="A42052" t="s">
        <v>5485</v>
      </c>
      <c r="B42052" s="1">
        <v>44670</v>
      </c>
      <c r="C42052">
        <v>269.85000000000002</v>
      </c>
    </row>
    <row r="42053" spans="1:3" x14ac:dyDescent="0.2">
      <c r="A42053" t="s">
        <v>16561</v>
      </c>
      <c r="B42053" s="1">
        <v>44670</v>
      </c>
      <c r="C42053">
        <v>33.450000000000003</v>
      </c>
    </row>
    <row r="42054" spans="1:3" x14ac:dyDescent="0.2">
      <c r="A42054" t="s">
        <v>16562</v>
      </c>
      <c r="B42054" s="1">
        <v>44670</v>
      </c>
      <c r="C42054">
        <v>45.95</v>
      </c>
    </row>
    <row r="42055" spans="1:3" x14ac:dyDescent="0.2">
      <c r="A42055" t="s">
        <v>16563</v>
      </c>
      <c r="B42055" s="1">
        <v>44670</v>
      </c>
      <c r="C42055">
        <v>129.05000000000001</v>
      </c>
    </row>
    <row r="42056" spans="1:3" x14ac:dyDescent="0.2">
      <c r="A42056" t="s">
        <v>16564</v>
      </c>
      <c r="B42056" s="1">
        <v>44670</v>
      </c>
      <c r="C42056">
        <v>44.95</v>
      </c>
    </row>
    <row r="42057" spans="1:3" x14ac:dyDescent="0.2">
      <c r="A42057" t="s">
        <v>13510</v>
      </c>
      <c r="B42057" s="1">
        <v>44670</v>
      </c>
      <c r="C42057">
        <v>56.25</v>
      </c>
    </row>
    <row r="42058" spans="1:3" x14ac:dyDescent="0.2">
      <c r="A42058" t="s">
        <v>15773</v>
      </c>
      <c r="B42058" s="1">
        <v>44670</v>
      </c>
      <c r="C42058">
        <v>592.85</v>
      </c>
    </row>
    <row r="42059" spans="1:3" x14ac:dyDescent="0.2">
      <c r="A42059" t="s">
        <v>16399</v>
      </c>
      <c r="B42059" s="1">
        <v>44670</v>
      </c>
      <c r="C42059">
        <v>102.3</v>
      </c>
    </row>
    <row r="42060" spans="1:3" x14ac:dyDescent="0.2">
      <c r="A42060" t="s">
        <v>16565</v>
      </c>
      <c r="B42060" s="1">
        <v>44670</v>
      </c>
      <c r="C42060">
        <v>42.95</v>
      </c>
    </row>
    <row r="42061" spans="1:3" x14ac:dyDescent="0.2">
      <c r="A42061" t="s">
        <v>16566</v>
      </c>
      <c r="B42061" s="1">
        <v>44670</v>
      </c>
      <c r="C42061">
        <v>347.5</v>
      </c>
    </row>
    <row r="42062" spans="1:3" x14ac:dyDescent="0.2">
      <c r="A42062" t="s">
        <v>16567</v>
      </c>
      <c r="B42062" s="1">
        <v>44670</v>
      </c>
      <c r="C42062">
        <v>73.349999999999994</v>
      </c>
    </row>
    <row r="42063" spans="1:3" x14ac:dyDescent="0.2">
      <c r="A42063" t="s">
        <v>16518</v>
      </c>
      <c r="B42063" s="1">
        <v>44670</v>
      </c>
      <c r="C42063">
        <v>259.7</v>
      </c>
    </row>
    <row r="42064" spans="1:3" x14ac:dyDescent="0.2">
      <c r="A42064" t="s">
        <v>16494</v>
      </c>
      <c r="B42064" s="1">
        <v>44670</v>
      </c>
      <c r="C42064">
        <v>42.4</v>
      </c>
    </row>
    <row r="42065" spans="1:3" x14ac:dyDescent="0.2">
      <c r="A42065" t="s">
        <v>5624</v>
      </c>
      <c r="B42065" s="1">
        <v>44670</v>
      </c>
      <c r="C42065">
        <v>318.85000000000002</v>
      </c>
    </row>
    <row r="42066" spans="1:3" x14ac:dyDescent="0.2">
      <c r="A42066" t="s">
        <v>16264</v>
      </c>
      <c r="B42066" s="1">
        <v>44670</v>
      </c>
      <c r="C42066">
        <v>48.4</v>
      </c>
    </row>
    <row r="42067" spans="1:3" x14ac:dyDescent="0.2">
      <c r="A42067" t="s">
        <v>16568</v>
      </c>
      <c r="B42067" s="1">
        <v>44670</v>
      </c>
      <c r="C42067">
        <v>78.400000000000006</v>
      </c>
    </row>
    <row r="42068" spans="1:3" x14ac:dyDescent="0.2">
      <c r="A42068" t="s">
        <v>16569</v>
      </c>
      <c r="B42068" s="1">
        <v>44670</v>
      </c>
      <c r="C42068">
        <v>299.7</v>
      </c>
    </row>
    <row r="42069" spans="1:3" x14ac:dyDescent="0.2">
      <c r="A42069" t="s">
        <v>5571</v>
      </c>
      <c r="B42069" s="1">
        <v>44670</v>
      </c>
      <c r="C42069">
        <v>109.9</v>
      </c>
    </row>
    <row r="42070" spans="1:3" x14ac:dyDescent="0.2">
      <c r="A42070" t="s">
        <v>12290</v>
      </c>
      <c r="B42070" s="1">
        <v>44670</v>
      </c>
      <c r="C42070">
        <v>80.099999999999994</v>
      </c>
    </row>
    <row r="42071" spans="1:3" x14ac:dyDescent="0.2">
      <c r="A42071" t="s">
        <v>7113</v>
      </c>
      <c r="B42071" s="1">
        <v>44670</v>
      </c>
      <c r="C42071">
        <v>129.4</v>
      </c>
    </row>
    <row r="42072" spans="1:3" x14ac:dyDescent="0.2">
      <c r="A42072" t="s">
        <v>5485</v>
      </c>
      <c r="B42072" s="1">
        <v>44670</v>
      </c>
      <c r="C42072">
        <v>773.75</v>
      </c>
    </row>
    <row r="42073" spans="1:3" x14ac:dyDescent="0.2">
      <c r="A42073" t="s">
        <v>16570</v>
      </c>
      <c r="B42073" s="1">
        <v>44670</v>
      </c>
      <c r="C42073">
        <v>53.4</v>
      </c>
    </row>
    <row r="42074" spans="1:3" x14ac:dyDescent="0.2">
      <c r="A42074" t="s">
        <v>16211</v>
      </c>
      <c r="B42074" s="1">
        <v>44670</v>
      </c>
      <c r="C42074">
        <v>43.4</v>
      </c>
    </row>
    <row r="42075" spans="1:3" x14ac:dyDescent="0.2">
      <c r="A42075" t="s">
        <v>16330</v>
      </c>
      <c r="B42075" s="1">
        <v>44670</v>
      </c>
      <c r="C42075">
        <v>72.349999999999994</v>
      </c>
    </row>
    <row r="42076" spans="1:3" x14ac:dyDescent="0.2">
      <c r="A42076" t="s">
        <v>16483</v>
      </c>
      <c r="B42076" s="1">
        <v>44670</v>
      </c>
      <c r="C42076">
        <v>170.25</v>
      </c>
    </row>
    <row r="42077" spans="1:3" x14ac:dyDescent="0.2">
      <c r="A42077" t="s">
        <v>6628</v>
      </c>
      <c r="B42077" s="1">
        <v>44670</v>
      </c>
      <c r="C42077">
        <v>36.35</v>
      </c>
    </row>
    <row r="42078" spans="1:3" x14ac:dyDescent="0.2">
      <c r="A42078" t="s">
        <v>16571</v>
      </c>
      <c r="B42078" s="1">
        <v>44670</v>
      </c>
      <c r="C42078">
        <v>87.95</v>
      </c>
    </row>
    <row r="42079" spans="1:3" x14ac:dyDescent="0.2">
      <c r="A42079" t="s">
        <v>8067</v>
      </c>
      <c r="B42079" s="1">
        <v>44670</v>
      </c>
      <c r="C42079">
        <v>756.1</v>
      </c>
    </row>
    <row r="42080" spans="1:3" x14ac:dyDescent="0.2">
      <c r="A42080" t="s">
        <v>13549</v>
      </c>
      <c r="B42080" s="1">
        <v>44670</v>
      </c>
      <c r="C42080">
        <v>225.3</v>
      </c>
    </row>
    <row r="42081" spans="1:3" x14ac:dyDescent="0.2">
      <c r="A42081" t="s">
        <v>16572</v>
      </c>
      <c r="B42081" s="1">
        <v>44670</v>
      </c>
      <c r="C42081">
        <v>69.95</v>
      </c>
    </row>
    <row r="42082" spans="1:3" x14ac:dyDescent="0.2">
      <c r="A42082" t="s">
        <v>495</v>
      </c>
      <c r="B42082" s="1">
        <v>44670</v>
      </c>
      <c r="C42082">
        <v>319.32</v>
      </c>
    </row>
    <row r="42083" spans="1:3" x14ac:dyDescent="0.2">
      <c r="A42083" t="s">
        <v>16573</v>
      </c>
      <c r="B42083" s="1">
        <v>44670</v>
      </c>
      <c r="C42083">
        <v>36.9</v>
      </c>
    </row>
    <row r="42084" spans="1:3" x14ac:dyDescent="0.2">
      <c r="A42084" t="s">
        <v>16574</v>
      </c>
      <c r="B42084" s="1">
        <v>44670</v>
      </c>
      <c r="C42084">
        <v>61.4</v>
      </c>
    </row>
    <row r="42085" spans="1:3" x14ac:dyDescent="0.2">
      <c r="A42085" t="s">
        <v>79</v>
      </c>
      <c r="B42085" s="1">
        <v>44670</v>
      </c>
      <c r="C42085">
        <v>48.91</v>
      </c>
    </row>
    <row r="42086" spans="1:3" x14ac:dyDescent="0.2">
      <c r="A42086" t="s">
        <v>79</v>
      </c>
      <c r="B42086" s="1">
        <v>44670</v>
      </c>
      <c r="C42086">
        <v>28.43</v>
      </c>
    </row>
    <row r="42087" spans="1:3" x14ac:dyDescent="0.2">
      <c r="A42087" t="s">
        <v>79</v>
      </c>
      <c r="B42087" s="1">
        <v>44670</v>
      </c>
      <c r="C42087">
        <v>28.43</v>
      </c>
    </row>
    <row r="42088" spans="1:3" x14ac:dyDescent="0.2">
      <c r="A42088" t="s">
        <v>12</v>
      </c>
      <c r="B42088" s="1">
        <v>44670</v>
      </c>
      <c r="C42088">
        <v>462.14</v>
      </c>
    </row>
    <row r="42089" spans="1:3" x14ac:dyDescent="0.2">
      <c r="A42089" t="s">
        <v>12</v>
      </c>
      <c r="B42089" s="1">
        <v>44670</v>
      </c>
      <c r="C42089">
        <v>229.25</v>
      </c>
    </row>
    <row r="42090" spans="1:3" x14ac:dyDescent="0.2">
      <c r="A42090" t="s">
        <v>12</v>
      </c>
      <c r="B42090" s="1">
        <v>44670</v>
      </c>
      <c r="C42090">
        <v>359.28</v>
      </c>
    </row>
    <row r="42091" spans="1:3" x14ac:dyDescent="0.2">
      <c r="A42091" t="s">
        <v>12</v>
      </c>
      <c r="B42091" s="1">
        <v>44670</v>
      </c>
      <c r="C42091">
        <v>816.69</v>
      </c>
    </row>
    <row r="42092" spans="1:3" x14ac:dyDescent="0.2">
      <c r="A42092" t="s">
        <v>755</v>
      </c>
      <c r="B42092" s="1">
        <v>44671</v>
      </c>
      <c r="C42092">
        <v>177.93</v>
      </c>
    </row>
    <row r="42093" spans="1:3" x14ac:dyDescent="0.2">
      <c r="A42093" t="s">
        <v>11295</v>
      </c>
      <c r="B42093" s="1">
        <v>44671</v>
      </c>
      <c r="C42093">
        <v>56.35</v>
      </c>
    </row>
    <row r="42094" spans="1:3" x14ac:dyDescent="0.2">
      <c r="A42094" t="s">
        <v>16301</v>
      </c>
      <c r="B42094" s="1">
        <v>44671</v>
      </c>
      <c r="C42094">
        <v>78.349999999999994</v>
      </c>
    </row>
    <row r="42095" spans="1:3" x14ac:dyDescent="0.2">
      <c r="A42095" t="s">
        <v>6139</v>
      </c>
      <c r="B42095" s="1">
        <v>44671</v>
      </c>
      <c r="C42095">
        <v>201.42</v>
      </c>
    </row>
    <row r="42096" spans="1:3" x14ac:dyDescent="0.2">
      <c r="A42096" t="s">
        <v>2089</v>
      </c>
      <c r="B42096" s="1">
        <v>44671</v>
      </c>
      <c r="C42096">
        <v>1213.02</v>
      </c>
    </row>
    <row r="42097" spans="1:3" x14ac:dyDescent="0.2">
      <c r="A42097" t="s">
        <v>16204</v>
      </c>
      <c r="B42097" s="1">
        <v>44671</v>
      </c>
      <c r="C42097">
        <v>112.4</v>
      </c>
    </row>
    <row r="42098" spans="1:3" x14ac:dyDescent="0.2">
      <c r="A42098" t="s">
        <v>16551</v>
      </c>
      <c r="B42098" s="1">
        <v>44671</v>
      </c>
      <c r="C42098">
        <v>241.9</v>
      </c>
    </row>
    <row r="42099" spans="1:3" x14ac:dyDescent="0.2">
      <c r="A42099" t="s">
        <v>4886</v>
      </c>
      <c r="B42099" s="1">
        <v>44671</v>
      </c>
      <c r="C42099">
        <v>39.950000000000003</v>
      </c>
    </row>
    <row r="42100" spans="1:3" x14ac:dyDescent="0.2">
      <c r="A42100" t="s">
        <v>16552</v>
      </c>
      <c r="B42100" s="1">
        <v>44671</v>
      </c>
      <c r="C42100">
        <v>51.95</v>
      </c>
    </row>
    <row r="42101" spans="1:3" x14ac:dyDescent="0.2">
      <c r="A42101" t="s">
        <v>16553</v>
      </c>
      <c r="B42101" s="1">
        <v>44671</v>
      </c>
      <c r="C42101">
        <v>92.35</v>
      </c>
    </row>
    <row r="42102" spans="1:3" x14ac:dyDescent="0.2">
      <c r="A42102" t="s">
        <v>9519</v>
      </c>
      <c r="B42102" s="1">
        <v>44671</v>
      </c>
      <c r="C42102">
        <v>80.95</v>
      </c>
    </row>
    <row r="42103" spans="1:3" x14ac:dyDescent="0.2">
      <c r="A42103" t="s">
        <v>12294</v>
      </c>
      <c r="B42103" s="1">
        <v>44671</v>
      </c>
      <c r="C42103">
        <v>292.31</v>
      </c>
    </row>
    <row r="42104" spans="1:3" x14ac:dyDescent="0.2">
      <c r="A42104" t="s">
        <v>727</v>
      </c>
      <c r="B42104" s="1">
        <v>44671</v>
      </c>
      <c r="C42104">
        <v>977.31</v>
      </c>
    </row>
    <row r="42105" spans="1:3" x14ac:dyDescent="0.2">
      <c r="A42105" t="s">
        <v>16554</v>
      </c>
      <c r="B42105" s="1">
        <v>44671</v>
      </c>
      <c r="C42105">
        <v>212.25</v>
      </c>
    </row>
    <row r="42106" spans="1:3" x14ac:dyDescent="0.2">
      <c r="A42106" t="s">
        <v>16555</v>
      </c>
      <c r="B42106" s="1">
        <v>44671</v>
      </c>
      <c r="C42106">
        <v>20</v>
      </c>
    </row>
    <row r="42107" spans="1:3" x14ac:dyDescent="0.2">
      <c r="A42107" t="s">
        <v>16556</v>
      </c>
      <c r="B42107" s="1">
        <v>44671</v>
      </c>
      <c r="C42107">
        <v>10</v>
      </c>
    </row>
    <row r="42108" spans="1:3" x14ac:dyDescent="0.2">
      <c r="A42108" t="s">
        <v>2987</v>
      </c>
      <c r="B42108" s="1">
        <v>44671</v>
      </c>
      <c r="C42108">
        <v>102.95</v>
      </c>
    </row>
    <row r="42109" spans="1:3" x14ac:dyDescent="0.2">
      <c r="A42109" t="s">
        <v>3149</v>
      </c>
      <c r="B42109" s="1">
        <v>44671</v>
      </c>
      <c r="C42109">
        <v>72.650000000000006</v>
      </c>
    </row>
    <row r="42110" spans="1:3" x14ac:dyDescent="0.2">
      <c r="A42110" t="s">
        <v>236</v>
      </c>
      <c r="B42110" s="1">
        <v>44671</v>
      </c>
      <c r="C42110">
        <v>290.37</v>
      </c>
    </row>
    <row r="42111" spans="1:3" x14ac:dyDescent="0.2">
      <c r="A42111" t="s">
        <v>16557</v>
      </c>
      <c r="B42111" s="1">
        <v>44671</v>
      </c>
      <c r="C42111">
        <v>11.99</v>
      </c>
    </row>
    <row r="42112" spans="1:3" x14ac:dyDescent="0.2">
      <c r="A42112" t="s">
        <v>324</v>
      </c>
      <c r="B42112" s="1">
        <v>44671</v>
      </c>
      <c r="C42112">
        <v>414.76</v>
      </c>
    </row>
    <row r="42113" spans="1:3" x14ac:dyDescent="0.2">
      <c r="A42113" t="s">
        <v>15361</v>
      </c>
      <c r="B42113" s="1">
        <v>44671</v>
      </c>
      <c r="C42113">
        <v>74.400000000000006</v>
      </c>
    </row>
    <row r="42114" spans="1:3" x14ac:dyDescent="0.2">
      <c r="A42114" t="s">
        <v>14893</v>
      </c>
      <c r="B42114" s="1">
        <v>44671</v>
      </c>
      <c r="C42114">
        <v>211.03</v>
      </c>
    </row>
    <row r="42115" spans="1:3" x14ac:dyDescent="0.2">
      <c r="A42115" t="s">
        <v>8681</v>
      </c>
      <c r="B42115" s="1">
        <v>44671</v>
      </c>
      <c r="C42115">
        <v>15.2</v>
      </c>
    </row>
    <row r="42116" spans="1:3" x14ac:dyDescent="0.2">
      <c r="A42116" t="s">
        <v>16558</v>
      </c>
      <c r="B42116" s="1">
        <v>44671</v>
      </c>
      <c r="C42116">
        <v>50.4</v>
      </c>
    </row>
    <row r="42117" spans="1:3" x14ac:dyDescent="0.2">
      <c r="A42117" t="s">
        <v>3202</v>
      </c>
      <c r="B42117" s="1">
        <v>44671</v>
      </c>
      <c r="C42117">
        <v>96.35</v>
      </c>
    </row>
    <row r="42118" spans="1:3" x14ac:dyDescent="0.2">
      <c r="A42118" t="s">
        <v>15621</v>
      </c>
      <c r="B42118" s="1">
        <v>44671</v>
      </c>
      <c r="C42118">
        <v>102.95</v>
      </c>
    </row>
    <row r="42119" spans="1:3" x14ac:dyDescent="0.2">
      <c r="A42119" t="s">
        <v>6139</v>
      </c>
      <c r="B42119" s="1">
        <v>44671</v>
      </c>
      <c r="C42119">
        <v>329.55</v>
      </c>
    </row>
    <row r="42120" spans="1:3" x14ac:dyDescent="0.2">
      <c r="A42120" t="s">
        <v>7426</v>
      </c>
      <c r="B42120" s="1">
        <v>44671</v>
      </c>
      <c r="C42120">
        <v>400</v>
      </c>
    </row>
    <row r="42121" spans="1:3" x14ac:dyDescent="0.2">
      <c r="A42121" t="s">
        <v>8923</v>
      </c>
      <c r="B42121" s="1">
        <v>44671</v>
      </c>
      <c r="C42121">
        <v>433.89</v>
      </c>
    </row>
    <row r="42122" spans="1:3" x14ac:dyDescent="0.2">
      <c r="A42122" t="s">
        <v>12</v>
      </c>
      <c r="B42122" s="1">
        <v>44671</v>
      </c>
      <c r="C42122">
        <v>1404.81</v>
      </c>
    </row>
    <row r="42123" spans="1:3" x14ac:dyDescent="0.2">
      <c r="A42123" t="s">
        <v>3</v>
      </c>
      <c r="B42123" s="1">
        <v>44672</v>
      </c>
      <c r="C42123">
        <v>83.5</v>
      </c>
    </row>
    <row r="42124" spans="1:3" x14ac:dyDescent="0.2">
      <c r="A42124" t="s">
        <v>5607</v>
      </c>
      <c r="B42124" s="1">
        <v>44672</v>
      </c>
      <c r="C42124">
        <v>294.66000000000003</v>
      </c>
    </row>
    <row r="42125" spans="1:3" x14ac:dyDescent="0.2">
      <c r="A42125" t="s">
        <v>1750</v>
      </c>
      <c r="B42125" s="1">
        <v>44672</v>
      </c>
      <c r="C42125">
        <v>74.14</v>
      </c>
    </row>
    <row r="42126" spans="1:3" x14ac:dyDescent="0.2">
      <c r="A42126" t="s">
        <v>16547</v>
      </c>
      <c r="B42126" s="1">
        <v>44672</v>
      </c>
      <c r="C42126">
        <v>82.75</v>
      </c>
    </row>
    <row r="42127" spans="1:3" x14ac:dyDescent="0.2">
      <c r="A42127" t="s">
        <v>15103</v>
      </c>
      <c r="B42127" s="1">
        <v>44672</v>
      </c>
      <c r="C42127">
        <v>263.8</v>
      </c>
    </row>
    <row r="42128" spans="1:3" x14ac:dyDescent="0.2">
      <c r="A42128" t="s">
        <v>936</v>
      </c>
      <c r="B42128" s="1">
        <v>44672</v>
      </c>
      <c r="C42128">
        <v>676.74</v>
      </c>
    </row>
    <row r="42129" spans="1:3" x14ac:dyDescent="0.2">
      <c r="A42129" t="s">
        <v>347</v>
      </c>
      <c r="B42129" s="1">
        <v>44672</v>
      </c>
      <c r="C42129">
        <v>610.84</v>
      </c>
    </row>
    <row r="42130" spans="1:3" x14ac:dyDescent="0.2">
      <c r="A42130" t="s">
        <v>7155</v>
      </c>
      <c r="B42130" s="1">
        <v>44672</v>
      </c>
      <c r="C42130">
        <v>162.94999999999999</v>
      </c>
    </row>
    <row r="42131" spans="1:3" x14ac:dyDescent="0.2">
      <c r="A42131" t="s">
        <v>79</v>
      </c>
      <c r="B42131" s="1">
        <v>44672</v>
      </c>
      <c r="C42131">
        <v>28.43</v>
      </c>
    </row>
    <row r="42132" spans="1:3" x14ac:dyDescent="0.2">
      <c r="A42132" t="s">
        <v>12544</v>
      </c>
      <c r="B42132" s="1">
        <v>44672</v>
      </c>
      <c r="C42132">
        <v>147.94999999999999</v>
      </c>
    </row>
    <row r="42133" spans="1:3" x14ac:dyDescent="0.2">
      <c r="A42133" t="s">
        <v>16548</v>
      </c>
      <c r="B42133" s="1">
        <v>44672</v>
      </c>
      <c r="C42133">
        <v>84.9</v>
      </c>
    </row>
    <row r="42134" spans="1:3" x14ac:dyDescent="0.2">
      <c r="A42134" t="s">
        <v>64</v>
      </c>
      <c r="B42134" s="1">
        <v>44672</v>
      </c>
      <c r="C42134">
        <v>458.47</v>
      </c>
    </row>
    <row r="42135" spans="1:3" x14ac:dyDescent="0.2">
      <c r="A42135" t="s">
        <v>16549</v>
      </c>
      <c r="B42135" s="1">
        <v>44672</v>
      </c>
      <c r="C42135">
        <v>79.7</v>
      </c>
    </row>
    <row r="42136" spans="1:3" x14ac:dyDescent="0.2">
      <c r="A42136" t="s">
        <v>319</v>
      </c>
      <c r="B42136" s="1">
        <v>44672</v>
      </c>
      <c r="C42136">
        <v>550.79999999999995</v>
      </c>
    </row>
    <row r="42137" spans="1:3" x14ac:dyDescent="0.2">
      <c r="A42137" t="s">
        <v>15169</v>
      </c>
      <c r="B42137" s="1">
        <v>44672</v>
      </c>
      <c r="C42137">
        <v>225</v>
      </c>
    </row>
    <row r="42138" spans="1:3" x14ac:dyDescent="0.2">
      <c r="A42138" t="s">
        <v>14177</v>
      </c>
      <c r="B42138" s="1">
        <v>44672</v>
      </c>
      <c r="C42138">
        <v>50.4</v>
      </c>
    </row>
    <row r="42139" spans="1:3" x14ac:dyDescent="0.2">
      <c r="A42139" t="s">
        <v>16136</v>
      </c>
      <c r="B42139" s="1">
        <v>44672</v>
      </c>
      <c r="C42139">
        <v>83.35</v>
      </c>
    </row>
    <row r="42140" spans="1:3" x14ac:dyDescent="0.2">
      <c r="A42140" t="s">
        <v>1155</v>
      </c>
      <c r="B42140" s="1">
        <v>44672</v>
      </c>
      <c r="C42140">
        <v>259.75</v>
      </c>
    </row>
    <row r="42141" spans="1:3" x14ac:dyDescent="0.2">
      <c r="A42141" t="s">
        <v>7822</v>
      </c>
      <c r="B42141" s="1">
        <v>44672</v>
      </c>
      <c r="C42141">
        <v>185.87</v>
      </c>
    </row>
    <row r="42142" spans="1:3" x14ac:dyDescent="0.2">
      <c r="A42142" t="s">
        <v>16550</v>
      </c>
      <c r="B42142" s="1">
        <v>44672</v>
      </c>
      <c r="C42142">
        <v>327.55</v>
      </c>
    </row>
    <row r="42143" spans="1:3" x14ac:dyDescent="0.2">
      <c r="A42143" t="s">
        <v>12</v>
      </c>
      <c r="B42143" s="1">
        <v>44672</v>
      </c>
      <c r="C42143">
        <v>357.24</v>
      </c>
    </row>
    <row r="42144" spans="1:3" x14ac:dyDescent="0.2">
      <c r="A42144" t="s">
        <v>583</v>
      </c>
      <c r="B42144" s="1">
        <v>44672</v>
      </c>
      <c r="C42144">
        <v>311.01</v>
      </c>
    </row>
    <row r="42145" spans="1:3" x14ac:dyDescent="0.2">
      <c r="A42145" t="s">
        <v>308</v>
      </c>
      <c r="B42145" s="1">
        <v>44673</v>
      </c>
      <c r="C42145">
        <v>246.75</v>
      </c>
    </row>
    <row r="42146" spans="1:3" x14ac:dyDescent="0.2">
      <c r="A42146" t="s">
        <v>123</v>
      </c>
      <c r="B42146" s="1">
        <v>44673</v>
      </c>
      <c r="C42146">
        <v>235.51</v>
      </c>
    </row>
    <row r="42147" spans="1:3" x14ac:dyDescent="0.2">
      <c r="A42147" t="s">
        <v>591</v>
      </c>
      <c r="B42147" s="1">
        <v>44673</v>
      </c>
      <c r="C42147">
        <v>2207.14</v>
      </c>
    </row>
    <row r="42148" spans="1:3" x14ac:dyDescent="0.2">
      <c r="A42148" t="s">
        <v>79</v>
      </c>
      <c r="B42148" s="1">
        <v>44673</v>
      </c>
      <c r="C42148">
        <v>28.43</v>
      </c>
    </row>
    <row r="42149" spans="1:3" x14ac:dyDescent="0.2">
      <c r="A42149" t="s">
        <v>79</v>
      </c>
      <c r="B42149" s="1">
        <v>44673</v>
      </c>
      <c r="C42149">
        <v>28.43</v>
      </c>
    </row>
    <row r="42150" spans="1:3" x14ac:dyDescent="0.2">
      <c r="A42150" t="s">
        <v>79</v>
      </c>
      <c r="B42150" s="1">
        <v>44673</v>
      </c>
      <c r="C42150">
        <v>15.45</v>
      </c>
    </row>
    <row r="42151" spans="1:3" x14ac:dyDescent="0.2">
      <c r="A42151" t="s">
        <v>13451</v>
      </c>
      <c r="B42151" s="1">
        <v>44673</v>
      </c>
      <c r="C42151">
        <v>65.349999999999994</v>
      </c>
    </row>
    <row r="42152" spans="1:3" x14ac:dyDescent="0.2">
      <c r="A42152" t="s">
        <v>12544</v>
      </c>
      <c r="B42152" s="1">
        <v>44673</v>
      </c>
      <c r="C42152">
        <v>64.25</v>
      </c>
    </row>
    <row r="42153" spans="1:3" x14ac:dyDescent="0.2">
      <c r="A42153" t="s">
        <v>6139</v>
      </c>
      <c r="B42153" s="1">
        <v>44673</v>
      </c>
      <c r="C42153">
        <v>392.91</v>
      </c>
    </row>
    <row r="42154" spans="1:3" x14ac:dyDescent="0.2">
      <c r="A42154" t="s">
        <v>12</v>
      </c>
      <c r="B42154" s="1">
        <v>44673</v>
      </c>
      <c r="C42154">
        <v>207.5</v>
      </c>
    </row>
    <row r="42155" spans="1:3" x14ac:dyDescent="0.2">
      <c r="A42155" t="s">
        <v>257</v>
      </c>
      <c r="B42155" s="1">
        <v>44673</v>
      </c>
      <c r="C42155">
        <v>777.71</v>
      </c>
    </row>
    <row r="42156" spans="1:3" x14ac:dyDescent="0.2">
      <c r="A42156" t="s">
        <v>12472</v>
      </c>
      <c r="B42156" s="1">
        <v>44673</v>
      </c>
      <c r="C42156">
        <v>429.9</v>
      </c>
    </row>
    <row r="42157" spans="1:3" x14ac:dyDescent="0.2">
      <c r="A42157" t="s">
        <v>226</v>
      </c>
      <c r="B42157" s="1">
        <v>44673</v>
      </c>
      <c r="C42157">
        <v>1261.3900000000001</v>
      </c>
    </row>
    <row r="42158" spans="1:3" x14ac:dyDescent="0.2">
      <c r="A42158" t="s">
        <v>228</v>
      </c>
      <c r="B42158" s="1">
        <v>44673</v>
      </c>
      <c r="C42158">
        <v>1856.31</v>
      </c>
    </row>
    <row r="42159" spans="1:3" x14ac:dyDescent="0.2">
      <c r="A42159" t="s">
        <v>225</v>
      </c>
      <c r="B42159" s="1">
        <v>44673</v>
      </c>
      <c r="C42159">
        <v>930.03</v>
      </c>
    </row>
    <row r="42160" spans="1:3" x14ac:dyDescent="0.2">
      <c r="A42160" t="s">
        <v>137</v>
      </c>
      <c r="B42160" s="1">
        <v>44673</v>
      </c>
      <c r="C42160">
        <v>1033.02</v>
      </c>
    </row>
    <row r="42161" spans="1:3" x14ac:dyDescent="0.2">
      <c r="A42161" t="s">
        <v>224</v>
      </c>
      <c r="B42161" s="1">
        <v>44673</v>
      </c>
      <c r="C42161">
        <v>1010.18</v>
      </c>
    </row>
    <row r="42162" spans="1:3" x14ac:dyDescent="0.2">
      <c r="A42162" t="s">
        <v>223</v>
      </c>
      <c r="B42162" s="1">
        <v>44673</v>
      </c>
      <c r="C42162">
        <v>1094.1300000000001</v>
      </c>
    </row>
    <row r="42163" spans="1:3" x14ac:dyDescent="0.2">
      <c r="A42163" t="s">
        <v>144</v>
      </c>
      <c r="B42163" s="1">
        <v>44673</v>
      </c>
      <c r="C42163">
        <v>1073.69</v>
      </c>
    </row>
    <row r="42164" spans="1:3" x14ac:dyDescent="0.2">
      <c r="A42164" t="s">
        <v>222</v>
      </c>
      <c r="B42164" s="1">
        <v>44673</v>
      </c>
      <c r="C42164">
        <v>1993.68</v>
      </c>
    </row>
    <row r="42165" spans="1:3" x14ac:dyDescent="0.2">
      <c r="A42165" t="s">
        <v>221</v>
      </c>
      <c r="B42165" s="1">
        <v>44673</v>
      </c>
      <c r="C42165">
        <v>969.59</v>
      </c>
    </row>
    <row r="42166" spans="1:3" x14ac:dyDescent="0.2">
      <c r="A42166" t="s">
        <v>322</v>
      </c>
      <c r="B42166" s="1">
        <v>44673</v>
      </c>
      <c r="C42166">
        <v>2354.64</v>
      </c>
    </row>
    <row r="42167" spans="1:3" x14ac:dyDescent="0.2">
      <c r="A42167" t="s">
        <v>319</v>
      </c>
      <c r="B42167" s="1">
        <v>44673</v>
      </c>
      <c r="C42167">
        <v>324</v>
      </c>
    </row>
    <row r="42168" spans="1:3" x14ac:dyDescent="0.2">
      <c r="A42168" t="s">
        <v>13099</v>
      </c>
      <c r="B42168" s="1">
        <v>44673</v>
      </c>
      <c r="C42168">
        <v>98.35</v>
      </c>
    </row>
    <row r="42169" spans="1:3" x14ac:dyDescent="0.2">
      <c r="A42169" t="s">
        <v>16338</v>
      </c>
      <c r="B42169" s="1">
        <v>44673</v>
      </c>
      <c r="C42169">
        <v>54.35</v>
      </c>
    </row>
    <row r="42170" spans="1:3" x14ac:dyDescent="0.2">
      <c r="A42170" t="s">
        <v>16545</v>
      </c>
      <c r="B42170" s="1">
        <v>44673</v>
      </c>
      <c r="C42170">
        <v>55.35</v>
      </c>
    </row>
    <row r="42171" spans="1:3" x14ac:dyDescent="0.2">
      <c r="A42171" t="s">
        <v>16546</v>
      </c>
      <c r="B42171" s="1">
        <v>44673</v>
      </c>
      <c r="C42171">
        <v>57.15</v>
      </c>
    </row>
    <row r="42172" spans="1:3" x14ac:dyDescent="0.2">
      <c r="A42172" t="s">
        <v>308</v>
      </c>
      <c r="B42172" s="1">
        <v>44677</v>
      </c>
      <c r="C42172">
        <v>264</v>
      </c>
    </row>
    <row r="42173" spans="1:3" x14ac:dyDescent="0.2">
      <c r="A42173" t="s">
        <v>308</v>
      </c>
      <c r="B42173" s="1">
        <v>44677</v>
      </c>
      <c r="C42173">
        <v>86.45</v>
      </c>
    </row>
    <row r="42174" spans="1:3" x14ac:dyDescent="0.2">
      <c r="A42174" t="s">
        <v>308</v>
      </c>
      <c r="B42174" s="1">
        <v>44677</v>
      </c>
      <c r="C42174">
        <v>317.85000000000002</v>
      </c>
    </row>
    <row r="42175" spans="1:3" x14ac:dyDescent="0.2">
      <c r="A42175" t="s">
        <v>32</v>
      </c>
      <c r="B42175" s="1">
        <v>44677</v>
      </c>
      <c r="C42175">
        <v>316.8</v>
      </c>
    </row>
    <row r="42176" spans="1:3" x14ac:dyDescent="0.2">
      <c r="A42176" t="s">
        <v>11690</v>
      </c>
      <c r="B42176" s="1">
        <v>44677</v>
      </c>
      <c r="C42176">
        <v>110</v>
      </c>
    </row>
    <row r="42177" spans="1:3" x14ac:dyDescent="0.2">
      <c r="A42177" t="s">
        <v>1140</v>
      </c>
      <c r="B42177" s="1">
        <v>44677</v>
      </c>
      <c r="C42177">
        <v>169.15</v>
      </c>
    </row>
    <row r="42178" spans="1:3" x14ac:dyDescent="0.2">
      <c r="A42178" t="s">
        <v>16534</v>
      </c>
      <c r="B42178" s="1">
        <v>44677</v>
      </c>
      <c r="C42178">
        <v>70.45</v>
      </c>
    </row>
    <row r="42179" spans="1:3" x14ac:dyDescent="0.2">
      <c r="A42179" t="s">
        <v>703</v>
      </c>
      <c r="B42179" s="1">
        <v>44677</v>
      </c>
      <c r="C42179">
        <v>426.7</v>
      </c>
    </row>
    <row r="42180" spans="1:3" x14ac:dyDescent="0.2">
      <c r="A42180" t="s">
        <v>1507</v>
      </c>
      <c r="B42180" s="1">
        <v>44677</v>
      </c>
      <c r="C42180">
        <v>52.7</v>
      </c>
    </row>
    <row r="42181" spans="1:3" x14ac:dyDescent="0.2">
      <c r="A42181" t="s">
        <v>15744</v>
      </c>
      <c r="B42181" s="1">
        <v>44677</v>
      </c>
      <c r="C42181">
        <v>109.9</v>
      </c>
    </row>
    <row r="42182" spans="1:3" x14ac:dyDescent="0.2">
      <c r="A42182" t="s">
        <v>11</v>
      </c>
      <c r="B42182" s="1">
        <v>44677</v>
      </c>
      <c r="C42182">
        <v>650.70000000000005</v>
      </c>
    </row>
    <row r="42183" spans="1:3" x14ac:dyDescent="0.2">
      <c r="A42183" t="s">
        <v>16451</v>
      </c>
      <c r="B42183" s="1">
        <v>44677</v>
      </c>
      <c r="C42183">
        <v>17.399999999999999</v>
      </c>
    </row>
    <row r="42184" spans="1:3" x14ac:dyDescent="0.2">
      <c r="A42184" t="s">
        <v>16535</v>
      </c>
      <c r="B42184" s="1">
        <v>44677</v>
      </c>
      <c r="C42184">
        <v>168.4</v>
      </c>
    </row>
    <row r="42185" spans="1:3" x14ac:dyDescent="0.2">
      <c r="A42185" t="s">
        <v>11</v>
      </c>
      <c r="B42185" s="1">
        <v>44677</v>
      </c>
      <c r="C42185">
        <v>1024.1199999999999</v>
      </c>
    </row>
    <row r="42186" spans="1:3" x14ac:dyDescent="0.2">
      <c r="A42186" t="s">
        <v>2140</v>
      </c>
      <c r="B42186" s="1">
        <v>44677</v>
      </c>
      <c r="C42186">
        <v>422.16</v>
      </c>
    </row>
    <row r="42187" spans="1:3" x14ac:dyDescent="0.2">
      <c r="A42187" t="s">
        <v>3</v>
      </c>
      <c r="B42187" s="1">
        <v>44677</v>
      </c>
      <c r="C42187">
        <v>240</v>
      </c>
    </row>
    <row r="42188" spans="1:3" x14ac:dyDescent="0.2">
      <c r="A42188" t="s">
        <v>11794</v>
      </c>
      <c r="B42188" s="1">
        <v>44677</v>
      </c>
      <c r="C42188">
        <v>57.15</v>
      </c>
    </row>
    <row r="42189" spans="1:3" x14ac:dyDescent="0.2">
      <c r="A42189" t="s">
        <v>15762</v>
      </c>
      <c r="B42189" s="1">
        <v>44677</v>
      </c>
      <c r="C42189">
        <v>92.75</v>
      </c>
    </row>
    <row r="42190" spans="1:3" x14ac:dyDescent="0.2">
      <c r="A42190" t="s">
        <v>15863</v>
      </c>
      <c r="B42190" s="1">
        <v>44677</v>
      </c>
      <c r="C42190">
        <v>48.4</v>
      </c>
    </row>
    <row r="42191" spans="1:3" x14ac:dyDescent="0.2">
      <c r="A42191" t="s">
        <v>6139</v>
      </c>
      <c r="B42191" s="1">
        <v>44677</v>
      </c>
      <c r="C42191">
        <v>323.69</v>
      </c>
    </row>
    <row r="42192" spans="1:3" x14ac:dyDescent="0.2">
      <c r="A42192" t="s">
        <v>79</v>
      </c>
      <c r="B42192" s="1">
        <v>44677</v>
      </c>
      <c r="C42192">
        <v>15.45</v>
      </c>
    </row>
    <row r="42193" spans="1:3" x14ac:dyDescent="0.2">
      <c r="A42193" t="s">
        <v>79</v>
      </c>
      <c r="B42193" s="1">
        <v>44677</v>
      </c>
      <c r="C42193">
        <v>28.43</v>
      </c>
    </row>
    <row r="42194" spans="1:3" x14ac:dyDescent="0.2">
      <c r="A42194" t="s">
        <v>32</v>
      </c>
      <c r="B42194" s="1">
        <v>44677</v>
      </c>
      <c r="C42194">
        <v>1090.7</v>
      </c>
    </row>
    <row r="42195" spans="1:3" x14ac:dyDescent="0.2">
      <c r="A42195" t="s">
        <v>583</v>
      </c>
      <c r="B42195" s="1">
        <v>44677</v>
      </c>
      <c r="C42195">
        <v>377.01</v>
      </c>
    </row>
    <row r="42196" spans="1:3" x14ac:dyDescent="0.2">
      <c r="A42196" t="s">
        <v>32</v>
      </c>
      <c r="B42196" s="1">
        <v>44677</v>
      </c>
      <c r="C42196">
        <v>633.39</v>
      </c>
    </row>
    <row r="42197" spans="1:3" x14ac:dyDescent="0.2">
      <c r="A42197" t="s">
        <v>46</v>
      </c>
      <c r="B42197" s="1">
        <v>44677</v>
      </c>
      <c r="C42197">
        <v>62.88</v>
      </c>
    </row>
    <row r="42198" spans="1:3" x14ac:dyDescent="0.2">
      <c r="A42198" t="s">
        <v>46</v>
      </c>
      <c r="B42198" s="1">
        <v>44677</v>
      </c>
      <c r="C42198">
        <v>186.54</v>
      </c>
    </row>
    <row r="42199" spans="1:3" x14ac:dyDescent="0.2">
      <c r="A42199" t="s">
        <v>46</v>
      </c>
      <c r="B42199" s="1">
        <v>44677</v>
      </c>
      <c r="C42199">
        <v>31.67</v>
      </c>
    </row>
    <row r="42200" spans="1:3" x14ac:dyDescent="0.2">
      <c r="A42200" t="s">
        <v>184</v>
      </c>
      <c r="B42200" s="1">
        <v>44677</v>
      </c>
      <c r="C42200">
        <v>44.97</v>
      </c>
    </row>
    <row r="42201" spans="1:3" x14ac:dyDescent="0.2">
      <c r="A42201" t="s">
        <v>184</v>
      </c>
      <c r="B42201" s="1">
        <v>44677</v>
      </c>
      <c r="C42201">
        <v>46.25</v>
      </c>
    </row>
    <row r="42202" spans="1:3" x14ac:dyDescent="0.2">
      <c r="A42202" t="s">
        <v>16536</v>
      </c>
      <c r="B42202" s="1">
        <v>44677</v>
      </c>
      <c r="C42202">
        <v>61.4</v>
      </c>
    </row>
    <row r="42203" spans="1:3" x14ac:dyDescent="0.2">
      <c r="A42203" t="s">
        <v>16537</v>
      </c>
      <c r="B42203" s="1">
        <v>44677</v>
      </c>
      <c r="C42203">
        <v>47.15</v>
      </c>
    </row>
    <row r="42204" spans="1:3" x14ac:dyDescent="0.2">
      <c r="A42204" t="s">
        <v>9437</v>
      </c>
      <c r="B42204" s="1">
        <v>44677</v>
      </c>
      <c r="C42204">
        <v>164.7</v>
      </c>
    </row>
    <row r="42205" spans="1:3" x14ac:dyDescent="0.2">
      <c r="A42205" t="s">
        <v>5619</v>
      </c>
      <c r="B42205" s="1">
        <v>44677</v>
      </c>
      <c r="C42205">
        <v>50.45</v>
      </c>
    </row>
    <row r="42206" spans="1:3" x14ac:dyDescent="0.2">
      <c r="A42206" t="s">
        <v>64</v>
      </c>
      <c r="B42206" s="1">
        <v>44677</v>
      </c>
      <c r="C42206">
        <v>1381.54</v>
      </c>
    </row>
    <row r="42207" spans="1:3" x14ac:dyDescent="0.2">
      <c r="A42207" t="s">
        <v>64</v>
      </c>
      <c r="B42207" s="1">
        <v>44677</v>
      </c>
      <c r="C42207">
        <v>81</v>
      </c>
    </row>
    <row r="42208" spans="1:3" x14ac:dyDescent="0.2">
      <c r="A42208" t="s">
        <v>2938</v>
      </c>
      <c r="B42208" s="1">
        <v>44677</v>
      </c>
      <c r="C42208">
        <v>516.70000000000005</v>
      </c>
    </row>
    <row r="42209" spans="1:3" x14ac:dyDescent="0.2">
      <c r="A42209" t="s">
        <v>16538</v>
      </c>
      <c r="B42209" s="1">
        <v>44677</v>
      </c>
      <c r="C42209">
        <v>48.4</v>
      </c>
    </row>
    <row r="42210" spans="1:3" x14ac:dyDescent="0.2">
      <c r="A42210" t="s">
        <v>16539</v>
      </c>
      <c r="B42210" s="1">
        <v>44677</v>
      </c>
      <c r="C42210">
        <v>296.7</v>
      </c>
    </row>
    <row r="42211" spans="1:3" x14ac:dyDescent="0.2">
      <c r="A42211" t="s">
        <v>16540</v>
      </c>
      <c r="B42211" s="1">
        <v>44677</v>
      </c>
      <c r="C42211">
        <v>50.4</v>
      </c>
    </row>
    <row r="42212" spans="1:3" x14ac:dyDescent="0.2">
      <c r="A42212" t="s">
        <v>16541</v>
      </c>
      <c r="B42212" s="1">
        <v>44677</v>
      </c>
      <c r="C42212">
        <v>65.150000000000006</v>
      </c>
    </row>
    <row r="42213" spans="1:3" x14ac:dyDescent="0.2">
      <c r="A42213" t="s">
        <v>16542</v>
      </c>
      <c r="B42213" s="1">
        <v>44677</v>
      </c>
      <c r="C42213">
        <v>55.4</v>
      </c>
    </row>
    <row r="42214" spans="1:3" x14ac:dyDescent="0.2">
      <c r="A42214" t="s">
        <v>16543</v>
      </c>
      <c r="B42214" s="1">
        <v>44677</v>
      </c>
      <c r="C42214">
        <v>255.2</v>
      </c>
    </row>
    <row r="42215" spans="1:3" x14ac:dyDescent="0.2">
      <c r="A42215" t="s">
        <v>9764</v>
      </c>
      <c r="B42215" s="1">
        <v>44677</v>
      </c>
      <c r="C42215">
        <v>58.4</v>
      </c>
    </row>
    <row r="42216" spans="1:3" x14ac:dyDescent="0.2">
      <c r="A42216" t="s">
        <v>15023</v>
      </c>
      <c r="B42216" s="1">
        <v>44677</v>
      </c>
      <c r="C42216">
        <v>68.150000000000006</v>
      </c>
    </row>
    <row r="42217" spans="1:3" x14ac:dyDescent="0.2">
      <c r="A42217" t="s">
        <v>16107</v>
      </c>
      <c r="B42217" s="1">
        <v>44677</v>
      </c>
      <c r="C42217">
        <v>43.4</v>
      </c>
    </row>
    <row r="42218" spans="1:3" x14ac:dyDescent="0.2">
      <c r="A42218" t="s">
        <v>4764</v>
      </c>
      <c r="B42218" s="1">
        <v>44677</v>
      </c>
      <c r="C42218">
        <v>98.4</v>
      </c>
    </row>
    <row r="42219" spans="1:3" x14ac:dyDescent="0.2">
      <c r="A42219" t="s">
        <v>11675</v>
      </c>
      <c r="B42219" s="1">
        <v>44677</v>
      </c>
      <c r="C42219">
        <v>20.399999999999999</v>
      </c>
    </row>
    <row r="42220" spans="1:3" x14ac:dyDescent="0.2">
      <c r="A42220" t="s">
        <v>569</v>
      </c>
      <c r="B42220" s="1">
        <v>44677</v>
      </c>
      <c r="C42220">
        <v>72.349999999999994</v>
      </c>
    </row>
    <row r="42221" spans="1:3" x14ac:dyDescent="0.2">
      <c r="A42221" t="s">
        <v>16544</v>
      </c>
      <c r="B42221" s="1">
        <v>44677</v>
      </c>
      <c r="C42221">
        <v>78.400000000000006</v>
      </c>
    </row>
    <row r="42222" spans="1:3" x14ac:dyDescent="0.2">
      <c r="A42222" t="s">
        <v>15042</v>
      </c>
      <c r="B42222" s="1">
        <v>44677</v>
      </c>
      <c r="C42222">
        <v>135.75</v>
      </c>
    </row>
    <row r="42223" spans="1:3" x14ac:dyDescent="0.2">
      <c r="A42223" t="s">
        <v>12</v>
      </c>
      <c r="B42223" s="1">
        <v>44677</v>
      </c>
      <c r="C42223">
        <v>213.57</v>
      </c>
    </row>
    <row r="42224" spans="1:3" x14ac:dyDescent="0.2">
      <c r="A42224" t="s">
        <v>12</v>
      </c>
      <c r="B42224" s="1">
        <v>44677</v>
      </c>
      <c r="C42224">
        <v>205.01</v>
      </c>
    </row>
    <row r="42225" spans="1:3" x14ac:dyDescent="0.2">
      <c r="A42225" t="s">
        <v>12</v>
      </c>
      <c r="B42225" s="1">
        <v>44677</v>
      </c>
      <c r="C42225">
        <v>378</v>
      </c>
    </row>
    <row r="42226" spans="1:3" x14ac:dyDescent="0.2">
      <c r="A42226" t="s">
        <v>12</v>
      </c>
      <c r="B42226" s="1">
        <v>44677</v>
      </c>
      <c r="C42226">
        <v>130.02000000000001</v>
      </c>
    </row>
    <row r="42227" spans="1:3" x14ac:dyDescent="0.2">
      <c r="A42227" t="s">
        <v>12048</v>
      </c>
      <c r="B42227" s="1">
        <v>44678</v>
      </c>
      <c r="C42227">
        <v>99.95</v>
      </c>
    </row>
    <row r="42228" spans="1:3" x14ac:dyDescent="0.2">
      <c r="A42228" t="s">
        <v>16511</v>
      </c>
      <c r="B42228" s="1">
        <v>44678</v>
      </c>
      <c r="C42228">
        <v>68.400000000000006</v>
      </c>
    </row>
    <row r="42229" spans="1:3" x14ac:dyDescent="0.2">
      <c r="A42229" t="s">
        <v>16512</v>
      </c>
      <c r="B42229" s="1">
        <v>44678</v>
      </c>
      <c r="C42229">
        <v>33.450000000000003</v>
      </c>
    </row>
    <row r="42230" spans="1:3" x14ac:dyDescent="0.2">
      <c r="A42230" t="s">
        <v>16513</v>
      </c>
      <c r="B42230" s="1">
        <v>44678</v>
      </c>
      <c r="C42230">
        <v>61.4</v>
      </c>
    </row>
    <row r="42231" spans="1:3" x14ac:dyDescent="0.2">
      <c r="A42231" t="s">
        <v>16514</v>
      </c>
      <c r="B42231" s="1">
        <v>44678</v>
      </c>
      <c r="C42231">
        <v>58.4</v>
      </c>
    </row>
    <row r="42232" spans="1:3" x14ac:dyDescent="0.2">
      <c r="A42232" t="s">
        <v>119</v>
      </c>
      <c r="B42232" s="1">
        <v>44678</v>
      </c>
      <c r="C42232">
        <v>125.81</v>
      </c>
    </row>
    <row r="42233" spans="1:3" x14ac:dyDescent="0.2">
      <c r="A42233" t="s">
        <v>1007</v>
      </c>
      <c r="B42233" s="1">
        <v>44678</v>
      </c>
      <c r="C42233">
        <v>97.6</v>
      </c>
    </row>
    <row r="42234" spans="1:3" x14ac:dyDescent="0.2">
      <c r="A42234" t="s">
        <v>148</v>
      </c>
      <c r="B42234" s="1">
        <v>44678</v>
      </c>
      <c r="C42234">
        <v>424.68</v>
      </c>
    </row>
    <row r="42235" spans="1:3" x14ac:dyDescent="0.2">
      <c r="A42235" t="s">
        <v>14992</v>
      </c>
      <c r="B42235" s="1">
        <v>44678</v>
      </c>
      <c r="C42235">
        <v>101.9</v>
      </c>
    </row>
    <row r="42236" spans="1:3" x14ac:dyDescent="0.2">
      <c r="A42236" t="s">
        <v>148</v>
      </c>
      <c r="B42236" s="1">
        <v>44678</v>
      </c>
      <c r="C42236">
        <v>351.04</v>
      </c>
    </row>
    <row r="42237" spans="1:3" x14ac:dyDescent="0.2">
      <c r="A42237" t="s">
        <v>321</v>
      </c>
      <c r="B42237" s="1">
        <v>44678</v>
      </c>
      <c r="C42237">
        <v>9.3000000000000007</v>
      </c>
    </row>
    <row r="42238" spans="1:3" x14ac:dyDescent="0.2">
      <c r="A42238" t="s">
        <v>836</v>
      </c>
      <c r="B42238" s="1">
        <v>44678</v>
      </c>
      <c r="C42238">
        <v>718.71</v>
      </c>
    </row>
    <row r="42239" spans="1:3" x14ac:dyDescent="0.2">
      <c r="A42239" t="s">
        <v>5210</v>
      </c>
      <c r="B42239" s="1">
        <v>44678</v>
      </c>
      <c r="C42239">
        <v>220.45</v>
      </c>
    </row>
    <row r="42240" spans="1:3" x14ac:dyDescent="0.2">
      <c r="A42240" t="s">
        <v>321</v>
      </c>
      <c r="B42240" s="1">
        <v>44678</v>
      </c>
      <c r="C42240">
        <v>467.78</v>
      </c>
    </row>
    <row r="42241" spans="1:3" x14ac:dyDescent="0.2">
      <c r="A42241" t="s">
        <v>319</v>
      </c>
      <c r="B42241" s="1">
        <v>44678</v>
      </c>
      <c r="C42241">
        <v>2432.14</v>
      </c>
    </row>
    <row r="42242" spans="1:3" x14ac:dyDescent="0.2">
      <c r="A42242" t="s">
        <v>319</v>
      </c>
      <c r="B42242" s="1">
        <v>44678</v>
      </c>
      <c r="C42242">
        <v>1707.93</v>
      </c>
    </row>
    <row r="42243" spans="1:3" x14ac:dyDescent="0.2">
      <c r="A42243" t="s">
        <v>346</v>
      </c>
      <c r="B42243" s="1">
        <v>44678</v>
      </c>
      <c r="C42243">
        <v>631.01</v>
      </c>
    </row>
    <row r="42244" spans="1:3" x14ac:dyDescent="0.2">
      <c r="A42244" t="s">
        <v>11391</v>
      </c>
      <c r="B42244" s="1">
        <v>44678</v>
      </c>
      <c r="C42244">
        <v>239.27</v>
      </c>
    </row>
    <row r="42245" spans="1:3" x14ac:dyDescent="0.2">
      <c r="A42245" t="s">
        <v>16515</v>
      </c>
      <c r="B42245" s="1">
        <v>44678</v>
      </c>
      <c r="C42245">
        <v>673.45</v>
      </c>
    </row>
    <row r="42246" spans="1:3" x14ac:dyDescent="0.2">
      <c r="A42246" t="s">
        <v>591</v>
      </c>
      <c r="B42246" s="1">
        <v>44678</v>
      </c>
      <c r="C42246">
        <v>166.68</v>
      </c>
    </row>
    <row r="42247" spans="1:3" x14ac:dyDescent="0.2">
      <c r="A42247" t="s">
        <v>16516</v>
      </c>
      <c r="B42247" s="1">
        <v>44678</v>
      </c>
      <c r="C42247">
        <v>595</v>
      </c>
    </row>
    <row r="42248" spans="1:3" x14ac:dyDescent="0.2">
      <c r="A42248" t="s">
        <v>1110</v>
      </c>
      <c r="B42248" s="1">
        <v>44678</v>
      </c>
      <c r="C42248">
        <v>99.5</v>
      </c>
    </row>
    <row r="42249" spans="1:3" x14ac:dyDescent="0.2">
      <c r="A42249" t="s">
        <v>16517</v>
      </c>
      <c r="B42249" s="1">
        <v>44678</v>
      </c>
      <c r="C42249">
        <v>48.4</v>
      </c>
    </row>
    <row r="42250" spans="1:3" x14ac:dyDescent="0.2">
      <c r="A42250" t="s">
        <v>591</v>
      </c>
      <c r="B42250" s="1">
        <v>44678</v>
      </c>
      <c r="C42250">
        <v>371.2</v>
      </c>
    </row>
    <row r="42251" spans="1:3" x14ac:dyDescent="0.2">
      <c r="A42251" t="s">
        <v>319</v>
      </c>
      <c r="B42251" s="1">
        <v>44678</v>
      </c>
      <c r="C42251">
        <v>837</v>
      </c>
    </row>
    <row r="42252" spans="1:3" x14ac:dyDescent="0.2">
      <c r="A42252" t="s">
        <v>722</v>
      </c>
      <c r="B42252" s="1">
        <v>44678</v>
      </c>
      <c r="C42252">
        <v>949.2</v>
      </c>
    </row>
    <row r="42253" spans="1:3" x14ac:dyDescent="0.2">
      <c r="A42253" t="s">
        <v>319</v>
      </c>
      <c r="B42253" s="1">
        <v>44678</v>
      </c>
      <c r="C42253">
        <v>4498.46</v>
      </c>
    </row>
    <row r="42254" spans="1:3" x14ac:dyDescent="0.2">
      <c r="A42254" t="s">
        <v>319</v>
      </c>
      <c r="B42254" s="1">
        <v>44678</v>
      </c>
      <c r="C42254">
        <v>482.55</v>
      </c>
    </row>
    <row r="42255" spans="1:3" x14ac:dyDescent="0.2">
      <c r="A42255" t="s">
        <v>79</v>
      </c>
      <c r="B42255" s="1">
        <v>44678</v>
      </c>
      <c r="C42255">
        <v>28.43</v>
      </c>
    </row>
    <row r="42256" spans="1:3" x14ac:dyDescent="0.2">
      <c r="A42256" t="s">
        <v>12472</v>
      </c>
      <c r="B42256" s="1">
        <v>44678</v>
      </c>
      <c r="C42256">
        <v>220.3</v>
      </c>
    </row>
    <row r="42257" spans="1:3" x14ac:dyDescent="0.2">
      <c r="A42257" t="s">
        <v>6139</v>
      </c>
      <c r="B42257" s="1">
        <v>44678</v>
      </c>
      <c r="C42257">
        <v>799.81</v>
      </c>
    </row>
    <row r="42258" spans="1:3" x14ac:dyDescent="0.2">
      <c r="A42258" t="s">
        <v>810</v>
      </c>
      <c r="B42258" s="1">
        <v>44678</v>
      </c>
      <c r="C42258">
        <v>247.42</v>
      </c>
    </row>
    <row r="42259" spans="1:3" x14ac:dyDescent="0.2">
      <c r="A42259" t="s">
        <v>12618</v>
      </c>
      <c r="B42259" s="1">
        <v>44678</v>
      </c>
      <c r="C42259">
        <v>153.25</v>
      </c>
    </row>
    <row r="42260" spans="1:3" x14ac:dyDescent="0.2">
      <c r="A42260" t="s">
        <v>16518</v>
      </c>
      <c r="B42260" s="1">
        <v>44678</v>
      </c>
      <c r="C42260">
        <v>59.95</v>
      </c>
    </row>
    <row r="42261" spans="1:3" x14ac:dyDescent="0.2">
      <c r="A42261" t="s">
        <v>10463</v>
      </c>
      <c r="B42261" s="1">
        <v>44678</v>
      </c>
      <c r="C42261">
        <v>149.80000000000001</v>
      </c>
    </row>
    <row r="42262" spans="1:3" x14ac:dyDescent="0.2">
      <c r="A42262" t="s">
        <v>10463</v>
      </c>
      <c r="B42262" s="1">
        <v>44678</v>
      </c>
      <c r="C42262">
        <v>19.95</v>
      </c>
    </row>
    <row r="42263" spans="1:3" x14ac:dyDescent="0.2">
      <c r="A42263" t="s">
        <v>233</v>
      </c>
      <c r="B42263" s="1">
        <v>44678</v>
      </c>
      <c r="C42263">
        <v>6.95</v>
      </c>
    </row>
    <row r="42264" spans="1:3" x14ac:dyDescent="0.2">
      <c r="A42264" t="s">
        <v>16519</v>
      </c>
      <c r="B42264" s="1">
        <v>44678</v>
      </c>
      <c r="C42264">
        <v>188.25</v>
      </c>
    </row>
    <row r="42265" spans="1:3" x14ac:dyDescent="0.2">
      <c r="A42265" t="s">
        <v>11896</v>
      </c>
      <c r="B42265" s="1">
        <v>44678</v>
      </c>
      <c r="C42265">
        <v>405</v>
      </c>
    </row>
    <row r="42266" spans="1:3" x14ac:dyDescent="0.2">
      <c r="A42266" t="s">
        <v>16520</v>
      </c>
      <c r="B42266" s="1">
        <v>44678</v>
      </c>
      <c r="C42266">
        <v>26.85</v>
      </c>
    </row>
    <row r="42267" spans="1:3" x14ac:dyDescent="0.2">
      <c r="A42267" t="s">
        <v>16521</v>
      </c>
      <c r="B42267" s="1">
        <v>44678</v>
      </c>
      <c r="C42267">
        <v>36.950000000000003</v>
      </c>
    </row>
    <row r="42268" spans="1:3" x14ac:dyDescent="0.2">
      <c r="A42268" t="s">
        <v>16522</v>
      </c>
      <c r="B42268" s="1">
        <v>44678</v>
      </c>
      <c r="C42268">
        <v>23.9</v>
      </c>
    </row>
    <row r="42269" spans="1:3" x14ac:dyDescent="0.2">
      <c r="A42269" t="s">
        <v>16523</v>
      </c>
      <c r="B42269" s="1">
        <v>44678</v>
      </c>
      <c r="C42269">
        <v>48.2</v>
      </c>
    </row>
    <row r="42270" spans="1:3" x14ac:dyDescent="0.2">
      <c r="A42270" t="s">
        <v>9924</v>
      </c>
      <c r="B42270" s="1">
        <v>44678</v>
      </c>
      <c r="C42270">
        <v>29.9</v>
      </c>
    </row>
    <row r="42271" spans="1:3" x14ac:dyDescent="0.2">
      <c r="A42271" t="s">
        <v>1813</v>
      </c>
      <c r="B42271" s="1">
        <v>44678</v>
      </c>
      <c r="C42271">
        <v>99.75</v>
      </c>
    </row>
    <row r="42272" spans="1:3" x14ac:dyDescent="0.2">
      <c r="A42272" t="s">
        <v>12354</v>
      </c>
      <c r="B42272" s="1">
        <v>44678</v>
      </c>
      <c r="C42272">
        <v>76.95</v>
      </c>
    </row>
    <row r="42273" spans="1:3" x14ac:dyDescent="0.2">
      <c r="A42273" t="s">
        <v>16524</v>
      </c>
      <c r="B42273" s="1">
        <v>44678</v>
      </c>
      <c r="C42273">
        <v>36.950000000000003</v>
      </c>
    </row>
    <row r="42274" spans="1:3" x14ac:dyDescent="0.2">
      <c r="A42274" t="s">
        <v>13392</v>
      </c>
      <c r="B42274" s="1">
        <v>44678</v>
      </c>
      <c r="C42274">
        <v>66</v>
      </c>
    </row>
    <row r="42275" spans="1:3" x14ac:dyDescent="0.2">
      <c r="A42275" t="s">
        <v>16290</v>
      </c>
      <c r="B42275" s="1">
        <v>44678</v>
      </c>
      <c r="C42275">
        <v>39.9</v>
      </c>
    </row>
    <row r="42276" spans="1:3" x14ac:dyDescent="0.2">
      <c r="A42276" t="s">
        <v>16525</v>
      </c>
      <c r="B42276" s="1">
        <v>44678</v>
      </c>
      <c r="C42276">
        <v>79.75</v>
      </c>
    </row>
    <row r="42277" spans="1:3" x14ac:dyDescent="0.2">
      <c r="A42277" t="s">
        <v>16526</v>
      </c>
      <c r="B42277" s="1">
        <v>44678</v>
      </c>
      <c r="C42277">
        <v>36.950000000000003</v>
      </c>
    </row>
    <row r="42278" spans="1:3" x14ac:dyDescent="0.2">
      <c r="A42278" t="s">
        <v>16527</v>
      </c>
      <c r="B42278" s="1">
        <v>44678</v>
      </c>
      <c r="C42278">
        <v>44.9</v>
      </c>
    </row>
    <row r="42279" spans="1:3" x14ac:dyDescent="0.2">
      <c r="A42279" t="s">
        <v>16528</v>
      </c>
      <c r="B42279" s="1">
        <v>44678</v>
      </c>
      <c r="C42279">
        <v>181.35</v>
      </c>
    </row>
    <row r="42280" spans="1:3" x14ac:dyDescent="0.2">
      <c r="A42280" t="s">
        <v>582</v>
      </c>
      <c r="B42280" s="1">
        <v>44678</v>
      </c>
      <c r="C42280">
        <v>116.67</v>
      </c>
    </row>
    <row r="42281" spans="1:3" x14ac:dyDescent="0.2">
      <c r="A42281" t="s">
        <v>16529</v>
      </c>
      <c r="B42281" s="1">
        <v>44678</v>
      </c>
      <c r="C42281">
        <v>162.6</v>
      </c>
    </row>
    <row r="42282" spans="1:3" x14ac:dyDescent="0.2">
      <c r="A42282" t="s">
        <v>16529</v>
      </c>
      <c r="B42282" s="1">
        <v>44678</v>
      </c>
      <c r="C42282">
        <v>55.8</v>
      </c>
    </row>
    <row r="42283" spans="1:3" x14ac:dyDescent="0.2">
      <c r="A42283" t="s">
        <v>2290</v>
      </c>
      <c r="B42283" s="1">
        <v>44678</v>
      </c>
      <c r="C42283">
        <v>87.95</v>
      </c>
    </row>
    <row r="42284" spans="1:3" x14ac:dyDescent="0.2">
      <c r="A42284" t="s">
        <v>44</v>
      </c>
      <c r="B42284" s="1">
        <v>44678</v>
      </c>
      <c r="C42284">
        <v>6.75</v>
      </c>
    </row>
    <row r="42285" spans="1:3" x14ac:dyDescent="0.2">
      <c r="A42285" t="s">
        <v>44</v>
      </c>
      <c r="B42285" s="1">
        <v>44678</v>
      </c>
      <c r="C42285">
        <v>17.5</v>
      </c>
    </row>
    <row r="42286" spans="1:3" x14ac:dyDescent="0.2">
      <c r="A42286" t="s">
        <v>44</v>
      </c>
      <c r="B42286" s="1">
        <v>44678</v>
      </c>
      <c r="C42286">
        <v>18.48</v>
      </c>
    </row>
    <row r="42287" spans="1:3" x14ac:dyDescent="0.2">
      <c r="A42287" t="s">
        <v>44</v>
      </c>
      <c r="B42287" s="1">
        <v>44678</v>
      </c>
      <c r="C42287">
        <v>9.98</v>
      </c>
    </row>
    <row r="42288" spans="1:3" x14ac:dyDescent="0.2">
      <c r="A42288" t="s">
        <v>44</v>
      </c>
      <c r="B42288" s="1">
        <v>44678</v>
      </c>
      <c r="C42288">
        <v>36.96</v>
      </c>
    </row>
    <row r="42289" spans="1:3" x14ac:dyDescent="0.2">
      <c r="A42289" t="s">
        <v>44</v>
      </c>
      <c r="B42289" s="1">
        <v>44678</v>
      </c>
      <c r="C42289">
        <v>36.950000000000003</v>
      </c>
    </row>
    <row r="42290" spans="1:3" x14ac:dyDescent="0.2">
      <c r="A42290" t="s">
        <v>44</v>
      </c>
      <c r="B42290" s="1">
        <v>44678</v>
      </c>
      <c r="C42290">
        <v>18.48</v>
      </c>
    </row>
    <row r="42291" spans="1:3" x14ac:dyDescent="0.2">
      <c r="A42291" t="s">
        <v>44</v>
      </c>
      <c r="B42291" s="1">
        <v>44678</v>
      </c>
      <c r="C42291">
        <v>18.48</v>
      </c>
    </row>
    <row r="42292" spans="1:3" x14ac:dyDescent="0.2">
      <c r="A42292" t="s">
        <v>44</v>
      </c>
      <c r="B42292" s="1">
        <v>44678</v>
      </c>
      <c r="C42292">
        <v>32.93</v>
      </c>
    </row>
    <row r="42293" spans="1:3" x14ac:dyDescent="0.2">
      <c r="A42293" t="s">
        <v>44</v>
      </c>
      <c r="B42293" s="1">
        <v>44678</v>
      </c>
      <c r="C42293">
        <v>18.48</v>
      </c>
    </row>
    <row r="42294" spans="1:3" x14ac:dyDescent="0.2">
      <c r="A42294" t="s">
        <v>44</v>
      </c>
      <c r="B42294" s="1">
        <v>44678</v>
      </c>
      <c r="C42294">
        <v>18.48</v>
      </c>
    </row>
    <row r="42295" spans="1:3" x14ac:dyDescent="0.2">
      <c r="A42295" t="s">
        <v>44</v>
      </c>
      <c r="B42295" s="1">
        <v>44678</v>
      </c>
      <c r="C42295">
        <v>18.48</v>
      </c>
    </row>
    <row r="42296" spans="1:3" x14ac:dyDescent="0.2">
      <c r="A42296" t="s">
        <v>44</v>
      </c>
      <c r="B42296" s="1">
        <v>44678</v>
      </c>
      <c r="C42296">
        <v>18.48</v>
      </c>
    </row>
    <row r="42297" spans="1:3" x14ac:dyDescent="0.2">
      <c r="A42297" t="s">
        <v>44</v>
      </c>
      <c r="B42297" s="1">
        <v>44678</v>
      </c>
      <c r="C42297">
        <v>557.64</v>
      </c>
    </row>
    <row r="42298" spans="1:3" x14ac:dyDescent="0.2">
      <c r="A42298" t="s">
        <v>753</v>
      </c>
      <c r="B42298" s="1">
        <v>44678</v>
      </c>
      <c r="C42298">
        <v>431.91</v>
      </c>
    </row>
    <row r="42299" spans="1:3" x14ac:dyDescent="0.2">
      <c r="A42299" t="s">
        <v>12</v>
      </c>
      <c r="B42299" s="1">
        <v>44678</v>
      </c>
      <c r="C42299">
        <v>182.22</v>
      </c>
    </row>
    <row r="42300" spans="1:3" x14ac:dyDescent="0.2">
      <c r="A42300" t="s">
        <v>12472</v>
      </c>
      <c r="B42300" s="1">
        <v>44678</v>
      </c>
      <c r="C42300">
        <v>315.18</v>
      </c>
    </row>
    <row r="42301" spans="1:3" x14ac:dyDescent="0.2">
      <c r="A42301" t="s">
        <v>16530</v>
      </c>
      <c r="B42301" s="1">
        <v>44678</v>
      </c>
      <c r="C42301">
        <v>70.95</v>
      </c>
    </row>
    <row r="42302" spans="1:3" x14ac:dyDescent="0.2">
      <c r="A42302" t="s">
        <v>16531</v>
      </c>
      <c r="B42302" s="1">
        <v>44678</v>
      </c>
      <c r="C42302">
        <v>78.400000000000006</v>
      </c>
    </row>
    <row r="42303" spans="1:3" x14ac:dyDescent="0.2">
      <c r="A42303" t="s">
        <v>16532</v>
      </c>
      <c r="B42303" s="1">
        <v>44678</v>
      </c>
      <c r="C42303">
        <v>419.5</v>
      </c>
    </row>
    <row r="42304" spans="1:3" x14ac:dyDescent="0.2">
      <c r="A42304" t="s">
        <v>1936</v>
      </c>
      <c r="B42304" s="1">
        <v>44678</v>
      </c>
      <c r="C42304">
        <v>63.45</v>
      </c>
    </row>
    <row r="42305" spans="1:3" x14ac:dyDescent="0.2">
      <c r="A42305" t="s">
        <v>14678</v>
      </c>
      <c r="B42305" s="1">
        <v>44678</v>
      </c>
      <c r="C42305">
        <v>53.4</v>
      </c>
    </row>
    <row r="42306" spans="1:3" x14ac:dyDescent="0.2">
      <c r="A42306" t="s">
        <v>1493</v>
      </c>
      <c r="B42306" s="1">
        <v>44678</v>
      </c>
      <c r="C42306">
        <v>58.2</v>
      </c>
    </row>
    <row r="42307" spans="1:3" x14ac:dyDescent="0.2">
      <c r="A42307" t="s">
        <v>16533</v>
      </c>
      <c r="B42307" s="1">
        <v>44678</v>
      </c>
      <c r="C42307">
        <v>98.35</v>
      </c>
    </row>
    <row r="42308" spans="1:3" x14ac:dyDescent="0.2">
      <c r="A42308" t="s">
        <v>14389</v>
      </c>
      <c r="B42308" s="1">
        <v>44678</v>
      </c>
      <c r="C42308">
        <v>149.19999999999999</v>
      </c>
    </row>
    <row r="42309" spans="1:3" x14ac:dyDescent="0.2">
      <c r="A42309" t="s">
        <v>1547</v>
      </c>
      <c r="B42309" s="1">
        <v>44679</v>
      </c>
      <c r="C42309">
        <v>58.45</v>
      </c>
    </row>
    <row r="42310" spans="1:3" x14ac:dyDescent="0.2">
      <c r="A42310" t="s">
        <v>46</v>
      </c>
      <c r="B42310" s="1">
        <v>44679</v>
      </c>
      <c r="C42310">
        <v>725.34</v>
      </c>
    </row>
    <row r="42311" spans="1:3" x14ac:dyDescent="0.2">
      <c r="A42311" t="s">
        <v>16506</v>
      </c>
      <c r="B42311" s="1">
        <v>44679</v>
      </c>
      <c r="C42311">
        <v>9.25</v>
      </c>
    </row>
    <row r="42312" spans="1:3" x14ac:dyDescent="0.2">
      <c r="A42312" t="s">
        <v>5014</v>
      </c>
      <c r="B42312" s="1">
        <v>44679</v>
      </c>
      <c r="C42312">
        <v>17.5</v>
      </c>
    </row>
    <row r="42313" spans="1:3" x14ac:dyDescent="0.2">
      <c r="A42313" t="s">
        <v>2434</v>
      </c>
      <c r="B42313" s="1">
        <v>44679</v>
      </c>
      <c r="C42313">
        <v>2831.7</v>
      </c>
    </row>
    <row r="42314" spans="1:3" x14ac:dyDescent="0.2">
      <c r="A42314" t="s">
        <v>1588</v>
      </c>
      <c r="B42314" s="1">
        <v>44679</v>
      </c>
      <c r="C42314">
        <v>393.75</v>
      </c>
    </row>
    <row r="42315" spans="1:3" x14ac:dyDescent="0.2">
      <c r="A42315" t="s">
        <v>7714</v>
      </c>
      <c r="B42315" s="1">
        <v>44679</v>
      </c>
      <c r="C42315">
        <v>58.65</v>
      </c>
    </row>
    <row r="42316" spans="1:3" x14ac:dyDescent="0.2">
      <c r="A42316" t="s">
        <v>4858</v>
      </c>
      <c r="B42316" s="1">
        <v>44679</v>
      </c>
      <c r="C42316">
        <v>35.299999999999997</v>
      </c>
    </row>
    <row r="42317" spans="1:3" x14ac:dyDescent="0.2">
      <c r="A42317" t="s">
        <v>5571</v>
      </c>
      <c r="B42317" s="1">
        <v>44679</v>
      </c>
      <c r="C42317">
        <v>517.5</v>
      </c>
    </row>
    <row r="42318" spans="1:3" x14ac:dyDescent="0.2">
      <c r="A42318" t="s">
        <v>16507</v>
      </c>
      <c r="B42318" s="1">
        <v>44679</v>
      </c>
      <c r="C42318">
        <v>135</v>
      </c>
    </row>
    <row r="42319" spans="1:3" x14ac:dyDescent="0.2">
      <c r="A42319" t="s">
        <v>13605</v>
      </c>
      <c r="B42319" s="1">
        <v>44679</v>
      </c>
      <c r="C42319">
        <v>179.9</v>
      </c>
    </row>
    <row r="42320" spans="1:3" x14ac:dyDescent="0.2">
      <c r="A42320" t="s">
        <v>16508</v>
      </c>
      <c r="B42320" s="1">
        <v>44679</v>
      </c>
      <c r="C42320">
        <v>136.30000000000001</v>
      </c>
    </row>
    <row r="42321" spans="1:3" x14ac:dyDescent="0.2">
      <c r="A42321" t="s">
        <v>751</v>
      </c>
      <c r="B42321" s="1">
        <v>44679</v>
      </c>
      <c r="C42321">
        <v>123</v>
      </c>
    </row>
    <row r="42322" spans="1:3" x14ac:dyDescent="0.2">
      <c r="A42322" t="s">
        <v>751</v>
      </c>
      <c r="B42322" s="1">
        <v>44679</v>
      </c>
      <c r="C42322">
        <v>691.94</v>
      </c>
    </row>
    <row r="42323" spans="1:3" x14ac:dyDescent="0.2">
      <c r="A42323" t="s">
        <v>79</v>
      </c>
      <c r="B42323" s="1">
        <v>44679</v>
      </c>
      <c r="C42323">
        <v>28.43</v>
      </c>
    </row>
    <row r="42324" spans="1:3" x14ac:dyDescent="0.2">
      <c r="A42324" t="s">
        <v>79</v>
      </c>
      <c r="B42324" s="1">
        <v>44679</v>
      </c>
      <c r="C42324">
        <v>28.43</v>
      </c>
    </row>
    <row r="42325" spans="1:3" x14ac:dyDescent="0.2">
      <c r="A42325" t="s">
        <v>2988</v>
      </c>
      <c r="B42325" s="1">
        <v>44679</v>
      </c>
      <c r="C42325">
        <v>99.9</v>
      </c>
    </row>
    <row r="42326" spans="1:3" x14ac:dyDescent="0.2">
      <c r="A42326" t="s">
        <v>2687</v>
      </c>
      <c r="B42326" s="1">
        <v>44679</v>
      </c>
      <c r="C42326">
        <v>118.4</v>
      </c>
    </row>
    <row r="42327" spans="1:3" x14ac:dyDescent="0.2">
      <c r="A42327" t="s">
        <v>15625</v>
      </c>
      <c r="B42327" s="1">
        <v>44679</v>
      </c>
      <c r="C42327">
        <v>52.9</v>
      </c>
    </row>
    <row r="42328" spans="1:3" x14ac:dyDescent="0.2">
      <c r="A42328" t="s">
        <v>13523</v>
      </c>
      <c r="B42328" s="1">
        <v>44679</v>
      </c>
      <c r="C42328">
        <v>150.47</v>
      </c>
    </row>
    <row r="42329" spans="1:3" x14ac:dyDescent="0.2">
      <c r="A42329" t="s">
        <v>679</v>
      </c>
      <c r="B42329" s="1">
        <v>44679</v>
      </c>
      <c r="C42329">
        <v>240.21</v>
      </c>
    </row>
    <row r="42330" spans="1:3" x14ac:dyDescent="0.2">
      <c r="A42330" t="s">
        <v>709</v>
      </c>
      <c r="B42330" s="1">
        <v>44679</v>
      </c>
      <c r="C42330">
        <v>752.7</v>
      </c>
    </row>
    <row r="42331" spans="1:3" x14ac:dyDescent="0.2">
      <c r="A42331" t="s">
        <v>709</v>
      </c>
      <c r="B42331" s="1">
        <v>44679</v>
      </c>
      <c r="C42331">
        <v>1114.6500000000001</v>
      </c>
    </row>
    <row r="42332" spans="1:3" x14ac:dyDescent="0.2">
      <c r="A42332" t="s">
        <v>709</v>
      </c>
      <c r="B42332" s="1">
        <v>44679</v>
      </c>
      <c r="C42332">
        <v>88.88</v>
      </c>
    </row>
    <row r="42333" spans="1:3" x14ac:dyDescent="0.2">
      <c r="A42333" t="s">
        <v>133</v>
      </c>
      <c r="B42333" s="1">
        <v>44679</v>
      </c>
      <c r="C42333">
        <v>78.900000000000006</v>
      </c>
    </row>
    <row r="42334" spans="1:3" x14ac:dyDescent="0.2">
      <c r="A42334" t="s">
        <v>3</v>
      </c>
      <c r="B42334" s="1">
        <v>44679</v>
      </c>
      <c r="C42334">
        <v>44</v>
      </c>
    </row>
    <row r="42335" spans="1:3" x14ac:dyDescent="0.2">
      <c r="A42335" t="s">
        <v>12</v>
      </c>
      <c r="B42335" s="1">
        <v>44679</v>
      </c>
      <c r="C42335">
        <v>54.95</v>
      </c>
    </row>
    <row r="42336" spans="1:3" x14ac:dyDescent="0.2">
      <c r="A42336" t="s">
        <v>44</v>
      </c>
      <c r="B42336" s="1">
        <v>44679</v>
      </c>
      <c r="C42336">
        <v>350.94</v>
      </c>
    </row>
    <row r="42337" spans="1:3" x14ac:dyDescent="0.2">
      <c r="A42337" t="s">
        <v>1258</v>
      </c>
      <c r="B42337" s="1">
        <v>44679</v>
      </c>
      <c r="C42337">
        <v>116.67</v>
      </c>
    </row>
    <row r="42338" spans="1:3" x14ac:dyDescent="0.2">
      <c r="A42338" t="s">
        <v>5955</v>
      </c>
      <c r="B42338" s="1">
        <v>44679</v>
      </c>
      <c r="C42338">
        <v>599.75</v>
      </c>
    </row>
    <row r="42339" spans="1:3" x14ac:dyDescent="0.2">
      <c r="A42339" t="s">
        <v>16509</v>
      </c>
      <c r="B42339" s="1">
        <v>44679</v>
      </c>
      <c r="C42339">
        <v>279</v>
      </c>
    </row>
    <row r="42340" spans="1:3" x14ac:dyDescent="0.2">
      <c r="A42340" t="s">
        <v>12151</v>
      </c>
      <c r="B42340" s="1">
        <v>44679</v>
      </c>
      <c r="C42340">
        <v>209.25</v>
      </c>
    </row>
    <row r="42341" spans="1:3" x14ac:dyDescent="0.2">
      <c r="A42341" t="s">
        <v>722</v>
      </c>
      <c r="B42341" s="1">
        <v>44679</v>
      </c>
      <c r="C42341">
        <v>27.75</v>
      </c>
    </row>
    <row r="42342" spans="1:3" x14ac:dyDescent="0.2">
      <c r="A42342" t="s">
        <v>888</v>
      </c>
      <c r="B42342" s="1">
        <v>44679</v>
      </c>
      <c r="C42342">
        <v>83.93</v>
      </c>
    </row>
    <row r="42343" spans="1:3" x14ac:dyDescent="0.2">
      <c r="A42343" t="s">
        <v>11747</v>
      </c>
      <c r="B42343" s="1">
        <v>44679</v>
      </c>
      <c r="C42343">
        <v>51.9</v>
      </c>
    </row>
    <row r="42344" spans="1:3" x14ac:dyDescent="0.2">
      <c r="A42344" t="s">
        <v>6844</v>
      </c>
      <c r="B42344" s="1">
        <v>44679</v>
      </c>
      <c r="C42344">
        <v>156</v>
      </c>
    </row>
    <row r="42345" spans="1:3" x14ac:dyDescent="0.2">
      <c r="A42345" t="s">
        <v>12</v>
      </c>
      <c r="B42345" s="1">
        <v>44679</v>
      </c>
      <c r="C42345">
        <v>503.55</v>
      </c>
    </row>
    <row r="42346" spans="1:3" x14ac:dyDescent="0.2">
      <c r="A42346" t="s">
        <v>16100</v>
      </c>
      <c r="B42346" s="1">
        <v>44679</v>
      </c>
      <c r="C42346">
        <v>58.4</v>
      </c>
    </row>
    <row r="42347" spans="1:3" x14ac:dyDescent="0.2">
      <c r="A42347" t="s">
        <v>15772</v>
      </c>
      <c r="B42347" s="1">
        <v>44679</v>
      </c>
      <c r="C42347">
        <v>101.45</v>
      </c>
    </row>
    <row r="42348" spans="1:3" x14ac:dyDescent="0.2">
      <c r="A42348" t="s">
        <v>2174</v>
      </c>
      <c r="B42348" s="1">
        <v>44679</v>
      </c>
      <c r="C42348">
        <v>121.85</v>
      </c>
    </row>
    <row r="42349" spans="1:3" x14ac:dyDescent="0.2">
      <c r="A42349" t="s">
        <v>10696</v>
      </c>
      <c r="B42349" s="1">
        <v>44679</v>
      </c>
      <c r="C42349">
        <v>100.35</v>
      </c>
    </row>
    <row r="42350" spans="1:3" x14ac:dyDescent="0.2">
      <c r="A42350" t="s">
        <v>16510</v>
      </c>
      <c r="B42350" s="1">
        <v>44679</v>
      </c>
      <c r="C42350">
        <v>72.349999999999994</v>
      </c>
    </row>
    <row r="42351" spans="1:3" x14ac:dyDescent="0.2">
      <c r="A42351" t="s">
        <v>14365</v>
      </c>
      <c r="B42351" s="1">
        <v>44679</v>
      </c>
      <c r="C42351">
        <v>85.35</v>
      </c>
    </row>
    <row r="42352" spans="1:3" x14ac:dyDescent="0.2">
      <c r="A42352" t="s">
        <v>11675</v>
      </c>
      <c r="B42352" s="1">
        <v>44679</v>
      </c>
      <c r="C42352">
        <v>20.399999999999999</v>
      </c>
    </row>
    <row r="42353" spans="1:3" x14ac:dyDescent="0.2">
      <c r="A42353" t="s">
        <v>16274</v>
      </c>
      <c r="B42353" s="1">
        <v>44680</v>
      </c>
      <c r="C42353">
        <v>467.55</v>
      </c>
    </row>
    <row r="42354" spans="1:3" x14ac:dyDescent="0.2">
      <c r="A42354" t="s">
        <v>16485</v>
      </c>
      <c r="B42354" s="1">
        <v>44680</v>
      </c>
      <c r="C42354">
        <v>13.95</v>
      </c>
    </row>
    <row r="42355" spans="1:3" x14ac:dyDescent="0.2">
      <c r="A42355" t="s">
        <v>13099</v>
      </c>
      <c r="B42355" s="1">
        <v>44680</v>
      </c>
      <c r="C42355">
        <v>452.95</v>
      </c>
    </row>
    <row r="42356" spans="1:3" x14ac:dyDescent="0.2">
      <c r="A42356" t="s">
        <v>16499</v>
      </c>
      <c r="B42356" s="1">
        <v>44680</v>
      </c>
      <c r="C42356">
        <v>83.45</v>
      </c>
    </row>
    <row r="42357" spans="1:3" x14ac:dyDescent="0.2">
      <c r="A42357" t="s">
        <v>1090</v>
      </c>
      <c r="B42357" s="1">
        <v>44680</v>
      </c>
      <c r="C42357">
        <v>48.77</v>
      </c>
    </row>
    <row r="42358" spans="1:3" x14ac:dyDescent="0.2">
      <c r="A42358" t="s">
        <v>319</v>
      </c>
      <c r="B42358" s="1">
        <v>44680</v>
      </c>
      <c r="C42358">
        <v>1563.02</v>
      </c>
    </row>
    <row r="42359" spans="1:3" x14ac:dyDescent="0.2">
      <c r="A42359" t="s">
        <v>286</v>
      </c>
      <c r="B42359" s="1">
        <v>44680</v>
      </c>
      <c r="C42359">
        <v>231.95</v>
      </c>
    </row>
    <row r="42360" spans="1:3" x14ac:dyDescent="0.2">
      <c r="A42360" t="s">
        <v>232</v>
      </c>
      <c r="B42360" s="1">
        <v>44680</v>
      </c>
      <c r="C42360">
        <v>475.02</v>
      </c>
    </row>
    <row r="42361" spans="1:3" x14ac:dyDescent="0.2">
      <c r="A42361" t="s">
        <v>5955</v>
      </c>
      <c r="B42361" s="1">
        <v>44680</v>
      </c>
      <c r="C42361">
        <v>1286.24</v>
      </c>
    </row>
    <row r="42362" spans="1:3" x14ac:dyDescent="0.2">
      <c r="A42362" t="s">
        <v>16500</v>
      </c>
      <c r="B42362" s="1">
        <v>44680</v>
      </c>
      <c r="C42362">
        <v>49.9</v>
      </c>
    </row>
    <row r="42363" spans="1:3" x14ac:dyDescent="0.2">
      <c r="A42363" t="s">
        <v>15679</v>
      </c>
      <c r="B42363" s="1">
        <v>44680</v>
      </c>
      <c r="C42363">
        <v>102.25</v>
      </c>
    </row>
    <row r="42364" spans="1:3" x14ac:dyDescent="0.2">
      <c r="A42364" t="s">
        <v>14424</v>
      </c>
      <c r="B42364" s="1">
        <v>44680</v>
      </c>
      <c r="C42364">
        <v>37.950000000000003</v>
      </c>
    </row>
    <row r="42365" spans="1:3" x14ac:dyDescent="0.2">
      <c r="A42365" t="s">
        <v>232</v>
      </c>
      <c r="B42365" s="1">
        <v>44680</v>
      </c>
      <c r="C42365">
        <v>809.21</v>
      </c>
    </row>
    <row r="42366" spans="1:3" x14ac:dyDescent="0.2">
      <c r="A42366" t="s">
        <v>12472</v>
      </c>
      <c r="B42366" s="1">
        <v>44680</v>
      </c>
      <c r="C42366">
        <v>341.48</v>
      </c>
    </row>
    <row r="42367" spans="1:3" x14ac:dyDescent="0.2">
      <c r="A42367" t="s">
        <v>7822</v>
      </c>
      <c r="B42367" s="1">
        <v>44680</v>
      </c>
      <c r="C42367">
        <v>322.16000000000003</v>
      </c>
    </row>
    <row r="42368" spans="1:3" x14ac:dyDescent="0.2">
      <c r="A42368" t="s">
        <v>15342</v>
      </c>
      <c r="B42368" s="1">
        <v>44680</v>
      </c>
      <c r="C42368">
        <v>43.4</v>
      </c>
    </row>
    <row r="42369" spans="1:3" x14ac:dyDescent="0.2">
      <c r="A42369" t="s">
        <v>148</v>
      </c>
      <c r="B42369" s="1">
        <v>44680</v>
      </c>
      <c r="C42369">
        <v>4412.5</v>
      </c>
    </row>
    <row r="42370" spans="1:3" x14ac:dyDescent="0.2">
      <c r="A42370" t="s">
        <v>12</v>
      </c>
      <c r="B42370" s="1">
        <v>44680</v>
      </c>
      <c r="C42370">
        <v>409.01</v>
      </c>
    </row>
    <row r="42371" spans="1:3" x14ac:dyDescent="0.2">
      <c r="A42371" t="s">
        <v>16501</v>
      </c>
      <c r="B42371" s="1">
        <v>44680</v>
      </c>
      <c r="C42371">
        <v>137.85</v>
      </c>
    </row>
    <row r="42372" spans="1:3" x14ac:dyDescent="0.2">
      <c r="A42372" t="s">
        <v>16502</v>
      </c>
      <c r="B42372" s="1">
        <v>44680</v>
      </c>
      <c r="C42372">
        <v>52.4</v>
      </c>
    </row>
    <row r="42373" spans="1:3" x14ac:dyDescent="0.2">
      <c r="A42373" t="s">
        <v>16503</v>
      </c>
      <c r="B42373" s="1">
        <v>44680</v>
      </c>
      <c r="C42373">
        <v>87.5</v>
      </c>
    </row>
    <row r="42374" spans="1:3" x14ac:dyDescent="0.2">
      <c r="A42374" t="s">
        <v>16504</v>
      </c>
      <c r="B42374" s="1">
        <v>44680</v>
      </c>
      <c r="C42374">
        <v>65.150000000000006</v>
      </c>
    </row>
    <row r="42375" spans="1:3" x14ac:dyDescent="0.2">
      <c r="A42375" t="s">
        <v>5406</v>
      </c>
      <c r="B42375" s="1">
        <v>44680</v>
      </c>
      <c r="C42375">
        <v>50.4</v>
      </c>
    </row>
    <row r="42376" spans="1:3" x14ac:dyDescent="0.2">
      <c r="A42376" t="s">
        <v>16324</v>
      </c>
      <c r="B42376" s="1">
        <v>44680</v>
      </c>
      <c r="C42376">
        <v>42.4</v>
      </c>
    </row>
    <row r="42377" spans="1:3" x14ac:dyDescent="0.2">
      <c r="A42377" t="s">
        <v>16505</v>
      </c>
      <c r="B42377" s="1">
        <v>44680</v>
      </c>
      <c r="C42377">
        <v>25.95</v>
      </c>
    </row>
    <row r="42378" spans="1:3" x14ac:dyDescent="0.2">
      <c r="A42378" t="s">
        <v>11143</v>
      </c>
      <c r="B42378" s="1">
        <v>44680</v>
      </c>
      <c r="C42378">
        <v>142.4</v>
      </c>
    </row>
    <row r="42379" spans="1:3" x14ac:dyDescent="0.2">
      <c r="A42379" t="s">
        <v>448</v>
      </c>
      <c r="B42379" s="1">
        <v>44680</v>
      </c>
      <c r="C42379">
        <v>36.9</v>
      </c>
    </row>
    <row r="42380" spans="1:3" x14ac:dyDescent="0.2">
      <c r="A42380" t="s">
        <v>171</v>
      </c>
      <c r="B42380" s="1">
        <v>44680</v>
      </c>
      <c r="C42380">
        <v>1809.31</v>
      </c>
    </row>
    <row r="42381" spans="1:3" x14ac:dyDescent="0.2">
      <c r="A42381" t="s">
        <v>7435</v>
      </c>
      <c r="B42381" s="1">
        <v>44680</v>
      </c>
      <c r="C42381">
        <v>18</v>
      </c>
    </row>
    <row r="42382" spans="1:3" x14ac:dyDescent="0.2">
      <c r="A42382" t="s">
        <v>316</v>
      </c>
      <c r="B42382" s="1">
        <v>44682</v>
      </c>
      <c r="C42382">
        <v>2138.7199999999998</v>
      </c>
    </row>
    <row r="42383" spans="1:3" x14ac:dyDescent="0.2">
      <c r="A42383" t="s">
        <v>119</v>
      </c>
      <c r="B42383" s="1">
        <v>44682</v>
      </c>
      <c r="C42383">
        <v>754.71</v>
      </c>
    </row>
    <row r="42384" spans="1:3" x14ac:dyDescent="0.2">
      <c r="A42384" t="s">
        <v>14</v>
      </c>
      <c r="B42384" s="1">
        <v>44682</v>
      </c>
      <c r="C42384">
        <v>2373.21</v>
      </c>
    </row>
    <row r="42385" spans="1:3" x14ac:dyDescent="0.2">
      <c r="A42385" t="s">
        <v>13119</v>
      </c>
      <c r="B42385" s="1">
        <v>44683</v>
      </c>
      <c r="C42385">
        <v>186.55</v>
      </c>
    </row>
    <row r="42386" spans="1:3" x14ac:dyDescent="0.2">
      <c r="A42386" t="s">
        <v>16239</v>
      </c>
      <c r="B42386" s="1">
        <v>44683</v>
      </c>
      <c r="C42386">
        <v>109.95</v>
      </c>
    </row>
    <row r="42387" spans="1:3" x14ac:dyDescent="0.2">
      <c r="A42387" t="s">
        <v>233</v>
      </c>
      <c r="B42387" s="1">
        <v>44683</v>
      </c>
      <c r="C42387">
        <v>146.05000000000001</v>
      </c>
    </row>
    <row r="42388" spans="1:3" x14ac:dyDescent="0.2">
      <c r="A42388" t="s">
        <v>1537</v>
      </c>
      <c r="B42388" s="1">
        <v>44683</v>
      </c>
      <c r="C42388">
        <v>2929.11</v>
      </c>
    </row>
    <row r="42389" spans="1:3" x14ac:dyDescent="0.2">
      <c r="A42389" t="s">
        <v>3762</v>
      </c>
      <c r="B42389" s="1">
        <v>44683</v>
      </c>
      <c r="C42389">
        <v>794.4</v>
      </c>
    </row>
    <row r="42390" spans="1:3" x14ac:dyDescent="0.2">
      <c r="A42390" t="s">
        <v>945</v>
      </c>
      <c r="B42390" s="1">
        <v>44683</v>
      </c>
      <c r="C42390">
        <v>852.34</v>
      </c>
    </row>
    <row r="42391" spans="1:3" x14ac:dyDescent="0.2">
      <c r="A42391" t="s">
        <v>2408</v>
      </c>
      <c r="B42391" s="1">
        <v>44683</v>
      </c>
      <c r="C42391">
        <v>46.12</v>
      </c>
    </row>
    <row r="42392" spans="1:3" x14ac:dyDescent="0.2">
      <c r="A42392" t="s">
        <v>232</v>
      </c>
      <c r="B42392" s="1">
        <v>44683</v>
      </c>
      <c r="C42392">
        <v>945.5</v>
      </c>
    </row>
    <row r="42393" spans="1:3" x14ac:dyDescent="0.2">
      <c r="A42393" t="s">
        <v>12900</v>
      </c>
      <c r="B42393" s="1">
        <v>44683</v>
      </c>
      <c r="C42393">
        <v>14.95</v>
      </c>
    </row>
    <row r="42394" spans="1:3" x14ac:dyDescent="0.2">
      <c r="A42394" t="s">
        <v>16484</v>
      </c>
      <c r="B42394" s="1">
        <v>44683</v>
      </c>
      <c r="C42394">
        <v>26.9</v>
      </c>
    </row>
    <row r="42395" spans="1:3" x14ac:dyDescent="0.2">
      <c r="A42395" t="s">
        <v>1851</v>
      </c>
      <c r="B42395" s="1">
        <v>44683</v>
      </c>
      <c r="C42395">
        <v>8077.29</v>
      </c>
    </row>
    <row r="42396" spans="1:3" x14ac:dyDescent="0.2">
      <c r="A42396" t="s">
        <v>44</v>
      </c>
      <c r="B42396" s="1">
        <v>44683</v>
      </c>
      <c r="C42396">
        <v>639.12</v>
      </c>
    </row>
    <row r="42397" spans="1:3" x14ac:dyDescent="0.2">
      <c r="A42397" t="s">
        <v>31</v>
      </c>
      <c r="B42397" s="1">
        <v>44683</v>
      </c>
      <c r="C42397">
        <v>2387.7199999999998</v>
      </c>
    </row>
    <row r="42398" spans="1:3" x14ac:dyDescent="0.2">
      <c r="A42398" t="s">
        <v>8279</v>
      </c>
      <c r="B42398" s="1">
        <v>44683</v>
      </c>
      <c r="C42398">
        <v>314.69</v>
      </c>
    </row>
    <row r="42399" spans="1:3" x14ac:dyDescent="0.2">
      <c r="A42399" t="s">
        <v>4401</v>
      </c>
      <c r="B42399" s="1">
        <v>44683</v>
      </c>
      <c r="C42399">
        <v>239</v>
      </c>
    </row>
    <row r="42400" spans="1:3" x14ac:dyDescent="0.2">
      <c r="A42400" t="s">
        <v>308</v>
      </c>
      <c r="B42400" s="1">
        <v>44683</v>
      </c>
      <c r="C42400">
        <v>358</v>
      </c>
    </row>
    <row r="42401" spans="1:3" x14ac:dyDescent="0.2">
      <c r="A42401" t="s">
        <v>280</v>
      </c>
      <c r="B42401" s="1">
        <v>44683</v>
      </c>
      <c r="C42401">
        <v>900</v>
      </c>
    </row>
    <row r="42402" spans="1:3" x14ac:dyDescent="0.2">
      <c r="A42402" t="s">
        <v>3762</v>
      </c>
      <c r="B42402" s="1">
        <v>44683</v>
      </c>
      <c r="C42402">
        <v>1840</v>
      </c>
    </row>
    <row r="42403" spans="1:3" x14ac:dyDescent="0.2">
      <c r="A42403" t="s">
        <v>16485</v>
      </c>
      <c r="B42403" s="1">
        <v>44683</v>
      </c>
      <c r="C42403">
        <v>13.95</v>
      </c>
    </row>
    <row r="42404" spans="1:3" x14ac:dyDescent="0.2">
      <c r="A42404" t="s">
        <v>597</v>
      </c>
      <c r="B42404" s="1">
        <v>44683</v>
      </c>
      <c r="C42404">
        <v>368.28</v>
      </c>
    </row>
    <row r="42405" spans="1:3" x14ac:dyDescent="0.2">
      <c r="A42405" t="s">
        <v>597</v>
      </c>
      <c r="B42405" s="1">
        <v>44683</v>
      </c>
      <c r="C42405">
        <v>30.9</v>
      </c>
    </row>
    <row r="42406" spans="1:3" x14ac:dyDescent="0.2">
      <c r="A42406" t="s">
        <v>16486</v>
      </c>
      <c r="B42406" s="1">
        <v>44683</v>
      </c>
      <c r="C42406">
        <v>108.35</v>
      </c>
    </row>
    <row r="42407" spans="1:3" x14ac:dyDescent="0.2">
      <c r="A42407" t="s">
        <v>10821</v>
      </c>
      <c r="B42407" s="1">
        <v>44683</v>
      </c>
      <c r="C42407">
        <v>2300</v>
      </c>
    </row>
    <row r="42408" spans="1:3" x14ac:dyDescent="0.2">
      <c r="A42408" t="s">
        <v>16487</v>
      </c>
      <c r="B42408" s="1">
        <v>44683</v>
      </c>
      <c r="C42408">
        <v>62.15</v>
      </c>
    </row>
    <row r="42409" spans="1:3" x14ac:dyDescent="0.2">
      <c r="A42409" t="s">
        <v>79</v>
      </c>
      <c r="B42409" s="1">
        <v>44683</v>
      </c>
      <c r="C42409">
        <v>28.43</v>
      </c>
    </row>
    <row r="42410" spans="1:3" x14ac:dyDescent="0.2">
      <c r="A42410" t="s">
        <v>5375</v>
      </c>
      <c r="B42410" s="1">
        <v>44683</v>
      </c>
      <c r="C42410">
        <v>42.6</v>
      </c>
    </row>
    <row r="42411" spans="1:3" x14ac:dyDescent="0.2">
      <c r="A42411" t="s">
        <v>1253</v>
      </c>
      <c r="B42411" s="1">
        <v>44683</v>
      </c>
      <c r="C42411">
        <v>189.95</v>
      </c>
    </row>
    <row r="42412" spans="1:3" x14ac:dyDescent="0.2">
      <c r="A42412" t="s">
        <v>16488</v>
      </c>
      <c r="B42412" s="1">
        <v>44683</v>
      </c>
      <c r="C42412">
        <v>135</v>
      </c>
    </row>
    <row r="42413" spans="1:3" x14ac:dyDescent="0.2">
      <c r="A42413" t="s">
        <v>79</v>
      </c>
      <c r="B42413" s="1">
        <v>44683</v>
      </c>
      <c r="C42413">
        <v>48.91</v>
      </c>
    </row>
    <row r="42414" spans="1:3" x14ac:dyDescent="0.2">
      <c r="A42414" t="s">
        <v>2611</v>
      </c>
      <c r="B42414" s="1">
        <v>44683</v>
      </c>
      <c r="C42414">
        <v>644</v>
      </c>
    </row>
    <row r="42415" spans="1:3" x14ac:dyDescent="0.2">
      <c r="A42415" t="s">
        <v>485</v>
      </c>
      <c r="B42415" s="1">
        <v>44683</v>
      </c>
      <c r="C42415">
        <v>812.38</v>
      </c>
    </row>
    <row r="42416" spans="1:3" x14ac:dyDescent="0.2">
      <c r="A42416" t="s">
        <v>79</v>
      </c>
      <c r="B42416" s="1">
        <v>44683</v>
      </c>
      <c r="C42416">
        <v>28.43</v>
      </c>
    </row>
    <row r="42417" spans="1:3" x14ac:dyDescent="0.2">
      <c r="A42417" t="s">
        <v>46</v>
      </c>
      <c r="B42417" s="1">
        <v>44683</v>
      </c>
      <c r="C42417">
        <v>120.54</v>
      </c>
    </row>
    <row r="42418" spans="1:3" x14ac:dyDescent="0.2">
      <c r="A42418" t="s">
        <v>46</v>
      </c>
      <c r="B42418" s="1">
        <v>44683</v>
      </c>
      <c r="C42418">
        <v>147</v>
      </c>
    </row>
    <row r="42419" spans="1:3" x14ac:dyDescent="0.2">
      <c r="A42419" t="s">
        <v>46</v>
      </c>
      <c r="B42419" s="1">
        <v>44683</v>
      </c>
      <c r="C42419">
        <v>48.34</v>
      </c>
    </row>
    <row r="42420" spans="1:3" x14ac:dyDescent="0.2">
      <c r="A42420" t="s">
        <v>46</v>
      </c>
      <c r="B42420" s="1">
        <v>44683</v>
      </c>
      <c r="C42420">
        <v>165.3</v>
      </c>
    </row>
    <row r="42421" spans="1:3" x14ac:dyDescent="0.2">
      <c r="A42421" t="s">
        <v>16018</v>
      </c>
      <c r="B42421" s="1">
        <v>44683</v>
      </c>
      <c r="C42421">
        <v>527.79999999999995</v>
      </c>
    </row>
    <row r="42422" spans="1:3" x14ac:dyDescent="0.2">
      <c r="A42422" t="s">
        <v>184</v>
      </c>
      <c r="B42422" s="1">
        <v>44683</v>
      </c>
      <c r="C42422">
        <v>75</v>
      </c>
    </row>
    <row r="42423" spans="1:3" x14ac:dyDescent="0.2">
      <c r="A42423" t="s">
        <v>184</v>
      </c>
      <c r="B42423" s="1">
        <v>44683</v>
      </c>
      <c r="C42423">
        <v>27.25</v>
      </c>
    </row>
    <row r="42424" spans="1:3" x14ac:dyDescent="0.2">
      <c r="A42424" t="s">
        <v>184</v>
      </c>
      <c r="B42424" s="1">
        <v>44683</v>
      </c>
      <c r="C42424">
        <v>34.96</v>
      </c>
    </row>
    <row r="42425" spans="1:3" x14ac:dyDescent="0.2">
      <c r="A42425" t="s">
        <v>16489</v>
      </c>
      <c r="B42425" s="1">
        <v>44683</v>
      </c>
      <c r="C42425">
        <v>56.4</v>
      </c>
    </row>
    <row r="42426" spans="1:3" x14ac:dyDescent="0.2">
      <c r="A42426" t="s">
        <v>10261</v>
      </c>
      <c r="B42426" s="1">
        <v>44683</v>
      </c>
      <c r="C42426">
        <v>32.950000000000003</v>
      </c>
    </row>
    <row r="42427" spans="1:3" x14ac:dyDescent="0.2">
      <c r="A42427" t="s">
        <v>16490</v>
      </c>
      <c r="B42427" s="1">
        <v>44683</v>
      </c>
      <c r="C42427">
        <v>36.450000000000003</v>
      </c>
    </row>
    <row r="42428" spans="1:3" x14ac:dyDescent="0.2">
      <c r="A42428" t="s">
        <v>8456</v>
      </c>
      <c r="B42428" s="1">
        <v>44683</v>
      </c>
      <c r="C42428">
        <v>92.35</v>
      </c>
    </row>
    <row r="42429" spans="1:3" x14ac:dyDescent="0.2">
      <c r="A42429" t="s">
        <v>16491</v>
      </c>
      <c r="B42429" s="1">
        <v>44683</v>
      </c>
      <c r="C42429">
        <v>120.35</v>
      </c>
    </row>
    <row r="42430" spans="1:3" x14ac:dyDescent="0.2">
      <c r="A42430" t="s">
        <v>906</v>
      </c>
      <c r="B42430" s="1">
        <v>44683</v>
      </c>
      <c r="C42430">
        <v>296.29000000000002</v>
      </c>
    </row>
    <row r="42431" spans="1:3" x14ac:dyDescent="0.2">
      <c r="A42431" t="s">
        <v>16492</v>
      </c>
      <c r="B42431" s="1">
        <v>44683</v>
      </c>
      <c r="C42431">
        <v>50.4</v>
      </c>
    </row>
    <row r="42432" spans="1:3" x14ac:dyDescent="0.2">
      <c r="A42432" t="s">
        <v>16493</v>
      </c>
      <c r="B42432" s="1">
        <v>44683</v>
      </c>
      <c r="C42432">
        <v>41.35</v>
      </c>
    </row>
    <row r="42433" spans="1:3" x14ac:dyDescent="0.2">
      <c r="A42433" t="s">
        <v>34</v>
      </c>
      <c r="B42433" s="1">
        <v>44683</v>
      </c>
      <c r="C42433">
        <v>109.95</v>
      </c>
    </row>
    <row r="42434" spans="1:3" x14ac:dyDescent="0.2">
      <c r="A42434" t="s">
        <v>12</v>
      </c>
      <c r="B42434" s="1">
        <v>44683</v>
      </c>
      <c r="C42434">
        <v>27.47</v>
      </c>
    </row>
    <row r="42435" spans="1:3" x14ac:dyDescent="0.2">
      <c r="A42435" t="s">
        <v>122</v>
      </c>
      <c r="B42435" s="1">
        <v>44683</v>
      </c>
      <c r="C42435">
        <v>873.81</v>
      </c>
    </row>
    <row r="42436" spans="1:3" x14ac:dyDescent="0.2">
      <c r="A42436" t="s">
        <v>9770</v>
      </c>
      <c r="B42436" s="1">
        <v>44683</v>
      </c>
      <c r="C42436">
        <v>134.30000000000001</v>
      </c>
    </row>
    <row r="42437" spans="1:3" x14ac:dyDescent="0.2">
      <c r="A42437" t="s">
        <v>16199</v>
      </c>
      <c r="B42437" s="1">
        <v>44683</v>
      </c>
      <c r="C42437">
        <v>31.4</v>
      </c>
    </row>
    <row r="42438" spans="1:3" x14ac:dyDescent="0.2">
      <c r="A42438" t="s">
        <v>4401</v>
      </c>
      <c r="B42438" s="1">
        <v>44683</v>
      </c>
      <c r="C42438">
        <v>672.5</v>
      </c>
    </row>
    <row r="42439" spans="1:3" x14ac:dyDescent="0.2">
      <c r="A42439" t="s">
        <v>11828</v>
      </c>
      <c r="B42439" s="1">
        <v>44683</v>
      </c>
      <c r="C42439">
        <v>195.5</v>
      </c>
    </row>
    <row r="42440" spans="1:3" x14ac:dyDescent="0.2">
      <c r="A42440" t="s">
        <v>16198</v>
      </c>
      <c r="B42440" s="1">
        <v>44683</v>
      </c>
      <c r="C42440">
        <v>78.349999999999994</v>
      </c>
    </row>
    <row r="42441" spans="1:3" x14ac:dyDescent="0.2">
      <c r="A42441" t="s">
        <v>16494</v>
      </c>
      <c r="B42441" s="1">
        <v>44683</v>
      </c>
      <c r="C42441">
        <v>85.3</v>
      </c>
    </row>
    <row r="42442" spans="1:3" x14ac:dyDescent="0.2">
      <c r="A42442" t="s">
        <v>11039</v>
      </c>
      <c r="B42442" s="1">
        <v>44683</v>
      </c>
      <c r="C42442">
        <v>36.35</v>
      </c>
    </row>
    <row r="42443" spans="1:3" x14ac:dyDescent="0.2">
      <c r="A42443" t="s">
        <v>448</v>
      </c>
      <c r="B42443" s="1">
        <v>44683</v>
      </c>
      <c r="C42443">
        <v>249.4</v>
      </c>
    </row>
    <row r="42444" spans="1:3" x14ac:dyDescent="0.2">
      <c r="A42444" t="s">
        <v>16495</v>
      </c>
      <c r="B42444" s="1">
        <v>44683</v>
      </c>
      <c r="C42444">
        <v>70.95</v>
      </c>
    </row>
    <row r="42445" spans="1:3" x14ac:dyDescent="0.2">
      <c r="A42445" t="s">
        <v>16484</v>
      </c>
      <c r="B42445" s="1">
        <v>44683</v>
      </c>
      <c r="C42445">
        <v>83.9</v>
      </c>
    </row>
    <row r="42446" spans="1:3" x14ac:dyDescent="0.2">
      <c r="A42446" t="s">
        <v>16496</v>
      </c>
      <c r="B42446" s="1">
        <v>44683</v>
      </c>
      <c r="C42446">
        <v>51.3</v>
      </c>
    </row>
    <row r="42447" spans="1:3" x14ac:dyDescent="0.2">
      <c r="A42447" t="s">
        <v>5364</v>
      </c>
      <c r="B42447" s="1">
        <v>44683</v>
      </c>
      <c r="C42447">
        <v>173.95</v>
      </c>
    </row>
    <row r="42448" spans="1:3" x14ac:dyDescent="0.2">
      <c r="A42448" t="s">
        <v>16144</v>
      </c>
      <c r="B42448" s="1">
        <v>44683</v>
      </c>
      <c r="C42448">
        <v>85.95</v>
      </c>
    </row>
    <row r="42449" spans="1:3" x14ac:dyDescent="0.2">
      <c r="A42449" t="s">
        <v>10968</v>
      </c>
      <c r="B42449" s="1">
        <v>44683</v>
      </c>
      <c r="C42449">
        <v>107</v>
      </c>
    </row>
    <row r="42450" spans="1:3" x14ac:dyDescent="0.2">
      <c r="A42450" t="s">
        <v>16497</v>
      </c>
      <c r="B42450" s="1">
        <v>44683</v>
      </c>
      <c r="C42450">
        <v>48.4</v>
      </c>
    </row>
    <row r="42451" spans="1:3" x14ac:dyDescent="0.2">
      <c r="A42451" t="s">
        <v>504</v>
      </c>
      <c r="B42451" s="1">
        <v>44683</v>
      </c>
      <c r="C42451">
        <v>65.150000000000006</v>
      </c>
    </row>
    <row r="42452" spans="1:3" x14ac:dyDescent="0.2">
      <c r="A42452" t="s">
        <v>16498</v>
      </c>
      <c r="B42452" s="1">
        <v>44683</v>
      </c>
      <c r="C42452">
        <v>108.35</v>
      </c>
    </row>
    <row r="42453" spans="1:3" x14ac:dyDescent="0.2">
      <c r="A42453" t="s">
        <v>34</v>
      </c>
      <c r="B42453" s="1">
        <v>44683</v>
      </c>
      <c r="C42453">
        <v>139.32</v>
      </c>
    </row>
    <row r="42454" spans="1:3" x14ac:dyDescent="0.2">
      <c r="A42454" t="s">
        <v>122</v>
      </c>
      <c r="B42454" s="1">
        <v>44683</v>
      </c>
      <c r="C42454">
        <v>600.39</v>
      </c>
    </row>
    <row r="42455" spans="1:3" x14ac:dyDescent="0.2">
      <c r="A42455" t="s">
        <v>46</v>
      </c>
      <c r="B42455" s="1">
        <v>44683</v>
      </c>
      <c r="C42455">
        <v>1201.6099999999999</v>
      </c>
    </row>
    <row r="42456" spans="1:3" x14ac:dyDescent="0.2">
      <c r="A42456" t="s">
        <v>12</v>
      </c>
      <c r="B42456" s="1">
        <v>44683</v>
      </c>
      <c r="C42456">
        <v>291.06</v>
      </c>
    </row>
    <row r="42457" spans="1:3" x14ac:dyDescent="0.2">
      <c r="A42457" t="s">
        <v>12</v>
      </c>
      <c r="B42457" s="1">
        <v>44683</v>
      </c>
      <c r="C42457">
        <v>393.54</v>
      </c>
    </row>
    <row r="42458" spans="1:3" x14ac:dyDescent="0.2">
      <c r="A42458" t="s">
        <v>12</v>
      </c>
      <c r="B42458" s="1">
        <v>44683</v>
      </c>
      <c r="C42458">
        <v>164.15</v>
      </c>
    </row>
    <row r="42459" spans="1:3" x14ac:dyDescent="0.2">
      <c r="A42459" t="s">
        <v>5690</v>
      </c>
      <c r="B42459" s="1">
        <v>44683</v>
      </c>
      <c r="C42459">
        <v>196.68</v>
      </c>
    </row>
    <row r="42460" spans="1:3" x14ac:dyDescent="0.2">
      <c r="A42460" t="s">
        <v>5673</v>
      </c>
      <c r="B42460" s="1">
        <v>44683</v>
      </c>
      <c r="C42460">
        <v>3700</v>
      </c>
    </row>
    <row r="42461" spans="1:3" x14ac:dyDescent="0.2">
      <c r="A42461" t="s">
        <v>5673</v>
      </c>
      <c r="B42461" s="1">
        <v>44683</v>
      </c>
      <c r="C42461">
        <v>404.25</v>
      </c>
    </row>
    <row r="42462" spans="1:3" x14ac:dyDescent="0.2">
      <c r="A42462" t="s">
        <v>481</v>
      </c>
      <c r="B42462" s="1">
        <v>44683</v>
      </c>
      <c r="C42462">
        <v>1311.84</v>
      </c>
    </row>
    <row r="42463" spans="1:3" x14ac:dyDescent="0.2">
      <c r="A42463" t="s">
        <v>534</v>
      </c>
      <c r="B42463" s="1">
        <v>44683</v>
      </c>
      <c r="C42463">
        <v>4099.04</v>
      </c>
    </row>
    <row r="42464" spans="1:3" x14ac:dyDescent="0.2">
      <c r="A42464" t="s">
        <v>719</v>
      </c>
      <c r="B42464" s="1">
        <v>44684</v>
      </c>
      <c r="C42464">
        <v>100.3</v>
      </c>
    </row>
    <row r="42465" spans="1:3" x14ac:dyDescent="0.2">
      <c r="A42465" t="s">
        <v>38</v>
      </c>
      <c r="B42465" s="1">
        <v>44684</v>
      </c>
      <c r="C42465">
        <v>540.41999999999996</v>
      </c>
    </row>
    <row r="42466" spans="1:3" x14ac:dyDescent="0.2">
      <c r="A42466" t="s">
        <v>3220</v>
      </c>
      <c r="B42466" s="1">
        <v>44684</v>
      </c>
      <c r="C42466">
        <v>21.95</v>
      </c>
    </row>
    <row r="42467" spans="1:3" x14ac:dyDescent="0.2">
      <c r="A42467" t="s">
        <v>14424</v>
      </c>
      <c r="B42467" s="1">
        <v>44684</v>
      </c>
      <c r="C42467">
        <v>167.95</v>
      </c>
    </row>
    <row r="42468" spans="1:3" x14ac:dyDescent="0.2">
      <c r="A42468" t="s">
        <v>1090</v>
      </c>
      <c r="B42468" s="1">
        <v>44684</v>
      </c>
      <c r="C42468">
        <v>67.19</v>
      </c>
    </row>
    <row r="42469" spans="1:3" x14ac:dyDescent="0.2">
      <c r="A42469" t="s">
        <v>6139</v>
      </c>
      <c r="B42469" s="1">
        <v>44684</v>
      </c>
      <c r="C42469">
        <v>404.16</v>
      </c>
    </row>
    <row r="42470" spans="1:3" x14ac:dyDescent="0.2">
      <c r="A42470" t="s">
        <v>280</v>
      </c>
      <c r="B42470" s="1">
        <v>44684</v>
      </c>
      <c r="C42470">
        <v>300</v>
      </c>
    </row>
    <row r="42471" spans="1:3" x14ac:dyDescent="0.2">
      <c r="A42471" t="s">
        <v>6139</v>
      </c>
      <c r="B42471" s="1">
        <v>44684</v>
      </c>
      <c r="C42471">
        <v>1155.7</v>
      </c>
    </row>
    <row r="42472" spans="1:3" x14ac:dyDescent="0.2">
      <c r="A42472" t="s">
        <v>9330</v>
      </c>
      <c r="B42472" s="1">
        <v>44684</v>
      </c>
      <c r="C42472">
        <v>1085.75</v>
      </c>
    </row>
    <row r="42473" spans="1:3" x14ac:dyDescent="0.2">
      <c r="A42473" t="s">
        <v>16478</v>
      </c>
      <c r="B42473" s="1">
        <v>44684</v>
      </c>
      <c r="C42473">
        <v>43.4</v>
      </c>
    </row>
    <row r="42474" spans="1:3" x14ac:dyDescent="0.2">
      <c r="A42474" t="s">
        <v>6942</v>
      </c>
      <c r="B42474" s="1">
        <v>44684</v>
      </c>
      <c r="C42474">
        <v>114.35</v>
      </c>
    </row>
    <row r="42475" spans="1:3" x14ac:dyDescent="0.2">
      <c r="A42475" t="s">
        <v>16479</v>
      </c>
      <c r="B42475" s="1">
        <v>44684</v>
      </c>
      <c r="C42475">
        <v>44.85</v>
      </c>
    </row>
    <row r="42476" spans="1:3" x14ac:dyDescent="0.2">
      <c r="A42476" t="s">
        <v>16480</v>
      </c>
      <c r="B42476" s="1">
        <v>44684</v>
      </c>
      <c r="C42476">
        <v>54.21</v>
      </c>
    </row>
    <row r="42477" spans="1:3" x14ac:dyDescent="0.2">
      <c r="A42477" t="s">
        <v>3672</v>
      </c>
      <c r="B42477" s="1">
        <v>44684</v>
      </c>
      <c r="C42477">
        <v>9.3000000000000007</v>
      </c>
    </row>
    <row r="42478" spans="1:3" x14ac:dyDescent="0.2">
      <c r="A42478" t="s">
        <v>40</v>
      </c>
      <c r="B42478" s="1">
        <v>44684</v>
      </c>
      <c r="C42478">
        <v>206.01</v>
      </c>
    </row>
    <row r="42479" spans="1:3" x14ac:dyDescent="0.2">
      <c r="A42479" t="s">
        <v>748</v>
      </c>
      <c r="B42479" s="1">
        <v>44684</v>
      </c>
      <c r="C42479">
        <v>19.8</v>
      </c>
    </row>
    <row r="42480" spans="1:3" x14ac:dyDescent="0.2">
      <c r="A42480" t="s">
        <v>32</v>
      </c>
      <c r="B42480" s="1">
        <v>44684</v>
      </c>
      <c r="C42480">
        <v>91.5</v>
      </c>
    </row>
    <row r="42481" spans="1:3" x14ac:dyDescent="0.2">
      <c r="A42481" t="s">
        <v>32</v>
      </c>
      <c r="B42481" s="1">
        <v>44684</v>
      </c>
      <c r="C42481">
        <v>820.86</v>
      </c>
    </row>
    <row r="42482" spans="1:3" x14ac:dyDescent="0.2">
      <c r="A42482" t="s">
        <v>184</v>
      </c>
      <c r="B42482" s="1">
        <v>44684</v>
      </c>
      <c r="C42482">
        <v>46.25</v>
      </c>
    </row>
    <row r="42483" spans="1:3" x14ac:dyDescent="0.2">
      <c r="A42483" t="s">
        <v>16481</v>
      </c>
      <c r="B42483" s="1">
        <v>44684</v>
      </c>
      <c r="C42483">
        <v>108.45</v>
      </c>
    </row>
    <row r="42484" spans="1:3" x14ac:dyDescent="0.2">
      <c r="A42484" t="s">
        <v>319</v>
      </c>
      <c r="B42484" s="1">
        <v>44684</v>
      </c>
      <c r="C42484">
        <v>1059.46</v>
      </c>
    </row>
    <row r="42485" spans="1:3" x14ac:dyDescent="0.2">
      <c r="A42485" t="s">
        <v>319</v>
      </c>
      <c r="B42485" s="1">
        <v>44684</v>
      </c>
      <c r="C42485">
        <v>112.35</v>
      </c>
    </row>
    <row r="42486" spans="1:3" x14ac:dyDescent="0.2">
      <c r="A42486" t="s">
        <v>319</v>
      </c>
      <c r="B42486" s="1">
        <v>44684</v>
      </c>
      <c r="C42486">
        <v>7.17</v>
      </c>
    </row>
    <row r="42487" spans="1:3" x14ac:dyDescent="0.2">
      <c r="A42487" t="s">
        <v>319</v>
      </c>
      <c r="B42487" s="1">
        <v>44684</v>
      </c>
      <c r="C42487">
        <v>906.63</v>
      </c>
    </row>
    <row r="42488" spans="1:3" x14ac:dyDescent="0.2">
      <c r="A42488" t="s">
        <v>348</v>
      </c>
      <c r="B42488" s="1">
        <v>44684</v>
      </c>
      <c r="C42488">
        <v>19.98</v>
      </c>
    </row>
    <row r="42489" spans="1:3" x14ac:dyDescent="0.2">
      <c r="A42489" t="s">
        <v>348</v>
      </c>
      <c r="B42489" s="1">
        <v>44684</v>
      </c>
      <c r="C42489">
        <v>85.71</v>
      </c>
    </row>
    <row r="42490" spans="1:3" x14ac:dyDescent="0.2">
      <c r="A42490" t="s">
        <v>348</v>
      </c>
      <c r="B42490" s="1">
        <v>44684</v>
      </c>
      <c r="C42490">
        <v>73.900000000000006</v>
      </c>
    </row>
    <row r="42491" spans="1:3" x14ac:dyDescent="0.2">
      <c r="A42491" t="s">
        <v>176</v>
      </c>
      <c r="B42491" s="1">
        <v>44684</v>
      </c>
      <c r="C42491">
        <v>3142.62</v>
      </c>
    </row>
    <row r="42492" spans="1:3" x14ac:dyDescent="0.2">
      <c r="A42492" t="s">
        <v>348</v>
      </c>
      <c r="B42492" s="1">
        <v>44684</v>
      </c>
      <c r="C42492">
        <v>615.15</v>
      </c>
    </row>
    <row r="42493" spans="1:3" x14ac:dyDescent="0.2">
      <c r="A42493" t="s">
        <v>15592</v>
      </c>
      <c r="B42493" s="1">
        <v>44684</v>
      </c>
      <c r="C42493">
        <v>76.400000000000006</v>
      </c>
    </row>
    <row r="42494" spans="1:3" x14ac:dyDescent="0.2">
      <c r="A42494" t="s">
        <v>16482</v>
      </c>
      <c r="B42494" s="1">
        <v>44684</v>
      </c>
      <c r="C42494">
        <v>96.1</v>
      </c>
    </row>
    <row r="42495" spans="1:3" x14ac:dyDescent="0.2">
      <c r="A42495" t="s">
        <v>16483</v>
      </c>
      <c r="B42495" s="1">
        <v>44684</v>
      </c>
      <c r="C42495">
        <v>36.35</v>
      </c>
    </row>
    <row r="42496" spans="1:3" x14ac:dyDescent="0.2">
      <c r="A42496" t="s">
        <v>46</v>
      </c>
      <c r="B42496" s="1">
        <v>44684</v>
      </c>
      <c r="C42496">
        <v>298.68</v>
      </c>
    </row>
    <row r="42497" spans="1:3" x14ac:dyDescent="0.2">
      <c r="A42497" t="s">
        <v>12</v>
      </c>
      <c r="B42497" s="1">
        <v>44684</v>
      </c>
      <c r="C42497">
        <v>377.62</v>
      </c>
    </row>
    <row r="42498" spans="1:3" x14ac:dyDescent="0.2">
      <c r="A42498" t="s">
        <v>702</v>
      </c>
      <c r="B42498" s="1">
        <v>44685</v>
      </c>
      <c r="C42498">
        <v>630</v>
      </c>
    </row>
    <row r="42499" spans="1:3" x14ac:dyDescent="0.2">
      <c r="A42499" t="s">
        <v>6139</v>
      </c>
      <c r="B42499" s="1">
        <v>44685</v>
      </c>
      <c r="C42499">
        <v>353.21</v>
      </c>
    </row>
    <row r="42500" spans="1:3" x14ac:dyDescent="0.2">
      <c r="A42500" t="s">
        <v>349</v>
      </c>
      <c r="B42500" s="1">
        <v>44685</v>
      </c>
      <c r="C42500">
        <v>2560.38</v>
      </c>
    </row>
    <row r="42501" spans="1:3" x14ac:dyDescent="0.2">
      <c r="A42501" t="s">
        <v>7726</v>
      </c>
      <c r="B42501" s="1">
        <v>44685</v>
      </c>
      <c r="C42501">
        <v>69.400000000000006</v>
      </c>
    </row>
    <row r="42502" spans="1:3" x14ac:dyDescent="0.2">
      <c r="A42502" t="s">
        <v>430</v>
      </c>
      <c r="B42502" s="1">
        <v>44685</v>
      </c>
      <c r="C42502">
        <v>211.27</v>
      </c>
    </row>
    <row r="42503" spans="1:3" x14ac:dyDescent="0.2">
      <c r="A42503" t="s">
        <v>16472</v>
      </c>
      <c r="B42503" s="1">
        <v>44685</v>
      </c>
      <c r="C42503">
        <v>61.4</v>
      </c>
    </row>
    <row r="42504" spans="1:3" x14ac:dyDescent="0.2">
      <c r="A42504" t="s">
        <v>13434</v>
      </c>
      <c r="B42504" s="1">
        <v>44685</v>
      </c>
      <c r="C42504">
        <v>197.9</v>
      </c>
    </row>
    <row r="42505" spans="1:3" x14ac:dyDescent="0.2">
      <c r="A42505" t="s">
        <v>148</v>
      </c>
      <c r="B42505" s="1">
        <v>44685</v>
      </c>
      <c r="C42505">
        <v>366.69</v>
      </c>
    </row>
    <row r="42506" spans="1:3" x14ac:dyDescent="0.2">
      <c r="A42506" t="s">
        <v>612</v>
      </c>
      <c r="B42506" s="1">
        <v>44685</v>
      </c>
      <c r="C42506">
        <v>58.34</v>
      </c>
    </row>
    <row r="42507" spans="1:3" x14ac:dyDescent="0.2">
      <c r="A42507" t="s">
        <v>32</v>
      </c>
      <c r="B42507" s="1">
        <v>44685</v>
      </c>
      <c r="C42507">
        <v>46.5</v>
      </c>
    </row>
    <row r="42508" spans="1:3" x14ac:dyDescent="0.2">
      <c r="A42508" t="s">
        <v>40</v>
      </c>
      <c r="B42508" s="1">
        <v>44685</v>
      </c>
      <c r="C42508">
        <v>153.01</v>
      </c>
    </row>
    <row r="42509" spans="1:3" x14ac:dyDescent="0.2">
      <c r="A42509" t="s">
        <v>612</v>
      </c>
      <c r="B42509" s="1">
        <v>44685</v>
      </c>
      <c r="C42509">
        <v>288.08999999999997</v>
      </c>
    </row>
    <row r="42510" spans="1:3" x14ac:dyDescent="0.2">
      <c r="A42510" t="s">
        <v>5673</v>
      </c>
      <c r="B42510" s="1">
        <v>44685</v>
      </c>
      <c r="C42510">
        <v>3210.9</v>
      </c>
    </row>
    <row r="42511" spans="1:3" x14ac:dyDescent="0.2">
      <c r="A42511" t="s">
        <v>2</v>
      </c>
      <c r="B42511" s="1">
        <v>44685</v>
      </c>
      <c r="C42511">
        <v>760.24</v>
      </c>
    </row>
    <row r="42512" spans="1:3" x14ac:dyDescent="0.2">
      <c r="A42512" t="s">
        <v>13434</v>
      </c>
      <c r="B42512" s="1">
        <v>44685</v>
      </c>
      <c r="C42512">
        <v>129.25</v>
      </c>
    </row>
    <row r="42513" spans="1:3" x14ac:dyDescent="0.2">
      <c r="A42513" t="s">
        <v>79</v>
      </c>
      <c r="B42513" s="1">
        <v>44685</v>
      </c>
      <c r="C42513">
        <v>28.43</v>
      </c>
    </row>
    <row r="42514" spans="1:3" x14ac:dyDescent="0.2">
      <c r="A42514" t="s">
        <v>16473</v>
      </c>
      <c r="B42514" s="1">
        <v>44685</v>
      </c>
      <c r="C42514">
        <v>57.15</v>
      </c>
    </row>
    <row r="42515" spans="1:3" x14ac:dyDescent="0.2">
      <c r="A42515" t="s">
        <v>16474</v>
      </c>
      <c r="B42515" s="1">
        <v>44685</v>
      </c>
      <c r="C42515">
        <v>56.3</v>
      </c>
    </row>
    <row r="42516" spans="1:3" x14ac:dyDescent="0.2">
      <c r="A42516" t="s">
        <v>12812</v>
      </c>
      <c r="B42516" s="1">
        <v>44685</v>
      </c>
      <c r="C42516">
        <v>53.4</v>
      </c>
    </row>
    <row r="42517" spans="1:3" x14ac:dyDescent="0.2">
      <c r="A42517" t="s">
        <v>79</v>
      </c>
      <c r="B42517" s="1">
        <v>44685</v>
      </c>
      <c r="C42517">
        <v>28.43</v>
      </c>
    </row>
    <row r="42518" spans="1:3" x14ac:dyDescent="0.2">
      <c r="A42518" t="s">
        <v>6139</v>
      </c>
      <c r="B42518" s="1">
        <v>44685</v>
      </c>
      <c r="C42518">
        <v>264.3</v>
      </c>
    </row>
    <row r="42519" spans="1:3" x14ac:dyDescent="0.2">
      <c r="A42519" t="s">
        <v>16475</v>
      </c>
      <c r="B42519" s="1">
        <v>44685</v>
      </c>
      <c r="C42519">
        <v>48.4</v>
      </c>
    </row>
    <row r="42520" spans="1:3" x14ac:dyDescent="0.2">
      <c r="A42520" t="s">
        <v>32</v>
      </c>
      <c r="B42520" s="1">
        <v>44685</v>
      </c>
      <c r="C42520">
        <v>2754.81</v>
      </c>
    </row>
    <row r="42521" spans="1:3" x14ac:dyDescent="0.2">
      <c r="A42521" t="s">
        <v>120</v>
      </c>
      <c r="B42521" s="1">
        <v>44685</v>
      </c>
      <c r="C42521">
        <v>818.64</v>
      </c>
    </row>
    <row r="42522" spans="1:3" x14ac:dyDescent="0.2">
      <c r="A42522" t="s">
        <v>3</v>
      </c>
      <c r="B42522" s="1">
        <v>44685</v>
      </c>
      <c r="C42522">
        <v>14</v>
      </c>
    </row>
    <row r="42523" spans="1:3" x14ac:dyDescent="0.2">
      <c r="A42523" t="s">
        <v>938</v>
      </c>
      <c r="B42523" s="1">
        <v>44685</v>
      </c>
      <c r="C42523">
        <v>158.72999999999999</v>
      </c>
    </row>
    <row r="42524" spans="1:3" x14ac:dyDescent="0.2">
      <c r="A42524" t="s">
        <v>708</v>
      </c>
      <c r="B42524" s="1">
        <v>44685</v>
      </c>
      <c r="C42524">
        <v>33.92</v>
      </c>
    </row>
    <row r="42525" spans="1:3" x14ac:dyDescent="0.2">
      <c r="A42525" t="s">
        <v>12</v>
      </c>
      <c r="B42525" s="1">
        <v>44685</v>
      </c>
      <c r="C42525">
        <v>27.47</v>
      </c>
    </row>
    <row r="42526" spans="1:3" x14ac:dyDescent="0.2">
      <c r="A42526" t="s">
        <v>16476</v>
      </c>
      <c r="B42526" s="1">
        <v>44685</v>
      </c>
      <c r="C42526">
        <v>50.4</v>
      </c>
    </row>
    <row r="42527" spans="1:3" x14ac:dyDescent="0.2">
      <c r="A42527" t="s">
        <v>16477</v>
      </c>
      <c r="B42527" s="1">
        <v>44685</v>
      </c>
      <c r="C42527">
        <v>144.30000000000001</v>
      </c>
    </row>
    <row r="42528" spans="1:3" x14ac:dyDescent="0.2">
      <c r="A42528" t="s">
        <v>16303</v>
      </c>
      <c r="B42528" s="1">
        <v>44685</v>
      </c>
      <c r="C42528">
        <v>65.3</v>
      </c>
    </row>
    <row r="42529" spans="1:3" x14ac:dyDescent="0.2">
      <c r="A42529" t="s">
        <v>12472</v>
      </c>
      <c r="B42529" s="1">
        <v>44685</v>
      </c>
      <c r="C42529">
        <v>17.3</v>
      </c>
    </row>
    <row r="42530" spans="1:3" x14ac:dyDescent="0.2">
      <c r="A42530" t="s">
        <v>12</v>
      </c>
      <c r="B42530" s="1">
        <v>44685</v>
      </c>
      <c r="C42530">
        <v>325.31</v>
      </c>
    </row>
    <row r="42531" spans="1:3" x14ac:dyDescent="0.2">
      <c r="A42531" t="s">
        <v>12472</v>
      </c>
      <c r="B42531" s="1">
        <v>44685</v>
      </c>
      <c r="C42531">
        <v>1015.4</v>
      </c>
    </row>
    <row r="42532" spans="1:3" x14ac:dyDescent="0.2">
      <c r="A42532" t="s">
        <v>583</v>
      </c>
      <c r="B42532" s="1">
        <v>44686</v>
      </c>
      <c r="C42532">
        <v>542.70000000000005</v>
      </c>
    </row>
    <row r="42533" spans="1:3" x14ac:dyDescent="0.2">
      <c r="A42533" t="s">
        <v>64</v>
      </c>
      <c r="B42533" s="1">
        <v>44686</v>
      </c>
      <c r="C42533">
        <v>550</v>
      </c>
    </row>
    <row r="42534" spans="1:3" x14ac:dyDescent="0.2">
      <c r="A42534" t="s">
        <v>6139</v>
      </c>
      <c r="B42534" s="1">
        <v>44686</v>
      </c>
      <c r="C42534">
        <v>365.4</v>
      </c>
    </row>
    <row r="42535" spans="1:3" x14ac:dyDescent="0.2">
      <c r="A42535" t="s">
        <v>10086</v>
      </c>
      <c r="B42535" s="1">
        <v>44686</v>
      </c>
      <c r="C42535">
        <v>50.4</v>
      </c>
    </row>
    <row r="42536" spans="1:3" x14ac:dyDescent="0.2">
      <c r="A42536" t="s">
        <v>1844</v>
      </c>
      <c r="B42536" s="1">
        <v>44686</v>
      </c>
      <c r="C42536">
        <v>162.1</v>
      </c>
    </row>
    <row r="42537" spans="1:3" x14ac:dyDescent="0.2">
      <c r="A42537" t="s">
        <v>319</v>
      </c>
      <c r="B42537" s="1">
        <v>44686</v>
      </c>
      <c r="C42537">
        <v>1299.9000000000001</v>
      </c>
    </row>
    <row r="42538" spans="1:3" x14ac:dyDescent="0.2">
      <c r="A42538" t="s">
        <v>6861</v>
      </c>
      <c r="B42538" s="1">
        <v>44686</v>
      </c>
      <c r="C42538">
        <v>166.2</v>
      </c>
    </row>
    <row r="42539" spans="1:3" x14ac:dyDescent="0.2">
      <c r="A42539" t="s">
        <v>16468</v>
      </c>
      <c r="B42539" s="1">
        <v>44686</v>
      </c>
      <c r="C42539">
        <v>33.4</v>
      </c>
    </row>
    <row r="42540" spans="1:3" x14ac:dyDescent="0.2">
      <c r="A42540" t="s">
        <v>969</v>
      </c>
      <c r="B42540" s="1">
        <v>44686</v>
      </c>
      <c r="C42540">
        <v>262.67</v>
      </c>
    </row>
    <row r="42541" spans="1:3" x14ac:dyDescent="0.2">
      <c r="A42541" t="s">
        <v>79</v>
      </c>
      <c r="B42541" s="1">
        <v>44686</v>
      </c>
      <c r="C42541">
        <v>35.93</v>
      </c>
    </row>
    <row r="42542" spans="1:3" x14ac:dyDescent="0.2">
      <c r="A42542" t="s">
        <v>334</v>
      </c>
      <c r="B42542" s="1">
        <v>44686</v>
      </c>
      <c r="C42542">
        <v>3202.98</v>
      </c>
    </row>
    <row r="42543" spans="1:3" x14ac:dyDescent="0.2">
      <c r="A42543" t="s">
        <v>257</v>
      </c>
      <c r="B42543" s="1">
        <v>44686</v>
      </c>
      <c r="C42543">
        <v>740.46</v>
      </c>
    </row>
    <row r="42544" spans="1:3" x14ac:dyDescent="0.2">
      <c r="A42544" t="s">
        <v>12327</v>
      </c>
      <c r="B42544" s="1">
        <v>44686</v>
      </c>
      <c r="C42544">
        <v>1504.2</v>
      </c>
    </row>
    <row r="42545" spans="1:3" x14ac:dyDescent="0.2">
      <c r="A42545" t="s">
        <v>16469</v>
      </c>
      <c r="B42545" s="1">
        <v>44686</v>
      </c>
      <c r="C42545">
        <v>75.400000000000006</v>
      </c>
    </row>
    <row r="42546" spans="1:3" x14ac:dyDescent="0.2">
      <c r="A42546" t="s">
        <v>44</v>
      </c>
      <c r="B42546" s="1">
        <v>44686</v>
      </c>
      <c r="C42546">
        <v>585.66</v>
      </c>
    </row>
    <row r="42547" spans="1:3" x14ac:dyDescent="0.2">
      <c r="A42547" t="s">
        <v>16470</v>
      </c>
      <c r="B42547" s="1">
        <v>44686</v>
      </c>
      <c r="C42547">
        <v>52.9</v>
      </c>
    </row>
    <row r="42548" spans="1:3" x14ac:dyDescent="0.2">
      <c r="A42548" t="s">
        <v>12333</v>
      </c>
      <c r="B42548" s="1">
        <v>44686</v>
      </c>
      <c r="C42548">
        <v>62.45</v>
      </c>
    </row>
    <row r="42549" spans="1:3" x14ac:dyDescent="0.2">
      <c r="A42549" t="s">
        <v>536</v>
      </c>
      <c r="B42549" s="1">
        <v>44686</v>
      </c>
      <c r="C42549">
        <v>90</v>
      </c>
    </row>
    <row r="42550" spans="1:3" x14ac:dyDescent="0.2">
      <c r="A42550" t="s">
        <v>8416</v>
      </c>
      <c r="B42550" s="1">
        <v>44686</v>
      </c>
      <c r="C42550">
        <v>78.349999999999994</v>
      </c>
    </row>
    <row r="42551" spans="1:3" x14ac:dyDescent="0.2">
      <c r="A42551" t="s">
        <v>184</v>
      </c>
      <c r="B42551" s="1">
        <v>44686</v>
      </c>
      <c r="C42551">
        <v>47.5</v>
      </c>
    </row>
    <row r="42552" spans="1:3" x14ac:dyDescent="0.2">
      <c r="A42552" t="s">
        <v>83</v>
      </c>
      <c r="B42552" s="1">
        <v>44686</v>
      </c>
      <c r="C42552">
        <v>531.25</v>
      </c>
    </row>
    <row r="42553" spans="1:3" x14ac:dyDescent="0.2">
      <c r="A42553" t="s">
        <v>704</v>
      </c>
      <c r="B42553" s="1">
        <v>44686</v>
      </c>
      <c r="C42553">
        <v>112.25</v>
      </c>
    </row>
    <row r="42554" spans="1:3" x14ac:dyDescent="0.2">
      <c r="A42554" t="s">
        <v>16471</v>
      </c>
      <c r="B42554" s="1">
        <v>44686</v>
      </c>
      <c r="C42554">
        <v>85.4</v>
      </c>
    </row>
    <row r="42555" spans="1:3" x14ac:dyDescent="0.2">
      <c r="A42555" t="s">
        <v>12795</v>
      </c>
      <c r="B42555" s="1">
        <v>44686</v>
      </c>
      <c r="C42555">
        <v>56.35</v>
      </c>
    </row>
    <row r="42556" spans="1:3" x14ac:dyDescent="0.2">
      <c r="A42556" t="s">
        <v>934</v>
      </c>
      <c r="B42556" s="1">
        <v>44686</v>
      </c>
      <c r="C42556">
        <v>509.84</v>
      </c>
    </row>
    <row r="42557" spans="1:3" x14ac:dyDescent="0.2">
      <c r="A42557" t="s">
        <v>12</v>
      </c>
      <c r="B42557" s="1">
        <v>44686</v>
      </c>
      <c r="C42557">
        <v>178.91</v>
      </c>
    </row>
    <row r="42558" spans="1:3" x14ac:dyDescent="0.2">
      <c r="A42558" t="s">
        <v>15361</v>
      </c>
      <c r="B42558" s="1">
        <v>44687</v>
      </c>
      <c r="C42558">
        <v>201.4</v>
      </c>
    </row>
    <row r="42559" spans="1:3" x14ac:dyDescent="0.2">
      <c r="A42559" t="s">
        <v>16464</v>
      </c>
      <c r="B42559" s="1">
        <v>44687</v>
      </c>
      <c r="C42559">
        <v>40.4</v>
      </c>
    </row>
    <row r="42560" spans="1:3" x14ac:dyDescent="0.2">
      <c r="A42560" t="s">
        <v>79</v>
      </c>
      <c r="B42560" s="1">
        <v>44687</v>
      </c>
      <c r="C42560">
        <v>28.43</v>
      </c>
    </row>
    <row r="42561" spans="1:3" x14ac:dyDescent="0.2">
      <c r="A42561" t="s">
        <v>79</v>
      </c>
      <c r="B42561" s="1">
        <v>44687</v>
      </c>
      <c r="C42561">
        <v>15.45</v>
      </c>
    </row>
    <row r="42562" spans="1:3" x14ac:dyDescent="0.2">
      <c r="A42562" t="s">
        <v>14971</v>
      </c>
      <c r="B42562" s="1">
        <v>44687</v>
      </c>
      <c r="C42562">
        <v>248.65</v>
      </c>
    </row>
    <row r="42563" spans="1:3" x14ac:dyDescent="0.2">
      <c r="A42563" t="s">
        <v>346</v>
      </c>
      <c r="B42563" s="1">
        <v>44687</v>
      </c>
      <c r="C42563">
        <v>606.70000000000005</v>
      </c>
    </row>
    <row r="42564" spans="1:3" x14ac:dyDescent="0.2">
      <c r="A42564" t="s">
        <v>16465</v>
      </c>
      <c r="B42564" s="1">
        <v>44687</v>
      </c>
      <c r="C42564">
        <v>242.6</v>
      </c>
    </row>
    <row r="42565" spans="1:3" x14ac:dyDescent="0.2">
      <c r="A42565" t="s">
        <v>12545</v>
      </c>
      <c r="B42565" s="1">
        <v>44687</v>
      </c>
      <c r="C42565">
        <v>166.85</v>
      </c>
    </row>
    <row r="42566" spans="1:3" x14ac:dyDescent="0.2">
      <c r="A42566" t="s">
        <v>2404</v>
      </c>
      <c r="B42566" s="1">
        <v>44687</v>
      </c>
      <c r="C42566">
        <v>199.02</v>
      </c>
    </row>
    <row r="42567" spans="1:3" x14ac:dyDescent="0.2">
      <c r="A42567" t="s">
        <v>16466</v>
      </c>
      <c r="B42567" s="1">
        <v>44687</v>
      </c>
      <c r="C42567">
        <v>59.4</v>
      </c>
    </row>
    <row r="42568" spans="1:3" x14ac:dyDescent="0.2">
      <c r="A42568" t="s">
        <v>16467</v>
      </c>
      <c r="B42568" s="1">
        <v>44687</v>
      </c>
      <c r="C42568">
        <v>67.7</v>
      </c>
    </row>
    <row r="42569" spans="1:3" x14ac:dyDescent="0.2">
      <c r="A42569" t="s">
        <v>14</v>
      </c>
      <c r="B42569" s="1">
        <v>44687</v>
      </c>
      <c r="C42569">
        <v>476.57</v>
      </c>
    </row>
    <row r="42570" spans="1:3" x14ac:dyDescent="0.2">
      <c r="A42570" t="s">
        <v>3955</v>
      </c>
      <c r="B42570" s="1">
        <v>44687</v>
      </c>
      <c r="C42570">
        <v>129.9</v>
      </c>
    </row>
    <row r="42571" spans="1:3" x14ac:dyDescent="0.2">
      <c r="A42571" t="s">
        <v>319</v>
      </c>
      <c r="B42571" s="1">
        <v>44687</v>
      </c>
      <c r="C42571">
        <v>3236.58</v>
      </c>
    </row>
    <row r="42572" spans="1:3" x14ac:dyDescent="0.2">
      <c r="A42572" t="s">
        <v>319</v>
      </c>
      <c r="B42572" s="1">
        <v>44687</v>
      </c>
      <c r="C42572">
        <v>927.24</v>
      </c>
    </row>
    <row r="42573" spans="1:3" x14ac:dyDescent="0.2">
      <c r="A42573" t="s">
        <v>286</v>
      </c>
      <c r="B42573" s="1">
        <v>44687</v>
      </c>
      <c r="C42573">
        <v>1566</v>
      </c>
    </row>
    <row r="42574" spans="1:3" x14ac:dyDescent="0.2">
      <c r="A42574" t="s">
        <v>286</v>
      </c>
      <c r="B42574" s="1">
        <v>44687</v>
      </c>
      <c r="C42574">
        <v>876</v>
      </c>
    </row>
    <row r="42575" spans="1:3" x14ac:dyDescent="0.2">
      <c r="A42575" t="s">
        <v>5313</v>
      </c>
      <c r="B42575" s="1">
        <v>44687</v>
      </c>
      <c r="C42575">
        <v>62.94</v>
      </c>
    </row>
    <row r="42576" spans="1:3" x14ac:dyDescent="0.2">
      <c r="A42576" t="s">
        <v>286</v>
      </c>
      <c r="B42576" s="1">
        <v>44687</v>
      </c>
      <c r="C42576">
        <v>318.60000000000002</v>
      </c>
    </row>
    <row r="42577" spans="1:3" x14ac:dyDescent="0.2">
      <c r="A42577" t="s">
        <v>5313</v>
      </c>
      <c r="B42577" s="1">
        <v>44687</v>
      </c>
      <c r="C42577">
        <v>147.74</v>
      </c>
    </row>
    <row r="42578" spans="1:3" x14ac:dyDescent="0.2">
      <c r="A42578" t="s">
        <v>583</v>
      </c>
      <c r="B42578" s="1">
        <v>44687</v>
      </c>
      <c r="C42578">
        <v>395.7</v>
      </c>
    </row>
    <row r="42579" spans="1:3" x14ac:dyDescent="0.2">
      <c r="A42579" t="s">
        <v>229</v>
      </c>
      <c r="B42579" s="1">
        <v>44687</v>
      </c>
      <c r="C42579">
        <v>32.93</v>
      </c>
    </row>
    <row r="42580" spans="1:3" x14ac:dyDescent="0.2">
      <c r="A42580" t="s">
        <v>12</v>
      </c>
      <c r="B42580" s="1">
        <v>44687</v>
      </c>
      <c r="C42580">
        <v>46.69</v>
      </c>
    </row>
    <row r="42581" spans="1:3" x14ac:dyDescent="0.2">
      <c r="A42581" t="s">
        <v>16449</v>
      </c>
      <c r="B42581" s="1">
        <v>44690</v>
      </c>
      <c r="C42581">
        <v>65.349999999999994</v>
      </c>
    </row>
    <row r="42582" spans="1:3" x14ac:dyDescent="0.2">
      <c r="A42582" t="s">
        <v>15625</v>
      </c>
      <c r="B42582" s="1">
        <v>44690</v>
      </c>
      <c r="C42582">
        <v>89.9</v>
      </c>
    </row>
    <row r="42583" spans="1:3" x14ac:dyDescent="0.2">
      <c r="A42583" t="s">
        <v>307</v>
      </c>
      <c r="B42583" s="1">
        <v>44690</v>
      </c>
      <c r="C42583">
        <v>271.8</v>
      </c>
    </row>
    <row r="42584" spans="1:3" x14ac:dyDescent="0.2">
      <c r="A42584" t="s">
        <v>16450</v>
      </c>
      <c r="B42584" s="1">
        <v>44690</v>
      </c>
      <c r="C42584">
        <v>512.79999999999995</v>
      </c>
    </row>
    <row r="42585" spans="1:3" x14ac:dyDescent="0.2">
      <c r="A42585" t="s">
        <v>331</v>
      </c>
      <c r="B42585" s="1">
        <v>44690</v>
      </c>
      <c r="C42585">
        <v>1097.6300000000001</v>
      </c>
    </row>
    <row r="42586" spans="1:3" x14ac:dyDescent="0.2">
      <c r="A42586" t="s">
        <v>582</v>
      </c>
      <c r="B42586" s="1">
        <v>44690</v>
      </c>
      <c r="C42586">
        <v>199.5</v>
      </c>
    </row>
    <row r="42587" spans="1:3" x14ac:dyDescent="0.2">
      <c r="A42587" t="s">
        <v>12925</v>
      </c>
      <c r="B42587" s="1">
        <v>44690</v>
      </c>
      <c r="C42587">
        <v>50.4</v>
      </c>
    </row>
    <row r="42588" spans="1:3" x14ac:dyDescent="0.2">
      <c r="A42588" t="s">
        <v>536</v>
      </c>
      <c r="B42588" s="1">
        <v>44690</v>
      </c>
      <c r="C42588">
        <v>52.5</v>
      </c>
    </row>
    <row r="42589" spans="1:3" x14ac:dyDescent="0.2">
      <c r="A42589" t="s">
        <v>44</v>
      </c>
      <c r="B42589" s="1">
        <v>44690</v>
      </c>
      <c r="C42589">
        <v>672.21</v>
      </c>
    </row>
    <row r="42590" spans="1:3" x14ac:dyDescent="0.2">
      <c r="A42590" t="s">
        <v>11</v>
      </c>
      <c r="B42590" s="1">
        <v>44690</v>
      </c>
      <c r="C42590">
        <v>285.60000000000002</v>
      </c>
    </row>
    <row r="42591" spans="1:3" x14ac:dyDescent="0.2">
      <c r="A42591" t="s">
        <v>1834</v>
      </c>
      <c r="B42591" s="1">
        <v>44690</v>
      </c>
      <c r="C42591">
        <v>53.4</v>
      </c>
    </row>
    <row r="42592" spans="1:3" x14ac:dyDescent="0.2">
      <c r="A42592" t="s">
        <v>47</v>
      </c>
      <c r="B42592" s="1">
        <v>44690</v>
      </c>
      <c r="C42592">
        <v>48.4</v>
      </c>
    </row>
    <row r="42593" spans="1:3" x14ac:dyDescent="0.2">
      <c r="A42593" t="s">
        <v>16290</v>
      </c>
      <c r="B42593" s="1">
        <v>44690</v>
      </c>
      <c r="C42593">
        <v>597.5</v>
      </c>
    </row>
    <row r="42594" spans="1:3" x14ac:dyDescent="0.2">
      <c r="A42594" t="s">
        <v>79</v>
      </c>
      <c r="B42594" s="1">
        <v>44690</v>
      </c>
      <c r="C42594">
        <v>48.91</v>
      </c>
    </row>
    <row r="42595" spans="1:3" x14ac:dyDescent="0.2">
      <c r="A42595" t="s">
        <v>12802</v>
      </c>
      <c r="B42595" s="1">
        <v>44690</v>
      </c>
      <c r="C42595">
        <v>187</v>
      </c>
    </row>
    <row r="42596" spans="1:3" x14ac:dyDescent="0.2">
      <c r="A42596" t="s">
        <v>79</v>
      </c>
      <c r="B42596" s="1">
        <v>44690</v>
      </c>
      <c r="C42596">
        <v>28.43</v>
      </c>
    </row>
    <row r="42597" spans="1:3" x14ac:dyDescent="0.2">
      <c r="A42597" t="s">
        <v>323</v>
      </c>
      <c r="B42597" s="1">
        <v>44690</v>
      </c>
      <c r="C42597">
        <v>52.9</v>
      </c>
    </row>
    <row r="42598" spans="1:3" x14ac:dyDescent="0.2">
      <c r="A42598" t="s">
        <v>679</v>
      </c>
      <c r="B42598" s="1">
        <v>44690</v>
      </c>
      <c r="C42598">
        <v>179.5</v>
      </c>
    </row>
    <row r="42599" spans="1:3" x14ac:dyDescent="0.2">
      <c r="A42599" t="s">
        <v>12048</v>
      </c>
      <c r="B42599" s="1">
        <v>44690</v>
      </c>
      <c r="C42599">
        <v>99.95</v>
      </c>
    </row>
    <row r="42600" spans="1:3" x14ac:dyDescent="0.2">
      <c r="A42600" t="s">
        <v>11</v>
      </c>
      <c r="B42600" s="1">
        <v>44690</v>
      </c>
      <c r="C42600">
        <v>714</v>
      </c>
    </row>
    <row r="42601" spans="1:3" x14ac:dyDescent="0.2">
      <c r="A42601" t="s">
        <v>16451</v>
      </c>
      <c r="B42601" s="1">
        <v>44690</v>
      </c>
      <c r="C42601">
        <v>17.899999999999999</v>
      </c>
    </row>
    <row r="42602" spans="1:3" x14ac:dyDescent="0.2">
      <c r="A42602" t="s">
        <v>326</v>
      </c>
      <c r="B42602" s="1">
        <v>44690</v>
      </c>
      <c r="C42602">
        <v>12.33</v>
      </c>
    </row>
    <row r="42603" spans="1:3" x14ac:dyDescent="0.2">
      <c r="A42603" t="s">
        <v>256</v>
      </c>
      <c r="B42603" s="1">
        <v>44690</v>
      </c>
      <c r="C42603">
        <v>125.01</v>
      </c>
    </row>
    <row r="42604" spans="1:3" x14ac:dyDescent="0.2">
      <c r="A42604" t="s">
        <v>319</v>
      </c>
      <c r="B42604" s="1">
        <v>44690</v>
      </c>
      <c r="C42604">
        <v>21.87</v>
      </c>
    </row>
    <row r="42605" spans="1:3" x14ac:dyDescent="0.2">
      <c r="A42605" t="s">
        <v>319</v>
      </c>
      <c r="B42605" s="1">
        <v>44690</v>
      </c>
      <c r="C42605">
        <v>746.31</v>
      </c>
    </row>
    <row r="42606" spans="1:3" x14ac:dyDescent="0.2">
      <c r="A42606" t="s">
        <v>319</v>
      </c>
      <c r="B42606" s="1">
        <v>44690</v>
      </c>
      <c r="C42606">
        <v>874.23</v>
      </c>
    </row>
    <row r="42607" spans="1:3" x14ac:dyDescent="0.2">
      <c r="A42607" t="s">
        <v>16452</v>
      </c>
      <c r="B42607" s="1">
        <v>44690</v>
      </c>
      <c r="C42607">
        <v>54.4</v>
      </c>
    </row>
    <row r="42608" spans="1:3" x14ac:dyDescent="0.2">
      <c r="A42608" t="s">
        <v>308</v>
      </c>
      <c r="B42608" s="1">
        <v>44690</v>
      </c>
      <c r="C42608">
        <v>657.71</v>
      </c>
    </row>
    <row r="42609" spans="1:3" x14ac:dyDescent="0.2">
      <c r="A42609" t="s">
        <v>326</v>
      </c>
      <c r="B42609" s="1">
        <v>44690</v>
      </c>
      <c r="C42609">
        <v>783.2</v>
      </c>
    </row>
    <row r="42610" spans="1:3" x14ac:dyDescent="0.2">
      <c r="A42610" t="s">
        <v>15937</v>
      </c>
      <c r="B42610" s="1">
        <v>44690</v>
      </c>
      <c r="C42610">
        <v>146.35</v>
      </c>
    </row>
    <row r="42611" spans="1:3" x14ac:dyDescent="0.2">
      <c r="A42611" t="s">
        <v>1258</v>
      </c>
      <c r="B42611" s="1">
        <v>44690</v>
      </c>
      <c r="C42611">
        <v>3620.66</v>
      </c>
    </row>
    <row r="42612" spans="1:3" x14ac:dyDescent="0.2">
      <c r="A42612" t="s">
        <v>167</v>
      </c>
      <c r="B42612" s="1">
        <v>44690</v>
      </c>
      <c r="C42612">
        <v>764.16</v>
      </c>
    </row>
    <row r="42613" spans="1:3" x14ac:dyDescent="0.2">
      <c r="A42613" t="s">
        <v>14591</v>
      </c>
      <c r="B42613" s="1">
        <v>44690</v>
      </c>
      <c r="C42613">
        <v>89</v>
      </c>
    </row>
    <row r="42614" spans="1:3" x14ac:dyDescent="0.2">
      <c r="A42614" t="s">
        <v>4633</v>
      </c>
      <c r="B42614" s="1">
        <v>44690</v>
      </c>
      <c r="C42614">
        <v>538.9</v>
      </c>
    </row>
    <row r="42615" spans="1:3" x14ac:dyDescent="0.2">
      <c r="A42615" t="s">
        <v>16453</v>
      </c>
      <c r="B42615" s="1">
        <v>44690</v>
      </c>
      <c r="C42615">
        <v>83.45</v>
      </c>
    </row>
    <row r="42616" spans="1:3" x14ac:dyDescent="0.2">
      <c r="A42616" t="s">
        <v>16454</v>
      </c>
      <c r="B42616" s="1">
        <v>44690</v>
      </c>
      <c r="C42616">
        <v>62.15</v>
      </c>
    </row>
    <row r="42617" spans="1:3" x14ac:dyDescent="0.2">
      <c r="A42617" t="s">
        <v>16455</v>
      </c>
      <c r="B42617" s="1">
        <v>44690</v>
      </c>
      <c r="C42617">
        <v>114.35</v>
      </c>
    </row>
    <row r="42618" spans="1:3" x14ac:dyDescent="0.2">
      <c r="A42618" t="s">
        <v>16456</v>
      </c>
      <c r="B42618" s="1">
        <v>44690</v>
      </c>
      <c r="C42618">
        <v>72.95</v>
      </c>
    </row>
    <row r="42619" spans="1:3" x14ac:dyDescent="0.2">
      <c r="A42619" t="s">
        <v>1401</v>
      </c>
      <c r="B42619" s="1">
        <v>44690</v>
      </c>
      <c r="C42619">
        <v>294.89</v>
      </c>
    </row>
    <row r="42620" spans="1:3" x14ac:dyDescent="0.2">
      <c r="A42620" t="s">
        <v>16457</v>
      </c>
      <c r="B42620" s="1">
        <v>44690</v>
      </c>
      <c r="C42620">
        <v>50.4</v>
      </c>
    </row>
    <row r="42621" spans="1:3" x14ac:dyDescent="0.2">
      <c r="A42621" t="s">
        <v>16458</v>
      </c>
      <c r="B42621" s="1">
        <v>44690</v>
      </c>
      <c r="C42621">
        <v>57.15</v>
      </c>
    </row>
    <row r="42622" spans="1:3" x14ac:dyDescent="0.2">
      <c r="A42622" t="s">
        <v>16084</v>
      </c>
      <c r="B42622" s="1">
        <v>44690</v>
      </c>
      <c r="C42622">
        <v>31.4</v>
      </c>
    </row>
    <row r="42623" spans="1:3" x14ac:dyDescent="0.2">
      <c r="A42623" t="s">
        <v>16459</v>
      </c>
      <c r="B42623" s="1">
        <v>44690</v>
      </c>
      <c r="C42623">
        <v>48.4</v>
      </c>
    </row>
    <row r="42624" spans="1:3" x14ac:dyDescent="0.2">
      <c r="A42624" t="s">
        <v>16307</v>
      </c>
      <c r="B42624" s="1">
        <v>44690</v>
      </c>
      <c r="C42624">
        <v>31.4</v>
      </c>
    </row>
    <row r="42625" spans="1:3" x14ac:dyDescent="0.2">
      <c r="A42625" t="s">
        <v>1169</v>
      </c>
      <c r="B42625" s="1">
        <v>44690</v>
      </c>
      <c r="C42625">
        <v>228.45</v>
      </c>
    </row>
    <row r="42626" spans="1:3" x14ac:dyDescent="0.2">
      <c r="A42626" t="s">
        <v>46</v>
      </c>
      <c r="B42626" s="1">
        <v>44690</v>
      </c>
      <c r="C42626">
        <v>186.54</v>
      </c>
    </row>
    <row r="42627" spans="1:3" x14ac:dyDescent="0.2">
      <c r="A42627" t="s">
        <v>12852</v>
      </c>
      <c r="B42627" s="1">
        <v>44690</v>
      </c>
      <c r="C42627">
        <v>199.45</v>
      </c>
    </row>
    <row r="42628" spans="1:3" x14ac:dyDescent="0.2">
      <c r="A42628" t="s">
        <v>16460</v>
      </c>
      <c r="B42628" s="1">
        <v>44690</v>
      </c>
      <c r="C42628">
        <v>64.95</v>
      </c>
    </row>
    <row r="42629" spans="1:3" x14ac:dyDescent="0.2">
      <c r="A42629" t="s">
        <v>14733</v>
      </c>
      <c r="B42629" s="1">
        <v>44690</v>
      </c>
      <c r="C42629">
        <v>128.44999999999999</v>
      </c>
    </row>
    <row r="42630" spans="1:3" x14ac:dyDescent="0.2">
      <c r="A42630" t="s">
        <v>16461</v>
      </c>
      <c r="B42630" s="1">
        <v>44690</v>
      </c>
      <c r="C42630">
        <v>154.55000000000001</v>
      </c>
    </row>
    <row r="42631" spans="1:3" x14ac:dyDescent="0.2">
      <c r="A42631" t="s">
        <v>46</v>
      </c>
      <c r="B42631" s="1">
        <v>44690</v>
      </c>
      <c r="C42631">
        <v>67.739999999999995</v>
      </c>
    </row>
    <row r="42632" spans="1:3" x14ac:dyDescent="0.2">
      <c r="A42632" t="s">
        <v>15751</v>
      </c>
      <c r="B42632" s="1">
        <v>44690</v>
      </c>
      <c r="C42632">
        <v>43.4</v>
      </c>
    </row>
    <row r="42633" spans="1:3" x14ac:dyDescent="0.2">
      <c r="A42633" t="s">
        <v>16462</v>
      </c>
      <c r="B42633" s="1">
        <v>44690</v>
      </c>
      <c r="C42633">
        <v>83.45</v>
      </c>
    </row>
    <row r="42634" spans="1:3" x14ac:dyDescent="0.2">
      <c r="A42634" t="s">
        <v>16269</v>
      </c>
      <c r="B42634" s="1">
        <v>44690</v>
      </c>
      <c r="C42634">
        <v>149.85</v>
      </c>
    </row>
    <row r="42635" spans="1:3" x14ac:dyDescent="0.2">
      <c r="A42635" t="s">
        <v>46</v>
      </c>
      <c r="B42635" s="1">
        <v>44690</v>
      </c>
      <c r="C42635">
        <v>75.599999999999994</v>
      </c>
    </row>
    <row r="42636" spans="1:3" x14ac:dyDescent="0.2">
      <c r="A42636" t="s">
        <v>14214</v>
      </c>
      <c r="B42636" s="1">
        <v>44690</v>
      </c>
      <c r="C42636">
        <v>52.4</v>
      </c>
    </row>
    <row r="42637" spans="1:3" x14ac:dyDescent="0.2">
      <c r="A42637" t="s">
        <v>123</v>
      </c>
      <c r="B42637" s="1">
        <v>44690</v>
      </c>
      <c r="C42637">
        <v>790.08</v>
      </c>
    </row>
    <row r="42638" spans="1:3" x14ac:dyDescent="0.2">
      <c r="A42638" t="s">
        <v>383</v>
      </c>
      <c r="B42638" s="1">
        <v>44690</v>
      </c>
      <c r="C42638">
        <v>47.25</v>
      </c>
    </row>
    <row r="42639" spans="1:3" x14ac:dyDescent="0.2">
      <c r="A42639" t="s">
        <v>482</v>
      </c>
      <c r="B42639" s="1">
        <v>44690</v>
      </c>
      <c r="C42639">
        <v>831.85</v>
      </c>
    </row>
    <row r="42640" spans="1:3" x14ac:dyDescent="0.2">
      <c r="A42640" t="s">
        <v>46</v>
      </c>
      <c r="B42640" s="1">
        <v>44690</v>
      </c>
      <c r="C42640">
        <v>336.9</v>
      </c>
    </row>
    <row r="42641" spans="1:3" x14ac:dyDescent="0.2">
      <c r="A42641" t="s">
        <v>119</v>
      </c>
      <c r="B42641" s="1">
        <v>44690</v>
      </c>
      <c r="C42641">
        <v>692.05</v>
      </c>
    </row>
    <row r="42642" spans="1:3" x14ac:dyDescent="0.2">
      <c r="A42642" t="s">
        <v>29</v>
      </c>
      <c r="B42642" s="1">
        <v>44690</v>
      </c>
      <c r="C42642">
        <v>186.27</v>
      </c>
    </row>
    <row r="42643" spans="1:3" x14ac:dyDescent="0.2">
      <c r="A42643" t="s">
        <v>16463</v>
      </c>
      <c r="B42643" s="1">
        <v>44690</v>
      </c>
      <c r="C42643">
        <v>120</v>
      </c>
    </row>
    <row r="42644" spans="1:3" x14ac:dyDescent="0.2">
      <c r="A42644" t="s">
        <v>29</v>
      </c>
      <c r="B42644" s="1">
        <v>44690</v>
      </c>
      <c r="C42644">
        <v>783</v>
      </c>
    </row>
    <row r="42645" spans="1:3" x14ac:dyDescent="0.2">
      <c r="A42645" t="s">
        <v>12</v>
      </c>
      <c r="B42645" s="1">
        <v>44690</v>
      </c>
      <c r="C42645">
        <v>111.56</v>
      </c>
    </row>
    <row r="42646" spans="1:3" x14ac:dyDescent="0.2">
      <c r="A42646" t="s">
        <v>34</v>
      </c>
      <c r="B42646" s="1">
        <v>44690</v>
      </c>
      <c r="C42646">
        <v>340.23</v>
      </c>
    </row>
    <row r="42647" spans="1:3" x14ac:dyDescent="0.2">
      <c r="A42647" t="s">
        <v>12</v>
      </c>
      <c r="B42647" s="1">
        <v>44690</v>
      </c>
      <c r="C42647">
        <v>509.47</v>
      </c>
    </row>
    <row r="42648" spans="1:3" x14ac:dyDescent="0.2">
      <c r="A42648" t="s">
        <v>1681</v>
      </c>
      <c r="B42648" s="1">
        <v>44690</v>
      </c>
      <c r="C42648">
        <v>279.11</v>
      </c>
    </row>
    <row r="42649" spans="1:3" x14ac:dyDescent="0.2">
      <c r="A42649" t="s">
        <v>12</v>
      </c>
      <c r="B42649" s="1">
        <v>44690</v>
      </c>
      <c r="C42649">
        <v>524.57000000000005</v>
      </c>
    </row>
    <row r="42650" spans="1:3" x14ac:dyDescent="0.2">
      <c r="A42650" t="s">
        <v>753</v>
      </c>
      <c r="B42650" s="1">
        <v>44691</v>
      </c>
      <c r="C42650">
        <v>132</v>
      </c>
    </row>
    <row r="42651" spans="1:3" x14ac:dyDescent="0.2">
      <c r="A42651" t="s">
        <v>11896</v>
      </c>
      <c r="B42651" s="1">
        <v>44691</v>
      </c>
      <c r="C42651">
        <v>140.4</v>
      </c>
    </row>
    <row r="42652" spans="1:3" x14ac:dyDescent="0.2">
      <c r="A42652" t="s">
        <v>324</v>
      </c>
      <c r="B42652" s="1">
        <v>44691</v>
      </c>
      <c r="C42652">
        <v>255.4</v>
      </c>
    </row>
    <row r="42653" spans="1:3" x14ac:dyDescent="0.2">
      <c r="A42653" t="s">
        <v>943</v>
      </c>
      <c r="B42653" s="1">
        <v>44691</v>
      </c>
      <c r="C42653">
        <v>437.73</v>
      </c>
    </row>
    <row r="42654" spans="1:3" x14ac:dyDescent="0.2">
      <c r="A42654" t="s">
        <v>324</v>
      </c>
      <c r="B42654" s="1">
        <v>44691</v>
      </c>
      <c r="C42654">
        <v>430.42</v>
      </c>
    </row>
    <row r="42655" spans="1:3" x14ac:dyDescent="0.2">
      <c r="A42655" t="s">
        <v>573</v>
      </c>
      <c r="B42655" s="1">
        <v>44691</v>
      </c>
      <c r="C42655">
        <v>18.48</v>
      </c>
    </row>
    <row r="42656" spans="1:3" x14ac:dyDescent="0.2">
      <c r="A42656" t="s">
        <v>573</v>
      </c>
      <c r="B42656" s="1">
        <v>44691</v>
      </c>
      <c r="C42656">
        <v>495.4</v>
      </c>
    </row>
    <row r="42657" spans="1:3" x14ac:dyDescent="0.2">
      <c r="A42657" t="s">
        <v>16443</v>
      </c>
      <c r="B42657" s="1">
        <v>44691</v>
      </c>
      <c r="C42657">
        <v>77.45</v>
      </c>
    </row>
    <row r="42658" spans="1:3" x14ac:dyDescent="0.2">
      <c r="A42658" t="s">
        <v>6139</v>
      </c>
      <c r="B42658" s="1">
        <v>44691</v>
      </c>
      <c r="C42658">
        <v>275.27</v>
      </c>
    </row>
    <row r="42659" spans="1:3" x14ac:dyDescent="0.2">
      <c r="A42659" t="s">
        <v>16444</v>
      </c>
      <c r="B42659" s="1">
        <v>44691</v>
      </c>
      <c r="C42659">
        <v>57.15</v>
      </c>
    </row>
    <row r="42660" spans="1:3" x14ac:dyDescent="0.2">
      <c r="A42660" t="s">
        <v>1322</v>
      </c>
      <c r="B42660" s="1">
        <v>44691</v>
      </c>
      <c r="C42660">
        <v>61.2</v>
      </c>
    </row>
    <row r="42661" spans="1:3" x14ac:dyDescent="0.2">
      <c r="A42661" t="s">
        <v>1322</v>
      </c>
      <c r="B42661" s="1">
        <v>44691</v>
      </c>
      <c r="C42661">
        <v>577.92999999999995</v>
      </c>
    </row>
    <row r="42662" spans="1:3" x14ac:dyDescent="0.2">
      <c r="A42662" t="s">
        <v>49</v>
      </c>
      <c r="B42662" s="1">
        <v>44691</v>
      </c>
      <c r="C42662">
        <v>735.66</v>
      </c>
    </row>
    <row r="42663" spans="1:3" x14ac:dyDescent="0.2">
      <c r="A42663" t="s">
        <v>79</v>
      </c>
      <c r="B42663" s="1">
        <v>44691</v>
      </c>
      <c r="C42663">
        <v>28.43</v>
      </c>
    </row>
    <row r="42664" spans="1:3" x14ac:dyDescent="0.2">
      <c r="A42664" t="s">
        <v>184</v>
      </c>
      <c r="B42664" s="1">
        <v>44691</v>
      </c>
      <c r="C42664">
        <v>46.25</v>
      </c>
    </row>
    <row r="42665" spans="1:3" x14ac:dyDescent="0.2">
      <c r="A42665" t="s">
        <v>15624</v>
      </c>
      <c r="B42665" s="1">
        <v>44691</v>
      </c>
      <c r="C42665">
        <v>735.12</v>
      </c>
    </row>
    <row r="42666" spans="1:3" x14ac:dyDescent="0.2">
      <c r="A42666" t="s">
        <v>16274</v>
      </c>
      <c r="B42666" s="1">
        <v>44691</v>
      </c>
      <c r="C42666">
        <v>47.95</v>
      </c>
    </row>
    <row r="42667" spans="1:3" x14ac:dyDescent="0.2">
      <c r="A42667" t="s">
        <v>12486</v>
      </c>
      <c r="B42667" s="1">
        <v>44691</v>
      </c>
      <c r="C42667">
        <v>65.150000000000006</v>
      </c>
    </row>
    <row r="42668" spans="1:3" x14ac:dyDescent="0.2">
      <c r="A42668" t="s">
        <v>16445</v>
      </c>
      <c r="B42668" s="1">
        <v>44691</v>
      </c>
      <c r="C42668">
        <v>85.4</v>
      </c>
    </row>
    <row r="42669" spans="1:3" x14ac:dyDescent="0.2">
      <c r="A42669" t="s">
        <v>4886</v>
      </c>
      <c r="B42669" s="1">
        <v>44691</v>
      </c>
      <c r="C42669">
        <v>39.950000000000003</v>
      </c>
    </row>
    <row r="42670" spans="1:3" x14ac:dyDescent="0.2">
      <c r="A42670" t="s">
        <v>3</v>
      </c>
      <c r="B42670" s="1">
        <v>44691</v>
      </c>
      <c r="C42670">
        <v>3</v>
      </c>
    </row>
    <row r="42671" spans="1:3" x14ac:dyDescent="0.2">
      <c r="A42671" t="s">
        <v>6139</v>
      </c>
      <c r="B42671" s="1">
        <v>44691</v>
      </c>
      <c r="C42671">
        <v>1003.1</v>
      </c>
    </row>
    <row r="42672" spans="1:3" x14ac:dyDescent="0.2">
      <c r="A42672" t="s">
        <v>14898</v>
      </c>
      <c r="B42672" s="1">
        <v>44691</v>
      </c>
      <c r="C42672">
        <v>45.95</v>
      </c>
    </row>
    <row r="42673" spans="1:3" x14ac:dyDescent="0.2">
      <c r="A42673" t="s">
        <v>16446</v>
      </c>
      <c r="B42673" s="1">
        <v>44691</v>
      </c>
      <c r="C42673">
        <v>123.3</v>
      </c>
    </row>
    <row r="42674" spans="1:3" x14ac:dyDescent="0.2">
      <c r="A42674" t="s">
        <v>16447</v>
      </c>
      <c r="B42674" s="1">
        <v>44691</v>
      </c>
      <c r="C42674">
        <v>48.4</v>
      </c>
    </row>
    <row r="42675" spans="1:3" x14ac:dyDescent="0.2">
      <c r="A42675" t="s">
        <v>4167</v>
      </c>
      <c r="B42675" s="1">
        <v>44691</v>
      </c>
      <c r="C42675">
        <v>55.65</v>
      </c>
    </row>
    <row r="42676" spans="1:3" x14ac:dyDescent="0.2">
      <c r="A42676" t="s">
        <v>16448</v>
      </c>
      <c r="B42676" s="1">
        <v>44691</v>
      </c>
      <c r="C42676">
        <v>194.2</v>
      </c>
    </row>
    <row r="42677" spans="1:3" x14ac:dyDescent="0.2">
      <c r="A42677" t="s">
        <v>319</v>
      </c>
      <c r="B42677" s="1">
        <v>44691</v>
      </c>
      <c r="C42677">
        <v>8265.99</v>
      </c>
    </row>
    <row r="42678" spans="1:3" x14ac:dyDescent="0.2">
      <c r="A42678" t="s">
        <v>12</v>
      </c>
      <c r="B42678" s="1">
        <v>44691</v>
      </c>
      <c r="C42678">
        <v>163.79</v>
      </c>
    </row>
    <row r="42679" spans="1:3" x14ac:dyDescent="0.2">
      <c r="A42679" t="s">
        <v>257</v>
      </c>
      <c r="B42679" s="1">
        <v>44691</v>
      </c>
      <c r="C42679">
        <v>1037.5</v>
      </c>
    </row>
    <row r="42680" spans="1:3" x14ac:dyDescent="0.2">
      <c r="A42680" t="s">
        <v>7822</v>
      </c>
      <c r="B42680" s="1">
        <v>44691</v>
      </c>
      <c r="C42680">
        <v>202.64</v>
      </c>
    </row>
    <row r="42681" spans="1:3" x14ac:dyDescent="0.2">
      <c r="A42681" t="s">
        <v>12472</v>
      </c>
      <c r="B42681" s="1">
        <v>44691</v>
      </c>
      <c r="C42681">
        <v>468.38</v>
      </c>
    </row>
    <row r="42682" spans="1:3" x14ac:dyDescent="0.2">
      <c r="A42682" t="s">
        <v>1515</v>
      </c>
      <c r="B42682" s="1">
        <v>44692</v>
      </c>
      <c r="C42682">
        <v>605.34</v>
      </c>
    </row>
    <row r="42683" spans="1:3" x14ac:dyDescent="0.2">
      <c r="A42683" t="s">
        <v>416</v>
      </c>
      <c r="B42683" s="1">
        <v>44692</v>
      </c>
      <c r="C42683">
        <v>1487.5</v>
      </c>
    </row>
    <row r="42684" spans="1:3" x14ac:dyDescent="0.2">
      <c r="A42684" t="s">
        <v>16437</v>
      </c>
      <c r="B42684" s="1">
        <v>44692</v>
      </c>
      <c r="C42684">
        <v>28.45</v>
      </c>
    </row>
    <row r="42685" spans="1:3" x14ac:dyDescent="0.2">
      <c r="A42685" t="s">
        <v>16438</v>
      </c>
      <c r="B42685" s="1">
        <v>44692</v>
      </c>
      <c r="C42685">
        <v>88.4</v>
      </c>
    </row>
    <row r="42686" spans="1:3" x14ac:dyDescent="0.2">
      <c r="A42686" t="s">
        <v>12802</v>
      </c>
      <c r="B42686" s="1">
        <v>44692</v>
      </c>
      <c r="C42686">
        <v>134.66999999999999</v>
      </c>
    </row>
    <row r="42687" spans="1:3" x14ac:dyDescent="0.2">
      <c r="A42687" t="s">
        <v>6325</v>
      </c>
      <c r="B42687" s="1">
        <v>44692</v>
      </c>
      <c r="C42687">
        <v>194.35</v>
      </c>
    </row>
    <row r="42688" spans="1:3" x14ac:dyDescent="0.2">
      <c r="A42688" t="s">
        <v>16439</v>
      </c>
      <c r="B42688" s="1">
        <v>44692</v>
      </c>
      <c r="C42688">
        <v>211.8</v>
      </c>
    </row>
    <row r="42689" spans="1:3" x14ac:dyDescent="0.2">
      <c r="A42689" t="s">
        <v>11561</v>
      </c>
      <c r="B42689" s="1">
        <v>44692</v>
      </c>
      <c r="C42689">
        <v>133.44999999999999</v>
      </c>
    </row>
    <row r="42690" spans="1:3" x14ac:dyDescent="0.2">
      <c r="A42690" t="s">
        <v>15993</v>
      </c>
      <c r="B42690" s="1">
        <v>44692</v>
      </c>
      <c r="C42690">
        <v>215.4</v>
      </c>
    </row>
    <row r="42691" spans="1:3" x14ac:dyDescent="0.2">
      <c r="A42691" t="s">
        <v>34</v>
      </c>
      <c r="B42691" s="1">
        <v>44692</v>
      </c>
      <c r="C42691">
        <v>169.29</v>
      </c>
    </row>
    <row r="42692" spans="1:3" x14ac:dyDescent="0.2">
      <c r="A42692" t="s">
        <v>32</v>
      </c>
      <c r="B42692" s="1">
        <v>44692</v>
      </c>
      <c r="C42692">
        <v>68.400000000000006</v>
      </c>
    </row>
    <row r="42693" spans="1:3" x14ac:dyDescent="0.2">
      <c r="A42693" t="s">
        <v>64</v>
      </c>
      <c r="B42693" s="1">
        <v>44692</v>
      </c>
      <c r="C42693">
        <v>103.68</v>
      </c>
    </row>
    <row r="42694" spans="1:3" x14ac:dyDescent="0.2">
      <c r="A42694" t="s">
        <v>32</v>
      </c>
      <c r="B42694" s="1">
        <v>44692</v>
      </c>
      <c r="C42694">
        <v>1569.78</v>
      </c>
    </row>
    <row r="42695" spans="1:3" x14ac:dyDescent="0.2">
      <c r="A42695" t="s">
        <v>79</v>
      </c>
      <c r="B42695" s="1">
        <v>44692</v>
      </c>
      <c r="C42695">
        <v>15.45</v>
      </c>
    </row>
    <row r="42696" spans="1:3" x14ac:dyDescent="0.2">
      <c r="A42696" t="s">
        <v>64</v>
      </c>
      <c r="B42696" s="1">
        <v>44692</v>
      </c>
      <c r="C42696">
        <v>746.77</v>
      </c>
    </row>
    <row r="42697" spans="1:3" x14ac:dyDescent="0.2">
      <c r="A42697" t="s">
        <v>201</v>
      </c>
      <c r="B42697" s="1">
        <v>44692</v>
      </c>
      <c r="C42697">
        <v>819.86</v>
      </c>
    </row>
    <row r="42698" spans="1:3" x14ac:dyDescent="0.2">
      <c r="A42698" t="s">
        <v>46</v>
      </c>
      <c r="B42698" s="1">
        <v>44692</v>
      </c>
      <c r="C42698">
        <v>322.11</v>
      </c>
    </row>
    <row r="42699" spans="1:3" x14ac:dyDescent="0.2">
      <c r="A42699" t="s">
        <v>753</v>
      </c>
      <c r="B42699" s="1">
        <v>44692</v>
      </c>
      <c r="C42699">
        <v>39.6</v>
      </c>
    </row>
    <row r="42700" spans="1:3" x14ac:dyDescent="0.2">
      <c r="A42700" t="s">
        <v>15736</v>
      </c>
      <c r="B42700" s="1">
        <v>44692</v>
      </c>
      <c r="C42700">
        <v>48.85</v>
      </c>
    </row>
    <row r="42701" spans="1:3" x14ac:dyDescent="0.2">
      <c r="A42701" t="s">
        <v>16440</v>
      </c>
      <c r="B42701" s="1">
        <v>44692</v>
      </c>
      <c r="C42701">
        <v>19.95</v>
      </c>
    </row>
    <row r="42702" spans="1:3" x14ac:dyDescent="0.2">
      <c r="A42702" t="s">
        <v>122</v>
      </c>
      <c r="B42702" s="1">
        <v>44692</v>
      </c>
      <c r="C42702">
        <v>289.89999999999998</v>
      </c>
    </row>
    <row r="42703" spans="1:3" x14ac:dyDescent="0.2">
      <c r="A42703" t="s">
        <v>1111</v>
      </c>
      <c r="B42703" s="1">
        <v>44692</v>
      </c>
      <c r="C42703">
        <v>113.95</v>
      </c>
    </row>
    <row r="42704" spans="1:3" x14ac:dyDescent="0.2">
      <c r="A42704" t="s">
        <v>3</v>
      </c>
      <c r="B42704" s="1">
        <v>44692</v>
      </c>
      <c r="C42704">
        <v>197.9</v>
      </c>
    </row>
    <row r="42705" spans="1:3" x14ac:dyDescent="0.2">
      <c r="A42705" t="s">
        <v>16441</v>
      </c>
      <c r="B42705" s="1">
        <v>44692</v>
      </c>
      <c r="C42705">
        <v>47</v>
      </c>
    </row>
    <row r="42706" spans="1:3" x14ac:dyDescent="0.2">
      <c r="A42706" t="s">
        <v>3</v>
      </c>
      <c r="B42706" s="1">
        <v>44692</v>
      </c>
      <c r="C42706">
        <v>105.9</v>
      </c>
    </row>
    <row r="42707" spans="1:3" x14ac:dyDescent="0.2">
      <c r="A42707" t="s">
        <v>404</v>
      </c>
      <c r="B42707" s="1">
        <v>44692</v>
      </c>
      <c r="C42707">
        <v>2355.71</v>
      </c>
    </row>
    <row r="42708" spans="1:3" x14ac:dyDescent="0.2">
      <c r="A42708" t="s">
        <v>9581</v>
      </c>
      <c r="B42708" s="1">
        <v>44692</v>
      </c>
      <c r="C42708">
        <v>107.4</v>
      </c>
    </row>
    <row r="42709" spans="1:3" x14ac:dyDescent="0.2">
      <c r="A42709" t="s">
        <v>14905</v>
      </c>
      <c r="B42709" s="1">
        <v>44692</v>
      </c>
      <c r="C42709">
        <v>93.3</v>
      </c>
    </row>
    <row r="42710" spans="1:3" x14ac:dyDescent="0.2">
      <c r="A42710" t="s">
        <v>10566</v>
      </c>
      <c r="B42710" s="1">
        <v>44692</v>
      </c>
      <c r="C42710">
        <v>34.950000000000003</v>
      </c>
    </row>
    <row r="42711" spans="1:3" x14ac:dyDescent="0.2">
      <c r="A42711" t="s">
        <v>16442</v>
      </c>
      <c r="B42711" s="1">
        <v>44692</v>
      </c>
      <c r="C42711">
        <v>80.95</v>
      </c>
    </row>
    <row r="42712" spans="1:3" x14ac:dyDescent="0.2">
      <c r="A42712" t="s">
        <v>5955</v>
      </c>
      <c r="B42712" s="1">
        <v>44692</v>
      </c>
      <c r="C42712">
        <v>481.76</v>
      </c>
    </row>
    <row r="42713" spans="1:3" x14ac:dyDescent="0.2">
      <c r="A42713" t="s">
        <v>12</v>
      </c>
      <c r="B42713" s="1">
        <v>44692</v>
      </c>
      <c r="C42713">
        <v>178.36</v>
      </c>
    </row>
    <row r="42714" spans="1:3" x14ac:dyDescent="0.2">
      <c r="A42714" t="s">
        <v>171</v>
      </c>
      <c r="B42714" s="1">
        <v>44692</v>
      </c>
      <c r="C42714">
        <v>854.89</v>
      </c>
    </row>
    <row r="42715" spans="1:3" x14ac:dyDescent="0.2">
      <c r="A42715" t="s">
        <v>1515</v>
      </c>
      <c r="B42715" s="1">
        <v>44692</v>
      </c>
      <c r="C42715">
        <v>265.82</v>
      </c>
    </row>
    <row r="42716" spans="1:3" x14ac:dyDescent="0.2">
      <c r="A42716" t="s">
        <v>14106</v>
      </c>
      <c r="B42716" s="1">
        <v>44692</v>
      </c>
      <c r="C42716">
        <v>35.950000000000003</v>
      </c>
    </row>
    <row r="42717" spans="1:3" x14ac:dyDescent="0.2">
      <c r="A42717" t="s">
        <v>346</v>
      </c>
      <c r="B42717" s="1">
        <v>44693</v>
      </c>
      <c r="C42717">
        <v>232.34</v>
      </c>
    </row>
    <row r="42718" spans="1:3" x14ac:dyDescent="0.2">
      <c r="A42718" t="s">
        <v>4772</v>
      </c>
      <c r="B42718" s="1">
        <v>44693</v>
      </c>
      <c r="C42718">
        <v>604.67999999999995</v>
      </c>
    </row>
    <row r="42719" spans="1:3" x14ac:dyDescent="0.2">
      <c r="A42719" t="s">
        <v>952</v>
      </c>
      <c r="B42719" s="1">
        <v>44693</v>
      </c>
      <c r="C42719">
        <v>3540.09</v>
      </c>
    </row>
    <row r="42720" spans="1:3" x14ac:dyDescent="0.2">
      <c r="A42720" t="s">
        <v>412</v>
      </c>
      <c r="B42720" s="1">
        <v>44693</v>
      </c>
      <c r="C42720">
        <v>557.88</v>
      </c>
    </row>
    <row r="42721" spans="1:3" x14ac:dyDescent="0.2">
      <c r="A42721" t="s">
        <v>1007</v>
      </c>
      <c r="B42721" s="1">
        <v>44693</v>
      </c>
      <c r="C42721">
        <v>1130.75</v>
      </c>
    </row>
    <row r="42722" spans="1:3" x14ac:dyDescent="0.2">
      <c r="A42722" t="s">
        <v>6139</v>
      </c>
      <c r="B42722" s="1">
        <v>44693</v>
      </c>
      <c r="C42722">
        <v>49.73</v>
      </c>
    </row>
    <row r="42723" spans="1:3" x14ac:dyDescent="0.2">
      <c r="A42723" t="s">
        <v>3</v>
      </c>
      <c r="B42723" s="1">
        <v>44693</v>
      </c>
      <c r="C42723">
        <v>53.5</v>
      </c>
    </row>
    <row r="42724" spans="1:3" x14ac:dyDescent="0.2">
      <c r="A42724" t="s">
        <v>44</v>
      </c>
      <c r="B42724" s="1">
        <v>44693</v>
      </c>
      <c r="C42724">
        <v>1336.88</v>
      </c>
    </row>
    <row r="42725" spans="1:3" x14ac:dyDescent="0.2">
      <c r="A42725" t="s">
        <v>16109</v>
      </c>
      <c r="B42725" s="1">
        <v>44693</v>
      </c>
      <c r="C42725">
        <v>107.35</v>
      </c>
    </row>
    <row r="42726" spans="1:3" x14ac:dyDescent="0.2">
      <c r="A42726" t="s">
        <v>16432</v>
      </c>
      <c r="B42726" s="1">
        <v>44693</v>
      </c>
      <c r="C42726">
        <v>215</v>
      </c>
    </row>
    <row r="42727" spans="1:3" x14ac:dyDescent="0.2">
      <c r="A42727" t="s">
        <v>16290</v>
      </c>
      <c r="B42727" s="1">
        <v>44693</v>
      </c>
      <c r="C42727">
        <v>472.5</v>
      </c>
    </row>
    <row r="42728" spans="1:3" x14ac:dyDescent="0.2">
      <c r="A42728" t="s">
        <v>16433</v>
      </c>
      <c r="B42728" s="1">
        <v>44693</v>
      </c>
      <c r="C42728">
        <v>63.4</v>
      </c>
    </row>
    <row r="42729" spans="1:3" x14ac:dyDescent="0.2">
      <c r="A42729" t="s">
        <v>321</v>
      </c>
      <c r="B42729" s="1">
        <v>44693</v>
      </c>
      <c r="C42729">
        <v>37.880000000000003</v>
      </c>
    </row>
    <row r="42730" spans="1:3" x14ac:dyDescent="0.2">
      <c r="A42730" t="s">
        <v>8067</v>
      </c>
      <c r="B42730" s="1">
        <v>44693</v>
      </c>
      <c r="C42730">
        <v>41.7</v>
      </c>
    </row>
    <row r="42731" spans="1:3" x14ac:dyDescent="0.2">
      <c r="A42731" t="s">
        <v>321</v>
      </c>
      <c r="B42731" s="1">
        <v>44693</v>
      </c>
      <c r="C42731">
        <v>1071.3800000000001</v>
      </c>
    </row>
    <row r="42732" spans="1:3" x14ac:dyDescent="0.2">
      <c r="A42732" t="s">
        <v>811</v>
      </c>
      <c r="B42732" s="1">
        <v>44693</v>
      </c>
      <c r="C42732">
        <v>893.2</v>
      </c>
    </row>
    <row r="42733" spans="1:3" x14ac:dyDescent="0.2">
      <c r="A42733" t="s">
        <v>1630</v>
      </c>
      <c r="B42733" s="1">
        <v>44693</v>
      </c>
      <c r="C42733">
        <v>42.6</v>
      </c>
    </row>
    <row r="42734" spans="1:3" x14ac:dyDescent="0.2">
      <c r="A42734" t="s">
        <v>8067</v>
      </c>
      <c r="B42734" s="1">
        <v>44693</v>
      </c>
      <c r="C42734">
        <v>635.78</v>
      </c>
    </row>
    <row r="42735" spans="1:3" x14ac:dyDescent="0.2">
      <c r="A42735" t="s">
        <v>6139</v>
      </c>
      <c r="B42735" s="1">
        <v>44693</v>
      </c>
      <c r="C42735">
        <v>287.05</v>
      </c>
    </row>
    <row r="42736" spans="1:3" x14ac:dyDescent="0.2">
      <c r="A42736" t="s">
        <v>1630</v>
      </c>
      <c r="B42736" s="1">
        <v>44693</v>
      </c>
      <c r="C42736">
        <v>777.18</v>
      </c>
    </row>
    <row r="42737" spans="1:3" x14ac:dyDescent="0.2">
      <c r="A42737" t="s">
        <v>184</v>
      </c>
      <c r="B42737" s="1">
        <v>44693</v>
      </c>
      <c r="C42737">
        <v>46.25</v>
      </c>
    </row>
    <row r="42738" spans="1:3" x14ac:dyDescent="0.2">
      <c r="A42738" t="s">
        <v>319</v>
      </c>
      <c r="B42738" s="1">
        <v>44693</v>
      </c>
      <c r="C42738">
        <v>568.5</v>
      </c>
    </row>
    <row r="42739" spans="1:3" x14ac:dyDescent="0.2">
      <c r="A42739" t="s">
        <v>12551</v>
      </c>
      <c r="B42739" s="1">
        <v>44693</v>
      </c>
      <c r="C42739">
        <v>62.35</v>
      </c>
    </row>
    <row r="42740" spans="1:3" x14ac:dyDescent="0.2">
      <c r="A42740" t="s">
        <v>3615</v>
      </c>
      <c r="B42740" s="1">
        <v>44693</v>
      </c>
      <c r="C42740">
        <v>54.4</v>
      </c>
    </row>
    <row r="42741" spans="1:3" x14ac:dyDescent="0.2">
      <c r="A42741" t="s">
        <v>2095</v>
      </c>
      <c r="B42741" s="1">
        <v>44693</v>
      </c>
      <c r="C42741">
        <v>70.349999999999994</v>
      </c>
    </row>
    <row r="42742" spans="1:3" x14ac:dyDescent="0.2">
      <c r="A42742" t="s">
        <v>2322</v>
      </c>
      <c r="B42742" s="1">
        <v>44693</v>
      </c>
      <c r="C42742">
        <v>96.1</v>
      </c>
    </row>
    <row r="42743" spans="1:3" x14ac:dyDescent="0.2">
      <c r="A42743" t="s">
        <v>16434</v>
      </c>
      <c r="B42743" s="1">
        <v>44693</v>
      </c>
      <c r="C42743">
        <v>71.349999999999994</v>
      </c>
    </row>
    <row r="42744" spans="1:3" x14ac:dyDescent="0.2">
      <c r="A42744" t="s">
        <v>16435</v>
      </c>
      <c r="B42744" s="1">
        <v>44693</v>
      </c>
      <c r="C42744">
        <v>78.349999999999994</v>
      </c>
    </row>
    <row r="42745" spans="1:3" x14ac:dyDescent="0.2">
      <c r="A42745" t="s">
        <v>16260</v>
      </c>
      <c r="B42745" s="1">
        <v>44693</v>
      </c>
      <c r="C42745">
        <v>258.95</v>
      </c>
    </row>
    <row r="42746" spans="1:3" x14ac:dyDescent="0.2">
      <c r="A42746" t="s">
        <v>16436</v>
      </c>
      <c r="B42746" s="1">
        <v>44693</v>
      </c>
      <c r="C42746">
        <v>33.4</v>
      </c>
    </row>
    <row r="42747" spans="1:3" x14ac:dyDescent="0.2">
      <c r="A42747" t="s">
        <v>5955</v>
      </c>
      <c r="B42747" s="1">
        <v>44693</v>
      </c>
      <c r="C42747">
        <v>600.12</v>
      </c>
    </row>
    <row r="42748" spans="1:3" x14ac:dyDescent="0.2">
      <c r="A42748" t="s">
        <v>12</v>
      </c>
      <c r="B42748" s="1">
        <v>44693</v>
      </c>
      <c r="C42748">
        <v>162.41999999999999</v>
      </c>
    </row>
    <row r="42749" spans="1:3" x14ac:dyDescent="0.2">
      <c r="A42749" t="s">
        <v>583</v>
      </c>
      <c r="B42749" s="1">
        <v>44693</v>
      </c>
      <c r="C42749">
        <v>388.95</v>
      </c>
    </row>
    <row r="42750" spans="1:3" x14ac:dyDescent="0.2">
      <c r="A42750" t="s">
        <v>16420</v>
      </c>
      <c r="B42750" s="1">
        <v>44694</v>
      </c>
      <c r="C42750">
        <v>42.45</v>
      </c>
    </row>
    <row r="42751" spans="1:3" x14ac:dyDescent="0.2">
      <c r="A42751" t="s">
        <v>158</v>
      </c>
      <c r="B42751" s="1">
        <v>44694</v>
      </c>
      <c r="C42751">
        <v>206.25</v>
      </c>
    </row>
    <row r="42752" spans="1:3" x14ac:dyDescent="0.2">
      <c r="A42752" t="s">
        <v>612</v>
      </c>
      <c r="B42752" s="1">
        <v>44694</v>
      </c>
      <c r="C42752">
        <v>401.69</v>
      </c>
    </row>
    <row r="42753" spans="1:3" x14ac:dyDescent="0.2">
      <c r="A42753" t="s">
        <v>533</v>
      </c>
      <c r="B42753" s="1">
        <v>44694</v>
      </c>
      <c r="C42753">
        <v>75.400000000000006</v>
      </c>
    </row>
    <row r="42754" spans="1:3" x14ac:dyDescent="0.2">
      <c r="A42754" t="s">
        <v>6139</v>
      </c>
      <c r="B42754" s="1">
        <v>44694</v>
      </c>
      <c r="C42754">
        <v>554.96</v>
      </c>
    </row>
    <row r="42755" spans="1:3" x14ac:dyDescent="0.2">
      <c r="A42755" t="s">
        <v>12795</v>
      </c>
      <c r="B42755" s="1">
        <v>44694</v>
      </c>
      <c r="C42755">
        <v>39.9</v>
      </c>
    </row>
    <row r="42756" spans="1:3" x14ac:dyDescent="0.2">
      <c r="A42756" t="s">
        <v>12795</v>
      </c>
      <c r="B42756" s="1">
        <v>44694</v>
      </c>
      <c r="C42756">
        <v>50.4</v>
      </c>
    </row>
    <row r="42757" spans="1:3" x14ac:dyDescent="0.2">
      <c r="A42757" t="s">
        <v>16421</v>
      </c>
      <c r="B42757" s="1">
        <v>44694</v>
      </c>
      <c r="C42757">
        <v>183.2</v>
      </c>
    </row>
    <row r="42758" spans="1:3" x14ac:dyDescent="0.2">
      <c r="A42758" t="s">
        <v>16422</v>
      </c>
      <c r="B42758" s="1">
        <v>44694</v>
      </c>
      <c r="C42758">
        <v>92.35</v>
      </c>
    </row>
    <row r="42759" spans="1:3" x14ac:dyDescent="0.2">
      <c r="A42759" t="s">
        <v>16423</v>
      </c>
      <c r="B42759" s="1">
        <v>44694</v>
      </c>
      <c r="C42759">
        <v>87.85</v>
      </c>
    </row>
    <row r="42760" spans="1:3" x14ac:dyDescent="0.2">
      <c r="A42760" t="s">
        <v>728</v>
      </c>
      <c r="B42760" s="1">
        <v>44694</v>
      </c>
      <c r="C42760">
        <v>249.85</v>
      </c>
    </row>
    <row r="42761" spans="1:3" x14ac:dyDescent="0.2">
      <c r="A42761" t="s">
        <v>16424</v>
      </c>
      <c r="B42761" s="1">
        <v>44694</v>
      </c>
      <c r="C42761">
        <v>52.9</v>
      </c>
    </row>
    <row r="42762" spans="1:3" x14ac:dyDescent="0.2">
      <c r="A42762" t="s">
        <v>536</v>
      </c>
      <c r="B42762" s="1">
        <v>44694</v>
      </c>
      <c r="C42762">
        <v>44.98</v>
      </c>
    </row>
    <row r="42763" spans="1:3" x14ac:dyDescent="0.2">
      <c r="A42763" t="s">
        <v>536</v>
      </c>
      <c r="B42763" s="1">
        <v>44694</v>
      </c>
      <c r="C42763">
        <v>46.25</v>
      </c>
    </row>
    <row r="42764" spans="1:3" x14ac:dyDescent="0.2">
      <c r="A42764" t="s">
        <v>3624</v>
      </c>
      <c r="B42764" s="1">
        <v>44694</v>
      </c>
      <c r="C42764">
        <v>600.1</v>
      </c>
    </row>
    <row r="42765" spans="1:3" x14ac:dyDescent="0.2">
      <c r="A42765" t="s">
        <v>119</v>
      </c>
      <c r="B42765" s="1">
        <v>44694</v>
      </c>
      <c r="C42765">
        <v>976.02</v>
      </c>
    </row>
    <row r="42766" spans="1:3" x14ac:dyDescent="0.2">
      <c r="A42766" t="s">
        <v>16425</v>
      </c>
      <c r="B42766" s="1">
        <v>44694</v>
      </c>
      <c r="C42766">
        <v>52.9</v>
      </c>
    </row>
    <row r="42767" spans="1:3" x14ac:dyDescent="0.2">
      <c r="A42767" t="s">
        <v>16119</v>
      </c>
      <c r="B42767" s="1">
        <v>44694</v>
      </c>
      <c r="C42767">
        <v>82.85</v>
      </c>
    </row>
    <row r="42768" spans="1:3" x14ac:dyDescent="0.2">
      <c r="A42768" t="s">
        <v>16102</v>
      </c>
      <c r="B42768" s="1">
        <v>44694</v>
      </c>
      <c r="C42768">
        <v>43.4</v>
      </c>
    </row>
    <row r="42769" spans="1:3" x14ac:dyDescent="0.2">
      <c r="A42769" t="s">
        <v>13059</v>
      </c>
      <c r="B42769" s="1">
        <v>44694</v>
      </c>
      <c r="C42769">
        <v>30.4</v>
      </c>
    </row>
    <row r="42770" spans="1:3" x14ac:dyDescent="0.2">
      <c r="A42770" t="s">
        <v>1161</v>
      </c>
      <c r="B42770" s="1">
        <v>44694</v>
      </c>
      <c r="C42770">
        <v>954.2</v>
      </c>
    </row>
    <row r="42771" spans="1:3" x14ac:dyDescent="0.2">
      <c r="A42771" t="s">
        <v>9023</v>
      </c>
      <c r="B42771" s="1">
        <v>44694</v>
      </c>
      <c r="C42771">
        <v>50.4</v>
      </c>
    </row>
    <row r="42772" spans="1:3" x14ac:dyDescent="0.2">
      <c r="A42772" t="s">
        <v>12472</v>
      </c>
      <c r="B42772" s="1">
        <v>44694</v>
      </c>
      <c r="C42772">
        <v>412.41</v>
      </c>
    </row>
    <row r="42773" spans="1:3" x14ac:dyDescent="0.2">
      <c r="A42773" t="s">
        <v>10992</v>
      </c>
      <c r="B42773" s="1">
        <v>44694</v>
      </c>
      <c r="C42773">
        <v>45.95</v>
      </c>
    </row>
    <row r="42774" spans="1:3" x14ac:dyDescent="0.2">
      <c r="A42774" t="s">
        <v>3796</v>
      </c>
      <c r="B42774" s="1">
        <v>44694</v>
      </c>
      <c r="C42774">
        <v>72.95</v>
      </c>
    </row>
    <row r="42775" spans="1:3" x14ac:dyDescent="0.2">
      <c r="A42775" t="s">
        <v>178</v>
      </c>
      <c r="B42775" s="1">
        <v>44694</v>
      </c>
      <c r="C42775">
        <v>178.4</v>
      </c>
    </row>
    <row r="42776" spans="1:3" x14ac:dyDescent="0.2">
      <c r="A42776" t="s">
        <v>16426</v>
      </c>
      <c r="B42776" s="1">
        <v>44694</v>
      </c>
      <c r="C42776">
        <v>50.95</v>
      </c>
    </row>
    <row r="42777" spans="1:3" x14ac:dyDescent="0.2">
      <c r="A42777" t="s">
        <v>5619</v>
      </c>
      <c r="B42777" s="1">
        <v>44694</v>
      </c>
      <c r="C42777">
        <v>50.45</v>
      </c>
    </row>
    <row r="42778" spans="1:3" x14ac:dyDescent="0.2">
      <c r="A42778" t="s">
        <v>16427</v>
      </c>
      <c r="B42778" s="1">
        <v>44694</v>
      </c>
      <c r="C42778">
        <v>105.85</v>
      </c>
    </row>
    <row r="42779" spans="1:3" x14ac:dyDescent="0.2">
      <c r="A42779" t="s">
        <v>16428</v>
      </c>
      <c r="B42779" s="1">
        <v>44694</v>
      </c>
      <c r="C42779">
        <v>43.4</v>
      </c>
    </row>
    <row r="42780" spans="1:3" x14ac:dyDescent="0.2">
      <c r="A42780" t="s">
        <v>16429</v>
      </c>
      <c r="B42780" s="1">
        <v>44694</v>
      </c>
      <c r="C42780">
        <v>58.1</v>
      </c>
    </row>
    <row r="42781" spans="1:3" x14ac:dyDescent="0.2">
      <c r="A42781" t="s">
        <v>16430</v>
      </c>
      <c r="B42781" s="1">
        <v>44694</v>
      </c>
      <c r="C42781">
        <v>103.35</v>
      </c>
    </row>
    <row r="42782" spans="1:3" x14ac:dyDescent="0.2">
      <c r="A42782" t="s">
        <v>16431</v>
      </c>
      <c r="B42782" s="1">
        <v>44694</v>
      </c>
      <c r="C42782">
        <v>89.9</v>
      </c>
    </row>
    <row r="42783" spans="1:3" x14ac:dyDescent="0.2">
      <c r="A42783" t="s">
        <v>14110</v>
      </c>
      <c r="B42783" s="1">
        <v>44694</v>
      </c>
      <c r="C42783">
        <v>97.3</v>
      </c>
    </row>
    <row r="42784" spans="1:3" x14ac:dyDescent="0.2">
      <c r="A42784" t="s">
        <v>16051</v>
      </c>
      <c r="B42784" s="1">
        <v>44694</v>
      </c>
      <c r="C42784">
        <v>28.2</v>
      </c>
    </row>
    <row r="42785" spans="1:3" x14ac:dyDescent="0.2">
      <c r="A42785" t="s">
        <v>12</v>
      </c>
      <c r="B42785" s="1">
        <v>44694</v>
      </c>
      <c r="C42785">
        <v>298.35000000000002</v>
      </c>
    </row>
    <row r="42786" spans="1:3" x14ac:dyDescent="0.2">
      <c r="A42786" t="s">
        <v>148</v>
      </c>
      <c r="B42786" s="1">
        <v>44694</v>
      </c>
      <c r="C42786">
        <v>66.97</v>
      </c>
    </row>
    <row r="42787" spans="1:3" x14ac:dyDescent="0.2">
      <c r="A42787" t="s">
        <v>714</v>
      </c>
      <c r="B42787" s="1">
        <v>44694</v>
      </c>
      <c r="C42787">
        <v>653.14</v>
      </c>
    </row>
    <row r="42788" spans="1:3" x14ac:dyDescent="0.2">
      <c r="A42788" t="s">
        <v>148</v>
      </c>
      <c r="B42788" s="1">
        <v>44694</v>
      </c>
      <c r="C42788">
        <v>371.49</v>
      </c>
    </row>
    <row r="42789" spans="1:3" x14ac:dyDescent="0.2">
      <c r="A42789" t="s">
        <v>383</v>
      </c>
      <c r="B42789" s="1">
        <v>44694</v>
      </c>
      <c r="C42789">
        <v>47.25</v>
      </c>
    </row>
    <row r="42790" spans="1:3" x14ac:dyDescent="0.2">
      <c r="A42790" t="s">
        <v>12545</v>
      </c>
      <c r="B42790" s="1">
        <v>44697</v>
      </c>
      <c r="C42790">
        <v>109.35</v>
      </c>
    </row>
    <row r="42791" spans="1:3" x14ac:dyDescent="0.2">
      <c r="A42791" t="s">
        <v>1512</v>
      </c>
      <c r="B42791" s="1">
        <v>44697</v>
      </c>
      <c r="C42791">
        <v>0.01</v>
      </c>
    </row>
    <row r="42792" spans="1:3" x14ac:dyDescent="0.2">
      <c r="A42792" t="s">
        <v>11689</v>
      </c>
      <c r="B42792" s="1">
        <v>44697</v>
      </c>
      <c r="C42792">
        <v>158.75</v>
      </c>
    </row>
    <row r="42793" spans="1:3" x14ac:dyDescent="0.2">
      <c r="A42793" t="s">
        <v>6258</v>
      </c>
      <c r="B42793" s="1">
        <v>44697</v>
      </c>
      <c r="C42793">
        <v>276.75</v>
      </c>
    </row>
    <row r="42794" spans="1:3" x14ac:dyDescent="0.2">
      <c r="A42794" t="s">
        <v>11517</v>
      </c>
      <c r="B42794" s="1">
        <v>44697</v>
      </c>
      <c r="C42794">
        <v>1142.5</v>
      </c>
    </row>
    <row r="42795" spans="1:3" x14ac:dyDescent="0.2">
      <c r="A42795" t="s">
        <v>120</v>
      </c>
      <c r="B42795" s="1">
        <v>44697</v>
      </c>
      <c r="C42795">
        <v>190.45</v>
      </c>
    </row>
    <row r="42796" spans="1:3" x14ac:dyDescent="0.2">
      <c r="A42796" t="s">
        <v>755</v>
      </c>
      <c r="B42796" s="1">
        <v>44697</v>
      </c>
      <c r="C42796">
        <v>358.22</v>
      </c>
    </row>
    <row r="42797" spans="1:3" x14ac:dyDescent="0.2">
      <c r="A42797" t="s">
        <v>236</v>
      </c>
      <c r="B42797" s="1">
        <v>44697</v>
      </c>
      <c r="C42797">
        <v>149.94</v>
      </c>
    </row>
    <row r="42798" spans="1:3" x14ac:dyDescent="0.2">
      <c r="A42798" t="s">
        <v>16324</v>
      </c>
      <c r="B42798" s="1">
        <v>44697</v>
      </c>
      <c r="C42798">
        <v>80.3</v>
      </c>
    </row>
    <row r="42799" spans="1:3" x14ac:dyDescent="0.2">
      <c r="A42799" t="s">
        <v>409</v>
      </c>
      <c r="B42799" s="1">
        <v>44697</v>
      </c>
      <c r="C42799">
        <v>223.34</v>
      </c>
    </row>
    <row r="42800" spans="1:3" x14ac:dyDescent="0.2">
      <c r="A42800" t="s">
        <v>16404</v>
      </c>
      <c r="B42800" s="1">
        <v>44697</v>
      </c>
      <c r="C42800">
        <v>38.35</v>
      </c>
    </row>
    <row r="42801" spans="1:3" x14ac:dyDescent="0.2">
      <c r="A42801" t="s">
        <v>1004</v>
      </c>
      <c r="B42801" s="1">
        <v>44697</v>
      </c>
      <c r="C42801">
        <v>293.27</v>
      </c>
    </row>
    <row r="42802" spans="1:3" x14ac:dyDescent="0.2">
      <c r="A42802" t="s">
        <v>579</v>
      </c>
      <c r="B42802" s="1">
        <v>44697</v>
      </c>
      <c r="C42802">
        <v>73.45</v>
      </c>
    </row>
    <row r="42803" spans="1:3" x14ac:dyDescent="0.2">
      <c r="A42803" t="s">
        <v>1004</v>
      </c>
      <c r="B42803" s="1">
        <v>44697</v>
      </c>
      <c r="C42803">
        <v>185.14</v>
      </c>
    </row>
    <row r="42804" spans="1:3" x14ac:dyDescent="0.2">
      <c r="A42804" t="s">
        <v>11391</v>
      </c>
      <c r="B42804" s="1">
        <v>44697</v>
      </c>
      <c r="C42804">
        <v>62.93</v>
      </c>
    </row>
    <row r="42805" spans="1:3" x14ac:dyDescent="0.2">
      <c r="A42805" t="s">
        <v>16405</v>
      </c>
      <c r="B42805" s="1">
        <v>44697</v>
      </c>
      <c r="C42805">
        <v>41.45</v>
      </c>
    </row>
    <row r="42806" spans="1:3" x14ac:dyDescent="0.2">
      <c r="A42806" t="s">
        <v>44</v>
      </c>
      <c r="B42806" s="1">
        <v>44697</v>
      </c>
      <c r="C42806">
        <v>468.5</v>
      </c>
    </row>
    <row r="42807" spans="1:3" x14ac:dyDescent="0.2">
      <c r="A42807" t="s">
        <v>753</v>
      </c>
      <c r="B42807" s="1">
        <v>44697</v>
      </c>
      <c r="C42807">
        <v>149</v>
      </c>
    </row>
    <row r="42808" spans="1:3" x14ac:dyDescent="0.2">
      <c r="A42808" t="s">
        <v>79</v>
      </c>
      <c r="B42808" s="1">
        <v>44697</v>
      </c>
      <c r="C42808">
        <v>28.43</v>
      </c>
    </row>
    <row r="42809" spans="1:3" x14ac:dyDescent="0.2">
      <c r="A42809" t="s">
        <v>79</v>
      </c>
      <c r="B42809" s="1">
        <v>44697</v>
      </c>
      <c r="C42809">
        <v>28.43</v>
      </c>
    </row>
    <row r="42810" spans="1:3" x14ac:dyDescent="0.2">
      <c r="A42810" t="s">
        <v>79</v>
      </c>
      <c r="B42810" s="1">
        <v>44697</v>
      </c>
      <c r="C42810">
        <v>15.45</v>
      </c>
    </row>
    <row r="42811" spans="1:3" x14ac:dyDescent="0.2">
      <c r="A42811" t="s">
        <v>79</v>
      </c>
      <c r="B42811" s="1">
        <v>44697</v>
      </c>
      <c r="C42811">
        <v>69.39</v>
      </c>
    </row>
    <row r="42812" spans="1:3" x14ac:dyDescent="0.2">
      <c r="A42812" t="s">
        <v>79</v>
      </c>
      <c r="B42812" s="1">
        <v>44697</v>
      </c>
      <c r="C42812">
        <v>28.43</v>
      </c>
    </row>
    <row r="42813" spans="1:3" x14ac:dyDescent="0.2">
      <c r="A42813" t="s">
        <v>346</v>
      </c>
      <c r="B42813" s="1">
        <v>44697</v>
      </c>
      <c r="C42813">
        <v>287.8</v>
      </c>
    </row>
    <row r="42814" spans="1:3" x14ac:dyDescent="0.2">
      <c r="A42814" t="s">
        <v>7238</v>
      </c>
      <c r="B42814" s="1">
        <v>44697</v>
      </c>
      <c r="C42814">
        <v>90.95</v>
      </c>
    </row>
    <row r="42815" spans="1:3" x14ac:dyDescent="0.2">
      <c r="A42815" t="s">
        <v>16406</v>
      </c>
      <c r="B42815" s="1">
        <v>44697</v>
      </c>
      <c r="C42815">
        <v>121.45</v>
      </c>
    </row>
    <row r="42816" spans="1:3" x14ac:dyDescent="0.2">
      <c r="A42816" t="s">
        <v>11964</v>
      </c>
      <c r="B42816" s="1">
        <v>44697</v>
      </c>
      <c r="C42816">
        <v>64.099999999999994</v>
      </c>
    </row>
    <row r="42817" spans="1:3" x14ac:dyDescent="0.2">
      <c r="A42817" t="s">
        <v>15975</v>
      </c>
      <c r="B42817" s="1">
        <v>44697</v>
      </c>
      <c r="C42817">
        <v>47.95</v>
      </c>
    </row>
    <row r="42818" spans="1:3" x14ac:dyDescent="0.2">
      <c r="A42818" t="s">
        <v>8392</v>
      </c>
      <c r="B42818" s="1">
        <v>44697</v>
      </c>
      <c r="C42818">
        <v>100.35</v>
      </c>
    </row>
    <row r="42819" spans="1:3" x14ac:dyDescent="0.2">
      <c r="A42819" t="s">
        <v>5205</v>
      </c>
      <c r="B42819" s="1">
        <v>44697</v>
      </c>
      <c r="C42819">
        <v>57.15</v>
      </c>
    </row>
    <row r="42820" spans="1:3" x14ac:dyDescent="0.2">
      <c r="A42820" t="s">
        <v>16407</v>
      </c>
      <c r="B42820" s="1">
        <v>44697</v>
      </c>
      <c r="C42820">
        <v>57.15</v>
      </c>
    </row>
    <row r="42821" spans="1:3" x14ac:dyDescent="0.2">
      <c r="A42821" t="s">
        <v>16408</v>
      </c>
      <c r="B42821" s="1">
        <v>44697</v>
      </c>
      <c r="C42821">
        <v>108.45</v>
      </c>
    </row>
    <row r="42822" spans="1:3" x14ac:dyDescent="0.2">
      <c r="A42822" t="s">
        <v>16409</v>
      </c>
      <c r="B42822" s="1">
        <v>44697</v>
      </c>
      <c r="C42822">
        <v>65.150000000000006</v>
      </c>
    </row>
    <row r="42823" spans="1:3" x14ac:dyDescent="0.2">
      <c r="A42823" t="s">
        <v>16410</v>
      </c>
      <c r="B42823" s="1">
        <v>44697</v>
      </c>
      <c r="C42823">
        <v>65.150000000000006</v>
      </c>
    </row>
    <row r="42824" spans="1:3" x14ac:dyDescent="0.2">
      <c r="A42824" t="s">
        <v>16411</v>
      </c>
      <c r="B42824" s="1">
        <v>44697</v>
      </c>
      <c r="C42824">
        <v>50.4</v>
      </c>
    </row>
    <row r="42825" spans="1:3" x14ac:dyDescent="0.2">
      <c r="A42825" t="s">
        <v>16412</v>
      </c>
      <c r="B42825" s="1">
        <v>44697</v>
      </c>
      <c r="C42825">
        <v>15.2</v>
      </c>
    </row>
    <row r="42826" spans="1:3" x14ac:dyDescent="0.2">
      <c r="A42826" t="s">
        <v>5227</v>
      </c>
      <c r="B42826" s="1">
        <v>44697</v>
      </c>
      <c r="C42826">
        <v>72.099999999999994</v>
      </c>
    </row>
    <row r="42827" spans="1:3" x14ac:dyDescent="0.2">
      <c r="A42827" t="s">
        <v>16413</v>
      </c>
      <c r="B42827" s="1">
        <v>44697</v>
      </c>
      <c r="C42827">
        <v>72.95</v>
      </c>
    </row>
    <row r="42828" spans="1:3" x14ac:dyDescent="0.2">
      <c r="A42828" t="s">
        <v>16414</v>
      </c>
      <c r="B42828" s="1">
        <v>44697</v>
      </c>
      <c r="C42828">
        <v>197.9</v>
      </c>
    </row>
    <row r="42829" spans="1:3" x14ac:dyDescent="0.2">
      <c r="A42829" t="s">
        <v>15769</v>
      </c>
      <c r="B42829" s="1">
        <v>44697</v>
      </c>
      <c r="C42829">
        <v>180.25</v>
      </c>
    </row>
    <row r="42830" spans="1:3" x14ac:dyDescent="0.2">
      <c r="A42830" t="s">
        <v>16415</v>
      </c>
      <c r="B42830" s="1">
        <v>44697</v>
      </c>
      <c r="C42830">
        <v>20.95</v>
      </c>
    </row>
    <row r="42831" spans="1:3" x14ac:dyDescent="0.2">
      <c r="A42831" t="s">
        <v>4409</v>
      </c>
      <c r="B42831" s="1">
        <v>44697</v>
      </c>
      <c r="C42831">
        <v>195.9</v>
      </c>
    </row>
    <row r="42832" spans="1:3" x14ac:dyDescent="0.2">
      <c r="A42832" t="s">
        <v>14730</v>
      </c>
      <c r="B42832" s="1">
        <v>44697</v>
      </c>
      <c r="C42832">
        <v>48.4</v>
      </c>
    </row>
    <row r="42833" spans="1:3" x14ac:dyDescent="0.2">
      <c r="A42833" t="s">
        <v>16416</v>
      </c>
      <c r="B42833" s="1">
        <v>44697</v>
      </c>
      <c r="C42833">
        <v>48.4</v>
      </c>
    </row>
    <row r="42834" spans="1:3" x14ac:dyDescent="0.2">
      <c r="A42834" t="s">
        <v>16417</v>
      </c>
      <c r="B42834" s="1">
        <v>44697</v>
      </c>
      <c r="C42834">
        <v>47.95</v>
      </c>
    </row>
    <row r="42835" spans="1:3" x14ac:dyDescent="0.2">
      <c r="A42835" t="s">
        <v>16418</v>
      </c>
      <c r="B42835" s="1">
        <v>44697</v>
      </c>
      <c r="C42835">
        <v>38.299999999999997</v>
      </c>
    </row>
    <row r="42836" spans="1:3" x14ac:dyDescent="0.2">
      <c r="A42836" t="s">
        <v>16188</v>
      </c>
      <c r="B42836" s="1">
        <v>44697</v>
      </c>
      <c r="C42836">
        <v>43.4</v>
      </c>
    </row>
    <row r="42837" spans="1:3" x14ac:dyDescent="0.2">
      <c r="A42837" t="s">
        <v>7534</v>
      </c>
      <c r="B42837" s="1">
        <v>44697</v>
      </c>
      <c r="C42837">
        <v>167.8</v>
      </c>
    </row>
    <row r="42838" spans="1:3" x14ac:dyDescent="0.2">
      <c r="A42838" t="s">
        <v>7534</v>
      </c>
      <c r="B42838" s="1">
        <v>44697</v>
      </c>
      <c r="C42838">
        <v>189.05</v>
      </c>
    </row>
    <row r="42839" spans="1:3" x14ac:dyDescent="0.2">
      <c r="A42839" t="s">
        <v>16187</v>
      </c>
      <c r="B42839" s="1">
        <v>44697</v>
      </c>
      <c r="C42839">
        <v>125.35</v>
      </c>
    </row>
    <row r="42840" spans="1:3" x14ac:dyDescent="0.2">
      <c r="A42840" t="s">
        <v>523</v>
      </c>
      <c r="B42840" s="1">
        <v>44697</v>
      </c>
      <c r="C42840">
        <v>314.39999999999998</v>
      </c>
    </row>
    <row r="42841" spans="1:3" x14ac:dyDescent="0.2">
      <c r="A42841" t="s">
        <v>46</v>
      </c>
      <c r="B42841" s="1">
        <v>44697</v>
      </c>
      <c r="C42841">
        <v>626.83000000000004</v>
      </c>
    </row>
    <row r="42842" spans="1:3" x14ac:dyDescent="0.2">
      <c r="A42842" t="s">
        <v>707</v>
      </c>
      <c r="B42842" s="1">
        <v>44697</v>
      </c>
      <c r="C42842">
        <v>47.47</v>
      </c>
    </row>
    <row r="42843" spans="1:3" x14ac:dyDescent="0.2">
      <c r="A42843" t="s">
        <v>46</v>
      </c>
      <c r="B42843" s="1">
        <v>44697</v>
      </c>
      <c r="C42843">
        <v>100.77</v>
      </c>
    </row>
    <row r="42844" spans="1:3" x14ac:dyDescent="0.2">
      <c r="A42844" t="s">
        <v>679</v>
      </c>
      <c r="B42844" s="1">
        <v>44697</v>
      </c>
      <c r="C42844">
        <v>726.57</v>
      </c>
    </row>
    <row r="42845" spans="1:3" x14ac:dyDescent="0.2">
      <c r="A42845" t="s">
        <v>945</v>
      </c>
      <c r="B42845" s="1">
        <v>44697</v>
      </c>
      <c r="C42845">
        <v>1154.8399999999999</v>
      </c>
    </row>
    <row r="42846" spans="1:3" x14ac:dyDescent="0.2">
      <c r="A42846" t="s">
        <v>11</v>
      </c>
      <c r="B42846" s="1">
        <v>44697</v>
      </c>
      <c r="C42846">
        <v>598.25</v>
      </c>
    </row>
    <row r="42847" spans="1:3" x14ac:dyDescent="0.2">
      <c r="A42847" t="s">
        <v>16419</v>
      </c>
      <c r="B42847" s="1">
        <v>44697</v>
      </c>
      <c r="C42847">
        <v>18.45</v>
      </c>
    </row>
    <row r="42848" spans="1:3" x14ac:dyDescent="0.2">
      <c r="A42848" t="s">
        <v>46</v>
      </c>
      <c r="B42848" s="1">
        <v>44697</v>
      </c>
      <c r="C42848">
        <v>65.099999999999994</v>
      </c>
    </row>
    <row r="42849" spans="1:3" x14ac:dyDescent="0.2">
      <c r="A42849" t="s">
        <v>46</v>
      </c>
      <c r="B42849" s="1">
        <v>44697</v>
      </c>
      <c r="C42849">
        <v>128.4</v>
      </c>
    </row>
    <row r="42850" spans="1:3" x14ac:dyDescent="0.2">
      <c r="A42850" t="s">
        <v>184</v>
      </c>
      <c r="B42850" s="1">
        <v>44697</v>
      </c>
      <c r="C42850">
        <v>84.98</v>
      </c>
    </row>
    <row r="42851" spans="1:3" x14ac:dyDescent="0.2">
      <c r="A42851" t="s">
        <v>184</v>
      </c>
      <c r="B42851" s="1">
        <v>44697</v>
      </c>
      <c r="C42851">
        <v>27.48</v>
      </c>
    </row>
    <row r="42852" spans="1:3" x14ac:dyDescent="0.2">
      <c r="A42852" t="s">
        <v>184</v>
      </c>
      <c r="B42852" s="1">
        <v>44697</v>
      </c>
      <c r="C42852">
        <v>46.25</v>
      </c>
    </row>
    <row r="42853" spans="1:3" x14ac:dyDescent="0.2">
      <c r="A42853" t="s">
        <v>12</v>
      </c>
      <c r="B42853" s="1">
        <v>44697</v>
      </c>
      <c r="C42853">
        <v>252.4</v>
      </c>
    </row>
    <row r="42854" spans="1:3" x14ac:dyDescent="0.2">
      <c r="A42854" t="s">
        <v>12</v>
      </c>
      <c r="B42854" s="1">
        <v>44697</v>
      </c>
      <c r="C42854">
        <v>527.53</v>
      </c>
    </row>
    <row r="42855" spans="1:3" x14ac:dyDescent="0.2">
      <c r="A42855" t="s">
        <v>12</v>
      </c>
      <c r="B42855" s="1">
        <v>44697</v>
      </c>
      <c r="C42855">
        <v>125.35</v>
      </c>
    </row>
    <row r="42856" spans="1:3" x14ac:dyDescent="0.2">
      <c r="A42856" t="s">
        <v>3296</v>
      </c>
      <c r="B42856" s="1">
        <v>44698</v>
      </c>
      <c r="C42856">
        <v>70.900000000000006</v>
      </c>
    </row>
    <row r="42857" spans="1:3" x14ac:dyDescent="0.2">
      <c r="A42857" t="s">
        <v>122</v>
      </c>
      <c r="B42857" s="1">
        <v>44698</v>
      </c>
      <c r="C42857">
        <v>644.89</v>
      </c>
    </row>
    <row r="42858" spans="1:3" x14ac:dyDescent="0.2">
      <c r="A42858" t="s">
        <v>64</v>
      </c>
      <c r="B42858" s="1">
        <v>44698</v>
      </c>
      <c r="C42858">
        <v>1017.03</v>
      </c>
    </row>
    <row r="42859" spans="1:3" x14ac:dyDescent="0.2">
      <c r="A42859" t="s">
        <v>347</v>
      </c>
      <c r="B42859" s="1">
        <v>44698</v>
      </c>
      <c r="C42859">
        <v>237.7</v>
      </c>
    </row>
    <row r="42860" spans="1:3" x14ac:dyDescent="0.2">
      <c r="A42860" t="s">
        <v>16185</v>
      </c>
      <c r="B42860" s="1">
        <v>44698</v>
      </c>
      <c r="C42860">
        <v>43.4</v>
      </c>
    </row>
    <row r="42861" spans="1:3" x14ac:dyDescent="0.2">
      <c r="A42861" t="s">
        <v>16400</v>
      </c>
      <c r="B42861" s="1">
        <v>44698</v>
      </c>
      <c r="C42861">
        <v>173.45</v>
      </c>
    </row>
    <row r="42862" spans="1:3" x14ac:dyDescent="0.2">
      <c r="A42862" t="s">
        <v>319</v>
      </c>
      <c r="B42862" s="1">
        <v>44698</v>
      </c>
      <c r="C42862">
        <v>8360.5499999999993</v>
      </c>
    </row>
    <row r="42863" spans="1:3" x14ac:dyDescent="0.2">
      <c r="A42863" t="s">
        <v>15689</v>
      </c>
      <c r="B42863" s="1">
        <v>44698</v>
      </c>
      <c r="C42863">
        <v>179.95</v>
      </c>
    </row>
    <row r="42864" spans="1:3" x14ac:dyDescent="0.2">
      <c r="A42864" t="s">
        <v>29</v>
      </c>
      <c r="B42864" s="1">
        <v>44698</v>
      </c>
      <c r="C42864">
        <v>1546.32</v>
      </c>
    </row>
    <row r="42865" spans="1:3" x14ac:dyDescent="0.2">
      <c r="A42865" t="s">
        <v>6139</v>
      </c>
      <c r="B42865" s="1">
        <v>44698</v>
      </c>
      <c r="C42865">
        <v>435.36</v>
      </c>
    </row>
    <row r="42866" spans="1:3" x14ac:dyDescent="0.2">
      <c r="A42866" t="s">
        <v>16261</v>
      </c>
      <c r="B42866" s="1">
        <v>44698</v>
      </c>
      <c r="C42866">
        <v>48.4</v>
      </c>
    </row>
    <row r="42867" spans="1:3" x14ac:dyDescent="0.2">
      <c r="A42867" t="s">
        <v>10396</v>
      </c>
      <c r="B42867" s="1">
        <v>44698</v>
      </c>
      <c r="C42867">
        <v>360</v>
      </c>
    </row>
    <row r="42868" spans="1:3" x14ac:dyDescent="0.2">
      <c r="A42868" t="s">
        <v>14815</v>
      </c>
      <c r="B42868" s="1">
        <v>44698</v>
      </c>
      <c r="C42868">
        <v>300</v>
      </c>
    </row>
    <row r="42869" spans="1:3" x14ac:dyDescent="0.2">
      <c r="A42869" t="s">
        <v>871</v>
      </c>
      <c r="B42869" s="1">
        <v>44698</v>
      </c>
      <c r="C42869">
        <v>756</v>
      </c>
    </row>
    <row r="42870" spans="1:3" x14ac:dyDescent="0.2">
      <c r="A42870" t="s">
        <v>16401</v>
      </c>
      <c r="B42870" s="1">
        <v>44698</v>
      </c>
      <c r="C42870">
        <v>161.44999999999999</v>
      </c>
    </row>
    <row r="42871" spans="1:3" x14ac:dyDescent="0.2">
      <c r="A42871" t="s">
        <v>4435</v>
      </c>
      <c r="B42871" s="1">
        <v>44698</v>
      </c>
      <c r="C42871">
        <v>132.80000000000001</v>
      </c>
    </row>
    <row r="42872" spans="1:3" x14ac:dyDescent="0.2">
      <c r="A42872" t="s">
        <v>167</v>
      </c>
      <c r="B42872" s="1">
        <v>44698</v>
      </c>
      <c r="C42872">
        <v>1850.91</v>
      </c>
    </row>
    <row r="42873" spans="1:3" x14ac:dyDescent="0.2">
      <c r="A42873" t="s">
        <v>16402</v>
      </c>
      <c r="B42873" s="1">
        <v>44698</v>
      </c>
      <c r="C42873">
        <v>57.95</v>
      </c>
    </row>
    <row r="42874" spans="1:3" x14ac:dyDescent="0.2">
      <c r="A42874" t="s">
        <v>9182</v>
      </c>
      <c r="B42874" s="1">
        <v>44698</v>
      </c>
      <c r="C42874">
        <v>68.400000000000006</v>
      </c>
    </row>
    <row r="42875" spans="1:3" x14ac:dyDescent="0.2">
      <c r="A42875" t="s">
        <v>597</v>
      </c>
      <c r="B42875" s="1">
        <v>44698</v>
      </c>
      <c r="C42875">
        <v>312.57</v>
      </c>
    </row>
    <row r="42876" spans="1:3" x14ac:dyDescent="0.2">
      <c r="A42876" t="s">
        <v>16403</v>
      </c>
      <c r="B42876" s="1">
        <v>44698</v>
      </c>
      <c r="C42876">
        <v>92.35</v>
      </c>
    </row>
    <row r="42877" spans="1:3" x14ac:dyDescent="0.2">
      <c r="A42877" t="s">
        <v>15118</v>
      </c>
      <c r="B42877" s="1">
        <v>44698</v>
      </c>
      <c r="C42877">
        <v>231.55</v>
      </c>
    </row>
    <row r="42878" spans="1:3" x14ac:dyDescent="0.2">
      <c r="A42878" t="s">
        <v>12</v>
      </c>
      <c r="B42878" s="1">
        <v>44698</v>
      </c>
      <c r="C42878">
        <v>643.12</v>
      </c>
    </row>
    <row r="42879" spans="1:3" x14ac:dyDescent="0.2">
      <c r="A42879" t="s">
        <v>12545</v>
      </c>
      <c r="B42879" s="1">
        <v>44698</v>
      </c>
      <c r="C42879">
        <v>0.03</v>
      </c>
    </row>
    <row r="42880" spans="1:3" x14ac:dyDescent="0.2">
      <c r="A42880" t="s">
        <v>6139</v>
      </c>
      <c r="B42880" s="1">
        <v>44698</v>
      </c>
      <c r="C42880">
        <v>851.22</v>
      </c>
    </row>
    <row r="42881" spans="1:3" x14ac:dyDescent="0.2">
      <c r="A42881" t="s">
        <v>16328</v>
      </c>
      <c r="B42881" s="1">
        <v>44699</v>
      </c>
      <c r="C42881">
        <v>65.150000000000006</v>
      </c>
    </row>
    <row r="42882" spans="1:3" x14ac:dyDescent="0.2">
      <c r="A42882" t="s">
        <v>3</v>
      </c>
      <c r="B42882" s="1">
        <v>44699</v>
      </c>
      <c r="C42882">
        <v>100</v>
      </c>
    </row>
    <row r="42883" spans="1:3" x14ac:dyDescent="0.2">
      <c r="A42883" t="s">
        <v>6139</v>
      </c>
      <c r="B42883" s="1">
        <v>44699</v>
      </c>
      <c r="C42883">
        <v>273.11</v>
      </c>
    </row>
    <row r="42884" spans="1:3" x14ac:dyDescent="0.2">
      <c r="A42884" t="s">
        <v>16370</v>
      </c>
      <c r="B42884" s="1">
        <v>44699</v>
      </c>
      <c r="C42884">
        <v>350</v>
      </c>
    </row>
    <row r="42885" spans="1:3" x14ac:dyDescent="0.2">
      <c r="A42885" t="s">
        <v>15767</v>
      </c>
      <c r="B42885" s="1">
        <v>44699</v>
      </c>
      <c r="C42885">
        <v>93.85</v>
      </c>
    </row>
    <row r="42886" spans="1:3" x14ac:dyDescent="0.2">
      <c r="A42886" t="s">
        <v>16396</v>
      </c>
      <c r="B42886" s="1">
        <v>44699</v>
      </c>
      <c r="C42886">
        <v>115</v>
      </c>
    </row>
    <row r="42887" spans="1:3" x14ac:dyDescent="0.2">
      <c r="A42887" t="s">
        <v>167</v>
      </c>
      <c r="B42887" s="1">
        <v>44699</v>
      </c>
      <c r="C42887">
        <v>780.37</v>
      </c>
    </row>
    <row r="42888" spans="1:3" x14ac:dyDescent="0.2">
      <c r="A42888" t="s">
        <v>16397</v>
      </c>
      <c r="B42888" s="1">
        <v>44699</v>
      </c>
      <c r="C42888">
        <v>39.909999999999997</v>
      </c>
    </row>
    <row r="42889" spans="1:3" x14ac:dyDescent="0.2">
      <c r="A42889" t="s">
        <v>850</v>
      </c>
      <c r="B42889" s="1">
        <v>44699</v>
      </c>
      <c r="C42889">
        <v>303.31</v>
      </c>
    </row>
    <row r="42890" spans="1:3" x14ac:dyDescent="0.2">
      <c r="A42890" t="s">
        <v>319</v>
      </c>
      <c r="B42890" s="1">
        <v>44699</v>
      </c>
      <c r="C42890">
        <v>1958.66</v>
      </c>
    </row>
    <row r="42891" spans="1:3" x14ac:dyDescent="0.2">
      <c r="A42891" t="s">
        <v>16125</v>
      </c>
      <c r="B42891" s="1">
        <v>44699</v>
      </c>
      <c r="C42891">
        <v>47.9</v>
      </c>
    </row>
    <row r="42892" spans="1:3" x14ac:dyDescent="0.2">
      <c r="A42892" t="s">
        <v>16398</v>
      </c>
      <c r="B42892" s="1">
        <v>44699</v>
      </c>
      <c r="C42892">
        <v>58.4</v>
      </c>
    </row>
    <row r="42893" spans="1:3" x14ac:dyDescent="0.2">
      <c r="A42893" t="s">
        <v>15768</v>
      </c>
      <c r="B42893" s="1">
        <v>44699</v>
      </c>
      <c r="C42893">
        <v>50.4</v>
      </c>
    </row>
    <row r="42894" spans="1:3" x14ac:dyDescent="0.2">
      <c r="A42894" t="s">
        <v>14542</v>
      </c>
      <c r="B42894" s="1">
        <v>44699</v>
      </c>
      <c r="C42894">
        <v>61.15</v>
      </c>
    </row>
    <row r="42895" spans="1:3" x14ac:dyDescent="0.2">
      <c r="A42895" t="s">
        <v>10261</v>
      </c>
      <c r="B42895" s="1">
        <v>44699</v>
      </c>
      <c r="C42895">
        <v>24.95</v>
      </c>
    </row>
    <row r="42896" spans="1:3" x14ac:dyDescent="0.2">
      <c r="A42896" t="s">
        <v>16399</v>
      </c>
      <c r="B42896" s="1">
        <v>44699</v>
      </c>
      <c r="C42896">
        <v>44.35</v>
      </c>
    </row>
    <row r="42897" spans="1:3" x14ac:dyDescent="0.2">
      <c r="A42897" t="s">
        <v>257</v>
      </c>
      <c r="B42897" s="1">
        <v>44699</v>
      </c>
      <c r="C42897">
        <v>620.23</v>
      </c>
    </row>
    <row r="42898" spans="1:3" x14ac:dyDescent="0.2">
      <c r="A42898" t="s">
        <v>12</v>
      </c>
      <c r="B42898" s="1">
        <v>44699</v>
      </c>
      <c r="C42898">
        <v>128.91999999999999</v>
      </c>
    </row>
    <row r="42899" spans="1:3" x14ac:dyDescent="0.2">
      <c r="A42899" t="s">
        <v>15748</v>
      </c>
      <c r="B42899" s="1">
        <v>44700</v>
      </c>
      <c r="C42899">
        <v>347.6</v>
      </c>
    </row>
    <row r="42900" spans="1:3" x14ac:dyDescent="0.2">
      <c r="A42900" t="s">
        <v>15118</v>
      </c>
      <c r="B42900" s="1">
        <v>44700</v>
      </c>
      <c r="C42900">
        <v>62.56</v>
      </c>
    </row>
    <row r="42901" spans="1:3" x14ac:dyDescent="0.2">
      <c r="A42901" t="s">
        <v>16394</v>
      </c>
      <c r="B42901" s="1">
        <v>44700</v>
      </c>
      <c r="C42901">
        <v>55.85</v>
      </c>
    </row>
    <row r="42902" spans="1:3" x14ac:dyDescent="0.2">
      <c r="A42902" t="s">
        <v>13510</v>
      </c>
      <c r="B42902" s="1">
        <v>44700</v>
      </c>
      <c r="C42902">
        <v>70.95</v>
      </c>
    </row>
    <row r="42903" spans="1:3" x14ac:dyDescent="0.2">
      <c r="A42903" t="s">
        <v>79</v>
      </c>
      <c r="B42903" s="1">
        <v>44700</v>
      </c>
      <c r="C42903">
        <v>28.43</v>
      </c>
    </row>
    <row r="42904" spans="1:3" x14ac:dyDescent="0.2">
      <c r="A42904" t="s">
        <v>12802</v>
      </c>
      <c r="B42904" s="1">
        <v>44700</v>
      </c>
      <c r="C42904">
        <v>364.92</v>
      </c>
    </row>
    <row r="42905" spans="1:3" x14ac:dyDescent="0.2">
      <c r="A42905" t="s">
        <v>938</v>
      </c>
      <c r="B42905" s="1">
        <v>44700</v>
      </c>
      <c r="C42905">
        <v>278.27999999999997</v>
      </c>
    </row>
    <row r="42906" spans="1:3" x14ac:dyDescent="0.2">
      <c r="A42906" t="s">
        <v>4412</v>
      </c>
      <c r="B42906" s="1">
        <v>44700</v>
      </c>
      <c r="C42906">
        <v>52.4</v>
      </c>
    </row>
    <row r="42907" spans="1:3" x14ac:dyDescent="0.2">
      <c r="A42907" t="s">
        <v>3</v>
      </c>
      <c r="B42907" s="1">
        <v>44700</v>
      </c>
      <c r="C42907">
        <v>2</v>
      </c>
    </row>
    <row r="42908" spans="1:3" x14ac:dyDescent="0.2">
      <c r="A42908" t="s">
        <v>321</v>
      </c>
      <c r="B42908" s="1">
        <v>44700</v>
      </c>
      <c r="C42908">
        <v>233.13</v>
      </c>
    </row>
    <row r="42909" spans="1:3" x14ac:dyDescent="0.2">
      <c r="A42909" t="s">
        <v>83</v>
      </c>
      <c r="B42909" s="1">
        <v>44700</v>
      </c>
      <c r="C42909">
        <v>468.75</v>
      </c>
    </row>
    <row r="42910" spans="1:3" x14ac:dyDescent="0.2">
      <c r="A42910" t="s">
        <v>119</v>
      </c>
      <c r="B42910" s="1">
        <v>44700</v>
      </c>
      <c r="C42910">
        <v>8.9700000000000006</v>
      </c>
    </row>
    <row r="42911" spans="1:3" x14ac:dyDescent="0.2">
      <c r="A42911" t="s">
        <v>119</v>
      </c>
      <c r="B42911" s="1">
        <v>44700</v>
      </c>
      <c r="C42911">
        <v>382.47</v>
      </c>
    </row>
    <row r="42912" spans="1:3" x14ac:dyDescent="0.2">
      <c r="A42912" t="s">
        <v>16395</v>
      </c>
      <c r="B42912" s="1">
        <v>44700</v>
      </c>
      <c r="C42912">
        <v>28.45</v>
      </c>
    </row>
    <row r="42913" spans="1:3" x14ac:dyDescent="0.2">
      <c r="A42913" t="s">
        <v>12472</v>
      </c>
      <c r="B42913" s="1">
        <v>44700</v>
      </c>
      <c r="C42913">
        <v>343.29</v>
      </c>
    </row>
    <row r="42914" spans="1:3" x14ac:dyDescent="0.2">
      <c r="A42914" t="s">
        <v>481</v>
      </c>
      <c r="B42914" s="1">
        <v>44700</v>
      </c>
      <c r="C42914">
        <v>1112.28</v>
      </c>
    </row>
    <row r="42915" spans="1:3" x14ac:dyDescent="0.2">
      <c r="A42915" t="s">
        <v>3</v>
      </c>
      <c r="B42915" s="1">
        <v>44700</v>
      </c>
      <c r="C42915">
        <v>436</v>
      </c>
    </row>
    <row r="42916" spans="1:3" x14ac:dyDescent="0.2">
      <c r="A42916" t="s">
        <v>481</v>
      </c>
      <c r="B42916" s="1">
        <v>44700</v>
      </c>
      <c r="C42916">
        <v>312.89999999999998</v>
      </c>
    </row>
    <row r="42917" spans="1:3" x14ac:dyDescent="0.2">
      <c r="A42917" t="s">
        <v>15304</v>
      </c>
      <c r="B42917" s="1">
        <v>44700</v>
      </c>
      <c r="C42917">
        <v>50.4</v>
      </c>
    </row>
    <row r="42918" spans="1:3" x14ac:dyDescent="0.2">
      <c r="A42918" t="s">
        <v>16240</v>
      </c>
      <c r="B42918" s="1">
        <v>44700</v>
      </c>
      <c r="C42918">
        <v>48.4</v>
      </c>
    </row>
    <row r="42919" spans="1:3" x14ac:dyDescent="0.2">
      <c r="A42919" t="s">
        <v>12448</v>
      </c>
      <c r="B42919" s="1">
        <v>44700</v>
      </c>
      <c r="C42919">
        <v>31.4</v>
      </c>
    </row>
    <row r="42920" spans="1:3" x14ac:dyDescent="0.2">
      <c r="A42920" t="s">
        <v>16190</v>
      </c>
      <c r="B42920" s="1">
        <v>44700</v>
      </c>
      <c r="C42920">
        <v>43.4</v>
      </c>
    </row>
    <row r="42921" spans="1:3" x14ac:dyDescent="0.2">
      <c r="A42921" t="s">
        <v>12</v>
      </c>
      <c r="B42921" s="1">
        <v>44700</v>
      </c>
      <c r="C42921">
        <v>148.51</v>
      </c>
    </row>
    <row r="42922" spans="1:3" x14ac:dyDescent="0.2">
      <c r="A42922" t="s">
        <v>583</v>
      </c>
      <c r="B42922" s="1">
        <v>44700</v>
      </c>
      <c r="C42922">
        <v>364.71</v>
      </c>
    </row>
    <row r="42923" spans="1:3" x14ac:dyDescent="0.2">
      <c r="A42923" t="s">
        <v>16390</v>
      </c>
      <c r="B42923" s="1">
        <v>44701</v>
      </c>
      <c r="C42923">
        <v>92.35</v>
      </c>
    </row>
    <row r="42924" spans="1:3" x14ac:dyDescent="0.2">
      <c r="A42924" t="s">
        <v>14905</v>
      </c>
      <c r="B42924" s="1">
        <v>44701</v>
      </c>
      <c r="C42924">
        <v>113.3</v>
      </c>
    </row>
    <row r="42925" spans="1:3" x14ac:dyDescent="0.2">
      <c r="A42925" t="s">
        <v>16391</v>
      </c>
      <c r="B42925" s="1">
        <v>44701</v>
      </c>
      <c r="C42925">
        <v>8.9499999999999993</v>
      </c>
    </row>
    <row r="42926" spans="1:3" x14ac:dyDescent="0.2">
      <c r="A42926" t="s">
        <v>6139</v>
      </c>
      <c r="B42926" s="1">
        <v>44701</v>
      </c>
      <c r="C42926">
        <v>228.04</v>
      </c>
    </row>
    <row r="42927" spans="1:3" x14ac:dyDescent="0.2">
      <c r="A42927" t="s">
        <v>436</v>
      </c>
      <c r="B42927" s="1">
        <v>44701</v>
      </c>
      <c r="C42927">
        <v>99.75</v>
      </c>
    </row>
    <row r="42928" spans="1:3" x14ac:dyDescent="0.2">
      <c r="A42928" t="s">
        <v>241</v>
      </c>
      <c r="B42928" s="1">
        <v>44701</v>
      </c>
      <c r="C42928">
        <v>735</v>
      </c>
    </row>
    <row r="42929" spans="1:3" x14ac:dyDescent="0.2">
      <c r="A42929" t="s">
        <v>12265</v>
      </c>
      <c r="B42929" s="1">
        <v>44701</v>
      </c>
      <c r="C42929">
        <v>146.44999999999999</v>
      </c>
    </row>
    <row r="42930" spans="1:3" x14ac:dyDescent="0.2">
      <c r="A42930" t="s">
        <v>1007</v>
      </c>
      <c r="B42930" s="1">
        <v>44701</v>
      </c>
      <c r="C42930">
        <v>775</v>
      </c>
    </row>
    <row r="42931" spans="1:3" x14ac:dyDescent="0.2">
      <c r="A42931" t="s">
        <v>29</v>
      </c>
      <c r="B42931" s="1">
        <v>44701</v>
      </c>
      <c r="C42931">
        <v>189.25</v>
      </c>
    </row>
    <row r="42932" spans="1:3" x14ac:dyDescent="0.2">
      <c r="A42932" t="s">
        <v>2838</v>
      </c>
      <c r="B42932" s="1">
        <v>44701</v>
      </c>
      <c r="C42932">
        <v>53.45</v>
      </c>
    </row>
    <row r="42933" spans="1:3" x14ac:dyDescent="0.2">
      <c r="A42933" t="s">
        <v>16392</v>
      </c>
      <c r="B42933" s="1">
        <v>44701</v>
      </c>
      <c r="C42933">
        <v>74.45</v>
      </c>
    </row>
    <row r="42934" spans="1:3" x14ac:dyDescent="0.2">
      <c r="A42934" t="s">
        <v>1290</v>
      </c>
      <c r="B42934" s="1">
        <v>44701</v>
      </c>
      <c r="C42934">
        <v>90.95</v>
      </c>
    </row>
    <row r="42935" spans="1:3" x14ac:dyDescent="0.2">
      <c r="A42935" t="s">
        <v>5733</v>
      </c>
      <c r="B42935" s="1">
        <v>44701</v>
      </c>
      <c r="C42935">
        <v>40.4</v>
      </c>
    </row>
    <row r="42936" spans="1:3" x14ac:dyDescent="0.2">
      <c r="A42936" t="s">
        <v>16393</v>
      </c>
      <c r="B42936" s="1">
        <v>44701</v>
      </c>
      <c r="C42936">
        <v>113.3</v>
      </c>
    </row>
    <row r="42937" spans="1:3" x14ac:dyDescent="0.2">
      <c r="A42937" t="s">
        <v>15994</v>
      </c>
      <c r="B42937" s="1">
        <v>44701</v>
      </c>
      <c r="C42937">
        <v>48.4</v>
      </c>
    </row>
    <row r="42938" spans="1:3" x14ac:dyDescent="0.2">
      <c r="A42938" t="s">
        <v>10482</v>
      </c>
      <c r="B42938" s="1">
        <v>44701</v>
      </c>
      <c r="C42938">
        <v>594.15</v>
      </c>
    </row>
    <row r="42939" spans="1:3" x14ac:dyDescent="0.2">
      <c r="A42939" t="s">
        <v>12</v>
      </c>
      <c r="B42939" s="1">
        <v>44701</v>
      </c>
      <c r="C42939">
        <v>368.69</v>
      </c>
    </row>
    <row r="42940" spans="1:3" x14ac:dyDescent="0.2">
      <c r="A42940" t="s">
        <v>15028</v>
      </c>
      <c r="B42940" s="1">
        <v>44704</v>
      </c>
      <c r="C42940">
        <v>526.15</v>
      </c>
    </row>
    <row r="42941" spans="1:3" x14ac:dyDescent="0.2">
      <c r="A42941" t="s">
        <v>714</v>
      </c>
      <c r="B42941" s="1">
        <v>44704</v>
      </c>
      <c r="C42941">
        <v>653.13</v>
      </c>
    </row>
    <row r="42942" spans="1:3" x14ac:dyDescent="0.2">
      <c r="A42942" t="s">
        <v>147</v>
      </c>
      <c r="B42942" s="1">
        <v>44704</v>
      </c>
      <c r="C42942">
        <v>253.84</v>
      </c>
    </row>
    <row r="42943" spans="1:3" x14ac:dyDescent="0.2">
      <c r="A42943" t="s">
        <v>2933</v>
      </c>
      <c r="B42943" s="1">
        <v>44704</v>
      </c>
      <c r="C42943">
        <v>224.85</v>
      </c>
    </row>
    <row r="42944" spans="1:3" x14ac:dyDescent="0.2">
      <c r="A42944" t="s">
        <v>4772</v>
      </c>
      <c r="B42944" s="1">
        <v>44704</v>
      </c>
      <c r="C42944">
        <v>196.88</v>
      </c>
    </row>
    <row r="42945" spans="1:3" x14ac:dyDescent="0.2">
      <c r="A42945" t="s">
        <v>5246</v>
      </c>
      <c r="B42945" s="1">
        <v>44704</v>
      </c>
      <c r="C42945">
        <v>39.75</v>
      </c>
    </row>
    <row r="42946" spans="1:3" x14ac:dyDescent="0.2">
      <c r="A42946" t="s">
        <v>7101</v>
      </c>
      <c r="B42946" s="1">
        <v>44704</v>
      </c>
      <c r="C42946">
        <v>35.299999999999997</v>
      </c>
    </row>
    <row r="42947" spans="1:3" x14ac:dyDescent="0.2">
      <c r="A42947" t="s">
        <v>16375</v>
      </c>
      <c r="B42947" s="1">
        <v>44704</v>
      </c>
      <c r="C42947">
        <v>26.35</v>
      </c>
    </row>
    <row r="42948" spans="1:3" x14ac:dyDescent="0.2">
      <c r="A42948" t="s">
        <v>8260</v>
      </c>
      <c r="B42948" s="1">
        <v>44704</v>
      </c>
      <c r="C42948">
        <v>142.35</v>
      </c>
    </row>
    <row r="42949" spans="1:3" x14ac:dyDescent="0.2">
      <c r="A42949" t="s">
        <v>3987</v>
      </c>
      <c r="B42949" s="1">
        <v>44704</v>
      </c>
      <c r="C42949">
        <v>75.400000000000006</v>
      </c>
    </row>
    <row r="42950" spans="1:3" x14ac:dyDescent="0.2">
      <c r="A42950" t="s">
        <v>1404</v>
      </c>
      <c r="B42950" s="1">
        <v>44704</v>
      </c>
      <c r="C42950">
        <v>75.400000000000006</v>
      </c>
    </row>
    <row r="42951" spans="1:3" x14ac:dyDescent="0.2">
      <c r="A42951" t="s">
        <v>1005</v>
      </c>
      <c r="B42951" s="1">
        <v>44704</v>
      </c>
      <c r="C42951">
        <v>24.98</v>
      </c>
    </row>
    <row r="42952" spans="1:3" x14ac:dyDescent="0.2">
      <c r="A42952" t="s">
        <v>1005</v>
      </c>
      <c r="B42952" s="1">
        <v>44704</v>
      </c>
      <c r="C42952">
        <v>434.09</v>
      </c>
    </row>
    <row r="42953" spans="1:3" x14ac:dyDescent="0.2">
      <c r="A42953" t="s">
        <v>146</v>
      </c>
      <c r="B42953" s="1">
        <v>44704</v>
      </c>
      <c r="C42953">
        <v>93.83</v>
      </c>
    </row>
    <row r="42954" spans="1:3" x14ac:dyDescent="0.2">
      <c r="A42954" t="s">
        <v>16376</v>
      </c>
      <c r="B42954" s="1">
        <v>44704</v>
      </c>
      <c r="C42954">
        <v>99.1</v>
      </c>
    </row>
    <row r="42955" spans="1:3" x14ac:dyDescent="0.2">
      <c r="A42955" t="s">
        <v>16257</v>
      </c>
      <c r="B42955" s="1">
        <v>44704</v>
      </c>
      <c r="C42955">
        <v>60.56</v>
      </c>
    </row>
    <row r="42956" spans="1:3" x14ac:dyDescent="0.2">
      <c r="A42956" t="s">
        <v>16333</v>
      </c>
      <c r="B42956" s="1">
        <v>44704</v>
      </c>
      <c r="C42956">
        <v>48.4</v>
      </c>
    </row>
    <row r="42957" spans="1:3" x14ac:dyDescent="0.2">
      <c r="A42957" t="s">
        <v>146</v>
      </c>
      <c r="B42957" s="1">
        <v>44704</v>
      </c>
      <c r="C42957">
        <v>356.61</v>
      </c>
    </row>
    <row r="42958" spans="1:3" x14ac:dyDescent="0.2">
      <c r="A42958" t="s">
        <v>319</v>
      </c>
      <c r="B42958" s="1">
        <v>44704</v>
      </c>
      <c r="C42958">
        <v>329.4</v>
      </c>
    </row>
    <row r="42959" spans="1:3" x14ac:dyDescent="0.2">
      <c r="A42959" t="s">
        <v>14993</v>
      </c>
      <c r="B42959" s="1">
        <v>44704</v>
      </c>
      <c r="C42959">
        <v>110.9</v>
      </c>
    </row>
    <row r="42960" spans="1:3" x14ac:dyDescent="0.2">
      <c r="A42960" t="s">
        <v>123</v>
      </c>
      <c r="B42960" s="1">
        <v>44704</v>
      </c>
      <c r="C42960">
        <v>332.52</v>
      </c>
    </row>
    <row r="42961" spans="1:3" x14ac:dyDescent="0.2">
      <c r="A42961" t="s">
        <v>183</v>
      </c>
      <c r="B42961" s="1">
        <v>44704</v>
      </c>
      <c r="C42961">
        <v>593.91</v>
      </c>
    </row>
    <row r="42962" spans="1:3" x14ac:dyDescent="0.2">
      <c r="A42962" t="s">
        <v>79</v>
      </c>
      <c r="B42962" s="1">
        <v>44704</v>
      </c>
      <c r="C42962">
        <v>28.43</v>
      </c>
    </row>
    <row r="42963" spans="1:3" x14ac:dyDescent="0.2">
      <c r="A42963" t="s">
        <v>79</v>
      </c>
      <c r="B42963" s="1">
        <v>44704</v>
      </c>
      <c r="C42963">
        <v>28.43</v>
      </c>
    </row>
    <row r="42964" spans="1:3" x14ac:dyDescent="0.2">
      <c r="A42964" t="s">
        <v>79</v>
      </c>
      <c r="B42964" s="1">
        <v>44704</v>
      </c>
      <c r="C42964">
        <v>45.48</v>
      </c>
    </row>
    <row r="42965" spans="1:3" x14ac:dyDescent="0.2">
      <c r="A42965" t="s">
        <v>44</v>
      </c>
      <c r="B42965" s="1">
        <v>44704</v>
      </c>
      <c r="C42965">
        <v>615.95000000000005</v>
      </c>
    </row>
    <row r="42966" spans="1:3" x14ac:dyDescent="0.2">
      <c r="A42966" t="s">
        <v>6139</v>
      </c>
      <c r="B42966" s="1">
        <v>44704</v>
      </c>
      <c r="C42966">
        <v>987.27</v>
      </c>
    </row>
    <row r="42967" spans="1:3" x14ac:dyDescent="0.2">
      <c r="A42967" t="s">
        <v>16377</v>
      </c>
      <c r="B42967" s="1">
        <v>44704</v>
      </c>
      <c r="C42967">
        <v>123.45</v>
      </c>
    </row>
    <row r="42968" spans="1:3" x14ac:dyDescent="0.2">
      <c r="A42968" t="s">
        <v>3</v>
      </c>
      <c r="B42968" s="1">
        <v>44704</v>
      </c>
      <c r="C42968">
        <v>199.8</v>
      </c>
    </row>
    <row r="42969" spans="1:3" x14ac:dyDescent="0.2">
      <c r="A42969" t="s">
        <v>13760</v>
      </c>
      <c r="B42969" s="1">
        <v>44704</v>
      </c>
      <c r="C42969">
        <v>57.95</v>
      </c>
    </row>
    <row r="42970" spans="1:3" x14ac:dyDescent="0.2">
      <c r="A42970" t="s">
        <v>16378</v>
      </c>
      <c r="B42970" s="1">
        <v>44704</v>
      </c>
      <c r="C42970">
        <v>61.4</v>
      </c>
    </row>
    <row r="42971" spans="1:3" x14ac:dyDescent="0.2">
      <c r="A42971" t="s">
        <v>16379</v>
      </c>
      <c r="B42971" s="1">
        <v>44704</v>
      </c>
      <c r="C42971">
        <v>57.15</v>
      </c>
    </row>
    <row r="42972" spans="1:3" x14ac:dyDescent="0.2">
      <c r="A42972" t="s">
        <v>16380</v>
      </c>
      <c r="B42972" s="1">
        <v>44704</v>
      </c>
      <c r="C42972">
        <v>65.150000000000006</v>
      </c>
    </row>
    <row r="42973" spans="1:3" x14ac:dyDescent="0.2">
      <c r="A42973" t="s">
        <v>10749</v>
      </c>
      <c r="B42973" s="1">
        <v>44704</v>
      </c>
      <c r="C42973">
        <v>120.05</v>
      </c>
    </row>
    <row r="42974" spans="1:3" x14ac:dyDescent="0.2">
      <c r="A42974" t="s">
        <v>16381</v>
      </c>
      <c r="B42974" s="1">
        <v>44704</v>
      </c>
      <c r="C42974">
        <v>60.15</v>
      </c>
    </row>
    <row r="42975" spans="1:3" x14ac:dyDescent="0.2">
      <c r="A42975" t="s">
        <v>16382</v>
      </c>
      <c r="B42975" s="1">
        <v>44704</v>
      </c>
      <c r="C42975">
        <v>57.15</v>
      </c>
    </row>
    <row r="42976" spans="1:3" x14ac:dyDescent="0.2">
      <c r="A42976" t="s">
        <v>16383</v>
      </c>
      <c r="B42976" s="1">
        <v>44704</v>
      </c>
      <c r="C42976">
        <v>50.4</v>
      </c>
    </row>
    <row r="42977" spans="1:3" x14ac:dyDescent="0.2">
      <c r="A42977" t="s">
        <v>6958</v>
      </c>
      <c r="B42977" s="1">
        <v>44704</v>
      </c>
      <c r="C42977">
        <v>50.4</v>
      </c>
    </row>
    <row r="42978" spans="1:3" x14ac:dyDescent="0.2">
      <c r="A42978" t="s">
        <v>16384</v>
      </c>
      <c r="B42978" s="1">
        <v>44704</v>
      </c>
      <c r="C42978">
        <v>48.4</v>
      </c>
    </row>
    <row r="42979" spans="1:3" x14ac:dyDescent="0.2">
      <c r="A42979" t="s">
        <v>12507</v>
      </c>
      <c r="B42979" s="1">
        <v>44704</v>
      </c>
      <c r="C42979">
        <v>54.15</v>
      </c>
    </row>
    <row r="42980" spans="1:3" x14ac:dyDescent="0.2">
      <c r="A42980" t="s">
        <v>15304</v>
      </c>
      <c r="B42980" s="1">
        <v>44704</v>
      </c>
      <c r="C42980">
        <v>63.4</v>
      </c>
    </row>
    <row r="42981" spans="1:3" x14ac:dyDescent="0.2">
      <c r="A42981" t="s">
        <v>16385</v>
      </c>
      <c r="B42981" s="1">
        <v>44704</v>
      </c>
      <c r="C42981">
        <v>50.4</v>
      </c>
    </row>
    <row r="42982" spans="1:3" x14ac:dyDescent="0.2">
      <c r="A42982" t="s">
        <v>16386</v>
      </c>
      <c r="B42982" s="1">
        <v>44704</v>
      </c>
      <c r="C42982">
        <v>53.7</v>
      </c>
    </row>
    <row r="42983" spans="1:3" x14ac:dyDescent="0.2">
      <c r="A42983" t="s">
        <v>11358</v>
      </c>
      <c r="B42983" s="1">
        <v>44704</v>
      </c>
      <c r="C42983">
        <v>109.9</v>
      </c>
    </row>
    <row r="42984" spans="1:3" x14ac:dyDescent="0.2">
      <c r="A42984" t="s">
        <v>15904</v>
      </c>
      <c r="B42984" s="1">
        <v>44704</v>
      </c>
      <c r="C42984">
        <v>43.4</v>
      </c>
    </row>
    <row r="42985" spans="1:3" x14ac:dyDescent="0.2">
      <c r="A42985" t="s">
        <v>308</v>
      </c>
      <c r="B42985" s="1">
        <v>44704</v>
      </c>
      <c r="C42985">
        <v>298.14999999999998</v>
      </c>
    </row>
    <row r="42986" spans="1:3" x14ac:dyDescent="0.2">
      <c r="A42986" t="s">
        <v>16387</v>
      </c>
      <c r="B42986" s="1">
        <v>44704</v>
      </c>
      <c r="C42986">
        <v>39.909999999999997</v>
      </c>
    </row>
    <row r="42987" spans="1:3" x14ac:dyDescent="0.2">
      <c r="A42987" t="s">
        <v>569</v>
      </c>
      <c r="B42987" s="1">
        <v>44704</v>
      </c>
      <c r="C42987">
        <v>212.45</v>
      </c>
    </row>
    <row r="42988" spans="1:3" x14ac:dyDescent="0.2">
      <c r="A42988" t="s">
        <v>16230</v>
      </c>
      <c r="B42988" s="1">
        <v>44704</v>
      </c>
      <c r="C42988">
        <v>113.3</v>
      </c>
    </row>
    <row r="42989" spans="1:3" x14ac:dyDescent="0.2">
      <c r="A42989" t="s">
        <v>10826</v>
      </c>
      <c r="B42989" s="1">
        <v>44704</v>
      </c>
      <c r="C42989">
        <v>173.45</v>
      </c>
    </row>
    <row r="42990" spans="1:3" x14ac:dyDescent="0.2">
      <c r="A42990" t="s">
        <v>12802</v>
      </c>
      <c r="B42990" s="1">
        <v>44704</v>
      </c>
      <c r="C42990">
        <v>381.6</v>
      </c>
    </row>
    <row r="42991" spans="1:3" x14ac:dyDescent="0.2">
      <c r="A42991" t="s">
        <v>46</v>
      </c>
      <c r="B42991" s="1">
        <v>44704</v>
      </c>
      <c r="C42991">
        <v>330.2</v>
      </c>
    </row>
    <row r="42992" spans="1:3" x14ac:dyDescent="0.2">
      <c r="A42992" t="s">
        <v>148</v>
      </c>
      <c r="B42992" s="1">
        <v>44704</v>
      </c>
      <c r="C42992">
        <v>358.31</v>
      </c>
    </row>
    <row r="42993" spans="1:3" x14ac:dyDescent="0.2">
      <c r="A42993" t="s">
        <v>16182</v>
      </c>
      <c r="B42993" s="1">
        <v>44704</v>
      </c>
      <c r="C42993">
        <v>110.8</v>
      </c>
    </row>
    <row r="42994" spans="1:3" x14ac:dyDescent="0.2">
      <c r="A42994" t="s">
        <v>16218</v>
      </c>
      <c r="B42994" s="1">
        <v>44704</v>
      </c>
      <c r="C42994">
        <v>170.73</v>
      </c>
    </row>
    <row r="42995" spans="1:3" x14ac:dyDescent="0.2">
      <c r="A42995" t="s">
        <v>10864</v>
      </c>
      <c r="B42995" s="1">
        <v>44704</v>
      </c>
      <c r="C42995">
        <v>119.4</v>
      </c>
    </row>
    <row r="42996" spans="1:3" x14ac:dyDescent="0.2">
      <c r="A42996" t="s">
        <v>13059</v>
      </c>
      <c r="B42996" s="1">
        <v>44704</v>
      </c>
      <c r="C42996">
        <v>45.95</v>
      </c>
    </row>
    <row r="42997" spans="1:3" x14ac:dyDescent="0.2">
      <c r="A42997" t="s">
        <v>16388</v>
      </c>
      <c r="B42997" s="1">
        <v>44704</v>
      </c>
      <c r="C42997">
        <v>124.85</v>
      </c>
    </row>
    <row r="42998" spans="1:3" x14ac:dyDescent="0.2">
      <c r="A42998" t="s">
        <v>8721</v>
      </c>
      <c r="B42998" s="1">
        <v>44704</v>
      </c>
      <c r="C42998">
        <v>75.900000000000006</v>
      </c>
    </row>
    <row r="42999" spans="1:3" x14ac:dyDescent="0.2">
      <c r="A42999" t="s">
        <v>11675</v>
      </c>
      <c r="B42999" s="1">
        <v>44704</v>
      </c>
      <c r="C42999">
        <v>190.4</v>
      </c>
    </row>
    <row r="43000" spans="1:3" x14ac:dyDescent="0.2">
      <c r="A43000" t="s">
        <v>319</v>
      </c>
      <c r="B43000" s="1">
        <v>44704</v>
      </c>
      <c r="C43000">
        <v>944.79</v>
      </c>
    </row>
    <row r="43001" spans="1:3" x14ac:dyDescent="0.2">
      <c r="A43001" t="s">
        <v>16389</v>
      </c>
      <c r="B43001" s="1">
        <v>44704</v>
      </c>
      <c r="C43001">
        <v>26.95</v>
      </c>
    </row>
    <row r="43002" spans="1:3" x14ac:dyDescent="0.2">
      <c r="A43002" t="s">
        <v>937</v>
      </c>
      <c r="B43002" s="1">
        <v>44704</v>
      </c>
      <c r="C43002">
        <v>453.55</v>
      </c>
    </row>
    <row r="43003" spans="1:3" x14ac:dyDescent="0.2">
      <c r="A43003" t="s">
        <v>324</v>
      </c>
      <c r="B43003" s="1">
        <v>44704</v>
      </c>
      <c r="C43003">
        <v>538.39</v>
      </c>
    </row>
    <row r="43004" spans="1:3" x14ac:dyDescent="0.2">
      <c r="A43004" t="s">
        <v>6139</v>
      </c>
      <c r="B43004" s="1">
        <v>44704</v>
      </c>
      <c r="C43004">
        <v>217.04</v>
      </c>
    </row>
    <row r="43005" spans="1:3" x14ac:dyDescent="0.2">
      <c r="A43005" t="s">
        <v>942</v>
      </c>
      <c r="B43005" s="1">
        <v>44704</v>
      </c>
      <c r="C43005">
        <v>432.54</v>
      </c>
    </row>
    <row r="43006" spans="1:3" x14ac:dyDescent="0.2">
      <c r="A43006" t="s">
        <v>12</v>
      </c>
      <c r="B43006" s="1">
        <v>44704</v>
      </c>
      <c r="C43006">
        <v>81.59</v>
      </c>
    </row>
    <row r="43007" spans="1:3" x14ac:dyDescent="0.2">
      <c r="A43007" t="s">
        <v>12</v>
      </c>
      <c r="B43007" s="1">
        <v>44704</v>
      </c>
      <c r="C43007">
        <v>442.34</v>
      </c>
    </row>
    <row r="43008" spans="1:3" x14ac:dyDescent="0.2">
      <c r="A43008" t="s">
        <v>12</v>
      </c>
      <c r="B43008" s="1">
        <v>44704</v>
      </c>
      <c r="C43008">
        <v>105.82</v>
      </c>
    </row>
    <row r="43009" spans="1:3" x14ac:dyDescent="0.2">
      <c r="A43009" t="s">
        <v>10544</v>
      </c>
      <c r="B43009" s="1">
        <v>44705</v>
      </c>
      <c r="C43009">
        <v>44.75</v>
      </c>
    </row>
    <row r="43010" spans="1:3" x14ac:dyDescent="0.2">
      <c r="A43010" t="s">
        <v>751</v>
      </c>
      <c r="B43010" s="1">
        <v>44705</v>
      </c>
      <c r="C43010">
        <v>78.25</v>
      </c>
    </row>
    <row r="43011" spans="1:3" x14ac:dyDescent="0.2">
      <c r="A43011" t="s">
        <v>751</v>
      </c>
      <c r="B43011" s="1">
        <v>44705</v>
      </c>
      <c r="C43011">
        <v>795.84</v>
      </c>
    </row>
    <row r="43012" spans="1:3" x14ac:dyDescent="0.2">
      <c r="A43012" t="s">
        <v>319</v>
      </c>
      <c r="B43012" s="1">
        <v>44705</v>
      </c>
      <c r="C43012">
        <v>6428.64</v>
      </c>
    </row>
    <row r="43013" spans="1:3" x14ac:dyDescent="0.2">
      <c r="A43013" t="s">
        <v>1512</v>
      </c>
      <c r="B43013" s="1">
        <v>44705</v>
      </c>
      <c r="C43013">
        <v>726.7</v>
      </c>
    </row>
    <row r="43014" spans="1:3" x14ac:dyDescent="0.2">
      <c r="A43014" t="s">
        <v>122</v>
      </c>
      <c r="B43014" s="1">
        <v>44705</v>
      </c>
      <c r="C43014">
        <v>773.43</v>
      </c>
    </row>
    <row r="43015" spans="1:3" x14ac:dyDescent="0.2">
      <c r="A43015" t="s">
        <v>5089</v>
      </c>
      <c r="B43015" s="1">
        <v>44705</v>
      </c>
      <c r="C43015">
        <v>242.68</v>
      </c>
    </row>
    <row r="43016" spans="1:3" x14ac:dyDescent="0.2">
      <c r="A43016" t="s">
        <v>810</v>
      </c>
      <c r="B43016" s="1">
        <v>44705</v>
      </c>
      <c r="C43016">
        <v>46</v>
      </c>
    </row>
    <row r="43017" spans="1:3" x14ac:dyDescent="0.2">
      <c r="A43017" t="s">
        <v>3</v>
      </c>
      <c r="B43017" s="1">
        <v>44705</v>
      </c>
      <c r="C43017">
        <v>87.9</v>
      </c>
    </row>
    <row r="43018" spans="1:3" x14ac:dyDescent="0.2">
      <c r="A43018" t="s">
        <v>485</v>
      </c>
      <c r="B43018" s="1">
        <v>44705</v>
      </c>
      <c r="C43018">
        <v>11510.09</v>
      </c>
    </row>
    <row r="43019" spans="1:3" x14ac:dyDescent="0.2">
      <c r="A43019" t="s">
        <v>16371</v>
      </c>
      <c r="B43019" s="1">
        <v>44705</v>
      </c>
      <c r="C43019">
        <v>81.25</v>
      </c>
    </row>
    <row r="43020" spans="1:3" x14ac:dyDescent="0.2">
      <c r="A43020" t="s">
        <v>12591</v>
      </c>
      <c r="B43020" s="1">
        <v>44705</v>
      </c>
      <c r="C43020">
        <v>48.45</v>
      </c>
    </row>
    <row r="43021" spans="1:3" x14ac:dyDescent="0.2">
      <c r="A43021" t="s">
        <v>13588</v>
      </c>
      <c r="B43021" s="1">
        <v>44705</v>
      </c>
      <c r="C43021">
        <v>189.15</v>
      </c>
    </row>
    <row r="43022" spans="1:3" x14ac:dyDescent="0.2">
      <c r="A43022" t="s">
        <v>307</v>
      </c>
      <c r="B43022" s="1">
        <v>44705</v>
      </c>
      <c r="C43022">
        <v>323.13</v>
      </c>
    </row>
    <row r="43023" spans="1:3" x14ac:dyDescent="0.2">
      <c r="A43023" t="s">
        <v>184</v>
      </c>
      <c r="B43023" s="1">
        <v>44705</v>
      </c>
      <c r="C43023">
        <v>43.75</v>
      </c>
    </row>
    <row r="43024" spans="1:3" x14ac:dyDescent="0.2">
      <c r="A43024" t="s">
        <v>40</v>
      </c>
      <c r="B43024" s="1">
        <v>44705</v>
      </c>
      <c r="C43024">
        <v>1109.1500000000001</v>
      </c>
    </row>
    <row r="43025" spans="1:3" x14ac:dyDescent="0.2">
      <c r="A43025" t="s">
        <v>6014</v>
      </c>
      <c r="B43025" s="1">
        <v>44705</v>
      </c>
      <c r="C43025">
        <v>102.65</v>
      </c>
    </row>
    <row r="43026" spans="1:3" x14ac:dyDescent="0.2">
      <c r="A43026" t="s">
        <v>12472</v>
      </c>
      <c r="B43026" s="1">
        <v>44705</v>
      </c>
      <c r="C43026">
        <v>548.70000000000005</v>
      </c>
    </row>
    <row r="43027" spans="1:3" x14ac:dyDescent="0.2">
      <c r="A43027" t="s">
        <v>12</v>
      </c>
      <c r="B43027" s="1">
        <v>44705</v>
      </c>
      <c r="C43027">
        <v>112.08</v>
      </c>
    </row>
    <row r="43028" spans="1:3" x14ac:dyDescent="0.2">
      <c r="A43028" t="s">
        <v>16372</v>
      </c>
      <c r="B43028" s="1">
        <v>44705</v>
      </c>
      <c r="C43028">
        <v>70.95</v>
      </c>
    </row>
    <row r="43029" spans="1:3" x14ac:dyDescent="0.2">
      <c r="A43029" t="s">
        <v>16373</v>
      </c>
      <c r="B43029" s="1">
        <v>44705</v>
      </c>
      <c r="C43029">
        <v>61.7</v>
      </c>
    </row>
    <row r="43030" spans="1:3" x14ac:dyDescent="0.2">
      <c r="A43030" t="s">
        <v>16374</v>
      </c>
      <c r="B43030" s="1">
        <v>44705</v>
      </c>
      <c r="C43030">
        <v>49.95</v>
      </c>
    </row>
    <row r="43031" spans="1:3" x14ac:dyDescent="0.2">
      <c r="A43031" t="s">
        <v>319</v>
      </c>
      <c r="B43031" s="1">
        <v>44706</v>
      </c>
      <c r="C43031">
        <v>449.25</v>
      </c>
    </row>
    <row r="43032" spans="1:3" x14ac:dyDescent="0.2">
      <c r="A43032" t="s">
        <v>316</v>
      </c>
      <c r="B43032" s="1">
        <v>44706</v>
      </c>
      <c r="C43032">
        <v>345.69</v>
      </c>
    </row>
    <row r="43033" spans="1:3" x14ac:dyDescent="0.2">
      <c r="A43033" t="s">
        <v>8067</v>
      </c>
      <c r="B43033" s="1">
        <v>44706</v>
      </c>
      <c r="C43033">
        <v>343.23</v>
      </c>
    </row>
    <row r="43034" spans="1:3" x14ac:dyDescent="0.2">
      <c r="A43034" t="s">
        <v>16062</v>
      </c>
      <c r="B43034" s="1">
        <v>44706</v>
      </c>
      <c r="C43034">
        <v>233.7</v>
      </c>
    </row>
    <row r="43035" spans="1:3" x14ac:dyDescent="0.2">
      <c r="A43035" t="s">
        <v>15984</v>
      </c>
      <c r="B43035" s="1">
        <v>44706</v>
      </c>
      <c r="C43035">
        <v>36.9</v>
      </c>
    </row>
    <row r="43036" spans="1:3" x14ac:dyDescent="0.2">
      <c r="A43036" t="s">
        <v>11</v>
      </c>
      <c r="B43036" s="1">
        <v>44706</v>
      </c>
      <c r="C43036">
        <v>558.36</v>
      </c>
    </row>
    <row r="43037" spans="1:3" x14ac:dyDescent="0.2">
      <c r="A43037" t="s">
        <v>219</v>
      </c>
      <c r="B43037" s="1">
        <v>44706</v>
      </c>
      <c r="C43037">
        <v>80.3</v>
      </c>
    </row>
    <row r="43038" spans="1:3" x14ac:dyDescent="0.2">
      <c r="A43038" t="s">
        <v>10528</v>
      </c>
      <c r="B43038" s="1">
        <v>44706</v>
      </c>
      <c r="C43038">
        <v>100.95</v>
      </c>
    </row>
    <row r="43039" spans="1:3" x14ac:dyDescent="0.2">
      <c r="A43039" t="s">
        <v>29</v>
      </c>
      <c r="B43039" s="1">
        <v>44706</v>
      </c>
      <c r="C43039">
        <v>135</v>
      </c>
    </row>
    <row r="43040" spans="1:3" x14ac:dyDescent="0.2">
      <c r="A43040" t="s">
        <v>32</v>
      </c>
      <c r="B43040" s="1">
        <v>44706</v>
      </c>
      <c r="C43040">
        <v>1903.81</v>
      </c>
    </row>
    <row r="43041" spans="1:3" x14ac:dyDescent="0.2">
      <c r="A43041" t="s">
        <v>29</v>
      </c>
      <c r="B43041" s="1">
        <v>44706</v>
      </c>
      <c r="C43041">
        <v>149.44999999999999</v>
      </c>
    </row>
    <row r="43042" spans="1:3" x14ac:dyDescent="0.2">
      <c r="A43042" t="s">
        <v>79</v>
      </c>
      <c r="B43042" s="1">
        <v>44706</v>
      </c>
      <c r="C43042">
        <v>48.91</v>
      </c>
    </row>
    <row r="43043" spans="1:3" x14ac:dyDescent="0.2">
      <c r="A43043" t="s">
        <v>6139</v>
      </c>
      <c r="B43043" s="1">
        <v>44706</v>
      </c>
      <c r="C43043">
        <v>864.59</v>
      </c>
    </row>
    <row r="43044" spans="1:3" x14ac:dyDescent="0.2">
      <c r="A43044" t="s">
        <v>11841</v>
      </c>
      <c r="B43044" s="1">
        <v>44706</v>
      </c>
      <c r="C43044">
        <v>147.80000000000001</v>
      </c>
    </row>
    <row r="43045" spans="1:3" x14ac:dyDescent="0.2">
      <c r="A43045" t="s">
        <v>184</v>
      </c>
      <c r="B43045" s="1">
        <v>44706</v>
      </c>
      <c r="C43045">
        <v>27.25</v>
      </c>
    </row>
    <row r="43046" spans="1:3" x14ac:dyDescent="0.2">
      <c r="A43046" t="s">
        <v>16370</v>
      </c>
      <c r="B43046" s="1">
        <v>44706</v>
      </c>
      <c r="C43046">
        <v>599</v>
      </c>
    </row>
    <row r="43047" spans="1:3" x14ac:dyDescent="0.2">
      <c r="A43047" t="s">
        <v>319</v>
      </c>
      <c r="B43047" s="1">
        <v>44706</v>
      </c>
      <c r="C43047">
        <v>230.61</v>
      </c>
    </row>
    <row r="43048" spans="1:3" x14ac:dyDescent="0.2">
      <c r="A43048" t="s">
        <v>12</v>
      </c>
      <c r="B43048" s="1">
        <v>44706</v>
      </c>
      <c r="C43048">
        <v>203.97</v>
      </c>
    </row>
    <row r="43049" spans="1:3" x14ac:dyDescent="0.2">
      <c r="A43049" t="s">
        <v>508</v>
      </c>
      <c r="B43049" s="1">
        <v>44706</v>
      </c>
      <c r="C43049">
        <v>80</v>
      </c>
    </row>
    <row r="43050" spans="1:3" x14ac:dyDescent="0.2">
      <c r="A43050" t="s">
        <v>16131</v>
      </c>
      <c r="B43050" s="1">
        <v>44706</v>
      </c>
      <c r="C43050">
        <v>66.349999999999994</v>
      </c>
    </row>
    <row r="43051" spans="1:3" x14ac:dyDescent="0.2">
      <c r="A43051" t="s">
        <v>1750</v>
      </c>
      <c r="B43051" s="1">
        <v>44707</v>
      </c>
      <c r="C43051">
        <v>61.95</v>
      </c>
    </row>
    <row r="43052" spans="1:3" x14ac:dyDescent="0.2">
      <c r="A43052" t="s">
        <v>13588</v>
      </c>
      <c r="B43052" s="1">
        <v>44707</v>
      </c>
      <c r="C43052">
        <v>10.95</v>
      </c>
    </row>
    <row r="43053" spans="1:3" x14ac:dyDescent="0.2">
      <c r="A43053" t="s">
        <v>64</v>
      </c>
      <c r="B43053" s="1">
        <v>44707</v>
      </c>
      <c r="C43053">
        <v>361.24</v>
      </c>
    </row>
    <row r="43054" spans="1:3" x14ac:dyDescent="0.2">
      <c r="A43054" t="s">
        <v>14905</v>
      </c>
      <c r="B43054" s="1">
        <v>44707</v>
      </c>
      <c r="C43054">
        <v>96.35</v>
      </c>
    </row>
    <row r="43055" spans="1:3" x14ac:dyDescent="0.2">
      <c r="A43055" t="s">
        <v>4167</v>
      </c>
      <c r="B43055" s="1">
        <v>44707</v>
      </c>
      <c r="C43055">
        <v>149.85</v>
      </c>
    </row>
    <row r="43056" spans="1:3" x14ac:dyDescent="0.2">
      <c r="A43056" t="s">
        <v>702</v>
      </c>
      <c r="B43056" s="1">
        <v>44707</v>
      </c>
      <c r="C43056">
        <v>2730</v>
      </c>
    </row>
    <row r="43057" spans="1:3" x14ac:dyDescent="0.2">
      <c r="A43057" t="s">
        <v>12472</v>
      </c>
      <c r="B43057" s="1">
        <v>44707</v>
      </c>
      <c r="C43057">
        <v>15</v>
      </c>
    </row>
    <row r="43058" spans="1:3" x14ac:dyDescent="0.2">
      <c r="A43058" t="s">
        <v>29</v>
      </c>
      <c r="B43058" s="1">
        <v>44707</v>
      </c>
      <c r="C43058">
        <v>33.75</v>
      </c>
    </row>
    <row r="43059" spans="1:3" x14ac:dyDescent="0.2">
      <c r="A43059" t="s">
        <v>917</v>
      </c>
      <c r="B43059" s="1">
        <v>44707</v>
      </c>
      <c r="C43059">
        <v>52.4</v>
      </c>
    </row>
    <row r="43060" spans="1:3" x14ac:dyDescent="0.2">
      <c r="A43060" t="s">
        <v>6139</v>
      </c>
      <c r="B43060" s="1">
        <v>44707</v>
      </c>
      <c r="C43060">
        <v>382.31</v>
      </c>
    </row>
    <row r="43061" spans="1:3" x14ac:dyDescent="0.2">
      <c r="A43061" t="s">
        <v>508</v>
      </c>
      <c r="B43061" s="1">
        <v>44707</v>
      </c>
      <c r="C43061">
        <v>15.9</v>
      </c>
    </row>
    <row r="43062" spans="1:3" x14ac:dyDescent="0.2">
      <c r="A43062" t="s">
        <v>523</v>
      </c>
      <c r="B43062" s="1">
        <v>44707</v>
      </c>
      <c r="C43062">
        <v>9.9499999999999993</v>
      </c>
    </row>
    <row r="43063" spans="1:3" x14ac:dyDescent="0.2">
      <c r="A43063" t="s">
        <v>3822</v>
      </c>
      <c r="B43063" s="1">
        <v>44707</v>
      </c>
      <c r="C43063">
        <v>68.45</v>
      </c>
    </row>
    <row r="43064" spans="1:3" x14ac:dyDescent="0.2">
      <c r="A43064" t="s">
        <v>16364</v>
      </c>
      <c r="B43064" s="1">
        <v>44707</v>
      </c>
      <c r="C43064">
        <v>7.45</v>
      </c>
    </row>
    <row r="43065" spans="1:3" x14ac:dyDescent="0.2">
      <c r="A43065" t="s">
        <v>16365</v>
      </c>
      <c r="B43065" s="1">
        <v>44707</v>
      </c>
      <c r="C43065">
        <v>74.45</v>
      </c>
    </row>
    <row r="43066" spans="1:3" x14ac:dyDescent="0.2">
      <c r="A43066" t="s">
        <v>13099</v>
      </c>
      <c r="B43066" s="1">
        <v>44707</v>
      </c>
      <c r="C43066">
        <v>101</v>
      </c>
    </row>
    <row r="43067" spans="1:3" x14ac:dyDescent="0.2">
      <c r="A43067" t="s">
        <v>810</v>
      </c>
      <c r="B43067" s="1">
        <v>44707</v>
      </c>
      <c r="C43067">
        <v>214.42</v>
      </c>
    </row>
    <row r="43068" spans="1:3" x14ac:dyDescent="0.2">
      <c r="A43068" t="s">
        <v>6325</v>
      </c>
      <c r="B43068" s="1">
        <v>44707</v>
      </c>
      <c r="C43068">
        <v>13.5</v>
      </c>
    </row>
    <row r="43069" spans="1:3" x14ac:dyDescent="0.2">
      <c r="A43069" t="s">
        <v>79</v>
      </c>
      <c r="B43069" s="1">
        <v>44707</v>
      </c>
      <c r="C43069">
        <v>89.87</v>
      </c>
    </row>
    <row r="43070" spans="1:3" x14ac:dyDescent="0.2">
      <c r="A43070" t="s">
        <v>851</v>
      </c>
      <c r="B43070" s="1">
        <v>44707</v>
      </c>
      <c r="C43070">
        <v>151.75</v>
      </c>
    </row>
    <row r="43071" spans="1:3" x14ac:dyDescent="0.2">
      <c r="A43071" t="s">
        <v>34</v>
      </c>
      <c r="B43071" s="1">
        <v>44707</v>
      </c>
      <c r="C43071">
        <v>408.31</v>
      </c>
    </row>
    <row r="43072" spans="1:3" x14ac:dyDescent="0.2">
      <c r="A43072" t="s">
        <v>7822</v>
      </c>
      <c r="B43072" s="1">
        <v>44707</v>
      </c>
      <c r="C43072">
        <v>156.75</v>
      </c>
    </row>
    <row r="43073" spans="1:3" x14ac:dyDescent="0.2">
      <c r="A43073" t="s">
        <v>12472</v>
      </c>
      <c r="B43073" s="1">
        <v>44707</v>
      </c>
      <c r="C43073">
        <v>246.62</v>
      </c>
    </row>
    <row r="43074" spans="1:3" x14ac:dyDescent="0.2">
      <c r="A43074" t="s">
        <v>6139</v>
      </c>
      <c r="B43074" s="1">
        <v>44707</v>
      </c>
      <c r="C43074">
        <v>190.9</v>
      </c>
    </row>
    <row r="43075" spans="1:3" x14ac:dyDescent="0.2">
      <c r="A43075" t="s">
        <v>16366</v>
      </c>
      <c r="B43075" s="1">
        <v>44707</v>
      </c>
      <c r="C43075">
        <v>41.45</v>
      </c>
    </row>
    <row r="43076" spans="1:3" x14ac:dyDescent="0.2">
      <c r="A43076" t="s">
        <v>16367</v>
      </c>
      <c r="B43076" s="1">
        <v>44707</v>
      </c>
      <c r="C43076">
        <v>44.15</v>
      </c>
    </row>
    <row r="43077" spans="1:3" x14ac:dyDescent="0.2">
      <c r="A43077" t="s">
        <v>16368</v>
      </c>
      <c r="B43077" s="1">
        <v>44707</v>
      </c>
      <c r="C43077">
        <v>23.45</v>
      </c>
    </row>
    <row r="43078" spans="1:3" x14ac:dyDescent="0.2">
      <c r="A43078" t="s">
        <v>16369</v>
      </c>
      <c r="B43078" s="1">
        <v>44707</v>
      </c>
      <c r="C43078">
        <v>61.4</v>
      </c>
    </row>
    <row r="43079" spans="1:3" x14ac:dyDescent="0.2">
      <c r="A43079" t="s">
        <v>184</v>
      </c>
      <c r="B43079" s="1">
        <v>44707</v>
      </c>
      <c r="C43079">
        <v>47.48</v>
      </c>
    </row>
    <row r="43080" spans="1:3" x14ac:dyDescent="0.2">
      <c r="A43080" t="s">
        <v>46</v>
      </c>
      <c r="B43080" s="1">
        <v>44707</v>
      </c>
      <c r="C43080">
        <v>330</v>
      </c>
    </row>
    <row r="43081" spans="1:3" x14ac:dyDescent="0.2">
      <c r="A43081" t="s">
        <v>16318</v>
      </c>
      <c r="B43081" s="1">
        <v>44707</v>
      </c>
      <c r="C43081">
        <v>43.4</v>
      </c>
    </row>
    <row r="43082" spans="1:3" x14ac:dyDescent="0.2">
      <c r="A43082" t="s">
        <v>12</v>
      </c>
      <c r="B43082" s="1">
        <v>44707</v>
      </c>
      <c r="C43082">
        <v>454.98</v>
      </c>
    </row>
    <row r="43083" spans="1:3" x14ac:dyDescent="0.2">
      <c r="A43083" t="s">
        <v>171</v>
      </c>
      <c r="B43083" s="1">
        <v>44707</v>
      </c>
      <c r="C43083">
        <v>405.42</v>
      </c>
    </row>
    <row r="43084" spans="1:3" x14ac:dyDescent="0.2">
      <c r="A43084" t="s">
        <v>16358</v>
      </c>
      <c r="B43084" s="1">
        <v>44708</v>
      </c>
      <c r="C43084">
        <v>23.45</v>
      </c>
    </row>
    <row r="43085" spans="1:3" x14ac:dyDescent="0.2">
      <c r="A43085" t="s">
        <v>16359</v>
      </c>
      <c r="B43085" s="1">
        <v>44708</v>
      </c>
      <c r="C43085">
        <v>64.95</v>
      </c>
    </row>
    <row r="43086" spans="1:3" x14ac:dyDescent="0.2">
      <c r="A43086" t="s">
        <v>16360</v>
      </c>
      <c r="B43086" s="1">
        <v>44708</v>
      </c>
      <c r="C43086">
        <v>549.9</v>
      </c>
    </row>
    <row r="43087" spans="1:3" x14ac:dyDescent="0.2">
      <c r="A43087" t="s">
        <v>709</v>
      </c>
      <c r="B43087" s="1">
        <v>44708</v>
      </c>
      <c r="C43087">
        <v>1142.08</v>
      </c>
    </row>
    <row r="43088" spans="1:3" x14ac:dyDescent="0.2">
      <c r="A43088" t="s">
        <v>16361</v>
      </c>
      <c r="B43088" s="1">
        <v>44708</v>
      </c>
      <c r="C43088">
        <v>62.4</v>
      </c>
    </row>
    <row r="43089" spans="1:3" x14ac:dyDescent="0.2">
      <c r="A43089" t="s">
        <v>16362</v>
      </c>
      <c r="B43089" s="1">
        <v>44708</v>
      </c>
      <c r="C43089">
        <v>83.65</v>
      </c>
    </row>
    <row r="43090" spans="1:3" x14ac:dyDescent="0.2">
      <c r="A43090" t="s">
        <v>16363</v>
      </c>
      <c r="B43090" s="1">
        <v>44708</v>
      </c>
      <c r="C43090">
        <v>92.35</v>
      </c>
    </row>
    <row r="43091" spans="1:3" x14ac:dyDescent="0.2">
      <c r="A43091" t="s">
        <v>6139</v>
      </c>
      <c r="B43091" s="1">
        <v>44708</v>
      </c>
      <c r="C43091">
        <v>359.35</v>
      </c>
    </row>
    <row r="43092" spans="1:3" x14ac:dyDescent="0.2">
      <c r="A43092" t="s">
        <v>12</v>
      </c>
      <c r="B43092" s="1">
        <v>44708</v>
      </c>
      <c r="C43092">
        <v>182.19</v>
      </c>
    </row>
    <row r="43093" spans="1:3" x14ac:dyDescent="0.2">
      <c r="A43093" t="s">
        <v>597</v>
      </c>
      <c r="B43093" s="1">
        <v>44711</v>
      </c>
      <c r="C43093">
        <v>4794</v>
      </c>
    </row>
    <row r="43094" spans="1:3" x14ac:dyDescent="0.2">
      <c r="A43094" t="s">
        <v>1258</v>
      </c>
      <c r="B43094" s="1">
        <v>44711</v>
      </c>
      <c r="C43094">
        <v>1917.95</v>
      </c>
    </row>
    <row r="43095" spans="1:3" x14ac:dyDescent="0.2">
      <c r="A43095" t="s">
        <v>15624</v>
      </c>
      <c r="B43095" s="1">
        <v>44711</v>
      </c>
      <c r="C43095">
        <v>809.13</v>
      </c>
    </row>
    <row r="43096" spans="1:3" x14ac:dyDescent="0.2">
      <c r="A43096" t="s">
        <v>15836</v>
      </c>
      <c r="B43096" s="1">
        <v>44711</v>
      </c>
      <c r="C43096">
        <v>54.95</v>
      </c>
    </row>
    <row r="43097" spans="1:3" x14ac:dyDescent="0.2">
      <c r="A43097" t="s">
        <v>1746</v>
      </c>
      <c r="B43097" s="1">
        <v>44711</v>
      </c>
      <c r="C43097">
        <v>599.71</v>
      </c>
    </row>
    <row r="43098" spans="1:3" x14ac:dyDescent="0.2">
      <c r="A43098" t="s">
        <v>722</v>
      </c>
      <c r="B43098" s="1">
        <v>44711</v>
      </c>
      <c r="C43098">
        <v>875.97</v>
      </c>
    </row>
    <row r="43099" spans="1:3" x14ac:dyDescent="0.2">
      <c r="A43099" t="s">
        <v>3901</v>
      </c>
      <c r="B43099" s="1">
        <v>44711</v>
      </c>
      <c r="C43099">
        <v>431.52</v>
      </c>
    </row>
    <row r="43100" spans="1:3" x14ac:dyDescent="0.2">
      <c r="A43100" t="s">
        <v>2411</v>
      </c>
      <c r="B43100" s="1">
        <v>44711</v>
      </c>
      <c r="C43100">
        <v>561.85</v>
      </c>
    </row>
    <row r="43101" spans="1:3" x14ac:dyDescent="0.2">
      <c r="A43101" t="s">
        <v>12472</v>
      </c>
      <c r="B43101" s="1">
        <v>44711</v>
      </c>
      <c r="C43101">
        <v>267.39999999999998</v>
      </c>
    </row>
    <row r="43102" spans="1:3" x14ac:dyDescent="0.2">
      <c r="A43102" t="s">
        <v>286</v>
      </c>
      <c r="B43102" s="1">
        <v>44711</v>
      </c>
      <c r="C43102">
        <v>219</v>
      </c>
    </row>
    <row r="43103" spans="1:3" x14ac:dyDescent="0.2">
      <c r="A43103" t="s">
        <v>286</v>
      </c>
      <c r="B43103" s="1">
        <v>44711</v>
      </c>
      <c r="C43103">
        <v>212.4</v>
      </c>
    </row>
    <row r="43104" spans="1:3" x14ac:dyDescent="0.2">
      <c r="A43104" t="s">
        <v>119</v>
      </c>
      <c r="B43104" s="1">
        <v>44711</v>
      </c>
      <c r="C43104">
        <v>3500.16</v>
      </c>
    </row>
    <row r="43105" spans="1:3" x14ac:dyDescent="0.2">
      <c r="A43105" t="s">
        <v>938</v>
      </c>
      <c r="B43105" s="1">
        <v>44711</v>
      </c>
      <c r="C43105">
        <v>972.95</v>
      </c>
    </row>
    <row r="43106" spans="1:3" x14ac:dyDescent="0.2">
      <c r="A43106" t="s">
        <v>319</v>
      </c>
      <c r="B43106" s="1">
        <v>44711</v>
      </c>
      <c r="C43106">
        <v>1390.56</v>
      </c>
    </row>
    <row r="43107" spans="1:3" x14ac:dyDescent="0.2">
      <c r="A43107" t="s">
        <v>253</v>
      </c>
      <c r="B43107" s="1">
        <v>44711</v>
      </c>
      <c r="C43107">
        <v>1150.56</v>
      </c>
    </row>
    <row r="43108" spans="1:3" x14ac:dyDescent="0.2">
      <c r="A43108" t="s">
        <v>64</v>
      </c>
      <c r="B43108" s="1">
        <v>44711</v>
      </c>
      <c r="C43108">
        <v>327.35000000000002</v>
      </c>
    </row>
    <row r="43109" spans="1:3" x14ac:dyDescent="0.2">
      <c r="A43109" t="s">
        <v>16318</v>
      </c>
      <c r="B43109" s="1">
        <v>44711</v>
      </c>
      <c r="C43109">
        <v>44.95</v>
      </c>
    </row>
    <row r="43110" spans="1:3" x14ac:dyDescent="0.2">
      <c r="A43110" t="s">
        <v>16319</v>
      </c>
      <c r="B43110" s="1">
        <v>44711</v>
      </c>
      <c r="C43110">
        <v>53.4</v>
      </c>
    </row>
    <row r="43111" spans="1:3" x14ac:dyDescent="0.2">
      <c r="A43111" t="s">
        <v>10862</v>
      </c>
      <c r="B43111" s="1">
        <v>44711</v>
      </c>
      <c r="C43111">
        <v>53.4</v>
      </c>
    </row>
    <row r="43112" spans="1:3" x14ac:dyDescent="0.2">
      <c r="A43112" t="s">
        <v>16320</v>
      </c>
      <c r="B43112" s="1">
        <v>44711</v>
      </c>
      <c r="C43112">
        <v>53.4</v>
      </c>
    </row>
    <row r="43113" spans="1:3" x14ac:dyDescent="0.2">
      <c r="A43113" t="s">
        <v>16321</v>
      </c>
      <c r="B43113" s="1">
        <v>44711</v>
      </c>
      <c r="C43113">
        <v>53.4</v>
      </c>
    </row>
    <row r="43114" spans="1:3" x14ac:dyDescent="0.2">
      <c r="A43114" t="s">
        <v>16322</v>
      </c>
      <c r="B43114" s="1">
        <v>44711</v>
      </c>
      <c r="C43114">
        <v>53.4</v>
      </c>
    </row>
    <row r="43115" spans="1:3" x14ac:dyDescent="0.2">
      <c r="A43115" t="s">
        <v>16323</v>
      </c>
      <c r="B43115" s="1">
        <v>44711</v>
      </c>
      <c r="C43115">
        <v>53.4</v>
      </c>
    </row>
    <row r="43116" spans="1:3" x14ac:dyDescent="0.2">
      <c r="A43116" t="s">
        <v>16324</v>
      </c>
      <c r="B43116" s="1">
        <v>44711</v>
      </c>
      <c r="C43116">
        <v>53.4</v>
      </c>
    </row>
    <row r="43117" spans="1:3" x14ac:dyDescent="0.2">
      <c r="A43117" t="s">
        <v>167</v>
      </c>
      <c r="B43117" s="1">
        <v>44711</v>
      </c>
      <c r="C43117">
        <v>73.27</v>
      </c>
    </row>
    <row r="43118" spans="1:3" x14ac:dyDescent="0.2">
      <c r="A43118" t="s">
        <v>7992</v>
      </c>
      <c r="B43118" s="1">
        <v>44711</v>
      </c>
      <c r="C43118">
        <v>53.4</v>
      </c>
    </row>
    <row r="43119" spans="1:3" x14ac:dyDescent="0.2">
      <c r="A43119" t="s">
        <v>16325</v>
      </c>
      <c r="B43119" s="1">
        <v>44711</v>
      </c>
      <c r="C43119">
        <v>53.4</v>
      </c>
    </row>
    <row r="43120" spans="1:3" x14ac:dyDescent="0.2">
      <c r="A43120" t="s">
        <v>12802</v>
      </c>
      <c r="B43120" s="1">
        <v>44711</v>
      </c>
      <c r="C43120">
        <v>111.69</v>
      </c>
    </row>
    <row r="43121" spans="1:3" x14ac:dyDescent="0.2">
      <c r="A43121" t="s">
        <v>16326</v>
      </c>
      <c r="B43121" s="1">
        <v>44711</v>
      </c>
      <c r="C43121">
        <v>57.9</v>
      </c>
    </row>
    <row r="43122" spans="1:3" x14ac:dyDescent="0.2">
      <c r="A43122" t="s">
        <v>12488</v>
      </c>
      <c r="B43122" s="1">
        <v>44711</v>
      </c>
      <c r="C43122">
        <v>134.85</v>
      </c>
    </row>
    <row r="43123" spans="1:3" x14ac:dyDescent="0.2">
      <c r="A43123" t="s">
        <v>16327</v>
      </c>
      <c r="B43123" s="1">
        <v>44711</v>
      </c>
      <c r="C43123">
        <v>106.4</v>
      </c>
    </row>
    <row r="43124" spans="1:3" x14ac:dyDescent="0.2">
      <c r="A43124" t="s">
        <v>16328</v>
      </c>
      <c r="B43124" s="1">
        <v>44711</v>
      </c>
      <c r="C43124">
        <v>44.95</v>
      </c>
    </row>
    <row r="43125" spans="1:3" x14ac:dyDescent="0.2">
      <c r="A43125" t="s">
        <v>16329</v>
      </c>
      <c r="B43125" s="1">
        <v>44711</v>
      </c>
      <c r="C43125">
        <v>98.35</v>
      </c>
    </row>
    <row r="43126" spans="1:3" x14ac:dyDescent="0.2">
      <c r="A43126" t="s">
        <v>16330</v>
      </c>
      <c r="B43126" s="1">
        <v>44711</v>
      </c>
      <c r="C43126">
        <v>53.4</v>
      </c>
    </row>
    <row r="43127" spans="1:3" x14ac:dyDescent="0.2">
      <c r="A43127" t="s">
        <v>1846</v>
      </c>
      <c r="B43127" s="1">
        <v>44711</v>
      </c>
      <c r="C43127">
        <v>53.4</v>
      </c>
    </row>
    <row r="43128" spans="1:3" x14ac:dyDescent="0.2">
      <c r="A43128" t="s">
        <v>16331</v>
      </c>
      <c r="B43128" s="1">
        <v>44711</v>
      </c>
      <c r="C43128">
        <v>48.91</v>
      </c>
    </row>
    <row r="43129" spans="1:3" x14ac:dyDescent="0.2">
      <c r="A43129" t="s">
        <v>12802</v>
      </c>
      <c r="B43129" s="1">
        <v>44711</v>
      </c>
      <c r="C43129">
        <v>333.02</v>
      </c>
    </row>
    <row r="43130" spans="1:3" x14ac:dyDescent="0.2">
      <c r="A43130" t="s">
        <v>16332</v>
      </c>
      <c r="B43130" s="1">
        <v>44711</v>
      </c>
      <c r="C43130">
        <v>53.4</v>
      </c>
    </row>
    <row r="43131" spans="1:3" x14ac:dyDescent="0.2">
      <c r="A43131" t="s">
        <v>16333</v>
      </c>
      <c r="B43131" s="1">
        <v>44711</v>
      </c>
      <c r="C43131">
        <v>44.95</v>
      </c>
    </row>
    <row r="43132" spans="1:3" x14ac:dyDescent="0.2">
      <c r="A43132" t="s">
        <v>32</v>
      </c>
      <c r="B43132" s="1">
        <v>44711</v>
      </c>
      <c r="C43132">
        <v>482.51</v>
      </c>
    </row>
    <row r="43133" spans="1:3" x14ac:dyDescent="0.2">
      <c r="A43133" t="s">
        <v>15905</v>
      </c>
      <c r="B43133" s="1">
        <v>44711</v>
      </c>
      <c r="C43133">
        <v>53.4</v>
      </c>
    </row>
    <row r="43134" spans="1:3" x14ac:dyDescent="0.2">
      <c r="A43134" t="s">
        <v>16334</v>
      </c>
      <c r="B43134" s="1">
        <v>44711</v>
      </c>
      <c r="C43134">
        <v>53.4</v>
      </c>
    </row>
    <row r="43135" spans="1:3" x14ac:dyDescent="0.2">
      <c r="A43135" t="s">
        <v>16335</v>
      </c>
      <c r="B43135" s="1">
        <v>44711</v>
      </c>
      <c r="C43135">
        <v>53.4</v>
      </c>
    </row>
    <row r="43136" spans="1:3" x14ac:dyDescent="0.2">
      <c r="A43136" t="s">
        <v>10239</v>
      </c>
      <c r="B43136" s="1">
        <v>44711</v>
      </c>
      <c r="C43136">
        <v>53.4</v>
      </c>
    </row>
    <row r="43137" spans="1:3" x14ac:dyDescent="0.2">
      <c r="A43137" t="s">
        <v>16336</v>
      </c>
      <c r="B43137" s="1">
        <v>44711</v>
      </c>
      <c r="C43137">
        <v>53.4</v>
      </c>
    </row>
    <row r="43138" spans="1:3" x14ac:dyDescent="0.2">
      <c r="A43138" t="s">
        <v>16337</v>
      </c>
      <c r="B43138" s="1">
        <v>44711</v>
      </c>
      <c r="C43138">
        <v>53.4</v>
      </c>
    </row>
    <row r="43139" spans="1:3" x14ac:dyDescent="0.2">
      <c r="A43139" t="s">
        <v>6139</v>
      </c>
      <c r="B43139" s="1">
        <v>44711</v>
      </c>
      <c r="C43139">
        <v>456.26</v>
      </c>
    </row>
    <row r="43140" spans="1:3" x14ac:dyDescent="0.2">
      <c r="A43140" t="s">
        <v>16338</v>
      </c>
      <c r="B43140" s="1">
        <v>44711</v>
      </c>
      <c r="C43140">
        <v>53.4</v>
      </c>
    </row>
    <row r="43141" spans="1:3" x14ac:dyDescent="0.2">
      <c r="A43141" t="s">
        <v>16339</v>
      </c>
      <c r="B43141" s="1">
        <v>44711</v>
      </c>
      <c r="C43141">
        <v>53.4</v>
      </c>
    </row>
    <row r="43142" spans="1:3" x14ac:dyDescent="0.2">
      <c r="A43142" t="s">
        <v>79</v>
      </c>
      <c r="B43142" s="1">
        <v>44711</v>
      </c>
      <c r="C43142">
        <v>48.91</v>
      </c>
    </row>
    <row r="43143" spans="1:3" x14ac:dyDescent="0.2">
      <c r="A43143" t="s">
        <v>79</v>
      </c>
      <c r="B43143" s="1">
        <v>44711</v>
      </c>
      <c r="C43143">
        <v>28.43</v>
      </c>
    </row>
    <row r="43144" spans="1:3" x14ac:dyDescent="0.2">
      <c r="A43144" t="s">
        <v>12431</v>
      </c>
      <c r="B43144" s="1">
        <v>44711</v>
      </c>
      <c r="C43144">
        <v>53.4</v>
      </c>
    </row>
    <row r="43145" spans="1:3" x14ac:dyDescent="0.2">
      <c r="A43145" t="s">
        <v>79</v>
      </c>
      <c r="B43145" s="1">
        <v>44711</v>
      </c>
      <c r="C43145">
        <v>28.43</v>
      </c>
    </row>
    <row r="43146" spans="1:3" x14ac:dyDescent="0.2">
      <c r="A43146" t="s">
        <v>79</v>
      </c>
      <c r="B43146" s="1">
        <v>44711</v>
      </c>
      <c r="C43146">
        <v>15.45</v>
      </c>
    </row>
    <row r="43147" spans="1:3" x14ac:dyDescent="0.2">
      <c r="A43147" t="s">
        <v>346</v>
      </c>
      <c r="B43147" s="1">
        <v>44711</v>
      </c>
      <c r="C43147">
        <v>3332.14</v>
      </c>
    </row>
    <row r="43148" spans="1:3" x14ac:dyDescent="0.2">
      <c r="A43148" t="s">
        <v>16340</v>
      </c>
      <c r="B43148" s="1">
        <v>44711</v>
      </c>
      <c r="C43148">
        <v>53.4</v>
      </c>
    </row>
    <row r="43149" spans="1:3" x14ac:dyDescent="0.2">
      <c r="A43149" t="s">
        <v>2897</v>
      </c>
      <c r="B43149" s="1">
        <v>44711</v>
      </c>
      <c r="C43149">
        <v>184.5</v>
      </c>
    </row>
    <row r="43150" spans="1:3" x14ac:dyDescent="0.2">
      <c r="A43150" t="s">
        <v>148</v>
      </c>
      <c r="B43150" s="1">
        <v>44711</v>
      </c>
      <c r="C43150">
        <v>125.87</v>
      </c>
    </row>
    <row r="43151" spans="1:3" x14ac:dyDescent="0.2">
      <c r="A43151" t="s">
        <v>6255</v>
      </c>
      <c r="B43151" s="1">
        <v>44711</v>
      </c>
      <c r="C43151">
        <v>151.4</v>
      </c>
    </row>
    <row r="43152" spans="1:3" x14ac:dyDescent="0.2">
      <c r="A43152" t="s">
        <v>12</v>
      </c>
      <c r="B43152" s="1">
        <v>44711</v>
      </c>
      <c r="C43152">
        <v>27.47</v>
      </c>
    </row>
    <row r="43153" spans="1:3" x14ac:dyDescent="0.2">
      <c r="A43153" t="s">
        <v>148</v>
      </c>
      <c r="B43153" s="1">
        <v>44711</v>
      </c>
      <c r="C43153">
        <v>288.36</v>
      </c>
    </row>
    <row r="43154" spans="1:3" x14ac:dyDescent="0.2">
      <c r="A43154" t="s">
        <v>16341</v>
      </c>
      <c r="B43154" s="1">
        <v>44711</v>
      </c>
      <c r="C43154">
        <v>122.35</v>
      </c>
    </row>
    <row r="43155" spans="1:3" x14ac:dyDescent="0.2">
      <c r="A43155" t="s">
        <v>15841</v>
      </c>
      <c r="B43155" s="1">
        <v>44711</v>
      </c>
      <c r="C43155">
        <v>92.35</v>
      </c>
    </row>
    <row r="43156" spans="1:3" x14ac:dyDescent="0.2">
      <c r="A43156" t="s">
        <v>6178</v>
      </c>
      <c r="B43156" s="1">
        <v>44711</v>
      </c>
      <c r="C43156">
        <v>57.15</v>
      </c>
    </row>
    <row r="43157" spans="1:3" x14ac:dyDescent="0.2">
      <c r="A43157" t="s">
        <v>16342</v>
      </c>
      <c r="B43157" s="1">
        <v>44711</v>
      </c>
      <c r="C43157">
        <v>65.349999999999994</v>
      </c>
    </row>
    <row r="43158" spans="1:3" x14ac:dyDescent="0.2">
      <c r="A43158" t="s">
        <v>346</v>
      </c>
      <c r="B43158" s="1">
        <v>44711</v>
      </c>
      <c r="C43158">
        <v>226.7</v>
      </c>
    </row>
    <row r="43159" spans="1:3" x14ac:dyDescent="0.2">
      <c r="A43159" t="s">
        <v>16343</v>
      </c>
      <c r="B43159" s="1">
        <v>44711</v>
      </c>
      <c r="C43159">
        <v>111.35</v>
      </c>
    </row>
    <row r="43160" spans="1:3" x14ac:dyDescent="0.2">
      <c r="A43160" t="s">
        <v>16344</v>
      </c>
      <c r="B43160" s="1">
        <v>44711</v>
      </c>
      <c r="C43160">
        <v>22.9</v>
      </c>
    </row>
    <row r="43161" spans="1:3" x14ac:dyDescent="0.2">
      <c r="A43161" t="s">
        <v>10208</v>
      </c>
      <c r="B43161" s="1">
        <v>44711</v>
      </c>
      <c r="C43161">
        <v>53.4</v>
      </c>
    </row>
    <row r="43162" spans="1:3" x14ac:dyDescent="0.2">
      <c r="A43162" t="s">
        <v>16345</v>
      </c>
      <c r="B43162" s="1">
        <v>44711</v>
      </c>
      <c r="C43162">
        <v>72.099999999999994</v>
      </c>
    </row>
    <row r="43163" spans="1:3" x14ac:dyDescent="0.2">
      <c r="A43163" t="s">
        <v>16346</v>
      </c>
      <c r="B43163" s="1">
        <v>44711</v>
      </c>
      <c r="C43163">
        <v>53.4</v>
      </c>
    </row>
    <row r="43164" spans="1:3" x14ac:dyDescent="0.2">
      <c r="A43164" t="s">
        <v>16347</v>
      </c>
      <c r="B43164" s="1">
        <v>44711</v>
      </c>
      <c r="C43164">
        <v>95.35</v>
      </c>
    </row>
    <row r="43165" spans="1:3" x14ac:dyDescent="0.2">
      <c r="A43165" t="s">
        <v>16348</v>
      </c>
      <c r="B43165" s="1">
        <v>44711</v>
      </c>
      <c r="C43165">
        <v>87.9</v>
      </c>
    </row>
    <row r="43166" spans="1:3" x14ac:dyDescent="0.2">
      <c r="A43166" t="s">
        <v>16349</v>
      </c>
      <c r="B43166" s="1">
        <v>44711</v>
      </c>
      <c r="C43166">
        <v>156.35</v>
      </c>
    </row>
    <row r="43167" spans="1:3" x14ac:dyDescent="0.2">
      <c r="A43167" t="s">
        <v>16350</v>
      </c>
      <c r="B43167" s="1">
        <v>44711</v>
      </c>
      <c r="C43167">
        <v>53.4</v>
      </c>
    </row>
    <row r="43168" spans="1:3" x14ac:dyDescent="0.2">
      <c r="A43168" t="s">
        <v>14365</v>
      </c>
      <c r="B43168" s="1">
        <v>44711</v>
      </c>
      <c r="C43168">
        <v>79.3</v>
      </c>
    </row>
    <row r="43169" spans="1:3" x14ac:dyDescent="0.2">
      <c r="A43169" t="s">
        <v>16351</v>
      </c>
      <c r="B43169" s="1">
        <v>44711</v>
      </c>
      <c r="C43169">
        <v>53.4</v>
      </c>
    </row>
    <row r="43170" spans="1:3" x14ac:dyDescent="0.2">
      <c r="A43170" t="s">
        <v>16352</v>
      </c>
      <c r="B43170" s="1">
        <v>44711</v>
      </c>
      <c r="C43170">
        <v>88.35</v>
      </c>
    </row>
    <row r="43171" spans="1:3" x14ac:dyDescent="0.2">
      <c r="A43171" t="s">
        <v>2987</v>
      </c>
      <c r="B43171" s="1">
        <v>44711</v>
      </c>
      <c r="C43171">
        <v>102.95</v>
      </c>
    </row>
    <row r="43172" spans="1:3" x14ac:dyDescent="0.2">
      <c r="A43172" t="s">
        <v>16353</v>
      </c>
      <c r="B43172" s="1">
        <v>44711</v>
      </c>
      <c r="C43172">
        <v>98.35</v>
      </c>
    </row>
    <row r="43173" spans="1:3" x14ac:dyDescent="0.2">
      <c r="A43173" t="s">
        <v>16354</v>
      </c>
      <c r="B43173" s="1">
        <v>44711</v>
      </c>
      <c r="C43173">
        <v>53.4</v>
      </c>
    </row>
    <row r="43174" spans="1:3" x14ac:dyDescent="0.2">
      <c r="A43174" t="s">
        <v>16355</v>
      </c>
      <c r="B43174" s="1">
        <v>44711</v>
      </c>
      <c r="C43174">
        <v>53.4</v>
      </c>
    </row>
    <row r="43175" spans="1:3" x14ac:dyDescent="0.2">
      <c r="A43175" t="s">
        <v>569</v>
      </c>
      <c r="B43175" s="1">
        <v>44711</v>
      </c>
      <c r="C43175">
        <v>53.4</v>
      </c>
    </row>
    <row r="43176" spans="1:3" x14ac:dyDescent="0.2">
      <c r="A43176" t="s">
        <v>719</v>
      </c>
      <c r="B43176" s="1">
        <v>44711</v>
      </c>
      <c r="C43176">
        <v>77.45</v>
      </c>
    </row>
    <row r="43177" spans="1:3" x14ac:dyDescent="0.2">
      <c r="A43177" t="s">
        <v>15352</v>
      </c>
      <c r="B43177" s="1">
        <v>44711</v>
      </c>
      <c r="C43177">
        <v>39.909999999999997</v>
      </c>
    </row>
    <row r="43178" spans="1:3" x14ac:dyDescent="0.2">
      <c r="A43178" t="s">
        <v>16175</v>
      </c>
      <c r="B43178" s="1">
        <v>44711</v>
      </c>
      <c r="C43178">
        <v>28.35</v>
      </c>
    </row>
    <row r="43179" spans="1:3" x14ac:dyDescent="0.2">
      <c r="A43179" t="s">
        <v>16356</v>
      </c>
      <c r="B43179" s="1">
        <v>44711</v>
      </c>
      <c r="C43179">
        <v>31.4</v>
      </c>
    </row>
    <row r="43180" spans="1:3" x14ac:dyDescent="0.2">
      <c r="A43180" t="s">
        <v>719</v>
      </c>
      <c r="B43180" s="1">
        <v>44711</v>
      </c>
      <c r="C43180">
        <v>44.95</v>
      </c>
    </row>
    <row r="43181" spans="1:3" x14ac:dyDescent="0.2">
      <c r="A43181" t="s">
        <v>16357</v>
      </c>
      <c r="B43181" s="1">
        <v>44711</v>
      </c>
      <c r="C43181">
        <v>54.9</v>
      </c>
    </row>
    <row r="43182" spans="1:3" x14ac:dyDescent="0.2">
      <c r="A43182" t="s">
        <v>14689</v>
      </c>
      <c r="B43182" s="1">
        <v>44711</v>
      </c>
      <c r="C43182">
        <v>576.65</v>
      </c>
    </row>
    <row r="43183" spans="1:3" x14ac:dyDescent="0.2">
      <c r="A43183" t="s">
        <v>326</v>
      </c>
      <c r="B43183" s="1">
        <v>44711</v>
      </c>
      <c r="C43183">
        <v>119.87</v>
      </c>
    </row>
    <row r="43184" spans="1:3" x14ac:dyDescent="0.2">
      <c r="A43184" t="s">
        <v>326</v>
      </c>
      <c r="B43184" s="1">
        <v>44711</v>
      </c>
      <c r="C43184">
        <v>316.75</v>
      </c>
    </row>
    <row r="43185" spans="1:3" x14ac:dyDescent="0.2">
      <c r="A43185" t="s">
        <v>123</v>
      </c>
      <c r="B43185" s="1">
        <v>44711</v>
      </c>
      <c r="C43185">
        <v>365.81</v>
      </c>
    </row>
    <row r="43186" spans="1:3" x14ac:dyDescent="0.2">
      <c r="A43186" t="s">
        <v>483</v>
      </c>
      <c r="B43186" s="1">
        <v>44711</v>
      </c>
      <c r="C43186">
        <v>84.87</v>
      </c>
    </row>
    <row r="43187" spans="1:3" x14ac:dyDescent="0.2">
      <c r="A43187" t="s">
        <v>483</v>
      </c>
      <c r="B43187" s="1">
        <v>44711</v>
      </c>
      <c r="C43187">
        <v>1562.7</v>
      </c>
    </row>
    <row r="43188" spans="1:3" x14ac:dyDescent="0.2">
      <c r="A43188" t="s">
        <v>482</v>
      </c>
      <c r="B43188" s="1">
        <v>44711</v>
      </c>
      <c r="C43188">
        <v>263.99</v>
      </c>
    </row>
    <row r="43189" spans="1:3" x14ac:dyDescent="0.2">
      <c r="A43189" t="s">
        <v>12</v>
      </c>
      <c r="B43189" s="1">
        <v>44711</v>
      </c>
      <c r="C43189">
        <v>219.73</v>
      </c>
    </row>
    <row r="43190" spans="1:3" x14ac:dyDescent="0.2">
      <c r="A43190" t="s">
        <v>12</v>
      </c>
      <c r="B43190" s="1">
        <v>44711</v>
      </c>
      <c r="C43190">
        <v>309.48</v>
      </c>
    </row>
    <row r="43191" spans="1:3" x14ac:dyDescent="0.2">
      <c r="A43191" t="s">
        <v>12</v>
      </c>
      <c r="B43191" s="1">
        <v>44711</v>
      </c>
      <c r="C43191">
        <v>241.68</v>
      </c>
    </row>
    <row r="43192" spans="1:3" x14ac:dyDescent="0.2">
      <c r="A43192" t="s">
        <v>1512</v>
      </c>
      <c r="B43192" s="1">
        <v>44712</v>
      </c>
      <c r="C43192">
        <v>431.52</v>
      </c>
    </row>
    <row r="43193" spans="1:3" x14ac:dyDescent="0.2">
      <c r="A43193" t="s">
        <v>16309</v>
      </c>
      <c r="B43193" s="1">
        <v>44712</v>
      </c>
      <c r="C43193">
        <v>47.9</v>
      </c>
    </row>
    <row r="43194" spans="1:3" x14ac:dyDescent="0.2">
      <c r="A43194" t="s">
        <v>9041</v>
      </c>
      <c r="B43194" s="1">
        <v>44712</v>
      </c>
      <c r="C43194">
        <v>16.5</v>
      </c>
    </row>
    <row r="43195" spans="1:3" x14ac:dyDescent="0.2">
      <c r="A43195" t="s">
        <v>11909</v>
      </c>
      <c r="B43195" s="1">
        <v>44712</v>
      </c>
      <c r="C43195">
        <v>95</v>
      </c>
    </row>
    <row r="43196" spans="1:3" x14ac:dyDescent="0.2">
      <c r="A43196" t="s">
        <v>1895</v>
      </c>
      <c r="B43196" s="1">
        <v>44712</v>
      </c>
      <c r="C43196">
        <v>54.4</v>
      </c>
    </row>
    <row r="43197" spans="1:3" x14ac:dyDescent="0.2">
      <c r="A43197" t="s">
        <v>232</v>
      </c>
      <c r="B43197" s="1">
        <v>44712</v>
      </c>
      <c r="C43197">
        <v>53.85</v>
      </c>
    </row>
    <row r="43198" spans="1:3" x14ac:dyDescent="0.2">
      <c r="A43198" t="s">
        <v>6560</v>
      </c>
      <c r="B43198" s="1">
        <v>44712</v>
      </c>
      <c r="C43198">
        <v>225.81</v>
      </c>
    </row>
    <row r="43199" spans="1:3" x14ac:dyDescent="0.2">
      <c r="A43199" t="s">
        <v>232</v>
      </c>
      <c r="B43199" s="1">
        <v>44712</v>
      </c>
      <c r="C43199">
        <v>1805.78</v>
      </c>
    </row>
    <row r="43200" spans="1:3" x14ac:dyDescent="0.2">
      <c r="A43200" t="s">
        <v>679</v>
      </c>
      <c r="B43200" s="1">
        <v>44712</v>
      </c>
      <c r="C43200">
        <v>578.82000000000005</v>
      </c>
    </row>
    <row r="43201" spans="1:3" x14ac:dyDescent="0.2">
      <c r="A43201" t="s">
        <v>5619</v>
      </c>
      <c r="B43201" s="1">
        <v>44712</v>
      </c>
      <c r="C43201">
        <v>107.85</v>
      </c>
    </row>
    <row r="43202" spans="1:3" x14ac:dyDescent="0.2">
      <c r="A43202" t="s">
        <v>310</v>
      </c>
      <c r="B43202" s="1">
        <v>44712</v>
      </c>
      <c r="C43202">
        <v>45.22</v>
      </c>
    </row>
    <row r="43203" spans="1:3" x14ac:dyDescent="0.2">
      <c r="A43203" t="s">
        <v>900</v>
      </c>
      <c r="B43203" s="1">
        <v>44712</v>
      </c>
      <c r="C43203">
        <v>145.29</v>
      </c>
    </row>
    <row r="43204" spans="1:3" x14ac:dyDescent="0.2">
      <c r="A43204" t="s">
        <v>310</v>
      </c>
      <c r="B43204" s="1">
        <v>44712</v>
      </c>
      <c r="C43204">
        <v>305.08</v>
      </c>
    </row>
    <row r="43205" spans="1:3" x14ac:dyDescent="0.2">
      <c r="A43205" t="s">
        <v>3762</v>
      </c>
      <c r="B43205" s="1">
        <v>44712</v>
      </c>
      <c r="C43205">
        <v>1252.95</v>
      </c>
    </row>
    <row r="43206" spans="1:3" x14ac:dyDescent="0.2">
      <c r="A43206" t="s">
        <v>147</v>
      </c>
      <c r="B43206" s="1">
        <v>44712</v>
      </c>
      <c r="C43206">
        <v>233.85</v>
      </c>
    </row>
    <row r="43207" spans="1:3" x14ac:dyDescent="0.2">
      <c r="A43207" t="s">
        <v>14730</v>
      </c>
      <c r="B43207" s="1">
        <v>44712</v>
      </c>
      <c r="C43207">
        <v>39.909999999999997</v>
      </c>
    </row>
    <row r="43208" spans="1:3" x14ac:dyDescent="0.2">
      <c r="A43208" t="s">
        <v>14730</v>
      </c>
      <c r="B43208" s="1">
        <v>44712</v>
      </c>
      <c r="C43208">
        <v>44.95</v>
      </c>
    </row>
    <row r="43209" spans="1:3" x14ac:dyDescent="0.2">
      <c r="A43209" t="s">
        <v>233</v>
      </c>
      <c r="B43209" s="1">
        <v>44712</v>
      </c>
      <c r="C43209">
        <v>46.25</v>
      </c>
    </row>
    <row r="43210" spans="1:3" x14ac:dyDescent="0.2">
      <c r="A43210" t="s">
        <v>2196</v>
      </c>
      <c r="B43210" s="1">
        <v>44712</v>
      </c>
      <c r="C43210">
        <v>656.07</v>
      </c>
    </row>
    <row r="43211" spans="1:3" x14ac:dyDescent="0.2">
      <c r="A43211" t="s">
        <v>46</v>
      </c>
      <c r="B43211" s="1">
        <v>44712</v>
      </c>
      <c r="C43211">
        <v>17.940000000000001</v>
      </c>
    </row>
    <row r="43212" spans="1:3" x14ac:dyDescent="0.2">
      <c r="A43212" t="s">
        <v>6560</v>
      </c>
      <c r="B43212" s="1">
        <v>44712</v>
      </c>
      <c r="C43212">
        <v>320.42</v>
      </c>
    </row>
    <row r="43213" spans="1:3" x14ac:dyDescent="0.2">
      <c r="A43213" t="s">
        <v>46</v>
      </c>
      <c r="B43213" s="1">
        <v>44712</v>
      </c>
      <c r="C43213">
        <v>227.37</v>
      </c>
    </row>
    <row r="43214" spans="1:3" x14ac:dyDescent="0.2">
      <c r="A43214" t="s">
        <v>16310</v>
      </c>
      <c r="B43214" s="1">
        <v>44712</v>
      </c>
      <c r="C43214">
        <v>147.80000000000001</v>
      </c>
    </row>
    <row r="43215" spans="1:3" x14ac:dyDescent="0.2">
      <c r="A43215" t="s">
        <v>16311</v>
      </c>
      <c r="B43215" s="1">
        <v>44712</v>
      </c>
      <c r="C43215">
        <v>38.4</v>
      </c>
    </row>
    <row r="43216" spans="1:3" x14ac:dyDescent="0.2">
      <c r="A43216" t="s">
        <v>16312</v>
      </c>
      <c r="B43216" s="1">
        <v>44712</v>
      </c>
      <c r="C43216">
        <v>53.4</v>
      </c>
    </row>
    <row r="43217" spans="1:3" x14ac:dyDescent="0.2">
      <c r="A43217" t="s">
        <v>8220</v>
      </c>
      <c r="B43217" s="1">
        <v>44712</v>
      </c>
      <c r="C43217">
        <v>63.4</v>
      </c>
    </row>
    <row r="43218" spans="1:3" x14ac:dyDescent="0.2">
      <c r="A43218" t="s">
        <v>16313</v>
      </c>
      <c r="B43218" s="1">
        <v>44712</v>
      </c>
      <c r="C43218">
        <v>53.4</v>
      </c>
    </row>
    <row r="43219" spans="1:3" x14ac:dyDescent="0.2">
      <c r="A43219" t="s">
        <v>79</v>
      </c>
      <c r="B43219" s="1">
        <v>44712</v>
      </c>
      <c r="C43219">
        <v>28.43</v>
      </c>
    </row>
    <row r="43220" spans="1:3" x14ac:dyDescent="0.2">
      <c r="A43220" t="s">
        <v>16314</v>
      </c>
      <c r="B43220" s="1">
        <v>44712</v>
      </c>
      <c r="C43220">
        <v>44.95</v>
      </c>
    </row>
    <row r="43221" spans="1:3" x14ac:dyDescent="0.2">
      <c r="A43221" t="s">
        <v>321</v>
      </c>
      <c r="B43221" s="1">
        <v>44712</v>
      </c>
      <c r="C43221">
        <v>70.72</v>
      </c>
    </row>
    <row r="43222" spans="1:3" x14ac:dyDescent="0.2">
      <c r="A43222" t="s">
        <v>4846</v>
      </c>
      <c r="B43222" s="1">
        <v>44712</v>
      </c>
      <c r="C43222">
        <v>319.98</v>
      </c>
    </row>
    <row r="43223" spans="1:3" x14ac:dyDescent="0.2">
      <c r="A43223" t="s">
        <v>321</v>
      </c>
      <c r="B43223" s="1">
        <v>44712</v>
      </c>
      <c r="C43223">
        <v>702.13</v>
      </c>
    </row>
    <row r="43224" spans="1:3" x14ac:dyDescent="0.2">
      <c r="A43224" t="s">
        <v>228</v>
      </c>
      <c r="B43224" s="1">
        <v>44712</v>
      </c>
      <c r="C43224">
        <v>708.21</v>
      </c>
    </row>
    <row r="43225" spans="1:3" x14ac:dyDescent="0.2">
      <c r="A43225" t="s">
        <v>15104</v>
      </c>
      <c r="B43225" s="1">
        <v>44712</v>
      </c>
      <c r="C43225">
        <v>1425.55</v>
      </c>
    </row>
    <row r="43226" spans="1:3" x14ac:dyDescent="0.2">
      <c r="A43226" t="s">
        <v>122</v>
      </c>
      <c r="B43226" s="1">
        <v>44712</v>
      </c>
      <c r="C43226">
        <v>830.64</v>
      </c>
    </row>
    <row r="43227" spans="1:3" x14ac:dyDescent="0.2">
      <c r="A43227" t="s">
        <v>945</v>
      </c>
      <c r="B43227" s="1">
        <v>44712</v>
      </c>
      <c r="C43227">
        <v>1351.82</v>
      </c>
    </row>
    <row r="43228" spans="1:3" x14ac:dyDescent="0.2">
      <c r="A43228" t="s">
        <v>12472</v>
      </c>
      <c r="B43228" s="1">
        <v>44712</v>
      </c>
      <c r="C43228">
        <v>720.07</v>
      </c>
    </row>
    <row r="43229" spans="1:3" x14ac:dyDescent="0.2">
      <c r="A43229" t="s">
        <v>40</v>
      </c>
      <c r="B43229" s="1">
        <v>44712</v>
      </c>
      <c r="C43229">
        <v>2876.64</v>
      </c>
    </row>
    <row r="43230" spans="1:3" x14ac:dyDescent="0.2">
      <c r="A43230" t="s">
        <v>596</v>
      </c>
      <c r="B43230" s="1">
        <v>44712</v>
      </c>
      <c r="C43230">
        <v>863.04</v>
      </c>
    </row>
    <row r="43231" spans="1:3" x14ac:dyDescent="0.2">
      <c r="A43231" t="s">
        <v>1546</v>
      </c>
      <c r="B43231" s="1">
        <v>44712</v>
      </c>
      <c r="C43231">
        <v>508.03</v>
      </c>
    </row>
    <row r="43232" spans="1:3" x14ac:dyDescent="0.2">
      <c r="A43232" t="s">
        <v>183</v>
      </c>
      <c r="B43232" s="1">
        <v>44712</v>
      </c>
      <c r="C43232">
        <v>1534.08</v>
      </c>
    </row>
    <row r="43233" spans="1:3" x14ac:dyDescent="0.2">
      <c r="A43233" t="s">
        <v>942</v>
      </c>
      <c r="B43233" s="1">
        <v>44712</v>
      </c>
      <c r="C43233">
        <v>869.1</v>
      </c>
    </row>
    <row r="43234" spans="1:3" x14ac:dyDescent="0.2">
      <c r="A43234" t="s">
        <v>16315</v>
      </c>
      <c r="B43234" s="1">
        <v>44712</v>
      </c>
      <c r="C43234">
        <v>67.900000000000006</v>
      </c>
    </row>
    <row r="43235" spans="1:3" x14ac:dyDescent="0.2">
      <c r="A43235" t="s">
        <v>1299</v>
      </c>
      <c r="B43235" s="1">
        <v>44712</v>
      </c>
      <c r="C43235">
        <v>423.48</v>
      </c>
    </row>
    <row r="43236" spans="1:3" x14ac:dyDescent="0.2">
      <c r="A43236" t="s">
        <v>722</v>
      </c>
      <c r="B43236" s="1">
        <v>44712</v>
      </c>
      <c r="C43236">
        <v>431.52</v>
      </c>
    </row>
    <row r="43237" spans="1:3" x14ac:dyDescent="0.2">
      <c r="A43237" t="s">
        <v>483</v>
      </c>
      <c r="B43237" s="1">
        <v>44712</v>
      </c>
      <c r="C43237">
        <v>431.52</v>
      </c>
    </row>
    <row r="43238" spans="1:3" x14ac:dyDescent="0.2">
      <c r="A43238" t="s">
        <v>16316</v>
      </c>
      <c r="B43238" s="1">
        <v>44712</v>
      </c>
      <c r="C43238">
        <v>295</v>
      </c>
    </row>
    <row r="43239" spans="1:3" x14ac:dyDescent="0.2">
      <c r="A43239" t="s">
        <v>16317</v>
      </c>
      <c r="B43239" s="1">
        <v>44712</v>
      </c>
      <c r="C43239">
        <v>58.35</v>
      </c>
    </row>
    <row r="43240" spans="1:3" x14ac:dyDescent="0.2">
      <c r="A43240" t="s">
        <v>1204</v>
      </c>
      <c r="B43240" s="1">
        <v>44712</v>
      </c>
      <c r="C43240">
        <v>455.76</v>
      </c>
    </row>
    <row r="43241" spans="1:3" x14ac:dyDescent="0.2">
      <c r="A43241" t="s">
        <v>483</v>
      </c>
      <c r="B43241" s="1">
        <v>44712</v>
      </c>
      <c r="C43241">
        <v>431.52</v>
      </c>
    </row>
    <row r="43242" spans="1:3" x14ac:dyDescent="0.2">
      <c r="A43242" t="s">
        <v>495</v>
      </c>
      <c r="B43242" s="1">
        <v>44712</v>
      </c>
      <c r="C43242">
        <v>25.84</v>
      </c>
    </row>
    <row r="43243" spans="1:3" x14ac:dyDescent="0.2">
      <c r="A43243" t="s">
        <v>2194</v>
      </c>
      <c r="B43243" s="1">
        <v>44712</v>
      </c>
      <c r="C43243">
        <v>0.04</v>
      </c>
    </row>
    <row r="43244" spans="1:3" x14ac:dyDescent="0.2">
      <c r="A43244" t="s">
        <v>2194</v>
      </c>
      <c r="B43244" s="1">
        <v>44712</v>
      </c>
      <c r="C43244">
        <v>468.16</v>
      </c>
    </row>
    <row r="43245" spans="1:3" x14ac:dyDescent="0.2">
      <c r="A43245" t="s">
        <v>167</v>
      </c>
      <c r="B43245" s="1">
        <v>44712</v>
      </c>
      <c r="C43245">
        <v>868.34</v>
      </c>
    </row>
    <row r="43246" spans="1:3" x14ac:dyDescent="0.2">
      <c r="A43246" t="s">
        <v>308</v>
      </c>
      <c r="B43246" s="1">
        <v>44712</v>
      </c>
      <c r="C43246">
        <v>479.49</v>
      </c>
    </row>
    <row r="43247" spans="1:3" x14ac:dyDescent="0.2">
      <c r="A43247" t="s">
        <v>2404</v>
      </c>
      <c r="B43247" s="1">
        <v>44712</v>
      </c>
      <c r="C43247">
        <v>479.49</v>
      </c>
    </row>
    <row r="43248" spans="1:3" x14ac:dyDescent="0.2">
      <c r="A43248" t="s">
        <v>612</v>
      </c>
      <c r="B43248" s="1">
        <v>44712</v>
      </c>
      <c r="C43248">
        <v>2013.6</v>
      </c>
    </row>
    <row r="43249" spans="1:3" x14ac:dyDescent="0.2">
      <c r="A43249" t="s">
        <v>1004</v>
      </c>
      <c r="B43249" s="1">
        <v>44712</v>
      </c>
      <c r="C43249">
        <v>527.52</v>
      </c>
    </row>
    <row r="43250" spans="1:3" x14ac:dyDescent="0.2">
      <c r="A43250" t="s">
        <v>1004</v>
      </c>
      <c r="B43250" s="1">
        <v>44712</v>
      </c>
      <c r="C43250">
        <v>965.66</v>
      </c>
    </row>
    <row r="43251" spans="1:3" x14ac:dyDescent="0.2">
      <c r="A43251" t="s">
        <v>1457</v>
      </c>
      <c r="B43251" s="1">
        <v>44712</v>
      </c>
      <c r="C43251">
        <v>599.4</v>
      </c>
    </row>
    <row r="43252" spans="1:3" x14ac:dyDescent="0.2">
      <c r="A43252" t="s">
        <v>10544</v>
      </c>
      <c r="B43252" s="1">
        <v>44712</v>
      </c>
      <c r="C43252">
        <v>1342.56</v>
      </c>
    </row>
    <row r="43253" spans="1:3" x14ac:dyDescent="0.2">
      <c r="A43253" t="s">
        <v>10645</v>
      </c>
      <c r="B43253" s="1">
        <v>44712</v>
      </c>
      <c r="C43253">
        <v>431.52</v>
      </c>
    </row>
    <row r="43254" spans="1:3" x14ac:dyDescent="0.2">
      <c r="A43254" t="s">
        <v>4232</v>
      </c>
      <c r="B43254" s="1">
        <v>44712</v>
      </c>
      <c r="C43254">
        <v>1078.8</v>
      </c>
    </row>
    <row r="43255" spans="1:3" x14ac:dyDescent="0.2">
      <c r="A43255" t="s">
        <v>2347</v>
      </c>
      <c r="B43255" s="1">
        <v>44712</v>
      </c>
      <c r="C43255">
        <v>2082.75</v>
      </c>
    </row>
    <row r="43256" spans="1:3" x14ac:dyDescent="0.2">
      <c r="A43256" t="s">
        <v>4772</v>
      </c>
      <c r="B43256" s="1">
        <v>44712</v>
      </c>
      <c r="C43256">
        <v>863.04</v>
      </c>
    </row>
    <row r="43257" spans="1:3" x14ac:dyDescent="0.2">
      <c r="A43257" t="s">
        <v>374</v>
      </c>
      <c r="B43257" s="1">
        <v>44712</v>
      </c>
      <c r="C43257">
        <v>2032.44</v>
      </c>
    </row>
    <row r="43258" spans="1:3" x14ac:dyDescent="0.2">
      <c r="A43258" t="s">
        <v>64</v>
      </c>
      <c r="B43258" s="1">
        <v>44712</v>
      </c>
      <c r="C43258">
        <v>2067.4499999999998</v>
      </c>
    </row>
    <row r="43259" spans="1:3" x14ac:dyDescent="0.2">
      <c r="A43259" t="s">
        <v>3464</v>
      </c>
      <c r="B43259" s="1">
        <v>44712</v>
      </c>
      <c r="C43259">
        <v>1079.04</v>
      </c>
    </row>
    <row r="43260" spans="1:3" x14ac:dyDescent="0.2">
      <c r="A43260" t="s">
        <v>11690</v>
      </c>
      <c r="B43260" s="1">
        <v>44712</v>
      </c>
      <c r="C43260">
        <v>285</v>
      </c>
    </row>
    <row r="43261" spans="1:3" x14ac:dyDescent="0.2">
      <c r="A43261" t="s">
        <v>14641</v>
      </c>
      <c r="B43261" s="1">
        <v>44712</v>
      </c>
      <c r="C43261">
        <v>119.8</v>
      </c>
    </row>
    <row r="43262" spans="1:3" x14ac:dyDescent="0.2">
      <c r="A43262" t="s">
        <v>5047</v>
      </c>
      <c r="B43262" s="1">
        <v>44712</v>
      </c>
      <c r="C43262">
        <v>105.7</v>
      </c>
    </row>
    <row r="43263" spans="1:3" x14ac:dyDescent="0.2">
      <c r="A43263" t="s">
        <v>9843</v>
      </c>
      <c r="B43263" s="1">
        <v>44712</v>
      </c>
      <c r="C43263">
        <v>86.85</v>
      </c>
    </row>
    <row r="43264" spans="1:3" x14ac:dyDescent="0.2">
      <c r="A43264" t="s">
        <v>12802</v>
      </c>
      <c r="B43264" s="1">
        <v>44712</v>
      </c>
      <c r="C43264">
        <v>357.35</v>
      </c>
    </row>
    <row r="43265" spans="1:3" x14ac:dyDescent="0.2">
      <c r="A43265" t="s">
        <v>12</v>
      </c>
      <c r="B43265" s="1">
        <v>44712</v>
      </c>
      <c r="C43265">
        <v>464.31</v>
      </c>
    </row>
    <row r="43266" spans="1:3" x14ac:dyDescent="0.2">
      <c r="A43266" t="s">
        <v>16063</v>
      </c>
      <c r="B43266" s="1">
        <v>44713</v>
      </c>
      <c r="C43266">
        <v>102.85</v>
      </c>
    </row>
    <row r="43267" spans="1:3" x14ac:dyDescent="0.2">
      <c r="A43267" t="s">
        <v>1323</v>
      </c>
      <c r="B43267" s="1">
        <v>44713</v>
      </c>
      <c r="C43267">
        <v>53.94</v>
      </c>
    </row>
    <row r="43268" spans="1:3" x14ac:dyDescent="0.2">
      <c r="A43268" t="s">
        <v>334</v>
      </c>
      <c r="B43268" s="1">
        <v>44713</v>
      </c>
      <c r="C43268">
        <v>53.94</v>
      </c>
    </row>
    <row r="43269" spans="1:3" x14ac:dyDescent="0.2">
      <c r="A43269" t="s">
        <v>2682</v>
      </c>
      <c r="B43269" s="1">
        <v>44713</v>
      </c>
      <c r="C43269">
        <v>85.74</v>
      </c>
    </row>
    <row r="43270" spans="1:3" x14ac:dyDescent="0.2">
      <c r="A43270" t="s">
        <v>16173</v>
      </c>
      <c r="B43270" s="1">
        <v>44713</v>
      </c>
      <c r="C43270">
        <v>224.35</v>
      </c>
    </row>
    <row r="43271" spans="1:3" x14ac:dyDescent="0.2">
      <c r="A43271" t="s">
        <v>431</v>
      </c>
      <c r="B43271" s="1">
        <v>44713</v>
      </c>
      <c r="C43271">
        <v>172.44</v>
      </c>
    </row>
    <row r="43272" spans="1:3" x14ac:dyDescent="0.2">
      <c r="A43272" t="s">
        <v>16174</v>
      </c>
      <c r="B43272" s="1">
        <v>44713</v>
      </c>
      <c r="C43272">
        <v>102.95</v>
      </c>
    </row>
    <row r="43273" spans="1:3" x14ac:dyDescent="0.2">
      <c r="A43273" t="s">
        <v>11610</v>
      </c>
      <c r="B43273" s="1">
        <v>44713</v>
      </c>
      <c r="C43273">
        <v>78.900000000000006</v>
      </c>
    </row>
    <row r="43274" spans="1:3" x14ac:dyDescent="0.2">
      <c r="A43274" t="s">
        <v>1681</v>
      </c>
      <c r="B43274" s="1">
        <v>44713</v>
      </c>
      <c r="C43274">
        <v>163.18</v>
      </c>
    </row>
    <row r="43275" spans="1:3" x14ac:dyDescent="0.2">
      <c r="A43275" t="s">
        <v>16175</v>
      </c>
      <c r="B43275" s="1">
        <v>44713</v>
      </c>
      <c r="C43275">
        <v>54.95</v>
      </c>
    </row>
    <row r="43276" spans="1:3" x14ac:dyDescent="0.2">
      <c r="A43276" t="s">
        <v>12033</v>
      </c>
      <c r="B43276" s="1">
        <v>44713</v>
      </c>
      <c r="C43276">
        <v>153.75</v>
      </c>
    </row>
    <row r="43277" spans="1:3" x14ac:dyDescent="0.2">
      <c r="A43277" t="s">
        <v>15766</v>
      </c>
      <c r="B43277" s="1">
        <v>44713</v>
      </c>
      <c r="C43277">
        <v>177.3</v>
      </c>
    </row>
    <row r="43278" spans="1:3" x14ac:dyDescent="0.2">
      <c r="A43278" t="s">
        <v>11998</v>
      </c>
      <c r="B43278" s="1">
        <v>44713</v>
      </c>
      <c r="C43278">
        <v>63.4</v>
      </c>
    </row>
    <row r="43279" spans="1:3" x14ac:dyDescent="0.2">
      <c r="A43279" t="s">
        <v>16176</v>
      </c>
      <c r="B43279" s="1">
        <v>44713</v>
      </c>
      <c r="C43279">
        <v>108.35</v>
      </c>
    </row>
    <row r="43280" spans="1:3" x14ac:dyDescent="0.2">
      <c r="A43280" t="s">
        <v>16177</v>
      </c>
      <c r="B43280" s="1">
        <v>44713</v>
      </c>
      <c r="C43280">
        <v>89.36</v>
      </c>
    </row>
    <row r="43281" spans="1:3" x14ac:dyDescent="0.2">
      <c r="A43281" t="s">
        <v>16178</v>
      </c>
      <c r="B43281" s="1">
        <v>44713</v>
      </c>
      <c r="C43281">
        <v>63.4</v>
      </c>
    </row>
    <row r="43282" spans="1:3" x14ac:dyDescent="0.2">
      <c r="A43282" t="s">
        <v>16179</v>
      </c>
      <c r="B43282" s="1">
        <v>44713</v>
      </c>
      <c r="C43282">
        <v>63.4</v>
      </c>
    </row>
    <row r="43283" spans="1:3" x14ac:dyDescent="0.2">
      <c r="A43283" t="s">
        <v>7976</v>
      </c>
      <c r="B43283" s="1">
        <v>44713</v>
      </c>
      <c r="C43283">
        <v>93.45</v>
      </c>
    </row>
    <row r="43284" spans="1:3" x14ac:dyDescent="0.2">
      <c r="A43284" t="s">
        <v>16180</v>
      </c>
      <c r="B43284" s="1">
        <v>44713</v>
      </c>
      <c r="C43284">
        <v>53.4</v>
      </c>
    </row>
    <row r="43285" spans="1:3" x14ac:dyDescent="0.2">
      <c r="A43285" t="s">
        <v>10034</v>
      </c>
      <c r="B43285" s="1">
        <v>44713</v>
      </c>
      <c r="C43285">
        <v>63.4</v>
      </c>
    </row>
    <row r="43286" spans="1:3" x14ac:dyDescent="0.2">
      <c r="A43286" t="s">
        <v>16181</v>
      </c>
      <c r="B43286" s="1">
        <v>44713</v>
      </c>
      <c r="C43286">
        <v>52.7</v>
      </c>
    </row>
    <row r="43287" spans="1:3" x14ac:dyDescent="0.2">
      <c r="A43287" t="s">
        <v>8777</v>
      </c>
      <c r="B43287" s="1">
        <v>44713</v>
      </c>
      <c r="C43287">
        <v>333.9</v>
      </c>
    </row>
    <row r="43288" spans="1:3" x14ac:dyDescent="0.2">
      <c r="A43288" t="s">
        <v>16182</v>
      </c>
      <c r="B43288" s="1">
        <v>44713</v>
      </c>
      <c r="C43288">
        <v>49.46</v>
      </c>
    </row>
    <row r="43289" spans="1:3" x14ac:dyDescent="0.2">
      <c r="A43289" t="s">
        <v>116</v>
      </c>
      <c r="B43289" s="1">
        <v>44713</v>
      </c>
      <c r="C43289">
        <v>63.4</v>
      </c>
    </row>
    <row r="43290" spans="1:3" x14ac:dyDescent="0.2">
      <c r="A43290" t="s">
        <v>257</v>
      </c>
      <c r="B43290" s="1">
        <v>44713</v>
      </c>
      <c r="C43290">
        <v>1057.73</v>
      </c>
    </row>
    <row r="43291" spans="1:3" x14ac:dyDescent="0.2">
      <c r="A43291" t="s">
        <v>16183</v>
      </c>
      <c r="B43291" s="1">
        <v>44713</v>
      </c>
      <c r="C43291">
        <v>63.4</v>
      </c>
    </row>
    <row r="43292" spans="1:3" x14ac:dyDescent="0.2">
      <c r="A43292" t="s">
        <v>16184</v>
      </c>
      <c r="B43292" s="1">
        <v>44713</v>
      </c>
      <c r="C43292">
        <v>63.4</v>
      </c>
    </row>
    <row r="43293" spans="1:3" x14ac:dyDescent="0.2">
      <c r="A43293" t="s">
        <v>16185</v>
      </c>
      <c r="B43293" s="1">
        <v>44713</v>
      </c>
      <c r="C43293">
        <v>54.95</v>
      </c>
    </row>
    <row r="43294" spans="1:3" x14ac:dyDescent="0.2">
      <c r="A43294" t="s">
        <v>11689</v>
      </c>
      <c r="B43294" s="1">
        <v>44713</v>
      </c>
      <c r="C43294">
        <v>54.95</v>
      </c>
    </row>
    <row r="43295" spans="1:3" x14ac:dyDescent="0.2">
      <c r="A43295" t="s">
        <v>16186</v>
      </c>
      <c r="B43295" s="1">
        <v>44713</v>
      </c>
      <c r="C43295">
        <v>63.4</v>
      </c>
    </row>
    <row r="43296" spans="1:3" x14ac:dyDescent="0.2">
      <c r="A43296" t="s">
        <v>16187</v>
      </c>
      <c r="B43296" s="1">
        <v>44713</v>
      </c>
      <c r="C43296">
        <v>77.900000000000006</v>
      </c>
    </row>
    <row r="43297" spans="1:3" x14ac:dyDescent="0.2">
      <c r="A43297" t="s">
        <v>16188</v>
      </c>
      <c r="B43297" s="1">
        <v>44713</v>
      </c>
      <c r="C43297">
        <v>54.95</v>
      </c>
    </row>
    <row r="43298" spans="1:3" x14ac:dyDescent="0.2">
      <c r="A43298" t="s">
        <v>16189</v>
      </c>
      <c r="B43298" s="1">
        <v>44713</v>
      </c>
      <c r="C43298">
        <v>63.4</v>
      </c>
    </row>
    <row r="43299" spans="1:3" x14ac:dyDescent="0.2">
      <c r="A43299" t="s">
        <v>16190</v>
      </c>
      <c r="B43299" s="1">
        <v>44713</v>
      </c>
      <c r="C43299">
        <v>44.95</v>
      </c>
    </row>
    <row r="43300" spans="1:3" x14ac:dyDescent="0.2">
      <c r="A43300" t="s">
        <v>16191</v>
      </c>
      <c r="B43300" s="1">
        <v>44713</v>
      </c>
      <c r="C43300">
        <v>53.4</v>
      </c>
    </row>
    <row r="43301" spans="1:3" x14ac:dyDescent="0.2">
      <c r="A43301" t="s">
        <v>16192</v>
      </c>
      <c r="B43301" s="1">
        <v>44713</v>
      </c>
      <c r="C43301">
        <v>48.91</v>
      </c>
    </row>
    <row r="43302" spans="1:3" x14ac:dyDescent="0.2">
      <c r="A43302" t="s">
        <v>16193</v>
      </c>
      <c r="B43302" s="1">
        <v>44713</v>
      </c>
      <c r="C43302">
        <v>63.4</v>
      </c>
    </row>
    <row r="43303" spans="1:3" x14ac:dyDescent="0.2">
      <c r="A43303" t="s">
        <v>10646</v>
      </c>
      <c r="B43303" s="1">
        <v>44713</v>
      </c>
      <c r="C43303">
        <v>63.4</v>
      </c>
    </row>
    <row r="43304" spans="1:3" x14ac:dyDescent="0.2">
      <c r="A43304" t="s">
        <v>10607</v>
      </c>
      <c r="B43304" s="1">
        <v>44713</v>
      </c>
      <c r="C43304">
        <v>63.4</v>
      </c>
    </row>
    <row r="43305" spans="1:3" x14ac:dyDescent="0.2">
      <c r="A43305" t="s">
        <v>16194</v>
      </c>
      <c r="B43305" s="1">
        <v>44713</v>
      </c>
      <c r="C43305">
        <v>63.4</v>
      </c>
    </row>
    <row r="43306" spans="1:3" x14ac:dyDescent="0.2">
      <c r="A43306" t="s">
        <v>16195</v>
      </c>
      <c r="B43306" s="1">
        <v>44713</v>
      </c>
      <c r="C43306">
        <v>63.4</v>
      </c>
    </row>
    <row r="43307" spans="1:3" x14ac:dyDescent="0.2">
      <c r="A43307" t="s">
        <v>16196</v>
      </c>
      <c r="B43307" s="1">
        <v>44713</v>
      </c>
      <c r="C43307">
        <v>63.4</v>
      </c>
    </row>
    <row r="43308" spans="1:3" x14ac:dyDescent="0.2">
      <c r="A43308" t="s">
        <v>3100</v>
      </c>
      <c r="B43308" s="1">
        <v>44713</v>
      </c>
      <c r="C43308">
        <v>63.4</v>
      </c>
    </row>
    <row r="43309" spans="1:3" x14ac:dyDescent="0.2">
      <c r="A43309" t="s">
        <v>79</v>
      </c>
      <c r="B43309" s="1">
        <v>44713</v>
      </c>
      <c r="C43309">
        <v>15.45</v>
      </c>
    </row>
    <row r="43310" spans="1:3" x14ac:dyDescent="0.2">
      <c r="A43310" t="s">
        <v>11039</v>
      </c>
      <c r="B43310" s="1">
        <v>44713</v>
      </c>
      <c r="C43310">
        <v>54.95</v>
      </c>
    </row>
    <row r="43311" spans="1:3" x14ac:dyDescent="0.2">
      <c r="A43311" t="s">
        <v>79</v>
      </c>
      <c r="B43311" s="1">
        <v>44713</v>
      </c>
      <c r="C43311">
        <v>48.91</v>
      </c>
    </row>
    <row r="43312" spans="1:3" x14ac:dyDescent="0.2">
      <c r="A43312" t="s">
        <v>16197</v>
      </c>
      <c r="B43312" s="1">
        <v>44713</v>
      </c>
      <c r="C43312">
        <v>63.4</v>
      </c>
    </row>
    <row r="43313" spans="1:3" x14ac:dyDescent="0.2">
      <c r="A43313" t="s">
        <v>16198</v>
      </c>
      <c r="B43313" s="1">
        <v>44713</v>
      </c>
      <c r="C43313">
        <v>54.95</v>
      </c>
    </row>
    <row r="43314" spans="1:3" x14ac:dyDescent="0.2">
      <c r="A43314" t="s">
        <v>16199</v>
      </c>
      <c r="B43314" s="1">
        <v>44713</v>
      </c>
      <c r="C43314">
        <v>109.9</v>
      </c>
    </row>
    <row r="43315" spans="1:3" x14ac:dyDescent="0.2">
      <c r="A43315" t="s">
        <v>16200</v>
      </c>
      <c r="B43315" s="1">
        <v>44713</v>
      </c>
      <c r="C43315">
        <v>118.35</v>
      </c>
    </row>
    <row r="43316" spans="1:3" x14ac:dyDescent="0.2">
      <c r="A43316" t="s">
        <v>16201</v>
      </c>
      <c r="B43316" s="1">
        <v>44713</v>
      </c>
      <c r="C43316">
        <v>63.4</v>
      </c>
    </row>
    <row r="43317" spans="1:3" x14ac:dyDescent="0.2">
      <c r="A43317" t="s">
        <v>14591</v>
      </c>
      <c r="B43317" s="1">
        <v>44713</v>
      </c>
      <c r="C43317">
        <v>209.76</v>
      </c>
    </row>
    <row r="43318" spans="1:3" x14ac:dyDescent="0.2">
      <c r="A43318" t="s">
        <v>16202</v>
      </c>
      <c r="B43318" s="1">
        <v>44713</v>
      </c>
      <c r="C43318">
        <v>63.4</v>
      </c>
    </row>
    <row r="43319" spans="1:3" x14ac:dyDescent="0.2">
      <c r="A43319" t="s">
        <v>16203</v>
      </c>
      <c r="B43319" s="1">
        <v>44713</v>
      </c>
      <c r="C43319">
        <v>63.4</v>
      </c>
    </row>
    <row r="43320" spans="1:3" x14ac:dyDescent="0.2">
      <c r="A43320" t="s">
        <v>14447</v>
      </c>
      <c r="B43320" s="1">
        <v>44713</v>
      </c>
      <c r="C43320">
        <v>63.4</v>
      </c>
    </row>
    <row r="43321" spans="1:3" x14ac:dyDescent="0.2">
      <c r="A43321" t="s">
        <v>10685</v>
      </c>
      <c r="B43321" s="1">
        <v>44713</v>
      </c>
      <c r="C43321">
        <v>63.4</v>
      </c>
    </row>
    <row r="43322" spans="1:3" x14ac:dyDescent="0.2">
      <c r="A43322" t="s">
        <v>16204</v>
      </c>
      <c r="B43322" s="1">
        <v>44713</v>
      </c>
      <c r="C43322">
        <v>54.95</v>
      </c>
    </row>
    <row r="43323" spans="1:3" x14ac:dyDescent="0.2">
      <c r="A43323" t="s">
        <v>16205</v>
      </c>
      <c r="B43323" s="1">
        <v>44713</v>
      </c>
      <c r="C43323">
        <v>63.4</v>
      </c>
    </row>
    <row r="43324" spans="1:3" x14ac:dyDescent="0.2">
      <c r="A43324" t="s">
        <v>3</v>
      </c>
      <c r="B43324" s="1">
        <v>44713</v>
      </c>
      <c r="C43324">
        <v>44.95</v>
      </c>
    </row>
    <row r="43325" spans="1:3" x14ac:dyDescent="0.2">
      <c r="A43325" t="s">
        <v>16206</v>
      </c>
      <c r="B43325" s="1">
        <v>44713</v>
      </c>
      <c r="C43325">
        <v>63.4</v>
      </c>
    </row>
    <row r="43326" spans="1:3" x14ac:dyDescent="0.2">
      <c r="A43326" t="s">
        <v>16207</v>
      </c>
      <c r="B43326" s="1">
        <v>44713</v>
      </c>
      <c r="C43326">
        <v>63.4</v>
      </c>
    </row>
    <row r="43327" spans="1:3" x14ac:dyDescent="0.2">
      <c r="A43327" t="s">
        <v>7477</v>
      </c>
      <c r="B43327" s="1">
        <v>44713</v>
      </c>
      <c r="C43327">
        <v>63.4</v>
      </c>
    </row>
    <row r="43328" spans="1:3" x14ac:dyDescent="0.2">
      <c r="A43328" t="s">
        <v>16208</v>
      </c>
      <c r="B43328" s="1">
        <v>44713</v>
      </c>
      <c r="C43328">
        <v>63.4</v>
      </c>
    </row>
    <row r="43329" spans="1:3" x14ac:dyDescent="0.2">
      <c r="A43329" t="s">
        <v>16209</v>
      </c>
      <c r="B43329" s="1">
        <v>44713</v>
      </c>
      <c r="C43329">
        <v>63.4</v>
      </c>
    </row>
    <row r="43330" spans="1:3" x14ac:dyDescent="0.2">
      <c r="A43330" t="s">
        <v>16210</v>
      </c>
      <c r="B43330" s="1">
        <v>44713</v>
      </c>
      <c r="C43330">
        <v>44.95</v>
      </c>
    </row>
    <row r="43331" spans="1:3" x14ac:dyDescent="0.2">
      <c r="A43331" t="s">
        <v>16211</v>
      </c>
      <c r="B43331" s="1">
        <v>44713</v>
      </c>
      <c r="C43331">
        <v>44.95</v>
      </c>
    </row>
    <row r="43332" spans="1:3" x14ac:dyDescent="0.2">
      <c r="A43332" t="s">
        <v>16212</v>
      </c>
      <c r="B43332" s="1">
        <v>44713</v>
      </c>
      <c r="C43332">
        <v>63.4</v>
      </c>
    </row>
    <row r="43333" spans="1:3" x14ac:dyDescent="0.2">
      <c r="A43333" t="s">
        <v>16213</v>
      </c>
      <c r="B43333" s="1">
        <v>44713</v>
      </c>
      <c r="C43333">
        <v>63.4</v>
      </c>
    </row>
    <row r="43334" spans="1:3" x14ac:dyDescent="0.2">
      <c r="A43334" t="s">
        <v>16214</v>
      </c>
      <c r="B43334" s="1">
        <v>44713</v>
      </c>
      <c r="C43334">
        <v>63.4</v>
      </c>
    </row>
    <row r="43335" spans="1:3" x14ac:dyDescent="0.2">
      <c r="A43335" t="s">
        <v>16215</v>
      </c>
      <c r="B43335" s="1">
        <v>44713</v>
      </c>
      <c r="C43335">
        <v>63.4</v>
      </c>
    </row>
    <row r="43336" spans="1:3" x14ac:dyDescent="0.2">
      <c r="A43336" t="s">
        <v>477</v>
      </c>
      <c r="B43336" s="1">
        <v>44713</v>
      </c>
      <c r="C43336">
        <v>118.35</v>
      </c>
    </row>
    <row r="43337" spans="1:3" x14ac:dyDescent="0.2">
      <c r="A43337" t="s">
        <v>16216</v>
      </c>
      <c r="B43337" s="1">
        <v>44713</v>
      </c>
      <c r="C43337">
        <v>63.4</v>
      </c>
    </row>
    <row r="43338" spans="1:3" x14ac:dyDescent="0.2">
      <c r="A43338" t="s">
        <v>10598</v>
      </c>
      <c r="B43338" s="1">
        <v>44713</v>
      </c>
      <c r="C43338">
        <v>63.4</v>
      </c>
    </row>
    <row r="43339" spans="1:3" x14ac:dyDescent="0.2">
      <c r="A43339" t="s">
        <v>3296</v>
      </c>
      <c r="B43339" s="1">
        <v>44713</v>
      </c>
      <c r="C43339">
        <v>54.95</v>
      </c>
    </row>
    <row r="43340" spans="1:3" x14ac:dyDescent="0.2">
      <c r="A43340" t="s">
        <v>16217</v>
      </c>
      <c r="B43340" s="1">
        <v>44713</v>
      </c>
      <c r="C43340">
        <v>63.4</v>
      </c>
    </row>
    <row r="43341" spans="1:3" x14ac:dyDescent="0.2">
      <c r="A43341" t="s">
        <v>10241</v>
      </c>
      <c r="B43341" s="1">
        <v>44713</v>
      </c>
      <c r="C43341">
        <v>53.4</v>
      </c>
    </row>
    <row r="43342" spans="1:3" x14ac:dyDescent="0.2">
      <c r="A43342" t="s">
        <v>10437</v>
      </c>
      <c r="B43342" s="1">
        <v>44713</v>
      </c>
      <c r="C43342">
        <v>63.4</v>
      </c>
    </row>
    <row r="43343" spans="1:3" x14ac:dyDescent="0.2">
      <c r="A43343" t="s">
        <v>16218</v>
      </c>
      <c r="B43343" s="1">
        <v>44713</v>
      </c>
      <c r="C43343">
        <v>40.46</v>
      </c>
    </row>
    <row r="43344" spans="1:3" x14ac:dyDescent="0.2">
      <c r="A43344" t="s">
        <v>16219</v>
      </c>
      <c r="B43344" s="1">
        <v>44713</v>
      </c>
      <c r="C43344">
        <v>63.4</v>
      </c>
    </row>
    <row r="43345" spans="1:3" x14ac:dyDescent="0.2">
      <c r="A43345" t="s">
        <v>10466</v>
      </c>
      <c r="B43345" s="1">
        <v>44713</v>
      </c>
      <c r="C43345">
        <v>53.4</v>
      </c>
    </row>
    <row r="43346" spans="1:3" x14ac:dyDescent="0.2">
      <c r="A43346" t="s">
        <v>11975</v>
      </c>
      <c r="B43346" s="1">
        <v>44713</v>
      </c>
      <c r="C43346">
        <v>107.36</v>
      </c>
    </row>
    <row r="43347" spans="1:3" x14ac:dyDescent="0.2">
      <c r="A43347" t="s">
        <v>16220</v>
      </c>
      <c r="B43347" s="1">
        <v>44713</v>
      </c>
      <c r="C43347">
        <v>63.4</v>
      </c>
    </row>
    <row r="43348" spans="1:3" x14ac:dyDescent="0.2">
      <c r="A43348" t="s">
        <v>16221</v>
      </c>
      <c r="B43348" s="1">
        <v>44713</v>
      </c>
      <c r="C43348">
        <v>63.4</v>
      </c>
    </row>
    <row r="43349" spans="1:3" x14ac:dyDescent="0.2">
      <c r="A43349" t="s">
        <v>323</v>
      </c>
      <c r="B43349" s="1">
        <v>44713</v>
      </c>
      <c r="C43349">
        <v>44.95</v>
      </c>
    </row>
    <row r="43350" spans="1:3" x14ac:dyDescent="0.2">
      <c r="A43350" t="s">
        <v>16222</v>
      </c>
      <c r="B43350" s="1">
        <v>44713</v>
      </c>
      <c r="C43350">
        <v>53.4</v>
      </c>
    </row>
    <row r="43351" spans="1:3" x14ac:dyDescent="0.2">
      <c r="A43351" t="s">
        <v>16223</v>
      </c>
      <c r="B43351" s="1">
        <v>44713</v>
      </c>
      <c r="C43351">
        <v>118.35</v>
      </c>
    </row>
    <row r="43352" spans="1:3" x14ac:dyDescent="0.2">
      <c r="A43352" t="s">
        <v>4633</v>
      </c>
      <c r="B43352" s="1">
        <v>44713</v>
      </c>
      <c r="C43352">
        <v>67.900000000000006</v>
      </c>
    </row>
    <row r="43353" spans="1:3" x14ac:dyDescent="0.2">
      <c r="A43353" t="s">
        <v>16224</v>
      </c>
      <c r="B43353" s="1">
        <v>44713</v>
      </c>
      <c r="C43353">
        <v>63.4</v>
      </c>
    </row>
    <row r="43354" spans="1:3" x14ac:dyDescent="0.2">
      <c r="A43354" t="s">
        <v>9711</v>
      </c>
      <c r="B43354" s="1">
        <v>44713</v>
      </c>
      <c r="C43354">
        <v>63.4</v>
      </c>
    </row>
    <row r="43355" spans="1:3" x14ac:dyDescent="0.2">
      <c r="A43355" t="s">
        <v>66</v>
      </c>
      <c r="B43355" s="1">
        <v>44713</v>
      </c>
      <c r="C43355">
        <v>90.95</v>
      </c>
    </row>
    <row r="43356" spans="1:3" x14ac:dyDescent="0.2">
      <c r="A43356" t="s">
        <v>16225</v>
      </c>
      <c r="B43356" s="1">
        <v>44713</v>
      </c>
      <c r="C43356">
        <v>57.9</v>
      </c>
    </row>
    <row r="43357" spans="1:3" x14ac:dyDescent="0.2">
      <c r="A43357" t="s">
        <v>11610</v>
      </c>
      <c r="B43357" s="1">
        <v>44713</v>
      </c>
      <c r="C43357">
        <v>63.4</v>
      </c>
    </row>
    <row r="43358" spans="1:3" x14ac:dyDescent="0.2">
      <c r="A43358" t="s">
        <v>16226</v>
      </c>
      <c r="B43358" s="1">
        <v>44713</v>
      </c>
      <c r="C43358">
        <v>63.4</v>
      </c>
    </row>
    <row r="43359" spans="1:3" x14ac:dyDescent="0.2">
      <c r="A43359" t="s">
        <v>16227</v>
      </c>
      <c r="B43359" s="1">
        <v>44713</v>
      </c>
      <c r="C43359">
        <v>63.4</v>
      </c>
    </row>
    <row r="43360" spans="1:3" x14ac:dyDescent="0.2">
      <c r="A43360" t="s">
        <v>16228</v>
      </c>
      <c r="B43360" s="1">
        <v>44713</v>
      </c>
      <c r="C43360">
        <v>64.2</v>
      </c>
    </row>
    <row r="43361" spans="1:3" x14ac:dyDescent="0.2">
      <c r="A43361" t="s">
        <v>16229</v>
      </c>
      <c r="B43361" s="1">
        <v>44713</v>
      </c>
      <c r="C43361">
        <v>63.4</v>
      </c>
    </row>
    <row r="43362" spans="1:3" x14ac:dyDescent="0.2">
      <c r="A43362" t="s">
        <v>16230</v>
      </c>
      <c r="B43362" s="1">
        <v>44713</v>
      </c>
      <c r="C43362">
        <v>63.4</v>
      </c>
    </row>
    <row r="43363" spans="1:3" x14ac:dyDescent="0.2">
      <c r="A43363" t="s">
        <v>16230</v>
      </c>
      <c r="B43363" s="1">
        <v>44713</v>
      </c>
      <c r="C43363">
        <v>44.95</v>
      </c>
    </row>
    <row r="43364" spans="1:3" x14ac:dyDescent="0.2">
      <c r="A43364" t="s">
        <v>6769</v>
      </c>
      <c r="B43364" s="1">
        <v>44713</v>
      </c>
      <c r="C43364">
        <v>67.900000000000006</v>
      </c>
    </row>
    <row r="43365" spans="1:3" x14ac:dyDescent="0.2">
      <c r="A43365" t="s">
        <v>5014</v>
      </c>
      <c r="B43365" s="1">
        <v>44713</v>
      </c>
      <c r="C43365">
        <v>156.85</v>
      </c>
    </row>
    <row r="43366" spans="1:3" x14ac:dyDescent="0.2">
      <c r="A43366" t="s">
        <v>9268</v>
      </c>
      <c r="B43366" s="1">
        <v>44713</v>
      </c>
      <c r="C43366">
        <v>44.95</v>
      </c>
    </row>
    <row r="43367" spans="1:3" x14ac:dyDescent="0.2">
      <c r="A43367" t="s">
        <v>16231</v>
      </c>
      <c r="B43367" s="1">
        <v>44713</v>
      </c>
      <c r="C43367">
        <v>80.75</v>
      </c>
    </row>
    <row r="43368" spans="1:3" x14ac:dyDescent="0.2">
      <c r="A43368" t="s">
        <v>16232</v>
      </c>
      <c r="B43368" s="1">
        <v>44713</v>
      </c>
      <c r="C43368">
        <v>60.15</v>
      </c>
    </row>
    <row r="43369" spans="1:3" x14ac:dyDescent="0.2">
      <c r="A43369" t="s">
        <v>16233</v>
      </c>
      <c r="B43369" s="1">
        <v>44713</v>
      </c>
      <c r="C43369">
        <v>53.4</v>
      </c>
    </row>
    <row r="43370" spans="1:3" x14ac:dyDescent="0.2">
      <c r="A43370" t="s">
        <v>16234</v>
      </c>
      <c r="B43370" s="1">
        <v>44713</v>
      </c>
      <c r="C43370">
        <v>57.91</v>
      </c>
    </row>
    <row r="43371" spans="1:3" x14ac:dyDescent="0.2">
      <c r="A43371" t="s">
        <v>16235</v>
      </c>
      <c r="B43371" s="1">
        <v>44713</v>
      </c>
      <c r="C43371">
        <v>63.4</v>
      </c>
    </row>
    <row r="43372" spans="1:3" x14ac:dyDescent="0.2">
      <c r="A43372" t="s">
        <v>16236</v>
      </c>
      <c r="B43372" s="1">
        <v>44713</v>
      </c>
      <c r="C43372">
        <v>63.4</v>
      </c>
    </row>
    <row r="43373" spans="1:3" x14ac:dyDescent="0.2">
      <c r="A43373" t="s">
        <v>16237</v>
      </c>
      <c r="B43373" s="1">
        <v>44713</v>
      </c>
      <c r="C43373">
        <v>53.4</v>
      </c>
    </row>
    <row r="43374" spans="1:3" x14ac:dyDescent="0.2">
      <c r="A43374" t="s">
        <v>16238</v>
      </c>
      <c r="B43374" s="1">
        <v>44713</v>
      </c>
      <c r="C43374">
        <v>53.4</v>
      </c>
    </row>
    <row r="43375" spans="1:3" x14ac:dyDescent="0.2">
      <c r="A43375" t="s">
        <v>16239</v>
      </c>
      <c r="B43375" s="1">
        <v>44713</v>
      </c>
      <c r="C43375">
        <v>54.95</v>
      </c>
    </row>
    <row r="43376" spans="1:3" x14ac:dyDescent="0.2">
      <c r="A43376" t="s">
        <v>16240</v>
      </c>
      <c r="B43376" s="1">
        <v>44713</v>
      </c>
      <c r="C43376">
        <v>44.95</v>
      </c>
    </row>
    <row r="43377" spans="1:3" x14ac:dyDescent="0.2">
      <c r="A43377" t="s">
        <v>47</v>
      </c>
      <c r="B43377" s="1">
        <v>44713</v>
      </c>
      <c r="C43377">
        <v>44.95</v>
      </c>
    </row>
    <row r="43378" spans="1:3" x14ac:dyDescent="0.2">
      <c r="A43378" t="s">
        <v>10231</v>
      </c>
      <c r="B43378" s="1">
        <v>44713</v>
      </c>
      <c r="C43378">
        <v>53.4</v>
      </c>
    </row>
    <row r="43379" spans="1:3" x14ac:dyDescent="0.2">
      <c r="A43379" t="s">
        <v>10575</v>
      </c>
      <c r="B43379" s="1">
        <v>44713</v>
      </c>
      <c r="C43379">
        <v>53.4</v>
      </c>
    </row>
    <row r="43380" spans="1:3" x14ac:dyDescent="0.2">
      <c r="A43380" t="s">
        <v>16241</v>
      </c>
      <c r="B43380" s="1">
        <v>44713</v>
      </c>
      <c r="C43380">
        <v>63.4</v>
      </c>
    </row>
    <row r="43381" spans="1:3" x14ac:dyDescent="0.2">
      <c r="A43381" t="s">
        <v>10182</v>
      </c>
      <c r="B43381" s="1">
        <v>44713</v>
      </c>
      <c r="C43381">
        <v>53.4</v>
      </c>
    </row>
    <row r="43382" spans="1:3" x14ac:dyDescent="0.2">
      <c r="A43382" t="s">
        <v>14354</v>
      </c>
      <c r="B43382" s="1">
        <v>44713</v>
      </c>
      <c r="C43382">
        <v>63.4</v>
      </c>
    </row>
    <row r="43383" spans="1:3" x14ac:dyDescent="0.2">
      <c r="A43383" t="s">
        <v>16242</v>
      </c>
      <c r="B43383" s="1">
        <v>44713</v>
      </c>
      <c r="C43383">
        <v>67.900000000000006</v>
      </c>
    </row>
    <row r="43384" spans="1:3" x14ac:dyDescent="0.2">
      <c r="A43384" t="s">
        <v>16243</v>
      </c>
      <c r="B43384" s="1">
        <v>44713</v>
      </c>
      <c r="C43384">
        <v>63.4</v>
      </c>
    </row>
    <row r="43385" spans="1:3" x14ac:dyDescent="0.2">
      <c r="A43385" t="s">
        <v>16244</v>
      </c>
      <c r="B43385" s="1">
        <v>44713</v>
      </c>
      <c r="C43385">
        <v>63.4</v>
      </c>
    </row>
    <row r="43386" spans="1:3" x14ac:dyDescent="0.2">
      <c r="A43386" t="s">
        <v>16245</v>
      </c>
      <c r="B43386" s="1">
        <v>44713</v>
      </c>
      <c r="C43386">
        <v>44.95</v>
      </c>
    </row>
    <row r="43387" spans="1:3" x14ac:dyDescent="0.2">
      <c r="A43387" t="s">
        <v>16246</v>
      </c>
      <c r="B43387" s="1">
        <v>44713</v>
      </c>
      <c r="C43387">
        <v>54.95</v>
      </c>
    </row>
    <row r="43388" spans="1:3" x14ac:dyDescent="0.2">
      <c r="A43388" t="s">
        <v>16247</v>
      </c>
      <c r="B43388" s="1">
        <v>44713</v>
      </c>
      <c r="C43388">
        <v>63.4</v>
      </c>
    </row>
    <row r="43389" spans="1:3" x14ac:dyDescent="0.2">
      <c r="A43389" t="s">
        <v>16248</v>
      </c>
      <c r="B43389" s="1">
        <v>44713</v>
      </c>
      <c r="C43389">
        <v>67.900000000000006</v>
      </c>
    </row>
    <row r="43390" spans="1:3" x14ac:dyDescent="0.2">
      <c r="A43390" t="s">
        <v>374</v>
      </c>
      <c r="B43390" s="1">
        <v>44713</v>
      </c>
      <c r="C43390">
        <v>863.04</v>
      </c>
    </row>
    <row r="43391" spans="1:3" x14ac:dyDescent="0.2">
      <c r="A43391" t="s">
        <v>16249</v>
      </c>
      <c r="B43391" s="1">
        <v>44713</v>
      </c>
      <c r="C43391">
        <v>53.4</v>
      </c>
    </row>
    <row r="43392" spans="1:3" x14ac:dyDescent="0.2">
      <c r="A43392" t="s">
        <v>16250</v>
      </c>
      <c r="B43392" s="1">
        <v>44713</v>
      </c>
      <c r="C43392">
        <v>63.4</v>
      </c>
    </row>
    <row r="43393" spans="1:3" x14ac:dyDescent="0.2">
      <c r="A43393" t="s">
        <v>16251</v>
      </c>
      <c r="B43393" s="1">
        <v>44713</v>
      </c>
      <c r="C43393">
        <v>53.4</v>
      </c>
    </row>
    <row r="43394" spans="1:3" x14ac:dyDescent="0.2">
      <c r="A43394" t="s">
        <v>16252</v>
      </c>
      <c r="B43394" s="1">
        <v>44713</v>
      </c>
      <c r="C43394">
        <v>63.4</v>
      </c>
    </row>
    <row r="43395" spans="1:3" x14ac:dyDescent="0.2">
      <c r="A43395" t="s">
        <v>16253</v>
      </c>
      <c r="B43395" s="1">
        <v>44713</v>
      </c>
      <c r="C43395">
        <v>63.4</v>
      </c>
    </row>
    <row r="43396" spans="1:3" x14ac:dyDescent="0.2">
      <c r="A43396" t="s">
        <v>16254</v>
      </c>
      <c r="B43396" s="1">
        <v>44713</v>
      </c>
      <c r="C43396">
        <v>88.35</v>
      </c>
    </row>
    <row r="43397" spans="1:3" x14ac:dyDescent="0.2">
      <c r="A43397" t="s">
        <v>16255</v>
      </c>
      <c r="B43397" s="1">
        <v>44713</v>
      </c>
      <c r="C43397">
        <v>63.4</v>
      </c>
    </row>
    <row r="43398" spans="1:3" x14ac:dyDescent="0.2">
      <c r="A43398" t="s">
        <v>16256</v>
      </c>
      <c r="B43398" s="1">
        <v>44713</v>
      </c>
      <c r="C43398">
        <v>54.95</v>
      </c>
    </row>
    <row r="43399" spans="1:3" x14ac:dyDescent="0.2">
      <c r="A43399" t="s">
        <v>16257</v>
      </c>
      <c r="B43399" s="1">
        <v>44713</v>
      </c>
      <c r="C43399">
        <v>40.46</v>
      </c>
    </row>
    <row r="43400" spans="1:3" x14ac:dyDescent="0.2">
      <c r="A43400" t="s">
        <v>16258</v>
      </c>
      <c r="B43400" s="1">
        <v>44713</v>
      </c>
      <c r="C43400">
        <v>63.4</v>
      </c>
    </row>
    <row r="43401" spans="1:3" x14ac:dyDescent="0.2">
      <c r="A43401" t="s">
        <v>16259</v>
      </c>
      <c r="B43401" s="1">
        <v>44713</v>
      </c>
      <c r="C43401">
        <v>63.4</v>
      </c>
    </row>
    <row r="43402" spans="1:3" x14ac:dyDescent="0.2">
      <c r="A43402" t="s">
        <v>10864</v>
      </c>
      <c r="B43402" s="1">
        <v>44713</v>
      </c>
      <c r="C43402">
        <v>44.95</v>
      </c>
    </row>
    <row r="43403" spans="1:3" x14ac:dyDescent="0.2">
      <c r="A43403" t="s">
        <v>16260</v>
      </c>
      <c r="B43403" s="1">
        <v>44713</v>
      </c>
      <c r="C43403">
        <v>54.95</v>
      </c>
    </row>
    <row r="43404" spans="1:3" x14ac:dyDescent="0.2">
      <c r="A43404" t="s">
        <v>14905</v>
      </c>
      <c r="B43404" s="1">
        <v>44713</v>
      </c>
      <c r="C43404">
        <v>44.95</v>
      </c>
    </row>
    <row r="43405" spans="1:3" x14ac:dyDescent="0.2">
      <c r="A43405" t="s">
        <v>10542</v>
      </c>
      <c r="B43405" s="1">
        <v>44713</v>
      </c>
      <c r="C43405">
        <v>63.4</v>
      </c>
    </row>
    <row r="43406" spans="1:3" x14ac:dyDescent="0.2">
      <c r="A43406" t="s">
        <v>16261</v>
      </c>
      <c r="B43406" s="1">
        <v>44713</v>
      </c>
      <c r="C43406">
        <v>44.95</v>
      </c>
    </row>
    <row r="43407" spans="1:3" x14ac:dyDescent="0.2">
      <c r="A43407" t="s">
        <v>219</v>
      </c>
      <c r="B43407" s="1">
        <v>44713</v>
      </c>
      <c r="C43407">
        <v>54.95</v>
      </c>
    </row>
    <row r="43408" spans="1:3" x14ac:dyDescent="0.2">
      <c r="A43408" t="s">
        <v>10687</v>
      </c>
      <c r="B43408" s="1">
        <v>44713</v>
      </c>
      <c r="C43408">
        <v>63.4</v>
      </c>
    </row>
    <row r="43409" spans="1:3" x14ac:dyDescent="0.2">
      <c r="A43409" t="s">
        <v>16262</v>
      </c>
      <c r="B43409" s="1">
        <v>44713</v>
      </c>
      <c r="C43409">
        <v>53.4</v>
      </c>
    </row>
    <row r="43410" spans="1:3" x14ac:dyDescent="0.2">
      <c r="A43410" t="s">
        <v>16263</v>
      </c>
      <c r="B43410" s="1">
        <v>44713</v>
      </c>
      <c r="C43410">
        <v>62.9</v>
      </c>
    </row>
    <row r="43411" spans="1:3" x14ac:dyDescent="0.2">
      <c r="A43411" t="s">
        <v>16264</v>
      </c>
      <c r="B43411" s="1">
        <v>44713</v>
      </c>
      <c r="C43411">
        <v>53.4</v>
      </c>
    </row>
    <row r="43412" spans="1:3" x14ac:dyDescent="0.2">
      <c r="A43412" t="s">
        <v>16265</v>
      </c>
      <c r="B43412" s="1">
        <v>44713</v>
      </c>
      <c r="C43412">
        <v>62.9</v>
      </c>
    </row>
    <row r="43413" spans="1:3" x14ac:dyDescent="0.2">
      <c r="A43413" t="s">
        <v>16266</v>
      </c>
      <c r="B43413" s="1">
        <v>44713</v>
      </c>
      <c r="C43413">
        <v>13.95</v>
      </c>
    </row>
    <row r="43414" spans="1:3" x14ac:dyDescent="0.2">
      <c r="A43414" t="s">
        <v>16267</v>
      </c>
      <c r="B43414" s="1">
        <v>44713</v>
      </c>
      <c r="C43414">
        <v>62.9</v>
      </c>
    </row>
    <row r="43415" spans="1:3" x14ac:dyDescent="0.2">
      <c r="A43415" t="s">
        <v>16266</v>
      </c>
      <c r="B43415" s="1">
        <v>44713</v>
      </c>
      <c r="C43415">
        <v>53.4</v>
      </c>
    </row>
    <row r="43416" spans="1:3" x14ac:dyDescent="0.2">
      <c r="A43416" t="s">
        <v>7875</v>
      </c>
      <c r="B43416" s="1">
        <v>44713</v>
      </c>
      <c r="C43416">
        <v>53.4</v>
      </c>
    </row>
    <row r="43417" spans="1:3" x14ac:dyDescent="0.2">
      <c r="A43417" t="s">
        <v>3771</v>
      </c>
      <c r="B43417" s="1">
        <v>44713</v>
      </c>
      <c r="C43417">
        <v>34.950000000000003</v>
      </c>
    </row>
    <row r="43418" spans="1:3" x14ac:dyDescent="0.2">
      <c r="A43418" t="s">
        <v>3771</v>
      </c>
      <c r="B43418" s="1">
        <v>44713</v>
      </c>
      <c r="C43418">
        <v>53.4</v>
      </c>
    </row>
    <row r="43419" spans="1:3" x14ac:dyDescent="0.2">
      <c r="A43419" t="s">
        <v>666</v>
      </c>
      <c r="B43419" s="1">
        <v>44713</v>
      </c>
      <c r="C43419">
        <v>431.52</v>
      </c>
    </row>
    <row r="43420" spans="1:3" x14ac:dyDescent="0.2">
      <c r="A43420" t="s">
        <v>29</v>
      </c>
      <c r="B43420" s="1">
        <v>44713</v>
      </c>
      <c r="C43420">
        <v>186.91</v>
      </c>
    </row>
    <row r="43421" spans="1:3" x14ac:dyDescent="0.2">
      <c r="A43421" t="s">
        <v>44</v>
      </c>
      <c r="B43421" s="1">
        <v>44713</v>
      </c>
      <c r="C43421">
        <v>10.130000000000001</v>
      </c>
    </row>
    <row r="43422" spans="1:3" x14ac:dyDescent="0.2">
      <c r="A43422" t="s">
        <v>11324</v>
      </c>
      <c r="B43422" s="1">
        <v>44713</v>
      </c>
      <c r="C43422">
        <v>44.35</v>
      </c>
    </row>
    <row r="43423" spans="1:3" x14ac:dyDescent="0.2">
      <c r="A43423" t="s">
        <v>16268</v>
      </c>
      <c r="B43423" s="1">
        <v>44713</v>
      </c>
      <c r="C43423">
        <v>53.4</v>
      </c>
    </row>
    <row r="43424" spans="1:3" x14ac:dyDescent="0.2">
      <c r="A43424" t="s">
        <v>44</v>
      </c>
      <c r="B43424" s="1">
        <v>44713</v>
      </c>
      <c r="C43424">
        <v>700.71</v>
      </c>
    </row>
    <row r="43425" spans="1:3" x14ac:dyDescent="0.2">
      <c r="A43425" t="s">
        <v>227</v>
      </c>
      <c r="B43425" s="1">
        <v>44713</v>
      </c>
      <c r="C43425">
        <v>1330.86</v>
      </c>
    </row>
    <row r="43426" spans="1:3" x14ac:dyDescent="0.2">
      <c r="A43426" t="s">
        <v>16269</v>
      </c>
      <c r="B43426" s="1">
        <v>44713</v>
      </c>
      <c r="C43426">
        <v>54.95</v>
      </c>
    </row>
    <row r="43427" spans="1:3" x14ac:dyDescent="0.2">
      <c r="A43427" t="s">
        <v>16270</v>
      </c>
      <c r="B43427" s="1">
        <v>44713</v>
      </c>
      <c r="C43427">
        <v>53.4</v>
      </c>
    </row>
    <row r="43428" spans="1:3" x14ac:dyDescent="0.2">
      <c r="A43428" t="s">
        <v>16271</v>
      </c>
      <c r="B43428" s="1">
        <v>44713</v>
      </c>
      <c r="C43428">
        <v>63.4</v>
      </c>
    </row>
    <row r="43429" spans="1:3" x14ac:dyDescent="0.2">
      <c r="A43429" t="s">
        <v>10081</v>
      </c>
      <c r="B43429" s="1">
        <v>44713</v>
      </c>
      <c r="C43429">
        <v>300.32</v>
      </c>
    </row>
    <row r="43430" spans="1:3" x14ac:dyDescent="0.2">
      <c r="A43430" t="s">
        <v>16272</v>
      </c>
      <c r="B43430" s="1">
        <v>44713</v>
      </c>
      <c r="C43430">
        <v>53.4</v>
      </c>
    </row>
    <row r="43431" spans="1:3" x14ac:dyDescent="0.2">
      <c r="A43431" t="s">
        <v>16273</v>
      </c>
      <c r="B43431" s="1">
        <v>44713</v>
      </c>
      <c r="C43431">
        <v>57.9</v>
      </c>
    </row>
    <row r="43432" spans="1:3" x14ac:dyDescent="0.2">
      <c r="A43432" t="s">
        <v>229</v>
      </c>
      <c r="B43432" s="1">
        <v>44713</v>
      </c>
      <c r="C43432">
        <v>274.70999999999998</v>
      </c>
    </row>
    <row r="43433" spans="1:3" x14ac:dyDescent="0.2">
      <c r="A43433" t="s">
        <v>229</v>
      </c>
      <c r="B43433" s="1">
        <v>44713</v>
      </c>
      <c r="C43433">
        <v>49.96</v>
      </c>
    </row>
    <row r="43434" spans="1:3" x14ac:dyDescent="0.2">
      <c r="A43434" t="s">
        <v>229</v>
      </c>
      <c r="B43434" s="1">
        <v>44713</v>
      </c>
      <c r="C43434">
        <v>179.8</v>
      </c>
    </row>
    <row r="43435" spans="1:3" x14ac:dyDescent="0.2">
      <c r="A43435" t="s">
        <v>229</v>
      </c>
      <c r="B43435" s="1">
        <v>44713</v>
      </c>
      <c r="C43435">
        <v>67.430000000000007</v>
      </c>
    </row>
    <row r="43436" spans="1:3" x14ac:dyDescent="0.2">
      <c r="A43436" t="s">
        <v>229</v>
      </c>
      <c r="B43436" s="1">
        <v>44713</v>
      </c>
      <c r="C43436">
        <v>139.86000000000001</v>
      </c>
    </row>
    <row r="43437" spans="1:3" x14ac:dyDescent="0.2">
      <c r="A43437" t="s">
        <v>229</v>
      </c>
      <c r="B43437" s="1">
        <v>44713</v>
      </c>
      <c r="C43437">
        <v>24.98</v>
      </c>
    </row>
    <row r="43438" spans="1:3" x14ac:dyDescent="0.2">
      <c r="A43438" t="s">
        <v>229</v>
      </c>
      <c r="B43438" s="1">
        <v>44713</v>
      </c>
      <c r="C43438">
        <v>19.98</v>
      </c>
    </row>
    <row r="43439" spans="1:3" x14ac:dyDescent="0.2">
      <c r="A43439" t="s">
        <v>229</v>
      </c>
      <c r="B43439" s="1">
        <v>44713</v>
      </c>
      <c r="C43439">
        <v>35.43</v>
      </c>
    </row>
    <row r="43440" spans="1:3" x14ac:dyDescent="0.2">
      <c r="A43440" t="s">
        <v>495</v>
      </c>
      <c r="B43440" s="1">
        <v>44713</v>
      </c>
      <c r="C43440">
        <v>956.1</v>
      </c>
    </row>
    <row r="43441" spans="1:3" x14ac:dyDescent="0.2">
      <c r="A43441" t="s">
        <v>16274</v>
      </c>
      <c r="B43441" s="1">
        <v>44713</v>
      </c>
      <c r="C43441">
        <v>83.45</v>
      </c>
    </row>
    <row r="43442" spans="1:3" x14ac:dyDescent="0.2">
      <c r="A43442" t="s">
        <v>16275</v>
      </c>
      <c r="B43442" s="1">
        <v>44713</v>
      </c>
      <c r="C43442">
        <v>12.4</v>
      </c>
    </row>
    <row r="43443" spans="1:3" x14ac:dyDescent="0.2">
      <c r="A43443" t="s">
        <v>835</v>
      </c>
      <c r="B43443" s="1">
        <v>44713</v>
      </c>
      <c r="C43443">
        <v>88.35</v>
      </c>
    </row>
    <row r="43444" spans="1:3" x14ac:dyDescent="0.2">
      <c r="A43444" t="s">
        <v>10562</v>
      </c>
      <c r="B43444" s="1">
        <v>44713</v>
      </c>
      <c r="C43444">
        <v>63.4</v>
      </c>
    </row>
    <row r="43445" spans="1:3" x14ac:dyDescent="0.2">
      <c r="A43445" t="s">
        <v>16276</v>
      </c>
      <c r="B43445" s="1">
        <v>44713</v>
      </c>
      <c r="C43445">
        <v>31.4</v>
      </c>
    </row>
    <row r="43446" spans="1:3" x14ac:dyDescent="0.2">
      <c r="A43446" t="s">
        <v>16277</v>
      </c>
      <c r="B43446" s="1">
        <v>44713</v>
      </c>
      <c r="C43446">
        <v>63.4</v>
      </c>
    </row>
    <row r="43447" spans="1:3" x14ac:dyDescent="0.2">
      <c r="A43447" t="s">
        <v>16278</v>
      </c>
      <c r="B43447" s="1">
        <v>44713</v>
      </c>
      <c r="C43447">
        <v>63.4</v>
      </c>
    </row>
    <row r="43448" spans="1:3" x14ac:dyDescent="0.2">
      <c r="A43448" t="s">
        <v>16279</v>
      </c>
      <c r="B43448" s="1">
        <v>44713</v>
      </c>
      <c r="C43448">
        <v>53.4</v>
      </c>
    </row>
    <row r="43449" spans="1:3" x14ac:dyDescent="0.2">
      <c r="A43449" t="s">
        <v>8690</v>
      </c>
      <c r="B43449" s="1">
        <v>44713</v>
      </c>
      <c r="C43449">
        <v>53.4</v>
      </c>
    </row>
    <row r="43450" spans="1:3" x14ac:dyDescent="0.2">
      <c r="A43450" t="s">
        <v>11675</v>
      </c>
      <c r="B43450" s="1">
        <v>44713</v>
      </c>
      <c r="C43450">
        <v>44.95</v>
      </c>
    </row>
    <row r="43451" spans="1:3" x14ac:dyDescent="0.2">
      <c r="A43451" t="s">
        <v>11675</v>
      </c>
      <c r="B43451" s="1">
        <v>44713</v>
      </c>
      <c r="C43451">
        <v>124.9</v>
      </c>
    </row>
    <row r="43452" spans="1:3" x14ac:dyDescent="0.2">
      <c r="A43452" t="s">
        <v>16280</v>
      </c>
      <c r="B43452" s="1">
        <v>44713</v>
      </c>
      <c r="C43452">
        <v>77.45</v>
      </c>
    </row>
    <row r="43453" spans="1:3" x14ac:dyDescent="0.2">
      <c r="A43453" t="s">
        <v>16281</v>
      </c>
      <c r="B43453" s="1">
        <v>44713</v>
      </c>
      <c r="C43453">
        <v>63.4</v>
      </c>
    </row>
    <row r="43454" spans="1:3" x14ac:dyDescent="0.2">
      <c r="A43454" t="s">
        <v>6139</v>
      </c>
      <c r="B43454" s="1">
        <v>44713</v>
      </c>
      <c r="C43454">
        <v>1665.11</v>
      </c>
    </row>
    <row r="43455" spans="1:3" x14ac:dyDescent="0.2">
      <c r="A43455" t="s">
        <v>12</v>
      </c>
      <c r="B43455" s="1">
        <v>44713</v>
      </c>
      <c r="C43455">
        <v>615.30999999999995</v>
      </c>
    </row>
    <row r="43456" spans="1:3" x14ac:dyDescent="0.2">
      <c r="A43456" t="s">
        <v>16282</v>
      </c>
      <c r="B43456" s="1">
        <v>44713</v>
      </c>
      <c r="C43456">
        <v>95.4</v>
      </c>
    </row>
    <row r="43457" spans="1:3" x14ac:dyDescent="0.2">
      <c r="A43457" t="s">
        <v>5538</v>
      </c>
      <c r="B43457" s="1">
        <v>44713</v>
      </c>
      <c r="C43457">
        <v>63.4</v>
      </c>
    </row>
    <row r="43458" spans="1:3" x14ac:dyDescent="0.2">
      <c r="A43458" t="s">
        <v>16283</v>
      </c>
      <c r="B43458" s="1">
        <v>44713</v>
      </c>
      <c r="C43458">
        <v>48.91</v>
      </c>
    </row>
    <row r="43459" spans="1:3" x14ac:dyDescent="0.2">
      <c r="A43459" t="s">
        <v>10596</v>
      </c>
      <c r="B43459" s="1">
        <v>44713</v>
      </c>
      <c r="C43459">
        <v>63.4</v>
      </c>
    </row>
    <row r="43460" spans="1:3" x14ac:dyDescent="0.2">
      <c r="A43460" t="s">
        <v>10533</v>
      </c>
      <c r="B43460" s="1">
        <v>44713</v>
      </c>
      <c r="C43460">
        <v>53.4</v>
      </c>
    </row>
    <row r="43461" spans="1:3" x14ac:dyDescent="0.2">
      <c r="A43461" t="s">
        <v>2292</v>
      </c>
      <c r="B43461" s="1">
        <v>44713</v>
      </c>
      <c r="C43461">
        <v>63.4</v>
      </c>
    </row>
    <row r="43462" spans="1:3" x14ac:dyDescent="0.2">
      <c r="A43462" t="s">
        <v>10306</v>
      </c>
      <c r="B43462" s="1">
        <v>44713</v>
      </c>
      <c r="C43462">
        <v>293.64999999999998</v>
      </c>
    </row>
    <row r="43463" spans="1:3" x14ac:dyDescent="0.2">
      <c r="A43463" t="s">
        <v>12795</v>
      </c>
      <c r="B43463" s="1">
        <v>44713</v>
      </c>
      <c r="C43463">
        <v>52.35</v>
      </c>
    </row>
    <row r="43464" spans="1:3" x14ac:dyDescent="0.2">
      <c r="A43464" t="s">
        <v>12795</v>
      </c>
      <c r="B43464" s="1">
        <v>44713</v>
      </c>
      <c r="C43464">
        <v>37.5</v>
      </c>
    </row>
    <row r="43465" spans="1:3" x14ac:dyDescent="0.2">
      <c r="A43465" t="s">
        <v>12795</v>
      </c>
      <c r="B43465" s="1">
        <v>44713</v>
      </c>
      <c r="C43465">
        <v>44.95</v>
      </c>
    </row>
    <row r="43466" spans="1:3" x14ac:dyDescent="0.2">
      <c r="A43466" t="s">
        <v>10578</v>
      </c>
      <c r="B43466" s="1">
        <v>44713</v>
      </c>
      <c r="C43466">
        <v>63.4</v>
      </c>
    </row>
    <row r="43467" spans="1:3" x14ac:dyDescent="0.2">
      <c r="A43467" t="s">
        <v>16284</v>
      </c>
      <c r="B43467" s="1">
        <v>44713</v>
      </c>
      <c r="C43467">
        <v>53.4</v>
      </c>
    </row>
    <row r="43468" spans="1:3" x14ac:dyDescent="0.2">
      <c r="A43468" t="s">
        <v>16285</v>
      </c>
      <c r="B43468" s="1">
        <v>44713</v>
      </c>
      <c r="C43468">
        <v>63.4</v>
      </c>
    </row>
    <row r="43469" spans="1:3" x14ac:dyDescent="0.2">
      <c r="A43469" t="s">
        <v>16286</v>
      </c>
      <c r="B43469" s="1">
        <v>44713</v>
      </c>
      <c r="C43469">
        <v>63.4</v>
      </c>
    </row>
    <row r="43470" spans="1:3" x14ac:dyDescent="0.2">
      <c r="A43470" t="s">
        <v>16287</v>
      </c>
      <c r="B43470" s="1">
        <v>44713</v>
      </c>
      <c r="C43470">
        <v>53.4</v>
      </c>
    </row>
    <row r="43471" spans="1:3" x14ac:dyDescent="0.2">
      <c r="A43471" t="s">
        <v>16288</v>
      </c>
      <c r="B43471" s="1">
        <v>44713</v>
      </c>
      <c r="C43471">
        <v>63.4</v>
      </c>
    </row>
    <row r="43472" spans="1:3" x14ac:dyDescent="0.2">
      <c r="A43472" t="s">
        <v>16289</v>
      </c>
      <c r="B43472" s="1">
        <v>44713</v>
      </c>
      <c r="C43472">
        <v>63.4</v>
      </c>
    </row>
    <row r="43473" spans="1:3" x14ac:dyDescent="0.2">
      <c r="A43473" t="s">
        <v>16290</v>
      </c>
      <c r="B43473" s="1">
        <v>44713</v>
      </c>
      <c r="C43473">
        <v>63.4</v>
      </c>
    </row>
    <row r="43474" spans="1:3" x14ac:dyDescent="0.2">
      <c r="A43474" t="s">
        <v>16291</v>
      </c>
      <c r="B43474" s="1">
        <v>44713</v>
      </c>
      <c r="C43474">
        <v>53.4</v>
      </c>
    </row>
    <row r="43475" spans="1:3" x14ac:dyDescent="0.2">
      <c r="A43475" t="s">
        <v>16292</v>
      </c>
      <c r="B43475" s="1">
        <v>44713</v>
      </c>
      <c r="C43475">
        <v>63.4</v>
      </c>
    </row>
    <row r="43476" spans="1:3" x14ac:dyDescent="0.2">
      <c r="A43476" t="s">
        <v>16293</v>
      </c>
      <c r="B43476" s="1">
        <v>44713</v>
      </c>
      <c r="C43476">
        <v>63.4</v>
      </c>
    </row>
    <row r="43477" spans="1:3" x14ac:dyDescent="0.2">
      <c r="A43477" t="s">
        <v>16294</v>
      </c>
      <c r="B43477" s="1">
        <v>44713</v>
      </c>
      <c r="C43477">
        <v>63.4</v>
      </c>
    </row>
    <row r="43478" spans="1:3" x14ac:dyDescent="0.2">
      <c r="A43478" t="s">
        <v>16295</v>
      </c>
      <c r="B43478" s="1">
        <v>44713</v>
      </c>
      <c r="C43478">
        <v>63.4</v>
      </c>
    </row>
    <row r="43479" spans="1:3" x14ac:dyDescent="0.2">
      <c r="A43479" t="s">
        <v>16296</v>
      </c>
      <c r="B43479" s="1">
        <v>44713</v>
      </c>
      <c r="C43479">
        <v>63.4</v>
      </c>
    </row>
    <row r="43480" spans="1:3" x14ac:dyDescent="0.2">
      <c r="A43480" t="s">
        <v>16297</v>
      </c>
      <c r="B43480" s="1">
        <v>44713</v>
      </c>
      <c r="C43480">
        <v>63.4</v>
      </c>
    </row>
    <row r="43481" spans="1:3" x14ac:dyDescent="0.2">
      <c r="A43481" t="s">
        <v>16298</v>
      </c>
      <c r="B43481" s="1">
        <v>44713</v>
      </c>
      <c r="C43481">
        <v>63.4</v>
      </c>
    </row>
    <row r="43482" spans="1:3" x14ac:dyDescent="0.2">
      <c r="A43482" t="s">
        <v>16299</v>
      </c>
      <c r="B43482" s="1">
        <v>44713</v>
      </c>
      <c r="C43482">
        <v>63.4</v>
      </c>
    </row>
    <row r="43483" spans="1:3" x14ac:dyDescent="0.2">
      <c r="A43483" t="s">
        <v>10222</v>
      </c>
      <c r="B43483" s="1">
        <v>44713</v>
      </c>
      <c r="C43483">
        <v>53.4</v>
      </c>
    </row>
    <row r="43484" spans="1:3" x14ac:dyDescent="0.2">
      <c r="A43484" t="s">
        <v>16300</v>
      </c>
      <c r="B43484" s="1">
        <v>44713</v>
      </c>
      <c r="C43484">
        <v>47.9</v>
      </c>
    </row>
    <row r="43485" spans="1:3" x14ac:dyDescent="0.2">
      <c r="A43485" t="s">
        <v>16301</v>
      </c>
      <c r="B43485" s="1">
        <v>44713</v>
      </c>
      <c r="C43485">
        <v>44.95</v>
      </c>
    </row>
    <row r="43486" spans="1:3" x14ac:dyDescent="0.2">
      <c r="A43486" t="s">
        <v>16302</v>
      </c>
      <c r="B43486" s="1">
        <v>44713</v>
      </c>
      <c r="C43486">
        <v>53.4</v>
      </c>
    </row>
    <row r="43487" spans="1:3" x14ac:dyDescent="0.2">
      <c r="A43487" t="s">
        <v>2639</v>
      </c>
      <c r="B43487" s="1">
        <v>44713</v>
      </c>
      <c r="C43487">
        <v>284.67</v>
      </c>
    </row>
    <row r="43488" spans="1:3" x14ac:dyDescent="0.2">
      <c r="A43488" t="s">
        <v>16303</v>
      </c>
      <c r="B43488" s="1">
        <v>44713</v>
      </c>
      <c r="C43488">
        <v>44.95</v>
      </c>
    </row>
    <row r="43489" spans="1:3" x14ac:dyDescent="0.2">
      <c r="A43489" t="s">
        <v>14445</v>
      </c>
      <c r="B43489" s="1">
        <v>44713</v>
      </c>
      <c r="C43489">
        <v>53.4</v>
      </c>
    </row>
    <row r="43490" spans="1:3" x14ac:dyDescent="0.2">
      <c r="A43490" t="s">
        <v>8212</v>
      </c>
      <c r="B43490" s="1">
        <v>44713</v>
      </c>
      <c r="C43490">
        <v>63.9</v>
      </c>
    </row>
    <row r="43491" spans="1:3" x14ac:dyDescent="0.2">
      <c r="A43491" t="s">
        <v>16304</v>
      </c>
      <c r="B43491" s="1">
        <v>44713</v>
      </c>
      <c r="C43491">
        <v>63.4</v>
      </c>
    </row>
    <row r="43492" spans="1:3" x14ac:dyDescent="0.2">
      <c r="A43492" t="s">
        <v>16305</v>
      </c>
      <c r="B43492" s="1">
        <v>44713</v>
      </c>
      <c r="C43492">
        <v>63.4</v>
      </c>
    </row>
    <row r="43493" spans="1:3" x14ac:dyDescent="0.2">
      <c r="A43493" t="s">
        <v>16306</v>
      </c>
      <c r="B43493" s="1">
        <v>44713</v>
      </c>
      <c r="C43493">
        <v>63.4</v>
      </c>
    </row>
    <row r="43494" spans="1:3" x14ac:dyDescent="0.2">
      <c r="A43494" t="s">
        <v>15342</v>
      </c>
      <c r="B43494" s="1">
        <v>44713</v>
      </c>
      <c r="C43494">
        <v>54.95</v>
      </c>
    </row>
    <row r="43495" spans="1:3" x14ac:dyDescent="0.2">
      <c r="A43495" t="s">
        <v>16307</v>
      </c>
      <c r="B43495" s="1">
        <v>44713</v>
      </c>
      <c r="C43495">
        <v>54.95</v>
      </c>
    </row>
    <row r="43496" spans="1:3" x14ac:dyDescent="0.2">
      <c r="A43496" t="s">
        <v>16308</v>
      </c>
      <c r="B43496" s="1">
        <v>44713</v>
      </c>
      <c r="C43496">
        <v>63.4</v>
      </c>
    </row>
    <row r="43497" spans="1:3" x14ac:dyDescent="0.2">
      <c r="A43497" t="s">
        <v>184</v>
      </c>
      <c r="B43497" s="1">
        <v>44713</v>
      </c>
      <c r="C43497">
        <v>36.46</v>
      </c>
    </row>
    <row r="43498" spans="1:3" x14ac:dyDescent="0.2">
      <c r="A43498" t="s">
        <v>184</v>
      </c>
      <c r="B43498" s="1">
        <v>44713</v>
      </c>
      <c r="C43498">
        <v>27.25</v>
      </c>
    </row>
    <row r="43499" spans="1:3" x14ac:dyDescent="0.2">
      <c r="A43499" t="s">
        <v>702</v>
      </c>
      <c r="B43499" s="1">
        <v>44713</v>
      </c>
      <c r="C43499">
        <v>1680</v>
      </c>
    </row>
    <row r="43500" spans="1:3" x14ac:dyDescent="0.2">
      <c r="A43500" t="s">
        <v>1090</v>
      </c>
      <c r="B43500" s="1">
        <v>44713</v>
      </c>
      <c r="C43500">
        <v>269.7</v>
      </c>
    </row>
    <row r="43501" spans="1:3" x14ac:dyDescent="0.2">
      <c r="A43501" t="s">
        <v>1995</v>
      </c>
      <c r="B43501" s="1">
        <v>44713</v>
      </c>
      <c r="C43501">
        <v>383.7</v>
      </c>
    </row>
    <row r="43502" spans="1:3" x14ac:dyDescent="0.2">
      <c r="A43502" t="s">
        <v>148</v>
      </c>
      <c r="B43502" s="1">
        <v>44713</v>
      </c>
      <c r="C43502">
        <v>1534.08</v>
      </c>
    </row>
    <row r="43503" spans="1:3" x14ac:dyDescent="0.2">
      <c r="A43503" t="s">
        <v>481</v>
      </c>
      <c r="B43503" s="1">
        <v>44713</v>
      </c>
      <c r="C43503">
        <v>2209.77</v>
      </c>
    </row>
    <row r="43504" spans="1:3" x14ac:dyDescent="0.2">
      <c r="A43504" t="s">
        <v>495</v>
      </c>
      <c r="B43504" s="1">
        <v>44713</v>
      </c>
      <c r="C43504">
        <v>383.52</v>
      </c>
    </row>
    <row r="43505" spans="1:3" x14ac:dyDescent="0.2">
      <c r="A43505" t="s">
        <v>5690</v>
      </c>
      <c r="B43505" s="1">
        <v>44713</v>
      </c>
      <c r="C43505">
        <v>497.46</v>
      </c>
    </row>
    <row r="43506" spans="1:3" x14ac:dyDescent="0.2">
      <c r="A43506" t="s">
        <v>324</v>
      </c>
      <c r="B43506" s="1">
        <v>44713</v>
      </c>
      <c r="C43506">
        <v>1672.26</v>
      </c>
    </row>
    <row r="43507" spans="1:3" x14ac:dyDescent="0.2">
      <c r="A43507" t="s">
        <v>29</v>
      </c>
      <c r="B43507" s="1">
        <v>44713</v>
      </c>
      <c r="C43507">
        <v>1878</v>
      </c>
    </row>
    <row r="43508" spans="1:3" x14ac:dyDescent="0.2">
      <c r="A43508" t="s">
        <v>123</v>
      </c>
      <c r="B43508" s="1">
        <v>44713</v>
      </c>
      <c r="C43508">
        <v>3979.68</v>
      </c>
    </row>
    <row r="43509" spans="1:3" x14ac:dyDescent="0.2">
      <c r="A43509" t="s">
        <v>2980</v>
      </c>
      <c r="B43509" s="1">
        <v>44713</v>
      </c>
      <c r="C43509">
        <v>13485</v>
      </c>
    </row>
    <row r="43510" spans="1:3" x14ac:dyDescent="0.2">
      <c r="A43510" t="s">
        <v>2842</v>
      </c>
      <c r="B43510" s="1">
        <v>44713</v>
      </c>
      <c r="C43510">
        <v>767.04</v>
      </c>
    </row>
    <row r="43511" spans="1:3" x14ac:dyDescent="0.2">
      <c r="A43511" t="s">
        <v>755</v>
      </c>
      <c r="B43511" s="1">
        <v>44713</v>
      </c>
      <c r="C43511">
        <v>1534.08</v>
      </c>
    </row>
    <row r="43512" spans="1:3" x14ac:dyDescent="0.2">
      <c r="A43512" t="s">
        <v>5955</v>
      </c>
      <c r="B43512" s="1">
        <v>44713</v>
      </c>
      <c r="C43512">
        <v>2729</v>
      </c>
    </row>
    <row r="43513" spans="1:3" x14ac:dyDescent="0.2">
      <c r="A43513" t="s">
        <v>10632</v>
      </c>
      <c r="B43513" s="1">
        <v>44713</v>
      </c>
      <c r="C43513">
        <v>759.21</v>
      </c>
    </row>
    <row r="43514" spans="1:3" x14ac:dyDescent="0.2">
      <c r="A43514" t="s">
        <v>7890</v>
      </c>
      <c r="B43514" s="1">
        <v>44713</v>
      </c>
      <c r="C43514">
        <v>713.25</v>
      </c>
    </row>
    <row r="43515" spans="1:3" x14ac:dyDescent="0.2">
      <c r="A43515" t="s">
        <v>2808</v>
      </c>
      <c r="B43515" s="1">
        <v>44713</v>
      </c>
      <c r="C43515">
        <v>852.32</v>
      </c>
    </row>
    <row r="43516" spans="1:3" x14ac:dyDescent="0.2">
      <c r="A43516" t="s">
        <v>3398</v>
      </c>
      <c r="B43516" s="1">
        <v>44713</v>
      </c>
      <c r="C43516">
        <v>1246.53</v>
      </c>
    </row>
    <row r="43517" spans="1:3" x14ac:dyDescent="0.2">
      <c r="A43517" t="s">
        <v>326</v>
      </c>
      <c r="B43517" s="1">
        <v>44713</v>
      </c>
      <c r="C43517">
        <v>958.98</v>
      </c>
    </row>
    <row r="43518" spans="1:3" x14ac:dyDescent="0.2">
      <c r="A43518" t="s">
        <v>666</v>
      </c>
      <c r="B43518" s="1">
        <v>44713</v>
      </c>
      <c r="C43518">
        <v>431.52</v>
      </c>
    </row>
    <row r="43519" spans="1:3" x14ac:dyDescent="0.2">
      <c r="A43519" t="s">
        <v>4025</v>
      </c>
      <c r="B43519" s="1">
        <v>44713</v>
      </c>
      <c r="C43519">
        <v>431.52</v>
      </c>
    </row>
    <row r="43520" spans="1:3" x14ac:dyDescent="0.2">
      <c r="A43520" t="s">
        <v>319</v>
      </c>
      <c r="B43520" s="1">
        <v>44713</v>
      </c>
      <c r="C43520">
        <v>1465.56</v>
      </c>
    </row>
    <row r="43521" spans="1:3" x14ac:dyDescent="0.2">
      <c r="A43521" t="s">
        <v>2140</v>
      </c>
      <c r="B43521" s="1">
        <v>44713</v>
      </c>
      <c r="C43521">
        <v>863.04</v>
      </c>
    </row>
    <row r="43522" spans="1:3" x14ac:dyDescent="0.2">
      <c r="A43522" t="s">
        <v>8067</v>
      </c>
      <c r="B43522" s="1">
        <v>44713</v>
      </c>
      <c r="C43522">
        <v>431.52</v>
      </c>
    </row>
    <row r="43523" spans="1:3" x14ac:dyDescent="0.2">
      <c r="A43523" t="s">
        <v>1568</v>
      </c>
      <c r="B43523" s="1">
        <v>44713</v>
      </c>
      <c r="C43523">
        <v>1294.56</v>
      </c>
    </row>
    <row r="43524" spans="1:3" x14ac:dyDescent="0.2">
      <c r="A43524" t="s">
        <v>1515</v>
      </c>
      <c r="B43524" s="1">
        <v>44713</v>
      </c>
      <c r="C43524">
        <v>2589.12</v>
      </c>
    </row>
    <row r="43525" spans="1:3" x14ac:dyDescent="0.2">
      <c r="A43525" t="s">
        <v>14</v>
      </c>
      <c r="B43525" s="1">
        <v>44713</v>
      </c>
      <c r="C43525">
        <v>1757.85</v>
      </c>
    </row>
    <row r="43526" spans="1:3" x14ac:dyDescent="0.2">
      <c r="A43526" t="s">
        <v>3</v>
      </c>
      <c r="B43526" s="1">
        <v>44713</v>
      </c>
      <c r="C43526">
        <v>48</v>
      </c>
    </row>
    <row r="43527" spans="1:3" x14ac:dyDescent="0.2">
      <c r="A43527" t="s">
        <v>3</v>
      </c>
      <c r="B43527" s="1">
        <v>44713</v>
      </c>
      <c r="C43527">
        <v>3918</v>
      </c>
    </row>
    <row r="43528" spans="1:3" x14ac:dyDescent="0.2">
      <c r="A43528" t="s">
        <v>1630</v>
      </c>
      <c r="B43528" s="1">
        <v>44714</v>
      </c>
      <c r="C43528">
        <v>179.81</v>
      </c>
    </row>
    <row r="43529" spans="1:3" x14ac:dyDescent="0.2">
      <c r="A43529" t="s">
        <v>16081</v>
      </c>
      <c r="B43529" s="1">
        <v>44714</v>
      </c>
      <c r="C43529">
        <v>54.35</v>
      </c>
    </row>
    <row r="43530" spans="1:3" x14ac:dyDescent="0.2">
      <c r="A43530" t="s">
        <v>241</v>
      </c>
      <c r="B43530" s="1">
        <v>44714</v>
      </c>
      <c r="C43530">
        <v>161.82</v>
      </c>
    </row>
    <row r="43531" spans="1:3" x14ac:dyDescent="0.2">
      <c r="A43531" t="s">
        <v>16082</v>
      </c>
      <c r="B43531" s="1">
        <v>44714</v>
      </c>
      <c r="C43531">
        <v>29.97</v>
      </c>
    </row>
    <row r="43532" spans="1:3" x14ac:dyDescent="0.2">
      <c r="A43532" t="s">
        <v>16083</v>
      </c>
      <c r="B43532" s="1">
        <v>44714</v>
      </c>
      <c r="C43532">
        <v>48.91</v>
      </c>
    </row>
    <row r="43533" spans="1:3" x14ac:dyDescent="0.2">
      <c r="A43533" t="s">
        <v>16084</v>
      </c>
      <c r="B43533" s="1">
        <v>44714</v>
      </c>
      <c r="C43533">
        <v>44.95</v>
      </c>
    </row>
    <row r="43534" spans="1:3" x14ac:dyDescent="0.2">
      <c r="A43534" t="s">
        <v>141</v>
      </c>
      <c r="B43534" s="1">
        <v>44714</v>
      </c>
      <c r="C43534">
        <v>53.4</v>
      </c>
    </row>
    <row r="43535" spans="1:3" x14ac:dyDescent="0.2">
      <c r="A43535" t="s">
        <v>10528</v>
      </c>
      <c r="B43535" s="1">
        <v>44714</v>
      </c>
      <c r="C43535">
        <v>44.95</v>
      </c>
    </row>
    <row r="43536" spans="1:3" x14ac:dyDescent="0.2">
      <c r="A43536" t="s">
        <v>3672</v>
      </c>
      <c r="B43536" s="1">
        <v>44714</v>
      </c>
      <c r="C43536">
        <v>89.9</v>
      </c>
    </row>
    <row r="43537" spans="1:3" x14ac:dyDescent="0.2">
      <c r="A43537" t="s">
        <v>16085</v>
      </c>
      <c r="B43537" s="1">
        <v>44714</v>
      </c>
      <c r="C43537">
        <v>53.4</v>
      </c>
    </row>
    <row r="43538" spans="1:3" x14ac:dyDescent="0.2">
      <c r="A43538" t="s">
        <v>16086</v>
      </c>
      <c r="B43538" s="1">
        <v>44714</v>
      </c>
      <c r="C43538">
        <v>48.91</v>
      </c>
    </row>
    <row r="43539" spans="1:3" x14ac:dyDescent="0.2">
      <c r="A43539" t="s">
        <v>16087</v>
      </c>
      <c r="B43539" s="1">
        <v>44714</v>
      </c>
      <c r="C43539">
        <v>53.4</v>
      </c>
    </row>
    <row r="43540" spans="1:3" x14ac:dyDescent="0.2">
      <c r="A43540" t="s">
        <v>16088</v>
      </c>
      <c r="B43540" s="1">
        <v>44714</v>
      </c>
      <c r="C43540">
        <v>53.4</v>
      </c>
    </row>
    <row r="43541" spans="1:3" x14ac:dyDescent="0.2">
      <c r="A43541" t="s">
        <v>15625</v>
      </c>
      <c r="B43541" s="1">
        <v>44714</v>
      </c>
      <c r="C43541">
        <v>44.95</v>
      </c>
    </row>
    <row r="43542" spans="1:3" x14ac:dyDescent="0.2">
      <c r="A43542" t="s">
        <v>3091</v>
      </c>
      <c r="B43542" s="1">
        <v>44714</v>
      </c>
      <c r="C43542">
        <v>53.4</v>
      </c>
    </row>
    <row r="43543" spans="1:3" x14ac:dyDescent="0.2">
      <c r="A43543" t="s">
        <v>3092</v>
      </c>
      <c r="B43543" s="1">
        <v>44714</v>
      </c>
      <c r="C43543">
        <v>67.900000000000006</v>
      </c>
    </row>
    <row r="43544" spans="1:3" x14ac:dyDescent="0.2">
      <c r="A43544" t="s">
        <v>3955</v>
      </c>
      <c r="B43544" s="1">
        <v>44714</v>
      </c>
      <c r="C43544">
        <v>44.95</v>
      </c>
    </row>
    <row r="43545" spans="1:3" x14ac:dyDescent="0.2">
      <c r="A43545" t="s">
        <v>12528</v>
      </c>
      <c r="B43545" s="1">
        <v>44714</v>
      </c>
      <c r="C43545">
        <v>120.3</v>
      </c>
    </row>
    <row r="43546" spans="1:3" x14ac:dyDescent="0.2">
      <c r="A43546" t="s">
        <v>16089</v>
      </c>
      <c r="B43546" s="1">
        <v>44714</v>
      </c>
      <c r="C43546">
        <v>57.9</v>
      </c>
    </row>
    <row r="43547" spans="1:3" x14ac:dyDescent="0.2">
      <c r="A43547" t="s">
        <v>16090</v>
      </c>
      <c r="B43547" s="1">
        <v>44714</v>
      </c>
      <c r="C43547">
        <v>53.4</v>
      </c>
    </row>
    <row r="43548" spans="1:3" x14ac:dyDescent="0.2">
      <c r="A43548" t="s">
        <v>16091</v>
      </c>
      <c r="B43548" s="1">
        <v>44714</v>
      </c>
      <c r="C43548">
        <v>53.4</v>
      </c>
    </row>
    <row r="43549" spans="1:3" x14ac:dyDescent="0.2">
      <c r="A43549" t="s">
        <v>16092</v>
      </c>
      <c r="B43549" s="1">
        <v>44714</v>
      </c>
      <c r="C43549">
        <v>48.91</v>
      </c>
    </row>
    <row r="43550" spans="1:3" x14ac:dyDescent="0.2">
      <c r="A43550" t="s">
        <v>16093</v>
      </c>
      <c r="B43550" s="1">
        <v>44714</v>
      </c>
      <c r="C43550">
        <v>53.4</v>
      </c>
    </row>
    <row r="43551" spans="1:3" x14ac:dyDescent="0.2">
      <c r="A43551" t="s">
        <v>16094</v>
      </c>
      <c r="B43551" s="1">
        <v>44714</v>
      </c>
      <c r="C43551">
        <v>48.91</v>
      </c>
    </row>
    <row r="43552" spans="1:3" x14ac:dyDescent="0.2">
      <c r="A43552" t="s">
        <v>14733</v>
      </c>
      <c r="B43552" s="1">
        <v>44714</v>
      </c>
      <c r="C43552">
        <v>44.95</v>
      </c>
    </row>
    <row r="43553" spans="1:3" x14ac:dyDescent="0.2">
      <c r="A43553" t="s">
        <v>16095</v>
      </c>
      <c r="B43553" s="1">
        <v>44714</v>
      </c>
      <c r="C43553">
        <v>53.4</v>
      </c>
    </row>
    <row r="43554" spans="1:3" x14ac:dyDescent="0.2">
      <c r="A43554" t="s">
        <v>16096</v>
      </c>
      <c r="B43554" s="1">
        <v>44714</v>
      </c>
      <c r="C43554">
        <v>53.4</v>
      </c>
    </row>
    <row r="43555" spans="1:3" x14ac:dyDescent="0.2">
      <c r="A43555" t="s">
        <v>16097</v>
      </c>
      <c r="B43555" s="1">
        <v>44714</v>
      </c>
      <c r="C43555">
        <v>98.35</v>
      </c>
    </row>
    <row r="43556" spans="1:3" x14ac:dyDescent="0.2">
      <c r="A43556" t="s">
        <v>1110</v>
      </c>
      <c r="B43556" s="1">
        <v>44714</v>
      </c>
      <c r="C43556">
        <v>44.95</v>
      </c>
    </row>
    <row r="43557" spans="1:3" x14ac:dyDescent="0.2">
      <c r="A43557" t="s">
        <v>16098</v>
      </c>
      <c r="B43557" s="1">
        <v>44714</v>
      </c>
      <c r="C43557">
        <v>53.4</v>
      </c>
    </row>
    <row r="43558" spans="1:3" x14ac:dyDescent="0.2">
      <c r="A43558" t="s">
        <v>16099</v>
      </c>
      <c r="B43558" s="1">
        <v>44714</v>
      </c>
      <c r="C43558">
        <v>53.4</v>
      </c>
    </row>
    <row r="43559" spans="1:3" x14ac:dyDescent="0.2">
      <c r="A43559" t="s">
        <v>12333</v>
      </c>
      <c r="B43559" s="1">
        <v>44714</v>
      </c>
      <c r="C43559">
        <v>79.849999999999994</v>
      </c>
    </row>
    <row r="43560" spans="1:3" x14ac:dyDescent="0.2">
      <c r="A43560" t="s">
        <v>16100</v>
      </c>
      <c r="B43560" s="1">
        <v>44714</v>
      </c>
      <c r="C43560">
        <v>44.95</v>
      </c>
    </row>
    <row r="43561" spans="1:3" x14ac:dyDescent="0.2">
      <c r="A43561" t="s">
        <v>16101</v>
      </c>
      <c r="B43561" s="1">
        <v>44714</v>
      </c>
      <c r="C43561">
        <v>98.35</v>
      </c>
    </row>
    <row r="43562" spans="1:3" x14ac:dyDescent="0.2">
      <c r="A43562" t="s">
        <v>15751</v>
      </c>
      <c r="B43562" s="1">
        <v>44714</v>
      </c>
      <c r="C43562">
        <v>44.95</v>
      </c>
    </row>
    <row r="43563" spans="1:3" x14ac:dyDescent="0.2">
      <c r="A43563" t="s">
        <v>16102</v>
      </c>
      <c r="B43563" s="1">
        <v>44714</v>
      </c>
      <c r="C43563">
        <v>44.95</v>
      </c>
    </row>
    <row r="43564" spans="1:3" x14ac:dyDescent="0.2">
      <c r="A43564" t="s">
        <v>16103</v>
      </c>
      <c r="B43564" s="1">
        <v>44714</v>
      </c>
      <c r="C43564">
        <v>53.4</v>
      </c>
    </row>
    <row r="43565" spans="1:3" x14ac:dyDescent="0.2">
      <c r="A43565" t="s">
        <v>16104</v>
      </c>
      <c r="B43565" s="1">
        <v>44714</v>
      </c>
      <c r="C43565">
        <v>53.4</v>
      </c>
    </row>
    <row r="43566" spans="1:3" x14ac:dyDescent="0.2">
      <c r="A43566" t="s">
        <v>12972</v>
      </c>
      <c r="B43566" s="1">
        <v>44714</v>
      </c>
      <c r="C43566">
        <v>53.4</v>
      </c>
    </row>
    <row r="43567" spans="1:3" x14ac:dyDescent="0.2">
      <c r="A43567" t="s">
        <v>16105</v>
      </c>
      <c r="B43567" s="1">
        <v>44714</v>
      </c>
      <c r="C43567">
        <v>53.4</v>
      </c>
    </row>
    <row r="43568" spans="1:3" x14ac:dyDescent="0.2">
      <c r="A43568" t="s">
        <v>16106</v>
      </c>
      <c r="B43568" s="1">
        <v>44714</v>
      </c>
      <c r="C43568">
        <v>53.4</v>
      </c>
    </row>
    <row r="43569" spans="1:3" x14ac:dyDescent="0.2">
      <c r="A43569" t="s">
        <v>16107</v>
      </c>
      <c r="B43569" s="1">
        <v>44714</v>
      </c>
      <c r="C43569">
        <v>44.95</v>
      </c>
    </row>
    <row r="43570" spans="1:3" x14ac:dyDescent="0.2">
      <c r="A43570" t="s">
        <v>16108</v>
      </c>
      <c r="B43570" s="1">
        <v>44714</v>
      </c>
      <c r="C43570">
        <v>53.4</v>
      </c>
    </row>
    <row r="43571" spans="1:3" x14ac:dyDescent="0.2">
      <c r="A43571" t="s">
        <v>16109</v>
      </c>
      <c r="B43571" s="1">
        <v>44714</v>
      </c>
      <c r="C43571">
        <v>53.4</v>
      </c>
    </row>
    <row r="43572" spans="1:3" x14ac:dyDescent="0.2">
      <c r="A43572" t="s">
        <v>16110</v>
      </c>
      <c r="B43572" s="1">
        <v>44714</v>
      </c>
      <c r="C43572">
        <v>44.95</v>
      </c>
    </row>
    <row r="43573" spans="1:3" x14ac:dyDescent="0.2">
      <c r="A43573" t="s">
        <v>7993</v>
      </c>
      <c r="B43573" s="1">
        <v>44714</v>
      </c>
      <c r="C43573">
        <v>53.4</v>
      </c>
    </row>
    <row r="43574" spans="1:3" x14ac:dyDescent="0.2">
      <c r="A43574" t="s">
        <v>16111</v>
      </c>
      <c r="B43574" s="1">
        <v>44714</v>
      </c>
      <c r="C43574">
        <v>53.4</v>
      </c>
    </row>
    <row r="43575" spans="1:3" x14ac:dyDescent="0.2">
      <c r="A43575" t="s">
        <v>16112</v>
      </c>
      <c r="B43575" s="1">
        <v>44714</v>
      </c>
      <c r="C43575">
        <v>53.4</v>
      </c>
    </row>
    <row r="43576" spans="1:3" x14ac:dyDescent="0.2">
      <c r="A43576" t="s">
        <v>16113</v>
      </c>
      <c r="B43576" s="1">
        <v>44714</v>
      </c>
      <c r="C43576">
        <v>53.4</v>
      </c>
    </row>
    <row r="43577" spans="1:3" x14ac:dyDescent="0.2">
      <c r="A43577" t="s">
        <v>11295</v>
      </c>
      <c r="B43577" s="1">
        <v>44714</v>
      </c>
      <c r="C43577">
        <v>44.95</v>
      </c>
    </row>
    <row r="43578" spans="1:3" x14ac:dyDescent="0.2">
      <c r="A43578" t="s">
        <v>2518</v>
      </c>
      <c r="B43578" s="1">
        <v>44714</v>
      </c>
      <c r="C43578">
        <v>80.91</v>
      </c>
    </row>
    <row r="43579" spans="1:3" x14ac:dyDescent="0.2">
      <c r="A43579" t="s">
        <v>1322</v>
      </c>
      <c r="B43579" s="1">
        <v>44714</v>
      </c>
      <c r="C43579">
        <v>266.70999999999998</v>
      </c>
    </row>
    <row r="43580" spans="1:3" x14ac:dyDescent="0.2">
      <c r="A43580" t="s">
        <v>16114</v>
      </c>
      <c r="B43580" s="1">
        <v>44714</v>
      </c>
      <c r="C43580">
        <v>133.18</v>
      </c>
    </row>
    <row r="43581" spans="1:3" x14ac:dyDescent="0.2">
      <c r="A43581" t="s">
        <v>14269</v>
      </c>
      <c r="B43581" s="1">
        <v>44714</v>
      </c>
      <c r="C43581">
        <v>71.91</v>
      </c>
    </row>
    <row r="43582" spans="1:3" x14ac:dyDescent="0.2">
      <c r="A43582" t="s">
        <v>736</v>
      </c>
      <c r="B43582" s="1">
        <v>44714</v>
      </c>
      <c r="C43582">
        <v>14.95</v>
      </c>
    </row>
    <row r="43583" spans="1:3" x14ac:dyDescent="0.2">
      <c r="A43583" t="s">
        <v>736</v>
      </c>
      <c r="B43583" s="1">
        <v>44714</v>
      </c>
      <c r="C43583">
        <v>39.950000000000003</v>
      </c>
    </row>
    <row r="43584" spans="1:3" x14ac:dyDescent="0.2">
      <c r="A43584" t="s">
        <v>3332</v>
      </c>
      <c r="B43584" s="1">
        <v>44714</v>
      </c>
      <c r="C43584">
        <v>36.92</v>
      </c>
    </row>
    <row r="43585" spans="1:3" x14ac:dyDescent="0.2">
      <c r="A43585" t="s">
        <v>9068</v>
      </c>
      <c r="B43585" s="1">
        <v>44714</v>
      </c>
      <c r="C43585">
        <v>67.900000000000006</v>
      </c>
    </row>
    <row r="43586" spans="1:3" x14ac:dyDescent="0.2">
      <c r="A43586" t="s">
        <v>534</v>
      </c>
      <c r="B43586" s="1">
        <v>44714</v>
      </c>
      <c r="C43586">
        <v>6080.24</v>
      </c>
    </row>
    <row r="43587" spans="1:3" x14ac:dyDescent="0.2">
      <c r="A43587" t="s">
        <v>16115</v>
      </c>
      <c r="B43587" s="1">
        <v>44714</v>
      </c>
      <c r="C43587">
        <v>311.58999999999997</v>
      </c>
    </row>
    <row r="43588" spans="1:3" x14ac:dyDescent="0.2">
      <c r="A43588" t="s">
        <v>16116</v>
      </c>
      <c r="B43588" s="1">
        <v>44714</v>
      </c>
      <c r="C43588">
        <v>311.58999999999997</v>
      </c>
    </row>
    <row r="43589" spans="1:3" x14ac:dyDescent="0.2">
      <c r="A43589" t="s">
        <v>10082</v>
      </c>
      <c r="B43589" s="1">
        <v>44714</v>
      </c>
      <c r="C43589">
        <v>332.52</v>
      </c>
    </row>
    <row r="43590" spans="1:3" x14ac:dyDescent="0.2">
      <c r="A43590" t="s">
        <v>10137</v>
      </c>
      <c r="B43590" s="1">
        <v>44714</v>
      </c>
      <c r="C43590">
        <v>311.58999999999997</v>
      </c>
    </row>
    <row r="43591" spans="1:3" x14ac:dyDescent="0.2">
      <c r="A43591" t="s">
        <v>10128</v>
      </c>
      <c r="B43591" s="1">
        <v>44714</v>
      </c>
      <c r="C43591">
        <v>1070.8800000000001</v>
      </c>
    </row>
    <row r="43592" spans="1:3" x14ac:dyDescent="0.2">
      <c r="A43592" t="s">
        <v>10142</v>
      </c>
      <c r="B43592" s="1">
        <v>44714</v>
      </c>
      <c r="C43592">
        <v>1070.8800000000001</v>
      </c>
    </row>
    <row r="43593" spans="1:3" x14ac:dyDescent="0.2">
      <c r="A43593" t="s">
        <v>16117</v>
      </c>
      <c r="B43593" s="1">
        <v>44714</v>
      </c>
      <c r="C43593">
        <v>217.35</v>
      </c>
    </row>
    <row r="43594" spans="1:3" x14ac:dyDescent="0.2">
      <c r="A43594" t="s">
        <v>16118</v>
      </c>
      <c r="B43594" s="1">
        <v>44714</v>
      </c>
      <c r="C43594">
        <v>57.9</v>
      </c>
    </row>
    <row r="43595" spans="1:3" x14ac:dyDescent="0.2">
      <c r="A43595" t="s">
        <v>10968</v>
      </c>
      <c r="B43595" s="1">
        <v>44714</v>
      </c>
      <c r="C43595">
        <v>224.75</v>
      </c>
    </row>
    <row r="43596" spans="1:3" x14ac:dyDescent="0.2">
      <c r="A43596" t="s">
        <v>16119</v>
      </c>
      <c r="B43596" s="1">
        <v>44714</v>
      </c>
      <c r="C43596">
        <v>44.95</v>
      </c>
    </row>
    <row r="43597" spans="1:3" x14ac:dyDescent="0.2">
      <c r="A43597" t="s">
        <v>3306</v>
      </c>
      <c r="B43597" s="1">
        <v>44714</v>
      </c>
      <c r="C43597">
        <v>80.91</v>
      </c>
    </row>
    <row r="43598" spans="1:3" x14ac:dyDescent="0.2">
      <c r="A43598" t="s">
        <v>16120</v>
      </c>
      <c r="B43598" s="1">
        <v>44714</v>
      </c>
      <c r="C43598">
        <v>48.91</v>
      </c>
    </row>
    <row r="43599" spans="1:3" x14ac:dyDescent="0.2">
      <c r="A43599" t="s">
        <v>16121</v>
      </c>
      <c r="B43599" s="1">
        <v>44714</v>
      </c>
      <c r="C43599">
        <v>53.4</v>
      </c>
    </row>
    <row r="43600" spans="1:3" x14ac:dyDescent="0.2">
      <c r="A43600" t="s">
        <v>16122</v>
      </c>
      <c r="B43600" s="1">
        <v>44714</v>
      </c>
      <c r="C43600">
        <v>53.4</v>
      </c>
    </row>
    <row r="43601" spans="1:3" x14ac:dyDescent="0.2">
      <c r="A43601" t="s">
        <v>16123</v>
      </c>
      <c r="B43601" s="1">
        <v>44714</v>
      </c>
      <c r="C43601">
        <v>50.15</v>
      </c>
    </row>
    <row r="43602" spans="1:3" x14ac:dyDescent="0.2">
      <c r="A43602" t="s">
        <v>10591</v>
      </c>
      <c r="B43602" s="1">
        <v>44714</v>
      </c>
      <c r="C43602">
        <v>53.4</v>
      </c>
    </row>
    <row r="43603" spans="1:3" x14ac:dyDescent="0.2">
      <c r="A43603" t="s">
        <v>12462</v>
      </c>
      <c r="B43603" s="1">
        <v>44714</v>
      </c>
      <c r="C43603">
        <v>53.4</v>
      </c>
    </row>
    <row r="43604" spans="1:3" x14ac:dyDescent="0.2">
      <c r="A43604" t="s">
        <v>16124</v>
      </c>
      <c r="B43604" s="1">
        <v>44714</v>
      </c>
      <c r="C43604">
        <v>53.4</v>
      </c>
    </row>
    <row r="43605" spans="1:3" x14ac:dyDescent="0.2">
      <c r="A43605" t="s">
        <v>10657</v>
      </c>
      <c r="B43605" s="1">
        <v>44714</v>
      </c>
      <c r="C43605">
        <v>63.4</v>
      </c>
    </row>
    <row r="43606" spans="1:3" x14ac:dyDescent="0.2">
      <c r="A43606" t="s">
        <v>16125</v>
      </c>
      <c r="B43606" s="1">
        <v>44714</v>
      </c>
      <c r="C43606">
        <v>44.95</v>
      </c>
    </row>
    <row r="43607" spans="1:3" x14ac:dyDescent="0.2">
      <c r="A43607" t="s">
        <v>16126</v>
      </c>
      <c r="B43607" s="1">
        <v>44714</v>
      </c>
      <c r="C43607">
        <v>53.4</v>
      </c>
    </row>
    <row r="43608" spans="1:3" x14ac:dyDescent="0.2">
      <c r="A43608" t="s">
        <v>16127</v>
      </c>
      <c r="B43608" s="1">
        <v>44714</v>
      </c>
      <c r="C43608">
        <v>53.4</v>
      </c>
    </row>
    <row r="43609" spans="1:3" x14ac:dyDescent="0.2">
      <c r="A43609" t="s">
        <v>16128</v>
      </c>
      <c r="B43609" s="1">
        <v>44714</v>
      </c>
      <c r="C43609">
        <v>53.4</v>
      </c>
    </row>
    <row r="43610" spans="1:3" x14ac:dyDescent="0.2">
      <c r="A43610" t="s">
        <v>16129</v>
      </c>
      <c r="B43610" s="1">
        <v>44714</v>
      </c>
      <c r="C43610">
        <v>53.4</v>
      </c>
    </row>
    <row r="43611" spans="1:3" x14ac:dyDescent="0.2">
      <c r="A43611" t="s">
        <v>34</v>
      </c>
      <c r="B43611" s="1">
        <v>44714</v>
      </c>
      <c r="C43611">
        <v>41.69</v>
      </c>
    </row>
    <row r="43612" spans="1:3" x14ac:dyDescent="0.2">
      <c r="A43612" t="s">
        <v>34</v>
      </c>
      <c r="B43612" s="1">
        <v>44714</v>
      </c>
      <c r="C43612">
        <v>21.95</v>
      </c>
    </row>
    <row r="43613" spans="1:3" x14ac:dyDescent="0.2">
      <c r="A43613" t="s">
        <v>34</v>
      </c>
      <c r="B43613" s="1">
        <v>44714</v>
      </c>
      <c r="C43613">
        <v>173.06</v>
      </c>
    </row>
    <row r="43614" spans="1:3" x14ac:dyDescent="0.2">
      <c r="A43614" t="s">
        <v>16130</v>
      </c>
      <c r="B43614" s="1">
        <v>44714</v>
      </c>
      <c r="C43614">
        <v>53.4</v>
      </c>
    </row>
    <row r="43615" spans="1:3" x14ac:dyDescent="0.2">
      <c r="A43615" t="s">
        <v>3</v>
      </c>
      <c r="B43615" s="1">
        <v>44714</v>
      </c>
      <c r="C43615">
        <v>89.9</v>
      </c>
    </row>
    <row r="43616" spans="1:3" x14ac:dyDescent="0.2">
      <c r="A43616" t="s">
        <v>16131</v>
      </c>
      <c r="B43616" s="1">
        <v>44714</v>
      </c>
      <c r="C43616">
        <v>44.95</v>
      </c>
    </row>
    <row r="43617" spans="1:3" x14ac:dyDescent="0.2">
      <c r="A43617" t="s">
        <v>16132</v>
      </c>
      <c r="B43617" s="1">
        <v>44714</v>
      </c>
      <c r="C43617">
        <v>57.9</v>
      </c>
    </row>
    <row r="43618" spans="1:3" x14ac:dyDescent="0.2">
      <c r="A43618" t="s">
        <v>16133</v>
      </c>
      <c r="B43618" s="1">
        <v>44714</v>
      </c>
      <c r="C43618">
        <v>53.4</v>
      </c>
    </row>
    <row r="43619" spans="1:3" x14ac:dyDescent="0.2">
      <c r="A43619" t="s">
        <v>16134</v>
      </c>
      <c r="B43619" s="1">
        <v>44714</v>
      </c>
      <c r="C43619">
        <v>53.4</v>
      </c>
    </row>
    <row r="43620" spans="1:3" x14ac:dyDescent="0.2">
      <c r="A43620" t="s">
        <v>15937</v>
      </c>
      <c r="B43620" s="1">
        <v>44714</v>
      </c>
      <c r="C43620">
        <v>44.95</v>
      </c>
    </row>
    <row r="43621" spans="1:3" x14ac:dyDescent="0.2">
      <c r="A43621" t="s">
        <v>7308</v>
      </c>
      <c r="B43621" s="1">
        <v>44714</v>
      </c>
      <c r="C43621">
        <v>53.4</v>
      </c>
    </row>
    <row r="43622" spans="1:3" x14ac:dyDescent="0.2">
      <c r="A43622" t="s">
        <v>16135</v>
      </c>
      <c r="B43622" s="1">
        <v>44714</v>
      </c>
      <c r="C43622">
        <v>83.45</v>
      </c>
    </row>
    <row r="43623" spans="1:3" x14ac:dyDescent="0.2">
      <c r="A43623" t="s">
        <v>16136</v>
      </c>
      <c r="B43623" s="1">
        <v>44714</v>
      </c>
      <c r="C43623">
        <v>44.95</v>
      </c>
    </row>
    <row r="43624" spans="1:3" x14ac:dyDescent="0.2">
      <c r="A43624" t="s">
        <v>15820</v>
      </c>
      <c r="B43624" s="1">
        <v>44714</v>
      </c>
      <c r="C43624">
        <v>73.8</v>
      </c>
    </row>
    <row r="43625" spans="1:3" x14ac:dyDescent="0.2">
      <c r="A43625" t="s">
        <v>10127</v>
      </c>
      <c r="B43625" s="1">
        <v>44714</v>
      </c>
      <c r="C43625">
        <v>1070.8800000000001</v>
      </c>
    </row>
    <row r="43626" spans="1:3" x14ac:dyDescent="0.2">
      <c r="A43626" t="s">
        <v>9187</v>
      </c>
      <c r="B43626" s="1">
        <v>44714</v>
      </c>
      <c r="C43626">
        <v>47.95</v>
      </c>
    </row>
    <row r="43627" spans="1:3" x14ac:dyDescent="0.2">
      <c r="A43627" t="s">
        <v>4997</v>
      </c>
      <c r="B43627" s="1">
        <v>44714</v>
      </c>
      <c r="C43627">
        <v>169.8</v>
      </c>
    </row>
    <row r="43628" spans="1:3" x14ac:dyDescent="0.2">
      <c r="A43628" t="s">
        <v>16137</v>
      </c>
      <c r="B43628" s="1">
        <v>44714</v>
      </c>
      <c r="C43628">
        <v>264.75</v>
      </c>
    </row>
    <row r="43629" spans="1:3" x14ac:dyDescent="0.2">
      <c r="A43629" t="s">
        <v>6139</v>
      </c>
      <c r="B43629" s="1">
        <v>44714</v>
      </c>
      <c r="C43629">
        <v>1054.33</v>
      </c>
    </row>
    <row r="43630" spans="1:3" x14ac:dyDescent="0.2">
      <c r="A43630" t="s">
        <v>236</v>
      </c>
      <c r="B43630" s="1">
        <v>44714</v>
      </c>
      <c r="C43630">
        <v>863.04</v>
      </c>
    </row>
    <row r="43631" spans="1:3" x14ac:dyDescent="0.2">
      <c r="A43631" t="s">
        <v>16138</v>
      </c>
      <c r="B43631" s="1">
        <v>44714</v>
      </c>
      <c r="C43631">
        <v>60.15</v>
      </c>
    </row>
    <row r="43632" spans="1:3" x14ac:dyDescent="0.2">
      <c r="A43632" t="s">
        <v>16139</v>
      </c>
      <c r="B43632" s="1">
        <v>44714</v>
      </c>
      <c r="C43632">
        <v>63.4</v>
      </c>
    </row>
    <row r="43633" spans="1:3" x14ac:dyDescent="0.2">
      <c r="A43633" t="s">
        <v>16140</v>
      </c>
      <c r="B43633" s="1">
        <v>44714</v>
      </c>
      <c r="C43633">
        <v>43.4</v>
      </c>
    </row>
    <row r="43634" spans="1:3" x14ac:dyDescent="0.2">
      <c r="A43634" t="s">
        <v>850</v>
      </c>
      <c r="B43634" s="1">
        <v>44714</v>
      </c>
      <c r="C43634">
        <v>124.19</v>
      </c>
    </row>
    <row r="43635" spans="1:3" x14ac:dyDescent="0.2">
      <c r="A43635" t="s">
        <v>16141</v>
      </c>
      <c r="B43635" s="1">
        <v>44714</v>
      </c>
      <c r="C43635">
        <v>53.4</v>
      </c>
    </row>
    <row r="43636" spans="1:3" x14ac:dyDescent="0.2">
      <c r="A43636" t="s">
        <v>16142</v>
      </c>
      <c r="B43636" s="1">
        <v>44714</v>
      </c>
      <c r="C43636">
        <v>79.900000000000006</v>
      </c>
    </row>
    <row r="43637" spans="1:3" x14ac:dyDescent="0.2">
      <c r="A43637" t="s">
        <v>16143</v>
      </c>
      <c r="B43637" s="1">
        <v>44714</v>
      </c>
      <c r="C43637">
        <v>53.4</v>
      </c>
    </row>
    <row r="43638" spans="1:3" x14ac:dyDescent="0.2">
      <c r="A43638" t="s">
        <v>10178</v>
      </c>
      <c r="B43638" s="1">
        <v>44714</v>
      </c>
      <c r="C43638">
        <v>53.4</v>
      </c>
    </row>
    <row r="43639" spans="1:3" x14ac:dyDescent="0.2">
      <c r="A43639" t="s">
        <v>16144</v>
      </c>
      <c r="B43639" s="1">
        <v>44714</v>
      </c>
      <c r="C43639">
        <v>44.95</v>
      </c>
    </row>
    <row r="43640" spans="1:3" x14ac:dyDescent="0.2">
      <c r="A43640" t="s">
        <v>10093</v>
      </c>
      <c r="B43640" s="1">
        <v>44714</v>
      </c>
      <c r="C43640">
        <v>53.4</v>
      </c>
    </row>
    <row r="43641" spans="1:3" x14ac:dyDescent="0.2">
      <c r="A43641" t="s">
        <v>10566</v>
      </c>
      <c r="B43641" s="1">
        <v>44714</v>
      </c>
      <c r="C43641">
        <v>53.4</v>
      </c>
    </row>
    <row r="43642" spans="1:3" x14ac:dyDescent="0.2">
      <c r="A43642" t="s">
        <v>16145</v>
      </c>
      <c r="B43642" s="1">
        <v>44714</v>
      </c>
      <c r="C43642">
        <v>53.4</v>
      </c>
    </row>
    <row r="43643" spans="1:3" x14ac:dyDescent="0.2">
      <c r="A43643" t="s">
        <v>16146</v>
      </c>
      <c r="B43643" s="1">
        <v>44714</v>
      </c>
      <c r="C43643">
        <v>53.4</v>
      </c>
    </row>
    <row r="43644" spans="1:3" x14ac:dyDescent="0.2">
      <c r="A43644" t="s">
        <v>10593</v>
      </c>
      <c r="B43644" s="1">
        <v>44714</v>
      </c>
      <c r="C43644">
        <v>53.4</v>
      </c>
    </row>
    <row r="43645" spans="1:3" x14ac:dyDescent="0.2">
      <c r="A43645" t="s">
        <v>7369</v>
      </c>
      <c r="B43645" s="1">
        <v>44714</v>
      </c>
      <c r="C43645">
        <v>472.86</v>
      </c>
    </row>
    <row r="43646" spans="1:3" x14ac:dyDescent="0.2">
      <c r="A43646" t="s">
        <v>2624</v>
      </c>
      <c r="B43646" s="1">
        <v>44714</v>
      </c>
      <c r="C43646">
        <v>98.35</v>
      </c>
    </row>
    <row r="43647" spans="1:3" x14ac:dyDescent="0.2">
      <c r="A43647" t="s">
        <v>16147</v>
      </c>
      <c r="B43647" s="1">
        <v>44714</v>
      </c>
      <c r="C43647">
        <v>48.91</v>
      </c>
    </row>
    <row r="43648" spans="1:3" x14ac:dyDescent="0.2">
      <c r="A43648" t="s">
        <v>7371</v>
      </c>
      <c r="B43648" s="1">
        <v>44714</v>
      </c>
      <c r="C43648">
        <v>53.4</v>
      </c>
    </row>
    <row r="43649" spans="1:3" x14ac:dyDescent="0.2">
      <c r="A43649" t="s">
        <v>16148</v>
      </c>
      <c r="B43649" s="1">
        <v>44714</v>
      </c>
      <c r="C43649">
        <v>33.450000000000003</v>
      </c>
    </row>
    <row r="43650" spans="1:3" x14ac:dyDescent="0.2">
      <c r="A43650" t="s">
        <v>16149</v>
      </c>
      <c r="B43650" s="1">
        <v>44714</v>
      </c>
      <c r="C43650">
        <v>50.4</v>
      </c>
    </row>
    <row r="43651" spans="1:3" x14ac:dyDescent="0.2">
      <c r="A43651" t="s">
        <v>16150</v>
      </c>
      <c r="B43651" s="1">
        <v>44714</v>
      </c>
      <c r="C43651">
        <v>34.950000000000003</v>
      </c>
    </row>
    <row r="43652" spans="1:3" x14ac:dyDescent="0.2">
      <c r="A43652" t="s">
        <v>10214</v>
      </c>
      <c r="B43652" s="1">
        <v>44714</v>
      </c>
      <c r="C43652">
        <v>53.4</v>
      </c>
    </row>
    <row r="43653" spans="1:3" x14ac:dyDescent="0.2">
      <c r="A43653" t="s">
        <v>16151</v>
      </c>
      <c r="B43653" s="1">
        <v>44714</v>
      </c>
      <c r="C43653">
        <v>57.15</v>
      </c>
    </row>
    <row r="43654" spans="1:3" x14ac:dyDescent="0.2">
      <c r="A43654" t="s">
        <v>16150</v>
      </c>
      <c r="B43654" s="1">
        <v>44714</v>
      </c>
      <c r="C43654">
        <v>53.4</v>
      </c>
    </row>
    <row r="43655" spans="1:3" x14ac:dyDescent="0.2">
      <c r="A43655" t="s">
        <v>15765</v>
      </c>
      <c r="B43655" s="1">
        <v>44714</v>
      </c>
      <c r="C43655">
        <v>74.900000000000006</v>
      </c>
    </row>
    <row r="43656" spans="1:3" x14ac:dyDescent="0.2">
      <c r="A43656" t="s">
        <v>5975</v>
      </c>
      <c r="B43656" s="1">
        <v>44714</v>
      </c>
      <c r="C43656">
        <v>63.4</v>
      </c>
    </row>
    <row r="43657" spans="1:3" x14ac:dyDescent="0.2">
      <c r="A43657" t="s">
        <v>16152</v>
      </c>
      <c r="B43657" s="1">
        <v>44714</v>
      </c>
      <c r="C43657">
        <v>53.4</v>
      </c>
    </row>
    <row r="43658" spans="1:3" x14ac:dyDescent="0.2">
      <c r="A43658" t="s">
        <v>16153</v>
      </c>
      <c r="B43658" s="1">
        <v>44714</v>
      </c>
      <c r="C43658">
        <v>53.4</v>
      </c>
    </row>
    <row r="43659" spans="1:3" x14ac:dyDescent="0.2">
      <c r="A43659" t="s">
        <v>16154</v>
      </c>
      <c r="B43659" s="1">
        <v>44714</v>
      </c>
      <c r="C43659">
        <v>53.4</v>
      </c>
    </row>
    <row r="43660" spans="1:3" x14ac:dyDescent="0.2">
      <c r="A43660" t="s">
        <v>16155</v>
      </c>
      <c r="B43660" s="1">
        <v>44714</v>
      </c>
      <c r="C43660">
        <v>63.4</v>
      </c>
    </row>
    <row r="43661" spans="1:3" x14ac:dyDescent="0.2">
      <c r="A43661" t="s">
        <v>16156</v>
      </c>
      <c r="B43661" s="1">
        <v>44714</v>
      </c>
      <c r="C43661">
        <v>53.4</v>
      </c>
    </row>
    <row r="43662" spans="1:3" x14ac:dyDescent="0.2">
      <c r="A43662" t="s">
        <v>16157</v>
      </c>
      <c r="B43662" s="1">
        <v>44714</v>
      </c>
      <c r="C43662">
        <v>63.4</v>
      </c>
    </row>
    <row r="43663" spans="1:3" x14ac:dyDescent="0.2">
      <c r="A43663" t="s">
        <v>16158</v>
      </c>
      <c r="B43663" s="1">
        <v>44714</v>
      </c>
      <c r="C43663">
        <v>63.4</v>
      </c>
    </row>
    <row r="43664" spans="1:3" x14ac:dyDescent="0.2">
      <c r="A43664" t="s">
        <v>16159</v>
      </c>
      <c r="B43664" s="1">
        <v>44714</v>
      </c>
      <c r="C43664">
        <v>53.4</v>
      </c>
    </row>
    <row r="43665" spans="1:3" x14ac:dyDescent="0.2">
      <c r="A43665" t="s">
        <v>14027</v>
      </c>
      <c r="B43665" s="1">
        <v>44714</v>
      </c>
      <c r="C43665">
        <v>53.4</v>
      </c>
    </row>
    <row r="43666" spans="1:3" x14ac:dyDescent="0.2">
      <c r="A43666" t="s">
        <v>16160</v>
      </c>
      <c r="B43666" s="1">
        <v>44714</v>
      </c>
      <c r="C43666">
        <v>63.4</v>
      </c>
    </row>
    <row r="43667" spans="1:3" x14ac:dyDescent="0.2">
      <c r="A43667" t="s">
        <v>3211</v>
      </c>
      <c r="B43667" s="1">
        <v>44714</v>
      </c>
      <c r="C43667">
        <v>44.95</v>
      </c>
    </row>
    <row r="43668" spans="1:3" x14ac:dyDescent="0.2">
      <c r="A43668" t="s">
        <v>16161</v>
      </c>
      <c r="B43668" s="1">
        <v>44714</v>
      </c>
      <c r="C43668">
        <v>115.4</v>
      </c>
    </row>
    <row r="43669" spans="1:3" x14ac:dyDescent="0.2">
      <c r="A43669" t="s">
        <v>16162</v>
      </c>
      <c r="B43669" s="1">
        <v>44714</v>
      </c>
      <c r="C43669">
        <v>63.4</v>
      </c>
    </row>
    <row r="43670" spans="1:3" x14ac:dyDescent="0.2">
      <c r="A43670" t="s">
        <v>16163</v>
      </c>
      <c r="B43670" s="1">
        <v>44714</v>
      </c>
      <c r="C43670">
        <v>63.4</v>
      </c>
    </row>
    <row r="43671" spans="1:3" x14ac:dyDescent="0.2">
      <c r="A43671" t="s">
        <v>16164</v>
      </c>
      <c r="B43671" s="1">
        <v>44714</v>
      </c>
      <c r="C43671">
        <v>63.4</v>
      </c>
    </row>
    <row r="43672" spans="1:3" x14ac:dyDescent="0.2">
      <c r="A43672" t="s">
        <v>16165</v>
      </c>
      <c r="B43672" s="1">
        <v>44714</v>
      </c>
      <c r="C43672">
        <v>44.95</v>
      </c>
    </row>
    <row r="43673" spans="1:3" x14ac:dyDescent="0.2">
      <c r="A43673" t="s">
        <v>16166</v>
      </c>
      <c r="B43673" s="1">
        <v>44714</v>
      </c>
      <c r="C43673">
        <v>34.950000000000003</v>
      </c>
    </row>
    <row r="43674" spans="1:3" x14ac:dyDescent="0.2">
      <c r="A43674" t="s">
        <v>16166</v>
      </c>
      <c r="B43674" s="1">
        <v>44714</v>
      </c>
      <c r="C43674">
        <v>63.4</v>
      </c>
    </row>
    <row r="43675" spans="1:3" x14ac:dyDescent="0.2">
      <c r="A43675" t="s">
        <v>16167</v>
      </c>
      <c r="B43675" s="1">
        <v>44714</v>
      </c>
      <c r="C43675">
        <v>53.4</v>
      </c>
    </row>
    <row r="43676" spans="1:3" x14ac:dyDescent="0.2">
      <c r="A43676" t="s">
        <v>1002</v>
      </c>
      <c r="B43676" s="1">
        <v>44714</v>
      </c>
      <c r="C43676">
        <v>132</v>
      </c>
    </row>
    <row r="43677" spans="1:3" x14ac:dyDescent="0.2">
      <c r="A43677" t="s">
        <v>16168</v>
      </c>
      <c r="B43677" s="1">
        <v>44714</v>
      </c>
      <c r="C43677">
        <v>53.4</v>
      </c>
    </row>
    <row r="43678" spans="1:3" x14ac:dyDescent="0.2">
      <c r="A43678" t="s">
        <v>16169</v>
      </c>
      <c r="B43678" s="1">
        <v>44714</v>
      </c>
      <c r="C43678">
        <v>54.95</v>
      </c>
    </row>
    <row r="43679" spans="1:3" x14ac:dyDescent="0.2">
      <c r="A43679" t="s">
        <v>16169</v>
      </c>
      <c r="B43679" s="1">
        <v>44714</v>
      </c>
      <c r="C43679">
        <v>53.4</v>
      </c>
    </row>
    <row r="43680" spans="1:3" x14ac:dyDescent="0.2">
      <c r="A43680" t="s">
        <v>16170</v>
      </c>
      <c r="B43680" s="1">
        <v>44714</v>
      </c>
      <c r="C43680">
        <v>67.900000000000006</v>
      </c>
    </row>
    <row r="43681" spans="1:3" x14ac:dyDescent="0.2">
      <c r="A43681" t="s">
        <v>123</v>
      </c>
      <c r="B43681" s="1">
        <v>44714</v>
      </c>
      <c r="C43681">
        <v>303.67</v>
      </c>
    </row>
    <row r="43682" spans="1:3" x14ac:dyDescent="0.2">
      <c r="A43682" t="s">
        <v>147</v>
      </c>
      <c r="B43682" s="1">
        <v>44714</v>
      </c>
      <c r="C43682">
        <v>270.87</v>
      </c>
    </row>
    <row r="43683" spans="1:3" x14ac:dyDescent="0.2">
      <c r="A43683" t="s">
        <v>319</v>
      </c>
      <c r="B43683" s="1">
        <v>44714</v>
      </c>
      <c r="C43683">
        <v>374.25</v>
      </c>
    </row>
    <row r="43684" spans="1:3" x14ac:dyDescent="0.2">
      <c r="A43684" t="s">
        <v>324</v>
      </c>
      <c r="B43684" s="1">
        <v>44714</v>
      </c>
      <c r="C43684">
        <v>526.57000000000005</v>
      </c>
    </row>
    <row r="43685" spans="1:3" x14ac:dyDescent="0.2">
      <c r="A43685" t="s">
        <v>597</v>
      </c>
      <c r="B43685" s="1">
        <v>44714</v>
      </c>
      <c r="C43685">
        <v>236.07</v>
      </c>
    </row>
    <row r="43686" spans="1:3" x14ac:dyDescent="0.2">
      <c r="A43686" t="s">
        <v>16171</v>
      </c>
      <c r="B43686" s="1">
        <v>44714</v>
      </c>
      <c r="C43686">
        <v>53.4</v>
      </c>
    </row>
    <row r="43687" spans="1:3" x14ac:dyDescent="0.2">
      <c r="A43687" t="s">
        <v>940</v>
      </c>
      <c r="B43687" s="1">
        <v>44714</v>
      </c>
      <c r="C43687">
        <v>522.72</v>
      </c>
    </row>
    <row r="43688" spans="1:3" x14ac:dyDescent="0.2">
      <c r="A43688" t="s">
        <v>4893</v>
      </c>
      <c r="B43688" s="1">
        <v>44714</v>
      </c>
      <c r="C43688">
        <v>297.95</v>
      </c>
    </row>
    <row r="43689" spans="1:3" x14ac:dyDescent="0.2">
      <c r="A43689" t="s">
        <v>122</v>
      </c>
      <c r="B43689" s="1">
        <v>44714</v>
      </c>
      <c r="C43689">
        <v>405.99</v>
      </c>
    </row>
    <row r="43690" spans="1:3" x14ac:dyDescent="0.2">
      <c r="A43690" t="s">
        <v>167</v>
      </c>
      <c r="B43690" s="1">
        <v>44714</v>
      </c>
      <c r="C43690">
        <v>324</v>
      </c>
    </row>
    <row r="43691" spans="1:3" x14ac:dyDescent="0.2">
      <c r="A43691" t="s">
        <v>583</v>
      </c>
      <c r="B43691" s="1">
        <v>44714</v>
      </c>
      <c r="C43691">
        <v>615.57000000000005</v>
      </c>
    </row>
    <row r="43692" spans="1:3" x14ac:dyDescent="0.2">
      <c r="A43692" t="s">
        <v>12</v>
      </c>
      <c r="B43692" s="1">
        <v>44714</v>
      </c>
      <c r="C43692">
        <v>302.86</v>
      </c>
    </row>
    <row r="43693" spans="1:3" x14ac:dyDescent="0.2">
      <c r="A43693" t="s">
        <v>16172</v>
      </c>
      <c r="B43693" s="1">
        <v>44714</v>
      </c>
      <c r="C43693">
        <v>75.849999999999994</v>
      </c>
    </row>
    <row r="43694" spans="1:3" x14ac:dyDescent="0.2">
      <c r="A43694" t="s">
        <v>5690</v>
      </c>
      <c r="B43694" s="1">
        <v>44715</v>
      </c>
      <c r="C43694">
        <v>486.5</v>
      </c>
    </row>
    <row r="43695" spans="1:3" x14ac:dyDescent="0.2">
      <c r="A43695" t="s">
        <v>16055</v>
      </c>
      <c r="B43695" s="1">
        <v>44715</v>
      </c>
      <c r="C43695">
        <v>179.91</v>
      </c>
    </row>
    <row r="43696" spans="1:3" x14ac:dyDescent="0.2">
      <c r="A43696" t="s">
        <v>16056</v>
      </c>
      <c r="B43696" s="1">
        <v>44715</v>
      </c>
      <c r="C43696">
        <v>33.450000000000003</v>
      </c>
    </row>
    <row r="43697" spans="1:3" x14ac:dyDescent="0.2">
      <c r="A43697" t="s">
        <v>16057</v>
      </c>
      <c r="B43697" s="1">
        <v>44715</v>
      </c>
      <c r="C43697">
        <v>114.35</v>
      </c>
    </row>
    <row r="43698" spans="1:3" x14ac:dyDescent="0.2">
      <c r="A43698" t="s">
        <v>16058</v>
      </c>
      <c r="B43698" s="1">
        <v>44715</v>
      </c>
      <c r="C43698">
        <v>43.4</v>
      </c>
    </row>
    <row r="43699" spans="1:3" x14ac:dyDescent="0.2">
      <c r="A43699" t="s">
        <v>9714</v>
      </c>
      <c r="B43699" s="1">
        <v>44715</v>
      </c>
      <c r="C43699">
        <v>339.61</v>
      </c>
    </row>
    <row r="43700" spans="1:3" x14ac:dyDescent="0.2">
      <c r="A43700" t="s">
        <v>119</v>
      </c>
      <c r="B43700" s="1">
        <v>44715</v>
      </c>
      <c r="C43700">
        <v>1777.83</v>
      </c>
    </row>
    <row r="43701" spans="1:3" x14ac:dyDescent="0.2">
      <c r="A43701" t="s">
        <v>32</v>
      </c>
      <c r="B43701" s="1">
        <v>44715</v>
      </c>
      <c r="C43701">
        <v>2538.1799999999998</v>
      </c>
    </row>
    <row r="43702" spans="1:3" x14ac:dyDescent="0.2">
      <c r="A43702" t="s">
        <v>16059</v>
      </c>
      <c r="B43702" s="1">
        <v>44715</v>
      </c>
      <c r="C43702">
        <v>53.4</v>
      </c>
    </row>
    <row r="43703" spans="1:3" x14ac:dyDescent="0.2">
      <c r="A43703" t="s">
        <v>64</v>
      </c>
      <c r="B43703" s="1">
        <v>44715</v>
      </c>
      <c r="C43703">
        <v>544.57000000000005</v>
      </c>
    </row>
    <row r="43704" spans="1:3" x14ac:dyDescent="0.2">
      <c r="A43704" t="s">
        <v>16060</v>
      </c>
      <c r="B43704" s="1">
        <v>44715</v>
      </c>
      <c r="C43704">
        <v>52.45</v>
      </c>
    </row>
    <row r="43705" spans="1:3" x14ac:dyDescent="0.2">
      <c r="A43705" t="s">
        <v>184</v>
      </c>
      <c r="B43705" s="1">
        <v>44715</v>
      </c>
      <c r="C43705">
        <v>49.98</v>
      </c>
    </row>
    <row r="43706" spans="1:3" x14ac:dyDescent="0.2">
      <c r="A43706" t="s">
        <v>15287</v>
      </c>
      <c r="B43706" s="1">
        <v>44715</v>
      </c>
      <c r="C43706">
        <v>28.2</v>
      </c>
    </row>
    <row r="43707" spans="1:3" x14ac:dyDescent="0.2">
      <c r="A43707" t="s">
        <v>16061</v>
      </c>
      <c r="B43707" s="1">
        <v>44715</v>
      </c>
      <c r="C43707">
        <v>83.45</v>
      </c>
    </row>
    <row r="43708" spans="1:3" x14ac:dyDescent="0.2">
      <c r="A43708" t="s">
        <v>16055</v>
      </c>
      <c r="B43708" s="1">
        <v>44715</v>
      </c>
      <c r="C43708">
        <v>73.27</v>
      </c>
    </row>
    <row r="43709" spans="1:3" x14ac:dyDescent="0.2">
      <c r="A43709" t="s">
        <v>7230</v>
      </c>
      <c r="B43709" s="1">
        <v>44715</v>
      </c>
      <c r="C43709">
        <v>36.64</v>
      </c>
    </row>
    <row r="43710" spans="1:3" x14ac:dyDescent="0.2">
      <c r="A43710" t="s">
        <v>16062</v>
      </c>
      <c r="B43710" s="1">
        <v>44715</v>
      </c>
      <c r="C43710">
        <v>192.25</v>
      </c>
    </row>
    <row r="43711" spans="1:3" x14ac:dyDescent="0.2">
      <c r="A43711" t="s">
        <v>308</v>
      </c>
      <c r="B43711" s="1">
        <v>44715</v>
      </c>
      <c r="C43711">
        <v>73.27</v>
      </c>
    </row>
    <row r="43712" spans="1:3" x14ac:dyDescent="0.2">
      <c r="A43712" t="s">
        <v>8067</v>
      </c>
      <c r="B43712" s="1">
        <v>44715</v>
      </c>
      <c r="C43712">
        <v>183.18</v>
      </c>
    </row>
    <row r="43713" spans="1:3" x14ac:dyDescent="0.2">
      <c r="A43713" t="s">
        <v>16063</v>
      </c>
      <c r="B43713" s="1">
        <v>44715</v>
      </c>
      <c r="C43713">
        <v>98.35</v>
      </c>
    </row>
    <row r="43714" spans="1:3" x14ac:dyDescent="0.2">
      <c r="A43714" t="s">
        <v>1264</v>
      </c>
      <c r="B43714" s="1">
        <v>44715</v>
      </c>
      <c r="C43714">
        <v>114.87</v>
      </c>
    </row>
    <row r="43715" spans="1:3" x14ac:dyDescent="0.2">
      <c r="A43715" t="s">
        <v>16064</v>
      </c>
      <c r="B43715" s="1">
        <v>44715</v>
      </c>
      <c r="C43715">
        <v>53.4</v>
      </c>
    </row>
    <row r="43716" spans="1:3" x14ac:dyDescent="0.2">
      <c r="A43716" t="s">
        <v>16065</v>
      </c>
      <c r="B43716" s="1">
        <v>44715</v>
      </c>
      <c r="C43716">
        <v>79.7</v>
      </c>
    </row>
    <row r="43717" spans="1:3" x14ac:dyDescent="0.2">
      <c r="A43717" t="s">
        <v>15236</v>
      </c>
      <c r="B43717" s="1">
        <v>44715</v>
      </c>
      <c r="C43717">
        <v>209.75</v>
      </c>
    </row>
    <row r="43718" spans="1:3" x14ac:dyDescent="0.2">
      <c r="A43718" t="s">
        <v>740</v>
      </c>
      <c r="B43718" s="1">
        <v>44715</v>
      </c>
      <c r="C43718">
        <v>63.4</v>
      </c>
    </row>
    <row r="43719" spans="1:3" x14ac:dyDescent="0.2">
      <c r="A43719" t="s">
        <v>827</v>
      </c>
      <c r="B43719" s="1">
        <v>44715</v>
      </c>
      <c r="C43719">
        <v>2094.12</v>
      </c>
    </row>
    <row r="43720" spans="1:3" x14ac:dyDescent="0.2">
      <c r="A43720" t="s">
        <v>16066</v>
      </c>
      <c r="B43720" s="1">
        <v>44715</v>
      </c>
      <c r="C43720">
        <v>53.4</v>
      </c>
    </row>
    <row r="43721" spans="1:3" x14ac:dyDescent="0.2">
      <c r="A43721" t="s">
        <v>16067</v>
      </c>
      <c r="B43721" s="1">
        <v>44715</v>
      </c>
      <c r="C43721">
        <v>63.4</v>
      </c>
    </row>
    <row r="43722" spans="1:3" x14ac:dyDescent="0.2">
      <c r="A43722" t="s">
        <v>5375</v>
      </c>
      <c r="B43722" s="1">
        <v>44715</v>
      </c>
      <c r="C43722">
        <v>163.16999999999999</v>
      </c>
    </row>
    <row r="43723" spans="1:3" x14ac:dyDescent="0.2">
      <c r="A43723" t="s">
        <v>16068</v>
      </c>
      <c r="B43723" s="1">
        <v>44715</v>
      </c>
      <c r="C43723">
        <v>53.4</v>
      </c>
    </row>
    <row r="43724" spans="1:3" x14ac:dyDescent="0.2">
      <c r="A43724" t="s">
        <v>16069</v>
      </c>
      <c r="B43724" s="1">
        <v>44715</v>
      </c>
      <c r="C43724">
        <v>39.909999999999997</v>
      </c>
    </row>
    <row r="43725" spans="1:3" x14ac:dyDescent="0.2">
      <c r="A43725" t="s">
        <v>15958</v>
      </c>
      <c r="B43725" s="1">
        <v>44715</v>
      </c>
      <c r="C43725">
        <v>39.909999999999997</v>
      </c>
    </row>
    <row r="43726" spans="1:3" x14ac:dyDescent="0.2">
      <c r="A43726" t="s">
        <v>16070</v>
      </c>
      <c r="B43726" s="1">
        <v>44715</v>
      </c>
      <c r="C43726">
        <v>63.4</v>
      </c>
    </row>
    <row r="43727" spans="1:3" x14ac:dyDescent="0.2">
      <c r="A43727" t="s">
        <v>15815</v>
      </c>
      <c r="B43727" s="1">
        <v>44715</v>
      </c>
      <c r="C43727">
        <v>199</v>
      </c>
    </row>
    <row r="43728" spans="1:3" x14ac:dyDescent="0.2">
      <c r="A43728" t="s">
        <v>11675</v>
      </c>
      <c r="B43728" s="1">
        <v>44715</v>
      </c>
      <c r="C43728">
        <v>43.45</v>
      </c>
    </row>
    <row r="43729" spans="1:3" x14ac:dyDescent="0.2">
      <c r="A43729" t="s">
        <v>16071</v>
      </c>
      <c r="B43729" s="1">
        <v>44715</v>
      </c>
      <c r="C43729">
        <v>57.91</v>
      </c>
    </row>
    <row r="43730" spans="1:3" x14ac:dyDescent="0.2">
      <c r="A43730" t="s">
        <v>14934</v>
      </c>
      <c r="B43730" s="1">
        <v>44715</v>
      </c>
      <c r="C43730">
        <v>63.4</v>
      </c>
    </row>
    <row r="43731" spans="1:3" x14ac:dyDescent="0.2">
      <c r="A43731" t="s">
        <v>449</v>
      </c>
      <c r="B43731" s="1">
        <v>44715</v>
      </c>
      <c r="C43731">
        <v>144.5</v>
      </c>
    </row>
    <row r="43732" spans="1:3" x14ac:dyDescent="0.2">
      <c r="A43732" t="s">
        <v>16072</v>
      </c>
      <c r="B43732" s="1">
        <v>44715</v>
      </c>
      <c r="C43732">
        <v>53.4</v>
      </c>
    </row>
    <row r="43733" spans="1:3" x14ac:dyDescent="0.2">
      <c r="A43733" t="s">
        <v>16073</v>
      </c>
      <c r="B43733" s="1">
        <v>44715</v>
      </c>
      <c r="C43733">
        <v>39.909999999999997</v>
      </c>
    </row>
    <row r="43734" spans="1:3" x14ac:dyDescent="0.2">
      <c r="A43734" t="s">
        <v>10497</v>
      </c>
      <c r="B43734" s="1">
        <v>44715</v>
      </c>
      <c r="C43734">
        <v>53.4</v>
      </c>
    </row>
    <row r="43735" spans="1:3" x14ac:dyDescent="0.2">
      <c r="A43735" t="s">
        <v>16074</v>
      </c>
      <c r="B43735" s="1">
        <v>44715</v>
      </c>
      <c r="C43735">
        <v>98.35</v>
      </c>
    </row>
    <row r="43736" spans="1:3" x14ac:dyDescent="0.2">
      <c r="A43736" t="s">
        <v>16075</v>
      </c>
      <c r="B43736" s="1">
        <v>44715</v>
      </c>
      <c r="C43736">
        <v>53.4</v>
      </c>
    </row>
    <row r="43737" spans="1:3" x14ac:dyDescent="0.2">
      <c r="A43737" t="s">
        <v>16064</v>
      </c>
      <c r="B43737" s="1">
        <v>44715</v>
      </c>
      <c r="C43737">
        <v>53.4</v>
      </c>
    </row>
    <row r="43738" spans="1:3" x14ac:dyDescent="0.2">
      <c r="A43738" t="s">
        <v>5313</v>
      </c>
      <c r="B43738" s="1">
        <v>44715</v>
      </c>
      <c r="C43738">
        <v>475.68</v>
      </c>
    </row>
    <row r="43739" spans="1:3" x14ac:dyDescent="0.2">
      <c r="A43739" t="s">
        <v>16076</v>
      </c>
      <c r="B43739" s="1">
        <v>44715</v>
      </c>
      <c r="C43739">
        <v>39.909999999999997</v>
      </c>
    </row>
    <row r="43740" spans="1:3" x14ac:dyDescent="0.2">
      <c r="A43740" t="s">
        <v>3055</v>
      </c>
      <c r="B43740" s="1">
        <v>44715</v>
      </c>
      <c r="C43740">
        <v>329.61</v>
      </c>
    </row>
    <row r="43741" spans="1:3" x14ac:dyDescent="0.2">
      <c r="A43741" t="s">
        <v>6139</v>
      </c>
      <c r="B43741" s="1">
        <v>44715</v>
      </c>
      <c r="C43741">
        <v>502.75</v>
      </c>
    </row>
    <row r="43742" spans="1:3" x14ac:dyDescent="0.2">
      <c r="A43742" t="s">
        <v>16077</v>
      </c>
      <c r="B43742" s="1">
        <v>44715</v>
      </c>
      <c r="C43742">
        <v>63.4</v>
      </c>
    </row>
    <row r="43743" spans="1:3" x14ac:dyDescent="0.2">
      <c r="A43743" t="s">
        <v>15352</v>
      </c>
      <c r="B43743" s="1">
        <v>44715</v>
      </c>
      <c r="C43743">
        <v>48.91</v>
      </c>
    </row>
    <row r="43744" spans="1:3" x14ac:dyDescent="0.2">
      <c r="A43744" t="s">
        <v>16078</v>
      </c>
      <c r="B43744" s="1">
        <v>44715</v>
      </c>
      <c r="C43744">
        <v>63.35</v>
      </c>
    </row>
    <row r="43745" spans="1:3" x14ac:dyDescent="0.2">
      <c r="A43745" t="s">
        <v>16079</v>
      </c>
      <c r="B43745" s="1">
        <v>44715</v>
      </c>
      <c r="C43745">
        <v>88.35</v>
      </c>
    </row>
    <row r="43746" spans="1:3" x14ac:dyDescent="0.2">
      <c r="A43746" t="s">
        <v>16080</v>
      </c>
      <c r="B43746" s="1">
        <v>44715</v>
      </c>
      <c r="C43746">
        <v>48.91</v>
      </c>
    </row>
    <row r="43747" spans="1:3" x14ac:dyDescent="0.2">
      <c r="A43747" t="s">
        <v>29</v>
      </c>
      <c r="B43747" s="1">
        <v>44715</v>
      </c>
      <c r="C43747">
        <v>302.43</v>
      </c>
    </row>
    <row r="43748" spans="1:3" x14ac:dyDescent="0.2">
      <c r="A43748" t="s">
        <v>11</v>
      </c>
      <c r="B43748" s="1">
        <v>44715</v>
      </c>
      <c r="C43748">
        <v>1552.36</v>
      </c>
    </row>
    <row r="43749" spans="1:3" x14ac:dyDescent="0.2">
      <c r="A43749" t="s">
        <v>12</v>
      </c>
      <c r="B43749" s="1">
        <v>44715</v>
      </c>
      <c r="C43749">
        <v>371.5</v>
      </c>
    </row>
    <row r="43750" spans="1:3" x14ac:dyDescent="0.2">
      <c r="A43750" t="s">
        <v>15812</v>
      </c>
      <c r="B43750" s="1">
        <v>44715</v>
      </c>
      <c r="C43750">
        <v>83.45</v>
      </c>
    </row>
    <row r="43751" spans="1:3" x14ac:dyDescent="0.2">
      <c r="A43751" t="s">
        <v>229</v>
      </c>
      <c r="B43751" s="1">
        <v>44718</v>
      </c>
      <c r="C43751">
        <v>35.43</v>
      </c>
    </row>
    <row r="43752" spans="1:3" x14ac:dyDescent="0.2">
      <c r="A43752" t="s">
        <v>1515</v>
      </c>
      <c r="B43752" s="1">
        <v>44718</v>
      </c>
      <c r="C43752">
        <v>1726.08</v>
      </c>
    </row>
    <row r="43753" spans="1:3" x14ac:dyDescent="0.2">
      <c r="A43753" t="s">
        <v>2938</v>
      </c>
      <c r="B43753" s="1">
        <v>44718</v>
      </c>
      <c r="C43753">
        <v>188.16</v>
      </c>
    </row>
    <row r="43754" spans="1:3" x14ac:dyDescent="0.2">
      <c r="A43754" t="s">
        <v>46</v>
      </c>
      <c r="B43754" s="1">
        <v>44718</v>
      </c>
      <c r="C43754">
        <v>186.54</v>
      </c>
    </row>
    <row r="43755" spans="1:3" x14ac:dyDescent="0.2">
      <c r="A43755" t="s">
        <v>5313</v>
      </c>
      <c r="B43755" s="1">
        <v>44718</v>
      </c>
      <c r="C43755">
        <v>159.62</v>
      </c>
    </row>
    <row r="43756" spans="1:3" x14ac:dyDescent="0.2">
      <c r="A43756" t="s">
        <v>969</v>
      </c>
      <c r="B43756" s="1">
        <v>44718</v>
      </c>
      <c r="C43756">
        <v>575.88</v>
      </c>
    </row>
    <row r="43757" spans="1:3" x14ac:dyDescent="0.2">
      <c r="A43757" t="s">
        <v>16015</v>
      </c>
      <c r="B43757" s="1">
        <v>44718</v>
      </c>
      <c r="C43757">
        <v>16.5</v>
      </c>
    </row>
    <row r="43758" spans="1:3" x14ac:dyDescent="0.2">
      <c r="A43758" t="s">
        <v>11517</v>
      </c>
      <c r="B43758" s="1">
        <v>44718</v>
      </c>
      <c r="C43758">
        <v>137.5</v>
      </c>
    </row>
    <row r="43759" spans="1:3" x14ac:dyDescent="0.2">
      <c r="A43759" t="s">
        <v>11929</v>
      </c>
      <c r="B43759" s="1">
        <v>44718</v>
      </c>
      <c r="C43759">
        <v>72.95</v>
      </c>
    </row>
    <row r="43760" spans="1:3" x14ac:dyDescent="0.2">
      <c r="A43760" t="s">
        <v>15342</v>
      </c>
      <c r="B43760" s="1">
        <v>44718</v>
      </c>
      <c r="C43760">
        <v>34.950000000000003</v>
      </c>
    </row>
    <row r="43761" spans="1:3" x14ac:dyDescent="0.2">
      <c r="A43761" t="s">
        <v>16016</v>
      </c>
      <c r="B43761" s="1">
        <v>44718</v>
      </c>
      <c r="C43761">
        <v>63.4</v>
      </c>
    </row>
    <row r="43762" spans="1:3" x14ac:dyDescent="0.2">
      <c r="A43762" t="s">
        <v>16017</v>
      </c>
      <c r="B43762" s="1">
        <v>44718</v>
      </c>
      <c r="C43762">
        <v>63.4</v>
      </c>
    </row>
    <row r="43763" spans="1:3" x14ac:dyDescent="0.2">
      <c r="A43763" t="s">
        <v>79</v>
      </c>
      <c r="B43763" s="1">
        <v>44718</v>
      </c>
      <c r="C43763">
        <v>48.91</v>
      </c>
    </row>
    <row r="43764" spans="1:3" x14ac:dyDescent="0.2">
      <c r="A43764" t="s">
        <v>79</v>
      </c>
      <c r="B43764" s="1">
        <v>44718</v>
      </c>
      <c r="C43764">
        <v>28.43</v>
      </c>
    </row>
    <row r="43765" spans="1:3" x14ac:dyDescent="0.2">
      <c r="A43765" t="s">
        <v>707</v>
      </c>
      <c r="B43765" s="1">
        <v>44718</v>
      </c>
      <c r="C43765">
        <v>70.959999999999994</v>
      </c>
    </row>
    <row r="43766" spans="1:3" x14ac:dyDescent="0.2">
      <c r="A43766" t="s">
        <v>9915</v>
      </c>
      <c r="B43766" s="1">
        <v>44718</v>
      </c>
      <c r="C43766">
        <v>299.68</v>
      </c>
    </row>
    <row r="43767" spans="1:3" x14ac:dyDescent="0.2">
      <c r="A43767" t="s">
        <v>16018</v>
      </c>
      <c r="B43767" s="1">
        <v>44718</v>
      </c>
      <c r="C43767">
        <v>215.4</v>
      </c>
    </row>
    <row r="43768" spans="1:3" x14ac:dyDescent="0.2">
      <c r="A43768" t="s">
        <v>79</v>
      </c>
      <c r="B43768" s="1">
        <v>44718</v>
      </c>
      <c r="C43768">
        <v>48.91</v>
      </c>
    </row>
    <row r="43769" spans="1:3" x14ac:dyDescent="0.2">
      <c r="A43769" t="s">
        <v>79</v>
      </c>
      <c r="B43769" s="1">
        <v>44718</v>
      </c>
      <c r="C43769">
        <v>35.93</v>
      </c>
    </row>
    <row r="43770" spans="1:3" x14ac:dyDescent="0.2">
      <c r="A43770" t="s">
        <v>16019</v>
      </c>
      <c r="B43770" s="1">
        <v>44718</v>
      </c>
      <c r="C43770">
        <v>98.35</v>
      </c>
    </row>
    <row r="43771" spans="1:3" x14ac:dyDescent="0.2">
      <c r="A43771" t="s">
        <v>3</v>
      </c>
      <c r="B43771" s="1">
        <v>44718</v>
      </c>
      <c r="C43771">
        <v>3</v>
      </c>
    </row>
    <row r="43772" spans="1:3" x14ac:dyDescent="0.2">
      <c r="A43772" t="s">
        <v>16020</v>
      </c>
      <c r="B43772" s="1">
        <v>44718</v>
      </c>
      <c r="C43772">
        <v>158.44999999999999</v>
      </c>
    </row>
    <row r="43773" spans="1:3" x14ac:dyDescent="0.2">
      <c r="A43773" t="s">
        <v>16021</v>
      </c>
      <c r="B43773" s="1">
        <v>44718</v>
      </c>
      <c r="C43773">
        <v>100.5</v>
      </c>
    </row>
    <row r="43774" spans="1:3" x14ac:dyDescent="0.2">
      <c r="A43774" t="s">
        <v>16022</v>
      </c>
      <c r="B43774" s="1">
        <v>44718</v>
      </c>
      <c r="C43774">
        <v>257.89999999999998</v>
      </c>
    </row>
    <row r="43775" spans="1:3" x14ac:dyDescent="0.2">
      <c r="A43775" t="s">
        <v>16023</v>
      </c>
      <c r="B43775" s="1">
        <v>44718</v>
      </c>
      <c r="C43775">
        <v>47.4</v>
      </c>
    </row>
    <row r="43776" spans="1:3" x14ac:dyDescent="0.2">
      <c r="A43776" t="s">
        <v>16024</v>
      </c>
      <c r="B43776" s="1">
        <v>44718</v>
      </c>
      <c r="C43776">
        <v>191.35</v>
      </c>
    </row>
    <row r="43777" spans="1:3" x14ac:dyDescent="0.2">
      <c r="A43777" t="s">
        <v>16025</v>
      </c>
      <c r="B43777" s="1">
        <v>44718</v>
      </c>
      <c r="C43777">
        <v>61.4</v>
      </c>
    </row>
    <row r="43778" spans="1:3" x14ac:dyDescent="0.2">
      <c r="A43778" t="s">
        <v>15834</v>
      </c>
      <c r="B43778" s="1">
        <v>44718</v>
      </c>
      <c r="C43778">
        <v>57.15</v>
      </c>
    </row>
    <row r="43779" spans="1:3" x14ac:dyDescent="0.2">
      <c r="A43779" t="s">
        <v>16026</v>
      </c>
      <c r="B43779" s="1">
        <v>44718</v>
      </c>
      <c r="C43779">
        <v>50.4</v>
      </c>
    </row>
    <row r="43780" spans="1:3" x14ac:dyDescent="0.2">
      <c r="A43780" t="s">
        <v>16027</v>
      </c>
      <c r="B43780" s="1">
        <v>44718</v>
      </c>
      <c r="C43780">
        <v>50.4</v>
      </c>
    </row>
    <row r="43781" spans="1:3" x14ac:dyDescent="0.2">
      <c r="A43781" t="s">
        <v>16028</v>
      </c>
      <c r="B43781" s="1">
        <v>44718</v>
      </c>
      <c r="C43781">
        <v>53.4</v>
      </c>
    </row>
    <row r="43782" spans="1:3" x14ac:dyDescent="0.2">
      <c r="A43782" t="s">
        <v>16029</v>
      </c>
      <c r="B43782" s="1">
        <v>44718</v>
      </c>
      <c r="C43782">
        <v>53.4</v>
      </c>
    </row>
    <row r="43783" spans="1:3" x14ac:dyDescent="0.2">
      <c r="A43783" t="s">
        <v>16030</v>
      </c>
      <c r="B43783" s="1">
        <v>44718</v>
      </c>
      <c r="C43783">
        <v>53.4</v>
      </c>
    </row>
    <row r="43784" spans="1:3" x14ac:dyDescent="0.2">
      <c r="A43784" t="s">
        <v>16031</v>
      </c>
      <c r="B43784" s="1">
        <v>44718</v>
      </c>
      <c r="C43784">
        <v>78.56</v>
      </c>
    </row>
    <row r="43785" spans="1:3" x14ac:dyDescent="0.2">
      <c r="A43785" t="s">
        <v>16032</v>
      </c>
      <c r="B43785" s="1">
        <v>44718</v>
      </c>
      <c r="C43785">
        <v>143.30000000000001</v>
      </c>
    </row>
    <row r="43786" spans="1:3" x14ac:dyDescent="0.2">
      <c r="A43786" t="s">
        <v>16033</v>
      </c>
      <c r="B43786" s="1">
        <v>44718</v>
      </c>
      <c r="C43786">
        <v>53.4</v>
      </c>
    </row>
    <row r="43787" spans="1:3" x14ac:dyDescent="0.2">
      <c r="A43787" t="s">
        <v>16034</v>
      </c>
      <c r="B43787" s="1">
        <v>44718</v>
      </c>
      <c r="C43787">
        <v>63.4</v>
      </c>
    </row>
    <row r="43788" spans="1:3" x14ac:dyDescent="0.2">
      <c r="A43788" t="s">
        <v>16035</v>
      </c>
      <c r="B43788" s="1">
        <v>44718</v>
      </c>
      <c r="C43788">
        <v>43.4</v>
      </c>
    </row>
    <row r="43789" spans="1:3" x14ac:dyDescent="0.2">
      <c r="A43789" t="s">
        <v>16036</v>
      </c>
      <c r="B43789" s="1">
        <v>44718</v>
      </c>
      <c r="C43789">
        <v>53.4</v>
      </c>
    </row>
    <row r="43790" spans="1:3" x14ac:dyDescent="0.2">
      <c r="A43790" t="s">
        <v>16037</v>
      </c>
      <c r="B43790" s="1">
        <v>44718</v>
      </c>
      <c r="C43790">
        <v>63.4</v>
      </c>
    </row>
    <row r="43791" spans="1:3" x14ac:dyDescent="0.2">
      <c r="A43791" t="s">
        <v>3598</v>
      </c>
      <c r="B43791" s="1">
        <v>44718</v>
      </c>
      <c r="C43791">
        <v>89.36</v>
      </c>
    </row>
    <row r="43792" spans="1:3" x14ac:dyDescent="0.2">
      <c r="A43792" t="s">
        <v>16038</v>
      </c>
      <c r="B43792" s="1">
        <v>44718</v>
      </c>
      <c r="C43792">
        <v>53.4</v>
      </c>
    </row>
    <row r="43793" spans="1:3" x14ac:dyDescent="0.2">
      <c r="A43793" t="s">
        <v>16039</v>
      </c>
      <c r="B43793" s="1">
        <v>44718</v>
      </c>
      <c r="C43793">
        <v>53.4</v>
      </c>
    </row>
    <row r="43794" spans="1:3" x14ac:dyDescent="0.2">
      <c r="A43794" t="s">
        <v>16040</v>
      </c>
      <c r="B43794" s="1">
        <v>44718</v>
      </c>
      <c r="C43794">
        <v>69.3</v>
      </c>
    </row>
    <row r="43795" spans="1:3" x14ac:dyDescent="0.2">
      <c r="A43795" t="s">
        <v>16041</v>
      </c>
      <c r="B43795" s="1">
        <v>44718</v>
      </c>
      <c r="C43795">
        <v>63.4</v>
      </c>
    </row>
    <row r="43796" spans="1:3" x14ac:dyDescent="0.2">
      <c r="A43796" t="s">
        <v>16042</v>
      </c>
      <c r="B43796" s="1">
        <v>44718</v>
      </c>
      <c r="C43796">
        <v>77.709999999999994</v>
      </c>
    </row>
    <row r="43797" spans="1:3" x14ac:dyDescent="0.2">
      <c r="A43797" t="s">
        <v>16043</v>
      </c>
      <c r="B43797" s="1">
        <v>44718</v>
      </c>
      <c r="C43797">
        <v>37.4</v>
      </c>
    </row>
    <row r="43798" spans="1:3" x14ac:dyDescent="0.2">
      <c r="A43798" t="s">
        <v>16044</v>
      </c>
      <c r="B43798" s="1">
        <v>44718</v>
      </c>
      <c r="C43798">
        <v>63.4</v>
      </c>
    </row>
    <row r="43799" spans="1:3" x14ac:dyDescent="0.2">
      <c r="A43799" t="s">
        <v>10183</v>
      </c>
      <c r="B43799" s="1">
        <v>44718</v>
      </c>
      <c r="C43799">
        <v>247.7</v>
      </c>
    </row>
    <row r="43800" spans="1:3" x14ac:dyDescent="0.2">
      <c r="A43800" t="s">
        <v>16045</v>
      </c>
      <c r="B43800" s="1">
        <v>44718</v>
      </c>
      <c r="C43800">
        <v>118.4</v>
      </c>
    </row>
    <row r="43801" spans="1:3" x14ac:dyDescent="0.2">
      <c r="A43801" t="s">
        <v>16046</v>
      </c>
      <c r="B43801" s="1">
        <v>44718</v>
      </c>
      <c r="C43801">
        <v>53.4</v>
      </c>
    </row>
    <row r="43802" spans="1:3" x14ac:dyDescent="0.2">
      <c r="A43802" t="s">
        <v>16047</v>
      </c>
      <c r="B43802" s="1">
        <v>44718</v>
      </c>
      <c r="C43802">
        <v>53.4</v>
      </c>
    </row>
    <row r="43803" spans="1:3" x14ac:dyDescent="0.2">
      <c r="A43803" t="s">
        <v>16048</v>
      </c>
      <c r="B43803" s="1">
        <v>44718</v>
      </c>
      <c r="C43803">
        <v>73.349999999999994</v>
      </c>
    </row>
    <row r="43804" spans="1:3" x14ac:dyDescent="0.2">
      <c r="A43804" t="s">
        <v>16049</v>
      </c>
      <c r="B43804" s="1">
        <v>44718</v>
      </c>
      <c r="C43804">
        <v>53.4</v>
      </c>
    </row>
    <row r="43805" spans="1:3" x14ac:dyDescent="0.2">
      <c r="A43805" t="s">
        <v>16050</v>
      </c>
      <c r="B43805" s="1">
        <v>44718</v>
      </c>
      <c r="C43805">
        <v>48.4</v>
      </c>
    </row>
    <row r="43806" spans="1:3" x14ac:dyDescent="0.2">
      <c r="A43806" t="s">
        <v>16051</v>
      </c>
      <c r="B43806" s="1">
        <v>44718</v>
      </c>
      <c r="C43806">
        <v>19.75</v>
      </c>
    </row>
    <row r="43807" spans="1:3" x14ac:dyDescent="0.2">
      <c r="A43807" t="s">
        <v>16052</v>
      </c>
      <c r="B43807" s="1">
        <v>44718</v>
      </c>
      <c r="C43807">
        <v>48.4</v>
      </c>
    </row>
    <row r="43808" spans="1:3" x14ac:dyDescent="0.2">
      <c r="A43808" t="s">
        <v>16053</v>
      </c>
      <c r="B43808" s="1">
        <v>44718</v>
      </c>
      <c r="C43808">
        <v>53.4</v>
      </c>
    </row>
    <row r="43809" spans="1:3" x14ac:dyDescent="0.2">
      <c r="A43809" t="s">
        <v>12133</v>
      </c>
      <c r="B43809" s="1">
        <v>44718</v>
      </c>
      <c r="C43809">
        <v>107.4</v>
      </c>
    </row>
    <row r="43810" spans="1:3" x14ac:dyDescent="0.2">
      <c r="A43810" t="s">
        <v>16054</v>
      </c>
      <c r="B43810" s="1">
        <v>44718</v>
      </c>
      <c r="C43810">
        <v>111.3</v>
      </c>
    </row>
    <row r="43811" spans="1:3" x14ac:dyDescent="0.2">
      <c r="A43811" t="s">
        <v>12</v>
      </c>
      <c r="B43811" s="1">
        <v>44718</v>
      </c>
      <c r="C43811">
        <v>504.99</v>
      </c>
    </row>
    <row r="43812" spans="1:3" x14ac:dyDescent="0.2">
      <c r="A43812" t="s">
        <v>748</v>
      </c>
      <c r="B43812" s="1">
        <v>44718</v>
      </c>
      <c r="C43812">
        <v>132.65</v>
      </c>
    </row>
    <row r="43813" spans="1:3" x14ac:dyDescent="0.2">
      <c r="A43813" t="s">
        <v>12</v>
      </c>
      <c r="B43813" s="1">
        <v>44718</v>
      </c>
      <c r="C43813">
        <v>119.57</v>
      </c>
    </row>
    <row r="43814" spans="1:3" x14ac:dyDescent="0.2">
      <c r="A43814" t="s">
        <v>12</v>
      </c>
      <c r="B43814" s="1">
        <v>44718</v>
      </c>
      <c r="C43814">
        <v>346.11</v>
      </c>
    </row>
    <row r="43815" spans="1:3" x14ac:dyDescent="0.2">
      <c r="A43815" t="s">
        <v>308</v>
      </c>
      <c r="B43815" s="1">
        <v>44719</v>
      </c>
      <c r="C43815">
        <v>564.11</v>
      </c>
    </row>
    <row r="43816" spans="1:3" x14ac:dyDescent="0.2">
      <c r="A43816" t="s">
        <v>596</v>
      </c>
      <c r="B43816" s="1">
        <v>44719</v>
      </c>
      <c r="C43816">
        <v>1400.85</v>
      </c>
    </row>
    <row r="43817" spans="1:3" x14ac:dyDescent="0.2">
      <c r="A43817" t="s">
        <v>10853</v>
      </c>
      <c r="B43817" s="1">
        <v>44719</v>
      </c>
      <c r="C43817">
        <v>58.4</v>
      </c>
    </row>
    <row r="43818" spans="1:3" x14ac:dyDescent="0.2">
      <c r="A43818" t="s">
        <v>13457</v>
      </c>
      <c r="B43818" s="1">
        <v>44719</v>
      </c>
      <c r="C43818">
        <v>142.35</v>
      </c>
    </row>
    <row r="43819" spans="1:3" x14ac:dyDescent="0.2">
      <c r="A43819" t="s">
        <v>15999</v>
      </c>
      <c r="B43819" s="1">
        <v>44719</v>
      </c>
      <c r="C43819">
        <v>53.4</v>
      </c>
    </row>
    <row r="43820" spans="1:3" x14ac:dyDescent="0.2">
      <c r="A43820" t="s">
        <v>15664</v>
      </c>
      <c r="B43820" s="1">
        <v>44719</v>
      </c>
      <c r="C43820">
        <v>53.4</v>
      </c>
    </row>
    <row r="43821" spans="1:3" x14ac:dyDescent="0.2">
      <c r="A43821" t="s">
        <v>10211</v>
      </c>
      <c r="B43821" s="1">
        <v>44719</v>
      </c>
      <c r="C43821">
        <v>98.35</v>
      </c>
    </row>
    <row r="43822" spans="1:3" x14ac:dyDescent="0.2">
      <c r="A43822" t="s">
        <v>16000</v>
      </c>
      <c r="B43822" s="1">
        <v>44719</v>
      </c>
      <c r="C43822">
        <v>53.4</v>
      </c>
    </row>
    <row r="43823" spans="1:3" x14ac:dyDescent="0.2">
      <c r="A43823" t="s">
        <v>9330</v>
      </c>
      <c r="B43823" s="1">
        <v>44719</v>
      </c>
      <c r="C43823">
        <v>374.3</v>
      </c>
    </row>
    <row r="43824" spans="1:3" x14ac:dyDescent="0.2">
      <c r="A43824" t="s">
        <v>16001</v>
      </c>
      <c r="B43824" s="1">
        <v>44719</v>
      </c>
      <c r="C43824">
        <v>319.68</v>
      </c>
    </row>
    <row r="43825" spans="1:3" x14ac:dyDescent="0.2">
      <c r="A43825" t="s">
        <v>6139</v>
      </c>
      <c r="B43825" s="1">
        <v>44719</v>
      </c>
      <c r="C43825">
        <v>1295.8900000000001</v>
      </c>
    </row>
    <row r="43826" spans="1:3" x14ac:dyDescent="0.2">
      <c r="A43826" t="s">
        <v>10537</v>
      </c>
      <c r="B43826" s="1">
        <v>44719</v>
      </c>
      <c r="C43826">
        <v>67.900000000000006</v>
      </c>
    </row>
    <row r="43827" spans="1:3" x14ac:dyDescent="0.2">
      <c r="A43827" t="s">
        <v>714</v>
      </c>
      <c r="B43827" s="1">
        <v>44719</v>
      </c>
      <c r="C43827">
        <v>968.76</v>
      </c>
    </row>
    <row r="43828" spans="1:3" x14ac:dyDescent="0.2">
      <c r="A43828" t="s">
        <v>488</v>
      </c>
      <c r="B43828" s="1">
        <v>44719</v>
      </c>
      <c r="C43828">
        <v>431.52</v>
      </c>
    </row>
    <row r="43829" spans="1:3" x14ac:dyDescent="0.2">
      <c r="A43829" t="s">
        <v>435</v>
      </c>
      <c r="B43829" s="1">
        <v>44719</v>
      </c>
      <c r="C43829">
        <v>85.9</v>
      </c>
    </row>
    <row r="43830" spans="1:3" x14ac:dyDescent="0.2">
      <c r="A43830" t="s">
        <v>4517</v>
      </c>
      <c r="B43830" s="1">
        <v>44719</v>
      </c>
      <c r="C43830">
        <v>195.74</v>
      </c>
    </row>
    <row r="43831" spans="1:3" x14ac:dyDescent="0.2">
      <c r="A43831" t="s">
        <v>257</v>
      </c>
      <c r="B43831" s="1">
        <v>44719</v>
      </c>
      <c r="C43831">
        <v>376.48</v>
      </c>
    </row>
    <row r="43832" spans="1:3" x14ac:dyDescent="0.2">
      <c r="A43832" t="s">
        <v>44</v>
      </c>
      <c r="B43832" s="1">
        <v>44719</v>
      </c>
      <c r="C43832">
        <v>518.79</v>
      </c>
    </row>
    <row r="43833" spans="1:3" x14ac:dyDescent="0.2">
      <c r="A43833" t="s">
        <v>6139</v>
      </c>
      <c r="B43833" s="1">
        <v>44719</v>
      </c>
      <c r="C43833">
        <v>788</v>
      </c>
    </row>
    <row r="43834" spans="1:3" x14ac:dyDescent="0.2">
      <c r="A43834" t="s">
        <v>16002</v>
      </c>
      <c r="B43834" s="1">
        <v>44719</v>
      </c>
      <c r="C43834">
        <v>54.4</v>
      </c>
    </row>
    <row r="43835" spans="1:3" x14ac:dyDescent="0.2">
      <c r="A43835" t="s">
        <v>15668</v>
      </c>
      <c r="B43835" s="1">
        <v>44719</v>
      </c>
      <c r="C43835">
        <v>89.9</v>
      </c>
    </row>
    <row r="43836" spans="1:3" x14ac:dyDescent="0.2">
      <c r="A43836" t="s">
        <v>1258</v>
      </c>
      <c r="B43836" s="1">
        <v>44719</v>
      </c>
      <c r="C43836">
        <v>792.65</v>
      </c>
    </row>
    <row r="43837" spans="1:3" x14ac:dyDescent="0.2">
      <c r="A43837" t="s">
        <v>495</v>
      </c>
      <c r="B43837" s="1">
        <v>44719</v>
      </c>
      <c r="C43837">
        <v>481.99</v>
      </c>
    </row>
    <row r="43838" spans="1:3" x14ac:dyDescent="0.2">
      <c r="A43838" t="s">
        <v>495</v>
      </c>
      <c r="B43838" s="1">
        <v>44719</v>
      </c>
      <c r="C43838">
        <v>59.67</v>
      </c>
    </row>
    <row r="43839" spans="1:3" x14ac:dyDescent="0.2">
      <c r="A43839" t="s">
        <v>16003</v>
      </c>
      <c r="B43839" s="1">
        <v>44719</v>
      </c>
      <c r="C43839">
        <v>63.4</v>
      </c>
    </row>
    <row r="43840" spans="1:3" x14ac:dyDescent="0.2">
      <c r="A43840" t="s">
        <v>16004</v>
      </c>
      <c r="B43840" s="1">
        <v>44719</v>
      </c>
      <c r="C43840">
        <v>53.4</v>
      </c>
    </row>
    <row r="43841" spans="1:3" x14ac:dyDescent="0.2">
      <c r="A43841" t="s">
        <v>16005</v>
      </c>
      <c r="B43841" s="1">
        <v>44719</v>
      </c>
      <c r="C43841">
        <v>48.91</v>
      </c>
    </row>
    <row r="43842" spans="1:3" x14ac:dyDescent="0.2">
      <c r="A43842" t="s">
        <v>15706</v>
      </c>
      <c r="B43842" s="1">
        <v>44719</v>
      </c>
      <c r="C43842">
        <v>1052.28</v>
      </c>
    </row>
    <row r="43843" spans="1:3" x14ac:dyDescent="0.2">
      <c r="A43843" t="s">
        <v>15028</v>
      </c>
      <c r="B43843" s="1">
        <v>44719</v>
      </c>
      <c r="C43843">
        <v>131.94999999999999</v>
      </c>
    </row>
    <row r="43844" spans="1:3" x14ac:dyDescent="0.2">
      <c r="A43844" t="s">
        <v>887</v>
      </c>
      <c r="B43844" s="1">
        <v>44719</v>
      </c>
      <c r="C43844">
        <v>191.6</v>
      </c>
    </row>
    <row r="43845" spans="1:3" x14ac:dyDescent="0.2">
      <c r="A43845" t="s">
        <v>16006</v>
      </c>
      <c r="B43845" s="1">
        <v>44719</v>
      </c>
      <c r="C43845">
        <v>483.95</v>
      </c>
    </row>
    <row r="43846" spans="1:3" x14ac:dyDescent="0.2">
      <c r="A43846" t="s">
        <v>4025</v>
      </c>
      <c r="B43846" s="1">
        <v>44719</v>
      </c>
      <c r="C43846">
        <v>431.52</v>
      </c>
    </row>
    <row r="43847" spans="1:3" x14ac:dyDescent="0.2">
      <c r="A43847" t="s">
        <v>15028</v>
      </c>
      <c r="B43847" s="1">
        <v>44719</v>
      </c>
      <c r="C43847">
        <v>1361.85</v>
      </c>
    </row>
    <row r="43848" spans="1:3" x14ac:dyDescent="0.2">
      <c r="A43848" t="s">
        <v>15028</v>
      </c>
      <c r="B43848" s="1">
        <v>44719</v>
      </c>
      <c r="C43848">
        <v>104.9</v>
      </c>
    </row>
    <row r="43849" spans="1:3" x14ac:dyDescent="0.2">
      <c r="A43849" t="s">
        <v>1003</v>
      </c>
      <c r="B43849" s="1">
        <v>44719</v>
      </c>
      <c r="C43849">
        <v>601.49</v>
      </c>
    </row>
    <row r="43850" spans="1:3" x14ac:dyDescent="0.2">
      <c r="A43850" t="s">
        <v>4772</v>
      </c>
      <c r="B43850" s="1">
        <v>44719</v>
      </c>
      <c r="C43850">
        <v>838.59</v>
      </c>
    </row>
    <row r="43851" spans="1:3" x14ac:dyDescent="0.2">
      <c r="A43851" t="s">
        <v>16007</v>
      </c>
      <c r="B43851" s="1">
        <v>44719</v>
      </c>
      <c r="C43851">
        <v>83.45</v>
      </c>
    </row>
    <row r="43852" spans="1:3" x14ac:dyDescent="0.2">
      <c r="A43852" t="s">
        <v>16008</v>
      </c>
      <c r="B43852" s="1">
        <v>44719</v>
      </c>
      <c r="C43852">
        <v>29.45</v>
      </c>
    </row>
    <row r="43853" spans="1:3" x14ac:dyDescent="0.2">
      <c r="A43853" t="s">
        <v>16009</v>
      </c>
      <c r="B43853" s="1">
        <v>44719</v>
      </c>
      <c r="C43853">
        <v>57.91</v>
      </c>
    </row>
    <row r="43854" spans="1:3" x14ac:dyDescent="0.2">
      <c r="A43854" t="s">
        <v>16010</v>
      </c>
      <c r="B43854" s="1">
        <v>44719</v>
      </c>
      <c r="C43854">
        <v>57.91</v>
      </c>
    </row>
    <row r="43855" spans="1:3" x14ac:dyDescent="0.2">
      <c r="A43855" t="s">
        <v>16011</v>
      </c>
      <c r="B43855" s="1">
        <v>44719</v>
      </c>
      <c r="C43855">
        <v>63.4</v>
      </c>
    </row>
    <row r="43856" spans="1:3" x14ac:dyDescent="0.2">
      <c r="A43856" t="s">
        <v>16012</v>
      </c>
      <c r="B43856" s="1">
        <v>44719</v>
      </c>
      <c r="C43856">
        <v>52.4</v>
      </c>
    </row>
    <row r="43857" spans="1:3" x14ac:dyDescent="0.2">
      <c r="A43857" t="s">
        <v>16013</v>
      </c>
      <c r="B43857" s="1">
        <v>44719</v>
      </c>
      <c r="C43857">
        <v>53.4</v>
      </c>
    </row>
    <row r="43858" spans="1:3" x14ac:dyDescent="0.2">
      <c r="A43858" t="s">
        <v>6139</v>
      </c>
      <c r="B43858" s="1">
        <v>44719</v>
      </c>
      <c r="C43858">
        <v>9248.59</v>
      </c>
    </row>
    <row r="43859" spans="1:3" x14ac:dyDescent="0.2">
      <c r="A43859" t="s">
        <v>10437</v>
      </c>
      <c r="B43859" s="1">
        <v>44719</v>
      </c>
      <c r="C43859">
        <v>60.56</v>
      </c>
    </row>
    <row r="43860" spans="1:3" x14ac:dyDescent="0.2">
      <c r="A43860" t="s">
        <v>8665</v>
      </c>
      <c r="B43860" s="1">
        <v>44719</v>
      </c>
      <c r="C43860">
        <v>63.4</v>
      </c>
    </row>
    <row r="43861" spans="1:3" x14ac:dyDescent="0.2">
      <c r="A43861" t="s">
        <v>16014</v>
      </c>
      <c r="B43861" s="1">
        <v>44719</v>
      </c>
      <c r="C43861">
        <v>48.91</v>
      </c>
    </row>
    <row r="43862" spans="1:3" x14ac:dyDescent="0.2">
      <c r="A43862" t="s">
        <v>1004</v>
      </c>
      <c r="B43862" s="1">
        <v>44719</v>
      </c>
      <c r="C43862">
        <v>1015.55</v>
      </c>
    </row>
    <row r="43863" spans="1:3" x14ac:dyDescent="0.2">
      <c r="A43863" t="s">
        <v>12</v>
      </c>
      <c r="B43863" s="1">
        <v>44719</v>
      </c>
      <c r="C43863">
        <v>286.51</v>
      </c>
    </row>
    <row r="43864" spans="1:3" x14ac:dyDescent="0.2">
      <c r="A43864" t="s">
        <v>583</v>
      </c>
      <c r="B43864" s="1">
        <v>44719</v>
      </c>
      <c r="C43864">
        <v>357.2</v>
      </c>
    </row>
    <row r="43865" spans="1:3" x14ac:dyDescent="0.2">
      <c r="A43865" t="s">
        <v>4184</v>
      </c>
      <c r="B43865" s="1">
        <v>44719</v>
      </c>
      <c r="C43865">
        <v>98</v>
      </c>
    </row>
    <row r="43866" spans="1:3" x14ac:dyDescent="0.2">
      <c r="A43866" t="s">
        <v>4184</v>
      </c>
      <c r="B43866" s="1">
        <v>44719</v>
      </c>
      <c r="C43866">
        <v>527.52</v>
      </c>
    </row>
    <row r="43867" spans="1:3" x14ac:dyDescent="0.2">
      <c r="A43867" t="s">
        <v>307</v>
      </c>
      <c r="B43867" s="1">
        <v>44719</v>
      </c>
      <c r="C43867">
        <v>581.86</v>
      </c>
    </row>
    <row r="43868" spans="1:3" x14ac:dyDescent="0.2">
      <c r="A43868" t="s">
        <v>396</v>
      </c>
      <c r="B43868" s="1">
        <v>44720</v>
      </c>
      <c r="C43868">
        <v>34.799999999999997</v>
      </c>
    </row>
    <row r="43869" spans="1:3" x14ac:dyDescent="0.2">
      <c r="A43869" t="s">
        <v>15976</v>
      </c>
      <c r="B43869" s="1">
        <v>44720</v>
      </c>
      <c r="C43869">
        <v>43.4</v>
      </c>
    </row>
    <row r="43870" spans="1:3" x14ac:dyDescent="0.2">
      <c r="A43870" t="s">
        <v>13588</v>
      </c>
      <c r="B43870" s="1">
        <v>44720</v>
      </c>
      <c r="C43870">
        <v>202.95</v>
      </c>
    </row>
    <row r="43871" spans="1:3" x14ac:dyDescent="0.2">
      <c r="A43871" t="s">
        <v>15977</v>
      </c>
      <c r="B43871" s="1">
        <v>44720</v>
      </c>
      <c r="C43871">
        <v>53.4</v>
      </c>
    </row>
    <row r="43872" spans="1:3" x14ac:dyDescent="0.2">
      <c r="A43872" t="s">
        <v>15978</v>
      </c>
      <c r="B43872" s="1">
        <v>44720</v>
      </c>
      <c r="C43872">
        <v>48.91</v>
      </c>
    </row>
    <row r="43873" spans="1:3" x14ac:dyDescent="0.2">
      <c r="A43873" t="s">
        <v>15979</v>
      </c>
      <c r="B43873" s="1">
        <v>44720</v>
      </c>
      <c r="C43873">
        <v>246</v>
      </c>
    </row>
    <row r="43874" spans="1:3" x14ac:dyDescent="0.2">
      <c r="A43874" t="s">
        <v>15980</v>
      </c>
      <c r="B43874" s="1">
        <v>44720</v>
      </c>
      <c r="C43874">
        <v>48.91</v>
      </c>
    </row>
    <row r="43875" spans="1:3" x14ac:dyDescent="0.2">
      <c r="A43875" t="s">
        <v>15981</v>
      </c>
      <c r="B43875" s="1">
        <v>44720</v>
      </c>
      <c r="C43875">
        <v>38.4</v>
      </c>
    </row>
    <row r="43876" spans="1:3" x14ac:dyDescent="0.2">
      <c r="A43876" t="s">
        <v>3440</v>
      </c>
      <c r="B43876" s="1">
        <v>44720</v>
      </c>
      <c r="C43876">
        <v>75.430000000000007</v>
      </c>
    </row>
    <row r="43877" spans="1:3" x14ac:dyDescent="0.2">
      <c r="A43877" t="s">
        <v>15982</v>
      </c>
      <c r="B43877" s="1">
        <v>44720</v>
      </c>
      <c r="C43877">
        <v>63.9</v>
      </c>
    </row>
    <row r="43878" spans="1:3" x14ac:dyDescent="0.2">
      <c r="A43878" t="s">
        <v>15983</v>
      </c>
      <c r="B43878" s="1">
        <v>44720</v>
      </c>
      <c r="C43878">
        <v>53.4</v>
      </c>
    </row>
    <row r="43879" spans="1:3" x14ac:dyDescent="0.2">
      <c r="A43879" t="s">
        <v>15984</v>
      </c>
      <c r="B43879" s="1">
        <v>44720</v>
      </c>
      <c r="C43879">
        <v>53.4</v>
      </c>
    </row>
    <row r="43880" spans="1:3" x14ac:dyDescent="0.2">
      <c r="A43880" t="s">
        <v>15985</v>
      </c>
      <c r="B43880" s="1">
        <v>44720</v>
      </c>
      <c r="C43880">
        <v>48.91</v>
      </c>
    </row>
    <row r="43881" spans="1:3" x14ac:dyDescent="0.2">
      <c r="A43881" t="s">
        <v>15986</v>
      </c>
      <c r="B43881" s="1">
        <v>44720</v>
      </c>
      <c r="C43881">
        <v>53.4</v>
      </c>
    </row>
    <row r="43882" spans="1:3" x14ac:dyDescent="0.2">
      <c r="A43882" t="s">
        <v>10676</v>
      </c>
      <c r="B43882" s="1">
        <v>44720</v>
      </c>
      <c r="C43882">
        <v>53.4</v>
      </c>
    </row>
    <row r="43883" spans="1:3" x14ac:dyDescent="0.2">
      <c r="A43883" t="s">
        <v>15987</v>
      </c>
      <c r="B43883" s="1">
        <v>44720</v>
      </c>
      <c r="C43883">
        <v>53.4</v>
      </c>
    </row>
    <row r="43884" spans="1:3" x14ac:dyDescent="0.2">
      <c r="A43884" t="s">
        <v>1912</v>
      </c>
      <c r="B43884" s="1">
        <v>44720</v>
      </c>
      <c r="C43884">
        <v>53.4</v>
      </c>
    </row>
    <row r="43885" spans="1:3" x14ac:dyDescent="0.2">
      <c r="A43885" t="s">
        <v>15988</v>
      </c>
      <c r="B43885" s="1">
        <v>44720</v>
      </c>
      <c r="C43885">
        <v>48.91</v>
      </c>
    </row>
    <row r="43886" spans="1:3" x14ac:dyDescent="0.2">
      <c r="A43886" t="s">
        <v>15989</v>
      </c>
      <c r="B43886" s="1">
        <v>44720</v>
      </c>
      <c r="C43886">
        <v>48.91</v>
      </c>
    </row>
    <row r="43887" spans="1:3" x14ac:dyDescent="0.2">
      <c r="A43887" t="s">
        <v>15990</v>
      </c>
      <c r="B43887" s="1">
        <v>44720</v>
      </c>
      <c r="C43887">
        <v>48.91</v>
      </c>
    </row>
    <row r="43888" spans="1:3" x14ac:dyDescent="0.2">
      <c r="A43888" t="s">
        <v>15991</v>
      </c>
      <c r="B43888" s="1">
        <v>44720</v>
      </c>
      <c r="C43888">
        <v>53.4</v>
      </c>
    </row>
    <row r="43889" spans="1:3" x14ac:dyDescent="0.2">
      <c r="A43889" t="s">
        <v>15992</v>
      </c>
      <c r="B43889" s="1">
        <v>44720</v>
      </c>
      <c r="C43889">
        <v>53.4</v>
      </c>
    </row>
    <row r="43890" spans="1:3" x14ac:dyDescent="0.2">
      <c r="A43890" t="s">
        <v>3324</v>
      </c>
      <c r="B43890" s="1">
        <v>44720</v>
      </c>
      <c r="C43890">
        <v>53.4</v>
      </c>
    </row>
    <row r="43891" spans="1:3" x14ac:dyDescent="0.2">
      <c r="A43891" t="s">
        <v>15993</v>
      </c>
      <c r="B43891" s="1">
        <v>44720</v>
      </c>
      <c r="C43891">
        <v>53.4</v>
      </c>
    </row>
    <row r="43892" spans="1:3" x14ac:dyDescent="0.2">
      <c r="A43892" t="s">
        <v>12591</v>
      </c>
      <c r="B43892" s="1">
        <v>44720</v>
      </c>
      <c r="C43892">
        <v>77.3</v>
      </c>
    </row>
    <row r="43893" spans="1:3" x14ac:dyDescent="0.2">
      <c r="A43893" t="s">
        <v>15994</v>
      </c>
      <c r="B43893" s="1">
        <v>44720</v>
      </c>
      <c r="C43893">
        <v>53.4</v>
      </c>
    </row>
    <row r="43894" spans="1:3" x14ac:dyDescent="0.2">
      <c r="A43894" t="s">
        <v>15995</v>
      </c>
      <c r="B43894" s="1">
        <v>44720</v>
      </c>
      <c r="C43894">
        <v>80.36</v>
      </c>
    </row>
    <row r="43895" spans="1:3" x14ac:dyDescent="0.2">
      <c r="A43895" t="s">
        <v>12472</v>
      </c>
      <c r="B43895" s="1">
        <v>44720</v>
      </c>
      <c r="C43895">
        <v>308.45</v>
      </c>
    </row>
    <row r="43896" spans="1:3" x14ac:dyDescent="0.2">
      <c r="A43896" t="s">
        <v>148</v>
      </c>
      <c r="B43896" s="1">
        <v>44720</v>
      </c>
      <c r="C43896">
        <v>473.78</v>
      </c>
    </row>
    <row r="43897" spans="1:3" x14ac:dyDescent="0.2">
      <c r="A43897" t="s">
        <v>15996</v>
      </c>
      <c r="B43897" s="1">
        <v>44720</v>
      </c>
      <c r="C43897">
        <v>53.4</v>
      </c>
    </row>
    <row r="43898" spans="1:3" x14ac:dyDescent="0.2">
      <c r="A43898" t="s">
        <v>15997</v>
      </c>
      <c r="B43898" s="1">
        <v>44720</v>
      </c>
      <c r="C43898">
        <v>63.4</v>
      </c>
    </row>
    <row r="43899" spans="1:3" x14ac:dyDescent="0.2">
      <c r="A43899" t="s">
        <v>15921</v>
      </c>
      <c r="B43899" s="1">
        <v>44720</v>
      </c>
      <c r="C43899">
        <v>48.91</v>
      </c>
    </row>
    <row r="43900" spans="1:3" x14ac:dyDescent="0.2">
      <c r="A43900" t="s">
        <v>10228</v>
      </c>
      <c r="B43900" s="1">
        <v>44720</v>
      </c>
      <c r="C43900">
        <v>48.91</v>
      </c>
    </row>
    <row r="43901" spans="1:3" x14ac:dyDescent="0.2">
      <c r="A43901" t="s">
        <v>15998</v>
      </c>
      <c r="B43901" s="1">
        <v>44720</v>
      </c>
      <c r="C43901">
        <v>48.91</v>
      </c>
    </row>
    <row r="43902" spans="1:3" x14ac:dyDescent="0.2">
      <c r="A43902" t="s">
        <v>32</v>
      </c>
      <c r="B43902" s="1">
        <v>44720</v>
      </c>
      <c r="C43902">
        <v>393.96</v>
      </c>
    </row>
    <row r="43903" spans="1:3" x14ac:dyDescent="0.2">
      <c r="A43903" t="s">
        <v>46</v>
      </c>
      <c r="B43903" s="1">
        <v>44720</v>
      </c>
      <c r="C43903">
        <v>313.5</v>
      </c>
    </row>
    <row r="43904" spans="1:3" x14ac:dyDescent="0.2">
      <c r="A43904" t="s">
        <v>32</v>
      </c>
      <c r="B43904" s="1">
        <v>44720</v>
      </c>
      <c r="C43904">
        <v>923.7</v>
      </c>
    </row>
    <row r="43905" spans="1:3" x14ac:dyDescent="0.2">
      <c r="A43905" t="s">
        <v>333</v>
      </c>
      <c r="B43905" s="1">
        <v>44720</v>
      </c>
      <c r="C43905">
        <v>256.89999999999998</v>
      </c>
    </row>
    <row r="43906" spans="1:3" x14ac:dyDescent="0.2">
      <c r="A43906" t="s">
        <v>8067</v>
      </c>
      <c r="B43906" s="1">
        <v>44720</v>
      </c>
      <c r="C43906">
        <v>335.5</v>
      </c>
    </row>
    <row r="43907" spans="1:3" x14ac:dyDescent="0.2">
      <c r="A43907" t="s">
        <v>5607</v>
      </c>
      <c r="B43907" s="1">
        <v>44720</v>
      </c>
      <c r="C43907">
        <v>298.31</v>
      </c>
    </row>
    <row r="43908" spans="1:3" x14ac:dyDescent="0.2">
      <c r="A43908" t="s">
        <v>12</v>
      </c>
      <c r="B43908" s="1">
        <v>44720</v>
      </c>
      <c r="C43908">
        <v>406.34</v>
      </c>
    </row>
    <row r="43909" spans="1:3" x14ac:dyDescent="0.2">
      <c r="A43909" t="s">
        <v>2973</v>
      </c>
      <c r="B43909" s="1">
        <v>44720</v>
      </c>
      <c r="C43909">
        <v>156.55000000000001</v>
      </c>
    </row>
    <row r="43910" spans="1:3" x14ac:dyDescent="0.2">
      <c r="A43910" t="s">
        <v>811</v>
      </c>
      <c r="B43910" s="1">
        <v>44720</v>
      </c>
      <c r="C43910">
        <v>370.35</v>
      </c>
    </row>
    <row r="43911" spans="1:3" x14ac:dyDescent="0.2">
      <c r="A43911" t="s">
        <v>122</v>
      </c>
      <c r="B43911" s="1">
        <v>44720</v>
      </c>
      <c r="C43911">
        <v>27.54</v>
      </c>
    </row>
    <row r="43912" spans="1:3" x14ac:dyDescent="0.2">
      <c r="A43912" t="s">
        <v>652</v>
      </c>
      <c r="B43912" s="1">
        <v>44720</v>
      </c>
      <c r="C43912">
        <v>109.8</v>
      </c>
    </row>
    <row r="43913" spans="1:3" x14ac:dyDescent="0.2">
      <c r="A43913" t="s">
        <v>120</v>
      </c>
      <c r="B43913" s="1">
        <v>44720</v>
      </c>
      <c r="C43913">
        <v>454.21</v>
      </c>
    </row>
    <row r="43914" spans="1:3" x14ac:dyDescent="0.2">
      <c r="A43914" t="s">
        <v>119</v>
      </c>
      <c r="B43914" s="1">
        <v>44720</v>
      </c>
      <c r="C43914">
        <v>408.97</v>
      </c>
    </row>
    <row r="43915" spans="1:3" x14ac:dyDescent="0.2">
      <c r="A43915" t="s">
        <v>122</v>
      </c>
      <c r="B43915" s="1">
        <v>44720</v>
      </c>
      <c r="C43915">
        <v>597.99</v>
      </c>
    </row>
    <row r="43916" spans="1:3" x14ac:dyDescent="0.2">
      <c r="A43916" t="s">
        <v>184</v>
      </c>
      <c r="B43916" s="1">
        <v>44721</v>
      </c>
      <c r="C43916">
        <v>27.25</v>
      </c>
    </row>
    <row r="43917" spans="1:3" x14ac:dyDescent="0.2">
      <c r="A43917" t="s">
        <v>184</v>
      </c>
      <c r="B43917" s="1">
        <v>44721</v>
      </c>
      <c r="C43917">
        <v>46.25</v>
      </c>
    </row>
    <row r="43918" spans="1:3" x14ac:dyDescent="0.2">
      <c r="A43918" t="s">
        <v>591</v>
      </c>
      <c r="B43918" s="1">
        <v>44721</v>
      </c>
      <c r="C43918">
        <v>863.04</v>
      </c>
    </row>
    <row r="43919" spans="1:3" x14ac:dyDescent="0.2">
      <c r="A43919" t="s">
        <v>591</v>
      </c>
      <c r="B43919" s="1">
        <v>44721</v>
      </c>
      <c r="C43919">
        <v>1658.51</v>
      </c>
    </row>
    <row r="43920" spans="1:3" x14ac:dyDescent="0.2">
      <c r="A43920" t="s">
        <v>14311</v>
      </c>
      <c r="B43920" s="1">
        <v>44721</v>
      </c>
      <c r="C43920">
        <v>170.25</v>
      </c>
    </row>
    <row r="43921" spans="1:3" x14ac:dyDescent="0.2">
      <c r="A43921" t="s">
        <v>15963</v>
      </c>
      <c r="B43921" s="1">
        <v>44721</v>
      </c>
      <c r="C43921">
        <v>53.4</v>
      </c>
    </row>
    <row r="43922" spans="1:3" x14ac:dyDescent="0.2">
      <c r="A43922" t="s">
        <v>15964</v>
      </c>
      <c r="B43922" s="1">
        <v>44721</v>
      </c>
      <c r="C43922">
        <v>63.4</v>
      </c>
    </row>
    <row r="43923" spans="1:3" x14ac:dyDescent="0.2">
      <c r="A43923" t="s">
        <v>445</v>
      </c>
      <c r="B43923" s="1">
        <v>44721</v>
      </c>
      <c r="C43923">
        <v>272.64999999999998</v>
      </c>
    </row>
    <row r="43924" spans="1:3" x14ac:dyDescent="0.2">
      <c r="A43924" t="s">
        <v>15965</v>
      </c>
      <c r="B43924" s="1">
        <v>44721</v>
      </c>
      <c r="C43924">
        <v>53.4</v>
      </c>
    </row>
    <row r="43925" spans="1:3" x14ac:dyDescent="0.2">
      <c r="A43925" t="s">
        <v>15966</v>
      </c>
      <c r="B43925" s="1">
        <v>44721</v>
      </c>
      <c r="C43925">
        <v>70.95</v>
      </c>
    </row>
    <row r="43926" spans="1:3" x14ac:dyDescent="0.2">
      <c r="A43926" t="s">
        <v>1049</v>
      </c>
      <c r="B43926" s="1">
        <v>44721</v>
      </c>
      <c r="C43926">
        <v>57.15</v>
      </c>
    </row>
    <row r="43927" spans="1:3" x14ac:dyDescent="0.2">
      <c r="A43927" t="s">
        <v>10180</v>
      </c>
      <c r="B43927" s="1">
        <v>44721</v>
      </c>
      <c r="C43927">
        <v>122.4</v>
      </c>
    </row>
    <row r="43928" spans="1:3" x14ac:dyDescent="0.2">
      <c r="A43928" t="s">
        <v>15967</v>
      </c>
      <c r="B43928" s="1">
        <v>44721</v>
      </c>
      <c r="C43928">
        <v>53.4</v>
      </c>
    </row>
    <row r="43929" spans="1:3" x14ac:dyDescent="0.2">
      <c r="A43929" t="s">
        <v>15968</v>
      </c>
      <c r="B43929" s="1">
        <v>44721</v>
      </c>
      <c r="C43929">
        <v>53.4</v>
      </c>
    </row>
    <row r="43930" spans="1:3" x14ac:dyDescent="0.2">
      <c r="A43930" t="s">
        <v>14900</v>
      </c>
      <c r="B43930" s="1">
        <v>44721</v>
      </c>
      <c r="C43930">
        <v>53.4</v>
      </c>
    </row>
    <row r="43931" spans="1:3" x14ac:dyDescent="0.2">
      <c r="A43931" t="s">
        <v>483</v>
      </c>
      <c r="B43931" s="1">
        <v>44721</v>
      </c>
      <c r="C43931">
        <v>391.41</v>
      </c>
    </row>
    <row r="43932" spans="1:3" x14ac:dyDescent="0.2">
      <c r="A43932" t="s">
        <v>597</v>
      </c>
      <c r="B43932" s="1">
        <v>44721</v>
      </c>
      <c r="C43932">
        <v>124.4</v>
      </c>
    </row>
    <row r="43933" spans="1:3" x14ac:dyDescent="0.2">
      <c r="A43933" t="s">
        <v>1258</v>
      </c>
      <c r="B43933" s="1">
        <v>44721</v>
      </c>
      <c r="C43933">
        <v>1917.95</v>
      </c>
    </row>
    <row r="43934" spans="1:3" x14ac:dyDescent="0.2">
      <c r="A43934" t="s">
        <v>10210</v>
      </c>
      <c r="B43934" s="1">
        <v>44721</v>
      </c>
      <c r="C43934">
        <v>57.9</v>
      </c>
    </row>
    <row r="43935" spans="1:3" x14ac:dyDescent="0.2">
      <c r="A43935" t="s">
        <v>2399</v>
      </c>
      <c r="B43935" s="1">
        <v>44721</v>
      </c>
      <c r="C43935">
        <v>102.4</v>
      </c>
    </row>
    <row r="43936" spans="1:3" x14ac:dyDescent="0.2">
      <c r="A43936" t="s">
        <v>12739</v>
      </c>
      <c r="B43936" s="1">
        <v>44721</v>
      </c>
      <c r="C43936">
        <v>109.9</v>
      </c>
    </row>
    <row r="43937" spans="1:3" x14ac:dyDescent="0.2">
      <c r="A43937" t="s">
        <v>15969</v>
      </c>
      <c r="B43937" s="1">
        <v>44721</v>
      </c>
      <c r="C43937">
        <v>67.900000000000006</v>
      </c>
    </row>
    <row r="43938" spans="1:3" x14ac:dyDescent="0.2">
      <c r="A43938" t="s">
        <v>15970</v>
      </c>
      <c r="B43938" s="1">
        <v>44721</v>
      </c>
      <c r="C43938">
        <v>39.950000000000003</v>
      </c>
    </row>
    <row r="43939" spans="1:3" x14ac:dyDescent="0.2">
      <c r="A43939" t="s">
        <v>15970</v>
      </c>
      <c r="B43939" s="1">
        <v>44721</v>
      </c>
      <c r="C43939">
        <v>196.75</v>
      </c>
    </row>
    <row r="43940" spans="1:3" x14ac:dyDescent="0.2">
      <c r="A43940" t="s">
        <v>15971</v>
      </c>
      <c r="B43940" s="1">
        <v>44721</v>
      </c>
      <c r="C43940">
        <v>124.4</v>
      </c>
    </row>
    <row r="43941" spans="1:3" x14ac:dyDescent="0.2">
      <c r="A43941" t="s">
        <v>15972</v>
      </c>
      <c r="B43941" s="1">
        <v>44721</v>
      </c>
      <c r="C43941">
        <v>53.4</v>
      </c>
    </row>
    <row r="43942" spans="1:3" x14ac:dyDescent="0.2">
      <c r="A43942" t="s">
        <v>280</v>
      </c>
      <c r="B43942" s="1">
        <v>44721</v>
      </c>
      <c r="C43942">
        <v>527.4</v>
      </c>
    </row>
    <row r="43943" spans="1:3" x14ac:dyDescent="0.2">
      <c r="A43943" t="s">
        <v>148</v>
      </c>
      <c r="B43943" s="1">
        <v>44721</v>
      </c>
      <c r="C43943">
        <v>527.4</v>
      </c>
    </row>
    <row r="43944" spans="1:3" x14ac:dyDescent="0.2">
      <c r="A43944" t="s">
        <v>44</v>
      </c>
      <c r="B43944" s="1">
        <v>44721</v>
      </c>
      <c r="C43944">
        <v>414.08</v>
      </c>
    </row>
    <row r="43945" spans="1:3" x14ac:dyDescent="0.2">
      <c r="A43945" t="s">
        <v>232</v>
      </c>
      <c r="B43945" s="1">
        <v>44721</v>
      </c>
      <c r="C43945">
        <v>431.52</v>
      </c>
    </row>
    <row r="43946" spans="1:3" x14ac:dyDescent="0.2">
      <c r="A43946" t="s">
        <v>15973</v>
      </c>
      <c r="B43946" s="1">
        <v>44721</v>
      </c>
      <c r="C43946">
        <v>48.91</v>
      </c>
    </row>
    <row r="43947" spans="1:3" x14ac:dyDescent="0.2">
      <c r="A43947" t="s">
        <v>79</v>
      </c>
      <c r="B43947" s="1">
        <v>44721</v>
      </c>
      <c r="C43947">
        <v>22.95</v>
      </c>
    </row>
    <row r="43948" spans="1:3" x14ac:dyDescent="0.2">
      <c r="A43948" t="s">
        <v>5619</v>
      </c>
      <c r="B43948" s="1">
        <v>44721</v>
      </c>
      <c r="C43948">
        <v>56.85</v>
      </c>
    </row>
    <row r="43949" spans="1:3" x14ac:dyDescent="0.2">
      <c r="A43949" t="s">
        <v>6139</v>
      </c>
      <c r="B43949" s="1">
        <v>44721</v>
      </c>
      <c r="C43949">
        <v>193.86</v>
      </c>
    </row>
    <row r="43950" spans="1:3" x14ac:dyDescent="0.2">
      <c r="A43950" t="s">
        <v>12802</v>
      </c>
      <c r="B43950" s="1">
        <v>44721</v>
      </c>
      <c r="C43950">
        <v>1062.75</v>
      </c>
    </row>
    <row r="43951" spans="1:3" x14ac:dyDescent="0.2">
      <c r="A43951" t="s">
        <v>15974</v>
      </c>
      <c r="B43951" s="1">
        <v>44721</v>
      </c>
      <c r="C43951">
        <v>22.9</v>
      </c>
    </row>
    <row r="43952" spans="1:3" x14ac:dyDescent="0.2">
      <c r="A43952" t="s">
        <v>4997</v>
      </c>
      <c r="B43952" s="1">
        <v>44721</v>
      </c>
      <c r="C43952">
        <v>55.95</v>
      </c>
    </row>
    <row r="43953" spans="1:3" x14ac:dyDescent="0.2">
      <c r="A43953" t="s">
        <v>15975</v>
      </c>
      <c r="B43953" s="1">
        <v>44721</v>
      </c>
      <c r="C43953">
        <v>111.9</v>
      </c>
    </row>
    <row r="43954" spans="1:3" x14ac:dyDescent="0.2">
      <c r="A43954" t="s">
        <v>5677</v>
      </c>
      <c r="B43954" s="1">
        <v>44721</v>
      </c>
      <c r="C43954">
        <v>57.95</v>
      </c>
    </row>
    <row r="43955" spans="1:3" x14ac:dyDescent="0.2">
      <c r="A43955" t="s">
        <v>5347</v>
      </c>
      <c r="B43955" s="1">
        <v>44721</v>
      </c>
      <c r="C43955">
        <v>556</v>
      </c>
    </row>
    <row r="43956" spans="1:3" x14ac:dyDescent="0.2">
      <c r="A43956" t="s">
        <v>31</v>
      </c>
      <c r="B43956" s="1">
        <v>44721</v>
      </c>
      <c r="C43956">
        <v>375.6</v>
      </c>
    </row>
    <row r="43957" spans="1:3" x14ac:dyDescent="0.2">
      <c r="A43957" t="s">
        <v>1512</v>
      </c>
      <c r="B43957" s="1">
        <v>44721</v>
      </c>
      <c r="C43957">
        <v>504.79</v>
      </c>
    </row>
    <row r="43958" spans="1:3" x14ac:dyDescent="0.2">
      <c r="A43958" t="s">
        <v>3</v>
      </c>
      <c r="B43958" s="1">
        <v>44721</v>
      </c>
      <c r="C43958">
        <v>54.95</v>
      </c>
    </row>
    <row r="43959" spans="1:3" x14ac:dyDescent="0.2">
      <c r="A43959" t="s">
        <v>11</v>
      </c>
      <c r="B43959" s="1">
        <v>44721</v>
      </c>
      <c r="C43959">
        <v>47.85</v>
      </c>
    </row>
    <row r="43960" spans="1:3" x14ac:dyDescent="0.2">
      <c r="A43960" t="s">
        <v>7822</v>
      </c>
      <c r="B43960" s="1">
        <v>44721</v>
      </c>
      <c r="C43960">
        <v>202.65</v>
      </c>
    </row>
    <row r="43961" spans="1:3" x14ac:dyDescent="0.2">
      <c r="A43961" t="s">
        <v>1598</v>
      </c>
      <c r="B43961" s="1">
        <v>44721</v>
      </c>
      <c r="C43961">
        <v>599.36</v>
      </c>
    </row>
    <row r="43962" spans="1:3" x14ac:dyDescent="0.2">
      <c r="A43962" t="s">
        <v>12460</v>
      </c>
      <c r="B43962" s="1">
        <v>44721</v>
      </c>
      <c r="C43962">
        <v>513.62</v>
      </c>
    </row>
    <row r="43963" spans="1:3" x14ac:dyDescent="0.2">
      <c r="A43963" t="s">
        <v>11</v>
      </c>
      <c r="B43963" s="1">
        <v>44721</v>
      </c>
      <c r="C43963">
        <v>925.71</v>
      </c>
    </row>
    <row r="43964" spans="1:3" x14ac:dyDescent="0.2">
      <c r="A43964" t="s">
        <v>64</v>
      </c>
      <c r="B43964" s="1">
        <v>44721</v>
      </c>
      <c r="C43964">
        <v>1056.24</v>
      </c>
    </row>
    <row r="43965" spans="1:3" x14ac:dyDescent="0.2">
      <c r="A43965" t="s">
        <v>12</v>
      </c>
      <c r="B43965" s="1">
        <v>44721</v>
      </c>
      <c r="C43965">
        <v>100.63</v>
      </c>
    </row>
    <row r="43966" spans="1:3" x14ac:dyDescent="0.2">
      <c r="A43966" t="s">
        <v>10223</v>
      </c>
      <c r="B43966" s="1">
        <v>44722</v>
      </c>
      <c r="C43966">
        <v>53.4</v>
      </c>
    </row>
    <row r="43967" spans="1:3" x14ac:dyDescent="0.2">
      <c r="A43967" t="s">
        <v>15945</v>
      </c>
      <c r="B43967" s="1">
        <v>44722</v>
      </c>
      <c r="C43967">
        <v>53.4</v>
      </c>
    </row>
    <row r="43968" spans="1:3" x14ac:dyDescent="0.2">
      <c r="A43968" t="s">
        <v>123</v>
      </c>
      <c r="B43968" s="1">
        <v>44722</v>
      </c>
      <c r="C43968">
        <v>251.06</v>
      </c>
    </row>
    <row r="43969" spans="1:3" x14ac:dyDescent="0.2">
      <c r="A43969" t="s">
        <v>15946</v>
      </c>
      <c r="B43969" s="1">
        <v>44722</v>
      </c>
      <c r="C43969">
        <v>53.45</v>
      </c>
    </row>
    <row r="43970" spans="1:3" x14ac:dyDescent="0.2">
      <c r="A43970" t="s">
        <v>34</v>
      </c>
      <c r="B43970" s="1">
        <v>44722</v>
      </c>
      <c r="C43970">
        <v>303.39</v>
      </c>
    </row>
    <row r="43971" spans="1:3" x14ac:dyDescent="0.2">
      <c r="A43971" t="s">
        <v>15947</v>
      </c>
      <c r="B43971" s="1">
        <v>44722</v>
      </c>
      <c r="C43971">
        <v>87.95</v>
      </c>
    </row>
    <row r="43972" spans="1:3" x14ac:dyDescent="0.2">
      <c r="A43972" t="s">
        <v>3</v>
      </c>
      <c r="B43972" s="1">
        <v>44722</v>
      </c>
      <c r="C43972">
        <v>44.95</v>
      </c>
    </row>
    <row r="43973" spans="1:3" x14ac:dyDescent="0.2">
      <c r="A43973" t="s">
        <v>46</v>
      </c>
      <c r="B43973" s="1">
        <v>44722</v>
      </c>
      <c r="C43973">
        <v>247.08</v>
      </c>
    </row>
    <row r="43974" spans="1:3" x14ac:dyDescent="0.2">
      <c r="A43974" t="s">
        <v>46</v>
      </c>
      <c r="B43974" s="1">
        <v>44722</v>
      </c>
      <c r="C43974">
        <v>46.5</v>
      </c>
    </row>
    <row r="43975" spans="1:3" x14ac:dyDescent="0.2">
      <c r="A43975" t="s">
        <v>79</v>
      </c>
      <c r="B43975" s="1">
        <v>44722</v>
      </c>
      <c r="C43975">
        <v>28.43</v>
      </c>
    </row>
    <row r="43976" spans="1:3" x14ac:dyDescent="0.2">
      <c r="A43976" t="s">
        <v>79</v>
      </c>
      <c r="B43976" s="1">
        <v>44722</v>
      </c>
      <c r="C43976">
        <v>28.43</v>
      </c>
    </row>
    <row r="43977" spans="1:3" x14ac:dyDescent="0.2">
      <c r="A43977" t="s">
        <v>12</v>
      </c>
      <c r="B43977" s="1">
        <v>44722</v>
      </c>
      <c r="C43977">
        <v>264.23</v>
      </c>
    </row>
    <row r="43978" spans="1:3" x14ac:dyDescent="0.2">
      <c r="A43978" t="s">
        <v>12807</v>
      </c>
      <c r="B43978" s="1">
        <v>44722</v>
      </c>
      <c r="C43978">
        <v>42.43</v>
      </c>
    </row>
    <row r="43979" spans="1:3" x14ac:dyDescent="0.2">
      <c r="A43979" t="s">
        <v>29</v>
      </c>
      <c r="B43979" s="1">
        <v>44722</v>
      </c>
      <c r="C43979">
        <v>186.83</v>
      </c>
    </row>
    <row r="43980" spans="1:3" x14ac:dyDescent="0.2">
      <c r="A43980" t="s">
        <v>15948</v>
      </c>
      <c r="B43980" s="1">
        <v>44722</v>
      </c>
      <c r="C43980">
        <v>57.9</v>
      </c>
    </row>
    <row r="43981" spans="1:3" x14ac:dyDescent="0.2">
      <c r="A43981" t="s">
        <v>229</v>
      </c>
      <c r="B43981" s="1">
        <v>44722</v>
      </c>
      <c r="C43981">
        <v>314.64999999999998</v>
      </c>
    </row>
    <row r="43982" spans="1:3" x14ac:dyDescent="0.2">
      <c r="A43982" t="s">
        <v>1264</v>
      </c>
      <c r="B43982" s="1">
        <v>44722</v>
      </c>
      <c r="C43982">
        <v>26.97</v>
      </c>
    </row>
    <row r="43983" spans="1:3" x14ac:dyDescent="0.2">
      <c r="A43983" t="s">
        <v>229</v>
      </c>
      <c r="B43983" s="1">
        <v>44722</v>
      </c>
      <c r="C43983">
        <v>714.35</v>
      </c>
    </row>
    <row r="43984" spans="1:3" x14ac:dyDescent="0.2">
      <c r="A43984" t="s">
        <v>12327</v>
      </c>
      <c r="B43984" s="1">
        <v>44722</v>
      </c>
      <c r="C43984">
        <v>35.450000000000003</v>
      </c>
    </row>
    <row r="43985" spans="1:3" x14ac:dyDescent="0.2">
      <c r="A43985" t="s">
        <v>15949</v>
      </c>
      <c r="B43985" s="1">
        <v>44722</v>
      </c>
      <c r="C43985">
        <v>57.9</v>
      </c>
    </row>
    <row r="43986" spans="1:3" x14ac:dyDescent="0.2">
      <c r="A43986" t="s">
        <v>949</v>
      </c>
      <c r="B43986" s="1">
        <v>44722</v>
      </c>
      <c r="C43986">
        <v>123.83</v>
      </c>
    </row>
    <row r="43987" spans="1:3" x14ac:dyDescent="0.2">
      <c r="A43987" t="s">
        <v>15950</v>
      </c>
      <c r="B43987" s="1">
        <v>44722</v>
      </c>
      <c r="C43987">
        <v>562.5</v>
      </c>
    </row>
    <row r="43988" spans="1:3" x14ac:dyDescent="0.2">
      <c r="A43988" t="s">
        <v>625</v>
      </c>
      <c r="B43988" s="1">
        <v>44722</v>
      </c>
      <c r="C43988">
        <v>61.4</v>
      </c>
    </row>
    <row r="43989" spans="1:3" x14ac:dyDescent="0.2">
      <c r="A43989" t="s">
        <v>15951</v>
      </c>
      <c r="B43989" s="1">
        <v>44722</v>
      </c>
      <c r="C43989">
        <v>108.35</v>
      </c>
    </row>
    <row r="43990" spans="1:3" x14ac:dyDescent="0.2">
      <c r="A43990" t="s">
        <v>15952</v>
      </c>
      <c r="B43990" s="1">
        <v>44722</v>
      </c>
      <c r="C43990">
        <v>2097.5</v>
      </c>
    </row>
    <row r="43991" spans="1:3" x14ac:dyDescent="0.2">
      <c r="A43991" t="s">
        <v>15953</v>
      </c>
      <c r="B43991" s="1">
        <v>44722</v>
      </c>
      <c r="C43991">
        <v>50.95</v>
      </c>
    </row>
    <row r="43992" spans="1:3" x14ac:dyDescent="0.2">
      <c r="A43992" t="s">
        <v>15954</v>
      </c>
      <c r="B43992" s="1">
        <v>44722</v>
      </c>
      <c r="C43992">
        <v>164.25</v>
      </c>
    </row>
    <row r="43993" spans="1:3" x14ac:dyDescent="0.2">
      <c r="A43993" t="s">
        <v>15955</v>
      </c>
      <c r="B43993" s="1">
        <v>44722</v>
      </c>
      <c r="C43993">
        <v>98.35</v>
      </c>
    </row>
    <row r="43994" spans="1:3" x14ac:dyDescent="0.2">
      <c r="A43994" t="s">
        <v>15956</v>
      </c>
      <c r="B43994" s="1">
        <v>44722</v>
      </c>
      <c r="C43994">
        <v>53.4</v>
      </c>
    </row>
    <row r="43995" spans="1:3" x14ac:dyDescent="0.2">
      <c r="A43995" t="s">
        <v>15957</v>
      </c>
      <c r="B43995" s="1">
        <v>44722</v>
      </c>
      <c r="C43995">
        <v>53.4</v>
      </c>
    </row>
    <row r="43996" spans="1:3" x14ac:dyDescent="0.2">
      <c r="A43996" t="s">
        <v>15958</v>
      </c>
      <c r="B43996" s="1">
        <v>44722</v>
      </c>
      <c r="C43996">
        <v>48.91</v>
      </c>
    </row>
    <row r="43997" spans="1:3" x14ac:dyDescent="0.2">
      <c r="A43997" t="s">
        <v>15959</v>
      </c>
      <c r="B43997" s="1">
        <v>44722</v>
      </c>
      <c r="C43997">
        <v>53.4</v>
      </c>
    </row>
    <row r="43998" spans="1:3" x14ac:dyDescent="0.2">
      <c r="A43998" t="s">
        <v>15960</v>
      </c>
      <c r="B43998" s="1">
        <v>44722</v>
      </c>
      <c r="C43998">
        <v>53.4</v>
      </c>
    </row>
    <row r="43999" spans="1:3" x14ac:dyDescent="0.2">
      <c r="A43999" t="s">
        <v>15961</v>
      </c>
      <c r="B43999" s="1">
        <v>44722</v>
      </c>
      <c r="C43999">
        <v>98.35</v>
      </c>
    </row>
    <row r="44000" spans="1:3" x14ac:dyDescent="0.2">
      <c r="A44000" t="s">
        <v>291</v>
      </c>
      <c r="B44000" s="1">
        <v>44722</v>
      </c>
      <c r="C44000">
        <v>63.4</v>
      </c>
    </row>
    <row r="44001" spans="1:3" x14ac:dyDescent="0.2">
      <c r="A44001" t="s">
        <v>15962</v>
      </c>
      <c r="B44001" s="1">
        <v>44722</v>
      </c>
      <c r="C44001">
        <v>53.4</v>
      </c>
    </row>
    <row r="44002" spans="1:3" x14ac:dyDescent="0.2">
      <c r="A44002" t="s">
        <v>6139</v>
      </c>
      <c r="B44002" s="1">
        <v>44722</v>
      </c>
      <c r="C44002">
        <v>239.87</v>
      </c>
    </row>
    <row r="44003" spans="1:3" x14ac:dyDescent="0.2">
      <c r="A44003" t="s">
        <v>29</v>
      </c>
      <c r="B44003" s="1">
        <v>44722</v>
      </c>
      <c r="C44003">
        <v>87.88</v>
      </c>
    </row>
    <row r="44004" spans="1:3" x14ac:dyDescent="0.2">
      <c r="A44004" t="s">
        <v>2</v>
      </c>
      <c r="B44004" s="1">
        <v>44726</v>
      </c>
      <c r="C44004">
        <v>1076.57</v>
      </c>
    </row>
    <row r="44005" spans="1:3" x14ac:dyDescent="0.2">
      <c r="A44005" t="s">
        <v>5053</v>
      </c>
      <c r="B44005" s="1">
        <v>44726</v>
      </c>
      <c r="C44005">
        <v>257.7</v>
      </c>
    </row>
    <row r="44006" spans="1:3" x14ac:dyDescent="0.2">
      <c r="A44006" t="s">
        <v>15901</v>
      </c>
      <c r="B44006" s="1">
        <v>44726</v>
      </c>
      <c r="C44006">
        <v>53.4</v>
      </c>
    </row>
    <row r="44007" spans="1:3" x14ac:dyDescent="0.2">
      <c r="A44007" t="s">
        <v>15902</v>
      </c>
      <c r="B44007" s="1">
        <v>44726</v>
      </c>
      <c r="C44007">
        <v>48.4</v>
      </c>
    </row>
    <row r="44008" spans="1:3" x14ac:dyDescent="0.2">
      <c r="A44008" t="s">
        <v>1743</v>
      </c>
      <c r="B44008" s="1">
        <v>44726</v>
      </c>
      <c r="C44008">
        <v>87.9</v>
      </c>
    </row>
    <row r="44009" spans="1:3" x14ac:dyDescent="0.2">
      <c r="A44009" t="s">
        <v>15903</v>
      </c>
      <c r="B44009" s="1">
        <v>44726</v>
      </c>
      <c r="C44009">
        <v>57.9</v>
      </c>
    </row>
    <row r="44010" spans="1:3" x14ac:dyDescent="0.2">
      <c r="A44010" t="s">
        <v>15904</v>
      </c>
      <c r="B44010" s="1">
        <v>44726</v>
      </c>
      <c r="C44010">
        <v>207</v>
      </c>
    </row>
    <row r="44011" spans="1:3" x14ac:dyDescent="0.2">
      <c r="A44011" t="s">
        <v>15905</v>
      </c>
      <c r="B44011" s="1">
        <v>44726</v>
      </c>
      <c r="C44011">
        <v>58.4</v>
      </c>
    </row>
    <row r="44012" spans="1:3" x14ac:dyDescent="0.2">
      <c r="A44012" t="s">
        <v>15664</v>
      </c>
      <c r="B44012" s="1">
        <v>44726</v>
      </c>
      <c r="C44012">
        <v>237.8</v>
      </c>
    </row>
    <row r="44013" spans="1:3" x14ac:dyDescent="0.2">
      <c r="A44013" t="s">
        <v>1743</v>
      </c>
      <c r="B44013" s="1">
        <v>44726</v>
      </c>
      <c r="C44013">
        <v>707.38</v>
      </c>
    </row>
    <row r="44014" spans="1:3" x14ac:dyDescent="0.2">
      <c r="A44014" t="s">
        <v>15906</v>
      </c>
      <c r="B44014" s="1">
        <v>44726</v>
      </c>
      <c r="C44014">
        <v>92.35</v>
      </c>
    </row>
    <row r="44015" spans="1:3" x14ac:dyDescent="0.2">
      <c r="A44015" t="s">
        <v>3</v>
      </c>
      <c r="B44015" s="1">
        <v>44726</v>
      </c>
      <c r="C44015">
        <v>30</v>
      </c>
    </row>
    <row r="44016" spans="1:3" x14ac:dyDescent="0.2">
      <c r="A44016" t="s">
        <v>15907</v>
      </c>
      <c r="B44016" s="1">
        <v>44726</v>
      </c>
      <c r="C44016">
        <v>141.30000000000001</v>
      </c>
    </row>
    <row r="44017" spans="1:3" x14ac:dyDescent="0.2">
      <c r="A44017" t="s">
        <v>12806</v>
      </c>
      <c r="B44017" s="1">
        <v>44726</v>
      </c>
      <c r="C44017">
        <v>32.85</v>
      </c>
    </row>
    <row r="44018" spans="1:3" x14ac:dyDescent="0.2">
      <c r="A44018" t="s">
        <v>29</v>
      </c>
      <c r="B44018" s="1">
        <v>44726</v>
      </c>
      <c r="C44018">
        <v>436.63</v>
      </c>
    </row>
    <row r="44019" spans="1:3" x14ac:dyDescent="0.2">
      <c r="A44019" t="s">
        <v>7170</v>
      </c>
      <c r="B44019" s="1">
        <v>44726</v>
      </c>
      <c r="C44019">
        <v>57.9</v>
      </c>
    </row>
    <row r="44020" spans="1:3" x14ac:dyDescent="0.2">
      <c r="A44020" t="s">
        <v>6139</v>
      </c>
      <c r="B44020" s="1">
        <v>44726</v>
      </c>
      <c r="C44020">
        <v>427.46</v>
      </c>
    </row>
    <row r="44021" spans="1:3" x14ac:dyDescent="0.2">
      <c r="A44021" t="s">
        <v>811</v>
      </c>
      <c r="B44021" s="1">
        <v>44726</v>
      </c>
      <c r="C44021">
        <v>192.11</v>
      </c>
    </row>
    <row r="44022" spans="1:3" x14ac:dyDescent="0.2">
      <c r="A44022" t="s">
        <v>6139</v>
      </c>
      <c r="B44022" s="1">
        <v>44726</v>
      </c>
      <c r="C44022">
        <v>20.98</v>
      </c>
    </row>
    <row r="44023" spans="1:3" x14ac:dyDescent="0.2">
      <c r="A44023" t="s">
        <v>2988</v>
      </c>
      <c r="B44023" s="1">
        <v>44726</v>
      </c>
      <c r="C44023">
        <v>1235.19</v>
      </c>
    </row>
    <row r="44024" spans="1:3" x14ac:dyDescent="0.2">
      <c r="A44024" t="s">
        <v>286</v>
      </c>
      <c r="B44024" s="1">
        <v>44726</v>
      </c>
      <c r="C44024">
        <v>424.8</v>
      </c>
    </row>
    <row r="44025" spans="1:3" x14ac:dyDescent="0.2">
      <c r="A44025" t="s">
        <v>346</v>
      </c>
      <c r="B44025" s="1">
        <v>44726</v>
      </c>
      <c r="C44025">
        <v>255.3</v>
      </c>
    </row>
    <row r="44026" spans="1:3" x14ac:dyDescent="0.2">
      <c r="A44026" t="s">
        <v>15908</v>
      </c>
      <c r="B44026" s="1">
        <v>44726</v>
      </c>
      <c r="C44026">
        <v>80.36</v>
      </c>
    </row>
    <row r="44027" spans="1:3" x14ac:dyDescent="0.2">
      <c r="A44027" t="s">
        <v>1588</v>
      </c>
      <c r="B44027" s="1">
        <v>44726</v>
      </c>
      <c r="C44027">
        <v>143.30000000000001</v>
      </c>
    </row>
    <row r="44028" spans="1:3" x14ac:dyDescent="0.2">
      <c r="A44028" t="s">
        <v>346</v>
      </c>
      <c r="B44028" s="1">
        <v>44726</v>
      </c>
      <c r="C44028">
        <v>731.05</v>
      </c>
    </row>
    <row r="44029" spans="1:3" x14ac:dyDescent="0.2">
      <c r="A44029" t="s">
        <v>286</v>
      </c>
      <c r="B44029" s="1">
        <v>44726</v>
      </c>
      <c r="C44029">
        <v>438</v>
      </c>
    </row>
    <row r="44030" spans="1:3" x14ac:dyDescent="0.2">
      <c r="A44030" t="s">
        <v>15909</v>
      </c>
      <c r="B44030" s="1">
        <v>44726</v>
      </c>
      <c r="C44030">
        <v>62.15</v>
      </c>
    </row>
    <row r="44031" spans="1:3" x14ac:dyDescent="0.2">
      <c r="A44031" t="s">
        <v>15910</v>
      </c>
      <c r="B44031" s="1">
        <v>44726</v>
      </c>
      <c r="C44031">
        <v>670.85</v>
      </c>
    </row>
    <row r="44032" spans="1:3" x14ac:dyDescent="0.2">
      <c r="A44032" t="s">
        <v>2303</v>
      </c>
      <c r="B44032" s="1">
        <v>44726</v>
      </c>
      <c r="C44032">
        <v>28.45</v>
      </c>
    </row>
    <row r="44033" spans="1:3" x14ac:dyDescent="0.2">
      <c r="A44033" t="s">
        <v>741</v>
      </c>
      <c r="B44033" s="1">
        <v>44726</v>
      </c>
      <c r="C44033">
        <v>295.76</v>
      </c>
    </row>
    <row r="44034" spans="1:3" x14ac:dyDescent="0.2">
      <c r="A44034" t="s">
        <v>64</v>
      </c>
      <c r="B44034" s="1">
        <v>44726</v>
      </c>
      <c r="C44034">
        <v>868.58</v>
      </c>
    </row>
    <row r="44035" spans="1:3" x14ac:dyDescent="0.2">
      <c r="A44035" t="s">
        <v>44</v>
      </c>
      <c r="B44035" s="1">
        <v>44726</v>
      </c>
      <c r="C44035">
        <v>305.77</v>
      </c>
    </row>
    <row r="44036" spans="1:3" x14ac:dyDescent="0.2">
      <c r="A44036" t="s">
        <v>3065</v>
      </c>
      <c r="B44036" s="1">
        <v>44726</v>
      </c>
      <c r="C44036">
        <v>346.75</v>
      </c>
    </row>
    <row r="44037" spans="1:3" x14ac:dyDescent="0.2">
      <c r="A44037" t="s">
        <v>15911</v>
      </c>
      <c r="B44037" s="1">
        <v>44726</v>
      </c>
      <c r="C44037">
        <v>179.3</v>
      </c>
    </row>
    <row r="44038" spans="1:3" x14ac:dyDescent="0.2">
      <c r="A44038" t="s">
        <v>79</v>
      </c>
      <c r="B44038" s="1">
        <v>44726</v>
      </c>
      <c r="C44038">
        <v>28.43</v>
      </c>
    </row>
    <row r="44039" spans="1:3" x14ac:dyDescent="0.2">
      <c r="A44039" t="s">
        <v>46</v>
      </c>
      <c r="B44039" s="1">
        <v>44726</v>
      </c>
      <c r="C44039">
        <v>654.17999999999995</v>
      </c>
    </row>
    <row r="44040" spans="1:3" x14ac:dyDescent="0.2">
      <c r="A44040" t="s">
        <v>280</v>
      </c>
      <c r="B44040" s="1">
        <v>44726</v>
      </c>
      <c r="C44040">
        <v>527.4</v>
      </c>
    </row>
    <row r="44041" spans="1:3" x14ac:dyDescent="0.2">
      <c r="A44041" t="s">
        <v>46</v>
      </c>
      <c r="B44041" s="1">
        <v>44726</v>
      </c>
      <c r="C44041">
        <v>70.47</v>
      </c>
    </row>
    <row r="44042" spans="1:3" x14ac:dyDescent="0.2">
      <c r="A44042" t="s">
        <v>15912</v>
      </c>
      <c r="B44042" s="1">
        <v>44726</v>
      </c>
      <c r="C44042">
        <v>31.4</v>
      </c>
    </row>
    <row r="44043" spans="1:3" x14ac:dyDescent="0.2">
      <c r="A44043" t="s">
        <v>15913</v>
      </c>
      <c r="B44043" s="1">
        <v>44726</v>
      </c>
      <c r="C44043">
        <v>66.400000000000006</v>
      </c>
    </row>
    <row r="44044" spans="1:3" x14ac:dyDescent="0.2">
      <c r="A44044" t="s">
        <v>7463</v>
      </c>
      <c r="B44044" s="1">
        <v>44726</v>
      </c>
      <c r="C44044">
        <v>199.8</v>
      </c>
    </row>
    <row r="44045" spans="1:3" x14ac:dyDescent="0.2">
      <c r="A44045" t="s">
        <v>15914</v>
      </c>
      <c r="B44045" s="1">
        <v>44726</v>
      </c>
      <c r="C44045">
        <v>22.9</v>
      </c>
    </row>
    <row r="44046" spans="1:3" x14ac:dyDescent="0.2">
      <c r="A44046" t="s">
        <v>15915</v>
      </c>
      <c r="B44046" s="1">
        <v>44726</v>
      </c>
      <c r="C44046">
        <v>12.4</v>
      </c>
    </row>
    <row r="44047" spans="1:3" x14ac:dyDescent="0.2">
      <c r="A44047" t="s">
        <v>15916</v>
      </c>
      <c r="B44047" s="1">
        <v>44726</v>
      </c>
      <c r="C44047">
        <v>70.95</v>
      </c>
    </row>
    <row r="44048" spans="1:3" x14ac:dyDescent="0.2">
      <c r="A44048" t="s">
        <v>15917</v>
      </c>
      <c r="B44048" s="1">
        <v>44726</v>
      </c>
      <c r="C44048">
        <v>92.35</v>
      </c>
    </row>
    <row r="44049" spans="1:3" x14ac:dyDescent="0.2">
      <c r="A44049" t="s">
        <v>15918</v>
      </c>
      <c r="B44049" s="1">
        <v>44726</v>
      </c>
      <c r="C44049">
        <v>63.4</v>
      </c>
    </row>
    <row r="44050" spans="1:3" x14ac:dyDescent="0.2">
      <c r="A44050" t="s">
        <v>15919</v>
      </c>
      <c r="B44050" s="1">
        <v>44726</v>
      </c>
      <c r="C44050">
        <v>88.35</v>
      </c>
    </row>
    <row r="44051" spans="1:3" x14ac:dyDescent="0.2">
      <c r="A44051" t="s">
        <v>11928</v>
      </c>
      <c r="B44051" s="1">
        <v>44726</v>
      </c>
      <c r="C44051">
        <v>77.099999999999994</v>
      </c>
    </row>
    <row r="44052" spans="1:3" x14ac:dyDescent="0.2">
      <c r="A44052" t="s">
        <v>15920</v>
      </c>
      <c r="B44052" s="1">
        <v>44726</v>
      </c>
      <c r="C44052">
        <v>100.1</v>
      </c>
    </row>
    <row r="44053" spans="1:3" x14ac:dyDescent="0.2">
      <c r="A44053" t="s">
        <v>5248</v>
      </c>
      <c r="B44053" s="1">
        <v>44726</v>
      </c>
      <c r="C44053">
        <v>48.4</v>
      </c>
    </row>
    <row r="44054" spans="1:3" x14ac:dyDescent="0.2">
      <c r="A44054" t="s">
        <v>14768</v>
      </c>
      <c r="B44054" s="1">
        <v>44726</v>
      </c>
      <c r="C44054">
        <v>38.450000000000003</v>
      </c>
    </row>
    <row r="44055" spans="1:3" x14ac:dyDescent="0.2">
      <c r="A44055" t="s">
        <v>711</v>
      </c>
      <c r="B44055" s="1">
        <v>44726</v>
      </c>
      <c r="C44055">
        <v>81</v>
      </c>
    </row>
    <row r="44056" spans="1:3" x14ac:dyDescent="0.2">
      <c r="A44056" t="s">
        <v>723</v>
      </c>
      <c r="B44056" s="1">
        <v>44726</v>
      </c>
      <c r="C44056">
        <v>150.91999999999999</v>
      </c>
    </row>
    <row r="44057" spans="1:3" x14ac:dyDescent="0.2">
      <c r="A44057" t="s">
        <v>15921</v>
      </c>
      <c r="B44057" s="1">
        <v>44726</v>
      </c>
      <c r="C44057">
        <v>39.909999999999997</v>
      </c>
    </row>
    <row r="44058" spans="1:3" x14ac:dyDescent="0.2">
      <c r="A44058" t="s">
        <v>15922</v>
      </c>
      <c r="B44058" s="1">
        <v>44726</v>
      </c>
      <c r="C44058">
        <v>211.8</v>
      </c>
    </row>
    <row r="44059" spans="1:3" x14ac:dyDescent="0.2">
      <c r="A44059" t="s">
        <v>2149</v>
      </c>
      <c r="B44059" s="1">
        <v>44726</v>
      </c>
      <c r="C44059">
        <v>92.35</v>
      </c>
    </row>
    <row r="44060" spans="1:3" x14ac:dyDescent="0.2">
      <c r="A44060" t="s">
        <v>233</v>
      </c>
      <c r="B44060" s="1">
        <v>44726</v>
      </c>
      <c r="C44060">
        <v>52.35</v>
      </c>
    </row>
    <row r="44061" spans="1:3" x14ac:dyDescent="0.2">
      <c r="A44061" t="s">
        <v>15923</v>
      </c>
      <c r="B44061" s="1">
        <v>44726</v>
      </c>
      <c r="C44061">
        <v>53.4</v>
      </c>
    </row>
    <row r="44062" spans="1:3" x14ac:dyDescent="0.2">
      <c r="A44062" t="s">
        <v>15924</v>
      </c>
      <c r="B44062" s="1">
        <v>44726</v>
      </c>
      <c r="C44062">
        <v>80.36</v>
      </c>
    </row>
    <row r="44063" spans="1:3" x14ac:dyDescent="0.2">
      <c r="A44063" t="s">
        <v>10437</v>
      </c>
      <c r="B44063" s="1">
        <v>44726</v>
      </c>
      <c r="C44063">
        <v>70.459999999999994</v>
      </c>
    </row>
    <row r="44064" spans="1:3" x14ac:dyDescent="0.2">
      <c r="A44064" t="s">
        <v>15925</v>
      </c>
      <c r="B44064" s="1">
        <v>44726</v>
      </c>
      <c r="C44064">
        <v>80.36</v>
      </c>
    </row>
    <row r="44065" spans="1:3" x14ac:dyDescent="0.2">
      <c r="A44065" t="s">
        <v>950</v>
      </c>
      <c r="B44065" s="1">
        <v>44726</v>
      </c>
      <c r="C44065">
        <v>154.09</v>
      </c>
    </row>
    <row r="44066" spans="1:3" x14ac:dyDescent="0.2">
      <c r="A44066" t="s">
        <v>15926</v>
      </c>
      <c r="B44066" s="1">
        <v>44726</v>
      </c>
      <c r="C44066">
        <v>45.95</v>
      </c>
    </row>
    <row r="44067" spans="1:3" x14ac:dyDescent="0.2">
      <c r="A44067" t="s">
        <v>11754</v>
      </c>
      <c r="B44067" s="1">
        <v>44726</v>
      </c>
      <c r="C44067">
        <v>56.15</v>
      </c>
    </row>
    <row r="44068" spans="1:3" x14ac:dyDescent="0.2">
      <c r="A44068" t="s">
        <v>15927</v>
      </c>
      <c r="B44068" s="1">
        <v>44726</v>
      </c>
      <c r="C44068">
        <v>88.35</v>
      </c>
    </row>
    <row r="44069" spans="1:3" x14ac:dyDescent="0.2">
      <c r="A44069" t="s">
        <v>582</v>
      </c>
      <c r="B44069" s="1">
        <v>44726</v>
      </c>
      <c r="C44069">
        <v>375.22</v>
      </c>
    </row>
    <row r="44070" spans="1:3" x14ac:dyDescent="0.2">
      <c r="A44070" t="s">
        <v>15928</v>
      </c>
      <c r="B44070" s="1">
        <v>44726</v>
      </c>
      <c r="C44070">
        <v>34.950000000000003</v>
      </c>
    </row>
    <row r="44071" spans="1:3" x14ac:dyDescent="0.2">
      <c r="A44071" t="s">
        <v>10502</v>
      </c>
      <c r="B44071" s="1">
        <v>44726</v>
      </c>
      <c r="C44071">
        <v>53.4</v>
      </c>
    </row>
    <row r="44072" spans="1:3" x14ac:dyDescent="0.2">
      <c r="A44072" t="s">
        <v>15929</v>
      </c>
      <c r="B44072" s="1">
        <v>44726</v>
      </c>
      <c r="C44072">
        <v>53.4</v>
      </c>
    </row>
    <row r="44073" spans="1:3" x14ac:dyDescent="0.2">
      <c r="A44073" t="s">
        <v>15930</v>
      </c>
      <c r="B44073" s="1">
        <v>44726</v>
      </c>
      <c r="C44073">
        <v>48.91</v>
      </c>
    </row>
    <row r="44074" spans="1:3" x14ac:dyDescent="0.2">
      <c r="A44074" t="s">
        <v>15931</v>
      </c>
      <c r="B44074" s="1">
        <v>44726</v>
      </c>
      <c r="C44074">
        <v>34.4</v>
      </c>
    </row>
    <row r="44075" spans="1:3" x14ac:dyDescent="0.2">
      <c r="A44075" t="s">
        <v>15932</v>
      </c>
      <c r="B44075" s="1">
        <v>44726</v>
      </c>
      <c r="C44075">
        <v>53.4</v>
      </c>
    </row>
    <row r="44076" spans="1:3" x14ac:dyDescent="0.2">
      <c r="A44076" t="s">
        <v>15933</v>
      </c>
      <c r="B44076" s="1">
        <v>44726</v>
      </c>
      <c r="C44076">
        <v>97.42</v>
      </c>
    </row>
    <row r="44077" spans="1:3" x14ac:dyDescent="0.2">
      <c r="A44077" t="s">
        <v>15934</v>
      </c>
      <c r="B44077" s="1">
        <v>44726</v>
      </c>
      <c r="C44077">
        <v>63.4</v>
      </c>
    </row>
    <row r="44078" spans="1:3" x14ac:dyDescent="0.2">
      <c r="A44078" t="s">
        <v>15935</v>
      </c>
      <c r="B44078" s="1">
        <v>44726</v>
      </c>
      <c r="C44078">
        <v>89.36</v>
      </c>
    </row>
    <row r="44079" spans="1:3" x14ac:dyDescent="0.2">
      <c r="A44079" t="s">
        <v>15936</v>
      </c>
      <c r="B44079" s="1">
        <v>44726</v>
      </c>
      <c r="C44079">
        <v>88.35</v>
      </c>
    </row>
    <row r="44080" spans="1:3" x14ac:dyDescent="0.2">
      <c r="A44080" t="s">
        <v>12309</v>
      </c>
      <c r="B44080" s="1">
        <v>44726</v>
      </c>
      <c r="C44080">
        <v>472.5</v>
      </c>
    </row>
    <row r="44081" spans="1:3" x14ac:dyDescent="0.2">
      <c r="A44081" t="s">
        <v>11587</v>
      </c>
      <c r="B44081" s="1">
        <v>44726</v>
      </c>
      <c r="C44081">
        <v>90.9</v>
      </c>
    </row>
    <row r="44082" spans="1:3" x14ac:dyDescent="0.2">
      <c r="A44082" t="s">
        <v>72</v>
      </c>
      <c r="B44082" s="1">
        <v>44726</v>
      </c>
      <c r="C44082">
        <v>70.95</v>
      </c>
    </row>
    <row r="44083" spans="1:3" x14ac:dyDescent="0.2">
      <c r="A44083" t="s">
        <v>15937</v>
      </c>
      <c r="B44083" s="1">
        <v>44726</v>
      </c>
      <c r="C44083">
        <v>70.349999999999994</v>
      </c>
    </row>
    <row r="44084" spans="1:3" x14ac:dyDescent="0.2">
      <c r="A44084" t="s">
        <v>6861</v>
      </c>
      <c r="B44084" s="1">
        <v>44726</v>
      </c>
      <c r="C44084">
        <v>43.45</v>
      </c>
    </row>
    <row r="44085" spans="1:3" x14ac:dyDescent="0.2">
      <c r="A44085" t="s">
        <v>10713</v>
      </c>
      <c r="B44085" s="1">
        <v>44726</v>
      </c>
      <c r="C44085">
        <v>53.4</v>
      </c>
    </row>
    <row r="44086" spans="1:3" x14ac:dyDescent="0.2">
      <c r="A44086" t="s">
        <v>15938</v>
      </c>
      <c r="B44086" s="1">
        <v>44726</v>
      </c>
      <c r="C44086">
        <v>53.4</v>
      </c>
    </row>
    <row r="44087" spans="1:3" x14ac:dyDescent="0.2">
      <c r="A44087" t="s">
        <v>1995</v>
      </c>
      <c r="B44087" s="1">
        <v>44726</v>
      </c>
      <c r="C44087">
        <v>537.54</v>
      </c>
    </row>
    <row r="44088" spans="1:3" x14ac:dyDescent="0.2">
      <c r="A44088" t="s">
        <v>12472</v>
      </c>
      <c r="B44088" s="1">
        <v>44726</v>
      </c>
      <c r="C44088">
        <v>749.52</v>
      </c>
    </row>
    <row r="44089" spans="1:3" x14ac:dyDescent="0.2">
      <c r="A44089" t="s">
        <v>3</v>
      </c>
      <c r="B44089" s="1">
        <v>44726</v>
      </c>
      <c r="C44089">
        <v>124.85</v>
      </c>
    </row>
    <row r="44090" spans="1:3" x14ac:dyDescent="0.2">
      <c r="A44090" t="s">
        <v>14347</v>
      </c>
      <c r="B44090" s="1">
        <v>44726</v>
      </c>
      <c r="C44090">
        <v>116.4</v>
      </c>
    </row>
    <row r="44091" spans="1:3" x14ac:dyDescent="0.2">
      <c r="A44091" t="s">
        <v>15939</v>
      </c>
      <c r="B44091" s="1">
        <v>44726</v>
      </c>
      <c r="C44091">
        <v>67.900000000000006</v>
      </c>
    </row>
    <row r="44092" spans="1:3" x14ac:dyDescent="0.2">
      <c r="A44092" t="s">
        <v>15939</v>
      </c>
      <c r="B44092" s="1">
        <v>44726</v>
      </c>
      <c r="C44092">
        <v>67.900000000000006</v>
      </c>
    </row>
    <row r="44093" spans="1:3" x14ac:dyDescent="0.2">
      <c r="A44093" t="s">
        <v>249</v>
      </c>
      <c r="B44093" s="1">
        <v>44726</v>
      </c>
      <c r="C44093">
        <v>752.16</v>
      </c>
    </row>
    <row r="44094" spans="1:3" x14ac:dyDescent="0.2">
      <c r="A44094" t="s">
        <v>119</v>
      </c>
      <c r="B44094" s="1">
        <v>44726</v>
      </c>
      <c r="C44094">
        <v>1071.99</v>
      </c>
    </row>
    <row r="44095" spans="1:3" x14ac:dyDescent="0.2">
      <c r="A44095" t="s">
        <v>147</v>
      </c>
      <c r="B44095" s="1">
        <v>44726</v>
      </c>
      <c r="C44095">
        <v>692.45</v>
      </c>
    </row>
    <row r="44096" spans="1:3" x14ac:dyDescent="0.2">
      <c r="A44096" t="s">
        <v>79</v>
      </c>
      <c r="B44096" s="1">
        <v>44726</v>
      </c>
      <c r="C44096">
        <v>15.45</v>
      </c>
    </row>
    <row r="44097" spans="1:3" x14ac:dyDescent="0.2">
      <c r="A44097" t="s">
        <v>79</v>
      </c>
      <c r="B44097" s="1">
        <v>44726</v>
      </c>
      <c r="C44097">
        <v>28.43</v>
      </c>
    </row>
    <row r="44098" spans="1:3" x14ac:dyDescent="0.2">
      <c r="A44098" t="s">
        <v>79</v>
      </c>
      <c r="B44098" s="1">
        <v>44726</v>
      </c>
      <c r="C44098">
        <v>22.95</v>
      </c>
    </row>
    <row r="44099" spans="1:3" x14ac:dyDescent="0.2">
      <c r="A44099" t="s">
        <v>79</v>
      </c>
      <c r="B44099" s="1">
        <v>44726</v>
      </c>
      <c r="C44099">
        <v>28.43</v>
      </c>
    </row>
    <row r="44100" spans="1:3" x14ac:dyDescent="0.2">
      <c r="A44100" t="s">
        <v>15940</v>
      </c>
      <c r="B44100" s="1">
        <v>44726</v>
      </c>
      <c r="C44100">
        <v>58.4</v>
      </c>
    </row>
    <row r="44101" spans="1:3" x14ac:dyDescent="0.2">
      <c r="A44101" t="s">
        <v>15941</v>
      </c>
      <c r="B44101" s="1">
        <v>44726</v>
      </c>
      <c r="C44101">
        <v>53.4</v>
      </c>
    </row>
    <row r="44102" spans="1:3" x14ac:dyDescent="0.2">
      <c r="A44102" t="s">
        <v>257</v>
      </c>
      <c r="B44102" s="1">
        <v>44726</v>
      </c>
      <c r="C44102">
        <v>438.73</v>
      </c>
    </row>
    <row r="44103" spans="1:3" x14ac:dyDescent="0.2">
      <c r="A44103" t="s">
        <v>12</v>
      </c>
      <c r="B44103" s="1">
        <v>44726</v>
      </c>
      <c r="C44103">
        <v>178.33</v>
      </c>
    </row>
    <row r="44104" spans="1:3" x14ac:dyDescent="0.2">
      <c r="A44104" t="s">
        <v>12</v>
      </c>
      <c r="B44104" s="1">
        <v>44726</v>
      </c>
      <c r="C44104">
        <v>167.22</v>
      </c>
    </row>
    <row r="44105" spans="1:3" x14ac:dyDescent="0.2">
      <c r="A44105" t="s">
        <v>12</v>
      </c>
      <c r="B44105" s="1">
        <v>44726</v>
      </c>
      <c r="C44105">
        <v>93.44</v>
      </c>
    </row>
    <row r="44106" spans="1:3" x14ac:dyDescent="0.2">
      <c r="A44106" t="s">
        <v>12</v>
      </c>
      <c r="B44106" s="1">
        <v>44726</v>
      </c>
      <c r="C44106">
        <v>869.18</v>
      </c>
    </row>
    <row r="44107" spans="1:3" x14ac:dyDescent="0.2">
      <c r="A44107" t="s">
        <v>7895</v>
      </c>
      <c r="B44107" s="1">
        <v>44726</v>
      </c>
      <c r="C44107">
        <v>93.35</v>
      </c>
    </row>
    <row r="44108" spans="1:3" x14ac:dyDescent="0.2">
      <c r="A44108" t="s">
        <v>2159</v>
      </c>
      <c r="B44108" s="1">
        <v>44726</v>
      </c>
      <c r="C44108">
        <v>111.95</v>
      </c>
    </row>
    <row r="44109" spans="1:3" x14ac:dyDescent="0.2">
      <c r="A44109" t="s">
        <v>15942</v>
      </c>
      <c r="B44109" s="1">
        <v>44726</v>
      </c>
      <c r="C44109">
        <v>88.35</v>
      </c>
    </row>
    <row r="44110" spans="1:3" x14ac:dyDescent="0.2">
      <c r="A44110" t="s">
        <v>15943</v>
      </c>
      <c r="B44110" s="1">
        <v>44726</v>
      </c>
      <c r="C44110">
        <v>63.4</v>
      </c>
    </row>
    <row r="44111" spans="1:3" x14ac:dyDescent="0.2">
      <c r="A44111" t="s">
        <v>15944</v>
      </c>
      <c r="B44111" s="1">
        <v>44726</v>
      </c>
      <c r="C44111">
        <v>48.91</v>
      </c>
    </row>
    <row r="44112" spans="1:3" x14ac:dyDescent="0.2">
      <c r="A44112" t="s">
        <v>2808</v>
      </c>
      <c r="B44112" s="1">
        <v>44727</v>
      </c>
      <c r="C44112">
        <v>1150</v>
      </c>
    </row>
    <row r="44113" spans="1:3" x14ac:dyDescent="0.2">
      <c r="A44113" t="s">
        <v>29</v>
      </c>
      <c r="B44113" s="1">
        <v>44727</v>
      </c>
      <c r="C44113">
        <v>1150</v>
      </c>
    </row>
    <row r="44114" spans="1:3" x14ac:dyDescent="0.2">
      <c r="A44114" t="s">
        <v>8067</v>
      </c>
      <c r="B44114" s="1">
        <v>44727</v>
      </c>
      <c r="C44114">
        <v>735</v>
      </c>
    </row>
    <row r="44115" spans="1:3" x14ac:dyDescent="0.2">
      <c r="A44115" t="s">
        <v>38</v>
      </c>
      <c r="B44115" s="1">
        <v>44727</v>
      </c>
      <c r="C44115">
        <v>1109.75</v>
      </c>
    </row>
    <row r="44116" spans="1:3" x14ac:dyDescent="0.2">
      <c r="A44116" t="s">
        <v>1512</v>
      </c>
      <c r="B44116" s="1">
        <v>44727</v>
      </c>
      <c r="C44116">
        <v>735</v>
      </c>
    </row>
    <row r="44117" spans="1:3" x14ac:dyDescent="0.2">
      <c r="A44117" t="s">
        <v>15887</v>
      </c>
      <c r="B44117" s="1">
        <v>44727</v>
      </c>
      <c r="C44117">
        <v>1950</v>
      </c>
    </row>
    <row r="44118" spans="1:3" x14ac:dyDescent="0.2">
      <c r="A44118" t="s">
        <v>15888</v>
      </c>
      <c r="B44118" s="1">
        <v>44727</v>
      </c>
      <c r="C44118">
        <v>92.35</v>
      </c>
    </row>
    <row r="44119" spans="1:3" x14ac:dyDescent="0.2">
      <c r="A44119" t="s">
        <v>15889</v>
      </c>
      <c r="B44119" s="1">
        <v>44727</v>
      </c>
      <c r="C44119">
        <v>53.4</v>
      </c>
    </row>
    <row r="44120" spans="1:3" x14ac:dyDescent="0.2">
      <c r="A44120" t="s">
        <v>9428</v>
      </c>
      <c r="B44120" s="1">
        <v>44727</v>
      </c>
      <c r="C44120">
        <v>1950</v>
      </c>
    </row>
    <row r="44121" spans="1:3" x14ac:dyDescent="0.2">
      <c r="A44121" t="s">
        <v>6814</v>
      </c>
      <c r="B44121" s="1">
        <v>44727</v>
      </c>
      <c r="C44121">
        <v>1950</v>
      </c>
    </row>
    <row r="44122" spans="1:3" x14ac:dyDescent="0.2">
      <c r="A44122" t="s">
        <v>1515</v>
      </c>
      <c r="B44122" s="1">
        <v>44727</v>
      </c>
      <c r="C44122">
        <v>2500</v>
      </c>
    </row>
    <row r="44123" spans="1:3" x14ac:dyDescent="0.2">
      <c r="A44123" t="s">
        <v>6139</v>
      </c>
      <c r="B44123" s="1">
        <v>44727</v>
      </c>
      <c r="C44123">
        <v>172.8</v>
      </c>
    </row>
    <row r="44124" spans="1:3" x14ac:dyDescent="0.2">
      <c r="A44124" t="s">
        <v>119</v>
      </c>
      <c r="B44124" s="1">
        <v>44727</v>
      </c>
      <c r="C44124">
        <v>1950</v>
      </c>
    </row>
    <row r="44125" spans="1:3" x14ac:dyDescent="0.2">
      <c r="A44125" t="s">
        <v>10590</v>
      </c>
      <c r="B44125" s="1">
        <v>44727</v>
      </c>
      <c r="C44125">
        <v>483.95</v>
      </c>
    </row>
    <row r="44126" spans="1:3" x14ac:dyDescent="0.2">
      <c r="A44126" t="s">
        <v>1983</v>
      </c>
      <c r="B44126" s="1">
        <v>44727</v>
      </c>
      <c r="C44126">
        <v>1170</v>
      </c>
    </row>
    <row r="44127" spans="1:3" x14ac:dyDescent="0.2">
      <c r="A44127" t="s">
        <v>938</v>
      </c>
      <c r="B44127" s="1">
        <v>44727</v>
      </c>
      <c r="C44127">
        <v>1950</v>
      </c>
    </row>
    <row r="44128" spans="1:3" x14ac:dyDescent="0.2">
      <c r="A44128" t="s">
        <v>10313</v>
      </c>
      <c r="B44128" s="1">
        <v>44727</v>
      </c>
      <c r="C44128">
        <v>1950</v>
      </c>
    </row>
    <row r="44129" spans="1:3" x14ac:dyDescent="0.2">
      <c r="A44129" t="s">
        <v>10261</v>
      </c>
      <c r="B44129" s="1">
        <v>44727</v>
      </c>
      <c r="C44129">
        <v>63.45</v>
      </c>
    </row>
    <row r="44130" spans="1:3" x14ac:dyDescent="0.2">
      <c r="A44130" t="s">
        <v>374</v>
      </c>
      <c r="B44130" s="1">
        <v>44727</v>
      </c>
      <c r="C44130">
        <v>2450</v>
      </c>
    </row>
    <row r="44131" spans="1:3" x14ac:dyDescent="0.2">
      <c r="A44131" t="s">
        <v>10315</v>
      </c>
      <c r="B44131" s="1">
        <v>44727</v>
      </c>
      <c r="C44131">
        <v>2755</v>
      </c>
    </row>
    <row r="44132" spans="1:3" x14ac:dyDescent="0.2">
      <c r="A44132" t="s">
        <v>597</v>
      </c>
      <c r="B44132" s="1">
        <v>44727</v>
      </c>
      <c r="C44132">
        <v>3500</v>
      </c>
    </row>
    <row r="44133" spans="1:3" x14ac:dyDescent="0.2">
      <c r="A44133" t="s">
        <v>4504</v>
      </c>
      <c r="B44133" s="1">
        <v>44727</v>
      </c>
      <c r="C44133">
        <v>57.95</v>
      </c>
    </row>
    <row r="44134" spans="1:3" x14ac:dyDescent="0.2">
      <c r="A44134" t="s">
        <v>15890</v>
      </c>
      <c r="B44134" s="1">
        <v>44727</v>
      </c>
      <c r="C44134">
        <v>120.3</v>
      </c>
    </row>
    <row r="44135" spans="1:3" x14ac:dyDescent="0.2">
      <c r="A44135" t="s">
        <v>15891</v>
      </c>
      <c r="B44135" s="1">
        <v>44727</v>
      </c>
      <c r="C44135">
        <v>92.35</v>
      </c>
    </row>
    <row r="44136" spans="1:3" x14ac:dyDescent="0.2">
      <c r="A44136" t="s">
        <v>15892</v>
      </c>
      <c r="B44136" s="1">
        <v>44727</v>
      </c>
      <c r="C44136">
        <v>89.35</v>
      </c>
    </row>
    <row r="44137" spans="1:3" x14ac:dyDescent="0.2">
      <c r="A44137" t="s">
        <v>15545</v>
      </c>
      <c r="B44137" s="1">
        <v>44727</v>
      </c>
      <c r="C44137">
        <v>76.67</v>
      </c>
    </row>
    <row r="44138" spans="1:3" x14ac:dyDescent="0.2">
      <c r="A44138" t="s">
        <v>7277</v>
      </c>
      <c r="B44138" s="1">
        <v>44727</v>
      </c>
      <c r="C44138">
        <v>53.4</v>
      </c>
    </row>
    <row r="44139" spans="1:3" x14ac:dyDescent="0.2">
      <c r="A44139" t="s">
        <v>15893</v>
      </c>
      <c r="B44139" s="1">
        <v>44727</v>
      </c>
      <c r="C44139">
        <v>53.4</v>
      </c>
    </row>
    <row r="44140" spans="1:3" x14ac:dyDescent="0.2">
      <c r="A44140" t="s">
        <v>945</v>
      </c>
      <c r="B44140" s="1">
        <v>44727</v>
      </c>
      <c r="C44140">
        <v>870.88</v>
      </c>
    </row>
    <row r="44141" spans="1:3" x14ac:dyDescent="0.2">
      <c r="A44141" t="s">
        <v>707</v>
      </c>
      <c r="B44141" s="1">
        <v>44727</v>
      </c>
      <c r="C44141">
        <v>1135.8900000000001</v>
      </c>
    </row>
    <row r="44142" spans="1:3" x14ac:dyDescent="0.2">
      <c r="A44142" t="s">
        <v>29</v>
      </c>
      <c r="B44142" s="1">
        <v>44727</v>
      </c>
      <c r="C44142">
        <v>439.6</v>
      </c>
    </row>
    <row r="44143" spans="1:3" x14ac:dyDescent="0.2">
      <c r="A44143" t="s">
        <v>46</v>
      </c>
      <c r="B44143" s="1">
        <v>44727</v>
      </c>
      <c r="C44143">
        <v>153.51</v>
      </c>
    </row>
    <row r="44144" spans="1:3" x14ac:dyDescent="0.2">
      <c r="A44144" t="s">
        <v>184</v>
      </c>
      <c r="B44144" s="1">
        <v>44727</v>
      </c>
      <c r="C44144">
        <v>59.98</v>
      </c>
    </row>
    <row r="44145" spans="1:3" x14ac:dyDescent="0.2">
      <c r="A44145" t="s">
        <v>15894</v>
      </c>
      <c r="B44145" s="1">
        <v>44727</v>
      </c>
      <c r="C44145">
        <v>53.4</v>
      </c>
    </row>
    <row r="44146" spans="1:3" x14ac:dyDescent="0.2">
      <c r="A44146" t="s">
        <v>1512</v>
      </c>
      <c r="B44146" s="1">
        <v>44727</v>
      </c>
      <c r="C44146">
        <v>520.13</v>
      </c>
    </row>
    <row r="44147" spans="1:3" x14ac:dyDescent="0.2">
      <c r="A44147" t="s">
        <v>79</v>
      </c>
      <c r="B44147" s="1">
        <v>44727</v>
      </c>
      <c r="C44147">
        <v>28.43</v>
      </c>
    </row>
    <row r="44148" spans="1:3" x14ac:dyDescent="0.2">
      <c r="A44148" t="s">
        <v>7468</v>
      </c>
      <c r="B44148" s="1">
        <v>44727</v>
      </c>
      <c r="C44148">
        <v>71.34</v>
      </c>
    </row>
    <row r="44149" spans="1:3" x14ac:dyDescent="0.2">
      <c r="A44149" t="s">
        <v>15895</v>
      </c>
      <c r="B44149" s="1">
        <v>44727</v>
      </c>
      <c r="C44149">
        <v>63.4</v>
      </c>
    </row>
    <row r="44150" spans="1:3" x14ac:dyDescent="0.2">
      <c r="A44150" t="s">
        <v>612</v>
      </c>
      <c r="B44150" s="1">
        <v>44727</v>
      </c>
      <c r="C44150">
        <v>978</v>
      </c>
    </row>
    <row r="44151" spans="1:3" x14ac:dyDescent="0.2">
      <c r="A44151" t="s">
        <v>597</v>
      </c>
      <c r="B44151" s="1">
        <v>44727</v>
      </c>
      <c r="C44151">
        <v>3297</v>
      </c>
    </row>
    <row r="44152" spans="1:3" x14ac:dyDescent="0.2">
      <c r="A44152" t="s">
        <v>10826</v>
      </c>
      <c r="B44152" s="1">
        <v>44727</v>
      </c>
      <c r="C44152">
        <v>30.4</v>
      </c>
    </row>
    <row r="44153" spans="1:3" x14ac:dyDescent="0.2">
      <c r="A44153" t="s">
        <v>3</v>
      </c>
      <c r="B44153" s="1">
        <v>44727</v>
      </c>
      <c r="C44153">
        <v>44.95</v>
      </c>
    </row>
    <row r="44154" spans="1:3" x14ac:dyDescent="0.2">
      <c r="A44154" t="s">
        <v>1259</v>
      </c>
      <c r="B44154" s="1">
        <v>44727</v>
      </c>
      <c r="C44154">
        <v>1020.9</v>
      </c>
    </row>
    <row r="44155" spans="1:3" x14ac:dyDescent="0.2">
      <c r="A44155" t="s">
        <v>15896</v>
      </c>
      <c r="B44155" s="1">
        <v>44727</v>
      </c>
      <c r="C44155">
        <v>252.5</v>
      </c>
    </row>
    <row r="44156" spans="1:3" x14ac:dyDescent="0.2">
      <c r="A44156" t="s">
        <v>15897</v>
      </c>
      <c r="B44156" s="1">
        <v>44727</v>
      </c>
      <c r="C44156">
        <v>63.4</v>
      </c>
    </row>
    <row r="44157" spans="1:3" x14ac:dyDescent="0.2">
      <c r="A44157" t="s">
        <v>22</v>
      </c>
      <c r="B44157" s="1">
        <v>44727</v>
      </c>
      <c r="C44157">
        <v>63.4</v>
      </c>
    </row>
    <row r="44158" spans="1:3" x14ac:dyDescent="0.2">
      <c r="A44158" t="s">
        <v>15898</v>
      </c>
      <c r="B44158" s="1">
        <v>44727</v>
      </c>
      <c r="C44158">
        <v>18.350000000000001</v>
      </c>
    </row>
    <row r="44159" spans="1:3" x14ac:dyDescent="0.2">
      <c r="A44159" t="s">
        <v>15899</v>
      </c>
      <c r="B44159" s="1">
        <v>44727</v>
      </c>
      <c r="C44159">
        <v>38.4</v>
      </c>
    </row>
    <row r="44160" spans="1:3" x14ac:dyDescent="0.2">
      <c r="A44160" t="s">
        <v>15761</v>
      </c>
      <c r="B44160" s="1">
        <v>44727</v>
      </c>
      <c r="C44160">
        <v>43.4</v>
      </c>
    </row>
    <row r="44161" spans="1:3" x14ac:dyDescent="0.2">
      <c r="A44161" t="s">
        <v>15761</v>
      </c>
      <c r="B44161" s="1">
        <v>44727</v>
      </c>
      <c r="C44161">
        <v>137.80000000000001</v>
      </c>
    </row>
    <row r="44162" spans="1:3" x14ac:dyDescent="0.2">
      <c r="A44162" t="s">
        <v>7043</v>
      </c>
      <c r="B44162" s="1">
        <v>44727</v>
      </c>
      <c r="C44162">
        <v>63.4</v>
      </c>
    </row>
    <row r="44163" spans="1:3" x14ac:dyDescent="0.2">
      <c r="A44163" t="s">
        <v>15900</v>
      </c>
      <c r="B44163" s="1">
        <v>44727</v>
      </c>
      <c r="C44163">
        <v>53.4</v>
      </c>
    </row>
    <row r="44164" spans="1:3" x14ac:dyDescent="0.2">
      <c r="A44164" t="s">
        <v>12480</v>
      </c>
      <c r="B44164" s="1">
        <v>44727</v>
      </c>
      <c r="C44164">
        <v>242.65</v>
      </c>
    </row>
    <row r="44165" spans="1:3" x14ac:dyDescent="0.2">
      <c r="A44165" t="s">
        <v>148</v>
      </c>
      <c r="B44165" s="1">
        <v>44727</v>
      </c>
      <c r="C44165">
        <v>316.37</v>
      </c>
    </row>
    <row r="44166" spans="1:3" x14ac:dyDescent="0.2">
      <c r="A44166" t="s">
        <v>15594</v>
      </c>
      <c r="B44166" s="1">
        <v>44727</v>
      </c>
      <c r="C44166">
        <v>177.79</v>
      </c>
    </row>
    <row r="44167" spans="1:3" x14ac:dyDescent="0.2">
      <c r="A44167" t="s">
        <v>12</v>
      </c>
      <c r="B44167" s="1">
        <v>44727</v>
      </c>
      <c r="C44167">
        <v>264.75</v>
      </c>
    </row>
    <row r="44168" spans="1:3" x14ac:dyDescent="0.2">
      <c r="A44168" t="s">
        <v>11690</v>
      </c>
      <c r="B44168" s="1">
        <v>44727</v>
      </c>
      <c r="C44168">
        <v>99.5</v>
      </c>
    </row>
    <row r="44169" spans="1:3" x14ac:dyDescent="0.2">
      <c r="A44169" t="s">
        <v>15880</v>
      </c>
      <c r="B44169" s="1">
        <v>44728</v>
      </c>
      <c r="C44169">
        <v>20.3</v>
      </c>
    </row>
    <row r="44170" spans="1:3" x14ac:dyDescent="0.2">
      <c r="A44170" t="s">
        <v>9189</v>
      </c>
      <c r="B44170" s="1">
        <v>44728</v>
      </c>
      <c r="C44170">
        <v>55.4</v>
      </c>
    </row>
    <row r="44171" spans="1:3" x14ac:dyDescent="0.2">
      <c r="A44171" t="s">
        <v>10183</v>
      </c>
      <c r="B44171" s="1">
        <v>44728</v>
      </c>
      <c r="C44171">
        <v>224.75</v>
      </c>
    </row>
    <row r="44172" spans="1:3" x14ac:dyDescent="0.2">
      <c r="A44172" t="s">
        <v>79</v>
      </c>
      <c r="B44172" s="1">
        <v>44728</v>
      </c>
      <c r="C44172">
        <v>28.43</v>
      </c>
    </row>
    <row r="44173" spans="1:3" x14ac:dyDescent="0.2">
      <c r="A44173" t="s">
        <v>79</v>
      </c>
      <c r="B44173" s="1">
        <v>44728</v>
      </c>
      <c r="C44173">
        <v>28.43</v>
      </c>
    </row>
    <row r="44174" spans="1:3" x14ac:dyDescent="0.2">
      <c r="A44174" t="s">
        <v>6139</v>
      </c>
      <c r="B44174" s="1">
        <v>44728</v>
      </c>
      <c r="C44174">
        <v>263.87</v>
      </c>
    </row>
    <row r="44175" spans="1:3" x14ac:dyDescent="0.2">
      <c r="A44175" t="s">
        <v>32</v>
      </c>
      <c r="B44175" s="1">
        <v>44728</v>
      </c>
      <c r="C44175">
        <v>61.77</v>
      </c>
    </row>
    <row r="44176" spans="1:3" x14ac:dyDescent="0.2">
      <c r="A44176" t="s">
        <v>15881</v>
      </c>
      <c r="B44176" s="1">
        <v>44728</v>
      </c>
      <c r="C44176">
        <v>53.4</v>
      </c>
    </row>
    <row r="44177" spans="1:3" x14ac:dyDescent="0.2">
      <c r="A44177" t="s">
        <v>32</v>
      </c>
      <c r="B44177" s="1">
        <v>44728</v>
      </c>
      <c r="C44177">
        <v>241.38</v>
      </c>
    </row>
    <row r="44178" spans="1:3" x14ac:dyDescent="0.2">
      <c r="A44178" t="s">
        <v>1401</v>
      </c>
      <c r="B44178" s="1">
        <v>44728</v>
      </c>
      <c r="C44178">
        <v>156.79</v>
      </c>
    </row>
    <row r="44179" spans="1:3" x14ac:dyDescent="0.2">
      <c r="A44179" t="s">
        <v>46</v>
      </c>
      <c r="B44179" s="1">
        <v>44728</v>
      </c>
      <c r="C44179">
        <v>272.31</v>
      </c>
    </row>
    <row r="44180" spans="1:3" x14ac:dyDescent="0.2">
      <c r="A44180" t="s">
        <v>46</v>
      </c>
      <c r="B44180" s="1">
        <v>44728</v>
      </c>
      <c r="C44180">
        <v>56.97</v>
      </c>
    </row>
    <row r="44181" spans="1:3" x14ac:dyDescent="0.2">
      <c r="A44181" t="s">
        <v>3</v>
      </c>
      <c r="B44181" s="1">
        <v>44728</v>
      </c>
      <c r="C44181">
        <v>83.45</v>
      </c>
    </row>
    <row r="44182" spans="1:3" x14ac:dyDescent="0.2">
      <c r="A44182" t="s">
        <v>1746</v>
      </c>
      <c r="B44182" s="1">
        <v>44728</v>
      </c>
      <c r="C44182">
        <v>74.959999999999994</v>
      </c>
    </row>
    <row r="44183" spans="1:3" x14ac:dyDescent="0.2">
      <c r="A44183" t="s">
        <v>324</v>
      </c>
      <c r="B44183" s="1">
        <v>44728</v>
      </c>
      <c r="C44183">
        <v>451.14</v>
      </c>
    </row>
    <row r="44184" spans="1:3" x14ac:dyDescent="0.2">
      <c r="A44184" t="s">
        <v>9984</v>
      </c>
      <c r="B44184" s="1">
        <v>44728</v>
      </c>
      <c r="C44184">
        <v>57.9</v>
      </c>
    </row>
    <row r="44185" spans="1:3" x14ac:dyDescent="0.2">
      <c r="A44185" t="s">
        <v>15882</v>
      </c>
      <c r="B44185" s="1">
        <v>44728</v>
      </c>
      <c r="C44185">
        <v>72.95</v>
      </c>
    </row>
    <row r="44186" spans="1:3" x14ac:dyDescent="0.2">
      <c r="A44186" t="s">
        <v>15883</v>
      </c>
      <c r="B44186" s="1">
        <v>44728</v>
      </c>
      <c r="C44186">
        <v>176.25</v>
      </c>
    </row>
    <row r="44187" spans="1:3" x14ac:dyDescent="0.2">
      <c r="A44187" t="s">
        <v>4128</v>
      </c>
      <c r="B44187" s="1">
        <v>44728</v>
      </c>
      <c r="C44187">
        <v>63.4</v>
      </c>
    </row>
    <row r="44188" spans="1:3" x14ac:dyDescent="0.2">
      <c r="A44188" t="s">
        <v>10046</v>
      </c>
      <c r="B44188" s="1">
        <v>44728</v>
      </c>
      <c r="C44188">
        <v>158.9</v>
      </c>
    </row>
    <row r="44189" spans="1:3" x14ac:dyDescent="0.2">
      <c r="A44189" t="s">
        <v>15884</v>
      </c>
      <c r="B44189" s="1">
        <v>44728</v>
      </c>
      <c r="C44189">
        <v>57.91</v>
      </c>
    </row>
    <row r="44190" spans="1:3" x14ac:dyDescent="0.2">
      <c r="A44190" t="s">
        <v>14712</v>
      </c>
      <c r="B44190" s="1">
        <v>44728</v>
      </c>
      <c r="C44190">
        <v>48.91</v>
      </c>
    </row>
    <row r="44191" spans="1:3" x14ac:dyDescent="0.2">
      <c r="A44191" t="s">
        <v>15885</v>
      </c>
      <c r="B44191" s="1">
        <v>44728</v>
      </c>
      <c r="C44191">
        <v>63.4</v>
      </c>
    </row>
    <row r="44192" spans="1:3" x14ac:dyDescent="0.2">
      <c r="A44192" t="s">
        <v>324</v>
      </c>
      <c r="B44192" s="1">
        <v>44728</v>
      </c>
      <c r="C44192">
        <v>722.53</v>
      </c>
    </row>
    <row r="44193" spans="1:3" x14ac:dyDescent="0.2">
      <c r="A44193" t="s">
        <v>12</v>
      </c>
      <c r="B44193" s="1">
        <v>44728</v>
      </c>
      <c r="C44193">
        <v>339.86</v>
      </c>
    </row>
    <row r="44194" spans="1:3" x14ac:dyDescent="0.2">
      <c r="A44194" t="s">
        <v>15886</v>
      </c>
      <c r="B44194" s="1">
        <v>44728</v>
      </c>
      <c r="C44194">
        <v>2441.1799999999998</v>
      </c>
    </row>
    <row r="44195" spans="1:3" x14ac:dyDescent="0.2">
      <c r="A44195" t="s">
        <v>119</v>
      </c>
      <c r="B44195" s="1">
        <v>44728</v>
      </c>
      <c r="C44195">
        <v>1726.08</v>
      </c>
    </row>
    <row r="44196" spans="1:3" x14ac:dyDescent="0.2">
      <c r="A44196" t="s">
        <v>122</v>
      </c>
      <c r="B44196" s="1">
        <v>44728</v>
      </c>
      <c r="C44196">
        <v>1150.05</v>
      </c>
    </row>
    <row r="44197" spans="1:3" x14ac:dyDescent="0.2">
      <c r="A44197" t="s">
        <v>167</v>
      </c>
      <c r="B44197" s="1">
        <v>44728</v>
      </c>
      <c r="C44197">
        <v>438.21</v>
      </c>
    </row>
    <row r="44198" spans="1:3" x14ac:dyDescent="0.2">
      <c r="A44198" t="s">
        <v>15865</v>
      </c>
      <c r="B44198" s="1">
        <v>44729</v>
      </c>
      <c r="C44198">
        <v>15.45</v>
      </c>
    </row>
    <row r="44199" spans="1:3" x14ac:dyDescent="0.2">
      <c r="A44199" t="s">
        <v>5690</v>
      </c>
      <c r="B44199" s="1">
        <v>44729</v>
      </c>
      <c r="C44199">
        <v>557.97</v>
      </c>
    </row>
    <row r="44200" spans="1:3" x14ac:dyDescent="0.2">
      <c r="A44200" t="s">
        <v>65</v>
      </c>
      <c r="B44200" s="1">
        <v>44729</v>
      </c>
      <c r="C44200">
        <v>556</v>
      </c>
    </row>
    <row r="44201" spans="1:3" x14ac:dyDescent="0.2">
      <c r="A44201" t="s">
        <v>6139</v>
      </c>
      <c r="B44201" s="1">
        <v>44729</v>
      </c>
      <c r="C44201">
        <v>80.94</v>
      </c>
    </row>
    <row r="44202" spans="1:3" x14ac:dyDescent="0.2">
      <c r="A44202" t="s">
        <v>11324</v>
      </c>
      <c r="B44202" s="1">
        <v>44729</v>
      </c>
      <c r="C44202">
        <v>62.45</v>
      </c>
    </row>
    <row r="44203" spans="1:3" x14ac:dyDescent="0.2">
      <c r="A44203" t="s">
        <v>6564</v>
      </c>
      <c r="B44203" s="1">
        <v>44729</v>
      </c>
      <c r="C44203">
        <v>106.85</v>
      </c>
    </row>
    <row r="44204" spans="1:3" x14ac:dyDescent="0.2">
      <c r="A44204" t="s">
        <v>15847</v>
      </c>
      <c r="B44204" s="1">
        <v>44729</v>
      </c>
      <c r="C44204">
        <v>167.75</v>
      </c>
    </row>
    <row r="44205" spans="1:3" x14ac:dyDescent="0.2">
      <c r="A44205" t="s">
        <v>15866</v>
      </c>
      <c r="B44205" s="1">
        <v>44729</v>
      </c>
      <c r="C44205">
        <v>55.35</v>
      </c>
    </row>
    <row r="44206" spans="1:3" x14ac:dyDescent="0.2">
      <c r="A44206" t="s">
        <v>15867</v>
      </c>
      <c r="B44206" s="1">
        <v>44729</v>
      </c>
      <c r="C44206">
        <v>63.4</v>
      </c>
    </row>
    <row r="44207" spans="1:3" x14ac:dyDescent="0.2">
      <c r="A44207" t="s">
        <v>9994</v>
      </c>
      <c r="B44207" s="1">
        <v>44729</v>
      </c>
      <c r="C44207">
        <v>959.04</v>
      </c>
    </row>
    <row r="44208" spans="1:3" x14ac:dyDescent="0.2">
      <c r="A44208" t="s">
        <v>347</v>
      </c>
      <c r="B44208" s="1">
        <v>44729</v>
      </c>
      <c r="C44208">
        <v>3.38</v>
      </c>
    </row>
    <row r="44209" spans="1:3" x14ac:dyDescent="0.2">
      <c r="A44209" t="s">
        <v>79</v>
      </c>
      <c r="B44209" s="1">
        <v>44729</v>
      </c>
      <c r="C44209">
        <v>28.43</v>
      </c>
    </row>
    <row r="44210" spans="1:3" x14ac:dyDescent="0.2">
      <c r="A44210" t="s">
        <v>15868</v>
      </c>
      <c r="B44210" s="1">
        <v>44729</v>
      </c>
      <c r="C44210">
        <v>53.4</v>
      </c>
    </row>
    <row r="44211" spans="1:3" x14ac:dyDescent="0.2">
      <c r="A44211" t="s">
        <v>4880</v>
      </c>
      <c r="B44211" s="1">
        <v>44729</v>
      </c>
      <c r="C44211">
        <v>57.95</v>
      </c>
    </row>
    <row r="44212" spans="1:3" x14ac:dyDescent="0.2">
      <c r="A44212" t="s">
        <v>4882</v>
      </c>
      <c r="B44212" s="1">
        <v>44729</v>
      </c>
      <c r="C44212">
        <v>55.9</v>
      </c>
    </row>
    <row r="44213" spans="1:3" x14ac:dyDescent="0.2">
      <c r="A44213" t="s">
        <v>308</v>
      </c>
      <c r="B44213" s="1">
        <v>44729</v>
      </c>
      <c r="C44213">
        <v>400.28</v>
      </c>
    </row>
    <row r="44214" spans="1:3" x14ac:dyDescent="0.2">
      <c r="A44214" t="s">
        <v>383</v>
      </c>
      <c r="B44214" s="1">
        <v>44729</v>
      </c>
      <c r="C44214">
        <v>42.48</v>
      </c>
    </row>
    <row r="44215" spans="1:3" x14ac:dyDescent="0.2">
      <c r="A44215" t="s">
        <v>44</v>
      </c>
      <c r="B44215" s="1">
        <v>44729</v>
      </c>
      <c r="C44215">
        <v>428.26</v>
      </c>
    </row>
    <row r="44216" spans="1:3" x14ac:dyDescent="0.2">
      <c r="A44216" t="s">
        <v>15027</v>
      </c>
      <c r="B44216" s="1">
        <v>44729</v>
      </c>
      <c r="C44216">
        <v>183.45</v>
      </c>
    </row>
    <row r="44217" spans="1:3" x14ac:dyDescent="0.2">
      <c r="A44217" t="s">
        <v>15869</v>
      </c>
      <c r="B44217" s="1">
        <v>44729</v>
      </c>
      <c r="C44217">
        <v>120.95</v>
      </c>
    </row>
    <row r="44218" spans="1:3" x14ac:dyDescent="0.2">
      <c r="A44218" t="s">
        <v>11241</v>
      </c>
      <c r="B44218" s="1">
        <v>44729</v>
      </c>
      <c r="C44218">
        <v>74.400000000000006</v>
      </c>
    </row>
    <row r="44219" spans="1:3" x14ac:dyDescent="0.2">
      <c r="A44219" t="s">
        <v>15870</v>
      </c>
      <c r="B44219" s="1">
        <v>44729</v>
      </c>
      <c r="C44219">
        <v>64.400000000000006</v>
      </c>
    </row>
    <row r="44220" spans="1:3" x14ac:dyDescent="0.2">
      <c r="A44220" t="s">
        <v>15871</v>
      </c>
      <c r="B44220" s="1">
        <v>44729</v>
      </c>
      <c r="C44220">
        <v>48.4</v>
      </c>
    </row>
    <row r="44221" spans="1:3" x14ac:dyDescent="0.2">
      <c r="A44221" t="s">
        <v>347</v>
      </c>
      <c r="B44221" s="1">
        <v>44729</v>
      </c>
      <c r="C44221">
        <v>188.58</v>
      </c>
    </row>
    <row r="44222" spans="1:3" x14ac:dyDescent="0.2">
      <c r="A44222" t="s">
        <v>14357</v>
      </c>
      <c r="B44222" s="1">
        <v>44729</v>
      </c>
      <c r="C44222">
        <v>107.4</v>
      </c>
    </row>
    <row r="44223" spans="1:3" x14ac:dyDescent="0.2">
      <c r="A44223" t="s">
        <v>15872</v>
      </c>
      <c r="B44223" s="1">
        <v>44729</v>
      </c>
      <c r="C44223">
        <v>53.4</v>
      </c>
    </row>
    <row r="44224" spans="1:3" x14ac:dyDescent="0.2">
      <c r="A44224" t="s">
        <v>15873</v>
      </c>
      <c r="B44224" s="1">
        <v>44729</v>
      </c>
      <c r="C44224">
        <v>79.95</v>
      </c>
    </row>
    <row r="44225" spans="1:3" x14ac:dyDescent="0.2">
      <c r="A44225" t="s">
        <v>15874</v>
      </c>
      <c r="B44225" s="1">
        <v>44729</v>
      </c>
      <c r="C44225">
        <v>53.4</v>
      </c>
    </row>
    <row r="44226" spans="1:3" x14ac:dyDescent="0.2">
      <c r="A44226" t="s">
        <v>15875</v>
      </c>
      <c r="B44226" s="1">
        <v>44729</v>
      </c>
      <c r="C44226">
        <v>53.4</v>
      </c>
    </row>
    <row r="44227" spans="1:3" x14ac:dyDescent="0.2">
      <c r="A44227" t="s">
        <v>15876</v>
      </c>
      <c r="B44227" s="1">
        <v>44729</v>
      </c>
      <c r="C44227">
        <v>80.36</v>
      </c>
    </row>
    <row r="44228" spans="1:3" x14ac:dyDescent="0.2">
      <c r="A44228" t="s">
        <v>15877</v>
      </c>
      <c r="B44228" s="1">
        <v>44729</v>
      </c>
      <c r="C44228">
        <v>53.4</v>
      </c>
    </row>
    <row r="44229" spans="1:3" x14ac:dyDescent="0.2">
      <c r="A44229" t="s">
        <v>15352</v>
      </c>
      <c r="B44229" s="1">
        <v>44729</v>
      </c>
      <c r="C44229">
        <v>39.5</v>
      </c>
    </row>
    <row r="44230" spans="1:3" x14ac:dyDescent="0.2">
      <c r="A44230" t="s">
        <v>15878</v>
      </c>
      <c r="B44230" s="1">
        <v>44729</v>
      </c>
      <c r="C44230">
        <v>98.35</v>
      </c>
    </row>
    <row r="44231" spans="1:3" x14ac:dyDescent="0.2">
      <c r="A44231" t="s">
        <v>15879</v>
      </c>
      <c r="B44231" s="1">
        <v>44729</v>
      </c>
      <c r="C44231">
        <v>48.91</v>
      </c>
    </row>
    <row r="44232" spans="1:3" x14ac:dyDescent="0.2">
      <c r="A44232" t="s">
        <v>597</v>
      </c>
      <c r="B44232" s="1">
        <v>44729</v>
      </c>
      <c r="C44232">
        <v>231.87</v>
      </c>
    </row>
    <row r="44233" spans="1:3" x14ac:dyDescent="0.2">
      <c r="A44233" t="s">
        <v>12</v>
      </c>
      <c r="B44233" s="1">
        <v>44729</v>
      </c>
      <c r="C44233">
        <v>224.75</v>
      </c>
    </row>
    <row r="44234" spans="1:3" x14ac:dyDescent="0.2">
      <c r="A44234" t="s">
        <v>15664</v>
      </c>
      <c r="B44234" s="1">
        <v>44732</v>
      </c>
      <c r="C44234">
        <v>107.4</v>
      </c>
    </row>
    <row r="44235" spans="1:3" x14ac:dyDescent="0.2">
      <c r="A44235" t="s">
        <v>8892</v>
      </c>
      <c r="B44235" s="1">
        <v>44732</v>
      </c>
      <c r="C44235">
        <v>53.4</v>
      </c>
    </row>
    <row r="44236" spans="1:3" x14ac:dyDescent="0.2">
      <c r="A44236" t="s">
        <v>335</v>
      </c>
      <c r="B44236" s="1">
        <v>44732</v>
      </c>
      <c r="C44236">
        <v>330</v>
      </c>
    </row>
    <row r="44237" spans="1:3" x14ac:dyDescent="0.2">
      <c r="A44237" t="s">
        <v>2930</v>
      </c>
      <c r="B44237" s="1">
        <v>44732</v>
      </c>
      <c r="C44237">
        <v>259.97000000000003</v>
      </c>
    </row>
    <row r="44238" spans="1:3" x14ac:dyDescent="0.2">
      <c r="A44238" t="s">
        <v>15846</v>
      </c>
      <c r="B44238" s="1">
        <v>44732</v>
      </c>
      <c r="C44238">
        <v>310</v>
      </c>
    </row>
    <row r="44239" spans="1:3" x14ac:dyDescent="0.2">
      <c r="A44239" t="s">
        <v>396</v>
      </c>
      <c r="B44239" s="1">
        <v>44732</v>
      </c>
      <c r="C44239">
        <v>82.68</v>
      </c>
    </row>
    <row r="44240" spans="1:3" x14ac:dyDescent="0.2">
      <c r="A44240" t="s">
        <v>5119</v>
      </c>
      <c r="B44240" s="1">
        <v>44732</v>
      </c>
      <c r="C44240">
        <v>72.95</v>
      </c>
    </row>
    <row r="44241" spans="1:3" x14ac:dyDescent="0.2">
      <c r="A44241" t="s">
        <v>15847</v>
      </c>
      <c r="B44241" s="1">
        <v>44732</v>
      </c>
      <c r="C44241">
        <v>45.9</v>
      </c>
    </row>
    <row r="44242" spans="1:3" x14ac:dyDescent="0.2">
      <c r="A44242" t="s">
        <v>326</v>
      </c>
      <c r="B44242" s="1">
        <v>44732</v>
      </c>
      <c r="C44242">
        <v>479.23</v>
      </c>
    </row>
    <row r="44243" spans="1:3" x14ac:dyDescent="0.2">
      <c r="A44243" t="s">
        <v>109</v>
      </c>
      <c r="B44243" s="1">
        <v>44732</v>
      </c>
      <c r="C44243">
        <v>186.43</v>
      </c>
    </row>
    <row r="44244" spans="1:3" x14ac:dyDescent="0.2">
      <c r="A44244" t="s">
        <v>119</v>
      </c>
      <c r="B44244" s="1">
        <v>44732</v>
      </c>
      <c r="C44244">
        <v>518.6</v>
      </c>
    </row>
    <row r="44245" spans="1:3" x14ac:dyDescent="0.2">
      <c r="A44245" t="s">
        <v>15848</v>
      </c>
      <c r="B44245" s="1">
        <v>44732</v>
      </c>
      <c r="C44245">
        <v>427.5</v>
      </c>
    </row>
    <row r="44246" spans="1:3" x14ac:dyDescent="0.2">
      <c r="A44246" t="s">
        <v>3212</v>
      </c>
      <c r="B44246" s="1">
        <v>44732</v>
      </c>
      <c r="C44246">
        <v>93.35</v>
      </c>
    </row>
    <row r="44247" spans="1:3" x14ac:dyDescent="0.2">
      <c r="A44247" t="s">
        <v>5516</v>
      </c>
      <c r="B44247" s="1">
        <v>44732</v>
      </c>
      <c r="C44247">
        <v>356.35</v>
      </c>
    </row>
    <row r="44248" spans="1:3" x14ac:dyDescent="0.2">
      <c r="A44248" t="s">
        <v>64</v>
      </c>
      <c r="B44248" s="1">
        <v>44732</v>
      </c>
      <c r="C44248">
        <v>369.7</v>
      </c>
    </row>
    <row r="44249" spans="1:3" x14ac:dyDescent="0.2">
      <c r="A44249" t="s">
        <v>15849</v>
      </c>
      <c r="B44249" s="1">
        <v>44732</v>
      </c>
      <c r="C44249">
        <v>446.48</v>
      </c>
    </row>
    <row r="44250" spans="1:3" x14ac:dyDescent="0.2">
      <c r="A44250" t="s">
        <v>15850</v>
      </c>
      <c r="B44250" s="1">
        <v>44732</v>
      </c>
      <c r="C44250">
        <v>86.35</v>
      </c>
    </row>
    <row r="44251" spans="1:3" x14ac:dyDescent="0.2">
      <c r="A44251" t="s">
        <v>15851</v>
      </c>
      <c r="B44251" s="1">
        <v>44732</v>
      </c>
      <c r="C44251">
        <v>16.350000000000001</v>
      </c>
    </row>
    <row r="44252" spans="1:3" x14ac:dyDescent="0.2">
      <c r="A44252" t="s">
        <v>4719</v>
      </c>
      <c r="B44252" s="1">
        <v>44732</v>
      </c>
      <c r="C44252">
        <v>105.85</v>
      </c>
    </row>
    <row r="44253" spans="1:3" x14ac:dyDescent="0.2">
      <c r="A44253" t="s">
        <v>15852</v>
      </c>
      <c r="B44253" s="1">
        <v>44732</v>
      </c>
      <c r="C44253">
        <v>50.4</v>
      </c>
    </row>
    <row r="44254" spans="1:3" x14ac:dyDescent="0.2">
      <c r="A44254" t="s">
        <v>9189</v>
      </c>
      <c r="B44254" s="1">
        <v>44732</v>
      </c>
      <c r="C44254">
        <v>58.4</v>
      </c>
    </row>
    <row r="44255" spans="1:3" x14ac:dyDescent="0.2">
      <c r="A44255" t="s">
        <v>15853</v>
      </c>
      <c r="B44255" s="1">
        <v>44732</v>
      </c>
      <c r="C44255">
        <v>80.400000000000006</v>
      </c>
    </row>
    <row r="44256" spans="1:3" x14ac:dyDescent="0.2">
      <c r="A44256" t="s">
        <v>15854</v>
      </c>
      <c r="B44256" s="1">
        <v>44732</v>
      </c>
      <c r="C44256">
        <v>45.15</v>
      </c>
    </row>
    <row r="44257" spans="1:3" x14ac:dyDescent="0.2">
      <c r="A44257" t="s">
        <v>12480</v>
      </c>
      <c r="B44257" s="1">
        <v>44732</v>
      </c>
      <c r="C44257">
        <v>243.65</v>
      </c>
    </row>
    <row r="44258" spans="1:3" x14ac:dyDescent="0.2">
      <c r="A44258" t="s">
        <v>2195</v>
      </c>
      <c r="B44258" s="1">
        <v>44732</v>
      </c>
      <c r="C44258">
        <v>173.1</v>
      </c>
    </row>
    <row r="44259" spans="1:3" x14ac:dyDescent="0.2">
      <c r="A44259" t="s">
        <v>10640</v>
      </c>
      <c r="B44259" s="1">
        <v>44732</v>
      </c>
      <c r="C44259">
        <v>863.04</v>
      </c>
    </row>
    <row r="44260" spans="1:3" x14ac:dyDescent="0.2">
      <c r="A44260" t="s">
        <v>15855</v>
      </c>
      <c r="B44260" s="1">
        <v>44732</v>
      </c>
      <c r="C44260">
        <v>53.4</v>
      </c>
    </row>
    <row r="44261" spans="1:3" x14ac:dyDescent="0.2">
      <c r="A44261" t="s">
        <v>11143</v>
      </c>
      <c r="B44261" s="1">
        <v>44732</v>
      </c>
      <c r="C44261">
        <v>102.95</v>
      </c>
    </row>
    <row r="44262" spans="1:3" x14ac:dyDescent="0.2">
      <c r="A44262" t="s">
        <v>7113</v>
      </c>
      <c r="B44262" s="1">
        <v>44732</v>
      </c>
      <c r="C44262">
        <v>129.4</v>
      </c>
    </row>
    <row r="44263" spans="1:3" x14ac:dyDescent="0.2">
      <c r="A44263" t="s">
        <v>15856</v>
      </c>
      <c r="B44263" s="1">
        <v>44732</v>
      </c>
      <c r="C44263">
        <v>48.91</v>
      </c>
    </row>
    <row r="44264" spans="1:3" x14ac:dyDescent="0.2">
      <c r="A44264" t="s">
        <v>15857</v>
      </c>
      <c r="B44264" s="1">
        <v>44732</v>
      </c>
      <c r="C44264">
        <v>120.4</v>
      </c>
    </row>
    <row r="44265" spans="1:3" x14ac:dyDescent="0.2">
      <c r="A44265" t="s">
        <v>11336</v>
      </c>
      <c r="B44265" s="1">
        <v>44732</v>
      </c>
      <c r="C44265">
        <v>53.4</v>
      </c>
    </row>
    <row r="44266" spans="1:3" x14ac:dyDescent="0.2">
      <c r="A44266" t="s">
        <v>15858</v>
      </c>
      <c r="B44266" s="1">
        <v>44732</v>
      </c>
      <c r="C44266">
        <v>80.36</v>
      </c>
    </row>
    <row r="44267" spans="1:3" x14ac:dyDescent="0.2">
      <c r="A44267" t="s">
        <v>15859</v>
      </c>
      <c r="B44267" s="1">
        <v>44732</v>
      </c>
      <c r="C44267">
        <v>48.4</v>
      </c>
    </row>
    <row r="44268" spans="1:3" x14ac:dyDescent="0.2">
      <c r="A44268" t="s">
        <v>15860</v>
      </c>
      <c r="B44268" s="1">
        <v>44732</v>
      </c>
      <c r="C44268">
        <v>63.4</v>
      </c>
    </row>
    <row r="44269" spans="1:3" x14ac:dyDescent="0.2">
      <c r="A44269" t="s">
        <v>13038</v>
      </c>
      <c r="B44269" s="1">
        <v>44732</v>
      </c>
      <c r="C44269">
        <v>53.4</v>
      </c>
    </row>
    <row r="44270" spans="1:3" x14ac:dyDescent="0.2">
      <c r="A44270" t="s">
        <v>15861</v>
      </c>
      <c r="B44270" s="1">
        <v>44732</v>
      </c>
      <c r="C44270">
        <v>31.4</v>
      </c>
    </row>
    <row r="44271" spans="1:3" x14ac:dyDescent="0.2">
      <c r="A44271" t="s">
        <v>15862</v>
      </c>
      <c r="B44271" s="1">
        <v>44732</v>
      </c>
      <c r="C44271">
        <v>39.909999999999997</v>
      </c>
    </row>
    <row r="44272" spans="1:3" x14ac:dyDescent="0.2">
      <c r="A44272" t="s">
        <v>1772</v>
      </c>
      <c r="B44272" s="1">
        <v>44732</v>
      </c>
      <c r="C44272">
        <v>81.349999999999994</v>
      </c>
    </row>
    <row r="44273" spans="1:3" x14ac:dyDescent="0.2">
      <c r="A44273" t="s">
        <v>1770</v>
      </c>
      <c r="B44273" s="1">
        <v>44732</v>
      </c>
      <c r="C44273">
        <v>87.85</v>
      </c>
    </row>
    <row r="44274" spans="1:3" x14ac:dyDescent="0.2">
      <c r="A44274" t="s">
        <v>15863</v>
      </c>
      <c r="B44274" s="1">
        <v>44732</v>
      </c>
      <c r="C44274">
        <v>422.7</v>
      </c>
    </row>
    <row r="44275" spans="1:3" x14ac:dyDescent="0.2">
      <c r="A44275" t="s">
        <v>15414</v>
      </c>
      <c r="B44275" s="1">
        <v>44732</v>
      </c>
      <c r="C44275">
        <v>92.9</v>
      </c>
    </row>
    <row r="44276" spans="1:3" x14ac:dyDescent="0.2">
      <c r="A44276" t="s">
        <v>2198</v>
      </c>
      <c r="B44276" s="1">
        <v>44732</v>
      </c>
      <c r="C44276">
        <v>93.86</v>
      </c>
    </row>
    <row r="44277" spans="1:3" x14ac:dyDescent="0.2">
      <c r="A44277" t="s">
        <v>597</v>
      </c>
      <c r="B44277" s="1">
        <v>44732</v>
      </c>
      <c r="C44277">
        <v>263.88</v>
      </c>
    </row>
    <row r="44278" spans="1:3" x14ac:dyDescent="0.2">
      <c r="A44278" t="s">
        <v>8067</v>
      </c>
      <c r="B44278" s="1">
        <v>44732</v>
      </c>
      <c r="C44278">
        <v>92.22</v>
      </c>
    </row>
    <row r="44279" spans="1:3" x14ac:dyDescent="0.2">
      <c r="A44279" t="s">
        <v>583</v>
      </c>
      <c r="B44279" s="1">
        <v>44732</v>
      </c>
      <c r="C44279">
        <v>308.35000000000002</v>
      </c>
    </row>
    <row r="44280" spans="1:3" x14ac:dyDescent="0.2">
      <c r="A44280" t="s">
        <v>383</v>
      </c>
      <c r="B44280" s="1">
        <v>44732</v>
      </c>
      <c r="C44280">
        <v>47.25</v>
      </c>
    </row>
    <row r="44281" spans="1:3" x14ac:dyDescent="0.2">
      <c r="A44281" t="s">
        <v>8067</v>
      </c>
      <c r="B44281" s="1">
        <v>44732</v>
      </c>
      <c r="C44281">
        <v>253.21</v>
      </c>
    </row>
    <row r="44282" spans="1:3" x14ac:dyDescent="0.2">
      <c r="A44282" t="s">
        <v>15864</v>
      </c>
      <c r="B44282" s="1">
        <v>44732</v>
      </c>
      <c r="C44282">
        <v>23.45</v>
      </c>
    </row>
    <row r="44283" spans="1:3" x14ac:dyDescent="0.2">
      <c r="A44283" t="s">
        <v>46</v>
      </c>
      <c r="B44283" s="1">
        <v>44732</v>
      </c>
      <c r="C44283">
        <v>433.92</v>
      </c>
    </row>
    <row r="44284" spans="1:3" x14ac:dyDescent="0.2">
      <c r="A44284" t="s">
        <v>3464</v>
      </c>
      <c r="B44284" s="1">
        <v>44732</v>
      </c>
      <c r="C44284">
        <v>313.95999999999998</v>
      </c>
    </row>
    <row r="44285" spans="1:3" x14ac:dyDescent="0.2">
      <c r="A44285" t="s">
        <v>12</v>
      </c>
      <c r="B44285" s="1">
        <v>44732</v>
      </c>
      <c r="C44285">
        <v>202.87</v>
      </c>
    </row>
    <row r="44286" spans="1:3" x14ac:dyDescent="0.2">
      <c r="A44286" t="s">
        <v>12</v>
      </c>
      <c r="B44286" s="1">
        <v>44732</v>
      </c>
      <c r="C44286">
        <v>209.95</v>
      </c>
    </row>
    <row r="44287" spans="1:3" x14ac:dyDescent="0.2">
      <c r="A44287" t="s">
        <v>12</v>
      </c>
      <c r="B44287" s="1">
        <v>44732</v>
      </c>
      <c r="C44287">
        <v>206.96</v>
      </c>
    </row>
    <row r="44288" spans="1:3" x14ac:dyDescent="0.2">
      <c r="A44288" t="s">
        <v>119</v>
      </c>
      <c r="B44288" s="1">
        <v>44733</v>
      </c>
      <c r="C44288">
        <v>339.61</v>
      </c>
    </row>
    <row r="44289" spans="1:3" x14ac:dyDescent="0.2">
      <c r="A44289" t="s">
        <v>596</v>
      </c>
      <c r="B44289" s="1">
        <v>44733</v>
      </c>
      <c r="C44289">
        <v>344.25</v>
      </c>
    </row>
    <row r="44290" spans="1:3" x14ac:dyDescent="0.2">
      <c r="A44290" t="s">
        <v>7285</v>
      </c>
      <c r="B44290" s="1">
        <v>44733</v>
      </c>
      <c r="C44290">
        <v>302.69</v>
      </c>
    </row>
    <row r="44291" spans="1:3" x14ac:dyDescent="0.2">
      <c r="A44291" t="s">
        <v>15842</v>
      </c>
      <c r="B44291" s="1">
        <v>44733</v>
      </c>
      <c r="C44291">
        <v>16.399999999999999</v>
      </c>
    </row>
    <row r="44292" spans="1:3" x14ac:dyDescent="0.2">
      <c r="A44292" t="s">
        <v>534</v>
      </c>
      <c r="B44292" s="1">
        <v>44733</v>
      </c>
      <c r="C44292">
        <v>1062.19</v>
      </c>
    </row>
    <row r="44293" spans="1:3" x14ac:dyDescent="0.2">
      <c r="A44293" t="s">
        <v>597</v>
      </c>
      <c r="B44293" s="1">
        <v>44733</v>
      </c>
      <c r="C44293">
        <v>2155</v>
      </c>
    </row>
    <row r="44294" spans="1:3" x14ac:dyDescent="0.2">
      <c r="A44294" t="s">
        <v>5955</v>
      </c>
      <c r="B44294" s="1">
        <v>44733</v>
      </c>
      <c r="C44294">
        <v>261.88</v>
      </c>
    </row>
    <row r="44295" spans="1:3" x14ac:dyDescent="0.2">
      <c r="A44295" t="s">
        <v>11749</v>
      </c>
      <c r="B44295" s="1">
        <v>44733</v>
      </c>
      <c r="C44295">
        <v>123.45</v>
      </c>
    </row>
    <row r="44296" spans="1:3" x14ac:dyDescent="0.2">
      <c r="A44296" t="s">
        <v>15843</v>
      </c>
      <c r="B44296" s="1">
        <v>44733</v>
      </c>
      <c r="C44296">
        <v>32.15</v>
      </c>
    </row>
    <row r="44297" spans="1:3" x14ac:dyDescent="0.2">
      <c r="A44297" t="s">
        <v>12522</v>
      </c>
      <c r="B44297" s="1">
        <v>44733</v>
      </c>
      <c r="C44297">
        <v>78.400000000000006</v>
      </c>
    </row>
    <row r="44298" spans="1:3" x14ac:dyDescent="0.2">
      <c r="A44298" t="s">
        <v>15844</v>
      </c>
      <c r="B44298" s="1">
        <v>44733</v>
      </c>
      <c r="C44298">
        <v>65.349999999999994</v>
      </c>
    </row>
    <row r="44299" spans="1:3" x14ac:dyDescent="0.2">
      <c r="A44299" t="s">
        <v>1320</v>
      </c>
      <c r="B44299" s="1">
        <v>44733</v>
      </c>
      <c r="C44299">
        <v>73.25</v>
      </c>
    </row>
    <row r="44300" spans="1:3" x14ac:dyDescent="0.2">
      <c r="A44300" t="s">
        <v>15845</v>
      </c>
      <c r="B44300" s="1">
        <v>44733</v>
      </c>
      <c r="C44300">
        <v>52.7</v>
      </c>
    </row>
    <row r="44301" spans="1:3" x14ac:dyDescent="0.2">
      <c r="A44301" t="s">
        <v>9437</v>
      </c>
      <c r="B44301" s="1">
        <v>44733</v>
      </c>
      <c r="C44301">
        <v>574.65</v>
      </c>
    </row>
    <row r="44302" spans="1:3" x14ac:dyDescent="0.2">
      <c r="A44302" t="s">
        <v>6861</v>
      </c>
      <c r="B44302" s="1">
        <v>44733</v>
      </c>
      <c r="C44302">
        <v>58.9</v>
      </c>
    </row>
    <row r="44303" spans="1:3" x14ac:dyDescent="0.2">
      <c r="A44303" t="s">
        <v>3</v>
      </c>
      <c r="B44303" s="1">
        <v>44733</v>
      </c>
      <c r="C44303">
        <v>18.95</v>
      </c>
    </row>
    <row r="44304" spans="1:3" x14ac:dyDescent="0.2">
      <c r="A44304" t="s">
        <v>12</v>
      </c>
      <c r="B44304" s="1">
        <v>44733</v>
      </c>
      <c r="C44304">
        <v>467.23</v>
      </c>
    </row>
    <row r="44305" spans="1:3" x14ac:dyDescent="0.2">
      <c r="A44305" t="s">
        <v>83</v>
      </c>
      <c r="B44305" s="1">
        <v>44733</v>
      </c>
      <c r="C44305">
        <v>562.5</v>
      </c>
    </row>
    <row r="44306" spans="1:3" x14ac:dyDescent="0.2">
      <c r="A44306" t="s">
        <v>257</v>
      </c>
      <c r="B44306" s="1">
        <v>44733</v>
      </c>
      <c r="C44306">
        <v>781.25</v>
      </c>
    </row>
    <row r="44307" spans="1:3" x14ac:dyDescent="0.2">
      <c r="A44307" t="s">
        <v>12472</v>
      </c>
      <c r="B44307" s="1">
        <v>44733</v>
      </c>
      <c r="C44307">
        <v>34.770000000000003</v>
      </c>
    </row>
    <row r="44308" spans="1:3" x14ac:dyDescent="0.2">
      <c r="A44308" t="s">
        <v>12472</v>
      </c>
      <c r="B44308" s="1">
        <v>44733</v>
      </c>
      <c r="C44308">
        <v>305.39999999999998</v>
      </c>
    </row>
    <row r="44309" spans="1:3" x14ac:dyDescent="0.2">
      <c r="A44309" t="s">
        <v>171</v>
      </c>
      <c r="B44309" s="1">
        <v>44733</v>
      </c>
      <c r="C44309">
        <v>571.24</v>
      </c>
    </row>
    <row r="44310" spans="1:3" x14ac:dyDescent="0.2">
      <c r="A44310" t="s">
        <v>11082</v>
      </c>
      <c r="B44310" s="1">
        <v>44733</v>
      </c>
      <c r="C44310">
        <v>50.5</v>
      </c>
    </row>
    <row r="44311" spans="1:3" x14ac:dyDescent="0.2">
      <c r="A44311" t="s">
        <v>6139</v>
      </c>
      <c r="B44311" s="1">
        <v>44733</v>
      </c>
      <c r="C44311">
        <v>332.77</v>
      </c>
    </row>
    <row r="44312" spans="1:3" x14ac:dyDescent="0.2">
      <c r="A44312" t="s">
        <v>14398</v>
      </c>
      <c r="B44312" s="1">
        <v>44734</v>
      </c>
      <c r="C44312">
        <v>67.900000000000006</v>
      </c>
    </row>
    <row r="44313" spans="1:3" x14ac:dyDescent="0.2">
      <c r="A44313" t="s">
        <v>6814</v>
      </c>
      <c r="B44313" s="1">
        <v>44734</v>
      </c>
      <c r="C44313">
        <v>130.29</v>
      </c>
    </row>
    <row r="44314" spans="1:3" x14ac:dyDescent="0.2">
      <c r="A44314" t="s">
        <v>14851</v>
      </c>
      <c r="B44314" s="1">
        <v>44734</v>
      </c>
      <c r="C44314">
        <v>150.55000000000001</v>
      </c>
    </row>
    <row r="44315" spans="1:3" x14ac:dyDescent="0.2">
      <c r="A44315" t="s">
        <v>15051</v>
      </c>
      <c r="B44315" s="1">
        <v>44734</v>
      </c>
      <c r="C44315">
        <v>103.4</v>
      </c>
    </row>
    <row r="44316" spans="1:3" x14ac:dyDescent="0.2">
      <c r="A44316" t="s">
        <v>15832</v>
      </c>
      <c r="B44316" s="1">
        <v>44734</v>
      </c>
      <c r="C44316">
        <v>73.45</v>
      </c>
    </row>
    <row r="44317" spans="1:3" x14ac:dyDescent="0.2">
      <c r="A44317" t="s">
        <v>15833</v>
      </c>
      <c r="B44317" s="1">
        <v>44734</v>
      </c>
      <c r="C44317">
        <v>65.349999999999994</v>
      </c>
    </row>
    <row r="44318" spans="1:3" x14ac:dyDescent="0.2">
      <c r="A44318" t="s">
        <v>15834</v>
      </c>
      <c r="B44318" s="1">
        <v>44734</v>
      </c>
      <c r="C44318">
        <v>156.85</v>
      </c>
    </row>
    <row r="44319" spans="1:3" x14ac:dyDescent="0.2">
      <c r="A44319" t="s">
        <v>4041</v>
      </c>
      <c r="B44319" s="1">
        <v>44734</v>
      </c>
      <c r="C44319">
        <v>114.35</v>
      </c>
    </row>
    <row r="44320" spans="1:3" x14ac:dyDescent="0.2">
      <c r="A44320" t="s">
        <v>15835</v>
      </c>
      <c r="B44320" s="1">
        <v>44734</v>
      </c>
      <c r="C44320">
        <v>61.15</v>
      </c>
    </row>
    <row r="44321" spans="1:3" x14ac:dyDescent="0.2">
      <c r="A44321" t="s">
        <v>14487</v>
      </c>
      <c r="B44321" s="1">
        <v>44734</v>
      </c>
      <c r="C44321">
        <v>77.709999999999994</v>
      </c>
    </row>
    <row r="44322" spans="1:3" x14ac:dyDescent="0.2">
      <c r="A44322" t="s">
        <v>15760</v>
      </c>
      <c r="B44322" s="1">
        <v>44734</v>
      </c>
      <c r="C44322">
        <v>48.9</v>
      </c>
    </row>
    <row r="44323" spans="1:3" x14ac:dyDescent="0.2">
      <c r="A44323" t="s">
        <v>15836</v>
      </c>
      <c r="B44323" s="1">
        <v>44734</v>
      </c>
      <c r="C44323">
        <v>53.4</v>
      </c>
    </row>
    <row r="44324" spans="1:3" x14ac:dyDescent="0.2">
      <c r="A44324" t="s">
        <v>15837</v>
      </c>
      <c r="B44324" s="1">
        <v>44734</v>
      </c>
      <c r="C44324">
        <v>53.4</v>
      </c>
    </row>
    <row r="44325" spans="1:3" x14ac:dyDescent="0.2">
      <c r="A44325" t="s">
        <v>10576</v>
      </c>
      <c r="B44325" s="1">
        <v>44734</v>
      </c>
      <c r="C44325">
        <v>53.4</v>
      </c>
    </row>
    <row r="44326" spans="1:3" x14ac:dyDescent="0.2">
      <c r="A44326" t="s">
        <v>3262</v>
      </c>
      <c r="B44326" s="1">
        <v>44734</v>
      </c>
      <c r="C44326">
        <v>53.4</v>
      </c>
    </row>
    <row r="44327" spans="1:3" x14ac:dyDescent="0.2">
      <c r="A44327" t="s">
        <v>15838</v>
      </c>
      <c r="B44327" s="1">
        <v>44734</v>
      </c>
      <c r="C44327">
        <v>53.4</v>
      </c>
    </row>
    <row r="44328" spans="1:3" x14ac:dyDescent="0.2">
      <c r="A44328" t="s">
        <v>15839</v>
      </c>
      <c r="B44328" s="1">
        <v>44734</v>
      </c>
      <c r="C44328">
        <v>109.45</v>
      </c>
    </row>
    <row r="44329" spans="1:3" x14ac:dyDescent="0.2">
      <c r="A44329" t="s">
        <v>46</v>
      </c>
      <c r="B44329" s="1">
        <v>44734</v>
      </c>
      <c r="C44329">
        <v>41.37</v>
      </c>
    </row>
    <row r="44330" spans="1:3" x14ac:dyDescent="0.2">
      <c r="A44330" t="s">
        <v>46</v>
      </c>
      <c r="B44330" s="1">
        <v>44734</v>
      </c>
      <c r="C44330">
        <v>452.33</v>
      </c>
    </row>
    <row r="44331" spans="1:3" x14ac:dyDescent="0.2">
      <c r="A44331" t="s">
        <v>15840</v>
      </c>
      <c r="B44331" s="1">
        <v>44734</v>
      </c>
      <c r="C44331">
        <v>62.97</v>
      </c>
    </row>
    <row r="44332" spans="1:3" x14ac:dyDescent="0.2">
      <c r="A44332" t="s">
        <v>6139</v>
      </c>
      <c r="B44332" s="1">
        <v>44734</v>
      </c>
      <c r="C44332">
        <v>1082.44</v>
      </c>
    </row>
    <row r="44333" spans="1:3" x14ac:dyDescent="0.2">
      <c r="A44333" t="s">
        <v>707</v>
      </c>
      <c r="B44333" s="1">
        <v>44734</v>
      </c>
      <c r="C44333">
        <v>72.17</v>
      </c>
    </row>
    <row r="44334" spans="1:3" x14ac:dyDescent="0.2">
      <c r="A44334" t="s">
        <v>736</v>
      </c>
      <c r="B44334" s="1">
        <v>44734</v>
      </c>
      <c r="C44334">
        <v>47.45</v>
      </c>
    </row>
    <row r="44335" spans="1:3" x14ac:dyDescent="0.2">
      <c r="A44335" t="s">
        <v>123</v>
      </c>
      <c r="B44335" s="1">
        <v>44734</v>
      </c>
      <c r="C44335">
        <v>41.34</v>
      </c>
    </row>
    <row r="44336" spans="1:3" x14ac:dyDescent="0.2">
      <c r="A44336" t="s">
        <v>15785</v>
      </c>
      <c r="B44336" s="1">
        <v>44734</v>
      </c>
      <c r="C44336">
        <v>157.69999999999999</v>
      </c>
    </row>
    <row r="44337" spans="1:3" x14ac:dyDescent="0.2">
      <c r="A44337" t="s">
        <v>1007</v>
      </c>
      <c r="B44337" s="1">
        <v>44734</v>
      </c>
      <c r="C44337">
        <v>344.25</v>
      </c>
    </row>
    <row r="44338" spans="1:3" x14ac:dyDescent="0.2">
      <c r="A44338" t="s">
        <v>8149</v>
      </c>
      <c r="B44338" s="1">
        <v>44734</v>
      </c>
      <c r="C44338">
        <v>166.95</v>
      </c>
    </row>
    <row r="44339" spans="1:3" x14ac:dyDescent="0.2">
      <c r="A44339" t="s">
        <v>6139</v>
      </c>
      <c r="B44339" s="1">
        <v>44734</v>
      </c>
      <c r="C44339">
        <v>277.73</v>
      </c>
    </row>
    <row r="44340" spans="1:3" x14ac:dyDescent="0.2">
      <c r="A44340" t="s">
        <v>1257</v>
      </c>
      <c r="B44340" s="1">
        <v>44734</v>
      </c>
      <c r="C44340">
        <v>587.29999999999995</v>
      </c>
    </row>
    <row r="44341" spans="1:3" x14ac:dyDescent="0.2">
      <c r="A44341" t="s">
        <v>123</v>
      </c>
      <c r="B44341" s="1">
        <v>44734</v>
      </c>
      <c r="C44341">
        <v>208.97</v>
      </c>
    </row>
    <row r="44342" spans="1:3" x14ac:dyDescent="0.2">
      <c r="A44342" t="s">
        <v>1851</v>
      </c>
      <c r="B44342" s="1">
        <v>44734</v>
      </c>
      <c r="C44342">
        <v>6314.14</v>
      </c>
    </row>
    <row r="44343" spans="1:3" x14ac:dyDescent="0.2">
      <c r="A44343" t="s">
        <v>15841</v>
      </c>
      <c r="B44343" s="1">
        <v>44734</v>
      </c>
      <c r="C44343">
        <v>86.35</v>
      </c>
    </row>
    <row r="44344" spans="1:3" x14ac:dyDescent="0.2">
      <c r="A44344" t="s">
        <v>122</v>
      </c>
      <c r="B44344" s="1">
        <v>44734</v>
      </c>
      <c r="C44344">
        <v>104.23</v>
      </c>
    </row>
    <row r="44345" spans="1:3" x14ac:dyDescent="0.2">
      <c r="A44345" t="s">
        <v>79</v>
      </c>
      <c r="B44345" s="1">
        <v>44734</v>
      </c>
      <c r="C44345">
        <v>29.43</v>
      </c>
    </row>
    <row r="44346" spans="1:3" x14ac:dyDescent="0.2">
      <c r="A44346" t="s">
        <v>122</v>
      </c>
      <c r="B44346" s="1">
        <v>44734</v>
      </c>
      <c r="C44346">
        <v>457.23</v>
      </c>
    </row>
    <row r="44347" spans="1:3" x14ac:dyDescent="0.2">
      <c r="A44347" t="s">
        <v>29</v>
      </c>
      <c r="B44347" s="1">
        <v>44734</v>
      </c>
      <c r="C44347">
        <v>614.67999999999995</v>
      </c>
    </row>
    <row r="44348" spans="1:3" x14ac:dyDescent="0.2">
      <c r="A44348" t="s">
        <v>1257</v>
      </c>
      <c r="B44348" s="1">
        <v>44734</v>
      </c>
      <c r="C44348">
        <v>839</v>
      </c>
    </row>
    <row r="44349" spans="1:3" x14ac:dyDescent="0.2">
      <c r="A44349" t="s">
        <v>44</v>
      </c>
      <c r="B44349" s="1">
        <v>44734</v>
      </c>
      <c r="C44349">
        <v>4251.82</v>
      </c>
    </row>
    <row r="44350" spans="1:3" x14ac:dyDescent="0.2">
      <c r="A44350" t="s">
        <v>2896</v>
      </c>
      <c r="B44350" s="1">
        <v>44734</v>
      </c>
      <c r="C44350">
        <v>49.59</v>
      </c>
    </row>
    <row r="44351" spans="1:3" x14ac:dyDescent="0.2">
      <c r="A44351" t="s">
        <v>11262</v>
      </c>
      <c r="B44351" s="1">
        <v>44734</v>
      </c>
      <c r="C44351">
        <v>96.45</v>
      </c>
    </row>
    <row r="44352" spans="1:3" x14ac:dyDescent="0.2">
      <c r="A44352" t="s">
        <v>3</v>
      </c>
      <c r="B44352" s="1">
        <v>44734</v>
      </c>
      <c r="C44352">
        <v>18.95</v>
      </c>
    </row>
    <row r="44353" spans="1:3" x14ac:dyDescent="0.2">
      <c r="A44353" t="s">
        <v>32</v>
      </c>
      <c r="B44353" s="1">
        <v>44734</v>
      </c>
      <c r="C44353">
        <v>418.38</v>
      </c>
    </row>
    <row r="44354" spans="1:3" x14ac:dyDescent="0.2">
      <c r="A44354" t="s">
        <v>12</v>
      </c>
      <c r="B44354" s="1">
        <v>44734</v>
      </c>
      <c r="C44354">
        <v>468.33</v>
      </c>
    </row>
    <row r="44355" spans="1:3" x14ac:dyDescent="0.2">
      <c r="A44355" t="s">
        <v>7634</v>
      </c>
      <c r="B44355" s="1">
        <v>44735</v>
      </c>
      <c r="C44355">
        <v>162.75</v>
      </c>
    </row>
    <row r="44356" spans="1:3" x14ac:dyDescent="0.2">
      <c r="A44356" t="s">
        <v>15820</v>
      </c>
      <c r="B44356" s="1">
        <v>44735</v>
      </c>
      <c r="C44356">
        <v>7.95</v>
      </c>
    </row>
    <row r="44357" spans="1:3" x14ac:dyDescent="0.2">
      <c r="A44357" t="s">
        <v>319</v>
      </c>
      <c r="B44357" s="1">
        <v>44735</v>
      </c>
      <c r="C44357">
        <v>1008.04</v>
      </c>
    </row>
    <row r="44358" spans="1:3" x14ac:dyDescent="0.2">
      <c r="A44358" t="s">
        <v>15821</v>
      </c>
      <c r="B44358" s="1">
        <v>44735</v>
      </c>
      <c r="C44358">
        <v>21.95</v>
      </c>
    </row>
    <row r="44359" spans="1:3" x14ac:dyDescent="0.2">
      <c r="A44359" t="s">
        <v>15822</v>
      </c>
      <c r="B44359" s="1">
        <v>44735</v>
      </c>
      <c r="C44359">
        <v>53.4</v>
      </c>
    </row>
    <row r="44360" spans="1:3" x14ac:dyDescent="0.2">
      <c r="A44360" t="s">
        <v>3</v>
      </c>
      <c r="B44360" s="1">
        <v>44735</v>
      </c>
      <c r="C44360">
        <v>44.95</v>
      </c>
    </row>
    <row r="44361" spans="1:3" x14ac:dyDescent="0.2">
      <c r="A44361" t="s">
        <v>184</v>
      </c>
      <c r="B44361" s="1">
        <v>44735</v>
      </c>
      <c r="C44361">
        <v>93.7</v>
      </c>
    </row>
    <row r="44362" spans="1:3" x14ac:dyDescent="0.2">
      <c r="A44362" t="s">
        <v>15823</v>
      </c>
      <c r="B44362" s="1">
        <v>44735</v>
      </c>
      <c r="C44362">
        <v>133.44999999999999</v>
      </c>
    </row>
    <row r="44363" spans="1:3" x14ac:dyDescent="0.2">
      <c r="A44363" t="s">
        <v>7822</v>
      </c>
      <c r="B44363" s="1">
        <v>44735</v>
      </c>
      <c r="C44363">
        <v>217.08</v>
      </c>
    </row>
    <row r="44364" spans="1:3" x14ac:dyDescent="0.2">
      <c r="A44364" t="s">
        <v>347</v>
      </c>
      <c r="B44364" s="1">
        <v>44735</v>
      </c>
      <c r="C44364">
        <v>357.6</v>
      </c>
    </row>
    <row r="44365" spans="1:3" x14ac:dyDescent="0.2">
      <c r="A44365" t="s">
        <v>15824</v>
      </c>
      <c r="B44365" s="1">
        <v>44735</v>
      </c>
      <c r="C44365">
        <v>53.4</v>
      </c>
    </row>
    <row r="44366" spans="1:3" x14ac:dyDescent="0.2">
      <c r="A44366" t="s">
        <v>15825</v>
      </c>
      <c r="B44366" s="1">
        <v>44735</v>
      </c>
      <c r="C44366">
        <v>63.4</v>
      </c>
    </row>
    <row r="44367" spans="1:3" x14ac:dyDescent="0.2">
      <c r="A44367" t="s">
        <v>4846</v>
      </c>
      <c r="B44367" s="1">
        <v>44735</v>
      </c>
      <c r="C44367">
        <v>263.43</v>
      </c>
    </row>
    <row r="44368" spans="1:3" x14ac:dyDescent="0.2">
      <c r="A44368" t="s">
        <v>319</v>
      </c>
      <c r="B44368" s="1">
        <v>44735</v>
      </c>
      <c r="C44368">
        <v>1045.26</v>
      </c>
    </row>
    <row r="44369" spans="1:3" x14ac:dyDescent="0.2">
      <c r="A44369" t="s">
        <v>1719</v>
      </c>
      <c r="B44369" s="1">
        <v>44735</v>
      </c>
      <c r="C44369">
        <v>46.94</v>
      </c>
    </row>
    <row r="44370" spans="1:3" x14ac:dyDescent="0.2">
      <c r="A44370" t="s">
        <v>15826</v>
      </c>
      <c r="B44370" s="1">
        <v>44735</v>
      </c>
      <c r="C44370">
        <v>13.99</v>
      </c>
    </row>
    <row r="44371" spans="1:3" x14ac:dyDescent="0.2">
      <c r="A44371" t="s">
        <v>184</v>
      </c>
      <c r="B44371" s="1">
        <v>44735</v>
      </c>
      <c r="C44371">
        <v>47.48</v>
      </c>
    </row>
    <row r="44372" spans="1:3" x14ac:dyDescent="0.2">
      <c r="A44372" t="s">
        <v>46</v>
      </c>
      <c r="B44372" s="1">
        <v>44735</v>
      </c>
      <c r="C44372">
        <v>78.959999999999994</v>
      </c>
    </row>
    <row r="44373" spans="1:3" x14ac:dyDescent="0.2">
      <c r="A44373" t="s">
        <v>15827</v>
      </c>
      <c r="B44373" s="1">
        <v>44735</v>
      </c>
      <c r="C44373">
        <v>41.22</v>
      </c>
    </row>
    <row r="44374" spans="1:3" x14ac:dyDescent="0.2">
      <c r="A44374" t="s">
        <v>183</v>
      </c>
      <c r="B44374" s="1">
        <v>44735</v>
      </c>
      <c r="C44374">
        <v>1272.51</v>
      </c>
    </row>
    <row r="44375" spans="1:3" x14ac:dyDescent="0.2">
      <c r="A44375" t="s">
        <v>15828</v>
      </c>
      <c r="B44375" s="1">
        <v>44735</v>
      </c>
      <c r="C44375">
        <v>50.4</v>
      </c>
    </row>
    <row r="44376" spans="1:3" x14ac:dyDescent="0.2">
      <c r="A44376" t="s">
        <v>15829</v>
      </c>
      <c r="B44376" s="1">
        <v>44735</v>
      </c>
      <c r="C44376">
        <v>100.35</v>
      </c>
    </row>
    <row r="44377" spans="1:3" x14ac:dyDescent="0.2">
      <c r="A44377" t="s">
        <v>15830</v>
      </c>
      <c r="B44377" s="1">
        <v>44735</v>
      </c>
      <c r="C44377">
        <v>48.91</v>
      </c>
    </row>
    <row r="44378" spans="1:3" x14ac:dyDescent="0.2">
      <c r="A44378" t="s">
        <v>15831</v>
      </c>
      <c r="B44378" s="1">
        <v>44735</v>
      </c>
      <c r="C44378">
        <v>53.4</v>
      </c>
    </row>
    <row r="44379" spans="1:3" x14ac:dyDescent="0.2">
      <c r="A44379" t="s">
        <v>7640</v>
      </c>
      <c r="B44379" s="1">
        <v>44735</v>
      </c>
      <c r="C44379">
        <v>53.4</v>
      </c>
    </row>
    <row r="44380" spans="1:3" x14ac:dyDescent="0.2">
      <c r="A44380" t="s">
        <v>10826</v>
      </c>
      <c r="B44380" s="1">
        <v>44735</v>
      </c>
      <c r="C44380">
        <v>138.44999999999999</v>
      </c>
    </row>
    <row r="44381" spans="1:3" x14ac:dyDescent="0.2">
      <c r="A44381" t="s">
        <v>404</v>
      </c>
      <c r="B44381" s="1">
        <v>44735</v>
      </c>
      <c r="C44381">
        <v>6597.41</v>
      </c>
    </row>
    <row r="44382" spans="1:3" x14ac:dyDescent="0.2">
      <c r="A44382" t="s">
        <v>324</v>
      </c>
      <c r="B44382" s="1">
        <v>44735</v>
      </c>
      <c r="C44382">
        <v>431.52</v>
      </c>
    </row>
    <row r="44383" spans="1:3" x14ac:dyDescent="0.2">
      <c r="A44383" t="s">
        <v>12</v>
      </c>
      <c r="B44383" s="1">
        <v>44735</v>
      </c>
      <c r="C44383">
        <v>307.01</v>
      </c>
    </row>
    <row r="44384" spans="1:3" x14ac:dyDescent="0.2">
      <c r="A44384" t="s">
        <v>15814</v>
      </c>
      <c r="B44384" s="1">
        <v>44736</v>
      </c>
      <c r="C44384">
        <v>72.95</v>
      </c>
    </row>
    <row r="44385" spans="1:3" x14ac:dyDescent="0.2">
      <c r="A44385" t="s">
        <v>6139</v>
      </c>
      <c r="B44385" s="1">
        <v>44736</v>
      </c>
      <c r="C44385">
        <v>195.15</v>
      </c>
    </row>
    <row r="44386" spans="1:3" x14ac:dyDescent="0.2">
      <c r="A44386" t="s">
        <v>15815</v>
      </c>
      <c r="B44386" s="1">
        <v>44736</v>
      </c>
      <c r="C44386">
        <v>65.3</v>
      </c>
    </row>
    <row r="44387" spans="1:3" x14ac:dyDescent="0.2">
      <c r="A44387" t="s">
        <v>40</v>
      </c>
      <c r="B44387" s="1">
        <v>44736</v>
      </c>
      <c r="C44387">
        <v>859.82</v>
      </c>
    </row>
    <row r="44388" spans="1:3" x14ac:dyDescent="0.2">
      <c r="A44388" t="s">
        <v>15816</v>
      </c>
      <c r="B44388" s="1">
        <v>44736</v>
      </c>
      <c r="C44388">
        <v>42.95</v>
      </c>
    </row>
    <row r="44389" spans="1:3" x14ac:dyDescent="0.2">
      <c r="A44389" t="s">
        <v>6139</v>
      </c>
      <c r="B44389" s="1">
        <v>44736</v>
      </c>
      <c r="C44389">
        <v>175.87</v>
      </c>
    </row>
    <row r="44390" spans="1:3" x14ac:dyDescent="0.2">
      <c r="A44390" t="s">
        <v>64</v>
      </c>
      <c r="B44390" s="1">
        <v>44736</v>
      </c>
      <c r="C44390">
        <v>15.9</v>
      </c>
    </row>
    <row r="44391" spans="1:3" x14ac:dyDescent="0.2">
      <c r="A44391" t="s">
        <v>5619</v>
      </c>
      <c r="B44391" s="1">
        <v>44736</v>
      </c>
      <c r="C44391">
        <v>72.400000000000006</v>
      </c>
    </row>
    <row r="44392" spans="1:3" x14ac:dyDescent="0.2">
      <c r="A44392" t="s">
        <v>3</v>
      </c>
      <c r="B44392" s="1">
        <v>44736</v>
      </c>
      <c r="C44392">
        <v>44.95</v>
      </c>
    </row>
    <row r="44393" spans="1:3" x14ac:dyDescent="0.2">
      <c r="A44393" t="s">
        <v>11266</v>
      </c>
      <c r="B44393" s="1">
        <v>44736</v>
      </c>
      <c r="C44393">
        <v>53.4</v>
      </c>
    </row>
    <row r="44394" spans="1:3" x14ac:dyDescent="0.2">
      <c r="A44394" t="s">
        <v>8067</v>
      </c>
      <c r="B44394" s="1">
        <v>44736</v>
      </c>
      <c r="C44394">
        <v>224.61</v>
      </c>
    </row>
    <row r="44395" spans="1:3" x14ac:dyDescent="0.2">
      <c r="A44395" t="s">
        <v>15817</v>
      </c>
      <c r="B44395" s="1">
        <v>44736</v>
      </c>
      <c r="C44395">
        <v>207.5</v>
      </c>
    </row>
    <row r="44396" spans="1:3" x14ac:dyDescent="0.2">
      <c r="A44396" t="s">
        <v>15818</v>
      </c>
      <c r="B44396" s="1">
        <v>44736</v>
      </c>
      <c r="C44396">
        <v>40.049999999999997</v>
      </c>
    </row>
    <row r="44397" spans="1:3" x14ac:dyDescent="0.2">
      <c r="A44397" t="s">
        <v>15819</v>
      </c>
      <c r="B44397" s="1">
        <v>44736</v>
      </c>
      <c r="C44397">
        <v>75.400000000000006</v>
      </c>
    </row>
    <row r="44398" spans="1:3" x14ac:dyDescent="0.2">
      <c r="A44398" t="s">
        <v>11413</v>
      </c>
      <c r="B44398" s="1">
        <v>44736</v>
      </c>
      <c r="C44398">
        <v>339.95</v>
      </c>
    </row>
    <row r="44399" spans="1:3" x14ac:dyDescent="0.2">
      <c r="A44399" t="s">
        <v>9271</v>
      </c>
      <c r="B44399" s="1">
        <v>44736</v>
      </c>
      <c r="C44399">
        <v>63.4</v>
      </c>
    </row>
    <row r="44400" spans="1:3" x14ac:dyDescent="0.2">
      <c r="A44400" t="s">
        <v>229</v>
      </c>
      <c r="B44400" s="1">
        <v>44736</v>
      </c>
      <c r="C44400">
        <v>30.43</v>
      </c>
    </row>
    <row r="44401" spans="1:3" x14ac:dyDescent="0.2">
      <c r="A44401" t="s">
        <v>12</v>
      </c>
      <c r="B44401" s="1">
        <v>44736</v>
      </c>
      <c r="C44401">
        <v>124.15</v>
      </c>
    </row>
    <row r="44402" spans="1:3" x14ac:dyDescent="0.2">
      <c r="A44402" t="s">
        <v>232</v>
      </c>
      <c r="B44402" s="1">
        <v>44736</v>
      </c>
      <c r="C44402">
        <v>83.97</v>
      </c>
    </row>
    <row r="44403" spans="1:3" x14ac:dyDescent="0.2">
      <c r="A44403" t="s">
        <v>481</v>
      </c>
      <c r="B44403" s="1">
        <v>44736</v>
      </c>
      <c r="C44403">
        <v>618.36</v>
      </c>
    </row>
    <row r="44404" spans="1:3" x14ac:dyDescent="0.2">
      <c r="A44404" t="s">
        <v>232</v>
      </c>
      <c r="B44404" s="1">
        <v>44736</v>
      </c>
      <c r="C44404">
        <v>1299.46</v>
      </c>
    </row>
    <row r="44405" spans="1:3" x14ac:dyDescent="0.2">
      <c r="A44405" t="s">
        <v>280</v>
      </c>
      <c r="B44405" s="1">
        <v>44736</v>
      </c>
      <c r="C44405">
        <v>139.13</v>
      </c>
    </row>
    <row r="44406" spans="1:3" x14ac:dyDescent="0.2">
      <c r="A44406" t="s">
        <v>15759</v>
      </c>
      <c r="B44406" s="1">
        <v>44739</v>
      </c>
      <c r="C44406">
        <v>60.4</v>
      </c>
    </row>
    <row r="44407" spans="1:3" x14ac:dyDescent="0.2">
      <c r="A44407" t="s">
        <v>15760</v>
      </c>
      <c r="B44407" s="1">
        <v>44739</v>
      </c>
      <c r="C44407">
        <v>19.760000000000002</v>
      </c>
    </row>
    <row r="44408" spans="1:3" x14ac:dyDescent="0.2">
      <c r="A44408" t="s">
        <v>9437</v>
      </c>
      <c r="B44408" s="1">
        <v>44739</v>
      </c>
      <c r="C44408">
        <v>19.95</v>
      </c>
    </row>
    <row r="44409" spans="1:3" x14ac:dyDescent="0.2">
      <c r="A44409" t="s">
        <v>14357</v>
      </c>
      <c r="B44409" s="1">
        <v>44739</v>
      </c>
      <c r="C44409">
        <v>70.45</v>
      </c>
    </row>
    <row r="44410" spans="1:3" x14ac:dyDescent="0.2">
      <c r="A44410" t="s">
        <v>14357</v>
      </c>
      <c r="B44410" s="1">
        <v>44739</v>
      </c>
      <c r="C44410">
        <v>93</v>
      </c>
    </row>
    <row r="44411" spans="1:3" x14ac:dyDescent="0.2">
      <c r="A44411" t="s">
        <v>15761</v>
      </c>
      <c r="B44411" s="1">
        <v>44739</v>
      </c>
      <c r="C44411">
        <v>31.45</v>
      </c>
    </row>
    <row r="44412" spans="1:3" x14ac:dyDescent="0.2">
      <c r="A44412" t="s">
        <v>12480</v>
      </c>
      <c r="B44412" s="1">
        <v>44739</v>
      </c>
      <c r="C44412">
        <v>27</v>
      </c>
    </row>
    <row r="44413" spans="1:3" x14ac:dyDescent="0.2">
      <c r="A44413" t="s">
        <v>2303</v>
      </c>
      <c r="B44413" s="1">
        <v>44739</v>
      </c>
      <c r="C44413">
        <v>41.95</v>
      </c>
    </row>
    <row r="44414" spans="1:3" x14ac:dyDescent="0.2">
      <c r="A44414" t="s">
        <v>15762</v>
      </c>
      <c r="B44414" s="1">
        <v>44739</v>
      </c>
      <c r="C44414">
        <v>23.4</v>
      </c>
    </row>
    <row r="44415" spans="1:3" x14ac:dyDescent="0.2">
      <c r="A44415" t="s">
        <v>13588</v>
      </c>
      <c r="B44415" s="1">
        <v>44739</v>
      </c>
      <c r="C44415">
        <v>7.95</v>
      </c>
    </row>
    <row r="44416" spans="1:3" x14ac:dyDescent="0.2">
      <c r="A44416" t="s">
        <v>2973</v>
      </c>
      <c r="B44416" s="1">
        <v>44739</v>
      </c>
      <c r="C44416">
        <v>44.75</v>
      </c>
    </row>
    <row r="44417" spans="1:3" x14ac:dyDescent="0.2">
      <c r="A44417" t="s">
        <v>15763</v>
      </c>
      <c r="B44417" s="1">
        <v>44739</v>
      </c>
      <c r="C44417">
        <v>79.900000000000006</v>
      </c>
    </row>
    <row r="44418" spans="1:3" x14ac:dyDescent="0.2">
      <c r="A44418" t="s">
        <v>15764</v>
      </c>
      <c r="B44418" s="1">
        <v>44739</v>
      </c>
      <c r="C44418">
        <v>70.45</v>
      </c>
    </row>
    <row r="44419" spans="1:3" x14ac:dyDescent="0.2">
      <c r="A44419" t="s">
        <v>15765</v>
      </c>
      <c r="B44419" s="1">
        <v>44739</v>
      </c>
      <c r="C44419">
        <v>28.95</v>
      </c>
    </row>
    <row r="44420" spans="1:3" x14ac:dyDescent="0.2">
      <c r="A44420" t="s">
        <v>8777</v>
      </c>
      <c r="B44420" s="1">
        <v>44739</v>
      </c>
      <c r="C44420">
        <v>76.95</v>
      </c>
    </row>
    <row r="44421" spans="1:3" x14ac:dyDescent="0.2">
      <c r="A44421" t="s">
        <v>2897</v>
      </c>
      <c r="B44421" s="1">
        <v>44739</v>
      </c>
      <c r="C44421">
        <v>142.94999999999999</v>
      </c>
    </row>
    <row r="44422" spans="1:3" x14ac:dyDescent="0.2">
      <c r="A44422" t="s">
        <v>15766</v>
      </c>
      <c r="B44422" s="1">
        <v>44739</v>
      </c>
      <c r="C44422">
        <v>19.95</v>
      </c>
    </row>
    <row r="44423" spans="1:3" x14ac:dyDescent="0.2">
      <c r="A44423" t="s">
        <v>7426</v>
      </c>
      <c r="B44423" s="1">
        <v>44739</v>
      </c>
      <c r="C44423">
        <v>552.4</v>
      </c>
    </row>
    <row r="44424" spans="1:3" x14ac:dyDescent="0.2">
      <c r="A44424" t="s">
        <v>15118</v>
      </c>
      <c r="B44424" s="1">
        <v>44739</v>
      </c>
      <c r="C44424">
        <v>0.44</v>
      </c>
    </row>
    <row r="44425" spans="1:3" x14ac:dyDescent="0.2">
      <c r="A44425" t="s">
        <v>15118</v>
      </c>
      <c r="B44425" s="1">
        <v>44739</v>
      </c>
      <c r="C44425">
        <v>24.95</v>
      </c>
    </row>
    <row r="44426" spans="1:3" x14ac:dyDescent="0.2">
      <c r="A44426" t="s">
        <v>15767</v>
      </c>
      <c r="B44426" s="1">
        <v>44739</v>
      </c>
      <c r="C44426">
        <v>112.9</v>
      </c>
    </row>
    <row r="44427" spans="1:3" x14ac:dyDescent="0.2">
      <c r="A44427" t="s">
        <v>10034</v>
      </c>
      <c r="B44427" s="1">
        <v>44739</v>
      </c>
      <c r="C44427">
        <v>30.95</v>
      </c>
    </row>
    <row r="44428" spans="1:3" x14ac:dyDescent="0.2">
      <c r="A44428" t="s">
        <v>15768</v>
      </c>
      <c r="B44428" s="1">
        <v>44739</v>
      </c>
      <c r="C44428">
        <v>41.95</v>
      </c>
    </row>
    <row r="44429" spans="1:3" x14ac:dyDescent="0.2">
      <c r="A44429" t="s">
        <v>15769</v>
      </c>
      <c r="B44429" s="1">
        <v>44739</v>
      </c>
      <c r="C44429">
        <v>19</v>
      </c>
    </row>
    <row r="44430" spans="1:3" x14ac:dyDescent="0.2">
      <c r="A44430" t="s">
        <v>15770</v>
      </c>
      <c r="B44430" s="1">
        <v>44739</v>
      </c>
      <c r="C44430">
        <v>50.4</v>
      </c>
    </row>
    <row r="44431" spans="1:3" x14ac:dyDescent="0.2">
      <c r="A44431" t="s">
        <v>15771</v>
      </c>
      <c r="B44431" s="1">
        <v>44739</v>
      </c>
      <c r="C44431">
        <v>118.4</v>
      </c>
    </row>
    <row r="44432" spans="1:3" x14ac:dyDescent="0.2">
      <c r="A44432" t="s">
        <v>14733</v>
      </c>
      <c r="B44432" s="1">
        <v>44739</v>
      </c>
      <c r="C44432">
        <v>98.95</v>
      </c>
    </row>
    <row r="44433" spans="1:3" x14ac:dyDescent="0.2">
      <c r="A44433" t="s">
        <v>4694</v>
      </c>
      <c r="B44433" s="1">
        <v>44739</v>
      </c>
      <c r="C44433">
        <v>140.4</v>
      </c>
    </row>
    <row r="44434" spans="1:3" x14ac:dyDescent="0.2">
      <c r="A44434" t="s">
        <v>4401</v>
      </c>
      <c r="B44434" s="1">
        <v>44739</v>
      </c>
      <c r="C44434">
        <v>77.5</v>
      </c>
    </row>
    <row r="44435" spans="1:3" x14ac:dyDescent="0.2">
      <c r="A44435" t="s">
        <v>5364</v>
      </c>
      <c r="B44435" s="1">
        <v>44739</v>
      </c>
      <c r="C44435">
        <v>43.95</v>
      </c>
    </row>
    <row r="44436" spans="1:3" x14ac:dyDescent="0.2">
      <c r="A44436" t="s">
        <v>15772</v>
      </c>
      <c r="B44436" s="1">
        <v>44739</v>
      </c>
      <c r="C44436">
        <v>46.5</v>
      </c>
    </row>
    <row r="44437" spans="1:3" x14ac:dyDescent="0.2">
      <c r="A44437" t="s">
        <v>15773</v>
      </c>
      <c r="B44437" s="1">
        <v>44739</v>
      </c>
      <c r="C44437">
        <v>9.25</v>
      </c>
    </row>
    <row r="44438" spans="1:3" x14ac:dyDescent="0.2">
      <c r="A44438" t="s">
        <v>2878</v>
      </c>
      <c r="B44438" s="1">
        <v>44739</v>
      </c>
      <c r="C44438">
        <v>187.9</v>
      </c>
    </row>
    <row r="44439" spans="1:3" x14ac:dyDescent="0.2">
      <c r="A44439" t="s">
        <v>15774</v>
      </c>
      <c r="B44439" s="1">
        <v>44739</v>
      </c>
      <c r="C44439">
        <v>21.95</v>
      </c>
    </row>
    <row r="44440" spans="1:3" x14ac:dyDescent="0.2">
      <c r="A44440" t="s">
        <v>15775</v>
      </c>
      <c r="B44440" s="1">
        <v>44739</v>
      </c>
      <c r="C44440">
        <v>39.950000000000003</v>
      </c>
    </row>
    <row r="44441" spans="1:3" x14ac:dyDescent="0.2">
      <c r="A44441" t="s">
        <v>44</v>
      </c>
      <c r="B44441" s="1">
        <v>44739</v>
      </c>
      <c r="C44441">
        <v>41.95</v>
      </c>
    </row>
    <row r="44442" spans="1:3" x14ac:dyDescent="0.2">
      <c r="A44442" t="s">
        <v>44</v>
      </c>
      <c r="B44442" s="1">
        <v>44739</v>
      </c>
      <c r="C44442">
        <v>59.93</v>
      </c>
    </row>
    <row r="44443" spans="1:3" x14ac:dyDescent="0.2">
      <c r="A44443" t="s">
        <v>44</v>
      </c>
      <c r="B44443" s="1">
        <v>44739</v>
      </c>
      <c r="C44443">
        <v>19.98</v>
      </c>
    </row>
    <row r="44444" spans="1:3" x14ac:dyDescent="0.2">
      <c r="A44444" t="s">
        <v>44</v>
      </c>
      <c r="B44444" s="1">
        <v>44739</v>
      </c>
      <c r="C44444">
        <v>6.98</v>
      </c>
    </row>
    <row r="44445" spans="1:3" x14ac:dyDescent="0.2">
      <c r="A44445" t="s">
        <v>15776</v>
      </c>
      <c r="B44445" s="1">
        <v>44739</v>
      </c>
      <c r="C44445">
        <v>47.9</v>
      </c>
    </row>
    <row r="44446" spans="1:3" x14ac:dyDescent="0.2">
      <c r="A44446" t="s">
        <v>44</v>
      </c>
      <c r="B44446" s="1">
        <v>44739</v>
      </c>
      <c r="C44446">
        <v>622.29999999999995</v>
      </c>
    </row>
    <row r="44447" spans="1:3" x14ac:dyDescent="0.2">
      <c r="A44447" t="s">
        <v>148</v>
      </c>
      <c r="B44447" s="1">
        <v>44739</v>
      </c>
      <c r="C44447">
        <v>197.33</v>
      </c>
    </row>
    <row r="44448" spans="1:3" x14ac:dyDescent="0.2">
      <c r="A44448" t="s">
        <v>8067</v>
      </c>
      <c r="B44448" s="1">
        <v>44739</v>
      </c>
      <c r="C44448">
        <v>1996.45</v>
      </c>
    </row>
    <row r="44449" spans="1:3" x14ac:dyDescent="0.2">
      <c r="A44449" t="s">
        <v>2568</v>
      </c>
      <c r="B44449" s="1">
        <v>44739</v>
      </c>
      <c r="C44449">
        <v>196.9</v>
      </c>
    </row>
    <row r="44450" spans="1:3" x14ac:dyDescent="0.2">
      <c r="A44450" t="s">
        <v>536</v>
      </c>
      <c r="B44450" s="1">
        <v>44739</v>
      </c>
      <c r="C44450">
        <v>46.25</v>
      </c>
    </row>
    <row r="44451" spans="1:3" x14ac:dyDescent="0.2">
      <c r="A44451" t="s">
        <v>408</v>
      </c>
      <c r="B44451" s="1">
        <v>44739</v>
      </c>
      <c r="C44451">
        <v>135.94999999999999</v>
      </c>
    </row>
    <row r="44452" spans="1:3" x14ac:dyDescent="0.2">
      <c r="A44452" t="s">
        <v>1254</v>
      </c>
      <c r="B44452" s="1">
        <v>44739</v>
      </c>
      <c r="C44452">
        <v>135</v>
      </c>
    </row>
    <row r="44453" spans="1:3" x14ac:dyDescent="0.2">
      <c r="A44453" t="s">
        <v>1254</v>
      </c>
      <c r="B44453" s="1">
        <v>44739</v>
      </c>
      <c r="C44453">
        <v>45</v>
      </c>
    </row>
    <row r="44454" spans="1:3" x14ac:dyDescent="0.2">
      <c r="A44454" t="s">
        <v>15777</v>
      </c>
      <c r="B44454" s="1">
        <v>44739</v>
      </c>
      <c r="C44454">
        <v>359.9</v>
      </c>
    </row>
    <row r="44455" spans="1:3" x14ac:dyDescent="0.2">
      <c r="A44455" t="s">
        <v>2970</v>
      </c>
      <c r="B44455" s="1">
        <v>44739</v>
      </c>
      <c r="C44455">
        <v>86</v>
      </c>
    </row>
    <row r="44456" spans="1:3" x14ac:dyDescent="0.2">
      <c r="A44456" t="s">
        <v>6726</v>
      </c>
      <c r="B44456" s="1">
        <v>44739</v>
      </c>
      <c r="C44456">
        <v>14.95</v>
      </c>
    </row>
    <row r="44457" spans="1:3" x14ac:dyDescent="0.2">
      <c r="A44457" t="s">
        <v>15778</v>
      </c>
      <c r="B44457" s="1">
        <v>44739</v>
      </c>
      <c r="C44457">
        <v>187.9</v>
      </c>
    </row>
    <row r="44458" spans="1:3" x14ac:dyDescent="0.2">
      <c r="A44458" t="s">
        <v>4167</v>
      </c>
      <c r="B44458" s="1">
        <v>44739</v>
      </c>
      <c r="C44458">
        <v>179.95</v>
      </c>
    </row>
    <row r="44459" spans="1:3" x14ac:dyDescent="0.2">
      <c r="A44459" t="s">
        <v>4167</v>
      </c>
      <c r="B44459" s="1">
        <v>44739</v>
      </c>
      <c r="C44459">
        <v>179.95</v>
      </c>
    </row>
    <row r="44460" spans="1:3" x14ac:dyDescent="0.2">
      <c r="A44460" t="s">
        <v>11392</v>
      </c>
      <c r="B44460" s="1">
        <v>44739</v>
      </c>
      <c r="C44460">
        <v>31.5</v>
      </c>
    </row>
    <row r="44461" spans="1:3" x14ac:dyDescent="0.2">
      <c r="A44461" t="s">
        <v>15779</v>
      </c>
      <c r="B44461" s="1">
        <v>44739</v>
      </c>
      <c r="C44461">
        <v>18.95</v>
      </c>
    </row>
    <row r="44462" spans="1:3" x14ac:dyDescent="0.2">
      <c r="A44462" t="s">
        <v>148</v>
      </c>
      <c r="B44462" s="1">
        <v>44739</v>
      </c>
      <c r="C44462">
        <v>734.71</v>
      </c>
    </row>
    <row r="44463" spans="1:3" x14ac:dyDescent="0.2">
      <c r="A44463" t="s">
        <v>11501</v>
      </c>
      <c r="B44463" s="1">
        <v>44739</v>
      </c>
      <c r="C44463">
        <v>42.43</v>
      </c>
    </row>
    <row r="44464" spans="1:3" x14ac:dyDescent="0.2">
      <c r="A44464" t="s">
        <v>11830</v>
      </c>
      <c r="B44464" s="1">
        <v>44739</v>
      </c>
      <c r="C44464">
        <v>43.45</v>
      </c>
    </row>
    <row r="44465" spans="1:3" x14ac:dyDescent="0.2">
      <c r="A44465" t="s">
        <v>331</v>
      </c>
      <c r="B44465" s="1">
        <v>44739</v>
      </c>
      <c r="C44465">
        <v>359.36</v>
      </c>
    </row>
    <row r="44466" spans="1:3" x14ac:dyDescent="0.2">
      <c r="A44466" t="s">
        <v>7887</v>
      </c>
      <c r="B44466" s="1">
        <v>44739</v>
      </c>
      <c r="C44466">
        <v>139.94999999999999</v>
      </c>
    </row>
    <row r="44467" spans="1:3" x14ac:dyDescent="0.2">
      <c r="A44467" t="s">
        <v>331</v>
      </c>
      <c r="B44467" s="1">
        <v>44739</v>
      </c>
      <c r="C44467">
        <v>1271.8</v>
      </c>
    </row>
    <row r="44468" spans="1:3" x14ac:dyDescent="0.2">
      <c r="A44468" t="s">
        <v>287</v>
      </c>
      <c r="B44468" s="1">
        <v>44739</v>
      </c>
      <c r="C44468">
        <v>201.95</v>
      </c>
    </row>
    <row r="44469" spans="1:3" x14ac:dyDescent="0.2">
      <c r="A44469" t="s">
        <v>15780</v>
      </c>
      <c r="B44469" s="1">
        <v>44739</v>
      </c>
      <c r="C44469">
        <v>50.4</v>
      </c>
    </row>
    <row r="44470" spans="1:3" x14ac:dyDescent="0.2">
      <c r="A44470" t="s">
        <v>15781</v>
      </c>
      <c r="B44470" s="1">
        <v>44739</v>
      </c>
      <c r="C44470">
        <v>140.15</v>
      </c>
    </row>
    <row r="44471" spans="1:3" x14ac:dyDescent="0.2">
      <c r="A44471" t="s">
        <v>15782</v>
      </c>
      <c r="B44471" s="1">
        <v>44739</v>
      </c>
      <c r="C44471">
        <v>122.15</v>
      </c>
    </row>
    <row r="44472" spans="1:3" x14ac:dyDescent="0.2">
      <c r="A44472" t="s">
        <v>15783</v>
      </c>
      <c r="B44472" s="1">
        <v>44739</v>
      </c>
      <c r="C44472">
        <v>91.2</v>
      </c>
    </row>
    <row r="44473" spans="1:3" x14ac:dyDescent="0.2">
      <c r="A44473" t="s">
        <v>12528</v>
      </c>
      <c r="B44473" s="1">
        <v>44739</v>
      </c>
      <c r="C44473">
        <v>124.25</v>
      </c>
    </row>
    <row r="44474" spans="1:3" x14ac:dyDescent="0.2">
      <c r="A44474" t="s">
        <v>15784</v>
      </c>
      <c r="B44474" s="1">
        <v>44739</v>
      </c>
      <c r="C44474">
        <v>88.35</v>
      </c>
    </row>
    <row r="44475" spans="1:3" x14ac:dyDescent="0.2">
      <c r="A44475" t="s">
        <v>15785</v>
      </c>
      <c r="B44475" s="1">
        <v>44739</v>
      </c>
      <c r="C44475">
        <v>122.95</v>
      </c>
    </row>
    <row r="44476" spans="1:3" x14ac:dyDescent="0.2">
      <c r="A44476" t="s">
        <v>1971</v>
      </c>
      <c r="B44476" s="1">
        <v>44739</v>
      </c>
      <c r="C44476">
        <v>147.69999999999999</v>
      </c>
    </row>
    <row r="44477" spans="1:3" x14ac:dyDescent="0.2">
      <c r="A44477" t="s">
        <v>79</v>
      </c>
      <c r="B44477" s="1">
        <v>44739</v>
      </c>
      <c r="C44477">
        <v>50.91</v>
      </c>
    </row>
    <row r="44478" spans="1:3" x14ac:dyDescent="0.2">
      <c r="A44478" t="s">
        <v>79</v>
      </c>
      <c r="B44478" s="1">
        <v>44739</v>
      </c>
      <c r="C44478">
        <v>29.43</v>
      </c>
    </row>
    <row r="44479" spans="1:3" x14ac:dyDescent="0.2">
      <c r="A44479" t="s">
        <v>79</v>
      </c>
      <c r="B44479" s="1">
        <v>44739</v>
      </c>
      <c r="C44479">
        <v>22.95</v>
      </c>
    </row>
    <row r="44480" spans="1:3" x14ac:dyDescent="0.2">
      <c r="A44480" t="s">
        <v>79</v>
      </c>
      <c r="B44480" s="1">
        <v>44739</v>
      </c>
      <c r="C44480">
        <v>29.43</v>
      </c>
    </row>
    <row r="44481" spans="1:3" x14ac:dyDescent="0.2">
      <c r="A44481" t="s">
        <v>79</v>
      </c>
      <c r="B44481" s="1">
        <v>44739</v>
      </c>
      <c r="C44481">
        <v>29.43</v>
      </c>
    </row>
    <row r="44482" spans="1:3" x14ac:dyDescent="0.2">
      <c r="A44482" t="s">
        <v>3167</v>
      </c>
      <c r="B44482" s="1">
        <v>44739</v>
      </c>
      <c r="C44482">
        <v>234.84</v>
      </c>
    </row>
    <row r="44483" spans="1:3" x14ac:dyDescent="0.2">
      <c r="A44483" t="s">
        <v>29</v>
      </c>
      <c r="B44483" s="1">
        <v>44739</v>
      </c>
      <c r="C44483">
        <v>981</v>
      </c>
    </row>
    <row r="44484" spans="1:3" x14ac:dyDescent="0.2">
      <c r="A44484" t="s">
        <v>29</v>
      </c>
      <c r="B44484" s="1">
        <v>44739</v>
      </c>
      <c r="C44484">
        <v>295.56</v>
      </c>
    </row>
    <row r="44485" spans="1:3" x14ac:dyDescent="0.2">
      <c r="A44485" t="s">
        <v>850</v>
      </c>
      <c r="B44485" s="1">
        <v>44739</v>
      </c>
      <c r="C44485">
        <v>125.95</v>
      </c>
    </row>
    <row r="44486" spans="1:3" x14ac:dyDescent="0.2">
      <c r="A44486" t="s">
        <v>12472</v>
      </c>
      <c r="B44486" s="1">
        <v>44739</v>
      </c>
      <c r="C44486">
        <v>517.27</v>
      </c>
    </row>
    <row r="44487" spans="1:3" x14ac:dyDescent="0.2">
      <c r="A44487" t="s">
        <v>12472</v>
      </c>
      <c r="B44487" s="1">
        <v>44739</v>
      </c>
      <c r="C44487">
        <v>331.69</v>
      </c>
    </row>
    <row r="44488" spans="1:3" x14ac:dyDescent="0.2">
      <c r="A44488" t="s">
        <v>15786</v>
      </c>
      <c r="B44488" s="1">
        <v>44739</v>
      </c>
      <c r="C44488">
        <v>236.4</v>
      </c>
    </row>
    <row r="44489" spans="1:3" x14ac:dyDescent="0.2">
      <c r="A44489" t="s">
        <v>15787</v>
      </c>
      <c r="B44489" s="1">
        <v>44739</v>
      </c>
      <c r="C44489">
        <v>12.4</v>
      </c>
    </row>
    <row r="44490" spans="1:3" x14ac:dyDescent="0.2">
      <c r="A44490" t="s">
        <v>15788</v>
      </c>
      <c r="B44490" s="1">
        <v>44739</v>
      </c>
      <c r="C44490">
        <v>118.95</v>
      </c>
    </row>
    <row r="44491" spans="1:3" x14ac:dyDescent="0.2">
      <c r="A44491" t="s">
        <v>15789</v>
      </c>
      <c r="B44491" s="1">
        <v>44739</v>
      </c>
      <c r="C44491">
        <v>70.95</v>
      </c>
    </row>
    <row r="44492" spans="1:3" x14ac:dyDescent="0.2">
      <c r="A44492" t="s">
        <v>15790</v>
      </c>
      <c r="B44492" s="1">
        <v>44739</v>
      </c>
      <c r="C44492">
        <v>140.9</v>
      </c>
    </row>
    <row r="44493" spans="1:3" x14ac:dyDescent="0.2">
      <c r="A44493" t="s">
        <v>15791</v>
      </c>
      <c r="B44493" s="1">
        <v>44739</v>
      </c>
      <c r="C44493">
        <v>70.95</v>
      </c>
    </row>
    <row r="44494" spans="1:3" x14ac:dyDescent="0.2">
      <c r="A44494" t="s">
        <v>15792</v>
      </c>
      <c r="B44494" s="1">
        <v>44739</v>
      </c>
      <c r="C44494">
        <v>70.95</v>
      </c>
    </row>
    <row r="44495" spans="1:3" x14ac:dyDescent="0.2">
      <c r="A44495" t="s">
        <v>846</v>
      </c>
      <c r="B44495" s="1">
        <v>44739</v>
      </c>
      <c r="C44495">
        <v>57.95</v>
      </c>
    </row>
    <row r="44496" spans="1:3" x14ac:dyDescent="0.2">
      <c r="A44496" t="s">
        <v>15793</v>
      </c>
      <c r="B44496" s="1">
        <v>44739</v>
      </c>
      <c r="C44496">
        <v>322.39999999999998</v>
      </c>
    </row>
    <row r="44497" spans="1:3" x14ac:dyDescent="0.2">
      <c r="A44497" t="s">
        <v>15794</v>
      </c>
      <c r="B44497" s="1">
        <v>44739</v>
      </c>
      <c r="C44497">
        <v>56.95</v>
      </c>
    </row>
    <row r="44498" spans="1:3" x14ac:dyDescent="0.2">
      <c r="A44498" t="s">
        <v>15795</v>
      </c>
      <c r="B44498" s="1">
        <v>44739</v>
      </c>
      <c r="C44498">
        <v>57.15</v>
      </c>
    </row>
    <row r="44499" spans="1:3" x14ac:dyDescent="0.2">
      <c r="A44499" t="s">
        <v>15727</v>
      </c>
      <c r="B44499" s="1">
        <v>44739</v>
      </c>
      <c r="C44499">
        <v>57.95</v>
      </c>
    </row>
    <row r="44500" spans="1:3" x14ac:dyDescent="0.2">
      <c r="A44500" t="s">
        <v>15796</v>
      </c>
      <c r="B44500" s="1">
        <v>44739</v>
      </c>
      <c r="C44500">
        <v>122.25</v>
      </c>
    </row>
    <row r="44501" spans="1:3" x14ac:dyDescent="0.2">
      <c r="A44501" t="s">
        <v>15797</v>
      </c>
      <c r="B44501" s="1">
        <v>44739</v>
      </c>
      <c r="C44501">
        <v>61.4</v>
      </c>
    </row>
    <row r="44502" spans="1:3" x14ac:dyDescent="0.2">
      <c r="A44502" t="s">
        <v>11156</v>
      </c>
      <c r="B44502" s="1">
        <v>44739</v>
      </c>
      <c r="C44502">
        <v>48.4</v>
      </c>
    </row>
    <row r="44503" spans="1:3" x14ac:dyDescent="0.2">
      <c r="A44503" t="s">
        <v>8992</v>
      </c>
      <c r="B44503" s="1">
        <v>44739</v>
      </c>
      <c r="C44503">
        <v>92.35</v>
      </c>
    </row>
    <row r="44504" spans="1:3" x14ac:dyDescent="0.2">
      <c r="A44504" t="s">
        <v>15798</v>
      </c>
      <c r="B44504" s="1">
        <v>44739</v>
      </c>
      <c r="C44504">
        <v>50.4</v>
      </c>
    </row>
    <row r="44505" spans="1:3" x14ac:dyDescent="0.2">
      <c r="A44505" t="s">
        <v>15799</v>
      </c>
      <c r="B44505" s="1">
        <v>44739</v>
      </c>
      <c r="C44505">
        <v>53.4</v>
      </c>
    </row>
    <row r="44506" spans="1:3" x14ac:dyDescent="0.2">
      <c r="A44506" t="s">
        <v>15800</v>
      </c>
      <c r="B44506" s="1">
        <v>44739</v>
      </c>
      <c r="C44506">
        <v>48.4</v>
      </c>
    </row>
    <row r="44507" spans="1:3" x14ac:dyDescent="0.2">
      <c r="A44507" t="s">
        <v>15801</v>
      </c>
      <c r="B44507" s="1">
        <v>44739</v>
      </c>
      <c r="C44507">
        <v>63.4</v>
      </c>
    </row>
    <row r="44508" spans="1:3" x14ac:dyDescent="0.2">
      <c r="A44508" t="s">
        <v>15802</v>
      </c>
      <c r="B44508" s="1">
        <v>44739</v>
      </c>
      <c r="C44508">
        <v>85.4</v>
      </c>
    </row>
    <row r="44509" spans="1:3" x14ac:dyDescent="0.2">
      <c r="A44509" t="s">
        <v>15803</v>
      </c>
      <c r="B44509" s="1">
        <v>44739</v>
      </c>
      <c r="C44509">
        <v>329.85</v>
      </c>
    </row>
    <row r="44510" spans="1:3" x14ac:dyDescent="0.2">
      <c r="A44510" t="s">
        <v>11741</v>
      </c>
      <c r="B44510" s="1">
        <v>44739</v>
      </c>
      <c r="C44510">
        <v>53.4</v>
      </c>
    </row>
    <row r="44511" spans="1:3" x14ac:dyDescent="0.2">
      <c r="A44511" t="s">
        <v>15804</v>
      </c>
      <c r="B44511" s="1">
        <v>44739</v>
      </c>
      <c r="C44511">
        <v>53.4</v>
      </c>
    </row>
    <row r="44512" spans="1:3" x14ac:dyDescent="0.2">
      <c r="A44512" t="s">
        <v>12428</v>
      </c>
      <c r="B44512" s="1">
        <v>44739</v>
      </c>
      <c r="C44512">
        <v>53.4</v>
      </c>
    </row>
    <row r="44513" spans="1:3" x14ac:dyDescent="0.2">
      <c r="A44513" t="s">
        <v>15805</v>
      </c>
      <c r="B44513" s="1">
        <v>44739</v>
      </c>
      <c r="C44513">
        <v>48.4</v>
      </c>
    </row>
    <row r="44514" spans="1:3" x14ac:dyDescent="0.2">
      <c r="A44514" t="s">
        <v>15806</v>
      </c>
      <c r="B44514" s="1">
        <v>44739</v>
      </c>
      <c r="C44514">
        <v>96.35</v>
      </c>
    </row>
    <row r="44515" spans="1:3" x14ac:dyDescent="0.2">
      <c r="A44515" t="s">
        <v>229</v>
      </c>
      <c r="B44515" s="1">
        <v>44739</v>
      </c>
      <c r="C44515">
        <v>35.43</v>
      </c>
    </row>
    <row r="44516" spans="1:3" x14ac:dyDescent="0.2">
      <c r="A44516" t="s">
        <v>15807</v>
      </c>
      <c r="B44516" s="1">
        <v>44739</v>
      </c>
      <c r="C44516">
        <v>53.4</v>
      </c>
    </row>
    <row r="44517" spans="1:3" x14ac:dyDescent="0.2">
      <c r="A44517" t="s">
        <v>15808</v>
      </c>
      <c r="B44517" s="1">
        <v>44739</v>
      </c>
      <c r="C44517">
        <v>85.4</v>
      </c>
    </row>
    <row r="44518" spans="1:3" x14ac:dyDescent="0.2">
      <c r="A44518" t="s">
        <v>15809</v>
      </c>
      <c r="B44518" s="1">
        <v>44739</v>
      </c>
      <c r="C44518">
        <v>98.35</v>
      </c>
    </row>
    <row r="44519" spans="1:3" x14ac:dyDescent="0.2">
      <c r="A44519" t="s">
        <v>15810</v>
      </c>
      <c r="B44519" s="1">
        <v>44739</v>
      </c>
      <c r="C44519">
        <v>205.85</v>
      </c>
    </row>
    <row r="44520" spans="1:3" x14ac:dyDescent="0.2">
      <c r="A44520" t="s">
        <v>4841</v>
      </c>
      <c r="B44520" s="1">
        <v>44739</v>
      </c>
      <c r="C44520">
        <v>43.45</v>
      </c>
    </row>
    <row r="44521" spans="1:3" x14ac:dyDescent="0.2">
      <c r="A44521" t="s">
        <v>14729</v>
      </c>
      <c r="B44521" s="1">
        <v>44739</v>
      </c>
      <c r="C44521">
        <v>207.5</v>
      </c>
    </row>
    <row r="44522" spans="1:3" x14ac:dyDescent="0.2">
      <c r="A44522" t="s">
        <v>7205</v>
      </c>
      <c r="B44522" s="1">
        <v>44739</v>
      </c>
      <c r="C44522">
        <v>22.9</v>
      </c>
    </row>
    <row r="44523" spans="1:3" x14ac:dyDescent="0.2">
      <c r="A44523" t="s">
        <v>15811</v>
      </c>
      <c r="B44523" s="1">
        <v>44739</v>
      </c>
      <c r="C44523">
        <v>500</v>
      </c>
    </row>
    <row r="44524" spans="1:3" x14ac:dyDescent="0.2">
      <c r="A44524" t="s">
        <v>15812</v>
      </c>
      <c r="B44524" s="1">
        <v>44739</v>
      </c>
      <c r="C44524">
        <v>83.45</v>
      </c>
    </row>
    <row r="44525" spans="1:3" x14ac:dyDescent="0.2">
      <c r="A44525" t="s">
        <v>15813</v>
      </c>
      <c r="B44525" s="1">
        <v>44739</v>
      </c>
      <c r="C44525">
        <v>53.4</v>
      </c>
    </row>
    <row r="44526" spans="1:3" x14ac:dyDescent="0.2">
      <c r="A44526" t="s">
        <v>12</v>
      </c>
      <c r="B44526" s="1">
        <v>44739</v>
      </c>
      <c r="C44526">
        <v>186.34</v>
      </c>
    </row>
    <row r="44527" spans="1:3" x14ac:dyDescent="0.2">
      <c r="A44527" t="s">
        <v>12</v>
      </c>
      <c r="B44527" s="1">
        <v>44739</v>
      </c>
      <c r="C44527">
        <v>155.22999999999999</v>
      </c>
    </row>
    <row r="44528" spans="1:3" x14ac:dyDescent="0.2">
      <c r="A44528" t="s">
        <v>12</v>
      </c>
      <c r="B44528" s="1">
        <v>44739</v>
      </c>
      <c r="C44528">
        <v>231.91</v>
      </c>
    </row>
    <row r="44529" spans="1:3" x14ac:dyDescent="0.2">
      <c r="A44529" t="s">
        <v>15752</v>
      </c>
      <c r="B44529" s="1">
        <v>44740</v>
      </c>
      <c r="C44529">
        <v>60.4</v>
      </c>
    </row>
    <row r="44530" spans="1:3" x14ac:dyDescent="0.2">
      <c r="A44530" t="s">
        <v>15753</v>
      </c>
      <c r="B44530" s="1">
        <v>44740</v>
      </c>
      <c r="C44530">
        <v>58.4</v>
      </c>
    </row>
    <row r="44531" spans="1:3" x14ac:dyDescent="0.2">
      <c r="A44531" t="s">
        <v>12102</v>
      </c>
      <c r="B44531" s="1">
        <v>44740</v>
      </c>
      <c r="C44531">
        <v>145.22</v>
      </c>
    </row>
    <row r="44532" spans="1:3" x14ac:dyDescent="0.2">
      <c r="A44532" t="s">
        <v>6139</v>
      </c>
      <c r="B44532" s="1">
        <v>44740</v>
      </c>
      <c r="C44532">
        <v>203.23</v>
      </c>
    </row>
    <row r="44533" spans="1:3" x14ac:dyDescent="0.2">
      <c r="A44533" t="s">
        <v>6139</v>
      </c>
      <c r="B44533" s="1">
        <v>44740</v>
      </c>
      <c r="C44533">
        <v>248.38</v>
      </c>
    </row>
    <row r="44534" spans="1:3" x14ac:dyDescent="0.2">
      <c r="A44534" t="s">
        <v>11690</v>
      </c>
      <c r="B44534" s="1">
        <v>44740</v>
      </c>
      <c r="C44534">
        <v>97.95</v>
      </c>
    </row>
    <row r="44535" spans="1:3" x14ac:dyDescent="0.2">
      <c r="A44535" t="s">
        <v>1323</v>
      </c>
      <c r="B44535" s="1">
        <v>44740</v>
      </c>
      <c r="C44535">
        <v>66.89</v>
      </c>
    </row>
    <row r="44536" spans="1:3" x14ac:dyDescent="0.2">
      <c r="A44536" t="s">
        <v>1002</v>
      </c>
      <c r="B44536" s="1">
        <v>44740</v>
      </c>
      <c r="C44536">
        <v>209.91</v>
      </c>
    </row>
    <row r="44537" spans="1:3" x14ac:dyDescent="0.2">
      <c r="A44537" t="s">
        <v>1007</v>
      </c>
      <c r="B44537" s="1">
        <v>44740</v>
      </c>
      <c r="C44537">
        <v>61.17</v>
      </c>
    </row>
    <row r="44538" spans="1:3" x14ac:dyDescent="0.2">
      <c r="A44538" t="s">
        <v>12472</v>
      </c>
      <c r="B44538" s="1">
        <v>44740</v>
      </c>
      <c r="C44538">
        <v>600.6</v>
      </c>
    </row>
    <row r="44539" spans="1:3" x14ac:dyDescent="0.2">
      <c r="A44539" t="s">
        <v>310</v>
      </c>
      <c r="B44539" s="1">
        <v>44740</v>
      </c>
      <c r="C44539">
        <v>284.37</v>
      </c>
    </row>
    <row r="44540" spans="1:3" x14ac:dyDescent="0.2">
      <c r="A44540" t="s">
        <v>3</v>
      </c>
      <c r="B44540" s="1">
        <v>44740</v>
      </c>
      <c r="C44540">
        <v>33.450000000000003</v>
      </c>
    </row>
    <row r="44541" spans="1:3" x14ac:dyDescent="0.2">
      <c r="A44541" t="s">
        <v>184</v>
      </c>
      <c r="B44541" s="1">
        <v>44740</v>
      </c>
      <c r="C44541">
        <v>33.5</v>
      </c>
    </row>
    <row r="44542" spans="1:3" x14ac:dyDescent="0.2">
      <c r="A44542" t="s">
        <v>751</v>
      </c>
      <c r="B44542" s="1">
        <v>44740</v>
      </c>
      <c r="C44542">
        <v>790.52</v>
      </c>
    </row>
    <row r="44543" spans="1:3" x14ac:dyDescent="0.2">
      <c r="A44543" t="s">
        <v>15754</v>
      </c>
      <c r="B44543" s="1">
        <v>44740</v>
      </c>
      <c r="C44543">
        <v>44.95</v>
      </c>
    </row>
    <row r="44544" spans="1:3" x14ac:dyDescent="0.2">
      <c r="A44544" t="s">
        <v>15755</v>
      </c>
      <c r="B44544" s="1">
        <v>44740</v>
      </c>
      <c r="C44544">
        <v>99.1</v>
      </c>
    </row>
    <row r="44545" spans="1:3" x14ac:dyDescent="0.2">
      <c r="A44545" t="s">
        <v>15756</v>
      </c>
      <c r="B44545" s="1">
        <v>44740</v>
      </c>
      <c r="C44545">
        <v>64.400000000000006</v>
      </c>
    </row>
    <row r="44546" spans="1:3" x14ac:dyDescent="0.2">
      <c r="A44546" t="s">
        <v>15757</v>
      </c>
      <c r="B44546" s="1">
        <v>44740</v>
      </c>
      <c r="C44546">
        <v>72.349999999999994</v>
      </c>
    </row>
    <row r="44547" spans="1:3" x14ac:dyDescent="0.2">
      <c r="A44547" t="s">
        <v>10243</v>
      </c>
      <c r="B44547" s="1">
        <v>44740</v>
      </c>
      <c r="C44547">
        <v>53.4</v>
      </c>
    </row>
    <row r="44548" spans="1:3" x14ac:dyDescent="0.2">
      <c r="A44548" t="s">
        <v>3152</v>
      </c>
      <c r="B44548" s="1">
        <v>44740</v>
      </c>
      <c r="C44548">
        <v>94.35</v>
      </c>
    </row>
    <row r="44549" spans="1:3" x14ac:dyDescent="0.2">
      <c r="A44549" t="s">
        <v>15758</v>
      </c>
      <c r="B44549" s="1">
        <v>44740</v>
      </c>
      <c r="C44549">
        <v>63.4</v>
      </c>
    </row>
    <row r="44550" spans="1:3" x14ac:dyDescent="0.2">
      <c r="A44550" t="s">
        <v>12422</v>
      </c>
      <c r="B44550" s="1">
        <v>44740</v>
      </c>
      <c r="C44550">
        <v>151.4</v>
      </c>
    </row>
    <row r="44551" spans="1:3" x14ac:dyDescent="0.2">
      <c r="A44551" t="s">
        <v>2103</v>
      </c>
      <c r="B44551" s="1">
        <v>44740</v>
      </c>
      <c r="C44551">
        <v>39.450000000000003</v>
      </c>
    </row>
    <row r="44552" spans="1:3" x14ac:dyDescent="0.2">
      <c r="A44552" t="s">
        <v>46</v>
      </c>
      <c r="B44552" s="1">
        <v>44740</v>
      </c>
      <c r="C44552">
        <v>169.65</v>
      </c>
    </row>
    <row r="44553" spans="1:3" x14ac:dyDescent="0.2">
      <c r="A44553" t="s">
        <v>46</v>
      </c>
      <c r="B44553" s="1">
        <v>44740</v>
      </c>
      <c r="C44553">
        <v>403.07</v>
      </c>
    </row>
    <row r="44554" spans="1:3" x14ac:dyDescent="0.2">
      <c r="A44554" t="s">
        <v>812</v>
      </c>
      <c r="B44554" s="1">
        <v>44740</v>
      </c>
      <c r="C44554">
        <v>234.95</v>
      </c>
    </row>
    <row r="44555" spans="1:3" x14ac:dyDescent="0.2">
      <c r="A44555" t="s">
        <v>12</v>
      </c>
      <c r="B44555" s="1">
        <v>44740</v>
      </c>
      <c r="C44555">
        <v>303.24</v>
      </c>
    </row>
    <row r="44556" spans="1:3" x14ac:dyDescent="0.2">
      <c r="A44556" t="s">
        <v>79</v>
      </c>
      <c r="B44556" s="1">
        <v>44741</v>
      </c>
      <c r="C44556">
        <v>15.45</v>
      </c>
    </row>
    <row r="44557" spans="1:3" x14ac:dyDescent="0.2">
      <c r="A44557" t="s">
        <v>79</v>
      </c>
      <c r="B44557" s="1">
        <v>44741</v>
      </c>
      <c r="C44557">
        <v>29.43</v>
      </c>
    </row>
    <row r="44558" spans="1:3" x14ac:dyDescent="0.2">
      <c r="A44558" t="s">
        <v>79</v>
      </c>
      <c r="B44558" s="1">
        <v>44741</v>
      </c>
      <c r="C44558">
        <v>50.91</v>
      </c>
    </row>
    <row r="44559" spans="1:3" x14ac:dyDescent="0.2">
      <c r="A44559" t="s">
        <v>79</v>
      </c>
      <c r="B44559" s="1">
        <v>44741</v>
      </c>
      <c r="C44559">
        <v>29.43</v>
      </c>
    </row>
    <row r="44560" spans="1:3" x14ac:dyDescent="0.2">
      <c r="A44560" t="s">
        <v>3</v>
      </c>
      <c r="B44560" s="1">
        <v>44741</v>
      </c>
      <c r="C44560">
        <v>295</v>
      </c>
    </row>
    <row r="44561" spans="1:3" x14ac:dyDescent="0.2">
      <c r="A44561" t="s">
        <v>29</v>
      </c>
      <c r="B44561" s="1">
        <v>44741</v>
      </c>
      <c r="C44561">
        <v>355.86</v>
      </c>
    </row>
    <row r="44562" spans="1:3" x14ac:dyDescent="0.2">
      <c r="A44562" t="s">
        <v>15745</v>
      </c>
      <c r="B44562" s="1">
        <v>44741</v>
      </c>
      <c r="C44562">
        <v>46.93</v>
      </c>
    </row>
    <row r="44563" spans="1:3" x14ac:dyDescent="0.2">
      <c r="A44563" t="s">
        <v>612</v>
      </c>
      <c r="B44563" s="1">
        <v>44741</v>
      </c>
      <c r="C44563">
        <v>133.21</v>
      </c>
    </row>
    <row r="44564" spans="1:3" x14ac:dyDescent="0.2">
      <c r="A44564" t="s">
        <v>612</v>
      </c>
      <c r="B44564" s="1">
        <v>44741</v>
      </c>
      <c r="C44564">
        <v>639.84</v>
      </c>
    </row>
    <row r="44565" spans="1:3" x14ac:dyDescent="0.2">
      <c r="A44565" t="s">
        <v>253</v>
      </c>
      <c r="B44565" s="1">
        <v>44741</v>
      </c>
      <c r="C44565">
        <v>671.52</v>
      </c>
    </row>
    <row r="44566" spans="1:3" x14ac:dyDescent="0.2">
      <c r="A44566" t="s">
        <v>15658</v>
      </c>
      <c r="B44566" s="1">
        <v>44741</v>
      </c>
      <c r="C44566">
        <v>116.45</v>
      </c>
    </row>
    <row r="44567" spans="1:3" x14ac:dyDescent="0.2">
      <c r="A44567" t="s">
        <v>346</v>
      </c>
      <c r="B44567" s="1">
        <v>44741</v>
      </c>
      <c r="C44567">
        <v>139.80000000000001</v>
      </c>
    </row>
    <row r="44568" spans="1:3" x14ac:dyDescent="0.2">
      <c r="A44568" t="s">
        <v>232</v>
      </c>
      <c r="B44568" s="1">
        <v>44741</v>
      </c>
      <c r="C44568">
        <v>78.599999999999994</v>
      </c>
    </row>
    <row r="44569" spans="1:3" x14ac:dyDescent="0.2">
      <c r="A44569" t="s">
        <v>346</v>
      </c>
      <c r="B44569" s="1">
        <v>44741</v>
      </c>
      <c r="C44569">
        <v>374.14</v>
      </c>
    </row>
    <row r="44570" spans="1:3" x14ac:dyDescent="0.2">
      <c r="A44570" t="s">
        <v>15746</v>
      </c>
      <c r="B44570" s="1">
        <v>44741</v>
      </c>
      <c r="C44570">
        <v>50.4</v>
      </c>
    </row>
    <row r="44571" spans="1:3" x14ac:dyDescent="0.2">
      <c r="A44571" t="s">
        <v>435</v>
      </c>
      <c r="B44571" s="1">
        <v>44741</v>
      </c>
      <c r="C44571">
        <v>87.4</v>
      </c>
    </row>
    <row r="44572" spans="1:3" x14ac:dyDescent="0.2">
      <c r="A44572" t="s">
        <v>436</v>
      </c>
      <c r="B44572" s="1">
        <v>44741</v>
      </c>
      <c r="C44572">
        <v>531</v>
      </c>
    </row>
    <row r="44573" spans="1:3" x14ac:dyDescent="0.2">
      <c r="A44573" t="s">
        <v>15747</v>
      </c>
      <c r="B44573" s="1">
        <v>44741</v>
      </c>
      <c r="C44573">
        <v>149.94999999999999</v>
      </c>
    </row>
    <row r="44574" spans="1:3" x14ac:dyDescent="0.2">
      <c r="A44574" t="s">
        <v>346</v>
      </c>
      <c r="B44574" s="1">
        <v>44741</v>
      </c>
      <c r="C44574">
        <v>318.45</v>
      </c>
    </row>
    <row r="44575" spans="1:3" x14ac:dyDescent="0.2">
      <c r="A44575" t="s">
        <v>2880</v>
      </c>
      <c r="B44575" s="1">
        <v>44741</v>
      </c>
      <c r="C44575">
        <v>211.91</v>
      </c>
    </row>
    <row r="44576" spans="1:3" x14ac:dyDescent="0.2">
      <c r="A44576" t="s">
        <v>15276</v>
      </c>
      <c r="B44576" s="1">
        <v>44741</v>
      </c>
      <c r="C44576">
        <v>131.9</v>
      </c>
    </row>
    <row r="44577" spans="1:3" x14ac:dyDescent="0.2">
      <c r="A44577" t="s">
        <v>481</v>
      </c>
      <c r="B44577" s="1">
        <v>44741</v>
      </c>
      <c r="C44577">
        <v>442.95</v>
      </c>
    </row>
    <row r="44578" spans="1:3" x14ac:dyDescent="0.2">
      <c r="A44578" t="s">
        <v>122</v>
      </c>
      <c r="B44578" s="1">
        <v>44741</v>
      </c>
      <c r="C44578">
        <v>919.38</v>
      </c>
    </row>
    <row r="44579" spans="1:3" x14ac:dyDescent="0.2">
      <c r="A44579" t="s">
        <v>709</v>
      </c>
      <c r="B44579" s="1">
        <v>44741</v>
      </c>
      <c r="C44579">
        <v>1085.96</v>
      </c>
    </row>
    <row r="44580" spans="1:3" x14ac:dyDescent="0.2">
      <c r="A44580" t="s">
        <v>10528</v>
      </c>
      <c r="B44580" s="1">
        <v>44741</v>
      </c>
      <c r="C44580">
        <v>38</v>
      </c>
    </row>
    <row r="44581" spans="1:3" x14ac:dyDescent="0.2">
      <c r="A44581" t="s">
        <v>11061</v>
      </c>
      <c r="B44581" s="1">
        <v>44741</v>
      </c>
      <c r="C44581">
        <v>72.650000000000006</v>
      </c>
    </row>
    <row r="44582" spans="1:3" x14ac:dyDescent="0.2">
      <c r="A44582" t="s">
        <v>709</v>
      </c>
      <c r="B44582" s="1">
        <v>44741</v>
      </c>
      <c r="C44582">
        <v>73.69</v>
      </c>
    </row>
    <row r="44583" spans="1:3" x14ac:dyDescent="0.2">
      <c r="A44583" t="s">
        <v>32</v>
      </c>
      <c r="B44583" s="1">
        <v>44741</v>
      </c>
      <c r="C44583">
        <v>999.75</v>
      </c>
    </row>
    <row r="44584" spans="1:3" x14ac:dyDescent="0.2">
      <c r="A44584" t="s">
        <v>4286</v>
      </c>
      <c r="B44584" s="1">
        <v>44741</v>
      </c>
      <c r="C44584">
        <v>250</v>
      </c>
    </row>
    <row r="44585" spans="1:3" x14ac:dyDescent="0.2">
      <c r="A44585" t="s">
        <v>253</v>
      </c>
      <c r="B44585" s="1">
        <v>44741</v>
      </c>
      <c r="C44585">
        <v>1344.89</v>
      </c>
    </row>
    <row r="44586" spans="1:3" x14ac:dyDescent="0.2">
      <c r="A44586" t="s">
        <v>597</v>
      </c>
      <c r="B44586" s="1">
        <v>44741</v>
      </c>
      <c r="C44586">
        <v>450</v>
      </c>
    </row>
    <row r="44587" spans="1:3" x14ac:dyDescent="0.2">
      <c r="A44587" t="s">
        <v>597</v>
      </c>
      <c r="B44587" s="1">
        <v>44741</v>
      </c>
      <c r="C44587">
        <v>23.85</v>
      </c>
    </row>
    <row r="44588" spans="1:3" x14ac:dyDescent="0.2">
      <c r="A44588" t="s">
        <v>597</v>
      </c>
      <c r="B44588" s="1">
        <v>44741</v>
      </c>
      <c r="C44588">
        <v>23.85</v>
      </c>
    </row>
    <row r="44589" spans="1:3" x14ac:dyDescent="0.2">
      <c r="A44589" t="s">
        <v>945</v>
      </c>
      <c r="B44589" s="1">
        <v>44741</v>
      </c>
      <c r="C44589">
        <v>9.9700000000000006</v>
      </c>
    </row>
    <row r="44590" spans="1:3" x14ac:dyDescent="0.2">
      <c r="A44590" t="s">
        <v>945</v>
      </c>
      <c r="B44590" s="1">
        <v>44741</v>
      </c>
      <c r="C44590">
        <v>530.72</v>
      </c>
    </row>
    <row r="44591" spans="1:3" x14ac:dyDescent="0.2">
      <c r="A44591" t="s">
        <v>12</v>
      </c>
      <c r="B44591" s="1">
        <v>44741</v>
      </c>
      <c r="C44591">
        <v>27.47</v>
      </c>
    </row>
    <row r="44592" spans="1:3" x14ac:dyDescent="0.2">
      <c r="A44592" t="s">
        <v>3793</v>
      </c>
      <c r="B44592" s="1">
        <v>44741</v>
      </c>
      <c r="C44592">
        <v>24.25</v>
      </c>
    </row>
    <row r="44593" spans="1:3" x14ac:dyDescent="0.2">
      <c r="A44593" t="s">
        <v>13272</v>
      </c>
      <c r="B44593" s="1">
        <v>44741</v>
      </c>
      <c r="C44593">
        <v>65.150000000000006</v>
      </c>
    </row>
    <row r="44594" spans="1:3" x14ac:dyDescent="0.2">
      <c r="A44594" t="s">
        <v>15027</v>
      </c>
      <c r="B44594" s="1">
        <v>44741</v>
      </c>
      <c r="C44594">
        <v>69.349999999999994</v>
      </c>
    </row>
    <row r="44595" spans="1:3" x14ac:dyDescent="0.2">
      <c r="A44595" t="s">
        <v>13636</v>
      </c>
      <c r="B44595" s="1">
        <v>44741</v>
      </c>
      <c r="C44595">
        <v>36.950000000000003</v>
      </c>
    </row>
    <row r="44596" spans="1:3" x14ac:dyDescent="0.2">
      <c r="A44596" t="s">
        <v>3202</v>
      </c>
      <c r="B44596" s="1">
        <v>44741</v>
      </c>
      <c r="C44596">
        <v>52.4</v>
      </c>
    </row>
    <row r="44597" spans="1:3" x14ac:dyDescent="0.2">
      <c r="A44597" t="s">
        <v>15748</v>
      </c>
      <c r="B44597" s="1">
        <v>44741</v>
      </c>
      <c r="C44597">
        <v>534.75</v>
      </c>
    </row>
    <row r="44598" spans="1:3" x14ac:dyDescent="0.2">
      <c r="A44598" t="s">
        <v>15749</v>
      </c>
      <c r="B44598" s="1">
        <v>44741</v>
      </c>
      <c r="C44598">
        <v>36.950000000000003</v>
      </c>
    </row>
    <row r="44599" spans="1:3" x14ac:dyDescent="0.2">
      <c r="A44599" t="s">
        <v>15750</v>
      </c>
      <c r="B44599" s="1">
        <v>44741</v>
      </c>
      <c r="C44599">
        <v>48.91</v>
      </c>
    </row>
    <row r="44600" spans="1:3" x14ac:dyDescent="0.2">
      <c r="A44600" t="s">
        <v>14712</v>
      </c>
      <c r="B44600" s="1">
        <v>44741</v>
      </c>
      <c r="C44600">
        <v>200.51</v>
      </c>
    </row>
    <row r="44601" spans="1:3" x14ac:dyDescent="0.2">
      <c r="A44601" t="s">
        <v>1299</v>
      </c>
      <c r="B44601" s="1">
        <v>44741</v>
      </c>
      <c r="C44601">
        <v>376.19</v>
      </c>
    </row>
    <row r="44602" spans="1:3" x14ac:dyDescent="0.2">
      <c r="A44602" t="s">
        <v>308</v>
      </c>
      <c r="B44602" s="1">
        <v>44741</v>
      </c>
      <c r="C44602">
        <v>417.32</v>
      </c>
    </row>
    <row r="44603" spans="1:3" x14ac:dyDescent="0.2">
      <c r="A44603" t="s">
        <v>12</v>
      </c>
      <c r="B44603" s="1">
        <v>44741</v>
      </c>
      <c r="C44603">
        <v>183.59</v>
      </c>
    </row>
    <row r="44604" spans="1:3" x14ac:dyDescent="0.2">
      <c r="A44604" t="s">
        <v>15751</v>
      </c>
      <c r="B44604" s="1">
        <v>44741</v>
      </c>
      <c r="C44604">
        <v>43.4</v>
      </c>
    </row>
    <row r="44605" spans="1:3" x14ac:dyDescent="0.2">
      <c r="A44605" t="s">
        <v>38</v>
      </c>
      <c r="B44605" s="1">
        <v>44741</v>
      </c>
      <c r="C44605">
        <v>1445.15</v>
      </c>
    </row>
    <row r="44606" spans="1:3" x14ac:dyDescent="0.2">
      <c r="A44606" t="s">
        <v>119</v>
      </c>
      <c r="B44606" s="1">
        <v>44741</v>
      </c>
      <c r="C44606">
        <v>684.33</v>
      </c>
    </row>
    <row r="44607" spans="1:3" x14ac:dyDescent="0.2">
      <c r="A44607" t="s">
        <v>119</v>
      </c>
      <c r="B44607" s="1">
        <v>44741</v>
      </c>
      <c r="C44607">
        <v>599.63</v>
      </c>
    </row>
    <row r="44608" spans="1:3" x14ac:dyDescent="0.2">
      <c r="A44608" t="s">
        <v>15732</v>
      </c>
      <c r="B44608" s="1">
        <v>44742</v>
      </c>
      <c r="C44608">
        <v>38.4</v>
      </c>
    </row>
    <row r="44609" spans="1:3" x14ac:dyDescent="0.2">
      <c r="A44609" t="s">
        <v>256</v>
      </c>
      <c r="B44609" s="1">
        <v>44742</v>
      </c>
      <c r="C44609">
        <v>142.88999999999999</v>
      </c>
    </row>
    <row r="44610" spans="1:3" x14ac:dyDescent="0.2">
      <c r="A44610" t="s">
        <v>15733</v>
      </c>
      <c r="B44610" s="1">
        <v>44742</v>
      </c>
      <c r="C44610">
        <v>13.99</v>
      </c>
    </row>
    <row r="44611" spans="1:3" x14ac:dyDescent="0.2">
      <c r="A44611" t="s">
        <v>319</v>
      </c>
      <c r="B44611" s="1">
        <v>44742</v>
      </c>
      <c r="C44611">
        <v>5833.84</v>
      </c>
    </row>
    <row r="44612" spans="1:3" x14ac:dyDescent="0.2">
      <c r="A44612" t="s">
        <v>6139</v>
      </c>
      <c r="B44612" s="1">
        <v>44742</v>
      </c>
      <c r="C44612">
        <v>543</v>
      </c>
    </row>
    <row r="44613" spans="1:3" x14ac:dyDescent="0.2">
      <c r="A44613" t="s">
        <v>319</v>
      </c>
      <c r="B44613" s="1">
        <v>44742</v>
      </c>
      <c r="C44613">
        <v>19380.400000000001</v>
      </c>
    </row>
    <row r="44614" spans="1:3" x14ac:dyDescent="0.2">
      <c r="A44614" t="s">
        <v>15734</v>
      </c>
      <c r="B44614" s="1">
        <v>44742</v>
      </c>
      <c r="C44614">
        <v>53.4</v>
      </c>
    </row>
    <row r="44615" spans="1:3" x14ac:dyDescent="0.2">
      <c r="A44615" t="s">
        <v>15735</v>
      </c>
      <c r="B44615" s="1">
        <v>44742</v>
      </c>
      <c r="C44615">
        <v>57.54</v>
      </c>
    </row>
    <row r="44616" spans="1:3" x14ac:dyDescent="0.2">
      <c r="A44616" t="s">
        <v>146</v>
      </c>
      <c r="B44616" s="1">
        <v>44742</v>
      </c>
      <c r="C44616">
        <v>484.46</v>
      </c>
    </row>
    <row r="44617" spans="1:3" x14ac:dyDescent="0.2">
      <c r="A44617" t="s">
        <v>146</v>
      </c>
      <c r="B44617" s="1">
        <v>44742</v>
      </c>
      <c r="C44617">
        <v>204.77</v>
      </c>
    </row>
    <row r="44618" spans="1:3" x14ac:dyDescent="0.2">
      <c r="A44618" t="s">
        <v>1257</v>
      </c>
      <c r="B44618" s="1">
        <v>44742</v>
      </c>
      <c r="C44618">
        <v>167.8</v>
      </c>
    </row>
    <row r="44619" spans="1:3" x14ac:dyDescent="0.2">
      <c r="A44619" t="s">
        <v>3092</v>
      </c>
      <c r="B44619" s="1">
        <v>44742</v>
      </c>
      <c r="C44619">
        <v>417.45</v>
      </c>
    </row>
    <row r="44620" spans="1:3" x14ac:dyDescent="0.2">
      <c r="A44620" t="s">
        <v>15736</v>
      </c>
      <c r="B44620" s="1">
        <v>44742</v>
      </c>
      <c r="C44620">
        <v>24.95</v>
      </c>
    </row>
    <row r="44621" spans="1:3" x14ac:dyDescent="0.2">
      <c r="A44621" t="s">
        <v>15737</v>
      </c>
      <c r="B44621" s="1">
        <v>44742</v>
      </c>
      <c r="C44621">
        <v>78.849999999999994</v>
      </c>
    </row>
    <row r="44622" spans="1:3" x14ac:dyDescent="0.2">
      <c r="A44622" t="s">
        <v>736</v>
      </c>
      <c r="B44622" s="1">
        <v>44742</v>
      </c>
      <c r="C44622">
        <v>164.45</v>
      </c>
    </row>
    <row r="44623" spans="1:3" x14ac:dyDescent="0.2">
      <c r="A44623" t="s">
        <v>10505</v>
      </c>
      <c r="B44623" s="1">
        <v>44742</v>
      </c>
      <c r="C44623">
        <v>9.25</v>
      </c>
    </row>
    <row r="44624" spans="1:3" x14ac:dyDescent="0.2">
      <c r="A44624" t="s">
        <v>1751</v>
      </c>
      <c r="B44624" s="1">
        <v>44742</v>
      </c>
      <c r="C44624">
        <v>231.45</v>
      </c>
    </row>
    <row r="44625" spans="1:3" x14ac:dyDescent="0.2">
      <c r="A44625" t="s">
        <v>15738</v>
      </c>
      <c r="B44625" s="1">
        <v>44742</v>
      </c>
      <c r="C44625">
        <v>192.9</v>
      </c>
    </row>
    <row r="44626" spans="1:3" x14ac:dyDescent="0.2">
      <c r="A44626" t="s">
        <v>10294</v>
      </c>
      <c r="B44626" s="1">
        <v>44742</v>
      </c>
      <c r="C44626">
        <v>179.95</v>
      </c>
    </row>
    <row r="44627" spans="1:3" x14ac:dyDescent="0.2">
      <c r="A44627" t="s">
        <v>14219</v>
      </c>
      <c r="B44627" s="1">
        <v>44742</v>
      </c>
      <c r="C44627">
        <v>179.95</v>
      </c>
    </row>
    <row r="44628" spans="1:3" x14ac:dyDescent="0.2">
      <c r="A44628" t="s">
        <v>15739</v>
      </c>
      <c r="B44628" s="1">
        <v>44742</v>
      </c>
      <c r="C44628">
        <v>57.9</v>
      </c>
    </row>
    <row r="44629" spans="1:3" x14ac:dyDescent="0.2">
      <c r="A44629" t="s">
        <v>15740</v>
      </c>
      <c r="B44629" s="1">
        <v>44742</v>
      </c>
      <c r="C44629">
        <v>42.43</v>
      </c>
    </row>
    <row r="44630" spans="1:3" x14ac:dyDescent="0.2">
      <c r="A44630" t="s">
        <v>722</v>
      </c>
      <c r="B44630" s="1">
        <v>44742</v>
      </c>
      <c r="C44630">
        <v>27.75</v>
      </c>
    </row>
    <row r="44631" spans="1:3" x14ac:dyDescent="0.2">
      <c r="A44631" t="s">
        <v>722</v>
      </c>
      <c r="B44631" s="1">
        <v>44742</v>
      </c>
      <c r="C44631">
        <v>431.52</v>
      </c>
    </row>
    <row r="44632" spans="1:3" x14ac:dyDescent="0.2">
      <c r="A44632" t="s">
        <v>6139</v>
      </c>
      <c r="B44632" s="1">
        <v>44742</v>
      </c>
      <c r="C44632">
        <v>107.14</v>
      </c>
    </row>
    <row r="44633" spans="1:3" x14ac:dyDescent="0.2">
      <c r="A44633" t="s">
        <v>12802</v>
      </c>
      <c r="B44633" s="1">
        <v>44742</v>
      </c>
      <c r="C44633">
        <v>1576.47</v>
      </c>
    </row>
    <row r="44634" spans="1:3" x14ac:dyDescent="0.2">
      <c r="A44634" t="s">
        <v>316</v>
      </c>
      <c r="B44634" s="1">
        <v>44742</v>
      </c>
      <c r="C44634">
        <v>1851.46</v>
      </c>
    </row>
    <row r="44635" spans="1:3" x14ac:dyDescent="0.2">
      <c r="A44635" t="s">
        <v>46</v>
      </c>
      <c r="B44635" s="1">
        <v>44742</v>
      </c>
      <c r="C44635">
        <v>85.88</v>
      </c>
    </row>
    <row r="44636" spans="1:3" x14ac:dyDescent="0.2">
      <c r="A44636" t="s">
        <v>184</v>
      </c>
      <c r="B44636" s="1">
        <v>44742</v>
      </c>
      <c r="C44636">
        <v>46.25</v>
      </c>
    </row>
    <row r="44637" spans="1:3" x14ac:dyDescent="0.2">
      <c r="A44637" t="s">
        <v>15641</v>
      </c>
      <c r="B44637" s="1">
        <v>44742</v>
      </c>
      <c r="C44637">
        <v>38.450000000000003</v>
      </c>
    </row>
    <row r="44638" spans="1:3" x14ac:dyDescent="0.2">
      <c r="A44638" t="s">
        <v>15741</v>
      </c>
      <c r="B44638" s="1">
        <v>44742</v>
      </c>
      <c r="C44638">
        <v>150.05000000000001</v>
      </c>
    </row>
    <row r="44639" spans="1:3" x14ac:dyDescent="0.2">
      <c r="A44639" t="s">
        <v>15742</v>
      </c>
      <c r="B44639" s="1">
        <v>44742</v>
      </c>
      <c r="C44639">
        <v>53.4</v>
      </c>
    </row>
    <row r="44640" spans="1:3" x14ac:dyDescent="0.2">
      <c r="A44640" t="s">
        <v>444</v>
      </c>
      <c r="B44640" s="1">
        <v>44742</v>
      </c>
      <c r="C44640">
        <v>144.19999999999999</v>
      </c>
    </row>
    <row r="44641" spans="1:3" x14ac:dyDescent="0.2">
      <c r="A44641" t="s">
        <v>15743</v>
      </c>
      <c r="B44641" s="1">
        <v>44742</v>
      </c>
      <c r="C44641">
        <v>53.4</v>
      </c>
    </row>
    <row r="44642" spans="1:3" x14ac:dyDescent="0.2">
      <c r="A44642" t="s">
        <v>15744</v>
      </c>
      <c r="B44642" s="1">
        <v>44742</v>
      </c>
      <c r="C44642">
        <v>77.95</v>
      </c>
    </row>
    <row r="44643" spans="1:3" x14ac:dyDescent="0.2">
      <c r="A44643" t="s">
        <v>14905</v>
      </c>
      <c r="B44643" s="1">
        <v>44742</v>
      </c>
      <c r="C44643">
        <v>199.2</v>
      </c>
    </row>
    <row r="44644" spans="1:3" x14ac:dyDescent="0.2">
      <c r="A44644" t="s">
        <v>12802</v>
      </c>
      <c r="B44644" s="1">
        <v>44742</v>
      </c>
      <c r="C44644">
        <v>322.2</v>
      </c>
    </row>
    <row r="44645" spans="1:3" x14ac:dyDescent="0.2">
      <c r="A44645" t="s">
        <v>12</v>
      </c>
      <c r="B44645" s="1">
        <v>44742</v>
      </c>
      <c r="C44645">
        <v>279.77</v>
      </c>
    </row>
    <row r="44646" spans="1:3" x14ac:dyDescent="0.2">
      <c r="A44646" t="s">
        <v>15723</v>
      </c>
      <c r="B44646" s="1">
        <v>44743</v>
      </c>
      <c r="C44646">
        <v>16.350000000000001</v>
      </c>
    </row>
    <row r="44647" spans="1:3" x14ac:dyDescent="0.2">
      <c r="A44647" t="s">
        <v>5246</v>
      </c>
      <c r="B44647" s="1">
        <v>44743</v>
      </c>
      <c r="C44647">
        <v>23.85</v>
      </c>
    </row>
    <row r="44648" spans="1:3" x14ac:dyDescent="0.2">
      <c r="A44648" t="s">
        <v>236</v>
      </c>
      <c r="B44648" s="1">
        <v>44743</v>
      </c>
      <c r="C44648">
        <v>66</v>
      </c>
    </row>
    <row r="44649" spans="1:3" x14ac:dyDescent="0.2">
      <c r="A44649" t="s">
        <v>148</v>
      </c>
      <c r="B44649" s="1">
        <v>44743</v>
      </c>
      <c r="C44649">
        <v>374.34</v>
      </c>
    </row>
    <row r="44650" spans="1:3" x14ac:dyDescent="0.2">
      <c r="A44650" t="s">
        <v>14805</v>
      </c>
      <c r="B44650" s="1">
        <v>44743</v>
      </c>
      <c r="C44650">
        <v>37.950000000000003</v>
      </c>
    </row>
    <row r="44651" spans="1:3" x14ac:dyDescent="0.2">
      <c r="A44651" t="s">
        <v>15724</v>
      </c>
      <c r="B44651" s="1">
        <v>44743</v>
      </c>
      <c r="C44651">
        <v>250</v>
      </c>
    </row>
    <row r="44652" spans="1:3" x14ac:dyDescent="0.2">
      <c r="A44652" t="s">
        <v>176</v>
      </c>
      <c r="B44652" s="1">
        <v>44743</v>
      </c>
      <c r="C44652">
        <v>3237.49</v>
      </c>
    </row>
    <row r="44653" spans="1:3" x14ac:dyDescent="0.2">
      <c r="A44653" t="s">
        <v>79</v>
      </c>
      <c r="B44653" s="1">
        <v>44743</v>
      </c>
      <c r="C44653">
        <v>29.43</v>
      </c>
    </row>
    <row r="44654" spans="1:3" x14ac:dyDescent="0.2">
      <c r="A44654" t="s">
        <v>15725</v>
      </c>
      <c r="B44654" s="1">
        <v>44743</v>
      </c>
      <c r="C44654">
        <v>57.15</v>
      </c>
    </row>
    <row r="44655" spans="1:3" x14ac:dyDescent="0.2">
      <c r="A44655" t="s">
        <v>11524</v>
      </c>
      <c r="B44655" s="1">
        <v>44743</v>
      </c>
      <c r="C44655">
        <v>53.4</v>
      </c>
    </row>
    <row r="44656" spans="1:3" x14ac:dyDescent="0.2">
      <c r="A44656" t="s">
        <v>3212</v>
      </c>
      <c r="B44656" s="1">
        <v>44743</v>
      </c>
      <c r="C44656">
        <v>1046.3499999999999</v>
      </c>
    </row>
    <row r="44657" spans="1:3" x14ac:dyDescent="0.2">
      <c r="A44657" t="s">
        <v>383</v>
      </c>
      <c r="B44657" s="1">
        <v>44743</v>
      </c>
      <c r="C44657">
        <v>47.25</v>
      </c>
    </row>
    <row r="44658" spans="1:3" x14ac:dyDescent="0.2">
      <c r="A44658" t="s">
        <v>6139</v>
      </c>
      <c r="B44658" s="1">
        <v>44743</v>
      </c>
      <c r="C44658">
        <v>67.44</v>
      </c>
    </row>
    <row r="44659" spans="1:3" x14ac:dyDescent="0.2">
      <c r="A44659" t="s">
        <v>15726</v>
      </c>
      <c r="B44659" s="1">
        <v>44743</v>
      </c>
      <c r="C44659">
        <v>57.9</v>
      </c>
    </row>
    <row r="44660" spans="1:3" x14ac:dyDescent="0.2">
      <c r="A44660" t="s">
        <v>280</v>
      </c>
      <c r="B44660" s="1">
        <v>44743</v>
      </c>
      <c r="C44660">
        <v>314.13</v>
      </c>
    </row>
    <row r="44661" spans="1:3" x14ac:dyDescent="0.2">
      <c r="A44661" t="s">
        <v>308</v>
      </c>
      <c r="B44661" s="1">
        <v>44743</v>
      </c>
      <c r="C44661">
        <v>325.02999999999997</v>
      </c>
    </row>
    <row r="44662" spans="1:3" x14ac:dyDescent="0.2">
      <c r="A44662" t="s">
        <v>583</v>
      </c>
      <c r="B44662" s="1">
        <v>44743</v>
      </c>
      <c r="C44662">
        <v>337.23</v>
      </c>
    </row>
    <row r="44663" spans="1:3" x14ac:dyDescent="0.2">
      <c r="A44663" t="s">
        <v>396</v>
      </c>
      <c r="B44663" s="1">
        <v>44743</v>
      </c>
      <c r="C44663">
        <v>221.28</v>
      </c>
    </row>
    <row r="44664" spans="1:3" x14ac:dyDescent="0.2">
      <c r="A44664" t="s">
        <v>46</v>
      </c>
      <c r="B44664" s="1">
        <v>44743</v>
      </c>
      <c r="C44664">
        <v>71.7</v>
      </c>
    </row>
    <row r="44665" spans="1:3" x14ac:dyDescent="0.2">
      <c r="A44665" t="s">
        <v>15727</v>
      </c>
      <c r="B44665" s="1">
        <v>44743</v>
      </c>
      <c r="C44665">
        <v>107.45</v>
      </c>
    </row>
    <row r="44666" spans="1:3" x14ac:dyDescent="0.2">
      <c r="A44666" t="s">
        <v>5518</v>
      </c>
      <c r="B44666" s="1">
        <v>44743</v>
      </c>
      <c r="C44666">
        <v>161.80000000000001</v>
      </c>
    </row>
    <row r="44667" spans="1:3" x14ac:dyDescent="0.2">
      <c r="A44667" t="s">
        <v>15728</v>
      </c>
      <c r="B44667" s="1">
        <v>44743</v>
      </c>
      <c r="C44667">
        <v>243.5</v>
      </c>
    </row>
    <row r="44668" spans="1:3" x14ac:dyDescent="0.2">
      <c r="A44668" t="s">
        <v>10487</v>
      </c>
      <c r="B44668" s="1">
        <v>44743</v>
      </c>
      <c r="C44668">
        <v>77.099999999999994</v>
      </c>
    </row>
    <row r="44669" spans="1:3" x14ac:dyDescent="0.2">
      <c r="A44669" t="s">
        <v>15729</v>
      </c>
      <c r="B44669" s="1">
        <v>44743</v>
      </c>
      <c r="C44669">
        <v>63.4</v>
      </c>
    </row>
    <row r="44670" spans="1:3" x14ac:dyDescent="0.2">
      <c r="A44670" t="s">
        <v>15730</v>
      </c>
      <c r="B44670" s="1">
        <v>44743</v>
      </c>
      <c r="C44670">
        <v>98.9</v>
      </c>
    </row>
    <row r="44671" spans="1:3" x14ac:dyDescent="0.2">
      <c r="A44671" t="s">
        <v>15731</v>
      </c>
      <c r="B44671" s="1">
        <v>44743</v>
      </c>
      <c r="C44671">
        <v>108.35</v>
      </c>
    </row>
    <row r="44672" spans="1:3" x14ac:dyDescent="0.2">
      <c r="A44672" t="s">
        <v>5313</v>
      </c>
      <c r="B44672" s="1">
        <v>44743</v>
      </c>
      <c r="C44672">
        <v>186.23</v>
      </c>
    </row>
    <row r="44673" spans="1:3" x14ac:dyDescent="0.2">
      <c r="A44673" t="s">
        <v>12</v>
      </c>
      <c r="B44673" s="1">
        <v>44743</v>
      </c>
      <c r="C44673">
        <v>1094.57</v>
      </c>
    </row>
    <row r="44674" spans="1:3" x14ac:dyDescent="0.2">
      <c r="A44674" t="s">
        <v>483</v>
      </c>
      <c r="B44674" s="1">
        <v>44743</v>
      </c>
      <c r="C44674">
        <v>206.37</v>
      </c>
    </row>
    <row r="44675" spans="1:3" x14ac:dyDescent="0.2">
      <c r="A44675" t="s">
        <v>702</v>
      </c>
      <c r="B44675" s="1">
        <v>44743</v>
      </c>
      <c r="C44675">
        <v>840</v>
      </c>
    </row>
    <row r="44676" spans="1:3" x14ac:dyDescent="0.2">
      <c r="A44676" t="s">
        <v>14</v>
      </c>
      <c r="B44676" s="1">
        <v>44743</v>
      </c>
      <c r="C44676">
        <v>2784.21</v>
      </c>
    </row>
    <row r="44677" spans="1:3" x14ac:dyDescent="0.2">
      <c r="A44677" t="s">
        <v>404</v>
      </c>
      <c r="B44677" s="1">
        <v>44743</v>
      </c>
      <c r="C44677">
        <v>8374.42</v>
      </c>
    </row>
    <row r="44678" spans="1:3" x14ac:dyDescent="0.2">
      <c r="A44678" t="s">
        <v>6139</v>
      </c>
      <c r="B44678" s="1">
        <v>44746</v>
      </c>
      <c r="C44678">
        <v>0.01</v>
      </c>
    </row>
    <row r="44679" spans="1:3" x14ac:dyDescent="0.2">
      <c r="A44679" t="s">
        <v>15706</v>
      </c>
      <c r="B44679" s="1">
        <v>44746</v>
      </c>
      <c r="C44679">
        <v>589.95000000000005</v>
      </c>
    </row>
    <row r="44680" spans="1:3" x14ac:dyDescent="0.2">
      <c r="A44680" t="s">
        <v>536</v>
      </c>
      <c r="B44680" s="1">
        <v>44746</v>
      </c>
      <c r="C44680">
        <v>41.48</v>
      </c>
    </row>
    <row r="44681" spans="1:3" x14ac:dyDescent="0.2">
      <c r="A44681" t="s">
        <v>888</v>
      </c>
      <c r="B44681" s="1">
        <v>44746</v>
      </c>
      <c r="C44681">
        <v>497.25</v>
      </c>
    </row>
    <row r="44682" spans="1:3" x14ac:dyDescent="0.2">
      <c r="A44682" t="s">
        <v>481</v>
      </c>
      <c r="B44682" s="1">
        <v>44746</v>
      </c>
      <c r="C44682">
        <v>308.22000000000003</v>
      </c>
    </row>
    <row r="44683" spans="1:3" x14ac:dyDescent="0.2">
      <c r="A44683" t="s">
        <v>6139</v>
      </c>
      <c r="B44683" s="1">
        <v>44746</v>
      </c>
      <c r="C44683">
        <v>552.59</v>
      </c>
    </row>
    <row r="44684" spans="1:3" x14ac:dyDescent="0.2">
      <c r="A44684" t="s">
        <v>1264</v>
      </c>
      <c r="B44684" s="1">
        <v>44746</v>
      </c>
      <c r="C44684">
        <v>155.37</v>
      </c>
    </row>
    <row r="44685" spans="1:3" x14ac:dyDescent="0.2">
      <c r="A44685" t="s">
        <v>5285</v>
      </c>
      <c r="B44685" s="1">
        <v>44746</v>
      </c>
      <c r="C44685">
        <v>54.15</v>
      </c>
    </row>
    <row r="44686" spans="1:3" x14ac:dyDescent="0.2">
      <c r="A44686" t="s">
        <v>326</v>
      </c>
      <c r="B44686" s="1">
        <v>44746</v>
      </c>
      <c r="C44686">
        <v>21.2</v>
      </c>
    </row>
    <row r="44687" spans="1:3" x14ac:dyDescent="0.2">
      <c r="A44687" t="s">
        <v>46</v>
      </c>
      <c r="B44687" s="1">
        <v>44746</v>
      </c>
      <c r="C44687">
        <v>294.95999999999998</v>
      </c>
    </row>
    <row r="44688" spans="1:3" x14ac:dyDescent="0.2">
      <c r="A44688" t="s">
        <v>184</v>
      </c>
      <c r="B44688" s="1">
        <v>44746</v>
      </c>
      <c r="C44688">
        <v>44.48</v>
      </c>
    </row>
    <row r="44689" spans="1:3" x14ac:dyDescent="0.2">
      <c r="A44689" t="s">
        <v>79</v>
      </c>
      <c r="B44689" s="1">
        <v>44746</v>
      </c>
      <c r="C44689">
        <v>15.45</v>
      </c>
    </row>
    <row r="44690" spans="1:3" x14ac:dyDescent="0.2">
      <c r="A44690" t="s">
        <v>15707</v>
      </c>
      <c r="B44690" s="1">
        <v>44746</v>
      </c>
      <c r="C44690">
        <v>106.1</v>
      </c>
    </row>
    <row r="44691" spans="1:3" x14ac:dyDescent="0.2">
      <c r="A44691" t="s">
        <v>583</v>
      </c>
      <c r="B44691" s="1">
        <v>44746</v>
      </c>
      <c r="C44691">
        <v>324.5</v>
      </c>
    </row>
    <row r="44692" spans="1:3" x14ac:dyDescent="0.2">
      <c r="A44692" t="s">
        <v>1681</v>
      </c>
      <c r="B44692" s="1">
        <v>44746</v>
      </c>
      <c r="C44692">
        <v>199.23</v>
      </c>
    </row>
    <row r="44693" spans="1:3" x14ac:dyDescent="0.2">
      <c r="A44693" t="s">
        <v>15708</v>
      </c>
      <c r="B44693" s="1">
        <v>44746</v>
      </c>
      <c r="C44693">
        <v>57.35</v>
      </c>
    </row>
    <row r="44694" spans="1:3" x14ac:dyDescent="0.2">
      <c r="A44694" t="s">
        <v>15709</v>
      </c>
      <c r="B44694" s="1">
        <v>44746</v>
      </c>
      <c r="C44694">
        <v>74.900000000000006</v>
      </c>
    </row>
    <row r="44695" spans="1:3" x14ac:dyDescent="0.2">
      <c r="A44695" t="s">
        <v>322</v>
      </c>
      <c r="B44695" s="1">
        <v>44746</v>
      </c>
      <c r="C44695">
        <v>3485.87</v>
      </c>
    </row>
    <row r="44696" spans="1:3" x14ac:dyDescent="0.2">
      <c r="A44696" t="s">
        <v>14314</v>
      </c>
      <c r="B44696" s="1">
        <v>44746</v>
      </c>
      <c r="C44696">
        <v>47.4</v>
      </c>
    </row>
    <row r="44697" spans="1:3" x14ac:dyDescent="0.2">
      <c r="A44697" t="s">
        <v>15710</v>
      </c>
      <c r="B44697" s="1">
        <v>44746</v>
      </c>
      <c r="C44697">
        <v>133.44999999999999</v>
      </c>
    </row>
    <row r="44698" spans="1:3" x14ac:dyDescent="0.2">
      <c r="A44698" t="s">
        <v>15711</v>
      </c>
      <c r="B44698" s="1">
        <v>44746</v>
      </c>
      <c r="C44698">
        <v>28.4</v>
      </c>
    </row>
    <row r="44699" spans="1:3" x14ac:dyDescent="0.2">
      <c r="A44699" t="s">
        <v>7363</v>
      </c>
      <c r="B44699" s="1">
        <v>44746</v>
      </c>
      <c r="C44699">
        <v>57.15</v>
      </c>
    </row>
    <row r="44700" spans="1:3" x14ac:dyDescent="0.2">
      <c r="A44700" t="s">
        <v>15712</v>
      </c>
      <c r="B44700" s="1">
        <v>44746</v>
      </c>
      <c r="C44700">
        <v>15.2</v>
      </c>
    </row>
    <row r="44701" spans="1:3" x14ac:dyDescent="0.2">
      <c r="A44701" t="s">
        <v>7895</v>
      </c>
      <c r="B44701" s="1">
        <v>44746</v>
      </c>
      <c r="C44701">
        <v>118.35</v>
      </c>
    </row>
    <row r="44702" spans="1:3" x14ac:dyDescent="0.2">
      <c r="A44702" t="s">
        <v>15713</v>
      </c>
      <c r="B44702" s="1">
        <v>44746</v>
      </c>
      <c r="C44702">
        <v>60.4</v>
      </c>
    </row>
    <row r="44703" spans="1:3" x14ac:dyDescent="0.2">
      <c r="A44703" t="s">
        <v>15714</v>
      </c>
      <c r="B44703" s="1">
        <v>44746</v>
      </c>
      <c r="C44703">
        <v>63.4</v>
      </c>
    </row>
    <row r="44704" spans="1:3" x14ac:dyDescent="0.2">
      <c r="A44704" t="s">
        <v>13163</v>
      </c>
      <c r="B44704" s="1">
        <v>44746</v>
      </c>
      <c r="C44704">
        <v>27.4</v>
      </c>
    </row>
    <row r="44705" spans="1:3" x14ac:dyDescent="0.2">
      <c r="A44705" t="s">
        <v>15715</v>
      </c>
      <c r="B44705" s="1">
        <v>44746</v>
      </c>
      <c r="C44705">
        <v>53.4</v>
      </c>
    </row>
    <row r="44706" spans="1:3" x14ac:dyDescent="0.2">
      <c r="A44706" t="s">
        <v>15651</v>
      </c>
      <c r="B44706" s="1">
        <v>44746</v>
      </c>
      <c r="C44706">
        <v>77.349999999999994</v>
      </c>
    </row>
    <row r="44707" spans="1:3" x14ac:dyDescent="0.2">
      <c r="A44707" t="s">
        <v>569</v>
      </c>
      <c r="B44707" s="1">
        <v>44746</v>
      </c>
      <c r="C44707">
        <v>107.3</v>
      </c>
    </row>
    <row r="44708" spans="1:3" x14ac:dyDescent="0.2">
      <c r="A44708" t="s">
        <v>15716</v>
      </c>
      <c r="B44708" s="1">
        <v>44746</v>
      </c>
      <c r="C44708">
        <v>53.4</v>
      </c>
    </row>
    <row r="44709" spans="1:3" x14ac:dyDescent="0.2">
      <c r="A44709" t="s">
        <v>15717</v>
      </c>
      <c r="B44709" s="1">
        <v>44746</v>
      </c>
      <c r="C44709">
        <v>31.45</v>
      </c>
    </row>
    <row r="44710" spans="1:3" x14ac:dyDescent="0.2">
      <c r="A44710" t="s">
        <v>15718</v>
      </c>
      <c r="B44710" s="1">
        <v>44746</v>
      </c>
      <c r="C44710">
        <v>53.4</v>
      </c>
    </row>
    <row r="44711" spans="1:3" x14ac:dyDescent="0.2">
      <c r="A44711" t="s">
        <v>15719</v>
      </c>
      <c r="B44711" s="1">
        <v>44746</v>
      </c>
      <c r="C44711">
        <v>53.4</v>
      </c>
    </row>
    <row r="44712" spans="1:3" x14ac:dyDescent="0.2">
      <c r="A44712" t="s">
        <v>15720</v>
      </c>
      <c r="B44712" s="1">
        <v>44746</v>
      </c>
      <c r="C44712">
        <v>48.4</v>
      </c>
    </row>
    <row r="44713" spans="1:3" x14ac:dyDescent="0.2">
      <c r="A44713" t="s">
        <v>14354</v>
      </c>
      <c r="B44713" s="1">
        <v>44746</v>
      </c>
      <c r="C44713">
        <v>35.299999999999997</v>
      </c>
    </row>
    <row r="44714" spans="1:3" x14ac:dyDescent="0.2">
      <c r="A44714" t="s">
        <v>15026</v>
      </c>
      <c r="B44714" s="1">
        <v>44746</v>
      </c>
      <c r="C44714">
        <v>131.4</v>
      </c>
    </row>
    <row r="44715" spans="1:3" x14ac:dyDescent="0.2">
      <c r="A44715" t="s">
        <v>15721</v>
      </c>
      <c r="B44715" s="1">
        <v>44746</v>
      </c>
      <c r="C44715">
        <v>107.35</v>
      </c>
    </row>
    <row r="44716" spans="1:3" x14ac:dyDescent="0.2">
      <c r="A44716" t="s">
        <v>5258</v>
      </c>
      <c r="B44716" s="1">
        <v>44746</v>
      </c>
      <c r="C44716">
        <v>97.8</v>
      </c>
    </row>
    <row r="44717" spans="1:3" x14ac:dyDescent="0.2">
      <c r="A44717" t="s">
        <v>10678</v>
      </c>
      <c r="B44717" s="1">
        <v>44746</v>
      </c>
      <c r="C44717">
        <v>254.9</v>
      </c>
    </row>
    <row r="44718" spans="1:3" x14ac:dyDescent="0.2">
      <c r="A44718" t="s">
        <v>15722</v>
      </c>
      <c r="B44718" s="1">
        <v>44746</v>
      </c>
      <c r="C44718">
        <v>75.349999999999994</v>
      </c>
    </row>
    <row r="44719" spans="1:3" x14ac:dyDescent="0.2">
      <c r="A44719" t="s">
        <v>326</v>
      </c>
      <c r="B44719" s="1">
        <v>44746</v>
      </c>
      <c r="C44719">
        <v>641.03</v>
      </c>
    </row>
    <row r="44720" spans="1:3" x14ac:dyDescent="0.2">
      <c r="A44720" t="s">
        <v>12</v>
      </c>
      <c r="B44720" s="1">
        <v>44746</v>
      </c>
      <c r="C44720">
        <v>197.25</v>
      </c>
    </row>
    <row r="44721" spans="1:3" x14ac:dyDescent="0.2">
      <c r="A44721" t="s">
        <v>12</v>
      </c>
      <c r="B44721" s="1">
        <v>44746</v>
      </c>
      <c r="C44721">
        <v>409.18</v>
      </c>
    </row>
    <row r="44722" spans="1:3" x14ac:dyDescent="0.2">
      <c r="A44722" t="s">
        <v>12</v>
      </c>
      <c r="B44722" s="1">
        <v>44746</v>
      </c>
      <c r="C44722">
        <v>116.74</v>
      </c>
    </row>
    <row r="44723" spans="1:3" x14ac:dyDescent="0.2">
      <c r="A44723" t="s">
        <v>374</v>
      </c>
      <c r="B44723" s="1">
        <v>44747</v>
      </c>
      <c r="C44723">
        <v>118.2</v>
      </c>
    </row>
    <row r="44724" spans="1:3" x14ac:dyDescent="0.2">
      <c r="A44724" t="s">
        <v>10061</v>
      </c>
      <c r="B44724" s="1">
        <v>44747</v>
      </c>
      <c r="C44724">
        <v>57.9</v>
      </c>
    </row>
    <row r="44725" spans="1:3" x14ac:dyDescent="0.2">
      <c r="A44725" t="s">
        <v>9127</v>
      </c>
      <c r="B44725" s="1">
        <v>44747</v>
      </c>
      <c r="C44725">
        <v>184.5</v>
      </c>
    </row>
    <row r="44726" spans="1:3" x14ac:dyDescent="0.2">
      <c r="A44726" t="s">
        <v>349</v>
      </c>
      <c r="B44726" s="1">
        <v>44747</v>
      </c>
      <c r="C44726">
        <v>172.48</v>
      </c>
    </row>
    <row r="44727" spans="1:3" x14ac:dyDescent="0.2">
      <c r="A44727" t="s">
        <v>374</v>
      </c>
      <c r="B44727" s="1">
        <v>44747</v>
      </c>
      <c r="C44727">
        <v>1315.8</v>
      </c>
    </row>
    <row r="44728" spans="1:3" x14ac:dyDescent="0.2">
      <c r="A44728" t="s">
        <v>3676</v>
      </c>
      <c r="B44728" s="1">
        <v>44747</v>
      </c>
      <c r="C44728">
        <v>239.95</v>
      </c>
    </row>
    <row r="44729" spans="1:3" x14ac:dyDescent="0.2">
      <c r="A44729" t="s">
        <v>349</v>
      </c>
      <c r="B44729" s="1">
        <v>44747</v>
      </c>
      <c r="C44729">
        <v>875.52</v>
      </c>
    </row>
    <row r="44730" spans="1:3" x14ac:dyDescent="0.2">
      <c r="A44730" t="s">
        <v>15688</v>
      </c>
      <c r="B44730" s="1">
        <v>44747</v>
      </c>
      <c r="C44730">
        <v>63.4</v>
      </c>
    </row>
    <row r="44731" spans="1:3" x14ac:dyDescent="0.2">
      <c r="A44731" t="s">
        <v>15689</v>
      </c>
      <c r="B44731" s="1">
        <v>44747</v>
      </c>
      <c r="C44731">
        <v>289.85000000000002</v>
      </c>
    </row>
    <row r="44732" spans="1:3" x14ac:dyDescent="0.2">
      <c r="A44732" t="s">
        <v>15690</v>
      </c>
      <c r="B44732" s="1">
        <v>44747</v>
      </c>
      <c r="C44732">
        <v>63.4</v>
      </c>
    </row>
    <row r="44733" spans="1:3" x14ac:dyDescent="0.2">
      <c r="A44733" t="s">
        <v>6139</v>
      </c>
      <c r="B44733" s="1">
        <v>44747</v>
      </c>
      <c r="C44733">
        <v>518.70000000000005</v>
      </c>
    </row>
    <row r="44734" spans="1:3" x14ac:dyDescent="0.2">
      <c r="A44734" t="s">
        <v>597</v>
      </c>
      <c r="B44734" s="1">
        <v>44747</v>
      </c>
      <c r="C44734">
        <v>107.73</v>
      </c>
    </row>
    <row r="44735" spans="1:3" x14ac:dyDescent="0.2">
      <c r="A44735" t="s">
        <v>46</v>
      </c>
      <c r="B44735" s="1">
        <v>44747</v>
      </c>
      <c r="C44735">
        <v>272.31</v>
      </c>
    </row>
    <row r="44736" spans="1:3" x14ac:dyDescent="0.2">
      <c r="A44736" t="s">
        <v>5778</v>
      </c>
      <c r="B44736" s="1">
        <v>44747</v>
      </c>
      <c r="C44736">
        <v>78.349999999999994</v>
      </c>
    </row>
    <row r="44737" spans="1:3" x14ac:dyDescent="0.2">
      <c r="A44737" t="s">
        <v>3130</v>
      </c>
      <c r="B44737" s="1">
        <v>44747</v>
      </c>
      <c r="C44737">
        <v>3356</v>
      </c>
    </row>
    <row r="44738" spans="1:3" x14ac:dyDescent="0.2">
      <c r="A44738" t="s">
        <v>2816</v>
      </c>
      <c r="B44738" s="1">
        <v>44747</v>
      </c>
      <c r="C44738">
        <v>58.85</v>
      </c>
    </row>
    <row r="44739" spans="1:3" x14ac:dyDescent="0.2">
      <c r="A44739" t="s">
        <v>15691</v>
      </c>
      <c r="B44739" s="1">
        <v>44747</v>
      </c>
      <c r="C44739">
        <v>38.450000000000003</v>
      </c>
    </row>
    <row r="44740" spans="1:3" x14ac:dyDescent="0.2">
      <c r="A44740" t="s">
        <v>15692</v>
      </c>
      <c r="B44740" s="1">
        <v>44747</v>
      </c>
      <c r="C44740">
        <v>98.35</v>
      </c>
    </row>
    <row r="44741" spans="1:3" x14ac:dyDescent="0.2">
      <c r="A44741" t="s">
        <v>15693</v>
      </c>
      <c r="B44741" s="1">
        <v>44747</v>
      </c>
      <c r="C44741">
        <v>77.709999999999994</v>
      </c>
    </row>
    <row r="44742" spans="1:3" x14ac:dyDescent="0.2">
      <c r="A44742" t="s">
        <v>1002</v>
      </c>
      <c r="B44742" s="1">
        <v>44747</v>
      </c>
      <c r="C44742">
        <v>97.5</v>
      </c>
    </row>
    <row r="44743" spans="1:3" x14ac:dyDescent="0.2">
      <c r="A44743" t="s">
        <v>64</v>
      </c>
      <c r="B44743" s="1">
        <v>44747</v>
      </c>
      <c r="C44743">
        <v>332.43</v>
      </c>
    </row>
    <row r="44744" spans="1:3" x14ac:dyDescent="0.2">
      <c r="A44744" t="s">
        <v>15694</v>
      </c>
      <c r="B44744" s="1">
        <v>44747</v>
      </c>
      <c r="C44744">
        <v>37.43</v>
      </c>
    </row>
    <row r="44745" spans="1:3" x14ac:dyDescent="0.2">
      <c r="A44745" t="s">
        <v>64</v>
      </c>
      <c r="B44745" s="1">
        <v>44747</v>
      </c>
      <c r="C44745">
        <v>732.5</v>
      </c>
    </row>
    <row r="44746" spans="1:3" x14ac:dyDescent="0.2">
      <c r="A44746" t="s">
        <v>15545</v>
      </c>
      <c r="B44746" s="1">
        <v>44747</v>
      </c>
      <c r="C44746">
        <v>25.51</v>
      </c>
    </row>
    <row r="44747" spans="1:3" x14ac:dyDescent="0.2">
      <c r="A44747" t="s">
        <v>40</v>
      </c>
      <c r="B44747" s="1">
        <v>44747</v>
      </c>
      <c r="C44747">
        <v>829.6</v>
      </c>
    </row>
    <row r="44748" spans="1:3" x14ac:dyDescent="0.2">
      <c r="A44748" t="s">
        <v>15695</v>
      </c>
      <c r="B44748" s="1">
        <v>44747</v>
      </c>
      <c r="C44748">
        <v>154</v>
      </c>
    </row>
    <row r="44749" spans="1:3" x14ac:dyDescent="0.2">
      <c r="A44749" t="s">
        <v>15696</v>
      </c>
      <c r="B44749" s="1">
        <v>44747</v>
      </c>
      <c r="C44749">
        <v>43.4</v>
      </c>
    </row>
    <row r="44750" spans="1:3" x14ac:dyDescent="0.2">
      <c r="A44750" t="s">
        <v>15697</v>
      </c>
      <c r="B44750" s="1">
        <v>44747</v>
      </c>
      <c r="C44750">
        <v>54.4</v>
      </c>
    </row>
    <row r="44751" spans="1:3" x14ac:dyDescent="0.2">
      <c r="A44751" t="s">
        <v>15698</v>
      </c>
      <c r="B44751" s="1">
        <v>44747</v>
      </c>
      <c r="C44751">
        <v>48.4</v>
      </c>
    </row>
    <row r="44752" spans="1:3" x14ac:dyDescent="0.2">
      <c r="A44752" t="s">
        <v>15699</v>
      </c>
      <c r="B44752" s="1">
        <v>44747</v>
      </c>
      <c r="C44752">
        <v>53.4</v>
      </c>
    </row>
    <row r="44753" spans="1:3" x14ac:dyDescent="0.2">
      <c r="A44753" t="s">
        <v>15700</v>
      </c>
      <c r="B44753" s="1">
        <v>44747</v>
      </c>
      <c r="C44753">
        <v>48.91</v>
      </c>
    </row>
    <row r="44754" spans="1:3" x14ac:dyDescent="0.2">
      <c r="A44754" t="s">
        <v>12676</v>
      </c>
      <c r="B44754" s="1">
        <v>44747</v>
      </c>
      <c r="C44754">
        <v>103.4</v>
      </c>
    </row>
    <row r="44755" spans="1:3" x14ac:dyDescent="0.2">
      <c r="A44755" t="s">
        <v>46</v>
      </c>
      <c r="B44755" s="1">
        <v>44747</v>
      </c>
      <c r="C44755">
        <v>271.98</v>
      </c>
    </row>
    <row r="44756" spans="1:3" x14ac:dyDescent="0.2">
      <c r="A44756" t="s">
        <v>257</v>
      </c>
      <c r="B44756" s="1">
        <v>44747</v>
      </c>
      <c r="C44756">
        <v>33.979999999999997</v>
      </c>
    </row>
    <row r="44757" spans="1:3" x14ac:dyDescent="0.2">
      <c r="A44757" t="s">
        <v>15701</v>
      </c>
      <c r="B44757" s="1">
        <v>44747</v>
      </c>
      <c r="C44757">
        <v>53.4</v>
      </c>
    </row>
    <row r="44758" spans="1:3" x14ac:dyDescent="0.2">
      <c r="A44758" t="s">
        <v>257</v>
      </c>
      <c r="B44758" s="1">
        <v>44747</v>
      </c>
      <c r="C44758">
        <v>33.979999999999997</v>
      </c>
    </row>
    <row r="44759" spans="1:3" x14ac:dyDescent="0.2">
      <c r="A44759" t="s">
        <v>11128</v>
      </c>
      <c r="B44759" s="1">
        <v>44747</v>
      </c>
      <c r="C44759">
        <v>92.35</v>
      </c>
    </row>
    <row r="44760" spans="1:3" x14ac:dyDescent="0.2">
      <c r="A44760" t="s">
        <v>15702</v>
      </c>
      <c r="B44760" s="1">
        <v>44747</v>
      </c>
      <c r="C44760">
        <v>100.25</v>
      </c>
    </row>
    <row r="44761" spans="1:3" x14ac:dyDescent="0.2">
      <c r="A44761" t="s">
        <v>15703</v>
      </c>
      <c r="B44761" s="1">
        <v>44747</v>
      </c>
      <c r="C44761">
        <v>43.45</v>
      </c>
    </row>
    <row r="44762" spans="1:3" x14ac:dyDescent="0.2">
      <c r="A44762" t="s">
        <v>15704</v>
      </c>
      <c r="B44762" s="1">
        <v>44747</v>
      </c>
      <c r="C44762">
        <v>53.4</v>
      </c>
    </row>
    <row r="44763" spans="1:3" x14ac:dyDescent="0.2">
      <c r="A44763" t="s">
        <v>7205</v>
      </c>
      <c r="B44763" s="1">
        <v>44747</v>
      </c>
      <c r="C44763">
        <v>41.22</v>
      </c>
    </row>
    <row r="44764" spans="1:3" x14ac:dyDescent="0.2">
      <c r="A44764" t="s">
        <v>32</v>
      </c>
      <c r="B44764" s="1">
        <v>44747</v>
      </c>
      <c r="C44764">
        <v>1142.83</v>
      </c>
    </row>
    <row r="44765" spans="1:3" x14ac:dyDescent="0.2">
      <c r="A44765" t="s">
        <v>12294</v>
      </c>
      <c r="B44765" s="1">
        <v>44747</v>
      </c>
      <c r="C44765">
        <v>402.45</v>
      </c>
    </row>
    <row r="44766" spans="1:3" x14ac:dyDescent="0.2">
      <c r="A44766" t="s">
        <v>12294</v>
      </c>
      <c r="B44766" s="1">
        <v>44747</v>
      </c>
      <c r="C44766">
        <v>476.38</v>
      </c>
    </row>
    <row r="44767" spans="1:3" x14ac:dyDescent="0.2">
      <c r="A44767" t="s">
        <v>257</v>
      </c>
      <c r="B44767" s="1">
        <v>44747</v>
      </c>
      <c r="C44767">
        <v>1677.96</v>
      </c>
    </row>
    <row r="44768" spans="1:3" x14ac:dyDescent="0.2">
      <c r="A44768" t="s">
        <v>12</v>
      </c>
      <c r="B44768" s="1">
        <v>44747</v>
      </c>
      <c r="C44768">
        <v>202.75</v>
      </c>
    </row>
    <row r="44769" spans="1:3" x14ac:dyDescent="0.2">
      <c r="A44769" t="s">
        <v>15705</v>
      </c>
      <c r="B44769" s="1">
        <v>44747</v>
      </c>
      <c r="C44769">
        <v>18.45</v>
      </c>
    </row>
    <row r="44770" spans="1:3" x14ac:dyDescent="0.2">
      <c r="A44770" t="s">
        <v>83</v>
      </c>
      <c r="B44770" s="1">
        <v>44747</v>
      </c>
      <c r="C44770">
        <v>468.75</v>
      </c>
    </row>
    <row r="44771" spans="1:3" x14ac:dyDescent="0.2">
      <c r="A44771" t="s">
        <v>3</v>
      </c>
      <c r="B44771" s="1">
        <v>44748</v>
      </c>
      <c r="C44771">
        <v>121.9</v>
      </c>
    </row>
    <row r="44772" spans="1:3" x14ac:dyDescent="0.2">
      <c r="A44772" t="s">
        <v>1258</v>
      </c>
      <c r="B44772" s="1">
        <v>44748</v>
      </c>
      <c r="C44772">
        <v>5136.57</v>
      </c>
    </row>
    <row r="44773" spans="1:3" x14ac:dyDescent="0.2">
      <c r="A44773" t="s">
        <v>1743</v>
      </c>
      <c r="B44773" s="1">
        <v>44748</v>
      </c>
      <c r="C44773">
        <v>138.61000000000001</v>
      </c>
    </row>
    <row r="44774" spans="1:3" x14ac:dyDescent="0.2">
      <c r="A44774" t="s">
        <v>15682</v>
      </c>
      <c r="B44774" s="1">
        <v>44748</v>
      </c>
      <c r="C44774">
        <v>114.35</v>
      </c>
    </row>
    <row r="44775" spans="1:3" x14ac:dyDescent="0.2">
      <c r="A44775" t="s">
        <v>167</v>
      </c>
      <c r="B44775" s="1">
        <v>44748</v>
      </c>
      <c r="C44775">
        <v>586.21</v>
      </c>
    </row>
    <row r="44776" spans="1:3" x14ac:dyDescent="0.2">
      <c r="A44776" t="s">
        <v>811</v>
      </c>
      <c r="B44776" s="1">
        <v>44748</v>
      </c>
      <c r="C44776">
        <v>607.5</v>
      </c>
    </row>
    <row r="44777" spans="1:3" x14ac:dyDescent="0.2">
      <c r="A44777" t="s">
        <v>13244</v>
      </c>
      <c r="B44777" s="1">
        <v>44748</v>
      </c>
      <c r="C44777">
        <v>107.95</v>
      </c>
    </row>
    <row r="44778" spans="1:3" x14ac:dyDescent="0.2">
      <c r="A44778" t="s">
        <v>79</v>
      </c>
      <c r="B44778" s="1">
        <v>44748</v>
      </c>
      <c r="C44778">
        <v>50.91</v>
      </c>
    </row>
    <row r="44779" spans="1:3" x14ac:dyDescent="0.2">
      <c r="A44779" t="s">
        <v>14535</v>
      </c>
      <c r="B44779" s="1">
        <v>44748</v>
      </c>
      <c r="C44779">
        <v>21.95</v>
      </c>
    </row>
    <row r="44780" spans="1:3" x14ac:dyDescent="0.2">
      <c r="A44780" t="s">
        <v>11690</v>
      </c>
      <c r="B44780" s="1">
        <v>44748</v>
      </c>
      <c r="C44780">
        <v>2.5499999999999998</v>
      </c>
    </row>
    <row r="44781" spans="1:3" x14ac:dyDescent="0.2">
      <c r="A44781" t="s">
        <v>597</v>
      </c>
      <c r="B44781" s="1">
        <v>44748</v>
      </c>
      <c r="C44781">
        <v>2697</v>
      </c>
    </row>
    <row r="44782" spans="1:3" x14ac:dyDescent="0.2">
      <c r="A44782" t="s">
        <v>122</v>
      </c>
      <c r="B44782" s="1">
        <v>44748</v>
      </c>
      <c r="C44782">
        <v>1221.6099999999999</v>
      </c>
    </row>
    <row r="44783" spans="1:3" x14ac:dyDescent="0.2">
      <c r="A44783" t="s">
        <v>347</v>
      </c>
      <c r="B44783" s="1">
        <v>44748</v>
      </c>
      <c r="C44783">
        <v>335.53</v>
      </c>
    </row>
    <row r="44784" spans="1:3" x14ac:dyDescent="0.2">
      <c r="A44784" t="s">
        <v>347</v>
      </c>
      <c r="B44784" s="1">
        <v>44748</v>
      </c>
      <c r="C44784">
        <v>87.9</v>
      </c>
    </row>
    <row r="44785" spans="1:3" x14ac:dyDescent="0.2">
      <c r="A44785" t="s">
        <v>347</v>
      </c>
      <c r="B44785" s="1">
        <v>44748</v>
      </c>
      <c r="C44785">
        <v>41.95</v>
      </c>
    </row>
    <row r="44786" spans="1:3" x14ac:dyDescent="0.2">
      <c r="A44786" t="s">
        <v>536</v>
      </c>
      <c r="B44786" s="1">
        <v>44748</v>
      </c>
      <c r="C44786">
        <v>79.98</v>
      </c>
    </row>
    <row r="44787" spans="1:3" x14ac:dyDescent="0.2">
      <c r="A44787" t="s">
        <v>12472</v>
      </c>
      <c r="B44787" s="1">
        <v>44748</v>
      </c>
      <c r="C44787">
        <v>351.84</v>
      </c>
    </row>
    <row r="44788" spans="1:3" x14ac:dyDescent="0.2">
      <c r="A44788" t="s">
        <v>9023</v>
      </c>
      <c r="B44788" s="1">
        <v>44748</v>
      </c>
      <c r="C44788">
        <v>13.5</v>
      </c>
    </row>
    <row r="44789" spans="1:3" x14ac:dyDescent="0.2">
      <c r="A44789" t="s">
        <v>15683</v>
      </c>
      <c r="B44789" s="1">
        <v>44748</v>
      </c>
      <c r="C44789">
        <v>108.2</v>
      </c>
    </row>
    <row r="44790" spans="1:3" x14ac:dyDescent="0.2">
      <c r="A44790" t="s">
        <v>15684</v>
      </c>
      <c r="B44790" s="1">
        <v>44748</v>
      </c>
      <c r="C44790">
        <v>53.4</v>
      </c>
    </row>
    <row r="44791" spans="1:3" x14ac:dyDescent="0.2">
      <c r="A44791" t="s">
        <v>15685</v>
      </c>
      <c r="B44791" s="1">
        <v>44748</v>
      </c>
      <c r="C44791">
        <v>21.95</v>
      </c>
    </row>
    <row r="44792" spans="1:3" x14ac:dyDescent="0.2">
      <c r="A44792" t="s">
        <v>15686</v>
      </c>
      <c r="B44792" s="1">
        <v>44748</v>
      </c>
      <c r="C44792">
        <v>53.4</v>
      </c>
    </row>
    <row r="44793" spans="1:3" x14ac:dyDescent="0.2">
      <c r="A44793" t="s">
        <v>444</v>
      </c>
      <c r="B44793" s="1">
        <v>44748</v>
      </c>
      <c r="C44793">
        <v>78.900000000000006</v>
      </c>
    </row>
    <row r="44794" spans="1:3" x14ac:dyDescent="0.2">
      <c r="A44794" t="s">
        <v>15687</v>
      </c>
      <c r="B44794" s="1">
        <v>44748</v>
      </c>
      <c r="C44794">
        <v>53.4</v>
      </c>
    </row>
    <row r="44795" spans="1:3" x14ac:dyDescent="0.2">
      <c r="A44795" t="s">
        <v>40</v>
      </c>
      <c r="B44795" s="1">
        <v>44748</v>
      </c>
      <c r="C44795">
        <v>638</v>
      </c>
    </row>
    <row r="44796" spans="1:3" x14ac:dyDescent="0.2">
      <c r="A44796" t="s">
        <v>12</v>
      </c>
      <c r="B44796" s="1">
        <v>44748</v>
      </c>
      <c r="C44796">
        <v>392.42</v>
      </c>
    </row>
    <row r="44797" spans="1:3" x14ac:dyDescent="0.2">
      <c r="A44797" t="s">
        <v>2988</v>
      </c>
      <c r="B44797" s="1">
        <v>44749</v>
      </c>
      <c r="C44797">
        <v>138.12</v>
      </c>
    </row>
    <row r="44798" spans="1:3" x14ac:dyDescent="0.2">
      <c r="A44798" t="s">
        <v>5955</v>
      </c>
      <c r="B44798" s="1">
        <v>44749</v>
      </c>
      <c r="C44798">
        <v>197.28</v>
      </c>
    </row>
    <row r="44799" spans="1:3" x14ac:dyDescent="0.2">
      <c r="A44799" t="s">
        <v>1719</v>
      </c>
      <c r="B44799" s="1">
        <v>44749</v>
      </c>
      <c r="C44799">
        <v>29.38</v>
      </c>
    </row>
    <row r="44800" spans="1:3" x14ac:dyDescent="0.2">
      <c r="A44800" t="s">
        <v>1719</v>
      </c>
      <c r="B44800" s="1">
        <v>44749</v>
      </c>
      <c r="C44800">
        <v>931.51</v>
      </c>
    </row>
    <row r="44801" spans="1:3" x14ac:dyDescent="0.2">
      <c r="A44801" t="s">
        <v>396</v>
      </c>
      <c r="B44801" s="1">
        <v>44749</v>
      </c>
      <c r="C44801">
        <v>140.01</v>
      </c>
    </row>
    <row r="44802" spans="1:3" x14ac:dyDescent="0.2">
      <c r="A44802" t="s">
        <v>15667</v>
      </c>
      <c r="B44802" s="1">
        <v>44749</v>
      </c>
      <c r="C44802">
        <v>136.25</v>
      </c>
    </row>
    <row r="44803" spans="1:3" x14ac:dyDescent="0.2">
      <c r="A44803" t="s">
        <v>15017</v>
      </c>
      <c r="B44803" s="1">
        <v>44749</v>
      </c>
      <c r="C44803">
        <v>267.14999999999998</v>
      </c>
    </row>
    <row r="44804" spans="1:3" x14ac:dyDescent="0.2">
      <c r="A44804" t="s">
        <v>5955</v>
      </c>
      <c r="B44804" s="1">
        <v>44749</v>
      </c>
      <c r="C44804">
        <v>160.57</v>
      </c>
    </row>
    <row r="44805" spans="1:3" x14ac:dyDescent="0.2">
      <c r="A44805" t="s">
        <v>6139</v>
      </c>
      <c r="B44805" s="1">
        <v>44749</v>
      </c>
      <c r="C44805">
        <v>361.88</v>
      </c>
    </row>
    <row r="44806" spans="1:3" x14ac:dyDescent="0.2">
      <c r="A44806" t="s">
        <v>1630</v>
      </c>
      <c r="B44806" s="1">
        <v>44749</v>
      </c>
      <c r="C44806">
        <v>162.79</v>
      </c>
    </row>
    <row r="44807" spans="1:3" x14ac:dyDescent="0.2">
      <c r="A44807" t="s">
        <v>952</v>
      </c>
      <c r="B44807" s="1">
        <v>44749</v>
      </c>
      <c r="C44807">
        <v>1421.42</v>
      </c>
    </row>
    <row r="44808" spans="1:3" x14ac:dyDescent="0.2">
      <c r="A44808" t="s">
        <v>79</v>
      </c>
      <c r="B44808" s="1">
        <v>44749</v>
      </c>
      <c r="C44808">
        <v>29.43</v>
      </c>
    </row>
    <row r="44809" spans="1:3" x14ac:dyDescent="0.2">
      <c r="A44809" t="s">
        <v>3</v>
      </c>
      <c r="B44809" s="1">
        <v>44749</v>
      </c>
      <c r="C44809">
        <v>44.95</v>
      </c>
    </row>
    <row r="44810" spans="1:3" x14ac:dyDescent="0.2">
      <c r="A44810" t="s">
        <v>11</v>
      </c>
      <c r="B44810" s="1">
        <v>44749</v>
      </c>
      <c r="C44810">
        <v>114.9</v>
      </c>
    </row>
    <row r="44811" spans="1:3" x14ac:dyDescent="0.2">
      <c r="A44811" t="s">
        <v>15668</v>
      </c>
      <c r="B44811" s="1">
        <v>44749</v>
      </c>
      <c r="C44811">
        <v>66.650000000000006</v>
      </c>
    </row>
    <row r="44812" spans="1:3" x14ac:dyDescent="0.2">
      <c r="A44812" t="s">
        <v>3130</v>
      </c>
      <c r="B44812" s="1">
        <v>44749</v>
      </c>
      <c r="C44812">
        <v>16.78</v>
      </c>
    </row>
    <row r="44813" spans="1:3" x14ac:dyDescent="0.2">
      <c r="A44813" t="s">
        <v>11</v>
      </c>
      <c r="B44813" s="1">
        <v>44749</v>
      </c>
      <c r="C44813">
        <v>1476.87</v>
      </c>
    </row>
    <row r="44814" spans="1:3" x14ac:dyDescent="0.2">
      <c r="A44814" t="s">
        <v>10080</v>
      </c>
      <c r="B44814" s="1">
        <v>44749</v>
      </c>
      <c r="C44814">
        <v>57.9</v>
      </c>
    </row>
    <row r="44815" spans="1:3" x14ac:dyDescent="0.2">
      <c r="A44815" t="s">
        <v>15669</v>
      </c>
      <c r="B44815" s="1">
        <v>44749</v>
      </c>
      <c r="C44815">
        <v>166.2</v>
      </c>
    </row>
    <row r="44816" spans="1:3" x14ac:dyDescent="0.2">
      <c r="A44816" t="s">
        <v>15670</v>
      </c>
      <c r="B44816" s="1">
        <v>44749</v>
      </c>
      <c r="C44816">
        <v>53.4</v>
      </c>
    </row>
    <row r="44817" spans="1:3" x14ac:dyDescent="0.2">
      <c r="A44817" t="s">
        <v>6469</v>
      </c>
      <c r="B44817" s="1">
        <v>44749</v>
      </c>
      <c r="C44817">
        <v>56.4</v>
      </c>
    </row>
    <row r="44818" spans="1:3" x14ac:dyDescent="0.2">
      <c r="A44818" t="s">
        <v>1515</v>
      </c>
      <c r="B44818" s="1">
        <v>44749</v>
      </c>
      <c r="C44818">
        <v>1294.56</v>
      </c>
    </row>
    <row r="44819" spans="1:3" x14ac:dyDescent="0.2">
      <c r="A44819" t="s">
        <v>485</v>
      </c>
      <c r="B44819" s="1">
        <v>44749</v>
      </c>
      <c r="C44819">
        <v>5368.15</v>
      </c>
    </row>
    <row r="44820" spans="1:3" x14ac:dyDescent="0.2">
      <c r="A44820" t="s">
        <v>10447</v>
      </c>
      <c r="B44820" s="1">
        <v>44749</v>
      </c>
      <c r="C44820">
        <v>134.30000000000001</v>
      </c>
    </row>
    <row r="44821" spans="1:3" x14ac:dyDescent="0.2">
      <c r="A44821" t="s">
        <v>15671</v>
      </c>
      <c r="B44821" s="1">
        <v>44749</v>
      </c>
      <c r="C44821">
        <v>77.900000000000006</v>
      </c>
    </row>
    <row r="44822" spans="1:3" x14ac:dyDescent="0.2">
      <c r="A44822" t="s">
        <v>9270</v>
      </c>
      <c r="B44822" s="1">
        <v>44749</v>
      </c>
      <c r="C44822">
        <v>120.83</v>
      </c>
    </row>
    <row r="44823" spans="1:3" x14ac:dyDescent="0.2">
      <c r="A44823" t="s">
        <v>1258</v>
      </c>
      <c r="B44823" s="1">
        <v>44749</v>
      </c>
      <c r="C44823">
        <v>175.81</v>
      </c>
    </row>
    <row r="44824" spans="1:3" x14ac:dyDescent="0.2">
      <c r="A44824" t="s">
        <v>14042</v>
      </c>
      <c r="B44824" s="1">
        <v>44749</v>
      </c>
      <c r="C44824">
        <v>79.7</v>
      </c>
    </row>
    <row r="44825" spans="1:3" x14ac:dyDescent="0.2">
      <c r="A44825" t="s">
        <v>15672</v>
      </c>
      <c r="B44825" s="1">
        <v>44749</v>
      </c>
      <c r="C44825">
        <v>31.4</v>
      </c>
    </row>
    <row r="44826" spans="1:3" x14ac:dyDescent="0.2">
      <c r="A44826" t="s">
        <v>15673</v>
      </c>
      <c r="B44826" s="1">
        <v>44749</v>
      </c>
      <c r="C44826">
        <v>16.45</v>
      </c>
    </row>
    <row r="44827" spans="1:3" x14ac:dyDescent="0.2">
      <c r="A44827" t="s">
        <v>15674</v>
      </c>
      <c r="B44827" s="1">
        <v>44749</v>
      </c>
      <c r="C44827">
        <v>44.95</v>
      </c>
    </row>
    <row r="44828" spans="1:3" x14ac:dyDescent="0.2">
      <c r="A44828" t="s">
        <v>15675</v>
      </c>
      <c r="B44828" s="1">
        <v>44749</v>
      </c>
      <c r="C44828">
        <v>60.4</v>
      </c>
    </row>
    <row r="44829" spans="1:3" x14ac:dyDescent="0.2">
      <c r="A44829" t="s">
        <v>15676</v>
      </c>
      <c r="B44829" s="1">
        <v>44749</v>
      </c>
      <c r="C44829">
        <v>45.95</v>
      </c>
    </row>
    <row r="44830" spans="1:3" x14ac:dyDescent="0.2">
      <c r="A44830" t="s">
        <v>15677</v>
      </c>
      <c r="B44830" s="1">
        <v>44749</v>
      </c>
      <c r="C44830">
        <v>49.95</v>
      </c>
    </row>
    <row r="44831" spans="1:3" x14ac:dyDescent="0.2">
      <c r="A44831" t="s">
        <v>15678</v>
      </c>
      <c r="B44831" s="1">
        <v>44749</v>
      </c>
      <c r="C44831">
        <v>111.85</v>
      </c>
    </row>
    <row r="44832" spans="1:3" x14ac:dyDescent="0.2">
      <c r="A44832" t="s">
        <v>15679</v>
      </c>
      <c r="B44832" s="1">
        <v>44749</v>
      </c>
      <c r="C44832">
        <v>40.450000000000003</v>
      </c>
    </row>
    <row r="44833" spans="1:3" x14ac:dyDescent="0.2">
      <c r="A44833" t="s">
        <v>3305</v>
      </c>
      <c r="B44833" s="1">
        <v>44749</v>
      </c>
      <c r="C44833">
        <v>485.85</v>
      </c>
    </row>
    <row r="44834" spans="1:3" x14ac:dyDescent="0.2">
      <c r="A44834" t="s">
        <v>116</v>
      </c>
      <c r="B44834" s="1">
        <v>44749</v>
      </c>
      <c r="C44834">
        <v>17.95</v>
      </c>
    </row>
    <row r="44835" spans="1:3" x14ac:dyDescent="0.2">
      <c r="A44835" t="s">
        <v>15680</v>
      </c>
      <c r="B44835" s="1">
        <v>44749</v>
      </c>
      <c r="C44835">
        <v>58.4</v>
      </c>
    </row>
    <row r="44836" spans="1:3" x14ac:dyDescent="0.2">
      <c r="A44836" t="s">
        <v>15681</v>
      </c>
      <c r="B44836" s="1">
        <v>44749</v>
      </c>
      <c r="C44836">
        <v>27.4</v>
      </c>
    </row>
    <row r="44837" spans="1:3" x14ac:dyDescent="0.2">
      <c r="A44837" t="s">
        <v>46</v>
      </c>
      <c r="B44837" s="1">
        <v>44749</v>
      </c>
      <c r="C44837">
        <v>40.17</v>
      </c>
    </row>
    <row r="44838" spans="1:3" x14ac:dyDescent="0.2">
      <c r="A44838" t="s">
        <v>12</v>
      </c>
      <c r="B44838" s="1">
        <v>44749</v>
      </c>
      <c r="C44838">
        <v>571.04</v>
      </c>
    </row>
    <row r="44839" spans="1:3" x14ac:dyDescent="0.2">
      <c r="A44839" t="s">
        <v>119</v>
      </c>
      <c r="B44839" s="1">
        <v>44750</v>
      </c>
      <c r="C44839">
        <v>495.17</v>
      </c>
    </row>
    <row r="44840" spans="1:3" x14ac:dyDescent="0.2">
      <c r="A44840" t="s">
        <v>15656</v>
      </c>
      <c r="B44840" s="1">
        <v>44750</v>
      </c>
      <c r="C44840">
        <v>173.45</v>
      </c>
    </row>
    <row r="44841" spans="1:3" x14ac:dyDescent="0.2">
      <c r="A44841" t="s">
        <v>15657</v>
      </c>
      <c r="B44841" s="1">
        <v>44750</v>
      </c>
      <c r="C44841">
        <v>50.4</v>
      </c>
    </row>
    <row r="44842" spans="1:3" x14ac:dyDescent="0.2">
      <c r="A44842" t="s">
        <v>2682</v>
      </c>
      <c r="B44842" s="1">
        <v>44750</v>
      </c>
      <c r="C44842">
        <v>33.950000000000003</v>
      </c>
    </row>
    <row r="44843" spans="1:3" x14ac:dyDescent="0.2">
      <c r="A44843" t="s">
        <v>1512</v>
      </c>
      <c r="B44843" s="1">
        <v>44750</v>
      </c>
      <c r="C44843">
        <v>483.85</v>
      </c>
    </row>
    <row r="44844" spans="1:3" x14ac:dyDescent="0.2">
      <c r="A44844" t="s">
        <v>15658</v>
      </c>
      <c r="B44844" s="1">
        <v>44750</v>
      </c>
      <c r="C44844">
        <v>270.8</v>
      </c>
    </row>
    <row r="44845" spans="1:3" x14ac:dyDescent="0.2">
      <c r="A44845" t="s">
        <v>226</v>
      </c>
      <c r="B44845" s="1">
        <v>44750</v>
      </c>
      <c r="C44845">
        <v>1177.8499999999999</v>
      </c>
    </row>
    <row r="44846" spans="1:3" x14ac:dyDescent="0.2">
      <c r="A44846" t="s">
        <v>1512</v>
      </c>
      <c r="B44846" s="1">
        <v>44750</v>
      </c>
      <c r="C44846">
        <v>20.63</v>
      </c>
    </row>
    <row r="44847" spans="1:3" x14ac:dyDescent="0.2">
      <c r="A44847" t="s">
        <v>15659</v>
      </c>
      <c r="B44847" s="1">
        <v>44750</v>
      </c>
      <c r="C44847">
        <v>83.9</v>
      </c>
    </row>
    <row r="44848" spans="1:3" x14ac:dyDescent="0.2">
      <c r="A44848" t="s">
        <v>15660</v>
      </c>
      <c r="B44848" s="1">
        <v>44750</v>
      </c>
      <c r="C44848">
        <v>196.3</v>
      </c>
    </row>
    <row r="44849" spans="1:3" x14ac:dyDescent="0.2">
      <c r="A44849" t="s">
        <v>10862</v>
      </c>
      <c r="B44849" s="1">
        <v>44750</v>
      </c>
      <c r="C44849">
        <v>83.45</v>
      </c>
    </row>
    <row r="44850" spans="1:3" x14ac:dyDescent="0.2">
      <c r="A44850" t="s">
        <v>44</v>
      </c>
      <c r="B44850" s="1">
        <v>44750</v>
      </c>
      <c r="C44850">
        <v>915.59</v>
      </c>
    </row>
    <row r="44851" spans="1:3" x14ac:dyDescent="0.2">
      <c r="A44851" t="s">
        <v>224</v>
      </c>
      <c r="B44851" s="1">
        <v>44750</v>
      </c>
      <c r="C44851">
        <v>964.13</v>
      </c>
    </row>
    <row r="44852" spans="1:3" x14ac:dyDescent="0.2">
      <c r="A44852" t="s">
        <v>223</v>
      </c>
      <c r="B44852" s="1">
        <v>44750</v>
      </c>
      <c r="C44852">
        <v>1556.42</v>
      </c>
    </row>
    <row r="44853" spans="1:3" x14ac:dyDescent="0.2">
      <c r="A44853" t="s">
        <v>184</v>
      </c>
      <c r="B44853" s="1">
        <v>44750</v>
      </c>
      <c r="C44853">
        <v>43.96</v>
      </c>
    </row>
    <row r="44854" spans="1:3" x14ac:dyDescent="0.2">
      <c r="A44854" t="s">
        <v>46</v>
      </c>
      <c r="B44854" s="1">
        <v>44750</v>
      </c>
      <c r="C44854">
        <v>193.11</v>
      </c>
    </row>
    <row r="44855" spans="1:3" x14ac:dyDescent="0.2">
      <c r="A44855" t="s">
        <v>222</v>
      </c>
      <c r="B44855" s="1">
        <v>44750</v>
      </c>
      <c r="C44855">
        <v>1126.68</v>
      </c>
    </row>
    <row r="44856" spans="1:3" x14ac:dyDescent="0.2">
      <c r="A44856" t="s">
        <v>678</v>
      </c>
      <c r="B44856" s="1">
        <v>44750</v>
      </c>
      <c r="C44856">
        <v>817.21</v>
      </c>
    </row>
    <row r="44857" spans="1:3" x14ac:dyDescent="0.2">
      <c r="A44857" t="s">
        <v>714</v>
      </c>
      <c r="B44857" s="1">
        <v>44750</v>
      </c>
      <c r="C44857">
        <v>1443.78</v>
      </c>
    </row>
    <row r="44858" spans="1:3" x14ac:dyDescent="0.2">
      <c r="A44858" t="s">
        <v>221</v>
      </c>
      <c r="B44858" s="1">
        <v>44750</v>
      </c>
      <c r="C44858">
        <v>1490.51</v>
      </c>
    </row>
    <row r="44859" spans="1:3" x14ac:dyDescent="0.2">
      <c r="A44859" t="s">
        <v>12</v>
      </c>
      <c r="B44859" s="1">
        <v>44750</v>
      </c>
      <c r="C44859">
        <v>809.03</v>
      </c>
    </row>
    <row r="44860" spans="1:3" x14ac:dyDescent="0.2">
      <c r="A44860" t="s">
        <v>15661</v>
      </c>
      <c r="B44860" s="1">
        <v>44750</v>
      </c>
      <c r="C44860">
        <v>53.4</v>
      </c>
    </row>
    <row r="44861" spans="1:3" x14ac:dyDescent="0.2">
      <c r="A44861" t="s">
        <v>15662</v>
      </c>
      <c r="B44861" s="1">
        <v>44750</v>
      </c>
      <c r="C44861">
        <v>99.35</v>
      </c>
    </row>
    <row r="44862" spans="1:3" x14ac:dyDescent="0.2">
      <c r="A44862" t="s">
        <v>9764</v>
      </c>
      <c r="B44862" s="1">
        <v>44750</v>
      </c>
      <c r="C44862">
        <v>37.4</v>
      </c>
    </row>
    <row r="44863" spans="1:3" x14ac:dyDescent="0.2">
      <c r="A44863" t="s">
        <v>15663</v>
      </c>
      <c r="B44863" s="1">
        <v>44750</v>
      </c>
      <c r="C44863">
        <v>64.400000000000006</v>
      </c>
    </row>
    <row r="44864" spans="1:3" x14ac:dyDescent="0.2">
      <c r="A44864" t="s">
        <v>15664</v>
      </c>
      <c r="B44864" s="1">
        <v>44750</v>
      </c>
      <c r="C44864">
        <v>107.4</v>
      </c>
    </row>
    <row r="44865" spans="1:3" x14ac:dyDescent="0.2">
      <c r="A44865" t="s">
        <v>15665</v>
      </c>
      <c r="B44865" s="1">
        <v>44750</v>
      </c>
      <c r="C44865">
        <v>54.35</v>
      </c>
    </row>
    <row r="44866" spans="1:3" x14ac:dyDescent="0.2">
      <c r="A44866" t="s">
        <v>15666</v>
      </c>
      <c r="B44866" s="1">
        <v>44750</v>
      </c>
      <c r="C44866">
        <v>127.4</v>
      </c>
    </row>
    <row r="44867" spans="1:3" x14ac:dyDescent="0.2">
      <c r="A44867" t="s">
        <v>123</v>
      </c>
      <c r="B44867" s="1">
        <v>44753</v>
      </c>
      <c r="C44867">
        <v>369.97</v>
      </c>
    </row>
    <row r="44868" spans="1:3" x14ac:dyDescent="0.2">
      <c r="A44868" t="s">
        <v>15630</v>
      </c>
      <c r="B44868" s="1">
        <v>44753</v>
      </c>
      <c r="C44868">
        <v>15.2</v>
      </c>
    </row>
    <row r="44869" spans="1:3" x14ac:dyDescent="0.2">
      <c r="A44869" t="s">
        <v>148</v>
      </c>
      <c r="B44869" s="1">
        <v>44753</v>
      </c>
      <c r="C44869">
        <v>257.82</v>
      </c>
    </row>
    <row r="44870" spans="1:3" x14ac:dyDescent="0.2">
      <c r="A44870" t="s">
        <v>13984</v>
      </c>
      <c r="B44870" s="1">
        <v>44753</v>
      </c>
      <c r="C44870">
        <v>60.4</v>
      </c>
    </row>
    <row r="44871" spans="1:3" x14ac:dyDescent="0.2">
      <c r="A44871" t="s">
        <v>3726</v>
      </c>
      <c r="B44871" s="1">
        <v>44753</v>
      </c>
      <c r="C44871">
        <v>57.95</v>
      </c>
    </row>
    <row r="44872" spans="1:3" x14ac:dyDescent="0.2">
      <c r="A44872" t="s">
        <v>15631</v>
      </c>
      <c r="B44872" s="1">
        <v>44753</v>
      </c>
      <c r="C44872">
        <v>48.4</v>
      </c>
    </row>
    <row r="44873" spans="1:3" x14ac:dyDescent="0.2">
      <c r="A44873" t="s">
        <v>7890</v>
      </c>
      <c r="B44873" s="1">
        <v>44753</v>
      </c>
      <c r="C44873">
        <v>1087.44</v>
      </c>
    </row>
    <row r="44874" spans="1:3" x14ac:dyDescent="0.2">
      <c r="A44874" t="s">
        <v>3</v>
      </c>
      <c r="B44874" s="1">
        <v>44753</v>
      </c>
      <c r="C44874">
        <v>44.95</v>
      </c>
    </row>
    <row r="44875" spans="1:3" x14ac:dyDescent="0.2">
      <c r="A44875" t="s">
        <v>15632</v>
      </c>
      <c r="B44875" s="1">
        <v>44753</v>
      </c>
      <c r="C44875">
        <v>78.349999999999994</v>
      </c>
    </row>
    <row r="44876" spans="1:3" x14ac:dyDescent="0.2">
      <c r="A44876" t="s">
        <v>15633</v>
      </c>
      <c r="B44876" s="1">
        <v>44753</v>
      </c>
      <c r="C44876">
        <v>48.91</v>
      </c>
    </row>
    <row r="44877" spans="1:3" x14ac:dyDescent="0.2">
      <c r="A44877" t="s">
        <v>15634</v>
      </c>
      <c r="B44877" s="1">
        <v>44753</v>
      </c>
      <c r="C44877">
        <v>48.4</v>
      </c>
    </row>
    <row r="44878" spans="1:3" x14ac:dyDescent="0.2">
      <c r="A44878" t="s">
        <v>15635</v>
      </c>
      <c r="B44878" s="1">
        <v>44753</v>
      </c>
      <c r="C44878">
        <v>53.4</v>
      </c>
    </row>
    <row r="44879" spans="1:3" x14ac:dyDescent="0.2">
      <c r="A44879" t="s">
        <v>11212</v>
      </c>
      <c r="B44879" s="1">
        <v>44753</v>
      </c>
      <c r="C44879">
        <v>50.4</v>
      </c>
    </row>
    <row r="44880" spans="1:3" x14ac:dyDescent="0.2">
      <c r="A44880" t="s">
        <v>12180</v>
      </c>
      <c r="B44880" s="1">
        <v>44753</v>
      </c>
      <c r="C44880">
        <v>32.9</v>
      </c>
    </row>
    <row r="44881" spans="1:3" x14ac:dyDescent="0.2">
      <c r="A44881" t="s">
        <v>1537</v>
      </c>
      <c r="B44881" s="1">
        <v>44753</v>
      </c>
      <c r="C44881">
        <v>875.85</v>
      </c>
    </row>
    <row r="44882" spans="1:3" x14ac:dyDescent="0.2">
      <c r="A44882" t="s">
        <v>934</v>
      </c>
      <c r="B44882" s="1">
        <v>44753</v>
      </c>
      <c r="C44882">
        <v>169.88</v>
      </c>
    </row>
    <row r="44883" spans="1:3" x14ac:dyDescent="0.2">
      <c r="A44883" t="s">
        <v>5579</v>
      </c>
      <c r="B44883" s="1">
        <v>44753</v>
      </c>
      <c r="C44883">
        <v>245.81</v>
      </c>
    </row>
    <row r="44884" spans="1:3" x14ac:dyDescent="0.2">
      <c r="A44884" t="s">
        <v>15636</v>
      </c>
      <c r="B44884" s="1">
        <v>44753</v>
      </c>
      <c r="C44884">
        <v>25.18</v>
      </c>
    </row>
    <row r="44885" spans="1:3" x14ac:dyDescent="0.2">
      <c r="A44885" t="s">
        <v>15637</v>
      </c>
      <c r="B44885" s="1">
        <v>44753</v>
      </c>
      <c r="C44885">
        <v>11.99</v>
      </c>
    </row>
    <row r="44886" spans="1:3" x14ac:dyDescent="0.2">
      <c r="A44886" t="s">
        <v>15638</v>
      </c>
      <c r="B44886" s="1">
        <v>44753</v>
      </c>
      <c r="C44886">
        <v>13.99</v>
      </c>
    </row>
    <row r="44887" spans="1:3" x14ac:dyDescent="0.2">
      <c r="A44887" t="s">
        <v>934</v>
      </c>
      <c r="B44887" s="1">
        <v>44753</v>
      </c>
      <c r="C44887">
        <v>381.48</v>
      </c>
    </row>
    <row r="44888" spans="1:3" x14ac:dyDescent="0.2">
      <c r="A44888" t="s">
        <v>79</v>
      </c>
      <c r="B44888" s="1">
        <v>44753</v>
      </c>
      <c r="C44888">
        <v>29.43</v>
      </c>
    </row>
    <row r="44889" spans="1:3" x14ac:dyDescent="0.2">
      <c r="A44889" t="s">
        <v>774</v>
      </c>
      <c r="B44889" s="1">
        <v>44753</v>
      </c>
      <c r="C44889">
        <v>183.45</v>
      </c>
    </row>
    <row r="44890" spans="1:3" x14ac:dyDescent="0.2">
      <c r="A44890" t="s">
        <v>15639</v>
      </c>
      <c r="B44890" s="1">
        <v>44753</v>
      </c>
      <c r="C44890">
        <v>56.4</v>
      </c>
    </row>
    <row r="44891" spans="1:3" x14ac:dyDescent="0.2">
      <c r="A44891" t="s">
        <v>13494</v>
      </c>
      <c r="B44891" s="1">
        <v>44753</v>
      </c>
      <c r="C44891">
        <v>57.45</v>
      </c>
    </row>
    <row r="44892" spans="1:3" x14ac:dyDescent="0.2">
      <c r="A44892" t="s">
        <v>7916</v>
      </c>
      <c r="B44892" s="1">
        <v>44753</v>
      </c>
      <c r="C44892">
        <v>125.3</v>
      </c>
    </row>
    <row r="44893" spans="1:3" x14ac:dyDescent="0.2">
      <c r="A44893" t="s">
        <v>15640</v>
      </c>
      <c r="B44893" s="1">
        <v>44753</v>
      </c>
      <c r="C44893">
        <v>55.4</v>
      </c>
    </row>
    <row r="44894" spans="1:3" x14ac:dyDescent="0.2">
      <c r="A44894" t="s">
        <v>15641</v>
      </c>
      <c r="B44894" s="1">
        <v>44753</v>
      </c>
      <c r="C44894">
        <v>58.45</v>
      </c>
    </row>
    <row r="44895" spans="1:3" x14ac:dyDescent="0.2">
      <c r="A44895" t="s">
        <v>15642</v>
      </c>
      <c r="B44895" s="1">
        <v>44753</v>
      </c>
      <c r="C44895">
        <v>76.05</v>
      </c>
    </row>
    <row r="44896" spans="1:3" x14ac:dyDescent="0.2">
      <c r="A44896" t="s">
        <v>15643</v>
      </c>
      <c r="B44896" s="1">
        <v>44753</v>
      </c>
      <c r="C44896">
        <v>66.05</v>
      </c>
    </row>
    <row r="44897" spans="1:3" x14ac:dyDescent="0.2">
      <c r="A44897" t="s">
        <v>15644</v>
      </c>
      <c r="B44897" s="1">
        <v>44753</v>
      </c>
      <c r="C44897">
        <v>79.7</v>
      </c>
    </row>
    <row r="44898" spans="1:3" x14ac:dyDescent="0.2">
      <c r="A44898" t="s">
        <v>44</v>
      </c>
      <c r="B44898" s="1">
        <v>44753</v>
      </c>
      <c r="C44898">
        <v>482.45</v>
      </c>
    </row>
    <row r="44899" spans="1:3" x14ac:dyDescent="0.2">
      <c r="A44899" t="s">
        <v>597</v>
      </c>
      <c r="B44899" s="1">
        <v>44753</v>
      </c>
      <c r="C44899">
        <v>421.77</v>
      </c>
    </row>
    <row r="44900" spans="1:3" x14ac:dyDescent="0.2">
      <c r="A44900" t="s">
        <v>122</v>
      </c>
      <c r="B44900" s="1">
        <v>44753</v>
      </c>
      <c r="C44900">
        <v>708.42</v>
      </c>
    </row>
    <row r="44901" spans="1:3" x14ac:dyDescent="0.2">
      <c r="A44901" t="s">
        <v>431</v>
      </c>
      <c r="B44901" s="1">
        <v>44753</v>
      </c>
      <c r="C44901">
        <v>502.2</v>
      </c>
    </row>
    <row r="44902" spans="1:3" x14ac:dyDescent="0.2">
      <c r="A44902" t="s">
        <v>15645</v>
      </c>
      <c r="B44902" s="1">
        <v>44753</v>
      </c>
      <c r="C44902">
        <v>30.45</v>
      </c>
    </row>
    <row r="44903" spans="1:3" x14ac:dyDescent="0.2">
      <c r="A44903" t="s">
        <v>6943</v>
      </c>
      <c r="B44903" s="1">
        <v>44753</v>
      </c>
      <c r="C44903">
        <v>186.65</v>
      </c>
    </row>
    <row r="44904" spans="1:3" x14ac:dyDescent="0.2">
      <c r="A44904" t="s">
        <v>15646</v>
      </c>
      <c r="B44904" s="1">
        <v>44753</v>
      </c>
      <c r="C44904">
        <v>215.4</v>
      </c>
    </row>
    <row r="44905" spans="1:3" x14ac:dyDescent="0.2">
      <c r="A44905" t="s">
        <v>12671</v>
      </c>
      <c r="B44905" s="1">
        <v>44753</v>
      </c>
      <c r="C44905">
        <v>167.25</v>
      </c>
    </row>
    <row r="44906" spans="1:3" x14ac:dyDescent="0.2">
      <c r="A44906" t="s">
        <v>15647</v>
      </c>
      <c r="B44906" s="1">
        <v>44753</v>
      </c>
      <c r="C44906">
        <v>38.450000000000003</v>
      </c>
    </row>
    <row r="44907" spans="1:3" x14ac:dyDescent="0.2">
      <c r="A44907" t="s">
        <v>15648</v>
      </c>
      <c r="B44907" s="1">
        <v>44753</v>
      </c>
      <c r="C44907">
        <v>113.75</v>
      </c>
    </row>
    <row r="44908" spans="1:3" x14ac:dyDescent="0.2">
      <c r="A44908" t="s">
        <v>8867</v>
      </c>
      <c r="B44908" s="1">
        <v>44753</v>
      </c>
      <c r="C44908">
        <v>57.95</v>
      </c>
    </row>
    <row r="44909" spans="1:3" x14ac:dyDescent="0.2">
      <c r="A44909" t="s">
        <v>15649</v>
      </c>
      <c r="B44909" s="1">
        <v>44753</v>
      </c>
      <c r="C44909">
        <v>98.35</v>
      </c>
    </row>
    <row r="44910" spans="1:3" x14ac:dyDescent="0.2">
      <c r="A44910" t="s">
        <v>15650</v>
      </c>
      <c r="B44910" s="1">
        <v>44753</v>
      </c>
      <c r="C44910">
        <v>63.4</v>
      </c>
    </row>
    <row r="44911" spans="1:3" x14ac:dyDescent="0.2">
      <c r="A44911" t="s">
        <v>15651</v>
      </c>
      <c r="B44911" s="1">
        <v>44753</v>
      </c>
      <c r="C44911">
        <v>46.35</v>
      </c>
    </row>
    <row r="44912" spans="1:3" x14ac:dyDescent="0.2">
      <c r="A44912" t="s">
        <v>15651</v>
      </c>
      <c r="B44912" s="1">
        <v>44753</v>
      </c>
      <c r="C44912">
        <v>62.4</v>
      </c>
    </row>
    <row r="44913" spans="1:3" x14ac:dyDescent="0.2">
      <c r="A44913" t="s">
        <v>15073</v>
      </c>
      <c r="B44913" s="1">
        <v>44753</v>
      </c>
      <c r="C44913">
        <v>96.4</v>
      </c>
    </row>
    <row r="44914" spans="1:3" x14ac:dyDescent="0.2">
      <c r="A44914" t="s">
        <v>15652</v>
      </c>
      <c r="B44914" s="1">
        <v>44753</v>
      </c>
      <c r="C44914">
        <v>53.4</v>
      </c>
    </row>
    <row r="44915" spans="1:3" x14ac:dyDescent="0.2">
      <c r="A44915" t="s">
        <v>15259</v>
      </c>
      <c r="B44915" s="1">
        <v>44753</v>
      </c>
      <c r="C44915">
        <v>42.4</v>
      </c>
    </row>
    <row r="44916" spans="1:3" x14ac:dyDescent="0.2">
      <c r="A44916" t="s">
        <v>4867</v>
      </c>
      <c r="B44916" s="1">
        <v>44753</v>
      </c>
      <c r="C44916">
        <v>583.95000000000005</v>
      </c>
    </row>
    <row r="44917" spans="1:3" x14ac:dyDescent="0.2">
      <c r="A44917" t="s">
        <v>15357</v>
      </c>
      <c r="B44917" s="1">
        <v>44753</v>
      </c>
      <c r="C44917">
        <v>52.95</v>
      </c>
    </row>
    <row r="44918" spans="1:3" x14ac:dyDescent="0.2">
      <c r="A44918" t="s">
        <v>15018</v>
      </c>
      <c r="B44918" s="1">
        <v>44753</v>
      </c>
      <c r="C44918">
        <v>149.80000000000001</v>
      </c>
    </row>
    <row r="44919" spans="1:3" x14ac:dyDescent="0.2">
      <c r="A44919" t="s">
        <v>15653</v>
      </c>
      <c r="B44919" s="1">
        <v>44753</v>
      </c>
      <c r="C44919">
        <v>122.85</v>
      </c>
    </row>
    <row r="44920" spans="1:3" x14ac:dyDescent="0.2">
      <c r="A44920" t="s">
        <v>15654</v>
      </c>
      <c r="B44920" s="1">
        <v>44753</v>
      </c>
      <c r="C44920">
        <v>126.35</v>
      </c>
    </row>
    <row r="44921" spans="1:3" x14ac:dyDescent="0.2">
      <c r="A44921" t="s">
        <v>15655</v>
      </c>
      <c r="B44921" s="1">
        <v>44753</v>
      </c>
      <c r="C44921">
        <v>53.4</v>
      </c>
    </row>
    <row r="44922" spans="1:3" x14ac:dyDescent="0.2">
      <c r="A44922" t="s">
        <v>2711</v>
      </c>
      <c r="B44922" s="1">
        <v>44753</v>
      </c>
      <c r="C44922">
        <v>95.35</v>
      </c>
    </row>
    <row r="44923" spans="1:3" x14ac:dyDescent="0.2">
      <c r="A44923" t="s">
        <v>286</v>
      </c>
      <c r="B44923" s="1">
        <v>44753</v>
      </c>
      <c r="C44923">
        <v>219</v>
      </c>
    </row>
    <row r="44924" spans="1:3" x14ac:dyDescent="0.2">
      <c r="A44924" t="s">
        <v>31</v>
      </c>
      <c r="B44924" s="1">
        <v>44753</v>
      </c>
      <c r="C44924">
        <v>116.93</v>
      </c>
    </row>
    <row r="44925" spans="1:3" x14ac:dyDescent="0.2">
      <c r="A44925" t="s">
        <v>184</v>
      </c>
      <c r="B44925" s="1">
        <v>44753</v>
      </c>
      <c r="C44925">
        <v>44.48</v>
      </c>
    </row>
    <row r="44926" spans="1:3" x14ac:dyDescent="0.2">
      <c r="A44926" t="s">
        <v>31</v>
      </c>
      <c r="B44926" s="1">
        <v>44753</v>
      </c>
      <c r="C44926">
        <v>1933.18</v>
      </c>
    </row>
    <row r="44927" spans="1:3" x14ac:dyDescent="0.2">
      <c r="A44927" t="s">
        <v>280</v>
      </c>
      <c r="B44927" s="1">
        <v>44753</v>
      </c>
      <c r="C44927">
        <v>314.13</v>
      </c>
    </row>
    <row r="44928" spans="1:3" x14ac:dyDescent="0.2">
      <c r="A44928" t="s">
        <v>482</v>
      </c>
      <c r="B44928" s="1">
        <v>44753</v>
      </c>
      <c r="C44928">
        <v>62.93</v>
      </c>
    </row>
    <row r="44929" spans="1:3" x14ac:dyDescent="0.2">
      <c r="A44929" t="s">
        <v>482</v>
      </c>
      <c r="B44929" s="1">
        <v>44753</v>
      </c>
      <c r="C44929">
        <v>52.95</v>
      </c>
    </row>
    <row r="44930" spans="1:3" x14ac:dyDescent="0.2">
      <c r="A44930" t="s">
        <v>482</v>
      </c>
      <c r="B44930" s="1">
        <v>44753</v>
      </c>
      <c r="C44930">
        <v>786.37</v>
      </c>
    </row>
    <row r="44931" spans="1:3" x14ac:dyDescent="0.2">
      <c r="A44931" t="s">
        <v>29</v>
      </c>
      <c r="B44931" s="1">
        <v>44753</v>
      </c>
      <c r="C44931">
        <v>500.63</v>
      </c>
    </row>
    <row r="44932" spans="1:3" x14ac:dyDescent="0.2">
      <c r="A44932" t="s">
        <v>12</v>
      </c>
      <c r="B44932" s="1">
        <v>44753</v>
      </c>
      <c r="C44932">
        <v>227.25</v>
      </c>
    </row>
    <row r="44933" spans="1:3" x14ac:dyDescent="0.2">
      <c r="A44933" t="s">
        <v>12</v>
      </c>
      <c r="B44933" s="1">
        <v>44753</v>
      </c>
      <c r="C44933">
        <v>248.12</v>
      </c>
    </row>
    <row r="44934" spans="1:3" x14ac:dyDescent="0.2">
      <c r="A44934" t="s">
        <v>12</v>
      </c>
      <c r="B44934" s="1">
        <v>44753</v>
      </c>
      <c r="C44934">
        <v>328.16</v>
      </c>
    </row>
    <row r="44935" spans="1:3" x14ac:dyDescent="0.2">
      <c r="A44935" t="s">
        <v>11438</v>
      </c>
      <c r="B44935" s="1">
        <v>44754</v>
      </c>
      <c r="C44935">
        <v>19.98</v>
      </c>
    </row>
    <row r="44936" spans="1:3" x14ac:dyDescent="0.2">
      <c r="A44936" t="s">
        <v>11438</v>
      </c>
      <c r="B44936" s="1">
        <v>44754</v>
      </c>
      <c r="C44936">
        <v>130.44999999999999</v>
      </c>
    </row>
    <row r="44937" spans="1:3" x14ac:dyDescent="0.2">
      <c r="A44937" t="s">
        <v>751</v>
      </c>
      <c r="B44937" s="1">
        <v>44754</v>
      </c>
      <c r="C44937">
        <v>32.479999999999997</v>
      </c>
    </row>
    <row r="44938" spans="1:3" x14ac:dyDescent="0.2">
      <c r="A44938" t="s">
        <v>751</v>
      </c>
      <c r="B44938" s="1">
        <v>44754</v>
      </c>
      <c r="C44938">
        <v>33.25</v>
      </c>
    </row>
    <row r="44939" spans="1:3" x14ac:dyDescent="0.2">
      <c r="A44939" t="s">
        <v>751</v>
      </c>
      <c r="B44939" s="1">
        <v>44754</v>
      </c>
      <c r="C44939">
        <v>36</v>
      </c>
    </row>
    <row r="44940" spans="1:3" x14ac:dyDescent="0.2">
      <c r="A44940" t="s">
        <v>12472</v>
      </c>
      <c r="B44940" s="1">
        <v>44754</v>
      </c>
      <c r="C44940">
        <v>964.27</v>
      </c>
    </row>
    <row r="44941" spans="1:3" x14ac:dyDescent="0.2">
      <c r="A44941" t="s">
        <v>751</v>
      </c>
      <c r="B44941" s="1">
        <v>44754</v>
      </c>
      <c r="C44941">
        <v>734.78</v>
      </c>
    </row>
    <row r="44942" spans="1:3" x14ac:dyDescent="0.2">
      <c r="A44942" t="s">
        <v>44</v>
      </c>
      <c r="B44942" s="1">
        <v>44754</v>
      </c>
      <c r="C44942">
        <v>485.53</v>
      </c>
    </row>
    <row r="44943" spans="1:3" x14ac:dyDescent="0.2">
      <c r="A44943" t="s">
        <v>10306</v>
      </c>
      <c r="B44943" s="1">
        <v>44754</v>
      </c>
      <c r="C44943">
        <v>134.30000000000001</v>
      </c>
    </row>
    <row r="44944" spans="1:3" x14ac:dyDescent="0.2">
      <c r="A44944" t="s">
        <v>14529</v>
      </c>
      <c r="B44944" s="1">
        <v>44754</v>
      </c>
      <c r="C44944">
        <v>182.35</v>
      </c>
    </row>
    <row r="44945" spans="1:3" x14ac:dyDescent="0.2">
      <c r="A44945" t="s">
        <v>122</v>
      </c>
      <c r="B44945" s="1">
        <v>44754</v>
      </c>
      <c r="C44945">
        <v>158.31</v>
      </c>
    </row>
    <row r="44946" spans="1:3" x14ac:dyDescent="0.2">
      <c r="A44946" t="s">
        <v>945</v>
      </c>
      <c r="B44946" s="1">
        <v>44754</v>
      </c>
      <c r="C44946">
        <v>1661.49</v>
      </c>
    </row>
    <row r="44947" spans="1:3" x14ac:dyDescent="0.2">
      <c r="A44947" t="s">
        <v>6139</v>
      </c>
      <c r="B44947" s="1">
        <v>44754</v>
      </c>
      <c r="C44947">
        <v>870.47</v>
      </c>
    </row>
    <row r="44948" spans="1:3" x14ac:dyDescent="0.2">
      <c r="A44948" t="s">
        <v>15623</v>
      </c>
      <c r="B44948" s="1">
        <v>44754</v>
      </c>
      <c r="C44948">
        <v>48.4</v>
      </c>
    </row>
    <row r="44949" spans="1:3" x14ac:dyDescent="0.2">
      <c r="A44949" t="s">
        <v>4025</v>
      </c>
      <c r="B44949" s="1">
        <v>44754</v>
      </c>
      <c r="C44949">
        <v>431.52</v>
      </c>
    </row>
    <row r="44950" spans="1:3" x14ac:dyDescent="0.2">
      <c r="A44950" t="s">
        <v>15624</v>
      </c>
      <c r="B44950" s="1">
        <v>44754</v>
      </c>
      <c r="C44950">
        <v>1287.1500000000001</v>
      </c>
    </row>
    <row r="44951" spans="1:3" x14ac:dyDescent="0.2">
      <c r="A44951" t="s">
        <v>148</v>
      </c>
      <c r="B44951" s="1">
        <v>44754</v>
      </c>
      <c r="C44951">
        <v>301.95</v>
      </c>
    </row>
    <row r="44952" spans="1:3" x14ac:dyDescent="0.2">
      <c r="A44952" t="s">
        <v>1005</v>
      </c>
      <c r="B44952" s="1">
        <v>44754</v>
      </c>
      <c r="C44952">
        <v>383.58</v>
      </c>
    </row>
    <row r="44953" spans="1:3" x14ac:dyDescent="0.2">
      <c r="A44953" t="s">
        <v>3672</v>
      </c>
      <c r="B44953" s="1">
        <v>44754</v>
      </c>
      <c r="C44953">
        <v>293.38</v>
      </c>
    </row>
    <row r="44954" spans="1:3" x14ac:dyDescent="0.2">
      <c r="A44954" t="s">
        <v>3</v>
      </c>
      <c r="B44954" s="1">
        <v>44754</v>
      </c>
      <c r="C44954">
        <v>77.5</v>
      </c>
    </row>
    <row r="44955" spans="1:3" x14ac:dyDescent="0.2">
      <c r="A44955" t="s">
        <v>15625</v>
      </c>
      <c r="B44955" s="1">
        <v>44754</v>
      </c>
      <c r="C44955">
        <v>39.450000000000003</v>
      </c>
    </row>
    <row r="44956" spans="1:3" x14ac:dyDescent="0.2">
      <c r="A44956" t="s">
        <v>641</v>
      </c>
      <c r="B44956" s="1">
        <v>44754</v>
      </c>
      <c r="C44956">
        <v>110.35</v>
      </c>
    </row>
    <row r="44957" spans="1:3" x14ac:dyDescent="0.2">
      <c r="A44957" t="s">
        <v>15626</v>
      </c>
      <c r="B44957" s="1">
        <v>44754</v>
      </c>
      <c r="C44957">
        <v>60.4</v>
      </c>
    </row>
    <row r="44958" spans="1:3" x14ac:dyDescent="0.2">
      <c r="A44958" t="s">
        <v>15213</v>
      </c>
      <c r="B44958" s="1">
        <v>44754</v>
      </c>
      <c r="C44958">
        <v>95.35</v>
      </c>
    </row>
    <row r="44959" spans="1:3" x14ac:dyDescent="0.2">
      <c r="A44959" t="s">
        <v>15627</v>
      </c>
      <c r="B44959" s="1">
        <v>44754</v>
      </c>
      <c r="C44959">
        <v>53.4</v>
      </c>
    </row>
    <row r="44960" spans="1:3" x14ac:dyDescent="0.2">
      <c r="A44960" t="s">
        <v>7531</v>
      </c>
      <c r="B44960" s="1">
        <v>44754</v>
      </c>
      <c r="C44960">
        <v>80.400000000000006</v>
      </c>
    </row>
    <row r="44961" spans="1:3" x14ac:dyDescent="0.2">
      <c r="A44961" t="s">
        <v>15628</v>
      </c>
      <c r="B44961" s="1">
        <v>44754</v>
      </c>
      <c r="C44961">
        <v>112.1</v>
      </c>
    </row>
    <row r="44962" spans="1:3" x14ac:dyDescent="0.2">
      <c r="A44962" t="s">
        <v>449</v>
      </c>
      <c r="B44962" s="1">
        <v>44754</v>
      </c>
      <c r="C44962">
        <v>73.349999999999994</v>
      </c>
    </row>
    <row r="44963" spans="1:3" x14ac:dyDescent="0.2">
      <c r="A44963" t="s">
        <v>13606</v>
      </c>
      <c r="B44963" s="1">
        <v>44754</v>
      </c>
      <c r="C44963">
        <v>58.4</v>
      </c>
    </row>
    <row r="44964" spans="1:3" x14ac:dyDescent="0.2">
      <c r="A44964" t="s">
        <v>15629</v>
      </c>
      <c r="B44964" s="1">
        <v>44754</v>
      </c>
      <c r="C44964">
        <v>53.4</v>
      </c>
    </row>
    <row r="44965" spans="1:3" x14ac:dyDescent="0.2">
      <c r="A44965" t="s">
        <v>14729</v>
      </c>
      <c r="B44965" s="1">
        <v>44754</v>
      </c>
      <c r="C44965">
        <v>258</v>
      </c>
    </row>
    <row r="44966" spans="1:3" x14ac:dyDescent="0.2">
      <c r="A44966" t="s">
        <v>14867</v>
      </c>
      <c r="B44966" s="1">
        <v>44754</v>
      </c>
      <c r="C44966">
        <v>115.35</v>
      </c>
    </row>
    <row r="44967" spans="1:3" x14ac:dyDescent="0.2">
      <c r="A44967" t="s">
        <v>6628</v>
      </c>
      <c r="B44967" s="1">
        <v>44754</v>
      </c>
      <c r="C44967">
        <v>39.450000000000003</v>
      </c>
    </row>
    <row r="44968" spans="1:3" x14ac:dyDescent="0.2">
      <c r="A44968" t="s">
        <v>6726</v>
      </c>
      <c r="B44968" s="1">
        <v>44754</v>
      </c>
      <c r="C44968">
        <v>274.39999999999998</v>
      </c>
    </row>
    <row r="44969" spans="1:3" x14ac:dyDescent="0.2">
      <c r="A44969" t="s">
        <v>5538</v>
      </c>
      <c r="B44969" s="1">
        <v>44754</v>
      </c>
      <c r="C44969">
        <v>230.65</v>
      </c>
    </row>
    <row r="44970" spans="1:3" x14ac:dyDescent="0.2">
      <c r="A44970" t="s">
        <v>536</v>
      </c>
      <c r="B44970" s="1">
        <v>44754</v>
      </c>
      <c r="C44970">
        <v>45</v>
      </c>
    </row>
    <row r="44971" spans="1:3" x14ac:dyDescent="0.2">
      <c r="A44971" t="s">
        <v>46</v>
      </c>
      <c r="B44971" s="1">
        <v>44754</v>
      </c>
      <c r="C44971">
        <v>53.73</v>
      </c>
    </row>
    <row r="44972" spans="1:3" x14ac:dyDescent="0.2">
      <c r="A44972" t="s">
        <v>46</v>
      </c>
      <c r="B44972" s="1">
        <v>44754</v>
      </c>
      <c r="C44972">
        <v>119.64</v>
      </c>
    </row>
    <row r="44973" spans="1:3" x14ac:dyDescent="0.2">
      <c r="A44973" t="s">
        <v>46</v>
      </c>
      <c r="B44973" s="1">
        <v>44754</v>
      </c>
      <c r="C44973">
        <v>74.37</v>
      </c>
    </row>
    <row r="44974" spans="1:3" x14ac:dyDescent="0.2">
      <c r="A44974" t="s">
        <v>12802</v>
      </c>
      <c r="B44974" s="1">
        <v>44754</v>
      </c>
      <c r="C44974">
        <v>210.01</v>
      </c>
    </row>
    <row r="44975" spans="1:3" x14ac:dyDescent="0.2">
      <c r="A44975" t="s">
        <v>12</v>
      </c>
      <c r="B44975" s="1">
        <v>44754</v>
      </c>
      <c r="C44975">
        <v>500.56</v>
      </c>
    </row>
    <row r="44976" spans="1:3" x14ac:dyDescent="0.2">
      <c r="A44976" t="s">
        <v>280</v>
      </c>
      <c r="B44976" s="1">
        <v>44755</v>
      </c>
      <c r="C44976">
        <v>175</v>
      </c>
    </row>
    <row r="44977" spans="1:3" x14ac:dyDescent="0.2">
      <c r="A44977" t="s">
        <v>15610</v>
      </c>
      <c r="B44977" s="1">
        <v>44755</v>
      </c>
      <c r="C44977">
        <v>111.95</v>
      </c>
    </row>
    <row r="44978" spans="1:3" x14ac:dyDescent="0.2">
      <c r="A44978" t="s">
        <v>15611</v>
      </c>
      <c r="B44978" s="1">
        <v>44755</v>
      </c>
      <c r="C44978">
        <v>382.85</v>
      </c>
    </row>
    <row r="44979" spans="1:3" x14ac:dyDescent="0.2">
      <c r="A44979" t="s">
        <v>14994</v>
      </c>
      <c r="B44979" s="1">
        <v>44755</v>
      </c>
      <c r="C44979">
        <v>474</v>
      </c>
    </row>
    <row r="44980" spans="1:3" x14ac:dyDescent="0.2">
      <c r="A44980" t="s">
        <v>14360</v>
      </c>
      <c r="B44980" s="1">
        <v>44755</v>
      </c>
      <c r="C44980">
        <v>198.35</v>
      </c>
    </row>
    <row r="44981" spans="1:3" x14ac:dyDescent="0.2">
      <c r="A44981" t="s">
        <v>2813</v>
      </c>
      <c r="B44981" s="1">
        <v>44755</v>
      </c>
      <c r="C44981">
        <v>142.35</v>
      </c>
    </row>
    <row r="44982" spans="1:3" x14ac:dyDescent="0.2">
      <c r="A44982" t="s">
        <v>47</v>
      </c>
      <c r="B44982" s="1">
        <v>44755</v>
      </c>
      <c r="C44982">
        <v>63.45</v>
      </c>
    </row>
    <row r="44983" spans="1:3" x14ac:dyDescent="0.2">
      <c r="A44983" t="s">
        <v>7369</v>
      </c>
      <c r="B44983" s="1">
        <v>44755</v>
      </c>
      <c r="C44983">
        <v>365.85</v>
      </c>
    </row>
    <row r="44984" spans="1:3" x14ac:dyDescent="0.2">
      <c r="A44984" t="s">
        <v>15612</v>
      </c>
      <c r="B44984" s="1">
        <v>44755</v>
      </c>
      <c r="C44984">
        <v>40</v>
      </c>
    </row>
    <row r="44985" spans="1:3" x14ac:dyDescent="0.2">
      <c r="A44985" t="s">
        <v>15613</v>
      </c>
      <c r="B44985" s="1">
        <v>44755</v>
      </c>
      <c r="C44985">
        <v>55.4</v>
      </c>
    </row>
    <row r="44986" spans="1:3" x14ac:dyDescent="0.2">
      <c r="A44986" t="s">
        <v>753</v>
      </c>
      <c r="B44986" s="1">
        <v>44755</v>
      </c>
      <c r="C44986">
        <v>713.1</v>
      </c>
    </row>
    <row r="44987" spans="1:3" x14ac:dyDescent="0.2">
      <c r="A44987" t="s">
        <v>4006</v>
      </c>
      <c r="B44987" s="1">
        <v>44755</v>
      </c>
      <c r="C44987">
        <v>420.75</v>
      </c>
    </row>
    <row r="44988" spans="1:3" x14ac:dyDescent="0.2">
      <c r="A44988" t="s">
        <v>4846</v>
      </c>
      <c r="B44988" s="1">
        <v>44755</v>
      </c>
      <c r="C44988">
        <v>146.82</v>
      </c>
    </row>
    <row r="44989" spans="1:3" x14ac:dyDescent="0.2">
      <c r="A44989" t="s">
        <v>83</v>
      </c>
      <c r="B44989" s="1">
        <v>44755</v>
      </c>
      <c r="C44989">
        <v>468.75</v>
      </c>
    </row>
    <row r="44990" spans="1:3" x14ac:dyDescent="0.2">
      <c r="A44990" t="s">
        <v>257</v>
      </c>
      <c r="B44990" s="1">
        <v>44755</v>
      </c>
      <c r="C44990">
        <v>1137.1600000000001</v>
      </c>
    </row>
    <row r="44991" spans="1:3" x14ac:dyDescent="0.2">
      <c r="A44991" t="s">
        <v>15614</v>
      </c>
      <c r="B44991" s="1">
        <v>44755</v>
      </c>
      <c r="C44991">
        <v>57.95</v>
      </c>
    </row>
    <row r="44992" spans="1:3" x14ac:dyDescent="0.2">
      <c r="A44992" t="s">
        <v>15460</v>
      </c>
      <c r="B44992" s="1">
        <v>44755</v>
      </c>
      <c r="C44992">
        <v>43.4</v>
      </c>
    </row>
    <row r="44993" spans="1:3" x14ac:dyDescent="0.2">
      <c r="A44993" t="s">
        <v>6139</v>
      </c>
      <c r="B44993" s="1">
        <v>44755</v>
      </c>
      <c r="C44993">
        <v>340.4</v>
      </c>
    </row>
    <row r="44994" spans="1:3" x14ac:dyDescent="0.2">
      <c r="A44994" t="s">
        <v>6139</v>
      </c>
      <c r="B44994" s="1">
        <v>44755</v>
      </c>
      <c r="C44994">
        <v>241.2</v>
      </c>
    </row>
    <row r="44995" spans="1:3" x14ac:dyDescent="0.2">
      <c r="A44995" t="s">
        <v>15615</v>
      </c>
      <c r="B44995" s="1">
        <v>44755</v>
      </c>
      <c r="C44995">
        <v>17.399999999999999</v>
      </c>
    </row>
    <row r="44996" spans="1:3" x14ac:dyDescent="0.2">
      <c r="A44996" t="s">
        <v>79</v>
      </c>
      <c r="B44996" s="1">
        <v>44755</v>
      </c>
      <c r="C44996">
        <v>29.43</v>
      </c>
    </row>
    <row r="44997" spans="1:3" x14ac:dyDescent="0.2">
      <c r="A44997" t="s">
        <v>15616</v>
      </c>
      <c r="B44997" s="1">
        <v>44755</v>
      </c>
      <c r="C44997">
        <v>26.97</v>
      </c>
    </row>
    <row r="44998" spans="1:3" x14ac:dyDescent="0.2">
      <c r="A44998" t="s">
        <v>15617</v>
      </c>
      <c r="B44998" s="1">
        <v>44755</v>
      </c>
      <c r="C44998">
        <v>23.45</v>
      </c>
    </row>
    <row r="44999" spans="1:3" x14ac:dyDescent="0.2">
      <c r="A44999" t="s">
        <v>11932</v>
      </c>
      <c r="B44999" s="1">
        <v>44755</v>
      </c>
      <c r="C44999">
        <v>97.9</v>
      </c>
    </row>
    <row r="45000" spans="1:3" x14ac:dyDescent="0.2">
      <c r="A45000" t="s">
        <v>15618</v>
      </c>
      <c r="B45000" s="1">
        <v>44755</v>
      </c>
      <c r="C45000">
        <v>53.4</v>
      </c>
    </row>
    <row r="45001" spans="1:3" x14ac:dyDescent="0.2">
      <c r="A45001" t="s">
        <v>15610</v>
      </c>
      <c r="B45001" s="1">
        <v>44755</v>
      </c>
      <c r="C45001">
        <v>62.86</v>
      </c>
    </row>
    <row r="45002" spans="1:3" x14ac:dyDescent="0.2">
      <c r="A45002" t="s">
        <v>15619</v>
      </c>
      <c r="B45002" s="1">
        <v>44755</v>
      </c>
      <c r="C45002">
        <v>53.4</v>
      </c>
    </row>
    <row r="45003" spans="1:3" x14ac:dyDescent="0.2">
      <c r="A45003" t="s">
        <v>9218</v>
      </c>
      <c r="B45003" s="1">
        <v>44755</v>
      </c>
      <c r="C45003">
        <v>22.5</v>
      </c>
    </row>
    <row r="45004" spans="1:3" x14ac:dyDescent="0.2">
      <c r="A45004" t="s">
        <v>9218</v>
      </c>
      <c r="B45004" s="1">
        <v>44755</v>
      </c>
      <c r="C45004">
        <v>412.25</v>
      </c>
    </row>
    <row r="45005" spans="1:3" x14ac:dyDescent="0.2">
      <c r="A45005" t="s">
        <v>15620</v>
      </c>
      <c r="B45005" s="1">
        <v>44755</v>
      </c>
      <c r="C45005">
        <v>52.35</v>
      </c>
    </row>
    <row r="45006" spans="1:3" x14ac:dyDescent="0.2">
      <c r="A45006" t="s">
        <v>15621</v>
      </c>
      <c r="B45006" s="1">
        <v>44755</v>
      </c>
      <c r="C45006">
        <v>93.4</v>
      </c>
    </row>
    <row r="45007" spans="1:3" x14ac:dyDescent="0.2">
      <c r="A45007" t="s">
        <v>15622</v>
      </c>
      <c r="B45007" s="1">
        <v>44755</v>
      </c>
      <c r="C45007">
        <v>72.400000000000006</v>
      </c>
    </row>
    <row r="45008" spans="1:3" x14ac:dyDescent="0.2">
      <c r="A45008" t="s">
        <v>4372</v>
      </c>
      <c r="B45008" s="1">
        <v>44755</v>
      </c>
      <c r="C45008">
        <v>53.4</v>
      </c>
    </row>
    <row r="45009" spans="1:3" x14ac:dyDescent="0.2">
      <c r="A45009" t="s">
        <v>324</v>
      </c>
      <c r="B45009" s="1">
        <v>44755</v>
      </c>
      <c r="C45009">
        <v>944.54</v>
      </c>
    </row>
    <row r="45010" spans="1:3" x14ac:dyDescent="0.2">
      <c r="A45010" t="s">
        <v>324</v>
      </c>
      <c r="B45010" s="1">
        <v>44755</v>
      </c>
      <c r="C45010">
        <v>438.27</v>
      </c>
    </row>
    <row r="45011" spans="1:3" x14ac:dyDescent="0.2">
      <c r="A45011" t="s">
        <v>14</v>
      </c>
      <c r="B45011" s="1">
        <v>44755</v>
      </c>
      <c r="C45011">
        <v>679.5</v>
      </c>
    </row>
    <row r="45012" spans="1:3" x14ac:dyDescent="0.2">
      <c r="A45012" t="s">
        <v>1512</v>
      </c>
      <c r="B45012" s="1">
        <v>44755</v>
      </c>
      <c r="C45012">
        <v>431.52</v>
      </c>
    </row>
    <row r="45013" spans="1:3" x14ac:dyDescent="0.2">
      <c r="A45013" t="s">
        <v>236</v>
      </c>
      <c r="B45013" s="1">
        <v>44755</v>
      </c>
      <c r="C45013">
        <v>383.55</v>
      </c>
    </row>
    <row r="45014" spans="1:3" x14ac:dyDescent="0.2">
      <c r="A45014" t="s">
        <v>14</v>
      </c>
      <c r="B45014" s="1">
        <v>44755</v>
      </c>
      <c r="C45014">
        <v>512.5</v>
      </c>
    </row>
    <row r="45015" spans="1:3" x14ac:dyDescent="0.2">
      <c r="A45015" t="s">
        <v>171</v>
      </c>
      <c r="B45015" s="1">
        <v>44755</v>
      </c>
      <c r="C45015">
        <v>729.42</v>
      </c>
    </row>
    <row r="45016" spans="1:3" x14ac:dyDescent="0.2">
      <c r="A45016" t="s">
        <v>12</v>
      </c>
      <c r="B45016" s="1">
        <v>44755</v>
      </c>
      <c r="C45016">
        <v>396.06</v>
      </c>
    </row>
    <row r="45017" spans="1:3" x14ac:dyDescent="0.2">
      <c r="A45017" t="s">
        <v>15604</v>
      </c>
      <c r="B45017" s="1">
        <v>44756</v>
      </c>
      <c r="C45017">
        <v>142.35</v>
      </c>
    </row>
    <row r="45018" spans="1:3" x14ac:dyDescent="0.2">
      <c r="A45018" t="s">
        <v>5673</v>
      </c>
      <c r="B45018" s="1">
        <v>44756</v>
      </c>
      <c r="C45018">
        <v>2693.25</v>
      </c>
    </row>
    <row r="45019" spans="1:3" x14ac:dyDescent="0.2">
      <c r="A45019" t="s">
        <v>1401</v>
      </c>
      <c r="B45019" s="1">
        <v>44756</v>
      </c>
      <c r="C45019">
        <v>287.83</v>
      </c>
    </row>
    <row r="45020" spans="1:3" x14ac:dyDescent="0.2">
      <c r="A45020" t="s">
        <v>32</v>
      </c>
      <c r="B45020" s="1">
        <v>44756</v>
      </c>
      <c r="C45020">
        <v>151.80000000000001</v>
      </c>
    </row>
    <row r="45021" spans="1:3" x14ac:dyDescent="0.2">
      <c r="A45021" t="s">
        <v>6139</v>
      </c>
      <c r="B45021" s="1">
        <v>44756</v>
      </c>
      <c r="C45021">
        <v>220.36</v>
      </c>
    </row>
    <row r="45022" spans="1:3" x14ac:dyDescent="0.2">
      <c r="A45022" t="s">
        <v>32</v>
      </c>
      <c r="B45022" s="1">
        <v>44756</v>
      </c>
      <c r="C45022">
        <v>1551.96</v>
      </c>
    </row>
    <row r="45023" spans="1:3" x14ac:dyDescent="0.2">
      <c r="A45023" t="s">
        <v>15605</v>
      </c>
      <c r="B45023" s="1">
        <v>44756</v>
      </c>
      <c r="C45023">
        <v>184.86</v>
      </c>
    </row>
    <row r="45024" spans="1:3" x14ac:dyDescent="0.2">
      <c r="A45024" t="s">
        <v>1971</v>
      </c>
      <c r="B45024" s="1">
        <v>44756</v>
      </c>
      <c r="C45024">
        <v>151</v>
      </c>
    </row>
    <row r="45025" spans="1:3" x14ac:dyDescent="0.2">
      <c r="A45025" t="s">
        <v>148</v>
      </c>
      <c r="B45025" s="1">
        <v>44756</v>
      </c>
      <c r="C45025">
        <v>100.5</v>
      </c>
    </row>
    <row r="45026" spans="1:3" x14ac:dyDescent="0.2">
      <c r="A45026" t="s">
        <v>79</v>
      </c>
      <c r="B45026" s="1">
        <v>44756</v>
      </c>
      <c r="C45026">
        <v>15.45</v>
      </c>
    </row>
    <row r="45027" spans="1:3" x14ac:dyDescent="0.2">
      <c r="A45027" t="s">
        <v>3202</v>
      </c>
      <c r="B45027" s="1">
        <v>44756</v>
      </c>
      <c r="C45027">
        <v>91.95</v>
      </c>
    </row>
    <row r="45028" spans="1:3" x14ac:dyDescent="0.2">
      <c r="A45028" t="s">
        <v>9578</v>
      </c>
      <c r="B45028" s="1">
        <v>44756</v>
      </c>
      <c r="C45028">
        <v>64.5</v>
      </c>
    </row>
    <row r="45029" spans="1:3" x14ac:dyDescent="0.2">
      <c r="A45029" t="s">
        <v>8903</v>
      </c>
      <c r="B45029" s="1">
        <v>44756</v>
      </c>
      <c r="C45029">
        <v>299.85000000000002</v>
      </c>
    </row>
    <row r="45030" spans="1:3" x14ac:dyDescent="0.2">
      <c r="A45030" t="s">
        <v>3302</v>
      </c>
      <c r="B45030" s="1">
        <v>44756</v>
      </c>
      <c r="C45030">
        <v>494.88</v>
      </c>
    </row>
    <row r="45031" spans="1:3" x14ac:dyDescent="0.2">
      <c r="A45031" t="s">
        <v>15606</v>
      </c>
      <c r="B45031" s="1">
        <v>44756</v>
      </c>
      <c r="C45031">
        <v>63.4</v>
      </c>
    </row>
    <row r="45032" spans="1:3" x14ac:dyDescent="0.2">
      <c r="A45032" t="s">
        <v>3998</v>
      </c>
      <c r="B45032" s="1">
        <v>44756</v>
      </c>
      <c r="C45032">
        <v>57.35</v>
      </c>
    </row>
    <row r="45033" spans="1:3" x14ac:dyDescent="0.2">
      <c r="A45033" t="s">
        <v>9711</v>
      </c>
      <c r="B45033" s="1">
        <v>44756</v>
      </c>
      <c r="C45033">
        <v>53.4</v>
      </c>
    </row>
    <row r="45034" spans="1:3" x14ac:dyDescent="0.2">
      <c r="A45034" t="s">
        <v>3091</v>
      </c>
      <c r="B45034" s="1">
        <v>44756</v>
      </c>
      <c r="C45034">
        <v>37.5</v>
      </c>
    </row>
    <row r="45035" spans="1:3" x14ac:dyDescent="0.2">
      <c r="A45035" t="s">
        <v>46</v>
      </c>
      <c r="B45035" s="1">
        <v>44756</v>
      </c>
      <c r="C45035">
        <v>61.17</v>
      </c>
    </row>
    <row r="45036" spans="1:3" x14ac:dyDescent="0.2">
      <c r="A45036" t="s">
        <v>29</v>
      </c>
      <c r="B45036" s="1">
        <v>44756</v>
      </c>
      <c r="C45036">
        <v>303.89</v>
      </c>
    </row>
    <row r="45037" spans="1:3" x14ac:dyDescent="0.2">
      <c r="A45037" t="s">
        <v>15548</v>
      </c>
      <c r="B45037" s="1">
        <v>44756</v>
      </c>
      <c r="C45037">
        <v>88.35</v>
      </c>
    </row>
    <row r="45038" spans="1:3" x14ac:dyDescent="0.2">
      <c r="A45038" t="s">
        <v>4312</v>
      </c>
      <c r="B45038" s="1">
        <v>44756</v>
      </c>
      <c r="C45038">
        <v>28.7</v>
      </c>
    </row>
    <row r="45039" spans="1:3" x14ac:dyDescent="0.2">
      <c r="A45039" t="s">
        <v>15607</v>
      </c>
      <c r="B45039" s="1">
        <v>44756</v>
      </c>
      <c r="C45039">
        <v>101.45</v>
      </c>
    </row>
    <row r="45040" spans="1:3" x14ac:dyDescent="0.2">
      <c r="A45040" t="s">
        <v>15608</v>
      </c>
      <c r="B45040" s="1">
        <v>44756</v>
      </c>
      <c r="C45040">
        <v>65.349999999999994</v>
      </c>
    </row>
    <row r="45041" spans="1:3" x14ac:dyDescent="0.2">
      <c r="A45041" t="s">
        <v>15609</v>
      </c>
      <c r="B45041" s="1">
        <v>44756</v>
      </c>
      <c r="C45041">
        <v>53.4</v>
      </c>
    </row>
    <row r="45042" spans="1:3" x14ac:dyDescent="0.2">
      <c r="A45042" t="s">
        <v>10183</v>
      </c>
      <c r="B45042" s="1">
        <v>44756</v>
      </c>
      <c r="C45042">
        <v>224.75</v>
      </c>
    </row>
    <row r="45043" spans="1:3" x14ac:dyDescent="0.2">
      <c r="A45043" t="s">
        <v>12</v>
      </c>
      <c r="B45043" s="1">
        <v>44756</v>
      </c>
      <c r="C45043">
        <v>381.4</v>
      </c>
    </row>
    <row r="45044" spans="1:3" x14ac:dyDescent="0.2">
      <c r="A45044" t="s">
        <v>5364</v>
      </c>
      <c r="B45044" s="1">
        <v>44757</v>
      </c>
      <c r="C45044">
        <v>1227.25</v>
      </c>
    </row>
    <row r="45045" spans="1:3" x14ac:dyDescent="0.2">
      <c r="A45045" t="s">
        <v>583</v>
      </c>
      <c r="B45045" s="1">
        <v>44757</v>
      </c>
      <c r="C45045">
        <v>527.4</v>
      </c>
    </row>
    <row r="45046" spans="1:3" x14ac:dyDescent="0.2">
      <c r="A45046" t="s">
        <v>483</v>
      </c>
      <c r="B45046" s="1">
        <v>44757</v>
      </c>
      <c r="C45046">
        <v>918.05</v>
      </c>
    </row>
    <row r="45047" spans="1:3" x14ac:dyDescent="0.2">
      <c r="A45047" t="s">
        <v>7369</v>
      </c>
      <c r="B45047" s="1">
        <v>44757</v>
      </c>
      <c r="C45047">
        <v>103.34</v>
      </c>
    </row>
    <row r="45048" spans="1:3" x14ac:dyDescent="0.2">
      <c r="A45048" t="s">
        <v>32</v>
      </c>
      <c r="B45048" s="1">
        <v>44757</v>
      </c>
      <c r="C45048">
        <v>276</v>
      </c>
    </row>
    <row r="45049" spans="1:3" x14ac:dyDescent="0.2">
      <c r="A45049" t="s">
        <v>12502</v>
      </c>
      <c r="B45049" s="1">
        <v>44757</v>
      </c>
      <c r="C45049">
        <v>738.95</v>
      </c>
    </row>
    <row r="45050" spans="1:3" x14ac:dyDescent="0.2">
      <c r="A45050" t="s">
        <v>949</v>
      </c>
      <c r="B45050" s="1">
        <v>44757</v>
      </c>
      <c r="C45050">
        <v>321.63</v>
      </c>
    </row>
    <row r="45051" spans="1:3" x14ac:dyDescent="0.2">
      <c r="A45051" t="s">
        <v>79</v>
      </c>
      <c r="B45051" s="1">
        <v>44757</v>
      </c>
      <c r="C45051">
        <v>50.91</v>
      </c>
    </row>
    <row r="45052" spans="1:3" x14ac:dyDescent="0.2">
      <c r="A45052" t="s">
        <v>6139</v>
      </c>
      <c r="B45052" s="1">
        <v>44757</v>
      </c>
      <c r="C45052">
        <v>226.88</v>
      </c>
    </row>
    <row r="45053" spans="1:3" x14ac:dyDescent="0.2">
      <c r="A45053" t="s">
        <v>6139</v>
      </c>
      <c r="B45053" s="1">
        <v>44757</v>
      </c>
      <c r="C45053">
        <v>534.32000000000005</v>
      </c>
    </row>
    <row r="45054" spans="1:3" x14ac:dyDescent="0.2">
      <c r="A45054" t="s">
        <v>331</v>
      </c>
      <c r="B45054" s="1">
        <v>44757</v>
      </c>
      <c r="C45054">
        <v>2086.6</v>
      </c>
    </row>
    <row r="45055" spans="1:3" x14ac:dyDescent="0.2">
      <c r="A45055" t="s">
        <v>11438</v>
      </c>
      <c r="B45055" s="1">
        <v>44757</v>
      </c>
      <c r="C45055">
        <v>779.53</v>
      </c>
    </row>
    <row r="45056" spans="1:3" x14ac:dyDescent="0.2">
      <c r="A45056" t="s">
        <v>15599</v>
      </c>
      <c r="B45056" s="1">
        <v>44757</v>
      </c>
      <c r="C45056">
        <v>85.4</v>
      </c>
    </row>
    <row r="45057" spans="1:3" x14ac:dyDescent="0.2">
      <c r="A45057" t="s">
        <v>119</v>
      </c>
      <c r="B45057" s="1">
        <v>44757</v>
      </c>
      <c r="C45057">
        <v>457.2</v>
      </c>
    </row>
    <row r="45058" spans="1:3" x14ac:dyDescent="0.2">
      <c r="A45058" t="s">
        <v>15597</v>
      </c>
      <c r="B45058" s="1">
        <v>44757</v>
      </c>
      <c r="C45058">
        <v>41.22</v>
      </c>
    </row>
    <row r="45059" spans="1:3" x14ac:dyDescent="0.2">
      <c r="A45059" t="s">
        <v>44</v>
      </c>
      <c r="B45059" s="1">
        <v>44757</v>
      </c>
      <c r="C45059">
        <v>576.74</v>
      </c>
    </row>
    <row r="45060" spans="1:3" x14ac:dyDescent="0.2">
      <c r="A45060" t="s">
        <v>15600</v>
      </c>
      <c r="B45060" s="1">
        <v>44757</v>
      </c>
      <c r="C45060">
        <v>130.9</v>
      </c>
    </row>
    <row r="45061" spans="1:3" x14ac:dyDescent="0.2">
      <c r="A45061" t="s">
        <v>12802</v>
      </c>
      <c r="B45061" s="1">
        <v>44757</v>
      </c>
      <c r="C45061">
        <v>501.92</v>
      </c>
    </row>
    <row r="45062" spans="1:3" x14ac:dyDescent="0.2">
      <c r="A45062" t="s">
        <v>9585</v>
      </c>
      <c r="B45062" s="1">
        <v>44757</v>
      </c>
      <c r="C45062">
        <v>453.75</v>
      </c>
    </row>
    <row r="45063" spans="1:3" x14ac:dyDescent="0.2">
      <c r="A45063" t="s">
        <v>15601</v>
      </c>
      <c r="B45063" s="1">
        <v>44757</v>
      </c>
      <c r="C45063">
        <v>53.4</v>
      </c>
    </row>
    <row r="45064" spans="1:3" x14ac:dyDescent="0.2">
      <c r="A45064" t="s">
        <v>12</v>
      </c>
      <c r="B45064" s="1">
        <v>44757</v>
      </c>
      <c r="C45064">
        <v>184.88</v>
      </c>
    </row>
    <row r="45065" spans="1:3" x14ac:dyDescent="0.2">
      <c r="A45065" t="s">
        <v>445</v>
      </c>
      <c r="B45065" s="1">
        <v>44757</v>
      </c>
      <c r="C45065">
        <v>211.8</v>
      </c>
    </row>
    <row r="45066" spans="1:3" x14ac:dyDescent="0.2">
      <c r="A45066" t="s">
        <v>15602</v>
      </c>
      <c r="B45066" s="1">
        <v>44757</v>
      </c>
      <c r="C45066">
        <v>26.35</v>
      </c>
    </row>
    <row r="45067" spans="1:3" x14ac:dyDescent="0.2">
      <c r="A45067" t="s">
        <v>15603</v>
      </c>
      <c r="B45067" s="1">
        <v>44757</v>
      </c>
      <c r="C45067">
        <v>63.4</v>
      </c>
    </row>
    <row r="45068" spans="1:3" x14ac:dyDescent="0.2">
      <c r="A45068" t="s">
        <v>15571</v>
      </c>
      <c r="B45068" s="1">
        <v>44760</v>
      </c>
      <c r="C45068">
        <v>100.35</v>
      </c>
    </row>
    <row r="45069" spans="1:3" x14ac:dyDescent="0.2">
      <c r="A45069" t="s">
        <v>15572</v>
      </c>
      <c r="B45069" s="1">
        <v>44760</v>
      </c>
      <c r="C45069">
        <v>106.96</v>
      </c>
    </row>
    <row r="45070" spans="1:3" x14ac:dyDescent="0.2">
      <c r="A45070" t="s">
        <v>123</v>
      </c>
      <c r="B45070" s="1">
        <v>44760</v>
      </c>
      <c r="C45070">
        <v>131.63</v>
      </c>
    </row>
    <row r="45071" spans="1:3" x14ac:dyDescent="0.2">
      <c r="A45071" t="s">
        <v>15573</v>
      </c>
      <c r="B45071" s="1">
        <v>44760</v>
      </c>
      <c r="C45071">
        <v>123.9</v>
      </c>
    </row>
    <row r="45072" spans="1:3" x14ac:dyDescent="0.2">
      <c r="A45072" t="s">
        <v>15574</v>
      </c>
      <c r="B45072" s="1">
        <v>44760</v>
      </c>
      <c r="C45072">
        <v>263.8</v>
      </c>
    </row>
    <row r="45073" spans="1:3" x14ac:dyDescent="0.2">
      <c r="A45073" t="s">
        <v>15575</v>
      </c>
      <c r="B45073" s="1">
        <v>44760</v>
      </c>
      <c r="C45073">
        <v>63.4</v>
      </c>
    </row>
    <row r="45074" spans="1:3" x14ac:dyDescent="0.2">
      <c r="A45074" t="s">
        <v>15576</v>
      </c>
      <c r="B45074" s="1">
        <v>44760</v>
      </c>
      <c r="C45074">
        <v>53.4</v>
      </c>
    </row>
    <row r="45075" spans="1:3" x14ac:dyDescent="0.2">
      <c r="A45075" t="s">
        <v>952</v>
      </c>
      <c r="B45075" s="1">
        <v>44760</v>
      </c>
      <c r="C45075">
        <v>239.88</v>
      </c>
    </row>
    <row r="45076" spans="1:3" x14ac:dyDescent="0.2">
      <c r="A45076" t="s">
        <v>536</v>
      </c>
      <c r="B45076" s="1">
        <v>44760</v>
      </c>
      <c r="C45076">
        <v>46.25</v>
      </c>
    </row>
    <row r="45077" spans="1:3" x14ac:dyDescent="0.2">
      <c r="A45077" t="s">
        <v>326</v>
      </c>
      <c r="B45077" s="1">
        <v>44760</v>
      </c>
      <c r="C45077">
        <v>520.4</v>
      </c>
    </row>
    <row r="45078" spans="1:3" x14ac:dyDescent="0.2">
      <c r="A45078" t="s">
        <v>1007</v>
      </c>
      <c r="B45078" s="1">
        <v>44760</v>
      </c>
      <c r="C45078">
        <v>324.38</v>
      </c>
    </row>
    <row r="45079" spans="1:3" x14ac:dyDescent="0.2">
      <c r="A45079" t="s">
        <v>346</v>
      </c>
      <c r="B45079" s="1">
        <v>44760</v>
      </c>
      <c r="C45079">
        <v>297.63</v>
      </c>
    </row>
    <row r="45080" spans="1:3" x14ac:dyDescent="0.2">
      <c r="A45080" t="s">
        <v>44</v>
      </c>
      <c r="B45080" s="1">
        <v>44760</v>
      </c>
      <c r="C45080">
        <v>237.09</v>
      </c>
    </row>
    <row r="45081" spans="1:3" x14ac:dyDescent="0.2">
      <c r="A45081" t="s">
        <v>40</v>
      </c>
      <c r="B45081" s="1">
        <v>44760</v>
      </c>
      <c r="C45081">
        <v>2123.25</v>
      </c>
    </row>
    <row r="45082" spans="1:3" x14ac:dyDescent="0.2">
      <c r="A45082" t="s">
        <v>15577</v>
      </c>
      <c r="B45082" s="1">
        <v>44760</v>
      </c>
      <c r="C45082">
        <v>52.35</v>
      </c>
    </row>
    <row r="45083" spans="1:3" x14ac:dyDescent="0.2">
      <c r="A45083" t="s">
        <v>4772</v>
      </c>
      <c r="B45083" s="1">
        <v>44760</v>
      </c>
      <c r="C45083">
        <v>309.18</v>
      </c>
    </row>
    <row r="45084" spans="1:3" x14ac:dyDescent="0.2">
      <c r="A45084" t="s">
        <v>64</v>
      </c>
      <c r="B45084" s="1">
        <v>44760</v>
      </c>
      <c r="C45084">
        <v>670.33</v>
      </c>
    </row>
    <row r="45085" spans="1:3" x14ac:dyDescent="0.2">
      <c r="A45085" t="s">
        <v>3</v>
      </c>
      <c r="B45085" s="1">
        <v>44760</v>
      </c>
      <c r="C45085">
        <v>26.85</v>
      </c>
    </row>
    <row r="45086" spans="1:3" x14ac:dyDescent="0.2">
      <c r="A45086" t="s">
        <v>7369</v>
      </c>
      <c r="B45086" s="1">
        <v>44760</v>
      </c>
      <c r="C45086">
        <v>73.67</v>
      </c>
    </row>
    <row r="45087" spans="1:3" x14ac:dyDescent="0.2">
      <c r="A45087" t="s">
        <v>122</v>
      </c>
      <c r="B45087" s="1">
        <v>44760</v>
      </c>
      <c r="C45087">
        <v>1814.89</v>
      </c>
    </row>
    <row r="45088" spans="1:3" x14ac:dyDescent="0.2">
      <c r="A45088" t="s">
        <v>3954</v>
      </c>
      <c r="B45088" s="1">
        <v>44760</v>
      </c>
      <c r="C45088">
        <v>216.71</v>
      </c>
    </row>
    <row r="45089" spans="1:3" x14ac:dyDescent="0.2">
      <c r="A45089" t="s">
        <v>79</v>
      </c>
      <c r="B45089" s="1">
        <v>44760</v>
      </c>
      <c r="C45089">
        <v>29.43</v>
      </c>
    </row>
    <row r="45090" spans="1:3" x14ac:dyDescent="0.2">
      <c r="A45090" t="s">
        <v>79</v>
      </c>
      <c r="B45090" s="1">
        <v>44760</v>
      </c>
      <c r="C45090">
        <v>29.43</v>
      </c>
    </row>
    <row r="45091" spans="1:3" x14ac:dyDescent="0.2">
      <c r="A45091" t="s">
        <v>79</v>
      </c>
      <c r="B45091" s="1">
        <v>44760</v>
      </c>
      <c r="C45091">
        <v>29.43</v>
      </c>
    </row>
    <row r="45092" spans="1:3" x14ac:dyDescent="0.2">
      <c r="A45092" t="s">
        <v>79</v>
      </c>
      <c r="B45092" s="1">
        <v>44760</v>
      </c>
      <c r="C45092">
        <v>29.43</v>
      </c>
    </row>
    <row r="45093" spans="1:3" x14ac:dyDescent="0.2">
      <c r="A45093" t="s">
        <v>79</v>
      </c>
      <c r="B45093" s="1">
        <v>44760</v>
      </c>
      <c r="C45093">
        <v>29.43</v>
      </c>
    </row>
    <row r="45094" spans="1:3" x14ac:dyDescent="0.2">
      <c r="A45094" t="s">
        <v>79</v>
      </c>
      <c r="B45094" s="1">
        <v>44760</v>
      </c>
      <c r="C45094">
        <v>29.43</v>
      </c>
    </row>
    <row r="45095" spans="1:3" x14ac:dyDescent="0.2">
      <c r="A45095" t="s">
        <v>13510</v>
      </c>
      <c r="B45095" s="1">
        <v>44760</v>
      </c>
      <c r="C45095">
        <v>112.4</v>
      </c>
    </row>
    <row r="45096" spans="1:3" x14ac:dyDescent="0.2">
      <c r="A45096" t="s">
        <v>29</v>
      </c>
      <c r="B45096" s="1">
        <v>44760</v>
      </c>
      <c r="C45096">
        <v>295.60000000000002</v>
      </c>
    </row>
    <row r="45097" spans="1:3" x14ac:dyDescent="0.2">
      <c r="A45097" t="s">
        <v>3676</v>
      </c>
      <c r="B45097" s="1">
        <v>44760</v>
      </c>
      <c r="C45097">
        <v>1621.08</v>
      </c>
    </row>
    <row r="45098" spans="1:3" x14ac:dyDescent="0.2">
      <c r="A45098" t="s">
        <v>13760</v>
      </c>
      <c r="B45098" s="1">
        <v>44760</v>
      </c>
      <c r="C45098">
        <v>42.43</v>
      </c>
    </row>
    <row r="45099" spans="1:3" x14ac:dyDescent="0.2">
      <c r="A45099" t="s">
        <v>15578</v>
      </c>
      <c r="B45099" s="1">
        <v>44760</v>
      </c>
      <c r="C45099">
        <v>162.35</v>
      </c>
    </row>
    <row r="45100" spans="1:3" x14ac:dyDescent="0.2">
      <c r="A45100" t="s">
        <v>15579</v>
      </c>
      <c r="B45100" s="1">
        <v>44760</v>
      </c>
      <c r="C45100">
        <v>76.349999999999994</v>
      </c>
    </row>
    <row r="45101" spans="1:3" x14ac:dyDescent="0.2">
      <c r="A45101" t="s">
        <v>5679</v>
      </c>
      <c r="B45101" s="1">
        <v>44760</v>
      </c>
      <c r="C45101">
        <v>118.75</v>
      </c>
    </row>
    <row r="45102" spans="1:3" x14ac:dyDescent="0.2">
      <c r="A45102" t="s">
        <v>12095</v>
      </c>
      <c r="B45102" s="1">
        <v>44760</v>
      </c>
      <c r="C45102">
        <v>64.400000000000006</v>
      </c>
    </row>
    <row r="45103" spans="1:3" x14ac:dyDescent="0.2">
      <c r="A45103" t="s">
        <v>15580</v>
      </c>
      <c r="B45103" s="1">
        <v>44760</v>
      </c>
      <c r="C45103">
        <v>96.35</v>
      </c>
    </row>
    <row r="45104" spans="1:3" x14ac:dyDescent="0.2">
      <c r="A45104" t="s">
        <v>10900</v>
      </c>
      <c r="B45104" s="1">
        <v>44760</v>
      </c>
      <c r="C45104">
        <v>54.4</v>
      </c>
    </row>
    <row r="45105" spans="1:3" x14ac:dyDescent="0.2">
      <c r="A45105" t="s">
        <v>15581</v>
      </c>
      <c r="B45105" s="1">
        <v>44760</v>
      </c>
      <c r="C45105">
        <v>128.30000000000001</v>
      </c>
    </row>
    <row r="45106" spans="1:3" x14ac:dyDescent="0.2">
      <c r="A45106" t="s">
        <v>4278</v>
      </c>
      <c r="B45106" s="1">
        <v>44760</v>
      </c>
      <c r="C45106">
        <v>92.35</v>
      </c>
    </row>
    <row r="45107" spans="1:3" x14ac:dyDescent="0.2">
      <c r="A45107" t="s">
        <v>2769</v>
      </c>
      <c r="B45107" s="1">
        <v>44760</v>
      </c>
      <c r="C45107">
        <v>58.4</v>
      </c>
    </row>
    <row r="45108" spans="1:3" x14ac:dyDescent="0.2">
      <c r="A45108" t="s">
        <v>15582</v>
      </c>
      <c r="B45108" s="1">
        <v>44760</v>
      </c>
      <c r="C45108">
        <v>28.4</v>
      </c>
    </row>
    <row r="45109" spans="1:3" x14ac:dyDescent="0.2">
      <c r="A45109" t="s">
        <v>15583</v>
      </c>
      <c r="B45109" s="1">
        <v>44760</v>
      </c>
      <c r="C45109">
        <v>88.35</v>
      </c>
    </row>
    <row r="45110" spans="1:3" x14ac:dyDescent="0.2">
      <c r="A45110" t="s">
        <v>4745</v>
      </c>
      <c r="B45110" s="1">
        <v>44760</v>
      </c>
      <c r="C45110">
        <v>81.45</v>
      </c>
    </row>
    <row r="45111" spans="1:3" x14ac:dyDescent="0.2">
      <c r="A45111" t="s">
        <v>4745</v>
      </c>
      <c r="B45111" s="1">
        <v>44760</v>
      </c>
      <c r="C45111">
        <v>48.35</v>
      </c>
    </row>
    <row r="45112" spans="1:3" x14ac:dyDescent="0.2">
      <c r="A45112" t="s">
        <v>15584</v>
      </c>
      <c r="B45112" s="1">
        <v>44760</v>
      </c>
      <c r="C45112">
        <v>53.4</v>
      </c>
    </row>
    <row r="45113" spans="1:3" x14ac:dyDescent="0.2">
      <c r="A45113" t="s">
        <v>15585</v>
      </c>
      <c r="B45113" s="1">
        <v>44760</v>
      </c>
      <c r="C45113">
        <v>102.25</v>
      </c>
    </row>
    <row r="45114" spans="1:3" x14ac:dyDescent="0.2">
      <c r="A45114" t="s">
        <v>15586</v>
      </c>
      <c r="B45114" s="1">
        <v>44760</v>
      </c>
      <c r="C45114">
        <v>93.35</v>
      </c>
    </row>
    <row r="45115" spans="1:3" x14ac:dyDescent="0.2">
      <c r="A45115" t="s">
        <v>15021</v>
      </c>
      <c r="B45115" s="1">
        <v>44760</v>
      </c>
      <c r="C45115">
        <v>30.35</v>
      </c>
    </row>
    <row r="45116" spans="1:3" x14ac:dyDescent="0.2">
      <c r="A45116" t="s">
        <v>14245</v>
      </c>
      <c r="B45116" s="1">
        <v>44760</v>
      </c>
      <c r="C45116">
        <v>127.35</v>
      </c>
    </row>
    <row r="45117" spans="1:3" x14ac:dyDescent="0.2">
      <c r="A45117" t="s">
        <v>15587</v>
      </c>
      <c r="B45117" s="1">
        <v>44760</v>
      </c>
      <c r="C45117">
        <v>163.44999999999999</v>
      </c>
    </row>
    <row r="45118" spans="1:3" x14ac:dyDescent="0.2">
      <c r="A45118" t="s">
        <v>103</v>
      </c>
      <c r="B45118" s="1">
        <v>44760</v>
      </c>
      <c r="C45118">
        <v>173.45</v>
      </c>
    </row>
    <row r="45119" spans="1:3" x14ac:dyDescent="0.2">
      <c r="A45119" t="s">
        <v>15588</v>
      </c>
      <c r="B45119" s="1">
        <v>44760</v>
      </c>
      <c r="C45119">
        <v>53.4</v>
      </c>
    </row>
    <row r="45120" spans="1:3" x14ac:dyDescent="0.2">
      <c r="A45120" t="s">
        <v>15261</v>
      </c>
      <c r="B45120" s="1">
        <v>44760</v>
      </c>
      <c r="C45120">
        <v>67.349999999999994</v>
      </c>
    </row>
    <row r="45121" spans="1:3" x14ac:dyDescent="0.2">
      <c r="A45121" t="s">
        <v>15589</v>
      </c>
      <c r="B45121" s="1">
        <v>44760</v>
      </c>
      <c r="C45121">
        <v>53.4</v>
      </c>
    </row>
    <row r="45122" spans="1:3" x14ac:dyDescent="0.2">
      <c r="A45122" t="s">
        <v>15590</v>
      </c>
      <c r="B45122" s="1">
        <v>44760</v>
      </c>
      <c r="C45122">
        <v>136.25</v>
      </c>
    </row>
    <row r="45123" spans="1:3" x14ac:dyDescent="0.2">
      <c r="A45123" t="s">
        <v>15591</v>
      </c>
      <c r="B45123" s="1">
        <v>44760</v>
      </c>
      <c r="C45123">
        <v>173.8</v>
      </c>
    </row>
    <row r="45124" spans="1:3" x14ac:dyDescent="0.2">
      <c r="A45124" t="s">
        <v>15592</v>
      </c>
      <c r="B45124" s="1">
        <v>44760</v>
      </c>
      <c r="C45124">
        <v>199.9</v>
      </c>
    </row>
    <row r="45125" spans="1:3" x14ac:dyDescent="0.2">
      <c r="A45125" t="s">
        <v>13163</v>
      </c>
      <c r="B45125" s="1">
        <v>44760</v>
      </c>
      <c r="C45125">
        <v>46.35</v>
      </c>
    </row>
    <row r="45126" spans="1:3" x14ac:dyDescent="0.2">
      <c r="A45126" t="s">
        <v>4167</v>
      </c>
      <c r="B45126" s="1">
        <v>44760</v>
      </c>
      <c r="C45126">
        <v>325.10000000000002</v>
      </c>
    </row>
    <row r="45127" spans="1:3" x14ac:dyDescent="0.2">
      <c r="A45127" t="s">
        <v>15593</v>
      </c>
      <c r="B45127" s="1">
        <v>44760</v>
      </c>
      <c r="C45127">
        <v>85.4</v>
      </c>
    </row>
    <row r="45128" spans="1:3" x14ac:dyDescent="0.2">
      <c r="A45128" t="s">
        <v>6943</v>
      </c>
      <c r="B45128" s="1">
        <v>44760</v>
      </c>
      <c r="C45128">
        <v>140.75</v>
      </c>
    </row>
    <row r="45129" spans="1:3" x14ac:dyDescent="0.2">
      <c r="A45129" t="s">
        <v>12472</v>
      </c>
      <c r="B45129" s="1">
        <v>44760</v>
      </c>
      <c r="C45129">
        <v>300.5</v>
      </c>
    </row>
    <row r="45130" spans="1:3" x14ac:dyDescent="0.2">
      <c r="A45130" t="s">
        <v>15594</v>
      </c>
      <c r="B45130" s="1">
        <v>44760</v>
      </c>
      <c r="C45130">
        <v>232.73</v>
      </c>
    </row>
    <row r="45131" spans="1:3" x14ac:dyDescent="0.2">
      <c r="A45131" t="s">
        <v>148</v>
      </c>
      <c r="B45131" s="1">
        <v>44760</v>
      </c>
      <c r="C45131">
        <v>408.45</v>
      </c>
    </row>
    <row r="45132" spans="1:3" x14ac:dyDescent="0.2">
      <c r="A45132" t="s">
        <v>612</v>
      </c>
      <c r="B45132" s="1">
        <v>44760</v>
      </c>
      <c r="C45132">
        <v>753.27</v>
      </c>
    </row>
    <row r="45133" spans="1:3" x14ac:dyDescent="0.2">
      <c r="A45133" t="s">
        <v>12802</v>
      </c>
      <c r="B45133" s="1">
        <v>44760</v>
      </c>
      <c r="C45133">
        <v>871.8</v>
      </c>
    </row>
    <row r="45134" spans="1:3" x14ac:dyDescent="0.2">
      <c r="A45134" t="s">
        <v>286</v>
      </c>
      <c r="B45134" s="1">
        <v>44760</v>
      </c>
      <c r="C45134">
        <v>219</v>
      </c>
    </row>
    <row r="45135" spans="1:3" x14ac:dyDescent="0.2">
      <c r="A45135" t="s">
        <v>12093</v>
      </c>
      <c r="B45135" s="1">
        <v>44760</v>
      </c>
      <c r="C45135">
        <v>105.95</v>
      </c>
    </row>
    <row r="45136" spans="1:3" x14ac:dyDescent="0.2">
      <c r="A45136" t="s">
        <v>1515</v>
      </c>
      <c r="B45136" s="1">
        <v>44760</v>
      </c>
      <c r="C45136">
        <v>3020.64</v>
      </c>
    </row>
    <row r="45137" spans="1:3" x14ac:dyDescent="0.2">
      <c r="A45137" t="s">
        <v>308</v>
      </c>
      <c r="B45137" s="1">
        <v>44760</v>
      </c>
      <c r="C45137">
        <v>285.51</v>
      </c>
    </row>
    <row r="45138" spans="1:3" x14ac:dyDescent="0.2">
      <c r="A45138" t="s">
        <v>15595</v>
      </c>
      <c r="B45138" s="1">
        <v>44760</v>
      </c>
      <c r="C45138">
        <v>272.7</v>
      </c>
    </row>
    <row r="45139" spans="1:3" x14ac:dyDescent="0.2">
      <c r="A45139" t="s">
        <v>383</v>
      </c>
      <c r="B45139" s="1">
        <v>44760</v>
      </c>
      <c r="C45139">
        <v>47.25</v>
      </c>
    </row>
    <row r="45140" spans="1:3" x14ac:dyDescent="0.2">
      <c r="A45140" t="s">
        <v>15596</v>
      </c>
      <c r="B45140" s="1">
        <v>44760</v>
      </c>
      <c r="C45140">
        <v>22.9</v>
      </c>
    </row>
    <row r="45141" spans="1:3" x14ac:dyDescent="0.2">
      <c r="A45141" t="s">
        <v>15597</v>
      </c>
      <c r="B45141" s="1">
        <v>44760</v>
      </c>
      <c r="C45141">
        <v>68.7</v>
      </c>
    </row>
    <row r="45142" spans="1:3" x14ac:dyDescent="0.2">
      <c r="A45142" t="s">
        <v>34</v>
      </c>
      <c r="B45142" s="1">
        <v>44760</v>
      </c>
      <c r="C45142">
        <v>25.25</v>
      </c>
    </row>
    <row r="45143" spans="1:3" x14ac:dyDescent="0.2">
      <c r="A45143" t="s">
        <v>34</v>
      </c>
      <c r="B45143" s="1">
        <v>44760</v>
      </c>
      <c r="C45143">
        <v>41.69</v>
      </c>
    </row>
    <row r="45144" spans="1:3" x14ac:dyDescent="0.2">
      <c r="A45144" t="s">
        <v>34</v>
      </c>
      <c r="B45144" s="1">
        <v>44760</v>
      </c>
      <c r="C45144">
        <v>219.89</v>
      </c>
    </row>
    <row r="45145" spans="1:3" x14ac:dyDescent="0.2">
      <c r="A45145" t="s">
        <v>34</v>
      </c>
      <c r="B45145" s="1">
        <v>44760</v>
      </c>
      <c r="C45145">
        <v>35.479999999999997</v>
      </c>
    </row>
    <row r="45146" spans="1:3" x14ac:dyDescent="0.2">
      <c r="A45146" t="s">
        <v>34</v>
      </c>
      <c r="B45146" s="1">
        <v>44760</v>
      </c>
      <c r="C45146">
        <v>11.83</v>
      </c>
    </row>
    <row r="45147" spans="1:3" x14ac:dyDescent="0.2">
      <c r="A45147" t="s">
        <v>15598</v>
      </c>
      <c r="B45147" s="1">
        <v>44760</v>
      </c>
      <c r="C45147">
        <v>13.99</v>
      </c>
    </row>
    <row r="45148" spans="1:3" x14ac:dyDescent="0.2">
      <c r="A45148" t="s">
        <v>34</v>
      </c>
      <c r="B45148" s="1">
        <v>44760</v>
      </c>
      <c r="C45148">
        <v>197.8</v>
      </c>
    </row>
    <row r="45149" spans="1:3" x14ac:dyDescent="0.2">
      <c r="A45149" t="s">
        <v>12</v>
      </c>
      <c r="B45149" s="1">
        <v>44760</v>
      </c>
      <c r="C45149">
        <v>87.65</v>
      </c>
    </row>
    <row r="45150" spans="1:3" x14ac:dyDescent="0.2">
      <c r="A45150" t="s">
        <v>12</v>
      </c>
      <c r="B45150" s="1">
        <v>44760</v>
      </c>
      <c r="C45150">
        <v>482.87</v>
      </c>
    </row>
    <row r="45151" spans="1:3" x14ac:dyDescent="0.2">
      <c r="A45151" t="s">
        <v>12</v>
      </c>
      <c r="B45151" s="1">
        <v>44760</v>
      </c>
      <c r="C45151">
        <v>666.34</v>
      </c>
    </row>
    <row r="45152" spans="1:3" x14ac:dyDescent="0.2">
      <c r="A45152" t="s">
        <v>449</v>
      </c>
      <c r="B45152" s="1">
        <v>44761</v>
      </c>
      <c r="C45152">
        <v>54.95</v>
      </c>
    </row>
    <row r="45153" spans="1:3" x14ac:dyDescent="0.2">
      <c r="A45153" t="s">
        <v>4880</v>
      </c>
      <c r="B45153" s="1">
        <v>44761</v>
      </c>
      <c r="C45153">
        <v>6.75</v>
      </c>
    </row>
    <row r="45154" spans="1:3" x14ac:dyDescent="0.2">
      <c r="A45154" t="s">
        <v>5518</v>
      </c>
      <c r="B45154" s="1">
        <v>44761</v>
      </c>
      <c r="C45154">
        <v>38.950000000000003</v>
      </c>
    </row>
    <row r="45155" spans="1:3" x14ac:dyDescent="0.2">
      <c r="A45155" t="s">
        <v>444</v>
      </c>
      <c r="B45155" s="1">
        <v>44761</v>
      </c>
      <c r="C45155">
        <v>19</v>
      </c>
    </row>
    <row r="45156" spans="1:3" x14ac:dyDescent="0.2">
      <c r="A45156" t="s">
        <v>15357</v>
      </c>
      <c r="B45156" s="1">
        <v>44761</v>
      </c>
      <c r="C45156">
        <v>9.5</v>
      </c>
    </row>
    <row r="45157" spans="1:3" x14ac:dyDescent="0.2">
      <c r="A45157" t="s">
        <v>15565</v>
      </c>
      <c r="B45157" s="1">
        <v>44761</v>
      </c>
      <c r="C45157">
        <v>53.4</v>
      </c>
    </row>
    <row r="45158" spans="1:3" x14ac:dyDescent="0.2">
      <c r="A45158" t="s">
        <v>3</v>
      </c>
      <c r="B45158" s="1">
        <v>44761</v>
      </c>
      <c r="C45158">
        <v>168.8</v>
      </c>
    </row>
    <row r="45159" spans="1:3" x14ac:dyDescent="0.2">
      <c r="A45159" t="s">
        <v>383</v>
      </c>
      <c r="B45159" s="1">
        <v>44761</v>
      </c>
      <c r="C45159">
        <v>47.25</v>
      </c>
    </row>
    <row r="45160" spans="1:3" x14ac:dyDescent="0.2">
      <c r="A45160" t="s">
        <v>591</v>
      </c>
      <c r="B45160" s="1">
        <v>44761</v>
      </c>
      <c r="C45160">
        <v>1750.15</v>
      </c>
    </row>
    <row r="45161" spans="1:3" x14ac:dyDescent="0.2">
      <c r="A45161" t="s">
        <v>591</v>
      </c>
      <c r="B45161" s="1">
        <v>44761</v>
      </c>
      <c r="C45161">
        <v>176.31</v>
      </c>
    </row>
    <row r="45162" spans="1:3" x14ac:dyDescent="0.2">
      <c r="A45162" t="s">
        <v>679</v>
      </c>
      <c r="B45162" s="1">
        <v>44761</v>
      </c>
      <c r="C45162">
        <v>20.98</v>
      </c>
    </row>
    <row r="45163" spans="1:3" x14ac:dyDescent="0.2">
      <c r="A45163" t="s">
        <v>679</v>
      </c>
      <c r="B45163" s="1">
        <v>44761</v>
      </c>
      <c r="C45163">
        <v>19.98</v>
      </c>
    </row>
    <row r="45164" spans="1:3" x14ac:dyDescent="0.2">
      <c r="A45164" t="s">
        <v>322</v>
      </c>
      <c r="B45164" s="1">
        <v>44761</v>
      </c>
      <c r="C45164">
        <v>10.130000000000001</v>
      </c>
    </row>
    <row r="45165" spans="1:3" x14ac:dyDescent="0.2">
      <c r="A45165" t="s">
        <v>679</v>
      </c>
      <c r="B45165" s="1">
        <v>44761</v>
      </c>
      <c r="C45165">
        <v>39.950000000000003</v>
      </c>
    </row>
    <row r="45166" spans="1:3" x14ac:dyDescent="0.2">
      <c r="A45166" t="s">
        <v>310</v>
      </c>
      <c r="B45166" s="1">
        <v>44761</v>
      </c>
      <c r="C45166">
        <v>441.11</v>
      </c>
    </row>
    <row r="45167" spans="1:3" x14ac:dyDescent="0.2">
      <c r="A45167" t="s">
        <v>319</v>
      </c>
      <c r="B45167" s="1">
        <v>44761</v>
      </c>
      <c r="C45167">
        <v>3280.53</v>
      </c>
    </row>
    <row r="45168" spans="1:3" x14ac:dyDescent="0.2">
      <c r="A45168" t="s">
        <v>479</v>
      </c>
      <c r="B45168" s="1">
        <v>44761</v>
      </c>
      <c r="C45168">
        <v>162.13</v>
      </c>
    </row>
    <row r="45169" spans="1:3" x14ac:dyDescent="0.2">
      <c r="A45169" t="s">
        <v>15566</v>
      </c>
      <c r="B45169" s="1">
        <v>44761</v>
      </c>
      <c r="C45169">
        <v>113.2</v>
      </c>
    </row>
    <row r="45170" spans="1:3" x14ac:dyDescent="0.2">
      <c r="A45170" t="s">
        <v>523</v>
      </c>
      <c r="B45170" s="1">
        <v>44761</v>
      </c>
      <c r="C45170">
        <v>431.15</v>
      </c>
    </row>
    <row r="45171" spans="1:3" x14ac:dyDescent="0.2">
      <c r="A45171" t="s">
        <v>347</v>
      </c>
      <c r="B45171" s="1">
        <v>44761</v>
      </c>
      <c r="C45171">
        <v>556.57000000000005</v>
      </c>
    </row>
    <row r="45172" spans="1:3" x14ac:dyDescent="0.2">
      <c r="A45172" t="s">
        <v>15259</v>
      </c>
      <c r="B45172" s="1">
        <v>44761</v>
      </c>
      <c r="C45172">
        <v>34.950000000000003</v>
      </c>
    </row>
    <row r="45173" spans="1:3" x14ac:dyDescent="0.2">
      <c r="A45173" t="s">
        <v>931</v>
      </c>
      <c r="B45173" s="1">
        <v>44761</v>
      </c>
      <c r="C45173">
        <v>338.67</v>
      </c>
    </row>
    <row r="45174" spans="1:3" x14ac:dyDescent="0.2">
      <c r="A45174" t="s">
        <v>184</v>
      </c>
      <c r="B45174" s="1">
        <v>44761</v>
      </c>
      <c r="C45174">
        <v>44.98</v>
      </c>
    </row>
    <row r="45175" spans="1:3" x14ac:dyDescent="0.2">
      <c r="A45175" t="s">
        <v>6560</v>
      </c>
      <c r="B45175" s="1">
        <v>44761</v>
      </c>
      <c r="C45175">
        <v>348.91</v>
      </c>
    </row>
    <row r="45176" spans="1:3" x14ac:dyDescent="0.2">
      <c r="A45176" t="s">
        <v>15567</v>
      </c>
      <c r="B45176" s="1">
        <v>44761</v>
      </c>
      <c r="C45176">
        <v>107.8</v>
      </c>
    </row>
    <row r="45177" spans="1:3" x14ac:dyDescent="0.2">
      <c r="A45177" t="s">
        <v>15568</v>
      </c>
      <c r="B45177" s="1">
        <v>44761</v>
      </c>
      <c r="C45177">
        <v>103.35</v>
      </c>
    </row>
    <row r="45178" spans="1:3" x14ac:dyDescent="0.2">
      <c r="A45178" t="s">
        <v>1004</v>
      </c>
      <c r="B45178" s="1">
        <v>44761</v>
      </c>
      <c r="C45178">
        <v>1897.29</v>
      </c>
    </row>
    <row r="45179" spans="1:3" x14ac:dyDescent="0.2">
      <c r="A45179" t="s">
        <v>6139</v>
      </c>
      <c r="B45179" s="1">
        <v>44761</v>
      </c>
      <c r="C45179">
        <v>654.38</v>
      </c>
    </row>
    <row r="45180" spans="1:3" x14ac:dyDescent="0.2">
      <c r="A45180" t="s">
        <v>9982</v>
      </c>
      <c r="B45180" s="1">
        <v>44761</v>
      </c>
      <c r="C45180">
        <v>453.06</v>
      </c>
    </row>
    <row r="45181" spans="1:3" x14ac:dyDescent="0.2">
      <c r="A45181" t="s">
        <v>229</v>
      </c>
      <c r="B45181" s="1">
        <v>44761</v>
      </c>
      <c r="C45181">
        <v>27.48</v>
      </c>
    </row>
    <row r="45182" spans="1:3" x14ac:dyDescent="0.2">
      <c r="A45182" t="s">
        <v>582</v>
      </c>
      <c r="B45182" s="1">
        <v>44761</v>
      </c>
      <c r="C45182">
        <v>297.69</v>
      </c>
    </row>
    <row r="45183" spans="1:3" x14ac:dyDescent="0.2">
      <c r="A45183" t="s">
        <v>46</v>
      </c>
      <c r="B45183" s="1">
        <v>44761</v>
      </c>
      <c r="C45183">
        <v>135.21</v>
      </c>
    </row>
    <row r="45184" spans="1:3" x14ac:dyDescent="0.2">
      <c r="A45184" t="s">
        <v>46</v>
      </c>
      <c r="B45184" s="1">
        <v>44761</v>
      </c>
      <c r="C45184">
        <v>45.71</v>
      </c>
    </row>
    <row r="45185" spans="1:3" x14ac:dyDescent="0.2">
      <c r="A45185" t="s">
        <v>12356</v>
      </c>
      <c r="B45185" s="1">
        <v>44761</v>
      </c>
      <c r="C45185">
        <v>47.4</v>
      </c>
    </row>
    <row r="45186" spans="1:3" x14ac:dyDescent="0.2">
      <c r="A45186" t="s">
        <v>15569</v>
      </c>
      <c r="B45186" s="1">
        <v>44761</v>
      </c>
      <c r="C45186">
        <v>28.7</v>
      </c>
    </row>
    <row r="45187" spans="1:3" x14ac:dyDescent="0.2">
      <c r="A45187" t="s">
        <v>15570</v>
      </c>
      <c r="B45187" s="1">
        <v>44761</v>
      </c>
      <c r="C45187">
        <v>112.6</v>
      </c>
    </row>
    <row r="45188" spans="1:3" x14ac:dyDescent="0.2">
      <c r="A45188" t="s">
        <v>12502</v>
      </c>
      <c r="B45188" s="1">
        <v>44761</v>
      </c>
      <c r="C45188">
        <v>165.4</v>
      </c>
    </row>
    <row r="45189" spans="1:3" x14ac:dyDescent="0.2">
      <c r="A45189" t="s">
        <v>15516</v>
      </c>
      <c r="B45189" s="1">
        <v>44761</v>
      </c>
      <c r="C45189">
        <v>25.55</v>
      </c>
    </row>
    <row r="45190" spans="1:3" x14ac:dyDescent="0.2">
      <c r="A45190" t="s">
        <v>12</v>
      </c>
      <c r="B45190" s="1">
        <v>44761</v>
      </c>
      <c r="C45190">
        <v>398.37</v>
      </c>
    </row>
    <row r="45191" spans="1:3" x14ac:dyDescent="0.2">
      <c r="A45191" t="s">
        <v>679</v>
      </c>
      <c r="B45191" s="1">
        <v>44761</v>
      </c>
      <c r="C45191">
        <v>1317.12</v>
      </c>
    </row>
    <row r="45192" spans="1:3" x14ac:dyDescent="0.2">
      <c r="A45192" t="s">
        <v>229</v>
      </c>
      <c r="B45192" s="1">
        <v>44761</v>
      </c>
      <c r="C45192">
        <v>30.43</v>
      </c>
    </row>
    <row r="45193" spans="1:3" x14ac:dyDescent="0.2">
      <c r="A45193" t="s">
        <v>324</v>
      </c>
      <c r="B45193" s="1">
        <v>44761</v>
      </c>
      <c r="C45193">
        <v>221.69</v>
      </c>
    </row>
    <row r="45194" spans="1:3" x14ac:dyDescent="0.2">
      <c r="A45194" t="s">
        <v>485</v>
      </c>
      <c r="B45194" s="1">
        <v>44762</v>
      </c>
      <c r="C45194">
        <v>10.130000000000001</v>
      </c>
    </row>
    <row r="45195" spans="1:3" x14ac:dyDescent="0.2">
      <c r="A45195" t="s">
        <v>485</v>
      </c>
      <c r="B45195" s="1">
        <v>44762</v>
      </c>
      <c r="C45195">
        <v>438.3</v>
      </c>
    </row>
    <row r="45196" spans="1:3" x14ac:dyDescent="0.2">
      <c r="A45196" t="s">
        <v>485</v>
      </c>
      <c r="B45196" s="1">
        <v>44762</v>
      </c>
      <c r="C45196">
        <v>400.32</v>
      </c>
    </row>
    <row r="45197" spans="1:3" x14ac:dyDescent="0.2">
      <c r="A45197" t="s">
        <v>485</v>
      </c>
      <c r="B45197" s="1">
        <v>44762</v>
      </c>
      <c r="C45197">
        <v>122.36</v>
      </c>
    </row>
    <row r="45198" spans="1:3" x14ac:dyDescent="0.2">
      <c r="A45198" t="s">
        <v>13394</v>
      </c>
      <c r="B45198" s="1">
        <v>44762</v>
      </c>
      <c r="C45198">
        <v>304.22000000000003</v>
      </c>
    </row>
    <row r="45199" spans="1:3" x14ac:dyDescent="0.2">
      <c r="A45199" t="s">
        <v>596</v>
      </c>
      <c r="B45199" s="1">
        <v>44762</v>
      </c>
      <c r="C45199">
        <v>1408.8</v>
      </c>
    </row>
    <row r="45200" spans="1:3" x14ac:dyDescent="0.2">
      <c r="A45200" t="s">
        <v>15047</v>
      </c>
      <c r="B45200" s="1">
        <v>44762</v>
      </c>
      <c r="C45200">
        <v>42.92</v>
      </c>
    </row>
    <row r="45201" spans="1:3" x14ac:dyDescent="0.2">
      <c r="A45201" t="s">
        <v>2404</v>
      </c>
      <c r="B45201" s="1">
        <v>44762</v>
      </c>
      <c r="C45201">
        <v>384.7</v>
      </c>
    </row>
    <row r="45202" spans="1:3" x14ac:dyDescent="0.2">
      <c r="A45202" t="s">
        <v>7069</v>
      </c>
      <c r="B45202" s="1">
        <v>44762</v>
      </c>
      <c r="C45202">
        <v>98.45</v>
      </c>
    </row>
    <row r="45203" spans="1:3" x14ac:dyDescent="0.2">
      <c r="A45203" t="s">
        <v>4751</v>
      </c>
      <c r="B45203" s="1">
        <v>44762</v>
      </c>
      <c r="C45203">
        <v>57.15</v>
      </c>
    </row>
    <row r="45204" spans="1:3" x14ac:dyDescent="0.2">
      <c r="A45204" t="s">
        <v>15555</v>
      </c>
      <c r="B45204" s="1">
        <v>44762</v>
      </c>
      <c r="C45204">
        <v>53.4</v>
      </c>
    </row>
    <row r="45205" spans="1:3" x14ac:dyDescent="0.2">
      <c r="A45205" t="s">
        <v>15556</v>
      </c>
      <c r="B45205" s="1">
        <v>44762</v>
      </c>
      <c r="C45205">
        <v>48.91</v>
      </c>
    </row>
    <row r="45206" spans="1:3" x14ac:dyDescent="0.2">
      <c r="A45206" t="s">
        <v>5619</v>
      </c>
      <c r="B45206" s="1">
        <v>44762</v>
      </c>
      <c r="C45206">
        <v>56.9</v>
      </c>
    </row>
    <row r="45207" spans="1:3" x14ac:dyDescent="0.2">
      <c r="A45207" t="s">
        <v>241</v>
      </c>
      <c r="B45207" s="1">
        <v>44762</v>
      </c>
      <c r="C45207">
        <v>919.59</v>
      </c>
    </row>
    <row r="45208" spans="1:3" x14ac:dyDescent="0.2">
      <c r="A45208" t="s">
        <v>72</v>
      </c>
      <c r="B45208" s="1">
        <v>44762</v>
      </c>
      <c r="C45208">
        <v>80.95</v>
      </c>
    </row>
    <row r="45209" spans="1:3" x14ac:dyDescent="0.2">
      <c r="A45209" t="s">
        <v>11551</v>
      </c>
      <c r="B45209" s="1">
        <v>44762</v>
      </c>
      <c r="C45209">
        <v>90.95</v>
      </c>
    </row>
    <row r="45210" spans="1:3" x14ac:dyDescent="0.2">
      <c r="A45210" t="s">
        <v>6472</v>
      </c>
      <c r="B45210" s="1">
        <v>44762</v>
      </c>
      <c r="C45210">
        <v>90.95</v>
      </c>
    </row>
    <row r="45211" spans="1:3" x14ac:dyDescent="0.2">
      <c r="A45211" t="s">
        <v>11552</v>
      </c>
      <c r="B45211" s="1">
        <v>44762</v>
      </c>
      <c r="C45211">
        <v>90.95</v>
      </c>
    </row>
    <row r="45212" spans="1:3" x14ac:dyDescent="0.2">
      <c r="A45212" t="s">
        <v>15557</v>
      </c>
      <c r="B45212" s="1">
        <v>44762</v>
      </c>
      <c r="C45212">
        <v>80.95</v>
      </c>
    </row>
    <row r="45213" spans="1:3" x14ac:dyDescent="0.2">
      <c r="A45213" t="s">
        <v>2896</v>
      </c>
      <c r="B45213" s="1">
        <v>44762</v>
      </c>
      <c r="C45213">
        <v>240.14</v>
      </c>
    </row>
    <row r="45214" spans="1:3" x14ac:dyDescent="0.2">
      <c r="A45214" t="s">
        <v>15558</v>
      </c>
      <c r="B45214" s="1">
        <v>44762</v>
      </c>
      <c r="C45214">
        <v>90.95</v>
      </c>
    </row>
    <row r="45215" spans="1:3" x14ac:dyDescent="0.2">
      <c r="A45215" t="s">
        <v>938</v>
      </c>
      <c r="B45215" s="1">
        <v>44762</v>
      </c>
      <c r="C45215">
        <v>228.8</v>
      </c>
    </row>
    <row r="45216" spans="1:3" x14ac:dyDescent="0.2">
      <c r="A45216" t="s">
        <v>79</v>
      </c>
      <c r="B45216" s="1">
        <v>44762</v>
      </c>
      <c r="C45216">
        <v>29.43</v>
      </c>
    </row>
    <row r="45217" spans="1:3" x14ac:dyDescent="0.2">
      <c r="A45217" t="s">
        <v>10901</v>
      </c>
      <c r="B45217" s="1">
        <v>44762</v>
      </c>
      <c r="C45217">
        <v>63.45</v>
      </c>
    </row>
    <row r="45218" spans="1:3" x14ac:dyDescent="0.2">
      <c r="A45218" t="s">
        <v>235</v>
      </c>
      <c r="B45218" s="1">
        <v>44762</v>
      </c>
      <c r="C45218">
        <v>57.15</v>
      </c>
    </row>
    <row r="45219" spans="1:3" x14ac:dyDescent="0.2">
      <c r="A45219" t="s">
        <v>11566</v>
      </c>
      <c r="B45219" s="1">
        <v>44762</v>
      </c>
      <c r="C45219">
        <v>50.4</v>
      </c>
    </row>
    <row r="45220" spans="1:3" x14ac:dyDescent="0.2">
      <c r="A45220" t="s">
        <v>15559</v>
      </c>
      <c r="B45220" s="1">
        <v>44762</v>
      </c>
      <c r="C45220">
        <v>48.4</v>
      </c>
    </row>
    <row r="45221" spans="1:3" x14ac:dyDescent="0.2">
      <c r="A45221" t="s">
        <v>15560</v>
      </c>
      <c r="B45221" s="1">
        <v>44762</v>
      </c>
      <c r="C45221">
        <v>85.4</v>
      </c>
    </row>
    <row r="45222" spans="1:3" x14ac:dyDescent="0.2">
      <c r="A45222" t="s">
        <v>15561</v>
      </c>
      <c r="B45222" s="1">
        <v>44762</v>
      </c>
      <c r="C45222">
        <v>30.2</v>
      </c>
    </row>
    <row r="45223" spans="1:3" x14ac:dyDescent="0.2">
      <c r="A45223" t="s">
        <v>11904</v>
      </c>
      <c r="B45223" s="1">
        <v>44762</v>
      </c>
      <c r="C45223">
        <v>202.4</v>
      </c>
    </row>
    <row r="45224" spans="1:3" x14ac:dyDescent="0.2">
      <c r="A45224" t="s">
        <v>15494</v>
      </c>
      <c r="B45224" s="1">
        <v>44762</v>
      </c>
      <c r="C45224">
        <v>54.95</v>
      </c>
    </row>
    <row r="45225" spans="1:3" x14ac:dyDescent="0.2">
      <c r="A45225" t="s">
        <v>14905</v>
      </c>
      <c r="B45225" s="1">
        <v>44762</v>
      </c>
      <c r="C45225">
        <v>72.45</v>
      </c>
    </row>
    <row r="45226" spans="1:3" x14ac:dyDescent="0.2">
      <c r="A45226" t="s">
        <v>15562</v>
      </c>
      <c r="B45226" s="1">
        <v>44762</v>
      </c>
      <c r="C45226">
        <v>48.91</v>
      </c>
    </row>
    <row r="45227" spans="1:3" x14ac:dyDescent="0.2">
      <c r="A45227" t="s">
        <v>15563</v>
      </c>
      <c r="B45227" s="1">
        <v>44762</v>
      </c>
      <c r="C45227">
        <v>80.95</v>
      </c>
    </row>
    <row r="45228" spans="1:3" x14ac:dyDescent="0.2">
      <c r="A45228" t="s">
        <v>15564</v>
      </c>
      <c r="B45228" s="1">
        <v>44762</v>
      </c>
      <c r="C45228">
        <v>53.4</v>
      </c>
    </row>
    <row r="45229" spans="1:3" x14ac:dyDescent="0.2">
      <c r="A45229" t="s">
        <v>46</v>
      </c>
      <c r="B45229" s="1">
        <v>44762</v>
      </c>
      <c r="C45229">
        <v>294.95999999999998</v>
      </c>
    </row>
    <row r="45230" spans="1:3" x14ac:dyDescent="0.2">
      <c r="A45230" t="s">
        <v>46</v>
      </c>
      <c r="B45230" s="1">
        <v>44762</v>
      </c>
      <c r="C45230">
        <v>67.77</v>
      </c>
    </row>
    <row r="45231" spans="1:3" x14ac:dyDescent="0.2">
      <c r="A45231" t="s">
        <v>11</v>
      </c>
      <c r="B45231" s="1">
        <v>44762</v>
      </c>
      <c r="C45231">
        <v>483.12</v>
      </c>
    </row>
    <row r="45232" spans="1:3" x14ac:dyDescent="0.2">
      <c r="A45232" t="s">
        <v>6139</v>
      </c>
      <c r="B45232" s="1">
        <v>44762</v>
      </c>
      <c r="C45232">
        <v>258.20999999999998</v>
      </c>
    </row>
    <row r="45233" spans="1:3" x14ac:dyDescent="0.2">
      <c r="A45233" t="s">
        <v>708</v>
      </c>
      <c r="B45233" s="1">
        <v>44762</v>
      </c>
      <c r="C45233">
        <v>48.29</v>
      </c>
    </row>
    <row r="45234" spans="1:3" x14ac:dyDescent="0.2">
      <c r="A45234" t="s">
        <v>11</v>
      </c>
      <c r="B45234" s="1">
        <v>44762</v>
      </c>
      <c r="C45234">
        <v>608.67999999999995</v>
      </c>
    </row>
    <row r="45235" spans="1:3" x14ac:dyDescent="0.2">
      <c r="A45235" t="s">
        <v>257</v>
      </c>
      <c r="B45235" s="1">
        <v>44762</v>
      </c>
      <c r="C45235">
        <v>870.23</v>
      </c>
    </row>
    <row r="45236" spans="1:3" x14ac:dyDescent="0.2">
      <c r="A45236" t="s">
        <v>12</v>
      </c>
      <c r="B45236" s="1">
        <v>44762</v>
      </c>
      <c r="C45236">
        <v>608.42999999999995</v>
      </c>
    </row>
    <row r="45237" spans="1:3" x14ac:dyDescent="0.2">
      <c r="A45237" t="s">
        <v>15542</v>
      </c>
      <c r="B45237" s="1">
        <v>44763</v>
      </c>
      <c r="C45237">
        <v>67.900000000000006</v>
      </c>
    </row>
    <row r="45238" spans="1:3" x14ac:dyDescent="0.2">
      <c r="A45238" t="s">
        <v>9982</v>
      </c>
      <c r="B45238" s="1">
        <v>44763</v>
      </c>
      <c r="C45238">
        <v>2042.34</v>
      </c>
    </row>
    <row r="45239" spans="1:3" x14ac:dyDescent="0.2">
      <c r="A45239" t="s">
        <v>6139</v>
      </c>
      <c r="B45239" s="1">
        <v>44763</v>
      </c>
      <c r="C45239">
        <v>111.82</v>
      </c>
    </row>
    <row r="45240" spans="1:3" x14ac:dyDescent="0.2">
      <c r="A45240" t="s">
        <v>8701</v>
      </c>
      <c r="B45240" s="1">
        <v>44763</v>
      </c>
      <c r="C45240">
        <v>72.349999999999994</v>
      </c>
    </row>
    <row r="45241" spans="1:3" x14ac:dyDescent="0.2">
      <c r="A45241" t="s">
        <v>714</v>
      </c>
      <c r="B45241" s="1">
        <v>44763</v>
      </c>
      <c r="C45241">
        <v>412.51</v>
      </c>
    </row>
    <row r="45242" spans="1:3" x14ac:dyDescent="0.2">
      <c r="A45242" t="s">
        <v>2816</v>
      </c>
      <c r="B45242" s="1">
        <v>44763</v>
      </c>
      <c r="C45242">
        <v>23</v>
      </c>
    </row>
    <row r="45243" spans="1:3" x14ac:dyDescent="0.2">
      <c r="A45243" t="s">
        <v>12472</v>
      </c>
      <c r="B45243" s="1">
        <v>44763</v>
      </c>
      <c r="C45243">
        <v>329.17</v>
      </c>
    </row>
    <row r="45244" spans="1:3" x14ac:dyDescent="0.2">
      <c r="A45244" t="s">
        <v>12472</v>
      </c>
      <c r="B45244" s="1">
        <v>44763</v>
      </c>
      <c r="C45244">
        <v>629.79999999999995</v>
      </c>
    </row>
    <row r="45245" spans="1:3" x14ac:dyDescent="0.2">
      <c r="A45245" t="s">
        <v>79</v>
      </c>
      <c r="B45245" s="1">
        <v>44763</v>
      </c>
      <c r="C45245">
        <v>29.43</v>
      </c>
    </row>
    <row r="45246" spans="1:3" x14ac:dyDescent="0.2">
      <c r="A45246" t="s">
        <v>15543</v>
      </c>
      <c r="B45246" s="1">
        <v>44763</v>
      </c>
      <c r="C45246">
        <v>211.8</v>
      </c>
    </row>
    <row r="45247" spans="1:3" x14ac:dyDescent="0.2">
      <c r="A45247" t="s">
        <v>15544</v>
      </c>
      <c r="B45247" s="1">
        <v>44763</v>
      </c>
      <c r="C45247">
        <v>71.150000000000006</v>
      </c>
    </row>
    <row r="45248" spans="1:3" x14ac:dyDescent="0.2">
      <c r="A45248" t="s">
        <v>15545</v>
      </c>
      <c r="B45248" s="1">
        <v>44763</v>
      </c>
      <c r="C45248">
        <v>59.62</v>
      </c>
    </row>
    <row r="45249" spans="1:3" x14ac:dyDescent="0.2">
      <c r="A45249" t="s">
        <v>383</v>
      </c>
      <c r="B45249" s="1">
        <v>44763</v>
      </c>
      <c r="C45249">
        <v>47.25</v>
      </c>
    </row>
    <row r="45250" spans="1:3" x14ac:dyDescent="0.2">
      <c r="A45250" t="s">
        <v>15546</v>
      </c>
      <c r="B45250" s="1">
        <v>44763</v>
      </c>
      <c r="C45250">
        <v>112.35</v>
      </c>
    </row>
    <row r="45251" spans="1:3" x14ac:dyDescent="0.2">
      <c r="A45251" t="s">
        <v>15547</v>
      </c>
      <c r="B45251" s="1">
        <v>44763</v>
      </c>
      <c r="C45251">
        <v>29.99</v>
      </c>
    </row>
    <row r="45252" spans="1:3" x14ac:dyDescent="0.2">
      <c r="A45252" t="s">
        <v>15548</v>
      </c>
      <c r="B45252" s="1">
        <v>44763</v>
      </c>
      <c r="C45252">
        <v>193.35</v>
      </c>
    </row>
    <row r="45253" spans="1:3" x14ac:dyDescent="0.2">
      <c r="A45253" t="s">
        <v>15549</v>
      </c>
      <c r="B45253" s="1">
        <v>44763</v>
      </c>
      <c r="C45253">
        <v>78.400000000000006</v>
      </c>
    </row>
    <row r="45254" spans="1:3" x14ac:dyDescent="0.2">
      <c r="A45254" t="s">
        <v>7238</v>
      </c>
      <c r="B45254" s="1">
        <v>44763</v>
      </c>
      <c r="C45254">
        <v>198.49</v>
      </c>
    </row>
    <row r="45255" spans="1:3" x14ac:dyDescent="0.2">
      <c r="A45255" t="s">
        <v>15550</v>
      </c>
      <c r="B45255" s="1">
        <v>44763</v>
      </c>
      <c r="C45255">
        <v>72.349999999999994</v>
      </c>
    </row>
    <row r="45256" spans="1:3" x14ac:dyDescent="0.2">
      <c r="A45256" t="s">
        <v>15551</v>
      </c>
      <c r="B45256" s="1">
        <v>44763</v>
      </c>
      <c r="C45256">
        <v>88.35</v>
      </c>
    </row>
    <row r="45257" spans="1:3" x14ac:dyDescent="0.2">
      <c r="A45257" t="s">
        <v>15552</v>
      </c>
      <c r="B45257" s="1">
        <v>44763</v>
      </c>
      <c r="C45257">
        <v>63.4</v>
      </c>
    </row>
    <row r="45258" spans="1:3" x14ac:dyDescent="0.2">
      <c r="A45258" t="s">
        <v>5562</v>
      </c>
      <c r="B45258" s="1">
        <v>44763</v>
      </c>
      <c r="C45258">
        <v>38.299999999999997</v>
      </c>
    </row>
    <row r="45259" spans="1:3" x14ac:dyDescent="0.2">
      <c r="A45259" t="s">
        <v>15553</v>
      </c>
      <c r="B45259" s="1">
        <v>44763</v>
      </c>
      <c r="C45259">
        <v>63.4</v>
      </c>
    </row>
    <row r="45260" spans="1:3" x14ac:dyDescent="0.2">
      <c r="A45260" t="s">
        <v>6139</v>
      </c>
      <c r="B45260" s="1">
        <v>44763</v>
      </c>
      <c r="C45260">
        <v>245.96</v>
      </c>
    </row>
    <row r="45261" spans="1:3" x14ac:dyDescent="0.2">
      <c r="A45261" t="s">
        <v>15554</v>
      </c>
      <c r="B45261" s="1">
        <v>44763</v>
      </c>
      <c r="C45261">
        <v>53.4</v>
      </c>
    </row>
    <row r="45262" spans="1:3" x14ac:dyDescent="0.2">
      <c r="A45262" t="s">
        <v>184</v>
      </c>
      <c r="B45262" s="1">
        <v>44763</v>
      </c>
      <c r="C45262">
        <v>26.48</v>
      </c>
    </row>
    <row r="45263" spans="1:3" x14ac:dyDescent="0.2">
      <c r="A45263" t="s">
        <v>229</v>
      </c>
      <c r="B45263" s="1">
        <v>44763</v>
      </c>
      <c r="C45263">
        <v>2520</v>
      </c>
    </row>
    <row r="45264" spans="1:3" x14ac:dyDescent="0.2">
      <c r="A45264" t="s">
        <v>29</v>
      </c>
      <c r="B45264" s="1">
        <v>44763</v>
      </c>
      <c r="C45264">
        <v>76.95</v>
      </c>
    </row>
    <row r="45265" spans="1:3" x14ac:dyDescent="0.2">
      <c r="A45265" t="s">
        <v>12</v>
      </c>
      <c r="B45265" s="1">
        <v>44763</v>
      </c>
      <c r="C45265">
        <v>693.3</v>
      </c>
    </row>
    <row r="45266" spans="1:3" x14ac:dyDescent="0.2">
      <c r="A45266" t="s">
        <v>14</v>
      </c>
      <c r="B45266" s="1">
        <v>44763</v>
      </c>
      <c r="C45266">
        <v>640.64</v>
      </c>
    </row>
    <row r="45267" spans="1:3" x14ac:dyDescent="0.2">
      <c r="A45267" t="s">
        <v>29</v>
      </c>
      <c r="B45267" s="1">
        <v>44763</v>
      </c>
      <c r="C45267">
        <v>302.33</v>
      </c>
    </row>
    <row r="45268" spans="1:3" x14ac:dyDescent="0.2">
      <c r="A45268" t="s">
        <v>4739</v>
      </c>
      <c r="B45268" s="1">
        <v>44763</v>
      </c>
      <c r="C45268">
        <v>92.75</v>
      </c>
    </row>
    <row r="45269" spans="1:3" x14ac:dyDescent="0.2">
      <c r="A45269" t="s">
        <v>753</v>
      </c>
      <c r="B45269" s="1">
        <v>44763</v>
      </c>
      <c r="C45269">
        <v>283.29000000000002</v>
      </c>
    </row>
    <row r="45270" spans="1:3" x14ac:dyDescent="0.2">
      <c r="A45270" t="s">
        <v>1005</v>
      </c>
      <c r="B45270" s="1">
        <v>44763</v>
      </c>
      <c r="C45270">
        <v>727.84</v>
      </c>
    </row>
    <row r="45271" spans="1:3" x14ac:dyDescent="0.2">
      <c r="A45271" t="s">
        <v>2603</v>
      </c>
      <c r="B45271" s="1">
        <v>44764</v>
      </c>
      <c r="C45271">
        <v>345.3</v>
      </c>
    </row>
    <row r="45272" spans="1:3" x14ac:dyDescent="0.2">
      <c r="A45272" t="s">
        <v>15533</v>
      </c>
      <c r="B45272" s="1">
        <v>44764</v>
      </c>
      <c r="C45272">
        <v>50.4</v>
      </c>
    </row>
    <row r="45273" spans="1:3" x14ac:dyDescent="0.2">
      <c r="A45273" t="s">
        <v>15534</v>
      </c>
      <c r="B45273" s="1">
        <v>44764</v>
      </c>
      <c r="C45273">
        <v>48.4</v>
      </c>
    </row>
    <row r="45274" spans="1:3" x14ac:dyDescent="0.2">
      <c r="A45274" t="s">
        <v>15535</v>
      </c>
      <c r="B45274" s="1">
        <v>44764</v>
      </c>
      <c r="C45274">
        <v>295</v>
      </c>
    </row>
    <row r="45275" spans="1:3" x14ac:dyDescent="0.2">
      <c r="A45275" t="s">
        <v>15536</v>
      </c>
      <c r="B45275" s="1">
        <v>44764</v>
      </c>
      <c r="C45275">
        <v>53.4</v>
      </c>
    </row>
    <row r="45276" spans="1:3" x14ac:dyDescent="0.2">
      <c r="A45276" t="s">
        <v>79</v>
      </c>
      <c r="B45276" s="1">
        <v>44764</v>
      </c>
      <c r="C45276">
        <v>29.43</v>
      </c>
    </row>
    <row r="45277" spans="1:3" x14ac:dyDescent="0.2">
      <c r="A45277" t="s">
        <v>79</v>
      </c>
      <c r="B45277" s="1">
        <v>44764</v>
      </c>
      <c r="C45277">
        <v>29.43</v>
      </c>
    </row>
    <row r="45278" spans="1:3" x14ac:dyDescent="0.2">
      <c r="A45278" t="s">
        <v>148</v>
      </c>
      <c r="B45278" s="1">
        <v>44764</v>
      </c>
      <c r="C45278">
        <v>482.83</v>
      </c>
    </row>
    <row r="45279" spans="1:3" x14ac:dyDescent="0.2">
      <c r="A45279" t="s">
        <v>707</v>
      </c>
      <c r="B45279" s="1">
        <v>44764</v>
      </c>
      <c r="C45279">
        <v>115.4</v>
      </c>
    </row>
    <row r="45280" spans="1:3" x14ac:dyDescent="0.2">
      <c r="A45280" t="s">
        <v>319</v>
      </c>
      <c r="B45280" s="1">
        <v>44764</v>
      </c>
      <c r="C45280">
        <v>365.7</v>
      </c>
    </row>
    <row r="45281" spans="1:3" x14ac:dyDescent="0.2">
      <c r="A45281" t="s">
        <v>11807</v>
      </c>
      <c r="B45281" s="1">
        <v>44764</v>
      </c>
      <c r="C45281">
        <v>606.87</v>
      </c>
    </row>
    <row r="45282" spans="1:3" x14ac:dyDescent="0.2">
      <c r="A45282" t="s">
        <v>15537</v>
      </c>
      <c r="B45282" s="1">
        <v>44764</v>
      </c>
      <c r="C45282">
        <v>53.4</v>
      </c>
    </row>
    <row r="45283" spans="1:3" x14ac:dyDescent="0.2">
      <c r="A45283" t="s">
        <v>6668</v>
      </c>
      <c r="B45283" s="1">
        <v>44764</v>
      </c>
      <c r="C45283">
        <v>48.4</v>
      </c>
    </row>
    <row r="45284" spans="1:3" x14ac:dyDescent="0.2">
      <c r="A45284" t="s">
        <v>15538</v>
      </c>
      <c r="B45284" s="1">
        <v>44764</v>
      </c>
      <c r="C45284">
        <v>118.35</v>
      </c>
    </row>
    <row r="45285" spans="1:3" x14ac:dyDescent="0.2">
      <c r="A45285" t="s">
        <v>14905</v>
      </c>
      <c r="B45285" s="1">
        <v>44764</v>
      </c>
      <c r="C45285">
        <v>49.9</v>
      </c>
    </row>
    <row r="45286" spans="1:3" x14ac:dyDescent="0.2">
      <c r="A45286" t="s">
        <v>10734</v>
      </c>
      <c r="B45286" s="1">
        <v>44764</v>
      </c>
      <c r="C45286">
        <v>53.4</v>
      </c>
    </row>
    <row r="45287" spans="1:3" x14ac:dyDescent="0.2">
      <c r="A45287" t="s">
        <v>7726</v>
      </c>
      <c r="B45287" s="1">
        <v>44764</v>
      </c>
      <c r="C45287">
        <v>78.45</v>
      </c>
    </row>
    <row r="45288" spans="1:3" x14ac:dyDescent="0.2">
      <c r="A45288" t="s">
        <v>15539</v>
      </c>
      <c r="B45288" s="1">
        <v>44764</v>
      </c>
      <c r="C45288">
        <v>51.1</v>
      </c>
    </row>
    <row r="45289" spans="1:3" x14ac:dyDescent="0.2">
      <c r="A45289" t="s">
        <v>15540</v>
      </c>
      <c r="B45289" s="1">
        <v>44764</v>
      </c>
      <c r="C45289">
        <v>170.25</v>
      </c>
    </row>
    <row r="45290" spans="1:3" x14ac:dyDescent="0.2">
      <c r="A45290" t="s">
        <v>15541</v>
      </c>
      <c r="B45290" s="1">
        <v>44764</v>
      </c>
      <c r="C45290">
        <v>31.6</v>
      </c>
    </row>
    <row r="45291" spans="1:3" x14ac:dyDescent="0.2">
      <c r="A45291" t="s">
        <v>12</v>
      </c>
      <c r="B45291" s="1">
        <v>44764</v>
      </c>
      <c r="C45291">
        <v>1063.3399999999999</v>
      </c>
    </row>
    <row r="45292" spans="1:3" x14ac:dyDescent="0.2">
      <c r="A45292" t="s">
        <v>1546</v>
      </c>
      <c r="B45292" s="1">
        <v>44767</v>
      </c>
      <c r="C45292">
        <v>323.51</v>
      </c>
    </row>
    <row r="45293" spans="1:3" x14ac:dyDescent="0.2">
      <c r="A45293" t="s">
        <v>1246</v>
      </c>
      <c r="B45293" s="1">
        <v>44767</v>
      </c>
      <c r="C45293">
        <v>73.45</v>
      </c>
    </row>
    <row r="45294" spans="1:3" x14ac:dyDescent="0.2">
      <c r="A45294" t="s">
        <v>3907</v>
      </c>
      <c r="B45294" s="1">
        <v>44767</v>
      </c>
      <c r="C45294">
        <v>75.400000000000006</v>
      </c>
    </row>
    <row r="45295" spans="1:3" x14ac:dyDescent="0.2">
      <c r="A45295" t="s">
        <v>943</v>
      </c>
      <c r="B45295" s="1">
        <v>44767</v>
      </c>
      <c r="C45295">
        <v>560.59</v>
      </c>
    </row>
    <row r="45296" spans="1:3" x14ac:dyDescent="0.2">
      <c r="A45296" t="s">
        <v>32</v>
      </c>
      <c r="B45296" s="1">
        <v>44767</v>
      </c>
      <c r="C45296">
        <v>26.85</v>
      </c>
    </row>
    <row r="45297" spans="1:3" x14ac:dyDescent="0.2">
      <c r="A45297" t="s">
        <v>32</v>
      </c>
      <c r="B45297" s="1">
        <v>44767</v>
      </c>
      <c r="C45297">
        <v>494.1</v>
      </c>
    </row>
    <row r="45298" spans="1:3" x14ac:dyDescent="0.2">
      <c r="A45298" t="s">
        <v>1751</v>
      </c>
      <c r="B45298" s="1">
        <v>44767</v>
      </c>
      <c r="C45298">
        <v>311.8</v>
      </c>
    </row>
    <row r="45299" spans="1:3" x14ac:dyDescent="0.2">
      <c r="A45299" t="s">
        <v>12764</v>
      </c>
      <c r="B45299" s="1">
        <v>44767</v>
      </c>
      <c r="C45299">
        <v>96.45</v>
      </c>
    </row>
    <row r="45300" spans="1:3" x14ac:dyDescent="0.2">
      <c r="A45300" t="s">
        <v>15499</v>
      </c>
      <c r="B45300" s="1">
        <v>44767</v>
      </c>
      <c r="C45300">
        <v>375</v>
      </c>
    </row>
    <row r="45301" spans="1:3" x14ac:dyDescent="0.2">
      <c r="A45301" t="s">
        <v>1034</v>
      </c>
      <c r="B45301" s="1">
        <v>44767</v>
      </c>
      <c r="C45301">
        <v>230.75</v>
      </c>
    </row>
    <row r="45302" spans="1:3" x14ac:dyDescent="0.2">
      <c r="A45302" t="s">
        <v>15500</v>
      </c>
      <c r="B45302" s="1">
        <v>44767</v>
      </c>
      <c r="C45302">
        <v>52.45</v>
      </c>
    </row>
    <row r="45303" spans="1:3" x14ac:dyDescent="0.2">
      <c r="A45303" t="s">
        <v>15501</v>
      </c>
      <c r="B45303" s="1">
        <v>44767</v>
      </c>
      <c r="C45303">
        <v>52.35</v>
      </c>
    </row>
    <row r="45304" spans="1:3" x14ac:dyDescent="0.2">
      <c r="A45304" t="s">
        <v>44</v>
      </c>
      <c r="B45304" s="1">
        <v>44767</v>
      </c>
      <c r="C45304">
        <v>537.48</v>
      </c>
    </row>
    <row r="45305" spans="1:3" x14ac:dyDescent="0.2">
      <c r="A45305" t="s">
        <v>7514</v>
      </c>
      <c r="B45305" s="1">
        <v>44767</v>
      </c>
      <c r="C45305">
        <v>36.950000000000003</v>
      </c>
    </row>
    <row r="45306" spans="1:3" x14ac:dyDescent="0.2">
      <c r="A45306" t="s">
        <v>536</v>
      </c>
      <c r="B45306" s="1">
        <v>44767</v>
      </c>
      <c r="C45306">
        <v>46.25</v>
      </c>
    </row>
    <row r="45307" spans="1:3" x14ac:dyDescent="0.2">
      <c r="A45307" t="s">
        <v>44</v>
      </c>
      <c r="B45307" s="1">
        <v>44767</v>
      </c>
      <c r="C45307">
        <v>258.73</v>
      </c>
    </row>
    <row r="45308" spans="1:3" x14ac:dyDescent="0.2">
      <c r="A45308" t="s">
        <v>15502</v>
      </c>
      <c r="B45308" s="1">
        <v>44767</v>
      </c>
      <c r="C45308">
        <v>83.45</v>
      </c>
    </row>
    <row r="45309" spans="1:3" x14ac:dyDescent="0.2">
      <c r="A45309" t="s">
        <v>208</v>
      </c>
      <c r="B45309" s="1">
        <v>44767</v>
      </c>
      <c r="C45309">
        <v>244.75</v>
      </c>
    </row>
    <row r="45310" spans="1:3" x14ac:dyDescent="0.2">
      <c r="A45310" t="s">
        <v>15503</v>
      </c>
      <c r="B45310" s="1">
        <v>44767</v>
      </c>
      <c r="C45310">
        <v>145.30000000000001</v>
      </c>
    </row>
    <row r="45311" spans="1:3" x14ac:dyDescent="0.2">
      <c r="A45311" t="s">
        <v>15504</v>
      </c>
      <c r="B45311" s="1">
        <v>44767</v>
      </c>
      <c r="C45311">
        <v>75.400000000000006</v>
      </c>
    </row>
    <row r="45312" spans="1:3" x14ac:dyDescent="0.2">
      <c r="A45312" t="s">
        <v>15168</v>
      </c>
      <c r="B45312" s="1">
        <v>44767</v>
      </c>
      <c r="C45312">
        <v>124.9</v>
      </c>
    </row>
    <row r="45313" spans="1:3" x14ac:dyDescent="0.2">
      <c r="A45313" t="s">
        <v>15505</v>
      </c>
      <c r="B45313" s="1">
        <v>44767</v>
      </c>
      <c r="C45313">
        <v>43.4</v>
      </c>
    </row>
    <row r="45314" spans="1:3" x14ac:dyDescent="0.2">
      <c r="A45314" t="s">
        <v>15506</v>
      </c>
      <c r="B45314" s="1">
        <v>44767</v>
      </c>
      <c r="C45314">
        <v>57.15</v>
      </c>
    </row>
    <row r="45315" spans="1:3" x14ac:dyDescent="0.2">
      <c r="A45315" t="s">
        <v>7108</v>
      </c>
      <c r="B45315" s="1">
        <v>44767</v>
      </c>
      <c r="C45315">
        <v>62.4</v>
      </c>
    </row>
    <row r="45316" spans="1:3" x14ac:dyDescent="0.2">
      <c r="A45316" t="s">
        <v>7108</v>
      </c>
      <c r="B45316" s="1">
        <v>44767</v>
      </c>
      <c r="C45316">
        <v>84.9</v>
      </c>
    </row>
    <row r="45317" spans="1:3" x14ac:dyDescent="0.2">
      <c r="A45317" t="s">
        <v>2711</v>
      </c>
      <c r="B45317" s="1">
        <v>44767</v>
      </c>
      <c r="C45317">
        <v>51.9</v>
      </c>
    </row>
    <row r="45318" spans="1:3" x14ac:dyDescent="0.2">
      <c r="A45318" t="s">
        <v>15507</v>
      </c>
      <c r="B45318" s="1">
        <v>44767</v>
      </c>
      <c r="C45318">
        <v>34.950000000000003</v>
      </c>
    </row>
    <row r="45319" spans="1:3" x14ac:dyDescent="0.2">
      <c r="A45319" t="s">
        <v>12591</v>
      </c>
      <c r="B45319" s="1">
        <v>44767</v>
      </c>
      <c r="C45319">
        <v>80.3</v>
      </c>
    </row>
    <row r="45320" spans="1:3" x14ac:dyDescent="0.2">
      <c r="A45320" t="s">
        <v>15508</v>
      </c>
      <c r="B45320" s="1">
        <v>44767</v>
      </c>
      <c r="C45320">
        <v>81.900000000000006</v>
      </c>
    </row>
    <row r="45321" spans="1:3" x14ac:dyDescent="0.2">
      <c r="A45321" t="s">
        <v>7973</v>
      </c>
      <c r="B45321" s="1">
        <v>44767</v>
      </c>
      <c r="C45321">
        <v>199.8</v>
      </c>
    </row>
    <row r="45322" spans="1:3" x14ac:dyDescent="0.2">
      <c r="A45322" t="s">
        <v>15509</v>
      </c>
      <c r="B45322" s="1">
        <v>44767</v>
      </c>
      <c r="C45322">
        <v>53.4</v>
      </c>
    </row>
    <row r="45323" spans="1:3" x14ac:dyDescent="0.2">
      <c r="A45323" t="s">
        <v>8721</v>
      </c>
      <c r="B45323" s="1">
        <v>44767</v>
      </c>
      <c r="C45323">
        <v>25.95</v>
      </c>
    </row>
    <row r="45324" spans="1:3" x14ac:dyDescent="0.2">
      <c r="A45324" t="s">
        <v>15510</v>
      </c>
      <c r="B45324" s="1">
        <v>44767</v>
      </c>
      <c r="C45324">
        <v>53.4</v>
      </c>
    </row>
    <row r="45325" spans="1:3" x14ac:dyDescent="0.2">
      <c r="A45325" t="s">
        <v>2988</v>
      </c>
      <c r="B45325" s="1">
        <v>44767</v>
      </c>
      <c r="C45325">
        <v>739.44</v>
      </c>
    </row>
    <row r="45326" spans="1:3" x14ac:dyDescent="0.2">
      <c r="A45326" t="s">
        <v>15511</v>
      </c>
      <c r="B45326" s="1">
        <v>44767</v>
      </c>
      <c r="C45326">
        <v>88.3</v>
      </c>
    </row>
    <row r="45327" spans="1:3" x14ac:dyDescent="0.2">
      <c r="A45327" t="s">
        <v>15512</v>
      </c>
      <c r="B45327" s="1">
        <v>44767</v>
      </c>
      <c r="C45327">
        <v>53.4</v>
      </c>
    </row>
    <row r="45328" spans="1:3" x14ac:dyDescent="0.2">
      <c r="A45328" t="s">
        <v>13588</v>
      </c>
      <c r="B45328" s="1">
        <v>44767</v>
      </c>
      <c r="C45328">
        <v>167.45</v>
      </c>
    </row>
    <row r="45329" spans="1:3" x14ac:dyDescent="0.2">
      <c r="A45329" t="s">
        <v>15513</v>
      </c>
      <c r="B45329" s="1">
        <v>44767</v>
      </c>
      <c r="C45329">
        <v>98.35</v>
      </c>
    </row>
    <row r="45330" spans="1:3" x14ac:dyDescent="0.2">
      <c r="A45330" t="s">
        <v>15514</v>
      </c>
      <c r="B45330" s="1">
        <v>44767</v>
      </c>
      <c r="C45330">
        <v>48.91</v>
      </c>
    </row>
    <row r="45331" spans="1:3" x14ac:dyDescent="0.2">
      <c r="A45331" t="s">
        <v>11608</v>
      </c>
      <c r="B45331" s="1">
        <v>44767</v>
      </c>
      <c r="C45331">
        <v>110.9</v>
      </c>
    </row>
    <row r="45332" spans="1:3" x14ac:dyDescent="0.2">
      <c r="A45332" t="s">
        <v>969</v>
      </c>
      <c r="B45332" s="1">
        <v>44767</v>
      </c>
      <c r="C45332">
        <v>422.3</v>
      </c>
    </row>
    <row r="45333" spans="1:3" x14ac:dyDescent="0.2">
      <c r="A45333" t="s">
        <v>14934</v>
      </c>
      <c r="B45333" s="1">
        <v>44767</v>
      </c>
      <c r="C45333">
        <v>48.4</v>
      </c>
    </row>
    <row r="45334" spans="1:3" x14ac:dyDescent="0.2">
      <c r="A45334" t="s">
        <v>15190</v>
      </c>
      <c r="B45334" s="1">
        <v>44767</v>
      </c>
      <c r="C45334">
        <v>38.299999999999997</v>
      </c>
    </row>
    <row r="45335" spans="1:3" x14ac:dyDescent="0.2">
      <c r="A45335" t="s">
        <v>15515</v>
      </c>
      <c r="B45335" s="1">
        <v>44767</v>
      </c>
      <c r="C45335">
        <v>53.4</v>
      </c>
    </row>
    <row r="45336" spans="1:3" x14ac:dyDescent="0.2">
      <c r="A45336" t="s">
        <v>383</v>
      </c>
      <c r="B45336" s="1">
        <v>44767</v>
      </c>
      <c r="C45336">
        <v>47.25</v>
      </c>
    </row>
    <row r="45337" spans="1:3" x14ac:dyDescent="0.2">
      <c r="A45337" t="s">
        <v>15516</v>
      </c>
      <c r="B45337" s="1">
        <v>44767</v>
      </c>
      <c r="C45337">
        <v>77.45</v>
      </c>
    </row>
    <row r="45338" spans="1:3" x14ac:dyDescent="0.2">
      <c r="A45338" t="s">
        <v>15018</v>
      </c>
      <c r="B45338" s="1">
        <v>44767</v>
      </c>
      <c r="C45338">
        <v>525.85</v>
      </c>
    </row>
    <row r="45339" spans="1:3" x14ac:dyDescent="0.2">
      <c r="A45339" t="s">
        <v>79</v>
      </c>
      <c r="B45339" s="1">
        <v>44767</v>
      </c>
      <c r="C45339">
        <v>29.43</v>
      </c>
    </row>
    <row r="45340" spans="1:3" x14ac:dyDescent="0.2">
      <c r="A45340" t="s">
        <v>15517</v>
      </c>
      <c r="B45340" s="1">
        <v>44767</v>
      </c>
      <c r="C45340">
        <v>48.91</v>
      </c>
    </row>
    <row r="45341" spans="1:3" x14ac:dyDescent="0.2">
      <c r="A45341" t="s">
        <v>79</v>
      </c>
      <c r="B45341" s="1">
        <v>44767</v>
      </c>
      <c r="C45341">
        <v>29.43</v>
      </c>
    </row>
    <row r="45342" spans="1:3" x14ac:dyDescent="0.2">
      <c r="A45342" t="s">
        <v>15518</v>
      </c>
      <c r="B45342" s="1">
        <v>44767</v>
      </c>
      <c r="C45342">
        <v>63.4</v>
      </c>
    </row>
    <row r="45343" spans="1:3" x14ac:dyDescent="0.2">
      <c r="A45343" t="s">
        <v>15519</v>
      </c>
      <c r="B45343" s="1">
        <v>44767</v>
      </c>
      <c r="C45343">
        <v>175.05</v>
      </c>
    </row>
    <row r="45344" spans="1:3" x14ac:dyDescent="0.2">
      <c r="A45344" t="s">
        <v>15520</v>
      </c>
      <c r="B45344" s="1">
        <v>44767</v>
      </c>
      <c r="C45344">
        <v>48.91</v>
      </c>
    </row>
    <row r="45345" spans="1:3" x14ac:dyDescent="0.2">
      <c r="A45345" t="s">
        <v>15521</v>
      </c>
      <c r="B45345" s="1">
        <v>44767</v>
      </c>
      <c r="C45345">
        <v>58.4</v>
      </c>
    </row>
    <row r="45346" spans="1:3" x14ac:dyDescent="0.2">
      <c r="A45346" t="s">
        <v>15522</v>
      </c>
      <c r="B45346" s="1">
        <v>44767</v>
      </c>
      <c r="C45346">
        <v>63.4</v>
      </c>
    </row>
    <row r="45347" spans="1:3" x14ac:dyDescent="0.2">
      <c r="A45347" t="s">
        <v>4166</v>
      </c>
      <c r="B45347" s="1">
        <v>44767</v>
      </c>
      <c r="C45347">
        <v>53.4</v>
      </c>
    </row>
    <row r="45348" spans="1:3" x14ac:dyDescent="0.2">
      <c r="A45348" t="s">
        <v>11687</v>
      </c>
      <c r="B45348" s="1">
        <v>44767</v>
      </c>
      <c r="C45348">
        <v>270.64999999999998</v>
      </c>
    </row>
    <row r="45349" spans="1:3" x14ac:dyDescent="0.2">
      <c r="A45349" t="s">
        <v>15523</v>
      </c>
      <c r="B45349" s="1">
        <v>44767</v>
      </c>
      <c r="C45349">
        <v>53.4</v>
      </c>
    </row>
    <row r="45350" spans="1:3" x14ac:dyDescent="0.2">
      <c r="A45350" t="s">
        <v>15524</v>
      </c>
      <c r="B45350" s="1">
        <v>44767</v>
      </c>
      <c r="C45350">
        <v>88.35</v>
      </c>
    </row>
    <row r="45351" spans="1:3" x14ac:dyDescent="0.2">
      <c r="A45351" t="s">
        <v>13584</v>
      </c>
      <c r="B45351" s="1">
        <v>44767</v>
      </c>
      <c r="C45351">
        <v>163.35</v>
      </c>
    </row>
    <row r="45352" spans="1:3" x14ac:dyDescent="0.2">
      <c r="A45352" t="s">
        <v>15525</v>
      </c>
      <c r="B45352" s="1">
        <v>44767</v>
      </c>
      <c r="C45352">
        <v>53.4</v>
      </c>
    </row>
    <row r="45353" spans="1:3" x14ac:dyDescent="0.2">
      <c r="A45353" t="s">
        <v>15526</v>
      </c>
      <c r="B45353" s="1">
        <v>44767</v>
      </c>
      <c r="C45353">
        <v>48.91</v>
      </c>
    </row>
    <row r="45354" spans="1:3" x14ac:dyDescent="0.2">
      <c r="A45354" t="s">
        <v>15427</v>
      </c>
      <c r="B45354" s="1">
        <v>44767</v>
      </c>
      <c r="C45354">
        <v>130.75</v>
      </c>
    </row>
    <row r="45355" spans="1:3" x14ac:dyDescent="0.2">
      <c r="A45355" t="s">
        <v>10645</v>
      </c>
      <c r="B45355" s="1">
        <v>44767</v>
      </c>
      <c r="C45355">
        <v>431.52</v>
      </c>
    </row>
    <row r="45356" spans="1:3" x14ac:dyDescent="0.2">
      <c r="A45356" t="s">
        <v>1568</v>
      </c>
      <c r="B45356" s="1">
        <v>44767</v>
      </c>
      <c r="C45356">
        <v>863.04</v>
      </c>
    </row>
    <row r="45357" spans="1:3" x14ac:dyDescent="0.2">
      <c r="A45357" t="s">
        <v>5825</v>
      </c>
      <c r="B45357" s="1">
        <v>44767</v>
      </c>
      <c r="C45357">
        <v>285.89999999999998</v>
      </c>
    </row>
    <row r="45358" spans="1:3" x14ac:dyDescent="0.2">
      <c r="A45358" t="s">
        <v>15527</v>
      </c>
      <c r="B45358" s="1">
        <v>44767</v>
      </c>
      <c r="C45358">
        <v>74.900000000000006</v>
      </c>
    </row>
    <row r="45359" spans="1:3" x14ac:dyDescent="0.2">
      <c r="A45359" t="s">
        <v>9585</v>
      </c>
      <c r="B45359" s="1">
        <v>44767</v>
      </c>
      <c r="C45359">
        <v>54.4</v>
      </c>
    </row>
    <row r="45360" spans="1:3" x14ac:dyDescent="0.2">
      <c r="A45360" t="s">
        <v>14474</v>
      </c>
      <c r="B45360" s="1">
        <v>44767</v>
      </c>
      <c r="C45360">
        <v>63.4</v>
      </c>
    </row>
    <row r="45361" spans="1:3" x14ac:dyDescent="0.2">
      <c r="A45361" t="s">
        <v>286</v>
      </c>
      <c r="B45361" s="1">
        <v>44767</v>
      </c>
      <c r="C45361">
        <v>657</v>
      </c>
    </row>
    <row r="45362" spans="1:3" x14ac:dyDescent="0.2">
      <c r="A45362" t="s">
        <v>15528</v>
      </c>
      <c r="B45362" s="1">
        <v>44767</v>
      </c>
      <c r="C45362">
        <v>23.45</v>
      </c>
    </row>
    <row r="45363" spans="1:3" x14ac:dyDescent="0.2">
      <c r="A45363" t="s">
        <v>3</v>
      </c>
      <c r="B45363" s="1">
        <v>44767</v>
      </c>
      <c r="C45363">
        <v>64.5</v>
      </c>
    </row>
    <row r="45364" spans="1:3" x14ac:dyDescent="0.2">
      <c r="A45364" t="s">
        <v>15529</v>
      </c>
      <c r="B45364" s="1">
        <v>44767</v>
      </c>
      <c r="C45364">
        <v>108.4</v>
      </c>
    </row>
    <row r="45365" spans="1:3" x14ac:dyDescent="0.2">
      <c r="A45365" t="s">
        <v>34</v>
      </c>
      <c r="B45365" s="1">
        <v>44767</v>
      </c>
      <c r="C45365">
        <v>302.26</v>
      </c>
    </row>
    <row r="45366" spans="1:3" x14ac:dyDescent="0.2">
      <c r="A45366" t="s">
        <v>167</v>
      </c>
      <c r="B45366" s="1">
        <v>44767</v>
      </c>
      <c r="C45366">
        <v>205.01</v>
      </c>
    </row>
    <row r="45367" spans="1:3" x14ac:dyDescent="0.2">
      <c r="A45367" t="s">
        <v>184</v>
      </c>
      <c r="B45367" s="1">
        <v>44767</v>
      </c>
      <c r="C45367">
        <v>59.25</v>
      </c>
    </row>
    <row r="45368" spans="1:3" x14ac:dyDescent="0.2">
      <c r="A45368" t="s">
        <v>15530</v>
      </c>
      <c r="B45368" s="1">
        <v>44767</v>
      </c>
      <c r="C45368">
        <v>13.99</v>
      </c>
    </row>
    <row r="45369" spans="1:3" x14ac:dyDescent="0.2">
      <c r="A45369" t="s">
        <v>257</v>
      </c>
      <c r="B45369" s="1">
        <v>44767</v>
      </c>
      <c r="C45369">
        <v>493.19</v>
      </c>
    </row>
    <row r="45370" spans="1:3" x14ac:dyDescent="0.2">
      <c r="A45370" t="s">
        <v>15531</v>
      </c>
      <c r="B45370" s="1">
        <v>44767</v>
      </c>
      <c r="C45370">
        <v>13.99</v>
      </c>
    </row>
    <row r="45371" spans="1:3" x14ac:dyDescent="0.2">
      <c r="A45371" t="s">
        <v>229</v>
      </c>
      <c r="B45371" s="1">
        <v>44767</v>
      </c>
      <c r="C45371">
        <v>35.43</v>
      </c>
    </row>
    <row r="45372" spans="1:3" x14ac:dyDescent="0.2">
      <c r="A45372" t="s">
        <v>8067</v>
      </c>
      <c r="B45372" s="1">
        <v>44767</v>
      </c>
      <c r="C45372">
        <v>592.14</v>
      </c>
    </row>
    <row r="45373" spans="1:3" x14ac:dyDescent="0.2">
      <c r="A45373" t="s">
        <v>12</v>
      </c>
      <c r="B45373" s="1">
        <v>44767</v>
      </c>
      <c r="C45373">
        <v>219.58</v>
      </c>
    </row>
    <row r="45374" spans="1:3" x14ac:dyDescent="0.2">
      <c r="A45374" t="s">
        <v>12</v>
      </c>
      <c r="B45374" s="1">
        <v>44767</v>
      </c>
      <c r="C45374">
        <v>536.08000000000004</v>
      </c>
    </row>
    <row r="45375" spans="1:3" x14ac:dyDescent="0.2">
      <c r="A45375" t="s">
        <v>12</v>
      </c>
      <c r="B45375" s="1">
        <v>44767</v>
      </c>
      <c r="C45375">
        <v>423.76</v>
      </c>
    </row>
    <row r="45376" spans="1:3" x14ac:dyDescent="0.2">
      <c r="A45376" t="s">
        <v>6139</v>
      </c>
      <c r="B45376" s="1">
        <v>44767</v>
      </c>
      <c r="C45376">
        <v>1129.67</v>
      </c>
    </row>
    <row r="45377" spans="1:3" x14ac:dyDescent="0.2">
      <c r="A45377" t="s">
        <v>15532</v>
      </c>
      <c r="B45377" s="1">
        <v>44767</v>
      </c>
      <c r="C45377">
        <v>25.18</v>
      </c>
    </row>
    <row r="45378" spans="1:3" x14ac:dyDescent="0.2">
      <c r="A45378" t="s">
        <v>167</v>
      </c>
      <c r="B45378" s="1">
        <v>44767</v>
      </c>
      <c r="C45378">
        <v>8.1</v>
      </c>
    </row>
    <row r="45379" spans="1:3" x14ac:dyDescent="0.2">
      <c r="A45379" t="s">
        <v>167</v>
      </c>
      <c r="B45379" s="1">
        <v>44767</v>
      </c>
      <c r="C45379">
        <v>132.30000000000001</v>
      </c>
    </row>
    <row r="45380" spans="1:3" x14ac:dyDescent="0.2">
      <c r="A45380" t="s">
        <v>119</v>
      </c>
      <c r="B45380" s="1">
        <v>44767</v>
      </c>
      <c r="C45380">
        <v>609.19000000000005</v>
      </c>
    </row>
    <row r="45381" spans="1:3" x14ac:dyDescent="0.2">
      <c r="A45381" t="s">
        <v>119</v>
      </c>
      <c r="B45381" s="1">
        <v>44767</v>
      </c>
      <c r="C45381">
        <v>29.34</v>
      </c>
    </row>
    <row r="45382" spans="1:3" x14ac:dyDescent="0.2">
      <c r="A45382" t="s">
        <v>3</v>
      </c>
      <c r="B45382" s="1">
        <v>44768</v>
      </c>
      <c r="C45382">
        <v>229.9</v>
      </c>
    </row>
    <row r="45383" spans="1:3" x14ac:dyDescent="0.2">
      <c r="A45383" t="s">
        <v>8149</v>
      </c>
      <c r="B45383" s="1">
        <v>44768</v>
      </c>
      <c r="C45383">
        <v>57.5</v>
      </c>
    </row>
    <row r="45384" spans="1:3" x14ac:dyDescent="0.2">
      <c r="A45384" t="s">
        <v>29</v>
      </c>
      <c r="B45384" s="1">
        <v>44768</v>
      </c>
      <c r="C45384">
        <v>209.18</v>
      </c>
    </row>
    <row r="45385" spans="1:3" x14ac:dyDescent="0.2">
      <c r="A45385" t="s">
        <v>12962</v>
      </c>
      <c r="B45385" s="1">
        <v>44768</v>
      </c>
      <c r="C45385">
        <v>103.15</v>
      </c>
    </row>
    <row r="45386" spans="1:3" x14ac:dyDescent="0.2">
      <c r="A45386" t="s">
        <v>15490</v>
      </c>
      <c r="B45386" s="1">
        <v>44768</v>
      </c>
      <c r="C45386">
        <v>133.44999999999999</v>
      </c>
    </row>
    <row r="45387" spans="1:3" x14ac:dyDescent="0.2">
      <c r="A45387" t="s">
        <v>320</v>
      </c>
      <c r="B45387" s="1">
        <v>44768</v>
      </c>
      <c r="C45387">
        <v>621.44000000000005</v>
      </c>
    </row>
    <row r="45388" spans="1:3" x14ac:dyDescent="0.2">
      <c r="A45388" t="s">
        <v>29</v>
      </c>
      <c r="B45388" s="1">
        <v>44768</v>
      </c>
      <c r="C45388">
        <v>353.33</v>
      </c>
    </row>
    <row r="45389" spans="1:3" x14ac:dyDescent="0.2">
      <c r="A45389" t="s">
        <v>29</v>
      </c>
      <c r="B45389" s="1">
        <v>44768</v>
      </c>
      <c r="C45389">
        <v>76.959999999999994</v>
      </c>
    </row>
    <row r="45390" spans="1:3" x14ac:dyDescent="0.2">
      <c r="A45390" t="s">
        <v>5375</v>
      </c>
      <c r="B45390" s="1">
        <v>44768</v>
      </c>
      <c r="C45390">
        <v>35</v>
      </c>
    </row>
    <row r="45391" spans="1:3" x14ac:dyDescent="0.2">
      <c r="A45391" t="s">
        <v>4846</v>
      </c>
      <c r="B45391" s="1">
        <v>44768</v>
      </c>
      <c r="C45391">
        <v>212.73</v>
      </c>
    </row>
    <row r="45392" spans="1:3" x14ac:dyDescent="0.2">
      <c r="A45392" t="s">
        <v>79</v>
      </c>
      <c r="B45392" s="1">
        <v>44768</v>
      </c>
      <c r="C45392">
        <v>15.45</v>
      </c>
    </row>
    <row r="45393" spans="1:3" x14ac:dyDescent="0.2">
      <c r="A45393" t="s">
        <v>6139</v>
      </c>
      <c r="B45393" s="1">
        <v>44768</v>
      </c>
      <c r="C45393">
        <v>750.51</v>
      </c>
    </row>
    <row r="45394" spans="1:3" x14ac:dyDescent="0.2">
      <c r="A45394" t="s">
        <v>15491</v>
      </c>
      <c r="B45394" s="1">
        <v>44768</v>
      </c>
      <c r="C45394">
        <v>47.4</v>
      </c>
    </row>
    <row r="45395" spans="1:3" x14ac:dyDescent="0.2">
      <c r="A45395" t="s">
        <v>15492</v>
      </c>
      <c r="B45395" s="1">
        <v>44768</v>
      </c>
      <c r="C45395">
        <v>155.65</v>
      </c>
    </row>
    <row r="45396" spans="1:3" x14ac:dyDescent="0.2">
      <c r="A45396" t="s">
        <v>2143</v>
      </c>
      <c r="B45396" s="1">
        <v>44768</v>
      </c>
      <c r="C45396">
        <v>44.15</v>
      </c>
    </row>
    <row r="45397" spans="1:3" x14ac:dyDescent="0.2">
      <c r="A45397" t="s">
        <v>15493</v>
      </c>
      <c r="B45397" s="1">
        <v>44768</v>
      </c>
      <c r="C45397">
        <v>60.4</v>
      </c>
    </row>
    <row r="45398" spans="1:3" x14ac:dyDescent="0.2">
      <c r="A45398" t="s">
        <v>547</v>
      </c>
      <c r="B45398" s="1">
        <v>44768</v>
      </c>
      <c r="C45398">
        <v>72.95</v>
      </c>
    </row>
    <row r="45399" spans="1:3" x14ac:dyDescent="0.2">
      <c r="A45399" t="s">
        <v>15494</v>
      </c>
      <c r="B45399" s="1">
        <v>44768</v>
      </c>
      <c r="C45399">
        <v>18.45</v>
      </c>
    </row>
    <row r="45400" spans="1:3" x14ac:dyDescent="0.2">
      <c r="A45400" t="s">
        <v>15495</v>
      </c>
      <c r="B45400" s="1">
        <v>44768</v>
      </c>
      <c r="C45400">
        <v>61.1</v>
      </c>
    </row>
    <row r="45401" spans="1:3" x14ac:dyDescent="0.2">
      <c r="A45401" t="s">
        <v>15496</v>
      </c>
      <c r="B45401" s="1">
        <v>44768</v>
      </c>
      <c r="C45401">
        <v>91.9</v>
      </c>
    </row>
    <row r="45402" spans="1:3" x14ac:dyDescent="0.2">
      <c r="A45402" t="s">
        <v>15497</v>
      </c>
      <c r="B45402" s="1">
        <v>44768</v>
      </c>
      <c r="C45402">
        <v>93.4</v>
      </c>
    </row>
    <row r="45403" spans="1:3" x14ac:dyDescent="0.2">
      <c r="A45403" t="s">
        <v>15498</v>
      </c>
      <c r="B45403" s="1">
        <v>44768</v>
      </c>
      <c r="C45403">
        <v>178.2</v>
      </c>
    </row>
    <row r="45404" spans="1:3" x14ac:dyDescent="0.2">
      <c r="A45404" t="s">
        <v>12472</v>
      </c>
      <c r="B45404" s="1">
        <v>44768</v>
      </c>
      <c r="C45404">
        <v>360.1</v>
      </c>
    </row>
    <row r="45405" spans="1:3" x14ac:dyDescent="0.2">
      <c r="A45405" t="s">
        <v>64</v>
      </c>
      <c r="B45405" s="1">
        <v>44768</v>
      </c>
      <c r="C45405">
        <v>393.86</v>
      </c>
    </row>
    <row r="45406" spans="1:3" x14ac:dyDescent="0.2">
      <c r="A45406" t="s">
        <v>12</v>
      </c>
      <c r="B45406" s="1">
        <v>44768</v>
      </c>
      <c r="C45406">
        <v>806.29</v>
      </c>
    </row>
    <row r="45407" spans="1:3" x14ac:dyDescent="0.2">
      <c r="A45407" t="s">
        <v>171</v>
      </c>
      <c r="B45407" s="1">
        <v>44768</v>
      </c>
      <c r="C45407">
        <v>1014.14</v>
      </c>
    </row>
    <row r="45408" spans="1:3" x14ac:dyDescent="0.2">
      <c r="A45408" t="s">
        <v>326</v>
      </c>
      <c r="B45408" s="1">
        <v>44769</v>
      </c>
      <c r="C45408">
        <v>211.94</v>
      </c>
    </row>
    <row r="45409" spans="1:3" x14ac:dyDescent="0.2">
      <c r="A45409" t="s">
        <v>596</v>
      </c>
      <c r="B45409" s="1">
        <v>44769</v>
      </c>
      <c r="C45409">
        <v>165</v>
      </c>
    </row>
    <row r="45410" spans="1:3" x14ac:dyDescent="0.2">
      <c r="A45410" t="s">
        <v>123</v>
      </c>
      <c r="B45410" s="1">
        <v>44769</v>
      </c>
      <c r="C45410">
        <v>200.01</v>
      </c>
    </row>
    <row r="45411" spans="1:3" x14ac:dyDescent="0.2">
      <c r="A45411" t="s">
        <v>40</v>
      </c>
      <c r="B45411" s="1">
        <v>44769</v>
      </c>
      <c r="C45411">
        <v>1351.93</v>
      </c>
    </row>
    <row r="45412" spans="1:3" x14ac:dyDescent="0.2">
      <c r="A45412" t="s">
        <v>334</v>
      </c>
      <c r="B45412" s="1">
        <v>44769</v>
      </c>
      <c r="C45412">
        <v>165.77</v>
      </c>
    </row>
    <row r="45413" spans="1:3" x14ac:dyDescent="0.2">
      <c r="A45413" t="s">
        <v>15479</v>
      </c>
      <c r="B45413" s="1">
        <v>44769</v>
      </c>
      <c r="C45413">
        <v>60.4</v>
      </c>
    </row>
    <row r="45414" spans="1:3" x14ac:dyDescent="0.2">
      <c r="A45414" t="s">
        <v>8498</v>
      </c>
      <c r="B45414" s="1">
        <v>44769</v>
      </c>
      <c r="C45414">
        <v>83.15</v>
      </c>
    </row>
    <row r="45415" spans="1:3" x14ac:dyDescent="0.2">
      <c r="A45415" t="s">
        <v>15426</v>
      </c>
      <c r="B45415" s="1">
        <v>44769</v>
      </c>
      <c r="C45415">
        <v>378.8</v>
      </c>
    </row>
    <row r="45416" spans="1:3" x14ac:dyDescent="0.2">
      <c r="A45416" t="s">
        <v>14529</v>
      </c>
      <c r="B45416" s="1">
        <v>44769</v>
      </c>
      <c r="C45416">
        <v>39.450000000000003</v>
      </c>
    </row>
    <row r="45417" spans="1:3" x14ac:dyDescent="0.2">
      <c r="A45417" t="s">
        <v>15480</v>
      </c>
      <c r="B45417" s="1">
        <v>44769</v>
      </c>
      <c r="C45417">
        <v>78.400000000000006</v>
      </c>
    </row>
    <row r="45418" spans="1:3" x14ac:dyDescent="0.2">
      <c r="A45418" t="s">
        <v>5497</v>
      </c>
      <c r="B45418" s="1">
        <v>44769</v>
      </c>
      <c r="C45418">
        <v>62.4</v>
      </c>
    </row>
    <row r="45419" spans="1:3" x14ac:dyDescent="0.2">
      <c r="A45419" t="s">
        <v>15481</v>
      </c>
      <c r="B45419" s="1">
        <v>44769</v>
      </c>
      <c r="C45419">
        <v>316.60000000000002</v>
      </c>
    </row>
    <row r="45420" spans="1:3" x14ac:dyDescent="0.2">
      <c r="A45420" t="s">
        <v>13523</v>
      </c>
      <c r="B45420" s="1">
        <v>44769</v>
      </c>
      <c r="C45420">
        <v>253.58</v>
      </c>
    </row>
    <row r="45421" spans="1:3" x14ac:dyDescent="0.2">
      <c r="A45421" t="s">
        <v>436</v>
      </c>
      <c r="B45421" s="1">
        <v>44769</v>
      </c>
      <c r="C45421">
        <v>103.34</v>
      </c>
    </row>
    <row r="45422" spans="1:3" x14ac:dyDescent="0.2">
      <c r="A45422" t="s">
        <v>536</v>
      </c>
      <c r="B45422" s="1">
        <v>44769</v>
      </c>
      <c r="C45422">
        <v>46.25</v>
      </c>
    </row>
    <row r="45423" spans="1:3" x14ac:dyDescent="0.2">
      <c r="A45423" t="s">
        <v>536</v>
      </c>
      <c r="B45423" s="1">
        <v>44769</v>
      </c>
      <c r="C45423">
        <v>48.98</v>
      </c>
    </row>
    <row r="45424" spans="1:3" x14ac:dyDescent="0.2">
      <c r="A45424" t="s">
        <v>374</v>
      </c>
      <c r="B45424" s="1">
        <v>44769</v>
      </c>
      <c r="C45424">
        <v>293.62</v>
      </c>
    </row>
    <row r="45425" spans="1:3" x14ac:dyDescent="0.2">
      <c r="A45425" t="s">
        <v>536</v>
      </c>
      <c r="B45425" s="1">
        <v>44769</v>
      </c>
      <c r="C45425">
        <v>47.48</v>
      </c>
    </row>
    <row r="45426" spans="1:3" x14ac:dyDescent="0.2">
      <c r="A45426" t="s">
        <v>46</v>
      </c>
      <c r="B45426" s="1">
        <v>44769</v>
      </c>
      <c r="C45426">
        <v>61.17</v>
      </c>
    </row>
    <row r="45427" spans="1:3" x14ac:dyDescent="0.2">
      <c r="A45427" t="s">
        <v>15482</v>
      </c>
      <c r="B45427" s="1">
        <v>44769</v>
      </c>
      <c r="C45427">
        <v>50.21</v>
      </c>
    </row>
    <row r="45428" spans="1:3" x14ac:dyDescent="0.2">
      <c r="A45428" t="s">
        <v>15483</v>
      </c>
      <c r="B45428" s="1">
        <v>44769</v>
      </c>
      <c r="C45428">
        <v>239.95</v>
      </c>
    </row>
    <row r="45429" spans="1:3" x14ac:dyDescent="0.2">
      <c r="A45429" t="s">
        <v>15484</v>
      </c>
      <c r="B45429" s="1">
        <v>44769</v>
      </c>
      <c r="C45429">
        <v>57.4</v>
      </c>
    </row>
    <row r="45430" spans="1:3" x14ac:dyDescent="0.2">
      <c r="A45430" t="s">
        <v>15485</v>
      </c>
      <c r="B45430" s="1">
        <v>44769</v>
      </c>
      <c r="C45430">
        <v>70.95</v>
      </c>
    </row>
    <row r="45431" spans="1:3" x14ac:dyDescent="0.2">
      <c r="A45431" t="s">
        <v>15486</v>
      </c>
      <c r="B45431" s="1">
        <v>44769</v>
      </c>
      <c r="C45431">
        <v>92.35</v>
      </c>
    </row>
    <row r="45432" spans="1:3" x14ac:dyDescent="0.2">
      <c r="A45432" t="s">
        <v>15487</v>
      </c>
      <c r="B45432" s="1">
        <v>44769</v>
      </c>
      <c r="C45432">
        <v>50.4</v>
      </c>
    </row>
    <row r="45433" spans="1:3" x14ac:dyDescent="0.2">
      <c r="A45433" t="s">
        <v>7899</v>
      </c>
      <c r="B45433" s="1">
        <v>44769</v>
      </c>
      <c r="C45433">
        <v>95.95</v>
      </c>
    </row>
    <row r="45434" spans="1:3" x14ac:dyDescent="0.2">
      <c r="A45434" t="s">
        <v>15488</v>
      </c>
      <c r="B45434" s="1">
        <v>44769</v>
      </c>
      <c r="C45434">
        <v>27.4</v>
      </c>
    </row>
    <row r="45435" spans="1:3" x14ac:dyDescent="0.2">
      <c r="A45435" t="s">
        <v>12</v>
      </c>
      <c r="B45435" s="1">
        <v>44769</v>
      </c>
      <c r="C45435">
        <v>27.47</v>
      </c>
    </row>
    <row r="45436" spans="1:3" x14ac:dyDescent="0.2">
      <c r="A45436" t="s">
        <v>8041</v>
      </c>
      <c r="B45436" s="1">
        <v>44769</v>
      </c>
      <c r="C45436">
        <v>1086.4000000000001</v>
      </c>
    </row>
    <row r="45437" spans="1:3" x14ac:dyDescent="0.2">
      <c r="A45437" t="s">
        <v>6139</v>
      </c>
      <c r="B45437" s="1">
        <v>44769</v>
      </c>
      <c r="C45437">
        <v>432.59</v>
      </c>
    </row>
    <row r="45438" spans="1:3" x14ac:dyDescent="0.2">
      <c r="A45438" t="s">
        <v>12</v>
      </c>
      <c r="B45438" s="1">
        <v>44769</v>
      </c>
      <c r="C45438">
        <v>294.39</v>
      </c>
    </row>
    <row r="45439" spans="1:3" x14ac:dyDescent="0.2">
      <c r="A45439" t="s">
        <v>583</v>
      </c>
      <c r="B45439" s="1">
        <v>44769</v>
      </c>
      <c r="C45439">
        <v>400.5</v>
      </c>
    </row>
    <row r="45440" spans="1:3" x14ac:dyDescent="0.2">
      <c r="A45440" t="s">
        <v>9462</v>
      </c>
      <c r="B45440" s="1">
        <v>44769</v>
      </c>
      <c r="C45440">
        <v>4773.55</v>
      </c>
    </row>
    <row r="45441" spans="1:3" x14ac:dyDescent="0.2">
      <c r="A45441" t="s">
        <v>15489</v>
      </c>
      <c r="B45441" s="1">
        <v>44769</v>
      </c>
      <c r="C45441">
        <v>107.4</v>
      </c>
    </row>
    <row r="45442" spans="1:3" x14ac:dyDescent="0.2">
      <c r="A45442" t="s">
        <v>1681</v>
      </c>
      <c r="B45442" s="1">
        <v>44770</v>
      </c>
      <c r="C45442">
        <v>190.64</v>
      </c>
    </row>
    <row r="45443" spans="1:3" x14ac:dyDescent="0.2">
      <c r="A45443" t="s">
        <v>2347</v>
      </c>
      <c r="B45443" s="1">
        <v>44770</v>
      </c>
      <c r="C45443">
        <v>76.510000000000005</v>
      </c>
    </row>
    <row r="45444" spans="1:3" x14ac:dyDescent="0.2">
      <c r="A45444" t="s">
        <v>15469</v>
      </c>
      <c r="B45444" s="1">
        <v>44770</v>
      </c>
      <c r="C45444">
        <v>34.950000000000003</v>
      </c>
    </row>
    <row r="45445" spans="1:3" x14ac:dyDescent="0.2">
      <c r="A45445" t="s">
        <v>46</v>
      </c>
      <c r="B45445" s="1">
        <v>44770</v>
      </c>
      <c r="C45445">
        <v>125.22</v>
      </c>
    </row>
    <row r="45446" spans="1:3" x14ac:dyDescent="0.2">
      <c r="A45446" t="s">
        <v>1258</v>
      </c>
      <c r="B45446" s="1">
        <v>44770</v>
      </c>
      <c r="C45446">
        <v>227.95</v>
      </c>
    </row>
    <row r="45447" spans="1:3" x14ac:dyDescent="0.2">
      <c r="A45447" t="s">
        <v>11552</v>
      </c>
      <c r="B45447" s="1">
        <v>44770</v>
      </c>
      <c r="C45447">
        <v>36.450000000000003</v>
      </c>
    </row>
    <row r="45448" spans="1:3" x14ac:dyDescent="0.2">
      <c r="A45448" t="s">
        <v>2411</v>
      </c>
      <c r="B45448" s="1">
        <v>44770</v>
      </c>
      <c r="C45448">
        <v>151.5</v>
      </c>
    </row>
    <row r="45449" spans="1:3" x14ac:dyDescent="0.2">
      <c r="A45449" t="s">
        <v>15470</v>
      </c>
      <c r="B45449" s="1">
        <v>44770</v>
      </c>
      <c r="C45449">
        <v>52.35</v>
      </c>
    </row>
    <row r="45450" spans="1:3" x14ac:dyDescent="0.2">
      <c r="A45450" t="s">
        <v>14731</v>
      </c>
      <c r="B45450" s="1">
        <v>44770</v>
      </c>
      <c r="C45450">
        <v>57.4</v>
      </c>
    </row>
    <row r="45451" spans="1:3" x14ac:dyDescent="0.2">
      <c r="A45451" t="s">
        <v>15350</v>
      </c>
      <c r="B45451" s="1">
        <v>44770</v>
      </c>
      <c r="C45451">
        <v>95.95</v>
      </c>
    </row>
    <row r="45452" spans="1:3" x14ac:dyDescent="0.2">
      <c r="A45452" t="s">
        <v>15471</v>
      </c>
      <c r="B45452" s="1">
        <v>44770</v>
      </c>
      <c r="C45452">
        <v>63.4</v>
      </c>
    </row>
    <row r="45453" spans="1:3" x14ac:dyDescent="0.2">
      <c r="A45453" t="s">
        <v>15472</v>
      </c>
      <c r="B45453" s="1">
        <v>44770</v>
      </c>
      <c r="C45453">
        <v>69.95</v>
      </c>
    </row>
    <row r="45454" spans="1:3" x14ac:dyDescent="0.2">
      <c r="A45454" t="s">
        <v>15473</v>
      </c>
      <c r="B45454" s="1">
        <v>44770</v>
      </c>
      <c r="C45454">
        <v>15.2</v>
      </c>
    </row>
    <row r="45455" spans="1:3" x14ac:dyDescent="0.2">
      <c r="A45455" t="s">
        <v>15474</v>
      </c>
      <c r="B45455" s="1">
        <v>44770</v>
      </c>
      <c r="C45455">
        <v>93.35</v>
      </c>
    </row>
    <row r="45456" spans="1:3" x14ac:dyDescent="0.2">
      <c r="A45456" t="s">
        <v>79</v>
      </c>
      <c r="B45456" s="1">
        <v>44770</v>
      </c>
      <c r="C45456">
        <v>30.45</v>
      </c>
    </row>
    <row r="45457" spans="1:3" x14ac:dyDescent="0.2">
      <c r="A45457" t="s">
        <v>5039</v>
      </c>
      <c r="B45457" s="1">
        <v>44770</v>
      </c>
      <c r="C45457">
        <v>176.25</v>
      </c>
    </row>
    <row r="45458" spans="1:3" x14ac:dyDescent="0.2">
      <c r="A45458" t="s">
        <v>9939</v>
      </c>
      <c r="B45458" s="1">
        <v>44770</v>
      </c>
      <c r="C45458">
        <v>62.45</v>
      </c>
    </row>
    <row r="45459" spans="1:3" x14ac:dyDescent="0.2">
      <c r="A45459" t="s">
        <v>79</v>
      </c>
      <c r="B45459" s="1">
        <v>44770</v>
      </c>
      <c r="C45459">
        <v>29.43</v>
      </c>
    </row>
    <row r="45460" spans="1:3" x14ac:dyDescent="0.2">
      <c r="A45460" t="s">
        <v>321</v>
      </c>
      <c r="B45460" s="1">
        <v>44770</v>
      </c>
      <c r="C45460">
        <v>976.54</v>
      </c>
    </row>
    <row r="45461" spans="1:3" x14ac:dyDescent="0.2">
      <c r="A45461" t="s">
        <v>321</v>
      </c>
      <c r="B45461" s="1">
        <v>44770</v>
      </c>
      <c r="C45461">
        <v>130.32</v>
      </c>
    </row>
    <row r="45462" spans="1:3" x14ac:dyDescent="0.2">
      <c r="A45462" t="s">
        <v>6139</v>
      </c>
      <c r="B45462" s="1">
        <v>44770</v>
      </c>
      <c r="C45462">
        <v>217.33</v>
      </c>
    </row>
    <row r="45463" spans="1:3" x14ac:dyDescent="0.2">
      <c r="A45463" t="s">
        <v>713</v>
      </c>
      <c r="B45463" s="1">
        <v>44770</v>
      </c>
      <c r="C45463">
        <v>222.65</v>
      </c>
    </row>
    <row r="45464" spans="1:3" x14ac:dyDescent="0.2">
      <c r="A45464" t="s">
        <v>767</v>
      </c>
      <c r="B45464" s="1">
        <v>44770</v>
      </c>
      <c r="C45464">
        <v>419.73</v>
      </c>
    </row>
    <row r="45465" spans="1:3" x14ac:dyDescent="0.2">
      <c r="A45465" t="s">
        <v>15475</v>
      </c>
      <c r="B45465" s="1">
        <v>44770</v>
      </c>
      <c r="C45465">
        <v>22.9</v>
      </c>
    </row>
    <row r="45466" spans="1:3" x14ac:dyDescent="0.2">
      <c r="A45466" t="s">
        <v>723</v>
      </c>
      <c r="B45466" s="1">
        <v>44770</v>
      </c>
      <c r="C45466">
        <v>150.91999999999999</v>
      </c>
    </row>
    <row r="45467" spans="1:3" x14ac:dyDescent="0.2">
      <c r="A45467" t="s">
        <v>15476</v>
      </c>
      <c r="B45467" s="1">
        <v>44770</v>
      </c>
      <c r="C45467">
        <v>13</v>
      </c>
    </row>
    <row r="45468" spans="1:3" x14ac:dyDescent="0.2">
      <c r="A45468" t="s">
        <v>5014</v>
      </c>
      <c r="B45468" s="1">
        <v>44770</v>
      </c>
      <c r="C45468">
        <v>49.95</v>
      </c>
    </row>
    <row r="45469" spans="1:3" x14ac:dyDescent="0.2">
      <c r="A45469" t="s">
        <v>15477</v>
      </c>
      <c r="B45469" s="1">
        <v>44770</v>
      </c>
      <c r="C45469">
        <v>143.44999999999999</v>
      </c>
    </row>
    <row r="45470" spans="1:3" x14ac:dyDescent="0.2">
      <c r="A45470" t="s">
        <v>15478</v>
      </c>
      <c r="B45470" s="1">
        <v>44770</v>
      </c>
      <c r="C45470">
        <v>33.450000000000003</v>
      </c>
    </row>
    <row r="45471" spans="1:3" x14ac:dyDescent="0.2">
      <c r="A45471" t="s">
        <v>280</v>
      </c>
      <c r="B45471" s="1">
        <v>44770</v>
      </c>
      <c r="C45471">
        <v>139.13</v>
      </c>
    </row>
    <row r="45472" spans="1:3" x14ac:dyDescent="0.2">
      <c r="A45472" t="s">
        <v>12472</v>
      </c>
      <c r="B45472" s="1">
        <v>44770</v>
      </c>
      <c r="C45472">
        <v>287.64999999999998</v>
      </c>
    </row>
    <row r="45473" spans="1:3" x14ac:dyDescent="0.2">
      <c r="A45473" t="s">
        <v>1246</v>
      </c>
      <c r="B45473" s="1">
        <v>44770</v>
      </c>
      <c r="C45473">
        <v>88.4</v>
      </c>
    </row>
    <row r="45474" spans="1:3" x14ac:dyDescent="0.2">
      <c r="A45474" t="s">
        <v>15170</v>
      </c>
      <c r="B45474" s="1">
        <v>44770</v>
      </c>
      <c r="C45474">
        <v>44.25</v>
      </c>
    </row>
    <row r="45475" spans="1:3" x14ac:dyDescent="0.2">
      <c r="A45475" t="s">
        <v>12501</v>
      </c>
      <c r="B45475" s="1">
        <v>44770</v>
      </c>
      <c r="C45475">
        <v>73.349999999999994</v>
      </c>
    </row>
    <row r="45476" spans="1:3" x14ac:dyDescent="0.2">
      <c r="A45476" t="s">
        <v>7344</v>
      </c>
      <c r="B45476" s="1">
        <v>44770</v>
      </c>
      <c r="C45476">
        <v>184.05</v>
      </c>
    </row>
    <row r="45477" spans="1:3" x14ac:dyDescent="0.2">
      <c r="A45477" t="s">
        <v>10950</v>
      </c>
      <c r="B45477" s="1">
        <v>44770</v>
      </c>
      <c r="C45477">
        <v>56.35</v>
      </c>
    </row>
    <row r="45478" spans="1:3" x14ac:dyDescent="0.2">
      <c r="A45478" t="s">
        <v>12</v>
      </c>
      <c r="B45478" s="1">
        <v>44770</v>
      </c>
      <c r="C45478">
        <v>518.08000000000004</v>
      </c>
    </row>
    <row r="45479" spans="1:3" x14ac:dyDescent="0.2">
      <c r="A45479" t="s">
        <v>3065</v>
      </c>
      <c r="B45479" s="1">
        <v>44771</v>
      </c>
      <c r="C45479">
        <v>207.85</v>
      </c>
    </row>
    <row r="45480" spans="1:3" x14ac:dyDescent="0.2">
      <c r="A45480" t="s">
        <v>6139</v>
      </c>
      <c r="B45480" s="1">
        <v>44771</v>
      </c>
      <c r="C45480">
        <v>183.31</v>
      </c>
    </row>
    <row r="45481" spans="1:3" x14ac:dyDescent="0.2">
      <c r="A45481" t="s">
        <v>15462</v>
      </c>
      <c r="B45481" s="1">
        <v>44771</v>
      </c>
      <c r="C45481">
        <v>57.95</v>
      </c>
    </row>
    <row r="45482" spans="1:3" x14ac:dyDescent="0.2">
      <c r="A45482" t="s">
        <v>15463</v>
      </c>
      <c r="B45482" s="1">
        <v>44771</v>
      </c>
      <c r="C45482">
        <v>53.4</v>
      </c>
    </row>
    <row r="45483" spans="1:3" x14ac:dyDescent="0.2">
      <c r="A45483" t="s">
        <v>14342</v>
      </c>
      <c r="B45483" s="1">
        <v>44771</v>
      </c>
      <c r="C45483">
        <v>335.6</v>
      </c>
    </row>
    <row r="45484" spans="1:3" x14ac:dyDescent="0.2">
      <c r="A45484" t="s">
        <v>942</v>
      </c>
      <c r="B45484" s="1">
        <v>44771</v>
      </c>
      <c r="C45484">
        <v>531.05999999999995</v>
      </c>
    </row>
    <row r="45485" spans="1:3" x14ac:dyDescent="0.2">
      <c r="A45485" t="s">
        <v>15464</v>
      </c>
      <c r="B45485" s="1">
        <v>44771</v>
      </c>
      <c r="C45485">
        <v>66.349999999999994</v>
      </c>
    </row>
    <row r="45486" spans="1:3" x14ac:dyDescent="0.2">
      <c r="A45486" t="s">
        <v>15465</v>
      </c>
      <c r="B45486" s="1">
        <v>44771</v>
      </c>
      <c r="C45486">
        <v>118.05</v>
      </c>
    </row>
    <row r="45487" spans="1:3" x14ac:dyDescent="0.2">
      <c r="A45487" t="s">
        <v>15466</v>
      </c>
      <c r="B45487" s="1">
        <v>44771</v>
      </c>
      <c r="C45487">
        <v>92.35</v>
      </c>
    </row>
    <row r="45488" spans="1:3" x14ac:dyDescent="0.2">
      <c r="A45488" t="s">
        <v>10225</v>
      </c>
      <c r="B45488" s="1">
        <v>44771</v>
      </c>
      <c r="C45488">
        <v>53.4</v>
      </c>
    </row>
    <row r="45489" spans="1:3" x14ac:dyDescent="0.2">
      <c r="A45489" t="s">
        <v>15467</v>
      </c>
      <c r="B45489" s="1">
        <v>44771</v>
      </c>
      <c r="C45489">
        <v>53.4</v>
      </c>
    </row>
    <row r="45490" spans="1:3" x14ac:dyDescent="0.2">
      <c r="A45490" t="s">
        <v>8041</v>
      </c>
      <c r="B45490" s="1">
        <v>44771</v>
      </c>
      <c r="C45490">
        <v>87.95</v>
      </c>
    </row>
    <row r="45491" spans="1:3" x14ac:dyDescent="0.2">
      <c r="A45491" t="s">
        <v>15468</v>
      </c>
      <c r="B45491" s="1">
        <v>44771</v>
      </c>
      <c r="C45491">
        <v>53.4</v>
      </c>
    </row>
    <row r="45492" spans="1:3" x14ac:dyDescent="0.2">
      <c r="A45492" t="s">
        <v>13509</v>
      </c>
      <c r="B45492" s="1">
        <v>44771</v>
      </c>
      <c r="C45492">
        <v>67.349999999999994</v>
      </c>
    </row>
    <row r="45493" spans="1:3" x14ac:dyDescent="0.2">
      <c r="A45493" t="s">
        <v>5388</v>
      </c>
      <c r="B45493" s="1">
        <v>44771</v>
      </c>
      <c r="C45493">
        <v>94.5</v>
      </c>
    </row>
    <row r="45494" spans="1:3" x14ac:dyDescent="0.2">
      <c r="A45494" t="s">
        <v>4339</v>
      </c>
      <c r="B45494" s="1">
        <v>44771</v>
      </c>
      <c r="C45494">
        <v>131.82</v>
      </c>
    </row>
    <row r="45495" spans="1:3" x14ac:dyDescent="0.2">
      <c r="A45495" t="s">
        <v>12</v>
      </c>
      <c r="B45495" s="1">
        <v>44771</v>
      </c>
      <c r="C45495">
        <v>192.7</v>
      </c>
    </row>
    <row r="45496" spans="1:3" x14ac:dyDescent="0.2">
      <c r="A45496" t="s">
        <v>40</v>
      </c>
      <c r="B45496" s="1">
        <v>44771</v>
      </c>
      <c r="C45496">
        <v>351.88</v>
      </c>
    </row>
    <row r="45497" spans="1:3" x14ac:dyDescent="0.2">
      <c r="A45497" t="s">
        <v>709</v>
      </c>
      <c r="B45497" s="1">
        <v>44771</v>
      </c>
      <c r="C45497">
        <v>1856.82</v>
      </c>
    </row>
    <row r="45498" spans="1:3" x14ac:dyDescent="0.2">
      <c r="A45498" t="s">
        <v>7822</v>
      </c>
      <c r="B45498" s="1">
        <v>44771</v>
      </c>
      <c r="C45498">
        <v>313.99</v>
      </c>
    </row>
    <row r="45499" spans="1:3" x14ac:dyDescent="0.2">
      <c r="A45499" t="s">
        <v>6139</v>
      </c>
      <c r="B45499" s="1">
        <v>44771</v>
      </c>
      <c r="C45499">
        <v>281.44</v>
      </c>
    </row>
    <row r="45500" spans="1:3" x14ac:dyDescent="0.2">
      <c r="A45500" t="s">
        <v>44</v>
      </c>
      <c r="B45500" s="1">
        <v>44771</v>
      </c>
      <c r="C45500">
        <v>416.78</v>
      </c>
    </row>
    <row r="45501" spans="1:3" x14ac:dyDescent="0.2">
      <c r="A45501" t="s">
        <v>280</v>
      </c>
      <c r="B45501" s="1">
        <v>44771</v>
      </c>
      <c r="C45501">
        <v>314.13</v>
      </c>
    </row>
    <row r="45502" spans="1:3" x14ac:dyDescent="0.2">
      <c r="A45502" t="s">
        <v>12802</v>
      </c>
      <c r="B45502" s="1">
        <v>44771</v>
      </c>
      <c r="C45502">
        <v>477.6</v>
      </c>
    </row>
    <row r="45503" spans="1:3" x14ac:dyDescent="0.2">
      <c r="A45503" t="s">
        <v>4184</v>
      </c>
      <c r="B45503" s="1">
        <v>44771</v>
      </c>
      <c r="C45503">
        <v>388.05</v>
      </c>
    </row>
    <row r="45504" spans="1:3" x14ac:dyDescent="0.2">
      <c r="A45504" t="s">
        <v>702</v>
      </c>
      <c r="B45504" s="1">
        <v>44774</v>
      </c>
      <c r="C45504">
        <v>630</v>
      </c>
    </row>
    <row r="45505" spans="1:3" x14ac:dyDescent="0.2">
      <c r="A45505" t="s">
        <v>15437</v>
      </c>
      <c r="B45505" s="1">
        <v>44774</v>
      </c>
      <c r="C45505">
        <v>45.95</v>
      </c>
    </row>
    <row r="45506" spans="1:3" x14ac:dyDescent="0.2">
      <c r="A45506" t="s">
        <v>15190</v>
      </c>
      <c r="B45506" s="1">
        <v>44774</v>
      </c>
      <c r="C45506">
        <v>40.85</v>
      </c>
    </row>
    <row r="45507" spans="1:3" x14ac:dyDescent="0.2">
      <c r="A45507" t="s">
        <v>10734</v>
      </c>
      <c r="B45507" s="1">
        <v>44774</v>
      </c>
      <c r="C45507">
        <v>32.299999999999997</v>
      </c>
    </row>
    <row r="45508" spans="1:3" x14ac:dyDescent="0.2">
      <c r="A45508" t="s">
        <v>15438</v>
      </c>
      <c r="B45508" s="1">
        <v>44774</v>
      </c>
      <c r="C45508">
        <v>20.3</v>
      </c>
    </row>
    <row r="45509" spans="1:3" x14ac:dyDescent="0.2">
      <c r="A45509" t="s">
        <v>8583</v>
      </c>
      <c r="B45509" s="1">
        <v>44774</v>
      </c>
      <c r="C45509">
        <v>61.1</v>
      </c>
    </row>
    <row r="45510" spans="1:3" x14ac:dyDescent="0.2">
      <c r="A45510" t="s">
        <v>15222</v>
      </c>
      <c r="B45510" s="1">
        <v>44774</v>
      </c>
      <c r="C45510">
        <v>349.95</v>
      </c>
    </row>
    <row r="45511" spans="1:3" x14ac:dyDescent="0.2">
      <c r="A45511" t="s">
        <v>184</v>
      </c>
      <c r="B45511" s="1">
        <v>44774</v>
      </c>
      <c r="C45511">
        <v>46.25</v>
      </c>
    </row>
    <row r="45512" spans="1:3" x14ac:dyDescent="0.2">
      <c r="A45512" t="s">
        <v>10734</v>
      </c>
      <c r="B45512" s="1">
        <v>44774</v>
      </c>
      <c r="C45512">
        <v>34.1</v>
      </c>
    </row>
    <row r="45513" spans="1:3" x14ac:dyDescent="0.2">
      <c r="A45513" t="s">
        <v>5571</v>
      </c>
      <c r="B45513" s="1">
        <v>44774</v>
      </c>
      <c r="C45513">
        <v>211.8</v>
      </c>
    </row>
    <row r="45514" spans="1:3" x14ac:dyDescent="0.2">
      <c r="A45514" t="s">
        <v>327</v>
      </c>
      <c r="B45514" s="1">
        <v>44774</v>
      </c>
      <c r="C45514">
        <v>2248.09</v>
      </c>
    </row>
    <row r="45515" spans="1:3" x14ac:dyDescent="0.2">
      <c r="A45515" t="s">
        <v>327</v>
      </c>
      <c r="B45515" s="1">
        <v>44774</v>
      </c>
      <c r="C45515">
        <v>349.13</v>
      </c>
    </row>
    <row r="45516" spans="1:3" x14ac:dyDescent="0.2">
      <c r="A45516" t="s">
        <v>15439</v>
      </c>
      <c r="B45516" s="1">
        <v>44774</v>
      </c>
      <c r="C45516">
        <v>53.4</v>
      </c>
    </row>
    <row r="45517" spans="1:3" x14ac:dyDescent="0.2">
      <c r="A45517" t="s">
        <v>324</v>
      </c>
      <c r="B45517" s="1">
        <v>44774</v>
      </c>
      <c r="C45517">
        <v>787.11</v>
      </c>
    </row>
    <row r="45518" spans="1:3" x14ac:dyDescent="0.2">
      <c r="A45518" t="s">
        <v>15017</v>
      </c>
      <c r="B45518" s="1">
        <v>44774</v>
      </c>
      <c r="C45518">
        <v>92.95</v>
      </c>
    </row>
    <row r="45519" spans="1:3" x14ac:dyDescent="0.2">
      <c r="A45519" t="s">
        <v>15440</v>
      </c>
      <c r="B45519" s="1">
        <v>44774</v>
      </c>
      <c r="C45519">
        <v>61.4</v>
      </c>
    </row>
    <row r="45520" spans="1:3" x14ac:dyDescent="0.2">
      <c r="A45520" t="s">
        <v>1467</v>
      </c>
      <c r="B45520" s="1">
        <v>44774</v>
      </c>
      <c r="C45520">
        <v>837.9</v>
      </c>
    </row>
    <row r="45521" spans="1:3" x14ac:dyDescent="0.2">
      <c r="A45521" t="s">
        <v>1457</v>
      </c>
      <c r="B45521" s="1">
        <v>44774</v>
      </c>
      <c r="C45521">
        <v>527.52</v>
      </c>
    </row>
    <row r="45522" spans="1:3" x14ac:dyDescent="0.2">
      <c r="A45522" t="s">
        <v>573</v>
      </c>
      <c r="B45522" s="1">
        <v>44774</v>
      </c>
      <c r="C45522">
        <v>692.32</v>
      </c>
    </row>
    <row r="45523" spans="1:3" x14ac:dyDescent="0.2">
      <c r="A45523" t="s">
        <v>79</v>
      </c>
      <c r="B45523" s="1">
        <v>44774</v>
      </c>
      <c r="C45523">
        <v>29.43</v>
      </c>
    </row>
    <row r="45524" spans="1:3" x14ac:dyDescent="0.2">
      <c r="A45524" t="s">
        <v>79</v>
      </c>
      <c r="B45524" s="1">
        <v>44774</v>
      </c>
      <c r="C45524">
        <v>29.43</v>
      </c>
    </row>
    <row r="45525" spans="1:3" x14ac:dyDescent="0.2">
      <c r="A45525" t="s">
        <v>3288</v>
      </c>
      <c r="B45525" s="1">
        <v>44774</v>
      </c>
      <c r="C45525">
        <v>57.9</v>
      </c>
    </row>
    <row r="45526" spans="1:3" x14ac:dyDescent="0.2">
      <c r="A45526" t="s">
        <v>15441</v>
      </c>
      <c r="B45526" s="1">
        <v>44774</v>
      </c>
      <c r="C45526">
        <v>53.4</v>
      </c>
    </row>
    <row r="45527" spans="1:3" x14ac:dyDescent="0.2">
      <c r="A45527" t="s">
        <v>79</v>
      </c>
      <c r="B45527" s="1">
        <v>44774</v>
      </c>
      <c r="C45527">
        <v>36.93</v>
      </c>
    </row>
    <row r="45528" spans="1:3" x14ac:dyDescent="0.2">
      <c r="A45528" t="s">
        <v>79</v>
      </c>
      <c r="B45528" s="1">
        <v>44774</v>
      </c>
      <c r="C45528">
        <v>29.43</v>
      </c>
    </row>
    <row r="45529" spans="1:3" x14ac:dyDescent="0.2">
      <c r="A45529" t="s">
        <v>11545</v>
      </c>
      <c r="B45529" s="1">
        <v>44774</v>
      </c>
      <c r="C45529">
        <v>224.95</v>
      </c>
    </row>
    <row r="45530" spans="1:3" x14ac:dyDescent="0.2">
      <c r="A45530" t="s">
        <v>286</v>
      </c>
      <c r="B45530" s="1">
        <v>44774</v>
      </c>
      <c r="C45530">
        <v>231.95</v>
      </c>
    </row>
    <row r="45531" spans="1:3" x14ac:dyDescent="0.2">
      <c r="A45531" t="s">
        <v>15442</v>
      </c>
      <c r="B45531" s="1">
        <v>44774</v>
      </c>
      <c r="C45531">
        <v>25.18</v>
      </c>
    </row>
    <row r="45532" spans="1:3" x14ac:dyDescent="0.2">
      <c r="A45532" t="s">
        <v>15443</v>
      </c>
      <c r="B45532" s="1">
        <v>44774</v>
      </c>
      <c r="C45532">
        <v>86.06</v>
      </c>
    </row>
    <row r="45533" spans="1:3" x14ac:dyDescent="0.2">
      <c r="A45533" t="s">
        <v>15444</v>
      </c>
      <c r="B45533" s="1">
        <v>44774</v>
      </c>
      <c r="C45533">
        <v>43.45</v>
      </c>
    </row>
    <row r="45534" spans="1:3" x14ac:dyDescent="0.2">
      <c r="A45534" t="s">
        <v>34</v>
      </c>
      <c r="B45534" s="1">
        <v>44774</v>
      </c>
      <c r="C45534">
        <v>177.75</v>
      </c>
    </row>
    <row r="45535" spans="1:3" x14ac:dyDescent="0.2">
      <c r="A45535" t="s">
        <v>14</v>
      </c>
      <c r="B45535" s="1">
        <v>44774</v>
      </c>
      <c r="C45535">
        <v>1250</v>
      </c>
    </row>
    <row r="45536" spans="1:3" x14ac:dyDescent="0.2">
      <c r="A45536" t="s">
        <v>46</v>
      </c>
      <c r="B45536" s="1">
        <v>44774</v>
      </c>
      <c r="C45536">
        <v>281.25</v>
      </c>
    </row>
    <row r="45537" spans="1:3" x14ac:dyDescent="0.2">
      <c r="A45537" t="s">
        <v>1290</v>
      </c>
      <c r="B45537" s="1">
        <v>44774</v>
      </c>
      <c r="C45537">
        <v>57.95</v>
      </c>
    </row>
    <row r="45538" spans="1:3" x14ac:dyDescent="0.2">
      <c r="A45538" t="s">
        <v>13848</v>
      </c>
      <c r="B45538" s="1">
        <v>44774</v>
      </c>
      <c r="C45538">
        <v>24.95</v>
      </c>
    </row>
    <row r="45539" spans="1:3" x14ac:dyDescent="0.2">
      <c r="A45539" t="s">
        <v>15445</v>
      </c>
      <c r="B45539" s="1">
        <v>44774</v>
      </c>
      <c r="C45539">
        <v>16.350000000000001</v>
      </c>
    </row>
    <row r="45540" spans="1:3" x14ac:dyDescent="0.2">
      <c r="A45540" t="s">
        <v>15446</v>
      </c>
      <c r="B45540" s="1">
        <v>44774</v>
      </c>
      <c r="C45540">
        <v>25.95</v>
      </c>
    </row>
    <row r="45541" spans="1:3" x14ac:dyDescent="0.2">
      <c r="A45541" t="s">
        <v>14913</v>
      </c>
      <c r="B45541" s="1">
        <v>44774</v>
      </c>
      <c r="C45541">
        <v>55.85</v>
      </c>
    </row>
    <row r="45542" spans="1:3" x14ac:dyDescent="0.2">
      <c r="A45542" t="s">
        <v>15447</v>
      </c>
      <c r="B45542" s="1">
        <v>44774</v>
      </c>
      <c r="C45542">
        <v>50.4</v>
      </c>
    </row>
    <row r="45543" spans="1:3" x14ac:dyDescent="0.2">
      <c r="A45543" t="s">
        <v>15448</v>
      </c>
      <c r="B45543" s="1">
        <v>44774</v>
      </c>
      <c r="C45543">
        <v>57.15</v>
      </c>
    </row>
    <row r="45544" spans="1:3" x14ac:dyDescent="0.2">
      <c r="A45544" t="s">
        <v>15449</v>
      </c>
      <c r="B45544" s="1">
        <v>44774</v>
      </c>
      <c r="C45544">
        <v>211.8</v>
      </c>
    </row>
    <row r="45545" spans="1:3" x14ac:dyDescent="0.2">
      <c r="A45545" t="s">
        <v>15450</v>
      </c>
      <c r="B45545" s="1">
        <v>44774</v>
      </c>
      <c r="C45545">
        <v>55.4</v>
      </c>
    </row>
    <row r="45546" spans="1:3" x14ac:dyDescent="0.2">
      <c r="A45546" t="s">
        <v>15409</v>
      </c>
      <c r="B45546" s="1">
        <v>44774</v>
      </c>
      <c r="C45546">
        <v>63.9</v>
      </c>
    </row>
    <row r="45547" spans="1:3" x14ac:dyDescent="0.2">
      <c r="A45547" t="s">
        <v>4666</v>
      </c>
      <c r="B45547" s="1">
        <v>44774</v>
      </c>
      <c r="C45547">
        <v>397.25</v>
      </c>
    </row>
    <row r="45548" spans="1:3" x14ac:dyDescent="0.2">
      <c r="A45548" t="s">
        <v>15451</v>
      </c>
      <c r="B45548" s="1">
        <v>44774</v>
      </c>
      <c r="C45548">
        <v>45.15</v>
      </c>
    </row>
    <row r="45549" spans="1:3" x14ac:dyDescent="0.2">
      <c r="A45549" t="s">
        <v>15452</v>
      </c>
      <c r="B45549" s="1">
        <v>44774</v>
      </c>
      <c r="C45549">
        <v>60.4</v>
      </c>
    </row>
    <row r="45550" spans="1:3" x14ac:dyDescent="0.2">
      <c r="A45550" t="s">
        <v>14170</v>
      </c>
      <c r="B45550" s="1">
        <v>44774</v>
      </c>
      <c r="C45550">
        <v>50.4</v>
      </c>
    </row>
    <row r="45551" spans="1:3" x14ac:dyDescent="0.2">
      <c r="A45551" t="s">
        <v>15453</v>
      </c>
      <c r="B45551" s="1">
        <v>44774</v>
      </c>
      <c r="C45551">
        <v>68.45</v>
      </c>
    </row>
    <row r="45552" spans="1:3" x14ac:dyDescent="0.2">
      <c r="A45552" t="s">
        <v>12747</v>
      </c>
      <c r="B45552" s="1">
        <v>44774</v>
      </c>
      <c r="C45552">
        <v>68.25</v>
      </c>
    </row>
    <row r="45553" spans="1:3" x14ac:dyDescent="0.2">
      <c r="A45553" t="s">
        <v>15454</v>
      </c>
      <c r="B45553" s="1">
        <v>44774</v>
      </c>
      <c r="C45553">
        <v>108.35</v>
      </c>
    </row>
    <row r="45554" spans="1:3" x14ac:dyDescent="0.2">
      <c r="A45554" t="s">
        <v>15455</v>
      </c>
      <c r="B45554" s="1">
        <v>44774</v>
      </c>
      <c r="C45554">
        <v>15.5</v>
      </c>
    </row>
    <row r="45555" spans="1:3" x14ac:dyDescent="0.2">
      <c r="A45555" t="s">
        <v>15455</v>
      </c>
      <c r="B45555" s="1">
        <v>44774</v>
      </c>
      <c r="C45555">
        <v>109.3</v>
      </c>
    </row>
    <row r="45556" spans="1:3" x14ac:dyDescent="0.2">
      <c r="A45556" t="s">
        <v>15456</v>
      </c>
      <c r="B45556" s="1">
        <v>44774</v>
      </c>
      <c r="C45556">
        <v>63.4</v>
      </c>
    </row>
    <row r="45557" spans="1:3" x14ac:dyDescent="0.2">
      <c r="A45557" t="s">
        <v>15457</v>
      </c>
      <c r="B45557" s="1">
        <v>44774</v>
      </c>
      <c r="C45557">
        <v>78.349999999999994</v>
      </c>
    </row>
    <row r="45558" spans="1:3" x14ac:dyDescent="0.2">
      <c r="A45558" t="s">
        <v>5836</v>
      </c>
      <c r="B45558" s="1">
        <v>44774</v>
      </c>
      <c r="C45558">
        <v>31.4</v>
      </c>
    </row>
    <row r="45559" spans="1:3" x14ac:dyDescent="0.2">
      <c r="A45559" t="s">
        <v>15458</v>
      </c>
      <c r="B45559" s="1">
        <v>44774</v>
      </c>
      <c r="C45559">
        <v>53.4</v>
      </c>
    </row>
    <row r="45560" spans="1:3" x14ac:dyDescent="0.2">
      <c r="A45560" t="s">
        <v>15340</v>
      </c>
      <c r="B45560" s="1">
        <v>44774</v>
      </c>
      <c r="C45560">
        <v>74.900000000000006</v>
      </c>
    </row>
    <row r="45561" spans="1:3" x14ac:dyDescent="0.2">
      <c r="A45561" t="s">
        <v>15459</v>
      </c>
      <c r="B45561" s="1">
        <v>44774</v>
      </c>
      <c r="C45561">
        <v>53.4</v>
      </c>
    </row>
    <row r="45562" spans="1:3" x14ac:dyDescent="0.2">
      <c r="A45562" t="s">
        <v>15460</v>
      </c>
      <c r="B45562" s="1">
        <v>44774</v>
      </c>
      <c r="C45562">
        <v>43.4</v>
      </c>
    </row>
    <row r="45563" spans="1:3" x14ac:dyDescent="0.2">
      <c r="A45563" t="s">
        <v>1846</v>
      </c>
      <c r="B45563" s="1">
        <v>44774</v>
      </c>
      <c r="C45563">
        <v>207</v>
      </c>
    </row>
    <row r="45564" spans="1:3" x14ac:dyDescent="0.2">
      <c r="A45564" t="s">
        <v>15461</v>
      </c>
      <c r="B45564" s="1">
        <v>44774</v>
      </c>
      <c r="C45564">
        <v>128.9</v>
      </c>
    </row>
    <row r="45565" spans="1:3" x14ac:dyDescent="0.2">
      <c r="A45565" t="s">
        <v>12</v>
      </c>
      <c r="B45565" s="1">
        <v>44774</v>
      </c>
      <c r="C45565">
        <v>564.39</v>
      </c>
    </row>
    <row r="45566" spans="1:3" x14ac:dyDescent="0.2">
      <c r="A45566" t="s">
        <v>12</v>
      </c>
      <c r="B45566" s="1">
        <v>44774</v>
      </c>
      <c r="C45566">
        <v>569.79</v>
      </c>
    </row>
    <row r="45567" spans="1:3" x14ac:dyDescent="0.2">
      <c r="A45567" t="s">
        <v>12</v>
      </c>
      <c r="B45567" s="1">
        <v>44774</v>
      </c>
      <c r="C45567">
        <v>149.21</v>
      </c>
    </row>
    <row r="45568" spans="1:3" x14ac:dyDescent="0.2">
      <c r="A45568" t="s">
        <v>1007</v>
      </c>
      <c r="B45568" s="1">
        <v>44774</v>
      </c>
      <c r="C45568">
        <v>4809.3900000000003</v>
      </c>
    </row>
    <row r="45569" spans="1:3" x14ac:dyDescent="0.2">
      <c r="A45569" t="s">
        <v>147</v>
      </c>
      <c r="B45569" s="1">
        <v>44774</v>
      </c>
      <c r="C45569">
        <v>416.55</v>
      </c>
    </row>
    <row r="45570" spans="1:3" x14ac:dyDescent="0.2">
      <c r="A45570" t="s">
        <v>119</v>
      </c>
      <c r="B45570" s="1">
        <v>44774</v>
      </c>
      <c r="C45570">
        <v>26.85</v>
      </c>
    </row>
    <row r="45571" spans="1:3" x14ac:dyDescent="0.2">
      <c r="A45571" t="s">
        <v>119</v>
      </c>
      <c r="B45571" s="1">
        <v>44774</v>
      </c>
      <c r="C45571">
        <v>601.41</v>
      </c>
    </row>
    <row r="45572" spans="1:3" x14ac:dyDescent="0.2">
      <c r="A45572" t="s">
        <v>14</v>
      </c>
      <c r="B45572" s="1">
        <v>44774</v>
      </c>
      <c r="C45572">
        <v>889.75</v>
      </c>
    </row>
    <row r="45573" spans="1:3" x14ac:dyDescent="0.2">
      <c r="A45573" t="s">
        <v>679</v>
      </c>
      <c r="B45573" s="1">
        <v>44774</v>
      </c>
      <c r="C45573">
        <v>4669.63</v>
      </c>
    </row>
    <row r="45574" spans="1:3" x14ac:dyDescent="0.2">
      <c r="A45574" t="s">
        <v>44</v>
      </c>
      <c r="B45574" s="1">
        <v>44774</v>
      </c>
      <c r="C45574">
        <v>5158.2299999999996</v>
      </c>
    </row>
    <row r="45575" spans="1:3" x14ac:dyDescent="0.2">
      <c r="A45575" t="s">
        <v>11438</v>
      </c>
      <c r="B45575" s="1">
        <v>44774</v>
      </c>
      <c r="C45575">
        <v>1166.0999999999999</v>
      </c>
    </row>
    <row r="45576" spans="1:3" x14ac:dyDescent="0.2">
      <c r="A45576" t="s">
        <v>11438</v>
      </c>
      <c r="B45576" s="1">
        <v>44774</v>
      </c>
      <c r="C45576">
        <v>900.1</v>
      </c>
    </row>
    <row r="45577" spans="1:3" x14ac:dyDescent="0.2">
      <c r="A45577" t="s">
        <v>1588</v>
      </c>
      <c r="B45577" s="1">
        <v>44775</v>
      </c>
      <c r="C45577">
        <v>239.84</v>
      </c>
    </row>
    <row r="45578" spans="1:3" x14ac:dyDescent="0.2">
      <c r="A45578" t="s">
        <v>15424</v>
      </c>
      <c r="B45578" s="1">
        <v>44775</v>
      </c>
      <c r="C45578">
        <v>83.45</v>
      </c>
    </row>
    <row r="45579" spans="1:3" x14ac:dyDescent="0.2">
      <c r="A45579" t="s">
        <v>233</v>
      </c>
      <c r="B45579" s="1">
        <v>44775</v>
      </c>
      <c r="C45579">
        <v>67.25</v>
      </c>
    </row>
    <row r="45580" spans="1:3" x14ac:dyDescent="0.2">
      <c r="A45580" t="s">
        <v>1258</v>
      </c>
      <c r="B45580" s="1">
        <v>44775</v>
      </c>
      <c r="C45580">
        <v>1917.95</v>
      </c>
    </row>
    <row r="45581" spans="1:3" x14ac:dyDescent="0.2">
      <c r="A45581" t="s">
        <v>15425</v>
      </c>
      <c r="B45581" s="1">
        <v>44775</v>
      </c>
      <c r="C45581">
        <v>49.95</v>
      </c>
    </row>
    <row r="45582" spans="1:3" x14ac:dyDescent="0.2">
      <c r="A45582" t="s">
        <v>6139</v>
      </c>
      <c r="B45582" s="1">
        <v>44775</v>
      </c>
      <c r="C45582">
        <v>279.37</v>
      </c>
    </row>
    <row r="45583" spans="1:3" x14ac:dyDescent="0.2">
      <c r="A45583" t="s">
        <v>15426</v>
      </c>
      <c r="B45583" s="1">
        <v>44775</v>
      </c>
      <c r="C45583">
        <v>80.55</v>
      </c>
    </row>
    <row r="45584" spans="1:3" x14ac:dyDescent="0.2">
      <c r="A45584" t="s">
        <v>15427</v>
      </c>
      <c r="B45584" s="1">
        <v>44775</v>
      </c>
      <c r="C45584">
        <v>97.9</v>
      </c>
    </row>
    <row r="45585" spans="1:3" x14ac:dyDescent="0.2">
      <c r="A45585" t="s">
        <v>969</v>
      </c>
      <c r="B45585" s="1">
        <v>44775</v>
      </c>
      <c r="C45585">
        <v>386.12</v>
      </c>
    </row>
    <row r="45586" spans="1:3" x14ac:dyDescent="0.2">
      <c r="A45586" t="s">
        <v>321</v>
      </c>
      <c r="B45586" s="1">
        <v>44775</v>
      </c>
      <c r="C45586">
        <v>590.23</v>
      </c>
    </row>
    <row r="45587" spans="1:3" x14ac:dyDescent="0.2">
      <c r="A45587" t="s">
        <v>15428</v>
      </c>
      <c r="B45587" s="1">
        <v>44775</v>
      </c>
      <c r="C45587">
        <v>18.45</v>
      </c>
    </row>
    <row r="45588" spans="1:3" x14ac:dyDescent="0.2">
      <c r="A45588" t="s">
        <v>15429</v>
      </c>
      <c r="B45588" s="1">
        <v>44775</v>
      </c>
      <c r="C45588">
        <v>13.99</v>
      </c>
    </row>
    <row r="45589" spans="1:3" x14ac:dyDescent="0.2">
      <c r="A45589" t="s">
        <v>15430</v>
      </c>
      <c r="B45589" s="1">
        <v>44775</v>
      </c>
      <c r="C45589">
        <v>182.15</v>
      </c>
    </row>
    <row r="45590" spans="1:3" x14ac:dyDescent="0.2">
      <c r="A45590" t="s">
        <v>10391</v>
      </c>
      <c r="B45590" s="1">
        <v>44775</v>
      </c>
      <c r="C45590">
        <v>65.150000000000006</v>
      </c>
    </row>
    <row r="45591" spans="1:3" x14ac:dyDescent="0.2">
      <c r="A45591" t="s">
        <v>15431</v>
      </c>
      <c r="B45591" s="1">
        <v>44775</v>
      </c>
      <c r="C45591">
        <v>53.4</v>
      </c>
    </row>
    <row r="45592" spans="1:3" x14ac:dyDescent="0.2">
      <c r="A45592" t="s">
        <v>15432</v>
      </c>
      <c r="B45592" s="1">
        <v>44775</v>
      </c>
      <c r="C45592">
        <v>105.3</v>
      </c>
    </row>
    <row r="45593" spans="1:3" x14ac:dyDescent="0.2">
      <c r="A45593" t="s">
        <v>15433</v>
      </c>
      <c r="B45593" s="1">
        <v>44775</v>
      </c>
      <c r="C45593">
        <v>53.4</v>
      </c>
    </row>
    <row r="45594" spans="1:3" x14ac:dyDescent="0.2">
      <c r="A45594" t="s">
        <v>6139</v>
      </c>
      <c r="B45594" s="1">
        <v>44775</v>
      </c>
      <c r="C45594">
        <v>599.34</v>
      </c>
    </row>
    <row r="45595" spans="1:3" x14ac:dyDescent="0.2">
      <c r="A45595" t="s">
        <v>12802</v>
      </c>
      <c r="B45595" s="1">
        <v>44775</v>
      </c>
      <c r="C45595">
        <v>644.4</v>
      </c>
    </row>
    <row r="45596" spans="1:3" x14ac:dyDescent="0.2">
      <c r="A45596" t="s">
        <v>1264</v>
      </c>
      <c r="B45596" s="1">
        <v>44775</v>
      </c>
      <c r="C45596">
        <v>87.56</v>
      </c>
    </row>
    <row r="45597" spans="1:3" x14ac:dyDescent="0.2">
      <c r="A45597" t="s">
        <v>383</v>
      </c>
      <c r="B45597" s="1">
        <v>44775</v>
      </c>
      <c r="C45597">
        <v>47.25</v>
      </c>
    </row>
    <row r="45598" spans="1:3" x14ac:dyDescent="0.2">
      <c r="A45598" t="s">
        <v>11517</v>
      </c>
      <c r="B45598" s="1">
        <v>44775</v>
      </c>
      <c r="C45598">
        <v>222.91</v>
      </c>
    </row>
    <row r="45599" spans="1:3" x14ac:dyDescent="0.2">
      <c r="A45599" t="s">
        <v>2853</v>
      </c>
      <c r="B45599" s="1">
        <v>44775</v>
      </c>
      <c r="C45599">
        <v>297.36</v>
      </c>
    </row>
    <row r="45600" spans="1:3" x14ac:dyDescent="0.2">
      <c r="A45600" t="s">
        <v>15434</v>
      </c>
      <c r="B45600" s="1">
        <v>44775</v>
      </c>
      <c r="C45600">
        <v>44.15</v>
      </c>
    </row>
    <row r="45601" spans="1:3" x14ac:dyDescent="0.2">
      <c r="A45601" t="s">
        <v>3202</v>
      </c>
      <c r="B45601" s="1">
        <v>44775</v>
      </c>
      <c r="C45601">
        <v>91.95</v>
      </c>
    </row>
    <row r="45602" spans="1:3" x14ac:dyDescent="0.2">
      <c r="A45602" t="s">
        <v>15435</v>
      </c>
      <c r="B45602" s="1">
        <v>44775</v>
      </c>
      <c r="C45602">
        <v>43.4</v>
      </c>
    </row>
    <row r="45603" spans="1:3" x14ac:dyDescent="0.2">
      <c r="A45603" t="s">
        <v>15436</v>
      </c>
      <c r="B45603" s="1">
        <v>44775</v>
      </c>
      <c r="C45603">
        <v>202.5</v>
      </c>
    </row>
    <row r="45604" spans="1:3" x14ac:dyDescent="0.2">
      <c r="A45604" t="s">
        <v>15011</v>
      </c>
      <c r="B45604" s="1">
        <v>44775</v>
      </c>
      <c r="C45604">
        <v>191.85</v>
      </c>
    </row>
    <row r="45605" spans="1:3" x14ac:dyDescent="0.2">
      <c r="A45605" t="s">
        <v>14363</v>
      </c>
      <c r="B45605" s="1">
        <v>44775</v>
      </c>
      <c r="C45605">
        <v>60.95</v>
      </c>
    </row>
    <row r="45606" spans="1:3" x14ac:dyDescent="0.2">
      <c r="A45606" t="s">
        <v>46</v>
      </c>
      <c r="B45606" s="1">
        <v>44775</v>
      </c>
      <c r="C45606">
        <v>74.37</v>
      </c>
    </row>
    <row r="45607" spans="1:3" x14ac:dyDescent="0.2">
      <c r="A45607" t="s">
        <v>46</v>
      </c>
      <c r="B45607" s="1">
        <v>44775</v>
      </c>
      <c r="C45607">
        <v>31.2</v>
      </c>
    </row>
    <row r="45608" spans="1:3" x14ac:dyDescent="0.2">
      <c r="A45608" t="s">
        <v>46</v>
      </c>
      <c r="B45608" s="1">
        <v>44775</v>
      </c>
      <c r="C45608">
        <v>120.54</v>
      </c>
    </row>
    <row r="45609" spans="1:3" x14ac:dyDescent="0.2">
      <c r="A45609" t="s">
        <v>46</v>
      </c>
      <c r="B45609" s="1">
        <v>44775</v>
      </c>
      <c r="C45609">
        <v>181.08</v>
      </c>
    </row>
    <row r="45610" spans="1:3" x14ac:dyDescent="0.2">
      <c r="A45610" t="s">
        <v>29</v>
      </c>
      <c r="B45610" s="1">
        <v>44775</v>
      </c>
      <c r="C45610">
        <v>1417.78</v>
      </c>
    </row>
    <row r="45611" spans="1:3" x14ac:dyDescent="0.2">
      <c r="A45611" t="s">
        <v>12</v>
      </c>
      <c r="B45611" s="1">
        <v>44775</v>
      </c>
      <c r="C45611">
        <v>634.36</v>
      </c>
    </row>
    <row r="45612" spans="1:3" x14ac:dyDescent="0.2">
      <c r="A45612" t="s">
        <v>3676</v>
      </c>
      <c r="B45612" s="1">
        <v>44775</v>
      </c>
      <c r="C45612">
        <v>660.95</v>
      </c>
    </row>
    <row r="45613" spans="1:3" x14ac:dyDescent="0.2">
      <c r="A45613" t="s">
        <v>15407</v>
      </c>
      <c r="B45613" s="1">
        <v>44776</v>
      </c>
      <c r="C45613">
        <v>184.4</v>
      </c>
    </row>
    <row r="45614" spans="1:3" x14ac:dyDescent="0.2">
      <c r="A45614" t="s">
        <v>15408</v>
      </c>
      <c r="B45614" s="1">
        <v>44776</v>
      </c>
      <c r="C45614">
        <v>85.4</v>
      </c>
    </row>
    <row r="45615" spans="1:3" x14ac:dyDescent="0.2">
      <c r="A45615" t="s">
        <v>15409</v>
      </c>
      <c r="B45615" s="1">
        <v>44776</v>
      </c>
      <c r="C45615">
        <v>41.95</v>
      </c>
    </row>
    <row r="45616" spans="1:3" x14ac:dyDescent="0.2">
      <c r="A45616" t="s">
        <v>346</v>
      </c>
      <c r="B45616" s="1">
        <v>44776</v>
      </c>
      <c r="C45616">
        <v>47.7</v>
      </c>
    </row>
    <row r="45617" spans="1:3" x14ac:dyDescent="0.2">
      <c r="A45617" t="s">
        <v>14815</v>
      </c>
      <c r="B45617" s="1">
        <v>44776</v>
      </c>
      <c r="C45617">
        <v>300</v>
      </c>
    </row>
    <row r="45618" spans="1:3" x14ac:dyDescent="0.2">
      <c r="A45618" t="s">
        <v>346</v>
      </c>
      <c r="B45618" s="1">
        <v>44776</v>
      </c>
      <c r="C45618">
        <v>352.04</v>
      </c>
    </row>
    <row r="45619" spans="1:3" x14ac:dyDescent="0.2">
      <c r="A45619" t="s">
        <v>11</v>
      </c>
      <c r="B45619" s="1">
        <v>44776</v>
      </c>
      <c r="C45619">
        <v>759.66</v>
      </c>
    </row>
    <row r="45620" spans="1:3" x14ac:dyDescent="0.2">
      <c r="A45620" t="s">
        <v>122</v>
      </c>
      <c r="B45620" s="1">
        <v>44776</v>
      </c>
      <c r="C45620">
        <v>91.27</v>
      </c>
    </row>
    <row r="45621" spans="1:3" x14ac:dyDescent="0.2">
      <c r="A45621" t="s">
        <v>335</v>
      </c>
      <c r="B45621" s="1">
        <v>44776</v>
      </c>
      <c r="C45621">
        <v>420</v>
      </c>
    </row>
    <row r="45622" spans="1:3" x14ac:dyDescent="0.2">
      <c r="A45622" t="s">
        <v>122</v>
      </c>
      <c r="B45622" s="1">
        <v>44776</v>
      </c>
      <c r="C45622">
        <v>1883.49</v>
      </c>
    </row>
    <row r="45623" spans="1:3" x14ac:dyDescent="0.2">
      <c r="A45623" t="s">
        <v>44</v>
      </c>
      <c r="B45623" s="1">
        <v>44776</v>
      </c>
      <c r="C45623">
        <v>489.65</v>
      </c>
    </row>
    <row r="45624" spans="1:3" x14ac:dyDescent="0.2">
      <c r="A45624" t="s">
        <v>15410</v>
      </c>
      <c r="B45624" s="1">
        <v>44776</v>
      </c>
      <c r="C45624">
        <v>62.1</v>
      </c>
    </row>
    <row r="45625" spans="1:3" x14ac:dyDescent="0.2">
      <c r="A45625" t="s">
        <v>715</v>
      </c>
      <c r="B45625" s="1">
        <v>44776</v>
      </c>
      <c r="C45625">
        <v>139</v>
      </c>
    </row>
    <row r="45626" spans="1:3" x14ac:dyDescent="0.2">
      <c r="A45626" t="s">
        <v>319</v>
      </c>
      <c r="B45626" s="1">
        <v>44776</v>
      </c>
      <c r="C45626">
        <v>16924.27</v>
      </c>
    </row>
    <row r="45627" spans="1:3" x14ac:dyDescent="0.2">
      <c r="A45627" t="s">
        <v>2988</v>
      </c>
      <c r="B45627" s="1">
        <v>44776</v>
      </c>
      <c r="C45627">
        <v>260.39999999999998</v>
      </c>
    </row>
    <row r="45628" spans="1:3" x14ac:dyDescent="0.2">
      <c r="A45628" t="s">
        <v>15411</v>
      </c>
      <c r="B45628" s="1">
        <v>44776</v>
      </c>
      <c r="C45628">
        <v>24.53</v>
      </c>
    </row>
    <row r="45629" spans="1:3" x14ac:dyDescent="0.2">
      <c r="A45629" t="s">
        <v>15412</v>
      </c>
      <c r="B45629" s="1">
        <v>44776</v>
      </c>
      <c r="C45629">
        <v>21.9</v>
      </c>
    </row>
    <row r="45630" spans="1:3" x14ac:dyDescent="0.2">
      <c r="A45630" t="s">
        <v>15413</v>
      </c>
      <c r="B45630" s="1">
        <v>44776</v>
      </c>
      <c r="C45630">
        <v>17.100000000000001</v>
      </c>
    </row>
    <row r="45631" spans="1:3" x14ac:dyDescent="0.2">
      <c r="A45631" t="s">
        <v>4025</v>
      </c>
      <c r="B45631" s="1">
        <v>44776</v>
      </c>
      <c r="C45631">
        <v>13.77</v>
      </c>
    </row>
    <row r="45632" spans="1:3" x14ac:dyDescent="0.2">
      <c r="A45632" t="s">
        <v>4504</v>
      </c>
      <c r="B45632" s="1">
        <v>44776</v>
      </c>
      <c r="C45632">
        <v>7.95</v>
      </c>
    </row>
    <row r="45633" spans="1:3" x14ac:dyDescent="0.2">
      <c r="A45633" t="s">
        <v>15414</v>
      </c>
      <c r="B45633" s="1">
        <v>44776</v>
      </c>
      <c r="C45633">
        <v>0.1</v>
      </c>
    </row>
    <row r="45634" spans="1:3" x14ac:dyDescent="0.2">
      <c r="A45634" t="s">
        <v>184</v>
      </c>
      <c r="B45634" s="1">
        <v>44776</v>
      </c>
      <c r="C45634">
        <v>37.5</v>
      </c>
    </row>
    <row r="45635" spans="1:3" x14ac:dyDescent="0.2">
      <c r="A45635" t="s">
        <v>15415</v>
      </c>
      <c r="B45635" s="1">
        <v>44776</v>
      </c>
      <c r="C45635">
        <v>10.7</v>
      </c>
    </row>
    <row r="45636" spans="1:3" x14ac:dyDescent="0.2">
      <c r="A45636" t="s">
        <v>8067</v>
      </c>
      <c r="B45636" s="1">
        <v>44776</v>
      </c>
      <c r="C45636">
        <v>886.4</v>
      </c>
    </row>
    <row r="45637" spans="1:3" x14ac:dyDescent="0.2">
      <c r="A45637" t="s">
        <v>13030</v>
      </c>
      <c r="B45637" s="1">
        <v>44776</v>
      </c>
      <c r="C45637">
        <v>10</v>
      </c>
    </row>
    <row r="45638" spans="1:3" x14ac:dyDescent="0.2">
      <c r="A45638" t="s">
        <v>15416</v>
      </c>
      <c r="B45638" s="1">
        <v>44776</v>
      </c>
      <c r="C45638">
        <v>9.9499999999999993</v>
      </c>
    </row>
    <row r="45639" spans="1:3" x14ac:dyDescent="0.2">
      <c r="A45639" t="s">
        <v>15417</v>
      </c>
      <c r="B45639" s="1">
        <v>44776</v>
      </c>
      <c r="C45639">
        <v>9.15</v>
      </c>
    </row>
    <row r="45640" spans="1:3" x14ac:dyDescent="0.2">
      <c r="A45640" t="s">
        <v>15418</v>
      </c>
      <c r="B45640" s="1">
        <v>44776</v>
      </c>
      <c r="C45640">
        <v>9.15</v>
      </c>
    </row>
    <row r="45641" spans="1:3" x14ac:dyDescent="0.2">
      <c r="A45641" t="s">
        <v>15419</v>
      </c>
      <c r="B45641" s="1">
        <v>44776</v>
      </c>
      <c r="C45641">
        <v>7.95</v>
      </c>
    </row>
    <row r="45642" spans="1:3" x14ac:dyDescent="0.2">
      <c r="A45642" t="s">
        <v>15420</v>
      </c>
      <c r="B45642" s="1">
        <v>44776</v>
      </c>
      <c r="C45642">
        <v>4.95</v>
      </c>
    </row>
    <row r="45643" spans="1:3" x14ac:dyDescent="0.2">
      <c r="A45643" t="s">
        <v>3476</v>
      </c>
      <c r="B45643" s="1">
        <v>44776</v>
      </c>
      <c r="C45643">
        <v>2</v>
      </c>
    </row>
    <row r="45644" spans="1:3" x14ac:dyDescent="0.2">
      <c r="A45644" t="s">
        <v>15421</v>
      </c>
      <c r="B45644" s="1">
        <v>44776</v>
      </c>
      <c r="C45644">
        <v>0.8</v>
      </c>
    </row>
    <row r="45645" spans="1:3" x14ac:dyDescent="0.2">
      <c r="A45645" t="s">
        <v>14000</v>
      </c>
      <c r="B45645" s="1">
        <v>44776</v>
      </c>
      <c r="C45645">
        <v>0.8</v>
      </c>
    </row>
    <row r="45646" spans="1:3" x14ac:dyDescent="0.2">
      <c r="A45646" t="s">
        <v>15422</v>
      </c>
      <c r="B45646" s="1">
        <v>44776</v>
      </c>
      <c r="C45646">
        <v>0.65</v>
      </c>
    </row>
    <row r="45647" spans="1:3" x14ac:dyDescent="0.2">
      <c r="A45647" t="s">
        <v>4329</v>
      </c>
      <c r="B45647" s="1">
        <v>44776</v>
      </c>
      <c r="C45647">
        <v>0.33</v>
      </c>
    </row>
    <row r="45648" spans="1:3" x14ac:dyDescent="0.2">
      <c r="A45648" t="s">
        <v>15423</v>
      </c>
      <c r="B45648" s="1">
        <v>44776</v>
      </c>
      <c r="C45648">
        <v>148.19999999999999</v>
      </c>
    </row>
    <row r="45649" spans="1:3" x14ac:dyDescent="0.2">
      <c r="A45649" t="s">
        <v>2769</v>
      </c>
      <c r="B45649" s="1">
        <v>44776</v>
      </c>
      <c r="C45649">
        <v>58.4</v>
      </c>
    </row>
    <row r="45650" spans="1:3" x14ac:dyDescent="0.2">
      <c r="A45650" t="s">
        <v>79</v>
      </c>
      <c r="B45650" s="1">
        <v>44776</v>
      </c>
      <c r="C45650">
        <v>29.43</v>
      </c>
    </row>
    <row r="45651" spans="1:3" x14ac:dyDescent="0.2">
      <c r="A45651" t="s">
        <v>79</v>
      </c>
      <c r="B45651" s="1">
        <v>44776</v>
      </c>
      <c r="C45651">
        <v>29.43</v>
      </c>
    </row>
    <row r="45652" spans="1:3" x14ac:dyDescent="0.2">
      <c r="A45652" t="s">
        <v>79</v>
      </c>
      <c r="B45652" s="1">
        <v>44776</v>
      </c>
      <c r="C45652">
        <v>50.91</v>
      </c>
    </row>
    <row r="45653" spans="1:3" x14ac:dyDescent="0.2">
      <c r="A45653" t="s">
        <v>10061</v>
      </c>
      <c r="B45653" s="1">
        <v>44776</v>
      </c>
      <c r="C45653">
        <v>0.05</v>
      </c>
    </row>
    <row r="45654" spans="1:3" x14ac:dyDescent="0.2">
      <c r="A45654" t="s">
        <v>722</v>
      </c>
      <c r="B45654" s="1">
        <v>44776</v>
      </c>
      <c r="C45654">
        <v>705.36</v>
      </c>
    </row>
    <row r="45655" spans="1:3" x14ac:dyDescent="0.2">
      <c r="A45655" t="s">
        <v>83</v>
      </c>
      <c r="B45655" s="1">
        <v>44776</v>
      </c>
      <c r="C45655">
        <v>588.98</v>
      </c>
    </row>
    <row r="45656" spans="1:3" x14ac:dyDescent="0.2">
      <c r="A45656" t="s">
        <v>3762</v>
      </c>
      <c r="B45656" s="1">
        <v>44776</v>
      </c>
      <c r="C45656">
        <v>389.29</v>
      </c>
    </row>
    <row r="45657" spans="1:3" x14ac:dyDescent="0.2">
      <c r="A45657" t="s">
        <v>257</v>
      </c>
      <c r="B45657" s="1">
        <v>44776</v>
      </c>
      <c r="C45657">
        <v>1865.46</v>
      </c>
    </row>
    <row r="45658" spans="1:3" x14ac:dyDescent="0.2">
      <c r="A45658" t="s">
        <v>3762</v>
      </c>
      <c r="B45658" s="1">
        <v>44776</v>
      </c>
      <c r="C45658">
        <v>848.7</v>
      </c>
    </row>
    <row r="45659" spans="1:3" x14ac:dyDescent="0.2">
      <c r="A45659" t="s">
        <v>13434</v>
      </c>
      <c r="B45659" s="1">
        <v>44776</v>
      </c>
      <c r="C45659">
        <v>248.7</v>
      </c>
    </row>
    <row r="45660" spans="1:3" x14ac:dyDescent="0.2">
      <c r="A45660" t="s">
        <v>32</v>
      </c>
      <c r="B45660" s="1">
        <v>44776</v>
      </c>
      <c r="C45660">
        <v>26.85</v>
      </c>
    </row>
    <row r="45661" spans="1:3" x14ac:dyDescent="0.2">
      <c r="A45661" t="s">
        <v>64</v>
      </c>
      <c r="B45661" s="1">
        <v>44776</v>
      </c>
      <c r="C45661">
        <v>119.85</v>
      </c>
    </row>
    <row r="45662" spans="1:3" x14ac:dyDescent="0.2">
      <c r="A45662" t="s">
        <v>483</v>
      </c>
      <c r="B45662" s="1">
        <v>44776</v>
      </c>
      <c r="C45662">
        <v>567.36</v>
      </c>
    </row>
    <row r="45663" spans="1:3" x14ac:dyDescent="0.2">
      <c r="A45663" t="s">
        <v>383</v>
      </c>
      <c r="B45663" s="1">
        <v>44776</v>
      </c>
      <c r="C45663">
        <v>47.25</v>
      </c>
    </row>
    <row r="45664" spans="1:3" x14ac:dyDescent="0.2">
      <c r="A45664" t="s">
        <v>32</v>
      </c>
      <c r="B45664" s="1">
        <v>44776</v>
      </c>
      <c r="C45664">
        <v>772.47</v>
      </c>
    </row>
    <row r="45665" spans="1:3" x14ac:dyDescent="0.2">
      <c r="A45665" t="s">
        <v>64</v>
      </c>
      <c r="B45665" s="1">
        <v>44776</v>
      </c>
      <c r="C45665">
        <v>32.97</v>
      </c>
    </row>
    <row r="45666" spans="1:3" x14ac:dyDescent="0.2">
      <c r="A45666" t="s">
        <v>12472</v>
      </c>
      <c r="B45666" s="1">
        <v>44776</v>
      </c>
      <c r="C45666">
        <v>325.08</v>
      </c>
    </row>
    <row r="45667" spans="1:3" x14ac:dyDescent="0.2">
      <c r="A45667" t="s">
        <v>64</v>
      </c>
      <c r="B45667" s="1">
        <v>44776</v>
      </c>
      <c r="C45667">
        <v>404.28</v>
      </c>
    </row>
    <row r="45668" spans="1:3" x14ac:dyDescent="0.2">
      <c r="A45668" t="s">
        <v>12726</v>
      </c>
      <c r="B45668" s="1">
        <v>44776</v>
      </c>
      <c r="C45668">
        <v>43.45</v>
      </c>
    </row>
    <row r="45669" spans="1:3" x14ac:dyDescent="0.2">
      <c r="A45669" t="s">
        <v>1851</v>
      </c>
      <c r="B45669" s="1">
        <v>44776</v>
      </c>
      <c r="C45669">
        <v>8834.01</v>
      </c>
    </row>
    <row r="45670" spans="1:3" x14ac:dyDescent="0.2">
      <c r="A45670" t="s">
        <v>12</v>
      </c>
      <c r="B45670" s="1">
        <v>44776</v>
      </c>
      <c r="C45670">
        <v>309.20999999999998</v>
      </c>
    </row>
    <row r="45671" spans="1:3" x14ac:dyDescent="0.2">
      <c r="A45671" t="s">
        <v>7369</v>
      </c>
      <c r="B45671" s="1">
        <v>44777</v>
      </c>
      <c r="C45671">
        <v>533.02</v>
      </c>
    </row>
    <row r="45672" spans="1:3" x14ac:dyDescent="0.2">
      <c r="A45672" t="s">
        <v>583</v>
      </c>
      <c r="B45672" s="1">
        <v>44777</v>
      </c>
      <c r="C45672">
        <v>466.07</v>
      </c>
    </row>
    <row r="45673" spans="1:3" x14ac:dyDescent="0.2">
      <c r="A45673" t="s">
        <v>79</v>
      </c>
      <c r="B45673" s="1">
        <v>44777</v>
      </c>
      <c r="C45673">
        <v>29.43</v>
      </c>
    </row>
    <row r="45674" spans="1:3" x14ac:dyDescent="0.2">
      <c r="A45674" t="s">
        <v>14731</v>
      </c>
      <c r="B45674" s="1">
        <v>44777</v>
      </c>
      <c r="C45674">
        <v>173.45</v>
      </c>
    </row>
    <row r="45675" spans="1:3" x14ac:dyDescent="0.2">
      <c r="A45675" t="s">
        <v>148</v>
      </c>
      <c r="B45675" s="1">
        <v>44777</v>
      </c>
      <c r="C45675">
        <v>438.74</v>
      </c>
    </row>
    <row r="45676" spans="1:3" x14ac:dyDescent="0.2">
      <c r="A45676" t="s">
        <v>14398</v>
      </c>
      <c r="B45676" s="1">
        <v>44777</v>
      </c>
      <c r="C45676">
        <v>199.25</v>
      </c>
    </row>
    <row r="45677" spans="1:3" x14ac:dyDescent="0.2">
      <c r="A45677" t="s">
        <v>184</v>
      </c>
      <c r="B45677" s="1">
        <v>44777</v>
      </c>
      <c r="C45677">
        <v>24.98</v>
      </c>
    </row>
    <row r="45678" spans="1:3" x14ac:dyDescent="0.2">
      <c r="A45678" t="s">
        <v>11501</v>
      </c>
      <c r="B45678" s="1">
        <v>44777</v>
      </c>
      <c r="C45678">
        <v>62.45</v>
      </c>
    </row>
    <row r="45679" spans="1:3" x14ac:dyDescent="0.2">
      <c r="A45679" t="s">
        <v>15402</v>
      </c>
      <c r="B45679" s="1">
        <v>44777</v>
      </c>
      <c r="C45679">
        <v>200.85</v>
      </c>
    </row>
    <row r="45680" spans="1:3" x14ac:dyDescent="0.2">
      <c r="A45680" t="s">
        <v>15403</v>
      </c>
      <c r="B45680" s="1">
        <v>44777</v>
      </c>
      <c r="C45680">
        <v>70.95</v>
      </c>
    </row>
    <row r="45681" spans="1:3" x14ac:dyDescent="0.2">
      <c r="A45681" t="s">
        <v>15404</v>
      </c>
      <c r="B45681" s="1">
        <v>44777</v>
      </c>
      <c r="C45681">
        <v>75.2</v>
      </c>
    </row>
    <row r="45682" spans="1:3" x14ac:dyDescent="0.2">
      <c r="A45682" t="s">
        <v>13163</v>
      </c>
      <c r="B45682" s="1">
        <v>44777</v>
      </c>
      <c r="C45682">
        <v>27.4</v>
      </c>
    </row>
    <row r="45683" spans="1:3" x14ac:dyDescent="0.2">
      <c r="A45683" t="s">
        <v>15405</v>
      </c>
      <c r="B45683" s="1">
        <v>44777</v>
      </c>
      <c r="C45683">
        <v>305.85000000000002</v>
      </c>
    </row>
    <row r="45684" spans="1:3" x14ac:dyDescent="0.2">
      <c r="A45684" t="s">
        <v>15261</v>
      </c>
      <c r="B45684" s="1">
        <v>44777</v>
      </c>
      <c r="C45684">
        <v>56.35</v>
      </c>
    </row>
    <row r="45685" spans="1:3" x14ac:dyDescent="0.2">
      <c r="A45685" t="s">
        <v>15406</v>
      </c>
      <c r="B45685" s="1">
        <v>44777</v>
      </c>
      <c r="C45685">
        <v>37.700000000000003</v>
      </c>
    </row>
    <row r="45686" spans="1:3" x14ac:dyDescent="0.2">
      <c r="A45686" t="s">
        <v>12</v>
      </c>
      <c r="B45686" s="1">
        <v>44777</v>
      </c>
      <c r="C45686">
        <v>557.16</v>
      </c>
    </row>
    <row r="45687" spans="1:3" x14ac:dyDescent="0.2">
      <c r="A45687" t="s">
        <v>64</v>
      </c>
      <c r="B45687" s="1">
        <v>44777</v>
      </c>
      <c r="C45687">
        <v>311.7</v>
      </c>
    </row>
    <row r="45688" spans="1:3" x14ac:dyDescent="0.2">
      <c r="A45688" t="s">
        <v>6139</v>
      </c>
      <c r="B45688" s="1">
        <v>44778</v>
      </c>
      <c r="C45688">
        <v>359.27</v>
      </c>
    </row>
    <row r="45689" spans="1:3" x14ac:dyDescent="0.2">
      <c r="A45689" t="s">
        <v>12185</v>
      </c>
      <c r="B45689" s="1">
        <v>44778</v>
      </c>
      <c r="C45689">
        <v>35.450000000000003</v>
      </c>
    </row>
    <row r="45690" spans="1:3" x14ac:dyDescent="0.2">
      <c r="A45690" t="s">
        <v>4772</v>
      </c>
      <c r="B45690" s="1">
        <v>44778</v>
      </c>
      <c r="C45690">
        <v>296.45</v>
      </c>
    </row>
    <row r="45691" spans="1:3" x14ac:dyDescent="0.2">
      <c r="A45691" t="s">
        <v>5955</v>
      </c>
      <c r="B45691" s="1">
        <v>44778</v>
      </c>
      <c r="C45691">
        <v>46.67</v>
      </c>
    </row>
    <row r="45692" spans="1:3" x14ac:dyDescent="0.2">
      <c r="A45692" t="s">
        <v>79</v>
      </c>
      <c r="B45692" s="1">
        <v>44778</v>
      </c>
      <c r="C45692">
        <v>93.87</v>
      </c>
    </row>
    <row r="45693" spans="1:3" x14ac:dyDescent="0.2">
      <c r="A45693" t="s">
        <v>79</v>
      </c>
      <c r="B45693" s="1">
        <v>44778</v>
      </c>
      <c r="C45693">
        <v>29.43</v>
      </c>
    </row>
    <row r="45694" spans="1:3" x14ac:dyDescent="0.2">
      <c r="A45694" t="s">
        <v>15395</v>
      </c>
      <c r="B45694" s="1">
        <v>44778</v>
      </c>
      <c r="C45694">
        <v>73.400000000000006</v>
      </c>
    </row>
    <row r="45695" spans="1:3" x14ac:dyDescent="0.2">
      <c r="A45695" t="s">
        <v>183</v>
      </c>
      <c r="B45695" s="1">
        <v>44778</v>
      </c>
      <c r="C45695">
        <v>1860.87</v>
      </c>
    </row>
    <row r="45696" spans="1:3" x14ac:dyDescent="0.2">
      <c r="A45696" t="s">
        <v>5955</v>
      </c>
      <c r="B45696" s="1">
        <v>44778</v>
      </c>
      <c r="C45696">
        <v>1094.3</v>
      </c>
    </row>
    <row r="45697" spans="1:3" x14ac:dyDescent="0.2">
      <c r="A45697" t="s">
        <v>15396</v>
      </c>
      <c r="B45697" s="1">
        <v>44778</v>
      </c>
      <c r="C45697">
        <v>61.4</v>
      </c>
    </row>
    <row r="45698" spans="1:3" x14ac:dyDescent="0.2">
      <c r="A45698" t="s">
        <v>308</v>
      </c>
      <c r="B45698" s="1">
        <v>44778</v>
      </c>
      <c r="C45698">
        <v>81.599999999999994</v>
      </c>
    </row>
    <row r="45699" spans="1:3" x14ac:dyDescent="0.2">
      <c r="A45699" t="s">
        <v>46</v>
      </c>
      <c r="B45699" s="1">
        <v>44778</v>
      </c>
      <c r="C45699">
        <v>104.67</v>
      </c>
    </row>
    <row r="45700" spans="1:3" x14ac:dyDescent="0.2">
      <c r="A45700" t="s">
        <v>46</v>
      </c>
      <c r="B45700" s="1">
        <v>44778</v>
      </c>
      <c r="C45700">
        <v>107.34</v>
      </c>
    </row>
    <row r="45701" spans="1:3" x14ac:dyDescent="0.2">
      <c r="A45701" t="s">
        <v>9870</v>
      </c>
      <c r="B45701" s="1">
        <v>44778</v>
      </c>
      <c r="C45701">
        <v>45.95</v>
      </c>
    </row>
    <row r="45702" spans="1:3" x14ac:dyDescent="0.2">
      <c r="A45702" t="s">
        <v>6139</v>
      </c>
      <c r="B45702" s="1">
        <v>44778</v>
      </c>
      <c r="C45702">
        <v>430.14</v>
      </c>
    </row>
    <row r="45703" spans="1:3" x14ac:dyDescent="0.2">
      <c r="A45703" t="s">
        <v>3332</v>
      </c>
      <c r="B45703" s="1">
        <v>44778</v>
      </c>
      <c r="C45703">
        <v>66.89</v>
      </c>
    </row>
    <row r="45704" spans="1:3" x14ac:dyDescent="0.2">
      <c r="A45704" t="s">
        <v>15397</v>
      </c>
      <c r="B45704" s="1">
        <v>44778</v>
      </c>
      <c r="C45704">
        <v>74.400000000000006</v>
      </c>
    </row>
    <row r="45705" spans="1:3" x14ac:dyDescent="0.2">
      <c r="A45705" t="s">
        <v>308</v>
      </c>
      <c r="B45705" s="1">
        <v>44778</v>
      </c>
      <c r="C45705">
        <v>304.92</v>
      </c>
    </row>
    <row r="45706" spans="1:3" x14ac:dyDescent="0.2">
      <c r="A45706" t="s">
        <v>714</v>
      </c>
      <c r="B45706" s="1">
        <v>44778</v>
      </c>
      <c r="C45706">
        <v>725.01</v>
      </c>
    </row>
    <row r="45707" spans="1:3" x14ac:dyDescent="0.2">
      <c r="A45707" t="s">
        <v>12040</v>
      </c>
      <c r="B45707" s="1">
        <v>44778</v>
      </c>
      <c r="C45707">
        <v>468.88</v>
      </c>
    </row>
    <row r="45708" spans="1:3" x14ac:dyDescent="0.2">
      <c r="A45708" t="s">
        <v>15170</v>
      </c>
      <c r="B45708" s="1">
        <v>44778</v>
      </c>
      <c r="C45708">
        <v>25.3</v>
      </c>
    </row>
    <row r="45709" spans="1:3" x14ac:dyDescent="0.2">
      <c r="A45709" t="s">
        <v>15398</v>
      </c>
      <c r="B45709" s="1">
        <v>44778</v>
      </c>
      <c r="C45709">
        <v>95.35</v>
      </c>
    </row>
    <row r="45710" spans="1:3" x14ac:dyDescent="0.2">
      <c r="A45710" t="s">
        <v>6574</v>
      </c>
      <c r="B45710" s="1">
        <v>44778</v>
      </c>
      <c r="C45710">
        <v>58.35</v>
      </c>
    </row>
    <row r="45711" spans="1:3" x14ac:dyDescent="0.2">
      <c r="A45711" t="s">
        <v>10502</v>
      </c>
      <c r="B45711" s="1">
        <v>44778</v>
      </c>
      <c r="C45711">
        <v>208</v>
      </c>
    </row>
    <row r="45712" spans="1:3" x14ac:dyDescent="0.2">
      <c r="A45712" t="s">
        <v>15399</v>
      </c>
      <c r="B45712" s="1">
        <v>44778</v>
      </c>
      <c r="C45712">
        <v>53.4</v>
      </c>
    </row>
    <row r="45713" spans="1:3" x14ac:dyDescent="0.2">
      <c r="A45713" t="s">
        <v>15400</v>
      </c>
      <c r="B45713" s="1">
        <v>44778</v>
      </c>
      <c r="C45713">
        <v>53.4</v>
      </c>
    </row>
    <row r="45714" spans="1:3" x14ac:dyDescent="0.2">
      <c r="A45714" t="s">
        <v>14</v>
      </c>
      <c r="B45714" s="1">
        <v>44778</v>
      </c>
      <c r="C45714">
        <v>889.75</v>
      </c>
    </row>
    <row r="45715" spans="1:3" x14ac:dyDescent="0.2">
      <c r="A45715" t="s">
        <v>12</v>
      </c>
      <c r="B45715" s="1">
        <v>44778</v>
      </c>
      <c r="C45715">
        <v>265.48</v>
      </c>
    </row>
    <row r="45716" spans="1:3" x14ac:dyDescent="0.2">
      <c r="A45716" t="s">
        <v>147</v>
      </c>
      <c r="B45716" s="1">
        <v>44778</v>
      </c>
      <c r="C45716">
        <v>869</v>
      </c>
    </row>
    <row r="45717" spans="1:3" x14ac:dyDescent="0.2">
      <c r="A45717" t="s">
        <v>119</v>
      </c>
      <c r="B45717" s="1">
        <v>44778</v>
      </c>
      <c r="C45717">
        <v>886.41</v>
      </c>
    </row>
    <row r="45718" spans="1:3" x14ac:dyDescent="0.2">
      <c r="A45718" t="s">
        <v>15092</v>
      </c>
      <c r="B45718" s="1">
        <v>44778</v>
      </c>
      <c r="C45718">
        <v>16.989999999999998</v>
      </c>
    </row>
    <row r="45719" spans="1:3" x14ac:dyDescent="0.2">
      <c r="A45719" t="s">
        <v>15092</v>
      </c>
      <c r="B45719" s="1">
        <v>44778</v>
      </c>
      <c r="C45719">
        <v>123.95</v>
      </c>
    </row>
    <row r="45720" spans="1:3" x14ac:dyDescent="0.2">
      <c r="A45720" t="s">
        <v>15401</v>
      </c>
      <c r="B45720" s="1">
        <v>44778</v>
      </c>
      <c r="C45720">
        <v>97.42</v>
      </c>
    </row>
    <row r="45721" spans="1:3" x14ac:dyDescent="0.2">
      <c r="A45721" t="s">
        <v>1161</v>
      </c>
      <c r="B45721" s="1">
        <v>44778</v>
      </c>
      <c r="C45721">
        <v>501.37</v>
      </c>
    </row>
    <row r="45722" spans="1:3" x14ac:dyDescent="0.2">
      <c r="A45722" t="s">
        <v>229</v>
      </c>
      <c r="B45722" s="1">
        <v>44778</v>
      </c>
      <c r="C45722">
        <v>32.93</v>
      </c>
    </row>
    <row r="45723" spans="1:3" x14ac:dyDescent="0.2">
      <c r="A45723" t="s">
        <v>15373</v>
      </c>
      <c r="B45723" s="1">
        <v>44781</v>
      </c>
      <c r="C45723">
        <v>92.35</v>
      </c>
    </row>
    <row r="45724" spans="1:3" x14ac:dyDescent="0.2">
      <c r="A45724" t="s">
        <v>148</v>
      </c>
      <c r="B45724" s="1">
        <v>44781</v>
      </c>
      <c r="C45724">
        <v>367.3</v>
      </c>
    </row>
    <row r="45725" spans="1:3" x14ac:dyDescent="0.2">
      <c r="A45725" t="s">
        <v>12166</v>
      </c>
      <c r="B45725" s="1">
        <v>44781</v>
      </c>
      <c r="C45725">
        <v>101.65</v>
      </c>
    </row>
    <row r="45726" spans="1:3" x14ac:dyDescent="0.2">
      <c r="A45726" t="s">
        <v>148</v>
      </c>
      <c r="B45726" s="1">
        <v>44781</v>
      </c>
      <c r="C45726">
        <v>277.05</v>
      </c>
    </row>
    <row r="45727" spans="1:3" x14ac:dyDescent="0.2">
      <c r="A45727" t="s">
        <v>15374</v>
      </c>
      <c r="B45727" s="1">
        <v>44781</v>
      </c>
      <c r="C45727">
        <v>45.95</v>
      </c>
    </row>
    <row r="45728" spans="1:3" x14ac:dyDescent="0.2">
      <c r="A45728" t="s">
        <v>15375</v>
      </c>
      <c r="B45728" s="1">
        <v>44781</v>
      </c>
      <c r="C45728">
        <v>98.35</v>
      </c>
    </row>
    <row r="45729" spans="1:3" x14ac:dyDescent="0.2">
      <c r="A45729" t="s">
        <v>5349</v>
      </c>
      <c r="B45729" s="1">
        <v>44781</v>
      </c>
      <c r="C45729">
        <v>151.44999999999999</v>
      </c>
    </row>
    <row r="45730" spans="1:3" x14ac:dyDescent="0.2">
      <c r="A45730" t="s">
        <v>7344</v>
      </c>
      <c r="B45730" s="1">
        <v>44781</v>
      </c>
      <c r="C45730">
        <v>408.9</v>
      </c>
    </row>
    <row r="45731" spans="1:3" x14ac:dyDescent="0.2">
      <c r="A45731" t="s">
        <v>15376</v>
      </c>
      <c r="B45731" s="1">
        <v>44781</v>
      </c>
      <c r="C45731">
        <v>316.32</v>
      </c>
    </row>
    <row r="45732" spans="1:3" x14ac:dyDescent="0.2">
      <c r="A45732" t="s">
        <v>5690</v>
      </c>
      <c r="B45732" s="1">
        <v>44781</v>
      </c>
      <c r="C45732">
        <v>710.73</v>
      </c>
    </row>
    <row r="45733" spans="1:3" x14ac:dyDescent="0.2">
      <c r="A45733" t="s">
        <v>15377</v>
      </c>
      <c r="B45733" s="1">
        <v>44781</v>
      </c>
      <c r="C45733">
        <v>135.25</v>
      </c>
    </row>
    <row r="45734" spans="1:3" x14ac:dyDescent="0.2">
      <c r="A45734" t="s">
        <v>15378</v>
      </c>
      <c r="B45734" s="1">
        <v>44781</v>
      </c>
      <c r="C45734">
        <v>54.95</v>
      </c>
    </row>
    <row r="45735" spans="1:3" x14ac:dyDescent="0.2">
      <c r="A45735" t="s">
        <v>2980</v>
      </c>
      <c r="B45735" s="1">
        <v>44781</v>
      </c>
      <c r="C45735">
        <v>299.7</v>
      </c>
    </row>
    <row r="45736" spans="1:3" x14ac:dyDescent="0.2">
      <c r="A45736" t="s">
        <v>15379</v>
      </c>
      <c r="B45736" s="1">
        <v>44781</v>
      </c>
      <c r="C45736">
        <v>92.35</v>
      </c>
    </row>
    <row r="45737" spans="1:3" x14ac:dyDescent="0.2">
      <c r="A45737" t="s">
        <v>536</v>
      </c>
      <c r="B45737" s="1">
        <v>44781</v>
      </c>
      <c r="C45737">
        <v>46.25</v>
      </c>
    </row>
    <row r="45738" spans="1:3" x14ac:dyDescent="0.2">
      <c r="A45738" t="s">
        <v>15380</v>
      </c>
      <c r="B45738" s="1">
        <v>44781</v>
      </c>
      <c r="C45738">
        <v>53.4</v>
      </c>
    </row>
    <row r="45739" spans="1:3" x14ac:dyDescent="0.2">
      <c r="A45739" t="s">
        <v>15092</v>
      </c>
      <c r="B45739" s="1">
        <v>44781</v>
      </c>
      <c r="C45739">
        <v>229.95</v>
      </c>
    </row>
    <row r="45740" spans="1:3" x14ac:dyDescent="0.2">
      <c r="A45740" t="s">
        <v>79</v>
      </c>
      <c r="B45740" s="1">
        <v>44781</v>
      </c>
      <c r="C45740">
        <v>29.43</v>
      </c>
    </row>
    <row r="45741" spans="1:3" x14ac:dyDescent="0.2">
      <c r="A45741" t="s">
        <v>79</v>
      </c>
      <c r="B45741" s="1">
        <v>44781</v>
      </c>
      <c r="C45741">
        <v>29.43</v>
      </c>
    </row>
    <row r="45742" spans="1:3" x14ac:dyDescent="0.2">
      <c r="A45742" t="s">
        <v>79</v>
      </c>
      <c r="B45742" s="1">
        <v>44781</v>
      </c>
      <c r="C45742">
        <v>29.43</v>
      </c>
    </row>
    <row r="45743" spans="1:3" x14ac:dyDescent="0.2">
      <c r="A45743" t="s">
        <v>15381</v>
      </c>
      <c r="B45743" s="1">
        <v>44781</v>
      </c>
      <c r="C45743">
        <v>350</v>
      </c>
    </row>
    <row r="45744" spans="1:3" x14ac:dyDescent="0.2">
      <c r="A45744" t="s">
        <v>15382</v>
      </c>
      <c r="B45744" s="1">
        <v>44781</v>
      </c>
      <c r="C45744">
        <v>57.15</v>
      </c>
    </row>
    <row r="45745" spans="1:3" x14ac:dyDescent="0.2">
      <c r="A45745" t="s">
        <v>12070</v>
      </c>
      <c r="B45745" s="1">
        <v>44781</v>
      </c>
      <c r="C45745">
        <v>38.4</v>
      </c>
    </row>
    <row r="45746" spans="1:3" x14ac:dyDescent="0.2">
      <c r="A45746" t="s">
        <v>2682</v>
      </c>
      <c r="B45746" s="1">
        <v>44781</v>
      </c>
      <c r="C45746">
        <v>60.35</v>
      </c>
    </row>
    <row r="45747" spans="1:3" x14ac:dyDescent="0.2">
      <c r="A45747" t="s">
        <v>120</v>
      </c>
      <c r="B45747" s="1">
        <v>44781</v>
      </c>
      <c r="C45747">
        <v>103.2</v>
      </c>
    </row>
    <row r="45748" spans="1:3" x14ac:dyDescent="0.2">
      <c r="A45748" t="s">
        <v>349</v>
      </c>
      <c r="B45748" s="1">
        <v>44781</v>
      </c>
      <c r="C45748">
        <v>405.25</v>
      </c>
    </row>
    <row r="45749" spans="1:3" x14ac:dyDescent="0.2">
      <c r="A45749" t="s">
        <v>1141</v>
      </c>
      <c r="B45749" s="1">
        <v>44781</v>
      </c>
      <c r="C45749">
        <v>187.05</v>
      </c>
    </row>
    <row r="45750" spans="1:3" x14ac:dyDescent="0.2">
      <c r="A45750" t="s">
        <v>333</v>
      </c>
      <c r="B45750" s="1">
        <v>44781</v>
      </c>
      <c r="C45750">
        <v>223.9</v>
      </c>
    </row>
    <row r="45751" spans="1:3" x14ac:dyDescent="0.2">
      <c r="A45751" t="s">
        <v>3672</v>
      </c>
      <c r="B45751" s="1">
        <v>44781</v>
      </c>
      <c r="C45751">
        <v>254.6</v>
      </c>
    </row>
    <row r="45752" spans="1:3" x14ac:dyDescent="0.2">
      <c r="A45752" t="s">
        <v>3065</v>
      </c>
      <c r="B45752" s="1">
        <v>44781</v>
      </c>
      <c r="C45752">
        <v>231.8</v>
      </c>
    </row>
    <row r="45753" spans="1:3" x14ac:dyDescent="0.2">
      <c r="A45753" t="s">
        <v>280</v>
      </c>
      <c r="B45753" s="1">
        <v>44781</v>
      </c>
      <c r="C45753">
        <v>171</v>
      </c>
    </row>
    <row r="45754" spans="1:3" x14ac:dyDescent="0.2">
      <c r="A45754" t="s">
        <v>44</v>
      </c>
      <c r="B45754" s="1">
        <v>44781</v>
      </c>
      <c r="C45754">
        <v>265.66000000000003</v>
      </c>
    </row>
    <row r="45755" spans="1:3" x14ac:dyDescent="0.2">
      <c r="A45755" t="s">
        <v>286</v>
      </c>
      <c r="B45755" s="1">
        <v>44781</v>
      </c>
      <c r="C45755">
        <v>219</v>
      </c>
    </row>
    <row r="45756" spans="1:3" x14ac:dyDescent="0.2">
      <c r="A45756" t="s">
        <v>15383</v>
      </c>
      <c r="B45756" s="1">
        <v>44781</v>
      </c>
      <c r="C45756">
        <v>70.95</v>
      </c>
    </row>
    <row r="45757" spans="1:3" x14ac:dyDescent="0.2">
      <c r="A45757" t="s">
        <v>15384</v>
      </c>
      <c r="B45757" s="1">
        <v>44781</v>
      </c>
      <c r="C45757">
        <v>178.45</v>
      </c>
    </row>
    <row r="45758" spans="1:3" x14ac:dyDescent="0.2">
      <c r="A45758" t="s">
        <v>15385</v>
      </c>
      <c r="B45758" s="1">
        <v>44781</v>
      </c>
      <c r="C45758">
        <v>68.7</v>
      </c>
    </row>
    <row r="45759" spans="1:3" x14ac:dyDescent="0.2">
      <c r="A45759" t="s">
        <v>15386</v>
      </c>
      <c r="B45759" s="1">
        <v>44781</v>
      </c>
      <c r="C45759">
        <v>152.75</v>
      </c>
    </row>
    <row r="45760" spans="1:3" x14ac:dyDescent="0.2">
      <c r="A45760" t="s">
        <v>15387</v>
      </c>
      <c r="B45760" s="1">
        <v>44781</v>
      </c>
      <c r="C45760">
        <v>100.35</v>
      </c>
    </row>
    <row r="45761" spans="1:3" x14ac:dyDescent="0.2">
      <c r="A45761" t="s">
        <v>15388</v>
      </c>
      <c r="B45761" s="1">
        <v>44781</v>
      </c>
      <c r="C45761">
        <v>57.15</v>
      </c>
    </row>
    <row r="45762" spans="1:3" x14ac:dyDescent="0.2">
      <c r="A45762" t="s">
        <v>14177</v>
      </c>
      <c r="B45762" s="1">
        <v>44781</v>
      </c>
      <c r="C45762">
        <v>105.4</v>
      </c>
    </row>
    <row r="45763" spans="1:3" x14ac:dyDescent="0.2">
      <c r="A45763" t="s">
        <v>15389</v>
      </c>
      <c r="B45763" s="1">
        <v>44781</v>
      </c>
      <c r="C45763">
        <v>53.4</v>
      </c>
    </row>
    <row r="45764" spans="1:3" x14ac:dyDescent="0.2">
      <c r="A45764" t="s">
        <v>14730</v>
      </c>
      <c r="B45764" s="1">
        <v>44781</v>
      </c>
      <c r="C45764">
        <v>42.95</v>
      </c>
    </row>
    <row r="45765" spans="1:3" x14ac:dyDescent="0.2">
      <c r="A45765" t="s">
        <v>5071</v>
      </c>
      <c r="B45765" s="1">
        <v>44781</v>
      </c>
      <c r="C45765">
        <v>45.95</v>
      </c>
    </row>
    <row r="45766" spans="1:3" x14ac:dyDescent="0.2">
      <c r="A45766" t="s">
        <v>15390</v>
      </c>
      <c r="B45766" s="1">
        <v>44781</v>
      </c>
      <c r="C45766">
        <v>78.349999999999994</v>
      </c>
    </row>
    <row r="45767" spans="1:3" x14ac:dyDescent="0.2">
      <c r="A45767" t="s">
        <v>15391</v>
      </c>
      <c r="B45767" s="1">
        <v>44781</v>
      </c>
      <c r="C45767">
        <v>53.4</v>
      </c>
    </row>
    <row r="45768" spans="1:3" x14ac:dyDescent="0.2">
      <c r="A45768" t="s">
        <v>12648</v>
      </c>
      <c r="B45768" s="1">
        <v>44781</v>
      </c>
      <c r="C45768">
        <v>45.95</v>
      </c>
    </row>
    <row r="45769" spans="1:3" x14ac:dyDescent="0.2">
      <c r="A45769" t="s">
        <v>10677</v>
      </c>
      <c r="B45769" s="1">
        <v>44781</v>
      </c>
      <c r="C45769">
        <v>355.75</v>
      </c>
    </row>
    <row r="45770" spans="1:3" x14ac:dyDescent="0.2">
      <c r="A45770" t="s">
        <v>15392</v>
      </c>
      <c r="B45770" s="1">
        <v>44781</v>
      </c>
      <c r="C45770">
        <v>53.4</v>
      </c>
    </row>
    <row r="45771" spans="1:3" x14ac:dyDescent="0.2">
      <c r="A45771" t="s">
        <v>10437</v>
      </c>
      <c r="B45771" s="1">
        <v>44781</v>
      </c>
      <c r="C45771">
        <v>39.450000000000003</v>
      </c>
    </row>
    <row r="45772" spans="1:3" x14ac:dyDescent="0.2">
      <c r="A45772" t="s">
        <v>15393</v>
      </c>
      <c r="B45772" s="1">
        <v>44781</v>
      </c>
      <c r="C45772">
        <v>63.4</v>
      </c>
    </row>
    <row r="45773" spans="1:3" x14ac:dyDescent="0.2">
      <c r="A45773" t="s">
        <v>1533</v>
      </c>
      <c r="B45773" s="1">
        <v>44781</v>
      </c>
      <c r="C45773">
        <v>957.23</v>
      </c>
    </row>
    <row r="45774" spans="1:3" x14ac:dyDescent="0.2">
      <c r="A45774" t="s">
        <v>15350</v>
      </c>
      <c r="B45774" s="1">
        <v>44781</v>
      </c>
      <c r="C45774">
        <v>190.95</v>
      </c>
    </row>
    <row r="45775" spans="1:3" x14ac:dyDescent="0.2">
      <c r="A45775" t="s">
        <v>15394</v>
      </c>
      <c r="B45775" s="1">
        <v>44781</v>
      </c>
      <c r="C45775">
        <v>128.19999999999999</v>
      </c>
    </row>
    <row r="45776" spans="1:3" x14ac:dyDescent="0.2">
      <c r="A45776" t="s">
        <v>184</v>
      </c>
      <c r="B45776" s="1">
        <v>44781</v>
      </c>
      <c r="C45776">
        <v>27.25</v>
      </c>
    </row>
    <row r="45777" spans="1:3" x14ac:dyDescent="0.2">
      <c r="A45777" t="s">
        <v>184</v>
      </c>
      <c r="B45777" s="1">
        <v>44781</v>
      </c>
      <c r="C45777">
        <v>24.98</v>
      </c>
    </row>
    <row r="45778" spans="1:3" x14ac:dyDescent="0.2">
      <c r="A45778" t="s">
        <v>12472</v>
      </c>
      <c r="B45778" s="1">
        <v>44781</v>
      </c>
      <c r="C45778">
        <v>238.02</v>
      </c>
    </row>
    <row r="45779" spans="1:3" x14ac:dyDescent="0.2">
      <c r="A45779" t="s">
        <v>326</v>
      </c>
      <c r="B45779" s="1">
        <v>44781</v>
      </c>
      <c r="C45779">
        <v>326.17</v>
      </c>
    </row>
    <row r="45780" spans="1:3" x14ac:dyDescent="0.2">
      <c r="A45780" t="s">
        <v>12</v>
      </c>
      <c r="B45780" s="1">
        <v>44781</v>
      </c>
      <c r="C45780">
        <v>168.19</v>
      </c>
    </row>
    <row r="45781" spans="1:3" x14ac:dyDescent="0.2">
      <c r="A45781" t="s">
        <v>12</v>
      </c>
      <c r="B45781" s="1">
        <v>44781</v>
      </c>
      <c r="C45781">
        <v>1073.57</v>
      </c>
    </row>
    <row r="45782" spans="1:3" x14ac:dyDescent="0.2">
      <c r="A45782" t="s">
        <v>12</v>
      </c>
      <c r="B45782" s="1">
        <v>44781</v>
      </c>
      <c r="C45782">
        <v>201.39</v>
      </c>
    </row>
    <row r="45783" spans="1:3" x14ac:dyDescent="0.2">
      <c r="A45783" t="s">
        <v>4184</v>
      </c>
      <c r="B45783" s="1">
        <v>44781</v>
      </c>
      <c r="C45783">
        <v>309.66000000000003</v>
      </c>
    </row>
    <row r="45784" spans="1:3" x14ac:dyDescent="0.2">
      <c r="A45784" t="s">
        <v>171</v>
      </c>
      <c r="B45784" s="1">
        <v>44781</v>
      </c>
      <c r="C45784">
        <v>313.05</v>
      </c>
    </row>
    <row r="45785" spans="1:3" x14ac:dyDescent="0.2">
      <c r="A45785" t="s">
        <v>257</v>
      </c>
      <c r="B45785" s="1">
        <v>44781</v>
      </c>
      <c r="C45785">
        <v>440.23</v>
      </c>
    </row>
    <row r="45786" spans="1:3" x14ac:dyDescent="0.2">
      <c r="A45786" t="s">
        <v>15362</v>
      </c>
      <c r="B45786" s="1">
        <v>44782</v>
      </c>
      <c r="C45786">
        <v>54.4</v>
      </c>
    </row>
    <row r="45787" spans="1:3" x14ac:dyDescent="0.2">
      <c r="A45787" t="s">
        <v>8516</v>
      </c>
      <c r="B45787" s="1">
        <v>44782</v>
      </c>
      <c r="C45787">
        <v>669.5</v>
      </c>
    </row>
    <row r="45788" spans="1:3" x14ac:dyDescent="0.2">
      <c r="A45788" t="s">
        <v>11561</v>
      </c>
      <c r="B45788" s="1">
        <v>44782</v>
      </c>
      <c r="C45788">
        <v>147.4</v>
      </c>
    </row>
    <row r="45789" spans="1:3" x14ac:dyDescent="0.2">
      <c r="A45789" t="s">
        <v>15363</v>
      </c>
      <c r="B45789" s="1">
        <v>44782</v>
      </c>
      <c r="C45789">
        <v>23.4</v>
      </c>
    </row>
    <row r="45790" spans="1:3" x14ac:dyDescent="0.2">
      <c r="A45790" t="s">
        <v>6863</v>
      </c>
      <c r="B45790" s="1">
        <v>44782</v>
      </c>
      <c r="C45790">
        <v>144.30000000000001</v>
      </c>
    </row>
    <row r="45791" spans="1:3" x14ac:dyDescent="0.2">
      <c r="A45791" t="s">
        <v>12415</v>
      </c>
      <c r="B45791" s="1">
        <v>44782</v>
      </c>
      <c r="C45791">
        <v>136.05000000000001</v>
      </c>
    </row>
    <row r="45792" spans="1:3" x14ac:dyDescent="0.2">
      <c r="A45792" t="s">
        <v>15364</v>
      </c>
      <c r="B45792" s="1">
        <v>44782</v>
      </c>
      <c r="C45792">
        <v>63.4</v>
      </c>
    </row>
    <row r="45793" spans="1:3" x14ac:dyDescent="0.2">
      <c r="A45793" t="s">
        <v>481</v>
      </c>
      <c r="B45793" s="1">
        <v>44782</v>
      </c>
      <c r="C45793">
        <v>434.58</v>
      </c>
    </row>
    <row r="45794" spans="1:3" x14ac:dyDescent="0.2">
      <c r="A45794" t="s">
        <v>6139</v>
      </c>
      <c r="B45794" s="1">
        <v>44782</v>
      </c>
      <c r="C45794">
        <v>149.19999999999999</v>
      </c>
    </row>
    <row r="45795" spans="1:3" x14ac:dyDescent="0.2">
      <c r="A45795" t="s">
        <v>11517</v>
      </c>
      <c r="B45795" s="1">
        <v>44782</v>
      </c>
      <c r="C45795">
        <v>146.96</v>
      </c>
    </row>
    <row r="45796" spans="1:3" x14ac:dyDescent="0.2">
      <c r="A45796" t="s">
        <v>15365</v>
      </c>
      <c r="B45796" s="1">
        <v>44782</v>
      </c>
      <c r="C45796">
        <v>200.85</v>
      </c>
    </row>
    <row r="45797" spans="1:3" x14ac:dyDescent="0.2">
      <c r="A45797" t="s">
        <v>583</v>
      </c>
      <c r="B45797" s="1">
        <v>44782</v>
      </c>
      <c r="C45797">
        <v>395.4</v>
      </c>
    </row>
    <row r="45798" spans="1:3" x14ac:dyDescent="0.2">
      <c r="A45798" t="s">
        <v>6139</v>
      </c>
      <c r="B45798" s="1">
        <v>44782</v>
      </c>
      <c r="C45798">
        <v>753.59</v>
      </c>
    </row>
    <row r="45799" spans="1:3" x14ac:dyDescent="0.2">
      <c r="A45799" t="s">
        <v>9270</v>
      </c>
      <c r="B45799" s="1">
        <v>44782</v>
      </c>
      <c r="C45799">
        <v>132.11000000000001</v>
      </c>
    </row>
    <row r="45800" spans="1:3" x14ac:dyDescent="0.2">
      <c r="A45800" t="s">
        <v>6304</v>
      </c>
      <c r="B45800" s="1">
        <v>44782</v>
      </c>
      <c r="C45800">
        <v>57.9</v>
      </c>
    </row>
    <row r="45801" spans="1:3" x14ac:dyDescent="0.2">
      <c r="A45801" t="s">
        <v>321</v>
      </c>
      <c r="B45801" s="1">
        <v>44782</v>
      </c>
      <c r="C45801">
        <v>334.95</v>
      </c>
    </row>
    <row r="45802" spans="1:3" x14ac:dyDescent="0.2">
      <c r="A45802" t="s">
        <v>1264</v>
      </c>
      <c r="B45802" s="1">
        <v>44782</v>
      </c>
      <c r="C45802">
        <v>13.88</v>
      </c>
    </row>
    <row r="45803" spans="1:3" x14ac:dyDescent="0.2">
      <c r="A45803" t="s">
        <v>13523</v>
      </c>
      <c r="B45803" s="1">
        <v>44782</v>
      </c>
      <c r="C45803">
        <v>309.38</v>
      </c>
    </row>
    <row r="45804" spans="1:3" x14ac:dyDescent="0.2">
      <c r="A45804" t="s">
        <v>15366</v>
      </c>
      <c r="B45804" s="1">
        <v>44782</v>
      </c>
      <c r="C45804">
        <v>41.35</v>
      </c>
    </row>
    <row r="45805" spans="1:3" x14ac:dyDescent="0.2">
      <c r="A45805" t="s">
        <v>64</v>
      </c>
      <c r="B45805" s="1">
        <v>44782</v>
      </c>
      <c r="C45805">
        <v>138.6</v>
      </c>
    </row>
    <row r="45806" spans="1:3" x14ac:dyDescent="0.2">
      <c r="A45806" t="s">
        <v>11909</v>
      </c>
      <c r="B45806" s="1">
        <v>44782</v>
      </c>
      <c r="C45806">
        <v>58.93</v>
      </c>
    </row>
    <row r="45807" spans="1:3" x14ac:dyDescent="0.2">
      <c r="A45807" t="s">
        <v>15367</v>
      </c>
      <c r="B45807" s="1">
        <v>44782</v>
      </c>
      <c r="C45807">
        <v>498.5</v>
      </c>
    </row>
    <row r="45808" spans="1:3" x14ac:dyDescent="0.2">
      <c r="A45808" t="s">
        <v>15368</v>
      </c>
      <c r="B45808" s="1">
        <v>44782</v>
      </c>
      <c r="C45808">
        <v>33.450000000000003</v>
      </c>
    </row>
    <row r="45809" spans="1:3" x14ac:dyDescent="0.2">
      <c r="A45809" t="s">
        <v>15369</v>
      </c>
      <c r="B45809" s="1">
        <v>44782</v>
      </c>
      <c r="C45809">
        <v>94.65</v>
      </c>
    </row>
    <row r="45810" spans="1:3" x14ac:dyDescent="0.2">
      <c r="A45810" t="s">
        <v>15189</v>
      </c>
      <c r="B45810" s="1">
        <v>44782</v>
      </c>
      <c r="C45810">
        <v>194.95</v>
      </c>
    </row>
    <row r="45811" spans="1:3" x14ac:dyDescent="0.2">
      <c r="A45811" t="s">
        <v>15370</v>
      </c>
      <c r="B45811" s="1">
        <v>44782</v>
      </c>
      <c r="C45811">
        <v>87.95</v>
      </c>
    </row>
    <row r="45812" spans="1:3" x14ac:dyDescent="0.2">
      <c r="A45812" t="s">
        <v>14729</v>
      </c>
      <c r="B45812" s="1">
        <v>44782</v>
      </c>
      <c r="C45812">
        <v>208</v>
      </c>
    </row>
    <row r="45813" spans="1:3" x14ac:dyDescent="0.2">
      <c r="A45813" t="s">
        <v>15371</v>
      </c>
      <c r="B45813" s="1">
        <v>44782</v>
      </c>
      <c r="C45813">
        <v>53.4</v>
      </c>
    </row>
    <row r="45814" spans="1:3" x14ac:dyDescent="0.2">
      <c r="A45814" t="s">
        <v>12220</v>
      </c>
      <c r="B45814" s="1">
        <v>44782</v>
      </c>
      <c r="C45814">
        <v>63.4</v>
      </c>
    </row>
    <row r="45815" spans="1:3" x14ac:dyDescent="0.2">
      <c r="A45815" t="s">
        <v>15372</v>
      </c>
      <c r="B45815" s="1">
        <v>44782</v>
      </c>
      <c r="C45815">
        <v>63.4</v>
      </c>
    </row>
    <row r="45816" spans="1:3" x14ac:dyDescent="0.2">
      <c r="A45816" t="s">
        <v>324</v>
      </c>
      <c r="B45816" s="1">
        <v>44782</v>
      </c>
      <c r="C45816">
        <v>57.01</v>
      </c>
    </row>
    <row r="45817" spans="1:3" x14ac:dyDescent="0.2">
      <c r="A45817" t="s">
        <v>324</v>
      </c>
      <c r="B45817" s="1">
        <v>44782</v>
      </c>
      <c r="C45817">
        <v>559.03</v>
      </c>
    </row>
    <row r="45818" spans="1:3" x14ac:dyDescent="0.2">
      <c r="A45818" t="s">
        <v>14269</v>
      </c>
      <c r="B45818" s="1">
        <v>44782</v>
      </c>
      <c r="C45818">
        <v>254.97</v>
      </c>
    </row>
    <row r="45819" spans="1:3" x14ac:dyDescent="0.2">
      <c r="A45819" t="s">
        <v>12</v>
      </c>
      <c r="B45819" s="1">
        <v>44782</v>
      </c>
      <c r="C45819">
        <v>303.38</v>
      </c>
    </row>
    <row r="45820" spans="1:3" x14ac:dyDescent="0.2">
      <c r="A45820" t="s">
        <v>15098</v>
      </c>
      <c r="B45820" s="1">
        <v>44783</v>
      </c>
      <c r="C45820">
        <v>46.35</v>
      </c>
    </row>
    <row r="45821" spans="1:3" x14ac:dyDescent="0.2">
      <c r="A45821" t="s">
        <v>15348</v>
      </c>
      <c r="B45821" s="1">
        <v>44783</v>
      </c>
      <c r="C45821">
        <v>88.35</v>
      </c>
    </row>
    <row r="45822" spans="1:3" x14ac:dyDescent="0.2">
      <c r="A45822" t="s">
        <v>15169</v>
      </c>
      <c r="B45822" s="1">
        <v>44783</v>
      </c>
      <c r="C45822">
        <v>88</v>
      </c>
    </row>
    <row r="45823" spans="1:3" x14ac:dyDescent="0.2">
      <c r="A45823" t="s">
        <v>12544</v>
      </c>
      <c r="B45823" s="1">
        <v>44783</v>
      </c>
      <c r="C45823">
        <v>243.35</v>
      </c>
    </row>
    <row r="45824" spans="1:3" x14ac:dyDescent="0.2">
      <c r="A45824" t="s">
        <v>15349</v>
      </c>
      <c r="B45824" s="1">
        <v>44783</v>
      </c>
      <c r="C45824">
        <v>67.349999999999994</v>
      </c>
    </row>
    <row r="45825" spans="1:3" x14ac:dyDescent="0.2">
      <c r="A45825" t="s">
        <v>6985</v>
      </c>
      <c r="B45825" s="1">
        <v>44783</v>
      </c>
      <c r="C45825">
        <v>103.2</v>
      </c>
    </row>
    <row r="45826" spans="1:3" x14ac:dyDescent="0.2">
      <c r="A45826" t="s">
        <v>44</v>
      </c>
      <c r="B45826" s="1">
        <v>44783</v>
      </c>
      <c r="C45826">
        <v>581.39</v>
      </c>
    </row>
    <row r="45827" spans="1:3" x14ac:dyDescent="0.2">
      <c r="A45827" t="s">
        <v>10826</v>
      </c>
      <c r="B45827" s="1">
        <v>44783</v>
      </c>
      <c r="C45827">
        <v>121.7</v>
      </c>
    </row>
    <row r="45828" spans="1:3" x14ac:dyDescent="0.2">
      <c r="A45828" t="s">
        <v>5991</v>
      </c>
      <c r="B45828" s="1">
        <v>44783</v>
      </c>
      <c r="C45828">
        <v>366.68</v>
      </c>
    </row>
    <row r="45829" spans="1:3" x14ac:dyDescent="0.2">
      <c r="A45829" t="s">
        <v>79</v>
      </c>
      <c r="B45829" s="1">
        <v>44783</v>
      </c>
      <c r="C45829">
        <v>29.43</v>
      </c>
    </row>
    <row r="45830" spans="1:3" x14ac:dyDescent="0.2">
      <c r="A45830" t="s">
        <v>79</v>
      </c>
      <c r="B45830" s="1">
        <v>44783</v>
      </c>
      <c r="C45830">
        <v>15.45</v>
      </c>
    </row>
    <row r="45831" spans="1:3" x14ac:dyDescent="0.2">
      <c r="A45831" t="s">
        <v>79</v>
      </c>
      <c r="B45831" s="1">
        <v>44783</v>
      </c>
      <c r="C45831">
        <v>29.43</v>
      </c>
    </row>
    <row r="45832" spans="1:3" x14ac:dyDescent="0.2">
      <c r="A45832" t="s">
        <v>6139</v>
      </c>
      <c r="B45832" s="1">
        <v>44783</v>
      </c>
      <c r="C45832">
        <v>472.08</v>
      </c>
    </row>
    <row r="45833" spans="1:3" x14ac:dyDescent="0.2">
      <c r="A45833" t="s">
        <v>347</v>
      </c>
      <c r="B45833" s="1">
        <v>44783</v>
      </c>
      <c r="C45833">
        <v>20.98</v>
      </c>
    </row>
    <row r="45834" spans="1:3" x14ac:dyDescent="0.2">
      <c r="A45834" t="s">
        <v>4487</v>
      </c>
      <c r="B45834" s="1">
        <v>44783</v>
      </c>
      <c r="C45834">
        <v>116.64</v>
      </c>
    </row>
    <row r="45835" spans="1:3" x14ac:dyDescent="0.2">
      <c r="A45835" t="s">
        <v>810</v>
      </c>
      <c r="B45835" s="1">
        <v>44783</v>
      </c>
      <c r="C45835">
        <v>492.46</v>
      </c>
    </row>
    <row r="45836" spans="1:3" x14ac:dyDescent="0.2">
      <c r="A45836" t="s">
        <v>347</v>
      </c>
      <c r="B45836" s="1">
        <v>44783</v>
      </c>
      <c r="C45836">
        <v>311.62</v>
      </c>
    </row>
    <row r="45837" spans="1:3" x14ac:dyDescent="0.2">
      <c r="A45837" t="s">
        <v>32</v>
      </c>
      <c r="B45837" s="1">
        <v>44783</v>
      </c>
      <c r="C45837">
        <v>74.400000000000006</v>
      </c>
    </row>
    <row r="45838" spans="1:3" x14ac:dyDescent="0.2">
      <c r="A45838" t="s">
        <v>15350</v>
      </c>
      <c r="B45838" s="1">
        <v>44783</v>
      </c>
      <c r="C45838">
        <v>316.10000000000002</v>
      </c>
    </row>
    <row r="45839" spans="1:3" x14ac:dyDescent="0.2">
      <c r="A45839" t="s">
        <v>29</v>
      </c>
      <c r="B45839" s="1">
        <v>44783</v>
      </c>
      <c r="C45839">
        <v>758.58</v>
      </c>
    </row>
    <row r="45840" spans="1:3" x14ac:dyDescent="0.2">
      <c r="A45840" t="s">
        <v>536</v>
      </c>
      <c r="B45840" s="1">
        <v>44783</v>
      </c>
      <c r="C45840">
        <v>46.25</v>
      </c>
    </row>
    <row r="45841" spans="1:3" x14ac:dyDescent="0.2">
      <c r="A45841" t="s">
        <v>32</v>
      </c>
      <c r="B45841" s="1">
        <v>44783</v>
      </c>
      <c r="C45841">
        <v>2348.69</v>
      </c>
    </row>
    <row r="45842" spans="1:3" x14ac:dyDescent="0.2">
      <c r="A45842" t="s">
        <v>707</v>
      </c>
      <c r="B45842" s="1">
        <v>44783</v>
      </c>
      <c r="C45842">
        <v>55.3</v>
      </c>
    </row>
    <row r="45843" spans="1:3" x14ac:dyDescent="0.2">
      <c r="A45843" t="s">
        <v>15351</v>
      </c>
      <c r="B45843" s="1">
        <v>44783</v>
      </c>
      <c r="C45843">
        <v>153.5</v>
      </c>
    </row>
    <row r="45844" spans="1:3" x14ac:dyDescent="0.2">
      <c r="A45844" t="s">
        <v>7113</v>
      </c>
      <c r="B45844" s="1">
        <v>44783</v>
      </c>
      <c r="C45844">
        <v>78.400000000000006</v>
      </c>
    </row>
    <row r="45845" spans="1:3" x14ac:dyDescent="0.2">
      <c r="A45845" t="s">
        <v>3762</v>
      </c>
      <c r="B45845" s="1">
        <v>44783</v>
      </c>
      <c r="C45845">
        <v>75</v>
      </c>
    </row>
    <row r="45846" spans="1:3" x14ac:dyDescent="0.2">
      <c r="A45846" t="s">
        <v>15352</v>
      </c>
      <c r="B45846" s="1">
        <v>44783</v>
      </c>
      <c r="C45846">
        <v>76.67</v>
      </c>
    </row>
    <row r="45847" spans="1:3" x14ac:dyDescent="0.2">
      <c r="A45847" t="s">
        <v>184</v>
      </c>
      <c r="B45847" s="1">
        <v>44783</v>
      </c>
      <c r="C45847">
        <v>47.48</v>
      </c>
    </row>
    <row r="45848" spans="1:3" x14ac:dyDescent="0.2">
      <c r="A45848" t="s">
        <v>1404</v>
      </c>
      <c r="B45848" s="1">
        <v>44783</v>
      </c>
      <c r="C45848">
        <v>142.35</v>
      </c>
    </row>
    <row r="45849" spans="1:3" x14ac:dyDescent="0.2">
      <c r="A45849" t="s">
        <v>15353</v>
      </c>
      <c r="B45849" s="1">
        <v>44783</v>
      </c>
      <c r="C45849">
        <v>70.95</v>
      </c>
    </row>
    <row r="45850" spans="1:3" x14ac:dyDescent="0.2">
      <c r="A45850" t="s">
        <v>15354</v>
      </c>
      <c r="B45850" s="1">
        <v>44783</v>
      </c>
      <c r="C45850">
        <v>135.05000000000001</v>
      </c>
    </row>
    <row r="45851" spans="1:3" x14ac:dyDescent="0.2">
      <c r="A45851" t="s">
        <v>15355</v>
      </c>
      <c r="B45851" s="1">
        <v>44783</v>
      </c>
      <c r="C45851">
        <v>50.4</v>
      </c>
    </row>
    <row r="45852" spans="1:3" x14ac:dyDescent="0.2">
      <c r="A45852" t="s">
        <v>13575</v>
      </c>
      <c r="B45852" s="1">
        <v>44783</v>
      </c>
      <c r="C45852">
        <v>95.35</v>
      </c>
    </row>
    <row r="45853" spans="1:3" x14ac:dyDescent="0.2">
      <c r="A45853" t="s">
        <v>15356</v>
      </c>
      <c r="B45853" s="1">
        <v>44783</v>
      </c>
      <c r="C45853">
        <v>193.3</v>
      </c>
    </row>
    <row r="45854" spans="1:3" x14ac:dyDescent="0.2">
      <c r="A45854" t="s">
        <v>15357</v>
      </c>
      <c r="B45854" s="1">
        <v>44783</v>
      </c>
      <c r="C45854">
        <v>80.400000000000006</v>
      </c>
    </row>
    <row r="45855" spans="1:3" x14ac:dyDescent="0.2">
      <c r="A45855" t="s">
        <v>15358</v>
      </c>
      <c r="B45855" s="1">
        <v>44783</v>
      </c>
      <c r="C45855">
        <v>48.91</v>
      </c>
    </row>
    <row r="45856" spans="1:3" x14ac:dyDescent="0.2">
      <c r="A45856" t="s">
        <v>15359</v>
      </c>
      <c r="B45856" s="1">
        <v>44783</v>
      </c>
      <c r="C45856">
        <v>39.909999999999997</v>
      </c>
    </row>
    <row r="45857" spans="1:3" x14ac:dyDescent="0.2">
      <c r="A45857" t="s">
        <v>15360</v>
      </c>
      <c r="B45857" s="1">
        <v>44783</v>
      </c>
      <c r="C45857">
        <v>71.36</v>
      </c>
    </row>
    <row r="45858" spans="1:3" x14ac:dyDescent="0.2">
      <c r="A45858" t="s">
        <v>582</v>
      </c>
      <c r="B45858" s="1">
        <v>44783</v>
      </c>
      <c r="C45858">
        <v>146.66999999999999</v>
      </c>
    </row>
    <row r="45859" spans="1:3" x14ac:dyDescent="0.2">
      <c r="A45859" t="s">
        <v>15361</v>
      </c>
      <c r="B45859" s="1">
        <v>44783</v>
      </c>
      <c r="C45859">
        <v>78.400000000000006</v>
      </c>
    </row>
    <row r="45860" spans="1:3" x14ac:dyDescent="0.2">
      <c r="A45860" t="s">
        <v>14298</v>
      </c>
      <c r="B45860" s="1">
        <v>44783</v>
      </c>
      <c r="C45860">
        <v>80.36</v>
      </c>
    </row>
    <row r="45861" spans="1:3" x14ac:dyDescent="0.2">
      <c r="A45861" t="s">
        <v>280</v>
      </c>
      <c r="B45861" s="1">
        <v>44783</v>
      </c>
      <c r="C45861">
        <v>236.63</v>
      </c>
    </row>
    <row r="45862" spans="1:3" x14ac:dyDescent="0.2">
      <c r="A45862" t="s">
        <v>12</v>
      </c>
      <c r="B45862" s="1">
        <v>44783</v>
      </c>
      <c r="C45862">
        <v>551.01</v>
      </c>
    </row>
    <row r="45863" spans="1:3" x14ac:dyDescent="0.2">
      <c r="A45863" t="s">
        <v>4184</v>
      </c>
      <c r="B45863" s="1">
        <v>44783</v>
      </c>
      <c r="C45863">
        <v>415.59</v>
      </c>
    </row>
    <row r="45864" spans="1:3" x14ac:dyDescent="0.2">
      <c r="A45864" t="s">
        <v>8067</v>
      </c>
      <c r="B45864" s="1">
        <v>44783</v>
      </c>
      <c r="C45864">
        <v>310.25</v>
      </c>
    </row>
    <row r="45865" spans="1:3" x14ac:dyDescent="0.2">
      <c r="A45865" t="s">
        <v>15338</v>
      </c>
      <c r="B45865" s="1">
        <v>44784</v>
      </c>
      <c r="C45865">
        <v>57.9</v>
      </c>
    </row>
    <row r="45866" spans="1:3" x14ac:dyDescent="0.2">
      <c r="A45866" t="s">
        <v>15339</v>
      </c>
      <c r="B45866" s="1">
        <v>44784</v>
      </c>
      <c r="C45866">
        <v>239.6</v>
      </c>
    </row>
    <row r="45867" spans="1:3" x14ac:dyDescent="0.2">
      <c r="A45867" t="s">
        <v>15340</v>
      </c>
      <c r="B45867" s="1">
        <v>44784</v>
      </c>
      <c r="C45867">
        <v>45</v>
      </c>
    </row>
    <row r="45868" spans="1:3" x14ac:dyDescent="0.2">
      <c r="A45868" t="s">
        <v>310</v>
      </c>
      <c r="B45868" s="1">
        <v>44784</v>
      </c>
      <c r="C45868">
        <v>360.32</v>
      </c>
    </row>
    <row r="45869" spans="1:3" x14ac:dyDescent="0.2">
      <c r="A45869" t="s">
        <v>9218</v>
      </c>
      <c r="B45869" s="1">
        <v>44784</v>
      </c>
      <c r="C45869">
        <v>90</v>
      </c>
    </row>
    <row r="45870" spans="1:3" x14ac:dyDescent="0.2">
      <c r="A45870" t="s">
        <v>14275</v>
      </c>
      <c r="B45870" s="1">
        <v>44784</v>
      </c>
      <c r="C45870">
        <v>303.51</v>
      </c>
    </row>
    <row r="45871" spans="1:3" x14ac:dyDescent="0.2">
      <c r="A45871" t="s">
        <v>3046</v>
      </c>
      <c r="B45871" s="1">
        <v>44784</v>
      </c>
      <c r="C45871">
        <v>58.15</v>
      </c>
    </row>
    <row r="45872" spans="1:3" x14ac:dyDescent="0.2">
      <c r="A45872" t="s">
        <v>6035</v>
      </c>
      <c r="B45872" s="1">
        <v>44784</v>
      </c>
      <c r="C45872">
        <v>65.349999999999994</v>
      </c>
    </row>
    <row r="45873" spans="1:3" x14ac:dyDescent="0.2">
      <c r="A45873" t="s">
        <v>15341</v>
      </c>
      <c r="B45873" s="1">
        <v>44784</v>
      </c>
      <c r="C45873">
        <v>60.4</v>
      </c>
    </row>
    <row r="45874" spans="1:3" x14ac:dyDescent="0.2">
      <c r="A45874" t="s">
        <v>13775</v>
      </c>
      <c r="B45874" s="1">
        <v>44784</v>
      </c>
      <c r="C45874">
        <v>118.4</v>
      </c>
    </row>
    <row r="45875" spans="1:3" x14ac:dyDescent="0.2">
      <c r="A45875" t="s">
        <v>2051</v>
      </c>
      <c r="B45875" s="1">
        <v>44784</v>
      </c>
      <c r="C45875">
        <v>228.55</v>
      </c>
    </row>
    <row r="45876" spans="1:3" x14ac:dyDescent="0.2">
      <c r="A45876" t="s">
        <v>6814</v>
      </c>
      <c r="B45876" s="1">
        <v>44784</v>
      </c>
      <c r="C45876">
        <v>953.18</v>
      </c>
    </row>
    <row r="45877" spans="1:3" x14ac:dyDescent="0.2">
      <c r="A45877" t="s">
        <v>495</v>
      </c>
      <c r="B45877" s="1">
        <v>44784</v>
      </c>
      <c r="C45877">
        <v>1453.37</v>
      </c>
    </row>
    <row r="45878" spans="1:3" x14ac:dyDescent="0.2">
      <c r="A45878" t="s">
        <v>79</v>
      </c>
      <c r="B45878" s="1">
        <v>44784</v>
      </c>
      <c r="C45878">
        <v>50.91</v>
      </c>
    </row>
    <row r="45879" spans="1:3" x14ac:dyDescent="0.2">
      <c r="A45879" t="s">
        <v>15342</v>
      </c>
      <c r="B45879" s="1">
        <v>44784</v>
      </c>
      <c r="C45879">
        <v>44.9</v>
      </c>
    </row>
    <row r="45880" spans="1:3" x14ac:dyDescent="0.2">
      <c r="A45880" t="s">
        <v>15294</v>
      </c>
      <c r="B45880" s="1">
        <v>44784</v>
      </c>
      <c r="C45880">
        <v>38.4</v>
      </c>
    </row>
    <row r="45881" spans="1:3" x14ac:dyDescent="0.2">
      <c r="A45881" t="s">
        <v>15343</v>
      </c>
      <c r="B45881" s="1">
        <v>44784</v>
      </c>
      <c r="C45881">
        <v>50.4</v>
      </c>
    </row>
    <row r="45882" spans="1:3" x14ac:dyDescent="0.2">
      <c r="A45882" t="s">
        <v>15344</v>
      </c>
      <c r="B45882" s="1">
        <v>44784</v>
      </c>
      <c r="C45882">
        <v>57.95</v>
      </c>
    </row>
    <row r="45883" spans="1:3" x14ac:dyDescent="0.2">
      <c r="A45883" t="s">
        <v>14591</v>
      </c>
      <c r="B45883" s="1">
        <v>44784</v>
      </c>
      <c r="C45883">
        <v>351.09</v>
      </c>
    </row>
    <row r="45884" spans="1:3" x14ac:dyDescent="0.2">
      <c r="A45884" t="s">
        <v>257</v>
      </c>
      <c r="B45884" s="1">
        <v>44784</v>
      </c>
      <c r="C45884">
        <v>844.98</v>
      </c>
    </row>
    <row r="45885" spans="1:3" x14ac:dyDescent="0.2">
      <c r="A45885" t="s">
        <v>596</v>
      </c>
      <c r="B45885" s="1">
        <v>44784</v>
      </c>
      <c r="C45885">
        <v>1150.95</v>
      </c>
    </row>
    <row r="45886" spans="1:3" x14ac:dyDescent="0.2">
      <c r="A45886" t="s">
        <v>15345</v>
      </c>
      <c r="B45886" s="1">
        <v>44784</v>
      </c>
      <c r="C45886">
        <v>3099.92</v>
      </c>
    </row>
    <row r="45887" spans="1:3" x14ac:dyDescent="0.2">
      <c r="A45887" t="s">
        <v>12472</v>
      </c>
      <c r="B45887" s="1">
        <v>44784</v>
      </c>
      <c r="C45887">
        <v>231.78</v>
      </c>
    </row>
    <row r="45888" spans="1:3" x14ac:dyDescent="0.2">
      <c r="A45888" t="s">
        <v>15346</v>
      </c>
      <c r="B45888" s="1">
        <v>44784</v>
      </c>
      <c r="C45888">
        <v>24.95</v>
      </c>
    </row>
    <row r="45889" spans="1:3" x14ac:dyDescent="0.2">
      <c r="A45889" t="s">
        <v>15347</v>
      </c>
      <c r="B45889" s="1">
        <v>44784</v>
      </c>
      <c r="C45889">
        <v>105.35</v>
      </c>
    </row>
    <row r="45890" spans="1:3" x14ac:dyDescent="0.2">
      <c r="A45890" t="s">
        <v>11392</v>
      </c>
      <c r="B45890" s="1">
        <v>44784</v>
      </c>
      <c r="C45890">
        <v>204</v>
      </c>
    </row>
    <row r="45891" spans="1:3" x14ac:dyDescent="0.2">
      <c r="A45891" t="s">
        <v>14103</v>
      </c>
      <c r="B45891" s="1">
        <v>44784</v>
      </c>
      <c r="C45891">
        <v>53.4</v>
      </c>
    </row>
    <row r="45892" spans="1:3" x14ac:dyDescent="0.2">
      <c r="A45892" t="s">
        <v>7822</v>
      </c>
      <c r="B45892" s="1">
        <v>44784</v>
      </c>
      <c r="C45892">
        <v>228.23</v>
      </c>
    </row>
    <row r="45893" spans="1:3" x14ac:dyDescent="0.2">
      <c r="A45893" t="s">
        <v>12</v>
      </c>
      <c r="B45893" s="1">
        <v>44784</v>
      </c>
      <c r="C45893">
        <v>672.33</v>
      </c>
    </row>
    <row r="45894" spans="1:3" x14ac:dyDescent="0.2">
      <c r="A45894" t="s">
        <v>6139</v>
      </c>
      <c r="B45894" s="1">
        <v>44785</v>
      </c>
      <c r="C45894">
        <v>365.52</v>
      </c>
    </row>
    <row r="45895" spans="1:3" x14ac:dyDescent="0.2">
      <c r="A45895" t="s">
        <v>15330</v>
      </c>
      <c r="B45895" s="1">
        <v>44785</v>
      </c>
      <c r="C45895">
        <v>119.95</v>
      </c>
    </row>
    <row r="45896" spans="1:3" x14ac:dyDescent="0.2">
      <c r="A45896" t="s">
        <v>15331</v>
      </c>
      <c r="B45896" s="1">
        <v>44785</v>
      </c>
      <c r="C45896">
        <v>53.4</v>
      </c>
    </row>
    <row r="45897" spans="1:3" x14ac:dyDescent="0.2">
      <c r="A45897" t="s">
        <v>147</v>
      </c>
      <c r="B45897" s="1">
        <v>44785</v>
      </c>
      <c r="C45897">
        <v>222.88</v>
      </c>
    </row>
    <row r="45898" spans="1:3" x14ac:dyDescent="0.2">
      <c r="A45898" t="s">
        <v>12</v>
      </c>
      <c r="B45898" s="1">
        <v>44785</v>
      </c>
      <c r="C45898">
        <v>304.99</v>
      </c>
    </row>
    <row r="45899" spans="1:3" x14ac:dyDescent="0.2">
      <c r="A45899" t="s">
        <v>79</v>
      </c>
      <c r="B45899" s="1">
        <v>44785</v>
      </c>
      <c r="C45899">
        <v>50.91</v>
      </c>
    </row>
    <row r="45900" spans="1:3" x14ac:dyDescent="0.2">
      <c r="A45900" t="s">
        <v>79</v>
      </c>
      <c r="B45900" s="1">
        <v>44785</v>
      </c>
      <c r="C45900">
        <v>29.43</v>
      </c>
    </row>
    <row r="45901" spans="1:3" x14ac:dyDescent="0.2">
      <c r="A45901" t="s">
        <v>12726</v>
      </c>
      <c r="B45901" s="1">
        <v>44785</v>
      </c>
      <c r="C45901">
        <v>78.45</v>
      </c>
    </row>
    <row r="45902" spans="1:3" x14ac:dyDescent="0.2">
      <c r="A45902" t="s">
        <v>12125</v>
      </c>
      <c r="B45902" s="1">
        <v>44785</v>
      </c>
      <c r="C45902">
        <v>47.4</v>
      </c>
    </row>
    <row r="45903" spans="1:3" x14ac:dyDescent="0.2">
      <c r="A45903" t="s">
        <v>5207</v>
      </c>
      <c r="B45903" s="1">
        <v>44785</v>
      </c>
      <c r="C45903">
        <v>64.7</v>
      </c>
    </row>
    <row r="45904" spans="1:3" x14ac:dyDescent="0.2">
      <c r="A45904" t="s">
        <v>10900</v>
      </c>
      <c r="B45904" s="1">
        <v>44785</v>
      </c>
      <c r="C45904">
        <v>63.4</v>
      </c>
    </row>
    <row r="45905" spans="1:3" x14ac:dyDescent="0.2">
      <c r="A45905" t="s">
        <v>15332</v>
      </c>
      <c r="B45905" s="1">
        <v>44785</v>
      </c>
      <c r="C45905">
        <v>62.4</v>
      </c>
    </row>
    <row r="45906" spans="1:3" x14ac:dyDescent="0.2">
      <c r="A45906" t="s">
        <v>15333</v>
      </c>
      <c r="B45906" s="1">
        <v>44785</v>
      </c>
      <c r="C45906">
        <v>468.5</v>
      </c>
    </row>
    <row r="45907" spans="1:3" x14ac:dyDescent="0.2">
      <c r="A45907" t="s">
        <v>15334</v>
      </c>
      <c r="B45907" s="1">
        <v>44785</v>
      </c>
      <c r="C45907">
        <v>53.4</v>
      </c>
    </row>
    <row r="45908" spans="1:3" x14ac:dyDescent="0.2">
      <c r="A45908" t="s">
        <v>15335</v>
      </c>
      <c r="B45908" s="1">
        <v>44785</v>
      </c>
      <c r="C45908">
        <v>23.95</v>
      </c>
    </row>
    <row r="45909" spans="1:3" x14ac:dyDescent="0.2">
      <c r="A45909" t="s">
        <v>4660</v>
      </c>
      <c r="B45909" s="1">
        <v>44785</v>
      </c>
      <c r="C45909">
        <v>55.15</v>
      </c>
    </row>
    <row r="45910" spans="1:3" x14ac:dyDescent="0.2">
      <c r="A45910" t="s">
        <v>15336</v>
      </c>
      <c r="B45910" s="1">
        <v>44785</v>
      </c>
      <c r="C45910">
        <v>79.7</v>
      </c>
    </row>
    <row r="45911" spans="1:3" x14ac:dyDescent="0.2">
      <c r="A45911" t="s">
        <v>15337</v>
      </c>
      <c r="B45911" s="1">
        <v>44785</v>
      </c>
      <c r="C45911">
        <v>53.4</v>
      </c>
    </row>
    <row r="45912" spans="1:3" x14ac:dyDescent="0.2">
      <c r="A45912" t="s">
        <v>15098</v>
      </c>
      <c r="B45912" s="1">
        <v>44785</v>
      </c>
      <c r="C45912">
        <v>72.3</v>
      </c>
    </row>
    <row r="45913" spans="1:3" x14ac:dyDescent="0.2">
      <c r="A45913" t="s">
        <v>11207</v>
      </c>
      <c r="B45913" s="1">
        <v>44785</v>
      </c>
      <c r="C45913">
        <v>56.02</v>
      </c>
    </row>
    <row r="45914" spans="1:3" x14ac:dyDescent="0.2">
      <c r="A45914" t="s">
        <v>2196</v>
      </c>
      <c r="B45914" s="1">
        <v>44785</v>
      </c>
      <c r="C45914">
        <v>113.66</v>
      </c>
    </row>
    <row r="45915" spans="1:3" x14ac:dyDescent="0.2">
      <c r="A45915" t="s">
        <v>6139</v>
      </c>
      <c r="B45915" s="1">
        <v>44785</v>
      </c>
      <c r="C45915">
        <v>295.54000000000002</v>
      </c>
    </row>
    <row r="45916" spans="1:3" x14ac:dyDescent="0.2">
      <c r="A45916" t="s">
        <v>15296</v>
      </c>
      <c r="B45916" s="1">
        <v>44788</v>
      </c>
      <c r="C45916">
        <v>500</v>
      </c>
    </row>
    <row r="45917" spans="1:3" x14ac:dyDescent="0.2">
      <c r="A45917" t="s">
        <v>14865</v>
      </c>
      <c r="B45917" s="1">
        <v>44788</v>
      </c>
      <c r="C45917">
        <v>67.400000000000006</v>
      </c>
    </row>
    <row r="45918" spans="1:3" x14ac:dyDescent="0.2">
      <c r="A45918" t="s">
        <v>9939</v>
      </c>
      <c r="B45918" s="1">
        <v>44788</v>
      </c>
      <c r="C45918">
        <v>21.95</v>
      </c>
    </row>
    <row r="45919" spans="1:3" x14ac:dyDescent="0.2">
      <c r="A45919" t="s">
        <v>536</v>
      </c>
      <c r="B45919" s="1">
        <v>44788</v>
      </c>
      <c r="C45919">
        <v>48.98</v>
      </c>
    </row>
    <row r="45920" spans="1:3" x14ac:dyDescent="0.2">
      <c r="A45920" t="s">
        <v>3212</v>
      </c>
      <c r="B45920" s="1">
        <v>44788</v>
      </c>
      <c r="C45920">
        <v>69</v>
      </c>
    </row>
    <row r="45921" spans="1:3" x14ac:dyDescent="0.2">
      <c r="A45921" t="s">
        <v>1004</v>
      </c>
      <c r="B45921" s="1">
        <v>44788</v>
      </c>
      <c r="C45921">
        <v>134.74</v>
      </c>
    </row>
    <row r="45922" spans="1:3" x14ac:dyDescent="0.2">
      <c r="A45922" t="s">
        <v>148</v>
      </c>
      <c r="B45922" s="1">
        <v>44788</v>
      </c>
      <c r="C45922">
        <v>26.47</v>
      </c>
    </row>
    <row r="45923" spans="1:3" x14ac:dyDescent="0.2">
      <c r="A45923" t="s">
        <v>12472</v>
      </c>
      <c r="B45923" s="1">
        <v>44788</v>
      </c>
      <c r="C45923">
        <v>328.21</v>
      </c>
    </row>
    <row r="45924" spans="1:3" x14ac:dyDescent="0.2">
      <c r="A45924" t="s">
        <v>148</v>
      </c>
      <c r="B45924" s="1">
        <v>44788</v>
      </c>
      <c r="C45924">
        <v>308.06</v>
      </c>
    </row>
    <row r="45925" spans="1:3" x14ac:dyDescent="0.2">
      <c r="A45925" t="s">
        <v>44</v>
      </c>
      <c r="B45925" s="1">
        <v>44788</v>
      </c>
      <c r="C45925">
        <v>124.88</v>
      </c>
    </row>
    <row r="45926" spans="1:3" x14ac:dyDescent="0.2">
      <c r="A45926" t="s">
        <v>836</v>
      </c>
      <c r="B45926" s="1">
        <v>44788</v>
      </c>
      <c r="C45926">
        <v>701.03</v>
      </c>
    </row>
    <row r="45927" spans="1:3" x14ac:dyDescent="0.2">
      <c r="A45927" t="s">
        <v>15297</v>
      </c>
      <c r="B45927" s="1">
        <v>44788</v>
      </c>
      <c r="C45927">
        <v>37.4</v>
      </c>
    </row>
    <row r="45928" spans="1:3" x14ac:dyDescent="0.2">
      <c r="A45928" t="s">
        <v>15298</v>
      </c>
      <c r="B45928" s="1">
        <v>44788</v>
      </c>
      <c r="C45928">
        <v>188.45</v>
      </c>
    </row>
    <row r="45929" spans="1:3" x14ac:dyDescent="0.2">
      <c r="A45929" t="s">
        <v>355</v>
      </c>
      <c r="B45929" s="1">
        <v>44788</v>
      </c>
      <c r="C45929">
        <v>2811.79</v>
      </c>
    </row>
    <row r="45930" spans="1:3" x14ac:dyDescent="0.2">
      <c r="A45930" t="s">
        <v>723</v>
      </c>
      <c r="B45930" s="1">
        <v>44788</v>
      </c>
      <c r="C45930">
        <v>128.63999999999999</v>
      </c>
    </row>
    <row r="45931" spans="1:3" x14ac:dyDescent="0.2">
      <c r="A45931" t="s">
        <v>15299</v>
      </c>
      <c r="B45931" s="1">
        <v>44788</v>
      </c>
      <c r="C45931">
        <v>75.150000000000006</v>
      </c>
    </row>
    <row r="45932" spans="1:3" x14ac:dyDescent="0.2">
      <c r="A45932" t="s">
        <v>15300</v>
      </c>
      <c r="B45932" s="1">
        <v>44788</v>
      </c>
      <c r="C45932">
        <v>55.4</v>
      </c>
    </row>
    <row r="45933" spans="1:3" x14ac:dyDescent="0.2">
      <c r="A45933" t="s">
        <v>12815</v>
      </c>
      <c r="B45933" s="1">
        <v>44788</v>
      </c>
      <c r="C45933">
        <v>97.85</v>
      </c>
    </row>
    <row r="45934" spans="1:3" x14ac:dyDescent="0.2">
      <c r="A45934" t="s">
        <v>5562</v>
      </c>
      <c r="B45934" s="1">
        <v>44788</v>
      </c>
      <c r="C45934">
        <v>85.4</v>
      </c>
    </row>
    <row r="45935" spans="1:3" x14ac:dyDescent="0.2">
      <c r="A45935" t="s">
        <v>9187</v>
      </c>
      <c r="B45935" s="1">
        <v>44788</v>
      </c>
      <c r="C45935">
        <v>53.2</v>
      </c>
    </row>
    <row r="45936" spans="1:3" x14ac:dyDescent="0.2">
      <c r="A45936" t="s">
        <v>44</v>
      </c>
      <c r="B45936" s="1">
        <v>44788</v>
      </c>
      <c r="C45936">
        <v>485.33</v>
      </c>
    </row>
    <row r="45937" spans="1:3" x14ac:dyDescent="0.2">
      <c r="A45937" t="s">
        <v>15301</v>
      </c>
      <c r="B45937" s="1">
        <v>44788</v>
      </c>
      <c r="C45937">
        <v>148.5</v>
      </c>
    </row>
    <row r="45938" spans="1:3" x14ac:dyDescent="0.2">
      <c r="A45938" t="s">
        <v>15302</v>
      </c>
      <c r="B45938" s="1">
        <v>44788</v>
      </c>
      <c r="C45938">
        <v>45.95</v>
      </c>
    </row>
    <row r="45939" spans="1:3" x14ac:dyDescent="0.2">
      <c r="A45939" t="s">
        <v>15303</v>
      </c>
      <c r="B45939" s="1">
        <v>44788</v>
      </c>
      <c r="C45939">
        <v>114.35</v>
      </c>
    </row>
    <row r="45940" spans="1:3" x14ac:dyDescent="0.2">
      <c r="A45940" t="s">
        <v>15304</v>
      </c>
      <c r="B45940" s="1">
        <v>44788</v>
      </c>
      <c r="C45940">
        <v>58.4</v>
      </c>
    </row>
    <row r="45941" spans="1:3" x14ac:dyDescent="0.2">
      <c r="A45941" t="s">
        <v>15305</v>
      </c>
      <c r="B45941" s="1">
        <v>44788</v>
      </c>
      <c r="C45941">
        <v>40.4</v>
      </c>
    </row>
    <row r="45942" spans="1:3" x14ac:dyDescent="0.2">
      <c r="A45942" t="s">
        <v>15306</v>
      </c>
      <c r="B45942" s="1">
        <v>44788</v>
      </c>
      <c r="C45942">
        <v>59.1</v>
      </c>
    </row>
    <row r="45943" spans="1:3" x14ac:dyDescent="0.2">
      <c r="A45943" t="s">
        <v>15307</v>
      </c>
      <c r="B45943" s="1">
        <v>44788</v>
      </c>
      <c r="C45943">
        <v>47.4</v>
      </c>
    </row>
    <row r="45944" spans="1:3" x14ac:dyDescent="0.2">
      <c r="A45944" t="s">
        <v>8456</v>
      </c>
      <c r="B45944" s="1">
        <v>44788</v>
      </c>
      <c r="C45944">
        <v>57.95</v>
      </c>
    </row>
    <row r="45945" spans="1:3" x14ac:dyDescent="0.2">
      <c r="A45945" t="s">
        <v>15308</v>
      </c>
      <c r="B45945" s="1">
        <v>44788</v>
      </c>
      <c r="C45945">
        <v>57.95</v>
      </c>
    </row>
    <row r="45946" spans="1:3" x14ac:dyDescent="0.2">
      <c r="A45946" t="s">
        <v>12618</v>
      </c>
      <c r="B45946" s="1">
        <v>44788</v>
      </c>
      <c r="C45946">
        <v>134.30000000000001</v>
      </c>
    </row>
    <row r="45947" spans="1:3" x14ac:dyDescent="0.2">
      <c r="A45947" t="s">
        <v>11904</v>
      </c>
      <c r="B45947" s="1">
        <v>44788</v>
      </c>
      <c r="C45947">
        <v>126.85</v>
      </c>
    </row>
    <row r="45948" spans="1:3" x14ac:dyDescent="0.2">
      <c r="A45948" t="s">
        <v>15309</v>
      </c>
      <c r="B45948" s="1">
        <v>44788</v>
      </c>
      <c r="C45948">
        <v>64.900000000000006</v>
      </c>
    </row>
    <row r="45949" spans="1:3" x14ac:dyDescent="0.2">
      <c r="A45949" t="s">
        <v>15310</v>
      </c>
      <c r="B45949" s="1">
        <v>44788</v>
      </c>
      <c r="C45949">
        <v>58.1</v>
      </c>
    </row>
    <row r="45950" spans="1:3" x14ac:dyDescent="0.2">
      <c r="A45950" t="s">
        <v>4381</v>
      </c>
      <c r="B45950" s="1">
        <v>44788</v>
      </c>
      <c r="C45950">
        <v>161.85</v>
      </c>
    </row>
    <row r="45951" spans="1:3" x14ac:dyDescent="0.2">
      <c r="A45951" t="s">
        <v>4348</v>
      </c>
      <c r="B45951" s="1">
        <v>44788</v>
      </c>
      <c r="C45951">
        <v>55.15</v>
      </c>
    </row>
    <row r="45952" spans="1:3" x14ac:dyDescent="0.2">
      <c r="A45952" t="s">
        <v>15311</v>
      </c>
      <c r="B45952" s="1">
        <v>44788</v>
      </c>
      <c r="C45952">
        <v>102.35</v>
      </c>
    </row>
    <row r="45953" spans="1:3" x14ac:dyDescent="0.2">
      <c r="A45953" t="s">
        <v>15016</v>
      </c>
      <c r="B45953" s="1">
        <v>44788</v>
      </c>
      <c r="C45953">
        <v>48.25</v>
      </c>
    </row>
    <row r="45954" spans="1:3" x14ac:dyDescent="0.2">
      <c r="A45954" t="s">
        <v>15312</v>
      </c>
      <c r="B45954" s="1">
        <v>44788</v>
      </c>
      <c r="C45954">
        <v>63.4</v>
      </c>
    </row>
    <row r="45955" spans="1:3" x14ac:dyDescent="0.2">
      <c r="A45955" t="s">
        <v>15313</v>
      </c>
      <c r="B45955" s="1">
        <v>44788</v>
      </c>
      <c r="C45955">
        <v>53.4</v>
      </c>
    </row>
    <row r="45956" spans="1:3" x14ac:dyDescent="0.2">
      <c r="A45956" t="s">
        <v>15314</v>
      </c>
      <c r="B45956" s="1">
        <v>44788</v>
      </c>
      <c r="C45956">
        <v>25.95</v>
      </c>
    </row>
    <row r="45957" spans="1:3" x14ac:dyDescent="0.2">
      <c r="A45957" t="s">
        <v>15315</v>
      </c>
      <c r="B45957" s="1">
        <v>44788</v>
      </c>
      <c r="C45957">
        <v>197.9</v>
      </c>
    </row>
    <row r="45958" spans="1:3" x14ac:dyDescent="0.2">
      <c r="A45958" t="s">
        <v>15316</v>
      </c>
      <c r="B45958" s="1">
        <v>44788</v>
      </c>
      <c r="C45958">
        <v>53.4</v>
      </c>
    </row>
    <row r="45959" spans="1:3" x14ac:dyDescent="0.2">
      <c r="A45959" t="s">
        <v>15317</v>
      </c>
      <c r="B45959" s="1">
        <v>44788</v>
      </c>
      <c r="C45959">
        <v>63.4</v>
      </c>
    </row>
    <row r="45960" spans="1:3" x14ac:dyDescent="0.2">
      <c r="A45960" t="s">
        <v>15318</v>
      </c>
      <c r="B45960" s="1">
        <v>44788</v>
      </c>
      <c r="C45960">
        <v>93.35</v>
      </c>
    </row>
    <row r="45961" spans="1:3" x14ac:dyDescent="0.2">
      <c r="A45961" t="s">
        <v>10950</v>
      </c>
      <c r="B45961" s="1">
        <v>44788</v>
      </c>
      <c r="C45961">
        <v>263.5</v>
      </c>
    </row>
    <row r="45962" spans="1:3" x14ac:dyDescent="0.2">
      <c r="A45962" t="s">
        <v>14242</v>
      </c>
      <c r="B45962" s="1">
        <v>44788</v>
      </c>
      <c r="C45962">
        <v>134.35</v>
      </c>
    </row>
    <row r="45963" spans="1:3" x14ac:dyDescent="0.2">
      <c r="A45963" t="s">
        <v>12634</v>
      </c>
      <c r="B45963" s="1">
        <v>44788</v>
      </c>
      <c r="C45963">
        <v>32.4</v>
      </c>
    </row>
    <row r="45964" spans="1:3" x14ac:dyDescent="0.2">
      <c r="A45964" t="s">
        <v>6564</v>
      </c>
      <c r="B45964" s="1">
        <v>44788</v>
      </c>
      <c r="C45964">
        <v>171.75</v>
      </c>
    </row>
    <row r="45965" spans="1:3" x14ac:dyDescent="0.2">
      <c r="A45965" t="s">
        <v>3212</v>
      </c>
      <c r="B45965" s="1">
        <v>44788</v>
      </c>
      <c r="C45965">
        <v>650.95000000000005</v>
      </c>
    </row>
    <row r="45966" spans="1:3" x14ac:dyDescent="0.2">
      <c r="A45966" t="s">
        <v>15319</v>
      </c>
      <c r="B45966" s="1">
        <v>44788</v>
      </c>
      <c r="C45966">
        <v>53.4</v>
      </c>
    </row>
    <row r="45967" spans="1:3" x14ac:dyDescent="0.2">
      <c r="A45967" t="s">
        <v>14363</v>
      </c>
      <c r="B45967" s="1">
        <v>44788</v>
      </c>
      <c r="C45967">
        <v>77.45</v>
      </c>
    </row>
    <row r="45968" spans="1:3" x14ac:dyDescent="0.2">
      <c r="A45968" t="s">
        <v>15320</v>
      </c>
      <c r="B45968" s="1">
        <v>44788</v>
      </c>
      <c r="C45968">
        <v>53.4</v>
      </c>
    </row>
    <row r="45969" spans="1:3" x14ac:dyDescent="0.2">
      <c r="A45969" t="s">
        <v>15253</v>
      </c>
      <c r="B45969" s="1">
        <v>44788</v>
      </c>
      <c r="C45969">
        <v>53.4</v>
      </c>
    </row>
    <row r="45970" spans="1:3" x14ac:dyDescent="0.2">
      <c r="A45970" t="s">
        <v>15321</v>
      </c>
      <c r="B45970" s="1">
        <v>44788</v>
      </c>
      <c r="C45970">
        <v>53.4</v>
      </c>
    </row>
    <row r="45971" spans="1:3" x14ac:dyDescent="0.2">
      <c r="A45971" t="s">
        <v>14805</v>
      </c>
      <c r="B45971" s="1">
        <v>44788</v>
      </c>
      <c r="C45971">
        <v>483.95</v>
      </c>
    </row>
    <row r="45972" spans="1:3" x14ac:dyDescent="0.2">
      <c r="A45972" t="s">
        <v>79</v>
      </c>
      <c r="B45972" s="1">
        <v>44788</v>
      </c>
      <c r="C45972">
        <v>29.43</v>
      </c>
    </row>
    <row r="45973" spans="1:3" x14ac:dyDescent="0.2">
      <c r="A45973" t="s">
        <v>79</v>
      </c>
      <c r="B45973" s="1">
        <v>44788</v>
      </c>
      <c r="C45973">
        <v>29.43</v>
      </c>
    </row>
    <row r="45974" spans="1:3" x14ac:dyDescent="0.2">
      <c r="A45974" t="s">
        <v>79</v>
      </c>
      <c r="B45974" s="1">
        <v>44788</v>
      </c>
      <c r="C45974">
        <v>29.43</v>
      </c>
    </row>
    <row r="45975" spans="1:3" x14ac:dyDescent="0.2">
      <c r="A45975" t="s">
        <v>79</v>
      </c>
      <c r="B45975" s="1">
        <v>44788</v>
      </c>
      <c r="C45975">
        <v>29.43</v>
      </c>
    </row>
    <row r="45976" spans="1:3" x14ac:dyDescent="0.2">
      <c r="A45976" t="s">
        <v>79</v>
      </c>
      <c r="B45976" s="1">
        <v>44788</v>
      </c>
      <c r="C45976">
        <v>50.91</v>
      </c>
    </row>
    <row r="45977" spans="1:3" x14ac:dyDescent="0.2">
      <c r="A45977" t="s">
        <v>280</v>
      </c>
      <c r="B45977" s="1">
        <v>44788</v>
      </c>
      <c r="C45977">
        <v>556.5</v>
      </c>
    </row>
    <row r="45978" spans="1:3" x14ac:dyDescent="0.2">
      <c r="A45978" t="s">
        <v>945</v>
      </c>
      <c r="B45978" s="1">
        <v>44788</v>
      </c>
      <c r="C45978">
        <v>506.45</v>
      </c>
    </row>
    <row r="45979" spans="1:3" x14ac:dyDescent="0.2">
      <c r="A45979" t="s">
        <v>122</v>
      </c>
      <c r="B45979" s="1">
        <v>44788</v>
      </c>
      <c r="C45979">
        <v>938.79</v>
      </c>
    </row>
    <row r="45980" spans="1:3" x14ac:dyDescent="0.2">
      <c r="A45980" t="s">
        <v>2196</v>
      </c>
      <c r="B45980" s="1">
        <v>44788</v>
      </c>
      <c r="C45980">
        <v>191.4</v>
      </c>
    </row>
    <row r="45981" spans="1:3" x14ac:dyDescent="0.2">
      <c r="A45981" t="s">
        <v>383</v>
      </c>
      <c r="B45981" s="1">
        <v>44788</v>
      </c>
      <c r="C45981">
        <v>42.48</v>
      </c>
    </row>
    <row r="45982" spans="1:3" x14ac:dyDescent="0.2">
      <c r="A45982" t="s">
        <v>888</v>
      </c>
      <c r="B45982" s="1">
        <v>44788</v>
      </c>
      <c r="C45982">
        <v>262.22000000000003</v>
      </c>
    </row>
    <row r="45983" spans="1:3" x14ac:dyDescent="0.2">
      <c r="A45983" t="s">
        <v>15322</v>
      </c>
      <c r="B45983" s="1">
        <v>44788</v>
      </c>
      <c r="C45983">
        <v>296.95</v>
      </c>
    </row>
    <row r="45984" spans="1:3" x14ac:dyDescent="0.2">
      <c r="A45984" t="s">
        <v>15323</v>
      </c>
      <c r="B45984" s="1">
        <v>44788</v>
      </c>
      <c r="C45984">
        <v>53.45</v>
      </c>
    </row>
    <row r="45985" spans="1:3" x14ac:dyDescent="0.2">
      <c r="A45985" t="s">
        <v>15324</v>
      </c>
      <c r="B45985" s="1">
        <v>44788</v>
      </c>
      <c r="C45985">
        <v>13.99</v>
      </c>
    </row>
    <row r="45986" spans="1:3" x14ac:dyDescent="0.2">
      <c r="A45986" t="s">
        <v>2598</v>
      </c>
      <c r="B45986" s="1">
        <v>44788</v>
      </c>
      <c r="C45986">
        <v>311.7</v>
      </c>
    </row>
    <row r="45987" spans="1:3" x14ac:dyDescent="0.2">
      <c r="A45987" t="s">
        <v>481</v>
      </c>
      <c r="B45987" s="1">
        <v>44788</v>
      </c>
      <c r="C45987">
        <v>1237.53</v>
      </c>
    </row>
    <row r="45988" spans="1:3" x14ac:dyDescent="0.2">
      <c r="A45988" t="s">
        <v>481</v>
      </c>
      <c r="B45988" s="1">
        <v>44788</v>
      </c>
      <c r="C45988">
        <v>149.4</v>
      </c>
    </row>
    <row r="45989" spans="1:3" x14ac:dyDescent="0.2">
      <c r="A45989" t="s">
        <v>947</v>
      </c>
      <c r="B45989" s="1">
        <v>44788</v>
      </c>
      <c r="C45989">
        <v>126.5</v>
      </c>
    </row>
    <row r="45990" spans="1:3" x14ac:dyDescent="0.2">
      <c r="A45990" t="s">
        <v>723</v>
      </c>
      <c r="B45990" s="1">
        <v>44788</v>
      </c>
      <c r="C45990">
        <v>128.63999999999999</v>
      </c>
    </row>
    <row r="45991" spans="1:3" x14ac:dyDescent="0.2">
      <c r="A45991" t="s">
        <v>40</v>
      </c>
      <c r="B45991" s="1">
        <v>44788</v>
      </c>
      <c r="C45991">
        <v>1388.46</v>
      </c>
    </row>
    <row r="45992" spans="1:3" x14ac:dyDescent="0.2">
      <c r="A45992" t="s">
        <v>15188</v>
      </c>
      <c r="B45992" s="1">
        <v>44788</v>
      </c>
      <c r="C45992">
        <v>128.35</v>
      </c>
    </row>
    <row r="45993" spans="1:3" x14ac:dyDescent="0.2">
      <c r="A45993" t="s">
        <v>723</v>
      </c>
      <c r="B45993" s="1">
        <v>44788</v>
      </c>
      <c r="C45993">
        <v>31.35</v>
      </c>
    </row>
    <row r="45994" spans="1:3" x14ac:dyDescent="0.2">
      <c r="A45994" t="s">
        <v>15325</v>
      </c>
      <c r="B45994" s="1">
        <v>44788</v>
      </c>
      <c r="C45994">
        <v>105.8</v>
      </c>
    </row>
    <row r="45995" spans="1:3" x14ac:dyDescent="0.2">
      <c r="A45995" t="s">
        <v>723</v>
      </c>
      <c r="B45995" s="1">
        <v>44788</v>
      </c>
      <c r="C45995">
        <v>17.170000000000002</v>
      </c>
    </row>
    <row r="45996" spans="1:3" x14ac:dyDescent="0.2">
      <c r="A45996" t="s">
        <v>184</v>
      </c>
      <c r="B45996" s="1">
        <v>44788</v>
      </c>
      <c r="C45996">
        <v>24.25</v>
      </c>
    </row>
    <row r="45997" spans="1:3" x14ac:dyDescent="0.2">
      <c r="A45997" t="s">
        <v>184</v>
      </c>
      <c r="B45997" s="1">
        <v>44788</v>
      </c>
      <c r="C45997">
        <v>34.96</v>
      </c>
    </row>
    <row r="45998" spans="1:3" x14ac:dyDescent="0.2">
      <c r="A45998" t="s">
        <v>46</v>
      </c>
      <c r="B45998" s="1">
        <v>44788</v>
      </c>
      <c r="C45998">
        <v>120.54</v>
      </c>
    </row>
    <row r="45999" spans="1:3" x14ac:dyDescent="0.2">
      <c r="A45999" t="s">
        <v>15326</v>
      </c>
      <c r="B45999" s="1">
        <v>44788</v>
      </c>
      <c r="C45999">
        <v>13.99</v>
      </c>
    </row>
    <row r="46000" spans="1:3" x14ac:dyDescent="0.2">
      <c r="A46000" t="s">
        <v>15327</v>
      </c>
      <c r="B46000" s="1">
        <v>44788</v>
      </c>
      <c r="C46000">
        <v>13.99</v>
      </c>
    </row>
    <row r="46001" spans="1:3" x14ac:dyDescent="0.2">
      <c r="A46001" t="s">
        <v>12472</v>
      </c>
      <c r="B46001" s="1">
        <v>44788</v>
      </c>
      <c r="C46001">
        <v>336.51</v>
      </c>
    </row>
    <row r="46002" spans="1:3" x14ac:dyDescent="0.2">
      <c r="A46002" t="s">
        <v>15328</v>
      </c>
      <c r="B46002" s="1">
        <v>44788</v>
      </c>
      <c r="C46002">
        <v>30.4</v>
      </c>
    </row>
    <row r="46003" spans="1:3" x14ac:dyDescent="0.2">
      <c r="A46003" t="s">
        <v>15329</v>
      </c>
      <c r="B46003" s="1">
        <v>44788</v>
      </c>
      <c r="C46003">
        <v>166.86</v>
      </c>
    </row>
    <row r="46004" spans="1:3" x14ac:dyDescent="0.2">
      <c r="A46004" t="s">
        <v>14</v>
      </c>
      <c r="B46004" s="1">
        <v>44788</v>
      </c>
      <c r="C46004">
        <v>625</v>
      </c>
    </row>
    <row r="46005" spans="1:3" x14ac:dyDescent="0.2">
      <c r="A46005" t="s">
        <v>119</v>
      </c>
      <c r="B46005" s="1">
        <v>44788</v>
      </c>
      <c r="C46005">
        <v>575.91</v>
      </c>
    </row>
    <row r="46006" spans="1:3" x14ac:dyDescent="0.2">
      <c r="A46006" t="s">
        <v>46</v>
      </c>
      <c r="B46006" s="1">
        <v>44788</v>
      </c>
      <c r="C46006">
        <v>80</v>
      </c>
    </row>
    <row r="46007" spans="1:3" x14ac:dyDescent="0.2">
      <c r="A46007" t="s">
        <v>12</v>
      </c>
      <c r="B46007" s="1">
        <v>44788</v>
      </c>
      <c r="C46007">
        <v>257.26</v>
      </c>
    </row>
    <row r="46008" spans="1:3" x14ac:dyDescent="0.2">
      <c r="A46008" t="s">
        <v>46</v>
      </c>
      <c r="B46008" s="1">
        <v>44788</v>
      </c>
      <c r="C46008">
        <v>550.14</v>
      </c>
    </row>
    <row r="46009" spans="1:3" x14ac:dyDescent="0.2">
      <c r="A46009" t="s">
        <v>12</v>
      </c>
      <c r="B46009" s="1">
        <v>44788</v>
      </c>
      <c r="C46009">
        <v>511.73</v>
      </c>
    </row>
    <row r="46010" spans="1:3" x14ac:dyDescent="0.2">
      <c r="A46010" t="s">
        <v>123</v>
      </c>
      <c r="B46010" s="1">
        <v>44788</v>
      </c>
      <c r="C46010">
        <v>420.24</v>
      </c>
    </row>
    <row r="46011" spans="1:3" x14ac:dyDescent="0.2">
      <c r="A46011" t="s">
        <v>934</v>
      </c>
      <c r="B46011" s="1">
        <v>44788</v>
      </c>
      <c r="C46011">
        <v>482.03</v>
      </c>
    </row>
    <row r="46012" spans="1:3" x14ac:dyDescent="0.2">
      <c r="A46012" t="s">
        <v>12</v>
      </c>
      <c r="B46012" s="1">
        <v>44788</v>
      </c>
      <c r="C46012">
        <v>497.75</v>
      </c>
    </row>
    <row r="46013" spans="1:3" x14ac:dyDescent="0.2">
      <c r="A46013" t="s">
        <v>13602</v>
      </c>
      <c r="B46013" s="1">
        <v>44789</v>
      </c>
      <c r="C46013">
        <v>25.44</v>
      </c>
    </row>
    <row r="46014" spans="1:3" x14ac:dyDescent="0.2">
      <c r="A46014" t="s">
        <v>7283</v>
      </c>
      <c r="B46014" s="1">
        <v>44789</v>
      </c>
      <c r="C46014">
        <v>68.400000000000006</v>
      </c>
    </row>
    <row r="46015" spans="1:3" x14ac:dyDescent="0.2">
      <c r="A46015" t="s">
        <v>1222</v>
      </c>
      <c r="B46015" s="1">
        <v>44789</v>
      </c>
      <c r="C46015">
        <v>157.30000000000001</v>
      </c>
    </row>
    <row r="46016" spans="1:3" x14ac:dyDescent="0.2">
      <c r="A46016" t="s">
        <v>321</v>
      </c>
      <c r="B46016" s="1">
        <v>44789</v>
      </c>
      <c r="C46016">
        <v>324.95999999999998</v>
      </c>
    </row>
    <row r="46017" spans="1:3" x14ac:dyDescent="0.2">
      <c r="A46017" t="s">
        <v>12676</v>
      </c>
      <c r="B46017" s="1">
        <v>44789</v>
      </c>
      <c r="C46017">
        <v>70.45</v>
      </c>
    </row>
    <row r="46018" spans="1:3" x14ac:dyDescent="0.2">
      <c r="A46018" t="s">
        <v>15291</v>
      </c>
      <c r="B46018" s="1">
        <v>44789</v>
      </c>
      <c r="C46018">
        <v>69.900000000000006</v>
      </c>
    </row>
    <row r="46019" spans="1:3" x14ac:dyDescent="0.2">
      <c r="A46019" t="s">
        <v>9793</v>
      </c>
      <c r="B46019" s="1">
        <v>44789</v>
      </c>
      <c r="C46019">
        <v>52.9</v>
      </c>
    </row>
    <row r="46020" spans="1:3" x14ac:dyDescent="0.2">
      <c r="A46020" t="s">
        <v>346</v>
      </c>
      <c r="B46020" s="1">
        <v>44789</v>
      </c>
      <c r="C46020">
        <v>415.61</v>
      </c>
    </row>
    <row r="46021" spans="1:3" x14ac:dyDescent="0.2">
      <c r="A46021" t="s">
        <v>184</v>
      </c>
      <c r="B46021" s="1">
        <v>44789</v>
      </c>
      <c r="C46021">
        <v>46.25</v>
      </c>
    </row>
    <row r="46022" spans="1:3" x14ac:dyDescent="0.2">
      <c r="A46022" t="s">
        <v>536</v>
      </c>
      <c r="B46022" s="1">
        <v>44789</v>
      </c>
      <c r="C46022">
        <v>44.98</v>
      </c>
    </row>
    <row r="46023" spans="1:3" x14ac:dyDescent="0.2">
      <c r="A46023" t="s">
        <v>1533</v>
      </c>
      <c r="B46023" s="1">
        <v>44789</v>
      </c>
      <c r="C46023">
        <v>149.75</v>
      </c>
    </row>
    <row r="46024" spans="1:3" x14ac:dyDescent="0.2">
      <c r="A46024" t="s">
        <v>1533</v>
      </c>
      <c r="B46024" s="1">
        <v>44789</v>
      </c>
      <c r="C46024">
        <v>195.17</v>
      </c>
    </row>
    <row r="46025" spans="1:3" x14ac:dyDescent="0.2">
      <c r="A46025" t="s">
        <v>29</v>
      </c>
      <c r="B46025" s="1">
        <v>44789</v>
      </c>
      <c r="C46025">
        <v>829.43</v>
      </c>
    </row>
    <row r="46026" spans="1:3" x14ac:dyDescent="0.2">
      <c r="A46026" t="s">
        <v>15292</v>
      </c>
      <c r="B46026" s="1">
        <v>44789</v>
      </c>
      <c r="C46026">
        <v>198.1</v>
      </c>
    </row>
    <row r="46027" spans="1:3" x14ac:dyDescent="0.2">
      <c r="A46027" t="s">
        <v>1500</v>
      </c>
      <c r="B46027" s="1">
        <v>44789</v>
      </c>
      <c r="C46027">
        <v>20.95</v>
      </c>
    </row>
    <row r="46028" spans="1:3" x14ac:dyDescent="0.2">
      <c r="A46028" t="s">
        <v>11</v>
      </c>
      <c r="B46028" s="1">
        <v>44789</v>
      </c>
      <c r="C46028">
        <v>589.98</v>
      </c>
    </row>
    <row r="46029" spans="1:3" x14ac:dyDescent="0.2">
      <c r="A46029" t="s">
        <v>11271</v>
      </c>
      <c r="B46029" s="1">
        <v>44789</v>
      </c>
      <c r="C46029">
        <v>294.89999999999998</v>
      </c>
    </row>
    <row r="46030" spans="1:3" x14ac:dyDescent="0.2">
      <c r="A46030" t="s">
        <v>6139</v>
      </c>
      <c r="B46030" s="1">
        <v>44789</v>
      </c>
      <c r="C46030">
        <v>734.3</v>
      </c>
    </row>
    <row r="46031" spans="1:3" x14ac:dyDescent="0.2">
      <c r="A46031" t="s">
        <v>3065</v>
      </c>
      <c r="B46031" s="1">
        <v>44789</v>
      </c>
      <c r="C46031">
        <v>239.4</v>
      </c>
    </row>
    <row r="46032" spans="1:3" x14ac:dyDescent="0.2">
      <c r="A46032" t="s">
        <v>79</v>
      </c>
      <c r="B46032" s="1">
        <v>44789</v>
      </c>
      <c r="C46032">
        <v>29.43</v>
      </c>
    </row>
    <row r="46033" spans="1:3" x14ac:dyDescent="0.2">
      <c r="A46033" t="s">
        <v>79</v>
      </c>
      <c r="B46033" s="1">
        <v>44789</v>
      </c>
      <c r="C46033">
        <v>50.91</v>
      </c>
    </row>
    <row r="46034" spans="1:3" x14ac:dyDescent="0.2">
      <c r="A46034" t="s">
        <v>46</v>
      </c>
      <c r="B46034" s="1">
        <v>44789</v>
      </c>
      <c r="C46034">
        <v>74.94</v>
      </c>
    </row>
    <row r="46035" spans="1:3" x14ac:dyDescent="0.2">
      <c r="A46035" t="s">
        <v>46</v>
      </c>
      <c r="B46035" s="1">
        <v>44789</v>
      </c>
      <c r="C46035">
        <v>146.85</v>
      </c>
    </row>
    <row r="46036" spans="1:3" x14ac:dyDescent="0.2">
      <c r="A46036" t="s">
        <v>15293</v>
      </c>
      <c r="B46036" s="1">
        <v>44789</v>
      </c>
      <c r="C46036">
        <v>70.95</v>
      </c>
    </row>
    <row r="46037" spans="1:3" x14ac:dyDescent="0.2">
      <c r="A46037" t="s">
        <v>2073</v>
      </c>
      <c r="B46037" s="1">
        <v>44789</v>
      </c>
      <c r="C46037">
        <v>69.150000000000006</v>
      </c>
    </row>
    <row r="46038" spans="1:3" x14ac:dyDescent="0.2">
      <c r="A46038" t="s">
        <v>15294</v>
      </c>
      <c r="B46038" s="1">
        <v>44789</v>
      </c>
      <c r="C46038">
        <v>48.45</v>
      </c>
    </row>
    <row r="46039" spans="1:3" x14ac:dyDescent="0.2">
      <c r="A46039" t="s">
        <v>10892</v>
      </c>
      <c r="B46039" s="1">
        <v>44789</v>
      </c>
      <c r="C46039">
        <v>64.7</v>
      </c>
    </row>
    <row r="46040" spans="1:3" x14ac:dyDescent="0.2">
      <c r="A46040" t="s">
        <v>5468</v>
      </c>
      <c r="B46040" s="1">
        <v>44789</v>
      </c>
      <c r="C46040">
        <v>49.5</v>
      </c>
    </row>
    <row r="46041" spans="1:3" x14ac:dyDescent="0.2">
      <c r="A46041" t="s">
        <v>15295</v>
      </c>
      <c r="B46041" s="1">
        <v>44789</v>
      </c>
      <c r="C46041">
        <v>63.4</v>
      </c>
    </row>
    <row r="46042" spans="1:3" x14ac:dyDescent="0.2">
      <c r="A46042" t="s">
        <v>8279</v>
      </c>
      <c r="B46042" s="1">
        <v>44789</v>
      </c>
      <c r="C46042">
        <v>595.41</v>
      </c>
    </row>
    <row r="46043" spans="1:3" x14ac:dyDescent="0.2">
      <c r="A46043" t="s">
        <v>14</v>
      </c>
      <c r="B46043" s="1">
        <v>44789</v>
      </c>
      <c r="C46043">
        <v>312.5</v>
      </c>
    </row>
    <row r="46044" spans="1:3" x14ac:dyDescent="0.2">
      <c r="A46044" t="s">
        <v>326</v>
      </c>
      <c r="B46044" s="1">
        <v>44789</v>
      </c>
      <c r="C46044">
        <v>163.65</v>
      </c>
    </row>
    <row r="46045" spans="1:3" x14ac:dyDescent="0.2">
      <c r="A46045" t="s">
        <v>722</v>
      </c>
      <c r="B46045" s="1">
        <v>44789</v>
      </c>
      <c r="C46045">
        <v>301.98</v>
      </c>
    </row>
    <row r="46046" spans="1:3" x14ac:dyDescent="0.2">
      <c r="A46046" t="s">
        <v>12</v>
      </c>
      <c r="B46046" s="1">
        <v>44789</v>
      </c>
      <c r="C46046">
        <v>1362.07</v>
      </c>
    </row>
    <row r="46047" spans="1:3" x14ac:dyDescent="0.2">
      <c r="A46047" t="s">
        <v>15283</v>
      </c>
      <c r="B46047" s="1">
        <v>44790</v>
      </c>
      <c r="C46047">
        <v>65.349999999999994</v>
      </c>
    </row>
    <row r="46048" spans="1:3" x14ac:dyDescent="0.2">
      <c r="A46048" t="s">
        <v>232</v>
      </c>
      <c r="B46048" s="1">
        <v>44790</v>
      </c>
      <c r="C46048">
        <v>199.47</v>
      </c>
    </row>
    <row r="46049" spans="1:3" x14ac:dyDescent="0.2">
      <c r="A46049" t="s">
        <v>232</v>
      </c>
      <c r="B46049" s="1">
        <v>44790</v>
      </c>
      <c r="C46049">
        <v>1168.6400000000001</v>
      </c>
    </row>
    <row r="46050" spans="1:3" x14ac:dyDescent="0.2">
      <c r="A46050" t="s">
        <v>714</v>
      </c>
      <c r="B46050" s="1">
        <v>44790</v>
      </c>
      <c r="C46050">
        <v>1606.27</v>
      </c>
    </row>
    <row r="46051" spans="1:3" x14ac:dyDescent="0.2">
      <c r="A46051" t="s">
        <v>14936</v>
      </c>
      <c r="B46051" s="1">
        <v>44790</v>
      </c>
      <c r="C46051">
        <v>65.45</v>
      </c>
    </row>
    <row r="46052" spans="1:3" x14ac:dyDescent="0.2">
      <c r="A46052" t="s">
        <v>6139</v>
      </c>
      <c r="B46052" s="1">
        <v>44790</v>
      </c>
      <c r="C46052">
        <v>221.52</v>
      </c>
    </row>
    <row r="46053" spans="1:3" x14ac:dyDescent="0.2">
      <c r="A46053" t="s">
        <v>15284</v>
      </c>
      <c r="B46053" s="1">
        <v>44790</v>
      </c>
      <c r="C46053">
        <v>152.75</v>
      </c>
    </row>
    <row r="46054" spans="1:3" x14ac:dyDescent="0.2">
      <c r="A46054" t="s">
        <v>15285</v>
      </c>
      <c r="B46054" s="1">
        <v>44790</v>
      </c>
      <c r="C46054">
        <v>57.95</v>
      </c>
    </row>
    <row r="46055" spans="1:3" x14ac:dyDescent="0.2">
      <c r="A46055" t="s">
        <v>1090</v>
      </c>
      <c r="B46055" s="1">
        <v>44790</v>
      </c>
      <c r="C46055">
        <v>199.25</v>
      </c>
    </row>
    <row r="46056" spans="1:3" x14ac:dyDescent="0.2">
      <c r="A46056" t="s">
        <v>148</v>
      </c>
      <c r="B46056" s="1">
        <v>44790</v>
      </c>
      <c r="C46056">
        <v>431.85</v>
      </c>
    </row>
    <row r="46057" spans="1:3" x14ac:dyDescent="0.2">
      <c r="A46057" t="s">
        <v>148</v>
      </c>
      <c r="B46057" s="1">
        <v>44790</v>
      </c>
      <c r="C46057">
        <v>194.17</v>
      </c>
    </row>
    <row r="46058" spans="1:3" x14ac:dyDescent="0.2">
      <c r="A46058" t="s">
        <v>14994</v>
      </c>
      <c r="B46058" s="1">
        <v>44790</v>
      </c>
      <c r="C46058">
        <v>243.95</v>
      </c>
    </row>
    <row r="46059" spans="1:3" x14ac:dyDescent="0.2">
      <c r="A46059" t="s">
        <v>1004</v>
      </c>
      <c r="B46059" s="1">
        <v>44790</v>
      </c>
      <c r="C46059">
        <v>768.74</v>
      </c>
    </row>
    <row r="46060" spans="1:3" x14ac:dyDescent="0.2">
      <c r="A46060" t="s">
        <v>15286</v>
      </c>
      <c r="B46060" s="1">
        <v>44790</v>
      </c>
      <c r="C46060">
        <v>37.4</v>
      </c>
    </row>
    <row r="46061" spans="1:3" x14ac:dyDescent="0.2">
      <c r="A46061" t="s">
        <v>184</v>
      </c>
      <c r="B46061" s="1">
        <v>44790</v>
      </c>
      <c r="C46061">
        <v>24.25</v>
      </c>
    </row>
    <row r="46062" spans="1:3" x14ac:dyDescent="0.2">
      <c r="A46062" t="s">
        <v>46</v>
      </c>
      <c r="B46062" s="1">
        <v>44790</v>
      </c>
      <c r="C46062">
        <v>45.71</v>
      </c>
    </row>
    <row r="46063" spans="1:3" x14ac:dyDescent="0.2">
      <c r="A46063" t="s">
        <v>46</v>
      </c>
      <c r="B46063" s="1">
        <v>44790</v>
      </c>
      <c r="C46063">
        <v>67.77</v>
      </c>
    </row>
    <row r="46064" spans="1:3" x14ac:dyDescent="0.2">
      <c r="A46064" t="s">
        <v>15287</v>
      </c>
      <c r="B46064" s="1">
        <v>44790</v>
      </c>
      <c r="C46064">
        <v>87.45</v>
      </c>
    </row>
    <row r="46065" spans="1:3" x14ac:dyDescent="0.2">
      <c r="A46065" t="s">
        <v>4380</v>
      </c>
      <c r="B46065" s="1">
        <v>44790</v>
      </c>
      <c r="C46065">
        <v>54.4</v>
      </c>
    </row>
    <row r="46066" spans="1:3" x14ac:dyDescent="0.2">
      <c r="A46066" t="s">
        <v>15288</v>
      </c>
      <c r="B46066" s="1">
        <v>44790</v>
      </c>
      <c r="C46066">
        <v>64.400000000000006</v>
      </c>
    </row>
    <row r="46067" spans="1:3" x14ac:dyDescent="0.2">
      <c r="A46067" t="s">
        <v>7973</v>
      </c>
      <c r="B46067" s="1">
        <v>44790</v>
      </c>
      <c r="C46067">
        <v>108.35</v>
      </c>
    </row>
    <row r="46068" spans="1:3" x14ac:dyDescent="0.2">
      <c r="A46068" t="s">
        <v>6726</v>
      </c>
      <c r="B46068" s="1">
        <v>44790</v>
      </c>
      <c r="C46068">
        <v>204.5</v>
      </c>
    </row>
    <row r="46069" spans="1:3" x14ac:dyDescent="0.2">
      <c r="A46069" t="s">
        <v>9627</v>
      </c>
      <c r="B46069" s="1">
        <v>44790</v>
      </c>
      <c r="C46069">
        <v>91.3</v>
      </c>
    </row>
    <row r="46070" spans="1:3" x14ac:dyDescent="0.2">
      <c r="A46070" t="s">
        <v>15289</v>
      </c>
      <c r="B46070" s="1">
        <v>44790</v>
      </c>
      <c r="C46070">
        <v>52.9</v>
      </c>
    </row>
    <row r="46071" spans="1:3" x14ac:dyDescent="0.2">
      <c r="A46071" t="s">
        <v>15290</v>
      </c>
      <c r="B46071" s="1">
        <v>44790</v>
      </c>
      <c r="C46071">
        <v>48.91</v>
      </c>
    </row>
    <row r="46072" spans="1:3" x14ac:dyDescent="0.2">
      <c r="A46072" t="s">
        <v>6139</v>
      </c>
      <c r="B46072" s="1">
        <v>44790</v>
      </c>
      <c r="C46072">
        <v>301.87</v>
      </c>
    </row>
    <row r="46073" spans="1:3" x14ac:dyDescent="0.2">
      <c r="A46073" t="s">
        <v>1512</v>
      </c>
      <c r="B46073" s="1">
        <v>44790</v>
      </c>
      <c r="C46073">
        <v>774.05</v>
      </c>
    </row>
    <row r="46074" spans="1:3" x14ac:dyDescent="0.2">
      <c r="A46074" t="s">
        <v>148</v>
      </c>
      <c r="B46074" s="1">
        <v>44790</v>
      </c>
      <c r="C46074">
        <v>241.08</v>
      </c>
    </row>
    <row r="46075" spans="1:3" x14ac:dyDescent="0.2">
      <c r="A46075" t="s">
        <v>12</v>
      </c>
      <c r="B46075" s="1">
        <v>44790</v>
      </c>
      <c r="C46075">
        <v>50.61</v>
      </c>
    </row>
    <row r="46076" spans="1:3" x14ac:dyDescent="0.2">
      <c r="A46076" t="s">
        <v>15172</v>
      </c>
      <c r="B46076" s="1">
        <v>44791</v>
      </c>
      <c r="C46076">
        <v>44</v>
      </c>
    </row>
    <row r="46077" spans="1:3" x14ac:dyDescent="0.2">
      <c r="A46077" t="s">
        <v>15275</v>
      </c>
      <c r="B46077" s="1">
        <v>44791</v>
      </c>
      <c r="C46077">
        <v>52.95</v>
      </c>
    </row>
    <row r="46078" spans="1:3" x14ac:dyDescent="0.2">
      <c r="A46078" t="s">
        <v>15276</v>
      </c>
      <c r="B46078" s="1">
        <v>44791</v>
      </c>
      <c r="C46078">
        <v>89.6</v>
      </c>
    </row>
    <row r="46079" spans="1:3" x14ac:dyDescent="0.2">
      <c r="A46079" t="s">
        <v>8406</v>
      </c>
      <c r="B46079" s="1">
        <v>44791</v>
      </c>
      <c r="C46079">
        <v>47.4</v>
      </c>
    </row>
    <row r="46080" spans="1:3" x14ac:dyDescent="0.2">
      <c r="A46080" t="s">
        <v>15277</v>
      </c>
      <c r="B46080" s="1">
        <v>44791</v>
      </c>
      <c r="C46080">
        <v>29.45</v>
      </c>
    </row>
    <row r="46081" spans="1:3" x14ac:dyDescent="0.2">
      <c r="A46081" t="s">
        <v>6139</v>
      </c>
      <c r="B46081" s="1">
        <v>44791</v>
      </c>
      <c r="C46081">
        <v>265.88</v>
      </c>
    </row>
    <row r="46082" spans="1:3" x14ac:dyDescent="0.2">
      <c r="A46082" t="s">
        <v>396</v>
      </c>
      <c r="B46082" s="1">
        <v>44791</v>
      </c>
      <c r="C46082">
        <v>175.47</v>
      </c>
    </row>
    <row r="46083" spans="1:3" x14ac:dyDescent="0.2">
      <c r="A46083" t="s">
        <v>46</v>
      </c>
      <c r="B46083" s="1">
        <v>44791</v>
      </c>
      <c r="C46083">
        <v>89.85</v>
      </c>
    </row>
    <row r="46084" spans="1:3" x14ac:dyDescent="0.2">
      <c r="A46084" t="s">
        <v>485</v>
      </c>
      <c r="B46084" s="1">
        <v>44791</v>
      </c>
      <c r="C46084">
        <v>14042.02</v>
      </c>
    </row>
    <row r="46085" spans="1:3" x14ac:dyDescent="0.2">
      <c r="A46085" t="s">
        <v>64</v>
      </c>
      <c r="B46085" s="1">
        <v>44791</v>
      </c>
      <c r="C46085">
        <v>13.2</v>
      </c>
    </row>
    <row r="46086" spans="1:3" x14ac:dyDescent="0.2">
      <c r="A46086" t="s">
        <v>79</v>
      </c>
      <c r="B46086" s="1">
        <v>44791</v>
      </c>
      <c r="C46086">
        <v>29.43</v>
      </c>
    </row>
    <row r="46087" spans="1:3" x14ac:dyDescent="0.2">
      <c r="A46087" t="s">
        <v>79</v>
      </c>
      <c r="B46087" s="1">
        <v>44791</v>
      </c>
      <c r="C46087">
        <v>15.45</v>
      </c>
    </row>
    <row r="46088" spans="1:3" x14ac:dyDescent="0.2">
      <c r="A46088" t="s">
        <v>12304</v>
      </c>
      <c r="B46088" s="1">
        <v>44791</v>
      </c>
      <c r="C46088">
        <v>317.7</v>
      </c>
    </row>
    <row r="46089" spans="1:3" x14ac:dyDescent="0.2">
      <c r="A46089" t="s">
        <v>15278</v>
      </c>
      <c r="B46089" s="1">
        <v>44791</v>
      </c>
      <c r="C46089">
        <v>80.349999999999994</v>
      </c>
    </row>
    <row r="46090" spans="1:3" x14ac:dyDescent="0.2">
      <c r="A46090" t="s">
        <v>64</v>
      </c>
      <c r="B46090" s="1">
        <v>44791</v>
      </c>
      <c r="C46090">
        <v>340.02</v>
      </c>
    </row>
    <row r="46091" spans="1:3" x14ac:dyDescent="0.2">
      <c r="A46091" t="s">
        <v>3130</v>
      </c>
      <c r="B46091" s="1">
        <v>44791</v>
      </c>
      <c r="C46091">
        <v>487</v>
      </c>
    </row>
    <row r="46092" spans="1:3" x14ac:dyDescent="0.2">
      <c r="A46092" t="s">
        <v>15279</v>
      </c>
      <c r="B46092" s="1">
        <v>44791</v>
      </c>
      <c r="C46092">
        <v>251.7</v>
      </c>
    </row>
    <row r="46093" spans="1:3" x14ac:dyDescent="0.2">
      <c r="A46093" t="s">
        <v>44</v>
      </c>
      <c r="B46093" s="1">
        <v>44791</v>
      </c>
      <c r="C46093">
        <v>300.74</v>
      </c>
    </row>
    <row r="46094" spans="1:3" x14ac:dyDescent="0.2">
      <c r="A46094" t="s">
        <v>324</v>
      </c>
      <c r="B46094" s="1">
        <v>44791</v>
      </c>
      <c r="C46094">
        <v>615.64</v>
      </c>
    </row>
    <row r="46095" spans="1:3" x14ac:dyDescent="0.2">
      <c r="A46095" t="s">
        <v>1085</v>
      </c>
      <c r="B46095" s="1">
        <v>44791</v>
      </c>
      <c r="C46095">
        <v>52.9</v>
      </c>
    </row>
    <row r="46096" spans="1:3" x14ac:dyDescent="0.2">
      <c r="A46096" t="s">
        <v>3688</v>
      </c>
      <c r="B46096" s="1">
        <v>44791</v>
      </c>
      <c r="C46096">
        <v>573.14</v>
      </c>
    </row>
    <row r="46097" spans="1:3" x14ac:dyDescent="0.2">
      <c r="A46097" t="s">
        <v>227</v>
      </c>
      <c r="B46097" s="1">
        <v>44791</v>
      </c>
      <c r="C46097">
        <v>668.32</v>
      </c>
    </row>
    <row r="46098" spans="1:3" x14ac:dyDescent="0.2">
      <c r="A46098" t="s">
        <v>228</v>
      </c>
      <c r="B46098" s="1">
        <v>44791</v>
      </c>
      <c r="C46098">
        <v>1137.3399999999999</v>
      </c>
    </row>
    <row r="46099" spans="1:3" x14ac:dyDescent="0.2">
      <c r="A46099" t="s">
        <v>137</v>
      </c>
      <c r="B46099" s="1">
        <v>44791</v>
      </c>
      <c r="C46099">
        <v>785.82</v>
      </c>
    </row>
    <row r="46100" spans="1:3" x14ac:dyDescent="0.2">
      <c r="A46100" t="s">
        <v>10505</v>
      </c>
      <c r="B46100" s="1">
        <v>44791</v>
      </c>
      <c r="C46100">
        <v>97.85</v>
      </c>
    </row>
    <row r="46101" spans="1:3" x14ac:dyDescent="0.2">
      <c r="A46101" t="s">
        <v>144</v>
      </c>
      <c r="B46101" s="1">
        <v>44791</v>
      </c>
      <c r="C46101">
        <v>787.08</v>
      </c>
    </row>
    <row r="46102" spans="1:3" x14ac:dyDescent="0.2">
      <c r="A46102" t="s">
        <v>612</v>
      </c>
      <c r="B46102" s="1">
        <v>44791</v>
      </c>
      <c r="C46102">
        <v>667.67</v>
      </c>
    </row>
    <row r="46103" spans="1:3" x14ac:dyDescent="0.2">
      <c r="A46103" t="s">
        <v>222</v>
      </c>
      <c r="B46103" s="1">
        <v>44791</v>
      </c>
      <c r="C46103">
        <v>999.61</v>
      </c>
    </row>
    <row r="46104" spans="1:3" x14ac:dyDescent="0.2">
      <c r="A46104" t="s">
        <v>221</v>
      </c>
      <c r="B46104" s="1">
        <v>44791</v>
      </c>
      <c r="C46104">
        <v>979.8</v>
      </c>
    </row>
    <row r="46105" spans="1:3" x14ac:dyDescent="0.2">
      <c r="A46105" t="s">
        <v>7535</v>
      </c>
      <c r="B46105" s="1">
        <v>44791</v>
      </c>
      <c r="C46105">
        <v>562.77</v>
      </c>
    </row>
    <row r="46106" spans="1:3" x14ac:dyDescent="0.2">
      <c r="A46106" t="s">
        <v>702</v>
      </c>
      <c r="B46106" s="1">
        <v>44791</v>
      </c>
      <c r="C46106">
        <v>1680</v>
      </c>
    </row>
    <row r="46107" spans="1:3" x14ac:dyDescent="0.2">
      <c r="A46107" t="s">
        <v>15280</v>
      </c>
      <c r="B46107" s="1">
        <v>44791</v>
      </c>
      <c r="C46107">
        <v>25.45</v>
      </c>
    </row>
    <row r="46108" spans="1:3" x14ac:dyDescent="0.2">
      <c r="A46108" t="s">
        <v>15281</v>
      </c>
      <c r="B46108" s="1">
        <v>44791</v>
      </c>
      <c r="C46108">
        <v>51.4</v>
      </c>
    </row>
    <row r="46109" spans="1:3" x14ac:dyDescent="0.2">
      <c r="A46109" t="s">
        <v>10450</v>
      </c>
      <c r="B46109" s="1">
        <v>44791</v>
      </c>
      <c r="C46109">
        <v>115.85</v>
      </c>
    </row>
    <row r="46110" spans="1:3" x14ac:dyDescent="0.2">
      <c r="A46110" t="s">
        <v>11675</v>
      </c>
      <c r="B46110" s="1">
        <v>44791</v>
      </c>
      <c r="C46110">
        <v>85.4</v>
      </c>
    </row>
    <row r="46111" spans="1:3" x14ac:dyDescent="0.2">
      <c r="A46111" t="s">
        <v>15282</v>
      </c>
      <c r="B46111" s="1">
        <v>44791</v>
      </c>
      <c r="C46111">
        <v>73.569999999999993</v>
      </c>
    </row>
    <row r="46112" spans="1:3" x14ac:dyDescent="0.2">
      <c r="A46112" t="s">
        <v>7535</v>
      </c>
      <c r="B46112" s="1">
        <v>44791</v>
      </c>
      <c r="C46112">
        <v>876.13</v>
      </c>
    </row>
    <row r="46113" spans="1:3" x14ac:dyDescent="0.2">
      <c r="A46113" t="s">
        <v>12</v>
      </c>
      <c r="B46113" s="1">
        <v>44791</v>
      </c>
      <c r="C46113">
        <v>533.5</v>
      </c>
    </row>
    <row r="46114" spans="1:3" x14ac:dyDescent="0.2">
      <c r="A46114" t="s">
        <v>5955</v>
      </c>
      <c r="B46114" s="1">
        <v>44792</v>
      </c>
      <c r="C46114">
        <v>866.75</v>
      </c>
    </row>
    <row r="46115" spans="1:3" x14ac:dyDescent="0.2">
      <c r="A46115" t="s">
        <v>79</v>
      </c>
      <c r="B46115" s="1">
        <v>44792</v>
      </c>
      <c r="C46115">
        <v>29.43</v>
      </c>
    </row>
    <row r="46116" spans="1:3" x14ac:dyDescent="0.2">
      <c r="A46116" t="s">
        <v>79</v>
      </c>
      <c r="B46116" s="1">
        <v>44792</v>
      </c>
      <c r="C46116">
        <v>29.43</v>
      </c>
    </row>
    <row r="46117" spans="1:3" x14ac:dyDescent="0.2">
      <c r="A46117" t="s">
        <v>79</v>
      </c>
      <c r="B46117" s="1">
        <v>44792</v>
      </c>
      <c r="C46117">
        <v>29.43</v>
      </c>
    </row>
    <row r="46118" spans="1:3" x14ac:dyDescent="0.2">
      <c r="A46118" t="s">
        <v>15263</v>
      </c>
      <c r="B46118" s="1">
        <v>44792</v>
      </c>
      <c r="C46118">
        <v>152.85</v>
      </c>
    </row>
    <row r="46119" spans="1:3" x14ac:dyDescent="0.2">
      <c r="A46119" t="s">
        <v>583</v>
      </c>
      <c r="B46119" s="1">
        <v>44792</v>
      </c>
      <c r="C46119">
        <v>1080.07</v>
      </c>
    </row>
    <row r="46120" spans="1:3" x14ac:dyDescent="0.2">
      <c r="A46120" t="s">
        <v>15264</v>
      </c>
      <c r="B46120" s="1">
        <v>44792</v>
      </c>
      <c r="C46120">
        <v>114.85</v>
      </c>
    </row>
    <row r="46121" spans="1:3" x14ac:dyDescent="0.2">
      <c r="A46121" t="s">
        <v>4731</v>
      </c>
      <c r="B46121" s="1">
        <v>44792</v>
      </c>
      <c r="C46121">
        <v>420.51</v>
      </c>
    </row>
    <row r="46122" spans="1:3" x14ac:dyDescent="0.2">
      <c r="A46122" t="s">
        <v>15265</v>
      </c>
      <c r="B46122" s="1">
        <v>44792</v>
      </c>
      <c r="C46122">
        <v>19.8</v>
      </c>
    </row>
    <row r="46123" spans="1:3" x14ac:dyDescent="0.2">
      <c r="A46123" t="s">
        <v>15266</v>
      </c>
      <c r="B46123" s="1">
        <v>44792</v>
      </c>
      <c r="C46123">
        <v>76.3</v>
      </c>
    </row>
    <row r="46124" spans="1:3" x14ac:dyDescent="0.2">
      <c r="A46124" t="s">
        <v>15267</v>
      </c>
      <c r="B46124" s="1">
        <v>44792</v>
      </c>
      <c r="C46124">
        <v>89.35</v>
      </c>
    </row>
    <row r="46125" spans="1:3" x14ac:dyDescent="0.2">
      <c r="A46125" t="s">
        <v>15268</v>
      </c>
      <c r="B46125" s="1">
        <v>44792</v>
      </c>
      <c r="C46125">
        <v>69.150000000000006</v>
      </c>
    </row>
    <row r="46126" spans="1:3" x14ac:dyDescent="0.2">
      <c r="A46126" t="s">
        <v>2459</v>
      </c>
      <c r="B46126" s="1">
        <v>44792</v>
      </c>
      <c r="C46126">
        <v>50.4</v>
      </c>
    </row>
    <row r="46127" spans="1:3" x14ac:dyDescent="0.2">
      <c r="A46127" t="s">
        <v>15269</v>
      </c>
      <c r="B46127" s="1">
        <v>44792</v>
      </c>
      <c r="C46127">
        <v>52.4</v>
      </c>
    </row>
    <row r="46128" spans="1:3" x14ac:dyDescent="0.2">
      <c r="A46128" t="s">
        <v>15270</v>
      </c>
      <c r="B46128" s="1">
        <v>44792</v>
      </c>
      <c r="C46128">
        <v>63.4</v>
      </c>
    </row>
    <row r="46129" spans="1:3" x14ac:dyDescent="0.2">
      <c r="A46129" t="s">
        <v>15271</v>
      </c>
      <c r="B46129" s="1">
        <v>44792</v>
      </c>
      <c r="C46129">
        <v>43.4</v>
      </c>
    </row>
    <row r="46130" spans="1:3" x14ac:dyDescent="0.2">
      <c r="A46130" t="s">
        <v>3138</v>
      </c>
      <c r="B46130" s="1">
        <v>44792</v>
      </c>
      <c r="C46130">
        <v>1393.58</v>
      </c>
    </row>
    <row r="46131" spans="1:3" x14ac:dyDescent="0.2">
      <c r="A46131" t="s">
        <v>15272</v>
      </c>
      <c r="B46131" s="1">
        <v>44792</v>
      </c>
      <c r="C46131">
        <v>29.95</v>
      </c>
    </row>
    <row r="46132" spans="1:3" x14ac:dyDescent="0.2">
      <c r="A46132" t="s">
        <v>15273</v>
      </c>
      <c r="B46132" s="1">
        <v>44792</v>
      </c>
      <c r="C46132">
        <v>53.4</v>
      </c>
    </row>
    <row r="46133" spans="1:3" x14ac:dyDescent="0.2">
      <c r="A46133" t="s">
        <v>46</v>
      </c>
      <c r="B46133" s="1">
        <v>44792</v>
      </c>
      <c r="C46133">
        <v>134.88</v>
      </c>
    </row>
    <row r="46134" spans="1:3" x14ac:dyDescent="0.2">
      <c r="A46134" t="s">
        <v>46</v>
      </c>
      <c r="B46134" s="1">
        <v>44792</v>
      </c>
      <c r="C46134">
        <v>69.36</v>
      </c>
    </row>
    <row r="46135" spans="1:3" x14ac:dyDescent="0.2">
      <c r="A46135" t="s">
        <v>184</v>
      </c>
      <c r="B46135" s="1">
        <v>44792</v>
      </c>
      <c r="C46135">
        <v>24.98</v>
      </c>
    </row>
    <row r="46136" spans="1:3" x14ac:dyDescent="0.2">
      <c r="A46136" t="s">
        <v>12</v>
      </c>
      <c r="B46136" s="1">
        <v>44792</v>
      </c>
      <c r="C46136">
        <v>307.35000000000002</v>
      </c>
    </row>
    <row r="46137" spans="1:3" x14ac:dyDescent="0.2">
      <c r="A46137" t="s">
        <v>1401</v>
      </c>
      <c r="B46137" s="1">
        <v>44792</v>
      </c>
      <c r="C46137">
        <v>343.25</v>
      </c>
    </row>
    <row r="46138" spans="1:3" x14ac:dyDescent="0.2">
      <c r="A46138" t="s">
        <v>14368</v>
      </c>
      <c r="B46138" s="1">
        <v>44792</v>
      </c>
      <c r="C46138">
        <v>88.45</v>
      </c>
    </row>
    <row r="46139" spans="1:3" x14ac:dyDescent="0.2">
      <c r="A46139" t="s">
        <v>148</v>
      </c>
      <c r="B46139" s="1">
        <v>44792</v>
      </c>
      <c r="C46139">
        <v>321.02</v>
      </c>
    </row>
    <row r="46140" spans="1:3" x14ac:dyDescent="0.2">
      <c r="A46140" t="s">
        <v>15274</v>
      </c>
      <c r="B46140" s="1">
        <v>44792</v>
      </c>
      <c r="C46140">
        <v>297.51</v>
      </c>
    </row>
    <row r="46141" spans="1:3" x14ac:dyDescent="0.2">
      <c r="A46141" t="s">
        <v>1851</v>
      </c>
      <c r="B46141" s="1">
        <v>44793</v>
      </c>
      <c r="C46141">
        <v>12474</v>
      </c>
    </row>
    <row r="46142" spans="1:3" x14ac:dyDescent="0.2">
      <c r="A46142" t="s">
        <v>4329</v>
      </c>
      <c r="B46142" s="1">
        <v>44795</v>
      </c>
      <c r="C46142">
        <v>147.88999999999999</v>
      </c>
    </row>
    <row r="46143" spans="1:3" x14ac:dyDescent="0.2">
      <c r="A46143" t="s">
        <v>15237</v>
      </c>
      <c r="B46143" s="1">
        <v>44795</v>
      </c>
      <c r="C46143">
        <v>48.91</v>
      </c>
    </row>
    <row r="46144" spans="1:3" x14ac:dyDescent="0.2">
      <c r="A46144" t="s">
        <v>32</v>
      </c>
      <c r="B46144" s="1">
        <v>44795</v>
      </c>
      <c r="C46144">
        <v>16.11</v>
      </c>
    </row>
    <row r="46145" spans="1:3" x14ac:dyDescent="0.2">
      <c r="A46145" t="s">
        <v>14298</v>
      </c>
      <c r="B46145" s="1">
        <v>44795</v>
      </c>
      <c r="C46145">
        <v>39.9</v>
      </c>
    </row>
    <row r="46146" spans="1:3" x14ac:dyDescent="0.2">
      <c r="A46146" t="s">
        <v>32</v>
      </c>
      <c r="B46146" s="1">
        <v>44795</v>
      </c>
      <c r="C46146">
        <v>343.02</v>
      </c>
    </row>
    <row r="46147" spans="1:3" x14ac:dyDescent="0.2">
      <c r="A46147" t="s">
        <v>116</v>
      </c>
      <c r="B46147" s="1">
        <v>44795</v>
      </c>
      <c r="C46147">
        <v>9.5</v>
      </c>
    </row>
    <row r="46148" spans="1:3" x14ac:dyDescent="0.2">
      <c r="A46148" t="s">
        <v>14729</v>
      </c>
      <c r="B46148" s="1">
        <v>44795</v>
      </c>
      <c r="C46148">
        <v>154</v>
      </c>
    </row>
    <row r="46149" spans="1:3" x14ac:dyDescent="0.2">
      <c r="A46149" t="s">
        <v>184</v>
      </c>
      <c r="B46149" s="1">
        <v>44795</v>
      </c>
      <c r="C46149">
        <v>46.25</v>
      </c>
    </row>
    <row r="46150" spans="1:3" x14ac:dyDescent="0.2">
      <c r="A46150" t="s">
        <v>3</v>
      </c>
      <c r="B46150" s="1">
        <v>44795</v>
      </c>
      <c r="C46150">
        <v>562</v>
      </c>
    </row>
    <row r="46151" spans="1:3" x14ac:dyDescent="0.2">
      <c r="A46151" t="s">
        <v>10950</v>
      </c>
      <c r="B46151" s="1">
        <v>44795</v>
      </c>
      <c r="C46151">
        <v>301.39999999999998</v>
      </c>
    </row>
    <row r="46152" spans="1:3" x14ac:dyDescent="0.2">
      <c r="A46152" t="s">
        <v>15238</v>
      </c>
      <c r="B46152" s="1">
        <v>44795</v>
      </c>
      <c r="C46152">
        <v>34.950000000000003</v>
      </c>
    </row>
    <row r="46153" spans="1:3" x14ac:dyDescent="0.2">
      <c r="A46153" t="s">
        <v>536</v>
      </c>
      <c r="B46153" s="1">
        <v>44795</v>
      </c>
      <c r="C46153">
        <v>47.48</v>
      </c>
    </row>
    <row r="46154" spans="1:3" x14ac:dyDescent="0.2">
      <c r="A46154" t="s">
        <v>15239</v>
      </c>
      <c r="B46154" s="1">
        <v>44795</v>
      </c>
      <c r="C46154">
        <v>46.35</v>
      </c>
    </row>
    <row r="46155" spans="1:3" x14ac:dyDescent="0.2">
      <c r="A46155" t="s">
        <v>10046</v>
      </c>
      <c r="B46155" s="1">
        <v>44795</v>
      </c>
      <c r="C46155">
        <v>148.4</v>
      </c>
    </row>
    <row r="46156" spans="1:3" x14ac:dyDescent="0.2">
      <c r="A46156" t="s">
        <v>9830</v>
      </c>
      <c r="B46156" s="1">
        <v>44795</v>
      </c>
      <c r="C46156">
        <v>53.4</v>
      </c>
    </row>
    <row r="46157" spans="1:3" x14ac:dyDescent="0.2">
      <c r="A46157" t="s">
        <v>3762</v>
      </c>
      <c r="B46157" s="1">
        <v>44795</v>
      </c>
      <c r="C46157">
        <v>1606.4</v>
      </c>
    </row>
    <row r="46158" spans="1:3" x14ac:dyDescent="0.2">
      <c r="A46158" t="s">
        <v>257</v>
      </c>
      <c r="B46158" s="1">
        <v>44795</v>
      </c>
      <c r="C46158">
        <v>2002.73</v>
      </c>
    </row>
    <row r="46159" spans="1:3" x14ac:dyDescent="0.2">
      <c r="A46159" t="s">
        <v>6139</v>
      </c>
      <c r="B46159" s="1">
        <v>44795</v>
      </c>
      <c r="C46159">
        <v>137.69</v>
      </c>
    </row>
    <row r="46160" spans="1:3" x14ac:dyDescent="0.2">
      <c r="A46160" t="s">
        <v>83</v>
      </c>
      <c r="B46160" s="1">
        <v>44795</v>
      </c>
      <c r="C46160">
        <v>990.46</v>
      </c>
    </row>
    <row r="46161" spans="1:3" x14ac:dyDescent="0.2">
      <c r="A46161" t="s">
        <v>79</v>
      </c>
      <c r="B46161" s="1">
        <v>44795</v>
      </c>
      <c r="C46161">
        <v>29.43</v>
      </c>
    </row>
    <row r="46162" spans="1:3" x14ac:dyDescent="0.2">
      <c r="A46162" t="s">
        <v>79</v>
      </c>
      <c r="B46162" s="1">
        <v>44795</v>
      </c>
      <c r="C46162">
        <v>15.45</v>
      </c>
    </row>
    <row r="46163" spans="1:3" x14ac:dyDescent="0.2">
      <c r="A46163" t="s">
        <v>79</v>
      </c>
      <c r="B46163" s="1">
        <v>44795</v>
      </c>
      <c r="C46163">
        <v>29.43</v>
      </c>
    </row>
    <row r="46164" spans="1:3" x14ac:dyDescent="0.2">
      <c r="A46164" t="s">
        <v>13299</v>
      </c>
      <c r="B46164" s="1">
        <v>44795</v>
      </c>
      <c r="C46164">
        <v>237.29</v>
      </c>
    </row>
    <row r="46165" spans="1:3" x14ac:dyDescent="0.2">
      <c r="A46165" t="s">
        <v>5591</v>
      </c>
      <c r="B46165" s="1">
        <v>44795</v>
      </c>
      <c r="C46165">
        <v>62.4</v>
      </c>
    </row>
    <row r="46166" spans="1:3" x14ac:dyDescent="0.2">
      <c r="A46166" t="s">
        <v>13329</v>
      </c>
      <c r="B46166" s="1">
        <v>44795</v>
      </c>
      <c r="C46166">
        <v>96.25</v>
      </c>
    </row>
    <row r="46167" spans="1:3" x14ac:dyDescent="0.2">
      <c r="A46167" t="s">
        <v>5518</v>
      </c>
      <c r="B46167" s="1">
        <v>44795</v>
      </c>
      <c r="C46167">
        <v>211.5</v>
      </c>
    </row>
    <row r="46168" spans="1:3" x14ac:dyDescent="0.2">
      <c r="A46168" t="s">
        <v>9190</v>
      </c>
      <c r="B46168" s="1">
        <v>44795</v>
      </c>
      <c r="C46168">
        <v>140.55000000000001</v>
      </c>
    </row>
    <row r="46169" spans="1:3" x14ac:dyDescent="0.2">
      <c r="A46169" t="s">
        <v>15240</v>
      </c>
      <c r="B46169" s="1">
        <v>44795</v>
      </c>
      <c r="C46169">
        <v>70.95</v>
      </c>
    </row>
    <row r="46170" spans="1:3" x14ac:dyDescent="0.2">
      <c r="A46170" t="s">
        <v>14893</v>
      </c>
      <c r="B46170" s="1">
        <v>44795</v>
      </c>
      <c r="C46170">
        <v>309.58</v>
      </c>
    </row>
    <row r="46171" spans="1:3" x14ac:dyDescent="0.2">
      <c r="A46171" t="s">
        <v>15241</v>
      </c>
      <c r="B46171" s="1">
        <v>44795</v>
      </c>
      <c r="C46171">
        <v>54.95</v>
      </c>
    </row>
    <row r="46172" spans="1:3" x14ac:dyDescent="0.2">
      <c r="A46172" t="s">
        <v>15242</v>
      </c>
      <c r="B46172" s="1">
        <v>44795</v>
      </c>
      <c r="C46172">
        <v>75.400000000000006</v>
      </c>
    </row>
    <row r="46173" spans="1:3" x14ac:dyDescent="0.2">
      <c r="A46173" t="s">
        <v>481</v>
      </c>
      <c r="B46173" s="1">
        <v>44795</v>
      </c>
      <c r="C46173">
        <v>807.2</v>
      </c>
    </row>
    <row r="46174" spans="1:3" x14ac:dyDescent="0.2">
      <c r="A46174" t="s">
        <v>15243</v>
      </c>
      <c r="B46174" s="1">
        <v>44795</v>
      </c>
      <c r="C46174">
        <v>50.4</v>
      </c>
    </row>
    <row r="46175" spans="1:3" x14ac:dyDescent="0.2">
      <c r="A46175" t="s">
        <v>15244</v>
      </c>
      <c r="B46175" s="1">
        <v>44795</v>
      </c>
      <c r="C46175">
        <v>43.45</v>
      </c>
    </row>
    <row r="46176" spans="1:3" x14ac:dyDescent="0.2">
      <c r="A46176" t="s">
        <v>15229</v>
      </c>
      <c r="B46176" s="1">
        <v>44795</v>
      </c>
      <c r="C46176">
        <v>59.1</v>
      </c>
    </row>
    <row r="46177" spans="1:3" x14ac:dyDescent="0.2">
      <c r="A46177" t="s">
        <v>10200</v>
      </c>
      <c r="B46177" s="1">
        <v>44795</v>
      </c>
      <c r="C46177">
        <v>62.4</v>
      </c>
    </row>
    <row r="46178" spans="1:3" x14ac:dyDescent="0.2">
      <c r="A46178" t="s">
        <v>15245</v>
      </c>
      <c r="B46178" s="1">
        <v>44795</v>
      </c>
      <c r="C46178">
        <v>74.5</v>
      </c>
    </row>
    <row r="46179" spans="1:3" x14ac:dyDescent="0.2">
      <c r="A46179" t="s">
        <v>3925</v>
      </c>
      <c r="B46179" s="1">
        <v>44795</v>
      </c>
      <c r="C46179">
        <v>48.4</v>
      </c>
    </row>
    <row r="46180" spans="1:3" x14ac:dyDescent="0.2">
      <c r="A46180" t="s">
        <v>15246</v>
      </c>
      <c r="B46180" s="1">
        <v>44795</v>
      </c>
      <c r="C46180">
        <v>50.4</v>
      </c>
    </row>
    <row r="46181" spans="1:3" x14ac:dyDescent="0.2">
      <c r="A46181" t="s">
        <v>15012</v>
      </c>
      <c r="B46181" s="1">
        <v>44795</v>
      </c>
      <c r="C46181">
        <v>141.9</v>
      </c>
    </row>
    <row r="46182" spans="1:3" x14ac:dyDescent="0.2">
      <c r="A46182" t="s">
        <v>15143</v>
      </c>
      <c r="B46182" s="1">
        <v>44795</v>
      </c>
      <c r="C46182">
        <v>54.95</v>
      </c>
    </row>
    <row r="46183" spans="1:3" x14ac:dyDescent="0.2">
      <c r="A46183" t="s">
        <v>15247</v>
      </c>
      <c r="B46183" s="1">
        <v>44795</v>
      </c>
      <c r="C46183">
        <v>63.45</v>
      </c>
    </row>
    <row r="46184" spans="1:3" x14ac:dyDescent="0.2">
      <c r="A46184" t="s">
        <v>15248</v>
      </c>
      <c r="B46184" s="1">
        <v>44795</v>
      </c>
      <c r="C46184">
        <v>85.3</v>
      </c>
    </row>
    <row r="46185" spans="1:3" x14ac:dyDescent="0.2">
      <c r="A46185" t="s">
        <v>15249</v>
      </c>
      <c r="B46185" s="1">
        <v>44795</v>
      </c>
      <c r="C46185">
        <v>195.9</v>
      </c>
    </row>
    <row r="46186" spans="1:3" x14ac:dyDescent="0.2">
      <c r="A46186" t="s">
        <v>3656</v>
      </c>
      <c r="B46186" s="1">
        <v>44795</v>
      </c>
      <c r="C46186">
        <v>92.35</v>
      </c>
    </row>
    <row r="46187" spans="1:3" x14ac:dyDescent="0.2">
      <c r="A46187" t="s">
        <v>15250</v>
      </c>
      <c r="B46187" s="1">
        <v>44795</v>
      </c>
      <c r="C46187">
        <v>50.4</v>
      </c>
    </row>
    <row r="46188" spans="1:3" x14ac:dyDescent="0.2">
      <c r="A46188" t="s">
        <v>15251</v>
      </c>
      <c r="B46188" s="1">
        <v>44795</v>
      </c>
      <c r="C46188">
        <v>57.15</v>
      </c>
    </row>
    <row r="46189" spans="1:3" x14ac:dyDescent="0.2">
      <c r="A46189" t="s">
        <v>15252</v>
      </c>
      <c r="B46189" s="1">
        <v>44795</v>
      </c>
      <c r="C46189">
        <v>63.4</v>
      </c>
    </row>
    <row r="46190" spans="1:3" x14ac:dyDescent="0.2">
      <c r="A46190" t="s">
        <v>15253</v>
      </c>
      <c r="B46190" s="1">
        <v>44795</v>
      </c>
      <c r="C46190">
        <v>42.95</v>
      </c>
    </row>
    <row r="46191" spans="1:3" x14ac:dyDescent="0.2">
      <c r="A46191" t="s">
        <v>6346</v>
      </c>
      <c r="B46191" s="1">
        <v>44795</v>
      </c>
      <c r="C46191">
        <v>394.7</v>
      </c>
    </row>
    <row r="46192" spans="1:3" x14ac:dyDescent="0.2">
      <c r="A46192" t="s">
        <v>5053</v>
      </c>
      <c r="B46192" s="1">
        <v>44795</v>
      </c>
      <c r="C46192">
        <v>216.71</v>
      </c>
    </row>
    <row r="46193" spans="1:3" x14ac:dyDescent="0.2">
      <c r="A46193" t="s">
        <v>15254</v>
      </c>
      <c r="B46193" s="1">
        <v>44795</v>
      </c>
      <c r="C46193">
        <v>55.9</v>
      </c>
    </row>
    <row r="46194" spans="1:3" x14ac:dyDescent="0.2">
      <c r="A46194" t="s">
        <v>15255</v>
      </c>
      <c r="B46194" s="1">
        <v>44795</v>
      </c>
      <c r="C46194">
        <v>53.4</v>
      </c>
    </row>
    <row r="46195" spans="1:3" x14ac:dyDescent="0.2">
      <c r="A46195" t="s">
        <v>15256</v>
      </c>
      <c r="B46195" s="1">
        <v>44795</v>
      </c>
      <c r="C46195">
        <v>63.4</v>
      </c>
    </row>
    <row r="46196" spans="1:3" x14ac:dyDescent="0.2">
      <c r="A46196" t="s">
        <v>15257</v>
      </c>
      <c r="B46196" s="1">
        <v>44795</v>
      </c>
      <c r="C46196">
        <v>48.4</v>
      </c>
    </row>
    <row r="46197" spans="1:3" x14ac:dyDescent="0.2">
      <c r="A46197" t="s">
        <v>445</v>
      </c>
      <c r="B46197" s="1">
        <v>44795</v>
      </c>
      <c r="C46197">
        <v>188.25</v>
      </c>
    </row>
    <row r="46198" spans="1:3" x14ac:dyDescent="0.2">
      <c r="A46198" t="s">
        <v>2897</v>
      </c>
      <c r="B46198" s="1">
        <v>44795</v>
      </c>
      <c r="C46198">
        <v>258.85000000000002</v>
      </c>
    </row>
    <row r="46199" spans="1:3" x14ac:dyDescent="0.2">
      <c r="A46199" t="s">
        <v>286</v>
      </c>
      <c r="B46199" s="1">
        <v>44795</v>
      </c>
      <c r="C46199">
        <v>219</v>
      </c>
    </row>
    <row r="46200" spans="1:3" x14ac:dyDescent="0.2">
      <c r="A46200" t="s">
        <v>7808</v>
      </c>
      <c r="B46200" s="1">
        <v>44795</v>
      </c>
      <c r="C46200">
        <v>34.950000000000003</v>
      </c>
    </row>
    <row r="46201" spans="1:3" x14ac:dyDescent="0.2">
      <c r="A46201" t="s">
        <v>15258</v>
      </c>
      <c r="B46201" s="1">
        <v>44795</v>
      </c>
      <c r="C46201">
        <v>63.4</v>
      </c>
    </row>
    <row r="46202" spans="1:3" x14ac:dyDescent="0.2">
      <c r="A46202" t="s">
        <v>15259</v>
      </c>
      <c r="B46202" s="1">
        <v>44795</v>
      </c>
      <c r="C46202">
        <v>88.3</v>
      </c>
    </row>
    <row r="46203" spans="1:3" x14ac:dyDescent="0.2">
      <c r="A46203" t="s">
        <v>13163</v>
      </c>
      <c r="B46203" s="1">
        <v>44795</v>
      </c>
      <c r="C46203">
        <v>84.25</v>
      </c>
    </row>
    <row r="46204" spans="1:3" x14ac:dyDescent="0.2">
      <c r="A46204" t="s">
        <v>3835</v>
      </c>
      <c r="B46204" s="1">
        <v>44795</v>
      </c>
      <c r="C46204">
        <v>77.45</v>
      </c>
    </row>
    <row r="46205" spans="1:3" x14ac:dyDescent="0.2">
      <c r="A46205" t="s">
        <v>15260</v>
      </c>
      <c r="B46205" s="1">
        <v>44795</v>
      </c>
      <c r="C46205">
        <v>210.8</v>
      </c>
    </row>
    <row r="46206" spans="1:3" x14ac:dyDescent="0.2">
      <c r="A46206" t="s">
        <v>15261</v>
      </c>
      <c r="B46206" s="1">
        <v>44795</v>
      </c>
      <c r="C46206">
        <v>56.4</v>
      </c>
    </row>
    <row r="46207" spans="1:3" x14ac:dyDescent="0.2">
      <c r="A46207" t="s">
        <v>482</v>
      </c>
      <c r="B46207" s="1">
        <v>44795</v>
      </c>
      <c r="C46207">
        <v>883.18</v>
      </c>
    </row>
    <row r="46208" spans="1:3" x14ac:dyDescent="0.2">
      <c r="A46208" t="s">
        <v>404</v>
      </c>
      <c r="B46208" s="1">
        <v>44795</v>
      </c>
      <c r="C46208">
        <v>5347.07</v>
      </c>
    </row>
    <row r="46209" spans="1:3" x14ac:dyDescent="0.2">
      <c r="A46209" t="s">
        <v>404</v>
      </c>
      <c r="B46209" s="1">
        <v>44795</v>
      </c>
      <c r="C46209">
        <v>7235.19</v>
      </c>
    </row>
    <row r="46210" spans="1:3" x14ac:dyDescent="0.2">
      <c r="A46210" t="s">
        <v>15262</v>
      </c>
      <c r="B46210" s="1">
        <v>44795</v>
      </c>
      <c r="C46210">
        <v>13.99</v>
      </c>
    </row>
    <row r="46211" spans="1:3" x14ac:dyDescent="0.2">
      <c r="A46211" t="s">
        <v>280</v>
      </c>
      <c r="B46211" s="1">
        <v>44795</v>
      </c>
      <c r="C46211">
        <v>314.13</v>
      </c>
    </row>
    <row r="46212" spans="1:3" x14ac:dyDescent="0.2">
      <c r="A46212" t="s">
        <v>12472</v>
      </c>
      <c r="B46212" s="1">
        <v>44795</v>
      </c>
      <c r="C46212">
        <v>174.31</v>
      </c>
    </row>
    <row r="46213" spans="1:3" x14ac:dyDescent="0.2">
      <c r="A46213" t="s">
        <v>184</v>
      </c>
      <c r="B46213" s="1">
        <v>44795</v>
      </c>
      <c r="C46213">
        <v>24.98</v>
      </c>
    </row>
    <row r="46214" spans="1:3" x14ac:dyDescent="0.2">
      <c r="A46214" t="s">
        <v>176</v>
      </c>
      <c r="B46214" s="1">
        <v>44795</v>
      </c>
      <c r="C46214">
        <v>3519.65</v>
      </c>
    </row>
    <row r="46215" spans="1:3" x14ac:dyDescent="0.2">
      <c r="A46215" t="s">
        <v>29</v>
      </c>
      <c r="B46215" s="1">
        <v>44795</v>
      </c>
      <c r="C46215">
        <v>904.2</v>
      </c>
    </row>
    <row r="46216" spans="1:3" x14ac:dyDescent="0.2">
      <c r="A46216" t="s">
        <v>3138</v>
      </c>
      <c r="B46216" s="1">
        <v>44795</v>
      </c>
      <c r="C46216">
        <v>1029.57</v>
      </c>
    </row>
    <row r="46217" spans="1:3" x14ac:dyDescent="0.2">
      <c r="A46217" t="s">
        <v>148</v>
      </c>
      <c r="B46217" s="1">
        <v>44795</v>
      </c>
      <c r="C46217">
        <v>266.56</v>
      </c>
    </row>
    <row r="46218" spans="1:3" x14ac:dyDescent="0.2">
      <c r="A46218" t="s">
        <v>483</v>
      </c>
      <c r="B46218" s="1">
        <v>44795</v>
      </c>
      <c r="C46218">
        <v>839.64</v>
      </c>
    </row>
    <row r="46219" spans="1:3" x14ac:dyDescent="0.2">
      <c r="A46219" t="s">
        <v>257</v>
      </c>
      <c r="B46219" s="1">
        <v>44795</v>
      </c>
      <c r="C46219">
        <v>983.64</v>
      </c>
    </row>
    <row r="46220" spans="1:3" x14ac:dyDescent="0.2">
      <c r="A46220" t="s">
        <v>346</v>
      </c>
      <c r="B46220" s="1">
        <v>44795</v>
      </c>
      <c r="C46220">
        <v>431.52</v>
      </c>
    </row>
    <row r="46221" spans="1:3" x14ac:dyDescent="0.2">
      <c r="A46221" t="s">
        <v>12</v>
      </c>
      <c r="B46221" s="1">
        <v>44795</v>
      </c>
      <c r="C46221">
        <v>89.35</v>
      </c>
    </row>
    <row r="46222" spans="1:3" x14ac:dyDescent="0.2">
      <c r="A46222" t="s">
        <v>12</v>
      </c>
      <c r="B46222" s="1">
        <v>44795</v>
      </c>
      <c r="C46222">
        <v>295.51</v>
      </c>
    </row>
    <row r="46223" spans="1:3" x14ac:dyDescent="0.2">
      <c r="A46223" t="s">
        <v>12</v>
      </c>
      <c r="B46223" s="1">
        <v>44795</v>
      </c>
      <c r="C46223">
        <v>526.09</v>
      </c>
    </row>
    <row r="46224" spans="1:3" x14ac:dyDescent="0.2">
      <c r="A46224" t="s">
        <v>3149</v>
      </c>
      <c r="B46224" s="1">
        <v>44796</v>
      </c>
      <c r="C46224">
        <v>72.650000000000006</v>
      </c>
    </row>
    <row r="46225" spans="1:3" x14ac:dyDescent="0.2">
      <c r="A46225" t="s">
        <v>11690</v>
      </c>
      <c r="B46225" s="1">
        <v>44796</v>
      </c>
      <c r="C46225">
        <v>182.95</v>
      </c>
    </row>
    <row r="46226" spans="1:3" x14ac:dyDescent="0.2">
      <c r="A46226" t="s">
        <v>9239</v>
      </c>
      <c r="B46226" s="1">
        <v>44796</v>
      </c>
      <c r="C46226">
        <v>96.85</v>
      </c>
    </row>
    <row r="46227" spans="1:3" x14ac:dyDescent="0.2">
      <c r="A46227" t="s">
        <v>14859</v>
      </c>
      <c r="B46227" s="1">
        <v>44796</v>
      </c>
      <c r="C46227">
        <v>133.69999999999999</v>
      </c>
    </row>
    <row r="46228" spans="1:3" x14ac:dyDescent="0.2">
      <c r="A46228" t="s">
        <v>146</v>
      </c>
      <c r="B46228" s="1">
        <v>44796</v>
      </c>
      <c r="C46228">
        <v>868.02</v>
      </c>
    </row>
    <row r="46229" spans="1:3" x14ac:dyDescent="0.2">
      <c r="A46229" t="s">
        <v>9330</v>
      </c>
      <c r="B46229" s="1">
        <v>44796</v>
      </c>
      <c r="C46229">
        <v>1374.22</v>
      </c>
    </row>
    <row r="46230" spans="1:3" x14ac:dyDescent="0.2">
      <c r="A46230" t="s">
        <v>10540</v>
      </c>
      <c r="B46230" s="1">
        <v>44796</v>
      </c>
      <c r="C46230">
        <v>57.9</v>
      </c>
    </row>
    <row r="46231" spans="1:3" x14ac:dyDescent="0.2">
      <c r="A46231" t="s">
        <v>79</v>
      </c>
      <c r="B46231" s="1">
        <v>44796</v>
      </c>
      <c r="C46231">
        <v>29.43</v>
      </c>
    </row>
    <row r="46232" spans="1:3" x14ac:dyDescent="0.2">
      <c r="A46232" t="s">
        <v>79</v>
      </c>
      <c r="B46232" s="1">
        <v>44796</v>
      </c>
      <c r="C46232">
        <v>29.43</v>
      </c>
    </row>
    <row r="46233" spans="1:3" x14ac:dyDescent="0.2">
      <c r="A46233" t="s">
        <v>15229</v>
      </c>
      <c r="B46233" s="1">
        <v>44796</v>
      </c>
      <c r="C46233">
        <v>60.6</v>
      </c>
    </row>
    <row r="46234" spans="1:3" x14ac:dyDescent="0.2">
      <c r="A46234" t="s">
        <v>4405</v>
      </c>
      <c r="B46234" s="1">
        <v>44796</v>
      </c>
      <c r="C46234">
        <v>203.4</v>
      </c>
    </row>
    <row r="46235" spans="1:3" x14ac:dyDescent="0.2">
      <c r="A46235" t="s">
        <v>11</v>
      </c>
      <c r="B46235" s="1">
        <v>44796</v>
      </c>
      <c r="C46235">
        <v>548.34</v>
      </c>
    </row>
    <row r="46236" spans="1:3" x14ac:dyDescent="0.2">
      <c r="A46236" t="s">
        <v>122</v>
      </c>
      <c r="B46236" s="1">
        <v>44796</v>
      </c>
      <c r="C46236">
        <v>602.67999999999995</v>
      </c>
    </row>
    <row r="46237" spans="1:3" x14ac:dyDescent="0.2">
      <c r="A46237" t="s">
        <v>15230</v>
      </c>
      <c r="B46237" s="1">
        <v>44796</v>
      </c>
      <c r="C46237">
        <v>104.35</v>
      </c>
    </row>
    <row r="46238" spans="1:3" x14ac:dyDescent="0.2">
      <c r="A46238" t="s">
        <v>15231</v>
      </c>
      <c r="B46238" s="1">
        <v>44796</v>
      </c>
      <c r="C46238">
        <v>27.4</v>
      </c>
    </row>
    <row r="46239" spans="1:3" x14ac:dyDescent="0.2">
      <c r="A46239" t="s">
        <v>15232</v>
      </c>
      <c r="B46239" s="1">
        <v>44796</v>
      </c>
      <c r="C46239">
        <v>53.4</v>
      </c>
    </row>
    <row r="46240" spans="1:3" x14ac:dyDescent="0.2">
      <c r="A46240" t="s">
        <v>6139</v>
      </c>
      <c r="B46240" s="1">
        <v>44796</v>
      </c>
      <c r="C46240">
        <v>3711.34</v>
      </c>
    </row>
    <row r="46241" spans="1:3" x14ac:dyDescent="0.2">
      <c r="A46241" t="s">
        <v>3762</v>
      </c>
      <c r="B46241" s="1">
        <v>44796</v>
      </c>
      <c r="C46241">
        <v>209.17</v>
      </c>
    </row>
    <row r="46242" spans="1:3" x14ac:dyDescent="0.2">
      <c r="A46242" t="s">
        <v>46</v>
      </c>
      <c r="B46242" s="1">
        <v>44796</v>
      </c>
      <c r="C46242">
        <v>76.42</v>
      </c>
    </row>
    <row r="46243" spans="1:3" x14ac:dyDescent="0.2">
      <c r="A46243" t="s">
        <v>15092</v>
      </c>
      <c r="B46243" s="1">
        <v>44796</v>
      </c>
      <c r="C46243">
        <v>123.95</v>
      </c>
    </row>
    <row r="46244" spans="1:3" x14ac:dyDescent="0.2">
      <c r="A46244" t="s">
        <v>877</v>
      </c>
      <c r="B46244" s="1">
        <v>44796</v>
      </c>
      <c r="C46244">
        <v>120.05</v>
      </c>
    </row>
    <row r="46245" spans="1:3" x14ac:dyDescent="0.2">
      <c r="A46245" t="s">
        <v>15233</v>
      </c>
      <c r="B46245" s="1">
        <v>44796</v>
      </c>
      <c r="C46245">
        <v>18.45</v>
      </c>
    </row>
    <row r="46246" spans="1:3" x14ac:dyDescent="0.2">
      <c r="A46246" t="s">
        <v>15234</v>
      </c>
      <c r="B46246" s="1">
        <v>44796</v>
      </c>
      <c r="C46246">
        <v>64.7</v>
      </c>
    </row>
    <row r="46247" spans="1:3" x14ac:dyDescent="0.2">
      <c r="A46247" t="s">
        <v>478</v>
      </c>
      <c r="B46247" s="1">
        <v>44796</v>
      </c>
      <c r="C46247">
        <v>342.65</v>
      </c>
    </row>
    <row r="46248" spans="1:3" x14ac:dyDescent="0.2">
      <c r="A46248" t="s">
        <v>15235</v>
      </c>
      <c r="B46248" s="1">
        <v>44796</v>
      </c>
      <c r="C46248">
        <v>53.4</v>
      </c>
    </row>
    <row r="46249" spans="1:3" x14ac:dyDescent="0.2">
      <c r="A46249" t="s">
        <v>12802</v>
      </c>
      <c r="B46249" s="1">
        <v>44796</v>
      </c>
      <c r="C46249">
        <v>377.49</v>
      </c>
    </row>
    <row r="46250" spans="1:3" x14ac:dyDescent="0.2">
      <c r="A46250" t="s">
        <v>44</v>
      </c>
      <c r="B46250" s="1">
        <v>44796</v>
      </c>
      <c r="C46250">
        <v>344</v>
      </c>
    </row>
    <row r="46251" spans="1:3" x14ac:dyDescent="0.2">
      <c r="A46251" t="s">
        <v>15236</v>
      </c>
      <c r="B46251" s="1">
        <v>44796</v>
      </c>
      <c r="C46251">
        <v>209.75</v>
      </c>
    </row>
    <row r="46252" spans="1:3" x14ac:dyDescent="0.2">
      <c r="A46252" t="s">
        <v>1003</v>
      </c>
      <c r="B46252" s="1">
        <v>44796</v>
      </c>
      <c r="C46252">
        <v>1104.6300000000001</v>
      </c>
    </row>
    <row r="46253" spans="1:3" x14ac:dyDescent="0.2">
      <c r="A46253" t="s">
        <v>12</v>
      </c>
      <c r="B46253" s="1">
        <v>44796</v>
      </c>
      <c r="C46253">
        <v>750.6</v>
      </c>
    </row>
    <row r="46254" spans="1:3" x14ac:dyDescent="0.2">
      <c r="A46254" t="s">
        <v>2347</v>
      </c>
      <c r="B46254" s="1">
        <v>44797</v>
      </c>
      <c r="C46254">
        <v>469.53</v>
      </c>
    </row>
    <row r="46255" spans="1:3" x14ac:dyDescent="0.2">
      <c r="A46255" t="s">
        <v>416</v>
      </c>
      <c r="B46255" s="1">
        <v>44797</v>
      </c>
      <c r="C46255">
        <v>6061.1</v>
      </c>
    </row>
    <row r="46256" spans="1:3" x14ac:dyDescent="0.2">
      <c r="A46256" t="s">
        <v>15219</v>
      </c>
      <c r="B46256" s="1">
        <v>44797</v>
      </c>
      <c r="C46256">
        <v>53.4</v>
      </c>
    </row>
    <row r="46257" spans="1:3" x14ac:dyDescent="0.2">
      <c r="A46257" t="s">
        <v>11438</v>
      </c>
      <c r="B46257" s="1">
        <v>44797</v>
      </c>
      <c r="C46257">
        <v>913.25</v>
      </c>
    </row>
    <row r="46258" spans="1:3" x14ac:dyDescent="0.2">
      <c r="A46258" t="s">
        <v>6139</v>
      </c>
      <c r="B46258" s="1">
        <v>44797</v>
      </c>
      <c r="C46258">
        <v>175.36</v>
      </c>
    </row>
    <row r="46259" spans="1:3" x14ac:dyDescent="0.2">
      <c r="A46259" t="s">
        <v>383</v>
      </c>
      <c r="B46259" s="1">
        <v>44797</v>
      </c>
      <c r="C46259">
        <v>47.25</v>
      </c>
    </row>
    <row r="46260" spans="1:3" x14ac:dyDescent="0.2">
      <c r="A46260" t="s">
        <v>46</v>
      </c>
      <c r="B46260" s="1">
        <v>44797</v>
      </c>
      <c r="C46260">
        <v>55.96</v>
      </c>
    </row>
    <row r="46261" spans="1:3" x14ac:dyDescent="0.2">
      <c r="A46261" t="s">
        <v>3</v>
      </c>
      <c r="B46261" s="1">
        <v>44797</v>
      </c>
      <c r="C46261">
        <v>134.75</v>
      </c>
    </row>
    <row r="46262" spans="1:3" x14ac:dyDescent="0.2">
      <c r="A46262" t="s">
        <v>321</v>
      </c>
      <c r="B46262" s="1">
        <v>44797</v>
      </c>
      <c r="C46262">
        <v>359.46</v>
      </c>
    </row>
    <row r="46263" spans="1:3" x14ac:dyDescent="0.2">
      <c r="A46263" t="s">
        <v>46</v>
      </c>
      <c r="B46263" s="1">
        <v>44797</v>
      </c>
      <c r="C46263">
        <v>140.66999999999999</v>
      </c>
    </row>
    <row r="46264" spans="1:3" x14ac:dyDescent="0.2">
      <c r="A46264" t="s">
        <v>11061</v>
      </c>
      <c r="B46264" s="1">
        <v>44797</v>
      </c>
      <c r="C46264">
        <v>97.85</v>
      </c>
    </row>
    <row r="46265" spans="1:3" x14ac:dyDescent="0.2">
      <c r="A46265" t="s">
        <v>46</v>
      </c>
      <c r="B46265" s="1">
        <v>44797</v>
      </c>
      <c r="C46265">
        <v>296.74</v>
      </c>
    </row>
    <row r="46266" spans="1:3" x14ac:dyDescent="0.2">
      <c r="A46266" t="s">
        <v>119</v>
      </c>
      <c r="B46266" s="1">
        <v>44797</v>
      </c>
      <c r="C46266">
        <v>218.85</v>
      </c>
    </row>
    <row r="46267" spans="1:3" x14ac:dyDescent="0.2">
      <c r="A46267" t="s">
        <v>119</v>
      </c>
      <c r="B46267" s="1">
        <v>44797</v>
      </c>
      <c r="C46267">
        <v>144</v>
      </c>
    </row>
    <row r="46268" spans="1:3" x14ac:dyDescent="0.2">
      <c r="A46268" t="s">
        <v>8067</v>
      </c>
      <c r="B46268" s="1">
        <v>44797</v>
      </c>
      <c r="C46268">
        <v>479.16</v>
      </c>
    </row>
    <row r="46269" spans="1:3" x14ac:dyDescent="0.2">
      <c r="A46269" t="s">
        <v>15220</v>
      </c>
      <c r="B46269" s="1">
        <v>44797</v>
      </c>
      <c r="C46269">
        <v>83.35</v>
      </c>
    </row>
    <row r="46270" spans="1:3" x14ac:dyDescent="0.2">
      <c r="A46270" t="s">
        <v>15221</v>
      </c>
      <c r="B46270" s="1">
        <v>44797</v>
      </c>
      <c r="C46270">
        <v>24.95</v>
      </c>
    </row>
    <row r="46271" spans="1:3" x14ac:dyDescent="0.2">
      <c r="A46271" t="s">
        <v>15222</v>
      </c>
      <c r="B46271" s="1">
        <v>44797</v>
      </c>
      <c r="C46271">
        <v>24.95</v>
      </c>
    </row>
    <row r="46272" spans="1:3" x14ac:dyDescent="0.2">
      <c r="A46272" t="s">
        <v>15223</v>
      </c>
      <c r="B46272" s="1">
        <v>44797</v>
      </c>
      <c r="C46272">
        <v>63.4</v>
      </c>
    </row>
    <row r="46273" spans="1:3" x14ac:dyDescent="0.2">
      <c r="A46273" t="s">
        <v>15224</v>
      </c>
      <c r="B46273" s="1">
        <v>44797</v>
      </c>
      <c r="C46273">
        <v>24.95</v>
      </c>
    </row>
    <row r="46274" spans="1:3" x14ac:dyDescent="0.2">
      <c r="A46274" t="s">
        <v>13109</v>
      </c>
      <c r="B46274" s="1">
        <v>44797</v>
      </c>
      <c r="C46274">
        <v>24.95</v>
      </c>
    </row>
    <row r="46275" spans="1:3" x14ac:dyDescent="0.2">
      <c r="A46275" t="s">
        <v>15225</v>
      </c>
      <c r="B46275" s="1">
        <v>44797</v>
      </c>
      <c r="C46275">
        <v>48.4</v>
      </c>
    </row>
    <row r="46276" spans="1:3" x14ac:dyDescent="0.2">
      <c r="A46276" t="s">
        <v>15226</v>
      </c>
      <c r="B46276" s="1">
        <v>44797</v>
      </c>
      <c r="C46276">
        <v>214.75</v>
      </c>
    </row>
    <row r="46277" spans="1:3" x14ac:dyDescent="0.2">
      <c r="A46277" t="s">
        <v>15227</v>
      </c>
      <c r="B46277" s="1">
        <v>44797</v>
      </c>
      <c r="C46277">
        <v>53.4</v>
      </c>
    </row>
    <row r="46278" spans="1:3" x14ac:dyDescent="0.2">
      <c r="A46278" t="s">
        <v>11375</v>
      </c>
      <c r="B46278" s="1">
        <v>44797</v>
      </c>
      <c r="C46278">
        <v>32.950000000000003</v>
      </c>
    </row>
    <row r="46279" spans="1:3" x14ac:dyDescent="0.2">
      <c r="A46279" t="s">
        <v>12830</v>
      </c>
      <c r="B46279" s="1">
        <v>44797</v>
      </c>
      <c r="C46279">
        <v>53.4</v>
      </c>
    </row>
    <row r="46280" spans="1:3" x14ac:dyDescent="0.2">
      <c r="A46280" t="s">
        <v>15228</v>
      </c>
      <c r="B46280" s="1">
        <v>44797</v>
      </c>
      <c r="C46280">
        <v>53.4</v>
      </c>
    </row>
    <row r="46281" spans="1:3" x14ac:dyDescent="0.2">
      <c r="A46281" t="s">
        <v>12</v>
      </c>
      <c r="B46281" s="1">
        <v>44797</v>
      </c>
      <c r="C46281">
        <v>463.65</v>
      </c>
    </row>
    <row r="46282" spans="1:3" x14ac:dyDescent="0.2">
      <c r="A46282" t="s">
        <v>10691</v>
      </c>
      <c r="B46282" s="1">
        <v>44798</v>
      </c>
      <c r="C46282">
        <v>27.95</v>
      </c>
    </row>
    <row r="46283" spans="1:3" x14ac:dyDescent="0.2">
      <c r="A46283" t="s">
        <v>10691</v>
      </c>
      <c r="B46283" s="1">
        <v>44798</v>
      </c>
      <c r="C46283">
        <v>44.95</v>
      </c>
    </row>
    <row r="46284" spans="1:3" x14ac:dyDescent="0.2">
      <c r="A46284" t="s">
        <v>13749</v>
      </c>
      <c r="B46284" s="1">
        <v>44798</v>
      </c>
      <c r="C46284">
        <v>338.5</v>
      </c>
    </row>
    <row r="46285" spans="1:3" x14ac:dyDescent="0.2">
      <c r="A46285" t="s">
        <v>5836</v>
      </c>
      <c r="B46285" s="1">
        <v>44798</v>
      </c>
      <c r="C46285">
        <v>339.5</v>
      </c>
    </row>
    <row r="46286" spans="1:3" x14ac:dyDescent="0.2">
      <c r="A46286" t="s">
        <v>3130</v>
      </c>
      <c r="B46286" s="1">
        <v>44798</v>
      </c>
      <c r="C46286">
        <v>16.78</v>
      </c>
    </row>
    <row r="46287" spans="1:3" x14ac:dyDescent="0.2">
      <c r="A46287" t="s">
        <v>15202</v>
      </c>
      <c r="B46287" s="1">
        <v>44798</v>
      </c>
      <c r="C46287">
        <v>135.94999999999999</v>
      </c>
    </row>
    <row r="46288" spans="1:3" x14ac:dyDescent="0.2">
      <c r="A46288" t="s">
        <v>15125</v>
      </c>
      <c r="B46288" s="1">
        <v>44798</v>
      </c>
      <c r="C46288">
        <v>57.9</v>
      </c>
    </row>
    <row r="46289" spans="1:3" x14ac:dyDescent="0.2">
      <c r="A46289" t="s">
        <v>15203</v>
      </c>
      <c r="B46289" s="1">
        <v>44798</v>
      </c>
      <c r="C46289">
        <v>75.349999999999994</v>
      </c>
    </row>
    <row r="46290" spans="1:3" x14ac:dyDescent="0.2">
      <c r="A46290" t="s">
        <v>11273</v>
      </c>
      <c r="B46290" s="1">
        <v>44798</v>
      </c>
      <c r="C46290">
        <v>28.2</v>
      </c>
    </row>
    <row r="46291" spans="1:3" x14ac:dyDescent="0.2">
      <c r="A46291" t="s">
        <v>15098</v>
      </c>
      <c r="B46291" s="1">
        <v>44798</v>
      </c>
      <c r="C46291">
        <v>132.35</v>
      </c>
    </row>
    <row r="46292" spans="1:3" x14ac:dyDescent="0.2">
      <c r="A46292" t="s">
        <v>15204</v>
      </c>
      <c r="B46292" s="1">
        <v>44798</v>
      </c>
      <c r="C46292">
        <v>57.95</v>
      </c>
    </row>
    <row r="46293" spans="1:3" x14ac:dyDescent="0.2">
      <c r="A46293" t="s">
        <v>15205</v>
      </c>
      <c r="B46293" s="1">
        <v>44798</v>
      </c>
      <c r="C46293">
        <v>85.4</v>
      </c>
    </row>
    <row r="46294" spans="1:3" x14ac:dyDescent="0.2">
      <c r="A46294" t="s">
        <v>79</v>
      </c>
      <c r="B46294" s="1">
        <v>44798</v>
      </c>
      <c r="C46294">
        <v>15.45</v>
      </c>
    </row>
    <row r="46295" spans="1:3" x14ac:dyDescent="0.2">
      <c r="A46295" t="s">
        <v>11189</v>
      </c>
      <c r="B46295" s="1">
        <v>44798</v>
      </c>
      <c r="C46295">
        <v>45.15</v>
      </c>
    </row>
    <row r="46296" spans="1:3" x14ac:dyDescent="0.2">
      <c r="A46296" t="s">
        <v>15206</v>
      </c>
      <c r="B46296" s="1">
        <v>44798</v>
      </c>
      <c r="C46296">
        <v>53.4</v>
      </c>
    </row>
    <row r="46297" spans="1:3" x14ac:dyDescent="0.2">
      <c r="A46297" t="s">
        <v>536</v>
      </c>
      <c r="B46297" s="1">
        <v>44798</v>
      </c>
      <c r="C46297">
        <v>41.48</v>
      </c>
    </row>
    <row r="46298" spans="1:3" x14ac:dyDescent="0.2">
      <c r="A46298" t="s">
        <v>184</v>
      </c>
      <c r="B46298" s="1">
        <v>44798</v>
      </c>
      <c r="C46298">
        <v>46.25</v>
      </c>
    </row>
    <row r="46299" spans="1:3" x14ac:dyDescent="0.2">
      <c r="A46299" t="s">
        <v>15207</v>
      </c>
      <c r="B46299" s="1">
        <v>44798</v>
      </c>
      <c r="C46299">
        <v>45.95</v>
      </c>
    </row>
    <row r="46300" spans="1:3" x14ac:dyDescent="0.2">
      <c r="A46300" t="s">
        <v>15208</v>
      </c>
      <c r="B46300" s="1">
        <v>44798</v>
      </c>
      <c r="C46300">
        <v>67.400000000000006</v>
      </c>
    </row>
    <row r="46301" spans="1:3" x14ac:dyDescent="0.2">
      <c r="A46301" t="s">
        <v>15209</v>
      </c>
      <c r="B46301" s="1">
        <v>44798</v>
      </c>
      <c r="C46301">
        <v>17.8</v>
      </c>
    </row>
    <row r="46302" spans="1:3" x14ac:dyDescent="0.2">
      <c r="A46302" t="s">
        <v>15210</v>
      </c>
      <c r="B46302" s="1">
        <v>44798</v>
      </c>
      <c r="C46302">
        <v>107.4</v>
      </c>
    </row>
    <row r="46303" spans="1:3" x14ac:dyDescent="0.2">
      <c r="A46303" t="s">
        <v>11</v>
      </c>
      <c r="B46303" s="1">
        <v>44798</v>
      </c>
      <c r="C46303">
        <v>379.2</v>
      </c>
    </row>
    <row r="46304" spans="1:3" x14ac:dyDescent="0.2">
      <c r="A46304" t="s">
        <v>15211</v>
      </c>
      <c r="B46304" s="1">
        <v>44798</v>
      </c>
      <c r="C46304">
        <v>120.3</v>
      </c>
    </row>
    <row r="46305" spans="1:3" x14ac:dyDescent="0.2">
      <c r="A46305" t="s">
        <v>751</v>
      </c>
      <c r="B46305" s="1">
        <v>44798</v>
      </c>
      <c r="C46305">
        <v>92.7</v>
      </c>
    </row>
    <row r="46306" spans="1:3" x14ac:dyDescent="0.2">
      <c r="A46306" t="s">
        <v>383</v>
      </c>
      <c r="B46306" s="1">
        <v>44798</v>
      </c>
      <c r="C46306">
        <v>47.25</v>
      </c>
    </row>
    <row r="46307" spans="1:3" x14ac:dyDescent="0.2">
      <c r="A46307" t="s">
        <v>1323</v>
      </c>
      <c r="B46307" s="1">
        <v>44798</v>
      </c>
      <c r="C46307">
        <v>216.71</v>
      </c>
    </row>
    <row r="46308" spans="1:3" x14ac:dyDescent="0.2">
      <c r="A46308" t="s">
        <v>812</v>
      </c>
      <c r="B46308" s="1">
        <v>44798</v>
      </c>
      <c r="C46308">
        <v>230.76</v>
      </c>
    </row>
    <row r="46309" spans="1:3" x14ac:dyDescent="0.2">
      <c r="A46309" t="s">
        <v>119</v>
      </c>
      <c r="B46309" s="1">
        <v>44798</v>
      </c>
      <c r="C46309">
        <v>166.47</v>
      </c>
    </row>
    <row r="46310" spans="1:3" x14ac:dyDescent="0.2">
      <c r="A46310" t="s">
        <v>15212</v>
      </c>
      <c r="B46310" s="1">
        <v>44798</v>
      </c>
      <c r="C46310">
        <v>108.4</v>
      </c>
    </row>
    <row r="46311" spans="1:3" x14ac:dyDescent="0.2">
      <c r="A46311" t="s">
        <v>11905</v>
      </c>
      <c r="B46311" s="1">
        <v>44798</v>
      </c>
      <c r="C46311">
        <v>80.349999999999994</v>
      </c>
    </row>
    <row r="46312" spans="1:3" x14ac:dyDescent="0.2">
      <c r="A46312" t="s">
        <v>15213</v>
      </c>
      <c r="B46312" s="1">
        <v>44798</v>
      </c>
      <c r="C46312">
        <v>35.450000000000003</v>
      </c>
    </row>
    <row r="46313" spans="1:3" x14ac:dyDescent="0.2">
      <c r="A46313" t="s">
        <v>15214</v>
      </c>
      <c r="B46313" s="1">
        <v>44798</v>
      </c>
      <c r="C46313">
        <v>57.9</v>
      </c>
    </row>
    <row r="46314" spans="1:3" x14ac:dyDescent="0.2">
      <c r="A46314" t="s">
        <v>13010</v>
      </c>
      <c r="B46314" s="1">
        <v>44798</v>
      </c>
      <c r="C46314">
        <v>68.45</v>
      </c>
    </row>
    <row r="46315" spans="1:3" x14ac:dyDescent="0.2">
      <c r="A46315" t="s">
        <v>15215</v>
      </c>
      <c r="B46315" s="1">
        <v>44798</v>
      </c>
      <c r="C46315">
        <v>58.4</v>
      </c>
    </row>
    <row r="46316" spans="1:3" x14ac:dyDescent="0.2">
      <c r="A46316" t="s">
        <v>1963</v>
      </c>
      <c r="B46316" s="1">
        <v>44798</v>
      </c>
      <c r="C46316">
        <v>362.5</v>
      </c>
    </row>
    <row r="46317" spans="1:3" x14ac:dyDescent="0.2">
      <c r="A46317" t="s">
        <v>15216</v>
      </c>
      <c r="B46317" s="1">
        <v>44798</v>
      </c>
      <c r="C46317">
        <v>42.95</v>
      </c>
    </row>
    <row r="46318" spans="1:3" x14ac:dyDescent="0.2">
      <c r="A46318" t="s">
        <v>14272</v>
      </c>
      <c r="B46318" s="1">
        <v>44798</v>
      </c>
      <c r="C46318">
        <v>70.900000000000006</v>
      </c>
    </row>
    <row r="46319" spans="1:3" x14ac:dyDescent="0.2">
      <c r="A46319" t="s">
        <v>15217</v>
      </c>
      <c r="B46319" s="1">
        <v>44798</v>
      </c>
      <c r="C46319">
        <v>53.4</v>
      </c>
    </row>
    <row r="46320" spans="1:3" x14ac:dyDescent="0.2">
      <c r="A46320" t="s">
        <v>14679</v>
      </c>
      <c r="B46320" s="1">
        <v>44798</v>
      </c>
      <c r="C46320">
        <v>58.4</v>
      </c>
    </row>
    <row r="46321" spans="1:3" x14ac:dyDescent="0.2">
      <c r="A46321" t="s">
        <v>15015</v>
      </c>
      <c r="B46321" s="1">
        <v>44798</v>
      </c>
      <c r="C46321">
        <v>129.9</v>
      </c>
    </row>
    <row r="46322" spans="1:3" x14ac:dyDescent="0.2">
      <c r="A46322" t="s">
        <v>119</v>
      </c>
      <c r="B46322" s="1">
        <v>44798</v>
      </c>
      <c r="C46322">
        <v>362.7</v>
      </c>
    </row>
    <row r="46323" spans="1:3" x14ac:dyDescent="0.2">
      <c r="A46323" t="s">
        <v>12904</v>
      </c>
      <c r="B46323" s="1">
        <v>44798</v>
      </c>
      <c r="C46323">
        <v>2040.34</v>
      </c>
    </row>
    <row r="46324" spans="1:3" x14ac:dyDescent="0.2">
      <c r="A46324" t="s">
        <v>12</v>
      </c>
      <c r="B46324" s="1">
        <v>44798</v>
      </c>
      <c r="C46324">
        <v>591.4</v>
      </c>
    </row>
    <row r="46325" spans="1:3" x14ac:dyDescent="0.2">
      <c r="A46325" t="s">
        <v>383</v>
      </c>
      <c r="B46325" s="1">
        <v>44798</v>
      </c>
      <c r="C46325">
        <v>47.25</v>
      </c>
    </row>
    <row r="46326" spans="1:3" x14ac:dyDescent="0.2">
      <c r="A46326" t="s">
        <v>751</v>
      </c>
      <c r="B46326" s="1">
        <v>44798</v>
      </c>
      <c r="C46326">
        <v>799.56</v>
      </c>
    </row>
    <row r="46327" spans="1:3" x14ac:dyDescent="0.2">
      <c r="A46327" t="s">
        <v>751</v>
      </c>
      <c r="B46327" s="1">
        <v>44798</v>
      </c>
      <c r="C46327">
        <v>42.48</v>
      </c>
    </row>
    <row r="46328" spans="1:3" x14ac:dyDescent="0.2">
      <c r="A46328" t="s">
        <v>751</v>
      </c>
      <c r="B46328" s="1">
        <v>44798</v>
      </c>
      <c r="C46328">
        <v>12.25</v>
      </c>
    </row>
    <row r="46329" spans="1:3" x14ac:dyDescent="0.2">
      <c r="A46329" t="s">
        <v>751</v>
      </c>
      <c r="B46329" s="1">
        <v>44798</v>
      </c>
      <c r="C46329">
        <v>65.75</v>
      </c>
    </row>
    <row r="46330" spans="1:3" x14ac:dyDescent="0.2">
      <c r="A46330" t="s">
        <v>751</v>
      </c>
      <c r="B46330" s="1">
        <v>44798</v>
      </c>
      <c r="C46330">
        <v>72.25</v>
      </c>
    </row>
    <row r="46331" spans="1:3" x14ac:dyDescent="0.2">
      <c r="A46331" t="s">
        <v>751</v>
      </c>
      <c r="B46331" s="1">
        <v>44798</v>
      </c>
      <c r="C46331">
        <v>60.48</v>
      </c>
    </row>
    <row r="46332" spans="1:3" x14ac:dyDescent="0.2">
      <c r="A46332" t="s">
        <v>751</v>
      </c>
      <c r="B46332" s="1">
        <v>44798</v>
      </c>
      <c r="C46332">
        <v>102.5</v>
      </c>
    </row>
    <row r="46333" spans="1:3" x14ac:dyDescent="0.2">
      <c r="A46333" t="s">
        <v>751</v>
      </c>
      <c r="B46333" s="1">
        <v>44798</v>
      </c>
      <c r="C46333">
        <v>93.36</v>
      </c>
    </row>
    <row r="46334" spans="1:3" x14ac:dyDescent="0.2">
      <c r="A46334" t="s">
        <v>751</v>
      </c>
      <c r="B46334" s="1">
        <v>44798</v>
      </c>
      <c r="C46334">
        <v>32.479999999999997</v>
      </c>
    </row>
    <row r="46335" spans="1:3" x14ac:dyDescent="0.2">
      <c r="A46335" t="s">
        <v>751</v>
      </c>
      <c r="B46335" s="1">
        <v>44798</v>
      </c>
      <c r="C46335">
        <v>127.21</v>
      </c>
    </row>
    <row r="46336" spans="1:3" x14ac:dyDescent="0.2">
      <c r="A46336" t="s">
        <v>751</v>
      </c>
      <c r="B46336" s="1">
        <v>44798</v>
      </c>
      <c r="C46336">
        <v>60.23</v>
      </c>
    </row>
    <row r="46337" spans="1:3" x14ac:dyDescent="0.2">
      <c r="A46337" t="s">
        <v>751</v>
      </c>
      <c r="B46337" s="1">
        <v>44798</v>
      </c>
      <c r="C46337">
        <v>59.4</v>
      </c>
    </row>
    <row r="46338" spans="1:3" x14ac:dyDescent="0.2">
      <c r="A46338" t="s">
        <v>751</v>
      </c>
      <c r="B46338" s="1">
        <v>44798</v>
      </c>
      <c r="C46338">
        <v>23.25</v>
      </c>
    </row>
    <row r="46339" spans="1:3" x14ac:dyDescent="0.2">
      <c r="A46339" t="s">
        <v>751</v>
      </c>
      <c r="B46339" s="1">
        <v>44798</v>
      </c>
      <c r="C46339">
        <v>9.25</v>
      </c>
    </row>
    <row r="46340" spans="1:3" x14ac:dyDescent="0.2">
      <c r="A46340" t="s">
        <v>751</v>
      </c>
      <c r="B46340" s="1">
        <v>44798</v>
      </c>
      <c r="C46340">
        <v>12.25</v>
      </c>
    </row>
    <row r="46341" spans="1:3" x14ac:dyDescent="0.2">
      <c r="A46341" t="s">
        <v>751</v>
      </c>
      <c r="B46341" s="1">
        <v>44798</v>
      </c>
      <c r="C46341">
        <v>41.73</v>
      </c>
    </row>
    <row r="46342" spans="1:3" x14ac:dyDescent="0.2">
      <c r="A46342" t="s">
        <v>751</v>
      </c>
      <c r="B46342" s="1">
        <v>44798</v>
      </c>
      <c r="C46342">
        <v>18.5</v>
      </c>
    </row>
    <row r="46343" spans="1:3" x14ac:dyDescent="0.2">
      <c r="A46343" t="s">
        <v>751</v>
      </c>
      <c r="B46343" s="1">
        <v>44798</v>
      </c>
      <c r="C46343">
        <v>260.82</v>
      </c>
    </row>
    <row r="46344" spans="1:3" x14ac:dyDescent="0.2">
      <c r="A46344" t="s">
        <v>15045</v>
      </c>
      <c r="B46344" s="1">
        <v>44798</v>
      </c>
      <c r="C46344">
        <v>57.95</v>
      </c>
    </row>
    <row r="46345" spans="1:3" x14ac:dyDescent="0.2">
      <c r="A46345" t="s">
        <v>15218</v>
      </c>
      <c r="B46345" s="1">
        <v>44798</v>
      </c>
      <c r="C46345">
        <v>48.91</v>
      </c>
    </row>
    <row r="46346" spans="1:3" x14ac:dyDescent="0.2">
      <c r="A46346" t="s">
        <v>15012</v>
      </c>
      <c r="B46346" s="1">
        <v>44799</v>
      </c>
      <c r="C46346">
        <v>9.5</v>
      </c>
    </row>
    <row r="46347" spans="1:3" x14ac:dyDescent="0.2">
      <c r="A46347" t="s">
        <v>15188</v>
      </c>
      <c r="B46347" s="1">
        <v>44799</v>
      </c>
      <c r="C46347">
        <v>28.95</v>
      </c>
    </row>
    <row r="46348" spans="1:3" x14ac:dyDescent="0.2">
      <c r="A46348" t="s">
        <v>11904</v>
      </c>
      <c r="B46348" s="1">
        <v>44799</v>
      </c>
      <c r="C46348">
        <v>15.9</v>
      </c>
    </row>
    <row r="46349" spans="1:3" x14ac:dyDescent="0.2">
      <c r="A46349" t="s">
        <v>15189</v>
      </c>
      <c r="B46349" s="1">
        <v>44799</v>
      </c>
      <c r="C46349">
        <v>7.95</v>
      </c>
    </row>
    <row r="46350" spans="1:3" x14ac:dyDescent="0.2">
      <c r="A46350" t="s">
        <v>15190</v>
      </c>
      <c r="B46350" s="1">
        <v>44799</v>
      </c>
      <c r="C46350">
        <v>9.9499999999999993</v>
      </c>
    </row>
    <row r="46351" spans="1:3" x14ac:dyDescent="0.2">
      <c r="A46351" t="s">
        <v>15191</v>
      </c>
      <c r="B46351" s="1">
        <v>44799</v>
      </c>
      <c r="C46351">
        <v>46.45</v>
      </c>
    </row>
    <row r="46352" spans="1:3" x14ac:dyDescent="0.2">
      <c r="A46352" t="s">
        <v>14354</v>
      </c>
      <c r="B46352" s="1">
        <v>44799</v>
      </c>
      <c r="C46352">
        <v>8.9499999999999993</v>
      </c>
    </row>
    <row r="46353" spans="1:3" x14ac:dyDescent="0.2">
      <c r="A46353" t="s">
        <v>14027</v>
      </c>
      <c r="B46353" s="1">
        <v>44799</v>
      </c>
      <c r="C46353">
        <v>87.95</v>
      </c>
    </row>
    <row r="46354" spans="1:3" x14ac:dyDescent="0.2">
      <c r="A46354" t="s">
        <v>15192</v>
      </c>
      <c r="B46354" s="1">
        <v>44799</v>
      </c>
      <c r="C46354">
        <v>214.35</v>
      </c>
    </row>
    <row r="46355" spans="1:3" x14ac:dyDescent="0.2">
      <c r="A46355" t="s">
        <v>4388</v>
      </c>
      <c r="B46355" s="1">
        <v>44799</v>
      </c>
      <c r="C46355">
        <v>149.80000000000001</v>
      </c>
    </row>
    <row r="46356" spans="1:3" x14ac:dyDescent="0.2">
      <c r="A46356" t="s">
        <v>15193</v>
      </c>
      <c r="B46356" s="1">
        <v>44799</v>
      </c>
      <c r="C46356">
        <v>230.45</v>
      </c>
    </row>
    <row r="46357" spans="1:3" x14ac:dyDescent="0.2">
      <c r="A46357" t="s">
        <v>5955</v>
      </c>
      <c r="B46357" s="1">
        <v>44799</v>
      </c>
      <c r="C46357">
        <v>57.77</v>
      </c>
    </row>
    <row r="46358" spans="1:3" x14ac:dyDescent="0.2">
      <c r="A46358" t="s">
        <v>396</v>
      </c>
      <c r="B46358" s="1">
        <v>44799</v>
      </c>
      <c r="C46358">
        <v>44.7</v>
      </c>
    </row>
    <row r="46359" spans="1:3" x14ac:dyDescent="0.2">
      <c r="A46359" t="s">
        <v>46</v>
      </c>
      <c r="B46359" s="1">
        <v>44799</v>
      </c>
      <c r="C46359">
        <v>53.97</v>
      </c>
    </row>
    <row r="46360" spans="1:3" x14ac:dyDescent="0.2">
      <c r="A46360" t="s">
        <v>6139</v>
      </c>
      <c r="B46360" s="1">
        <v>44799</v>
      </c>
      <c r="C46360">
        <v>603.1</v>
      </c>
    </row>
    <row r="46361" spans="1:3" x14ac:dyDescent="0.2">
      <c r="A46361" t="s">
        <v>15194</v>
      </c>
      <c r="B46361" s="1">
        <v>44799</v>
      </c>
      <c r="C46361">
        <v>75.400000000000006</v>
      </c>
    </row>
    <row r="46362" spans="1:3" x14ac:dyDescent="0.2">
      <c r="A46362" t="s">
        <v>15195</v>
      </c>
      <c r="B46362" s="1">
        <v>44799</v>
      </c>
      <c r="C46362">
        <v>88.25</v>
      </c>
    </row>
    <row r="46363" spans="1:3" x14ac:dyDescent="0.2">
      <c r="A46363" t="s">
        <v>15196</v>
      </c>
      <c r="B46363" s="1">
        <v>44799</v>
      </c>
      <c r="C46363">
        <v>217.45</v>
      </c>
    </row>
    <row r="46364" spans="1:3" x14ac:dyDescent="0.2">
      <c r="A46364" t="s">
        <v>15197</v>
      </c>
      <c r="B46364" s="1">
        <v>44799</v>
      </c>
      <c r="C46364">
        <v>115.3</v>
      </c>
    </row>
    <row r="46365" spans="1:3" x14ac:dyDescent="0.2">
      <c r="A46365" t="s">
        <v>5013</v>
      </c>
      <c r="B46365" s="1">
        <v>44799</v>
      </c>
      <c r="C46365">
        <v>25.95</v>
      </c>
    </row>
    <row r="46366" spans="1:3" x14ac:dyDescent="0.2">
      <c r="A46366" t="s">
        <v>10895</v>
      </c>
      <c r="B46366" s="1">
        <v>44799</v>
      </c>
      <c r="C46366">
        <v>89.35</v>
      </c>
    </row>
    <row r="46367" spans="1:3" x14ac:dyDescent="0.2">
      <c r="A46367" t="s">
        <v>15198</v>
      </c>
      <c r="B46367" s="1">
        <v>44799</v>
      </c>
      <c r="C46367">
        <v>23.95</v>
      </c>
    </row>
    <row r="46368" spans="1:3" x14ac:dyDescent="0.2">
      <c r="A46368" t="s">
        <v>79</v>
      </c>
      <c r="B46368" s="1">
        <v>44799</v>
      </c>
      <c r="C46368">
        <v>29.43</v>
      </c>
    </row>
    <row r="46369" spans="1:3" x14ac:dyDescent="0.2">
      <c r="A46369" t="s">
        <v>2255</v>
      </c>
      <c r="B46369" s="1">
        <v>44799</v>
      </c>
      <c r="C46369">
        <v>24.75</v>
      </c>
    </row>
    <row r="46370" spans="1:3" x14ac:dyDescent="0.2">
      <c r="A46370" t="s">
        <v>15199</v>
      </c>
      <c r="B46370" s="1">
        <v>44799</v>
      </c>
      <c r="C46370">
        <v>53.4</v>
      </c>
    </row>
    <row r="46371" spans="1:3" x14ac:dyDescent="0.2">
      <c r="A46371" t="s">
        <v>15200</v>
      </c>
      <c r="B46371" s="1">
        <v>44799</v>
      </c>
      <c r="C46371">
        <v>63.4</v>
      </c>
    </row>
    <row r="46372" spans="1:3" x14ac:dyDescent="0.2">
      <c r="A46372" t="s">
        <v>324</v>
      </c>
      <c r="B46372" s="1">
        <v>44799</v>
      </c>
      <c r="C46372">
        <v>378.57</v>
      </c>
    </row>
    <row r="46373" spans="1:3" x14ac:dyDescent="0.2">
      <c r="A46373" t="s">
        <v>10279</v>
      </c>
      <c r="B46373" s="1">
        <v>44799</v>
      </c>
      <c r="C46373">
        <v>356.85</v>
      </c>
    </row>
    <row r="46374" spans="1:3" x14ac:dyDescent="0.2">
      <c r="A46374" t="s">
        <v>29</v>
      </c>
      <c r="B46374" s="1">
        <v>44799</v>
      </c>
      <c r="C46374">
        <v>222.74</v>
      </c>
    </row>
    <row r="46375" spans="1:3" x14ac:dyDescent="0.2">
      <c r="A46375" t="s">
        <v>11375</v>
      </c>
      <c r="B46375" s="1">
        <v>44799</v>
      </c>
      <c r="C46375">
        <v>50.45</v>
      </c>
    </row>
    <row r="46376" spans="1:3" x14ac:dyDescent="0.2">
      <c r="A46376" t="s">
        <v>12</v>
      </c>
      <c r="B46376" s="1">
        <v>44799</v>
      </c>
      <c r="C46376">
        <v>320.95999999999998</v>
      </c>
    </row>
    <row r="46377" spans="1:3" x14ac:dyDescent="0.2">
      <c r="A46377" t="s">
        <v>346</v>
      </c>
      <c r="B46377" s="1">
        <v>44799</v>
      </c>
      <c r="C46377">
        <v>431.52</v>
      </c>
    </row>
    <row r="46378" spans="1:3" x14ac:dyDescent="0.2">
      <c r="A46378" t="s">
        <v>15201</v>
      </c>
      <c r="B46378" s="1">
        <v>44799</v>
      </c>
      <c r="C46378">
        <v>108.35</v>
      </c>
    </row>
    <row r="46379" spans="1:3" x14ac:dyDescent="0.2">
      <c r="A46379" t="s">
        <v>12962</v>
      </c>
      <c r="B46379" s="1">
        <v>44799</v>
      </c>
      <c r="C46379">
        <v>49.95</v>
      </c>
    </row>
    <row r="46380" spans="1:3" x14ac:dyDescent="0.2">
      <c r="A46380" t="s">
        <v>14342</v>
      </c>
      <c r="B46380" s="1">
        <v>44799</v>
      </c>
      <c r="C46380">
        <v>99.9</v>
      </c>
    </row>
    <row r="46381" spans="1:3" x14ac:dyDescent="0.2">
      <c r="A46381" t="s">
        <v>64</v>
      </c>
      <c r="B46381" s="1">
        <v>44799</v>
      </c>
      <c r="C46381">
        <v>569.95000000000005</v>
      </c>
    </row>
    <row r="46382" spans="1:3" x14ac:dyDescent="0.2">
      <c r="A46382" t="s">
        <v>324</v>
      </c>
      <c r="B46382" s="1">
        <v>44799</v>
      </c>
      <c r="C46382">
        <v>438.93</v>
      </c>
    </row>
    <row r="46383" spans="1:3" x14ac:dyDescent="0.2">
      <c r="A46383" t="s">
        <v>10482</v>
      </c>
      <c r="B46383" s="1">
        <v>44799</v>
      </c>
      <c r="C46383">
        <v>64.930000000000007</v>
      </c>
    </row>
    <row r="46384" spans="1:3" x14ac:dyDescent="0.2">
      <c r="A46384" t="s">
        <v>10482</v>
      </c>
      <c r="B46384" s="1">
        <v>44799</v>
      </c>
      <c r="C46384">
        <v>665.18</v>
      </c>
    </row>
    <row r="46385" spans="1:3" x14ac:dyDescent="0.2">
      <c r="A46385" t="s">
        <v>148</v>
      </c>
      <c r="B46385" s="1">
        <v>44799</v>
      </c>
      <c r="C46385">
        <v>142.5</v>
      </c>
    </row>
    <row r="46386" spans="1:3" x14ac:dyDescent="0.2">
      <c r="A46386" t="s">
        <v>148</v>
      </c>
      <c r="B46386" s="1">
        <v>44799</v>
      </c>
      <c r="C46386">
        <v>10.74</v>
      </c>
    </row>
    <row r="46387" spans="1:3" x14ac:dyDescent="0.2">
      <c r="A46387" t="s">
        <v>148</v>
      </c>
      <c r="B46387" s="1">
        <v>44799</v>
      </c>
      <c r="C46387">
        <v>14.31</v>
      </c>
    </row>
    <row r="46388" spans="1:3" x14ac:dyDescent="0.2">
      <c r="A46388" t="s">
        <v>6139</v>
      </c>
      <c r="B46388" s="1">
        <v>44799</v>
      </c>
      <c r="C46388">
        <v>113.66</v>
      </c>
    </row>
    <row r="46389" spans="1:3" x14ac:dyDescent="0.2">
      <c r="A46389" t="s">
        <v>44</v>
      </c>
      <c r="B46389" s="1">
        <v>44799</v>
      </c>
      <c r="C46389">
        <v>378.15</v>
      </c>
    </row>
    <row r="46390" spans="1:3" x14ac:dyDescent="0.2">
      <c r="A46390" t="s">
        <v>148</v>
      </c>
      <c r="B46390" s="1">
        <v>44799</v>
      </c>
      <c r="C46390">
        <v>153.86000000000001</v>
      </c>
    </row>
    <row r="46391" spans="1:3" x14ac:dyDescent="0.2">
      <c r="A46391" t="s">
        <v>332</v>
      </c>
      <c r="B46391" s="1">
        <v>44799</v>
      </c>
      <c r="C46391">
        <v>941.51</v>
      </c>
    </row>
    <row r="46392" spans="1:3" x14ac:dyDescent="0.2">
      <c r="A46392" t="s">
        <v>1090</v>
      </c>
      <c r="B46392" s="1">
        <v>44802</v>
      </c>
      <c r="C46392">
        <v>102.26</v>
      </c>
    </row>
    <row r="46393" spans="1:3" x14ac:dyDescent="0.2">
      <c r="A46393" t="s">
        <v>4487</v>
      </c>
      <c r="B46393" s="1">
        <v>44802</v>
      </c>
      <c r="C46393">
        <v>116.64</v>
      </c>
    </row>
    <row r="46394" spans="1:3" x14ac:dyDescent="0.2">
      <c r="A46394" t="s">
        <v>15168</v>
      </c>
      <c r="B46394" s="1">
        <v>44802</v>
      </c>
      <c r="C46394">
        <v>22.5</v>
      </c>
    </row>
    <row r="46395" spans="1:3" x14ac:dyDescent="0.2">
      <c r="A46395" t="s">
        <v>15169</v>
      </c>
      <c r="B46395" s="1">
        <v>44802</v>
      </c>
      <c r="C46395">
        <v>792</v>
      </c>
    </row>
    <row r="46396" spans="1:3" x14ac:dyDescent="0.2">
      <c r="A46396" t="s">
        <v>15170</v>
      </c>
      <c r="B46396" s="1">
        <v>44802</v>
      </c>
      <c r="C46396">
        <v>8.9499999999999993</v>
      </c>
    </row>
    <row r="46397" spans="1:3" x14ac:dyDescent="0.2">
      <c r="A46397" t="s">
        <v>13553</v>
      </c>
      <c r="B46397" s="1">
        <v>44802</v>
      </c>
      <c r="C46397">
        <v>57.9</v>
      </c>
    </row>
    <row r="46398" spans="1:3" x14ac:dyDescent="0.2">
      <c r="A46398" t="s">
        <v>9187</v>
      </c>
      <c r="B46398" s="1">
        <v>44802</v>
      </c>
      <c r="C46398">
        <v>44.75</v>
      </c>
    </row>
    <row r="46399" spans="1:3" x14ac:dyDescent="0.2">
      <c r="A46399" t="s">
        <v>44</v>
      </c>
      <c r="B46399" s="1">
        <v>44802</v>
      </c>
      <c r="C46399">
        <v>515.39</v>
      </c>
    </row>
    <row r="46400" spans="1:3" x14ac:dyDescent="0.2">
      <c r="A46400" t="s">
        <v>708</v>
      </c>
      <c r="B46400" s="1">
        <v>44802</v>
      </c>
      <c r="C46400">
        <v>77.03</v>
      </c>
    </row>
    <row r="46401" spans="1:3" x14ac:dyDescent="0.2">
      <c r="A46401" t="s">
        <v>708</v>
      </c>
      <c r="B46401" s="1">
        <v>44802</v>
      </c>
      <c r="C46401">
        <v>49.5</v>
      </c>
    </row>
    <row r="46402" spans="1:3" x14ac:dyDescent="0.2">
      <c r="A46402" t="s">
        <v>15171</v>
      </c>
      <c r="B46402" s="1">
        <v>44802</v>
      </c>
      <c r="C46402">
        <v>9.9499999999999993</v>
      </c>
    </row>
    <row r="46403" spans="1:3" x14ac:dyDescent="0.2">
      <c r="A46403" t="s">
        <v>15172</v>
      </c>
      <c r="B46403" s="1">
        <v>44802</v>
      </c>
      <c r="C46403">
        <v>660</v>
      </c>
    </row>
    <row r="46404" spans="1:3" x14ac:dyDescent="0.2">
      <c r="A46404" t="s">
        <v>6814</v>
      </c>
      <c r="B46404" s="1">
        <v>44802</v>
      </c>
      <c r="C46404">
        <v>352.02</v>
      </c>
    </row>
    <row r="46405" spans="1:3" x14ac:dyDescent="0.2">
      <c r="A46405" t="s">
        <v>1202</v>
      </c>
      <c r="B46405" s="1">
        <v>44802</v>
      </c>
      <c r="C46405">
        <v>27.23</v>
      </c>
    </row>
    <row r="46406" spans="1:3" x14ac:dyDescent="0.2">
      <c r="A46406" t="s">
        <v>15173</v>
      </c>
      <c r="B46406" s="1">
        <v>44802</v>
      </c>
      <c r="C46406">
        <v>47.95</v>
      </c>
    </row>
    <row r="46407" spans="1:3" x14ac:dyDescent="0.2">
      <c r="A46407" t="s">
        <v>12916</v>
      </c>
      <c r="B46407" s="1">
        <v>44802</v>
      </c>
      <c r="C46407">
        <v>217.3</v>
      </c>
    </row>
    <row r="46408" spans="1:3" x14ac:dyDescent="0.2">
      <c r="A46408" t="s">
        <v>482</v>
      </c>
      <c r="B46408" s="1">
        <v>44802</v>
      </c>
      <c r="C46408">
        <v>303.98</v>
      </c>
    </row>
    <row r="46409" spans="1:3" x14ac:dyDescent="0.2">
      <c r="A46409" t="s">
        <v>14213</v>
      </c>
      <c r="B46409" s="1">
        <v>44802</v>
      </c>
      <c r="C46409">
        <v>2234.5700000000002</v>
      </c>
    </row>
    <row r="46410" spans="1:3" x14ac:dyDescent="0.2">
      <c r="A46410" t="s">
        <v>1202</v>
      </c>
      <c r="B46410" s="1">
        <v>44802</v>
      </c>
      <c r="C46410">
        <v>444.69</v>
      </c>
    </row>
    <row r="46411" spans="1:3" x14ac:dyDescent="0.2">
      <c r="A46411" t="s">
        <v>13760</v>
      </c>
      <c r="B46411" s="1">
        <v>44802</v>
      </c>
      <c r="C46411">
        <v>24.95</v>
      </c>
    </row>
    <row r="46412" spans="1:3" x14ac:dyDescent="0.2">
      <c r="A46412" t="s">
        <v>723</v>
      </c>
      <c r="B46412" s="1">
        <v>44802</v>
      </c>
      <c r="C46412">
        <v>57.44</v>
      </c>
    </row>
    <row r="46413" spans="1:3" x14ac:dyDescent="0.2">
      <c r="A46413" t="s">
        <v>14369</v>
      </c>
      <c r="B46413" s="1">
        <v>44802</v>
      </c>
      <c r="C46413">
        <v>8.4499999999999993</v>
      </c>
    </row>
    <row r="46414" spans="1:3" x14ac:dyDescent="0.2">
      <c r="A46414" t="s">
        <v>15174</v>
      </c>
      <c r="B46414" s="1">
        <v>44802</v>
      </c>
      <c r="C46414">
        <v>55.4</v>
      </c>
    </row>
    <row r="46415" spans="1:3" x14ac:dyDescent="0.2">
      <c r="A46415" t="s">
        <v>4149</v>
      </c>
      <c r="B46415" s="1">
        <v>44802</v>
      </c>
      <c r="C46415">
        <v>62.4</v>
      </c>
    </row>
    <row r="46416" spans="1:3" x14ac:dyDescent="0.2">
      <c r="A46416" t="s">
        <v>15175</v>
      </c>
      <c r="B46416" s="1">
        <v>44802</v>
      </c>
      <c r="C46416">
        <v>87.9</v>
      </c>
    </row>
    <row r="46417" spans="1:3" x14ac:dyDescent="0.2">
      <c r="A46417" t="s">
        <v>8346</v>
      </c>
      <c r="B46417" s="1">
        <v>44802</v>
      </c>
      <c r="C46417">
        <v>65.349999999999994</v>
      </c>
    </row>
    <row r="46418" spans="1:3" x14ac:dyDescent="0.2">
      <c r="A46418" t="s">
        <v>15176</v>
      </c>
      <c r="B46418" s="1">
        <v>44802</v>
      </c>
      <c r="C46418">
        <v>83.85</v>
      </c>
    </row>
    <row r="46419" spans="1:3" x14ac:dyDescent="0.2">
      <c r="A46419" t="s">
        <v>6139</v>
      </c>
      <c r="B46419" s="1">
        <v>44802</v>
      </c>
      <c r="C46419">
        <v>667.04</v>
      </c>
    </row>
    <row r="46420" spans="1:3" x14ac:dyDescent="0.2">
      <c r="A46420" t="s">
        <v>15177</v>
      </c>
      <c r="B46420" s="1">
        <v>44802</v>
      </c>
      <c r="C46420">
        <v>55.4</v>
      </c>
    </row>
    <row r="46421" spans="1:3" x14ac:dyDescent="0.2">
      <c r="A46421" t="s">
        <v>1152</v>
      </c>
      <c r="B46421" s="1">
        <v>44802</v>
      </c>
      <c r="C46421">
        <v>73.349999999999994</v>
      </c>
    </row>
    <row r="46422" spans="1:3" x14ac:dyDescent="0.2">
      <c r="A46422" t="s">
        <v>15178</v>
      </c>
      <c r="B46422" s="1">
        <v>44802</v>
      </c>
      <c r="C46422">
        <v>60.4</v>
      </c>
    </row>
    <row r="46423" spans="1:3" x14ac:dyDescent="0.2">
      <c r="A46423" t="s">
        <v>15179</v>
      </c>
      <c r="B46423" s="1">
        <v>44802</v>
      </c>
      <c r="C46423">
        <v>115.3</v>
      </c>
    </row>
    <row r="46424" spans="1:3" x14ac:dyDescent="0.2">
      <c r="A46424" t="s">
        <v>15180</v>
      </c>
      <c r="B46424" s="1">
        <v>44802</v>
      </c>
      <c r="C46424">
        <v>58.4</v>
      </c>
    </row>
    <row r="46425" spans="1:3" x14ac:dyDescent="0.2">
      <c r="A46425" t="s">
        <v>15181</v>
      </c>
      <c r="B46425" s="1">
        <v>44802</v>
      </c>
      <c r="C46425">
        <v>87.4</v>
      </c>
    </row>
    <row r="46426" spans="1:3" x14ac:dyDescent="0.2">
      <c r="A46426" t="s">
        <v>15182</v>
      </c>
      <c r="B46426" s="1">
        <v>44802</v>
      </c>
      <c r="C46426">
        <v>66.349999999999994</v>
      </c>
    </row>
    <row r="46427" spans="1:3" x14ac:dyDescent="0.2">
      <c r="A46427" t="s">
        <v>15183</v>
      </c>
      <c r="B46427" s="1">
        <v>44802</v>
      </c>
      <c r="C46427">
        <v>60.4</v>
      </c>
    </row>
    <row r="46428" spans="1:3" x14ac:dyDescent="0.2">
      <c r="A46428" t="s">
        <v>5105</v>
      </c>
      <c r="B46428" s="1">
        <v>44802</v>
      </c>
      <c r="C46428">
        <v>43.4</v>
      </c>
    </row>
    <row r="46429" spans="1:3" x14ac:dyDescent="0.2">
      <c r="A46429" t="s">
        <v>15184</v>
      </c>
      <c r="B46429" s="1">
        <v>44802</v>
      </c>
      <c r="C46429">
        <v>48.4</v>
      </c>
    </row>
    <row r="46430" spans="1:3" x14ac:dyDescent="0.2">
      <c r="A46430" t="s">
        <v>3165</v>
      </c>
      <c r="B46430" s="1">
        <v>44802</v>
      </c>
      <c r="C46430">
        <v>48.01</v>
      </c>
    </row>
    <row r="46431" spans="1:3" x14ac:dyDescent="0.2">
      <c r="A46431" t="s">
        <v>15185</v>
      </c>
      <c r="B46431" s="1">
        <v>44802</v>
      </c>
      <c r="C46431">
        <v>246.3</v>
      </c>
    </row>
    <row r="46432" spans="1:3" x14ac:dyDescent="0.2">
      <c r="A46432" t="s">
        <v>13509</v>
      </c>
      <c r="B46432" s="1">
        <v>44802</v>
      </c>
      <c r="C46432">
        <v>162.35</v>
      </c>
    </row>
    <row r="46433" spans="1:3" x14ac:dyDescent="0.2">
      <c r="A46433" t="s">
        <v>1169</v>
      </c>
      <c r="B46433" s="1">
        <v>44802</v>
      </c>
      <c r="C46433">
        <v>41.35</v>
      </c>
    </row>
    <row r="46434" spans="1:3" x14ac:dyDescent="0.2">
      <c r="A46434" t="s">
        <v>15186</v>
      </c>
      <c r="B46434" s="1">
        <v>44802</v>
      </c>
      <c r="C46434">
        <v>80.95</v>
      </c>
    </row>
    <row r="46435" spans="1:3" x14ac:dyDescent="0.2">
      <c r="A46435" t="s">
        <v>15187</v>
      </c>
      <c r="B46435" s="1">
        <v>44802</v>
      </c>
      <c r="C46435">
        <v>53.4</v>
      </c>
    </row>
    <row r="46436" spans="1:3" x14ac:dyDescent="0.2">
      <c r="A46436" t="s">
        <v>12726</v>
      </c>
      <c r="B46436" s="1">
        <v>44802</v>
      </c>
      <c r="C46436">
        <v>95.95</v>
      </c>
    </row>
    <row r="46437" spans="1:3" x14ac:dyDescent="0.2">
      <c r="A46437" t="s">
        <v>12</v>
      </c>
      <c r="B46437" s="1">
        <v>44802</v>
      </c>
      <c r="C46437">
        <v>174.57</v>
      </c>
    </row>
    <row r="46438" spans="1:3" x14ac:dyDescent="0.2">
      <c r="A46438" t="s">
        <v>4203</v>
      </c>
      <c r="B46438" s="1">
        <v>44802</v>
      </c>
      <c r="C46438">
        <v>22.45</v>
      </c>
    </row>
    <row r="46439" spans="1:3" x14ac:dyDescent="0.2">
      <c r="A46439" t="s">
        <v>3065</v>
      </c>
      <c r="B46439" s="1">
        <v>44802</v>
      </c>
      <c r="C46439">
        <v>193.35</v>
      </c>
    </row>
    <row r="46440" spans="1:3" x14ac:dyDescent="0.2">
      <c r="A46440" t="s">
        <v>831</v>
      </c>
      <c r="B46440" s="1">
        <v>44802</v>
      </c>
      <c r="C46440">
        <v>1863.01</v>
      </c>
    </row>
    <row r="46441" spans="1:3" x14ac:dyDescent="0.2">
      <c r="A46441" t="s">
        <v>10950</v>
      </c>
      <c r="B46441" s="1">
        <v>44802</v>
      </c>
      <c r="C46441">
        <v>344.95</v>
      </c>
    </row>
    <row r="46442" spans="1:3" x14ac:dyDescent="0.2">
      <c r="A46442" t="s">
        <v>3212</v>
      </c>
      <c r="B46442" s="1">
        <v>44802</v>
      </c>
      <c r="C46442">
        <v>520.79999999999995</v>
      </c>
    </row>
    <row r="46443" spans="1:3" x14ac:dyDescent="0.2">
      <c r="A46443" t="s">
        <v>2404</v>
      </c>
      <c r="B46443" s="1">
        <v>44802</v>
      </c>
      <c r="C46443">
        <v>376.31</v>
      </c>
    </row>
    <row r="46444" spans="1:3" x14ac:dyDescent="0.2">
      <c r="A46444" t="s">
        <v>12</v>
      </c>
      <c r="B46444" s="1">
        <v>44802</v>
      </c>
      <c r="C46444">
        <v>124</v>
      </c>
    </row>
    <row r="46445" spans="1:3" x14ac:dyDescent="0.2">
      <c r="A46445" t="s">
        <v>612</v>
      </c>
      <c r="B46445" s="1">
        <v>44802</v>
      </c>
      <c r="C46445">
        <v>542.04999999999995</v>
      </c>
    </row>
    <row r="46446" spans="1:3" x14ac:dyDescent="0.2">
      <c r="A46446" t="s">
        <v>346</v>
      </c>
      <c r="B46446" s="1">
        <v>44802</v>
      </c>
      <c r="C46446">
        <v>66.599999999999994</v>
      </c>
    </row>
    <row r="46447" spans="1:3" x14ac:dyDescent="0.2">
      <c r="A46447" t="s">
        <v>346</v>
      </c>
      <c r="B46447" s="1">
        <v>44802</v>
      </c>
      <c r="C46447">
        <v>47.7</v>
      </c>
    </row>
    <row r="46448" spans="1:3" x14ac:dyDescent="0.2">
      <c r="A46448" t="s">
        <v>346</v>
      </c>
      <c r="B46448" s="1">
        <v>44802</v>
      </c>
      <c r="C46448">
        <v>31.67</v>
      </c>
    </row>
    <row r="46449" spans="1:3" x14ac:dyDescent="0.2">
      <c r="A46449" t="s">
        <v>12460</v>
      </c>
      <c r="B46449" s="1">
        <v>44802</v>
      </c>
      <c r="C46449">
        <v>272.63</v>
      </c>
    </row>
    <row r="46450" spans="1:3" x14ac:dyDescent="0.2">
      <c r="A46450" t="s">
        <v>346</v>
      </c>
      <c r="B46450" s="1">
        <v>44802</v>
      </c>
      <c r="C46450">
        <v>464.02</v>
      </c>
    </row>
    <row r="46451" spans="1:3" x14ac:dyDescent="0.2">
      <c r="A46451" t="s">
        <v>138</v>
      </c>
      <c r="B46451" s="1">
        <v>44802</v>
      </c>
      <c r="C46451">
        <v>490.46</v>
      </c>
    </row>
    <row r="46452" spans="1:3" x14ac:dyDescent="0.2">
      <c r="A46452" t="s">
        <v>679</v>
      </c>
      <c r="B46452" s="1">
        <v>44802</v>
      </c>
      <c r="C46452">
        <v>1599.8</v>
      </c>
    </row>
    <row r="46453" spans="1:3" x14ac:dyDescent="0.2">
      <c r="A46453" t="s">
        <v>12</v>
      </c>
      <c r="B46453" s="1">
        <v>44802</v>
      </c>
      <c r="C46453">
        <v>193.45</v>
      </c>
    </row>
    <row r="46454" spans="1:3" x14ac:dyDescent="0.2">
      <c r="A46454" t="s">
        <v>5349</v>
      </c>
      <c r="B46454" s="1">
        <v>44803</v>
      </c>
      <c r="C46454">
        <v>44</v>
      </c>
    </row>
    <row r="46455" spans="1:3" x14ac:dyDescent="0.2">
      <c r="A46455" t="s">
        <v>10505</v>
      </c>
      <c r="B46455" s="1">
        <v>44803</v>
      </c>
      <c r="C46455">
        <v>19</v>
      </c>
    </row>
    <row r="46456" spans="1:3" x14ac:dyDescent="0.2">
      <c r="A46456" t="s">
        <v>2399</v>
      </c>
      <c r="B46456" s="1">
        <v>44803</v>
      </c>
      <c r="C46456">
        <v>44</v>
      </c>
    </row>
    <row r="46457" spans="1:3" x14ac:dyDescent="0.2">
      <c r="A46457" t="s">
        <v>15144</v>
      </c>
      <c r="B46457" s="1">
        <v>44803</v>
      </c>
      <c r="C46457">
        <v>120.45</v>
      </c>
    </row>
    <row r="46458" spans="1:3" x14ac:dyDescent="0.2">
      <c r="A46458" t="s">
        <v>6996</v>
      </c>
      <c r="B46458" s="1">
        <v>44803</v>
      </c>
      <c r="C46458">
        <v>101</v>
      </c>
    </row>
    <row r="46459" spans="1:3" x14ac:dyDescent="0.2">
      <c r="A46459" t="s">
        <v>6139</v>
      </c>
      <c r="B46459" s="1">
        <v>44803</v>
      </c>
      <c r="C46459">
        <v>511.58</v>
      </c>
    </row>
    <row r="46460" spans="1:3" x14ac:dyDescent="0.2">
      <c r="A46460" t="s">
        <v>4232</v>
      </c>
      <c r="B46460" s="1">
        <v>44803</v>
      </c>
      <c r="C46460">
        <v>1078.8</v>
      </c>
    </row>
    <row r="46461" spans="1:3" x14ac:dyDescent="0.2">
      <c r="A46461" t="s">
        <v>4663</v>
      </c>
      <c r="B46461" s="1">
        <v>44803</v>
      </c>
      <c r="C46461">
        <v>78.64</v>
      </c>
    </row>
    <row r="46462" spans="1:3" x14ac:dyDescent="0.2">
      <c r="A46462" t="s">
        <v>15155</v>
      </c>
      <c r="B46462" s="1">
        <v>44803</v>
      </c>
      <c r="C46462">
        <v>275.7</v>
      </c>
    </row>
    <row r="46463" spans="1:3" x14ac:dyDescent="0.2">
      <c r="A46463" t="s">
        <v>11391</v>
      </c>
      <c r="B46463" s="1">
        <v>44803</v>
      </c>
      <c r="C46463">
        <v>65.459999999999994</v>
      </c>
    </row>
    <row r="46464" spans="1:3" x14ac:dyDescent="0.2">
      <c r="A46464" t="s">
        <v>29</v>
      </c>
      <c r="B46464" s="1">
        <v>44803</v>
      </c>
      <c r="C46464">
        <v>1183.8</v>
      </c>
    </row>
    <row r="46465" spans="1:3" x14ac:dyDescent="0.2">
      <c r="A46465" t="s">
        <v>11207</v>
      </c>
      <c r="B46465" s="1">
        <v>44803</v>
      </c>
      <c r="C46465">
        <v>26.41</v>
      </c>
    </row>
    <row r="46466" spans="1:3" x14ac:dyDescent="0.2">
      <c r="A46466" t="s">
        <v>11517</v>
      </c>
      <c r="B46466" s="1">
        <v>44803</v>
      </c>
      <c r="C46466">
        <v>225.29</v>
      </c>
    </row>
    <row r="46467" spans="1:3" x14ac:dyDescent="0.2">
      <c r="A46467" t="s">
        <v>3624</v>
      </c>
      <c r="B46467" s="1">
        <v>44803</v>
      </c>
      <c r="C46467">
        <v>1011.42</v>
      </c>
    </row>
    <row r="46468" spans="1:3" x14ac:dyDescent="0.2">
      <c r="A46468" t="s">
        <v>9586</v>
      </c>
      <c r="B46468" s="1">
        <v>44803</v>
      </c>
      <c r="C46468">
        <v>300.01</v>
      </c>
    </row>
    <row r="46469" spans="1:3" x14ac:dyDescent="0.2">
      <c r="A46469" t="s">
        <v>15156</v>
      </c>
      <c r="B46469" s="1">
        <v>44803</v>
      </c>
      <c r="C46469">
        <v>94.65</v>
      </c>
    </row>
    <row r="46470" spans="1:3" x14ac:dyDescent="0.2">
      <c r="A46470" t="s">
        <v>15157</v>
      </c>
      <c r="B46470" s="1">
        <v>44803</v>
      </c>
      <c r="C46470">
        <v>33.4</v>
      </c>
    </row>
    <row r="46471" spans="1:3" x14ac:dyDescent="0.2">
      <c r="A46471" t="s">
        <v>6828</v>
      </c>
      <c r="B46471" s="1">
        <v>44803</v>
      </c>
      <c r="C46471">
        <v>143.65</v>
      </c>
    </row>
    <row r="46472" spans="1:3" x14ac:dyDescent="0.2">
      <c r="A46472" t="s">
        <v>229</v>
      </c>
      <c r="B46472" s="1">
        <v>44803</v>
      </c>
      <c r="C46472">
        <v>35.43</v>
      </c>
    </row>
    <row r="46473" spans="1:3" x14ac:dyDescent="0.2">
      <c r="A46473" t="s">
        <v>15158</v>
      </c>
      <c r="B46473" s="1">
        <v>44803</v>
      </c>
      <c r="C46473">
        <v>64.25</v>
      </c>
    </row>
    <row r="46474" spans="1:3" x14ac:dyDescent="0.2">
      <c r="A46474" t="s">
        <v>12</v>
      </c>
      <c r="B46474" s="1">
        <v>44803</v>
      </c>
      <c r="C46474">
        <v>618.5</v>
      </c>
    </row>
    <row r="46475" spans="1:3" x14ac:dyDescent="0.2">
      <c r="A46475" t="s">
        <v>1004</v>
      </c>
      <c r="B46475" s="1">
        <v>44803</v>
      </c>
      <c r="C46475">
        <v>346.89</v>
      </c>
    </row>
    <row r="46476" spans="1:3" x14ac:dyDescent="0.2">
      <c r="A46476" t="s">
        <v>1746</v>
      </c>
      <c r="B46476" s="1">
        <v>44803</v>
      </c>
      <c r="C46476">
        <v>374.81</v>
      </c>
    </row>
    <row r="46477" spans="1:3" x14ac:dyDescent="0.2">
      <c r="A46477" t="s">
        <v>257</v>
      </c>
      <c r="B46477" s="1">
        <v>44803</v>
      </c>
      <c r="C46477">
        <v>495.23</v>
      </c>
    </row>
    <row r="46478" spans="1:3" x14ac:dyDescent="0.2">
      <c r="A46478" t="s">
        <v>79</v>
      </c>
      <c r="B46478" s="1">
        <v>44803</v>
      </c>
      <c r="C46478">
        <v>29.43</v>
      </c>
    </row>
    <row r="46479" spans="1:3" x14ac:dyDescent="0.2">
      <c r="A46479" t="s">
        <v>79</v>
      </c>
      <c r="B46479" s="1">
        <v>44803</v>
      </c>
      <c r="C46479">
        <v>29.43</v>
      </c>
    </row>
    <row r="46480" spans="1:3" x14ac:dyDescent="0.2">
      <c r="A46480" t="s">
        <v>184</v>
      </c>
      <c r="B46480" s="1">
        <v>44803</v>
      </c>
      <c r="C46480">
        <v>48.98</v>
      </c>
    </row>
    <row r="46481" spans="1:3" x14ac:dyDescent="0.2">
      <c r="A46481" t="s">
        <v>15159</v>
      </c>
      <c r="B46481" s="1">
        <v>44803</v>
      </c>
      <c r="C46481">
        <v>17.899999999999999</v>
      </c>
    </row>
    <row r="46482" spans="1:3" x14ac:dyDescent="0.2">
      <c r="A46482" t="s">
        <v>46</v>
      </c>
      <c r="B46482" s="1">
        <v>44803</v>
      </c>
      <c r="C46482">
        <v>302.16000000000003</v>
      </c>
    </row>
    <row r="46483" spans="1:3" x14ac:dyDescent="0.2">
      <c r="A46483" t="s">
        <v>15160</v>
      </c>
      <c r="B46483" s="1">
        <v>44803</v>
      </c>
      <c r="C46483">
        <v>55</v>
      </c>
    </row>
    <row r="46484" spans="1:3" x14ac:dyDescent="0.2">
      <c r="A46484" t="s">
        <v>28</v>
      </c>
      <c r="B46484" s="1">
        <v>44803</v>
      </c>
      <c r="C46484">
        <v>43.4</v>
      </c>
    </row>
    <row r="46485" spans="1:3" x14ac:dyDescent="0.2">
      <c r="A46485" t="s">
        <v>15161</v>
      </c>
      <c r="B46485" s="1">
        <v>44803</v>
      </c>
      <c r="C46485">
        <v>61.4</v>
      </c>
    </row>
    <row r="46486" spans="1:3" x14ac:dyDescent="0.2">
      <c r="A46486" t="s">
        <v>15162</v>
      </c>
      <c r="B46486" s="1">
        <v>44803</v>
      </c>
      <c r="C46486">
        <v>133.85</v>
      </c>
    </row>
    <row r="46487" spans="1:3" x14ac:dyDescent="0.2">
      <c r="A46487" t="s">
        <v>15163</v>
      </c>
      <c r="B46487" s="1">
        <v>44803</v>
      </c>
      <c r="C46487">
        <v>107.45</v>
      </c>
    </row>
    <row r="46488" spans="1:3" x14ac:dyDescent="0.2">
      <c r="A46488" t="s">
        <v>981</v>
      </c>
      <c r="B46488" s="1">
        <v>44803</v>
      </c>
      <c r="C46488">
        <v>60.15</v>
      </c>
    </row>
    <row r="46489" spans="1:3" x14ac:dyDescent="0.2">
      <c r="A46489" t="s">
        <v>14347</v>
      </c>
      <c r="B46489" s="1">
        <v>44803</v>
      </c>
      <c r="C46489">
        <v>23.9</v>
      </c>
    </row>
    <row r="46490" spans="1:3" x14ac:dyDescent="0.2">
      <c r="A46490" t="s">
        <v>15164</v>
      </c>
      <c r="B46490" s="1">
        <v>44803</v>
      </c>
      <c r="C46490">
        <v>50.4</v>
      </c>
    </row>
    <row r="46491" spans="1:3" x14ac:dyDescent="0.2">
      <c r="A46491" t="s">
        <v>15165</v>
      </c>
      <c r="B46491" s="1">
        <v>44803</v>
      </c>
      <c r="C46491">
        <v>93.35</v>
      </c>
    </row>
    <row r="46492" spans="1:3" x14ac:dyDescent="0.2">
      <c r="A46492" t="s">
        <v>383</v>
      </c>
      <c r="B46492" s="1">
        <v>44803</v>
      </c>
      <c r="C46492">
        <v>46.25</v>
      </c>
    </row>
    <row r="46493" spans="1:3" x14ac:dyDescent="0.2">
      <c r="A46493" t="s">
        <v>280</v>
      </c>
      <c r="B46493" s="1">
        <v>44803</v>
      </c>
      <c r="C46493">
        <v>314.13</v>
      </c>
    </row>
    <row r="46494" spans="1:3" x14ac:dyDescent="0.2">
      <c r="A46494" t="s">
        <v>286</v>
      </c>
      <c r="B46494" s="1">
        <v>44803</v>
      </c>
      <c r="C46494">
        <v>1087.92</v>
      </c>
    </row>
    <row r="46495" spans="1:3" x14ac:dyDescent="0.2">
      <c r="A46495" t="s">
        <v>286</v>
      </c>
      <c r="B46495" s="1">
        <v>44803</v>
      </c>
      <c r="C46495">
        <v>639.99</v>
      </c>
    </row>
    <row r="46496" spans="1:3" x14ac:dyDescent="0.2">
      <c r="A46496" t="s">
        <v>286</v>
      </c>
      <c r="B46496" s="1">
        <v>44803</v>
      </c>
      <c r="C46496">
        <v>2880</v>
      </c>
    </row>
    <row r="46497" spans="1:3" x14ac:dyDescent="0.2">
      <c r="A46497" t="s">
        <v>286</v>
      </c>
      <c r="B46497" s="1">
        <v>44803</v>
      </c>
      <c r="C46497">
        <v>128</v>
      </c>
    </row>
    <row r="46498" spans="1:3" x14ac:dyDescent="0.2">
      <c r="A46498" t="s">
        <v>286</v>
      </c>
      <c r="B46498" s="1">
        <v>44803</v>
      </c>
      <c r="C46498">
        <v>383.99</v>
      </c>
    </row>
    <row r="46499" spans="1:3" x14ac:dyDescent="0.2">
      <c r="A46499" t="s">
        <v>286</v>
      </c>
      <c r="B46499" s="1">
        <v>44803</v>
      </c>
      <c r="C46499">
        <v>128</v>
      </c>
    </row>
    <row r="46500" spans="1:3" x14ac:dyDescent="0.2">
      <c r="A46500" t="s">
        <v>286</v>
      </c>
      <c r="B46500" s="1">
        <v>44803</v>
      </c>
      <c r="C46500">
        <v>256</v>
      </c>
    </row>
    <row r="46501" spans="1:3" x14ac:dyDescent="0.2">
      <c r="A46501" t="s">
        <v>286</v>
      </c>
      <c r="B46501" s="1">
        <v>44803</v>
      </c>
      <c r="C46501">
        <v>106.2</v>
      </c>
    </row>
    <row r="46502" spans="1:3" x14ac:dyDescent="0.2">
      <c r="A46502" t="s">
        <v>286</v>
      </c>
      <c r="B46502" s="1">
        <v>44803</v>
      </c>
      <c r="C46502">
        <v>522</v>
      </c>
    </row>
    <row r="46503" spans="1:3" x14ac:dyDescent="0.2">
      <c r="A46503" t="s">
        <v>15166</v>
      </c>
      <c r="B46503" s="1">
        <v>44803</v>
      </c>
      <c r="C46503">
        <v>27.4</v>
      </c>
    </row>
    <row r="46504" spans="1:3" x14ac:dyDescent="0.2">
      <c r="A46504" t="s">
        <v>3</v>
      </c>
      <c r="B46504" s="1">
        <v>44803</v>
      </c>
      <c r="C46504">
        <v>19.55</v>
      </c>
    </row>
    <row r="46505" spans="1:3" x14ac:dyDescent="0.2">
      <c r="A46505" t="s">
        <v>767</v>
      </c>
      <c r="B46505" s="1">
        <v>44803</v>
      </c>
      <c r="C46505">
        <v>629.30999999999995</v>
      </c>
    </row>
    <row r="46506" spans="1:3" x14ac:dyDescent="0.2">
      <c r="A46506" t="s">
        <v>32</v>
      </c>
      <c r="B46506" s="1">
        <v>44803</v>
      </c>
      <c r="C46506">
        <v>144.09</v>
      </c>
    </row>
    <row r="46507" spans="1:3" x14ac:dyDescent="0.2">
      <c r="A46507" t="s">
        <v>32</v>
      </c>
      <c r="B46507" s="1">
        <v>44803</v>
      </c>
      <c r="C46507">
        <v>272.45999999999998</v>
      </c>
    </row>
    <row r="46508" spans="1:3" x14ac:dyDescent="0.2">
      <c r="A46508" t="s">
        <v>119</v>
      </c>
      <c r="B46508" s="1">
        <v>44803</v>
      </c>
      <c r="C46508">
        <v>87.9</v>
      </c>
    </row>
    <row r="46509" spans="1:3" x14ac:dyDescent="0.2">
      <c r="A46509" t="s">
        <v>9443</v>
      </c>
      <c r="B46509" s="1">
        <v>44803</v>
      </c>
      <c r="C46509">
        <v>72.89</v>
      </c>
    </row>
    <row r="46510" spans="1:3" x14ac:dyDescent="0.2">
      <c r="A46510" t="s">
        <v>119</v>
      </c>
      <c r="B46510" s="1">
        <v>44803</v>
      </c>
      <c r="C46510">
        <v>152.16</v>
      </c>
    </row>
    <row r="46511" spans="1:3" x14ac:dyDescent="0.2">
      <c r="A46511" t="s">
        <v>15167</v>
      </c>
      <c r="B46511" s="1">
        <v>44803</v>
      </c>
      <c r="C46511">
        <v>53.4</v>
      </c>
    </row>
    <row r="46512" spans="1:3" x14ac:dyDescent="0.2">
      <c r="A46512" t="s">
        <v>79</v>
      </c>
      <c r="B46512" s="1">
        <v>44803</v>
      </c>
      <c r="C46512">
        <v>29.43</v>
      </c>
    </row>
    <row r="46513" spans="1:3" x14ac:dyDescent="0.2">
      <c r="A46513" t="s">
        <v>79</v>
      </c>
      <c r="B46513" s="1">
        <v>44803</v>
      </c>
      <c r="C46513">
        <v>29.43</v>
      </c>
    </row>
    <row r="46514" spans="1:3" x14ac:dyDescent="0.2">
      <c r="A46514" t="s">
        <v>79</v>
      </c>
      <c r="B46514" s="1">
        <v>44803</v>
      </c>
      <c r="C46514">
        <v>29.43</v>
      </c>
    </row>
    <row r="46515" spans="1:3" x14ac:dyDescent="0.2">
      <c r="A46515" t="s">
        <v>15073</v>
      </c>
      <c r="B46515" s="1">
        <v>44803</v>
      </c>
      <c r="C46515">
        <v>212.35</v>
      </c>
    </row>
    <row r="46516" spans="1:3" x14ac:dyDescent="0.2">
      <c r="A46516" t="s">
        <v>324</v>
      </c>
      <c r="B46516" s="1">
        <v>44803</v>
      </c>
      <c r="C46516">
        <v>484.42</v>
      </c>
    </row>
    <row r="46517" spans="1:3" x14ac:dyDescent="0.2">
      <c r="A46517" t="s">
        <v>316</v>
      </c>
      <c r="B46517" s="1">
        <v>44803</v>
      </c>
      <c r="C46517">
        <v>1170.83</v>
      </c>
    </row>
    <row r="46518" spans="1:3" x14ac:dyDescent="0.2">
      <c r="A46518" t="s">
        <v>15143</v>
      </c>
      <c r="B46518" s="1">
        <v>44804</v>
      </c>
      <c r="C46518">
        <v>46.5</v>
      </c>
    </row>
    <row r="46519" spans="1:3" x14ac:dyDescent="0.2">
      <c r="A46519" t="s">
        <v>3</v>
      </c>
      <c r="B46519" s="1">
        <v>44804</v>
      </c>
      <c r="C46519">
        <v>84.85</v>
      </c>
    </row>
    <row r="46520" spans="1:3" x14ac:dyDescent="0.2">
      <c r="A46520" t="s">
        <v>15049</v>
      </c>
      <c r="B46520" s="1">
        <v>44804</v>
      </c>
      <c r="C46520">
        <v>379.95</v>
      </c>
    </row>
    <row r="46521" spans="1:3" x14ac:dyDescent="0.2">
      <c r="A46521" t="s">
        <v>15144</v>
      </c>
      <c r="B46521" s="1">
        <v>44804</v>
      </c>
      <c r="C46521">
        <v>76.95</v>
      </c>
    </row>
    <row r="46522" spans="1:3" x14ac:dyDescent="0.2">
      <c r="A46522" t="s">
        <v>148</v>
      </c>
      <c r="B46522" s="1">
        <v>44804</v>
      </c>
      <c r="C46522">
        <v>268.39</v>
      </c>
    </row>
    <row r="46523" spans="1:3" x14ac:dyDescent="0.2">
      <c r="A46523" t="s">
        <v>64</v>
      </c>
      <c r="B46523" s="1">
        <v>44804</v>
      </c>
      <c r="C46523">
        <v>875</v>
      </c>
    </row>
    <row r="46524" spans="1:3" x14ac:dyDescent="0.2">
      <c r="A46524" t="s">
        <v>15145</v>
      </c>
      <c r="B46524" s="1">
        <v>44804</v>
      </c>
      <c r="C46524">
        <v>65.150000000000006</v>
      </c>
    </row>
    <row r="46525" spans="1:3" x14ac:dyDescent="0.2">
      <c r="A46525" t="s">
        <v>4048</v>
      </c>
      <c r="B46525" s="1">
        <v>44804</v>
      </c>
      <c r="C46525">
        <v>53.4</v>
      </c>
    </row>
    <row r="46526" spans="1:3" x14ac:dyDescent="0.2">
      <c r="A46526" t="s">
        <v>12</v>
      </c>
      <c r="B46526" s="1">
        <v>44804</v>
      </c>
      <c r="C46526">
        <v>230.34</v>
      </c>
    </row>
    <row r="46527" spans="1:3" x14ac:dyDescent="0.2">
      <c r="A46527" t="s">
        <v>46</v>
      </c>
      <c r="B46527" s="1">
        <v>44804</v>
      </c>
      <c r="C46527">
        <v>45.71</v>
      </c>
    </row>
    <row r="46528" spans="1:3" x14ac:dyDescent="0.2">
      <c r="A46528" t="s">
        <v>46</v>
      </c>
      <c r="B46528" s="1">
        <v>44804</v>
      </c>
      <c r="C46528">
        <v>54.57</v>
      </c>
    </row>
    <row r="46529" spans="1:3" x14ac:dyDescent="0.2">
      <c r="A46529" t="s">
        <v>15146</v>
      </c>
      <c r="B46529" s="1">
        <v>44804</v>
      </c>
      <c r="C46529">
        <v>123.45</v>
      </c>
    </row>
    <row r="46530" spans="1:3" x14ac:dyDescent="0.2">
      <c r="A46530" t="s">
        <v>15147</v>
      </c>
      <c r="B46530" s="1">
        <v>44804</v>
      </c>
      <c r="C46530">
        <v>88.35</v>
      </c>
    </row>
    <row r="46531" spans="1:3" x14ac:dyDescent="0.2">
      <c r="A46531" t="s">
        <v>15148</v>
      </c>
      <c r="B46531" s="1">
        <v>44804</v>
      </c>
      <c r="C46531">
        <v>61.4</v>
      </c>
    </row>
    <row r="46532" spans="1:3" x14ac:dyDescent="0.2">
      <c r="A46532" t="s">
        <v>15149</v>
      </c>
      <c r="B46532" s="1">
        <v>44804</v>
      </c>
      <c r="C46532">
        <v>48.4</v>
      </c>
    </row>
    <row r="46533" spans="1:3" x14ac:dyDescent="0.2">
      <c r="A46533" t="s">
        <v>14354</v>
      </c>
      <c r="B46533" s="1">
        <v>44804</v>
      </c>
      <c r="C46533">
        <v>17.399999999999999</v>
      </c>
    </row>
    <row r="46534" spans="1:3" x14ac:dyDescent="0.2">
      <c r="A46534" t="s">
        <v>10467</v>
      </c>
      <c r="B46534" s="1">
        <v>44804</v>
      </c>
      <c r="C46534">
        <v>75.349999999999994</v>
      </c>
    </row>
    <row r="46535" spans="1:3" x14ac:dyDescent="0.2">
      <c r="A46535" t="s">
        <v>15150</v>
      </c>
      <c r="B46535" s="1">
        <v>44804</v>
      </c>
      <c r="C46535">
        <v>118.3</v>
      </c>
    </row>
    <row r="46536" spans="1:3" x14ac:dyDescent="0.2">
      <c r="A46536" t="s">
        <v>15151</v>
      </c>
      <c r="B46536" s="1">
        <v>44804</v>
      </c>
      <c r="C46536">
        <v>140.35</v>
      </c>
    </row>
    <row r="46537" spans="1:3" x14ac:dyDescent="0.2">
      <c r="A46537" t="s">
        <v>15152</v>
      </c>
      <c r="B46537" s="1">
        <v>44804</v>
      </c>
      <c r="C46537">
        <v>53.4</v>
      </c>
    </row>
    <row r="46538" spans="1:3" x14ac:dyDescent="0.2">
      <c r="A46538" t="s">
        <v>15153</v>
      </c>
      <c r="B46538" s="1">
        <v>44804</v>
      </c>
      <c r="C46538">
        <v>53.4</v>
      </c>
    </row>
    <row r="46539" spans="1:3" x14ac:dyDescent="0.2">
      <c r="A46539" t="s">
        <v>15154</v>
      </c>
      <c r="B46539" s="1">
        <v>44804</v>
      </c>
      <c r="C46539">
        <v>53.4</v>
      </c>
    </row>
    <row r="46540" spans="1:3" x14ac:dyDescent="0.2">
      <c r="A46540" t="s">
        <v>15133</v>
      </c>
      <c r="B46540" s="1">
        <v>44805</v>
      </c>
      <c r="C46540">
        <v>57.9</v>
      </c>
    </row>
    <row r="46541" spans="1:3" x14ac:dyDescent="0.2">
      <c r="A46541" t="s">
        <v>14726</v>
      </c>
      <c r="B46541" s="1">
        <v>44805</v>
      </c>
      <c r="C46541">
        <v>92.85</v>
      </c>
    </row>
    <row r="46542" spans="1:3" x14ac:dyDescent="0.2">
      <c r="A46542" t="s">
        <v>14213</v>
      </c>
      <c r="B46542" s="1">
        <v>44805</v>
      </c>
      <c r="C46542">
        <v>369.16</v>
      </c>
    </row>
    <row r="46543" spans="1:3" x14ac:dyDescent="0.2">
      <c r="A46543" t="s">
        <v>1299</v>
      </c>
      <c r="B46543" s="1">
        <v>44805</v>
      </c>
      <c r="C46543">
        <v>431.52</v>
      </c>
    </row>
    <row r="46544" spans="1:3" x14ac:dyDescent="0.2">
      <c r="A46544" t="s">
        <v>280</v>
      </c>
      <c r="B46544" s="1">
        <v>44805</v>
      </c>
      <c r="C46544">
        <v>251.45</v>
      </c>
    </row>
    <row r="46545" spans="1:3" x14ac:dyDescent="0.2">
      <c r="A46545" t="s">
        <v>280</v>
      </c>
      <c r="B46545" s="1">
        <v>44805</v>
      </c>
      <c r="C46545">
        <v>111.92</v>
      </c>
    </row>
    <row r="46546" spans="1:3" x14ac:dyDescent="0.2">
      <c r="A46546" t="s">
        <v>13532</v>
      </c>
      <c r="B46546" s="1">
        <v>44805</v>
      </c>
      <c r="C46546">
        <v>255</v>
      </c>
    </row>
    <row r="46547" spans="1:3" x14ac:dyDescent="0.2">
      <c r="A46547" t="s">
        <v>14451</v>
      </c>
      <c r="B46547" s="1">
        <v>44805</v>
      </c>
      <c r="C46547">
        <v>128.30000000000001</v>
      </c>
    </row>
    <row r="46548" spans="1:3" x14ac:dyDescent="0.2">
      <c r="A46548" t="s">
        <v>2901</v>
      </c>
      <c r="B46548" s="1">
        <v>44805</v>
      </c>
      <c r="C46548">
        <v>68.88</v>
      </c>
    </row>
    <row r="46549" spans="1:3" x14ac:dyDescent="0.2">
      <c r="A46549" t="s">
        <v>11</v>
      </c>
      <c r="B46549" s="1">
        <v>44805</v>
      </c>
      <c r="C46549">
        <v>475.86</v>
      </c>
    </row>
    <row r="46550" spans="1:3" x14ac:dyDescent="0.2">
      <c r="A46550" t="s">
        <v>7916</v>
      </c>
      <c r="B46550" s="1">
        <v>44805</v>
      </c>
      <c r="C46550">
        <v>86.35</v>
      </c>
    </row>
    <row r="46551" spans="1:3" x14ac:dyDescent="0.2">
      <c r="A46551" t="s">
        <v>15134</v>
      </c>
      <c r="B46551" s="1">
        <v>44805</v>
      </c>
      <c r="C46551">
        <v>75.45</v>
      </c>
    </row>
    <row r="46552" spans="1:3" x14ac:dyDescent="0.2">
      <c r="A46552" t="s">
        <v>2861</v>
      </c>
      <c r="B46552" s="1">
        <v>44805</v>
      </c>
      <c r="C46552">
        <v>72.95</v>
      </c>
    </row>
    <row r="46553" spans="1:3" x14ac:dyDescent="0.2">
      <c r="A46553" t="s">
        <v>2958</v>
      </c>
      <c r="B46553" s="1">
        <v>44805</v>
      </c>
      <c r="C46553">
        <v>41.95</v>
      </c>
    </row>
    <row r="46554" spans="1:3" x14ac:dyDescent="0.2">
      <c r="A46554" t="s">
        <v>15135</v>
      </c>
      <c r="B46554" s="1">
        <v>44805</v>
      </c>
      <c r="C46554">
        <v>53.4</v>
      </c>
    </row>
    <row r="46555" spans="1:3" x14ac:dyDescent="0.2">
      <c r="A46555" t="s">
        <v>15136</v>
      </c>
      <c r="B46555" s="1">
        <v>44805</v>
      </c>
      <c r="C46555">
        <v>16.5</v>
      </c>
    </row>
    <row r="46556" spans="1:3" x14ac:dyDescent="0.2">
      <c r="A46556" t="s">
        <v>13599</v>
      </c>
      <c r="B46556" s="1">
        <v>44805</v>
      </c>
      <c r="C46556">
        <v>8.9600000000000009</v>
      </c>
    </row>
    <row r="46557" spans="1:3" x14ac:dyDescent="0.2">
      <c r="A46557" t="s">
        <v>3632</v>
      </c>
      <c r="B46557" s="1">
        <v>44805</v>
      </c>
      <c r="C46557">
        <v>61.15</v>
      </c>
    </row>
    <row r="46558" spans="1:3" x14ac:dyDescent="0.2">
      <c r="A46558" t="s">
        <v>14729</v>
      </c>
      <c r="B46558" s="1">
        <v>44805</v>
      </c>
      <c r="C46558">
        <v>173.5</v>
      </c>
    </row>
    <row r="46559" spans="1:3" x14ac:dyDescent="0.2">
      <c r="A46559" t="s">
        <v>5399</v>
      </c>
      <c r="B46559" s="1">
        <v>44805</v>
      </c>
      <c r="C46559">
        <v>589.82000000000005</v>
      </c>
    </row>
    <row r="46560" spans="1:3" x14ac:dyDescent="0.2">
      <c r="A46560" t="s">
        <v>1537</v>
      </c>
      <c r="B46560" s="1">
        <v>44805</v>
      </c>
      <c r="C46560">
        <v>1502.52</v>
      </c>
    </row>
    <row r="46561" spans="1:3" x14ac:dyDescent="0.2">
      <c r="A46561" t="s">
        <v>6582</v>
      </c>
      <c r="B46561" s="1">
        <v>44805</v>
      </c>
      <c r="C46561">
        <v>39.92</v>
      </c>
    </row>
    <row r="46562" spans="1:3" x14ac:dyDescent="0.2">
      <c r="A46562" t="s">
        <v>6139</v>
      </c>
      <c r="B46562" s="1">
        <v>44805</v>
      </c>
      <c r="C46562">
        <v>372.47</v>
      </c>
    </row>
    <row r="46563" spans="1:3" x14ac:dyDescent="0.2">
      <c r="A46563" t="s">
        <v>4846</v>
      </c>
      <c r="B46563" s="1">
        <v>44805</v>
      </c>
      <c r="C46563">
        <v>266.64</v>
      </c>
    </row>
    <row r="46564" spans="1:3" x14ac:dyDescent="0.2">
      <c r="A46564" t="s">
        <v>123</v>
      </c>
      <c r="B46564" s="1">
        <v>44805</v>
      </c>
      <c r="C46564">
        <v>66.599999999999994</v>
      </c>
    </row>
    <row r="46565" spans="1:3" x14ac:dyDescent="0.2">
      <c r="A46565" t="s">
        <v>14</v>
      </c>
      <c r="B46565" s="1">
        <v>44805</v>
      </c>
      <c r="C46565">
        <v>2214.75</v>
      </c>
    </row>
    <row r="46566" spans="1:3" x14ac:dyDescent="0.2">
      <c r="A46566" t="s">
        <v>14311</v>
      </c>
      <c r="B46566" s="1">
        <v>44805</v>
      </c>
      <c r="C46566">
        <v>170.25</v>
      </c>
    </row>
    <row r="46567" spans="1:3" x14ac:dyDescent="0.2">
      <c r="A46567" t="s">
        <v>15137</v>
      </c>
      <c r="B46567" s="1">
        <v>44805</v>
      </c>
      <c r="C46567">
        <v>61.4</v>
      </c>
    </row>
    <row r="46568" spans="1:3" x14ac:dyDescent="0.2">
      <c r="A46568" t="s">
        <v>1942</v>
      </c>
      <c r="B46568" s="1">
        <v>44805</v>
      </c>
      <c r="C46568">
        <v>120.3</v>
      </c>
    </row>
    <row r="46569" spans="1:3" x14ac:dyDescent="0.2">
      <c r="A46569" t="s">
        <v>11658</v>
      </c>
      <c r="B46569" s="1">
        <v>44805</v>
      </c>
      <c r="C46569">
        <v>47.4</v>
      </c>
    </row>
    <row r="46570" spans="1:3" x14ac:dyDescent="0.2">
      <c r="A46570" t="s">
        <v>15138</v>
      </c>
      <c r="B46570" s="1">
        <v>44805</v>
      </c>
      <c r="C46570">
        <v>63.4</v>
      </c>
    </row>
    <row r="46571" spans="1:3" x14ac:dyDescent="0.2">
      <c r="A46571" t="s">
        <v>15139</v>
      </c>
      <c r="B46571" s="1">
        <v>44805</v>
      </c>
      <c r="C46571">
        <v>148.44999999999999</v>
      </c>
    </row>
    <row r="46572" spans="1:3" x14ac:dyDescent="0.2">
      <c r="A46572" t="s">
        <v>15140</v>
      </c>
      <c r="B46572" s="1">
        <v>44805</v>
      </c>
      <c r="C46572">
        <v>34.4</v>
      </c>
    </row>
    <row r="46573" spans="1:3" x14ac:dyDescent="0.2">
      <c r="A46573" t="s">
        <v>15141</v>
      </c>
      <c r="B46573" s="1">
        <v>44805</v>
      </c>
      <c r="C46573">
        <v>63.4</v>
      </c>
    </row>
    <row r="46574" spans="1:3" x14ac:dyDescent="0.2">
      <c r="A46574" t="s">
        <v>15142</v>
      </c>
      <c r="B46574" s="1">
        <v>44805</v>
      </c>
      <c r="C46574">
        <v>48.91</v>
      </c>
    </row>
    <row r="46575" spans="1:3" x14ac:dyDescent="0.2">
      <c r="A46575" t="s">
        <v>2892</v>
      </c>
      <c r="B46575" s="1">
        <v>44805</v>
      </c>
      <c r="C46575">
        <v>177.95</v>
      </c>
    </row>
    <row r="46576" spans="1:3" x14ac:dyDescent="0.2">
      <c r="A46576" t="s">
        <v>123</v>
      </c>
      <c r="B46576" s="1">
        <v>44805</v>
      </c>
      <c r="C46576">
        <v>379.74</v>
      </c>
    </row>
    <row r="46577" spans="1:3" x14ac:dyDescent="0.2">
      <c r="A46577" t="s">
        <v>12</v>
      </c>
      <c r="B46577" s="1">
        <v>44805</v>
      </c>
      <c r="C46577">
        <v>548.59</v>
      </c>
    </row>
    <row r="46578" spans="1:3" x14ac:dyDescent="0.2">
      <c r="A46578" t="s">
        <v>534</v>
      </c>
      <c r="B46578" s="1">
        <v>44805</v>
      </c>
      <c r="C46578">
        <v>3356</v>
      </c>
    </row>
    <row r="46579" spans="1:3" x14ac:dyDescent="0.2">
      <c r="A46579" t="s">
        <v>1630</v>
      </c>
      <c r="B46579" s="1">
        <v>44805</v>
      </c>
      <c r="C46579">
        <v>1341.05</v>
      </c>
    </row>
    <row r="46580" spans="1:3" x14ac:dyDescent="0.2">
      <c r="A46580" t="s">
        <v>14090</v>
      </c>
      <c r="B46580" s="1">
        <v>44805</v>
      </c>
      <c r="C46580">
        <v>326.45</v>
      </c>
    </row>
    <row r="46581" spans="1:3" x14ac:dyDescent="0.2">
      <c r="A46581" t="s">
        <v>678</v>
      </c>
      <c r="B46581" s="1">
        <v>44805</v>
      </c>
      <c r="C46581">
        <v>426.89</v>
      </c>
    </row>
    <row r="46582" spans="1:3" x14ac:dyDescent="0.2">
      <c r="A46582" t="s">
        <v>4716</v>
      </c>
      <c r="B46582" s="1">
        <v>44805</v>
      </c>
      <c r="C46582">
        <v>1036.33</v>
      </c>
    </row>
    <row r="46583" spans="1:3" x14ac:dyDescent="0.2">
      <c r="A46583" t="s">
        <v>534</v>
      </c>
      <c r="B46583" s="1">
        <v>44805</v>
      </c>
      <c r="C46583">
        <v>4500.01</v>
      </c>
    </row>
    <row r="46584" spans="1:3" x14ac:dyDescent="0.2">
      <c r="A46584" t="s">
        <v>2</v>
      </c>
      <c r="B46584" s="1">
        <v>44805</v>
      </c>
      <c r="C46584">
        <v>11669.93</v>
      </c>
    </row>
    <row r="46585" spans="1:3" x14ac:dyDescent="0.2">
      <c r="A46585" t="s">
        <v>534</v>
      </c>
      <c r="B46585" s="1">
        <v>44805</v>
      </c>
      <c r="C46585">
        <v>5034</v>
      </c>
    </row>
    <row r="46586" spans="1:3" x14ac:dyDescent="0.2">
      <c r="A46586" t="s">
        <v>322</v>
      </c>
      <c r="B46586" s="1">
        <v>44805</v>
      </c>
      <c r="C46586">
        <v>3245.15</v>
      </c>
    </row>
    <row r="46587" spans="1:3" x14ac:dyDescent="0.2">
      <c r="A46587" t="s">
        <v>316</v>
      </c>
      <c r="B46587" s="1">
        <v>44805</v>
      </c>
      <c r="C46587">
        <v>1039.6199999999999</v>
      </c>
    </row>
    <row r="46588" spans="1:3" x14ac:dyDescent="0.2">
      <c r="A46588" t="s">
        <v>2</v>
      </c>
      <c r="B46588" s="1">
        <v>44805</v>
      </c>
      <c r="C46588">
        <v>50797.3</v>
      </c>
    </row>
    <row r="46589" spans="1:3" x14ac:dyDescent="0.2">
      <c r="A46589" t="s">
        <v>253</v>
      </c>
      <c r="B46589" s="1">
        <v>44806</v>
      </c>
      <c r="C46589">
        <v>796.03</v>
      </c>
    </row>
    <row r="46590" spans="1:3" x14ac:dyDescent="0.2">
      <c r="A46590" t="s">
        <v>12951</v>
      </c>
      <c r="B46590" s="1">
        <v>44806</v>
      </c>
      <c r="C46590">
        <v>4500</v>
      </c>
    </row>
    <row r="46591" spans="1:3" x14ac:dyDescent="0.2">
      <c r="A46591" t="s">
        <v>15123</v>
      </c>
      <c r="B46591" s="1">
        <v>44806</v>
      </c>
      <c r="C46591">
        <v>76.400000000000006</v>
      </c>
    </row>
    <row r="46592" spans="1:3" x14ac:dyDescent="0.2">
      <c r="A46592" t="s">
        <v>15124</v>
      </c>
      <c r="B46592" s="1">
        <v>44806</v>
      </c>
      <c r="C46592">
        <v>69.95</v>
      </c>
    </row>
    <row r="46593" spans="1:3" x14ac:dyDescent="0.2">
      <c r="A46593" t="s">
        <v>347</v>
      </c>
      <c r="B46593" s="1">
        <v>44806</v>
      </c>
      <c r="C46593">
        <v>20.98</v>
      </c>
    </row>
    <row r="46594" spans="1:3" x14ac:dyDescent="0.2">
      <c r="A46594" t="s">
        <v>347</v>
      </c>
      <c r="B46594" s="1">
        <v>44806</v>
      </c>
      <c r="C46594">
        <v>479.43</v>
      </c>
    </row>
    <row r="46595" spans="1:3" x14ac:dyDescent="0.2">
      <c r="A46595" t="s">
        <v>184</v>
      </c>
      <c r="B46595" s="1">
        <v>44806</v>
      </c>
      <c r="C46595">
        <v>46.25</v>
      </c>
    </row>
    <row r="46596" spans="1:3" x14ac:dyDescent="0.2">
      <c r="A46596" t="s">
        <v>13223</v>
      </c>
      <c r="B46596" s="1">
        <v>44806</v>
      </c>
      <c r="C46596">
        <v>55.4</v>
      </c>
    </row>
    <row r="46597" spans="1:3" x14ac:dyDescent="0.2">
      <c r="A46597" t="s">
        <v>11038</v>
      </c>
      <c r="B46597" s="1">
        <v>44806</v>
      </c>
      <c r="C46597">
        <v>197.1</v>
      </c>
    </row>
    <row r="46598" spans="1:3" x14ac:dyDescent="0.2">
      <c r="A46598" t="s">
        <v>308</v>
      </c>
      <c r="B46598" s="1">
        <v>44806</v>
      </c>
      <c r="C46598">
        <v>661.69</v>
      </c>
    </row>
    <row r="46599" spans="1:3" x14ac:dyDescent="0.2">
      <c r="A46599" t="s">
        <v>15125</v>
      </c>
      <c r="B46599" s="1">
        <v>44806</v>
      </c>
      <c r="C46599">
        <v>47.9</v>
      </c>
    </row>
    <row r="46600" spans="1:3" x14ac:dyDescent="0.2">
      <c r="A46600" t="s">
        <v>709</v>
      </c>
      <c r="B46600" s="1">
        <v>44806</v>
      </c>
      <c r="C46600">
        <v>405.64</v>
      </c>
    </row>
    <row r="46601" spans="1:3" x14ac:dyDescent="0.2">
      <c r="A46601" t="s">
        <v>709</v>
      </c>
      <c r="B46601" s="1">
        <v>44806</v>
      </c>
      <c r="C46601">
        <v>3283.08</v>
      </c>
    </row>
    <row r="46602" spans="1:3" x14ac:dyDescent="0.2">
      <c r="A46602" t="s">
        <v>15126</v>
      </c>
      <c r="B46602" s="1">
        <v>44806</v>
      </c>
      <c r="C46602">
        <v>132.4</v>
      </c>
    </row>
    <row r="46603" spans="1:3" x14ac:dyDescent="0.2">
      <c r="A46603" t="s">
        <v>15127</v>
      </c>
      <c r="B46603" s="1">
        <v>44806</v>
      </c>
      <c r="C46603">
        <v>61.4</v>
      </c>
    </row>
    <row r="46604" spans="1:3" x14ac:dyDescent="0.2">
      <c r="A46604" t="s">
        <v>146</v>
      </c>
      <c r="B46604" s="1">
        <v>44806</v>
      </c>
      <c r="C46604">
        <v>74.930000000000007</v>
      </c>
    </row>
    <row r="46605" spans="1:3" x14ac:dyDescent="0.2">
      <c r="A46605" t="s">
        <v>146</v>
      </c>
      <c r="B46605" s="1">
        <v>44806</v>
      </c>
      <c r="C46605">
        <v>1521.56</v>
      </c>
    </row>
    <row r="46606" spans="1:3" x14ac:dyDescent="0.2">
      <c r="A46606" t="s">
        <v>15128</v>
      </c>
      <c r="B46606" s="1">
        <v>44806</v>
      </c>
      <c r="C46606">
        <v>258.7</v>
      </c>
    </row>
    <row r="46607" spans="1:3" x14ac:dyDescent="0.2">
      <c r="A46607" t="s">
        <v>6139</v>
      </c>
      <c r="B46607" s="1">
        <v>44806</v>
      </c>
      <c r="C46607">
        <v>374.87</v>
      </c>
    </row>
    <row r="46608" spans="1:3" x14ac:dyDescent="0.2">
      <c r="A46608" t="s">
        <v>6139</v>
      </c>
      <c r="B46608" s="1">
        <v>44806</v>
      </c>
      <c r="C46608">
        <v>273.14999999999998</v>
      </c>
    </row>
    <row r="46609" spans="1:3" x14ac:dyDescent="0.2">
      <c r="A46609" t="s">
        <v>483</v>
      </c>
      <c r="B46609" s="1">
        <v>44806</v>
      </c>
      <c r="C46609">
        <v>22.47</v>
      </c>
    </row>
    <row r="46610" spans="1:3" x14ac:dyDescent="0.2">
      <c r="A46610" t="s">
        <v>483</v>
      </c>
      <c r="B46610" s="1">
        <v>44806</v>
      </c>
      <c r="C46610">
        <v>156.86000000000001</v>
      </c>
    </row>
    <row r="46611" spans="1:3" x14ac:dyDescent="0.2">
      <c r="A46611" t="s">
        <v>4845</v>
      </c>
      <c r="B46611" s="1">
        <v>44806</v>
      </c>
      <c r="C46611">
        <v>803.91</v>
      </c>
    </row>
    <row r="46612" spans="1:3" x14ac:dyDescent="0.2">
      <c r="A46612" t="s">
        <v>319</v>
      </c>
      <c r="B46612" s="1">
        <v>44806</v>
      </c>
      <c r="C46612">
        <v>9875.0300000000007</v>
      </c>
    </row>
    <row r="46613" spans="1:3" x14ac:dyDescent="0.2">
      <c r="A46613" t="s">
        <v>15129</v>
      </c>
      <c r="B46613" s="1">
        <v>44806</v>
      </c>
      <c r="C46613">
        <v>43.4</v>
      </c>
    </row>
    <row r="46614" spans="1:3" x14ac:dyDescent="0.2">
      <c r="A46614" t="s">
        <v>201</v>
      </c>
      <c r="B46614" s="1">
        <v>44806</v>
      </c>
      <c r="C46614">
        <v>1022.9</v>
      </c>
    </row>
    <row r="46615" spans="1:3" x14ac:dyDescent="0.2">
      <c r="A46615" t="s">
        <v>5313</v>
      </c>
      <c r="B46615" s="1">
        <v>44806</v>
      </c>
      <c r="C46615">
        <v>214.6</v>
      </c>
    </row>
    <row r="46616" spans="1:3" x14ac:dyDescent="0.2">
      <c r="A46616" t="s">
        <v>15130</v>
      </c>
      <c r="B46616" s="1">
        <v>44806</v>
      </c>
      <c r="C46616">
        <v>60.4</v>
      </c>
    </row>
    <row r="46617" spans="1:3" x14ac:dyDescent="0.2">
      <c r="A46617" t="s">
        <v>2311</v>
      </c>
      <c r="B46617" s="1">
        <v>44806</v>
      </c>
      <c r="C46617">
        <v>163.69999999999999</v>
      </c>
    </row>
    <row r="46618" spans="1:3" x14ac:dyDescent="0.2">
      <c r="A46618" t="s">
        <v>348</v>
      </c>
      <c r="B46618" s="1">
        <v>44806</v>
      </c>
      <c r="C46618">
        <v>13858.02</v>
      </c>
    </row>
    <row r="46619" spans="1:3" x14ac:dyDescent="0.2">
      <c r="A46619" t="s">
        <v>383</v>
      </c>
      <c r="B46619" s="1">
        <v>44806</v>
      </c>
      <c r="C46619">
        <v>47.25</v>
      </c>
    </row>
    <row r="46620" spans="1:3" x14ac:dyDescent="0.2">
      <c r="A46620" t="s">
        <v>396</v>
      </c>
      <c r="B46620" s="1">
        <v>44806</v>
      </c>
      <c r="C46620">
        <v>299.56</v>
      </c>
    </row>
    <row r="46621" spans="1:3" x14ac:dyDescent="0.2">
      <c r="A46621" t="s">
        <v>119</v>
      </c>
      <c r="B46621" s="1">
        <v>44806</v>
      </c>
      <c r="C46621">
        <v>863.04</v>
      </c>
    </row>
    <row r="46622" spans="1:3" x14ac:dyDescent="0.2">
      <c r="A46622" t="s">
        <v>119</v>
      </c>
      <c r="B46622" s="1">
        <v>44806</v>
      </c>
      <c r="C46622">
        <v>1220.6400000000001</v>
      </c>
    </row>
    <row r="46623" spans="1:3" x14ac:dyDescent="0.2">
      <c r="A46623" t="s">
        <v>171</v>
      </c>
      <c r="B46623" s="1">
        <v>44806</v>
      </c>
      <c r="C46623">
        <v>606.30999999999995</v>
      </c>
    </row>
    <row r="46624" spans="1:3" x14ac:dyDescent="0.2">
      <c r="A46624" t="s">
        <v>12</v>
      </c>
      <c r="B46624" s="1">
        <v>44806</v>
      </c>
      <c r="C46624">
        <v>109.89</v>
      </c>
    </row>
    <row r="46625" spans="1:3" x14ac:dyDescent="0.2">
      <c r="A46625" t="s">
        <v>15131</v>
      </c>
      <c r="B46625" s="1">
        <v>44806</v>
      </c>
      <c r="C46625">
        <v>263.98</v>
      </c>
    </row>
    <row r="46626" spans="1:3" x14ac:dyDescent="0.2">
      <c r="A46626" t="s">
        <v>15132</v>
      </c>
      <c r="B46626" s="1">
        <v>44806</v>
      </c>
      <c r="C46626">
        <v>46.5</v>
      </c>
    </row>
    <row r="46627" spans="1:3" x14ac:dyDescent="0.2">
      <c r="A46627" t="s">
        <v>8451</v>
      </c>
      <c r="B46627" s="1">
        <v>44806</v>
      </c>
      <c r="C46627">
        <v>408.8</v>
      </c>
    </row>
    <row r="46628" spans="1:3" x14ac:dyDescent="0.2">
      <c r="A46628" t="s">
        <v>12</v>
      </c>
      <c r="B46628" s="1">
        <v>44806</v>
      </c>
      <c r="C46628">
        <v>876.82</v>
      </c>
    </row>
    <row r="46629" spans="1:3" x14ac:dyDescent="0.2">
      <c r="A46629" t="s">
        <v>534</v>
      </c>
      <c r="B46629" s="1">
        <v>44809</v>
      </c>
      <c r="C46629">
        <v>469.51</v>
      </c>
    </row>
    <row r="46630" spans="1:3" x14ac:dyDescent="0.2">
      <c r="A46630" t="s">
        <v>183</v>
      </c>
      <c r="B46630" s="1">
        <v>44809</v>
      </c>
      <c r="C46630">
        <v>742.18</v>
      </c>
    </row>
    <row r="46631" spans="1:3" x14ac:dyDescent="0.2">
      <c r="A46631" t="s">
        <v>15100</v>
      </c>
      <c r="B46631" s="1">
        <v>44809</v>
      </c>
      <c r="C46631">
        <v>103.35</v>
      </c>
    </row>
    <row r="46632" spans="1:3" x14ac:dyDescent="0.2">
      <c r="A46632" t="s">
        <v>15101</v>
      </c>
      <c r="B46632" s="1">
        <v>44809</v>
      </c>
      <c r="C46632">
        <v>63.4</v>
      </c>
    </row>
    <row r="46633" spans="1:3" x14ac:dyDescent="0.2">
      <c r="A46633" t="s">
        <v>14</v>
      </c>
      <c r="B46633" s="1">
        <v>44809</v>
      </c>
      <c r="C46633">
        <v>101.62</v>
      </c>
    </row>
    <row r="46634" spans="1:3" x14ac:dyDescent="0.2">
      <c r="A46634" t="s">
        <v>326</v>
      </c>
      <c r="B46634" s="1">
        <v>44809</v>
      </c>
      <c r="C46634">
        <v>12.67</v>
      </c>
    </row>
    <row r="46635" spans="1:3" x14ac:dyDescent="0.2">
      <c r="A46635" t="s">
        <v>741</v>
      </c>
      <c r="B46635" s="1">
        <v>44809</v>
      </c>
      <c r="C46635">
        <v>44.34</v>
      </c>
    </row>
    <row r="46636" spans="1:3" x14ac:dyDescent="0.2">
      <c r="A46636" t="s">
        <v>326</v>
      </c>
      <c r="B46636" s="1">
        <v>44809</v>
      </c>
      <c r="C46636">
        <v>1055.08</v>
      </c>
    </row>
    <row r="46637" spans="1:3" x14ac:dyDescent="0.2">
      <c r="A46637" t="s">
        <v>10245</v>
      </c>
      <c r="B46637" s="1">
        <v>44809</v>
      </c>
      <c r="C46637">
        <v>87.45</v>
      </c>
    </row>
    <row r="46638" spans="1:3" x14ac:dyDescent="0.2">
      <c r="A46638" t="s">
        <v>728</v>
      </c>
      <c r="B46638" s="1">
        <v>44809</v>
      </c>
      <c r="C46638">
        <v>63.96</v>
      </c>
    </row>
    <row r="46639" spans="1:3" x14ac:dyDescent="0.2">
      <c r="A46639" t="s">
        <v>10103</v>
      </c>
      <c r="B46639" s="1">
        <v>44809</v>
      </c>
      <c r="C46639">
        <v>191.55</v>
      </c>
    </row>
    <row r="46640" spans="1:3" x14ac:dyDescent="0.2">
      <c r="A46640" t="s">
        <v>983</v>
      </c>
      <c r="B46640" s="1">
        <v>44809</v>
      </c>
      <c r="C46640">
        <v>371.25</v>
      </c>
    </row>
    <row r="46641" spans="1:3" x14ac:dyDescent="0.2">
      <c r="A46641" t="s">
        <v>11</v>
      </c>
      <c r="B46641" s="1">
        <v>44809</v>
      </c>
      <c r="C46641">
        <v>458.94</v>
      </c>
    </row>
    <row r="46642" spans="1:3" x14ac:dyDescent="0.2">
      <c r="A46642" t="s">
        <v>2988</v>
      </c>
      <c r="B46642" s="1">
        <v>44809</v>
      </c>
      <c r="C46642">
        <v>1387.17</v>
      </c>
    </row>
    <row r="46643" spans="1:3" x14ac:dyDescent="0.2">
      <c r="A46643" t="s">
        <v>324</v>
      </c>
      <c r="B46643" s="1">
        <v>44809</v>
      </c>
      <c r="C46643">
        <v>636.73</v>
      </c>
    </row>
    <row r="46644" spans="1:3" x14ac:dyDescent="0.2">
      <c r="A46644" t="s">
        <v>11</v>
      </c>
      <c r="B46644" s="1">
        <v>44809</v>
      </c>
      <c r="C46644">
        <v>578.70000000000005</v>
      </c>
    </row>
    <row r="46645" spans="1:3" x14ac:dyDescent="0.2">
      <c r="A46645" t="s">
        <v>714</v>
      </c>
      <c r="B46645" s="1">
        <v>44809</v>
      </c>
      <c r="C46645">
        <v>996.89</v>
      </c>
    </row>
    <row r="46646" spans="1:3" x14ac:dyDescent="0.2">
      <c r="A46646" t="s">
        <v>15102</v>
      </c>
      <c r="B46646" s="1">
        <v>44809</v>
      </c>
      <c r="C46646">
        <v>53.4</v>
      </c>
    </row>
    <row r="46647" spans="1:3" x14ac:dyDescent="0.2">
      <c r="A46647" t="s">
        <v>10536</v>
      </c>
      <c r="B46647" s="1">
        <v>44809</v>
      </c>
      <c r="C46647">
        <v>39</v>
      </c>
    </row>
    <row r="46648" spans="1:3" x14ac:dyDescent="0.2">
      <c r="A46648" t="s">
        <v>15103</v>
      </c>
      <c r="B46648" s="1">
        <v>44809</v>
      </c>
      <c r="C46648">
        <v>644.82000000000005</v>
      </c>
    </row>
    <row r="46649" spans="1:3" x14ac:dyDescent="0.2">
      <c r="A46649" t="s">
        <v>79</v>
      </c>
      <c r="B46649" s="1">
        <v>44809</v>
      </c>
      <c r="C46649">
        <v>29.43</v>
      </c>
    </row>
    <row r="46650" spans="1:3" x14ac:dyDescent="0.2">
      <c r="A46650" t="s">
        <v>79</v>
      </c>
      <c r="B46650" s="1">
        <v>44809</v>
      </c>
      <c r="C46650">
        <v>29.43</v>
      </c>
    </row>
    <row r="46651" spans="1:3" x14ac:dyDescent="0.2">
      <c r="A46651" t="s">
        <v>79</v>
      </c>
      <c r="B46651" s="1">
        <v>44809</v>
      </c>
      <c r="C46651">
        <v>29.43</v>
      </c>
    </row>
    <row r="46652" spans="1:3" x14ac:dyDescent="0.2">
      <c r="A46652" t="s">
        <v>15104</v>
      </c>
      <c r="B46652" s="1">
        <v>44809</v>
      </c>
      <c r="C46652">
        <v>206.01</v>
      </c>
    </row>
    <row r="46653" spans="1:3" x14ac:dyDescent="0.2">
      <c r="A46653" t="s">
        <v>4006</v>
      </c>
      <c r="B46653" s="1">
        <v>44809</v>
      </c>
      <c r="C46653">
        <v>39.9</v>
      </c>
    </row>
    <row r="46654" spans="1:3" x14ac:dyDescent="0.2">
      <c r="A46654" t="s">
        <v>15105</v>
      </c>
      <c r="B46654" s="1">
        <v>44809</v>
      </c>
      <c r="C46654">
        <v>60.4</v>
      </c>
    </row>
    <row r="46655" spans="1:3" x14ac:dyDescent="0.2">
      <c r="A46655" t="s">
        <v>15106</v>
      </c>
      <c r="B46655" s="1">
        <v>44809</v>
      </c>
      <c r="C46655">
        <v>38.450000000000003</v>
      </c>
    </row>
    <row r="46656" spans="1:3" x14ac:dyDescent="0.2">
      <c r="A46656" t="s">
        <v>1971</v>
      </c>
      <c r="B46656" s="1">
        <v>44809</v>
      </c>
      <c r="C46656">
        <v>197.3</v>
      </c>
    </row>
    <row r="46657" spans="1:3" x14ac:dyDescent="0.2">
      <c r="A46657" t="s">
        <v>12648</v>
      </c>
      <c r="B46657" s="1">
        <v>44809</v>
      </c>
      <c r="C46657">
        <v>83.45</v>
      </c>
    </row>
    <row r="46658" spans="1:3" x14ac:dyDescent="0.2">
      <c r="A46658" t="s">
        <v>184</v>
      </c>
      <c r="B46658" s="1">
        <v>44809</v>
      </c>
      <c r="C46658">
        <v>39.979999999999997</v>
      </c>
    </row>
    <row r="46659" spans="1:3" x14ac:dyDescent="0.2">
      <c r="A46659" t="s">
        <v>46</v>
      </c>
      <c r="B46659" s="1">
        <v>44809</v>
      </c>
      <c r="C46659">
        <v>100.77</v>
      </c>
    </row>
    <row r="46660" spans="1:3" x14ac:dyDescent="0.2">
      <c r="A46660" t="s">
        <v>46</v>
      </c>
      <c r="B46660" s="1">
        <v>44809</v>
      </c>
      <c r="C46660">
        <v>70.959999999999994</v>
      </c>
    </row>
    <row r="46661" spans="1:3" x14ac:dyDescent="0.2">
      <c r="A46661" t="s">
        <v>15107</v>
      </c>
      <c r="B46661" s="1">
        <v>44809</v>
      </c>
      <c r="C46661">
        <v>49.25</v>
      </c>
    </row>
    <row r="46662" spans="1:3" x14ac:dyDescent="0.2">
      <c r="A46662" t="s">
        <v>15108</v>
      </c>
      <c r="B46662" s="1">
        <v>44809</v>
      </c>
      <c r="C46662">
        <v>23.45</v>
      </c>
    </row>
    <row r="46663" spans="1:3" x14ac:dyDescent="0.2">
      <c r="A46663" t="s">
        <v>119</v>
      </c>
      <c r="B46663" s="1">
        <v>44809</v>
      </c>
      <c r="C46663">
        <v>437.57</v>
      </c>
    </row>
    <row r="46664" spans="1:3" x14ac:dyDescent="0.2">
      <c r="A46664" t="s">
        <v>15109</v>
      </c>
      <c r="B46664" s="1">
        <v>44809</v>
      </c>
      <c r="C46664">
        <v>75</v>
      </c>
    </row>
    <row r="46665" spans="1:3" x14ac:dyDescent="0.2">
      <c r="A46665" t="s">
        <v>383</v>
      </c>
      <c r="B46665" s="1">
        <v>44809</v>
      </c>
      <c r="C46665">
        <v>46.25</v>
      </c>
    </row>
    <row r="46666" spans="1:3" x14ac:dyDescent="0.2">
      <c r="A46666" t="s">
        <v>5150</v>
      </c>
      <c r="B46666" s="1">
        <v>44809</v>
      </c>
      <c r="C46666">
        <v>57.95</v>
      </c>
    </row>
    <row r="46667" spans="1:3" x14ac:dyDescent="0.2">
      <c r="A46667" t="s">
        <v>1942</v>
      </c>
      <c r="B46667" s="1">
        <v>44809</v>
      </c>
      <c r="C46667">
        <v>60.4</v>
      </c>
    </row>
    <row r="46668" spans="1:3" x14ac:dyDescent="0.2">
      <c r="A46668" t="s">
        <v>15110</v>
      </c>
      <c r="B46668" s="1">
        <v>44809</v>
      </c>
      <c r="C46668">
        <v>86.4</v>
      </c>
    </row>
    <row r="46669" spans="1:3" x14ac:dyDescent="0.2">
      <c r="A46669" t="s">
        <v>10264</v>
      </c>
      <c r="B46669" s="1">
        <v>44809</v>
      </c>
      <c r="C46669">
        <v>57.95</v>
      </c>
    </row>
    <row r="46670" spans="1:3" x14ac:dyDescent="0.2">
      <c r="A46670" t="s">
        <v>15111</v>
      </c>
      <c r="B46670" s="1">
        <v>44809</v>
      </c>
      <c r="C46670">
        <v>158.75</v>
      </c>
    </row>
    <row r="46671" spans="1:3" x14ac:dyDescent="0.2">
      <c r="A46671" t="s">
        <v>286</v>
      </c>
      <c r="B46671" s="1">
        <v>44809</v>
      </c>
      <c r="C46671">
        <v>383.99</v>
      </c>
    </row>
    <row r="46672" spans="1:3" x14ac:dyDescent="0.2">
      <c r="A46672" t="s">
        <v>15112</v>
      </c>
      <c r="B46672" s="1">
        <v>44809</v>
      </c>
      <c r="C46672">
        <v>159.19999999999999</v>
      </c>
    </row>
    <row r="46673" spans="1:3" x14ac:dyDescent="0.2">
      <c r="A46673" t="s">
        <v>2962</v>
      </c>
      <c r="B46673" s="1">
        <v>44809</v>
      </c>
      <c r="C46673">
        <v>67.150000000000006</v>
      </c>
    </row>
    <row r="46674" spans="1:3" x14ac:dyDescent="0.2">
      <c r="A46674" t="s">
        <v>29</v>
      </c>
      <c r="B46674" s="1">
        <v>44809</v>
      </c>
      <c r="C46674">
        <v>389.19</v>
      </c>
    </row>
    <row r="46675" spans="1:3" x14ac:dyDescent="0.2">
      <c r="A46675" t="s">
        <v>15113</v>
      </c>
      <c r="B46675" s="1">
        <v>44809</v>
      </c>
      <c r="C46675">
        <v>50.4</v>
      </c>
    </row>
    <row r="46676" spans="1:3" x14ac:dyDescent="0.2">
      <c r="A46676" t="s">
        <v>15114</v>
      </c>
      <c r="B46676" s="1">
        <v>44809</v>
      </c>
      <c r="C46676">
        <v>55.4</v>
      </c>
    </row>
    <row r="46677" spans="1:3" x14ac:dyDescent="0.2">
      <c r="A46677" t="s">
        <v>10734</v>
      </c>
      <c r="B46677" s="1">
        <v>44809</v>
      </c>
      <c r="C46677">
        <v>36.35</v>
      </c>
    </row>
    <row r="46678" spans="1:3" x14ac:dyDescent="0.2">
      <c r="A46678" t="s">
        <v>15115</v>
      </c>
      <c r="B46678" s="1">
        <v>44809</v>
      </c>
      <c r="C46678">
        <v>65.2</v>
      </c>
    </row>
    <row r="46679" spans="1:3" x14ac:dyDescent="0.2">
      <c r="A46679" t="s">
        <v>15116</v>
      </c>
      <c r="B46679" s="1">
        <v>44809</v>
      </c>
      <c r="C46679">
        <v>48.4</v>
      </c>
    </row>
    <row r="46680" spans="1:3" x14ac:dyDescent="0.2">
      <c r="A46680" t="s">
        <v>12185</v>
      </c>
      <c r="B46680" s="1">
        <v>44809</v>
      </c>
      <c r="C46680">
        <v>77.45</v>
      </c>
    </row>
    <row r="46681" spans="1:3" x14ac:dyDescent="0.2">
      <c r="A46681" t="s">
        <v>15117</v>
      </c>
      <c r="B46681" s="1">
        <v>44809</v>
      </c>
      <c r="C46681">
        <v>53.4</v>
      </c>
    </row>
    <row r="46682" spans="1:3" x14ac:dyDescent="0.2">
      <c r="A46682" t="s">
        <v>15118</v>
      </c>
      <c r="B46682" s="1">
        <v>44809</v>
      </c>
      <c r="C46682">
        <v>276.60000000000002</v>
      </c>
    </row>
    <row r="46683" spans="1:3" x14ac:dyDescent="0.2">
      <c r="A46683" t="s">
        <v>15119</v>
      </c>
      <c r="B46683" s="1">
        <v>44809</v>
      </c>
      <c r="C46683">
        <v>50.45</v>
      </c>
    </row>
    <row r="46684" spans="1:3" x14ac:dyDescent="0.2">
      <c r="A46684" t="s">
        <v>13507</v>
      </c>
      <c r="B46684" s="1">
        <v>44809</v>
      </c>
      <c r="C46684">
        <v>39.450000000000003</v>
      </c>
    </row>
    <row r="46685" spans="1:3" x14ac:dyDescent="0.2">
      <c r="A46685" t="s">
        <v>14368</v>
      </c>
      <c r="B46685" s="1">
        <v>44809</v>
      </c>
      <c r="C46685">
        <v>37.5</v>
      </c>
    </row>
    <row r="46686" spans="1:3" x14ac:dyDescent="0.2">
      <c r="A46686" t="s">
        <v>14368</v>
      </c>
      <c r="B46686" s="1">
        <v>44809</v>
      </c>
      <c r="C46686">
        <v>70.95</v>
      </c>
    </row>
    <row r="46687" spans="1:3" x14ac:dyDescent="0.2">
      <c r="A46687" t="s">
        <v>14368</v>
      </c>
      <c r="B46687" s="1">
        <v>44809</v>
      </c>
      <c r="C46687">
        <v>187.5</v>
      </c>
    </row>
    <row r="46688" spans="1:3" x14ac:dyDescent="0.2">
      <c r="A46688" t="s">
        <v>15120</v>
      </c>
      <c r="B46688" s="1">
        <v>44809</v>
      </c>
      <c r="C46688">
        <v>27.45</v>
      </c>
    </row>
    <row r="46689" spans="1:3" x14ac:dyDescent="0.2">
      <c r="A46689" t="s">
        <v>15121</v>
      </c>
      <c r="B46689" s="1">
        <v>44809</v>
      </c>
      <c r="C46689">
        <v>53.4</v>
      </c>
    </row>
    <row r="46690" spans="1:3" x14ac:dyDescent="0.2">
      <c r="A46690" t="s">
        <v>15122</v>
      </c>
      <c r="B46690" s="1">
        <v>44809</v>
      </c>
      <c r="C46690">
        <v>30.4</v>
      </c>
    </row>
    <row r="46691" spans="1:3" x14ac:dyDescent="0.2">
      <c r="A46691" t="s">
        <v>6863</v>
      </c>
      <c r="B46691" s="1">
        <v>44809</v>
      </c>
      <c r="C46691">
        <v>43.9</v>
      </c>
    </row>
    <row r="46692" spans="1:3" x14ac:dyDescent="0.2">
      <c r="A46692" t="s">
        <v>569</v>
      </c>
      <c r="B46692" s="1">
        <v>44809</v>
      </c>
      <c r="C46692">
        <v>111.95</v>
      </c>
    </row>
    <row r="46693" spans="1:3" x14ac:dyDescent="0.2">
      <c r="A46693" t="s">
        <v>46</v>
      </c>
      <c r="B46693" s="1">
        <v>44809</v>
      </c>
      <c r="C46693">
        <v>272.41000000000003</v>
      </c>
    </row>
    <row r="46694" spans="1:3" x14ac:dyDescent="0.2">
      <c r="A46694" t="s">
        <v>12</v>
      </c>
      <c r="B46694" s="1">
        <v>44809</v>
      </c>
      <c r="C46694">
        <v>200.5</v>
      </c>
    </row>
    <row r="46695" spans="1:3" x14ac:dyDescent="0.2">
      <c r="A46695" t="s">
        <v>12</v>
      </c>
      <c r="B46695" s="1">
        <v>44809</v>
      </c>
      <c r="C46695">
        <v>301.07</v>
      </c>
    </row>
    <row r="46696" spans="1:3" x14ac:dyDescent="0.2">
      <c r="A46696" t="s">
        <v>12</v>
      </c>
      <c r="B46696" s="1">
        <v>44809</v>
      </c>
      <c r="C46696">
        <v>187.41</v>
      </c>
    </row>
    <row r="46697" spans="1:3" x14ac:dyDescent="0.2">
      <c r="A46697" t="s">
        <v>14262</v>
      </c>
      <c r="B46697" s="1">
        <v>44810</v>
      </c>
      <c r="C46697">
        <v>57.95</v>
      </c>
    </row>
    <row r="46698" spans="1:3" x14ac:dyDescent="0.2">
      <c r="A46698" t="s">
        <v>10386</v>
      </c>
      <c r="B46698" s="1">
        <v>44810</v>
      </c>
      <c r="C46698">
        <v>57.15</v>
      </c>
    </row>
    <row r="46699" spans="1:3" x14ac:dyDescent="0.2">
      <c r="A46699" t="s">
        <v>119</v>
      </c>
      <c r="B46699" s="1">
        <v>44810</v>
      </c>
      <c r="C46699">
        <v>203.25</v>
      </c>
    </row>
    <row r="46700" spans="1:3" x14ac:dyDescent="0.2">
      <c r="A46700" t="s">
        <v>934</v>
      </c>
      <c r="B46700" s="1">
        <v>44810</v>
      </c>
      <c r="C46700">
        <v>324.75</v>
      </c>
    </row>
    <row r="46701" spans="1:3" x14ac:dyDescent="0.2">
      <c r="A46701" t="s">
        <v>408</v>
      </c>
      <c r="B46701" s="1">
        <v>44810</v>
      </c>
      <c r="C46701">
        <v>485.9</v>
      </c>
    </row>
    <row r="46702" spans="1:3" x14ac:dyDescent="0.2">
      <c r="A46702" t="s">
        <v>1421</v>
      </c>
      <c r="B46702" s="1">
        <v>44810</v>
      </c>
      <c r="C46702">
        <v>120.75</v>
      </c>
    </row>
    <row r="46703" spans="1:3" x14ac:dyDescent="0.2">
      <c r="A46703" t="s">
        <v>15091</v>
      </c>
      <c r="B46703" s="1">
        <v>44810</v>
      </c>
      <c r="C46703">
        <v>72.95</v>
      </c>
    </row>
    <row r="46704" spans="1:3" x14ac:dyDescent="0.2">
      <c r="A46704" t="s">
        <v>1875</v>
      </c>
      <c r="B46704" s="1">
        <v>44810</v>
      </c>
      <c r="C46704">
        <v>72.95</v>
      </c>
    </row>
    <row r="46705" spans="1:3" x14ac:dyDescent="0.2">
      <c r="A46705" t="s">
        <v>15092</v>
      </c>
      <c r="B46705" s="1">
        <v>44810</v>
      </c>
      <c r="C46705">
        <v>369.95</v>
      </c>
    </row>
    <row r="46706" spans="1:3" x14ac:dyDescent="0.2">
      <c r="A46706" t="s">
        <v>32</v>
      </c>
      <c r="B46706" s="1">
        <v>44810</v>
      </c>
      <c r="C46706">
        <v>30.54</v>
      </c>
    </row>
    <row r="46707" spans="1:3" x14ac:dyDescent="0.2">
      <c r="A46707" t="s">
        <v>8067</v>
      </c>
      <c r="B46707" s="1">
        <v>44810</v>
      </c>
      <c r="C46707">
        <v>342.98</v>
      </c>
    </row>
    <row r="46708" spans="1:3" x14ac:dyDescent="0.2">
      <c r="A46708" t="s">
        <v>396</v>
      </c>
      <c r="B46708" s="1">
        <v>44810</v>
      </c>
      <c r="C46708">
        <v>77.28</v>
      </c>
    </row>
    <row r="46709" spans="1:3" x14ac:dyDescent="0.2">
      <c r="A46709" t="s">
        <v>32</v>
      </c>
      <c r="B46709" s="1">
        <v>44810</v>
      </c>
      <c r="C46709">
        <v>671.52</v>
      </c>
    </row>
    <row r="46710" spans="1:3" x14ac:dyDescent="0.2">
      <c r="A46710" t="s">
        <v>79</v>
      </c>
      <c r="B46710" s="1">
        <v>44810</v>
      </c>
      <c r="C46710">
        <v>29.43</v>
      </c>
    </row>
    <row r="46711" spans="1:3" x14ac:dyDescent="0.2">
      <c r="A46711" t="s">
        <v>3</v>
      </c>
      <c r="B46711" s="1">
        <v>44810</v>
      </c>
      <c r="C46711">
        <v>250.4</v>
      </c>
    </row>
    <row r="46712" spans="1:3" x14ac:dyDescent="0.2">
      <c r="A46712" t="s">
        <v>15093</v>
      </c>
      <c r="B46712" s="1">
        <v>44810</v>
      </c>
      <c r="C46712">
        <v>38.22</v>
      </c>
    </row>
    <row r="46713" spans="1:3" x14ac:dyDescent="0.2">
      <c r="A46713" t="s">
        <v>6139</v>
      </c>
      <c r="B46713" s="1">
        <v>44810</v>
      </c>
      <c r="C46713">
        <v>1019.38</v>
      </c>
    </row>
    <row r="46714" spans="1:3" x14ac:dyDescent="0.2">
      <c r="A46714" t="s">
        <v>6139</v>
      </c>
      <c r="B46714" s="1">
        <v>44810</v>
      </c>
      <c r="C46714">
        <v>129.91</v>
      </c>
    </row>
    <row r="46715" spans="1:3" x14ac:dyDescent="0.2">
      <c r="A46715" t="s">
        <v>13523</v>
      </c>
      <c r="B46715" s="1">
        <v>44810</v>
      </c>
      <c r="C46715">
        <v>260.47000000000003</v>
      </c>
    </row>
    <row r="46716" spans="1:3" x14ac:dyDescent="0.2">
      <c r="A46716" t="s">
        <v>236</v>
      </c>
      <c r="B46716" s="1">
        <v>44810</v>
      </c>
      <c r="C46716">
        <v>1362.34</v>
      </c>
    </row>
    <row r="46717" spans="1:3" x14ac:dyDescent="0.2">
      <c r="A46717" t="s">
        <v>15094</v>
      </c>
      <c r="B46717" s="1">
        <v>44810</v>
      </c>
      <c r="C46717">
        <v>20.3</v>
      </c>
    </row>
    <row r="46718" spans="1:3" x14ac:dyDescent="0.2">
      <c r="A46718" t="s">
        <v>485</v>
      </c>
      <c r="B46718" s="1">
        <v>44810</v>
      </c>
      <c r="C46718">
        <v>1171.54</v>
      </c>
    </row>
    <row r="46719" spans="1:3" x14ac:dyDescent="0.2">
      <c r="A46719" t="s">
        <v>582</v>
      </c>
      <c r="B46719" s="1">
        <v>44810</v>
      </c>
      <c r="C46719">
        <v>224.5</v>
      </c>
    </row>
    <row r="46720" spans="1:3" x14ac:dyDescent="0.2">
      <c r="A46720" t="s">
        <v>15095</v>
      </c>
      <c r="B46720" s="1">
        <v>44810</v>
      </c>
      <c r="C46720">
        <v>38.4</v>
      </c>
    </row>
    <row r="46721" spans="1:3" x14ac:dyDescent="0.2">
      <c r="A46721" t="s">
        <v>2989</v>
      </c>
      <c r="B46721" s="1">
        <v>44810</v>
      </c>
      <c r="C46721">
        <v>293.91000000000003</v>
      </c>
    </row>
    <row r="46722" spans="1:3" x14ac:dyDescent="0.2">
      <c r="A46722" t="s">
        <v>44</v>
      </c>
      <c r="B46722" s="1">
        <v>44810</v>
      </c>
      <c r="C46722">
        <v>33.75</v>
      </c>
    </row>
    <row r="46723" spans="1:3" x14ac:dyDescent="0.2">
      <c r="A46723" t="s">
        <v>44</v>
      </c>
      <c r="B46723" s="1">
        <v>44810</v>
      </c>
      <c r="C46723">
        <v>676.7</v>
      </c>
    </row>
    <row r="46724" spans="1:3" x14ac:dyDescent="0.2">
      <c r="A46724" t="s">
        <v>7890</v>
      </c>
      <c r="B46724" s="1">
        <v>44810</v>
      </c>
      <c r="C46724">
        <v>65.849999999999994</v>
      </c>
    </row>
    <row r="46725" spans="1:3" x14ac:dyDescent="0.2">
      <c r="A46725" t="s">
        <v>15096</v>
      </c>
      <c r="B46725" s="1">
        <v>44810</v>
      </c>
      <c r="C46725">
        <v>53.4</v>
      </c>
    </row>
    <row r="46726" spans="1:3" x14ac:dyDescent="0.2">
      <c r="A46726" t="s">
        <v>15097</v>
      </c>
      <c r="B46726" s="1">
        <v>44810</v>
      </c>
      <c r="C46726">
        <v>58.4</v>
      </c>
    </row>
    <row r="46727" spans="1:3" x14ac:dyDescent="0.2">
      <c r="A46727" t="s">
        <v>6317</v>
      </c>
      <c r="B46727" s="1">
        <v>44810</v>
      </c>
      <c r="C46727">
        <v>83.1</v>
      </c>
    </row>
    <row r="46728" spans="1:3" x14ac:dyDescent="0.2">
      <c r="A46728" t="s">
        <v>15012</v>
      </c>
      <c r="B46728" s="1">
        <v>44810</v>
      </c>
      <c r="C46728">
        <v>27.45</v>
      </c>
    </row>
    <row r="46729" spans="1:3" x14ac:dyDescent="0.2">
      <c r="A46729" t="s">
        <v>13588</v>
      </c>
      <c r="B46729" s="1">
        <v>44810</v>
      </c>
      <c r="C46729">
        <v>58.45</v>
      </c>
    </row>
    <row r="46730" spans="1:3" x14ac:dyDescent="0.2">
      <c r="A46730" t="s">
        <v>15098</v>
      </c>
      <c r="B46730" s="1">
        <v>44810</v>
      </c>
      <c r="C46730">
        <v>124.35</v>
      </c>
    </row>
    <row r="46731" spans="1:3" x14ac:dyDescent="0.2">
      <c r="A46731" t="s">
        <v>15099</v>
      </c>
      <c r="B46731" s="1">
        <v>44810</v>
      </c>
      <c r="C46731">
        <v>48.91</v>
      </c>
    </row>
    <row r="46732" spans="1:3" x14ac:dyDescent="0.2">
      <c r="A46732" t="s">
        <v>536</v>
      </c>
      <c r="B46732" s="1">
        <v>44810</v>
      </c>
      <c r="C46732">
        <v>48.98</v>
      </c>
    </row>
    <row r="46733" spans="1:3" x14ac:dyDescent="0.2">
      <c r="A46733" t="s">
        <v>7890</v>
      </c>
      <c r="B46733" s="1">
        <v>44810</v>
      </c>
      <c r="C46733">
        <v>859.59</v>
      </c>
    </row>
    <row r="46734" spans="1:3" x14ac:dyDescent="0.2">
      <c r="A46734" t="s">
        <v>12</v>
      </c>
      <c r="B46734" s="1">
        <v>44810</v>
      </c>
      <c r="C46734">
        <v>220.61</v>
      </c>
    </row>
    <row r="46735" spans="1:3" x14ac:dyDescent="0.2">
      <c r="A46735" t="s">
        <v>15082</v>
      </c>
      <c r="B46735" s="1">
        <v>44811</v>
      </c>
      <c r="C46735">
        <v>53.4</v>
      </c>
    </row>
    <row r="46736" spans="1:3" x14ac:dyDescent="0.2">
      <c r="A46736" t="s">
        <v>15083</v>
      </c>
      <c r="B46736" s="1">
        <v>44811</v>
      </c>
      <c r="C46736">
        <v>57.15</v>
      </c>
    </row>
    <row r="46737" spans="1:3" x14ac:dyDescent="0.2">
      <c r="A46737" t="s">
        <v>15084</v>
      </c>
      <c r="B46737" s="1">
        <v>44811</v>
      </c>
      <c r="C46737">
        <v>57.15</v>
      </c>
    </row>
    <row r="46738" spans="1:3" x14ac:dyDescent="0.2">
      <c r="A46738" t="s">
        <v>15085</v>
      </c>
      <c r="B46738" s="1">
        <v>44811</v>
      </c>
      <c r="C46738">
        <v>30.95</v>
      </c>
    </row>
    <row r="46739" spans="1:3" x14ac:dyDescent="0.2">
      <c r="A46739" t="s">
        <v>11366</v>
      </c>
      <c r="B46739" s="1">
        <v>44811</v>
      </c>
      <c r="C46739">
        <v>50.4</v>
      </c>
    </row>
    <row r="46740" spans="1:3" x14ac:dyDescent="0.2">
      <c r="A46740" t="s">
        <v>5462</v>
      </c>
      <c r="B46740" s="1">
        <v>44811</v>
      </c>
      <c r="C46740">
        <v>51.4</v>
      </c>
    </row>
    <row r="46741" spans="1:3" x14ac:dyDescent="0.2">
      <c r="A46741" t="s">
        <v>383</v>
      </c>
      <c r="B46741" s="1">
        <v>44811</v>
      </c>
      <c r="C46741">
        <v>47.25</v>
      </c>
    </row>
    <row r="46742" spans="1:3" x14ac:dyDescent="0.2">
      <c r="A46742" t="s">
        <v>597</v>
      </c>
      <c r="B46742" s="1">
        <v>44811</v>
      </c>
      <c r="C46742">
        <v>110.34</v>
      </c>
    </row>
    <row r="46743" spans="1:3" x14ac:dyDescent="0.2">
      <c r="A46743" t="s">
        <v>1005</v>
      </c>
      <c r="B46743" s="1">
        <v>44811</v>
      </c>
      <c r="C46743">
        <v>281.49</v>
      </c>
    </row>
    <row r="46744" spans="1:3" x14ac:dyDescent="0.2">
      <c r="A46744" t="s">
        <v>1005</v>
      </c>
      <c r="B46744" s="1">
        <v>44811</v>
      </c>
      <c r="C46744">
        <v>49.95</v>
      </c>
    </row>
    <row r="46745" spans="1:3" x14ac:dyDescent="0.2">
      <c r="A46745" t="s">
        <v>1005</v>
      </c>
      <c r="B46745" s="1">
        <v>44811</v>
      </c>
      <c r="C46745">
        <v>949.65</v>
      </c>
    </row>
    <row r="46746" spans="1:3" x14ac:dyDescent="0.2">
      <c r="A46746" t="s">
        <v>228</v>
      </c>
      <c r="B46746" s="1">
        <v>44811</v>
      </c>
      <c r="C46746">
        <v>926.64</v>
      </c>
    </row>
    <row r="46747" spans="1:3" x14ac:dyDescent="0.2">
      <c r="A46747" t="s">
        <v>5269</v>
      </c>
      <c r="B46747" s="1">
        <v>44811</v>
      </c>
      <c r="C46747">
        <v>760.32</v>
      </c>
    </row>
    <row r="46748" spans="1:3" x14ac:dyDescent="0.2">
      <c r="A46748" t="s">
        <v>224</v>
      </c>
      <c r="B46748" s="1">
        <v>44811</v>
      </c>
      <c r="C46748">
        <v>736.56</v>
      </c>
    </row>
    <row r="46749" spans="1:3" x14ac:dyDescent="0.2">
      <c r="A46749" t="s">
        <v>144</v>
      </c>
      <c r="B46749" s="1">
        <v>44811</v>
      </c>
      <c r="C46749">
        <v>546.48</v>
      </c>
    </row>
    <row r="46750" spans="1:3" x14ac:dyDescent="0.2">
      <c r="A46750" t="s">
        <v>226</v>
      </c>
      <c r="B46750" s="1">
        <v>44811</v>
      </c>
      <c r="C46750">
        <v>855.36</v>
      </c>
    </row>
    <row r="46751" spans="1:3" x14ac:dyDescent="0.2">
      <c r="A46751" t="s">
        <v>227</v>
      </c>
      <c r="B46751" s="1">
        <v>44811</v>
      </c>
      <c r="C46751">
        <v>926.64</v>
      </c>
    </row>
    <row r="46752" spans="1:3" x14ac:dyDescent="0.2">
      <c r="A46752" t="s">
        <v>15086</v>
      </c>
      <c r="B46752" s="1">
        <v>44811</v>
      </c>
      <c r="C46752">
        <v>332.64</v>
      </c>
    </row>
    <row r="46753" spans="1:3" x14ac:dyDescent="0.2">
      <c r="A46753" t="s">
        <v>137</v>
      </c>
      <c r="B46753" s="1">
        <v>44811</v>
      </c>
      <c r="C46753">
        <v>665.28</v>
      </c>
    </row>
    <row r="46754" spans="1:3" x14ac:dyDescent="0.2">
      <c r="A46754" t="s">
        <v>15087</v>
      </c>
      <c r="B46754" s="1">
        <v>44811</v>
      </c>
      <c r="C46754">
        <v>380.16</v>
      </c>
    </row>
    <row r="46755" spans="1:3" x14ac:dyDescent="0.2">
      <c r="A46755" t="s">
        <v>223</v>
      </c>
      <c r="B46755" s="1">
        <v>44811</v>
      </c>
      <c r="C46755">
        <v>546.48</v>
      </c>
    </row>
    <row r="46756" spans="1:3" x14ac:dyDescent="0.2">
      <c r="A46756" t="s">
        <v>225</v>
      </c>
      <c r="B46756" s="1">
        <v>44811</v>
      </c>
      <c r="C46756">
        <v>712.8</v>
      </c>
    </row>
    <row r="46757" spans="1:3" x14ac:dyDescent="0.2">
      <c r="A46757" t="s">
        <v>15088</v>
      </c>
      <c r="B46757" s="1">
        <v>44811</v>
      </c>
      <c r="C46757">
        <v>380.16</v>
      </c>
    </row>
    <row r="46758" spans="1:3" x14ac:dyDescent="0.2">
      <c r="A46758" t="s">
        <v>221</v>
      </c>
      <c r="B46758" s="1">
        <v>44811</v>
      </c>
      <c r="C46758">
        <v>380.16</v>
      </c>
    </row>
    <row r="46759" spans="1:3" x14ac:dyDescent="0.2">
      <c r="A46759" t="s">
        <v>222</v>
      </c>
      <c r="B46759" s="1">
        <v>44811</v>
      </c>
      <c r="C46759">
        <v>1473.12</v>
      </c>
    </row>
    <row r="46760" spans="1:3" x14ac:dyDescent="0.2">
      <c r="A46760" t="s">
        <v>79</v>
      </c>
      <c r="B46760" s="1">
        <v>44811</v>
      </c>
      <c r="C46760">
        <v>29.43</v>
      </c>
    </row>
    <row r="46761" spans="1:3" x14ac:dyDescent="0.2">
      <c r="A46761" t="s">
        <v>79</v>
      </c>
      <c r="B46761" s="1">
        <v>44811</v>
      </c>
      <c r="C46761">
        <v>29.43</v>
      </c>
    </row>
    <row r="46762" spans="1:3" x14ac:dyDescent="0.2">
      <c r="A46762" t="s">
        <v>79</v>
      </c>
      <c r="B46762" s="1">
        <v>44811</v>
      </c>
      <c r="C46762">
        <v>29.43</v>
      </c>
    </row>
    <row r="46763" spans="1:3" x14ac:dyDescent="0.2">
      <c r="A46763" t="s">
        <v>79</v>
      </c>
      <c r="B46763" s="1">
        <v>44811</v>
      </c>
      <c r="C46763">
        <v>50.91</v>
      </c>
    </row>
    <row r="46764" spans="1:3" x14ac:dyDescent="0.2">
      <c r="A46764" t="s">
        <v>79</v>
      </c>
      <c r="B46764" s="1">
        <v>44811</v>
      </c>
      <c r="C46764">
        <v>29.43</v>
      </c>
    </row>
    <row r="46765" spans="1:3" x14ac:dyDescent="0.2">
      <c r="A46765" t="s">
        <v>79</v>
      </c>
      <c r="B46765" s="1">
        <v>44811</v>
      </c>
      <c r="C46765">
        <v>29.43</v>
      </c>
    </row>
    <row r="46766" spans="1:3" x14ac:dyDescent="0.2">
      <c r="A46766" t="s">
        <v>79</v>
      </c>
      <c r="B46766" s="1">
        <v>44811</v>
      </c>
      <c r="C46766">
        <v>29.43</v>
      </c>
    </row>
    <row r="46767" spans="1:3" x14ac:dyDescent="0.2">
      <c r="A46767" t="s">
        <v>79</v>
      </c>
      <c r="B46767" s="1">
        <v>44811</v>
      </c>
      <c r="C46767">
        <v>29.43</v>
      </c>
    </row>
    <row r="46768" spans="1:3" x14ac:dyDescent="0.2">
      <c r="A46768" t="s">
        <v>79</v>
      </c>
      <c r="B46768" s="1">
        <v>44811</v>
      </c>
      <c r="C46768">
        <v>29.43</v>
      </c>
    </row>
    <row r="46769" spans="1:3" x14ac:dyDescent="0.2">
      <c r="A46769" t="s">
        <v>79</v>
      </c>
      <c r="B46769" s="1">
        <v>44811</v>
      </c>
      <c r="C46769">
        <v>29.43</v>
      </c>
    </row>
    <row r="46770" spans="1:3" x14ac:dyDescent="0.2">
      <c r="A46770" t="s">
        <v>79</v>
      </c>
      <c r="B46770" s="1">
        <v>44811</v>
      </c>
      <c r="C46770">
        <v>29.43</v>
      </c>
    </row>
    <row r="46771" spans="1:3" x14ac:dyDescent="0.2">
      <c r="A46771" t="s">
        <v>79</v>
      </c>
      <c r="B46771" s="1">
        <v>44811</v>
      </c>
      <c r="C46771">
        <v>72.39</v>
      </c>
    </row>
    <row r="46772" spans="1:3" x14ac:dyDescent="0.2">
      <c r="A46772" t="s">
        <v>79</v>
      </c>
      <c r="B46772" s="1">
        <v>44811</v>
      </c>
      <c r="C46772">
        <v>50.91</v>
      </c>
    </row>
    <row r="46773" spans="1:3" x14ac:dyDescent="0.2">
      <c r="A46773" t="s">
        <v>79</v>
      </c>
      <c r="B46773" s="1">
        <v>44811</v>
      </c>
      <c r="C46773">
        <v>29.43</v>
      </c>
    </row>
    <row r="46774" spans="1:3" x14ac:dyDescent="0.2">
      <c r="A46774" t="s">
        <v>79</v>
      </c>
      <c r="B46774" s="1">
        <v>44811</v>
      </c>
      <c r="C46774">
        <v>29.43</v>
      </c>
    </row>
    <row r="46775" spans="1:3" x14ac:dyDescent="0.2">
      <c r="A46775" t="s">
        <v>79</v>
      </c>
      <c r="B46775" s="1">
        <v>44811</v>
      </c>
      <c r="C46775">
        <v>29.43</v>
      </c>
    </row>
    <row r="46776" spans="1:3" x14ac:dyDescent="0.2">
      <c r="A46776" t="s">
        <v>79</v>
      </c>
      <c r="B46776" s="1">
        <v>44811</v>
      </c>
      <c r="C46776">
        <v>29.43</v>
      </c>
    </row>
    <row r="46777" spans="1:3" x14ac:dyDescent="0.2">
      <c r="A46777" t="s">
        <v>79</v>
      </c>
      <c r="B46777" s="1">
        <v>44811</v>
      </c>
      <c r="C46777">
        <v>46.48</v>
      </c>
    </row>
    <row r="46778" spans="1:3" x14ac:dyDescent="0.2">
      <c r="A46778" t="s">
        <v>79</v>
      </c>
      <c r="B46778" s="1">
        <v>44811</v>
      </c>
      <c r="C46778">
        <v>29.43</v>
      </c>
    </row>
    <row r="46779" spans="1:3" x14ac:dyDescent="0.2">
      <c r="A46779" t="s">
        <v>79</v>
      </c>
      <c r="B46779" s="1">
        <v>44811</v>
      </c>
      <c r="C46779">
        <v>29.43</v>
      </c>
    </row>
    <row r="46780" spans="1:3" x14ac:dyDescent="0.2">
      <c r="A46780" t="s">
        <v>79</v>
      </c>
      <c r="B46780" s="1">
        <v>44811</v>
      </c>
      <c r="C46780">
        <v>29.43</v>
      </c>
    </row>
    <row r="46781" spans="1:3" x14ac:dyDescent="0.2">
      <c r="A46781" t="s">
        <v>79</v>
      </c>
      <c r="B46781" s="1">
        <v>44811</v>
      </c>
      <c r="C46781">
        <v>29.43</v>
      </c>
    </row>
    <row r="46782" spans="1:3" x14ac:dyDescent="0.2">
      <c r="A46782" t="s">
        <v>79</v>
      </c>
      <c r="B46782" s="1">
        <v>44811</v>
      </c>
      <c r="C46782">
        <v>29.43</v>
      </c>
    </row>
    <row r="46783" spans="1:3" x14ac:dyDescent="0.2">
      <c r="A46783" t="s">
        <v>79</v>
      </c>
      <c r="B46783" s="1">
        <v>44811</v>
      </c>
      <c r="C46783">
        <v>29.43</v>
      </c>
    </row>
    <row r="46784" spans="1:3" x14ac:dyDescent="0.2">
      <c r="A46784" t="s">
        <v>79</v>
      </c>
      <c r="B46784" s="1">
        <v>44811</v>
      </c>
      <c r="C46784">
        <v>29.43</v>
      </c>
    </row>
    <row r="46785" spans="1:3" x14ac:dyDescent="0.2">
      <c r="A46785" t="s">
        <v>79</v>
      </c>
      <c r="B46785" s="1">
        <v>44811</v>
      </c>
      <c r="C46785">
        <v>29.43</v>
      </c>
    </row>
    <row r="46786" spans="1:3" x14ac:dyDescent="0.2">
      <c r="A46786" t="s">
        <v>79</v>
      </c>
      <c r="B46786" s="1">
        <v>44811</v>
      </c>
      <c r="C46786">
        <v>29.43</v>
      </c>
    </row>
    <row r="46787" spans="1:3" x14ac:dyDescent="0.2">
      <c r="A46787" t="s">
        <v>79</v>
      </c>
      <c r="B46787" s="1">
        <v>44811</v>
      </c>
      <c r="C46787">
        <v>29.43</v>
      </c>
    </row>
    <row r="46788" spans="1:3" x14ac:dyDescent="0.2">
      <c r="A46788" t="s">
        <v>79</v>
      </c>
      <c r="B46788" s="1">
        <v>44811</v>
      </c>
      <c r="C46788">
        <v>72.39</v>
      </c>
    </row>
    <row r="46789" spans="1:3" x14ac:dyDescent="0.2">
      <c r="A46789" t="s">
        <v>79</v>
      </c>
      <c r="B46789" s="1">
        <v>44811</v>
      </c>
      <c r="C46789">
        <v>29.43</v>
      </c>
    </row>
    <row r="46790" spans="1:3" x14ac:dyDescent="0.2">
      <c r="A46790" t="s">
        <v>79</v>
      </c>
      <c r="B46790" s="1">
        <v>44811</v>
      </c>
      <c r="C46790">
        <v>50.91</v>
      </c>
    </row>
    <row r="46791" spans="1:3" x14ac:dyDescent="0.2">
      <c r="A46791" t="s">
        <v>79</v>
      </c>
      <c r="B46791" s="1">
        <v>44811</v>
      </c>
      <c r="C46791">
        <v>72.39</v>
      </c>
    </row>
    <row r="46792" spans="1:3" x14ac:dyDescent="0.2">
      <c r="A46792" t="s">
        <v>79</v>
      </c>
      <c r="B46792" s="1">
        <v>44811</v>
      </c>
      <c r="C46792">
        <v>29.43</v>
      </c>
    </row>
    <row r="46793" spans="1:3" x14ac:dyDescent="0.2">
      <c r="A46793" t="s">
        <v>79</v>
      </c>
      <c r="B46793" s="1">
        <v>44811</v>
      </c>
      <c r="C46793">
        <v>29.43</v>
      </c>
    </row>
    <row r="46794" spans="1:3" x14ac:dyDescent="0.2">
      <c r="A46794" t="s">
        <v>79</v>
      </c>
      <c r="B46794" s="1">
        <v>44811</v>
      </c>
      <c r="C46794">
        <v>50.91</v>
      </c>
    </row>
    <row r="46795" spans="1:3" x14ac:dyDescent="0.2">
      <c r="A46795" t="s">
        <v>79</v>
      </c>
      <c r="B46795" s="1">
        <v>44811</v>
      </c>
      <c r="C46795">
        <v>29.43</v>
      </c>
    </row>
    <row r="46796" spans="1:3" x14ac:dyDescent="0.2">
      <c r="A46796" t="s">
        <v>79</v>
      </c>
      <c r="B46796" s="1">
        <v>44811</v>
      </c>
      <c r="C46796">
        <v>93.87</v>
      </c>
    </row>
    <row r="46797" spans="1:3" x14ac:dyDescent="0.2">
      <c r="A46797" t="s">
        <v>79</v>
      </c>
      <c r="B46797" s="1">
        <v>44811</v>
      </c>
      <c r="C46797">
        <v>29.43</v>
      </c>
    </row>
    <row r="46798" spans="1:3" x14ac:dyDescent="0.2">
      <c r="A46798" t="s">
        <v>79</v>
      </c>
      <c r="B46798" s="1">
        <v>44811</v>
      </c>
      <c r="C46798">
        <v>29.43</v>
      </c>
    </row>
    <row r="46799" spans="1:3" x14ac:dyDescent="0.2">
      <c r="A46799" t="s">
        <v>79</v>
      </c>
      <c r="B46799" s="1">
        <v>44811</v>
      </c>
      <c r="C46799">
        <v>46.48</v>
      </c>
    </row>
    <row r="46800" spans="1:3" x14ac:dyDescent="0.2">
      <c r="A46800" t="s">
        <v>79</v>
      </c>
      <c r="B46800" s="1">
        <v>44811</v>
      </c>
      <c r="C46800">
        <v>29.43</v>
      </c>
    </row>
    <row r="46801" spans="1:3" x14ac:dyDescent="0.2">
      <c r="A46801" t="s">
        <v>79</v>
      </c>
      <c r="B46801" s="1">
        <v>44811</v>
      </c>
      <c r="C46801">
        <v>29.43</v>
      </c>
    </row>
    <row r="46802" spans="1:3" x14ac:dyDescent="0.2">
      <c r="A46802" t="s">
        <v>79</v>
      </c>
      <c r="B46802" s="1">
        <v>44811</v>
      </c>
      <c r="C46802">
        <v>72.39</v>
      </c>
    </row>
    <row r="46803" spans="1:3" x14ac:dyDescent="0.2">
      <c r="A46803" t="s">
        <v>79</v>
      </c>
      <c r="B46803" s="1">
        <v>44811</v>
      </c>
      <c r="C46803">
        <v>29.43</v>
      </c>
    </row>
    <row r="46804" spans="1:3" x14ac:dyDescent="0.2">
      <c r="A46804" t="s">
        <v>79</v>
      </c>
      <c r="B46804" s="1">
        <v>44811</v>
      </c>
      <c r="C46804">
        <v>29.43</v>
      </c>
    </row>
    <row r="46805" spans="1:3" x14ac:dyDescent="0.2">
      <c r="A46805" t="s">
        <v>79</v>
      </c>
      <c r="B46805" s="1">
        <v>44811</v>
      </c>
      <c r="C46805">
        <v>50.91</v>
      </c>
    </row>
    <row r="46806" spans="1:3" x14ac:dyDescent="0.2">
      <c r="A46806" t="s">
        <v>122</v>
      </c>
      <c r="B46806" s="1">
        <v>44811</v>
      </c>
      <c r="C46806">
        <v>287.60000000000002</v>
      </c>
    </row>
    <row r="46807" spans="1:3" x14ac:dyDescent="0.2">
      <c r="A46807" t="s">
        <v>122</v>
      </c>
      <c r="B46807" s="1">
        <v>44811</v>
      </c>
      <c r="C46807">
        <v>1628.73</v>
      </c>
    </row>
    <row r="46808" spans="1:3" x14ac:dyDescent="0.2">
      <c r="A46808" t="s">
        <v>15089</v>
      </c>
      <c r="B46808" s="1">
        <v>44811</v>
      </c>
      <c r="C46808">
        <v>16.95</v>
      </c>
    </row>
    <row r="46809" spans="1:3" x14ac:dyDescent="0.2">
      <c r="A46809" t="s">
        <v>9386</v>
      </c>
      <c r="B46809" s="1">
        <v>44811</v>
      </c>
      <c r="C46809">
        <v>100.5</v>
      </c>
    </row>
    <row r="46810" spans="1:3" x14ac:dyDescent="0.2">
      <c r="A46810" t="s">
        <v>10306</v>
      </c>
      <c r="B46810" s="1">
        <v>44811</v>
      </c>
      <c r="C46810">
        <v>251.7</v>
      </c>
    </row>
    <row r="46811" spans="1:3" x14ac:dyDescent="0.2">
      <c r="A46811" t="s">
        <v>11411</v>
      </c>
      <c r="B46811" s="1">
        <v>44811</v>
      </c>
      <c r="C46811">
        <v>57.95</v>
      </c>
    </row>
    <row r="46812" spans="1:3" x14ac:dyDescent="0.2">
      <c r="A46812" t="s">
        <v>15090</v>
      </c>
      <c r="B46812" s="1">
        <v>44811</v>
      </c>
      <c r="C46812">
        <v>103.9</v>
      </c>
    </row>
    <row r="46813" spans="1:3" x14ac:dyDescent="0.2">
      <c r="A46813" t="s">
        <v>12205</v>
      </c>
      <c r="B46813" s="1">
        <v>44811</v>
      </c>
      <c r="C46813">
        <v>43.4</v>
      </c>
    </row>
    <row r="46814" spans="1:3" x14ac:dyDescent="0.2">
      <c r="A46814" t="s">
        <v>13388</v>
      </c>
      <c r="B46814" s="1">
        <v>44811</v>
      </c>
      <c r="C46814">
        <v>135.75</v>
      </c>
    </row>
    <row r="46815" spans="1:3" x14ac:dyDescent="0.2">
      <c r="A46815" t="s">
        <v>15011</v>
      </c>
      <c r="B46815" s="1">
        <v>44811</v>
      </c>
      <c r="C46815">
        <v>196</v>
      </c>
    </row>
    <row r="46816" spans="1:3" x14ac:dyDescent="0.2">
      <c r="A46816" t="s">
        <v>6469</v>
      </c>
      <c r="B46816" s="1">
        <v>44811</v>
      </c>
      <c r="C46816">
        <v>23.95</v>
      </c>
    </row>
    <row r="46817" spans="1:3" x14ac:dyDescent="0.2">
      <c r="A46817" t="s">
        <v>46</v>
      </c>
      <c r="B46817" s="1">
        <v>44811</v>
      </c>
      <c r="C46817">
        <v>30.9</v>
      </c>
    </row>
    <row r="46818" spans="1:3" x14ac:dyDescent="0.2">
      <c r="A46818" t="s">
        <v>167</v>
      </c>
      <c r="B46818" s="1">
        <v>44811</v>
      </c>
      <c r="C46818">
        <v>362.76</v>
      </c>
    </row>
    <row r="46819" spans="1:3" x14ac:dyDescent="0.2">
      <c r="A46819" t="s">
        <v>12</v>
      </c>
      <c r="B46819" s="1">
        <v>44811</v>
      </c>
      <c r="C46819">
        <v>231.08</v>
      </c>
    </row>
    <row r="46820" spans="1:3" x14ac:dyDescent="0.2">
      <c r="A46820" t="s">
        <v>948</v>
      </c>
      <c r="B46820" s="1">
        <v>44812</v>
      </c>
      <c r="C46820">
        <v>150.16999999999999</v>
      </c>
    </row>
    <row r="46821" spans="1:3" x14ac:dyDescent="0.2">
      <c r="A46821" t="s">
        <v>15078</v>
      </c>
      <c r="B46821" s="1">
        <v>44812</v>
      </c>
      <c r="C46821">
        <v>92.35</v>
      </c>
    </row>
    <row r="46822" spans="1:3" x14ac:dyDescent="0.2">
      <c r="A46822" t="s">
        <v>64</v>
      </c>
      <c r="B46822" s="1">
        <v>44812</v>
      </c>
      <c r="C46822">
        <v>660.34</v>
      </c>
    </row>
    <row r="46823" spans="1:3" x14ac:dyDescent="0.2">
      <c r="A46823" t="s">
        <v>813</v>
      </c>
      <c r="B46823" s="1">
        <v>44812</v>
      </c>
      <c r="C46823">
        <v>2622.5</v>
      </c>
    </row>
    <row r="46824" spans="1:3" x14ac:dyDescent="0.2">
      <c r="A46824" t="s">
        <v>332</v>
      </c>
      <c r="B46824" s="1">
        <v>44812</v>
      </c>
      <c r="C46824">
        <v>539.48</v>
      </c>
    </row>
    <row r="46825" spans="1:3" x14ac:dyDescent="0.2">
      <c r="A46825" t="s">
        <v>44</v>
      </c>
      <c r="B46825" s="1">
        <v>44812</v>
      </c>
      <c r="C46825">
        <v>804.18</v>
      </c>
    </row>
    <row r="46826" spans="1:3" x14ac:dyDescent="0.2">
      <c r="A46826" t="s">
        <v>583</v>
      </c>
      <c r="B46826" s="1">
        <v>44812</v>
      </c>
      <c r="C46826">
        <v>303.61</v>
      </c>
    </row>
    <row r="46827" spans="1:3" x14ac:dyDescent="0.2">
      <c r="A46827" t="s">
        <v>6139</v>
      </c>
      <c r="B46827" s="1">
        <v>44812</v>
      </c>
      <c r="C46827">
        <v>480.58</v>
      </c>
    </row>
    <row r="46828" spans="1:3" x14ac:dyDescent="0.2">
      <c r="A46828" t="s">
        <v>29</v>
      </c>
      <c r="B46828" s="1">
        <v>44812</v>
      </c>
      <c r="C46828">
        <v>76.95</v>
      </c>
    </row>
    <row r="46829" spans="1:3" x14ac:dyDescent="0.2">
      <c r="A46829" t="s">
        <v>316</v>
      </c>
      <c r="B46829" s="1">
        <v>44812</v>
      </c>
      <c r="C46829">
        <v>3165.73</v>
      </c>
    </row>
    <row r="46830" spans="1:3" x14ac:dyDescent="0.2">
      <c r="A46830" t="s">
        <v>29</v>
      </c>
      <c r="B46830" s="1">
        <v>44812</v>
      </c>
      <c r="C46830">
        <v>739.71</v>
      </c>
    </row>
    <row r="46831" spans="1:3" x14ac:dyDescent="0.2">
      <c r="A46831" t="s">
        <v>184</v>
      </c>
      <c r="B46831" s="1">
        <v>44812</v>
      </c>
      <c r="C46831">
        <v>47.48</v>
      </c>
    </row>
    <row r="46832" spans="1:3" x14ac:dyDescent="0.2">
      <c r="A46832" t="s">
        <v>583</v>
      </c>
      <c r="B46832" s="1">
        <v>44812</v>
      </c>
      <c r="C46832">
        <v>456.02</v>
      </c>
    </row>
    <row r="46833" spans="1:3" x14ac:dyDescent="0.2">
      <c r="A46833" t="s">
        <v>46</v>
      </c>
      <c r="B46833" s="1">
        <v>44812</v>
      </c>
      <c r="C46833">
        <v>67.77</v>
      </c>
    </row>
    <row r="46834" spans="1:3" x14ac:dyDescent="0.2">
      <c r="A46834" t="s">
        <v>15079</v>
      </c>
      <c r="B46834" s="1">
        <v>44812</v>
      </c>
      <c r="C46834">
        <v>31.95</v>
      </c>
    </row>
    <row r="46835" spans="1:3" x14ac:dyDescent="0.2">
      <c r="A46835" t="s">
        <v>15080</v>
      </c>
      <c r="B46835" s="1">
        <v>44812</v>
      </c>
      <c r="C46835">
        <v>62.5</v>
      </c>
    </row>
    <row r="46836" spans="1:3" x14ac:dyDescent="0.2">
      <c r="A46836" t="s">
        <v>15081</v>
      </c>
      <c r="B46836" s="1">
        <v>44812</v>
      </c>
      <c r="C46836">
        <v>112.1</v>
      </c>
    </row>
    <row r="46837" spans="1:3" x14ac:dyDescent="0.2">
      <c r="A46837" t="s">
        <v>14368</v>
      </c>
      <c r="B46837" s="1">
        <v>44812</v>
      </c>
      <c r="C46837">
        <v>249.75</v>
      </c>
    </row>
    <row r="46838" spans="1:3" x14ac:dyDescent="0.2">
      <c r="A46838" t="s">
        <v>12726</v>
      </c>
      <c r="B46838" s="1">
        <v>44812</v>
      </c>
      <c r="C46838">
        <v>23.95</v>
      </c>
    </row>
    <row r="46839" spans="1:3" x14ac:dyDescent="0.2">
      <c r="A46839" t="s">
        <v>945</v>
      </c>
      <c r="B46839" s="1">
        <v>44812</v>
      </c>
      <c r="C46839">
        <v>1137.8699999999999</v>
      </c>
    </row>
    <row r="46840" spans="1:3" x14ac:dyDescent="0.2">
      <c r="A46840" t="s">
        <v>12</v>
      </c>
      <c r="B46840" s="1">
        <v>44812</v>
      </c>
      <c r="C46840">
        <v>87.67</v>
      </c>
    </row>
    <row r="46841" spans="1:3" x14ac:dyDescent="0.2">
      <c r="A46841" t="s">
        <v>15069</v>
      </c>
      <c r="B46841" s="1">
        <v>44813</v>
      </c>
      <c r="C46841">
        <v>32.9</v>
      </c>
    </row>
    <row r="46842" spans="1:3" x14ac:dyDescent="0.2">
      <c r="A46842" t="s">
        <v>11561</v>
      </c>
      <c r="B46842" s="1">
        <v>44813</v>
      </c>
      <c r="C46842">
        <v>62.5</v>
      </c>
    </row>
    <row r="46843" spans="1:3" x14ac:dyDescent="0.2">
      <c r="A46843" t="s">
        <v>11561</v>
      </c>
      <c r="B46843" s="1">
        <v>44813</v>
      </c>
      <c r="C46843">
        <v>158.44999999999999</v>
      </c>
    </row>
    <row r="46844" spans="1:3" x14ac:dyDescent="0.2">
      <c r="A46844" t="s">
        <v>15070</v>
      </c>
      <c r="B46844" s="1">
        <v>44813</v>
      </c>
      <c r="C46844">
        <v>317.95</v>
      </c>
    </row>
    <row r="46845" spans="1:3" x14ac:dyDescent="0.2">
      <c r="A46845" t="s">
        <v>13867</v>
      </c>
      <c r="B46845" s="1">
        <v>44813</v>
      </c>
      <c r="C46845">
        <v>79.7</v>
      </c>
    </row>
    <row r="46846" spans="1:3" x14ac:dyDescent="0.2">
      <c r="A46846" t="s">
        <v>15071</v>
      </c>
      <c r="B46846" s="1">
        <v>44813</v>
      </c>
      <c r="C46846">
        <v>72.95</v>
      </c>
    </row>
    <row r="46847" spans="1:3" x14ac:dyDescent="0.2">
      <c r="A46847" t="s">
        <v>15072</v>
      </c>
      <c r="B46847" s="1">
        <v>44813</v>
      </c>
      <c r="C46847">
        <v>158.30000000000001</v>
      </c>
    </row>
    <row r="46848" spans="1:3" x14ac:dyDescent="0.2">
      <c r="A46848" t="s">
        <v>13055</v>
      </c>
      <c r="B46848" s="1">
        <v>44813</v>
      </c>
      <c r="C46848">
        <v>95.35</v>
      </c>
    </row>
    <row r="46849" spans="1:3" x14ac:dyDescent="0.2">
      <c r="A46849" t="s">
        <v>936</v>
      </c>
      <c r="B46849" s="1">
        <v>44813</v>
      </c>
      <c r="C46849">
        <v>514.67999999999995</v>
      </c>
    </row>
    <row r="46850" spans="1:3" x14ac:dyDescent="0.2">
      <c r="A46850" t="s">
        <v>15073</v>
      </c>
      <c r="B46850" s="1">
        <v>44813</v>
      </c>
      <c r="C46850">
        <v>69.95</v>
      </c>
    </row>
    <row r="46851" spans="1:3" x14ac:dyDescent="0.2">
      <c r="A46851" t="s">
        <v>308</v>
      </c>
      <c r="B46851" s="1">
        <v>44813</v>
      </c>
      <c r="C46851">
        <v>279.12</v>
      </c>
    </row>
    <row r="46852" spans="1:3" x14ac:dyDescent="0.2">
      <c r="A46852" t="s">
        <v>15074</v>
      </c>
      <c r="B46852" s="1">
        <v>44813</v>
      </c>
      <c r="C46852">
        <v>318.39999999999998</v>
      </c>
    </row>
    <row r="46853" spans="1:3" x14ac:dyDescent="0.2">
      <c r="A46853" t="s">
        <v>64</v>
      </c>
      <c r="B46853" s="1">
        <v>44813</v>
      </c>
      <c r="C46853">
        <v>1186.94</v>
      </c>
    </row>
    <row r="46854" spans="1:3" x14ac:dyDescent="0.2">
      <c r="A46854" t="s">
        <v>308</v>
      </c>
      <c r="B46854" s="1">
        <v>44813</v>
      </c>
      <c r="C46854">
        <v>319.22000000000003</v>
      </c>
    </row>
    <row r="46855" spans="1:3" x14ac:dyDescent="0.2">
      <c r="A46855" t="s">
        <v>64</v>
      </c>
      <c r="B46855" s="1">
        <v>44813</v>
      </c>
      <c r="C46855">
        <v>445.76</v>
      </c>
    </row>
    <row r="46856" spans="1:3" x14ac:dyDescent="0.2">
      <c r="A46856" t="s">
        <v>64</v>
      </c>
      <c r="B46856" s="1">
        <v>44813</v>
      </c>
      <c r="C46856">
        <v>433.08</v>
      </c>
    </row>
    <row r="46857" spans="1:3" x14ac:dyDescent="0.2">
      <c r="A46857" t="s">
        <v>6139</v>
      </c>
      <c r="B46857" s="1">
        <v>44813</v>
      </c>
      <c r="C46857">
        <v>151.03</v>
      </c>
    </row>
    <row r="46858" spans="1:3" x14ac:dyDescent="0.2">
      <c r="A46858" t="s">
        <v>6139</v>
      </c>
      <c r="B46858" s="1">
        <v>44813</v>
      </c>
      <c r="C46858">
        <v>401.13</v>
      </c>
    </row>
    <row r="46859" spans="1:3" x14ac:dyDescent="0.2">
      <c r="A46859" t="s">
        <v>79</v>
      </c>
      <c r="B46859" s="1">
        <v>44813</v>
      </c>
      <c r="C46859">
        <v>50.91</v>
      </c>
    </row>
    <row r="46860" spans="1:3" x14ac:dyDescent="0.2">
      <c r="A46860" t="s">
        <v>148</v>
      </c>
      <c r="B46860" s="1">
        <v>44813</v>
      </c>
      <c r="C46860">
        <v>112.77</v>
      </c>
    </row>
    <row r="46861" spans="1:3" x14ac:dyDescent="0.2">
      <c r="A46861" t="s">
        <v>148</v>
      </c>
      <c r="B46861" s="1">
        <v>44813</v>
      </c>
      <c r="C46861">
        <v>17.100000000000001</v>
      </c>
    </row>
    <row r="46862" spans="1:3" x14ac:dyDescent="0.2">
      <c r="A46862" t="s">
        <v>148</v>
      </c>
      <c r="B46862" s="1">
        <v>44813</v>
      </c>
      <c r="C46862">
        <v>80.55</v>
      </c>
    </row>
    <row r="46863" spans="1:3" x14ac:dyDescent="0.2">
      <c r="A46863" t="s">
        <v>148</v>
      </c>
      <c r="B46863" s="1">
        <v>44813</v>
      </c>
      <c r="C46863">
        <v>96.6</v>
      </c>
    </row>
    <row r="46864" spans="1:3" x14ac:dyDescent="0.2">
      <c r="A46864" t="s">
        <v>148</v>
      </c>
      <c r="B46864" s="1">
        <v>44813</v>
      </c>
      <c r="C46864">
        <v>45</v>
      </c>
    </row>
    <row r="46865" spans="1:3" x14ac:dyDescent="0.2">
      <c r="A46865" t="s">
        <v>148</v>
      </c>
      <c r="B46865" s="1">
        <v>44813</v>
      </c>
      <c r="C46865">
        <v>30.3</v>
      </c>
    </row>
    <row r="46866" spans="1:3" x14ac:dyDescent="0.2">
      <c r="A46866" t="s">
        <v>148</v>
      </c>
      <c r="B46866" s="1">
        <v>44813</v>
      </c>
      <c r="C46866">
        <v>29.85</v>
      </c>
    </row>
    <row r="46867" spans="1:3" x14ac:dyDescent="0.2">
      <c r="A46867" t="s">
        <v>148</v>
      </c>
      <c r="B46867" s="1">
        <v>44813</v>
      </c>
      <c r="C46867">
        <v>59.7</v>
      </c>
    </row>
    <row r="46868" spans="1:3" x14ac:dyDescent="0.2">
      <c r="A46868" t="s">
        <v>15075</v>
      </c>
      <c r="B46868" s="1">
        <v>44813</v>
      </c>
      <c r="C46868">
        <v>31.45</v>
      </c>
    </row>
    <row r="46869" spans="1:3" x14ac:dyDescent="0.2">
      <c r="A46869" t="s">
        <v>148</v>
      </c>
      <c r="B46869" s="1">
        <v>44813</v>
      </c>
      <c r="C46869">
        <v>364.35</v>
      </c>
    </row>
    <row r="46870" spans="1:3" x14ac:dyDescent="0.2">
      <c r="A46870" t="s">
        <v>34</v>
      </c>
      <c r="B46870" s="1">
        <v>44813</v>
      </c>
      <c r="C46870">
        <v>96.77</v>
      </c>
    </row>
    <row r="46871" spans="1:3" x14ac:dyDescent="0.2">
      <c r="A46871" t="s">
        <v>34</v>
      </c>
      <c r="B46871" s="1">
        <v>44813</v>
      </c>
      <c r="C46871">
        <v>139.82</v>
      </c>
    </row>
    <row r="46872" spans="1:3" x14ac:dyDescent="0.2">
      <c r="A46872" t="s">
        <v>15076</v>
      </c>
      <c r="B46872" s="1">
        <v>44813</v>
      </c>
      <c r="C46872">
        <v>91.6</v>
      </c>
    </row>
    <row r="46873" spans="1:3" x14ac:dyDescent="0.2">
      <c r="A46873" t="s">
        <v>11964</v>
      </c>
      <c r="B46873" s="1">
        <v>44813</v>
      </c>
      <c r="C46873">
        <v>73.900000000000006</v>
      </c>
    </row>
    <row r="46874" spans="1:3" x14ac:dyDescent="0.2">
      <c r="A46874" t="s">
        <v>13635</v>
      </c>
      <c r="B46874" s="1">
        <v>44813</v>
      </c>
      <c r="C46874">
        <v>132.30000000000001</v>
      </c>
    </row>
    <row r="46875" spans="1:3" x14ac:dyDescent="0.2">
      <c r="A46875" t="s">
        <v>4562</v>
      </c>
      <c r="B46875" s="1">
        <v>44813</v>
      </c>
      <c r="C46875">
        <v>64.7</v>
      </c>
    </row>
    <row r="46876" spans="1:3" x14ac:dyDescent="0.2">
      <c r="A46876" t="s">
        <v>15077</v>
      </c>
      <c r="B46876" s="1">
        <v>44813</v>
      </c>
      <c r="C46876">
        <v>50.4</v>
      </c>
    </row>
    <row r="46877" spans="1:3" x14ac:dyDescent="0.2">
      <c r="A46877" t="s">
        <v>12</v>
      </c>
      <c r="B46877" s="1">
        <v>44813</v>
      </c>
      <c r="C46877">
        <v>245.2</v>
      </c>
    </row>
    <row r="46878" spans="1:3" x14ac:dyDescent="0.2">
      <c r="A46878" t="s">
        <v>346</v>
      </c>
      <c r="B46878" s="1">
        <v>44813</v>
      </c>
      <c r="C46878">
        <v>148.74</v>
      </c>
    </row>
    <row r="46879" spans="1:3" x14ac:dyDescent="0.2">
      <c r="A46879" t="s">
        <v>346</v>
      </c>
      <c r="B46879" s="1">
        <v>44813</v>
      </c>
      <c r="C46879">
        <v>29.84</v>
      </c>
    </row>
    <row r="46880" spans="1:3" x14ac:dyDescent="0.2">
      <c r="A46880" t="s">
        <v>5364</v>
      </c>
      <c r="B46880" s="1">
        <v>44813</v>
      </c>
      <c r="C46880">
        <v>967.4</v>
      </c>
    </row>
    <row r="46881" spans="1:3" x14ac:dyDescent="0.2">
      <c r="A46881" t="s">
        <v>346</v>
      </c>
      <c r="B46881" s="1">
        <v>44813</v>
      </c>
      <c r="C46881">
        <v>286.88</v>
      </c>
    </row>
    <row r="46882" spans="1:3" x14ac:dyDescent="0.2">
      <c r="A46882" t="s">
        <v>1110</v>
      </c>
      <c r="B46882" s="1">
        <v>44816</v>
      </c>
      <c r="C46882">
        <v>99.5</v>
      </c>
    </row>
    <row r="46883" spans="1:3" x14ac:dyDescent="0.2">
      <c r="A46883" t="s">
        <v>15042</v>
      </c>
      <c r="B46883" s="1">
        <v>44816</v>
      </c>
      <c r="C46883">
        <v>79.599999999999994</v>
      </c>
    </row>
    <row r="46884" spans="1:3" x14ac:dyDescent="0.2">
      <c r="A46884" t="s">
        <v>1140</v>
      </c>
      <c r="B46884" s="1">
        <v>44816</v>
      </c>
      <c r="C46884">
        <v>149.25</v>
      </c>
    </row>
    <row r="46885" spans="1:3" x14ac:dyDescent="0.2">
      <c r="A46885" t="s">
        <v>15043</v>
      </c>
      <c r="B46885" s="1">
        <v>44816</v>
      </c>
      <c r="C46885">
        <v>39.799999999999997</v>
      </c>
    </row>
    <row r="46886" spans="1:3" x14ac:dyDescent="0.2">
      <c r="A46886" t="s">
        <v>15044</v>
      </c>
      <c r="B46886" s="1">
        <v>44816</v>
      </c>
      <c r="C46886">
        <v>65.150000000000006</v>
      </c>
    </row>
    <row r="46887" spans="1:3" x14ac:dyDescent="0.2">
      <c r="A46887" t="s">
        <v>6761</v>
      </c>
      <c r="B46887" s="1">
        <v>44816</v>
      </c>
      <c r="C46887">
        <v>533.23</v>
      </c>
    </row>
    <row r="46888" spans="1:3" x14ac:dyDescent="0.2">
      <c r="A46888" t="s">
        <v>436</v>
      </c>
      <c r="B46888" s="1">
        <v>44816</v>
      </c>
      <c r="C46888">
        <v>536.9</v>
      </c>
    </row>
    <row r="46889" spans="1:3" x14ac:dyDescent="0.2">
      <c r="A46889" t="s">
        <v>253</v>
      </c>
      <c r="B46889" s="1">
        <v>44816</v>
      </c>
      <c r="C46889">
        <v>936.18</v>
      </c>
    </row>
    <row r="46890" spans="1:3" x14ac:dyDescent="0.2">
      <c r="A46890" t="s">
        <v>14729</v>
      </c>
      <c r="B46890" s="1">
        <v>44816</v>
      </c>
      <c r="C46890">
        <v>34.5</v>
      </c>
    </row>
    <row r="46891" spans="1:3" x14ac:dyDescent="0.2">
      <c r="A46891" t="s">
        <v>15045</v>
      </c>
      <c r="B46891" s="1">
        <v>44816</v>
      </c>
      <c r="C46891">
        <v>53.95</v>
      </c>
    </row>
    <row r="46892" spans="1:3" x14ac:dyDescent="0.2">
      <c r="A46892" t="s">
        <v>10734</v>
      </c>
      <c r="B46892" s="1">
        <v>44816</v>
      </c>
      <c r="C46892">
        <v>62.41</v>
      </c>
    </row>
    <row r="46893" spans="1:3" x14ac:dyDescent="0.2">
      <c r="A46893" t="s">
        <v>10734</v>
      </c>
      <c r="B46893" s="1">
        <v>44816</v>
      </c>
      <c r="C46893">
        <v>17.96</v>
      </c>
    </row>
    <row r="46894" spans="1:3" x14ac:dyDescent="0.2">
      <c r="A46894" t="s">
        <v>15046</v>
      </c>
      <c r="B46894" s="1">
        <v>44816</v>
      </c>
      <c r="C46894">
        <v>48.91</v>
      </c>
    </row>
    <row r="46895" spans="1:3" x14ac:dyDescent="0.2">
      <c r="A46895" t="s">
        <v>6106</v>
      </c>
      <c r="B46895" s="1">
        <v>44816</v>
      </c>
      <c r="C46895">
        <v>57.9</v>
      </c>
    </row>
    <row r="46896" spans="1:3" x14ac:dyDescent="0.2">
      <c r="A46896" t="s">
        <v>6943</v>
      </c>
      <c r="B46896" s="1">
        <v>44816</v>
      </c>
      <c r="C46896">
        <v>55.8</v>
      </c>
    </row>
    <row r="46897" spans="1:3" x14ac:dyDescent="0.2">
      <c r="A46897" t="s">
        <v>6139</v>
      </c>
      <c r="B46897" s="1">
        <v>44816</v>
      </c>
      <c r="C46897">
        <v>319.58999999999997</v>
      </c>
    </row>
    <row r="46898" spans="1:3" x14ac:dyDescent="0.2">
      <c r="A46898" t="s">
        <v>8067</v>
      </c>
      <c r="B46898" s="1">
        <v>44816</v>
      </c>
      <c r="C46898">
        <v>653.4</v>
      </c>
    </row>
    <row r="46899" spans="1:3" x14ac:dyDescent="0.2">
      <c r="A46899" t="s">
        <v>184</v>
      </c>
      <c r="B46899" s="1">
        <v>44816</v>
      </c>
      <c r="C46899">
        <v>47.48</v>
      </c>
    </row>
    <row r="46900" spans="1:3" x14ac:dyDescent="0.2">
      <c r="A46900" t="s">
        <v>184</v>
      </c>
      <c r="B46900" s="1">
        <v>44816</v>
      </c>
      <c r="C46900">
        <v>46.25</v>
      </c>
    </row>
    <row r="46901" spans="1:3" x14ac:dyDescent="0.2">
      <c r="A46901" t="s">
        <v>46</v>
      </c>
      <c r="B46901" s="1">
        <v>44816</v>
      </c>
      <c r="C46901">
        <v>56.97</v>
      </c>
    </row>
    <row r="46902" spans="1:3" x14ac:dyDescent="0.2">
      <c r="A46902" t="s">
        <v>46</v>
      </c>
      <c r="B46902" s="1">
        <v>44816</v>
      </c>
      <c r="C46902">
        <v>120.54</v>
      </c>
    </row>
    <row r="46903" spans="1:3" x14ac:dyDescent="0.2">
      <c r="A46903" t="s">
        <v>15047</v>
      </c>
      <c r="B46903" s="1">
        <v>44816</v>
      </c>
      <c r="C46903">
        <v>279.73</v>
      </c>
    </row>
    <row r="46904" spans="1:3" x14ac:dyDescent="0.2">
      <c r="A46904" t="s">
        <v>14935</v>
      </c>
      <c r="B46904" s="1">
        <v>44816</v>
      </c>
      <c r="C46904">
        <v>45.7</v>
      </c>
    </row>
    <row r="46905" spans="1:3" x14ac:dyDescent="0.2">
      <c r="A46905" t="s">
        <v>46</v>
      </c>
      <c r="B46905" s="1">
        <v>44816</v>
      </c>
      <c r="C46905">
        <v>66.3</v>
      </c>
    </row>
    <row r="46906" spans="1:3" x14ac:dyDescent="0.2">
      <c r="A46906" t="s">
        <v>15048</v>
      </c>
      <c r="B46906" s="1">
        <v>44816</v>
      </c>
      <c r="C46906">
        <v>102.35</v>
      </c>
    </row>
    <row r="46907" spans="1:3" x14ac:dyDescent="0.2">
      <c r="A46907" t="s">
        <v>79</v>
      </c>
      <c r="B46907" s="1">
        <v>44816</v>
      </c>
      <c r="C46907">
        <v>29.43</v>
      </c>
    </row>
    <row r="46908" spans="1:3" x14ac:dyDescent="0.2">
      <c r="A46908" t="s">
        <v>79</v>
      </c>
      <c r="B46908" s="1">
        <v>44816</v>
      </c>
      <c r="C46908">
        <v>29.43</v>
      </c>
    </row>
    <row r="46909" spans="1:3" x14ac:dyDescent="0.2">
      <c r="A46909" t="s">
        <v>79</v>
      </c>
      <c r="B46909" s="1">
        <v>44816</v>
      </c>
      <c r="C46909">
        <v>29.43</v>
      </c>
    </row>
    <row r="46910" spans="1:3" x14ac:dyDescent="0.2">
      <c r="A46910" t="s">
        <v>396</v>
      </c>
      <c r="B46910" s="1">
        <v>44816</v>
      </c>
      <c r="C46910">
        <v>50.91</v>
      </c>
    </row>
    <row r="46911" spans="1:3" x14ac:dyDescent="0.2">
      <c r="A46911" t="s">
        <v>5605</v>
      </c>
      <c r="B46911" s="1">
        <v>44816</v>
      </c>
      <c r="C46911">
        <v>29.85</v>
      </c>
    </row>
    <row r="46912" spans="1:3" x14ac:dyDescent="0.2">
      <c r="A46912" t="s">
        <v>14624</v>
      </c>
      <c r="B46912" s="1">
        <v>44816</v>
      </c>
      <c r="C46912">
        <v>27.85</v>
      </c>
    </row>
    <row r="46913" spans="1:3" x14ac:dyDescent="0.2">
      <c r="A46913" t="s">
        <v>3830</v>
      </c>
      <c r="B46913" s="1">
        <v>44816</v>
      </c>
      <c r="C46913">
        <v>27.85</v>
      </c>
    </row>
    <row r="46914" spans="1:3" x14ac:dyDescent="0.2">
      <c r="A46914" t="s">
        <v>13774</v>
      </c>
      <c r="B46914" s="1">
        <v>44816</v>
      </c>
      <c r="C46914">
        <v>99.5</v>
      </c>
    </row>
    <row r="46915" spans="1:3" x14ac:dyDescent="0.2">
      <c r="A46915" t="s">
        <v>2140</v>
      </c>
      <c r="B46915" s="1">
        <v>44816</v>
      </c>
      <c r="C46915">
        <v>680.64</v>
      </c>
    </row>
    <row r="46916" spans="1:3" x14ac:dyDescent="0.2">
      <c r="A46916" t="s">
        <v>7534</v>
      </c>
      <c r="B46916" s="1">
        <v>44816</v>
      </c>
      <c r="C46916">
        <v>21.5</v>
      </c>
    </row>
    <row r="46917" spans="1:3" x14ac:dyDescent="0.2">
      <c r="A46917" t="s">
        <v>15049</v>
      </c>
      <c r="B46917" s="1">
        <v>44816</v>
      </c>
      <c r="C46917">
        <v>21.95</v>
      </c>
    </row>
    <row r="46918" spans="1:3" x14ac:dyDescent="0.2">
      <c r="A46918" t="s">
        <v>702</v>
      </c>
      <c r="B46918" s="1">
        <v>44816</v>
      </c>
      <c r="C46918">
        <v>630</v>
      </c>
    </row>
    <row r="46919" spans="1:3" x14ac:dyDescent="0.2">
      <c r="A46919" t="s">
        <v>12802</v>
      </c>
      <c r="B46919" s="1">
        <v>44816</v>
      </c>
      <c r="C46919">
        <v>966.11</v>
      </c>
    </row>
    <row r="46920" spans="1:3" x14ac:dyDescent="0.2">
      <c r="A46920" t="s">
        <v>183</v>
      </c>
      <c r="B46920" s="1">
        <v>44816</v>
      </c>
      <c r="C46920">
        <v>41.4</v>
      </c>
    </row>
    <row r="46921" spans="1:3" x14ac:dyDescent="0.2">
      <c r="A46921" t="s">
        <v>183</v>
      </c>
      <c r="B46921" s="1">
        <v>44816</v>
      </c>
      <c r="C46921">
        <v>260.7</v>
      </c>
    </row>
    <row r="46922" spans="1:3" x14ac:dyDescent="0.2">
      <c r="A46922" t="s">
        <v>12802</v>
      </c>
      <c r="B46922" s="1">
        <v>44816</v>
      </c>
      <c r="C46922">
        <v>609</v>
      </c>
    </row>
    <row r="46923" spans="1:3" x14ac:dyDescent="0.2">
      <c r="A46923" t="s">
        <v>573</v>
      </c>
      <c r="B46923" s="1">
        <v>44816</v>
      </c>
      <c r="C46923">
        <v>837.53</v>
      </c>
    </row>
    <row r="46924" spans="1:3" x14ac:dyDescent="0.2">
      <c r="A46924" t="s">
        <v>331</v>
      </c>
      <c r="B46924" s="1">
        <v>44816</v>
      </c>
      <c r="C46924">
        <v>99.9</v>
      </c>
    </row>
    <row r="46925" spans="1:3" x14ac:dyDescent="0.2">
      <c r="A46925" t="s">
        <v>183</v>
      </c>
      <c r="B46925" s="1">
        <v>44816</v>
      </c>
      <c r="C46925">
        <v>103.5</v>
      </c>
    </row>
    <row r="46926" spans="1:3" x14ac:dyDescent="0.2">
      <c r="A46926" t="s">
        <v>4184</v>
      </c>
      <c r="B46926" s="1">
        <v>44816</v>
      </c>
      <c r="C46926">
        <v>901.75</v>
      </c>
    </row>
    <row r="46927" spans="1:3" x14ac:dyDescent="0.2">
      <c r="A46927" t="s">
        <v>11947</v>
      </c>
      <c r="B46927" s="1">
        <v>44816</v>
      </c>
      <c r="C46927">
        <v>309.39999999999998</v>
      </c>
    </row>
    <row r="46928" spans="1:3" x14ac:dyDescent="0.2">
      <c r="A46928" t="s">
        <v>15050</v>
      </c>
      <c r="B46928" s="1">
        <v>44816</v>
      </c>
      <c r="C46928">
        <v>19.45</v>
      </c>
    </row>
    <row r="46929" spans="1:3" x14ac:dyDescent="0.2">
      <c r="A46929" t="s">
        <v>29</v>
      </c>
      <c r="B46929" s="1">
        <v>44816</v>
      </c>
      <c r="C46929">
        <v>1235.96</v>
      </c>
    </row>
    <row r="46930" spans="1:3" x14ac:dyDescent="0.2">
      <c r="A46930" t="s">
        <v>331</v>
      </c>
      <c r="B46930" s="1">
        <v>44816</v>
      </c>
      <c r="C46930">
        <v>2175.7199999999998</v>
      </c>
    </row>
    <row r="46931" spans="1:3" x14ac:dyDescent="0.2">
      <c r="A46931" t="s">
        <v>1006</v>
      </c>
      <c r="B46931" s="1">
        <v>44816</v>
      </c>
      <c r="C46931">
        <v>556.33000000000004</v>
      </c>
    </row>
    <row r="46932" spans="1:3" x14ac:dyDescent="0.2">
      <c r="A46932" t="s">
        <v>596</v>
      </c>
      <c r="B46932" s="1">
        <v>44816</v>
      </c>
      <c r="C46932">
        <v>434.7</v>
      </c>
    </row>
    <row r="46933" spans="1:3" x14ac:dyDescent="0.2">
      <c r="A46933" t="s">
        <v>596</v>
      </c>
      <c r="B46933" s="1">
        <v>44816</v>
      </c>
      <c r="C46933">
        <v>29.7</v>
      </c>
    </row>
    <row r="46934" spans="1:3" x14ac:dyDescent="0.2">
      <c r="A46934" t="s">
        <v>9409</v>
      </c>
      <c r="B46934" s="1">
        <v>44816</v>
      </c>
      <c r="C46934">
        <v>350</v>
      </c>
    </row>
    <row r="46935" spans="1:3" x14ac:dyDescent="0.2">
      <c r="A46935" t="s">
        <v>208</v>
      </c>
      <c r="B46935" s="1">
        <v>44816</v>
      </c>
      <c r="C46935">
        <v>247.5</v>
      </c>
    </row>
    <row r="46936" spans="1:3" x14ac:dyDescent="0.2">
      <c r="A46936" t="s">
        <v>15051</v>
      </c>
      <c r="B46936" s="1">
        <v>44816</v>
      </c>
      <c r="C46936">
        <v>58.4</v>
      </c>
    </row>
    <row r="46937" spans="1:3" x14ac:dyDescent="0.2">
      <c r="A46937" t="s">
        <v>4151</v>
      </c>
      <c r="B46937" s="1">
        <v>44816</v>
      </c>
      <c r="C46937">
        <v>114.85</v>
      </c>
    </row>
    <row r="46938" spans="1:3" x14ac:dyDescent="0.2">
      <c r="A46938" t="s">
        <v>15052</v>
      </c>
      <c r="B46938" s="1">
        <v>44816</v>
      </c>
      <c r="C46938">
        <v>48.4</v>
      </c>
    </row>
    <row r="46939" spans="1:3" x14ac:dyDescent="0.2">
      <c r="A46939" t="s">
        <v>15053</v>
      </c>
      <c r="B46939" s="1">
        <v>44816</v>
      </c>
      <c r="C46939">
        <v>233.8</v>
      </c>
    </row>
    <row r="46940" spans="1:3" x14ac:dyDescent="0.2">
      <c r="A46940" t="s">
        <v>15054</v>
      </c>
      <c r="B46940" s="1">
        <v>44816</v>
      </c>
      <c r="C46940">
        <v>61.15</v>
      </c>
    </row>
    <row r="46941" spans="1:3" x14ac:dyDescent="0.2">
      <c r="A46941" t="s">
        <v>15055</v>
      </c>
      <c r="B46941" s="1">
        <v>44816</v>
      </c>
      <c r="C46941">
        <v>50.4</v>
      </c>
    </row>
    <row r="46942" spans="1:3" x14ac:dyDescent="0.2">
      <c r="A46942" t="s">
        <v>15056</v>
      </c>
      <c r="B46942" s="1">
        <v>44816</v>
      </c>
      <c r="C46942">
        <v>65.150000000000006</v>
      </c>
    </row>
    <row r="46943" spans="1:3" x14ac:dyDescent="0.2">
      <c r="A46943" t="s">
        <v>4031</v>
      </c>
      <c r="B46943" s="1">
        <v>44816</v>
      </c>
      <c r="C46943">
        <v>50.4</v>
      </c>
    </row>
    <row r="46944" spans="1:3" x14ac:dyDescent="0.2">
      <c r="A46944" t="s">
        <v>29</v>
      </c>
      <c r="B46944" s="1">
        <v>44816</v>
      </c>
      <c r="C46944">
        <v>237.48</v>
      </c>
    </row>
    <row r="46945" spans="1:3" x14ac:dyDescent="0.2">
      <c r="A46945" t="s">
        <v>2254</v>
      </c>
      <c r="B46945" s="1">
        <v>44816</v>
      </c>
      <c r="C46945">
        <v>117.85</v>
      </c>
    </row>
    <row r="46946" spans="1:3" x14ac:dyDescent="0.2">
      <c r="A46946" t="s">
        <v>678</v>
      </c>
      <c r="B46946" s="1">
        <v>44816</v>
      </c>
      <c r="C46946">
        <v>39.479999999999997</v>
      </c>
    </row>
    <row r="46947" spans="1:3" x14ac:dyDescent="0.2">
      <c r="A46947" t="s">
        <v>7553</v>
      </c>
      <c r="B46947" s="1">
        <v>44816</v>
      </c>
      <c r="C46947">
        <v>196.7</v>
      </c>
    </row>
    <row r="46948" spans="1:3" x14ac:dyDescent="0.2">
      <c r="A46948" t="s">
        <v>15057</v>
      </c>
      <c r="B46948" s="1">
        <v>44816</v>
      </c>
      <c r="C46948">
        <v>137.44999999999999</v>
      </c>
    </row>
    <row r="46949" spans="1:3" x14ac:dyDescent="0.2">
      <c r="A46949" t="s">
        <v>9767</v>
      </c>
      <c r="B46949" s="1">
        <v>44816</v>
      </c>
      <c r="C46949">
        <v>108.35</v>
      </c>
    </row>
    <row r="46950" spans="1:3" x14ac:dyDescent="0.2">
      <c r="A46950" t="s">
        <v>9195</v>
      </c>
      <c r="B46950" s="1">
        <v>44816</v>
      </c>
      <c r="C46950">
        <v>72.099999999999994</v>
      </c>
    </row>
    <row r="46951" spans="1:3" x14ac:dyDescent="0.2">
      <c r="A46951" t="s">
        <v>15058</v>
      </c>
      <c r="B46951" s="1">
        <v>44816</v>
      </c>
      <c r="C46951">
        <v>28.7</v>
      </c>
    </row>
    <row r="46952" spans="1:3" x14ac:dyDescent="0.2">
      <c r="A46952" t="s">
        <v>15059</v>
      </c>
      <c r="B46952" s="1">
        <v>44816</v>
      </c>
      <c r="C46952">
        <v>72.349999999999994</v>
      </c>
    </row>
    <row r="46953" spans="1:3" x14ac:dyDescent="0.2">
      <c r="A46953" t="s">
        <v>14311</v>
      </c>
      <c r="B46953" s="1">
        <v>44816</v>
      </c>
      <c r="C46953">
        <v>170.25</v>
      </c>
    </row>
    <row r="46954" spans="1:3" x14ac:dyDescent="0.2">
      <c r="A46954" t="s">
        <v>14729</v>
      </c>
      <c r="B46954" s="1">
        <v>44816</v>
      </c>
      <c r="C46954">
        <v>69</v>
      </c>
    </row>
    <row r="46955" spans="1:3" x14ac:dyDescent="0.2">
      <c r="A46955" t="s">
        <v>14729</v>
      </c>
      <c r="B46955" s="1">
        <v>44816</v>
      </c>
      <c r="C46955">
        <v>34.5</v>
      </c>
    </row>
    <row r="46956" spans="1:3" x14ac:dyDescent="0.2">
      <c r="A46956" t="s">
        <v>14729</v>
      </c>
      <c r="B46956" s="1">
        <v>44816</v>
      </c>
      <c r="C46956">
        <v>15.5</v>
      </c>
    </row>
    <row r="46957" spans="1:3" x14ac:dyDescent="0.2">
      <c r="A46957" t="s">
        <v>14729</v>
      </c>
      <c r="B46957" s="1">
        <v>44816</v>
      </c>
      <c r="C46957">
        <v>34.5</v>
      </c>
    </row>
    <row r="46958" spans="1:3" x14ac:dyDescent="0.2">
      <c r="A46958" t="s">
        <v>10046</v>
      </c>
      <c r="B46958" s="1">
        <v>44816</v>
      </c>
      <c r="C46958">
        <v>192.45</v>
      </c>
    </row>
    <row r="46959" spans="1:3" x14ac:dyDescent="0.2">
      <c r="A46959" t="s">
        <v>10046</v>
      </c>
      <c r="B46959" s="1">
        <v>44816</v>
      </c>
      <c r="C46959">
        <v>18.95</v>
      </c>
    </row>
    <row r="46960" spans="1:3" x14ac:dyDescent="0.2">
      <c r="A46960" t="s">
        <v>15060</v>
      </c>
      <c r="B46960" s="1">
        <v>44816</v>
      </c>
      <c r="C46960">
        <v>79.459999999999994</v>
      </c>
    </row>
    <row r="46961" spans="1:3" x14ac:dyDescent="0.2">
      <c r="A46961" t="s">
        <v>15061</v>
      </c>
      <c r="B46961" s="1">
        <v>44816</v>
      </c>
      <c r="C46961">
        <v>101.3</v>
      </c>
    </row>
    <row r="46962" spans="1:3" x14ac:dyDescent="0.2">
      <c r="A46962" t="s">
        <v>13507</v>
      </c>
      <c r="B46962" s="1">
        <v>44816</v>
      </c>
      <c r="C46962">
        <v>54.95</v>
      </c>
    </row>
    <row r="46963" spans="1:3" x14ac:dyDescent="0.2">
      <c r="A46963" t="s">
        <v>15062</v>
      </c>
      <c r="B46963" s="1">
        <v>44816</v>
      </c>
      <c r="C46963">
        <v>63.4</v>
      </c>
    </row>
    <row r="46964" spans="1:3" x14ac:dyDescent="0.2">
      <c r="A46964" t="s">
        <v>15063</v>
      </c>
      <c r="B46964" s="1">
        <v>44816</v>
      </c>
      <c r="C46964">
        <v>78.45</v>
      </c>
    </row>
    <row r="46965" spans="1:3" x14ac:dyDescent="0.2">
      <c r="A46965" t="s">
        <v>9931</v>
      </c>
      <c r="B46965" s="1">
        <v>44816</v>
      </c>
      <c r="C46965">
        <v>96.35</v>
      </c>
    </row>
    <row r="46966" spans="1:3" x14ac:dyDescent="0.2">
      <c r="A46966" t="s">
        <v>15064</v>
      </c>
      <c r="B46966" s="1">
        <v>44816</v>
      </c>
      <c r="C46966">
        <v>138.94999999999999</v>
      </c>
    </row>
    <row r="46967" spans="1:3" x14ac:dyDescent="0.2">
      <c r="A46967" t="s">
        <v>4472</v>
      </c>
      <c r="B46967" s="1">
        <v>44816</v>
      </c>
      <c r="C46967">
        <v>75.349999999999994</v>
      </c>
    </row>
    <row r="46968" spans="1:3" x14ac:dyDescent="0.2">
      <c r="A46968" t="s">
        <v>13163</v>
      </c>
      <c r="B46968" s="1">
        <v>44816</v>
      </c>
      <c r="C46968">
        <v>27.4</v>
      </c>
    </row>
    <row r="46969" spans="1:3" x14ac:dyDescent="0.2">
      <c r="A46969" t="s">
        <v>15065</v>
      </c>
      <c r="B46969" s="1">
        <v>44816</v>
      </c>
      <c r="C46969">
        <v>48.4</v>
      </c>
    </row>
    <row r="46970" spans="1:3" x14ac:dyDescent="0.2">
      <c r="A46970" t="s">
        <v>14919</v>
      </c>
      <c r="B46970" s="1">
        <v>44816</v>
      </c>
      <c r="C46970">
        <v>196.85</v>
      </c>
    </row>
    <row r="46971" spans="1:3" x14ac:dyDescent="0.2">
      <c r="A46971" t="s">
        <v>14443</v>
      </c>
      <c r="B46971" s="1">
        <v>44816</v>
      </c>
      <c r="C46971">
        <v>80.3</v>
      </c>
    </row>
    <row r="46972" spans="1:3" x14ac:dyDescent="0.2">
      <c r="A46972" t="s">
        <v>15066</v>
      </c>
      <c r="B46972" s="1">
        <v>44816</v>
      </c>
      <c r="C46972">
        <v>83.45</v>
      </c>
    </row>
    <row r="46973" spans="1:3" x14ac:dyDescent="0.2">
      <c r="A46973" t="s">
        <v>8451</v>
      </c>
      <c r="B46973" s="1">
        <v>44816</v>
      </c>
      <c r="C46973">
        <v>50.5</v>
      </c>
    </row>
    <row r="46974" spans="1:3" x14ac:dyDescent="0.2">
      <c r="A46974" t="s">
        <v>12</v>
      </c>
      <c r="B46974" s="1">
        <v>44816</v>
      </c>
      <c r="C46974">
        <v>336.66</v>
      </c>
    </row>
    <row r="46975" spans="1:3" x14ac:dyDescent="0.2">
      <c r="A46975" t="s">
        <v>12</v>
      </c>
      <c r="B46975" s="1">
        <v>44816</v>
      </c>
      <c r="C46975">
        <v>384.77</v>
      </c>
    </row>
    <row r="46976" spans="1:3" x14ac:dyDescent="0.2">
      <c r="A46976" t="s">
        <v>12</v>
      </c>
      <c r="B46976" s="1">
        <v>44816</v>
      </c>
      <c r="C46976">
        <v>97.84</v>
      </c>
    </row>
    <row r="46977" spans="1:3" x14ac:dyDescent="0.2">
      <c r="A46977" t="s">
        <v>15067</v>
      </c>
      <c r="B46977" s="1">
        <v>44816</v>
      </c>
      <c r="C46977">
        <v>100.35</v>
      </c>
    </row>
    <row r="46978" spans="1:3" x14ac:dyDescent="0.2">
      <c r="A46978" t="s">
        <v>15068</v>
      </c>
      <c r="B46978" s="1">
        <v>44816</v>
      </c>
      <c r="C46978">
        <v>136</v>
      </c>
    </row>
    <row r="46979" spans="1:3" x14ac:dyDescent="0.2">
      <c r="A46979" t="s">
        <v>6473</v>
      </c>
      <c r="B46979" s="1">
        <v>44816</v>
      </c>
      <c r="C46979">
        <v>201.95</v>
      </c>
    </row>
    <row r="46980" spans="1:3" x14ac:dyDescent="0.2">
      <c r="A46980" t="s">
        <v>11593</v>
      </c>
      <c r="B46980" s="1">
        <v>44816</v>
      </c>
      <c r="C46980">
        <v>115.1</v>
      </c>
    </row>
    <row r="46981" spans="1:3" x14ac:dyDescent="0.2">
      <c r="A46981" t="s">
        <v>6208</v>
      </c>
      <c r="B46981" s="1">
        <v>44816</v>
      </c>
      <c r="C46981">
        <v>114.3</v>
      </c>
    </row>
    <row r="46982" spans="1:3" x14ac:dyDescent="0.2">
      <c r="A46982" t="s">
        <v>13112</v>
      </c>
      <c r="B46982" s="1">
        <v>44816</v>
      </c>
      <c r="C46982">
        <v>53.4</v>
      </c>
    </row>
    <row r="46983" spans="1:3" x14ac:dyDescent="0.2">
      <c r="A46983" t="s">
        <v>14729</v>
      </c>
      <c r="B46983" s="1">
        <v>44816</v>
      </c>
      <c r="C46983">
        <v>174</v>
      </c>
    </row>
    <row r="46984" spans="1:3" x14ac:dyDescent="0.2">
      <c r="A46984" t="s">
        <v>12805</v>
      </c>
      <c r="B46984" s="1">
        <v>44817</v>
      </c>
      <c r="C46984">
        <v>355.98</v>
      </c>
    </row>
    <row r="46985" spans="1:3" x14ac:dyDescent="0.2">
      <c r="A46985" t="s">
        <v>122</v>
      </c>
      <c r="B46985" s="1">
        <v>44817</v>
      </c>
      <c r="C46985">
        <v>3915.77</v>
      </c>
    </row>
    <row r="46986" spans="1:3" x14ac:dyDescent="0.2">
      <c r="A46986" t="s">
        <v>810</v>
      </c>
      <c r="B46986" s="1">
        <v>44817</v>
      </c>
      <c r="C46986">
        <v>118.05</v>
      </c>
    </row>
    <row r="46987" spans="1:3" x14ac:dyDescent="0.2">
      <c r="A46987" t="s">
        <v>15009</v>
      </c>
      <c r="B46987" s="1">
        <v>44817</v>
      </c>
      <c r="C46987">
        <v>57.95</v>
      </c>
    </row>
    <row r="46988" spans="1:3" x14ac:dyDescent="0.2">
      <c r="A46988" t="s">
        <v>323</v>
      </c>
      <c r="B46988" s="1">
        <v>44817</v>
      </c>
      <c r="C46988">
        <v>19</v>
      </c>
    </row>
    <row r="46989" spans="1:3" x14ac:dyDescent="0.2">
      <c r="A46989" t="s">
        <v>15010</v>
      </c>
      <c r="B46989" s="1">
        <v>44817</v>
      </c>
      <c r="C46989">
        <v>43.95</v>
      </c>
    </row>
    <row r="46990" spans="1:3" x14ac:dyDescent="0.2">
      <c r="A46990" t="s">
        <v>15011</v>
      </c>
      <c r="B46990" s="1">
        <v>44817</v>
      </c>
      <c r="C46990">
        <v>21.95</v>
      </c>
    </row>
    <row r="46991" spans="1:3" x14ac:dyDescent="0.2">
      <c r="A46991" t="s">
        <v>15012</v>
      </c>
      <c r="B46991" s="1">
        <v>44817</v>
      </c>
      <c r="C46991">
        <v>22.95</v>
      </c>
    </row>
    <row r="46992" spans="1:3" x14ac:dyDescent="0.2">
      <c r="A46992" t="s">
        <v>15013</v>
      </c>
      <c r="B46992" s="1">
        <v>44817</v>
      </c>
      <c r="C46992">
        <v>143.05000000000001</v>
      </c>
    </row>
    <row r="46993" spans="1:3" x14ac:dyDescent="0.2">
      <c r="A46993" t="s">
        <v>12185</v>
      </c>
      <c r="B46993" s="1">
        <v>44817</v>
      </c>
      <c r="C46993">
        <v>27</v>
      </c>
    </row>
    <row r="46994" spans="1:3" x14ac:dyDescent="0.2">
      <c r="A46994" t="s">
        <v>2973</v>
      </c>
      <c r="B46994" s="1">
        <v>44817</v>
      </c>
      <c r="C46994">
        <v>159.19999999999999</v>
      </c>
    </row>
    <row r="46995" spans="1:3" x14ac:dyDescent="0.2">
      <c r="A46995" t="s">
        <v>15014</v>
      </c>
      <c r="B46995" s="1">
        <v>44817</v>
      </c>
      <c r="C46995">
        <v>163.44999999999999</v>
      </c>
    </row>
    <row r="46996" spans="1:3" x14ac:dyDescent="0.2">
      <c r="A46996" t="s">
        <v>15015</v>
      </c>
      <c r="B46996" s="1">
        <v>44817</v>
      </c>
      <c r="C46996">
        <v>129.9</v>
      </c>
    </row>
    <row r="46997" spans="1:3" x14ac:dyDescent="0.2">
      <c r="A46997" t="s">
        <v>116</v>
      </c>
      <c r="B46997" s="1">
        <v>44817</v>
      </c>
      <c r="C46997">
        <v>15.5</v>
      </c>
    </row>
    <row r="46998" spans="1:3" x14ac:dyDescent="0.2">
      <c r="A46998" t="s">
        <v>9939</v>
      </c>
      <c r="B46998" s="1">
        <v>44817</v>
      </c>
      <c r="C46998">
        <v>94.5</v>
      </c>
    </row>
    <row r="46999" spans="1:3" x14ac:dyDescent="0.2">
      <c r="A46999" t="s">
        <v>15016</v>
      </c>
      <c r="B46999" s="1">
        <v>44817</v>
      </c>
      <c r="C46999">
        <v>19.899999999999999</v>
      </c>
    </row>
    <row r="47000" spans="1:3" x14ac:dyDescent="0.2">
      <c r="A47000" t="s">
        <v>15017</v>
      </c>
      <c r="B47000" s="1">
        <v>44817</v>
      </c>
      <c r="C47000">
        <v>69</v>
      </c>
    </row>
    <row r="47001" spans="1:3" x14ac:dyDescent="0.2">
      <c r="A47001" t="s">
        <v>11550</v>
      </c>
      <c r="B47001" s="1">
        <v>44817</v>
      </c>
      <c r="C47001">
        <v>40</v>
      </c>
    </row>
    <row r="47002" spans="1:3" x14ac:dyDescent="0.2">
      <c r="A47002" t="s">
        <v>10481</v>
      </c>
      <c r="B47002" s="1">
        <v>44817</v>
      </c>
      <c r="C47002">
        <v>608.36</v>
      </c>
    </row>
    <row r="47003" spans="1:3" x14ac:dyDescent="0.2">
      <c r="A47003" t="s">
        <v>15018</v>
      </c>
      <c r="B47003" s="1">
        <v>44817</v>
      </c>
      <c r="C47003">
        <v>34.5</v>
      </c>
    </row>
    <row r="47004" spans="1:3" x14ac:dyDescent="0.2">
      <c r="A47004" t="s">
        <v>15019</v>
      </c>
      <c r="B47004" s="1">
        <v>44817</v>
      </c>
      <c r="C47004">
        <v>63.4</v>
      </c>
    </row>
    <row r="47005" spans="1:3" x14ac:dyDescent="0.2">
      <c r="A47005" t="s">
        <v>15020</v>
      </c>
      <c r="B47005" s="1">
        <v>44817</v>
      </c>
      <c r="C47005">
        <v>109.45</v>
      </c>
    </row>
    <row r="47006" spans="1:3" x14ac:dyDescent="0.2">
      <c r="A47006" t="s">
        <v>15021</v>
      </c>
      <c r="B47006" s="1">
        <v>44817</v>
      </c>
      <c r="C47006">
        <v>41.3</v>
      </c>
    </row>
    <row r="47007" spans="1:3" x14ac:dyDescent="0.2">
      <c r="A47007" t="s">
        <v>15022</v>
      </c>
      <c r="B47007" s="1">
        <v>44817</v>
      </c>
      <c r="C47007">
        <v>60.35</v>
      </c>
    </row>
    <row r="47008" spans="1:3" x14ac:dyDescent="0.2">
      <c r="A47008" t="s">
        <v>15023</v>
      </c>
      <c r="B47008" s="1">
        <v>44817</v>
      </c>
      <c r="C47008">
        <v>63.2</v>
      </c>
    </row>
    <row r="47009" spans="1:3" x14ac:dyDescent="0.2">
      <c r="A47009" t="s">
        <v>32</v>
      </c>
      <c r="B47009" s="1">
        <v>44817</v>
      </c>
      <c r="C47009">
        <v>1804.05</v>
      </c>
    </row>
    <row r="47010" spans="1:3" x14ac:dyDescent="0.2">
      <c r="A47010" t="s">
        <v>227</v>
      </c>
      <c r="B47010" s="1">
        <v>44817</v>
      </c>
      <c r="C47010">
        <v>1129.18</v>
      </c>
    </row>
    <row r="47011" spans="1:3" x14ac:dyDescent="0.2">
      <c r="A47011" t="s">
        <v>597</v>
      </c>
      <c r="B47011" s="1">
        <v>44817</v>
      </c>
      <c r="C47011">
        <v>162.66</v>
      </c>
    </row>
    <row r="47012" spans="1:3" x14ac:dyDescent="0.2">
      <c r="A47012" t="s">
        <v>597</v>
      </c>
      <c r="B47012" s="1">
        <v>44817</v>
      </c>
      <c r="C47012">
        <v>203.49</v>
      </c>
    </row>
    <row r="47013" spans="1:3" x14ac:dyDescent="0.2">
      <c r="A47013" t="s">
        <v>597</v>
      </c>
      <c r="B47013" s="1">
        <v>44817</v>
      </c>
      <c r="C47013">
        <v>42.93</v>
      </c>
    </row>
    <row r="47014" spans="1:3" x14ac:dyDescent="0.2">
      <c r="A47014" t="s">
        <v>123</v>
      </c>
      <c r="B47014" s="1">
        <v>44817</v>
      </c>
      <c r="C47014">
        <v>567.41999999999996</v>
      </c>
    </row>
    <row r="47015" spans="1:3" x14ac:dyDescent="0.2">
      <c r="A47015" t="s">
        <v>597</v>
      </c>
      <c r="B47015" s="1">
        <v>44817</v>
      </c>
      <c r="C47015">
        <v>461.79</v>
      </c>
    </row>
    <row r="47016" spans="1:3" x14ac:dyDescent="0.2">
      <c r="A47016" t="s">
        <v>221</v>
      </c>
      <c r="B47016" s="1">
        <v>44817</v>
      </c>
      <c r="C47016">
        <v>816.69</v>
      </c>
    </row>
    <row r="47017" spans="1:3" x14ac:dyDescent="0.2">
      <c r="A47017" t="s">
        <v>183</v>
      </c>
      <c r="B47017" s="1">
        <v>44817</v>
      </c>
      <c r="C47017">
        <v>530.70000000000005</v>
      </c>
    </row>
    <row r="47018" spans="1:3" x14ac:dyDescent="0.2">
      <c r="A47018" t="s">
        <v>5373</v>
      </c>
      <c r="B47018" s="1">
        <v>44817</v>
      </c>
      <c r="C47018">
        <v>82.85</v>
      </c>
    </row>
    <row r="47019" spans="1:3" x14ac:dyDescent="0.2">
      <c r="A47019" t="s">
        <v>228</v>
      </c>
      <c r="B47019" s="1">
        <v>44817</v>
      </c>
      <c r="C47019">
        <v>875.2</v>
      </c>
    </row>
    <row r="47020" spans="1:3" x14ac:dyDescent="0.2">
      <c r="A47020" t="s">
        <v>5955</v>
      </c>
      <c r="B47020" s="1">
        <v>44817</v>
      </c>
      <c r="C47020">
        <v>180.28</v>
      </c>
    </row>
    <row r="47021" spans="1:3" x14ac:dyDescent="0.2">
      <c r="A47021" t="s">
        <v>1006</v>
      </c>
      <c r="B47021" s="1">
        <v>44817</v>
      </c>
      <c r="C47021">
        <v>47.88</v>
      </c>
    </row>
    <row r="47022" spans="1:3" x14ac:dyDescent="0.2">
      <c r="A47022" t="s">
        <v>225</v>
      </c>
      <c r="B47022" s="1">
        <v>44817</v>
      </c>
      <c r="C47022">
        <v>420.76</v>
      </c>
    </row>
    <row r="47023" spans="1:3" x14ac:dyDescent="0.2">
      <c r="A47023" t="s">
        <v>13510</v>
      </c>
      <c r="B47023" s="1">
        <v>44817</v>
      </c>
      <c r="C47023">
        <v>150</v>
      </c>
    </row>
    <row r="47024" spans="1:3" x14ac:dyDescent="0.2">
      <c r="A47024" t="s">
        <v>15024</v>
      </c>
      <c r="B47024" s="1">
        <v>44817</v>
      </c>
      <c r="C47024">
        <v>44.36</v>
      </c>
    </row>
    <row r="47025" spans="1:3" x14ac:dyDescent="0.2">
      <c r="A47025" t="s">
        <v>6726</v>
      </c>
      <c r="B47025" s="1">
        <v>44817</v>
      </c>
      <c r="C47025">
        <v>13.5</v>
      </c>
    </row>
    <row r="47026" spans="1:3" x14ac:dyDescent="0.2">
      <c r="A47026" t="s">
        <v>15025</v>
      </c>
      <c r="B47026" s="1">
        <v>44817</v>
      </c>
      <c r="C47026">
        <v>30.4</v>
      </c>
    </row>
    <row r="47027" spans="1:3" x14ac:dyDescent="0.2">
      <c r="A47027" t="s">
        <v>15026</v>
      </c>
      <c r="B47027" s="1">
        <v>44817</v>
      </c>
      <c r="C47027">
        <v>21.9</v>
      </c>
    </row>
    <row r="47028" spans="1:3" x14ac:dyDescent="0.2">
      <c r="A47028" t="s">
        <v>137</v>
      </c>
      <c r="B47028" s="1">
        <v>44817</v>
      </c>
      <c r="C47028">
        <v>889.17</v>
      </c>
    </row>
    <row r="47029" spans="1:3" x14ac:dyDescent="0.2">
      <c r="A47029" t="s">
        <v>15027</v>
      </c>
      <c r="B47029" s="1">
        <v>44817</v>
      </c>
      <c r="C47029">
        <v>21.95</v>
      </c>
    </row>
    <row r="47030" spans="1:3" x14ac:dyDescent="0.2">
      <c r="A47030" t="s">
        <v>1772</v>
      </c>
      <c r="B47030" s="1">
        <v>44817</v>
      </c>
      <c r="C47030">
        <v>20</v>
      </c>
    </row>
    <row r="47031" spans="1:3" x14ac:dyDescent="0.2">
      <c r="A47031" t="s">
        <v>1770</v>
      </c>
      <c r="B47031" s="1">
        <v>44817</v>
      </c>
      <c r="C47031">
        <v>70.400000000000006</v>
      </c>
    </row>
    <row r="47032" spans="1:3" x14ac:dyDescent="0.2">
      <c r="A47032" t="s">
        <v>15028</v>
      </c>
      <c r="B47032" s="1">
        <v>44817</v>
      </c>
      <c r="C47032">
        <v>131.94999999999999</v>
      </c>
    </row>
    <row r="47033" spans="1:3" x14ac:dyDescent="0.2">
      <c r="A47033" t="s">
        <v>11841</v>
      </c>
      <c r="B47033" s="1">
        <v>44817</v>
      </c>
      <c r="C47033">
        <v>35.5</v>
      </c>
    </row>
    <row r="47034" spans="1:3" x14ac:dyDescent="0.2">
      <c r="A47034" t="s">
        <v>280</v>
      </c>
      <c r="B47034" s="1">
        <v>44817</v>
      </c>
      <c r="C47034">
        <v>314.13</v>
      </c>
    </row>
    <row r="47035" spans="1:3" x14ac:dyDescent="0.2">
      <c r="A47035" t="s">
        <v>7534</v>
      </c>
      <c r="B47035" s="1">
        <v>44817</v>
      </c>
      <c r="C47035">
        <v>41.95</v>
      </c>
    </row>
    <row r="47036" spans="1:3" x14ac:dyDescent="0.2">
      <c r="A47036" t="s">
        <v>448</v>
      </c>
      <c r="B47036" s="1">
        <v>44817</v>
      </c>
      <c r="C47036">
        <v>50.5</v>
      </c>
    </row>
    <row r="47037" spans="1:3" x14ac:dyDescent="0.2">
      <c r="A47037" t="s">
        <v>15029</v>
      </c>
      <c r="B47037" s="1">
        <v>44817</v>
      </c>
      <c r="C47037">
        <v>31.4</v>
      </c>
    </row>
    <row r="47038" spans="1:3" x14ac:dyDescent="0.2">
      <c r="A47038" t="s">
        <v>12205</v>
      </c>
      <c r="B47038" s="1">
        <v>44817</v>
      </c>
      <c r="C47038">
        <v>64.349999999999994</v>
      </c>
    </row>
    <row r="47039" spans="1:3" x14ac:dyDescent="0.2">
      <c r="A47039" t="s">
        <v>945</v>
      </c>
      <c r="B47039" s="1">
        <v>44817</v>
      </c>
      <c r="C47039">
        <v>620.70000000000005</v>
      </c>
    </row>
    <row r="47040" spans="1:3" x14ac:dyDescent="0.2">
      <c r="A47040" t="s">
        <v>224</v>
      </c>
      <c r="B47040" s="1">
        <v>44817</v>
      </c>
      <c r="C47040">
        <v>785.11</v>
      </c>
    </row>
    <row r="47041" spans="1:3" x14ac:dyDescent="0.2">
      <c r="A47041" t="s">
        <v>11</v>
      </c>
      <c r="B47041" s="1">
        <v>44817</v>
      </c>
      <c r="C47041">
        <v>2311.33</v>
      </c>
    </row>
    <row r="47042" spans="1:3" x14ac:dyDescent="0.2">
      <c r="A47042" t="s">
        <v>29</v>
      </c>
      <c r="B47042" s="1">
        <v>44817</v>
      </c>
      <c r="C47042">
        <v>540.9</v>
      </c>
    </row>
    <row r="47043" spans="1:3" x14ac:dyDescent="0.2">
      <c r="A47043" t="s">
        <v>3</v>
      </c>
      <c r="B47043" s="1">
        <v>44817</v>
      </c>
      <c r="C47043">
        <v>31</v>
      </c>
    </row>
    <row r="47044" spans="1:3" x14ac:dyDescent="0.2">
      <c r="A47044" t="s">
        <v>3</v>
      </c>
      <c r="B47044" s="1">
        <v>44817</v>
      </c>
      <c r="C47044">
        <v>91.9</v>
      </c>
    </row>
    <row r="47045" spans="1:3" x14ac:dyDescent="0.2">
      <c r="A47045" t="s">
        <v>44</v>
      </c>
      <c r="B47045" s="1">
        <v>44817</v>
      </c>
      <c r="C47045">
        <v>43.95</v>
      </c>
    </row>
    <row r="47046" spans="1:3" x14ac:dyDescent="0.2">
      <c r="A47046" t="s">
        <v>44</v>
      </c>
      <c r="B47046" s="1">
        <v>44817</v>
      </c>
      <c r="C47046">
        <v>14.25</v>
      </c>
    </row>
    <row r="47047" spans="1:3" x14ac:dyDescent="0.2">
      <c r="A47047" t="s">
        <v>44</v>
      </c>
      <c r="B47047" s="1">
        <v>44817</v>
      </c>
      <c r="C47047">
        <v>52.73</v>
      </c>
    </row>
    <row r="47048" spans="1:3" x14ac:dyDescent="0.2">
      <c r="A47048" t="s">
        <v>223</v>
      </c>
      <c r="B47048" s="1">
        <v>44817</v>
      </c>
      <c r="C47048">
        <v>705.23</v>
      </c>
    </row>
    <row r="47049" spans="1:3" x14ac:dyDescent="0.2">
      <c r="A47049" t="s">
        <v>44</v>
      </c>
      <c r="B47049" s="1">
        <v>44817</v>
      </c>
      <c r="C47049">
        <v>872.62</v>
      </c>
    </row>
    <row r="47050" spans="1:3" x14ac:dyDescent="0.2">
      <c r="A47050" t="s">
        <v>323</v>
      </c>
      <c r="B47050" s="1">
        <v>44817</v>
      </c>
      <c r="C47050">
        <v>50.95</v>
      </c>
    </row>
    <row r="47051" spans="1:3" x14ac:dyDescent="0.2">
      <c r="A47051" t="s">
        <v>5955</v>
      </c>
      <c r="B47051" s="1">
        <v>44817</v>
      </c>
      <c r="C47051">
        <v>420.02</v>
      </c>
    </row>
    <row r="47052" spans="1:3" x14ac:dyDescent="0.2">
      <c r="A47052" t="s">
        <v>15030</v>
      </c>
      <c r="B47052" s="1">
        <v>44817</v>
      </c>
      <c r="C47052">
        <v>62.4</v>
      </c>
    </row>
    <row r="47053" spans="1:3" x14ac:dyDescent="0.2">
      <c r="A47053" t="s">
        <v>15031</v>
      </c>
      <c r="B47053" s="1">
        <v>44817</v>
      </c>
      <c r="C47053">
        <v>43.4</v>
      </c>
    </row>
    <row r="47054" spans="1:3" x14ac:dyDescent="0.2">
      <c r="A47054" t="s">
        <v>15032</v>
      </c>
      <c r="B47054" s="1">
        <v>44817</v>
      </c>
      <c r="C47054">
        <v>26.35</v>
      </c>
    </row>
    <row r="47055" spans="1:3" x14ac:dyDescent="0.2">
      <c r="A47055" t="s">
        <v>5836</v>
      </c>
      <c r="B47055" s="1">
        <v>44817</v>
      </c>
      <c r="C47055">
        <v>58.2</v>
      </c>
    </row>
    <row r="47056" spans="1:3" x14ac:dyDescent="0.2">
      <c r="A47056" t="s">
        <v>5836</v>
      </c>
      <c r="B47056" s="1">
        <v>44817</v>
      </c>
      <c r="C47056">
        <v>49.75</v>
      </c>
    </row>
    <row r="47057" spans="1:3" x14ac:dyDescent="0.2">
      <c r="A47057" t="s">
        <v>5955</v>
      </c>
      <c r="B47057" s="1">
        <v>44817</v>
      </c>
      <c r="C47057">
        <v>676.94</v>
      </c>
    </row>
    <row r="47058" spans="1:3" x14ac:dyDescent="0.2">
      <c r="A47058" t="s">
        <v>144</v>
      </c>
      <c r="B47058" s="1">
        <v>44817</v>
      </c>
      <c r="C47058">
        <v>905.77</v>
      </c>
    </row>
    <row r="47059" spans="1:3" x14ac:dyDescent="0.2">
      <c r="A47059" t="s">
        <v>46</v>
      </c>
      <c r="B47059" s="1">
        <v>44817</v>
      </c>
      <c r="C47059">
        <v>47.97</v>
      </c>
    </row>
    <row r="47060" spans="1:3" x14ac:dyDescent="0.2">
      <c r="A47060" t="s">
        <v>46</v>
      </c>
      <c r="B47060" s="1">
        <v>44817</v>
      </c>
      <c r="C47060">
        <v>47.97</v>
      </c>
    </row>
    <row r="47061" spans="1:3" x14ac:dyDescent="0.2">
      <c r="A47061" t="s">
        <v>257</v>
      </c>
      <c r="B47061" s="1">
        <v>44817</v>
      </c>
      <c r="C47061">
        <v>1276.48</v>
      </c>
    </row>
    <row r="47062" spans="1:3" x14ac:dyDescent="0.2">
      <c r="A47062" t="s">
        <v>324</v>
      </c>
      <c r="B47062" s="1">
        <v>44817</v>
      </c>
      <c r="C47062">
        <v>1296.17</v>
      </c>
    </row>
    <row r="47063" spans="1:3" x14ac:dyDescent="0.2">
      <c r="A47063" t="s">
        <v>1936</v>
      </c>
      <c r="B47063" s="1">
        <v>44817</v>
      </c>
      <c r="C47063">
        <v>63.45</v>
      </c>
    </row>
    <row r="47064" spans="1:3" x14ac:dyDescent="0.2">
      <c r="A47064" t="s">
        <v>15033</v>
      </c>
      <c r="B47064" s="1">
        <v>44817</v>
      </c>
      <c r="C47064">
        <v>67.150000000000006</v>
      </c>
    </row>
    <row r="47065" spans="1:3" x14ac:dyDescent="0.2">
      <c r="A47065" t="s">
        <v>15034</v>
      </c>
      <c r="B47065" s="1">
        <v>44817</v>
      </c>
      <c r="C47065">
        <v>62.15</v>
      </c>
    </row>
    <row r="47066" spans="1:3" x14ac:dyDescent="0.2">
      <c r="A47066" t="s">
        <v>15035</v>
      </c>
      <c r="B47066" s="1">
        <v>44817</v>
      </c>
      <c r="C47066">
        <v>14.4</v>
      </c>
    </row>
    <row r="47067" spans="1:3" x14ac:dyDescent="0.2">
      <c r="A47067" t="s">
        <v>14486</v>
      </c>
      <c r="B47067" s="1">
        <v>44817</v>
      </c>
      <c r="C47067">
        <v>120.3</v>
      </c>
    </row>
    <row r="47068" spans="1:3" x14ac:dyDescent="0.2">
      <c r="A47068" t="s">
        <v>2687</v>
      </c>
      <c r="B47068" s="1">
        <v>44817</v>
      </c>
      <c r="C47068">
        <v>151.4</v>
      </c>
    </row>
    <row r="47069" spans="1:3" x14ac:dyDescent="0.2">
      <c r="A47069" t="s">
        <v>13388</v>
      </c>
      <c r="B47069" s="1">
        <v>44817</v>
      </c>
      <c r="C47069">
        <v>53.4</v>
      </c>
    </row>
    <row r="47070" spans="1:3" x14ac:dyDescent="0.2">
      <c r="A47070" t="s">
        <v>15036</v>
      </c>
      <c r="B47070" s="1">
        <v>44817</v>
      </c>
      <c r="C47070">
        <v>63.4</v>
      </c>
    </row>
    <row r="47071" spans="1:3" x14ac:dyDescent="0.2">
      <c r="A47071" t="s">
        <v>12387</v>
      </c>
      <c r="B47071" s="1">
        <v>44817</v>
      </c>
      <c r="C47071">
        <v>276.75</v>
      </c>
    </row>
    <row r="47072" spans="1:3" x14ac:dyDescent="0.2">
      <c r="A47072" t="s">
        <v>15037</v>
      </c>
      <c r="B47072" s="1">
        <v>44817</v>
      </c>
      <c r="C47072">
        <v>48.4</v>
      </c>
    </row>
    <row r="47073" spans="1:3" x14ac:dyDescent="0.2">
      <c r="A47073" t="s">
        <v>15038</v>
      </c>
      <c r="B47073" s="1">
        <v>44817</v>
      </c>
      <c r="C47073">
        <v>53.4</v>
      </c>
    </row>
    <row r="47074" spans="1:3" x14ac:dyDescent="0.2">
      <c r="A47074" t="s">
        <v>15039</v>
      </c>
      <c r="B47074" s="1">
        <v>44817</v>
      </c>
      <c r="C47074">
        <v>48.4</v>
      </c>
    </row>
    <row r="47075" spans="1:3" x14ac:dyDescent="0.2">
      <c r="A47075" t="s">
        <v>15040</v>
      </c>
      <c r="B47075" s="1">
        <v>44817</v>
      </c>
      <c r="C47075">
        <v>53.4</v>
      </c>
    </row>
    <row r="47076" spans="1:3" x14ac:dyDescent="0.2">
      <c r="A47076" t="s">
        <v>15041</v>
      </c>
      <c r="B47076" s="1">
        <v>44817</v>
      </c>
      <c r="C47076">
        <v>107.25</v>
      </c>
    </row>
    <row r="47077" spans="1:3" x14ac:dyDescent="0.2">
      <c r="A47077" t="s">
        <v>13098</v>
      </c>
      <c r="B47077" s="1">
        <v>44817</v>
      </c>
      <c r="C47077">
        <v>137.30000000000001</v>
      </c>
    </row>
    <row r="47078" spans="1:3" x14ac:dyDescent="0.2">
      <c r="A47078" t="s">
        <v>324</v>
      </c>
      <c r="B47078" s="1">
        <v>44817</v>
      </c>
      <c r="C47078">
        <v>524.71</v>
      </c>
    </row>
    <row r="47079" spans="1:3" x14ac:dyDescent="0.2">
      <c r="A47079" t="s">
        <v>727</v>
      </c>
      <c r="B47079" s="1">
        <v>44817</v>
      </c>
      <c r="C47079">
        <v>471.79</v>
      </c>
    </row>
    <row r="47080" spans="1:3" x14ac:dyDescent="0.2">
      <c r="A47080" t="s">
        <v>12</v>
      </c>
      <c r="B47080" s="1">
        <v>44817</v>
      </c>
      <c r="C47080">
        <v>126.41</v>
      </c>
    </row>
    <row r="47081" spans="1:3" x14ac:dyDescent="0.2">
      <c r="A47081" t="s">
        <v>12472</v>
      </c>
      <c r="B47081" s="1">
        <v>44818</v>
      </c>
      <c r="C47081">
        <v>433.07</v>
      </c>
    </row>
    <row r="47082" spans="1:3" x14ac:dyDescent="0.2">
      <c r="A47082" t="s">
        <v>753</v>
      </c>
      <c r="B47082" s="1">
        <v>44818</v>
      </c>
      <c r="C47082">
        <v>241</v>
      </c>
    </row>
    <row r="47083" spans="1:3" x14ac:dyDescent="0.2">
      <c r="A47083" t="s">
        <v>327</v>
      </c>
      <c r="B47083" s="1">
        <v>44818</v>
      </c>
      <c r="C47083">
        <v>1118.6600000000001</v>
      </c>
    </row>
    <row r="47084" spans="1:3" x14ac:dyDescent="0.2">
      <c r="A47084" t="s">
        <v>4772</v>
      </c>
      <c r="B47084" s="1">
        <v>44818</v>
      </c>
      <c r="C47084">
        <v>116.58</v>
      </c>
    </row>
    <row r="47085" spans="1:3" x14ac:dyDescent="0.2">
      <c r="A47085" t="s">
        <v>549</v>
      </c>
      <c r="B47085" s="1">
        <v>44818</v>
      </c>
      <c r="C47085">
        <v>152.04</v>
      </c>
    </row>
    <row r="47086" spans="1:3" x14ac:dyDescent="0.2">
      <c r="A47086" t="s">
        <v>241</v>
      </c>
      <c r="B47086" s="1">
        <v>44818</v>
      </c>
      <c r="C47086">
        <v>226.98</v>
      </c>
    </row>
    <row r="47087" spans="1:3" x14ac:dyDescent="0.2">
      <c r="A47087" t="s">
        <v>850</v>
      </c>
      <c r="B47087" s="1">
        <v>44818</v>
      </c>
      <c r="C47087">
        <v>103.34</v>
      </c>
    </row>
    <row r="47088" spans="1:3" x14ac:dyDescent="0.2">
      <c r="A47088" t="s">
        <v>481</v>
      </c>
      <c r="B47088" s="1">
        <v>44818</v>
      </c>
      <c r="C47088">
        <v>1354.38</v>
      </c>
    </row>
    <row r="47089" spans="1:3" x14ac:dyDescent="0.2">
      <c r="A47089" t="s">
        <v>3762</v>
      </c>
      <c r="B47089" s="1">
        <v>44818</v>
      </c>
      <c r="C47089">
        <v>445.76</v>
      </c>
    </row>
    <row r="47090" spans="1:3" x14ac:dyDescent="0.2">
      <c r="A47090" t="s">
        <v>416</v>
      </c>
      <c r="B47090" s="1">
        <v>44818</v>
      </c>
      <c r="C47090">
        <v>801.67</v>
      </c>
    </row>
    <row r="47091" spans="1:3" x14ac:dyDescent="0.2">
      <c r="A47091" t="s">
        <v>3676</v>
      </c>
      <c r="B47091" s="1">
        <v>44818</v>
      </c>
      <c r="C47091">
        <v>333.02</v>
      </c>
    </row>
    <row r="47092" spans="1:3" x14ac:dyDescent="0.2">
      <c r="A47092" t="s">
        <v>40</v>
      </c>
      <c r="B47092" s="1">
        <v>44818</v>
      </c>
      <c r="C47092">
        <v>694.64</v>
      </c>
    </row>
    <row r="47093" spans="1:3" x14ac:dyDescent="0.2">
      <c r="A47093" t="s">
        <v>1004</v>
      </c>
      <c r="B47093" s="1">
        <v>44818</v>
      </c>
      <c r="C47093">
        <v>552.08000000000004</v>
      </c>
    </row>
    <row r="47094" spans="1:3" x14ac:dyDescent="0.2">
      <c r="A47094" t="s">
        <v>612</v>
      </c>
      <c r="B47094" s="1">
        <v>44818</v>
      </c>
      <c r="C47094">
        <v>413.71</v>
      </c>
    </row>
    <row r="47095" spans="1:3" x14ac:dyDescent="0.2">
      <c r="A47095" t="s">
        <v>9268</v>
      </c>
      <c r="B47095" s="1">
        <v>44818</v>
      </c>
      <c r="C47095">
        <v>175.9</v>
      </c>
    </row>
    <row r="47096" spans="1:3" x14ac:dyDescent="0.2">
      <c r="A47096" t="s">
        <v>10842</v>
      </c>
      <c r="B47096" s="1">
        <v>44818</v>
      </c>
      <c r="C47096">
        <v>227.3</v>
      </c>
    </row>
    <row r="47097" spans="1:3" x14ac:dyDescent="0.2">
      <c r="A47097" t="s">
        <v>10826</v>
      </c>
      <c r="B47097" s="1">
        <v>44818</v>
      </c>
      <c r="C47097">
        <v>49.75</v>
      </c>
    </row>
    <row r="47098" spans="1:3" x14ac:dyDescent="0.2">
      <c r="A47098" t="s">
        <v>14991</v>
      </c>
      <c r="B47098" s="1">
        <v>44818</v>
      </c>
      <c r="C47098">
        <v>211.95</v>
      </c>
    </row>
    <row r="47099" spans="1:3" x14ac:dyDescent="0.2">
      <c r="A47099" t="s">
        <v>14992</v>
      </c>
      <c r="B47099" s="1">
        <v>44818</v>
      </c>
      <c r="C47099">
        <v>46.95</v>
      </c>
    </row>
    <row r="47100" spans="1:3" x14ac:dyDescent="0.2">
      <c r="A47100" t="s">
        <v>14993</v>
      </c>
      <c r="B47100" s="1">
        <v>44818</v>
      </c>
      <c r="C47100">
        <v>6.5</v>
      </c>
    </row>
    <row r="47101" spans="1:3" x14ac:dyDescent="0.2">
      <c r="A47101" t="s">
        <v>7634</v>
      </c>
      <c r="B47101" s="1">
        <v>44818</v>
      </c>
      <c r="C47101">
        <v>137.85</v>
      </c>
    </row>
    <row r="47102" spans="1:3" x14ac:dyDescent="0.2">
      <c r="A47102" t="s">
        <v>11082</v>
      </c>
      <c r="B47102" s="1">
        <v>44818</v>
      </c>
      <c r="C47102">
        <v>151.5</v>
      </c>
    </row>
    <row r="47103" spans="1:3" x14ac:dyDescent="0.2">
      <c r="A47103" t="s">
        <v>46</v>
      </c>
      <c r="B47103" s="1">
        <v>44818</v>
      </c>
      <c r="C47103">
        <v>623.94000000000005</v>
      </c>
    </row>
    <row r="47104" spans="1:3" x14ac:dyDescent="0.2">
      <c r="A47104" t="s">
        <v>707</v>
      </c>
      <c r="B47104" s="1">
        <v>44818</v>
      </c>
      <c r="C47104">
        <v>527.23</v>
      </c>
    </row>
    <row r="47105" spans="1:3" x14ac:dyDescent="0.2">
      <c r="A47105" t="s">
        <v>14994</v>
      </c>
      <c r="B47105" s="1">
        <v>44818</v>
      </c>
      <c r="C47105">
        <v>324.75</v>
      </c>
    </row>
    <row r="47106" spans="1:3" x14ac:dyDescent="0.2">
      <c r="A47106" t="s">
        <v>10340</v>
      </c>
      <c r="B47106" s="1">
        <v>44818</v>
      </c>
      <c r="C47106">
        <v>39.4</v>
      </c>
    </row>
    <row r="47107" spans="1:3" x14ac:dyDescent="0.2">
      <c r="A47107" t="s">
        <v>10950</v>
      </c>
      <c r="B47107" s="1">
        <v>44818</v>
      </c>
      <c r="C47107">
        <v>69</v>
      </c>
    </row>
    <row r="47108" spans="1:3" x14ac:dyDescent="0.2">
      <c r="A47108" t="s">
        <v>10950</v>
      </c>
      <c r="B47108" s="1">
        <v>44818</v>
      </c>
      <c r="C47108">
        <v>90.95</v>
      </c>
    </row>
    <row r="47109" spans="1:3" x14ac:dyDescent="0.2">
      <c r="A47109" t="s">
        <v>5388</v>
      </c>
      <c r="B47109" s="1">
        <v>44818</v>
      </c>
      <c r="C47109">
        <v>93.35</v>
      </c>
    </row>
    <row r="47110" spans="1:3" x14ac:dyDescent="0.2">
      <c r="A47110" t="s">
        <v>5388</v>
      </c>
      <c r="B47110" s="1">
        <v>44818</v>
      </c>
      <c r="C47110">
        <v>111.95</v>
      </c>
    </row>
    <row r="47111" spans="1:3" x14ac:dyDescent="0.2">
      <c r="A47111" t="s">
        <v>9239</v>
      </c>
      <c r="B47111" s="1">
        <v>44818</v>
      </c>
      <c r="C47111">
        <v>22.95</v>
      </c>
    </row>
    <row r="47112" spans="1:3" x14ac:dyDescent="0.2">
      <c r="A47112" t="s">
        <v>11587</v>
      </c>
      <c r="B47112" s="1">
        <v>44818</v>
      </c>
      <c r="C47112">
        <v>43.45</v>
      </c>
    </row>
    <row r="47113" spans="1:3" x14ac:dyDescent="0.2">
      <c r="A47113" t="s">
        <v>12544</v>
      </c>
      <c r="B47113" s="1">
        <v>44818</v>
      </c>
      <c r="C47113">
        <v>126.25</v>
      </c>
    </row>
    <row r="47114" spans="1:3" x14ac:dyDescent="0.2">
      <c r="A47114" t="s">
        <v>14995</v>
      </c>
      <c r="B47114" s="1">
        <v>44818</v>
      </c>
      <c r="C47114">
        <v>52.9</v>
      </c>
    </row>
    <row r="47115" spans="1:3" x14ac:dyDescent="0.2">
      <c r="A47115" t="s">
        <v>482</v>
      </c>
      <c r="B47115" s="1">
        <v>44818</v>
      </c>
      <c r="C47115">
        <v>20.25</v>
      </c>
    </row>
    <row r="47116" spans="1:3" x14ac:dyDescent="0.2">
      <c r="A47116" t="s">
        <v>482</v>
      </c>
      <c r="B47116" s="1">
        <v>44818</v>
      </c>
      <c r="C47116">
        <v>22.98</v>
      </c>
    </row>
    <row r="47117" spans="1:3" x14ac:dyDescent="0.2">
      <c r="A47117" t="s">
        <v>147</v>
      </c>
      <c r="B47117" s="1">
        <v>44818</v>
      </c>
      <c r="C47117">
        <v>47.94</v>
      </c>
    </row>
    <row r="47118" spans="1:3" x14ac:dyDescent="0.2">
      <c r="A47118" t="s">
        <v>482</v>
      </c>
      <c r="B47118" s="1">
        <v>44818</v>
      </c>
      <c r="C47118">
        <v>341.62</v>
      </c>
    </row>
    <row r="47119" spans="1:3" x14ac:dyDescent="0.2">
      <c r="A47119" t="s">
        <v>3954</v>
      </c>
      <c r="B47119" s="1">
        <v>44818</v>
      </c>
      <c r="C47119">
        <v>99.23</v>
      </c>
    </row>
    <row r="47120" spans="1:3" x14ac:dyDescent="0.2">
      <c r="A47120" t="s">
        <v>9833</v>
      </c>
      <c r="B47120" s="1">
        <v>44818</v>
      </c>
      <c r="C47120">
        <v>958.92</v>
      </c>
    </row>
    <row r="47121" spans="1:3" x14ac:dyDescent="0.2">
      <c r="A47121" t="s">
        <v>14996</v>
      </c>
      <c r="B47121" s="1">
        <v>44818</v>
      </c>
      <c r="C47121">
        <v>54.15</v>
      </c>
    </row>
    <row r="47122" spans="1:3" x14ac:dyDescent="0.2">
      <c r="A47122" t="s">
        <v>14997</v>
      </c>
      <c r="B47122" s="1">
        <v>44818</v>
      </c>
      <c r="C47122">
        <v>46.35</v>
      </c>
    </row>
    <row r="47123" spans="1:3" x14ac:dyDescent="0.2">
      <c r="A47123" t="s">
        <v>14912</v>
      </c>
      <c r="B47123" s="1">
        <v>44818</v>
      </c>
      <c r="C47123">
        <v>379.95</v>
      </c>
    </row>
    <row r="47124" spans="1:3" x14ac:dyDescent="0.2">
      <c r="A47124" t="s">
        <v>8067</v>
      </c>
      <c r="B47124" s="1">
        <v>44818</v>
      </c>
      <c r="C47124">
        <v>643.67999999999995</v>
      </c>
    </row>
    <row r="47125" spans="1:3" x14ac:dyDescent="0.2">
      <c r="A47125" t="s">
        <v>1264</v>
      </c>
      <c r="B47125" s="1">
        <v>44818</v>
      </c>
      <c r="C47125">
        <v>58.74</v>
      </c>
    </row>
    <row r="47126" spans="1:3" x14ac:dyDescent="0.2">
      <c r="A47126" t="s">
        <v>1264</v>
      </c>
      <c r="B47126" s="1">
        <v>44818</v>
      </c>
      <c r="C47126">
        <v>457.62</v>
      </c>
    </row>
    <row r="47127" spans="1:3" x14ac:dyDescent="0.2">
      <c r="A47127" t="s">
        <v>1674</v>
      </c>
      <c r="B47127" s="1">
        <v>44818</v>
      </c>
      <c r="C47127">
        <v>50.45</v>
      </c>
    </row>
    <row r="47128" spans="1:3" x14ac:dyDescent="0.2">
      <c r="A47128" t="s">
        <v>335</v>
      </c>
      <c r="B47128" s="1">
        <v>44818</v>
      </c>
      <c r="C47128">
        <v>480</v>
      </c>
    </row>
    <row r="47129" spans="1:3" x14ac:dyDescent="0.2">
      <c r="A47129" t="s">
        <v>319</v>
      </c>
      <c r="B47129" s="1">
        <v>44818</v>
      </c>
      <c r="C47129">
        <v>5769.11</v>
      </c>
    </row>
    <row r="47130" spans="1:3" x14ac:dyDescent="0.2">
      <c r="A47130" t="s">
        <v>14998</v>
      </c>
      <c r="B47130" s="1">
        <v>44818</v>
      </c>
      <c r="C47130">
        <v>104.06</v>
      </c>
    </row>
    <row r="47131" spans="1:3" x14ac:dyDescent="0.2">
      <c r="A47131" t="s">
        <v>14999</v>
      </c>
      <c r="B47131" s="1">
        <v>44818</v>
      </c>
      <c r="C47131">
        <v>50.45</v>
      </c>
    </row>
    <row r="47132" spans="1:3" x14ac:dyDescent="0.2">
      <c r="A47132" t="s">
        <v>64</v>
      </c>
      <c r="B47132" s="1">
        <v>44818</v>
      </c>
      <c r="C47132">
        <v>101.91</v>
      </c>
    </row>
    <row r="47133" spans="1:3" x14ac:dyDescent="0.2">
      <c r="A47133" t="s">
        <v>8279</v>
      </c>
      <c r="B47133" s="1">
        <v>44818</v>
      </c>
      <c r="C47133">
        <v>478.31</v>
      </c>
    </row>
    <row r="47134" spans="1:3" x14ac:dyDescent="0.2">
      <c r="A47134" t="s">
        <v>64</v>
      </c>
      <c r="B47134" s="1">
        <v>44818</v>
      </c>
      <c r="C47134">
        <v>348.28</v>
      </c>
    </row>
    <row r="47135" spans="1:3" x14ac:dyDescent="0.2">
      <c r="A47135" t="s">
        <v>32</v>
      </c>
      <c r="B47135" s="1">
        <v>44818</v>
      </c>
      <c r="C47135">
        <v>986.68</v>
      </c>
    </row>
    <row r="47136" spans="1:3" x14ac:dyDescent="0.2">
      <c r="A47136" t="s">
        <v>147</v>
      </c>
      <c r="B47136" s="1">
        <v>44818</v>
      </c>
      <c r="C47136">
        <v>594.86</v>
      </c>
    </row>
    <row r="47137" spans="1:3" x14ac:dyDescent="0.2">
      <c r="A47137" t="s">
        <v>79</v>
      </c>
      <c r="B47137" s="1">
        <v>44818</v>
      </c>
      <c r="C47137">
        <v>15.45</v>
      </c>
    </row>
    <row r="47138" spans="1:3" x14ac:dyDescent="0.2">
      <c r="A47138" t="s">
        <v>79</v>
      </c>
      <c r="B47138" s="1">
        <v>44818</v>
      </c>
      <c r="C47138">
        <v>29.43</v>
      </c>
    </row>
    <row r="47139" spans="1:3" x14ac:dyDescent="0.2">
      <c r="A47139" t="s">
        <v>147</v>
      </c>
      <c r="B47139" s="1">
        <v>44818</v>
      </c>
      <c r="C47139">
        <v>539.29</v>
      </c>
    </row>
    <row r="47140" spans="1:3" x14ac:dyDescent="0.2">
      <c r="A47140" t="s">
        <v>14347</v>
      </c>
      <c r="B47140" s="1">
        <v>44818</v>
      </c>
      <c r="C47140">
        <v>43.9</v>
      </c>
    </row>
    <row r="47141" spans="1:3" x14ac:dyDescent="0.2">
      <c r="A47141" t="s">
        <v>11375</v>
      </c>
      <c r="B47141" s="1">
        <v>44818</v>
      </c>
      <c r="C47141">
        <v>35</v>
      </c>
    </row>
    <row r="47142" spans="1:3" x14ac:dyDescent="0.2">
      <c r="A47142" t="s">
        <v>15000</v>
      </c>
      <c r="B47142" s="1">
        <v>44818</v>
      </c>
      <c r="C47142">
        <v>57.95</v>
      </c>
    </row>
    <row r="47143" spans="1:3" x14ac:dyDescent="0.2">
      <c r="A47143" t="s">
        <v>15001</v>
      </c>
      <c r="B47143" s="1">
        <v>44818</v>
      </c>
      <c r="C47143">
        <v>79.7</v>
      </c>
    </row>
    <row r="47144" spans="1:3" x14ac:dyDescent="0.2">
      <c r="A47144" t="s">
        <v>5497</v>
      </c>
      <c r="B47144" s="1">
        <v>44818</v>
      </c>
      <c r="C47144">
        <v>192.25</v>
      </c>
    </row>
    <row r="47145" spans="1:3" x14ac:dyDescent="0.2">
      <c r="A47145" t="s">
        <v>4719</v>
      </c>
      <c r="B47145" s="1">
        <v>44818</v>
      </c>
      <c r="C47145">
        <v>195</v>
      </c>
    </row>
    <row r="47146" spans="1:3" x14ac:dyDescent="0.2">
      <c r="A47146" t="s">
        <v>15002</v>
      </c>
      <c r="B47146" s="1">
        <v>44818</v>
      </c>
      <c r="C47146">
        <v>128.85</v>
      </c>
    </row>
    <row r="47147" spans="1:3" x14ac:dyDescent="0.2">
      <c r="A47147" t="s">
        <v>15003</v>
      </c>
      <c r="B47147" s="1">
        <v>44818</v>
      </c>
      <c r="C47147">
        <v>57.95</v>
      </c>
    </row>
    <row r="47148" spans="1:3" x14ac:dyDescent="0.2">
      <c r="A47148" t="s">
        <v>15004</v>
      </c>
      <c r="B47148" s="1">
        <v>44818</v>
      </c>
      <c r="C47148">
        <v>231.55</v>
      </c>
    </row>
    <row r="47149" spans="1:3" x14ac:dyDescent="0.2">
      <c r="A47149" t="s">
        <v>15005</v>
      </c>
      <c r="B47149" s="1">
        <v>44818</v>
      </c>
      <c r="C47149">
        <v>68.650000000000006</v>
      </c>
    </row>
    <row r="47150" spans="1:3" x14ac:dyDescent="0.2">
      <c r="A47150" t="s">
        <v>15006</v>
      </c>
      <c r="B47150" s="1">
        <v>44818</v>
      </c>
      <c r="C47150">
        <v>53.4</v>
      </c>
    </row>
    <row r="47151" spans="1:3" x14ac:dyDescent="0.2">
      <c r="A47151" t="s">
        <v>15007</v>
      </c>
      <c r="B47151" s="1">
        <v>44818</v>
      </c>
      <c r="C47151">
        <v>80.3</v>
      </c>
    </row>
    <row r="47152" spans="1:3" x14ac:dyDescent="0.2">
      <c r="A47152" t="s">
        <v>15008</v>
      </c>
      <c r="B47152" s="1">
        <v>44818</v>
      </c>
      <c r="C47152">
        <v>370</v>
      </c>
    </row>
    <row r="47153" spans="1:3" x14ac:dyDescent="0.2">
      <c r="A47153" t="s">
        <v>483</v>
      </c>
      <c r="B47153" s="1">
        <v>44818</v>
      </c>
      <c r="C47153">
        <v>313.11</v>
      </c>
    </row>
    <row r="47154" spans="1:3" x14ac:dyDescent="0.2">
      <c r="A47154" t="s">
        <v>3092</v>
      </c>
      <c r="B47154" s="1">
        <v>44818</v>
      </c>
      <c r="C47154">
        <v>87.8</v>
      </c>
    </row>
    <row r="47155" spans="1:3" x14ac:dyDescent="0.2">
      <c r="A47155" t="s">
        <v>5607</v>
      </c>
      <c r="B47155" s="1">
        <v>44818</v>
      </c>
      <c r="C47155">
        <v>222.65</v>
      </c>
    </row>
    <row r="47156" spans="1:3" x14ac:dyDescent="0.2">
      <c r="A47156" t="s">
        <v>969</v>
      </c>
      <c r="B47156" s="1">
        <v>44818</v>
      </c>
      <c r="C47156">
        <v>165.85</v>
      </c>
    </row>
    <row r="47157" spans="1:3" x14ac:dyDescent="0.2">
      <c r="A47157" t="s">
        <v>969</v>
      </c>
      <c r="B47157" s="1">
        <v>44818</v>
      </c>
      <c r="C47157">
        <v>366.22</v>
      </c>
    </row>
    <row r="47158" spans="1:3" x14ac:dyDescent="0.2">
      <c r="A47158" t="s">
        <v>10393</v>
      </c>
      <c r="B47158" s="1">
        <v>44818</v>
      </c>
      <c r="C47158">
        <v>57.9</v>
      </c>
    </row>
    <row r="47159" spans="1:3" x14ac:dyDescent="0.2">
      <c r="A47159" t="s">
        <v>10968</v>
      </c>
      <c r="B47159" s="1">
        <v>44818</v>
      </c>
      <c r="C47159">
        <v>238.95</v>
      </c>
    </row>
    <row r="47160" spans="1:3" x14ac:dyDescent="0.2">
      <c r="A47160" t="s">
        <v>119</v>
      </c>
      <c r="B47160" s="1">
        <v>44818</v>
      </c>
      <c r="C47160">
        <v>1341.54</v>
      </c>
    </row>
    <row r="47161" spans="1:3" x14ac:dyDescent="0.2">
      <c r="A47161" t="s">
        <v>12</v>
      </c>
      <c r="B47161" s="1">
        <v>44818</v>
      </c>
      <c r="C47161">
        <v>259.45999999999998</v>
      </c>
    </row>
    <row r="47162" spans="1:3" x14ac:dyDescent="0.2">
      <c r="A47162" t="s">
        <v>119</v>
      </c>
      <c r="B47162" s="1">
        <v>44818</v>
      </c>
      <c r="C47162">
        <v>820.77</v>
      </c>
    </row>
    <row r="47163" spans="1:3" x14ac:dyDescent="0.2">
      <c r="A47163" t="s">
        <v>232</v>
      </c>
      <c r="B47163" s="1">
        <v>44818</v>
      </c>
      <c r="C47163">
        <v>271.35000000000002</v>
      </c>
    </row>
    <row r="47164" spans="1:3" x14ac:dyDescent="0.2">
      <c r="A47164" t="s">
        <v>232</v>
      </c>
      <c r="B47164" s="1">
        <v>44818</v>
      </c>
      <c r="C47164">
        <v>446.52</v>
      </c>
    </row>
    <row r="47165" spans="1:3" x14ac:dyDescent="0.2">
      <c r="A47165" t="s">
        <v>232</v>
      </c>
      <c r="B47165" s="1">
        <v>44818</v>
      </c>
      <c r="C47165">
        <v>332.25</v>
      </c>
    </row>
    <row r="47166" spans="1:3" x14ac:dyDescent="0.2">
      <c r="A47166" t="s">
        <v>226</v>
      </c>
      <c r="B47166" s="1">
        <v>44818</v>
      </c>
      <c r="C47166">
        <v>850.17</v>
      </c>
    </row>
    <row r="47167" spans="1:3" x14ac:dyDescent="0.2">
      <c r="A47167" t="s">
        <v>374</v>
      </c>
      <c r="B47167" s="1">
        <v>44819</v>
      </c>
      <c r="C47167">
        <v>807.81</v>
      </c>
    </row>
    <row r="47168" spans="1:3" x14ac:dyDescent="0.2">
      <c r="A47168" t="s">
        <v>2842</v>
      </c>
      <c r="B47168" s="1">
        <v>44819</v>
      </c>
      <c r="C47168">
        <v>1005.6</v>
      </c>
    </row>
    <row r="47169" spans="1:3" x14ac:dyDescent="0.2">
      <c r="A47169" t="s">
        <v>938</v>
      </c>
      <c r="B47169" s="1">
        <v>44819</v>
      </c>
      <c r="C47169">
        <v>469.13</v>
      </c>
    </row>
    <row r="47170" spans="1:3" x14ac:dyDescent="0.2">
      <c r="A47170" t="s">
        <v>14926</v>
      </c>
      <c r="B47170" s="1">
        <v>44819</v>
      </c>
      <c r="C47170">
        <v>135.35</v>
      </c>
    </row>
    <row r="47171" spans="1:3" x14ac:dyDescent="0.2">
      <c r="A47171" t="s">
        <v>14980</v>
      </c>
      <c r="B47171" s="1">
        <v>44819</v>
      </c>
      <c r="C47171">
        <v>92.35</v>
      </c>
    </row>
    <row r="47172" spans="1:3" x14ac:dyDescent="0.2">
      <c r="A47172" t="s">
        <v>14981</v>
      </c>
      <c r="B47172" s="1">
        <v>44819</v>
      </c>
      <c r="C47172">
        <v>53.4</v>
      </c>
    </row>
    <row r="47173" spans="1:3" x14ac:dyDescent="0.2">
      <c r="A47173" t="s">
        <v>14982</v>
      </c>
      <c r="B47173" s="1">
        <v>44819</v>
      </c>
      <c r="C47173">
        <v>70.95</v>
      </c>
    </row>
    <row r="47174" spans="1:3" x14ac:dyDescent="0.2">
      <c r="A47174" t="s">
        <v>14983</v>
      </c>
      <c r="B47174" s="1">
        <v>44819</v>
      </c>
      <c r="C47174">
        <v>118.35</v>
      </c>
    </row>
    <row r="47175" spans="1:3" x14ac:dyDescent="0.2">
      <c r="A47175" t="s">
        <v>7961</v>
      </c>
      <c r="B47175" s="1">
        <v>44819</v>
      </c>
      <c r="C47175">
        <v>2256.85</v>
      </c>
    </row>
    <row r="47176" spans="1:3" x14ac:dyDescent="0.2">
      <c r="A47176" t="s">
        <v>29</v>
      </c>
      <c r="B47176" s="1">
        <v>44819</v>
      </c>
      <c r="C47176">
        <v>1960.2</v>
      </c>
    </row>
    <row r="47177" spans="1:3" x14ac:dyDescent="0.2">
      <c r="A47177" t="s">
        <v>14984</v>
      </c>
      <c r="B47177" s="1">
        <v>44819</v>
      </c>
      <c r="C47177">
        <v>52.9</v>
      </c>
    </row>
    <row r="47178" spans="1:3" x14ac:dyDescent="0.2">
      <c r="A47178" t="s">
        <v>14985</v>
      </c>
      <c r="B47178" s="1">
        <v>44819</v>
      </c>
      <c r="C47178">
        <v>138.25</v>
      </c>
    </row>
    <row r="47179" spans="1:3" x14ac:dyDescent="0.2">
      <c r="A47179" t="s">
        <v>14986</v>
      </c>
      <c r="B47179" s="1">
        <v>44819</v>
      </c>
      <c r="C47179">
        <v>74.400000000000006</v>
      </c>
    </row>
    <row r="47180" spans="1:3" x14ac:dyDescent="0.2">
      <c r="A47180" t="s">
        <v>2292</v>
      </c>
      <c r="B47180" s="1">
        <v>44819</v>
      </c>
      <c r="C47180">
        <v>213.35</v>
      </c>
    </row>
    <row r="47181" spans="1:3" x14ac:dyDescent="0.2">
      <c r="A47181" t="s">
        <v>11</v>
      </c>
      <c r="B47181" s="1">
        <v>44819</v>
      </c>
      <c r="C47181">
        <v>879.33</v>
      </c>
    </row>
    <row r="47182" spans="1:3" x14ac:dyDescent="0.2">
      <c r="A47182" t="s">
        <v>1751</v>
      </c>
      <c r="B47182" s="1">
        <v>44819</v>
      </c>
      <c r="C47182">
        <v>260.85000000000002</v>
      </c>
    </row>
    <row r="47183" spans="1:3" x14ac:dyDescent="0.2">
      <c r="A47183" t="s">
        <v>582</v>
      </c>
      <c r="B47183" s="1">
        <v>44819</v>
      </c>
      <c r="C47183">
        <v>110.01</v>
      </c>
    </row>
    <row r="47184" spans="1:3" x14ac:dyDescent="0.2">
      <c r="A47184" t="s">
        <v>14398</v>
      </c>
      <c r="B47184" s="1">
        <v>44819</v>
      </c>
      <c r="C47184">
        <v>483.95</v>
      </c>
    </row>
    <row r="47185" spans="1:3" x14ac:dyDescent="0.2">
      <c r="A47185" t="s">
        <v>14987</v>
      </c>
      <c r="B47185" s="1">
        <v>44819</v>
      </c>
      <c r="C47185">
        <v>74.099999999999994</v>
      </c>
    </row>
    <row r="47186" spans="1:3" x14ac:dyDescent="0.2">
      <c r="A47186" t="s">
        <v>6139</v>
      </c>
      <c r="B47186" s="1">
        <v>44819</v>
      </c>
      <c r="C47186">
        <v>126.18</v>
      </c>
    </row>
    <row r="47187" spans="1:3" x14ac:dyDescent="0.2">
      <c r="A47187" t="s">
        <v>6139</v>
      </c>
      <c r="B47187" s="1">
        <v>44819</v>
      </c>
      <c r="C47187">
        <v>92.5</v>
      </c>
    </row>
    <row r="47188" spans="1:3" x14ac:dyDescent="0.2">
      <c r="A47188" t="s">
        <v>6139</v>
      </c>
      <c r="B47188" s="1">
        <v>44819</v>
      </c>
      <c r="C47188">
        <v>278.51</v>
      </c>
    </row>
    <row r="47189" spans="1:3" x14ac:dyDescent="0.2">
      <c r="A47189" t="s">
        <v>2986</v>
      </c>
      <c r="B47189" s="1">
        <v>44819</v>
      </c>
      <c r="C47189">
        <v>123.15</v>
      </c>
    </row>
    <row r="47190" spans="1:3" x14ac:dyDescent="0.2">
      <c r="A47190" t="s">
        <v>14988</v>
      </c>
      <c r="B47190" s="1">
        <v>44819</v>
      </c>
      <c r="C47190">
        <v>123.9</v>
      </c>
    </row>
    <row r="47191" spans="1:3" x14ac:dyDescent="0.2">
      <c r="A47191" t="s">
        <v>14989</v>
      </c>
      <c r="B47191" s="1">
        <v>44819</v>
      </c>
      <c r="C47191">
        <v>197.45</v>
      </c>
    </row>
    <row r="47192" spans="1:3" x14ac:dyDescent="0.2">
      <c r="A47192" t="s">
        <v>14990</v>
      </c>
      <c r="B47192" s="1">
        <v>44819</v>
      </c>
      <c r="C47192">
        <v>63.4</v>
      </c>
    </row>
    <row r="47193" spans="1:3" x14ac:dyDescent="0.2">
      <c r="A47193" t="s">
        <v>536</v>
      </c>
      <c r="B47193" s="1">
        <v>44819</v>
      </c>
      <c r="C47193">
        <v>46.25</v>
      </c>
    </row>
    <row r="47194" spans="1:3" x14ac:dyDescent="0.2">
      <c r="A47194" t="s">
        <v>46</v>
      </c>
      <c r="B47194" s="1">
        <v>44819</v>
      </c>
      <c r="C47194">
        <v>101.25</v>
      </c>
    </row>
    <row r="47195" spans="1:3" x14ac:dyDescent="0.2">
      <c r="A47195" t="s">
        <v>46</v>
      </c>
      <c r="B47195" s="1">
        <v>44819</v>
      </c>
      <c r="C47195">
        <v>41.37</v>
      </c>
    </row>
    <row r="47196" spans="1:3" x14ac:dyDescent="0.2">
      <c r="A47196" t="s">
        <v>583</v>
      </c>
      <c r="B47196" s="1">
        <v>44819</v>
      </c>
      <c r="C47196">
        <v>625.20000000000005</v>
      </c>
    </row>
    <row r="47197" spans="1:3" x14ac:dyDescent="0.2">
      <c r="A47197" t="s">
        <v>322</v>
      </c>
      <c r="B47197" s="1">
        <v>44819</v>
      </c>
      <c r="C47197">
        <v>74.930000000000007</v>
      </c>
    </row>
    <row r="47198" spans="1:3" x14ac:dyDescent="0.2">
      <c r="A47198" t="s">
        <v>322</v>
      </c>
      <c r="B47198" s="1">
        <v>44819</v>
      </c>
      <c r="C47198">
        <v>2567.14</v>
      </c>
    </row>
    <row r="47199" spans="1:3" x14ac:dyDescent="0.2">
      <c r="A47199" t="s">
        <v>14</v>
      </c>
      <c r="B47199" s="1">
        <v>44819</v>
      </c>
      <c r="C47199">
        <v>312.5</v>
      </c>
    </row>
    <row r="47200" spans="1:3" x14ac:dyDescent="0.2">
      <c r="A47200" t="s">
        <v>14815</v>
      </c>
      <c r="B47200" s="1">
        <v>44819</v>
      </c>
      <c r="C47200">
        <v>300</v>
      </c>
    </row>
    <row r="47201" spans="1:3" x14ac:dyDescent="0.2">
      <c r="A47201" t="s">
        <v>12</v>
      </c>
      <c r="B47201" s="1">
        <v>44819</v>
      </c>
      <c r="C47201">
        <v>425.05</v>
      </c>
    </row>
    <row r="47202" spans="1:3" x14ac:dyDescent="0.2">
      <c r="A47202" t="s">
        <v>148</v>
      </c>
      <c r="B47202" s="1">
        <v>44820</v>
      </c>
      <c r="C47202">
        <v>41.31</v>
      </c>
    </row>
    <row r="47203" spans="1:3" x14ac:dyDescent="0.2">
      <c r="A47203" t="s">
        <v>148</v>
      </c>
      <c r="B47203" s="1">
        <v>44820</v>
      </c>
      <c r="C47203">
        <v>348.89</v>
      </c>
    </row>
    <row r="47204" spans="1:3" x14ac:dyDescent="0.2">
      <c r="A47204" t="s">
        <v>14735</v>
      </c>
      <c r="B47204" s="1">
        <v>44820</v>
      </c>
      <c r="C47204">
        <v>382.9</v>
      </c>
    </row>
    <row r="47205" spans="1:3" x14ac:dyDescent="0.2">
      <c r="A47205" t="s">
        <v>14879</v>
      </c>
      <c r="B47205" s="1">
        <v>44820</v>
      </c>
      <c r="C47205">
        <v>30.01</v>
      </c>
    </row>
    <row r="47206" spans="1:3" x14ac:dyDescent="0.2">
      <c r="A47206" t="s">
        <v>3</v>
      </c>
      <c r="B47206" s="1">
        <v>44820</v>
      </c>
      <c r="C47206">
        <v>101.4</v>
      </c>
    </row>
    <row r="47207" spans="1:3" x14ac:dyDescent="0.2">
      <c r="A47207" t="s">
        <v>6139</v>
      </c>
      <c r="B47207" s="1">
        <v>44820</v>
      </c>
      <c r="C47207">
        <v>116.16</v>
      </c>
    </row>
    <row r="47208" spans="1:3" x14ac:dyDescent="0.2">
      <c r="A47208" t="s">
        <v>723</v>
      </c>
      <c r="B47208" s="1">
        <v>44820</v>
      </c>
      <c r="C47208">
        <v>263.3</v>
      </c>
    </row>
    <row r="47209" spans="1:3" x14ac:dyDescent="0.2">
      <c r="A47209" t="s">
        <v>6139</v>
      </c>
      <c r="B47209" s="1">
        <v>44820</v>
      </c>
      <c r="C47209">
        <v>780.59</v>
      </c>
    </row>
    <row r="47210" spans="1:3" x14ac:dyDescent="0.2">
      <c r="A47210" t="s">
        <v>940</v>
      </c>
      <c r="B47210" s="1">
        <v>44820</v>
      </c>
      <c r="C47210">
        <v>199.59</v>
      </c>
    </row>
    <row r="47211" spans="1:3" x14ac:dyDescent="0.2">
      <c r="A47211" t="s">
        <v>14970</v>
      </c>
      <c r="B47211" s="1">
        <v>44820</v>
      </c>
      <c r="C47211">
        <v>57.95</v>
      </c>
    </row>
    <row r="47212" spans="1:3" x14ac:dyDescent="0.2">
      <c r="A47212" t="s">
        <v>14445</v>
      </c>
      <c r="B47212" s="1">
        <v>44820</v>
      </c>
      <c r="C47212">
        <v>52.4</v>
      </c>
    </row>
    <row r="47213" spans="1:3" x14ac:dyDescent="0.2">
      <c r="A47213" t="s">
        <v>14971</v>
      </c>
      <c r="B47213" s="1">
        <v>44820</v>
      </c>
      <c r="C47213">
        <v>351.95</v>
      </c>
    </row>
    <row r="47214" spans="1:3" x14ac:dyDescent="0.2">
      <c r="A47214" t="s">
        <v>14883</v>
      </c>
      <c r="B47214" s="1">
        <v>44820</v>
      </c>
      <c r="C47214">
        <v>64.7</v>
      </c>
    </row>
    <row r="47215" spans="1:3" x14ac:dyDescent="0.2">
      <c r="A47215" t="s">
        <v>12648</v>
      </c>
      <c r="B47215" s="1">
        <v>44820</v>
      </c>
      <c r="C47215">
        <v>45.95</v>
      </c>
    </row>
    <row r="47216" spans="1:3" x14ac:dyDescent="0.2">
      <c r="A47216" t="s">
        <v>79</v>
      </c>
      <c r="B47216" s="1">
        <v>44820</v>
      </c>
      <c r="C47216">
        <v>29.43</v>
      </c>
    </row>
    <row r="47217" spans="1:3" x14ac:dyDescent="0.2">
      <c r="A47217" t="s">
        <v>310</v>
      </c>
      <c r="B47217" s="1">
        <v>44820</v>
      </c>
      <c r="C47217">
        <v>413.11</v>
      </c>
    </row>
    <row r="47218" spans="1:3" x14ac:dyDescent="0.2">
      <c r="A47218" t="s">
        <v>591</v>
      </c>
      <c r="B47218" s="1">
        <v>44820</v>
      </c>
      <c r="C47218">
        <v>4060.92</v>
      </c>
    </row>
    <row r="47219" spans="1:3" x14ac:dyDescent="0.2">
      <c r="A47219" t="s">
        <v>13299</v>
      </c>
      <c r="B47219" s="1">
        <v>44820</v>
      </c>
      <c r="C47219">
        <v>324.16000000000003</v>
      </c>
    </row>
    <row r="47220" spans="1:3" x14ac:dyDescent="0.2">
      <c r="A47220" t="s">
        <v>46</v>
      </c>
      <c r="B47220" s="1">
        <v>44820</v>
      </c>
      <c r="C47220">
        <v>337.5</v>
      </c>
    </row>
    <row r="47221" spans="1:3" x14ac:dyDescent="0.2">
      <c r="A47221" t="s">
        <v>740</v>
      </c>
      <c r="B47221" s="1">
        <v>44820</v>
      </c>
      <c r="C47221">
        <v>111.9</v>
      </c>
    </row>
    <row r="47222" spans="1:3" x14ac:dyDescent="0.2">
      <c r="A47222" t="s">
        <v>753</v>
      </c>
      <c r="B47222" s="1">
        <v>44820</v>
      </c>
      <c r="C47222">
        <v>120.16</v>
      </c>
    </row>
    <row r="47223" spans="1:3" x14ac:dyDescent="0.2">
      <c r="A47223" t="s">
        <v>14972</v>
      </c>
      <c r="B47223" s="1">
        <v>44820</v>
      </c>
      <c r="C47223">
        <v>50.4</v>
      </c>
    </row>
    <row r="47224" spans="1:3" x14ac:dyDescent="0.2">
      <c r="A47224" t="s">
        <v>14973</v>
      </c>
      <c r="B47224" s="1">
        <v>44820</v>
      </c>
      <c r="C47224">
        <v>54.4</v>
      </c>
    </row>
    <row r="47225" spans="1:3" x14ac:dyDescent="0.2">
      <c r="A47225" t="s">
        <v>13946</v>
      </c>
      <c r="B47225" s="1">
        <v>44820</v>
      </c>
      <c r="C47225">
        <v>76.400000000000006</v>
      </c>
    </row>
    <row r="47226" spans="1:3" x14ac:dyDescent="0.2">
      <c r="A47226" t="s">
        <v>10950</v>
      </c>
      <c r="B47226" s="1">
        <v>44820</v>
      </c>
      <c r="C47226">
        <v>180.95</v>
      </c>
    </row>
    <row r="47227" spans="1:3" x14ac:dyDescent="0.2">
      <c r="A47227" t="s">
        <v>12</v>
      </c>
      <c r="B47227" s="1">
        <v>44820</v>
      </c>
      <c r="C47227">
        <v>414.75</v>
      </c>
    </row>
    <row r="47228" spans="1:3" x14ac:dyDescent="0.2">
      <c r="A47228" t="s">
        <v>7875</v>
      </c>
      <c r="B47228" s="1">
        <v>44820</v>
      </c>
      <c r="C47228">
        <v>28.35</v>
      </c>
    </row>
    <row r="47229" spans="1:3" x14ac:dyDescent="0.2">
      <c r="A47229" t="s">
        <v>14974</v>
      </c>
      <c r="B47229" s="1">
        <v>44820</v>
      </c>
      <c r="C47229">
        <v>53.4</v>
      </c>
    </row>
    <row r="47230" spans="1:3" x14ac:dyDescent="0.2">
      <c r="A47230" t="s">
        <v>14836</v>
      </c>
      <c r="B47230" s="1">
        <v>44820</v>
      </c>
      <c r="C47230">
        <v>40.4</v>
      </c>
    </row>
    <row r="47231" spans="1:3" x14ac:dyDescent="0.2">
      <c r="A47231" t="s">
        <v>14390</v>
      </c>
      <c r="B47231" s="1">
        <v>44820</v>
      </c>
      <c r="C47231">
        <v>53.4</v>
      </c>
    </row>
    <row r="47232" spans="1:3" x14ac:dyDescent="0.2">
      <c r="A47232" t="s">
        <v>14975</v>
      </c>
      <c r="B47232" s="1">
        <v>44820</v>
      </c>
      <c r="C47232">
        <v>30.95</v>
      </c>
    </row>
    <row r="47233" spans="1:3" x14ac:dyDescent="0.2">
      <c r="A47233" t="s">
        <v>14975</v>
      </c>
      <c r="B47233" s="1">
        <v>44820</v>
      </c>
      <c r="C47233">
        <v>53.4</v>
      </c>
    </row>
    <row r="47234" spans="1:3" x14ac:dyDescent="0.2">
      <c r="A47234" t="s">
        <v>14976</v>
      </c>
      <c r="B47234" s="1">
        <v>44820</v>
      </c>
      <c r="C47234">
        <v>102.9</v>
      </c>
    </row>
    <row r="47235" spans="1:3" x14ac:dyDescent="0.2">
      <c r="A47235" t="s">
        <v>14977</v>
      </c>
      <c r="B47235" s="1">
        <v>44820</v>
      </c>
      <c r="C47235">
        <v>92.15</v>
      </c>
    </row>
    <row r="47236" spans="1:3" x14ac:dyDescent="0.2">
      <c r="A47236" t="s">
        <v>14978</v>
      </c>
      <c r="B47236" s="1">
        <v>44820</v>
      </c>
      <c r="C47236">
        <v>33.4</v>
      </c>
    </row>
    <row r="47237" spans="1:3" x14ac:dyDescent="0.2">
      <c r="A47237" t="s">
        <v>4846</v>
      </c>
      <c r="B47237" s="1">
        <v>44820</v>
      </c>
      <c r="C47237">
        <v>243.18</v>
      </c>
    </row>
    <row r="47238" spans="1:3" x14ac:dyDescent="0.2">
      <c r="A47238" t="s">
        <v>14979</v>
      </c>
      <c r="B47238" s="1">
        <v>44820</v>
      </c>
      <c r="C47238">
        <v>53.4</v>
      </c>
    </row>
    <row r="47239" spans="1:3" x14ac:dyDescent="0.2">
      <c r="A47239" t="s">
        <v>44</v>
      </c>
      <c r="B47239" s="1">
        <v>44820</v>
      </c>
      <c r="C47239">
        <v>421.73</v>
      </c>
    </row>
    <row r="47240" spans="1:3" x14ac:dyDescent="0.2">
      <c r="A47240" t="s">
        <v>702</v>
      </c>
      <c r="B47240" s="1">
        <v>44820</v>
      </c>
      <c r="C47240">
        <v>840</v>
      </c>
    </row>
    <row r="47241" spans="1:3" x14ac:dyDescent="0.2">
      <c r="A47241" t="s">
        <v>14945</v>
      </c>
      <c r="B47241" s="1">
        <v>44823</v>
      </c>
      <c r="C47241">
        <v>134.30000000000001</v>
      </c>
    </row>
    <row r="47242" spans="1:3" x14ac:dyDescent="0.2">
      <c r="A47242" t="s">
        <v>29</v>
      </c>
      <c r="B47242" s="1">
        <v>44823</v>
      </c>
      <c r="C47242">
        <v>1710.21</v>
      </c>
    </row>
    <row r="47243" spans="1:3" x14ac:dyDescent="0.2">
      <c r="A47243" t="s">
        <v>14946</v>
      </c>
      <c r="B47243" s="1">
        <v>44823</v>
      </c>
      <c r="C47243">
        <v>158.30000000000001</v>
      </c>
    </row>
    <row r="47244" spans="1:3" x14ac:dyDescent="0.2">
      <c r="A47244" t="s">
        <v>3</v>
      </c>
      <c r="B47244" s="1">
        <v>44823</v>
      </c>
      <c r="C47244">
        <v>158.1</v>
      </c>
    </row>
    <row r="47245" spans="1:3" x14ac:dyDescent="0.2">
      <c r="A47245" t="s">
        <v>416</v>
      </c>
      <c r="B47245" s="1">
        <v>44823</v>
      </c>
      <c r="C47245">
        <v>143.82</v>
      </c>
    </row>
    <row r="47246" spans="1:3" x14ac:dyDescent="0.2">
      <c r="A47246" t="s">
        <v>431</v>
      </c>
      <c r="B47246" s="1">
        <v>44823</v>
      </c>
      <c r="C47246">
        <v>403.68</v>
      </c>
    </row>
    <row r="47247" spans="1:3" x14ac:dyDescent="0.2">
      <c r="A47247" t="s">
        <v>714</v>
      </c>
      <c r="B47247" s="1">
        <v>44823</v>
      </c>
      <c r="C47247">
        <v>896.89</v>
      </c>
    </row>
    <row r="47248" spans="1:3" x14ac:dyDescent="0.2">
      <c r="A47248" t="s">
        <v>14345</v>
      </c>
      <c r="B47248" s="1">
        <v>44823</v>
      </c>
      <c r="C47248">
        <v>170.35</v>
      </c>
    </row>
    <row r="47249" spans="1:3" x14ac:dyDescent="0.2">
      <c r="A47249" t="s">
        <v>11283</v>
      </c>
      <c r="B47249" s="1">
        <v>44823</v>
      </c>
      <c r="C47249">
        <v>52.45</v>
      </c>
    </row>
    <row r="47250" spans="1:3" x14ac:dyDescent="0.2">
      <c r="A47250" t="s">
        <v>14947</v>
      </c>
      <c r="B47250" s="1">
        <v>44823</v>
      </c>
      <c r="C47250">
        <v>138.35</v>
      </c>
    </row>
    <row r="47251" spans="1:3" x14ac:dyDescent="0.2">
      <c r="A47251" t="s">
        <v>4719</v>
      </c>
      <c r="B47251" s="1">
        <v>44823</v>
      </c>
      <c r="C47251">
        <v>105.85</v>
      </c>
    </row>
    <row r="47252" spans="1:3" x14ac:dyDescent="0.2">
      <c r="A47252" t="s">
        <v>14948</v>
      </c>
      <c r="B47252" s="1">
        <v>44823</v>
      </c>
      <c r="C47252">
        <v>53.4</v>
      </c>
    </row>
    <row r="47253" spans="1:3" x14ac:dyDescent="0.2">
      <c r="A47253" t="s">
        <v>14949</v>
      </c>
      <c r="B47253" s="1">
        <v>44823</v>
      </c>
      <c r="C47253">
        <v>77.099999999999994</v>
      </c>
    </row>
    <row r="47254" spans="1:3" x14ac:dyDescent="0.2">
      <c r="A47254" t="s">
        <v>4637</v>
      </c>
      <c r="B47254" s="1">
        <v>44823</v>
      </c>
      <c r="C47254">
        <v>112.85</v>
      </c>
    </row>
    <row r="47255" spans="1:3" x14ac:dyDescent="0.2">
      <c r="A47255" t="s">
        <v>14950</v>
      </c>
      <c r="B47255" s="1">
        <v>44823</v>
      </c>
      <c r="C47255">
        <v>21.95</v>
      </c>
    </row>
    <row r="47256" spans="1:3" x14ac:dyDescent="0.2">
      <c r="A47256" t="s">
        <v>1524</v>
      </c>
      <c r="B47256" s="1">
        <v>44823</v>
      </c>
      <c r="C47256">
        <v>141.05000000000001</v>
      </c>
    </row>
    <row r="47257" spans="1:3" x14ac:dyDescent="0.2">
      <c r="A47257" t="s">
        <v>14951</v>
      </c>
      <c r="B47257" s="1">
        <v>44823</v>
      </c>
      <c r="C47257">
        <v>85.9</v>
      </c>
    </row>
    <row r="47258" spans="1:3" x14ac:dyDescent="0.2">
      <c r="A47258" t="s">
        <v>14367</v>
      </c>
      <c r="B47258" s="1">
        <v>44823</v>
      </c>
      <c r="C47258">
        <v>83.9</v>
      </c>
    </row>
    <row r="47259" spans="1:3" x14ac:dyDescent="0.2">
      <c r="A47259" t="s">
        <v>14952</v>
      </c>
      <c r="B47259" s="1">
        <v>44823</v>
      </c>
      <c r="C47259">
        <v>63.4</v>
      </c>
    </row>
    <row r="47260" spans="1:3" x14ac:dyDescent="0.2">
      <c r="A47260" t="s">
        <v>14953</v>
      </c>
      <c r="B47260" s="1">
        <v>44823</v>
      </c>
      <c r="C47260">
        <v>57.15</v>
      </c>
    </row>
    <row r="47261" spans="1:3" x14ac:dyDescent="0.2">
      <c r="A47261" t="s">
        <v>5501</v>
      </c>
      <c r="B47261" s="1">
        <v>44823</v>
      </c>
      <c r="C47261">
        <v>57.95</v>
      </c>
    </row>
    <row r="47262" spans="1:3" x14ac:dyDescent="0.2">
      <c r="A47262" t="s">
        <v>14954</v>
      </c>
      <c r="B47262" s="1">
        <v>44823</v>
      </c>
      <c r="C47262">
        <v>98.4</v>
      </c>
    </row>
    <row r="47263" spans="1:3" x14ac:dyDescent="0.2">
      <c r="A47263" t="s">
        <v>14955</v>
      </c>
      <c r="B47263" s="1">
        <v>44823</v>
      </c>
      <c r="C47263">
        <v>229.75</v>
      </c>
    </row>
    <row r="47264" spans="1:3" x14ac:dyDescent="0.2">
      <c r="A47264" t="s">
        <v>14956</v>
      </c>
      <c r="B47264" s="1">
        <v>44823</v>
      </c>
      <c r="C47264">
        <v>162.35</v>
      </c>
    </row>
    <row r="47265" spans="1:3" x14ac:dyDescent="0.2">
      <c r="A47265" t="s">
        <v>9616</v>
      </c>
      <c r="B47265" s="1">
        <v>44823</v>
      </c>
      <c r="C47265">
        <v>152.19999999999999</v>
      </c>
    </row>
    <row r="47266" spans="1:3" x14ac:dyDescent="0.2">
      <c r="A47266" t="s">
        <v>14957</v>
      </c>
      <c r="B47266" s="1">
        <v>44823</v>
      </c>
      <c r="C47266">
        <v>31.4</v>
      </c>
    </row>
    <row r="47267" spans="1:3" x14ac:dyDescent="0.2">
      <c r="A47267" t="s">
        <v>4173</v>
      </c>
      <c r="B47267" s="1">
        <v>44823</v>
      </c>
      <c r="C47267">
        <v>104.25</v>
      </c>
    </row>
    <row r="47268" spans="1:3" x14ac:dyDescent="0.2">
      <c r="A47268" t="s">
        <v>14443</v>
      </c>
      <c r="B47268" s="1">
        <v>44823</v>
      </c>
      <c r="C47268">
        <v>157.19999999999999</v>
      </c>
    </row>
    <row r="47269" spans="1:3" x14ac:dyDescent="0.2">
      <c r="A47269" t="s">
        <v>14958</v>
      </c>
      <c r="B47269" s="1">
        <v>44823</v>
      </c>
      <c r="C47269">
        <v>68.400000000000006</v>
      </c>
    </row>
    <row r="47270" spans="1:3" x14ac:dyDescent="0.2">
      <c r="A47270" t="s">
        <v>14339</v>
      </c>
      <c r="B47270" s="1">
        <v>44823</v>
      </c>
      <c r="C47270">
        <v>52.25</v>
      </c>
    </row>
    <row r="47271" spans="1:3" x14ac:dyDescent="0.2">
      <c r="A47271" t="s">
        <v>14959</v>
      </c>
      <c r="B47271" s="1">
        <v>44823</v>
      </c>
      <c r="C47271">
        <v>150.85</v>
      </c>
    </row>
    <row r="47272" spans="1:3" x14ac:dyDescent="0.2">
      <c r="A47272" t="s">
        <v>14960</v>
      </c>
      <c r="B47272" s="1">
        <v>44823</v>
      </c>
      <c r="C47272">
        <v>98.45</v>
      </c>
    </row>
    <row r="47273" spans="1:3" x14ac:dyDescent="0.2">
      <c r="A47273" t="s">
        <v>5180</v>
      </c>
      <c r="B47273" s="1">
        <v>44823</v>
      </c>
      <c r="C47273">
        <v>107.45</v>
      </c>
    </row>
    <row r="47274" spans="1:3" x14ac:dyDescent="0.2">
      <c r="A47274" t="s">
        <v>14961</v>
      </c>
      <c r="B47274" s="1">
        <v>44823</v>
      </c>
      <c r="C47274">
        <v>53.4</v>
      </c>
    </row>
    <row r="47275" spans="1:3" x14ac:dyDescent="0.2">
      <c r="A47275" t="s">
        <v>14962</v>
      </c>
      <c r="B47275" s="1">
        <v>44823</v>
      </c>
      <c r="C47275">
        <v>104.3</v>
      </c>
    </row>
    <row r="47276" spans="1:3" x14ac:dyDescent="0.2">
      <c r="A47276" t="s">
        <v>9931</v>
      </c>
      <c r="B47276" s="1">
        <v>44823</v>
      </c>
      <c r="C47276">
        <v>184.3</v>
      </c>
    </row>
    <row r="47277" spans="1:3" x14ac:dyDescent="0.2">
      <c r="A47277" t="s">
        <v>14963</v>
      </c>
      <c r="B47277" s="1">
        <v>44823</v>
      </c>
      <c r="C47277">
        <v>53.4</v>
      </c>
    </row>
    <row r="47278" spans="1:3" x14ac:dyDescent="0.2">
      <c r="A47278" t="s">
        <v>6758</v>
      </c>
      <c r="B47278" s="1">
        <v>44823</v>
      </c>
      <c r="C47278">
        <v>50.4</v>
      </c>
    </row>
    <row r="47279" spans="1:3" x14ac:dyDescent="0.2">
      <c r="A47279" t="s">
        <v>12817</v>
      </c>
      <c r="B47279" s="1">
        <v>44823</v>
      </c>
      <c r="C47279">
        <v>89.51</v>
      </c>
    </row>
    <row r="47280" spans="1:3" x14ac:dyDescent="0.2">
      <c r="A47280" t="s">
        <v>1259</v>
      </c>
      <c r="B47280" s="1">
        <v>44823</v>
      </c>
      <c r="C47280">
        <v>1054.69</v>
      </c>
    </row>
    <row r="47281" spans="1:3" x14ac:dyDescent="0.2">
      <c r="A47281" t="s">
        <v>7974</v>
      </c>
      <c r="B47281" s="1">
        <v>44823</v>
      </c>
      <c r="C47281">
        <v>209.9</v>
      </c>
    </row>
    <row r="47282" spans="1:3" x14ac:dyDescent="0.2">
      <c r="A47282" t="s">
        <v>7974</v>
      </c>
      <c r="B47282" s="1">
        <v>44823</v>
      </c>
      <c r="C47282">
        <v>158.25</v>
      </c>
    </row>
    <row r="47283" spans="1:3" x14ac:dyDescent="0.2">
      <c r="A47283" t="s">
        <v>9504</v>
      </c>
      <c r="B47283" s="1">
        <v>44823</v>
      </c>
      <c r="C47283">
        <v>53.4</v>
      </c>
    </row>
    <row r="47284" spans="1:3" x14ac:dyDescent="0.2">
      <c r="A47284" t="s">
        <v>8451</v>
      </c>
      <c r="B47284" s="1">
        <v>44823</v>
      </c>
      <c r="C47284">
        <v>158.30000000000001</v>
      </c>
    </row>
    <row r="47285" spans="1:3" x14ac:dyDescent="0.2">
      <c r="A47285" t="s">
        <v>12014</v>
      </c>
      <c r="B47285" s="1">
        <v>44823</v>
      </c>
      <c r="C47285">
        <v>74.349999999999994</v>
      </c>
    </row>
    <row r="47286" spans="1:3" x14ac:dyDescent="0.2">
      <c r="A47286" t="s">
        <v>319</v>
      </c>
      <c r="B47286" s="1">
        <v>44823</v>
      </c>
      <c r="C47286">
        <v>298.5</v>
      </c>
    </row>
    <row r="47287" spans="1:3" x14ac:dyDescent="0.2">
      <c r="A47287" t="s">
        <v>6900</v>
      </c>
      <c r="B47287" s="1">
        <v>44823</v>
      </c>
      <c r="C47287">
        <v>63.4</v>
      </c>
    </row>
    <row r="47288" spans="1:3" x14ac:dyDescent="0.2">
      <c r="A47288" t="s">
        <v>5485</v>
      </c>
      <c r="B47288" s="1">
        <v>44823</v>
      </c>
      <c r="C47288">
        <v>285.89999999999998</v>
      </c>
    </row>
    <row r="47289" spans="1:3" x14ac:dyDescent="0.2">
      <c r="A47289" t="s">
        <v>379</v>
      </c>
      <c r="B47289" s="1">
        <v>44823</v>
      </c>
      <c r="C47289">
        <v>9291.14</v>
      </c>
    </row>
    <row r="47290" spans="1:3" x14ac:dyDescent="0.2">
      <c r="A47290" t="s">
        <v>14478</v>
      </c>
      <c r="B47290" s="1">
        <v>44823</v>
      </c>
      <c r="C47290">
        <v>163.44999999999999</v>
      </c>
    </row>
    <row r="47291" spans="1:3" x14ac:dyDescent="0.2">
      <c r="A47291" t="s">
        <v>2892</v>
      </c>
      <c r="B47291" s="1">
        <v>44823</v>
      </c>
      <c r="C47291">
        <v>230.85</v>
      </c>
    </row>
    <row r="47292" spans="1:3" x14ac:dyDescent="0.2">
      <c r="A47292" t="s">
        <v>5930</v>
      </c>
      <c r="B47292" s="1">
        <v>44823</v>
      </c>
      <c r="C47292">
        <v>25.95</v>
      </c>
    </row>
    <row r="47293" spans="1:3" x14ac:dyDescent="0.2">
      <c r="A47293" t="s">
        <v>5930</v>
      </c>
      <c r="B47293" s="1">
        <v>44823</v>
      </c>
      <c r="C47293">
        <v>138.44999999999999</v>
      </c>
    </row>
    <row r="47294" spans="1:3" x14ac:dyDescent="0.2">
      <c r="A47294" t="s">
        <v>14964</v>
      </c>
      <c r="B47294" s="1">
        <v>44823</v>
      </c>
      <c r="C47294">
        <v>53.4</v>
      </c>
    </row>
    <row r="47295" spans="1:3" x14ac:dyDescent="0.2">
      <c r="A47295" t="s">
        <v>14419</v>
      </c>
      <c r="B47295" s="1">
        <v>44823</v>
      </c>
      <c r="C47295">
        <v>63.4</v>
      </c>
    </row>
    <row r="47296" spans="1:3" x14ac:dyDescent="0.2">
      <c r="A47296" t="s">
        <v>14965</v>
      </c>
      <c r="B47296" s="1">
        <v>44823</v>
      </c>
      <c r="C47296">
        <v>19.95</v>
      </c>
    </row>
    <row r="47297" spans="1:3" x14ac:dyDescent="0.2">
      <c r="A47297" t="s">
        <v>147</v>
      </c>
      <c r="B47297" s="1">
        <v>44823</v>
      </c>
      <c r="C47297">
        <v>996.94</v>
      </c>
    </row>
    <row r="47298" spans="1:3" x14ac:dyDescent="0.2">
      <c r="A47298" t="s">
        <v>14966</v>
      </c>
      <c r="B47298" s="1">
        <v>44823</v>
      </c>
      <c r="C47298">
        <v>32.4</v>
      </c>
    </row>
    <row r="47299" spans="1:3" x14ac:dyDescent="0.2">
      <c r="A47299" t="s">
        <v>14966</v>
      </c>
      <c r="B47299" s="1">
        <v>44823</v>
      </c>
      <c r="C47299">
        <v>32.4</v>
      </c>
    </row>
    <row r="47300" spans="1:3" x14ac:dyDescent="0.2">
      <c r="A47300" t="s">
        <v>46</v>
      </c>
      <c r="B47300" s="1">
        <v>44823</v>
      </c>
      <c r="C47300">
        <v>438.51</v>
      </c>
    </row>
    <row r="47301" spans="1:3" x14ac:dyDescent="0.2">
      <c r="A47301" t="s">
        <v>12373</v>
      </c>
      <c r="B47301" s="1">
        <v>44823</v>
      </c>
      <c r="C47301">
        <v>61.45</v>
      </c>
    </row>
    <row r="47302" spans="1:3" x14ac:dyDescent="0.2">
      <c r="A47302" t="s">
        <v>82</v>
      </c>
      <c r="B47302" s="1">
        <v>44823</v>
      </c>
      <c r="C47302">
        <v>3236.46</v>
      </c>
    </row>
    <row r="47303" spans="1:3" x14ac:dyDescent="0.2">
      <c r="A47303" t="s">
        <v>4025</v>
      </c>
      <c r="B47303" s="1">
        <v>44823</v>
      </c>
      <c r="C47303">
        <v>1150.44</v>
      </c>
    </row>
    <row r="47304" spans="1:3" x14ac:dyDescent="0.2">
      <c r="A47304" t="s">
        <v>1512</v>
      </c>
      <c r="B47304" s="1">
        <v>44823</v>
      </c>
      <c r="C47304">
        <v>230.01</v>
      </c>
    </row>
    <row r="47305" spans="1:3" x14ac:dyDescent="0.2">
      <c r="A47305" t="s">
        <v>324</v>
      </c>
      <c r="B47305" s="1">
        <v>44823</v>
      </c>
      <c r="C47305">
        <v>1382.9</v>
      </c>
    </row>
    <row r="47306" spans="1:3" x14ac:dyDescent="0.2">
      <c r="A47306" t="s">
        <v>14529</v>
      </c>
      <c r="B47306" s="1">
        <v>44823</v>
      </c>
      <c r="C47306">
        <v>111.9</v>
      </c>
    </row>
    <row r="47307" spans="1:3" x14ac:dyDescent="0.2">
      <c r="A47307" t="s">
        <v>3060</v>
      </c>
      <c r="B47307" s="1">
        <v>44823</v>
      </c>
      <c r="C47307">
        <v>300.75</v>
      </c>
    </row>
    <row r="47308" spans="1:3" x14ac:dyDescent="0.2">
      <c r="A47308" t="s">
        <v>14967</v>
      </c>
      <c r="B47308" s="1">
        <v>44823</v>
      </c>
      <c r="C47308">
        <v>21.4</v>
      </c>
    </row>
    <row r="47309" spans="1:3" x14ac:dyDescent="0.2">
      <c r="A47309" t="s">
        <v>3955</v>
      </c>
      <c r="B47309" s="1">
        <v>44823</v>
      </c>
      <c r="C47309">
        <v>592.85</v>
      </c>
    </row>
    <row r="47310" spans="1:3" x14ac:dyDescent="0.2">
      <c r="A47310" t="s">
        <v>1512</v>
      </c>
      <c r="B47310" s="1">
        <v>44823</v>
      </c>
      <c r="C47310">
        <v>1098.26</v>
      </c>
    </row>
    <row r="47311" spans="1:3" x14ac:dyDescent="0.2">
      <c r="A47311" t="s">
        <v>481</v>
      </c>
      <c r="B47311" s="1">
        <v>44823</v>
      </c>
      <c r="C47311">
        <v>2405.41</v>
      </c>
    </row>
    <row r="47312" spans="1:3" x14ac:dyDescent="0.2">
      <c r="A47312" t="s">
        <v>12472</v>
      </c>
      <c r="B47312" s="1">
        <v>44823</v>
      </c>
      <c r="C47312">
        <v>717.59</v>
      </c>
    </row>
    <row r="47313" spans="1:3" x14ac:dyDescent="0.2">
      <c r="A47313" t="s">
        <v>12545</v>
      </c>
      <c r="B47313" s="1">
        <v>44823</v>
      </c>
      <c r="C47313">
        <v>208.85</v>
      </c>
    </row>
    <row r="47314" spans="1:3" x14ac:dyDescent="0.2">
      <c r="A47314" t="s">
        <v>14968</v>
      </c>
      <c r="B47314" s="1">
        <v>44823</v>
      </c>
      <c r="C47314">
        <v>52.45</v>
      </c>
    </row>
    <row r="47315" spans="1:3" x14ac:dyDescent="0.2">
      <c r="A47315" t="s">
        <v>346</v>
      </c>
      <c r="B47315" s="1">
        <v>44823</v>
      </c>
      <c r="C47315">
        <v>521.91999999999996</v>
      </c>
    </row>
    <row r="47316" spans="1:3" x14ac:dyDescent="0.2">
      <c r="A47316" t="s">
        <v>482</v>
      </c>
      <c r="B47316" s="1">
        <v>44823</v>
      </c>
      <c r="C47316">
        <v>328.9</v>
      </c>
    </row>
    <row r="47317" spans="1:3" x14ac:dyDescent="0.2">
      <c r="A47317" t="s">
        <v>184</v>
      </c>
      <c r="B47317" s="1">
        <v>44823</v>
      </c>
      <c r="C47317">
        <v>44.48</v>
      </c>
    </row>
    <row r="47318" spans="1:3" x14ac:dyDescent="0.2">
      <c r="A47318" t="s">
        <v>46</v>
      </c>
      <c r="B47318" s="1">
        <v>44823</v>
      </c>
      <c r="C47318">
        <v>146.94</v>
      </c>
    </row>
    <row r="47319" spans="1:3" x14ac:dyDescent="0.2">
      <c r="A47319" t="s">
        <v>46</v>
      </c>
      <c r="B47319" s="1">
        <v>44823</v>
      </c>
      <c r="C47319">
        <v>34.770000000000003</v>
      </c>
    </row>
    <row r="47320" spans="1:3" x14ac:dyDescent="0.2">
      <c r="A47320" t="s">
        <v>46</v>
      </c>
      <c r="B47320" s="1">
        <v>44823</v>
      </c>
      <c r="C47320">
        <v>80.94</v>
      </c>
    </row>
    <row r="47321" spans="1:3" x14ac:dyDescent="0.2">
      <c r="A47321" t="s">
        <v>46</v>
      </c>
      <c r="B47321" s="1">
        <v>44823</v>
      </c>
      <c r="C47321">
        <v>626.52</v>
      </c>
    </row>
    <row r="47322" spans="1:3" x14ac:dyDescent="0.2">
      <c r="A47322" t="s">
        <v>46</v>
      </c>
      <c r="B47322" s="1">
        <v>44823</v>
      </c>
      <c r="C47322">
        <v>67.77</v>
      </c>
    </row>
    <row r="47323" spans="1:3" x14ac:dyDescent="0.2">
      <c r="A47323" t="s">
        <v>46</v>
      </c>
      <c r="B47323" s="1">
        <v>44823</v>
      </c>
      <c r="C47323">
        <v>133.74</v>
      </c>
    </row>
    <row r="47324" spans="1:3" x14ac:dyDescent="0.2">
      <c r="A47324" t="s">
        <v>46</v>
      </c>
      <c r="B47324" s="1">
        <v>44823</v>
      </c>
      <c r="C47324">
        <v>122.94</v>
      </c>
    </row>
    <row r="47325" spans="1:3" x14ac:dyDescent="0.2">
      <c r="A47325" t="s">
        <v>14969</v>
      </c>
      <c r="B47325" s="1">
        <v>44823</v>
      </c>
      <c r="C47325">
        <v>67.900000000000006</v>
      </c>
    </row>
    <row r="47326" spans="1:3" x14ac:dyDescent="0.2">
      <c r="A47326" t="s">
        <v>12</v>
      </c>
      <c r="B47326" s="1">
        <v>44823</v>
      </c>
      <c r="C47326">
        <v>67.62</v>
      </c>
    </row>
    <row r="47327" spans="1:3" x14ac:dyDescent="0.2">
      <c r="A47327" t="s">
        <v>12</v>
      </c>
      <c r="B47327" s="1">
        <v>44823</v>
      </c>
      <c r="C47327">
        <v>203.94</v>
      </c>
    </row>
    <row r="47328" spans="1:3" x14ac:dyDescent="0.2">
      <c r="A47328" t="s">
        <v>176</v>
      </c>
      <c r="B47328" s="1">
        <v>44823</v>
      </c>
      <c r="C47328">
        <v>167.81</v>
      </c>
    </row>
    <row r="47329" spans="1:3" x14ac:dyDescent="0.2">
      <c r="A47329" t="s">
        <v>176</v>
      </c>
      <c r="B47329" s="1">
        <v>44823</v>
      </c>
      <c r="C47329">
        <v>19.75</v>
      </c>
    </row>
    <row r="47330" spans="1:3" x14ac:dyDescent="0.2">
      <c r="A47330" t="s">
        <v>12</v>
      </c>
      <c r="B47330" s="1">
        <v>44823</v>
      </c>
      <c r="C47330">
        <v>254.54</v>
      </c>
    </row>
    <row r="47331" spans="1:3" x14ac:dyDescent="0.2">
      <c r="A47331" t="s">
        <v>176</v>
      </c>
      <c r="B47331" s="1">
        <v>44823</v>
      </c>
      <c r="C47331">
        <v>1231.69</v>
      </c>
    </row>
    <row r="47332" spans="1:3" x14ac:dyDescent="0.2">
      <c r="A47332" t="s">
        <v>2901</v>
      </c>
      <c r="B47332" s="1">
        <v>44823</v>
      </c>
      <c r="C47332">
        <v>117.8</v>
      </c>
    </row>
    <row r="47333" spans="1:3" x14ac:dyDescent="0.2">
      <c r="A47333" t="s">
        <v>949</v>
      </c>
      <c r="B47333" s="1">
        <v>44823</v>
      </c>
      <c r="C47333">
        <v>687.18</v>
      </c>
    </row>
    <row r="47334" spans="1:3" x14ac:dyDescent="0.2">
      <c r="A47334" t="s">
        <v>14935</v>
      </c>
      <c r="B47334" s="1">
        <v>44824</v>
      </c>
      <c r="C47334">
        <v>8.4499999999999993</v>
      </c>
    </row>
    <row r="47335" spans="1:3" x14ac:dyDescent="0.2">
      <c r="A47335" t="s">
        <v>14936</v>
      </c>
      <c r="B47335" s="1">
        <v>44824</v>
      </c>
      <c r="C47335">
        <v>0.5</v>
      </c>
    </row>
    <row r="47336" spans="1:3" x14ac:dyDescent="0.2">
      <c r="A47336" t="s">
        <v>183</v>
      </c>
      <c r="B47336" s="1">
        <v>44824</v>
      </c>
      <c r="C47336">
        <v>549</v>
      </c>
    </row>
    <row r="47337" spans="1:3" x14ac:dyDescent="0.2">
      <c r="A47337" t="s">
        <v>307</v>
      </c>
      <c r="B47337" s="1">
        <v>44824</v>
      </c>
      <c r="C47337">
        <v>166.89</v>
      </c>
    </row>
    <row r="47338" spans="1:3" x14ac:dyDescent="0.2">
      <c r="A47338" t="s">
        <v>2988</v>
      </c>
      <c r="B47338" s="1">
        <v>44824</v>
      </c>
      <c r="C47338">
        <v>79.8</v>
      </c>
    </row>
    <row r="47339" spans="1:3" x14ac:dyDescent="0.2">
      <c r="A47339" t="s">
        <v>1971</v>
      </c>
      <c r="B47339" s="1">
        <v>44824</v>
      </c>
      <c r="C47339">
        <v>66.34</v>
      </c>
    </row>
    <row r="47340" spans="1:3" x14ac:dyDescent="0.2">
      <c r="A47340" t="s">
        <v>321</v>
      </c>
      <c r="B47340" s="1">
        <v>44824</v>
      </c>
      <c r="C47340">
        <v>849.36</v>
      </c>
    </row>
    <row r="47341" spans="1:3" x14ac:dyDescent="0.2">
      <c r="A47341" t="s">
        <v>5690</v>
      </c>
      <c r="B47341" s="1">
        <v>44824</v>
      </c>
      <c r="C47341">
        <v>472.83</v>
      </c>
    </row>
    <row r="47342" spans="1:3" x14ac:dyDescent="0.2">
      <c r="A47342" t="s">
        <v>64</v>
      </c>
      <c r="B47342" s="1">
        <v>44824</v>
      </c>
      <c r="C47342">
        <v>323.22000000000003</v>
      </c>
    </row>
    <row r="47343" spans="1:3" x14ac:dyDescent="0.2">
      <c r="A47343" t="s">
        <v>6139</v>
      </c>
      <c r="B47343" s="1">
        <v>44824</v>
      </c>
      <c r="C47343">
        <v>297.62</v>
      </c>
    </row>
    <row r="47344" spans="1:3" x14ac:dyDescent="0.2">
      <c r="A47344" t="s">
        <v>9330</v>
      </c>
      <c r="B47344" s="1">
        <v>44824</v>
      </c>
      <c r="C47344">
        <v>700.75</v>
      </c>
    </row>
    <row r="47345" spans="1:3" x14ac:dyDescent="0.2">
      <c r="A47345" t="s">
        <v>14937</v>
      </c>
      <c r="B47345" s="1">
        <v>44824</v>
      </c>
      <c r="C47345">
        <v>53.45</v>
      </c>
    </row>
    <row r="47346" spans="1:3" x14ac:dyDescent="0.2">
      <c r="A47346" t="s">
        <v>119</v>
      </c>
      <c r="B47346" s="1">
        <v>44824</v>
      </c>
      <c r="C47346">
        <v>435.96</v>
      </c>
    </row>
    <row r="47347" spans="1:3" x14ac:dyDescent="0.2">
      <c r="A47347" t="s">
        <v>280</v>
      </c>
      <c r="B47347" s="1">
        <v>44824</v>
      </c>
      <c r="C47347">
        <v>139.13</v>
      </c>
    </row>
    <row r="47348" spans="1:3" x14ac:dyDescent="0.2">
      <c r="A47348" t="s">
        <v>116</v>
      </c>
      <c r="B47348" s="1">
        <v>44824</v>
      </c>
      <c r="C47348">
        <v>36.950000000000003</v>
      </c>
    </row>
    <row r="47349" spans="1:3" x14ac:dyDescent="0.2">
      <c r="A47349" t="s">
        <v>79</v>
      </c>
      <c r="B47349" s="1">
        <v>44824</v>
      </c>
      <c r="C47349">
        <v>29.43</v>
      </c>
    </row>
    <row r="47350" spans="1:3" x14ac:dyDescent="0.2">
      <c r="A47350" t="s">
        <v>79</v>
      </c>
      <c r="B47350" s="1">
        <v>44824</v>
      </c>
      <c r="C47350">
        <v>29.43</v>
      </c>
    </row>
    <row r="47351" spans="1:3" x14ac:dyDescent="0.2">
      <c r="A47351" t="s">
        <v>14938</v>
      </c>
      <c r="B47351" s="1">
        <v>44824</v>
      </c>
      <c r="C47351">
        <v>62.4</v>
      </c>
    </row>
    <row r="47352" spans="1:3" x14ac:dyDescent="0.2">
      <c r="A47352" t="s">
        <v>122</v>
      </c>
      <c r="B47352" s="1">
        <v>44824</v>
      </c>
      <c r="C47352">
        <v>3647.83</v>
      </c>
    </row>
    <row r="47353" spans="1:3" x14ac:dyDescent="0.2">
      <c r="A47353" t="s">
        <v>14939</v>
      </c>
      <c r="B47353" s="1">
        <v>44824</v>
      </c>
      <c r="C47353">
        <v>63.65</v>
      </c>
    </row>
    <row r="47354" spans="1:3" x14ac:dyDescent="0.2">
      <c r="A47354" t="s">
        <v>5409</v>
      </c>
      <c r="B47354" s="1">
        <v>44824</v>
      </c>
      <c r="C47354">
        <v>57.95</v>
      </c>
    </row>
    <row r="47355" spans="1:3" x14ac:dyDescent="0.2">
      <c r="A47355" t="s">
        <v>9195</v>
      </c>
      <c r="B47355" s="1">
        <v>44824</v>
      </c>
      <c r="C47355">
        <v>176</v>
      </c>
    </row>
    <row r="47356" spans="1:3" x14ac:dyDescent="0.2">
      <c r="A47356" t="s">
        <v>14640</v>
      </c>
      <c r="B47356" s="1">
        <v>44824</v>
      </c>
      <c r="C47356">
        <v>101.3</v>
      </c>
    </row>
    <row r="47357" spans="1:3" x14ac:dyDescent="0.2">
      <c r="A47357" t="s">
        <v>6139</v>
      </c>
      <c r="B47357" s="1">
        <v>44824</v>
      </c>
      <c r="C47357">
        <v>409.61</v>
      </c>
    </row>
    <row r="47358" spans="1:3" x14ac:dyDescent="0.2">
      <c r="A47358" t="s">
        <v>5349</v>
      </c>
      <c r="B47358" s="1">
        <v>44824</v>
      </c>
      <c r="C47358">
        <v>70.45</v>
      </c>
    </row>
    <row r="47359" spans="1:3" x14ac:dyDescent="0.2">
      <c r="A47359" t="s">
        <v>29</v>
      </c>
      <c r="B47359" s="1">
        <v>44824</v>
      </c>
      <c r="C47359">
        <v>3939.88</v>
      </c>
    </row>
    <row r="47360" spans="1:3" x14ac:dyDescent="0.2">
      <c r="A47360" t="s">
        <v>383</v>
      </c>
      <c r="B47360" s="1">
        <v>44824</v>
      </c>
      <c r="C47360">
        <v>47.25</v>
      </c>
    </row>
    <row r="47361" spans="1:3" x14ac:dyDescent="0.2">
      <c r="A47361" t="s">
        <v>1322</v>
      </c>
      <c r="B47361" s="1">
        <v>44824</v>
      </c>
      <c r="C47361">
        <v>266.33999999999997</v>
      </c>
    </row>
    <row r="47362" spans="1:3" x14ac:dyDescent="0.2">
      <c r="A47362" t="s">
        <v>326</v>
      </c>
      <c r="B47362" s="1">
        <v>44824</v>
      </c>
      <c r="C47362">
        <v>403.94</v>
      </c>
    </row>
    <row r="47363" spans="1:3" x14ac:dyDescent="0.2">
      <c r="A47363" t="s">
        <v>1681</v>
      </c>
      <c r="B47363" s="1">
        <v>44824</v>
      </c>
      <c r="C47363">
        <v>132.82</v>
      </c>
    </row>
    <row r="47364" spans="1:3" x14ac:dyDescent="0.2">
      <c r="A47364" t="s">
        <v>2896</v>
      </c>
      <c r="B47364" s="1">
        <v>44824</v>
      </c>
      <c r="C47364">
        <v>144.88999999999999</v>
      </c>
    </row>
    <row r="47365" spans="1:3" x14ac:dyDescent="0.2">
      <c r="A47365" t="s">
        <v>29</v>
      </c>
      <c r="B47365" s="1">
        <v>44824</v>
      </c>
      <c r="C47365">
        <v>436.44</v>
      </c>
    </row>
    <row r="47366" spans="1:3" x14ac:dyDescent="0.2">
      <c r="A47366" t="s">
        <v>374</v>
      </c>
      <c r="B47366" s="1">
        <v>44824</v>
      </c>
      <c r="C47366">
        <v>832.92</v>
      </c>
    </row>
    <row r="47367" spans="1:3" x14ac:dyDescent="0.2">
      <c r="A47367" t="s">
        <v>430</v>
      </c>
      <c r="B47367" s="1">
        <v>44824</v>
      </c>
      <c r="C47367">
        <v>211.28</v>
      </c>
    </row>
    <row r="47368" spans="1:3" x14ac:dyDescent="0.2">
      <c r="A47368" t="s">
        <v>12802</v>
      </c>
      <c r="B47368" s="1">
        <v>44824</v>
      </c>
      <c r="C47368">
        <v>537</v>
      </c>
    </row>
    <row r="47369" spans="1:3" x14ac:dyDescent="0.2">
      <c r="A47369" t="s">
        <v>3987</v>
      </c>
      <c r="B47369" s="1">
        <v>44824</v>
      </c>
      <c r="C47369">
        <v>142.35</v>
      </c>
    </row>
    <row r="47370" spans="1:3" x14ac:dyDescent="0.2">
      <c r="A47370" t="s">
        <v>12961</v>
      </c>
      <c r="B47370" s="1">
        <v>44824</v>
      </c>
      <c r="C47370">
        <v>63.4</v>
      </c>
    </row>
    <row r="47371" spans="1:3" x14ac:dyDescent="0.2">
      <c r="A47371" t="s">
        <v>10859</v>
      </c>
      <c r="B47371" s="1">
        <v>44824</v>
      </c>
      <c r="C47371">
        <v>57.95</v>
      </c>
    </row>
    <row r="47372" spans="1:3" x14ac:dyDescent="0.2">
      <c r="A47372" t="s">
        <v>14940</v>
      </c>
      <c r="B47372" s="1">
        <v>44824</v>
      </c>
      <c r="C47372">
        <v>57.95</v>
      </c>
    </row>
    <row r="47373" spans="1:3" x14ac:dyDescent="0.2">
      <c r="A47373" t="s">
        <v>14941</v>
      </c>
      <c r="B47373" s="1">
        <v>44824</v>
      </c>
      <c r="C47373">
        <v>21.4</v>
      </c>
    </row>
    <row r="47374" spans="1:3" x14ac:dyDescent="0.2">
      <c r="A47374" t="s">
        <v>14733</v>
      </c>
      <c r="B47374" s="1">
        <v>44824</v>
      </c>
      <c r="C47374">
        <v>36.950000000000003</v>
      </c>
    </row>
    <row r="47375" spans="1:3" x14ac:dyDescent="0.2">
      <c r="A47375" t="s">
        <v>14942</v>
      </c>
      <c r="B47375" s="1">
        <v>44824</v>
      </c>
      <c r="C47375">
        <v>53.4</v>
      </c>
    </row>
    <row r="47376" spans="1:3" x14ac:dyDescent="0.2">
      <c r="A47376" t="s">
        <v>14867</v>
      </c>
      <c r="B47376" s="1">
        <v>44824</v>
      </c>
      <c r="C47376">
        <v>142.87</v>
      </c>
    </row>
    <row r="47377" spans="1:3" x14ac:dyDescent="0.2">
      <c r="A47377" t="s">
        <v>14943</v>
      </c>
      <c r="B47377" s="1">
        <v>44824</v>
      </c>
      <c r="C47377">
        <v>126.55</v>
      </c>
    </row>
    <row r="47378" spans="1:3" x14ac:dyDescent="0.2">
      <c r="A47378" t="s">
        <v>14944</v>
      </c>
      <c r="B47378" s="1">
        <v>44824</v>
      </c>
      <c r="C47378">
        <v>66.349999999999994</v>
      </c>
    </row>
    <row r="47379" spans="1:3" x14ac:dyDescent="0.2">
      <c r="A47379" t="s">
        <v>83</v>
      </c>
      <c r="B47379" s="1">
        <v>44824</v>
      </c>
      <c r="C47379">
        <v>432.73</v>
      </c>
    </row>
    <row r="47380" spans="1:3" x14ac:dyDescent="0.2">
      <c r="A47380" t="s">
        <v>4329</v>
      </c>
      <c r="B47380" s="1">
        <v>44824</v>
      </c>
      <c r="C47380">
        <v>8.1</v>
      </c>
    </row>
    <row r="47381" spans="1:3" x14ac:dyDescent="0.2">
      <c r="A47381" t="s">
        <v>257</v>
      </c>
      <c r="B47381" s="1">
        <v>44824</v>
      </c>
      <c r="C47381">
        <v>521.71</v>
      </c>
    </row>
    <row r="47382" spans="1:3" x14ac:dyDescent="0.2">
      <c r="A47382" t="s">
        <v>4329</v>
      </c>
      <c r="B47382" s="1">
        <v>44824</v>
      </c>
      <c r="C47382">
        <v>166.16</v>
      </c>
    </row>
    <row r="47383" spans="1:3" x14ac:dyDescent="0.2">
      <c r="A47383" t="s">
        <v>583</v>
      </c>
      <c r="B47383" s="1">
        <v>44824</v>
      </c>
      <c r="C47383">
        <v>380.97</v>
      </c>
    </row>
    <row r="47384" spans="1:3" x14ac:dyDescent="0.2">
      <c r="A47384" t="s">
        <v>12</v>
      </c>
      <c r="B47384" s="1">
        <v>44824</v>
      </c>
      <c r="C47384">
        <v>220.26</v>
      </c>
    </row>
    <row r="47385" spans="1:3" x14ac:dyDescent="0.2">
      <c r="A47385" t="s">
        <v>10836</v>
      </c>
      <c r="B47385" s="1">
        <v>44825</v>
      </c>
      <c r="C47385">
        <v>74.400000000000006</v>
      </c>
    </row>
    <row r="47386" spans="1:3" x14ac:dyDescent="0.2">
      <c r="A47386" t="s">
        <v>349</v>
      </c>
      <c r="B47386" s="1">
        <v>44825</v>
      </c>
      <c r="C47386">
        <v>67.5</v>
      </c>
    </row>
    <row r="47387" spans="1:3" x14ac:dyDescent="0.2">
      <c r="A47387" t="s">
        <v>349</v>
      </c>
      <c r="B47387" s="1">
        <v>44825</v>
      </c>
      <c r="C47387">
        <v>21.25</v>
      </c>
    </row>
    <row r="47388" spans="1:3" x14ac:dyDescent="0.2">
      <c r="A47388" t="s">
        <v>10950</v>
      </c>
      <c r="B47388" s="1">
        <v>44825</v>
      </c>
      <c r="C47388">
        <v>78.45</v>
      </c>
    </row>
    <row r="47389" spans="1:3" x14ac:dyDescent="0.2">
      <c r="A47389" t="s">
        <v>349</v>
      </c>
      <c r="B47389" s="1">
        <v>44825</v>
      </c>
      <c r="C47389">
        <v>316.72000000000003</v>
      </c>
    </row>
    <row r="47390" spans="1:3" x14ac:dyDescent="0.2">
      <c r="A47390" t="s">
        <v>2816</v>
      </c>
      <c r="B47390" s="1">
        <v>44825</v>
      </c>
      <c r="C47390">
        <v>320.97000000000003</v>
      </c>
    </row>
    <row r="47391" spans="1:3" x14ac:dyDescent="0.2">
      <c r="A47391" t="s">
        <v>46</v>
      </c>
      <c r="B47391" s="1">
        <v>44825</v>
      </c>
      <c r="C47391">
        <v>75</v>
      </c>
    </row>
    <row r="47392" spans="1:3" x14ac:dyDescent="0.2">
      <c r="A47392" t="s">
        <v>46</v>
      </c>
      <c r="B47392" s="1">
        <v>44825</v>
      </c>
      <c r="C47392">
        <v>278.7</v>
      </c>
    </row>
    <row r="47393" spans="1:3" x14ac:dyDescent="0.2">
      <c r="A47393" t="s">
        <v>349</v>
      </c>
      <c r="B47393" s="1">
        <v>44825</v>
      </c>
      <c r="C47393">
        <v>24.88</v>
      </c>
    </row>
    <row r="47394" spans="1:3" x14ac:dyDescent="0.2">
      <c r="A47394" t="s">
        <v>201</v>
      </c>
      <c r="B47394" s="1">
        <v>44825</v>
      </c>
      <c r="C47394">
        <v>2143.37</v>
      </c>
    </row>
    <row r="47395" spans="1:3" x14ac:dyDescent="0.2">
      <c r="A47395" t="s">
        <v>3149</v>
      </c>
      <c r="B47395" s="1">
        <v>44825</v>
      </c>
      <c r="C47395">
        <v>52.75</v>
      </c>
    </row>
    <row r="47396" spans="1:3" x14ac:dyDescent="0.2">
      <c r="A47396" t="s">
        <v>612</v>
      </c>
      <c r="B47396" s="1">
        <v>44825</v>
      </c>
      <c r="C47396">
        <v>349.81</v>
      </c>
    </row>
    <row r="47397" spans="1:3" x14ac:dyDescent="0.2">
      <c r="A47397" t="s">
        <v>2682</v>
      </c>
      <c r="B47397" s="1">
        <v>44825</v>
      </c>
      <c r="C47397">
        <v>43.47</v>
      </c>
    </row>
    <row r="47398" spans="1:3" x14ac:dyDescent="0.2">
      <c r="A47398" t="s">
        <v>14926</v>
      </c>
      <c r="B47398" s="1">
        <v>44825</v>
      </c>
      <c r="C47398">
        <v>73.400000000000006</v>
      </c>
    </row>
    <row r="47399" spans="1:3" x14ac:dyDescent="0.2">
      <c r="A47399" t="s">
        <v>14927</v>
      </c>
      <c r="B47399" s="1">
        <v>44825</v>
      </c>
      <c r="C47399">
        <v>63.02</v>
      </c>
    </row>
    <row r="47400" spans="1:3" x14ac:dyDescent="0.2">
      <c r="A47400" t="s">
        <v>14928</v>
      </c>
      <c r="B47400" s="1">
        <v>44825</v>
      </c>
      <c r="C47400">
        <v>53.4</v>
      </c>
    </row>
    <row r="47401" spans="1:3" x14ac:dyDescent="0.2">
      <c r="A47401" t="s">
        <v>14929</v>
      </c>
      <c r="B47401" s="1">
        <v>44825</v>
      </c>
      <c r="C47401">
        <v>103.2</v>
      </c>
    </row>
    <row r="47402" spans="1:3" x14ac:dyDescent="0.2">
      <c r="A47402" t="s">
        <v>14930</v>
      </c>
      <c r="B47402" s="1">
        <v>44825</v>
      </c>
      <c r="C47402">
        <v>53.4</v>
      </c>
    </row>
    <row r="47403" spans="1:3" x14ac:dyDescent="0.2">
      <c r="A47403" t="s">
        <v>10918</v>
      </c>
      <c r="B47403" s="1">
        <v>44825</v>
      </c>
      <c r="C47403">
        <v>72.95</v>
      </c>
    </row>
    <row r="47404" spans="1:3" x14ac:dyDescent="0.2">
      <c r="A47404" t="s">
        <v>7369</v>
      </c>
      <c r="B47404" s="1">
        <v>44825</v>
      </c>
      <c r="C47404">
        <v>334.02</v>
      </c>
    </row>
    <row r="47405" spans="1:3" x14ac:dyDescent="0.2">
      <c r="A47405" t="s">
        <v>14441</v>
      </c>
      <c r="B47405" s="1">
        <v>44825</v>
      </c>
      <c r="C47405">
        <v>158.44999999999999</v>
      </c>
    </row>
    <row r="47406" spans="1:3" x14ac:dyDescent="0.2">
      <c r="A47406" t="s">
        <v>3</v>
      </c>
      <c r="B47406" s="1">
        <v>44825</v>
      </c>
      <c r="C47406">
        <v>109.95</v>
      </c>
    </row>
    <row r="47407" spans="1:3" x14ac:dyDescent="0.2">
      <c r="A47407" t="s">
        <v>9127</v>
      </c>
      <c r="B47407" s="1">
        <v>44825</v>
      </c>
      <c r="C47407">
        <v>202</v>
      </c>
    </row>
    <row r="47408" spans="1:3" x14ac:dyDescent="0.2">
      <c r="A47408" t="s">
        <v>5955</v>
      </c>
      <c r="B47408" s="1">
        <v>44825</v>
      </c>
      <c r="C47408">
        <v>585.27</v>
      </c>
    </row>
    <row r="47409" spans="1:3" x14ac:dyDescent="0.2">
      <c r="A47409" t="s">
        <v>116</v>
      </c>
      <c r="B47409" s="1">
        <v>44825</v>
      </c>
      <c r="C47409">
        <v>9.5</v>
      </c>
    </row>
    <row r="47410" spans="1:3" x14ac:dyDescent="0.2">
      <c r="A47410" t="s">
        <v>485</v>
      </c>
      <c r="B47410" s="1">
        <v>44825</v>
      </c>
      <c r="C47410">
        <v>1163.74</v>
      </c>
    </row>
    <row r="47411" spans="1:3" x14ac:dyDescent="0.2">
      <c r="A47411" t="s">
        <v>5690</v>
      </c>
      <c r="B47411" s="1">
        <v>44825</v>
      </c>
      <c r="C47411">
        <v>59.31</v>
      </c>
    </row>
    <row r="47412" spans="1:3" x14ac:dyDescent="0.2">
      <c r="A47412" t="s">
        <v>995</v>
      </c>
      <c r="B47412" s="1">
        <v>44825</v>
      </c>
      <c r="C47412">
        <v>477.78</v>
      </c>
    </row>
    <row r="47413" spans="1:3" x14ac:dyDescent="0.2">
      <c r="A47413" t="s">
        <v>14931</v>
      </c>
      <c r="B47413" s="1">
        <v>44825</v>
      </c>
      <c r="C47413">
        <v>35</v>
      </c>
    </row>
    <row r="47414" spans="1:3" x14ac:dyDescent="0.2">
      <c r="A47414" t="s">
        <v>8867</v>
      </c>
      <c r="B47414" s="1">
        <v>44825</v>
      </c>
      <c r="C47414">
        <v>50.4</v>
      </c>
    </row>
    <row r="47415" spans="1:3" x14ac:dyDescent="0.2">
      <c r="A47415" t="s">
        <v>2299</v>
      </c>
      <c r="B47415" s="1">
        <v>44825</v>
      </c>
      <c r="C47415">
        <v>57.95</v>
      </c>
    </row>
    <row r="47416" spans="1:3" x14ac:dyDescent="0.2">
      <c r="A47416" t="s">
        <v>5562</v>
      </c>
      <c r="B47416" s="1">
        <v>44825</v>
      </c>
      <c r="C47416">
        <v>43.45</v>
      </c>
    </row>
    <row r="47417" spans="1:3" x14ac:dyDescent="0.2">
      <c r="A47417" t="s">
        <v>14932</v>
      </c>
      <c r="B47417" s="1">
        <v>44825</v>
      </c>
      <c r="C47417">
        <v>697.45</v>
      </c>
    </row>
    <row r="47418" spans="1:3" x14ac:dyDescent="0.2">
      <c r="A47418" t="s">
        <v>14933</v>
      </c>
      <c r="B47418" s="1">
        <v>44825</v>
      </c>
      <c r="C47418">
        <v>48.91</v>
      </c>
    </row>
    <row r="47419" spans="1:3" x14ac:dyDescent="0.2">
      <c r="A47419" t="s">
        <v>14934</v>
      </c>
      <c r="B47419" s="1">
        <v>44825</v>
      </c>
      <c r="C47419">
        <v>77.44</v>
      </c>
    </row>
    <row r="47420" spans="1:3" x14ac:dyDescent="0.2">
      <c r="A47420" t="s">
        <v>12</v>
      </c>
      <c r="B47420" s="1">
        <v>44825</v>
      </c>
      <c r="C47420">
        <v>88.56</v>
      </c>
    </row>
    <row r="47421" spans="1:3" x14ac:dyDescent="0.2">
      <c r="A47421" t="s">
        <v>14912</v>
      </c>
      <c r="B47421" s="1">
        <v>44827</v>
      </c>
      <c r="C47421">
        <v>77.849999999999994</v>
      </c>
    </row>
    <row r="47422" spans="1:3" x14ac:dyDescent="0.2">
      <c r="A47422" t="s">
        <v>10950</v>
      </c>
      <c r="B47422" s="1">
        <v>44827</v>
      </c>
      <c r="C47422">
        <v>95.8</v>
      </c>
    </row>
    <row r="47423" spans="1:3" x14ac:dyDescent="0.2">
      <c r="A47423" t="s">
        <v>14912</v>
      </c>
      <c r="B47423" s="1">
        <v>44827</v>
      </c>
      <c r="C47423">
        <v>209.95</v>
      </c>
    </row>
    <row r="47424" spans="1:3" x14ac:dyDescent="0.2">
      <c r="A47424" t="s">
        <v>310</v>
      </c>
      <c r="B47424" s="1">
        <v>44827</v>
      </c>
      <c r="C47424">
        <v>351.69</v>
      </c>
    </row>
    <row r="47425" spans="1:3" x14ac:dyDescent="0.2">
      <c r="A47425" t="s">
        <v>79</v>
      </c>
      <c r="B47425" s="1">
        <v>44827</v>
      </c>
      <c r="C47425">
        <v>50.91</v>
      </c>
    </row>
    <row r="47426" spans="1:3" x14ac:dyDescent="0.2">
      <c r="A47426" t="s">
        <v>79</v>
      </c>
      <c r="B47426" s="1">
        <v>44827</v>
      </c>
      <c r="C47426">
        <v>29.43</v>
      </c>
    </row>
    <row r="47427" spans="1:3" x14ac:dyDescent="0.2">
      <c r="A47427" t="s">
        <v>79</v>
      </c>
      <c r="B47427" s="1">
        <v>44827</v>
      </c>
      <c r="C47427">
        <v>29.43</v>
      </c>
    </row>
    <row r="47428" spans="1:3" x14ac:dyDescent="0.2">
      <c r="A47428" t="s">
        <v>79</v>
      </c>
      <c r="B47428" s="1">
        <v>44827</v>
      </c>
      <c r="C47428">
        <v>29.43</v>
      </c>
    </row>
    <row r="47429" spans="1:3" x14ac:dyDescent="0.2">
      <c r="A47429" t="s">
        <v>79</v>
      </c>
      <c r="B47429" s="1">
        <v>44827</v>
      </c>
      <c r="C47429">
        <v>29.43</v>
      </c>
    </row>
    <row r="47430" spans="1:3" x14ac:dyDescent="0.2">
      <c r="A47430" t="s">
        <v>79</v>
      </c>
      <c r="B47430" s="1">
        <v>44827</v>
      </c>
      <c r="C47430">
        <v>29.43</v>
      </c>
    </row>
    <row r="47431" spans="1:3" x14ac:dyDescent="0.2">
      <c r="A47431" t="s">
        <v>79</v>
      </c>
      <c r="B47431" s="1">
        <v>44827</v>
      </c>
      <c r="C47431">
        <v>29.43</v>
      </c>
    </row>
    <row r="47432" spans="1:3" x14ac:dyDescent="0.2">
      <c r="A47432" t="s">
        <v>79</v>
      </c>
      <c r="B47432" s="1">
        <v>44827</v>
      </c>
      <c r="C47432">
        <v>50.91</v>
      </c>
    </row>
    <row r="47433" spans="1:3" x14ac:dyDescent="0.2">
      <c r="A47433" t="s">
        <v>79</v>
      </c>
      <c r="B47433" s="1">
        <v>44827</v>
      </c>
      <c r="C47433">
        <v>29.43</v>
      </c>
    </row>
    <row r="47434" spans="1:3" x14ac:dyDescent="0.2">
      <c r="A47434" t="s">
        <v>79</v>
      </c>
      <c r="B47434" s="1">
        <v>44827</v>
      </c>
      <c r="C47434">
        <v>29.43</v>
      </c>
    </row>
    <row r="47435" spans="1:3" x14ac:dyDescent="0.2">
      <c r="A47435" t="s">
        <v>79</v>
      </c>
      <c r="B47435" s="1">
        <v>44827</v>
      </c>
      <c r="C47435">
        <v>29.43</v>
      </c>
    </row>
    <row r="47436" spans="1:3" x14ac:dyDescent="0.2">
      <c r="A47436" t="s">
        <v>79</v>
      </c>
      <c r="B47436" s="1">
        <v>44827</v>
      </c>
      <c r="C47436">
        <v>29.43</v>
      </c>
    </row>
    <row r="47437" spans="1:3" x14ac:dyDescent="0.2">
      <c r="A47437" t="s">
        <v>8067</v>
      </c>
      <c r="B47437" s="1">
        <v>44827</v>
      </c>
      <c r="C47437">
        <v>1153.57</v>
      </c>
    </row>
    <row r="47438" spans="1:3" x14ac:dyDescent="0.2">
      <c r="A47438" t="s">
        <v>11</v>
      </c>
      <c r="B47438" s="1">
        <v>44827</v>
      </c>
      <c r="C47438">
        <v>941.4</v>
      </c>
    </row>
    <row r="47439" spans="1:3" x14ac:dyDescent="0.2">
      <c r="A47439" t="s">
        <v>167</v>
      </c>
      <c r="B47439" s="1">
        <v>44827</v>
      </c>
      <c r="C47439">
        <v>476.86</v>
      </c>
    </row>
    <row r="47440" spans="1:3" x14ac:dyDescent="0.2">
      <c r="A47440" t="s">
        <v>6139</v>
      </c>
      <c r="B47440" s="1">
        <v>44827</v>
      </c>
      <c r="C47440">
        <v>548.16</v>
      </c>
    </row>
    <row r="47441" spans="1:3" x14ac:dyDescent="0.2">
      <c r="A47441" t="s">
        <v>3</v>
      </c>
      <c r="B47441" s="1">
        <v>44827</v>
      </c>
      <c r="C47441">
        <v>81.45</v>
      </c>
    </row>
    <row r="47442" spans="1:3" x14ac:dyDescent="0.2">
      <c r="A47442" t="s">
        <v>12</v>
      </c>
      <c r="B47442" s="1">
        <v>44827</v>
      </c>
      <c r="C47442">
        <v>302.67</v>
      </c>
    </row>
    <row r="47443" spans="1:3" x14ac:dyDescent="0.2">
      <c r="A47443" t="s">
        <v>12</v>
      </c>
      <c r="B47443" s="1">
        <v>44827</v>
      </c>
      <c r="C47443">
        <v>145.11000000000001</v>
      </c>
    </row>
    <row r="47444" spans="1:3" x14ac:dyDescent="0.2">
      <c r="A47444" t="s">
        <v>14913</v>
      </c>
      <c r="B47444" s="1">
        <v>44827</v>
      </c>
      <c r="C47444">
        <v>20.3</v>
      </c>
    </row>
    <row r="47445" spans="1:3" x14ac:dyDescent="0.2">
      <c r="A47445" t="s">
        <v>14914</v>
      </c>
      <c r="B47445" s="1">
        <v>44827</v>
      </c>
      <c r="C47445">
        <v>70.95</v>
      </c>
    </row>
    <row r="47446" spans="1:3" x14ac:dyDescent="0.2">
      <c r="A47446" t="s">
        <v>19</v>
      </c>
      <c r="B47446" s="1">
        <v>44827</v>
      </c>
      <c r="C47446">
        <v>48.4</v>
      </c>
    </row>
    <row r="47447" spans="1:3" x14ac:dyDescent="0.2">
      <c r="A47447" t="s">
        <v>14915</v>
      </c>
      <c r="B47447" s="1">
        <v>44827</v>
      </c>
      <c r="C47447">
        <v>99.9</v>
      </c>
    </row>
    <row r="47448" spans="1:3" x14ac:dyDescent="0.2">
      <c r="A47448" t="s">
        <v>14916</v>
      </c>
      <c r="B47448" s="1">
        <v>44827</v>
      </c>
      <c r="C47448">
        <v>65.150000000000006</v>
      </c>
    </row>
    <row r="47449" spans="1:3" x14ac:dyDescent="0.2">
      <c r="A47449" t="s">
        <v>167</v>
      </c>
      <c r="B47449" s="1">
        <v>44827</v>
      </c>
      <c r="C47449">
        <v>993.82</v>
      </c>
    </row>
    <row r="47450" spans="1:3" x14ac:dyDescent="0.2">
      <c r="A47450" t="s">
        <v>14917</v>
      </c>
      <c r="B47450" s="1">
        <v>44827</v>
      </c>
      <c r="C47450">
        <v>57.91</v>
      </c>
    </row>
    <row r="47451" spans="1:3" x14ac:dyDescent="0.2">
      <c r="A47451" t="s">
        <v>14918</v>
      </c>
      <c r="B47451" s="1">
        <v>44827</v>
      </c>
      <c r="C47451">
        <v>53.4</v>
      </c>
    </row>
    <row r="47452" spans="1:3" x14ac:dyDescent="0.2">
      <c r="A47452" t="s">
        <v>9939</v>
      </c>
      <c r="B47452" s="1">
        <v>44827</v>
      </c>
      <c r="C47452">
        <v>129.94999999999999</v>
      </c>
    </row>
    <row r="47453" spans="1:3" x14ac:dyDescent="0.2">
      <c r="A47453" t="s">
        <v>14919</v>
      </c>
      <c r="B47453" s="1">
        <v>44827</v>
      </c>
      <c r="C47453">
        <v>214.8</v>
      </c>
    </row>
    <row r="47454" spans="1:3" x14ac:dyDescent="0.2">
      <c r="A47454" t="s">
        <v>14920</v>
      </c>
      <c r="B47454" s="1">
        <v>44827</v>
      </c>
      <c r="C47454">
        <v>119.35</v>
      </c>
    </row>
    <row r="47455" spans="1:3" x14ac:dyDescent="0.2">
      <c r="A47455" t="s">
        <v>14356</v>
      </c>
      <c r="B47455" s="1">
        <v>44827</v>
      </c>
      <c r="C47455">
        <v>53.4</v>
      </c>
    </row>
    <row r="47456" spans="1:3" x14ac:dyDescent="0.2">
      <c r="A47456" t="s">
        <v>14921</v>
      </c>
      <c r="B47456" s="1">
        <v>44827</v>
      </c>
      <c r="C47456">
        <v>62.15</v>
      </c>
    </row>
    <row r="47457" spans="1:3" x14ac:dyDescent="0.2">
      <c r="A47457" t="s">
        <v>14922</v>
      </c>
      <c r="B47457" s="1">
        <v>44827</v>
      </c>
      <c r="C47457">
        <v>48.4</v>
      </c>
    </row>
    <row r="47458" spans="1:3" x14ac:dyDescent="0.2">
      <c r="A47458" t="s">
        <v>478</v>
      </c>
      <c r="B47458" s="1">
        <v>44827</v>
      </c>
      <c r="C47458">
        <v>219.5</v>
      </c>
    </row>
    <row r="47459" spans="1:3" x14ac:dyDescent="0.2">
      <c r="A47459" t="s">
        <v>14923</v>
      </c>
      <c r="B47459" s="1">
        <v>44827</v>
      </c>
      <c r="C47459">
        <v>245</v>
      </c>
    </row>
    <row r="47460" spans="1:3" x14ac:dyDescent="0.2">
      <c r="A47460" t="s">
        <v>13123</v>
      </c>
      <c r="B47460" s="1">
        <v>44827</v>
      </c>
      <c r="C47460">
        <v>82.35</v>
      </c>
    </row>
    <row r="47461" spans="1:3" x14ac:dyDescent="0.2">
      <c r="A47461" t="s">
        <v>10803</v>
      </c>
      <c r="B47461" s="1">
        <v>44827</v>
      </c>
      <c r="C47461">
        <v>57.15</v>
      </c>
    </row>
    <row r="47462" spans="1:3" x14ac:dyDescent="0.2">
      <c r="A47462" t="s">
        <v>13934</v>
      </c>
      <c r="B47462" s="1">
        <v>44827</v>
      </c>
      <c r="C47462">
        <v>167.85</v>
      </c>
    </row>
    <row r="47463" spans="1:3" x14ac:dyDescent="0.2">
      <c r="A47463" t="s">
        <v>14924</v>
      </c>
      <c r="B47463" s="1">
        <v>44827</v>
      </c>
      <c r="C47463">
        <v>63.4</v>
      </c>
    </row>
    <row r="47464" spans="1:3" x14ac:dyDescent="0.2">
      <c r="A47464" t="s">
        <v>719</v>
      </c>
      <c r="B47464" s="1">
        <v>44827</v>
      </c>
      <c r="C47464">
        <v>70.45</v>
      </c>
    </row>
    <row r="47465" spans="1:3" x14ac:dyDescent="0.2">
      <c r="A47465" t="s">
        <v>13774</v>
      </c>
      <c r="B47465" s="1">
        <v>44827</v>
      </c>
      <c r="C47465">
        <v>329.95</v>
      </c>
    </row>
    <row r="47466" spans="1:3" x14ac:dyDescent="0.2">
      <c r="A47466" t="s">
        <v>14925</v>
      </c>
      <c r="B47466" s="1">
        <v>44827</v>
      </c>
      <c r="C47466">
        <v>63.4</v>
      </c>
    </row>
    <row r="47467" spans="1:3" x14ac:dyDescent="0.2">
      <c r="A47467" t="s">
        <v>3398</v>
      </c>
      <c r="B47467" s="1">
        <v>44830</v>
      </c>
      <c r="C47467">
        <v>479.49</v>
      </c>
    </row>
    <row r="47468" spans="1:3" x14ac:dyDescent="0.2">
      <c r="A47468" t="s">
        <v>6469</v>
      </c>
      <c r="B47468" s="1">
        <v>44830</v>
      </c>
      <c r="C47468">
        <v>34.950000000000003</v>
      </c>
    </row>
    <row r="47469" spans="1:3" x14ac:dyDescent="0.2">
      <c r="A47469" t="s">
        <v>3954</v>
      </c>
      <c r="B47469" s="1">
        <v>44830</v>
      </c>
      <c r="C47469">
        <v>104.85</v>
      </c>
    </row>
    <row r="47470" spans="1:3" x14ac:dyDescent="0.2">
      <c r="A47470" t="s">
        <v>14893</v>
      </c>
      <c r="B47470" s="1">
        <v>44830</v>
      </c>
      <c r="C47470">
        <v>64.53</v>
      </c>
    </row>
    <row r="47471" spans="1:3" x14ac:dyDescent="0.2">
      <c r="A47471" t="s">
        <v>119</v>
      </c>
      <c r="B47471" s="1">
        <v>44830</v>
      </c>
      <c r="C47471">
        <v>544.59</v>
      </c>
    </row>
    <row r="47472" spans="1:3" x14ac:dyDescent="0.2">
      <c r="A47472" t="s">
        <v>558</v>
      </c>
      <c r="B47472" s="1">
        <v>44830</v>
      </c>
      <c r="C47472">
        <v>685.06</v>
      </c>
    </row>
    <row r="47473" spans="1:3" x14ac:dyDescent="0.2">
      <c r="A47473" t="s">
        <v>10734</v>
      </c>
      <c r="B47473" s="1">
        <v>44830</v>
      </c>
      <c r="C47473">
        <v>97.42</v>
      </c>
    </row>
    <row r="47474" spans="1:3" x14ac:dyDescent="0.2">
      <c r="A47474" t="s">
        <v>10463</v>
      </c>
      <c r="B47474" s="1">
        <v>44830</v>
      </c>
      <c r="C47474">
        <v>14.4</v>
      </c>
    </row>
    <row r="47475" spans="1:3" x14ac:dyDescent="0.2">
      <c r="A47475" t="s">
        <v>8792</v>
      </c>
      <c r="B47475" s="1">
        <v>44830</v>
      </c>
      <c r="C47475">
        <v>186</v>
      </c>
    </row>
    <row r="47476" spans="1:3" x14ac:dyDescent="0.2">
      <c r="A47476" t="s">
        <v>14894</v>
      </c>
      <c r="B47476" s="1">
        <v>44830</v>
      </c>
      <c r="C47476">
        <v>158.44999999999999</v>
      </c>
    </row>
    <row r="47477" spans="1:3" x14ac:dyDescent="0.2">
      <c r="A47477" t="s">
        <v>14895</v>
      </c>
      <c r="B47477" s="1">
        <v>44830</v>
      </c>
      <c r="C47477">
        <v>70.95</v>
      </c>
    </row>
    <row r="47478" spans="1:3" x14ac:dyDescent="0.2">
      <c r="A47478" t="s">
        <v>14896</v>
      </c>
      <c r="B47478" s="1">
        <v>44830</v>
      </c>
      <c r="C47478">
        <v>62.4</v>
      </c>
    </row>
    <row r="47479" spans="1:3" x14ac:dyDescent="0.2">
      <c r="A47479" t="s">
        <v>14897</v>
      </c>
      <c r="B47479" s="1">
        <v>44830</v>
      </c>
      <c r="C47479">
        <v>161.30000000000001</v>
      </c>
    </row>
    <row r="47480" spans="1:3" x14ac:dyDescent="0.2">
      <c r="A47480" t="s">
        <v>10803</v>
      </c>
      <c r="B47480" s="1">
        <v>44830</v>
      </c>
      <c r="C47480">
        <v>57.15</v>
      </c>
    </row>
    <row r="47481" spans="1:3" x14ac:dyDescent="0.2">
      <c r="A47481" t="s">
        <v>10803</v>
      </c>
      <c r="B47481" s="1">
        <v>44830</v>
      </c>
      <c r="C47481">
        <v>44.15</v>
      </c>
    </row>
    <row r="47482" spans="1:3" x14ac:dyDescent="0.2">
      <c r="A47482" t="s">
        <v>5067</v>
      </c>
      <c r="B47482" s="1">
        <v>44830</v>
      </c>
      <c r="C47482">
        <v>53.4</v>
      </c>
    </row>
    <row r="47483" spans="1:3" x14ac:dyDescent="0.2">
      <c r="A47483" t="s">
        <v>3125</v>
      </c>
      <c r="B47483" s="1">
        <v>44830</v>
      </c>
      <c r="C47483">
        <v>57.15</v>
      </c>
    </row>
    <row r="47484" spans="1:3" x14ac:dyDescent="0.2">
      <c r="A47484" t="s">
        <v>12751</v>
      </c>
      <c r="B47484" s="1">
        <v>44830</v>
      </c>
      <c r="C47484">
        <v>54.4</v>
      </c>
    </row>
    <row r="47485" spans="1:3" x14ac:dyDescent="0.2">
      <c r="A47485" t="s">
        <v>10963</v>
      </c>
      <c r="B47485" s="1">
        <v>44830</v>
      </c>
      <c r="C47485">
        <v>64.400000000000006</v>
      </c>
    </row>
    <row r="47486" spans="1:3" x14ac:dyDescent="0.2">
      <c r="A47486" t="s">
        <v>14898</v>
      </c>
      <c r="B47486" s="1">
        <v>44830</v>
      </c>
      <c r="C47486">
        <v>130.25</v>
      </c>
    </row>
    <row r="47487" spans="1:3" x14ac:dyDescent="0.2">
      <c r="A47487" t="s">
        <v>14899</v>
      </c>
      <c r="B47487" s="1">
        <v>44830</v>
      </c>
      <c r="C47487">
        <v>53.4</v>
      </c>
    </row>
    <row r="47488" spans="1:3" x14ac:dyDescent="0.2">
      <c r="A47488" t="s">
        <v>14900</v>
      </c>
      <c r="B47488" s="1">
        <v>44830</v>
      </c>
      <c r="C47488">
        <v>336.35</v>
      </c>
    </row>
    <row r="47489" spans="1:3" x14ac:dyDescent="0.2">
      <c r="A47489" t="s">
        <v>6628</v>
      </c>
      <c r="B47489" s="1">
        <v>44830</v>
      </c>
      <c r="C47489">
        <v>39.450000000000003</v>
      </c>
    </row>
    <row r="47490" spans="1:3" x14ac:dyDescent="0.2">
      <c r="A47490" t="s">
        <v>569</v>
      </c>
      <c r="B47490" s="1">
        <v>44830</v>
      </c>
      <c r="C47490">
        <v>74.400000000000006</v>
      </c>
    </row>
    <row r="47491" spans="1:3" x14ac:dyDescent="0.2">
      <c r="A47491" t="s">
        <v>4408</v>
      </c>
      <c r="B47491" s="1">
        <v>44830</v>
      </c>
      <c r="C47491">
        <v>74.349999999999994</v>
      </c>
    </row>
    <row r="47492" spans="1:3" x14ac:dyDescent="0.2">
      <c r="A47492" t="s">
        <v>13588</v>
      </c>
      <c r="B47492" s="1">
        <v>44830</v>
      </c>
      <c r="C47492">
        <v>101.4</v>
      </c>
    </row>
    <row r="47493" spans="1:3" x14ac:dyDescent="0.2">
      <c r="A47493" t="s">
        <v>13588</v>
      </c>
      <c r="B47493" s="1">
        <v>44830</v>
      </c>
      <c r="C47493">
        <v>34.5</v>
      </c>
    </row>
    <row r="47494" spans="1:3" x14ac:dyDescent="0.2">
      <c r="A47494" t="s">
        <v>14901</v>
      </c>
      <c r="B47494" s="1">
        <v>44830</v>
      </c>
      <c r="C47494">
        <v>65.3</v>
      </c>
    </row>
    <row r="47495" spans="1:3" x14ac:dyDescent="0.2">
      <c r="A47495" t="s">
        <v>1107</v>
      </c>
      <c r="B47495" s="1">
        <v>44830</v>
      </c>
      <c r="C47495">
        <v>118.4</v>
      </c>
    </row>
    <row r="47496" spans="1:3" x14ac:dyDescent="0.2">
      <c r="A47496" t="s">
        <v>14902</v>
      </c>
      <c r="B47496" s="1">
        <v>44830</v>
      </c>
      <c r="C47496">
        <v>58.4</v>
      </c>
    </row>
    <row r="47497" spans="1:3" x14ac:dyDescent="0.2">
      <c r="A47497" t="s">
        <v>14903</v>
      </c>
      <c r="B47497" s="1">
        <v>44830</v>
      </c>
      <c r="C47497">
        <v>53.4</v>
      </c>
    </row>
    <row r="47498" spans="1:3" x14ac:dyDescent="0.2">
      <c r="A47498" t="s">
        <v>13517</v>
      </c>
      <c r="B47498" s="1">
        <v>44830</v>
      </c>
      <c r="C47498">
        <v>53.4</v>
      </c>
    </row>
    <row r="47499" spans="1:3" x14ac:dyDescent="0.2">
      <c r="A47499" t="s">
        <v>14904</v>
      </c>
      <c r="B47499" s="1">
        <v>44830</v>
      </c>
      <c r="C47499">
        <v>43.4</v>
      </c>
    </row>
    <row r="47500" spans="1:3" x14ac:dyDescent="0.2">
      <c r="A47500" t="s">
        <v>14428</v>
      </c>
      <c r="B47500" s="1">
        <v>44830</v>
      </c>
      <c r="C47500">
        <v>53.4</v>
      </c>
    </row>
    <row r="47501" spans="1:3" x14ac:dyDescent="0.2">
      <c r="A47501" t="s">
        <v>141</v>
      </c>
      <c r="B47501" s="1">
        <v>44830</v>
      </c>
      <c r="C47501">
        <v>48.4</v>
      </c>
    </row>
    <row r="47502" spans="1:3" x14ac:dyDescent="0.2">
      <c r="A47502" t="s">
        <v>14905</v>
      </c>
      <c r="B47502" s="1">
        <v>44830</v>
      </c>
      <c r="C47502">
        <v>57.35</v>
      </c>
    </row>
    <row r="47503" spans="1:3" x14ac:dyDescent="0.2">
      <c r="A47503" t="s">
        <v>14906</v>
      </c>
      <c r="B47503" s="1">
        <v>44830</v>
      </c>
      <c r="C47503">
        <v>53.4</v>
      </c>
    </row>
    <row r="47504" spans="1:3" x14ac:dyDescent="0.2">
      <c r="A47504" t="s">
        <v>1126</v>
      </c>
      <c r="B47504" s="1">
        <v>44830</v>
      </c>
      <c r="C47504">
        <v>199</v>
      </c>
    </row>
    <row r="47505" spans="1:3" x14ac:dyDescent="0.2">
      <c r="A47505" t="s">
        <v>13163</v>
      </c>
      <c r="B47505" s="1">
        <v>44830</v>
      </c>
      <c r="C47505">
        <v>46.35</v>
      </c>
    </row>
    <row r="47506" spans="1:3" x14ac:dyDescent="0.2">
      <c r="A47506" t="s">
        <v>2964</v>
      </c>
      <c r="B47506" s="1">
        <v>44830</v>
      </c>
      <c r="C47506">
        <v>255</v>
      </c>
    </row>
    <row r="47507" spans="1:3" x14ac:dyDescent="0.2">
      <c r="A47507" t="s">
        <v>14907</v>
      </c>
      <c r="B47507" s="1">
        <v>44830</v>
      </c>
      <c r="C47507">
        <v>172.07</v>
      </c>
    </row>
    <row r="47508" spans="1:3" x14ac:dyDescent="0.2">
      <c r="A47508" t="s">
        <v>14908</v>
      </c>
      <c r="B47508" s="1">
        <v>44830</v>
      </c>
      <c r="C47508">
        <v>53.4</v>
      </c>
    </row>
    <row r="47509" spans="1:3" x14ac:dyDescent="0.2">
      <c r="A47509" t="s">
        <v>14909</v>
      </c>
      <c r="B47509" s="1">
        <v>44830</v>
      </c>
      <c r="C47509">
        <v>139.19999999999999</v>
      </c>
    </row>
    <row r="47510" spans="1:3" x14ac:dyDescent="0.2">
      <c r="A47510" t="s">
        <v>346</v>
      </c>
      <c r="B47510" s="1">
        <v>44830</v>
      </c>
      <c r="C47510">
        <v>322.37</v>
      </c>
    </row>
    <row r="47511" spans="1:3" x14ac:dyDescent="0.2">
      <c r="A47511" t="s">
        <v>1004</v>
      </c>
      <c r="B47511" s="1">
        <v>44830</v>
      </c>
      <c r="C47511">
        <v>1572.23</v>
      </c>
    </row>
    <row r="47512" spans="1:3" x14ac:dyDescent="0.2">
      <c r="A47512" t="s">
        <v>46</v>
      </c>
      <c r="B47512" s="1">
        <v>44830</v>
      </c>
      <c r="C47512">
        <v>35.909999999999997</v>
      </c>
    </row>
    <row r="47513" spans="1:3" x14ac:dyDescent="0.2">
      <c r="A47513" t="s">
        <v>46</v>
      </c>
      <c r="B47513" s="1">
        <v>44830</v>
      </c>
      <c r="C47513">
        <v>71.7</v>
      </c>
    </row>
    <row r="47514" spans="1:3" x14ac:dyDescent="0.2">
      <c r="A47514" t="s">
        <v>46</v>
      </c>
      <c r="B47514" s="1">
        <v>44830</v>
      </c>
      <c r="C47514">
        <v>325.17</v>
      </c>
    </row>
    <row r="47515" spans="1:3" x14ac:dyDescent="0.2">
      <c r="A47515" t="s">
        <v>249</v>
      </c>
      <c r="B47515" s="1">
        <v>44830</v>
      </c>
      <c r="C47515">
        <v>695.01</v>
      </c>
    </row>
    <row r="47516" spans="1:3" x14ac:dyDescent="0.2">
      <c r="A47516" t="s">
        <v>40</v>
      </c>
      <c r="B47516" s="1">
        <v>44830</v>
      </c>
      <c r="C47516">
        <v>599.4</v>
      </c>
    </row>
    <row r="47517" spans="1:3" x14ac:dyDescent="0.2">
      <c r="A47517" t="s">
        <v>9666</v>
      </c>
      <c r="B47517" s="1">
        <v>44830</v>
      </c>
      <c r="C47517">
        <v>583.23</v>
      </c>
    </row>
    <row r="47518" spans="1:3" x14ac:dyDescent="0.2">
      <c r="A47518" t="s">
        <v>597</v>
      </c>
      <c r="B47518" s="1">
        <v>44830</v>
      </c>
      <c r="C47518">
        <v>1088.04</v>
      </c>
    </row>
    <row r="47519" spans="1:3" x14ac:dyDescent="0.2">
      <c r="A47519" t="s">
        <v>79</v>
      </c>
      <c r="B47519" s="1">
        <v>44830</v>
      </c>
      <c r="C47519">
        <v>29.43</v>
      </c>
    </row>
    <row r="47520" spans="1:3" x14ac:dyDescent="0.2">
      <c r="A47520" t="s">
        <v>79</v>
      </c>
      <c r="B47520" s="1">
        <v>44830</v>
      </c>
      <c r="C47520">
        <v>29.43</v>
      </c>
    </row>
    <row r="47521" spans="1:3" x14ac:dyDescent="0.2">
      <c r="A47521" t="s">
        <v>79</v>
      </c>
      <c r="B47521" s="1">
        <v>44830</v>
      </c>
      <c r="C47521">
        <v>29.43</v>
      </c>
    </row>
    <row r="47522" spans="1:3" x14ac:dyDescent="0.2">
      <c r="A47522" t="s">
        <v>79</v>
      </c>
      <c r="B47522" s="1">
        <v>44830</v>
      </c>
      <c r="C47522">
        <v>50.91</v>
      </c>
    </row>
    <row r="47523" spans="1:3" x14ac:dyDescent="0.2">
      <c r="A47523" t="s">
        <v>79</v>
      </c>
      <c r="B47523" s="1">
        <v>44830</v>
      </c>
      <c r="C47523">
        <v>29.43</v>
      </c>
    </row>
    <row r="47524" spans="1:3" x14ac:dyDescent="0.2">
      <c r="A47524" t="s">
        <v>4184</v>
      </c>
      <c r="B47524" s="1">
        <v>44830</v>
      </c>
      <c r="C47524">
        <v>308.60000000000002</v>
      </c>
    </row>
    <row r="47525" spans="1:3" x14ac:dyDescent="0.2">
      <c r="A47525" t="s">
        <v>10864</v>
      </c>
      <c r="B47525" s="1">
        <v>44830</v>
      </c>
      <c r="C47525">
        <v>77.45</v>
      </c>
    </row>
    <row r="47526" spans="1:3" x14ac:dyDescent="0.2">
      <c r="A47526" t="s">
        <v>14474</v>
      </c>
      <c r="B47526" s="1">
        <v>44830</v>
      </c>
      <c r="C47526">
        <v>802.65</v>
      </c>
    </row>
    <row r="47527" spans="1:3" x14ac:dyDescent="0.2">
      <c r="A47527" t="s">
        <v>4184</v>
      </c>
      <c r="B47527" s="1">
        <v>44830</v>
      </c>
      <c r="C47527">
        <v>84.51</v>
      </c>
    </row>
    <row r="47528" spans="1:3" x14ac:dyDescent="0.2">
      <c r="A47528" t="s">
        <v>12544</v>
      </c>
      <c r="B47528" s="1">
        <v>44830</v>
      </c>
      <c r="C47528">
        <v>160.35</v>
      </c>
    </row>
    <row r="47529" spans="1:3" x14ac:dyDescent="0.2">
      <c r="A47529" t="s">
        <v>3</v>
      </c>
      <c r="B47529" s="1">
        <v>44830</v>
      </c>
      <c r="C47529">
        <v>229.4</v>
      </c>
    </row>
    <row r="47530" spans="1:3" x14ac:dyDescent="0.2">
      <c r="A47530" t="s">
        <v>481</v>
      </c>
      <c r="B47530" s="1">
        <v>44830</v>
      </c>
      <c r="C47530">
        <v>165</v>
      </c>
    </row>
    <row r="47531" spans="1:3" x14ac:dyDescent="0.2">
      <c r="A47531" t="s">
        <v>14910</v>
      </c>
      <c r="B47531" s="1">
        <v>44830</v>
      </c>
      <c r="C47531">
        <v>318.3</v>
      </c>
    </row>
    <row r="47532" spans="1:3" x14ac:dyDescent="0.2">
      <c r="A47532" t="s">
        <v>13188</v>
      </c>
      <c r="B47532" s="1">
        <v>44830</v>
      </c>
      <c r="C47532">
        <v>93.45</v>
      </c>
    </row>
    <row r="47533" spans="1:3" x14ac:dyDescent="0.2">
      <c r="A47533" t="s">
        <v>8077</v>
      </c>
      <c r="B47533" s="1">
        <v>44830</v>
      </c>
      <c r="C47533">
        <v>59.32</v>
      </c>
    </row>
    <row r="47534" spans="1:3" x14ac:dyDescent="0.2">
      <c r="A47534" t="s">
        <v>14911</v>
      </c>
      <c r="B47534" s="1">
        <v>44830</v>
      </c>
      <c r="C47534">
        <v>688.7</v>
      </c>
    </row>
    <row r="47535" spans="1:3" x14ac:dyDescent="0.2">
      <c r="A47535" t="s">
        <v>9437</v>
      </c>
      <c r="B47535" s="1">
        <v>44830</v>
      </c>
      <c r="C47535">
        <v>126.75</v>
      </c>
    </row>
    <row r="47536" spans="1:3" x14ac:dyDescent="0.2">
      <c r="A47536" t="s">
        <v>14472</v>
      </c>
      <c r="B47536" s="1">
        <v>44830</v>
      </c>
      <c r="C47536">
        <v>76.349999999999994</v>
      </c>
    </row>
    <row r="47537" spans="1:3" x14ac:dyDescent="0.2">
      <c r="A47537" t="s">
        <v>4448</v>
      </c>
      <c r="B47537" s="1">
        <v>44830</v>
      </c>
      <c r="C47537">
        <v>301.5</v>
      </c>
    </row>
    <row r="47538" spans="1:3" x14ac:dyDescent="0.2">
      <c r="A47538" t="s">
        <v>12</v>
      </c>
      <c r="B47538" s="1">
        <v>44830</v>
      </c>
      <c r="C47538">
        <v>344.89</v>
      </c>
    </row>
    <row r="47539" spans="1:3" x14ac:dyDescent="0.2">
      <c r="A47539" t="s">
        <v>12</v>
      </c>
      <c r="B47539" s="1">
        <v>44830</v>
      </c>
      <c r="C47539">
        <v>157.29</v>
      </c>
    </row>
    <row r="47540" spans="1:3" x14ac:dyDescent="0.2">
      <c r="A47540" t="s">
        <v>12</v>
      </c>
      <c r="B47540" s="1">
        <v>44830</v>
      </c>
      <c r="C47540">
        <v>244.06</v>
      </c>
    </row>
    <row r="47541" spans="1:3" x14ac:dyDescent="0.2">
      <c r="A47541" t="s">
        <v>123</v>
      </c>
      <c r="B47541" s="1">
        <v>44830</v>
      </c>
      <c r="C47541">
        <v>409.02</v>
      </c>
    </row>
    <row r="47542" spans="1:3" x14ac:dyDescent="0.2">
      <c r="A47542" t="s">
        <v>324</v>
      </c>
      <c r="B47542" s="1">
        <v>44830</v>
      </c>
      <c r="C47542">
        <v>539.4</v>
      </c>
    </row>
    <row r="47543" spans="1:3" x14ac:dyDescent="0.2">
      <c r="A47543" t="s">
        <v>12472</v>
      </c>
      <c r="B47543" s="1">
        <v>44830</v>
      </c>
      <c r="C47543">
        <v>454.08</v>
      </c>
    </row>
    <row r="47544" spans="1:3" x14ac:dyDescent="0.2">
      <c r="A47544" t="s">
        <v>29</v>
      </c>
      <c r="B47544" s="1">
        <v>44830</v>
      </c>
      <c r="C47544">
        <v>1092.27</v>
      </c>
    </row>
    <row r="47545" spans="1:3" x14ac:dyDescent="0.2">
      <c r="A47545" t="s">
        <v>29</v>
      </c>
      <c r="B47545" s="1">
        <v>44830</v>
      </c>
      <c r="C47545">
        <v>377.79</v>
      </c>
    </row>
    <row r="47546" spans="1:3" x14ac:dyDescent="0.2">
      <c r="A47546" t="s">
        <v>29</v>
      </c>
      <c r="B47546" s="1">
        <v>44830</v>
      </c>
      <c r="C47546">
        <v>59.37</v>
      </c>
    </row>
    <row r="47547" spans="1:3" x14ac:dyDescent="0.2">
      <c r="A47547" t="s">
        <v>308</v>
      </c>
      <c r="B47547" s="1">
        <v>44830</v>
      </c>
      <c r="C47547">
        <v>247.85</v>
      </c>
    </row>
    <row r="47548" spans="1:3" x14ac:dyDescent="0.2">
      <c r="A47548" t="s">
        <v>346</v>
      </c>
      <c r="B47548" s="1">
        <v>44830</v>
      </c>
      <c r="C47548">
        <v>93.2</v>
      </c>
    </row>
    <row r="47549" spans="1:3" x14ac:dyDescent="0.2">
      <c r="A47549" t="s">
        <v>29</v>
      </c>
      <c r="B47549" s="1">
        <v>44830</v>
      </c>
      <c r="C47549">
        <v>360.99</v>
      </c>
    </row>
    <row r="47550" spans="1:3" x14ac:dyDescent="0.2">
      <c r="A47550" t="s">
        <v>346</v>
      </c>
      <c r="B47550" s="1">
        <v>44830</v>
      </c>
      <c r="C47550">
        <v>155.16999999999999</v>
      </c>
    </row>
    <row r="47551" spans="1:3" x14ac:dyDescent="0.2">
      <c r="A47551" t="s">
        <v>596</v>
      </c>
      <c r="B47551" s="1">
        <v>44830</v>
      </c>
      <c r="C47551">
        <v>2704.89</v>
      </c>
    </row>
    <row r="47552" spans="1:3" x14ac:dyDescent="0.2">
      <c r="A47552" t="s">
        <v>64</v>
      </c>
      <c r="B47552" s="1">
        <v>44830</v>
      </c>
      <c r="C47552">
        <v>179.68</v>
      </c>
    </row>
    <row r="47553" spans="1:3" x14ac:dyDescent="0.2">
      <c r="A47553" t="s">
        <v>64</v>
      </c>
      <c r="B47553" s="1">
        <v>44830</v>
      </c>
      <c r="C47553">
        <v>445.7</v>
      </c>
    </row>
    <row r="47554" spans="1:3" x14ac:dyDescent="0.2">
      <c r="A47554" t="s">
        <v>32</v>
      </c>
      <c r="B47554" s="1">
        <v>44830</v>
      </c>
      <c r="C47554">
        <v>161.69999999999999</v>
      </c>
    </row>
    <row r="47555" spans="1:3" x14ac:dyDescent="0.2">
      <c r="A47555" t="s">
        <v>64</v>
      </c>
      <c r="B47555" s="1">
        <v>44830</v>
      </c>
      <c r="C47555">
        <v>308.39999999999998</v>
      </c>
    </row>
    <row r="47556" spans="1:3" x14ac:dyDescent="0.2">
      <c r="A47556" t="s">
        <v>32</v>
      </c>
      <c r="B47556" s="1">
        <v>44830</v>
      </c>
      <c r="C47556">
        <v>1153.83</v>
      </c>
    </row>
    <row r="47557" spans="1:3" x14ac:dyDescent="0.2">
      <c r="A47557" t="s">
        <v>14874</v>
      </c>
      <c r="B47557" s="1">
        <v>44831</v>
      </c>
      <c r="C47557">
        <v>27.4</v>
      </c>
    </row>
    <row r="47558" spans="1:3" x14ac:dyDescent="0.2">
      <c r="A47558" t="s">
        <v>5607</v>
      </c>
      <c r="B47558" s="1">
        <v>44831</v>
      </c>
      <c r="C47558">
        <v>718.5</v>
      </c>
    </row>
    <row r="47559" spans="1:3" x14ac:dyDescent="0.2">
      <c r="A47559" t="s">
        <v>433</v>
      </c>
      <c r="B47559" s="1">
        <v>44831</v>
      </c>
      <c r="C47559">
        <v>95.45</v>
      </c>
    </row>
    <row r="47560" spans="1:3" x14ac:dyDescent="0.2">
      <c r="A47560" t="s">
        <v>14875</v>
      </c>
      <c r="B47560" s="1">
        <v>44831</v>
      </c>
      <c r="C47560">
        <v>33.450000000000003</v>
      </c>
    </row>
    <row r="47561" spans="1:3" x14ac:dyDescent="0.2">
      <c r="A47561" t="s">
        <v>8416</v>
      </c>
      <c r="B47561" s="1">
        <v>44831</v>
      </c>
      <c r="C47561">
        <v>78.349999999999994</v>
      </c>
    </row>
    <row r="47562" spans="1:3" x14ac:dyDescent="0.2">
      <c r="A47562" t="s">
        <v>14876</v>
      </c>
      <c r="B47562" s="1">
        <v>44831</v>
      </c>
      <c r="C47562">
        <v>64.400000000000006</v>
      </c>
    </row>
    <row r="47563" spans="1:3" x14ac:dyDescent="0.2">
      <c r="A47563" t="s">
        <v>14877</v>
      </c>
      <c r="B47563" s="1">
        <v>44831</v>
      </c>
      <c r="C47563">
        <v>60.4</v>
      </c>
    </row>
    <row r="47564" spans="1:3" x14ac:dyDescent="0.2">
      <c r="A47564" t="s">
        <v>14878</v>
      </c>
      <c r="B47564" s="1">
        <v>44831</v>
      </c>
      <c r="C47564">
        <v>16.45</v>
      </c>
    </row>
    <row r="47565" spans="1:3" x14ac:dyDescent="0.2">
      <c r="A47565" t="s">
        <v>14879</v>
      </c>
      <c r="B47565" s="1">
        <v>44831</v>
      </c>
      <c r="C47565">
        <v>31.45</v>
      </c>
    </row>
    <row r="47566" spans="1:3" x14ac:dyDescent="0.2">
      <c r="A47566" t="s">
        <v>14880</v>
      </c>
      <c r="B47566" s="1">
        <v>44831</v>
      </c>
      <c r="C47566">
        <v>53.4</v>
      </c>
    </row>
    <row r="47567" spans="1:3" x14ac:dyDescent="0.2">
      <c r="A47567" t="s">
        <v>14881</v>
      </c>
      <c r="B47567" s="1">
        <v>44831</v>
      </c>
      <c r="C47567">
        <v>53.4</v>
      </c>
    </row>
    <row r="47568" spans="1:3" x14ac:dyDescent="0.2">
      <c r="A47568" t="s">
        <v>14882</v>
      </c>
      <c r="B47568" s="1">
        <v>44831</v>
      </c>
      <c r="C47568">
        <v>53.4</v>
      </c>
    </row>
    <row r="47569" spans="1:3" x14ac:dyDescent="0.2">
      <c r="A47569" t="s">
        <v>14883</v>
      </c>
      <c r="B47569" s="1">
        <v>44831</v>
      </c>
      <c r="C47569">
        <v>49.5</v>
      </c>
    </row>
    <row r="47570" spans="1:3" x14ac:dyDescent="0.2">
      <c r="A47570" t="s">
        <v>2901</v>
      </c>
      <c r="B47570" s="1">
        <v>44831</v>
      </c>
      <c r="C47570">
        <v>104.85</v>
      </c>
    </row>
    <row r="47571" spans="1:3" x14ac:dyDescent="0.2">
      <c r="A47571" t="s">
        <v>2901</v>
      </c>
      <c r="B47571" s="1">
        <v>44831</v>
      </c>
      <c r="C47571">
        <v>41.94</v>
      </c>
    </row>
    <row r="47572" spans="1:3" x14ac:dyDescent="0.2">
      <c r="A47572" t="s">
        <v>2399</v>
      </c>
      <c r="B47572" s="1">
        <v>44831</v>
      </c>
      <c r="C47572">
        <v>37.950000000000003</v>
      </c>
    </row>
    <row r="47573" spans="1:3" x14ac:dyDescent="0.2">
      <c r="A47573" t="s">
        <v>14884</v>
      </c>
      <c r="B47573" s="1">
        <v>44831</v>
      </c>
      <c r="C47573">
        <v>105.9</v>
      </c>
    </row>
    <row r="47574" spans="1:3" x14ac:dyDescent="0.2">
      <c r="A47574" t="s">
        <v>9931</v>
      </c>
      <c r="B47574" s="1">
        <v>44831</v>
      </c>
      <c r="C47574">
        <v>198.15</v>
      </c>
    </row>
    <row r="47575" spans="1:3" x14ac:dyDescent="0.2">
      <c r="A47575" t="s">
        <v>12472</v>
      </c>
      <c r="B47575" s="1">
        <v>44831</v>
      </c>
      <c r="C47575">
        <v>274.04000000000002</v>
      </c>
    </row>
    <row r="47576" spans="1:3" x14ac:dyDescent="0.2">
      <c r="A47576" t="s">
        <v>482</v>
      </c>
      <c r="B47576" s="1">
        <v>44831</v>
      </c>
      <c r="C47576">
        <v>256.45999999999998</v>
      </c>
    </row>
    <row r="47577" spans="1:3" x14ac:dyDescent="0.2">
      <c r="A47577" t="s">
        <v>11310</v>
      </c>
      <c r="B47577" s="1">
        <v>44831</v>
      </c>
      <c r="C47577">
        <v>57.9</v>
      </c>
    </row>
    <row r="47578" spans="1:3" x14ac:dyDescent="0.2">
      <c r="A47578" t="s">
        <v>2901</v>
      </c>
      <c r="B47578" s="1">
        <v>44831</v>
      </c>
      <c r="C47578">
        <v>965.22</v>
      </c>
    </row>
    <row r="47579" spans="1:3" x14ac:dyDescent="0.2">
      <c r="A47579" t="s">
        <v>44</v>
      </c>
      <c r="B47579" s="1">
        <v>44831</v>
      </c>
      <c r="C47579">
        <v>250.42</v>
      </c>
    </row>
    <row r="47580" spans="1:3" x14ac:dyDescent="0.2">
      <c r="A47580" t="s">
        <v>14885</v>
      </c>
      <c r="B47580" s="1">
        <v>44831</v>
      </c>
      <c r="C47580">
        <v>36.4</v>
      </c>
    </row>
    <row r="47581" spans="1:3" x14ac:dyDescent="0.2">
      <c r="A47581" t="s">
        <v>534</v>
      </c>
      <c r="B47581" s="1">
        <v>44831</v>
      </c>
      <c r="C47581">
        <v>357.89</v>
      </c>
    </row>
    <row r="47582" spans="1:3" x14ac:dyDescent="0.2">
      <c r="A47582" t="s">
        <v>479</v>
      </c>
      <c r="B47582" s="1">
        <v>44831</v>
      </c>
      <c r="C47582">
        <v>150.19</v>
      </c>
    </row>
    <row r="47583" spans="1:3" x14ac:dyDescent="0.2">
      <c r="A47583" t="s">
        <v>888</v>
      </c>
      <c r="B47583" s="1">
        <v>44831</v>
      </c>
      <c r="C47583">
        <v>848.72</v>
      </c>
    </row>
    <row r="47584" spans="1:3" x14ac:dyDescent="0.2">
      <c r="A47584" t="s">
        <v>44</v>
      </c>
      <c r="B47584" s="1">
        <v>44831</v>
      </c>
      <c r="C47584">
        <v>2128.36</v>
      </c>
    </row>
    <row r="47585" spans="1:3" x14ac:dyDescent="0.2">
      <c r="A47585" t="s">
        <v>79</v>
      </c>
      <c r="B47585" s="1">
        <v>44831</v>
      </c>
      <c r="C47585">
        <v>29.43</v>
      </c>
    </row>
    <row r="47586" spans="1:3" x14ac:dyDescent="0.2">
      <c r="A47586" t="s">
        <v>14886</v>
      </c>
      <c r="B47586" s="1">
        <v>44831</v>
      </c>
      <c r="C47586">
        <v>103.3</v>
      </c>
    </row>
    <row r="47587" spans="1:3" x14ac:dyDescent="0.2">
      <c r="A47587" t="s">
        <v>79</v>
      </c>
      <c r="B47587" s="1">
        <v>44831</v>
      </c>
      <c r="C47587">
        <v>29.43</v>
      </c>
    </row>
    <row r="47588" spans="1:3" x14ac:dyDescent="0.2">
      <c r="A47588" t="s">
        <v>5605</v>
      </c>
      <c r="B47588" s="1">
        <v>44831</v>
      </c>
      <c r="C47588">
        <v>208.95</v>
      </c>
    </row>
    <row r="47589" spans="1:3" x14ac:dyDescent="0.2">
      <c r="A47589" t="s">
        <v>3</v>
      </c>
      <c r="B47589" s="1">
        <v>44831</v>
      </c>
      <c r="C47589">
        <v>40</v>
      </c>
    </row>
    <row r="47590" spans="1:3" x14ac:dyDescent="0.2">
      <c r="A47590" t="s">
        <v>257</v>
      </c>
      <c r="B47590" s="1">
        <v>44831</v>
      </c>
      <c r="C47590">
        <v>491.93</v>
      </c>
    </row>
    <row r="47591" spans="1:3" x14ac:dyDescent="0.2">
      <c r="A47591" t="s">
        <v>2684</v>
      </c>
      <c r="B47591" s="1">
        <v>44831</v>
      </c>
      <c r="C47591">
        <v>59.1</v>
      </c>
    </row>
    <row r="47592" spans="1:3" x14ac:dyDescent="0.2">
      <c r="A47592" t="s">
        <v>3657</v>
      </c>
      <c r="B47592" s="1">
        <v>44831</v>
      </c>
      <c r="C47592">
        <v>59.1</v>
      </c>
    </row>
    <row r="47593" spans="1:3" x14ac:dyDescent="0.2">
      <c r="A47593" t="s">
        <v>6915</v>
      </c>
      <c r="B47593" s="1">
        <v>44831</v>
      </c>
      <c r="C47593">
        <v>65.349999999999994</v>
      </c>
    </row>
    <row r="47594" spans="1:3" x14ac:dyDescent="0.2">
      <c r="A47594" t="s">
        <v>14887</v>
      </c>
      <c r="B47594" s="1">
        <v>44831</v>
      </c>
      <c r="C47594">
        <v>184.75</v>
      </c>
    </row>
    <row r="47595" spans="1:3" x14ac:dyDescent="0.2">
      <c r="A47595" t="s">
        <v>942</v>
      </c>
      <c r="B47595" s="1">
        <v>44831</v>
      </c>
      <c r="C47595">
        <v>1354.68</v>
      </c>
    </row>
    <row r="47596" spans="1:3" x14ac:dyDescent="0.2">
      <c r="A47596" t="s">
        <v>5229</v>
      </c>
      <c r="B47596" s="1">
        <v>44831</v>
      </c>
      <c r="C47596">
        <v>28.35</v>
      </c>
    </row>
    <row r="47597" spans="1:3" x14ac:dyDescent="0.2">
      <c r="A47597" t="s">
        <v>46</v>
      </c>
      <c r="B47597" s="1">
        <v>44831</v>
      </c>
      <c r="C47597">
        <v>71.7</v>
      </c>
    </row>
    <row r="47598" spans="1:3" x14ac:dyDescent="0.2">
      <c r="A47598" t="s">
        <v>12559</v>
      </c>
      <c r="B47598" s="1">
        <v>44831</v>
      </c>
      <c r="C47598">
        <v>45.95</v>
      </c>
    </row>
    <row r="47599" spans="1:3" x14ac:dyDescent="0.2">
      <c r="A47599" t="s">
        <v>46</v>
      </c>
      <c r="B47599" s="1">
        <v>44831</v>
      </c>
      <c r="C47599">
        <v>76.42</v>
      </c>
    </row>
    <row r="47600" spans="1:3" x14ac:dyDescent="0.2">
      <c r="A47600" t="s">
        <v>5955</v>
      </c>
      <c r="B47600" s="1">
        <v>44831</v>
      </c>
      <c r="C47600">
        <v>609.63</v>
      </c>
    </row>
    <row r="47601" spans="1:3" x14ac:dyDescent="0.2">
      <c r="A47601" t="s">
        <v>14888</v>
      </c>
      <c r="B47601" s="1">
        <v>44831</v>
      </c>
      <c r="C47601">
        <v>70.849999999999994</v>
      </c>
    </row>
    <row r="47602" spans="1:3" x14ac:dyDescent="0.2">
      <c r="A47602" t="s">
        <v>119</v>
      </c>
      <c r="B47602" s="1">
        <v>44831</v>
      </c>
      <c r="C47602">
        <v>1353.94</v>
      </c>
    </row>
    <row r="47603" spans="1:3" x14ac:dyDescent="0.2">
      <c r="A47603" t="s">
        <v>722</v>
      </c>
      <c r="B47603" s="1">
        <v>44831</v>
      </c>
      <c r="C47603">
        <v>421.95</v>
      </c>
    </row>
    <row r="47604" spans="1:3" x14ac:dyDescent="0.2">
      <c r="A47604" t="s">
        <v>5579</v>
      </c>
      <c r="B47604" s="1">
        <v>44831</v>
      </c>
      <c r="C47604">
        <v>174.77</v>
      </c>
    </row>
    <row r="47605" spans="1:3" x14ac:dyDescent="0.2">
      <c r="A47605" t="s">
        <v>14889</v>
      </c>
      <c r="B47605" s="1">
        <v>44831</v>
      </c>
      <c r="C47605">
        <v>50.4</v>
      </c>
    </row>
    <row r="47606" spans="1:3" x14ac:dyDescent="0.2">
      <c r="A47606" t="s">
        <v>14890</v>
      </c>
      <c r="B47606" s="1">
        <v>44831</v>
      </c>
      <c r="C47606">
        <v>57.15</v>
      </c>
    </row>
    <row r="47607" spans="1:3" x14ac:dyDescent="0.2">
      <c r="A47607" t="s">
        <v>14891</v>
      </c>
      <c r="B47607" s="1">
        <v>44831</v>
      </c>
      <c r="C47607">
        <v>80.400000000000006</v>
      </c>
    </row>
    <row r="47608" spans="1:3" x14ac:dyDescent="0.2">
      <c r="A47608" t="s">
        <v>1253</v>
      </c>
      <c r="B47608" s="1">
        <v>44831</v>
      </c>
      <c r="C47608">
        <v>285.89999999999998</v>
      </c>
    </row>
    <row r="47609" spans="1:3" x14ac:dyDescent="0.2">
      <c r="A47609" t="s">
        <v>14892</v>
      </c>
      <c r="B47609" s="1">
        <v>44831</v>
      </c>
      <c r="C47609">
        <v>142.4</v>
      </c>
    </row>
    <row r="47610" spans="1:3" x14ac:dyDescent="0.2">
      <c r="A47610" t="s">
        <v>6139</v>
      </c>
      <c r="B47610" s="1">
        <v>44831</v>
      </c>
      <c r="C47610">
        <v>1078.3800000000001</v>
      </c>
    </row>
    <row r="47611" spans="1:3" x14ac:dyDescent="0.2">
      <c r="A47611" t="s">
        <v>5673</v>
      </c>
      <c r="B47611" s="1">
        <v>44831</v>
      </c>
      <c r="C47611">
        <v>6956.95</v>
      </c>
    </row>
    <row r="47612" spans="1:3" x14ac:dyDescent="0.2">
      <c r="A47612" t="s">
        <v>11545</v>
      </c>
      <c r="B47612" s="1">
        <v>44831</v>
      </c>
      <c r="C47612">
        <v>91.4</v>
      </c>
    </row>
    <row r="47613" spans="1:3" x14ac:dyDescent="0.2">
      <c r="A47613" t="s">
        <v>14249</v>
      </c>
      <c r="B47613" s="1">
        <v>44831</v>
      </c>
      <c r="C47613">
        <v>53.4</v>
      </c>
    </row>
    <row r="47614" spans="1:3" x14ac:dyDescent="0.2">
      <c r="A47614" t="s">
        <v>38</v>
      </c>
      <c r="B47614" s="1">
        <v>44831</v>
      </c>
      <c r="C47614">
        <v>1284.3599999999999</v>
      </c>
    </row>
    <row r="47615" spans="1:3" x14ac:dyDescent="0.2">
      <c r="A47615" t="s">
        <v>404</v>
      </c>
      <c r="B47615" s="1">
        <v>44831</v>
      </c>
      <c r="C47615">
        <v>49.5</v>
      </c>
    </row>
    <row r="47616" spans="1:3" x14ac:dyDescent="0.2">
      <c r="A47616" t="s">
        <v>12</v>
      </c>
      <c r="B47616" s="1">
        <v>44831</v>
      </c>
      <c r="C47616">
        <v>514.54</v>
      </c>
    </row>
    <row r="47617" spans="1:3" x14ac:dyDescent="0.2">
      <c r="A47617" t="s">
        <v>11061</v>
      </c>
      <c r="B47617" s="1">
        <v>44832</v>
      </c>
      <c r="C47617">
        <v>16.5</v>
      </c>
    </row>
    <row r="47618" spans="1:3" x14ac:dyDescent="0.2">
      <c r="A47618" t="s">
        <v>14859</v>
      </c>
      <c r="B47618" s="1">
        <v>44832</v>
      </c>
      <c r="C47618">
        <v>18.95</v>
      </c>
    </row>
    <row r="47619" spans="1:3" x14ac:dyDescent="0.2">
      <c r="A47619" t="s">
        <v>14860</v>
      </c>
      <c r="B47619" s="1">
        <v>44832</v>
      </c>
      <c r="C47619">
        <v>56.9</v>
      </c>
    </row>
    <row r="47620" spans="1:3" x14ac:dyDescent="0.2">
      <c r="A47620" t="s">
        <v>326</v>
      </c>
      <c r="B47620" s="1">
        <v>44832</v>
      </c>
      <c r="C47620">
        <v>189.78</v>
      </c>
    </row>
    <row r="47621" spans="1:3" x14ac:dyDescent="0.2">
      <c r="A47621" t="s">
        <v>2892</v>
      </c>
      <c r="B47621" s="1">
        <v>44832</v>
      </c>
      <c r="C47621">
        <v>153.9</v>
      </c>
    </row>
    <row r="47622" spans="1:3" x14ac:dyDescent="0.2">
      <c r="A47622" t="s">
        <v>14426</v>
      </c>
      <c r="B47622" s="1">
        <v>44832</v>
      </c>
      <c r="C47622">
        <v>32.4</v>
      </c>
    </row>
    <row r="47623" spans="1:3" x14ac:dyDescent="0.2">
      <c r="A47623" t="s">
        <v>11947</v>
      </c>
      <c r="B47623" s="1">
        <v>44832</v>
      </c>
      <c r="C47623">
        <v>150.44999999999999</v>
      </c>
    </row>
    <row r="47624" spans="1:3" x14ac:dyDescent="0.2">
      <c r="A47624" t="s">
        <v>14861</v>
      </c>
      <c r="B47624" s="1">
        <v>44832</v>
      </c>
      <c r="C47624">
        <v>43.4</v>
      </c>
    </row>
    <row r="47625" spans="1:3" x14ac:dyDescent="0.2">
      <c r="A47625" t="s">
        <v>13531</v>
      </c>
      <c r="B47625" s="1">
        <v>44832</v>
      </c>
      <c r="C47625">
        <v>179.9</v>
      </c>
    </row>
    <row r="47626" spans="1:3" x14ac:dyDescent="0.2">
      <c r="A47626" t="s">
        <v>29</v>
      </c>
      <c r="B47626" s="1">
        <v>44832</v>
      </c>
      <c r="C47626">
        <v>240.8</v>
      </c>
    </row>
    <row r="47627" spans="1:3" x14ac:dyDescent="0.2">
      <c r="A47627" t="s">
        <v>14862</v>
      </c>
      <c r="B47627" s="1">
        <v>44832</v>
      </c>
      <c r="C47627">
        <v>137.44999999999999</v>
      </c>
    </row>
    <row r="47628" spans="1:3" x14ac:dyDescent="0.2">
      <c r="A47628" t="s">
        <v>14863</v>
      </c>
      <c r="B47628" s="1">
        <v>44832</v>
      </c>
      <c r="C47628">
        <v>108.35</v>
      </c>
    </row>
    <row r="47629" spans="1:3" x14ac:dyDescent="0.2">
      <c r="A47629" t="s">
        <v>14864</v>
      </c>
      <c r="B47629" s="1">
        <v>44832</v>
      </c>
      <c r="C47629">
        <v>58.4</v>
      </c>
    </row>
    <row r="47630" spans="1:3" x14ac:dyDescent="0.2">
      <c r="A47630" t="s">
        <v>9627</v>
      </c>
      <c r="B47630" s="1">
        <v>44832</v>
      </c>
      <c r="C47630">
        <v>56.9</v>
      </c>
    </row>
    <row r="47631" spans="1:3" x14ac:dyDescent="0.2">
      <c r="A47631" t="s">
        <v>723</v>
      </c>
      <c r="B47631" s="1">
        <v>44832</v>
      </c>
      <c r="C47631">
        <v>131.65</v>
      </c>
    </row>
    <row r="47632" spans="1:3" x14ac:dyDescent="0.2">
      <c r="A47632" t="s">
        <v>723</v>
      </c>
      <c r="B47632" s="1">
        <v>44832</v>
      </c>
      <c r="C47632">
        <v>131.65</v>
      </c>
    </row>
    <row r="47633" spans="1:3" x14ac:dyDescent="0.2">
      <c r="A47633" t="s">
        <v>14865</v>
      </c>
      <c r="B47633" s="1">
        <v>44832</v>
      </c>
      <c r="C47633">
        <v>59.1</v>
      </c>
    </row>
    <row r="47634" spans="1:3" x14ac:dyDescent="0.2">
      <c r="A47634" t="s">
        <v>12559</v>
      </c>
      <c r="B47634" s="1">
        <v>44832</v>
      </c>
      <c r="C47634">
        <v>45.95</v>
      </c>
    </row>
    <row r="47635" spans="1:3" x14ac:dyDescent="0.2">
      <c r="A47635" t="s">
        <v>6139</v>
      </c>
      <c r="B47635" s="1">
        <v>44832</v>
      </c>
      <c r="C47635">
        <v>455.44</v>
      </c>
    </row>
    <row r="47636" spans="1:3" x14ac:dyDescent="0.2">
      <c r="A47636" t="s">
        <v>6139</v>
      </c>
      <c r="B47636" s="1">
        <v>44832</v>
      </c>
      <c r="C47636">
        <v>277.23</v>
      </c>
    </row>
    <row r="47637" spans="1:3" x14ac:dyDescent="0.2">
      <c r="A47637" t="s">
        <v>3</v>
      </c>
      <c r="B47637" s="1">
        <v>44832</v>
      </c>
      <c r="C47637">
        <v>21.9</v>
      </c>
    </row>
    <row r="47638" spans="1:3" x14ac:dyDescent="0.2">
      <c r="A47638" t="s">
        <v>11032</v>
      </c>
      <c r="B47638" s="1">
        <v>44832</v>
      </c>
      <c r="C47638">
        <v>68.650000000000006</v>
      </c>
    </row>
    <row r="47639" spans="1:3" x14ac:dyDescent="0.2">
      <c r="A47639" t="s">
        <v>14866</v>
      </c>
      <c r="B47639" s="1">
        <v>44832</v>
      </c>
      <c r="C47639">
        <v>21.95</v>
      </c>
    </row>
    <row r="47640" spans="1:3" x14ac:dyDescent="0.2">
      <c r="A47640" t="s">
        <v>11561</v>
      </c>
      <c r="B47640" s="1">
        <v>44832</v>
      </c>
      <c r="C47640">
        <v>173.95</v>
      </c>
    </row>
    <row r="47641" spans="1:3" x14ac:dyDescent="0.2">
      <c r="A47641" t="s">
        <v>14867</v>
      </c>
      <c r="B47641" s="1">
        <v>44832</v>
      </c>
      <c r="C47641">
        <v>38.020000000000003</v>
      </c>
    </row>
    <row r="47642" spans="1:3" x14ac:dyDescent="0.2">
      <c r="A47642" t="s">
        <v>79</v>
      </c>
      <c r="B47642" s="1">
        <v>44832</v>
      </c>
      <c r="C47642">
        <v>29.43</v>
      </c>
    </row>
    <row r="47643" spans="1:3" x14ac:dyDescent="0.2">
      <c r="A47643" t="s">
        <v>14868</v>
      </c>
      <c r="B47643" s="1">
        <v>44832</v>
      </c>
      <c r="C47643">
        <v>60.4</v>
      </c>
    </row>
    <row r="47644" spans="1:3" x14ac:dyDescent="0.2">
      <c r="A47644" t="s">
        <v>34</v>
      </c>
      <c r="B47644" s="1">
        <v>44832</v>
      </c>
      <c r="C47644">
        <v>140.37</v>
      </c>
    </row>
    <row r="47645" spans="1:3" x14ac:dyDescent="0.2">
      <c r="A47645" t="s">
        <v>14869</v>
      </c>
      <c r="B47645" s="1">
        <v>44832</v>
      </c>
      <c r="C47645">
        <v>85.4</v>
      </c>
    </row>
    <row r="47646" spans="1:3" x14ac:dyDescent="0.2">
      <c r="A47646" t="s">
        <v>5313</v>
      </c>
      <c r="B47646" s="1">
        <v>44832</v>
      </c>
      <c r="C47646">
        <v>32.340000000000003</v>
      </c>
    </row>
    <row r="47647" spans="1:3" x14ac:dyDescent="0.2">
      <c r="A47647" t="s">
        <v>14870</v>
      </c>
      <c r="B47647" s="1">
        <v>44832</v>
      </c>
      <c r="C47647">
        <v>50.4</v>
      </c>
    </row>
    <row r="47648" spans="1:3" x14ac:dyDescent="0.2">
      <c r="A47648" t="s">
        <v>14871</v>
      </c>
      <c r="B47648" s="1">
        <v>44832</v>
      </c>
      <c r="C47648">
        <v>129.30000000000001</v>
      </c>
    </row>
    <row r="47649" spans="1:3" x14ac:dyDescent="0.2">
      <c r="A47649" t="s">
        <v>10803</v>
      </c>
      <c r="B47649" s="1">
        <v>44832</v>
      </c>
      <c r="C47649">
        <v>57.15</v>
      </c>
    </row>
    <row r="47650" spans="1:3" x14ac:dyDescent="0.2">
      <c r="A47650" t="s">
        <v>14872</v>
      </c>
      <c r="B47650" s="1">
        <v>44832</v>
      </c>
      <c r="C47650">
        <v>53.4</v>
      </c>
    </row>
    <row r="47651" spans="1:3" x14ac:dyDescent="0.2">
      <c r="A47651" t="s">
        <v>14873</v>
      </c>
      <c r="B47651" s="1">
        <v>44832</v>
      </c>
      <c r="C47651">
        <v>76.849999999999994</v>
      </c>
    </row>
    <row r="47652" spans="1:3" x14ac:dyDescent="0.2">
      <c r="A47652" t="s">
        <v>10166</v>
      </c>
      <c r="B47652" s="1">
        <v>44832</v>
      </c>
      <c r="C47652">
        <v>69.95</v>
      </c>
    </row>
    <row r="47653" spans="1:3" x14ac:dyDescent="0.2">
      <c r="A47653" t="s">
        <v>148</v>
      </c>
      <c r="B47653" s="1">
        <v>44832</v>
      </c>
      <c r="C47653">
        <v>63.65</v>
      </c>
    </row>
    <row r="47654" spans="1:3" x14ac:dyDescent="0.2">
      <c r="A47654" t="s">
        <v>5313</v>
      </c>
      <c r="B47654" s="1">
        <v>44832</v>
      </c>
      <c r="C47654">
        <v>287.45999999999998</v>
      </c>
    </row>
    <row r="47655" spans="1:3" x14ac:dyDescent="0.2">
      <c r="A47655" t="s">
        <v>612</v>
      </c>
      <c r="B47655" s="1">
        <v>44832</v>
      </c>
      <c r="C47655">
        <v>293.35000000000002</v>
      </c>
    </row>
    <row r="47656" spans="1:3" x14ac:dyDescent="0.2">
      <c r="A47656" t="s">
        <v>583</v>
      </c>
      <c r="B47656" s="1">
        <v>44832</v>
      </c>
      <c r="C47656">
        <v>78</v>
      </c>
    </row>
    <row r="47657" spans="1:3" x14ac:dyDescent="0.2">
      <c r="A47657" t="s">
        <v>12</v>
      </c>
      <c r="B47657" s="1">
        <v>44832</v>
      </c>
      <c r="C47657">
        <v>471.96</v>
      </c>
    </row>
    <row r="47658" spans="1:3" x14ac:dyDescent="0.2">
      <c r="A47658" t="s">
        <v>14850</v>
      </c>
      <c r="B47658" s="1">
        <v>44833</v>
      </c>
      <c r="C47658">
        <v>153.44999999999999</v>
      </c>
    </row>
    <row r="47659" spans="1:3" x14ac:dyDescent="0.2">
      <c r="A47659" t="s">
        <v>2901</v>
      </c>
      <c r="B47659" s="1">
        <v>44833</v>
      </c>
      <c r="C47659">
        <v>531.6</v>
      </c>
    </row>
    <row r="47660" spans="1:3" x14ac:dyDescent="0.2">
      <c r="A47660" t="s">
        <v>40</v>
      </c>
      <c r="B47660" s="1">
        <v>44833</v>
      </c>
      <c r="C47660">
        <v>469.23</v>
      </c>
    </row>
    <row r="47661" spans="1:3" x14ac:dyDescent="0.2">
      <c r="A47661" t="s">
        <v>1322</v>
      </c>
      <c r="B47661" s="1">
        <v>44833</v>
      </c>
      <c r="C47661">
        <v>116.5</v>
      </c>
    </row>
    <row r="47662" spans="1:3" x14ac:dyDescent="0.2">
      <c r="A47662" t="s">
        <v>2408</v>
      </c>
      <c r="B47662" s="1">
        <v>44833</v>
      </c>
      <c r="C47662">
        <v>13.27</v>
      </c>
    </row>
    <row r="47663" spans="1:3" x14ac:dyDescent="0.2">
      <c r="A47663" t="s">
        <v>12460</v>
      </c>
      <c r="B47663" s="1">
        <v>44833</v>
      </c>
      <c r="C47663">
        <v>26.67</v>
      </c>
    </row>
    <row r="47664" spans="1:3" x14ac:dyDescent="0.2">
      <c r="A47664" t="s">
        <v>5955</v>
      </c>
      <c r="B47664" s="1">
        <v>44833</v>
      </c>
      <c r="C47664">
        <v>279.60000000000002</v>
      </c>
    </row>
    <row r="47665" spans="1:3" x14ac:dyDescent="0.2">
      <c r="A47665" t="s">
        <v>14726</v>
      </c>
      <c r="B47665" s="1">
        <v>44833</v>
      </c>
      <c r="C47665">
        <v>84.8</v>
      </c>
    </row>
    <row r="47666" spans="1:3" x14ac:dyDescent="0.2">
      <c r="A47666" t="s">
        <v>14851</v>
      </c>
      <c r="B47666" s="1">
        <v>44833</v>
      </c>
      <c r="C47666">
        <v>9.9499999999999993</v>
      </c>
    </row>
    <row r="47667" spans="1:3" x14ac:dyDescent="0.2">
      <c r="A47667" t="s">
        <v>6139</v>
      </c>
      <c r="B47667" s="1">
        <v>44833</v>
      </c>
      <c r="C47667">
        <v>3742.67</v>
      </c>
    </row>
    <row r="47668" spans="1:3" x14ac:dyDescent="0.2">
      <c r="A47668" t="s">
        <v>6139</v>
      </c>
      <c r="B47668" s="1">
        <v>44833</v>
      </c>
      <c r="C47668">
        <v>119.14</v>
      </c>
    </row>
    <row r="47669" spans="1:3" x14ac:dyDescent="0.2">
      <c r="A47669" t="s">
        <v>4517</v>
      </c>
      <c r="B47669" s="1">
        <v>44833</v>
      </c>
      <c r="C47669">
        <v>223.19</v>
      </c>
    </row>
    <row r="47670" spans="1:3" x14ac:dyDescent="0.2">
      <c r="A47670" t="s">
        <v>64</v>
      </c>
      <c r="B47670" s="1">
        <v>44833</v>
      </c>
      <c r="C47670">
        <v>256.20999999999998</v>
      </c>
    </row>
    <row r="47671" spans="1:3" x14ac:dyDescent="0.2">
      <c r="A47671" t="s">
        <v>12565</v>
      </c>
      <c r="B47671" s="1">
        <v>44833</v>
      </c>
      <c r="C47671">
        <v>209.5</v>
      </c>
    </row>
    <row r="47672" spans="1:3" x14ac:dyDescent="0.2">
      <c r="A47672" t="s">
        <v>79</v>
      </c>
      <c r="B47672" s="1">
        <v>44833</v>
      </c>
      <c r="C47672">
        <v>36.93</v>
      </c>
    </row>
    <row r="47673" spans="1:3" x14ac:dyDescent="0.2">
      <c r="A47673" t="s">
        <v>14852</v>
      </c>
      <c r="B47673" s="1">
        <v>44833</v>
      </c>
      <c r="C47673">
        <v>26.4</v>
      </c>
    </row>
    <row r="47674" spans="1:3" x14ac:dyDescent="0.2">
      <c r="A47674" t="s">
        <v>7822</v>
      </c>
      <c r="B47674" s="1">
        <v>44833</v>
      </c>
      <c r="C47674">
        <v>150.16</v>
      </c>
    </row>
    <row r="47675" spans="1:3" x14ac:dyDescent="0.2">
      <c r="A47675" t="s">
        <v>7822</v>
      </c>
      <c r="B47675" s="1">
        <v>44833</v>
      </c>
      <c r="C47675">
        <v>322.17</v>
      </c>
    </row>
    <row r="47676" spans="1:3" x14ac:dyDescent="0.2">
      <c r="A47676" t="s">
        <v>7822</v>
      </c>
      <c r="B47676" s="1">
        <v>44833</v>
      </c>
      <c r="C47676">
        <v>191.27</v>
      </c>
    </row>
    <row r="47677" spans="1:3" x14ac:dyDescent="0.2">
      <c r="A47677" t="s">
        <v>481</v>
      </c>
      <c r="B47677" s="1">
        <v>44833</v>
      </c>
      <c r="C47677">
        <v>630</v>
      </c>
    </row>
    <row r="47678" spans="1:3" x14ac:dyDescent="0.2">
      <c r="A47678" t="s">
        <v>7822</v>
      </c>
      <c r="B47678" s="1">
        <v>44833</v>
      </c>
      <c r="C47678">
        <v>60.5</v>
      </c>
    </row>
    <row r="47679" spans="1:3" x14ac:dyDescent="0.2">
      <c r="A47679" t="s">
        <v>14853</v>
      </c>
      <c r="B47679" s="1">
        <v>44833</v>
      </c>
      <c r="C47679">
        <v>65.150000000000006</v>
      </c>
    </row>
    <row r="47680" spans="1:3" x14ac:dyDescent="0.2">
      <c r="A47680" t="s">
        <v>10373</v>
      </c>
      <c r="B47680" s="1">
        <v>44833</v>
      </c>
      <c r="C47680">
        <v>63.4</v>
      </c>
    </row>
    <row r="47681" spans="1:3" x14ac:dyDescent="0.2">
      <c r="A47681" t="s">
        <v>280</v>
      </c>
      <c r="B47681" s="1">
        <v>44833</v>
      </c>
      <c r="C47681">
        <v>97.5</v>
      </c>
    </row>
    <row r="47682" spans="1:3" x14ac:dyDescent="0.2">
      <c r="A47682" t="s">
        <v>46</v>
      </c>
      <c r="B47682" s="1">
        <v>44833</v>
      </c>
      <c r="C47682">
        <v>76.42</v>
      </c>
    </row>
    <row r="47683" spans="1:3" x14ac:dyDescent="0.2">
      <c r="A47683" t="s">
        <v>229</v>
      </c>
      <c r="B47683" s="1">
        <v>44833</v>
      </c>
      <c r="C47683">
        <v>31.43</v>
      </c>
    </row>
    <row r="47684" spans="1:3" x14ac:dyDescent="0.2">
      <c r="A47684" t="s">
        <v>46</v>
      </c>
      <c r="B47684" s="1">
        <v>44833</v>
      </c>
      <c r="C47684">
        <v>186.54</v>
      </c>
    </row>
    <row r="47685" spans="1:3" x14ac:dyDescent="0.2">
      <c r="A47685" t="s">
        <v>14854</v>
      </c>
      <c r="B47685" s="1">
        <v>44833</v>
      </c>
      <c r="C47685">
        <v>70.95</v>
      </c>
    </row>
    <row r="47686" spans="1:3" x14ac:dyDescent="0.2">
      <c r="A47686" t="s">
        <v>5643</v>
      </c>
      <c r="B47686" s="1">
        <v>44833</v>
      </c>
      <c r="C47686">
        <v>70.349999999999994</v>
      </c>
    </row>
    <row r="47687" spans="1:3" x14ac:dyDescent="0.2">
      <c r="A47687" t="s">
        <v>1034</v>
      </c>
      <c r="B47687" s="1">
        <v>44833</v>
      </c>
      <c r="C47687">
        <v>124.3</v>
      </c>
    </row>
    <row r="47688" spans="1:3" x14ac:dyDescent="0.2">
      <c r="A47688" t="s">
        <v>12559</v>
      </c>
      <c r="B47688" s="1">
        <v>44833</v>
      </c>
      <c r="C47688">
        <v>74.400000000000006</v>
      </c>
    </row>
    <row r="47689" spans="1:3" x14ac:dyDescent="0.2">
      <c r="A47689" t="s">
        <v>14855</v>
      </c>
      <c r="B47689" s="1">
        <v>44833</v>
      </c>
      <c r="C47689">
        <v>57.91</v>
      </c>
    </row>
    <row r="47690" spans="1:3" x14ac:dyDescent="0.2">
      <c r="A47690" t="s">
        <v>14856</v>
      </c>
      <c r="B47690" s="1">
        <v>44833</v>
      </c>
      <c r="C47690">
        <v>28.4</v>
      </c>
    </row>
    <row r="47691" spans="1:3" x14ac:dyDescent="0.2">
      <c r="A47691" t="s">
        <v>14421</v>
      </c>
      <c r="B47691" s="1">
        <v>44833</v>
      </c>
      <c r="C47691">
        <v>19.95</v>
      </c>
    </row>
    <row r="47692" spans="1:3" x14ac:dyDescent="0.2">
      <c r="A47692" t="s">
        <v>8451</v>
      </c>
      <c r="B47692" s="1">
        <v>44833</v>
      </c>
      <c r="C47692">
        <v>253.8</v>
      </c>
    </row>
    <row r="47693" spans="1:3" x14ac:dyDescent="0.2">
      <c r="A47693" t="s">
        <v>14857</v>
      </c>
      <c r="B47693" s="1">
        <v>44833</v>
      </c>
      <c r="C47693">
        <v>53.4</v>
      </c>
    </row>
    <row r="47694" spans="1:3" x14ac:dyDescent="0.2">
      <c r="A47694" t="s">
        <v>14858</v>
      </c>
      <c r="B47694" s="1">
        <v>44833</v>
      </c>
      <c r="C47694">
        <v>351.95</v>
      </c>
    </row>
    <row r="47695" spans="1:3" x14ac:dyDescent="0.2">
      <c r="A47695" t="s">
        <v>12</v>
      </c>
      <c r="B47695" s="1">
        <v>44833</v>
      </c>
      <c r="C47695">
        <v>197.95</v>
      </c>
    </row>
    <row r="47696" spans="1:3" x14ac:dyDescent="0.2">
      <c r="A47696" t="s">
        <v>232</v>
      </c>
      <c r="B47696" s="1">
        <v>44834</v>
      </c>
      <c r="C47696">
        <v>292.8</v>
      </c>
    </row>
    <row r="47697" spans="1:3" x14ac:dyDescent="0.2">
      <c r="A47697" t="s">
        <v>14847</v>
      </c>
      <c r="B47697" s="1">
        <v>44834</v>
      </c>
      <c r="C47697">
        <v>41.95</v>
      </c>
    </row>
    <row r="47698" spans="1:3" x14ac:dyDescent="0.2">
      <c r="A47698" t="s">
        <v>46</v>
      </c>
      <c r="B47698" s="1">
        <v>44834</v>
      </c>
      <c r="C47698">
        <v>71.7</v>
      </c>
    </row>
    <row r="47699" spans="1:3" x14ac:dyDescent="0.2">
      <c r="A47699" t="s">
        <v>4184</v>
      </c>
      <c r="B47699" s="1">
        <v>44834</v>
      </c>
      <c r="C47699">
        <v>322.38</v>
      </c>
    </row>
    <row r="47700" spans="1:3" x14ac:dyDescent="0.2">
      <c r="A47700" t="s">
        <v>148</v>
      </c>
      <c r="B47700" s="1">
        <v>44834</v>
      </c>
      <c r="C47700">
        <v>337.65</v>
      </c>
    </row>
    <row r="47701" spans="1:3" x14ac:dyDescent="0.2">
      <c r="A47701" t="s">
        <v>12133</v>
      </c>
      <c r="B47701" s="1">
        <v>44834</v>
      </c>
      <c r="C47701">
        <v>48.95</v>
      </c>
    </row>
    <row r="47702" spans="1:3" x14ac:dyDescent="0.2">
      <c r="A47702" t="s">
        <v>1544</v>
      </c>
      <c r="B47702" s="1">
        <v>44834</v>
      </c>
      <c r="C47702">
        <v>53.4</v>
      </c>
    </row>
    <row r="47703" spans="1:3" x14ac:dyDescent="0.2">
      <c r="A47703" t="s">
        <v>12802</v>
      </c>
      <c r="B47703" s="1">
        <v>44834</v>
      </c>
      <c r="C47703">
        <v>598.74</v>
      </c>
    </row>
    <row r="47704" spans="1:3" x14ac:dyDescent="0.2">
      <c r="A47704" t="s">
        <v>184</v>
      </c>
      <c r="B47704" s="1">
        <v>44834</v>
      </c>
      <c r="C47704">
        <v>24.98</v>
      </c>
    </row>
    <row r="47705" spans="1:3" x14ac:dyDescent="0.2">
      <c r="A47705" t="s">
        <v>79</v>
      </c>
      <c r="B47705" s="1">
        <v>44834</v>
      </c>
      <c r="C47705">
        <v>50.91</v>
      </c>
    </row>
    <row r="47706" spans="1:3" x14ac:dyDescent="0.2">
      <c r="A47706" t="s">
        <v>5562</v>
      </c>
      <c r="B47706" s="1">
        <v>44834</v>
      </c>
      <c r="C47706">
        <v>154.19999999999999</v>
      </c>
    </row>
    <row r="47707" spans="1:3" x14ac:dyDescent="0.2">
      <c r="A47707" t="s">
        <v>148</v>
      </c>
      <c r="B47707" s="1">
        <v>44834</v>
      </c>
      <c r="C47707">
        <v>296.55</v>
      </c>
    </row>
    <row r="47708" spans="1:3" x14ac:dyDescent="0.2">
      <c r="A47708" t="s">
        <v>183</v>
      </c>
      <c r="B47708" s="1">
        <v>44834</v>
      </c>
      <c r="C47708">
        <v>879.6</v>
      </c>
    </row>
    <row r="47709" spans="1:3" x14ac:dyDescent="0.2">
      <c r="A47709" t="s">
        <v>945</v>
      </c>
      <c r="B47709" s="1">
        <v>44834</v>
      </c>
      <c r="C47709">
        <v>903.69</v>
      </c>
    </row>
    <row r="47710" spans="1:3" x14ac:dyDescent="0.2">
      <c r="A47710" t="s">
        <v>307</v>
      </c>
      <c r="B47710" s="1">
        <v>44834</v>
      </c>
      <c r="C47710">
        <v>1246.69</v>
      </c>
    </row>
    <row r="47711" spans="1:3" x14ac:dyDescent="0.2">
      <c r="A47711" t="s">
        <v>123</v>
      </c>
      <c r="B47711" s="1">
        <v>44834</v>
      </c>
      <c r="C47711">
        <v>1251.21</v>
      </c>
    </row>
    <row r="47712" spans="1:3" x14ac:dyDescent="0.2">
      <c r="A47712" t="s">
        <v>232</v>
      </c>
      <c r="B47712" s="1">
        <v>44834</v>
      </c>
      <c r="C47712">
        <v>585.12</v>
      </c>
    </row>
    <row r="47713" spans="1:3" x14ac:dyDescent="0.2">
      <c r="A47713" t="s">
        <v>6431</v>
      </c>
      <c r="B47713" s="1">
        <v>44834</v>
      </c>
      <c r="C47713">
        <v>129.88999999999999</v>
      </c>
    </row>
    <row r="47714" spans="1:3" x14ac:dyDescent="0.2">
      <c r="A47714" t="s">
        <v>2346</v>
      </c>
      <c r="B47714" s="1">
        <v>44834</v>
      </c>
      <c r="C47714">
        <v>57.15</v>
      </c>
    </row>
    <row r="47715" spans="1:3" x14ac:dyDescent="0.2">
      <c r="A47715" t="s">
        <v>14723</v>
      </c>
      <c r="B47715" s="1">
        <v>44834</v>
      </c>
      <c r="C47715">
        <v>87.35</v>
      </c>
    </row>
    <row r="47716" spans="1:3" x14ac:dyDescent="0.2">
      <c r="A47716" t="s">
        <v>14848</v>
      </c>
      <c r="B47716" s="1">
        <v>44834</v>
      </c>
      <c r="C47716">
        <v>58.4</v>
      </c>
    </row>
    <row r="47717" spans="1:3" x14ac:dyDescent="0.2">
      <c r="A47717" t="s">
        <v>14849</v>
      </c>
      <c r="B47717" s="1">
        <v>44834</v>
      </c>
      <c r="C47717">
        <v>28.45</v>
      </c>
    </row>
    <row r="47718" spans="1:3" x14ac:dyDescent="0.2">
      <c r="A47718" t="s">
        <v>1498</v>
      </c>
      <c r="B47718" s="1">
        <v>44834</v>
      </c>
      <c r="C47718">
        <v>53.4</v>
      </c>
    </row>
    <row r="47719" spans="1:3" x14ac:dyDescent="0.2">
      <c r="A47719" t="s">
        <v>5483</v>
      </c>
      <c r="B47719" s="1">
        <v>44834</v>
      </c>
      <c r="C47719">
        <v>30.35</v>
      </c>
    </row>
    <row r="47720" spans="1:3" x14ac:dyDescent="0.2">
      <c r="A47720" t="s">
        <v>1272</v>
      </c>
      <c r="B47720" s="1">
        <v>44834</v>
      </c>
      <c r="C47720">
        <v>33.4</v>
      </c>
    </row>
    <row r="47721" spans="1:3" x14ac:dyDescent="0.2">
      <c r="A47721" t="s">
        <v>12</v>
      </c>
      <c r="B47721" s="1">
        <v>44834</v>
      </c>
      <c r="C47721">
        <v>55.5</v>
      </c>
    </row>
    <row r="47722" spans="1:3" x14ac:dyDescent="0.2">
      <c r="A47722" t="s">
        <v>248</v>
      </c>
      <c r="B47722" s="1">
        <v>44835</v>
      </c>
      <c r="C47722">
        <v>1661.79</v>
      </c>
    </row>
    <row r="47723" spans="1:3" x14ac:dyDescent="0.2">
      <c r="A47723" t="s">
        <v>534</v>
      </c>
      <c r="B47723" s="1">
        <v>44835</v>
      </c>
      <c r="C47723">
        <v>4438.55</v>
      </c>
    </row>
    <row r="47724" spans="1:3" x14ac:dyDescent="0.2">
      <c r="A47724" t="s">
        <v>148</v>
      </c>
      <c r="B47724" s="1">
        <v>44835</v>
      </c>
      <c r="C47724">
        <v>131.85</v>
      </c>
    </row>
    <row r="47725" spans="1:3" x14ac:dyDescent="0.2">
      <c r="A47725" t="s">
        <v>148</v>
      </c>
      <c r="B47725" s="1">
        <v>44835</v>
      </c>
      <c r="C47725">
        <v>604.63</v>
      </c>
    </row>
    <row r="47726" spans="1:3" x14ac:dyDescent="0.2">
      <c r="A47726" t="s">
        <v>14846</v>
      </c>
      <c r="B47726" s="1">
        <v>44835</v>
      </c>
      <c r="C47726">
        <v>48.45</v>
      </c>
    </row>
    <row r="47727" spans="1:3" x14ac:dyDescent="0.2">
      <c r="A47727" t="s">
        <v>14</v>
      </c>
      <c r="B47727" s="1">
        <v>44835</v>
      </c>
      <c r="C47727">
        <v>1902.25</v>
      </c>
    </row>
    <row r="47728" spans="1:3" x14ac:dyDescent="0.2">
      <c r="A47728" t="s">
        <v>1515</v>
      </c>
      <c r="B47728" s="1">
        <v>44835</v>
      </c>
      <c r="C47728">
        <v>2157.6</v>
      </c>
    </row>
    <row r="47729" spans="1:3" x14ac:dyDescent="0.2">
      <c r="A47729" t="s">
        <v>319</v>
      </c>
      <c r="B47729" s="1">
        <v>44835</v>
      </c>
      <c r="C47729">
        <v>4848.5</v>
      </c>
    </row>
    <row r="47730" spans="1:3" x14ac:dyDescent="0.2">
      <c r="A47730" t="s">
        <v>383</v>
      </c>
      <c r="B47730" s="1">
        <v>44835</v>
      </c>
      <c r="C47730">
        <v>47.25</v>
      </c>
    </row>
    <row r="47731" spans="1:3" x14ac:dyDescent="0.2">
      <c r="A47731" t="s">
        <v>119</v>
      </c>
      <c r="B47731" s="1">
        <v>44835</v>
      </c>
      <c r="C47731">
        <v>656.52</v>
      </c>
    </row>
    <row r="47732" spans="1:3" x14ac:dyDescent="0.2">
      <c r="A47732" t="s">
        <v>4846</v>
      </c>
      <c r="B47732" s="1">
        <v>44835</v>
      </c>
      <c r="C47732">
        <v>115.41</v>
      </c>
    </row>
    <row r="47733" spans="1:3" x14ac:dyDescent="0.2">
      <c r="A47733" t="s">
        <v>40</v>
      </c>
      <c r="B47733" s="1">
        <v>44835</v>
      </c>
      <c r="C47733">
        <v>930.13</v>
      </c>
    </row>
    <row r="47734" spans="1:3" x14ac:dyDescent="0.2">
      <c r="A47734" t="s">
        <v>404</v>
      </c>
      <c r="B47734" s="1">
        <v>44835</v>
      </c>
      <c r="C47734">
        <v>2469.66</v>
      </c>
    </row>
    <row r="47735" spans="1:3" x14ac:dyDescent="0.2">
      <c r="A47735" t="s">
        <v>534</v>
      </c>
      <c r="B47735" s="1">
        <v>44835</v>
      </c>
      <c r="C47735">
        <v>2189.92</v>
      </c>
    </row>
    <row r="47736" spans="1:3" x14ac:dyDescent="0.2">
      <c r="A47736" t="s">
        <v>3</v>
      </c>
      <c r="B47736" s="1">
        <v>44835</v>
      </c>
      <c r="C47736">
        <v>319.5</v>
      </c>
    </row>
    <row r="47737" spans="1:3" x14ac:dyDescent="0.2">
      <c r="A47737" t="s">
        <v>347</v>
      </c>
      <c r="B47737" s="1">
        <v>44835</v>
      </c>
      <c r="C47737">
        <v>1032.55</v>
      </c>
    </row>
    <row r="47738" spans="1:3" x14ac:dyDescent="0.2">
      <c r="A47738" t="s">
        <v>119</v>
      </c>
      <c r="B47738" s="1">
        <v>44837</v>
      </c>
      <c r="C47738">
        <v>3698.31</v>
      </c>
    </row>
    <row r="47739" spans="1:3" x14ac:dyDescent="0.2">
      <c r="A47739" t="s">
        <v>678</v>
      </c>
      <c r="B47739" s="1">
        <v>44837</v>
      </c>
      <c r="C47739">
        <v>891.35</v>
      </c>
    </row>
    <row r="47740" spans="1:3" x14ac:dyDescent="0.2">
      <c r="A47740" t="s">
        <v>534</v>
      </c>
      <c r="B47740" s="1">
        <v>44837</v>
      </c>
      <c r="C47740">
        <v>13579.49</v>
      </c>
    </row>
    <row r="47741" spans="1:3" x14ac:dyDescent="0.2">
      <c r="A47741" t="s">
        <v>727</v>
      </c>
      <c r="B47741" s="1">
        <v>44837</v>
      </c>
      <c r="C47741">
        <v>1970.09</v>
      </c>
    </row>
    <row r="47742" spans="1:3" x14ac:dyDescent="0.2">
      <c r="A47742" t="s">
        <v>12519</v>
      </c>
      <c r="B47742" s="1">
        <v>44838</v>
      </c>
      <c r="C47742">
        <v>58.4</v>
      </c>
    </row>
    <row r="47743" spans="1:3" x14ac:dyDescent="0.2">
      <c r="A47743" t="s">
        <v>14806</v>
      </c>
      <c r="B47743" s="1">
        <v>44838</v>
      </c>
      <c r="C47743">
        <v>145.19999999999999</v>
      </c>
    </row>
    <row r="47744" spans="1:3" x14ac:dyDescent="0.2">
      <c r="A47744" t="s">
        <v>14807</v>
      </c>
      <c r="B47744" s="1">
        <v>44838</v>
      </c>
      <c r="C47744">
        <v>47.4</v>
      </c>
    </row>
    <row r="47745" spans="1:3" x14ac:dyDescent="0.2">
      <c r="A47745" t="s">
        <v>4638</v>
      </c>
      <c r="B47745" s="1">
        <v>44838</v>
      </c>
      <c r="C47745">
        <v>57.95</v>
      </c>
    </row>
    <row r="47746" spans="1:3" x14ac:dyDescent="0.2">
      <c r="A47746" t="s">
        <v>3401</v>
      </c>
      <c r="B47746" s="1">
        <v>44838</v>
      </c>
      <c r="C47746">
        <v>62.4</v>
      </c>
    </row>
    <row r="47747" spans="1:3" x14ac:dyDescent="0.2">
      <c r="A47747" t="s">
        <v>14808</v>
      </c>
      <c r="B47747" s="1">
        <v>44838</v>
      </c>
      <c r="C47747">
        <v>70.150000000000006</v>
      </c>
    </row>
    <row r="47748" spans="1:3" x14ac:dyDescent="0.2">
      <c r="A47748" t="s">
        <v>47</v>
      </c>
      <c r="B47748" s="1">
        <v>44838</v>
      </c>
      <c r="C47748">
        <v>96.35</v>
      </c>
    </row>
    <row r="47749" spans="1:3" x14ac:dyDescent="0.2">
      <c r="A47749" t="s">
        <v>4656</v>
      </c>
      <c r="B47749" s="1">
        <v>44838</v>
      </c>
      <c r="C47749">
        <v>43.35</v>
      </c>
    </row>
    <row r="47750" spans="1:3" x14ac:dyDescent="0.2">
      <c r="A47750" t="s">
        <v>14809</v>
      </c>
      <c r="B47750" s="1">
        <v>44838</v>
      </c>
      <c r="C47750">
        <v>53.4</v>
      </c>
    </row>
    <row r="47751" spans="1:3" x14ac:dyDescent="0.2">
      <c r="A47751" t="s">
        <v>14810</v>
      </c>
      <c r="B47751" s="1">
        <v>44838</v>
      </c>
      <c r="C47751">
        <v>39.450000000000003</v>
      </c>
    </row>
    <row r="47752" spans="1:3" x14ac:dyDescent="0.2">
      <c r="A47752" t="s">
        <v>14811</v>
      </c>
      <c r="B47752" s="1">
        <v>44838</v>
      </c>
      <c r="C47752">
        <v>63.4</v>
      </c>
    </row>
    <row r="47753" spans="1:3" x14ac:dyDescent="0.2">
      <c r="A47753" t="s">
        <v>14812</v>
      </c>
      <c r="B47753" s="1">
        <v>44838</v>
      </c>
      <c r="C47753">
        <v>53.4</v>
      </c>
    </row>
    <row r="47754" spans="1:3" x14ac:dyDescent="0.2">
      <c r="A47754" t="s">
        <v>14813</v>
      </c>
      <c r="B47754" s="1">
        <v>44838</v>
      </c>
      <c r="C47754">
        <v>167.45</v>
      </c>
    </row>
    <row r="47755" spans="1:3" x14ac:dyDescent="0.2">
      <c r="A47755" t="s">
        <v>14814</v>
      </c>
      <c r="B47755" s="1">
        <v>44838</v>
      </c>
      <c r="C47755">
        <v>30.4</v>
      </c>
    </row>
    <row r="47756" spans="1:3" x14ac:dyDescent="0.2">
      <c r="A47756" t="s">
        <v>14793</v>
      </c>
      <c r="B47756" s="1">
        <v>44838</v>
      </c>
      <c r="C47756">
        <v>48.91</v>
      </c>
    </row>
    <row r="47757" spans="1:3" x14ac:dyDescent="0.2">
      <c r="A47757" t="s">
        <v>14815</v>
      </c>
      <c r="B47757" s="1">
        <v>44838</v>
      </c>
      <c r="C47757">
        <v>125.45</v>
      </c>
    </row>
    <row r="47758" spans="1:3" x14ac:dyDescent="0.2">
      <c r="A47758" t="s">
        <v>7890</v>
      </c>
      <c r="B47758" s="1">
        <v>44838</v>
      </c>
      <c r="C47758">
        <v>1170.75</v>
      </c>
    </row>
    <row r="47759" spans="1:3" x14ac:dyDescent="0.2">
      <c r="A47759" t="s">
        <v>257</v>
      </c>
      <c r="B47759" s="1">
        <v>44838</v>
      </c>
      <c r="C47759">
        <v>596.48</v>
      </c>
    </row>
    <row r="47760" spans="1:3" x14ac:dyDescent="0.2">
      <c r="A47760" t="s">
        <v>83</v>
      </c>
      <c r="B47760" s="1">
        <v>44838</v>
      </c>
      <c r="C47760">
        <v>346.48</v>
      </c>
    </row>
    <row r="47761" spans="1:3" x14ac:dyDescent="0.2">
      <c r="A47761" t="s">
        <v>14816</v>
      </c>
      <c r="B47761" s="1">
        <v>44838</v>
      </c>
      <c r="C47761">
        <v>75.400000000000006</v>
      </c>
    </row>
    <row r="47762" spans="1:3" x14ac:dyDescent="0.2">
      <c r="A47762" t="s">
        <v>14817</v>
      </c>
      <c r="B47762" s="1">
        <v>44838</v>
      </c>
      <c r="C47762">
        <v>18.45</v>
      </c>
    </row>
    <row r="47763" spans="1:3" x14ac:dyDescent="0.2">
      <c r="A47763" t="s">
        <v>331</v>
      </c>
      <c r="B47763" s="1">
        <v>44838</v>
      </c>
      <c r="C47763">
        <v>74.930000000000007</v>
      </c>
    </row>
    <row r="47764" spans="1:3" x14ac:dyDescent="0.2">
      <c r="A47764" t="s">
        <v>331</v>
      </c>
      <c r="B47764" s="1">
        <v>44838</v>
      </c>
      <c r="C47764">
        <v>89.41</v>
      </c>
    </row>
    <row r="47765" spans="1:3" x14ac:dyDescent="0.2">
      <c r="A47765" t="s">
        <v>331</v>
      </c>
      <c r="B47765" s="1">
        <v>44838</v>
      </c>
      <c r="C47765">
        <v>279.89999999999998</v>
      </c>
    </row>
    <row r="47766" spans="1:3" x14ac:dyDescent="0.2">
      <c r="A47766" t="s">
        <v>331</v>
      </c>
      <c r="B47766" s="1">
        <v>44838</v>
      </c>
      <c r="C47766">
        <v>1679.4</v>
      </c>
    </row>
    <row r="47767" spans="1:3" x14ac:dyDescent="0.2">
      <c r="A47767" t="s">
        <v>383</v>
      </c>
      <c r="B47767" s="1">
        <v>44838</v>
      </c>
      <c r="C47767">
        <v>47.25</v>
      </c>
    </row>
    <row r="47768" spans="1:3" x14ac:dyDescent="0.2">
      <c r="A47768" t="s">
        <v>943</v>
      </c>
      <c r="B47768" s="1">
        <v>44838</v>
      </c>
      <c r="C47768">
        <v>432.73</v>
      </c>
    </row>
    <row r="47769" spans="1:3" x14ac:dyDescent="0.2">
      <c r="A47769" t="s">
        <v>119</v>
      </c>
      <c r="B47769" s="1">
        <v>44838</v>
      </c>
      <c r="C47769">
        <v>201.51</v>
      </c>
    </row>
    <row r="47770" spans="1:3" x14ac:dyDescent="0.2">
      <c r="A47770" t="s">
        <v>14269</v>
      </c>
      <c r="B47770" s="1">
        <v>44838</v>
      </c>
      <c r="C47770">
        <v>275.16000000000003</v>
      </c>
    </row>
    <row r="47771" spans="1:3" x14ac:dyDescent="0.2">
      <c r="A47771" t="s">
        <v>8067</v>
      </c>
      <c r="B47771" s="1">
        <v>44838</v>
      </c>
      <c r="C47771">
        <v>292.88</v>
      </c>
    </row>
    <row r="47772" spans="1:3" x14ac:dyDescent="0.2">
      <c r="A47772" t="s">
        <v>46</v>
      </c>
      <c r="B47772" s="1">
        <v>44838</v>
      </c>
      <c r="C47772">
        <v>46.5</v>
      </c>
    </row>
    <row r="47773" spans="1:3" x14ac:dyDescent="0.2">
      <c r="A47773" t="s">
        <v>46</v>
      </c>
      <c r="B47773" s="1">
        <v>44838</v>
      </c>
      <c r="C47773">
        <v>71.7</v>
      </c>
    </row>
    <row r="47774" spans="1:3" x14ac:dyDescent="0.2">
      <c r="A47774" t="s">
        <v>46</v>
      </c>
      <c r="B47774" s="1">
        <v>44838</v>
      </c>
      <c r="C47774">
        <v>404.7</v>
      </c>
    </row>
    <row r="47775" spans="1:3" x14ac:dyDescent="0.2">
      <c r="A47775" t="s">
        <v>396</v>
      </c>
      <c r="B47775" s="1">
        <v>44838</v>
      </c>
      <c r="C47775">
        <v>46.14</v>
      </c>
    </row>
    <row r="47776" spans="1:3" x14ac:dyDescent="0.2">
      <c r="A47776" t="s">
        <v>396</v>
      </c>
      <c r="B47776" s="1">
        <v>44838</v>
      </c>
      <c r="C47776">
        <v>125.79</v>
      </c>
    </row>
    <row r="47777" spans="1:3" x14ac:dyDescent="0.2">
      <c r="A47777" t="s">
        <v>983</v>
      </c>
      <c r="B47777" s="1">
        <v>44838</v>
      </c>
      <c r="C47777">
        <v>364.58</v>
      </c>
    </row>
    <row r="47778" spans="1:3" x14ac:dyDescent="0.2">
      <c r="A47778" t="s">
        <v>14818</v>
      </c>
      <c r="B47778" s="1">
        <v>44838</v>
      </c>
      <c r="C47778">
        <v>263.89999999999998</v>
      </c>
    </row>
    <row r="47779" spans="1:3" x14ac:dyDescent="0.2">
      <c r="A47779" t="s">
        <v>9386</v>
      </c>
      <c r="B47779" s="1">
        <v>44838</v>
      </c>
      <c r="C47779">
        <v>163</v>
      </c>
    </row>
    <row r="47780" spans="1:3" x14ac:dyDescent="0.2">
      <c r="A47780" t="s">
        <v>14819</v>
      </c>
      <c r="B47780" s="1">
        <v>44838</v>
      </c>
      <c r="C47780">
        <v>197.75</v>
      </c>
    </row>
    <row r="47781" spans="1:3" x14ac:dyDescent="0.2">
      <c r="A47781" t="s">
        <v>396</v>
      </c>
      <c r="B47781" s="1">
        <v>44838</v>
      </c>
      <c r="C47781">
        <v>316.17</v>
      </c>
    </row>
    <row r="47782" spans="1:3" x14ac:dyDescent="0.2">
      <c r="A47782" t="s">
        <v>4526</v>
      </c>
      <c r="B47782" s="1">
        <v>44838</v>
      </c>
      <c r="C47782">
        <v>46.35</v>
      </c>
    </row>
    <row r="47783" spans="1:3" x14ac:dyDescent="0.2">
      <c r="A47783" t="s">
        <v>14820</v>
      </c>
      <c r="B47783" s="1">
        <v>44838</v>
      </c>
      <c r="C47783">
        <v>96.45</v>
      </c>
    </row>
    <row r="47784" spans="1:3" x14ac:dyDescent="0.2">
      <c r="A47784" t="s">
        <v>14821</v>
      </c>
      <c r="B47784" s="1">
        <v>44838</v>
      </c>
      <c r="C47784">
        <v>53.4</v>
      </c>
    </row>
    <row r="47785" spans="1:3" x14ac:dyDescent="0.2">
      <c r="A47785" t="s">
        <v>1402</v>
      </c>
      <c r="B47785" s="1">
        <v>44838</v>
      </c>
      <c r="C47785">
        <v>347.13</v>
      </c>
    </row>
    <row r="47786" spans="1:3" x14ac:dyDescent="0.2">
      <c r="A47786" t="s">
        <v>14822</v>
      </c>
      <c r="B47786" s="1">
        <v>44838</v>
      </c>
      <c r="C47786">
        <v>18.95</v>
      </c>
    </row>
    <row r="47787" spans="1:3" x14ac:dyDescent="0.2">
      <c r="A47787" t="s">
        <v>14823</v>
      </c>
      <c r="B47787" s="1">
        <v>44838</v>
      </c>
      <c r="C47787">
        <v>33.450000000000003</v>
      </c>
    </row>
    <row r="47788" spans="1:3" x14ac:dyDescent="0.2">
      <c r="A47788" t="s">
        <v>13588</v>
      </c>
      <c r="B47788" s="1">
        <v>44838</v>
      </c>
      <c r="C47788">
        <v>15.5</v>
      </c>
    </row>
    <row r="47789" spans="1:3" x14ac:dyDescent="0.2">
      <c r="A47789" t="s">
        <v>14824</v>
      </c>
      <c r="B47789" s="1">
        <v>44838</v>
      </c>
      <c r="C47789">
        <v>51.4</v>
      </c>
    </row>
    <row r="47790" spans="1:3" x14ac:dyDescent="0.2">
      <c r="A47790" t="s">
        <v>5955</v>
      </c>
      <c r="B47790" s="1">
        <v>44838</v>
      </c>
      <c r="C47790">
        <v>586.79</v>
      </c>
    </row>
    <row r="47791" spans="1:3" x14ac:dyDescent="0.2">
      <c r="A47791" t="s">
        <v>150</v>
      </c>
      <c r="B47791" s="1">
        <v>44838</v>
      </c>
      <c r="C47791">
        <v>706.5</v>
      </c>
    </row>
    <row r="47792" spans="1:3" x14ac:dyDescent="0.2">
      <c r="A47792" t="s">
        <v>9195</v>
      </c>
      <c r="B47792" s="1">
        <v>44838</v>
      </c>
      <c r="C47792">
        <v>257.45</v>
      </c>
    </row>
    <row r="47793" spans="1:3" x14ac:dyDescent="0.2">
      <c r="A47793" t="s">
        <v>2821</v>
      </c>
      <c r="B47793" s="1">
        <v>44838</v>
      </c>
      <c r="C47793">
        <v>65.150000000000006</v>
      </c>
    </row>
    <row r="47794" spans="1:3" x14ac:dyDescent="0.2">
      <c r="A47794" t="s">
        <v>14825</v>
      </c>
      <c r="B47794" s="1">
        <v>44838</v>
      </c>
      <c r="C47794">
        <v>73.400000000000006</v>
      </c>
    </row>
    <row r="47795" spans="1:3" x14ac:dyDescent="0.2">
      <c r="A47795" t="s">
        <v>4247</v>
      </c>
      <c r="B47795" s="1">
        <v>44838</v>
      </c>
      <c r="C47795">
        <v>121.05</v>
      </c>
    </row>
    <row r="47796" spans="1:3" x14ac:dyDescent="0.2">
      <c r="A47796" t="s">
        <v>14826</v>
      </c>
      <c r="B47796" s="1">
        <v>44838</v>
      </c>
      <c r="C47796">
        <v>129.65</v>
      </c>
    </row>
    <row r="47797" spans="1:3" x14ac:dyDescent="0.2">
      <c r="A47797" t="s">
        <v>5757</v>
      </c>
      <c r="B47797" s="1">
        <v>44838</v>
      </c>
      <c r="C47797">
        <v>162.4</v>
      </c>
    </row>
    <row r="47798" spans="1:3" x14ac:dyDescent="0.2">
      <c r="A47798" t="s">
        <v>14827</v>
      </c>
      <c r="B47798" s="1">
        <v>44838</v>
      </c>
      <c r="C47798">
        <v>57.95</v>
      </c>
    </row>
    <row r="47799" spans="1:3" x14ac:dyDescent="0.2">
      <c r="A47799" t="s">
        <v>5518</v>
      </c>
      <c r="B47799" s="1">
        <v>44838</v>
      </c>
      <c r="C47799">
        <v>108.35</v>
      </c>
    </row>
    <row r="47800" spans="1:3" x14ac:dyDescent="0.2">
      <c r="A47800" t="s">
        <v>6139</v>
      </c>
      <c r="B47800" s="1">
        <v>44838</v>
      </c>
      <c r="C47800">
        <v>274.62</v>
      </c>
    </row>
    <row r="47801" spans="1:3" x14ac:dyDescent="0.2">
      <c r="A47801" t="s">
        <v>4719</v>
      </c>
      <c r="B47801" s="1">
        <v>44838</v>
      </c>
      <c r="C47801">
        <v>83.9</v>
      </c>
    </row>
    <row r="47802" spans="1:3" x14ac:dyDescent="0.2">
      <c r="A47802" t="s">
        <v>4673</v>
      </c>
      <c r="B47802" s="1">
        <v>44838</v>
      </c>
      <c r="C47802">
        <v>675.03</v>
      </c>
    </row>
    <row r="47803" spans="1:3" x14ac:dyDescent="0.2">
      <c r="A47803" t="s">
        <v>29</v>
      </c>
      <c r="B47803" s="1">
        <v>44838</v>
      </c>
      <c r="C47803">
        <v>1412.22</v>
      </c>
    </row>
    <row r="47804" spans="1:3" x14ac:dyDescent="0.2">
      <c r="A47804" t="s">
        <v>79</v>
      </c>
      <c r="B47804" s="1">
        <v>44838</v>
      </c>
      <c r="C47804">
        <v>29.43</v>
      </c>
    </row>
    <row r="47805" spans="1:3" x14ac:dyDescent="0.2">
      <c r="A47805" t="s">
        <v>14828</v>
      </c>
      <c r="B47805" s="1">
        <v>44838</v>
      </c>
      <c r="C47805">
        <v>84.1</v>
      </c>
    </row>
    <row r="47806" spans="1:3" x14ac:dyDescent="0.2">
      <c r="A47806" t="s">
        <v>7531</v>
      </c>
      <c r="B47806" s="1">
        <v>44838</v>
      </c>
      <c r="C47806">
        <v>28.7</v>
      </c>
    </row>
    <row r="47807" spans="1:3" x14ac:dyDescent="0.2">
      <c r="A47807" t="s">
        <v>14829</v>
      </c>
      <c r="B47807" s="1">
        <v>44838</v>
      </c>
      <c r="C47807">
        <v>112.25</v>
      </c>
    </row>
    <row r="47808" spans="1:3" x14ac:dyDescent="0.2">
      <c r="A47808" t="s">
        <v>14830</v>
      </c>
      <c r="B47808" s="1">
        <v>44838</v>
      </c>
      <c r="C47808">
        <v>148.25</v>
      </c>
    </row>
    <row r="47809" spans="1:3" x14ac:dyDescent="0.2">
      <c r="A47809" t="s">
        <v>14831</v>
      </c>
      <c r="B47809" s="1">
        <v>44838</v>
      </c>
      <c r="C47809">
        <v>67.349999999999994</v>
      </c>
    </row>
    <row r="47810" spans="1:3" x14ac:dyDescent="0.2">
      <c r="A47810" t="s">
        <v>14832</v>
      </c>
      <c r="B47810" s="1">
        <v>44838</v>
      </c>
      <c r="C47810">
        <v>57.15</v>
      </c>
    </row>
    <row r="47811" spans="1:3" x14ac:dyDescent="0.2">
      <c r="A47811" t="s">
        <v>14833</v>
      </c>
      <c r="B47811" s="1">
        <v>44838</v>
      </c>
      <c r="C47811">
        <v>20.95</v>
      </c>
    </row>
    <row r="47812" spans="1:3" x14ac:dyDescent="0.2">
      <c r="A47812" t="s">
        <v>11979</v>
      </c>
      <c r="B47812" s="1">
        <v>44838</v>
      </c>
      <c r="C47812">
        <v>213.45</v>
      </c>
    </row>
    <row r="47813" spans="1:3" x14ac:dyDescent="0.2">
      <c r="A47813" t="s">
        <v>14759</v>
      </c>
      <c r="B47813" s="1">
        <v>44838</v>
      </c>
      <c r="C47813">
        <v>42.95</v>
      </c>
    </row>
    <row r="47814" spans="1:3" x14ac:dyDescent="0.2">
      <c r="A47814" t="s">
        <v>14834</v>
      </c>
      <c r="B47814" s="1">
        <v>44838</v>
      </c>
      <c r="C47814">
        <v>357.8</v>
      </c>
    </row>
    <row r="47815" spans="1:3" x14ac:dyDescent="0.2">
      <c r="A47815" t="s">
        <v>14835</v>
      </c>
      <c r="B47815" s="1">
        <v>44838</v>
      </c>
      <c r="C47815">
        <v>63.4</v>
      </c>
    </row>
    <row r="47816" spans="1:3" x14ac:dyDescent="0.2">
      <c r="A47816" t="s">
        <v>3342</v>
      </c>
      <c r="B47816" s="1">
        <v>44838</v>
      </c>
      <c r="C47816">
        <v>39.4</v>
      </c>
    </row>
    <row r="47817" spans="1:3" x14ac:dyDescent="0.2">
      <c r="A47817" t="s">
        <v>14836</v>
      </c>
      <c r="B47817" s="1">
        <v>44838</v>
      </c>
      <c r="C47817">
        <v>40.4</v>
      </c>
    </row>
    <row r="47818" spans="1:3" x14ac:dyDescent="0.2">
      <c r="A47818" t="s">
        <v>14724</v>
      </c>
      <c r="B47818" s="1">
        <v>44838</v>
      </c>
      <c r="C47818">
        <v>130.15</v>
      </c>
    </row>
    <row r="47819" spans="1:3" x14ac:dyDescent="0.2">
      <c r="A47819" t="s">
        <v>14837</v>
      </c>
      <c r="B47819" s="1">
        <v>44838</v>
      </c>
      <c r="C47819">
        <v>63.4</v>
      </c>
    </row>
    <row r="47820" spans="1:3" x14ac:dyDescent="0.2">
      <c r="A47820" t="s">
        <v>14838</v>
      </c>
      <c r="B47820" s="1">
        <v>44838</v>
      </c>
      <c r="C47820">
        <v>102.9</v>
      </c>
    </row>
    <row r="47821" spans="1:3" x14ac:dyDescent="0.2">
      <c r="A47821" t="s">
        <v>122</v>
      </c>
      <c r="B47821" s="1">
        <v>44838</v>
      </c>
      <c r="C47821">
        <v>83.88</v>
      </c>
    </row>
    <row r="47822" spans="1:3" x14ac:dyDescent="0.2">
      <c r="A47822" t="s">
        <v>3</v>
      </c>
      <c r="B47822" s="1">
        <v>44838</v>
      </c>
      <c r="C47822">
        <v>78</v>
      </c>
    </row>
    <row r="47823" spans="1:3" x14ac:dyDescent="0.2">
      <c r="A47823" t="s">
        <v>14839</v>
      </c>
      <c r="B47823" s="1">
        <v>44838</v>
      </c>
      <c r="C47823">
        <v>53.4</v>
      </c>
    </row>
    <row r="47824" spans="1:3" x14ac:dyDescent="0.2">
      <c r="A47824" t="s">
        <v>14840</v>
      </c>
      <c r="B47824" s="1">
        <v>44838</v>
      </c>
      <c r="C47824">
        <v>94.67</v>
      </c>
    </row>
    <row r="47825" spans="1:3" x14ac:dyDescent="0.2">
      <c r="A47825" t="s">
        <v>14418</v>
      </c>
      <c r="B47825" s="1">
        <v>44838</v>
      </c>
      <c r="C47825">
        <v>53.4</v>
      </c>
    </row>
    <row r="47826" spans="1:3" x14ac:dyDescent="0.2">
      <c r="A47826" t="s">
        <v>116</v>
      </c>
      <c r="B47826" s="1">
        <v>44838</v>
      </c>
      <c r="C47826">
        <v>101.45</v>
      </c>
    </row>
    <row r="47827" spans="1:3" x14ac:dyDescent="0.2">
      <c r="A47827" t="s">
        <v>14841</v>
      </c>
      <c r="B47827" s="1">
        <v>44838</v>
      </c>
      <c r="C47827">
        <v>42.95</v>
      </c>
    </row>
    <row r="47828" spans="1:3" x14ac:dyDescent="0.2">
      <c r="A47828" t="s">
        <v>14842</v>
      </c>
      <c r="B47828" s="1">
        <v>44838</v>
      </c>
      <c r="C47828">
        <v>53.4</v>
      </c>
    </row>
    <row r="47829" spans="1:3" x14ac:dyDescent="0.2">
      <c r="A47829" t="s">
        <v>14843</v>
      </c>
      <c r="B47829" s="1">
        <v>44838</v>
      </c>
      <c r="C47829">
        <v>88.4</v>
      </c>
    </row>
    <row r="47830" spans="1:3" x14ac:dyDescent="0.2">
      <c r="A47830" t="s">
        <v>14844</v>
      </c>
      <c r="B47830" s="1">
        <v>44838</v>
      </c>
      <c r="C47830">
        <v>97.35</v>
      </c>
    </row>
    <row r="47831" spans="1:3" x14ac:dyDescent="0.2">
      <c r="A47831" t="s">
        <v>14845</v>
      </c>
      <c r="B47831" s="1">
        <v>44838</v>
      </c>
      <c r="C47831">
        <v>53.4</v>
      </c>
    </row>
    <row r="47832" spans="1:3" x14ac:dyDescent="0.2">
      <c r="A47832" t="s">
        <v>14417</v>
      </c>
      <c r="B47832" s="1">
        <v>44838</v>
      </c>
      <c r="C47832">
        <v>85.4</v>
      </c>
    </row>
    <row r="47833" spans="1:3" x14ac:dyDescent="0.2">
      <c r="A47833" t="s">
        <v>14423</v>
      </c>
      <c r="B47833" s="1">
        <v>44838</v>
      </c>
      <c r="C47833">
        <v>526.65</v>
      </c>
    </row>
    <row r="47834" spans="1:3" x14ac:dyDescent="0.2">
      <c r="A47834" t="s">
        <v>122</v>
      </c>
      <c r="B47834" s="1">
        <v>44838</v>
      </c>
      <c r="C47834">
        <v>1071.6099999999999</v>
      </c>
    </row>
    <row r="47835" spans="1:3" x14ac:dyDescent="0.2">
      <c r="A47835" t="s">
        <v>32</v>
      </c>
      <c r="B47835" s="1">
        <v>44838</v>
      </c>
      <c r="C47835">
        <v>179.82</v>
      </c>
    </row>
    <row r="47836" spans="1:3" x14ac:dyDescent="0.2">
      <c r="A47836" t="s">
        <v>280</v>
      </c>
      <c r="B47836" s="1">
        <v>44838</v>
      </c>
      <c r="C47836">
        <v>314.13</v>
      </c>
    </row>
    <row r="47837" spans="1:3" x14ac:dyDescent="0.2">
      <c r="A47837" t="s">
        <v>12</v>
      </c>
      <c r="B47837" s="1">
        <v>44838</v>
      </c>
      <c r="C47837">
        <v>531.69000000000005</v>
      </c>
    </row>
    <row r="47838" spans="1:3" x14ac:dyDescent="0.2">
      <c r="A47838" t="s">
        <v>12</v>
      </c>
      <c r="B47838" s="1">
        <v>44838</v>
      </c>
      <c r="C47838">
        <v>337.7</v>
      </c>
    </row>
    <row r="47839" spans="1:3" x14ac:dyDescent="0.2">
      <c r="A47839" t="s">
        <v>12</v>
      </c>
      <c r="B47839" s="1">
        <v>44838</v>
      </c>
      <c r="C47839">
        <v>172.66</v>
      </c>
    </row>
    <row r="47840" spans="1:3" x14ac:dyDescent="0.2">
      <c r="A47840" t="s">
        <v>79</v>
      </c>
      <c r="B47840" s="1">
        <v>44838</v>
      </c>
      <c r="C47840">
        <v>29.43</v>
      </c>
    </row>
    <row r="47841" spans="1:3" x14ac:dyDescent="0.2">
      <c r="A47841" t="s">
        <v>79</v>
      </c>
      <c r="B47841" s="1">
        <v>44838</v>
      </c>
      <c r="C47841">
        <v>29.43</v>
      </c>
    </row>
    <row r="47842" spans="1:3" x14ac:dyDescent="0.2">
      <c r="A47842" t="s">
        <v>12</v>
      </c>
      <c r="B47842" s="1">
        <v>44838</v>
      </c>
      <c r="C47842">
        <v>205.02</v>
      </c>
    </row>
    <row r="47843" spans="1:3" x14ac:dyDescent="0.2">
      <c r="A47843" t="s">
        <v>324</v>
      </c>
      <c r="B47843" s="1">
        <v>44838</v>
      </c>
      <c r="C47843">
        <v>1570.68</v>
      </c>
    </row>
    <row r="47844" spans="1:3" x14ac:dyDescent="0.2">
      <c r="A47844" t="s">
        <v>32</v>
      </c>
      <c r="B47844" s="1">
        <v>44838</v>
      </c>
      <c r="C47844">
        <v>2201.64</v>
      </c>
    </row>
    <row r="47845" spans="1:3" x14ac:dyDescent="0.2">
      <c r="A47845" t="s">
        <v>32</v>
      </c>
      <c r="B47845" s="1">
        <v>44838</v>
      </c>
      <c r="C47845">
        <v>29.34</v>
      </c>
    </row>
    <row r="47846" spans="1:3" x14ac:dyDescent="0.2">
      <c r="A47846" t="s">
        <v>64</v>
      </c>
      <c r="B47846" s="1">
        <v>44838</v>
      </c>
      <c r="C47846">
        <v>342.9</v>
      </c>
    </row>
    <row r="47847" spans="1:3" x14ac:dyDescent="0.2">
      <c r="A47847" t="s">
        <v>934</v>
      </c>
      <c r="B47847" s="1">
        <v>44838</v>
      </c>
      <c r="C47847">
        <v>421.19</v>
      </c>
    </row>
    <row r="47848" spans="1:3" x14ac:dyDescent="0.2">
      <c r="A47848" t="s">
        <v>44</v>
      </c>
      <c r="B47848" s="1">
        <v>44838</v>
      </c>
      <c r="C47848">
        <v>327.35000000000002</v>
      </c>
    </row>
    <row r="47849" spans="1:3" x14ac:dyDescent="0.2">
      <c r="A47849" t="s">
        <v>14764</v>
      </c>
      <c r="B47849" s="1">
        <v>44839</v>
      </c>
      <c r="C47849">
        <v>19.149999999999999</v>
      </c>
    </row>
    <row r="47850" spans="1:3" x14ac:dyDescent="0.2">
      <c r="A47850" t="s">
        <v>14794</v>
      </c>
      <c r="B47850" s="1">
        <v>44839</v>
      </c>
      <c r="C47850">
        <v>62.15</v>
      </c>
    </row>
    <row r="47851" spans="1:3" x14ac:dyDescent="0.2">
      <c r="A47851" t="s">
        <v>14795</v>
      </c>
      <c r="B47851" s="1">
        <v>44839</v>
      </c>
      <c r="C47851">
        <v>57.15</v>
      </c>
    </row>
    <row r="47852" spans="1:3" x14ac:dyDescent="0.2">
      <c r="A47852" t="s">
        <v>10803</v>
      </c>
      <c r="B47852" s="1">
        <v>44839</v>
      </c>
      <c r="C47852">
        <v>57.65</v>
      </c>
    </row>
    <row r="47853" spans="1:3" x14ac:dyDescent="0.2">
      <c r="A47853" t="s">
        <v>10803</v>
      </c>
      <c r="B47853" s="1">
        <v>44839</v>
      </c>
      <c r="C47853">
        <v>21.95</v>
      </c>
    </row>
    <row r="47854" spans="1:3" x14ac:dyDescent="0.2">
      <c r="A47854" t="s">
        <v>14796</v>
      </c>
      <c r="B47854" s="1">
        <v>44839</v>
      </c>
      <c r="C47854">
        <v>54.95</v>
      </c>
    </row>
    <row r="47855" spans="1:3" x14ac:dyDescent="0.2">
      <c r="A47855" t="s">
        <v>13648</v>
      </c>
      <c r="B47855" s="1">
        <v>44839</v>
      </c>
      <c r="C47855">
        <v>48.91</v>
      </c>
    </row>
    <row r="47856" spans="1:3" x14ac:dyDescent="0.2">
      <c r="A47856" t="s">
        <v>14797</v>
      </c>
      <c r="B47856" s="1">
        <v>44839</v>
      </c>
      <c r="C47856">
        <v>20.95</v>
      </c>
    </row>
    <row r="47857" spans="1:3" x14ac:dyDescent="0.2">
      <c r="A47857" t="s">
        <v>14025</v>
      </c>
      <c r="B47857" s="1">
        <v>44839</v>
      </c>
      <c r="C47857">
        <v>65.3</v>
      </c>
    </row>
    <row r="47858" spans="1:3" x14ac:dyDescent="0.2">
      <c r="A47858" t="s">
        <v>11118</v>
      </c>
      <c r="B47858" s="1">
        <v>44839</v>
      </c>
      <c r="C47858">
        <v>87.45</v>
      </c>
    </row>
    <row r="47859" spans="1:3" x14ac:dyDescent="0.2">
      <c r="A47859" t="s">
        <v>14466</v>
      </c>
      <c r="B47859" s="1">
        <v>44839</v>
      </c>
      <c r="C47859">
        <v>53.4</v>
      </c>
    </row>
    <row r="47860" spans="1:3" x14ac:dyDescent="0.2">
      <c r="A47860" t="s">
        <v>14798</v>
      </c>
      <c r="B47860" s="1">
        <v>44839</v>
      </c>
      <c r="C47860">
        <v>63.4</v>
      </c>
    </row>
    <row r="47861" spans="1:3" x14ac:dyDescent="0.2">
      <c r="A47861" t="s">
        <v>12902</v>
      </c>
      <c r="B47861" s="1">
        <v>44839</v>
      </c>
      <c r="C47861">
        <v>52.4</v>
      </c>
    </row>
    <row r="47862" spans="1:3" x14ac:dyDescent="0.2">
      <c r="A47862" t="s">
        <v>14799</v>
      </c>
      <c r="B47862" s="1">
        <v>44839</v>
      </c>
      <c r="C47862">
        <v>50.4</v>
      </c>
    </row>
    <row r="47863" spans="1:3" x14ac:dyDescent="0.2">
      <c r="A47863" t="s">
        <v>14800</v>
      </c>
      <c r="B47863" s="1">
        <v>44839</v>
      </c>
      <c r="C47863">
        <v>65.349999999999994</v>
      </c>
    </row>
    <row r="47864" spans="1:3" x14ac:dyDescent="0.2">
      <c r="A47864" t="s">
        <v>79</v>
      </c>
      <c r="B47864" s="1">
        <v>44839</v>
      </c>
      <c r="C47864">
        <v>50.91</v>
      </c>
    </row>
    <row r="47865" spans="1:3" x14ac:dyDescent="0.2">
      <c r="A47865" t="s">
        <v>79</v>
      </c>
      <c r="B47865" s="1">
        <v>44839</v>
      </c>
      <c r="C47865">
        <v>29.43</v>
      </c>
    </row>
    <row r="47866" spans="1:3" x14ac:dyDescent="0.2">
      <c r="A47866" t="s">
        <v>79</v>
      </c>
      <c r="B47866" s="1">
        <v>44839</v>
      </c>
      <c r="C47866">
        <v>29.43</v>
      </c>
    </row>
    <row r="47867" spans="1:3" x14ac:dyDescent="0.2">
      <c r="A47867" t="s">
        <v>6063</v>
      </c>
      <c r="B47867" s="1">
        <v>44839</v>
      </c>
      <c r="C47867">
        <v>807.56</v>
      </c>
    </row>
    <row r="47868" spans="1:3" x14ac:dyDescent="0.2">
      <c r="A47868" t="s">
        <v>14699</v>
      </c>
      <c r="B47868" s="1">
        <v>44839</v>
      </c>
      <c r="C47868">
        <v>149.85</v>
      </c>
    </row>
    <row r="47869" spans="1:3" x14ac:dyDescent="0.2">
      <c r="A47869" t="s">
        <v>14801</v>
      </c>
      <c r="B47869" s="1">
        <v>44839</v>
      </c>
      <c r="C47869">
        <v>53.4</v>
      </c>
    </row>
    <row r="47870" spans="1:3" x14ac:dyDescent="0.2">
      <c r="A47870" t="s">
        <v>14802</v>
      </c>
      <c r="B47870" s="1">
        <v>44839</v>
      </c>
      <c r="C47870">
        <v>99.85</v>
      </c>
    </row>
    <row r="47871" spans="1:3" x14ac:dyDescent="0.2">
      <c r="A47871" t="s">
        <v>14803</v>
      </c>
      <c r="B47871" s="1">
        <v>44839</v>
      </c>
      <c r="C47871">
        <v>46.45</v>
      </c>
    </row>
    <row r="47872" spans="1:3" x14ac:dyDescent="0.2">
      <c r="A47872" t="s">
        <v>14415</v>
      </c>
      <c r="B47872" s="1">
        <v>44839</v>
      </c>
      <c r="C47872">
        <v>53.4</v>
      </c>
    </row>
    <row r="47873" spans="1:3" x14ac:dyDescent="0.2">
      <c r="A47873" t="s">
        <v>185</v>
      </c>
      <c r="B47873" s="1">
        <v>44839</v>
      </c>
      <c r="C47873">
        <v>567.08000000000004</v>
      </c>
    </row>
    <row r="47874" spans="1:3" x14ac:dyDescent="0.2">
      <c r="A47874" t="s">
        <v>14804</v>
      </c>
      <c r="B47874" s="1">
        <v>44839</v>
      </c>
      <c r="C47874">
        <v>57.9</v>
      </c>
    </row>
    <row r="47875" spans="1:3" x14ac:dyDescent="0.2">
      <c r="A47875" t="s">
        <v>1674</v>
      </c>
      <c r="B47875" s="1">
        <v>44839</v>
      </c>
      <c r="C47875">
        <v>50.45</v>
      </c>
    </row>
    <row r="47876" spans="1:3" x14ac:dyDescent="0.2">
      <c r="A47876" t="s">
        <v>708</v>
      </c>
      <c r="B47876" s="1">
        <v>44839</v>
      </c>
      <c r="C47876">
        <v>364.86</v>
      </c>
    </row>
    <row r="47877" spans="1:3" x14ac:dyDescent="0.2">
      <c r="A47877" t="s">
        <v>3254</v>
      </c>
      <c r="B47877" s="1">
        <v>44839</v>
      </c>
      <c r="C47877">
        <v>485.94</v>
      </c>
    </row>
    <row r="47878" spans="1:3" x14ac:dyDescent="0.2">
      <c r="A47878" t="s">
        <v>4731</v>
      </c>
      <c r="B47878" s="1">
        <v>44839</v>
      </c>
      <c r="C47878">
        <v>210.78</v>
      </c>
    </row>
    <row r="47879" spans="1:3" x14ac:dyDescent="0.2">
      <c r="A47879" t="s">
        <v>3</v>
      </c>
      <c r="B47879" s="1">
        <v>44839</v>
      </c>
      <c r="C47879">
        <v>30</v>
      </c>
    </row>
    <row r="47880" spans="1:3" x14ac:dyDescent="0.2">
      <c r="A47880" t="s">
        <v>14805</v>
      </c>
      <c r="B47880" s="1">
        <v>44839</v>
      </c>
      <c r="C47880">
        <v>122.85</v>
      </c>
    </row>
    <row r="47881" spans="1:3" x14ac:dyDescent="0.2">
      <c r="A47881" t="s">
        <v>495</v>
      </c>
      <c r="B47881" s="1">
        <v>44839</v>
      </c>
      <c r="C47881">
        <v>67.28</v>
      </c>
    </row>
    <row r="47882" spans="1:3" x14ac:dyDescent="0.2">
      <c r="A47882" t="s">
        <v>40</v>
      </c>
      <c r="B47882" s="1">
        <v>44839</v>
      </c>
      <c r="C47882">
        <v>3230.32</v>
      </c>
    </row>
    <row r="47883" spans="1:3" x14ac:dyDescent="0.2">
      <c r="A47883" t="s">
        <v>495</v>
      </c>
      <c r="B47883" s="1">
        <v>44839</v>
      </c>
      <c r="C47883">
        <v>842.85</v>
      </c>
    </row>
    <row r="47884" spans="1:3" x14ac:dyDescent="0.2">
      <c r="A47884" t="s">
        <v>396</v>
      </c>
      <c r="B47884" s="1">
        <v>44839</v>
      </c>
      <c r="C47884">
        <v>298.32</v>
      </c>
    </row>
    <row r="47885" spans="1:3" x14ac:dyDescent="0.2">
      <c r="A47885" t="s">
        <v>6139</v>
      </c>
      <c r="B47885" s="1">
        <v>44839</v>
      </c>
      <c r="C47885">
        <v>916.76</v>
      </c>
    </row>
    <row r="47886" spans="1:3" x14ac:dyDescent="0.2">
      <c r="A47886" t="s">
        <v>12472</v>
      </c>
      <c r="B47886" s="1">
        <v>44839</v>
      </c>
      <c r="C47886">
        <v>727.36</v>
      </c>
    </row>
    <row r="47887" spans="1:3" x14ac:dyDescent="0.2">
      <c r="A47887" t="s">
        <v>12</v>
      </c>
      <c r="B47887" s="1">
        <v>44839</v>
      </c>
      <c r="C47887">
        <v>217.83</v>
      </c>
    </row>
    <row r="47888" spans="1:3" x14ac:dyDescent="0.2">
      <c r="A47888" t="s">
        <v>2973</v>
      </c>
      <c r="B47888" s="1">
        <v>44839</v>
      </c>
      <c r="C47888">
        <v>329.05</v>
      </c>
    </row>
    <row r="47889" spans="1:3" x14ac:dyDescent="0.2">
      <c r="A47889" t="s">
        <v>14269</v>
      </c>
      <c r="B47889" s="1">
        <v>44839</v>
      </c>
      <c r="C47889">
        <v>36.9</v>
      </c>
    </row>
    <row r="47890" spans="1:3" x14ac:dyDescent="0.2">
      <c r="A47890" t="s">
        <v>8067</v>
      </c>
      <c r="B47890" s="1">
        <v>44839</v>
      </c>
      <c r="C47890">
        <v>31</v>
      </c>
    </row>
    <row r="47891" spans="1:3" x14ac:dyDescent="0.2">
      <c r="A47891" t="s">
        <v>1770</v>
      </c>
      <c r="B47891" s="1">
        <v>44839</v>
      </c>
      <c r="C47891">
        <v>164.7</v>
      </c>
    </row>
    <row r="47892" spans="1:3" x14ac:dyDescent="0.2">
      <c r="A47892" t="s">
        <v>184</v>
      </c>
      <c r="B47892" s="1">
        <v>44840</v>
      </c>
      <c r="C47892">
        <v>27.25</v>
      </c>
    </row>
    <row r="47893" spans="1:3" x14ac:dyDescent="0.2">
      <c r="A47893" t="s">
        <v>46</v>
      </c>
      <c r="B47893" s="1">
        <v>44840</v>
      </c>
      <c r="C47893">
        <v>107.34</v>
      </c>
    </row>
    <row r="47894" spans="1:3" x14ac:dyDescent="0.2">
      <c r="A47894" t="s">
        <v>46</v>
      </c>
      <c r="B47894" s="1">
        <v>44840</v>
      </c>
      <c r="C47894">
        <v>279</v>
      </c>
    </row>
    <row r="47895" spans="1:3" x14ac:dyDescent="0.2">
      <c r="A47895" t="s">
        <v>11</v>
      </c>
      <c r="B47895" s="1">
        <v>44840</v>
      </c>
      <c r="C47895">
        <v>636.92999999999995</v>
      </c>
    </row>
    <row r="47896" spans="1:3" x14ac:dyDescent="0.2">
      <c r="A47896" t="s">
        <v>1003</v>
      </c>
      <c r="B47896" s="1">
        <v>44840</v>
      </c>
      <c r="C47896">
        <v>312.48</v>
      </c>
    </row>
    <row r="47897" spans="1:3" x14ac:dyDescent="0.2">
      <c r="A47897" t="s">
        <v>14775</v>
      </c>
      <c r="B47897" s="1">
        <v>44840</v>
      </c>
      <c r="C47897">
        <v>18.45</v>
      </c>
    </row>
    <row r="47898" spans="1:3" x14ac:dyDescent="0.2">
      <c r="A47898" t="s">
        <v>14776</v>
      </c>
      <c r="B47898" s="1">
        <v>44840</v>
      </c>
      <c r="C47898">
        <v>26.35</v>
      </c>
    </row>
    <row r="47899" spans="1:3" x14ac:dyDescent="0.2">
      <c r="A47899" t="s">
        <v>14777</v>
      </c>
      <c r="B47899" s="1">
        <v>44840</v>
      </c>
      <c r="C47899">
        <v>27.35</v>
      </c>
    </row>
    <row r="47900" spans="1:3" x14ac:dyDescent="0.2">
      <c r="A47900" t="s">
        <v>14778</v>
      </c>
      <c r="B47900" s="1">
        <v>44840</v>
      </c>
      <c r="C47900">
        <v>37.4</v>
      </c>
    </row>
    <row r="47901" spans="1:3" x14ac:dyDescent="0.2">
      <c r="A47901" t="s">
        <v>4041</v>
      </c>
      <c r="B47901" s="1">
        <v>44840</v>
      </c>
      <c r="C47901">
        <v>61.4</v>
      </c>
    </row>
    <row r="47902" spans="1:3" x14ac:dyDescent="0.2">
      <c r="A47902" t="s">
        <v>3270</v>
      </c>
      <c r="B47902" s="1">
        <v>44840</v>
      </c>
      <c r="C47902">
        <v>351.8</v>
      </c>
    </row>
    <row r="47903" spans="1:3" x14ac:dyDescent="0.2">
      <c r="A47903" t="s">
        <v>6628</v>
      </c>
      <c r="B47903" s="1">
        <v>44840</v>
      </c>
      <c r="C47903">
        <v>39.450000000000003</v>
      </c>
    </row>
    <row r="47904" spans="1:3" x14ac:dyDescent="0.2">
      <c r="A47904" t="s">
        <v>1533</v>
      </c>
      <c r="B47904" s="1">
        <v>44840</v>
      </c>
      <c r="C47904">
        <v>329.41</v>
      </c>
    </row>
    <row r="47905" spans="1:3" x14ac:dyDescent="0.2">
      <c r="A47905" t="s">
        <v>4365</v>
      </c>
      <c r="B47905" s="1">
        <v>44840</v>
      </c>
      <c r="C47905">
        <v>57.9</v>
      </c>
    </row>
    <row r="47906" spans="1:3" x14ac:dyDescent="0.2">
      <c r="A47906" t="s">
        <v>14779</v>
      </c>
      <c r="B47906" s="1">
        <v>44840</v>
      </c>
      <c r="C47906">
        <v>92.35</v>
      </c>
    </row>
    <row r="47907" spans="1:3" x14ac:dyDescent="0.2">
      <c r="A47907" t="s">
        <v>14780</v>
      </c>
      <c r="B47907" s="1">
        <v>44840</v>
      </c>
      <c r="C47907">
        <v>62.1</v>
      </c>
    </row>
    <row r="47908" spans="1:3" x14ac:dyDescent="0.2">
      <c r="A47908" t="s">
        <v>14781</v>
      </c>
      <c r="B47908" s="1">
        <v>44840</v>
      </c>
      <c r="C47908">
        <v>28.2</v>
      </c>
    </row>
    <row r="47909" spans="1:3" x14ac:dyDescent="0.2">
      <c r="A47909" t="s">
        <v>14782</v>
      </c>
      <c r="B47909" s="1">
        <v>44840</v>
      </c>
      <c r="C47909">
        <v>68.400000000000006</v>
      </c>
    </row>
    <row r="47910" spans="1:3" x14ac:dyDescent="0.2">
      <c r="A47910" t="s">
        <v>14783</v>
      </c>
      <c r="B47910" s="1">
        <v>44840</v>
      </c>
      <c r="C47910">
        <v>73.400000000000006</v>
      </c>
    </row>
    <row r="47911" spans="1:3" x14ac:dyDescent="0.2">
      <c r="A47911" t="s">
        <v>14784</v>
      </c>
      <c r="B47911" s="1">
        <v>44840</v>
      </c>
      <c r="C47911">
        <v>100.5</v>
      </c>
    </row>
    <row r="47912" spans="1:3" x14ac:dyDescent="0.2">
      <c r="A47912" t="s">
        <v>14785</v>
      </c>
      <c r="B47912" s="1">
        <v>44840</v>
      </c>
      <c r="C47912">
        <v>194.42</v>
      </c>
    </row>
    <row r="47913" spans="1:3" x14ac:dyDescent="0.2">
      <c r="A47913" t="s">
        <v>236</v>
      </c>
      <c r="B47913" s="1">
        <v>44840</v>
      </c>
      <c r="C47913">
        <v>173.31</v>
      </c>
    </row>
    <row r="47914" spans="1:3" x14ac:dyDescent="0.2">
      <c r="A47914" t="s">
        <v>236</v>
      </c>
      <c r="B47914" s="1">
        <v>44840</v>
      </c>
      <c r="C47914">
        <v>67.77</v>
      </c>
    </row>
    <row r="47915" spans="1:3" x14ac:dyDescent="0.2">
      <c r="A47915" t="s">
        <v>46</v>
      </c>
      <c r="B47915" s="1">
        <v>44840</v>
      </c>
      <c r="C47915">
        <v>67.77</v>
      </c>
    </row>
    <row r="47916" spans="1:3" x14ac:dyDescent="0.2">
      <c r="A47916" t="s">
        <v>3762</v>
      </c>
      <c r="B47916" s="1">
        <v>44840</v>
      </c>
      <c r="C47916">
        <v>555.21</v>
      </c>
    </row>
    <row r="47917" spans="1:3" x14ac:dyDescent="0.2">
      <c r="A47917" t="s">
        <v>346</v>
      </c>
      <c r="B47917" s="1">
        <v>44840</v>
      </c>
      <c r="C47917">
        <v>92</v>
      </c>
    </row>
    <row r="47918" spans="1:3" x14ac:dyDescent="0.2">
      <c r="A47918" t="s">
        <v>14786</v>
      </c>
      <c r="B47918" s="1">
        <v>44840</v>
      </c>
      <c r="C47918">
        <v>53.4</v>
      </c>
    </row>
    <row r="47919" spans="1:3" x14ac:dyDescent="0.2">
      <c r="A47919" t="s">
        <v>14413</v>
      </c>
      <c r="B47919" s="1">
        <v>44840</v>
      </c>
      <c r="C47919">
        <v>53.4</v>
      </c>
    </row>
    <row r="47920" spans="1:3" x14ac:dyDescent="0.2">
      <c r="A47920" t="s">
        <v>1223</v>
      </c>
      <c r="B47920" s="1">
        <v>44840</v>
      </c>
      <c r="C47920">
        <v>64.7</v>
      </c>
    </row>
    <row r="47921" spans="1:3" x14ac:dyDescent="0.2">
      <c r="A47921" t="s">
        <v>79</v>
      </c>
      <c r="B47921" s="1">
        <v>44840</v>
      </c>
      <c r="C47921">
        <v>29.43</v>
      </c>
    </row>
    <row r="47922" spans="1:3" x14ac:dyDescent="0.2">
      <c r="A47922" t="s">
        <v>79</v>
      </c>
      <c r="B47922" s="1">
        <v>44840</v>
      </c>
      <c r="C47922">
        <v>29.43</v>
      </c>
    </row>
    <row r="47923" spans="1:3" x14ac:dyDescent="0.2">
      <c r="A47923" t="s">
        <v>14787</v>
      </c>
      <c r="B47923" s="1">
        <v>44840</v>
      </c>
      <c r="C47923">
        <v>32.9</v>
      </c>
    </row>
    <row r="47924" spans="1:3" x14ac:dyDescent="0.2">
      <c r="A47924" t="s">
        <v>46</v>
      </c>
      <c r="B47924" s="1">
        <v>44840</v>
      </c>
      <c r="C47924">
        <v>128.4</v>
      </c>
    </row>
    <row r="47925" spans="1:3" x14ac:dyDescent="0.2">
      <c r="A47925" t="s">
        <v>2297</v>
      </c>
      <c r="B47925" s="1">
        <v>44840</v>
      </c>
      <c r="C47925">
        <v>246.25</v>
      </c>
    </row>
    <row r="47926" spans="1:3" x14ac:dyDescent="0.2">
      <c r="A47926" t="s">
        <v>347</v>
      </c>
      <c r="B47926" s="1">
        <v>44840</v>
      </c>
      <c r="C47926">
        <v>387.92</v>
      </c>
    </row>
    <row r="47927" spans="1:3" x14ac:dyDescent="0.2">
      <c r="A47927" t="s">
        <v>14788</v>
      </c>
      <c r="B47927" s="1">
        <v>44840</v>
      </c>
      <c r="C47927">
        <v>16.350000000000001</v>
      </c>
    </row>
    <row r="47928" spans="1:3" x14ac:dyDescent="0.2">
      <c r="A47928" t="s">
        <v>79</v>
      </c>
      <c r="B47928" s="1">
        <v>44840</v>
      </c>
      <c r="C47928">
        <v>29.43</v>
      </c>
    </row>
    <row r="47929" spans="1:3" x14ac:dyDescent="0.2">
      <c r="A47929" t="s">
        <v>14789</v>
      </c>
      <c r="B47929" s="1">
        <v>44840</v>
      </c>
      <c r="C47929">
        <v>40.4</v>
      </c>
    </row>
    <row r="47930" spans="1:3" x14ac:dyDescent="0.2">
      <c r="A47930" t="s">
        <v>14790</v>
      </c>
      <c r="B47930" s="1">
        <v>44840</v>
      </c>
      <c r="C47930">
        <v>88.3</v>
      </c>
    </row>
    <row r="47931" spans="1:3" x14ac:dyDescent="0.2">
      <c r="A47931" t="s">
        <v>14791</v>
      </c>
      <c r="B47931" s="1">
        <v>44840</v>
      </c>
      <c r="C47931">
        <v>53.4</v>
      </c>
    </row>
    <row r="47932" spans="1:3" x14ac:dyDescent="0.2">
      <c r="A47932" t="s">
        <v>14792</v>
      </c>
      <c r="B47932" s="1">
        <v>44840</v>
      </c>
      <c r="C47932">
        <v>63.4</v>
      </c>
    </row>
    <row r="47933" spans="1:3" x14ac:dyDescent="0.2">
      <c r="A47933" t="s">
        <v>14793</v>
      </c>
      <c r="B47933" s="1">
        <v>44840</v>
      </c>
      <c r="C47933">
        <v>39.909999999999997</v>
      </c>
    </row>
    <row r="47934" spans="1:3" x14ac:dyDescent="0.2">
      <c r="A47934" t="s">
        <v>1971</v>
      </c>
      <c r="B47934" s="1">
        <v>44840</v>
      </c>
      <c r="C47934">
        <v>70.959999999999994</v>
      </c>
    </row>
    <row r="47935" spans="1:3" x14ac:dyDescent="0.2">
      <c r="A47935" t="s">
        <v>702</v>
      </c>
      <c r="B47935" s="1">
        <v>44840</v>
      </c>
      <c r="C47935">
        <v>2730</v>
      </c>
    </row>
    <row r="47936" spans="1:3" x14ac:dyDescent="0.2">
      <c r="A47936" t="s">
        <v>257</v>
      </c>
      <c r="B47936" s="1">
        <v>44840</v>
      </c>
      <c r="C47936">
        <v>407.48</v>
      </c>
    </row>
    <row r="47937" spans="1:3" x14ac:dyDescent="0.2">
      <c r="A47937" t="s">
        <v>346</v>
      </c>
      <c r="B47937" s="1">
        <v>44840</v>
      </c>
      <c r="C47937">
        <v>555.91</v>
      </c>
    </row>
    <row r="47938" spans="1:3" x14ac:dyDescent="0.2">
      <c r="A47938" t="s">
        <v>596</v>
      </c>
      <c r="B47938" s="1">
        <v>44840</v>
      </c>
      <c r="C47938">
        <v>330</v>
      </c>
    </row>
    <row r="47939" spans="1:3" x14ac:dyDescent="0.2">
      <c r="A47939" t="s">
        <v>481</v>
      </c>
      <c r="B47939" s="1">
        <v>44840</v>
      </c>
      <c r="C47939">
        <v>660</v>
      </c>
    </row>
    <row r="47940" spans="1:3" x14ac:dyDescent="0.2">
      <c r="A47940" t="s">
        <v>167</v>
      </c>
      <c r="B47940" s="1">
        <v>44840</v>
      </c>
      <c r="C47940">
        <v>51.67</v>
      </c>
    </row>
    <row r="47941" spans="1:3" x14ac:dyDescent="0.2">
      <c r="A47941" t="s">
        <v>14474</v>
      </c>
      <c r="B47941" s="1">
        <v>44841</v>
      </c>
      <c r="C47941">
        <v>345</v>
      </c>
    </row>
    <row r="47942" spans="1:3" x14ac:dyDescent="0.2">
      <c r="A47942" t="s">
        <v>6139</v>
      </c>
      <c r="B47942" s="1">
        <v>44841</v>
      </c>
      <c r="C47942">
        <v>290.98</v>
      </c>
    </row>
    <row r="47943" spans="1:3" x14ac:dyDescent="0.2">
      <c r="A47943" t="s">
        <v>6139</v>
      </c>
      <c r="B47943" s="1">
        <v>44841</v>
      </c>
      <c r="C47943">
        <v>126.55</v>
      </c>
    </row>
    <row r="47944" spans="1:3" x14ac:dyDescent="0.2">
      <c r="A47944" t="s">
        <v>64</v>
      </c>
      <c r="B47944" s="1">
        <v>44841</v>
      </c>
      <c r="C47944">
        <v>822.55</v>
      </c>
    </row>
    <row r="47945" spans="1:3" x14ac:dyDescent="0.2">
      <c r="A47945" t="s">
        <v>485</v>
      </c>
      <c r="B47945" s="1">
        <v>44841</v>
      </c>
      <c r="C47945">
        <v>438.75</v>
      </c>
    </row>
    <row r="47946" spans="1:3" x14ac:dyDescent="0.2">
      <c r="A47946" t="s">
        <v>14764</v>
      </c>
      <c r="B47946" s="1">
        <v>44841</v>
      </c>
      <c r="C47946">
        <v>39.950000000000003</v>
      </c>
    </row>
    <row r="47947" spans="1:3" x14ac:dyDescent="0.2">
      <c r="A47947" t="s">
        <v>714</v>
      </c>
      <c r="B47947" s="1">
        <v>44841</v>
      </c>
      <c r="C47947">
        <v>1406.25</v>
      </c>
    </row>
    <row r="47948" spans="1:3" x14ac:dyDescent="0.2">
      <c r="A47948" t="s">
        <v>319</v>
      </c>
      <c r="B47948" s="1">
        <v>44841</v>
      </c>
      <c r="C47948">
        <v>9685.68</v>
      </c>
    </row>
    <row r="47949" spans="1:3" x14ac:dyDescent="0.2">
      <c r="A47949" t="s">
        <v>2765</v>
      </c>
      <c r="B47949" s="1">
        <v>44841</v>
      </c>
      <c r="C47949">
        <v>144.80000000000001</v>
      </c>
    </row>
    <row r="47950" spans="1:3" x14ac:dyDescent="0.2">
      <c r="A47950" t="s">
        <v>3</v>
      </c>
      <c r="B47950" s="1">
        <v>44841</v>
      </c>
      <c r="C47950">
        <v>90</v>
      </c>
    </row>
    <row r="47951" spans="1:3" x14ac:dyDescent="0.2">
      <c r="A47951" t="s">
        <v>14417</v>
      </c>
      <c r="B47951" s="1">
        <v>44841</v>
      </c>
      <c r="C47951">
        <v>162.35</v>
      </c>
    </row>
    <row r="47952" spans="1:3" x14ac:dyDescent="0.2">
      <c r="A47952" t="s">
        <v>14765</v>
      </c>
      <c r="B47952" s="1">
        <v>44841</v>
      </c>
      <c r="C47952">
        <v>211.8</v>
      </c>
    </row>
    <row r="47953" spans="1:3" x14ac:dyDescent="0.2">
      <c r="A47953" t="s">
        <v>280</v>
      </c>
      <c r="B47953" s="1">
        <v>44841</v>
      </c>
      <c r="C47953">
        <v>314.13</v>
      </c>
    </row>
    <row r="47954" spans="1:3" x14ac:dyDescent="0.2">
      <c r="A47954" t="s">
        <v>44</v>
      </c>
      <c r="B47954" s="1">
        <v>44841</v>
      </c>
      <c r="C47954">
        <v>1059.79</v>
      </c>
    </row>
    <row r="47955" spans="1:3" x14ac:dyDescent="0.2">
      <c r="A47955" t="s">
        <v>11728</v>
      </c>
      <c r="B47955" s="1">
        <v>44841</v>
      </c>
      <c r="C47955">
        <v>84.8</v>
      </c>
    </row>
    <row r="47956" spans="1:3" x14ac:dyDescent="0.2">
      <c r="A47956" t="s">
        <v>8287</v>
      </c>
      <c r="B47956" s="1">
        <v>44841</v>
      </c>
      <c r="C47956">
        <v>108.4</v>
      </c>
    </row>
    <row r="47957" spans="1:3" x14ac:dyDescent="0.2">
      <c r="A47957" t="s">
        <v>64</v>
      </c>
      <c r="B47957" s="1">
        <v>44841</v>
      </c>
      <c r="C47957">
        <v>601.15</v>
      </c>
    </row>
    <row r="47958" spans="1:3" x14ac:dyDescent="0.2">
      <c r="A47958" t="s">
        <v>857</v>
      </c>
      <c r="B47958" s="1">
        <v>44841</v>
      </c>
      <c r="C47958">
        <v>33.450000000000003</v>
      </c>
    </row>
    <row r="47959" spans="1:3" x14ac:dyDescent="0.2">
      <c r="A47959" t="s">
        <v>14766</v>
      </c>
      <c r="B47959" s="1">
        <v>44841</v>
      </c>
      <c r="C47959">
        <v>114.35</v>
      </c>
    </row>
    <row r="47960" spans="1:3" x14ac:dyDescent="0.2">
      <c r="A47960" t="s">
        <v>13038</v>
      </c>
      <c r="B47960" s="1">
        <v>44841</v>
      </c>
      <c r="C47960">
        <v>73.95</v>
      </c>
    </row>
    <row r="47961" spans="1:3" x14ac:dyDescent="0.2">
      <c r="A47961" t="s">
        <v>597</v>
      </c>
      <c r="B47961" s="1">
        <v>44841</v>
      </c>
      <c r="C47961">
        <v>265.95</v>
      </c>
    </row>
    <row r="47962" spans="1:3" x14ac:dyDescent="0.2">
      <c r="A47962" t="s">
        <v>79</v>
      </c>
      <c r="B47962" s="1">
        <v>44841</v>
      </c>
      <c r="C47962">
        <v>29.43</v>
      </c>
    </row>
    <row r="47963" spans="1:3" x14ac:dyDescent="0.2">
      <c r="A47963" t="s">
        <v>79</v>
      </c>
      <c r="B47963" s="1">
        <v>44841</v>
      </c>
      <c r="C47963">
        <v>29.43</v>
      </c>
    </row>
    <row r="47964" spans="1:3" x14ac:dyDescent="0.2">
      <c r="A47964" t="s">
        <v>46</v>
      </c>
      <c r="B47964" s="1">
        <v>44841</v>
      </c>
      <c r="C47964">
        <v>80.94</v>
      </c>
    </row>
    <row r="47965" spans="1:3" x14ac:dyDescent="0.2">
      <c r="A47965" t="s">
        <v>46</v>
      </c>
      <c r="B47965" s="1">
        <v>44841</v>
      </c>
      <c r="C47965">
        <v>153.51</v>
      </c>
    </row>
    <row r="47966" spans="1:3" x14ac:dyDescent="0.2">
      <c r="A47966" t="s">
        <v>2196</v>
      </c>
      <c r="B47966" s="1">
        <v>44841</v>
      </c>
      <c r="C47966">
        <v>252.82</v>
      </c>
    </row>
    <row r="47967" spans="1:3" x14ac:dyDescent="0.2">
      <c r="A47967" t="s">
        <v>3130</v>
      </c>
      <c r="B47967" s="1">
        <v>44841</v>
      </c>
      <c r="C47967">
        <v>3356</v>
      </c>
    </row>
    <row r="47968" spans="1:3" x14ac:dyDescent="0.2">
      <c r="A47968" t="s">
        <v>12757</v>
      </c>
      <c r="B47968" s="1">
        <v>44841</v>
      </c>
      <c r="C47968">
        <v>199.4</v>
      </c>
    </row>
    <row r="47969" spans="1:3" x14ac:dyDescent="0.2">
      <c r="A47969" t="s">
        <v>8067</v>
      </c>
      <c r="B47969" s="1">
        <v>44841</v>
      </c>
      <c r="C47969">
        <v>580.57000000000005</v>
      </c>
    </row>
    <row r="47970" spans="1:3" x14ac:dyDescent="0.2">
      <c r="A47970" t="s">
        <v>1202</v>
      </c>
      <c r="B47970" s="1">
        <v>44841</v>
      </c>
      <c r="C47970">
        <v>601.49</v>
      </c>
    </row>
    <row r="47971" spans="1:3" x14ac:dyDescent="0.2">
      <c r="A47971" t="s">
        <v>346</v>
      </c>
      <c r="B47971" s="1">
        <v>44841</v>
      </c>
      <c r="C47971">
        <v>761.33</v>
      </c>
    </row>
    <row r="47972" spans="1:3" x14ac:dyDescent="0.2">
      <c r="A47972" t="s">
        <v>119</v>
      </c>
      <c r="B47972" s="1">
        <v>44841</v>
      </c>
      <c r="C47972">
        <v>1518.45</v>
      </c>
    </row>
    <row r="47973" spans="1:3" x14ac:dyDescent="0.2">
      <c r="A47973" t="s">
        <v>12294</v>
      </c>
      <c r="B47973" s="1">
        <v>44841</v>
      </c>
      <c r="C47973">
        <v>426.78</v>
      </c>
    </row>
    <row r="47974" spans="1:3" x14ac:dyDescent="0.2">
      <c r="A47974" t="s">
        <v>46</v>
      </c>
      <c r="B47974" s="1">
        <v>44841</v>
      </c>
      <c r="C47974">
        <v>284.74</v>
      </c>
    </row>
    <row r="47975" spans="1:3" x14ac:dyDescent="0.2">
      <c r="A47975" t="s">
        <v>14412</v>
      </c>
      <c r="B47975" s="1">
        <v>44841</v>
      </c>
      <c r="C47975">
        <v>885.55</v>
      </c>
    </row>
    <row r="47976" spans="1:3" x14ac:dyDescent="0.2">
      <c r="A47976" t="s">
        <v>14767</v>
      </c>
      <c r="B47976" s="1">
        <v>44841</v>
      </c>
      <c r="C47976">
        <v>63.4</v>
      </c>
    </row>
    <row r="47977" spans="1:3" x14ac:dyDescent="0.2">
      <c r="A47977" t="s">
        <v>10890</v>
      </c>
      <c r="B47977" s="1">
        <v>44841</v>
      </c>
      <c r="C47977">
        <v>57.95</v>
      </c>
    </row>
    <row r="47978" spans="1:3" x14ac:dyDescent="0.2">
      <c r="A47978" t="s">
        <v>14768</v>
      </c>
      <c r="B47978" s="1">
        <v>44841</v>
      </c>
      <c r="C47978">
        <v>57.95</v>
      </c>
    </row>
    <row r="47979" spans="1:3" x14ac:dyDescent="0.2">
      <c r="A47979" t="s">
        <v>14769</v>
      </c>
      <c r="B47979" s="1">
        <v>44841</v>
      </c>
      <c r="C47979">
        <v>63.4</v>
      </c>
    </row>
    <row r="47980" spans="1:3" x14ac:dyDescent="0.2">
      <c r="A47980" t="s">
        <v>1320</v>
      </c>
      <c r="B47980" s="1">
        <v>44841</v>
      </c>
      <c r="C47980">
        <v>104.95</v>
      </c>
    </row>
    <row r="47981" spans="1:3" x14ac:dyDescent="0.2">
      <c r="A47981" t="s">
        <v>4024</v>
      </c>
      <c r="B47981" s="1">
        <v>44841</v>
      </c>
      <c r="C47981">
        <v>70.150000000000006</v>
      </c>
    </row>
    <row r="47982" spans="1:3" x14ac:dyDescent="0.2">
      <c r="A47982" t="s">
        <v>14770</v>
      </c>
      <c r="B47982" s="1">
        <v>44841</v>
      </c>
      <c r="C47982">
        <v>24.45</v>
      </c>
    </row>
    <row r="47983" spans="1:3" x14ac:dyDescent="0.2">
      <c r="A47983" t="s">
        <v>14771</v>
      </c>
      <c r="B47983" s="1">
        <v>44841</v>
      </c>
      <c r="C47983">
        <v>53.4</v>
      </c>
    </row>
    <row r="47984" spans="1:3" x14ac:dyDescent="0.2">
      <c r="A47984" t="s">
        <v>14772</v>
      </c>
      <c r="B47984" s="1">
        <v>44841</v>
      </c>
      <c r="C47984">
        <v>53.4</v>
      </c>
    </row>
    <row r="47985" spans="1:3" x14ac:dyDescent="0.2">
      <c r="A47985" t="s">
        <v>14773</v>
      </c>
      <c r="B47985" s="1">
        <v>44841</v>
      </c>
      <c r="C47985">
        <v>118.35</v>
      </c>
    </row>
    <row r="47986" spans="1:3" x14ac:dyDescent="0.2">
      <c r="A47986" t="s">
        <v>14774</v>
      </c>
      <c r="B47986" s="1">
        <v>44841</v>
      </c>
      <c r="C47986">
        <v>160.82</v>
      </c>
    </row>
    <row r="47987" spans="1:3" x14ac:dyDescent="0.2">
      <c r="A47987" t="s">
        <v>11634</v>
      </c>
      <c r="B47987" s="1">
        <v>44844</v>
      </c>
      <c r="C47987">
        <v>48.4</v>
      </c>
    </row>
    <row r="47988" spans="1:3" x14ac:dyDescent="0.2">
      <c r="A47988" t="s">
        <v>14722</v>
      </c>
      <c r="B47988" s="1">
        <v>44844</v>
      </c>
      <c r="C47988">
        <v>48.4</v>
      </c>
    </row>
    <row r="47989" spans="1:3" x14ac:dyDescent="0.2">
      <c r="A47989" t="s">
        <v>257</v>
      </c>
      <c r="B47989" s="1">
        <v>44844</v>
      </c>
      <c r="C47989">
        <v>343.75</v>
      </c>
    </row>
    <row r="47990" spans="1:3" x14ac:dyDescent="0.2">
      <c r="A47990" t="s">
        <v>13853</v>
      </c>
      <c r="B47990" s="1">
        <v>44844</v>
      </c>
      <c r="C47990">
        <v>46.93</v>
      </c>
    </row>
    <row r="47991" spans="1:3" x14ac:dyDescent="0.2">
      <c r="A47991" t="s">
        <v>8397</v>
      </c>
      <c r="B47991" s="1">
        <v>44844</v>
      </c>
      <c r="C47991">
        <v>72.900000000000006</v>
      </c>
    </row>
    <row r="47992" spans="1:3" x14ac:dyDescent="0.2">
      <c r="A47992" t="s">
        <v>2140</v>
      </c>
      <c r="B47992" s="1">
        <v>44844</v>
      </c>
      <c r="C47992">
        <v>959.22</v>
      </c>
    </row>
    <row r="47993" spans="1:3" x14ac:dyDescent="0.2">
      <c r="A47993" t="s">
        <v>412</v>
      </c>
      <c r="B47993" s="1">
        <v>44844</v>
      </c>
      <c r="C47993">
        <v>161.03</v>
      </c>
    </row>
    <row r="47994" spans="1:3" x14ac:dyDescent="0.2">
      <c r="A47994" t="s">
        <v>10539</v>
      </c>
      <c r="B47994" s="1">
        <v>44844</v>
      </c>
      <c r="C47994">
        <v>57.9</v>
      </c>
    </row>
    <row r="47995" spans="1:3" x14ac:dyDescent="0.2">
      <c r="A47995" t="s">
        <v>12472</v>
      </c>
      <c r="B47995" s="1">
        <v>44844</v>
      </c>
      <c r="C47995">
        <v>97.5</v>
      </c>
    </row>
    <row r="47996" spans="1:3" x14ac:dyDescent="0.2">
      <c r="A47996" t="s">
        <v>1568</v>
      </c>
      <c r="B47996" s="1">
        <v>44844</v>
      </c>
      <c r="C47996">
        <v>1026.22</v>
      </c>
    </row>
    <row r="47997" spans="1:3" x14ac:dyDescent="0.2">
      <c r="A47997" t="s">
        <v>14723</v>
      </c>
      <c r="B47997" s="1">
        <v>44844</v>
      </c>
      <c r="C47997">
        <v>87.35</v>
      </c>
    </row>
    <row r="47998" spans="1:3" x14ac:dyDescent="0.2">
      <c r="A47998" t="s">
        <v>2989</v>
      </c>
      <c r="B47998" s="1">
        <v>44844</v>
      </c>
      <c r="C47998">
        <v>184.16</v>
      </c>
    </row>
    <row r="47999" spans="1:3" x14ac:dyDescent="0.2">
      <c r="A47999" t="s">
        <v>591</v>
      </c>
      <c r="B47999" s="1">
        <v>44844</v>
      </c>
      <c r="C47999">
        <v>186.4</v>
      </c>
    </row>
    <row r="48000" spans="1:3" x14ac:dyDescent="0.2">
      <c r="A48000" t="s">
        <v>2973</v>
      </c>
      <c r="B48000" s="1">
        <v>44844</v>
      </c>
      <c r="C48000">
        <v>159.6</v>
      </c>
    </row>
    <row r="48001" spans="1:3" x14ac:dyDescent="0.2">
      <c r="A48001" t="s">
        <v>591</v>
      </c>
      <c r="B48001" s="1">
        <v>44844</v>
      </c>
      <c r="C48001">
        <v>1056.78</v>
      </c>
    </row>
    <row r="48002" spans="1:3" x14ac:dyDescent="0.2">
      <c r="A48002" t="s">
        <v>14298</v>
      </c>
      <c r="B48002" s="1">
        <v>44844</v>
      </c>
      <c r="C48002">
        <v>53.86</v>
      </c>
    </row>
    <row r="48003" spans="1:3" x14ac:dyDescent="0.2">
      <c r="A48003" t="s">
        <v>9627</v>
      </c>
      <c r="B48003" s="1">
        <v>44844</v>
      </c>
      <c r="C48003">
        <v>77.45</v>
      </c>
    </row>
    <row r="48004" spans="1:3" x14ac:dyDescent="0.2">
      <c r="A48004" t="s">
        <v>14724</v>
      </c>
      <c r="B48004" s="1">
        <v>44844</v>
      </c>
      <c r="C48004">
        <v>8.9499999999999993</v>
      </c>
    </row>
    <row r="48005" spans="1:3" x14ac:dyDescent="0.2">
      <c r="A48005" t="s">
        <v>5825</v>
      </c>
      <c r="B48005" s="1">
        <v>44844</v>
      </c>
      <c r="C48005">
        <v>40.5</v>
      </c>
    </row>
    <row r="48006" spans="1:3" x14ac:dyDescent="0.2">
      <c r="A48006" t="s">
        <v>3154</v>
      </c>
      <c r="B48006" s="1">
        <v>44844</v>
      </c>
      <c r="C48006">
        <v>426.73</v>
      </c>
    </row>
    <row r="48007" spans="1:3" x14ac:dyDescent="0.2">
      <c r="A48007" t="s">
        <v>11545</v>
      </c>
      <c r="B48007" s="1">
        <v>44844</v>
      </c>
      <c r="C48007">
        <v>34.5</v>
      </c>
    </row>
    <row r="48008" spans="1:3" x14ac:dyDescent="0.2">
      <c r="A48008" t="s">
        <v>8077</v>
      </c>
      <c r="B48008" s="1">
        <v>44844</v>
      </c>
      <c r="C48008">
        <v>31.04</v>
      </c>
    </row>
    <row r="48009" spans="1:3" x14ac:dyDescent="0.2">
      <c r="A48009" t="s">
        <v>14725</v>
      </c>
      <c r="B48009" s="1">
        <v>44844</v>
      </c>
      <c r="C48009">
        <v>43.4</v>
      </c>
    </row>
    <row r="48010" spans="1:3" x14ac:dyDescent="0.2">
      <c r="A48010" t="s">
        <v>14726</v>
      </c>
      <c r="B48010" s="1">
        <v>44844</v>
      </c>
      <c r="C48010">
        <v>20</v>
      </c>
    </row>
    <row r="48011" spans="1:3" x14ac:dyDescent="0.2">
      <c r="A48011" t="s">
        <v>14727</v>
      </c>
      <c r="B48011" s="1">
        <v>44844</v>
      </c>
      <c r="C48011">
        <v>48.4</v>
      </c>
    </row>
    <row r="48012" spans="1:3" x14ac:dyDescent="0.2">
      <c r="A48012" t="s">
        <v>4355</v>
      </c>
      <c r="B48012" s="1">
        <v>44844</v>
      </c>
      <c r="C48012">
        <v>57.95</v>
      </c>
    </row>
    <row r="48013" spans="1:3" x14ac:dyDescent="0.2">
      <c r="A48013" t="s">
        <v>14728</v>
      </c>
      <c r="B48013" s="1">
        <v>44844</v>
      </c>
      <c r="C48013">
        <v>51.4</v>
      </c>
    </row>
    <row r="48014" spans="1:3" x14ac:dyDescent="0.2">
      <c r="A48014" t="s">
        <v>9519</v>
      </c>
      <c r="B48014" s="1">
        <v>44844</v>
      </c>
      <c r="C48014">
        <v>45.95</v>
      </c>
    </row>
    <row r="48015" spans="1:3" x14ac:dyDescent="0.2">
      <c r="A48015" t="s">
        <v>14729</v>
      </c>
      <c r="B48015" s="1">
        <v>44844</v>
      </c>
      <c r="C48015">
        <v>34.5</v>
      </c>
    </row>
    <row r="48016" spans="1:3" x14ac:dyDescent="0.2">
      <c r="A48016" t="s">
        <v>13388</v>
      </c>
      <c r="B48016" s="1">
        <v>44844</v>
      </c>
      <c r="C48016">
        <v>83.5</v>
      </c>
    </row>
    <row r="48017" spans="1:3" x14ac:dyDescent="0.2">
      <c r="A48017" t="s">
        <v>8451</v>
      </c>
      <c r="B48017" s="1">
        <v>44844</v>
      </c>
      <c r="C48017">
        <v>353.5</v>
      </c>
    </row>
    <row r="48018" spans="1:3" x14ac:dyDescent="0.2">
      <c r="A48018" t="s">
        <v>408</v>
      </c>
      <c r="B48018" s="1">
        <v>44844</v>
      </c>
      <c r="C48018">
        <v>368.15</v>
      </c>
    </row>
    <row r="48019" spans="1:3" x14ac:dyDescent="0.2">
      <c r="A48019" t="s">
        <v>5485</v>
      </c>
      <c r="B48019" s="1">
        <v>44844</v>
      </c>
      <c r="C48019">
        <v>509.85</v>
      </c>
    </row>
    <row r="48020" spans="1:3" x14ac:dyDescent="0.2">
      <c r="A48020" t="s">
        <v>13188</v>
      </c>
      <c r="B48020" s="1">
        <v>44844</v>
      </c>
      <c r="C48020">
        <v>28.5</v>
      </c>
    </row>
    <row r="48021" spans="1:3" x14ac:dyDescent="0.2">
      <c r="A48021" t="s">
        <v>14729</v>
      </c>
      <c r="B48021" s="1">
        <v>44844</v>
      </c>
      <c r="C48021">
        <v>34.5</v>
      </c>
    </row>
    <row r="48022" spans="1:3" x14ac:dyDescent="0.2">
      <c r="A48022" t="s">
        <v>14730</v>
      </c>
      <c r="B48022" s="1">
        <v>44844</v>
      </c>
      <c r="C48022">
        <v>25.95</v>
      </c>
    </row>
    <row r="48023" spans="1:3" x14ac:dyDescent="0.2">
      <c r="A48023" t="s">
        <v>14731</v>
      </c>
      <c r="B48023" s="1">
        <v>44844</v>
      </c>
      <c r="C48023">
        <v>29</v>
      </c>
    </row>
    <row r="48024" spans="1:3" x14ac:dyDescent="0.2">
      <c r="A48024" t="s">
        <v>704</v>
      </c>
      <c r="B48024" s="1">
        <v>44844</v>
      </c>
      <c r="C48024">
        <v>247.35</v>
      </c>
    </row>
    <row r="48025" spans="1:3" x14ac:dyDescent="0.2">
      <c r="A48025" t="s">
        <v>14732</v>
      </c>
      <c r="B48025" s="1">
        <v>44844</v>
      </c>
      <c r="C48025">
        <v>1468.25</v>
      </c>
    </row>
    <row r="48026" spans="1:3" x14ac:dyDescent="0.2">
      <c r="A48026" t="s">
        <v>14733</v>
      </c>
      <c r="B48026" s="1">
        <v>44844</v>
      </c>
      <c r="C48026">
        <v>38</v>
      </c>
    </row>
    <row r="48027" spans="1:3" x14ac:dyDescent="0.2">
      <c r="A48027" t="s">
        <v>14710</v>
      </c>
      <c r="B48027" s="1">
        <v>44844</v>
      </c>
      <c r="C48027">
        <v>126.82</v>
      </c>
    </row>
    <row r="48028" spans="1:3" x14ac:dyDescent="0.2">
      <c r="A48028" t="s">
        <v>6139</v>
      </c>
      <c r="B48028" s="1">
        <v>44844</v>
      </c>
      <c r="C48028">
        <v>106.19</v>
      </c>
    </row>
    <row r="48029" spans="1:3" x14ac:dyDescent="0.2">
      <c r="A48029" t="s">
        <v>286</v>
      </c>
      <c r="B48029" s="1">
        <v>44844</v>
      </c>
      <c r="C48029">
        <v>268.95</v>
      </c>
    </row>
    <row r="48030" spans="1:3" x14ac:dyDescent="0.2">
      <c r="A48030" t="s">
        <v>14734</v>
      </c>
      <c r="B48030" s="1">
        <v>44844</v>
      </c>
      <c r="C48030">
        <v>53.4</v>
      </c>
    </row>
    <row r="48031" spans="1:3" x14ac:dyDescent="0.2">
      <c r="A48031" t="s">
        <v>14735</v>
      </c>
      <c r="B48031" s="1">
        <v>44844</v>
      </c>
      <c r="C48031">
        <v>44.91</v>
      </c>
    </row>
    <row r="48032" spans="1:3" x14ac:dyDescent="0.2">
      <c r="A48032" t="s">
        <v>14735</v>
      </c>
      <c r="B48032" s="1">
        <v>44844</v>
      </c>
      <c r="C48032">
        <v>63</v>
      </c>
    </row>
    <row r="48033" spans="1:3" x14ac:dyDescent="0.2">
      <c r="A48033" t="s">
        <v>14736</v>
      </c>
      <c r="B48033" s="1">
        <v>44844</v>
      </c>
      <c r="C48033">
        <v>133.44999999999999</v>
      </c>
    </row>
    <row r="48034" spans="1:3" x14ac:dyDescent="0.2">
      <c r="A48034" t="s">
        <v>3563</v>
      </c>
      <c r="B48034" s="1">
        <v>44844</v>
      </c>
      <c r="C48034">
        <v>68.650000000000006</v>
      </c>
    </row>
    <row r="48035" spans="1:3" x14ac:dyDescent="0.2">
      <c r="A48035" t="s">
        <v>14737</v>
      </c>
      <c r="B48035" s="1">
        <v>44844</v>
      </c>
      <c r="C48035">
        <v>100.05</v>
      </c>
    </row>
    <row r="48036" spans="1:3" x14ac:dyDescent="0.2">
      <c r="A48036" t="s">
        <v>14738</v>
      </c>
      <c r="B48036" s="1">
        <v>44844</v>
      </c>
      <c r="C48036">
        <v>33.4</v>
      </c>
    </row>
    <row r="48037" spans="1:3" x14ac:dyDescent="0.2">
      <c r="A48037" t="s">
        <v>13814</v>
      </c>
      <c r="B48037" s="1">
        <v>44844</v>
      </c>
      <c r="C48037">
        <v>78.349999999999994</v>
      </c>
    </row>
    <row r="48038" spans="1:3" x14ac:dyDescent="0.2">
      <c r="A48038" t="s">
        <v>79</v>
      </c>
      <c r="B48038" s="1">
        <v>44844</v>
      </c>
      <c r="C48038">
        <v>29.43</v>
      </c>
    </row>
    <row r="48039" spans="1:3" x14ac:dyDescent="0.2">
      <c r="A48039" t="s">
        <v>79</v>
      </c>
      <c r="B48039" s="1">
        <v>44844</v>
      </c>
      <c r="C48039">
        <v>29.43</v>
      </c>
    </row>
    <row r="48040" spans="1:3" x14ac:dyDescent="0.2">
      <c r="A48040" t="s">
        <v>79</v>
      </c>
      <c r="B48040" s="1">
        <v>44844</v>
      </c>
      <c r="C48040">
        <v>29.43</v>
      </c>
    </row>
    <row r="48041" spans="1:3" x14ac:dyDescent="0.2">
      <c r="A48041" t="s">
        <v>3160</v>
      </c>
      <c r="B48041" s="1">
        <v>44844</v>
      </c>
      <c r="C48041">
        <v>200</v>
      </c>
    </row>
    <row r="48042" spans="1:3" x14ac:dyDescent="0.2">
      <c r="A48042" t="s">
        <v>13279</v>
      </c>
      <c r="B48042" s="1">
        <v>44844</v>
      </c>
      <c r="C48042">
        <v>118.4</v>
      </c>
    </row>
    <row r="48043" spans="1:3" x14ac:dyDescent="0.2">
      <c r="A48043" t="s">
        <v>14739</v>
      </c>
      <c r="B48043" s="1">
        <v>44844</v>
      </c>
      <c r="C48043">
        <v>107.5</v>
      </c>
    </row>
    <row r="48044" spans="1:3" x14ac:dyDescent="0.2">
      <c r="A48044" t="s">
        <v>14740</v>
      </c>
      <c r="B48044" s="1">
        <v>44844</v>
      </c>
      <c r="C48044">
        <v>330</v>
      </c>
    </row>
    <row r="48045" spans="1:3" x14ac:dyDescent="0.2">
      <c r="A48045" t="s">
        <v>887</v>
      </c>
      <c r="B48045" s="1">
        <v>44844</v>
      </c>
      <c r="C48045">
        <v>202.02</v>
      </c>
    </row>
    <row r="48046" spans="1:3" x14ac:dyDescent="0.2">
      <c r="A48046" t="s">
        <v>12014</v>
      </c>
      <c r="B48046" s="1">
        <v>44844</v>
      </c>
      <c r="C48046">
        <v>250.8</v>
      </c>
    </row>
    <row r="48047" spans="1:3" x14ac:dyDescent="0.2">
      <c r="A48047" t="s">
        <v>14741</v>
      </c>
      <c r="B48047" s="1">
        <v>44844</v>
      </c>
      <c r="C48047">
        <v>70.95</v>
      </c>
    </row>
    <row r="48048" spans="1:3" x14ac:dyDescent="0.2">
      <c r="A48048" t="s">
        <v>2347</v>
      </c>
      <c r="B48048" s="1">
        <v>44844</v>
      </c>
      <c r="C48048">
        <v>339.98</v>
      </c>
    </row>
    <row r="48049" spans="1:3" x14ac:dyDescent="0.2">
      <c r="A48049" t="s">
        <v>14742</v>
      </c>
      <c r="B48049" s="1">
        <v>44844</v>
      </c>
      <c r="C48049">
        <v>50.4</v>
      </c>
    </row>
    <row r="48050" spans="1:3" x14ac:dyDescent="0.2">
      <c r="A48050" t="s">
        <v>280</v>
      </c>
      <c r="B48050" s="1">
        <v>44844</v>
      </c>
      <c r="C48050">
        <v>376.25</v>
      </c>
    </row>
    <row r="48051" spans="1:3" x14ac:dyDescent="0.2">
      <c r="A48051" t="s">
        <v>4422</v>
      </c>
      <c r="B48051" s="1">
        <v>44844</v>
      </c>
      <c r="C48051">
        <v>57.95</v>
      </c>
    </row>
    <row r="48052" spans="1:3" x14ac:dyDescent="0.2">
      <c r="A48052" t="s">
        <v>14743</v>
      </c>
      <c r="B48052" s="1">
        <v>44844</v>
      </c>
      <c r="C48052">
        <v>70.150000000000006</v>
      </c>
    </row>
    <row r="48053" spans="1:3" x14ac:dyDescent="0.2">
      <c r="A48053" t="s">
        <v>7694</v>
      </c>
      <c r="B48053" s="1">
        <v>44844</v>
      </c>
      <c r="C48053">
        <v>75.900000000000006</v>
      </c>
    </row>
    <row r="48054" spans="1:3" x14ac:dyDescent="0.2">
      <c r="A48054" t="s">
        <v>14744</v>
      </c>
      <c r="B48054" s="1">
        <v>44844</v>
      </c>
      <c r="C48054">
        <v>58.15</v>
      </c>
    </row>
    <row r="48055" spans="1:3" x14ac:dyDescent="0.2">
      <c r="A48055" t="s">
        <v>14656</v>
      </c>
      <c r="B48055" s="1">
        <v>44844</v>
      </c>
      <c r="C48055">
        <v>38.450000000000003</v>
      </c>
    </row>
    <row r="48056" spans="1:3" x14ac:dyDescent="0.2">
      <c r="A48056" t="s">
        <v>12472</v>
      </c>
      <c r="B48056" s="1">
        <v>44844</v>
      </c>
      <c r="C48056">
        <v>276.01</v>
      </c>
    </row>
    <row r="48057" spans="1:3" x14ac:dyDescent="0.2">
      <c r="A48057" t="s">
        <v>14745</v>
      </c>
      <c r="B48057" s="1">
        <v>44844</v>
      </c>
      <c r="C48057">
        <v>107.45</v>
      </c>
    </row>
    <row r="48058" spans="1:3" x14ac:dyDescent="0.2">
      <c r="A48058" t="s">
        <v>14746</v>
      </c>
      <c r="B48058" s="1">
        <v>44844</v>
      </c>
      <c r="C48058">
        <v>37.4</v>
      </c>
    </row>
    <row r="48059" spans="1:3" x14ac:dyDescent="0.2">
      <c r="A48059" t="s">
        <v>14747</v>
      </c>
      <c r="B48059" s="1">
        <v>44844</v>
      </c>
      <c r="C48059">
        <v>45.95</v>
      </c>
    </row>
    <row r="48060" spans="1:3" x14ac:dyDescent="0.2">
      <c r="A48060" t="s">
        <v>184</v>
      </c>
      <c r="B48060" s="1">
        <v>44844</v>
      </c>
      <c r="C48060">
        <v>46.25</v>
      </c>
    </row>
    <row r="48061" spans="1:3" x14ac:dyDescent="0.2">
      <c r="A48061" t="s">
        <v>184</v>
      </c>
      <c r="B48061" s="1">
        <v>44844</v>
      </c>
      <c r="C48061">
        <v>46.25</v>
      </c>
    </row>
    <row r="48062" spans="1:3" x14ac:dyDescent="0.2">
      <c r="A48062" t="s">
        <v>184</v>
      </c>
      <c r="B48062" s="1">
        <v>44844</v>
      </c>
      <c r="C48062">
        <v>42.96</v>
      </c>
    </row>
    <row r="48063" spans="1:3" x14ac:dyDescent="0.2">
      <c r="A48063" t="s">
        <v>14748</v>
      </c>
      <c r="B48063" s="1">
        <v>44844</v>
      </c>
      <c r="C48063">
        <v>71.45</v>
      </c>
    </row>
    <row r="48064" spans="1:3" x14ac:dyDescent="0.2">
      <c r="A48064" t="s">
        <v>14749</v>
      </c>
      <c r="B48064" s="1">
        <v>44844</v>
      </c>
      <c r="C48064">
        <v>64.400000000000006</v>
      </c>
    </row>
    <row r="48065" spans="1:3" x14ac:dyDescent="0.2">
      <c r="A48065" t="s">
        <v>46</v>
      </c>
      <c r="B48065" s="1">
        <v>44844</v>
      </c>
      <c r="C48065">
        <v>346.63</v>
      </c>
    </row>
    <row r="48066" spans="1:3" x14ac:dyDescent="0.2">
      <c r="A48066" t="s">
        <v>14750</v>
      </c>
      <c r="B48066" s="1">
        <v>44844</v>
      </c>
      <c r="C48066">
        <v>107.45</v>
      </c>
    </row>
    <row r="48067" spans="1:3" x14ac:dyDescent="0.2">
      <c r="A48067" t="s">
        <v>46</v>
      </c>
      <c r="B48067" s="1">
        <v>44844</v>
      </c>
      <c r="C48067">
        <v>74.94</v>
      </c>
    </row>
    <row r="48068" spans="1:3" x14ac:dyDescent="0.2">
      <c r="A48068" t="s">
        <v>11587</v>
      </c>
      <c r="B48068" s="1">
        <v>44844</v>
      </c>
      <c r="C48068">
        <v>90.9</v>
      </c>
    </row>
    <row r="48069" spans="1:3" x14ac:dyDescent="0.2">
      <c r="A48069" t="s">
        <v>14751</v>
      </c>
      <c r="B48069" s="1">
        <v>44844</v>
      </c>
      <c r="C48069">
        <v>53.4</v>
      </c>
    </row>
    <row r="48070" spans="1:3" x14ac:dyDescent="0.2">
      <c r="A48070" t="s">
        <v>14752</v>
      </c>
      <c r="B48070" s="1">
        <v>44844</v>
      </c>
      <c r="C48070">
        <v>77.45</v>
      </c>
    </row>
    <row r="48071" spans="1:3" x14ac:dyDescent="0.2">
      <c r="A48071" t="s">
        <v>14753</v>
      </c>
      <c r="B48071" s="1">
        <v>44844</v>
      </c>
      <c r="C48071">
        <v>53.4</v>
      </c>
    </row>
    <row r="48072" spans="1:3" x14ac:dyDescent="0.2">
      <c r="A48072" t="s">
        <v>46</v>
      </c>
      <c r="B48072" s="1">
        <v>44844</v>
      </c>
      <c r="C48072">
        <v>71.7</v>
      </c>
    </row>
    <row r="48073" spans="1:3" x14ac:dyDescent="0.2">
      <c r="A48073" t="s">
        <v>396</v>
      </c>
      <c r="B48073" s="1">
        <v>44844</v>
      </c>
      <c r="C48073">
        <v>78.540000000000006</v>
      </c>
    </row>
    <row r="48074" spans="1:3" x14ac:dyDescent="0.2">
      <c r="A48074" t="s">
        <v>14754</v>
      </c>
      <c r="B48074" s="1">
        <v>44844</v>
      </c>
      <c r="C48074">
        <v>77.05</v>
      </c>
    </row>
    <row r="48075" spans="1:3" x14ac:dyDescent="0.2">
      <c r="A48075" t="s">
        <v>14755</v>
      </c>
      <c r="B48075" s="1">
        <v>44844</v>
      </c>
      <c r="C48075">
        <v>31.4</v>
      </c>
    </row>
    <row r="48076" spans="1:3" x14ac:dyDescent="0.2">
      <c r="A48076" t="s">
        <v>9931</v>
      </c>
      <c r="B48076" s="1">
        <v>44844</v>
      </c>
      <c r="C48076">
        <v>442.55</v>
      </c>
    </row>
    <row r="48077" spans="1:3" x14ac:dyDescent="0.2">
      <c r="A48077" t="s">
        <v>10502</v>
      </c>
      <c r="B48077" s="1">
        <v>44844</v>
      </c>
      <c r="C48077">
        <v>186.45</v>
      </c>
    </row>
    <row r="48078" spans="1:3" x14ac:dyDescent="0.2">
      <c r="A48078" t="s">
        <v>14756</v>
      </c>
      <c r="B48078" s="1">
        <v>44844</v>
      </c>
      <c r="C48078">
        <v>63.4</v>
      </c>
    </row>
    <row r="48079" spans="1:3" x14ac:dyDescent="0.2">
      <c r="A48079" t="s">
        <v>14757</v>
      </c>
      <c r="B48079" s="1">
        <v>44844</v>
      </c>
      <c r="C48079">
        <v>53.4</v>
      </c>
    </row>
    <row r="48080" spans="1:3" x14ac:dyDescent="0.2">
      <c r="A48080" t="s">
        <v>14758</v>
      </c>
      <c r="B48080" s="1">
        <v>44844</v>
      </c>
      <c r="C48080">
        <v>18.45</v>
      </c>
    </row>
    <row r="48081" spans="1:3" x14ac:dyDescent="0.2">
      <c r="A48081" t="s">
        <v>14758</v>
      </c>
      <c r="B48081" s="1">
        <v>44844</v>
      </c>
      <c r="C48081">
        <v>51.9</v>
      </c>
    </row>
    <row r="48082" spans="1:3" x14ac:dyDescent="0.2">
      <c r="A48082" t="s">
        <v>14759</v>
      </c>
      <c r="B48082" s="1">
        <v>44844</v>
      </c>
      <c r="C48082">
        <v>34.950000000000003</v>
      </c>
    </row>
    <row r="48083" spans="1:3" x14ac:dyDescent="0.2">
      <c r="A48083" t="s">
        <v>14760</v>
      </c>
      <c r="B48083" s="1">
        <v>44844</v>
      </c>
      <c r="C48083">
        <v>173.25</v>
      </c>
    </row>
    <row r="48084" spans="1:3" x14ac:dyDescent="0.2">
      <c r="A48084" t="s">
        <v>14761</v>
      </c>
      <c r="B48084" s="1">
        <v>44844</v>
      </c>
      <c r="C48084">
        <v>91.3</v>
      </c>
    </row>
    <row r="48085" spans="1:3" x14ac:dyDescent="0.2">
      <c r="A48085" t="s">
        <v>7080</v>
      </c>
      <c r="B48085" s="1">
        <v>44844</v>
      </c>
      <c r="C48085">
        <v>267.05</v>
      </c>
    </row>
    <row r="48086" spans="1:3" x14ac:dyDescent="0.2">
      <c r="A48086" t="s">
        <v>14499</v>
      </c>
      <c r="B48086" s="1">
        <v>44844</v>
      </c>
      <c r="C48086">
        <v>52.4</v>
      </c>
    </row>
    <row r="48087" spans="1:3" x14ac:dyDescent="0.2">
      <c r="A48087" t="s">
        <v>5562</v>
      </c>
      <c r="B48087" s="1">
        <v>44844</v>
      </c>
      <c r="C48087">
        <v>54.95</v>
      </c>
    </row>
    <row r="48088" spans="1:3" x14ac:dyDescent="0.2">
      <c r="A48088" t="s">
        <v>14663</v>
      </c>
      <c r="B48088" s="1">
        <v>44844</v>
      </c>
      <c r="C48088">
        <v>276.89999999999998</v>
      </c>
    </row>
    <row r="48089" spans="1:3" x14ac:dyDescent="0.2">
      <c r="A48089" t="s">
        <v>14365</v>
      </c>
      <c r="B48089" s="1">
        <v>44844</v>
      </c>
      <c r="C48089">
        <v>24.45</v>
      </c>
    </row>
    <row r="48090" spans="1:3" x14ac:dyDescent="0.2">
      <c r="A48090" t="s">
        <v>14762</v>
      </c>
      <c r="B48090" s="1">
        <v>44844</v>
      </c>
      <c r="C48090">
        <v>48.91</v>
      </c>
    </row>
    <row r="48091" spans="1:3" x14ac:dyDescent="0.2">
      <c r="A48091" t="s">
        <v>14</v>
      </c>
      <c r="B48091" s="1">
        <v>44844</v>
      </c>
      <c r="C48091">
        <v>312.5</v>
      </c>
    </row>
    <row r="48092" spans="1:3" x14ac:dyDescent="0.2">
      <c r="A48092" t="s">
        <v>324</v>
      </c>
      <c r="B48092" s="1">
        <v>44844</v>
      </c>
      <c r="C48092">
        <v>109.28</v>
      </c>
    </row>
    <row r="48093" spans="1:3" x14ac:dyDescent="0.2">
      <c r="A48093" t="s">
        <v>324</v>
      </c>
      <c r="B48093" s="1">
        <v>44844</v>
      </c>
      <c r="C48093">
        <v>62</v>
      </c>
    </row>
    <row r="48094" spans="1:3" x14ac:dyDescent="0.2">
      <c r="A48094" t="s">
        <v>12</v>
      </c>
      <c r="B48094" s="1">
        <v>44844</v>
      </c>
      <c r="C48094">
        <v>322.89999999999998</v>
      </c>
    </row>
    <row r="48095" spans="1:3" x14ac:dyDescent="0.2">
      <c r="A48095" t="s">
        <v>5849</v>
      </c>
      <c r="B48095" s="1">
        <v>44844</v>
      </c>
      <c r="C48095">
        <v>122.15</v>
      </c>
    </row>
    <row r="48096" spans="1:3" x14ac:dyDescent="0.2">
      <c r="A48096" t="s">
        <v>324</v>
      </c>
      <c r="B48096" s="1">
        <v>44844</v>
      </c>
      <c r="C48096">
        <v>436.09</v>
      </c>
    </row>
    <row r="48097" spans="1:3" x14ac:dyDescent="0.2">
      <c r="A48097" t="s">
        <v>14763</v>
      </c>
      <c r="B48097" s="1">
        <v>44844</v>
      </c>
      <c r="C48097">
        <v>31.45</v>
      </c>
    </row>
    <row r="48098" spans="1:3" x14ac:dyDescent="0.2">
      <c r="A48098" t="s">
        <v>123</v>
      </c>
      <c r="B48098" s="1">
        <v>44844</v>
      </c>
      <c r="C48098">
        <v>433.29</v>
      </c>
    </row>
    <row r="48099" spans="1:3" x14ac:dyDescent="0.2">
      <c r="A48099" t="s">
        <v>12</v>
      </c>
      <c r="B48099" s="1">
        <v>44844</v>
      </c>
      <c r="C48099">
        <v>361</v>
      </c>
    </row>
    <row r="48100" spans="1:3" x14ac:dyDescent="0.2">
      <c r="A48100" t="s">
        <v>12</v>
      </c>
      <c r="B48100" s="1">
        <v>44844</v>
      </c>
      <c r="C48100">
        <v>351.44</v>
      </c>
    </row>
    <row r="48101" spans="1:3" x14ac:dyDescent="0.2">
      <c r="A48101" t="s">
        <v>12</v>
      </c>
      <c r="B48101" s="1">
        <v>44844</v>
      </c>
      <c r="C48101">
        <v>301.56</v>
      </c>
    </row>
    <row r="48102" spans="1:3" x14ac:dyDescent="0.2">
      <c r="A48102" t="s">
        <v>12</v>
      </c>
      <c r="B48102" s="1">
        <v>44844</v>
      </c>
      <c r="C48102">
        <v>363.69</v>
      </c>
    </row>
    <row r="48103" spans="1:3" x14ac:dyDescent="0.2">
      <c r="A48103" t="s">
        <v>3556</v>
      </c>
      <c r="B48103" s="1">
        <v>44844</v>
      </c>
      <c r="C48103">
        <v>2791.3</v>
      </c>
    </row>
    <row r="48104" spans="1:3" x14ac:dyDescent="0.2">
      <c r="A48104" t="s">
        <v>9190</v>
      </c>
      <c r="B48104" s="1">
        <v>44845</v>
      </c>
      <c r="C48104">
        <v>156.55000000000001</v>
      </c>
    </row>
    <row r="48105" spans="1:3" x14ac:dyDescent="0.2">
      <c r="A48105" t="s">
        <v>3834</v>
      </c>
      <c r="B48105" s="1">
        <v>44845</v>
      </c>
      <c r="C48105">
        <v>162.35</v>
      </c>
    </row>
    <row r="48106" spans="1:3" x14ac:dyDescent="0.2">
      <c r="A48106" t="s">
        <v>1602</v>
      </c>
      <c r="B48106" s="1">
        <v>44845</v>
      </c>
      <c r="C48106">
        <v>69.95</v>
      </c>
    </row>
    <row r="48107" spans="1:3" x14ac:dyDescent="0.2">
      <c r="A48107" t="s">
        <v>10806</v>
      </c>
      <c r="B48107" s="1">
        <v>44845</v>
      </c>
      <c r="C48107">
        <v>61.4</v>
      </c>
    </row>
    <row r="48108" spans="1:3" x14ac:dyDescent="0.2">
      <c r="A48108" t="s">
        <v>3791</v>
      </c>
      <c r="B48108" s="1">
        <v>44845</v>
      </c>
      <c r="C48108">
        <v>228.35</v>
      </c>
    </row>
    <row r="48109" spans="1:3" x14ac:dyDescent="0.2">
      <c r="A48109" t="s">
        <v>4203</v>
      </c>
      <c r="B48109" s="1">
        <v>44845</v>
      </c>
      <c r="C48109">
        <v>249.25</v>
      </c>
    </row>
    <row r="48110" spans="1:3" x14ac:dyDescent="0.2">
      <c r="A48110" t="s">
        <v>3998</v>
      </c>
      <c r="B48110" s="1">
        <v>44845</v>
      </c>
      <c r="C48110">
        <v>29.35</v>
      </c>
    </row>
    <row r="48111" spans="1:3" x14ac:dyDescent="0.2">
      <c r="A48111" t="s">
        <v>3809</v>
      </c>
      <c r="B48111" s="1">
        <v>44845</v>
      </c>
      <c r="C48111">
        <v>249.25</v>
      </c>
    </row>
    <row r="48112" spans="1:3" x14ac:dyDescent="0.2">
      <c r="A48112" t="s">
        <v>133</v>
      </c>
      <c r="B48112" s="1">
        <v>44845</v>
      </c>
      <c r="C48112">
        <v>29.35</v>
      </c>
    </row>
    <row r="48113" spans="1:3" x14ac:dyDescent="0.2">
      <c r="A48113" t="s">
        <v>1006</v>
      </c>
      <c r="B48113" s="1">
        <v>44845</v>
      </c>
      <c r="C48113">
        <v>24.13</v>
      </c>
    </row>
    <row r="48114" spans="1:3" x14ac:dyDescent="0.2">
      <c r="A48114" t="s">
        <v>14708</v>
      </c>
      <c r="B48114" s="1">
        <v>44845</v>
      </c>
      <c r="C48114">
        <v>69.95</v>
      </c>
    </row>
    <row r="48115" spans="1:3" x14ac:dyDescent="0.2">
      <c r="A48115" t="s">
        <v>72</v>
      </c>
      <c r="B48115" s="1">
        <v>44845</v>
      </c>
      <c r="C48115">
        <v>185.6</v>
      </c>
    </row>
    <row r="48116" spans="1:3" x14ac:dyDescent="0.2">
      <c r="A48116" t="s">
        <v>6139</v>
      </c>
      <c r="B48116" s="1">
        <v>44845</v>
      </c>
      <c r="C48116">
        <v>1586.29</v>
      </c>
    </row>
    <row r="48117" spans="1:3" x14ac:dyDescent="0.2">
      <c r="A48117" t="s">
        <v>14279</v>
      </c>
      <c r="B48117" s="1">
        <v>44845</v>
      </c>
      <c r="C48117">
        <v>848.2</v>
      </c>
    </row>
    <row r="48118" spans="1:3" x14ac:dyDescent="0.2">
      <c r="A48118" t="s">
        <v>2395</v>
      </c>
      <c r="B48118" s="1">
        <v>44845</v>
      </c>
      <c r="C48118">
        <v>69.95</v>
      </c>
    </row>
    <row r="48119" spans="1:3" x14ac:dyDescent="0.2">
      <c r="A48119" t="s">
        <v>3826</v>
      </c>
      <c r="B48119" s="1">
        <v>44845</v>
      </c>
      <c r="C48119">
        <v>814.5</v>
      </c>
    </row>
    <row r="48120" spans="1:3" x14ac:dyDescent="0.2">
      <c r="A48120" t="s">
        <v>3825</v>
      </c>
      <c r="B48120" s="1">
        <v>44845</v>
      </c>
      <c r="C48120">
        <v>249.25</v>
      </c>
    </row>
    <row r="48121" spans="1:3" x14ac:dyDescent="0.2">
      <c r="A48121" t="s">
        <v>8646</v>
      </c>
      <c r="B48121" s="1">
        <v>44845</v>
      </c>
      <c r="C48121">
        <v>50.25</v>
      </c>
    </row>
    <row r="48122" spans="1:3" x14ac:dyDescent="0.2">
      <c r="A48122" t="s">
        <v>3824</v>
      </c>
      <c r="B48122" s="1">
        <v>44845</v>
      </c>
      <c r="C48122">
        <v>249.25</v>
      </c>
    </row>
    <row r="48123" spans="1:3" x14ac:dyDescent="0.2">
      <c r="A48123" t="s">
        <v>9451</v>
      </c>
      <c r="B48123" s="1">
        <v>44845</v>
      </c>
      <c r="C48123">
        <v>228.35</v>
      </c>
    </row>
    <row r="48124" spans="1:3" x14ac:dyDescent="0.2">
      <c r="A48124" t="s">
        <v>10820</v>
      </c>
      <c r="B48124" s="1">
        <v>44845</v>
      </c>
      <c r="C48124">
        <v>50.15</v>
      </c>
    </row>
    <row r="48125" spans="1:3" x14ac:dyDescent="0.2">
      <c r="A48125" t="s">
        <v>4284</v>
      </c>
      <c r="B48125" s="1">
        <v>44845</v>
      </c>
      <c r="C48125">
        <v>85.35</v>
      </c>
    </row>
    <row r="48126" spans="1:3" x14ac:dyDescent="0.2">
      <c r="A48126" t="s">
        <v>14709</v>
      </c>
      <c r="B48126" s="1">
        <v>44845</v>
      </c>
      <c r="C48126">
        <v>206.35</v>
      </c>
    </row>
    <row r="48127" spans="1:3" x14ac:dyDescent="0.2">
      <c r="A48127" t="s">
        <v>3828</v>
      </c>
      <c r="B48127" s="1">
        <v>44845</v>
      </c>
      <c r="C48127">
        <v>138.59</v>
      </c>
    </row>
    <row r="48128" spans="1:3" x14ac:dyDescent="0.2">
      <c r="A48128" t="s">
        <v>14710</v>
      </c>
      <c r="B48128" s="1">
        <v>44845</v>
      </c>
      <c r="C48128">
        <v>69.25</v>
      </c>
    </row>
    <row r="48129" spans="1:3" x14ac:dyDescent="0.2">
      <c r="A48129" t="s">
        <v>3829</v>
      </c>
      <c r="B48129" s="1">
        <v>44845</v>
      </c>
      <c r="C48129">
        <v>321.75</v>
      </c>
    </row>
    <row r="48130" spans="1:3" x14ac:dyDescent="0.2">
      <c r="A48130" t="s">
        <v>3790</v>
      </c>
      <c r="B48130" s="1">
        <v>44845</v>
      </c>
      <c r="C48130">
        <v>29.35</v>
      </c>
    </row>
    <row r="48131" spans="1:3" x14ac:dyDescent="0.2">
      <c r="A48131" t="s">
        <v>3830</v>
      </c>
      <c r="B48131" s="1">
        <v>44845</v>
      </c>
      <c r="C48131">
        <v>236.95</v>
      </c>
    </row>
    <row r="48132" spans="1:3" x14ac:dyDescent="0.2">
      <c r="A48132" t="s">
        <v>3831</v>
      </c>
      <c r="B48132" s="1">
        <v>44845</v>
      </c>
      <c r="C48132">
        <v>58.95</v>
      </c>
    </row>
    <row r="48133" spans="1:3" x14ac:dyDescent="0.2">
      <c r="A48133" t="s">
        <v>3832</v>
      </c>
      <c r="B48133" s="1">
        <v>44845</v>
      </c>
      <c r="C48133">
        <v>63.35</v>
      </c>
    </row>
    <row r="48134" spans="1:3" x14ac:dyDescent="0.2">
      <c r="A48134" t="s">
        <v>4363</v>
      </c>
      <c r="B48134" s="1">
        <v>44845</v>
      </c>
      <c r="C48134">
        <v>228.35</v>
      </c>
    </row>
    <row r="48135" spans="1:3" x14ac:dyDescent="0.2">
      <c r="A48135" t="s">
        <v>2896</v>
      </c>
      <c r="B48135" s="1">
        <v>44845</v>
      </c>
      <c r="C48135">
        <v>243.44</v>
      </c>
    </row>
    <row r="48136" spans="1:3" x14ac:dyDescent="0.2">
      <c r="A48136" t="s">
        <v>3842</v>
      </c>
      <c r="B48136" s="1">
        <v>44845</v>
      </c>
      <c r="C48136">
        <v>151.35</v>
      </c>
    </row>
    <row r="48137" spans="1:3" x14ac:dyDescent="0.2">
      <c r="A48137" t="s">
        <v>11326</v>
      </c>
      <c r="B48137" s="1">
        <v>44845</v>
      </c>
      <c r="C48137">
        <v>249.25</v>
      </c>
    </row>
    <row r="48138" spans="1:3" x14ac:dyDescent="0.2">
      <c r="A48138" t="s">
        <v>8181</v>
      </c>
      <c r="B48138" s="1">
        <v>44845</v>
      </c>
      <c r="C48138">
        <v>176.25</v>
      </c>
    </row>
    <row r="48139" spans="1:3" x14ac:dyDescent="0.2">
      <c r="A48139" t="s">
        <v>308</v>
      </c>
      <c r="B48139" s="1">
        <v>44845</v>
      </c>
      <c r="C48139">
        <v>299.68</v>
      </c>
    </row>
    <row r="48140" spans="1:3" x14ac:dyDescent="0.2">
      <c r="A48140" t="s">
        <v>1353</v>
      </c>
      <c r="B48140" s="1">
        <v>44845</v>
      </c>
      <c r="C48140">
        <v>249.25</v>
      </c>
    </row>
    <row r="48141" spans="1:3" x14ac:dyDescent="0.2">
      <c r="A48141" t="s">
        <v>709</v>
      </c>
      <c r="B48141" s="1">
        <v>44845</v>
      </c>
      <c r="C48141">
        <v>246.11</v>
      </c>
    </row>
    <row r="48142" spans="1:3" x14ac:dyDescent="0.2">
      <c r="A48142" t="s">
        <v>2412</v>
      </c>
      <c r="B48142" s="1">
        <v>44845</v>
      </c>
      <c r="C48142">
        <v>58.95</v>
      </c>
    </row>
    <row r="48143" spans="1:3" x14ac:dyDescent="0.2">
      <c r="A48143" t="s">
        <v>6139</v>
      </c>
      <c r="B48143" s="1">
        <v>44845</v>
      </c>
      <c r="C48143">
        <v>885.19</v>
      </c>
    </row>
    <row r="48144" spans="1:3" x14ac:dyDescent="0.2">
      <c r="A48144" t="s">
        <v>6139</v>
      </c>
      <c r="B48144" s="1">
        <v>44845</v>
      </c>
      <c r="C48144">
        <v>66.61</v>
      </c>
    </row>
    <row r="48145" spans="1:3" x14ac:dyDescent="0.2">
      <c r="A48145" t="s">
        <v>431</v>
      </c>
      <c r="B48145" s="1">
        <v>44845</v>
      </c>
      <c r="C48145">
        <v>251.64</v>
      </c>
    </row>
    <row r="48146" spans="1:3" x14ac:dyDescent="0.2">
      <c r="A48146" t="s">
        <v>14711</v>
      </c>
      <c r="B48146" s="1">
        <v>44845</v>
      </c>
      <c r="C48146">
        <v>53.4</v>
      </c>
    </row>
    <row r="48147" spans="1:3" x14ac:dyDescent="0.2">
      <c r="A48147" t="s">
        <v>1258</v>
      </c>
      <c r="B48147" s="1">
        <v>44845</v>
      </c>
      <c r="C48147">
        <v>4744.3500000000004</v>
      </c>
    </row>
    <row r="48148" spans="1:3" x14ac:dyDescent="0.2">
      <c r="A48148" t="s">
        <v>4846</v>
      </c>
      <c r="B48148" s="1">
        <v>44845</v>
      </c>
      <c r="C48148">
        <v>471.12</v>
      </c>
    </row>
    <row r="48149" spans="1:3" x14ac:dyDescent="0.2">
      <c r="A48149" t="s">
        <v>709</v>
      </c>
      <c r="B48149" s="1">
        <v>44845</v>
      </c>
      <c r="C48149">
        <v>1289.76</v>
      </c>
    </row>
    <row r="48150" spans="1:3" x14ac:dyDescent="0.2">
      <c r="A48150" t="s">
        <v>3823</v>
      </c>
      <c r="B48150" s="1">
        <v>44845</v>
      </c>
      <c r="C48150">
        <v>90.85</v>
      </c>
    </row>
    <row r="48151" spans="1:3" x14ac:dyDescent="0.2">
      <c r="A48151" t="s">
        <v>14712</v>
      </c>
      <c r="B48151" s="1">
        <v>44845</v>
      </c>
      <c r="C48151">
        <v>77.45</v>
      </c>
    </row>
    <row r="48152" spans="1:3" x14ac:dyDescent="0.2">
      <c r="A48152" t="s">
        <v>146</v>
      </c>
      <c r="B48152" s="1">
        <v>44845</v>
      </c>
      <c r="C48152">
        <v>837.05</v>
      </c>
    </row>
    <row r="48153" spans="1:3" x14ac:dyDescent="0.2">
      <c r="A48153" t="s">
        <v>4023</v>
      </c>
      <c r="B48153" s="1">
        <v>44845</v>
      </c>
      <c r="C48153">
        <v>52.35</v>
      </c>
    </row>
    <row r="48154" spans="1:3" x14ac:dyDescent="0.2">
      <c r="A48154" t="s">
        <v>11271</v>
      </c>
      <c r="B48154" s="1">
        <v>44845</v>
      </c>
      <c r="C48154">
        <v>228.35</v>
      </c>
    </row>
    <row r="48155" spans="1:3" x14ac:dyDescent="0.2">
      <c r="A48155" t="s">
        <v>3822</v>
      </c>
      <c r="B48155" s="1">
        <v>44845</v>
      </c>
      <c r="C48155">
        <v>58.95</v>
      </c>
    </row>
    <row r="48156" spans="1:3" x14ac:dyDescent="0.2">
      <c r="A48156" t="s">
        <v>2396</v>
      </c>
      <c r="B48156" s="1">
        <v>44845</v>
      </c>
      <c r="C48156">
        <v>39.15</v>
      </c>
    </row>
    <row r="48157" spans="1:3" x14ac:dyDescent="0.2">
      <c r="A48157" t="s">
        <v>4362</v>
      </c>
      <c r="B48157" s="1">
        <v>44845</v>
      </c>
      <c r="C48157">
        <v>249.25</v>
      </c>
    </row>
    <row r="48158" spans="1:3" x14ac:dyDescent="0.2">
      <c r="A48158" t="s">
        <v>3</v>
      </c>
      <c r="B48158" s="1">
        <v>44845</v>
      </c>
      <c r="C48158">
        <v>110</v>
      </c>
    </row>
    <row r="48159" spans="1:3" x14ac:dyDescent="0.2">
      <c r="A48159" t="s">
        <v>12009</v>
      </c>
      <c r="B48159" s="1">
        <v>44845</v>
      </c>
      <c r="C48159">
        <v>181.8</v>
      </c>
    </row>
    <row r="48160" spans="1:3" x14ac:dyDescent="0.2">
      <c r="A48160" t="s">
        <v>29</v>
      </c>
      <c r="B48160" s="1">
        <v>44845</v>
      </c>
      <c r="C48160">
        <v>559.91999999999996</v>
      </c>
    </row>
    <row r="48161" spans="1:3" x14ac:dyDescent="0.2">
      <c r="A48161" t="s">
        <v>46</v>
      </c>
      <c r="B48161" s="1">
        <v>44845</v>
      </c>
      <c r="C48161">
        <v>54.54</v>
      </c>
    </row>
    <row r="48162" spans="1:3" x14ac:dyDescent="0.2">
      <c r="A48162" t="s">
        <v>46</v>
      </c>
      <c r="B48162" s="1">
        <v>44845</v>
      </c>
      <c r="C48162">
        <v>199.68</v>
      </c>
    </row>
    <row r="48163" spans="1:3" x14ac:dyDescent="0.2">
      <c r="A48163" t="s">
        <v>46</v>
      </c>
      <c r="B48163" s="1">
        <v>44845</v>
      </c>
      <c r="C48163">
        <v>71.7</v>
      </c>
    </row>
    <row r="48164" spans="1:3" x14ac:dyDescent="0.2">
      <c r="A48164" t="s">
        <v>14713</v>
      </c>
      <c r="B48164" s="1">
        <v>44845</v>
      </c>
      <c r="C48164">
        <v>35.299999999999997</v>
      </c>
    </row>
    <row r="48165" spans="1:3" x14ac:dyDescent="0.2">
      <c r="A48165" t="s">
        <v>14714</v>
      </c>
      <c r="B48165" s="1">
        <v>44845</v>
      </c>
      <c r="C48165">
        <v>61.4</v>
      </c>
    </row>
    <row r="48166" spans="1:3" x14ac:dyDescent="0.2">
      <c r="A48166" t="s">
        <v>14715</v>
      </c>
      <c r="B48166" s="1">
        <v>44845</v>
      </c>
      <c r="C48166">
        <v>68.400000000000006</v>
      </c>
    </row>
    <row r="48167" spans="1:3" x14ac:dyDescent="0.2">
      <c r="A48167" t="s">
        <v>7363</v>
      </c>
      <c r="B48167" s="1">
        <v>44845</v>
      </c>
      <c r="C48167">
        <v>66.900000000000006</v>
      </c>
    </row>
    <row r="48168" spans="1:3" x14ac:dyDescent="0.2">
      <c r="A48168" t="s">
        <v>4392</v>
      </c>
      <c r="B48168" s="1">
        <v>44845</v>
      </c>
      <c r="C48168">
        <v>213.55</v>
      </c>
    </row>
    <row r="48169" spans="1:3" x14ac:dyDescent="0.2">
      <c r="A48169" t="s">
        <v>14716</v>
      </c>
      <c r="B48169" s="1">
        <v>44845</v>
      </c>
      <c r="C48169">
        <v>62.4</v>
      </c>
    </row>
    <row r="48170" spans="1:3" x14ac:dyDescent="0.2">
      <c r="A48170" t="s">
        <v>14717</v>
      </c>
      <c r="B48170" s="1">
        <v>44845</v>
      </c>
      <c r="C48170">
        <v>87.4</v>
      </c>
    </row>
    <row r="48171" spans="1:3" x14ac:dyDescent="0.2">
      <c r="A48171" t="s">
        <v>1565</v>
      </c>
      <c r="B48171" s="1">
        <v>44845</v>
      </c>
      <c r="C48171">
        <v>43.4</v>
      </c>
    </row>
    <row r="48172" spans="1:3" x14ac:dyDescent="0.2">
      <c r="A48172" t="s">
        <v>4677</v>
      </c>
      <c r="B48172" s="1">
        <v>44845</v>
      </c>
      <c r="C48172">
        <v>60.85</v>
      </c>
    </row>
    <row r="48173" spans="1:3" x14ac:dyDescent="0.2">
      <c r="A48173" t="s">
        <v>116</v>
      </c>
      <c r="B48173" s="1">
        <v>44845</v>
      </c>
      <c r="C48173">
        <v>112.4</v>
      </c>
    </row>
    <row r="48174" spans="1:3" x14ac:dyDescent="0.2">
      <c r="A48174" t="s">
        <v>14718</v>
      </c>
      <c r="B48174" s="1">
        <v>44845</v>
      </c>
      <c r="C48174">
        <v>58.95</v>
      </c>
    </row>
    <row r="48175" spans="1:3" x14ac:dyDescent="0.2">
      <c r="A48175" t="s">
        <v>14719</v>
      </c>
      <c r="B48175" s="1">
        <v>44845</v>
      </c>
      <c r="C48175">
        <v>197.85</v>
      </c>
    </row>
    <row r="48176" spans="1:3" x14ac:dyDescent="0.2">
      <c r="A48176" t="s">
        <v>14720</v>
      </c>
      <c r="B48176" s="1">
        <v>44845</v>
      </c>
      <c r="C48176">
        <v>63.9</v>
      </c>
    </row>
    <row r="48177" spans="1:3" x14ac:dyDescent="0.2">
      <c r="A48177" t="s">
        <v>5146</v>
      </c>
      <c r="B48177" s="1">
        <v>44845</v>
      </c>
      <c r="C48177">
        <v>172.91</v>
      </c>
    </row>
    <row r="48178" spans="1:3" x14ac:dyDescent="0.2">
      <c r="A48178" t="s">
        <v>14721</v>
      </c>
      <c r="B48178" s="1">
        <v>44845</v>
      </c>
      <c r="C48178">
        <v>15.4</v>
      </c>
    </row>
    <row r="48179" spans="1:3" x14ac:dyDescent="0.2">
      <c r="A48179" t="s">
        <v>485</v>
      </c>
      <c r="B48179" s="1">
        <v>44845</v>
      </c>
      <c r="C48179">
        <v>2983.04</v>
      </c>
    </row>
    <row r="48180" spans="1:3" x14ac:dyDescent="0.2">
      <c r="A48180" t="s">
        <v>29</v>
      </c>
      <c r="B48180" s="1">
        <v>44845</v>
      </c>
      <c r="C48180">
        <v>1882.78</v>
      </c>
    </row>
    <row r="48181" spans="1:3" x14ac:dyDescent="0.2">
      <c r="A48181" t="s">
        <v>171</v>
      </c>
      <c r="B48181" s="1">
        <v>44845</v>
      </c>
      <c r="C48181">
        <v>1040.18</v>
      </c>
    </row>
    <row r="48182" spans="1:3" x14ac:dyDescent="0.2">
      <c r="A48182" t="s">
        <v>12</v>
      </c>
      <c r="B48182" s="1">
        <v>44845</v>
      </c>
      <c r="C48182">
        <v>487.87</v>
      </c>
    </row>
    <row r="48183" spans="1:3" x14ac:dyDescent="0.2">
      <c r="A48183" t="s">
        <v>767</v>
      </c>
      <c r="B48183" s="1">
        <v>44846</v>
      </c>
      <c r="C48183">
        <v>180</v>
      </c>
    </row>
    <row r="48184" spans="1:3" x14ac:dyDescent="0.2">
      <c r="A48184" t="s">
        <v>1719</v>
      </c>
      <c r="B48184" s="1">
        <v>44846</v>
      </c>
      <c r="C48184">
        <v>78.87</v>
      </c>
    </row>
    <row r="48185" spans="1:3" x14ac:dyDescent="0.2">
      <c r="A48185" t="s">
        <v>79</v>
      </c>
      <c r="B48185" s="1">
        <v>44846</v>
      </c>
      <c r="C48185">
        <v>29.43</v>
      </c>
    </row>
    <row r="48186" spans="1:3" x14ac:dyDescent="0.2">
      <c r="A48186" t="s">
        <v>12472</v>
      </c>
      <c r="B48186" s="1">
        <v>44846</v>
      </c>
      <c r="C48186">
        <v>37.200000000000003</v>
      </c>
    </row>
    <row r="48187" spans="1:3" x14ac:dyDescent="0.2">
      <c r="A48187" t="s">
        <v>148</v>
      </c>
      <c r="B48187" s="1">
        <v>44846</v>
      </c>
      <c r="C48187">
        <v>440.58</v>
      </c>
    </row>
    <row r="48188" spans="1:3" x14ac:dyDescent="0.2">
      <c r="A48188" t="s">
        <v>527</v>
      </c>
      <c r="B48188" s="1">
        <v>44846</v>
      </c>
      <c r="C48188">
        <v>584.20000000000005</v>
      </c>
    </row>
    <row r="48189" spans="1:3" x14ac:dyDescent="0.2">
      <c r="A48189" t="s">
        <v>707</v>
      </c>
      <c r="B48189" s="1">
        <v>44846</v>
      </c>
      <c r="C48189">
        <v>1526.41</v>
      </c>
    </row>
    <row r="48190" spans="1:3" x14ac:dyDescent="0.2">
      <c r="A48190" t="s">
        <v>148</v>
      </c>
      <c r="B48190" s="1">
        <v>44846</v>
      </c>
      <c r="C48190">
        <v>336.74</v>
      </c>
    </row>
    <row r="48191" spans="1:3" x14ac:dyDescent="0.2">
      <c r="A48191" t="s">
        <v>14699</v>
      </c>
      <c r="B48191" s="1">
        <v>44846</v>
      </c>
      <c r="C48191">
        <v>125.3</v>
      </c>
    </row>
    <row r="48192" spans="1:3" x14ac:dyDescent="0.2">
      <c r="A48192" t="s">
        <v>2988</v>
      </c>
      <c r="B48192" s="1">
        <v>44846</v>
      </c>
      <c r="C48192">
        <v>966.03</v>
      </c>
    </row>
    <row r="48193" spans="1:3" x14ac:dyDescent="0.2">
      <c r="A48193" t="s">
        <v>14700</v>
      </c>
      <c r="B48193" s="1">
        <v>44846</v>
      </c>
      <c r="C48193">
        <v>3488.4</v>
      </c>
    </row>
    <row r="48194" spans="1:3" x14ac:dyDescent="0.2">
      <c r="A48194" t="s">
        <v>32</v>
      </c>
      <c r="B48194" s="1">
        <v>44846</v>
      </c>
      <c r="C48194">
        <v>26.85</v>
      </c>
    </row>
    <row r="48195" spans="1:3" x14ac:dyDescent="0.2">
      <c r="A48195" t="s">
        <v>32</v>
      </c>
      <c r="B48195" s="1">
        <v>44846</v>
      </c>
      <c r="C48195">
        <v>205.95</v>
      </c>
    </row>
    <row r="48196" spans="1:3" x14ac:dyDescent="0.2">
      <c r="A48196" t="s">
        <v>308</v>
      </c>
      <c r="B48196" s="1">
        <v>44846</v>
      </c>
      <c r="C48196">
        <v>71.180000000000007</v>
      </c>
    </row>
    <row r="48197" spans="1:3" x14ac:dyDescent="0.2">
      <c r="A48197" t="s">
        <v>32</v>
      </c>
      <c r="B48197" s="1">
        <v>44846</v>
      </c>
      <c r="C48197">
        <v>865.29</v>
      </c>
    </row>
    <row r="48198" spans="1:3" x14ac:dyDescent="0.2">
      <c r="A48198" t="s">
        <v>120</v>
      </c>
      <c r="B48198" s="1">
        <v>44846</v>
      </c>
      <c r="C48198">
        <v>43.98</v>
      </c>
    </row>
    <row r="48199" spans="1:3" x14ac:dyDescent="0.2">
      <c r="A48199" t="s">
        <v>120</v>
      </c>
      <c r="B48199" s="1">
        <v>44846</v>
      </c>
      <c r="C48199">
        <v>193.26</v>
      </c>
    </row>
    <row r="48200" spans="1:3" x14ac:dyDescent="0.2">
      <c r="A48200" t="s">
        <v>2639</v>
      </c>
      <c r="B48200" s="1">
        <v>44846</v>
      </c>
      <c r="C48200">
        <v>120.83</v>
      </c>
    </row>
    <row r="48201" spans="1:3" x14ac:dyDescent="0.2">
      <c r="A48201" t="s">
        <v>14701</v>
      </c>
      <c r="B48201" s="1">
        <v>44846</v>
      </c>
      <c r="C48201">
        <v>178.45</v>
      </c>
    </row>
    <row r="48202" spans="1:3" x14ac:dyDescent="0.2">
      <c r="A48202" t="s">
        <v>14702</v>
      </c>
      <c r="B48202" s="1">
        <v>44846</v>
      </c>
      <c r="C48202">
        <v>15.4</v>
      </c>
    </row>
    <row r="48203" spans="1:3" x14ac:dyDescent="0.2">
      <c r="A48203" t="s">
        <v>3883</v>
      </c>
      <c r="B48203" s="1">
        <v>44846</v>
      </c>
      <c r="C48203">
        <v>57.95</v>
      </c>
    </row>
    <row r="48204" spans="1:3" x14ac:dyDescent="0.2">
      <c r="A48204" t="s">
        <v>2011</v>
      </c>
      <c r="B48204" s="1">
        <v>44846</v>
      </c>
      <c r="C48204">
        <v>76.349999999999994</v>
      </c>
    </row>
    <row r="48205" spans="1:3" x14ac:dyDescent="0.2">
      <c r="A48205" t="s">
        <v>14703</v>
      </c>
      <c r="B48205" s="1">
        <v>44846</v>
      </c>
      <c r="C48205">
        <v>77.900000000000006</v>
      </c>
    </row>
    <row r="48206" spans="1:3" x14ac:dyDescent="0.2">
      <c r="A48206" t="s">
        <v>14704</v>
      </c>
      <c r="B48206" s="1">
        <v>44846</v>
      </c>
      <c r="C48206">
        <v>92.35</v>
      </c>
    </row>
    <row r="48207" spans="1:3" x14ac:dyDescent="0.2">
      <c r="A48207" t="s">
        <v>2073</v>
      </c>
      <c r="B48207" s="1">
        <v>44846</v>
      </c>
      <c r="C48207">
        <v>151.80000000000001</v>
      </c>
    </row>
    <row r="48208" spans="1:3" x14ac:dyDescent="0.2">
      <c r="A48208" t="s">
        <v>10704</v>
      </c>
      <c r="B48208" s="1">
        <v>44846</v>
      </c>
      <c r="C48208">
        <v>48.4</v>
      </c>
    </row>
    <row r="48209" spans="1:3" x14ac:dyDescent="0.2">
      <c r="A48209" t="s">
        <v>11118</v>
      </c>
      <c r="B48209" s="1">
        <v>44846</v>
      </c>
      <c r="C48209">
        <v>136.65</v>
      </c>
    </row>
    <row r="48210" spans="1:3" x14ac:dyDescent="0.2">
      <c r="A48210" t="s">
        <v>14705</v>
      </c>
      <c r="B48210" s="1">
        <v>44846</v>
      </c>
      <c r="C48210">
        <v>63.4</v>
      </c>
    </row>
    <row r="48211" spans="1:3" x14ac:dyDescent="0.2">
      <c r="A48211" t="s">
        <v>14706</v>
      </c>
      <c r="B48211" s="1">
        <v>44846</v>
      </c>
      <c r="C48211">
        <v>16.45</v>
      </c>
    </row>
    <row r="48212" spans="1:3" x14ac:dyDescent="0.2">
      <c r="A48212" t="s">
        <v>14707</v>
      </c>
      <c r="B48212" s="1">
        <v>44846</v>
      </c>
      <c r="C48212">
        <v>40.4</v>
      </c>
    </row>
    <row r="48213" spans="1:3" x14ac:dyDescent="0.2">
      <c r="A48213" t="s">
        <v>3889</v>
      </c>
      <c r="B48213" s="1">
        <v>44846</v>
      </c>
      <c r="C48213">
        <v>56.9</v>
      </c>
    </row>
    <row r="48214" spans="1:3" x14ac:dyDescent="0.2">
      <c r="A48214" t="s">
        <v>900</v>
      </c>
      <c r="B48214" s="1">
        <v>44846</v>
      </c>
      <c r="C48214">
        <v>273.95</v>
      </c>
    </row>
    <row r="48215" spans="1:3" x14ac:dyDescent="0.2">
      <c r="A48215" t="s">
        <v>236</v>
      </c>
      <c r="B48215" s="1">
        <v>44846</v>
      </c>
      <c r="C48215">
        <v>2723.63</v>
      </c>
    </row>
    <row r="48216" spans="1:3" x14ac:dyDescent="0.2">
      <c r="A48216" t="s">
        <v>11</v>
      </c>
      <c r="B48216" s="1">
        <v>44846</v>
      </c>
      <c r="C48216">
        <v>172.47</v>
      </c>
    </row>
    <row r="48217" spans="1:3" x14ac:dyDescent="0.2">
      <c r="A48217" t="s">
        <v>11</v>
      </c>
      <c r="B48217" s="1">
        <v>44846</v>
      </c>
      <c r="C48217">
        <v>1281.99</v>
      </c>
    </row>
    <row r="48218" spans="1:3" x14ac:dyDescent="0.2">
      <c r="A48218" t="s">
        <v>12</v>
      </c>
      <c r="B48218" s="1">
        <v>44846</v>
      </c>
      <c r="C48218">
        <v>272.54000000000002</v>
      </c>
    </row>
    <row r="48219" spans="1:3" x14ac:dyDescent="0.2">
      <c r="A48219" t="s">
        <v>147</v>
      </c>
      <c r="B48219" s="1">
        <v>44847</v>
      </c>
      <c r="C48219">
        <v>177.7</v>
      </c>
    </row>
    <row r="48220" spans="1:3" x14ac:dyDescent="0.2">
      <c r="A48220" t="s">
        <v>3</v>
      </c>
      <c r="B48220" s="1">
        <v>44847</v>
      </c>
      <c r="C48220">
        <v>206.75</v>
      </c>
    </row>
    <row r="48221" spans="1:3" x14ac:dyDescent="0.2">
      <c r="A48221" t="s">
        <v>10341</v>
      </c>
      <c r="B48221" s="1">
        <v>44847</v>
      </c>
      <c r="C48221">
        <v>100</v>
      </c>
    </row>
    <row r="48222" spans="1:3" x14ac:dyDescent="0.2">
      <c r="A48222" t="s">
        <v>6139</v>
      </c>
      <c r="B48222" s="1">
        <v>44847</v>
      </c>
      <c r="C48222">
        <v>79.48</v>
      </c>
    </row>
    <row r="48223" spans="1:3" x14ac:dyDescent="0.2">
      <c r="A48223" t="s">
        <v>321</v>
      </c>
      <c r="B48223" s="1">
        <v>44847</v>
      </c>
      <c r="C48223">
        <v>131.85</v>
      </c>
    </row>
    <row r="48224" spans="1:3" x14ac:dyDescent="0.2">
      <c r="A48224" t="s">
        <v>148</v>
      </c>
      <c r="B48224" s="1">
        <v>44847</v>
      </c>
      <c r="C48224">
        <v>366.72</v>
      </c>
    </row>
    <row r="48225" spans="1:3" x14ac:dyDescent="0.2">
      <c r="A48225" t="s">
        <v>14118</v>
      </c>
      <c r="B48225" s="1">
        <v>44847</v>
      </c>
      <c r="C48225">
        <v>89.5</v>
      </c>
    </row>
    <row r="48226" spans="1:3" x14ac:dyDescent="0.2">
      <c r="A48226" t="s">
        <v>79</v>
      </c>
      <c r="B48226" s="1">
        <v>44847</v>
      </c>
      <c r="C48226">
        <v>29.43</v>
      </c>
    </row>
    <row r="48227" spans="1:3" x14ac:dyDescent="0.2">
      <c r="A48227" t="s">
        <v>29</v>
      </c>
      <c r="B48227" s="1">
        <v>44847</v>
      </c>
      <c r="C48227">
        <v>212.31</v>
      </c>
    </row>
    <row r="48228" spans="1:3" x14ac:dyDescent="0.2">
      <c r="A48228" t="s">
        <v>952</v>
      </c>
      <c r="B48228" s="1">
        <v>44847</v>
      </c>
      <c r="C48228">
        <v>1732.83</v>
      </c>
    </row>
    <row r="48229" spans="1:3" x14ac:dyDescent="0.2">
      <c r="A48229" t="s">
        <v>3898</v>
      </c>
      <c r="B48229" s="1">
        <v>44847</v>
      </c>
      <c r="C48229">
        <v>57.95</v>
      </c>
    </row>
    <row r="48230" spans="1:3" x14ac:dyDescent="0.2">
      <c r="A48230" t="s">
        <v>326</v>
      </c>
      <c r="B48230" s="1">
        <v>44847</v>
      </c>
      <c r="C48230">
        <v>471.17</v>
      </c>
    </row>
    <row r="48231" spans="1:3" x14ac:dyDescent="0.2">
      <c r="A48231" t="s">
        <v>2813</v>
      </c>
      <c r="B48231" s="1">
        <v>44847</v>
      </c>
      <c r="C48231">
        <v>267.8</v>
      </c>
    </row>
    <row r="48232" spans="1:3" x14ac:dyDescent="0.2">
      <c r="A48232" t="s">
        <v>5955</v>
      </c>
      <c r="B48232" s="1">
        <v>44847</v>
      </c>
      <c r="C48232">
        <v>341.51</v>
      </c>
    </row>
    <row r="48233" spans="1:3" x14ac:dyDescent="0.2">
      <c r="A48233" t="s">
        <v>748</v>
      </c>
      <c r="B48233" s="1">
        <v>44847</v>
      </c>
      <c r="C48233">
        <v>126.65</v>
      </c>
    </row>
    <row r="48234" spans="1:3" x14ac:dyDescent="0.2">
      <c r="A48234" t="s">
        <v>2972</v>
      </c>
      <c r="B48234" s="1">
        <v>44847</v>
      </c>
      <c r="C48234">
        <v>283.89999999999998</v>
      </c>
    </row>
    <row r="48235" spans="1:3" x14ac:dyDescent="0.2">
      <c r="A48235" t="s">
        <v>383</v>
      </c>
      <c r="B48235" s="1">
        <v>44847</v>
      </c>
      <c r="C48235">
        <v>47.25</v>
      </c>
    </row>
    <row r="48236" spans="1:3" x14ac:dyDescent="0.2">
      <c r="A48236" t="s">
        <v>12472</v>
      </c>
      <c r="B48236" s="1">
        <v>44847</v>
      </c>
      <c r="C48236">
        <v>479.17</v>
      </c>
    </row>
    <row r="48237" spans="1:3" x14ac:dyDescent="0.2">
      <c r="A48237" t="s">
        <v>751</v>
      </c>
      <c r="B48237" s="1">
        <v>44847</v>
      </c>
      <c r="C48237">
        <v>399.35</v>
      </c>
    </row>
    <row r="48238" spans="1:3" x14ac:dyDescent="0.2">
      <c r="A48238" t="s">
        <v>253</v>
      </c>
      <c r="B48238" s="1">
        <v>44847</v>
      </c>
      <c r="C48238">
        <v>1351.73</v>
      </c>
    </row>
    <row r="48239" spans="1:3" x14ac:dyDescent="0.2">
      <c r="A48239" t="s">
        <v>46</v>
      </c>
      <c r="B48239" s="1">
        <v>44847</v>
      </c>
      <c r="C48239">
        <v>470.83</v>
      </c>
    </row>
    <row r="48240" spans="1:3" x14ac:dyDescent="0.2">
      <c r="A48240" t="s">
        <v>2518</v>
      </c>
      <c r="B48240" s="1">
        <v>44847</v>
      </c>
      <c r="C48240">
        <v>959.01</v>
      </c>
    </row>
    <row r="48241" spans="1:3" x14ac:dyDescent="0.2">
      <c r="A48241" t="s">
        <v>46</v>
      </c>
      <c r="B48241" s="1">
        <v>44847</v>
      </c>
      <c r="C48241">
        <v>341.37</v>
      </c>
    </row>
    <row r="48242" spans="1:3" x14ac:dyDescent="0.2">
      <c r="A48242" t="s">
        <v>184</v>
      </c>
      <c r="B48242" s="1">
        <v>44847</v>
      </c>
      <c r="C48242">
        <v>48.98</v>
      </c>
    </row>
    <row r="48243" spans="1:3" x14ac:dyDescent="0.2">
      <c r="A48243" t="s">
        <v>14692</v>
      </c>
      <c r="B48243" s="1">
        <v>44847</v>
      </c>
      <c r="C48243">
        <v>108.4</v>
      </c>
    </row>
    <row r="48244" spans="1:3" x14ac:dyDescent="0.2">
      <c r="A48244" t="s">
        <v>14693</v>
      </c>
      <c r="B48244" s="1">
        <v>44847</v>
      </c>
      <c r="C48244">
        <v>70.95</v>
      </c>
    </row>
    <row r="48245" spans="1:3" x14ac:dyDescent="0.2">
      <c r="A48245" t="s">
        <v>12357</v>
      </c>
      <c r="B48245" s="1">
        <v>44847</v>
      </c>
      <c r="C48245">
        <v>73.099999999999994</v>
      </c>
    </row>
    <row r="48246" spans="1:3" x14ac:dyDescent="0.2">
      <c r="A48246" t="s">
        <v>2184</v>
      </c>
      <c r="B48246" s="1">
        <v>44847</v>
      </c>
      <c r="C48246">
        <v>50.4</v>
      </c>
    </row>
    <row r="48247" spans="1:3" x14ac:dyDescent="0.2">
      <c r="A48247" t="s">
        <v>4237</v>
      </c>
      <c r="B48247" s="1">
        <v>44847</v>
      </c>
      <c r="C48247">
        <v>138.1</v>
      </c>
    </row>
    <row r="48248" spans="1:3" x14ac:dyDescent="0.2">
      <c r="A48248" t="s">
        <v>3031</v>
      </c>
      <c r="B48248" s="1">
        <v>44847</v>
      </c>
      <c r="C48248">
        <v>123.9</v>
      </c>
    </row>
    <row r="48249" spans="1:3" x14ac:dyDescent="0.2">
      <c r="A48249" t="s">
        <v>14694</v>
      </c>
      <c r="B48249" s="1">
        <v>44847</v>
      </c>
      <c r="C48249">
        <v>99.9</v>
      </c>
    </row>
    <row r="48250" spans="1:3" x14ac:dyDescent="0.2">
      <c r="A48250" t="s">
        <v>14695</v>
      </c>
      <c r="B48250" s="1">
        <v>44847</v>
      </c>
      <c r="C48250">
        <v>62.4</v>
      </c>
    </row>
    <row r="48251" spans="1:3" x14ac:dyDescent="0.2">
      <c r="A48251" t="s">
        <v>11663</v>
      </c>
      <c r="B48251" s="1">
        <v>44847</v>
      </c>
      <c r="C48251">
        <v>57.15</v>
      </c>
    </row>
    <row r="48252" spans="1:3" x14ac:dyDescent="0.2">
      <c r="A48252" t="s">
        <v>7726</v>
      </c>
      <c r="B48252" s="1">
        <v>44847</v>
      </c>
      <c r="C48252">
        <v>104.4</v>
      </c>
    </row>
    <row r="48253" spans="1:3" x14ac:dyDescent="0.2">
      <c r="A48253" t="s">
        <v>7359</v>
      </c>
      <c r="B48253" s="1">
        <v>44847</v>
      </c>
      <c r="C48253">
        <v>53.4</v>
      </c>
    </row>
    <row r="48254" spans="1:3" x14ac:dyDescent="0.2">
      <c r="A48254" t="s">
        <v>14696</v>
      </c>
      <c r="B48254" s="1">
        <v>44847</v>
      </c>
      <c r="C48254">
        <v>53.4</v>
      </c>
    </row>
    <row r="48255" spans="1:3" x14ac:dyDescent="0.2">
      <c r="A48255" t="s">
        <v>14697</v>
      </c>
      <c r="B48255" s="1">
        <v>44847</v>
      </c>
      <c r="C48255">
        <v>137.25</v>
      </c>
    </row>
    <row r="48256" spans="1:3" x14ac:dyDescent="0.2">
      <c r="A48256" t="s">
        <v>14118</v>
      </c>
      <c r="B48256" s="1">
        <v>44847</v>
      </c>
      <c r="C48256">
        <v>174.2</v>
      </c>
    </row>
    <row r="48257" spans="1:3" x14ac:dyDescent="0.2">
      <c r="A48257" t="s">
        <v>4772</v>
      </c>
      <c r="B48257" s="1">
        <v>44847</v>
      </c>
      <c r="C48257">
        <v>335.55</v>
      </c>
    </row>
    <row r="48258" spans="1:3" x14ac:dyDescent="0.2">
      <c r="A48258" t="s">
        <v>741</v>
      </c>
      <c r="B48258" s="1">
        <v>44847</v>
      </c>
      <c r="C48258">
        <v>545.30999999999995</v>
      </c>
    </row>
    <row r="48259" spans="1:3" x14ac:dyDescent="0.2">
      <c r="A48259" t="s">
        <v>29</v>
      </c>
      <c r="B48259" s="1">
        <v>44847</v>
      </c>
      <c r="C48259">
        <v>1105.02</v>
      </c>
    </row>
    <row r="48260" spans="1:3" x14ac:dyDescent="0.2">
      <c r="A48260" t="s">
        <v>119</v>
      </c>
      <c r="B48260" s="1">
        <v>44847</v>
      </c>
      <c r="C48260">
        <v>31.8</v>
      </c>
    </row>
    <row r="48261" spans="1:3" x14ac:dyDescent="0.2">
      <c r="A48261" t="s">
        <v>119</v>
      </c>
      <c r="B48261" s="1">
        <v>44847</v>
      </c>
      <c r="C48261">
        <v>277.64999999999998</v>
      </c>
    </row>
    <row r="48262" spans="1:3" x14ac:dyDescent="0.2">
      <c r="A48262" t="s">
        <v>321</v>
      </c>
      <c r="B48262" s="1">
        <v>44847</v>
      </c>
      <c r="C48262">
        <v>2206.23</v>
      </c>
    </row>
    <row r="48263" spans="1:3" x14ac:dyDescent="0.2">
      <c r="A48263" t="s">
        <v>751</v>
      </c>
      <c r="B48263" s="1">
        <v>44847</v>
      </c>
      <c r="C48263">
        <v>881.2</v>
      </c>
    </row>
    <row r="48264" spans="1:3" x14ac:dyDescent="0.2">
      <c r="A48264" t="s">
        <v>122</v>
      </c>
      <c r="B48264" s="1">
        <v>44847</v>
      </c>
      <c r="C48264">
        <v>966.25</v>
      </c>
    </row>
    <row r="48265" spans="1:3" x14ac:dyDescent="0.2">
      <c r="A48265" t="s">
        <v>12472</v>
      </c>
      <c r="B48265" s="1">
        <v>44847</v>
      </c>
      <c r="C48265">
        <v>36</v>
      </c>
    </row>
    <row r="48266" spans="1:3" x14ac:dyDescent="0.2">
      <c r="A48266" t="s">
        <v>184</v>
      </c>
      <c r="B48266" s="1">
        <v>44847</v>
      </c>
      <c r="C48266">
        <v>24.25</v>
      </c>
    </row>
    <row r="48267" spans="1:3" x14ac:dyDescent="0.2">
      <c r="A48267" t="s">
        <v>14698</v>
      </c>
      <c r="B48267" s="1">
        <v>44847</v>
      </c>
      <c r="C48267">
        <v>98.4</v>
      </c>
    </row>
    <row r="48268" spans="1:3" x14ac:dyDescent="0.2">
      <c r="A48268" t="s">
        <v>2987</v>
      </c>
      <c r="B48268" s="1">
        <v>44847</v>
      </c>
      <c r="C48268">
        <v>197.45</v>
      </c>
    </row>
    <row r="48269" spans="1:3" x14ac:dyDescent="0.2">
      <c r="A48269" t="s">
        <v>12472</v>
      </c>
      <c r="B48269" s="1">
        <v>44847</v>
      </c>
      <c r="C48269">
        <v>423.71</v>
      </c>
    </row>
    <row r="48270" spans="1:3" x14ac:dyDescent="0.2">
      <c r="A48270" t="s">
        <v>12</v>
      </c>
      <c r="B48270" s="1">
        <v>44847</v>
      </c>
      <c r="C48270">
        <v>418.79</v>
      </c>
    </row>
    <row r="48271" spans="1:3" x14ac:dyDescent="0.2">
      <c r="A48271" t="s">
        <v>3</v>
      </c>
      <c r="B48271" s="1">
        <v>44848</v>
      </c>
      <c r="C48271">
        <v>134.75</v>
      </c>
    </row>
    <row r="48272" spans="1:3" x14ac:dyDescent="0.2">
      <c r="A48272" t="s">
        <v>3702</v>
      </c>
      <c r="B48272" s="1">
        <v>44848</v>
      </c>
      <c r="C48272">
        <v>111.85</v>
      </c>
    </row>
    <row r="48273" spans="1:3" x14ac:dyDescent="0.2">
      <c r="A48273" t="s">
        <v>44</v>
      </c>
      <c r="B48273" s="1">
        <v>44848</v>
      </c>
      <c r="C48273">
        <v>19.48</v>
      </c>
    </row>
    <row r="48274" spans="1:3" x14ac:dyDescent="0.2">
      <c r="A48274" t="s">
        <v>44</v>
      </c>
      <c r="B48274" s="1">
        <v>44848</v>
      </c>
      <c r="C48274">
        <v>41.95</v>
      </c>
    </row>
    <row r="48275" spans="1:3" x14ac:dyDescent="0.2">
      <c r="A48275" t="s">
        <v>44</v>
      </c>
      <c r="B48275" s="1">
        <v>44848</v>
      </c>
      <c r="C48275">
        <v>20.98</v>
      </c>
    </row>
    <row r="48276" spans="1:3" x14ac:dyDescent="0.2">
      <c r="A48276" t="s">
        <v>583</v>
      </c>
      <c r="B48276" s="1">
        <v>44848</v>
      </c>
      <c r="C48276">
        <v>441.34</v>
      </c>
    </row>
    <row r="48277" spans="1:3" x14ac:dyDescent="0.2">
      <c r="A48277" t="s">
        <v>12356</v>
      </c>
      <c r="B48277" s="1">
        <v>44848</v>
      </c>
      <c r="C48277">
        <v>38.4</v>
      </c>
    </row>
    <row r="48278" spans="1:3" x14ac:dyDescent="0.2">
      <c r="A48278" t="s">
        <v>44</v>
      </c>
      <c r="B48278" s="1">
        <v>44848</v>
      </c>
      <c r="C48278">
        <v>1005.85</v>
      </c>
    </row>
    <row r="48279" spans="1:3" x14ac:dyDescent="0.2">
      <c r="A48279" t="s">
        <v>3</v>
      </c>
      <c r="B48279" s="1">
        <v>44848</v>
      </c>
      <c r="C48279">
        <v>24</v>
      </c>
    </row>
    <row r="48280" spans="1:3" x14ac:dyDescent="0.2">
      <c r="A48280" t="s">
        <v>148</v>
      </c>
      <c r="B48280" s="1">
        <v>44848</v>
      </c>
      <c r="C48280">
        <v>460.21</v>
      </c>
    </row>
    <row r="48281" spans="1:3" x14ac:dyDescent="0.2">
      <c r="A48281" t="s">
        <v>79</v>
      </c>
      <c r="B48281" s="1">
        <v>44848</v>
      </c>
      <c r="C48281">
        <v>29.43</v>
      </c>
    </row>
    <row r="48282" spans="1:3" x14ac:dyDescent="0.2">
      <c r="A48282" t="s">
        <v>79</v>
      </c>
      <c r="B48282" s="1">
        <v>44848</v>
      </c>
      <c r="C48282">
        <v>29.43</v>
      </c>
    </row>
    <row r="48283" spans="1:3" x14ac:dyDescent="0.2">
      <c r="A48283" t="s">
        <v>79</v>
      </c>
      <c r="B48283" s="1">
        <v>44848</v>
      </c>
      <c r="C48283">
        <v>29.43</v>
      </c>
    </row>
    <row r="48284" spans="1:3" x14ac:dyDescent="0.2">
      <c r="A48284" t="s">
        <v>79</v>
      </c>
      <c r="B48284" s="1">
        <v>44848</v>
      </c>
      <c r="C48284">
        <v>29.43</v>
      </c>
    </row>
    <row r="48285" spans="1:3" x14ac:dyDescent="0.2">
      <c r="A48285" t="s">
        <v>79</v>
      </c>
      <c r="B48285" s="1">
        <v>44848</v>
      </c>
      <c r="C48285">
        <v>29.43</v>
      </c>
    </row>
    <row r="48286" spans="1:3" x14ac:dyDescent="0.2">
      <c r="A48286" t="s">
        <v>79</v>
      </c>
      <c r="B48286" s="1">
        <v>44848</v>
      </c>
      <c r="C48286">
        <v>50.91</v>
      </c>
    </row>
    <row r="48287" spans="1:3" x14ac:dyDescent="0.2">
      <c r="A48287" t="s">
        <v>79</v>
      </c>
      <c r="B48287" s="1">
        <v>44848</v>
      </c>
      <c r="C48287">
        <v>50.91</v>
      </c>
    </row>
    <row r="48288" spans="1:3" x14ac:dyDescent="0.2">
      <c r="A48288" t="s">
        <v>79</v>
      </c>
      <c r="B48288" s="1">
        <v>44848</v>
      </c>
      <c r="C48288">
        <v>29.43</v>
      </c>
    </row>
    <row r="48289" spans="1:3" x14ac:dyDescent="0.2">
      <c r="A48289" t="s">
        <v>79</v>
      </c>
      <c r="B48289" s="1">
        <v>44848</v>
      </c>
      <c r="C48289">
        <v>29.43</v>
      </c>
    </row>
    <row r="48290" spans="1:3" x14ac:dyDescent="0.2">
      <c r="A48290" t="s">
        <v>46</v>
      </c>
      <c r="B48290" s="1">
        <v>44848</v>
      </c>
      <c r="C48290">
        <v>98.94</v>
      </c>
    </row>
    <row r="48291" spans="1:3" x14ac:dyDescent="0.2">
      <c r="A48291" t="s">
        <v>14686</v>
      </c>
      <c r="B48291" s="1">
        <v>44848</v>
      </c>
      <c r="C48291">
        <v>133.44999999999999</v>
      </c>
    </row>
    <row r="48292" spans="1:3" x14ac:dyDescent="0.2">
      <c r="A48292" t="s">
        <v>14687</v>
      </c>
      <c r="B48292" s="1">
        <v>44848</v>
      </c>
      <c r="C48292">
        <v>48.35</v>
      </c>
    </row>
    <row r="48293" spans="1:3" x14ac:dyDescent="0.2">
      <c r="A48293" t="s">
        <v>14688</v>
      </c>
      <c r="B48293" s="1">
        <v>44848</v>
      </c>
      <c r="C48293">
        <v>63.4</v>
      </c>
    </row>
    <row r="48294" spans="1:3" x14ac:dyDescent="0.2">
      <c r="A48294" t="s">
        <v>14689</v>
      </c>
      <c r="B48294" s="1">
        <v>44848</v>
      </c>
      <c r="C48294">
        <v>107.95</v>
      </c>
    </row>
    <row r="48295" spans="1:3" x14ac:dyDescent="0.2">
      <c r="A48295" t="s">
        <v>14690</v>
      </c>
      <c r="B48295" s="1">
        <v>44848</v>
      </c>
      <c r="C48295">
        <v>3326.26</v>
      </c>
    </row>
    <row r="48296" spans="1:3" x14ac:dyDescent="0.2">
      <c r="A48296" t="s">
        <v>64</v>
      </c>
      <c r="B48296" s="1">
        <v>44848</v>
      </c>
      <c r="C48296">
        <v>437.5</v>
      </c>
    </row>
    <row r="48297" spans="1:3" x14ac:dyDescent="0.2">
      <c r="A48297" t="s">
        <v>6403</v>
      </c>
      <c r="B48297" s="1">
        <v>44848</v>
      </c>
      <c r="C48297">
        <v>197.75</v>
      </c>
    </row>
    <row r="48298" spans="1:3" x14ac:dyDescent="0.2">
      <c r="A48298" t="s">
        <v>2146</v>
      </c>
      <c r="B48298" s="1">
        <v>44848</v>
      </c>
      <c r="C48298">
        <v>129.85</v>
      </c>
    </row>
    <row r="48299" spans="1:3" x14ac:dyDescent="0.2">
      <c r="A48299" t="s">
        <v>14607</v>
      </c>
      <c r="B48299" s="1">
        <v>44848</v>
      </c>
      <c r="C48299">
        <v>77.349999999999994</v>
      </c>
    </row>
    <row r="48300" spans="1:3" x14ac:dyDescent="0.2">
      <c r="A48300" t="s">
        <v>11189</v>
      </c>
      <c r="B48300" s="1">
        <v>44848</v>
      </c>
      <c r="C48300">
        <v>60.1</v>
      </c>
    </row>
    <row r="48301" spans="1:3" x14ac:dyDescent="0.2">
      <c r="A48301" t="s">
        <v>1158</v>
      </c>
      <c r="B48301" s="1">
        <v>44848</v>
      </c>
      <c r="C48301">
        <v>188.1</v>
      </c>
    </row>
    <row r="48302" spans="1:3" x14ac:dyDescent="0.2">
      <c r="A48302" t="s">
        <v>7874</v>
      </c>
      <c r="B48302" s="1">
        <v>44848</v>
      </c>
      <c r="C48302">
        <v>53.4</v>
      </c>
    </row>
    <row r="48303" spans="1:3" x14ac:dyDescent="0.2">
      <c r="A48303" t="s">
        <v>116</v>
      </c>
      <c r="B48303" s="1">
        <v>44848</v>
      </c>
      <c r="C48303">
        <v>83.9</v>
      </c>
    </row>
    <row r="48304" spans="1:3" x14ac:dyDescent="0.2">
      <c r="A48304" t="s">
        <v>6139</v>
      </c>
      <c r="B48304" s="1">
        <v>44848</v>
      </c>
      <c r="C48304">
        <v>399.56</v>
      </c>
    </row>
    <row r="48305" spans="1:3" x14ac:dyDescent="0.2">
      <c r="A48305" t="s">
        <v>11207</v>
      </c>
      <c r="B48305" s="1">
        <v>44848</v>
      </c>
      <c r="C48305">
        <v>97.51</v>
      </c>
    </row>
    <row r="48306" spans="1:3" x14ac:dyDescent="0.2">
      <c r="A48306" t="s">
        <v>14363</v>
      </c>
      <c r="B48306" s="1">
        <v>44848</v>
      </c>
      <c r="C48306">
        <v>180.9</v>
      </c>
    </row>
    <row r="48307" spans="1:3" x14ac:dyDescent="0.2">
      <c r="A48307" t="s">
        <v>12</v>
      </c>
      <c r="B48307" s="1">
        <v>44848</v>
      </c>
      <c r="C48307">
        <v>556.17999999999995</v>
      </c>
    </row>
    <row r="48308" spans="1:3" x14ac:dyDescent="0.2">
      <c r="A48308" t="s">
        <v>5624</v>
      </c>
      <c r="B48308" s="1">
        <v>44848</v>
      </c>
      <c r="C48308">
        <v>151.4</v>
      </c>
    </row>
    <row r="48309" spans="1:3" x14ac:dyDescent="0.2">
      <c r="A48309" t="s">
        <v>14691</v>
      </c>
      <c r="B48309" s="1">
        <v>44848</v>
      </c>
      <c r="C48309">
        <v>57.15</v>
      </c>
    </row>
    <row r="48310" spans="1:3" x14ac:dyDescent="0.2">
      <c r="A48310" t="s">
        <v>1002</v>
      </c>
      <c r="B48310" s="1">
        <v>44848</v>
      </c>
      <c r="C48310">
        <v>156.55000000000001</v>
      </c>
    </row>
    <row r="48311" spans="1:3" x14ac:dyDescent="0.2">
      <c r="A48311" t="s">
        <v>64</v>
      </c>
      <c r="B48311" s="1">
        <v>44848</v>
      </c>
      <c r="C48311">
        <v>264.70999999999998</v>
      </c>
    </row>
    <row r="48312" spans="1:3" x14ac:dyDescent="0.2">
      <c r="A48312" t="s">
        <v>811</v>
      </c>
      <c r="B48312" s="1">
        <v>44848</v>
      </c>
      <c r="C48312">
        <v>266.82</v>
      </c>
    </row>
    <row r="48313" spans="1:3" x14ac:dyDescent="0.2">
      <c r="A48313" t="s">
        <v>14279</v>
      </c>
      <c r="B48313" s="1">
        <v>44848</v>
      </c>
      <c r="C48313">
        <v>197.9</v>
      </c>
    </row>
    <row r="48314" spans="1:3" x14ac:dyDescent="0.2">
      <c r="A48314" t="s">
        <v>72</v>
      </c>
      <c r="B48314" s="1">
        <v>44848</v>
      </c>
      <c r="C48314">
        <v>98.8</v>
      </c>
    </row>
    <row r="48315" spans="1:3" x14ac:dyDescent="0.2">
      <c r="A48315" t="s">
        <v>811</v>
      </c>
      <c r="B48315" s="1">
        <v>44848</v>
      </c>
      <c r="C48315">
        <v>404.02</v>
      </c>
    </row>
    <row r="48316" spans="1:3" x14ac:dyDescent="0.2">
      <c r="A48316" t="s">
        <v>3826</v>
      </c>
      <c r="B48316" s="1">
        <v>44848</v>
      </c>
      <c r="C48316">
        <v>197.9</v>
      </c>
    </row>
    <row r="48317" spans="1:3" x14ac:dyDescent="0.2">
      <c r="A48317" t="s">
        <v>349</v>
      </c>
      <c r="B48317" s="1">
        <v>44848</v>
      </c>
      <c r="C48317">
        <v>422.15</v>
      </c>
    </row>
    <row r="48318" spans="1:3" x14ac:dyDescent="0.2">
      <c r="A48318" t="s">
        <v>14629</v>
      </c>
      <c r="B48318" s="1">
        <v>44848</v>
      </c>
      <c r="C48318">
        <v>40.4</v>
      </c>
    </row>
    <row r="48319" spans="1:3" x14ac:dyDescent="0.2">
      <c r="A48319" t="s">
        <v>324</v>
      </c>
      <c r="B48319" s="1">
        <v>44848</v>
      </c>
      <c r="C48319">
        <v>915.89</v>
      </c>
    </row>
    <row r="48320" spans="1:3" x14ac:dyDescent="0.2">
      <c r="A48320" t="s">
        <v>482</v>
      </c>
      <c r="B48320" s="1">
        <v>44851</v>
      </c>
      <c r="C48320">
        <v>20.98</v>
      </c>
    </row>
    <row r="48321" spans="1:3" x14ac:dyDescent="0.2">
      <c r="A48321" t="s">
        <v>1971</v>
      </c>
      <c r="B48321" s="1">
        <v>44851</v>
      </c>
      <c r="C48321">
        <v>72.97</v>
      </c>
    </row>
    <row r="48322" spans="1:3" x14ac:dyDescent="0.2">
      <c r="A48322" t="s">
        <v>416</v>
      </c>
      <c r="B48322" s="1">
        <v>44851</v>
      </c>
      <c r="C48322">
        <v>570.47</v>
      </c>
    </row>
    <row r="48323" spans="1:3" x14ac:dyDescent="0.2">
      <c r="A48323" t="s">
        <v>14660</v>
      </c>
      <c r="B48323" s="1">
        <v>44851</v>
      </c>
      <c r="C48323">
        <v>1753.13</v>
      </c>
    </row>
    <row r="48324" spans="1:3" x14ac:dyDescent="0.2">
      <c r="A48324" t="s">
        <v>8067</v>
      </c>
      <c r="B48324" s="1">
        <v>44851</v>
      </c>
      <c r="C48324">
        <v>159</v>
      </c>
    </row>
    <row r="48325" spans="1:3" x14ac:dyDescent="0.2">
      <c r="A48325" t="s">
        <v>4716</v>
      </c>
      <c r="B48325" s="1">
        <v>44851</v>
      </c>
      <c r="C48325">
        <v>41.96</v>
      </c>
    </row>
    <row r="48326" spans="1:3" x14ac:dyDescent="0.2">
      <c r="A48326" t="s">
        <v>4716</v>
      </c>
      <c r="B48326" s="1">
        <v>44851</v>
      </c>
      <c r="C48326">
        <v>954.05</v>
      </c>
    </row>
    <row r="48327" spans="1:3" x14ac:dyDescent="0.2">
      <c r="A48327" t="s">
        <v>14661</v>
      </c>
      <c r="B48327" s="1">
        <v>44851</v>
      </c>
      <c r="C48327">
        <v>45.95</v>
      </c>
    </row>
    <row r="48328" spans="1:3" x14ac:dyDescent="0.2">
      <c r="A48328" t="s">
        <v>3</v>
      </c>
      <c r="B48328" s="1">
        <v>44851</v>
      </c>
      <c r="C48328">
        <v>360</v>
      </c>
    </row>
    <row r="48329" spans="1:3" x14ac:dyDescent="0.2">
      <c r="A48329" t="s">
        <v>32</v>
      </c>
      <c r="B48329" s="1">
        <v>44851</v>
      </c>
      <c r="C48329">
        <v>693.51</v>
      </c>
    </row>
    <row r="48330" spans="1:3" x14ac:dyDescent="0.2">
      <c r="A48330" t="s">
        <v>324</v>
      </c>
      <c r="B48330" s="1">
        <v>44851</v>
      </c>
      <c r="C48330">
        <v>343.88</v>
      </c>
    </row>
    <row r="48331" spans="1:3" x14ac:dyDescent="0.2">
      <c r="A48331" t="s">
        <v>482</v>
      </c>
      <c r="B48331" s="1">
        <v>44851</v>
      </c>
      <c r="C48331">
        <v>536.09</v>
      </c>
    </row>
    <row r="48332" spans="1:3" x14ac:dyDescent="0.2">
      <c r="A48332" t="s">
        <v>346</v>
      </c>
      <c r="B48332" s="1">
        <v>44851</v>
      </c>
      <c r="C48332">
        <v>263.11</v>
      </c>
    </row>
    <row r="48333" spans="1:3" x14ac:dyDescent="0.2">
      <c r="A48333" t="s">
        <v>64</v>
      </c>
      <c r="B48333" s="1">
        <v>44851</v>
      </c>
      <c r="C48333">
        <v>31.28</v>
      </c>
    </row>
    <row r="48334" spans="1:3" x14ac:dyDescent="0.2">
      <c r="A48334" t="s">
        <v>4435</v>
      </c>
      <c r="B48334" s="1">
        <v>44851</v>
      </c>
      <c r="C48334">
        <v>97.9</v>
      </c>
    </row>
    <row r="48335" spans="1:3" x14ac:dyDescent="0.2">
      <c r="A48335" t="s">
        <v>679</v>
      </c>
      <c r="B48335" s="1">
        <v>44851</v>
      </c>
      <c r="C48335">
        <v>1617.95</v>
      </c>
    </row>
    <row r="48336" spans="1:3" x14ac:dyDescent="0.2">
      <c r="A48336" t="s">
        <v>14662</v>
      </c>
      <c r="B48336" s="1">
        <v>44851</v>
      </c>
      <c r="C48336">
        <v>39.5</v>
      </c>
    </row>
    <row r="48337" spans="1:3" x14ac:dyDescent="0.2">
      <c r="A48337" t="s">
        <v>324</v>
      </c>
      <c r="B48337" s="1">
        <v>44851</v>
      </c>
      <c r="C48337">
        <v>747.37</v>
      </c>
    </row>
    <row r="48338" spans="1:3" x14ac:dyDescent="0.2">
      <c r="A48338" t="s">
        <v>3674</v>
      </c>
      <c r="B48338" s="1">
        <v>44851</v>
      </c>
      <c r="C48338">
        <v>197.9</v>
      </c>
    </row>
    <row r="48339" spans="1:3" x14ac:dyDescent="0.2">
      <c r="A48339" t="s">
        <v>1294</v>
      </c>
      <c r="B48339" s="1">
        <v>44851</v>
      </c>
      <c r="C48339">
        <v>53.4</v>
      </c>
    </row>
    <row r="48340" spans="1:3" x14ac:dyDescent="0.2">
      <c r="A48340" t="s">
        <v>7359</v>
      </c>
      <c r="B48340" s="1">
        <v>44851</v>
      </c>
      <c r="C48340">
        <v>39.950000000000003</v>
      </c>
    </row>
    <row r="48341" spans="1:3" x14ac:dyDescent="0.2">
      <c r="A48341" t="s">
        <v>722</v>
      </c>
      <c r="B48341" s="1">
        <v>44851</v>
      </c>
      <c r="C48341">
        <v>474.57</v>
      </c>
    </row>
    <row r="48342" spans="1:3" x14ac:dyDescent="0.2">
      <c r="A48342" t="s">
        <v>319</v>
      </c>
      <c r="B48342" s="1">
        <v>44851</v>
      </c>
      <c r="C48342">
        <v>5931.71</v>
      </c>
    </row>
    <row r="48343" spans="1:3" x14ac:dyDescent="0.2">
      <c r="A48343" t="s">
        <v>14663</v>
      </c>
      <c r="B48343" s="1">
        <v>44851</v>
      </c>
      <c r="C48343">
        <v>130.85</v>
      </c>
    </row>
    <row r="48344" spans="1:3" x14ac:dyDescent="0.2">
      <c r="A48344" t="s">
        <v>1750</v>
      </c>
      <c r="B48344" s="1">
        <v>44851</v>
      </c>
      <c r="C48344">
        <v>50.5</v>
      </c>
    </row>
    <row r="48345" spans="1:3" x14ac:dyDescent="0.2">
      <c r="A48345" t="s">
        <v>1565</v>
      </c>
      <c r="B48345" s="1">
        <v>44851</v>
      </c>
      <c r="C48345">
        <v>48.4</v>
      </c>
    </row>
    <row r="48346" spans="1:3" x14ac:dyDescent="0.2">
      <c r="A48346" t="s">
        <v>79</v>
      </c>
      <c r="B48346" s="1">
        <v>44851</v>
      </c>
      <c r="C48346">
        <v>29.43</v>
      </c>
    </row>
    <row r="48347" spans="1:3" x14ac:dyDescent="0.2">
      <c r="A48347" t="s">
        <v>79</v>
      </c>
      <c r="B48347" s="1">
        <v>44851</v>
      </c>
      <c r="C48347">
        <v>29.43</v>
      </c>
    </row>
    <row r="48348" spans="1:3" x14ac:dyDescent="0.2">
      <c r="A48348" t="s">
        <v>14664</v>
      </c>
      <c r="B48348" s="1">
        <v>44851</v>
      </c>
      <c r="C48348">
        <v>220</v>
      </c>
    </row>
    <row r="48349" spans="1:3" x14ac:dyDescent="0.2">
      <c r="A48349" t="s">
        <v>10463</v>
      </c>
      <c r="B48349" s="1">
        <v>44851</v>
      </c>
      <c r="C48349">
        <v>34</v>
      </c>
    </row>
    <row r="48350" spans="1:3" x14ac:dyDescent="0.2">
      <c r="A48350" t="s">
        <v>722</v>
      </c>
      <c r="B48350" s="1">
        <v>44851</v>
      </c>
      <c r="C48350">
        <v>151.05000000000001</v>
      </c>
    </row>
    <row r="48351" spans="1:3" x14ac:dyDescent="0.2">
      <c r="A48351" t="s">
        <v>582</v>
      </c>
      <c r="B48351" s="1">
        <v>44851</v>
      </c>
      <c r="C48351">
        <v>330.95</v>
      </c>
    </row>
    <row r="48352" spans="1:3" x14ac:dyDescent="0.2">
      <c r="A48352" t="s">
        <v>3006</v>
      </c>
      <c r="B48352" s="1">
        <v>44851</v>
      </c>
      <c r="C48352">
        <v>105.85</v>
      </c>
    </row>
    <row r="48353" spans="1:3" x14ac:dyDescent="0.2">
      <c r="A48353" t="s">
        <v>12472</v>
      </c>
      <c r="B48353" s="1">
        <v>44851</v>
      </c>
      <c r="C48353">
        <v>432.67</v>
      </c>
    </row>
    <row r="48354" spans="1:3" x14ac:dyDescent="0.2">
      <c r="A48354" t="s">
        <v>13279</v>
      </c>
      <c r="B48354" s="1">
        <v>44851</v>
      </c>
      <c r="C48354">
        <v>48.4</v>
      </c>
    </row>
    <row r="48355" spans="1:3" x14ac:dyDescent="0.2">
      <c r="A48355" t="s">
        <v>14665</v>
      </c>
      <c r="B48355" s="1">
        <v>44851</v>
      </c>
      <c r="C48355">
        <v>70.95</v>
      </c>
    </row>
    <row r="48356" spans="1:3" x14ac:dyDescent="0.2">
      <c r="A48356" t="s">
        <v>1380</v>
      </c>
      <c r="B48356" s="1">
        <v>44851</v>
      </c>
      <c r="C48356">
        <v>236.5</v>
      </c>
    </row>
    <row r="48357" spans="1:3" x14ac:dyDescent="0.2">
      <c r="A48357" t="s">
        <v>1074</v>
      </c>
      <c r="B48357" s="1">
        <v>44851</v>
      </c>
      <c r="C48357">
        <v>218.7</v>
      </c>
    </row>
    <row r="48358" spans="1:3" x14ac:dyDescent="0.2">
      <c r="A48358" t="s">
        <v>9525</v>
      </c>
      <c r="B48358" s="1">
        <v>44851</v>
      </c>
      <c r="C48358">
        <v>57.95</v>
      </c>
    </row>
    <row r="48359" spans="1:3" x14ac:dyDescent="0.2">
      <c r="A48359" t="s">
        <v>11847</v>
      </c>
      <c r="B48359" s="1">
        <v>44851</v>
      </c>
      <c r="C48359">
        <v>57.15</v>
      </c>
    </row>
    <row r="48360" spans="1:3" x14ac:dyDescent="0.2">
      <c r="A48360" t="s">
        <v>14666</v>
      </c>
      <c r="B48360" s="1">
        <v>44851</v>
      </c>
      <c r="C48360">
        <v>33.450000000000003</v>
      </c>
    </row>
    <row r="48361" spans="1:3" x14ac:dyDescent="0.2">
      <c r="A48361" t="s">
        <v>14667</v>
      </c>
      <c r="B48361" s="1">
        <v>44851</v>
      </c>
      <c r="C48361">
        <v>60.4</v>
      </c>
    </row>
    <row r="48362" spans="1:3" x14ac:dyDescent="0.2">
      <c r="A48362" t="s">
        <v>14668</v>
      </c>
      <c r="B48362" s="1">
        <v>44851</v>
      </c>
      <c r="C48362">
        <v>57.95</v>
      </c>
    </row>
    <row r="48363" spans="1:3" x14ac:dyDescent="0.2">
      <c r="A48363" t="s">
        <v>14669</v>
      </c>
      <c r="B48363" s="1">
        <v>44851</v>
      </c>
      <c r="C48363">
        <v>23.45</v>
      </c>
    </row>
    <row r="48364" spans="1:3" x14ac:dyDescent="0.2">
      <c r="A48364" t="s">
        <v>14670</v>
      </c>
      <c r="B48364" s="1">
        <v>44851</v>
      </c>
      <c r="C48364">
        <v>43.4</v>
      </c>
    </row>
    <row r="48365" spans="1:3" x14ac:dyDescent="0.2">
      <c r="A48365" t="s">
        <v>14671</v>
      </c>
      <c r="B48365" s="1">
        <v>44851</v>
      </c>
      <c r="C48365">
        <v>92.35</v>
      </c>
    </row>
    <row r="48366" spans="1:3" x14ac:dyDescent="0.2">
      <c r="A48366" t="s">
        <v>5571</v>
      </c>
      <c r="B48366" s="1">
        <v>44851</v>
      </c>
      <c r="C48366">
        <v>118.35</v>
      </c>
    </row>
    <row r="48367" spans="1:3" x14ac:dyDescent="0.2">
      <c r="A48367" t="s">
        <v>14672</v>
      </c>
      <c r="B48367" s="1">
        <v>44851</v>
      </c>
      <c r="C48367">
        <v>45.95</v>
      </c>
    </row>
    <row r="48368" spans="1:3" x14ac:dyDescent="0.2">
      <c r="A48368" t="s">
        <v>14673</v>
      </c>
      <c r="B48368" s="1">
        <v>44851</v>
      </c>
      <c r="C48368">
        <v>117.1</v>
      </c>
    </row>
    <row r="48369" spans="1:3" x14ac:dyDescent="0.2">
      <c r="A48369" t="s">
        <v>14674</v>
      </c>
      <c r="B48369" s="1">
        <v>44851</v>
      </c>
      <c r="C48369">
        <v>27.95</v>
      </c>
    </row>
    <row r="48370" spans="1:3" x14ac:dyDescent="0.2">
      <c r="A48370" t="s">
        <v>14675</v>
      </c>
      <c r="B48370" s="1">
        <v>44851</v>
      </c>
      <c r="C48370">
        <v>53.4</v>
      </c>
    </row>
    <row r="48371" spans="1:3" x14ac:dyDescent="0.2">
      <c r="A48371" t="s">
        <v>14582</v>
      </c>
      <c r="B48371" s="1">
        <v>44851</v>
      </c>
      <c r="C48371">
        <v>37.4</v>
      </c>
    </row>
    <row r="48372" spans="1:3" x14ac:dyDescent="0.2">
      <c r="A48372" t="s">
        <v>14676</v>
      </c>
      <c r="B48372" s="1">
        <v>44851</v>
      </c>
      <c r="C48372">
        <v>48.4</v>
      </c>
    </row>
    <row r="48373" spans="1:3" x14ac:dyDescent="0.2">
      <c r="A48373" t="s">
        <v>64</v>
      </c>
      <c r="B48373" s="1">
        <v>44851</v>
      </c>
      <c r="C48373">
        <v>622.39</v>
      </c>
    </row>
    <row r="48374" spans="1:3" x14ac:dyDescent="0.2">
      <c r="A48374" t="s">
        <v>7281</v>
      </c>
      <c r="B48374" s="1">
        <v>44851</v>
      </c>
      <c r="C48374">
        <v>405</v>
      </c>
    </row>
    <row r="48375" spans="1:3" x14ac:dyDescent="0.2">
      <c r="A48375" t="s">
        <v>14356</v>
      </c>
      <c r="B48375" s="1">
        <v>44851</v>
      </c>
      <c r="C48375">
        <v>72.400000000000006</v>
      </c>
    </row>
    <row r="48376" spans="1:3" x14ac:dyDescent="0.2">
      <c r="A48376" t="s">
        <v>14677</v>
      </c>
      <c r="B48376" s="1">
        <v>44851</v>
      </c>
      <c r="C48376">
        <v>53.4</v>
      </c>
    </row>
    <row r="48377" spans="1:3" x14ac:dyDescent="0.2">
      <c r="A48377" t="s">
        <v>14678</v>
      </c>
      <c r="B48377" s="1">
        <v>44851</v>
      </c>
      <c r="C48377">
        <v>108.35</v>
      </c>
    </row>
    <row r="48378" spans="1:3" x14ac:dyDescent="0.2">
      <c r="A48378" t="s">
        <v>10135</v>
      </c>
      <c r="B48378" s="1">
        <v>44851</v>
      </c>
      <c r="C48378">
        <v>63.4</v>
      </c>
    </row>
    <row r="48379" spans="1:3" x14ac:dyDescent="0.2">
      <c r="A48379" t="s">
        <v>14679</v>
      </c>
      <c r="B48379" s="1">
        <v>44851</v>
      </c>
      <c r="C48379">
        <v>135.35</v>
      </c>
    </row>
    <row r="48380" spans="1:3" x14ac:dyDescent="0.2">
      <c r="A48380" t="s">
        <v>14680</v>
      </c>
      <c r="B48380" s="1">
        <v>44851</v>
      </c>
      <c r="C48380">
        <v>48.4</v>
      </c>
    </row>
    <row r="48381" spans="1:3" x14ac:dyDescent="0.2">
      <c r="A48381" t="s">
        <v>6139</v>
      </c>
      <c r="B48381" s="1">
        <v>44851</v>
      </c>
      <c r="C48381">
        <v>931.23</v>
      </c>
    </row>
    <row r="48382" spans="1:3" x14ac:dyDescent="0.2">
      <c r="A48382" t="s">
        <v>14407</v>
      </c>
      <c r="B48382" s="1">
        <v>44851</v>
      </c>
      <c r="C48382">
        <v>34.950000000000003</v>
      </c>
    </row>
    <row r="48383" spans="1:3" x14ac:dyDescent="0.2">
      <c r="A48383" t="s">
        <v>14407</v>
      </c>
      <c r="B48383" s="1">
        <v>44851</v>
      </c>
      <c r="C48383">
        <v>48.91</v>
      </c>
    </row>
    <row r="48384" spans="1:3" x14ac:dyDescent="0.2">
      <c r="A48384" t="s">
        <v>14681</v>
      </c>
      <c r="B48384" s="1">
        <v>44851</v>
      </c>
      <c r="C48384">
        <v>58.4</v>
      </c>
    </row>
    <row r="48385" spans="1:3" x14ac:dyDescent="0.2">
      <c r="A48385" t="s">
        <v>14682</v>
      </c>
      <c r="B48385" s="1">
        <v>44851</v>
      </c>
      <c r="C48385">
        <v>126.35</v>
      </c>
    </row>
    <row r="48386" spans="1:3" x14ac:dyDescent="0.2">
      <c r="A48386" t="s">
        <v>14683</v>
      </c>
      <c r="B48386" s="1">
        <v>44851</v>
      </c>
      <c r="C48386">
        <v>53.4</v>
      </c>
    </row>
    <row r="48387" spans="1:3" x14ac:dyDescent="0.2">
      <c r="A48387" t="s">
        <v>12830</v>
      </c>
      <c r="B48387" s="1">
        <v>44851</v>
      </c>
      <c r="C48387">
        <v>109.9</v>
      </c>
    </row>
    <row r="48388" spans="1:3" x14ac:dyDescent="0.2">
      <c r="A48388" t="s">
        <v>82</v>
      </c>
      <c r="B48388" s="1">
        <v>44851</v>
      </c>
      <c r="C48388">
        <v>764.21</v>
      </c>
    </row>
    <row r="48389" spans="1:3" x14ac:dyDescent="0.2">
      <c r="A48389" t="s">
        <v>404</v>
      </c>
      <c r="B48389" s="1">
        <v>44851</v>
      </c>
      <c r="C48389">
        <v>2827.65</v>
      </c>
    </row>
    <row r="48390" spans="1:3" x14ac:dyDescent="0.2">
      <c r="A48390" t="s">
        <v>11938</v>
      </c>
      <c r="B48390" s="1">
        <v>44851</v>
      </c>
      <c r="C48390">
        <v>35.299999999999997</v>
      </c>
    </row>
    <row r="48391" spans="1:3" x14ac:dyDescent="0.2">
      <c r="A48391" t="s">
        <v>14684</v>
      </c>
      <c r="B48391" s="1">
        <v>44851</v>
      </c>
      <c r="C48391">
        <v>23.45</v>
      </c>
    </row>
    <row r="48392" spans="1:3" x14ac:dyDescent="0.2">
      <c r="A48392" t="s">
        <v>404</v>
      </c>
      <c r="B48392" s="1">
        <v>44851</v>
      </c>
      <c r="C48392">
        <v>2993.37</v>
      </c>
    </row>
    <row r="48393" spans="1:3" x14ac:dyDescent="0.2">
      <c r="A48393" t="s">
        <v>40</v>
      </c>
      <c r="B48393" s="1">
        <v>44851</v>
      </c>
      <c r="C48393">
        <v>51.3</v>
      </c>
    </row>
    <row r="48394" spans="1:3" x14ac:dyDescent="0.2">
      <c r="A48394" t="s">
        <v>14685</v>
      </c>
      <c r="B48394" s="1">
        <v>44851</v>
      </c>
      <c r="C48394">
        <v>37.950000000000003</v>
      </c>
    </row>
    <row r="48395" spans="1:3" x14ac:dyDescent="0.2">
      <c r="A48395" t="s">
        <v>40</v>
      </c>
      <c r="B48395" s="1">
        <v>44851</v>
      </c>
      <c r="C48395">
        <v>1116.5</v>
      </c>
    </row>
    <row r="48396" spans="1:3" x14ac:dyDescent="0.2">
      <c r="A48396" t="s">
        <v>8067</v>
      </c>
      <c r="B48396" s="1">
        <v>44851</v>
      </c>
      <c r="C48396">
        <v>386.94</v>
      </c>
    </row>
    <row r="48397" spans="1:3" x14ac:dyDescent="0.2">
      <c r="A48397" t="s">
        <v>46</v>
      </c>
      <c r="B48397" s="1">
        <v>44851</v>
      </c>
      <c r="C48397">
        <v>120.48</v>
      </c>
    </row>
    <row r="48398" spans="1:3" x14ac:dyDescent="0.2">
      <c r="A48398" t="s">
        <v>46</v>
      </c>
      <c r="B48398" s="1">
        <v>44851</v>
      </c>
      <c r="C48398">
        <v>257.39999999999998</v>
      </c>
    </row>
    <row r="48399" spans="1:3" x14ac:dyDescent="0.2">
      <c r="A48399" t="s">
        <v>46</v>
      </c>
      <c r="B48399" s="1">
        <v>44851</v>
      </c>
      <c r="C48399">
        <v>74.37</v>
      </c>
    </row>
    <row r="48400" spans="1:3" x14ac:dyDescent="0.2">
      <c r="A48400" t="s">
        <v>46</v>
      </c>
      <c r="B48400" s="1">
        <v>44851</v>
      </c>
      <c r="C48400">
        <v>158.6</v>
      </c>
    </row>
    <row r="48401" spans="1:3" x14ac:dyDescent="0.2">
      <c r="A48401" t="s">
        <v>46</v>
      </c>
      <c r="B48401" s="1">
        <v>44851</v>
      </c>
      <c r="C48401">
        <v>168.56</v>
      </c>
    </row>
    <row r="48402" spans="1:3" x14ac:dyDescent="0.2">
      <c r="A48402" t="s">
        <v>6431</v>
      </c>
      <c r="B48402" s="1">
        <v>44851</v>
      </c>
      <c r="C48402">
        <v>202.37</v>
      </c>
    </row>
    <row r="48403" spans="1:3" x14ac:dyDescent="0.2">
      <c r="A48403" t="s">
        <v>46</v>
      </c>
      <c r="B48403" s="1">
        <v>44851</v>
      </c>
      <c r="C48403">
        <v>188.91</v>
      </c>
    </row>
    <row r="48404" spans="1:3" x14ac:dyDescent="0.2">
      <c r="A48404" t="s">
        <v>12</v>
      </c>
      <c r="B48404" s="1">
        <v>44851</v>
      </c>
      <c r="C48404">
        <v>483.02</v>
      </c>
    </row>
    <row r="48405" spans="1:3" x14ac:dyDescent="0.2">
      <c r="A48405" t="s">
        <v>29</v>
      </c>
      <c r="B48405" s="1">
        <v>44851</v>
      </c>
      <c r="C48405">
        <v>156.75</v>
      </c>
    </row>
    <row r="48406" spans="1:3" x14ac:dyDescent="0.2">
      <c r="A48406" t="s">
        <v>29</v>
      </c>
      <c r="B48406" s="1">
        <v>44851</v>
      </c>
      <c r="C48406">
        <v>124.84</v>
      </c>
    </row>
    <row r="48407" spans="1:3" x14ac:dyDescent="0.2">
      <c r="A48407" t="s">
        <v>12</v>
      </c>
      <c r="B48407" s="1">
        <v>44851</v>
      </c>
      <c r="C48407">
        <v>312.22000000000003</v>
      </c>
    </row>
    <row r="48408" spans="1:3" x14ac:dyDescent="0.2">
      <c r="A48408" t="s">
        <v>29</v>
      </c>
      <c r="B48408" s="1">
        <v>44851</v>
      </c>
      <c r="C48408">
        <v>319.02999999999997</v>
      </c>
    </row>
    <row r="48409" spans="1:3" x14ac:dyDescent="0.2">
      <c r="A48409" t="s">
        <v>12</v>
      </c>
      <c r="B48409" s="1">
        <v>44851</v>
      </c>
      <c r="C48409">
        <v>145.91999999999999</v>
      </c>
    </row>
    <row r="48410" spans="1:3" x14ac:dyDescent="0.2">
      <c r="A48410" t="s">
        <v>714</v>
      </c>
      <c r="B48410" s="1">
        <v>44852</v>
      </c>
      <c r="C48410">
        <v>378.13</v>
      </c>
    </row>
    <row r="48411" spans="1:3" x14ac:dyDescent="0.2">
      <c r="A48411" t="s">
        <v>4201</v>
      </c>
      <c r="B48411" s="1">
        <v>44852</v>
      </c>
      <c r="C48411">
        <v>120.9</v>
      </c>
    </row>
    <row r="48412" spans="1:3" x14ac:dyDescent="0.2">
      <c r="A48412" t="s">
        <v>14653</v>
      </c>
      <c r="B48412" s="1">
        <v>44852</v>
      </c>
      <c r="C48412">
        <v>108.35</v>
      </c>
    </row>
    <row r="48413" spans="1:3" x14ac:dyDescent="0.2">
      <c r="A48413" t="s">
        <v>14203</v>
      </c>
      <c r="B48413" s="1">
        <v>44852</v>
      </c>
      <c r="C48413">
        <v>117.45</v>
      </c>
    </row>
    <row r="48414" spans="1:3" x14ac:dyDescent="0.2">
      <c r="A48414" t="s">
        <v>13534</v>
      </c>
      <c r="B48414" s="1">
        <v>44852</v>
      </c>
      <c r="C48414">
        <v>93.4</v>
      </c>
    </row>
    <row r="48415" spans="1:3" x14ac:dyDescent="0.2">
      <c r="A48415" t="s">
        <v>811</v>
      </c>
      <c r="B48415" s="1">
        <v>44852</v>
      </c>
      <c r="C48415">
        <v>173.38</v>
      </c>
    </row>
    <row r="48416" spans="1:3" x14ac:dyDescent="0.2">
      <c r="A48416" t="s">
        <v>495</v>
      </c>
      <c r="B48416" s="1">
        <v>44852</v>
      </c>
      <c r="C48416">
        <v>35.43</v>
      </c>
    </row>
    <row r="48417" spans="1:3" x14ac:dyDescent="0.2">
      <c r="A48417" t="s">
        <v>1537</v>
      </c>
      <c r="B48417" s="1">
        <v>44852</v>
      </c>
      <c r="C48417">
        <v>1521.87</v>
      </c>
    </row>
    <row r="48418" spans="1:3" x14ac:dyDescent="0.2">
      <c r="A48418" t="s">
        <v>29</v>
      </c>
      <c r="B48418" s="1">
        <v>44852</v>
      </c>
      <c r="C48418">
        <v>404.09</v>
      </c>
    </row>
    <row r="48419" spans="1:3" x14ac:dyDescent="0.2">
      <c r="A48419" t="s">
        <v>14654</v>
      </c>
      <c r="B48419" s="1">
        <v>44852</v>
      </c>
      <c r="C48419">
        <v>53.4</v>
      </c>
    </row>
    <row r="48420" spans="1:3" x14ac:dyDescent="0.2">
      <c r="A48420" t="s">
        <v>1126</v>
      </c>
      <c r="B48420" s="1">
        <v>44852</v>
      </c>
      <c r="C48420">
        <v>182.65</v>
      </c>
    </row>
    <row r="48421" spans="1:3" x14ac:dyDescent="0.2">
      <c r="A48421" t="s">
        <v>596</v>
      </c>
      <c r="B48421" s="1">
        <v>44852</v>
      </c>
      <c r="C48421">
        <v>1594.5</v>
      </c>
    </row>
    <row r="48422" spans="1:3" x14ac:dyDescent="0.2">
      <c r="A48422" t="s">
        <v>79</v>
      </c>
      <c r="B48422" s="1">
        <v>44852</v>
      </c>
      <c r="C48422">
        <v>29.93</v>
      </c>
    </row>
    <row r="48423" spans="1:3" x14ac:dyDescent="0.2">
      <c r="A48423" t="s">
        <v>6139</v>
      </c>
      <c r="B48423" s="1">
        <v>44852</v>
      </c>
      <c r="C48423">
        <v>794.04</v>
      </c>
    </row>
    <row r="48424" spans="1:3" x14ac:dyDescent="0.2">
      <c r="A48424" t="s">
        <v>79</v>
      </c>
      <c r="B48424" s="1">
        <v>44852</v>
      </c>
      <c r="C48424">
        <v>29.93</v>
      </c>
    </row>
    <row r="48425" spans="1:3" x14ac:dyDescent="0.2">
      <c r="A48425" t="s">
        <v>483</v>
      </c>
      <c r="B48425" s="1">
        <v>44852</v>
      </c>
      <c r="C48425">
        <v>947.4</v>
      </c>
    </row>
    <row r="48426" spans="1:3" x14ac:dyDescent="0.2">
      <c r="A48426" t="s">
        <v>483</v>
      </c>
      <c r="B48426" s="1">
        <v>44852</v>
      </c>
      <c r="C48426">
        <v>129.81</v>
      </c>
    </row>
    <row r="48427" spans="1:3" x14ac:dyDescent="0.2">
      <c r="A48427" t="s">
        <v>8067</v>
      </c>
      <c r="B48427" s="1">
        <v>44852</v>
      </c>
      <c r="C48427">
        <v>20.67</v>
      </c>
    </row>
    <row r="48428" spans="1:3" x14ac:dyDescent="0.2">
      <c r="A48428" t="s">
        <v>31</v>
      </c>
      <c r="B48428" s="1">
        <v>44852</v>
      </c>
      <c r="C48428">
        <v>2911.64</v>
      </c>
    </row>
    <row r="48429" spans="1:3" x14ac:dyDescent="0.2">
      <c r="A48429" t="s">
        <v>851</v>
      </c>
      <c r="B48429" s="1">
        <v>44852</v>
      </c>
      <c r="C48429">
        <v>235.15</v>
      </c>
    </row>
    <row r="48430" spans="1:3" x14ac:dyDescent="0.2">
      <c r="A48430" t="s">
        <v>728</v>
      </c>
      <c r="B48430" s="1">
        <v>44852</v>
      </c>
      <c r="C48430">
        <v>571.64</v>
      </c>
    </row>
    <row r="48431" spans="1:3" x14ac:dyDescent="0.2">
      <c r="A48431" t="s">
        <v>396</v>
      </c>
      <c r="B48431" s="1">
        <v>44852</v>
      </c>
      <c r="C48431">
        <v>44.7</v>
      </c>
    </row>
    <row r="48432" spans="1:3" x14ac:dyDescent="0.2">
      <c r="A48432" t="s">
        <v>5991</v>
      </c>
      <c r="B48432" s="1">
        <v>44852</v>
      </c>
      <c r="C48432">
        <v>858.91</v>
      </c>
    </row>
    <row r="48433" spans="1:3" x14ac:dyDescent="0.2">
      <c r="A48433" t="s">
        <v>851</v>
      </c>
      <c r="B48433" s="1">
        <v>44852</v>
      </c>
      <c r="C48433">
        <v>40.950000000000003</v>
      </c>
    </row>
    <row r="48434" spans="1:3" x14ac:dyDescent="0.2">
      <c r="A48434" t="s">
        <v>14361</v>
      </c>
      <c r="B48434" s="1">
        <v>44852</v>
      </c>
      <c r="C48434">
        <v>100.65</v>
      </c>
    </row>
    <row r="48435" spans="1:3" x14ac:dyDescent="0.2">
      <c r="A48435" t="s">
        <v>1467</v>
      </c>
      <c r="B48435" s="1">
        <v>44852</v>
      </c>
      <c r="C48435">
        <v>664.47</v>
      </c>
    </row>
    <row r="48436" spans="1:3" x14ac:dyDescent="0.2">
      <c r="A48436" t="s">
        <v>1007</v>
      </c>
      <c r="B48436" s="1">
        <v>44852</v>
      </c>
      <c r="C48436">
        <v>6018.23</v>
      </c>
    </row>
    <row r="48437" spans="1:3" x14ac:dyDescent="0.2">
      <c r="A48437" t="s">
        <v>46</v>
      </c>
      <c r="B48437" s="1">
        <v>44852</v>
      </c>
      <c r="C48437">
        <v>97.8</v>
      </c>
    </row>
    <row r="48438" spans="1:3" x14ac:dyDescent="0.2">
      <c r="A48438" t="s">
        <v>46</v>
      </c>
      <c r="B48438" s="1">
        <v>44852</v>
      </c>
      <c r="C48438">
        <v>45.71</v>
      </c>
    </row>
    <row r="48439" spans="1:3" x14ac:dyDescent="0.2">
      <c r="A48439" t="s">
        <v>7230</v>
      </c>
      <c r="B48439" s="1">
        <v>44852</v>
      </c>
      <c r="C48439">
        <v>190.53</v>
      </c>
    </row>
    <row r="48440" spans="1:3" x14ac:dyDescent="0.2">
      <c r="A48440" t="s">
        <v>122</v>
      </c>
      <c r="B48440" s="1">
        <v>44852</v>
      </c>
      <c r="C48440">
        <v>959.21</v>
      </c>
    </row>
    <row r="48441" spans="1:3" x14ac:dyDescent="0.2">
      <c r="A48441" t="s">
        <v>7822</v>
      </c>
      <c r="B48441" s="1">
        <v>44852</v>
      </c>
      <c r="C48441">
        <v>310.64999999999998</v>
      </c>
    </row>
    <row r="48442" spans="1:3" x14ac:dyDescent="0.2">
      <c r="A48442" t="s">
        <v>257</v>
      </c>
      <c r="B48442" s="1">
        <v>44852</v>
      </c>
      <c r="C48442">
        <v>500</v>
      </c>
    </row>
    <row r="48443" spans="1:3" x14ac:dyDescent="0.2">
      <c r="A48443" t="s">
        <v>167</v>
      </c>
      <c r="B48443" s="1">
        <v>44852</v>
      </c>
      <c r="C48443">
        <v>1030.92</v>
      </c>
    </row>
    <row r="48444" spans="1:3" x14ac:dyDescent="0.2">
      <c r="A48444" t="s">
        <v>176</v>
      </c>
      <c r="B48444" s="1">
        <v>44852</v>
      </c>
      <c r="C48444">
        <v>209.75</v>
      </c>
    </row>
    <row r="48445" spans="1:3" x14ac:dyDescent="0.2">
      <c r="A48445" t="s">
        <v>1546</v>
      </c>
      <c r="B48445" s="1">
        <v>44852</v>
      </c>
      <c r="C48445">
        <v>310.45999999999998</v>
      </c>
    </row>
    <row r="48446" spans="1:3" x14ac:dyDescent="0.2">
      <c r="A48446" t="s">
        <v>176</v>
      </c>
      <c r="B48446" s="1">
        <v>44852</v>
      </c>
      <c r="C48446">
        <v>1254.74</v>
      </c>
    </row>
    <row r="48447" spans="1:3" x14ac:dyDescent="0.2">
      <c r="A48447" t="s">
        <v>14655</v>
      </c>
      <c r="B48447" s="1">
        <v>44852</v>
      </c>
      <c r="C48447">
        <v>123.3</v>
      </c>
    </row>
    <row r="48448" spans="1:3" x14ac:dyDescent="0.2">
      <c r="A48448" t="s">
        <v>8389</v>
      </c>
      <c r="B48448" s="1">
        <v>44852</v>
      </c>
      <c r="C48448">
        <v>215.75</v>
      </c>
    </row>
    <row r="48449" spans="1:3" x14ac:dyDescent="0.2">
      <c r="A48449" t="s">
        <v>14656</v>
      </c>
      <c r="B48449" s="1">
        <v>44852</v>
      </c>
      <c r="C48449">
        <v>58.45</v>
      </c>
    </row>
    <row r="48450" spans="1:3" x14ac:dyDescent="0.2">
      <c r="A48450" t="s">
        <v>14657</v>
      </c>
      <c r="B48450" s="1">
        <v>44852</v>
      </c>
      <c r="C48450">
        <v>51.4</v>
      </c>
    </row>
    <row r="48451" spans="1:3" x14ac:dyDescent="0.2">
      <c r="A48451" t="s">
        <v>14658</v>
      </c>
      <c r="B48451" s="1">
        <v>44852</v>
      </c>
      <c r="C48451">
        <v>40.4</v>
      </c>
    </row>
    <row r="48452" spans="1:3" x14ac:dyDescent="0.2">
      <c r="A48452" t="s">
        <v>14406</v>
      </c>
      <c r="B48452" s="1">
        <v>44852</v>
      </c>
      <c r="C48452">
        <v>58.4</v>
      </c>
    </row>
    <row r="48453" spans="1:3" x14ac:dyDescent="0.2">
      <c r="A48453" t="s">
        <v>14659</v>
      </c>
      <c r="B48453" s="1">
        <v>44852</v>
      </c>
      <c r="C48453">
        <v>63.4</v>
      </c>
    </row>
    <row r="48454" spans="1:3" x14ac:dyDescent="0.2">
      <c r="A48454" t="s">
        <v>11</v>
      </c>
      <c r="B48454" s="1">
        <v>44852</v>
      </c>
      <c r="C48454">
        <v>834.45</v>
      </c>
    </row>
    <row r="48455" spans="1:3" x14ac:dyDescent="0.2">
      <c r="A48455" t="s">
        <v>12</v>
      </c>
      <c r="B48455" s="1">
        <v>44852</v>
      </c>
      <c r="C48455">
        <v>450.02</v>
      </c>
    </row>
    <row r="48456" spans="1:3" x14ac:dyDescent="0.2">
      <c r="A48456" t="s">
        <v>4086</v>
      </c>
      <c r="B48456" s="1">
        <v>44853</v>
      </c>
      <c r="C48456">
        <v>102.9</v>
      </c>
    </row>
    <row r="48457" spans="1:3" x14ac:dyDescent="0.2">
      <c r="A48457" t="s">
        <v>14366</v>
      </c>
      <c r="B48457" s="1">
        <v>44853</v>
      </c>
      <c r="C48457">
        <v>51.4</v>
      </c>
    </row>
    <row r="48458" spans="1:3" x14ac:dyDescent="0.2">
      <c r="A48458" t="s">
        <v>14642</v>
      </c>
      <c r="B48458" s="1">
        <v>44853</v>
      </c>
      <c r="C48458">
        <v>63.4</v>
      </c>
    </row>
    <row r="48459" spans="1:3" x14ac:dyDescent="0.2">
      <c r="A48459" t="s">
        <v>11172</v>
      </c>
      <c r="B48459" s="1">
        <v>44853</v>
      </c>
      <c r="C48459">
        <v>73.099999999999994</v>
      </c>
    </row>
    <row r="48460" spans="1:3" x14ac:dyDescent="0.2">
      <c r="A48460" t="s">
        <v>14643</v>
      </c>
      <c r="B48460" s="1">
        <v>44853</v>
      </c>
      <c r="C48460">
        <v>53.4</v>
      </c>
    </row>
    <row r="48461" spans="1:3" x14ac:dyDescent="0.2">
      <c r="A48461" t="s">
        <v>11391</v>
      </c>
      <c r="B48461" s="1">
        <v>44853</v>
      </c>
      <c r="C48461">
        <v>77.67</v>
      </c>
    </row>
    <row r="48462" spans="1:3" x14ac:dyDescent="0.2">
      <c r="A48462" t="s">
        <v>123</v>
      </c>
      <c r="B48462" s="1">
        <v>44853</v>
      </c>
      <c r="C48462">
        <v>213.29</v>
      </c>
    </row>
    <row r="48463" spans="1:3" x14ac:dyDescent="0.2">
      <c r="A48463" t="s">
        <v>11391</v>
      </c>
      <c r="B48463" s="1">
        <v>44853</v>
      </c>
      <c r="C48463">
        <v>35.130000000000003</v>
      </c>
    </row>
    <row r="48464" spans="1:3" x14ac:dyDescent="0.2">
      <c r="A48464" t="s">
        <v>256</v>
      </c>
      <c r="B48464" s="1">
        <v>44853</v>
      </c>
      <c r="C48464">
        <v>1267.79</v>
      </c>
    </row>
    <row r="48465" spans="1:3" x14ac:dyDescent="0.2">
      <c r="A48465" t="s">
        <v>8302</v>
      </c>
      <c r="B48465" s="1">
        <v>44853</v>
      </c>
      <c r="C48465">
        <v>113.8</v>
      </c>
    </row>
    <row r="48466" spans="1:3" x14ac:dyDescent="0.2">
      <c r="A48466" t="s">
        <v>14644</v>
      </c>
      <c r="B48466" s="1">
        <v>44853</v>
      </c>
      <c r="C48466">
        <v>64.7</v>
      </c>
    </row>
    <row r="48467" spans="1:3" x14ac:dyDescent="0.2">
      <c r="A48467" t="s">
        <v>6139</v>
      </c>
      <c r="B48467" s="1">
        <v>44853</v>
      </c>
      <c r="C48467">
        <v>1709.88</v>
      </c>
    </row>
    <row r="48468" spans="1:3" x14ac:dyDescent="0.2">
      <c r="A48468" t="s">
        <v>14645</v>
      </c>
      <c r="B48468" s="1">
        <v>44853</v>
      </c>
      <c r="C48468">
        <v>116.85</v>
      </c>
    </row>
    <row r="48469" spans="1:3" x14ac:dyDescent="0.2">
      <c r="A48469" t="s">
        <v>79</v>
      </c>
      <c r="B48469" s="1">
        <v>44853</v>
      </c>
      <c r="C48469">
        <v>51.41</v>
      </c>
    </row>
    <row r="48470" spans="1:3" x14ac:dyDescent="0.2">
      <c r="A48470" t="s">
        <v>79</v>
      </c>
      <c r="B48470" s="1">
        <v>44853</v>
      </c>
      <c r="C48470">
        <v>29.93</v>
      </c>
    </row>
    <row r="48471" spans="1:3" x14ac:dyDescent="0.2">
      <c r="A48471" t="s">
        <v>14346</v>
      </c>
      <c r="B48471" s="1">
        <v>44853</v>
      </c>
      <c r="C48471">
        <v>52.5</v>
      </c>
    </row>
    <row r="48472" spans="1:3" x14ac:dyDescent="0.2">
      <c r="A48472" t="s">
        <v>5603</v>
      </c>
      <c r="B48472" s="1">
        <v>44853</v>
      </c>
      <c r="C48472">
        <v>197.9</v>
      </c>
    </row>
    <row r="48473" spans="1:3" x14ac:dyDescent="0.2">
      <c r="A48473" t="s">
        <v>14646</v>
      </c>
      <c r="B48473" s="1">
        <v>44853</v>
      </c>
      <c r="C48473">
        <v>305.7</v>
      </c>
    </row>
    <row r="48474" spans="1:3" x14ac:dyDescent="0.2">
      <c r="A48474" t="s">
        <v>12472</v>
      </c>
      <c r="B48474" s="1">
        <v>44853</v>
      </c>
      <c r="C48474">
        <v>428.95</v>
      </c>
    </row>
    <row r="48475" spans="1:3" x14ac:dyDescent="0.2">
      <c r="A48475" t="s">
        <v>583</v>
      </c>
      <c r="B48475" s="1">
        <v>44853</v>
      </c>
      <c r="C48475">
        <v>299.60000000000002</v>
      </c>
    </row>
    <row r="48476" spans="1:3" x14ac:dyDescent="0.2">
      <c r="A48476" t="s">
        <v>811</v>
      </c>
      <c r="B48476" s="1">
        <v>44853</v>
      </c>
      <c r="C48476">
        <v>173.38</v>
      </c>
    </row>
    <row r="48477" spans="1:3" x14ac:dyDescent="0.2">
      <c r="A48477" t="s">
        <v>34</v>
      </c>
      <c r="B48477" s="1">
        <v>44853</v>
      </c>
      <c r="C48477">
        <v>169.3</v>
      </c>
    </row>
    <row r="48478" spans="1:3" x14ac:dyDescent="0.2">
      <c r="A48478" t="s">
        <v>34</v>
      </c>
      <c r="B48478" s="1">
        <v>44853</v>
      </c>
      <c r="C48478">
        <v>144.47</v>
      </c>
    </row>
    <row r="48479" spans="1:3" x14ac:dyDescent="0.2">
      <c r="A48479" t="s">
        <v>14</v>
      </c>
      <c r="B48479" s="1">
        <v>44853</v>
      </c>
      <c r="C48479">
        <v>264.75</v>
      </c>
    </row>
    <row r="48480" spans="1:3" x14ac:dyDescent="0.2">
      <c r="A48480" t="s">
        <v>12</v>
      </c>
      <c r="B48480" s="1">
        <v>44853</v>
      </c>
      <c r="C48480">
        <v>732.03</v>
      </c>
    </row>
    <row r="48481" spans="1:3" x14ac:dyDescent="0.2">
      <c r="A48481" t="s">
        <v>12111</v>
      </c>
      <c r="B48481" s="1">
        <v>44853</v>
      </c>
      <c r="C48481">
        <v>138.44999999999999</v>
      </c>
    </row>
    <row r="48482" spans="1:3" x14ac:dyDescent="0.2">
      <c r="A48482" t="s">
        <v>14647</v>
      </c>
      <c r="B48482" s="1">
        <v>44853</v>
      </c>
      <c r="C48482">
        <v>70.95</v>
      </c>
    </row>
    <row r="48483" spans="1:3" x14ac:dyDescent="0.2">
      <c r="A48483" t="s">
        <v>14648</v>
      </c>
      <c r="B48483" s="1">
        <v>44853</v>
      </c>
      <c r="C48483">
        <v>57.95</v>
      </c>
    </row>
    <row r="48484" spans="1:3" x14ac:dyDescent="0.2">
      <c r="A48484" t="s">
        <v>14649</v>
      </c>
      <c r="B48484" s="1">
        <v>44853</v>
      </c>
      <c r="C48484">
        <v>57.95</v>
      </c>
    </row>
    <row r="48485" spans="1:3" x14ac:dyDescent="0.2">
      <c r="A48485" t="s">
        <v>7806</v>
      </c>
      <c r="B48485" s="1">
        <v>44853</v>
      </c>
      <c r="C48485">
        <v>78.400000000000006</v>
      </c>
    </row>
    <row r="48486" spans="1:3" x14ac:dyDescent="0.2">
      <c r="A48486" t="s">
        <v>2881</v>
      </c>
      <c r="B48486" s="1">
        <v>44853</v>
      </c>
      <c r="C48486">
        <v>131.1</v>
      </c>
    </row>
    <row r="48487" spans="1:3" x14ac:dyDescent="0.2">
      <c r="A48487" t="s">
        <v>5388</v>
      </c>
      <c r="B48487" s="1">
        <v>44853</v>
      </c>
      <c r="C48487">
        <v>262.14999999999998</v>
      </c>
    </row>
    <row r="48488" spans="1:3" x14ac:dyDescent="0.2">
      <c r="A48488" t="s">
        <v>14650</v>
      </c>
      <c r="B48488" s="1">
        <v>44853</v>
      </c>
      <c r="C48488">
        <v>53.4</v>
      </c>
    </row>
    <row r="48489" spans="1:3" x14ac:dyDescent="0.2">
      <c r="A48489" t="s">
        <v>14651</v>
      </c>
      <c r="B48489" s="1">
        <v>44853</v>
      </c>
      <c r="C48489">
        <v>63.4</v>
      </c>
    </row>
    <row r="48490" spans="1:3" x14ac:dyDescent="0.2">
      <c r="A48490" t="s">
        <v>14652</v>
      </c>
      <c r="B48490" s="1">
        <v>44853</v>
      </c>
      <c r="C48490">
        <v>310.01</v>
      </c>
    </row>
    <row r="48491" spans="1:3" x14ac:dyDescent="0.2">
      <c r="A48491" t="s">
        <v>13144</v>
      </c>
      <c r="B48491" s="1">
        <v>44853</v>
      </c>
      <c r="C48491">
        <v>77.45</v>
      </c>
    </row>
    <row r="48492" spans="1:3" x14ac:dyDescent="0.2">
      <c r="A48492" t="s">
        <v>7080</v>
      </c>
      <c r="B48492" s="1">
        <v>44854</v>
      </c>
      <c r="C48492">
        <v>655.45</v>
      </c>
    </row>
    <row r="48493" spans="1:3" x14ac:dyDescent="0.2">
      <c r="A48493" t="s">
        <v>14632</v>
      </c>
      <c r="B48493" s="1">
        <v>44854</v>
      </c>
      <c r="C48493">
        <v>63.4</v>
      </c>
    </row>
    <row r="48494" spans="1:3" x14ac:dyDescent="0.2">
      <c r="A48494" t="s">
        <v>14633</v>
      </c>
      <c r="B48494" s="1">
        <v>44854</v>
      </c>
      <c r="C48494">
        <v>83.3</v>
      </c>
    </row>
    <row r="48495" spans="1:3" x14ac:dyDescent="0.2">
      <c r="A48495" t="s">
        <v>6587</v>
      </c>
      <c r="B48495" s="1">
        <v>44854</v>
      </c>
      <c r="C48495">
        <v>100.75</v>
      </c>
    </row>
    <row r="48496" spans="1:3" x14ac:dyDescent="0.2">
      <c r="A48496" t="s">
        <v>12830</v>
      </c>
      <c r="B48496" s="1">
        <v>44854</v>
      </c>
      <c r="C48496">
        <v>36.450000000000003</v>
      </c>
    </row>
    <row r="48497" spans="1:3" x14ac:dyDescent="0.2">
      <c r="A48497" t="s">
        <v>79</v>
      </c>
      <c r="B48497" s="1">
        <v>44854</v>
      </c>
      <c r="C48497">
        <v>35.93</v>
      </c>
    </row>
    <row r="48498" spans="1:3" x14ac:dyDescent="0.2">
      <c r="A48498" t="s">
        <v>79</v>
      </c>
      <c r="B48498" s="1">
        <v>44854</v>
      </c>
      <c r="C48498">
        <v>35.93</v>
      </c>
    </row>
    <row r="48499" spans="1:3" x14ac:dyDescent="0.2">
      <c r="A48499" t="s">
        <v>79</v>
      </c>
      <c r="B48499" s="1">
        <v>44854</v>
      </c>
      <c r="C48499">
        <v>52.48</v>
      </c>
    </row>
    <row r="48500" spans="1:3" x14ac:dyDescent="0.2">
      <c r="A48500" t="s">
        <v>79</v>
      </c>
      <c r="B48500" s="1">
        <v>44854</v>
      </c>
      <c r="C48500">
        <v>35.93</v>
      </c>
    </row>
    <row r="48501" spans="1:3" x14ac:dyDescent="0.2">
      <c r="A48501" t="s">
        <v>79</v>
      </c>
      <c r="B48501" s="1">
        <v>44854</v>
      </c>
      <c r="C48501">
        <v>35.93</v>
      </c>
    </row>
    <row r="48502" spans="1:3" x14ac:dyDescent="0.2">
      <c r="A48502" t="s">
        <v>79</v>
      </c>
      <c r="B48502" s="1">
        <v>44854</v>
      </c>
      <c r="C48502">
        <v>35.93</v>
      </c>
    </row>
    <row r="48503" spans="1:3" x14ac:dyDescent="0.2">
      <c r="A48503" t="s">
        <v>6139</v>
      </c>
      <c r="B48503" s="1">
        <v>44854</v>
      </c>
      <c r="C48503">
        <v>755.64</v>
      </c>
    </row>
    <row r="48504" spans="1:3" x14ac:dyDescent="0.2">
      <c r="A48504" t="s">
        <v>8279</v>
      </c>
      <c r="B48504" s="1">
        <v>44854</v>
      </c>
      <c r="C48504">
        <v>373.92</v>
      </c>
    </row>
    <row r="48505" spans="1:3" x14ac:dyDescent="0.2">
      <c r="A48505" t="s">
        <v>4627</v>
      </c>
      <c r="B48505" s="1">
        <v>44854</v>
      </c>
      <c r="C48505">
        <v>55.15</v>
      </c>
    </row>
    <row r="48506" spans="1:3" x14ac:dyDescent="0.2">
      <c r="A48506" t="s">
        <v>7985</v>
      </c>
      <c r="B48506" s="1">
        <v>44854</v>
      </c>
      <c r="C48506">
        <v>57.95</v>
      </c>
    </row>
    <row r="48507" spans="1:3" x14ac:dyDescent="0.2">
      <c r="A48507" t="s">
        <v>79</v>
      </c>
      <c r="B48507" s="1">
        <v>44854</v>
      </c>
      <c r="C48507">
        <v>35.93</v>
      </c>
    </row>
    <row r="48508" spans="1:3" x14ac:dyDescent="0.2">
      <c r="A48508" t="s">
        <v>79</v>
      </c>
      <c r="B48508" s="1">
        <v>44854</v>
      </c>
      <c r="C48508">
        <v>90.88</v>
      </c>
    </row>
    <row r="48509" spans="1:3" x14ac:dyDescent="0.2">
      <c r="A48509" t="s">
        <v>79</v>
      </c>
      <c r="B48509" s="1">
        <v>44854</v>
      </c>
      <c r="C48509">
        <v>63.4</v>
      </c>
    </row>
    <row r="48510" spans="1:3" x14ac:dyDescent="0.2">
      <c r="A48510" t="s">
        <v>79</v>
      </c>
      <c r="B48510" s="1">
        <v>44854</v>
      </c>
      <c r="C48510">
        <v>35.93</v>
      </c>
    </row>
    <row r="48511" spans="1:3" x14ac:dyDescent="0.2">
      <c r="A48511" t="s">
        <v>79</v>
      </c>
      <c r="B48511" s="1">
        <v>44854</v>
      </c>
      <c r="C48511">
        <v>35.93</v>
      </c>
    </row>
    <row r="48512" spans="1:3" x14ac:dyDescent="0.2">
      <c r="A48512" t="s">
        <v>79</v>
      </c>
      <c r="B48512" s="1">
        <v>44854</v>
      </c>
      <c r="C48512">
        <v>35.93</v>
      </c>
    </row>
    <row r="48513" spans="1:3" x14ac:dyDescent="0.2">
      <c r="A48513" t="s">
        <v>40</v>
      </c>
      <c r="B48513" s="1">
        <v>44854</v>
      </c>
      <c r="C48513">
        <v>532.83000000000004</v>
      </c>
    </row>
    <row r="48514" spans="1:3" x14ac:dyDescent="0.2">
      <c r="A48514" t="s">
        <v>32</v>
      </c>
      <c r="B48514" s="1">
        <v>44854</v>
      </c>
      <c r="C48514">
        <v>4200.46</v>
      </c>
    </row>
    <row r="48515" spans="1:3" x14ac:dyDescent="0.2">
      <c r="A48515" t="s">
        <v>1457</v>
      </c>
      <c r="B48515" s="1">
        <v>44854</v>
      </c>
      <c r="C48515">
        <v>1615.53</v>
      </c>
    </row>
    <row r="48516" spans="1:3" x14ac:dyDescent="0.2">
      <c r="A48516" t="s">
        <v>29</v>
      </c>
      <c r="B48516" s="1">
        <v>44854</v>
      </c>
      <c r="C48516">
        <v>448.92</v>
      </c>
    </row>
    <row r="48517" spans="1:3" x14ac:dyDescent="0.2">
      <c r="A48517" t="s">
        <v>79</v>
      </c>
      <c r="B48517" s="1">
        <v>44854</v>
      </c>
      <c r="C48517">
        <v>57.41</v>
      </c>
    </row>
    <row r="48518" spans="1:3" x14ac:dyDescent="0.2">
      <c r="A48518" t="s">
        <v>79</v>
      </c>
      <c r="B48518" s="1">
        <v>44854</v>
      </c>
      <c r="C48518">
        <v>57.41</v>
      </c>
    </row>
    <row r="48519" spans="1:3" x14ac:dyDescent="0.2">
      <c r="A48519" t="s">
        <v>79</v>
      </c>
      <c r="B48519" s="1">
        <v>44854</v>
      </c>
      <c r="C48519">
        <v>57.41</v>
      </c>
    </row>
    <row r="48520" spans="1:3" x14ac:dyDescent="0.2">
      <c r="A48520" t="s">
        <v>79</v>
      </c>
      <c r="B48520" s="1">
        <v>44854</v>
      </c>
      <c r="C48520">
        <v>57.41</v>
      </c>
    </row>
    <row r="48521" spans="1:3" x14ac:dyDescent="0.2">
      <c r="A48521" t="s">
        <v>79</v>
      </c>
      <c r="B48521" s="1">
        <v>44854</v>
      </c>
      <c r="C48521">
        <v>57.41</v>
      </c>
    </row>
    <row r="48522" spans="1:3" x14ac:dyDescent="0.2">
      <c r="A48522" t="s">
        <v>79</v>
      </c>
      <c r="B48522" s="1">
        <v>44854</v>
      </c>
      <c r="C48522">
        <v>57.41</v>
      </c>
    </row>
    <row r="48523" spans="1:3" x14ac:dyDescent="0.2">
      <c r="A48523" t="s">
        <v>79</v>
      </c>
      <c r="B48523" s="1">
        <v>44854</v>
      </c>
      <c r="C48523">
        <v>29.93</v>
      </c>
    </row>
    <row r="48524" spans="1:3" x14ac:dyDescent="0.2">
      <c r="A48524" t="s">
        <v>133</v>
      </c>
      <c r="B48524" s="1">
        <v>44854</v>
      </c>
      <c r="C48524">
        <v>101.9</v>
      </c>
    </row>
    <row r="48525" spans="1:3" x14ac:dyDescent="0.2">
      <c r="A48525" t="s">
        <v>79</v>
      </c>
      <c r="B48525" s="1">
        <v>44854</v>
      </c>
      <c r="C48525">
        <v>57.41</v>
      </c>
    </row>
    <row r="48526" spans="1:3" x14ac:dyDescent="0.2">
      <c r="A48526" t="s">
        <v>79</v>
      </c>
      <c r="B48526" s="1">
        <v>44854</v>
      </c>
      <c r="C48526">
        <v>29.93</v>
      </c>
    </row>
    <row r="48527" spans="1:3" x14ac:dyDescent="0.2">
      <c r="A48527" t="s">
        <v>79</v>
      </c>
      <c r="B48527" s="1">
        <v>44854</v>
      </c>
      <c r="C48527">
        <v>57.41</v>
      </c>
    </row>
    <row r="48528" spans="1:3" x14ac:dyDescent="0.2">
      <c r="A48528" t="s">
        <v>79</v>
      </c>
      <c r="B48528" s="1">
        <v>44854</v>
      </c>
      <c r="C48528">
        <v>78.89</v>
      </c>
    </row>
    <row r="48529" spans="1:3" x14ac:dyDescent="0.2">
      <c r="A48529" t="s">
        <v>79</v>
      </c>
      <c r="B48529" s="1">
        <v>44854</v>
      </c>
      <c r="C48529">
        <v>29.93</v>
      </c>
    </row>
    <row r="48530" spans="1:3" x14ac:dyDescent="0.2">
      <c r="A48530" t="s">
        <v>12260</v>
      </c>
      <c r="B48530" s="1">
        <v>44854</v>
      </c>
      <c r="C48530">
        <v>128.94999999999999</v>
      </c>
    </row>
    <row r="48531" spans="1:3" x14ac:dyDescent="0.2">
      <c r="A48531" t="s">
        <v>64</v>
      </c>
      <c r="B48531" s="1">
        <v>44854</v>
      </c>
      <c r="C48531">
        <v>55.96</v>
      </c>
    </row>
    <row r="48532" spans="1:3" x14ac:dyDescent="0.2">
      <c r="A48532" t="s">
        <v>7302</v>
      </c>
      <c r="B48532" s="1">
        <v>44854</v>
      </c>
      <c r="C48532">
        <v>463.95</v>
      </c>
    </row>
    <row r="48533" spans="1:3" x14ac:dyDescent="0.2">
      <c r="A48533" t="s">
        <v>236</v>
      </c>
      <c r="B48533" s="1">
        <v>44854</v>
      </c>
      <c r="C48533">
        <v>212.7</v>
      </c>
    </row>
    <row r="48534" spans="1:3" x14ac:dyDescent="0.2">
      <c r="A48534" t="s">
        <v>46</v>
      </c>
      <c r="B48534" s="1">
        <v>44854</v>
      </c>
      <c r="C48534">
        <v>71.7</v>
      </c>
    </row>
    <row r="48535" spans="1:3" x14ac:dyDescent="0.2">
      <c r="A48535" t="s">
        <v>46</v>
      </c>
      <c r="B48535" s="1">
        <v>44854</v>
      </c>
      <c r="C48535">
        <v>70.959999999999994</v>
      </c>
    </row>
    <row r="48536" spans="1:3" x14ac:dyDescent="0.2">
      <c r="A48536" t="s">
        <v>14634</v>
      </c>
      <c r="B48536" s="1">
        <v>44854</v>
      </c>
      <c r="C48536">
        <v>85.4</v>
      </c>
    </row>
    <row r="48537" spans="1:3" x14ac:dyDescent="0.2">
      <c r="A48537" t="s">
        <v>14635</v>
      </c>
      <c r="B48537" s="1">
        <v>44854</v>
      </c>
      <c r="C48537">
        <v>7.9</v>
      </c>
    </row>
    <row r="48538" spans="1:3" x14ac:dyDescent="0.2">
      <c r="A48538" t="s">
        <v>10668</v>
      </c>
      <c r="B48538" s="1">
        <v>44854</v>
      </c>
      <c r="C48538">
        <v>57.95</v>
      </c>
    </row>
    <row r="48539" spans="1:3" x14ac:dyDescent="0.2">
      <c r="A48539" t="s">
        <v>14636</v>
      </c>
      <c r="B48539" s="1">
        <v>44854</v>
      </c>
      <c r="C48539">
        <v>100.35</v>
      </c>
    </row>
    <row r="48540" spans="1:3" x14ac:dyDescent="0.2">
      <c r="A48540" t="s">
        <v>14637</v>
      </c>
      <c r="B48540" s="1">
        <v>44854</v>
      </c>
      <c r="C48540">
        <v>54.35</v>
      </c>
    </row>
    <row r="48541" spans="1:3" x14ac:dyDescent="0.2">
      <c r="A48541" t="s">
        <v>14638</v>
      </c>
      <c r="B48541" s="1">
        <v>44854</v>
      </c>
      <c r="C48541">
        <v>170.25</v>
      </c>
    </row>
    <row r="48542" spans="1:3" x14ac:dyDescent="0.2">
      <c r="A48542" t="s">
        <v>14351</v>
      </c>
      <c r="B48542" s="1">
        <v>44854</v>
      </c>
      <c r="C48542">
        <v>135.35</v>
      </c>
    </row>
    <row r="48543" spans="1:3" x14ac:dyDescent="0.2">
      <c r="A48543" t="s">
        <v>14129</v>
      </c>
      <c r="B48543" s="1">
        <v>44854</v>
      </c>
      <c r="C48543">
        <v>450</v>
      </c>
    </row>
    <row r="48544" spans="1:3" x14ac:dyDescent="0.2">
      <c r="A48544" t="s">
        <v>14639</v>
      </c>
      <c r="B48544" s="1">
        <v>44854</v>
      </c>
      <c r="C48544">
        <v>33.4</v>
      </c>
    </row>
    <row r="48545" spans="1:3" x14ac:dyDescent="0.2">
      <c r="A48545" t="s">
        <v>13846</v>
      </c>
      <c r="B48545" s="1">
        <v>44854</v>
      </c>
      <c r="C48545">
        <v>44.5</v>
      </c>
    </row>
    <row r="48546" spans="1:3" x14ac:dyDescent="0.2">
      <c r="A48546" t="s">
        <v>14640</v>
      </c>
      <c r="B48546" s="1">
        <v>44854</v>
      </c>
      <c r="C48546">
        <v>41.45</v>
      </c>
    </row>
    <row r="48547" spans="1:3" x14ac:dyDescent="0.2">
      <c r="A48547" t="s">
        <v>13030</v>
      </c>
      <c r="B48547" s="1">
        <v>44854</v>
      </c>
      <c r="C48547">
        <v>43.4</v>
      </c>
    </row>
    <row r="48548" spans="1:3" x14ac:dyDescent="0.2">
      <c r="A48548" t="s">
        <v>14360</v>
      </c>
      <c r="B48548" s="1">
        <v>44854</v>
      </c>
      <c r="C48548">
        <v>128.44999999999999</v>
      </c>
    </row>
    <row r="48549" spans="1:3" x14ac:dyDescent="0.2">
      <c r="A48549" t="s">
        <v>4409</v>
      </c>
      <c r="B48549" s="1">
        <v>44854</v>
      </c>
      <c r="C48549">
        <v>202.4</v>
      </c>
    </row>
    <row r="48550" spans="1:3" x14ac:dyDescent="0.2">
      <c r="A48550" t="s">
        <v>64</v>
      </c>
      <c r="B48550" s="1">
        <v>44854</v>
      </c>
      <c r="C48550">
        <v>771.82</v>
      </c>
    </row>
    <row r="48551" spans="1:3" x14ac:dyDescent="0.2">
      <c r="A48551" t="s">
        <v>183</v>
      </c>
      <c r="B48551" s="1">
        <v>44854</v>
      </c>
      <c r="C48551">
        <v>20.7</v>
      </c>
    </row>
    <row r="48552" spans="1:3" x14ac:dyDescent="0.2">
      <c r="A48552" t="s">
        <v>12</v>
      </c>
      <c r="B48552" s="1">
        <v>44854</v>
      </c>
      <c r="C48552">
        <v>374.55</v>
      </c>
    </row>
    <row r="48553" spans="1:3" x14ac:dyDescent="0.2">
      <c r="A48553" t="s">
        <v>183</v>
      </c>
      <c r="B48553" s="1">
        <v>44854</v>
      </c>
      <c r="C48553">
        <v>635.25</v>
      </c>
    </row>
    <row r="48554" spans="1:3" x14ac:dyDescent="0.2">
      <c r="A48554" t="s">
        <v>8923</v>
      </c>
      <c r="B48554" s="1">
        <v>44854</v>
      </c>
      <c r="C48554">
        <v>404.84</v>
      </c>
    </row>
    <row r="48555" spans="1:3" x14ac:dyDescent="0.2">
      <c r="A48555" t="s">
        <v>14641</v>
      </c>
      <c r="B48555" s="1">
        <v>44854</v>
      </c>
      <c r="C48555">
        <v>262.39</v>
      </c>
    </row>
    <row r="48556" spans="1:3" x14ac:dyDescent="0.2">
      <c r="A48556" t="s">
        <v>4472</v>
      </c>
      <c r="B48556" s="1">
        <v>44855</v>
      </c>
      <c r="C48556">
        <v>33.4</v>
      </c>
    </row>
    <row r="48557" spans="1:3" x14ac:dyDescent="0.2">
      <c r="A48557" t="s">
        <v>14621</v>
      </c>
      <c r="B48557" s="1">
        <v>44855</v>
      </c>
      <c r="C48557">
        <v>265.5</v>
      </c>
    </row>
    <row r="48558" spans="1:3" x14ac:dyDescent="0.2">
      <c r="A48558" t="s">
        <v>14622</v>
      </c>
      <c r="B48558" s="1">
        <v>44855</v>
      </c>
      <c r="C48558">
        <v>53.4</v>
      </c>
    </row>
    <row r="48559" spans="1:3" x14ac:dyDescent="0.2">
      <c r="A48559" t="s">
        <v>5690</v>
      </c>
      <c r="B48559" s="1">
        <v>44855</v>
      </c>
      <c r="C48559">
        <v>203.88</v>
      </c>
    </row>
    <row r="48560" spans="1:3" x14ac:dyDescent="0.2">
      <c r="A48560" t="s">
        <v>308</v>
      </c>
      <c r="B48560" s="1">
        <v>44855</v>
      </c>
      <c r="C48560">
        <v>299.68</v>
      </c>
    </row>
    <row r="48561" spans="1:3" x14ac:dyDescent="0.2">
      <c r="A48561" t="s">
        <v>5690</v>
      </c>
      <c r="B48561" s="1">
        <v>44855</v>
      </c>
      <c r="C48561">
        <v>642.33000000000004</v>
      </c>
    </row>
    <row r="48562" spans="1:3" x14ac:dyDescent="0.2">
      <c r="A48562" t="s">
        <v>14339</v>
      </c>
      <c r="B48562" s="1">
        <v>44855</v>
      </c>
      <c r="C48562">
        <v>157.9</v>
      </c>
    </row>
    <row r="48563" spans="1:3" x14ac:dyDescent="0.2">
      <c r="A48563" t="s">
        <v>67</v>
      </c>
      <c r="B48563" s="1">
        <v>44855</v>
      </c>
      <c r="C48563">
        <v>43.45</v>
      </c>
    </row>
    <row r="48564" spans="1:3" x14ac:dyDescent="0.2">
      <c r="A48564" t="s">
        <v>14623</v>
      </c>
      <c r="B48564" s="1">
        <v>44855</v>
      </c>
      <c r="C48564">
        <v>57.95</v>
      </c>
    </row>
    <row r="48565" spans="1:3" x14ac:dyDescent="0.2">
      <c r="A48565" t="s">
        <v>14624</v>
      </c>
      <c r="B48565" s="1">
        <v>44855</v>
      </c>
      <c r="C48565">
        <v>52.35</v>
      </c>
    </row>
    <row r="48566" spans="1:3" x14ac:dyDescent="0.2">
      <c r="A48566" t="s">
        <v>13510</v>
      </c>
      <c r="B48566" s="1">
        <v>44855</v>
      </c>
      <c r="C48566">
        <v>62.9</v>
      </c>
    </row>
    <row r="48567" spans="1:3" x14ac:dyDescent="0.2">
      <c r="A48567" t="s">
        <v>810</v>
      </c>
      <c r="B48567" s="1">
        <v>44855</v>
      </c>
      <c r="C48567">
        <v>417.32</v>
      </c>
    </row>
    <row r="48568" spans="1:3" x14ac:dyDescent="0.2">
      <c r="A48568" t="s">
        <v>79</v>
      </c>
      <c r="B48568" s="1">
        <v>44855</v>
      </c>
      <c r="C48568">
        <v>35.93</v>
      </c>
    </row>
    <row r="48569" spans="1:3" x14ac:dyDescent="0.2">
      <c r="A48569" t="s">
        <v>66</v>
      </c>
      <c r="B48569" s="1">
        <v>44855</v>
      </c>
      <c r="C48569">
        <v>45</v>
      </c>
    </row>
    <row r="48570" spans="1:3" x14ac:dyDescent="0.2">
      <c r="A48570" t="s">
        <v>79</v>
      </c>
      <c r="B48570" s="1">
        <v>44855</v>
      </c>
      <c r="C48570">
        <v>57.41</v>
      </c>
    </row>
    <row r="48571" spans="1:3" x14ac:dyDescent="0.2">
      <c r="A48571" t="s">
        <v>79</v>
      </c>
      <c r="B48571" s="1">
        <v>44855</v>
      </c>
      <c r="C48571">
        <v>57.41</v>
      </c>
    </row>
    <row r="48572" spans="1:3" x14ac:dyDescent="0.2">
      <c r="A48572" t="s">
        <v>79</v>
      </c>
      <c r="B48572" s="1">
        <v>44855</v>
      </c>
      <c r="C48572">
        <v>84.88</v>
      </c>
    </row>
    <row r="48573" spans="1:3" x14ac:dyDescent="0.2">
      <c r="A48573" t="s">
        <v>79</v>
      </c>
      <c r="B48573" s="1">
        <v>44855</v>
      </c>
      <c r="C48573">
        <v>35.93</v>
      </c>
    </row>
    <row r="48574" spans="1:3" x14ac:dyDescent="0.2">
      <c r="A48574" t="s">
        <v>3523</v>
      </c>
      <c r="B48574" s="1">
        <v>44855</v>
      </c>
      <c r="C48574">
        <v>62.4</v>
      </c>
    </row>
    <row r="48575" spans="1:3" x14ac:dyDescent="0.2">
      <c r="A48575" t="s">
        <v>44</v>
      </c>
      <c r="B48575" s="1">
        <v>44855</v>
      </c>
      <c r="C48575">
        <v>894.81</v>
      </c>
    </row>
    <row r="48576" spans="1:3" x14ac:dyDescent="0.2">
      <c r="A48576" t="s">
        <v>6139</v>
      </c>
      <c r="B48576" s="1">
        <v>44855</v>
      </c>
      <c r="C48576">
        <v>364.49</v>
      </c>
    </row>
    <row r="48577" spans="1:3" x14ac:dyDescent="0.2">
      <c r="A48577" t="s">
        <v>14625</v>
      </c>
      <c r="B48577" s="1">
        <v>44855</v>
      </c>
      <c r="C48577">
        <v>63.4</v>
      </c>
    </row>
    <row r="48578" spans="1:3" x14ac:dyDescent="0.2">
      <c r="A48578" t="s">
        <v>148</v>
      </c>
      <c r="B48578" s="1">
        <v>44855</v>
      </c>
      <c r="C48578">
        <v>313.32</v>
      </c>
    </row>
    <row r="48579" spans="1:3" x14ac:dyDescent="0.2">
      <c r="A48579" t="s">
        <v>10304</v>
      </c>
      <c r="B48579" s="1">
        <v>44855</v>
      </c>
      <c r="C48579">
        <v>65.150000000000006</v>
      </c>
    </row>
    <row r="48580" spans="1:3" x14ac:dyDescent="0.2">
      <c r="A48580" t="s">
        <v>702</v>
      </c>
      <c r="B48580" s="1">
        <v>44855</v>
      </c>
      <c r="C48580">
        <v>1890</v>
      </c>
    </row>
    <row r="48581" spans="1:3" x14ac:dyDescent="0.2">
      <c r="A48581" t="s">
        <v>709</v>
      </c>
      <c r="B48581" s="1">
        <v>44855</v>
      </c>
      <c r="C48581">
        <v>598.17999999999995</v>
      </c>
    </row>
    <row r="48582" spans="1:3" x14ac:dyDescent="0.2">
      <c r="A48582" t="s">
        <v>148</v>
      </c>
      <c r="B48582" s="1">
        <v>44855</v>
      </c>
      <c r="C48582">
        <v>228.27</v>
      </c>
    </row>
    <row r="48583" spans="1:3" x14ac:dyDescent="0.2">
      <c r="A48583" t="s">
        <v>167</v>
      </c>
      <c r="B48583" s="1">
        <v>44855</v>
      </c>
      <c r="C48583">
        <v>343.17</v>
      </c>
    </row>
    <row r="48584" spans="1:3" x14ac:dyDescent="0.2">
      <c r="A48584" t="s">
        <v>229</v>
      </c>
      <c r="B48584" s="1">
        <v>44855</v>
      </c>
      <c r="C48584">
        <v>35.43</v>
      </c>
    </row>
    <row r="48585" spans="1:3" x14ac:dyDescent="0.2">
      <c r="A48585" t="s">
        <v>184</v>
      </c>
      <c r="B48585" s="1">
        <v>44855</v>
      </c>
      <c r="C48585">
        <v>46.25</v>
      </c>
    </row>
    <row r="48586" spans="1:3" x14ac:dyDescent="0.2">
      <c r="A48586" t="s">
        <v>14626</v>
      </c>
      <c r="B48586" s="1">
        <v>44855</v>
      </c>
      <c r="C48586">
        <v>51.4</v>
      </c>
    </row>
    <row r="48587" spans="1:3" x14ac:dyDescent="0.2">
      <c r="A48587" t="s">
        <v>14627</v>
      </c>
      <c r="B48587" s="1">
        <v>44855</v>
      </c>
      <c r="C48587">
        <v>76.05</v>
      </c>
    </row>
    <row r="48588" spans="1:3" x14ac:dyDescent="0.2">
      <c r="A48588" t="s">
        <v>14628</v>
      </c>
      <c r="B48588" s="1">
        <v>44855</v>
      </c>
      <c r="C48588">
        <v>92.35</v>
      </c>
    </row>
    <row r="48589" spans="1:3" x14ac:dyDescent="0.2">
      <c r="A48589" t="s">
        <v>14629</v>
      </c>
      <c r="B48589" s="1">
        <v>44855</v>
      </c>
      <c r="C48589">
        <v>28.45</v>
      </c>
    </row>
    <row r="48590" spans="1:3" x14ac:dyDescent="0.2">
      <c r="A48590" t="s">
        <v>9414</v>
      </c>
      <c r="B48590" s="1">
        <v>44855</v>
      </c>
      <c r="C48590">
        <v>52.35</v>
      </c>
    </row>
    <row r="48591" spans="1:3" x14ac:dyDescent="0.2">
      <c r="A48591" t="s">
        <v>6861</v>
      </c>
      <c r="B48591" s="1">
        <v>44855</v>
      </c>
      <c r="C48591">
        <v>67.349999999999994</v>
      </c>
    </row>
    <row r="48592" spans="1:3" x14ac:dyDescent="0.2">
      <c r="A48592" t="s">
        <v>14630</v>
      </c>
      <c r="B48592" s="1">
        <v>44855</v>
      </c>
      <c r="C48592">
        <v>53.4</v>
      </c>
    </row>
    <row r="48593" spans="1:3" x14ac:dyDescent="0.2">
      <c r="A48593" t="s">
        <v>13468</v>
      </c>
      <c r="B48593" s="1">
        <v>44855</v>
      </c>
      <c r="C48593">
        <v>66.900000000000006</v>
      </c>
    </row>
    <row r="48594" spans="1:3" x14ac:dyDescent="0.2">
      <c r="A48594" t="s">
        <v>10677</v>
      </c>
      <c r="B48594" s="1">
        <v>44855</v>
      </c>
      <c r="C48594">
        <v>42.95</v>
      </c>
    </row>
    <row r="48595" spans="1:3" x14ac:dyDescent="0.2">
      <c r="A48595" t="s">
        <v>13388</v>
      </c>
      <c r="B48595" s="1">
        <v>44855</v>
      </c>
      <c r="C48595">
        <v>94.75</v>
      </c>
    </row>
    <row r="48596" spans="1:3" x14ac:dyDescent="0.2">
      <c r="A48596" t="s">
        <v>14631</v>
      </c>
      <c r="B48596" s="1">
        <v>44855</v>
      </c>
      <c r="C48596">
        <v>43.4</v>
      </c>
    </row>
    <row r="48597" spans="1:3" x14ac:dyDescent="0.2">
      <c r="A48597" t="s">
        <v>14336</v>
      </c>
      <c r="B48597" s="1">
        <v>44855</v>
      </c>
      <c r="C48597">
        <v>42.95</v>
      </c>
    </row>
    <row r="48598" spans="1:3" x14ac:dyDescent="0.2">
      <c r="A48598" t="s">
        <v>12</v>
      </c>
      <c r="B48598" s="1">
        <v>44855</v>
      </c>
      <c r="C48598">
        <v>287.19</v>
      </c>
    </row>
    <row r="48599" spans="1:3" x14ac:dyDescent="0.2">
      <c r="A48599" t="s">
        <v>14561</v>
      </c>
      <c r="B48599" s="1">
        <v>44858</v>
      </c>
      <c r="C48599">
        <v>1258.5</v>
      </c>
    </row>
    <row r="48600" spans="1:3" x14ac:dyDescent="0.2">
      <c r="A48600" t="s">
        <v>14598</v>
      </c>
      <c r="B48600" s="1">
        <v>44858</v>
      </c>
      <c r="C48600">
        <v>70.95</v>
      </c>
    </row>
    <row r="48601" spans="1:3" x14ac:dyDescent="0.2">
      <c r="A48601" t="s">
        <v>14384</v>
      </c>
      <c r="B48601" s="1">
        <v>44858</v>
      </c>
      <c r="C48601">
        <v>15.2</v>
      </c>
    </row>
    <row r="48602" spans="1:3" x14ac:dyDescent="0.2">
      <c r="A48602" t="s">
        <v>4434</v>
      </c>
      <c r="B48602" s="1">
        <v>44858</v>
      </c>
      <c r="C48602">
        <v>195.45</v>
      </c>
    </row>
    <row r="48603" spans="1:3" x14ac:dyDescent="0.2">
      <c r="A48603" t="s">
        <v>14004</v>
      </c>
      <c r="B48603" s="1">
        <v>44858</v>
      </c>
      <c r="C48603">
        <v>67.150000000000006</v>
      </c>
    </row>
    <row r="48604" spans="1:3" x14ac:dyDescent="0.2">
      <c r="A48604" t="s">
        <v>3262</v>
      </c>
      <c r="B48604" s="1">
        <v>44858</v>
      </c>
      <c r="C48604">
        <v>127.3</v>
      </c>
    </row>
    <row r="48605" spans="1:3" x14ac:dyDescent="0.2">
      <c r="A48605" t="s">
        <v>3650</v>
      </c>
      <c r="B48605" s="1">
        <v>44858</v>
      </c>
      <c r="C48605">
        <v>57.95</v>
      </c>
    </row>
    <row r="48606" spans="1:3" x14ac:dyDescent="0.2">
      <c r="A48606" t="s">
        <v>14599</v>
      </c>
      <c r="B48606" s="1">
        <v>44858</v>
      </c>
      <c r="C48606">
        <v>51.4</v>
      </c>
    </row>
    <row r="48607" spans="1:3" x14ac:dyDescent="0.2">
      <c r="A48607" t="s">
        <v>14600</v>
      </c>
      <c r="B48607" s="1">
        <v>44858</v>
      </c>
      <c r="C48607">
        <v>272.60000000000002</v>
      </c>
    </row>
    <row r="48608" spans="1:3" x14ac:dyDescent="0.2">
      <c r="A48608" t="s">
        <v>14601</v>
      </c>
      <c r="B48608" s="1">
        <v>44858</v>
      </c>
      <c r="C48608">
        <v>61.4</v>
      </c>
    </row>
    <row r="48609" spans="1:3" x14ac:dyDescent="0.2">
      <c r="A48609" t="s">
        <v>12015</v>
      </c>
      <c r="B48609" s="1">
        <v>44858</v>
      </c>
      <c r="C48609">
        <v>60.9</v>
      </c>
    </row>
    <row r="48610" spans="1:3" x14ac:dyDescent="0.2">
      <c r="A48610" t="s">
        <v>14602</v>
      </c>
      <c r="B48610" s="1">
        <v>44858</v>
      </c>
      <c r="C48610">
        <v>57.95</v>
      </c>
    </row>
    <row r="48611" spans="1:3" x14ac:dyDescent="0.2">
      <c r="A48611" t="s">
        <v>10891</v>
      </c>
      <c r="B48611" s="1">
        <v>44858</v>
      </c>
      <c r="C48611">
        <v>169.9</v>
      </c>
    </row>
    <row r="48612" spans="1:3" x14ac:dyDescent="0.2">
      <c r="A48612" t="s">
        <v>14603</v>
      </c>
      <c r="B48612" s="1">
        <v>44858</v>
      </c>
      <c r="C48612">
        <v>48.4</v>
      </c>
    </row>
    <row r="48613" spans="1:3" x14ac:dyDescent="0.2">
      <c r="A48613" t="s">
        <v>14604</v>
      </c>
      <c r="B48613" s="1">
        <v>44858</v>
      </c>
      <c r="C48613">
        <v>57.95</v>
      </c>
    </row>
    <row r="48614" spans="1:3" x14ac:dyDescent="0.2">
      <c r="A48614" t="s">
        <v>3</v>
      </c>
      <c r="B48614" s="1">
        <v>44858</v>
      </c>
      <c r="C48614">
        <v>142.94999999999999</v>
      </c>
    </row>
    <row r="48615" spans="1:3" x14ac:dyDescent="0.2">
      <c r="A48615" t="s">
        <v>14605</v>
      </c>
      <c r="B48615" s="1">
        <v>44858</v>
      </c>
      <c r="C48615">
        <v>47.4</v>
      </c>
    </row>
    <row r="48616" spans="1:3" x14ac:dyDescent="0.2">
      <c r="A48616" t="s">
        <v>6051</v>
      </c>
      <c r="B48616" s="1">
        <v>44858</v>
      </c>
      <c r="C48616">
        <v>108.35</v>
      </c>
    </row>
    <row r="48617" spans="1:3" x14ac:dyDescent="0.2">
      <c r="A48617" t="s">
        <v>14606</v>
      </c>
      <c r="B48617" s="1">
        <v>44858</v>
      </c>
      <c r="C48617">
        <v>59.1</v>
      </c>
    </row>
    <row r="48618" spans="1:3" x14ac:dyDescent="0.2">
      <c r="A48618" t="s">
        <v>8721</v>
      </c>
      <c r="B48618" s="1">
        <v>44858</v>
      </c>
      <c r="C48618">
        <v>71.349999999999994</v>
      </c>
    </row>
    <row r="48619" spans="1:3" x14ac:dyDescent="0.2">
      <c r="A48619" t="s">
        <v>2518</v>
      </c>
      <c r="B48619" s="1">
        <v>44858</v>
      </c>
      <c r="C48619">
        <v>516.15</v>
      </c>
    </row>
    <row r="48620" spans="1:3" x14ac:dyDescent="0.2">
      <c r="A48620" t="s">
        <v>14607</v>
      </c>
      <c r="B48620" s="1">
        <v>44858</v>
      </c>
      <c r="C48620">
        <v>79.650000000000006</v>
      </c>
    </row>
    <row r="48621" spans="1:3" x14ac:dyDescent="0.2">
      <c r="A48621" t="s">
        <v>3966</v>
      </c>
      <c r="B48621" s="1">
        <v>44858</v>
      </c>
      <c r="C48621">
        <v>48.4</v>
      </c>
    </row>
    <row r="48622" spans="1:3" x14ac:dyDescent="0.2">
      <c r="A48622" t="s">
        <v>14608</v>
      </c>
      <c r="B48622" s="1">
        <v>44858</v>
      </c>
      <c r="C48622">
        <v>78.349999999999994</v>
      </c>
    </row>
    <row r="48623" spans="1:3" x14ac:dyDescent="0.2">
      <c r="A48623" t="s">
        <v>14609</v>
      </c>
      <c r="B48623" s="1">
        <v>44858</v>
      </c>
      <c r="C48623">
        <v>58.35</v>
      </c>
    </row>
    <row r="48624" spans="1:3" x14ac:dyDescent="0.2">
      <c r="A48624" t="s">
        <v>8216</v>
      </c>
      <c r="B48624" s="1">
        <v>44858</v>
      </c>
      <c r="C48624">
        <v>69.95</v>
      </c>
    </row>
    <row r="48625" spans="1:3" x14ac:dyDescent="0.2">
      <c r="A48625" t="s">
        <v>10968</v>
      </c>
      <c r="B48625" s="1">
        <v>44858</v>
      </c>
      <c r="C48625">
        <v>79.95</v>
      </c>
    </row>
    <row r="48626" spans="1:3" x14ac:dyDescent="0.2">
      <c r="A48626" t="s">
        <v>14610</v>
      </c>
      <c r="B48626" s="1">
        <v>44858</v>
      </c>
      <c r="C48626">
        <v>34.950000000000003</v>
      </c>
    </row>
    <row r="48627" spans="1:3" x14ac:dyDescent="0.2">
      <c r="A48627" t="s">
        <v>14611</v>
      </c>
      <c r="B48627" s="1">
        <v>44858</v>
      </c>
      <c r="C48627">
        <v>58.95</v>
      </c>
    </row>
    <row r="48628" spans="1:3" x14ac:dyDescent="0.2">
      <c r="A48628" t="s">
        <v>12068</v>
      </c>
      <c r="B48628" s="1">
        <v>44858</v>
      </c>
      <c r="C48628">
        <v>141.47</v>
      </c>
    </row>
    <row r="48629" spans="1:3" x14ac:dyDescent="0.2">
      <c r="A48629" t="s">
        <v>14359</v>
      </c>
      <c r="B48629" s="1">
        <v>44858</v>
      </c>
      <c r="C48629">
        <v>102.4</v>
      </c>
    </row>
    <row r="48630" spans="1:3" x14ac:dyDescent="0.2">
      <c r="A48630" t="s">
        <v>324</v>
      </c>
      <c r="B48630" s="1">
        <v>44858</v>
      </c>
      <c r="C48630">
        <v>969.46</v>
      </c>
    </row>
    <row r="48631" spans="1:3" x14ac:dyDescent="0.2">
      <c r="A48631" t="s">
        <v>14612</v>
      </c>
      <c r="B48631" s="1">
        <v>44858</v>
      </c>
      <c r="C48631">
        <v>316.75</v>
      </c>
    </row>
    <row r="48632" spans="1:3" x14ac:dyDescent="0.2">
      <c r="A48632" t="s">
        <v>14613</v>
      </c>
      <c r="B48632" s="1">
        <v>44858</v>
      </c>
      <c r="C48632">
        <v>53.4</v>
      </c>
    </row>
    <row r="48633" spans="1:3" x14ac:dyDescent="0.2">
      <c r="A48633" t="s">
        <v>14342</v>
      </c>
      <c r="B48633" s="1">
        <v>44858</v>
      </c>
      <c r="C48633">
        <v>173.56</v>
      </c>
    </row>
    <row r="48634" spans="1:3" x14ac:dyDescent="0.2">
      <c r="A48634" t="s">
        <v>1107</v>
      </c>
      <c r="B48634" s="1">
        <v>44858</v>
      </c>
      <c r="C48634">
        <v>27.35</v>
      </c>
    </row>
    <row r="48635" spans="1:3" x14ac:dyDescent="0.2">
      <c r="A48635" t="s">
        <v>14614</v>
      </c>
      <c r="B48635" s="1">
        <v>44858</v>
      </c>
      <c r="C48635">
        <v>96.35</v>
      </c>
    </row>
    <row r="48636" spans="1:3" x14ac:dyDescent="0.2">
      <c r="A48636" t="s">
        <v>10223</v>
      </c>
      <c r="B48636" s="1">
        <v>44858</v>
      </c>
      <c r="C48636">
        <v>46.35</v>
      </c>
    </row>
    <row r="48637" spans="1:3" x14ac:dyDescent="0.2">
      <c r="A48637" t="s">
        <v>14615</v>
      </c>
      <c r="B48637" s="1">
        <v>44858</v>
      </c>
      <c r="C48637">
        <v>39.909999999999997</v>
      </c>
    </row>
    <row r="48638" spans="1:3" x14ac:dyDescent="0.2">
      <c r="A48638" t="s">
        <v>14616</v>
      </c>
      <c r="B48638" s="1">
        <v>44858</v>
      </c>
      <c r="C48638">
        <v>53.4</v>
      </c>
    </row>
    <row r="48639" spans="1:3" x14ac:dyDescent="0.2">
      <c r="A48639" t="s">
        <v>1630</v>
      </c>
      <c r="B48639" s="1">
        <v>44858</v>
      </c>
      <c r="C48639">
        <v>208.66</v>
      </c>
    </row>
    <row r="48640" spans="1:3" x14ac:dyDescent="0.2">
      <c r="A48640" t="s">
        <v>4494</v>
      </c>
      <c r="B48640" s="1">
        <v>44858</v>
      </c>
      <c r="C48640">
        <v>201.7</v>
      </c>
    </row>
    <row r="48641" spans="1:3" x14ac:dyDescent="0.2">
      <c r="A48641" t="s">
        <v>14404</v>
      </c>
      <c r="B48641" s="1">
        <v>44858</v>
      </c>
      <c r="C48641">
        <v>53.4</v>
      </c>
    </row>
    <row r="48642" spans="1:3" x14ac:dyDescent="0.2">
      <c r="A48642" t="s">
        <v>14617</v>
      </c>
      <c r="B48642" s="1">
        <v>44858</v>
      </c>
      <c r="C48642">
        <v>62.35</v>
      </c>
    </row>
    <row r="48643" spans="1:3" x14ac:dyDescent="0.2">
      <c r="A48643" t="s">
        <v>14618</v>
      </c>
      <c r="B48643" s="1">
        <v>44858</v>
      </c>
      <c r="C48643">
        <v>112.05</v>
      </c>
    </row>
    <row r="48644" spans="1:3" x14ac:dyDescent="0.2">
      <c r="A48644" t="s">
        <v>79</v>
      </c>
      <c r="B48644" s="1">
        <v>44858</v>
      </c>
      <c r="C48644">
        <v>57.41</v>
      </c>
    </row>
    <row r="48645" spans="1:3" x14ac:dyDescent="0.2">
      <c r="A48645" t="s">
        <v>79</v>
      </c>
      <c r="B48645" s="1">
        <v>44858</v>
      </c>
      <c r="C48645">
        <v>35.93</v>
      </c>
    </row>
    <row r="48646" spans="1:3" x14ac:dyDescent="0.2">
      <c r="A48646" t="s">
        <v>79</v>
      </c>
      <c r="B48646" s="1">
        <v>44858</v>
      </c>
      <c r="C48646">
        <v>29.93</v>
      </c>
    </row>
    <row r="48647" spans="1:3" x14ac:dyDescent="0.2">
      <c r="A48647" t="s">
        <v>79</v>
      </c>
      <c r="B48647" s="1">
        <v>44858</v>
      </c>
      <c r="C48647">
        <v>29.93</v>
      </c>
    </row>
    <row r="48648" spans="1:3" x14ac:dyDescent="0.2">
      <c r="A48648" t="s">
        <v>6560</v>
      </c>
      <c r="B48648" s="1">
        <v>44858</v>
      </c>
      <c r="C48648">
        <v>65.930000000000007</v>
      </c>
    </row>
    <row r="48649" spans="1:3" x14ac:dyDescent="0.2">
      <c r="A48649" t="s">
        <v>6560</v>
      </c>
      <c r="B48649" s="1">
        <v>44858</v>
      </c>
      <c r="C48649">
        <v>28.25</v>
      </c>
    </row>
    <row r="48650" spans="1:3" x14ac:dyDescent="0.2">
      <c r="A48650" t="s">
        <v>3313</v>
      </c>
      <c r="B48650" s="1">
        <v>44858</v>
      </c>
      <c r="C48650">
        <v>57.9</v>
      </c>
    </row>
    <row r="48651" spans="1:3" x14ac:dyDescent="0.2">
      <c r="A48651" t="s">
        <v>64</v>
      </c>
      <c r="B48651" s="1">
        <v>44858</v>
      </c>
      <c r="C48651">
        <v>158.94</v>
      </c>
    </row>
    <row r="48652" spans="1:3" x14ac:dyDescent="0.2">
      <c r="A48652" t="s">
        <v>40</v>
      </c>
      <c r="B48652" s="1">
        <v>44858</v>
      </c>
      <c r="C48652">
        <v>148.63999999999999</v>
      </c>
    </row>
    <row r="48653" spans="1:3" x14ac:dyDescent="0.2">
      <c r="A48653" t="s">
        <v>11</v>
      </c>
      <c r="B48653" s="1">
        <v>44858</v>
      </c>
      <c r="C48653">
        <v>1225.6099999999999</v>
      </c>
    </row>
    <row r="48654" spans="1:3" x14ac:dyDescent="0.2">
      <c r="A48654" t="s">
        <v>6139</v>
      </c>
      <c r="B48654" s="1">
        <v>44858</v>
      </c>
      <c r="C48654">
        <v>562.83000000000004</v>
      </c>
    </row>
    <row r="48655" spans="1:3" x14ac:dyDescent="0.2">
      <c r="A48655" t="s">
        <v>8067</v>
      </c>
      <c r="B48655" s="1">
        <v>44858</v>
      </c>
      <c r="C48655">
        <v>119.94</v>
      </c>
    </row>
    <row r="48656" spans="1:3" x14ac:dyDescent="0.2">
      <c r="A48656" t="s">
        <v>122</v>
      </c>
      <c r="B48656" s="1">
        <v>44858</v>
      </c>
      <c r="C48656">
        <v>62.54</v>
      </c>
    </row>
    <row r="48657" spans="1:3" x14ac:dyDescent="0.2">
      <c r="A48657" t="s">
        <v>14619</v>
      </c>
      <c r="B48657" s="1">
        <v>44858</v>
      </c>
      <c r="C48657">
        <v>62.4</v>
      </c>
    </row>
    <row r="48658" spans="1:3" x14ac:dyDescent="0.2">
      <c r="A48658" t="s">
        <v>14620</v>
      </c>
      <c r="B48658" s="1">
        <v>44858</v>
      </c>
      <c r="C48658">
        <v>60.4</v>
      </c>
    </row>
    <row r="48659" spans="1:3" x14ac:dyDescent="0.2">
      <c r="A48659" t="s">
        <v>184</v>
      </c>
      <c r="B48659" s="1">
        <v>44858</v>
      </c>
      <c r="C48659">
        <v>47.48</v>
      </c>
    </row>
    <row r="48660" spans="1:3" x14ac:dyDescent="0.2">
      <c r="A48660" t="s">
        <v>184</v>
      </c>
      <c r="B48660" s="1">
        <v>44858</v>
      </c>
      <c r="C48660">
        <v>46.25</v>
      </c>
    </row>
    <row r="48661" spans="1:3" x14ac:dyDescent="0.2">
      <c r="A48661" t="s">
        <v>942</v>
      </c>
      <c r="B48661" s="1">
        <v>44858</v>
      </c>
      <c r="C48661">
        <v>861.47</v>
      </c>
    </row>
    <row r="48662" spans="1:3" x14ac:dyDescent="0.2">
      <c r="A48662" t="s">
        <v>12</v>
      </c>
      <c r="B48662" s="1">
        <v>44858</v>
      </c>
      <c r="C48662">
        <v>542.61</v>
      </c>
    </row>
    <row r="48663" spans="1:3" x14ac:dyDescent="0.2">
      <c r="A48663" t="s">
        <v>12460</v>
      </c>
      <c r="B48663" s="1">
        <v>44858</v>
      </c>
      <c r="C48663">
        <v>138.41</v>
      </c>
    </row>
    <row r="48664" spans="1:3" x14ac:dyDescent="0.2">
      <c r="A48664" t="s">
        <v>122</v>
      </c>
      <c r="B48664" s="1">
        <v>44858</v>
      </c>
      <c r="C48664">
        <v>576.14</v>
      </c>
    </row>
    <row r="48665" spans="1:3" x14ac:dyDescent="0.2">
      <c r="A48665" t="s">
        <v>119</v>
      </c>
      <c r="B48665" s="1">
        <v>44858</v>
      </c>
      <c r="C48665">
        <v>1181.04</v>
      </c>
    </row>
    <row r="48666" spans="1:3" x14ac:dyDescent="0.2">
      <c r="A48666" t="s">
        <v>119</v>
      </c>
      <c r="B48666" s="1">
        <v>44858</v>
      </c>
      <c r="C48666">
        <v>374.25</v>
      </c>
    </row>
    <row r="48667" spans="1:3" x14ac:dyDescent="0.2">
      <c r="A48667" t="s">
        <v>12</v>
      </c>
      <c r="B48667" s="1">
        <v>44858</v>
      </c>
      <c r="C48667">
        <v>345.24</v>
      </c>
    </row>
    <row r="48668" spans="1:3" x14ac:dyDescent="0.2">
      <c r="A48668" t="s">
        <v>34</v>
      </c>
      <c r="B48668" s="1">
        <v>44858</v>
      </c>
      <c r="C48668">
        <v>125.57</v>
      </c>
    </row>
    <row r="48669" spans="1:3" x14ac:dyDescent="0.2">
      <c r="A48669" t="s">
        <v>591</v>
      </c>
      <c r="B48669" s="1">
        <v>44858</v>
      </c>
      <c r="C48669">
        <v>1681.02</v>
      </c>
    </row>
    <row r="48670" spans="1:3" x14ac:dyDescent="0.2">
      <c r="A48670" t="s">
        <v>12802</v>
      </c>
      <c r="B48670" s="1">
        <v>44858</v>
      </c>
      <c r="C48670">
        <v>196.35</v>
      </c>
    </row>
    <row r="48671" spans="1:3" x14ac:dyDescent="0.2">
      <c r="A48671" t="s">
        <v>12</v>
      </c>
      <c r="B48671" s="1">
        <v>44858</v>
      </c>
      <c r="C48671">
        <v>168.19</v>
      </c>
    </row>
    <row r="48672" spans="1:3" x14ac:dyDescent="0.2">
      <c r="A48672" t="s">
        <v>12802</v>
      </c>
      <c r="B48672" s="1">
        <v>44858</v>
      </c>
      <c r="C48672">
        <v>265.33999999999997</v>
      </c>
    </row>
    <row r="48673" spans="1:3" x14ac:dyDescent="0.2">
      <c r="A48673" t="s">
        <v>5955</v>
      </c>
      <c r="B48673" s="1">
        <v>44858</v>
      </c>
      <c r="C48673">
        <v>346.89</v>
      </c>
    </row>
    <row r="48674" spans="1:3" x14ac:dyDescent="0.2">
      <c r="A48674" t="s">
        <v>64</v>
      </c>
      <c r="B48674" s="1">
        <v>44858</v>
      </c>
      <c r="C48674">
        <v>1265.98</v>
      </c>
    </row>
    <row r="48675" spans="1:3" x14ac:dyDescent="0.2">
      <c r="A48675" t="s">
        <v>2901</v>
      </c>
      <c r="B48675" s="1">
        <v>44858</v>
      </c>
      <c r="C48675">
        <v>663.93</v>
      </c>
    </row>
    <row r="48676" spans="1:3" x14ac:dyDescent="0.2">
      <c r="A48676" t="s">
        <v>14585</v>
      </c>
      <c r="B48676" s="1">
        <v>44859</v>
      </c>
      <c r="C48676">
        <v>47.95</v>
      </c>
    </row>
    <row r="48677" spans="1:3" x14ac:dyDescent="0.2">
      <c r="A48677" t="s">
        <v>14586</v>
      </c>
      <c r="B48677" s="1">
        <v>44859</v>
      </c>
      <c r="C48677">
        <v>24.25</v>
      </c>
    </row>
    <row r="48678" spans="1:3" x14ac:dyDescent="0.2">
      <c r="A48678" t="s">
        <v>14587</v>
      </c>
      <c r="B48678" s="1">
        <v>44859</v>
      </c>
      <c r="C48678">
        <v>212.75</v>
      </c>
    </row>
    <row r="48679" spans="1:3" x14ac:dyDescent="0.2">
      <c r="A48679" t="s">
        <v>5619</v>
      </c>
      <c r="B48679" s="1">
        <v>44859</v>
      </c>
      <c r="C48679">
        <v>89.85</v>
      </c>
    </row>
    <row r="48680" spans="1:3" x14ac:dyDescent="0.2">
      <c r="A48680" t="s">
        <v>14588</v>
      </c>
      <c r="B48680" s="1">
        <v>44859</v>
      </c>
      <c r="C48680">
        <v>64.7</v>
      </c>
    </row>
    <row r="48681" spans="1:3" x14ac:dyDescent="0.2">
      <c r="A48681" t="s">
        <v>14589</v>
      </c>
      <c r="B48681" s="1">
        <v>44859</v>
      </c>
      <c r="C48681">
        <v>158.44999999999999</v>
      </c>
    </row>
    <row r="48682" spans="1:3" x14ac:dyDescent="0.2">
      <c r="A48682" t="s">
        <v>44</v>
      </c>
      <c r="B48682" s="1">
        <v>44859</v>
      </c>
      <c r="C48682">
        <v>429.05</v>
      </c>
    </row>
    <row r="48683" spans="1:3" x14ac:dyDescent="0.2">
      <c r="A48683" t="s">
        <v>14590</v>
      </c>
      <c r="B48683" s="1">
        <v>44859</v>
      </c>
      <c r="C48683">
        <v>58.4</v>
      </c>
    </row>
    <row r="48684" spans="1:3" x14ac:dyDescent="0.2">
      <c r="A48684" t="s">
        <v>7061</v>
      </c>
      <c r="B48684" s="1">
        <v>44859</v>
      </c>
      <c r="C48684">
        <v>645</v>
      </c>
    </row>
    <row r="48685" spans="1:3" x14ac:dyDescent="0.2">
      <c r="A48685" t="s">
        <v>29</v>
      </c>
      <c r="B48685" s="1">
        <v>44859</v>
      </c>
      <c r="C48685">
        <v>238.5</v>
      </c>
    </row>
    <row r="48686" spans="1:3" x14ac:dyDescent="0.2">
      <c r="A48686" t="s">
        <v>331</v>
      </c>
      <c r="B48686" s="1">
        <v>44859</v>
      </c>
      <c r="C48686">
        <v>3295.34</v>
      </c>
    </row>
    <row r="48687" spans="1:3" x14ac:dyDescent="0.2">
      <c r="A48687" t="s">
        <v>6139</v>
      </c>
      <c r="B48687" s="1">
        <v>44859</v>
      </c>
      <c r="C48687">
        <v>847.27</v>
      </c>
    </row>
    <row r="48688" spans="1:3" x14ac:dyDescent="0.2">
      <c r="A48688" t="s">
        <v>83</v>
      </c>
      <c r="B48688" s="1">
        <v>44859</v>
      </c>
      <c r="C48688">
        <v>334.2</v>
      </c>
    </row>
    <row r="48689" spans="1:3" x14ac:dyDescent="0.2">
      <c r="A48689" t="s">
        <v>257</v>
      </c>
      <c r="B48689" s="1">
        <v>44859</v>
      </c>
      <c r="C48689">
        <v>427.95</v>
      </c>
    </row>
    <row r="48690" spans="1:3" x14ac:dyDescent="0.2">
      <c r="A48690" t="s">
        <v>12958</v>
      </c>
      <c r="B48690" s="1">
        <v>44859</v>
      </c>
      <c r="C48690">
        <v>137.96</v>
      </c>
    </row>
    <row r="48691" spans="1:3" x14ac:dyDescent="0.2">
      <c r="A48691" t="s">
        <v>32</v>
      </c>
      <c r="B48691" s="1">
        <v>44859</v>
      </c>
      <c r="C48691">
        <v>807.57</v>
      </c>
    </row>
    <row r="48692" spans="1:3" x14ac:dyDescent="0.2">
      <c r="A48692" t="s">
        <v>3184</v>
      </c>
      <c r="B48692" s="1">
        <v>44859</v>
      </c>
      <c r="C48692">
        <v>525.21</v>
      </c>
    </row>
    <row r="48693" spans="1:3" x14ac:dyDescent="0.2">
      <c r="A48693" t="s">
        <v>14331</v>
      </c>
      <c r="B48693" s="1">
        <v>44859</v>
      </c>
      <c r="C48693">
        <v>109.9</v>
      </c>
    </row>
    <row r="48694" spans="1:3" x14ac:dyDescent="0.2">
      <c r="A48694" t="s">
        <v>2408</v>
      </c>
      <c r="B48694" s="1">
        <v>44859</v>
      </c>
      <c r="C48694">
        <v>204.5</v>
      </c>
    </row>
    <row r="48695" spans="1:3" x14ac:dyDescent="0.2">
      <c r="A48695" t="s">
        <v>2404</v>
      </c>
      <c r="B48695" s="1">
        <v>44859</v>
      </c>
      <c r="C48695">
        <v>361.5</v>
      </c>
    </row>
    <row r="48696" spans="1:3" x14ac:dyDescent="0.2">
      <c r="A48696" t="s">
        <v>1259</v>
      </c>
      <c r="B48696" s="1">
        <v>44859</v>
      </c>
      <c r="C48696">
        <v>905.89</v>
      </c>
    </row>
    <row r="48697" spans="1:3" x14ac:dyDescent="0.2">
      <c r="A48697" t="s">
        <v>14591</v>
      </c>
      <c r="B48697" s="1">
        <v>44859</v>
      </c>
      <c r="C48697">
        <v>296.12</v>
      </c>
    </row>
    <row r="48698" spans="1:3" x14ac:dyDescent="0.2">
      <c r="A48698" t="s">
        <v>2499</v>
      </c>
      <c r="B48698" s="1">
        <v>44859</v>
      </c>
      <c r="C48698">
        <v>74.400000000000006</v>
      </c>
    </row>
    <row r="48699" spans="1:3" x14ac:dyDescent="0.2">
      <c r="A48699" t="s">
        <v>481</v>
      </c>
      <c r="B48699" s="1">
        <v>44859</v>
      </c>
      <c r="C48699">
        <v>314.39999999999998</v>
      </c>
    </row>
    <row r="48700" spans="1:3" x14ac:dyDescent="0.2">
      <c r="A48700" t="s">
        <v>14592</v>
      </c>
      <c r="B48700" s="1">
        <v>44859</v>
      </c>
      <c r="C48700">
        <v>57.95</v>
      </c>
    </row>
    <row r="48701" spans="1:3" x14ac:dyDescent="0.2">
      <c r="A48701" t="s">
        <v>148</v>
      </c>
      <c r="B48701" s="1">
        <v>44859</v>
      </c>
      <c r="C48701">
        <v>206.37</v>
      </c>
    </row>
    <row r="48702" spans="1:3" x14ac:dyDescent="0.2">
      <c r="A48702" t="s">
        <v>430</v>
      </c>
      <c r="B48702" s="1">
        <v>44859</v>
      </c>
      <c r="C48702">
        <v>176.27</v>
      </c>
    </row>
    <row r="48703" spans="1:3" x14ac:dyDescent="0.2">
      <c r="A48703" t="s">
        <v>13040</v>
      </c>
      <c r="B48703" s="1">
        <v>44859</v>
      </c>
      <c r="C48703">
        <v>22.95</v>
      </c>
    </row>
    <row r="48704" spans="1:3" x14ac:dyDescent="0.2">
      <c r="A48704" t="s">
        <v>8161</v>
      </c>
      <c r="B48704" s="1">
        <v>44859</v>
      </c>
      <c r="C48704">
        <v>75.400000000000006</v>
      </c>
    </row>
    <row r="48705" spans="1:3" x14ac:dyDescent="0.2">
      <c r="A48705" t="s">
        <v>14593</v>
      </c>
      <c r="B48705" s="1">
        <v>44859</v>
      </c>
      <c r="C48705">
        <v>61.4</v>
      </c>
    </row>
    <row r="48706" spans="1:3" x14ac:dyDescent="0.2">
      <c r="A48706" t="s">
        <v>14594</v>
      </c>
      <c r="B48706" s="1">
        <v>44859</v>
      </c>
      <c r="C48706">
        <v>110.3</v>
      </c>
    </row>
    <row r="48707" spans="1:3" x14ac:dyDescent="0.2">
      <c r="A48707" t="s">
        <v>4231</v>
      </c>
      <c r="B48707" s="1">
        <v>44859</v>
      </c>
      <c r="C48707">
        <v>58.4</v>
      </c>
    </row>
    <row r="48708" spans="1:3" x14ac:dyDescent="0.2">
      <c r="A48708" t="s">
        <v>4430</v>
      </c>
      <c r="B48708" s="1">
        <v>44859</v>
      </c>
      <c r="C48708">
        <v>62.4</v>
      </c>
    </row>
    <row r="48709" spans="1:3" x14ac:dyDescent="0.2">
      <c r="A48709" t="s">
        <v>233</v>
      </c>
      <c r="B48709" s="1">
        <v>44859</v>
      </c>
      <c r="C48709">
        <v>28.35</v>
      </c>
    </row>
    <row r="48710" spans="1:3" x14ac:dyDescent="0.2">
      <c r="A48710" t="s">
        <v>14357</v>
      </c>
      <c r="B48710" s="1">
        <v>44859</v>
      </c>
      <c r="C48710">
        <v>138.44999999999999</v>
      </c>
    </row>
    <row r="48711" spans="1:3" x14ac:dyDescent="0.2">
      <c r="A48711" t="s">
        <v>13517</v>
      </c>
      <c r="B48711" s="1">
        <v>44859</v>
      </c>
      <c r="C48711">
        <v>141.19999999999999</v>
      </c>
    </row>
    <row r="48712" spans="1:3" x14ac:dyDescent="0.2">
      <c r="A48712" t="s">
        <v>3240</v>
      </c>
      <c r="B48712" s="1">
        <v>44859</v>
      </c>
      <c r="C48712">
        <v>120.85</v>
      </c>
    </row>
    <row r="48713" spans="1:3" x14ac:dyDescent="0.2">
      <c r="A48713" t="s">
        <v>13163</v>
      </c>
      <c r="B48713" s="1">
        <v>44859</v>
      </c>
      <c r="C48713">
        <v>27.4</v>
      </c>
    </row>
    <row r="48714" spans="1:3" x14ac:dyDescent="0.2">
      <c r="A48714" t="s">
        <v>536</v>
      </c>
      <c r="B48714" s="1">
        <v>44859</v>
      </c>
      <c r="C48714">
        <v>44.98</v>
      </c>
    </row>
    <row r="48715" spans="1:3" x14ac:dyDescent="0.2">
      <c r="A48715" t="s">
        <v>536</v>
      </c>
      <c r="B48715" s="1">
        <v>44859</v>
      </c>
      <c r="C48715">
        <v>46.25</v>
      </c>
    </row>
    <row r="48716" spans="1:3" x14ac:dyDescent="0.2">
      <c r="A48716" t="s">
        <v>482</v>
      </c>
      <c r="B48716" s="1">
        <v>44859</v>
      </c>
      <c r="C48716">
        <v>293.66000000000003</v>
      </c>
    </row>
    <row r="48717" spans="1:3" x14ac:dyDescent="0.2">
      <c r="A48717" t="s">
        <v>14595</v>
      </c>
      <c r="B48717" s="1">
        <v>44859</v>
      </c>
      <c r="C48717">
        <v>22.35</v>
      </c>
    </row>
    <row r="48718" spans="1:3" x14ac:dyDescent="0.2">
      <c r="A48718" t="s">
        <v>7546</v>
      </c>
      <c r="B48718" s="1">
        <v>44859</v>
      </c>
      <c r="C48718">
        <v>128.44999999999999</v>
      </c>
    </row>
    <row r="48719" spans="1:3" x14ac:dyDescent="0.2">
      <c r="A48719" t="s">
        <v>979</v>
      </c>
      <c r="B48719" s="1">
        <v>44859</v>
      </c>
      <c r="C48719">
        <v>65.150000000000006</v>
      </c>
    </row>
    <row r="48720" spans="1:3" x14ac:dyDescent="0.2">
      <c r="A48720" t="s">
        <v>14596</v>
      </c>
      <c r="B48720" s="1">
        <v>44859</v>
      </c>
      <c r="C48720">
        <v>62.15</v>
      </c>
    </row>
    <row r="48721" spans="1:3" x14ac:dyDescent="0.2">
      <c r="A48721" t="s">
        <v>14597</v>
      </c>
      <c r="B48721" s="1">
        <v>44859</v>
      </c>
      <c r="C48721">
        <v>50.4</v>
      </c>
    </row>
    <row r="48722" spans="1:3" x14ac:dyDescent="0.2">
      <c r="A48722" t="s">
        <v>481</v>
      </c>
      <c r="B48722" s="1">
        <v>44859</v>
      </c>
      <c r="C48722">
        <v>1981.08</v>
      </c>
    </row>
    <row r="48723" spans="1:3" x14ac:dyDescent="0.2">
      <c r="A48723" t="s">
        <v>32</v>
      </c>
      <c r="B48723" s="1">
        <v>44859</v>
      </c>
      <c r="C48723">
        <v>676.08</v>
      </c>
    </row>
    <row r="48724" spans="1:3" x14ac:dyDescent="0.2">
      <c r="A48724" t="s">
        <v>938</v>
      </c>
      <c r="B48724" s="1">
        <v>44859</v>
      </c>
      <c r="C48724">
        <v>163.11000000000001</v>
      </c>
    </row>
    <row r="48725" spans="1:3" x14ac:dyDescent="0.2">
      <c r="A48725" t="s">
        <v>316</v>
      </c>
      <c r="B48725" s="1">
        <v>44859</v>
      </c>
      <c r="C48725">
        <v>1004.45</v>
      </c>
    </row>
    <row r="48726" spans="1:3" x14ac:dyDescent="0.2">
      <c r="A48726" t="s">
        <v>5146</v>
      </c>
      <c r="B48726" s="1">
        <v>44859</v>
      </c>
      <c r="C48726">
        <v>132.83000000000001</v>
      </c>
    </row>
    <row r="48727" spans="1:3" x14ac:dyDescent="0.2">
      <c r="A48727" t="s">
        <v>3302</v>
      </c>
      <c r="B48727" s="1">
        <v>44859</v>
      </c>
      <c r="C48727">
        <v>188.14</v>
      </c>
    </row>
    <row r="48728" spans="1:3" x14ac:dyDescent="0.2">
      <c r="A48728" t="s">
        <v>549</v>
      </c>
      <c r="B48728" s="1">
        <v>44859</v>
      </c>
      <c r="C48728">
        <v>201.9</v>
      </c>
    </row>
    <row r="48729" spans="1:3" x14ac:dyDescent="0.2">
      <c r="A48729" t="s">
        <v>12</v>
      </c>
      <c r="B48729" s="1">
        <v>44859</v>
      </c>
      <c r="C48729">
        <v>368.99</v>
      </c>
    </row>
    <row r="48730" spans="1:3" x14ac:dyDescent="0.2">
      <c r="A48730" t="s">
        <v>5673</v>
      </c>
      <c r="B48730" s="1">
        <v>44860</v>
      </c>
      <c r="C48730">
        <v>3870.68</v>
      </c>
    </row>
    <row r="48731" spans="1:3" x14ac:dyDescent="0.2">
      <c r="A48731" t="s">
        <v>969</v>
      </c>
      <c r="B48731" s="1">
        <v>44860</v>
      </c>
      <c r="C48731">
        <v>633.6</v>
      </c>
    </row>
    <row r="48732" spans="1:3" x14ac:dyDescent="0.2">
      <c r="A48732" t="s">
        <v>3464</v>
      </c>
      <c r="B48732" s="1">
        <v>44860</v>
      </c>
      <c r="C48732">
        <v>261.02999999999997</v>
      </c>
    </row>
    <row r="48733" spans="1:3" x14ac:dyDescent="0.2">
      <c r="A48733" t="s">
        <v>727</v>
      </c>
      <c r="B48733" s="1">
        <v>44860</v>
      </c>
      <c r="C48733">
        <v>20.98</v>
      </c>
    </row>
    <row r="48734" spans="1:3" x14ac:dyDescent="0.2">
      <c r="A48734" t="s">
        <v>3762</v>
      </c>
      <c r="B48734" s="1">
        <v>44860</v>
      </c>
      <c r="C48734">
        <v>311.33999999999997</v>
      </c>
    </row>
    <row r="48735" spans="1:3" x14ac:dyDescent="0.2">
      <c r="A48735" t="s">
        <v>11391</v>
      </c>
      <c r="B48735" s="1">
        <v>44860</v>
      </c>
      <c r="C48735">
        <v>544.59</v>
      </c>
    </row>
    <row r="48736" spans="1:3" x14ac:dyDescent="0.2">
      <c r="A48736" t="s">
        <v>727</v>
      </c>
      <c r="B48736" s="1">
        <v>44860</v>
      </c>
      <c r="C48736">
        <v>483.05</v>
      </c>
    </row>
    <row r="48737" spans="1:3" x14ac:dyDescent="0.2">
      <c r="A48737" t="s">
        <v>13244</v>
      </c>
      <c r="B48737" s="1">
        <v>44860</v>
      </c>
      <c r="C48737">
        <v>63.92</v>
      </c>
    </row>
    <row r="48738" spans="1:3" x14ac:dyDescent="0.2">
      <c r="A48738" t="s">
        <v>6139</v>
      </c>
      <c r="B48738" s="1">
        <v>44860</v>
      </c>
      <c r="C48738">
        <v>151.62</v>
      </c>
    </row>
    <row r="48739" spans="1:3" x14ac:dyDescent="0.2">
      <c r="A48739" t="s">
        <v>9994</v>
      </c>
      <c r="B48739" s="1">
        <v>44860</v>
      </c>
      <c r="C48739">
        <v>431.52</v>
      </c>
    </row>
    <row r="48740" spans="1:3" x14ac:dyDescent="0.2">
      <c r="A48740" t="s">
        <v>597</v>
      </c>
      <c r="B48740" s="1">
        <v>44860</v>
      </c>
      <c r="C48740">
        <v>359.1</v>
      </c>
    </row>
    <row r="48741" spans="1:3" x14ac:dyDescent="0.2">
      <c r="A48741" t="s">
        <v>7080</v>
      </c>
      <c r="B48741" s="1">
        <v>44860</v>
      </c>
      <c r="C48741">
        <v>167</v>
      </c>
    </row>
    <row r="48742" spans="1:3" x14ac:dyDescent="0.2">
      <c r="A48742" t="s">
        <v>6139</v>
      </c>
      <c r="B48742" s="1">
        <v>44860</v>
      </c>
      <c r="C48742">
        <v>526.12</v>
      </c>
    </row>
    <row r="48743" spans="1:3" x14ac:dyDescent="0.2">
      <c r="A48743" t="s">
        <v>13977</v>
      </c>
      <c r="B48743" s="1">
        <v>44860</v>
      </c>
      <c r="C48743">
        <v>63.4</v>
      </c>
    </row>
    <row r="48744" spans="1:3" x14ac:dyDescent="0.2">
      <c r="A48744" t="s">
        <v>3762</v>
      </c>
      <c r="B48744" s="1">
        <v>44860</v>
      </c>
      <c r="C48744">
        <v>3783.88</v>
      </c>
    </row>
    <row r="48745" spans="1:3" x14ac:dyDescent="0.2">
      <c r="A48745" t="s">
        <v>14579</v>
      </c>
      <c r="B48745" s="1">
        <v>44860</v>
      </c>
      <c r="C48745">
        <v>399.8</v>
      </c>
    </row>
    <row r="48746" spans="1:3" x14ac:dyDescent="0.2">
      <c r="A48746" t="s">
        <v>14580</v>
      </c>
      <c r="B48746" s="1">
        <v>44860</v>
      </c>
      <c r="C48746">
        <v>60.4</v>
      </c>
    </row>
    <row r="48747" spans="1:3" x14ac:dyDescent="0.2">
      <c r="A48747" t="s">
        <v>12897</v>
      </c>
      <c r="B48747" s="1">
        <v>44860</v>
      </c>
      <c r="C48747">
        <v>254.35</v>
      </c>
    </row>
    <row r="48748" spans="1:3" x14ac:dyDescent="0.2">
      <c r="A48748" t="s">
        <v>29</v>
      </c>
      <c r="B48748" s="1">
        <v>44860</v>
      </c>
      <c r="C48748">
        <v>132.27000000000001</v>
      </c>
    </row>
    <row r="48749" spans="1:3" x14ac:dyDescent="0.2">
      <c r="A48749" t="s">
        <v>13523</v>
      </c>
      <c r="B48749" s="1">
        <v>44860</v>
      </c>
      <c r="C48749">
        <v>253.59</v>
      </c>
    </row>
    <row r="48750" spans="1:3" x14ac:dyDescent="0.2">
      <c r="A48750" t="s">
        <v>14581</v>
      </c>
      <c r="B48750" s="1">
        <v>44860</v>
      </c>
      <c r="C48750">
        <v>53.4</v>
      </c>
    </row>
    <row r="48751" spans="1:3" x14ac:dyDescent="0.2">
      <c r="A48751" t="s">
        <v>1829</v>
      </c>
      <c r="B48751" s="1">
        <v>44860</v>
      </c>
      <c r="C48751">
        <v>273.75</v>
      </c>
    </row>
    <row r="48752" spans="1:3" x14ac:dyDescent="0.2">
      <c r="A48752" t="s">
        <v>3167</v>
      </c>
      <c r="B48752" s="1">
        <v>44860</v>
      </c>
      <c r="C48752">
        <v>79.11</v>
      </c>
    </row>
    <row r="48753" spans="1:3" x14ac:dyDescent="0.2">
      <c r="A48753" t="s">
        <v>3672</v>
      </c>
      <c r="B48753" s="1">
        <v>44860</v>
      </c>
      <c r="C48753">
        <v>21.9</v>
      </c>
    </row>
    <row r="48754" spans="1:3" x14ac:dyDescent="0.2">
      <c r="A48754" t="s">
        <v>148</v>
      </c>
      <c r="B48754" s="1">
        <v>44860</v>
      </c>
      <c r="C48754">
        <v>280.36</v>
      </c>
    </row>
    <row r="48755" spans="1:3" x14ac:dyDescent="0.2">
      <c r="A48755" t="s">
        <v>1258</v>
      </c>
      <c r="B48755" s="1">
        <v>44860</v>
      </c>
      <c r="C48755">
        <v>413.87</v>
      </c>
    </row>
    <row r="48756" spans="1:3" x14ac:dyDescent="0.2">
      <c r="A48756" t="s">
        <v>9437</v>
      </c>
      <c r="B48756" s="1">
        <v>44860</v>
      </c>
      <c r="C48756">
        <v>116.45</v>
      </c>
    </row>
    <row r="48757" spans="1:3" x14ac:dyDescent="0.2">
      <c r="A48757" t="s">
        <v>46</v>
      </c>
      <c r="B48757" s="1">
        <v>44860</v>
      </c>
      <c r="C48757">
        <v>67.77</v>
      </c>
    </row>
    <row r="48758" spans="1:3" x14ac:dyDescent="0.2">
      <c r="A48758" t="s">
        <v>46</v>
      </c>
      <c r="B48758" s="1">
        <v>44860</v>
      </c>
      <c r="C48758">
        <v>44.97</v>
      </c>
    </row>
    <row r="48759" spans="1:3" x14ac:dyDescent="0.2">
      <c r="A48759" t="s">
        <v>46</v>
      </c>
      <c r="B48759" s="1">
        <v>44860</v>
      </c>
      <c r="C48759">
        <v>74.37</v>
      </c>
    </row>
    <row r="48760" spans="1:3" x14ac:dyDescent="0.2">
      <c r="A48760" t="s">
        <v>46</v>
      </c>
      <c r="B48760" s="1">
        <v>44860</v>
      </c>
      <c r="C48760">
        <v>34.770000000000003</v>
      </c>
    </row>
    <row r="48761" spans="1:3" x14ac:dyDescent="0.2">
      <c r="A48761" t="s">
        <v>660</v>
      </c>
      <c r="B48761" s="1">
        <v>44860</v>
      </c>
      <c r="C48761">
        <v>98.35</v>
      </c>
    </row>
    <row r="48762" spans="1:3" x14ac:dyDescent="0.2">
      <c r="A48762" t="s">
        <v>14582</v>
      </c>
      <c r="B48762" s="1">
        <v>44860</v>
      </c>
      <c r="C48762">
        <v>86.35</v>
      </c>
    </row>
    <row r="48763" spans="1:3" x14ac:dyDescent="0.2">
      <c r="A48763" t="s">
        <v>14583</v>
      </c>
      <c r="B48763" s="1">
        <v>44860</v>
      </c>
      <c r="C48763">
        <v>147.65</v>
      </c>
    </row>
    <row r="48764" spans="1:3" x14ac:dyDescent="0.2">
      <c r="A48764" t="s">
        <v>4997</v>
      </c>
      <c r="B48764" s="1">
        <v>44860</v>
      </c>
      <c r="C48764">
        <v>86.35</v>
      </c>
    </row>
    <row r="48765" spans="1:3" x14ac:dyDescent="0.2">
      <c r="A48765" t="s">
        <v>14356</v>
      </c>
      <c r="B48765" s="1">
        <v>44860</v>
      </c>
      <c r="C48765">
        <v>43.95</v>
      </c>
    </row>
    <row r="48766" spans="1:3" x14ac:dyDescent="0.2">
      <c r="A48766" t="s">
        <v>14525</v>
      </c>
      <c r="B48766" s="1">
        <v>44860</v>
      </c>
      <c r="C48766">
        <v>43.4</v>
      </c>
    </row>
    <row r="48767" spans="1:3" x14ac:dyDescent="0.2">
      <c r="A48767" t="s">
        <v>11207</v>
      </c>
      <c r="B48767" s="1">
        <v>44860</v>
      </c>
      <c r="C48767">
        <v>107.4</v>
      </c>
    </row>
    <row r="48768" spans="1:3" x14ac:dyDescent="0.2">
      <c r="A48768" t="s">
        <v>14584</v>
      </c>
      <c r="B48768" s="1">
        <v>44860</v>
      </c>
      <c r="C48768">
        <v>175.45</v>
      </c>
    </row>
    <row r="48769" spans="1:3" x14ac:dyDescent="0.2">
      <c r="A48769" t="s">
        <v>4846</v>
      </c>
      <c r="B48769" s="1">
        <v>44860</v>
      </c>
      <c r="C48769">
        <v>289.8</v>
      </c>
    </row>
    <row r="48770" spans="1:3" x14ac:dyDescent="0.2">
      <c r="A48770" t="s">
        <v>612</v>
      </c>
      <c r="B48770" s="1">
        <v>44860</v>
      </c>
      <c r="C48770">
        <v>337.41</v>
      </c>
    </row>
    <row r="48771" spans="1:3" x14ac:dyDescent="0.2">
      <c r="A48771" t="s">
        <v>12</v>
      </c>
      <c r="B48771" s="1">
        <v>44860</v>
      </c>
      <c r="C48771">
        <v>247.63</v>
      </c>
    </row>
    <row r="48772" spans="1:3" x14ac:dyDescent="0.2">
      <c r="A48772" t="s">
        <v>10999</v>
      </c>
      <c r="B48772" s="1">
        <v>44861</v>
      </c>
      <c r="C48772">
        <v>50.4</v>
      </c>
    </row>
    <row r="48773" spans="1:3" x14ac:dyDescent="0.2">
      <c r="A48773" t="s">
        <v>5644</v>
      </c>
      <c r="B48773" s="1">
        <v>44861</v>
      </c>
      <c r="C48773">
        <v>95.35</v>
      </c>
    </row>
    <row r="48774" spans="1:3" x14ac:dyDescent="0.2">
      <c r="A48774" t="s">
        <v>14569</v>
      </c>
      <c r="B48774" s="1">
        <v>44861</v>
      </c>
      <c r="C48774">
        <v>17.95</v>
      </c>
    </row>
    <row r="48775" spans="1:3" x14ac:dyDescent="0.2">
      <c r="A48775" t="s">
        <v>14570</v>
      </c>
      <c r="B48775" s="1">
        <v>44861</v>
      </c>
      <c r="C48775">
        <v>12.4</v>
      </c>
    </row>
    <row r="48776" spans="1:3" x14ac:dyDescent="0.2">
      <c r="A48776" t="s">
        <v>14571</v>
      </c>
      <c r="B48776" s="1">
        <v>44861</v>
      </c>
      <c r="C48776">
        <v>55.15</v>
      </c>
    </row>
    <row r="48777" spans="1:3" x14ac:dyDescent="0.2">
      <c r="A48777" t="s">
        <v>14572</v>
      </c>
      <c r="B48777" s="1">
        <v>44861</v>
      </c>
      <c r="C48777">
        <v>57.15</v>
      </c>
    </row>
    <row r="48778" spans="1:3" x14ac:dyDescent="0.2">
      <c r="A48778" t="s">
        <v>10642</v>
      </c>
      <c r="B48778" s="1">
        <v>44861</v>
      </c>
      <c r="C48778">
        <v>199.8</v>
      </c>
    </row>
    <row r="48779" spans="1:3" x14ac:dyDescent="0.2">
      <c r="A48779" t="s">
        <v>14573</v>
      </c>
      <c r="B48779" s="1">
        <v>44861</v>
      </c>
      <c r="C48779">
        <v>26.4</v>
      </c>
    </row>
    <row r="48780" spans="1:3" x14ac:dyDescent="0.2">
      <c r="A48780" t="s">
        <v>12472</v>
      </c>
      <c r="B48780" s="1">
        <v>44861</v>
      </c>
      <c r="C48780">
        <v>515.17999999999995</v>
      </c>
    </row>
    <row r="48781" spans="1:3" x14ac:dyDescent="0.2">
      <c r="A48781" t="s">
        <v>2826</v>
      </c>
      <c r="B48781" s="1">
        <v>44861</v>
      </c>
      <c r="C48781">
        <v>132.44999999999999</v>
      </c>
    </row>
    <row r="48782" spans="1:3" x14ac:dyDescent="0.2">
      <c r="A48782" t="s">
        <v>79</v>
      </c>
      <c r="B48782" s="1">
        <v>44861</v>
      </c>
      <c r="C48782">
        <v>29.93</v>
      </c>
    </row>
    <row r="48783" spans="1:3" x14ac:dyDescent="0.2">
      <c r="A48783" t="s">
        <v>79</v>
      </c>
      <c r="B48783" s="1">
        <v>44861</v>
      </c>
      <c r="C48783">
        <v>57.41</v>
      </c>
    </row>
    <row r="48784" spans="1:3" x14ac:dyDescent="0.2">
      <c r="A48784" t="s">
        <v>3</v>
      </c>
      <c r="B48784" s="1">
        <v>44861</v>
      </c>
      <c r="C48784">
        <v>240</v>
      </c>
    </row>
    <row r="48785" spans="1:3" x14ac:dyDescent="0.2">
      <c r="A48785" t="s">
        <v>257</v>
      </c>
      <c r="B48785" s="1">
        <v>44861</v>
      </c>
      <c r="C48785">
        <v>371.46</v>
      </c>
    </row>
    <row r="48786" spans="1:3" x14ac:dyDescent="0.2">
      <c r="A48786" t="s">
        <v>12472</v>
      </c>
      <c r="B48786" s="1">
        <v>44861</v>
      </c>
      <c r="C48786">
        <v>189.24</v>
      </c>
    </row>
    <row r="48787" spans="1:3" x14ac:dyDescent="0.2">
      <c r="A48787" t="s">
        <v>9490</v>
      </c>
      <c r="B48787" s="1">
        <v>44861</v>
      </c>
      <c r="C48787">
        <v>147.55000000000001</v>
      </c>
    </row>
    <row r="48788" spans="1:3" x14ac:dyDescent="0.2">
      <c r="A48788" t="s">
        <v>148</v>
      </c>
      <c r="B48788" s="1">
        <v>44861</v>
      </c>
      <c r="C48788">
        <v>150.94</v>
      </c>
    </row>
    <row r="48789" spans="1:3" x14ac:dyDescent="0.2">
      <c r="A48789" t="s">
        <v>14574</v>
      </c>
      <c r="B48789" s="1">
        <v>44861</v>
      </c>
      <c r="C48789">
        <v>57.95</v>
      </c>
    </row>
    <row r="48790" spans="1:3" x14ac:dyDescent="0.2">
      <c r="A48790" t="s">
        <v>14575</v>
      </c>
      <c r="B48790" s="1">
        <v>44861</v>
      </c>
      <c r="C48790">
        <v>63.4</v>
      </c>
    </row>
    <row r="48791" spans="1:3" x14ac:dyDescent="0.2">
      <c r="A48791" t="s">
        <v>14576</v>
      </c>
      <c r="B48791" s="1">
        <v>44861</v>
      </c>
      <c r="C48791">
        <v>66.099999999999994</v>
      </c>
    </row>
    <row r="48792" spans="1:3" x14ac:dyDescent="0.2">
      <c r="A48792" t="s">
        <v>14577</v>
      </c>
      <c r="B48792" s="1">
        <v>44861</v>
      </c>
      <c r="C48792">
        <v>87.35</v>
      </c>
    </row>
    <row r="48793" spans="1:3" x14ac:dyDescent="0.2">
      <c r="A48793" t="s">
        <v>14578</v>
      </c>
      <c r="B48793" s="1">
        <v>44861</v>
      </c>
      <c r="C48793">
        <v>87.45</v>
      </c>
    </row>
    <row r="48794" spans="1:3" x14ac:dyDescent="0.2">
      <c r="A48794" t="s">
        <v>4656</v>
      </c>
      <c r="B48794" s="1">
        <v>44861</v>
      </c>
      <c r="C48794">
        <v>350.9</v>
      </c>
    </row>
    <row r="48795" spans="1:3" x14ac:dyDescent="0.2">
      <c r="A48795" t="s">
        <v>7080</v>
      </c>
      <c r="B48795" s="1">
        <v>44861</v>
      </c>
      <c r="C48795">
        <v>53.45</v>
      </c>
    </row>
    <row r="48796" spans="1:3" x14ac:dyDescent="0.2">
      <c r="A48796" t="s">
        <v>7822</v>
      </c>
      <c r="B48796" s="1">
        <v>44861</v>
      </c>
      <c r="C48796">
        <v>201.62</v>
      </c>
    </row>
    <row r="48797" spans="1:3" x14ac:dyDescent="0.2">
      <c r="A48797" t="s">
        <v>11</v>
      </c>
      <c r="B48797" s="1">
        <v>44861</v>
      </c>
      <c r="C48797">
        <v>467.61</v>
      </c>
    </row>
    <row r="48798" spans="1:3" x14ac:dyDescent="0.2">
      <c r="A48798" t="s">
        <v>12</v>
      </c>
      <c r="B48798" s="1">
        <v>44861</v>
      </c>
      <c r="C48798">
        <v>476.5</v>
      </c>
    </row>
    <row r="48799" spans="1:3" x14ac:dyDescent="0.2">
      <c r="A48799" t="s">
        <v>14555</v>
      </c>
      <c r="B48799" s="1">
        <v>44862</v>
      </c>
      <c r="C48799">
        <v>63.4</v>
      </c>
    </row>
    <row r="48800" spans="1:3" x14ac:dyDescent="0.2">
      <c r="A48800" t="s">
        <v>14556</v>
      </c>
      <c r="B48800" s="1">
        <v>44862</v>
      </c>
      <c r="C48800">
        <v>133.44999999999999</v>
      </c>
    </row>
    <row r="48801" spans="1:3" x14ac:dyDescent="0.2">
      <c r="A48801" t="s">
        <v>13137</v>
      </c>
      <c r="B48801" s="1">
        <v>44862</v>
      </c>
      <c r="C48801">
        <v>38.4</v>
      </c>
    </row>
    <row r="48802" spans="1:3" x14ac:dyDescent="0.2">
      <c r="A48802" t="s">
        <v>14557</v>
      </c>
      <c r="B48802" s="1">
        <v>44862</v>
      </c>
      <c r="C48802">
        <v>70.95</v>
      </c>
    </row>
    <row r="48803" spans="1:3" x14ac:dyDescent="0.2">
      <c r="A48803" t="s">
        <v>1133</v>
      </c>
      <c r="B48803" s="1">
        <v>44862</v>
      </c>
      <c r="C48803">
        <v>57.95</v>
      </c>
    </row>
    <row r="48804" spans="1:3" x14ac:dyDescent="0.2">
      <c r="A48804" t="s">
        <v>14558</v>
      </c>
      <c r="B48804" s="1">
        <v>44862</v>
      </c>
      <c r="C48804">
        <v>62.95</v>
      </c>
    </row>
    <row r="48805" spans="1:3" x14ac:dyDescent="0.2">
      <c r="A48805" t="s">
        <v>14559</v>
      </c>
      <c r="B48805" s="1">
        <v>44862</v>
      </c>
      <c r="C48805">
        <v>53.4</v>
      </c>
    </row>
    <row r="48806" spans="1:3" x14ac:dyDescent="0.2">
      <c r="A48806" t="s">
        <v>14560</v>
      </c>
      <c r="B48806" s="1">
        <v>44862</v>
      </c>
      <c r="C48806">
        <v>100.85</v>
      </c>
    </row>
    <row r="48807" spans="1:3" x14ac:dyDescent="0.2">
      <c r="A48807" t="s">
        <v>1971</v>
      </c>
      <c r="B48807" s="1">
        <v>44862</v>
      </c>
      <c r="C48807">
        <v>114.51</v>
      </c>
    </row>
    <row r="48808" spans="1:3" x14ac:dyDescent="0.2">
      <c r="A48808" t="s">
        <v>14561</v>
      </c>
      <c r="B48808" s="1">
        <v>44862</v>
      </c>
      <c r="C48808">
        <v>1348.5</v>
      </c>
    </row>
    <row r="48809" spans="1:3" x14ac:dyDescent="0.2">
      <c r="A48809" t="s">
        <v>14562</v>
      </c>
      <c r="B48809" s="1">
        <v>44862</v>
      </c>
      <c r="C48809">
        <v>69.099999999999994</v>
      </c>
    </row>
    <row r="48810" spans="1:3" x14ac:dyDescent="0.2">
      <c r="A48810" t="s">
        <v>79</v>
      </c>
      <c r="B48810" s="1">
        <v>44862</v>
      </c>
      <c r="C48810">
        <v>30.95</v>
      </c>
    </row>
    <row r="48811" spans="1:3" x14ac:dyDescent="0.2">
      <c r="A48811" t="s">
        <v>769</v>
      </c>
      <c r="B48811" s="1">
        <v>44862</v>
      </c>
      <c r="C48811">
        <v>59.45</v>
      </c>
    </row>
    <row r="48812" spans="1:3" x14ac:dyDescent="0.2">
      <c r="A48812" t="s">
        <v>527</v>
      </c>
      <c r="B48812" s="1">
        <v>44862</v>
      </c>
      <c r="C48812">
        <v>153.9</v>
      </c>
    </row>
    <row r="48813" spans="1:3" x14ac:dyDescent="0.2">
      <c r="A48813" t="s">
        <v>6139</v>
      </c>
      <c r="B48813" s="1">
        <v>44862</v>
      </c>
      <c r="C48813">
        <v>204.44</v>
      </c>
    </row>
    <row r="48814" spans="1:3" x14ac:dyDescent="0.2">
      <c r="A48814" t="s">
        <v>9432</v>
      </c>
      <c r="B48814" s="1">
        <v>44862</v>
      </c>
      <c r="C48814">
        <v>74.900000000000006</v>
      </c>
    </row>
    <row r="48815" spans="1:3" x14ac:dyDescent="0.2">
      <c r="A48815" t="s">
        <v>46</v>
      </c>
      <c r="B48815" s="1">
        <v>44862</v>
      </c>
      <c r="C48815">
        <v>150.96</v>
      </c>
    </row>
    <row r="48816" spans="1:3" x14ac:dyDescent="0.2">
      <c r="A48816" t="s">
        <v>46</v>
      </c>
      <c r="B48816" s="1">
        <v>44862</v>
      </c>
      <c r="C48816">
        <v>46.5</v>
      </c>
    </row>
    <row r="48817" spans="1:3" x14ac:dyDescent="0.2">
      <c r="A48817" t="s">
        <v>232</v>
      </c>
      <c r="B48817" s="1">
        <v>44862</v>
      </c>
      <c r="C48817">
        <v>216.32</v>
      </c>
    </row>
    <row r="48818" spans="1:3" x14ac:dyDescent="0.2">
      <c r="A48818" t="s">
        <v>332</v>
      </c>
      <c r="B48818" s="1">
        <v>44862</v>
      </c>
      <c r="C48818">
        <v>478.49</v>
      </c>
    </row>
    <row r="48819" spans="1:3" x14ac:dyDescent="0.2">
      <c r="A48819" t="s">
        <v>942</v>
      </c>
      <c r="B48819" s="1">
        <v>44862</v>
      </c>
      <c r="C48819">
        <v>844.89</v>
      </c>
    </row>
    <row r="48820" spans="1:3" x14ac:dyDescent="0.2">
      <c r="A48820" t="s">
        <v>232</v>
      </c>
      <c r="B48820" s="1">
        <v>44862</v>
      </c>
      <c r="C48820">
        <v>1138.29</v>
      </c>
    </row>
    <row r="48821" spans="1:3" x14ac:dyDescent="0.2">
      <c r="A48821" t="s">
        <v>14363</v>
      </c>
      <c r="B48821" s="1">
        <v>44862</v>
      </c>
      <c r="C48821">
        <v>23.95</v>
      </c>
    </row>
    <row r="48822" spans="1:3" x14ac:dyDescent="0.2">
      <c r="A48822" t="s">
        <v>14563</v>
      </c>
      <c r="B48822" s="1">
        <v>44862</v>
      </c>
      <c r="C48822">
        <v>25.44</v>
      </c>
    </row>
    <row r="48823" spans="1:3" x14ac:dyDescent="0.2">
      <c r="A48823" t="s">
        <v>14028</v>
      </c>
      <c r="B48823" s="1">
        <v>44862</v>
      </c>
      <c r="C48823">
        <v>107.4</v>
      </c>
    </row>
    <row r="48824" spans="1:3" x14ac:dyDescent="0.2">
      <c r="A48824" t="s">
        <v>14355</v>
      </c>
      <c r="B48824" s="1">
        <v>44862</v>
      </c>
      <c r="C48824">
        <v>112.6</v>
      </c>
    </row>
    <row r="48825" spans="1:3" x14ac:dyDescent="0.2">
      <c r="A48825" t="s">
        <v>14564</v>
      </c>
      <c r="B48825" s="1">
        <v>44862</v>
      </c>
      <c r="C48825">
        <v>50.4</v>
      </c>
    </row>
    <row r="48826" spans="1:3" x14ac:dyDescent="0.2">
      <c r="A48826" t="s">
        <v>14565</v>
      </c>
      <c r="B48826" s="1">
        <v>44862</v>
      </c>
      <c r="C48826">
        <v>47.15</v>
      </c>
    </row>
    <row r="48827" spans="1:3" x14ac:dyDescent="0.2">
      <c r="A48827" t="s">
        <v>14566</v>
      </c>
      <c r="B48827" s="1">
        <v>44862</v>
      </c>
      <c r="C48827">
        <v>60.4</v>
      </c>
    </row>
    <row r="48828" spans="1:3" x14ac:dyDescent="0.2">
      <c r="A48828" t="s">
        <v>14567</v>
      </c>
      <c r="B48828" s="1">
        <v>44862</v>
      </c>
      <c r="C48828">
        <v>92.35</v>
      </c>
    </row>
    <row r="48829" spans="1:3" x14ac:dyDescent="0.2">
      <c r="A48829" t="s">
        <v>14568</v>
      </c>
      <c r="B48829" s="1">
        <v>44862</v>
      </c>
      <c r="C48829">
        <v>28.45</v>
      </c>
    </row>
    <row r="48830" spans="1:3" x14ac:dyDescent="0.2">
      <c r="A48830" t="s">
        <v>13942</v>
      </c>
      <c r="B48830" s="1">
        <v>44862</v>
      </c>
      <c r="C48830">
        <v>109.45</v>
      </c>
    </row>
    <row r="48831" spans="1:3" x14ac:dyDescent="0.2">
      <c r="A48831" t="s">
        <v>12</v>
      </c>
      <c r="B48831" s="1">
        <v>44862</v>
      </c>
      <c r="C48831">
        <v>241.54</v>
      </c>
    </row>
    <row r="48832" spans="1:3" x14ac:dyDescent="0.2">
      <c r="A48832" t="s">
        <v>248</v>
      </c>
      <c r="B48832" s="1">
        <v>44865</v>
      </c>
      <c r="C48832">
        <v>186</v>
      </c>
    </row>
    <row r="48833" spans="1:3" x14ac:dyDescent="0.2">
      <c r="A48833" t="s">
        <v>248</v>
      </c>
      <c r="B48833" s="1">
        <v>44865</v>
      </c>
      <c r="C48833">
        <v>319.14999999999998</v>
      </c>
    </row>
    <row r="48834" spans="1:3" x14ac:dyDescent="0.2">
      <c r="A48834" t="s">
        <v>6431</v>
      </c>
      <c r="B48834" s="1">
        <v>44865</v>
      </c>
      <c r="C48834">
        <v>93.86</v>
      </c>
    </row>
    <row r="48835" spans="1:3" x14ac:dyDescent="0.2">
      <c r="A48835" t="s">
        <v>347</v>
      </c>
      <c r="B48835" s="1">
        <v>44865</v>
      </c>
      <c r="C48835">
        <v>558.59</v>
      </c>
    </row>
    <row r="48836" spans="1:3" x14ac:dyDescent="0.2">
      <c r="A48836" t="s">
        <v>7636</v>
      </c>
      <c r="B48836" s="1">
        <v>44865</v>
      </c>
      <c r="C48836">
        <v>77.349999999999994</v>
      </c>
    </row>
    <row r="48837" spans="1:3" x14ac:dyDescent="0.2">
      <c r="A48837" t="s">
        <v>14353</v>
      </c>
      <c r="B48837" s="1">
        <v>44865</v>
      </c>
      <c r="C48837">
        <v>247.65</v>
      </c>
    </row>
    <row r="48838" spans="1:3" x14ac:dyDescent="0.2">
      <c r="A48838" t="s">
        <v>31</v>
      </c>
      <c r="B48838" s="1">
        <v>44865</v>
      </c>
      <c r="C48838">
        <v>299.13</v>
      </c>
    </row>
    <row r="48839" spans="1:3" x14ac:dyDescent="0.2">
      <c r="A48839" t="s">
        <v>1744</v>
      </c>
      <c r="B48839" s="1">
        <v>44865</v>
      </c>
      <c r="C48839">
        <v>148.91</v>
      </c>
    </row>
    <row r="48840" spans="1:3" x14ac:dyDescent="0.2">
      <c r="A48840" t="s">
        <v>14135</v>
      </c>
      <c r="B48840" s="1">
        <v>44865</v>
      </c>
      <c r="C48840">
        <v>50.4</v>
      </c>
    </row>
    <row r="48841" spans="1:3" x14ac:dyDescent="0.2">
      <c r="A48841" t="s">
        <v>14530</v>
      </c>
      <c r="B48841" s="1">
        <v>44865</v>
      </c>
      <c r="C48841">
        <v>43.4</v>
      </c>
    </row>
    <row r="48842" spans="1:3" x14ac:dyDescent="0.2">
      <c r="A48842" t="s">
        <v>14531</v>
      </c>
      <c r="B48842" s="1">
        <v>44865</v>
      </c>
      <c r="C48842">
        <v>50.4</v>
      </c>
    </row>
    <row r="48843" spans="1:3" x14ac:dyDescent="0.2">
      <c r="A48843" t="s">
        <v>1126</v>
      </c>
      <c r="B48843" s="1">
        <v>44865</v>
      </c>
      <c r="C48843">
        <v>38.299999999999997</v>
      </c>
    </row>
    <row r="48844" spans="1:3" x14ac:dyDescent="0.2">
      <c r="A48844" t="s">
        <v>7113</v>
      </c>
      <c r="B48844" s="1">
        <v>44865</v>
      </c>
      <c r="C48844">
        <v>129.4</v>
      </c>
    </row>
    <row r="48845" spans="1:3" x14ac:dyDescent="0.2">
      <c r="A48845" t="s">
        <v>14532</v>
      </c>
      <c r="B48845" s="1">
        <v>44865</v>
      </c>
      <c r="C48845">
        <v>78.400000000000006</v>
      </c>
    </row>
    <row r="48846" spans="1:3" x14ac:dyDescent="0.2">
      <c r="A48846" t="s">
        <v>44</v>
      </c>
      <c r="B48846" s="1">
        <v>44865</v>
      </c>
      <c r="C48846">
        <v>377.35</v>
      </c>
    </row>
    <row r="48847" spans="1:3" x14ac:dyDescent="0.2">
      <c r="A48847" t="s">
        <v>6139</v>
      </c>
      <c r="B48847" s="1">
        <v>44865</v>
      </c>
      <c r="C48847">
        <v>396.79</v>
      </c>
    </row>
    <row r="48848" spans="1:3" x14ac:dyDescent="0.2">
      <c r="A48848" t="s">
        <v>713</v>
      </c>
      <c r="B48848" s="1">
        <v>44865</v>
      </c>
      <c r="C48848">
        <v>209.7</v>
      </c>
    </row>
    <row r="48849" spans="1:3" x14ac:dyDescent="0.2">
      <c r="A48849" t="s">
        <v>148</v>
      </c>
      <c r="B48849" s="1">
        <v>44865</v>
      </c>
      <c r="C48849">
        <v>179.1</v>
      </c>
    </row>
    <row r="48850" spans="1:3" x14ac:dyDescent="0.2">
      <c r="A48850" t="s">
        <v>713</v>
      </c>
      <c r="B48850" s="1">
        <v>44865</v>
      </c>
      <c r="C48850">
        <v>158.79</v>
      </c>
    </row>
    <row r="48851" spans="1:3" x14ac:dyDescent="0.2">
      <c r="A48851" t="s">
        <v>79</v>
      </c>
      <c r="B48851" s="1">
        <v>44865</v>
      </c>
      <c r="C48851">
        <v>29.93</v>
      </c>
    </row>
    <row r="48852" spans="1:3" x14ac:dyDescent="0.2">
      <c r="A48852" t="s">
        <v>79</v>
      </c>
      <c r="B48852" s="1">
        <v>44865</v>
      </c>
      <c r="C48852">
        <v>29.93</v>
      </c>
    </row>
    <row r="48853" spans="1:3" x14ac:dyDescent="0.2">
      <c r="A48853" t="s">
        <v>79</v>
      </c>
      <c r="B48853" s="1">
        <v>44865</v>
      </c>
      <c r="C48853">
        <v>35.93</v>
      </c>
    </row>
    <row r="48854" spans="1:3" x14ac:dyDescent="0.2">
      <c r="A48854" t="s">
        <v>79</v>
      </c>
      <c r="B48854" s="1">
        <v>44865</v>
      </c>
      <c r="C48854">
        <v>29.93</v>
      </c>
    </row>
    <row r="48855" spans="1:3" x14ac:dyDescent="0.2">
      <c r="A48855" t="s">
        <v>79</v>
      </c>
      <c r="B48855" s="1">
        <v>44865</v>
      </c>
      <c r="C48855">
        <v>29.93</v>
      </c>
    </row>
    <row r="48856" spans="1:3" x14ac:dyDescent="0.2">
      <c r="A48856" t="s">
        <v>3813</v>
      </c>
      <c r="B48856" s="1">
        <v>44865</v>
      </c>
      <c r="C48856">
        <v>129.19999999999999</v>
      </c>
    </row>
    <row r="48857" spans="1:3" x14ac:dyDescent="0.2">
      <c r="A48857" t="s">
        <v>14533</v>
      </c>
      <c r="B48857" s="1">
        <v>44865</v>
      </c>
      <c r="C48857">
        <v>48.4</v>
      </c>
    </row>
    <row r="48858" spans="1:3" x14ac:dyDescent="0.2">
      <c r="A48858" t="s">
        <v>14534</v>
      </c>
      <c r="B48858" s="1">
        <v>44865</v>
      </c>
      <c r="C48858">
        <v>68.650000000000006</v>
      </c>
    </row>
    <row r="48859" spans="1:3" x14ac:dyDescent="0.2">
      <c r="A48859" t="s">
        <v>740</v>
      </c>
      <c r="B48859" s="1">
        <v>44865</v>
      </c>
      <c r="C48859">
        <v>155.85</v>
      </c>
    </row>
    <row r="48860" spans="1:3" x14ac:dyDescent="0.2">
      <c r="A48860" t="s">
        <v>583</v>
      </c>
      <c r="B48860" s="1">
        <v>44865</v>
      </c>
      <c r="C48860">
        <v>606.29999999999995</v>
      </c>
    </row>
    <row r="48861" spans="1:3" x14ac:dyDescent="0.2">
      <c r="A48861" t="s">
        <v>14535</v>
      </c>
      <c r="B48861" s="1">
        <v>44865</v>
      </c>
      <c r="C48861">
        <v>73.45</v>
      </c>
    </row>
    <row r="48862" spans="1:3" x14ac:dyDescent="0.2">
      <c r="A48862" t="s">
        <v>374</v>
      </c>
      <c r="B48862" s="1">
        <v>44865</v>
      </c>
      <c r="C48862">
        <v>1329.56</v>
      </c>
    </row>
    <row r="48863" spans="1:3" x14ac:dyDescent="0.2">
      <c r="A48863" t="s">
        <v>2508</v>
      </c>
      <c r="B48863" s="1">
        <v>44865</v>
      </c>
      <c r="C48863">
        <v>17.98</v>
      </c>
    </row>
    <row r="48864" spans="1:3" x14ac:dyDescent="0.2">
      <c r="A48864" t="s">
        <v>13279</v>
      </c>
      <c r="B48864" s="1">
        <v>44865</v>
      </c>
      <c r="C48864">
        <v>53.4</v>
      </c>
    </row>
    <row r="48865" spans="1:3" x14ac:dyDescent="0.2">
      <c r="A48865" t="s">
        <v>14536</v>
      </c>
      <c r="B48865" s="1">
        <v>44865</v>
      </c>
      <c r="C48865">
        <v>32.15</v>
      </c>
    </row>
    <row r="48866" spans="1:3" x14ac:dyDescent="0.2">
      <c r="A48866" t="s">
        <v>14537</v>
      </c>
      <c r="B48866" s="1">
        <v>44865</v>
      </c>
      <c r="C48866">
        <v>70.95</v>
      </c>
    </row>
    <row r="48867" spans="1:3" x14ac:dyDescent="0.2">
      <c r="A48867" t="s">
        <v>14538</v>
      </c>
      <c r="B48867" s="1">
        <v>44865</v>
      </c>
      <c r="C48867">
        <v>70.95</v>
      </c>
    </row>
    <row r="48868" spans="1:3" x14ac:dyDescent="0.2">
      <c r="A48868" t="s">
        <v>10213</v>
      </c>
      <c r="B48868" s="1">
        <v>44865</v>
      </c>
      <c r="C48868">
        <v>102.35</v>
      </c>
    </row>
    <row r="48869" spans="1:3" x14ac:dyDescent="0.2">
      <c r="A48869" t="s">
        <v>14539</v>
      </c>
      <c r="B48869" s="1">
        <v>44865</v>
      </c>
      <c r="C48869">
        <v>109.65</v>
      </c>
    </row>
    <row r="48870" spans="1:3" x14ac:dyDescent="0.2">
      <c r="A48870" t="s">
        <v>14540</v>
      </c>
      <c r="B48870" s="1">
        <v>44865</v>
      </c>
      <c r="C48870">
        <v>107.45</v>
      </c>
    </row>
    <row r="48871" spans="1:3" x14ac:dyDescent="0.2">
      <c r="A48871" t="s">
        <v>8183</v>
      </c>
      <c r="B48871" s="1">
        <v>44865</v>
      </c>
      <c r="C48871">
        <v>206.95</v>
      </c>
    </row>
    <row r="48872" spans="1:3" x14ac:dyDescent="0.2">
      <c r="A48872" t="s">
        <v>10893</v>
      </c>
      <c r="B48872" s="1">
        <v>44865</v>
      </c>
      <c r="C48872">
        <v>57.95</v>
      </c>
    </row>
    <row r="48873" spans="1:3" x14ac:dyDescent="0.2">
      <c r="A48873" t="s">
        <v>14541</v>
      </c>
      <c r="B48873" s="1">
        <v>44865</v>
      </c>
      <c r="C48873">
        <v>50.4</v>
      </c>
    </row>
    <row r="48874" spans="1:3" x14ac:dyDescent="0.2">
      <c r="A48874" t="s">
        <v>14542</v>
      </c>
      <c r="B48874" s="1">
        <v>44865</v>
      </c>
      <c r="C48874">
        <v>61.15</v>
      </c>
    </row>
    <row r="48875" spans="1:3" x14ac:dyDescent="0.2">
      <c r="A48875" t="s">
        <v>14543</v>
      </c>
      <c r="B48875" s="1">
        <v>44865</v>
      </c>
      <c r="C48875">
        <v>58.15</v>
      </c>
    </row>
    <row r="48876" spans="1:3" x14ac:dyDescent="0.2">
      <c r="A48876" t="s">
        <v>14544</v>
      </c>
      <c r="B48876" s="1">
        <v>44865</v>
      </c>
      <c r="C48876">
        <v>136.25</v>
      </c>
    </row>
    <row r="48877" spans="1:3" x14ac:dyDescent="0.2">
      <c r="A48877" t="s">
        <v>14545</v>
      </c>
      <c r="B48877" s="1">
        <v>44865</v>
      </c>
      <c r="C48877">
        <v>58.45</v>
      </c>
    </row>
    <row r="48878" spans="1:3" x14ac:dyDescent="0.2">
      <c r="A48878" t="s">
        <v>286</v>
      </c>
      <c r="B48878" s="1">
        <v>44865</v>
      </c>
      <c r="C48878">
        <v>671.96</v>
      </c>
    </row>
    <row r="48879" spans="1:3" x14ac:dyDescent="0.2">
      <c r="A48879" t="s">
        <v>3879</v>
      </c>
      <c r="B48879" s="1">
        <v>44865</v>
      </c>
      <c r="C48879">
        <v>57.95</v>
      </c>
    </row>
    <row r="48880" spans="1:3" x14ac:dyDescent="0.2">
      <c r="A48880" t="s">
        <v>12671</v>
      </c>
      <c r="B48880" s="1">
        <v>44865</v>
      </c>
      <c r="C48880">
        <v>125.3</v>
      </c>
    </row>
    <row r="48881" spans="1:3" x14ac:dyDescent="0.2">
      <c r="A48881" t="s">
        <v>14396</v>
      </c>
      <c r="B48881" s="1">
        <v>44865</v>
      </c>
      <c r="C48881">
        <v>47.4</v>
      </c>
    </row>
    <row r="48882" spans="1:3" x14ac:dyDescent="0.2">
      <c r="A48882" t="s">
        <v>3476</v>
      </c>
      <c r="B48882" s="1">
        <v>44865</v>
      </c>
      <c r="C48882">
        <v>220.4</v>
      </c>
    </row>
    <row r="48883" spans="1:3" x14ac:dyDescent="0.2">
      <c r="A48883" t="s">
        <v>14546</v>
      </c>
      <c r="B48883" s="1">
        <v>44865</v>
      </c>
      <c r="C48883">
        <v>73.349999999999994</v>
      </c>
    </row>
    <row r="48884" spans="1:3" x14ac:dyDescent="0.2">
      <c r="A48884" t="s">
        <v>442</v>
      </c>
      <c r="B48884" s="1">
        <v>44865</v>
      </c>
      <c r="C48884">
        <v>108.35</v>
      </c>
    </row>
    <row r="48885" spans="1:3" x14ac:dyDescent="0.2">
      <c r="A48885" t="s">
        <v>14547</v>
      </c>
      <c r="B48885" s="1">
        <v>44865</v>
      </c>
      <c r="C48885">
        <v>141.85</v>
      </c>
    </row>
    <row r="48886" spans="1:3" x14ac:dyDescent="0.2">
      <c r="A48886" t="s">
        <v>14548</v>
      </c>
      <c r="B48886" s="1">
        <v>44865</v>
      </c>
      <c r="C48886">
        <v>58.4</v>
      </c>
    </row>
    <row r="48887" spans="1:3" x14ac:dyDescent="0.2">
      <c r="A48887" t="s">
        <v>14549</v>
      </c>
      <c r="B48887" s="1">
        <v>44865</v>
      </c>
      <c r="C48887">
        <v>100.35</v>
      </c>
    </row>
    <row r="48888" spans="1:3" x14ac:dyDescent="0.2">
      <c r="A48888" t="s">
        <v>12947</v>
      </c>
      <c r="B48888" s="1">
        <v>44865</v>
      </c>
      <c r="C48888">
        <v>63.4</v>
      </c>
    </row>
    <row r="48889" spans="1:3" x14ac:dyDescent="0.2">
      <c r="A48889" t="s">
        <v>13387</v>
      </c>
      <c r="B48889" s="1">
        <v>44865</v>
      </c>
      <c r="C48889">
        <v>78.349999999999994</v>
      </c>
    </row>
    <row r="48890" spans="1:3" x14ac:dyDescent="0.2">
      <c r="A48890" t="s">
        <v>14354</v>
      </c>
      <c r="B48890" s="1">
        <v>44865</v>
      </c>
      <c r="C48890">
        <v>49.8</v>
      </c>
    </row>
    <row r="48891" spans="1:3" x14ac:dyDescent="0.2">
      <c r="A48891" t="s">
        <v>10734</v>
      </c>
      <c r="B48891" s="1">
        <v>44865</v>
      </c>
      <c r="C48891">
        <v>52.35</v>
      </c>
    </row>
    <row r="48892" spans="1:3" x14ac:dyDescent="0.2">
      <c r="A48892" t="s">
        <v>11587</v>
      </c>
      <c r="B48892" s="1">
        <v>44865</v>
      </c>
      <c r="C48892">
        <v>109.45</v>
      </c>
    </row>
    <row r="48893" spans="1:3" x14ac:dyDescent="0.2">
      <c r="A48893" t="s">
        <v>9519</v>
      </c>
      <c r="B48893" s="1">
        <v>44865</v>
      </c>
      <c r="C48893">
        <v>69.900000000000006</v>
      </c>
    </row>
    <row r="48894" spans="1:3" x14ac:dyDescent="0.2">
      <c r="A48894" t="s">
        <v>14550</v>
      </c>
      <c r="B48894" s="1">
        <v>44865</v>
      </c>
      <c r="C48894">
        <v>53.4</v>
      </c>
    </row>
    <row r="48895" spans="1:3" x14ac:dyDescent="0.2">
      <c r="A48895" t="s">
        <v>14551</v>
      </c>
      <c r="B48895" s="1">
        <v>44865</v>
      </c>
      <c r="C48895">
        <v>58.35</v>
      </c>
    </row>
    <row r="48896" spans="1:3" x14ac:dyDescent="0.2">
      <c r="A48896" t="s">
        <v>11158</v>
      </c>
      <c r="B48896" s="1">
        <v>44865</v>
      </c>
      <c r="C48896">
        <v>751.5</v>
      </c>
    </row>
    <row r="48897" spans="1:3" x14ac:dyDescent="0.2">
      <c r="A48897" t="s">
        <v>14552</v>
      </c>
      <c r="B48897" s="1">
        <v>44865</v>
      </c>
      <c r="C48897">
        <v>53.4</v>
      </c>
    </row>
    <row r="48898" spans="1:3" x14ac:dyDescent="0.2">
      <c r="A48898" t="s">
        <v>14553</v>
      </c>
      <c r="B48898" s="1">
        <v>44865</v>
      </c>
      <c r="C48898">
        <v>83.45</v>
      </c>
    </row>
    <row r="48899" spans="1:3" x14ac:dyDescent="0.2">
      <c r="A48899" t="s">
        <v>14554</v>
      </c>
      <c r="B48899" s="1">
        <v>44865</v>
      </c>
      <c r="C48899">
        <v>351.9</v>
      </c>
    </row>
    <row r="48900" spans="1:3" x14ac:dyDescent="0.2">
      <c r="A48900" t="s">
        <v>324</v>
      </c>
      <c r="B48900" s="1">
        <v>44865</v>
      </c>
      <c r="C48900">
        <v>539.4</v>
      </c>
    </row>
    <row r="48901" spans="1:3" x14ac:dyDescent="0.2">
      <c r="A48901" t="s">
        <v>326</v>
      </c>
      <c r="B48901" s="1">
        <v>44865</v>
      </c>
      <c r="C48901">
        <v>1005.79</v>
      </c>
    </row>
    <row r="48902" spans="1:3" x14ac:dyDescent="0.2">
      <c r="A48902" t="s">
        <v>46</v>
      </c>
      <c r="B48902" s="1">
        <v>44865</v>
      </c>
      <c r="C48902">
        <v>76.42</v>
      </c>
    </row>
    <row r="48903" spans="1:3" x14ac:dyDescent="0.2">
      <c r="A48903" t="s">
        <v>46</v>
      </c>
      <c r="B48903" s="1">
        <v>44865</v>
      </c>
      <c r="C48903">
        <v>75.599999999999994</v>
      </c>
    </row>
    <row r="48904" spans="1:3" x14ac:dyDescent="0.2">
      <c r="A48904" t="s">
        <v>46</v>
      </c>
      <c r="B48904" s="1">
        <v>44865</v>
      </c>
      <c r="C48904">
        <v>71.7</v>
      </c>
    </row>
    <row r="48905" spans="1:3" x14ac:dyDescent="0.2">
      <c r="A48905" t="s">
        <v>46</v>
      </c>
      <c r="B48905" s="1">
        <v>44865</v>
      </c>
      <c r="C48905">
        <v>100.77</v>
      </c>
    </row>
    <row r="48906" spans="1:3" x14ac:dyDescent="0.2">
      <c r="A48906" t="s">
        <v>13393</v>
      </c>
      <c r="B48906" s="1">
        <v>44865</v>
      </c>
      <c r="C48906">
        <v>182.9</v>
      </c>
    </row>
    <row r="48907" spans="1:3" x14ac:dyDescent="0.2">
      <c r="A48907" t="s">
        <v>404</v>
      </c>
      <c r="B48907" s="1">
        <v>44865</v>
      </c>
      <c r="C48907">
        <v>2492.56</v>
      </c>
    </row>
    <row r="48908" spans="1:3" x14ac:dyDescent="0.2">
      <c r="A48908" t="s">
        <v>3055</v>
      </c>
      <c r="B48908" s="1">
        <v>44865</v>
      </c>
      <c r="C48908">
        <v>898.77</v>
      </c>
    </row>
    <row r="48909" spans="1:3" x14ac:dyDescent="0.2">
      <c r="A48909" t="s">
        <v>44</v>
      </c>
      <c r="B48909" s="1">
        <v>44865</v>
      </c>
      <c r="C48909">
        <v>578.71</v>
      </c>
    </row>
    <row r="48910" spans="1:3" x14ac:dyDescent="0.2">
      <c r="A48910" t="s">
        <v>346</v>
      </c>
      <c r="B48910" s="1">
        <v>44865</v>
      </c>
      <c r="C48910">
        <v>219.95</v>
      </c>
    </row>
    <row r="48911" spans="1:3" x14ac:dyDescent="0.2">
      <c r="A48911" t="s">
        <v>12472</v>
      </c>
      <c r="B48911" s="1">
        <v>44865</v>
      </c>
      <c r="C48911">
        <v>266.33</v>
      </c>
    </row>
    <row r="48912" spans="1:3" x14ac:dyDescent="0.2">
      <c r="A48912" t="s">
        <v>12</v>
      </c>
      <c r="B48912" s="1">
        <v>44865</v>
      </c>
      <c r="C48912">
        <v>261.87</v>
      </c>
    </row>
    <row r="48913" spans="1:3" x14ac:dyDescent="0.2">
      <c r="A48913" t="s">
        <v>12</v>
      </c>
      <c r="B48913" s="1">
        <v>44865</v>
      </c>
      <c r="C48913">
        <v>355.63</v>
      </c>
    </row>
    <row r="48914" spans="1:3" x14ac:dyDescent="0.2">
      <c r="A48914" t="s">
        <v>12</v>
      </c>
      <c r="B48914" s="1">
        <v>44865</v>
      </c>
      <c r="C48914">
        <v>344.66</v>
      </c>
    </row>
    <row r="48915" spans="1:3" x14ac:dyDescent="0.2">
      <c r="A48915" t="s">
        <v>702</v>
      </c>
      <c r="B48915" s="1">
        <v>44866</v>
      </c>
      <c r="C48915">
        <v>210</v>
      </c>
    </row>
    <row r="48916" spans="1:3" x14ac:dyDescent="0.2">
      <c r="A48916" t="s">
        <v>14517</v>
      </c>
      <c r="B48916" s="1">
        <v>44866</v>
      </c>
      <c r="C48916">
        <v>97.9</v>
      </c>
    </row>
    <row r="48917" spans="1:3" x14ac:dyDescent="0.2">
      <c r="A48917" t="s">
        <v>1898</v>
      </c>
      <c r="B48917" s="1">
        <v>44866</v>
      </c>
      <c r="C48917">
        <v>50.4</v>
      </c>
    </row>
    <row r="48918" spans="1:3" x14ac:dyDescent="0.2">
      <c r="A48918" t="s">
        <v>416</v>
      </c>
      <c r="B48918" s="1">
        <v>44866</v>
      </c>
      <c r="C48918">
        <v>862.92</v>
      </c>
    </row>
    <row r="48919" spans="1:3" x14ac:dyDescent="0.2">
      <c r="A48919" t="s">
        <v>14518</v>
      </c>
      <c r="B48919" s="1">
        <v>44866</v>
      </c>
      <c r="C48919">
        <v>273.24</v>
      </c>
    </row>
    <row r="48920" spans="1:3" x14ac:dyDescent="0.2">
      <c r="A48920" t="s">
        <v>831</v>
      </c>
      <c r="B48920" s="1">
        <v>44866</v>
      </c>
      <c r="C48920">
        <v>2233.3000000000002</v>
      </c>
    </row>
    <row r="48921" spans="1:3" x14ac:dyDescent="0.2">
      <c r="A48921" t="s">
        <v>14519</v>
      </c>
      <c r="B48921" s="1">
        <v>44866</v>
      </c>
      <c r="C48921">
        <v>70.95</v>
      </c>
    </row>
    <row r="48922" spans="1:3" x14ac:dyDescent="0.2">
      <c r="A48922" t="s">
        <v>14520</v>
      </c>
      <c r="B48922" s="1">
        <v>44866</v>
      </c>
      <c r="C48922">
        <v>151.75</v>
      </c>
    </row>
    <row r="48923" spans="1:3" x14ac:dyDescent="0.2">
      <c r="A48923" t="s">
        <v>79</v>
      </c>
      <c r="B48923" s="1">
        <v>44866</v>
      </c>
      <c r="C48923">
        <v>72.89</v>
      </c>
    </row>
    <row r="48924" spans="1:3" x14ac:dyDescent="0.2">
      <c r="A48924" t="s">
        <v>2089</v>
      </c>
      <c r="B48924" s="1">
        <v>44866</v>
      </c>
      <c r="C48924">
        <v>527.4</v>
      </c>
    </row>
    <row r="48925" spans="1:3" x14ac:dyDescent="0.2">
      <c r="A48925" t="s">
        <v>10642</v>
      </c>
      <c r="B48925" s="1">
        <v>44866</v>
      </c>
      <c r="C48925">
        <v>299.7</v>
      </c>
    </row>
    <row r="48926" spans="1:3" x14ac:dyDescent="0.2">
      <c r="A48926" t="s">
        <v>3307</v>
      </c>
      <c r="B48926" s="1">
        <v>44866</v>
      </c>
      <c r="C48926">
        <v>1138.5</v>
      </c>
    </row>
    <row r="48927" spans="1:3" x14ac:dyDescent="0.2">
      <c r="A48927" t="s">
        <v>14298</v>
      </c>
      <c r="B48927" s="1">
        <v>44866</v>
      </c>
      <c r="C48927">
        <v>29.61</v>
      </c>
    </row>
    <row r="48928" spans="1:3" x14ac:dyDescent="0.2">
      <c r="A48928" t="s">
        <v>2089</v>
      </c>
      <c r="B48928" s="1">
        <v>44866</v>
      </c>
      <c r="C48928">
        <v>725.1</v>
      </c>
    </row>
    <row r="48929" spans="1:3" x14ac:dyDescent="0.2">
      <c r="A48929" t="s">
        <v>83</v>
      </c>
      <c r="B48929" s="1">
        <v>44866</v>
      </c>
      <c r="C48929">
        <v>312.5</v>
      </c>
    </row>
    <row r="48930" spans="1:3" x14ac:dyDescent="0.2">
      <c r="A48930" t="s">
        <v>14521</v>
      </c>
      <c r="B48930" s="1">
        <v>44866</v>
      </c>
      <c r="C48930">
        <v>48.9</v>
      </c>
    </row>
    <row r="48931" spans="1:3" x14ac:dyDescent="0.2">
      <c r="A48931" t="s">
        <v>14522</v>
      </c>
      <c r="B48931" s="1">
        <v>44866</v>
      </c>
      <c r="C48931">
        <v>72.099999999999994</v>
      </c>
    </row>
    <row r="48932" spans="1:3" x14ac:dyDescent="0.2">
      <c r="A48932" t="s">
        <v>14523</v>
      </c>
      <c r="B48932" s="1">
        <v>44866</v>
      </c>
      <c r="C48932">
        <v>58.4</v>
      </c>
    </row>
    <row r="48933" spans="1:3" x14ac:dyDescent="0.2">
      <c r="A48933" t="s">
        <v>14524</v>
      </c>
      <c r="B48933" s="1">
        <v>44866</v>
      </c>
      <c r="C48933">
        <v>98.3</v>
      </c>
    </row>
    <row r="48934" spans="1:3" x14ac:dyDescent="0.2">
      <c r="A48934" t="s">
        <v>14525</v>
      </c>
      <c r="B48934" s="1">
        <v>44866</v>
      </c>
      <c r="C48934">
        <v>168.15</v>
      </c>
    </row>
    <row r="48935" spans="1:3" x14ac:dyDescent="0.2">
      <c r="A48935" t="s">
        <v>257</v>
      </c>
      <c r="B48935" s="1">
        <v>44866</v>
      </c>
      <c r="C48935">
        <v>533.98</v>
      </c>
    </row>
    <row r="48936" spans="1:3" x14ac:dyDescent="0.2">
      <c r="A48936" t="s">
        <v>12</v>
      </c>
      <c r="B48936" s="1">
        <v>44866</v>
      </c>
      <c r="C48936">
        <v>54.95</v>
      </c>
    </row>
    <row r="48937" spans="1:3" x14ac:dyDescent="0.2">
      <c r="A48937" t="s">
        <v>184</v>
      </c>
      <c r="B48937" s="1">
        <v>44866</v>
      </c>
      <c r="C48937">
        <v>46.25</v>
      </c>
    </row>
    <row r="48938" spans="1:3" x14ac:dyDescent="0.2">
      <c r="A48938" t="s">
        <v>14526</v>
      </c>
      <c r="B48938" s="1">
        <v>44866</v>
      </c>
      <c r="C48938">
        <v>80.45</v>
      </c>
    </row>
    <row r="48939" spans="1:3" x14ac:dyDescent="0.2">
      <c r="A48939" t="s">
        <v>2926</v>
      </c>
      <c r="B48939" s="1">
        <v>44866</v>
      </c>
      <c r="C48939">
        <v>120.95</v>
      </c>
    </row>
    <row r="48940" spans="1:3" x14ac:dyDescent="0.2">
      <c r="A48940" t="s">
        <v>10786</v>
      </c>
      <c r="B48940" s="1">
        <v>44866</v>
      </c>
      <c r="C48940">
        <v>72.099999999999994</v>
      </c>
    </row>
    <row r="48941" spans="1:3" x14ac:dyDescent="0.2">
      <c r="A48941" t="s">
        <v>14202</v>
      </c>
      <c r="B48941" s="1">
        <v>44866</v>
      </c>
      <c r="C48941">
        <v>53.4</v>
      </c>
    </row>
    <row r="48942" spans="1:3" x14ac:dyDescent="0.2">
      <c r="A48942" t="s">
        <v>14025</v>
      </c>
      <c r="B48942" s="1">
        <v>44866</v>
      </c>
      <c r="C48942">
        <v>87.9</v>
      </c>
    </row>
    <row r="48943" spans="1:3" x14ac:dyDescent="0.2">
      <c r="A48943" t="s">
        <v>14527</v>
      </c>
      <c r="B48943" s="1">
        <v>44866</v>
      </c>
      <c r="C48943">
        <v>51.4</v>
      </c>
    </row>
    <row r="48944" spans="1:3" x14ac:dyDescent="0.2">
      <c r="A48944" t="s">
        <v>14528</v>
      </c>
      <c r="B48944" s="1">
        <v>44866</v>
      </c>
      <c r="C48944">
        <v>53.4</v>
      </c>
    </row>
    <row r="48945" spans="1:3" x14ac:dyDescent="0.2">
      <c r="A48945" t="s">
        <v>183</v>
      </c>
      <c r="B48945" s="1">
        <v>44866</v>
      </c>
      <c r="C48945">
        <v>161.1</v>
      </c>
    </row>
    <row r="48946" spans="1:3" x14ac:dyDescent="0.2">
      <c r="A48946" t="s">
        <v>14529</v>
      </c>
      <c r="B48946" s="1">
        <v>44866</v>
      </c>
      <c r="C48946">
        <v>39.450000000000003</v>
      </c>
    </row>
    <row r="48947" spans="1:3" x14ac:dyDescent="0.2">
      <c r="A48947" t="s">
        <v>12</v>
      </c>
      <c r="B48947" s="1">
        <v>44866</v>
      </c>
      <c r="C48947">
        <v>457.1</v>
      </c>
    </row>
    <row r="48948" spans="1:3" x14ac:dyDescent="0.2">
      <c r="A48948" t="s">
        <v>12442</v>
      </c>
      <c r="B48948" s="1">
        <v>44866</v>
      </c>
      <c r="C48948">
        <v>61.4</v>
      </c>
    </row>
    <row r="48949" spans="1:3" x14ac:dyDescent="0.2">
      <c r="A48949" t="s">
        <v>31</v>
      </c>
      <c r="B48949" s="1">
        <v>44866</v>
      </c>
      <c r="C48949">
        <v>81.41</v>
      </c>
    </row>
    <row r="48950" spans="1:3" x14ac:dyDescent="0.2">
      <c r="A48950" t="s">
        <v>64</v>
      </c>
      <c r="B48950" s="1">
        <v>44866</v>
      </c>
      <c r="C48950">
        <v>1436.7</v>
      </c>
    </row>
    <row r="48951" spans="1:3" x14ac:dyDescent="0.2">
      <c r="A48951" t="s">
        <v>702</v>
      </c>
      <c r="B48951" s="1">
        <v>44866</v>
      </c>
      <c r="C48951">
        <v>2940</v>
      </c>
    </row>
    <row r="48952" spans="1:3" x14ac:dyDescent="0.2">
      <c r="A48952" t="s">
        <v>14</v>
      </c>
      <c r="B48952" s="1">
        <v>44866</v>
      </c>
      <c r="C48952">
        <v>2414.75</v>
      </c>
    </row>
    <row r="48953" spans="1:3" x14ac:dyDescent="0.2">
      <c r="A48953" t="s">
        <v>3</v>
      </c>
      <c r="B48953" s="1">
        <v>44866</v>
      </c>
      <c r="C48953">
        <v>327</v>
      </c>
    </row>
    <row r="48954" spans="1:3" x14ac:dyDescent="0.2">
      <c r="A48954" t="s">
        <v>3</v>
      </c>
      <c r="B48954" s="1">
        <v>44866</v>
      </c>
      <c r="C48954">
        <v>188</v>
      </c>
    </row>
    <row r="48955" spans="1:3" x14ac:dyDescent="0.2">
      <c r="A48955" t="s">
        <v>3</v>
      </c>
      <c r="B48955" s="1">
        <v>44866</v>
      </c>
      <c r="C48955">
        <v>5317</v>
      </c>
    </row>
    <row r="48956" spans="1:3" x14ac:dyDescent="0.2">
      <c r="A48956" t="s">
        <v>2</v>
      </c>
      <c r="B48956" s="1">
        <v>44866</v>
      </c>
      <c r="C48956">
        <v>19849.09</v>
      </c>
    </row>
    <row r="48957" spans="1:3" x14ac:dyDescent="0.2">
      <c r="A48957" t="s">
        <v>2980</v>
      </c>
      <c r="B48957" s="1">
        <v>44867</v>
      </c>
      <c r="C48957">
        <v>419.4</v>
      </c>
    </row>
    <row r="48958" spans="1:3" x14ac:dyDescent="0.2">
      <c r="A48958" t="s">
        <v>2980</v>
      </c>
      <c r="B48958" s="1">
        <v>44867</v>
      </c>
      <c r="C48958">
        <v>1258.2</v>
      </c>
    </row>
    <row r="48959" spans="1:3" x14ac:dyDescent="0.2">
      <c r="A48959" t="s">
        <v>1851</v>
      </c>
      <c r="B48959" s="1">
        <v>44867</v>
      </c>
      <c r="C48959">
        <v>8012.15</v>
      </c>
    </row>
    <row r="48960" spans="1:3" x14ac:dyDescent="0.2">
      <c r="A48960" t="s">
        <v>702</v>
      </c>
      <c r="B48960" s="1">
        <v>44867</v>
      </c>
      <c r="C48960">
        <v>840</v>
      </c>
    </row>
    <row r="48961" spans="1:3" x14ac:dyDescent="0.2">
      <c r="A48961" t="s">
        <v>1002</v>
      </c>
      <c r="B48961" s="1">
        <v>44867</v>
      </c>
      <c r="C48961">
        <v>208.45</v>
      </c>
    </row>
    <row r="48962" spans="1:3" x14ac:dyDescent="0.2">
      <c r="A48962" t="s">
        <v>12472</v>
      </c>
      <c r="B48962" s="1">
        <v>44867</v>
      </c>
      <c r="C48962">
        <v>53.28</v>
      </c>
    </row>
    <row r="48963" spans="1:3" x14ac:dyDescent="0.2">
      <c r="A48963" t="s">
        <v>12472</v>
      </c>
      <c r="B48963" s="1">
        <v>44867</v>
      </c>
      <c r="C48963">
        <v>345.36</v>
      </c>
    </row>
    <row r="48964" spans="1:3" x14ac:dyDescent="0.2">
      <c r="A48964" t="s">
        <v>253</v>
      </c>
      <c r="B48964" s="1">
        <v>44867</v>
      </c>
      <c r="C48964">
        <v>912.97</v>
      </c>
    </row>
    <row r="48965" spans="1:3" x14ac:dyDescent="0.2">
      <c r="A48965" t="s">
        <v>1323</v>
      </c>
      <c r="B48965" s="1">
        <v>44867</v>
      </c>
      <c r="C48965">
        <v>117.83</v>
      </c>
    </row>
    <row r="48966" spans="1:3" x14ac:dyDescent="0.2">
      <c r="A48966" t="s">
        <v>10909</v>
      </c>
      <c r="B48966" s="1">
        <v>44867</v>
      </c>
      <c r="C48966">
        <v>57.95</v>
      </c>
    </row>
    <row r="48967" spans="1:3" x14ac:dyDescent="0.2">
      <c r="A48967" t="s">
        <v>483</v>
      </c>
      <c r="B48967" s="1">
        <v>44867</v>
      </c>
      <c r="C48967">
        <v>435.39</v>
      </c>
    </row>
    <row r="48968" spans="1:3" x14ac:dyDescent="0.2">
      <c r="A48968" t="s">
        <v>483</v>
      </c>
      <c r="B48968" s="1">
        <v>44867</v>
      </c>
      <c r="C48968">
        <v>415.44</v>
      </c>
    </row>
    <row r="48969" spans="1:3" x14ac:dyDescent="0.2">
      <c r="A48969" t="s">
        <v>10269</v>
      </c>
      <c r="B48969" s="1">
        <v>44867</v>
      </c>
      <c r="C48969">
        <v>168.75</v>
      </c>
    </row>
    <row r="48970" spans="1:3" x14ac:dyDescent="0.2">
      <c r="A48970" t="s">
        <v>79</v>
      </c>
      <c r="B48970" s="1">
        <v>44867</v>
      </c>
      <c r="C48970">
        <v>51.41</v>
      </c>
    </row>
    <row r="48971" spans="1:3" x14ac:dyDescent="0.2">
      <c r="A48971" t="s">
        <v>79</v>
      </c>
      <c r="B48971" s="1">
        <v>44867</v>
      </c>
      <c r="C48971">
        <v>78.89</v>
      </c>
    </row>
    <row r="48972" spans="1:3" x14ac:dyDescent="0.2">
      <c r="A48972" t="s">
        <v>14502</v>
      </c>
      <c r="B48972" s="1">
        <v>44867</v>
      </c>
      <c r="C48972">
        <v>33.950000000000003</v>
      </c>
    </row>
    <row r="48973" spans="1:3" x14ac:dyDescent="0.2">
      <c r="A48973" t="s">
        <v>14503</v>
      </c>
      <c r="B48973" s="1">
        <v>44867</v>
      </c>
      <c r="C48973">
        <v>74.099999999999994</v>
      </c>
    </row>
    <row r="48974" spans="1:3" x14ac:dyDescent="0.2">
      <c r="A48974" t="s">
        <v>934</v>
      </c>
      <c r="B48974" s="1">
        <v>44867</v>
      </c>
      <c r="C48974">
        <v>539.58000000000004</v>
      </c>
    </row>
    <row r="48975" spans="1:3" x14ac:dyDescent="0.2">
      <c r="A48975" t="s">
        <v>14504</v>
      </c>
      <c r="B48975" s="1">
        <v>44867</v>
      </c>
      <c r="C48975">
        <v>200.45</v>
      </c>
    </row>
    <row r="48976" spans="1:3" x14ac:dyDescent="0.2">
      <c r="A48976" t="s">
        <v>5955</v>
      </c>
      <c r="B48976" s="1">
        <v>44867</v>
      </c>
      <c r="C48976">
        <v>494.62</v>
      </c>
    </row>
    <row r="48977" spans="1:3" x14ac:dyDescent="0.2">
      <c r="A48977" t="s">
        <v>934</v>
      </c>
      <c r="B48977" s="1">
        <v>44867</v>
      </c>
      <c r="C48977">
        <v>605.09</v>
      </c>
    </row>
    <row r="48978" spans="1:3" x14ac:dyDescent="0.2">
      <c r="A48978" t="s">
        <v>5955</v>
      </c>
      <c r="B48978" s="1">
        <v>44867</v>
      </c>
      <c r="C48978">
        <v>90.21</v>
      </c>
    </row>
    <row r="48979" spans="1:3" x14ac:dyDescent="0.2">
      <c r="A48979" t="s">
        <v>14</v>
      </c>
      <c r="B48979" s="1">
        <v>44867</v>
      </c>
      <c r="C48979">
        <v>312.5</v>
      </c>
    </row>
    <row r="48980" spans="1:3" x14ac:dyDescent="0.2">
      <c r="A48980" t="s">
        <v>11438</v>
      </c>
      <c r="B48980" s="1">
        <v>44867</v>
      </c>
      <c r="C48980">
        <v>153.83000000000001</v>
      </c>
    </row>
    <row r="48981" spans="1:3" x14ac:dyDescent="0.2">
      <c r="A48981" t="s">
        <v>14505</v>
      </c>
      <c r="B48981" s="1">
        <v>44867</v>
      </c>
      <c r="C48981">
        <v>26.4</v>
      </c>
    </row>
    <row r="48982" spans="1:3" x14ac:dyDescent="0.2">
      <c r="A48982" t="s">
        <v>11438</v>
      </c>
      <c r="B48982" s="1">
        <v>44867</v>
      </c>
      <c r="C48982">
        <v>2333.1999999999998</v>
      </c>
    </row>
    <row r="48983" spans="1:3" x14ac:dyDescent="0.2">
      <c r="A48983" t="s">
        <v>319</v>
      </c>
      <c r="B48983" s="1">
        <v>44867</v>
      </c>
      <c r="C48983">
        <v>12086.01</v>
      </c>
    </row>
    <row r="48984" spans="1:3" x14ac:dyDescent="0.2">
      <c r="A48984" t="s">
        <v>14506</v>
      </c>
      <c r="B48984" s="1">
        <v>44867</v>
      </c>
      <c r="C48984">
        <v>26.95</v>
      </c>
    </row>
    <row r="48985" spans="1:3" x14ac:dyDescent="0.2">
      <c r="A48985" t="s">
        <v>534</v>
      </c>
      <c r="B48985" s="1">
        <v>44867</v>
      </c>
      <c r="C48985">
        <v>5742.38</v>
      </c>
    </row>
    <row r="48986" spans="1:3" x14ac:dyDescent="0.2">
      <c r="A48986" t="s">
        <v>14507</v>
      </c>
      <c r="B48986" s="1">
        <v>44867</v>
      </c>
      <c r="C48986">
        <v>55.15</v>
      </c>
    </row>
    <row r="48987" spans="1:3" x14ac:dyDescent="0.2">
      <c r="A48987" t="s">
        <v>12306</v>
      </c>
      <c r="B48987" s="1">
        <v>44867</v>
      </c>
      <c r="C48987">
        <v>57.35</v>
      </c>
    </row>
    <row r="48988" spans="1:3" x14ac:dyDescent="0.2">
      <c r="A48988" t="s">
        <v>14508</v>
      </c>
      <c r="B48988" s="1">
        <v>44867</v>
      </c>
      <c r="C48988">
        <v>178.3</v>
      </c>
    </row>
    <row r="48989" spans="1:3" x14ac:dyDescent="0.2">
      <c r="A48989" t="s">
        <v>232</v>
      </c>
      <c r="B48989" s="1">
        <v>44867</v>
      </c>
      <c r="C48989">
        <v>631.71</v>
      </c>
    </row>
    <row r="48990" spans="1:3" x14ac:dyDescent="0.2">
      <c r="A48990" t="s">
        <v>7080</v>
      </c>
      <c r="B48990" s="1">
        <v>44867</v>
      </c>
      <c r="C48990">
        <v>111.95</v>
      </c>
    </row>
    <row r="48991" spans="1:3" x14ac:dyDescent="0.2">
      <c r="A48991" t="s">
        <v>14509</v>
      </c>
      <c r="B48991" s="1">
        <v>44867</v>
      </c>
      <c r="C48991">
        <v>105.4</v>
      </c>
    </row>
    <row r="48992" spans="1:3" x14ac:dyDescent="0.2">
      <c r="A48992" t="s">
        <v>12068</v>
      </c>
      <c r="B48992" s="1">
        <v>44867</v>
      </c>
      <c r="C48992">
        <v>128.25</v>
      </c>
    </row>
    <row r="48993" spans="1:3" x14ac:dyDescent="0.2">
      <c r="A48993" t="s">
        <v>3762</v>
      </c>
      <c r="B48993" s="1">
        <v>44867</v>
      </c>
      <c r="C48993">
        <v>216.48</v>
      </c>
    </row>
    <row r="48994" spans="1:3" x14ac:dyDescent="0.2">
      <c r="A48994" t="s">
        <v>3291</v>
      </c>
      <c r="B48994" s="1">
        <v>44867</v>
      </c>
      <c r="C48994">
        <v>48.4</v>
      </c>
    </row>
    <row r="48995" spans="1:3" x14ac:dyDescent="0.2">
      <c r="A48995" t="s">
        <v>14510</v>
      </c>
      <c r="B48995" s="1">
        <v>44867</v>
      </c>
      <c r="C48995">
        <v>43.4</v>
      </c>
    </row>
    <row r="48996" spans="1:3" x14ac:dyDescent="0.2">
      <c r="A48996" t="s">
        <v>46</v>
      </c>
      <c r="B48996" s="1">
        <v>44867</v>
      </c>
      <c r="C48996">
        <v>62.4</v>
      </c>
    </row>
    <row r="48997" spans="1:3" x14ac:dyDescent="0.2">
      <c r="A48997" t="s">
        <v>46</v>
      </c>
      <c r="B48997" s="1">
        <v>44867</v>
      </c>
      <c r="C48997">
        <v>94.2</v>
      </c>
    </row>
    <row r="48998" spans="1:3" x14ac:dyDescent="0.2">
      <c r="A48998" t="s">
        <v>46</v>
      </c>
      <c r="B48998" s="1">
        <v>44867</v>
      </c>
      <c r="C48998">
        <v>47.97</v>
      </c>
    </row>
    <row r="48999" spans="1:3" x14ac:dyDescent="0.2">
      <c r="A48999" t="s">
        <v>184</v>
      </c>
      <c r="B48999" s="1">
        <v>44867</v>
      </c>
      <c r="C48999">
        <v>52.5</v>
      </c>
    </row>
    <row r="49000" spans="1:3" x14ac:dyDescent="0.2">
      <c r="A49000" t="s">
        <v>9884</v>
      </c>
      <c r="B49000" s="1">
        <v>44867</v>
      </c>
      <c r="C49000">
        <v>62.4</v>
      </c>
    </row>
    <row r="49001" spans="1:3" x14ac:dyDescent="0.2">
      <c r="A49001" t="s">
        <v>14511</v>
      </c>
      <c r="B49001" s="1">
        <v>44867</v>
      </c>
      <c r="C49001">
        <v>157.4</v>
      </c>
    </row>
    <row r="49002" spans="1:3" x14ac:dyDescent="0.2">
      <c r="A49002" t="s">
        <v>14512</v>
      </c>
      <c r="B49002" s="1">
        <v>44867</v>
      </c>
      <c r="C49002">
        <v>100.35</v>
      </c>
    </row>
    <row r="49003" spans="1:3" x14ac:dyDescent="0.2">
      <c r="A49003" t="s">
        <v>14513</v>
      </c>
      <c r="B49003" s="1">
        <v>44867</v>
      </c>
      <c r="C49003">
        <v>43.4</v>
      </c>
    </row>
    <row r="49004" spans="1:3" x14ac:dyDescent="0.2">
      <c r="A49004" t="s">
        <v>3920</v>
      </c>
      <c r="B49004" s="1">
        <v>44867</v>
      </c>
      <c r="C49004">
        <v>57.95</v>
      </c>
    </row>
    <row r="49005" spans="1:3" x14ac:dyDescent="0.2">
      <c r="A49005" t="s">
        <v>14514</v>
      </c>
      <c r="B49005" s="1">
        <v>44867</v>
      </c>
      <c r="C49005">
        <v>72.95</v>
      </c>
    </row>
    <row r="49006" spans="1:3" x14ac:dyDescent="0.2">
      <c r="A49006" t="s">
        <v>6139</v>
      </c>
      <c r="B49006" s="1">
        <v>44867</v>
      </c>
      <c r="C49006">
        <v>3568.28</v>
      </c>
    </row>
    <row r="49007" spans="1:3" x14ac:dyDescent="0.2">
      <c r="A49007" t="s">
        <v>6139</v>
      </c>
      <c r="B49007" s="1">
        <v>44867</v>
      </c>
      <c r="C49007">
        <v>682.96</v>
      </c>
    </row>
    <row r="49008" spans="1:3" x14ac:dyDescent="0.2">
      <c r="A49008" t="s">
        <v>14515</v>
      </c>
      <c r="B49008" s="1">
        <v>44867</v>
      </c>
      <c r="C49008">
        <v>57.9</v>
      </c>
    </row>
    <row r="49009" spans="1:3" x14ac:dyDescent="0.2">
      <c r="A49009" t="s">
        <v>12</v>
      </c>
      <c r="B49009" s="1">
        <v>44867</v>
      </c>
      <c r="C49009">
        <v>375.69</v>
      </c>
    </row>
    <row r="49010" spans="1:3" x14ac:dyDescent="0.2">
      <c r="A49010" t="s">
        <v>122</v>
      </c>
      <c r="B49010" s="1">
        <v>44867</v>
      </c>
      <c r="C49010">
        <v>751.74</v>
      </c>
    </row>
    <row r="49011" spans="1:3" x14ac:dyDescent="0.2">
      <c r="A49011" t="s">
        <v>171</v>
      </c>
      <c r="B49011" s="1">
        <v>44867</v>
      </c>
      <c r="C49011">
        <v>1015.97</v>
      </c>
    </row>
    <row r="49012" spans="1:3" x14ac:dyDescent="0.2">
      <c r="A49012" t="s">
        <v>14516</v>
      </c>
      <c r="B49012" s="1">
        <v>44867</v>
      </c>
      <c r="C49012">
        <v>50.4</v>
      </c>
    </row>
    <row r="49013" spans="1:3" x14ac:dyDescent="0.2">
      <c r="A49013" t="s">
        <v>346</v>
      </c>
      <c r="B49013" s="1">
        <v>44868</v>
      </c>
      <c r="C49013">
        <v>444.3</v>
      </c>
    </row>
    <row r="49014" spans="1:3" x14ac:dyDescent="0.2">
      <c r="A49014" t="s">
        <v>9527</v>
      </c>
      <c r="B49014" s="1">
        <v>44868</v>
      </c>
      <c r="C49014">
        <v>440.22</v>
      </c>
    </row>
    <row r="49015" spans="1:3" x14ac:dyDescent="0.2">
      <c r="A49015" t="s">
        <v>811</v>
      </c>
      <c r="B49015" s="1">
        <v>44868</v>
      </c>
      <c r="C49015">
        <v>79.02</v>
      </c>
    </row>
    <row r="49016" spans="1:3" x14ac:dyDescent="0.2">
      <c r="A49016" t="s">
        <v>10267</v>
      </c>
      <c r="B49016" s="1">
        <v>44868</v>
      </c>
      <c r="C49016">
        <v>61.4</v>
      </c>
    </row>
    <row r="49017" spans="1:3" x14ac:dyDescent="0.2">
      <c r="A49017" t="s">
        <v>321</v>
      </c>
      <c r="B49017" s="1">
        <v>44868</v>
      </c>
      <c r="C49017">
        <v>1335.57</v>
      </c>
    </row>
    <row r="49018" spans="1:3" x14ac:dyDescent="0.2">
      <c r="A49018" t="s">
        <v>14486</v>
      </c>
      <c r="B49018" s="1">
        <v>44868</v>
      </c>
      <c r="C49018">
        <v>34.950000000000003</v>
      </c>
    </row>
    <row r="49019" spans="1:3" x14ac:dyDescent="0.2">
      <c r="A49019" t="s">
        <v>14486</v>
      </c>
      <c r="B49019" s="1">
        <v>44868</v>
      </c>
      <c r="C49019">
        <v>34.950000000000003</v>
      </c>
    </row>
    <row r="49020" spans="1:3" x14ac:dyDescent="0.2">
      <c r="A49020" t="s">
        <v>14487</v>
      </c>
      <c r="B49020" s="1">
        <v>44868</v>
      </c>
      <c r="C49020">
        <v>31.45</v>
      </c>
    </row>
    <row r="49021" spans="1:3" x14ac:dyDescent="0.2">
      <c r="A49021" t="s">
        <v>14488</v>
      </c>
      <c r="B49021" s="1">
        <v>44868</v>
      </c>
      <c r="C49021">
        <v>43.4</v>
      </c>
    </row>
    <row r="49022" spans="1:3" x14ac:dyDescent="0.2">
      <c r="A49022" t="s">
        <v>14489</v>
      </c>
      <c r="B49022" s="1">
        <v>44868</v>
      </c>
      <c r="C49022">
        <v>43.4</v>
      </c>
    </row>
    <row r="49023" spans="1:3" x14ac:dyDescent="0.2">
      <c r="A49023" t="s">
        <v>3920</v>
      </c>
      <c r="B49023" s="1">
        <v>44868</v>
      </c>
      <c r="C49023">
        <v>57.95</v>
      </c>
    </row>
    <row r="49024" spans="1:3" x14ac:dyDescent="0.2">
      <c r="A49024" t="s">
        <v>229</v>
      </c>
      <c r="B49024" s="1">
        <v>44868</v>
      </c>
      <c r="C49024">
        <v>64.91</v>
      </c>
    </row>
    <row r="49025" spans="1:3" x14ac:dyDescent="0.2">
      <c r="A49025" t="s">
        <v>79</v>
      </c>
      <c r="B49025" s="1">
        <v>44868</v>
      </c>
      <c r="C49025">
        <v>57.41</v>
      </c>
    </row>
    <row r="49026" spans="1:3" x14ac:dyDescent="0.2">
      <c r="A49026" t="s">
        <v>79</v>
      </c>
      <c r="B49026" s="1">
        <v>44868</v>
      </c>
      <c r="C49026">
        <v>29.93</v>
      </c>
    </row>
    <row r="49027" spans="1:3" x14ac:dyDescent="0.2">
      <c r="A49027" t="s">
        <v>79</v>
      </c>
      <c r="B49027" s="1">
        <v>44868</v>
      </c>
      <c r="C49027">
        <v>29.93</v>
      </c>
    </row>
    <row r="49028" spans="1:3" x14ac:dyDescent="0.2">
      <c r="A49028" t="s">
        <v>29</v>
      </c>
      <c r="B49028" s="1">
        <v>44868</v>
      </c>
      <c r="C49028">
        <v>264.81</v>
      </c>
    </row>
    <row r="49029" spans="1:3" x14ac:dyDescent="0.2">
      <c r="A49029" t="s">
        <v>14490</v>
      </c>
      <c r="B49029" s="1">
        <v>44868</v>
      </c>
      <c r="C49029">
        <v>121.3</v>
      </c>
    </row>
    <row r="49030" spans="1:3" x14ac:dyDescent="0.2">
      <c r="A49030" t="s">
        <v>14491</v>
      </c>
      <c r="B49030" s="1">
        <v>44868</v>
      </c>
      <c r="C49030">
        <v>58.4</v>
      </c>
    </row>
    <row r="49031" spans="1:3" x14ac:dyDescent="0.2">
      <c r="A49031" t="s">
        <v>14492</v>
      </c>
      <c r="B49031" s="1">
        <v>44868</v>
      </c>
      <c r="C49031">
        <v>53.4</v>
      </c>
    </row>
    <row r="49032" spans="1:3" x14ac:dyDescent="0.2">
      <c r="A49032" t="s">
        <v>534</v>
      </c>
      <c r="B49032" s="1">
        <v>44868</v>
      </c>
      <c r="C49032">
        <v>2315.64</v>
      </c>
    </row>
    <row r="49033" spans="1:3" x14ac:dyDescent="0.2">
      <c r="A49033" t="s">
        <v>1114</v>
      </c>
      <c r="B49033" s="1">
        <v>44868</v>
      </c>
      <c r="C49033">
        <v>146.30000000000001</v>
      </c>
    </row>
    <row r="49034" spans="1:3" x14ac:dyDescent="0.2">
      <c r="A49034" t="s">
        <v>14493</v>
      </c>
      <c r="B49034" s="1">
        <v>44868</v>
      </c>
      <c r="C49034">
        <v>57.95</v>
      </c>
    </row>
    <row r="49035" spans="1:3" x14ac:dyDescent="0.2">
      <c r="A49035" t="s">
        <v>14494</v>
      </c>
      <c r="B49035" s="1">
        <v>44868</v>
      </c>
      <c r="C49035">
        <v>47.4</v>
      </c>
    </row>
    <row r="49036" spans="1:3" x14ac:dyDescent="0.2">
      <c r="A49036" t="s">
        <v>11438</v>
      </c>
      <c r="B49036" s="1">
        <v>44868</v>
      </c>
      <c r="C49036">
        <v>509.93</v>
      </c>
    </row>
    <row r="49037" spans="1:3" x14ac:dyDescent="0.2">
      <c r="A49037" t="s">
        <v>14495</v>
      </c>
      <c r="B49037" s="1">
        <v>44868</v>
      </c>
      <c r="C49037">
        <v>53.4</v>
      </c>
    </row>
    <row r="49038" spans="1:3" x14ac:dyDescent="0.2">
      <c r="A49038" t="s">
        <v>5955</v>
      </c>
      <c r="B49038" s="1">
        <v>44868</v>
      </c>
      <c r="C49038">
        <v>431.52</v>
      </c>
    </row>
    <row r="49039" spans="1:3" x14ac:dyDescent="0.2">
      <c r="A49039" t="s">
        <v>14496</v>
      </c>
      <c r="B49039" s="1">
        <v>44868</v>
      </c>
      <c r="C49039">
        <v>93.45</v>
      </c>
    </row>
    <row r="49040" spans="1:3" x14ac:dyDescent="0.2">
      <c r="A49040" t="s">
        <v>14497</v>
      </c>
      <c r="B49040" s="1">
        <v>44868</v>
      </c>
      <c r="C49040">
        <v>15.2</v>
      </c>
    </row>
    <row r="49041" spans="1:3" x14ac:dyDescent="0.2">
      <c r="A49041" t="s">
        <v>14352</v>
      </c>
      <c r="B49041" s="1">
        <v>44868</v>
      </c>
      <c r="C49041">
        <v>42.2</v>
      </c>
    </row>
    <row r="49042" spans="1:3" x14ac:dyDescent="0.2">
      <c r="A49042" t="s">
        <v>9511</v>
      </c>
      <c r="B49042" s="1">
        <v>44868</v>
      </c>
      <c r="C49042">
        <v>53.4</v>
      </c>
    </row>
    <row r="49043" spans="1:3" x14ac:dyDescent="0.2">
      <c r="A49043" t="s">
        <v>3219</v>
      </c>
      <c r="B49043" s="1">
        <v>44868</v>
      </c>
      <c r="C49043">
        <v>168.4</v>
      </c>
    </row>
    <row r="49044" spans="1:3" x14ac:dyDescent="0.2">
      <c r="A49044" t="s">
        <v>14498</v>
      </c>
      <c r="B49044" s="1">
        <v>44868</v>
      </c>
      <c r="C49044">
        <v>53.4</v>
      </c>
    </row>
    <row r="49045" spans="1:3" x14ac:dyDescent="0.2">
      <c r="A49045" t="s">
        <v>14499</v>
      </c>
      <c r="B49045" s="1">
        <v>44868</v>
      </c>
      <c r="C49045">
        <v>52.4</v>
      </c>
    </row>
    <row r="49046" spans="1:3" x14ac:dyDescent="0.2">
      <c r="A49046" t="s">
        <v>10629</v>
      </c>
      <c r="B49046" s="1">
        <v>44868</v>
      </c>
      <c r="C49046">
        <v>63.4</v>
      </c>
    </row>
    <row r="49047" spans="1:3" x14ac:dyDescent="0.2">
      <c r="A49047" t="s">
        <v>14500</v>
      </c>
      <c r="B49047" s="1">
        <v>44868</v>
      </c>
      <c r="C49047">
        <v>93.35</v>
      </c>
    </row>
    <row r="49048" spans="1:3" x14ac:dyDescent="0.2">
      <c r="A49048" t="s">
        <v>236</v>
      </c>
      <c r="B49048" s="1">
        <v>44868</v>
      </c>
      <c r="C49048">
        <v>74.37</v>
      </c>
    </row>
    <row r="49049" spans="1:3" x14ac:dyDescent="0.2">
      <c r="A49049" t="s">
        <v>6139</v>
      </c>
      <c r="B49049" s="1">
        <v>44868</v>
      </c>
      <c r="C49049">
        <v>261.76</v>
      </c>
    </row>
    <row r="49050" spans="1:3" x14ac:dyDescent="0.2">
      <c r="A49050" t="s">
        <v>14501</v>
      </c>
      <c r="B49050" s="1">
        <v>44868</v>
      </c>
      <c r="C49050">
        <v>92.85</v>
      </c>
    </row>
    <row r="49051" spans="1:3" x14ac:dyDescent="0.2">
      <c r="A49051" t="s">
        <v>1401</v>
      </c>
      <c r="B49051" s="1">
        <v>44868</v>
      </c>
      <c r="C49051">
        <v>299.83999999999997</v>
      </c>
    </row>
    <row r="49052" spans="1:3" x14ac:dyDescent="0.2">
      <c r="A49052" t="s">
        <v>308</v>
      </c>
      <c r="B49052" s="1">
        <v>44868</v>
      </c>
      <c r="C49052">
        <v>26.64</v>
      </c>
    </row>
    <row r="49053" spans="1:3" x14ac:dyDescent="0.2">
      <c r="A49053" t="s">
        <v>308</v>
      </c>
      <c r="B49053" s="1">
        <v>44868</v>
      </c>
      <c r="C49053">
        <v>99.9</v>
      </c>
    </row>
    <row r="49054" spans="1:3" x14ac:dyDescent="0.2">
      <c r="A49054" t="s">
        <v>185</v>
      </c>
      <c r="B49054" s="1">
        <v>44868</v>
      </c>
      <c r="C49054">
        <v>932.7</v>
      </c>
    </row>
    <row r="49055" spans="1:3" x14ac:dyDescent="0.2">
      <c r="A49055" t="s">
        <v>12</v>
      </c>
      <c r="B49055" s="1">
        <v>44868</v>
      </c>
      <c r="C49055">
        <v>375.67</v>
      </c>
    </row>
    <row r="49056" spans="1:3" x14ac:dyDescent="0.2">
      <c r="A49056" t="s">
        <v>236</v>
      </c>
      <c r="B49056" s="1">
        <v>44869</v>
      </c>
      <c r="C49056">
        <v>1234.56</v>
      </c>
    </row>
    <row r="49057" spans="1:3" x14ac:dyDescent="0.2">
      <c r="A49057" t="s">
        <v>14351</v>
      </c>
      <c r="B49057" s="1">
        <v>44869</v>
      </c>
      <c r="C49057">
        <v>108.35</v>
      </c>
    </row>
    <row r="49058" spans="1:3" x14ac:dyDescent="0.2">
      <c r="A49058" t="s">
        <v>431</v>
      </c>
      <c r="B49058" s="1">
        <v>44869</v>
      </c>
      <c r="C49058">
        <v>489.66</v>
      </c>
    </row>
    <row r="49059" spans="1:3" x14ac:dyDescent="0.2">
      <c r="A49059" t="s">
        <v>14477</v>
      </c>
      <c r="B49059" s="1">
        <v>44869</v>
      </c>
      <c r="C49059">
        <v>12439.5</v>
      </c>
    </row>
    <row r="49060" spans="1:3" x14ac:dyDescent="0.2">
      <c r="A49060" t="s">
        <v>908</v>
      </c>
      <c r="B49060" s="1">
        <v>44869</v>
      </c>
      <c r="C49060">
        <v>3745.75</v>
      </c>
    </row>
    <row r="49061" spans="1:3" x14ac:dyDescent="0.2">
      <c r="A49061" t="s">
        <v>14478</v>
      </c>
      <c r="B49061" s="1">
        <v>44869</v>
      </c>
      <c r="C49061">
        <v>160.44999999999999</v>
      </c>
    </row>
    <row r="49062" spans="1:3" x14ac:dyDescent="0.2">
      <c r="A49062" t="s">
        <v>6139</v>
      </c>
      <c r="B49062" s="1">
        <v>44869</v>
      </c>
      <c r="C49062">
        <v>1524.15</v>
      </c>
    </row>
    <row r="49063" spans="1:3" x14ac:dyDescent="0.2">
      <c r="A49063" t="s">
        <v>4409</v>
      </c>
      <c r="B49063" s="1">
        <v>44869</v>
      </c>
      <c r="C49063">
        <v>20.9</v>
      </c>
    </row>
    <row r="49064" spans="1:3" x14ac:dyDescent="0.2">
      <c r="A49064" t="s">
        <v>122</v>
      </c>
      <c r="B49064" s="1">
        <v>44869</v>
      </c>
      <c r="C49064">
        <v>583.36</v>
      </c>
    </row>
    <row r="49065" spans="1:3" x14ac:dyDescent="0.2">
      <c r="A49065" t="s">
        <v>29</v>
      </c>
      <c r="B49065" s="1">
        <v>44869</v>
      </c>
      <c r="C49065">
        <v>693.54</v>
      </c>
    </row>
    <row r="49066" spans="1:3" x14ac:dyDescent="0.2">
      <c r="A49066" t="s">
        <v>5955</v>
      </c>
      <c r="B49066" s="1">
        <v>44869</v>
      </c>
      <c r="C49066">
        <v>159.66999999999999</v>
      </c>
    </row>
    <row r="49067" spans="1:3" x14ac:dyDescent="0.2">
      <c r="A49067" t="s">
        <v>10269</v>
      </c>
      <c r="B49067" s="1">
        <v>44869</v>
      </c>
      <c r="C49067">
        <v>28.5</v>
      </c>
    </row>
    <row r="49068" spans="1:3" x14ac:dyDescent="0.2">
      <c r="A49068" t="s">
        <v>319</v>
      </c>
      <c r="B49068" s="1">
        <v>44869</v>
      </c>
      <c r="C49068">
        <v>1850.28</v>
      </c>
    </row>
    <row r="49069" spans="1:3" x14ac:dyDescent="0.2">
      <c r="A49069" t="s">
        <v>64</v>
      </c>
      <c r="B49069" s="1">
        <v>44869</v>
      </c>
      <c r="C49069">
        <v>729.03</v>
      </c>
    </row>
    <row r="49070" spans="1:3" x14ac:dyDescent="0.2">
      <c r="A49070" t="s">
        <v>4518</v>
      </c>
      <c r="B49070" s="1">
        <v>44869</v>
      </c>
      <c r="C49070">
        <v>66.349999999999994</v>
      </c>
    </row>
    <row r="49071" spans="1:3" x14ac:dyDescent="0.2">
      <c r="A49071" t="s">
        <v>3</v>
      </c>
      <c r="B49071" s="1">
        <v>44869</v>
      </c>
      <c r="C49071">
        <v>54.95</v>
      </c>
    </row>
    <row r="49072" spans="1:3" x14ac:dyDescent="0.2">
      <c r="A49072" t="s">
        <v>64</v>
      </c>
      <c r="B49072" s="1">
        <v>44869</v>
      </c>
      <c r="C49072">
        <v>380.28</v>
      </c>
    </row>
    <row r="49073" spans="1:3" x14ac:dyDescent="0.2">
      <c r="A49073" t="s">
        <v>14479</v>
      </c>
      <c r="B49073" s="1">
        <v>44869</v>
      </c>
      <c r="C49073">
        <v>68.650000000000006</v>
      </c>
    </row>
    <row r="49074" spans="1:3" x14ac:dyDescent="0.2">
      <c r="A49074" t="s">
        <v>14480</v>
      </c>
      <c r="B49074" s="1">
        <v>44869</v>
      </c>
      <c r="C49074">
        <v>61.85</v>
      </c>
    </row>
    <row r="49075" spans="1:3" x14ac:dyDescent="0.2">
      <c r="A49075" t="s">
        <v>14481</v>
      </c>
      <c r="B49075" s="1">
        <v>44869</v>
      </c>
      <c r="C49075">
        <v>15.4</v>
      </c>
    </row>
    <row r="49076" spans="1:3" x14ac:dyDescent="0.2">
      <c r="A49076" t="s">
        <v>12843</v>
      </c>
      <c r="B49076" s="1">
        <v>44869</v>
      </c>
      <c r="C49076">
        <v>25.44</v>
      </c>
    </row>
    <row r="49077" spans="1:3" x14ac:dyDescent="0.2">
      <c r="A49077" t="s">
        <v>5955</v>
      </c>
      <c r="B49077" s="1">
        <v>44869</v>
      </c>
      <c r="C49077">
        <v>206.65</v>
      </c>
    </row>
    <row r="49078" spans="1:3" x14ac:dyDescent="0.2">
      <c r="A49078" t="s">
        <v>14350</v>
      </c>
      <c r="B49078" s="1">
        <v>44869</v>
      </c>
      <c r="C49078">
        <v>73.650000000000006</v>
      </c>
    </row>
    <row r="49079" spans="1:3" x14ac:dyDescent="0.2">
      <c r="A49079" t="s">
        <v>14482</v>
      </c>
      <c r="B49079" s="1">
        <v>44869</v>
      </c>
      <c r="C49079">
        <v>50.4</v>
      </c>
    </row>
    <row r="49080" spans="1:3" x14ac:dyDescent="0.2">
      <c r="A49080" t="s">
        <v>14483</v>
      </c>
      <c r="B49080" s="1">
        <v>44869</v>
      </c>
      <c r="C49080">
        <v>43.4</v>
      </c>
    </row>
    <row r="49081" spans="1:3" x14ac:dyDescent="0.2">
      <c r="A49081" t="s">
        <v>11084</v>
      </c>
      <c r="B49081" s="1">
        <v>44869</v>
      </c>
      <c r="C49081">
        <v>65.150000000000006</v>
      </c>
    </row>
    <row r="49082" spans="1:3" x14ac:dyDescent="0.2">
      <c r="A49082" t="s">
        <v>14484</v>
      </c>
      <c r="B49082" s="1">
        <v>44869</v>
      </c>
      <c r="C49082">
        <v>118.8</v>
      </c>
    </row>
    <row r="49083" spans="1:3" x14ac:dyDescent="0.2">
      <c r="A49083" t="s">
        <v>4409</v>
      </c>
      <c r="B49083" s="1">
        <v>44869</v>
      </c>
      <c r="C49083">
        <v>97.95</v>
      </c>
    </row>
    <row r="49084" spans="1:3" x14ac:dyDescent="0.2">
      <c r="A49084" t="s">
        <v>12</v>
      </c>
      <c r="B49084" s="1">
        <v>44869</v>
      </c>
      <c r="C49084">
        <v>186.05</v>
      </c>
    </row>
    <row r="49085" spans="1:3" x14ac:dyDescent="0.2">
      <c r="A49085" t="s">
        <v>14485</v>
      </c>
      <c r="B49085" s="1">
        <v>44869</v>
      </c>
      <c r="C49085">
        <v>33.4</v>
      </c>
    </row>
    <row r="49086" spans="1:3" x14ac:dyDescent="0.2">
      <c r="A49086" t="s">
        <v>14323</v>
      </c>
      <c r="B49086" s="1">
        <v>44869</v>
      </c>
      <c r="C49086">
        <v>23.95</v>
      </c>
    </row>
    <row r="49087" spans="1:3" x14ac:dyDescent="0.2">
      <c r="A49087" t="s">
        <v>1006</v>
      </c>
      <c r="B49087" s="1">
        <v>44872</v>
      </c>
      <c r="C49087">
        <v>21.2</v>
      </c>
    </row>
    <row r="49088" spans="1:3" x14ac:dyDescent="0.2">
      <c r="A49088" t="s">
        <v>14345</v>
      </c>
      <c r="B49088" s="1">
        <v>44872</v>
      </c>
      <c r="C49088">
        <v>104.9</v>
      </c>
    </row>
    <row r="49089" spans="1:3" x14ac:dyDescent="0.2">
      <c r="A49089" t="s">
        <v>1006</v>
      </c>
      <c r="B49089" s="1">
        <v>44872</v>
      </c>
      <c r="C49089">
        <v>198.76</v>
      </c>
    </row>
    <row r="49090" spans="1:3" x14ac:dyDescent="0.2">
      <c r="A49090" t="s">
        <v>2872</v>
      </c>
      <c r="B49090" s="1">
        <v>44872</v>
      </c>
      <c r="C49090">
        <v>57.95</v>
      </c>
    </row>
    <row r="49091" spans="1:3" x14ac:dyDescent="0.2">
      <c r="A49091" t="s">
        <v>14440</v>
      </c>
      <c r="B49091" s="1">
        <v>44872</v>
      </c>
      <c r="C49091">
        <v>48.4</v>
      </c>
    </row>
    <row r="49092" spans="1:3" x14ac:dyDescent="0.2">
      <c r="A49092" t="s">
        <v>1005</v>
      </c>
      <c r="B49092" s="1">
        <v>44872</v>
      </c>
      <c r="C49092">
        <v>20.98</v>
      </c>
    </row>
    <row r="49093" spans="1:3" x14ac:dyDescent="0.2">
      <c r="A49093" t="s">
        <v>326</v>
      </c>
      <c r="B49093" s="1">
        <v>44872</v>
      </c>
      <c r="C49093">
        <v>237.14</v>
      </c>
    </row>
    <row r="49094" spans="1:3" x14ac:dyDescent="0.2">
      <c r="A49094" t="s">
        <v>1005</v>
      </c>
      <c r="B49094" s="1">
        <v>44872</v>
      </c>
      <c r="C49094">
        <v>840.79</v>
      </c>
    </row>
    <row r="49095" spans="1:3" x14ac:dyDescent="0.2">
      <c r="A49095" t="s">
        <v>14289</v>
      </c>
      <c r="B49095" s="1">
        <v>44872</v>
      </c>
      <c r="C49095">
        <v>77.709999999999994</v>
      </c>
    </row>
    <row r="49096" spans="1:3" x14ac:dyDescent="0.2">
      <c r="A49096" t="s">
        <v>14289</v>
      </c>
      <c r="B49096" s="1">
        <v>44872</v>
      </c>
      <c r="C49096">
        <v>43.4</v>
      </c>
    </row>
    <row r="49097" spans="1:3" x14ac:dyDescent="0.2">
      <c r="A49097" t="s">
        <v>14441</v>
      </c>
      <c r="B49097" s="1">
        <v>44872</v>
      </c>
      <c r="C49097">
        <v>69.45</v>
      </c>
    </row>
    <row r="49098" spans="1:3" x14ac:dyDescent="0.2">
      <c r="A49098" t="s">
        <v>14442</v>
      </c>
      <c r="B49098" s="1">
        <v>44872</v>
      </c>
      <c r="C49098">
        <v>43.4</v>
      </c>
    </row>
    <row r="49099" spans="1:3" x14ac:dyDescent="0.2">
      <c r="A49099" t="s">
        <v>14443</v>
      </c>
      <c r="B49099" s="1">
        <v>44872</v>
      </c>
      <c r="C49099">
        <v>34.950000000000003</v>
      </c>
    </row>
    <row r="49100" spans="1:3" x14ac:dyDescent="0.2">
      <c r="A49100" t="s">
        <v>14444</v>
      </c>
      <c r="B49100" s="1">
        <v>44872</v>
      </c>
      <c r="C49100">
        <v>85.4</v>
      </c>
    </row>
    <row r="49101" spans="1:3" x14ac:dyDescent="0.2">
      <c r="A49101" t="s">
        <v>14445</v>
      </c>
      <c r="B49101" s="1">
        <v>44872</v>
      </c>
      <c r="C49101">
        <v>76.95</v>
      </c>
    </row>
    <row r="49102" spans="1:3" x14ac:dyDescent="0.2">
      <c r="A49102" t="s">
        <v>14446</v>
      </c>
      <c r="B49102" s="1">
        <v>44872</v>
      </c>
      <c r="C49102">
        <v>43.4</v>
      </c>
    </row>
    <row r="49103" spans="1:3" x14ac:dyDescent="0.2">
      <c r="A49103" t="s">
        <v>14447</v>
      </c>
      <c r="B49103" s="1">
        <v>44872</v>
      </c>
      <c r="C49103">
        <v>43.4</v>
      </c>
    </row>
    <row r="49104" spans="1:3" x14ac:dyDescent="0.2">
      <c r="A49104" t="s">
        <v>14448</v>
      </c>
      <c r="B49104" s="1">
        <v>44872</v>
      </c>
      <c r="C49104">
        <v>43.4</v>
      </c>
    </row>
    <row r="49105" spans="1:3" x14ac:dyDescent="0.2">
      <c r="A49105" t="s">
        <v>14449</v>
      </c>
      <c r="B49105" s="1">
        <v>44872</v>
      </c>
      <c r="C49105">
        <v>43.4</v>
      </c>
    </row>
    <row r="49106" spans="1:3" x14ac:dyDescent="0.2">
      <c r="A49106" t="s">
        <v>1421</v>
      </c>
      <c r="B49106" s="1">
        <v>44872</v>
      </c>
      <c r="C49106">
        <v>110.75</v>
      </c>
    </row>
    <row r="49107" spans="1:3" x14ac:dyDescent="0.2">
      <c r="A49107" t="s">
        <v>14450</v>
      </c>
      <c r="B49107" s="1">
        <v>44872</v>
      </c>
      <c r="C49107">
        <v>39.909999999999997</v>
      </c>
    </row>
    <row r="49108" spans="1:3" x14ac:dyDescent="0.2">
      <c r="A49108" t="s">
        <v>14451</v>
      </c>
      <c r="B49108" s="1">
        <v>44872</v>
      </c>
      <c r="C49108">
        <v>69.900000000000006</v>
      </c>
    </row>
    <row r="49109" spans="1:3" x14ac:dyDescent="0.2">
      <c r="A49109" t="s">
        <v>3293</v>
      </c>
      <c r="B49109" s="1">
        <v>44872</v>
      </c>
      <c r="C49109">
        <v>43.4</v>
      </c>
    </row>
    <row r="49110" spans="1:3" x14ac:dyDescent="0.2">
      <c r="A49110" t="s">
        <v>14452</v>
      </c>
      <c r="B49110" s="1">
        <v>44872</v>
      </c>
      <c r="C49110">
        <v>78.349999999999994</v>
      </c>
    </row>
    <row r="49111" spans="1:3" x14ac:dyDescent="0.2">
      <c r="A49111" t="s">
        <v>319</v>
      </c>
      <c r="B49111" s="1">
        <v>44872</v>
      </c>
      <c r="C49111">
        <v>13084.14</v>
      </c>
    </row>
    <row r="49112" spans="1:3" x14ac:dyDescent="0.2">
      <c r="A49112" t="s">
        <v>9541</v>
      </c>
      <c r="B49112" s="1">
        <v>44872</v>
      </c>
      <c r="C49112">
        <v>56.9</v>
      </c>
    </row>
    <row r="49113" spans="1:3" x14ac:dyDescent="0.2">
      <c r="A49113" t="s">
        <v>79</v>
      </c>
      <c r="B49113" s="1">
        <v>44872</v>
      </c>
      <c r="C49113">
        <v>51.41</v>
      </c>
    </row>
    <row r="49114" spans="1:3" x14ac:dyDescent="0.2">
      <c r="A49114" t="s">
        <v>79</v>
      </c>
      <c r="B49114" s="1">
        <v>44872</v>
      </c>
      <c r="C49114">
        <v>29.93</v>
      </c>
    </row>
    <row r="49115" spans="1:3" x14ac:dyDescent="0.2">
      <c r="A49115" t="s">
        <v>79</v>
      </c>
      <c r="B49115" s="1">
        <v>44872</v>
      </c>
      <c r="C49115">
        <v>57.41</v>
      </c>
    </row>
    <row r="49116" spans="1:3" x14ac:dyDescent="0.2">
      <c r="A49116" t="s">
        <v>79</v>
      </c>
      <c r="B49116" s="1">
        <v>44872</v>
      </c>
      <c r="C49116">
        <v>57.41</v>
      </c>
    </row>
    <row r="49117" spans="1:3" x14ac:dyDescent="0.2">
      <c r="A49117" t="s">
        <v>79</v>
      </c>
      <c r="B49117" s="1">
        <v>44872</v>
      </c>
      <c r="C49117">
        <v>51.41</v>
      </c>
    </row>
    <row r="49118" spans="1:3" x14ac:dyDescent="0.2">
      <c r="A49118" t="s">
        <v>14215</v>
      </c>
      <c r="B49118" s="1">
        <v>44872</v>
      </c>
      <c r="C49118">
        <v>38.450000000000003</v>
      </c>
    </row>
    <row r="49119" spans="1:3" x14ac:dyDescent="0.2">
      <c r="A49119" t="s">
        <v>14453</v>
      </c>
      <c r="B49119" s="1">
        <v>44872</v>
      </c>
      <c r="C49119">
        <v>103.35</v>
      </c>
    </row>
    <row r="49120" spans="1:3" x14ac:dyDescent="0.2">
      <c r="A49120" t="s">
        <v>14454</v>
      </c>
      <c r="B49120" s="1">
        <v>44872</v>
      </c>
      <c r="C49120">
        <v>97.45</v>
      </c>
    </row>
    <row r="49121" spans="1:3" x14ac:dyDescent="0.2">
      <c r="A49121" t="s">
        <v>11964</v>
      </c>
      <c r="B49121" s="1">
        <v>44872</v>
      </c>
      <c r="C49121">
        <v>48.4</v>
      </c>
    </row>
    <row r="49122" spans="1:3" x14ac:dyDescent="0.2">
      <c r="A49122" t="s">
        <v>14455</v>
      </c>
      <c r="B49122" s="1">
        <v>44872</v>
      </c>
      <c r="C49122">
        <v>57.95</v>
      </c>
    </row>
    <row r="49123" spans="1:3" x14ac:dyDescent="0.2">
      <c r="A49123" t="s">
        <v>14456</v>
      </c>
      <c r="B49123" s="1">
        <v>44872</v>
      </c>
      <c r="C49123">
        <v>139.65</v>
      </c>
    </row>
    <row r="49124" spans="1:3" x14ac:dyDescent="0.2">
      <c r="A49124" t="s">
        <v>79</v>
      </c>
      <c r="B49124" s="1">
        <v>44872</v>
      </c>
      <c r="C49124">
        <v>29.93</v>
      </c>
    </row>
    <row r="49125" spans="1:3" x14ac:dyDescent="0.2">
      <c r="A49125" t="s">
        <v>14457</v>
      </c>
      <c r="B49125" s="1">
        <v>44872</v>
      </c>
      <c r="C49125">
        <v>51.4</v>
      </c>
    </row>
    <row r="49126" spans="1:3" x14ac:dyDescent="0.2">
      <c r="A49126" t="s">
        <v>14349</v>
      </c>
      <c r="B49126" s="1">
        <v>44872</v>
      </c>
      <c r="C49126">
        <v>15.2</v>
      </c>
    </row>
    <row r="49127" spans="1:3" x14ac:dyDescent="0.2">
      <c r="A49127" t="s">
        <v>14458</v>
      </c>
      <c r="B49127" s="1">
        <v>44872</v>
      </c>
      <c r="C49127">
        <v>64.7</v>
      </c>
    </row>
    <row r="49128" spans="1:3" x14ac:dyDescent="0.2">
      <c r="A49128" t="s">
        <v>14459</v>
      </c>
      <c r="B49128" s="1">
        <v>44872</v>
      </c>
      <c r="C49128">
        <v>57.95</v>
      </c>
    </row>
    <row r="49129" spans="1:3" x14ac:dyDescent="0.2">
      <c r="A49129" t="s">
        <v>14460</v>
      </c>
      <c r="B49129" s="1">
        <v>44872</v>
      </c>
      <c r="C49129">
        <v>50.4</v>
      </c>
    </row>
    <row r="49130" spans="1:3" x14ac:dyDescent="0.2">
      <c r="A49130" t="s">
        <v>14461</v>
      </c>
      <c r="B49130" s="1">
        <v>44872</v>
      </c>
      <c r="C49130">
        <v>28.4</v>
      </c>
    </row>
    <row r="49131" spans="1:3" x14ac:dyDescent="0.2">
      <c r="A49131" t="s">
        <v>6876</v>
      </c>
      <c r="B49131" s="1">
        <v>44872</v>
      </c>
      <c r="C49131">
        <v>65.150000000000006</v>
      </c>
    </row>
    <row r="49132" spans="1:3" x14ac:dyDescent="0.2">
      <c r="A49132" t="s">
        <v>14462</v>
      </c>
      <c r="B49132" s="1">
        <v>44872</v>
      </c>
      <c r="C49132">
        <v>57.15</v>
      </c>
    </row>
    <row r="49133" spans="1:3" x14ac:dyDescent="0.2">
      <c r="A49133" t="s">
        <v>9596</v>
      </c>
      <c r="B49133" s="1">
        <v>44872</v>
      </c>
      <c r="C49133">
        <v>79.650000000000006</v>
      </c>
    </row>
    <row r="49134" spans="1:3" x14ac:dyDescent="0.2">
      <c r="A49134" t="s">
        <v>14463</v>
      </c>
      <c r="B49134" s="1">
        <v>44872</v>
      </c>
      <c r="C49134">
        <v>70.150000000000006</v>
      </c>
    </row>
    <row r="49135" spans="1:3" x14ac:dyDescent="0.2">
      <c r="A49135" t="s">
        <v>11841</v>
      </c>
      <c r="B49135" s="1">
        <v>44872</v>
      </c>
      <c r="C49135">
        <v>123.85</v>
      </c>
    </row>
    <row r="49136" spans="1:3" x14ac:dyDescent="0.2">
      <c r="A49136" t="s">
        <v>11640</v>
      </c>
      <c r="B49136" s="1">
        <v>44872</v>
      </c>
      <c r="C49136">
        <v>27.4</v>
      </c>
    </row>
    <row r="49137" spans="1:3" x14ac:dyDescent="0.2">
      <c r="A49137" t="s">
        <v>14464</v>
      </c>
      <c r="B49137" s="1">
        <v>44872</v>
      </c>
      <c r="C49137">
        <v>53.4</v>
      </c>
    </row>
    <row r="49138" spans="1:3" x14ac:dyDescent="0.2">
      <c r="A49138" t="s">
        <v>14465</v>
      </c>
      <c r="B49138" s="1">
        <v>44872</v>
      </c>
      <c r="C49138">
        <v>218.75</v>
      </c>
    </row>
    <row r="49139" spans="1:3" x14ac:dyDescent="0.2">
      <c r="A49139" t="s">
        <v>14466</v>
      </c>
      <c r="B49139" s="1">
        <v>44872</v>
      </c>
      <c r="C49139">
        <v>169.15</v>
      </c>
    </row>
    <row r="49140" spans="1:3" x14ac:dyDescent="0.2">
      <c r="A49140" t="s">
        <v>14467</v>
      </c>
      <c r="B49140" s="1">
        <v>44872</v>
      </c>
      <c r="C49140">
        <v>53.2</v>
      </c>
    </row>
    <row r="49141" spans="1:3" x14ac:dyDescent="0.2">
      <c r="A49141" t="s">
        <v>6084</v>
      </c>
      <c r="B49141" s="1">
        <v>44872</v>
      </c>
      <c r="C49141">
        <v>162.35</v>
      </c>
    </row>
    <row r="49142" spans="1:3" x14ac:dyDescent="0.2">
      <c r="A49142" t="s">
        <v>14468</v>
      </c>
      <c r="B49142" s="1">
        <v>44872</v>
      </c>
      <c r="C49142">
        <v>52.9</v>
      </c>
    </row>
    <row r="49143" spans="1:3" x14ac:dyDescent="0.2">
      <c r="A49143" t="s">
        <v>286</v>
      </c>
      <c r="B49143" s="1">
        <v>44872</v>
      </c>
      <c r="C49143">
        <v>140.94999999999999</v>
      </c>
    </row>
    <row r="49144" spans="1:3" x14ac:dyDescent="0.2">
      <c r="A49144" t="s">
        <v>14469</v>
      </c>
      <c r="B49144" s="1">
        <v>44872</v>
      </c>
      <c r="C49144">
        <v>53.4</v>
      </c>
    </row>
    <row r="49145" spans="1:3" x14ac:dyDescent="0.2">
      <c r="A49145" t="s">
        <v>7359</v>
      </c>
      <c r="B49145" s="1">
        <v>44872</v>
      </c>
      <c r="C49145">
        <v>118.4</v>
      </c>
    </row>
    <row r="49146" spans="1:3" x14ac:dyDescent="0.2">
      <c r="A49146" t="s">
        <v>1232</v>
      </c>
      <c r="B49146" s="1">
        <v>44872</v>
      </c>
      <c r="C49146">
        <v>85.95</v>
      </c>
    </row>
    <row r="49147" spans="1:3" x14ac:dyDescent="0.2">
      <c r="A49147" t="s">
        <v>12626</v>
      </c>
      <c r="B49147" s="1">
        <v>44872</v>
      </c>
      <c r="C49147">
        <v>54.95</v>
      </c>
    </row>
    <row r="49148" spans="1:3" x14ac:dyDescent="0.2">
      <c r="A49148" t="s">
        <v>10133</v>
      </c>
      <c r="B49148" s="1">
        <v>44872</v>
      </c>
      <c r="C49148">
        <v>53.4</v>
      </c>
    </row>
    <row r="49149" spans="1:3" x14ac:dyDescent="0.2">
      <c r="A49149" t="s">
        <v>11609</v>
      </c>
      <c r="B49149" s="1">
        <v>44872</v>
      </c>
      <c r="C49149">
        <v>53.4</v>
      </c>
    </row>
    <row r="49150" spans="1:3" x14ac:dyDescent="0.2">
      <c r="A49150" t="s">
        <v>14470</v>
      </c>
      <c r="B49150" s="1">
        <v>44872</v>
      </c>
      <c r="C49150">
        <v>43.4</v>
      </c>
    </row>
    <row r="49151" spans="1:3" x14ac:dyDescent="0.2">
      <c r="A49151" t="s">
        <v>14471</v>
      </c>
      <c r="B49151" s="1">
        <v>44872</v>
      </c>
      <c r="C49151">
        <v>197.95</v>
      </c>
    </row>
    <row r="49152" spans="1:3" x14ac:dyDescent="0.2">
      <c r="A49152" t="s">
        <v>13582</v>
      </c>
      <c r="B49152" s="1">
        <v>44872</v>
      </c>
      <c r="C49152">
        <v>63.4</v>
      </c>
    </row>
    <row r="49153" spans="1:3" x14ac:dyDescent="0.2">
      <c r="A49153" t="s">
        <v>44</v>
      </c>
      <c r="B49153" s="1">
        <v>44872</v>
      </c>
      <c r="C49153">
        <v>6.75</v>
      </c>
    </row>
    <row r="49154" spans="1:3" x14ac:dyDescent="0.2">
      <c r="A49154" t="s">
        <v>44</v>
      </c>
      <c r="B49154" s="1">
        <v>44872</v>
      </c>
      <c r="C49154">
        <v>26.48</v>
      </c>
    </row>
    <row r="49155" spans="1:3" x14ac:dyDescent="0.2">
      <c r="A49155" t="s">
        <v>44</v>
      </c>
      <c r="B49155" s="1">
        <v>44872</v>
      </c>
      <c r="C49155">
        <v>20.98</v>
      </c>
    </row>
    <row r="49156" spans="1:3" x14ac:dyDescent="0.2">
      <c r="A49156" t="s">
        <v>11893</v>
      </c>
      <c r="B49156" s="1">
        <v>44872</v>
      </c>
      <c r="C49156">
        <v>64.5</v>
      </c>
    </row>
    <row r="49157" spans="1:3" x14ac:dyDescent="0.2">
      <c r="A49157" t="s">
        <v>11893</v>
      </c>
      <c r="B49157" s="1">
        <v>44872</v>
      </c>
      <c r="C49157">
        <v>64.5</v>
      </c>
    </row>
    <row r="49158" spans="1:3" x14ac:dyDescent="0.2">
      <c r="A49158" t="s">
        <v>14472</v>
      </c>
      <c r="B49158" s="1">
        <v>44872</v>
      </c>
      <c r="C49158">
        <v>69.900000000000006</v>
      </c>
    </row>
    <row r="49159" spans="1:3" x14ac:dyDescent="0.2">
      <c r="A49159" t="s">
        <v>355</v>
      </c>
      <c r="B49159" s="1">
        <v>44872</v>
      </c>
      <c r="C49159">
        <v>2435.37</v>
      </c>
    </row>
    <row r="49160" spans="1:3" x14ac:dyDescent="0.2">
      <c r="A49160" t="s">
        <v>6139</v>
      </c>
      <c r="B49160" s="1">
        <v>44872</v>
      </c>
      <c r="C49160">
        <v>0.02</v>
      </c>
    </row>
    <row r="49161" spans="1:3" x14ac:dyDescent="0.2">
      <c r="A49161" t="s">
        <v>334</v>
      </c>
      <c r="B49161" s="1">
        <v>44872</v>
      </c>
      <c r="C49161">
        <v>111.6</v>
      </c>
    </row>
    <row r="49162" spans="1:3" x14ac:dyDescent="0.2">
      <c r="A49162" t="s">
        <v>44</v>
      </c>
      <c r="B49162" s="1">
        <v>44872</v>
      </c>
      <c r="C49162">
        <v>576.73</v>
      </c>
    </row>
    <row r="49163" spans="1:3" x14ac:dyDescent="0.2">
      <c r="A49163" t="s">
        <v>597</v>
      </c>
      <c r="B49163" s="1">
        <v>44872</v>
      </c>
      <c r="C49163">
        <v>329.55</v>
      </c>
    </row>
    <row r="49164" spans="1:3" x14ac:dyDescent="0.2">
      <c r="A49164" t="s">
        <v>597</v>
      </c>
      <c r="B49164" s="1">
        <v>44872</v>
      </c>
      <c r="C49164">
        <v>239.7</v>
      </c>
    </row>
    <row r="49165" spans="1:3" x14ac:dyDescent="0.2">
      <c r="A49165" t="s">
        <v>597</v>
      </c>
      <c r="B49165" s="1">
        <v>44872</v>
      </c>
      <c r="C49165">
        <v>524.25</v>
      </c>
    </row>
    <row r="49166" spans="1:3" x14ac:dyDescent="0.2">
      <c r="A49166" t="s">
        <v>14473</v>
      </c>
      <c r="B49166" s="1">
        <v>44872</v>
      </c>
      <c r="C49166">
        <v>70.95</v>
      </c>
    </row>
    <row r="49167" spans="1:3" x14ac:dyDescent="0.2">
      <c r="A49167" t="s">
        <v>14474</v>
      </c>
      <c r="B49167" s="1">
        <v>44872</v>
      </c>
      <c r="C49167">
        <v>263.95</v>
      </c>
    </row>
    <row r="49168" spans="1:3" x14ac:dyDescent="0.2">
      <c r="A49168" t="s">
        <v>713</v>
      </c>
      <c r="B49168" s="1">
        <v>44872</v>
      </c>
      <c r="C49168">
        <v>41.94</v>
      </c>
    </row>
    <row r="49169" spans="1:3" x14ac:dyDescent="0.2">
      <c r="A49169" t="s">
        <v>34</v>
      </c>
      <c r="B49169" s="1">
        <v>44872</v>
      </c>
      <c r="C49169">
        <v>38.450000000000003</v>
      </c>
    </row>
    <row r="49170" spans="1:3" x14ac:dyDescent="0.2">
      <c r="A49170" t="s">
        <v>34</v>
      </c>
      <c r="B49170" s="1">
        <v>44872</v>
      </c>
      <c r="C49170">
        <v>63.17</v>
      </c>
    </row>
    <row r="49171" spans="1:3" x14ac:dyDescent="0.2">
      <c r="A49171" t="s">
        <v>34</v>
      </c>
      <c r="B49171" s="1">
        <v>44872</v>
      </c>
      <c r="C49171">
        <v>31.35</v>
      </c>
    </row>
    <row r="49172" spans="1:3" x14ac:dyDescent="0.2">
      <c r="A49172" t="s">
        <v>34</v>
      </c>
      <c r="B49172" s="1">
        <v>44872</v>
      </c>
      <c r="C49172">
        <v>19.22</v>
      </c>
    </row>
    <row r="49173" spans="1:3" x14ac:dyDescent="0.2">
      <c r="A49173" t="s">
        <v>123</v>
      </c>
      <c r="B49173" s="1">
        <v>44872</v>
      </c>
      <c r="C49173">
        <v>23</v>
      </c>
    </row>
    <row r="49174" spans="1:3" x14ac:dyDescent="0.2">
      <c r="A49174" t="s">
        <v>184</v>
      </c>
      <c r="B49174" s="1">
        <v>44872</v>
      </c>
      <c r="C49174">
        <v>46.25</v>
      </c>
    </row>
    <row r="49175" spans="1:3" x14ac:dyDescent="0.2">
      <c r="A49175" t="s">
        <v>184</v>
      </c>
      <c r="B49175" s="1">
        <v>44872</v>
      </c>
      <c r="C49175">
        <v>52.5</v>
      </c>
    </row>
    <row r="49176" spans="1:3" x14ac:dyDescent="0.2">
      <c r="A49176" t="s">
        <v>46</v>
      </c>
      <c r="B49176" s="1">
        <v>44872</v>
      </c>
      <c r="C49176">
        <v>115.2</v>
      </c>
    </row>
    <row r="49177" spans="1:3" x14ac:dyDescent="0.2">
      <c r="A49177" t="s">
        <v>46</v>
      </c>
      <c r="B49177" s="1">
        <v>44872</v>
      </c>
      <c r="C49177">
        <v>185.1</v>
      </c>
    </row>
    <row r="49178" spans="1:3" x14ac:dyDescent="0.2">
      <c r="A49178" t="s">
        <v>46</v>
      </c>
      <c r="B49178" s="1">
        <v>44872</v>
      </c>
      <c r="C49178">
        <v>71.7</v>
      </c>
    </row>
    <row r="49179" spans="1:3" x14ac:dyDescent="0.2">
      <c r="A49179" t="s">
        <v>46</v>
      </c>
      <c r="B49179" s="1">
        <v>44872</v>
      </c>
      <c r="C49179">
        <v>142.59</v>
      </c>
    </row>
    <row r="49180" spans="1:3" x14ac:dyDescent="0.2">
      <c r="A49180" t="s">
        <v>597</v>
      </c>
      <c r="B49180" s="1">
        <v>44872</v>
      </c>
      <c r="C49180">
        <v>245.85</v>
      </c>
    </row>
    <row r="49181" spans="1:3" x14ac:dyDescent="0.2">
      <c r="A49181" t="s">
        <v>64</v>
      </c>
      <c r="B49181" s="1">
        <v>44872</v>
      </c>
      <c r="C49181">
        <v>690.2</v>
      </c>
    </row>
    <row r="49182" spans="1:3" x14ac:dyDescent="0.2">
      <c r="A49182" t="s">
        <v>949</v>
      </c>
      <c r="B49182" s="1">
        <v>44872</v>
      </c>
      <c r="C49182">
        <v>125.82</v>
      </c>
    </row>
    <row r="49183" spans="1:3" x14ac:dyDescent="0.2">
      <c r="A49183" t="s">
        <v>949</v>
      </c>
      <c r="B49183" s="1">
        <v>44872</v>
      </c>
      <c r="C49183">
        <v>158.13</v>
      </c>
    </row>
    <row r="49184" spans="1:3" x14ac:dyDescent="0.2">
      <c r="A49184" t="s">
        <v>14475</v>
      </c>
      <c r="B49184" s="1">
        <v>44872</v>
      </c>
      <c r="C49184">
        <v>58.4</v>
      </c>
    </row>
    <row r="49185" spans="1:3" x14ac:dyDescent="0.2">
      <c r="A49185" t="s">
        <v>4212</v>
      </c>
      <c r="B49185" s="1">
        <v>44872</v>
      </c>
      <c r="C49185">
        <v>26.98</v>
      </c>
    </row>
    <row r="49186" spans="1:3" x14ac:dyDescent="0.2">
      <c r="A49186" t="s">
        <v>29</v>
      </c>
      <c r="B49186" s="1">
        <v>44872</v>
      </c>
      <c r="C49186">
        <v>554.4</v>
      </c>
    </row>
    <row r="49187" spans="1:3" x14ac:dyDescent="0.2">
      <c r="A49187" t="s">
        <v>4212</v>
      </c>
      <c r="B49187" s="1">
        <v>44872</v>
      </c>
      <c r="C49187">
        <v>214.76</v>
      </c>
    </row>
    <row r="49188" spans="1:3" x14ac:dyDescent="0.2">
      <c r="A49188" t="s">
        <v>14476</v>
      </c>
      <c r="B49188" s="1">
        <v>44872</v>
      </c>
      <c r="C49188">
        <v>116.25</v>
      </c>
    </row>
    <row r="49189" spans="1:3" x14ac:dyDescent="0.2">
      <c r="A49189" t="s">
        <v>14324</v>
      </c>
      <c r="B49189" s="1">
        <v>44872</v>
      </c>
      <c r="C49189">
        <v>80.3</v>
      </c>
    </row>
    <row r="49190" spans="1:3" x14ac:dyDescent="0.2">
      <c r="A49190" t="s">
        <v>176</v>
      </c>
      <c r="B49190" s="1">
        <v>44872</v>
      </c>
      <c r="C49190">
        <v>1378.51</v>
      </c>
    </row>
    <row r="49191" spans="1:3" x14ac:dyDescent="0.2">
      <c r="A49191" t="s">
        <v>123</v>
      </c>
      <c r="B49191" s="1">
        <v>44872</v>
      </c>
      <c r="C49191">
        <v>1306.24</v>
      </c>
    </row>
    <row r="49192" spans="1:3" x14ac:dyDescent="0.2">
      <c r="A49192" t="s">
        <v>4716</v>
      </c>
      <c r="B49192" s="1">
        <v>44872</v>
      </c>
      <c r="C49192">
        <v>832.11</v>
      </c>
    </row>
    <row r="49193" spans="1:3" x14ac:dyDescent="0.2">
      <c r="A49193" t="s">
        <v>34</v>
      </c>
      <c r="B49193" s="1">
        <v>44872</v>
      </c>
      <c r="C49193">
        <v>259.68</v>
      </c>
    </row>
    <row r="49194" spans="1:3" x14ac:dyDescent="0.2">
      <c r="A49194" t="s">
        <v>4212</v>
      </c>
      <c r="B49194" s="1">
        <v>44872</v>
      </c>
      <c r="C49194">
        <v>304.19</v>
      </c>
    </row>
    <row r="49195" spans="1:3" x14ac:dyDescent="0.2">
      <c r="A49195" t="s">
        <v>1546</v>
      </c>
      <c r="B49195" s="1">
        <v>44872</v>
      </c>
      <c r="C49195">
        <v>248.01</v>
      </c>
    </row>
    <row r="49196" spans="1:3" x14ac:dyDescent="0.2">
      <c r="A49196" t="s">
        <v>713</v>
      </c>
      <c r="B49196" s="1">
        <v>44872</v>
      </c>
      <c r="C49196">
        <v>161.82</v>
      </c>
    </row>
    <row r="49197" spans="1:3" x14ac:dyDescent="0.2">
      <c r="A49197" t="s">
        <v>2765</v>
      </c>
      <c r="B49197" s="1">
        <v>44872</v>
      </c>
      <c r="C49197">
        <v>93.86</v>
      </c>
    </row>
    <row r="49198" spans="1:3" x14ac:dyDescent="0.2">
      <c r="A49198" t="s">
        <v>148</v>
      </c>
      <c r="B49198" s="1">
        <v>44872</v>
      </c>
      <c r="C49198">
        <v>361.41</v>
      </c>
    </row>
    <row r="49199" spans="1:3" x14ac:dyDescent="0.2">
      <c r="A49199" t="s">
        <v>12</v>
      </c>
      <c r="B49199" s="1">
        <v>44872</v>
      </c>
      <c r="C49199">
        <v>213.74</v>
      </c>
    </row>
    <row r="49200" spans="1:3" x14ac:dyDescent="0.2">
      <c r="A49200" t="s">
        <v>12</v>
      </c>
      <c r="B49200" s="1">
        <v>44872</v>
      </c>
      <c r="C49200">
        <v>430.63</v>
      </c>
    </row>
    <row r="49201" spans="1:3" x14ac:dyDescent="0.2">
      <c r="A49201" t="s">
        <v>12</v>
      </c>
      <c r="B49201" s="1">
        <v>44872</v>
      </c>
      <c r="C49201">
        <v>874.74</v>
      </c>
    </row>
    <row r="49202" spans="1:3" x14ac:dyDescent="0.2">
      <c r="A49202" t="s">
        <v>3313</v>
      </c>
      <c r="B49202" s="1">
        <v>44873</v>
      </c>
      <c r="C49202">
        <v>39.950000000000003</v>
      </c>
    </row>
    <row r="49203" spans="1:3" x14ac:dyDescent="0.2">
      <c r="A49203" t="s">
        <v>14394</v>
      </c>
      <c r="B49203" s="1">
        <v>44873</v>
      </c>
      <c r="C49203">
        <v>168.45</v>
      </c>
    </row>
    <row r="49204" spans="1:3" x14ac:dyDescent="0.2">
      <c r="A49204" t="s">
        <v>14395</v>
      </c>
      <c r="B49204" s="1">
        <v>44873</v>
      </c>
      <c r="C49204">
        <v>46.9</v>
      </c>
    </row>
    <row r="49205" spans="1:3" x14ac:dyDescent="0.2">
      <c r="A49205" t="s">
        <v>14396</v>
      </c>
      <c r="B49205" s="1">
        <v>44873</v>
      </c>
      <c r="C49205">
        <v>38.950000000000003</v>
      </c>
    </row>
    <row r="49206" spans="1:3" x14ac:dyDescent="0.2">
      <c r="A49206" t="s">
        <v>14397</v>
      </c>
      <c r="B49206" s="1">
        <v>44873</v>
      </c>
      <c r="C49206">
        <v>1798.2</v>
      </c>
    </row>
    <row r="49207" spans="1:3" x14ac:dyDescent="0.2">
      <c r="A49207" t="s">
        <v>3398</v>
      </c>
      <c r="B49207" s="1">
        <v>44873</v>
      </c>
      <c r="C49207">
        <v>431.52</v>
      </c>
    </row>
    <row r="49208" spans="1:3" x14ac:dyDescent="0.2">
      <c r="A49208" t="s">
        <v>753</v>
      </c>
      <c r="B49208" s="1">
        <v>44873</v>
      </c>
      <c r="C49208">
        <v>134.93</v>
      </c>
    </row>
    <row r="49209" spans="1:3" x14ac:dyDescent="0.2">
      <c r="A49209" t="s">
        <v>32</v>
      </c>
      <c r="B49209" s="1">
        <v>44873</v>
      </c>
      <c r="C49209">
        <v>39.42</v>
      </c>
    </row>
    <row r="49210" spans="1:3" x14ac:dyDescent="0.2">
      <c r="A49210" t="s">
        <v>32</v>
      </c>
      <c r="B49210" s="1">
        <v>44873</v>
      </c>
      <c r="C49210">
        <v>29.97</v>
      </c>
    </row>
    <row r="49211" spans="1:3" x14ac:dyDescent="0.2">
      <c r="A49211" t="s">
        <v>1681</v>
      </c>
      <c r="B49211" s="1">
        <v>44873</v>
      </c>
      <c r="C49211">
        <v>139.80000000000001</v>
      </c>
    </row>
    <row r="49212" spans="1:3" x14ac:dyDescent="0.2">
      <c r="A49212" t="s">
        <v>753</v>
      </c>
      <c r="B49212" s="1">
        <v>44873</v>
      </c>
      <c r="C49212">
        <v>79.14</v>
      </c>
    </row>
    <row r="49213" spans="1:3" x14ac:dyDescent="0.2">
      <c r="A49213" t="s">
        <v>14398</v>
      </c>
      <c r="B49213" s="1">
        <v>44873</v>
      </c>
      <c r="C49213">
        <v>34.950000000000003</v>
      </c>
    </row>
    <row r="49214" spans="1:3" x14ac:dyDescent="0.2">
      <c r="A49214" t="s">
        <v>14399</v>
      </c>
      <c r="B49214" s="1">
        <v>44873</v>
      </c>
      <c r="C49214">
        <v>50.4</v>
      </c>
    </row>
    <row r="49215" spans="1:3" x14ac:dyDescent="0.2">
      <c r="A49215" t="s">
        <v>14400</v>
      </c>
      <c r="B49215" s="1">
        <v>44873</v>
      </c>
      <c r="C49215">
        <v>48.4</v>
      </c>
    </row>
    <row r="49216" spans="1:3" x14ac:dyDescent="0.2">
      <c r="A49216" t="s">
        <v>14401</v>
      </c>
      <c r="B49216" s="1">
        <v>44873</v>
      </c>
      <c r="C49216">
        <v>48.4</v>
      </c>
    </row>
    <row r="49217" spans="1:3" x14ac:dyDescent="0.2">
      <c r="A49217" t="s">
        <v>14402</v>
      </c>
      <c r="B49217" s="1">
        <v>44873</v>
      </c>
      <c r="C49217">
        <v>78.349999999999994</v>
      </c>
    </row>
    <row r="49218" spans="1:3" x14ac:dyDescent="0.2">
      <c r="A49218" t="s">
        <v>10609</v>
      </c>
      <c r="B49218" s="1">
        <v>44873</v>
      </c>
      <c r="C49218">
        <v>43.4</v>
      </c>
    </row>
    <row r="49219" spans="1:3" x14ac:dyDescent="0.2">
      <c r="A49219" t="s">
        <v>14403</v>
      </c>
      <c r="B49219" s="1">
        <v>44873</v>
      </c>
      <c r="C49219">
        <v>43.4</v>
      </c>
    </row>
    <row r="49220" spans="1:3" x14ac:dyDescent="0.2">
      <c r="A49220" t="s">
        <v>14404</v>
      </c>
      <c r="B49220" s="1">
        <v>44873</v>
      </c>
      <c r="C49220">
        <v>39.950000000000003</v>
      </c>
    </row>
    <row r="49221" spans="1:3" x14ac:dyDescent="0.2">
      <c r="A49221" t="s">
        <v>13468</v>
      </c>
      <c r="B49221" s="1">
        <v>44873</v>
      </c>
      <c r="C49221">
        <v>34.950000000000003</v>
      </c>
    </row>
    <row r="49222" spans="1:3" x14ac:dyDescent="0.2">
      <c r="A49222" t="s">
        <v>10864</v>
      </c>
      <c r="B49222" s="1">
        <v>44873</v>
      </c>
      <c r="C49222">
        <v>69</v>
      </c>
    </row>
    <row r="49223" spans="1:3" x14ac:dyDescent="0.2">
      <c r="A49223" t="s">
        <v>14405</v>
      </c>
      <c r="B49223" s="1">
        <v>44873</v>
      </c>
      <c r="C49223">
        <v>31.46</v>
      </c>
    </row>
    <row r="49224" spans="1:3" x14ac:dyDescent="0.2">
      <c r="A49224" t="s">
        <v>14406</v>
      </c>
      <c r="B49224" s="1">
        <v>44873</v>
      </c>
      <c r="C49224">
        <v>34.950000000000003</v>
      </c>
    </row>
    <row r="49225" spans="1:3" x14ac:dyDescent="0.2">
      <c r="A49225" t="s">
        <v>14407</v>
      </c>
      <c r="B49225" s="1">
        <v>44873</v>
      </c>
      <c r="C49225">
        <v>34.950000000000003</v>
      </c>
    </row>
    <row r="49226" spans="1:3" x14ac:dyDescent="0.2">
      <c r="A49226" t="s">
        <v>14408</v>
      </c>
      <c r="B49226" s="1">
        <v>44873</v>
      </c>
      <c r="C49226">
        <v>78.349999999999994</v>
      </c>
    </row>
    <row r="49227" spans="1:3" x14ac:dyDescent="0.2">
      <c r="A49227" t="s">
        <v>1598</v>
      </c>
      <c r="B49227" s="1">
        <v>44873</v>
      </c>
      <c r="C49227">
        <v>479.49</v>
      </c>
    </row>
    <row r="49228" spans="1:3" x14ac:dyDescent="0.2">
      <c r="A49228" t="s">
        <v>14409</v>
      </c>
      <c r="B49228" s="1">
        <v>44873</v>
      </c>
      <c r="C49228">
        <v>43.4</v>
      </c>
    </row>
    <row r="49229" spans="1:3" x14ac:dyDescent="0.2">
      <c r="A49229" t="s">
        <v>116</v>
      </c>
      <c r="B49229" s="1">
        <v>44873</v>
      </c>
      <c r="C49229">
        <v>16.5</v>
      </c>
    </row>
    <row r="49230" spans="1:3" x14ac:dyDescent="0.2">
      <c r="A49230" t="s">
        <v>14410</v>
      </c>
      <c r="B49230" s="1">
        <v>44873</v>
      </c>
      <c r="C49230">
        <v>39.909999999999997</v>
      </c>
    </row>
    <row r="49231" spans="1:3" x14ac:dyDescent="0.2">
      <c r="A49231" t="s">
        <v>14411</v>
      </c>
      <c r="B49231" s="1">
        <v>44873</v>
      </c>
      <c r="C49231">
        <v>43.4</v>
      </c>
    </row>
    <row r="49232" spans="1:3" x14ac:dyDescent="0.2">
      <c r="A49232" t="s">
        <v>14412</v>
      </c>
      <c r="B49232" s="1">
        <v>44873</v>
      </c>
      <c r="C49232">
        <v>34.950000000000003</v>
      </c>
    </row>
    <row r="49233" spans="1:3" x14ac:dyDescent="0.2">
      <c r="A49233" t="s">
        <v>14413</v>
      </c>
      <c r="B49233" s="1">
        <v>44873</v>
      </c>
      <c r="C49233">
        <v>34.950000000000003</v>
      </c>
    </row>
    <row r="49234" spans="1:3" x14ac:dyDescent="0.2">
      <c r="A49234" t="s">
        <v>14414</v>
      </c>
      <c r="B49234" s="1">
        <v>44873</v>
      </c>
      <c r="C49234">
        <v>43.4</v>
      </c>
    </row>
    <row r="49235" spans="1:3" x14ac:dyDescent="0.2">
      <c r="A49235" t="s">
        <v>14415</v>
      </c>
      <c r="B49235" s="1">
        <v>44873</v>
      </c>
      <c r="C49235">
        <v>42.95</v>
      </c>
    </row>
    <row r="49236" spans="1:3" x14ac:dyDescent="0.2">
      <c r="A49236" t="s">
        <v>14415</v>
      </c>
      <c r="B49236" s="1">
        <v>44873</v>
      </c>
      <c r="C49236">
        <v>34.950000000000003</v>
      </c>
    </row>
    <row r="49237" spans="1:3" x14ac:dyDescent="0.2">
      <c r="A49237" t="s">
        <v>12475</v>
      </c>
      <c r="B49237" s="1">
        <v>44873</v>
      </c>
      <c r="C49237">
        <v>39.909999999999997</v>
      </c>
    </row>
    <row r="49238" spans="1:3" x14ac:dyDescent="0.2">
      <c r="A49238" t="s">
        <v>14416</v>
      </c>
      <c r="B49238" s="1">
        <v>44873</v>
      </c>
      <c r="C49238">
        <v>43.4</v>
      </c>
    </row>
    <row r="49239" spans="1:3" x14ac:dyDescent="0.2">
      <c r="A49239" t="s">
        <v>14417</v>
      </c>
      <c r="B49239" s="1">
        <v>44873</v>
      </c>
      <c r="C49239">
        <v>43.4</v>
      </c>
    </row>
    <row r="49240" spans="1:3" x14ac:dyDescent="0.2">
      <c r="A49240" t="s">
        <v>14418</v>
      </c>
      <c r="B49240" s="1">
        <v>44873</v>
      </c>
      <c r="C49240">
        <v>34.950000000000003</v>
      </c>
    </row>
    <row r="49241" spans="1:3" x14ac:dyDescent="0.2">
      <c r="A49241" t="s">
        <v>14419</v>
      </c>
      <c r="B49241" s="1">
        <v>44873</v>
      </c>
      <c r="C49241">
        <v>43.4</v>
      </c>
    </row>
    <row r="49242" spans="1:3" x14ac:dyDescent="0.2">
      <c r="A49242" t="s">
        <v>14420</v>
      </c>
      <c r="B49242" s="1">
        <v>44873</v>
      </c>
      <c r="C49242">
        <v>43.4</v>
      </c>
    </row>
    <row r="49243" spans="1:3" x14ac:dyDescent="0.2">
      <c r="A49243" t="s">
        <v>14421</v>
      </c>
      <c r="B49243" s="1">
        <v>44873</v>
      </c>
      <c r="C49243">
        <v>34.950000000000003</v>
      </c>
    </row>
    <row r="49244" spans="1:3" x14ac:dyDescent="0.2">
      <c r="A49244" t="s">
        <v>14422</v>
      </c>
      <c r="B49244" s="1">
        <v>44873</v>
      </c>
      <c r="C49244">
        <v>43.4</v>
      </c>
    </row>
    <row r="49245" spans="1:3" x14ac:dyDescent="0.2">
      <c r="A49245" t="s">
        <v>14423</v>
      </c>
      <c r="B49245" s="1">
        <v>44873</v>
      </c>
      <c r="C49245">
        <v>74.45</v>
      </c>
    </row>
    <row r="49246" spans="1:3" x14ac:dyDescent="0.2">
      <c r="A49246" t="s">
        <v>14424</v>
      </c>
      <c r="B49246" s="1">
        <v>44873</v>
      </c>
      <c r="C49246">
        <v>67.900000000000006</v>
      </c>
    </row>
    <row r="49247" spans="1:3" x14ac:dyDescent="0.2">
      <c r="A49247" t="s">
        <v>14425</v>
      </c>
      <c r="B49247" s="1">
        <v>44873</v>
      </c>
      <c r="C49247">
        <v>149.94999999999999</v>
      </c>
    </row>
    <row r="49248" spans="1:3" x14ac:dyDescent="0.2">
      <c r="A49248" t="s">
        <v>32</v>
      </c>
      <c r="B49248" s="1">
        <v>44873</v>
      </c>
      <c r="C49248">
        <v>379.6</v>
      </c>
    </row>
    <row r="49249" spans="1:3" x14ac:dyDescent="0.2">
      <c r="A49249" t="s">
        <v>79</v>
      </c>
      <c r="B49249" s="1">
        <v>44873</v>
      </c>
      <c r="C49249">
        <v>29.93</v>
      </c>
    </row>
    <row r="49250" spans="1:3" x14ac:dyDescent="0.2">
      <c r="A49250" t="s">
        <v>79</v>
      </c>
      <c r="B49250" s="1">
        <v>44873</v>
      </c>
      <c r="C49250">
        <v>29.93</v>
      </c>
    </row>
    <row r="49251" spans="1:3" x14ac:dyDescent="0.2">
      <c r="A49251" t="s">
        <v>79</v>
      </c>
      <c r="B49251" s="1">
        <v>44873</v>
      </c>
      <c r="C49251">
        <v>29.93</v>
      </c>
    </row>
    <row r="49252" spans="1:3" x14ac:dyDescent="0.2">
      <c r="A49252" t="s">
        <v>79</v>
      </c>
      <c r="B49252" s="1">
        <v>44873</v>
      </c>
      <c r="C49252">
        <v>29.93</v>
      </c>
    </row>
    <row r="49253" spans="1:3" x14ac:dyDescent="0.2">
      <c r="A49253" t="s">
        <v>14426</v>
      </c>
      <c r="B49253" s="1">
        <v>44873</v>
      </c>
      <c r="C49253">
        <v>34.950000000000003</v>
      </c>
    </row>
    <row r="49254" spans="1:3" x14ac:dyDescent="0.2">
      <c r="A49254" t="s">
        <v>14427</v>
      </c>
      <c r="B49254" s="1">
        <v>44873</v>
      </c>
      <c r="C49254">
        <v>43.4</v>
      </c>
    </row>
    <row r="49255" spans="1:3" x14ac:dyDescent="0.2">
      <c r="A49255" t="s">
        <v>14428</v>
      </c>
      <c r="B49255" s="1">
        <v>44873</v>
      </c>
      <c r="C49255">
        <v>34.950000000000003</v>
      </c>
    </row>
    <row r="49256" spans="1:3" x14ac:dyDescent="0.2">
      <c r="A49256" t="s">
        <v>10490</v>
      </c>
      <c r="B49256" s="1">
        <v>44873</v>
      </c>
      <c r="C49256">
        <v>43.4</v>
      </c>
    </row>
    <row r="49257" spans="1:3" x14ac:dyDescent="0.2">
      <c r="A49257" t="s">
        <v>13030</v>
      </c>
      <c r="B49257" s="1">
        <v>44873</v>
      </c>
      <c r="C49257">
        <v>95.8</v>
      </c>
    </row>
    <row r="49258" spans="1:3" x14ac:dyDescent="0.2">
      <c r="A49258" t="s">
        <v>1109</v>
      </c>
      <c r="B49258" s="1">
        <v>44873</v>
      </c>
      <c r="C49258">
        <v>63.4</v>
      </c>
    </row>
    <row r="49259" spans="1:3" x14ac:dyDescent="0.2">
      <c r="A49259" t="s">
        <v>13030</v>
      </c>
      <c r="B49259" s="1">
        <v>44873</v>
      </c>
      <c r="C49259">
        <v>43.4</v>
      </c>
    </row>
    <row r="49260" spans="1:3" x14ac:dyDescent="0.2">
      <c r="A49260" t="s">
        <v>14429</v>
      </c>
      <c r="B49260" s="1">
        <v>44873</v>
      </c>
      <c r="C49260">
        <v>43.4</v>
      </c>
    </row>
    <row r="49261" spans="1:3" x14ac:dyDescent="0.2">
      <c r="A49261" t="s">
        <v>14430</v>
      </c>
      <c r="B49261" s="1">
        <v>44873</v>
      </c>
      <c r="C49261">
        <v>85.4</v>
      </c>
    </row>
    <row r="49262" spans="1:3" x14ac:dyDescent="0.2">
      <c r="A49262" t="s">
        <v>3013</v>
      </c>
      <c r="B49262" s="1">
        <v>44873</v>
      </c>
      <c r="C49262">
        <v>48.4</v>
      </c>
    </row>
    <row r="49263" spans="1:3" x14ac:dyDescent="0.2">
      <c r="A49263" t="s">
        <v>14431</v>
      </c>
      <c r="B49263" s="1">
        <v>44873</v>
      </c>
      <c r="C49263">
        <v>96.6</v>
      </c>
    </row>
    <row r="49264" spans="1:3" x14ac:dyDescent="0.2">
      <c r="A49264" t="s">
        <v>14432</v>
      </c>
      <c r="B49264" s="1">
        <v>44873</v>
      </c>
      <c r="C49264">
        <v>26.4</v>
      </c>
    </row>
    <row r="49265" spans="1:3" x14ac:dyDescent="0.2">
      <c r="A49265" t="s">
        <v>2897</v>
      </c>
      <c r="B49265" s="1">
        <v>44873</v>
      </c>
      <c r="C49265">
        <v>470.4</v>
      </c>
    </row>
    <row r="49266" spans="1:3" x14ac:dyDescent="0.2">
      <c r="A49266" t="s">
        <v>610</v>
      </c>
      <c r="B49266" s="1">
        <v>44873</v>
      </c>
      <c r="C49266">
        <v>182.16</v>
      </c>
    </row>
    <row r="49267" spans="1:3" x14ac:dyDescent="0.2">
      <c r="A49267" t="s">
        <v>184</v>
      </c>
      <c r="B49267" s="1">
        <v>44873</v>
      </c>
      <c r="C49267">
        <v>84.25</v>
      </c>
    </row>
    <row r="49268" spans="1:3" x14ac:dyDescent="0.2">
      <c r="A49268" t="s">
        <v>14433</v>
      </c>
      <c r="B49268" s="1">
        <v>44873</v>
      </c>
      <c r="C49268">
        <v>455.4</v>
      </c>
    </row>
    <row r="49269" spans="1:3" x14ac:dyDescent="0.2">
      <c r="A49269" t="s">
        <v>32</v>
      </c>
      <c r="B49269" s="1">
        <v>44873</v>
      </c>
      <c r="C49269">
        <v>498.59</v>
      </c>
    </row>
    <row r="49270" spans="1:3" x14ac:dyDescent="0.2">
      <c r="A49270" t="s">
        <v>10803</v>
      </c>
      <c r="B49270" s="1">
        <v>44873</v>
      </c>
      <c r="C49270">
        <v>123.85</v>
      </c>
    </row>
    <row r="49271" spans="1:3" x14ac:dyDescent="0.2">
      <c r="A49271" t="s">
        <v>14331</v>
      </c>
      <c r="B49271" s="1">
        <v>44873</v>
      </c>
      <c r="C49271">
        <v>104.85</v>
      </c>
    </row>
    <row r="49272" spans="1:3" x14ac:dyDescent="0.2">
      <c r="A49272" t="s">
        <v>10968</v>
      </c>
      <c r="B49272" s="1">
        <v>44873</v>
      </c>
      <c r="C49272">
        <v>153.9</v>
      </c>
    </row>
    <row r="49273" spans="1:3" x14ac:dyDescent="0.2">
      <c r="A49273" t="s">
        <v>10882</v>
      </c>
      <c r="B49273" s="1">
        <v>44873</v>
      </c>
      <c r="C49273">
        <v>50.4</v>
      </c>
    </row>
    <row r="49274" spans="1:3" x14ac:dyDescent="0.2">
      <c r="A49274" t="s">
        <v>14434</v>
      </c>
      <c r="B49274" s="1">
        <v>44873</v>
      </c>
      <c r="C49274">
        <v>118.6</v>
      </c>
    </row>
    <row r="49275" spans="1:3" x14ac:dyDescent="0.2">
      <c r="A49275" t="s">
        <v>14435</v>
      </c>
      <c r="B49275" s="1">
        <v>44873</v>
      </c>
      <c r="C49275">
        <v>137.44999999999999</v>
      </c>
    </row>
    <row r="49276" spans="1:3" x14ac:dyDescent="0.2">
      <c r="A49276" t="s">
        <v>14436</v>
      </c>
      <c r="B49276" s="1">
        <v>44873</v>
      </c>
      <c r="C49276">
        <v>55.4</v>
      </c>
    </row>
    <row r="49277" spans="1:3" x14ac:dyDescent="0.2">
      <c r="A49277" t="s">
        <v>14437</v>
      </c>
      <c r="B49277" s="1">
        <v>44873</v>
      </c>
      <c r="C49277">
        <v>65</v>
      </c>
    </row>
    <row r="49278" spans="1:3" x14ac:dyDescent="0.2">
      <c r="A49278" t="s">
        <v>14438</v>
      </c>
      <c r="B49278" s="1">
        <v>44873</v>
      </c>
      <c r="C49278">
        <v>46.4</v>
      </c>
    </row>
    <row r="49279" spans="1:3" x14ac:dyDescent="0.2">
      <c r="A49279" t="s">
        <v>40</v>
      </c>
      <c r="B49279" s="1">
        <v>44873</v>
      </c>
      <c r="C49279">
        <v>581.84</v>
      </c>
    </row>
    <row r="49280" spans="1:3" x14ac:dyDescent="0.2">
      <c r="A49280" t="s">
        <v>148</v>
      </c>
      <c r="B49280" s="1">
        <v>44873</v>
      </c>
      <c r="C49280">
        <v>204.54</v>
      </c>
    </row>
    <row r="49281" spans="1:3" x14ac:dyDescent="0.2">
      <c r="A49281" t="s">
        <v>483</v>
      </c>
      <c r="B49281" s="1">
        <v>44873</v>
      </c>
      <c r="C49281">
        <v>287.04000000000002</v>
      </c>
    </row>
    <row r="49282" spans="1:3" x14ac:dyDescent="0.2">
      <c r="A49282" t="s">
        <v>583</v>
      </c>
      <c r="B49282" s="1">
        <v>44873</v>
      </c>
      <c r="C49282">
        <v>429.42</v>
      </c>
    </row>
    <row r="49283" spans="1:3" x14ac:dyDescent="0.2">
      <c r="A49283" t="s">
        <v>14361</v>
      </c>
      <c r="B49283" s="1">
        <v>44873</v>
      </c>
      <c r="C49283">
        <v>70.650000000000006</v>
      </c>
    </row>
    <row r="49284" spans="1:3" x14ac:dyDescent="0.2">
      <c r="A49284" t="s">
        <v>6139</v>
      </c>
      <c r="B49284" s="1">
        <v>44873</v>
      </c>
      <c r="C49284">
        <v>323.58999999999997</v>
      </c>
    </row>
    <row r="49285" spans="1:3" x14ac:dyDescent="0.2">
      <c r="A49285" t="s">
        <v>7080</v>
      </c>
      <c r="B49285" s="1">
        <v>44873</v>
      </c>
      <c r="C49285">
        <v>91.95</v>
      </c>
    </row>
    <row r="49286" spans="1:3" x14ac:dyDescent="0.2">
      <c r="A49286" t="s">
        <v>5349</v>
      </c>
      <c r="B49286" s="1">
        <v>44873</v>
      </c>
      <c r="C49286">
        <v>195.85</v>
      </c>
    </row>
    <row r="49287" spans="1:3" x14ac:dyDescent="0.2">
      <c r="A49287" t="s">
        <v>12852</v>
      </c>
      <c r="B49287" s="1">
        <v>44873</v>
      </c>
      <c r="C49287">
        <v>198.4</v>
      </c>
    </row>
    <row r="49288" spans="1:3" x14ac:dyDescent="0.2">
      <c r="A49288" t="s">
        <v>14439</v>
      </c>
      <c r="B49288" s="1">
        <v>44873</v>
      </c>
      <c r="C49288">
        <v>63.4</v>
      </c>
    </row>
    <row r="49289" spans="1:3" x14ac:dyDescent="0.2">
      <c r="A49289" t="s">
        <v>3</v>
      </c>
      <c r="B49289" s="1">
        <v>44873</v>
      </c>
      <c r="C49289">
        <v>52.95</v>
      </c>
    </row>
    <row r="49290" spans="1:3" x14ac:dyDescent="0.2">
      <c r="A49290" t="s">
        <v>4006</v>
      </c>
      <c r="B49290" s="1">
        <v>44873</v>
      </c>
      <c r="C49290">
        <v>198.45</v>
      </c>
    </row>
    <row r="49291" spans="1:3" x14ac:dyDescent="0.2">
      <c r="A49291" t="s">
        <v>257</v>
      </c>
      <c r="B49291" s="1">
        <v>44873</v>
      </c>
      <c r="C49291">
        <v>563.98</v>
      </c>
    </row>
    <row r="49292" spans="1:3" x14ac:dyDescent="0.2">
      <c r="A49292" t="s">
        <v>119</v>
      </c>
      <c r="B49292" s="1">
        <v>44873</v>
      </c>
      <c r="C49292">
        <v>354.24</v>
      </c>
    </row>
    <row r="49293" spans="1:3" x14ac:dyDescent="0.2">
      <c r="A49293" t="s">
        <v>12472</v>
      </c>
      <c r="B49293" s="1">
        <v>44873</v>
      </c>
      <c r="C49293">
        <v>416.9</v>
      </c>
    </row>
    <row r="49294" spans="1:3" x14ac:dyDescent="0.2">
      <c r="A49294" t="s">
        <v>29</v>
      </c>
      <c r="B49294" s="1">
        <v>44873</v>
      </c>
      <c r="C49294">
        <v>702.75</v>
      </c>
    </row>
    <row r="49295" spans="1:3" x14ac:dyDescent="0.2">
      <c r="A49295" t="s">
        <v>324</v>
      </c>
      <c r="B49295" s="1">
        <v>44873</v>
      </c>
      <c r="C49295">
        <v>442.58</v>
      </c>
    </row>
    <row r="49296" spans="1:3" x14ac:dyDescent="0.2">
      <c r="A49296" t="s">
        <v>12472</v>
      </c>
      <c r="B49296" s="1">
        <v>44873</v>
      </c>
      <c r="C49296">
        <v>543.32000000000005</v>
      </c>
    </row>
    <row r="49297" spans="1:3" x14ac:dyDescent="0.2">
      <c r="A49297" t="s">
        <v>324</v>
      </c>
      <c r="B49297" s="1">
        <v>44873</v>
      </c>
      <c r="C49297">
        <v>423.22</v>
      </c>
    </row>
    <row r="49298" spans="1:3" x14ac:dyDescent="0.2">
      <c r="A49298" t="s">
        <v>4705</v>
      </c>
      <c r="B49298" s="1">
        <v>44873</v>
      </c>
      <c r="C49298">
        <v>1338.92</v>
      </c>
    </row>
    <row r="49299" spans="1:3" x14ac:dyDescent="0.2">
      <c r="A49299" t="s">
        <v>12294</v>
      </c>
      <c r="B49299" s="1">
        <v>44873</v>
      </c>
      <c r="C49299">
        <v>232.47</v>
      </c>
    </row>
    <row r="49300" spans="1:3" x14ac:dyDescent="0.2">
      <c r="A49300" t="s">
        <v>148</v>
      </c>
      <c r="B49300" s="1">
        <v>44873</v>
      </c>
      <c r="C49300">
        <v>233.7</v>
      </c>
    </row>
    <row r="49301" spans="1:3" x14ac:dyDescent="0.2">
      <c r="A49301" t="s">
        <v>148</v>
      </c>
      <c r="B49301" s="1">
        <v>44873</v>
      </c>
      <c r="C49301">
        <v>171.39</v>
      </c>
    </row>
    <row r="49302" spans="1:3" x14ac:dyDescent="0.2">
      <c r="A49302" t="s">
        <v>148</v>
      </c>
      <c r="B49302" s="1">
        <v>44873</v>
      </c>
      <c r="C49302">
        <v>71.91</v>
      </c>
    </row>
    <row r="49303" spans="1:3" x14ac:dyDescent="0.2">
      <c r="A49303" t="s">
        <v>148</v>
      </c>
      <c r="B49303" s="1">
        <v>44873</v>
      </c>
      <c r="C49303">
        <v>104.85</v>
      </c>
    </row>
    <row r="49304" spans="1:3" x14ac:dyDescent="0.2">
      <c r="A49304" t="s">
        <v>148</v>
      </c>
      <c r="B49304" s="1">
        <v>44873</v>
      </c>
      <c r="C49304">
        <v>89.01</v>
      </c>
    </row>
    <row r="49305" spans="1:3" x14ac:dyDescent="0.2">
      <c r="A49305" t="s">
        <v>12294</v>
      </c>
      <c r="B49305" s="1">
        <v>44873</v>
      </c>
      <c r="C49305">
        <v>413.52</v>
      </c>
    </row>
    <row r="49306" spans="1:3" x14ac:dyDescent="0.2">
      <c r="A49306" t="s">
        <v>148</v>
      </c>
      <c r="B49306" s="1">
        <v>44873</v>
      </c>
      <c r="C49306">
        <v>224.01</v>
      </c>
    </row>
    <row r="49307" spans="1:3" x14ac:dyDescent="0.2">
      <c r="A49307" t="s">
        <v>938</v>
      </c>
      <c r="B49307" s="1">
        <v>44873</v>
      </c>
      <c r="C49307">
        <v>431.52</v>
      </c>
    </row>
    <row r="49308" spans="1:3" x14ac:dyDescent="0.2">
      <c r="A49308" t="s">
        <v>938</v>
      </c>
      <c r="B49308" s="1">
        <v>44873</v>
      </c>
      <c r="C49308">
        <v>53.07</v>
      </c>
    </row>
    <row r="49309" spans="1:3" x14ac:dyDescent="0.2">
      <c r="A49309" t="s">
        <v>119</v>
      </c>
      <c r="B49309" s="1">
        <v>44873</v>
      </c>
      <c r="C49309">
        <v>654.24</v>
      </c>
    </row>
    <row r="49310" spans="1:3" x14ac:dyDescent="0.2">
      <c r="A49310" t="s">
        <v>14</v>
      </c>
      <c r="B49310" s="1">
        <v>44873</v>
      </c>
      <c r="C49310">
        <v>625</v>
      </c>
    </row>
    <row r="49311" spans="1:3" x14ac:dyDescent="0.2">
      <c r="A49311" t="s">
        <v>709</v>
      </c>
      <c r="B49311" s="1">
        <v>44873</v>
      </c>
      <c r="C49311">
        <v>1740.75</v>
      </c>
    </row>
    <row r="49312" spans="1:3" x14ac:dyDescent="0.2">
      <c r="A49312" t="s">
        <v>12</v>
      </c>
      <c r="B49312" s="1">
        <v>44873</v>
      </c>
      <c r="C49312">
        <v>491.81</v>
      </c>
    </row>
    <row r="49313" spans="1:3" x14ac:dyDescent="0.2">
      <c r="A49313" t="s">
        <v>753</v>
      </c>
      <c r="B49313" s="1">
        <v>44874</v>
      </c>
      <c r="C49313">
        <v>127.96</v>
      </c>
    </row>
    <row r="49314" spans="1:3" x14ac:dyDescent="0.2">
      <c r="A49314" t="s">
        <v>481</v>
      </c>
      <c r="B49314" s="1">
        <v>44874</v>
      </c>
      <c r="C49314">
        <v>1263.24</v>
      </c>
    </row>
    <row r="49315" spans="1:3" x14ac:dyDescent="0.2">
      <c r="A49315" t="s">
        <v>346</v>
      </c>
      <c r="B49315" s="1">
        <v>44874</v>
      </c>
      <c r="C49315">
        <v>1080.6400000000001</v>
      </c>
    </row>
    <row r="49316" spans="1:3" x14ac:dyDescent="0.2">
      <c r="A49316" t="s">
        <v>8067</v>
      </c>
      <c r="B49316" s="1">
        <v>44874</v>
      </c>
      <c r="C49316">
        <v>1398.44</v>
      </c>
    </row>
    <row r="49317" spans="1:3" x14ac:dyDescent="0.2">
      <c r="A49317" t="s">
        <v>536</v>
      </c>
      <c r="B49317" s="1">
        <v>44874</v>
      </c>
      <c r="C49317">
        <v>44.98</v>
      </c>
    </row>
    <row r="49318" spans="1:3" x14ac:dyDescent="0.2">
      <c r="A49318" t="s">
        <v>536</v>
      </c>
      <c r="B49318" s="1">
        <v>44874</v>
      </c>
      <c r="C49318">
        <v>46.25</v>
      </c>
    </row>
    <row r="49319" spans="1:3" x14ac:dyDescent="0.2">
      <c r="A49319" t="s">
        <v>346</v>
      </c>
      <c r="B49319" s="1">
        <v>44874</v>
      </c>
      <c r="C49319">
        <v>508.76</v>
      </c>
    </row>
    <row r="49320" spans="1:3" x14ac:dyDescent="0.2">
      <c r="A49320" t="s">
        <v>702</v>
      </c>
      <c r="B49320" s="1">
        <v>44874</v>
      </c>
      <c r="C49320">
        <v>1260</v>
      </c>
    </row>
    <row r="49321" spans="1:3" x14ac:dyDescent="0.2">
      <c r="A49321" t="s">
        <v>3</v>
      </c>
      <c r="B49321" s="1">
        <v>44874</v>
      </c>
      <c r="C49321">
        <v>32.950000000000003</v>
      </c>
    </row>
    <row r="49322" spans="1:3" x14ac:dyDescent="0.2">
      <c r="A49322" t="s">
        <v>14346</v>
      </c>
      <c r="B49322" s="1">
        <v>44874</v>
      </c>
      <c r="C49322">
        <v>146.85</v>
      </c>
    </row>
    <row r="49323" spans="1:3" x14ac:dyDescent="0.2">
      <c r="A49323" t="s">
        <v>6139</v>
      </c>
      <c r="B49323" s="1">
        <v>44874</v>
      </c>
      <c r="C49323">
        <v>246.74</v>
      </c>
    </row>
    <row r="49324" spans="1:3" x14ac:dyDescent="0.2">
      <c r="A49324" t="s">
        <v>6139</v>
      </c>
      <c r="B49324" s="1">
        <v>44874</v>
      </c>
      <c r="C49324">
        <v>731.98</v>
      </c>
    </row>
    <row r="49325" spans="1:3" x14ac:dyDescent="0.2">
      <c r="A49325" t="s">
        <v>3916</v>
      </c>
      <c r="B49325" s="1">
        <v>44874</v>
      </c>
      <c r="C49325">
        <v>48.4</v>
      </c>
    </row>
    <row r="49326" spans="1:3" x14ac:dyDescent="0.2">
      <c r="A49326" t="s">
        <v>14376</v>
      </c>
      <c r="B49326" s="1">
        <v>44874</v>
      </c>
      <c r="C49326">
        <v>62.4</v>
      </c>
    </row>
    <row r="49327" spans="1:3" x14ac:dyDescent="0.2">
      <c r="A49327" t="s">
        <v>14377</v>
      </c>
      <c r="B49327" s="1">
        <v>44874</v>
      </c>
      <c r="C49327">
        <v>57.95</v>
      </c>
    </row>
    <row r="49328" spans="1:3" x14ac:dyDescent="0.2">
      <c r="A49328" t="s">
        <v>307</v>
      </c>
      <c r="B49328" s="1">
        <v>44874</v>
      </c>
      <c r="C49328">
        <v>317.26</v>
      </c>
    </row>
    <row r="49329" spans="1:3" x14ac:dyDescent="0.2">
      <c r="A49329" t="s">
        <v>79</v>
      </c>
      <c r="B49329" s="1">
        <v>44874</v>
      </c>
      <c r="C49329">
        <v>29.93</v>
      </c>
    </row>
    <row r="49330" spans="1:3" x14ac:dyDescent="0.2">
      <c r="A49330" t="s">
        <v>79</v>
      </c>
      <c r="B49330" s="1">
        <v>44874</v>
      </c>
      <c r="C49330">
        <v>29.93</v>
      </c>
    </row>
    <row r="49331" spans="1:3" x14ac:dyDescent="0.2">
      <c r="A49331" t="s">
        <v>79</v>
      </c>
      <c r="B49331" s="1">
        <v>44874</v>
      </c>
      <c r="C49331">
        <v>35.93</v>
      </c>
    </row>
    <row r="49332" spans="1:3" x14ac:dyDescent="0.2">
      <c r="A49332" t="s">
        <v>14378</v>
      </c>
      <c r="B49332" s="1">
        <v>44874</v>
      </c>
      <c r="C49332">
        <v>154.55000000000001</v>
      </c>
    </row>
    <row r="49333" spans="1:3" x14ac:dyDescent="0.2">
      <c r="A49333" t="s">
        <v>7789</v>
      </c>
      <c r="B49333" s="1">
        <v>44874</v>
      </c>
      <c r="C49333">
        <v>100.9</v>
      </c>
    </row>
    <row r="49334" spans="1:3" x14ac:dyDescent="0.2">
      <c r="A49334" t="s">
        <v>14379</v>
      </c>
      <c r="B49334" s="1">
        <v>44874</v>
      </c>
      <c r="C49334">
        <v>216.9</v>
      </c>
    </row>
    <row r="49335" spans="1:3" x14ac:dyDescent="0.2">
      <c r="A49335" t="s">
        <v>14380</v>
      </c>
      <c r="B49335" s="1">
        <v>44874</v>
      </c>
      <c r="C49335">
        <v>87.4</v>
      </c>
    </row>
    <row r="49336" spans="1:3" x14ac:dyDescent="0.2">
      <c r="A49336" t="s">
        <v>14381</v>
      </c>
      <c r="B49336" s="1">
        <v>44874</v>
      </c>
      <c r="C49336">
        <v>104.35</v>
      </c>
    </row>
    <row r="49337" spans="1:3" x14ac:dyDescent="0.2">
      <c r="A49337" t="s">
        <v>3167</v>
      </c>
      <c r="B49337" s="1">
        <v>44874</v>
      </c>
      <c r="C49337">
        <v>132.21</v>
      </c>
    </row>
    <row r="49338" spans="1:3" x14ac:dyDescent="0.2">
      <c r="A49338" t="s">
        <v>119</v>
      </c>
      <c r="B49338" s="1">
        <v>44874</v>
      </c>
      <c r="C49338">
        <v>675.51</v>
      </c>
    </row>
    <row r="49339" spans="1:3" x14ac:dyDescent="0.2">
      <c r="A49339" t="s">
        <v>2980</v>
      </c>
      <c r="B49339" s="1">
        <v>44874</v>
      </c>
      <c r="C49339">
        <v>5394</v>
      </c>
    </row>
    <row r="49340" spans="1:3" x14ac:dyDescent="0.2">
      <c r="A49340" t="s">
        <v>9874</v>
      </c>
      <c r="B49340" s="1">
        <v>44874</v>
      </c>
      <c r="C49340">
        <v>88.6</v>
      </c>
    </row>
    <row r="49341" spans="1:3" x14ac:dyDescent="0.2">
      <c r="A49341" t="s">
        <v>14382</v>
      </c>
      <c r="B49341" s="1">
        <v>44874</v>
      </c>
      <c r="C49341">
        <v>70.95</v>
      </c>
    </row>
    <row r="49342" spans="1:3" x14ac:dyDescent="0.2">
      <c r="A49342" t="s">
        <v>14383</v>
      </c>
      <c r="B49342" s="1">
        <v>44874</v>
      </c>
      <c r="C49342">
        <v>50.4</v>
      </c>
    </row>
    <row r="49343" spans="1:3" x14ac:dyDescent="0.2">
      <c r="A49343" t="s">
        <v>14384</v>
      </c>
      <c r="B49343" s="1">
        <v>44874</v>
      </c>
      <c r="C49343">
        <v>15.2</v>
      </c>
    </row>
    <row r="49344" spans="1:3" x14ac:dyDescent="0.2">
      <c r="A49344" t="s">
        <v>3176</v>
      </c>
      <c r="B49344" s="1">
        <v>44874</v>
      </c>
      <c r="C49344">
        <v>455.35</v>
      </c>
    </row>
    <row r="49345" spans="1:3" x14ac:dyDescent="0.2">
      <c r="A49345" t="s">
        <v>2474</v>
      </c>
      <c r="B49345" s="1">
        <v>44874</v>
      </c>
      <c r="C49345">
        <v>73.099999999999994</v>
      </c>
    </row>
    <row r="49346" spans="1:3" x14ac:dyDescent="0.2">
      <c r="A49346" t="s">
        <v>8242</v>
      </c>
      <c r="B49346" s="1">
        <v>44874</v>
      </c>
      <c r="C49346">
        <v>150.25</v>
      </c>
    </row>
    <row r="49347" spans="1:3" x14ac:dyDescent="0.2">
      <c r="A49347" t="s">
        <v>14385</v>
      </c>
      <c r="B49347" s="1">
        <v>44874</v>
      </c>
      <c r="C49347">
        <v>96.85</v>
      </c>
    </row>
    <row r="49348" spans="1:3" x14ac:dyDescent="0.2">
      <c r="A49348" t="s">
        <v>3948</v>
      </c>
      <c r="B49348" s="1">
        <v>44874</v>
      </c>
      <c r="C49348">
        <v>55.15</v>
      </c>
    </row>
    <row r="49349" spans="1:3" x14ac:dyDescent="0.2">
      <c r="A49349" t="s">
        <v>14386</v>
      </c>
      <c r="B49349" s="1">
        <v>44874</v>
      </c>
      <c r="C49349">
        <v>50.95</v>
      </c>
    </row>
    <row r="49350" spans="1:3" x14ac:dyDescent="0.2">
      <c r="A49350" t="s">
        <v>14387</v>
      </c>
      <c r="B49350" s="1">
        <v>44874</v>
      </c>
      <c r="C49350">
        <v>61.4</v>
      </c>
    </row>
    <row r="49351" spans="1:3" x14ac:dyDescent="0.2">
      <c r="A49351" t="s">
        <v>14388</v>
      </c>
      <c r="B49351" s="1">
        <v>44874</v>
      </c>
      <c r="C49351">
        <v>304.8</v>
      </c>
    </row>
    <row r="49352" spans="1:3" x14ac:dyDescent="0.2">
      <c r="A49352" t="s">
        <v>13055</v>
      </c>
      <c r="B49352" s="1">
        <v>44874</v>
      </c>
      <c r="C49352">
        <v>34.950000000000003</v>
      </c>
    </row>
    <row r="49353" spans="1:3" x14ac:dyDescent="0.2">
      <c r="A49353" t="s">
        <v>5388</v>
      </c>
      <c r="B49353" s="1">
        <v>44874</v>
      </c>
      <c r="C49353">
        <v>52.35</v>
      </c>
    </row>
    <row r="49354" spans="1:3" x14ac:dyDescent="0.2">
      <c r="A49354" t="s">
        <v>7359</v>
      </c>
      <c r="B49354" s="1">
        <v>44874</v>
      </c>
      <c r="C49354">
        <v>43.45</v>
      </c>
    </row>
    <row r="49355" spans="1:3" x14ac:dyDescent="0.2">
      <c r="A49355" t="s">
        <v>14389</v>
      </c>
      <c r="B49355" s="1">
        <v>44874</v>
      </c>
      <c r="C49355">
        <v>26.4</v>
      </c>
    </row>
    <row r="49356" spans="1:3" x14ac:dyDescent="0.2">
      <c r="A49356" t="s">
        <v>14390</v>
      </c>
      <c r="B49356" s="1">
        <v>44874</v>
      </c>
      <c r="C49356">
        <v>78.349999999999994</v>
      </c>
    </row>
    <row r="49357" spans="1:3" x14ac:dyDescent="0.2">
      <c r="A49357" t="s">
        <v>14391</v>
      </c>
      <c r="B49357" s="1">
        <v>44874</v>
      </c>
      <c r="C49357">
        <v>63.4</v>
      </c>
    </row>
    <row r="49358" spans="1:3" x14ac:dyDescent="0.2">
      <c r="A49358" t="s">
        <v>11207</v>
      </c>
      <c r="B49358" s="1">
        <v>44874</v>
      </c>
      <c r="C49358">
        <v>41.3</v>
      </c>
    </row>
    <row r="49359" spans="1:3" x14ac:dyDescent="0.2">
      <c r="A49359" t="s">
        <v>14392</v>
      </c>
      <c r="B49359" s="1">
        <v>44874</v>
      </c>
      <c r="C49359">
        <v>53.4</v>
      </c>
    </row>
    <row r="49360" spans="1:3" x14ac:dyDescent="0.2">
      <c r="A49360" t="s">
        <v>12502</v>
      </c>
      <c r="B49360" s="1">
        <v>44874</v>
      </c>
      <c r="C49360">
        <v>290</v>
      </c>
    </row>
    <row r="49361" spans="1:3" x14ac:dyDescent="0.2">
      <c r="A49361" t="s">
        <v>14393</v>
      </c>
      <c r="B49361" s="1">
        <v>44874</v>
      </c>
      <c r="C49361">
        <v>123.3</v>
      </c>
    </row>
    <row r="49362" spans="1:3" x14ac:dyDescent="0.2">
      <c r="A49362" t="s">
        <v>29</v>
      </c>
      <c r="B49362" s="1">
        <v>44874</v>
      </c>
      <c r="C49362">
        <v>269.85000000000002</v>
      </c>
    </row>
    <row r="49363" spans="1:3" x14ac:dyDescent="0.2">
      <c r="A49363" t="s">
        <v>46</v>
      </c>
      <c r="B49363" s="1">
        <v>44874</v>
      </c>
      <c r="C49363">
        <v>53.97</v>
      </c>
    </row>
    <row r="49364" spans="1:3" x14ac:dyDescent="0.2">
      <c r="A49364" t="s">
        <v>12</v>
      </c>
      <c r="B49364" s="1">
        <v>44874</v>
      </c>
      <c r="C49364">
        <v>387.09</v>
      </c>
    </row>
    <row r="49365" spans="1:3" x14ac:dyDescent="0.2">
      <c r="A49365" t="s">
        <v>900</v>
      </c>
      <c r="B49365" s="1">
        <v>44874</v>
      </c>
      <c r="C49365">
        <v>250.19</v>
      </c>
    </row>
    <row r="49366" spans="1:3" x14ac:dyDescent="0.2">
      <c r="A49366" t="s">
        <v>11</v>
      </c>
      <c r="B49366" s="1">
        <v>44875</v>
      </c>
      <c r="C49366">
        <v>2634.6</v>
      </c>
    </row>
    <row r="49367" spans="1:3" x14ac:dyDescent="0.2">
      <c r="A49367" t="s">
        <v>12327</v>
      </c>
      <c r="B49367" s="1">
        <v>44875</v>
      </c>
      <c r="C49367">
        <v>1336.08</v>
      </c>
    </row>
    <row r="49368" spans="1:3" x14ac:dyDescent="0.2">
      <c r="A49368" t="s">
        <v>8930</v>
      </c>
      <c r="B49368" s="1">
        <v>44875</v>
      </c>
      <c r="C49368">
        <v>84.05</v>
      </c>
    </row>
    <row r="49369" spans="1:3" x14ac:dyDescent="0.2">
      <c r="A49369" t="s">
        <v>4382</v>
      </c>
      <c r="B49369" s="1">
        <v>44875</v>
      </c>
      <c r="C49369">
        <v>48.4</v>
      </c>
    </row>
    <row r="49370" spans="1:3" x14ac:dyDescent="0.2">
      <c r="A49370" t="s">
        <v>11663</v>
      </c>
      <c r="B49370" s="1">
        <v>44875</v>
      </c>
      <c r="C49370">
        <v>64.7</v>
      </c>
    </row>
    <row r="49371" spans="1:3" x14ac:dyDescent="0.2">
      <c r="A49371" t="s">
        <v>1006</v>
      </c>
      <c r="B49371" s="1">
        <v>44875</v>
      </c>
      <c r="C49371">
        <v>128</v>
      </c>
    </row>
    <row r="49372" spans="1:3" x14ac:dyDescent="0.2">
      <c r="A49372" t="s">
        <v>10053</v>
      </c>
      <c r="B49372" s="1">
        <v>44875</v>
      </c>
      <c r="C49372">
        <v>57.95</v>
      </c>
    </row>
    <row r="49373" spans="1:3" x14ac:dyDescent="0.2">
      <c r="A49373" t="s">
        <v>11</v>
      </c>
      <c r="B49373" s="1">
        <v>44875</v>
      </c>
      <c r="C49373">
        <v>625.59</v>
      </c>
    </row>
    <row r="49374" spans="1:3" x14ac:dyDescent="0.2">
      <c r="A49374" t="s">
        <v>416</v>
      </c>
      <c r="B49374" s="1">
        <v>44875</v>
      </c>
      <c r="C49374">
        <v>270</v>
      </c>
    </row>
    <row r="49375" spans="1:3" x14ac:dyDescent="0.2">
      <c r="A49375" t="s">
        <v>148</v>
      </c>
      <c r="B49375" s="1">
        <v>44875</v>
      </c>
      <c r="C49375">
        <v>650.85</v>
      </c>
    </row>
    <row r="49376" spans="1:3" x14ac:dyDescent="0.2">
      <c r="A49376" t="s">
        <v>148</v>
      </c>
      <c r="B49376" s="1">
        <v>44875</v>
      </c>
      <c r="C49376">
        <v>242.55</v>
      </c>
    </row>
    <row r="49377" spans="1:3" x14ac:dyDescent="0.2">
      <c r="A49377" t="s">
        <v>148</v>
      </c>
      <c r="B49377" s="1">
        <v>44875</v>
      </c>
      <c r="C49377">
        <v>138.51</v>
      </c>
    </row>
    <row r="49378" spans="1:3" x14ac:dyDescent="0.2">
      <c r="A49378" t="s">
        <v>148</v>
      </c>
      <c r="B49378" s="1">
        <v>44875</v>
      </c>
      <c r="C49378">
        <v>30</v>
      </c>
    </row>
    <row r="49379" spans="1:3" x14ac:dyDescent="0.2">
      <c r="A49379" t="s">
        <v>148</v>
      </c>
      <c r="B49379" s="1">
        <v>44875</v>
      </c>
      <c r="C49379">
        <v>162.30000000000001</v>
      </c>
    </row>
    <row r="49380" spans="1:3" x14ac:dyDescent="0.2">
      <c r="A49380" t="s">
        <v>148</v>
      </c>
      <c r="B49380" s="1">
        <v>44875</v>
      </c>
      <c r="C49380">
        <v>50.22</v>
      </c>
    </row>
    <row r="49381" spans="1:3" x14ac:dyDescent="0.2">
      <c r="A49381" t="s">
        <v>148</v>
      </c>
      <c r="B49381" s="1">
        <v>44875</v>
      </c>
      <c r="C49381">
        <v>232.38</v>
      </c>
    </row>
    <row r="49382" spans="1:3" x14ac:dyDescent="0.2">
      <c r="A49382" t="s">
        <v>148</v>
      </c>
      <c r="B49382" s="1">
        <v>44875</v>
      </c>
      <c r="C49382">
        <v>109.6</v>
      </c>
    </row>
    <row r="49383" spans="1:3" x14ac:dyDescent="0.2">
      <c r="A49383" t="s">
        <v>148</v>
      </c>
      <c r="B49383" s="1">
        <v>44875</v>
      </c>
      <c r="C49383">
        <v>34.200000000000003</v>
      </c>
    </row>
    <row r="49384" spans="1:3" x14ac:dyDescent="0.2">
      <c r="A49384" t="s">
        <v>148</v>
      </c>
      <c r="B49384" s="1">
        <v>44875</v>
      </c>
      <c r="C49384">
        <v>237.33</v>
      </c>
    </row>
    <row r="49385" spans="1:3" x14ac:dyDescent="0.2">
      <c r="A49385" t="s">
        <v>148</v>
      </c>
      <c r="B49385" s="1">
        <v>44875</v>
      </c>
      <c r="C49385">
        <v>147.30000000000001</v>
      </c>
    </row>
    <row r="49386" spans="1:3" x14ac:dyDescent="0.2">
      <c r="A49386" t="s">
        <v>148</v>
      </c>
      <c r="B49386" s="1">
        <v>44875</v>
      </c>
      <c r="C49386">
        <v>77.94</v>
      </c>
    </row>
    <row r="49387" spans="1:3" x14ac:dyDescent="0.2">
      <c r="A49387" t="s">
        <v>79</v>
      </c>
      <c r="B49387" s="1">
        <v>44875</v>
      </c>
      <c r="C49387">
        <v>35.93</v>
      </c>
    </row>
    <row r="49388" spans="1:3" x14ac:dyDescent="0.2">
      <c r="A49388" t="s">
        <v>79</v>
      </c>
      <c r="B49388" s="1">
        <v>44875</v>
      </c>
      <c r="C49388">
        <v>29.93</v>
      </c>
    </row>
    <row r="49389" spans="1:3" x14ac:dyDescent="0.2">
      <c r="A49389" t="s">
        <v>79</v>
      </c>
      <c r="B49389" s="1">
        <v>44875</v>
      </c>
      <c r="C49389">
        <v>29.93</v>
      </c>
    </row>
    <row r="49390" spans="1:3" x14ac:dyDescent="0.2">
      <c r="A49390" t="s">
        <v>79</v>
      </c>
      <c r="B49390" s="1">
        <v>44875</v>
      </c>
      <c r="C49390">
        <v>29.93</v>
      </c>
    </row>
    <row r="49391" spans="1:3" x14ac:dyDescent="0.2">
      <c r="A49391" t="s">
        <v>79</v>
      </c>
      <c r="B49391" s="1">
        <v>44875</v>
      </c>
      <c r="C49391">
        <v>29.93</v>
      </c>
    </row>
    <row r="49392" spans="1:3" x14ac:dyDescent="0.2">
      <c r="A49392" t="s">
        <v>6139</v>
      </c>
      <c r="B49392" s="1">
        <v>44875</v>
      </c>
      <c r="C49392">
        <v>284.83</v>
      </c>
    </row>
    <row r="49393" spans="1:3" x14ac:dyDescent="0.2">
      <c r="A49393" t="s">
        <v>10806</v>
      </c>
      <c r="B49393" s="1">
        <v>44875</v>
      </c>
      <c r="C49393">
        <v>239.5</v>
      </c>
    </row>
    <row r="49394" spans="1:3" x14ac:dyDescent="0.2">
      <c r="A49394" t="s">
        <v>3092</v>
      </c>
      <c r="B49394" s="1">
        <v>44875</v>
      </c>
      <c r="C49394">
        <v>24.95</v>
      </c>
    </row>
    <row r="49395" spans="1:3" x14ac:dyDescent="0.2">
      <c r="A49395" t="s">
        <v>2892</v>
      </c>
      <c r="B49395" s="1">
        <v>44875</v>
      </c>
      <c r="C49395">
        <v>76.95</v>
      </c>
    </row>
    <row r="49396" spans="1:3" x14ac:dyDescent="0.2">
      <c r="A49396" t="s">
        <v>2399</v>
      </c>
      <c r="B49396" s="1">
        <v>44875</v>
      </c>
      <c r="C49396">
        <v>9.5</v>
      </c>
    </row>
    <row r="49397" spans="1:3" x14ac:dyDescent="0.2">
      <c r="A49397" t="s">
        <v>10821</v>
      </c>
      <c r="B49397" s="1">
        <v>44875</v>
      </c>
      <c r="C49397">
        <v>400</v>
      </c>
    </row>
    <row r="49398" spans="1:3" x14ac:dyDescent="0.2">
      <c r="A49398" t="s">
        <v>66</v>
      </c>
      <c r="B49398" s="1">
        <v>44875</v>
      </c>
      <c r="C49398">
        <v>63.45</v>
      </c>
    </row>
    <row r="49399" spans="1:3" x14ac:dyDescent="0.2">
      <c r="A49399" t="s">
        <v>3823</v>
      </c>
      <c r="B49399" s="1">
        <v>44875</v>
      </c>
      <c r="C49399">
        <v>41.6</v>
      </c>
    </row>
    <row r="49400" spans="1:3" x14ac:dyDescent="0.2">
      <c r="A49400" t="s">
        <v>14347</v>
      </c>
      <c r="B49400" s="1">
        <v>44875</v>
      </c>
      <c r="C49400">
        <v>50.95</v>
      </c>
    </row>
    <row r="49401" spans="1:3" x14ac:dyDescent="0.2">
      <c r="A49401" t="s">
        <v>527</v>
      </c>
      <c r="B49401" s="1">
        <v>44875</v>
      </c>
      <c r="C49401">
        <v>52.5</v>
      </c>
    </row>
    <row r="49402" spans="1:3" x14ac:dyDescent="0.2">
      <c r="A49402" t="s">
        <v>11310</v>
      </c>
      <c r="B49402" s="1">
        <v>44875</v>
      </c>
      <c r="C49402">
        <v>39.950000000000003</v>
      </c>
    </row>
    <row r="49403" spans="1:3" x14ac:dyDescent="0.2">
      <c r="A49403" t="s">
        <v>4203</v>
      </c>
      <c r="B49403" s="1">
        <v>44875</v>
      </c>
      <c r="C49403">
        <v>19</v>
      </c>
    </row>
    <row r="49404" spans="1:3" x14ac:dyDescent="0.2">
      <c r="A49404" t="s">
        <v>133</v>
      </c>
      <c r="B49404" s="1">
        <v>44875</v>
      </c>
      <c r="C49404">
        <v>9.5</v>
      </c>
    </row>
    <row r="49405" spans="1:3" x14ac:dyDescent="0.2">
      <c r="A49405" t="s">
        <v>3827</v>
      </c>
      <c r="B49405" s="1">
        <v>44875</v>
      </c>
      <c r="C49405">
        <v>249.25</v>
      </c>
    </row>
    <row r="49406" spans="1:3" x14ac:dyDescent="0.2">
      <c r="A49406" t="s">
        <v>523</v>
      </c>
      <c r="B49406" s="1">
        <v>44875</v>
      </c>
      <c r="C49406">
        <v>19.350000000000001</v>
      </c>
    </row>
    <row r="49407" spans="1:3" x14ac:dyDescent="0.2">
      <c r="A49407" t="s">
        <v>3634</v>
      </c>
      <c r="B49407" s="1">
        <v>44875</v>
      </c>
      <c r="C49407">
        <v>240.8</v>
      </c>
    </row>
    <row r="49408" spans="1:3" x14ac:dyDescent="0.2">
      <c r="A49408" t="s">
        <v>1829</v>
      </c>
      <c r="B49408" s="1">
        <v>44875</v>
      </c>
      <c r="C49408">
        <v>10.9</v>
      </c>
    </row>
    <row r="49409" spans="1:3" x14ac:dyDescent="0.2">
      <c r="A49409" t="s">
        <v>2826</v>
      </c>
      <c r="B49409" s="1">
        <v>44875</v>
      </c>
      <c r="C49409">
        <v>60.45</v>
      </c>
    </row>
    <row r="49410" spans="1:3" x14ac:dyDescent="0.2">
      <c r="A49410" t="s">
        <v>6587</v>
      </c>
      <c r="B49410" s="1">
        <v>44875</v>
      </c>
      <c r="C49410">
        <v>28.5</v>
      </c>
    </row>
    <row r="49411" spans="1:3" x14ac:dyDescent="0.2">
      <c r="A49411" t="s">
        <v>14348</v>
      </c>
      <c r="B49411" s="1">
        <v>44875</v>
      </c>
      <c r="C49411">
        <v>191.95</v>
      </c>
    </row>
    <row r="49412" spans="1:3" x14ac:dyDescent="0.2">
      <c r="A49412" t="s">
        <v>13299</v>
      </c>
      <c r="B49412" s="1">
        <v>44875</v>
      </c>
      <c r="C49412">
        <v>776.77</v>
      </c>
    </row>
    <row r="49413" spans="1:3" x14ac:dyDescent="0.2">
      <c r="A49413" t="s">
        <v>736</v>
      </c>
      <c r="B49413" s="1">
        <v>44875</v>
      </c>
      <c r="C49413">
        <v>82.45</v>
      </c>
    </row>
    <row r="49414" spans="1:3" x14ac:dyDescent="0.2">
      <c r="A49414" t="s">
        <v>184</v>
      </c>
      <c r="B49414" s="1">
        <v>44875</v>
      </c>
      <c r="C49414">
        <v>77.5</v>
      </c>
    </row>
    <row r="49415" spans="1:3" x14ac:dyDescent="0.2">
      <c r="A49415" t="s">
        <v>3013</v>
      </c>
      <c r="B49415" s="1">
        <v>44875</v>
      </c>
      <c r="C49415">
        <v>46.5</v>
      </c>
    </row>
    <row r="49416" spans="1:3" x14ac:dyDescent="0.2">
      <c r="A49416" t="s">
        <v>5349</v>
      </c>
      <c r="B49416" s="1">
        <v>44875</v>
      </c>
      <c r="C49416">
        <v>34.5</v>
      </c>
    </row>
    <row r="49417" spans="1:3" x14ac:dyDescent="0.2">
      <c r="A49417" t="s">
        <v>14173</v>
      </c>
      <c r="B49417" s="1">
        <v>44875</v>
      </c>
      <c r="C49417">
        <v>45.95</v>
      </c>
    </row>
    <row r="49418" spans="1:3" x14ac:dyDescent="0.2">
      <c r="A49418" t="s">
        <v>14349</v>
      </c>
      <c r="B49418" s="1">
        <v>44875</v>
      </c>
      <c r="C49418">
        <v>6.75</v>
      </c>
    </row>
    <row r="49419" spans="1:3" x14ac:dyDescent="0.2">
      <c r="A49419" t="s">
        <v>14350</v>
      </c>
      <c r="B49419" s="1">
        <v>44875</v>
      </c>
      <c r="C49419">
        <v>41.95</v>
      </c>
    </row>
    <row r="49420" spans="1:3" x14ac:dyDescent="0.2">
      <c r="A49420" t="s">
        <v>14351</v>
      </c>
      <c r="B49420" s="1">
        <v>44875</v>
      </c>
      <c r="C49420">
        <v>28.5</v>
      </c>
    </row>
    <row r="49421" spans="1:3" x14ac:dyDescent="0.2">
      <c r="A49421" t="s">
        <v>4518</v>
      </c>
      <c r="B49421" s="1">
        <v>44875</v>
      </c>
      <c r="C49421">
        <v>6.75</v>
      </c>
    </row>
    <row r="49422" spans="1:3" x14ac:dyDescent="0.2">
      <c r="A49422" t="s">
        <v>14352</v>
      </c>
      <c r="B49422" s="1">
        <v>44875</v>
      </c>
      <c r="C49422">
        <v>6.75</v>
      </c>
    </row>
    <row r="49423" spans="1:3" x14ac:dyDescent="0.2">
      <c r="A49423" t="s">
        <v>14353</v>
      </c>
      <c r="B49423" s="1">
        <v>44875</v>
      </c>
      <c r="C49423">
        <v>9.9499999999999993</v>
      </c>
    </row>
    <row r="49424" spans="1:3" x14ac:dyDescent="0.2">
      <c r="A49424" t="s">
        <v>11158</v>
      </c>
      <c r="B49424" s="1">
        <v>44875</v>
      </c>
      <c r="C49424">
        <v>250.5</v>
      </c>
    </row>
    <row r="49425" spans="1:3" x14ac:dyDescent="0.2">
      <c r="A49425" t="s">
        <v>14354</v>
      </c>
      <c r="B49425" s="1">
        <v>44875</v>
      </c>
      <c r="C49425">
        <v>28.85</v>
      </c>
    </row>
    <row r="49426" spans="1:3" x14ac:dyDescent="0.2">
      <c r="A49426" t="s">
        <v>14355</v>
      </c>
      <c r="B49426" s="1">
        <v>44875</v>
      </c>
      <c r="C49426">
        <v>41.95</v>
      </c>
    </row>
    <row r="49427" spans="1:3" x14ac:dyDescent="0.2">
      <c r="A49427" t="s">
        <v>4656</v>
      </c>
      <c r="B49427" s="1">
        <v>44875</v>
      </c>
      <c r="C49427">
        <v>142.94999999999999</v>
      </c>
    </row>
    <row r="49428" spans="1:3" x14ac:dyDescent="0.2">
      <c r="A49428" t="s">
        <v>4656</v>
      </c>
      <c r="B49428" s="1">
        <v>44875</v>
      </c>
      <c r="C49428">
        <v>289.95</v>
      </c>
    </row>
    <row r="49429" spans="1:3" x14ac:dyDescent="0.2">
      <c r="A49429" t="s">
        <v>7080</v>
      </c>
      <c r="B49429" s="1">
        <v>44875</v>
      </c>
      <c r="C49429">
        <v>34.5</v>
      </c>
    </row>
    <row r="49430" spans="1:3" x14ac:dyDescent="0.2">
      <c r="A49430" t="s">
        <v>7080</v>
      </c>
      <c r="B49430" s="1">
        <v>44875</v>
      </c>
      <c r="C49430">
        <v>31</v>
      </c>
    </row>
    <row r="49431" spans="1:3" x14ac:dyDescent="0.2">
      <c r="A49431" t="s">
        <v>14356</v>
      </c>
      <c r="B49431" s="1">
        <v>44875</v>
      </c>
      <c r="C49431">
        <v>351.95</v>
      </c>
    </row>
    <row r="49432" spans="1:3" x14ac:dyDescent="0.2">
      <c r="A49432" t="s">
        <v>14357</v>
      </c>
      <c r="B49432" s="1">
        <v>44875</v>
      </c>
      <c r="C49432">
        <v>46.5</v>
      </c>
    </row>
    <row r="49433" spans="1:3" x14ac:dyDescent="0.2">
      <c r="A49433" t="s">
        <v>14358</v>
      </c>
      <c r="B49433" s="1">
        <v>44875</v>
      </c>
      <c r="C49433">
        <v>42.95</v>
      </c>
    </row>
    <row r="49434" spans="1:3" x14ac:dyDescent="0.2">
      <c r="A49434" t="s">
        <v>14358</v>
      </c>
      <c r="B49434" s="1">
        <v>44875</v>
      </c>
      <c r="C49434">
        <v>85.75</v>
      </c>
    </row>
    <row r="49435" spans="1:3" x14ac:dyDescent="0.2">
      <c r="A49435" t="s">
        <v>14359</v>
      </c>
      <c r="B49435" s="1">
        <v>44875</v>
      </c>
      <c r="C49435">
        <v>56</v>
      </c>
    </row>
    <row r="49436" spans="1:3" x14ac:dyDescent="0.2">
      <c r="A49436" t="s">
        <v>12830</v>
      </c>
      <c r="B49436" s="1">
        <v>44875</v>
      </c>
      <c r="C49436">
        <v>15.5</v>
      </c>
    </row>
    <row r="49437" spans="1:3" x14ac:dyDescent="0.2">
      <c r="A49437" t="s">
        <v>14360</v>
      </c>
      <c r="B49437" s="1">
        <v>44875</v>
      </c>
      <c r="C49437">
        <v>293.64999999999998</v>
      </c>
    </row>
    <row r="49438" spans="1:3" x14ac:dyDescent="0.2">
      <c r="A49438" t="s">
        <v>2881</v>
      </c>
      <c r="B49438" s="1">
        <v>44875</v>
      </c>
      <c r="C49438">
        <v>19.899999999999999</v>
      </c>
    </row>
    <row r="49439" spans="1:3" x14ac:dyDescent="0.2">
      <c r="A49439" t="s">
        <v>14203</v>
      </c>
      <c r="B49439" s="1">
        <v>44875</v>
      </c>
      <c r="C49439">
        <v>89.5</v>
      </c>
    </row>
    <row r="49440" spans="1:3" x14ac:dyDescent="0.2">
      <c r="A49440" t="s">
        <v>14361</v>
      </c>
      <c r="B49440" s="1">
        <v>44875</v>
      </c>
      <c r="C49440">
        <v>9.9499999999999993</v>
      </c>
    </row>
    <row r="49441" spans="1:3" x14ac:dyDescent="0.2">
      <c r="A49441" t="s">
        <v>14362</v>
      </c>
      <c r="B49441" s="1">
        <v>44875</v>
      </c>
      <c r="C49441">
        <v>44.25</v>
      </c>
    </row>
    <row r="49442" spans="1:3" x14ac:dyDescent="0.2">
      <c r="A49442" t="s">
        <v>14363</v>
      </c>
      <c r="B49442" s="1">
        <v>44875</v>
      </c>
      <c r="C49442">
        <v>15.5</v>
      </c>
    </row>
    <row r="49443" spans="1:3" x14ac:dyDescent="0.2">
      <c r="A49443" t="s">
        <v>14363</v>
      </c>
      <c r="B49443" s="1">
        <v>44875</v>
      </c>
      <c r="C49443">
        <v>70</v>
      </c>
    </row>
    <row r="49444" spans="1:3" x14ac:dyDescent="0.2">
      <c r="A49444" t="s">
        <v>9931</v>
      </c>
      <c r="B49444" s="1">
        <v>44875</v>
      </c>
      <c r="C49444">
        <v>179.55</v>
      </c>
    </row>
    <row r="49445" spans="1:3" x14ac:dyDescent="0.2">
      <c r="A49445" t="s">
        <v>5562</v>
      </c>
      <c r="B49445" s="1">
        <v>44875</v>
      </c>
      <c r="C49445">
        <v>35</v>
      </c>
    </row>
    <row r="49446" spans="1:3" x14ac:dyDescent="0.2">
      <c r="A49446" t="s">
        <v>14364</v>
      </c>
      <c r="B49446" s="1">
        <v>44875</v>
      </c>
      <c r="C49446">
        <v>54.95</v>
      </c>
    </row>
    <row r="49447" spans="1:3" x14ac:dyDescent="0.2">
      <c r="A49447" t="s">
        <v>14365</v>
      </c>
      <c r="B49447" s="1">
        <v>44875</v>
      </c>
      <c r="C49447">
        <v>17.5</v>
      </c>
    </row>
    <row r="49448" spans="1:3" x14ac:dyDescent="0.2">
      <c r="A49448" t="s">
        <v>12726</v>
      </c>
      <c r="B49448" s="1">
        <v>44875</v>
      </c>
      <c r="C49448">
        <v>78.45</v>
      </c>
    </row>
    <row r="49449" spans="1:3" x14ac:dyDescent="0.2">
      <c r="A49449" t="s">
        <v>1126</v>
      </c>
      <c r="B49449" s="1">
        <v>44875</v>
      </c>
      <c r="C49449">
        <v>49.75</v>
      </c>
    </row>
    <row r="49450" spans="1:3" x14ac:dyDescent="0.2">
      <c r="A49450" t="s">
        <v>1126</v>
      </c>
      <c r="B49450" s="1">
        <v>44875</v>
      </c>
      <c r="C49450">
        <v>49.75</v>
      </c>
    </row>
    <row r="49451" spans="1:3" x14ac:dyDescent="0.2">
      <c r="A49451" t="s">
        <v>14366</v>
      </c>
      <c r="B49451" s="1">
        <v>44875</v>
      </c>
      <c r="C49451">
        <v>21.95</v>
      </c>
    </row>
    <row r="49452" spans="1:3" x14ac:dyDescent="0.2">
      <c r="A49452" t="s">
        <v>7974</v>
      </c>
      <c r="B49452" s="1">
        <v>44875</v>
      </c>
      <c r="C49452">
        <v>47.5</v>
      </c>
    </row>
    <row r="49453" spans="1:3" x14ac:dyDescent="0.2">
      <c r="A49453" t="s">
        <v>14367</v>
      </c>
      <c r="B49453" s="1">
        <v>44875</v>
      </c>
      <c r="C49453">
        <v>133.4</v>
      </c>
    </row>
    <row r="49454" spans="1:3" x14ac:dyDescent="0.2">
      <c r="A49454" t="s">
        <v>14368</v>
      </c>
      <c r="B49454" s="1">
        <v>44875</v>
      </c>
      <c r="C49454">
        <v>25</v>
      </c>
    </row>
    <row r="49455" spans="1:3" x14ac:dyDescent="0.2">
      <c r="A49455" t="s">
        <v>5388</v>
      </c>
      <c r="B49455" s="1">
        <v>44875</v>
      </c>
      <c r="C49455">
        <v>76.95</v>
      </c>
    </row>
    <row r="49456" spans="1:3" x14ac:dyDescent="0.2">
      <c r="A49456" t="s">
        <v>5388</v>
      </c>
      <c r="B49456" s="1">
        <v>44875</v>
      </c>
      <c r="C49456">
        <v>94.5</v>
      </c>
    </row>
    <row r="49457" spans="1:3" x14ac:dyDescent="0.2">
      <c r="A49457" t="s">
        <v>1169</v>
      </c>
      <c r="B49457" s="1">
        <v>44875</v>
      </c>
      <c r="C49457">
        <v>9.9499999999999993</v>
      </c>
    </row>
    <row r="49458" spans="1:3" x14ac:dyDescent="0.2">
      <c r="A49458" t="s">
        <v>1169</v>
      </c>
      <c r="B49458" s="1">
        <v>44875</v>
      </c>
      <c r="C49458">
        <v>19.899999999999999</v>
      </c>
    </row>
    <row r="49459" spans="1:3" x14ac:dyDescent="0.2">
      <c r="A49459" t="s">
        <v>14369</v>
      </c>
      <c r="B49459" s="1">
        <v>44875</v>
      </c>
      <c r="C49459">
        <v>6.75</v>
      </c>
    </row>
    <row r="49460" spans="1:3" x14ac:dyDescent="0.2">
      <c r="A49460" t="s">
        <v>14369</v>
      </c>
      <c r="B49460" s="1">
        <v>44875</v>
      </c>
      <c r="C49460">
        <v>42.5</v>
      </c>
    </row>
    <row r="49461" spans="1:3" x14ac:dyDescent="0.2">
      <c r="A49461" t="s">
        <v>11324</v>
      </c>
      <c r="B49461" s="1">
        <v>44875</v>
      </c>
      <c r="C49461">
        <v>78.25</v>
      </c>
    </row>
    <row r="49462" spans="1:3" x14ac:dyDescent="0.2">
      <c r="A49462" t="s">
        <v>11324</v>
      </c>
      <c r="B49462" s="1">
        <v>44875</v>
      </c>
      <c r="C49462">
        <v>13.5</v>
      </c>
    </row>
    <row r="49463" spans="1:3" x14ac:dyDescent="0.2">
      <c r="A49463" t="s">
        <v>12739</v>
      </c>
      <c r="B49463" s="1">
        <v>44875</v>
      </c>
      <c r="C49463">
        <v>43.95</v>
      </c>
    </row>
    <row r="49464" spans="1:3" x14ac:dyDescent="0.2">
      <c r="A49464" t="s">
        <v>3202</v>
      </c>
      <c r="B49464" s="1">
        <v>44875</v>
      </c>
      <c r="C49464">
        <v>35</v>
      </c>
    </row>
    <row r="49465" spans="1:3" x14ac:dyDescent="0.2">
      <c r="A49465" t="s">
        <v>3202</v>
      </c>
      <c r="B49465" s="1">
        <v>44875</v>
      </c>
      <c r="C49465">
        <v>184.25</v>
      </c>
    </row>
    <row r="49466" spans="1:3" x14ac:dyDescent="0.2">
      <c r="A49466" t="s">
        <v>597</v>
      </c>
      <c r="B49466" s="1">
        <v>44875</v>
      </c>
      <c r="C49466">
        <v>1348.5</v>
      </c>
    </row>
    <row r="49467" spans="1:3" x14ac:dyDescent="0.2">
      <c r="A49467" t="s">
        <v>836</v>
      </c>
      <c r="B49467" s="1">
        <v>44875</v>
      </c>
      <c r="C49467">
        <v>743.48</v>
      </c>
    </row>
    <row r="49468" spans="1:3" x14ac:dyDescent="0.2">
      <c r="A49468" t="s">
        <v>937</v>
      </c>
      <c r="B49468" s="1">
        <v>44875</v>
      </c>
      <c r="C49468">
        <v>613.04999999999995</v>
      </c>
    </row>
    <row r="49469" spans="1:3" x14ac:dyDescent="0.2">
      <c r="A49469" t="s">
        <v>46</v>
      </c>
      <c r="B49469" s="1">
        <v>44875</v>
      </c>
      <c r="C49469">
        <v>71.7</v>
      </c>
    </row>
    <row r="49470" spans="1:3" x14ac:dyDescent="0.2">
      <c r="A49470" t="s">
        <v>46</v>
      </c>
      <c r="B49470" s="1">
        <v>44875</v>
      </c>
      <c r="C49470">
        <v>76.42</v>
      </c>
    </row>
    <row r="49471" spans="1:3" x14ac:dyDescent="0.2">
      <c r="A49471" t="s">
        <v>14370</v>
      </c>
      <c r="B49471" s="1">
        <v>44875</v>
      </c>
      <c r="C49471">
        <v>57.15</v>
      </c>
    </row>
    <row r="49472" spans="1:3" x14ac:dyDescent="0.2">
      <c r="A49472" t="s">
        <v>14371</v>
      </c>
      <c r="B49472" s="1">
        <v>44875</v>
      </c>
      <c r="C49472">
        <v>197.75</v>
      </c>
    </row>
    <row r="49473" spans="1:3" x14ac:dyDescent="0.2">
      <c r="A49473" t="s">
        <v>14372</v>
      </c>
      <c r="B49473" s="1">
        <v>44875</v>
      </c>
      <c r="C49473">
        <v>270.45</v>
      </c>
    </row>
    <row r="49474" spans="1:3" x14ac:dyDescent="0.2">
      <c r="A49474" t="s">
        <v>14373</v>
      </c>
      <c r="B49474" s="1">
        <v>44875</v>
      </c>
      <c r="C49474">
        <v>125.3</v>
      </c>
    </row>
    <row r="49475" spans="1:3" x14ac:dyDescent="0.2">
      <c r="A49475" t="s">
        <v>14374</v>
      </c>
      <c r="B49475" s="1">
        <v>44875</v>
      </c>
      <c r="C49475">
        <v>98.35</v>
      </c>
    </row>
    <row r="49476" spans="1:3" x14ac:dyDescent="0.2">
      <c r="A49476" t="s">
        <v>13582</v>
      </c>
      <c r="B49476" s="1">
        <v>44875</v>
      </c>
      <c r="C49476">
        <v>31.4</v>
      </c>
    </row>
    <row r="49477" spans="1:3" x14ac:dyDescent="0.2">
      <c r="A49477" t="s">
        <v>11354</v>
      </c>
      <c r="B49477" s="1">
        <v>44875</v>
      </c>
      <c r="C49477">
        <v>271</v>
      </c>
    </row>
    <row r="49478" spans="1:3" x14ac:dyDescent="0.2">
      <c r="A49478" t="s">
        <v>14375</v>
      </c>
      <c r="B49478" s="1">
        <v>44875</v>
      </c>
      <c r="C49478">
        <v>48.4</v>
      </c>
    </row>
    <row r="49479" spans="1:3" x14ac:dyDescent="0.2">
      <c r="A49479" t="s">
        <v>4656</v>
      </c>
      <c r="B49479" s="1">
        <v>44875</v>
      </c>
      <c r="C49479">
        <v>76.95</v>
      </c>
    </row>
    <row r="49480" spans="1:3" x14ac:dyDescent="0.2">
      <c r="A49480" t="s">
        <v>714</v>
      </c>
      <c r="B49480" s="1">
        <v>44875</v>
      </c>
      <c r="C49480">
        <v>1125.01</v>
      </c>
    </row>
    <row r="49481" spans="1:3" x14ac:dyDescent="0.2">
      <c r="A49481" t="s">
        <v>12</v>
      </c>
      <c r="B49481" s="1">
        <v>44875</v>
      </c>
      <c r="C49481">
        <v>248.62</v>
      </c>
    </row>
    <row r="49482" spans="1:3" x14ac:dyDescent="0.2">
      <c r="A49482" t="s">
        <v>534</v>
      </c>
      <c r="B49482" s="1">
        <v>44876</v>
      </c>
      <c r="C49482">
        <v>2882.33</v>
      </c>
    </row>
    <row r="49483" spans="1:3" x14ac:dyDescent="0.2">
      <c r="A49483" t="s">
        <v>29</v>
      </c>
      <c r="B49483" s="1">
        <v>44876</v>
      </c>
      <c r="C49483">
        <v>2682.92</v>
      </c>
    </row>
    <row r="49484" spans="1:3" x14ac:dyDescent="0.2">
      <c r="A49484" t="s">
        <v>12802</v>
      </c>
      <c r="B49484" s="1">
        <v>44876</v>
      </c>
      <c r="C49484">
        <v>628.94000000000005</v>
      </c>
    </row>
    <row r="49485" spans="1:3" x14ac:dyDescent="0.2">
      <c r="A49485" t="s">
        <v>10269</v>
      </c>
      <c r="B49485" s="1">
        <v>44876</v>
      </c>
      <c r="C49485">
        <v>201.5</v>
      </c>
    </row>
    <row r="49486" spans="1:3" x14ac:dyDescent="0.2">
      <c r="A49486" t="s">
        <v>14331</v>
      </c>
      <c r="B49486" s="1">
        <v>44876</v>
      </c>
      <c r="C49486">
        <v>34.950000000000003</v>
      </c>
    </row>
    <row r="49487" spans="1:3" x14ac:dyDescent="0.2">
      <c r="A49487" t="s">
        <v>1484</v>
      </c>
      <c r="B49487" s="1">
        <v>44876</v>
      </c>
      <c r="C49487">
        <v>105.85</v>
      </c>
    </row>
    <row r="49488" spans="1:3" x14ac:dyDescent="0.2">
      <c r="A49488" t="s">
        <v>14332</v>
      </c>
      <c r="B49488" s="1">
        <v>44876</v>
      </c>
      <c r="C49488">
        <v>58.4</v>
      </c>
    </row>
    <row r="49489" spans="1:3" x14ac:dyDescent="0.2">
      <c r="A49489" t="s">
        <v>534</v>
      </c>
      <c r="B49489" s="1">
        <v>44876</v>
      </c>
      <c r="C49489">
        <v>3652.03</v>
      </c>
    </row>
    <row r="49490" spans="1:3" x14ac:dyDescent="0.2">
      <c r="A49490" t="s">
        <v>324</v>
      </c>
      <c r="B49490" s="1">
        <v>44876</v>
      </c>
      <c r="C49490">
        <v>1491.26</v>
      </c>
    </row>
    <row r="49491" spans="1:3" x14ac:dyDescent="0.2">
      <c r="A49491" t="s">
        <v>324</v>
      </c>
      <c r="B49491" s="1">
        <v>44876</v>
      </c>
      <c r="C49491">
        <v>107.67</v>
      </c>
    </row>
    <row r="49492" spans="1:3" x14ac:dyDescent="0.2">
      <c r="A49492" t="s">
        <v>10300</v>
      </c>
      <c r="B49492" s="1">
        <v>44876</v>
      </c>
      <c r="C49492">
        <v>72.900000000000006</v>
      </c>
    </row>
    <row r="49493" spans="1:3" x14ac:dyDescent="0.2">
      <c r="A49493" t="s">
        <v>3395</v>
      </c>
      <c r="B49493" s="1">
        <v>44876</v>
      </c>
      <c r="C49493">
        <v>35.299999999999997</v>
      </c>
    </row>
    <row r="49494" spans="1:3" x14ac:dyDescent="0.2">
      <c r="A49494" t="s">
        <v>324</v>
      </c>
      <c r="B49494" s="1">
        <v>44876</v>
      </c>
      <c r="C49494">
        <v>623.62</v>
      </c>
    </row>
    <row r="49495" spans="1:3" x14ac:dyDescent="0.2">
      <c r="A49495" t="s">
        <v>286</v>
      </c>
      <c r="B49495" s="1">
        <v>44876</v>
      </c>
      <c r="C49495">
        <v>271.98</v>
      </c>
    </row>
    <row r="49496" spans="1:3" x14ac:dyDescent="0.2">
      <c r="A49496" t="s">
        <v>11121</v>
      </c>
      <c r="B49496" s="1">
        <v>44876</v>
      </c>
      <c r="C49496">
        <v>62.5</v>
      </c>
    </row>
    <row r="49497" spans="1:3" x14ac:dyDescent="0.2">
      <c r="A49497" t="s">
        <v>14333</v>
      </c>
      <c r="B49497" s="1">
        <v>44876</v>
      </c>
      <c r="C49497">
        <v>56.35</v>
      </c>
    </row>
    <row r="49498" spans="1:3" x14ac:dyDescent="0.2">
      <c r="A49498" t="s">
        <v>6677</v>
      </c>
      <c r="B49498" s="1">
        <v>44876</v>
      </c>
      <c r="C49498">
        <v>123.3</v>
      </c>
    </row>
    <row r="49499" spans="1:3" x14ac:dyDescent="0.2">
      <c r="A49499" t="s">
        <v>46</v>
      </c>
      <c r="B49499" s="1">
        <v>44876</v>
      </c>
      <c r="C49499">
        <v>87.51</v>
      </c>
    </row>
    <row r="49500" spans="1:3" x14ac:dyDescent="0.2">
      <c r="A49500" t="s">
        <v>46</v>
      </c>
      <c r="B49500" s="1">
        <v>44876</v>
      </c>
      <c r="C49500">
        <v>118.74</v>
      </c>
    </row>
    <row r="49501" spans="1:3" x14ac:dyDescent="0.2">
      <c r="A49501" t="s">
        <v>46</v>
      </c>
      <c r="B49501" s="1">
        <v>44876</v>
      </c>
      <c r="C49501">
        <v>45.3</v>
      </c>
    </row>
    <row r="49502" spans="1:3" x14ac:dyDescent="0.2">
      <c r="A49502" t="s">
        <v>14334</v>
      </c>
      <c r="B49502" s="1">
        <v>44876</v>
      </c>
      <c r="C49502">
        <v>74.400000000000006</v>
      </c>
    </row>
    <row r="49503" spans="1:3" x14ac:dyDescent="0.2">
      <c r="A49503" t="s">
        <v>9386</v>
      </c>
      <c r="B49503" s="1">
        <v>44876</v>
      </c>
      <c r="C49503">
        <v>100.5</v>
      </c>
    </row>
    <row r="49504" spans="1:3" x14ac:dyDescent="0.2">
      <c r="A49504" t="s">
        <v>2801</v>
      </c>
      <c r="B49504" s="1">
        <v>44876</v>
      </c>
      <c r="C49504">
        <v>62.4</v>
      </c>
    </row>
    <row r="49505" spans="1:3" x14ac:dyDescent="0.2">
      <c r="A49505" t="s">
        <v>14335</v>
      </c>
      <c r="B49505" s="1">
        <v>44876</v>
      </c>
      <c r="C49505">
        <v>50.4</v>
      </c>
    </row>
    <row r="49506" spans="1:3" x14ac:dyDescent="0.2">
      <c r="A49506" t="s">
        <v>14336</v>
      </c>
      <c r="B49506" s="1">
        <v>44876</v>
      </c>
      <c r="C49506">
        <v>23.95</v>
      </c>
    </row>
    <row r="49507" spans="1:3" x14ac:dyDescent="0.2">
      <c r="A49507" t="s">
        <v>6139</v>
      </c>
      <c r="B49507" s="1">
        <v>44876</v>
      </c>
      <c r="C49507">
        <v>309.60000000000002</v>
      </c>
    </row>
    <row r="49508" spans="1:3" x14ac:dyDescent="0.2">
      <c r="A49508" t="s">
        <v>6139</v>
      </c>
      <c r="B49508" s="1">
        <v>44876</v>
      </c>
      <c r="C49508">
        <v>755.36</v>
      </c>
    </row>
    <row r="49509" spans="1:3" x14ac:dyDescent="0.2">
      <c r="A49509" t="s">
        <v>14337</v>
      </c>
      <c r="B49509" s="1">
        <v>44876</v>
      </c>
      <c r="C49509">
        <v>52.4</v>
      </c>
    </row>
    <row r="49510" spans="1:3" x14ac:dyDescent="0.2">
      <c r="A49510" t="s">
        <v>14338</v>
      </c>
      <c r="B49510" s="1">
        <v>44876</v>
      </c>
      <c r="C49510">
        <v>48.4</v>
      </c>
    </row>
    <row r="49511" spans="1:3" x14ac:dyDescent="0.2">
      <c r="A49511" t="s">
        <v>14339</v>
      </c>
      <c r="B49511" s="1">
        <v>44876</v>
      </c>
      <c r="C49511">
        <v>85.4</v>
      </c>
    </row>
    <row r="49512" spans="1:3" x14ac:dyDescent="0.2">
      <c r="A49512" t="s">
        <v>10699</v>
      </c>
      <c r="B49512" s="1">
        <v>44876</v>
      </c>
      <c r="C49512">
        <v>259.25</v>
      </c>
    </row>
    <row r="49513" spans="1:3" x14ac:dyDescent="0.2">
      <c r="A49513" t="s">
        <v>6084</v>
      </c>
      <c r="B49513" s="1">
        <v>44876</v>
      </c>
      <c r="C49513">
        <v>61.95</v>
      </c>
    </row>
    <row r="49514" spans="1:3" x14ac:dyDescent="0.2">
      <c r="A49514" t="s">
        <v>14340</v>
      </c>
      <c r="B49514" s="1">
        <v>44876</v>
      </c>
      <c r="C49514">
        <v>98.35</v>
      </c>
    </row>
    <row r="49515" spans="1:3" x14ac:dyDescent="0.2">
      <c r="A49515" t="s">
        <v>14341</v>
      </c>
      <c r="B49515" s="1">
        <v>44876</v>
      </c>
      <c r="C49515">
        <v>88.35</v>
      </c>
    </row>
    <row r="49516" spans="1:3" x14ac:dyDescent="0.2">
      <c r="A49516" t="s">
        <v>286</v>
      </c>
      <c r="B49516" s="1">
        <v>44876</v>
      </c>
      <c r="C49516">
        <v>256</v>
      </c>
    </row>
    <row r="49517" spans="1:3" x14ac:dyDescent="0.2">
      <c r="A49517" t="s">
        <v>14342</v>
      </c>
      <c r="B49517" s="1">
        <v>44876</v>
      </c>
      <c r="C49517">
        <v>139.01</v>
      </c>
    </row>
    <row r="49518" spans="1:3" x14ac:dyDescent="0.2">
      <c r="A49518" t="s">
        <v>14343</v>
      </c>
      <c r="B49518" s="1">
        <v>44876</v>
      </c>
      <c r="C49518">
        <v>86.95</v>
      </c>
    </row>
    <row r="49519" spans="1:3" x14ac:dyDescent="0.2">
      <c r="A49519" t="s">
        <v>9005</v>
      </c>
      <c r="B49519" s="1">
        <v>44876</v>
      </c>
      <c r="C49519">
        <v>640</v>
      </c>
    </row>
    <row r="49520" spans="1:3" x14ac:dyDescent="0.2">
      <c r="A49520" t="s">
        <v>740</v>
      </c>
      <c r="B49520" s="1">
        <v>44876</v>
      </c>
      <c r="C49520">
        <v>188.75</v>
      </c>
    </row>
    <row r="49521" spans="1:3" x14ac:dyDescent="0.2">
      <c r="A49521" t="s">
        <v>44</v>
      </c>
      <c r="B49521" s="1">
        <v>44876</v>
      </c>
      <c r="C49521">
        <v>76.45</v>
      </c>
    </row>
    <row r="49522" spans="1:3" x14ac:dyDescent="0.2">
      <c r="A49522" t="s">
        <v>44</v>
      </c>
      <c r="B49522" s="1">
        <v>44876</v>
      </c>
      <c r="C49522">
        <v>106.88</v>
      </c>
    </row>
    <row r="49523" spans="1:3" x14ac:dyDescent="0.2">
      <c r="A49523" t="s">
        <v>44</v>
      </c>
      <c r="B49523" s="1">
        <v>44876</v>
      </c>
      <c r="C49523">
        <v>33.75</v>
      </c>
    </row>
    <row r="49524" spans="1:3" x14ac:dyDescent="0.2">
      <c r="A49524" t="s">
        <v>44</v>
      </c>
      <c r="B49524" s="1">
        <v>44876</v>
      </c>
      <c r="C49524">
        <v>43.95</v>
      </c>
    </row>
    <row r="49525" spans="1:3" x14ac:dyDescent="0.2">
      <c r="A49525" t="s">
        <v>44</v>
      </c>
      <c r="B49525" s="1">
        <v>44876</v>
      </c>
      <c r="C49525">
        <v>28.95</v>
      </c>
    </row>
    <row r="49526" spans="1:3" x14ac:dyDescent="0.2">
      <c r="A49526" t="s">
        <v>44</v>
      </c>
      <c r="B49526" s="1">
        <v>44876</v>
      </c>
      <c r="C49526">
        <v>47.25</v>
      </c>
    </row>
    <row r="49527" spans="1:3" x14ac:dyDescent="0.2">
      <c r="A49527" t="s">
        <v>44</v>
      </c>
      <c r="B49527" s="1">
        <v>44876</v>
      </c>
      <c r="C49527">
        <v>20.98</v>
      </c>
    </row>
    <row r="49528" spans="1:3" x14ac:dyDescent="0.2">
      <c r="A49528" t="s">
        <v>44</v>
      </c>
      <c r="B49528" s="1">
        <v>44876</v>
      </c>
      <c r="C49528">
        <v>65.930000000000007</v>
      </c>
    </row>
    <row r="49529" spans="1:3" x14ac:dyDescent="0.2">
      <c r="A49529" t="s">
        <v>12472</v>
      </c>
      <c r="B49529" s="1">
        <v>44876</v>
      </c>
      <c r="C49529">
        <v>360.75</v>
      </c>
    </row>
    <row r="49530" spans="1:3" x14ac:dyDescent="0.2">
      <c r="A49530" t="s">
        <v>44</v>
      </c>
      <c r="B49530" s="1">
        <v>44876</v>
      </c>
      <c r="C49530">
        <v>1103.43</v>
      </c>
    </row>
    <row r="49531" spans="1:3" x14ac:dyDescent="0.2">
      <c r="A49531" t="s">
        <v>14344</v>
      </c>
      <c r="B49531" s="1">
        <v>44876</v>
      </c>
      <c r="C49531">
        <v>18.45</v>
      </c>
    </row>
    <row r="49532" spans="1:3" x14ac:dyDescent="0.2">
      <c r="A49532" t="s">
        <v>229</v>
      </c>
      <c r="B49532" s="1">
        <v>44876</v>
      </c>
      <c r="C49532">
        <v>55.41</v>
      </c>
    </row>
    <row r="49533" spans="1:3" x14ac:dyDescent="0.2">
      <c r="A49533" t="s">
        <v>14345</v>
      </c>
      <c r="B49533" s="1">
        <v>44876</v>
      </c>
      <c r="C49533">
        <v>159.94999999999999</v>
      </c>
    </row>
    <row r="49534" spans="1:3" x14ac:dyDescent="0.2">
      <c r="A49534" t="s">
        <v>14346</v>
      </c>
      <c r="B49534" s="1">
        <v>44876</v>
      </c>
      <c r="C49534">
        <v>26.5</v>
      </c>
    </row>
    <row r="49535" spans="1:3" x14ac:dyDescent="0.2">
      <c r="A49535" t="s">
        <v>12832</v>
      </c>
      <c r="B49535" s="1">
        <v>44876</v>
      </c>
      <c r="C49535">
        <v>1020</v>
      </c>
    </row>
    <row r="49536" spans="1:3" x14ac:dyDescent="0.2">
      <c r="A49536" t="s">
        <v>332</v>
      </c>
      <c r="B49536" s="1">
        <v>44876</v>
      </c>
      <c r="C49536">
        <v>404.58</v>
      </c>
    </row>
    <row r="49537" spans="1:3" x14ac:dyDescent="0.2">
      <c r="A49537" t="s">
        <v>12</v>
      </c>
      <c r="B49537" s="1">
        <v>44876</v>
      </c>
      <c r="C49537">
        <v>429.26</v>
      </c>
    </row>
    <row r="49538" spans="1:3" x14ac:dyDescent="0.2">
      <c r="A49538" t="s">
        <v>1004</v>
      </c>
      <c r="B49538" s="1">
        <v>44879</v>
      </c>
      <c r="C49538">
        <v>1931.24</v>
      </c>
    </row>
    <row r="49539" spans="1:3" x14ac:dyDescent="0.2">
      <c r="A49539" t="s">
        <v>5955</v>
      </c>
      <c r="B49539" s="1">
        <v>44879</v>
      </c>
      <c r="C49539">
        <v>718</v>
      </c>
    </row>
    <row r="49540" spans="1:3" x14ac:dyDescent="0.2">
      <c r="A49540" t="s">
        <v>872</v>
      </c>
      <c r="B49540" s="1">
        <v>44879</v>
      </c>
      <c r="C49540">
        <v>81.8</v>
      </c>
    </row>
    <row r="49541" spans="1:3" x14ac:dyDescent="0.2">
      <c r="A49541" t="s">
        <v>5210</v>
      </c>
      <c r="B49541" s="1">
        <v>44879</v>
      </c>
      <c r="C49541">
        <v>57.95</v>
      </c>
    </row>
    <row r="49542" spans="1:3" x14ac:dyDescent="0.2">
      <c r="A49542" t="s">
        <v>121</v>
      </c>
      <c r="B49542" s="1">
        <v>44879</v>
      </c>
      <c r="C49542">
        <v>401.01</v>
      </c>
    </row>
    <row r="49543" spans="1:3" x14ac:dyDescent="0.2">
      <c r="A49543" t="s">
        <v>2842</v>
      </c>
      <c r="B49543" s="1">
        <v>44879</v>
      </c>
      <c r="C49543">
        <v>905.19</v>
      </c>
    </row>
    <row r="49544" spans="1:3" x14ac:dyDescent="0.2">
      <c r="A49544" t="s">
        <v>536</v>
      </c>
      <c r="B49544" s="1">
        <v>44879</v>
      </c>
      <c r="C49544">
        <v>90</v>
      </c>
    </row>
    <row r="49545" spans="1:3" x14ac:dyDescent="0.2">
      <c r="A49545" t="s">
        <v>29</v>
      </c>
      <c r="B49545" s="1">
        <v>44879</v>
      </c>
      <c r="C49545">
        <v>300</v>
      </c>
    </row>
    <row r="49546" spans="1:3" x14ac:dyDescent="0.2">
      <c r="A49546" t="s">
        <v>14303</v>
      </c>
      <c r="B49546" s="1">
        <v>44879</v>
      </c>
      <c r="C49546">
        <v>65.400000000000006</v>
      </c>
    </row>
    <row r="49547" spans="1:3" x14ac:dyDescent="0.2">
      <c r="A49547" t="s">
        <v>14304</v>
      </c>
      <c r="B49547" s="1">
        <v>44879</v>
      </c>
      <c r="C49547">
        <v>17.399999999999999</v>
      </c>
    </row>
    <row r="49548" spans="1:3" x14ac:dyDescent="0.2">
      <c r="A49548" t="s">
        <v>14305</v>
      </c>
      <c r="B49548" s="1">
        <v>44879</v>
      </c>
      <c r="C49548">
        <v>83.45</v>
      </c>
    </row>
    <row r="49549" spans="1:3" x14ac:dyDescent="0.2">
      <c r="A49549" t="s">
        <v>8342</v>
      </c>
      <c r="B49549" s="1">
        <v>44879</v>
      </c>
      <c r="C49549">
        <v>119.35</v>
      </c>
    </row>
    <row r="49550" spans="1:3" x14ac:dyDescent="0.2">
      <c r="A49550" t="s">
        <v>4154</v>
      </c>
      <c r="B49550" s="1">
        <v>44879</v>
      </c>
      <c r="C49550">
        <v>61.9</v>
      </c>
    </row>
    <row r="49551" spans="1:3" x14ac:dyDescent="0.2">
      <c r="A49551" t="s">
        <v>14306</v>
      </c>
      <c r="B49551" s="1">
        <v>44879</v>
      </c>
      <c r="C49551">
        <v>82.9</v>
      </c>
    </row>
    <row r="49552" spans="1:3" x14ac:dyDescent="0.2">
      <c r="A49552" t="s">
        <v>8810</v>
      </c>
      <c r="B49552" s="1">
        <v>44879</v>
      </c>
      <c r="C49552">
        <v>58.4</v>
      </c>
    </row>
    <row r="49553" spans="1:3" x14ac:dyDescent="0.2">
      <c r="A49553" t="s">
        <v>2960</v>
      </c>
      <c r="B49553" s="1">
        <v>44879</v>
      </c>
      <c r="C49553">
        <v>142.80000000000001</v>
      </c>
    </row>
    <row r="49554" spans="1:3" x14ac:dyDescent="0.2">
      <c r="A49554" t="s">
        <v>14307</v>
      </c>
      <c r="B49554" s="1">
        <v>44879</v>
      </c>
      <c r="C49554">
        <v>33.450000000000003</v>
      </c>
    </row>
    <row r="49555" spans="1:3" x14ac:dyDescent="0.2">
      <c r="A49555" t="s">
        <v>10348</v>
      </c>
      <c r="B49555" s="1">
        <v>44879</v>
      </c>
      <c r="C49555">
        <v>65.150000000000006</v>
      </c>
    </row>
    <row r="49556" spans="1:3" x14ac:dyDescent="0.2">
      <c r="A49556" t="s">
        <v>5885</v>
      </c>
      <c r="B49556" s="1">
        <v>44879</v>
      </c>
      <c r="C49556">
        <v>71.150000000000006</v>
      </c>
    </row>
    <row r="49557" spans="1:3" x14ac:dyDescent="0.2">
      <c r="A49557" t="s">
        <v>14308</v>
      </c>
      <c r="B49557" s="1">
        <v>44879</v>
      </c>
      <c r="C49557">
        <v>52.1</v>
      </c>
    </row>
    <row r="49558" spans="1:3" x14ac:dyDescent="0.2">
      <c r="A49558" t="s">
        <v>14309</v>
      </c>
      <c r="B49558" s="1">
        <v>44879</v>
      </c>
      <c r="C49558">
        <v>79.7</v>
      </c>
    </row>
    <row r="49559" spans="1:3" x14ac:dyDescent="0.2">
      <c r="A49559" t="s">
        <v>14310</v>
      </c>
      <c r="B49559" s="1">
        <v>44879</v>
      </c>
      <c r="C49559">
        <v>57.15</v>
      </c>
    </row>
    <row r="49560" spans="1:3" x14ac:dyDescent="0.2">
      <c r="A49560" t="s">
        <v>14311</v>
      </c>
      <c r="B49560" s="1">
        <v>44879</v>
      </c>
      <c r="C49560">
        <v>170.25</v>
      </c>
    </row>
    <row r="49561" spans="1:3" x14ac:dyDescent="0.2">
      <c r="A49561" t="s">
        <v>11572</v>
      </c>
      <c r="B49561" s="1">
        <v>44879</v>
      </c>
      <c r="C49561">
        <v>59.1</v>
      </c>
    </row>
    <row r="49562" spans="1:3" x14ac:dyDescent="0.2">
      <c r="A49562" t="s">
        <v>14312</v>
      </c>
      <c r="B49562" s="1">
        <v>44879</v>
      </c>
      <c r="C49562">
        <v>124.35</v>
      </c>
    </row>
    <row r="49563" spans="1:3" x14ac:dyDescent="0.2">
      <c r="A49563" t="s">
        <v>14313</v>
      </c>
      <c r="B49563" s="1">
        <v>44879</v>
      </c>
      <c r="C49563">
        <v>57.95</v>
      </c>
    </row>
    <row r="49564" spans="1:3" x14ac:dyDescent="0.2">
      <c r="A49564" t="s">
        <v>14314</v>
      </c>
      <c r="B49564" s="1">
        <v>44879</v>
      </c>
      <c r="C49564">
        <v>47.4</v>
      </c>
    </row>
    <row r="49565" spans="1:3" x14ac:dyDescent="0.2">
      <c r="A49565" t="s">
        <v>14315</v>
      </c>
      <c r="B49565" s="1">
        <v>44879</v>
      </c>
      <c r="C49565">
        <v>78.349999999999994</v>
      </c>
    </row>
    <row r="49566" spans="1:3" x14ac:dyDescent="0.2">
      <c r="A49566" t="s">
        <v>14316</v>
      </c>
      <c r="B49566" s="1">
        <v>44879</v>
      </c>
      <c r="C49566">
        <v>176.25</v>
      </c>
    </row>
    <row r="49567" spans="1:3" x14ac:dyDescent="0.2">
      <c r="A49567" t="s">
        <v>14317</v>
      </c>
      <c r="B49567" s="1">
        <v>44879</v>
      </c>
      <c r="C49567">
        <v>27.45</v>
      </c>
    </row>
    <row r="49568" spans="1:3" x14ac:dyDescent="0.2">
      <c r="A49568" t="s">
        <v>14318</v>
      </c>
      <c r="B49568" s="1">
        <v>44879</v>
      </c>
      <c r="C49568">
        <v>70.349999999999994</v>
      </c>
    </row>
    <row r="49569" spans="1:3" x14ac:dyDescent="0.2">
      <c r="A49569" t="s">
        <v>14319</v>
      </c>
      <c r="B49569" s="1">
        <v>44879</v>
      </c>
      <c r="C49569">
        <v>135.9</v>
      </c>
    </row>
    <row r="49570" spans="1:3" x14ac:dyDescent="0.2">
      <c r="A49570" t="s">
        <v>326</v>
      </c>
      <c r="B49570" s="1">
        <v>44879</v>
      </c>
      <c r="C49570">
        <v>597.38</v>
      </c>
    </row>
    <row r="49571" spans="1:3" x14ac:dyDescent="0.2">
      <c r="A49571" t="s">
        <v>14320</v>
      </c>
      <c r="B49571" s="1">
        <v>44879</v>
      </c>
      <c r="C49571">
        <v>108.35</v>
      </c>
    </row>
    <row r="49572" spans="1:3" x14ac:dyDescent="0.2">
      <c r="A49572" t="s">
        <v>10554</v>
      </c>
      <c r="B49572" s="1">
        <v>44879</v>
      </c>
      <c r="C49572">
        <v>501.01</v>
      </c>
    </row>
    <row r="49573" spans="1:3" x14ac:dyDescent="0.2">
      <c r="A49573" t="s">
        <v>148</v>
      </c>
      <c r="B49573" s="1">
        <v>44879</v>
      </c>
      <c r="C49573">
        <v>34.200000000000003</v>
      </c>
    </row>
    <row r="49574" spans="1:3" x14ac:dyDescent="0.2">
      <c r="A49574" t="s">
        <v>148</v>
      </c>
      <c r="B49574" s="1">
        <v>44879</v>
      </c>
      <c r="C49574">
        <v>22.11</v>
      </c>
    </row>
    <row r="49575" spans="1:3" x14ac:dyDescent="0.2">
      <c r="A49575" t="s">
        <v>29</v>
      </c>
      <c r="B49575" s="1">
        <v>44879</v>
      </c>
      <c r="C49575">
        <v>387.6</v>
      </c>
    </row>
    <row r="49576" spans="1:3" x14ac:dyDescent="0.2">
      <c r="A49576" t="s">
        <v>79</v>
      </c>
      <c r="B49576" s="1">
        <v>44879</v>
      </c>
      <c r="C49576">
        <v>29.93</v>
      </c>
    </row>
    <row r="49577" spans="1:3" x14ac:dyDescent="0.2">
      <c r="A49577" t="s">
        <v>79</v>
      </c>
      <c r="B49577" s="1">
        <v>44879</v>
      </c>
      <c r="C49577">
        <v>15.95</v>
      </c>
    </row>
    <row r="49578" spans="1:3" x14ac:dyDescent="0.2">
      <c r="A49578" t="s">
        <v>79</v>
      </c>
      <c r="B49578" s="1">
        <v>44879</v>
      </c>
      <c r="C49578">
        <v>72.89</v>
      </c>
    </row>
    <row r="49579" spans="1:3" x14ac:dyDescent="0.2">
      <c r="A49579" t="s">
        <v>79</v>
      </c>
      <c r="B49579" s="1">
        <v>44879</v>
      </c>
      <c r="C49579">
        <v>51.41</v>
      </c>
    </row>
    <row r="49580" spans="1:3" x14ac:dyDescent="0.2">
      <c r="A49580" t="s">
        <v>148</v>
      </c>
      <c r="B49580" s="1">
        <v>44879</v>
      </c>
      <c r="C49580">
        <v>356.79</v>
      </c>
    </row>
    <row r="49581" spans="1:3" x14ac:dyDescent="0.2">
      <c r="A49581" t="s">
        <v>32</v>
      </c>
      <c r="B49581" s="1">
        <v>44879</v>
      </c>
      <c r="C49581">
        <v>1039.28</v>
      </c>
    </row>
    <row r="49582" spans="1:3" x14ac:dyDescent="0.2">
      <c r="A49582" t="s">
        <v>32</v>
      </c>
      <c r="B49582" s="1">
        <v>44879</v>
      </c>
      <c r="C49582">
        <v>2278.46</v>
      </c>
    </row>
    <row r="49583" spans="1:3" x14ac:dyDescent="0.2">
      <c r="A49583" t="s">
        <v>14042</v>
      </c>
      <c r="B49583" s="1">
        <v>44879</v>
      </c>
      <c r="C49583">
        <v>180.85</v>
      </c>
    </row>
    <row r="49584" spans="1:3" x14ac:dyDescent="0.2">
      <c r="A49584" t="s">
        <v>14321</v>
      </c>
      <c r="B49584" s="1">
        <v>44879</v>
      </c>
      <c r="C49584">
        <v>50.4</v>
      </c>
    </row>
    <row r="49585" spans="1:3" x14ac:dyDescent="0.2">
      <c r="A49585" t="s">
        <v>9764</v>
      </c>
      <c r="B49585" s="1">
        <v>44879</v>
      </c>
      <c r="C49585">
        <v>69.150000000000006</v>
      </c>
    </row>
    <row r="49586" spans="1:3" x14ac:dyDescent="0.2">
      <c r="A49586" t="s">
        <v>2769</v>
      </c>
      <c r="B49586" s="1">
        <v>44879</v>
      </c>
      <c r="C49586">
        <v>50.4</v>
      </c>
    </row>
    <row r="49587" spans="1:3" x14ac:dyDescent="0.2">
      <c r="A49587" t="s">
        <v>8411</v>
      </c>
      <c r="B49587" s="1">
        <v>44879</v>
      </c>
      <c r="C49587">
        <v>57.95</v>
      </c>
    </row>
    <row r="49588" spans="1:3" x14ac:dyDescent="0.2">
      <c r="A49588" t="s">
        <v>12472</v>
      </c>
      <c r="B49588" s="1">
        <v>44879</v>
      </c>
      <c r="C49588">
        <v>748.91</v>
      </c>
    </row>
    <row r="49589" spans="1:3" x14ac:dyDescent="0.2">
      <c r="A49589" t="s">
        <v>1316</v>
      </c>
      <c r="B49589" s="1">
        <v>44879</v>
      </c>
      <c r="C49589">
        <v>48.4</v>
      </c>
    </row>
    <row r="49590" spans="1:3" x14ac:dyDescent="0.2">
      <c r="A49590" t="s">
        <v>10726</v>
      </c>
      <c r="B49590" s="1">
        <v>44879</v>
      </c>
      <c r="C49590">
        <v>98.35</v>
      </c>
    </row>
    <row r="49591" spans="1:3" x14ac:dyDescent="0.2">
      <c r="A49591" t="s">
        <v>4388</v>
      </c>
      <c r="B49591" s="1">
        <v>44879</v>
      </c>
      <c r="C49591">
        <v>57.95</v>
      </c>
    </row>
    <row r="49592" spans="1:3" x14ac:dyDescent="0.2">
      <c r="A49592" t="s">
        <v>3120</v>
      </c>
      <c r="B49592" s="1">
        <v>44879</v>
      </c>
      <c r="C49592">
        <v>65.150000000000006</v>
      </c>
    </row>
    <row r="49593" spans="1:3" x14ac:dyDescent="0.2">
      <c r="A49593" t="s">
        <v>14322</v>
      </c>
      <c r="B49593" s="1">
        <v>44879</v>
      </c>
      <c r="C49593">
        <v>88.35</v>
      </c>
    </row>
    <row r="49594" spans="1:3" x14ac:dyDescent="0.2">
      <c r="A49594" t="s">
        <v>14323</v>
      </c>
      <c r="B49594" s="1">
        <v>44879</v>
      </c>
      <c r="C49594">
        <v>94.9</v>
      </c>
    </row>
    <row r="49595" spans="1:3" x14ac:dyDescent="0.2">
      <c r="A49595" t="s">
        <v>14324</v>
      </c>
      <c r="B49595" s="1">
        <v>44879</v>
      </c>
      <c r="C49595">
        <v>26.4</v>
      </c>
    </row>
    <row r="49596" spans="1:3" x14ac:dyDescent="0.2">
      <c r="A49596" t="s">
        <v>14325</v>
      </c>
      <c r="B49596" s="1">
        <v>44879</v>
      </c>
      <c r="C49596">
        <v>53.4</v>
      </c>
    </row>
    <row r="49597" spans="1:3" x14ac:dyDescent="0.2">
      <c r="A49597" t="s">
        <v>14326</v>
      </c>
      <c r="B49597" s="1">
        <v>44879</v>
      </c>
      <c r="C49597">
        <v>140.35</v>
      </c>
    </row>
    <row r="49598" spans="1:3" x14ac:dyDescent="0.2">
      <c r="A49598" t="s">
        <v>13509</v>
      </c>
      <c r="B49598" s="1">
        <v>44879</v>
      </c>
      <c r="C49598">
        <v>170.95</v>
      </c>
    </row>
    <row r="49599" spans="1:3" x14ac:dyDescent="0.2">
      <c r="A49599" t="s">
        <v>14327</v>
      </c>
      <c r="B49599" s="1">
        <v>44879</v>
      </c>
      <c r="C49599">
        <v>181.3</v>
      </c>
    </row>
    <row r="49600" spans="1:3" x14ac:dyDescent="0.2">
      <c r="A49600" t="s">
        <v>14274</v>
      </c>
      <c r="B49600" s="1">
        <v>44879</v>
      </c>
      <c r="C49600">
        <v>128.35</v>
      </c>
    </row>
    <row r="49601" spans="1:3" x14ac:dyDescent="0.2">
      <c r="A49601" t="s">
        <v>14328</v>
      </c>
      <c r="B49601" s="1">
        <v>44879</v>
      </c>
      <c r="C49601">
        <v>43.4</v>
      </c>
    </row>
    <row r="49602" spans="1:3" x14ac:dyDescent="0.2">
      <c r="A49602" t="s">
        <v>10269</v>
      </c>
      <c r="B49602" s="1">
        <v>44879</v>
      </c>
      <c r="C49602">
        <v>145.30000000000001</v>
      </c>
    </row>
    <row r="49603" spans="1:3" x14ac:dyDescent="0.2">
      <c r="A49603" t="s">
        <v>442</v>
      </c>
      <c r="B49603" s="1">
        <v>44879</v>
      </c>
      <c r="C49603">
        <v>2427.75</v>
      </c>
    </row>
    <row r="49604" spans="1:3" x14ac:dyDescent="0.2">
      <c r="A49604" t="s">
        <v>29</v>
      </c>
      <c r="B49604" s="1">
        <v>44879</v>
      </c>
      <c r="C49604">
        <v>789.78</v>
      </c>
    </row>
    <row r="49605" spans="1:3" x14ac:dyDescent="0.2">
      <c r="A49605" t="s">
        <v>12309</v>
      </c>
      <c r="B49605" s="1">
        <v>44879</v>
      </c>
      <c r="C49605">
        <v>93.35</v>
      </c>
    </row>
    <row r="49606" spans="1:3" x14ac:dyDescent="0.2">
      <c r="A49606" t="s">
        <v>14329</v>
      </c>
      <c r="B49606" s="1">
        <v>44879</v>
      </c>
      <c r="C49606">
        <v>78.349999999999994</v>
      </c>
    </row>
    <row r="49607" spans="1:3" x14ac:dyDescent="0.2">
      <c r="A49607" t="s">
        <v>7080</v>
      </c>
      <c r="B49607" s="1">
        <v>44879</v>
      </c>
      <c r="C49607">
        <v>91.95</v>
      </c>
    </row>
    <row r="49608" spans="1:3" x14ac:dyDescent="0.2">
      <c r="A49608" t="s">
        <v>7080</v>
      </c>
      <c r="B49608" s="1">
        <v>44879</v>
      </c>
      <c r="C49608">
        <v>294.5</v>
      </c>
    </row>
    <row r="49609" spans="1:3" x14ac:dyDescent="0.2">
      <c r="A49609" t="s">
        <v>1005</v>
      </c>
      <c r="B49609" s="1">
        <v>44879</v>
      </c>
      <c r="C49609">
        <v>15.98</v>
      </c>
    </row>
    <row r="49610" spans="1:3" x14ac:dyDescent="0.2">
      <c r="A49610" t="s">
        <v>14330</v>
      </c>
      <c r="B49610" s="1">
        <v>44879</v>
      </c>
      <c r="C49610">
        <v>25.45</v>
      </c>
    </row>
    <row r="49611" spans="1:3" x14ac:dyDescent="0.2">
      <c r="A49611" t="s">
        <v>1005</v>
      </c>
      <c r="B49611" s="1">
        <v>44879</v>
      </c>
      <c r="C49611">
        <v>86.46</v>
      </c>
    </row>
    <row r="49612" spans="1:3" x14ac:dyDescent="0.2">
      <c r="A49612" t="s">
        <v>612</v>
      </c>
      <c r="B49612" s="1">
        <v>44879</v>
      </c>
      <c r="C49612">
        <v>458.02</v>
      </c>
    </row>
    <row r="49613" spans="1:3" x14ac:dyDescent="0.2">
      <c r="A49613" t="s">
        <v>612</v>
      </c>
      <c r="B49613" s="1">
        <v>44879</v>
      </c>
      <c r="C49613">
        <v>464.48</v>
      </c>
    </row>
    <row r="49614" spans="1:3" x14ac:dyDescent="0.2">
      <c r="A49614" t="s">
        <v>2988</v>
      </c>
      <c r="B49614" s="1">
        <v>44879</v>
      </c>
      <c r="C49614">
        <v>1307.55</v>
      </c>
    </row>
    <row r="49615" spans="1:3" x14ac:dyDescent="0.2">
      <c r="A49615" t="s">
        <v>349</v>
      </c>
      <c r="B49615" s="1">
        <v>44879</v>
      </c>
      <c r="C49615">
        <v>21.25</v>
      </c>
    </row>
    <row r="49616" spans="1:3" x14ac:dyDescent="0.2">
      <c r="A49616" t="s">
        <v>349</v>
      </c>
      <c r="B49616" s="1">
        <v>44879</v>
      </c>
      <c r="C49616">
        <v>101.16</v>
      </c>
    </row>
    <row r="49617" spans="1:3" x14ac:dyDescent="0.2">
      <c r="A49617" t="s">
        <v>349</v>
      </c>
      <c r="B49617" s="1">
        <v>44879</v>
      </c>
      <c r="C49617">
        <v>21.98</v>
      </c>
    </row>
    <row r="49618" spans="1:3" x14ac:dyDescent="0.2">
      <c r="A49618" t="s">
        <v>349</v>
      </c>
      <c r="B49618" s="1">
        <v>44879</v>
      </c>
      <c r="C49618">
        <v>581.96</v>
      </c>
    </row>
    <row r="49619" spans="1:3" x14ac:dyDescent="0.2">
      <c r="A49619" t="s">
        <v>404</v>
      </c>
      <c r="B49619" s="1">
        <v>44879</v>
      </c>
      <c r="C49619">
        <v>1846.88</v>
      </c>
    </row>
    <row r="49620" spans="1:3" x14ac:dyDescent="0.2">
      <c r="A49620" t="s">
        <v>46</v>
      </c>
      <c r="B49620" s="1">
        <v>44879</v>
      </c>
      <c r="C49620">
        <v>46.14</v>
      </c>
    </row>
    <row r="49621" spans="1:3" x14ac:dyDescent="0.2">
      <c r="A49621" t="s">
        <v>46</v>
      </c>
      <c r="B49621" s="1">
        <v>44879</v>
      </c>
      <c r="C49621">
        <v>71.7</v>
      </c>
    </row>
    <row r="49622" spans="1:3" x14ac:dyDescent="0.2">
      <c r="A49622" t="s">
        <v>46</v>
      </c>
      <c r="B49622" s="1">
        <v>44879</v>
      </c>
      <c r="C49622">
        <v>65.099999999999994</v>
      </c>
    </row>
    <row r="49623" spans="1:3" x14ac:dyDescent="0.2">
      <c r="A49623" t="s">
        <v>46</v>
      </c>
      <c r="B49623" s="1">
        <v>44879</v>
      </c>
      <c r="C49623">
        <v>118.02</v>
      </c>
    </row>
    <row r="49624" spans="1:3" x14ac:dyDescent="0.2">
      <c r="A49624" t="s">
        <v>46</v>
      </c>
      <c r="B49624" s="1">
        <v>44879</v>
      </c>
      <c r="C49624">
        <v>80.97</v>
      </c>
    </row>
    <row r="49625" spans="1:3" x14ac:dyDescent="0.2">
      <c r="A49625" t="s">
        <v>46</v>
      </c>
      <c r="B49625" s="1">
        <v>44879</v>
      </c>
      <c r="C49625">
        <v>86.67</v>
      </c>
    </row>
    <row r="49626" spans="1:3" x14ac:dyDescent="0.2">
      <c r="A49626" t="s">
        <v>46</v>
      </c>
      <c r="B49626" s="1">
        <v>44879</v>
      </c>
      <c r="C49626">
        <v>315.98</v>
      </c>
    </row>
    <row r="49627" spans="1:3" x14ac:dyDescent="0.2">
      <c r="A49627" t="s">
        <v>46</v>
      </c>
      <c r="B49627" s="1">
        <v>44879</v>
      </c>
      <c r="C49627">
        <v>71.7</v>
      </c>
    </row>
    <row r="49628" spans="1:3" x14ac:dyDescent="0.2">
      <c r="A49628" t="s">
        <v>7039</v>
      </c>
      <c r="B49628" s="1">
        <v>44879</v>
      </c>
      <c r="C49628">
        <v>53.45</v>
      </c>
    </row>
    <row r="49629" spans="1:3" x14ac:dyDescent="0.2">
      <c r="A49629" t="s">
        <v>46</v>
      </c>
      <c r="B49629" s="1">
        <v>44879</v>
      </c>
      <c r="C49629">
        <v>328.03</v>
      </c>
    </row>
    <row r="49630" spans="1:3" x14ac:dyDescent="0.2">
      <c r="A49630" t="s">
        <v>64</v>
      </c>
      <c r="B49630" s="1">
        <v>44879</v>
      </c>
      <c r="C49630">
        <v>320.86</v>
      </c>
    </row>
    <row r="49631" spans="1:3" x14ac:dyDescent="0.2">
      <c r="A49631" t="s">
        <v>12</v>
      </c>
      <c r="B49631" s="1">
        <v>44879</v>
      </c>
      <c r="C49631">
        <v>200.32</v>
      </c>
    </row>
    <row r="49632" spans="1:3" x14ac:dyDescent="0.2">
      <c r="A49632" t="s">
        <v>64</v>
      </c>
      <c r="B49632" s="1">
        <v>44879</v>
      </c>
      <c r="C49632">
        <v>466.07</v>
      </c>
    </row>
    <row r="49633" spans="1:3" x14ac:dyDescent="0.2">
      <c r="A49633" t="s">
        <v>122</v>
      </c>
      <c r="B49633" s="1">
        <v>44879</v>
      </c>
      <c r="C49633">
        <v>2697.36</v>
      </c>
    </row>
    <row r="49634" spans="1:3" x14ac:dyDescent="0.2">
      <c r="A49634" t="s">
        <v>122</v>
      </c>
      <c r="B49634" s="1">
        <v>44879</v>
      </c>
      <c r="C49634">
        <v>1084.25</v>
      </c>
    </row>
    <row r="49635" spans="1:3" x14ac:dyDescent="0.2">
      <c r="A49635" t="s">
        <v>29</v>
      </c>
      <c r="B49635" s="1">
        <v>44879</v>
      </c>
      <c r="C49635">
        <v>362.73</v>
      </c>
    </row>
    <row r="49636" spans="1:3" x14ac:dyDescent="0.2">
      <c r="A49636" t="s">
        <v>322</v>
      </c>
      <c r="B49636" s="1">
        <v>44879</v>
      </c>
      <c r="C49636">
        <v>1977.96</v>
      </c>
    </row>
    <row r="49637" spans="1:3" x14ac:dyDescent="0.2">
      <c r="A49637" t="s">
        <v>12</v>
      </c>
      <c r="B49637" s="1">
        <v>44879</v>
      </c>
      <c r="C49637">
        <v>295.64999999999998</v>
      </c>
    </row>
    <row r="49638" spans="1:3" x14ac:dyDescent="0.2">
      <c r="A49638" t="s">
        <v>12</v>
      </c>
      <c r="B49638" s="1">
        <v>44879</v>
      </c>
      <c r="C49638">
        <v>125.35</v>
      </c>
    </row>
    <row r="49639" spans="1:3" x14ac:dyDescent="0.2">
      <c r="A49639" t="s">
        <v>9606</v>
      </c>
      <c r="B49639" s="1">
        <v>44880</v>
      </c>
      <c r="C49639">
        <v>47.9</v>
      </c>
    </row>
    <row r="49640" spans="1:3" x14ac:dyDescent="0.2">
      <c r="A49640" t="s">
        <v>40</v>
      </c>
      <c r="B49640" s="1">
        <v>44880</v>
      </c>
      <c r="C49640">
        <v>2057.5500000000002</v>
      </c>
    </row>
    <row r="49641" spans="1:3" x14ac:dyDescent="0.2">
      <c r="A49641" t="s">
        <v>229</v>
      </c>
      <c r="B49641" s="1">
        <v>44880</v>
      </c>
      <c r="C49641">
        <v>17.48</v>
      </c>
    </row>
    <row r="49642" spans="1:3" x14ac:dyDescent="0.2">
      <c r="A49642" t="s">
        <v>14286</v>
      </c>
      <c r="B49642" s="1">
        <v>44880</v>
      </c>
      <c r="C49642">
        <v>57.95</v>
      </c>
    </row>
    <row r="49643" spans="1:3" x14ac:dyDescent="0.2">
      <c r="A49643" t="s">
        <v>3559</v>
      </c>
      <c r="B49643" s="1">
        <v>44880</v>
      </c>
      <c r="C49643">
        <v>417.8</v>
      </c>
    </row>
    <row r="49644" spans="1:3" x14ac:dyDescent="0.2">
      <c r="A49644" t="s">
        <v>14287</v>
      </c>
      <c r="B49644" s="1">
        <v>44880</v>
      </c>
      <c r="C49644">
        <v>94.15</v>
      </c>
    </row>
    <row r="49645" spans="1:3" x14ac:dyDescent="0.2">
      <c r="A49645" t="s">
        <v>14288</v>
      </c>
      <c r="B49645" s="1">
        <v>44880</v>
      </c>
      <c r="C49645">
        <v>54.35</v>
      </c>
    </row>
    <row r="49646" spans="1:3" x14ac:dyDescent="0.2">
      <c r="A49646" t="s">
        <v>2800</v>
      </c>
      <c r="B49646" s="1">
        <v>44880</v>
      </c>
      <c r="C49646">
        <v>55.15</v>
      </c>
    </row>
    <row r="49647" spans="1:3" x14ac:dyDescent="0.2">
      <c r="A49647" t="s">
        <v>13744</v>
      </c>
      <c r="B49647" s="1">
        <v>44880</v>
      </c>
      <c r="C49647">
        <v>26.35</v>
      </c>
    </row>
    <row r="49648" spans="1:3" x14ac:dyDescent="0.2">
      <c r="A49648" t="s">
        <v>123</v>
      </c>
      <c r="B49648" s="1">
        <v>44880</v>
      </c>
      <c r="C49648">
        <v>663.46</v>
      </c>
    </row>
    <row r="49649" spans="1:3" x14ac:dyDescent="0.2">
      <c r="A49649" t="s">
        <v>183</v>
      </c>
      <c r="B49649" s="1">
        <v>44880</v>
      </c>
      <c r="C49649">
        <v>557.46</v>
      </c>
    </row>
    <row r="49650" spans="1:3" x14ac:dyDescent="0.2">
      <c r="A49650" t="s">
        <v>5579</v>
      </c>
      <c r="B49650" s="1">
        <v>44880</v>
      </c>
      <c r="C49650">
        <v>39.799999999999997</v>
      </c>
    </row>
    <row r="49651" spans="1:3" x14ac:dyDescent="0.2">
      <c r="A49651" t="s">
        <v>14289</v>
      </c>
      <c r="B49651" s="1">
        <v>44880</v>
      </c>
      <c r="C49651">
        <v>63.4</v>
      </c>
    </row>
    <row r="49652" spans="1:3" x14ac:dyDescent="0.2">
      <c r="A49652" t="s">
        <v>9915</v>
      </c>
      <c r="B49652" s="1">
        <v>44880</v>
      </c>
      <c r="C49652">
        <v>299.68</v>
      </c>
    </row>
    <row r="49653" spans="1:3" x14ac:dyDescent="0.2">
      <c r="A49653" t="s">
        <v>14290</v>
      </c>
      <c r="B49653" s="1">
        <v>44880</v>
      </c>
      <c r="C49653">
        <v>211.8</v>
      </c>
    </row>
    <row r="49654" spans="1:3" x14ac:dyDescent="0.2">
      <c r="A49654" t="s">
        <v>751</v>
      </c>
      <c r="B49654" s="1">
        <v>44880</v>
      </c>
      <c r="C49654">
        <v>852.16</v>
      </c>
    </row>
    <row r="49655" spans="1:3" x14ac:dyDescent="0.2">
      <c r="A49655" t="s">
        <v>226</v>
      </c>
      <c r="B49655" s="1">
        <v>44880</v>
      </c>
      <c r="C49655">
        <v>1307.83</v>
      </c>
    </row>
    <row r="49656" spans="1:3" x14ac:dyDescent="0.2">
      <c r="A49656" t="s">
        <v>225</v>
      </c>
      <c r="B49656" s="1">
        <v>44880</v>
      </c>
      <c r="C49656">
        <v>747.21</v>
      </c>
    </row>
    <row r="49657" spans="1:3" x14ac:dyDescent="0.2">
      <c r="A49657" t="s">
        <v>10732</v>
      </c>
      <c r="B49657" s="1">
        <v>44880</v>
      </c>
      <c r="C49657">
        <v>29.35</v>
      </c>
    </row>
    <row r="49658" spans="1:3" x14ac:dyDescent="0.2">
      <c r="A49658" t="s">
        <v>14291</v>
      </c>
      <c r="B49658" s="1">
        <v>44880</v>
      </c>
      <c r="C49658">
        <v>184.45</v>
      </c>
    </row>
    <row r="49659" spans="1:3" x14ac:dyDescent="0.2">
      <c r="A49659" t="s">
        <v>14292</v>
      </c>
      <c r="B49659" s="1">
        <v>44880</v>
      </c>
      <c r="C49659">
        <v>50.4</v>
      </c>
    </row>
    <row r="49660" spans="1:3" x14ac:dyDescent="0.2">
      <c r="A49660" t="s">
        <v>3</v>
      </c>
      <c r="B49660" s="1">
        <v>44880</v>
      </c>
      <c r="C49660">
        <v>325.25</v>
      </c>
    </row>
    <row r="49661" spans="1:3" x14ac:dyDescent="0.2">
      <c r="A49661" t="s">
        <v>5886</v>
      </c>
      <c r="B49661" s="1">
        <v>44880</v>
      </c>
      <c r="C49661">
        <v>413.8</v>
      </c>
    </row>
    <row r="49662" spans="1:3" x14ac:dyDescent="0.2">
      <c r="A49662" t="s">
        <v>767</v>
      </c>
      <c r="B49662" s="1">
        <v>44880</v>
      </c>
      <c r="C49662">
        <v>315</v>
      </c>
    </row>
    <row r="49663" spans="1:3" x14ac:dyDescent="0.2">
      <c r="A49663" t="s">
        <v>224</v>
      </c>
      <c r="B49663" s="1">
        <v>44880</v>
      </c>
      <c r="C49663">
        <v>849.21</v>
      </c>
    </row>
    <row r="49664" spans="1:3" x14ac:dyDescent="0.2">
      <c r="A49664" t="s">
        <v>223</v>
      </c>
      <c r="B49664" s="1">
        <v>44880</v>
      </c>
      <c r="C49664">
        <v>705.48</v>
      </c>
    </row>
    <row r="49665" spans="1:3" x14ac:dyDescent="0.2">
      <c r="A49665" t="s">
        <v>321</v>
      </c>
      <c r="B49665" s="1">
        <v>44880</v>
      </c>
      <c r="C49665">
        <v>645.78</v>
      </c>
    </row>
    <row r="49666" spans="1:3" x14ac:dyDescent="0.2">
      <c r="A49666" t="s">
        <v>321</v>
      </c>
      <c r="B49666" s="1">
        <v>44880</v>
      </c>
      <c r="C49666">
        <v>783.47</v>
      </c>
    </row>
    <row r="49667" spans="1:3" x14ac:dyDescent="0.2">
      <c r="A49667" t="s">
        <v>144</v>
      </c>
      <c r="B49667" s="1">
        <v>44880</v>
      </c>
      <c r="C49667">
        <v>527.48</v>
      </c>
    </row>
    <row r="49668" spans="1:3" x14ac:dyDescent="0.2">
      <c r="A49668" t="s">
        <v>222</v>
      </c>
      <c r="B49668" s="1">
        <v>44880</v>
      </c>
      <c r="C49668">
        <v>1629.6</v>
      </c>
    </row>
    <row r="49669" spans="1:3" x14ac:dyDescent="0.2">
      <c r="A49669" t="s">
        <v>167</v>
      </c>
      <c r="B49669" s="1">
        <v>44880</v>
      </c>
      <c r="C49669">
        <v>1517.69</v>
      </c>
    </row>
    <row r="49670" spans="1:3" x14ac:dyDescent="0.2">
      <c r="A49670" t="s">
        <v>4846</v>
      </c>
      <c r="B49670" s="1">
        <v>44880</v>
      </c>
      <c r="C49670">
        <v>41.94</v>
      </c>
    </row>
    <row r="49671" spans="1:3" x14ac:dyDescent="0.2">
      <c r="A49671" t="s">
        <v>4443</v>
      </c>
      <c r="B49671" s="1">
        <v>44880</v>
      </c>
      <c r="C49671">
        <v>48.4</v>
      </c>
    </row>
    <row r="49672" spans="1:3" x14ac:dyDescent="0.2">
      <c r="A49672" t="s">
        <v>4846</v>
      </c>
      <c r="B49672" s="1">
        <v>44880</v>
      </c>
      <c r="C49672">
        <v>143.82</v>
      </c>
    </row>
    <row r="49673" spans="1:3" x14ac:dyDescent="0.2">
      <c r="A49673" t="s">
        <v>229</v>
      </c>
      <c r="B49673" s="1">
        <v>44880</v>
      </c>
      <c r="C49673">
        <v>64.91</v>
      </c>
    </row>
    <row r="49674" spans="1:3" x14ac:dyDescent="0.2">
      <c r="A49674" t="s">
        <v>2765</v>
      </c>
      <c r="B49674" s="1">
        <v>44880</v>
      </c>
      <c r="C49674">
        <v>138.80000000000001</v>
      </c>
    </row>
    <row r="49675" spans="1:3" x14ac:dyDescent="0.2">
      <c r="A49675" t="s">
        <v>12867</v>
      </c>
      <c r="B49675" s="1">
        <v>44880</v>
      </c>
      <c r="C49675">
        <v>195.3</v>
      </c>
    </row>
    <row r="49676" spans="1:3" x14ac:dyDescent="0.2">
      <c r="A49676" t="s">
        <v>8500</v>
      </c>
      <c r="B49676" s="1">
        <v>44880</v>
      </c>
      <c r="C49676">
        <v>76.05</v>
      </c>
    </row>
    <row r="49677" spans="1:3" x14ac:dyDescent="0.2">
      <c r="A49677" t="s">
        <v>14293</v>
      </c>
      <c r="B49677" s="1">
        <v>44880</v>
      </c>
      <c r="C49677">
        <v>65.349999999999994</v>
      </c>
    </row>
    <row r="49678" spans="1:3" x14ac:dyDescent="0.2">
      <c r="A49678" t="s">
        <v>79</v>
      </c>
      <c r="B49678" s="1">
        <v>44880</v>
      </c>
      <c r="C49678">
        <v>29.93</v>
      </c>
    </row>
    <row r="49679" spans="1:3" x14ac:dyDescent="0.2">
      <c r="A49679" t="s">
        <v>79</v>
      </c>
      <c r="B49679" s="1">
        <v>44880</v>
      </c>
      <c r="C49679">
        <v>29.93</v>
      </c>
    </row>
    <row r="49680" spans="1:3" x14ac:dyDescent="0.2">
      <c r="A49680" t="s">
        <v>6139</v>
      </c>
      <c r="B49680" s="1">
        <v>44880</v>
      </c>
      <c r="C49680">
        <v>1363.69</v>
      </c>
    </row>
    <row r="49681" spans="1:3" x14ac:dyDescent="0.2">
      <c r="A49681" t="s">
        <v>4846</v>
      </c>
      <c r="B49681" s="1">
        <v>44880</v>
      </c>
      <c r="C49681">
        <v>35.97</v>
      </c>
    </row>
    <row r="49682" spans="1:3" x14ac:dyDescent="0.2">
      <c r="A49682" t="s">
        <v>942</v>
      </c>
      <c r="B49682" s="1">
        <v>44880</v>
      </c>
      <c r="C49682">
        <v>743.4</v>
      </c>
    </row>
    <row r="49683" spans="1:3" x14ac:dyDescent="0.2">
      <c r="A49683" t="s">
        <v>119</v>
      </c>
      <c r="B49683" s="1">
        <v>44880</v>
      </c>
      <c r="C49683">
        <v>1216.69</v>
      </c>
    </row>
    <row r="49684" spans="1:3" x14ac:dyDescent="0.2">
      <c r="A49684" t="s">
        <v>4846</v>
      </c>
      <c r="B49684" s="1">
        <v>44880</v>
      </c>
      <c r="C49684">
        <v>258.33</v>
      </c>
    </row>
    <row r="49685" spans="1:3" x14ac:dyDescent="0.2">
      <c r="A49685" t="s">
        <v>9641</v>
      </c>
      <c r="B49685" s="1">
        <v>44880</v>
      </c>
      <c r="C49685">
        <v>64.7</v>
      </c>
    </row>
    <row r="49686" spans="1:3" x14ac:dyDescent="0.2">
      <c r="A49686" t="s">
        <v>1005</v>
      </c>
      <c r="B49686" s="1">
        <v>44880</v>
      </c>
      <c r="C49686">
        <v>91.9</v>
      </c>
    </row>
    <row r="49687" spans="1:3" x14ac:dyDescent="0.2">
      <c r="A49687" t="s">
        <v>119</v>
      </c>
      <c r="B49687" s="1">
        <v>44880</v>
      </c>
      <c r="C49687">
        <v>1257.3699999999999</v>
      </c>
    </row>
    <row r="49688" spans="1:3" x14ac:dyDescent="0.2">
      <c r="A49688" t="s">
        <v>14294</v>
      </c>
      <c r="B49688" s="1">
        <v>44880</v>
      </c>
      <c r="C49688">
        <v>54.15</v>
      </c>
    </row>
    <row r="49689" spans="1:3" x14ac:dyDescent="0.2">
      <c r="A49689" t="s">
        <v>14295</v>
      </c>
      <c r="B49689" s="1">
        <v>44880</v>
      </c>
      <c r="C49689">
        <v>58.4</v>
      </c>
    </row>
    <row r="49690" spans="1:3" x14ac:dyDescent="0.2">
      <c r="A49690" t="s">
        <v>14296</v>
      </c>
      <c r="B49690" s="1">
        <v>44880</v>
      </c>
      <c r="C49690">
        <v>63.4</v>
      </c>
    </row>
    <row r="49691" spans="1:3" x14ac:dyDescent="0.2">
      <c r="A49691" t="s">
        <v>12480</v>
      </c>
      <c r="B49691" s="1">
        <v>44880</v>
      </c>
      <c r="C49691">
        <v>114.35</v>
      </c>
    </row>
    <row r="49692" spans="1:3" x14ac:dyDescent="0.2">
      <c r="A49692" t="s">
        <v>14297</v>
      </c>
      <c r="B49692" s="1">
        <v>44880</v>
      </c>
      <c r="C49692">
        <v>88.35</v>
      </c>
    </row>
    <row r="49693" spans="1:3" x14ac:dyDescent="0.2">
      <c r="A49693" t="s">
        <v>14298</v>
      </c>
      <c r="B49693" s="1">
        <v>44880</v>
      </c>
      <c r="C49693">
        <v>34.950000000000003</v>
      </c>
    </row>
    <row r="49694" spans="1:3" x14ac:dyDescent="0.2">
      <c r="A49694" t="s">
        <v>7043</v>
      </c>
      <c r="B49694" s="1">
        <v>44880</v>
      </c>
      <c r="C49694">
        <v>117.8</v>
      </c>
    </row>
    <row r="49695" spans="1:3" x14ac:dyDescent="0.2">
      <c r="A49695" t="s">
        <v>14299</v>
      </c>
      <c r="B49695" s="1">
        <v>44880</v>
      </c>
      <c r="C49695">
        <v>92.25</v>
      </c>
    </row>
    <row r="49696" spans="1:3" x14ac:dyDescent="0.2">
      <c r="A49696" t="s">
        <v>14300</v>
      </c>
      <c r="B49696" s="1">
        <v>44880</v>
      </c>
      <c r="C49696">
        <v>53.4</v>
      </c>
    </row>
    <row r="49697" spans="1:3" x14ac:dyDescent="0.2">
      <c r="A49697" t="s">
        <v>3</v>
      </c>
      <c r="B49697" s="1">
        <v>44880</v>
      </c>
      <c r="C49697">
        <v>6.95</v>
      </c>
    </row>
    <row r="49698" spans="1:3" x14ac:dyDescent="0.2">
      <c r="A49698" t="s">
        <v>83</v>
      </c>
      <c r="B49698" s="1">
        <v>44880</v>
      </c>
      <c r="C49698">
        <v>490.46</v>
      </c>
    </row>
    <row r="49699" spans="1:3" x14ac:dyDescent="0.2">
      <c r="A49699" t="s">
        <v>723</v>
      </c>
      <c r="B49699" s="1">
        <v>44880</v>
      </c>
      <c r="C49699">
        <v>131.65</v>
      </c>
    </row>
    <row r="49700" spans="1:3" x14ac:dyDescent="0.2">
      <c r="A49700" t="s">
        <v>723</v>
      </c>
      <c r="B49700" s="1">
        <v>44880</v>
      </c>
      <c r="C49700">
        <v>131.65</v>
      </c>
    </row>
    <row r="49701" spans="1:3" x14ac:dyDescent="0.2">
      <c r="A49701" t="s">
        <v>14301</v>
      </c>
      <c r="B49701" s="1">
        <v>44880</v>
      </c>
      <c r="C49701">
        <v>40.75</v>
      </c>
    </row>
    <row r="49702" spans="1:3" x14ac:dyDescent="0.2">
      <c r="A49702" t="s">
        <v>14302</v>
      </c>
      <c r="B49702" s="1">
        <v>44880</v>
      </c>
      <c r="C49702">
        <v>45.95</v>
      </c>
    </row>
    <row r="49703" spans="1:3" x14ac:dyDescent="0.2">
      <c r="A49703" t="s">
        <v>4329</v>
      </c>
      <c r="B49703" s="1">
        <v>44880</v>
      </c>
      <c r="C49703">
        <v>255.95</v>
      </c>
    </row>
    <row r="49704" spans="1:3" x14ac:dyDescent="0.2">
      <c r="A49704" t="s">
        <v>12</v>
      </c>
      <c r="B49704" s="1">
        <v>44880</v>
      </c>
      <c r="C49704">
        <v>344.84</v>
      </c>
    </row>
    <row r="49705" spans="1:3" x14ac:dyDescent="0.2">
      <c r="A49705" t="s">
        <v>3313</v>
      </c>
      <c r="B49705" s="1">
        <v>44881</v>
      </c>
      <c r="C49705">
        <v>102.95</v>
      </c>
    </row>
    <row r="49706" spans="1:3" x14ac:dyDescent="0.2">
      <c r="A49706" t="s">
        <v>236</v>
      </c>
      <c r="B49706" s="1">
        <v>44881</v>
      </c>
      <c r="C49706">
        <v>215.96</v>
      </c>
    </row>
    <row r="49707" spans="1:3" x14ac:dyDescent="0.2">
      <c r="A49707" t="s">
        <v>248</v>
      </c>
      <c r="B49707" s="1">
        <v>44881</v>
      </c>
      <c r="C49707">
        <v>58.53</v>
      </c>
    </row>
    <row r="49708" spans="1:3" x14ac:dyDescent="0.2">
      <c r="A49708" t="s">
        <v>707</v>
      </c>
      <c r="B49708" s="1">
        <v>44881</v>
      </c>
      <c r="C49708">
        <v>870.58</v>
      </c>
    </row>
    <row r="49709" spans="1:3" x14ac:dyDescent="0.2">
      <c r="A49709" t="s">
        <v>4772</v>
      </c>
      <c r="B49709" s="1">
        <v>44881</v>
      </c>
      <c r="C49709">
        <v>59.7</v>
      </c>
    </row>
    <row r="49710" spans="1:3" x14ac:dyDescent="0.2">
      <c r="A49710" t="s">
        <v>431</v>
      </c>
      <c r="B49710" s="1">
        <v>44881</v>
      </c>
      <c r="C49710">
        <v>185.88</v>
      </c>
    </row>
    <row r="49711" spans="1:3" x14ac:dyDescent="0.2">
      <c r="A49711" t="s">
        <v>46</v>
      </c>
      <c r="B49711" s="1">
        <v>44881</v>
      </c>
      <c r="C49711">
        <v>470.27</v>
      </c>
    </row>
    <row r="49712" spans="1:3" x14ac:dyDescent="0.2">
      <c r="A49712" t="s">
        <v>810</v>
      </c>
      <c r="B49712" s="1">
        <v>44881</v>
      </c>
      <c r="C49712">
        <v>660</v>
      </c>
    </row>
    <row r="49713" spans="1:3" x14ac:dyDescent="0.2">
      <c r="A49713" t="s">
        <v>4772</v>
      </c>
      <c r="B49713" s="1">
        <v>44881</v>
      </c>
      <c r="C49713">
        <v>278.87</v>
      </c>
    </row>
    <row r="49714" spans="1:3" x14ac:dyDescent="0.2">
      <c r="A49714" t="s">
        <v>1588</v>
      </c>
      <c r="B49714" s="1">
        <v>44881</v>
      </c>
      <c r="C49714">
        <v>440</v>
      </c>
    </row>
    <row r="49715" spans="1:3" x14ac:dyDescent="0.2">
      <c r="A49715" t="s">
        <v>14275</v>
      </c>
      <c r="B49715" s="1">
        <v>44881</v>
      </c>
      <c r="C49715">
        <v>523</v>
      </c>
    </row>
    <row r="49716" spans="1:3" x14ac:dyDescent="0.2">
      <c r="A49716" t="s">
        <v>4673</v>
      </c>
      <c r="B49716" s="1">
        <v>44881</v>
      </c>
      <c r="C49716">
        <v>25.32</v>
      </c>
    </row>
    <row r="49717" spans="1:3" x14ac:dyDescent="0.2">
      <c r="A49717" t="s">
        <v>14269</v>
      </c>
      <c r="B49717" s="1">
        <v>44881</v>
      </c>
      <c r="C49717">
        <v>41.67</v>
      </c>
    </row>
    <row r="49718" spans="1:3" x14ac:dyDescent="0.2">
      <c r="A49718" t="s">
        <v>7043</v>
      </c>
      <c r="B49718" s="1">
        <v>44881</v>
      </c>
      <c r="C49718">
        <v>71.849999999999994</v>
      </c>
    </row>
    <row r="49719" spans="1:3" x14ac:dyDescent="0.2">
      <c r="A49719" t="s">
        <v>14276</v>
      </c>
      <c r="B49719" s="1">
        <v>44881</v>
      </c>
      <c r="C49719">
        <v>152.4</v>
      </c>
    </row>
    <row r="49720" spans="1:3" x14ac:dyDescent="0.2">
      <c r="A49720" t="s">
        <v>122</v>
      </c>
      <c r="B49720" s="1">
        <v>44881</v>
      </c>
      <c r="C49720">
        <v>802.65</v>
      </c>
    </row>
    <row r="49721" spans="1:3" x14ac:dyDescent="0.2">
      <c r="A49721" t="s">
        <v>1630</v>
      </c>
      <c r="B49721" s="1">
        <v>44881</v>
      </c>
      <c r="C49721">
        <v>647.17999999999995</v>
      </c>
    </row>
    <row r="49722" spans="1:3" x14ac:dyDescent="0.2">
      <c r="A49722" t="s">
        <v>5146</v>
      </c>
      <c r="B49722" s="1">
        <v>44881</v>
      </c>
      <c r="C49722">
        <v>112.62</v>
      </c>
    </row>
    <row r="49723" spans="1:3" x14ac:dyDescent="0.2">
      <c r="A49723" t="s">
        <v>1322</v>
      </c>
      <c r="B49723" s="1">
        <v>44881</v>
      </c>
      <c r="C49723">
        <v>322.47000000000003</v>
      </c>
    </row>
    <row r="49724" spans="1:3" x14ac:dyDescent="0.2">
      <c r="A49724" t="s">
        <v>248</v>
      </c>
      <c r="B49724" s="1">
        <v>44881</v>
      </c>
      <c r="C49724">
        <v>185.14</v>
      </c>
    </row>
    <row r="49725" spans="1:3" x14ac:dyDescent="0.2">
      <c r="A49725" t="s">
        <v>1719</v>
      </c>
      <c r="B49725" s="1">
        <v>44881</v>
      </c>
      <c r="C49725">
        <v>2197.66</v>
      </c>
    </row>
    <row r="49726" spans="1:3" x14ac:dyDescent="0.2">
      <c r="A49726" t="s">
        <v>1264</v>
      </c>
      <c r="B49726" s="1">
        <v>44881</v>
      </c>
      <c r="C49726">
        <v>491.22</v>
      </c>
    </row>
    <row r="49727" spans="1:3" x14ac:dyDescent="0.2">
      <c r="A49727" t="s">
        <v>812</v>
      </c>
      <c r="B49727" s="1">
        <v>44881</v>
      </c>
      <c r="C49727">
        <v>65.88</v>
      </c>
    </row>
    <row r="49728" spans="1:3" x14ac:dyDescent="0.2">
      <c r="A49728" t="s">
        <v>1457</v>
      </c>
      <c r="B49728" s="1">
        <v>44881</v>
      </c>
      <c r="C49728">
        <v>134.82</v>
      </c>
    </row>
    <row r="49729" spans="1:3" x14ac:dyDescent="0.2">
      <c r="A49729" t="s">
        <v>147</v>
      </c>
      <c r="B49729" s="1">
        <v>44881</v>
      </c>
      <c r="C49729">
        <v>11.94</v>
      </c>
    </row>
    <row r="49730" spans="1:3" x14ac:dyDescent="0.2">
      <c r="A49730" t="s">
        <v>147</v>
      </c>
      <c r="B49730" s="1">
        <v>44881</v>
      </c>
      <c r="C49730">
        <v>41.21</v>
      </c>
    </row>
    <row r="49731" spans="1:3" x14ac:dyDescent="0.2">
      <c r="A49731" t="s">
        <v>9097</v>
      </c>
      <c r="B49731" s="1">
        <v>44881</v>
      </c>
      <c r="C49731">
        <v>57.15</v>
      </c>
    </row>
    <row r="49732" spans="1:3" x14ac:dyDescent="0.2">
      <c r="A49732" t="s">
        <v>5219</v>
      </c>
      <c r="B49732" s="1">
        <v>44881</v>
      </c>
      <c r="C49732">
        <v>27.4</v>
      </c>
    </row>
    <row r="49733" spans="1:3" x14ac:dyDescent="0.2">
      <c r="A49733" t="s">
        <v>485</v>
      </c>
      <c r="B49733" s="1">
        <v>44881</v>
      </c>
      <c r="C49733">
        <v>103.41</v>
      </c>
    </row>
    <row r="49734" spans="1:3" x14ac:dyDescent="0.2">
      <c r="A49734" t="s">
        <v>485</v>
      </c>
      <c r="B49734" s="1">
        <v>44881</v>
      </c>
      <c r="C49734">
        <v>825.76</v>
      </c>
    </row>
    <row r="49735" spans="1:3" x14ac:dyDescent="0.2">
      <c r="A49735" t="s">
        <v>147</v>
      </c>
      <c r="B49735" s="1">
        <v>44881</v>
      </c>
      <c r="C49735">
        <v>756.08</v>
      </c>
    </row>
    <row r="49736" spans="1:3" x14ac:dyDescent="0.2">
      <c r="A49736" t="s">
        <v>485</v>
      </c>
      <c r="B49736" s="1">
        <v>44881</v>
      </c>
      <c r="C49736">
        <v>7421.09</v>
      </c>
    </row>
    <row r="49737" spans="1:3" x14ac:dyDescent="0.2">
      <c r="A49737" t="s">
        <v>1202</v>
      </c>
      <c r="B49737" s="1">
        <v>44881</v>
      </c>
      <c r="C49737">
        <v>311.16000000000003</v>
      </c>
    </row>
    <row r="49738" spans="1:3" x14ac:dyDescent="0.2">
      <c r="A49738" t="s">
        <v>14277</v>
      </c>
      <c r="B49738" s="1">
        <v>44881</v>
      </c>
      <c r="C49738">
        <v>45.95</v>
      </c>
    </row>
    <row r="49739" spans="1:3" x14ac:dyDescent="0.2">
      <c r="A49739" t="s">
        <v>13523</v>
      </c>
      <c r="B49739" s="1">
        <v>44881</v>
      </c>
      <c r="C49739">
        <v>116.08</v>
      </c>
    </row>
    <row r="49740" spans="1:3" x14ac:dyDescent="0.2">
      <c r="A49740" t="s">
        <v>383</v>
      </c>
      <c r="B49740" s="1">
        <v>44881</v>
      </c>
      <c r="C49740">
        <v>47.25</v>
      </c>
    </row>
    <row r="49741" spans="1:3" x14ac:dyDescent="0.2">
      <c r="A49741" t="s">
        <v>4232</v>
      </c>
      <c r="B49741" s="1">
        <v>44881</v>
      </c>
      <c r="C49741">
        <v>539.4</v>
      </c>
    </row>
    <row r="49742" spans="1:3" x14ac:dyDescent="0.2">
      <c r="A49742" t="s">
        <v>708</v>
      </c>
      <c r="B49742" s="1">
        <v>44881</v>
      </c>
      <c r="C49742">
        <v>57.48</v>
      </c>
    </row>
    <row r="49743" spans="1:3" x14ac:dyDescent="0.2">
      <c r="A49743" t="s">
        <v>708</v>
      </c>
      <c r="B49743" s="1">
        <v>44881</v>
      </c>
      <c r="C49743">
        <v>296.58</v>
      </c>
    </row>
    <row r="49744" spans="1:3" x14ac:dyDescent="0.2">
      <c r="A49744" t="s">
        <v>9451</v>
      </c>
      <c r="B49744" s="1">
        <v>44881</v>
      </c>
      <c r="C49744">
        <v>789</v>
      </c>
    </row>
    <row r="49745" spans="1:3" x14ac:dyDescent="0.2">
      <c r="A49745" t="s">
        <v>334</v>
      </c>
      <c r="B49745" s="1">
        <v>44881</v>
      </c>
      <c r="C49745">
        <v>73.739999999999995</v>
      </c>
    </row>
    <row r="49746" spans="1:3" x14ac:dyDescent="0.2">
      <c r="A49746" t="s">
        <v>591</v>
      </c>
      <c r="B49746" s="1">
        <v>44881</v>
      </c>
      <c r="C49746">
        <v>609.62</v>
      </c>
    </row>
    <row r="49747" spans="1:3" x14ac:dyDescent="0.2">
      <c r="A49747" t="s">
        <v>29</v>
      </c>
      <c r="B49747" s="1">
        <v>44881</v>
      </c>
      <c r="C49747">
        <v>960.35</v>
      </c>
    </row>
    <row r="49748" spans="1:3" x14ac:dyDescent="0.2">
      <c r="A49748" t="s">
        <v>14278</v>
      </c>
      <c r="B49748" s="1">
        <v>44881</v>
      </c>
      <c r="C49748">
        <v>43.4</v>
      </c>
    </row>
    <row r="49749" spans="1:3" x14ac:dyDescent="0.2">
      <c r="A49749" t="s">
        <v>334</v>
      </c>
      <c r="B49749" s="1">
        <v>44881</v>
      </c>
      <c r="C49749">
        <v>445.74</v>
      </c>
    </row>
    <row r="49750" spans="1:3" x14ac:dyDescent="0.2">
      <c r="A49750" t="s">
        <v>79</v>
      </c>
      <c r="B49750" s="1">
        <v>44881</v>
      </c>
      <c r="C49750">
        <v>23.45</v>
      </c>
    </row>
    <row r="49751" spans="1:3" x14ac:dyDescent="0.2">
      <c r="A49751" t="s">
        <v>79</v>
      </c>
      <c r="B49751" s="1">
        <v>44881</v>
      </c>
      <c r="C49751">
        <v>29.93</v>
      </c>
    </row>
    <row r="49752" spans="1:3" x14ac:dyDescent="0.2">
      <c r="A49752" t="s">
        <v>14279</v>
      </c>
      <c r="B49752" s="1">
        <v>44881</v>
      </c>
      <c r="C49752">
        <v>10.9</v>
      </c>
    </row>
    <row r="49753" spans="1:3" x14ac:dyDescent="0.2">
      <c r="A49753" t="s">
        <v>483</v>
      </c>
      <c r="B49753" s="1">
        <v>44881</v>
      </c>
      <c r="C49753">
        <v>517.79999999999995</v>
      </c>
    </row>
    <row r="49754" spans="1:3" x14ac:dyDescent="0.2">
      <c r="A49754" t="s">
        <v>2901</v>
      </c>
      <c r="B49754" s="1">
        <v>44881</v>
      </c>
      <c r="C49754">
        <v>491.4</v>
      </c>
    </row>
    <row r="49755" spans="1:3" x14ac:dyDescent="0.2">
      <c r="A49755" t="s">
        <v>596</v>
      </c>
      <c r="B49755" s="1">
        <v>44881</v>
      </c>
      <c r="C49755">
        <v>791.1</v>
      </c>
    </row>
    <row r="49756" spans="1:3" x14ac:dyDescent="0.2">
      <c r="A49756" t="s">
        <v>38</v>
      </c>
      <c r="B49756" s="1">
        <v>44881</v>
      </c>
      <c r="C49756">
        <v>289.62</v>
      </c>
    </row>
    <row r="49757" spans="1:3" x14ac:dyDescent="0.2">
      <c r="A49757" t="s">
        <v>11517</v>
      </c>
      <c r="B49757" s="1">
        <v>44881</v>
      </c>
      <c r="C49757">
        <v>261.62</v>
      </c>
    </row>
    <row r="49758" spans="1:3" x14ac:dyDescent="0.2">
      <c r="A49758" t="s">
        <v>31</v>
      </c>
      <c r="B49758" s="1">
        <v>44881</v>
      </c>
      <c r="C49758">
        <v>312.76</v>
      </c>
    </row>
    <row r="49759" spans="1:3" x14ac:dyDescent="0.2">
      <c r="A49759" t="s">
        <v>597</v>
      </c>
      <c r="B49759" s="1">
        <v>44881</v>
      </c>
      <c r="C49759">
        <v>53.7</v>
      </c>
    </row>
    <row r="49760" spans="1:3" x14ac:dyDescent="0.2">
      <c r="A49760" t="s">
        <v>597</v>
      </c>
      <c r="B49760" s="1">
        <v>44881</v>
      </c>
      <c r="C49760">
        <v>204.81</v>
      </c>
    </row>
    <row r="49761" spans="1:3" x14ac:dyDescent="0.2">
      <c r="A49761" t="s">
        <v>597</v>
      </c>
      <c r="B49761" s="1">
        <v>44881</v>
      </c>
      <c r="C49761">
        <v>395.82</v>
      </c>
    </row>
    <row r="49762" spans="1:3" x14ac:dyDescent="0.2">
      <c r="A49762" t="s">
        <v>2089</v>
      </c>
      <c r="B49762" s="1">
        <v>44881</v>
      </c>
      <c r="C49762">
        <v>896.58</v>
      </c>
    </row>
    <row r="49763" spans="1:3" x14ac:dyDescent="0.2">
      <c r="A49763" t="s">
        <v>5690</v>
      </c>
      <c r="B49763" s="1">
        <v>44881</v>
      </c>
      <c r="C49763">
        <v>226.86</v>
      </c>
    </row>
    <row r="49764" spans="1:3" x14ac:dyDescent="0.2">
      <c r="A49764" t="s">
        <v>119</v>
      </c>
      <c r="B49764" s="1">
        <v>44881</v>
      </c>
      <c r="C49764">
        <v>1294.56</v>
      </c>
    </row>
    <row r="49765" spans="1:3" x14ac:dyDescent="0.2">
      <c r="A49765" t="s">
        <v>232</v>
      </c>
      <c r="B49765" s="1">
        <v>44881</v>
      </c>
      <c r="C49765">
        <v>550.79999999999995</v>
      </c>
    </row>
    <row r="49766" spans="1:3" x14ac:dyDescent="0.2">
      <c r="A49766" t="s">
        <v>232</v>
      </c>
      <c r="B49766" s="1">
        <v>44881</v>
      </c>
      <c r="C49766">
        <v>276.95999999999998</v>
      </c>
    </row>
    <row r="49767" spans="1:3" x14ac:dyDescent="0.2">
      <c r="A49767" t="s">
        <v>4846</v>
      </c>
      <c r="B49767" s="1">
        <v>44881</v>
      </c>
      <c r="C49767">
        <v>62.91</v>
      </c>
    </row>
    <row r="49768" spans="1:3" x14ac:dyDescent="0.2">
      <c r="A49768" t="s">
        <v>751</v>
      </c>
      <c r="B49768" s="1">
        <v>44881</v>
      </c>
      <c r="C49768">
        <v>517.13</v>
      </c>
    </row>
    <row r="49769" spans="1:3" x14ac:dyDescent="0.2">
      <c r="A49769" t="s">
        <v>253</v>
      </c>
      <c r="B49769" s="1">
        <v>44881</v>
      </c>
      <c r="C49769">
        <v>718.5</v>
      </c>
    </row>
    <row r="49770" spans="1:3" x14ac:dyDescent="0.2">
      <c r="A49770" t="s">
        <v>1007</v>
      </c>
      <c r="B49770" s="1">
        <v>44881</v>
      </c>
      <c r="C49770">
        <v>597</v>
      </c>
    </row>
    <row r="49771" spans="1:3" x14ac:dyDescent="0.2">
      <c r="A49771" t="s">
        <v>1743</v>
      </c>
      <c r="B49771" s="1">
        <v>44881</v>
      </c>
      <c r="C49771">
        <v>37.61</v>
      </c>
    </row>
    <row r="49772" spans="1:3" x14ac:dyDescent="0.2">
      <c r="A49772" t="s">
        <v>1258</v>
      </c>
      <c r="B49772" s="1">
        <v>44881</v>
      </c>
      <c r="C49772">
        <v>46</v>
      </c>
    </row>
    <row r="49773" spans="1:3" x14ac:dyDescent="0.2">
      <c r="A49773" t="s">
        <v>536</v>
      </c>
      <c r="B49773" s="1">
        <v>44881</v>
      </c>
      <c r="C49773">
        <v>79.959999999999994</v>
      </c>
    </row>
    <row r="49774" spans="1:3" x14ac:dyDescent="0.2">
      <c r="A49774" t="s">
        <v>1258</v>
      </c>
      <c r="B49774" s="1">
        <v>44881</v>
      </c>
      <c r="C49774">
        <v>1853.03</v>
      </c>
    </row>
    <row r="49775" spans="1:3" x14ac:dyDescent="0.2">
      <c r="A49775" t="s">
        <v>6139</v>
      </c>
      <c r="B49775" s="1">
        <v>44881</v>
      </c>
      <c r="C49775">
        <v>367.08</v>
      </c>
    </row>
    <row r="49776" spans="1:3" x14ac:dyDescent="0.2">
      <c r="A49776" t="s">
        <v>14280</v>
      </c>
      <c r="B49776" s="1">
        <v>44881</v>
      </c>
      <c r="C49776">
        <v>70.95</v>
      </c>
    </row>
    <row r="49777" spans="1:3" x14ac:dyDescent="0.2">
      <c r="A49777" t="s">
        <v>14281</v>
      </c>
      <c r="B49777" s="1">
        <v>44881</v>
      </c>
      <c r="C49777">
        <v>50.4</v>
      </c>
    </row>
    <row r="49778" spans="1:3" x14ac:dyDescent="0.2">
      <c r="A49778" t="s">
        <v>14282</v>
      </c>
      <c r="B49778" s="1">
        <v>44881</v>
      </c>
      <c r="C49778">
        <v>50.4</v>
      </c>
    </row>
    <row r="49779" spans="1:3" x14ac:dyDescent="0.2">
      <c r="A49779" t="s">
        <v>11336</v>
      </c>
      <c r="B49779" s="1">
        <v>44881</v>
      </c>
      <c r="C49779">
        <v>43.4</v>
      </c>
    </row>
    <row r="49780" spans="1:3" x14ac:dyDescent="0.2">
      <c r="A49780" t="s">
        <v>14283</v>
      </c>
      <c r="B49780" s="1">
        <v>44881</v>
      </c>
      <c r="C49780">
        <v>43.4</v>
      </c>
    </row>
    <row r="49781" spans="1:3" x14ac:dyDescent="0.2">
      <c r="A49781" t="s">
        <v>11811</v>
      </c>
      <c r="B49781" s="1">
        <v>44881</v>
      </c>
      <c r="C49781">
        <v>327.9</v>
      </c>
    </row>
    <row r="49782" spans="1:3" x14ac:dyDescent="0.2">
      <c r="A49782" t="s">
        <v>14006</v>
      </c>
      <c r="B49782" s="1">
        <v>44881</v>
      </c>
      <c r="C49782">
        <v>112.4</v>
      </c>
    </row>
    <row r="49783" spans="1:3" x14ac:dyDescent="0.2">
      <c r="A49783" t="s">
        <v>14284</v>
      </c>
      <c r="B49783" s="1">
        <v>44881</v>
      </c>
      <c r="C49783">
        <v>83.35</v>
      </c>
    </row>
    <row r="49784" spans="1:3" x14ac:dyDescent="0.2">
      <c r="A49784" t="s">
        <v>4672</v>
      </c>
      <c r="B49784" s="1">
        <v>44881</v>
      </c>
      <c r="C49784">
        <v>89.95</v>
      </c>
    </row>
    <row r="49785" spans="1:3" x14ac:dyDescent="0.2">
      <c r="A49785" t="s">
        <v>4656</v>
      </c>
      <c r="B49785" s="1">
        <v>44881</v>
      </c>
      <c r="C49785">
        <v>85.9</v>
      </c>
    </row>
    <row r="49786" spans="1:3" x14ac:dyDescent="0.2">
      <c r="A49786" t="s">
        <v>14285</v>
      </c>
      <c r="B49786" s="1">
        <v>44881</v>
      </c>
      <c r="C49786">
        <v>303.14999999999998</v>
      </c>
    </row>
    <row r="49787" spans="1:3" x14ac:dyDescent="0.2">
      <c r="A49787" t="s">
        <v>2611</v>
      </c>
      <c r="B49787" s="1">
        <v>44881</v>
      </c>
      <c r="C49787">
        <v>50.32</v>
      </c>
    </row>
    <row r="49788" spans="1:3" x14ac:dyDescent="0.2">
      <c r="A49788" t="s">
        <v>46</v>
      </c>
      <c r="B49788" s="1">
        <v>44881</v>
      </c>
      <c r="C49788">
        <v>173.37</v>
      </c>
    </row>
    <row r="49789" spans="1:3" x14ac:dyDescent="0.2">
      <c r="A49789" t="s">
        <v>12</v>
      </c>
      <c r="B49789" s="1">
        <v>44881</v>
      </c>
      <c r="C49789">
        <v>207.49</v>
      </c>
    </row>
    <row r="49790" spans="1:3" x14ac:dyDescent="0.2">
      <c r="A49790" t="s">
        <v>679</v>
      </c>
      <c r="B49790" s="1">
        <v>44881</v>
      </c>
      <c r="C49790">
        <v>984.76</v>
      </c>
    </row>
    <row r="49791" spans="1:3" x14ac:dyDescent="0.2">
      <c r="A49791" t="s">
        <v>319</v>
      </c>
      <c r="B49791" s="1">
        <v>44882</v>
      </c>
      <c r="C49791">
        <v>12291.81</v>
      </c>
    </row>
    <row r="49792" spans="1:3" x14ac:dyDescent="0.2">
      <c r="A49792" t="s">
        <v>2140</v>
      </c>
      <c r="B49792" s="1">
        <v>44882</v>
      </c>
      <c r="C49792">
        <v>131.4</v>
      </c>
    </row>
    <row r="49793" spans="1:3" x14ac:dyDescent="0.2">
      <c r="A49793" t="s">
        <v>709</v>
      </c>
      <c r="B49793" s="1">
        <v>44882</v>
      </c>
      <c r="C49793">
        <v>95.5</v>
      </c>
    </row>
    <row r="49794" spans="1:3" x14ac:dyDescent="0.2">
      <c r="A49794" t="s">
        <v>11391</v>
      </c>
      <c r="B49794" s="1">
        <v>44882</v>
      </c>
      <c r="C49794">
        <v>329.78</v>
      </c>
    </row>
    <row r="49795" spans="1:3" x14ac:dyDescent="0.2">
      <c r="A49795" t="s">
        <v>728</v>
      </c>
      <c r="B49795" s="1">
        <v>44882</v>
      </c>
      <c r="C49795">
        <v>331.7</v>
      </c>
    </row>
    <row r="49796" spans="1:3" x14ac:dyDescent="0.2">
      <c r="A49796" t="s">
        <v>495</v>
      </c>
      <c r="B49796" s="1">
        <v>44882</v>
      </c>
      <c r="C49796">
        <v>389.79</v>
      </c>
    </row>
    <row r="49797" spans="1:3" x14ac:dyDescent="0.2">
      <c r="A49797" t="s">
        <v>1401</v>
      </c>
      <c r="B49797" s="1">
        <v>44882</v>
      </c>
      <c r="C49797">
        <v>209.72</v>
      </c>
    </row>
    <row r="49798" spans="1:3" x14ac:dyDescent="0.2">
      <c r="A49798" t="s">
        <v>14257</v>
      </c>
      <c r="B49798" s="1">
        <v>44882</v>
      </c>
      <c r="C49798">
        <v>35.299999999999997</v>
      </c>
    </row>
    <row r="49799" spans="1:3" x14ac:dyDescent="0.2">
      <c r="A49799" t="s">
        <v>326</v>
      </c>
      <c r="B49799" s="1">
        <v>44882</v>
      </c>
      <c r="C49799">
        <v>296.29000000000002</v>
      </c>
    </row>
    <row r="49800" spans="1:3" x14ac:dyDescent="0.2">
      <c r="A49800" t="s">
        <v>40</v>
      </c>
      <c r="B49800" s="1">
        <v>44882</v>
      </c>
      <c r="C49800">
        <v>1274.72</v>
      </c>
    </row>
    <row r="49801" spans="1:3" x14ac:dyDescent="0.2">
      <c r="A49801" t="s">
        <v>1759</v>
      </c>
      <c r="B49801" s="1">
        <v>44882</v>
      </c>
      <c r="C49801">
        <v>349.68</v>
      </c>
    </row>
    <row r="49802" spans="1:3" x14ac:dyDescent="0.2">
      <c r="A49802" t="s">
        <v>938</v>
      </c>
      <c r="B49802" s="1">
        <v>44882</v>
      </c>
      <c r="C49802">
        <v>336.08</v>
      </c>
    </row>
    <row r="49803" spans="1:3" x14ac:dyDescent="0.2">
      <c r="A49803" t="s">
        <v>5673</v>
      </c>
      <c r="B49803" s="1">
        <v>44882</v>
      </c>
      <c r="C49803">
        <v>16544.25</v>
      </c>
    </row>
    <row r="49804" spans="1:3" x14ac:dyDescent="0.2">
      <c r="A49804" t="s">
        <v>396</v>
      </c>
      <c r="B49804" s="1">
        <v>44882</v>
      </c>
      <c r="C49804">
        <v>183.3</v>
      </c>
    </row>
    <row r="49805" spans="1:3" x14ac:dyDescent="0.2">
      <c r="A49805" t="s">
        <v>7890</v>
      </c>
      <c r="B49805" s="1">
        <v>44882</v>
      </c>
      <c r="C49805">
        <v>217.62</v>
      </c>
    </row>
    <row r="49806" spans="1:3" x14ac:dyDescent="0.2">
      <c r="A49806" t="s">
        <v>2140</v>
      </c>
      <c r="B49806" s="1">
        <v>44882</v>
      </c>
      <c r="C49806">
        <v>594</v>
      </c>
    </row>
    <row r="49807" spans="1:3" x14ac:dyDescent="0.2">
      <c r="A49807" t="s">
        <v>14258</v>
      </c>
      <c r="B49807" s="1">
        <v>44882</v>
      </c>
      <c r="C49807">
        <v>100.5</v>
      </c>
    </row>
    <row r="49808" spans="1:3" x14ac:dyDescent="0.2">
      <c r="A49808" t="s">
        <v>7069</v>
      </c>
      <c r="B49808" s="1">
        <v>44882</v>
      </c>
      <c r="C49808">
        <v>77.45</v>
      </c>
    </row>
    <row r="49809" spans="1:3" x14ac:dyDescent="0.2">
      <c r="A49809" t="s">
        <v>232</v>
      </c>
      <c r="B49809" s="1">
        <v>44882</v>
      </c>
      <c r="C49809">
        <v>264</v>
      </c>
    </row>
    <row r="49810" spans="1:3" x14ac:dyDescent="0.2">
      <c r="A49810" t="s">
        <v>308</v>
      </c>
      <c r="B49810" s="1">
        <v>44882</v>
      </c>
      <c r="C49810">
        <v>258.95999999999998</v>
      </c>
    </row>
    <row r="49811" spans="1:3" x14ac:dyDescent="0.2">
      <c r="A49811" t="s">
        <v>6623</v>
      </c>
      <c r="B49811" s="1">
        <v>44882</v>
      </c>
      <c r="C49811">
        <v>95.95</v>
      </c>
    </row>
    <row r="49812" spans="1:3" x14ac:dyDescent="0.2">
      <c r="A49812" t="s">
        <v>232</v>
      </c>
      <c r="B49812" s="1">
        <v>44882</v>
      </c>
      <c r="C49812">
        <v>606</v>
      </c>
    </row>
    <row r="49813" spans="1:3" x14ac:dyDescent="0.2">
      <c r="A49813" t="s">
        <v>14259</v>
      </c>
      <c r="B49813" s="1">
        <v>44882</v>
      </c>
      <c r="C49813">
        <v>52.4</v>
      </c>
    </row>
    <row r="49814" spans="1:3" x14ac:dyDescent="0.2">
      <c r="A49814" t="s">
        <v>120</v>
      </c>
      <c r="B49814" s="1">
        <v>44882</v>
      </c>
      <c r="C49814">
        <v>246.3</v>
      </c>
    </row>
    <row r="49815" spans="1:3" x14ac:dyDescent="0.2">
      <c r="A49815" t="s">
        <v>2412</v>
      </c>
      <c r="B49815" s="1">
        <v>44882</v>
      </c>
      <c r="C49815">
        <v>101</v>
      </c>
    </row>
    <row r="49816" spans="1:3" x14ac:dyDescent="0.2">
      <c r="A49816" t="s">
        <v>1995</v>
      </c>
      <c r="B49816" s="1">
        <v>44882</v>
      </c>
      <c r="C49816">
        <v>119.7</v>
      </c>
    </row>
    <row r="49817" spans="1:3" x14ac:dyDescent="0.2">
      <c r="A49817" t="s">
        <v>942</v>
      </c>
      <c r="B49817" s="1">
        <v>44882</v>
      </c>
      <c r="C49817">
        <v>634.91999999999996</v>
      </c>
    </row>
    <row r="49818" spans="1:3" x14ac:dyDescent="0.2">
      <c r="A49818" t="s">
        <v>722</v>
      </c>
      <c r="B49818" s="1">
        <v>44882</v>
      </c>
      <c r="C49818">
        <v>298.5</v>
      </c>
    </row>
    <row r="49819" spans="1:3" x14ac:dyDescent="0.2">
      <c r="A49819" t="s">
        <v>346</v>
      </c>
      <c r="B49819" s="1">
        <v>44882</v>
      </c>
      <c r="C49819">
        <v>159.66999999999999</v>
      </c>
    </row>
    <row r="49820" spans="1:3" x14ac:dyDescent="0.2">
      <c r="A49820" t="s">
        <v>430</v>
      </c>
      <c r="B49820" s="1">
        <v>44882</v>
      </c>
      <c r="C49820">
        <v>69.900000000000006</v>
      </c>
    </row>
    <row r="49821" spans="1:3" x14ac:dyDescent="0.2">
      <c r="A49821" t="s">
        <v>945</v>
      </c>
      <c r="B49821" s="1">
        <v>44882</v>
      </c>
      <c r="C49821">
        <v>3027.12</v>
      </c>
    </row>
    <row r="49822" spans="1:3" x14ac:dyDescent="0.2">
      <c r="A49822" t="s">
        <v>5014</v>
      </c>
      <c r="B49822" s="1">
        <v>44882</v>
      </c>
      <c r="C49822">
        <v>67.95</v>
      </c>
    </row>
    <row r="49823" spans="1:3" x14ac:dyDescent="0.2">
      <c r="A49823" t="s">
        <v>146</v>
      </c>
      <c r="B49823" s="1">
        <v>44882</v>
      </c>
      <c r="C49823">
        <v>856.71</v>
      </c>
    </row>
    <row r="49824" spans="1:3" x14ac:dyDescent="0.2">
      <c r="A49824" t="s">
        <v>1264</v>
      </c>
      <c r="B49824" s="1">
        <v>44882</v>
      </c>
      <c r="C49824">
        <v>59.4</v>
      </c>
    </row>
    <row r="49825" spans="1:3" x14ac:dyDescent="0.2">
      <c r="A49825" t="s">
        <v>1546</v>
      </c>
      <c r="B49825" s="1">
        <v>44882</v>
      </c>
      <c r="C49825">
        <v>73.8</v>
      </c>
    </row>
    <row r="49826" spans="1:3" x14ac:dyDescent="0.2">
      <c r="A49826" t="s">
        <v>9833</v>
      </c>
      <c r="B49826" s="1">
        <v>44882</v>
      </c>
      <c r="C49826">
        <v>314.61</v>
      </c>
    </row>
    <row r="49827" spans="1:3" x14ac:dyDescent="0.2">
      <c r="A49827" t="s">
        <v>11517</v>
      </c>
      <c r="B49827" s="1">
        <v>44882</v>
      </c>
      <c r="C49827">
        <v>264</v>
      </c>
    </row>
    <row r="49828" spans="1:3" x14ac:dyDescent="0.2">
      <c r="A49828" t="s">
        <v>14260</v>
      </c>
      <c r="B49828" s="1">
        <v>44882</v>
      </c>
      <c r="C49828">
        <v>122.4</v>
      </c>
    </row>
    <row r="49829" spans="1:3" x14ac:dyDescent="0.2">
      <c r="A49829" t="s">
        <v>1512</v>
      </c>
      <c r="B49829" s="1">
        <v>44882</v>
      </c>
      <c r="C49829">
        <v>1422.46</v>
      </c>
    </row>
    <row r="49830" spans="1:3" x14ac:dyDescent="0.2">
      <c r="A49830" t="s">
        <v>6139</v>
      </c>
      <c r="B49830" s="1">
        <v>44882</v>
      </c>
      <c r="C49830">
        <v>3246.9</v>
      </c>
    </row>
    <row r="49831" spans="1:3" x14ac:dyDescent="0.2">
      <c r="A49831" t="s">
        <v>12472</v>
      </c>
      <c r="B49831" s="1">
        <v>44882</v>
      </c>
      <c r="C49831">
        <v>503.98</v>
      </c>
    </row>
    <row r="49832" spans="1:3" x14ac:dyDescent="0.2">
      <c r="A49832" t="s">
        <v>12472</v>
      </c>
      <c r="B49832" s="1">
        <v>44882</v>
      </c>
      <c r="C49832">
        <v>860.98</v>
      </c>
    </row>
    <row r="49833" spans="1:3" x14ac:dyDescent="0.2">
      <c r="A49833" t="s">
        <v>14261</v>
      </c>
      <c r="B49833" s="1">
        <v>44882</v>
      </c>
      <c r="C49833">
        <v>63.45</v>
      </c>
    </row>
    <row r="49834" spans="1:3" x14ac:dyDescent="0.2">
      <c r="A49834" t="s">
        <v>14262</v>
      </c>
      <c r="B49834" s="1">
        <v>44882</v>
      </c>
      <c r="C49834">
        <v>107.45</v>
      </c>
    </row>
    <row r="49835" spans="1:3" x14ac:dyDescent="0.2">
      <c r="A49835" t="s">
        <v>79</v>
      </c>
      <c r="B49835" s="1">
        <v>44882</v>
      </c>
      <c r="C49835">
        <v>29.93</v>
      </c>
    </row>
    <row r="49836" spans="1:3" x14ac:dyDescent="0.2">
      <c r="A49836" t="s">
        <v>79</v>
      </c>
      <c r="B49836" s="1">
        <v>44882</v>
      </c>
      <c r="C49836">
        <v>29.93</v>
      </c>
    </row>
    <row r="49837" spans="1:3" x14ac:dyDescent="0.2">
      <c r="A49837" t="s">
        <v>79</v>
      </c>
      <c r="B49837" s="1">
        <v>44882</v>
      </c>
      <c r="C49837">
        <v>29.93</v>
      </c>
    </row>
    <row r="49838" spans="1:3" x14ac:dyDescent="0.2">
      <c r="A49838" t="s">
        <v>79</v>
      </c>
      <c r="B49838" s="1">
        <v>44882</v>
      </c>
      <c r="C49838">
        <v>15.95</v>
      </c>
    </row>
    <row r="49839" spans="1:3" x14ac:dyDescent="0.2">
      <c r="A49839" t="s">
        <v>79</v>
      </c>
      <c r="B49839" s="1">
        <v>44882</v>
      </c>
      <c r="C49839">
        <v>29.93</v>
      </c>
    </row>
    <row r="49840" spans="1:3" x14ac:dyDescent="0.2">
      <c r="A49840" t="s">
        <v>34</v>
      </c>
      <c r="B49840" s="1">
        <v>44882</v>
      </c>
      <c r="C49840">
        <v>226.62</v>
      </c>
    </row>
    <row r="49841" spans="1:3" x14ac:dyDescent="0.2">
      <c r="A49841" t="s">
        <v>147</v>
      </c>
      <c r="B49841" s="1">
        <v>44882</v>
      </c>
      <c r="C49841">
        <v>440</v>
      </c>
    </row>
    <row r="49842" spans="1:3" x14ac:dyDescent="0.2">
      <c r="A49842" t="s">
        <v>722</v>
      </c>
      <c r="B49842" s="1">
        <v>44882</v>
      </c>
      <c r="C49842">
        <v>597</v>
      </c>
    </row>
    <row r="49843" spans="1:3" x14ac:dyDescent="0.2">
      <c r="A49843" t="s">
        <v>7141</v>
      </c>
      <c r="B49843" s="1">
        <v>44882</v>
      </c>
      <c r="C49843">
        <v>760.5</v>
      </c>
    </row>
    <row r="49844" spans="1:3" x14ac:dyDescent="0.2">
      <c r="A49844" t="s">
        <v>14263</v>
      </c>
      <c r="B49844" s="1">
        <v>44882</v>
      </c>
      <c r="C49844">
        <v>63.45</v>
      </c>
    </row>
    <row r="49845" spans="1:3" x14ac:dyDescent="0.2">
      <c r="A49845" t="s">
        <v>14264</v>
      </c>
      <c r="B49845" s="1">
        <v>44882</v>
      </c>
      <c r="C49845">
        <v>304.95</v>
      </c>
    </row>
    <row r="49846" spans="1:3" x14ac:dyDescent="0.2">
      <c r="A49846" t="s">
        <v>3796</v>
      </c>
      <c r="B49846" s="1">
        <v>44882</v>
      </c>
      <c r="C49846">
        <v>69.150000000000006</v>
      </c>
    </row>
    <row r="49847" spans="1:3" x14ac:dyDescent="0.2">
      <c r="A49847" t="s">
        <v>14265</v>
      </c>
      <c r="B49847" s="1">
        <v>44882</v>
      </c>
      <c r="C49847">
        <v>108.35</v>
      </c>
    </row>
    <row r="49848" spans="1:3" x14ac:dyDescent="0.2">
      <c r="A49848" t="s">
        <v>14266</v>
      </c>
      <c r="B49848" s="1">
        <v>44882</v>
      </c>
      <c r="C49848">
        <v>43.4</v>
      </c>
    </row>
    <row r="49849" spans="1:3" x14ac:dyDescent="0.2">
      <c r="A49849" t="s">
        <v>4656</v>
      </c>
      <c r="B49849" s="1">
        <v>44882</v>
      </c>
      <c r="C49849">
        <v>140.35</v>
      </c>
    </row>
    <row r="49850" spans="1:3" x14ac:dyDescent="0.2">
      <c r="A49850" t="s">
        <v>14267</v>
      </c>
      <c r="B49850" s="1">
        <v>44882</v>
      </c>
      <c r="C49850">
        <v>53.45</v>
      </c>
    </row>
    <row r="49851" spans="1:3" x14ac:dyDescent="0.2">
      <c r="A49851" t="s">
        <v>13904</v>
      </c>
      <c r="B49851" s="1">
        <v>44882</v>
      </c>
      <c r="C49851">
        <v>26.4</v>
      </c>
    </row>
    <row r="49852" spans="1:3" x14ac:dyDescent="0.2">
      <c r="A49852" t="s">
        <v>46</v>
      </c>
      <c r="B49852" s="1">
        <v>44882</v>
      </c>
      <c r="C49852">
        <v>120.57</v>
      </c>
    </row>
    <row r="49853" spans="1:3" x14ac:dyDescent="0.2">
      <c r="A49853" t="s">
        <v>14268</v>
      </c>
      <c r="B49853" s="1">
        <v>44882</v>
      </c>
      <c r="C49853">
        <v>63.45</v>
      </c>
    </row>
    <row r="49854" spans="1:3" x14ac:dyDescent="0.2">
      <c r="A49854" t="s">
        <v>12</v>
      </c>
      <c r="B49854" s="1">
        <v>44882</v>
      </c>
      <c r="C49854">
        <v>132.44</v>
      </c>
    </row>
    <row r="49855" spans="1:3" x14ac:dyDescent="0.2">
      <c r="A49855" t="s">
        <v>14269</v>
      </c>
      <c r="B49855" s="1">
        <v>44882</v>
      </c>
      <c r="C49855">
        <v>309.99</v>
      </c>
    </row>
    <row r="49856" spans="1:3" x14ac:dyDescent="0.2">
      <c r="A49856" t="s">
        <v>64</v>
      </c>
      <c r="B49856" s="1">
        <v>44882</v>
      </c>
      <c r="C49856">
        <v>508.84</v>
      </c>
    </row>
    <row r="49857" spans="1:3" x14ac:dyDescent="0.2">
      <c r="A49857" t="s">
        <v>64</v>
      </c>
      <c r="B49857" s="1">
        <v>44882</v>
      </c>
      <c r="C49857">
        <v>172.44</v>
      </c>
    </row>
    <row r="49858" spans="1:3" x14ac:dyDescent="0.2">
      <c r="A49858" t="s">
        <v>10778</v>
      </c>
      <c r="B49858" s="1">
        <v>44882</v>
      </c>
      <c r="C49858">
        <v>63.45</v>
      </c>
    </row>
    <row r="49859" spans="1:3" x14ac:dyDescent="0.2">
      <c r="A49859" t="s">
        <v>14270</v>
      </c>
      <c r="B49859" s="1">
        <v>44882</v>
      </c>
      <c r="C49859">
        <v>63.45</v>
      </c>
    </row>
    <row r="49860" spans="1:3" x14ac:dyDescent="0.2">
      <c r="A49860" t="s">
        <v>14271</v>
      </c>
      <c r="B49860" s="1">
        <v>44882</v>
      </c>
      <c r="C49860">
        <v>80</v>
      </c>
    </row>
    <row r="49861" spans="1:3" x14ac:dyDescent="0.2">
      <c r="A49861" t="s">
        <v>3296</v>
      </c>
      <c r="B49861" s="1">
        <v>44882</v>
      </c>
      <c r="C49861">
        <v>72.400000000000006</v>
      </c>
    </row>
    <row r="49862" spans="1:3" x14ac:dyDescent="0.2">
      <c r="A49862" t="s">
        <v>12502</v>
      </c>
      <c r="B49862" s="1">
        <v>44882</v>
      </c>
      <c r="C49862">
        <v>55</v>
      </c>
    </row>
    <row r="49863" spans="1:3" x14ac:dyDescent="0.2">
      <c r="A49863" t="s">
        <v>14272</v>
      </c>
      <c r="B49863" s="1">
        <v>44882</v>
      </c>
      <c r="C49863">
        <v>63.45</v>
      </c>
    </row>
    <row r="49864" spans="1:3" x14ac:dyDescent="0.2">
      <c r="A49864" t="s">
        <v>14273</v>
      </c>
      <c r="B49864" s="1">
        <v>44882</v>
      </c>
      <c r="C49864">
        <v>63.45</v>
      </c>
    </row>
    <row r="49865" spans="1:3" x14ac:dyDescent="0.2">
      <c r="A49865" t="s">
        <v>14274</v>
      </c>
      <c r="B49865" s="1">
        <v>44882</v>
      </c>
      <c r="C49865">
        <v>55</v>
      </c>
    </row>
    <row r="49866" spans="1:3" x14ac:dyDescent="0.2">
      <c r="A49866" t="s">
        <v>4200</v>
      </c>
      <c r="B49866" s="1">
        <v>44882</v>
      </c>
      <c r="C49866">
        <v>63.45</v>
      </c>
    </row>
    <row r="49867" spans="1:3" x14ac:dyDescent="0.2">
      <c r="A49867" t="s">
        <v>2389</v>
      </c>
      <c r="B49867" s="1">
        <v>44882</v>
      </c>
      <c r="C49867">
        <v>63.45</v>
      </c>
    </row>
    <row r="49868" spans="1:3" x14ac:dyDescent="0.2">
      <c r="A49868" t="s">
        <v>753</v>
      </c>
      <c r="B49868" s="1">
        <v>44883</v>
      </c>
      <c r="C49868">
        <v>753</v>
      </c>
    </row>
    <row r="49869" spans="1:3" x14ac:dyDescent="0.2">
      <c r="A49869" t="s">
        <v>481</v>
      </c>
      <c r="B49869" s="1">
        <v>44883</v>
      </c>
      <c r="C49869">
        <v>303.5</v>
      </c>
    </row>
    <row r="49870" spans="1:3" x14ac:dyDescent="0.2">
      <c r="A49870" t="s">
        <v>14244</v>
      </c>
      <c r="B49870" s="1">
        <v>44883</v>
      </c>
      <c r="C49870">
        <v>104.06</v>
      </c>
    </row>
    <row r="49871" spans="1:3" x14ac:dyDescent="0.2">
      <c r="A49871" t="s">
        <v>14031</v>
      </c>
      <c r="B49871" s="1">
        <v>44883</v>
      </c>
      <c r="C49871">
        <v>47.15</v>
      </c>
    </row>
    <row r="49872" spans="1:3" x14ac:dyDescent="0.2">
      <c r="A49872" t="s">
        <v>14245</v>
      </c>
      <c r="B49872" s="1">
        <v>44883</v>
      </c>
      <c r="C49872">
        <v>52.4</v>
      </c>
    </row>
    <row r="49873" spans="1:3" x14ac:dyDescent="0.2">
      <c r="A49873" t="s">
        <v>14173</v>
      </c>
      <c r="B49873" s="1">
        <v>44883</v>
      </c>
      <c r="C49873">
        <v>45.95</v>
      </c>
    </row>
    <row r="49874" spans="1:3" x14ac:dyDescent="0.2">
      <c r="A49874" t="s">
        <v>888</v>
      </c>
      <c r="B49874" s="1">
        <v>44883</v>
      </c>
      <c r="C49874">
        <v>92.25</v>
      </c>
    </row>
    <row r="49875" spans="1:3" x14ac:dyDescent="0.2">
      <c r="A49875" t="s">
        <v>14246</v>
      </c>
      <c r="B49875" s="1">
        <v>44883</v>
      </c>
      <c r="C49875">
        <v>126.95</v>
      </c>
    </row>
    <row r="49876" spans="1:3" x14ac:dyDescent="0.2">
      <c r="A49876" t="s">
        <v>2411</v>
      </c>
      <c r="B49876" s="1">
        <v>44883</v>
      </c>
      <c r="C49876">
        <v>463.25</v>
      </c>
    </row>
    <row r="49877" spans="1:3" x14ac:dyDescent="0.2">
      <c r="A49877" t="s">
        <v>324</v>
      </c>
      <c r="B49877" s="1">
        <v>44883</v>
      </c>
      <c r="C49877">
        <v>222.97</v>
      </c>
    </row>
    <row r="49878" spans="1:3" x14ac:dyDescent="0.2">
      <c r="A49878" t="s">
        <v>4410</v>
      </c>
      <c r="B49878" s="1">
        <v>44883</v>
      </c>
      <c r="C49878">
        <v>92.45</v>
      </c>
    </row>
    <row r="49879" spans="1:3" x14ac:dyDescent="0.2">
      <c r="A49879" t="s">
        <v>13058</v>
      </c>
      <c r="B49879" s="1">
        <v>44883</v>
      </c>
      <c r="C49879">
        <v>96.45</v>
      </c>
    </row>
    <row r="49880" spans="1:3" x14ac:dyDescent="0.2">
      <c r="A49880" t="s">
        <v>14247</v>
      </c>
      <c r="B49880" s="1">
        <v>44883</v>
      </c>
      <c r="C49880">
        <v>100.5</v>
      </c>
    </row>
    <row r="49881" spans="1:3" x14ac:dyDescent="0.2">
      <c r="A49881" t="s">
        <v>6139</v>
      </c>
      <c r="B49881" s="1">
        <v>44883</v>
      </c>
      <c r="C49881">
        <v>1037.9100000000001</v>
      </c>
    </row>
    <row r="49882" spans="1:3" x14ac:dyDescent="0.2">
      <c r="A49882" t="s">
        <v>14248</v>
      </c>
      <c r="B49882" s="1">
        <v>44883</v>
      </c>
      <c r="C49882">
        <v>87.4</v>
      </c>
    </row>
    <row r="49883" spans="1:3" x14ac:dyDescent="0.2">
      <c r="A49883" t="s">
        <v>14249</v>
      </c>
      <c r="B49883" s="1">
        <v>44883</v>
      </c>
      <c r="C49883">
        <v>82.35</v>
      </c>
    </row>
    <row r="49884" spans="1:3" x14ac:dyDescent="0.2">
      <c r="A49884" t="s">
        <v>79</v>
      </c>
      <c r="B49884" s="1">
        <v>44883</v>
      </c>
      <c r="C49884">
        <v>29.93</v>
      </c>
    </row>
    <row r="49885" spans="1:3" x14ac:dyDescent="0.2">
      <c r="A49885" t="s">
        <v>79</v>
      </c>
      <c r="B49885" s="1">
        <v>44883</v>
      </c>
      <c r="C49885">
        <v>72.89</v>
      </c>
    </row>
    <row r="49886" spans="1:3" x14ac:dyDescent="0.2">
      <c r="A49886" t="s">
        <v>79</v>
      </c>
      <c r="B49886" s="1">
        <v>44883</v>
      </c>
      <c r="C49886">
        <v>29.93</v>
      </c>
    </row>
    <row r="49887" spans="1:3" x14ac:dyDescent="0.2">
      <c r="A49887" t="s">
        <v>14250</v>
      </c>
      <c r="B49887" s="1">
        <v>44883</v>
      </c>
      <c r="C49887">
        <v>34.950000000000003</v>
      </c>
    </row>
    <row r="49888" spans="1:3" x14ac:dyDescent="0.2">
      <c r="A49888" t="s">
        <v>324</v>
      </c>
      <c r="B49888" s="1">
        <v>44883</v>
      </c>
      <c r="C49888">
        <v>645.53</v>
      </c>
    </row>
    <row r="49889" spans="1:3" x14ac:dyDescent="0.2">
      <c r="A49889" t="s">
        <v>5313</v>
      </c>
      <c r="B49889" s="1">
        <v>44883</v>
      </c>
      <c r="C49889">
        <v>400.85</v>
      </c>
    </row>
    <row r="49890" spans="1:3" x14ac:dyDescent="0.2">
      <c r="A49890" t="s">
        <v>148</v>
      </c>
      <c r="B49890" s="1">
        <v>44883</v>
      </c>
      <c r="C49890">
        <v>455.09</v>
      </c>
    </row>
    <row r="49891" spans="1:3" x14ac:dyDescent="0.2">
      <c r="A49891" t="s">
        <v>12671</v>
      </c>
      <c r="B49891" s="1">
        <v>44883</v>
      </c>
      <c r="C49891">
        <v>116.85</v>
      </c>
    </row>
    <row r="49892" spans="1:3" x14ac:dyDescent="0.2">
      <c r="A49892" t="s">
        <v>14251</v>
      </c>
      <c r="B49892" s="1">
        <v>44883</v>
      </c>
      <c r="C49892">
        <v>192.77</v>
      </c>
    </row>
    <row r="49893" spans="1:3" x14ac:dyDescent="0.2">
      <c r="A49893" t="s">
        <v>14252</v>
      </c>
      <c r="B49893" s="1">
        <v>44883</v>
      </c>
      <c r="C49893">
        <v>53.4</v>
      </c>
    </row>
    <row r="49894" spans="1:3" x14ac:dyDescent="0.2">
      <c r="A49894" t="s">
        <v>5562</v>
      </c>
      <c r="B49894" s="1">
        <v>44883</v>
      </c>
      <c r="C49894">
        <v>29.65</v>
      </c>
    </row>
    <row r="49895" spans="1:3" x14ac:dyDescent="0.2">
      <c r="A49895" t="s">
        <v>383</v>
      </c>
      <c r="B49895" s="1">
        <v>44883</v>
      </c>
      <c r="C49895">
        <v>53.5</v>
      </c>
    </row>
    <row r="49896" spans="1:3" x14ac:dyDescent="0.2">
      <c r="A49896" t="s">
        <v>12802</v>
      </c>
      <c r="B49896" s="1">
        <v>44883</v>
      </c>
      <c r="C49896">
        <v>789.68</v>
      </c>
    </row>
    <row r="49897" spans="1:3" x14ac:dyDescent="0.2">
      <c r="A49897" t="s">
        <v>14253</v>
      </c>
      <c r="B49897" s="1">
        <v>44883</v>
      </c>
      <c r="C49897">
        <v>129.85</v>
      </c>
    </row>
    <row r="49898" spans="1:3" x14ac:dyDescent="0.2">
      <c r="A49898" t="s">
        <v>14254</v>
      </c>
      <c r="B49898" s="1">
        <v>44883</v>
      </c>
      <c r="C49898">
        <v>113.4</v>
      </c>
    </row>
    <row r="49899" spans="1:3" x14ac:dyDescent="0.2">
      <c r="A49899" t="s">
        <v>9629</v>
      </c>
      <c r="B49899" s="1">
        <v>44883</v>
      </c>
      <c r="C49899">
        <v>70.349999999999994</v>
      </c>
    </row>
    <row r="49900" spans="1:3" x14ac:dyDescent="0.2">
      <c r="A49900" t="s">
        <v>2922</v>
      </c>
      <c r="B49900" s="1">
        <v>44883</v>
      </c>
      <c r="C49900">
        <v>36.4</v>
      </c>
    </row>
    <row r="49901" spans="1:3" x14ac:dyDescent="0.2">
      <c r="A49901" t="s">
        <v>9211</v>
      </c>
      <c r="B49901" s="1">
        <v>44883</v>
      </c>
      <c r="C49901">
        <v>60.4</v>
      </c>
    </row>
    <row r="49902" spans="1:3" x14ac:dyDescent="0.2">
      <c r="A49902" t="s">
        <v>14255</v>
      </c>
      <c r="B49902" s="1">
        <v>44883</v>
      </c>
      <c r="C49902">
        <v>35.950000000000003</v>
      </c>
    </row>
    <row r="49903" spans="1:3" x14ac:dyDescent="0.2">
      <c r="A49903" t="s">
        <v>13455</v>
      </c>
      <c r="B49903" s="1">
        <v>44883</v>
      </c>
      <c r="C49903">
        <v>30.35</v>
      </c>
    </row>
    <row r="49904" spans="1:3" x14ac:dyDescent="0.2">
      <c r="A49904" t="s">
        <v>5219</v>
      </c>
      <c r="B49904" s="1">
        <v>44883</v>
      </c>
      <c r="C49904">
        <v>46.35</v>
      </c>
    </row>
    <row r="49905" spans="1:3" x14ac:dyDescent="0.2">
      <c r="A49905" t="s">
        <v>14256</v>
      </c>
      <c r="B49905" s="1">
        <v>44883</v>
      </c>
      <c r="C49905">
        <v>27.4</v>
      </c>
    </row>
    <row r="49906" spans="1:3" x14ac:dyDescent="0.2">
      <c r="A49906" t="s">
        <v>445</v>
      </c>
      <c r="B49906" s="1">
        <v>44883</v>
      </c>
      <c r="C49906">
        <v>211.8</v>
      </c>
    </row>
    <row r="49907" spans="1:3" x14ac:dyDescent="0.2">
      <c r="A49907" t="s">
        <v>14196</v>
      </c>
      <c r="B49907" s="1">
        <v>44883</v>
      </c>
      <c r="C49907">
        <v>123.3</v>
      </c>
    </row>
    <row r="49908" spans="1:3" x14ac:dyDescent="0.2">
      <c r="A49908" t="s">
        <v>481</v>
      </c>
      <c r="B49908" s="1">
        <v>44883</v>
      </c>
      <c r="C49908">
        <v>838.56</v>
      </c>
    </row>
    <row r="49909" spans="1:3" x14ac:dyDescent="0.2">
      <c r="A49909" t="s">
        <v>1674</v>
      </c>
      <c r="B49909" s="1">
        <v>44883</v>
      </c>
      <c r="C49909">
        <v>50.45</v>
      </c>
    </row>
    <row r="49910" spans="1:3" x14ac:dyDescent="0.2">
      <c r="A49910" t="s">
        <v>12</v>
      </c>
      <c r="B49910" s="1">
        <v>44883</v>
      </c>
      <c r="C49910">
        <v>349.8</v>
      </c>
    </row>
    <row r="49911" spans="1:3" x14ac:dyDescent="0.2">
      <c r="A49911" t="s">
        <v>666</v>
      </c>
      <c r="B49911" s="1">
        <v>44886</v>
      </c>
      <c r="C49911">
        <v>1475.22</v>
      </c>
    </row>
    <row r="49912" spans="1:3" x14ac:dyDescent="0.2">
      <c r="A49912" t="s">
        <v>319</v>
      </c>
      <c r="B49912" s="1">
        <v>44886</v>
      </c>
      <c r="C49912">
        <v>598.79999999999995</v>
      </c>
    </row>
    <row r="49913" spans="1:3" x14ac:dyDescent="0.2">
      <c r="A49913" t="s">
        <v>241</v>
      </c>
      <c r="B49913" s="1">
        <v>44886</v>
      </c>
      <c r="C49913">
        <v>65.97</v>
      </c>
    </row>
    <row r="49914" spans="1:3" x14ac:dyDescent="0.2">
      <c r="A49914" t="s">
        <v>2988</v>
      </c>
      <c r="B49914" s="1">
        <v>44886</v>
      </c>
      <c r="C49914">
        <v>143.69999999999999</v>
      </c>
    </row>
    <row r="49915" spans="1:3" x14ac:dyDescent="0.2">
      <c r="A49915" t="s">
        <v>14214</v>
      </c>
      <c r="B49915" s="1">
        <v>44886</v>
      </c>
      <c r="C49915">
        <v>52.9</v>
      </c>
    </row>
    <row r="49916" spans="1:3" x14ac:dyDescent="0.2">
      <c r="A49916" t="s">
        <v>14215</v>
      </c>
      <c r="B49916" s="1">
        <v>44886</v>
      </c>
      <c r="C49916">
        <v>45</v>
      </c>
    </row>
    <row r="49917" spans="1:3" x14ac:dyDescent="0.2">
      <c r="A49917" t="s">
        <v>702</v>
      </c>
      <c r="B49917" s="1">
        <v>44886</v>
      </c>
      <c r="C49917">
        <v>90</v>
      </c>
    </row>
    <row r="49918" spans="1:3" x14ac:dyDescent="0.2">
      <c r="A49918" t="s">
        <v>5013</v>
      </c>
      <c r="B49918" s="1">
        <v>44886</v>
      </c>
      <c r="C49918">
        <v>43.45</v>
      </c>
    </row>
    <row r="49919" spans="1:3" x14ac:dyDescent="0.2">
      <c r="A49919" t="s">
        <v>14216</v>
      </c>
      <c r="B49919" s="1">
        <v>44886</v>
      </c>
      <c r="C49919">
        <v>61.4</v>
      </c>
    </row>
    <row r="49920" spans="1:3" x14ac:dyDescent="0.2">
      <c r="A49920" t="s">
        <v>536</v>
      </c>
      <c r="B49920" s="1">
        <v>44886</v>
      </c>
      <c r="C49920">
        <v>44.98</v>
      </c>
    </row>
    <row r="49921" spans="1:3" x14ac:dyDescent="0.2">
      <c r="A49921" t="s">
        <v>7887</v>
      </c>
      <c r="B49921" s="1">
        <v>44886</v>
      </c>
      <c r="C49921">
        <v>35.299999999999997</v>
      </c>
    </row>
    <row r="49922" spans="1:3" x14ac:dyDescent="0.2">
      <c r="A49922" t="s">
        <v>536</v>
      </c>
      <c r="B49922" s="1">
        <v>44886</v>
      </c>
      <c r="C49922">
        <v>46.25</v>
      </c>
    </row>
    <row r="49923" spans="1:3" x14ac:dyDescent="0.2">
      <c r="A49923" t="s">
        <v>44</v>
      </c>
      <c r="B49923" s="1">
        <v>44886</v>
      </c>
      <c r="C49923">
        <v>1726.46</v>
      </c>
    </row>
    <row r="49924" spans="1:3" x14ac:dyDescent="0.2">
      <c r="A49924" t="s">
        <v>10614</v>
      </c>
      <c r="B49924" s="1">
        <v>44886</v>
      </c>
      <c r="C49924">
        <v>26.35</v>
      </c>
    </row>
    <row r="49925" spans="1:3" x14ac:dyDescent="0.2">
      <c r="A49925" t="s">
        <v>10474</v>
      </c>
      <c r="B49925" s="1">
        <v>44886</v>
      </c>
      <c r="C49925">
        <v>57.95</v>
      </c>
    </row>
    <row r="49926" spans="1:3" x14ac:dyDescent="0.2">
      <c r="A49926" t="s">
        <v>14217</v>
      </c>
      <c r="B49926" s="1">
        <v>44886</v>
      </c>
      <c r="C49926">
        <v>50.4</v>
      </c>
    </row>
    <row r="49927" spans="1:3" x14ac:dyDescent="0.2">
      <c r="A49927" t="s">
        <v>14162</v>
      </c>
      <c r="B49927" s="1">
        <v>44886</v>
      </c>
      <c r="C49927">
        <v>156.25</v>
      </c>
    </row>
    <row r="49928" spans="1:3" x14ac:dyDescent="0.2">
      <c r="A49928" t="s">
        <v>14147</v>
      </c>
      <c r="B49928" s="1">
        <v>44886</v>
      </c>
      <c r="C49928">
        <v>90.35</v>
      </c>
    </row>
    <row r="49929" spans="1:3" x14ac:dyDescent="0.2">
      <c r="A49929" t="s">
        <v>14218</v>
      </c>
      <c r="B49929" s="1">
        <v>44886</v>
      </c>
      <c r="C49929">
        <v>153.9</v>
      </c>
    </row>
    <row r="49930" spans="1:3" x14ac:dyDescent="0.2">
      <c r="A49930" t="s">
        <v>4025</v>
      </c>
      <c r="B49930" s="1">
        <v>44886</v>
      </c>
      <c r="C49930">
        <v>541.5</v>
      </c>
    </row>
    <row r="49931" spans="1:3" x14ac:dyDescent="0.2">
      <c r="A49931" t="s">
        <v>10210</v>
      </c>
      <c r="B49931" s="1">
        <v>44886</v>
      </c>
      <c r="C49931">
        <v>57.9</v>
      </c>
    </row>
    <row r="49932" spans="1:3" x14ac:dyDescent="0.2">
      <c r="A49932" t="s">
        <v>2634</v>
      </c>
      <c r="B49932" s="1">
        <v>44886</v>
      </c>
      <c r="C49932">
        <v>240.8</v>
      </c>
    </row>
    <row r="49933" spans="1:3" x14ac:dyDescent="0.2">
      <c r="A49933" t="s">
        <v>14219</v>
      </c>
      <c r="B49933" s="1">
        <v>44886</v>
      </c>
      <c r="C49933">
        <v>202.35</v>
      </c>
    </row>
    <row r="49934" spans="1:3" x14ac:dyDescent="0.2">
      <c r="A49934" t="s">
        <v>79</v>
      </c>
      <c r="B49934" s="1">
        <v>44886</v>
      </c>
      <c r="C49934">
        <v>29.93</v>
      </c>
    </row>
    <row r="49935" spans="1:3" x14ac:dyDescent="0.2">
      <c r="A49935" t="s">
        <v>3243</v>
      </c>
      <c r="B49935" s="1">
        <v>44886</v>
      </c>
      <c r="C49935">
        <v>264.64999999999998</v>
      </c>
    </row>
    <row r="49936" spans="1:3" x14ac:dyDescent="0.2">
      <c r="A49936" t="s">
        <v>79</v>
      </c>
      <c r="B49936" s="1">
        <v>44886</v>
      </c>
      <c r="C49936">
        <v>51.41</v>
      </c>
    </row>
    <row r="49937" spans="1:3" x14ac:dyDescent="0.2">
      <c r="A49937" t="s">
        <v>122</v>
      </c>
      <c r="B49937" s="1">
        <v>44886</v>
      </c>
      <c r="C49937">
        <v>751.8</v>
      </c>
    </row>
    <row r="49938" spans="1:3" x14ac:dyDescent="0.2">
      <c r="A49938" t="s">
        <v>534</v>
      </c>
      <c r="B49938" s="1">
        <v>44886</v>
      </c>
      <c r="C49938">
        <v>288.86</v>
      </c>
    </row>
    <row r="49939" spans="1:3" x14ac:dyDescent="0.2">
      <c r="A49939" t="s">
        <v>346</v>
      </c>
      <c r="B49939" s="1">
        <v>44886</v>
      </c>
      <c r="C49939">
        <v>429.6</v>
      </c>
    </row>
    <row r="49940" spans="1:3" x14ac:dyDescent="0.2">
      <c r="A49940" t="s">
        <v>123</v>
      </c>
      <c r="B49940" s="1">
        <v>44886</v>
      </c>
      <c r="C49940">
        <v>161.1</v>
      </c>
    </row>
    <row r="49941" spans="1:3" x14ac:dyDescent="0.2">
      <c r="A49941" t="s">
        <v>481</v>
      </c>
      <c r="B49941" s="1">
        <v>44886</v>
      </c>
      <c r="C49941">
        <v>102.3</v>
      </c>
    </row>
    <row r="49942" spans="1:3" x14ac:dyDescent="0.2">
      <c r="A49942" t="s">
        <v>481</v>
      </c>
      <c r="B49942" s="1">
        <v>44886</v>
      </c>
      <c r="C49942">
        <v>246.13</v>
      </c>
    </row>
    <row r="49943" spans="1:3" x14ac:dyDescent="0.2">
      <c r="A49943" t="s">
        <v>14220</v>
      </c>
      <c r="B49943" s="1">
        <v>44886</v>
      </c>
      <c r="C49943">
        <v>178.4</v>
      </c>
    </row>
    <row r="49944" spans="1:3" x14ac:dyDescent="0.2">
      <c r="A49944" t="s">
        <v>119</v>
      </c>
      <c r="B49944" s="1">
        <v>44886</v>
      </c>
      <c r="C49944">
        <v>1181.8499999999999</v>
      </c>
    </row>
    <row r="49945" spans="1:3" x14ac:dyDescent="0.2">
      <c r="A49945" t="s">
        <v>945</v>
      </c>
      <c r="B49945" s="1">
        <v>44886</v>
      </c>
      <c r="C49945">
        <v>537</v>
      </c>
    </row>
    <row r="49946" spans="1:3" x14ac:dyDescent="0.2">
      <c r="A49946" t="s">
        <v>253</v>
      </c>
      <c r="B49946" s="1">
        <v>44886</v>
      </c>
      <c r="C49946">
        <v>322.2</v>
      </c>
    </row>
    <row r="49947" spans="1:3" x14ac:dyDescent="0.2">
      <c r="A49947" t="s">
        <v>32</v>
      </c>
      <c r="B49947" s="1">
        <v>44886</v>
      </c>
      <c r="C49947">
        <v>1026.69</v>
      </c>
    </row>
    <row r="49948" spans="1:3" x14ac:dyDescent="0.2">
      <c r="A49948" t="s">
        <v>319</v>
      </c>
      <c r="B49948" s="1">
        <v>44886</v>
      </c>
      <c r="C49948">
        <v>658.44</v>
      </c>
    </row>
    <row r="49949" spans="1:3" x14ac:dyDescent="0.2">
      <c r="A49949" t="s">
        <v>148</v>
      </c>
      <c r="B49949" s="1">
        <v>44886</v>
      </c>
      <c r="C49949">
        <v>537</v>
      </c>
    </row>
    <row r="49950" spans="1:3" x14ac:dyDescent="0.2">
      <c r="A49950" t="s">
        <v>79</v>
      </c>
      <c r="B49950" s="1">
        <v>44886</v>
      </c>
      <c r="C49950">
        <v>51.41</v>
      </c>
    </row>
    <row r="49951" spans="1:3" x14ac:dyDescent="0.2">
      <c r="A49951" t="s">
        <v>12802</v>
      </c>
      <c r="B49951" s="1">
        <v>44886</v>
      </c>
      <c r="C49951">
        <v>537</v>
      </c>
    </row>
    <row r="49952" spans="1:3" x14ac:dyDescent="0.2">
      <c r="A49952" t="s">
        <v>4155</v>
      </c>
      <c r="B49952" s="1">
        <v>44886</v>
      </c>
      <c r="C49952">
        <v>59.1</v>
      </c>
    </row>
    <row r="49953" spans="1:3" x14ac:dyDescent="0.2">
      <c r="A49953" t="s">
        <v>7780</v>
      </c>
      <c r="B49953" s="1">
        <v>44886</v>
      </c>
      <c r="C49953">
        <v>124.95</v>
      </c>
    </row>
    <row r="49954" spans="1:3" x14ac:dyDescent="0.2">
      <c r="A49954" t="s">
        <v>14085</v>
      </c>
      <c r="B49954" s="1">
        <v>44886</v>
      </c>
      <c r="C49954">
        <v>34.950000000000003</v>
      </c>
    </row>
    <row r="49955" spans="1:3" x14ac:dyDescent="0.2">
      <c r="A49955" t="s">
        <v>14085</v>
      </c>
      <c r="B49955" s="1">
        <v>44886</v>
      </c>
      <c r="C49955">
        <v>52.4</v>
      </c>
    </row>
    <row r="49956" spans="1:3" x14ac:dyDescent="0.2">
      <c r="A49956" t="s">
        <v>29</v>
      </c>
      <c r="B49956" s="1">
        <v>44886</v>
      </c>
      <c r="C49956">
        <v>245.94</v>
      </c>
    </row>
    <row r="49957" spans="1:3" x14ac:dyDescent="0.2">
      <c r="A49957" t="s">
        <v>11</v>
      </c>
      <c r="B49957" s="1">
        <v>44886</v>
      </c>
      <c r="C49957">
        <v>268.07</v>
      </c>
    </row>
    <row r="49958" spans="1:3" x14ac:dyDescent="0.2">
      <c r="A49958" t="s">
        <v>14221</v>
      </c>
      <c r="B49958" s="1">
        <v>44886</v>
      </c>
      <c r="C49958">
        <v>46.4</v>
      </c>
    </row>
    <row r="49959" spans="1:3" x14ac:dyDescent="0.2">
      <c r="A49959" t="s">
        <v>286</v>
      </c>
      <c r="B49959" s="1">
        <v>44886</v>
      </c>
      <c r="C49959">
        <v>284.93</v>
      </c>
    </row>
    <row r="49960" spans="1:3" x14ac:dyDescent="0.2">
      <c r="A49960" t="s">
        <v>14222</v>
      </c>
      <c r="B49960" s="1">
        <v>44886</v>
      </c>
      <c r="C49960">
        <v>500</v>
      </c>
    </row>
    <row r="49961" spans="1:3" x14ac:dyDescent="0.2">
      <c r="A49961" t="s">
        <v>14223</v>
      </c>
      <c r="B49961" s="1">
        <v>44886</v>
      </c>
      <c r="C49961">
        <v>59.95</v>
      </c>
    </row>
    <row r="49962" spans="1:3" x14ac:dyDescent="0.2">
      <c r="A49962" t="s">
        <v>14224</v>
      </c>
      <c r="B49962" s="1">
        <v>44886</v>
      </c>
      <c r="C49962">
        <v>299.89999999999998</v>
      </c>
    </row>
    <row r="49963" spans="1:3" x14ac:dyDescent="0.2">
      <c r="A49963" t="s">
        <v>5156</v>
      </c>
      <c r="B49963" s="1">
        <v>44886</v>
      </c>
      <c r="C49963">
        <v>96.9</v>
      </c>
    </row>
    <row r="49964" spans="1:3" x14ac:dyDescent="0.2">
      <c r="A49964" t="s">
        <v>14225</v>
      </c>
      <c r="B49964" s="1">
        <v>44886</v>
      </c>
      <c r="C49964">
        <v>223.45</v>
      </c>
    </row>
    <row r="49965" spans="1:3" x14ac:dyDescent="0.2">
      <c r="A49965" t="s">
        <v>14226</v>
      </c>
      <c r="B49965" s="1">
        <v>44886</v>
      </c>
      <c r="C49965">
        <v>50.4</v>
      </c>
    </row>
    <row r="49966" spans="1:3" x14ac:dyDescent="0.2">
      <c r="A49966" t="s">
        <v>9247</v>
      </c>
      <c r="B49966" s="1">
        <v>44886</v>
      </c>
      <c r="C49966">
        <v>118.25</v>
      </c>
    </row>
    <row r="49967" spans="1:3" x14ac:dyDescent="0.2">
      <c r="A49967" t="s">
        <v>14227</v>
      </c>
      <c r="B49967" s="1">
        <v>44886</v>
      </c>
      <c r="C49967">
        <v>83.65</v>
      </c>
    </row>
    <row r="49968" spans="1:3" x14ac:dyDescent="0.2">
      <c r="A49968" t="s">
        <v>14228</v>
      </c>
      <c r="B49968" s="1">
        <v>44886</v>
      </c>
      <c r="C49968">
        <v>48.4</v>
      </c>
    </row>
    <row r="49969" spans="1:3" x14ac:dyDescent="0.2">
      <c r="A49969" t="s">
        <v>14229</v>
      </c>
      <c r="B49969" s="1">
        <v>44886</v>
      </c>
      <c r="C49969">
        <v>58.4</v>
      </c>
    </row>
    <row r="49970" spans="1:3" x14ac:dyDescent="0.2">
      <c r="A49970" t="s">
        <v>14230</v>
      </c>
      <c r="B49970" s="1">
        <v>44886</v>
      </c>
      <c r="C49970">
        <v>69.150000000000006</v>
      </c>
    </row>
    <row r="49971" spans="1:3" x14ac:dyDescent="0.2">
      <c r="A49971" t="s">
        <v>14231</v>
      </c>
      <c r="B49971" s="1">
        <v>44886</v>
      </c>
      <c r="C49971">
        <v>55.15</v>
      </c>
    </row>
    <row r="49972" spans="1:3" x14ac:dyDescent="0.2">
      <c r="A49972" t="s">
        <v>10736</v>
      </c>
      <c r="B49972" s="1">
        <v>44886</v>
      </c>
      <c r="C49972">
        <v>64.400000000000006</v>
      </c>
    </row>
    <row r="49973" spans="1:3" x14ac:dyDescent="0.2">
      <c r="A49973" t="s">
        <v>4507</v>
      </c>
      <c r="B49973" s="1">
        <v>44886</v>
      </c>
      <c r="C49973">
        <v>57.95</v>
      </c>
    </row>
    <row r="49974" spans="1:3" x14ac:dyDescent="0.2">
      <c r="A49974" t="s">
        <v>14232</v>
      </c>
      <c r="B49974" s="1">
        <v>44886</v>
      </c>
      <c r="C49974">
        <v>65.349999999999994</v>
      </c>
    </row>
    <row r="49975" spans="1:3" x14ac:dyDescent="0.2">
      <c r="A49975" t="s">
        <v>14233</v>
      </c>
      <c r="B49975" s="1">
        <v>44886</v>
      </c>
      <c r="C49975">
        <v>58.4</v>
      </c>
    </row>
    <row r="49976" spans="1:3" x14ac:dyDescent="0.2">
      <c r="A49976" t="s">
        <v>14234</v>
      </c>
      <c r="B49976" s="1">
        <v>44886</v>
      </c>
      <c r="C49976">
        <v>167.35</v>
      </c>
    </row>
    <row r="49977" spans="1:3" x14ac:dyDescent="0.2">
      <c r="A49977" t="s">
        <v>14235</v>
      </c>
      <c r="B49977" s="1">
        <v>44886</v>
      </c>
      <c r="C49977">
        <v>50.4</v>
      </c>
    </row>
    <row r="49978" spans="1:3" x14ac:dyDescent="0.2">
      <c r="A49978" t="s">
        <v>14236</v>
      </c>
      <c r="B49978" s="1">
        <v>44886</v>
      </c>
      <c r="C49978">
        <v>58.4</v>
      </c>
    </row>
    <row r="49979" spans="1:3" x14ac:dyDescent="0.2">
      <c r="A49979" t="s">
        <v>4586</v>
      </c>
      <c r="B49979" s="1">
        <v>44886</v>
      </c>
      <c r="C49979">
        <v>72.95</v>
      </c>
    </row>
    <row r="49980" spans="1:3" x14ac:dyDescent="0.2">
      <c r="A49980" t="s">
        <v>1222</v>
      </c>
      <c r="B49980" s="1">
        <v>44886</v>
      </c>
      <c r="C49980">
        <v>198.8</v>
      </c>
    </row>
    <row r="49981" spans="1:3" x14ac:dyDescent="0.2">
      <c r="A49981" t="s">
        <v>14237</v>
      </c>
      <c r="B49981" s="1">
        <v>44886</v>
      </c>
      <c r="C49981">
        <v>168.15</v>
      </c>
    </row>
    <row r="49982" spans="1:3" x14ac:dyDescent="0.2">
      <c r="A49982" t="s">
        <v>14238</v>
      </c>
      <c r="B49982" s="1">
        <v>44886</v>
      </c>
      <c r="C49982">
        <v>107.3</v>
      </c>
    </row>
    <row r="49983" spans="1:3" x14ac:dyDescent="0.2">
      <c r="A49983" t="s">
        <v>14011</v>
      </c>
      <c r="B49983" s="1">
        <v>44886</v>
      </c>
      <c r="C49983">
        <v>58.35</v>
      </c>
    </row>
    <row r="49984" spans="1:3" x14ac:dyDescent="0.2">
      <c r="A49984" t="s">
        <v>6084</v>
      </c>
      <c r="B49984" s="1">
        <v>44886</v>
      </c>
      <c r="C49984">
        <v>144.94999999999999</v>
      </c>
    </row>
    <row r="49985" spans="1:3" x14ac:dyDescent="0.2">
      <c r="A49985" t="s">
        <v>14239</v>
      </c>
      <c r="B49985" s="1">
        <v>44886</v>
      </c>
      <c r="C49985">
        <v>24.4</v>
      </c>
    </row>
    <row r="49986" spans="1:3" x14ac:dyDescent="0.2">
      <c r="A49986" t="s">
        <v>7808</v>
      </c>
      <c r="B49986" s="1">
        <v>44886</v>
      </c>
      <c r="C49986">
        <v>106.4</v>
      </c>
    </row>
    <row r="49987" spans="1:3" x14ac:dyDescent="0.2">
      <c r="A49987" t="s">
        <v>9420</v>
      </c>
      <c r="B49987" s="1">
        <v>44886</v>
      </c>
      <c r="C49987">
        <v>144.25</v>
      </c>
    </row>
    <row r="49988" spans="1:3" x14ac:dyDescent="0.2">
      <c r="A49988" t="s">
        <v>11266</v>
      </c>
      <c r="B49988" s="1">
        <v>44886</v>
      </c>
      <c r="C49988">
        <v>58.35</v>
      </c>
    </row>
    <row r="49989" spans="1:3" x14ac:dyDescent="0.2">
      <c r="A49989" t="s">
        <v>14240</v>
      </c>
      <c r="B49989" s="1">
        <v>44886</v>
      </c>
      <c r="C49989">
        <v>53.4</v>
      </c>
    </row>
    <row r="49990" spans="1:3" x14ac:dyDescent="0.2">
      <c r="A49990" t="s">
        <v>14241</v>
      </c>
      <c r="B49990" s="1">
        <v>44886</v>
      </c>
      <c r="C49990">
        <v>274.7</v>
      </c>
    </row>
    <row r="49991" spans="1:3" x14ac:dyDescent="0.2">
      <c r="A49991" t="s">
        <v>14242</v>
      </c>
      <c r="B49991" s="1">
        <v>44886</v>
      </c>
      <c r="C49991">
        <v>162.35</v>
      </c>
    </row>
    <row r="49992" spans="1:3" x14ac:dyDescent="0.2">
      <c r="A49992" t="s">
        <v>6139</v>
      </c>
      <c r="B49992" s="1">
        <v>44886</v>
      </c>
      <c r="C49992">
        <v>200.86</v>
      </c>
    </row>
    <row r="49993" spans="1:3" x14ac:dyDescent="0.2">
      <c r="A49993" t="s">
        <v>482</v>
      </c>
      <c r="B49993" s="1">
        <v>44886</v>
      </c>
      <c r="C49993">
        <v>20.98</v>
      </c>
    </row>
    <row r="49994" spans="1:3" x14ac:dyDescent="0.2">
      <c r="A49994" t="s">
        <v>482</v>
      </c>
      <c r="B49994" s="1">
        <v>44886</v>
      </c>
      <c r="C49994">
        <v>62.93</v>
      </c>
    </row>
    <row r="49995" spans="1:3" x14ac:dyDescent="0.2">
      <c r="A49995" t="s">
        <v>482</v>
      </c>
      <c r="B49995" s="1">
        <v>44886</v>
      </c>
      <c r="C49995">
        <v>41.95</v>
      </c>
    </row>
    <row r="49996" spans="1:3" x14ac:dyDescent="0.2">
      <c r="A49996" t="s">
        <v>34</v>
      </c>
      <c r="B49996" s="1">
        <v>44886</v>
      </c>
      <c r="C49996">
        <v>225.56</v>
      </c>
    </row>
    <row r="49997" spans="1:3" x14ac:dyDescent="0.2">
      <c r="A49997" t="s">
        <v>14243</v>
      </c>
      <c r="B49997" s="1">
        <v>44886</v>
      </c>
      <c r="C49997">
        <v>43.4</v>
      </c>
    </row>
    <row r="49998" spans="1:3" x14ac:dyDescent="0.2">
      <c r="A49998" t="s">
        <v>482</v>
      </c>
      <c r="B49998" s="1">
        <v>44886</v>
      </c>
      <c r="C49998">
        <v>382.29</v>
      </c>
    </row>
    <row r="49999" spans="1:3" x14ac:dyDescent="0.2">
      <c r="A49999" t="s">
        <v>12083</v>
      </c>
      <c r="B49999" s="1">
        <v>44886</v>
      </c>
      <c r="C49999">
        <v>80.349999999999994</v>
      </c>
    </row>
    <row r="50000" spans="1:3" x14ac:dyDescent="0.2">
      <c r="A50000" t="s">
        <v>184</v>
      </c>
      <c r="B50000" s="1">
        <v>44886</v>
      </c>
      <c r="C50000">
        <v>46.25</v>
      </c>
    </row>
    <row r="50001" spans="1:3" x14ac:dyDescent="0.2">
      <c r="A50001" t="s">
        <v>184</v>
      </c>
      <c r="B50001" s="1">
        <v>44886</v>
      </c>
      <c r="C50001">
        <v>30.75</v>
      </c>
    </row>
    <row r="50002" spans="1:3" x14ac:dyDescent="0.2">
      <c r="A50002" t="s">
        <v>184</v>
      </c>
      <c r="B50002" s="1">
        <v>44886</v>
      </c>
      <c r="C50002">
        <v>38.75</v>
      </c>
    </row>
    <row r="50003" spans="1:3" x14ac:dyDescent="0.2">
      <c r="A50003" t="s">
        <v>46</v>
      </c>
      <c r="B50003" s="1">
        <v>44886</v>
      </c>
      <c r="C50003">
        <v>71.7</v>
      </c>
    </row>
    <row r="50004" spans="1:3" x14ac:dyDescent="0.2">
      <c r="A50004" t="s">
        <v>46</v>
      </c>
      <c r="B50004" s="1">
        <v>44886</v>
      </c>
      <c r="C50004">
        <v>51.9</v>
      </c>
    </row>
    <row r="50005" spans="1:3" x14ac:dyDescent="0.2">
      <c r="A50005" t="s">
        <v>46</v>
      </c>
      <c r="B50005" s="1">
        <v>44886</v>
      </c>
      <c r="C50005">
        <v>176.55</v>
      </c>
    </row>
    <row r="50006" spans="1:3" x14ac:dyDescent="0.2">
      <c r="A50006" t="s">
        <v>324</v>
      </c>
      <c r="B50006" s="1">
        <v>44886</v>
      </c>
      <c r="C50006">
        <v>815.42</v>
      </c>
    </row>
    <row r="50007" spans="1:3" x14ac:dyDescent="0.2">
      <c r="A50007" t="s">
        <v>346</v>
      </c>
      <c r="B50007" s="1">
        <v>44886</v>
      </c>
      <c r="C50007">
        <v>503.02</v>
      </c>
    </row>
    <row r="50008" spans="1:3" x14ac:dyDescent="0.2">
      <c r="A50008" t="s">
        <v>46</v>
      </c>
      <c r="B50008" s="1">
        <v>44886</v>
      </c>
      <c r="C50008">
        <v>576.02</v>
      </c>
    </row>
    <row r="50009" spans="1:3" x14ac:dyDescent="0.2">
      <c r="A50009" t="s">
        <v>307</v>
      </c>
      <c r="B50009" s="1">
        <v>44886</v>
      </c>
      <c r="C50009">
        <v>371.75</v>
      </c>
    </row>
    <row r="50010" spans="1:3" x14ac:dyDescent="0.2">
      <c r="A50010" t="s">
        <v>534</v>
      </c>
      <c r="B50010" s="1">
        <v>44886</v>
      </c>
      <c r="C50010">
        <v>2873.97</v>
      </c>
    </row>
    <row r="50011" spans="1:3" x14ac:dyDescent="0.2">
      <c r="A50011" t="s">
        <v>812</v>
      </c>
      <c r="B50011" s="1">
        <v>44886</v>
      </c>
      <c r="C50011">
        <v>378.99</v>
      </c>
    </row>
    <row r="50012" spans="1:3" x14ac:dyDescent="0.2">
      <c r="A50012" t="s">
        <v>12</v>
      </c>
      <c r="B50012" s="1">
        <v>44886</v>
      </c>
      <c r="C50012">
        <v>331.2</v>
      </c>
    </row>
    <row r="50013" spans="1:3" x14ac:dyDescent="0.2">
      <c r="A50013" t="s">
        <v>280</v>
      </c>
      <c r="B50013" s="1">
        <v>44886</v>
      </c>
      <c r="C50013">
        <v>628.25</v>
      </c>
    </row>
    <row r="50014" spans="1:3" x14ac:dyDescent="0.2">
      <c r="A50014" t="s">
        <v>12</v>
      </c>
      <c r="B50014" s="1">
        <v>44886</v>
      </c>
      <c r="C50014">
        <v>195.7</v>
      </c>
    </row>
    <row r="50015" spans="1:3" x14ac:dyDescent="0.2">
      <c r="A50015" t="s">
        <v>12</v>
      </c>
      <c r="B50015" s="1">
        <v>44886</v>
      </c>
      <c r="C50015">
        <v>359.62</v>
      </c>
    </row>
    <row r="50016" spans="1:3" x14ac:dyDescent="0.2">
      <c r="A50016" t="s">
        <v>11807</v>
      </c>
      <c r="B50016" s="1">
        <v>44887</v>
      </c>
      <c r="C50016">
        <v>26.46</v>
      </c>
    </row>
    <row r="50017" spans="1:3" x14ac:dyDescent="0.2">
      <c r="A50017" t="s">
        <v>14202</v>
      </c>
      <c r="B50017" s="1">
        <v>44887</v>
      </c>
      <c r="C50017">
        <v>43.4</v>
      </c>
    </row>
    <row r="50018" spans="1:3" x14ac:dyDescent="0.2">
      <c r="A50018" t="s">
        <v>14203</v>
      </c>
      <c r="B50018" s="1">
        <v>44887</v>
      </c>
      <c r="C50018">
        <v>231.85</v>
      </c>
    </row>
    <row r="50019" spans="1:3" x14ac:dyDescent="0.2">
      <c r="A50019" t="s">
        <v>308</v>
      </c>
      <c r="B50019" s="1">
        <v>44887</v>
      </c>
      <c r="C50019">
        <v>452.99</v>
      </c>
    </row>
    <row r="50020" spans="1:3" x14ac:dyDescent="0.2">
      <c r="A50020" t="s">
        <v>851</v>
      </c>
      <c r="B50020" s="1">
        <v>44887</v>
      </c>
      <c r="C50020">
        <v>174.3</v>
      </c>
    </row>
    <row r="50021" spans="1:3" x14ac:dyDescent="0.2">
      <c r="A50021" t="s">
        <v>3833</v>
      </c>
      <c r="B50021" s="1">
        <v>44887</v>
      </c>
      <c r="C50021">
        <v>151.25</v>
      </c>
    </row>
    <row r="50022" spans="1:3" x14ac:dyDescent="0.2">
      <c r="A50022" t="s">
        <v>83</v>
      </c>
      <c r="B50022" s="1">
        <v>44887</v>
      </c>
      <c r="C50022">
        <v>807.73</v>
      </c>
    </row>
    <row r="50023" spans="1:3" x14ac:dyDescent="0.2">
      <c r="A50023" t="s">
        <v>4409</v>
      </c>
      <c r="B50023" s="1">
        <v>44887</v>
      </c>
      <c r="C50023">
        <v>19.95</v>
      </c>
    </row>
    <row r="50024" spans="1:3" x14ac:dyDescent="0.2">
      <c r="A50024" t="s">
        <v>14204</v>
      </c>
      <c r="B50024" s="1">
        <v>44887</v>
      </c>
      <c r="C50024">
        <v>113.75</v>
      </c>
    </row>
    <row r="50025" spans="1:3" x14ac:dyDescent="0.2">
      <c r="A50025" t="s">
        <v>12815</v>
      </c>
      <c r="B50025" s="1">
        <v>44887</v>
      </c>
      <c r="C50025">
        <v>111.85</v>
      </c>
    </row>
    <row r="50026" spans="1:3" x14ac:dyDescent="0.2">
      <c r="A50026" t="s">
        <v>11640</v>
      </c>
      <c r="B50026" s="1">
        <v>44887</v>
      </c>
      <c r="C50026">
        <v>36.450000000000003</v>
      </c>
    </row>
    <row r="50027" spans="1:3" x14ac:dyDescent="0.2">
      <c r="A50027" t="s">
        <v>3212</v>
      </c>
      <c r="B50027" s="1">
        <v>44887</v>
      </c>
      <c r="C50027">
        <v>768.65</v>
      </c>
    </row>
    <row r="50028" spans="1:3" x14ac:dyDescent="0.2">
      <c r="A50028" t="s">
        <v>1770</v>
      </c>
      <c r="B50028" s="1">
        <v>44887</v>
      </c>
      <c r="C50028">
        <v>48.4</v>
      </c>
    </row>
    <row r="50029" spans="1:3" x14ac:dyDescent="0.2">
      <c r="A50029" t="s">
        <v>12151</v>
      </c>
      <c r="B50029" s="1">
        <v>44887</v>
      </c>
      <c r="C50029">
        <v>74.45</v>
      </c>
    </row>
    <row r="50030" spans="1:3" x14ac:dyDescent="0.2">
      <c r="A50030" t="s">
        <v>14205</v>
      </c>
      <c r="B50030" s="1">
        <v>44887</v>
      </c>
      <c r="C50030">
        <v>140.4</v>
      </c>
    </row>
    <row r="50031" spans="1:3" x14ac:dyDescent="0.2">
      <c r="A50031" t="s">
        <v>119</v>
      </c>
      <c r="B50031" s="1">
        <v>44887</v>
      </c>
      <c r="C50031">
        <v>322.2</v>
      </c>
    </row>
    <row r="50032" spans="1:3" x14ac:dyDescent="0.2">
      <c r="A50032" t="s">
        <v>536</v>
      </c>
      <c r="B50032" s="1">
        <v>44887</v>
      </c>
      <c r="C50032">
        <v>50</v>
      </c>
    </row>
    <row r="50033" spans="1:3" x14ac:dyDescent="0.2">
      <c r="A50033" t="s">
        <v>185</v>
      </c>
      <c r="B50033" s="1">
        <v>44887</v>
      </c>
      <c r="C50033">
        <v>569.13</v>
      </c>
    </row>
    <row r="50034" spans="1:3" x14ac:dyDescent="0.2">
      <c r="A50034" t="s">
        <v>969</v>
      </c>
      <c r="B50034" s="1">
        <v>44887</v>
      </c>
      <c r="C50034">
        <v>161.52000000000001</v>
      </c>
    </row>
    <row r="50035" spans="1:3" x14ac:dyDescent="0.2">
      <c r="A50035" t="s">
        <v>14206</v>
      </c>
      <c r="B50035" s="1">
        <v>44887</v>
      </c>
      <c r="C50035">
        <v>211.8</v>
      </c>
    </row>
    <row r="50036" spans="1:3" x14ac:dyDescent="0.2">
      <c r="A50036" t="s">
        <v>8067</v>
      </c>
      <c r="B50036" s="1">
        <v>44887</v>
      </c>
      <c r="C50036">
        <v>207.64</v>
      </c>
    </row>
    <row r="50037" spans="1:3" x14ac:dyDescent="0.2">
      <c r="A50037" t="s">
        <v>12472</v>
      </c>
      <c r="B50037" s="1">
        <v>44887</v>
      </c>
      <c r="C50037">
        <v>107.4</v>
      </c>
    </row>
    <row r="50038" spans="1:3" x14ac:dyDescent="0.2">
      <c r="A50038" t="s">
        <v>704</v>
      </c>
      <c r="B50038" s="1">
        <v>44887</v>
      </c>
      <c r="C50038">
        <v>205.1</v>
      </c>
    </row>
    <row r="50039" spans="1:3" x14ac:dyDescent="0.2">
      <c r="A50039" t="s">
        <v>346</v>
      </c>
      <c r="B50039" s="1">
        <v>44887</v>
      </c>
      <c r="C50039">
        <v>214.8</v>
      </c>
    </row>
    <row r="50040" spans="1:3" x14ac:dyDescent="0.2">
      <c r="A50040" t="s">
        <v>346</v>
      </c>
      <c r="B50040" s="1">
        <v>44887</v>
      </c>
      <c r="C50040">
        <v>99.8</v>
      </c>
    </row>
    <row r="50041" spans="1:3" x14ac:dyDescent="0.2">
      <c r="A50041" t="s">
        <v>549</v>
      </c>
      <c r="B50041" s="1">
        <v>44887</v>
      </c>
      <c r="C50041">
        <v>32.97</v>
      </c>
    </row>
    <row r="50042" spans="1:3" x14ac:dyDescent="0.2">
      <c r="A50042" t="s">
        <v>5673</v>
      </c>
      <c r="B50042" s="1">
        <v>44887</v>
      </c>
      <c r="C50042">
        <v>535.15</v>
      </c>
    </row>
    <row r="50043" spans="1:3" x14ac:dyDescent="0.2">
      <c r="A50043" t="s">
        <v>14207</v>
      </c>
      <c r="B50043" s="1">
        <v>44887</v>
      </c>
      <c r="C50043">
        <v>26.4</v>
      </c>
    </row>
    <row r="50044" spans="1:3" x14ac:dyDescent="0.2">
      <c r="A50044" t="s">
        <v>79</v>
      </c>
      <c r="B50044" s="1">
        <v>44887</v>
      </c>
      <c r="C50044">
        <v>51.41</v>
      </c>
    </row>
    <row r="50045" spans="1:3" x14ac:dyDescent="0.2">
      <c r="A50045" t="s">
        <v>79</v>
      </c>
      <c r="B50045" s="1">
        <v>44887</v>
      </c>
      <c r="C50045">
        <v>29.93</v>
      </c>
    </row>
    <row r="50046" spans="1:3" x14ac:dyDescent="0.2">
      <c r="A50046" t="s">
        <v>79</v>
      </c>
      <c r="B50046" s="1">
        <v>44887</v>
      </c>
      <c r="C50046">
        <v>51.41</v>
      </c>
    </row>
    <row r="50047" spans="1:3" x14ac:dyDescent="0.2">
      <c r="A50047" t="s">
        <v>79</v>
      </c>
      <c r="B50047" s="1">
        <v>44887</v>
      </c>
      <c r="C50047">
        <v>15.95</v>
      </c>
    </row>
    <row r="50048" spans="1:3" x14ac:dyDescent="0.2">
      <c r="A50048" t="s">
        <v>79</v>
      </c>
      <c r="B50048" s="1">
        <v>44887</v>
      </c>
      <c r="C50048">
        <v>29.93</v>
      </c>
    </row>
    <row r="50049" spans="1:3" x14ac:dyDescent="0.2">
      <c r="A50049" t="s">
        <v>32</v>
      </c>
      <c r="B50049" s="1">
        <v>44887</v>
      </c>
      <c r="C50049">
        <v>322.2</v>
      </c>
    </row>
    <row r="50050" spans="1:3" x14ac:dyDescent="0.2">
      <c r="A50050" t="s">
        <v>3306</v>
      </c>
      <c r="B50050" s="1">
        <v>44887</v>
      </c>
      <c r="C50050">
        <v>372.03</v>
      </c>
    </row>
    <row r="50051" spans="1:3" x14ac:dyDescent="0.2">
      <c r="A50051" t="s">
        <v>383</v>
      </c>
      <c r="B50051" s="1">
        <v>44887</v>
      </c>
      <c r="C50051">
        <v>53.5</v>
      </c>
    </row>
    <row r="50052" spans="1:3" x14ac:dyDescent="0.2">
      <c r="A50052" t="s">
        <v>12472</v>
      </c>
      <c r="B50052" s="1">
        <v>44887</v>
      </c>
      <c r="C50052">
        <v>248.15</v>
      </c>
    </row>
    <row r="50053" spans="1:3" x14ac:dyDescent="0.2">
      <c r="A50053" t="s">
        <v>32</v>
      </c>
      <c r="B50053" s="1">
        <v>44887</v>
      </c>
      <c r="C50053">
        <v>568.48</v>
      </c>
    </row>
    <row r="50054" spans="1:3" x14ac:dyDescent="0.2">
      <c r="A50054" t="s">
        <v>257</v>
      </c>
      <c r="B50054" s="1">
        <v>44887</v>
      </c>
      <c r="C50054">
        <v>406.25</v>
      </c>
    </row>
    <row r="50055" spans="1:3" x14ac:dyDescent="0.2">
      <c r="A50055" t="s">
        <v>83</v>
      </c>
      <c r="B50055" s="1">
        <v>44887</v>
      </c>
      <c r="C50055">
        <v>313.73</v>
      </c>
    </row>
    <row r="50056" spans="1:3" x14ac:dyDescent="0.2">
      <c r="A50056" t="s">
        <v>6139</v>
      </c>
      <c r="B50056" s="1">
        <v>44887</v>
      </c>
      <c r="C50056">
        <v>950.09</v>
      </c>
    </row>
    <row r="50057" spans="1:3" x14ac:dyDescent="0.2">
      <c r="A50057" t="s">
        <v>12</v>
      </c>
      <c r="B50057" s="1">
        <v>44887</v>
      </c>
      <c r="C50057">
        <v>104.44</v>
      </c>
    </row>
    <row r="50058" spans="1:3" x14ac:dyDescent="0.2">
      <c r="A50058" t="s">
        <v>713</v>
      </c>
      <c r="B50058" s="1">
        <v>44887</v>
      </c>
      <c r="C50058">
        <v>234.65</v>
      </c>
    </row>
    <row r="50059" spans="1:3" x14ac:dyDescent="0.2">
      <c r="A50059" t="s">
        <v>229</v>
      </c>
      <c r="B50059" s="1">
        <v>44887</v>
      </c>
      <c r="C50059">
        <v>35.43</v>
      </c>
    </row>
    <row r="50060" spans="1:3" x14ac:dyDescent="0.2">
      <c r="A50060" t="s">
        <v>14208</v>
      </c>
      <c r="B50060" s="1">
        <v>44887</v>
      </c>
      <c r="C50060">
        <v>42.95</v>
      </c>
    </row>
    <row r="50061" spans="1:3" x14ac:dyDescent="0.2">
      <c r="A50061" t="s">
        <v>14209</v>
      </c>
      <c r="B50061" s="1">
        <v>44887</v>
      </c>
      <c r="C50061">
        <v>168.4</v>
      </c>
    </row>
    <row r="50062" spans="1:3" x14ac:dyDescent="0.2">
      <c r="A50062" t="s">
        <v>232</v>
      </c>
      <c r="B50062" s="1">
        <v>44887</v>
      </c>
      <c r="C50062">
        <v>53.7</v>
      </c>
    </row>
    <row r="50063" spans="1:3" x14ac:dyDescent="0.2">
      <c r="A50063" t="s">
        <v>7363</v>
      </c>
      <c r="B50063" s="1">
        <v>44887</v>
      </c>
      <c r="C50063">
        <v>60.9</v>
      </c>
    </row>
    <row r="50064" spans="1:3" x14ac:dyDescent="0.2">
      <c r="A50064" t="s">
        <v>2140</v>
      </c>
      <c r="B50064" s="1">
        <v>44887</v>
      </c>
      <c r="C50064">
        <v>107.4</v>
      </c>
    </row>
    <row r="50065" spans="1:3" x14ac:dyDescent="0.2">
      <c r="A50065" t="s">
        <v>14210</v>
      </c>
      <c r="B50065" s="1">
        <v>44887</v>
      </c>
      <c r="C50065">
        <v>63.4</v>
      </c>
    </row>
    <row r="50066" spans="1:3" x14ac:dyDescent="0.2">
      <c r="A50066" t="s">
        <v>6176</v>
      </c>
      <c r="B50066" s="1">
        <v>44887</v>
      </c>
      <c r="C50066">
        <v>61.4</v>
      </c>
    </row>
    <row r="50067" spans="1:3" x14ac:dyDescent="0.2">
      <c r="A50067" t="s">
        <v>14211</v>
      </c>
      <c r="B50067" s="1">
        <v>44887</v>
      </c>
      <c r="C50067">
        <v>239.25</v>
      </c>
    </row>
    <row r="50068" spans="1:3" x14ac:dyDescent="0.2">
      <c r="A50068" t="s">
        <v>14212</v>
      </c>
      <c r="B50068" s="1">
        <v>44887</v>
      </c>
      <c r="C50068">
        <v>289.64999999999998</v>
      </c>
    </row>
    <row r="50069" spans="1:3" x14ac:dyDescent="0.2">
      <c r="A50069" t="s">
        <v>485</v>
      </c>
      <c r="B50069" s="1">
        <v>44887</v>
      </c>
      <c r="C50069">
        <v>112.39</v>
      </c>
    </row>
    <row r="50070" spans="1:3" x14ac:dyDescent="0.2">
      <c r="A50070" t="s">
        <v>4212</v>
      </c>
      <c r="B50070" s="1">
        <v>44887</v>
      </c>
      <c r="C50070">
        <v>67.52</v>
      </c>
    </row>
    <row r="50071" spans="1:3" x14ac:dyDescent="0.2">
      <c r="A50071" t="s">
        <v>4339</v>
      </c>
      <c r="B50071" s="1">
        <v>44887</v>
      </c>
      <c r="C50071">
        <v>17.97</v>
      </c>
    </row>
    <row r="50072" spans="1:3" x14ac:dyDescent="0.2">
      <c r="A50072" t="s">
        <v>3762</v>
      </c>
      <c r="B50072" s="1">
        <v>44887</v>
      </c>
      <c r="C50072">
        <v>309</v>
      </c>
    </row>
    <row r="50073" spans="1:3" x14ac:dyDescent="0.2">
      <c r="A50073" t="s">
        <v>201</v>
      </c>
      <c r="B50073" s="1">
        <v>44887</v>
      </c>
      <c r="C50073">
        <v>155.96</v>
      </c>
    </row>
    <row r="50074" spans="1:3" x14ac:dyDescent="0.2">
      <c r="A50074" t="s">
        <v>396</v>
      </c>
      <c r="B50074" s="1">
        <v>44887</v>
      </c>
      <c r="C50074">
        <v>89.85</v>
      </c>
    </row>
    <row r="50075" spans="1:3" x14ac:dyDescent="0.2">
      <c r="A50075" t="s">
        <v>5991</v>
      </c>
      <c r="B50075" s="1">
        <v>44887</v>
      </c>
      <c r="C50075">
        <v>252.34</v>
      </c>
    </row>
    <row r="50076" spans="1:3" x14ac:dyDescent="0.2">
      <c r="A50076" t="s">
        <v>583</v>
      </c>
      <c r="B50076" s="1">
        <v>44887</v>
      </c>
      <c r="C50076">
        <v>52.74</v>
      </c>
    </row>
    <row r="50077" spans="1:3" x14ac:dyDescent="0.2">
      <c r="A50077" t="s">
        <v>709</v>
      </c>
      <c r="B50077" s="1">
        <v>44887</v>
      </c>
      <c r="C50077">
        <v>20.98</v>
      </c>
    </row>
    <row r="50078" spans="1:3" x14ac:dyDescent="0.2">
      <c r="A50078" t="s">
        <v>1719</v>
      </c>
      <c r="B50078" s="1">
        <v>44887</v>
      </c>
      <c r="C50078">
        <v>197.25</v>
      </c>
    </row>
    <row r="50079" spans="1:3" x14ac:dyDescent="0.2">
      <c r="A50079" t="s">
        <v>1719</v>
      </c>
      <c r="B50079" s="1">
        <v>44887</v>
      </c>
      <c r="C50079">
        <v>28.18</v>
      </c>
    </row>
    <row r="50080" spans="1:3" x14ac:dyDescent="0.2">
      <c r="A50080" t="s">
        <v>46</v>
      </c>
      <c r="B50080" s="1">
        <v>44887</v>
      </c>
      <c r="C50080">
        <v>53.7</v>
      </c>
    </row>
    <row r="50081" spans="1:3" x14ac:dyDescent="0.2">
      <c r="A50081" t="s">
        <v>1719</v>
      </c>
      <c r="B50081" s="1">
        <v>44887</v>
      </c>
      <c r="C50081">
        <v>28.18</v>
      </c>
    </row>
    <row r="50082" spans="1:3" x14ac:dyDescent="0.2">
      <c r="A50082" t="s">
        <v>9666</v>
      </c>
      <c r="B50082" s="1">
        <v>44887</v>
      </c>
      <c r="C50082">
        <v>41.94</v>
      </c>
    </row>
    <row r="50083" spans="1:3" x14ac:dyDescent="0.2">
      <c r="A50083" t="s">
        <v>9527</v>
      </c>
      <c r="B50083" s="1">
        <v>44887</v>
      </c>
      <c r="C50083">
        <v>477.24</v>
      </c>
    </row>
    <row r="50084" spans="1:3" x14ac:dyDescent="0.2">
      <c r="A50084" t="s">
        <v>887</v>
      </c>
      <c r="B50084" s="1">
        <v>44887</v>
      </c>
      <c r="C50084">
        <v>96.99</v>
      </c>
    </row>
    <row r="50085" spans="1:3" x14ac:dyDescent="0.2">
      <c r="A50085" t="s">
        <v>3464</v>
      </c>
      <c r="B50085" s="1">
        <v>44887</v>
      </c>
      <c r="C50085">
        <v>34.11</v>
      </c>
    </row>
    <row r="50086" spans="1:3" x14ac:dyDescent="0.2">
      <c r="A50086" t="s">
        <v>949</v>
      </c>
      <c r="B50086" s="1">
        <v>44887</v>
      </c>
      <c r="C50086">
        <v>62.91</v>
      </c>
    </row>
    <row r="50087" spans="1:3" x14ac:dyDescent="0.2">
      <c r="A50087" t="s">
        <v>3167</v>
      </c>
      <c r="B50087" s="1">
        <v>44887</v>
      </c>
      <c r="C50087">
        <v>131.79</v>
      </c>
    </row>
    <row r="50088" spans="1:3" x14ac:dyDescent="0.2">
      <c r="A50088" t="s">
        <v>1537</v>
      </c>
      <c r="B50088" s="1">
        <v>44887</v>
      </c>
      <c r="C50088">
        <v>33.299999999999997</v>
      </c>
    </row>
    <row r="50089" spans="1:3" x14ac:dyDescent="0.2">
      <c r="A50089" t="s">
        <v>10279</v>
      </c>
      <c r="B50089" s="1">
        <v>44887</v>
      </c>
      <c r="C50089">
        <v>20.7</v>
      </c>
    </row>
    <row r="50090" spans="1:3" x14ac:dyDescent="0.2">
      <c r="A50090" t="s">
        <v>952</v>
      </c>
      <c r="B50090" s="1">
        <v>44887</v>
      </c>
      <c r="C50090">
        <v>148.43</v>
      </c>
    </row>
    <row r="50091" spans="1:3" x14ac:dyDescent="0.2">
      <c r="A50091" t="s">
        <v>34</v>
      </c>
      <c r="B50091" s="1">
        <v>44887</v>
      </c>
      <c r="C50091">
        <v>67.8</v>
      </c>
    </row>
    <row r="50092" spans="1:3" x14ac:dyDescent="0.2">
      <c r="A50092" t="s">
        <v>34</v>
      </c>
      <c r="B50092" s="1">
        <v>44887</v>
      </c>
      <c r="C50092">
        <v>76.900000000000006</v>
      </c>
    </row>
    <row r="50093" spans="1:3" x14ac:dyDescent="0.2">
      <c r="A50093" t="s">
        <v>3302</v>
      </c>
      <c r="B50093" s="1">
        <v>44887</v>
      </c>
      <c r="C50093">
        <v>56.31</v>
      </c>
    </row>
    <row r="50094" spans="1:3" x14ac:dyDescent="0.2">
      <c r="A50094" t="s">
        <v>3302</v>
      </c>
      <c r="B50094" s="1">
        <v>44887</v>
      </c>
      <c r="C50094">
        <v>32.97</v>
      </c>
    </row>
    <row r="50095" spans="1:3" x14ac:dyDescent="0.2">
      <c r="A50095" t="s">
        <v>14213</v>
      </c>
      <c r="B50095" s="1">
        <v>44887</v>
      </c>
      <c r="C50095">
        <v>173.61</v>
      </c>
    </row>
    <row r="50096" spans="1:3" x14ac:dyDescent="0.2">
      <c r="A50096" t="s">
        <v>5053</v>
      </c>
      <c r="B50096" s="1">
        <v>44887</v>
      </c>
      <c r="C50096">
        <v>20.97</v>
      </c>
    </row>
    <row r="50097" spans="1:3" x14ac:dyDescent="0.2">
      <c r="A50097" t="s">
        <v>150</v>
      </c>
      <c r="B50097" s="1">
        <v>44887</v>
      </c>
      <c r="C50097">
        <v>66.98</v>
      </c>
    </row>
    <row r="50098" spans="1:3" x14ac:dyDescent="0.2">
      <c r="A50098" t="s">
        <v>6431</v>
      </c>
      <c r="B50098" s="1">
        <v>44887</v>
      </c>
      <c r="C50098">
        <v>30.3</v>
      </c>
    </row>
    <row r="50099" spans="1:3" x14ac:dyDescent="0.2">
      <c r="A50099" t="s">
        <v>6431</v>
      </c>
      <c r="B50099" s="1">
        <v>44887</v>
      </c>
      <c r="C50099">
        <v>60.6</v>
      </c>
    </row>
    <row r="50100" spans="1:3" x14ac:dyDescent="0.2">
      <c r="A50100" t="s">
        <v>2297</v>
      </c>
      <c r="B50100" s="1">
        <v>44887</v>
      </c>
      <c r="C50100">
        <v>67.42</v>
      </c>
    </row>
    <row r="50101" spans="1:3" x14ac:dyDescent="0.2">
      <c r="A50101" t="s">
        <v>2938</v>
      </c>
      <c r="B50101" s="1">
        <v>44887</v>
      </c>
      <c r="C50101">
        <v>10.33</v>
      </c>
    </row>
    <row r="50102" spans="1:3" x14ac:dyDescent="0.2">
      <c r="A50102" t="s">
        <v>4329</v>
      </c>
      <c r="B50102" s="1">
        <v>44887</v>
      </c>
      <c r="C50102">
        <v>40.74</v>
      </c>
    </row>
    <row r="50103" spans="1:3" x14ac:dyDescent="0.2">
      <c r="A50103" t="s">
        <v>1090</v>
      </c>
      <c r="B50103" s="1">
        <v>44887</v>
      </c>
      <c r="C50103">
        <v>20.7</v>
      </c>
    </row>
    <row r="50104" spans="1:3" x14ac:dyDescent="0.2">
      <c r="A50104" t="s">
        <v>966</v>
      </c>
      <c r="B50104" s="1">
        <v>44887</v>
      </c>
      <c r="C50104">
        <v>12.95</v>
      </c>
    </row>
    <row r="50105" spans="1:3" x14ac:dyDescent="0.2">
      <c r="A50105" t="s">
        <v>327</v>
      </c>
      <c r="B50105" s="1">
        <v>44887</v>
      </c>
      <c r="C50105">
        <v>43.97</v>
      </c>
    </row>
    <row r="50106" spans="1:3" x14ac:dyDescent="0.2">
      <c r="A50106" t="s">
        <v>969</v>
      </c>
      <c r="B50106" s="1">
        <v>44887</v>
      </c>
      <c r="C50106">
        <v>142.91</v>
      </c>
    </row>
    <row r="50107" spans="1:3" x14ac:dyDescent="0.2">
      <c r="A50107" t="s">
        <v>348</v>
      </c>
      <c r="B50107" s="1">
        <v>44887</v>
      </c>
      <c r="C50107">
        <v>42.5</v>
      </c>
    </row>
    <row r="50108" spans="1:3" x14ac:dyDescent="0.2">
      <c r="A50108" t="s">
        <v>348</v>
      </c>
      <c r="B50108" s="1">
        <v>44887</v>
      </c>
      <c r="C50108">
        <v>10.130000000000001</v>
      </c>
    </row>
    <row r="50109" spans="1:3" x14ac:dyDescent="0.2">
      <c r="A50109" t="s">
        <v>348</v>
      </c>
      <c r="B50109" s="1">
        <v>44887</v>
      </c>
      <c r="C50109">
        <v>27.5</v>
      </c>
    </row>
    <row r="50110" spans="1:3" x14ac:dyDescent="0.2">
      <c r="A50110" t="s">
        <v>44</v>
      </c>
      <c r="B50110" s="1">
        <v>44887</v>
      </c>
      <c r="C50110">
        <v>11.98</v>
      </c>
    </row>
    <row r="50111" spans="1:3" x14ac:dyDescent="0.2">
      <c r="A50111" t="s">
        <v>44</v>
      </c>
      <c r="B50111" s="1">
        <v>44887</v>
      </c>
      <c r="C50111">
        <v>20.98</v>
      </c>
    </row>
    <row r="50112" spans="1:3" x14ac:dyDescent="0.2">
      <c r="A50112" t="s">
        <v>2518</v>
      </c>
      <c r="B50112" s="1">
        <v>44887</v>
      </c>
      <c r="C50112">
        <v>34.200000000000003</v>
      </c>
    </row>
    <row r="50113" spans="1:3" x14ac:dyDescent="0.2">
      <c r="A50113" t="s">
        <v>2518</v>
      </c>
      <c r="B50113" s="1">
        <v>44887</v>
      </c>
      <c r="C50113">
        <v>105.54</v>
      </c>
    </row>
    <row r="50114" spans="1:3" x14ac:dyDescent="0.2">
      <c r="A50114" t="s">
        <v>1202</v>
      </c>
      <c r="B50114" s="1">
        <v>44887</v>
      </c>
      <c r="C50114">
        <v>19.22</v>
      </c>
    </row>
    <row r="50115" spans="1:3" x14ac:dyDescent="0.2">
      <c r="A50115" t="s">
        <v>12460</v>
      </c>
      <c r="B50115" s="1">
        <v>44887</v>
      </c>
      <c r="C50115">
        <v>129.61000000000001</v>
      </c>
    </row>
    <row r="50116" spans="1:3" x14ac:dyDescent="0.2">
      <c r="A50116" t="s">
        <v>5955</v>
      </c>
      <c r="B50116" s="1">
        <v>44887</v>
      </c>
      <c r="C50116">
        <v>93.2</v>
      </c>
    </row>
    <row r="50117" spans="1:3" x14ac:dyDescent="0.2">
      <c r="A50117" t="s">
        <v>3254</v>
      </c>
      <c r="B50117" s="1">
        <v>44887</v>
      </c>
      <c r="C50117">
        <v>239.51</v>
      </c>
    </row>
    <row r="50118" spans="1:3" x14ac:dyDescent="0.2">
      <c r="A50118" t="s">
        <v>1005</v>
      </c>
      <c r="B50118" s="1">
        <v>44887</v>
      </c>
      <c r="C50118">
        <v>20.98</v>
      </c>
    </row>
    <row r="50119" spans="1:3" x14ac:dyDescent="0.2">
      <c r="A50119" t="s">
        <v>347</v>
      </c>
      <c r="B50119" s="1">
        <v>44887</v>
      </c>
      <c r="C50119">
        <v>40.96</v>
      </c>
    </row>
    <row r="50120" spans="1:3" x14ac:dyDescent="0.2">
      <c r="A50120" t="s">
        <v>347</v>
      </c>
      <c r="B50120" s="1">
        <v>44887</v>
      </c>
      <c r="C50120">
        <v>17.48</v>
      </c>
    </row>
    <row r="50121" spans="1:3" x14ac:dyDescent="0.2">
      <c r="A50121" t="s">
        <v>347</v>
      </c>
      <c r="B50121" s="1">
        <v>44887</v>
      </c>
      <c r="C50121">
        <v>20.98</v>
      </c>
    </row>
    <row r="50122" spans="1:3" x14ac:dyDescent="0.2">
      <c r="A50122" t="s">
        <v>347</v>
      </c>
      <c r="B50122" s="1">
        <v>44887</v>
      </c>
      <c r="C50122">
        <v>17.48</v>
      </c>
    </row>
    <row r="50123" spans="1:3" x14ac:dyDescent="0.2">
      <c r="A50123" t="s">
        <v>347</v>
      </c>
      <c r="B50123" s="1">
        <v>44887</v>
      </c>
      <c r="C50123">
        <v>41.95</v>
      </c>
    </row>
    <row r="50124" spans="1:3" x14ac:dyDescent="0.2">
      <c r="A50124" t="s">
        <v>3184</v>
      </c>
      <c r="B50124" s="1">
        <v>44887</v>
      </c>
      <c r="C50124">
        <v>30.3</v>
      </c>
    </row>
    <row r="50125" spans="1:3" x14ac:dyDescent="0.2">
      <c r="A50125" t="s">
        <v>2639</v>
      </c>
      <c r="B50125" s="1">
        <v>44887</v>
      </c>
      <c r="C50125">
        <v>23.97</v>
      </c>
    </row>
    <row r="50126" spans="1:3" x14ac:dyDescent="0.2">
      <c r="A50126" t="s">
        <v>14142</v>
      </c>
      <c r="B50126" s="1">
        <v>44888</v>
      </c>
      <c r="C50126">
        <v>60.95</v>
      </c>
    </row>
    <row r="50127" spans="1:3" x14ac:dyDescent="0.2">
      <c r="A50127" t="s">
        <v>14191</v>
      </c>
      <c r="B50127" s="1">
        <v>44888</v>
      </c>
      <c r="C50127">
        <v>72.95</v>
      </c>
    </row>
    <row r="50128" spans="1:3" x14ac:dyDescent="0.2">
      <c r="A50128" t="s">
        <v>14025</v>
      </c>
      <c r="B50128" s="1">
        <v>44888</v>
      </c>
      <c r="C50128">
        <v>86.4</v>
      </c>
    </row>
    <row r="50129" spans="1:3" x14ac:dyDescent="0.2">
      <c r="A50129" t="s">
        <v>14192</v>
      </c>
      <c r="B50129" s="1">
        <v>44888</v>
      </c>
      <c r="C50129">
        <v>41.3</v>
      </c>
    </row>
    <row r="50130" spans="1:3" x14ac:dyDescent="0.2">
      <c r="A50130" t="s">
        <v>7822</v>
      </c>
      <c r="B50130" s="1">
        <v>44888</v>
      </c>
      <c r="C50130">
        <v>168.02</v>
      </c>
    </row>
    <row r="50131" spans="1:3" x14ac:dyDescent="0.2">
      <c r="A50131" t="s">
        <v>597</v>
      </c>
      <c r="B50131" s="1">
        <v>44888</v>
      </c>
      <c r="C50131">
        <v>503.4</v>
      </c>
    </row>
    <row r="50132" spans="1:3" x14ac:dyDescent="0.2">
      <c r="A50132" t="s">
        <v>14193</v>
      </c>
      <c r="B50132" s="1">
        <v>44888</v>
      </c>
      <c r="C50132">
        <v>50.4</v>
      </c>
    </row>
    <row r="50133" spans="1:3" x14ac:dyDescent="0.2">
      <c r="A50133" t="s">
        <v>13788</v>
      </c>
      <c r="B50133" s="1">
        <v>44888</v>
      </c>
      <c r="C50133">
        <v>43.4</v>
      </c>
    </row>
    <row r="50134" spans="1:3" x14ac:dyDescent="0.2">
      <c r="A50134" t="s">
        <v>751</v>
      </c>
      <c r="B50134" s="1">
        <v>44888</v>
      </c>
      <c r="C50134">
        <v>630</v>
      </c>
    </row>
    <row r="50135" spans="1:3" x14ac:dyDescent="0.2">
      <c r="A50135" t="s">
        <v>148</v>
      </c>
      <c r="B50135" s="1">
        <v>44888</v>
      </c>
      <c r="C50135">
        <v>262.64999999999998</v>
      </c>
    </row>
    <row r="50136" spans="1:3" x14ac:dyDescent="0.2">
      <c r="A50136" t="s">
        <v>753</v>
      </c>
      <c r="B50136" s="1">
        <v>44888</v>
      </c>
      <c r="C50136">
        <v>129.66999999999999</v>
      </c>
    </row>
    <row r="50137" spans="1:3" x14ac:dyDescent="0.2">
      <c r="A50137" t="s">
        <v>753</v>
      </c>
      <c r="B50137" s="1">
        <v>44888</v>
      </c>
      <c r="C50137">
        <v>80.680000000000007</v>
      </c>
    </row>
    <row r="50138" spans="1:3" x14ac:dyDescent="0.2">
      <c r="A50138" t="s">
        <v>3302</v>
      </c>
      <c r="B50138" s="1">
        <v>44888</v>
      </c>
      <c r="C50138">
        <v>167.01</v>
      </c>
    </row>
    <row r="50139" spans="1:3" x14ac:dyDescent="0.2">
      <c r="A50139" t="s">
        <v>582</v>
      </c>
      <c r="B50139" s="1">
        <v>44888</v>
      </c>
      <c r="C50139">
        <v>121</v>
      </c>
    </row>
    <row r="50140" spans="1:3" x14ac:dyDescent="0.2">
      <c r="A50140" t="s">
        <v>6560</v>
      </c>
      <c r="B50140" s="1">
        <v>44888</v>
      </c>
      <c r="C50140">
        <v>232.92</v>
      </c>
    </row>
    <row r="50141" spans="1:3" x14ac:dyDescent="0.2">
      <c r="A50141" t="s">
        <v>308</v>
      </c>
      <c r="B50141" s="1">
        <v>44888</v>
      </c>
      <c r="C50141">
        <v>206.42</v>
      </c>
    </row>
    <row r="50142" spans="1:3" x14ac:dyDescent="0.2">
      <c r="A50142" t="s">
        <v>14194</v>
      </c>
      <c r="B50142" s="1">
        <v>44888</v>
      </c>
      <c r="C50142">
        <v>57.95</v>
      </c>
    </row>
    <row r="50143" spans="1:3" x14ac:dyDescent="0.2">
      <c r="A50143" t="s">
        <v>14195</v>
      </c>
      <c r="B50143" s="1">
        <v>44888</v>
      </c>
      <c r="C50143">
        <v>44.15</v>
      </c>
    </row>
    <row r="50144" spans="1:3" x14ac:dyDescent="0.2">
      <c r="A50144" t="s">
        <v>14196</v>
      </c>
      <c r="B50144" s="1">
        <v>44888</v>
      </c>
      <c r="C50144">
        <v>87.9</v>
      </c>
    </row>
    <row r="50145" spans="1:3" x14ac:dyDescent="0.2">
      <c r="A50145" t="s">
        <v>79</v>
      </c>
      <c r="B50145" s="1">
        <v>44888</v>
      </c>
      <c r="C50145">
        <v>35.93</v>
      </c>
    </row>
    <row r="50146" spans="1:3" x14ac:dyDescent="0.2">
      <c r="A50146" t="s">
        <v>79</v>
      </c>
      <c r="B50146" s="1">
        <v>44888</v>
      </c>
      <c r="C50146">
        <v>84.88</v>
      </c>
    </row>
    <row r="50147" spans="1:3" x14ac:dyDescent="0.2">
      <c r="A50147" t="s">
        <v>334</v>
      </c>
      <c r="B50147" s="1">
        <v>44888</v>
      </c>
      <c r="C50147">
        <v>321.60000000000002</v>
      </c>
    </row>
    <row r="50148" spans="1:3" x14ac:dyDescent="0.2">
      <c r="A50148" t="s">
        <v>79</v>
      </c>
      <c r="B50148" s="1">
        <v>44888</v>
      </c>
      <c r="C50148">
        <v>57.41</v>
      </c>
    </row>
    <row r="50149" spans="1:3" x14ac:dyDescent="0.2">
      <c r="A50149" t="s">
        <v>79</v>
      </c>
      <c r="B50149" s="1">
        <v>44888</v>
      </c>
      <c r="C50149">
        <v>29.93</v>
      </c>
    </row>
    <row r="50150" spans="1:3" x14ac:dyDescent="0.2">
      <c r="A50150" t="s">
        <v>79</v>
      </c>
      <c r="B50150" s="1">
        <v>44888</v>
      </c>
      <c r="C50150">
        <v>29.93</v>
      </c>
    </row>
    <row r="50151" spans="1:3" x14ac:dyDescent="0.2">
      <c r="A50151" t="s">
        <v>79</v>
      </c>
      <c r="B50151" s="1">
        <v>44888</v>
      </c>
      <c r="C50151">
        <v>29.93</v>
      </c>
    </row>
    <row r="50152" spans="1:3" x14ac:dyDescent="0.2">
      <c r="A50152" t="s">
        <v>79</v>
      </c>
      <c r="B50152" s="1">
        <v>44888</v>
      </c>
      <c r="C50152">
        <v>29.93</v>
      </c>
    </row>
    <row r="50153" spans="1:3" x14ac:dyDescent="0.2">
      <c r="A50153" t="s">
        <v>79</v>
      </c>
      <c r="B50153" s="1">
        <v>44888</v>
      </c>
      <c r="C50153">
        <v>29.93</v>
      </c>
    </row>
    <row r="50154" spans="1:3" x14ac:dyDescent="0.2">
      <c r="A50154" t="s">
        <v>79</v>
      </c>
      <c r="B50154" s="1">
        <v>44888</v>
      </c>
      <c r="C50154">
        <v>29.93</v>
      </c>
    </row>
    <row r="50155" spans="1:3" x14ac:dyDescent="0.2">
      <c r="A50155" t="s">
        <v>3956</v>
      </c>
      <c r="B50155" s="1">
        <v>44888</v>
      </c>
      <c r="C50155">
        <v>212.75</v>
      </c>
    </row>
    <row r="50156" spans="1:3" x14ac:dyDescent="0.2">
      <c r="A50156" t="s">
        <v>6139</v>
      </c>
      <c r="B50156" s="1">
        <v>44888</v>
      </c>
      <c r="C50156">
        <v>498.09</v>
      </c>
    </row>
    <row r="50157" spans="1:3" x14ac:dyDescent="0.2">
      <c r="A50157" t="s">
        <v>14197</v>
      </c>
      <c r="B50157" s="1">
        <v>44888</v>
      </c>
      <c r="C50157">
        <v>65.45</v>
      </c>
    </row>
    <row r="50158" spans="1:3" x14ac:dyDescent="0.2">
      <c r="A50158" t="s">
        <v>3202</v>
      </c>
      <c r="B50158" s="1">
        <v>44888</v>
      </c>
      <c r="C50158">
        <v>175.45</v>
      </c>
    </row>
    <row r="50159" spans="1:3" x14ac:dyDescent="0.2">
      <c r="A50159" t="s">
        <v>241</v>
      </c>
      <c r="B50159" s="1">
        <v>44888</v>
      </c>
      <c r="C50159">
        <v>1708.2</v>
      </c>
    </row>
    <row r="50160" spans="1:3" x14ac:dyDescent="0.2">
      <c r="A50160" t="s">
        <v>122</v>
      </c>
      <c r="B50160" s="1">
        <v>44888</v>
      </c>
      <c r="C50160">
        <v>979.22</v>
      </c>
    </row>
    <row r="50161" spans="1:3" x14ac:dyDescent="0.2">
      <c r="A50161" t="s">
        <v>1537</v>
      </c>
      <c r="B50161" s="1">
        <v>44888</v>
      </c>
      <c r="C50161">
        <v>637</v>
      </c>
    </row>
    <row r="50162" spans="1:3" x14ac:dyDescent="0.2">
      <c r="A50162" t="s">
        <v>678</v>
      </c>
      <c r="B50162" s="1">
        <v>44888</v>
      </c>
      <c r="C50162">
        <v>531.47</v>
      </c>
    </row>
    <row r="50163" spans="1:3" x14ac:dyDescent="0.2">
      <c r="A50163" t="s">
        <v>1389</v>
      </c>
      <c r="B50163" s="1">
        <v>44888</v>
      </c>
      <c r="C50163">
        <v>1404.81</v>
      </c>
    </row>
    <row r="50164" spans="1:3" x14ac:dyDescent="0.2">
      <c r="A50164" t="s">
        <v>14198</v>
      </c>
      <c r="B50164" s="1">
        <v>44888</v>
      </c>
      <c r="C50164">
        <v>26.35</v>
      </c>
    </row>
    <row r="50165" spans="1:3" x14ac:dyDescent="0.2">
      <c r="A50165" t="s">
        <v>8195</v>
      </c>
      <c r="B50165" s="1">
        <v>44888</v>
      </c>
      <c r="C50165">
        <v>64.7</v>
      </c>
    </row>
    <row r="50166" spans="1:3" x14ac:dyDescent="0.2">
      <c r="A50166" t="s">
        <v>11780</v>
      </c>
      <c r="B50166" s="1">
        <v>44888</v>
      </c>
      <c r="C50166">
        <v>113.85</v>
      </c>
    </row>
    <row r="50167" spans="1:3" x14ac:dyDescent="0.2">
      <c r="A50167" t="s">
        <v>9629</v>
      </c>
      <c r="B50167" s="1">
        <v>44888</v>
      </c>
      <c r="C50167">
        <v>15.2</v>
      </c>
    </row>
    <row r="50168" spans="1:3" x14ac:dyDescent="0.2">
      <c r="A50168" t="s">
        <v>9412</v>
      </c>
      <c r="B50168" s="1">
        <v>44888</v>
      </c>
      <c r="C50168">
        <v>57.95</v>
      </c>
    </row>
    <row r="50169" spans="1:3" x14ac:dyDescent="0.2">
      <c r="A50169" t="s">
        <v>13039</v>
      </c>
      <c r="B50169" s="1">
        <v>44888</v>
      </c>
      <c r="C50169">
        <v>144.85</v>
      </c>
    </row>
    <row r="50170" spans="1:3" x14ac:dyDescent="0.2">
      <c r="A50170" t="s">
        <v>14199</v>
      </c>
      <c r="B50170" s="1">
        <v>44888</v>
      </c>
      <c r="C50170">
        <v>85.1</v>
      </c>
    </row>
    <row r="50171" spans="1:3" x14ac:dyDescent="0.2">
      <c r="A50171" t="s">
        <v>14200</v>
      </c>
      <c r="B50171" s="1">
        <v>44888</v>
      </c>
      <c r="C50171">
        <v>100.4</v>
      </c>
    </row>
    <row r="50172" spans="1:3" x14ac:dyDescent="0.2">
      <c r="A50172" t="s">
        <v>12964</v>
      </c>
      <c r="B50172" s="1">
        <v>44888</v>
      </c>
      <c r="C50172">
        <v>30.4</v>
      </c>
    </row>
    <row r="50173" spans="1:3" x14ac:dyDescent="0.2">
      <c r="A50173" t="s">
        <v>13038</v>
      </c>
      <c r="B50173" s="1">
        <v>44888</v>
      </c>
      <c r="C50173">
        <v>48.95</v>
      </c>
    </row>
    <row r="50174" spans="1:3" x14ac:dyDescent="0.2">
      <c r="A50174" t="s">
        <v>184</v>
      </c>
      <c r="B50174" s="1">
        <v>44888</v>
      </c>
      <c r="C50174">
        <v>46.25</v>
      </c>
    </row>
    <row r="50175" spans="1:3" x14ac:dyDescent="0.2">
      <c r="A50175" t="s">
        <v>14201</v>
      </c>
      <c r="B50175" s="1">
        <v>44888</v>
      </c>
      <c r="C50175">
        <v>94.4</v>
      </c>
    </row>
    <row r="50176" spans="1:3" x14ac:dyDescent="0.2">
      <c r="A50176" t="s">
        <v>12</v>
      </c>
      <c r="B50176" s="1">
        <v>44888</v>
      </c>
      <c r="C50176">
        <v>363.88</v>
      </c>
    </row>
    <row r="50177" spans="1:3" x14ac:dyDescent="0.2">
      <c r="A50177" t="s">
        <v>14</v>
      </c>
      <c r="B50177" s="1">
        <v>44888</v>
      </c>
      <c r="C50177">
        <v>937.5</v>
      </c>
    </row>
    <row r="50178" spans="1:3" x14ac:dyDescent="0.2">
      <c r="A50178" t="s">
        <v>347</v>
      </c>
      <c r="B50178" s="1">
        <v>44888</v>
      </c>
      <c r="C50178">
        <v>262.7</v>
      </c>
    </row>
    <row r="50179" spans="1:3" x14ac:dyDescent="0.2">
      <c r="A50179" t="s">
        <v>8067</v>
      </c>
      <c r="B50179" s="1">
        <v>44888</v>
      </c>
      <c r="C50179">
        <v>1093.3599999999999</v>
      </c>
    </row>
    <row r="50180" spans="1:3" x14ac:dyDescent="0.2">
      <c r="A50180" t="s">
        <v>1232</v>
      </c>
      <c r="B50180" s="1">
        <v>44888</v>
      </c>
      <c r="C50180">
        <v>251.95</v>
      </c>
    </row>
    <row r="50181" spans="1:3" x14ac:dyDescent="0.2">
      <c r="A50181" t="s">
        <v>533</v>
      </c>
      <c r="B50181" s="1">
        <v>44889</v>
      </c>
      <c r="C50181">
        <v>75.400000000000006</v>
      </c>
    </row>
    <row r="50182" spans="1:3" x14ac:dyDescent="0.2">
      <c r="A50182" t="s">
        <v>14183</v>
      </c>
      <c r="B50182" s="1">
        <v>44889</v>
      </c>
      <c r="C50182">
        <v>55.15</v>
      </c>
    </row>
    <row r="50183" spans="1:3" x14ac:dyDescent="0.2">
      <c r="A50183" t="s">
        <v>767</v>
      </c>
      <c r="B50183" s="1">
        <v>44889</v>
      </c>
      <c r="C50183">
        <v>485.88</v>
      </c>
    </row>
    <row r="50184" spans="1:3" x14ac:dyDescent="0.2">
      <c r="A50184" t="s">
        <v>14184</v>
      </c>
      <c r="B50184" s="1">
        <v>44889</v>
      </c>
      <c r="C50184">
        <v>65.349999999999994</v>
      </c>
    </row>
    <row r="50185" spans="1:3" x14ac:dyDescent="0.2">
      <c r="A50185" t="s">
        <v>947</v>
      </c>
      <c r="B50185" s="1">
        <v>44889</v>
      </c>
      <c r="C50185">
        <v>28.11</v>
      </c>
    </row>
    <row r="50186" spans="1:3" x14ac:dyDescent="0.2">
      <c r="A50186" t="s">
        <v>2938</v>
      </c>
      <c r="B50186" s="1">
        <v>44889</v>
      </c>
      <c r="C50186">
        <v>244.63</v>
      </c>
    </row>
    <row r="50187" spans="1:3" x14ac:dyDescent="0.2">
      <c r="A50187" t="s">
        <v>14185</v>
      </c>
      <c r="B50187" s="1">
        <v>44889</v>
      </c>
      <c r="C50187">
        <v>53.4</v>
      </c>
    </row>
    <row r="50188" spans="1:3" x14ac:dyDescent="0.2">
      <c r="A50188" t="s">
        <v>1281</v>
      </c>
      <c r="B50188" s="1">
        <v>44889</v>
      </c>
      <c r="C50188">
        <v>149.57</v>
      </c>
    </row>
    <row r="50189" spans="1:3" x14ac:dyDescent="0.2">
      <c r="A50189" t="s">
        <v>7822</v>
      </c>
      <c r="B50189" s="1">
        <v>44889</v>
      </c>
      <c r="C50189">
        <v>302.95</v>
      </c>
    </row>
    <row r="50190" spans="1:3" x14ac:dyDescent="0.2">
      <c r="A50190" t="s">
        <v>13507</v>
      </c>
      <c r="B50190" s="1">
        <v>44889</v>
      </c>
      <c r="C50190">
        <v>23.95</v>
      </c>
    </row>
    <row r="50191" spans="1:3" x14ac:dyDescent="0.2">
      <c r="A50191" t="s">
        <v>2988</v>
      </c>
      <c r="B50191" s="1">
        <v>44889</v>
      </c>
      <c r="C50191">
        <v>1371.9</v>
      </c>
    </row>
    <row r="50192" spans="1:3" x14ac:dyDescent="0.2">
      <c r="A50192" t="s">
        <v>4536</v>
      </c>
      <c r="B50192" s="1">
        <v>44889</v>
      </c>
      <c r="C50192">
        <v>66</v>
      </c>
    </row>
    <row r="50193" spans="1:3" x14ac:dyDescent="0.2">
      <c r="A50193" t="s">
        <v>583</v>
      </c>
      <c r="B50193" s="1">
        <v>44889</v>
      </c>
      <c r="C50193">
        <v>395.51</v>
      </c>
    </row>
    <row r="50194" spans="1:3" x14ac:dyDescent="0.2">
      <c r="A50194" t="s">
        <v>79</v>
      </c>
      <c r="B50194" s="1">
        <v>44889</v>
      </c>
      <c r="C50194">
        <v>29.93</v>
      </c>
    </row>
    <row r="50195" spans="1:3" x14ac:dyDescent="0.2">
      <c r="A50195" t="s">
        <v>79</v>
      </c>
      <c r="B50195" s="1">
        <v>44889</v>
      </c>
      <c r="C50195">
        <v>29.93</v>
      </c>
    </row>
    <row r="50196" spans="1:3" x14ac:dyDescent="0.2">
      <c r="A50196" t="s">
        <v>79</v>
      </c>
      <c r="B50196" s="1">
        <v>44889</v>
      </c>
      <c r="C50196">
        <v>29.93</v>
      </c>
    </row>
    <row r="50197" spans="1:3" x14ac:dyDescent="0.2">
      <c r="A50197" t="s">
        <v>79</v>
      </c>
      <c r="B50197" s="1">
        <v>44889</v>
      </c>
      <c r="C50197">
        <v>29.93</v>
      </c>
    </row>
    <row r="50198" spans="1:3" x14ac:dyDescent="0.2">
      <c r="A50198" t="s">
        <v>9005</v>
      </c>
      <c r="B50198" s="1">
        <v>44889</v>
      </c>
      <c r="C50198">
        <v>440</v>
      </c>
    </row>
    <row r="50199" spans="1:3" x14ac:dyDescent="0.2">
      <c r="A50199" t="s">
        <v>3525</v>
      </c>
      <c r="B50199" s="1">
        <v>44889</v>
      </c>
      <c r="C50199">
        <v>72.900000000000006</v>
      </c>
    </row>
    <row r="50200" spans="1:3" x14ac:dyDescent="0.2">
      <c r="A50200" t="s">
        <v>14186</v>
      </c>
      <c r="B50200" s="1">
        <v>44889</v>
      </c>
      <c r="C50200">
        <v>215</v>
      </c>
    </row>
    <row r="50201" spans="1:3" x14ac:dyDescent="0.2">
      <c r="A50201" t="s">
        <v>14187</v>
      </c>
      <c r="B50201" s="1">
        <v>44889</v>
      </c>
      <c r="C50201">
        <v>54.1</v>
      </c>
    </row>
    <row r="50202" spans="1:3" x14ac:dyDescent="0.2">
      <c r="A50202" t="s">
        <v>79</v>
      </c>
      <c r="B50202" s="1">
        <v>44889</v>
      </c>
      <c r="C50202">
        <v>29.93</v>
      </c>
    </row>
    <row r="50203" spans="1:3" x14ac:dyDescent="0.2">
      <c r="A50203" t="s">
        <v>11739</v>
      </c>
      <c r="B50203" s="1">
        <v>44889</v>
      </c>
      <c r="C50203">
        <v>43.4</v>
      </c>
    </row>
    <row r="50204" spans="1:3" x14ac:dyDescent="0.2">
      <c r="A50204" t="s">
        <v>14188</v>
      </c>
      <c r="B50204" s="1">
        <v>44889</v>
      </c>
      <c r="C50204">
        <v>55.4</v>
      </c>
    </row>
    <row r="50205" spans="1:3" x14ac:dyDescent="0.2">
      <c r="A50205" t="s">
        <v>14189</v>
      </c>
      <c r="B50205" s="1">
        <v>44889</v>
      </c>
      <c r="C50205">
        <v>50.4</v>
      </c>
    </row>
    <row r="50206" spans="1:3" x14ac:dyDescent="0.2">
      <c r="A50206" t="s">
        <v>9058</v>
      </c>
      <c r="B50206" s="1">
        <v>44889</v>
      </c>
      <c r="C50206">
        <v>57.95</v>
      </c>
    </row>
    <row r="50207" spans="1:3" x14ac:dyDescent="0.2">
      <c r="A50207" t="s">
        <v>14190</v>
      </c>
      <c r="B50207" s="1">
        <v>44889</v>
      </c>
      <c r="C50207">
        <v>63.4</v>
      </c>
    </row>
    <row r="50208" spans="1:3" x14ac:dyDescent="0.2">
      <c r="A50208" t="s">
        <v>5836</v>
      </c>
      <c r="B50208" s="1">
        <v>44889</v>
      </c>
      <c r="C50208">
        <v>162.9</v>
      </c>
    </row>
    <row r="50209" spans="1:3" x14ac:dyDescent="0.2">
      <c r="A50209" t="s">
        <v>12472</v>
      </c>
      <c r="B50209" s="1">
        <v>44889</v>
      </c>
      <c r="C50209">
        <v>373.31</v>
      </c>
    </row>
    <row r="50210" spans="1:3" x14ac:dyDescent="0.2">
      <c r="A50210" t="s">
        <v>29</v>
      </c>
      <c r="B50210" s="1">
        <v>44889</v>
      </c>
      <c r="C50210">
        <v>914.46</v>
      </c>
    </row>
    <row r="50211" spans="1:3" x14ac:dyDescent="0.2">
      <c r="A50211" t="s">
        <v>3243</v>
      </c>
      <c r="B50211" s="1">
        <v>44889</v>
      </c>
      <c r="C50211">
        <v>306.60000000000002</v>
      </c>
    </row>
    <row r="50212" spans="1:3" x14ac:dyDescent="0.2">
      <c r="A50212" t="s">
        <v>947</v>
      </c>
      <c r="B50212" s="1">
        <v>44889</v>
      </c>
      <c r="C50212">
        <v>171.2</v>
      </c>
    </row>
    <row r="50213" spans="1:3" x14ac:dyDescent="0.2">
      <c r="A50213" t="s">
        <v>40</v>
      </c>
      <c r="B50213" s="1">
        <v>44889</v>
      </c>
      <c r="C50213">
        <v>188.89</v>
      </c>
    </row>
    <row r="50214" spans="1:3" x14ac:dyDescent="0.2">
      <c r="A50214" t="s">
        <v>183</v>
      </c>
      <c r="B50214" s="1">
        <v>44889</v>
      </c>
      <c r="C50214">
        <v>275.39999999999998</v>
      </c>
    </row>
    <row r="50215" spans="1:3" x14ac:dyDescent="0.2">
      <c r="A50215" t="s">
        <v>534</v>
      </c>
      <c r="B50215" s="1">
        <v>44889</v>
      </c>
      <c r="C50215">
        <v>628.08000000000004</v>
      </c>
    </row>
    <row r="50216" spans="1:3" x14ac:dyDescent="0.2">
      <c r="A50216" t="s">
        <v>404</v>
      </c>
      <c r="B50216" s="1">
        <v>44889</v>
      </c>
      <c r="C50216">
        <v>1274.8</v>
      </c>
    </row>
    <row r="50217" spans="1:3" x14ac:dyDescent="0.2">
      <c r="A50217" t="s">
        <v>404</v>
      </c>
      <c r="B50217" s="1">
        <v>44889</v>
      </c>
      <c r="C50217">
        <v>1372.95</v>
      </c>
    </row>
    <row r="50218" spans="1:3" x14ac:dyDescent="0.2">
      <c r="A50218" t="s">
        <v>12</v>
      </c>
      <c r="B50218" s="1">
        <v>44889</v>
      </c>
      <c r="C50218">
        <v>308.02999999999997</v>
      </c>
    </row>
    <row r="50219" spans="1:3" x14ac:dyDescent="0.2">
      <c r="A50219" t="s">
        <v>14170</v>
      </c>
      <c r="B50219" s="1">
        <v>44890</v>
      </c>
      <c r="C50219">
        <v>53.4</v>
      </c>
    </row>
    <row r="50220" spans="1:3" x14ac:dyDescent="0.2">
      <c r="A50220" t="s">
        <v>8264</v>
      </c>
      <c r="B50220" s="1">
        <v>44890</v>
      </c>
      <c r="C50220">
        <v>128.6</v>
      </c>
    </row>
    <row r="50221" spans="1:3" x14ac:dyDescent="0.2">
      <c r="A50221" t="s">
        <v>14171</v>
      </c>
      <c r="B50221" s="1">
        <v>44890</v>
      </c>
      <c r="C50221">
        <v>86.35</v>
      </c>
    </row>
    <row r="50222" spans="1:3" x14ac:dyDescent="0.2">
      <c r="A50222" t="s">
        <v>14172</v>
      </c>
      <c r="B50222" s="1">
        <v>44890</v>
      </c>
      <c r="C50222">
        <v>169.75</v>
      </c>
    </row>
    <row r="50223" spans="1:3" x14ac:dyDescent="0.2">
      <c r="A50223" t="s">
        <v>2112</v>
      </c>
      <c r="B50223" s="1">
        <v>44890</v>
      </c>
      <c r="C50223">
        <v>59.1</v>
      </c>
    </row>
    <row r="50224" spans="1:3" x14ac:dyDescent="0.2">
      <c r="A50224" t="s">
        <v>14173</v>
      </c>
      <c r="B50224" s="1">
        <v>44890</v>
      </c>
      <c r="C50224">
        <v>96.35</v>
      </c>
    </row>
    <row r="50225" spans="1:3" x14ac:dyDescent="0.2">
      <c r="A50225" t="s">
        <v>14174</v>
      </c>
      <c r="B50225" s="1">
        <v>44890</v>
      </c>
      <c r="C50225">
        <v>57.95</v>
      </c>
    </row>
    <row r="50226" spans="1:3" x14ac:dyDescent="0.2">
      <c r="A50226" t="s">
        <v>9052</v>
      </c>
      <c r="B50226" s="1">
        <v>44890</v>
      </c>
      <c r="C50226">
        <v>111.4</v>
      </c>
    </row>
    <row r="50227" spans="1:3" x14ac:dyDescent="0.2">
      <c r="A50227" t="s">
        <v>3</v>
      </c>
      <c r="B50227" s="1">
        <v>44890</v>
      </c>
      <c r="C50227">
        <v>866.55</v>
      </c>
    </row>
    <row r="50228" spans="1:3" x14ac:dyDescent="0.2">
      <c r="A50228" t="s">
        <v>14175</v>
      </c>
      <c r="B50228" s="1">
        <v>44890</v>
      </c>
      <c r="C50228">
        <v>63.4</v>
      </c>
    </row>
    <row r="50229" spans="1:3" x14ac:dyDescent="0.2">
      <c r="A50229" t="s">
        <v>3897</v>
      </c>
      <c r="B50229" s="1">
        <v>44890</v>
      </c>
      <c r="C50229">
        <v>64.400000000000006</v>
      </c>
    </row>
    <row r="50230" spans="1:3" x14ac:dyDescent="0.2">
      <c r="A50230" t="s">
        <v>14176</v>
      </c>
      <c r="B50230" s="1">
        <v>44890</v>
      </c>
      <c r="C50230">
        <v>164.25</v>
      </c>
    </row>
    <row r="50231" spans="1:3" x14ac:dyDescent="0.2">
      <c r="A50231" t="s">
        <v>148</v>
      </c>
      <c r="B50231" s="1">
        <v>44890</v>
      </c>
      <c r="C50231">
        <v>629.54999999999995</v>
      </c>
    </row>
    <row r="50232" spans="1:3" x14ac:dyDescent="0.2">
      <c r="A50232" t="s">
        <v>148</v>
      </c>
      <c r="B50232" s="1">
        <v>44890</v>
      </c>
      <c r="C50232">
        <v>377.25</v>
      </c>
    </row>
    <row r="50233" spans="1:3" x14ac:dyDescent="0.2">
      <c r="A50233" t="s">
        <v>12</v>
      </c>
      <c r="B50233" s="1">
        <v>44890</v>
      </c>
      <c r="C50233">
        <v>448.46</v>
      </c>
    </row>
    <row r="50234" spans="1:3" x14ac:dyDescent="0.2">
      <c r="A50234" t="s">
        <v>810</v>
      </c>
      <c r="B50234" s="1">
        <v>44890</v>
      </c>
      <c r="C50234">
        <v>615.54999999999995</v>
      </c>
    </row>
    <row r="50235" spans="1:3" x14ac:dyDescent="0.2">
      <c r="A50235" t="s">
        <v>4409</v>
      </c>
      <c r="B50235" s="1">
        <v>44890</v>
      </c>
      <c r="C50235">
        <v>191.5</v>
      </c>
    </row>
    <row r="50236" spans="1:3" x14ac:dyDescent="0.2">
      <c r="A50236" t="s">
        <v>10321</v>
      </c>
      <c r="B50236" s="1">
        <v>44890</v>
      </c>
      <c r="C50236">
        <v>201.9</v>
      </c>
    </row>
    <row r="50237" spans="1:3" x14ac:dyDescent="0.2">
      <c r="A50237" t="s">
        <v>14177</v>
      </c>
      <c r="B50237" s="1">
        <v>44890</v>
      </c>
      <c r="C50237">
        <v>75.900000000000006</v>
      </c>
    </row>
    <row r="50238" spans="1:3" x14ac:dyDescent="0.2">
      <c r="A50238" t="s">
        <v>14178</v>
      </c>
      <c r="B50238" s="1">
        <v>44890</v>
      </c>
      <c r="C50238">
        <v>58.4</v>
      </c>
    </row>
    <row r="50239" spans="1:3" x14ac:dyDescent="0.2">
      <c r="A50239" t="s">
        <v>14179</v>
      </c>
      <c r="B50239" s="1">
        <v>44890</v>
      </c>
      <c r="C50239">
        <v>50.4</v>
      </c>
    </row>
    <row r="50240" spans="1:3" x14ac:dyDescent="0.2">
      <c r="A50240" t="s">
        <v>3176</v>
      </c>
      <c r="B50240" s="1">
        <v>44890</v>
      </c>
      <c r="C50240">
        <v>114.35</v>
      </c>
    </row>
    <row r="50241" spans="1:3" x14ac:dyDescent="0.2">
      <c r="A50241" t="s">
        <v>14180</v>
      </c>
      <c r="B50241" s="1">
        <v>44890</v>
      </c>
      <c r="C50241">
        <v>65.150000000000006</v>
      </c>
    </row>
    <row r="50242" spans="1:3" x14ac:dyDescent="0.2">
      <c r="A50242" t="s">
        <v>14181</v>
      </c>
      <c r="B50242" s="1">
        <v>44890</v>
      </c>
      <c r="C50242">
        <v>83.3</v>
      </c>
    </row>
    <row r="50243" spans="1:3" x14ac:dyDescent="0.2">
      <c r="A50243" t="s">
        <v>14182</v>
      </c>
      <c r="B50243" s="1">
        <v>44890</v>
      </c>
      <c r="C50243">
        <v>57.95</v>
      </c>
    </row>
    <row r="50244" spans="1:3" x14ac:dyDescent="0.2">
      <c r="A50244" t="s">
        <v>14140</v>
      </c>
      <c r="B50244" s="1">
        <v>44893</v>
      </c>
      <c r="C50244">
        <v>82.35</v>
      </c>
    </row>
    <row r="50245" spans="1:3" x14ac:dyDescent="0.2">
      <c r="A50245" t="s">
        <v>14141</v>
      </c>
      <c r="B50245" s="1">
        <v>44893</v>
      </c>
      <c r="C50245">
        <v>120.95</v>
      </c>
    </row>
    <row r="50246" spans="1:3" x14ac:dyDescent="0.2">
      <c r="A50246" t="s">
        <v>374</v>
      </c>
      <c r="B50246" s="1">
        <v>44893</v>
      </c>
      <c r="C50246">
        <v>764.06</v>
      </c>
    </row>
    <row r="50247" spans="1:3" x14ac:dyDescent="0.2">
      <c r="A50247" t="s">
        <v>374</v>
      </c>
      <c r="B50247" s="1">
        <v>44893</v>
      </c>
      <c r="C50247">
        <v>107.4</v>
      </c>
    </row>
    <row r="50248" spans="1:3" x14ac:dyDescent="0.2">
      <c r="A50248" t="s">
        <v>10886</v>
      </c>
      <c r="B50248" s="1">
        <v>44893</v>
      </c>
      <c r="C50248">
        <v>62.4</v>
      </c>
    </row>
    <row r="50249" spans="1:3" x14ac:dyDescent="0.2">
      <c r="A50249" t="s">
        <v>14142</v>
      </c>
      <c r="B50249" s="1">
        <v>44893</v>
      </c>
      <c r="C50249">
        <v>140.4</v>
      </c>
    </row>
    <row r="50250" spans="1:3" x14ac:dyDescent="0.2">
      <c r="A50250" t="s">
        <v>10458</v>
      </c>
      <c r="B50250" s="1">
        <v>44893</v>
      </c>
      <c r="C50250">
        <v>45.4</v>
      </c>
    </row>
    <row r="50251" spans="1:3" x14ac:dyDescent="0.2">
      <c r="A50251" t="s">
        <v>6628</v>
      </c>
      <c r="B50251" s="1">
        <v>44893</v>
      </c>
      <c r="C50251">
        <v>39.450000000000003</v>
      </c>
    </row>
    <row r="50252" spans="1:3" x14ac:dyDescent="0.2">
      <c r="A50252" t="s">
        <v>2989</v>
      </c>
      <c r="B50252" s="1">
        <v>44893</v>
      </c>
      <c r="C50252">
        <v>313.83</v>
      </c>
    </row>
    <row r="50253" spans="1:3" x14ac:dyDescent="0.2">
      <c r="A50253" t="s">
        <v>44</v>
      </c>
      <c r="B50253" s="1">
        <v>44893</v>
      </c>
      <c r="C50253">
        <v>2094.7800000000002</v>
      </c>
    </row>
    <row r="50254" spans="1:3" x14ac:dyDescent="0.2">
      <c r="A50254" t="s">
        <v>870</v>
      </c>
      <c r="B50254" s="1">
        <v>44893</v>
      </c>
      <c r="C50254">
        <v>219.65</v>
      </c>
    </row>
    <row r="50255" spans="1:3" x14ac:dyDescent="0.2">
      <c r="A50255" t="s">
        <v>286</v>
      </c>
      <c r="B50255" s="1">
        <v>44893</v>
      </c>
      <c r="C50255">
        <v>943.94</v>
      </c>
    </row>
    <row r="50256" spans="1:3" x14ac:dyDescent="0.2">
      <c r="A50256" t="s">
        <v>14143</v>
      </c>
      <c r="B50256" s="1">
        <v>44893</v>
      </c>
      <c r="C50256">
        <v>86.35</v>
      </c>
    </row>
    <row r="50257" spans="1:3" x14ac:dyDescent="0.2">
      <c r="A50257" t="s">
        <v>1281</v>
      </c>
      <c r="B50257" s="1">
        <v>44893</v>
      </c>
      <c r="C50257">
        <v>318.77999999999997</v>
      </c>
    </row>
    <row r="50258" spans="1:3" x14ac:dyDescent="0.2">
      <c r="A50258" t="s">
        <v>14144</v>
      </c>
      <c r="B50258" s="1">
        <v>44893</v>
      </c>
      <c r="C50258">
        <v>143.4</v>
      </c>
    </row>
    <row r="50259" spans="1:3" x14ac:dyDescent="0.2">
      <c r="A50259" t="s">
        <v>5930</v>
      </c>
      <c r="B50259" s="1">
        <v>44893</v>
      </c>
      <c r="C50259">
        <v>62.4</v>
      </c>
    </row>
    <row r="50260" spans="1:3" x14ac:dyDescent="0.2">
      <c r="A50260" t="s">
        <v>12544</v>
      </c>
      <c r="B50260" s="1">
        <v>44893</v>
      </c>
      <c r="C50260">
        <v>365.9</v>
      </c>
    </row>
    <row r="50261" spans="1:3" x14ac:dyDescent="0.2">
      <c r="A50261" t="s">
        <v>119</v>
      </c>
      <c r="B50261" s="1">
        <v>44893</v>
      </c>
      <c r="C50261">
        <v>1183.67</v>
      </c>
    </row>
    <row r="50262" spans="1:3" x14ac:dyDescent="0.2">
      <c r="A50262" t="s">
        <v>319</v>
      </c>
      <c r="B50262" s="1">
        <v>44893</v>
      </c>
      <c r="C50262">
        <v>446.76</v>
      </c>
    </row>
    <row r="50263" spans="1:3" x14ac:dyDescent="0.2">
      <c r="A50263" t="s">
        <v>1264</v>
      </c>
      <c r="B50263" s="1">
        <v>44893</v>
      </c>
      <c r="C50263">
        <v>52.77</v>
      </c>
    </row>
    <row r="50264" spans="1:3" x14ac:dyDescent="0.2">
      <c r="A50264" t="s">
        <v>46</v>
      </c>
      <c r="B50264" s="1">
        <v>44893</v>
      </c>
      <c r="C50264">
        <v>186.57</v>
      </c>
    </row>
    <row r="50265" spans="1:3" x14ac:dyDescent="0.2">
      <c r="A50265" t="s">
        <v>46</v>
      </c>
      <c r="B50265" s="1">
        <v>44893</v>
      </c>
      <c r="C50265">
        <v>74.959999999999994</v>
      </c>
    </row>
    <row r="50266" spans="1:3" x14ac:dyDescent="0.2">
      <c r="A50266" t="s">
        <v>46</v>
      </c>
      <c r="B50266" s="1">
        <v>44893</v>
      </c>
      <c r="C50266">
        <v>128.4</v>
      </c>
    </row>
    <row r="50267" spans="1:3" x14ac:dyDescent="0.2">
      <c r="A50267" t="s">
        <v>46</v>
      </c>
      <c r="B50267" s="1">
        <v>44893</v>
      </c>
      <c r="C50267">
        <v>45.3</v>
      </c>
    </row>
    <row r="50268" spans="1:3" x14ac:dyDescent="0.2">
      <c r="A50268" t="s">
        <v>7359</v>
      </c>
      <c r="B50268" s="1">
        <v>44893</v>
      </c>
      <c r="C50268">
        <v>72.45</v>
      </c>
    </row>
    <row r="50269" spans="1:3" x14ac:dyDescent="0.2">
      <c r="A50269" t="s">
        <v>46</v>
      </c>
      <c r="B50269" s="1">
        <v>44893</v>
      </c>
      <c r="C50269">
        <v>318.04000000000002</v>
      </c>
    </row>
    <row r="50270" spans="1:3" x14ac:dyDescent="0.2">
      <c r="A50270" t="s">
        <v>29</v>
      </c>
      <c r="B50270" s="1">
        <v>44893</v>
      </c>
      <c r="C50270">
        <v>1058.08</v>
      </c>
    </row>
    <row r="50271" spans="1:3" x14ac:dyDescent="0.2">
      <c r="A50271" t="s">
        <v>38</v>
      </c>
      <c r="B50271" s="1">
        <v>44893</v>
      </c>
      <c r="C50271">
        <v>1907.83</v>
      </c>
    </row>
    <row r="50272" spans="1:3" x14ac:dyDescent="0.2">
      <c r="A50272" t="s">
        <v>14145</v>
      </c>
      <c r="B50272" s="1">
        <v>44893</v>
      </c>
      <c r="C50272">
        <v>102.35</v>
      </c>
    </row>
    <row r="50273" spans="1:3" x14ac:dyDescent="0.2">
      <c r="A50273" t="s">
        <v>714</v>
      </c>
      <c r="B50273" s="1">
        <v>44893</v>
      </c>
      <c r="C50273">
        <v>1003.13</v>
      </c>
    </row>
    <row r="50274" spans="1:3" x14ac:dyDescent="0.2">
      <c r="A50274" t="s">
        <v>14146</v>
      </c>
      <c r="B50274" s="1">
        <v>44893</v>
      </c>
      <c r="C50274">
        <v>47.4</v>
      </c>
    </row>
    <row r="50275" spans="1:3" x14ac:dyDescent="0.2">
      <c r="A50275" t="s">
        <v>11761</v>
      </c>
      <c r="B50275" s="1">
        <v>44893</v>
      </c>
      <c r="C50275">
        <v>178.85</v>
      </c>
    </row>
    <row r="50276" spans="1:3" x14ac:dyDescent="0.2">
      <c r="A50276" t="s">
        <v>79</v>
      </c>
      <c r="B50276" s="1">
        <v>44893</v>
      </c>
      <c r="C50276">
        <v>29.93</v>
      </c>
    </row>
    <row r="50277" spans="1:3" x14ac:dyDescent="0.2">
      <c r="A50277" t="s">
        <v>536</v>
      </c>
      <c r="B50277" s="1">
        <v>44893</v>
      </c>
      <c r="C50277">
        <v>46.25</v>
      </c>
    </row>
    <row r="50278" spans="1:3" x14ac:dyDescent="0.2">
      <c r="A50278" t="s">
        <v>536</v>
      </c>
      <c r="B50278" s="1">
        <v>44893</v>
      </c>
      <c r="C50278">
        <v>44.98</v>
      </c>
    </row>
    <row r="50279" spans="1:3" x14ac:dyDescent="0.2">
      <c r="A50279" t="s">
        <v>536</v>
      </c>
      <c r="B50279" s="1">
        <v>44893</v>
      </c>
      <c r="C50279">
        <v>46.25</v>
      </c>
    </row>
    <row r="50280" spans="1:3" x14ac:dyDescent="0.2">
      <c r="A50280" t="s">
        <v>79</v>
      </c>
      <c r="B50280" s="1">
        <v>44893</v>
      </c>
      <c r="C50280">
        <v>57.41</v>
      </c>
    </row>
    <row r="50281" spans="1:3" x14ac:dyDescent="0.2">
      <c r="A50281" t="s">
        <v>536</v>
      </c>
      <c r="B50281" s="1">
        <v>44893</v>
      </c>
      <c r="C50281">
        <v>46.25</v>
      </c>
    </row>
    <row r="50282" spans="1:3" x14ac:dyDescent="0.2">
      <c r="A50282" t="s">
        <v>79</v>
      </c>
      <c r="B50282" s="1">
        <v>44893</v>
      </c>
      <c r="C50282">
        <v>29.93</v>
      </c>
    </row>
    <row r="50283" spans="1:3" x14ac:dyDescent="0.2">
      <c r="A50283" t="s">
        <v>79</v>
      </c>
      <c r="B50283" s="1">
        <v>44893</v>
      </c>
      <c r="C50283">
        <v>29.93</v>
      </c>
    </row>
    <row r="50284" spans="1:3" x14ac:dyDescent="0.2">
      <c r="A50284" t="s">
        <v>14147</v>
      </c>
      <c r="B50284" s="1">
        <v>44893</v>
      </c>
      <c r="C50284">
        <v>45.4</v>
      </c>
    </row>
    <row r="50285" spans="1:3" x14ac:dyDescent="0.2">
      <c r="A50285" t="s">
        <v>79</v>
      </c>
      <c r="B50285" s="1">
        <v>44893</v>
      </c>
      <c r="C50285">
        <v>29.93</v>
      </c>
    </row>
    <row r="50286" spans="1:3" x14ac:dyDescent="0.2">
      <c r="A50286" t="s">
        <v>184</v>
      </c>
      <c r="B50286" s="1">
        <v>44893</v>
      </c>
      <c r="C50286">
        <v>32.5</v>
      </c>
    </row>
    <row r="50287" spans="1:3" x14ac:dyDescent="0.2">
      <c r="A50287" t="s">
        <v>184</v>
      </c>
      <c r="B50287" s="1">
        <v>44893</v>
      </c>
      <c r="C50287">
        <v>54.23</v>
      </c>
    </row>
    <row r="50288" spans="1:3" x14ac:dyDescent="0.2">
      <c r="A50288" t="s">
        <v>2687</v>
      </c>
      <c r="B50288" s="1">
        <v>44893</v>
      </c>
      <c r="C50288">
        <v>151.4</v>
      </c>
    </row>
    <row r="50289" spans="1:3" x14ac:dyDescent="0.2">
      <c r="A50289" t="s">
        <v>14148</v>
      </c>
      <c r="B50289" s="1">
        <v>44893</v>
      </c>
      <c r="C50289">
        <v>53.4</v>
      </c>
    </row>
    <row r="50290" spans="1:3" x14ac:dyDescent="0.2">
      <c r="A50290" t="s">
        <v>14149</v>
      </c>
      <c r="B50290" s="1">
        <v>44893</v>
      </c>
      <c r="C50290">
        <v>93.35</v>
      </c>
    </row>
    <row r="50291" spans="1:3" x14ac:dyDescent="0.2">
      <c r="A50291" t="s">
        <v>12677</v>
      </c>
      <c r="B50291" s="1">
        <v>44893</v>
      </c>
      <c r="C50291">
        <v>65.349999999999994</v>
      </c>
    </row>
    <row r="50292" spans="1:3" x14ac:dyDescent="0.2">
      <c r="A50292" t="s">
        <v>5624</v>
      </c>
      <c r="B50292" s="1">
        <v>44893</v>
      </c>
      <c r="C50292">
        <v>92.4</v>
      </c>
    </row>
    <row r="50293" spans="1:3" x14ac:dyDescent="0.2">
      <c r="A50293" t="s">
        <v>14150</v>
      </c>
      <c r="B50293" s="1">
        <v>44893</v>
      </c>
      <c r="C50293">
        <v>63.45</v>
      </c>
    </row>
    <row r="50294" spans="1:3" x14ac:dyDescent="0.2">
      <c r="A50294" t="s">
        <v>14151</v>
      </c>
      <c r="B50294" s="1">
        <v>44893</v>
      </c>
      <c r="C50294">
        <v>50.4</v>
      </c>
    </row>
    <row r="50295" spans="1:3" x14ac:dyDescent="0.2">
      <c r="A50295" t="s">
        <v>14152</v>
      </c>
      <c r="B50295" s="1">
        <v>44893</v>
      </c>
      <c r="C50295">
        <v>188.25</v>
      </c>
    </row>
    <row r="50296" spans="1:3" x14ac:dyDescent="0.2">
      <c r="A50296" t="s">
        <v>14153</v>
      </c>
      <c r="B50296" s="1">
        <v>44893</v>
      </c>
      <c r="C50296">
        <v>43.4</v>
      </c>
    </row>
    <row r="50297" spans="1:3" x14ac:dyDescent="0.2">
      <c r="A50297" t="s">
        <v>3955</v>
      </c>
      <c r="B50297" s="1">
        <v>44893</v>
      </c>
      <c r="C50297">
        <v>24.45</v>
      </c>
    </row>
    <row r="50298" spans="1:3" x14ac:dyDescent="0.2">
      <c r="A50298" t="s">
        <v>8301</v>
      </c>
      <c r="B50298" s="1">
        <v>44893</v>
      </c>
      <c r="C50298">
        <v>57.95</v>
      </c>
    </row>
    <row r="50299" spans="1:3" x14ac:dyDescent="0.2">
      <c r="A50299" t="s">
        <v>14154</v>
      </c>
      <c r="B50299" s="1">
        <v>44893</v>
      </c>
      <c r="C50299">
        <v>53.4</v>
      </c>
    </row>
    <row r="50300" spans="1:3" x14ac:dyDescent="0.2">
      <c r="A50300" t="s">
        <v>8498</v>
      </c>
      <c r="B50300" s="1">
        <v>44893</v>
      </c>
      <c r="C50300">
        <v>87.4</v>
      </c>
    </row>
    <row r="50301" spans="1:3" x14ac:dyDescent="0.2">
      <c r="A50301" t="s">
        <v>2365</v>
      </c>
      <c r="B50301" s="1">
        <v>44893</v>
      </c>
      <c r="C50301">
        <v>92.35</v>
      </c>
    </row>
    <row r="50302" spans="1:3" x14ac:dyDescent="0.2">
      <c r="A50302" t="s">
        <v>7712</v>
      </c>
      <c r="B50302" s="1">
        <v>44893</v>
      </c>
      <c r="C50302">
        <v>58.15</v>
      </c>
    </row>
    <row r="50303" spans="1:3" x14ac:dyDescent="0.2">
      <c r="A50303" t="s">
        <v>14155</v>
      </c>
      <c r="B50303" s="1">
        <v>44893</v>
      </c>
      <c r="C50303">
        <v>29.15</v>
      </c>
    </row>
    <row r="50304" spans="1:3" x14ac:dyDescent="0.2">
      <c r="A50304" t="s">
        <v>14156</v>
      </c>
      <c r="B50304" s="1">
        <v>44893</v>
      </c>
      <c r="C50304">
        <v>50.4</v>
      </c>
    </row>
    <row r="50305" spans="1:3" x14ac:dyDescent="0.2">
      <c r="A50305" t="s">
        <v>14157</v>
      </c>
      <c r="B50305" s="1">
        <v>44893</v>
      </c>
      <c r="C50305">
        <v>209.75</v>
      </c>
    </row>
    <row r="50306" spans="1:3" x14ac:dyDescent="0.2">
      <c r="A50306" t="s">
        <v>14158</v>
      </c>
      <c r="B50306" s="1">
        <v>44893</v>
      </c>
      <c r="C50306">
        <v>43.4</v>
      </c>
    </row>
    <row r="50307" spans="1:3" x14ac:dyDescent="0.2">
      <c r="A50307" t="s">
        <v>14159</v>
      </c>
      <c r="B50307" s="1">
        <v>44893</v>
      </c>
      <c r="C50307">
        <v>140.30000000000001</v>
      </c>
    </row>
    <row r="50308" spans="1:3" x14ac:dyDescent="0.2">
      <c r="A50308" t="s">
        <v>14160</v>
      </c>
      <c r="B50308" s="1">
        <v>44893</v>
      </c>
      <c r="C50308">
        <v>83.45</v>
      </c>
    </row>
    <row r="50309" spans="1:3" x14ac:dyDescent="0.2">
      <c r="A50309" t="s">
        <v>4626</v>
      </c>
      <c r="B50309" s="1">
        <v>44893</v>
      </c>
      <c r="C50309">
        <v>68.650000000000006</v>
      </c>
    </row>
    <row r="50310" spans="1:3" x14ac:dyDescent="0.2">
      <c r="A50310" t="s">
        <v>79</v>
      </c>
      <c r="B50310" s="1">
        <v>44893</v>
      </c>
      <c r="C50310">
        <v>51.41</v>
      </c>
    </row>
    <row r="50311" spans="1:3" x14ac:dyDescent="0.2">
      <c r="A50311" t="s">
        <v>79</v>
      </c>
      <c r="B50311" s="1">
        <v>44893</v>
      </c>
      <c r="C50311">
        <v>35.93</v>
      </c>
    </row>
    <row r="50312" spans="1:3" x14ac:dyDescent="0.2">
      <c r="A50312" t="s">
        <v>79</v>
      </c>
      <c r="B50312" s="1">
        <v>44893</v>
      </c>
      <c r="C50312">
        <v>29.93</v>
      </c>
    </row>
    <row r="50313" spans="1:3" x14ac:dyDescent="0.2">
      <c r="A50313" t="s">
        <v>79</v>
      </c>
      <c r="B50313" s="1">
        <v>44893</v>
      </c>
      <c r="C50313">
        <v>29.93</v>
      </c>
    </row>
    <row r="50314" spans="1:3" x14ac:dyDescent="0.2">
      <c r="A50314" t="s">
        <v>831</v>
      </c>
      <c r="B50314" s="1">
        <v>44893</v>
      </c>
      <c r="C50314">
        <v>82.96</v>
      </c>
    </row>
    <row r="50315" spans="1:3" x14ac:dyDescent="0.2">
      <c r="A50315" t="s">
        <v>79</v>
      </c>
      <c r="B50315" s="1">
        <v>44893</v>
      </c>
      <c r="C50315">
        <v>29.93</v>
      </c>
    </row>
    <row r="50316" spans="1:3" x14ac:dyDescent="0.2">
      <c r="A50316" t="s">
        <v>79</v>
      </c>
      <c r="B50316" s="1">
        <v>44893</v>
      </c>
      <c r="C50316">
        <v>29.93</v>
      </c>
    </row>
    <row r="50317" spans="1:3" x14ac:dyDescent="0.2">
      <c r="A50317" t="s">
        <v>1639</v>
      </c>
      <c r="B50317" s="1">
        <v>44893</v>
      </c>
      <c r="C50317">
        <v>64.7</v>
      </c>
    </row>
    <row r="50318" spans="1:3" x14ac:dyDescent="0.2">
      <c r="A50318" t="s">
        <v>79</v>
      </c>
      <c r="B50318" s="1">
        <v>44893</v>
      </c>
      <c r="C50318">
        <v>78.89</v>
      </c>
    </row>
    <row r="50319" spans="1:3" x14ac:dyDescent="0.2">
      <c r="A50319" t="s">
        <v>79</v>
      </c>
      <c r="B50319" s="1">
        <v>44893</v>
      </c>
      <c r="C50319">
        <v>29.93</v>
      </c>
    </row>
    <row r="50320" spans="1:3" x14ac:dyDescent="0.2">
      <c r="A50320" t="s">
        <v>79</v>
      </c>
      <c r="B50320" s="1">
        <v>44893</v>
      </c>
      <c r="C50320">
        <v>51.41</v>
      </c>
    </row>
    <row r="50321" spans="1:3" x14ac:dyDescent="0.2">
      <c r="A50321" t="s">
        <v>79</v>
      </c>
      <c r="B50321" s="1">
        <v>44893</v>
      </c>
      <c r="C50321">
        <v>29.93</v>
      </c>
    </row>
    <row r="50322" spans="1:3" x14ac:dyDescent="0.2">
      <c r="A50322" t="s">
        <v>9764</v>
      </c>
      <c r="B50322" s="1">
        <v>44893</v>
      </c>
      <c r="C50322">
        <v>84.1</v>
      </c>
    </row>
    <row r="50323" spans="1:3" x14ac:dyDescent="0.2">
      <c r="A50323" t="s">
        <v>14161</v>
      </c>
      <c r="B50323" s="1">
        <v>44893</v>
      </c>
      <c r="C50323">
        <v>21.95</v>
      </c>
    </row>
    <row r="50324" spans="1:3" x14ac:dyDescent="0.2">
      <c r="A50324" t="s">
        <v>79</v>
      </c>
      <c r="B50324" s="1">
        <v>44893</v>
      </c>
      <c r="C50324">
        <v>51.41</v>
      </c>
    </row>
    <row r="50325" spans="1:3" x14ac:dyDescent="0.2">
      <c r="A50325" t="s">
        <v>79</v>
      </c>
      <c r="B50325" s="1">
        <v>44893</v>
      </c>
      <c r="C50325">
        <v>29.93</v>
      </c>
    </row>
    <row r="50326" spans="1:3" x14ac:dyDescent="0.2">
      <c r="A50326" t="s">
        <v>79</v>
      </c>
      <c r="B50326" s="1">
        <v>44893</v>
      </c>
      <c r="C50326">
        <v>51.41</v>
      </c>
    </row>
    <row r="50327" spans="1:3" x14ac:dyDescent="0.2">
      <c r="A50327" t="s">
        <v>1475</v>
      </c>
      <c r="B50327" s="1">
        <v>44893</v>
      </c>
      <c r="C50327">
        <v>41.95</v>
      </c>
    </row>
    <row r="50328" spans="1:3" x14ac:dyDescent="0.2">
      <c r="A50328" t="s">
        <v>11469</v>
      </c>
      <c r="B50328" s="1">
        <v>44893</v>
      </c>
      <c r="C50328">
        <v>479.1</v>
      </c>
    </row>
    <row r="50329" spans="1:3" x14ac:dyDescent="0.2">
      <c r="A50329" t="s">
        <v>14162</v>
      </c>
      <c r="B50329" s="1">
        <v>44893</v>
      </c>
      <c r="C50329">
        <v>119.2</v>
      </c>
    </row>
    <row r="50330" spans="1:3" x14ac:dyDescent="0.2">
      <c r="A50330" t="s">
        <v>79</v>
      </c>
      <c r="B50330" s="1">
        <v>44893</v>
      </c>
      <c r="C50330">
        <v>29.93</v>
      </c>
    </row>
    <row r="50331" spans="1:3" x14ac:dyDescent="0.2">
      <c r="A50331" t="s">
        <v>14163</v>
      </c>
      <c r="B50331" s="1">
        <v>44893</v>
      </c>
      <c r="C50331">
        <v>38.4</v>
      </c>
    </row>
    <row r="50332" spans="1:3" x14ac:dyDescent="0.2">
      <c r="A50332" t="s">
        <v>2922</v>
      </c>
      <c r="B50332" s="1">
        <v>44893</v>
      </c>
      <c r="C50332">
        <v>48.4</v>
      </c>
    </row>
    <row r="50333" spans="1:3" x14ac:dyDescent="0.2">
      <c r="A50333" t="s">
        <v>79</v>
      </c>
      <c r="B50333" s="1">
        <v>44893</v>
      </c>
      <c r="C50333">
        <v>29.93</v>
      </c>
    </row>
    <row r="50334" spans="1:3" x14ac:dyDescent="0.2">
      <c r="A50334" t="s">
        <v>14164</v>
      </c>
      <c r="B50334" s="1">
        <v>44893</v>
      </c>
      <c r="C50334">
        <v>84.1</v>
      </c>
    </row>
    <row r="50335" spans="1:3" x14ac:dyDescent="0.2">
      <c r="A50335" t="s">
        <v>13037</v>
      </c>
      <c r="B50335" s="1">
        <v>44893</v>
      </c>
      <c r="C50335">
        <v>194.35</v>
      </c>
    </row>
    <row r="50336" spans="1:3" x14ac:dyDescent="0.2">
      <c r="A50336" t="s">
        <v>14165</v>
      </c>
      <c r="B50336" s="1">
        <v>44893</v>
      </c>
      <c r="C50336">
        <v>73.349999999999994</v>
      </c>
    </row>
    <row r="50337" spans="1:3" x14ac:dyDescent="0.2">
      <c r="A50337" t="s">
        <v>1882</v>
      </c>
      <c r="B50337" s="1">
        <v>44893</v>
      </c>
      <c r="C50337">
        <v>117.85</v>
      </c>
    </row>
    <row r="50338" spans="1:3" x14ac:dyDescent="0.2">
      <c r="A50338" t="s">
        <v>2149</v>
      </c>
      <c r="B50338" s="1">
        <v>44893</v>
      </c>
      <c r="C50338">
        <v>255.15</v>
      </c>
    </row>
    <row r="50339" spans="1:3" x14ac:dyDescent="0.2">
      <c r="A50339" t="s">
        <v>14166</v>
      </c>
      <c r="B50339" s="1">
        <v>44893</v>
      </c>
      <c r="C50339">
        <v>57.95</v>
      </c>
    </row>
    <row r="50340" spans="1:3" x14ac:dyDescent="0.2">
      <c r="A50340" t="s">
        <v>12802</v>
      </c>
      <c r="B50340" s="1">
        <v>44893</v>
      </c>
      <c r="C50340">
        <v>1194</v>
      </c>
    </row>
    <row r="50341" spans="1:3" x14ac:dyDescent="0.2">
      <c r="A50341" t="s">
        <v>6139</v>
      </c>
      <c r="B50341" s="1">
        <v>44893</v>
      </c>
      <c r="C50341">
        <v>355.4</v>
      </c>
    </row>
    <row r="50342" spans="1:3" x14ac:dyDescent="0.2">
      <c r="A50342" t="s">
        <v>6139</v>
      </c>
      <c r="B50342" s="1">
        <v>44893</v>
      </c>
      <c r="C50342">
        <v>991.95</v>
      </c>
    </row>
    <row r="50343" spans="1:3" x14ac:dyDescent="0.2">
      <c r="A50343" t="s">
        <v>253</v>
      </c>
      <c r="B50343" s="1">
        <v>44893</v>
      </c>
      <c r="C50343">
        <v>1157.81</v>
      </c>
    </row>
    <row r="50344" spans="1:3" x14ac:dyDescent="0.2">
      <c r="A50344" t="s">
        <v>14167</v>
      </c>
      <c r="B50344" s="1">
        <v>44893</v>
      </c>
      <c r="C50344">
        <v>318.77999999999997</v>
      </c>
    </row>
    <row r="50345" spans="1:3" x14ac:dyDescent="0.2">
      <c r="A50345" t="s">
        <v>280</v>
      </c>
      <c r="B50345" s="1">
        <v>44893</v>
      </c>
      <c r="C50345">
        <v>314.13</v>
      </c>
    </row>
    <row r="50346" spans="1:3" x14ac:dyDescent="0.2">
      <c r="A50346" t="s">
        <v>769</v>
      </c>
      <c r="B50346" s="1">
        <v>44893</v>
      </c>
      <c r="C50346">
        <v>78.900000000000006</v>
      </c>
    </row>
    <row r="50347" spans="1:3" x14ac:dyDescent="0.2">
      <c r="A50347" t="s">
        <v>14168</v>
      </c>
      <c r="B50347" s="1">
        <v>44893</v>
      </c>
      <c r="C50347">
        <v>48.4</v>
      </c>
    </row>
    <row r="50348" spans="1:3" x14ac:dyDescent="0.2">
      <c r="A50348" t="s">
        <v>14169</v>
      </c>
      <c r="B50348" s="1">
        <v>44893</v>
      </c>
      <c r="C50348">
        <v>32.950000000000003</v>
      </c>
    </row>
    <row r="50349" spans="1:3" x14ac:dyDescent="0.2">
      <c r="A50349" t="s">
        <v>8067</v>
      </c>
      <c r="B50349" s="1">
        <v>44893</v>
      </c>
      <c r="C50349">
        <v>265.97000000000003</v>
      </c>
    </row>
    <row r="50350" spans="1:3" x14ac:dyDescent="0.2">
      <c r="A50350" t="s">
        <v>597</v>
      </c>
      <c r="B50350" s="1">
        <v>44893</v>
      </c>
      <c r="C50350">
        <v>263.76</v>
      </c>
    </row>
    <row r="50351" spans="1:3" x14ac:dyDescent="0.2">
      <c r="A50351" t="s">
        <v>3762</v>
      </c>
      <c r="B50351" s="1">
        <v>44893</v>
      </c>
      <c r="C50351">
        <v>1600.56</v>
      </c>
    </row>
    <row r="50352" spans="1:3" x14ac:dyDescent="0.2">
      <c r="A50352" t="s">
        <v>12472</v>
      </c>
      <c r="B50352" s="1">
        <v>44893</v>
      </c>
      <c r="C50352">
        <v>856.42</v>
      </c>
    </row>
    <row r="50353" spans="1:3" x14ac:dyDescent="0.2">
      <c r="A50353" t="s">
        <v>280</v>
      </c>
      <c r="B50353" s="1">
        <v>44893</v>
      </c>
      <c r="C50353">
        <v>199.46</v>
      </c>
    </row>
    <row r="50354" spans="1:3" x14ac:dyDescent="0.2">
      <c r="A50354" t="s">
        <v>346</v>
      </c>
      <c r="B50354" s="1">
        <v>44893</v>
      </c>
      <c r="C50354">
        <v>499.66</v>
      </c>
    </row>
    <row r="50355" spans="1:3" x14ac:dyDescent="0.2">
      <c r="A50355" t="s">
        <v>1003</v>
      </c>
      <c r="B50355" s="1">
        <v>44893</v>
      </c>
      <c r="C50355">
        <v>555.38</v>
      </c>
    </row>
    <row r="50356" spans="1:3" x14ac:dyDescent="0.2">
      <c r="A50356" t="s">
        <v>436</v>
      </c>
      <c r="B50356" s="1">
        <v>44893</v>
      </c>
      <c r="C50356">
        <v>328.69</v>
      </c>
    </row>
    <row r="50357" spans="1:3" x14ac:dyDescent="0.2">
      <c r="A50357" t="s">
        <v>1264</v>
      </c>
      <c r="B50357" s="1">
        <v>44893</v>
      </c>
      <c r="C50357">
        <v>116.07</v>
      </c>
    </row>
    <row r="50358" spans="1:3" x14ac:dyDescent="0.2">
      <c r="A50358" t="s">
        <v>12</v>
      </c>
      <c r="B50358" s="1">
        <v>44893</v>
      </c>
      <c r="C50358">
        <v>434.78</v>
      </c>
    </row>
    <row r="50359" spans="1:3" x14ac:dyDescent="0.2">
      <c r="A50359" t="s">
        <v>12</v>
      </c>
      <c r="B50359" s="1">
        <v>44893</v>
      </c>
      <c r="C50359">
        <v>455.54</v>
      </c>
    </row>
    <row r="50360" spans="1:3" x14ac:dyDescent="0.2">
      <c r="A50360" t="s">
        <v>12</v>
      </c>
      <c r="B50360" s="1">
        <v>44893</v>
      </c>
      <c r="C50360">
        <v>359.33</v>
      </c>
    </row>
    <row r="50361" spans="1:3" x14ac:dyDescent="0.2">
      <c r="A50361" t="s">
        <v>9437</v>
      </c>
      <c r="B50361" s="1">
        <v>44894</v>
      </c>
      <c r="C50361">
        <v>99.95</v>
      </c>
    </row>
    <row r="50362" spans="1:3" x14ac:dyDescent="0.2">
      <c r="A50362" t="s">
        <v>4672</v>
      </c>
      <c r="B50362" s="1">
        <v>44894</v>
      </c>
      <c r="C50362">
        <v>184.7</v>
      </c>
    </row>
    <row r="50363" spans="1:3" x14ac:dyDescent="0.2">
      <c r="A50363" t="s">
        <v>14129</v>
      </c>
      <c r="B50363" s="1">
        <v>44894</v>
      </c>
      <c r="C50363">
        <v>326.5</v>
      </c>
    </row>
    <row r="50364" spans="1:3" x14ac:dyDescent="0.2">
      <c r="A50364" t="s">
        <v>13765</v>
      </c>
      <c r="B50364" s="1">
        <v>44894</v>
      </c>
      <c r="C50364">
        <v>53.4</v>
      </c>
    </row>
    <row r="50365" spans="1:3" x14ac:dyDescent="0.2">
      <c r="A50365" t="s">
        <v>14130</v>
      </c>
      <c r="B50365" s="1">
        <v>44894</v>
      </c>
      <c r="C50365">
        <v>71.150000000000006</v>
      </c>
    </row>
    <row r="50366" spans="1:3" x14ac:dyDescent="0.2">
      <c r="A50366" t="s">
        <v>14131</v>
      </c>
      <c r="B50366" s="1">
        <v>44894</v>
      </c>
      <c r="C50366">
        <v>65.150000000000006</v>
      </c>
    </row>
    <row r="50367" spans="1:3" x14ac:dyDescent="0.2">
      <c r="A50367" t="s">
        <v>810</v>
      </c>
      <c r="B50367" s="1">
        <v>44894</v>
      </c>
      <c r="C50367">
        <v>440</v>
      </c>
    </row>
    <row r="50368" spans="1:3" x14ac:dyDescent="0.2">
      <c r="A50368" t="s">
        <v>6139</v>
      </c>
      <c r="B50368" s="1">
        <v>44894</v>
      </c>
      <c r="C50368">
        <v>2371.1999999999998</v>
      </c>
    </row>
    <row r="50369" spans="1:3" x14ac:dyDescent="0.2">
      <c r="A50369" t="s">
        <v>2861</v>
      </c>
      <c r="B50369" s="1">
        <v>44894</v>
      </c>
      <c r="C50369">
        <v>63.45</v>
      </c>
    </row>
    <row r="50370" spans="1:3" x14ac:dyDescent="0.2">
      <c r="A50370" t="s">
        <v>32</v>
      </c>
      <c r="B50370" s="1">
        <v>44894</v>
      </c>
      <c r="C50370">
        <v>1046.5999999999999</v>
      </c>
    </row>
    <row r="50371" spans="1:3" x14ac:dyDescent="0.2">
      <c r="A50371" t="s">
        <v>6139</v>
      </c>
      <c r="B50371" s="1">
        <v>44894</v>
      </c>
      <c r="C50371">
        <v>1441.42</v>
      </c>
    </row>
    <row r="50372" spans="1:3" x14ac:dyDescent="0.2">
      <c r="A50372" t="s">
        <v>6139</v>
      </c>
      <c r="B50372" s="1">
        <v>44894</v>
      </c>
      <c r="C50372">
        <v>527.53</v>
      </c>
    </row>
    <row r="50373" spans="1:3" x14ac:dyDescent="0.2">
      <c r="A50373" t="s">
        <v>704</v>
      </c>
      <c r="B50373" s="1">
        <v>44894</v>
      </c>
      <c r="C50373">
        <v>262.22000000000003</v>
      </c>
    </row>
    <row r="50374" spans="1:3" x14ac:dyDescent="0.2">
      <c r="A50374" t="s">
        <v>34</v>
      </c>
      <c r="B50374" s="1">
        <v>44894</v>
      </c>
      <c r="C50374">
        <v>246.38</v>
      </c>
    </row>
    <row r="50375" spans="1:3" x14ac:dyDescent="0.2">
      <c r="A50375" t="s">
        <v>14132</v>
      </c>
      <c r="B50375" s="1">
        <v>44894</v>
      </c>
      <c r="C50375">
        <v>57.95</v>
      </c>
    </row>
    <row r="50376" spans="1:3" x14ac:dyDescent="0.2">
      <c r="A50376" t="s">
        <v>14133</v>
      </c>
      <c r="B50376" s="1">
        <v>44894</v>
      </c>
      <c r="C50376">
        <v>163.55000000000001</v>
      </c>
    </row>
    <row r="50377" spans="1:3" x14ac:dyDescent="0.2">
      <c r="A50377" t="s">
        <v>79</v>
      </c>
      <c r="B50377" s="1">
        <v>44894</v>
      </c>
      <c r="C50377">
        <v>57.41</v>
      </c>
    </row>
    <row r="50378" spans="1:3" x14ac:dyDescent="0.2">
      <c r="A50378" t="s">
        <v>79</v>
      </c>
      <c r="B50378" s="1">
        <v>44894</v>
      </c>
      <c r="C50378">
        <v>57.41</v>
      </c>
    </row>
    <row r="50379" spans="1:3" x14ac:dyDescent="0.2">
      <c r="A50379" t="s">
        <v>79</v>
      </c>
      <c r="B50379" s="1">
        <v>44894</v>
      </c>
      <c r="C50379">
        <v>78.89</v>
      </c>
    </row>
    <row r="50380" spans="1:3" x14ac:dyDescent="0.2">
      <c r="A50380" t="s">
        <v>79</v>
      </c>
      <c r="B50380" s="1">
        <v>44894</v>
      </c>
      <c r="C50380">
        <v>78.89</v>
      </c>
    </row>
    <row r="50381" spans="1:3" x14ac:dyDescent="0.2">
      <c r="A50381" t="s">
        <v>79</v>
      </c>
      <c r="B50381" s="1">
        <v>44894</v>
      </c>
      <c r="C50381">
        <v>29.93</v>
      </c>
    </row>
    <row r="50382" spans="1:3" x14ac:dyDescent="0.2">
      <c r="A50382" t="s">
        <v>79</v>
      </c>
      <c r="B50382" s="1">
        <v>44894</v>
      </c>
      <c r="C50382">
        <v>29.93</v>
      </c>
    </row>
    <row r="50383" spans="1:3" x14ac:dyDescent="0.2">
      <c r="A50383" t="s">
        <v>79</v>
      </c>
      <c r="B50383" s="1">
        <v>44894</v>
      </c>
      <c r="C50383">
        <v>63.4</v>
      </c>
    </row>
    <row r="50384" spans="1:3" x14ac:dyDescent="0.2">
      <c r="A50384" t="s">
        <v>79</v>
      </c>
      <c r="B50384" s="1">
        <v>44894</v>
      </c>
      <c r="C50384">
        <v>29.93</v>
      </c>
    </row>
    <row r="50385" spans="1:3" x14ac:dyDescent="0.2">
      <c r="A50385" t="s">
        <v>79</v>
      </c>
      <c r="B50385" s="1">
        <v>44894</v>
      </c>
      <c r="C50385">
        <v>29.93</v>
      </c>
    </row>
    <row r="50386" spans="1:3" x14ac:dyDescent="0.2">
      <c r="A50386" t="s">
        <v>321</v>
      </c>
      <c r="B50386" s="1">
        <v>44894</v>
      </c>
      <c r="C50386">
        <v>914.69</v>
      </c>
    </row>
    <row r="50387" spans="1:3" x14ac:dyDescent="0.2">
      <c r="A50387" t="s">
        <v>5886</v>
      </c>
      <c r="B50387" s="1">
        <v>44894</v>
      </c>
      <c r="C50387">
        <v>230.85</v>
      </c>
    </row>
    <row r="50388" spans="1:3" x14ac:dyDescent="0.2">
      <c r="A50388" t="s">
        <v>1995</v>
      </c>
      <c r="B50388" s="1">
        <v>44894</v>
      </c>
      <c r="C50388">
        <v>297.27</v>
      </c>
    </row>
    <row r="50389" spans="1:3" x14ac:dyDescent="0.2">
      <c r="A50389" t="s">
        <v>591</v>
      </c>
      <c r="B50389" s="1">
        <v>44894</v>
      </c>
      <c r="C50389">
        <v>812.38</v>
      </c>
    </row>
    <row r="50390" spans="1:3" x14ac:dyDescent="0.2">
      <c r="A50390" t="s">
        <v>8806</v>
      </c>
      <c r="B50390" s="1">
        <v>44894</v>
      </c>
      <c r="C50390">
        <v>64.7</v>
      </c>
    </row>
    <row r="50391" spans="1:3" x14ac:dyDescent="0.2">
      <c r="A50391" t="s">
        <v>122</v>
      </c>
      <c r="B50391" s="1">
        <v>44894</v>
      </c>
      <c r="C50391">
        <v>1631.12</v>
      </c>
    </row>
    <row r="50392" spans="1:3" x14ac:dyDescent="0.2">
      <c r="A50392" t="s">
        <v>2290</v>
      </c>
      <c r="B50392" s="1">
        <v>44894</v>
      </c>
      <c r="C50392">
        <v>87.95</v>
      </c>
    </row>
    <row r="50393" spans="1:3" x14ac:dyDescent="0.2">
      <c r="A50393" t="s">
        <v>14064</v>
      </c>
      <c r="B50393" s="1">
        <v>44894</v>
      </c>
      <c r="C50393">
        <v>53.45</v>
      </c>
    </row>
    <row r="50394" spans="1:3" x14ac:dyDescent="0.2">
      <c r="A50394" t="s">
        <v>13318</v>
      </c>
      <c r="B50394" s="1">
        <v>44894</v>
      </c>
      <c r="C50394">
        <v>28.4</v>
      </c>
    </row>
    <row r="50395" spans="1:3" x14ac:dyDescent="0.2">
      <c r="A50395" t="s">
        <v>11753</v>
      </c>
      <c r="B50395" s="1">
        <v>44894</v>
      </c>
      <c r="C50395">
        <v>200.25</v>
      </c>
    </row>
    <row r="50396" spans="1:3" x14ac:dyDescent="0.2">
      <c r="A50396" t="s">
        <v>6801</v>
      </c>
      <c r="B50396" s="1">
        <v>44894</v>
      </c>
      <c r="C50396">
        <v>94.1</v>
      </c>
    </row>
    <row r="50397" spans="1:3" x14ac:dyDescent="0.2">
      <c r="A50397" t="s">
        <v>14134</v>
      </c>
      <c r="B50397" s="1">
        <v>44894</v>
      </c>
      <c r="C50397">
        <v>48.45</v>
      </c>
    </row>
    <row r="50398" spans="1:3" x14ac:dyDescent="0.2">
      <c r="A50398" t="s">
        <v>14135</v>
      </c>
      <c r="B50398" s="1">
        <v>44894</v>
      </c>
      <c r="C50398">
        <v>50.4</v>
      </c>
    </row>
    <row r="50399" spans="1:3" x14ac:dyDescent="0.2">
      <c r="A50399" t="s">
        <v>14136</v>
      </c>
      <c r="B50399" s="1">
        <v>44894</v>
      </c>
      <c r="C50399">
        <v>57.95</v>
      </c>
    </row>
    <row r="50400" spans="1:3" x14ac:dyDescent="0.2">
      <c r="A50400" t="s">
        <v>14</v>
      </c>
      <c r="B50400" s="1">
        <v>44894</v>
      </c>
      <c r="C50400">
        <v>1542</v>
      </c>
    </row>
    <row r="50401" spans="1:3" x14ac:dyDescent="0.2">
      <c r="A50401" t="s">
        <v>483</v>
      </c>
      <c r="B50401" s="1">
        <v>44894</v>
      </c>
      <c r="C50401">
        <v>1461.03</v>
      </c>
    </row>
    <row r="50402" spans="1:3" x14ac:dyDescent="0.2">
      <c r="A50402" t="s">
        <v>14137</v>
      </c>
      <c r="B50402" s="1">
        <v>44894</v>
      </c>
      <c r="C50402">
        <v>60.4</v>
      </c>
    </row>
    <row r="50403" spans="1:3" x14ac:dyDescent="0.2">
      <c r="A50403" t="s">
        <v>3202</v>
      </c>
      <c r="B50403" s="1">
        <v>44894</v>
      </c>
      <c r="C50403">
        <v>96.35</v>
      </c>
    </row>
    <row r="50404" spans="1:3" x14ac:dyDescent="0.2">
      <c r="A50404" t="s">
        <v>9160</v>
      </c>
      <c r="B50404" s="1">
        <v>44894</v>
      </c>
      <c r="C50404">
        <v>108.25</v>
      </c>
    </row>
    <row r="50405" spans="1:3" x14ac:dyDescent="0.2">
      <c r="A50405" t="s">
        <v>13325</v>
      </c>
      <c r="B50405" s="1">
        <v>44894</v>
      </c>
      <c r="C50405">
        <v>53.4</v>
      </c>
    </row>
    <row r="50406" spans="1:3" x14ac:dyDescent="0.2">
      <c r="A50406" t="s">
        <v>396</v>
      </c>
      <c r="B50406" s="1">
        <v>44894</v>
      </c>
      <c r="C50406">
        <v>94.2</v>
      </c>
    </row>
    <row r="50407" spans="1:3" x14ac:dyDescent="0.2">
      <c r="A50407" t="s">
        <v>46</v>
      </c>
      <c r="B50407" s="1">
        <v>44894</v>
      </c>
      <c r="C50407">
        <v>111.24</v>
      </c>
    </row>
    <row r="50408" spans="1:3" x14ac:dyDescent="0.2">
      <c r="A50408" t="s">
        <v>46</v>
      </c>
      <c r="B50408" s="1">
        <v>44894</v>
      </c>
      <c r="C50408">
        <v>107.34</v>
      </c>
    </row>
    <row r="50409" spans="1:3" x14ac:dyDescent="0.2">
      <c r="A50409" t="s">
        <v>4846</v>
      </c>
      <c r="B50409" s="1">
        <v>44894</v>
      </c>
      <c r="C50409">
        <v>316.44</v>
      </c>
    </row>
    <row r="50410" spans="1:3" x14ac:dyDescent="0.2">
      <c r="A50410" t="s">
        <v>319</v>
      </c>
      <c r="B50410" s="1">
        <v>44894</v>
      </c>
      <c r="C50410">
        <v>11768.6</v>
      </c>
    </row>
    <row r="50411" spans="1:3" x14ac:dyDescent="0.2">
      <c r="A50411" t="s">
        <v>12</v>
      </c>
      <c r="B50411" s="1">
        <v>44894</v>
      </c>
      <c r="C50411">
        <v>263.10000000000002</v>
      </c>
    </row>
    <row r="50412" spans="1:3" x14ac:dyDescent="0.2">
      <c r="A50412" t="s">
        <v>10274</v>
      </c>
      <c r="B50412" s="1">
        <v>44894</v>
      </c>
      <c r="C50412">
        <v>109.75</v>
      </c>
    </row>
    <row r="50413" spans="1:3" x14ac:dyDescent="0.2">
      <c r="A50413" t="s">
        <v>83</v>
      </c>
      <c r="B50413" s="1">
        <v>44894</v>
      </c>
      <c r="C50413">
        <v>312.5</v>
      </c>
    </row>
    <row r="50414" spans="1:3" x14ac:dyDescent="0.2">
      <c r="A50414" t="s">
        <v>257</v>
      </c>
      <c r="B50414" s="1">
        <v>44894</v>
      </c>
      <c r="C50414">
        <v>307.73</v>
      </c>
    </row>
    <row r="50415" spans="1:3" x14ac:dyDescent="0.2">
      <c r="A50415" t="s">
        <v>612</v>
      </c>
      <c r="B50415" s="1">
        <v>44894</v>
      </c>
      <c r="C50415">
        <v>538.6</v>
      </c>
    </row>
    <row r="50416" spans="1:3" x14ac:dyDescent="0.2">
      <c r="A50416" t="s">
        <v>14138</v>
      </c>
      <c r="B50416" s="1">
        <v>44894</v>
      </c>
      <c r="C50416">
        <v>57.95</v>
      </c>
    </row>
    <row r="50417" spans="1:3" x14ac:dyDescent="0.2">
      <c r="A50417" t="s">
        <v>14139</v>
      </c>
      <c r="B50417" s="1">
        <v>44894</v>
      </c>
      <c r="C50417">
        <v>57.95</v>
      </c>
    </row>
    <row r="50418" spans="1:3" x14ac:dyDescent="0.2">
      <c r="A50418" t="s">
        <v>14113</v>
      </c>
      <c r="B50418" s="1">
        <v>44895</v>
      </c>
      <c r="C50418">
        <v>73.349999999999994</v>
      </c>
    </row>
    <row r="50419" spans="1:3" x14ac:dyDescent="0.2">
      <c r="A50419" t="s">
        <v>14114</v>
      </c>
      <c r="B50419" s="1">
        <v>44895</v>
      </c>
      <c r="C50419">
        <v>15.2</v>
      </c>
    </row>
    <row r="50420" spans="1:3" x14ac:dyDescent="0.2">
      <c r="A50420" t="s">
        <v>4749</v>
      </c>
      <c r="B50420" s="1">
        <v>44895</v>
      </c>
      <c r="C50420">
        <v>311.14999999999998</v>
      </c>
    </row>
    <row r="50421" spans="1:3" x14ac:dyDescent="0.2">
      <c r="A50421" t="s">
        <v>184</v>
      </c>
      <c r="B50421" s="1">
        <v>44895</v>
      </c>
      <c r="C50421">
        <v>49.98</v>
      </c>
    </row>
    <row r="50422" spans="1:3" x14ac:dyDescent="0.2">
      <c r="A50422" t="s">
        <v>1318</v>
      </c>
      <c r="B50422" s="1">
        <v>44895</v>
      </c>
      <c r="C50422">
        <v>182.05</v>
      </c>
    </row>
    <row r="50423" spans="1:3" x14ac:dyDescent="0.2">
      <c r="A50423" t="s">
        <v>11722</v>
      </c>
      <c r="B50423" s="1">
        <v>44895</v>
      </c>
      <c r="C50423">
        <v>59.1</v>
      </c>
    </row>
    <row r="50424" spans="1:3" x14ac:dyDescent="0.2">
      <c r="A50424" t="s">
        <v>14115</v>
      </c>
      <c r="B50424" s="1">
        <v>44895</v>
      </c>
      <c r="C50424">
        <v>114.2</v>
      </c>
    </row>
    <row r="50425" spans="1:3" x14ac:dyDescent="0.2">
      <c r="A50425" t="s">
        <v>14116</v>
      </c>
      <c r="B50425" s="1">
        <v>44895</v>
      </c>
      <c r="C50425">
        <v>57.95</v>
      </c>
    </row>
    <row r="50426" spans="1:3" x14ac:dyDescent="0.2">
      <c r="A50426" t="s">
        <v>9823</v>
      </c>
      <c r="B50426" s="1">
        <v>44895</v>
      </c>
      <c r="C50426">
        <v>89.85</v>
      </c>
    </row>
    <row r="50427" spans="1:3" x14ac:dyDescent="0.2">
      <c r="A50427" t="s">
        <v>708</v>
      </c>
      <c r="B50427" s="1">
        <v>44895</v>
      </c>
      <c r="C50427">
        <v>278.01</v>
      </c>
    </row>
    <row r="50428" spans="1:3" x14ac:dyDescent="0.2">
      <c r="A50428" t="s">
        <v>11570</v>
      </c>
      <c r="B50428" s="1">
        <v>44895</v>
      </c>
      <c r="C50428">
        <v>108.4</v>
      </c>
    </row>
    <row r="50429" spans="1:3" x14ac:dyDescent="0.2">
      <c r="A50429" t="s">
        <v>14117</v>
      </c>
      <c r="B50429" s="1">
        <v>44895</v>
      </c>
      <c r="C50429">
        <v>48.4</v>
      </c>
    </row>
    <row r="50430" spans="1:3" x14ac:dyDescent="0.2">
      <c r="A50430" t="s">
        <v>14118</v>
      </c>
      <c r="B50430" s="1">
        <v>44895</v>
      </c>
      <c r="C50430">
        <v>268.5</v>
      </c>
    </row>
    <row r="50431" spans="1:3" x14ac:dyDescent="0.2">
      <c r="A50431" t="s">
        <v>9333</v>
      </c>
      <c r="B50431" s="1">
        <v>44895</v>
      </c>
      <c r="C50431">
        <v>48.4</v>
      </c>
    </row>
    <row r="50432" spans="1:3" x14ac:dyDescent="0.2">
      <c r="A50432" t="s">
        <v>319</v>
      </c>
      <c r="B50432" s="1">
        <v>44895</v>
      </c>
      <c r="C50432">
        <v>179.82</v>
      </c>
    </row>
    <row r="50433" spans="1:3" x14ac:dyDescent="0.2">
      <c r="A50433" t="s">
        <v>119</v>
      </c>
      <c r="B50433" s="1">
        <v>44895</v>
      </c>
      <c r="C50433">
        <v>1018.32</v>
      </c>
    </row>
    <row r="50434" spans="1:3" x14ac:dyDescent="0.2">
      <c r="A50434" t="s">
        <v>79</v>
      </c>
      <c r="B50434" s="1">
        <v>44895</v>
      </c>
      <c r="C50434">
        <v>29.93</v>
      </c>
    </row>
    <row r="50435" spans="1:3" x14ac:dyDescent="0.2">
      <c r="A50435" t="s">
        <v>79</v>
      </c>
      <c r="B50435" s="1">
        <v>44895</v>
      </c>
      <c r="C50435">
        <v>29.93</v>
      </c>
    </row>
    <row r="50436" spans="1:3" x14ac:dyDescent="0.2">
      <c r="A50436" t="s">
        <v>79</v>
      </c>
      <c r="B50436" s="1">
        <v>44895</v>
      </c>
      <c r="C50436">
        <v>29.93</v>
      </c>
    </row>
    <row r="50437" spans="1:3" x14ac:dyDescent="0.2">
      <c r="A50437" t="s">
        <v>79</v>
      </c>
      <c r="B50437" s="1">
        <v>44895</v>
      </c>
      <c r="C50437">
        <v>29.93</v>
      </c>
    </row>
    <row r="50438" spans="1:3" x14ac:dyDescent="0.2">
      <c r="A50438" t="s">
        <v>46</v>
      </c>
      <c r="B50438" s="1">
        <v>44895</v>
      </c>
      <c r="C50438">
        <v>94.08</v>
      </c>
    </row>
    <row r="50439" spans="1:3" x14ac:dyDescent="0.2">
      <c r="A50439" t="s">
        <v>46</v>
      </c>
      <c r="B50439" s="1">
        <v>44895</v>
      </c>
      <c r="C50439">
        <v>46.5</v>
      </c>
    </row>
    <row r="50440" spans="1:3" x14ac:dyDescent="0.2">
      <c r="A50440" t="s">
        <v>46</v>
      </c>
      <c r="B50440" s="1">
        <v>44895</v>
      </c>
      <c r="C50440">
        <v>54.54</v>
      </c>
    </row>
    <row r="50441" spans="1:3" x14ac:dyDescent="0.2">
      <c r="A50441" t="s">
        <v>46</v>
      </c>
      <c r="B50441" s="1">
        <v>44895</v>
      </c>
      <c r="C50441">
        <v>58.5</v>
      </c>
    </row>
    <row r="50442" spans="1:3" x14ac:dyDescent="0.2">
      <c r="A50442" t="s">
        <v>14119</v>
      </c>
      <c r="B50442" s="1">
        <v>44895</v>
      </c>
      <c r="C50442">
        <v>114.2</v>
      </c>
    </row>
    <row r="50443" spans="1:3" x14ac:dyDescent="0.2">
      <c r="A50443" t="s">
        <v>707</v>
      </c>
      <c r="B50443" s="1">
        <v>44895</v>
      </c>
      <c r="C50443">
        <v>597.47</v>
      </c>
    </row>
    <row r="50444" spans="1:3" x14ac:dyDescent="0.2">
      <c r="A50444" t="s">
        <v>12472</v>
      </c>
      <c r="B50444" s="1">
        <v>44895</v>
      </c>
      <c r="C50444">
        <v>33.26</v>
      </c>
    </row>
    <row r="50445" spans="1:3" x14ac:dyDescent="0.2">
      <c r="A50445" t="s">
        <v>14120</v>
      </c>
      <c r="B50445" s="1">
        <v>44895</v>
      </c>
      <c r="C50445">
        <v>94.35</v>
      </c>
    </row>
    <row r="50446" spans="1:3" x14ac:dyDescent="0.2">
      <c r="A50446" t="s">
        <v>14121</v>
      </c>
      <c r="B50446" s="1">
        <v>44895</v>
      </c>
      <c r="C50446">
        <v>57.95</v>
      </c>
    </row>
    <row r="50447" spans="1:3" x14ac:dyDescent="0.2">
      <c r="A50447" t="s">
        <v>1895</v>
      </c>
      <c r="B50447" s="1">
        <v>44895</v>
      </c>
      <c r="C50447">
        <v>175.4</v>
      </c>
    </row>
    <row r="50448" spans="1:3" x14ac:dyDescent="0.2">
      <c r="A50448" t="s">
        <v>14122</v>
      </c>
      <c r="B50448" s="1">
        <v>44895</v>
      </c>
      <c r="C50448">
        <v>65.349999999999994</v>
      </c>
    </row>
    <row r="50449" spans="1:3" x14ac:dyDescent="0.2">
      <c r="A50449" t="s">
        <v>14123</v>
      </c>
      <c r="B50449" s="1">
        <v>44895</v>
      </c>
      <c r="C50449">
        <v>58.4</v>
      </c>
    </row>
    <row r="50450" spans="1:3" x14ac:dyDescent="0.2">
      <c r="A50450" t="s">
        <v>14124</v>
      </c>
      <c r="B50450" s="1">
        <v>44895</v>
      </c>
      <c r="C50450">
        <v>58.4</v>
      </c>
    </row>
    <row r="50451" spans="1:3" x14ac:dyDescent="0.2">
      <c r="A50451" t="s">
        <v>12828</v>
      </c>
      <c r="B50451" s="1">
        <v>44895</v>
      </c>
      <c r="C50451">
        <v>144.69999999999999</v>
      </c>
    </row>
    <row r="50452" spans="1:3" x14ac:dyDescent="0.2">
      <c r="A50452" t="s">
        <v>9275</v>
      </c>
      <c r="B50452" s="1">
        <v>44895</v>
      </c>
      <c r="C50452">
        <v>63.45</v>
      </c>
    </row>
    <row r="50453" spans="1:3" x14ac:dyDescent="0.2">
      <c r="A50453" t="s">
        <v>14125</v>
      </c>
      <c r="B50453" s="1">
        <v>44895</v>
      </c>
      <c r="C50453">
        <v>43.4</v>
      </c>
    </row>
    <row r="50454" spans="1:3" x14ac:dyDescent="0.2">
      <c r="A50454" t="s">
        <v>14126</v>
      </c>
      <c r="B50454" s="1">
        <v>44895</v>
      </c>
      <c r="C50454">
        <v>70.900000000000006</v>
      </c>
    </row>
    <row r="50455" spans="1:3" x14ac:dyDescent="0.2">
      <c r="A50455" t="s">
        <v>12124</v>
      </c>
      <c r="B50455" s="1">
        <v>44895</v>
      </c>
      <c r="C50455">
        <v>187.25</v>
      </c>
    </row>
    <row r="50456" spans="1:3" x14ac:dyDescent="0.2">
      <c r="A50456" t="s">
        <v>13162</v>
      </c>
      <c r="B50456" s="1">
        <v>44895</v>
      </c>
      <c r="C50456">
        <v>45.4</v>
      </c>
    </row>
    <row r="50457" spans="1:3" x14ac:dyDescent="0.2">
      <c r="A50457" t="s">
        <v>10865</v>
      </c>
      <c r="B50457" s="1">
        <v>44895</v>
      </c>
      <c r="C50457">
        <v>93.9</v>
      </c>
    </row>
    <row r="50458" spans="1:3" x14ac:dyDescent="0.2">
      <c r="A50458" t="s">
        <v>12472</v>
      </c>
      <c r="B50458" s="1">
        <v>44895</v>
      </c>
      <c r="C50458">
        <v>207.98</v>
      </c>
    </row>
    <row r="50459" spans="1:3" x14ac:dyDescent="0.2">
      <c r="A50459" t="s">
        <v>4431</v>
      </c>
      <c r="B50459" s="1">
        <v>44895</v>
      </c>
      <c r="C50459">
        <v>48.4</v>
      </c>
    </row>
    <row r="50460" spans="1:3" x14ac:dyDescent="0.2">
      <c r="A50460" t="s">
        <v>14127</v>
      </c>
      <c r="B50460" s="1">
        <v>44895</v>
      </c>
      <c r="C50460">
        <v>63.4</v>
      </c>
    </row>
    <row r="50461" spans="1:3" x14ac:dyDescent="0.2">
      <c r="A50461" t="s">
        <v>14128</v>
      </c>
      <c r="B50461" s="1">
        <v>44895</v>
      </c>
      <c r="C50461">
        <v>62.4</v>
      </c>
    </row>
    <row r="50462" spans="1:3" x14ac:dyDescent="0.2">
      <c r="A50462" t="s">
        <v>233</v>
      </c>
      <c r="B50462" s="1">
        <v>44895</v>
      </c>
      <c r="C50462">
        <v>44.25</v>
      </c>
    </row>
    <row r="50463" spans="1:3" x14ac:dyDescent="0.2">
      <c r="A50463" t="s">
        <v>9330</v>
      </c>
      <c r="B50463" s="1">
        <v>44895</v>
      </c>
      <c r="C50463">
        <v>1103.03</v>
      </c>
    </row>
    <row r="50464" spans="1:3" x14ac:dyDescent="0.2">
      <c r="A50464" t="s">
        <v>534</v>
      </c>
      <c r="B50464" s="1">
        <v>44895</v>
      </c>
      <c r="C50464">
        <v>1971.64</v>
      </c>
    </row>
    <row r="50465" spans="1:3" x14ac:dyDescent="0.2">
      <c r="A50465" t="s">
        <v>5538</v>
      </c>
      <c r="B50465" s="1">
        <v>44895</v>
      </c>
      <c r="C50465">
        <v>475</v>
      </c>
    </row>
    <row r="50466" spans="1:3" x14ac:dyDescent="0.2">
      <c r="A50466" t="s">
        <v>3254</v>
      </c>
      <c r="B50466" s="1">
        <v>44895</v>
      </c>
      <c r="C50466">
        <v>512.64</v>
      </c>
    </row>
    <row r="50467" spans="1:3" x14ac:dyDescent="0.2">
      <c r="A50467" t="s">
        <v>12</v>
      </c>
      <c r="B50467" s="1">
        <v>44895</v>
      </c>
      <c r="C50467">
        <v>129.06</v>
      </c>
    </row>
    <row r="50468" spans="1:3" x14ac:dyDescent="0.2">
      <c r="A50468" t="s">
        <v>723</v>
      </c>
      <c r="B50468" s="1">
        <v>44895</v>
      </c>
      <c r="C50468">
        <v>118.72</v>
      </c>
    </row>
    <row r="50469" spans="1:3" x14ac:dyDescent="0.2">
      <c r="A50469" t="s">
        <v>723</v>
      </c>
      <c r="B50469" s="1">
        <v>44895</v>
      </c>
      <c r="C50469">
        <v>127.17</v>
      </c>
    </row>
    <row r="50470" spans="1:3" x14ac:dyDescent="0.2">
      <c r="A50470" t="s">
        <v>1895</v>
      </c>
      <c r="B50470" s="1">
        <v>44896</v>
      </c>
      <c r="C50470">
        <v>54.95</v>
      </c>
    </row>
    <row r="50471" spans="1:3" x14ac:dyDescent="0.2">
      <c r="A50471" t="s">
        <v>702</v>
      </c>
      <c r="B50471" s="1">
        <v>44896</v>
      </c>
      <c r="C50471">
        <v>4620</v>
      </c>
    </row>
    <row r="50472" spans="1:3" x14ac:dyDescent="0.2">
      <c r="A50472" t="s">
        <v>2973</v>
      </c>
      <c r="B50472" s="1">
        <v>44896</v>
      </c>
      <c r="C50472">
        <v>159.6</v>
      </c>
    </row>
    <row r="50473" spans="1:3" x14ac:dyDescent="0.2">
      <c r="A50473" t="s">
        <v>79</v>
      </c>
      <c r="B50473" s="1">
        <v>44896</v>
      </c>
      <c r="C50473">
        <v>29.93</v>
      </c>
    </row>
    <row r="50474" spans="1:3" x14ac:dyDescent="0.2">
      <c r="A50474" t="s">
        <v>1198</v>
      </c>
      <c r="B50474" s="1">
        <v>44896</v>
      </c>
      <c r="C50474">
        <v>64.7</v>
      </c>
    </row>
    <row r="50475" spans="1:3" x14ac:dyDescent="0.2">
      <c r="A50475" t="s">
        <v>5205</v>
      </c>
      <c r="B50475" s="1">
        <v>44896</v>
      </c>
      <c r="C50475">
        <v>72.099999999999994</v>
      </c>
    </row>
    <row r="50476" spans="1:3" x14ac:dyDescent="0.2">
      <c r="A50476" t="s">
        <v>14102</v>
      </c>
      <c r="B50476" s="1">
        <v>44896</v>
      </c>
      <c r="C50476">
        <v>251.7</v>
      </c>
    </row>
    <row r="50477" spans="1:3" x14ac:dyDescent="0.2">
      <c r="A50477" t="s">
        <v>14103</v>
      </c>
      <c r="B50477" s="1">
        <v>44896</v>
      </c>
      <c r="C50477">
        <v>43.4</v>
      </c>
    </row>
    <row r="50478" spans="1:3" x14ac:dyDescent="0.2">
      <c r="A50478" t="s">
        <v>1232</v>
      </c>
      <c r="B50478" s="1">
        <v>44896</v>
      </c>
      <c r="C50478">
        <v>87.95</v>
      </c>
    </row>
    <row r="50479" spans="1:3" x14ac:dyDescent="0.2">
      <c r="A50479" t="s">
        <v>1232</v>
      </c>
      <c r="B50479" s="1">
        <v>44896</v>
      </c>
      <c r="C50479">
        <v>52.5</v>
      </c>
    </row>
    <row r="50480" spans="1:3" x14ac:dyDescent="0.2">
      <c r="A50480" t="s">
        <v>79</v>
      </c>
      <c r="B50480" s="1">
        <v>44896</v>
      </c>
      <c r="C50480">
        <v>29.93</v>
      </c>
    </row>
    <row r="50481" spans="1:3" x14ac:dyDescent="0.2">
      <c r="A50481" t="s">
        <v>2196</v>
      </c>
      <c r="B50481" s="1">
        <v>44896</v>
      </c>
      <c r="C50481">
        <v>365.8</v>
      </c>
    </row>
    <row r="50482" spans="1:3" x14ac:dyDescent="0.2">
      <c r="A50482" t="s">
        <v>46</v>
      </c>
      <c r="B50482" s="1">
        <v>44896</v>
      </c>
      <c r="C50482">
        <v>67.77</v>
      </c>
    </row>
    <row r="50483" spans="1:3" x14ac:dyDescent="0.2">
      <c r="A50483" t="s">
        <v>6139</v>
      </c>
      <c r="B50483" s="1">
        <v>44896</v>
      </c>
      <c r="C50483">
        <v>656.26</v>
      </c>
    </row>
    <row r="50484" spans="1:3" x14ac:dyDescent="0.2">
      <c r="A50484" t="s">
        <v>14104</v>
      </c>
      <c r="B50484" s="1">
        <v>44896</v>
      </c>
      <c r="C50484">
        <v>158.44999999999999</v>
      </c>
    </row>
    <row r="50485" spans="1:3" x14ac:dyDescent="0.2">
      <c r="A50485" t="s">
        <v>8203</v>
      </c>
      <c r="B50485" s="1">
        <v>44896</v>
      </c>
      <c r="C50485">
        <v>57.95</v>
      </c>
    </row>
    <row r="50486" spans="1:3" x14ac:dyDescent="0.2">
      <c r="A50486" t="s">
        <v>14105</v>
      </c>
      <c r="B50486" s="1">
        <v>44896</v>
      </c>
      <c r="C50486">
        <v>35.450000000000003</v>
      </c>
    </row>
    <row r="50487" spans="1:3" x14ac:dyDescent="0.2">
      <c r="A50487" t="s">
        <v>14106</v>
      </c>
      <c r="B50487" s="1">
        <v>44896</v>
      </c>
      <c r="C50487">
        <v>61.65</v>
      </c>
    </row>
    <row r="50488" spans="1:3" x14ac:dyDescent="0.2">
      <c r="A50488" t="s">
        <v>9103</v>
      </c>
      <c r="B50488" s="1">
        <v>44896</v>
      </c>
      <c r="C50488">
        <v>57.95</v>
      </c>
    </row>
    <row r="50489" spans="1:3" x14ac:dyDescent="0.2">
      <c r="A50489" t="s">
        <v>6178</v>
      </c>
      <c r="B50489" s="1">
        <v>44896</v>
      </c>
      <c r="C50489">
        <v>57.15</v>
      </c>
    </row>
    <row r="50490" spans="1:3" x14ac:dyDescent="0.2">
      <c r="A50490" t="s">
        <v>8190</v>
      </c>
      <c r="B50490" s="1">
        <v>44896</v>
      </c>
      <c r="C50490">
        <v>63.35</v>
      </c>
    </row>
    <row r="50491" spans="1:3" x14ac:dyDescent="0.2">
      <c r="A50491" t="s">
        <v>6220</v>
      </c>
      <c r="B50491" s="1">
        <v>44896</v>
      </c>
      <c r="C50491">
        <v>53.45</v>
      </c>
    </row>
    <row r="50492" spans="1:3" x14ac:dyDescent="0.2">
      <c r="A50492" t="s">
        <v>14107</v>
      </c>
      <c r="B50492" s="1">
        <v>44896</v>
      </c>
      <c r="C50492">
        <v>63.4</v>
      </c>
    </row>
    <row r="50493" spans="1:3" x14ac:dyDescent="0.2">
      <c r="A50493" t="s">
        <v>478</v>
      </c>
      <c r="B50493" s="1">
        <v>44896</v>
      </c>
      <c r="C50493">
        <v>74.3</v>
      </c>
    </row>
    <row r="50494" spans="1:3" x14ac:dyDescent="0.2">
      <c r="A50494" t="s">
        <v>14108</v>
      </c>
      <c r="B50494" s="1">
        <v>44896</v>
      </c>
      <c r="C50494">
        <v>85.4</v>
      </c>
    </row>
    <row r="50495" spans="1:3" x14ac:dyDescent="0.2">
      <c r="A50495" t="s">
        <v>14109</v>
      </c>
      <c r="B50495" s="1">
        <v>44896</v>
      </c>
      <c r="C50495">
        <v>119.9</v>
      </c>
    </row>
    <row r="50496" spans="1:3" x14ac:dyDescent="0.2">
      <c r="A50496" t="s">
        <v>9153</v>
      </c>
      <c r="B50496" s="1">
        <v>44896</v>
      </c>
      <c r="C50496">
        <v>133.44999999999999</v>
      </c>
    </row>
    <row r="50497" spans="1:3" x14ac:dyDescent="0.2">
      <c r="A50497" t="s">
        <v>14110</v>
      </c>
      <c r="B50497" s="1">
        <v>44896</v>
      </c>
      <c r="C50497">
        <v>89.35</v>
      </c>
    </row>
    <row r="50498" spans="1:3" x14ac:dyDescent="0.2">
      <c r="A50498" t="s">
        <v>14111</v>
      </c>
      <c r="B50498" s="1">
        <v>44896</v>
      </c>
      <c r="C50498">
        <v>28.4</v>
      </c>
    </row>
    <row r="50499" spans="1:3" x14ac:dyDescent="0.2">
      <c r="A50499" t="s">
        <v>14112</v>
      </c>
      <c r="B50499" s="1">
        <v>44896</v>
      </c>
      <c r="C50499">
        <v>96.4</v>
      </c>
    </row>
    <row r="50500" spans="1:3" x14ac:dyDescent="0.2">
      <c r="A50500" t="s">
        <v>10865</v>
      </c>
      <c r="B50500" s="1">
        <v>44896</v>
      </c>
      <c r="C50500">
        <v>118.3</v>
      </c>
    </row>
    <row r="50501" spans="1:3" x14ac:dyDescent="0.2">
      <c r="A50501" t="s">
        <v>319</v>
      </c>
      <c r="B50501" s="1">
        <v>44896</v>
      </c>
      <c r="C50501">
        <v>1579.26</v>
      </c>
    </row>
    <row r="50502" spans="1:3" x14ac:dyDescent="0.2">
      <c r="A50502" t="s">
        <v>12</v>
      </c>
      <c r="B50502" s="1">
        <v>44896</v>
      </c>
      <c r="C50502">
        <v>321.33999999999997</v>
      </c>
    </row>
    <row r="50503" spans="1:3" x14ac:dyDescent="0.2">
      <c r="A50503" t="s">
        <v>780</v>
      </c>
      <c r="B50503" s="1">
        <v>44896</v>
      </c>
      <c r="C50503">
        <v>299.45999999999998</v>
      </c>
    </row>
    <row r="50504" spans="1:3" x14ac:dyDescent="0.2">
      <c r="A50504" t="s">
        <v>2</v>
      </c>
      <c r="B50504" s="1">
        <v>44896</v>
      </c>
      <c r="C50504">
        <v>18130.740000000002</v>
      </c>
    </row>
    <row r="50505" spans="1:3" x14ac:dyDescent="0.2">
      <c r="A50505" t="s">
        <v>10482</v>
      </c>
      <c r="B50505" s="1">
        <v>44896</v>
      </c>
      <c r="C50505">
        <v>5971.96</v>
      </c>
    </row>
    <row r="50506" spans="1:3" x14ac:dyDescent="0.2">
      <c r="A50506" t="s">
        <v>14091</v>
      </c>
      <c r="B50506" s="1">
        <v>44897</v>
      </c>
      <c r="C50506">
        <v>247.8</v>
      </c>
    </row>
    <row r="50507" spans="1:3" x14ac:dyDescent="0.2">
      <c r="A50507" t="s">
        <v>8573</v>
      </c>
      <c r="B50507" s="1">
        <v>44897</v>
      </c>
      <c r="C50507">
        <v>49.75</v>
      </c>
    </row>
    <row r="50508" spans="1:3" x14ac:dyDescent="0.2">
      <c r="A50508" t="s">
        <v>3587</v>
      </c>
      <c r="B50508" s="1">
        <v>44897</v>
      </c>
      <c r="C50508">
        <v>53.4</v>
      </c>
    </row>
    <row r="50509" spans="1:3" x14ac:dyDescent="0.2">
      <c r="A50509" t="s">
        <v>14092</v>
      </c>
      <c r="B50509" s="1">
        <v>44897</v>
      </c>
      <c r="C50509">
        <v>60.35</v>
      </c>
    </row>
    <row r="50510" spans="1:3" x14ac:dyDescent="0.2">
      <c r="A50510" t="s">
        <v>11030</v>
      </c>
      <c r="B50510" s="1">
        <v>44897</v>
      </c>
      <c r="C50510">
        <v>53.4</v>
      </c>
    </row>
    <row r="50511" spans="1:3" x14ac:dyDescent="0.2">
      <c r="A50511" t="s">
        <v>707</v>
      </c>
      <c r="B50511" s="1">
        <v>44897</v>
      </c>
      <c r="C50511">
        <v>92.26</v>
      </c>
    </row>
    <row r="50512" spans="1:3" x14ac:dyDescent="0.2">
      <c r="A50512" t="s">
        <v>46</v>
      </c>
      <c r="B50512" s="1">
        <v>44897</v>
      </c>
      <c r="C50512">
        <v>67.77</v>
      </c>
    </row>
    <row r="50513" spans="1:3" x14ac:dyDescent="0.2">
      <c r="A50513" t="s">
        <v>46</v>
      </c>
      <c r="B50513" s="1">
        <v>44897</v>
      </c>
      <c r="C50513">
        <v>67.77</v>
      </c>
    </row>
    <row r="50514" spans="1:3" x14ac:dyDescent="0.2">
      <c r="A50514" t="s">
        <v>396</v>
      </c>
      <c r="B50514" s="1">
        <v>44897</v>
      </c>
      <c r="C50514">
        <v>277.44</v>
      </c>
    </row>
    <row r="50515" spans="1:3" x14ac:dyDescent="0.2">
      <c r="A50515" t="s">
        <v>6139</v>
      </c>
      <c r="B50515" s="1">
        <v>44897</v>
      </c>
      <c r="C50515">
        <v>622.67999999999995</v>
      </c>
    </row>
    <row r="50516" spans="1:3" x14ac:dyDescent="0.2">
      <c r="A50516" t="s">
        <v>8303</v>
      </c>
      <c r="B50516" s="1">
        <v>44897</v>
      </c>
      <c r="C50516">
        <v>47.4</v>
      </c>
    </row>
    <row r="50517" spans="1:3" x14ac:dyDescent="0.2">
      <c r="A50517" t="s">
        <v>6139</v>
      </c>
      <c r="B50517" s="1">
        <v>44897</v>
      </c>
      <c r="C50517">
        <v>459.77</v>
      </c>
    </row>
    <row r="50518" spans="1:3" x14ac:dyDescent="0.2">
      <c r="A50518" t="s">
        <v>310</v>
      </c>
      <c r="B50518" s="1">
        <v>44897</v>
      </c>
      <c r="C50518">
        <v>923.2</v>
      </c>
    </row>
    <row r="50519" spans="1:3" x14ac:dyDescent="0.2">
      <c r="A50519" t="s">
        <v>307</v>
      </c>
      <c r="B50519" s="1">
        <v>44897</v>
      </c>
      <c r="C50519">
        <v>185.38</v>
      </c>
    </row>
    <row r="50520" spans="1:3" x14ac:dyDescent="0.2">
      <c r="A50520" t="s">
        <v>9589</v>
      </c>
      <c r="B50520" s="1">
        <v>44897</v>
      </c>
      <c r="C50520">
        <v>50.4</v>
      </c>
    </row>
    <row r="50521" spans="1:3" x14ac:dyDescent="0.2">
      <c r="A50521" t="s">
        <v>5518</v>
      </c>
      <c r="B50521" s="1">
        <v>44897</v>
      </c>
      <c r="C50521">
        <v>220.05</v>
      </c>
    </row>
    <row r="50522" spans="1:3" x14ac:dyDescent="0.2">
      <c r="A50522" t="s">
        <v>14093</v>
      </c>
      <c r="B50522" s="1">
        <v>44897</v>
      </c>
      <c r="C50522">
        <v>57.95</v>
      </c>
    </row>
    <row r="50523" spans="1:3" x14ac:dyDescent="0.2">
      <c r="A50523" t="s">
        <v>1107</v>
      </c>
      <c r="B50523" s="1">
        <v>44897</v>
      </c>
      <c r="C50523">
        <v>42.95</v>
      </c>
    </row>
    <row r="50524" spans="1:3" x14ac:dyDescent="0.2">
      <c r="A50524" t="s">
        <v>12294</v>
      </c>
      <c r="B50524" s="1">
        <v>44897</v>
      </c>
      <c r="C50524">
        <v>330.93</v>
      </c>
    </row>
    <row r="50525" spans="1:3" x14ac:dyDescent="0.2">
      <c r="A50525" t="s">
        <v>148</v>
      </c>
      <c r="B50525" s="1">
        <v>44897</v>
      </c>
      <c r="C50525">
        <v>147.4</v>
      </c>
    </row>
    <row r="50526" spans="1:3" x14ac:dyDescent="0.2">
      <c r="A50526" t="s">
        <v>148</v>
      </c>
      <c r="B50526" s="1">
        <v>44897</v>
      </c>
      <c r="C50526">
        <v>812.15</v>
      </c>
    </row>
    <row r="50527" spans="1:3" x14ac:dyDescent="0.2">
      <c r="A50527" t="s">
        <v>949</v>
      </c>
      <c r="B50527" s="1">
        <v>44897</v>
      </c>
      <c r="C50527">
        <v>386.88</v>
      </c>
    </row>
    <row r="50528" spans="1:3" x14ac:dyDescent="0.2">
      <c r="A50528" t="s">
        <v>12</v>
      </c>
      <c r="B50528" s="1">
        <v>44897</v>
      </c>
      <c r="C50528">
        <v>193.2</v>
      </c>
    </row>
    <row r="50529" spans="1:3" x14ac:dyDescent="0.2">
      <c r="A50529" t="s">
        <v>14094</v>
      </c>
      <c r="B50529" s="1">
        <v>44897</v>
      </c>
      <c r="C50529">
        <v>46.4</v>
      </c>
    </row>
    <row r="50530" spans="1:3" x14ac:dyDescent="0.2">
      <c r="A50530" t="s">
        <v>14095</v>
      </c>
      <c r="B50530" s="1">
        <v>44897</v>
      </c>
      <c r="C50530">
        <v>48.4</v>
      </c>
    </row>
    <row r="50531" spans="1:3" x14ac:dyDescent="0.2">
      <c r="A50531" t="s">
        <v>2856</v>
      </c>
      <c r="B50531" s="1">
        <v>44897</v>
      </c>
      <c r="C50531">
        <v>57.95</v>
      </c>
    </row>
    <row r="50532" spans="1:3" x14ac:dyDescent="0.2">
      <c r="A50532" t="s">
        <v>14096</v>
      </c>
      <c r="B50532" s="1">
        <v>44897</v>
      </c>
      <c r="C50532">
        <v>51.4</v>
      </c>
    </row>
    <row r="50533" spans="1:3" x14ac:dyDescent="0.2">
      <c r="A50533" t="s">
        <v>14097</v>
      </c>
      <c r="B50533" s="1">
        <v>44897</v>
      </c>
      <c r="C50533">
        <v>44.15</v>
      </c>
    </row>
    <row r="50534" spans="1:3" x14ac:dyDescent="0.2">
      <c r="A50534" t="s">
        <v>14098</v>
      </c>
      <c r="B50534" s="1">
        <v>44897</v>
      </c>
      <c r="C50534">
        <v>65.349999999999994</v>
      </c>
    </row>
    <row r="50535" spans="1:3" x14ac:dyDescent="0.2">
      <c r="A50535" t="s">
        <v>14099</v>
      </c>
      <c r="B50535" s="1">
        <v>44897</v>
      </c>
      <c r="C50535">
        <v>227.6</v>
      </c>
    </row>
    <row r="50536" spans="1:3" x14ac:dyDescent="0.2">
      <c r="A50536" t="s">
        <v>8929</v>
      </c>
      <c r="B50536" s="1">
        <v>44897</v>
      </c>
      <c r="C50536">
        <v>57.15</v>
      </c>
    </row>
    <row r="50537" spans="1:3" x14ac:dyDescent="0.2">
      <c r="A50537" t="s">
        <v>1728</v>
      </c>
      <c r="B50537" s="1">
        <v>44897</v>
      </c>
      <c r="C50537">
        <v>109.35</v>
      </c>
    </row>
    <row r="50538" spans="1:3" x14ac:dyDescent="0.2">
      <c r="A50538" t="s">
        <v>2425</v>
      </c>
      <c r="B50538" s="1">
        <v>44897</v>
      </c>
      <c r="C50538">
        <v>200</v>
      </c>
    </row>
    <row r="50539" spans="1:3" x14ac:dyDescent="0.2">
      <c r="A50539" t="s">
        <v>14100</v>
      </c>
      <c r="B50539" s="1">
        <v>44897</v>
      </c>
      <c r="C50539">
        <v>68.349999999999994</v>
      </c>
    </row>
    <row r="50540" spans="1:3" x14ac:dyDescent="0.2">
      <c r="A50540" t="s">
        <v>13392</v>
      </c>
      <c r="B50540" s="1">
        <v>44897</v>
      </c>
      <c r="C50540">
        <v>50.45</v>
      </c>
    </row>
    <row r="50541" spans="1:3" x14ac:dyDescent="0.2">
      <c r="A50541" t="s">
        <v>9830</v>
      </c>
      <c r="B50541" s="1">
        <v>44897</v>
      </c>
      <c r="C50541">
        <v>203.4</v>
      </c>
    </row>
    <row r="50542" spans="1:3" x14ac:dyDescent="0.2">
      <c r="A50542" t="s">
        <v>11077</v>
      </c>
      <c r="B50542" s="1">
        <v>44897</v>
      </c>
      <c r="C50542">
        <v>184.35</v>
      </c>
    </row>
    <row r="50543" spans="1:3" x14ac:dyDescent="0.2">
      <c r="A50543" t="s">
        <v>1843</v>
      </c>
      <c r="B50543" s="1">
        <v>44897</v>
      </c>
      <c r="C50543">
        <v>63.45</v>
      </c>
    </row>
    <row r="50544" spans="1:3" x14ac:dyDescent="0.2">
      <c r="A50544" t="s">
        <v>14025</v>
      </c>
      <c r="B50544" s="1">
        <v>44897</v>
      </c>
      <c r="C50544">
        <v>61.9</v>
      </c>
    </row>
    <row r="50545" spans="1:3" x14ac:dyDescent="0.2">
      <c r="A50545" t="s">
        <v>14101</v>
      </c>
      <c r="B50545" s="1">
        <v>44897</v>
      </c>
      <c r="C50545">
        <v>120.3</v>
      </c>
    </row>
    <row r="50546" spans="1:3" x14ac:dyDescent="0.2">
      <c r="A50546" t="s">
        <v>12895</v>
      </c>
      <c r="B50546" s="1">
        <v>44897</v>
      </c>
      <c r="C50546">
        <v>23.95</v>
      </c>
    </row>
    <row r="50547" spans="1:3" x14ac:dyDescent="0.2">
      <c r="A50547" t="s">
        <v>2598</v>
      </c>
      <c r="B50547" s="1">
        <v>44900</v>
      </c>
      <c r="C50547">
        <v>323.58</v>
      </c>
    </row>
    <row r="50548" spans="1:3" x14ac:dyDescent="0.2">
      <c r="A50548" t="s">
        <v>14053</v>
      </c>
      <c r="B50548" s="1">
        <v>44900</v>
      </c>
      <c r="C50548">
        <v>156.91999999999999</v>
      </c>
    </row>
    <row r="50549" spans="1:3" x14ac:dyDescent="0.2">
      <c r="A50549" t="s">
        <v>596</v>
      </c>
      <c r="B50549" s="1">
        <v>44900</v>
      </c>
      <c r="C50549">
        <v>1003.92</v>
      </c>
    </row>
    <row r="50550" spans="1:3" x14ac:dyDescent="0.2">
      <c r="A50550" t="s">
        <v>326</v>
      </c>
      <c r="B50550" s="1">
        <v>44900</v>
      </c>
      <c r="C50550">
        <v>1992.76</v>
      </c>
    </row>
    <row r="50551" spans="1:3" x14ac:dyDescent="0.2">
      <c r="A50551" t="s">
        <v>14054</v>
      </c>
      <c r="B50551" s="1">
        <v>44900</v>
      </c>
      <c r="C50551">
        <v>48.4</v>
      </c>
    </row>
    <row r="50552" spans="1:3" x14ac:dyDescent="0.2">
      <c r="A50552" t="s">
        <v>1602</v>
      </c>
      <c r="B50552" s="1">
        <v>44900</v>
      </c>
      <c r="C50552">
        <v>60.45</v>
      </c>
    </row>
    <row r="50553" spans="1:3" x14ac:dyDescent="0.2">
      <c r="A50553" t="s">
        <v>14055</v>
      </c>
      <c r="B50553" s="1">
        <v>44900</v>
      </c>
      <c r="C50553">
        <v>53.4</v>
      </c>
    </row>
    <row r="50554" spans="1:3" x14ac:dyDescent="0.2">
      <c r="A50554" t="s">
        <v>49</v>
      </c>
      <c r="B50554" s="1">
        <v>44900</v>
      </c>
      <c r="C50554">
        <v>501.85</v>
      </c>
    </row>
    <row r="50555" spans="1:3" x14ac:dyDescent="0.2">
      <c r="A50555" t="s">
        <v>7259</v>
      </c>
      <c r="B50555" s="1">
        <v>44900</v>
      </c>
      <c r="C50555">
        <v>80.81</v>
      </c>
    </row>
    <row r="50556" spans="1:3" x14ac:dyDescent="0.2">
      <c r="A50556" t="s">
        <v>184</v>
      </c>
      <c r="B50556" s="1">
        <v>44900</v>
      </c>
      <c r="C50556">
        <v>48.75</v>
      </c>
    </row>
    <row r="50557" spans="1:3" x14ac:dyDescent="0.2">
      <c r="A50557" t="s">
        <v>7890</v>
      </c>
      <c r="B50557" s="1">
        <v>44900</v>
      </c>
      <c r="C50557">
        <v>1361.4</v>
      </c>
    </row>
    <row r="50558" spans="1:3" x14ac:dyDescent="0.2">
      <c r="A50558" t="s">
        <v>14056</v>
      </c>
      <c r="B50558" s="1">
        <v>44900</v>
      </c>
      <c r="C50558">
        <v>73.05</v>
      </c>
    </row>
    <row r="50559" spans="1:3" x14ac:dyDescent="0.2">
      <c r="A50559" t="s">
        <v>2424</v>
      </c>
      <c r="B50559" s="1">
        <v>44900</v>
      </c>
      <c r="C50559">
        <v>57.95</v>
      </c>
    </row>
    <row r="50560" spans="1:3" x14ac:dyDescent="0.2">
      <c r="A50560" t="s">
        <v>14057</v>
      </c>
      <c r="B50560" s="1">
        <v>44900</v>
      </c>
      <c r="C50560">
        <v>51.4</v>
      </c>
    </row>
    <row r="50561" spans="1:3" x14ac:dyDescent="0.2">
      <c r="A50561" t="s">
        <v>14058</v>
      </c>
      <c r="B50561" s="1">
        <v>44900</v>
      </c>
      <c r="C50561">
        <v>53.4</v>
      </c>
    </row>
    <row r="50562" spans="1:3" x14ac:dyDescent="0.2">
      <c r="A50562" t="s">
        <v>14059</v>
      </c>
      <c r="B50562" s="1">
        <v>44900</v>
      </c>
      <c r="C50562">
        <v>50.4</v>
      </c>
    </row>
    <row r="50563" spans="1:3" x14ac:dyDescent="0.2">
      <c r="A50563" t="s">
        <v>14060</v>
      </c>
      <c r="B50563" s="1">
        <v>44900</v>
      </c>
      <c r="C50563">
        <v>116.35</v>
      </c>
    </row>
    <row r="50564" spans="1:3" x14ac:dyDescent="0.2">
      <c r="A50564" t="s">
        <v>14061</v>
      </c>
      <c r="B50564" s="1">
        <v>44900</v>
      </c>
      <c r="C50564">
        <v>56.7</v>
      </c>
    </row>
    <row r="50565" spans="1:3" x14ac:dyDescent="0.2">
      <c r="A50565" t="s">
        <v>14062</v>
      </c>
      <c r="B50565" s="1">
        <v>44900</v>
      </c>
      <c r="C50565">
        <v>133.44999999999999</v>
      </c>
    </row>
    <row r="50566" spans="1:3" x14ac:dyDescent="0.2">
      <c r="A50566" t="s">
        <v>14063</v>
      </c>
      <c r="B50566" s="1">
        <v>44900</v>
      </c>
      <c r="C50566">
        <v>23.45</v>
      </c>
    </row>
    <row r="50567" spans="1:3" x14ac:dyDescent="0.2">
      <c r="A50567" t="s">
        <v>1995</v>
      </c>
      <c r="B50567" s="1">
        <v>44900</v>
      </c>
      <c r="C50567">
        <v>174.77</v>
      </c>
    </row>
    <row r="50568" spans="1:3" x14ac:dyDescent="0.2">
      <c r="A50568" t="s">
        <v>14064</v>
      </c>
      <c r="B50568" s="1">
        <v>44900</v>
      </c>
      <c r="C50568">
        <v>188.45</v>
      </c>
    </row>
    <row r="50569" spans="1:3" x14ac:dyDescent="0.2">
      <c r="A50569" t="s">
        <v>79</v>
      </c>
      <c r="B50569" s="1">
        <v>44900</v>
      </c>
      <c r="C50569">
        <v>29.93</v>
      </c>
    </row>
    <row r="50570" spans="1:3" x14ac:dyDescent="0.2">
      <c r="A50570" t="s">
        <v>79</v>
      </c>
      <c r="B50570" s="1">
        <v>44900</v>
      </c>
      <c r="C50570">
        <v>29.93</v>
      </c>
    </row>
    <row r="50571" spans="1:3" x14ac:dyDescent="0.2">
      <c r="A50571" t="s">
        <v>79</v>
      </c>
      <c r="B50571" s="1">
        <v>44900</v>
      </c>
      <c r="C50571">
        <v>29.93</v>
      </c>
    </row>
    <row r="50572" spans="1:3" x14ac:dyDescent="0.2">
      <c r="A50572" t="s">
        <v>79</v>
      </c>
      <c r="B50572" s="1">
        <v>44900</v>
      </c>
      <c r="C50572">
        <v>51.41</v>
      </c>
    </row>
    <row r="50573" spans="1:3" x14ac:dyDescent="0.2">
      <c r="A50573" t="s">
        <v>79</v>
      </c>
      <c r="B50573" s="1">
        <v>44900</v>
      </c>
      <c r="C50573">
        <v>29.93</v>
      </c>
    </row>
    <row r="50574" spans="1:3" x14ac:dyDescent="0.2">
      <c r="A50574" t="s">
        <v>79</v>
      </c>
      <c r="B50574" s="1">
        <v>44900</v>
      </c>
      <c r="C50574">
        <v>35.93</v>
      </c>
    </row>
    <row r="50575" spans="1:3" x14ac:dyDescent="0.2">
      <c r="A50575" t="s">
        <v>79</v>
      </c>
      <c r="B50575" s="1">
        <v>44900</v>
      </c>
      <c r="C50575">
        <v>29.93</v>
      </c>
    </row>
    <row r="50576" spans="1:3" x14ac:dyDescent="0.2">
      <c r="A50576" t="s">
        <v>79</v>
      </c>
      <c r="B50576" s="1">
        <v>44900</v>
      </c>
      <c r="C50576">
        <v>29.93</v>
      </c>
    </row>
    <row r="50577" spans="1:3" x14ac:dyDescent="0.2">
      <c r="A50577" t="s">
        <v>79</v>
      </c>
      <c r="B50577" s="1">
        <v>44900</v>
      </c>
      <c r="C50577">
        <v>35.93</v>
      </c>
    </row>
    <row r="50578" spans="1:3" x14ac:dyDescent="0.2">
      <c r="A50578" t="s">
        <v>8886</v>
      </c>
      <c r="B50578" s="1">
        <v>44900</v>
      </c>
      <c r="C50578">
        <v>65.349999999999994</v>
      </c>
    </row>
    <row r="50579" spans="1:3" x14ac:dyDescent="0.2">
      <c r="A50579" t="s">
        <v>14065</v>
      </c>
      <c r="B50579" s="1">
        <v>44900</v>
      </c>
      <c r="C50579">
        <v>57.95</v>
      </c>
    </row>
    <row r="50580" spans="1:3" x14ac:dyDescent="0.2">
      <c r="A50580" t="s">
        <v>14066</v>
      </c>
      <c r="B50580" s="1">
        <v>44900</v>
      </c>
      <c r="C50580">
        <v>108.35</v>
      </c>
    </row>
    <row r="50581" spans="1:3" x14ac:dyDescent="0.2">
      <c r="A50581" t="s">
        <v>14067</v>
      </c>
      <c r="B50581" s="1">
        <v>44900</v>
      </c>
      <c r="C50581">
        <v>57.95</v>
      </c>
    </row>
    <row r="50582" spans="1:3" x14ac:dyDescent="0.2">
      <c r="A50582" t="s">
        <v>14068</v>
      </c>
      <c r="B50582" s="1">
        <v>44900</v>
      </c>
      <c r="C50582">
        <v>65.150000000000006</v>
      </c>
    </row>
    <row r="50583" spans="1:3" x14ac:dyDescent="0.2">
      <c r="A50583" t="s">
        <v>8241</v>
      </c>
      <c r="B50583" s="1">
        <v>44900</v>
      </c>
      <c r="C50583">
        <v>58.45</v>
      </c>
    </row>
    <row r="50584" spans="1:3" x14ac:dyDescent="0.2">
      <c r="A50584" t="s">
        <v>14069</v>
      </c>
      <c r="B50584" s="1">
        <v>44900</v>
      </c>
      <c r="C50584">
        <v>144.05000000000001</v>
      </c>
    </row>
    <row r="50585" spans="1:3" x14ac:dyDescent="0.2">
      <c r="A50585" t="s">
        <v>13899</v>
      </c>
      <c r="B50585" s="1">
        <v>44900</v>
      </c>
      <c r="C50585">
        <v>48.4</v>
      </c>
    </row>
    <row r="50586" spans="1:3" x14ac:dyDescent="0.2">
      <c r="A50586" t="s">
        <v>14070</v>
      </c>
      <c r="B50586" s="1">
        <v>44900</v>
      </c>
      <c r="C50586">
        <v>54.95</v>
      </c>
    </row>
    <row r="50587" spans="1:3" x14ac:dyDescent="0.2">
      <c r="A50587" t="s">
        <v>14071</v>
      </c>
      <c r="B50587" s="1">
        <v>44900</v>
      </c>
      <c r="C50587">
        <v>146.35</v>
      </c>
    </row>
    <row r="50588" spans="1:3" x14ac:dyDescent="0.2">
      <c r="A50588" t="s">
        <v>831</v>
      </c>
      <c r="B50588" s="1">
        <v>44900</v>
      </c>
      <c r="C50588">
        <v>1035.78</v>
      </c>
    </row>
    <row r="50589" spans="1:3" x14ac:dyDescent="0.2">
      <c r="A50589" t="s">
        <v>877</v>
      </c>
      <c r="B50589" s="1">
        <v>44900</v>
      </c>
      <c r="C50589">
        <v>73.099999999999994</v>
      </c>
    </row>
    <row r="50590" spans="1:3" x14ac:dyDescent="0.2">
      <c r="A50590" t="s">
        <v>7369</v>
      </c>
      <c r="B50590" s="1">
        <v>44900</v>
      </c>
      <c r="C50590">
        <v>999</v>
      </c>
    </row>
    <row r="50591" spans="1:3" x14ac:dyDescent="0.2">
      <c r="A50591" t="s">
        <v>14072</v>
      </c>
      <c r="B50591" s="1">
        <v>44900</v>
      </c>
      <c r="C50591">
        <v>57.15</v>
      </c>
    </row>
    <row r="50592" spans="1:3" x14ac:dyDescent="0.2">
      <c r="A50592" t="s">
        <v>14073</v>
      </c>
      <c r="B50592" s="1">
        <v>44900</v>
      </c>
      <c r="C50592">
        <v>47.4</v>
      </c>
    </row>
    <row r="50593" spans="1:3" x14ac:dyDescent="0.2">
      <c r="A50593" t="s">
        <v>14074</v>
      </c>
      <c r="B50593" s="1">
        <v>44900</v>
      </c>
      <c r="C50593">
        <v>50.4</v>
      </c>
    </row>
    <row r="50594" spans="1:3" x14ac:dyDescent="0.2">
      <c r="A50594" t="s">
        <v>14075</v>
      </c>
      <c r="B50594" s="1">
        <v>44900</v>
      </c>
      <c r="C50594">
        <v>57.95</v>
      </c>
    </row>
    <row r="50595" spans="1:3" x14ac:dyDescent="0.2">
      <c r="A50595" t="s">
        <v>2958</v>
      </c>
      <c r="B50595" s="1">
        <v>44900</v>
      </c>
      <c r="C50595">
        <v>41.95</v>
      </c>
    </row>
    <row r="50596" spans="1:3" x14ac:dyDescent="0.2">
      <c r="A50596" t="s">
        <v>14076</v>
      </c>
      <c r="B50596" s="1">
        <v>44900</v>
      </c>
      <c r="C50596">
        <v>63.4</v>
      </c>
    </row>
    <row r="50597" spans="1:3" x14ac:dyDescent="0.2">
      <c r="A50597" t="s">
        <v>4811</v>
      </c>
      <c r="B50597" s="1">
        <v>44900</v>
      </c>
      <c r="C50597">
        <v>126.65</v>
      </c>
    </row>
    <row r="50598" spans="1:3" x14ac:dyDescent="0.2">
      <c r="A50598" t="s">
        <v>2110</v>
      </c>
      <c r="B50598" s="1">
        <v>44900</v>
      </c>
      <c r="C50598">
        <v>241.75</v>
      </c>
    </row>
    <row r="50599" spans="1:3" x14ac:dyDescent="0.2">
      <c r="A50599" t="s">
        <v>14077</v>
      </c>
      <c r="B50599" s="1">
        <v>44900</v>
      </c>
      <c r="C50599">
        <v>47.4</v>
      </c>
    </row>
    <row r="50600" spans="1:3" x14ac:dyDescent="0.2">
      <c r="A50600" t="s">
        <v>5386</v>
      </c>
      <c r="B50600" s="1">
        <v>44900</v>
      </c>
      <c r="C50600">
        <v>50.4</v>
      </c>
    </row>
    <row r="50601" spans="1:3" x14ac:dyDescent="0.2">
      <c r="A50601" t="s">
        <v>5070</v>
      </c>
      <c r="B50601" s="1">
        <v>44900</v>
      </c>
      <c r="C50601">
        <v>55.15</v>
      </c>
    </row>
    <row r="50602" spans="1:3" x14ac:dyDescent="0.2">
      <c r="A50602" t="s">
        <v>14078</v>
      </c>
      <c r="B50602" s="1">
        <v>44900</v>
      </c>
      <c r="C50602">
        <v>483.95</v>
      </c>
    </row>
    <row r="50603" spans="1:3" x14ac:dyDescent="0.2">
      <c r="A50603" t="s">
        <v>14079</v>
      </c>
      <c r="B50603" s="1">
        <v>44900</v>
      </c>
      <c r="C50603">
        <v>53.4</v>
      </c>
    </row>
    <row r="50604" spans="1:3" x14ac:dyDescent="0.2">
      <c r="A50604" t="s">
        <v>14080</v>
      </c>
      <c r="B50604" s="1">
        <v>44900</v>
      </c>
      <c r="C50604">
        <v>43.4</v>
      </c>
    </row>
    <row r="50605" spans="1:3" x14ac:dyDescent="0.2">
      <c r="A50605" t="s">
        <v>14080</v>
      </c>
      <c r="B50605" s="1">
        <v>44900</v>
      </c>
      <c r="C50605">
        <v>53.4</v>
      </c>
    </row>
    <row r="50606" spans="1:3" x14ac:dyDescent="0.2">
      <c r="A50606" t="s">
        <v>3213</v>
      </c>
      <c r="B50606" s="1">
        <v>44900</v>
      </c>
      <c r="C50606">
        <v>123.45</v>
      </c>
    </row>
    <row r="50607" spans="1:3" x14ac:dyDescent="0.2">
      <c r="A50607" t="s">
        <v>14081</v>
      </c>
      <c r="B50607" s="1">
        <v>44900</v>
      </c>
      <c r="C50607">
        <v>108.35</v>
      </c>
    </row>
    <row r="50608" spans="1:3" x14ac:dyDescent="0.2">
      <c r="A50608" t="s">
        <v>569</v>
      </c>
      <c r="B50608" s="1">
        <v>44900</v>
      </c>
      <c r="C50608">
        <v>69</v>
      </c>
    </row>
    <row r="50609" spans="1:3" x14ac:dyDescent="0.2">
      <c r="A50609" t="s">
        <v>7069</v>
      </c>
      <c r="B50609" s="1">
        <v>44900</v>
      </c>
      <c r="C50609">
        <v>233.85</v>
      </c>
    </row>
    <row r="50610" spans="1:3" x14ac:dyDescent="0.2">
      <c r="A50610" t="s">
        <v>12802</v>
      </c>
      <c r="B50610" s="1">
        <v>44900</v>
      </c>
      <c r="C50610">
        <v>571.5</v>
      </c>
    </row>
    <row r="50611" spans="1:3" x14ac:dyDescent="0.2">
      <c r="A50611" t="s">
        <v>1744</v>
      </c>
      <c r="B50611" s="1">
        <v>44900</v>
      </c>
      <c r="C50611">
        <v>234.38</v>
      </c>
    </row>
    <row r="50612" spans="1:3" x14ac:dyDescent="0.2">
      <c r="A50612" t="s">
        <v>14082</v>
      </c>
      <c r="B50612" s="1">
        <v>44900</v>
      </c>
      <c r="C50612">
        <v>53.4</v>
      </c>
    </row>
    <row r="50613" spans="1:3" x14ac:dyDescent="0.2">
      <c r="A50613" t="s">
        <v>14083</v>
      </c>
      <c r="B50613" s="1">
        <v>44900</v>
      </c>
      <c r="C50613">
        <v>78.349999999999994</v>
      </c>
    </row>
    <row r="50614" spans="1:3" x14ac:dyDescent="0.2">
      <c r="A50614" t="s">
        <v>10463</v>
      </c>
      <c r="B50614" s="1">
        <v>44900</v>
      </c>
      <c r="C50614">
        <v>169.7</v>
      </c>
    </row>
    <row r="50615" spans="1:3" x14ac:dyDescent="0.2">
      <c r="A50615" t="s">
        <v>14084</v>
      </c>
      <c r="B50615" s="1">
        <v>44900</v>
      </c>
      <c r="C50615">
        <v>269.89999999999998</v>
      </c>
    </row>
    <row r="50616" spans="1:3" x14ac:dyDescent="0.2">
      <c r="A50616" t="s">
        <v>14085</v>
      </c>
      <c r="B50616" s="1">
        <v>44900</v>
      </c>
      <c r="C50616">
        <v>78.349999999999994</v>
      </c>
    </row>
    <row r="50617" spans="1:3" x14ac:dyDescent="0.2">
      <c r="A50617" t="s">
        <v>14086</v>
      </c>
      <c r="B50617" s="1">
        <v>44900</v>
      </c>
      <c r="C50617">
        <v>88.35</v>
      </c>
    </row>
    <row r="50618" spans="1:3" x14ac:dyDescent="0.2">
      <c r="A50618" t="s">
        <v>14086</v>
      </c>
      <c r="B50618" s="1">
        <v>44900</v>
      </c>
      <c r="C50618">
        <v>88.35</v>
      </c>
    </row>
    <row r="50619" spans="1:3" x14ac:dyDescent="0.2">
      <c r="A50619" t="s">
        <v>536</v>
      </c>
      <c r="B50619" s="1">
        <v>44900</v>
      </c>
      <c r="C50619">
        <v>52.5</v>
      </c>
    </row>
    <row r="50620" spans="1:3" x14ac:dyDescent="0.2">
      <c r="A50620" t="s">
        <v>602</v>
      </c>
      <c r="B50620" s="1">
        <v>44900</v>
      </c>
      <c r="C50620">
        <v>53.4</v>
      </c>
    </row>
    <row r="50621" spans="1:3" x14ac:dyDescent="0.2">
      <c r="A50621" t="s">
        <v>934</v>
      </c>
      <c r="B50621" s="1">
        <v>44900</v>
      </c>
      <c r="C50621">
        <v>622.16999999999996</v>
      </c>
    </row>
    <row r="50622" spans="1:3" x14ac:dyDescent="0.2">
      <c r="A50622" t="s">
        <v>702</v>
      </c>
      <c r="B50622" s="1">
        <v>44900</v>
      </c>
      <c r="C50622">
        <v>120</v>
      </c>
    </row>
    <row r="50623" spans="1:3" x14ac:dyDescent="0.2">
      <c r="A50623" t="s">
        <v>379</v>
      </c>
      <c r="B50623" s="1">
        <v>44900</v>
      </c>
      <c r="C50623">
        <v>206.45</v>
      </c>
    </row>
    <row r="50624" spans="1:3" x14ac:dyDescent="0.2">
      <c r="A50624" t="s">
        <v>286</v>
      </c>
      <c r="B50624" s="1">
        <v>44900</v>
      </c>
      <c r="C50624">
        <v>268.95</v>
      </c>
    </row>
    <row r="50625" spans="1:3" x14ac:dyDescent="0.2">
      <c r="A50625" t="s">
        <v>14087</v>
      </c>
      <c r="B50625" s="1">
        <v>44900</v>
      </c>
      <c r="C50625">
        <v>15.2</v>
      </c>
    </row>
    <row r="50626" spans="1:3" x14ac:dyDescent="0.2">
      <c r="A50626" t="s">
        <v>478</v>
      </c>
      <c r="B50626" s="1">
        <v>44900</v>
      </c>
      <c r="C50626">
        <v>21.95</v>
      </c>
    </row>
    <row r="50627" spans="1:3" x14ac:dyDescent="0.2">
      <c r="A50627" t="s">
        <v>14088</v>
      </c>
      <c r="B50627" s="1">
        <v>44900</v>
      </c>
      <c r="C50627">
        <v>15.45</v>
      </c>
    </row>
    <row r="50628" spans="1:3" x14ac:dyDescent="0.2">
      <c r="A50628" t="s">
        <v>46</v>
      </c>
      <c r="B50628" s="1">
        <v>44900</v>
      </c>
      <c r="C50628">
        <v>56.97</v>
      </c>
    </row>
    <row r="50629" spans="1:3" x14ac:dyDescent="0.2">
      <c r="A50629" t="s">
        <v>8573</v>
      </c>
      <c r="B50629" s="1">
        <v>44900</v>
      </c>
      <c r="C50629">
        <v>56.85</v>
      </c>
    </row>
    <row r="50630" spans="1:3" x14ac:dyDescent="0.2">
      <c r="A50630" t="s">
        <v>14089</v>
      </c>
      <c r="B50630" s="1">
        <v>44900</v>
      </c>
      <c r="C50630">
        <v>23.45</v>
      </c>
    </row>
    <row r="50631" spans="1:3" x14ac:dyDescent="0.2">
      <c r="A50631" t="s">
        <v>810</v>
      </c>
      <c r="B50631" s="1">
        <v>44900</v>
      </c>
      <c r="C50631">
        <v>577.95000000000005</v>
      </c>
    </row>
    <row r="50632" spans="1:3" x14ac:dyDescent="0.2">
      <c r="A50632" t="s">
        <v>14090</v>
      </c>
      <c r="B50632" s="1">
        <v>44900</v>
      </c>
      <c r="C50632">
        <v>278.48</v>
      </c>
    </row>
    <row r="50633" spans="1:3" x14ac:dyDescent="0.2">
      <c r="A50633" t="s">
        <v>46</v>
      </c>
      <c r="B50633" s="1">
        <v>44900</v>
      </c>
      <c r="C50633">
        <v>312.33999999999997</v>
      </c>
    </row>
    <row r="50634" spans="1:3" x14ac:dyDescent="0.2">
      <c r="A50634" t="s">
        <v>12</v>
      </c>
      <c r="B50634" s="1">
        <v>44900</v>
      </c>
      <c r="C50634">
        <v>305.12</v>
      </c>
    </row>
    <row r="50635" spans="1:3" x14ac:dyDescent="0.2">
      <c r="A50635" t="s">
        <v>12</v>
      </c>
      <c r="B50635" s="1">
        <v>44900</v>
      </c>
      <c r="C50635">
        <v>351.64</v>
      </c>
    </row>
    <row r="50636" spans="1:3" x14ac:dyDescent="0.2">
      <c r="A50636" t="s">
        <v>12</v>
      </c>
      <c r="B50636" s="1">
        <v>44900</v>
      </c>
      <c r="C50636">
        <v>143.99</v>
      </c>
    </row>
    <row r="50637" spans="1:3" x14ac:dyDescent="0.2">
      <c r="A50637" t="s">
        <v>123</v>
      </c>
      <c r="B50637" s="1">
        <v>44900</v>
      </c>
      <c r="C50637">
        <v>695.32</v>
      </c>
    </row>
    <row r="50638" spans="1:3" x14ac:dyDescent="0.2">
      <c r="A50638" t="s">
        <v>481</v>
      </c>
      <c r="B50638" s="1">
        <v>44900</v>
      </c>
      <c r="C50638">
        <v>241.65</v>
      </c>
    </row>
    <row r="50639" spans="1:3" x14ac:dyDescent="0.2">
      <c r="A50639" t="s">
        <v>5991</v>
      </c>
      <c r="B50639" s="1">
        <v>44901</v>
      </c>
      <c r="C50639">
        <v>412.7</v>
      </c>
    </row>
    <row r="50640" spans="1:3" x14ac:dyDescent="0.2">
      <c r="A50640" t="s">
        <v>3</v>
      </c>
      <c r="B50640" s="1">
        <v>44901</v>
      </c>
      <c r="C50640">
        <v>75.95</v>
      </c>
    </row>
    <row r="50641" spans="1:3" x14ac:dyDescent="0.2">
      <c r="A50641" t="s">
        <v>6139</v>
      </c>
      <c r="B50641" s="1">
        <v>44901</v>
      </c>
      <c r="C50641">
        <v>529.85</v>
      </c>
    </row>
    <row r="50642" spans="1:3" x14ac:dyDescent="0.2">
      <c r="A50642" t="s">
        <v>14027</v>
      </c>
      <c r="B50642" s="1">
        <v>44901</v>
      </c>
      <c r="C50642">
        <v>48.4</v>
      </c>
    </row>
    <row r="50643" spans="1:3" x14ac:dyDescent="0.2">
      <c r="A50643" t="s">
        <v>14028</v>
      </c>
      <c r="B50643" s="1">
        <v>44901</v>
      </c>
      <c r="C50643">
        <v>183.3</v>
      </c>
    </row>
    <row r="50644" spans="1:3" x14ac:dyDescent="0.2">
      <c r="A50644" t="s">
        <v>751</v>
      </c>
      <c r="B50644" s="1">
        <v>44901</v>
      </c>
      <c r="C50644">
        <v>32.5</v>
      </c>
    </row>
    <row r="50645" spans="1:3" x14ac:dyDescent="0.2">
      <c r="A50645" t="s">
        <v>14029</v>
      </c>
      <c r="B50645" s="1">
        <v>44901</v>
      </c>
      <c r="C50645">
        <v>173.85</v>
      </c>
    </row>
    <row r="50646" spans="1:3" x14ac:dyDescent="0.2">
      <c r="A50646" t="s">
        <v>349</v>
      </c>
      <c r="B50646" s="1">
        <v>44901</v>
      </c>
      <c r="C50646">
        <v>227.98</v>
      </c>
    </row>
    <row r="50647" spans="1:3" x14ac:dyDescent="0.2">
      <c r="A50647" t="s">
        <v>751</v>
      </c>
      <c r="B50647" s="1">
        <v>44901</v>
      </c>
      <c r="C50647">
        <v>639.28</v>
      </c>
    </row>
    <row r="50648" spans="1:3" x14ac:dyDescent="0.2">
      <c r="A50648" t="s">
        <v>2196</v>
      </c>
      <c r="B50648" s="1">
        <v>44901</v>
      </c>
      <c r="C50648">
        <v>7</v>
      </c>
    </row>
    <row r="50649" spans="1:3" x14ac:dyDescent="0.2">
      <c r="A50649" t="s">
        <v>2938</v>
      </c>
      <c r="B50649" s="1">
        <v>44901</v>
      </c>
      <c r="C50649">
        <v>76.67</v>
      </c>
    </row>
    <row r="50650" spans="1:3" x14ac:dyDescent="0.2">
      <c r="A50650" t="s">
        <v>148</v>
      </c>
      <c r="B50650" s="1">
        <v>44901</v>
      </c>
      <c r="C50650">
        <v>366.18</v>
      </c>
    </row>
    <row r="50651" spans="1:3" x14ac:dyDescent="0.2">
      <c r="A50651" t="s">
        <v>969</v>
      </c>
      <c r="B50651" s="1">
        <v>44901</v>
      </c>
      <c r="C50651">
        <v>88</v>
      </c>
    </row>
    <row r="50652" spans="1:3" x14ac:dyDescent="0.2">
      <c r="A50652" t="s">
        <v>5955</v>
      </c>
      <c r="B50652" s="1">
        <v>44901</v>
      </c>
      <c r="C50652">
        <v>16.670000000000002</v>
      </c>
    </row>
    <row r="50653" spans="1:3" x14ac:dyDescent="0.2">
      <c r="A50653" t="s">
        <v>969</v>
      </c>
      <c r="B50653" s="1">
        <v>44901</v>
      </c>
      <c r="C50653">
        <v>432.89</v>
      </c>
    </row>
    <row r="50654" spans="1:3" x14ac:dyDescent="0.2">
      <c r="A50654" t="s">
        <v>5955</v>
      </c>
      <c r="B50654" s="1">
        <v>44901</v>
      </c>
      <c r="C50654">
        <v>375.95</v>
      </c>
    </row>
    <row r="50655" spans="1:3" x14ac:dyDescent="0.2">
      <c r="A50655" t="s">
        <v>14030</v>
      </c>
      <c r="B50655" s="1">
        <v>44901</v>
      </c>
      <c r="C50655">
        <v>162.35</v>
      </c>
    </row>
    <row r="50656" spans="1:3" x14ac:dyDescent="0.2">
      <c r="A50656" t="s">
        <v>44</v>
      </c>
      <c r="B50656" s="1">
        <v>44901</v>
      </c>
      <c r="C50656">
        <v>2136.85</v>
      </c>
    </row>
    <row r="50657" spans="1:3" x14ac:dyDescent="0.2">
      <c r="A50657" t="s">
        <v>702</v>
      </c>
      <c r="B50657" s="1">
        <v>44901</v>
      </c>
      <c r="C50657">
        <v>1470</v>
      </c>
    </row>
    <row r="50658" spans="1:3" x14ac:dyDescent="0.2">
      <c r="A50658" t="s">
        <v>597</v>
      </c>
      <c r="B50658" s="1">
        <v>44901</v>
      </c>
      <c r="C50658">
        <v>147.19999999999999</v>
      </c>
    </row>
    <row r="50659" spans="1:3" x14ac:dyDescent="0.2">
      <c r="A50659" t="s">
        <v>321</v>
      </c>
      <c r="B50659" s="1">
        <v>44901</v>
      </c>
      <c r="C50659">
        <v>456.63</v>
      </c>
    </row>
    <row r="50660" spans="1:3" x14ac:dyDescent="0.2">
      <c r="A50660" t="s">
        <v>14031</v>
      </c>
      <c r="B50660" s="1">
        <v>44901</v>
      </c>
      <c r="C50660">
        <v>60.15</v>
      </c>
    </row>
    <row r="50661" spans="1:3" x14ac:dyDescent="0.2">
      <c r="A50661" t="s">
        <v>14032</v>
      </c>
      <c r="B50661" s="1">
        <v>44901</v>
      </c>
      <c r="C50661">
        <v>65.95</v>
      </c>
    </row>
    <row r="50662" spans="1:3" x14ac:dyDescent="0.2">
      <c r="A50662" t="s">
        <v>6139</v>
      </c>
      <c r="B50662" s="1">
        <v>44901</v>
      </c>
      <c r="C50662">
        <v>4875.9799999999996</v>
      </c>
    </row>
    <row r="50663" spans="1:3" x14ac:dyDescent="0.2">
      <c r="A50663" t="s">
        <v>952</v>
      </c>
      <c r="B50663" s="1">
        <v>44901</v>
      </c>
      <c r="C50663">
        <v>1128.68</v>
      </c>
    </row>
    <row r="50664" spans="1:3" x14ac:dyDescent="0.2">
      <c r="A50664" t="s">
        <v>79</v>
      </c>
      <c r="B50664" s="1">
        <v>44901</v>
      </c>
      <c r="C50664">
        <v>57.41</v>
      </c>
    </row>
    <row r="50665" spans="1:3" x14ac:dyDescent="0.2">
      <c r="A50665" t="s">
        <v>79</v>
      </c>
      <c r="B50665" s="1">
        <v>44901</v>
      </c>
      <c r="C50665">
        <v>29.93</v>
      </c>
    </row>
    <row r="50666" spans="1:3" x14ac:dyDescent="0.2">
      <c r="A50666" t="s">
        <v>79</v>
      </c>
      <c r="B50666" s="1">
        <v>44901</v>
      </c>
      <c r="C50666">
        <v>51.41</v>
      </c>
    </row>
    <row r="50667" spans="1:3" x14ac:dyDescent="0.2">
      <c r="A50667" t="s">
        <v>79</v>
      </c>
      <c r="B50667" s="1">
        <v>44901</v>
      </c>
      <c r="C50667">
        <v>29.93</v>
      </c>
    </row>
    <row r="50668" spans="1:3" x14ac:dyDescent="0.2">
      <c r="A50668" t="s">
        <v>32</v>
      </c>
      <c r="B50668" s="1">
        <v>44901</v>
      </c>
      <c r="C50668">
        <v>991.74</v>
      </c>
    </row>
    <row r="50669" spans="1:3" x14ac:dyDescent="0.2">
      <c r="A50669" t="s">
        <v>2892</v>
      </c>
      <c r="B50669" s="1">
        <v>44901</v>
      </c>
      <c r="C50669">
        <v>306.89999999999998</v>
      </c>
    </row>
    <row r="50670" spans="1:3" x14ac:dyDescent="0.2">
      <c r="A50670" t="s">
        <v>14033</v>
      </c>
      <c r="B50670" s="1">
        <v>44901</v>
      </c>
      <c r="C50670">
        <v>48.4</v>
      </c>
    </row>
    <row r="50671" spans="1:3" x14ac:dyDescent="0.2">
      <c r="A50671" t="s">
        <v>14034</v>
      </c>
      <c r="B50671" s="1">
        <v>44901</v>
      </c>
      <c r="C50671">
        <v>48.4</v>
      </c>
    </row>
    <row r="50672" spans="1:3" x14ac:dyDescent="0.2">
      <c r="A50672" t="s">
        <v>14035</v>
      </c>
      <c r="B50672" s="1">
        <v>44901</v>
      </c>
      <c r="C50672">
        <v>88.35</v>
      </c>
    </row>
    <row r="50673" spans="1:3" x14ac:dyDescent="0.2">
      <c r="A50673" t="s">
        <v>14036</v>
      </c>
      <c r="B50673" s="1">
        <v>44901</v>
      </c>
      <c r="C50673">
        <v>74.400000000000006</v>
      </c>
    </row>
    <row r="50674" spans="1:3" x14ac:dyDescent="0.2">
      <c r="A50674" t="s">
        <v>2459</v>
      </c>
      <c r="B50674" s="1">
        <v>44901</v>
      </c>
      <c r="C50674">
        <v>50.4</v>
      </c>
    </row>
    <row r="50675" spans="1:3" x14ac:dyDescent="0.2">
      <c r="A50675" t="s">
        <v>5579</v>
      </c>
      <c r="B50675" s="1">
        <v>44901</v>
      </c>
      <c r="C50675">
        <v>174.77</v>
      </c>
    </row>
    <row r="50676" spans="1:3" x14ac:dyDescent="0.2">
      <c r="A50676" t="s">
        <v>14037</v>
      </c>
      <c r="B50676" s="1">
        <v>44901</v>
      </c>
      <c r="C50676">
        <v>63.45</v>
      </c>
    </row>
    <row r="50677" spans="1:3" x14ac:dyDescent="0.2">
      <c r="A50677" t="s">
        <v>14038</v>
      </c>
      <c r="B50677" s="1">
        <v>44901</v>
      </c>
      <c r="C50677">
        <v>52.45</v>
      </c>
    </row>
    <row r="50678" spans="1:3" x14ac:dyDescent="0.2">
      <c r="A50678" t="s">
        <v>8971</v>
      </c>
      <c r="B50678" s="1">
        <v>44901</v>
      </c>
      <c r="C50678">
        <v>79.650000000000006</v>
      </c>
    </row>
    <row r="50679" spans="1:3" x14ac:dyDescent="0.2">
      <c r="A50679" t="s">
        <v>14039</v>
      </c>
      <c r="B50679" s="1">
        <v>44901</v>
      </c>
      <c r="C50679">
        <v>57.95</v>
      </c>
    </row>
    <row r="50680" spans="1:3" x14ac:dyDescent="0.2">
      <c r="A50680" t="s">
        <v>14040</v>
      </c>
      <c r="B50680" s="1">
        <v>44901</v>
      </c>
      <c r="C50680">
        <v>250</v>
      </c>
    </row>
    <row r="50681" spans="1:3" x14ac:dyDescent="0.2">
      <c r="A50681" t="s">
        <v>14041</v>
      </c>
      <c r="B50681" s="1">
        <v>44901</v>
      </c>
      <c r="C50681">
        <v>57.95</v>
      </c>
    </row>
    <row r="50682" spans="1:3" x14ac:dyDescent="0.2">
      <c r="A50682" t="s">
        <v>14042</v>
      </c>
      <c r="B50682" s="1">
        <v>44901</v>
      </c>
      <c r="C50682">
        <v>108.4</v>
      </c>
    </row>
    <row r="50683" spans="1:3" x14ac:dyDescent="0.2">
      <c r="A50683" t="s">
        <v>14043</v>
      </c>
      <c r="B50683" s="1">
        <v>44901</v>
      </c>
      <c r="C50683">
        <v>66.150000000000006</v>
      </c>
    </row>
    <row r="50684" spans="1:3" x14ac:dyDescent="0.2">
      <c r="A50684" t="s">
        <v>14044</v>
      </c>
      <c r="B50684" s="1">
        <v>44901</v>
      </c>
      <c r="C50684">
        <v>73.349999999999994</v>
      </c>
    </row>
    <row r="50685" spans="1:3" x14ac:dyDescent="0.2">
      <c r="A50685" t="s">
        <v>10487</v>
      </c>
      <c r="B50685" s="1">
        <v>44901</v>
      </c>
      <c r="C50685">
        <v>124.6</v>
      </c>
    </row>
    <row r="50686" spans="1:3" x14ac:dyDescent="0.2">
      <c r="A50686" t="s">
        <v>14045</v>
      </c>
      <c r="B50686" s="1">
        <v>44901</v>
      </c>
      <c r="C50686">
        <v>72.95</v>
      </c>
    </row>
    <row r="50687" spans="1:3" x14ac:dyDescent="0.2">
      <c r="A50687" t="s">
        <v>14046</v>
      </c>
      <c r="B50687" s="1">
        <v>44901</v>
      </c>
      <c r="C50687">
        <v>65.150000000000006</v>
      </c>
    </row>
    <row r="50688" spans="1:3" x14ac:dyDescent="0.2">
      <c r="A50688" t="s">
        <v>13444</v>
      </c>
      <c r="B50688" s="1">
        <v>44901</v>
      </c>
      <c r="C50688">
        <v>193.75</v>
      </c>
    </row>
    <row r="50689" spans="1:3" x14ac:dyDescent="0.2">
      <c r="A50689" t="s">
        <v>1292</v>
      </c>
      <c r="B50689" s="1">
        <v>44901</v>
      </c>
      <c r="C50689">
        <v>94.5</v>
      </c>
    </row>
    <row r="50690" spans="1:3" x14ac:dyDescent="0.2">
      <c r="A50690" t="s">
        <v>1292</v>
      </c>
      <c r="B50690" s="1">
        <v>44901</v>
      </c>
      <c r="C50690">
        <v>160.44999999999999</v>
      </c>
    </row>
    <row r="50691" spans="1:3" x14ac:dyDescent="0.2">
      <c r="A50691" t="s">
        <v>2826</v>
      </c>
      <c r="B50691" s="1">
        <v>44901</v>
      </c>
      <c r="C50691">
        <v>41.45</v>
      </c>
    </row>
    <row r="50692" spans="1:3" x14ac:dyDescent="0.2">
      <c r="A50692" t="s">
        <v>40</v>
      </c>
      <c r="B50692" s="1">
        <v>44901</v>
      </c>
      <c r="C50692">
        <v>146.15</v>
      </c>
    </row>
    <row r="50693" spans="1:3" x14ac:dyDescent="0.2">
      <c r="A50693" t="s">
        <v>14047</v>
      </c>
      <c r="B50693" s="1">
        <v>44901</v>
      </c>
      <c r="C50693">
        <v>85.4</v>
      </c>
    </row>
    <row r="50694" spans="1:3" x14ac:dyDescent="0.2">
      <c r="A50694" t="s">
        <v>14048</v>
      </c>
      <c r="B50694" s="1">
        <v>44901</v>
      </c>
      <c r="C50694">
        <v>45.4</v>
      </c>
    </row>
    <row r="50695" spans="1:3" x14ac:dyDescent="0.2">
      <c r="A50695" t="s">
        <v>12766</v>
      </c>
      <c r="B50695" s="1">
        <v>44901</v>
      </c>
      <c r="C50695">
        <v>38.35</v>
      </c>
    </row>
    <row r="50696" spans="1:3" x14ac:dyDescent="0.2">
      <c r="A50696" t="s">
        <v>14049</v>
      </c>
      <c r="B50696" s="1">
        <v>44901</v>
      </c>
      <c r="C50696">
        <v>168.4</v>
      </c>
    </row>
    <row r="50697" spans="1:3" x14ac:dyDescent="0.2">
      <c r="A50697" t="s">
        <v>436</v>
      </c>
      <c r="B50697" s="1">
        <v>44901</v>
      </c>
      <c r="C50697">
        <v>365.61</v>
      </c>
    </row>
    <row r="50698" spans="1:3" x14ac:dyDescent="0.2">
      <c r="A50698" t="s">
        <v>46</v>
      </c>
      <c r="B50698" s="1">
        <v>44901</v>
      </c>
      <c r="C50698">
        <v>173.34</v>
      </c>
    </row>
    <row r="50699" spans="1:3" x14ac:dyDescent="0.2">
      <c r="A50699" t="s">
        <v>46</v>
      </c>
      <c r="B50699" s="1">
        <v>44901</v>
      </c>
      <c r="C50699">
        <v>53.97</v>
      </c>
    </row>
    <row r="50700" spans="1:3" x14ac:dyDescent="0.2">
      <c r="A50700" t="s">
        <v>14050</v>
      </c>
      <c r="B50700" s="1">
        <v>44901</v>
      </c>
      <c r="C50700">
        <v>113.1</v>
      </c>
    </row>
    <row r="50701" spans="1:3" x14ac:dyDescent="0.2">
      <c r="A50701" t="s">
        <v>14051</v>
      </c>
      <c r="B50701" s="1">
        <v>44901</v>
      </c>
      <c r="C50701">
        <v>58.4</v>
      </c>
    </row>
    <row r="50702" spans="1:3" x14ac:dyDescent="0.2">
      <c r="A50702" t="s">
        <v>14052</v>
      </c>
      <c r="B50702" s="1">
        <v>44901</v>
      </c>
      <c r="C50702">
        <v>49.5</v>
      </c>
    </row>
    <row r="50703" spans="1:3" x14ac:dyDescent="0.2">
      <c r="A50703" t="s">
        <v>13098</v>
      </c>
      <c r="B50703" s="1">
        <v>44901</v>
      </c>
      <c r="C50703">
        <v>119.3</v>
      </c>
    </row>
    <row r="50704" spans="1:3" x14ac:dyDescent="0.2">
      <c r="A50704" t="s">
        <v>4601</v>
      </c>
      <c r="B50704" s="1">
        <v>44901</v>
      </c>
      <c r="C50704">
        <v>87.45</v>
      </c>
    </row>
    <row r="50705" spans="1:3" x14ac:dyDescent="0.2">
      <c r="A50705" t="s">
        <v>324</v>
      </c>
      <c r="B50705" s="1">
        <v>44901</v>
      </c>
      <c r="C50705">
        <v>1491.18</v>
      </c>
    </row>
    <row r="50706" spans="1:3" x14ac:dyDescent="0.2">
      <c r="A50706" t="s">
        <v>232</v>
      </c>
      <c r="B50706" s="1">
        <v>44901</v>
      </c>
      <c r="C50706">
        <v>431.04</v>
      </c>
    </row>
    <row r="50707" spans="1:3" x14ac:dyDescent="0.2">
      <c r="A50707" t="s">
        <v>483</v>
      </c>
      <c r="B50707" s="1">
        <v>44901</v>
      </c>
      <c r="C50707">
        <v>89.91</v>
      </c>
    </row>
    <row r="50708" spans="1:3" x14ac:dyDescent="0.2">
      <c r="A50708" t="s">
        <v>257</v>
      </c>
      <c r="B50708" s="1">
        <v>44901</v>
      </c>
      <c r="C50708">
        <v>2180.6799999999998</v>
      </c>
    </row>
    <row r="50709" spans="1:3" x14ac:dyDescent="0.2">
      <c r="A50709" t="s">
        <v>483</v>
      </c>
      <c r="B50709" s="1">
        <v>44901</v>
      </c>
      <c r="C50709">
        <v>388.23</v>
      </c>
    </row>
    <row r="50710" spans="1:3" x14ac:dyDescent="0.2">
      <c r="A50710" t="s">
        <v>322</v>
      </c>
      <c r="B50710" s="1">
        <v>44901</v>
      </c>
      <c r="C50710">
        <v>959.03</v>
      </c>
    </row>
    <row r="50711" spans="1:3" x14ac:dyDescent="0.2">
      <c r="A50711" t="s">
        <v>12</v>
      </c>
      <c r="B50711" s="1">
        <v>44901</v>
      </c>
      <c r="C50711">
        <v>152.13</v>
      </c>
    </row>
    <row r="50712" spans="1:3" x14ac:dyDescent="0.2">
      <c r="A50712" t="s">
        <v>346</v>
      </c>
      <c r="B50712" s="1">
        <v>44901</v>
      </c>
      <c r="C50712">
        <v>594.25</v>
      </c>
    </row>
    <row r="50713" spans="1:3" x14ac:dyDescent="0.2">
      <c r="A50713" t="s">
        <v>64</v>
      </c>
      <c r="B50713" s="1">
        <v>44902</v>
      </c>
      <c r="C50713">
        <v>472.35</v>
      </c>
    </row>
    <row r="50714" spans="1:3" x14ac:dyDescent="0.2">
      <c r="A50714" t="s">
        <v>64</v>
      </c>
      <c r="B50714" s="1">
        <v>44902</v>
      </c>
      <c r="C50714">
        <v>619.59</v>
      </c>
    </row>
    <row r="50715" spans="1:3" x14ac:dyDescent="0.2">
      <c r="A50715" t="s">
        <v>12472</v>
      </c>
      <c r="B50715" s="1">
        <v>44902</v>
      </c>
      <c r="C50715">
        <v>153.85</v>
      </c>
    </row>
    <row r="50716" spans="1:3" x14ac:dyDescent="0.2">
      <c r="A50716" t="s">
        <v>34</v>
      </c>
      <c r="B50716" s="1">
        <v>44902</v>
      </c>
      <c r="C50716">
        <v>177.85</v>
      </c>
    </row>
    <row r="50717" spans="1:3" x14ac:dyDescent="0.2">
      <c r="A50717" t="s">
        <v>319</v>
      </c>
      <c r="B50717" s="1">
        <v>44902</v>
      </c>
      <c r="C50717">
        <v>4865.58</v>
      </c>
    </row>
    <row r="50718" spans="1:3" x14ac:dyDescent="0.2">
      <c r="A50718" t="s">
        <v>148</v>
      </c>
      <c r="B50718" s="1">
        <v>44902</v>
      </c>
      <c r="C50718">
        <v>458.33</v>
      </c>
    </row>
    <row r="50719" spans="1:3" x14ac:dyDescent="0.2">
      <c r="A50719" t="s">
        <v>3882</v>
      </c>
      <c r="B50719" s="1">
        <v>44902</v>
      </c>
      <c r="C50719">
        <v>50.4</v>
      </c>
    </row>
    <row r="50720" spans="1:3" x14ac:dyDescent="0.2">
      <c r="A50720" t="s">
        <v>14012</v>
      </c>
      <c r="B50720" s="1">
        <v>44902</v>
      </c>
      <c r="C50720">
        <v>43.4</v>
      </c>
    </row>
    <row r="50721" spans="1:3" x14ac:dyDescent="0.2">
      <c r="A50721" t="s">
        <v>13567</v>
      </c>
      <c r="B50721" s="1">
        <v>44902</v>
      </c>
      <c r="C50721">
        <v>57.95</v>
      </c>
    </row>
    <row r="50722" spans="1:3" x14ac:dyDescent="0.2">
      <c r="A50722" t="s">
        <v>13318</v>
      </c>
      <c r="B50722" s="1">
        <v>44902</v>
      </c>
      <c r="C50722">
        <v>63.3</v>
      </c>
    </row>
    <row r="50723" spans="1:3" x14ac:dyDescent="0.2">
      <c r="A50723" t="s">
        <v>79</v>
      </c>
      <c r="B50723" s="1">
        <v>44902</v>
      </c>
      <c r="C50723">
        <v>51.41</v>
      </c>
    </row>
    <row r="50724" spans="1:3" x14ac:dyDescent="0.2">
      <c r="A50724" t="s">
        <v>79</v>
      </c>
      <c r="B50724" s="1">
        <v>44902</v>
      </c>
      <c r="C50724">
        <v>51.41</v>
      </c>
    </row>
    <row r="50725" spans="1:3" x14ac:dyDescent="0.2">
      <c r="A50725" t="s">
        <v>79</v>
      </c>
      <c r="B50725" s="1">
        <v>44902</v>
      </c>
      <c r="C50725">
        <v>29.93</v>
      </c>
    </row>
    <row r="50726" spans="1:3" x14ac:dyDescent="0.2">
      <c r="A50726" t="s">
        <v>14013</v>
      </c>
      <c r="B50726" s="1">
        <v>44902</v>
      </c>
      <c r="C50726">
        <v>360</v>
      </c>
    </row>
    <row r="50727" spans="1:3" x14ac:dyDescent="0.2">
      <c r="A50727" t="s">
        <v>327</v>
      </c>
      <c r="B50727" s="1">
        <v>44902</v>
      </c>
      <c r="C50727">
        <v>180.01</v>
      </c>
    </row>
    <row r="50728" spans="1:3" x14ac:dyDescent="0.2">
      <c r="A50728" t="s">
        <v>9393</v>
      </c>
      <c r="B50728" s="1">
        <v>44902</v>
      </c>
      <c r="C50728">
        <v>63.4</v>
      </c>
    </row>
    <row r="50729" spans="1:3" x14ac:dyDescent="0.2">
      <c r="A50729" t="s">
        <v>14014</v>
      </c>
      <c r="B50729" s="1">
        <v>44902</v>
      </c>
      <c r="C50729">
        <v>114.35</v>
      </c>
    </row>
    <row r="50730" spans="1:3" x14ac:dyDescent="0.2">
      <c r="A50730" t="s">
        <v>14015</v>
      </c>
      <c r="B50730" s="1">
        <v>44902</v>
      </c>
      <c r="C50730">
        <v>158.19999999999999</v>
      </c>
    </row>
    <row r="50731" spans="1:3" x14ac:dyDescent="0.2">
      <c r="A50731" t="s">
        <v>13468</v>
      </c>
      <c r="B50731" s="1">
        <v>44902</v>
      </c>
      <c r="C50731">
        <v>53.4</v>
      </c>
    </row>
    <row r="50732" spans="1:3" x14ac:dyDescent="0.2">
      <c r="A50732" t="s">
        <v>3826</v>
      </c>
      <c r="B50732" s="1">
        <v>44902</v>
      </c>
      <c r="C50732">
        <v>423.4</v>
      </c>
    </row>
    <row r="50733" spans="1:3" x14ac:dyDescent="0.2">
      <c r="A50733" t="s">
        <v>1006</v>
      </c>
      <c r="B50733" s="1">
        <v>44902</v>
      </c>
      <c r="C50733">
        <v>237.03</v>
      </c>
    </row>
    <row r="50734" spans="1:3" x14ac:dyDescent="0.2">
      <c r="A50734" t="s">
        <v>249</v>
      </c>
      <c r="B50734" s="1">
        <v>44902</v>
      </c>
      <c r="C50734">
        <v>855.02</v>
      </c>
    </row>
    <row r="50735" spans="1:3" x14ac:dyDescent="0.2">
      <c r="A50735" t="s">
        <v>10280</v>
      </c>
      <c r="B50735" s="1">
        <v>44902</v>
      </c>
      <c r="C50735">
        <v>166.85</v>
      </c>
    </row>
    <row r="50736" spans="1:3" x14ac:dyDescent="0.2">
      <c r="A50736" t="s">
        <v>1853</v>
      </c>
      <c r="B50736" s="1">
        <v>44902</v>
      </c>
      <c r="C50736">
        <v>271.95</v>
      </c>
    </row>
    <row r="50737" spans="1:3" x14ac:dyDescent="0.2">
      <c r="A50737" t="s">
        <v>13014</v>
      </c>
      <c r="B50737" s="1">
        <v>44902</v>
      </c>
      <c r="C50737">
        <v>45.95</v>
      </c>
    </row>
    <row r="50738" spans="1:3" x14ac:dyDescent="0.2">
      <c r="A50738" t="s">
        <v>14016</v>
      </c>
      <c r="B50738" s="1">
        <v>44902</v>
      </c>
      <c r="C50738">
        <v>55.95</v>
      </c>
    </row>
    <row r="50739" spans="1:3" x14ac:dyDescent="0.2">
      <c r="A50739" t="s">
        <v>14017</v>
      </c>
      <c r="B50739" s="1">
        <v>44902</v>
      </c>
      <c r="C50739">
        <v>47.4</v>
      </c>
    </row>
    <row r="50740" spans="1:3" x14ac:dyDescent="0.2">
      <c r="A50740" t="s">
        <v>14018</v>
      </c>
      <c r="B50740" s="1">
        <v>44902</v>
      </c>
      <c r="C50740">
        <v>76.599999999999994</v>
      </c>
    </row>
    <row r="50741" spans="1:3" x14ac:dyDescent="0.2">
      <c r="A50741" t="s">
        <v>14018</v>
      </c>
      <c r="B50741" s="1">
        <v>44902</v>
      </c>
      <c r="C50741">
        <v>90.65</v>
      </c>
    </row>
    <row r="50742" spans="1:3" x14ac:dyDescent="0.2">
      <c r="A50742" t="s">
        <v>14019</v>
      </c>
      <c r="B50742" s="1">
        <v>44902</v>
      </c>
      <c r="C50742">
        <v>56.35</v>
      </c>
    </row>
    <row r="50743" spans="1:3" x14ac:dyDescent="0.2">
      <c r="A50743" t="s">
        <v>3262</v>
      </c>
      <c r="B50743" s="1">
        <v>44902</v>
      </c>
      <c r="C50743">
        <v>98.35</v>
      </c>
    </row>
    <row r="50744" spans="1:3" x14ac:dyDescent="0.2">
      <c r="A50744" t="s">
        <v>14020</v>
      </c>
      <c r="B50744" s="1">
        <v>44902</v>
      </c>
      <c r="C50744">
        <v>88.65</v>
      </c>
    </row>
    <row r="50745" spans="1:3" x14ac:dyDescent="0.2">
      <c r="A50745" t="s">
        <v>2313</v>
      </c>
      <c r="B50745" s="1">
        <v>44902</v>
      </c>
      <c r="C50745">
        <v>63.35</v>
      </c>
    </row>
    <row r="50746" spans="1:3" x14ac:dyDescent="0.2">
      <c r="A50746" t="s">
        <v>14021</v>
      </c>
      <c r="B50746" s="1">
        <v>44902</v>
      </c>
      <c r="C50746">
        <v>57.95</v>
      </c>
    </row>
    <row r="50747" spans="1:3" x14ac:dyDescent="0.2">
      <c r="A50747" t="s">
        <v>14022</v>
      </c>
      <c r="B50747" s="1">
        <v>44902</v>
      </c>
      <c r="C50747">
        <v>58.4</v>
      </c>
    </row>
    <row r="50748" spans="1:3" x14ac:dyDescent="0.2">
      <c r="A50748" t="s">
        <v>14023</v>
      </c>
      <c r="B50748" s="1">
        <v>44902</v>
      </c>
      <c r="C50748">
        <v>53.4</v>
      </c>
    </row>
    <row r="50749" spans="1:3" x14ac:dyDescent="0.2">
      <c r="A50749" t="s">
        <v>14024</v>
      </c>
      <c r="B50749" s="1">
        <v>44902</v>
      </c>
      <c r="C50749">
        <v>45.4</v>
      </c>
    </row>
    <row r="50750" spans="1:3" x14ac:dyDescent="0.2">
      <c r="A50750" t="s">
        <v>14025</v>
      </c>
      <c r="B50750" s="1">
        <v>44902</v>
      </c>
      <c r="C50750">
        <v>65.3</v>
      </c>
    </row>
    <row r="50751" spans="1:3" x14ac:dyDescent="0.2">
      <c r="A50751" t="s">
        <v>3160</v>
      </c>
      <c r="B50751" s="1">
        <v>44902</v>
      </c>
      <c r="C50751">
        <v>59</v>
      </c>
    </row>
    <row r="50752" spans="1:3" x14ac:dyDescent="0.2">
      <c r="A50752" t="s">
        <v>14026</v>
      </c>
      <c r="B50752" s="1">
        <v>44902</v>
      </c>
      <c r="C50752">
        <v>35.950000000000003</v>
      </c>
    </row>
    <row r="50753" spans="1:3" x14ac:dyDescent="0.2">
      <c r="A50753" t="s">
        <v>12</v>
      </c>
      <c r="B50753" s="1">
        <v>44902</v>
      </c>
      <c r="C50753">
        <v>106.12</v>
      </c>
    </row>
    <row r="50754" spans="1:3" x14ac:dyDescent="0.2">
      <c r="A50754" t="s">
        <v>13995</v>
      </c>
      <c r="B50754" s="1">
        <v>44903</v>
      </c>
      <c r="C50754">
        <v>70.150000000000006</v>
      </c>
    </row>
    <row r="50755" spans="1:3" x14ac:dyDescent="0.2">
      <c r="A50755" t="s">
        <v>13996</v>
      </c>
      <c r="B50755" s="1">
        <v>44903</v>
      </c>
      <c r="C50755">
        <v>57.95</v>
      </c>
    </row>
    <row r="50756" spans="1:3" x14ac:dyDescent="0.2">
      <c r="A50756" t="s">
        <v>13997</v>
      </c>
      <c r="B50756" s="1">
        <v>44903</v>
      </c>
      <c r="C50756">
        <v>53.4</v>
      </c>
    </row>
    <row r="50757" spans="1:3" x14ac:dyDescent="0.2">
      <c r="A50757" t="s">
        <v>6346</v>
      </c>
      <c r="B50757" s="1">
        <v>44903</v>
      </c>
      <c r="C50757">
        <v>42.95</v>
      </c>
    </row>
    <row r="50758" spans="1:3" x14ac:dyDescent="0.2">
      <c r="A50758" t="s">
        <v>13998</v>
      </c>
      <c r="B50758" s="1">
        <v>44903</v>
      </c>
      <c r="C50758">
        <v>48.4</v>
      </c>
    </row>
    <row r="50759" spans="1:3" x14ac:dyDescent="0.2">
      <c r="A50759" t="s">
        <v>7111</v>
      </c>
      <c r="B50759" s="1">
        <v>44903</v>
      </c>
      <c r="C50759">
        <v>78.349999999999994</v>
      </c>
    </row>
    <row r="50760" spans="1:3" x14ac:dyDescent="0.2">
      <c r="A50760" t="s">
        <v>4642</v>
      </c>
      <c r="B50760" s="1">
        <v>44903</v>
      </c>
      <c r="C50760">
        <v>1293.1500000000001</v>
      </c>
    </row>
    <row r="50761" spans="1:3" x14ac:dyDescent="0.2">
      <c r="A50761" t="s">
        <v>308</v>
      </c>
      <c r="B50761" s="1">
        <v>44903</v>
      </c>
      <c r="C50761">
        <v>60</v>
      </c>
    </row>
    <row r="50762" spans="1:3" x14ac:dyDescent="0.2">
      <c r="A50762" t="s">
        <v>308</v>
      </c>
      <c r="B50762" s="1">
        <v>44903</v>
      </c>
      <c r="C50762">
        <v>132</v>
      </c>
    </row>
    <row r="50763" spans="1:3" x14ac:dyDescent="0.2">
      <c r="A50763" t="s">
        <v>308</v>
      </c>
      <c r="B50763" s="1">
        <v>44903</v>
      </c>
      <c r="C50763">
        <v>205.89</v>
      </c>
    </row>
    <row r="50764" spans="1:3" x14ac:dyDescent="0.2">
      <c r="A50764" t="s">
        <v>12544</v>
      </c>
      <c r="B50764" s="1">
        <v>44903</v>
      </c>
      <c r="C50764">
        <v>86.35</v>
      </c>
    </row>
    <row r="50765" spans="1:3" x14ac:dyDescent="0.2">
      <c r="A50765" t="s">
        <v>64</v>
      </c>
      <c r="B50765" s="1">
        <v>44903</v>
      </c>
      <c r="C50765">
        <v>2910.88</v>
      </c>
    </row>
    <row r="50766" spans="1:3" x14ac:dyDescent="0.2">
      <c r="A50766" t="s">
        <v>10482</v>
      </c>
      <c r="B50766" s="1">
        <v>44903</v>
      </c>
      <c r="C50766">
        <v>1478.22</v>
      </c>
    </row>
    <row r="50767" spans="1:3" x14ac:dyDescent="0.2">
      <c r="A50767" t="s">
        <v>13999</v>
      </c>
      <c r="B50767" s="1">
        <v>44903</v>
      </c>
      <c r="C50767">
        <v>90.95</v>
      </c>
    </row>
    <row r="50768" spans="1:3" x14ac:dyDescent="0.2">
      <c r="A50768" t="s">
        <v>10463</v>
      </c>
      <c r="B50768" s="1">
        <v>44903</v>
      </c>
      <c r="C50768">
        <v>110.35</v>
      </c>
    </row>
    <row r="50769" spans="1:3" x14ac:dyDescent="0.2">
      <c r="A50769" t="s">
        <v>14000</v>
      </c>
      <c r="B50769" s="1">
        <v>44903</v>
      </c>
      <c r="C50769">
        <v>28.4</v>
      </c>
    </row>
    <row r="50770" spans="1:3" x14ac:dyDescent="0.2">
      <c r="A50770" t="s">
        <v>14001</v>
      </c>
      <c r="B50770" s="1">
        <v>44903</v>
      </c>
      <c r="C50770">
        <v>64.7</v>
      </c>
    </row>
    <row r="50771" spans="1:3" x14ac:dyDescent="0.2">
      <c r="A50771" t="s">
        <v>14002</v>
      </c>
      <c r="B50771" s="1">
        <v>44903</v>
      </c>
      <c r="C50771">
        <v>88.35</v>
      </c>
    </row>
    <row r="50772" spans="1:3" x14ac:dyDescent="0.2">
      <c r="A50772" t="s">
        <v>79</v>
      </c>
      <c r="B50772" s="1">
        <v>44903</v>
      </c>
      <c r="C50772">
        <v>29.93</v>
      </c>
    </row>
    <row r="50773" spans="1:3" x14ac:dyDescent="0.2">
      <c r="A50773" t="s">
        <v>79</v>
      </c>
      <c r="B50773" s="1">
        <v>44903</v>
      </c>
      <c r="C50773">
        <v>23.45</v>
      </c>
    </row>
    <row r="50774" spans="1:3" x14ac:dyDescent="0.2">
      <c r="A50774" t="s">
        <v>79</v>
      </c>
      <c r="B50774" s="1">
        <v>44903</v>
      </c>
      <c r="C50774">
        <v>46.48</v>
      </c>
    </row>
    <row r="50775" spans="1:3" x14ac:dyDescent="0.2">
      <c r="A50775" t="s">
        <v>79</v>
      </c>
      <c r="B50775" s="1">
        <v>44903</v>
      </c>
      <c r="C50775">
        <v>29.93</v>
      </c>
    </row>
    <row r="50776" spans="1:3" x14ac:dyDescent="0.2">
      <c r="A50776" t="s">
        <v>79</v>
      </c>
      <c r="B50776" s="1">
        <v>44903</v>
      </c>
      <c r="C50776">
        <v>29.93</v>
      </c>
    </row>
    <row r="50777" spans="1:3" x14ac:dyDescent="0.2">
      <c r="A50777" t="s">
        <v>79</v>
      </c>
      <c r="B50777" s="1">
        <v>44903</v>
      </c>
      <c r="C50777">
        <v>29.93</v>
      </c>
    </row>
    <row r="50778" spans="1:3" x14ac:dyDescent="0.2">
      <c r="A50778" t="s">
        <v>5955</v>
      </c>
      <c r="B50778" s="1">
        <v>44903</v>
      </c>
      <c r="C50778">
        <v>417.67</v>
      </c>
    </row>
    <row r="50779" spans="1:3" x14ac:dyDescent="0.2">
      <c r="A50779" t="s">
        <v>79</v>
      </c>
      <c r="B50779" s="1">
        <v>44903</v>
      </c>
      <c r="C50779">
        <v>29.93</v>
      </c>
    </row>
    <row r="50780" spans="1:3" x14ac:dyDescent="0.2">
      <c r="A50780" t="s">
        <v>79</v>
      </c>
      <c r="B50780" s="1">
        <v>44903</v>
      </c>
      <c r="C50780">
        <v>29.93</v>
      </c>
    </row>
    <row r="50781" spans="1:3" x14ac:dyDescent="0.2">
      <c r="A50781" t="s">
        <v>79</v>
      </c>
      <c r="B50781" s="1">
        <v>44903</v>
      </c>
      <c r="C50781">
        <v>29.93</v>
      </c>
    </row>
    <row r="50782" spans="1:3" x14ac:dyDescent="0.2">
      <c r="A50782" t="s">
        <v>6139</v>
      </c>
      <c r="B50782" s="1">
        <v>44903</v>
      </c>
      <c r="C50782">
        <v>1024.67</v>
      </c>
    </row>
    <row r="50783" spans="1:3" x14ac:dyDescent="0.2">
      <c r="A50783" t="s">
        <v>536</v>
      </c>
      <c r="B50783" s="1">
        <v>44903</v>
      </c>
      <c r="C50783">
        <v>82.96</v>
      </c>
    </row>
    <row r="50784" spans="1:3" x14ac:dyDescent="0.2">
      <c r="A50784" t="s">
        <v>148</v>
      </c>
      <c r="B50784" s="1">
        <v>44903</v>
      </c>
      <c r="C50784">
        <v>360.21</v>
      </c>
    </row>
    <row r="50785" spans="1:3" x14ac:dyDescent="0.2">
      <c r="A50785" t="s">
        <v>280</v>
      </c>
      <c r="B50785" s="1">
        <v>44903</v>
      </c>
      <c r="C50785">
        <v>978.25</v>
      </c>
    </row>
    <row r="50786" spans="1:3" x14ac:dyDescent="0.2">
      <c r="A50786" t="s">
        <v>482</v>
      </c>
      <c r="B50786" s="1">
        <v>44903</v>
      </c>
      <c r="C50786">
        <v>289.43</v>
      </c>
    </row>
    <row r="50787" spans="1:3" x14ac:dyDescent="0.2">
      <c r="A50787" t="s">
        <v>431</v>
      </c>
      <c r="B50787" s="1">
        <v>44903</v>
      </c>
      <c r="C50787">
        <v>309.81</v>
      </c>
    </row>
    <row r="50788" spans="1:3" x14ac:dyDescent="0.2">
      <c r="A50788" t="s">
        <v>324</v>
      </c>
      <c r="B50788" s="1">
        <v>44903</v>
      </c>
      <c r="C50788">
        <v>576.14</v>
      </c>
    </row>
    <row r="50789" spans="1:3" x14ac:dyDescent="0.2">
      <c r="A50789" t="s">
        <v>14003</v>
      </c>
      <c r="B50789" s="1">
        <v>44903</v>
      </c>
      <c r="C50789">
        <v>47.4</v>
      </c>
    </row>
    <row r="50790" spans="1:3" x14ac:dyDescent="0.2">
      <c r="A50790" t="s">
        <v>1656</v>
      </c>
      <c r="B50790" s="1">
        <v>44903</v>
      </c>
      <c r="C50790">
        <v>53.4</v>
      </c>
    </row>
    <row r="50791" spans="1:3" x14ac:dyDescent="0.2">
      <c r="A50791" t="s">
        <v>14004</v>
      </c>
      <c r="B50791" s="1">
        <v>44903</v>
      </c>
      <c r="C50791">
        <v>156.30000000000001</v>
      </c>
    </row>
    <row r="50792" spans="1:3" x14ac:dyDescent="0.2">
      <c r="A50792" t="s">
        <v>14005</v>
      </c>
      <c r="B50792" s="1">
        <v>44903</v>
      </c>
      <c r="C50792">
        <v>273.45</v>
      </c>
    </row>
    <row r="50793" spans="1:3" x14ac:dyDescent="0.2">
      <c r="A50793" t="s">
        <v>14006</v>
      </c>
      <c r="B50793" s="1">
        <v>44903</v>
      </c>
      <c r="C50793">
        <v>77.45</v>
      </c>
    </row>
    <row r="50794" spans="1:3" x14ac:dyDescent="0.2">
      <c r="A50794" t="s">
        <v>10950</v>
      </c>
      <c r="B50794" s="1">
        <v>44903</v>
      </c>
      <c r="C50794">
        <v>102.35</v>
      </c>
    </row>
    <row r="50795" spans="1:3" x14ac:dyDescent="0.2">
      <c r="A50795" t="s">
        <v>46</v>
      </c>
      <c r="B50795" s="1">
        <v>44903</v>
      </c>
      <c r="C50795">
        <v>67.77</v>
      </c>
    </row>
    <row r="50796" spans="1:3" x14ac:dyDescent="0.2">
      <c r="A50796" t="s">
        <v>46</v>
      </c>
      <c r="B50796" s="1">
        <v>44903</v>
      </c>
      <c r="C50796">
        <v>71.7</v>
      </c>
    </row>
    <row r="50797" spans="1:3" x14ac:dyDescent="0.2">
      <c r="A50797" t="s">
        <v>184</v>
      </c>
      <c r="B50797" s="1">
        <v>44903</v>
      </c>
      <c r="C50797">
        <v>34.25</v>
      </c>
    </row>
    <row r="50798" spans="1:3" x14ac:dyDescent="0.2">
      <c r="A50798" t="s">
        <v>14007</v>
      </c>
      <c r="B50798" s="1">
        <v>44903</v>
      </c>
      <c r="C50798">
        <v>57.95</v>
      </c>
    </row>
    <row r="50799" spans="1:3" x14ac:dyDescent="0.2">
      <c r="A50799" t="s">
        <v>3596</v>
      </c>
      <c r="B50799" s="1">
        <v>44903</v>
      </c>
      <c r="C50799">
        <v>55.15</v>
      </c>
    </row>
    <row r="50800" spans="1:3" x14ac:dyDescent="0.2">
      <c r="A50800" t="s">
        <v>14008</v>
      </c>
      <c r="B50800" s="1">
        <v>44903</v>
      </c>
      <c r="C50800">
        <v>105.85</v>
      </c>
    </row>
    <row r="50801" spans="1:3" x14ac:dyDescent="0.2">
      <c r="A50801" t="s">
        <v>8610</v>
      </c>
      <c r="B50801" s="1">
        <v>44903</v>
      </c>
      <c r="C50801">
        <v>64.7</v>
      </c>
    </row>
    <row r="50802" spans="1:3" x14ac:dyDescent="0.2">
      <c r="A50802" t="s">
        <v>16</v>
      </c>
      <c r="B50802" s="1">
        <v>44903</v>
      </c>
      <c r="C50802">
        <v>65.349999999999994</v>
      </c>
    </row>
    <row r="50803" spans="1:3" x14ac:dyDescent="0.2">
      <c r="A50803" t="s">
        <v>14009</v>
      </c>
      <c r="B50803" s="1">
        <v>44903</v>
      </c>
      <c r="C50803">
        <v>83.6</v>
      </c>
    </row>
    <row r="50804" spans="1:3" x14ac:dyDescent="0.2">
      <c r="A50804" t="s">
        <v>13934</v>
      </c>
      <c r="B50804" s="1">
        <v>44903</v>
      </c>
      <c r="C50804">
        <v>195.3</v>
      </c>
    </row>
    <row r="50805" spans="1:3" x14ac:dyDescent="0.2">
      <c r="A50805" t="s">
        <v>14010</v>
      </c>
      <c r="B50805" s="1">
        <v>44903</v>
      </c>
      <c r="C50805">
        <v>48.4</v>
      </c>
    </row>
    <row r="50806" spans="1:3" x14ac:dyDescent="0.2">
      <c r="A50806" t="s">
        <v>14011</v>
      </c>
      <c r="B50806" s="1">
        <v>44903</v>
      </c>
      <c r="C50806">
        <v>44.35</v>
      </c>
    </row>
    <row r="50807" spans="1:3" x14ac:dyDescent="0.2">
      <c r="A50807" t="s">
        <v>404</v>
      </c>
      <c r="B50807" s="1">
        <v>44903</v>
      </c>
      <c r="C50807">
        <v>3688.98</v>
      </c>
    </row>
    <row r="50808" spans="1:3" x14ac:dyDescent="0.2">
      <c r="A50808" t="s">
        <v>396</v>
      </c>
      <c r="B50808" s="1">
        <v>44903</v>
      </c>
      <c r="C50808">
        <v>351</v>
      </c>
    </row>
    <row r="50809" spans="1:3" x14ac:dyDescent="0.2">
      <c r="A50809" t="s">
        <v>12</v>
      </c>
      <c r="B50809" s="1">
        <v>44903</v>
      </c>
      <c r="C50809">
        <v>326.58</v>
      </c>
    </row>
    <row r="50810" spans="1:3" x14ac:dyDescent="0.2">
      <c r="A50810" t="s">
        <v>761</v>
      </c>
      <c r="B50810" s="1">
        <v>44904</v>
      </c>
      <c r="C50810">
        <v>64.900000000000006</v>
      </c>
    </row>
    <row r="50811" spans="1:3" x14ac:dyDescent="0.2">
      <c r="A50811" t="s">
        <v>9627</v>
      </c>
      <c r="B50811" s="1">
        <v>44904</v>
      </c>
      <c r="C50811">
        <v>27.45</v>
      </c>
    </row>
    <row r="50812" spans="1:3" x14ac:dyDescent="0.2">
      <c r="A50812" t="s">
        <v>5836</v>
      </c>
      <c r="B50812" s="1">
        <v>44904</v>
      </c>
      <c r="C50812">
        <v>107.95</v>
      </c>
    </row>
    <row r="50813" spans="1:3" x14ac:dyDescent="0.2">
      <c r="A50813" t="s">
        <v>13981</v>
      </c>
      <c r="B50813" s="1">
        <v>44904</v>
      </c>
      <c r="C50813">
        <v>45.4</v>
      </c>
    </row>
    <row r="50814" spans="1:3" x14ac:dyDescent="0.2">
      <c r="A50814" t="s">
        <v>709</v>
      </c>
      <c r="B50814" s="1">
        <v>44904</v>
      </c>
      <c r="C50814">
        <v>202.59</v>
      </c>
    </row>
    <row r="50815" spans="1:3" x14ac:dyDescent="0.2">
      <c r="A50815" t="s">
        <v>2682</v>
      </c>
      <c r="B50815" s="1">
        <v>44904</v>
      </c>
      <c r="C50815">
        <v>141.77000000000001</v>
      </c>
    </row>
    <row r="50816" spans="1:3" x14ac:dyDescent="0.2">
      <c r="A50816" t="s">
        <v>10280</v>
      </c>
      <c r="B50816" s="1">
        <v>44904</v>
      </c>
      <c r="C50816">
        <v>49.95</v>
      </c>
    </row>
    <row r="50817" spans="1:3" x14ac:dyDescent="0.2">
      <c r="A50817" t="s">
        <v>201</v>
      </c>
      <c r="B50817" s="1">
        <v>44904</v>
      </c>
      <c r="C50817">
        <v>502.34</v>
      </c>
    </row>
    <row r="50818" spans="1:3" x14ac:dyDescent="0.2">
      <c r="A50818" t="s">
        <v>12472</v>
      </c>
      <c r="B50818" s="1">
        <v>44904</v>
      </c>
      <c r="C50818">
        <v>66.599999999999994</v>
      </c>
    </row>
    <row r="50819" spans="1:3" x14ac:dyDescent="0.2">
      <c r="A50819" t="s">
        <v>6139</v>
      </c>
      <c r="B50819" s="1">
        <v>44904</v>
      </c>
      <c r="C50819">
        <v>495.24</v>
      </c>
    </row>
    <row r="50820" spans="1:3" x14ac:dyDescent="0.2">
      <c r="A50820" t="s">
        <v>13982</v>
      </c>
      <c r="B50820" s="1">
        <v>44904</v>
      </c>
      <c r="C50820">
        <v>58.1</v>
      </c>
    </row>
    <row r="50821" spans="1:3" x14ac:dyDescent="0.2">
      <c r="A50821" t="s">
        <v>8067</v>
      </c>
      <c r="B50821" s="1">
        <v>44904</v>
      </c>
      <c r="C50821">
        <v>198.8</v>
      </c>
    </row>
    <row r="50822" spans="1:3" x14ac:dyDescent="0.2">
      <c r="A50822" t="s">
        <v>79</v>
      </c>
      <c r="B50822" s="1">
        <v>44904</v>
      </c>
      <c r="C50822">
        <v>67.959999999999994</v>
      </c>
    </row>
    <row r="50823" spans="1:3" x14ac:dyDescent="0.2">
      <c r="A50823" t="s">
        <v>79</v>
      </c>
      <c r="B50823" s="1">
        <v>44904</v>
      </c>
      <c r="C50823">
        <v>51.41</v>
      </c>
    </row>
    <row r="50824" spans="1:3" x14ac:dyDescent="0.2">
      <c r="A50824" t="s">
        <v>12472</v>
      </c>
      <c r="B50824" s="1">
        <v>44904</v>
      </c>
      <c r="C50824">
        <v>117.27</v>
      </c>
    </row>
    <row r="50825" spans="1:3" x14ac:dyDescent="0.2">
      <c r="A50825" t="s">
        <v>79</v>
      </c>
      <c r="B50825" s="1">
        <v>44904</v>
      </c>
      <c r="C50825">
        <v>29.93</v>
      </c>
    </row>
    <row r="50826" spans="1:3" x14ac:dyDescent="0.2">
      <c r="A50826" t="s">
        <v>13983</v>
      </c>
      <c r="B50826" s="1">
        <v>44904</v>
      </c>
      <c r="C50826">
        <v>70.95</v>
      </c>
    </row>
    <row r="50827" spans="1:3" x14ac:dyDescent="0.2">
      <c r="A50827" t="s">
        <v>523</v>
      </c>
      <c r="B50827" s="1">
        <v>44904</v>
      </c>
      <c r="C50827">
        <v>107.45</v>
      </c>
    </row>
    <row r="50828" spans="1:3" x14ac:dyDescent="0.2">
      <c r="A50828" t="s">
        <v>13984</v>
      </c>
      <c r="B50828" s="1">
        <v>44904</v>
      </c>
      <c r="C50828">
        <v>88.35</v>
      </c>
    </row>
    <row r="50829" spans="1:3" x14ac:dyDescent="0.2">
      <c r="A50829" t="s">
        <v>12186</v>
      </c>
      <c r="B50829" s="1">
        <v>44904</v>
      </c>
      <c r="C50829">
        <v>108.35</v>
      </c>
    </row>
    <row r="50830" spans="1:3" x14ac:dyDescent="0.2">
      <c r="A50830" t="s">
        <v>13985</v>
      </c>
      <c r="B50830" s="1">
        <v>44904</v>
      </c>
      <c r="C50830">
        <v>61.4</v>
      </c>
    </row>
    <row r="50831" spans="1:3" x14ac:dyDescent="0.2">
      <c r="A50831" t="s">
        <v>46</v>
      </c>
      <c r="B50831" s="1">
        <v>44904</v>
      </c>
      <c r="C50831">
        <v>71.7</v>
      </c>
    </row>
    <row r="50832" spans="1:3" x14ac:dyDescent="0.2">
      <c r="A50832" t="s">
        <v>1602</v>
      </c>
      <c r="B50832" s="1">
        <v>44904</v>
      </c>
      <c r="C50832">
        <v>120.85</v>
      </c>
    </row>
    <row r="50833" spans="1:3" x14ac:dyDescent="0.2">
      <c r="A50833" t="s">
        <v>13984</v>
      </c>
      <c r="B50833" s="1">
        <v>44904</v>
      </c>
      <c r="C50833">
        <v>116.35</v>
      </c>
    </row>
    <row r="50834" spans="1:3" x14ac:dyDescent="0.2">
      <c r="A50834" t="s">
        <v>13986</v>
      </c>
      <c r="B50834" s="1">
        <v>44904</v>
      </c>
      <c r="C50834">
        <v>57.95</v>
      </c>
    </row>
    <row r="50835" spans="1:3" x14ac:dyDescent="0.2">
      <c r="A50835" t="s">
        <v>13987</v>
      </c>
      <c r="B50835" s="1">
        <v>44904</v>
      </c>
      <c r="C50835">
        <v>272.45</v>
      </c>
    </row>
    <row r="50836" spans="1:3" x14ac:dyDescent="0.2">
      <c r="A50836" t="s">
        <v>13988</v>
      </c>
      <c r="B50836" s="1">
        <v>44904</v>
      </c>
      <c r="C50836">
        <v>89.35</v>
      </c>
    </row>
    <row r="50837" spans="1:3" x14ac:dyDescent="0.2">
      <c r="A50837" t="s">
        <v>13989</v>
      </c>
      <c r="B50837" s="1">
        <v>44904</v>
      </c>
      <c r="C50837">
        <v>108.3</v>
      </c>
    </row>
    <row r="50838" spans="1:3" x14ac:dyDescent="0.2">
      <c r="A50838" t="s">
        <v>12756</v>
      </c>
      <c r="B50838" s="1">
        <v>44904</v>
      </c>
      <c r="C50838">
        <v>107.1</v>
      </c>
    </row>
    <row r="50839" spans="1:3" x14ac:dyDescent="0.2">
      <c r="A50839" t="s">
        <v>1945</v>
      </c>
      <c r="B50839" s="1">
        <v>44904</v>
      </c>
      <c r="C50839">
        <v>72.900000000000006</v>
      </c>
    </row>
    <row r="50840" spans="1:3" x14ac:dyDescent="0.2">
      <c r="A50840" t="s">
        <v>13990</v>
      </c>
      <c r="B50840" s="1">
        <v>44904</v>
      </c>
      <c r="C50840">
        <v>27.4</v>
      </c>
    </row>
    <row r="50841" spans="1:3" x14ac:dyDescent="0.2">
      <c r="A50841" t="s">
        <v>13991</v>
      </c>
      <c r="B50841" s="1">
        <v>44904</v>
      </c>
      <c r="C50841">
        <v>53.4</v>
      </c>
    </row>
    <row r="50842" spans="1:3" x14ac:dyDescent="0.2">
      <c r="A50842" t="s">
        <v>13992</v>
      </c>
      <c r="B50842" s="1">
        <v>44904</v>
      </c>
      <c r="C50842">
        <v>26.35</v>
      </c>
    </row>
    <row r="50843" spans="1:3" x14ac:dyDescent="0.2">
      <c r="A50843" t="s">
        <v>7664</v>
      </c>
      <c r="B50843" s="1">
        <v>44904</v>
      </c>
      <c r="C50843">
        <v>56.35</v>
      </c>
    </row>
    <row r="50844" spans="1:3" x14ac:dyDescent="0.2">
      <c r="A50844" t="s">
        <v>12</v>
      </c>
      <c r="B50844" s="1">
        <v>44904</v>
      </c>
      <c r="C50844">
        <v>79.290000000000006</v>
      </c>
    </row>
    <row r="50845" spans="1:3" x14ac:dyDescent="0.2">
      <c r="A50845" t="s">
        <v>10482</v>
      </c>
      <c r="B50845" s="1">
        <v>44904</v>
      </c>
      <c r="C50845">
        <v>101.26</v>
      </c>
    </row>
    <row r="50846" spans="1:3" x14ac:dyDescent="0.2">
      <c r="A50846" t="s">
        <v>13993</v>
      </c>
      <c r="B50846" s="1">
        <v>44904</v>
      </c>
      <c r="C50846">
        <v>18.95</v>
      </c>
    </row>
    <row r="50847" spans="1:3" x14ac:dyDescent="0.2">
      <c r="A50847" t="s">
        <v>2067</v>
      </c>
      <c r="B50847" s="1">
        <v>44904</v>
      </c>
      <c r="C50847">
        <v>53.4</v>
      </c>
    </row>
    <row r="50848" spans="1:3" x14ac:dyDescent="0.2">
      <c r="A50848" t="s">
        <v>321</v>
      </c>
      <c r="B50848" s="1">
        <v>44904</v>
      </c>
      <c r="C50848">
        <v>680.52</v>
      </c>
    </row>
    <row r="50849" spans="1:3" x14ac:dyDescent="0.2">
      <c r="A50849" t="s">
        <v>13994</v>
      </c>
      <c r="B50849" s="1">
        <v>44904</v>
      </c>
      <c r="C50849">
        <v>53.4</v>
      </c>
    </row>
    <row r="50850" spans="1:3" x14ac:dyDescent="0.2">
      <c r="A50850" t="s">
        <v>64</v>
      </c>
      <c r="B50850" s="1">
        <v>44907</v>
      </c>
      <c r="C50850">
        <v>220.08</v>
      </c>
    </row>
    <row r="50851" spans="1:3" x14ac:dyDescent="0.2">
      <c r="A50851" t="s">
        <v>13867</v>
      </c>
      <c r="B50851" s="1">
        <v>44907</v>
      </c>
      <c r="C50851">
        <v>58.15</v>
      </c>
    </row>
    <row r="50852" spans="1:3" x14ac:dyDescent="0.2">
      <c r="A50852" t="s">
        <v>9982</v>
      </c>
      <c r="B50852" s="1">
        <v>44907</v>
      </c>
      <c r="C50852">
        <v>3020.4</v>
      </c>
    </row>
    <row r="50853" spans="1:3" x14ac:dyDescent="0.2">
      <c r="A50853" t="s">
        <v>702</v>
      </c>
      <c r="B50853" s="1">
        <v>44907</v>
      </c>
      <c r="C50853">
        <v>600</v>
      </c>
    </row>
    <row r="50854" spans="1:3" x14ac:dyDescent="0.2">
      <c r="A50854" t="s">
        <v>13944</v>
      </c>
      <c r="B50854" s="1">
        <v>44907</v>
      </c>
      <c r="C50854">
        <v>181.95</v>
      </c>
    </row>
    <row r="50855" spans="1:3" x14ac:dyDescent="0.2">
      <c r="A50855" t="s">
        <v>4339</v>
      </c>
      <c r="B50855" s="1">
        <v>44907</v>
      </c>
      <c r="C50855">
        <v>60</v>
      </c>
    </row>
    <row r="50856" spans="1:3" x14ac:dyDescent="0.2">
      <c r="A50856" t="s">
        <v>3762</v>
      </c>
      <c r="B50856" s="1">
        <v>44907</v>
      </c>
      <c r="C50856">
        <v>68.849999999999994</v>
      </c>
    </row>
    <row r="50857" spans="1:3" x14ac:dyDescent="0.2">
      <c r="A50857" t="s">
        <v>810</v>
      </c>
      <c r="B50857" s="1">
        <v>44907</v>
      </c>
      <c r="C50857">
        <v>166.68</v>
      </c>
    </row>
    <row r="50858" spans="1:3" x14ac:dyDescent="0.2">
      <c r="A50858" t="s">
        <v>11</v>
      </c>
      <c r="B50858" s="1">
        <v>44907</v>
      </c>
      <c r="C50858">
        <v>88</v>
      </c>
    </row>
    <row r="50859" spans="1:3" x14ac:dyDescent="0.2">
      <c r="A50859" t="s">
        <v>995</v>
      </c>
      <c r="B50859" s="1">
        <v>44907</v>
      </c>
      <c r="C50859">
        <v>272.04000000000002</v>
      </c>
    </row>
    <row r="50860" spans="1:3" x14ac:dyDescent="0.2">
      <c r="A50860" t="s">
        <v>1002</v>
      </c>
      <c r="B50860" s="1">
        <v>44907</v>
      </c>
      <c r="C50860">
        <v>166.68</v>
      </c>
    </row>
    <row r="50861" spans="1:3" x14ac:dyDescent="0.2">
      <c r="A50861" t="s">
        <v>2861</v>
      </c>
      <c r="B50861" s="1">
        <v>44907</v>
      </c>
      <c r="C50861">
        <v>28.92</v>
      </c>
    </row>
    <row r="50862" spans="1:3" x14ac:dyDescent="0.2">
      <c r="A50862" t="s">
        <v>13945</v>
      </c>
      <c r="B50862" s="1">
        <v>44907</v>
      </c>
      <c r="C50862">
        <v>18.95</v>
      </c>
    </row>
    <row r="50863" spans="1:3" x14ac:dyDescent="0.2">
      <c r="A50863" t="s">
        <v>12894</v>
      </c>
      <c r="B50863" s="1">
        <v>44907</v>
      </c>
      <c r="C50863">
        <v>116.35</v>
      </c>
    </row>
    <row r="50864" spans="1:3" x14ac:dyDescent="0.2">
      <c r="A50864" t="s">
        <v>404</v>
      </c>
      <c r="B50864" s="1">
        <v>44907</v>
      </c>
      <c r="C50864">
        <v>962.37</v>
      </c>
    </row>
    <row r="50865" spans="1:3" x14ac:dyDescent="0.2">
      <c r="A50865" t="s">
        <v>708</v>
      </c>
      <c r="B50865" s="1">
        <v>44907</v>
      </c>
      <c r="C50865">
        <v>162.71</v>
      </c>
    </row>
    <row r="50866" spans="1:3" x14ac:dyDescent="0.2">
      <c r="A50866" t="s">
        <v>79</v>
      </c>
      <c r="B50866" s="1">
        <v>44907</v>
      </c>
      <c r="C50866">
        <v>29.93</v>
      </c>
    </row>
    <row r="50867" spans="1:3" x14ac:dyDescent="0.2">
      <c r="A50867" t="s">
        <v>79</v>
      </c>
      <c r="B50867" s="1">
        <v>44907</v>
      </c>
      <c r="C50867">
        <v>15.95</v>
      </c>
    </row>
    <row r="50868" spans="1:3" x14ac:dyDescent="0.2">
      <c r="A50868" t="s">
        <v>79</v>
      </c>
      <c r="B50868" s="1">
        <v>44907</v>
      </c>
      <c r="C50868">
        <v>51.41</v>
      </c>
    </row>
    <row r="50869" spans="1:3" x14ac:dyDescent="0.2">
      <c r="A50869" t="s">
        <v>79</v>
      </c>
      <c r="B50869" s="1">
        <v>44907</v>
      </c>
      <c r="C50869">
        <v>72.89</v>
      </c>
    </row>
    <row r="50870" spans="1:3" x14ac:dyDescent="0.2">
      <c r="A50870" t="s">
        <v>8169</v>
      </c>
      <c r="B50870" s="1">
        <v>44907</v>
      </c>
      <c r="C50870">
        <v>114.1</v>
      </c>
    </row>
    <row r="50871" spans="1:3" x14ac:dyDescent="0.2">
      <c r="A50871" t="s">
        <v>13946</v>
      </c>
      <c r="B50871" s="1">
        <v>44907</v>
      </c>
      <c r="C50871">
        <v>67.150000000000006</v>
      </c>
    </row>
    <row r="50872" spans="1:3" x14ac:dyDescent="0.2">
      <c r="A50872" t="s">
        <v>13947</v>
      </c>
      <c r="B50872" s="1">
        <v>44907</v>
      </c>
      <c r="C50872">
        <v>58.4</v>
      </c>
    </row>
    <row r="50873" spans="1:3" x14ac:dyDescent="0.2">
      <c r="A50873" t="s">
        <v>13948</v>
      </c>
      <c r="B50873" s="1">
        <v>44907</v>
      </c>
      <c r="C50873">
        <v>71.349999999999994</v>
      </c>
    </row>
    <row r="50874" spans="1:3" x14ac:dyDescent="0.2">
      <c r="A50874" t="s">
        <v>495</v>
      </c>
      <c r="B50874" s="1">
        <v>44907</v>
      </c>
      <c r="C50874">
        <v>748.28</v>
      </c>
    </row>
    <row r="50875" spans="1:3" x14ac:dyDescent="0.2">
      <c r="A50875" t="s">
        <v>13949</v>
      </c>
      <c r="B50875" s="1">
        <v>44907</v>
      </c>
      <c r="C50875">
        <v>57.95</v>
      </c>
    </row>
    <row r="50876" spans="1:3" x14ac:dyDescent="0.2">
      <c r="A50876" t="s">
        <v>13950</v>
      </c>
      <c r="B50876" s="1">
        <v>44907</v>
      </c>
      <c r="C50876">
        <v>36.950000000000003</v>
      </c>
    </row>
    <row r="50877" spans="1:3" x14ac:dyDescent="0.2">
      <c r="A50877" t="s">
        <v>702</v>
      </c>
      <c r="B50877" s="1">
        <v>44907</v>
      </c>
      <c r="C50877">
        <v>1260</v>
      </c>
    </row>
    <row r="50878" spans="1:3" x14ac:dyDescent="0.2">
      <c r="A50878" t="s">
        <v>32</v>
      </c>
      <c r="B50878" s="1">
        <v>44907</v>
      </c>
      <c r="C50878">
        <v>703.26</v>
      </c>
    </row>
    <row r="50879" spans="1:3" x14ac:dyDescent="0.2">
      <c r="A50879" t="s">
        <v>583</v>
      </c>
      <c r="B50879" s="1">
        <v>44907</v>
      </c>
      <c r="C50879">
        <v>345.69</v>
      </c>
    </row>
    <row r="50880" spans="1:3" x14ac:dyDescent="0.2">
      <c r="A50880" t="s">
        <v>481</v>
      </c>
      <c r="B50880" s="1">
        <v>44907</v>
      </c>
      <c r="C50880">
        <v>959.04</v>
      </c>
    </row>
    <row r="50881" spans="1:3" x14ac:dyDescent="0.2">
      <c r="A50881" t="s">
        <v>6139</v>
      </c>
      <c r="B50881" s="1">
        <v>44907</v>
      </c>
      <c r="C50881">
        <v>322.56</v>
      </c>
    </row>
    <row r="50882" spans="1:3" x14ac:dyDescent="0.2">
      <c r="A50882" t="s">
        <v>7534</v>
      </c>
      <c r="B50882" s="1">
        <v>44907</v>
      </c>
      <c r="C50882">
        <v>149.25</v>
      </c>
    </row>
    <row r="50883" spans="1:3" x14ac:dyDescent="0.2">
      <c r="A50883" t="s">
        <v>13951</v>
      </c>
      <c r="B50883" s="1">
        <v>44907</v>
      </c>
      <c r="C50883">
        <v>60.4</v>
      </c>
    </row>
    <row r="50884" spans="1:3" x14ac:dyDescent="0.2">
      <c r="A50884" t="s">
        <v>12522</v>
      </c>
      <c r="B50884" s="1">
        <v>44907</v>
      </c>
      <c r="C50884">
        <v>73.45</v>
      </c>
    </row>
    <row r="50885" spans="1:3" x14ac:dyDescent="0.2">
      <c r="A50885" t="s">
        <v>13952</v>
      </c>
      <c r="B50885" s="1">
        <v>44907</v>
      </c>
      <c r="C50885">
        <v>36.4</v>
      </c>
    </row>
    <row r="50886" spans="1:3" x14ac:dyDescent="0.2">
      <c r="A50886" t="s">
        <v>13953</v>
      </c>
      <c r="B50886" s="1">
        <v>44907</v>
      </c>
      <c r="C50886">
        <v>133.30000000000001</v>
      </c>
    </row>
    <row r="50887" spans="1:3" x14ac:dyDescent="0.2">
      <c r="A50887" t="s">
        <v>13954</v>
      </c>
      <c r="B50887" s="1">
        <v>44907</v>
      </c>
      <c r="C50887">
        <v>57.95</v>
      </c>
    </row>
    <row r="50888" spans="1:3" x14ac:dyDescent="0.2">
      <c r="A50888" t="s">
        <v>184</v>
      </c>
      <c r="B50888" s="1">
        <v>44907</v>
      </c>
      <c r="C50888">
        <v>46.25</v>
      </c>
    </row>
    <row r="50889" spans="1:3" x14ac:dyDescent="0.2">
      <c r="A50889" t="s">
        <v>13955</v>
      </c>
      <c r="B50889" s="1">
        <v>44907</v>
      </c>
      <c r="C50889">
        <v>63.4</v>
      </c>
    </row>
    <row r="50890" spans="1:3" x14ac:dyDescent="0.2">
      <c r="A50890" t="s">
        <v>184</v>
      </c>
      <c r="B50890" s="1">
        <v>44907</v>
      </c>
      <c r="C50890">
        <v>50</v>
      </c>
    </row>
    <row r="50891" spans="1:3" x14ac:dyDescent="0.2">
      <c r="A50891" t="s">
        <v>13956</v>
      </c>
      <c r="B50891" s="1">
        <v>44907</v>
      </c>
      <c r="C50891">
        <v>146.30000000000001</v>
      </c>
    </row>
    <row r="50892" spans="1:3" x14ac:dyDescent="0.2">
      <c r="A50892" t="s">
        <v>13957</v>
      </c>
      <c r="B50892" s="1">
        <v>44907</v>
      </c>
      <c r="C50892">
        <v>50.4</v>
      </c>
    </row>
    <row r="50893" spans="1:3" x14ac:dyDescent="0.2">
      <c r="A50893" t="s">
        <v>11947</v>
      </c>
      <c r="B50893" s="1">
        <v>44907</v>
      </c>
      <c r="C50893">
        <v>219.22</v>
      </c>
    </row>
    <row r="50894" spans="1:3" x14ac:dyDescent="0.2">
      <c r="A50894" t="s">
        <v>13958</v>
      </c>
      <c r="B50894" s="1">
        <v>44907</v>
      </c>
      <c r="C50894">
        <v>57.95</v>
      </c>
    </row>
    <row r="50895" spans="1:3" x14ac:dyDescent="0.2">
      <c r="A50895" t="s">
        <v>13907</v>
      </c>
      <c r="B50895" s="1">
        <v>44907</v>
      </c>
      <c r="C50895">
        <v>56.7</v>
      </c>
    </row>
    <row r="50896" spans="1:3" x14ac:dyDescent="0.2">
      <c r="A50896" t="s">
        <v>13959</v>
      </c>
      <c r="B50896" s="1">
        <v>44907</v>
      </c>
      <c r="C50896">
        <v>195.7</v>
      </c>
    </row>
    <row r="50897" spans="1:3" x14ac:dyDescent="0.2">
      <c r="A50897" t="s">
        <v>13960</v>
      </c>
      <c r="B50897" s="1">
        <v>44907</v>
      </c>
      <c r="C50897">
        <v>18.45</v>
      </c>
    </row>
    <row r="50898" spans="1:3" x14ac:dyDescent="0.2">
      <c r="A50898" t="s">
        <v>13961</v>
      </c>
      <c r="B50898" s="1">
        <v>44907</v>
      </c>
      <c r="C50898">
        <v>40.4</v>
      </c>
    </row>
    <row r="50899" spans="1:3" x14ac:dyDescent="0.2">
      <c r="A50899" t="s">
        <v>2279</v>
      </c>
      <c r="B50899" s="1">
        <v>44907</v>
      </c>
      <c r="C50899">
        <v>55.15</v>
      </c>
    </row>
    <row r="50900" spans="1:3" x14ac:dyDescent="0.2">
      <c r="A50900" t="s">
        <v>13962</v>
      </c>
      <c r="B50900" s="1">
        <v>44907</v>
      </c>
      <c r="C50900">
        <v>73.400000000000006</v>
      </c>
    </row>
    <row r="50901" spans="1:3" x14ac:dyDescent="0.2">
      <c r="A50901" t="s">
        <v>13963</v>
      </c>
      <c r="B50901" s="1">
        <v>44907</v>
      </c>
      <c r="C50901">
        <v>88.35</v>
      </c>
    </row>
    <row r="50902" spans="1:3" x14ac:dyDescent="0.2">
      <c r="A50902" t="s">
        <v>13964</v>
      </c>
      <c r="B50902" s="1">
        <v>44907</v>
      </c>
      <c r="C50902">
        <v>69.150000000000006</v>
      </c>
    </row>
    <row r="50903" spans="1:3" x14ac:dyDescent="0.2">
      <c r="A50903" t="s">
        <v>13965</v>
      </c>
      <c r="B50903" s="1">
        <v>44907</v>
      </c>
      <c r="C50903">
        <v>58.4</v>
      </c>
    </row>
    <row r="50904" spans="1:3" x14ac:dyDescent="0.2">
      <c r="A50904" t="s">
        <v>13966</v>
      </c>
      <c r="B50904" s="1">
        <v>44907</v>
      </c>
      <c r="C50904">
        <v>61.9</v>
      </c>
    </row>
    <row r="50905" spans="1:3" x14ac:dyDescent="0.2">
      <c r="A50905" t="s">
        <v>2291</v>
      </c>
      <c r="B50905" s="1">
        <v>44907</v>
      </c>
      <c r="C50905">
        <v>67.05</v>
      </c>
    </row>
    <row r="50906" spans="1:3" x14ac:dyDescent="0.2">
      <c r="A50906" t="s">
        <v>1878</v>
      </c>
      <c r="B50906" s="1">
        <v>44907</v>
      </c>
      <c r="C50906">
        <v>107.45</v>
      </c>
    </row>
    <row r="50907" spans="1:3" x14ac:dyDescent="0.2">
      <c r="A50907" t="s">
        <v>13967</v>
      </c>
      <c r="B50907" s="1">
        <v>44907</v>
      </c>
      <c r="C50907">
        <v>58.4</v>
      </c>
    </row>
    <row r="50908" spans="1:3" x14ac:dyDescent="0.2">
      <c r="A50908" t="s">
        <v>184</v>
      </c>
      <c r="B50908" s="1">
        <v>44907</v>
      </c>
      <c r="C50908">
        <v>24.25</v>
      </c>
    </row>
    <row r="50909" spans="1:3" x14ac:dyDescent="0.2">
      <c r="A50909" t="s">
        <v>13968</v>
      </c>
      <c r="B50909" s="1">
        <v>44907</v>
      </c>
      <c r="C50909">
        <v>43.4</v>
      </c>
    </row>
    <row r="50910" spans="1:3" x14ac:dyDescent="0.2">
      <c r="A50910" t="s">
        <v>7534</v>
      </c>
      <c r="B50910" s="1">
        <v>44907</v>
      </c>
      <c r="C50910">
        <v>199</v>
      </c>
    </row>
    <row r="50911" spans="1:3" x14ac:dyDescent="0.2">
      <c r="A50911" t="s">
        <v>13969</v>
      </c>
      <c r="B50911" s="1">
        <v>44907</v>
      </c>
      <c r="C50911">
        <v>137.94999999999999</v>
      </c>
    </row>
    <row r="50912" spans="1:3" x14ac:dyDescent="0.2">
      <c r="A50912" t="s">
        <v>13970</v>
      </c>
      <c r="B50912" s="1">
        <v>44907</v>
      </c>
      <c r="C50912">
        <v>53.4</v>
      </c>
    </row>
    <row r="50913" spans="1:3" x14ac:dyDescent="0.2">
      <c r="A50913" t="s">
        <v>13971</v>
      </c>
      <c r="B50913" s="1">
        <v>44907</v>
      </c>
      <c r="C50913">
        <v>53.4</v>
      </c>
    </row>
    <row r="50914" spans="1:3" x14ac:dyDescent="0.2">
      <c r="A50914" t="s">
        <v>13972</v>
      </c>
      <c r="B50914" s="1">
        <v>44907</v>
      </c>
      <c r="C50914">
        <v>53.4</v>
      </c>
    </row>
    <row r="50915" spans="1:3" x14ac:dyDescent="0.2">
      <c r="A50915" t="s">
        <v>13973</v>
      </c>
      <c r="B50915" s="1">
        <v>44907</v>
      </c>
      <c r="C50915">
        <v>27.4</v>
      </c>
    </row>
    <row r="50916" spans="1:3" x14ac:dyDescent="0.2">
      <c r="A50916" t="s">
        <v>13974</v>
      </c>
      <c r="B50916" s="1">
        <v>44907</v>
      </c>
      <c r="C50916">
        <v>137.35</v>
      </c>
    </row>
    <row r="50917" spans="1:3" x14ac:dyDescent="0.2">
      <c r="A50917" t="s">
        <v>10865</v>
      </c>
      <c r="B50917" s="1">
        <v>44907</v>
      </c>
      <c r="C50917">
        <v>50.4</v>
      </c>
    </row>
    <row r="50918" spans="1:3" x14ac:dyDescent="0.2">
      <c r="A50918" t="s">
        <v>13975</v>
      </c>
      <c r="B50918" s="1">
        <v>44907</v>
      </c>
      <c r="C50918">
        <v>101.25</v>
      </c>
    </row>
    <row r="50919" spans="1:3" x14ac:dyDescent="0.2">
      <c r="A50919" t="s">
        <v>12891</v>
      </c>
      <c r="B50919" s="1">
        <v>44907</v>
      </c>
      <c r="C50919">
        <v>65.45</v>
      </c>
    </row>
    <row r="50920" spans="1:3" x14ac:dyDescent="0.2">
      <c r="A50920" t="s">
        <v>13976</v>
      </c>
      <c r="B50920" s="1">
        <v>44907</v>
      </c>
      <c r="C50920">
        <v>63.45</v>
      </c>
    </row>
    <row r="50921" spans="1:3" x14ac:dyDescent="0.2">
      <c r="A50921" t="s">
        <v>4547</v>
      </c>
      <c r="B50921" s="1">
        <v>44907</v>
      </c>
      <c r="C50921">
        <v>197</v>
      </c>
    </row>
    <row r="50922" spans="1:3" x14ac:dyDescent="0.2">
      <c r="A50922" t="s">
        <v>5825</v>
      </c>
      <c r="B50922" s="1">
        <v>44907</v>
      </c>
      <c r="C50922">
        <v>263.95</v>
      </c>
    </row>
    <row r="50923" spans="1:3" x14ac:dyDescent="0.2">
      <c r="A50923" t="s">
        <v>13977</v>
      </c>
      <c r="B50923" s="1">
        <v>44907</v>
      </c>
      <c r="C50923">
        <v>74.400000000000006</v>
      </c>
    </row>
    <row r="50924" spans="1:3" x14ac:dyDescent="0.2">
      <c r="A50924" t="s">
        <v>13895</v>
      </c>
      <c r="B50924" s="1">
        <v>44907</v>
      </c>
      <c r="C50924">
        <v>55.9</v>
      </c>
    </row>
    <row r="50925" spans="1:3" x14ac:dyDescent="0.2">
      <c r="A50925" t="s">
        <v>13978</v>
      </c>
      <c r="B50925" s="1">
        <v>44907</v>
      </c>
      <c r="C50925">
        <v>88.35</v>
      </c>
    </row>
    <row r="50926" spans="1:3" x14ac:dyDescent="0.2">
      <c r="A50926" t="s">
        <v>286</v>
      </c>
      <c r="B50926" s="1">
        <v>44907</v>
      </c>
      <c r="C50926">
        <v>799.96</v>
      </c>
    </row>
    <row r="50927" spans="1:3" x14ac:dyDescent="0.2">
      <c r="A50927" t="s">
        <v>148</v>
      </c>
      <c r="B50927" s="1">
        <v>44907</v>
      </c>
      <c r="C50927">
        <v>221.1</v>
      </c>
    </row>
    <row r="50928" spans="1:3" x14ac:dyDescent="0.2">
      <c r="A50928" t="s">
        <v>331</v>
      </c>
      <c r="B50928" s="1">
        <v>44907</v>
      </c>
      <c r="C50928">
        <v>2659.15</v>
      </c>
    </row>
    <row r="50929" spans="1:3" x14ac:dyDescent="0.2">
      <c r="A50929" t="s">
        <v>714</v>
      </c>
      <c r="B50929" s="1">
        <v>44907</v>
      </c>
      <c r="C50929">
        <v>484.38</v>
      </c>
    </row>
    <row r="50930" spans="1:3" x14ac:dyDescent="0.2">
      <c r="A50930" t="s">
        <v>171</v>
      </c>
      <c r="B50930" s="1">
        <v>44907</v>
      </c>
      <c r="C50930">
        <v>437.5</v>
      </c>
    </row>
    <row r="50931" spans="1:3" x14ac:dyDescent="0.2">
      <c r="A50931" t="s">
        <v>14</v>
      </c>
      <c r="B50931" s="1">
        <v>44907</v>
      </c>
      <c r="C50931">
        <v>577.25</v>
      </c>
    </row>
    <row r="50932" spans="1:3" x14ac:dyDescent="0.2">
      <c r="A50932" t="s">
        <v>13979</v>
      </c>
      <c r="B50932" s="1">
        <v>44907</v>
      </c>
      <c r="C50932">
        <v>132.44999999999999</v>
      </c>
    </row>
    <row r="50933" spans="1:3" x14ac:dyDescent="0.2">
      <c r="A50933" t="s">
        <v>723</v>
      </c>
      <c r="B50933" s="1">
        <v>44907</v>
      </c>
      <c r="C50933">
        <v>364.61</v>
      </c>
    </row>
    <row r="50934" spans="1:3" x14ac:dyDescent="0.2">
      <c r="A50934" t="s">
        <v>13980</v>
      </c>
      <c r="B50934" s="1">
        <v>44907</v>
      </c>
      <c r="C50934">
        <v>62.4</v>
      </c>
    </row>
    <row r="50935" spans="1:3" x14ac:dyDescent="0.2">
      <c r="A50935" t="s">
        <v>12</v>
      </c>
      <c r="B50935" s="1">
        <v>44907</v>
      </c>
      <c r="C50935">
        <v>205.05</v>
      </c>
    </row>
    <row r="50936" spans="1:3" x14ac:dyDescent="0.2">
      <c r="A50936" t="s">
        <v>12</v>
      </c>
      <c r="B50936" s="1">
        <v>44907</v>
      </c>
      <c r="C50936">
        <v>266.91000000000003</v>
      </c>
    </row>
    <row r="50937" spans="1:3" x14ac:dyDescent="0.2">
      <c r="A50937" t="s">
        <v>12</v>
      </c>
      <c r="B50937" s="1">
        <v>44907</v>
      </c>
      <c r="C50937">
        <v>204.5</v>
      </c>
    </row>
    <row r="50938" spans="1:3" x14ac:dyDescent="0.2">
      <c r="A50938" t="s">
        <v>144</v>
      </c>
      <c r="B50938" s="1">
        <v>44908</v>
      </c>
      <c r="C50938">
        <v>14.38</v>
      </c>
    </row>
    <row r="50939" spans="1:3" x14ac:dyDescent="0.2">
      <c r="A50939" t="s">
        <v>223</v>
      </c>
      <c r="B50939" s="1">
        <v>44908</v>
      </c>
      <c r="C50939">
        <v>478.99</v>
      </c>
    </row>
    <row r="50940" spans="1:3" x14ac:dyDescent="0.2">
      <c r="A50940" t="s">
        <v>144</v>
      </c>
      <c r="B50940" s="1">
        <v>44908</v>
      </c>
      <c r="C50940">
        <v>521.41999999999996</v>
      </c>
    </row>
    <row r="50941" spans="1:3" x14ac:dyDescent="0.2">
      <c r="A50941" t="s">
        <v>8067</v>
      </c>
      <c r="B50941" s="1">
        <v>44908</v>
      </c>
      <c r="C50941">
        <v>897.06</v>
      </c>
    </row>
    <row r="50942" spans="1:3" x14ac:dyDescent="0.2">
      <c r="A50942" t="s">
        <v>221</v>
      </c>
      <c r="B50942" s="1">
        <v>44908</v>
      </c>
      <c r="C50942">
        <v>513.54</v>
      </c>
    </row>
    <row r="50943" spans="1:3" x14ac:dyDescent="0.2">
      <c r="A50943" t="s">
        <v>13930</v>
      </c>
      <c r="B50943" s="1">
        <v>44908</v>
      </c>
      <c r="C50943">
        <v>53.4</v>
      </c>
    </row>
    <row r="50944" spans="1:3" x14ac:dyDescent="0.2">
      <c r="A50944" t="s">
        <v>357</v>
      </c>
      <c r="B50944" s="1">
        <v>44908</v>
      </c>
      <c r="C50944">
        <v>65.150000000000006</v>
      </c>
    </row>
    <row r="50945" spans="1:3" x14ac:dyDescent="0.2">
      <c r="A50945" t="s">
        <v>183</v>
      </c>
      <c r="B50945" s="1">
        <v>44908</v>
      </c>
      <c r="C50945">
        <v>161.1</v>
      </c>
    </row>
    <row r="50946" spans="1:3" x14ac:dyDescent="0.2">
      <c r="A50946" t="s">
        <v>46</v>
      </c>
      <c r="B50946" s="1">
        <v>44908</v>
      </c>
      <c r="C50946">
        <v>173.37</v>
      </c>
    </row>
    <row r="50947" spans="1:3" x14ac:dyDescent="0.2">
      <c r="A50947" t="s">
        <v>322</v>
      </c>
      <c r="B50947" s="1">
        <v>44908</v>
      </c>
      <c r="C50947">
        <v>749.24</v>
      </c>
    </row>
    <row r="50948" spans="1:3" x14ac:dyDescent="0.2">
      <c r="A50948" t="s">
        <v>46</v>
      </c>
      <c r="B50948" s="1">
        <v>44908</v>
      </c>
      <c r="C50948">
        <v>127.14</v>
      </c>
    </row>
    <row r="50949" spans="1:3" x14ac:dyDescent="0.2">
      <c r="A50949" t="s">
        <v>46</v>
      </c>
      <c r="B50949" s="1">
        <v>44908</v>
      </c>
      <c r="C50949">
        <v>51.9</v>
      </c>
    </row>
    <row r="50950" spans="1:3" x14ac:dyDescent="0.2">
      <c r="A50950" t="s">
        <v>46</v>
      </c>
      <c r="B50950" s="1">
        <v>44908</v>
      </c>
      <c r="C50950">
        <v>74.37</v>
      </c>
    </row>
    <row r="50951" spans="1:3" x14ac:dyDescent="0.2">
      <c r="A50951" t="s">
        <v>46</v>
      </c>
      <c r="B50951" s="1">
        <v>44908</v>
      </c>
      <c r="C50951">
        <v>74.37</v>
      </c>
    </row>
    <row r="50952" spans="1:3" x14ac:dyDescent="0.2">
      <c r="A50952" t="s">
        <v>46</v>
      </c>
      <c r="B50952" s="1">
        <v>44908</v>
      </c>
      <c r="C50952">
        <v>41.37</v>
      </c>
    </row>
    <row r="50953" spans="1:3" x14ac:dyDescent="0.2">
      <c r="A50953" t="s">
        <v>5690</v>
      </c>
      <c r="B50953" s="1">
        <v>44908</v>
      </c>
      <c r="C50953">
        <v>795.72</v>
      </c>
    </row>
    <row r="50954" spans="1:3" x14ac:dyDescent="0.2">
      <c r="A50954" t="s">
        <v>1602</v>
      </c>
      <c r="B50954" s="1">
        <v>44908</v>
      </c>
      <c r="C50954">
        <v>140.4</v>
      </c>
    </row>
    <row r="50955" spans="1:3" x14ac:dyDescent="0.2">
      <c r="A50955" t="s">
        <v>811</v>
      </c>
      <c r="B50955" s="1">
        <v>44908</v>
      </c>
      <c r="C50955">
        <v>257.31</v>
      </c>
    </row>
    <row r="50956" spans="1:3" x14ac:dyDescent="0.2">
      <c r="A50956" t="s">
        <v>44</v>
      </c>
      <c r="B50956" s="1">
        <v>44908</v>
      </c>
      <c r="C50956">
        <v>1229.3499999999999</v>
      </c>
    </row>
    <row r="50957" spans="1:3" x14ac:dyDescent="0.2">
      <c r="A50957" t="s">
        <v>13931</v>
      </c>
      <c r="B50957" s="1">
        <v>44908</v>
      </c>
      <c r="C50957">
        <v>47.4</v>
      </c>
    </row>
    <row r="50958" spans="1:3" x14ac:dyDescent="0.2">
      <c r="A50958" t="s">
        <v>7410</v>
      </c>
      <c r="B50958" s="1">
        <v>44908</v>
      </c>
      <c r="C50958">
        <v>89.05</v>
      </c>
    </row>
    <row r="50959" spans="1:3" x14ac:dyDescent="0.2">
      <c r="A50959" t="s">
        <v>13932</v>
      </c>
      <c r="B50959" s="1">
        <v>44908</v>
      </c>
      <c r="C50959">
        <v>63.4</v>
      </c>
    </row>
    <row r="50960" spans="1:3" x14ac:dyDescent="0.2">
      <c r="A50960" t="s">
        <v>5955</v>
      </c>
      <c r="B50960" s="1">
        <v>44908</v>
      </c>
      <c r="C50960">
        <v>431.52</v>
      </c>
    </row>
    <row r="50961" spans="1:3" x14ac:dyDescent="0.2">
      <c r="A50961" t="s">
        <v>64</v>
      </c>
      <c r="B50961" s="1">
        <v>44908</v>
      </c>
      <c r="C50961">
        <v>123.65</v>
      </c>
    </row>
    <row r="50962" spans="1:3" x14ac:dyDescent="0.2">
      <c r="A50962" t="s">
        <v>6139</v>
      </c>
      <c r="B50962" s="1">
        <v>44908</v>
      </c>
      <c r="C50962">
        <v>2057.71</v>
      </c>
    </row>
    <row r="50963" spans="1:3" x14ac:dyDescent="0.2">
      <c r="A50963" t="s">
        <v>280</v>
      </c>
      <c r="B50963" s="1">
        <v>44908</v>
      </c>
      <c r="C50963">
        <v>1256.5</v>
      </c>
    </row>
    <row r="50964" spans="1:3" x14ac:dyDescent="0.2">
      <c r="A50964" t="s">
        <v>13933</v>
      </c>
      <c r="B50964" s="1">
        <v>44908</v>
      </c>
      <c r="C50964">
        <v>144.85</v>
      </c>
    </row>
    <row r="50965" spans="1:3" x14ac:dyDescent="0.2">
      <c r="A50965" t="s">
        <v>13934</v>
      </c>
      <c r="B50965" s="1">
        <v>44908</v>
      </c>
      <c r="C50965">
        <v>63.35</v>
      </c>
    </row>
    <row r="50966" spans="1:3" x14ac:dyDescent="0.2">
      <c r="A50966" t="s">
        <v>79</v>
      </c>
      <c r="B50966" s="1">
        <v>44908</v>
      </c>
      <c r="C50966">
        <v>29.93</v>
      </c>
    </row>
    <row r="50967" spans="1:3" x14ac:dyDescent="0.2">
      <c r="A50967" t="s">
        <v>79</v>
      </c>
      <c r="B50967" s="1">
        <v>44908</v>
      </c>
      <c r="C50967">
        <v>29.93</v>
      </c>
    </row>
    <row r="50968" spans="1:3" x14ac:dyDescent="0.2">
      <c r="A50968" t="s">
        <v>3703</v>
      </c>
      <c r="B50968" s="1">
        <v>44908</v>
      </c>
      <c r="C50968">
        <v>57.95</v>
      </c>
    </row>
    <row r="50969" spans="1:3" x14ac:dyDescent="0.2">
      <c r="A50969" t="s">
        <v>9482</v>
      </c>
      <c r="B50969" s="1">
        <v>44908</v>
      </c>
      <c r="C50969">
        <v>50.4</v>
      </c>
    </row>
    <row r="50970" spans="1:3" x14ac:dyDescent="0.2">
      <c r="A50970" t="s">
        <v>3446</v>
      </c>
      <c r="B50970" s="1">
        <v>44908</v>
      </c>
      <c r="C50970">
        <v>140.35</v>
      </c>
    </row>
    <row r="50971" spans="1:3" x14ac:dyDescent="0.2">
      <c r="A50971" t="s">
        <v>13935</v>
      </c>
      <c r="B50971" s="1">
        <v>44908</v>
      </c>
      <c r="C50971">
        <v>59.1</v>
      </c>
    </row>
    <row r="50972" spans="1:3" x14ac:dyDescent="0.2">
      <c r="A50972" t="s">
        <v>13936</v>
      </c>
      <c r="B50972" s="1">
        <v>44908</v>
      </c>
      <c r="C50972">
        <v>108.35</v>
      </c>
    </row>
    <row r="50973" spans="1:3" x14ac:dyDescent="0.2">
      <c r="A50973" t="s">
        <v>13483</v>
      </c>
      <c r="B50973" s="1">
        <v>44908</v>
      </c>
      <c r="C50973">
        <v>72.95</v>
      </c>
    </row>
    <row r="50974" spans="1:3" x14ac:dyDescent="0.2">
      <c r="A50974" t="s">
        <v>13937</v>
      </c>
      <c r="B50974" s="1">
        <v>44908</v>
      </c>
      <c r="C50974">
        <v>74.05</v>
      </c>
    </row>
    <row r="50975" spans="1:3" x14ac:dyDescent="0.2">
      <c r="A50975" t="s">
        <v>4437</v>
      </c>
      <c r="B50975" s="1">
        <v>44908</v>
      </c>
      <c r="C50975">
        <v>118.45</v>
      </c>
    </row>
    <row r="50976" spans="1:3" x14ac:dyDescent="0.2">
      <c r="A50976" t="s">
        <v>10519</v>
      </c>
      <c r="B50976" s="1">
        <v>44908</v>
      </c>
      <c r="C50976">
        <v>76.849999999999994</v>
      </c>
    </row>
    <row r="50977" spans="1:3" x14ac:dyDescent="0.2">
      <c r="A50977" t="s">
        <v>13938</v>
      </c>
      <c r="B50977" s="1">
        <v>44908</v>
      </c>
      <c r="C50977">
        <v>69.150000000000006</v>
      </c>
    </row>
    <row r="50978" spans="1:3" x14ac:dyDescent="0.2">
      <c r="A50978" t="s">
        <v>13904</v>
      </c>
      <c r="B50978" s="1">
        <v>44908</v>
      </c>
      <c r="C50978">
        <v>26.4</v>
      </c>
    </row>
    <row r="50979" spans="1:3" x14ac:dyDescent="0.2">
      <c r="A50979" t="s">
        <v>13939</v>
      </c>
      <c r="B50979" s="1">
        <v>44908</v>
      </c>
      <c r="C50979">
        <v>53.4</v>
      </c>
    </row>
    <row r="50980" spans="1:3" x14ac:dyDescent="0.2">
      <c r="A50980" t="s">
        <v>79</v>
      </c>
      <c r="B50980" s="1">
        <v>44908</v>
      </c>
      <c r="C50980">
        <v>51.41</v>
      </c>
    </row>
    <row r="50981" spans="1:3" x14ac:dyDescent="0.2">
      <c r="A50981" t="s">
        <v>13940</v>
      </c>
      <c r="B50981" s="1">
        <v>44908</v>
      </c>
      <c r="C50981">
        <v>18.399999999999999</v>
      </c>
    </row>
    <row r="50982" spans="1:3" x14ac:dyDescent="0.2">
      <c r="A50982" t="s">
        <v>1726</v>
      </c>
      <c r="B50982" s="1">
        <v>44908</v>
      </c>
      <c r="C50982">
        <v>114.1</v>
      </c>
    </row>
    <row r="50983" spans="1:3" x14ac:dyDescent="0.2">
      <c r="A50983" t="s">
        <v>13941</v>
      </c>
      <c r="B50983" s="1">
        <v>44908</v>
      </c>
      <c r="C50983">
        <v>50.4</v>
      </c>
    </row>
    <row r="50984" spans="1:3" x14ac:dyDescent="0.2">
      <c r="A50984" t="s">
        <v>13942</v>
      </c>
      <c r="B50984" s="1">
        <v>44908</v>
      </c>
      <c r="C50984">
        <v>82.8</v>
      </c>
    </row>
    <row r="50985" spans="1:3" x14ac:dyDescent="0.2">
      <c r="A50985" t="s">
        <v>534</v>
      </c>
      <c r="B50985" s="1">
        <v>44908</v>
      </c>
      <c r="C50985">
        <v>1879.74</v>
      </c>
    </row>
    <row r="50986" spans="1:3" x14ac:dyDescent="0.2">
      <c r="A50986" t="s">
        <v>6139</v>
      </c>
      <c r="B50986" s="1">
        <v>44908</v>
      </c>
      <c r="C50986">
        <v>1333.5</v>
      </c>
    </row>
    <row r="50987" spans="1:3" x14ac:dyDescent="0.2">
      <c r="A50987" t="s">
        <v>83</v>
      </c>
      <c r="B50987" s="1">
        <v>44908</v>
      </c>
      <c r="C50987">
        <v>334.21</v>
      </c>
    </row>
    <row r="50988" spans="1:3" x14ac:dyDescent="0.2">
      <c r="A50988" t="s">
        <v>7822</v>
      </c>
      <c r="B50988" s="1">
        <v>44908</v>
      </c>
      <c r="C50988">
        <v>312.39</v>
      </c>
    </row>
    <row r="50989" spans="1:3" x14ac:dyDescent="0.2">
      <c r="A50989" t="s">
        <v>536</v>
      </c>
      <c r="B50989" s="1">
        <v>44908</v>
      </c>
      <c r="C50989">
        <v>38.25</v>
      </c>
    </row>
    <row r="50990" spans="1:3" x14ac:dyDescent="0.2">
      <c r="A50990" t="s">
        <v>346</v>
      </c>
      <c r="B50990" s="1">
        <v>44908</v>
      </c>
      <c r="C50990">
        <v>342.31</v>
      </c>
    </row>
    <row r="50991" spans="1:3" x14ac:dyDescent="0.2">
      <c r="A50991" t="s">
        <v>34</v>
      </c>
      <c r="B50991" s="1">
        <v>44908</v>
      </c>
      <c r="C50991">
        <v>103.48</v>
      </c>
    </row>
    <row r="50992" spans="1:3" x14ac:dyDescent="0.2">
      <c r="A50992" t="s">
        <v>383</v>
      </c>
      <c r="B50992" s="1">
        <v>44908</v>
      </c>
      <c r="C50992">
        <v>53.5</v>
      </c>
    </row>
    <row r="50993" spans="1:3" x14ac:dyDescent="0.2">
      <c r="A50993" t="s">
        <v>229</v>
      </c>
      <c r="B50993" s="1">
        <v>44908</v>
      </c>
      <c r="C50993">
        <v>62.83</v>
      </c>
    </row>
    <row r="50994" spans="1:3" x14ac:dyDescent="0.2">
      <c r="A50994" t="s">
        <v>13943</v>
      </c>
      <c r="B50994" s="1">
        <v>44908</v>
      </c>
      <c r="C50994">
        <v>440.25</v>
      </c>
    </row>
    <row r="50995" spans="1:3" x14ac:dyDescent="0.2">
      <c r="A50995" t="s">
        <v>327</v>
      </c>
      <c r="B50995" s="1">
        <v>44908</v>
      </c>
      <c r="C50995">
        <v>259.81</v>
      </c>
    </row>
    <row r="50996" spans="1:3" x14ac:dyDescent="0.2">
      <c r="A50996" t="s">
        <v>12472</v>
      </c>
      <c r="B50996" s="1">
        <v>44908</v>
      </c>
      <c r="C50996">
        <v>274.95</v>
      </c>
    </row>
    <row r="50997" spans="1:3" x14ac:dyDescent="0.2">
      <c r="A50997" t="s">
        <v>12</v>
      </c>
      <c r="B50997" s="1">
        <v>44908</v>
      </c>
      <c r="C50997">
        <v>197.84</v>
      </c>
    </row>
    <row r="50998" spans="1:3" x14ac:dyDescent="0.2">
      <c r="A50998" t="s">
        <v>596</v>
      </c>
      <c r="B50998" s="1">
        <v>44909</v>
      </c>
      <c r="C50998">
        <v>64.44</v>
      </c>
    </row>
    <row r="50999" spans="1:3" x14ac:dyDescent="0.2">
      <c r="A50999" t="s">
        <v>13915</v>
      </c>
      <c r="B50999" s="1">
        <v>44909</v>
      </c>
      <c r="C50999">
        <v>45.4</v>
      </c>
    </row>
    <row r="51000" spans="1:3" x14ac:dyDescent="0.2">
      <c r="A51000" t="s">
        <v>1401</v>
      </c>
      <c r="B51000" s="1">
        <v>44909</v>
      </c>
      <c r="C51000">
        <v>213.24</v>
      </c>
    </row>
    <row r="51001" spans="1:3" x14ac:dyDescent="0.2">
      <c r="A51001" t="s">
        <v>6139</v>
      </c>
      <c r="B51001" s="1">
        <v>44909</v>
      </c>
      <c r="C51001">
        <v>749.28</v>
      </c>
    </row>
    <row r="51002" spans="1:3" x14ac:dyDescent="0.2">
      <c r="A51002" t="s">
        <v>1007</v>
      </c>
      <c r="B51002" s="1">
        <v>44909</v>
      </c>
      <c r="C51002">
        <v>1532.55</v>
      </c>
    </row>
    <row r="51003" spans="1:3" x14ac:dyDescent="0.2">
      <c r="A51003" t="s">
        <v>13916</v>
      </c>
      <c r="B51003" s="1">
        <v>44909</v>
      </c>
      <c r="C51003">
        <v>154.9</v>
      </c>
    </row>
    <row r="51004" spans="1:3" x14ac:dyDescent="0.2">
      <c r="A51004" t="s">
        <v>7933</v>
      </c>
      <c r="B51004" s="1">
        <v>44909</v>
      </c>
      <c r="C51004">
        <v>50.4</v>
      </c>
    </row>
    <row r="51005" spans="1:3" x14ac:dyDescent="0.2">
      <c r="A51005" t="s">
        <v>13917</v>
      </c>
      <c r="B51005" s="1">
        <v>44909</v>
      </c>
      <c r="C51005">
        <v>67.95</v>
      </c>
    </row>
    <row r="51006" spans="1:3" x14ac:dyDescent="0.2">
      <c r="A51006" t="s">
        <v>13918</v>
      </c>
      <c r="B51006" s="1">
        <v>44909</v>
      </c>
      <c r="C51006">
        <v>60.7</v>
      </c>
    </row>
    <row r="51007" spans="1:3" x14ac:dyDescent="0.2">
      <c r="A51007" t="s">
        <v>3</v>
      </c>
      <c r="B51007" s="1">
        <v>44909</v>
      </c>
      <c r="C51007">
        <v>134.75</v>
      </c>
    </row>
    <row r="51008" spans="1:3" x14ac:dyDescent="0.2">
      <c r="A51008" t="s">
        <v>13919</v>
      </c>
      <c r="B51008" s="1">
        <v>44909</v>
      </c>
      <c r="C51008">
        <v>54.95</v>
      </c>
    </row>
    <row r="51009" spans="1:3" x14ac:dyDescent="0.2">
      <c r="A51009" t="s">
        <v>79</v>
      </c>
      <c r="B51009" s="1">
        <v>44909</v>
      </c>
      <c r="C51009">
        <v>57.41</v>
      </c>
    </row>
    <row r="51010" spans="1:3" x14ac:dyDescent="0.2">
      <c r="A51010" t="s">
        <v>79</v>
      </c>
      <c r="B51010" s="1">
        <v>44909</v>
      </c>
      <c r="C51010">
        <v>29.93</v>
      </c>
    </row>
    <row r="51011" spans="1:3" x14ac:dyDescent="0.2">
      <c r="A51011" t="s">
        <v>79</v>
      </c>
      <c r="B51011" s="1">
        <v>44909</v>
      </c>
      <c r="C51011">
        <v>29.93</v>
      </c>
    </row>
    <row r="51012" spans="1:3" x14ac:dyDescent="0.2">
      <c r="A51012" t="s">
        <v>79</v>
      </c>
      <c r="B51012" s="1">
        <v>44909</v>
      </c>
      <c r="C51012">
        <v>29.93</v>
      </c>
    </row>
    <row r="51013" spans="1:3" x14ac:dyDescent="0.2">
      <c r="A51013" t="s">
        <v>316</v>
      </c>
      <c r="B51013" s="1">
        <v>44909</v>
      </c>
      <c r="C51013">
        <v>1989.62</v>
      </c>
    </row>
    <row r="51014" spans="1:3" x14ac:dyDescent="0.2">
      <c r="A51014" t="s">
        <v>326</v>
      </c>
      <c r="B51014" s="1">
        <v>44909</v>
      </c>
      <c r="C51014">
        <v>299.25</v>
      </c>
    </row>
    <row r="51015" spans="1:3" x14ac:dyDescent="0.2">
      <c r="A51015" t="s">
        <v>13920</v>
      </c>
      <c r="B51015" s="1">
        <v>44909</v>
      </c>
      <c r="C51015">
        <v>88.4</v>
      </c>
    </row>
    <row r="51016" spans="1:3" x14ac:dyDescent="0.2">
      <c r="A51016" t="s">
        <v>13921</v>
      </c>
      <c r="B51016" s="1">
        <v>44909</v>
      </c>
      <c r="C51016">
        <v>65.150000000000006</v>
      </c>
    </row>
    <row r="51017" spans="1:3" x14ac:dyDescent="0.2">
      <c r="A51017" t="s">
        <v>13922</v>
      </c>
      <c r="B51017" s="1">
        <v>44909</v>
      </c>
      <c r="C51017">
        <v>58.4</v>
      </c>
    </row>
    <row r="51018" spans="1:3" x14ac:dyDescent="0.2">
      <c r="A51018" t="s">
        <v>1264</v>
      </c>
      <c r="B51018" s="1">
        <v>44909</v>
      </c>
      <c r="C51018">
        <v>59.96</v>
      </c>
    </row>
    <row r="51019" spans="1:3" x14ac:dyDescent="0.2">
      <c r="A51019" t="s">
        <v>148</v>
      </c>
      <c r="B51019" s="1">
        <v>44909</v>
      </c>
      <c r="C51019">
        <v>743.62</v>
      </c>
    </row>
    <row r="51020" spans="1:3" x14ac:dyDescent="0.2">
      <c r="A51020" t="s">
        <v>1264</v>
      </c>
      <c r="B51020" s="1">
        <v>44909</v>
      </c>
      <c r="C51020">
        <v>92.88</v>
      </c>
    </row>
    <row r="51021" spans="1:3" x14ac:dyDescent="0.2">
      <c r="A51021" t="s">
        <v>46</v>
      </c>
      <c r="B51021" s="1">
        <v>44909</v>
      </c>
      <c r="C51021">
        <v>41.37</v>
      </c>
    </row>
    <row r="51022" spans="1:3" x14ac:dyDescent="0.2">
      <c r="A51022" t="s">
        <v>46</v>
      </c>
      <c r="B51022" s="1">
        <v>44909</v>
      </c>
      <c r="C51022">
        <v>146.94</v>
      </c>
    </row>
    <row r="51023" spans="1:3" x14ac:dyDescent="0.2">
      <c r="A51023" t="s">
        <v>46</v>
      </c>
      <c r="B51023" s="1">
        <v>44909</v>
      </c>
      <c r="C51023">
        <v>74.37</v>
      </c>
    </row>
    <row r="51024" spans="1:3" x14ac:dyDescent="0.2">
      <c r="A51024" t="s">
        <v>184</v>
      </c>
      <c r="B51024" s="1">
        <v>44909</v>
      </c>
      <c r="C51024">
        <v>27.25</v>
      </c>
    </row>
    <row r="51025" spans="1:3" x14ac:dyDescent="0.2">
      <c r="A51025" t="s">
        <v>13923</v>
      </c>
      <c r="B51025" s="1">
        <v>44909</v>
      </c>
      <c r="C51025">
        <v>46.4</v>
      </c>
    </row>
    <row r="51026" spans="1:3" x14ac:dyDescent="0.2">
      <c r="A51026" t="s">
        <v>13924</v>
      </c>
      <c r="B51026" s="1">
        <v>44909</v>
      </c>
      <c r="C51026">
        <v>40.049999999999997</v>
      </c>
    </row>
    <row r="51027" spans="1:3" x14ac:dyDescent="0.2">
      <c r="A51027" t="s">
        <v>13925</v>
      </c>
      <c r="B51027" s="1">
        <v>44909</v>
      </c>
      <c r="C51027">
        <v>169.35</v>
      </c>
    </row>
    <row r="51028" spans="1:3" x14ac:dyDescent="0.2">
      <c r="A51028" t="s">
        <v>13926</v>
      </c>
      <c r="B51028" s="1">
        <v>44909</v>
      </c>
      <c r="C51028">
        <v>62.4</v>
      </c>
    </row>
    <row r="51029" spans="1:3" x14ac:dyDescent="0.2">
      <c r="A51029" t="s">
        <v>2187</v>
      </c>
      <c r="B51029" s="1">
        <v>44909</v>
      </c>
      <c r="C51029">
        <v>51.4</v>
      </c>
    </row>
    <row r="51030" spans="1:3" x14ac:dyDescent="0.2">
      <c r="A51030" t="s">
        <v>13927</v>
      </c>
      <c r="B51030" s="1">
        <v>44909</v>
      </c>
      <c r="C51030">
        <v>47.4</v>
      </c>
    </row>
    <row r="51031" spans="1:3" x14ac:dyDescent="0.2">
      <c r="A51031" t="s">
        <v>13928</v>
      </c>
      <c r="B51031" s="1">
        <v>44909</v>
      </c>
      <c r="C51031">
        <v>60.4</v>
      </c>
    </row>
    <row r="51032" spans="1:3" x14ac:dyDescent="0.2">
      <c r="A51032" t="s">
        <v>12560</v>
      </c>
      <c r="B51032" s="1">
        <v>44909</v>
      </c>
      <c r="C51032">
        <v>177.5</v>
      </c>
    </row>
    <row r="51033" spans="1:3" x14ac:dyDescent="0.2">
      <c r="A51033" t="s">
        <v>13929</v>
      </c>
      <c r="B51033" s="1">
        <v>44909</v>
      </c>
      <c r="C51033">
        <v>45.4</v>
      </c>
    </row>
    <row r="51034" spans="1:3" x14ac:dyDescent="0.2">
      <c r="A51034" t="s">
        <v>11454</v>
      </c>
      <c r="B51034" s="1">
        <v>44909</v>
      </c>
      <c r="C51034">
        <v>69.900000000000006</v>
      </c>
    </row>
    <row r="51035" spans="1:3" x14ac:dyDescent="0.2">
      <c r="A51035" t="s">
        <v>6431</v>
      </c>
      <c r="B51035" s="1">
        <v>44909</v>
      </c>
      <c r="C51035">
        <v>75.95</v>
      </c>
    </row>
    <row r="51036" spans="1:3" x14ac:dyDescent="0.2">
      <c r="A51036" t="s">
        <v>122</v>
      </c>
      <c r="B51036" s="1">
        <v>44909</v>
      </c>
      <c r="C51036">
        <v>599.34</v>
      </c>
    </row>
    <row r="51037" spans="1:3" x14ac:dyDescent="0.2">
      <c r="A51037" t="s">
        <v>308</v>
      </c>
      <c r="B51037" s="1">
        <v>44909</v>
      </c>
      <c r="C51037">
        <v>118.01</v>
      </c>
    </row>
    <row r="51038" spans="1:3" x14ac:dyDescent="0.2">
      <c r="A51038" t="s">
        <v>137</v>
      </c>
      <c r="B51038" s="1">
        <v>44909</v>
      </c>
      <c r="C51038">
        <v>940.26</v>
      </c>
    </row>
    <row r="51039" spans="1:3" x14ac:dyDescent="0.2">
      <c r="A51039" t="s">
        <v>335</v>
      </c>
      <c r="B51039" s="1">
        <v>44909</v>
      </c>
      <c r="C51039">
        <v>60</v>
      </c>
    </row>
    <row r="51040" spans="1:3" x14ac:dyDescent="0.2">
      <c r="A51040" t="s">
        <v>335</v>
      </c>
      <c r="B51040" s="1">
        <v>44909</v>
      </c>
      <c r="C51040">
        <v>71.94</v>
      </c>
    </row>
    <row r="51041" spans="1:3" x14ac:dyDescent="0.2">
      <c r="A51041" t="s">
        <v>12802</v>
      </c>
      <c r="B51041" s="1">
        <v>44909</v>
      </c>
      <c r="C51041">
        <v>322.2</v>
      </c>
    </row>
    <row r="51042" spans="1:3" x14ac:dyDescent="0.2">
      <c r="A51042" t="s">
        <v>226</v>
      </c>
      <c r="B51042" s="1">
        <v>44909</v>
      </c>
      <c r="C51042">
        <v>418.04</v>
      </c>
    </row>
    <row r="51043" spans="1:3" x14ac:dyDescent="0.2">
      <c r="A51043" t="s">
        <v>227</v>
      </c>
      <c r="B51043" s="1">
        <v>44909</v>
      </c>
      <c r="C51043">
        <v>556.07000000000005</v>
      </c>
    </row>
    <row r="51044" spans="1:3" x14ac:dyDescent="0.2">
      <c r="A51044" t="s">
        <v>228</v>
      </c>
      <c r="B51044" s="1">
        <v>44909</v>
      </c>
      <c r="C51044">
        <v>559.02</v>
      </c>
    </row>
    <row r="51045" spans="1:3" x14ac:dyDescent="0.2">
      <c r="A51045" t="s">
        <v>12</v>
      </c>
      <c r="B51045" s="1">
        <v>44909</v>
      </c>
      <c r="C51045">
        <v>329.27</v>
      </c>
    </row>
    <row r="51046" spans="1:3" x14ac:dyDescent="0.2">
      <c r="A51046" t="s">
        <v>483</v>
      </c>
      <c r="B51046" s="1">
        <v>44910</v>
      </c>
      <c r="C51046">
        <v>98.25</v>
      </c>
    </row>
    <row r="51047" spans="1:3" x14ac:dyDescent="0.2">
      <c r="A51047" t="s">
        <v>310</v>
      </c>
      <c r="B51047" s="1">
        <v>44910</v>
      </c>
      <c r="C51047">
        <v>24.64</v>
      </c>
    </row>
    <row r="51048" spans="1:3" x14ac:dyDescent="0.2">
      <c r="A51048" t="s">
        <v>119</v>
      </c>
      <c r="B51048" s="1">
        <v>44910</v>
      </c>
      <c r="C51048">
        <v>121.09</v>
      </c>
    </row>
    <row r="51049" spans="1:3" x14ac:dyDescent="0.2">
      <c r="A51049" t="s">
        <v>2322</v>
      </c>
      <c r="B51049" s="1">
        <v>44910</v>
      </c>
      <c r="C51049">
        <v>120.8</v>
      </c>
    </row>
    <row r="51050" spans="1:3" x14ac:dyDescent="0.2">
      <c r="A51050" t="s">
        <v>13906</v>
      </c>
      <c r="B51050" s="1">
        <v>44910</v>
      </c>
      <c r="C51050">
        <v>53.4</v>
      </c>
    </row>
    <row r="51051" spans="1:3" x14ac:dyDescent="0.2">
      <c r="A51051" t="s">
        <v>2719</v>
      </c>
      <c r="B51051" s="1">
        <v>44910</v>
      </c>
      <c r="C51051">
        <v>52.4</v>
      </c>
    </row>
    <row r="51052" spans="1:3" x14ac:dyDescent="0.2">
      <c r="A51052" t="s">
        <v>591</v>
      </c>
      <c r="B51052" s="1">
        <v>44910</v>
      </c>
      <c r="C51052">
        <v>49.27</v>
      </c>
    </row>
    <row r="51053" spans="1:3" x14ac:dyDescent="0.2">
      <c r="A51053" t="s">
        <v>13441</v>
      </c>
      <c r="B51053" s="1">
        <v>44910</v>
      </c>
      <c r="C51053">
        <v>101.3</v>
      </c>
    </row>
    <row r="51054" spans="1:3" x14ac:dyDescent="0.2">
      <c r="A51054" t="s">
        <v>495</v>
      </c>
      <c r="B51054" s="1">
        <v>44910</v>
      </c>
      <c r="C51054">
        <v>240.18</v>
      </c>
    </row>
    <row r="51055" spans="1:3" x14ac:dyDescent="0.2">
      <c r="A51055" t="s">
        <v>13907</v>
      </c>
      <c r="B51055" s="1">
        <v>44910</v>
      </c>
      <c r="C51055">
        <v>53.4</v>
      </c>
    </row>
    <row r="51056" spans="1:3" x14ac:dyDescent="0.2">
      <c r="A51056" t="s">
        <v>79</v>
      </c>
      <c r="B51056" s="1">
        <v>44910</v>
      </c>
      <c r="C51056">
        <v>29.93</v>
      </c>
    </row>
    <row r="51057" spans="1:3" x14ac:dyDescent="0.2">
      <c r="A51057" t="s">
        <v>79</v>
      </c>
      <c r="B51057" s="1">
        <v>44910</v>
      </c>
      <c r="C51057">
        <v>51.41</v>
      </c>
    </row>
    <row r="51058" spans="1:3" x14ac:dyDescent="0.2">
      <c r="A51058" t="s">
        <v>79</v>
      </c>
      <c r="B51058" s="1">
        <v>44910</v>
      </c>
      <c r="C51058">
        <v>57.41</v>
      </c>
    </row>
    <row r="51059" spans="1:3" x14ac:dyDescent="0.2">
      <c r="A51059" t="s">
        <v>3</v>
      </c>
      <c r="B51059" s="1">
        <v>44910</v>
      </c>
      <c r="C51059">
        <v>69.75</v>
      </c>
    </row>
    <row r="51060" spans="1:3" x14ac:dyDescent="0.2">
      <c r="A51060" t="s">
        <v>13908</v>
      </c>
      <c r="B51060" s="1">
        <v>44910</v>
      </c>
      <c r="C51060">
        <v>129.75</v>
      </c>
    </row>
    <row r="51061" spans="1:3" x14ac:dyDescent="0.2">
      <c r="A51061" t="s">
        <v>13909</v>
      </c>
      <c r="B51061" s="1">
        <v>44910</v>
      </c>
      <c r="C51061">
        <v>57.95</v>
      </c>
    </row>
    <row r="51062" spans="1:3" x14ac:dyDescent="0.2">
      <c r="A51062" t="s">
        <v>346</v>
      </c>
      <c r="B51062" s="1">
        <v>44910</v>
      </c>
      <c r="C51062">
        <v>123.18</v>
      </c>
    </row>
    <row r="51063" spans="1:3" x14ac:dyDescent="0.2">
      <c r="A51063" t="s">
        <v>13910</v>
      </c>
      <c r="B51063" s="1">
        <v>44910</v>
      </c>
      <c r="C51063">
        <v>53.4</v>
      </c>
    </row>
    <row r="51064" spans="1:3" x14ac:dyDescent="0.2">
      <c r="A51064" t="s">
        <v>5075</v>
      </c>
      <c r="B51064" s="1">
        <v>44910</v>
      </c>
      <c r="C51064">
        <v>24.95</v>
      </c>
    </row>
    <row r="51065" spans="1:3" x14ac:dyDescent="0.2">
      <c r="A51065" t="s">
        <v>7713</v>
      </c>
      <c r="B51065" s="1">
        <v>44910</v>
      </c>
      <c r="C51065">
        <v>324</v>
      </c>
    </row>
    <row r="51066" spans="1:3" x14ac:dyDescent="0.2">
      <c r="A51066" t="s">
        <v>708</v>
      </c>
      <c r="B51066" s="1">
        <v>44910</v>
      </c>
      <c r="C51066">
        <v>66.510000000000005</v>
      </c>
    </row>
    <row r="51067" spans="1:3" x14ac:dyDescent="0.2">
      <c r="A51067" t="s">
        <v>1281</v>
      </c>
      <c r="B51067" s="1">
        <v>44910</v>
      </c>
      <c r="C51067">
        <v>318.77999999999997</v>
      </c>
    </row>
    <row r="51068" spans="1:3" x14ac:dyDescent="0.2">
      <c r="A51068" t="s">
        <v>708</v>
      </c>
      <c r="B51068" s="1">
        <v>44910</v>
      </c>
      <c r="C51068">
        <v>44.34</v>
      </c>
    </row>
    <row r="51069" spans="1:3" x14ac:dyDescent="0.2">
      <c r="A51069" t="s">
        <v>8722</v>
      </c>
      <c r="B51069" s="1">
        <v>44910</v>
      </c>
      <c r="C51069">
        <v>98.65</v>
      </c>
    </row>
    <row r="51070" spans="1:3" x14ac:dyDescent="0.2">
      <c r="A51070" t="s">
        <v>146</v>
      </c>
      <c r="B51070" s="1">
        <v>44910</v>
      </c>
      <c r="C51070">
        <v>651.47</v>
      </c>
    </row>
    <row r="51071" spans="1:3" x14ac:dyDescent="0.2">
      <c r="A51071" t="s">
        <v>679</v>
      </c>
      <c r="B51071" s="1">
        <v>44910</v>
      </c>
      <c r="C51071">
        <v>657.02</v>
      </c>
    </row>
    <row r="51072" spans="1:3" x14ac:dyDescent="0.2">
      <c r="A51072" t="s">
        <v>13911</v>
      </c>
      <c r="B51072" s="1">
        <v>44910</v>
      </c>
      <c r="C51072">
        <v>72.099999999999994</v>
      </c>
    </row>
    <row r="51073" spans="1:3" x14ac:dyDescent="0.2">
      <c r="A51073" t="s">
        <v>713</v>
      </c>
      <c r="B51073" s="1">
        <v>44910</v>
      </c>
      <c r="C51073">
        <v>168.14</v>
      </c>
    </row>
    <row r="51074" spans="1:3" x14ac:dyDescent="0.2">
      <c r="A51074" t="s">
        <v>1007</v>
      </c>
      <c r="B51074" s="1">
        <v>44910</v>
      </c>
      <c r="C51074">
        <v>478.2</v>
      </c>
    </row>
    <row r="51075" spans="1:3" x14ac:dyDescent="0.2">
      <c r="A51075" t="s">
        <v>229</v>
      </c>
      <c r="B51075" s="1">
        <v>44910</v>
      </c>
      <c r="C51075">
        <v>35.43</v>
      </c>
    </row>
    <row r="51076" spans="1:3" x14ac:dyDescent="0.2">
      <c r="A51076" t="s">
        <v>13912</v>
      </c>
      <c r="B51076" s="1">
        <v>44910</v>
      </c>
      <c r="C51076">
        <v>15.2</v>
      </c>
    </row>
    <row r="51077" spans="1:3" x14ac:dyDescent="0.2">
      <c r="A51077" t="s">
        <v>46</v>
      </c>
      <c r="B51077" s="1">
        <v>44910</v>
      </c>
      <c r="C51077">
        <v>83.91</v>
      </c>
    </row>
    <row r="51078" spans="1:3" x14ac:dyDescent="0.2">
      <c r="A51078" t="s">
        <v>46</v>
      </c>
      <c r="B51078" s="1">
        <v>44910</v>
      </c>
      <c r="C51078">
        <v>74.94</v>
      </c>
    </row>
    <row r="51079" spans="1:3" x14ac:dyDescent="0.2">
      <c r="A51079" t="s">
        <v>46</v>
      </c>
      <c r="B51079" s="1">
        <v>44910</v>
      </c>
      <c r="C51079">
        <v>226.68</v>
      </c>
    </row>
    <row r="51080" spans="1:3" x14ac:dyDescent="0.2">
      <c r="A51080" t="s">
        <v>332</v>
      </c>
      <c r="B51080" s="1">
        <v>44910</v>
      </c>
      <c r="C51080">
        <v>317.57</v>
      </c>
    </row>
    <row r="51081" spans="1:3" x14ac:dyDescent="0.2">
      <c r="A51081" t="s">
        <v>12</v>
      </c>
      <c r="B51081" s="1">
        <v>44910</v>
      </c>
      <c r="C51081">
        <v>479.18</v>
      </c>
    </row>
    <row r="51082" spans="1:3" x14ac:dyDescent="0.2">
      <c r="A51082" t="s">
        <v>13913</v>
      </c>
      <c r="B51082" s="1">
        <v>44910</v>
      </c>
      <c r="C51082">
        <v>50.4</v>
      </c>
    </row>
    <row r="51083" spans="1:3" x14ac:dyDescent="0.2">
      <c r="A51083" t="s">
        <v>3632</v>
      </c>
      <c r="B51083" s="1">
        <v>44910</v>
      </c>
      <c r="C51083">
        <v>113.85</v>
      </c>
    </row>
    <row r="51084" spans="1:3" x14ac:dyDescent="0.2">
      <c r="A51084" t="s">
        <v>8743</v>
      </c>
      <c r="B51084" s="1">
        <v>44910</v>
      </c>
      <c r="C51084">
        <v>50.4</v>
      </c>
    </row>
    <row r="51085" spans="1:3" x14ac:dyDescent="0.2">
      <c r="A51085" t="s">
        <v>8990</v>
      </c>
      <c r="B51085" s="1">
        <v>44910</v>
      </c>
      <c r="C51085">
        <v>57.95</v>
      </c>
    </row>
    <row r="51086" spans="1:3" x14ac:dyDescent="0.2">
      <c r="A51086" t="s">
        <v>13914</v>
      </c>
      <c r="B51086" s="1">
        <v>44910</v>
      </c>
      <c r="C51086">
        <v>94.25</v>
      </c>
    </row>
    <row r="51087" spans="1:3" x14ac:dyDescent="0.2">
      <c r="A51087" t="s">
        <v>9018</v>
      </c>
      <c r="B51087" s="1">
        <v>44910</v>
      </c>
      <c r="C51087">
        <v>57.15</v>
      </c>
    </row>
    <row r="51088" spans="1:3" x14ac:dyDescent="0.2">
      <c r="A51088" t="s">
        <v>12892</v>
      </c>
      <c r="B51088" s="1">
        <v>44910</v>
      </c>
      <c r="C51088">
        <v>41.3</v>
      </c>
    </row>
    <row r="51089" spans="1:3" x14ac:dyDescent="0.2">
      <c r="A51089" t="s">
        <v>10950</v>
      </c>
      <c r="B51089" s="1">
        <v>44910</v>
      </c>
      <c r="C51089">
        <v>58.35</v>
      </c>
    </row>
    <row r="51090" spans="1:3" x14ac:dyDescent="0.2">
      <c r="A51090" t="s">
        <v>1506</v>
      </c>
      <c r="B51090" s="1">
        <v>44910</v>
      </c>
      <c r="C51090">
        <v>63.4</v>
      </c>
    </row>
    <row r="51091" spans="1:3" x14ac:dyDescent="0.2">
      <c r="A51091" t="s">
        <v>319</v>
      </c>
      <c r="B51091" s="1">
        <v>44910</v>
      </c>
      <c r="C51091">
        <v>7633.6</v>
      </c>
    </row>
    <row r="51092" spans="1:3" x14ac:dyDescent="0.2">
      <c r="A51092" t="s">
        <v>185</v>
      </c>
      <c r="B51092" s="1">
        <v>44911</v>
      </c>
      <c r="C51092">
        <v>270</v>
      </c>
    </row>
    <row r="51093" spans="1:3" x14ac:dyDescent="0.2">
      <c r="A51093" t="s">
        <v>64</v>
      </c>
      <c r="B51093" s="1">
        <v>44911</v>
      </c>
      <c r="C51093">
        <v>135.9</v>
      </c>
    </row>
    <row r="51094" spans="1:3" x14ac:dyDescent="0.2">
      <c r="A51094" t="s">
        <v>324</v>
      </c>
      <c r="B51094" s="1">
        <v>44911</v>
      </c>
      <c r="C51094">
        <v>320.02</v>
      </c>
    </row>
    <row r="51095" spans="1:3" x14ac:dyDescent="0.2">
      <c r="A51095" t="s">
        <v>5955</v>
      </c>
      <c r="B51095" s="1">
        <v>44911</v>
      </c>
      <c r="C51095">
        <v>384.84</v>
      </c>
    </row>
    <row r="51096" spans="1:3" x14ac:dyDescent="0.2">
      <c r="A51096" t="s">
        <v>949</v>
      </c>
      <c r="B51096" s="1">
        <v>44911</v>
      </c>
      <c r="C51096">
        <v>22.17</v>
      </c>
    </row>
    <row r="51097" spans="1:3" x14ac:dyDescent="0.2">
      <c r="A51097" t="s">
        <v>13896</v>
      </c>
      <c r="B51097" s="1">
        <v>44911</v>
      </c>
      <c r="C51097">
        <v>82.35</v>
      </c>
    </row>
    <row r="51098" spans="1:3" x14ac:dyDescent="0.2">
      <c r="A51098" t="s">
        <v>79</v>
      </c>
      <c r="B51098" s="1">
        <v>44911</v>
      </c>
      <c r="C51098">
        <v>29.93</v>
      </c>
    </row>
    <row r="51099" spans="1:3" x14ac:dyDescent="0.2">
      <c r="A51099" t="s">
        <v>79</v>
      </c>
      <c r="B51099" s="1">
        <v>44911</v>
      </c>
      <c r="C51099">
        <v>57.41</v>
      </c>
    </row>
    <row r="51100" spans="1:3" x14ac:dyDescent="0.2">
      <c r="A51100" t="s">
        <v>9199</v>
      </c>
      <c r="B51100" s="1">
        <v>44911</v>
      </c>
      <c r="C51100">
        <v>102.35</v>
      </c>
    </row>
    <row r="51101" spans="1:3" x14ac:dyDescent="0.2">
      <c r="A51101" t="s">
        <v>583</v>
      </c>
      <c r="B51101" s="1">
        <v>44911</v>
      </c>
      <c r="C51101">
        <v>44</v>
      </c>
    </row>
    <row r="51102" spans="1:3" x14ac:dyDescent="0.2">
      <c r="A51102" t="s">
        <v>6139</v>
      </c>
      <c r="B51102" s="1">
        <v>44911</v>
      </c>
      <c r="C51102">
        <v>959.92</v>
      </c>
    </row>
    <row r="51103" spans="1:3" x14ac:dyDescent="0.2">
      <c r="A51103" t="s">
        <v>8335</v>
      </c>
      <c r="B51103" s="1">
        <v>44911</v>
      </c>
      <c r="C51103">
        <v>704</v>
      </c>
    </row>
    <row r="51104" spans="1:3" x14ac:dyDescent="0.2">
      <c r="A51104" t="s">
        <v>13897</v>
      </c>
      <c r="B51104" s="1">
        <v>44911</v>
      </c>
      <c r="C51104">
        <v>65.150000000000006</v>
      </c>
    </row>
    <row r="51105" spans="1:3" x14ac:dyDescent="0.2">
      <c r="A51105" t="s">
        <v>29</v>
      </c>
      <c r="B51105" s="1">
        <v>44911</v>
      </c>
      <c r="C51105">
        <v>655.78</v>
      </c>
    </row>
    <row r="51106" spans="1:3" x14ac:dyDescent="0.2">
      <c r="A51106" t="s">
        <v>46</v>
      </c>
      <c r="B51106" s="1">
        <v>44911</v>
      </c>
      <c r="C51106">
        <v>133.74</v>
      </c>
    </row>
    <row r="51107" spans="1:3" x14ac:dyDescent="0.2">
      <c r="A51107" t="s">
        <v>583</v>
      </c>
      <c r="B51107" s="1">
        <v>44911</v>
      </c>
      <c r="C51107">
        <v>727.2</v>
      </c>
    </row>
    <row r="51108" spans="1:3" x14ac:dyDescent="0.2">
      <c r="A51108" t="s">
        <v>324</v>
      </c>
      <c r="B51108" s="1">
        <v>44911</v>
      </c>
      <c r="C51108">
        <v>875.7</v>
      </c>
    </row>
    <row r="51109" spans="1:3" x14ac:dyDescent="0.2">
      <c r="A51109" t="s">
        <v>483</v>
      </c>
      <c r="B51109" s="1">
        <v>44911</v>
      </c>
      <c r="C51109">
        <v>402.48</v>
      </c>
    </row>
    <row r="51110" spans="1:3" x14ac:dyDescent="0.2">
      <c r="A51110" t="s">
        <v>969</v>
      </c>
      <c r="B51110" s="1">
        <v>44911</v>
      </c>
      <c r="C51110">
        <v>568.14</v>
      </c>
    </row>
    <row r="51111" spans="1:3" x14ac:dyDescent="0.2">
      <c r="A51111" t="s">
        <v>7212</v>
      </c>
      <c r="B51111" s="1">
        <v>44911</v>
      </c>
      <c r="C51111">
        <v>45.95</v>
      </c>
    </row>
    <row r="51112" spans="1:3" x14ac:dyDescent="0.2">
      <c r="A51112" t="s">
        <v>13898</v>
      </c>
      <c r="B51112" s="1">
        <v>44911</v>
      </c>
      <c r="C51112">
        <v>57.95</v>
      </c>
    </row>
    <row r="51113" spans="1:3" x14ac:dyDescent="0.2">
      <c r="A51113" t="s">
        <v>13899</v>
      </c>
      <c r="B51113" s="1">
        <v>44911</v>
      </c>
      <c r="C51113">
        <v>51.4</v>
      </c>
    </row>
    <row r="51114" spans="1:3" x14ac:dyDescent="0.2">
      <c r="A51114" t="s">
        <v>13900</v>
      </c>
      <c r="B51114" s="1">
        <v>44911</v>
      </c>
      <c r="C51114">
        <v>48.4</v>
      </c>
    </row>
    <row r="51115" spans="1:3" x14ac:dyDescent="0.2">
      <c r="A51115" t="s">
        <v>13901</v>
      </c>
      <c r="B51115" s="1">
        <v>44911</v>
      </c>
      <c r="C51115">
        <v>55.4</v>
      </c>
    </row>
    <row r="51116" spans="1:3" x14ac:dyDescent="0.2">
      <c r="A51116" t="s">
        <v>13902</v>
      </c>
      <c r="B51116" s="1">
        <v>44911</v>
      </c>
      <c r="C51116">
        <v>72.95</v>
      </c>
    </row>
    <row r="51117" spans="1:3" x14ac:dyDescent="0.2">
      <c r="A51117" t="s">
        <v>13903</v>
      </c>
      <c r="B51117" s="1">
        <v>44911</v>
      </c>
      <c r="C51117">
        <v>48.4</v>
      </c>
    </row>
    <row r="51118" spans="1:3" x14ac:dyDescent="0.2">
      <c r="A51118" t="s">
        <v>4429</v>
      </c>
      <c r="B51118" s="1">
        <v>44911</v>
      </c>
      <c r="C51118">
        <v>51.4</v>
      </c>
    </row>
    <row r="51119" spans="1:3" x14ac:dyDescent="0.2">
      <c r="A51119" t="s">
        <v>5075</v>
      </c>
      <c r="B51119" s="1">
        <v>44911</v>
      </c>
      <c r="C51119">
        <v>81.349999999999994</v>
      </c>
    </row>
    <row r="51120" spans="1:3" x14ac:dyDescent="0.2">
      <c r="A51120" t="s">
        <v>13904</v>
      </c>
      <c r="B51120" s="1">
        <v>44911</v>
      </c>
      <c r="C51120">
        <v>33.4</v>
      </c>
    </row>
    <row r="51121" spans="1:3" x14ac:dyDescent="0.2">
      <c r="A51121" t="s">
        <v>13905</v>
      </c>
      <c r="B51121" s="1">
        <v>44911</v>
      </c>
      <c r="C51121">
        <v>233.45</v>
      </c>
    </row>
    <row r="51122" spans="1:3" x14ac:dyDescent="0.2">
      <c r="A51122" t="s">
        <v>12</v>
      </c>
      <c r="B51122" s="1">
        <v>44911</v>
      </c>
      <c r="C51122">
        <v>566.84</v>
      </c>
    </row>
    <row r="51123" spans="1:3" x14ac:dyDescent="0.2">
      <c r="A51123" t="s">
        <v>12891</v>
      </c>
      <c r="B51123" s="1">
        <v>44911</v>
      </c>
      <c r="C51123">
        <v>8.9499999999999993</v>
      </c>
    </row>
    <row r="51124" spans="1:3" x14ac:dyDescent="0.2">
      <c r="A51124" t="s">
        <v>3138</v>
      </c>
      <c r="B51124" s="1">
        <v>44914</v>
      </c>
      <c r="C51124">
        <v>151.94999999999999</v>
      </c>
    </row>
    <row r="51125" spans="1:3" x14ac:dyDescent="0.2">
      <c r="A51125" t="s">
        <v>11310</v>
      </c>
      <c r="B51125" s="1">
        <v>44914</v>
      </c>
      <c r="C51125">
        <v>219.9</v>
      </c>
    </row>
    <row r="51126" spans="1:3" x14ac:dyDescent="0.2">
      <c r="A51126" t="s">
        <v>13867</v>
      </c>
      <c r="B51126" s="1">
        <v>44914</v>
      </c>
      <c r="C51126">
        <v>55.15</v>
      </c>
    </row>
    <row r="51127" spans="1:3" x14ac:dyDescent="0.2">
      <c r="A51127" t="s">
        <v>714</v>
      </c>
      <c r="B51127" s="1">
        <v>44914</v>
      </c>
      <c r="C51127">
        <v>778.13</v>
      </c>
    </row>
    <row r="51128" spans="1:3" x14ac:dyDescent="0.2">
      <c r="A51128" t="s">
        <v>44</v>
      </c>
      <c r="B51128" s="1">
        <v>44914</v>
      </c>
      <c r="C51128">
        <v>1061.8399999999999</v>
      </c>
    </row>
    <row r="51129" spans="1:3" x14ac:dyDescent="0.2">
      <c r="A51129" t="s">
        <v>8335</v>
      </c>
      <c r="B51129" s="1">
        <v>44914</v>
      </c>
      <c r="C51129">
        <v>112.5</v>
      </c>
    </row>
    <row r="51130" spans="1:3" x14ac:dyDescent="0.2">
      <c r="A51130" t="s">
        <v>13868</v>
      </c>
      <c r="B51130" s="1">
        <v>44914</v>
      </c>
      <c r="C51130">
        <v>527.6</v>
      </c>
    </row>
    <row r="51131" spans="1:3" x14ac:dyDescent="0.2">
      <c r="A51131" t="s">
        <v>13869</v>
      </c>
      <c r="B51131" s="1">
        <v>44914</v>
      </c>
      <c r="C51131">
        <v>57.95</v>
      </c>
    </row>
    <row r="51132" spans="1:3" x14ac:dyDescent="0.2">
      <c r="A51132" t="s">
        <v>13870</v>
      </c>
      <c r="B51132" s="1">
        <v>44914</v>
      </c>
      <c r="C51132">
        <v>57.95</v>
      </c>
    </row>
    <row r="51133" spans="1:3" x14ac:dyDescent="0.2">
      <c r="A51133" t="s">
        <v>13871</v>
      </c>
      <c r="B51133" s="1">
        <v>44914</v>
      </c>
      <c r="C51133">
        <v>228.35</v>
      </c>
    </row>
    <row r="51134" spans="1:3" x14ac:dyDescent="0.2">
      <c r="A51134" t="s">
        <v>8279</v>
      </c>
      <c r="B51134" s="1">
        <v>44914</v>
      </c>
      <c r="C51134">
        <v>1112.6199999999999</v>
      </c>
    </row>
    <row r="51135" spans="1:3" x14ac:dyDescent="0.2">
      <c r="A51135" t="s">
        <v>79</v>
      </c>
      <c r="B51135" s="1">
        <v>44914</v>
      </c>
      <c r="C51135">
        <v>29.93</v>
      </c>
    </row>
    <row r="51136" spans="1:3" x14ac:dyDescent="0.2">
      <c r="A51136" t="s">
        <v>79</v>
      </c>
      <c r="B51136" s="1">
        <v>44914</v>
      </c>
      <c r="C51136">
        <v>29.93</v>
      </c>
    </row>
    <row r="51137" spans="1:3" x14ac:dyDescent="0.2">
      <c r="A51137" t="s">
        <v>79</v>
      </c>
      <c r="B51137" s="1">
        <v>44914</v>
      </c>
      <c r="C51137">
        <v>29.93</v>
      </c>
    </row>
    <row r="51138" spans="1:3" x14ac:dyDescent="0.2">
      <c r="A51138" t="s">
        <v>79</v>
      </c>
      <c r="B51138" s="1">
        <v>44914</v>
      </c>
      <c r="C51138">
        <v>29.93</v>
      </c>
    </row>
    <row r="51139" spans="1:3" x14ac:dyDescent="0.2">
      <c r="A51139" t="s">
        <v>79</v>
      </c>
      <c r="B51139" s="1">
        <v>44914</v>
      </c>
      <c r="C51139">
        <v>29.93</v>
      </c>
    </row>
    <row r="51140" spans="1:3" x14ac:dyDescent="0.2">
      <c r="A51140" t="s">
        <v>79</v>
      </c>
      <c r="B51140" s="1">
        <v>44914</v>
      </c>
      <c r="C51140">
        <v>51.41</v>
      </c>
    </row>
    <row r="51141" spans="1:3" x14ac:dyDescent="0.2">
      <c r="A51141" t="s">
        <v>79</v>
      </c>
      <c r="B51141" s="1">
        <v>44914</v>
      </c>
      <c r="C51141">
        <v>57.41</v>
      </c>
    </row>
    <row r="51142" spans="1:3" x14ac:dyDescent="0.2">
      <c r="A51142" t="s">
        <v>79</v>
      </c>
      <c r="B51142" s="1">
        <v>44914</v>
      </c>
      <c r="C51142">
        <v>51.41</v>
      </c>
    </row>
    <row r="51143" spans="1:3" x14ac:dyDescent="0.2">
      <c r="A51143" t="s">
        <v>79</v>
      </c>
      <c r="B51143" s="1">
        <v>44914</v>
      </c>
      <c r="C51143">
        <v>29.93</v>
      </c>
    </row>
    <row r="51144" spans="1:3" x14ac:dyDescent="0.2">
      <c r="A51144" t="s">
        <v>32</v>
      </c>
      <c r="B51144" s="1">
        <v>44914</v>
      </c>
      <c r="C51144">
        <v>32.340000000000003</v>
      </c>
    </row>
    <row r="51145" spans="1:3" x14ac:dyDescent="0.2">
      <c r="A51145" t="s">
        <v>148</v>
      </c>
      <c r="B51145" s="1">
        <v>44914</v>
      </c>
      <c r="C51145">
        <v>425</v>
      </c>
    </row>
    <row r="51146" spans="1:3" x14ac:dyDescent="0.2">
      <c r="A51146" t="s">
        <v>32</v>
      </c>
      <c r="B51146" s="1">
        <v>44914</v>
      </c>
      <c r="C51146">
        <v>675.13</v>
      </c>
    </row>
    <row r="51147" spans="1:3" x14ac:dyDescent="0.2">
      <c r="A51147" t="s">
        <v>8067</v>
      </c>
      <c r="B51147" s="1">
        <v>44914</v>
      </c>
      <c r="C51147">
        <v>93.28</v>
      </c>
    </row>
    <row r="51148" spans="1:3" x14ac:dyDescent="0.2">
      <c r="A51148" t="s">
        <v>324</v>
      </c>
      <c r="B51148" s="1">
        <v>44914</v>
      </c>
      <c r="C51148">
        <v>1061.8599999999999</v>
      </c>
    </row>
    <row r="51149" spans="1:3" x14ac:dyDescent="0.2">
      <c r="A51149" t="s">
        <v>29</v>
      </c>
      <c r="B51149" s="1">
        <v>44914</v>
      </c>
      <c r="C51149">
        <v>131.58000000000001</v>
      </c>
    </row>
    <row r="51150" spans="1:3" x14ac:dyDescent="0.2">
      <c r="A51150" t="s">
        <v>3138</v>
      </c>
      <c r="B51150" s="1">
        <v>44914</v>
      </c>
      <c r="C51150">
        <v>1699.05</v>
      </c>
    </row>
    <row r="51151" spans="1:3" x14ac:dyDescent="0.2">
      <c r="A51151" t="s">
        <v>119</v>
      </c>
      <c r="B51151" s="1">
        <v>44914</v>
      </c>
      <c r="C51151">
        <v>1915.31</v>
      </c>
    </row>
    <row r="51152" spans="1:3" x14ac:dyDescent="0.2">
      <c r="A51152" t="s">
        <v>119</v>
      </c>
      <c r="B51152" s="1">
        <v>44914</v>
      </c>
      <c r="C51152">
        <v>863.04</v>
      </c>
    </row>
    <row r="51153" spans="1:3" x14ac:dyDescent="0.2">
      <c r="A51153" t="s">
        <v>286</v>
      </c>
      <c r="B51153" s="1">
        <v>44914</v>
      </c>
      <c r="C51153">
        <v>543.96</v>
      </c>
    </row>
    <row r="51154" spans="1:3" x14ac:dyDescent="0.2">
      <c r="A51154" t="s">
        <v>286</v>
      </c>
      <c r="B51154" s="1">
        <v>44914</v>
      </c>
      <c r="C51154">
        <v>383.99</v>
      </c>
    </row>
    <row r="51155" spans="1:3" x14ac:dyDescent="0.2">
      <c r="A51155" t="s">
        <v>13872</v>
      </c>
      <c r="B51155" s="1">
        <v>44914</v>
      </c>
      <c r="C51155">
        <v>65.400000000000006</v>
      </c>
    </row>
    <row r="51156" spans="1:3" x14ac:dyDescent="0.2">
      <c r="A51156" t="s">
        <v>6035</v>
      </c>
      <c r="B51156" s="1">
        <v>44914</v>
      </c>
      <c r="C51156">
        <v>125.25</v>
      </c>
    </row>
    <row r="51157" spans="1:3" x14ac:dyDescent="0.2">
      <c r="A51157" t="s">
        <v>13873</v>
      </c>
      <c r="B51157" s="1">
        <v>44914</v>
      </c>
      <c r="C51157">
        <v>65.150000000000006</v>
      </c>
    </row>
    <row r="51158" spans="1:3" x14ac:dyDescent="0.2">
      <c r="A51158" t="s">
        <v>13874</v>
      </c>
      <c r="B51158" s="1">
        <v>44914</v>
      </c>
      <c r="C51158">
        <v>57.95</v>
      </c>
    </row>
    <row r="51159" spans="1:3" x14ac:dyDescent="0.2">
      <c r="A51159" t="s">
        <v>13875</v>
      </c>
      <c r="B51159" s="1">
        <v>44914</v>
      </c>
      <c r="C51159">
        <v>57.95</v>
      </c>
    </row>
    <row r="51160" spans="1:3" x14ac:dyDescent="0.2">
      <c r="A51160" t="s">
        <v>8773</v>
      </c>
      <c r="B51160" s="1">
        <v>44914</v>
      </c>
      <c r="C51160">
        <v>101.85</v>
      </c>
    </row>
    <row r="51161" spans="1:3" x14ac:dyDescent="0.2">
      <c r="A51161" t="s">
        <v>13876</v>
      </c>
      <c r="B51161" s="1">
        <v>44914</v>
      </c>
      <c r="C51161">
        <v>58.4</v>
      </c>
    </row>
    <row r="51162" spans="1:3" x14ac:dyDescent="0.2">
      <c r="A51162" t="s">
        <v>4786</v>
      </c>
      <c r="B51162" s="1">
        <v>44914</v>
      </c>
      <c r="C51162">
        <v>51.4</v>
      </c>
    </row>
    <row r="51163" spans="1:3" x14ac:dyDescent="0.2">
      <c r="A51163" t="s">
        <v>13877</v>
      </c>
      <c r="B51163" s="1">
        <v>44914</v>
      </c>
      <c r="C51163">
        <v>55.15</v>
      </c>
    </row>
    <row r="51164" spans="1:3" x14ac:dyDescent="0.2">
      <c r="A51164" t="s">
        <v>7386</v>
      </c>
      <c r="B51164" s="1">
        <v>44914</v>
      </c>
      <c r="C51164">
        <v>53.4</v>
      </c>
    </row>
    <row r="51165" spans="1:3" x14ac:dyDescent="0.2">
      <c r="A51165" t="s">
        <v>13878</v>
      </c>
      <c r="B51165" s="1">
        <v>44914</v>
      </c>
      <c r="C51165">
        <v>146.30000000000001</v>
      </c>
    </row>
    <row r="51166" spans="1:3" x14ac:dyDescent="0.2">
      <c r="A51166" t="s">
        <v>12652</v>
      </c>
      <c r="B51166" s="1">
        <v>44914</v>
      </c>
      <c r="C51166">
        <v>57.95</v>
      </c>
    </row>
    <row r="51167" spans="1:3" x14ac:dyDescent="0.2">
      <c r="A51167" t="s">
        <v>636</v>
      </c>
      <c r="B51167" s="1">
        <v>44914</v>
      </c>
      <c r="C51167">
        <v>146.30000000000001</v>
      </c>
    </row>
    <row r="51168" spans="1:3" x14ac:dyDescent="0.2">
      <c r="A51168" t="s">
        <v>13879</v>
      </c>
      <c r="B51168" s="1">
        <v>44914</v>
      </c>
      <c r="C51168">
        <v>57.95</v>
      </c>
    </row>
    <row r="51169" spans="1:3" x14ac:dyDescent="0.2">
      <c r="A51169" t="s">
        <v>13880</v>
      </c>
      <c r="B51169" s="1">
        <v>44914</v>
      </c>
      <c r="C51169">
        <v>51.4</v>
      </c>
    </row>
    <row r="51170" spans="1:3" x14ac:dyDescent="0.2">
      <c r="A51170" t="s">
        <v>13881</v>
      </c>
      <c r="B51170" s="1">
        <v>44914</v>
      </c>
      <c r="C51170">
        <v>57.95</v>
      </c>
    </row>
    <row r="51171" spans="1:3" x14ac:dyDescent="0.2">
      <c r="A51171" t="s">
        <v>7822</v>
      </c>
      <c r="B51171" s="1">
        <v>44914</v>
      </c>
      <c r="C51171">
        <v>169.61</v>
      </c>
    </row>
    <row r="51172" spans="1:3" x14ac:dyDescent="0.2">
      <c r="A51172" t="s">
        <v>13882</v>
      </c>
      <c r="B51172" s="1">
        <v>44914</v>
      </c>
      <c r="C51172">
        <v>133.30000000000001</v>
      </c>
    </row>
    <row r="51173" spans="1:3" x14ac:dyDescent="0.2">
      <c r="A51173" t="s">
        <v>13883</v>
      </c>
      <c r="B51173" s="1">
        <v>44914</v>
      </c>
      <c r="C51173">
        <v>72.099999999999994</v>
      </c>
    </row>
    <row r="51174" spans="1:3" x14ac:dyDescent="0.2">
      <c r="A51174" t="s">
        <v>13884</v>
      </c>
      <c r="B51174" s="1">
        <v>44914</v>
      </c>
      <c r="C51174">
        <v>85.1</v>
      </c>
    </row>
    <row r="51175" spans="1:3" x14ac:dyDescent="0.2">
      <c r="A51175" t="s">
        <v>4846</v>
      </c>
      <c r="B51175" s="1">
        <v>44914</v>
      </c>
      <c r="C51175">
        <v>361.35</v>
      </c>
    </row>
    <row r="51176" spans="1:3" x14ac:dyDescent="0.2">
      <c r="A51176" t="s">
        <v>12890</v>
      </c>
      <c r="B51176" s="1">
        <v>44914</v>
      </c>
      <c r="C51176">
        <v>57.95</v>
      </c>
    </row>
    <row r="51177" spans="1:3" x14ac:dyDescent="0.2">
      <c r="A51177" t="s">
        <v>13885</v>
      </c>
      <c r="B51177" s="1">
        <v>44914</v>
      </c>
      <c r="C51177">
        <v>85.6</v>
      </c>
    </row>
    <row r="51178" spans="1:3" x14ac:dyDescent="0.2">
      <c r="A51178" t="s">
        <v>8642</v>
      </c>
      <c r="B51178" s="1">
        <v>44914</v>
      </c>
      <c r="C51178">
        <v>122.45</v>
      </c>
    </row>
    <row r="51179" spans="1:3" x14ac:dyDescent="0.2">
      <c r="A51179" t="s">
        <v>6942</v>
      </c>
      <c r="B51179" s="1">
        <v>44914</v>
      </c>
      <c r="C51179">
        <v>167.3</v>
      </c>
    </row>
    <row r="51180" spans="1:3" x14ac:dyDescent="0.2">
      <c r="A51180" t="s">
        <v>13886</v>
      </c>
      <c r="B51180" s="1">
        <v>44914</v>
      </c>
      <c r="C51180">
        <v>53.4</v>
      </c>
    </row>
    <row r="51181" spans="1:3" x14ac:dyDescent="0.2">
      <c r="A51181" t="s">
        <v>13488</v>
      </c>
      <c r="B51181" s="1">
        <v>44914</v>
      </c>
      <c r="C51181">
        <v>68.650000000000006</v>
      </c>
    </row>
    <row r="51182" spans="1:3" x14ac:dyDescent="0.2">
      <c r="A51182" t="s">
        <v>13887</v>
      </c>
      <c r="B51182" s="1">
        <v>44914</v>
      </c>
      <c r="C51182">
        <v>65.150000000000006</v>
      </c>
    </row>
    <row r="51183" spans="1:3" x14ac:dyDescent="0.2">
      <c r="A51183" t="s">
        <v>13888</v>
      </c>
      <c r="B51183" s="1">
        <v>44914</v>
      </c>
      <c r="C51183">
        <v>62.4</v>
      </c>
    </row>
    <row r="51184" spans="1:3" x14ac:dyDescent="0.2">
      <c r="A51184" t="s">
        <v>2027</v>
      </c>
      <c r="B51184" s="1">
        <v>44914</v>
      </c>
      <c r="C51184">
        <v>57.95</v>
      </c>
    </row>
    <row r="51185" spans="1:3" x14ac:dyDescent="0.2">
      <c r="A51185" t="s">
        <v>13889</v>
      </c>
      <c r="B51185" s="1">
        <v>44914</v>
      </c>
      <c r="C51185">
        <v>49.95</v>
      </c>
    </row>
    <row r="51186" spans="1:3" x14ac:dyDescent="0.2">
      <c r="A51186" t="s">
        <v>13890</v>
      </c>
      <c r="B51186" s="1">
        <v>44914</v>
      </c>
      <c r="C51186">
        <v>107.85</v>
      </c>
    </row>
    <row r="51187" spans="1:3" x14ac:dyDescent="0.2">
      <c r="A51187" t="s">
        <v>13891</v>
      </c>
      <c r="B51187" s="1">
        <v>44914</v>
      </c>
      <c r="C51187">
        <v>111.85</v>
      </c>
    </row>
    <row r="51188" spans="1:3" x14ac:dyDescent="0.2">
      <c r="A51188" t="s">
        <v>13892</v>
      </c>
      <c r="B51188" s="1">
        <v>44914</v>
      </c>
      <c r="C51188">
        <v>53.4</v>
      </c>
    </row>
    <row r="51189" spans="1:3" x14ac:dyDescent="0.2">
      <c r="A51189" t="s">
        <v>13893</v>
      </c>
      <c r="B51189" s="1">
        <v>44914</v>
      </c>
      <c r="C51189">
        <v>43.4</v>
      </c>
    </row>
    <row r="51190" spans="1:3" x14ac:dyDescent="0.2">
      <c r="A51190" t="s">
        <v>12511</v>
      </c>
      <c r="B51190" s="1">
        <v>44914</v>
      </c>
      <c r="C51190">
        <v>149.30000000000001</v>
      </c>
    </row>
    <row r="51191" spans="1:3" x14ac:dyDescent="0.2">
      <c r="A51191" t="s">
        <v>13894</v>
      </c>
      <c r="B51191" s="1">
        <v>44914</v>
      </c>
      <c r="C51191">
        <v>63.45</v>
      </c>
    </row>
    <row r="51192" spans="1:3" x14ac:dyDescent="0.2">
      <c r="A51192" t="s">
        <v>7127</v>
      </c>
      <c r="B51192" s="1">
        <v>44914</v>
      </c>
      <c r="C51192">
        <v>289.95</v>
      </c>
    </row>
    <row r="51193" spans="1:3" x14ac:dyDescent="0.2">
      <c r="A51193" t="s">
        <v>13895</v>
      </c>
      <c r="B51193" s="1">
        <v>44914</v>
      </c>
      <c r="C51193">
        <v>53.45</v>
      </c>
    </row>
    <row r="51194" spans="1:3" x14ac:dyDescent="0.2">
      <c r="A51194" t="s">
        <v>536</v>
      </c>
      <c r="B51194" s="1">
        <v>44914</v>
      </c>
      <c r="C51194">
        <v>139.97999999999999</v>
      </c>
    </row>
    <row r="51195" spans="1:3" x14ac:dyDescent="0.2">
      <c r="A51195" t="s">
        <v>9160</v>
      </c>
      <c r="B51195" s="1">
        <v>44914</v>
      </c>
      <c r="C51195">
        <v>138.1</v>
      </c>
    </row>
    <row r="51196" spans="1:3" x14ac:dyDescent="0.2">
      <c r="A51196" t="s">
        <v>383</v>
      </c>
      <c r="B51196" s="1">
        <v>44914</v>
      </c>
      <c r="C51196">
        <v>53.5</v>
      </c>
    </row>
    <row r="51197" spans="1:3" x14ac:dyDescent="0.2">
      <c r="A51197" t="s">
        <v>346</v>
      </c>
      <c r="B51197" s="1">
        <v>44914</v>
      </c>
      <c r="C51197">
        <v>125.64</v>
      </c>
    </row>
    <row r="51198" spans="1:3" x14ac:dyDescent="0.2">
      <c r="A51198" t="s">
        <v>46</v>
      </c>
      <c r="B51198" s="1">
        <v>44914</v>
      </c>
      <c r="C51198">
        <v>40.17</v>
      </c>
    </row>
    <row r="51199" spans="1:3" x14ac:dyDescent="0.2">
      <c r="A51199" t="s">
        <v>46</v>
      </c>
      <c r="B51199" s="1">
        <v>44914</v>
      </c>
      <c r="C51199">
        <v>65.099999999999994</v>
      </c>
    </row>
    <row r="51200" spans="1:3" x14ac:dyDescent="0.2">
      <c r="A51200" t="s">
        <v>184</v>
      </c>
      <c r="B51200" s="1">
        <v>44914</v>
      </c>
      <c r="C51200">
        <v>27.48</v>
      </c>
    </row>
    <row r="51201" spans="1:3" x14ac:dyDescent="0.2">
      <c r="A51201" t="s">
        <v>184</v>
      </c>
      <c r="B51201" s="1">
        <v>44914</v>
      </c>
      <c r="C51201">
        <v>78.73</v>
      </c>
    </row>
    <row r="51202" spans="1:3" x14ac:dyDescent="0.2">
      <c r="A51202" t="s">
        <v>184</v>
      </c>
      <c r="B51202" s="1">
        <v>44914</v>
      </c>
      <c r="C51202">
        <v>33.979999999999997</v>
      </c>
    </row>
    <row r="51203" spans="1:3" x14ac:dyDescent="0.2">
      <c r="A51203" t="s">
        <v>482</v>
      </c>
      <c r="B51203" s="1">
        <v>44914</v>
      </c>
      <c r="C51203">
        <v>223.25</v>
      </c>
    </row>
    <row r="51204" spans="1:3" x14ac:dyDescent="0.2">
      <c r="A51204" t="s">
        <v>176</v>
      </c>
      <c r="B51204" s="1">
        <v>44914</v>
      </c>
      <c r="C51204">
        <v>4639.8999999999996</v>
      </c>
    </row>
    <row r="51205" spans="1:3" x14ac:dyDescent="0.2">
      <c r="A51205" t="s">
        <v>12</v>
      </c>
      <c r="B51205" s="1">
        <v>44914</v>
      </c>
      <c r="C51205">
        <v>260.02</v>
      </c>
    </row>
    <row r="51206" spans="1:3" x14ac:dyDescent="0.2">
      <c r="A51206" t="s">
        <v>12</v>
      </c>
      <c r="B51206" s="1">
        <v>44914</v>
      </c>
      <c r="C51206">
        <v>207.44</v>
      </c>
    </row>
    <row r="51207" spans="1:3" x14ac:dyDescent="0.2">
      <c r="A51207" t="s">
        <v>12</v>
      </c>
      <c r="B51207" s="1">
        <v>44914</v>
      </c>
      <c r="C51207">
        <v>101.01</v>
      </c>
    </row>
    <row r="51208" spans="1:3" x14ac:dyDescent="0.2">
      <c r="A51208" t="s">
        <v>5349</v>
      </c>
      <c r="B51208" s="1">
        <v>44915</v>
      </c>
      <c r="C51208">
        <v>71.900000000000006</v>
      </c>
    </row>
    <row r="51209" spans="1:3" x14ac:dyDescent="0.2">
      <c r="A51209" t="s">
        <v>3440</v>
      </c>
      <c r="B51209" s="1">
        <v>44915</v>
      </c>
      <c r="C51209">
        <v>42.43</v>
      </c>
    </row>
    <row r="51210" spans="1:3" x14ac:dyDescent="0.2">
      <c r="A51210" t="s">
        <v>13760</v>
      </c>
      <c r="B51210" s="1">
        <v>44915</v>
      </c>
      <c r="C51210">
        <v>16.989999999999998</v>
      </c>
    </row>
    <row r="51211" spans="1:3" x14ac:dyDescent="0.2">
      <c r="A51211" t="s">
        <v>13602</v>
      </c>
      <c r="B51211" s="1">
        <v>44915</v>
      </c>
      <c r="C51211">
        <v>16.989999999999998</v>
      </c>
    </row>
    <row r="51212" spans="1:3" x14ac:dyDescent="0.2">
      <c r="A51212" t="s">
        <v>11909</v>
      </c>
      <c r="B51212" s="1">
        <v>44915</v>
      </c>
      <c r="C51212">
        <v>16.989999999999998</v>
      </c>
    </row>
    <row r="51213" spans="1:3" x14ac:dyDescent="0.2">
      <c r="A51213" t="s">
        <v>13848</v>
      </c>
      <c r="B51213" s="1">
        <v>44915</v>
      </c>
      <c r="C51213">
        <v>16.989999999999998</v>
      </c>
    </row>
    <row r="51214" spans="1:3" x14ac:dyDescent="0.2">
      <c r="A51214" t="s">
        <v>13849</v>
      </c>
      <c r="B51214" s="1">
        <v>44915</v>
      </c>
      <c r="C51214">
        <v>42.43</v>
      </c>
    </row>
    <row r="51215" spans="1:3" x14ac:dyDescent="0.2">
      <c r="A51215" t="s">
        <v>31</v>
      </c>
      <c r="B51215" s="1">
        <v>44915</v>
      </c>
      <c r="C51215">
        <v>260.79000000000002</v>
      </c>
    </row>
    <row r="51216" spans="1:3" x14ac:dyDescent="0.2">
      <c r="A51216" t="s">
        <v>13850</v>
      </c>
      <c r="B51216" s="1">
        <v>44915</v>
      </c>
      <c r="C51216">
        <v>16.5</v>
      </c>
    </row>
    <row r="51217" spans="1:3" x14ac:dyDescent="0.2">
      <c r="A51217" t="s">
        <v>10291</v>
      </c>
      <c r="B51217" s="1">
        <v>44915</v>
      </c>
      <c r="C51217">
        <v>41.85</v>
      </c>
    </row>
    <row r="51218" spans="1:3" x14ac:dyDescent="0.2">
      <c r="A51218" t="s">
        <v>13851</v>
      </c>
      <c r="B51218" s="1">
        <v>44915</v>
      </c>
      <c r="C51218">
        <v>63.45</v>
      </c>
    </row>
    <row r="51219" spans="1:3" x14ac:dyDescent="0.2">
      <c r="A51219" t="s">
        <v>7238</v>
      </c>
      <c r="B51219" s="1">
        <v>44915</v>
      </c>
      <c r="C51219">
        <v>25.44</v>
      </c>
    </row>
    <row r="51220" spans="1:3" x14ac:dyDescent="0.2">
      <c r="A51220" t="s">
        <v>13852</v>
      </c>
      <c r="B51220" s="1">
        <v>44915</v>
      </c>
      <c r="C51220">
        <v>152.25</v>
      </c>
    </row>
    <row r="51221" spans="1:3" x14ac:dyDescent="0.2">
      <c r="A51221" t="s">
        <v>13853</v>
      </c>
      <c r="B51221" s="1">
        <v>44915</v>
      </c>
      <c r="C51221">
        <v>33.979999999999997</v>
      </c>
    </row>
    <row r="51222" spans="1:3" x14ac:dyDescent="0.2">
      <c r="A51222" t="s">
        <v>6139</v>
      </c>
      <c r="B51222" s="1">
        <v>44915</v>
      </c>
      <c r="C51222">
        <v>734.04</v>
      </c>
    </row>
    <row r="51223" spans="1:3" x14ac:dyDescent="0.2">
      <c r="A51223" t="s">
        <v>2030</v>
      </c>
      <c r="B51223" s="1">
        <v>44915</v>
      </c>
      <c r="C51223">
        <v>27.95</v>
      </c>
    </row>
    <row r="51224" spans="1:3" x14ac:dyDescent="0.2">
      <c r="A51224" t="s">
        <v>7713</v>
      </c>
      <c r="B51224" s="1">
        <v>44915</v>
      </c>
      <c r="C51224">
        <v>247.5</v>
      </c>
    </row>
    <row r="51225" spans="1:3" x14ac:dyDescent="0.2">
      <c r="A51225" t="s">
        <v>13854</v>
      </c>
      <c r="B51225" s="1">
        <v>44915</v>
      </c>
      <c r="C51225">
        <v>53.4</v>
      </c>
    </row>
    <row r="51226" spans="1:3" x14ac:dyDescent="0.2">
      <c r="A51226" t="s">
        <v>11</v>
      </c>
      <c r="B51226" s="1">
        <v>44915</v>
      </c>
      <c r="C51226">
        <v>561.66</v>
      </c>
    </row>
    <row r="51227" spans="1:3" x14ac:dyDescent="0.2">
      <c r="A51227" t="s">
        <v>79</v>
      </c>
      <c r="B51227" s="1">
        <v>44915</v>
      </c>
      <c r="C51227">
        <v>29.93</v>
      </c>
    </row>
    <row r="51228" spans="1:3" x14ac:dyDescent="0.2">
      <c r="A51228" t="s">
        <v>79</v>
      </c>
      <c r="B51228" s="1">
        <v>44915</v>
      </c>
      <c r="C51228">
        <v>29.93</v>
      </c>
    </row>
    <row r="51229" spans="1:3" x14ac:dyDescent="0.2">
      <c r="A51229" t="s">
        <v>583</v>
      </c>
      <c r="B51229" s="1">
        <v>44915</v>
      </c>
      <c r="C51229">
        <v>88.91</v>
      </c>
    </row>
    <row r="51230" spans="1:3" x14ac:dyDescent="0.2">
      <c r="A51230" t="s">
        <v>13855</v>
      </c>
      <c r="B51230" s="1">
        <v>44915</v>
      </c>
      <c r="C51230">
        <v>21.95</v>
      </c>
    </row>
    <row r="51231" spans="1:3" x14ac:dyDescent="0.2">
      <c r="A51231" t="s">
        <v>583</v>
      </c>
      <c r="B51231" s="1">
        <v>44915</v>
      </c>
      <c r="C51231">
        <v>176.14</v>
      </c>
    </row>
    <row r="51232" spans="1:3" x14ac:dyDescent="0.2">
      <c r="A51232" t="s">
        <v>257</v>
      </c>
      <c r="B51232" s="1">
        <v>44915</v>
      </c>
      <c r="C51232">
        <v>1656.25</v>
      </c>
    </row>
    <row r="51233" spans="1:3" x14ac:dyDescent="0.2">
      <c r="A51233" t="s">
        <v>13856</v>
      </c>
      <c r="B51233" s="1">
        <v>44915</v>
      </c>
      <c r="C51233">
        <v>98.35</v>
      </c>
    </row>
    <row r="51234" spans="1:3" x14ac:dyDescent="0.2">
      <c r="A51234" t="s">
        <v>13857</v>
      </c>
      <c r="B51234" s="1">
        <v>44915</v>
      </c>
      <c r="C51234">
        <v>57.95</v>
      </c>
    </row>
    <row r="51235" spans="1:3" x14ac:dyDescent="0.2">
      <c r="A51235" t="s">
        <v>13858</v>
      </c>
      <c r="B51235" s="1">
        <v>44915</v>
      </c>
      <c r="C51235">
        <v>47.1</v>
      </c>
    </row>
    <row r="51236" spans="1:3" x14ac:dyDescent="0.2">
      <c r="A51236" t="s">
        <v>13859</v>
      </c>
      <c r="B51236" s="1">
        <v>44915</v>
      </c>
      <c r="C51236">
        <v>134.80000000000001</v>
      </c>
    </row>
    <row r="51237" spans="1:3" x14ac:dyDescent="0.2">
      <c r="A51237" t="s">
        <v>13860</v>
      </c>
      <c r="B51237" s="1">
        <v>44915</v>
      </c>
      <c r="C51237">
        <v>62.4</v>
      </c>
    </row>
    <row r="51238" spans="1:3" x14ac:dyDescent="0.2">
      <c r="A51238" t="s">
        <v>13861</v>
      </c>
      <c r="B51238" s="1">
        <v>44915</v>
      </c>
      <c r="C51238">
        <v>58.45</v>
      </c>
    </row>
    <row r="51239" spans="1:3" x14ac:dyDescent="0.2">
      <c r="A51239" t="s">
        <v>13862</v>
      </c>
      <c r="B51239" s="1">
        <v>44915</v>
      </c>
      <c r="C51239">
        <v>187.15</v>
      </c>
    </row>
    <row r="51240" spans="1:3" x14ac:dyDescent="0.2">
      <c r="A51240" t="s">
        <v>13863</v>
      </c>
      <c r="B51240" s="1">
        <v>44915</v>
      </c>
      <c r="C51240">
        <v>111.8</v>
      </c>
    </row>
    <row r="51241" spans="1:3" x14ac:dyDescent="0.2">
      <c r="A51241" t="s">
        <v>13864</v>
      </c>
      <c r="B51241" s="1">
        <v>44915</v>
      </c>
      <c r="C51241">
        <v>53.4</v>
      </c>
    </row>
    <row r="51242" spans="1:3" x14ac:dyDescent="0.2">
      <c r="A51242" t="s">
        <v>12</v>
      </c>
      <c r="B51242" s="1">
        <v>44915</v>
      </c>
      <c r="C51242">
        <v>126.41</v>
      </c>
    </row>
    <row r="51243" spans="1:3" x14ac:dyDescent="0.2">
      <c r="A51243" t="s">
        <v>13865</v>
      </c>
      <c r="B51243" s="1">
        <v>44915</v>
      </c>
      <c r="C51243">
        <v>48.4</v>
      </c>
    </row>
    <row r="51244" spans="1:3" x14ac:dyDescent="0.2">
      <c r="A51244" t="s">
        <v>64</v>
      </c>
      <c r="B51244" s="1">
        <v>44915</v>
      </c>
      <c r="C51244">
        <v>367.49</v>
      </c>
    </row>
    <row r="51245" spans="1:3" x14ac:dyDescent="0.2">
      <c r="A51245" t="s">
        <v>6139</v>
      </c>
      <c r="B51245" s="1">
        <v>44915</v>
      </c>
      <c r="C51245">
        <v>1160.79</v>
      </c>
    </row>
    <row r="51246" spans="1:3" x14ac:dyDescent="0.2">
      <c r="A51246" t="s">
        <v>3243</v>
      </c>
      <c r="B51246" s="1">
        <v>44915</v>
      </c>
      <c r="C51246">
        <v>310.58</v>
      </c>
    </row>
    <row r="51247" spans="1:3" x14ac:dyDescent="0.2">
      <c r="A51247" t="s">
        <v>4740</v>
      </c>
      <c r="B51247" s="1">
        <v>44915</v>
      </c>
      <c r="C51247">
        <v>51.4</v>
      </c>
    </row>
    <row r="51248" spans="1:3" x14ac:dyDescent="0.2">
      <c r="A51248" t="s">
        <v>2352</v>
      </c>
      <c r="B51248" s="1">
        <v>44915</v>
      </c>
      <c r="C51248">
        <v>68.349999999999994</v>
      </c>
    </row>
    <row r="51249" spans="1:3" x14ac:dyDescent="0.2">
      <c r="A51249" t="s">
        <v>11391</v>
      </c>
      <c r="B51249" s="1">
        <v>44915</v>
      </c>
      <c r="C51249">
        <v>262.95999999999998</v>
      </c>
    </row>
    <row r="51250" spans="1:3" x14ac:dyDescent="0.2">
      <c r="A51250" t="s">
        <v>310</v>
      </c>
      <c r="B51250" s="1">
        <v>44915</v>
      </c>
      <c r="C51250">
        <v>356.71</v>
      </c>
    </row>
    <row r="51251" spans="1:3" x14ac:dyDescent="0.2">
      <c r="A51251" t="s">
        <v>12802</v>
      </c>
      <c r="B51251" s="1">
        <v>44915</v>
      </c>
      <c r="C51251">
        <v>366.69</v>
      </c>
    </row>
    <row r="51252" spans="1:3" x14ac:dyDescent="0.2">
      <c r="A51252" t="s">
        <v>83</v>
      </c>
      <c r="B51252" s="1">
        <v>44915</v>
      </c>
      <c r="C51252">
        <v>468.75</v>
      </c>
    </row>
    <row r="51253" spans="1:3" x14ac:dyDescent="0.2">
      <c r="A51253" t="s">
        <v>12802</v>
      </c>
      <c r="B51253" s="1">
        <v>44915</v>
      </c>
      <c r="C51253">
        <v>51.3</v>
      </c>
    </row>
    <row r="51254" spans="1:3" x14ac:dyDescent="0.2">
      <c r="A51254" t="s">
        <v>13866</v>
      </c>
      <c r="B51254" s="1">
        <v>44915</v>
      </c>
      <c r="C51254">
        <v>18.95</v>
      </c>
    </row>
    <row r="51255" spans="1:3" x14ac:dyDescent="0.2">
      <c r="A51255" t="s">
        <v>702</v>
      </c>
      <c r="B51255" s="1">
        <v>44915</v>
      </c>
      <c r="C51255">
        <v>420</v>
      </c>
    </row>
    <row r="51256" spans="1:3" x14ac:dyDescent="0.2">
      <c r="A51256" t="s">
        <v>2808</v>
      </c>
      <c r="B51256" s="1">
        <v>44916</v>
      </c>
      <c r="C51256">
        <v>737.73</v>
      </c>
    </row>
    <row r="51257" spans="1:3" x14ac:dyDescent="0.2">
      <c r="A51257" t="s">
        <v>13834</v>
      </c>
      <c r="B51257" s="1">
        <v>44916</v>
      </c>
      <c r="C51257">
        <v>48.4</v>
      </c>
    </row>
    <row r="51258" spans="1:3" x14ac:dyDescent="0.2">
      <c r="A51258" t="s">
        <v>13835</v>
      </c>
      <c r="B51258" s="1">
        <v>44916</v>
      </c>
      <c r="C51258">
        <v>57.95</v>
      </c>
    </row>
    <row r="51259" spans="1:3" x14ac:dyDescent="0.2">
      <c r="A51259" t="s">
        <v>13836</v>
      </c>
      <c r="B51259" s="1">
        <v>44916</v>
      </c>
      <c r="C51259">
        <v>74.400000000000006</v>
      </c>
    </row>
    <row r="51260" spans="1:3" x14ac:dyDescent="0.2">
      <c r="A51260" t="s">
        <v>6139</v>
      </c>
      <c r="B51260" s="1">
        <v>44916</v>
      </c>
      <c r="C51260">
        <v>238.37</v>
      </c>
    </row>
    <row r="51261" spans="1:3" x14ac:dyDescent="0.2">
      <c r="A51261" t="s">
        <v>13837</v>
      </c>
      <c r="B51261" s="1">
        <v>44916</v>
      </c>
      <c r="C51261">
        <v>114.35</v>
      </c>
    </row>
    <row r="51262" spans="1:3" x14ac:dyDescent="0.2">
      <c r="A51262" t="s">
        <v>79</v>
      </c>
      <c r="B51262" s="1">
        <v>44916</v>
      </c>
      <c r="C51262">
        <v>29.93</v>
      </c>
    </row>
    <row r="51263" spans="1:3" x14ac:dyDescent="0.2">
      <c r="A51263" t="s">
        <v>79</v>
      </c>
      <c r="B51263" s="1">
        <v>44916</v>
      </c>
      <c r="C51263">
        <v>29.93</v>
      </c>
    </row>
    <row r="51264" spans="1:3" x14ac:dyDescent="0.2">
      <c r="A51264" t="s">
        <v>79</v>
      </c>
      <c r="B51264" s="1">
        <v>44916</v>
      </c>
      <c r="C51264">
        <v>29.93</v>
      </c>
    </row>
    <row r="51265" spans="1:3" x14ac:dyDescent="0.2">
      <c r="A51265" t="s">
        <v>3</v>
      </c>
      <c r="B51265" s="1">
        <v>44916</v>
      </c>
      <c r="C51265">
        <v>100</v>
      </c>
    </row>
    <row r="51266" spans="1:3" x14ac:dyDescent="0.2">
      <c r="A51266" t="s">
        <v>6587</v>
      </c>
      <c r="B51266" s="1">
        <v>44916</v>
      </c>
      <c r="C51266">
        <v>85.4</v>
      </c>
    </row>
    <row r="51267" spans="1:3" x14ac:dyDescent="0.2">
      <c r="A51267" t="s">
        <v>3</v>
      </c>
      <c r="B51267" s="1">
        <v>44916</v>
      </c>
      <c r="C51267">
        <v>65</v>
      </c>
    </row>
    <row r="51268" spans="1:3" x14ac:dyDescent="0.2">
      <c r="A51268" t="s">
        <v>8735</v>
      </c>
      <c r="B51268" s="1">
        <v>44916</v>
      </c>
      <c r="C51268">
        <v>51.4</v>
      </c>
    </row>
    <row r="51269" spans="1:3" x14ac:dyDescent="0.2">
      <c r="A51269" t="s">
        <v>13838</v>
      </c>
      <c r="B51269" s="1">
        <v>44916</v>
      </c>
      <c r="C51269">
        <v>48.4</v>
      </c>
    </row>
    <row r="51270" spans="1:3" x14ac:dyDescent="0.2">
      <c r="A51270" t="s">
        <v>184</v>
      </c>
      <c r="B51270" s="1">
        <v>44916</v>
      </c>
      <c r="C51270">
        <v>52.48</v>
      </c>
    </row>
    <row r="51271" spans="1:3" x14ac:dyDescent="0.2">
      <c r="A51271" t="s">
        <v>13839</v>
      </c>
      <c r="B51271" s="1">
        <v>44916</v>
      </c>
      <c r="C51271">
        <v>43.4</v>
      </c>
    </row>
    <row r="51272" spans="1:3" x14ac:dyDescent="0.2">
      <c r="A51272" t="s">
        <v>13449</v>
      </c>
      <c r="B51272" s="1">
        <v>44916</v>
      </c>
      <c r="C51272">
        <v>203.4</v>
      </c>
    </row>
    <row r="51273" spans="1:3" x14ac:dyDescent="0.2">
      <c r="A51273" t="s">
        <v>11280</v>
      </c>
      <c r="B51273" s="1">
        <v>44916</v>
      </c>
      <c r="C51273">
        <v>110.39</v>
      </c>
    </row>
    <row r="51274" spans="1:3" x14ac:dyDescent="0.2">
      <c r="A51274" t="s">
        <v>13840</v>
      </c>
      <c r="B51274" s="1">
        <v>44916</v>
      </c>
      <c r="C51274">
        <v>173.45</v>
      </c>
    </row>
    <row r="51275" spans="1:3" x14ac:dyDescent="0.2">
      <c r="A51275" t="s">
        <v>13841</v>
      </c>
      <c r="B51275" s="1">
        <v>44916</v>
      </c>
      <c r="C51275">
        <v>500</v>
      </c>
    </row>
    <row r="51276" spans="1:3" x14ac:dyDescent="0.2">
      <c r="A51276" t="s">
        <v>13842</v>
      </c>
      <c r="B51276" s="1">
        <v>44916</v>
      </c>
      <c r="C51276">
        <v>50.9</v>
      </c>
    </row>
    <row r="51277" spans="1:3" x14ac:dyDescent="0.2">
      <c r="A51277" t="s">
        <v>13843</v>
      </c>
      <c r="B51277" s="1">
        <v>44916</v>
      </c>
      <c r="C51277">
        <v>307.5</v>
      </c>
    </row>
    <row r="51278" spans="1:3" x14ac:dyDescent="0.2">
      <c r="A51278" t="s">
        <v>10047</v>
      </c>
      <c r="B51278" s="1">
        <v>44916</v>
      </c>
      <c r="C51278">
        <v>99.9</v>
      </c>
    </row>
    <row r="51279" spans="1:3" x14ac:dyDescent="0.2">
      <c r="A51279" t="s">
        <v>13844</v>
      </c>
      <c r="B51279" s="1">
        <v>44916</v>
      </c>
      <c r="C51279">
        <v>114.35</v>
      </c>
    </row>
    <row r="51280" spans="1:3" x14ac:dyDescent="0.2">
      <c r="A51280" t="s">
        <v>13845</v>
      </c>
      <c r="B51280" s="1">
        <v>44916</v>
      </c>
      <c r="C51280">
        <v>53.4</v>
      </c>
    </row>
    <row r="51281" spans="1:3" x14ac:dyDescent="0.2">
      <c r="A51281" t="s">
        <v>13279</v>
      </c>
      <c r="B51281" s="1">
        <v>44916</v>
      </c>
      <c r="C51281">
        <v>96.35</v>
      </c>
    </row>
    <row r="51282" spans="1:3" x14ac:dyDescent="0.2">
      <c r="A51282" t="s">
        <v>13846</v>
      </c>
      <c r="B51282" s="1">
        <v>44916</v>
      </c>
      <c r="C51282">
        <v>46.5</v>
      </c>
    </row>
    <row r="51283" spans="1:3" x14ac:dyDescent="0.2">
      <c r="A51283" t="s">
        <v>4400</v>
      </c>
      <c r="B51283" s="1">
        <v>44916</v>
      </c>
      <c r="C51283">
        <v>71.849999999999994</v>
      </c>
    </row>
    <row r="51284" spans="1:3" x14ac:dyDescent="0.2">
      <c r="A51284" t="s">
        <v>13847</v>
      </c>
      <c r="B51284" s="1">
        <v>44916</v>
      </c>
      <c r="C51284">
        <v>53.4</v>
      </c>
    </row>
    <row r="51285" spans="1:3" x14ac:dyDescent="0.2">
      <c r="A51285" t="s">
        <v>536</v>
      </c>
      <c r="B51285" s="1">
        <v>44916</v>
      </c>
      <c r="C51285">
        <v>46.25</v>
      </c>
    </row>
    <row r="51286" spans="1:3" x14ac:dyDescent="0.2">
      <c r="A51286" t="s">
        <v>12</v>
      </c>
      <c r="B51286" s="1">
        <v>44916</v>
      </c>
      <c r="C51286">
        <v>33.83</v>
      </c>
    </row>
    <row r="51287" spans="1:3" x14ac:dyDescent="0.2">
      <c r="A51287" t="s">
        <v>3</v>
      </c>
      <c r="B51287" s="1">
        <v>44917</v>
      </c>
      <c r="C51287">
        <v>77.45</v>
      </c>
    </row>
    <row r="51288" spans="1:3" x14ac:dyDescent="0.2">
      <c r="A51288" t="s">
        <v>13824</v>
      </c>
      <c r="B51288" s="1">
        <v>44917</v>
      </c>
      <c r="C51288">
        <v>48.4</v>
      </c>
    </row>
    <row r="51289" spans="1:3" x14ac:dyDescent="0.2">
      <c r="A51289" t="s">
        <v>13299</v>
      </c>
      <c r="B51289" s="1">
        <v>44917</v>
      </c>
      <c r="C51289">
        <v>61.91</v>
      </c>
    </row>
    <row r="51290" spans="1:3" x14ac:dyDescent="0.2">
      <c r="A51290" t="s">
        <v>319</v>
      </c>
      <c r="B51290" s="1">
        <v>44917</v>
      </c>
      <c r="C51290">
        <v>32.97</v>
      </c>
    </row>
    <row r="51291" spans="1:3" x14ac:dyDescent="0.2">
      <c r="A51291" t="s">
        <v>13825</v>
      </c>
      <c r="B51291" s="1">
        <v>44917</v>
      </c>
      <c r="C51291">
        <v>79</v>
      </c>
    </row>
    <row r="51292" spans="1:3" x14ac:dyDescent="0.2">
      <c r="A51292" t="s">
        <v>13826</v>
      </c>
      <c r="B51292" s="1">
        <v>44917</v>
      </c>
      <c r="C51292">
        <v>107.45</v>
      </c>
    </row>
    <row r="51293" spans="1:3" x14ac:dyDescent="0.2">
      <c r="A51293" t="s">
        <v>13827</v>
      </c>
      <c r="B51293" s="1">
        <v>44917</v>
      </c>
      <c r="C51293">
        <v>176.25</v>
      </c>
    </row>
    <row r="51294" spans="1:3" x14ac:dyDescent="0.2">
      <c r="A51294" t="s">
        <v>9765</v>
      </c>
      <c r="B51294" s="1">
        <v>44917</v>
      </c>
      <c r="C51294">
        <v>44.15</v>
      </c>
    </row>
    <row r="51295" spans="1:3" x14ac:dyDescent="0.2">
      <c r="A51295" t="s">
        <v>8669</v>
      </c>
      <c r="B51295" s="1">
        <v>44917</v>
      </c>
      <c r="C51295">
        <v>57.95</v>
      </c>
    </row>
    <row r="51296" spans="1:3" x14ac:dyDescent="0.2">
      <c r="A51296" t="s">
        <v>5136</v>
      </c>
      <c r="B51296" s="1">
        <v>44917</v>
      </c>
      <c r="C51296">
        <v>104.9</v>
      </c>
    </row>
    <row r="51297" spans="1:3" x14ac:dyDescent="0.2">
      <c r="A51297" t="s">
        <v>13828</v>
      </c>
      <c r="B51297" s="1">
        <v>44917</v>
      </c>
      <c r="C51297">
        <v>86.35</v>
      </c>
    </row>
    <row r="51298" spans="1:3" x14ac:dyDescent="0.2">
      <c r="A51298" t="s">
        <v>13829</v>
      </c>
      <c r="B51298" s="1">
        <v>44917</v>
      </c>
      <c r="C51298">
        <v>57.95</v>
      </c>
    </row>
    <row r="51299" spans="1:3" x14ac:dyDescent="0.2">
      <c r="A51299" t="s">
        <v>6583</v>
      </c>
      <c r="B51299" s="1">
        <v>44917</v>
      </c>
      <c r="C51299">
        <v>50.4</v>
      </c>
    </row>
    <row r="51300" spans="1:3" x14ac:dyDescent="0.2">
      <c r="A51300" t="s">
        <v>3083</v>
      </c>
      <c r="B51300" s="1">
        <v>44917</v>
      </c>
      <c r="C51300">
        <v>53.4</v>
      </c>
    </row>
    <row r="51301" spans="1:3" x14ac:dyDescent="0.2">
      <c r="A51301" t="s">
        <v>2764</v>
      </c>
      <c r="B51301" s="1">
        <v>44917</v>
      </c>
      <c r="C51301">
        <v>141.9</v>
      </c>
    </row>
    <row r="51302" spans="1:3" x14ac:dyDescent="0.2">
      <c r="A51302" t="s">
        <v>13830</v>
      </c>
      <c r="B51302" s="1">
        <v>44917</v>
      </c>
      <c r="C51302">
        <v>23.95</v>
      </c>
    </row>
    <row r="51303" spans="1:3" x14ac:dyDescent="0.2">
      <c r="A51303" t="s">
        <v>13831</v>
      </c>
      <c r="B51303" s="1">
        <v>44917</v>
      </c>
      <c r="C51303">
        <v>53.4</v>
      </c>
    </row>
    <row r="51304" spans="1:3" x14ac:dyDescent="0.2">
      <c r="A51304" t="s">
        <v>13832</v>
      </c>
      <c r="B51304" s="1">
        <v>44917</v>
      </c>
      <c r="C51304">
        <v>48.4</v>
      </c>
    </row>
    <row r="51305" spans="1:3" x14ac:dyDescent="0.2">
      <c r="A51305" t="s">
        <v>4475</v>
      </c>
      <c r="B51305" s="1">
        <v>44917</v>
      </c>
      <c r="C51305">
        <v>87.4</v>
      </c>
    </row>
    <row r="51306" spans="1:3" x14ac:dyDescent="0.2">
      <c r="A51306" t="s">
        <v>319</v>
      </c>
      <c r="B51306" s="1">
        <v>44917</v>
      </c>
      <c r="C51306">
        <v>1247.05</v>
      </c>
    </row>
    <row r="51307" spans="1:3" x14ac:dyDescent="0.2">
      <c r="A51307" t="s">
        <v>12</v>
      </c>
      <c r="B51307" s="1">
        <v>44917</v>
      </c>
      <c r="C51307">
        <v>10.97</v>
      </c>
    </row>
    <row r="51308" spans="1:3" x14ac:dyDescent="0.2">
      <c r="A51308" t="s">
        <v>3911</v>
      </c>
      <c r="B51308" s="1">
        <v>44917</v>
      </c>
      <c r="C51308">
        <v>74.400000000000006</v>
      </c>
    </row>
    <row r="51309" spans="1:3" x14ac:dyDescent="0.2">
      <c r="A51309" t="s">
        <v>13833</v>
      </c>
      <c r="B51309" s="1">
        <v>44917</v>
      </c>
      <c r="C51309">
        <v>18.399999999999999</v>
      </c>
    </row>
    <row r="51310" spans="1:3" x14ac:dyDescent="0.2">
      <c r="A51310" t="s">
        <v>3160</v>
      </c>
      <c r="B51310" s="1">
        <v>44918</v>
      </c>
      <c r="C51310">
        <v>4.45</v>
      </c>
    </row>
    <row r="51311" spans="1:3" x14ac:dyDescent="0.2">
      <c r="A51311" t="s">
        <v>13818</v>
      </c>
      <c r="B51311" s="1">
        <v>44918</v>
      </c>
      <c r="C51311">
        <v>184.2</v>
      </c>
    </row>
    <row r="51312" spans="1:3" x14ac:dyDescent="0.2">
      <c r="A51312" t="s">
        <v>6139</v>
      </c>
      <c r="B51312" s="1">
        <v>44918</v>
      </c>
      <c r="C51312">
        <v>344.75</v>
      </c>
    </row>
    <row r="51313" spans="1:3" x14ac:dyDescent="0.2">
      <c r="A51313" t="s">
        <v>79</v>
      </c>
      <c r="B51313" s="1">
        <v>44918</v>
      </c>
      <c r="C51313">
        <v>29.93</v>
      </c>
    </row>
    <row r="51314" spans="1:3" x14ac:dyDescent="0.2">
      <c r="A51314" t="s">
        <v>79</v>
      </c>
      <c r="B51314" s="1">
        <v>44918</v>
      </c>
      <c r="C51314">
        <v>29.93</v>
      </c>
    </row>
    <row r="51315" spans="1:3" x14ac:dyDescent="0.2">
      <c r="A51315" t="s">
        <v>8335</v>
      </c>
      <c r="B51315" s="1">
        <v>44918</v>
      </c>
      <c r="C51315">
        <v>211.5</v>
      </c>
    </row>
    <row r="51316" spans="1:3" x14ac:dyDescent="0.2">
      <c r="A51316" t="s">
        <v>13819</v>
      </c>
      <c r="B51316" s="1">
        <v>44918</v>
      </c>
      <c r="C51316">
        <v>202.5</v>
      </c>
    </row>
    <row r="51317" spans="1:3" x14ac:dyDescent="0.2">
      <c r="A51317" t="s">
        <v>13820</v>
      </c>
      <c r="B51317" s="1">
        <v>44918</v>
      </c>
      <c r="C51317">
        <v>65.150000000000006</v>
      </c>
    </row>
    <row r="51318" spans="1:3" x14ac:dyDescent="0.2">
      <c r="A51318" t="s">
        <v>597</v>
      </c>
      <c r="B51318" s="1">
        <v>44918</v>
      </c>
      <c r="C51318">
        <v>308.85000000000002</v>
      </c>
    </row>
    <row r="51319" spans="1:3" x14ac:dyDescent="0.2">
      <c r="A51319" t="s">
        <v>79</v>
      </c>
      <c r="B51319" s="1">
        <v>44918</v>
      </c>
      <c r="C51319">
        <v>15.95</v>
      </c>
    </row>
    <row r="51320" spans="1:3" x14ac:dyDescent="0.2">
      <c r="A51320" t="s">
        <v>79</v>
      </c>
      <c r="B51320" s="1">
        <v>44918</v>
      </c>
      <c r="C51320">
        <v>29.93</v>
      </c>
    </row>
    <row r="51321" spans="1:3" x14ac:dyDescent="0.2">
      <c r="A51321" t="s">
        <v>79</v>
      </c>
      <c r="B51321" s="1">
        <v>44918</v>
      </c>
      <c r="C51321">
        <v>29.93</v>
      </c>
    </row>
    <row r="51322" spans="1:3" x14ac:dyDescent="0.2">
      <c r="A51322" t="s">
        <v>13821</v>
      </c>
      <c r="B51322" s="1">
        <v>44918</v>
      </c>
      <c r="C51322">
        <v>50.4</v>
      </c>
    </row>
    <row r="51323" spans="1:3" x14ac:dyDescent="0.2">
      <c r="A51323" t="s">
        <v>11158</v>
      </c>
      <c r="B51323" s="1">
        <v>44918</v>
      </c>
      <c r="C51323">
        <v>208.95</v>
      </c>
    </row>
    <row r="51324" spans="1:3" x14ac:dyDescent="0.2">
      <c r="A51324" t="s">
        <v>10865</v>
      </c>
      <c r="B51324" s="1">
        <v>44918</v>
      </c>
      <c r="C51324">
        <v>52.4</v>
      </c>
    </row>
    <row r="51325" spans="1:3" x14ac:dyDescent="0.2">
      <c r="A51325" t="s">
        <v>3202</v>
      </c>
      <c r="B51325" s="1">
        <v>44918</v>
      </c>
      <c r="C51325">
        <v>184.25</v>
      </c>
    </row>
    <row r="51326" spans="1:3" x14ac:dyDescent="0.2">
      <c r="A51326" t="s">
        <v>13822</v>
      </c>
      <c r="B51326" s="1">
        <v>44918</v>
      </c>
      <c r="C51326">
        <v>116.7</v>
      </c>
    </row>
    <row r="51327" spans="1:3" x14ac:dyDescent="0.2">
      <c r="A51327" t="s">
        <v>13055</v>
      </c>
      <c r="B51327" s="1">
        <v>44918</v>
      </c>
      <c r="C51327">
        <v>48.95</v>
      </c>
    </row>
    <row r="51328" spans="1:3" x14ac:dyDescent="0.2">
      <c r="A51328" t="s">
        <v>2858</v>
      </c>
      <c r="B51328" s="1">
        <v>44918</v>
      </c>
      <c r="C51328">
        <v>72.95</v>
      </c>
    </row>
    <row r="51329" spans="1:3" x14ac:dyDescent="0.2">
      <c r="A51329" t="s">
        <v>1947</v>
      </c>
      <c r="B51329" s="1">
        <v>44918</v>
      </c>
      <c r="C51329">
        <v>57.95</v>
      </c>
    </row>
    <row r="51330" spans="1:3" x14ac:dyDescent="0.2">
      <c r="A51330" t="s">
        <v>13823</v>
      </c>
      <c r="B51330" s="1">
        <v>44918</v>
      </c>
      <c r="C51330">
        <v>56.7</v>
      </c>
    </row>
    <row r="51331" spans="1:3" x14ac:dyDescent="0.2">
      <c r="A51331" t="s">
        <v>13761</v>
      </c>
      <c r="B51331" s="1">
        <v>44923</v>
      </c>
      <c r="C51331">
        <v>32.950000000000003</v>
      </c>
    </row>
    <row r="51332" spans="1:3" x14ac:dyDescent="0.2">
      <c r="A51332" t="s">
        <v>13762</v>
      </c>
      <c r="B51332" s="1">
        <v>44923</v>
      </c>
      <c r="C51332">
        <v>53.4</v>
      </c>
    </row>
    <row r="51333" spans="1:3" x14ac:dyDescent="0.2">
      <c r="A51333" t="s">
        <v>2023</v>
      </c>
      <c r="B51333" s="1">
        <v>44923</v>
      </c>
      <c r="C51333">
        <v>23.45</v>
      </c>
    </row>
    <row r="51334" spans="1:3" x14ac:dyDescent="0.2">
      <c r="A51334" t="s">
        <v>13763</v>
      </c>
      <c r="B51334" s="1">
        <v>44923</v>
      </c>
      <c r="C51334">
        <v>36.450000000000003</v>
      </c>
    </row>
    <row r="51335" spans="1:3" x14ac:dyDescent="0.2">
      <c r="A51335" t="s">
        <v>79</v>
      </c>
      <c r="B51335" s="1">
        <v>44923</v>
      </c>
      <c r="C51335">
        <v>51.41</v>
      </c>
    </row>
    <row r="51336" spans="1:3" x14ac:dyDescent="0.2">
      <c r="A51336" t="s">
        <v>79</v>
      </c>
      <c r="B51336" s="1">
        <v>44923</v>
      </c>
      <c r="C51336">
        <v>23.45</v>
      </c>
    </row>
    <row r="51337" spans="1:3" x14ac:dyDescent="0.2">
      <c r="A51337" t="s">
        <v>79</v>
      </c>
      <c r="B51337" s="1">
        <v>44923</v>
      </c>
      <c r="C51337">
        <v>29.93</v>
      </c>
    </row>
    <row r="51338" spans="1:3" x14ac:dyDescent="0.2">
      <c r="A51338" t="s">
        <v>79</v>
      </c>
      <c r="B51338" s="1">
        <v>44923</v>
      </c>
      <c r="C51338">
        <v>51.41</v>
      </c>
    </row>
    <row r="51339" spans="1:3" x14ac:dyDescent="0.2">
      <c r="A51339" t="s">
        <v>79</v>
      </c>
      <c r="B51339" s="1">
        <v>44923</v>
      </c>
      <c r="C51339">
        <v>106.36</v>
      </c>
    </row>
    <row r="51340" spans="1:3" x14ac:dyDescent="0.2">
      <c r="A51340" t="s">
        <v>79</v>
      </c>
      <c r="B51340" s="1">
        <v>44923</v>
      </c>
      <c r="C51340">
        <v>51.41</v>
      </c>
    </row>
    <row r="51341" spans="1:3" x14ac:dyDescent="0.2">
      <c r="A51341" t="s">
        <v>2027</v>
      </c>
      <c r="B51341" s="1">
        <v>44923</v>
      </c>
      <c r="C51341">
        <v>57.95</v>
      </c>
    </row>
    <row r="51342" spans="1:3" x14ac:dyDescent="0.2">
      <c r="A51342" t="s">
        <v>13764</v>
      </c>
      <c r="B51342" s="1">
        <v>44923</v>
      </c>
      <c r="C51342">
        <v>64.7</v>
      </c>
    </row>
    <row r="51343" spans="1:3" x14ac:dyDescent="0.2">
      <c r="A51343" t="s">
        <v>13765</v>
      </c>
      <c r="B51343" s="1">
        <v>44923</v>
      </c>
      <c r="C51343">
        <v>43.4</v>
      </c>
    </row>
    <row r="51344" spans="1:3" x14ac:dyDescent="0.2">
      <c r="A51344" t="s">
        <v>13766</v>
      </c>
      <c r="B51344" s="1">
        <v>44923</v>
      </c>
      <c r="C51344">
        <v>95.35</v>
      </c>
    </row>
    <row r="51345" spans="1:3" x14ac:dyDescent="0.2">
      <c r="A51345" t="s">
        <v>13767</v>
      </c>
      <c r="B51345" s="1">
        <v>44923</v>
      </c>
      <c r="C51345">
        <v>53.4</v>
      </c>
    </row>
    <row r="51346" spans="1:3" x14ac:dyDescent="0.2">
      <c r="A51346" t="s">
        <v>1079</v>
      </c>
      <c r="B51346" s="1">
        <v>44923</v>
      </c>
      <c r="C51346">
        <v>95.3</v>
      </c>
    </row>
    <row r="51347" spans="1:3" x14ac:dyDescent="0.2">
      <c r="A51347" t="s">
        <v>13768</v>
      </c>
      <c r="B51347" s="1">
        <v>44923</v>
      </c>
      <c r="C51347">
        <v>178.3</v>
      </c>
    </row>
    <row r="51348" spans="1:3" x14ac:dyDescent="0.2">
      <c r="A51348" t="s">
        <v>13769</v>
      </c>
      <c r="B51348" s="1">
        <v>44923</v>
      </c>
      <c r="C51348">
        <v>50.4</v>
      </c>
    </row>
    <row r="51349" spans="1:3" x14ac:dyDescent="0.2">
      <c r="A51349" t="s">
        <v>5250</v>
      </c>
      <c r="B51349" s="1">
        <v>44923</v>
      </c>
      <c r="C51349">
        <v>64.400000000000006</v>
      </c>
    </row>
    <row r="51350" spans="1:3" x14ac:dyDescent="0.2">
      <c r="A51350" t="s">
        <v>13770</v>
      </c>
      <c r="B51350" s="1">
        <v>44923</v>
      </c>
      <c r="C51350">
        <v>40.4</v>
      </c>
    </row>
    <row r="51351" spans="1:3" x14ac:dyDescent="0.2">
      <c r="A51351" t="s">
        <v>13771</v>
      </c>
      <c r="B51351" s="1">
        <v>44923</v>
      </c>
      <c r="C51351">
        <v>48.4</v>
      </c>
    </row>
    <row r="51352" spans="1:3" x14ac:dyDescent="0.2">
      <c r="A51352" t="s">
        <v>13772</v>
      </c>
      <c r="B51352" s="1">
        <v>44923</v>
      </c>
      <c r="C51352">
        <v>102.1</v>
      </c>
    </row>
    <row r="51353" spans="1:3" x14ac:dyDescent="0.2">
      <c r="A51353" t="s">
        <v>1592</v>
      </c>
      <c r="B51353" s="1">
        <v>44923</v>
      </c>
      <c r="C51353">
        <v>162.30000000000001</v>
      </c>
    </row>
    <row r="51354" spans="1:3" x14ac:dyDescent="0.2">
      <c r="A51354" t="s">
        <v>8501</v>
      </c>
      <c r="B51354" s="1">
        <v>44923</v>
      </c>
      <c r="C51354">
        <v>57.95</v>
      </c>
    </row>
    <row r="51355" spans="1:3" x14ac:dyDescent="0.2">
      <c r="A51355" t="s">
        <v>13372</v>
      </c>
      <c r="B51355" s="1">
        <v>44923</v>
      </c>
      <c r="C51355">
        <v>129.6</v>
      </c>
    </row>
    <row r="51356" spans="1:3" x14ac:dyDescent="0.2">
      <c r="A51356" t="s">
        <v>13773</v>
      </c>
      <c r="B51356" s="1">
        <v>44923</v>
      </c>
      <c r="C51356">
        <v>43.4</v>
      </c>
    </row>
    <row r="51357" spans="1:3" x14ac:dyDescent="0.2">
      <c r="A51357" t="s">
        <v>13774</v>
      </c>
      <c r="B51357" s="1">
        <v>44923</v>
      </c>
      <c r="C51357">
        <v>195.8</v>
      </c>
    </row>
    <row r="51358" spans="1:3" x14ac:dyDescent="0.2">
      <c r="A51358" t="s">
        <v>13775</v>
      </c>
      <c r="B51358" s="1">
        <v>44923</v>
      </c>
      <c r="C51358">
        <v>108.35</v>
      </c>
    </row>
    <row r="51359" spans="1:3" x14ac:dyDescent="0.2">
      <c r="A51359" t="s">
        <v>13776</v>
      </c>
      <c r="B51359" s="1">
        <v>44923</v>
      </c>
      <c r="C51359">
        <v>33.4</v>
      </c>
    </row>
    <row r="51360" spans="1:3" x14ac:dyDescent="0.2">
      <c r="A51360" t="s">
        <v>13777</v>
      </c>
      <c r="B51360" s="1">
        <v>44923</v>
      </c>
      <c r="C51360">
        <v>170.25</v>
      </c>
    </row>
    <row r="51361" spans="1:3" x14ac:dyDescent="0.2">
      <c r="A51361" t="s">
        <v>13778</v>
      </c>
      <c r="B51361" s="1">
        <v>44923</v>
      </c>
      <c r="C51361">
        <v>57.95</v>
      </c>
    </row>
    <row r="51362" spans="1:3" x14ac:dyDescent="0.2">
      <c r="A51362" t="s">
        <v>13779</v>
      </c>
      <c r="B51362" s="1">
        <v>44923</v>
      </c>
      <c r="C51362">
        <v>72.95</v>
      </c>
    </row>
    <row r="51363" spans="1:3" x14ac:dyDescent="0.2">
      <c r="A51363" t="s">
        <v>13780</v>
      </c>
      <c r="B51363" s="1">
        <v>44923</v>
      </c>
      <c r="C51363">
        <v>108.35</v>
      </c>
    </row>
    <row r="51364" spans="1:3" x14ac:dyDescent="0.2">
      <c r="A51364" t="s">
        <v>13781</v>
      </c>
      <c r="B51364" s="1">
        <v>44923</v>
      </c>
      <c r="C51364">
        <v>194.25</v>
      </c>
    </row>
    <row r="51365" spans="1:3" x14ac:dyDescent="0.2">
      <c r="A51365" t="s">
        <v>13782</v>
      </c>
      <c r="B51365" s="1">
        <v>44923</v>
      </c>
      <c r="C51365">
        <v>64.7</v>
      </c>
    </row>
    <row r="51366" spans="1:3" x14ac:dyDescent="0.2">
      <c r="A51366" t="s">
        <v>8528</v>
      </c>
      <c r="B51366" s="1">
        <v>44923</v>
      </c>
      <c r="C51366">
        <v>64.400000000000006</v>
      </c>
    </row>
    <row r="51367" spans="1:3" x14ac:dyDescent="0.2">
      <c r="A51367" t="s">
        <v>13783</v>
      </c>
      <c r="B51367" s="1">
        <v>44923</v>
      </c>
      <c r="C51367">
        <v>57.95</v>
      </c>
    </row>
    <row r="51368" spans="1:3" x14ac:dyDescent="0.2">
      <c r="A51368" t="s">
        <v>13784</v>
      </c>
      <c r="B51368" s="1">
        <v>44923</v>
      </c>
      <c r="C51368">
        <v>36.4</v>
      </c>
    </row>
    <row r="51369" spans="1:3" x14ac:dyDescent="0.2">
      <c r="A51369" t="s">
        <v>13785</v>
      </c>
      <c r="B51369" s="1">
        <v>44923</v>
      </c>
      <c r="C51369">
        <v>124.65</v>
      </c>
    </row>
    <row r="51370" spans="1:3" x14ac:dyDescent="0.2">
      <c r="A51370" t="s">
        <v>383</v>
      </c>
      <c r="B51370" s="1">
        <v>44923</v>
      </c>
      <c r="C51370">
        <v>53.5</v>
      </c>
    </row>
    <row r="51371" spans="1:3" x14ac:dyDescent="0.2">
      <c r="A51371" t="s">
        <v>324</v>
      </c>
      <c r="B51371" s="1">
        <v>44923</v>
      </c>
      <c r="C51371">
        <v>778.72</v>
      </c>
    </row>
    <row r="51372" spans="1:3" x14ac:dyDescent="0.2">
      <c r="A51372" t="s">
        <v>319</v>
      </c>
      <c r="B51372" s="1">
        <v>44923</v>
      </c>
      <c r="C51372">
        <v>223.2</v>
      </c>
    </row>
    <row r="51373" spans="1:3" x14ac:dyDescent="0.2">
      <c r="A51373" t="s">
        <v>13786</v>
      </c>
      <c r="B51373" s="1">
        <v>44923</v>
      </c>
      <c r="C51373">
        <v>72.95</v>
      </c>
    </row>
    <row r="51374" spans="1:3" x14ac:dyDescent="0.2">
      <c r="A51374" t="s">
        <v>13787</v>
      </c>
      <c r="B51374" s="1">
        <v>44923</v>
      </c>
      <c r="C51374">
        <v>39.950000000000003</v>
      </c>
    </row>
    <row r="51375" spans="1:3" x14ac:dyDescent="0.2">
      <c r="A51375" t="s">
        <v>13788</v>
      </c>
      <c r="B51375" s="1">
        <v>44923</v>
      </c>
      <c r="C51375">
        <v>43.4</v>
      </c>
    </row>
    <row r="51376" spans="1:3" x14ac:dyDescent="0.2">
      <c r="A51376" t="s">
        <v>13789</v>
      </c>
      <c r="B51376" s="1">
        <v>44923</v>
      </c>
      <c r="C51376">
        <v>57.95</v>
      </c>
    </row>
    <row r="51377" spans="1:3" x14ac:dyDescent="0.2">
      <c r="A51377" t="s">
        <v>9199</v>
      </c>
      <c r="B51377" s="1">
        <v>44923</v>
      </c>
      <c r="C51377">
        <v>50.4</v>
      </c>
    </row>
    <row r="51378" spans="1:3" x14ac:dyDescent="0.2">
      <c r="A51378" t="s">
        <v>13790</v>
      </c>
      <c r="B51378" s="1">
        <v>44923</v>
      </c>
      <c r="C51378">
        <v>55.15</v>
      </c>
    </row>
    <row r="51379" spans="1:3" x14ac:dyDescent="0.2">
      <c r="A51379" t="s">
        <v>8965</v>
      </c>
      <c r="B51379" s="1">
        <v>44923</v>
      </c>
      <c r="C51379">
        <v>18.45</v>
      </c>
    </row>
    <row r="51380" spans="1:3" x14ac:dyDescent="0.2">
      <c r="A51380" t="s">
        <v>13791</v>
      </c>
      <c r="B51380" s="1">
        <v>44923</v>
      </c>
      <c r="C51380">
        <v>57.95</v>
      </c>
    </row>
    <row r="51381" spans="1:3" x14ac:dyDescent="0.2">
      <c r="A51381" t="s">
        <v>11606</v>
      </c>
      <c r="B51381" s="1">
        <v>44923</v>
      </c>
      <c r="C51381">
        <v>104.9</v>
      </c>
    </row>
    <row r="51382" spans="1:3" x14ac:dyDescent="0.2">
      <c r="A51382" t="s">
        <v>13792</v>
      </c>
      <c r="B51382" s="1">
        <v>44923</v>
      </c>
      <c r="C51382">
        <v>54.95</v>
      </c>
    </row>
    <row r="51383" spans="1:3" x14ac:dyDescent="0.2">
      <c r="A51383" t="s">
        <v>9644</v>
      </c>
      <c r="B51383" s="1">
        <v>44923</v>
      </c>
      <c r="C51383">
        <v>64.099999999999994</v>
      </c>
    </row>
    <row r="51384" spans="1:3" x14ac:dyDescent="0.2">
      <c r="A51384" t="s">
        <v>13793</v>
      </c>
      <c r="B51384" s="1">
        <v>44923</v>
      </c>
      <c r="C51384">
        <v>206.35</v>
      </c>
    </row>
    <row r="51385" spans="1:3" x14ac:dyDescent="0.2">
      <c r="A51385" t="s">
        <v>8626</v>
      </c>
      <c r="B51385" s="1">
        <v>44923</v>
      </c>
      <c r="C51385">
        <v>63.4</v>
      </c>
    </row>
    <row r="51386" spans="1:3" x14ac:dyDescent="0.2">
      <c r="A51386" t="s">
        <v>13794</v>
      </c>
      <c r="B51386" s="1">
        <v>44923</v>
      </c>
      <c r="C51386">
        <v>107.35</v>
      </c>
    </row>
    <row r="51387" spans="1:3" x14ac:dyDescent="0.2">
      <c r="A51387" t="s">
        <v>8541</v>
      </c>
      <c r="B51387" s="1">
        <v>44923</v>
      </c>
      <c r="C51387">
        <v>101.65</v>
      </c>
    </row>
    <row r="51388" spans="1:3" x14ac:dyDescent="0.2">
      <c r="A51388" t="s">
        <v>13795</v>
      </c>
      <c r="B51388" s="1">
        <v>44923</v>
      </c>
      <c r="C51388">
        <v>81.150000000000006</v>
      </c>
    </row>
    <row r="51389" spans="1:3" x14ac:dyDescent="0.2">
      <c r="A51389" t="s">
        <v>13796</v>
      </c>
      <c r="B51389" s="1">
        <v>44923</v>
      </c>
      <c r="C51389">
        <v>118.35</v>
      </c>
    </row>
    <row r="51390" spans="1:3" x14ac:dyDescent="0.2">
      <c r="A51390" t="s">
        <v>13797</v>
      </c>
      <c r="B51390" s="1">
        <v>44923</v>
      </c>
      <c r="C51390">
        <v>125</v>
      </c>
    </row>
    <row r="51391" spans="1:3" x14ac:dyDescent="0.2">
      <c r="A51391" t="s">
        <v>13798</v>
      </c>
      <c r="B51391" s="1">
        <v>44923</v>
      </c>
      <c r="C51391">
        <v>16.350000000000001</v>
      </c>
    </row>
    <row r="51392" spans="1:3" x14ac:dyDescent="0.2">
      <c r="A51392" t="s">
        <v>13799</v>
      </c>
      <c r="B51392" s="1">
        <v>44923</v>
      </c>
      <c r="C51392">
        <v>70.95</v>
      </c>
    </row>
    <row r="51393" spans="1:3" x14ac:dyDescent="0.2">
      <c r="A51393" t="s">
        <v>13800</v>
      </c>
      <c r="B51393" s="1">
        <v>44923</v>
      </c>
      <c r="C51393">
        <v>21.95</v>
      </c>
    </row>
    <row r="51394" spans="1:3" x14ac:dyDescent="0.2">
      <c r="A51394" t="s">
        <v>13801</v>
      </c>
      <c r="B51394" s="1">
        <v>44923</v>
      </c>
      <c r="C51394">
        <v>54.15</v>
      </c>
    </row>
    <row r="51395" spans="1:3" x14ac:dyDescent="0.2">
      <c r="A51395" t="s">
        <v>2670</v>
      </c>
      <c r="B51395" s="1">
        <v>44923</v>
      </c>
      <c r="C51395">
        <v>64.7</v>
      </c>
    </row>
    <row r="51396" spans="1:3" x14ac:dyDescent="0.2">
      <c r="A51396" t="s">
        <v>13802</v>
      </c>
      <c r="B51396" s="1">
        <v>44923</v>
      </c>
      <c r="C51396">
        <v>57.95</v>
      </c>
    </row>
    <row r="51397" spans="1:3" x14ac:dyDescent="0.2">
      <c r="A51397" t="s">
        <v>13803</v>
      </c>
      <c r="B51397" s="1">
        <v>44923</v>
      </c>
      <c r="C51397">
        <v>69.150000000000006</v>
      </c>
    </row>
    <row r="51398" spans="1:3" x14ac:dyDescent="0.2">
      <c r="A51398" t="s">
        <v>13804</v>
      </c>
      <c r="B51398" s="1">
        <v>44923</v>
      </c>
      <c r="C51398">
        <v>92.35</v>
      </c>
    </row>
    <row r="51399" spans="1:3" x14ac:dyDescent="0.2">
      <c r="A51399" t="s">
        <v>13805</v>
      </c>
      <c r="B51399" s="1">
        <v>44923</v>
      </c>
      <c r="C51399">
        <v>74.400000000000006</v>
      </c>
    </row>
    <row r="51400" spans="1:3" x14ac:dyDescent="0.2">
      <c r="A51400" t="s">
        <v>13806</v>
      </c>
      <c r="B51400" s="1">
        <v>44923</v>
      </c>
      <c r="C51400">
        <v>58.4</v>
      </c>
    </row>
    <row r="51401" spans="1:3" x14ac:dyDescent="0.2">
      <c r="A51401" t="s">
        <v>9413</v>
      </c>
      <c r="B51401" s="1">
        <v>44923</v>
      </c>
      <c r="C51401">
        <v>61.1</v>
      </c>
    </row>
    <row r="51402" spans="1:3" x14ac:dyDescent="0.2">
      <c r="A51402" t="s">
        <v>13807</v>
      </c>
      <c r="B51402" s="1">
        <v>44923</v>
      </c>
      <c r="C51402">
        <v>95.35</v>
      </c>
    </row>
    <row r="51403" spans="1:3" x14ac:dyDescent="0.2">
      <c r="A51403" t="s">
        <v>13808</v>
      </c>
      <c r="B51403" s="1">
        <v>44923</v>
      </c>
      <c r="C51403">
        <v>62.4</v>
      </c>
    </row>
    <row r="51404" spans="1:3" x14ac:dyDescent="0.2">
      <c r="A51404" t="s">
        <v>13809</v>
      </c>
      <c r="B51404" s="1">
        <v>44923</v>
      </c>
      <c r="C51404">
        <v>57.95</v>
      </c>
    </row>
    <row r="51405" spans="1:3" x14ac:dyDescent="0.2">
      <c r="A51405" t="s">
        <v>13810</v>
      </c>
      <c r="B51405" s="1">
        <v>44923</v>
      </c>
      <c r="C51405">
        <v>60.15</v>
      </c>
    </row>
    <row r="51406" spans="1:3" x14ac:dyDescent="0.2">
      <c r="A51406" t="s">
        <v>13811</v>
      </c>
      <c r="B51406" s="1">
        <v>44923</v>
      </c>
      <c r="C51406">
        <v>77.349999999999994</v>
      </c>
    </row>
    <row r="51407" spans="1:3" x14ac:dyDescent="0.2">
      <c r="A51407" t="s">
        <v>13812</v>
      </c>
      <c r="B51407" s="1">
        <v>44923</v>
      </c>
      <c r="C51407">
        <v>28.4</v>
      </c>
    </row>
    <row r="51408" spans="1:3" x14ac:dyDescent="0.2">
      <c r="A51408" t="s">
        <v>13813</v>
      </c>
      <c r="B51408" s="1">
        <v>44923</v>
      </c>
      <c r="C51408">
        <v>62.4</v>
      </c>
    </row>
    <row r="51409" spans="1:3" x14ac:dyDescent="0.2">
      <c r="A51409" t="s">
        <v>13814</v>
      </c>
      <c r="B51409" s="1">
        <v>44923</v>
      </c>
      <c r="C51409">
        <v>45.4</v>
      </c>
    </row>
    <row r="51410" spans="1:3" x14ac:dyDescent="0.2">
      <c r="A51410" t="s">
        <v>13815</v>
      </c>
      <c r="B51410" s="1">
        <v>44923</v>
      </c>
      <c r="C51410">
        <v>17.399999999999999</v>
      </c>
    </row>
    <row r="51411" spans="1:3" x14ac:dyDescent="0.2">
      <c r="A51411" t="s">
        <v>13816</v>
      </c>
      <c r="B51411" s="1">
        <v>44923</v>
      </c>
      <c r="C51411">
        <v>350</v>
      </c>
    </row>
    <row r="51412" spans="1:3" x14ac:dyDescent="0.2">
      <c r="A51412" t="s">
        <v>12124</v>
      </c>
      <c r="B51412" s="1">
        <v>44923</v>
      </c>
      <c r="C51412">
        <v>328.6</v>
      </c>
    </row>
    <row r="51413" spans="1:3" x14ac:dyDescent="0.2">
      <c r="A51413" t="s">
        <v>13817</v>
      </c>
      <c r="B51413" s="1">
        <v>44923</v>
      </c>
      <c r="C51413">
        <v>102.95</v>
      </c>
    </row>
    <row r="51414" spans="1:3" x14ac:dyDescent="0.2">
      <c r="A51414" t="s">
        <v>1753</v>
      </c>
      <c r="B51414" s="1">
        <v>44924</v>
      </c>
      <c r="C51414">
        <v>654.24</v>
      </c>
    </row>
    <row r="51415" spans="1:3" x14ac:dyDescent="0.2">
      <c r="A51415" t="s">
        <v>1002</v>
      </c>
      <c r="B51415" s="1">
        <v>44924</v>
      </c>
      <c r="C51415">
        <v>42.92</v>
      </c>
    </row>
    <row r="51416" spans="1:3" x14ac:dyDescent="0.2">
      <c r="A51416" t="s">
        <v>13634</v>
      </c>
      <c r="B51416" s="1">
        <v>44924</v>
      </c>
      <c r="C51416">
        <v>48.4</v>
      </c>
    </row>
    <row r="51417" spans="1:3" x14ac:dyDescent="0.2">
      <c r="A51417" t="s">
        <v>12</v>
      </c>
      <c r="B51417" s="1">
        <v>44924</v>
      </c>
      <c r="C51417">
        <v>10.97</v>
      </c>
    </row>
    <row r="51418" spans="1:3" x14ac:dyDescent="0.2">
      <c r="A51418" t="s">
        <v>12</v>
      </c>
      <c r="B51418" s="1">
        <v>44924</v>
      </c>
      <c r="C51418">
        <v>95.06</v>
      </c>
    </row>
    <row r="51419" spans="1:3" x14ac:dyDescent="0.2">
      <c r="A51419" t="s">
        <v>13743</v>
      </c>
      <c r="B51419" s="1">
        <v>44924</v>
      </c>
      <c r="C51419">
        <v>23.45</v>
      </c>
    </row>
    <row r="51420" spans="1:3" x14ac:dyDescent="0.2">
      <c r="A51420" t="s">
        <v>713</v>
      </c>
      <c r="B51420" s="1">
        <v>44924</v>
      </c>
      <c r="C51420">
        <v>281.07</v>
      </c>
    </row>
    <row r="51421" spans="1:3" x14ac:dyDescent="0.2">
      <c r="A51421" t="s">
        <v>549</v>
      </c>
      <c r="B51421" s="1">
        <v>44924</v>
      </c>
      <c r="C51421">
        <v>0.01</v>
      </c>
    </row>
    <row r="51422" spans="1:3" x14ac:dyDescent="0.2">
      <c r="A51422" t="s">
        <v>79</v>
      </c>
      <c r="B51422" s="1">
        <v>44924</v>
      </c>
      <c r="C51422">
        <v>29.93</v>
      </c>
    </row>
    <row r="51423" spans="1:3" x14ac:dyDescent="0.2">
      <c r="A51423" t="s">
        <v>9160</v>
      </c>
      <c r="B51423" s="1">
        <v>44924</v>
      </c>
      <c r="C51423">
        <v>127.85</v>
      </c>
    </row>
    <row r="51424" spans="1:3" x14ac:dyDescent="0.2">
      <c r="A51424" t="s">
        <v>148</v>
      </c>
      <c r="B51424" s="1">
        <v>44924</v>
      </c>
      <c r="C51424">
        <v>1048.71</v>
      </c>
    </row>
    <row r="51425" spans="1:3" x14ac:dyDescent="0.2">
      <c r="A51425" t="s">
        <v>10314</v>
      </c>
      <c r="B51425" s="1">
        <v>44924</v>
      </c>
      <c r="C51425">
        <v>99.9</v>
      </c>
    </row>
    <row r="51426" spans="1:3" x14ac:dyDescent="0.2">
      <c r="A51426" t="s">
        <v>13744</v>
      </c>
      <c r="B51426" s="1">
        <v>44924</v>
      </c>
      <c r="C51426">
        <v>165.85</v>
      </c>
    </row>
    <row r="51427" spans="1:3" x14ac:dyDescent="0.2">
      <c r="A51427" t="s">
        <v>9827</v>
      </c>
      <c r="B51427" s="1">
        <v>44924</v>
      </c>
      <c r="C51427">
        <v>62.4</v>
      </c>
    </row>
    <row r="51428" spans="1:3" x14ac:dyDescent="0.2">
      <c r="A51428" t="s">
        <v>8783</v>
      </c>
      <c r="B51428" s="1">
        <v>44924</v>
      </c>
      <c r="C51428">
        <v>53.4</v>
      </c>
    </row>
    <row r="51429" spans="1:3" x14ac:dyDescent="0.2">
      <c r="A51429" t="s">
        <v>2025</v>
      </c>
      <c r="B51429" s="1">
        <v>44924</v>
      </c>
      <c r="C51429">
        <v>114.2</v>
      </c>
    </row>
    <row r="51430" spans="1:3" x14ac:dyDescent="0.2">
      <c r="A51430" t="s">
        <v>13745</v>
      </c>
      <c r="B51430" s="1">
        <v>44924</v>
      </c>
      <c r="C51430">
        <v>97.45</v>
      </c>
    </row>
    <row r="51431" spans="1:3" x14ac:dyDescent="0.2">
      <c r="A51431" t="s">
        <v>13746</v>
      </c>
      <c r="B51431" s="1">
        <v>44924</v>
      </c>
      <c r="C51431">
        <v>28.2</v>
      </c>
    </row>
    <row r="51432" spans="1:3" x14ac:dyDescent="0.2">
      <c r="A51432" t="s">
        <v>13747</v>
      </c>
      <c r="B51432" s="1">
        <v>44924</v>
      </c>
      <c r="C51432">
        <v>27.5</v>
      </c>
    </row>
    <row r="51433" spans="1:3" x14ac:dyDescent="0.2">
      <c r="A51433" t="s">
        <v>610</v>
      </c>
      <c r="B51433" s="1">
        <v>44924</v>
      </c>
      <c r="C51433">
        <v>341.55</v>
      </c>
    </row>
    <row r="51434" spans="1:3" x14ac:dyDescent="0.2">
      <c r="A51434" t="s">
        <v>942</v>
      </c>
      <c r="B51434" s="1">
        <v>44924</v>
      </c>
      <c r="C51434">
        <v>712.47</v>
      </c>
    </row>
    <row r="51435" spans="1:3" x14ac:dyDescent="0.2">
      <c r="A51435" t="s">
        <v>6139</v>
      </c>
      <c r="B51435" s="1">
        <v>44924</v>
      </c>
      <c r="C51435">
        <v>1472.02</v>
      </c>
    </row>
    <row r="51436" spans="1:3" x14ac:dyDescent="0.2">
      <c r="A51436" t="s">
        <v>11947</v>
      </c>
      <c r="B51436" s="1">
        <v>44924</v>
      </c>
      <c r="C51436">
        <v>184.83</v>
      </c>
    </row>
    <row r="51437" spans="1:3" x14ac:dyDescent="0.2">
      <c r="A51437" t="s">
        <v>1719</v>
      </c>
      <c r="B51437" s="1">
        <v>44924</v>
      </c>
      <c r="C51437">
        <v>42.71</v>
      </c>
    </row>
    <row r="51438" spans="1:3" x14ac:dyDescent="0.2">
      <c r="A51438" t="s">
        <v>64</v>
      </c>
      <c r="B51438" s="1">
        <v>44924</v>
      </c>
      <c r="C51438">
        <v>685.76</v>
      </c>
    </row>
    <row r="51439" spans="1:3" x14ac:dyDescent="0.2">
      <c r="A51439" t="s">
        <v>383</v>
      </c>
      <c r="B51439" s="1">
        <v>44924</v>
      </c>
      <c r="C51439">
        <v>53.5</v>
      </c>
    </row>
    <row r="51440" spans="1:3" x14ac:dyDescent="0.2">
      <c r="A51440" t="s">
        <v>13748</v>
      </c>
      <c r="B51440" s="1">
        <v>44924</v>
      </c>
      <c r="C51440">
        <v>53.4</v>
      </c>
    </row>
    <row r="51441" spans="1:3" x14ac:dyDescent="0.2">
      <c r="A51441" t="s">
        <v>13749</v>
      </c>
      <c r="B51441" s="1">
        <v>44924</v>
      </c>
      <c r="C51441">
        <v>60</v>
      </c>
    </row>
    <row r="51442" spans="1:3" x14ac:dyDescent="0.2">
      <c r="A51442" t="s">
        <v>13750</v>
      </c>
      <c r="B51442" s="1">
        <v>44924</v>
      </c>
      <c r="C51442">
        <v>68.400000000000006</v>
      </c>
    </row>
    <row r="51443" spans="1:3" x14ac:dyDescent="0.2">
      <c r="A51443" t="s">
        <v>13751</v>
      </c>
      <c r="B51443" s="1">
        <v>44924</v>
      </c>
      <c r="C51443">
        <v>53.4</v>
      </c>
    </row>
    <row r="51444" spans="1:3" x14ac:dyDescent="0.2">
      <c r="A51444" t="s">
        <v>13752</v>
      </c>
      <c r="B51444" s="1">
        <v>44924</v>
      </c>
      <c r="C51444">
        <v>53.4</v>
      </c>
    </row>
    <row r="51445" spans="1:3" x14ac:dyDescent="0.2">
      <c r="A51445" t="s">
        <v>11634</v>
      </c>
      <c r="B51445" s="1">
        <v>44924</v>
      </c>
      <c r="C51445">
        <v>52.4</v>
      </c>
    </row>
    <row r="51446" spans="1:3" x14ac:dyDescent="0.2">
      <c r="A51446" t="s">
        <v>13753</v>
      </c>
      <c r="B51446" s="1">
        <v>44924</v>
      </c>
      <c r="C51446">
        <v>58.4</v>
      </c>
    </row>
    <row r="51447" spans="1:3" x14ac:dyDescent="0.2">
      <c r="A51447" t="s">
        <v>13754</v>
      </c>
      <c r="B51447" s="1">
        <v>44924</v>
      </c>
      <c r="C51447">
        <v>107.9</v>
      </c>
    </row>
    <row r="51448" spans="1:3" x14ac:dyDescent="0.2">
      <c r="A51448" t="s">
        <v>13755</v>
      </c>
      <c r="B51448" s="1">
        <v>44924</v>
      </c>
      <c r="C51448">
        <v>107.1</v>
      </c>
    </row>
    <row r="51449" spans="1:3" x14ac:dyDescent="0.2">
      <c r="A51449" t="s">
        <v>13756</v>
      </c>
      <c r="B51449" s="1">
        <v>44924</v>
      </c>
      <c r="C51449">
        <v>128.15</v>
      </c>
    </row>
    <row r="51450" spans="1:3" x14ac:dyDescent="0.2">
      <c r="A51450" t="s">
        <v>13757</v>
      </c>
      <c r="B51450" s="1">
        <v>44924</v>
      </c>
      <c r="C51450">
        <v>62.4</v>
      </c>
    </row>
    <row r="51451" spans="1:3" x14ac:dyDescent="0.2">
      <c r="A51451" t="s">
        <v>13747</v>
      </c>
      <c r="B51451" s="1">
        <v>44924</v>
      </c>
      <c r="C51451">
        <v>88.35</v>
      </c>
    </row>
    <row r="51452" spans="1:3" x14ac:dyDescent="0.2">
      <c r="A51452" t="s">
        <v>3134</v>
      </c>
      <c r="B51452" s="1">
        <v>44924</v>
      </c>
      <c r="C51452">
        <v>50.4</v>
      </c>
    </row>
    <row r="51453" spans="1:3" x14ac:dyDescent="0.2">
      <c r="A51453" t="s">
        <v>13758</v>
      </c>
      <c r="B51453" s="1">
        <v>44924</v>
      </c>
      <c r="C51453">
        <v>123.05</v>
      </c>
    </row>
    <row r="51454" spans="1:3" x14ac:dyDescent="0.2">
      <c r="A51454" t="s">
        <v>13759</v>
      </c>
      <c r="B51454" s="1">
        <v>44924</v>
      </c>
      <c r="C51454">
        <v>59.42</v>
      </c>
    </row>
    <row r="51455" spans="1:3" x14ac:dyDescent="0.2">
      <c r="A51455" t="s">
        <v>13760</v>
      </c>
      <c r="B51455" s="1">
        <v>44924</v>
      </c>
      <c r="C51455">
        <v>25.44</v>
      </c>
    </row>
    <row r="51456" spans="1:3" x14ac:dyDescent="0.2">
      <c r="A51456" t="s">
        <v>6139</v>
      </c>
      <c r="B51456" s="1">
        <v>44925</v>
      </c>
      <c r="C51456">
        <v>1146.24</v>
      </c>
    </row>
    <row r="51457" spans="1:3" x14ac:dyDescent="0.2">
      <c r="A51457" t="s">
        <v>79</v>
      </c>
      <c r="B51457" s="1">
        <v>44925</v>
      </c>
      <c r="C51457">
        <v>57.41</v>
      </c>
    </row>
    <row r="51458" spans="1:3" x14ac:dyDescent="0.2">
      <c r="A51458" t="s">
        <v>79</v>
      </c>
      <c r="B51458" s="1">
        <v>44925</v>
      </c>
      <c r="C51458">
        <v>29.93</v>
      </c>
    </row>
    <row r="51459" spans="1:3" x14ac:dyDescent="0.2">
      <c r="A51459" t="s">
        <v>13728</v>
      </c>
      <c r="B51459" s="1">
        <v>44925</v>
      </c>
      <c r="C51459">
        <v>150</v>
      </c>
    </row>
    <row r="51460" spans="1:3" x14ac:dyDescent="0.2">
      <c r="A51460" t="s">
        <v>13729</v>
      </c>
      <c r="B51460" s="1">
        <v>44925</v>
      </c>
      <c r="C51460">
        <v>15.2</v>
      </c>
    </row>
    <row r="51461" spans="1:3" x14ac:dyDescent="0.2">
      <c r="A51461" t="s">
        <v>13730</v>
      </c>
      <c r="B51461" s="1">
        <v>44925</v>
      </c>
      <c r="C51461">
        <v>74.400000000000006</v>
      </c>
    </row>
    <row r="51462" spans="1:3" x14ac:dyDescent="0.2">
      <c r="A51462" t="s">
        <v>13731</v>
      </c>
      <c r="B51462" s="1">
        <v>44925</v>
      </c>
      <c r="C51462">
        <v>203.65</v>
      </c>
    </row>
    <row r="51463" spans="1:3" x14ac:dyDescent="0.2">
      <c r="A51463" t="s">
        <v>13732</v>
      </c>
      <c r="B51463" s="1">
        <v>44925</v>
      </c>
      <c r="C51463">
        <v>148.35</v>
      </c>
    </row>
    <row r="51464" spans="1:3" x14ac:dyDescent="0.2">
      <c r="A51464" t="s">
        <v>13487</v>
      </c>
      <c r="B51464" s="1">
        <v>44925</v>
      </c>
      <c r="C51464">
        <v>43.4</v>
      </c>
    </row>
    <row r="51465" spans="1:3" x14ac:dyDescent="0.2">
      <c r="A51465" t="s">
        <v>13733</v>
      </c>
      <c r="B51465" s="1">
        <v>44925</v>
      </c>
      <c r="C51465">
        <v>80.95</v>
      </c>
    </row>
    <row r="51466" spans="1:3" x14ac:dyDescent="0.2">
      <c r="A51466" t="s">
        <v>11938</v>
      </c>
      <c r="B51466" s="1">
        <v>44925</v>
      </c>
      <c r="C51466">
        <v>35.299999999999997</v>
      </c>
    </row>
    <row r="51467" spans="1:3" x14ac:dyDescent="0.2">
      <c r="A51467" t="s">
        <v>13734</v>
      </c>
      <c r="B51467" s="1">
        <v>44925</v>
      </c>
      <c r="C51467">
        <v>64.95</v>
      </c>
    </row>
    <row r="51468" spans="1:3" x14ac:dyDescent="0.2">
      <c r="A51468" t="s">
        <v>13735</v>
      </c>
      <c r="B51468" s="1">
        <v>44925</v>
      </c>
      <c r="C51468">
        <v>89.35</v>
      </c>
    </row>
    <row r="51469" spans="1:3" x14ac:dyDescent="0.2">
      <c r="A51469" t="s">
        <v>13736</v>
      </c>
      <c r="B51469" s="1">
        <v>44925</v>
      </c>
      <c r="C51469">
        <v>12.4</v>
      </c>
    </row>
    <row r="51470" spans="1:3" x14ac:dyDescent="0.2">
      <c r="A51470" t="s">
        <v>13737</v>
      </c>
      <c r="B51470" s="1">
        <v>44925</v>
      </c>
      <c r="C51470">
        <v>63.4</v>
      </c>
    </row>
    <row r="51471" spans="1:3" x14ac:dyDescent="0.2">
      <c r="A51471" t="s">
        <v>9061</v>
      </c>
      <c r="B51471" s="1">
        <v>44925</v>
      </c>
      <c r="C51471">
        <v>64.7</v>
      </c>
    </row>
    <row r="51472" spans="1:3" x14ac:dyDescent="0.2">
      <c r="A51472" t="s">
        <v>13738</v>
      </c>
      <c r="B51472" s="1">
        <v>44925</v>
      </c>
      <c r="C51472">
        <v>65.150000000000006</v>
      </c>
    </row>
    <row r="51473" spans="1:3" x14ac:dyDescent="0.2">
      <c r="A51473" t="s">
        <v>13739</v>
      </c>
      <c r="B51473" s="1">
        <v>44925</v>
      </c>
      <c r="C51473">
        <v>68.45</v>
      </c>
    </row>
    <row r="51474" spans="1:3" x14ac:dyDescent="0.2">
      <c r="A51474" t="s">
        <v>7025</v>
      </c>
      <c r="B51474" s="1">
        <v>44925</v>
      </c>
      <c r="C51474">
        <v>92.35</v>
      </c>
    </row>
    <row r="51475" spans="1:3" x14ac:dyDescent="0.2">
      <c r="A51475" t="s">
        <v>13740</v>
      </c>
      <c r="B51475" s="1">
        <v>44925</v>
      </c>
      <c r="C51475">
        <v>65.150000000000006</v>
      </c>
    </row>
    <row r="51476" spans="1:3" x14ac:dyDescent="0.2">
      <c r="A51476" t="s">
        <v>4635</v>
      </c>
      <c r="B51476" s="1">
        <v>44925</v>
      </c>
      <c r="C51476">
        <v>64.7</v>
      </c>
    </row>
    <row r="51477" spans="1:3" x14ac:dyDescent="0.2">
      <c r="A51477" t="s">
        <v>13741</v>
      </c>
      <c r="B51477" s="1">
        <v>44925</v>
      </c>
      <c r="C51477">
        <v>53.4</v>
      </c>
    </row>
    <row r="51478" spans="1:3" x14ac:dyDescent="0.2">
      <c r="A51478" t="s">
        <v>13742</v>
      </c>
      <c r="B51478" s="1">
        <v>44925</v>
      </c>
      <c r="C51478">
        <v>411.4</v>
      </c>
    </row>
    <row r="51479" spans="1:3" x14ac:dyDescent="0.2">
      <c r="A51479" t="s">
        <v>14</v>
      </c>
      <c r="B51479" s="1">
        <v>44927</v>
      </c>
      <c r="C51479">
        <v>937.5</v>
      </c>
    </row>
    <row r="51480" spans="1:3" x14ac:dyDescent="0.2">
      <c r="A51480" t="s">
        <v>5955</v>
      </c>
      <c r="B51480" s="1">
        <v>44928</v>
      </c>
      <c r="C51480">
        <v>1147.44</v>
      </c>
    </row>
    <row r="51481" spans="1:3" x14ac:dyDescent="0.2">
      <c r="A51481" t="s">
        <v>2</v>
      </c>
      <c r="B51481" s="1">
        <v>44928</v>
      </c>
      <c r="C51481">
        <v>36868.379999999997</v>
      </c>
    </row>
    <row r="51482" spans="1:3" x14ac:dyDescent="0.2">
      <c r="A51482" t="s">
        <v>184</v>
      </c>
      <c r="B51482" s="1">
        <v>44929</v>
      </c>
      <c r="C51482">
        <v>38.25</v>
      </c>
    </row>
    <row r="51483" spans="1:3" x14ac:dyDescent="0.2">
      <c r="A51483" t="s">
        <v>184</v>
      </c>
      <c r="B51483" s="1">
        <v>44929</v>
      </c>
      <c r="C51483">
        <v>24.25</v>
      </c>
    </row>
    <row r="51484" spans="1:3" x14ac:dyDescent="0.2">
      <c r="A51484" t="s">
        <v>184</v>
      </c>
      <c r="B51484" s="1">
        <v>44929</v>
      </c>
      <c r="C51484">
        <v>38.130000000000003</v>
      </c>
    </row>
    <row r="51485" spans="1:3" x14ac:dyDescent="0.2">
      <c r="A51485" t="s">
        <v>481</v>
      </c>
      <c r="B51485" s="1">
        <v>44929</v>
      </c>
      <c r="C51485">
        <v>105</v>
      </c>
    </row>
    <row r="51486" spans="1:3" x14ac:dyDescent="0.2">
      <c r="A51486" t="s">
        <v>13669</v>
      </c>
      <c r="B51486" s="1">
        <v>44929</v>
      </c>
      <c r="C51486">
        <v>50.4</v>
      </c>
    </row>
    <row r="51487" spans="1:3" x14ac:dyDescent="0.2">
      <c r="A51487" t="s">
        <v>13670</v>
      </c>
      <c r="B51487" s="1">
        <v>44929</v>
      </c>
      <c r="C51487">
        <v>49.5</v>
      </c>
    </row>
    <row r="51488" spans="1:3" x14ac:dyDescent="0.2">
      <c r="A51488" t="s">
        <v>12180</v>
      </c>
      <c r="B51488" s="1">
        <v>44929</v>
      </c>
      <c r="C51488">
        <v>83.45</v>
      </c>
    </row>
    <row r="51489" spans="1:3" x14ac:dyDescent="0.2">
      <c r="A51489" t="s">
        <v>1003</v>
      </c>
      <c r="B51489" s="1">
        <v>44929</v>
      </c>
      <c r="C51489">
        <v>312.47000000000003</v>
      </c>
    </row>
    <row r="51490" spans="1:3" x14ac:dyDescent="0.2">
      <c r="A51490" t="s">
        <v>4642</v>
      </c>
      <c r="B51490" s="1">
        <v>44929</v>
      </c>
      <c r="C51490">
        <v>215.76</v>
      </c>
    </row>
    <row r="51491" spans="1:3" x14ac:dyDescent="0.2">
      <c r="A51491" t="s">
        <v>79</v>
      </c>
      <c r="B51491" s="1">
        <v>44929</v>
      </c>
      <c r="C51491">
        <v>51.41</v>
      </c>
    </row>
    <row r="51492" spans="1:3" x14ac:dyDescent="0.2">
      <c r="A51492" t="s">
        <v>79</v>
      </c>
      <c r="B51492" s="1">
        <v>44929</v>
      </c>
      <c r="C51492">
        <v>51.41</v>
      </c>
    </row>
    <row r="51493" spans="1:3" x14ac:dyDescent="0.2">
      <c r="A51493" t="s">
        <v>79</v>
      </c>
      <c r="B51493" s="1">
        <v>44929</v>
      </c>
      <c r="C51493">
        <v>29.93</v>
      </c>
    </row>
    <row r="51494" spans="1:3" x14ac:dyDescent="0.2">
      <c r="A51494" t="s">
        <v>79</v>
      </c>
      <c r="B51494" s="1">
        <v>44929</v>
      </c>
      <c r="C51494">
        <v>29.93</v>
      </c>
    </row>
    <row r="51495" spans="1:3" x14ac:dyDescent="0.2">
      <c r="A51495" t="s">
        <v>79</v>
      </c>
      <c r="B51495" s="1">
        <v>44929</v>
      </c>
      <c r="C51495">
        <v>15.95</v>
      </c>
    </row>
    <row r="51496" spans="1:3" x14ac:dyDescent="0.2">
      <c r="A51496" t="s">
        <v>79</v>
      </c>
      <c r="B51496" s="1">
        <v>44929</v>
      </c>
      <c r="C51496">
        <v>29.93</v>
      </c>
    </row>
    <row r="51497" spans="1:3" x14ac:dyDescent="0.2">
      <c r="A51497" t="s">
        <v>79</v>
      </c>
      <c r="B51497" s="1">
        <v>44929</v>
      </c>
      <c r="C51497">
        <v>51.41</v>
      </c>
    </row>
    <row r="51498" spans="1:3" x14ac:dyDescent="0.2">
      <c r="A51498" t="s">
        <v>13671</v>
      </c>
      <c r="B51498" s="1">
        <v>44929</v>
      </c>
      <c r="C51498">
        <v>21.95</v>
      </c>
    </row>
    <row r="51499" spans="1:3" x14ac:dyDescent="0.2">
      <c r="A51499" t="s">
        <v>5536</v>
      </c>
      <c r="B51499" s="1">
        <v>44929</v>
      </c>
      <c r="C51499">
        <v>154.55000000000001</v>
      </c>
    </row>
    <row r="51500" spans="1:3" x14ac:dyDescent="0.2">
      <c r="A51500" t="s">
        <v>13672</v>
      </c>
      <c r="B51500" s="1">
        <v>44929</v>
      </c>
      <c r="C51500">
        <v>78.349999999999994</v>
      </c>
    </row>
    <row r="51501" spans="1:3" x14ac:dyDescent="0.2">
      <c r="A51501" t="s">
        <v>471</v>
      </c>
      <c r="B51501" s="1">
        <v>44929</v>
      </c>
      <c r="C51501">
        <v>249.45</v>
      </c>
    </row>
    <row r="51502" spans="1:3" x14ac:dyDescent="0.2">
      <c r="A51502" t="s">
        <v>1005</v>
      </c>
      <c r="B51502" s="1">
        <v>44929</v>
      </c>
      <c r="C51502">
        <v>695.88</v>
      </c>
    </row>
    <row r="51503" spans="1:3" x14ac:dyDescent="0.2">
      <c r="A51503" t="s">
        <v>11</v>
      </c>
      <c r="B51503" s="1">
        <v>44929</v>
      </c>
      <c r="C51503">
        <v>862.23</v>
      </c>
    </row>
    <row r="51504" spans="1:3" x14ac:dyDescent="0.2">
      <c r="A51504" t="s">
        <v>13673</v>
      </c>
      <c r="B51504" s="1">
        <v>44929</v>
      </c>
      <c r="C51504">
        <v>38.4</v>
      </c>
    </row>
    <row r="51505" spans="1:3" x14ac:dyDescent="0.2">
      <c r="A51505" t="s">
        <v>40</v>
      </c>
      <c r="B51505" s="1">
        <v>44929</v>
      </c>
      <c r="C51505">
        <v>3093.69</v>
      </c>
    </row>
    <row r="51506" spans="1:3" x14ac:dyDescent="0.2">
      <c r="A51506" t="s">
        <v>46</v>
      </c>
      <c r="B51506" s="1">
        <v>44929</v>
      </c>
      <c r="C51506">
        <v>51</v>
      </c>
    </row>
    <row r="51507" spans="1:3" x14ac:dyDescent="0.2">
      <c r="A51507" t="s">
        <v>46</v>
      </c>
      <c r="B51507" s="1">
        <v>44929</v>
      </c>
      <c r="C51507">
        <v>76.42</v>
      </c>
    </row>
    <row r="51508" spans="1:3" x14ac:dyDescent="0.2">
      <c r="A51508" t="s">
        <v>46</v>
      </c>
      <c r="B51508" s="1">
        <v>44929</v>
      </c>
      <c r="C51508">
        <v>168</v>
      </c>
    </row>
    <row r="51509" spans="1:3" x14ac:dyDescent="0.2">
      <c r="A51509" t="s">
        <v>46</v>
      </c>
      <c r="B51509" s="1">
        <v>44929</v>
      </c>
      <c r="C51509">
        <v>71.7</v>
      </c>
    </row>
    <row r="51510" spans="1:3" x14ac:dyDescent="0.2">
      <c r="A51510" t="s">
        <v>46</v>
      </c>
      <c r="B51510" s="1">
        <v>44929</v>
      </c>
      <c r="C51510">
        <v>199.68</v>
      </c>
    </row>
    <row r="51511" spans="1:3" x14ac:dyDescent="0.2">
      <c r="A51511" t="s">
        <v>46</v>
      </c>
      <c r="B51511" s="1">
        <v>44929</v>
      </c>
      <c r="C51511">
        <v>133.74</v>
      </c>
    </row>
    <row r="51512" spans="1:3" x14ac:dyDescent="0.2">
      <c r="A51512" t="s">
        <v>46</v>
      </c>
      <c r="B51512" s="1">
        <v>44929</v>
      </c>
      <c r="C51512">
        <v>71.7</v>
      </c>
    </row>
    <row r="51513" spans="1:3" x14ac:dyDescent="0.2">
      <c r="A51513" t="s">
        <v>46</v>
      </c>
      <c r="B51513" s="1">
        <v>44929</v>
      </c>
      <c r="C51513">
        <v>120.54</v>
      </c>
    </row>
    <row r="51514" spans="1:3" x14ac:dyDescent="0.2">
      <c r="A51514" t="s">
        <v>46</v>
      </c>
      <c r="B51514" s="1">
        <v>44929</v>
      </c>
      <c r="C51514">
        <v>402.22</v>
      </c>
    </row>
    <row r="51515" spans="1:3" x14ac:dyDescent="0.2">
      <c r="A51515" t="s">
        <v>7101</v>
      </c>
      <c r="B51515" s="1">
        <v>44929</v>
      </c>
      <c r="C51515">
        <v>61.9</v>
      </c>
    </row>
    <row r="51516" spans="1:3" x14ac:dyDescent="0.2">
      <c r="A51516" t="s">
        <v>13674</v>
      </c>
      <c r="B51516" s="1">
        <v>44929</v>
      </c>
      <c r="C51516">
        <v>75.650000000000006</v>
      </c>
    </row>
    <row r="51517" spans="1:3" x14ac:dyDescent="0.2">
      <c r="A51517" t="s">
        <v>13675</v>
      </c>
      <c r="B51517" s="1">
        <v>44929</v>
      </c>
      <c r="C51517">
        <v>57.95</v>
      </c>
    </row>
    <row r="51518" spans="1:3" x14ac:dyDescent="0.2">
      <c r="A51518" t="s">
        <v>9648</v>
      </c>
      <c r="B51518" s="1">
        <v>44929</v>
      </c>
      <c r="C51518">
        <v>107.45</v>
      </c>
    </row>
    <row r="51519" spans="1:3" x14ac:dyDescent="0.2">
      <c r="A51519" t="s">
        <v>13676</v>
      </c>
      <c r="B51519" s="1">
        <v>44929</v>
      </c>
      <c r="C51519">
        <v>58.4</v>
      </c>
    </row>
    <row r="51520" spans="1:3" x14ac:dyDescent="0.2">
      <c r="A51520" t="s">
        <v>9247</v>
      </c>
      <c r="B51520" s="1">
        <v>44929</v>
      </c>
      <c r="C51520">
        <v>64.400000000000006</v>
      </c>
    </row>
    <row r="51521" spans="1:3" x14ac:dyDescent="0.2">
      <c r="A51521" t="s">
        <v>13677</v>
      </c>
      <c r="B51521" s="1">
        <v>44929</v>
      </c>
      <c r="C51521">
        <v>57.95</v>
      </c>
    </row>
    <row r="51522" spans="1:3" x14ac:dyDescent="0.2">
      <c r="A51522" t="s">
        <v>13678</v>
      </c>
      <c r="B51522" s="1">
        <v>44929</v>
      </c>
      <c r="C51522">
        <v>63.9</v>
      </c>
    </row>
    <row r="51523" spans="1:3" x14ac:dyDescent="0.2">
      <c r="A51523" t="s">
        <v>13679</v>
      </c>
      <c r="B51523" s="1">
        <v>44929</v>
      </c>
      <c r="C51523">
        <v>51.4</v>
      </c>
    </row>
    <row r="51524" spans="1:3" x14ac:dyDescent="0.2">
      <c r="A51524" t="s">
        <v>13680</v>
      </c>
      <c r="B51524" s="1">
        <v>44929</v>
      </c>
      <c r="C51524">
        <v>122.25</v>
      </c>
    </row>
    <row r="51525" spans="1:3" x14ac:dyDescent="0.2">
      <c r="A51525" t="s">
        <v>3386</v>
      </c>
      <c r="B51525" s="1">
        <v>44929</v>
      </c>
      <c r="C51525">
        <v>130.35</v>
      </c>
    </row>
    <row r="51526" spans="1:3" x14ac:dyDescent="0.2">
      <c r="A51526" t="s">
        <v>13681</v>
      </c>
      <c r="B51526" s="1">
        <v>44929</v>
      </c>
      <c r="C51526">
        <v>153.44999999999999</v>
      </c>
    </row>
    <row r="51527" spans="1:3" x14ac:dyDescent="0.2">
      <c r="A51527" t="s">
        <v>13163</v>
      </c>
      <c r="B51527" s="1">
        <v>44929</v>
      </c>
      <c r="C51527">
        <v>27.4</v>
      </c>
    </row>
    <row r="51528" spans="1:3" x14ac:dyDescent="0.2">
      <c r="A51528" t="s">
        <v>13682</v>
      </c>
      <c r="B51528" s="1">
        <v>44929</v>
      </c>
      <c r="C51528">
        <v>166.35</v>
      </c>
    </row>
    <row r="51529" spans="1:3" x14ac:dyDescent="0.2">
      <c r="A51529" t="s">
        <v>13683</v>
      </c>
      <c r="B51529" s="1">
        <v>44929</v>
      </c>
      <c r="C51529">
        <v>78.400000000000006</v>
      </c>
    </row>
    <row r="51530" spans="1:3" x14ac:dyDescent="0.2">
      <c r="A51530" t="s">
        <v>13684</v>
      </c>
      <c r="B51530" s="1">
        <v>44929</v>
      </c>
      <c r="C51530">
        <v>112.35</v>
      </c>
    </row>
    <row r="51531" spans="1:3" x14ac:dyDescent="0.2">
      <c r="A51531" t="s">
        <v>13685</v>
      </c>
      <c r="B51531" s="1">
        <v>44929</v>
      </c>
      <c r="C51531">
        <v>54.4</v>
      </c>
    </row>
    <row r="51532" spans="1:3" x14ac:dyDescent="0.2">
      <c r="A51532" t="s">
        <v>13686</v>
      </c>
      <c r="B51532" s="1">
        <v>44929</v>
      </c>
      <c r="C51532">
        <v>53.4</v>
      </c>
    </row>
    <row r="51533" spans="1:3" x14ac:dyDescent="0.2">
      <c r="A51533" t="s">
        <v>13687</v>
      </c>
      <c r="B51533" s="1">
        <v>44929</v>
      </c>
      <c r="C51533">
        <v>57.95</v>
      </c>
    </row>
    <row r="51534" spans="1:3" x14ac:dyDescent="0.2">
      <c r="A51534" t="s">
        <v>13688</v>
      </c>
      <c r="B51534" s="1">
        <v>44929</v>
      </c>
      <c r="C51534">
        <v>135.05000000000001</v>
      </c>
    </row>
    <row r="51535" spans="1:3" x14ac:dyDescent="0.2">
      <c r="A51535" t="s">
        <v>13689</v>
      </c>
      <c r="B51535" s="1">
        <v>44929</v>
      </c>
      <c r="C51535">
        <v>51.4</v>
      </c>
    </row>
    <row r="51536" spans="1:3" x14ac:dyDescent="0.2">
      <c r="A51536" t="s">
        <v>13690</v>
      </c>
      <c r="B51536" s="1">
        <v>44929</v>
      </c>
      <c r="C51536">
        <v>68.349999999999994</v>
      </c>
    </row>
    <row r="51537" spans="1:3" x14ac:dyDescent="0.2">
      <c r="A51537" t="s">
        <v>13691</v>
      </c>
      <c r="B51537" s="1">
        <v>44929</v>
      </c>
      <c r="C51537">
        <v>21.95</v>
      </c>
    </row>
    <row r="51538" spans="1:3" x14ac:dyDescent="0.2">
      <c r="A51538" t="s">
        <v>9144</v>
      </c>
      <c r="B51538" s="1">
        <v>44929</v>
      </c>
      <c r="C51538">
        <v>64.7</v>
      </c>
    </row>
    <row r="51539" spans="1:3" x14ac:dyDescent="0.2">
      <c r="A51539" t="s">
        <v>13692</v>
      </c>
      <c r="B51539" s="1">
        <v>44929</v>
      </c>
      <c r="C51539">
        <v>62.4</v>
      </c>
    </row>
    <row r="51540" spans="1:3" x14ac:dyDescent="0.2">
      <c r="A51540" t="s">
        <v>1871</v>
      </c>
      <c r="B51540" s="1">
        <v>44929</v>
      </c>
      <c r="C51540">
        <v>57.95</v>
      </c>
    </row>
    <row r="51541" spans="1:3" x14ac:dyDescent="0.2">
      <c r="A51541" t="s">
        <v>2429</v>
      </c>
      <c r="B51541" s="1">
        <v>44929</v>
      </c>
      <c r="C51541">
        <v>50.4</v>
      </c>
    </row>
    <row r="51542" spans="1:3" x14ac:dyDescent="0.2">
      <c r="A51542" t="s">
        <v>13693</v>
      </c>
      <c r="B51542" s="1">
        <v>44929</v>
      </c>
      <c r="C51542">
        <v>57.95</v>
      </c>
    </row>
    <row r="51543" spans="1:3" x14ac:dyDescent="0.2">
      <c r="A51543" t="s">
        <v>11438</v>
      </c>
      <c r="B51543" s="1">
        <v>44929</v>
      </c>
      <c r="C51543">
        <v>2131.41</v>
      </c>
    </row>
    <row r="51544" spans="1:3" x14ac:dyDescent="0.2">
      <c r="A51544" t="s">
        <v>13694</v>
      </c>
      <c r="B51544" s="1">
        <v>44929</v>
      </c>
      <c r="C51544">
        <v>45.15</v>
      </c>
    </row>
    <row r="51545" spans="1:3" x14ac:dyDescent="0.2">
      <c r="A51545" t="s">
        <v>1886</v>
      </c>
      <c r="B51545" s="1">
        <v>44929</v>
      </c>
      <c r="C51545">
        <v>57.95</v>
      </c>
    </row>
    <row r="51546" spans="1:3" x14ac:dyDescent="0.2">
      <c r="A51546" t="s">
        <v>13695</v>
      </c>
      <c r="B51546" s="1">
        <v>44929</v>
      </c>
      <c r="C51546">
        <v>60.15</v>
      </c>
    </row>
    <row r="51547" spans="1:3" x14ac:dyDescent="0.2">
      <c r="A51547" t="s">
        <v>13696</v>
      </c>
      <c r="B51547" s="1">
        <v>44929</v>
      </c>
      <c r="C51547">
        <v>57.95</v>
      </c>
    </row>
    <row r="51548" spans="1:3" x14ac:dyDescent="0.2">
      <c r="A51548" t="s">
        <v>13697</v>
      </c>
      <c r="B51548" s="1">
        <v>44929</v>
      </c>
      <c r="C51548">
        <v>58.4</v>
      </c>
    </row>
    <row r="51549" spans="1:3" x14ac:dyDescent="0.2">
      <c r="A51549" t="s">
        <v>13698</v>
      </c>
      <c r="B51549" s="1">
        <v>44929</v>
      </c>
      <c r="C51549">
        <v>50.4</v>
      </c>
    </row>
    <row r="51550" spans="1:3" x14ac:dyDescent="0.2">
      <c r="A51550" t="s">
        <v>13699</v>
      </c>
      <c r="B51550" s="1">
        <v>44929</v>
      </c>
      <c r="C51550">
        <v>57.15</v>
      </c>
    </row>
    <row r="51551" spans="1:3" x14ac:dyDescent="0.2">
      <c r="A51551" t="s">
        <v>13700</v>
      </c>
      <c r="B51551" s="1">
        <v>44929</v>
      </c>
      <c r="C51551">
        <v>50.4</v>
      </c>
    </row>
    <row r="51552" spans="1:3" x14ac:dyDescent="0.2">
      <c r="A51552" t="s">
        <v>13575</v>
      </c>
      <c r="B51552" s="1">
        <v>44929</v>
      </c>
      <c r="C51552">
        <v>74.099999999999994</v>
      </c>
    </row>
    <row r="51553" spans="1:3" x14ac:dyDescent="0.2">
      <c r="A51553" t="s">
        <v>13701</v>
      </c>
      <c r="B51553" s="1">
        <v>44929</v>
      </c>
      <c r="C51553">
        <v>57.95</v>
      </c>
    </row>
    <row r="51554" spans="1:3" x14ac:dyDescent="0.2">
      <c r="A51554" t="s">
        <v>13702</v>
      </c>
      <c r="B51554" s="1">
        <v>44929</v>
      </c>
      <c r="C51554">
        <v>149.30000000000001</v>
      </c>
    </row>
    <row r="51555" spans="1:3" x14ac:dyDescent="0.2">
      <c r="A51555" t="s">
        <v>3338</v>
      </c>
      <c r="B51555" s="1">
        <v>44929</v>
      </c>
      <c r="C51555">
        <v>48.4</v>
      </c>
    </row>
    <row r="51556" spans="1:3" x14ac:dyDescent="0.2">
      <c r="A51556" t="s">
        <v>10737</v>
      </c>
      <c r="B51556" s="1">
        <v>44929</v>
      </c>
      <c r="C51556">
        <v>62.4</v>
      </c>
    </row>
    <row r="51557" spans="1:3" x14ac:dyDescent="0.2">
      <c r="A51557" t="s">
        <v>13703</v>
      </c>
      <c r="B51557" s="1">
        <v>44929</v>
      </c>
      <c r="C51557">
        <v>114.35</v>
      </c>
    </row>
    <row r="51558" spans="1:3" x14ac:dyDescent="0.2">
      <c r="A51558" t="s">
        <v>13704</v>
      </c>
      <c r="B51558" s="1">
        <v>44929</v>
      </c>
      <c r="C51558">
        <v>57.15</v>
      </c>
    </row>
    <row r="51559" spans="1:3" x14ac:dyDescent="0.2">
      <c r="A51559" t="s">
        <v>13705</v>
      </c>
      <c r="B51559" s="1">
        <v>44929</v>
      </c>
      <c r="C51559">
        <v>53.4</v>
      </c>
    </row>
    <row r="51560" spans="1:3" x14ac:dyDescent="0.2">
      <c r="A51560" t="s">
        <v>13706</v>
      </c>
      <c r="B51560" s="1">
        <v>44929</v>
      </c>
      <c r="C51560">
        <v>58.15</v>
      </c>
    </row>
    <row r="51561" spans="1:3" x14ac:dyDescent="0.2">
      <c r="A51561" t="s">
        <v>3177</v>
      </c>
      <c r="B51561" s="1">
        <v>44929</v>
      </c>
      <c r="C51561">
        <v>77.349999999999994</v>
      </c>
    </row>
    <row r="51562" spans="1:3" x14ac:dyDescent="0.2">
      <c r="A51562" t="s">
        <v>1058</v>
      </c>
      <c r="B51562" s="1">
        <v>44929</v>
      </c>
      <c r="C51562">
        <v>42.2</v>
      </c>
    </row>
    <row r="51563" spans="1:3" x14ac:dyDescent="0.2">
      <c r="A51563" t="s">
        <v>13707</v>
      </c>
      <c r="B51563" s="1">
        <v>44929</v>
      </c>
      <c r="C51563">
        <v>78.349999999999994</v>
      </c>
    </row>
    <row r="51564" spans="1:3" x14ac:dyDescent="0.2">
      <c r="A51564" t="s">
        <v>7069</v>
      </c>
      <c r="B51564" s="1">
        <v>44929</v>
      </c>
      <c r="C51564">
        <v>69</v>
      </c>
    </row>
    <row r="51565" spans="1:3" x14ac:dyDescent="0.2">
      <c r="A51565" t="s">
        <v>12559</v>
      </c>
      <c r="B51565" s="1">
        <v>44929</v>
      </c>
      <c r="C51565">
        <v>74.400000000000006</v>
      </c>
    </row>
    <row r="51566" spans="1:3" x14ac:dyDescent="0.2">
      <c r="A51566" t="s">
        <v>13708</v>
      </c>
      <c r="B51566" s="1">
        <v>44929</v>
      </c>
      <c r="C51566">
        <v>50.4</v>
      </c>
    </row>
    <row r="51567" spans="1:3" x14ac:dyDescent="0.2">
      <c r="A51567" t="s">
        <v>7634</v>
      </c>
      <c r="B51567" s="1">
        <v>44929</v>
      </c>
      <c r="C51567">
        <v>138</v>
      </c>
    </row>
    <row r="51568" spans="1:3" x14ac:dyDescent="0.2">
      <c r="A51568" t="s">
        <v>12555</v>
      </c>
      <c r="B51568" s="1">
        <v>44929</v>
      </c>
      <c r="C51568">
        <v>105.8</v>
      </c>
    </row>
    <row r="51569" spans="1:3" x14ac:dyDescent="0.2">
      <c r="A51569" t="s">
        <v>13709</v>
      </c>
      <c r="B51569" s="1">
        <v>44929</v>
      </c>
      <c r="C51569">
        <v>63.4</v>
      </c>
    </row>
    <row r="51570" spans="1:3" x14ac:dyDescent="0.2">
      <c r="A51570" t="s">
        <v>13710</v>
      </c>
      <c r="B51570" s="1">
        <v>44929</v>
      </c>
      <c r="C51570">
        <v>88.35</v>
      </c>
    </row>
    <row r="51571" spans="1:3" x14ac:dyDescent="0.2">
      <c r="A51571" t="s">
        <v>13711</v>
      </c>
      <c r="B51571" s="1">
        <v>44929</v>
      </c>
      <c r="C51571">
        <v>199.6</v>
      </c>
    </row>
    <row r="51572" spans="1:3" x14ac:dyDescent="0.2">
      <c r="A51572" t="s">
        <v>11766</v>
      </c>
      <c r="B51572" s="1">
        <v>44929</v>
      </c>
      <c r="C51572">
        <v>99.8</v>
      </c>
    </row>
    <row r="51573" spans="1:3" x14ac:dyDescent="0.2">
      <c r="A51573" t="s">
        <v>13712</v>
      </c>
      <c r="B51573" s="1">
        <v>44929</v>
      </c>
      <c r="C51573">
        <v>161.36000000000001</v>
      </c>
    </row>
    <row r="51574" spans="1:3" x14ac:dyDescent="0.2">
      <c r="A51574" t="s">
        <v>13713</v>
      </c>
      <c r="B51574" s="1">
        <v>44929</v>
      </c>
      <c r="C51574">
        <v>75.099999999999994</v>
      </c>
    </row>
    <row r="51575" spans="1:3" x14ac:dyDescent="0.2">
      <c r="A51575" t="s">
        <v>5970</v>
      </c>
      <c r="B51575" s="1">
        <v>44929</v>
      </c>
      <c r="C51575">
        <v>46.95</v>
      </c>
    </row>
    <row r="51576" spans="1:3" x14ac:dyDescent="0.2">
      <c r="A51576" t="s">
        <v>13714</v>
      </c>
      <c r="B51576" s="1">
        <v>44929</v>
      </c>
      <c r="C51576">
        <v>116.35</v>
      </c>
    </row>
    <row r="51577" spans="1:3" x14ac:dyDescent="0.2">
      <c r="A51577" t="s">
        <v>13715</v>
      </c>
      <c r="B51577" s="1">
        <v>44929</v>
      </c>
      <c r="C51577">
        <v>107.45</v>
      </c>
    </row>
    <row r="51578" spans="1:3" x14ac:dyDescent="0.2">
      <c r="A51578" t="s">
        <v>13716</v>
      </c>
      <c r="B51578" s="1">
        <v>44929</v>
      </c>
      <c r="C51578">
        <v>57.95</v>
      </c>
    </row>
    <row r="51579" spans="1:3" x14ac:dyDescent="0.2">
      <c r="A51579" t="s">
        <v>13717</v>
      </c>
      <c r="B51579" s="1">
        <v>44929</v>
      </c>
      <c r="C51579">
        <v>53.4</v>
      </c>
    </row>
    <row r="51580" spans="1:3" x14ac:dyDescent="0.2">
      <c r="A51580" t="s">
        <v>11609</v>
      </c>
      <c r="B51580" s="1">
        <v>44929</v>
      </c>
      <c r="C51580">
        <v>115.85</v>
      </c>
    </row>
    <row r="51581" spans="1:3" x14ac:dyDescent="0.2">
      <c r="A51581" t="s">
        <v>12887</v>
      </c>
      <c r="B51581" s="1">
        <v>44929</v>
      </c>
      <c r="C51581">
        <v>198.65</v>
      </c>
    </row>
    <row r="51582" spans="1:3" x14ac:dyDescent="0.2">
      <c r="A51582" t="s">
        <v>612</v>
      </c>
      <c r="B51582" s="1">
        <v>44929</v>
      </c>
      <c r="C51582">
        <v>252.34</v>
      </c>
    </row>
    <row r="51583" spans="1:3" x14ac:dyDescent="0.2">
      <c r="A51583" t="s">
        <v>1972</v>
      </c>
      <c r="B51583" s="1">
        <v>44929</v>
      </c>
      <c r="C51583">
        <v>113.25</v>
      </c>
    </row>
    <row r="51584" spans="1:3" x14ac:dyDescent="0.2">
      <c r="A51584" t="s">
        <v>3065</v>
      </c>
      <c r="B51584" s="1">
        <v>44929</v>
      </c>
      <c r="C51584">
        <v>50.85</v>
      </c>
    </row>
    <row r="51585" spans="1:3" x14ac:dyDescent="0.2">
      <c r="A51585" t="s">
        <v>13718</v>
      </c>
      <c r="B51585" s="1">
        <v>44929</v>
      </c>
      <c r="C51585">
        <v>72.900000000000006</v>
      </c>
    </row>
    <row r="51586" spans="1:3" x14ac:dyDescent="0.2">
      <c r="A51586" t="s">
        <v>13719</v>
      </c>
      <c r="B51586" s="1">
        <v>44929</v>
      </c>
      <c r="C51586">
        <v>57.15</v>
      </c>
    </row>
    <row r="51587" spans="1:3" x14ac:dyDescent="0.2">
      <c r="A51587" t="s">
        <v>13720</v>
      </c>
      <c r="B51587" s="1">
        <v>44929</v>
      </c>
      <c r="C51587">
        <v>73.900000000000006</v>
      </c>
    </row>
    <row r="51588" spans="1:3" x14ac:dyDescent="0.2">
      <c r="A51588" t="s">
        <v>13720</v>
      </c>
      <c r="B51588" s="1">
        <v>44929</v>
      </c>
      <c r="C51588">
        <v>88.35</v>
      </c>
    </row>
    <row r="51589" spans="1:3" x14ac:dyDescent="0.2">
      <c r="A51589" t="s">
        <v>13721</v>
      </c>
      <c r="B51589" s="1">
        <v>44929</v>
      </c>
      <c r="C51589">
        <v>98.35</v>
      </c>
    </row>
    <row r="51590" spans="1:3" x14ac:dyDescent="0.2">
      <c r="A51590" t="s">
        <v>29</v>
      </c>
      <c r="B51590" s="1">
        <v>44929</v>
      </c>
      <c r="C51590">
        <v>1120.32</v>
      </c>
    </row>
    <row r="51591" spans="1:3" x14ac:dyDescent="0.2">
      <c r="A51591" t="s">
        <v>8279</v>
      </c>
      <c r="B51591" s="1">
        <v>44929</v>
      </c>
      <c r="C51591">
        <v>1624.29</v>
      </c>
    </row>
    <row r="51592" spans="1:3" x14ac:dyDescent="0.2">
      <c r="A51592" t="s">
        <v>482</v>
      </c>
      <c r="B51592" s="1">
        <v>44929</v>
      </c>
      <c r="C51592">
        <v>438.5</v>
      </c>
    </row>
    <row r="51593" spans="1:3" x14ac:dyDescent="0.2">
      <c r="A51593" t="s">
        <v>29</v>
      </c>
      <c r="B51593" s="1">
        <v>44929</v>
      </c>
      <c r="C51593">
        <v>299.7</v>
      </c>
    </row>
    <row r="51594" spans="1:3" x14ac:dyDescent="0.2">
      <c r="A51594" t="s">
        <v>12</v>
      </c>
      <c r="B51594" s="1">
        <v>44929</v>
      </c>
      <c r="C51594">
        <v>13.48</v>
      </c>
    </row>
    <row r="51595" spans="1:3" x14ac:dyDescent="0.2">
      <c r="A51595" t="s">
        <v>612</v>
      </c>
      <c r="B51595" s="1">
        <v>44929</v>
      </c>
      <c r="C51595">
        <v>491.98</v>
      </c>
    </row>
    <row r="51596" spans="1:3" x14ac:dyDescent="0.2">
      <c r="A51596" t="s">
        <v>12</v>
      </c>
      <c r="B51596" s="1">
        <v>44929</v>
      </c>
      <c r="C51596">
        <v>96.23</v>
      </c>
    </row>
    <row r="51597" spans="1:3" x14ac:dyDescent="0.2">
      <c r="A51597" t="s">
        <v>13722</v>
      </c>
      <c r="B51597" s="1">
        <v>44929</v>
      </c>
      <c r="C51597">
        <v>18.399999999999999</v>
      </c>
    </row>
    <row r="51598" spans="1:3" x14ac:dyDescent="0.2">
      <c r="A51598" t="s">
        <v>13723</v>
      </c>
      <c r="B51598" s="1">
        <v>44929</v>
      </c>
      <c r="C51598">
        <v>22.45</v>
      </c>
    </row>
    <row r="51599" spans="1:3" x14ac:dyDescent="0.2">
      <c r="A51599" t="s">
        <v>13724</v>
      </c>
      <c r="B51599" s="1">
        <v>44929</v>
      </c>
      <c r="C51599">
        <v>26.35</v>
      </c>
    </row>
    <row r="51600" spans="1:3" x14ac:dyDescent="0.2">
      <c r="A51600" t="s">
        <v>13725</v>
      </c>
      <c r="B51600" s="1">
        <v>44929</v>
      </c>
      <c r="C51600">
        <v>15.4</v>
      </c>
    </row>
    <row r="51601" spans="1:3" x14ac:dyDescent="0.2">
      <c r="A51601" t="s">
        <v>13726</v>
      </c>
      <c r="B51601" s="1">
        <v>44929</v>
      </c>
      <c r="C51601">
        <v>65.150000000000006</v>
      </c>
    </row>
    <row r="51602" spans="1:3" x14ac:dyDescent="0.2">
      <c r="A51602" t="s">
        <v>13727</v>
      </c>
      <c r="B51602" s="1">
        <v>44929</v>
      </c>
      <c r="C51602">
        <v>36.950000000000003</v>
      </c>
    </row>
    <row r="51603" spans="1:3" x14ac:dyDescent="0.2">
      <c r="A51603" t="s">
        <v>2292</v>
      </c>
      <c r="B51603" s="1">
        <v>44929</v>
      </c>
      <c r="C51603">
        <v>50.85</v>
      </c>
    </row>
    <row r="51604" spans="1:3" x14ac:dyDescent="0.2">
      <c r="A51604" t="s">
        <v>29</v>
      </c>
      <c r="B51604" s="1">
        <v>44929</v>
      </c>
      <c r="C51604">
        <v>87.72</v>
      </c>
    </row>
    <row r="51605" spans="1:3" x14ac:dyDescent="0.2">
      <c r="A51605" t="s">
        <v>29</v>
      </c>
      <c r="B51605" s="1">
        <v>44929</v>
      </c>
      <c r="C51605">
        <v>52.2</v>
      </c>
    </row>
    <row r="51606" spans="1:3" x14ac:dyDescent="0.2">
      <c r="A51606" t="s">
        <v>79</v>
      </c>
      <c r="B51606" s="1">
        <v>44929</v>
      </c>
      <c r="C51606">
        <v>29.93</v>
      </c>
    </row>
    <row r="51607" spans="1:3" x14ac:dyDescent="0.2">
      <c r="A51607" t="s">
        <v>79</v>
      </c>
      <c r="B51607" s="1">
        <v>44929</v>
      </c>
      <c r="C51607">
        <v>29.93</v>
      </c>
    </row>
    <row r="51608" spans="1:3" x14ac:dyDescent="0.2">
      <c r="A51608" t="s">
        <v>79</v>
      </c>
      <c r="B51608" s="1">
        <v>44929</v>
      </c>
      <c r="C51608">
        <v>29.93</v>
      </c>
    </row>
    <row r="51609" spans="1:3" x14ac:dyDescent="0.2">
      <c r="A51609" t="s">
        <v>79</v>
      </c>
      <c r="B51609" s="1">
        <v>44929</v>
      </c>
      <c r="C51609">
        <v>29.93</v>
      </c>
    </row>
    <row r="51610" spans="1:3" x14ac:dyDescent="0.2">
      <c r="A51610" t="s">
        <v>79</v>
      </c>
      <c r="B51610" s="1">
        <v>44929</v>
      </c>
      <c r="C51610">
        <v>29.93</v>
      </c>
    </row>
    <row r="51611" spans="1:3" x14ac:dyDescent="0.2">
      <c r="A51611" t="s">
        <v>79</v>
      </c>
      <c r="B51611" s="1">
        <v>44929</v>
      </c>
      <c r="C51611">
        <v>51.41</v>
      </c>
    </row>
    <row r="51612" spans="1:3" x14ac:dyDescent="0.2">
      <c r="A51612" t="s">
        <v>79</v>
      </c>
      <c r="B51612" s="1">
        <v>44929</v>
      </c>
      <c r="C51612">
        <v>29.93</v>
      </c>
    </row>
    <row r="51613" spans="1:3" x14ac:dyDescent="0.2">
      <c r="A51613" t="s">
        <v>79</v>
      </c>
      <c r="B51613" s="1">
        <v>44929</v>
      </c>
      <c r="C51613">
        <v>29.93</v>
      </c>
    </row>
    <row r="51614" spans="1:3" x14ac:dyDescent="0.2">
      <c r="A51614" t="s">
        <v>79</v>
      </c>
      <c r="B51614" s="1">
        <v>44929</v>
      </c>
      <c r="C51614">
        <v>29.93</v>
      </c>
    </row>
    <row r="51615" spans="1:3" x14ac:dyDescent="0.2">
      <c r="A51615" t="s">
        <v>79</v>
      </c>
      <c r="B51615" s="1">
        <v>44929</v>
      </c>
      <c r="C51615">
        <v>29.93</v>
      </c>
    </row>
    <row r="51616" spans="1:3" x14ac:dyDescent="0.2">
      <c r="A51616" t="s">
        <v>79</v>
      </c>
      <c r="B51616" s="1">
        <v>44929</v>
      </c>
      <c r="C51616">
        <v>57.41</v>
      </c>
    </row>
    <row r="51617" spans="1:3" x14ac:dyDescent="0.2">
      <c r="A51617" t="s">
        <v>13655</v>
      </c>
      <c r="B51617" s="1">
        <v>44930</v>
      </c>
      <c r="C51617">
        <v>630.17999999999995</v>
      </c>
    </row>
    <row r="51618" spans="1:3" x14ac:dyDescent="0.2">
      <c r="A51618" t="s">
        <v>324</v>
      </c>
      <c r="B51618" s="1">
        <v>44930</v>
      </c>
      <c r="C51618">
        <v>903.76</v>
      </c>
    </row>
    <row r="51619" spans="1:3" x14ac:dyDescent="0.2">
      <c r="A51619" t="s">
        <v>13656</v>
      </c>
      <c r="B51619" s="1">
        <v>44930</v>
      </c>
      <c r="C51619">
        <v>60.4</v>
      </c>
    </row>
    <row r="51620" spans="1:3" x14ac:dyDescent="0.2">
      <c r="A51620" t="s">
        <v>11277</v>
      </c>
      <c r="B51620" s="1">
        <v>44930</v>
      </c>
      <c r="C51620">
        <v>107.8</v>
      </c>
    </row>
    <row r="51621" spans="1:3" x14ac:dyDescent="0.2">
      <c r="A51621" t="s">
        <v>12309</v>
      </c>
      <c r="B51621" s="1">
        <v>44930</v>
      </c>
      <c r="C51621">
        <v>216.65</v>
      </c>
    </row>
    <row r="51622" spans="1:3" x14ac:dyDescent="0.2">
      <c r="A51622" t="s">
        <v>210</v>
      </c>
      <c r="B51622" s="1">
        <v>44930</v>
      </c>
      <c r="C51622">
        <v>63.4</v>
      </c>
    </row>
    <row r="51623" spans="1:3" x14ac:dyDescent="0.2">
      <c r="A51623" t="s">
        <v>4343</v>
      </c>
      <c r="B51623" s="1">
        <v>44930</v>
      </c>
      <c r="C51623">
        <v>60.4</v>
      </c>
    </row>
    <row r="51624" spans="1:3" x14ac:dyDescent="0.2">
      <c r="A51624" t="s">
        <v>133</v>
      </c>
      <c r="B51624" s="1">
        <v>44930</v>
      </c>
      <c r="C51624">
        <v>67.95</v>
      </c>
    </row>
    <row r="51625" spans="1:3" x14ac:dyDescent="0.2">
      <c r="A51625" t="s">
        <v>119</v>
      </c>
      <c r="B51625" s="1">
        <v>44930</v>
      </c>
      <c r="C51625">
        <v>1507.88</v>
      </c>
    </row>
    <row r="51626" spans="1:3" x14ac:dyDescent="0.2">
      <c r="A51626" t="s">
        <v>2023</v>
      </c>
      <c r="B51626" s="1">
        <v>44930</v>
      </c>
      <c r="C51626">
        <v>18.45</v>
      </c>
    </row>
    <row r="51627" spans="1:3" x14ac:dyDescent="0.2">
      <c r="A51627" t="s">
        <v>2765</v>
      </c>
      <c r="B51627" s="1">
        <v>44930</v>
      </c>
      <c r="C51627">
        <v>128.85</v>
      </c>
    </row>
    <row r="51628" spans="1:3" x14ac:dyDescent="0.2">
      <c r="A51628" t="s">
        <v>44</v>
      </c>
      <c r="B51628" s="1">
        <v>44930</v>
      </c>
      <c r="C51628">
        <v>3099.56</v>
      </c>
    </row>
    <row r="51629" spans="1:3" x14ac:dyDescent="0.2">
      <c r="A51629" t="s">
        <v>257</v>
      </c>
      <c r="B51629" s="1">
        <v>44930</v>
      </c>
      <c r="C51629">
        <v>1276.48</v>
      </c>
    </row>
    <row r="51630" spans="1:3" x14ac:dyDescent="0.2">
      <c r="A51630" t="s">
        <v>332</v>
      </c>
      <c r="B51630" s="1">
        <v>44930</v>
      </c>
      <c r="C51630">
        <v>572.82000000000005</v>
      </c>
    </row>
    <row r="51631" spans="1:3" x14ac:dyDescent="0.2">
      <c r="A51631" t="s">
        <v>4351</v>
      </c>
      <c r="B51631" s="1">
        <v>44930</v>
      </c>
      <c r="C51631">
        <v>109.65</v>
      </c>
    </row>
    <row r="51632" spans="1:3" x14ac:dyDescent="0.2">
      <c r="A51632" t="s">
        <v>13657</v>
      </c>
      <c r="B51632" s="1">
        <v>44930</v>
      </c>
      <c r="C51632">
        <v>60.15</v>
      </c>
    </row>
    <row r="51633" spans="1:3" x14ac:dyDescent="0.2">
      <c r="A51633" t="s">
        <v>13658</v>
      </c>
      <c r="B51633" s="1">
        <v>44930</v>
      </c>
      <c r="C51633">
        <v>58.4</v>
      </c>
    </row>
    <row r="51634" spans="1:3" x14ac:dyDescent="0.2">
      <c r="A51634" t="s">
        <v>13659</v>
      </c>
      <c r="B51634" s="1">
        <v>44930</v>
      </c>
      <c r="C51634">
        <v>80.099999999999994</v>
      </c>
    </row>
    <row r="51635" spans="1:3" x14ac:dyDescent="0.2">
      <c r="A51635" t="s">
        <v>8244</v>
      </c>
      <c r="B51635" s="1">
        <v>44930</v>
      </c>
      <c r="C51635">
        <v>48.4</v>
      </c>
    </row>
    <row r="51636" spans="1:3" x14ac:dyDescent="0.2">
      <c r="A51636" t="s">
        <v>13660</v>
      </c>
      <c r="B51636" s="1">
        <v>44930</v>
      </c>
      <c r="C51636">
        <v>68.349999999999994</v>
      </c>
    </row>
    <row r="51637" spans="1:3" x14ac:dyDescent="0.2">
      <c r="A51637" t="s">
        <v>13661</v>
      </c>
      <c r="B51637" s="1">
        <v>44930</v>
      </c>
      <c r="C51637">
        <v>15.2</v>
      </c>
    </row>
    <row r="51638" spans="1:3" x14ac:dyDescent="0.2">
      <c r="A51638" t="s">
        <v>13662</v>
      </c>
      <c r="B51638" s="1">
        <v>44930</v>
      </c>
      <c r="C51638">
        <v>68.650000000000006</v>
      </c>
    </row>
    <row r="51639" spans="1:3" x14ac:dyDescent="0.2">
      <c r="A51639" t="s">
        <v>13663</v>
      </c>
      <c r="B51639" s="1">
        <v>44930</v>
      </c>
      <c r="C51639">
        <v>59.1</v>
      </c>
    </row>
    <row r="51640" spans="1:3" x14ac:dyDescent="0.2">
      <c r="A51640" t="s">
        <v>13664</v>
      </c>
      <c r="B51640" s="1">
        <v>44930</v>
      </c>
      <c r="C51640">
        <v>54.4</v>
      </c>
    </row>
    <row r="51641" spans="1:3" x14ac:dyDescent="0.2">
      <c r="A51641" t="s">
        <v>13629</v>
      </c>
      <c r="B51641" s="1">
        <v>44930</v>
      </c>
      <c r="C51641">
        <v>65.349999999999994</v>
      </c>
    </row>
    <row r="51642" spans="1:3" x14ac:dyDescent="0.2">
      <c r="A51642" t="s">
        <v>1320</v>
      </c>
      <c r="B51642" s="1">
        <v>44930</v>
      </c>
      <c r="C51642">
        <v>100.85</v>
      </c>
    </row>
    <row r="51643" spans="1:3" x14ac:dyDescent="0.2">
      <c r="A51643" t="s">
        <v>7511</v>
      </c>
      <c r="B51643" s="1">
        <v>44930</v>
      </c>
      <c r="C51643">
        <v>76.3</v>
      </c>
    </row>
    <row r="51644" spans="1:3" x14ac:dyDescent="0.2">
      <c r="A51644" t="s">
        <v>5388</v>
      </c>
      <c r="B51644" s="1">
        <v>44930</v>
      </c>
      <c r="C51644">
        <v>42.95</v>
      </c>
    </row>
    <row r="51645" spans="1:3" x14ac:dyDescent="0.2">
      <c r="A51645" t="s">
        <v>13665</v>
      </c>
      <c r="B51645" s="1">
        <v>44930</v>
      </c>
      <c r="C51645">
        <v>102.95</v>
      </c>
    </row>
    <row r="51646" spans="1:3" x14ac:dyDescent="0.2">
      <c r="A51646" t="s">
        <v>13665</v>
      </c>
      <c r="B51646" s="1">
        <v>44930</v>
      </c>
      <c r="C51646">
        <v>197.45</v>
      </c>
    </row>
    <row r="51647" spans="1:3" x14ac:dyDescent="0.2">
      <c r="A51647" t="s">
        <v>6139</v>
      </c>
      <c r="B51647" s="1">
        <v>44930</v>
      </c>
      <c r="C51647">
        <v>1576.09</v>
      </c>
    </row>
    <row r="51648" spans="1:3" x14ac:dyDescent="0.2">
      <c r="A51648" t="s">
        <v>280</v>
      </c>
      <c r="B51648" s="1">
        <v>44930</v>
      </c>
      <c r="C51648">
        <v>314.13</v>
      </c>
    </row>
    <row r="51649" spans="1:3" x14ac:dyDescent="0.2">
      <c r="A51649" t="s">
        <v>12</v>
      </c>
      <c r="B51649" s="1">
        <v>44930</v>
      </c>
      <c r="C51649">
        <v>28.05</v>
      </c>
    </row>
    <row r="51650" spans="1:3" x14ac:dyDescent="0.2">
      <c r="A51650" t="s">
        <v>13666</v>
      </c>
      <c r="B51650" s="1">
        <v>44930</v>
      </c>
      <c r="C51650">
        <v>48.4</v>
      </c>
    </row>
    <row r="51651" spans="1:3" x14ac:dyDescent="0.2">
      <c r="A51651" t="s">
        <v>13667</v>
      </c>
      <c r="B51651" s="1">
        <v>44930</v>
      </c>
      <c r="C51651">
        <v>64.7</v>
      </c>
    </row>
    <row r="51652" spans="1:3" x14ac:dyDescent="0.2">
      <c r="A51652" t="s">
        <v>13668</v>
      </c>
      <c r="B51652" s="1">
        <v>44930</v>
      </c>
      <c r="C51652">
        <v>58.35</v>
      </c>
    </row>
    <row r="51653" spans="1:3" x14ac:dyDescent="0.2">
      <c r="A51653" t="s">
        <v>13279</v>
      </c>
      <c r="B51653" s="1">
        <v>44930</v>
      </c>
      <c r="C51653">
        <v>184.35</v>
      </c>
    </row>
    <row r="51654" spans="1:3" x14ac:dyDescent="0.2">
      <c r="A51654" t="s">
        <v>1500</v>
      </c>
      <c r="B51654" s="1">
        <v>44930</v>
      </c>
      <c r="C51654">
        <v>53.4</v>
      </c>
    </row>
    <row r="51655" spans="1:3" x14ac:dyDescent="0.2">
      <c r="A51655" t="s">
        <v>308</v>
      </c>
      <c r="B51655" s="1">
        <v>44931</v>
      </c>
      <c r="C51655">
        <v>521.21</v>
      </c>
    </row>
    <row r="51656" spans="1:3" x14ac:dyDescent="0.2">
      <c r="A51656" t="s">
        <v>13621</v>
      </c>
      <c r="B51656" s="1">
        <v>44931</v>
      </c>
      <c r="C51656">
        <v>990.8</v>
      </c>
    </row>
    <row r="51657" spans="1:3" x14ac:dyDescent="0.2">
      <c r="A51657" t="s">
        <v>13622</v>
      </c>
      <c r="B51657" s="1">
        <v>44931</v>
      </c>
      <c r="C51657">
        <v>64.7</v>
      </c>
    </row>
    <row r="51658" spans="1:3" x14ac:dyDescent="0.2">
      <c r="A51658" t="s">
        <v>13623</v>
      </c>
      <c r="B51658" s="1">
        <v>44931</v>
      </c>
      <c r="C51658">
        <v>122.45</v>
      </c>
    </row>
    <row r="51659" spans="1:3" x14ac:dyDescent="0.2">
      <c r="A51659" t="s">
        <v>5690</v>
      </c>
      <c r="B51659" s="1">
        <v>44931</v>
      </c>
      <c r="C51659">
        <v>18.600000000000001</v>
      </c>
    </row>
    <row r="51660" spans="1:3" x14ac:dyDescent="0.2">
      <c r="A51660" t="s">
        <v>13624</v>
      </c>
      <c r="B51660" s="1">
        <v>44931</v>
      </c>
      <c r="C51660">
        <v>57.9</v>
      </c>
    </row>
    <row r="51661" spans="1:3" x14ac:dyDescent="0.2">
      <c r="A51661" t="s">
        <v>471</v>
      </c>
      <c r="B51661" s="1">
        <v>44931</v>
      </c>
      <c r="C51661">
        <v>71</v>
      </c>
    </row>
    <row r="51662" spans="1:3" x14ac:dyDescent="0.2">
      <c r="A51662" t="s">
        <v>831</v>
      </c>
      <c r="B51662" s="1">
        <v>44931</v>
      </c>
      <c r="C51662">
        <v>442.21</v>
      </c>
    </row>
    <row r="51663" spans="1:3" x14ac:dyDescent="0.2">
      <c r="A51663" t="s">
        <v>6139</v>
      </c>
      <c r="B51663" s="1">
        <v>44931</v>
      </c>
      <c r="C51663">
        <v>1049.6600000000001</v>
      </c>
    </row>
    <row r="51664" spans="1:3" x14ac:dyDescent="0.2">
      <c r="A51664" t="s">
        <v>13625</v>
      </c>
      <c r="B51664" s="1">
        <v>44931</v>
      </c>
      <c r="C51664">
        <v>179.95</v>
      </c>
    </row>
    <row r="51665" spans="1:3" x14ac:dyDescent="0.2">
      <c r="A51665" t="s">
        <v>13626</v>
      </c>
      <c r="B51665" s="1">
        <v>44931</v>
      </c>
      <c r="C51665">
        <v>71.849999999999994</v>
      </c>
    </row>
    <row r="51666" spans="1:3" x14ac:dyDescent="0.2">
      <c r="A51666" t="s">
        <v>1747</v>
      </c>
      <c r="B51666" s="1">
        <v>44931</v>
      </c>
      <c r="C51666">
        <v>92.9</v>
      </c>
    </row>
    <row r="51667" spans="1:3" x14ac:dyDescent="0.2">
      <c r="A51667" t="s">
        <v>13627</v>
      </c>
      <c r="B51667" s="1">
        <v>44931</v>
      </c>
      <c r="C51667">
        <v>77.900000000000006</v>
      </c>
    </row>
    <row r="51668" spans="1:3" x14ac:dyDescent="0.2">
      <c r="A51668" t="s">
        <v>1385</v>
      </c>
      <c r="B51668" s="1">
        <v>44931</v>
      </c>
      <c r="C51668">
        <v>58.4</v>
      </c>
    </row>
    <row r="51669" spans="1:3" x14ac:dyDescent="0.2">
      <c r="A51669" t="s">
        <v>5690</v>
      </c>
      <c r="B51669" s="1">
        <v>44931</v>
      </c>
      <c r="C51669">
        <v>614.91</v>
      </c>
    </row>
    <row r="51670" spans="1:3" x14ac:dyDescent="0.2">
      <c r="A51670" t="s">
        <v>13628</v>
      </c>
      <c r="B51670" s="1">
        <v>44931</v>
      </c>
      <c r="C51670">
        <v>42.9</v>
      </c>
    </row>
    <row r="51671" spans="1:3" x14ac:dyDescent="0.2">
      <c r="A51671" t="s">
        <v>11015</v>
      </c>
      <c r="B51671" s="1">
        <v>44931</v>
      </c>
      <c r="C51671">
        <v>329.11</v>
      </c>
    </row>
    <row r="51672" spans="1:3" x14ac:dyDescent="0.2">
      <c r="A51672" t="s">
        <v>79</v>
      </c>
      <c r="B51672" s="1">
        <v>44931</v>
      </c>
      <c r="C51672">
        <v>51.41</v>
      </c>
    </row>
    <row r="51673" spans="1:3" x14ac:dyDescent="0.2">
      <c r="A51673" t="s">
        <v>79</v>
      </c>
      <c r="B51673" s="1">
        <v>44931</v>
      </c>
      <c r="C51673">
        <v>29.93</v>
      </c>
    </row>
    <row r="51674" spans="1:3" x14ac:dyDescent="0.2">
      <c r="A51674" t="s">
        <v>79</v>
      </c>
      <c r="B51674" s="1">
        <v>44931</v>
      </c>
      <c r="C51674">
        <v>29.93</v>
      </c>
    </row>
    <row r="51675" spans="1:3" x14ac:dyDescent="0.2">
      <c r="A51675" t="s">
        <v>79</v>
      </c>
      <c r="B51675" s="1">
        <v>44931</v>
      </c>
      <c r="C51675">
        <v>51.41</v>
      </c>
    </row>
    <row r="51676" spans="1:3" x14ac:dyDescent="0.2">
      <c r="A51676" t="s">
        <v>79</v>
      </c>
      <c r="B51676" s="1">
        <v>44931</v>
      </c>
      <c r="C51676">
        <v>29.93</v>
      </c>
    </row>
    <row r="51677" spans="1:3" x14ac:dyDescent="0.2">
      <c r="A51677" t="s">
        <v>79</v>
      </c>
      <c r="B51677" s="1">
        <v>44931</v>
      </c>
      <c r="C51677">
        <v>35.93</v>
      </c>
    </row>
    <row r="51678" spans="1:3" x14ac:dyDescent="0.2">
      <c r="A51678" t="s">
        <v>1090</v>
      </c>
      <c r="B51678" s="1">
        <v>44931</v>
      </c>
      <c r="C51678">
        <v>225.71</v>
      </c>
    </row>
    <row r="51679" spans="1:3" x14ac:dyDescent="0.2">
      <c r="A51679" t="s">
        <v>13629</v>
      </c>
      <c r="B51679" s="1">
        <v>44931</v>
      </c>
      <c r="C51679">
        <v>6.75</v>
      </c>
    </row>
    <row r="51680" spans="1:3" x14ac:dyDescent="0.2">
      <c r="A51680" t="s">
        <v>13630</v>
      </c>
      <c r="B51680" s="1">
        <v>44931</v>
      </c>
      <c r="C51680">
        <v>50.4</v>
      </c>
    </row>
    <row r="51681" spans="1:3" x14ac:dyDescent="0.2">
      <c r="A51681" t="s">
        <v>13631</v>
      </c>
      <c r="B51681" s="1">
        <v>44931</v>
      </c>
      <c r="C51681">
        <v>54.4</v>
      </c>
    </row>
    <row r="51682" spans="1:3" x14ac:dyDescent="0.2">
      <c r="A51682" t="s">
        <v>13632</v>
      </c>
      <c r="B51682" s="1">
        <v>44931</v>
      </c>
      <c r="C51682">
        <v>50.4</v>
      </c>
    </row>
    <row r="51683" spans="1:3" x14ac:dyDescent="0.2">
      <c r="A51683" t="s">
        <v>7555</v>
      </c>
      <c r="B51683" s="1">
        <v>44931</v>
      </c>
      <c r="C51683">
        <v>54.95</v>
      </c>
    </row>
    <row r="51684" spans="1:3" x14ac:dyDescent="0.2">
      <c r="A51684" t="s">
        <v>7555</v>
      </c>
      <c r="B51684" s="1">
        <v>44931</v>
      </c>
      <c r="C51684">
        <v>132.44999999999999</v>
      </c>
    </row>
    <row r="51685" spans="1:3" x14ac:dyDescent="0.2">
      <c r="A51685" t="s">
        <v>13633</v>
      </c>
      <c r="B51685" s="1">
        <v>44931</v>
      </c>
      <c r="C51685">
        <v>126.2</v>
      </c>
    </row>
    <row r="51686" spans="1:3" x14ac:dyDescent="0.2">
      <c r="A51686" t="s">
        <v>583</v>
      </c>
      <c r="B51686" s="1">
        <v>44931</v>
      </c>
      <c r="C51686">
        <v>301.58</v>
      </c>
    </row>
    <row r="51687" spans="1:3" x14ac:dyDescent="0.2">
      <c r="A51687" t="s">
        <v>184</v>
      </c>
      <c r="B51687" s="1">
        <v>44931</v>
      </c>
      <c r="C51687">
        <v>112.5</v>
      </c>
    </row>
    <row r="51688" spans="1:3" x14ac:dyDescent="0.2">
      <c r="A51688" t="s">
        <v>934</v>
      </c>
      <c r="B51688" s="1">
        <v>44931</v>
      </c>
      <c r="C51688">
        <v>665.26</v>
      </c>
    </row>
    <row r="51689" spans="1:3" x14ac:dyDescent="0.2">
      <c r="A51689" t="s">
        <v>13634</v>
      </c>
      <c r="B51689" s="1">
        <v>44931</v>
      </c>
      <c r="C51689">
        <v>41.95</v>
      </c>
    </row>
    <row r="51690" spans="1:3" x14ac:dyDescent="0.2">
      <c r="A51690" t="s">
        <v>307</v>
      </c>
      <c r="B51690" s="1">
        <v>44931</v>
      </c>
      <c r="C51690">
        <v>327.19</v>
      </c>
    </row>
    <row r="51691" spans="1:3" x14ac:dyDescent="0.2">
      <c r="A51691" t="s">
        <v>13635</v>
      </c>
      <c r="B51691" s="1">
        <v>44931</v>
      </c>
      <c r="C51691">
        <v>57.95</v>
      </c>
    </row>
    <row r="51692" spans="1:3" x14ac:dyDescent="0.2">
      <c r="A51692" t="s">
        <v>13636</v>
      </c>
      <c r="B51692" s="1">
        <v>44931</v>
      </c>
      <c r="C51692">
        <v>138.35</v>
      </c>
    </row>
    <row r="51693" spans="1:3" x14ac:dyDescent="0.2">
      <c r="A51693" t="s">
        <v>1855</v>
      </c>
      <c r="B51693" s="1">
        <v>44931</v>
      </c>
      <c r="C51693">
        <v>35.6</v>
      </c>
    </row>
    <row r="51694" spans="1:3" x14ac:dyDescent="0.2">
      <c r="A51694" t="s">
        <v>13637</v>
      </c>
      <c r="B51694" s="1">
        <v>44931</v>
      </c>
      <c r="C51694">
        <v>78.349999999999994</v>
      </c>
    </row>
    <row r="51695" spans="1:3" x14ac:dyDescent="0.2">
      <c r="A51695" t="s">
        <v>13638</v>
      </c>
      <c r="B51695" s="1">
        <v>44931</v>
      </c>
      <c r="C51695">
        <v>93.3</v>
      </c>
    </row>
    <row r="51696" spans="1:3" x14ac:dyDescent="0.2">
      <c r="A51696" t="s">
        <v>13639</v>
      </c>
      <c r="B51696" s="1">
        <v>44931</v>
      </c>
      <c r="C51696">
        <v>23.4</v>
      </c>
    </row>
    <row r="51697" spans="1:3" x14ac:dyDescent="0.2">
      <c r="A51697" t="s">
        <v>13640</v>
      </c>
      <c r="B51697" s="1">
        <v>44931</v>
      </c>
      <c r="C51697">
        <v>62.4</v>
      </c>
    </row>
    <row r="51698" spans="1:3" x14ac:dyDescent="0.2">
      <c r="A51698" t="s">
        <v>13641</v>
      </c>
      <c r="B51698" s="1">
        <v>44931</v>
      </c>
      <c r="C51698">
        <v>57.95</v>
      </c>
    </row>
    <row r="51699" spans="1:3" x14ac:dyDescent="0.2">
      <c r="A51699" t="s">
        <v>13642</v>
      </c>
      <c r="B51699" s="1">
        <v>44931</v>
      </c>
      <c r="C51699">
        <v>156.9</v>
      </c>
    </row>
    <row r="51700" spans="1:3" x14ac:dyDescent="0.2">
      <c r="A51700" t="s">
        <v>13643</v>
      </c>
      <c r="B51700" s="1">
        <v>44931</v>
      </c>
      <c r="C51700">
        <v>57.95</v>
      </c>
    </row>
    <row r="51701" spans="1:3" x14ac:dyDescent="0.2">
      <c r="A51701" t="s">
        <v>13644</v>
      </c>
      <c r="B51701" s="1">
        <v>44931</v>
      </c>
      <c r="C51701">
        <v>102.35</v>
      </c>
    </row>
    <row r="51702" spans="1:3" x14ac:dyDescent="0.2">
      <c r="A51702" t="s">
        <v>13645</v>
      </c>
      <c r="B51702" s="1">
        <v>44931</v>
      </c>
      <c r="C51702">
        <v>62.4</v>
      </c>
    </row>
    <row r="51703" spans="1:3" x14ac:dyDescent="0.2">
      <c r="A51703" t="s">
        <v>8965</v>
      </c>
      <c r="B51703" s="1">
        <v>44931</v>
      </c>
      <c r="C51703">
        <v>48.4</v>
      </c>
    </row>
    <row r="51704" spans="1:3" x14ac:dyDescent="0.2">
      <c r="A51704" t="s">
        <v>9219</v>
      </c>
      <c r="B51704" s="1">
        <v>44931</v>
      </c>
      <c r="C51704">
        <v>74.400000000000006</v>
      </c>
    </row>
    <row r="51705" spans="1:3" x14ac:dyDescent="0.2">
      <c r="A51705" t="s">
        <v>13646</v>
      </c>
      <c r="B51705" s="1">
        <v>44931</v>
      </c>
      <c r="C51705">
        <v>51.4</v>
      </c>
    </row>
    <row r="51706" spans="1:3" x14ac:dyDescent="0.2">
      <c r="A51706" t="s">
        <v>11075</v>
      </c>
      <c r="B51706" s="1">
        <v>44931</v>
      </c>
      <c r="C51706">
        <v>200</v>
      </c>
    </row>
    <row r="51707" spans="1:3" x14ac:dyDescent="0.2">
      <c r="A51707" t="s">
        <v>13647</v>
      </c>
      <c r="B51707" s="1">
        <v>44931</v>
      </c>
      <c r="C51707">
        <v>57.95</v>
      </c>
    </row>
    <row r="51708" spans="1:3" x14ac:dyDescent="0.2">
      <c r="A51708" t="s">
        <v>13648</v>
      </c>
      <c r="B51708" s="1">
        <v>44931</v>
      </c>
      <c r="C51708">
        <v>83.3</v>
      </c>
    </row>
    <row r="51709" spans="1:3" x14ac:dyDescent="0.2">
      <c r="A51709" t="s">
        <v>8721</v>
      </c>
      <c r="B51709" s="1">
        <v>44931</v>
      </c>
      <c r="C51709">
        <v>74.400000000000006</v>
      </c>
    </row>
    <row r="51710" spans="1:3" x14ac:dyDescent="0.2">
      <c r="A51710" t="s">
        <v>13649</v>
      </c>
      <c r="B51710" s="1">
        <v>44931</v>
      </c>
      <c r="C51710">
        <v>43.4</v>
      </c>
    </row>
    <row r="51711" spans="1:3" x14ac:dyDescent="0.2">
      <c r="A51711" t="s">
        <v>13650</v>
      </c>
      <c r="B51711" s="1">
        <v>44931</v>
      </c>
      <c r="C51711">
        <v>32.68</v>
      </c>
    </row>
    <row r="51712" spans="1:3" x14ac:dyDescent="0.2">
      <c r="A51712" t="s">
        <v>13651</v>
      </c>
      <c r="B51712" s="1">
        <v>44931</v>
      </c>
      <c r="C51712">
        <v>281.41000000000003</v>
      </c>
    </row>
    <row r="51713" spans="1:3" x14ac:dyDescent="0.2">
      <c r="A51713" t="s">
        <v>13652</v>
      </c>
      <c r="B51713" s="1">
        <v>44931</v>
      </c>
      <c r="C51713">
        <v>62.99</v>
      </c>
    </row>
    <row r="51714" spans="1:3" x14ac:dyDescent="0.2">
      <c r="A51714" t="s">
        <v>13653</v>
      </c>
      <c r="B51714" s="1">
        <v>44931</v>
      </c>
      <c r="C51714">
        <v>17.95</v>
      </c>
    </row>
    <row r="51715" spans="1:3" x14ac:dyDescent="0.2">
      <c r="A51715" t="s">
        <v>3202</v>
      </c>
      <c r="B51715" s="1">
        <v>44931</v>
      </c>
      <c r="C51715">
        <v>254.9</v>
      </c>
    </row>
    <row r="51716" spans="1:3" x14ac:dyDescent="0.2">
      <c r="A51716" t="s">
        <v>13654</v>
      </c>
      <c r="B51716" s="1">
        <v>44931</v>
      </c>
      <c r="C51716">
        <v>9.15</v>
      </c>
    </row>
    <row r="51717" spans="1:3" x14ac:dyDescent="0.2">
      <c r="A51717" t="s">
        <v>12</v>
      </c>
      <c r="B51717" s="1">
        <v>44931</v>
      </c>
      <c r="C51717">
        <v>20.32</v>
      </c>
    </row>
    <row r="51718" spans="1:3" x14ac:dyDescent="0.2">
      <c r="A51718" t="s">
        <v>1107</v>
      </c>
      <c r="B51718" s="1">
        <v>44931</v>
      </c>
      <c r="C51718">
        <v>108.35</v>
      </c>
    </row>
    <row r="51719" spans="1:3" x14ac:dyDescent="0.2">
      <c r="A51719" t="s">
        <v>79</v>
      </c>
      <c r="B51719" s="1">
        <v>44931</v>
      </c>
      <c r="C51719">
        <v>29.93</v>
      </c>
    </row>
    <row r="51720" spans="1:3" x14ac:dyDescent="0.2">
      <c r="A51720" t="s">
        <v>79</v>
      </c>
      <c r="B51720" s="1">
        <v>44931</v>
      </c>
      <c r="C51720">
        <v>15.95</v>
      </c>
    </row>
    <row r="51721" spans="1:3" x14ac:dyDescent="0.2">
      <c r="A51721" t="s">
        <v>148</v>
      </c>
      <c r="B51721" s="1">
        <v>44931</v>
      </c>
      <c r="C51721">
        <v>509.4</v>
      </c>
    </row>
    <row r="51722" spans="1:3" x14ac:dyDescent="0.2">
      <c r="A51722" t="s">
        <v>7822</v>
      </c>
      <c r="B51722" s="1">
        <v>44931</v>
      </c>
      <c r="C51722">
        <v>158.38</v>
      </c>
    </row>
    <row r="51723" spans="1:3" x14ac:dyDescent="0.2">
      <c r="A51723" t="s">
        <v>3140</v>
      </c>
      <c r="B51723" s="1">
        <v>44932</v>
      </c>
      <c r="C51723">
        <v>60.4</v>
      </c>
    </row>
    <row r="51724" spans="1:3" x14ac:dyDescent="0.2">
      <c r="A51724" t="s">
        <v>79</v>
      </c>
      <c r="B51724" s="1">
        <v>44932</v>
      </c>
      <c r="C51724">
        <v>78.89</v>
      </c>
    </row>
    <row r="51725" spans="1:3" x14ac:dyDescent="0.2">
      <c r="A51725" t="s">
        <v>79</v>
      </c>
      <c r="B51725" s="1">
        <v>44932</v>
      </c>
      <c r="C51725">
        <v>29.93</v>
      </c>
    </row>
    <row r="51726" spans="1:3" x14ac:dyDescent="0.2">
      <c r="A51726" t="s">
        <v>79</v>
      </c>
      <c r="B51726" s="1">
        <v>44932</v>
      </c>
      <c r="C51726">
        <v>29.93</v>
      </c>
    </row>
    <row r="51727" spans="1:3" x14ac:dyDescent="0.2">
      <c r="A51727" t="s">
        <v>79</v>
      </c>
      <c r="B51727" s="1">
        <v>44932</v>
      </c>
      <c r="C51727">
        <v>29.93</v>
      </c>
    </row>
    <row r="51728" spans="1:3" x14ac:dyDescent="0.2">
      <c r="A51728" t="s">
        <v>79</v>
      </c>
      <c r="B51728" s="1">
        <v>44932</v>
      </c>
      <c r="C51728">
        <v>29.93</v>
      </c>
    </row>
    <row r="51729" spans="1:3" x14ac:dyDescent="0.2">
      <c r="A51729" t="s">
        <v>79</v>
      </c>
      <c r="B51729" s="1">
        <v>44932</v>
      </c>
      <c r="C51729">
        <v>29.93</v>
      </c>
    </row>
    <row r="51730" spans="1:3" x14ac:dyDescent="0.2">
      <c r="A51730" t="s">
        <v>79</v>
      </c>
      <c r="B51730" s="1">
        <v>44932</v>
      </c>
      <c r="C51730">
        <v>51.41</v>
      </c>
    </row>
    <row r="51731" spans="1:3" x14ac:dyDescent="0.2">
      <c r="A51731" t="s">
        <v>13595</v>
      </c>
      <c r="B51731" s="1">
        <v>44932</v>
      </c>
      <c r="C51731">
        <v>85.4</v>
      </c>
    </row>
    <row r="51732" spans="1:3" x14ac:dyDescent="0.2">
      <c r="A51732" t="s">
        <v>13596</v>
      </c>
      <c r="B51732" s="1">
        <v>44932</v>
      </c>
      <c r="C51732">
        <v>57.95</v>
      </c>
    </row>
    <row r="51733" spans="1:3" x14ac:dyDescent="0.2">
      <c r="A51733" t="s">
        <v>9456</v>
      </c>
      <c r="B51733" s="1">
        <v>44932</v>
      </c>
      <c r="C51733">
        <v>135.25</v>
      </c>
    </row>
    <row r="51734" spans="1:3" x14ac:dyDescent="0.2">
      <c r="A51734" t="s">
        <v>13597</v>
      </c>
      <c r="B51734" s="1">
        <v>44932</v>
      </c>
      <c r="C51734">
        <v>106.85</v>
      </c>
    </row>
    <row r="51735" spans="1:3" x14ac:dyDescent="0.2">
      <c r="A51735" t="s">
        <v>123</v>
      </c>
      <c r="B51735" s="1">
        <v>44932</v>
      </c>
      <c r="C51735">
        <v>700.04</v>
      </c>
    </row>
    <row r="51736" spans="1:3" x14ac:dyDescent="0.2">
      <c r="A51736" t="s">
        <v>1264</v>
      </c>
      <c r="B51736" s="1">
        <v>44932</v>
      </c>
      <c r="C51736">
        <v>44</v>
      </c>
    </row>
    <row r="51737" spans="1:3" x14ac:dyDescent="0.2">
      <c r="A51737" t="s">
        <v>123</v>
      </c>
      <c r="B51737" s="1">
        <v>44932</v>
      </c>
      <c r="C51737">
        <v>629.04999999999995</v>
      </c>
    </row>
    <row r="51738" spans="1:3" x14ac:dyDescent="0.2">
      <c r="A51738" t="s">
        <v>12036</v>
      </c>
      <c r="B51738" s="1">
        <v>44932</v>
      </c>
      <c r="C51738">
        <v>9.5</v>
      </c>
    </row>
    <row r="51739" spans="1:3" x14ac:dyDescent="0.2">
      <c r="A51739" t="s">
        <v>1264</v>
      </c>
      <c r="B51739" s="1">
        <v>44932</v>
      </c>
      <c r="C51739">
        <v>93.8</v>
      </c>
    </row>
    <row r="51740" spans="1:3" x14ac:dyDescent="0.2">
      <c r="A51740" t="s">
        <v>308</v>
      </c>
      <c r="B51740" s="1">
        <v>44932</v>
      </c>
      <c r="C51740">
        <v>372</v>
      </c>
    </row>
    <row r="51741" spans="1:3" x14ac:dyDescent="0.2">
      <c r="A51741" t="s">
        <v>748</v>
      </c>
      <c r="B51741" s="1">
        <v>44932</v>
      </c>
      <c r="C51741">
        <v>146.30000000000001</v>
      </c>
    </row>
    <row r="51742" spans="1:3" x14ac:dyDescent="0.2">
      <c r="A51742" t="s">
        <v>148</v>
      </c>
      <c r="B51742" s="1">
        <v>44932</v>
      </c>
      <c r="C51742">
        <v>356.18</v>
      </c>
    </row>
    <row r="51743" spans="1:3" x14ac:dyDescent="0.2">
      <c r="A51743" t="s">
        <v>148</v>
      </c>
      <c r="B51743" s="1">
        <v>44932</v>
      </c>
      <c r="C51743">
        <v>297.08</v>
      </c>
    </row>
    <row r="51744" spans="1:3" x14ac:dyDescent="0.2">
      <c r="A51744" t="s">
        <v>678</v>
      </c>
      <c r="B51744" s="1">
        <v>44932</v>
      </c>
      <c r="C51744">
        <v>730.53</v>
      </c>
    </row>
    <row r="51745" spans="1:3" x14ac:dyDescent="0.2">
      <c r="A51745" t="s">
        <v>83</v>
      </c>
      <c r="B51745" s="1">
        <v>44932</v>
      </c>
      <c r="C51745">
        <v>468.75</v>
      </c>
    </row>
    <row r="51746" spans="1:3" x14ac:dyDescent="0.2">
      <c r="A51746" t="s">
        <v>13598</v>
      </c>
      <c r="B51746" s="1">
        <v>44932</v>
      </c>
      <c r="C51746">
        <v>30.7</v>
      </c>
    </row>
    <row r="51747" spans="1:3" x14ac:dyDescent="0.2">
      <c r="A51747" t="s">
        <v>13599</v>
      </c>
      <c r="B51747" s="1">
        <v>44932</v>
      </c>
      <c r="C51747">
        <v>40.29</v>
      </c>
    </row>
    <row r="51748" spans="1:3" x14ac:dyDescent="0.2">
      <c r="A51748" t="s">
        <v>13600</v>
      </c>
      <c r="B51748" s="1">
        <v>44932</v>
      </c>
      <c r="C51748">
        <v>15.2</v>
      </c>
    </row>
    <row r="51749" spans="1:3" x14ac:dyDescent="0.2">
      <c r="A51749" t="s">
        <v>13601</v>
      </c>
      <c r="B51749" s="1">
        <v>44932</v>
      </c>
      <c r="C51749">
        <v>15.95</v>
      </c>
    </row>
    <row r="51750" spans="1:3" x14ac:dyDescent="0.2">
      <c r="A51750" t="s">
        <v>347</v>
      </c>
      <c r="B51750" s="1">
        <v>44932</v>
      </c>
      <c r="C51750">
        <v>42.5</v>
      </c>
    </row>
    <row r="51751" spans="1:3" x14ac:dyDescent="0.2">
      <c r="A51751" t="s">
        <v>13602</v>
      </c>
      <c r="B51751" s="1">
        <v>44932</v>
      </c>
      <c r="C51751">
        <v>25.44</v>
      </c>
    </row>
    <row r="51752" spans="1:3" x14ac:dyDescent="0.2">
      <c r="A51752" t="s">
        <v>13603</v>
      </c>
      <c r="B51752" s="1">
        <v>44932</v>
      </c>
      <c r="C51752">
        <v>90.95</v>
      </c>
    </row>
    <row r="51753" spans="1:3" x14ac:dyDescent="0.2">
      <c r="A51753" t="s">
        <v>11772</v>
      </c>
      <c r="B51753" s="1">
        <v>44932</v>
      </c>
      <c r="C51753">
        <v>85.4</v>
      </c>
    </row>
    <row r="51754" spans="1:3" x14ac:dyDescent="0.2">
      <c r="A51754" t="s">
        <v>13604</v>
      </c>
      <c r="B51754" s="1">
        <v>44932</v>
      </c>
      <c r="C51754">
        <v>57.95</v>
      </c>
    </row>
    <row r="51755" spans="1:3" x14ac:dyDescent="0.2">
      <c r="A51755" t="s">
        <v>13605</v>
      </c>
      <c r="B51755" s="1">
        <v>44932</v>
      </c>
      <c r="C51755">
        <v>114.35</v>
      </c>
    </row>
    <row r="51756" spans="1:3" x14ac:dyDescent="0.2">
      <c r="A51756" t="s">
        <v>13606</v>
      </c>
      <c r="B51756" s="1">
        <v>44932</v>
      </c>
      <c r="C51756">
        <v>50.4</v>
      </c>
    </row>
    <row r="51757" spans="1:3" x14ac:dyDescent="0.2">
      <c r="A51757" t="s">
        <v>13607</v>
      </c>
      <c r="B51757" s="1">
        <v>44932</v>
      </c>
      <c r="C51757">
        <v>92.35</v>
      </c>
    </row>
    <row r="51758" spans="1:3" x14ac:dyDescent="0.2">
      <c r="A51758" t="s">
        <v>13608</v>
      </c>
      <c r="B51758" s="1">
        <v>44932</v>
      </c>
      <c r="C51758">
        <v>108.35</v>
      </c>
    </row>
    <row r="51759" spans="1:3" x14ac:dyDescent="0.2">
      <c r="A51759" t="s">
        <v>13609</v>
      </c>
      <c r="B51759" s="1">
        <v>44932</v>
      </c>
      <c r="C51759">
        <v>57.95</v>
      </c>
    </row>
    <row r="51760" spans="1:3" x14ac:dyDescent="0.2">
      <c r="A51760" t="s">
        <v>13610</v>
      </c>
      <c r="B51760" s="1">
        <v>44932</v>
      </c>
      <c r="C51760">
        <v>38.450000000000003</v>
      </c>
    </row>
    <row r="51761" spans="1:3" x14ac:dyDescent="0.2">
      <c r="A51761" t="s">
        <v>13611</v>
      </c>
      <c r="B51761" s="1">
        <v>44932</v>
      </c>
      <c r="C51761">
        <v>50.4</v>
      </c>
    </row>
    <row r="51762" spans="1:3" x14ac:dyDescent="0.2">
      <c r="A51762" t="s">
        <v>13612</v>
      </c>
      <c r="B51762" s="1">
        <v>44932</v>
      </c>
      <c r="C51762">
        <v>98.45</v>
      </c>
    </row>
    <row r="51763" spans="1:3" x14ac:dyDescent="0.2">
      <c r="A51763" t="s">
        <v>7113</v>
      </c>
      <c r="B51763" s="1">
        <v>44932</v>
      </c>
      <c r="C51763">
        <v>78.400000000000006</v>
      </c>
    </row>
    <row r="51764" spans="1:3" x14ac:dyDescent="0.2">
      <c r="A51764" t="s">
        <v>478</v>
      </c>
      <c r="B51764" s="1">
        <v>44932</v>
      </c>
      <c r="C51764">
        <v>87.8</v>
      </c>
    </row>
    <row r="51765" spans="1:3" x14ac:dyDescent="0.2">
      <c r="A51765" t="s">
        <v>478</v>
      </c>
      <c r="B51765" s="1">
        <v>44932</v>
      </c>
      <c r="C51765">
        <v>285.35000000000002</v>
      </c>
    </row>
    <row r="51766" spans="1:3" x14ac:dyDescent="0.2">
      <c r="A51766" t="s">
        <v>12036</v>
      </c>
      <c r="B51766" s="1">
        <v>44932</v>
      </c>
      <c r="C51766">
        <v>71.45</v>
      </c>
    </row>
    <row r="51767" spans="1:3" x14ac:dyDescent="0.2">
      <c r="A51767" t="s">
        <v>12467</v>
      </c>
      <c r="B51767" s="1">
        <v>44932</v>
      </c>
      <c r="C51767">
        <v>63.4</v>
      </c>
    </row>
    <row r="51768" spans="1:3" x14ac:dyDescent="0.2">
      <c r="A51768" t="s">
        <v>11207</v>
      </c>
      <c r="B51768" s="1">
        <v>44932</v>
      </c>
      <c r="C51768">
        <v>26.35</v>
      </c>
    </row>
    <row r="51769" spans="1:3" x14ac:dyDescent="0.2">
      <c r="A51769" t="s">
        <v>13613</v>
      </c>
      <c r="B51769" s="1">
        <v>44932</v>
      </c>
      <c r="C51769">
        <v>31.4</v>
      </c>
    </row>
    <row r="51770" spans="1:3" x14ac:dyDescent="0.2">
      <c r="A51770" t="s">
        <v>13614</v>
      </c>
      <c r="B51770" s="1">
        <v>44932</v>
      </c>
      <c r="C51770">
        <v>63.4</v>
      </c>
    </row>
    <row r="51771" spans="1:3" x14ac:dyDescent="0.2">
      <c r="A51771" t="s">
        <v>8119</v>
      </c>
      <c r="B51771" s="1">
        <v>44932</v>
      </c>
      <c r="C51771">
        <v>159.65</v>
      </c>
    </row>
    <row r="51772" spans="1:3" x14ac:dyDescent="0.2">
      <c r="A51772" t="s">
        <v>347</v>
      </c>
      <c r="B51772" s="1">
        <v>44932</v>
      </c>
      <c r="C51772">
        <v>731.26</v>
      </c>
    </row>
    <row r="51773" spans="1:3" x14ac:dyDescent="0.2">
      <c r="A51773" t="s">
        <v>13615</v>
      </c>
      <c r="B51773" s="1">
        <v>44932</v>
      </c>
      <c r="C51773">
        <v>40.4</v>
      </c>
    </row>
    <row r="51774" spans="1:3" x14ac:dyDescent="0.2">
      <c r="A51774" t="s">
        <v>5212</v>
      </c>
      <c r="B51774" s="1">
        <v>44932</v>
      </c>
      <c r="C51774">
        <v>73.650000000000006</v>
      </c>
    </row>
    <row r="51775" spans="1:3" x14ac:dyDescent="0.2">
      <c r="A51775" t="s">
        <v>13616</v>
      </c>
      <c r="B51775" s="1">
        <v>44932</v>
      </c>
      <c r="C51775">
        <v>60.15</v>
      </c>
    </row>
    <row r="51776" spans="1:3" x14ac:dyDescent="0.2">
      <c r="A51776" t="s">
        <v>13617</v>
      </c>
      <c r="B51776" s="1">
        <v>44932</v>
      </c>
      <c r="C51776">
        <v>57.95</v>
      </c>
    </row>
    <row r="51777" spans="1:3" x14ac:dyDescent="0.2">
      <c r="A51777" t="s">
        <v>13618</v>
      </c>
      <c r="B51777" s="1">
        <v>44932</v>
      </c>
      <c r="C51777">
        <v>58.4</v>
      </c>
    </row>
    <row r="51778" spans="1:3" x14ac:dyDescent="0.2">
      <c r="A51778" t="s">
        <v>13619</v>
      </c>
      <c r="B51778" s="1">
        <v>44932</v>
      </c>
      <c r="C51778">
        <v>49.5</v>
      </c>
    </row>
    <row r="51779" spans="1:3" x14ac:dyDescent="0.2">
      <c r="A51779" t="s">
        <v>13620</v>
      </c>
      <c r="B51779" s="1">
        <v>44932</v>
      </c>
      <c r="C51779">
        <v>34.950000000000003</v>
      </c>
    </row>
    <row r="51780" spans="1:3" x14ac:dyDescent="0.2">
      <c r="A51780" t="s">
        <v>13620</v>
      </c>
      <c r="B51780" s="1">
        <v>44932</v>
      </c>
      <c r="C51780">
        <v>53.4</v>
      </c>
    </row>
    <row r="51781" spans="1:3" x14ac:dyDescent="0.2">
      <c r="A51781" t="s">
        <v>12</v>
      </c>
      <c r="B51781" s="1">
        <v>44932</v>
      </c>
      <c r="C51781">
        <v>27.47</v>
      </c>
    </row>
    <row r="51782" spans="1:3" x14ac:dyDescent="0.2">
      <c r="A51782" t="s">
        <v>485</v>
      </c>
      <c r="B51782" s="1">
        <v>44932</v>
      </c>
      <c r="C51782">
        <v>1136.18</v>
      </c>
    </row>
    <row r="51783" spans="1:3" x14ac:dyDescent="0.2">
      <c r="A51783" t="s">
        <v>9005</v>
      </c>
      <c r="B51783" s="1">
        <v>44932</v>
      </c>
      <c r="C51783">
        <v>390.63</v>
      </c>
    </row>
    <row r="51784" spans="1:3" x14ac:dyDescent="0.2">
      <c r="A51784" t="s">
        <v>485</v>
      </c>
      <c r="B51784" s="1">
        <v>44932</v>
      </c>
      <c r="C51784">
        <v>13595.36</v>
      </c>
    </row>
    <row r="51785" spans="1:3" x14ac:dyDescent="0.2">
      <c r="A51785" t="s">
        <v>13541</v>
      </c>
      <c r="B51785" s="1">
        <v>44935</v>
      </c>
      <c r="C51785">
        <v>9.99</v>
      </c>
    </row>
    <row r="51786" spans="1:3" x14ac:dyDescent="0.2">
      <c r="A51786" t="s">
        <v>40</v>
      </c>
      <c r="B51786" s="1">
        <v>44935</v>
      </c>
      <c r="C51786">
        <v>807.25</v>
      </c>
    </row>
    <row r="51787" spans="1:3" x14ac:dyDescent="0.2">
      <c r="A51787" t="s">
        <v>13542</v>
      </c>
      <c r="B51787" s="1">
        <v>44935</v>
      </c>
      <c r="C51787">
        <v>47.94</v>
      </c>
    </row>
    <row r="51788" spans="1:3" x14ac:dyDescent="0.2">
      <c r="A51788" t="s">
        <v>13543</v>
      </c>
      <c r="B51788" s="1">
        <v>44935</v>
      </c>
      <c r="C51788">
        <v>103.8</v>
      </c>
    </row>
    <row r="51789" spans="1:3" x14ac:dyDescent="0.2">
      <c r="A51789" t="s">
        <v>8257</v>
      </c>
      <c r="B51789" s="1">
        <v>44935</v>
      </c>
      <c r="C51789">
        <v>48.4</v>
      </c>
    </row>
    <row r="51790" spans="1:3" x14ac:dyDescent="0.2">
      <c r="A51790" t="s">
        <v>324</v>
      </c>
      <c r="B51790" s="1">
        <v>44935</v>
      </c>
      <c r="C51790">
        <v>1228.96</v>
      </c>
    </row>
    <row r="51791" spans="1:3" x14ac:dyDescent="0.2">
      <c r="A51791" t="s">
        <v>13544</v>
      </c>
      <c r="B51791" s="1">
        <v>44935</v>
      </c>
      <c r="C51791">
        <v>89.35</v>
      </c>
    </row>
    <row r="51792" spans="1:3" x14ac:dyDescent="0.2">
      <c r="A51792" t="s">
        <v>13545</v>
      </c>
      <c r="B51792" s="1">
        <v>44935</v>
      </c>
      <c r="C51792">
        <v>197.85</v>
      </c>
    </row>
    <row r="51793" spans="1:3" x14ac:dyDescent="0.2">
      <c r="A51793" t="s">
        <v>13546</v>
      </c>
      <c r="B51793" s="1">
        <v>44935</v>
      </c>
      <c r="C51793">
        <v>48.4</v>
      </c>
    </row>
    <row r="51794" spans="1:3" x14ac:dyDescent="0.2">
      <c r="A51794" t="s">
        <v>13547</v>
      </c>
      <c r="B51794" s="1">
        <v>44935</v>
      </c>
      <c r="C51794">
        <v>210.45</v>
      </c>
    </row>
    <row r="51795" spans="1:3" x14ac:dyDescent="0.2">
      <c r="A51795" t="s">
        <v>1474</v>
      </c>
      <c r="B51795" s="1">
        <v>44935</v>
      </c>
      <c r="C51795">
        <v>172.65</v>
      </c>
    </row>
    <row r="51796" spans="1:3" x14ac:dyDescent="0.2">
      <c r="A51796" t="s">
        <v>11519</v>
      </c>
      <c r="B51796" s="1">
        <v>44935</v>
      </c>
      <c r="C51796">
        <v>72.95</v>
      </c>
    </row>
    <row r="51797" spans="1:3" x14ac:dyDescent="0.2">
      <c r="A51797" t="s">
        <v>569</v>
      </c>
      <c r="B51797" s="1">
        <v>44935</v>
      </c>
      <c r="C51797">
        <v>146.5</v>
      </c>
    </row>
    <row r="51798" spans="1:3" x14ac:dyDescent="0.2">
      <c r="A51798" t="s">
        <v>569</v>
      </c>
      <c r="B51798" s="1">
        <v>44935</v>
      </c>
      <c r="C51798">
        <v>157.9</v>
      </c>
    </row>
    <row r="51799" spans="1:3" x14ac:dyDescent="0.2">
      <c r="A51799" t="s">
        <v>13548</v>
      </c>
      <c r="B51799" s="1">
        <v>44935</v>
      </c>
      <c r="C51799">
        <v>59.94</v>
      </c>
    </row>
    <row r="51800" spans="1:3" x14ac:dyDescent="0.2">
      <c r="A51800" t="s">
        <v>8279</v>
      </c>
      <c r="B51800" s="1">
        <v>44935</v>
      </c>
      <c r="C51800">
        <v>729.6</v>
      </c>
    </row>
    <row r="51801" spans="1:3" x14ac:dyDescent="0.2">
      <c r="A51801" t="s">
        <v>12</v>
      </c>
      <c r="B51801" s="1">
        <v>44935</v>
      </c>
      <c r="C51801">
        <v>153.87</v>
      </c>
    </row>
    <row r="51802" spans="1:3" x14ac:dyDescent="0.2">
      <c r="A51802" t="s">
        <v>310</v>
      </c>
      <c r="B51802" s="1">
        <v>44935</v>
      </c>
      <c r="C51802">
        <v>214.55</v>
      </c>
    </row>
    <row r="51803" spans="1:3" x14ac:dyDescent="0.2">
      <c r="A51803" t="s">
        <v>13549</v>
      </c>
      <c r="B51803" s="1">
        <v>44935</v>
      </c>
      <c r="C51803">
        <v>54.4</v>
      </c>
    </row>
    <row r="51804" spans="1:3" x14ac:dyDescent="0.2">
      <c r="A51804" t="s">
        <v>13550</v>
      </c>
      <c r="B51804" s="1">
        <v>44935</v>
      </c>
      <c r="C51804">
        <v>173.95</v>
      </c>
    </row>
    <row r="51805" spans="1:3" x14ac:dyDescent="0.2">
      <c r="A51805" t="s">
        <v>13551</v>
      </c>
      <c r="B51805" s="1">
        <v>44935</v>
      </c>
      <c r="C51805">
        <v>125.25</v>
      </c>
    </row>
    <row r="51806" spans="1:3" x14ac:dyDescent="0.2">
      <c r="A51806" t="s">
        <v>310</v>
      </c>
      <c r="B51806" s="1">
        <v>44935</v>
      </c>
      <c r="C51806">
        <v>360.92</v>
      </c>
    </row>
    <row r="51807" spans="1:3" x14ac:dyDescent="0.2">
      <c r="A51807" t="s">
        <v>64</v>
      </c>
      <c r="B51807" s="1">
        <v>44935</v>
      </c>
      <c r="C51807">
        <v>572.34</v>
      </c>
    </row>
    <row r="51808" spans="1:3" x14ac:dyDescent="0.2">
      <c r="A51808" t="s">
        <v>79</v>
      </c>
      <c r="B51808" s="1">
        <v>44935</v>
      </c>
      <c r="C51808">
        <v>57.41</v>
      </c>
    </row>
    <row r="51809" spans="1:3" x14ac:dyDescent="0.2">
      <c r="A51809" t="s">
        <v>79</v>
      </c>
      <c r="B51809" s="1">
        <v>44935</v>
      </c>
      <c r="C51809">
        <v>29.93</v>
      </c>
    </row>
    <row r="51810" spans="1:3" x14ac:dyDescent="0.2">
      <c r="A51810" t="s">
        <v>79</v>
      </c>
      <c r="B51810" s="1">
        <v>44935</v>
      </c>
      <c r="C51810">
        <v>57.41</v>
      </c>
    </row>
    <row r="51811" spans="1:3" x14ac:dyDescent="0.2">
      <c r="A51811" t="s">
        <v>79</v>
      </c>
      <c r="B51811" s="1">
        <v>44935</v>
      </c>
      <c r="C51811">
        <v>35.93</v>
      </c>
    </row>
    <row r="51812" spans="1:3" x14ac:dyDescent="0.2">
      <c r="A51812" t="s">
        <v>79</v>
      </c>
      <c r="B51812" s="1">
        <v>44935</v>
      </c>
      <c r="C51812">
        <v>29.93</v>
      </c>
    </row>
    <row r="51813" spans="1:3" x14ac:dyDescent="0.2">
      <c r="A51813" t="s">
        <v>79</v>
      </c>
      <c r="B51813" s="1">
        <v>44935</v>
      </c>
      <c r="C51813">
        <v>51.41</v>
      </c>
    </row>
    <row r="51814" spans="1:3" x14ac:dyDescent="0.2">
      <c r="A51814" t="s">
        <v>79</v>
      </c>
      <c r="B51814" s="1">
        <v>44935</v>
      </c>
      <c r="C51814">
        <v>29.93</v>
      </c>
    </row>
    <row r="51815" spans="1:3" x14ac:dyDescent="0.2">
      <c r="A51815" t="s">
        <v>64</v>
      </c>
      <c r="B51815" s="1">
        <v>44935</v>
      </c>
      <c r="C51815">
        <v>329.13</v>
      </c>
    </row>
    <row r="51816" spans="1:3" x14ac:dyDescent="0.2">
      <c r="A51816" t="s">
        <v>13552</v>
      </c>
      <c r="B51816" s="1">
        <v>44935</v>
      </c>
      <c r="C51816">
        <v>52.9</v>
      </c>
    </row>
    <row r="51817" spans="1:3" x14ac:dyDescent="0.2">
      <c r="A51817" t="s">
        <v>184</v>
      </c>
      <c r="B51817" s="1">
        <v>44935</v>
      </c>
      <c r="C51817">
        <v>31.25</v>
      </c>
    </row>
    <row r="51818" spans="1:3" x14ac:dyDescent="0.2">
      <c r="A51818" t="s">
        <v>184</v>
      </c>
      <c r="B51818" s="1">
        <v>44935</v>
      </c>
      <c r="C51818">
        <v>31.25</v>
      </c>
    </row>
    <row r="51819" spans="1:3" x14ac:dyDescent="0.2">
      <c r="A51819" t="s">
        <v>536</v>
      </c>
      <c r="B51819" s="1">
        <v>44935</v>
      </c>
      <c r="C51819">
        <v>104.98</v>
      </c>
    </row>
    <row r="51820" spans="1:3" x14ac:dyDescent="0.2">
      <c r="A51820" t="s">
        <v>536</v>
      </c>
      <c r="B51820" s="1">
        <v>44935</v>
      </c>
      <c r="C51820">
        <v>48.98</v>
      </c>
    </row>
    <row r="51821" spans="1:3" x14ac:dyDescent="0.2">
      <c r="A51821" t="s">
        <v>536</v>
      </c>
      <c r="B51821" s="1">
        <v>44935</v>
      </c>
      <c r="C51821">
        <v>44.98</v>
      </c>
    </row>
    <row r="51822" spans="1:3" x14ac:dyDescent="0.2">
      <c r="A51822" t="s">
        <v>536</v>
      </c>
      <c r="B51822" s="1">
        <v>44935</v>
      </c>
      <c r="C51822">
        <v>46.25</v>
      </c>
    </row>
    <row r="51823" spans="1:3" x14ac:dyDescent="0.2">
      <c r="A51823" t="s">
        <v>79</v>
      </c>
      <c r="B51823" s="1">
        <v>44935</v>
      </c>
      <c r="C51823">
        <v>57.41</v>
      </c>
    </row>
    <row r="51824" spans="1:3" x14ac:dyDescent="0.2">
      <c r="A51824" t="s">
        <v>13553</v>
      </c>
      <c r="B51824" s="1">
        <v>44935</v>
      </c>
      <c r="C51824">
        <v>109.9</v>
      </c>
    </row>
    <row r="51825" spans="1:3" x14ac:dyDescent="0.2">
      <c r="A51825" t="s">
        <v>404</v>
      </c>
      <c r="B51825" s="1">
        <v>44935</v>
      </c>
      <c r="C51825">
        <v>3802.29</v>
      </c>
    </row>
    <row r="51826" spans="1:3" x14ac:dyDescent="0.2">
      <c r="A51826" t="s">
        <v>14</v>
      </c>
      <c r="B51826" s="1">
        <v>44935</v>
      </c>
      <c r="C51826">
        <v>1250</v>
      </c>
    </row>
    <row r="51827" spans="1:3" x14ac:dyDescent="0.2">
      <c r="A51827" t="s">
        <v>326</v>
      </c>
      <c r="B51827" s="1">
        <v>44935</v>
      </c>
      <c r="C51827">
        <v>386.03</v>
      </c>
    </row>
    <row r="51828" spans="1:3" x14ac:dyDescent="0.2">
      <c r="A51828" t="s">
        <v>13554</v>
      </c>
      <c r="B51828" s="1">
        <v>44935</v>
      </c>
      <c r="C51828">
        <v>65.95</v>
      </c>
    </row>
    <row r="51829" spans="1:3" x14ac:dyDescent="0.2">
      <c r="A51829" t="s">
        <v>13555</v>
      </c>
      <c r="B51829" s="1">
        <v>44935</v>
      </c>
      <c r="C51829">
        <v>127.38</v>
      </c>
    </row>
    <row r="51830" spans="1:3" x14ac:dyDescent="0.2">
      <c r="A51830" t="s">
        <v>13556</v>
      </c>
      <c r="B51830" s="1">
        <v>44935</v>
      </c>
      <c r="C51830">
        <v>107.35</v>
      </c>
    </row>
    <row r="51831" spans="1:3" x14ac:dyDescent="0.2">
      <c r="A51831" t="s">
        <v>12886</v>
      </c>
      <c r="B51831" s="1">
        <v>44935</v>
      </c>
      <c r="C51831">
        <v>258</v>
      </c>
    </row>
    <row r="51832" spans="1:3" x14ac:dyDescent="0.2">
      <c r="A51832" t="s">
        <v>122</v>
      </c>
      <c r="B51832" s="1">
        <v>44935</v>
      </c>
      <c r="C51832">
        <v>1117.22</v>
      </c>
    </row>
    <row r="51833" spans="1:3" x14ac:dyDescent="0.2">
      <c r="A51833" t="s">
        <v>13557</v>
      </c>
      <c r="B51833" s="1">
        <v>44935</v>
      </c>
      <c r="C51833">
        <v>58.4</v>
      </c>
    </row>
    <row r="51834" spans="1:3" x14ac:dyDescent="0.2">
      <c r="A51834" t="s">
        <v>13558</v>
      </c>
      <c r="B51834" s="1">
        <v>44935</v>
      </c>
      <c r="C51834">
        <v>57.95</v>
      </c>
    </row>
    <row r="51835" spans="1:3" x14ac:dyDescent="0.2">
      <c r="A51835" t="s">
        <v>1781</v>
      </c>
      <c r="B51835" s="1">
        <v>44935</v>
      </c>
      <c r="C51835">
        <v>50.4</v>
      </c>
    </row>
    <row r="51836" spans="1:3" x14ac:dyDescent="0.2">
      <c r="A51836" t="s">
        <v>1475</v>
      </c>
      <c r="B51836" s="1">
        <v>44935</v>
      </c>
      <c r="C51836">
        <v>6.75</v>
      </c>
    </row>
    <row r="51837" spans="1:3" x14ac:dyDescent="0.2">
      <c r="A51837" t="s">
        <v>13559</v>
      </c>
      <c r="B51837" s="1">
        <v>44935</v>
      </c>
      <c r="C51837">
        <v>63.4</v>
      </c>
    </row>
    <row r="51838" spans="1:3" x14ac:dyDescent="0.2">
      <c r="A51838" t="s">
        <v>13560</v>
      </c>
      <c r="B51838" s="1">
        <v>44935</v>
      </c>
      <c r="C51838">
        <v>48.4</v>
      </c>
    </row>
    <row r="51839" spans="1:3" x14ac:dyDescent="0.2">
      <c r="A51839" t="s">
        <v>13561</v>
      </c>
      <c r="B51839" s="1">
        <v>44935</v>
      </c>
      <c r="C51839">
        <v>40.4</v>
      </c>
    </row>
    <row r="51840" spans="1:3" x14ac:dyDescent="0.2">
      <c r="A51840" t="s">
        <v>13562</v>
      </c>
      <c r="B51840" s="1">
        <v>44935</v>
      </c>
      <c r="C51840">
        <v>58.4</v>
      </c>
    </row>
    <row r="51841" spans="1:3" x14ac:dyDescent="0.2">
      <c r="A51841" t="s">
        <v>13563</v>
      </c>
      <c r="B51841" s="1">
        <v>44935</v>
      </c>
      <c r="C51841">
        <v>119.1</v>
      </c>
    </row>
    <row r="51842" spans="1:3" x14ac:dyDescent="0.2">
      <c r="A51842" t="s">
        <v>13564</v>
      </c>
      <c r="B51842" s="1">
        <v>44935</v>
      </c>
      <c r="C51842">
        <v>58.4</v>
      </c>
    </row>
    <row r="51843" spans="1:3" x14ac:dyDescent="0.2">
      <c r="A51843" t="s">
        <v>13565</v>
      </c>
      <c r="B51843" s="1">
        <v>44935</v>
      </c>
      <c r="C51843">
        <v>54.4</v>
      </c>
    </row>
    <row r="51844" spans="1:3" x14ac:dyDescent="0.2">
      <c r="A51844" t="s">
        <v>13566</v>
      </c>
      <c r="B51844" s="1">
        <v>44935</v>
      </c>
      <c r="C51844">
        <v>57.95</v>
      </c>
    </row>
    <row r="51845" spans="1:3" x14ac:dyDescent="0.2">
      <c r="A51845" t="s">
        <v>13567</v>
      </c>
      <c r="B51845" s="1">
        <v>44935</v>
      </c>
      <c r="C51845">
        <v>50.4</v>
      </c>
    </row>
    <row r="51846" spans="1:3" x14ac:dyDescent="0.2">
      <c r="A51846" t="s">
        <v>9767</v>
      </c>
      <c r="B51846" s="1">
        <v>44935</v>
      </c>
      <c r="C51846">
        <v>58.4</v>
      </c>
    </row>
    <row r="51847" spans="1:3" x14ac:dyDescent="0.2">
      <c r="A51847" t="s">
        <v>13568</v>
      </c>
      <c r="B51847" s="1">
        <v>44935</v>
      </c>
      <c r="C51847">
        <v>48.4</v>
      </c>
    </row>
    <row r="51848" spans="1:3" x14ac:dyDescent="0.2">
      <c r="A51848" t="s">
        <v>13569</v>
      </c>
      <c r="B51848" s="1">
        <v>44935</v>
      </c>
      <c r="C51848">
        <v>53.4</v>
      </c>
    </row>
    <row r="51849" spans="1:3" x14ac:dyDescent="0.2">
      <c r="A51849" t="s">
        <v>13570</v>
      </c>
      <c r="B51849" s="1">
        <v>44935</v>
      </c>
      <c r="C51849">
        <v>57.95</v>
      </c>
    </row>
    <row r="51850" spans="1:3" x14ac:dyDescent="0.2">
      <c r="A51850" t="s">
        <v>13571</v>
      </c>
      <c r="B51850" s="1">
        <v>44935</v>
      </c>
      <c r="C51850">
        <v>57.95</v>
      </c>
    </row>
    <row r="51851" spans="1:3" x14ac:dyDescent="0.2">
      <c r="A51851" t="s">
        <v>13572</v>
      </c>
      <c r="B51851" s="1">
        <v>44935</v>
      </c>
      <c r="C51851">
        <v>154.55000000000001</v>
      </c>
    </row>
    <row r="51852" spans="1:3" x14ac:dyDescent="0.2">
      <c r="A51852" t="s">
        <v>13573</v>
      </c>
      <c r="B51852" s="1">
        <v>44935</v>
      </c>
      <c r="C51852">
        <v>195.35</v>
      </c>
    </row>
    <row r="51853" spans="1:3" x14ac:dyDescent="0.2">
      <c r="A51853" t="s">
        <v>13574</v>
      </c>
      <c r="B51853" s="1">
        <v>44935</v>
      </c>
      <c r="C51853">
        <v>88.35</v>
      </c>
    </row>
    <row r="51854" spans="1:3" x14ac:dyDescent="0.2">
      <c r="A51854" t="s">
        <v>13575</v>
      </c>
      <c r="B51854" s="1">
        <v>44935</v>
      </c>
      <c r="C51854">
        <v>129.75</v>
      </c>
    </row>
    <row r="51855" spans="1:3" x14ac:dyDescent="0.2">
      <c r="A51855" t="s">
        <v>13576</v>
      </c>
      <c r="B51855" s="1">
        <v>44935</v>
      </c>
      <c r="C51855">
        <v>57.95</v>
      </c>
    </row>
    <row r="51856" spans="1:3" x14ac:dyDescent="0.2">
      <c r="A51856" t="s">
        <v>13577</v>
      </c>
      <c r="B51856" s="1">
        <v>44935</v>
      </c>
      <c r="C51856">
        <v>58.4</v>
      </c>
    </row>
    <row r="51857" spans="1:3" x14ac:dyDescent="0.2">
      <c r="A51857" t="s">
        <v>8242</v>
      </c>
      <c r="B51857" s="1">
        <v>44935</v>
      </c>
      <c r="C51857">
        <v>113.3</v>
      </c>
    </row>
    <row r="51858" spans="1:3" x14ac:dyDescent="0.2">
      <c r="A51858" t="s">
        <v>13578</v>
      </c>
      <c r="B51858" s="1">
        <v>44935</v>
      </c>
      <c r="C51858">
        <v>100.45</v>
      </c>
    </row>
    <row r="51859" spans="1:3" x14ac:dyDescent="0.2">
      <c r="A51859" t="s">
        <v>11936</v>
      </c>
      <c r="B51859" s="1">
        <v>44935</v>
      </c>
      <c r="C51859">
        <v>121.85</v>
      </c>
    </row>
    <row r="51860" spans="1:3" x14ac:dyDescent="0.2">
      <c r="A51860" t="s">
        <v>13579</v>
      </c>
      <c r="B51860" s="1">
        <v>44935</v>
      </c>
      <c r="C51860">
        <v>74.400000000000006</v>
      </c>
    </row>
    <row r="51861" spans="1:3" x14ac:dyDescent="0.2">
      <c r="A51861" t="s">
        <v>13580</v>
      </c>
      <c r="B51861" s="1">
        <v>44935</v>
      </c>
      <c r="C51861">
        <v>57.95</v>
      </c>
    </row>
    <row r="51862" spans="1:3" x14ac:dyDescent="0.2">
      <c r="A51862" t="s">
        <v>2023</v>
      </c>
      <c r="B51862" s="1">
        <v>44935</v>
      </c>
      <c r="C51862">
        <v>62.4</v>
      </c>
    </row>
    <row r="51863" spans="1:3" x14ac:dyDescent="0.2">
      <c r="A51863" t="s">
        <v>13581</v>
      </c>
      <c r="B51863" s="1">
        <v>44935</v>
      </c>
      <c r="C51863">
        <v>64.7</v>
      </c>
    </row>
    <row r="51864" spans="1:3" x14ac:dyDescent="0.2">
      <c r="A51864" t="s">
        <v>8349</v>
      </c>
      <c r="B51864" s="1">
        <v>44935</v>
      </c>
      <c r="C51864">
        <v>87.9</v>
      </c>
    </row>
    <row r="51865" spans="1:3" x14ac:dyDescent="0.2">
      <c r="A51865" t="s">
        <v>3766</v>
      </c>
      <c r="B51865" s="1">
        <v>44935</v>
      </c>
      <c r="C51865">
        <v>45.4</v>
      </c>
    </row>
    <row r="51866" spans="1:3" x14ac:dyDescent="0.2">
      <c r="A51866" t="s">
        <v>13582</v>
      </c>
      <c r="B51866" s="1">
        <v>44935</v>
      </c>
      <c r="C51866">
        <v>74.400000000000006</v>
      </c>
    </row>
    <row r="51867" spans="1:3" x14ac:dyDescent="0.2">
      <c r="A51867" t="s">
        <v>7973</v>
      </c>
      <c r="B51867" s="1">
        <v>44935</v>
      </c>
      <c r="C51867">
        <v>108.35</v>
      </c>
    </row>
    <row r="51868" spans="1:3" x14ac:dyDescent="0.2">
      <c r="A51868" t="s">
        <v>13583</v>
      </c>
      <c r="B51868" s="1">
        <v>44935</v>
      </c>
      <c r="C51868">
        <v>96.4</v>
      </c>
    </row>
    <row r="51869" spans="1:3" x14ac:dyDescent="0.2">
      <c r="A51869" t="s">
        <v>2875</v>
      </c>
      <c r="B51869" s="1">
        <v>44935</v>
      </c>
      <c r="C51869">
        <v>18.399999999999999</v>
      </c>
    </row>
    <row r="51870" spans="1:3" x14ac:dyDescent="0.2">
      <c r="A51870" t="s">
        <v>12963</v>
      </c>
      <c r="B51870" s="1">
        <v>44935</v>
      </c>
      <c r="C51870">
        <v>157.4</v>
      </c>
    </row>
    <row r="51871" spans="1:3" x14ac:dyDescent="0.2">
      <c r="A51871" t="s">
        <v>7720</v>
      </c>
      <c r="B51871" s="1">
        <v>44935</v>
      </c>
      <c r="C51871">
        <v>215.4</v>
      </c>
    </row>
    <row r="51872" spans="1:3" x14ac:dyDescent="0.2">
      <c r="A51872" t="s">
        <v>6939</v>
      </c>
      <c r="B51872" s="1">
        <v>44935</v>
      </c>
      <c r="C51872">
        <v>66.349999999999994</v>
      </c>
    </row>
    <row r="51873" spans="1:3" x14ac:dyDescent="0.2">
      <c r="A51873" t="s">
        <v>13584</v>
      </c>
      <c r="B51873" s="1">
        <v>44935</v>
      </c>
      <c r="C51873">
        <v>181.25</v>
      </c>
    </row>
    <row r="51874" spans="1:3" x14ac:dyDescent="0.2">
      <c r="A51874" t="s">
        <v>8690</v>
      </c>
      <c r="B51874" s="1">
        <v>44935</v>
      </c>
      <c r="C51874">
        <v>123.3</v>
      </c>
    </row>
    <row r="51875" spans="1:3" x14ac:dyDescent="0.2">
      <c r="A51875" t="s">
        <v>11077</v>
      </c>
      <c r="B51875" s="1">
        <v>44935</v>
      </c>
      <c r="C51875">
        <v>197.4</v>
      </c>
    </row>
    <row r="51876" spans="1:3" x14ac:dyDescent="0.2">
      <c r="A51876" t="s">
        <v>13585</v>
      </c>
      <c r="B51876" s="1">
        <v>44935</v>
      </c>
      <c r="C51876">
        <v>88.35</v>
      </c>
    </row>
    <row r="51877" spans="1:3" x14ac:dyDescent="0.2">
      <c r="A51877" t="s">
        <v>13586</v>
      </c>
      <c r="B51877" s="1">
        <v>44935</v>
      </c>
      <c r="C51877">
        <v>53.4</v>
      </c>
    </row>
    <row r="51878" spans="1:3" x14ac:dyDescent="0.2">
      <c r="A51878" t="s">
        <v>13587</v>
      </c>
      <c r="B51878" s="1">
        <v>44935</v>
      </c>
      <c r="C51878">
        <v>53.4</v>
      </c>
    </row>
    <row r="51879" spans="1:3" x14ac:dyDescent="0.2">
      <c r="A51879" t="s">
        <v>13588</v>
      </c>
      <c r="B51879" s="1">
        <v>44935</v>
      </c>
      <c r="C51879">
        <v>130.9</v>
      </c>
    </row>
    <row r="51880" spans="1:3" x14ac:dyDescent="0.2">
      <c r="A51880" t="s">
        <v>10181</v>
      </c>
      <c r="B51880" s="1">
        <v>44935</v>
      </c>
      <c r="C51880">
        <v>52.4</v>
      </c>
    </row>
    <row r="51881" spans="1:3" x14ac:dyDescent="0.2">
      <c r="A51881" t="s">
        <v>2987</v>
      </c>
      <c r="B51881" s="1">
        <v>44935</v>
      </c>
      <c r="C51881">
        <v>516.95000000000005</v>
      </c>
    </row>
    <row r="51882" spans="1:3" x14ac:dyDescent="0.2">
      <c r="A51882" t="s">
        <v>4472</v>
      </c>
      <c r="B51882" s="1">
        <v>44935</v>
      </c>
      <c r="C51882">
        <v>63.35</v>
      </c>
    </row>
    <row r="51883" spans="1:3" x14ac:dyDescent="0.2">
      <c r="A51883" t="s">
        <v>13589</v>
      </c>
      <c r="B51883" s="1">
        <v>44935</v>
      </c>
      <c r="C51883">
        <v>43.4</v>
      </c>
    </row>
    <row r="51884" spans="1:3" x14ac:dyDescent="0.2">
      <c r="A51884" t="s">
        <v>326</v>
      </c>
      <c r="B51884" s="1">
        <v>44935</v>
      </c>
      <c r="C51884">
        <v>219.88</v>
      </c>
    </row>
    <row r="51885" spans="1:3" x14ac:dyDescent="0.2">
      <c r="A51885" t="s">
        <v>945</v>
      </c>
      <c r="B51885" s="1">
        <v>44935</v>
      </c>
      <c r="C51885">
        <v>855.99</v>
      </c>
    </row>
    <row r="51886" spans="1:3" x14ac:dyDescent="0.2">
      <c r="A51886" t="s">
        <v>945</v>
      </c>
      <c r="B51886" s="1">
        <v>44935</v>
      </c>
      <c r="C51886">
        <v>431.52</v>
      </c>
    </row>
    <row r="51887" spans="1:3" x14ac:dyDescent="0.2">
      <c r="A51887" t="s">
        <v>10296</v>
      </c>
      <c r="B51887" s="1">
        <v>44935</v>
      </c>
      <c r="C51887">
        <v>128.25</v>
      </c>
    </row>
    <row r="51888" spans="1:3" x14ac:dyDescent="0.2">
      <c r="A51888" t="s">
        <v>13590</v>
      </c>
      <c r="B51888" s="1">
        <v>44935</v>
      </c>
      <c r="C51888">
        <v>106</v>
      </c>
    </row>
    <row r="51889" spans="1:3" x14ac:dyDescent="0.2">
      <c r="A51889" t="s">
        <v>12</v>
      </c>
      <c r="B51889" s="1">
        <v>44935</v>
      </c>
      <c r="C51889">
        <v>10.97</v>
      </c>
    </row>
    <row r="51890" spans="1:3" x14ac:dyDescent="0.2">
      <c r="A51890" t="s">
        <v>13591</v>
      </c>
      <c r="B51890" s="1">
        <v>44935</v>
      </c>
      <c r="C51890">
        <v>22.45</v>
      </c>
    </row>
    <row r="51891" spans="1:3" x14ac:dyDescent="0.2">
      <c r="A51891" t="s">
        <v>7187</v>
      </c>
      <c r="B51891" s="1">
        <v>44935</v>
      </c>
      <c r="C51891">
        <v>35.21</v>
      </c>
    </row>
    <row r="51892" spans="1:3" x14ac:dyDescent="0.2">
      <c r="A51892" t="s">
        <v>13592</v>
      </c>
      <c r="B51892" s="1">
        <v>44935</v>
      </c>
      <c r="C51892">
        <v>50.4</v>
      </c>
    </row>
    <row r="51893" spans="1:3" x14ac:dyDescent="0.2">
      <c r="A51893" t="s">
        <v>13593</v>
      </c>
      <c r="B51893" s="1">
        <v>44935</v>
      </c>
      <c r="C51893">
        <v>50.4</v>
      </c>
    </row>
    <row r="51894" spans="1:3" x14ac:dyDescent="0.2">
      <c r="A51894" t="s">
        <v>13594</v>
      </c>
      <c r="B51894" s="1">
        <v>44935</v>
      </c>
      <c r="C51894">
        <v>85.4</v>
      </c>
    </row>
    <row r="51895" spans="1:3" x14ac:dyDescent="0.2">
      <c r="A51895" t="s">
        <v>483</v>
      </c>
      <c r="B51895" s="1">
        <v>44935</v>
      </c>
      <c r="C51895">
        <v>597.66</v>
      </c>
    </row>
    <row r="51896" spans="1:3" x14ac:dyDescent="0.2">
      <c r="A51896" t="s">
        <v>483</v>
      </c>
      <c r="B51896" s="1">
        <v>44935</v>
      </c>
      <c r="C51896">
        <v>733.14</v>
      </c>
    </row>
    <row r="51897" spans="1:3" x14ac:dyDescent="0.2">
      <c r="A51897" t="s">
        <v>666</v>
      </c>
      <c r="B51897" s="1">
        <v>44936</v>
      </c>
      <c r="C51897">
        <v>183.34</v>
      </c>
    </row>
    <row r="51898" spans="1:3" x14ac:dyDescent="0.2">
      <c r="A51898" t="s">
        <v>612</v>
      </c>
      <c r="B51898" s="1">
        <v>44936</v>
      </c>
      <c r="C51898">
        <v>132.34</v>
      </c>
    </row>
    <row r="51899" spans="1:3" x14ac:dyDescent="0.2">
      <c r="A51899" t="s">
        <v>5955</v>
      </c>
      <c r="B51899" s="1">
        <v>44936</v>
      </c>
      <c r="C51899">
        <v>416.97</v>
      </c>
    </row>
    <row r="51900" spans="1:3" x14ac:dyDescent="0.2">
      <c r="A51900" t="s">
        <v>7634</v>
      </c>
      <c r="B51900" s="1">
        <v>44936</v>
      </c>
      <c r="C51900">
        <v>138</v>
      </c>
    </row>
    <row r="51901" spans="1:3" x14ac:dyDescent="0.2">
      <c r="A51901" t="s">
        <v>13507</v>
      </c>
      <c r="B51901" s="1">
        <v>44936</v>
      </c>
      <c r="C51901">
        <v>31</v>
      </c>
    </row>
    <row r="51902" spans="1:3" x14ac:dyDescent="0.2">
      <c r="A51902" t="s">
        <v>10864</v>
      </c>
      <c r="B51902" s="1">
        <v>44936</v>
      </c>
      <c r="C51902">
        <v>199.9</v>
      </c>
    </row>
    <row r="51903" spans="1:3" x14ac:dyDescent="0.2">
      <c r="A51903" t="s">
        <v>13508</v>
      </c>
      <c r="B51903" s="1">
        <v>44936</v>
      </c>
      <c r="C51903">
        <v>197.9</v>
      </c>
    </row>
    <row r="51904" spans="1:3" x14ac:dyDescent="0.2">
      <c r="A51904" t="s">
        <v>2322</v>
      </c>
      <c r="B51904" s="1">
        <v>44936</v>
      </c>
      <c r="C51904">
        <v>206.95</v>
      </c>
    </row>
    <row r="51905" spans="1:3" x14ac:dyDescent="0.2">
      <c r="A51905" t="s">
        <v>12805</v>
      </c>
      <c r="B51905" s="1">
        <v>44936</v>
      </c>
      <c r="C51905">
        <v>243.84</v>
      </c>
    </row>
    <row r="51906" spans="1:3" x14ac:dyDescent="0.2">
      <c r="A51906" t="s">
        <v>1401</v>
      </c>
      <c r="B51906" s="1">
        <v>44936</v>
      </c>
      <c r="C51906">
        <v>268.89</v>
      </c>
    </row>
    <row r="51907" spans="1:3" x14ac:dyDescent="0.2">
      <c r="A51907" t="s">
        <v>6</v>
      </c>
      <c r="B51907" s="1">
        <v>44936</v>
      </c>
      <c r="C51907">
        <v>272.3</v>
      </c>
    </row>
    <row r="51908" spans="1:3" x14ac:dyDescent="0.2">
      <c r="A51908" t="s">
        <v>119</v>
      </c>
      <c r="B51908" s="1">
        <v>44936</v>
      </c>
      <c r="C51908">
        <v>677.25</v>
      </c>
    </row>
    <row r="51909" spans="1:3" x14ac:dyDescent="0.2">
      <c r="A51909" t="s">
        <v>709</v>
      </c>
      <c r="B51909" s="1">
        <v>44936</v>
      </c>
      <c r="C51909">
        <v>2979.45</v>
      </c>
    </row>
    <row r="51910" spans="1:3" x14ac:dyDescent="0.2">
      <c r="A51910" t="s">
        <v>11</v>
      </c>
      <c r="B51910" s="1">
        <v>44936</v>
      </c>
      <c r="C51910">
        <v>821.43</v>
      </c>
    </row>
    <row r="51911" spans="1:3" x14ac:dyDescent="0.2">
      <c r="A51911" t="s">
        <v>11</v>
      </c>
      <c r="B51911" s="1">
        <v>44936</v>
      </c>
      <c r="C51911">
        <v>1349.67</v>
      </c>
    </row>
    <row r="51912" spans="1:3" x14ac:dyDescent="0.2">
      <c r="A51912" t="s">
        <v>2938</v>
      </c>
      <c r="B51912" s="1">
        <v>44936</v>
      </c>
      <c r="C51912">
        <v>103.34</v>
      </c>
    </row>
    <row r="51913" spans="1:3" x14ac:dyDescent="0.2">
      <c r="A51913" t="s">
        <v>7069</v>
      </c>
      <c r="B51913" s="1">
        <v>44936</v>
      </c>
      <c r="C51913">
        <v>139.5</v>
      </c>
    </row>
    <row r="51914" spans="1:3" x14ac:dyDescent="0.2">
      <c r="A51914" t="s">
        <v>811</v>
      </c>
      <c r="B51914" s="1">
        <v>44936</v>
      </c>
      <c r="C51914">
        <v>273.7</v>
      </c>
    </row>
    <row r="51915" spans="1:3" x14ac:dyDescent="0.2">
      <c r="A51915" t="s">
        <v>11277</v>
      </c>
      <c r="B51915" s="1">
        <v>44936</v>
      </c>
      <c r="C51915">
        <v>19</v>
      </c>
    </row>
    <row r="51916" spans="1:3" x14ac:dyDescent="0.2">
      <c r="A51916" t="s">
        <v>1258</v>
      </c>
      <c r="B51916" s="1">
        <v>44936</v>
      </c>
      <c r="C51916">
        <v>9020.07</v>
      </c>
    </row>
    <row r="51917" spans="1:3" x14ac:dyDescent="0.2">
      <c r="A51917" t="s">
        <v>324</v>
      </c>
      <c r="B51917" s="1">
        <v>44936</v>
      </c>
      <c r="C51917">
        <v>1397.35</v>
      </c>
    </row>
    <row r="51918" spans="1:3" x14ac:dyDescent="0.2">
      <c r="A51918" t="s">
        <v>253</v>
      </c>
      <c r="B51918" s="1">
        <v>44936</v>
      </c>
      <c r="C51918">
        <v>1648.2</v>
      </c>
    </row>
    <row r="51919" spans="1:3" x14ac:dyDescent="0.2">
      <c r="A51919" t="s">
        <v>597</v>
      </c>
      <c r="B51919" s="1">
        <v>44936</v>
      </c>
      <c r="C51919">
        <v>116.31</v>
      </c>
    </row>
    <row r="51920" spans="1:3" x14ac:dyDescent="0.2">
      <c r="A51920" t="s">
        <v>597</v>
      </c>
      <c r="B51920" s="1">
        <v>44936</v>
      </c>
      <c r="C51920">
        <v>107.4</v>
      </c>
    </row>
    <row r="51921" spans="1:3" x14ac:dyDescent="0.2">
      <c r="A51921" t="s">
        <v>10736</v>
      </c>
      <c r="B51921" s="1">
        <v>44936</v>
      </c>
      <c r="C51921">
        <v>137.85</v>
      </c>
    </row>
    <row r="51922" spans="1:3" x14ac:dyDescent="0.2">
      <c r="A51922" t="s">
        <v>5219</v>
      </c>
      <c r="B51922" s="1">
        <v>44936</v>
      </c>
      <c r="C51922">
        <v>18.95</v>
      </c>
    </row>
    <row r="51923" spans="1:3" x14ac:dyDescent="0.2">
      <c r="A51923" t="s">
        <v>12726</v>
      </c>
      <c r="B51923" s="1">
        <v>44936</v>
      </c>
      <c r="C51923">
        <v>54.95</v>
      </c>
    </row>
    <row r="51924" spans="1:3" x14ac:dyDescent="0.2">
      <c r="A51924" t="s">
        <v>12867</v>
      </c>
      <c r="B51924" s="1">
        <v>44936</v>
      </c>
      <c r="C51924">
        <v>24.95</v>
      </c>
    </row>
    <row r="51925" spans="1:3" x14ac:dyDescent="0.2">
      <c r="A51925" t="s">
        <v>13509</v>
      </c>
      <c r="B51925" s="1">
        <v>44936</v>
      </c>
      <c r="C51925">
        <v>65.95</v>
      </c>
    </row>
    <row r="51926" spans="1:3" x14ac:dyDescent="0.2">
      <c r="A51926" t="s">
        <v>11640</v>
      </c>
      <c r="B51926" s="1">
        <v>44936</v>
      </c>
      <c r="C51926">
        <v>18.95</v>
      </c>
    </row>
    <row r="51927" spans="1:3" x14ac:dyDescent="0.2">
      <c r="A51927" t="s">
        <v>12947</v>
      </c>
      <c r="B51927" s="1">
        <v>44936</v>
      </c>
      <c r="C51927">
        <v>345</v>
      </c>
    </row>
    <row r="51928" spans="1:3" x14ac:dyDescent="0.2">
      <c r="A51928" t="s">
        <v>11272</v>
      </c>
      <c r="B51928" s="1">
        <v>44936</v>
      </c>
      <c r="C51928">
        <v>366.8</v>
      </c>
    </row>
    <row r="51929" spans="1:3" x14ac:dyDescent="0.2">
      <c r="A51929" t="s">
        <v>13510</v>
      </c>
      <c r="B51929" s="1">
        <v>44936</v>
      </c>
      <c r="C51929">
        <v>174.95</v>
      </c>
    </row>
    <row r="51930" spans="1:3" x14ac:dyDescent="0.2">
      <c r="A51930" t="s">
        <v>1788</v>
      </c>
      <c r="B51930" s="1">
        <v>44936</v>
      </c>
      <c r="C51930">
        <v>57.95</v>
      </c>
    </row>
    <row r="51931" spans="1:3" x14ac:dyDescent="0.2">
      <c r="A51931" t="s">
        <v>2973</v>
      </c>
      <c r="B51931" s="1">
        <v>44936</v>
      </c>
      <c r="C51931">
        <v>239.3</v>
      </c>
    </row>
    <row r="51932" spans="1:3" x14ac:dyDescent="0.2">
      <c r="A51932" t="s">
        <v>13511</v>
      </c>
      <c r="B51932" s="1">
        <v>44936</v>
      </c>
      <c r="C51932">
        <v>50.4</v>
      </c>
    </row>
    <row r="51933" spans="1:3" x14ac:dyDescent="0.2">
      <c r="A51933" t="s">
        <v>29</v>
      </c>
      <c r="B51933" s="1">
        <v>44936</v>
      </c>
      <c r="C51933">
        <v>263.7</v>
      </c>
    </row>
    <row r="51934" spans="1:3" x14ac:dyDescent="0.2">
      <c r="A51934" t="s">
        <v>13512</v>
      </c>
      <c r="B51934" s="1">
        <v>44936</v>
      </c>
      <c r="C51934">
        <v>15.2</v>
      </c>
    </row>
    <row r="51935" spans="1:3" x14ac:dyDescent="0.2">
      <c r="A51935" t="s">
        <v>723</v>
      </c>
      <c r="B51935" s="1">
        <v>44936</v>
      </c>
      <c r="C51935">
        <v>363.55</v>
      </c>
    </row>
    <row r="51936" spans="1:3" x14ac:dyDescent="0.2">
      <c r="A51936" t="s">
        <v>13513</v>
      </c>
      <c r="B51936" s="1">
        <v>44936</v>
      </c>
      <c r="C51936">
        <v>169.8</v>
      </c>
    </row>
    <row r="51937" spans="1:3" x14ac:dyDescent="0.2">
      <c r="A51937" t="s">
        <v>3840</v>
      </c>
      <c r="B51937" s="1">
        <v>44936</v>
      </c>
      <c r="C51937">
        <v>126.95</v>
      </c>
    </row>
    <row r="51938" spans="1:3" x14ac:dyDescent="0.2">
      <c r="A51938" t="s">
        <v>13514</v>
      </c>
      <c r="B51938" s="1">
        <v>44936</v>
      </c>
      <c r="C51938">
        <v>92.35</v>
      </c>
    </row>
    <row r="51939" spans="1:3" x14ac:dyDescent="0.2">
      <c r="A51939" t="s">
        <v>11722</v>
      </c>
      <c r="B51939" s="1">
        <v>44936</v>
      </c>
      <c r="C51939">
        <v>15.2</v>
      </c>
    </row>
    <row r="51940" spans="1:3" x14ac:dyDescent="0.2">
      <c r="A51940" t="s">
        <v>1804</v>
      </c>
      <c r="B51940" s="1">
        <v>44936</v>
      </c>
      <c r="C51940">
        <v>105.9</v>
      </c>
    </row>
    <row r="51941" spans="1:3" x14ac:dyDescent="0.2">
      <c r="A51941" t="s">
        <v>13515</v>
      </c>
      <c r="B51941" s="1">
        <v>44936</v>
      </c>
      <c r="C51941">
        <v>49.5</v>
      </c>
    </row>
    <row r="51942" spans="1:3" x14ac:dyDescent="0.2">
      <c r="A51942" t="s">
        <v>13516</v>
      </c>
      <c r="B51942" s="1">
        <v>44936</v>
      </c>
      <c r="C51942">
        <v>57.95</v>
      </c>
    </row>
    <row r="51943" spans="1:3" x14ac:dyDescent="0.2">
      <c r="A51943" t="s">
        <v>8119</v>
      </c>
      <c r="B51943" s="1">
        <v>44936</v>
      </c>
      <c r="C51943">
        <v>93.45</v>
      </c>
    </row>
    <row r="51944" spans="1:3" x14ac:dyDescent="0.2">
      <c r="A51944" t="s">
        <v>29</v>
      </c>
      <c r="B51944" s="1">
        <v>44936</v>
      </c>
      <c r="C51944">
        <v>2636.26</v>
      </c>
    </row>
    <row r="51945" spans="1:3" x14ac:dyDescent="0.2">
      <c r="A51945" t="s">
        <v>13517</v>
      </c>
      <c r="B51945" s="1">
        <v>44936</v>
      </c>
      <c r="C51945">
        <v>65.95</v>
      </c>
    </row>
    <row r="51946" spans="1:3" x14ac:dyDescent="0.2">
      <c r="A51946" t="s">
        <v>13518</v>
      </c>
      <c r="B51946" s="1">
        <v>44936</v>
      </c>
      <c r="C51946">
        <v>37.9</v>
      </c>
    </row>
    <row r="51947" spans="1:3" x14ac:dyDescent="0.2">
      <c r="A51947" t="s">
        <v>3</v>
      </c>
      <c r="B51947" s="1">
        <v>44936</v>
      </c>
      <c r="C51947">
        <v>49.5</v>
      </c>
    </row>
    <row r="51948" spans="1:3" x14ac:dyDescent="0.2">
      <c r="A51948" t="s">
        <v>13519</v>
      </c>
      <c r="B51948" s="1">
        <v>44936</v>
      </c>
      <c r="C51948">
        <v>12.99</v>
      </c>
    </row>
    <row r="51949" spans="1:3" x14ac:dyDescent="0.2">
      <c r="A51949" t="s">
        <v>10383</v>
      </c>
      <c r="B51949" s="1">
        <v>44936</v>
      </c>
      <c r="C51949">
        <v>48.4</v>
      </c>
    </row>
    <row r="51950" spans="1:3" x14ac:dyDescent="0.2">
      <c r="A51950" t="s">
        <v>46</v>
      </c>
      <c r="B51950" s="1">
        <v>44936</v>
      </c>
      <c r="C51950">
        <v>41.37</v>
      </c>
    </row>
    <row r="51951" spans="1:3" x14ac:dyDescent="0.2">
      <c r="A51951" t="s">
        <v>46</v>
      </c>
      <c r="B51951" s="1">
        <v>44936</v>
      </c>
      <c r="C51951">
        <v>130.5</v>
      </c>
    </row>
    <row r="51952" spans="1:3" x14ac:dyDescent="0.2">
      <c r="A51952" t="s">
        <v>536</v>
      </c>
      <c r="B51952" s="1">
        <v>44936</v>
      </c>
      <c r="C51952">
        <v>79.98</v>
      </c>
    </row>
    <row r="51953" spans="1:3" x14ac:dyDescent="0.2">
      <c r="A51953" t="s">
        <v>13520</v>
      </c>
      <c r="B51953" s="1">
        <v>44936</v>
      </c>
      <c r="C51953">
        <v>249.5</v>
      </c>
    </row>
    <row r="51954" spans="1:3" x14ac:dyDescent="0.2">
      <c r="A51954" t="s">
        <v>79</v>
      </c>
      <c r="B51954" s="1">
        <v>44936</v>
      </c>
      <c r="C51954">
        <v>15.95</v>
      </c>
    </row>
    <row r="51955" spans="1:3" x14ac:dyDescent="0.2">
      <c r="A51955" t="s">
        <v>79</v>
      </c>
      <c r="B51955" s="1">
        <v>44936</v>
      </c>
      <c r="C51955">
        <v>29.93</v>
      </c>
    </row>
    <row r="51956" spans="1:3" x14ac:dyDescent="0.2">
      <c r="A51956" t="s">
        <v>79</v>
      </c>
      <c r="B51956" s="1">
        <v>44936</v>
      </c>
      <c r="C51956">
        <v>57.41</v>
      </c>
    </row>
    <row r="51957" spans="1:3" x14ac:dyDescent="0.2">
      <c r="A51957" t="s">
        <v>79</v>
      </c>
      <c r="B51957" s="1">
        <v>44936</v>
      </c>
      <c r="C51957">
        <v>29.93</v>
      </c>
    </row>
    <row r="51958" spans="1:3" x14ac:dyDescent="0.2">
      <c r="A51958" t="s">
        <v>79</v>
      </c>
      <c r="B51958" s="1">
        <v>44936</v>
      </c>
      <c r="C51958">
        <v>29.93</v>
      </c>
    </row>
    <row r="51959" spans="1:3" x14ac:dyDescent="0.2">
      <c r="A51959" t="s">
        <v>79</v>
      </c>
      <c r="B51959" s="1">
        <v>44936</v>
      </c>
      <c r="C51959">
        <v>51.41</v>
      </c>
    </row>
    <row r="51960" spans="1:3" x14ac:dyDescent="0.2">
      <c r="A51960" t="s">
        <v>64</v>
      </c>
      <c r="B51960" s="1">
        <v>44936</v>
      </c>
      <c r="C51960">
        <v>293.79000000000002</v>
      </c>
    </row>
    <row r="51961" spans="1:3" x14ac:dyDescent="0.2">
      <c r="A51961" t="s">
        <v>122</v>
      </c>
      <c r="B51961" s="1">
        <v>44936</v>
      </c>
      <c r="C51961">
        <v>1466.11</v>
      </c>
    </row>
    <row r="51962" spans="1:3" x14ac:dyDescent="0.2">
      <c r="A51962" t="s">
        <v>702</v>
      </c>
      <c r="B51962" s="1">
        <v>44936</v>
      </c>
      <c r="C51962">
        <v>285</v>
      </c>
    </row>
    <row r="51963" spans="1:3" x14ac:dyDescent="0.2">
      <c r="A51963" t="s">
        <v>349</v>
      </c>
      <c r="B51963" s="1">
        <v>44936</v>
      </c>
      <c r="C51963">
        <v>405.91</v>
      </c>
    </row>
    <row r="51964" spans="1:3" x14ac:dyDescent="0.2">
      <c r="A51964" t="s">
        <v>257</v>
      </c>
      <c r="B51964" s="1">
        <v>44936</v>
      </c>
      <c r="C51964">
        <v>443.75</v>
      </c>
    </row>
    <row r="51965" spans="1:3" x14ac:dyDescent="0.2">
      <c r="A51965" t="s">
        <v>714</v>
      </c>
      <c r="B51965" s="1">
        <v>44936</v>
      </c>
      <c r="C51965">
        <v>484.38</v>
      </c>
    </row>
    <row r="51966" spans="1:3" x14ac:dyDescent="0.2">
      <c r="A51966" t="s">
        <v>583</v>
      </c>
      <c r="B51966" s="1">
        <v>44936</v>
      </c>
      <c r="C51966">
        <v>361.2</v>
      </c>
    </row>
    <row r="51967" spans="1:3" x14ac:dyDescent="0.2">
      <c r="A51967" t="s">
        <v>12370</v>
      </c>
      <c r="B51967" s="1">
        <v>44936</v>
      </c>
      <c r="C51967">
        <v>400.29</v>
      </c>
    </row>
    <row r="51968" spans="1:3" x14ac:dyDescent="0.2">
      <c r="A51968" t="s">
        <v>183</v>
      </c>
      <c r="B51968" s="1">
        <v>44936</v>
      </c>
      <c r="C51968">
        <v>467.7</v>
      </c>
    </row>
    <row r="51969" spans="1:3" x14ac:dyDescent="0.2">
      <c r="A51969" t="s">
        <v>183</v>
      </c>
      <c r="B51969" s="1">
        <v>44936</v>
      </c>
      <c r="C51969">
        <v>665.1</v>
      </c>
    </row>
    <row r="51970" spans="1:3" x14ac:dyDescent="0.2">
      <c r="A51970" t="s">
        <v>64</v>
      </c>
      <c r="B51970" s="1">
        <v>44936</v>
      </c>
      <c r="C51970">
        <v>364.72</v>
      </c>
    </row>
    <row r="51971" spans="1:3" x14ac:dyDescent="0.2">
      <c r="A51971" t="s">
        <v>32</v>
      </c>
      <c r="B51971" s="1">
        <v>44936</v>
      </c>
      <c r="C51971">
        <v>1215.72</v>
      </c>
    </row>
    <row r="51972" spans="1:3" x14ac:dyDescent="0.2">
      <c r="A51972" t="s">
        <v>32</v>
      </c>
      <c r="B51972" s="1">
        <v>44936</v>
      </c>
      <c r="C51972">
        <v>1343.41</v>
      </c>
    </row>
    <row r="51973" spans="1:3" x14ac:dyDescent="0.2">
      <c r="A51973" t="s">
        <v>7714</v>
      </c>
      <c r="B51973" s="1">
        <v>44936</v>
      </c>
      <c r="C51973">
        <v>75.099999999999994</v>
      </c>
    </row>
    <row r="51974" spans="1:3" x14ac:dyDescent="0.2">
      <c r="A51974" t="s">
        <v>9767</v>
      </c>
      <c r="B51974" s="1">
        <v>44936</v>
      </c>
      <c r="C51974">
        <v>58.4</v>
      </c>
    </row>
    <row r="51975" spans="1:3" x14ac:dyDescent="0.2">
      <c r="A51975" t="s">
        <v>13521</v>
      </c>
      <c r="B51975" s="1">
        <v>44936</v>
      </c>
      <c r="C51975">
        <v>92.35</v>
      </c>
    </row>
    <row r="51976" spans="1:3" x14ac:dyDescent="0.2">
      <c r="A51976" t="s">
        <v>13522</v>
      </c>
      <c r="B51976" s="1">
        <v>44936</v>
      </c>
      <c r="C51976">
        <v>57.95</v>
      </c>
    </row>
    <row r="51977" spans="1:3" x14ac:dyDescent="0.2">
      <c r="A51977" t="s">
        <v>13523</v>
      </c>
      <c r="B51977" s="1">
        <v>44936</v>
      </c>
      <c r="C51977">
        <v>412.51</v>
      </c>
    </row>
    <row r="51978" spans="1:3" x14ac:dyDescent="0.2">
      <c r="A51978" t="s">
        <v>6139</v>
      </c>
      <c r="B51978" s="1">
        <v>44936</v>
      </c>
      <c r="C51978">
        <v>2522.1999999999998</v>
      </c>
    </row>
    <row r="51979" spans="1:3" x14ac:dyDescent="0.2">
      <c r="A51979" t="s">
        <v>13524</v>
      </c>
      <c r="B51979" s="1">
        <v>44936</v>
      </c>
      <c r="C51979">
        <v>87.45</v>
      </c>
    </row>
    <row r="51980" spans="1:3" x14ac:dyDescent="0.2">
      <c r="A51980" t="s">
        <v>597</v>
      </c>
      <c r="B51980" s="1">
        <v>44936</v>
      </c>
      <c r="C51980">
        <v>431.52</v>
      </c>
    </row>
    <row r="51981" spans="1:3" x14ac:dyDescent="0.2">
      <c r="A51981" t="s">
        <v>148</v>
      </c>
      <c r="B51981" s="1">
        <v>44936</v>
      </c>
      <c r="C51981">
        <v>585.57000000000005</v>
      </c>
    </row>
    <row r="51982" spans="1:3" x14ac:dyDescent="0.2">
      <c r="A51982" t="s">
        <v>13525</v>
      </c>
      <c r="B51982" s="1">
        <v>44936</v>
      </c>
      <c r="C51982">
        <v>62.4</v>
      </c>
    </row>
    <row r="51983" spans="1:3" x14ac:dyDescent="0.2">
      <c r="A51983" t="s">
        <v>13526</v>
      </c>
      <c r="B51983" s="1">
        <v>44936</v>
      </c>
      <c r="C51983">
        <v>92.35</v>
      </c>
    </row>
    <row r="51984" spans="1:3" x14ac:dyDescent="0.2">
      <c r="A51984" t="s">
        <v>10729</v>
      </c>
      <c r="B51984" s="1">
        <v>44936</v>
      </c>
      <c r="C51984">
        <v>65.150000000000006</v>
      </c>
    </row>
    <row r="51985" spans="1:3" x14ac:dyDescent="0.2">
      <c r="A51985" t="s">
        <v>13527</v>
      </c>
      <c r="B51985" s="1">
        <v>44936</v>
      </c>
      <c r="C51985">
        <v>57.95</v>
      </c>
    </row>
    <row r="51986" spans="1:3" x14ac:dyDescent="0.2">
      <c r="A51986" t="s">
        <v>13528</v>
      </c>
      <c r="B51986" s="1">
        <v>44936</v>
      </c>
      <c r="C51986">
        <v>57.95</v>
      </c>
    </row>
    <row r="51987" spans="1:3" x14ac:dyDescent="0.2">
      <c r="A51987" t="s">
        <v>13529</v>
      </c>
      <c r="B51987" s="1">
        <v>44936</v>
      </c>
      <c r="C51987">
        <v>53.4</v>
      </c>
    </row>
    <row r="51988" spans="1:3" x14ac:dyDescent="0.2">
      <c r="A51988" t="s">
        <v>13530</v>
      </c>
      <c r="B51988" s="1">
        <v>44936</v>
      </c>
      <c r="C51988">
        <v>96.4</v>
      </c>
    </row>
    <row r="51989" spans="1:3" x14ac:dyDescent="0.2">
      <c r="A51989" t="s">
        <v>13388</v>
      </c>
      <c r="B51989" s="1">
        <v>44936</v>
      </c>
      <c r="C51989">
        <v>121.4</v>
      </c>
    </row>
    <row r="51990" spans="1:3" x14ac:dyDescent="0.2">
      <c r="A51990" t="s">
        <v>5930</v>
      </c>
      <c r="B51990" s="1">
        <v>44936</v>
      </c>
      <c r="C51990">
        <v>69.95</v>
      </c>
    </row>
    <row r="51991" spans="1:3" x14ac:dyDescent="0.2">
      <c r="A51991" t="s">
        <v>1770</v>
      </c>
      <c r="B51991" s="1">
        <v>44936</v>
      </c>
      <c r="C51991">
        <v>15.5</v>
      </c>
    </row>
    <row r="51992" spans="1:3" x14ac:dyDescent="0.2">
      <c r="A51992" t="s">
        <v>13531</v>
      </c>
      <c r="B51992" s="1">
        <v>44936</v>
      </c>
      <c r="C51992">
        <v>89.95</v>
      </c>
    </row>
    <row r="51993" spans="1:3" x14ac:dyDescent="0.2">
      <c r="A51993" t="s">
        <v>8785</v>
      </c>
      <c r="B51993" s="1">
        <v>44936</v>
      </c>
      <c r="C51993">
        <v>55.15</v>
      </c>
    </row>
    <row r="51994" spans="1:3" x14ac:dyDescent="0.2">
      <c r="A51994" t="s">
        <v>13055</v>
      </c>
      <c r="B51994" s="1">
        <v>44936</v>
      </c>
      <c r="C51994">
        <v>21.95</v>
      </c>
    </row>
    <row r="51995" spans="1:3" x14ac:dyDescent="0.2">
      <c r="A51995" t="s">
        <v>13532</v>
      </c>
      <c r="B51995" s="1">
        <v>44936</v>
      </c>
      <c r="C51995">
        <v>78.45</v>
      </c>
    </row>
    <row r="51996" spans="1:3" x14ac:dyDescent="0.2">
      <c r="A51996" t="s">
        <v>13533</v>
      </c>
      <c r="B51996" s="1">
        <v>44936</v>
      </c>
      <c r="C51996">
        <v>57.95</v>
      </c>
    </row>
    <row r="51997" spans="1:3" x14ac:dyDescent="0.2">
      <c r="A51997" t="s">
        <v>13534</v>
      </c>
      <c r="B51997" s="1">
        <v>44936</v>
      </c>
      <c r="C51997">
        <v>78.400000000000006</v>
      </c>
    </row>
    <row r="51998" spans="1:3" x14ac:dyDescent="0.2">
      <c r="A51998" t="s">
        <v>13038</v>
      </c>
      <c r="B51998" s="1">
        <v>44936</v>
      </c>
      <c r="C51998">
        <v>50</v>
      </c>
    </row>
    <row r="51999" spans="1:3" x14ac:dyDescent="0.2">
      <c r="A51999" t="s">
        <v>13535</v>
      </c>
      <c r="B51999" s="1">
        <v>44936</v>
      </c>
      <c r="C51999">
        <v>26.35</v>
      </c>
    </row>
    <row r="52000" spans="1:3" x14ac:dyDescent="0.2">
      <c r="A52000" t="s">
        <v>316</v>
      </c>
      <c r="B52000" s="1">
        <v>44936</v>
      </c>
      <c r="C52000">
        <v>239.5</v>
      </c>
    </row>
    <row r="52001" spans="1:3" x14ac:dyDescent="0.2">
      <c r="A52001" t="s">
        <v>316</v>
      </c>
      <c r="B52001" s="1">
        <v>44936</v>
      </c>
      <c r="C52001">
        <v>539.98</v>
      </c>
    </row>
    <row r="52002" spans="1:3" x14ac:dyDescent="0.2">
      <c r="A52002" t="s">
        <v>34</v>
      </c>
      <c r="B52002" s="1">
        <v>44936</v>
      </c>
      <c r="C52002">
        <v>59.96</v>
      </c>
    </row>
    <row r="52003" spans="1:3" x14ac:dyDescent="0.2">
      <c r="A52003" t="s">
        <v>34</v>
      </c>
      <c r="B52003" s="1">
        <v>44936</v>
      </c>
      <c r="C52003">
        <v>183.24</v>
      </c>
    </row>
    <row r="52004" spans="1:3" x14ac:dyDescent="0.2">
      <c r="A52004" t="s">
        <v>1202</v>
      </c>
      <c r="B52004" s="1">
        <v>44936</v>
      </c>
      <c r="C52004">
        <v>67.540000000000006</v>
      </c>
    </row>
    <row r="52005" spans="1:3" x14ac:dyDescent="0.2">
      <c r="A52005" t="s">
        <v>13536</v>
      </c>
      <c r="B52005" s="1">
        <v>44936</v>
      </c>
      <c r="C52005">
        <v>471.95</v>
      </c>
    </row>
    <row r="52006" spans="1:3" x14ac:dyDescent="0.2">
      <c r="A52006" t="s">
        <v>1202</v>
      </c>
      <c r="B52006" s="1">
        <v>44936</v>
      </c>
      <c r="C52006">
        <v>379.81</v>
      </c>
    </row>
    <row r="52007" spans="1:3" x14ac:dyDescent="0.2">
      <c r="A52007" t="s">
        <v>355</v>
      </c>
      <c r="B52007" s="1">
        <v>44936</v>
      </c>
      <c r="C52007">
        <v>46.15</v>
      </c>
    </row>
    <row r="52008" spans="1:3" x14ac:dyDescent="0.2">
      <c r="A52008" t="s">
        <v>13537</v>
      </c>
      <c r="B52008" s="1">
        <v>44936</v>
      </c>
      <c r="C52008">
        <v>135.75</v>
      </c>
    </row>
    <row r="52009" spans="1:3" x14ac:dyDescent="0.2">
      <c r="A52009" t="s">
        <v>13538</v>
      </c>
      <c r="B52009" s="1">
        <v>44936</v>
      </c>
      <c r="C52009">
        <v>74.099999999999994</v>
      </c>
    </row>
    <row r="52010" spans="1:3" x14ac:dyDescent="0.2">
      <c r="A52010" t="s">
        <v>9810</v>
      </c>
      <c r="B52010" s="1">
        <v>44936</v>
      </c>
      <c r="C52010">
        <v>48.4</v>
      </c>
    </row>
    <row r="52011" spans="1:3" x14ac:dyDescent="0.2">
      <c r="A52011" t="s">
        <v>13539</v>
      </c>
      <c r="B52011" s="1">
        <v>44936</v>
      </c>
      <c r="C52011">
        <v>99.8</v>
      </c>
    </row>
    <row r="52012" spans="1:3" x14ac:dyDescent="0.2">
      <c r="A52012" t="s">
        <v>10517</v>
      </c>
      <c r="B52012" s="1">
        <v>44936</v>
      </c>
      <c r="C52012">
        <v>57.95</v>
      </c>
    </row>
    <row r="52013" spans="1:3" x14ac:dyDescent="0.2">
      <c r="A52013" t="s">
        <v>13540</v>
      </c>
      <c r="B52013" s="1">
        <v>44936</v>
      </c>
      <c r="C52013">
        <v>76.05</v>
      </c>
    </row>
    <row r="52014" spans="1:3" x14ac:dyDescent="0.2">
      <c r="A52014" t="s">
        <v>355</v>
      </c>
      <c r="B52014" s="1">
        <v>44936</v>
      </c>
      <c r="C52014">
        <v>292.22000000000003</v>
      </c>
    </row>
    <row r="52015" spans="1:3" x14ac:dyDescent="0.2">
      <c r="A52015" t="s">
        <v>13306</v>
      </c>
      <c r="B52015" s="1">
        <v>44936</v>
      </c>
      <c r="C52015">
        <v>19.98</v>
      </c>
    </row>
    <row r="52016" spans="1:3" x14ac:dyDescent="0.2">
      <c r="A52016" t="s">
        <v>232</v>
      </c>
      <c r="B52016" s="1">
        <v>44936</v>
      </c>
      <c r="C52016">
        <v>2365.11</v>
      </c>
    </row>
    <row r="52017" spans="1:3" x14ac:dyDescent="0.2">
      <c r="A52017" t="s">
        <v>346</v>
      </c>
      <c r="B52017" s="1">
        <v>44936</v>
      </c>
      <c r="C52017">
        <v>253.84</v>
      </c>
    </row>
    <row r="52018" spans="1:3" x14ac:dyDescent="0.2">
      <c r="A52018" t="s">
        <v>346</v>
      </c>
      <c r="B52018" s="1">
        <v>44936</v>
      </c>
      <c r="C52018">
        <v>1387.77</v>
      </c>
    </row>
    <row r="52019" spans="1:3" x14ac:dyDescent="0.2">
      <c r="A52019" t="s">
        <v>3243</v>
      </c>
      <c r="B52019" s="1">
        <v>44936</v>
      </c>
      <c r="C52019">
        <v>255.8</v>
      </c>
    </row>
    <row r="52020" spans="1:3" x14ac:dyDescent="0.2">
      <c r="A52020" t="s">
        <v>12</v>
      </c>
      <c r="B52020" s="1">
        <v>44936</v>
      </c>
      <c r="C52020">
        <v>10.97</v>
      </c>
    </row>
    <row r="52021" spans="1:3" x14ac:dyDescent="0.2">
      <c r="A52021" t="s">
        <v>1232</v>
      </c>
      <c r="B52021" s="1">
        <v>44937</v>
      </c>
      <c r="C52021">
        <v>222.4</v>
      </c>
    </row>
    <row r="52022" spans="1:3" x14ac:dyDescent="0.2">
      <c r="A52022" t="s">
        <v>122</v>
      </c>
      <c r="B52022" s="1">
        <v>44937</v>
      </c>
      <c r="C52022">
        <v>431.55</v>
      </c>
    </row>
    <row r="52023" spans="1:3" x14ac:dyDescent="0.2">
      <c r="A52023" t="s">
        <v>280</v>
      </c>
      <c r="B52023" s="1">
        <v>44937</v>
      </c>
      <c r="C52023">
        <v>139.13</v>
      </c>
    </row>
    <row r="52024" spans="1:3" x14ac:dyDescent="0.2">
      <c r="A52024" t="s">
        <v>2901</v>
      </c>
      <c r="B52024" s="1">
        <v>44937</v>
      </c>
      <c r="C52024">
        <v>399.06</v>
      </c>
    </row>
    <row r="52025" spans="1:3" x14ac:dyDescent="0.2">
      <c r="A52025" t="s">
        <v>2901</v>
      </c>
      <c r="B52025" s="1">
        <v>44937</v>
      </c>
      <c r="C52025">
        <v>159</v>
      </c>
    </row>
    <row r="52026" spans="1:3" x14ac:dyDescent="0.2">
      <c r="A52026" t="s">
        <v>319</v>
      </c>
      <c r="B52026" s="1">
        <v>44937</v>
      </c>
      <c r="C52026">
        <v>915.9</v>
      </c>
    </row>
    <row r="52027" spans="1:3" x14ac:dyDescent="0.2">
      <c r="A52027" t="s">
        <v>319</v>
      </c>
      <c r="B52027" s="1">
        <v>44937</v>
      </c>
      <c r="C52027">
        <v>8685.42</v>
      </c>
    </row>
    <row r="52028" spans="1:3" x14ac:dyDescent="0.2">
      <c r="A52028" t="s">
        <v>9244</v>
      </c>
      <c r="B52028" s="1">
        <v>44937</v>
      </c>
      <c r="C52028">
        <v>58.4</v>
      </c>
    </row>
    <row r="52029" spans="1:3" x14ac:dyDescent="0.2">
      <c r="A52029" t="s">
        <v>13485</v>
      </c>
      <c r="B52029" s="1">
        <v>44937</v>
      </c>
      <c r="C52029">
        <v>53.4</v>
      </c>
    </row>
    <row r="52030" spans="1:3" x14ac:dyDescent="0.2">
      <c r="A52030" t="s">
        <v>11273</v>
      </c>
      <c r="B52030" s="1">
        <v>44937</v>
      </c>
      <c r="C52030">
        <v>107.2</v>
      </c>
    </row>
    <row r="52031" spans="1:3" x14ac:dyDescent="0.2">
      <c r="A52031" t="s">
        <v>13315</v>
      </c>
      <c r="B52031" s="1">
        <v>44937</v>
      </c>
      <c r="C52031">
        <v>97.35</v>
      </c>
    </row>
    <row r="52032" spans="1:3" x14ac:dyDescent="0.2">
      <c r="A52032" t="s">
        <v>13486</v>
      </c>
      <c r="B52032" s="1">
        <v>44937</v>
      </c>
      <c r="C52032">
        <v>132.75</v>
      </c>
    </row>
    <row r="52033" spans="1:3" x14ac:dyDescent="0.2">
      <c r="A52033" t="s">
        <v>697</v>
      </c>
      <c r="B52033" s="1">
        <v>44937</v>
      </c>
      <c r="C52033">
        <v>93.35</v>
      </c>
    </row>
    <row r="52034" spans="1:3" x14ac:dyDescent="0.2">
      <c r="A52034" t="s">
        <v>13487</v>
      </c>
      <c r="B52034" s="1">
        <v>44937</v>
      </c>
      <c r="C52034">
        <v>87.9</v>
      </c>
    </row>
    <row r="52035" spans="1:3" x14ac:dyDescent="0.2">
      <c r="A52035" t="s">
        <v>13488</v>
      </c>
      <c r="B52035" s="1">
        <v>44937</v>
      </c>
      <c r="C52035">
        <v>61.35</v>
      </c>
    </row>
    <row r="52036" spans="1:3" x14ac:dyDescent="0.2">
      <c r="A52036" t="s">
        <v>13489</v>
      </c>
      <c r="B52036" s="1">
        <v>44937</v>
      </c>
      <c r="C52036">
        <v>163.15</v>
      </c>
    </row>
    <row r="52037" spans="1:3" x14ac:dyDescent="0.2">
      <c r="A52037" t="s">
        <v>324</v>
      </c>
      <c r="B52037" s="1">
        <v>44937</v>
      </c>
      <c r="C52037">
        <v>1429.15</v>
      </c>
    </row>
    <row r="52038" spans="1:3" x14ac:dyDescent="0.2">
      <c r="A52038" t="s">
        <v>13490</v>
      </c>
      <c r="B52038" s="1">
        <v>44937</v>
      </c>
      <c r="C52038">
        <v>38.4</v>
      </c>
    </row>
    <row r="52039" spans="1:3" x14ac:dyDescent="0.2">
      <c r="A52039" t="s">
        <v>46</v>
      </c>
      <c r="B52039" s="1">
        <v>44937</v>
      </c>
      <c r="C52039">
        <v>217.95</v>
      </c>
    </row>
    <row r="52040" spans="1:3" x14ac:dyDescent="0.2">
      <c r="A52040" t="s">
        <v>79</v>
      </c>
      <c r="B52040" s="1">
        <v>44937</v>
      </c>
      <c r="C52040">
        <v>15.95</v>
      </c>
    </row>
    <row r="52041" spans="1:3" x14ac:dyDescent="0.2">
      <c r="A52041" t="s">
        <v>79</v>
      </c>
      <c r="B52041" s="1">
        <v>44937</v>
      </c>
      <c r="C52041">
        <v>29.93</v>
      </c>
    </row>
    <row r="52042" spans="1:3" x14ac:dyDescent="0.2">
      <c r="A52042" t="s">
        <v>79</v>
      </c>
      <c r="B52042" s="1">
        <v>44937</v>
      </c>
      <c r="C52042">
        <v>29.93</v>
      </c>
    </row>
    <row r="52043" spans="1:3" x14ac:dyDescent="0.2">
      <c r="A52043" t="s">
        <v>3253</v>
      </c>
      <c r="B52043" s="1">
        <v>44937</v>
      </c>
      <c r="C52043">
        <v>40.75</v>
      </c>
    </row>
    <row r="52044" spans="1:3" x14ac:dyDescent="0.2">
      <c r="A52044" t="s">
        <v>13491</v>
      </c>
      <c r="B52044" s="1">
        <v>44937</v>
      </c>
      <c r="C52044">
        <v>64.7</v>
      </c>
    </row>
    <row r="52045" spans="1:3" x14ac:dyDescent="0.2">
      <c r="A52045" t="s">
        <v>9220</v>
      </c>
      <c r="B52045" s="1">
        <v>44937</v>
      </c>
      <c r="C52045">
        <v>63.4</v>
      </c>
    </row>
    <row r="52046" spans="1:3" x14ac:dyDescent="0.2">
      <c r="A52046" t="s">
        <v>13492</v>
      </c>
      <c r="B52046" s="1">
        <v>44937</v>
      </c>
      <c r="C52046">
        <v>48.4</v>
      </c>
    </row>
    <row r="52047" spans="1:3" x14ac:dyDescent="0.2">
      <c r="A52047" t="s">
        <v>4127</v>
      </c>
      <c r="B52047" s="1">
        <v>44937</v>
      </c>
      <c r="C52047">
        <v>62.4</v>
      </c>
    </row>
    <row r="52048" spans="1:3" x14ac:dyDescent="0.2">
      <c r="A52048" t="s">
        <v>8413</v>
      </c>
      <c r="B52048" s="1">
        <v>44937</v>
      </c>
      <c r="C52048">
        <v>84.1</v>
      </c>
    </row>
    <row r="52049" spans="1:3" x14ac:dyDescent="0.2">
      <c r="A52049" t="s">
        <v>13493</v>
      </c>
      <c r="B52049" s="1">
        <v>44937</v>
      </c>
      <c r="C52049">
        <v>57.95</v>
      </c>
    </row>
    <row r="52050" spans="1:3" x14ac:dyDescent="0.2">
      <c r="A52050" t="s">
        <v>13494</v>
      </c>
      <c r="B52050" s="1">
        <v>44937</v>
      </c>
      <c r="C52050">
        <v>53.4</v>
      </c>
    </row>
    <row r="52051" spans="1:3" x14ac:dyDescent="0.2">
      <c r="A52051" t="s">
        <v>597</v>
      </c>
      <c r="B52051" s="1">
        <v>44937</v>
      </c>
      <c r="C52051">
        <v>120</v>
      </c>
    </row>
    <row r="52052" spans="1:3" x14ac:dyDescent="0.2">
      <c r="A52052" t="s">
        <v>1681</v>
      </c>
      <c r="B52052" s="1">
        <v>44937</v>
      </c>
      <c r="C52052">
        <v>239.16</v>
      </c>
    </row>
    <row r="52053" spans="1:3" x14ac:dyDescent="0.2">
      <c r="A52053" t="s">
        <v>12</v>
      </c>
      <c r="B52053" s="1">
        <v>44937</v>
      </c>
      <c r="C52053">
        <v>100.7</v>
      </c>
    </row>
    <row r="52054" spans="1:3" x14ac:dyDescent="0.2">
      <c r="A52054" t="s">
        <v>46</v>
      </c>
      <c r="B52054" s="1">
        <v>44937</v>
      </c>
      <c r="C52054">
        <v>285.27</v>
      </c>
    </row>
    <row r="52055" spans="1:3" x14ac:dyDescent="0.2">
      <c r="A52055" t="s">
        <v>13495</v>
      </c>
      <c r="B52055" s="1">
        <v>44937</v>
      </c>
      <c r="C52055">
        <v>125</v>
      </c>
    </row>
    <row r="52056" spans="1:3" x14ac:dyDescent="0.2">
      <c r="A52056" t="s">
        <v>13496</v>
      </c>
      <c r="B52056" s="1">
        <v>44937</v>
      </c>
      <c r="C52056">
        <v>65.95</v>
      </c>
    </row>
    <row r="52057" spans="1:3" x14ac:dyDescent="0.2">
      <c r="A52057" t="s">
        <v>13497</v>
      </c>
      <c r="B52057" s="1">
        <v>44937</v>
      </c>
      <c r="C52057">
        <v>16.350000000000001</v>
      </c>
    </row>
    <row r="52058" spans="1:3" x14ac:dyDescent="0.2">
      <c r="A52058" t="s">
        <v>8405</v>
      </c>
      <c r="B52058" s="1">
        <v>44937</v>
      </c>
      <c r="C52058">
        <v>250.65</v>
      </c>
    </row>
    <row r="52059" spans="1:3" x14ac:dyDescent="0.2">
      <c r="A52059" t="s">
        <v>1279</v>
      </c>
      <c r="B52059" s="1">
        <v>44937</v>
      </c>
      <c r="C52059">
        <v>57.95</v>
      </c>
    </row>
    <row r="52060" spans="1:3" x14ac:dyDescent="0.2">
      <c r="A52060" t="s">
        <v>13498</v>
      </c>
      <c r="B52060" s="1">
        <v>44937</v>
      </c>
      <c r="C52060">
        <v>53.4</v>
      </c>
    </row>
    <row r="52061" spans="1:3" x14ac:dyDescent="0.2">
      <c r="A52061" t="s">
        <v>13499</v>
      </c>
      <c r="B52061" s="1">
        <v>44937</v>
      </c>
      <c r="C52061">
        <v>57.95</v>
      </c>
    </row>
    <row r="52062" spans="1:3" x14ac:dyDescent="0.2">
      <c r="A52062" t="s">
        <v>13500</v>
      </c>
      <c r="B52062" s="1">
        <v>44937</v>
      </c>
      <c r="C52062">
        <v>35.950000000000003</v>
      </c>
    </row>
    <row r="52063" spans="1:3" x14ac:dyDescent="0.2">
      <c r="A52063" t="s">
        <v>4932</v>
      </c>
      <c r="B52063" s="1">
        <v>44937</v>
      </c>
      <c r="C52063">
        <v>151</v>
      </c>
    </row>
    <row r="52064" spans="1:3" x14ac:dyDescent="0.2">
      <c r="A52064" t="s">
        <v>13501</v>
      </c>
      <c r="B52064" s="1">
        <v>44937</v>
      </c>
      <c r="C52064">
        <v>129.85</v>
      </c>
    </row>
    <row r="52065" spans="1:3" x14ac:dyDescent="0.2">
      <c r="A52065" t="s">
        <v>13502</v>
      </c>
      <c r="B52065" s="1">
        <v>44937</v>
      </c>
      <c r="C52065">
        <v>57.95</v>
      </c>
    </row>
    <row r="52066" spans="1:3" x14ac:dyDescent="0.2">
      <c r="A52066" t="s">
        <v>13503</v>
      </c>
      <c r="B52066" s="1">
        <v>44937</v>
      </c>
      <c r="C52066">
        <v>70.150000000000006</v>
      </c>
    </row>
    <row r="52067" spans="1:3" x14ac:dyDescent="0.2">
      <c r="A52067" t="s">
        <v>13504</v>
      </c>
      <c r="B52067" s="1">
        <v>44937</v>
      </c>
      <c r="C52067">
        <v>50.4</v>
      </c>
    </row>
    <row r="52068" spans="1:3" x14ac:dyDescent="0.2">
      <c r="A52068" t="s">
        <v>2964</v>
      </c>
      <c r="B52068" s="1">
        <v>44937</v>
      </c>
      <c r="C52068">
        <v>255</v>
      </c>
    </row>
    <row r="52069" spans="1:3" x14ac:dyDescent="0.2">
      <c r="A52069" t="s">
        <v>13505</v>
      </c>
      <c r="B52069" s="1">
        <v>44937</v>
      </c>
      <c r="C52069">
        <v>96.45</v>
      </c>
    </row>
    <row r="52070" spans="1:3" x14ac:dyDescent="0.2">
      <c r="A52070" t="s">
        <v>12933</v>
      </c>
      <c r="B52070" s="1">
        <v>44937</v>
      </c>
      <c r="C52070">
        <v>42.95</v>
      </c>
    </row>
    <row r="52071" spans="1:3" x14ac:dyDescent="0.2">
      <c r="A52071" t="s">
        <v>13506</v>
      </c>
      <c r="B52071" s="1">
        <v>44937</v>
      </c>
      <c r="C52071">
        <v>63.4</v>
      </c>
    </row>
    <row r="52072" spans="1:3" x14ac:dyDescent="0.2">
      <c r="A52072" t="s">
        <v>13468</v>
      </c>
      <c r="B52072" s="1">
        <v>44938</v>
      </c>
      <c r="C52072">
        <v>54.95</v>
      </c>
    </row>
    <row r="52073" spans="1:3" x14ac:dyDescent="0.2">
      <c r="A52073" t="s">
        <v>3676</v>
      </c>
      <c r="B52073" s="1">
        <v>44938</v>
      </c>
      <c r="C52073">
        <v>102.61</v>
      </c>
    </row>
    <row r="52074" spans="1:3" x14ac:dyDescent="0.2">
      <c r="A52074" t="s">
        <v>12472</v>
      </c>
      <c r="B52074" s="1">
        <v>44938</v>
      </c>
      <c r="C52074">
        <v>765.86</v>
      </c>
    </row>
    <row r="52075" spans="1:3" x14ac:dyDescent="0.2">
      <c r="A52075" t="s">
        <v>116</v>
      </c>
      <c r="B52075" s="1">
        <v>44938</v>
      </c>
      <c r="C52075">
        <v>89.9</v>
      </c>
    </row>
    <row r="52076" spans="1:3" x14ac:dyDescent="0.2">
      <c r="A52076" t="s">
        <v>11454</v>
      </c>
      <c r="B52076" s="1">
        <v>44938</v>
      </c>
      <c r="C52076">
        <v>54.95</v>
      </c>
    </row>
    <row r="52077" spans="1:3" x14ac:dyDescent="0.2">
      <c r="A52077" t="s">
        <v>13469</v>
      </c>
      <c r="B52077" s="1">
        <v>44938</v>
      </c>
      <c r="C52077">
        <v>4.99</v>
      </c>
    </row>
    <row r="52078" spans="1:3" x14ac:dyDescent="0.2">
      <c r="A52078" t="s">
        <v>3</v>
      </c>
      <c r="B52078" s="1">
        <v>44938</v>
      </c>
      <c r="C52078">
        <v>73.900000000000006</v>
      </c>
    </row>
    <row r="52079" spans="1:3" x14ac:dyDescent="0.2">
      <c r="A52079" t="s">
        <v>11189</v>
      </c>
      <c r="B52079" s="1">
        <v>44938</v>
      </c>
      <c r="C52079">
        <v>60.1</v>
      </c>
    </row>
    <row r="52080" spans="1:3" x14ac:dyDescent="0.2">
      <c r="A52080" t="s">
        <v>2322</v>
      </c>
      <c r="B52080" s="1">
        <v>44938</v>
      </c>
      <c r="C52080">
        <v>254.9</v>
      </c>
    </row>
    <row r="52081" spans="1:3" x14ac:dyDescent="0.2">
      <c r="A52081" t="s">
        <v>241</v>
      </c>
      <c r="B52081" s="1">
        <v>44938</v>
      </c>
      <c r="C52081">
        <v>105</v>
      </c>
    </row>
    <row r="52082" spans="1:3" x14ac:dyDescent="0.2">
      <c r="A52082" t="s">
        <v>4351</v>
      </c>
      <c r="B52082" s="1">
        <v>44938</v>
      </c>
      <c r="C52082">
        <v>6.75</v>
      </c>
    </row>
    <row r="52083" spans="1:3" x14ac:dyDescent="0.2">
      <c r="A52083" t="s">
        <v>751</v>
      </c>
      <c r="B52083" s="1">
        <v>44938</v>
      </c>
      <c r="C52083">
        <v>1062.45</v>
      </c>
    </row>
    <row r="52084" spans="1:3" x14ac:dyDescent="0.2">
      <c r="A52084" t="s">
        <v>13386</v>
      </c>
      <c r="B52084" s="1">
        <v>44938</v>
      </c>
      <c r="C52084">
        <v>52.35</v>
      </c>
    </row>
    <row r="52085" spans="1:3" x14ac:dyDescent="0.2">
      <c r="A52085" t="s">
        <v>79</v>
      </c>
      <c r="B52085" s="1">
        <v>44938</v>
      </c>
      <c r="C52085">
        <v>29.93</v>
      </c>
    </row>
    <row r="52086" spans="1:3" x14ac:dyDescent="0.2">
      <c r="A52086" t="s">
        <v>79</v>
      </c>
      <c r="B52086" s="1">
        <v>44938</v>
      </c>
      <c r="C52086">
        <v>29.93</v>
      </c>
    </row>
    <row r="52087" spans="1:3" x14ac:dyDescent="0.2">
      <c r="A52087" t="s">
        <v>79</v>
      </c>
      <c r="B52087" s="1">
        <v>44938</v>
      </c>
      <c r="C52087">
        <v>57.41</v>
      </c>
    </row>
    <row r="52088" spans="1:3" x14ac:dyDescent="0.2">
      <c r="A52088" t="s">
        <v>79</v>
      </c>
      <c r="B52088" s="1">
        <v>44938</v>
      </c>
      <c r="C52088">
        <v>29.93</v>
      </c>
    </row>
    <row r="52089" spans="1:3" x14ac:dyDescent="0.2">
      <c r="A52089" t="s">
        <v>79</v>
      </c>
      <c r="B52089" s="1">
        <v>44938</v>
      </c>
      <c r="C52089">
        <v>29.93</v>
      </c>
    </row>
    <row r="52090" spans="1:3" x14ac:dyDescent="0.2">
      <c r="A52090" t="s">
        <v>13470</v>
      </c>
      <c r="B52090" s="1">
        <v>44938</v>
      </c>
      <c r="C52090">
        <v>47.95</v>
      </c>
    </row>
    <row r="52091" spans="1:3" x14ac:dyDescent="0.2">
      <c r="A52091" t="s">
        <v>3955</v>
      </c>
      <c r="B52091" s="1">
        <v>44938</v>
      </c>
      <c r="C52091">
        <v>79.95</v>
      </c>
    </row>
    <row r="52092" spans="1:3" x14ac:dyDescent="0.2">
      <c r="A52092" t="s">
        <v>2017</v>
      </c>
      <c r="B52092" s="1">
        <v>44938</v>
      </c>
      <c r="C52092">
        <v>153.35</v>
      </c>
    </row>
    <row r="52093" spans="1:3" x14ac:dyDescent="0.2">
      <c r="A52093" t="s">
        <v>6139</v>
      </c>
      <c r="B52093" s="1">
        <v>44938</v>
      </c>
      <c r="C52093">
        <v>487.3</v>
      </c>
    </row>
    <row r="52094" spans="1:3" x14ac:dyDescent="0.2">
      <c r="A52094" t="s">
        <v>7555</v>
      </c>
      <c r="B52094" s="1">
        <v>44938</v>
      </c>
      <c r="C52094">
        <v>132.44999999999999</v>
      </c>
    </row>
    <row r="52095" spans="1:3" x14ac:dyDescent="0.2">
      <c r="A52095" t="s">
        <v>713</v>
      </c>
      <c r="B52095" s="1">
        <v>44938</v>
      </c>
      <c r="C52095">
        <v>183.77</v>
      </c>
    </row>
    <row r="52096" spans="1:3" x14ac:dyDescent="0.2">
      <c r="A52096" t="s">
        <v>396</v>
      </c>
      <c r="B52096" s="1">
        <v>44938</v>
      </c>
      <c r="C52096">
        <v>64.5</v>
      </c>
    </row>
    <row r="52097" spans="1:3" x14ac:dyDescent="0.2">
      <c r="A52097" t="s">
        <v>707</v>
      </c>
      <c r="B52097" s="1">
        <v>44938</v>
      </c>
      <c r="C52097">
        <v>109.84</v>
      </c>
    </row>
    <row r="52098" spans="1:3" x14ac:dyDescent="0.2">
      <c r="A52098" t="s">
        <v>13471</v>
      </c>
      <c r="B52098" s="1">
        <v>44938</v>
      </c>
      <c r="C52098">
        <v>119.25</v>
      </c>
    </row>
    <row r="52099" spans="1:3" x14ac:dyDescent="0.2">
      <c r="A52099" t="s">
        <v>6139</v>
      </c>
      <c r="B52099" s="1">
        <v>44938</v>
      </c>
      <c r="C52099">
        <v>660.76</v>
      </c>
    </row>
    <row r="52100" spans="1:3" x14ac:dyDescent="0.2">
      <c r="A52100" t="s">
        <v>148</v>
      </c>
      <c r="B52100" s="1">
        <v>44938</v>
      </c>
      <c r="C52100">
        <v>269.02999999999997</v>
      </c>
    </row>
    <row r="52101" spans="1:3" x14ac:dyDescent="0.2">
      <c r="A52101" t="s">
        <v>8279</v>
      </c>
      <c r="B52101" s="1">
        <v>44938</v>
      </c>
      <c r="C52101">
        <v>405.66</v>
      </c>
    </row>
    <row r="52102" spans="1:3" x14ac:dyDescent="0.2">
      <c r="A52102" t="s">
        <v>176</v>
      </c>
      <c r="B52102" s="1">
        <v>44938</v>
      </c>
      <c r="C52102">
        <v>2823.24</v>
      </c>
    </row>
    <row r="52103" spans="1:3" x14ac:dyDescent="0.2">
      <c r="A52103" t="s">
        <v>612</v>
      </c>
      <c r="B52103" s="1">
        <v>44938</v>
      </c>
      <c r="C52103">
        <v>638.97</v>
      </c>
    </row>
    <row r="52104" spans="1:3" x14ac:dyDescent="0.2">
      <c r="A52104" t="s">
        <v>248</v>
      </c>
      <c r="B52104" s="1">
        <v>44938</v>
      </c>
      <c r="C52104">
        <v>355.35</v>
      </c>
    </row>
    <row r="52105" spans="1:3" x14ac:dyDescent="0.2">
      <c r="A52105" t="s">
        <v>383</v>
      </c>
      <c r="B52105" s="1">
        <v>44938</v>
      </c>
      <c r="C52105">
        <v>53.5</v>
      </c>
    </row>
    <row r="52106" spans="1:3" x14ac:dyDescent="0.2">
      <c r="A52106" t="s">
        <v>13472</v>
      </c>
      <c r="B52106" s="1">
        <v>44938</v>
      </c>
      <c r="C52106">
        <v>55.49</v>
      </c>
    </row>
    <row r="52107" spans="1:3" x14ac:dyDescent="0.2">
      <c r="A52107" t="s">
        <v>13473</v>
      </c>
      <c r="B52107" s="1">
        <v>44938</v>
      </c>
      <c r="C52107">
        <v>46.93</v>
      </c>
    </row>
    <row r="52108" spans="1:3" x14ac:dyDescent="0.2">
      <c r="A52108" t="s">
        <v>13474</v>
      </c>
      <c r="B52108" s="1">
        <v>44938</v>
      </c>
      <c r="C52108">
        <v>22.49</v>
      </c>
    </row>
    <row r="52109" spans="1:3" x14ac:dyDescent="0.2">
      <c r="A52109" t="s">
        <v>13475</v>
      </c>
      <c r="B52109" s="1">
        <v>44938</v>
      </c>
      <c r="C52109">
        <v>9.15</v>
      </c>
    </row>
    <row r="52110" spans="1:3" x14ac:dyDescent="0.2">
      <c r="A52110" t="s">
        <v>13476</v>
      </c>
      <c r="B52110" s="1">
        <v>44938</v>
      </c>
      <c r="C52110">
        <v>57.95</v>
      </c>
    </row>
    <row r="52111" spans="1:3" x14ac:dyDescent="0.2">
      <c r="A52111" t="s">
        <v>11847</v>
      </c>
      <c r="B52111" s="1">
        <v>44938</v>
      </c>
      <c r="C52111">
        <v>57.15</v>
      </c>
    </row>
    <row r="52112" spans="1:3" x14ac:dyDescent="0.2">
      <c r="A52112" t="s">
        <v>13477</v>
      </c>
      <c r="B52112" s="1">
        <v>44938</v>
      </c>
      <c r="C52112">
        <v>169.7</v>
      </c>
    </row>
    <row r="52113" spans="1:3" x14ac:dyDescent="0.2">
      <c r="A52113" t="s">
        <v>8329</v>
      </c>
      <c r="B52113" s="1">
        <v>44938</v>
      </c>
      <c r="C52113">
        <v>58.15</v>
      </c>
    </row>
    <row r="52114" spans="1:3" x14ac:dyDescent="0.2">
      <c r="A52114" t="s">
        <v>13478</v>
      </c>
      <c r="B52114" s="1">
        <v>44938</v>
      </c>
      <c r="C52114">
        <v>50.95</v>
      </c>
    </row>
    <row r="52115" spans="1:3" x14ac:dyDescent="0.2">
      <c r="A52115" t="s">
        <v>11739</v>
      </c>
      <c r="B52115" s="1">
        <v>44938</v>
      </c>
      <c r="C52115">
        <v>43.4</v>
      </c>
    </row>
    <row r="52116" spans="1:3" x14ac:dyDescent="0.2">
      <c r="A52116" t="s">
        <v>9145</v>
      </c>
      <c r="B52116" s="1">
        <v>44938</v>
      </c>
      <c r="C52116">
        <v>51.4</v>
      </c>
    </row>
    <row r="52117" spans="1:3" x14ac:dyDescent="0.2">
      <c r="A52117" t="s">
        <v>13479</v>
      </c>
      <c r="B52117" s="1">
        <v>44938</v>
      </c>
      <c r="C52117">
        <v>50.4</v>
      </c>
    </row>
    <row r="52118" spans="1:3" x14ac:dyDescent="0.2">
      <c r="A52118" t="s">
        <v>2986</v>
      </c>
      <c r="B52118" s="1">
        <v>44938</v>
      </c>
      <c r="C52118">
        <v>119.8</v>
      </c>
    </row>
    <row r="52119" spans="1:3" x14ac:dyDescent="0.2">
      <c r="A52119" t="s">
        <v>8883</v>
      </c>
      <c r="B52119" s="1">
        <v>44938</v>
      </c>
      <c r="C52119">
        <v>314.89999999999998</v>
      </c>
    </row>
    <row r="52120" spans="1:3" x14ac:dyDescent="0.2">
      <c r="A52120" t="s">
        <v>13480</v>
      </c>
      <c r="B52120" s="1">
        <v>44938</v>
      </c>
      <c r="C52120">
        <v>50.4</v>
      </c>
    </row>
    <row r="52121" spans="1:3" x14ac:dyDescent="0.2">
      <c r="A52121" t="s">
        <v>1110</v>
      </c>
      <c r="B52121" s="1">
        <v>44938</v>
      </c>
      <c r="C52121">
        <v>301.55</v>
      </c>
    </row>
    <row r="52122" spans="1:3" x14ac:dyDescent="0.2">
      <c r="A52122" t="s">
        <v>1256</v>
      </c>
      <c r="B52122" s="1">
        <v>44938</v>
      </c>
      <c r="C52122">
        <v>222</v>
      </c>
    </row>
    <row r="52123" spans="1:3" x14ac:dyDescent="0.2">
      <c r="A52123" t="s">
        <v>13481</v>
      </c>
      <c r="B52123" s="1">
        <v>44938</v>
      </c>
      <c r="C52123">
        <v>53.4</v>
      </c>
    </row>
    <row r="52124" spans="1:3" x14ac:dyDescent="0.2">
      <c r="A52124" t="s">
        <v>13482</v>
      </c>
      <c r="B52124" s="1">
        <v>44938</v>
      </c>
      <c r="C52124">
        <v>53.4</v>
      </c>
    </row>
    <row r="52125" spans="1:3" x14ac:dyDescent="0.2">
      <c r="A52125" t="s">
        <v>13483</v>
      </c>
      <c r="B52125" s="1">
        <v>44938</v>
      </c>
      <c r="C52125">
        <v>64.5</v>
      </c>
    </row>
    <row r="52126" spans="1:3" x14ac:dyDescent="0.2">
      <c r="A52126" t="s">
        <v>12</v>
      </c>
      <c r="B52126" s="1">
        <v>44938</v>
      </c>
      <c r="C52126">
        <v>27.47</v>
      </c>
    </row>
    <row r="52127" spans="1:3" x14ac:dyDescent="0.2">
      <c r="A52127" t="s">
        <v>13484</v>
      </c>
      <c r="B52127" s="1">
        <v>44938</v>
      </c>
      <c r="C52127">
        <v>9.99</v>
      </c>
    </row>
    <row r="52128" spans="1:3" x14ac:dyDescent="0.2">
      <c r="A52128" t="s">
        <v>167</v>
      </c>
      <c r="B52128" s="1">
        <v>44939</v>
      </c>
      <c r="C52128">
        <v>90</v>
      </c>
    </row>
    <row r="52129" spans="1:3" x14ac:dyDescent="0.2">
      <c r="A52129" t="s">
        <v>13449</v>
      </c>
      <c r="B52129" s="1">
        <v>44939</v>
      </c>
      <c r="C52129">
        <v>6.75</v>
      </c>
    </row>
    <row r="52130" spans="1:3" x14ac:dyDescent="0.2">
      <c r="A52130" t="s">
        <v>8067</v>
      </c>
      <c r="B52130" s="1">
        <v>44939</v>
      </c>
      <c r="C52130">
        <v>950.59</v>
      </c>
    </row>
    <row r="52131" spans="1:3" x14ac:dyDescent="0.2">
      <c r="A52131" t="s">
        <v>3398</v>
      </c>
      <c r="B52131" s="1">
        <v>44939</v>
      </c>
      <c r="C52131">
        <v>479.49</v>
      </c>
    </row>
    <row r="52132" spans="1:3" x14ac:dyDescent="0.2">
      <c r="A52132" t="s">
        <v>13450</v>
      </c>
      <c r="B52132" s="1">
        <v>44939</v>
      </c>
      <c r="C52132">
        <v>63.4</v>
      </c>
    </row>
    <row r="52133" spans="1:3" x14ac:dyDescent="0.2">
      <c r="A52133" t="s">
        <v>1005</v>
      </c>
      <c r="B52133" s="1">
        <v>44939</v>
      </c>
      <c r="C52133">
        <v>65.23</v>
      </c>
    </row>
    <row r="52134" spans="1:3" x14ac:dyDescent="0.2">
      <c r="A52134" t="s">
        <v>4846</v>
      </c>
      <c r="B52134" s="1">
        <v>44939</v>
      </c>
      <c r="C52134">
        <v>311.88</v>
      </c>
    </row>
    <row r="52135" spans="1:3" x14ac:dyDescent="0.2">
      <c r="A52135" t="s">
        <v>12887</v>
      </c>
      <c r="B52135" s="1">
        <v>44939</v>
      </c>
      <c r="C52135">
        <v>91.5</v>
      </c>
    </row>
    <row r="52136" spans="1:3" x14ac:dyDescent="0.2">
      <c r="A52136" t="s">
        <v>481</v>
      </c>
      <c r="B52136" s="1">
        <v>44939</v>
      </c>
      <c r="C52136">
        <v>341.1</v>
      </c>
    </row>
    <row r="52137" spans="1:3" x14ac:dyDescent="0.2">
      <c r="A52137" t="s">
        <v>4184</v>
      </c>
      <c r="B52137" s="1">
        <v>44939</v>
      </c>
      <c r="C52137">
        <v>840</v>
      </c>
    </row>
    <row r="52138" spans="1:3" x14ac:dyDescent="0.2">
      <c r="A52138" t="s">
        <v>1753</v>
      </c>
      <c r="B52138" s="1">
        <v>44939</v>
      </c>
      <c r="C52138">
        <v>571.79999999999995</v>
      </c>
    </row>
    <row r="52139" spans="1:3" x14ac:dyDescent="0.2">
      <c r="A52139" t="s">
        <v>666</v>
      </c>
      <c r="B52139" s="1">
        <v>44939</v>
      </c>
      <c r="C52139">
        <v>41.34</v>
      </c>
    </row>
    <row r="52140" spans="1:3" x14ac:dyDescent="0.2">
      <c r="A52140" t="s">
        <v>1034</v>
      </c>
      <c r="B52140" s="1">
        <v>44939</v>
      </c>
      <c r="C52140">
        <v>294.25</v>
      </c>
    </row>
    <row r="52141" spans="1:3" x14ac:dyDescent="0.2">
      <c r="A52141" t="s">
        <v>13451</v>
      </c>
      <c r="B52141" s="1">
        <v>44939</v>
      </c>
      <c r="C52141">
        <v>113.4</v>
      </c>
    </row>
    <row r="52142" spans="1:3" x14ac:dyDescent="0.2">
      <c r="A52142" t="s">
        <v>6139</v>
      </c>
      <c r="B52142" s="1">
        <v>44939</v>
      </c>
      <c r="C52142">
        <v>558.47</v>
      </c>
    </row>
    <row r="52143" spans="1:3" x14ac:dyDescent="0.2">
      <c r="A52143" t="s">
        <v>13147</v>
      </c>
      <c r="B52143" s="1">
        <v>44939</v>
      </c>
      <c r="C52143">
        <v>43.4</v>
      </c>
    </row>
    <row r="52144" spans="1:3" x14ac:dyDescent="0.2">
      <c r="A52144" t="s">
        <v>148</v>
      </c>
      <c r="B52144" s="1">
        <v>44939</v>
      </c>
      <c r="C52144">
        <v>366.9</v>
      </c>
    </row>
    <row r="52145" spans="1:3" x14ac:dyDescent="0.2">
      <c r="A52145" t="s">
        <v>482</v>
      </c>
      <c r="B52145" s="1">
        <v>44939</v>
      </c>
      <c r="C52145">
        <v>31.95</v>
      </c>
    </row>
    <row r="52146" spans="1:3" x14ac:dyDescent="0.2">
      <c r="A52146" t="s">
        <v>13452</v>
      </c>
      <c r="B52146" s="1">
        <v>44939</v>
      </c>
      <c r="C52146">
        <v>92.35</v>
      </c>
    </row>
    <row r="52147" spans="1:3" x14ac:dyDescent="0.2">
      <c r="A52147" t="s">
        <v>13453</v>
      </c>
      <c r="B52147" s="1">
        <v>44939</v>
      </c>
      <c r="C52147">
        <v>49.95</v>
      </c>
    </row>
    <row r="52148" spans="1:3" x14ac:dyDescent="0.2">
      <c r="A52148" t="s">
        <v>13454</v>
      </c>
      <c r="B52148" s="1">
        <v>44939</v>
      </c>
      <c r="C52148">
        <v>106.05</v>
      </c>
    </row>
    <row r="52149" spans="1:3" x14ac:dyDescent="0.2">
      <c r="A52149" t="s">
        <v>13455</v>
      </c>
      <c r="B52149" s="1">
        <v>44939</v>
      </c>
      <c r="C52149">
        <v>41.3</v>
      </c>
    </row>
    <row r="52150" spans="1:3" x14ac:dyDescent="0.2">
      <c r="A52150" t="s">
        <v>125</v>
      </c>
      <c r="B52150" s="1">
        <v>44939</v>
      </c>
      <c r="C52150">
        <v>160.4</v>
      </c>
    </row>
    <row r="52151" spans="1:3" x14ac:dyDescent="0.2">
      <c r="A52151" t="s">
        <v>13161</v>
      </c>
      <c r="B52151" s="1">
        <v>44939</v>
      </c>
      <c r="C52151">
        <v>138.44999999999999</v>
      </c>
    </row>
    <row r="52152" spans="1:3" x14ac:dyDescent="0.2">
      <c r="A52152" t="s">
        <v>184</v>
      </c>
      <c r="B52152" s="1">
        <v>44939</v>
      </c>
      <c r="C52152">
        <v>47.48</v>
      </c>
    </row>
    <row r="52153" spans="1:3" x14ac:dyDescent="0.2">
      <c r="A52153" t="s">
        <v>184</v>
      </c>
      <c r="B52153" s="1">
        <v>44939</v>
      </c>
      <c r="C52153">
        <v>24.25</v>
      </c>
    </row>
    <row r="52154" spans="1:3" x14ac:dyDescent="0.2">
      <c r="A52154" t="s">
        <v>46</v>
      </c>
      <c r="B52154" s="1">
        <v>44939</v>
      </c>
      <c r="C52154">
        <v>41.37</v>
      </c>
    </row>
    <row r="52155" spans="1:3" x14ac:dyDescent="0.2">
      <c r="A52155" t="s">
        <v>46</v>
      </c>
      <c r="B52155" s="1">
        <v>44939</v>
      </c>
      <c r="C52155">
        <v>53.97</v>
      </c>
    </row>
    <row r="52156" spans="1:3" x14ac:dyDescent="0.2">
      <c r="A52156" t="s">
        <v>702</v>
      </c>
      <c r="B52156" s="1">
        <v>44939</v>
      </c>
      <c r="C52156">
        <v>315</v>
      </c>
    </row>
    <row r="52157" spans="1:3" x14ac:dyDescent="0.2">
      <c r="A52157" t="s">
        <v>13440</v>
      </c>
      <c r="B52157" s="1">
        <v>44939</v>
      </c>
      <c r="C52157">
        <v>122.25</v>
      </c>
    </row>
    <row r="52158" spans="1:3" x14ac:dyDescent="0.2">
      <c r="A52158" t="s">
        <v>79</v>
      </c>
      <c r="B52158" s="1">
        <v>44939</v>
      </c>
      <c r="C52158">
        <v>29.93</v>
      </c>
    </row>
    <row r="52159" spans="1:3" x14ac:dyDescent="0.2">
      <c r="A52159" t="s">
        <v>482</v>
      </c>
      <c r="B52159" s="1">
        <v>44939</v>
      </c>
      <c r="C52159">
        <v>395.53</v>
      </c>
    </row>
    <row r="52160" spans="1:3" x14ac:dyDescent="0.2">
      <c r="A52160" t="s">
        <v>13456</v>
      </c>
      <c r="B52160" s="1">
        <v>44939</v>
      </c>
      <c r="C52160">
        <v>32.15</v>
      </c>
    </row>
    <row r="52161" spans="1:3" x14ac:dyDescent="0.2">
      <c r="A52161" t="s">
        <v>13457</v>
      </c>
      <c r="B52161" s="1">
        <v>44939</v>
      </c>
      <c r="C52161">
        <v>162.35</v>
      </c>
    </row>
    <row r="52162" spans="1:3" x14ac:dyDescent="0.2">
      <c r="A52162" t="s">
        <v>13458</v>
      </c>
      <c r="B52162" s="1">
        <v>44939</v>
      </c>
      <c r="C52162">
        <v>12.4</v>
      </c>
    </row>
    <row r="52163" spans="1:3" x14ac:dyDescent="0.2">
      <c r="A52163" t="s">
        <v>13459</v>
      </c>
      <c r="B52163" s="1">
        <v>44939</v>
      </c>
      <c r="C52163">
        <v>61.4</v>
      </c>
    </row>
    <row r="52164" spans="1:3" x14ac:dyDescent="0.2">
      <c r="A52164" t="s">
        <v>13460</v>
      </c>
      <c r="B52164" s="1">
        <v>44939</v>
      </c>
      <c r="C52164">
        <v>109.4</v>
      </c>
    </row>
    <row r="52165" spans="1:3" x14ac:dyDescent="0.2">
      <c r="A52165" t="s">
        <v>13461</v>
      </c>
      <c r="B52165" s="1">
        <v>44939</v>
      </c>
      <c r="C52165">
        <v>15.2</v>
      </c>
    </row>
    <row r="52166" spans="1:3" x14ac:dyDescent="0.2">
      <c r="A52166" t="s">
        <v>13462</v>
      </c>
      <c r="B52166" s="1">
        <v>44939</v>
      </c>
      <c r="C52166">
        <v>68.650000000000006</v>
      </c>
    </row>
    <row r="52167" spans="1:3" x14ac:dyDescent="0.2">
      <c r="A52167" t="s">
        <v>8599</v>
      </c>
      <c r="B52167" s="1">
        <v>44939</v>
      </c>
      <c r="C52167">
        <v>64.7</v>
      </c>
    </row>
    <row r="52168" spans="1:3" x14ac:dyDescent="0.2">
      <c r="A52168" t="s">
        <v>11447</v>
      </c>
      <c r="B52168" s="1">
        <v>44939</v>
      </c>
      <c r="C52168">
        <v>28.4</v>
      </c>
    </row>
    <row r="52169" spans="1:3" x14ac:dyDescent="0.2">
      <c r="A52169" t="s">
        <v>13463</v>
      </c>
      <c r="B52169" s="1">
        <v>44939</v>
      </c>
      <c r="C52169">
        <v>118.9</v>
      </c>
    </row>
    <row r="52170" spans="1:3" x14ac:dyDescent="0.2">
      <c r="A52170" t="s">
        <v>13464</v>
      </c>
      <c r="B52170" s="1">
        <v>44939</v>
      </c>
      <c r="C52170">
        <v>12.5</v>
      </c>
    </row>
    <row r="52171" spans="1:3" x14ac:dyDescent="0.2">
      <c r="A52171" t="s">
        <v>13465</v>
      </c>
      <c r="B52171" s="1">
        <v>44939</v>
      </c>
      <c r="C52171">
        <v>53.4</v>
      </c>
    </row>
    <row r="52172" spans="1:3" x14ac:dyDescent="0.2">
      <c r="A52172" t="s">
        <v>13466</v>
      </c>
      <c r="B52172" s="1">
        <v>44939</v>
      </c>
      <c r="C52172">
        <v>93.35</v>
      </c>
    </row>
    <row r="52173" spans="1:3" x14ac:dyDescent="0.2">
      <c r="A52173" t="s">
        <v>8574</v>
      </c>
      <c r="B52173" s="1">
        <v>44939</v>
      </c>
      <c r="C52173">
        <v>273.5</v>
      </c>
    </row>
    <row r="52174" spans="1:3" x14ac:dyDescent="0.2">
      <c r="A52174" t="s">
        <v>116</v>
      </c>
      <c r="B52174" s="1">
        <v>44939</v>
      </c>
      <c r="C52174">
        <v>46.45</v>
      </c>
    </row>
    <row r="52175" spans="1:3" x14ac:dyDescent="0.2">
      <c r="A52175" t="s">
        <v>13467</v>
      </c>
      <c r="B52175" s="1">
        <v>44939</v>
      </c>
      <c r="C52175">
        <v>45.4</v>
      </c>
    </row>
    <row r="52176" spans="1:3" x14ac:dyDescent="0.2">
      <c r="A52176" t="s">
        <v>12</v>
      </c>
      <c r="B52176" s="1">
        <v>44939</v>
      </c>
      <c r="C52176">
        <v>89.63</v>
      </c>
    </row>
    <row r="52177" spans="1:3" x14ac:dyDescent="0.2">
      <c r="A52177" t="s">
        <v>13407</v>
      </c>
      <c r="B52177" s="1">
        <v>44942</v>
      </c>
      <c r="C52177">
        <v>57.95</v>
      </c>
    </row>
    <row r="52178" spans="1:3" x14ac:dyDescent="0.2">
      <c r="A52178" t="s">
        <v>1567</v>
      </c>
      <c r="B52178" s="1">
        <v>44942</v>
      </c>
      <c r="C52178">
        <v>72.95</v>
      </c>
    </row>
    <row r="52179" spans="1:3" x14ac:dyDescent="0.2">
      <c r="A52179" t="s">
        <v>5349</v>
      </c>
      <c r="B52179" s="1">
        <v>44942</v>
      </c>
      <c r="C52179">
        <v>55</v>
      </c>
    </row>
    <row r="52180" spans="1:3" x14ac:dyDescent="0.2">
      <c r="A52180" t="s">
        <v>10291</v>
      </c>
      <c r="B52180" s="1">
        <v>44942</v>
      </c>
      <c r="C52180">
        <v>87.95</v>
      </c>
    </row>
    <row r="52181" spans="1:3" x14ac:dyDescent="0.2">
      <c r="A52181" t="s">
        <v>12560</v>
      </c>
      <c r="B52181" s="1">
        <v>44942</v>
      </c>
      <c r="C52181">
        <v>37.9</v>
      </c>
    </row>
    <row r="52182" spans="1:3" x14ac:dyDescent="0.2">
      <c r="A52182" t="s">
        <v>10463</v>
      </c>
      <c r="B52182" s="1">
        <v>44942</v>
      </c>
      <c r="C52182">
        <v>15.5</v>
      </c>
    </row>
    <row r="52183" spans="1:3" x14ac:dyDescent="0.2">
      <c r="A52183" t="s">
        <v>3213</v>
      </c>
      <c r="B52183" s="1">
        <v>44942</v>
      </c>
      <c r="C52183">
        <v>156.94999999999999</v>
      </c>
    </row>
    <row r="52184" spans="1:3" x14ac:dyDescent="0.2">
      <c r="A52184" t="s">
        <v>3</v>
      </c>
      <c r="B52184" s="1">
        <v>44942</v>
      </c>
      <c r="C52184">
        <v>114.95</v>
      </c>
    </row>
    <row r="52185" spans="1:3" x14ac:dyDescent="0.2">
      <c r="A52185" t="s">
        <v>13408</v>
      </c>
      <c r="B52185" s="1">
        <v>44942</v>
      </c>
      <c r="C52185">
        <v>107.45</v>
      </c>
    </row>
    <row r="52186" spans="1:3" x14ac:dyDescent="0.2">
      <c r="A52186" t="s">
        <v>13409</v>
      </c>
      <c r="B52186" s="1">
        <v>44942</v>
      </c>
      <c r="C52186">
        <v>72.95</v>
      </c>
    </row>
    <row r="52187" spans="1:3" x14ac:dyDescent="0.2">
      <c r="A52187" t="s">
        <v>13392</v>
      </c>
      <c r="B52187" s="1">
        <v>44942</v>
      </c>
      <c r="C52187">
        <v>73.45</v>
      </c>
    </row>
    <row r="52188" spans="1:3" x14ac:dyDescent="0.2">
      <c r="A52188" t="s">
        <v>536</v>
      </c>
      <c r="B52188" s="1">
        <v>44942</v>
      </c>
      <c r="C52188">
        <v>46.25</v>
      </c>
    </row>
    <row r="52189" spans="1:3" x14ac:dyDescent="0.2">
      <c r="A52189" t="s">
        <v>536</v>
      </c>
      <c r="B52189" s="1">
        <v>44942</v>
      </c>
      <c r="C52189">
        <v>47.48</v>
      </c>
    </row>
    <row r="52190" spans="1:3" x14ac:dyDescent="0.2">
      <c r="A52190" t="s">
        <v>319</v>
      </c>
      <c r="B52190" s="1">
        <v>44942</v>
      </c>
      <c r="C52190">
        <v>50.4</v>
      </c>
    </row>
    <row r="52191" spans="1:3" x14ac:dyDescent="0.2">
      <c r="A52191" t="s">
        <v>332</v>
      </c>
      <c r="B52191" s="1">
        <v>44942</v>
      </c>
      <c r="C52191">
        <v>1644.47</v>
      </c>
    </row>
    <row r="52192" spans="1:3" x14ac:dyDescent="0.2">
      <c r="A52192" t="s">
        <v>12</v>
      </c>
      <c r="B52192" s="1">
        <v>44942</v>
      </c>
      <c r="C52192">
        <v>206.43</v>
      </c>
    </row>
    <row r="52193" spans="1:3" x14ac:dyDescent="0.2">
      <c r="A52193" t="s">
        <v>2051</v>
      </c>
      <c r="B52193" s="1">
        <v>44942</v>
      </c>
      <c r="C52193">
        <v>196.7</v>
      </c>
    </row>
    <row r="52194" spans="1:3" x14ac:dyDescent="0.2">
      <c r="A52194" t="s">
        <v>79</v>
      </c>
      <c r="B52194" s="1">
        <v>44942</v>
      </c>
      <c r="C52194">
        <v>29.93</v>
      </c>
    </row>
    <row r="52195" spans="1:3" x14ac:dyDescent="0.2">
      <c r="A52195" t="s">
        <v>79</v>
      </c>
      <c r="B52195" s="1">
        <v>44942</v>
      </c>
      <c r="C52195">
        <v>72.89</v>
      </c>
    </row>
    <row r="52196" spans="1:3" x14ac:dyDescent="0.2">
      <c r="A52196" t="s">
        <v>79</v>
      </c>
      <c r="B52196" s="1">
        <v>44942</v>
      </c>
      <c r="C52196">
        <v>29.93</v>
      </c>
    </row>
    <row r="52197" spans="1:3" x14ac:dyDescent="0.2">
      <c r="A52197" t="s">
        <v>79</v>
      </c>
      <c r="B52197" s="1">
        <v>44942</v>
      </c>
      <c r="C52197">
        <v>15.95</v>
      </c>
    </row>
    <row r="52198" spans="1:3" x14ac:dyDescent="0.2">
      <c r="A52198" t="s">
        <v>79</v>
      </c>
      <c r="B52198" s="1">
        <v>44942</v>
      </c>
      <c r="C52198">
        <v>51.41</v>
      </c>
    </row>
    <row r="52199" spans="1:3" x14ac:dyDescent="0.2">
      <c r="A52199" t="s">
        <v>79</v>
      </c>
      <c r="B52199" s="1">
        <v>44942</v>
      </c>
      <c r="C52199">
        <v>35.93</v>
      </c>
    </row>
    <row r="52200" spans="1:3" x14ac:dyDescent="0.2">
      <c r="A52200" t="s">
        <v>7822</v>
      </c>
      <c r="B52200" s="1">
        <v>44942</v>
      </c>
      <c r="C52200">
        <v>196.79</v>
      </c>
    </row>
    <row r="52201" spans="1:3" x14ac:dyDescent="0.2">
      <c r="A52201" t="s">
        <v>8473</v>
      </c>
      <c r="B52201" s="1">
        <v>44942</v>
      </c>
      <c r="C52201">
        <v>36.1</v>
      </c>
    </row>
    <row r="52202" spans="1:3" x14ac:dyDescent="0.2">
      <c r="A52202" t="s">
        <v>13410</v>
      </c>
      <c r="B52202" s="1">
        <v>44942</v>
      </c>
      <c r="C52202">
        <v>96.9</v>
      </c>
    </row>
    <row r="52203" spans="1:3" x14ac:dyDescent="0.2">
      <c r="A52203" t="s">
        <v>13411</v>
      </c>
      <c r="B52203" s="1">
        <v>44942</v>
      </c>
      <c r="C52203">
        <v>58.4</v>
      </c>
    </row>
    <row r="52204" spans="1:3" x14ac:dyDescent="0.2">
      <c r="A52204" t="s">
        <v>13412</v>
      </c>
      <c r="B52204" s="1">
        <v>44942</v>
      </c>
      <c r="C52204">
        <v>66.900000000000006</v>
      </c>
    </row>
    <row r="52205" spans="1:3" x14ac:dyDescent="0.2">
      <c r="A52205" t="s">
        <v>12884</v>
      </c>
      <c r="B52205" s="1">
        <v>44942</v>
      </c>
      <c r="C52205">
        <v>77.45</v>
      </c>
    </row>
    <row r="52206" spans="1:3" x14ac:dyDescent="0.2">
      <c r="A52206" t="s">
        <v>32</v>
      </c>
      <c r="B52206" s="1">
        <v>44942</v>
      </c>
      <c r="C52206">
        <v>643.29</v>
      </c>
    </row>
    <row r="52207" spans="1:3" x14ac:dyDescent="0.2">
      <c r="A52207" t="s">
        <v>13413</v>
      </c>
      <c r="B52207" s="1">
        <v>44942</v>
      </c>
      <c r="C52207">
        <v>71.45</v>
      </c>
    </row>
    <row r="52208" spans="1:3" x14ac:dyDescent="0.2">
      <c r="A52208" t="s">
        <v>13414</v>
      </c>
      <c r="B52208" s="1">
        <v>44942</v>
      </c>
      <c r="C52208">
        <v>17.399999999999999</v>
      </c>
    </row>
    <row r="52209" spans="1:3" x14ac:dyDescent="0.2">
      <c r="A52209" t="s">
        <v>12</v>
      </c>
      <c r="B52209" s="1">
        <v>44942</v>
      </c>
      <c r="C52209">
        <v>79.72</v>
      </c>
    </row>
    <row r="52210" spans="1:3" x14ac:dyDescent="0.2">
      <c r="A52210" t="s">
        <v>44</v>
      </c>
      <c r="B52210" s="1">
        <v>44942</v>
      </c>
      <c r="C52210">
        <v>32.96</v>
      </c>
    </row>
    <row r="52211" spans="1:3" x14ac:dyDescent="0.2">
      <c r="A52211" t="s">
        <v>44</v>
      </c>
      <c r="B52211" s="1">
        <v>44942</v>
      </c>
      <c r="C52211">
        <v>32.950000000000003</v>
      </c>
    </row>
    <row r="52212" spans="1:3" x14ac:dyDescent="0.2">
      <c r="A52212" t="s">
        <v>44</v>
      </c>
      <c r="B52212" s="1">
        <v>44942</v>
      </c>
      <c r="C52212">
        <v>59.95</v>
      </c>
    </row>
    <row r="52213" spans="1:3" x14ac:dyDescent="0.2">
      <c r="A52213" t="s">
        <v>44</v>
      </c>
      <c r="B52213" s="1">
        <v>44942</v>
      </c>
      <c r="C52213">
        <v>16.48</v>
      </c>
    </row>
    <row r="52214" spans="1:3" x14ac:dyDescent="0.2">
      <c r="A52214" t="s">
        <v>44</v>
      </c>
      <c r="B52214" s="1">
        <v>44942</v>
      </c>
      <c r="C52214">
        <v>22.5</v>
      </c>
    </row>
    <row r="52215" spans="1:3" x14ac:dyDescent="0.2">
      <c r="A52215" t="s">
        <v>44</v>
      </c>
      <c r="B52215" s="1">
        <v>44942</v>
      </c>
      <c r="C52215">
        <v>41.95</v>
      </c>
    </row>
    <row r="52216" spans="1:3" x14ac:dyDescent="0.2">
      <c r="A52216" t="s">
        <v>44</v>
      </c>
      <c r="B52216" s="1">
        <v>44942</v>
      </c>
      <c r="C52216">
        <v>45</v>
      </c>
    </row>
    <row r="52217" spans="1:3" x14ac:dyDescent="0.2">
      <c r="A52217" t="s">
        <v>44</v>
      </c>
      <c r="B52217" s="1">
        <v>44942</v>
      </c>
      <c r="C52217">
        <v>41.95</v>
      </c>
    </row>
    <row r="52218" spans="1:3" x14ac:dyDescent="0.2">
      <c r="A52218" t="s">
        <v>44</v>
      </c>
      <c r="B52218" s="1">
        <v>44942</v>
      </c>
      <c r="C52218">
        <v>11.98</v>
      </c>
    </row>
    <row r="52219" spans="1:3" x14ac:dyDescent="0.2">
      <c r="A52219" t="s">
        <v>44</v>
      </c>
      <c r="B52219" s="1">
        <v>44942</v>
      </c>
      <c r="C52219">
        <v>28.48</v>
      </c>
    </row>
    <row r="52220" spans="1:3" x14ac:dyDescent="0.2">
      <c r="A52220" t="s">
        <v>44</v>
      </c>
      <c r="B52220" s="1">
        <v>44942</v>
      </c>
      <c r="C52220">
        <v>32.96</v>
      </c>
    </row>
    <row r="52221" spans="1:3" x14ac:dyDescent="0.2">
      <c r="A52221" t="s">
        <v>44</v>
      </c>
      <c r="B52221" s="1">
        <v>44942</v>
      </c>
      <c r="C52221">
        <v>36.5</v>
      </c>
    </row>
    <row r="52222" spans="1:3" x14ac:dyDescent="0.2">
      <c r="A52222" t="s">
        <v>44</v>
      </c>
      <c r="B52222" s="1">
        <v>44942</v>
      </c>
      <c r="C52222">
        <v>20.98</v>
      </c>
    </row>
    <row r="52223" spans="1:3" x14ac:dyDescent="0.2">
      <c r="A52223" t="s">
        <v>44</v>
      </c>
      <c r="B52223" s="1">
        <v>44942</v>
      </c>
      <c r="C52223">
        <v>83.9</v>
      </c>
    </row>
    <row r="52224" spans="1:3" x14ac:dyDescent="0.2">
      <c r="A52224" t="s">
        <v>44</v>
      </c>
      <c r="B52224" s="1">
        <v>44942</v>
      </c>
      <c r="C52224">
        <v>62.93</v>
      </c>
    </row>
    <row r="52225" spans="1:3" x14ac:dyDescent="0.2">
      <c r="A52225" t="s">
        <v>44</v>
      </c>
      <c r="B52225" s="1">
        <v>44942</v>
      </c>
      <c r="C52225">
        <v>83.9</v>
      </c>
    </row>
    <row r="52226" spans="1:3" x14ac:dyDescent="0.2">
      <c r="A52226" t="s">
        <v>44</v>
      </c>
      <c r="B52226" s="1">
        <v>44942</v>
      </c>
      <c r="C52226">
        <v>75.7</v>
      </c>
    </row>
    <row r="52227" spans="1:3" x14ac:dyDescent="0.2">
      <c r="A52227" t="s">
        <v>44</v>
      </c>
      <c r="B52227" s="1">
        <v>44942</v>
      </c>
      <c r="C52227">
        <v>86.7</v>
      </c>
    </row>
    <row r="52228" spans="1:3" x14ac:dyDescent="0.2">
      <c r="A52228" t="s">
        <v>44</v>
      </c>
      <c r="B52228" s="1">
        <v>44942</v>
      </c>
      <c r="C52228">
        <v>194.93</v>
      </c>
    </row>
    <row r="52229" spans="1:3" x14ac:dyDescent="0.2">
      <c r="A52229" t="s">
        <v>13415</v>
      </c>
      <c r="B52229" s="1">
        <v>44942</v>
      </c>
      <c r="C52229">
        <v>24.45</v>
      </c>
    </row>
    <row r="52230" spans="1:3" x14ac:dyDescent="0.2">
      <c r="A52230" t="s">
        <v>119</v>
      </c>
      <c r="B52230" s="1">
        <v>44942</v>
      </c>
      <c r="C52230">
        <v>322.10000000000002</v>
      </c>
    </row>
    <row r="52231" spans="1:3" x14ac:dyDescent="0.2">
      <c r="A52231" t="s">
        <v>13062</v>
      </c>
      <c r="B52231" s="1">
        <v>44942</v>
      </c>
      <c r="C52231">
        <v>34.35</v>
      </c>
    </row>
    <row r="52232" spans="1:3" x14ac:dyDescent="0.2">
      <c r="A52232" t="s">
        <v>481</v>
      </c>
      <c r="B52232" s="1">
        <v>44942</v>
      </c>
      <c r="C52232">
        <v>544.32000000000005</v>
      </c>
    </row>
    <row r="52233" spans="1:3" x14ac:dyDescent="0.2">
      <c r="A52233" t="s">
        <v>64</v>
      </c>
      <c r="B52233" s="1">
        <v>44942</v>
      </c>
      <c r="C52233">
        <v>718.66</v>
      </c>
    </row>
    <row r="52234" spans="1:3" x14ac:dyDescent="0.2">
      <c r="A52234" t="s">
        <v>227</v>
      </c>
      <c r="B52234" s="1">
        <v>44942</v>
      </c>
      <c r="C52234">
        <v>1589.71</v>
      </c>
    </row>
    <row r="52235" spans="1:3" x14ac:dyDescent="0.2">
      <c r="A52235" t="s">
        <v>44</v>
      </c>
      <c r="B52235" s="1">
        <v>44942</v>
      </c>
      <c r="C52235">
        <v>3266.99</v>
      </c>
    </row>
    <row r="52236" spans="1:3" x14ac:dyDescent="0.2">
      <c r="A52236" t="s">
        <v>8206</v>
      </c>
      <c r="B52236" s="1">
        <v>44942</v>
      </c>
      <c r="C52236">
        <v>69.150000000000006</v>
      </c>
    </row>
    <row r="52237" spans="1:3" x14ac:dyDescent="0.2">
      <c r="A52237" t="s">
        <v>1843</v>
      </c>
      <c r="B52237" s="1">
        <v>44942</v>
      </c>
      <c r="C52237">
        <v>513.5</v>
      </c>
    </row>
    <row r="52238" spans="1:3" x14ac:dyDescent="0.2">
      <c r="A52238" t="s">
        <v>6139</v>
      </c>
      <c r="B52238" s="1">
        <v>44942</v>
      </c>
      <c r="C52238">
        <v>692.77</v>
      </c>
    </row>
    <row r="52239" spans="1:3" x14ac:dyDescent="0.2">
      <c r="A52239" t="s">
        <v>13416</v>
      </c>
      <c r="B52239" s="1">
        <v>44942</v>
      </c>
      <c r="C52239">
        <v>88.35</v>
      </c>
    </row>
    <row r="52240" spans="1:3" x14ac:dyDescent="0.2">
      <c r="A52240" t="s">
        <v>949</v>
      </c>
      <c r="B52240" s="1">
        <v>44942</v>
      </c>
      <c r="C52240">
        <v>193.73</v>
      </c>
    </row>
    <row r="52241" spans="1:3" x14ac:dyDescent="0.2">
      <c r="A52241" t="s">
        <v>13417</v>
      </c>
      <c r="B52241" s="1">
        <v>44942</v>
      </c>
      <c r="C52241">
        <v>52.95</v>
      </c>
    </row>
    <row r="52242" spans="1:3" x14ac:dyDescent="0.2">
      <c r="A52242" t="s">
        <v>13418</v>
      </c>
      <c r="B52242" s="1">
        <v>44942</v>
      </c>
      <c r="C52242">
        <v>53.94</v>
      </c>
    </row>
    <row r="52243" spans="1:3" x14ac:dyDescent="0.2">
      <c r="A52243" t="s">
        <v>13419</v>
      </c>
      <c r="B52243" s="1">
        <v>44942</v>
      </c>
      <c r="C52243">
        <v>26.99</v>
      </c>
    </row>
    <row r="52244" spans="1:3" x14ac:dyDescent="0.2">
      <c r="A52244" t="s">
        <v>13420</v>
      </c>
      <c r="B52244" s="1">
        <v>44942</v>
      </c>
      <c r="C52244">
        <v>17.95</v>
      </c>
    </row>
    <row r="52245" spans="1:3" x14ac:dyDescent="0.2">
      <c r="A52245" t="s">
        <v>46</v>
      </c>
      <c r="B52245" s="1">
        <v>44942</v>
      </c>
      <c r="C52245">
        <v>102.81</v>
      </c>
    </row>
    <row r="52246" spans="1:3" x14ac:dyDescent="0.2">
      <c r="A52246" t="s">
        <v>46</v>
      </c>
      <c r="B52246" s="1">
        <v>44942</v>
      </c>
      <c r="C52246">
        <v>358.08</v>
      </c>
    </row>
    <row r="52247" spans="1:3" x14ac:dyDescent="0.2">
      <c r="A52247" t="s">
        <v>46</v>
      </c>
      <c r="B52247" s="1">
        <v>44942</v>
      </c>
      <c r="C52247">
        <v>78.959999999999994</v>
      </c>
    </row>
    <row r="52248" spans="1:3" x14ac:dyDescent="0.2">
      <c r="A52248" t="s">
        <v>184</v>
      </c>
      <c r="B52248" s="1">
        <v>44942</v>
      </c>
      <c r="C52248">
        <v>24.25</v>
      </c>
    </row>
    <row r="52249" spans="1:3" x14ac:dyDescent="0.2">
      <c r="A52249" t="s">
        <v>184</v>
      </c>
      <c r="B52249" s="1">
        <v>44942</v>
      </c>
      <c r="C52249">
        <v>46.25</v>
      </c>
    </row>
    <row r="52250" spans="1:3" x14ac:dyDescent="0.2">
      <c r="A52250" t="s">
        <v>184</v>
      </c>
      <c r="B52250" s="1">
        <v>44942</v>
      </c>
      <c r="C52250">
        <v>27.48</v>
      </c>
    </row>
    <row r="52251" spans="1:3" x14ac:dyDescent="0.2">
      <c r="A52251" t="s">
        <v>184</v>
      </c>
      <c r="B52251" s="1">
        <v>44942</v>
      </c>
      <c r="C52251">
        <v>52.5</v>
      </c>
    </row>
    <row r="52252" spans="1:3" x14ac:dyDescent="0.2">
      <c r="A52252" t="s">
        <v>13421</v>
      </c>
      <c r="B52252" s="1">
        <v>44942</v>
      </c>
      <c r="C52252">
        <v>9.15</v>
      </c>
    </row>
    <row r="52253" spans="1:3" x14ac:dyDescent="0.2">
      <c r="A52253" t="s">
        <v>13422</v>
      </c>
      <c r="B52253" s="1">
        <v>44942</v>
      </c>
      <c r="C52253">
        <v>19.98</v>
      </c>
    </row>
    <row r="52254" spans="1:3" x14ac:dyDescent="0.2">
      <c r="A52254" t="s">
        <v>64</v>
      </c>
      <c r="B52254" s="1">
        <v>44942</v>
      </c>
      <c r="C52254">
        <v>62.93</v>
      </c>
    </row>
    <row r="52255" spans="1:3" x14ac:dyDescent="0.2">
      <c r="A52255" t="s">
        <v>228</v>
      </c>
      <c r="B52255" s="1">
        <v>44942</v>
      </c>
      <c r="C52255">
        <v>997.09</v>
      </c>
    </row>
    <row r="52256" spans="1:3" x14ac:dyDescent="0.2">
      <c r="A52256" t="s">
        <v>64</v>
      </c>
      <c r="B52256" s="1">
        <v>44942</v>
      </c>
      <c r="C52256">
        <v>308.95</v>
      </c>
    </row>
    <row r="52257" spans="1:3" x14ac:dyDescent="0.2">
      <c r="A52257" t="s">
        <v>225</v>
      </c>
      <c r="B52257" s="1">
        <v>44942</v>
      </c>
      <c r="C52257">
        <v>1094.5999999999999</v>
      </c>
    </row>
    <row r="52258" spans="1:3" x14ac:dyDescent="0.2">
      <c r="A52258" t="s">
        <v>1512</v>
      </c>
      <c r="B52258" s="1">
        <v>44942</v>
      </c>
      <c r="C52258">
        <v>1074.9000000000001</v>
      </c>
    </row>
    <row r="52259" spans="1:3" x14ac:dyDescent="0.2">
      <c r="A52259" t="s">
        <v>137</v>
      </c>
      <c r="B52259" s="1">
        <v>44942</v>
      </c>
      <c r="C52259">
        <v>1619.93</v>
      </c>
    </row>
    <row r="52260" spans="1:3" x14ac:dyDescent="0.2">
      <c r="A52260" t="s">
        <v>224</v>
      </c>
      <c r="B52260" s="1">
        <v>44942</v>
      </c>
      <c r="C52260">
        <v>1419.16</v>
      </c>
    </row>
    <row r="52261" spans="1:3" x14ac:dyDescent="0.2">
      <c r="A52261" t="s">
        <v>223</v>
      </c>
      <c r="B52261" s="1">
        <v>44942</v>
      </c>
      <c r="C52261">
        <v>1993.49</v>
      </c>
    </row>
    <row r="52262" spans="1:3" x14ac:dyDescent="0.2">
      <c r="A52262" t="s">
        <v>144</v>
      </c>
      <c r="B52262" s="1">
        <v>44942</v>
      </c>
      <c r="C52262">
        <v>1107.58</v>
      </c>
    </row>
    <row r="52263" spans="1:3" x14ac:dyDescent="0.2">
      <c r="A52263" t="s">
        <v>222</v>
      </c>
      <c r="B52263" s="1">
        <v>44942</v>
      </c>
      <c r="C52263">
        <v>1637.82</v>
      </c>
    </row>
    <row r="52264" spans="1:3" x14ac:dyDescent="0.2">
      <c r="A52264" t="s">
        <v>13423</v>
      </c>
      <c r="B52264" s="1">
        <v>44942</v>
      </c>
      <c r="C52264">
        <v>46.4</v>
      </c>
    </row>
    <row r="52265" spans="1:3" x14ac:dyDescent="0.2">
      <c r="A52265" t="s">
        <v>13424</v>
      </c>
      <c r="B52265" s="1">
        <v>44942</v>
      </c>
      <c r="C52265">
        <v>59.42</v>
      </c>
    </row>
    <row r="52266" spans="1:3" x14ac:dyDescent="0.2">
      <c r="A52266" t="s">
        <v>13425</v>
      </c>
      <c r="B52266" s="1">
        <v>44942</v>
      </c>
      <c r="C52266">
        <v>329.25</v>
      </c>
    </row>
    <row r="52267" spans="1:3" x14ac:dyDescent="0.2">
      <c r="A52267" t="s">
        <v>13426</v>
      </c>
      <c r="B52267" s="1">
        <v>44942</v>
      </c>
      <c r="C52267">
        <v>73.400000000000006</v>
      </c>
    </row>
    <row r="52268" spans="1:3" x14ac:dyDescent="0.2">
      <c r="A52268" t="s">
        <v>13427</v>
      </c>
      <c r="B52268" s="1">
        <v>44942</v>
      </c>
      <c r="C52268">
        <v>88.25</v>
      </c>
    </row>
    <row r="52269" spans="1:3" x14ac:dyDescent="0.2">
      <c r="A52269" t="s">
        <v>221</v>
      </c>
      <c r="B52269" s="1">
        <v>44942</v>
      </c>
      <c r="C52269">
        <v>846.65</v>
      </c>
    </row>
    <row r="52270" spans="1:3" x14ac:dyDescent="0.2">
      <c r="A52270" t="s">
        <v>13428</v>
      </c>
      <c r="B52270" s="1">
        <v>44942</v>
      </c>
      <c r="C52270">
        <v>179.35</v>
      </c>
    </row>
    <row r="52271" spans="1:3" x14ac:dyDescent="0.2">
      <c r="A52271" t="s">
        <v>5406</v>
      </c>
      <c r="B52271" s="1">
        <v>44942</v>
      </c>
      <c r="C52271">
        <v>65.400000000000006</v>
      </c>
    </row>
    <row r="52272" spans="1:3" x14ac:dyDescent="0.2">
      <c r="A52272" t="s">
        <v>6810</v>
      </c>
      <c r="B52272" s="1">
        <v>44942</v>
      </c>
      <c r="C52272">
        <v>15.2</v>
      </c>
    </row>
    <row r="52273" spans="1:3" x14ac:dyDescent="0.2">
      <c r="A52273" t="s">
        <v>4433</v>
      </c>
      <c r="B52273" s="1">
        <v>44942</v>
      </c>
      <c r="C52273">
        <v>123.05</v>
      </c>
    </row>
    <row r="52274" spans="1:3" x14ac:dyDescent="0.2">
      <c r="A52274" t="s">
        <v>13381</v>
      </c>
      <c r="B52274" s="1">
        <v>44942</v>
      </c>
      <c r="C52274">
        <v>64.7</v>
      </c>
    </row>
    <row r="52275" spans="1:3" x14ac:dyDescent="0.2">
      <c r="A52275" t="s">
        <v>1616</v>
      </c>
      <c r="B52275" s="1">
        <v>44942</v>
      </c>
      <c r="C52275">
        <v>55.15</v>
      </c>
    </row>
    <row r="52276" spans="1:3" x14ac:dyDescent="0.2">
      <c r="A52276" t="s">
        <v>1077</v>
      </c>
      <c r="B52276" s="1">
        <v>44942</v>
      </c>
      <c r="C52276">
        <v>50.4</v>
      </c>
    </row>
    <row r="52277" spans="1:3" x14ac:dyDescent="0.2">
      <c r="A52277" t="s">
        <v>13137</v>
      </c>
      <c r="B52277" s="1">
        <v>44942</v>
      </c>
      <c r="C52277">
        <v>48.4</v>
      </c>
    </row>
    <row r="52278" spans="1:3" x14ac:dyDescent="0.2">
      <c r="A52278" t="s">
        <v>9770</v>
      </c>
      <c r="B52278" s="1">
        <v>44942</v>
      </c>
      <c r="C52278">
        <v>209.75</v>
      </c>
    </row>
    <row r="52279" spans="1:3" x14ac:dyDescent="0.2">
      <c r="A52279" t="s">
        <v>13429</v>
      </c>
      <c r="B52279" s="1">
        <v>44942</v>
      </c>
      <c r="C52279">
        <v>53.4</v>
      </c>
    </row>
    <row r="52280" spans="1:3" x14ac:dyDescent="0.2">
      <c r="A52280" t="s">
        <v>11045</v>
      </c>
      <c r="B52280" s="1">
        <v>44942</v>
      </c>
      <c r="C52280">
        <v>75.099999999999994</v>
      </c>
    </row>
    <row r="52281" spans="1:3" x14ac:dyDescent="0.2">
      <c r="A52281" t="s">
        <v>7762</v>
      </c>
      <c r="B52281" s="1">
        <v>44942</v>
      </c>
      <c r="C52281">
        <v>55.15</v>
      </c>
    </row>
    <row r="52282" spans="1:3" x14ac:dyDescent="0.2">
      <c r="A52282" t="s">
        <v>13430</v>
      </c>
      <c r="B52282" s="1">
        <v>44942</v>
      </c>
      <c r="C52282">
        <v>57.95</v>
      </c>
    </row>
    <row r="52283" spans="1:3" x14ac:dyDescent="0.2">
      <c r="A52283" t="s">
        <v>13431</v>
      </c>
      <c r="B52283" s="1">
        <v>44942</v>
      </c>
      <c r="C52283">
        <v>15.2</v>
      </c>
    </row>
    <row r="52284" spans="1:3" x14ac:dyDescent="0.2">
      <c r="A52284" t="s">
        <v>13432</v>
      </c>
      <c r="B52284" s="1">
        <v>44942</v>
      </c>
      <c r="C52284">
        <v>100.35</v>
      </c>
    </row>
    <row r="52285" spans="1:3" x14ac:dyDescent="0.2">
      <c r="A52285" t="s">
        <v>11156</v>
      </c>
      <c r="B52285" s="1">
        <v>44942</v>
      </c>
      <c r="C52285">
        <v>47.4</v>
      </c>
    </row>
    <row r="52286" spans="1:3" x14ac:dyDescent="0.2">
      <c r="A52286" t="s">
        <v>13433</v>
      </c>
      <c r="B52286" s="1">
        <v>44942</v>
      </c>
      <c r="C52286">
        <v>53.4</v>
      </c>
    </row>
    <row r="52287" spans="1:3" x14ac:dyDescent="0.2">
      <c r="A52287" t="s">
        <v>12552</v>
      </c>
      <c r="B52287" s="1">
        <v>44942</v>
      </c>
      <c r="C52287">
        <v>57.15</v>
      </c>
    </row>
    <row r="52288" spans="1:3" x14ac:dyDescent="0.2">
      <c r="A52288" t="s">
        <v>10732</v>
      </c>
      <c r="B52288" s="1">
        <v>44942</v>
      </c>
      <c r="C52288">
        <v>204.45</v>
      </c>
    </row>
    <row r="52289" spans="1:3" x14ac:dyDescent="0.2">
      <c r="A52289" t="s">
        <v>471</v>
      </c>
      <c r="B52289" s="1">
        <v>44942</v>
      </c>
      <c r="C52289">
        <v>48.4</v>
      </c>
    </row>
    <row r="52290" spans="1:3" x14ac:dyDescent="0.2">
      <c r="A52290" t="s">
        <v>13434</v>
      </c>
      <c r="B52290" s="1">
        <v>44942</v>
      </c>
      <c r="C52290">
        <v>78.45</v>
      </c>
    </row>
    <row r="52291" spans="1:3" x14ac:dyDescent="0.2">
      <c r="A52291" t="s">
        <v>13435</v>
      </c>
      <c r="B52291" s="1">
        <v>44942</v>
      </c>
      <c r="C52291">
        <v>44.35</v>
      </c>
    </row>
    <row r="52292" spans="1:3" x14ac:dyDescent="0.2">
      <c r="A52292" t="s">
        <v>13436</v>
      </c>
      <c r="B52292" s="1">
        <v>44942</v>
      </c>
      <c r="C52292">
        <v>53.4</v>
      </c>
    </row>
    <row r="52293" spans="1:3" x14ac:dyDescent="0.2">
      <c r="A52293" t="s">
        <v>12124</v>
      </c>
      <c r="B52293" s="1">
        <v>44942</v>
      </c>
      <c r="C52293">
        <v>204.35</v>
      </c>
    </row>
    <row r="52294" spans="1:3" x14ac:dyDescent="0.2">
      <c r="A52294" t="s">
        <v>12467</v>
      </c>
      <c r="B52294" s="1">
        <v>44942</v>
      </c>
      <c r="C52294">
        <v>135.30000000000001</v>
      </c>
    </row>
    <row r="52295" spans="1:3" x14ac:dyDescent="0.2">
      <c r="A52295" t="s">
        <v>13437</v>
      </c>
      <c r="B52295" s="1">
        <v>44942</v>
      </c>
      <c r="C52295">
        <v>77.45</v>
      </c>
    </row>
    <row r="52296" spans="1:3" x14ac:dyDescent="0.2">
      <c r="A52296" t="s">
        <v>13438</v>
      </c>
      <c r="B52296" s="1">
        <v>44942</v>
      </c>
      <c r="C52296">
        <v>248.65</v>
      </c>
    </row>
    <row r="52297" spans="1:3" x14ac:dyDescent="0.2">
      <c r="A52297" t="s">
        <v>13439</v>
      </c>
      <c r="B52297" s="1">
        <v>44942</v>
      </c>
      <c r="C52297">
        <v>203.7</v>
      </c>
    </row>
    <row r="52298" spans="1:3" x14ac:dyDescent="0.2">
      <c r="A52298" t="s">
        <v>13440</v>
      </c>
      <c r="B52298" s="1">
        <v>44942</v>
      </c>
      <c r="C52298">
        <v>56.9</v>
      </c>
    </row>
    <row r="52299" spans="1:3" x14ac:dyDescent="0.2">
      <c r="A52299" t="s">
        <v>13441</v>
      </c>
      <c r="B52299" s="1">
        <v>44942</v>
      </c>
      <c r="C52299">
        <v>18.95</v>
      </c>
    </row>
    <row r="52300" spans="1:3" x14ac:dyDescent="0.2">
      <c r="A52300" t="s">
        <v>13442</v>
      </c>
      <c r="B52300" s="1">
        <v>44942</v>
      </c>
      <c r="C52300">
        <v>23.95</v>
      </c>
    </row>
    <row r="52301" spans="1:3" x14ac:dyDescent="0.2">
      <c r="A52301" t="s">
        <v>13443</v>
      </c>
      <c r="B52301" s="1">
        <v>44942</v>
      </c>
      <c r="C52301">
        <v>168.4</v>
      </c>
    </row>
    <row r="52302" spans="1:3" x14ac:dyDescent="0.2">
      <c r="A52302" t="s">
        <v>13444</v>
      </c>
      <c r="B52302" s="1">
        <v>44942</v>
      </c>
      <c r="C52302">
        <v>26.5</v>
      </c>
    </row>
    <row r="52303" spans="1:3" x14ac:dyDescent="0.2">
      <c r="A52303" t="s">
        <v>10274</v>
      </c>
      <c r="B52303" s="1">
        <v>44942</v>
      </c>
      <c r="C52303">
        <v>109.95</v>
      </c>
    </row>
    <row r="52304" spans="1:3" x14ac:dyDescent="0.2">
      <c r="A52304" t="s">
        <v>11143</v>
      </c>
      <c r="B52304" s="1">
        <v>44942</v>
      </c>
      <c r="C52304">
        <v>220.4</v>
      </c>
    </row>
    <row r="52305" spans="1:3" x14ac:dyDescent="0.2">
      <c r="A52305" t="s">
        <v>13445</v>
      </c>
      <c r="B52305" s="1">
        <v>44942</v>
      </c>
      <c r="C52305">
        <v>53.4</v>
      </c>
    </row>
    <row r="52306" spans="1:3" x14ac:dyDescent="0.2">
      <c r="A52306" t="s">
        <v>12885</v>
      </c>
      <c r="B52306" s="1">
        <v>44942</v>
      </c>
      <c r="C52306">
        <v>256.95</v>
      </c>
    </row>
    <row r="52307" spans="1:3" x14ac:dyDescent="0.2">
      <c r="A52307" t="s">
        <v>5562</v>
      </c>
      <c r="B52307" s="1">
        <v>44942</v>
      </c>
      <c r="C52307">
        <v>146.44999999999999</v>
      </c>
    </row>
    <row r="52308" spans="1:3" x14ac:dyDescent="0.2">
      <c r="A52308" t="s">
        <v>5562</v>
      </c>
      <c r="B52308" s="1">
        <v>44942</v>
      </c>
      <c r="C52308">
        <v>52.5</v>
      </c>
    </row>
    <row r="52309" spans="1:3" x14ac:dyDescent="0.2">
      <c r="A52309" t="s">
        <v>13446</v>
      </c>
      <c r="B52309" s="1">
        <v>44942</v>
      </c>
      <c r="C52309">
        <v>53.4</v>
      </c>
    </row>
    <row r="52310" spans="1:3" x14ac:dyDescent="0.2">
      <c r="A52310" t="s">
        <v>13163</v>
      </c>
      <c r="B52310" s="1">
        <v>44942</v>
      </c>
      <c r="C52310">
        <v>52.4</v>
      </c>
    </row>
    <row r="52311" spans="1:3" x14ac:dyDescent="0.2">
      <c r="A52311" t="s">
        <v>13447</v>
      </c>
      <c r="B52311" s="1">
        <v>44942</v>
      </c>
      <c r="C52311">
        <v>53.4</v>
      </c>
    </row>
    <row r="52312" spans="1:3" x14ac:dyDescent="0.2">
      <c r="A52312" t="s">
        <v>13161</v>
      </c>
      <c r="B52312" s="1">
        <v>44942</v>
      </c>
      <c r="C52312">
        <v>113.3</v>
      </c>
    </row>
    <row r="52313" spans="1:3" x14ac:dyDescent="0.2">
      <c r="A52313" t="s">
        <v>13448</v>
      </c>
      <c r="B52313" s="1">
        <v>44942</v>
      </c>
      <c r="C52313">
        <v>53.4</v>
      </c>
    </row>
    <row r="52314" spans="1:3" x14ac:dyDescent="0.2">
      <c r="A52314" t="s">
        <v>6139</v>
      </c>
      <c r="B52314" s="1">
        <v>44942</v>
      </c>
      <c r="C52314">
        <v>388.95</v>
      </c>
    </row>
    <row r="52315" spans="1:3" x14ac:dyDescent="0.2">
      <c r="A52315" t="s">
        <v>12</v>
      </c>
      <c r="B52315" s="1">
        <v>44942</v>
      </c>
      <c r="C52315">
        <v>119.79</v>
      </c>
    </row>
    <row r="52316" spans="1:3" x14ac:dyDescent="0.2">
      <c r="A52316" t="s">
        <v>7905</v>
      </c>
      <c r="B52316" s="1">
        <v>44943</v>
      </c>
      <c r="C52316">
        <v>291.33</v>
      </c>
    </row>
    <row r="52317" spans="1:3" x14ac:dyDescent="0.2">
      <c r="A52317" t="s">
        <v>13392</v>
      </c>
      <c r="B52317" s="1">
        <v>44943</v>
      </c>
      <c r="C52317">
        <v>9.5</v>
      </c>
    </row>
    <row r="52318" spans="1:3" x14ac:dyDescent="0.2">
      <c r="A52318" t="s">
        <v>2347</v>
      </c>
      <c r="B52318" s="1">
        <v>44943</v>
      </c>
      <c r="C52318">
        <v>387.51</v>
      </c>
    </row>
    <row r="52319" spans="1:3" x14ac:dyDescent="0.2">
      <c r="A52319" t="s">
        <v>13393</v>
      </c>
      <c r="B52319" s="1">
        <v>44943</v>
      </c>
      <c r="C52319">
        <v>659.95</v>
      </c>
    </row>
    <row r="52320" spans="1:3" x14ac:dyDescent="0.2">
      <c r="A52320" t="s">
        <v>334</v>
      </c>
      <c r="B52320" s="1">
        <v>44943</v>
      </c>
      <c r="C52320">
        <v>102.3</v>
      </c>
    </row>
    <row r="52321" spans="1:3" x14ac:dyDescent="0.2">
      <c r="A52321" t="s">
        <v>482</v>
      </c>
      <c r="B52321" s="1">
        <v>44943</v>
      </c>
      <c r="C52321">
        <v>62.93</v>
      </c>
    </row>
    <row r="52322" spans="1:3" x14ac:dyDescent="0.2">
      <c r="A52322" t="s">
        <v>4731</v>
      </c>
      <c r="B52322" s="1">
        <v>44943</v>
      </c>
      <c r="C52322">
        <v>166.5</v>
      </c>
    </row>
    <row r="52323" spans="1:3" x14ac:dyDescent="0.2">
      <c r="A52323" t="s">
        <v>12511</v>
      </c>
      <c r="B52323" s="1">
        <v>44943</v>
      </c>
      <c r="C52323">
        <v>212.2</v>
      </c>
    </row>
    <row r="52324" spans="1:3" x14ac:dyDescent="0.2">
      <c r="A52324" t="s">
        <v>11517</v>
      </c>
      <c r="B52324" s="1">
        <v>44943</v>
      </c>
      <c r="C52324">
        <v>443.33</v>
      </c>
    </row>
    <row r="52325" spans="1:3" x14ac:dyDescent="0.2">
      <c r="A52325" t="s">
        <v>13394</v>
      </c>
      <c r="B52325" s="1">
        <v>44943</v>
      </c>
      <c r="C52325">
        <v>318.32</v>
      </c>
    </row>
    <row r="52326" spans="1:3" x14ac:dyDescent="0.2">
      <c r="A52326" t="s">
        <v>12694</v>
      </c>
      <c r="B52326" s="1">
        <v>44943</v>
      </c>
      <c r="C52326">
        <v>85.4</v>
      </c>
    </row>
    <row r="52327" spans="1:3" x14ac:dyDescent="0.2">
      <c r="A52327" t="s">
        <v>8351</v>
      </c>
      <c r="B52327" s="1">
        <v>44943</v>
      </c>
      <c r="C52327">
        <v>126.1</v>
      </c>
    </row>
    <row r="52328" spans="1:3" x14ac:dyDescent="0.2">
      <c r="A52328" t="s">
        <v>1161</v>
      </c>
      <c r="B52328" s="1">
        <v>44943</v>
      </c>
      <c r="C52328">
        <v>862.07</v>
      </c>
    </row>
    <row r="52329" spans="1:3" x14ac:dyDescent="0.2">
      <c r="A52329" t="s">
        <v>8335</v>
      </c>
      <c r="B52329" s="1">
        <v>44943</v>
      </c>
      <c r="C52329">
        <v>104.25</v>
      </c>
    </row>
    <row r="52330" spans="1:3" x14ac:dyDescent="0.2">
      <c r="A52330" t="s">
        <v>226</v>
      </c>
      <c r="B52330" s="1">
        <v>44943</v>
      </c>
      <c r="C52330">
        <v>1288.99</v>
      </c>
    </row>
    <row r="52331" spans="1:3" x14ac:dyDescent="0.2">
      <c r="A52331" t="s">
        <v>120</v>
      </c>
      <c r="B52331" s="1">
        <v>44943</v>
      </c>
      <c r="C52331">
        <v>187.06</v>
      </c>
    </row>
    <row r="52332" spans="1:3" x14ac:dyDescent="0.2">
      <c r="A52332" t="s">
        <v>79</v>
      </c>
      <c r="B52332" s="1">
        <v>44943</v>
      </c>
      <c r="C52332">
        <v>29.93</v>
      </c>
    </row>
    <row r="52333" spans="1:3" x14ac:dyDescent="0.2">
      <c r="A52333" t="s">
        <v>13395</v>
      </c>
      <c r="B52333" s="1">
        <v>44943</v>
      </c>
      <c r="C52333">
        <v>334.83</v>
      </c>
    </row>
    <row r="52334" spans="1:3" x14ac:dyDescent="0.2">
      <c r="A52334" t="s">
        <v>308</v>
      </c>
      <c r="B52334" s="1">
        <v>44943</v>
      </c>
      <c r="C52334">
        <v>564.01</v>
      </c>
    </row>
    <row r="52335" spans="1:3" x14ac:dyDescent="0.2">
      <c r="A52335" t="s">
        <v>8991</v>
      </c>
      <c r="B52335" s="1">
        <v>44943</v>
      </c>
      <c r="C52335">
        <v>64.400000000000006</v>
      </c>
    </row>
    <row r="52336" spans="1:3" x14ac:dyDescent="0.2">
      <c r="A52336" t="s">
        <v>13396</v>
      </c>
      <c r="B52336" s="1">
        <v>44943</v>
      </c>
      <c r="C52336">
        <v>61.4</v>
      </c>
    </row>
    <row r="52337" spans="1:3" x14ac:dyDescent="0.2">
      <c r="A52337" t="s">
        <v>8067</v>
      </c>
      <c r="B52337" s="1">
        <v>44943</v>
      </c>
      <c r="C52337">
        <v>631.54</v>
      </c>
    </row>
    <row r="52338" spans="1:3" x14ac:dyDescent="0.2">
      <c r="A52338" t="s">
        <v>12</v>
      </c>
      <c r="B52338" s="1">
        <v>44943</v>
      </c>
      <c r="C52338">
        <v>150.57</v>
      </c>
    </row>
    <row r="52339" spans="1:3" x14ac:dyDescent="0.2">
      <c r="A52339" t="s">
        <v>13397</v>
      </c>
      <c r="B52339" s="1">
        <v>44943</v>
      </c>
      <c r="C52339">
        <v>44.63</v>
      </c>
    </row>
    <row r="52340" spans="1:3" x14ac:dyDescent="0.2">
      <c r="A52340" t="s">
        <v>13398</v>
      </c>
      <c r="B52340" s="1">
        <v>44943</v>
      </c>
      <c r="C52340">
        <v>26.35</v>
      </c>
    </row>
    <row r="52341" spans="1:3" x14ac:dyDescent="0.2">
      <c r="A52341" t="s">
        <v>13399</v>
      </c>
      <c r="B52341" s="1">
        <v>44943</v>
      </c>
      <c r="C52341">
        <v>129.85</v>
      </c>
    </row>
    <row r="52342" spans="1:3" x14ac:dyDescent="0.2">
      <c r="A52342" t="s">
        <v>46</v>
      </c>
      <c r="B52342" s="1">
        <v>44943</v>
      </c>
      <c r="C52342">
        <v>101.97</v>
      </c>
    </row>
    <row r="52343" spans="1:3" x14ac:dyDescent="0.2">
      <c r="A52343" t="s">
        <v>46</v>
      </c>
      <c r="B52343" s="1">
        <v>44943</v>
      </c>
      <c r="C52343">
        <v>67.739999999999995</v>
      </c>
    </row>
    <row r="52344" spans="1:3" x14ac:dyDescent="0.2">
      <c r="A52344" t="s">
        <v>46</v>
      </c>
      <c r="B52344" s="1">
        <v>44943</v>
      </c>
      <c r="C52344">
        <v>134.66999999999999</v>
      </c>
    </row>
    <row r="52345" spans="1:3" x14ac:dyDescent="0.2">
      <c r="A52345" t="s">
        <v>46</v>
      </c>
      <c r="B52345" s="1">
        <v>44943</v>
      </c>
      <c r="C52345">
        <v>115.2</v>
      </c>
    </row>
    <row r="52346" spans="1:3" x14ac:dyDescent="0.2">
      <c r="A52346" t="s">
        <v>184</v>
      </c>
      <c r="B52346" s="1">
        <v>44943</v>
      </c>
      <c r="C52346">
        <v>24.98</v>
      </c>
    </row>
    <row r="52347" spans="1:3" x14ac:dyDescent="0.2">
      <c r="A52347" t="s">
        <v>184</v>
      </c>
      <c r="B52347" s="1">
        <v>44943</v>
      </c>
      <c r="C52347">
        <v>70</v>
      </c>
    </row>
    <row r="52348" spans="1:3" x14ac:dyDescent="0.2">
      <c r="A52348" t="s">
        <v>13400</v>
      </c>
      <c r="B52348" s="1">
        <v>44943</v>
      </c>
      <c r="C52348">
        <v>24.25</v>
      </c>
    </row>
    <row r="52349" spans="1:3" x14ac:dyDescent="0.2">
      <c r="A52349" t="s">
        <v>13401</v>
      </c>
      <c r="B52349" s="1">
        <v>44943</v>
      </c>
      <c r="C52349">
        <v>57.95</v>
      </c>
    </row>
    <row r="52350" spans="1:3" x14ac:dyDescent="0.2">
      <c r="A52350" t="s">
        <v>13402</v>
      </c>
      <c r="B52350" s="1">
        <v>44943</v>
      </c>
      <c r="C52350">
        <v>201.95</v>
      </c>
    </row>
    <row r="52351" spans="1:3" x14ac:dyDescent="0.2">
      <c r="A52351" t="s">
        <v>13403</v>
      </c>
      <c r="B52351" s="1">
        <v>44943</v>
      </c>
      <c r="C52351">
        <v>62.4</v>
      </c>
    </row>
    <row r="52352" spans="1:3" x14ac:dyDescent="0.2">
      <c r="A52352" t="s">
        <v>13404</v>
      </c>
      <c r="B52352" s="1">
        <v>44943</v>
      </c>
      <c r="C52352">
        <v>116.35</v>
      </c>
    </row>
    <row r="52353" spans="1:3" x14ac:dyDescent="0.2">
      <c r="A52353" t="s">
        <v>13405</v>
      </c>
      <c r="B52353" s="1">
        <v>44943</v>
      </c>
      <c r="C52353">
        <v>58.4</v>
      </c>
    </row>
    <row r="52354" spans="1:3" x14ac:dyDescent="0.2">
      <c r="A52354" t="s">
        <v>8691</v>
      </c>
      <c r="B52354" s="1">
        <v>44943</v>
      </c>
      <c r="C52354">
        <v>97.9</v>
      </c>
    </row>
    <row r="52355" spans="1:3" x14ac:dyDescent="0.2">
      <c r="A52355" t="s">
        <v>3202</v>
      </c>
      <c r="B52355" s="1">
        <v>44943</v>
      </c>
      <c r="C52355">
        <v>184.25</v>
      </c>
    </row>
    <row r="52356" spans="1:3" x14ac:dyDescent="0.2">
      <c r="A52356" t="s">
        <v>8451</v>
      </c>
      <c r="B52356" s="1">
        <v>44943</v>
      </c>
      <c r="C52356">
        <v>124.9</v>
      </c>
    </row>
    <row r="52357" spans="1:3" x14ac:dyDescent="0.2">
      <c r="A52357" t="s">
        <v>13406</v>
      </c>
      <c r="B52357" s="1">
        <v>44943</v>
      </c>
      <c r="C52357">
        <v>65.900000000000006</v>
      </c>
    </row>
    <row r="52358" spans="1:3" x14ac:dyDescent="0.2">
      <c r="A52358" t="s">
        <v>348</v>
      </c>
      <c r="B52358" s="1">
        <v>44943</v>
      </c>
      <c r="C52358">
        <v>3423.07</v>
      </c>
    </row>
    <row r="52359" spans="1:3" x14ac:dyDescent="0.2">
      <c r="A52359" t="s">
        <v>319</v>
      </c>
      <c r="B52359" s="1">
        <v>44943</v>
      </c>
      <c r="C52359">
        <v>2615.81</v>
      </c>
    </row>
    <row r="52360" spans="1:3" x14ac:dyDescent="0.2">
      <c r="A52360" t="s">
        <v>13378</v>
      </c>
      <c r="B52360" s="1">
        <v>44944</v>
      </c>
      <c r="C52360">
        <v>113.25</v>
      </c>
    </row>
    <row r="52361" spans="1:3" x14ac:dyDescent="0.2">
      <c r="A52361" t="s">
        <v>6560</v>
      </c>
      <c r="B52361" s="1">
        <v>44944</v>
      </c>
      <c r="C52361">
        <v>272.39</v>
      </c>
    </row>
    <row r="52362" spans="1:3" x14ac:dyDescent="0.2">
      <c r="A52362" t="s">
        <v>906</v>
      </c>
      <c r="B52362" s="1">
        <v>44944</v>
      </c>
      <c r="C52362">
        <v>184.91</v>
      </c>
    </row>
    <row r="52363" spans="1:3" x14ac:dyDescent="0.2">
      <c r="A52363" t="s">
        <v>6139</v>
      </c>
      <c r="B52363" s="1">
        <v>44944</v>
      </c>
      <c r="C52363">
        <v>1281.33</v>
      </c>
    </row>
    <row r="52364" spans="1:3" x14ac:dyDescent="0.2">
      <c r="A52364" t="s">
        <v>9081</v>
      </c>
      <c r="B52364" s="1">
        <v>44944</v>
      </c>
      <c r="C52364">
        <v>102.1</v>
      </c>
    </row>
    <row r="52365" spans="1:3" x14ac:dyDescent="0.2">
      <c r="A52365" t="s">
        <v>4601</v>
      </c>
      <c r="B52365" s="1">
        <v>44944</v>
      </c>
      <c r="C52365">
        <v>45.95</v>
      </c>
    </row>
    <row r="52366" spans="1:3" x14ac:dyDescent="0.2">
      <c r="A52366" t="s">
        <v>44</v>
      </c>
      <c r="B52366" s="1">
        <v>44944</v>
      </c>
      <c r="C52366">
        <v>846.25</v>
      </c>
    </row>
    <row r="52367" spans="1:3" x14ac:dyDescent="0.2">
      <c r="A52367" t="s">
        <v>495</v>
      </c>
      <c r="B52367" s="1">
        <v>44944</v>
      </c>
      <c r="C52367">
        <v>89.71</v>
      </c>
    </row>
    <row r="52368" spans="1:3" x14ac:dyDescent="0.2">
      <c r="A52368" t="s">
        <v>495</v>
      </c>
      <c r="B52368" s="1">
        <v>44944</v>
      </c>
      <c r="C52368">
        <v>723.96</v>
      </c>
    </row>
    <row r="52369" spans="1:3" x14ac:dyDescent="0.2">
      <c r="A52369" t="s">
        <v>1090</v>
      </c>
      <c r="B52369" s="1">
        <v>44944</v>
      </c>
      <c r="C52369">
        <v>165.95</v>
      </c>
    </row>
    <row r="52370" spans="1:3" x14ac:dyDescent="0.2">
      <c r="A52370" t="s">
        <v>1770</v>
      </c>
      <c r="B52370" s="1">
        <v>44944</v>
      </c>
      <c r="C52370">
        <v>235.3</v>
      </c>
    </row>
    <row r="52371" spans="1:3" x14ac:dyDescent="0.2">
      <c r="A52371" t="s">
        <v>321</v>
      </c>
      <c r="B52371" s="1">
        <v>44944</v>
      </c>
      <c r="C52371">
        <v>973.29</v>
      </c>
    </row>
    <row r="52372" spans="1:3" x14ac:dyDescent="0.2">
      <c r="A52372" t="s">
        <v>707</v>
      </c>
      <c r="B52372" s="1">
        <v>44944</v>
      </c>
      <c r="C52372">
        <v>79.25</v>
      </c>
    </row>
    <row r="52373" spans="1:3" x14ac:dyDescent="0.2">
      <c r="A52373" t="s">
        <v>46</v>
      </c>
      <c r="B52373" s="1">
        <v>44944</v>
      </c>
      <c r="C52373">
        <v>80.97</v>
      </c>
    </row>
    <row r="52374" spans="1:3" x14ac:dyDescent="0.2">
      <c r="A52374" t="s">
        <v>79</v>
      </c>
      <c r="B52374" s="1">
        <v>44944</v>
      </c>
      <c r="C52374">
        <v>29.93</v>
      </c>
    </row>
    <row r="52375" spans="1:3" x14ac:dyDescent="0.2">
      <c r="A52375" t="s">
        <v>79</v>
      </c>
      <c r="B52375" s="1">
        <v>44944</v>
      </c>
      <c r="C52375">
        <v>51.41</v>
      </c>
    </row>
    <row r="52376" spans="1:3" x14ac:dyDescent="0.2">
      <c r="A52376" t="s">
        <v>308</v>
      </c>
      <c r="B52376" s="1">
        <v>44944</v>
      </c>
      <c r="C52376">
        <v>431.52</v>
      </c>
    </row>
    <row r="52377" spans="1:3" x14ac:dyDescent="0.2">
      <c r="A52377" t="s">
        <v>183</v>
      </c>
      <c r="B52377" s="1">
        <v>44944</v>
      </c>
      <c r="C52377">
        <v>1086.48</v>
      </c>
    </row>
    <row r="52378" spans="1:3" x14ac:dyDescent="0.2">
      <c r="A52378" t="s">
        <v>13379</v>
      </c>
      <c r="B52378" s="1">
        <v>44944</v>
      </c>
      <c r="C52378">
        <v>42.9</v>
      </c>
    </row>
    <row r="52379" spans="1:3" x14ac:dyDescent="0.2">
      <c r="A52379" t="s">
        <v>12</v>
      </c>
      <c r="B52379" s="1">
        <v>44944</v>
      </c>
      <c r="C52379">
        <v>224.64</v>
      </c>
    </row>
    <row r="52380" spans="1:3" x14ac:dyDescent="0.2">
      <c r="A52380" t="s">
        <v>11401</v>
      </c>
      <c r="B52380" s="1">
        <v>44944</v>
      </c>
      <c r="C52380">
        <v>230.85</v>
      </c>
    </row>
    <row r="52381" spans="1:3" x14ac:dyDescent="0.2">
      <c r="A52381" t="s">
        <v>13256</v>
      </c>
      <c r="B52381" s="1">
        <v>44944</v>
      </c>
      <c r="C52381">
        <v>20.3</v>
      </c>
    </row>
    <row r="52382" spans="1:3" x14ac:dyDescent="0.2">
      <c r="A52382" t="s">
        <v>13380</v>
      </c>
      <c r="B52382" s="1">
        <v>44944</v>
      </c>
      <c r="C52382">
        <v>79.7</v>
      </c>
    </row>
    <row r="52383" spans="1:3" x14ac:dyDescent="0.2">
      <c r="A52383" t="s">
        <v>13381</v>
      </c>
      <c r="B52383" s="1">
        <v>44944</v>
      </c>
      <c r="C52383">
        <v>81.150000000000006</v>
      </c>
    </row>
    <row r="52384" spans="1:3" x14ac:dyDescent="0.2">
      <c r="A52384" t="s">
        <v>13382</v>
      </c>
      <c r="B52384" s="1">
        <v>44944</v>
      </c>
      <c r="C52384">
        <v>57.95</v>
      </c>
    </row>
    <row r="52385" spans="1:3" x14ac:dyDescent="0.2">
      <c r="A52385" t="s">
        <v>13383</v>
      </c>
      <c r="B52385" s="1">
        <v>44944</v>
      </c>
      <c r="C52385">
        <v>95.35</v>
      </c>
    </row>
    <row r="52386" spans="1:3" x14ac:dyDescent="0.2">
      <c r="A52386" t="s">
        <v>13384</v>
      </c>
      <c r="B52386" s="1">
        <v>44944</v>
      </c>
      <c r="C52386">
        <v>63.45</v>
      </c>
    </row>
    <row r="52387" spans="1:3" x14ac:dyDescent="0.2">
      <c r="A52387" t="s">
        <v>13385</v>
      </c>
      <c r="B52387" s="1">
        <v>44944</v>
      </c>
      <c r="C52387">
        <v>63.45</v>
      </c>
    </row>
    <row r="52388" spans="1:3" x14ac:dyDescent="0.2">
      <c r="A52388" t="s">
        <v>10261</v>
      </c>
      <c r="B52388" s="1">
        <v>44944</v>
      </c>
      <c r="C52388">
        <v>23.95</v>
      </c>
    </row>
    <row r="52389" spans="1:3" x14ac:dyDescent="0.2">
      <c r="A52389" t="s">
        <v>7308</v>
      </c>
      <c r="B52389" s="1">
        <v>44944</v>
      </c>
      <c r="C52389">
        <v>70.349999999999994</v>
      </c>
    </row>
    <row r="52390" spans="1:3" x14ac:dyDescent="0.2">
      <c r="A52390" t="s">
        <v>13386</v>
      </c>
      <c r="B52390" s="1">
        <v>44944</v>
      </c>
      <c r="C52390">
        <v>52.35</v>
      </c>
    </row>
    <row r="52391" spans="1:3" x14ac:dyDescent="0.2">
      <c r="A52391" t="s">
        <v>13387</v>
      </c>
      <c r="B52391" s="1">
        <v>44944</v>
      </c>
      <c r="C52391">
        <v>208.25</v>
      </c>
    </row>
    <row r="52392" spans="1:3" x14ac:dyDescent="0.2">
      <c r="A52392" t="s">
        <v>13388</v>
      </c>
      <c r="B52392" s="1">
        <v>44944</v>
      </c>
      <c r="C52392">
        <v>215.75</v>
      </c>
    </row>
    <row r="52393" spans="1:3" x14ac:dyDescent="0.2">
      <c r="A52393" t="s">
        <v>13389</v>
      </c>
      <c r="B52393" s="1">
        <v>44944</v>
      </c>
      <c r="C52393">
        <v>76.349999999999994</v>
      </c>
    </row>
    <row r="52394" spans="1:3" x14ac:dyDescent="0.2">
      <c r="A52394" t="s">
        <v>10778</v>
      </c>
      <c r="B52394" s="1">
        <v>44944</v>
      </c>
      <c r="C52394">
        <v>349.95</v>
      </c>
    </row>
    <row r="52395" spans="1:3" x14ac:dyDescent="0.2">
      <c r="A52395" t="s">
        <v>1456</v>
      </c>
      <c r="B52395" s="1">
        <v>44944</v>
      </c>
      <c r="C52395">
        <v>194.7</v>
      </c>
    </row>
    <row r="52396" spans="1:3" x14ac:dyDescent="0.2">
      <c r="A52396" t="s">
        <v>13390</v>
      </c>
      <c r="B52396" s="1">
        <v>44944</v>
      </c>
      <c r="C52396">
        <v>118.3</v>
      </c>
    </row>
    <row r="52397" spans="1:3" x14ac:dyDescent="0.2">
      <c r="A52397" t="s">
        <v>12501</v>
      </c>
      <c r="B52397" s="1">
        <v>44944</v>
      </c>
      <c r="C52397">
        <v>73.349999999999994</v>
      </c>
    </row>
    <row r="52398" spans="1:3" x14ac:dyDescent="0.2">
      <c r="A52398" t="s">
        <v>13391</v>
      </c>
      <c r="B52398" s="1">
        <v>44944</v>
      </c>
      <c r="C52398">
        <v>56.25</v>
      </c>
    </row>
    <row r="52399" spans="1:3" x14ac:dyDescent="0.2">
      <c r="A52399" t="s">
        <v>4642</v>
      </c>
      <c r="B52399" s="1">
        <v>44945</v>
      </c>
      <c r="C52399">
        <v>29.61</v>
      </c>
    </row>
    <row r="52400" spans="1:3" x14ac:dyDescent="0.2">
      <c r="A52400" t="s">
        <v>331</v>
      </c>
      <c r="B52400" s="1">
        <v>44945</v>
      </c>
      <c r="C52400">
        <v>419.69</v>
      </c>
    </row>
    <row r="52401" spans="1:3" x14ac:dyDescent="0.2">
      <c r="A52401" t="s">
        <v>6431</v>
      </c>
      <c r="B52401" s="1">
        <v>44945</v>
      </c>
      <c r="C52401">
        <v>113.7</v>
      </c>
    </row>
    <row r="52402" spans="1:3" x14ac:dyDescent="0.2">
      <c r="A52402" t="s">
        <v>812</v>
      </c>
      <c r="B52402" s="1">
        <v>44945</v>
      </c>
      <c r="C52402">
        <v>34.11</v>
      </c>
    </row>
    <row r="52403" spans="1:3" x14ac:dyDescent="0.2">
      <c r="A52403" t="s">
        <v>12460</v>
      </c>
      <c r="B52403" s="1">
        <v>44945</v>
      </c>
      <c r="C52403">
        <v>102.61</v>
      </c>
    </row>
    <row r="52404" spans="1:3" x14ac:dyDescent="0.2">
      <c r="A52404" t="s">
        <v>1630</v>
      </c>
      <c r="B52404" s="1">
        <v>44945</v>
      </c>
      <c r="C52404">
        <v>115.01</v>
      </c>
    </row>
    <row r="52405" spans="1:3" x14ac:dyDescent="0.2">
      <c r="A52405" t="s">
        <v>2518</v>
      </c>
      <c r="B52405" s="1">
        <v>44945</v>
      </c>
      <c r="C52405">
        <v>68.22</v>
      </c>
    </row>
    <row r="52406" spans="1:3" x14ac:dyDescent="0.2">
      <c r="A52406" t="s">
        <v>334</v>
      </c>
      <c r="B52406" s="1">
        <v>44945</v>
      </c>
      <c r="C52406">
        <v>54.89</v>
      </c>
    </row>
    <row r="52407" spans="1:3" x14ac:dyDescent="0.2">
      <c r="A52407" t="s">
        <v>11391</v>
      </c>
      <c r="B52407" s="1">
        <v>44945</v>
      </c>
      <c r="C52407">
        <v>56.95</v>
      </c>
    </row>
    <row r="52408" spans="1:3" x14ac:dyDescent="0.2">
      <c r="A52408" t="s">
        <v>12</v>
      </c>
      <c r="B52408" s="1">
        <v>44945</v>
      </c>
      <c r="C52408">
        <v>212.72</v>
      </c>
    </row>
    <row r="52409" spans="1:3" x14ac:dyDescent="0.2">
      <c r="A52409" t="s">
        <v>13356</v>
      </c>
      <c r="B52409" s="1">
        <v>44945</v>
      </c>
      <c r="C52409">
        <v>57.35</v>
      </c>
    </row>
    <row r="52410" spans="1:3" x14ac:dyDescent="0.2">
      <c r="A52410" t="s">
        <v>13357</v>
      </c>
      <c r="B52410" s="1">
        <v>44945</v>
      </c>
      <c r="C52410">
        <v>112.9</v>
      </c>
    </row>
    <row r="52411" spans="1:3" x14ac:dyDescent="0.2">
      <c r="A52411" t="s">
        <v>13358</v>
      </c>
      <c r="B52411" s="1">
        <v>44945</v>
      </c>
      <c r="C52411">
        <v>58.4</v>
      </c>
    </row>
    <row r="52412" spans="1:3" x14ac:dyDescent="0.2">
      <c r="A52412" t="s">
        <v>13359</v>
      </c>
      <c r="B52412" s="1">
        <v>44945</v>
      </c>
      <c r="C52412">
        <v>77.349999999999994</v>
      </c>
    </row>
    <row r="52413" spans="1:3" x14ac:dyDescent="0.2">
      <c r="A52413" t="s">
        <v>13360</v>
      </c>
      <c r="B52413" s="1">
        <v>44945</v>
      </c>
      <c r="C52413">
        <v>35.9</v>
      </c>
    </row>
    <row r="52414" spans="1:3" x14ac:dyDescent="0.2">
      <c r="A52414" t="s">
        <v>40</v>
      </c>
      <c r="B52414" s="1">
        <v>44945</v>
      </c>
      <c r="C52414">
        <v>892.02</v>
      </c>
    </row>
    <row r="52415" spans="1:3" x14ac:dyDescent="0.2">
      <c r="A52415" t="s">
        <v>12883</v>
      </c>
      <c r="B52415" s="1">
        <v>44945</v>
      </c>
      <c r="C52415">
        <v>46.35</v>
      </c>
    </row>
    <row r="52416" spans="1:3" x14ac:dyDescent="0.2">
      <c r="A52416" t="s">
        <v>13361</v>
      </c>
      <c r="B52416" s="1">
        <v>44945</v>
      </c>
      <c r="C52416">
        <v>168.4</v>
      </c>
    </row>
    <row r="52417" spans="1:3" x14ac:dyDescent="0.2">
      <c r="A52417" t="s">
        <v>714</v>
      </c>
      <c r="B52417" s="1">
        <v>44945</v>
      </c>
      <c r="C52417">
        <v>1890.63</v>
      </c>
    </row>
    <row r="52418" spans="1:3" x14ac:dyDescent="0.2">
      <c r="A52418" t="s">
        <v>79</v>
      </c>
      <c r="B52418" s="1">
        <v>44945</v>
      </c>
      <c r="C52418">
        <v>29.93</v>
      </c>
    </row>
    <row r="52419" spans="1:3" x14ac:dyDescent="0.2">
      <c r="A52419" t="s">
        <v>1515</v>
      </c>
      <c r="B52419" s="1">
        <v>44945</v>
      </c>
      <c r="C52419">
        <v>1726.08</v>
      </c>
    </row>
    <row r="52420" spans="1:3" x14ac:dyDescent="0.2">
      <c r="A52420" t="s">
        <v>436</v>
      </c>
      <c r="B52420" s="1">
        <v>44945</v>
      </c>
      <c r="C52420">
        <v>218.83</v>
      </c>
    </row>
    <row r="52421" spans="1:3" x14ac:dyDescent="0.2">
      <c r="A52421" t="s">
        <v>3</v>
      </c>
      <c r="B52421" s="1">
        <v>44945</v>
      </c>
      <c r="C52421">
        <v>144.75</v>
      </c>
    </row>
    <row r="52422" spans="1:3" x14ac:dyDescent="0.2">
      <c r="A52422" t="s">
        <v>13362</v>
      </c>
      <c r="B52422" s="1">
        <v>44945</v>
      </c>
      <c r="C52422">
        <v>72.7</v>
      </c>
    </row>
    <row r="52423" spans="1:3" x14ac:dyDescent="0.2">
      <c r="A52423" t="s">
        <v>13363</v>
      </c>
      <c r="B52423" s="1">
        <v>44945</v>
      </c>
      <c r="C52423">
        <v>54.15</v>
      </c>
    </row>
    <row r="52424" spans="1:3" x14ac:dyDescent="0.2">
      <c r="A52424" t="s">
        <v>13364</v>
      </c>
      <c r="B52424" s="1">
        <v>44945</v>
      </c>
      <c r="C52424">
        <v>48.4</v>
      </c>
    </row>
    <row r="52425" spans="1:3" x14ac:dyDescent="0.2">
      <c r="A52425" t="s">
        <v>5955</v>
      </c>
      <c r="B52425" s="1">
        <v>44945</v>
      </c>
      <c r="C52425">
        <v>661.56</v>
      </c>
    </row>
    <row r="52426" spans="1:3" x14ac:dyDescent="0.2">
      <c r="A52426" t="s">
        <v>13365</v>
      </c>
      <c r="B52426" s="1">
        <v>44945</v>
      </c>
      <c r="C52426">
        <v>20.3</v>
      </c>
    </row>
    <row r="52427" spans="1:3" x14ac:dyDescent="0.2">
      <c r="A52427" t="s">
        <v>46</v>
      </c>
      <c r="B52427" s="1">
        <v>44945</v>
      </c>
      <c r="C52427">
        <v>120.54</v>
      </c>
    </row>
    <row r="52428" spans="1:3" x14ac:dyDescent="0.2">
      <c r="A52428" t="s">
        <v>46</v>
      </c>
      <c r="B52428" s="1">
        <v>44945</v>
      </c>
      <c r="C52428">
        <v>42.96</v>
      </c>
    </row>
    <row r="52429" spans="1:3" x14ac:dyDescent="0.2">
      <c r="A52429" t="s">
        <v>46</v>
      </c>
      <c r="B52429" s="1">
        <v>44945</v>
      </c>
      <c r="C52429">
        <v>107.34</v>
      </c>
    </row>
    <row r="52430" spans="1:3" x14ac:dyDescent="0.2">
      <c r="A52430" t="s">
        <v>13366</v>
      </c>
      <c r="B52430" s="1">
        <v>44945</v>
      </c>
      <c r="C52430">
        <v>52.9</v>
      </c>
    </row>
    <row r="52431" spans="1:3" x14ac:dyDescent="0.2">
      <c r="A52431" t="s">
        <v>13367</v>
      </c>
      <c r="B52431" s="1">
        <v>44945</v>
      </c>
      <c r="C52431">
        <v>50.4</v>
      </c>
    </row>
    <row r="52432" spans="1:3" x14ac:dyDescent="0.2">
      <c r="A52432" t="s">
        <v>8392</v>
      </c>
      <c r="B52432" s="1">
        <v>44945</v>
      </c>
      <c r="C52432">
        <v>188.25</v>
      </c>
    </row>
    <row r="52433" spans="1:3" x14ac:dyDescent="0.2">
      <c r="A52433" t="s">
        <v>12217</v>
      </c>
      <c r="B52433" s="1">
        <v>44945</v>
      </c>
      <c r="C52433">
        <v>99.1</v>
      </c>
    </row>
    <row r="52434" spans="1:3" x14ac:dyDescent="0.2">
      <c r="A52434" t="s">
        <v>13368</v>
      </c>
      <c r="B52434" s="1">
        <v>44945</v>
      </c>
      <c r="C52434">
        <v>57.95</v>
      </c>
    </row>
    <row r="52435" spans="1:3" x14ac:dyDescent="0.2">
      <c r="A52435" t="s">
        <v>13369</v>
      </c>
      <c r="B52435" s="1">
        <v>44945</v>
      </c>
      <c r="C52435">
        <v>57.95</v>
      </c>
    </row>
    <row r="52436" spans="1:3" x14ac:dyDescent="0.2">
      <c r="A52436" t="s">
        <v>13370</v>
      </c>
      <c r="B52436" s="1">
        <v>44945</v>
      </c>
      <c r="C52436">
        <v>20.350000000000001</v>
      </c>
    </row>
    <row r="52437" spans="1:3" x14ac:dyDescent="0.2">
      <c r="A52437" t="s">
        <v>8422</v>
      </c>
      <c r="B52437" s="1">
        <v>44945</v>
      </c>
      <c r="C52437">
        <v>58.15</v>
      </c>
    </row>
    <row r="52438" spans="1:3" x14ac:dyDescent="0.2">
      <c r="A52438" t="s">
        <v>1048</v>
      </c>
      <c r="B52438" s="1">
        <v>44945</v>
      </c>
      <c r="C52438">
        <v>50.4</v>
      </c>
    </row>
    <row r="52439" spans="1:3" x14ac:dyDescent="0.2">
      <c r="A52439" t="s">
        <v>13371</v>
      </c>
      <c r="B52439" s="1">
        <v>44945</v>
      </c>
      <c r="C52439">
        <v>79.7</v>
      </c>
    </row>
    <row r="52440" spans="1:3" x14ac:dyDescent="0.2">
      <c r="A52440" t="s">
        <v>13372</v>
      </c>
      <c r="B52440" s="1">
        <v>44945</v>
      </c>
      <c r="C52440">
        <v>79.650000000000006</v>
      </c>
    </row>
    <row r="52441" spans="1:3" x14ac:dyDescent="0.2">
      <c r="A52441" t="s">
        <v>13373</v>
      </c>
      <c r="B52441" s="1">
        <v>44945</v>
      </c>
      <c r="C52441">
        <v>53.4</v>
      </c>
    </row>
    <row r="52442" spans="1:3" x14ac:dyDescent="0.2">
      <c r="A52442" t="s">
        <v>13374</v>
      </c>
      <c r="B52442" s="1">
        <v>44945</v>
      </c>
      <c r="C52442">
        <v>70.349999999999994</v>
      </c>
    </row>
    <row r="52443" spans="1:3" x14ac:dyDescent="0.2">
      <c r="A52443" t="s">
        <v>4409</v>
      </c>
      <c r="B52443" s="1">
        <v>44945</v>
      </c>
      <c r="C52443">
        <v>155.4</v>
      </c>
    </row>
    <row r="52444" spans="1:3" x14ac:dyDescent="0.2">
      <c r="A52444" t="s">
        <v>13375</v>
      </c>
      <c r="B52444" s="1">
        <v>44945</v>
      </c>
      <c r="C52444">
        <v>27.4</v>
      </c>
    </row>
    <row r="52445" spans="1:3" x14ac:dyDescent="0.2">
      <c r="A52445" t="s">
        <v>13376</v>
      </c>
      <c r="B52445" s="1">
        <v>44945</v>
      </c>
      <c r="C52445">
        <v>150</v>
      </c>
    </row>
    <row r="52446" spans="1:3" x14ac:dyDescent="0.2">
      <c r="A52446" t="s">
        <v>257</v>
      </c>
      <c r="B52446" s="1">
        <v>44945</v>
      </c>
      <c r="C52446">
        <v>308.39999999999998</v>
      </c>
    </row>
    <row r="52447" spans="1:3" x14ac:dyDescent="0.2">
      <c r="A52447" t="s">
        <v>12</v>
      </c>
      <c r="B52447" s="1">
        <v>44945</v>
      </c>
      <c r="C52447">
        <v>357.27</v>
      </c>
    </row>
    <row r="52448" spans="1:3" x14ac:dyDescent="0.2">
      <c r="A52448" t="s">
        <v>229</v>
      </c>
      <c r="B52448" s="1">
        <v>44945</v>
      </c>
      <c r="C52448">
        <v>54.55</v>
      </c>
    </row>
    <row r="52449" spans="1:3" x14ac:dyDescent="0.2">
      <c r="A52449" t="s">
        <v>13377</v>
      </c>
      <c r="B52449" s="1">
        <v>44945</v>
      </c>
      <c r="C52449">
        <v>32.4</v>
      </c>
    </row>
    <row r="52450" spans="1:3" x14ac:dyDescent="0.2">
      <c r="A52450" t="s">
        <v>347</v>
      </c>
      <c r="B52450" s="1">
        <v>44945</v>
      </c>
      <c r="C52450">
        <v>233.74</v>
      </c>
    </row>
    <row r="52451" spans="1:3" x14ac:dyDescent="0.2">
      <c r="A52451" t="s">
        <v>495</v>
      </c>
      <c r="B52451" s="1">
        <v>44945</v>
      </c>
      <c r="C52451">
        <v>178.75</v>
      </c>
    </row>
    <row r="52452" spans="1:3" x14ac:dyDescent="0.2">
      <c r="A52452" t="s">
        <v>236</v>
      </c>
      <c r="B52452" s="1">
        <v>44945</v>
      </c>
      <c r="C52452">
        <v>201.95</v>
      </c>
    </row>
    <row r="52453" spans="1:3" x14ac:dyDescent="0.2">
      <c r="A52453" t="s">
        <v>14</v>
      </c>
      <c r="B52453" s="1">
        <v>44945</v>
      </c>
      <c r="C52453">
        <v>604.5</v>
      </c>
    </row>
    <row r="52454" spans="1:3" x14ac:dyDescent="0.2">
      <c r="A52454" t="s">
        <v>148</v>
      </c>
      <c r="B52454" s="1">
        <v>44945</v>
      </c>
      <c r="C52454">
        <v>107.17</v>
      </c>
    </row>
    <row r="52455" spans="1:3" x14ac:dyDescent="0.2">
      <c r="A52455" t="s">
        <v>148</v>
      </c>
      <c r="B52455" s="1">
        <v>44945</v>
      </c>
      <c r="C52455">
        <v>107.17</v>
      </c>
    </row>
    <row r="52456" spans="1:3" x14ac:dyDescent="0.2">
      <c r="A52456" t="s">
        <v>148</v>
      </c>
      <c r="B52456" s="1">
        <v>44945</v>
      </c>
      <c r="C52456">
        <v>717.72</v>
      </c>
    </row>
    <row r="52457" spans="1:3" x14ac:dyDescent="0.2">
      <c r="A52457" t="s">
        <v>1719</v>
      </c>
      <c r="B52457" s="1">
        <v>44945</v>
      </c>
      <c r="C52457">
        <v>350.54</v>
      </c>
    </row>
    <row r="52458" spans="1:3" x14ac:dyDescent="0.2">
      <c r="A52458" t="s">
        <v>2989</v>
      </c>
      <c r="B52458" s="1">
        <v>44945</v>
      </c>
      <c r="C52458">
        <v>216.71</v>
      </c>
    </row>
    <row r="52459" spans="1:3" x14ac:dyDescent="0.2">
      <c r="A52459" t="s">
        <v>10631</v>
      </c>
      <c r="B52459" s="1">
        <v>44946</v>
      </c>
      <c r="C52459">
        <v>63.4</v>
      </c>
    </row>
    <row r="52460" spans="1:3" x14ac:dyDescent="0.2">
      <c r="A52460" t="s">
        <v>471</v>
      </c>
      <c r="B52460" s="1">
        <v>44946</v>
      </c>
      <c r="C52460">
        <v>362.85</v>
      </c>
    </row>
    <row r="52461" spans="1:3" x14ac:dyDescent="0.2">
      <c r="A52461" t="s">
        <v>1936</v>
      </c>
      <c r="B52461" s="1">
        <v>44946</v>
      </c>
      <c r="C52461">
        <v>35.950000000000003</v>
      </c>
    </row>
    <row r="52462" spans="1:3" x14ac:dyDescent="0.2">
      <c r="A52462" t="s">
        <v>13343</v>
      </c>
      <c r="B52462" s="1">
        <v>44946</v>
      </c>
      <c r="C52462">
        <v>85.4</v>
      </c>
    </row>
    <row r="52463" spans="1:3" x14ac:dyDescent="0.2">
      <c r="A52463" t="s">
        <v>3154</v>
      </c>
      <c r="B52463" s="1">
        <v>44946</v>
      </c>
      <c r="C52463">
        <v>265.3</v>
      </c>
    </row>
    <row r="52464" spans="1:3" x14ac:dyDescent="0.2">
      <c r="A52464" t="s">
        <v>9418</v>
      </c>
      <c r="B52464" s="1">
        <v>44946</v>
      </c>
      <c r="C52464">
        <v>43.4</v>
      </c>
    </row>
    <row r="52465" spans="1:3" x14ac:dyDescent="0.2">
      <c r="A52465" t="s">
        <v>13161</v>
      </c>
      <c r="B52465" s="1">
        <v>44946</v>
      </c>
      <c r="C52465">
        <v>168.4</v>
      </c>
    </row>
    <row r="52466" spans="1:3" x14ac:dyDescent="0.2">
      <c r="A52466" t="s">
        <v>13344</v>
      </c>
      <c r="B52466" s="1">
        <v>44946</v>
      </c>
      <c r="C52466">
        <v>70.349999999999994</v>
      </c>
    </row>
    <row r="52467" spans="1:3" x14ac:dyDescent="0.2">
      <c r="A52467" t="s">
        <v>13345</v>
      </c>
      <c r="B52467" s="1">
        <v>44946</v>
      </c>
      <c r="C52467">
        <v>43.4</v>
      </c>
    </row>
    <row r="52468" spans="1:3" x14ac:dyDescent="0.2">
      <c r="A52468" t="s">
        <v>13346</v>
      </c>
      <c r="B52468" s="1">
        <v>44946</v>
      </c>
      <c r="C52468">
        <v>19.399999999999999</v>
      </c>
    </row>
    <row r="52469" spans="1:3" x14ac:dyDescent="0.2">
      <c r="A52469" t="s">
        <v>6939</v>
      </c>
      <c r="B52469" s="1">
        <v>44946</v>
      </c>
      <c r="C52469">
        <v>53.4</v>
      </c>
    </row>
    <row r="52470" spans="1:3" x14ac:dyDescent="0.2">
      <c r="A52470" t="s">
        <v>13347</v>
      </c>
      <c r="B52470" s="1">
        <v>44946</v>
      </c>
      <c r="C52470">
        <v>41.4</v>
      </c>
    </row>
    <row r="52471" spans="1:3" x14ac:dyDescent="0.2">
      <c r="A52471" t="s">
        <v>3642</v>
      </c>
      <c r="B52471" s="1">
        <v>44946</v>
      </c>
      <c r="C52471">
        <v>58.4</v>
      </c>
    </row>
    <row r="52472" spans="1:3" x14ac:dyDescent="0.2">
      <c r="A52472" t="s">
        <v>3757</v>
      </c>
      <c r="B52472" s="1">
        <v>44946</v>
      </c>
      <c r="C52472">
        <v>482.4</v>
      </c>
    </row>
    <row r="52473" spans="1:3" x14ac:dyDescent="0.2">
      <c r="A52473" t="s">
        <v>13348</v>
      </c>
      <c r="B52473" s="1">
        <v>44946</v>
      </c>
      <c r="C52473">
        <v>86.35</v>
      </c>
    </row>
    <row r="52474" spans="1:3" x14ac:dyDescent="0.2">
      <c r="A52474" t="s">
        <v>13349</v>
      </c>
      <c r="B52474" s="1">
        <v>44946</v>
      </c>
      <c r="C52474">
        <v>52.35</v>
      </c>
    </row>
    <row r="52475" spans="1:3" x14ac:dyDescent="0.2">
      <c r="A52475" t="s">
        <v>13350</v>
      </c>
      <c r="B52475" s="1">
        <v>44946</v>
      </c>
      <c r="C52475">
        <v>134.85</v>
      </c>
    </row>
    <row r="52476" spans="1:3" x14ac:dyDescent="0.2">
      <c r="A52476" t="s">
        <v>13351</v>
      </c>
      <c r="B52476" s="1">
        <v>44946</v>
      </c>
      <c r="C52476">
        <v>57.95</v>
      </c>
    </row>
    <row r="52477" spans="1:3" x14ac:dyDescent="0.2">
      <c r="A52477" t="s">
        <v>1964</v>
      </c>
      <c r="B52477" s="1">
        <v>44946</v>
      </c>
      <c r="C52477">
        <v>63.4</v>
      </c>
    </row>
    <row r="52478" spans="1:3" x14ac:dyDescent="0.2">
      <c r="A52478" t="s">
        <v>13352</v>
      </c>
      <c r="B52478" s="1">
        <v>44946</v>
      </c>
      <c r="C52478">
        <v>53.4</v>
      </c>
    </row>
    <row r="52479" spans="1:3" x14ac:dyDescent="0.2">
      <c r="A52479" t="s">
        <v>13353</v>
      </c>
      <c r="B52479" s="1">
        <v>44946</v>
      </c>
      <c r="C52479">
        <v>55.15</v>
      </c>
    </row>
    <row r="52480" spans="1:3" x14ac:dyDescent="0.2">
      <c r="A52480" t="s">
        <v>1490</v>
      </c>
      <c r="B52480" s="1">
        <v>44946</v>
      </c>
      <c r="C52480">
        <v>57.95</v>
      </c>
    </row>
    <row r="52481" spans="1:3" x14ac:dyDescent="0.2">
      <c r="A52481" t="s">
        <v>13354</v>
      </c>
      <c r="B52481" s="1">
        <v>44946</v>
      </c>
      <c r="C52481">
        <v>58.4</v>
      </c>
    </row>
    <row r="52482" spans="1:3" x14ac:dyDescent="0.2">
      <c r="A52482" t="s">
        <v>13355</v>
      </c>
      <c r="B52482" s="1">
        <v>44946</v>
      </c>
      <c r="C52482">
        <v>62.15</v>
      </c>
    </row>
    <row r="52483" spans="1:3" x14ac:dyDescent="0.2">
      <c r="A52483" t="s">
        <v>482</v>
      </c>
      <c r="B52483" s="1">
        <v>44946</v>
      </c>
      <c r="C52483">
        <v>448.56</v>
      </c>
    </row>
    <row r="52484" spans="1:3" x14ac:dyDescent="0.2">
      <c r="A52484" t="s">
        <v>12</v>
      </c>
      <c r="B52484" s="1">
        <v>44946</v>
      </c>
      <c r="C52484">
        <v>344.89</v>
      </c>
    </row>
    <row r="52485" spans="1:3" x14ac:dyDescent="0.2">
      <c r="A52485" t="s">
        <v>13299</v>
      </c>
      <c r="B52485" s="1">
        <v>44949</v>
      </c>
      <c r="C52485">
        <v>42.04</v>
      </c>
    </row>
    <row r="52486" spans="1:3" x14ac:dyDescent="0.2">
      <c r="A52486" t="s">
        <v>1995</v>
      </c>
      <c r="B52486" s="1">
        <v>44949</v>
      </c>
      <c r="C52486">
        <v>51.3</v>
      </c>
    </row>
    <row r="52487" spans="1:3" x14ac:dyDescent="0.2">
      <c r="A52487" t="s">
        <v>702</v>
      </c>
      <c r="B52487" s="1">
        <v>44949</v>
      </c>
      <c r="C52487">
        <v>1260</v>
      </c>
    </row>
    <row r="52488" spans="1:3" x14ac:dyDescent="0.2">
      <c r="A52488" t="s">
        <v>14</v>
      </c>
      <c r="B52488" s="1">
        <v>44949</v>
      </c>
      <c r="C52488">
        <v>625</v>
      </c>
    </row>
    <row r="52489" spans="1:3" x14ac:dyDescent="0.2">
      <c r="A52489" t="s">
        <v>708</v>
      </c>
      <c r="B52489" s="1">
        <v>44949</v>
      </c>
      <c r="C52489">
        <v>207.11</v>
      </c>
    </row>
    <row r="52490" spans="1:3" x14ac:dyDescent="0.2">
      <c r="A52490" t="s">
        <v>4184</v>
      </c>
      <c r="B52490" s="1">
        <v>44949</v>
      </c>
      <c r="C52490">
        <v>1755.9</v>
      </c>
    </row>
    <row r="52491" spans="1:3" x14ac:dyDescent="0.2">
      <c r="A52491" t="s">
        <v>748</v>
      </c>
      <c r="B52491" s="1">
        <v>44949</v>
      </c>
      <c r="C52491">
        <v>65.69</v>
      </c>
    </row>
    <row r="52492" spans="1:3" x14ac:dyDescent="0.2">
      <c r="A52492" t="s">
        <v>10482</v>
      </c>
      <c r="B52492" s="1">
        <v>44949</v>
      </c>
      <c r="C52492">
        <v>1228.42</v>
      </c>
    </row>
    <row r="52493" spans="1:3" x14ac:dyDescent="0.2">
      <c r="A52493" t="s">
        <v>4731</v>
      </c>
      <c r="B52493" s="1">
        <v>44949</v>
      </c>
      <c r="C52493">
        <v>99.9</v>
      </c>
    </row>
    <row r="52494" spans="1:3" x14ac:dyDescent="0.2">
      <c r="A52494" t="s">
        <v>13300</v>
      </c>
      <c r="B52494" s="1">
        <v>44949</v>
      </c>
      <c r="C52494">
        <v>74.099999999999994</v>
      </c>
    </row>
    <row r="52495" spans="1:3" x14ac:dyDescent="0.2">
      <c r="A52495" t="s">
        <v>13301</v>
      </c>
      <c r="B52495" s="1">
        <v>44949</v>
      </c>
      <c r="C52495">
        <v>50.4</v>
      </c>
    </row>
    <row r="52496" spans="1:3" x14ac:dyDescent="0.2">
      <c r="A52496" t="s">
        <v>11609</v>
      </c>
      <c r="B52496" s="1">
        <v>44949</v>
      </c>
      <c r="C52496">
        <v>33.450000000000003</v>
      </c>
    </row>
    <row r="52497" spans="1:3" x14ac:dyDescent="0.2">
      <c r="A52497" t="s">
        <v>10482</v>
      </c>
      <c r="B52497" s="1">
        <v>44949</v>
      </c>
      <c r="C52497">
        <v>16.88</v>
      </c>
    </row>
    <row r="52498" spans="1:3" x14ac:dyDescent="0.2">
      <c r="A52498" t="s">
        <v>64</v>
      </c>
      <c r="B52498" s="1">
        <v>44949</v>
      </c>
      <c r="C52498">
        <v>55.97</v>
      </c>
    </row>
    <row r="52499" spans="1:3" x14ac:dyDescent="0.2">
      <c r="A52499" t="s">
        <v>10482</v>
      </c>
      <c r="B52499" s="1">
        <v>44949</v>
      </c>
      <c r="C52499">
        <v>105.88</v>
      </c>
    </row>
    <row r="52500" spans="1:3" x14ac:dyDescent="0.2">
      <c r="A52500" t="s">
        <v>13302</v>
      </c>
      <c r="B52500" s="1">
        <v>44949</v>
      </c>
      <c r="C52500">
        <v>96.45</v>
      </c>
    </row>
    <row r="52501" spans="1:3" x14ac:dyDescent="0.2">
      <c r="A52501" t="s">
        <v>2140</v>
      </c>
      <c r="B52501" s="1">
        <v>44949</v>
      </c>
      <c r="C52501">
        <v>220</v>
      </c>
    </row>
    <row r="52502" spans="1:3" x14ac:dyDescent="0.2">
      <c r="A52502" t="s">
        <v>13303</v>
      </c>
      <c r="B52502" s="1">
        <v>44949</v>
      </c>
      <c r="C52502">
        <v>38.340000000000003</v>
      </c>
    </row>
    <row r="52503" spans="1:3" x14ac:dyDescent="0.2">
      <c r="A52503" t="s">
        <v>13304</v>
      </c>
      <c r="B52503" s="1">
        <v>44949</v>
      </c>
      <c r="C52503">
        <v>9.15</v>
      </c>
    </row>
    <row r="52504" spans="1:3" x14ac:dyDescent="0.2">
      <c r="A52504" t="s">
        <v>13305</v>
      </c>
      <c r="B52504" s="1">
        <v>44949</v>
      </c>
      <c r="C52504">
        <v>72.900000000000006</v>
      </c>
    </row>
    <row r="52505" spans="1:3" x14ac:dyDescent="0.2">
      <c r="A52505" t="s">
        <v>184</v>
      </c>
      <c r="B52505" s="1">
        <v>44949</v>
      </c>
      <c r="C52505">
        <v>28.48</v>
      </c>
    </row>
    <row r="52506" spans="1:3" x14ac:dyDescent="0.2">
      <c r="A52506" t="s">
        <v>46</v>
      </c>
      <c r="B52506" s="1">
        <v>44949</v>
      </c>
      <c r="C52506">
        <v>46.14</v>
      </c>
    </row>
    <row r="52507" spans="1:3" x14ac:dyDescent="0.2">
      <c r="A52507" t="s">
        <v>13306</v>
      </c>
      <c r="B52507" s="1">
        <v>44949</v>
      </c>
      <c r="C52507">
        <v>29.97</v>
      </c>
    </row>
    <row r="52508" spans="1:3" x14ac:dyDescent="0.2">
      <c r="A52508" t="s">
        <v>6234</v>
      </c>
      <c r="B52508" s="1">
        <v>44949</v>
      </c>
      <c r="C52508">
        <v>69.2</v>
      </c>
    </row>
    <row r="52509" spans="1:3" x14ac:dyDescent="0.2">
      <c r="A52509" t="s">
        <v>13307</v>
      </c>
      <c r="B52509" s="1">
        <v>44949</v>
      </c>
      <c r="C52509">
        <v>57.9</v>
      </c>
    </row>
    <row r="52510" spans="1:3" x14ac:dyDescent="0.2">
      <c r="A52510" t="s">
        <v>13308</v>
      </c>
      <c r="B52510" s="1">
        <v>44949</v>
      </c>
      <c r="C52510">
        <v>57.15</v>
      </c>
    </row>
    <row r="52511" spans="1:3" x14ac:dyDescent="0.2">
      <c r="A52511" t="s">
        <v>6763</v>
      </c>
      <c r="B52511" s="1">
        <v>44949</v>
      </c>
      <c r="C52511">
        <v>80.900000000000006</v>
      </c>
    </row>
    <row r="52512" spans="1:3" x14ac:dyDescent="0.2">
      <c r="A52512" t="s">
        <v>79</v>
      </c>
      <c r="B52512" s="1">
        <v>44949</v>
      </c>
      <c r="C52512">
        <v>29.93</v>
      </c>
    </row>
    <row r="52513" spans="1:3" x14ac:dyDescent="0.2">
      <c r="A52513" t="s">
        <v>79</v>
      </c>
      <c r="B52513" s="1">
        <v>44949</v>
      </c>
      <c r="C52513">
        <v>29.93</v>
      </c>
    </row>
    <row r="52514" spans="1:3" x14ac:dyDescent="0.2">
      <c r="A52514" t="s">
        <v>79</v>
      </c>
      <c r="B52514" s="1">
        <v>44949</v>
      </c>
      <c r="C52514">
        <v>29.93</v>
      </c>
    </row>
    <row r="52515" spans="1:3" x14ac:dyDescent="0.2">
      <c r="A52515" t="s">
        <v>79</v>
      </c>
      <c r="B52515" s="1">
        <v>44949</v>
      </c>
      <c r="C52515">
        <v>29.93</v>
      </c>
    </row>
    <row r="52516" spans="1:3" x14ac:dyDescent="0.2">
      <c r="A52516" t="s">
        <v>79</v>
      </c>
      <c r="B52516" s="1">
        <v>44949</v>
      </c>
      <c r="C52516">
        <v>106.36</v>
      </c>
    </row>
    <row r="52517" spans="1:3" x14ac:dyDescent="0.2">
      <c r="A52517" t="s">
        <v>12</v>
      </c>
      <c r="B52517" s="1">
        <v>44949</v>
      </c>
      <c r="C52517">
        <v>346.85</v>
      </c>
    </row>
    <row r="52518" spans="1:3" x14ac:dyDescent="0.2">
      <c r="A52518" t="s">
        <v>64</v>
      </c>
      <c r="B52518" s="1">
        <v>44949</v>
      </c>
      <c r="C52518">
        <v>609.64</v>
      </c>
    </row>
    <row r="52519" spans="1:3" x14ac:dyDescent="0.2">
      <c r="A52519" t="s">
        <v>64</v>
      </c>
      <c r="B52519" s="1">
        <v>44949</v>
      </c>
      <c r="C52519">
        <v>111.97</v>
      </c>
    </row>
    <row r="52520" spans="1:3" x14ac:dyDescent="0.2">
      <c r="A52520" t="s">
        <v>6560</v>
      </c>
      <c r="B52520" s="1">
        <v>44949</v>
      </c>
      <c r="C52520">
        <v>54</v>
      </c>
    </row>
    <row r="52521" spans="1:3" x14ac:dyDescent="0.2">
      <c r="A52521" t="s">
        <v>331</v>
      </c>
      <c r="B52521" s="1">
        <v>44949</v>
      </c>
      <c r="C52521">
        <v>3259.69</v>
      </c>
    </row>
    <row r="52522" spans="1:3" x14ac:dyDescent="0.2">
      <c r="A52522" t="s">
        <v>13309</v>
      </c>
      <c r="B52522" s="1">
        <v>44949</v>
      </c>
      <c r="C52522">
        <v>60.4</v>
      </c>
    </row>
    <row r="52523" spans="1:3" x14ac:dyDescent="0.2">
      <c r="A52523" t="s">
        <v>319</v>
      </c>
      <c r="B52523" s="1">
        <v>44949</v>
      </c>
      <c r="C52523">
        <v>477.1</v>
      </c>
    </row>
    <row r="52524" spans="1:3" x14ac:dyDescent="0.2">
      <c r="A52524" t="s">
        <v>769</v>
      </c>
      <c r="B52524" s="1">
        <v>44949</v>
      </c>
      <c r="C52524">
        <v>59.45</v>
      </c>
    </row>
    <row r="52525" spans="1:3" x14ac:dyDescent="0.2">
      <c r="A52525" t="s">
        <v>11075</v>
      </c>
      <c r="B52525" s="1">
        <v>44949</v>
      </c>
      <c r="C52525">
        <v>56.35</v>
      </c>
    </row>
    <row r="52526" spans="1:3" x14ac:dyDescent="0.2">
      <c r="A52526" t="s">
        <v>13310</v>
      </c>
      <c r="B52526" s="1">
        <v>44949</v>
      </c>
      <c r="C52526">
        <v>15.2</v>
      </c>
    </row>
    <row r="52527" spans="1:3" x14ac:dyDescent="0.2">
      <c r="A52527" t="s">
        <v>13311</v>
      </c>
      <c r="B52527" s="1">
        <v>44949</v>
      </c>
      <c r="C52527">
        <v>21.4</v>
      </c>
    </row>
    <row r="52528" spans="1:3" x14ac:dyDescent="0.2">
      <c r="A52528" t="s">
        <v>534</v>
      </c>
      <c r="B52528" s="1">
        <v>44949</v>
      </c>
      <c r="C52528">
        <v>5439.48</v>
      </c>
    </row>
    <row r="52529" spans="1:3" x14ac:dyDescent="0.2">
      <c r="A52529" t="s">
        <v>13312</v>
      </c>
      <c r="B52529" s="1">
        <v>44949</v>
      </c>
      <c r="C52529">
        <v>74.400000000000006</v>
      </c>
    </row>
    <row r="52530" spans="1:3" x14ac:dyDescent="0.2">
      <c r="A52530" t="s">
        <v>7997</v>
      </c>
      <c r="B52530" s="1">
        <v>44949</v>
      </c>
      <c r="C52530">
        <v>52.75</v>
      </c>
    </row>
    <row r="52531" spans="1:3" x14ac:dyDescent="0.2">
      <c r="A52531" t="s">
        <v>13313</v>
      </c>
      <c r="B52531" s="1">
        <v>44949</v>
      </c>
      <c r="C52531">
        <v>215.76</v>
      </c>
    </row>
    <row r="52532" spans="1:3" x14ac:dyDescent="0.2">
      <c r="A52532" t="s">
        <v>12</v>
      </c>
      <c r="B52532" s="1">
        <v>44949</v>
      </c>
      <c r="C52532">
        <v>280.83999999999997</v>
      </c>
    </row>
    <row r="52533" spans="1:3" x14ac:dyDescent="0.2">
      <c r="A52533" t="s">
        <v>723</v>
      </c>
      <c r="B52533" s="1">
        <v>44949</v>
      </c>
      <c r="C52533">
        <v>506.85</v>
      </c>
    </row>
    <row r="52534" spans="1:3" x14ac:dyDescent="0.2">
      <c r="A52534" t="s">
        <v>253</v>
      </c>
      <c r="B52534" s="1">
        <v>44949</v>
      </c>
      <c r="C52534">
        <v>1108.5899999999999</v>
      </c>
    </row>
    <row r="52535" spans="1:3" x14ac:dyDescent="0.2">
      <c r="A52535" t="s">
        <v>12370</v>
      </c>
      <c r="B52535" s="1">
        <v>44949</v>
      </c>
      <c r="C52535">
        <v>165.62</v>
      </c>
    </row>
    <row r="52536" spans="1:3" x14ac:dyDescent="0.2">
      <c r="A52536" t="s">
        <v>4025</v>
      </c>
      <c r="B52536" s="1">
        <v>44949</v>
      </c>
      <c r="C52536">
        <v>748.5</v>
      </c>
    </row>
    <row r="52537" spans="1:3" x14ac:dyDescent="0.2">
      <c r="A52537" t="s">
        <v>32</v>
      </c>
      <c r="B52537" s="1">
        <v>44949</v>
      </c>
      <c r="C52537">
        <v>390.42</v>
      </c>
    </row>
    <row r="52538" spans="1:3" x14ac:dyDescent="0.2">
      <c r="A52538" t="s">
        <v>286</v>
      </c>
      <c r="B52538" s="1">
        <v>44949</v>
      </c>
      <c r="C52538">
        <v>284.93</v>
      </c>
    </row>
    <row r="52539" spans="1:3" x14ac:dyDescent="0.2">
      <c r="A52539" t="s">
        <v>4731</v>
      </c>
      <c r="B52539" s="1">
        <v>44949</v>
      </c>
      <c r="C52539">
        <v>279.35000000000002</v>
      </c>
    </row>
    <row r="52540" spans="1:3" x14ac:dyDescent="0.2">
      <c r="A52540" t="s">
        <v>46</v>
      </c>
      <c r="B52540" s="1">
        <v>44949</v>
      </c>
      <c r="C52540">
        <v>71.7</v>
      </c>
    </row>
    <row r="52541" spans="1:3" x14ac:dyDescent="0.2">
      <c r="A52541" t="s">
        <v>1746</v>
      </c>
      <c r="B52541" s="1">
        <v>44949</v>
      </c>
      <c r="C52541">
        <v>224.89</v>
      </c>
    </row>
    <row r="52542" spans="1:3" x14ac:dyDescent="0.2">
      <c r="A52542" t="s">
        <v>4232</v>
      </c>
      <c r="B52542" s="1">
        <v>44949</v>
      </c>
      <c r="C52542">
        <v>1078.8</v>
      </c>
    </row>
    <row r="52543" spans="1:3" x14ac:dyDescent="0.2">
      <c r="A52543" t="s">
        <v>79</v>
      </c>
      <c r="B52543" s="1">
        <v>44949</v>
      </c>
      <c r="C52543">
        <v>51.41</v>
      </c>
    </row>
    <row r="52544" spans="1:3" x14ac:dyDescent="0.2">
      <c r="A52544" t="s">
        <v>123</v>
      </c>
      <c r="B52544" s="1">
        <v>44949</v>
      </c>
      <c r="C52544">
        <v>370.51</v>
      </c>
    </row>
    <row r="52545" spans="1:3" x14ac:dyDescent="0.2">
      <c r="A52545" t="s">
        <v>12</v>
      </c>
      <c r="B52545" s="1">
        <v>44949</v>
      </c>
      <c r="C52545">
        <v>444.08</v>
      </c>
    </row>
    <row r="52546" spans="1:3" x14ac:dyDescent="0.2">
      <c r="A52546" t="s">
        <v>12040</v>
      </c>
      <c r="B52546" s="1">
        <v>44949</v>
      </c>
      <c r="C52546">
        <v>414</v>
      </c>
    </row>
    <row r="52547" spans="1:3" x14ac:dyDescent="0.2">
      <c r="A52547" t="s">
        <v>13314</v>
      </c>
      <c r="B52547" s="1">
        <v>44949</v>
      </c>
      <c r="C52547">
        <v>28.4</v>
      </c>
    </row>
    <row r="52548" spans="1:3" x14ac:dyDescent="0.2">
      <c r="A52548" t="s">
        <v>11015</v>
      </c>
      <c r="B52548" s="1">
        <v>44949</v>
      </c>
      <c r="C52548">
        <v>303.64</v>
      </c>
    </row>
    <row r="52549" spans="1:3" x14ac:dyDescent="0.2">
      <c r="A52549" t="s">
        <v>13315</v>
      </c>
      <c r="B52549" s="1">
        <v>44949</v>
      </c>
      <c r="C52549">
        <v>55.4</v>
      </c>
    </row>
    <row r="52550" spans="1:3" x14ac:dyDescent="0.2">
      <c r="A52550" t="s">
        <v>9956</v>
      </c>
      <c r="B52550" s="1">
        <v>44949</v>
      </c>
      <c r="C52550">
        <v>223</v>
      </c>
    </row>
    <row r="52551" spans="1:3" x14ac:dyDescent="0.2">
      <c r="A52551" t="s">
        <v>13316</v>
      </c>
      <c r="B52551" s="1">
        <v>44949</v>
      </c>
      <c r="C52551">
        <v>43.4</v>
      </c>
    </row>
    <row r="52552" spans="1:3" x14ac:dyDescent="0.2">
      <c r="A52552" t="s">
        <v>13317</v>
      </c>
      <c r="B52552" s="1">
        <v>44949</v>
      </c>
      <c r="C52552">
        <v>128.30000000000001</v>
      </c>
    </row>
    <row r="52553" spans="1:3" x14ac:dyDescent="0.2">
      <c r="A52553" t="s">
        <v>13318</v>
      </c>
      <c r="B52553" s="1">
        <v>44949</v>
      </c>
      <c r="C52553">
        <v>28.4</v>
      </c>
    </row>
    <row r="52554" spans="1:3" x14ac:dyDescent="0.2">
      <c r="A52554" t="s">
        <v>8377</v>
      </c>
      <c r="B52554" s="1">
        <v>44949</v>
      </c>
      <c r="C52554">
        <v>15.2</v>
      </c>
    </row>
    <row r="52555" spans="1:3" x14ac:dyDescent="0.2">
      <c r="A52555" t="s">
        <v>13319</v>
      </c>
      <c r="B52555" s="1">
        <v>44949</v>
      </c>
      <c r="C52555">
        <v>69.150000000000006</v>
      </c>
    </row>
    <row r="52556" spans="1:3" x14ac:dyDescent="0.2">
      <c r="A52556" t="s">
        <v>13320</v>
      </c>
      <c r="B52556" s="1">
        <v>44949</v>
      </c>
      <c r="C52556">
        <v>53.4</v>
      </c>
    </row>
    <row r="52557" spans="1:3" x14ac:dyDescent="0.2">
      <c r="A52557" t="s">
        <v>13321</v>
      </c>
      <c r="B52557" s="1">
        <v>44949</v>
      </c>
      <c r="C52557">
        <v>53.4</v>
      </c>
    </row>
    <row r="52558" spans="1:3" x14ac:dyDescent="0.2">
      <c r="A52558" t="s">
        <v>13322</v>
      </c>
      <c r="B52558" s="1">
        <v>44949</v>
      </c>
      <c r="C52558">
        <v>48.4</v>
      </c>
    </row>
    <row r="52559" spans="1:3" x14ac:dyDescent="0.2">
      <c r="A52559" t="s">
        <v>6506</v>
      </c>
      <c r="B52559" s="1">
        <v>44949</v>
      </c>
      <c r="C52559">
        <v>128.35</v>
      </c>
    </row>
    <row r="52560" spans="1:3" x14ac:dyDescent="0.2">
      <c r="A52560" t="s">
        <v>11984</v>
      </c>
      <c r="B52560" s="1">
        <v>44949</v>
      </c>
      <c r="C52560">
        <v>168.4</v>
      </c>
    </row>
    <row r="52561" spans="1:3" x14ac:dyDescent="0.2">
      <c r="A52561" t="s">
        <v>1728</v>
      </c>
      <c r="B52561" s="1">
        <v>44949</v>
      </c>
      <c r="C52561">
        <v>53.4</v>
      </c>
    </row>
    <row r="52562" spans="1:3" x14ac:dyDescent="0.2">
      <c r="A52562" t="s">
        <v>13323</v>
      </c>
      <c r="B52562" s="1">
        <v>44949</v>
      </c>
      <c r="C52562">
        <v>394.45</v>
      </c>
    </row>
    <row r="52563" spans="1:3" x14ac:dyDescent="0.2">
      <c r="A52563" t="s">
        <v>13324</v>
      </c>
      <c r="B52563" s="1">
        <v>44949</v>
      </c>
      <c r="C52563">
        <v>43.4</v>
      </c>
    </row>
    <row r="52564" spans="1:3" x14ac:dyDescent="0.2">
      <c r="A52564" t="s">
        <v>13325</v>
      </c>
      <c r="B52564" s="1">
        <v>44949</v>
      </c>
      <c r="C52564">
        <v>63.4</v>
      </c>
    </row>
    <row r="52565" spans="1:3" x14ac:dyDescent="0.2">
      <c r="A52565" t="s">
        <v>3775</v>
      </c>
      <c r="B52565" s="1">
        <v>44949</v>
      </c>
      <c r="C52565">
        <v>41.85</v>
      </c>
    </row>
    <row r="52566" spans="1:3" x14ac:dyDescent="0.2">
      <c r="A52566" t="s">
        <v>4226</v>
      </c>
      <c r="B52566" s="1">
        <v>44949</v>
      </c>
      <c r="C52566">
        <v>15.4</v>
      </c>
    </row>
    <row r="52567" spans="1:3" x14ac:dyDescent="0.2">
      <c r="A52567" t="s">
        <v>13326</v>
      </c>
      <c r="B52567" s="1">
        <v>44949</v>
      </c>
      <c r="C52567">
        <v>58.4</v>
      </c>
    </row>
    <row r="52568" spans="1:3" x14ac:dyDescent="0.2">
      <c r="A52568" t="s">
        <v>13327</v>
      </c>
      <c r="B52568" s="1">
        <v>44949</v>
      </c>
      <c r="C52568">
        <v>55.15</v>
      </c>
    </row>
    <row r="52569" spans="1:3" x14ac:dyDescent="0.2">
      <c r="A52569" t="s">
        <v>13328</v>
      </c>
      <c r="B52569" s="1">
        <v>44949</v>
      </c>
      <c r="C52569">
        <v>72.25</v>
      </c>
    </row>
    <row r="52570" spans="1:3" x14ac:dyDescent="0.2">
      <c r="A52570" t="s">
        <v>13329</v>
      </c>
      <c r="B52570" s="1">
        <v>44949</v>
      </c>
      <c r="C52570">
        <v>96.9</v>
      </c>
    </row>
    <row r="52571" spans="1:3" x14ac:dyDescent="0.2">
      <c r="A52571" t="s">
        <v>12002</v>
      </c>
      <c r="B52571" s="1">
        <v>44949</v>
      </c>
      <c r="C52571">
        <v>12.4</v>
      </c>
    </row>
    <row r="52572" spans="1:3" x14ac:dyDescent="0.2">
      <c r="A52572" t="s">
        <v>8738</v>
      </c>
      <c r="B52572" s="1">
        <v>44949</v>
      </c>
      <c r="C52572">
        <v>21.95</v>
      </c>
    </row>
    <row r="52573" spans="1:3" x14ac:dyDescent="0.2">
      <c r="A52573" t="s">
        <v>13330</v>
      </c>
      <c r="B52573" s="1">
        <v>44949</v>
      </c>
      <c r="C52573">
        <v>55.15</v>
      </c>
    </row>
    <row r="52574" spans="1:3" x14ac:dyDescent="0.2">
      <c r="A52574" t="s">
        <v>1900</v>
      </c>
      <c r="B52574" s="1">
        <v>44949</v>
      </c>
      <c r="C52574">
        <v>51.4</v>
      </c>
    </row>
    <row r="52575" spans="1:3" x14ac:dyDescent="0.2">
      <c r="A52575" t="s">
        <v>13331</v>
      </c>
      <c r="B52575" s="1">
        <v>44949</v>
      </c>
      <c r="C52575">
        <v>52.4</v>
      </c>
    </row>
    <row r="52576" spans="1:3" x14ac:dyDescent="0.2">
      <c r="A52576" t="s">
        <v>13161</v>
      </c>
      <c r="B52576" s="1">
        <v>44949</v>
      </c>
      <c r="C52576">
        <v>37.5</v>
      </c>
    </row>
    <row r="52577" spans="1:3" x14ac:dyDescent="0.2">
      <c r="A52577" t="s">
        <v>13161</v>
      </c>
      <c r="B52577" s="1">
        <v>44949</v>
      </c>
      <c r="C52577">
        <v>200.95</v>
      </c>
    </row>
    <row r="52578" spans="1:3" x14ac:dyDescent="0.2">
      <c r="A52578" t="s">
        <v>2826</v>
      </c>
      <c r="B52578" s="1">
        <v>44949</v>
      </c>
      <c r="C52578">
        <v>83.35</v>
      </c>
    </row>
    <row r="52579" spans="1:3" x14ac:dyDescent="0.2">
      <c r="A52579" t="s">
        <v>13332</v>
      </c>
      <c r="B52579" s="1">
        <v>44949</v>
      </c>
      <c r="C52579">
        <v>70.95</v>
      </c>
    </row>
    <row r="52580" spans="1:3" x14ac:dyDescent="0.2">
      <c r="A52580" t="s">
        <v>13333</v>
      </c>
      <c r="B52580" s="1">
        <v>44949</v>
      </c>
      <c r="C52580">
        <v>57.95</v>
      </c>
    </row>
    <row r="52581" spans="1:3" x14ac:dyDescent="0.2">
      <c r="A52581" t="s">
        <v>13334</v>
      </c>
      <c r="B52581" s="1">
        <v>44949</v>
      </c>
      <c r="C52581">
        <v>81.349999999999994</v>
      </c>
    </row>
    <row r="52582" spans="1:3" x14ac:dyDescent="0.2">
      <c r="A52582" t="s">
        <v>13335</v>
      </c>
      <c r="B52582" s="1">
        <v>44949</v>
      </c>
      <c r="C52582">
        <v>65.400000000000006</v>
      </c>
    </row>
    <row r="52583" spans="1:3" x14ac:dyDescent="0.2">
      <c r="A52583" t="s">
        <v>13336</v>
      </c>
      <c r="B52583" s="1">
        <v>44949</v>
      </c>
      <c r="C52583">
        <v>51.35</v>
      </c>
    </row>
    <row r="52584" spans="1:3" x14ac:dyDescent="0.2">
      <c r="A52584" t="s">
        <v>13337</v>
      </c>
      <c r="B52584" s="1">
        <v>44949</v>
      </c>
      <c r="C52584">
        <v>118.35</v>
      </c>
    </row>
    <row r="52585" spans="1:3" x14ac:dyDescent="0.2">
      <c r="A52585" t="s">
        <v>13338</v>
      </c>
      <c r="B52585" s="1">
        <v>44949</v>
      </c>
      <c r="C52585">
        <v>63.4</v>
      </c>
    </row>
    <row r="52586" spans="1:3" x14ac:dyDescent="0.2">
      <c r="A52586" t="s">
        <v>13339</v>
      </c>
      <c r="B52586" s="1">
        <v>44949</v>
      </c>
      <c r="C52586">
        <v>58.4</v>
      </c>
    </row>
    <row r="52587" spans="1:3" x14ac:dyDescent="0.2">
      <c r="A52587" t="s">
        <v>13340</v>
      </c>
      <c r="B52587" s="1">
        <v>44949</v>
      </c>
      <c r="C52587">
        <v>225.39</v>
      </c>
    </row>
    <row r="52588" spans="1:3" x14ac:dyDescent="0.2">
      <c r="A52588" t="s">
        <v>13341</v>
      </c>
      <c r="B52588" s="1">
        <v>44949</v>
      </c>
      <c r="C52588">
        <v>85.4</v>
      </c>
    </row>
    <row r="52589" spans="1:3" x14ac:dyDescent="0.2">
      <c r="A52589" t="s">
        <v>13342</v>
      </c>
      <c r="B52589" s="1">
        <v>44949</v>
      </c>
      <c r="C52589">
        <v>36.25</v>
      </c>
    </row>
    <row r="52590" spans="1:3" x14ac:dyDescent="0.2">
      <c r="A52590" t="s">
        <v>8357</v>
      </c>
      <c r="B52590" s="1">
        <v>44949</v>
      </c>
      <c r="C52590">
        <v>50.4</v>
      </c>
    </row>
    <row r="52591" spans="1:3" x14ac:dyDescent="0.2">
      <c r="A52591" t="s">
        <v>8257</v>
      </c>
      <c r="B52591" s="1">
        <v>44949</v>
      </c>
      <c r="C52591">
        <v>112.25</v>
      </c>
    </row>
    <row r="52592" spans="1:3" x14ac:dyDescent="0.2">
      <c r="A52592" t="s">
        <v>122</v>
      </c>
      <c r="B52592" s="1">
        <v>44950</v>
      </c>
      <c r="C52592">
        <v>4380</v>
      </c>
    </row>
    <row r="52593" spans="1:3" x14ac:dyDescent="0.2">
      <c r="A52593" t="s">
        <v>13284</v>
      </c>
      <c r="B52593" s="1">
        <v>44950</v>
      </c>
      <c r="C52593">
        <v>60.15</v>
      </c>
    </row>
    <row r="52594" spans="1:3" x14ac:dyDescent="0.2">
      <c r="A52594" t="s">
        <v>13213</v>
      </c>
      <c r="B52594" s="1">
        <v>44950</v>
      </c>
      <c r="C52594">
        <v>19.399999999999999</v>
      </c>
    </row>
    <row r="52595" spans="1:3" x14ac:dyDescent="0.2">
      <c r="A52595" t="s">
        <v>3138</v>
      </c>
      <c r="B52595" s="1">
        <v>44950</v>
      </c>
      <c r="C52595">
        <v>209.76</v>
      </c>
    </row>
    <row r="52596" spans="1:3" x14ac:dyDescent="0.2">
      <c r="A52596" t="s">
        <v>931</v>
      </c>
      <c r="B52596" s="1">
        <v>44950</v>
      </c>
      <c r="C52596">
        <v>759.9</v>
      </c>
    </row>
    <row r="52597" spans="1:3" x14ac:dyDescent="0.2">
      <c r="A52597" t="s">
        <v>597</v>
      </c>
      <c r="B52597" s="1">
        <v>44950</v>
      </c>
      <c r="C52597">
        <v>595.20000000000005</v>
      </c>
    </row>
    <row r="52598" spans="1:3" x14ac:dyDescent="0.2">
      <c r="A52598" t="s">
        <v>79</v>
      </c>
      <c r="B52598" s="1">
        <v>44950</v>
      </c>
      <c r="C52598">
        <v>78.89</v>
      </c>
    </row>
    <row r="52599" spans="1:3" x14ac:dyDescent="0.2">
      <c r="A52599" t="s">
        <v>79</v>
      </c>
      <c r="B52599" s="1">
        <v>44950</v>
      </c>
      <c r="C52599">
        <v>29.93</v>
      </c>
    </row>
    <row r="52600" spans="1:3" x14ac:dyDescent="0.2">
      <c r="A52600" t="s">
        <v>79</v>
      </c>
      <c r="B52600" s="1">
        <v>44950</v>
      </c>
      <c r="C52600">
        <v>29.93</v>
      </c>
    </row>
    <row r="52601" spans="1:3" x14ac:dyDescent="0.2">
      <c r="A52601" t="s">
        <v>536</v>
      </c>
      <c r="B52601" s="1">
        <v>44950</v>
      </c>
      <c r="C52601">
        <v>44.98</v>
      </c>
    </row>
    <row r="52602" spans="1:3" x14ac:dyDescent="0.2">
      <c r="A52602" t="s">
        <v>536</v>
      </c>
      <c r="B52602" s="1">
        <v>44950</v>
      </c>
      <c r="C52602">
        <v>44.98</v>
      </c>
    </row>
    <row r="52603" spans="1:3" x14ac:dyDescent="0.2">
      <c r="A52603" t="s">
        <v>82</v>
      </c>
      <c r="B52603" s="1">
        <v>44950</v>
      </c>
      <c r="C52603">
        <v>1155.04</v>
      </c>
    </row>
    <row r="52604" spans="1:3" x14ac:dyDescent="0.2">
      <c r="A52604" t="s">
        <v>1029</v>
      </c>
      <c r="B52604" s="1">
        <v>44950</v>
      </c>
      <c r="C52604">
        <v>72.95</v>
      </c>
    </row>
    <row r="52605" spans="1:3" x14ac:dyDescent="0.2">
      <c r="A52605" t="s">
        <v>13285</v>
      </c>
      <c r="B52605" s="1">
        <v>44950</v>
      </c>
      <c r="C52605">
        <v>211.8</v>
      </c>
    </row>
    <row r="52606" spans="1:3" x14ac:dyDescent="0.2">
      <c r="A52606" t="s">
        <v>13286</v>
      </c>
      <c r="B52606" s="1">
        <v>44950</v>
      </c>
      <c r="C52606">
        <v>57.95</v>
      </c>
    </row>
    <row r="52607" spans="1:3" x14ac:dyDescent="0.2">
      <c r="A52607" t="s">
        <v>13287</v>
      </c>
      <c r="B52607" s="1">
        <v>44950</v>
      </c>
      <c r="C52607">
        <v>83.35</v>
      </c>
    </row>
    <row r="52608" spans="1:3" x14ac:dyDescent="0.2">
      <c r="A52608" t="s">
        <v>573</v>
      </c>
      <c r="B52608" s="1">
        <v>44950</v>
      </c>
      <c r="C52608">
        <v>1095.49</v>
      </c>
    </row>
    <row r="52609" spans="1:3" x14ac:dyDescent="0.2">
      <c r="A52609" t="s">
        <v>316</v>
      </c>
      <c r="B52609" s="1">
        <v>44950</v>
      </c>
      <c r="C52609">
        <v>2345.2800000000002</v>
      </c>
    </row>
    <row r="52610" spans="1:3" x14ac:dyDescent="0.2">
      <c r="A52610" t="s">
        <v>8279</v>
      </c>
      <c r="B52610" s="1">
        <v>44950</v>
      </c>
      <c r="C52610">
        <v>541.98</v>
      </c>
    </row>
    <row r="52611" spans="1:3" x14ac:dyDescent="0.2">
      <c r="A52611" t="s">
        <v>83</v>
      </c>
      <c r="B52611" s="1">
        <v>44950</v>
      </c>
      <c r="C52611">
        <v>459.21</v>
      </c>
    </row>
    <row r="52612" spans="1:3" x14ac:dyDescent="0.2">
      <c r="A52612" t="s">
        <v>13288</v>
      </c>
      <c r="B52612" s="1">
        <v>44950</v>
      </c>
      <c r="C52612">
        <v>169.2</v>
      </c>
    </row>
    <row r="52613" spans="1:3" x14ac:dyDescent="0.2">
      <c r="A52613" t="s">
        <v>257</v>
      </c>
      <c r="B52613" s="1">
        <v>44950</v>
      </c>
      <c r="C52613">
        <v>745.23</v>
      </c>
    </row>
    <row r="52614" spans="1:3" x14ac:dyDescent="0.2">
      <c r="A52614" t="s">
        <v>13289</v>
      </c>
      <c r="B52614" s="1">
        <v>44950</v>
      </c>
      <c r="C52614">
        <v>9.99</v>
      </c>
    </row>
    <row r="52615" spans="1:3" x14ac:dyDescent="0.2">
      <c r="A52615" t="s">
        <v>9244</v>
      </c>
      <c r="B52615" s="1">
        <v>44950</v>
      </c>
      <c r="C52615">
        <v>9.15</v>
      </c>
    </row>
    <row r="52616" spans="1:3" x14ac:dyDescent="0.2">
      <c r="A52616" t="s">
        <v>13290</v>
      </c>
      <c r="B52616" s="1">
        <v>44950</v>
      </c>
      <c r="C52616">
        <v>12.99</v>
      </c>
    </row>
    <row r="52617" spans="1:3" x14ac:dyDescent="0.2">
      <c r="A52617" t="s">
        <v>13001</v>
      </c>
      <c r="B52617" s="1">
        <v>44950</v>
      </c>
      <c r="C52617">
        <v>36.9</v>
      </c>
    </row>
    <row r="52618" spans="1:3" x14ac:dyDescent="0.2">
      <c r="A52618" t="s">
        <v>13291</v>
      </c>
      <c r="B52618" s="1">
        <v>44950</v>
      </c>
      <c r="C52618">
        <v>165</v>
      </c>
    </row>
    <row r="52619" spans="1:3" x14ac:dyDescent="0.2">
      <c r="A52619" t="s">
        <v>383</v>
      </c>
      <c r="B52619" s="1">
        <v>44950</v>
      </c>
      <c r="C52619">
        <v>53.5</v>
      </c>
    </row>
    <row r="52620" spans="1:3" x14ac:dyDescent="0.2">
      <c r="A52620" t="s">
        <v>146</v>
      </c>
      <c r="B52620" s="1">
        <v>44950</v>
      </c>
      <c r="C52620">
        <v>147.84</v>
      </c>
    </row>
    <row r="52621" spans="1:3" x14ac:dyDescent="0.2">
      <c r="A52621" t="s">
        <v>146</v>
      </c>
      <c r="B52621" s="1">
        <v>44950</v>
      </c>
      <c r="C52621">
        <v>801.72</v>
      </c>
    </row>
    <row r="52622" spans="1:3" x14ac:dyDescent="0.2">
      <c r="A52622" t="s">
        <v>13292</v>
      </c>
      <c r="B52622" s="1">
        <v>44950</v>
      </c>
      <c r="C52622">
        <v>50.45</v>
      </c>
    </row>
    <row r="52623" spans="1:3" x14ac:dyDescent="0.2">
      <c r="A52623" t="s">
        <v>324</v>
      </c>
      <c r="B52623" s="1">
        <v>44950</v>
      </c>
      <c r="C52623">
        <v>531.91</v>
      </c>
    </row>
    <row r="52624" spans="1:3" x14ac:dyDescent="0.2">
      <c r="A52624" t="s">
        <v>46</v>
      </c>
      <c r="B52624" s="1">
        <v>44950</v>
      </c>
      <c r="C52624">
        <v>71.7</v>
      </c>
    </row>
    <row r="52625" spans="1:3" x14ac:dyDescent="0.2">
      <c r="A52625" t="s">
        <v>46</v>
      </c>
      <c r="B52625" s="1">
        <v>44950</v>
      </c>
      <c r="C52625">
        <v>139.56</v>
      </c>
    </row>
    <row r="52626" spans="1:3" x14ac:dyDescent="0.2">
      <c r="A52626" t="s">
        <v>6139</v>
      </c>
      <c r="B52626" s="1">
        <v>44950</v>
      </c>
      <c r="C52626">
        <v>276.86</v>
      </c>
    </row>
    <row r="52627" spans="1:3" x14ac:dyDescent="0.2">
      <c r="A52627" t="s">
        <v>6139</v>
      </c>
      <c r="B52627" s="1">
        <v>44950</v>
      </c>
      <c r="C52627">
        <v>376.5</v>
      </c>
    </row>
    <row r="52628" spans="1:3" x14ac:dyDescent="0.2">
      <c r="A52628" t="s">
        <v>6139</v>
      </c>
      <c r="B52628" s="1">
        <v>44950</v>
      </c>
      <c r="C52628">
        <v>678.04</v>
      </c>
    </row>
    <row r="52629" spans="1:3" x14ac:dyDescent="0.2">
      <c r="A52629" t="s">
        <v>119</v>
      </c>
      <c r="B52629" s="1">
        <v>44950</v>
      </c>
      <c r="C52629">
        <v>710.34</v>
      </c>
    </row>
    <row r="52630" spans="1:3" x14ac:dyDescent="0.2">
      <c r="A52630" t="s">
        <v>679</v>
      </c>
      <c r="B52630" s="1">
        <v>44950</v>
      </c>
      <c r="C52630">
        <v>1066.82</v>
      </c>
    </row>
    <row r="52631" spans="1:3" x14ac:dyDescent="0.2">
      <c r="A52631" t="s">
        <v>2813</v>
      </c>
      <c r="B52631" s="1">
        <v>44950</v>
      </c>
      <c r="C52631">
        <v>538.65</v>
      </c>
    </row>
    <row r="52632" spans="1:3" x14ac:dyDescent="0.2">
      <c r="A52632" t="s">
        <v>13293</v>
      </c>
      <c r="B52632" s="1">
        <v>44950</v>
      </c>
      <c r="C52632">
        <v>70.95</v>
      </c>
    </row>
    <row r="52633" spans="1:3" x14ac:dyDescent="0.2">
      <c r="A52633" t="s">
        <v>13294</v>
      </c>
      <c r="B52633" s="1">
        <v>44950</v>
      </c>
      <c r="C52633">
        <v>48.4</v>
      </c>
    </row>
    <row r="52634" spans="1:3" x14ac:dyDescent="0.2">
      <c r="A52634" t="s">
        <v>13295</v>
      </c>
      <c r="B52634" s="1">
        <v>44950</v>
      </c>
      <c r="C52634">
        <v>23.4</v>
      </c>
    </row>
    <row r="52635" spans="1:3" x14ac:dyDescent="0.2">
      <c r="A52635" t="s">
        <v>13296</v>
      </c>
      <c r="B52635" s="1">
        <v>44950</v>
      </c>
      <c r="C52635">
        <v>57.95</v>
      </c>
    </row>
    <row r="52636" spans="1:3" x14ac:dyDescent="0.2">
      <c r="A52636" t="s">
        <v>2116</v>
      </c>
      <c r="B52636" s="1">
        <v>44950</v>
      </c>
      <c r="C52636">
        <v>109.45</v>
      </c>
    </row>
    <row r="52637" spans="1:3" x14ac:dyDescent="0.2">
      <c r="A52637" t="s">
        <v>13297</v>
      </c>
      <c r="B52637" s="1">
        <v>44950</v>
      </c>
      <c r="C52637">
        <v>53.4</v>
      </c>
    </row>
    <row r="52638" spans="1:3" x14ac:dyDescent="0.2">
      <c r="A52638" t="s">
        <v>13298</v>
      </c>
      <c r="B52638" s="1">
        <v>44950</v>
      </c>
      <c r="C52638">
        <v>63.45</v>
      </c>
    </row>
    <row r="52639" spans="1:3" x14ac:dyDescent="0.2">
      <c r="A52639" t="s">
        <v>46</v>
      </c>
      <c r="B52639" s="1">
        <v>44950</v>
      </c>
      <c r="C52639">
        <v>345.04</v>
      </c>
    </row>
    <row r="52640" spans="1:3" x14ac:dyDescent="0.2">
      <c r="A52640" t="s">
        <v>12</v>
      </c>
      <c r="B52640" s="1">
        <v>44950</v>
      </c>
      <c r="C52640">
        <v>424.28</v>
      </c>
    </row>
    <row r="52641" spans="1:3" x14ac:dyDescent="0.2">
      <c r="A52641" t="s">
        <v>2842</v>
      </c>
      <c r="B52641" s="1">
        <v>44951</v>
      </c>
      <c r="C52641">
        <v>431.52</v>
      </c>
    </row>
    <row r="52642" spans="1:3" x14ac:dyDescent="0.2">
      <c r="A52642" t="s">
        <v>13268</v>
      </c>
      <c r="B52642" s="1">
        <v>44951</v>
      </c>
      <c r="C52642">
        <v>214.3</v>
      </c>
    </row>
    <row r="52643" spans="1:3" x14ac:dyDescent="0.2">
      <c r="A52643" t="s">
        <v>6139</v>
      </c>
      <c r="B52643" s="1">
        <v>44951</v>
      </c>
      <c r="C52643">
        <v>243.92</v>
      </c>
    </row>
    <row r="52644" spans="1:3" x14ac:dyDescent="0.2">
      <c r="A52644" t="s">
        <v>6139</v>
      </c>
      <c r="B52644" s="1">
        <v>44951</v>
      </c>
      <c r="C52644">
        <v>484.87</v>
      </c>
    </row>
    <row r="52645" spans="1:3" x14ac:dyDescent="0.2">
      <c r="A52645" t="s">
        <v>13269</v>
      </c>
      <c r="B52645" s="1">
        <v>44951</v>
      </c>
      <c r="C52645">
        <v>142.9</v>
      </c>
    </row>
    <row r="52646" spans="1:3" x14ac:dyDescent="0.2">
      <c r="A52646" t="s">
        <v>2988</v>
      </c>
      <c r="B52646" s="1">
        <v>44951</v>
      </c>
      <c r="C52646">
        <v>1348.26</v>
      </c>
    </row>
    <row r="52647" spans="1:3" x14ac:dyDescent="0.2">
      <c r="A52647" t="s">
        <v>184</v>
      </c>
      <c r="B52647" s="1">
        <v>44951</v>
      </c>
      <c r="C52647">
        <v>50</v>
      </c>
    </row>
    <row r="52648" spans="1:3" x14ac:dyDescent="0.2">
      <c r="A52648" t="s">
        <v>13270</v>
      </c>
      <c r="B52648" s="1">
        <v>44951</v>
      </c>
      <c r="C52648">
        <v>61.4</v>
      </c>
    </row>
    <row r="52649" spans="1:3" x14ac:dyDescent="0.2">
      <c r="A52649" t="s">
        <v>184</v>
      </c>
      <c r="B52649" s="1">
        <v>44951</v>
      </c>
      <c r="C52649">
        <v>26.48</v>
      </c>
    </row>
    <row r="52650" spans="1:3" x14ac:dyDescent="0.2">
      <c r="A52650" t="s">
        <v>813</v>
      </c>
      <c r="B52650" s="1">
        <v>44951</v>
      </c>
      <c r="C52650">
        <v>2097.5</v>
      </c>
    </row>
    <row r="52651" spans="1:3" x14ac:dyDescent="0.2">
      <c r="A52651" t="s">
        <v>7553</v>
      </c>
      <c r="B52651" s="1">
        <v>44951</v>
      </c>
      <c r="C52651">
        <v>197.7</v>
      </c>
    </row>
    <row r="52652" spans="1:3" x14ac:dyDescent="0.2">
      <c r="A52652" t="s">
        <v>1602</v>
      </c>
      <c r="B52652" s="1">
        <v>44951</v>
      </c>
      <c r="C52652">
        <v>21.95</v>
      </c>
    </row>
    <row r="52653" spans="1:3" x14ac:dyDescent="0.2">
      <c r="A52653" t="s">
        <v>3065</v>
      </c>
      <c r="B52653" s="1">
        <v>44951</v>
      </c>
      <c r="C52653">
        <v>121.4</v>
      </c>
    </row>
    <row r="52654" spans="1:3" x14ac:dyDescent="0.2">
      <c r="A52654" t="s">
        <v>79</v>
      </c>
      <c r="B52654" s="1">
        <v>44951</v>
      </c>
      <c r="C52654">
        <v>72.89</v>
      </c>
    </row>
    <row r="52655" spans="1:3" x14ac:dyDescent="0.2">
      <c r="A52655" t="s">
        <v>12225</v>
      </c>
      <c r="B52655" s="1">
        <v>44951</v>
      </c>
      <c r="C52655">
        <v>87.95</v>
      </c>
    </row>
    <row r="52656" spans="1:3" x14ac:dyDescent="0.2">
      <c r="A52656" t="s">
        <v>722</v>
      </c>
      <c r="B52656" s="1">
        <v>44951</v>
      </c>
      <c r="C52656">
        <v>239.27</v>
      </c>
    </row>
    <row r="52657" spans="1:3" x14ac:dyDescent="0.2">
      <c r="A52657" t="s">
        <v>3464</v>
      </c>
      <c r="B52657" s="1">
        <v>44951</v>
      </c>
      <c r="C52657">
        <v>34.11</v>
      </c>
    </row>
    <row r="52658" spans="1:3" x14ac:dyDescent="0.2">
      <c r="A52658" t="s">
        <v>3243</v>
      </c>
      <c r="B52658" s="1">
        <v>44951</v>
      </c>
      <c r="C52658">
        <v>55.96</v>
      </c>
    </row>
    <row r="52659" spans="1:3" x14ac:dyDescent="0.2">
      <c r="A52659" t="s">
        <v>327</v>
      </c>
      <c r="B52659" s="1">
        <v>44951</v>
      </c>
      <c r="C52659">
        <v>267.88</v>
      </c>
    </row>
    <row r="52660" spans="1:3" x14ac:dyDescent="0.2">
      <c r="A52660" t="s">
        <v>1003</v>
      </c>
      <c r="B52660" s="1">
        <v>44951</v>
      </c>
      <c r="C52660">
        <v>20.98</v>
      </c>
    </row>
    <row r="52661" spans="1:3" x14ac:dyDescent="0.2">
      <c r="A52661" t="s">
        <v>1003</v>
      </c>
      <c r="B52661" s="1">
        <v>44951</v>
      </c>
      <c r="C52661">
        <v>23.23</v>
      </c>
    </row>
    <row r="52662" spans="1:3" x14ac:dyDescent="0.2">
      <c r="A52662" t="s">
        <v>3055</v>
      </c>
      <c r="B52662" s="1">
        <v>44951</v>
      </c>
      <c r="C52662">
        <v>11.37</v>
      </c>
    </row>
    <row r="52663" spans="1:3" x14ac:dyDescent="0.2">
      <c r="A52663" t="s">
        <v>549</v>
      </c>
      <c r="B52663" s="1">
        <v>44951</v>
      </c>
      <c r="C52663">
        <v>91.58</v>
      </c>
    </row>
    <row r="52664" spans="1:3" x14ac:dyDescent="0.2">
      <c r="A52664" t="s">
        <v>523</v>
      </c>
      <c r="B52664" s="1">
        <v>44951</v>
      </c>
      <c r="C52664">
        <v>17.899999999999999</v>
      </c>
    </row>
    <row r="52665" spans="1:3" x14ac:dyDescent="0.2">
      <c r="A52665" t="s">
        <v>13119</v>
      </c>
      <c r="B52665" s="1">
        <v>44951</v>
      </c>
      <c r="C52665">
        <v>244.35</v>
      </c>
    </row>
    <row r="52666" spans="1:3" x14ac:dyDescent="0.2">
      <c r="A52666" t="s">
        <v>12828</v>
      </c>
      <c r="B52666" s="1">
        <v>44951</v>
      </c>
      <c r="C52666">
        <v>111.9</v>
      </c>
    </row>
    <row r="52667" spans="1:3" x14ac:dyDescent="0.2">
      <c r="A52667" t="s">
        <v>32</v>
      </c>
      <c r="B52667" s="1">
        <v>44951</v>
      </c>
      <c r="C52667">
        <v>266.10000000000002</v>
      </c>
    </row>
    <row r="52668" spans="1:3" x14ac:dyDescent="0.2">
      <c r="A52668" t="s">
        <v>13271</v>
      </c>
      <c r="B52668" s="1">
        <v>44951</v>
      </c>
      <c r="C52668">
        <v>85.4</v>
      </c>
    </row>
    <row r="52669" spans="1:3" x14ac:dyDescent="0.2">
      <c r="A52669" t="s">
        <v>13272</v>
      </c>
      <c r="B52669" s="1">
        <v>44951</v>
      </c>
      <c r="C52669">
        <v>60.15</v>
      </c>
    </row>
    <row r="52670" spans="1:3" x14ac:dyDescent="0.2">
      <c r="A52670" t="s">
        <v>13273</v>
      </c>
      <c r="B52670" s="1">
        <v>44951</v>
      </c>
      <c r="C52670">
        <v>69.150000000000006</v>
      </c>
    </row>
    <row r="52671" spans="1:3" x14ac:dyDescent="0.2">
      <c r="A52671" t="s">
        <v>13274</v>
      </c>
      <c r="B52671" s="1">
        <v>44951</v>
      </c>
      <c r="C52671">
        <v>57.95</v>
      </c>
    </row>
    <row r="52672" spans="1:3" x14ac:dyDescent="0.2">
      <c r="A52672" t="s">
        <v>13275</v>
      </c>
      <c r="B52672" s="1">
        <v>44951</v>
      </c>
      <c r="C52672">
        <v>50.65</v>
      </c>
    </row>
    <row r="52673" spans="1:3" x14ac:dyDescent="0.2">
      <c r="A52673" t="s">
        <v>13276</v>
      </c>
      <c r="B52673" s="1">
        <v>44951</v>
      </c>
      <c r="C52673">
        <v>36.4</v>
      </c>
    </row>
    <row r="52674" spans="1:3" x14ac:dyDescent="0.2">
      <c r="A52674" t="s">
        <v>13277</v>
      </c>
      <c r="B52674" s="1">
        <v>44951</v>
      </c>
      <c r="C52674">
        <v>69.150000000000006</v>
      </c>
    </row>
    <row r="52675" spans="1:3" x14ac:dyDescent="0.2">
      <c r="A52675" t="s">
        <v>13278</v>
      </c>
      <c r="B52675" s="1">
        <v>44951</v>
      </c>
      <c r="C52675">
        <v>263.95</v>
      </c>
    </row>
    <row r="52676" spans="1:3" x14ac:dyDescent="0.2">
      <c r="A52676" t="s">
        <v>13279</v>
      </c>
      <c r="B52676" s="1">
        <v>44951</v>
      </c>
      <c r="C52676">
        <v>283.5</v>
      </c>
    </row>
    <row r="52677" spans="1:3" x14ac:dyDescent="0.2">
      <c r="A52677" t="s">
        <v>12757</v>
      </c>
      <c r="B52677" s="1">
        <v>44951</v>
      </c>
      <c r="C52677">
        <v>165</v>
      </c>
    </row>
    <row r="52678" spans="1:3" x14ac:dyDescent="0.2">
      <c r="A52678" t="s">
        <v>13280</v>
      </c>
      <c r="B52678" s="1">
        <v>44951</v>
      </c>
      <c r="C52678">
        <v>53.4</v>
      </c>
    </row>
    <row r="52679" spans="1:3" x14ac:dyDescent="0.2">
      <c r="A52679" t="s">
        <v>184</v>
      </c>
      <c r="B52679" s="1">
        <v>44951</v>
      </c>
      <c r="C52679">
        <v>119.38</v>
      </c>
    </row>
    <row r="52680" spans="1:3" x14ac:dyDescent="0.2">
      <c r="A52680" t="s">
        <v>46</v>
      </c>
      <c r="B52680" s="1">
        <v>44951</v>
      </c>
      <c r="C52680">
        <v>71.7</v>
      </c>
    </row>
    <row r="52681" spans="1:3" x14ac:dyDescent="0.2">
      <c r="A52681" t="s">
        <v>46</v>
      </c>
      <c r="B52681" s="1">
        <v>44951</v>
      </c>
      <c r="C52681">
        <v>147</v>
      </c>
    </row>
    <row r="52682" spans="1:3" x14ac:dyDescent="0.2">
      <c r="A52682" t="s">
        <v>64</v>
      </c>
      <c r="B52682" s="1">
        <v>44951</v>
      </c>
      <c r="C52682">
        <v>550.49</v>
      </c>
    </row>
    <row r="52683" spans="1:3" x14ac:dyDescent="0.2">
      <c r="A52683" t="s">
        <v>12</v>
      </c>
      <c r="B52683" s="1">
        <v>44951</v>
      </c>
      <c r="C52683">
        <v>176.72</v>
      </c>
    </row>
    <row r="52684" spans="1:3" x14ac:dyDescent="0.2">
      <c r="A52684" t="s">
        <v>1546</v>
      </c>
      <c r="B52684" s="1">
        <v>44951</v>
      </c>
      <c r="C52684">
        <v>279.61</v>
      </c>
    </row>
    <row r="52685" spans="1:3" x14ac:dyDescent="0.2">
      <c r="A52685" t="s">
        <v>13281</v>
      </c>
      <c r="B52685" s="1">
        <v>44951</v>
      </c>
      <c r="C52685">
        <v>26.4</v>
      </c>
    </row>
    <row r="52686" spans="1:3" x14ac:dyDescent="0.2">
      <c r="A52686" t="s">
        <v>13282</v>
      </c>
      <c r="B52686" s="1">
        <v>44951</v>
      </c>
      <c r="C52686">
        <v>9.98</v>
      </c>
    </row>
    <row r="52687" spans="1:3" x14ac:dyDescent="0.2">
      <c r="A52687" t="s">
        <v>12726</v>
      </c>
      <c r="B52687" s="1">
        <v>44951</v>
      </c>
      <c r="C52687">
        <v>60.95</v>
      </c>
    </row>
    <row r="52688" spans="1:3" x14ac:dyDescent="0.2">
      <c r="A52688" t="s">
        <v>13283</v>
      </c>
      <c r="B52688" s="1">
        <v>44951</v>
      </c>
      <c r="C52688">
        <v>42.9</v>
      </c>
    </row>
    <row r="52689" spans="1:3" x14ac:dyDescent="0.2">
      <c r="A52689" t="s">
        <v>44</v>
      </c>
      <c r="B52689" s="1">
        <v>44951</v>
      </c>
      <c r="C52689">
        <v>2563.65</v>
      </c>
    </row>
    <row r="52690" spans="1:3" x14ac:dyDescent="0.2">
      <c r="A52690" t="s">
        <v>11</v>
      </c>
      <c r="B52690" s="1">
        <v>44951</v>
      </c>
      <c r="C52690">
        <v>759.9</v>
      </c>
    </row>
    <row r="52691" spans="1:3" x14ac:dyDescent="0.2">
      <c r="A52691" t="s">
        <v>481</v>
      </c>
      <c r="B52691" s="1">
        <v>44951</v>
      </c>
      <c r="C52691">
        <v>347.46</v>
      </c>
    </row>
    <row r="52692" spans="1:3" x14ac:dyDescent="0.2">
      <c r="A52692" t="s">
        <v>383</v>
      </c>
      <c r="B52692" s="1">
        <v>44951</v>
      </c>
      <c r="C52692">
        <v>53.5</v>
      </c>
    </row>
    <row r="52693" spans="1:3" x14ac:dyDescent="0.2">
      <c r="A52693" t="s">
        <v>4846</v>
      </c>
      <c r="B52693" s="1">
        <v>44953</v>
      </c>
      <c r="C52693">
        <v>440.1</v>
      </c>
    </row>
    <row r="52694" spans="1:3" x14ac:dyDescent="0.2">
      <c r="A52694" t="s">
        <v>396</v>
      </c>
      <c r="B52694" s="1">
        <v>44953</v>
      </c>
      <c r="C52694">
        <v>354.81</v>
      </c>
    </row>
    <row r="52695" spans="1:3" x14ac:dyDescent="0.2">
      <c r="A52695" t="s">
        <v>46</v>
      </c>
      <c r="B52695" s="1">
        <v>44953</v>
      </c>
      <c r="C52695">
        <v>271.27999999999997</v>
      </c>
    </row>
    <row r="52696" spans="1:3" x14ac:dyDescent="0.2">
      <c r="A52696" t="s">
        <v>481</v>
      </c>
      <c r="B52696" s="1">
        <v>44953</v>
      </c>
      <c r="C52696">
        <v>175.32</v>
      </c>
    </row>
    <row r="52697" spans="1:3" x14ac:dyDescent="0.2">
      <c r="A52697" t="s">
        <v>534</v>
      </c>
      <c r="B52697" s="1">
        <v>44953</v>
      </c>
      <c r="C52697">
        <v>4920.3900000000003</v>
      </c>
    </row>
    <row r="52698" spans="1:3" x14ac:dyDescent="0.2">
      <c r="A52698" t="s">
        <v>13254</v>
      </c>
      <c r="B52698" s="1">
        <v>44953</v>
      </c>
      <c r="C52698">
        <v>89</v>
      </c>
    </row>
    <row r="52699" spans="1:3" x14ac:dyDescent="0.2">
      <c r="A52699" t="s">
        <v>13255</v>
      </c>
      <c r="B52699" s="1">
        <v>44953</v>
      </c>
      <c r="C52699">
        <v>12.4</v>
      </c>
    </row>
    <row r="52700" spans="1:3" x14ac:dyDescent="0.2">
      <c r="A52700" t="s">
        <v>13256</v>
      </c>
      <c r="B52700" s="1">
        <v>44953</v>
      </c>
      <c r="C52700">
        <v>20.3</v>
      </c>
    </row>
    <row r="52701" spans="1:3" x14ac:dyDescent="0.2">
      <c r="A52701" t="s">
        <v>13257</v>
      </c>
      <c r="B52701" s="1">
        <v>44953</v>
      </c>
      <c r="C52701">
        <v>92.35</v>
      </c>
    </row>
    <row r="52702" spans="1:3" x14ac:dyDescent="0.2">
      <c r="A52702" t="s">
        <v>13258</v>
      </c>
      <c r="B52702" s="1">
        <v>44953</v>
      </c>
      <c r="C52702">
        <v>86.35</v>
      </c>
    </row>
    <row r="52703" spans="1:3" x14ac:dyDescent="0.2">
      <c r="A52703" t="s">
        <v>13259</v>
      </c>
      <c r="B52703" s="1">
        <v>44953</v>
      </c>
      <c r="C52703">
        <v>102.85</v>
      </c>
    </row>
    <row r="52704" spans="1:3" x14ac:dyDescent="0.2">
      <c r="A52704" t="s">
        <v>13260</v>
      </c>
      <c r="B52704" s="1">
        <v>44953</v>
      </c>
      <c r="C52704">
        <v>78.400000000000006</v>
      </c>
    </row>
    <row r="52705" spans="1:3" x14ac:dyDescent="0.2">
      <c r="A52705" t="s">
        <v>13261</v>
      </c>
      <c r="B52705" s="1">
        <v>44953</v>
      </c>
      <c r="C52705">
        <v>93.35</v>
      </c>
    </row>
    <row r="52706" spans="1:3" x14ac:dyDescent="0.2">
      <c r="A52706" t="s">
        <v>569</v>
      </c>
      <c r="B52706" s="1">
        <v>44953</v>
      </c>
      <c r="C52706">
        <v>41.3</v>
      </c>
    </row>
    <row r="52707" spans="1:3" x14ac:dyDescent="0.2">
      <c r="A52707" t="s">
        <v>13262</v>
      </c>
      <c r="B52707" s="1">
        <v>44953</v>
      </c>
      <c r="C52707">
        <v>73.400000000000006</v>
      </c>
    </row>
    <row r="52708" spans="1:3" x14ac:dyDescent="0.2">
      <c r="A52708" t="s">
        <v>13263</v>
      </c>
      <c r="B52708" s="1">
        <v>44953</v>
      </c>
      <c r="C52708">
        <v>55.15</v>
      </c>
    </row>
    <row r="52709" spans="1:3" x14ac:dyDescent="0.2">
      <c r="A52709" t="s">
        <v>13264</v>
      </c>
      <c r="B52709" s="1">
        <v>44953</v>
      </c>
      <c r="C52709">
        <v>108.35</v>
      </c>
    </row>
    <row r="52710" spans="1:3" x14ac:dyDescent="0.2">
      <c r="A52710" t="s">
        <v>13265</v>
      </c>
      <c r="B52710" s="1">
        <v>44953</v>
      </c>
      <c r="C52710">
        <v>38.4</v>
      </c>
    </row>
    <row r="52711" spans="1:3" x14ac:dyDescent="0.2">
      <c r="A52711" t="s">
        <v>3170</v>
      </c>
      <c r="B52711" s="1">
        <v>44953</v>
      </c>
      <c r="C52711">
        <v>50.4</v>
      </c>
    </row>
    <row r="52712" spans="1:3" x14ac:dyDescent="0.2">
      <c r="A52712" t="s">
        <v>13266</v>
      </c>
      <c r="B52712" s="1">
        <v>44953</v>
      </c>
      <c r="C52712">
        <v>57.95</v>
      </c>
    </row>
    <row r="52713" spans="1:3" x14ac:dyDescent="0.2">
      <c r="A52713" t="s">
        <v>13045</v>
      </c>
      <c r="B52713" s="1">
        <v>44953</v>
      </c>
      <c r="C52713">
        <v>24.95</v>
      </c>
    </row>
    <row r="52714" spans="1:3" x14ac:dyDescent="0.2">
      <c r="A52714" t="s">
        <v>12947</v>
      </c>
      <c r="B52714" s="1">
        <v>44953</v>
      </c>
      <c r="C52714">
        <v>95.45</v>
      </c>
    </row>
    <row r="52715" spans="1:3" x14ac:dyDescent="0.2">
      <c r="A52715" t="s">
        <v>13267</v>
      </c>
      <c r="B52715" s="1">
        <v>44953</v>
      </c>
      <c r="C52715">
        <v>133.30000000000001</v>
      </c>
    </row>
    <row r="52716" spans="1:3" x14ac:dyDescent="0.2">
      <c r="A52716" t="s">
        <v>13167</v>
      </c>
      <c r="B52716" s="1">
        <v>44953</v>
      </c>
      <c r="C52716">
        <v>256.55</v>
      </c>
    </row>
    <row r="52717" spans="1:3" x14ac:dyDescent="0.2">
      <c r="A52717" t="s">
        <v>12440</v>
      </c>
      <c r="B52717" s="1">
        <v>44953</v>
      </c>
      <c r="C52717">
        <v>30.4</v>
      </c>
    </row>
    <row r="52718" spans="1:3" x14ac:dyDescent="0.2">
      <c r="A52718" t="s">
        <v>13211</v>
      </c>
      <c r="B52718" s="1">
        <v>44956</v>
      </c>
      <c r="C52718">
        <v>117.35</v>
      </c>
    </row>
    <row r="52719" spans="1:3" x14ac:dyDescent="0.2">
      <c r="A52719" t="s">
        <v>13212</v>
      </c>
      <c r="B52719" s="1">
        <v>44956</v>
      </c>
      <c r="C52719">
        <v>45.95</v>
      </c>
    </row>
    <row r="52720" spans="1:3" x14ac:dyDescent="0.2">
      <c r="A52720" t="s">
        <v>13213</v>
      </c>
      <c r="B52720" s="1">
        <v>44956</v>
      </c>
      <c r="C52720">
        <v>63.4</v>
      </c>
    </row>
    <row r="52721" spans="1:3" x14ac:dyDescent="0.2">
      <c r="A52721" t="s">
        <v>29</v>
      </c>
      <c r="B52721" s="1">
        <v>44956</v>
      </c>
      <c r="C52721">
        <v>477.6</v>
      </c>
    </row>
    <row r="52722" spans="1:3" x14ac:dyDescent="0.2">
      <c r="A52722" t="s">
        <v>8961</v>
      </c>
      <c r="B52722" s="1">
        <v>44956</v>
      </c>
      <c r="C52722">
        <v>346.65</v>
      </c>
    </row>
    <row r="52723" spans="1:3" x14ac:dyDescent="0.2">
      <c r="A52723" t="s">
        <v>335</v>
      </c>
      <c r="B52723" s="1">
        <v>44956</v>
      </c>
      <c r="C52723">
        <v>540</v>
      </c>
    </row>
    <row r="52724" spans="1:3" x14ac:dyDescent="0.2">
      <c r="A52724" t="s">
        <v>324</v>
      </c>
      <c r="B52724" s="1">
        <v>44956</v>
      </c>
      <c r="C52724">
        <v>686.51</v>
      </c>
    </row>
    <row r="52725" spans="1:3" x14ac:dyDescent="0.2">
      <c r="A52725" t="s">
        <v>2989</v>
      </c>
      <c r="B52725" s="1">
        <v>44956</v>
      </c>
      <c r="C52725">
        <v>175.82</v>
      </c>
    </row>
    <row r="52726" spans="1:3" x14ac:dyDescent="0.2">
      <c r="A52726" t="s">
        <v>383</v>
      </c>
      <c r="B52726" s="1">
        <v>44956</v>
      </c>
      <c r="C52726">
        <v>53.5</v>
      </c>
    </row>
    <row r="52727" spans="1:3" x14ac:dyDescent="0.2">
      <c r="A52727" t="s">
        <v>908</v>
      </c>
      <c r="B52727" s="1">
        <v>44956</v>
      </c>
      <c r="C52727">
        <v>1887.73</v>
      </c>
    </row>
    <row r="52728" spans="1:3" x14ac:dyDescent="0.2">
      <c r="A52728" t="s">
        <v>13214</v>
      </c>
      <c r="B52728" s="1">
        <v>44956</v>
      </c>
      <c r="C52728">
        <v>51.55</v>
      </c>
    </row>
    <row r="52729" spans="1:3" x14ac:dyDescent="0.2">
      <c r="A52729" t="s">
        <v>13215</v>
      </c>
      <c r="B52729" s="1">
        <v>44956</v>
      </c>
      <c r="C52729">
        <v>21.4</v>
      </c>
    </row>
    <row r="52730" spans="1:3" x14ac:dyDescent="0.2">
      <c r="A52730" t="s">
        <v>13216</v>
      </c>
      <c r="B52730" s="1">
        <v>44956</v>
      </c>
      <c r="C52730">
        <v>23.95</v>
      </c>
    </row>
    <row r="52731" spans="1:3" x14ac:dyDescent="0.2">
      <c r="A52731" t="s">
        <v>13217</v>
      </c>
      <c r="B52731" s="1">
        <v>44956</v>
      </c>
      <c r="C52731">
        <v>124.35</v>
      </c>
    </row>
    <row r="52732" spans="1:3" x14ac:dyDescent="0.2">
      <c r="A52732" t="s">
        <v>13218</v>
      </c>
      <c r="B52732" s="1">
        <v>44956</v>
      </c>
      <c r="C52732">
        <v>50.4</v>
      </c>
    </row>
    <row r="52733" spans="1:3" x14ac:dyDescent="0.2">
      <c r="A52733" t="s">
        <v>8924</v>
      </c>
      <c r="B52733" s="1">
        <v>44956</v>
      </c>
      <c r="C52733">
        <v>74.400000000000006</v>
      </c>
    </row>
    <row r="52734" spans="1:3" x14ac:dyDescent="0.2">
      <c r="A52734" t="s">
        <v>79</v>
      </c>
      <c r="B52734" s="1">
        <v>44956</v>
      </c>
      <c r="C52734">
        <v>29.93</v>
      </c>
    </row>
    <row r="52735" spans="1:3" x14ac:dyDescent="0.2">
      <c r="A52735" t="s">
        <v>79</v>
      </c>
      <c r="B52735" s="1">
        <v>44956</v>
      </c>
      <c r="C52735">
        <v>29.93</v>
      </c>
    </row>
    <row r="52736" spans="1:3" x14ac:dyDescent="0.2">
      <c r="A52736" t="s">
        <v>79</v>
      </c>
      <c r="B52736" s="1">
        <v>44956</v>
      </c>
      <c r="C52736">
        <v>51.41</v>
      </c>
    </row>
    <row r="52737" spans="1:3" x14ac:dyDescent="0.2">
      <c r="A52737" t="s">
        <v>79</v>
      </c>
      <c r="B52737" s="1">
        <v>44956</v>
      </c>
      <c r="C52737">
        <v>29.93</v>
      </c>
    </row>
    <row r="52738" spans="1:3" x14ac:dyDescent="0.2">
      <c r="A52738" t="s">
        <v>79</v>
      </c>
      <c r="B52738" s="1">
        <v>44956</v>
      </c>
      <c r="C52738">
        <v>29.93</v>
      </c>
    </row>
    <row r="52739" spans="1:3" x14ac:dyDescent="0.2">
      <c r="A52739" t="s">
        <v>13219</v>
      </c>
      <c r="B52739" s="1">
        <v>44956</v>
      </c>
      <c r="C52739">
        <v>128.30000000000001</v>
      </c>
    </row>
    <row r="52740" spans="1:3" x14ac:dyDescent="0.2">
      <c r="A52740" t="s">
        <v>11263</v>
      </c>
      <c r="B52740" s="1">
        <v>44956</v>
      </c>
      <c r="C52740">
        <v>45.4</v>
      </c>
    </row>
    <row r="52741" spans="1:3" x14ac:dyDescent="0.2">
      <c r="A52741" t="s">
        <v>13220</v>
      </c>
      <c r="B52741" s="1">
        <v>44956</v>
      </c>
      <c r="C52741">
        <v>70.95</v>
      </c>
    </row>
    <row r="52742" spans="1:3" x14ac:dyDescent="0.2">
      <c r="A52742" t="s">
        <v>483</v>
      </c>
      <c r="B52742" s="1">
        <v>44956</v>
      </c>
      <c r="C52742">
        <v>444.93</v>
      </c>
    </row>
    <row r="52743" spans="1:3" x14ac:dyDescent="0.2">
      <c r="A52743" t="s">
        <v>13221</v>
      </c>
      <c r="B52743" s="1">
        <v>44956</v>
      </c>
      <c r="C52743">
        <v>109.1</v>
      </c>
    </row>
    <row r="52744" spans="1:3" x14ac:dyDescent="0.2">
      <c r="A52744" t="s">
        <v>13222</v>
      </c>
      <c r="B52744" s="1">
        <v>44956</v>
      </c>
      <c r="C52744">
        <v>98.35</v>
      </c>
    </row>
    <row r="52745" spans="1:3" x14ac:dyDescent="0.2">
      <c r="A52745" t="s">
        <v>9195</v>
      </c>
      <c r="B52745" s="1">
        <v>44956</v>
      </c>
      <c r="C52745">
        <v>136.25</v>
      </c>
    </row>
    <row r="52746" spans="1:3" x14ac:dyDescent="0.2">
      <c r="A52746" t="s">
        <v>13223</v>
      </c>
      <c r="B52746" s="1">
        <v>44956</v>
      </c>
      <c r="C52746">
        <v>68.650000000000006</v>
      </c>
    </row>
    <row r="52747" spans="1:3" x14ac:dyDescent="0.2">
      <c r="A52747" t="s">
        <v>13224</v>
      </c>
      <c r="B52747" s="1">
        <v>44956</v>
      </c>
      <c r="C52747">
        <v>39.950000000000003</v>
      </c>
    </row>
    <row r="52748" spans="1:3" x14ac:dyDescent="0.2">
      <c r="A52748" t="s">
        <v>1215</v>
      </c>
      <c r="B52748" s="1">
        <v>44956</v>
      </c>
      <c r="C52748">
        <v>100.35</v>
      </c>
    </row>
    <row r="52749" spans="1:3" x14ac:dyDescent="0.2">
      <c r="A52749" t="s">
        <v>13225</v>
      </c>
      <c r="B52749" s="1">
        <v>44956</v>
      </c>
      <c r="C52749">
        <v>96.35</v>
      </c>
    </row>
    <row r="52750" spans="1:3" x14ac:dyDescent="0.2">
      <c r="A52750" t="s">
        <v>11393</v>
      </c>
      <c r="B52750" s="1">
        <v>44956</v>
      </c>
      <c r="C52750">
        <v>72.099999999999994</v>
      </c>
    </row>
    <row r="52751" spans="1:3" x14ac:dyDescent="0.2">
      <c r="A52751" t="s">
        <v>13226</v>
      </c>
      <c r="B52751" s="1">
        <v>44956</v>
      </c>
      <c r="C52751">
        <v>57.95</v>
      </c>
    </row>
    <row r="52752" spans="1:3" x14ac:dyDescent="0.2">
      <c r="A52752" t="s">
        <v>11034</v>
      </c>
      <c r="B52752" s="1">
        <v>44956</v>
      </c>
      <c r="C52752">
        <v>50.4</v>
      </c>
    </row>
    <row r="52753" spans="1:3" x14ac:dyDescent="0.2">
      <c r="A52753" t="s">
        <v>13227</v>
      </c>
      <c r="B52753" s="1">
        <v>44956</v>
      </c>
      <c r="C52753">
        <v>25.95</v>
      </c>
    </row>
    <row r="52754" spans="1:3" x14ac:dyDescent="0.2">
      <c r="A52754" t="s">
        <v>7113</v>
      </c>
      <c r="B52754" s="1">
        <v>44956</v>
      </c>
      <c r="C52754">
        <v>129.4</v>
      </c>
    </row>
    <row r="52755" spans="1:3" x14ac:dyDescent="0.2">
      <c r="A52755" t="s">
        <v>12822</v>
      </c>
      <c r="B52755" s="1">
        <v>44956</v>
      </c>
      <c r="C52755">
        <v>171.45</v>
      </c>
    </row>
    <row r="52756" spans="1:3" x14ac:dyDescent="0.2">
      <c r="A52756" t="s">
        <v>13228</v>
      </c>
      <c r="B52756" s="1">
        <v>44956</v>
      </c>
      <c r="C52756">
        <v>63.4</v>
      </c>
    </row>
    <row r="52757" spans="1:3" x14ac:dyDescent="0.2">
      <c r="A52757" t="s">
        <v>536</v>
      </c>
      <c r="B52757" s="1">
        <v>44956</v>
      </c>
      <c r="C52757">
        <v>44.98</v>
      </c>
    </row>
    <row r="52758" spans="1:3" x14ac:dyDescent="0.2">
      <c r="A52758" t="s">
        <v>11898</v>
      </c>
      <c r="B52758" s="1">
        <v>44956</v>
      </c>
      <c r="C52758">
        <v>26.45</v>
      </c>
    </row>
    <row r="52759" spans="1:3" x14ac:dyDescent="0.2">
      <c r="A52759" t="s">
        <v>72</v>
      </c>
      <c r="B52759" s="1">
        <v>44956</v>
      </c>
      <c r="C52759">
        <v>264.75</v>
      </c>
    </row>
    <row r="52760" spans="1:3" x14ac:dyDescent="0.2">
      <c r="A52760" t="s">
        <v>13229</v>
      </c>
      <c r="B52760" s="1">
        <v>44956</v>
      </c>
      <c r="C52760">
        <v>63.4</v>
      </c>
    </row>
    <row r="52761" spans="1:3" x14ac:dyDescent="0.2">
      <c r="A52761" t="s">
        <v>13163</v>
      </c>
      <c r="B52761" s="1">
        <v>44956</v>
      </c>
      <c r="C52761">
        <v>52.4</v>
      </c>
    </row>
    <row r="52762" spans="1:3" x14ac:dyDescent="0.2">
      <c r="A52762" t="s">
        <v>13230</v>
      </c>
      <c r="B52762" s="1">
        <v>44956</v>
      </c>
      <c r="C52762">
        <v>84.25</v>
      </c>
    </row>
    <row r="52763" spans="1:3" x14ac:dyDescent="0.2">
      <c r="A52763" t="s">
        <v>13231</v>
      </c>
      <c r="B52763" s="1">
        <v>44956</v>
      </c>
      <c r="C52763">
        <v>48.4</v>
      </c>
    </row>
    <row r="52764" spans="1:3" x14ac:dyDescent="0.2">
      <c r="A52764" t="s">
        <v>13232</v>
      </c>
      <c r="B52764" s="1">
        <v>44956</v>
      </c>
      <c r="C52764">
        <v>72.349999999999994</v>
      </c>
    </row>
    <row r="52765" spans="1:3" x14ac:dyDescent="0.2">
      <c r="A52765" t="s">
        <v>13233</v>
      </c>
      <c r="B52765" s="1">
        <v>44956</v>
      </c>
      <c r="C52765">
        <v>123.45</v>
      </c>
    </row>
    <row r="52766" spans="1:3" x14ac:dyDescent="0.2">
      <c r="A52766" t="s">
        <v>7650</v>
      </c>
      <c r="B52766" s="1">
        <v>44956</v>
      </c>
      <c r="C52766">
        <v>33.4</v>
      </c>
    </row>
    <row r="52767" spans="1:3" x14ac:dyDescent="0.2">
      <c r="A52767" t="s">
        <v>13234</v>
      </c>
      <c r="B52767" s="1">
        <v>44956</v>
      </c>
      <c r="C52767">
        <v>62.35</v>
      </c>
    </row>
    <row r="52768" spans="1:3" x14ac:dyDescent="0.2">
      <c r="A52768" t="s">
        <v>233</v>
      </c>
      <c r="B52768" s="1">
        <v>44956</v>
      </c>
      <c r="C52768">
        <v>48.25</v>
      </c>
    </row>
    <row r="52769" spans="1:3" x14ac:dyDescent="0.2">
      <c r="A52769" t="s">
        <v>280</v>
      </c>
      <c r="B52769" s="1">
        <v>44956</v>
      </c>
      <c r="C52769">
        <v>215.33</v>
      </c>
    </row>
    <row r="52770" spans="1:3" x14ac:dyDescent="0.2">
      <c r="A52770" t="s">
        <v>13235</v>
      </c>
      <c r="B52770" s="1">
        <v>44956</v>
      </c>
      <c r="C52770">
        <v>53.4</v>
      </c>
    </row>
    <row r="52771" spans="1:3" x14ac:dyDescent="0.2">
      <c r="A52771" t="s">
        <v>13236</v>
      </c>
      <c r="B52771" s="1">
        <v>44956</v>
      </c>
      <c r="C52771">
        <v>43.95</v>
      </c>
    </row>
    <row r="52772" spans="1:3" x14ac:dyDescent="0.2">
      <c r="A52772" t="s">
        <v>569</v>
      </c>
      <c r="B52772" s="1">
        <v>44956</v>
      </c>
      <c r="C52772">
        <v>48.25</v>
      </c>
    </row>
    <row r="52773" spans="1:3" x14ac:dyDescent="0.2">
      <c r="A52773" t="s">
        <v>13237</v>
      </c>
      <c r="B52773" s="1">
        <v>44956</v>
      </c>
      <c r="C52773">
        <v>66.400000000000006</v>
      </c>
    </row>
    <row r="52774" spans="1:3" x14ac:dyDescent="0.2">
      <c r="A52774" t="s">
        <v>13238</v>
      </c>
      <c r="B52774" s="1">
        <v>44956</v>
      </c>
      <c r="C52774">
        <v>123.3</v>
      </c>
    </row>
    <row r="52775" spans="1:3" x14ac:dyDescent="0.2">
      <c r="A52775" t="s">
        <v>13239</v>
      </c>
      <c r="B52775" s="1">
        <v>44956</v>
      </c>
      <c r="C52775">
        <v>16.350000000000001</v>
      </c>
    </row>
    <row r="52776" spans="1:3" x14ac:dyDescent="0.2">
      <c r="A52776" t="s">
        <v>722</v>
      </c>
      <c r="B52776" s="1">
        <v>44956</v>
      </c>
      <c r="C52776">
        <v>681.78</v>
      </c>
    </row>
    <row r="52777" spans="1:3" x14ac:dyDescent="0.2">
      <c r="A52777" t="s">
        <v>1004</v>
      </c>
      <c r="B52777" s="1">
        <v>44956</v>
      </c>
      <c r="C52777">
        <v>51.3</v>
      </c>
    </row>
    <row r="52778" spans="1:3" x14ac:dyDescent="0.2">
      <c r="A52778" t="s">
        <v>1004</v>
      </c>
      <c r="B52778" s="1">
        <v>44956</v>
      </c>
      <c r="C52778">
        <v>322.64999999999998</v>
      </c>
    </row>
    <row r="52779" spans="1:3" x14ac:dyDescent="0.2">
      <c r="A52779" t="s">
        <v>2682</v>
      </c>
      <c r="B52779" s="1">
        <v>44956</v>
      </c>
      <c r="C52779">
        <v>11.4</v>
      </c>
    </row>
    <row r="52780" spans="1:3" x14ac:dyDescent="0.2">
      <c r="A52780" t="s">
        <v>12</v>
      </c>
      <c r="B52780" s="1">
        <v>44956</v>
      </c>
      <c r="C52780">
        <v>83.82</v>
      </c>
    </row>
    <row r="52781" spans="1:3" x14ac:dyDescent="0.2">
      <c r="A52781" t="s">
        <v>12</v>
      </c>
      <c r="B52781" s="1">
        <v>44956</v>
      </c>
      <c r="C52781">
        <v>207.21</v>
      </c>
    </row>
    <row r="52782" spans="1:3" x14ac:dyDescent="0.2">
      <c r="A52782" t="s">
        <v>7650</v>
      </c>
      <c r="B52782" s="1">
        <v>44956</v>
      </c>
      <c r="C52782">
        <v>26.4</v>
      </c>
    </row>
    <row r="52783" spans="1:3" x14ac:dyDescent="0.2">
      <c r="A52783" t="s">
        <v>1090</v>
      </c>
      <c r="B52783" s="1">
        <v>44956</v>
      </c>
      <c r="C52783">
        <v>262.48</v>
      </c>
    </row>
    <row r="52784" spans="1:3" x14ac:dyDescent="0.2">
      <c r="A52784" t="s">
        <v>13240</v>
      </c>
      <c r="B52784" s="1">
        <v>44956</v>
      </c>
      <c r="C52784">
        <v>203.8</v>
      </c>
    </row>
    <row r="52785" spans="1:3" x14ac:dyDescent="0.2">
      <c r="A52785" t="s">
        <v>945</v>
      </c>
      <c r="B52785" s="1">
        <v>44956</v>
      </c>
      <c r="C52785">
        <v>1664</v>
      </c>
    </row>
    <row r="52786" spans="1:3" x14ac:dyDescent="0.2">
      <c r="A52786" t="s">
        <v>46</v>
      </c>
      <c r="B52786" s="1">
        <v>44956</v>
      </c>
      <c r="C52786">
        <v>395.01</v>
      </c>
    </row>
    <row r="52787" spans="1:3" x14ac:dyDescent="0.2">
      <c r="A52787" t="s">
        <v>13241</v>
      </c>
      <c r="B52787" s="1">
        <v>44956</v>
      </c>
      <c r="C52787">
        <v>16.350000000000001</v>
      </c>
    </row>
    <row r="52788" spans="1:3" x14ac:dyDescent="0.2">
      <c r="A52788" t="s">
        <v>46</v>
      </c>
      <c r="B52788" s="1">
        <v>44956</v>
      </c>
      <c r="C52788">
        <v>42.96</v>
      </c>
    </row>
    <row r="52789" spans="1:3" x14ac:dyDescent="0.2">
      <c r="A52789" t="s">
        <v>46</v>
      </c>
      <c r="B52789" s="1">
        <v>44956</v>
      </c>
      <c r="C52789">
        <v>226.17</v>
      </c>
    </row>
    <row r="52790" spans="1:3" x14ac:dyDescent="0.2">
      <c r="A52790" t="s">
        <v>26</v>
      </c>
      <c r="B52790" s="1">
        <v>44956</v>
      </c>
      <c r="C52790">
        <v>9.15</v>
      </c>
    </row>
    <row r="52791" spans="1:3" x14ac:dyDescent="0.2">
      <c r="A52791" t="s">
        <v>10863</v>
      </c>
      <c r="B52791" s="1">
        <v>44956</v>
      </c>
      <c r="C52791">
        <v>51.96</v>
      </c>
    </row>
    <row r="52792" spans="1:3" x14ac:dyDescent="0.2">
      <c r="A52792" t="s">
        <v>46</v>
      </c>
      <c r="B52792" s="1">
        <v>44956</v>
      </c>
      <c r="C52792">
        <v>120.54</v>
      </c>
    </row>
    <row r="52793" spans="1:3" x14ac:dyDescent="0.2">
      <c r="A52793" t="s">
        <v>13242</v>
      </c>
      <c r="B52793" s="1">
        <v>44956</v>
      </c>
      <c r="C52793">
        <v>44.95</v>
      </c>
    </row>
    <row r="52794" spans="1:3" x14ac:dyDescent="0.2">
      <c r="A52794" t="s">
        <v>46</v>
      </c>
      <c r="B52794" s="1">
        <v>44956</v>
      </c>
      <c r="C52794">
        <v>56.97</v>
      </c>
    </row>
    <row r="52795" spans="1:3" x14ac:dyDescent="0.2">
      <c r="A52795" t="s">
        <v>707</v>
      </c>
      <c r="B52795" s="1">
        <v>44956</v>
      </c>
      <c r="C52795">
        <v>70.959999999999994</v>
      </c>
    </row>
    <row r="52796" spans="1:3" x14ac:dyDescent="0.2">
      <c r="A52796" t="s">
        <v>13243</v>
      </c>
      <c r="B52796" s="1">
        <v>44956</v>
      </c>
      <c r="C52796">
        <v>9.15</v>
      </c>
    </row>
    <row r="52797" spans="1:3" x14ac:dyDescent="0.2">
      <c r="A52797" t="s">
        <v>13244</v>
      </c>
      <c r="B52797" s="1">
        <v>44956</v>
      </c>
      <c r="C52797">
        <v>57.9</v>
      </c>
    </row>
    <row r="52798" spans="1:3" x14ac:dyDescent="0.2">
      <c r="A52798" t="s">
        <v>13245</v>
      </c>
      <c r="B52798" s="1">
        <v>44956</v>
      </c>
      <c r="C52798">
        <v>37.9</v>
      </c>
    </row>
    <row r="52799" spans="1:3" x14ac:dyDescent="0.2">
      <c r="A52799" t="s">
        <v>13246</v>
      </c>
      <c r="B52799" s="1">
        <v>44956</v>
      </c>
      <c r="C52799">
        <v>34.99</v>
      </c>
    </row>
    <row r="52800" spans="1:3" x14ac:dyDescent="0.2">
      <c r="A52800" t="s">
        <v>13247</v>
      </c>
      <c r="B52800" s="1">
        <v>44956</v>
      </c>
      <c r="C52800">
        <v>58.4</v>
      </c>
    </row>
    <row r="52801" spans="1:3" x14ac:dyDescent="0.2">
      <c r="A52801" t="s">
        <v>184</v>
      </c>
      <c r="B52801" s="1">
        <v>44956</v>
      </c>
      <c r="C52801">
        <v>27.25</v>
      </c>
    </row>
    <row r="52802" spans="1:3" x14ac:dyDescent="0.2">
      <c r="A52802" t="s">
        <v>184</v>
      </c>
      <c r="B52802" s="1">
        <v>44956</v>
      </c>
      <c r="C52802">
        <v>27.25</v>
      </c>
    </row>
    <row r="52803" spans="1:3" x14ac:dyDescent="0.2">
      <c r="A52803" t="s">
        <v>184</v>
      </c>
      <c r="B52803" s="1">
        <v>44956</v>
      </c>
      <c r="C52803">
        <v>52.5</v>
      </c>
    </row>
    <row r="52804" spans="1:3" x14ac:dyDescent="0.2">
      <c r="A52804" t="s">
        <v>13248</v>
      </c>
      <c r="B52804" s="1">
        <v>44956</v>
      </c>
      <c r="C52804">
        <v>44.95</v>
      </c>
    </row>
    <row r="52805" spans="1:3" x14ac:dyDescent="0.2">
      <c r="A52805" t="s">
        <v>396</v>
      </c>
      <c r="B52805" s="1">
        <v>44956</v>
      </c>
      <c r="C52805">
        <v>46.77</v>
      </c>
    </row>
    <row r="52806" spans="1:3" x14ac:dyDescent="0.2">
      <c r="A52806" t="s">
        <v>13249</v>
      </c>
      <c r="B52806" s="1">
        <v>44956</v>
      </c>
      <c r="C52806">
        <v>18.8</v>
      </c>
    </row>
    <row r="52807" spans="1:3" x14ac:dyDescent="0.2">
      <c r="A52807" t="s">
        <v>13250</v>
      </c>
      <c r="B52807" s="1">
        <v>44956</v>
      </c>
      <c r="C52807">
        <v>32.450000000000003</v>
      </c>
    </row>
    <row r="52808" spans="1:3" x14ac:dyDescent="0.2">
      <c r="A52808" t="s">
        <v>4184</v>
      </c>
      <c r="B52808" s="1">
        <v>44956</v>
      </c>
      <c r="C52808">
        <v>315.39999999999998</v>
      </c>
    </row>
    <row r="52809" spans="1:3" x14ac:dyDescent="0.2">
      <c r="A52809" t="s">
        <v>13251</v>
      </c>
      <c r="B52809" s="1">
        <v>44956</v>
      </c>
      <c r="C52809">
        <v>121.8</v>
      </c>
    </row>
    <row r="52810" spans="1:3" x14ac:dyDescent="0.2">
      <c r="A52810" t="s">
        <v>583</v>
      </c>
      <c r="B52810" s="1">
        <v>44956</v>
      </c>
      <c r="C52810">
        <v>574.37</v>
      </c>
    </row>
    <row r="52811" spans="1:3" x14ac:dyDescent="0.2">
      <c r="A52811" t="s">
        <v>148</v>
      </c>
      <c r="B52811" s="1">
        <v>44956</v>
      </c>
      <c r="C52811">
        <v>140.5</v>
      </c>
    </row>
    <row r="52812" spans="1:3" x14ac:dyDescent="0.2">
      <c r="A52812" t="s">
        <v>13252</v>
      </c>
      <c r="B52812" s="1">
        <v>44956</v>
      </c>
      <c r="C52812">
        <v>108.35</v>
      </c>
    </row>
    <row r="52813" spans="1:3" x14ac:dyDescent="0.2">
      <c r="A52813" t="s">
        <v>148</v>
      </c>
      <c r="B52813" s="1">
        <v>44956</v>
      </c>
      <c r="C52813">
        <v>168.18</v>
      </c>
    </row>
    <row r="52814" spans="1:3" x14ac:dyDescent="0.2">
      <c r="A52814" t="s">
        <v>596</v>
      </c>
      <c r="B52814" s="1">
        <v>44956</v>
      </c>
      <c r="C52814">
        <v>2053.56</v>
      </c>
    </row>
    <row r="52815" spans="1:3" x14ac:dyDescent="0.2">
      <c r="A52815" t="s">
        <v>14</v>
      </c>
      <c r="B52815" s="1">
        <v>44956</v>
      </c>
      <c r="C52815">
        <v>1402.25</v>
      </c>
    </row>
    <row r="52816" spans="1:3" x14ac:dyDescent="0.2">
      <c r="A52816" t="s">
        <v>12</v>
      </c>
      <c r="B52816" s="1">
        <v>44956</v>
      </c>
      <c r="C52816">
        <v>153.91999999999999</v>
      </c>
    </row>
    <row r="52817" spans="1:3" x14ac:dyDescent="0.2">
      <c r="A52817" t="s">
        <v>13253</v>
      </c>
      <c r="B52817" s="1">
        <v>44956</v>
      </c>
      <c r="C52817">
        <v>72.2</v>
      </c>
    </row>
    <row r="52818" spans="1:3" x14ac:dyDescent="0.2">
      <c r="A52818" t="s">
        <v>248</v>
      </c>
      <c r="B52818" s="1">
        <v>44956</v>
      </c>
      <c r="C52818">
        <v>308.29000000000002</v>
      </c>
    </row>
    <row r="52819" spans="1:3" x14ac:dyDescent="0.2">
      <c r="A52819" t="s">
        <v>13161</v>
      </c>
      <c r="B52819" s="1">
        <v>44956</v>
      </c>
      <c r="C52819">
        <v>113.45</v>
      </c>
    </row>
    <row r="52820" spans="1:3" x14ac:dyDescent="0.2">
      <c r="A52820" t="s">
        <v>13161</v>
      </c>
      <c r="B52820" s="1">
        <v>44956</v>
      </c>
      <c r="C52820">
        <v>60.95</v>
      </c>
    </row>
    <row r="52821" spans="1:3" x14ac:dyDescent="0.2">
      <c r="A52821" t="s">
        <v>6139</v>
      </c>
      <c r="B52821" s="1">
        <v>44956</v>
      </c>
      <c r="C52821">
        <v>79.209999999999994</v>
      </c>
    </row>
    <row r="52822" spans="1:3" x14ac:dyDescent="0.2">
      <c r="A52822" t="s">
        <v>286</v>
      </c>
      <c r="B52822" s="1">
        <v>44956</v>
      </c>
      <c r="C52822">
        <v>284.93</v>
      </c>
    </row>
    <row r="52823" spans="1:3" x14ac:dyDescent="0.2">
      <c r="A52823" t="s">
        <v>12</v>
      </c>
      <c r="B52823" s="1">
        <v>44956</v>
      </c>
      <c r="C52823">
        <v>117.95</v>
      </c>
    </row>
    <row r="52824" spans="1:3" x14ac:dyDescent="0.2">
      <c r="A52824" t="s">
        <v>12</v>
      </c>
      <c r="B52824" s="1">
        <v>44956</v>
      </c>
      <c r="C52824">
        <v>167.69</v>
      </c>
    </row>
    <row r="52825" spans="1:3" x14ac:dyDescent="0.2">
      <c r="A52825" t="s">
        <v>611</v>
      </c>
      <c r="B52825" s="1">
        <v>44957</v>
      </c>
      <c r="C52825">
        <v>433.02</v>
      </c>
    </row>
    <row r="52826" spans="1:3" x14ac:dyDescent="0.2">
      <c r="A52826" t="s">
        <v>6978</v>
      </c>
      <c r="B52826" s="1">
        <v>44957</v>
      </c>
      <c r="C52826">
        <v>166.45</v>
      </c>
    </row>
    <row r="52827" spans="1:3" x14ac:dyDescent="0.2">
      <c r="A52827" t="s">
        <v>888</v>
      </c>
      <c r="B52827" s="1">
        <v>44957</v>
      </c>
      <c r="C52827">
        <v>195.51</v>
      </c>
    </row>
    <row r="52828" spans="1:3" x14ac:dyDescent="0.2">
      <c r="A52828" t="s">
        <v>6139</v>
      </c>
      <c r="B52828" s="1">
        <v>44957</v>
      </c>
      <c r="C52828">
        <v>749.99</v>
      </c>
    </row>
    <row r="52829" spans="1:3" x14ac:dyDescent="0.2">
      <c r="A52829" t="s">
        <v>6139</v>
      </c>
      <c r="B52829" s="1">
        <v>44957</v>
      </c>
      <c r="C52829">
        <v>30.01</v>
      </c>
    </row>
    <row r="52830" spans="1:3" x14ac:dyDescent="0.2">
      <c r="A52830" t="s">
        <v>257</v>
      </c>
      <c r="B52830" s="1">
        <v>44957</v>
      </c>
      <c r="C52830">
        <v>855.91</v>
      </c>
    </row>
    <row r="52831" spans="1:3" x14ac:dyDescent="0.2">
      <c r="A52831" t="s">
        <v>79</v>
      </c>
      <c r="B52831" s="1">
        <v>44957</v>
      </c>
      <c r="C52831">
        <v>51.41</v>
      </c>
    </row>
    <row r="52832" spans="1:3" x14ac:dyDescent="0.2">
      <c r="A52832" t="s">
        <v>83</v>
      </c>
      <c r="B52832" s="1">
        <v>44957</v>
      </c>
      <c r="C52832">
        <v>432.73</v>
      </c>
    </row>
    <row r="52833" spans="1:3" x14ac:dyDescent="0.2">
      <c r="A52833" t="s">
        <v>72</v>
      </c>
      <c r="B52833" s="1">
        <v>44957</v>
      </c>
      <c r="C52833">
        <v>93.5</v>
      </c>
    </row>
    <row r="52834" spans="1:3" x14ac:dyDescent="0.2">
      <c r="A52834" t="s">
        <v>13202</v>
      </c>
      <c r="B52834" s="1">
        <v>44957</v>
      </c>
      <c r="C52834">
        <v>63.92</v>
      </c>
    </row>
    <row r="52835" spans="1:3" x14ac:dyDescent="0.2">
      <c r="A52835" t="s">
        <v>3</v>
      </c>
      <c r="B52835" s="1">
        <v>44957</v>
      </c>
      <c r="C52835">
        <v>275.8</v>
      </c>
    </row>
    <row r="52836" spans="1:3" x14ac:dyDescent="0.2">
      <c r="A52836" t="s">
        <v>32</v>
      </c>
      <c r="B52836" s="1">
        <v>44957</v>
      </c>
      <c r="C52836">
        <v>2055.09</v>
      </c>
    </row>
    <row r="52837" spans="1:3" x14ac:dyDescent="0.2">
      <c r="A52837" t="s">
        <v>13203</v>
      </c>
      <c r="B52837" s="1">
        <v>44957</v>
      </c>
      <c r="C52837">
        <v>49.9</v>
      </c>
    </row>
    <row r="52838" spans="1:3" x14ac:dyDescent="0.2">
      <c r="A52838" t="s">
        <v>13204</v>
      </c>
      <c r="B52838" s="1">
        <v>44957</v>
      </c>
      <c r="C52838">
        <v>57.9</v>
      </c>
    </row>
    <row r="52839" spans="1:3" x14ac:dyDescent="0.2">
      <c r="A52839" t="s">
        <v>319</v>
      </c>
      <c r="B52839" s="1">
        <v>44957</v>
      </c>
      <c r="C52839">
        <v>5763.27</v>
      </c>
    </row>
    <row r="52840" spans="1:3" x14ac:dyDescent="0.2">
      <c r="A52840" t="s">
        <v>13205</v>
      </c>
      <c r="B52840" s="1">
        <v>44957</v>
      </c>
      <c r="C52840">
        <v>30.7</v>
      </c>
    </row>
    <row r="52841" spans="1:3" x14ac:dyDescent="0.2">
      <c r="A52841" t="s">
        <v>10830</v>
      </c>
      <c r="B52841" s="1">
        <v>44957</v>
      </c>
      <c r="C52841">
        <v>99.9</v>
      </c>
    </row>
    <row r="52842" spans="1:3" x14ac:dyDescent="0.2">
      <c r="A52842" t="s">
        <v>13206</v>
      </c>
      <c r="B52842" s="1">
        <v>44957</v>
      </c>
      <c r="C52842">
        <v>68.150000000000006</v>
      </c>
    </row>
    <row r="52843" spans="1:3" x14ac:dyDescent="0.2">
      <c r="A52843" t="s">
        <v>13207</v>
      </c>
      <c r="B52843" s="1">
        <v>44957</v>
      </c>
      <c r="C52843">
        <v>135.9</v>
      </c>
    </row>
    <row r="52844" spans="1:3" x14ac:dyDescent="0.2">
      <c r="A52844" t="s">
        <v>12468</v>
      </c>
      <c r="B52844" s="1">
        <v>44957</v>
      </c>
      <c r="C52844">
        <v>168.97</v>
      </c>
    </row>
    <row r="52845" spans="1:3" x14ac:dyDescent="0.2">
      <c r="A52845" t="s">
        <v>13208</v>
      </c>
      <c r="B52845" s="1">
        <v>44957</v>
      </c>
      <c r="C52845">
        <v>96.4</v>
      </c>
    </row>
    <row r="52846" spans="1:3" x14ac:dyDescent="0.2">
      <c r="A52846" t="s">
        <v>13045</v>
      </c>
      <c r="B52846" s="1">
        <v>44957</v>
      </c>
      <c r="C52846">
        <v>56.35</v>
      </c>
    </row>
    <row r="52847" spans="1:3" x14ac:dyDescent="0.2">
      <c r="A52847" t="s">
        <v>13209</v>
      </c>
      <c r="B52847" s="1">
        <v>44957</v>
      </c>
      <c r="C52847">
        <v>53.4</v>
      </c>
    </row>
    <row r="52848" spans="1:3" x14ac:dyDescent="0.2">
      <c r="A52848" t="s">
        <v>46</v>
      </c>
      <c r="B52848" s="1">
        <v>44957</v>
      </c>
      <c r="C52848">
        <v>53.97</v>
      </c>
    </row>
    <row r="52849" spans="1:3" x14ac:dyDescent="0.2">
      <c r="A52849" t="s">
        <v>46</v>
      </c>
      <c r="B52849" s="1">
        <v>44957</v>
      </c>
      <c r="C52849">
        <v>56.97</v>
      </c>
    </row>
    <row r="52850" spans="1:3" x14ac:dyDescent="0.2">
      <c r="A52850" t="s">
        <v>13210</v>
      </c>
      <c r="B52850" s="1">
        <v>44957</v>
      </c>
      <c r="C52850">
        <v>21.95</v>
      </c>
    </row>
    <row r="52851" spans="1:3" x14ac:dyDescent="0.2">
      <c r="A52851" t="s">
        <v>13104</v>
      </c>
      <c r="B52851" s="1">
        <v>44957</v>
      </c>
      <c r="C52851">
        <v>87.9</v>
      </c>
    </row>
    <row r="52852" spans="1:3" x14ac:dyDescent="0.2">
      <c r="A52852" t="s">
        <v>326</v>
      </c>
      <c r="B52852" s="1">
        <v>44957</v>
      </c>
      <c r="C52852">
        <v>130.22</v>
      </c>
    </row>
    <row r="52853" spans="1:3" x14ac:dyDescent="0.2">
      <c r="A52853" t="s">
        <v>12</v>
      </c>
      <c r="B52853" s="1">
        <v>44957</v>
      </c>
      <c r="C52853">
        <v>204.44</v>
      </c>
    </row>
    <row r="52854" spans="1:3" x14ac:dyDescent="0.2">
      <c r="A52854" t="s">
        <v>8067</v>
      </c>
      <c r="B52854" s="1">
        <v>44958</v>
      </c>
      <c r="C52854">
        <v>465.3</v>
      </c>
    </row>
    <row r="52855" spans="1:3" x14ac:dyDescent="0.2">
      <c r="A52855" t="s">
        <v>11984</v>
      </c>
      <c r="B52855" s="1">
        <v>44958</v>
      </c>
      <c r="C52855">
        <v>159.94999999999999</v>
      </c>
    </row>
    <row r="52856" spans="1:3" x14ac:dyDescent="0.2">
      <c r="A52856" t="s">
        <v>1259</v>
      </c>
      <c r="B52856" s="1">
        <v>44958</v>
      </c>
      <c r="C52856">
        <v>1023.32</v>
      </c>
    </row>
    <row r="52857" spans="1:3" x14ac:dyDescent="0.2">
      <c r="A52857" t="s">
        <v>6139</v>
      </c>
      <c r="B52857" s="1">
        <v>44958</v>
      </c>
      <c r="C52857">
        <v>407.55</v>
      </c>
    </row>
    <row r="52858" spans="1:3" x14ac:dyDescent="0.2">
      <c r="A52858" t="s">
        <v>13188</v>
      </c>
      <c r="B52858" s="1">
        <v>44958</v>
      </c>
      <c r="C52858">
        <v>77.45</v>
      </c>
    </row>
    <row r="52859" spans="1:3" x14ac:dyDescent="0.2">
      <c r="A52859" t="s">
        <v>4772</v>
      </c>
      <c r="B52859" s="1">
        <v>44958</v>
      </c>
      <c r="C52859">
        <v>52.77</v>
      </c>
    </row>
    <row r="52860" spans="1:3" x14ac:dyDescent="0.2">
      <c r="A52860" t="s">
        <v>13189</v>
      </c>
      <c r="B52860" s="1">
        <v>44958</v>
      </c>
      <c r="C52860">
        <v>67.95</v>
      </c>
    </row>
    <row r="52861" spans="1:3" x14ac:dyDescent="0.2">
      <c r="A52861" t="s">
        <v>536</v>
      </c>
      <c r="B52861" s="1">
        <v>44958</v>
      </c>
      <c r="C52861">
        <v>46.25</v>
      </c>
    </row>
    <row r="52862" spans="1:3" x14ac:dyDescent="0.2">
      <c r="A52862" t="s">
        <v>4772</v>
      </c>
      <c r="B52862" s="1">
        <v>44958</v>
      </c>
      <c r="C52862">
        <v>583.35</v>
      </c>
    </row>
    <row r="52863" spans="1:3" x14ac:dyDescent="0.2">
      <c r="A52863" t="s">
        <v>122</v>
      </c>
      <c r="B52863" s="1">
        <v>44958</v>
      </c>
      <c r="C52863">
        <v>905.08</v>
      </c>
    </row>
    <row r="52864" spans="1:3" x14ac:dyDescent="0.2">
      <c r="A52864" t="s">
        <v>79</v>
      </c>
      <c r="B52864" s="1">
        <v>44958</v>
      </c>
      <c r="C52864">
        <v>35.93</v>
      </c>
    </row>
    <row r="52865" spans="1:3" x14ac:dyDescent="0.2">
      <c r="A52865" t="s">
        <v>79</v>
      </c>
      <c r="B52865" s="1">
        <v>44958</v>
      </c>
      <c r="C52865">
        <v>51.41</v>
      </c>
    </row>
    <row r="52866" spans="1:3" x14ac:dyDescent="0.2">
      <c r="A52866" t="s">
        <v>12446</v>
      </c>
      <c r="B52866" s="1">
        <v>44958</v>
      </c>
      <c r="C52866">
        <v>52.4</v>
      </c>
    </row>
    <row r="52867" spans="1:3" x14ac:dyDescent="0.2">
      <c r="A52867" t="s">
        <v>12310</v>
      </c>
      <c r="B52867" s="1">
        <v>44958</v>
      </c>
      <c r="C52867">
        <v>17.399999999999999</v>
      </c>
    </row>
    <row r="52868" spans="1:3" x14ac:dyDescent="0.2">
      <c r="A52868" t="s">
        <v>31</v>
      </c>
      <c r="B52868" s="1">
        <v>44958</v>
      </c>
      <c r="C52868">
        <v>130.94</v>
      </c>
    </row>
    <row r="52869" spans="1:3" x14ac:dyDescent="0.2">
      <c r="A52869" t="s">
        <v>12680</v>
      </c>
      <c r="B52869" s="1">
        <v>44958</v>
      </c>
      <c r="C52869">
        <v>44.45</v>
      </c>
    </row>
    <row r="52870" spans="1:3" x14ac:dyDescent="0.2">
      <c r="A52870" t="s">
        <v>13190</v>
      </c>
      <c r="B52870" s="1">
        <v>44958</v>
      </c>
      <c r="C52870">
        <v>72.95</v>
      </c>
    </row>
    <row r="52871" spans="1:3" x14ac:dyDescent="0.2">
      <c r="A52871" t="s">
        <v>6255</v>
      </c>
      <c r="B52871" s="1">
        <v>44958</v>
      </c>
      <c r="C52871">
        <v>46.35</v>
      </c>
    </row>
    <row r="52872" spans="1:3" x14ac:dyDescent="0.2">
      <c r="A52872" t="s">
        <v>536</v>
      </c>
      <c r="B52872" s="1">
        <v>44958</v>
      </c>
      <c r="C52872">
        <v>46.25</v>
      </c>
    </row>
    <row r="52873" spans="1:3" x14ac:dyDescent="0.2">
      <c r="A52873" t="s">
        <v>13191</v>
      </c>
      <c r="B52873" s="1">
        <v>44958</v>
      </c>
      <c r="C52873">
        <v>25.2</v>
      </c>
    </row>
    <row r="52874" spans="1:3" x14ac:dyDescent="0.2">
      <c r="A52874" t="s">
        <v>12091</v>
      </c>
      <c r="B52874" s="1">
        <v>44958</v>
      </c>
      <c r="C52874">
        <v>90.95</v>
      </c>
    </row>
    <row r="52875" spans="1:3" x14ac:dyDescent="0.2">
      <c r="A52875" t="s">
        <v>12</v>
      </c>
      <c r="B52875" s="1">
        <v>44958</v>
      </c>
      <c r="C52875">
        <v>252.25</v>
      </c>
    </row>
    <row r="52876" spans="1:3" x14ac:dyDescent="0.2">
      <c r="A52876" t="s">
        <v>9195</v>
      </c>
      <c r="B52876" s="1">
        <v>44958</v>
      </c>
      <c r="C52876">
        <v>6.75</v>
      </c>
    </row>
    <row r="52877" spans="1:3" x14ac:dyDescent="0.2">
      <c r="A52877" t="s">
        <v>13192</v>
      </c>
      <c r="B52877" s="1">
        <v>44958</v>
      </c>
      <c r="C52877">
        <v>173.45</v>
      </c>
    </row>
    <row r="52878" spans="1:3" x14ac:dyDescent="0.2">
      <c r="A52878" t="s">
        <v>13193</v>
      </c>
      <c r="B52878" s="1">
        <v>44958</v>
      </c>
      <c r="C52878">
        <v>48.4</v>
      </c>
    </row>
    <row r="52879" spans="1:3" x14ac:dyDescent="0.2">
      <c r="A52879" t="s">
        <v>13194</v>
      </c>
      <c r="B52879" s="1">
        <v>44958</v>
      </c>
      <c r="C52879">
        <v>89.1</v>
      </c>
    </row>
    <row r="52880" spans="1:3" x14ac:dyDescent="0.2">
      <c r="A52880" t="s">
        <v>10885</v>
      </c>
      <c r="B52880" s="1">
        <v>44958</v>
      </c>
      <c r="C52880">
        <v>56.7</v>
      </c>
    </row>
    <row r="52881" spans="1:3" x14ac:dyDescent="0.2">
      <c r="A52881" t="s">
        <v>13195</v>
      </c>
      <c r="B52881" s="1">
        <v>44958</v>
      </c>
      <c r="C52881">
        <v>107.45</v>
      </c>
    </row>
    <row r="52882" spans="1:3" x14ac:dyDescent="0.2">
      <c r="A52882" t="s">
        <v>13196</v>
      </c>
      <c r="B52882" s="1">
        <v>44958</v>
      </c>
      <c r="C52882">
        <v>38.450000000000003</v>
      </c>
    </row>
    <row r="52883" spans="1:3" x14ac:dyDescent="0.2">
      <c r="A52883" t="s">
        <v>7543</v>
      </c>
      <c r="B52883" s="1">
        <v>44958</v>
      </c>
      <c r="C52883">
        <v>241.5</v>
      </c>
    </row>
    <row r="52884" spans="1:3" x14ac:dyDescent="0.2">
      <c r="A52884" t="s">
        <v>7113</v>
      </c>
      <c r="B52884" s="1">
        <v>44958</v>
      </c>
      <c r="C52884">
        <v>98.3</v>
      </c>
    </row>
    <row r="52885" spans="1:3" x14ac:dyDescent="0.2">
      <c r="A52885" t="s">
        <v>11336</v>
      </c>
      <c r="B52885" s="1">
        <v>44958</v>
      </c>
      <c r="C52885">
        <v>68.400000000000006</v>
      </c>
    </row>
    <row r="52886" spans="1:3" x14ac:dyDescent="0.2">
      <c r="A52886" t="s">
        <v>13197</v>
      </c>
      <c r="B52886" s="1">
        <v>44958</v>
      </c>
      <c r="C52886">
        <v>117.25</v>
      </c>
    </row>
    <row r="52887" spans="1:3" x14ac:dyDescent="0.2">
      <c r="A52887" t="s">
        <v>13198</v>
      </c>
      <c r="B52887" s="1">
        <v>44958</v>
      </c>
      <c r="C52887">
        <v>53.4</v>
      </c>
    </row>
    <row r="52888" spans="1:3" x14ac:dyDescent="0.2">
      <c r="A52888" t="s">
        <v>13199</v>
      </c>
      <c r="B52888" s="1">
        <v>44958</v>
      </c>
      <c r="C52888">
        <v>48.4</v>
      </c>
    </row>
    <row r="52889" spans="1:3" x14ac:dyDescent="0.2">
      <c r="A52889" t="s">
        <v>13200</v>
      </c>
      <c r="B52889" s="1">
        <v>44958</v>
      </c>
      <c r="C52889">
        <v>168.25</v>
      </c>
    </row>
    <row r="52890" spans="1:3" x14ac:dyDescent="0.2">
      <c r="A52890" t="s">
        <v>13201</v>
      </c>
      <c r="B52890" s="1">
        <v>44958</v>
      </c>
      <c r="C52890">
        <v>148.35</v>
      </c>
    </row>
    <row r="52891" spans="1:3" x14ac:dyDescent="0.2">
      <c r="A52891" t="s">
        <v>64</v>
      </c>
      <c r="B52891" s="1">
        <v>44958</v>
      </c>
      <c r="C52891">
        <v>216</v>
      </c>
    </row>
    <row r="52892" spans="1:3" x14ac:dyDescent="0.2">
      <c r="A52892" t="s">
        <v>185</v>
      </c>
      <c r="B52892" s="1">
        <v>44958</v>
      </c>
      <c r="C52892">
        <v>1059.45</v>
      </c>
    </row>
    <row r="52893" spans="1:3" x14ac:dyDescent="0.2">
      <c r="A52893" t="s">
        <v>64</v>
      </c>
      <c r="B52893" s="1">
        <v>44958</v>
      </c>
      <c r="C52893">
        <v>428.85</v>
      </c>
    </row>
    <row r="52894" spans="1:3" x14ac:dyDescent="0.2">
      <c r="A52894" t="s">
        <v>31</v>
      </c>
      <c r="B52894" s="1">
        <v>44958</v>
      </c>
      <c r="C52894">
        <v>33.76</v>
      </c>
    </row>
    <row r="52895" spans="1:3" x14ac:dyDescent="0.2">
      <c r="A52895" t="s">
        <v>900</v>
      </c>
      <c r="B52895" s="1">
        <v>44958</v>
      </c>
      <c r="C52895">
        <v>178.24</v>
      </c>
    </row>
    <row r="52896" spans="1:3" x14ac:dyDescent="0.2">
      <c r="A52896" t="s">
        <v>31</v>
      </c>
      <c r="B52896" s="1">
        <v>44958</v>
      </c>
      <c r="C52896">
        <v>1719.01</v>
      </c>
    </row>
    <row r="52897" spans="1:3" x14ac:dyDescent="0.2">
      <c r="A52897" t="s">
        <v>64</v>
      </c>
      <c r="B52897" s="1">
        <v>44958</v>
      </c>
      <c r="C52897">
        <v>842.63</v>
      </c>
    </row>
    <row r="52898" spans="1:3" x14ac:dyDescent="0.2">
      <c r="A52898" t="s">
        <v>11517</v>
      </c>
      <c r="B52898" s="1">
        <v>44958</v>
      </c>
      <c r="C52898">
        <v>698.46</v>
      </c>
    </row>
    <row r="52899" spans="1:3" x14ac:dyDescent="0.2">
      <c r="A52899" t="s">
        <v>2</v>
      </c>
      <c r="B52899" s="1">
        <v>44958</v>
      </c>
      <c r="C52899">
        <v>16530.2</v>
      </c>
    </row>
    <row r="52900" spans="1:3" x14ac:dyDescent="0.2">
      <c r="A52900" t="s">
        <v>1468</v>
      </c>
      <c r="B52900" s="1">
        <v>44959</v>
      </c>
      <c r="C52900">
        <v>428.9</v>
      </c>
    </row>
    <row r="52901" spans="1:3" x14ac:dyDescent="0.2">
      <c r="A52901" t="s">
        <v>5720</v>
      </c>
      <c r="B52901" s="1">
        <v>44959</v>
      </c>
      <c r="C52901">
        <v>202.3</v>
      </c>
    </row>
    <row r="52902" spans="1:3" x14ac:dyDescent="0.2">
      <c r="A52902" t="s">
        <v>6139</v>
      </c>
      <c r="B52902" s="1">
        <v>44959</v>
      </c>
      <c r="C52902">
        <v>94.32</v>
      </c>
    </row>
    <row r="52903" spans="1:3" x14ac:dyDescent="0.2">
      <c r="A52903" t="s">
        <v>13178</v>
      </c>
      <c r="B52903" s="1">
        <v>44959</v>
      </c>
      <c r="C52903">
        <v>75.400000000000006</v>
      </c>
    </row>
    <row r="52904" spans="1:3" x14ac:dyDescent="0.2">
      <c r="A52904" t="s">
        <v>7978</v>
      </c>
      <c r="B52904" s="1">
        <v>44959</v>
      </c>
      <c r="C52904">
        <v>53.4</v>
      </c>
    </row>
    <row r="52905" spans="1:3" x14ac:dyDescent="0.2">
      <c r="A52905" t="s">
        <v>534</v>
      </c>
      <c r="B52905" s="1">
        <v>44959</v>
      </c>
      <c r="C52905">
        <v>1653.17</v>
      </c>
    </row>
    <row r="52906" spans="1:3" x14ac:dyDescent="0.2">
      <c r="A52906" t="s">
        <v>13179</v>
      </c>
      <c r="B52906" s="1">
        <v>44959</v>
      </c>
      <c r="C52906">
        <v>97.85</v>
      </c>
    </row>
    <row r="52907" spans="1:3" x14ac:dyDescent="0.2">
      <c r="A52907" t="s">
        <v>79</v>
      </c>
      <c r="B52907" s="1">
        <v>44959</v>
      </c>
      <c r="C52907">
        <v>29.93</v>
      </c>
    </row>
    <row r="52908" spans="1:3" x14ac:dyDescent="0.2">
      <c r="A52908" t="s">
        <v>79</v>
      </c>
      <c r="B52908" s="1">
        <v>44959</v>
      </c>
      <c r="C52908">
        <v>15.95</v>
      </c>
    </row>
    <row r="52909" spans="1:3" x14ac:dyDescent="0.2">
      <c r="A52909" t="s">
        <v>13180</v>
      </c>
      <c r="B52909" s="1">
        <v>44959</v>
      </c>
      <c r="C52909">
        <v>32.4</v>
      </c>
    </row>
    <row r="52910" spans="1:3" x14ac:dyDescent="0.2">
      <c r="A52910" t="s">
        <v>2980</v>
      </c>
      <c r="B52910" s="1">
        <v>44959</v>
      </c>
      <c r="C52910">
        <v>7491</v>
      </c>
    </row>
    <row r="52911" spans="1:3" x14ac:dyDescent="0.2">
      <c r="A52911" t="s">
        <v>597</v>
      </c>
      <c r="B52911" s="1">
        <v>44959</v>
      </c>
      <c r="C52911">
        <v>863.04</v>
      </c>
    </row>
    <row r="52912" spans="1:3" x14ac:dyDescent="0.2">
      <c r="A52912" t="s">
        <v>46</v>
      </c>
      <c r="B52912" s="1">
        <v>44959</v>
      </c>
      <c r="C52912">
        <v>42.96</v>
      </c>
    </row>
    <row r="52913" spans="1:3" x14ac:dyDescent="0.2">
      <c r="A52913" t="s">
        <v>46</v>
      </c>
      <c r="B52913" s="1">
        <v>44959</v>
      </c>
      <c r="C52913">
        <v>67.77</v>
      </c>
    </row>
    <row r="52914" spans="1:3" x14ac:dyDescent="0.2">
      <c r="A52914" t="s">
        <v>13181</v>
      </c>
      <c r="B52914" s="1">
        <v>44959</v>
      </c>
      <c r="C52914">
        <v>50.4</v>
      </c>
    </row>
    <row r="52915" spans="1:3" x14ac:dyDescent="0.2">
      <c r="A52915" t="s">
        <v>13182</v>
      </c>
      <c r="B52915" s="1">
        <v>44959</v>
      </c>
      <c r="C52915">
        <v>58.4</v>
      </c>
    </row>
    <row r="52916" spans="1:3" x14ac:dyDescent="0.2">
      <c r="A52916" t="s">
        <v>13183</v>
      </c>
      <c r="B52916" s="1">
        <v>44959</v>
      </c>
      <c r="C52916">
        <v>49.95</v>
      </c>
    </row>
    <row r="52917" spans="1:3" x14ac:dyDescent="0.2">
      <c r="A52917" t="s">
        <v>13184</v>
      </c>
      <c r="B52917" s="1">
        <v>44959</v>
      </c>
      <c r="C52917">
        <v>128.1</v>
      </c>
    </row>
    <row r="52918" spans="1:3" x14ac:dyDescent="0.2">
      <c r="A52918" t="s">
        <v>13185</v>
      </c>
      <c r="B52918" s="1">
        <v>44959</v>
      </c>
      <c r="C52918">
        <v>51.4</v>
      </c>
    </row>
    <row r="52919" spans="1:3" x14ac:dyDescent="0.2">
      <c r="A52919" t="s">
        <v>13186</v>
      </c>
      <c r="B52919" s="1">
        <v>44959</v>
      </c>
      <c r="C52919">
        <v>71.900000000000006</v>
      </c>
    </row>
    <row r="52920" spans="1:3" x14ac:dyDescent="0.2">
      <c r="A52920" t="s">
        <v>6677</v>
      </c>
      <c r="B52920" s="1">
        <v>44959</v>
      </c>
      <c r="C52920">
        <v>67.95</v>
      </c>
    </row>
    <row r="52921" spans="1:3" x14ac:dyDescent="0.2">
      <c r="A52921" t="s">
        <v>1169</v>
      </c>
      <c r="B52921" s="1">
        <v>44959</v>
      </c>
      <c r="C52921">
        <v>44.25</v>
      </c>
    </row>
    <row r="52922" spans="1:3" x14ac:dyDescent="0.2">
      <c r="A52922" t="s">
        <v>5836</v>
      </c>
      <c r="B52922" s="1">
        <v>44959</v>
      </c>
      <c r="C52922">
        <v>89.05</v>
      </c>
    </row>
    <row r="52923" spans="1:3" x14ac:dyDescent="0.2">
      <c r="A52923" t="s">
        <v>13187</v>
      </c>
      <c r="B52923" s="1">
        <v>44959</v>
      </c>
      <c r="C52923">
        <v>53.4</v>
      </c>
    </row>
    <row r="52924" spans="1:3" x14ac:dyDescent="0.2">
      <c r="A52924" t="s">
        <v>12928</v>
      </c>
      <c r="B52924" s="1">
        <v>44959</v>
      </c>
      <c r="C52924">
        <v>201.35</v>
      </c>
    </row>
    <row r="52925" spans="1:3" x14ac:dyDescent="0.2">
      <c r="A52925" t="s">
        <v>6139</v>
      </c>
      <c r="B52925" s="1">
        <v>44959</v>
      </c>
      <c r="C52925">
        <v>3081.22</v>
      </c>
    </row>
    <row r="52926" spans="1:3" x14ac:dyDescent="0.2">
      <c r="A52926" t="s">
        <v>12</v>
      </c>
      <c r="B52926" s="1">
        <v>44959</v>
      </c>
      <c r="C52926">
        <v>130.88</v>
      </c>
    </row>
    <row r="52927" spans="1:3" x14ac:dyDescent="0.2">
      <c r="A52927" t="s">
        <v>12109</v>
      </c>
      <c r="B52927" s="1">
        <v>44960</v>
      </c>
      <c r="C52927">
        <v>96.4</v>
      </c>
    </row>
    <row r="52928" spans="1:3" x14ac:dyDescent="0.2">
      <c r="A52928" t="s">
        <v>13161</v>
      </c>
      <c r="B52928" s="1">
        <v>44960</v>
      </c>
      <c r="C52928">
        <v>135.30000000000001</v>
      </c>
    </row>
    <row r="52929" spans="1:3" x14ac:dyDescent="0.2">
      <c r="A52929" t="s">
        <v>13162</v>
      </c>
      <c r="B52929" s="1">
        <v>44960</v>
      </c>
      <c r="C52929">
        <v>55.85</v>
      </c>
    </row>
    <row r="52930" spans="1:3" x14ac:dyDescent="0.2">
      <c r="A52930" t="s">
        <v>1404</v>
      </c>
      <c r="B52930" s="1">
        <v>44960</v>
      </c>
      <c r="C52930">
        <v>162.35</v>
      </c>
    </row>
    <row r="52931" spans="1:3" x14ac:dyDescent="0.2">
      <c r="A52931" t="s">
        <v>310</v>
      </c>
      <c r="B52931" s="1">
        <v>44960</v>
      </c>
      <c r="C52931">
        <v>273.79000000000002</v>
      </c>
    </row>
    <row r="52932" spans="1:3" x14ac:dyDescent="0.2">
      <c r="A52932" t="s">
        <v>709</v>
      </c>
      <c r="B52932" s="1">
        <v>44960</v>
      </c>
      <c r="C52932">
        <v>41.95</v>
      </c>
    </row>
    <row r="52933" spans="1:3" x14ac:dyDescent="0.2">
      <c r="A52933" t="s">
        <v>13163</v>
      </c>
      <c r="B52933" s="1">
        <v>44960</v>
      </c>
      <c r="C52933">
        <v>52.4</v>
      </c>
    </row>
    <row r="52934" spans="1:3" x14ac:dyDescent="0.2">
      <c r="A52934" t="s">
        <v>709</v>
      </c>
      <c r="B52934" s="1">
        <v>44960</v>
      </c>
      <c r="C52934">
        <v>865.14</v>
      </c>
    </row>
    <row r="52935" spans="1:3" x14ac:dyDescent="0.2">
      <c r="A52935" t="s">
        <v>13164</v>
      </c>
      <c r="B52935" s="1">
        <v>44960</v>
      </c>
      <c r="C52935">
        <v>9.15</v>
      </c>
    </row>
    <row r="52936" spans="1:3" x14ac:dyDescent="0.2">
      <c r="A52936" t="s">
        <v>7568</v>
      </c>
      <c r="B52936" s="1">
        <v>44960</v>
      </c>
      <c r="C52936">
        <v>50.95</v>
      </c>
    </row>
    <row r="52937" spans="1:3" x14ac:dyDescent="0.2">
      <c r="A52937" t="s">
        <v>13165</v>
      </c>
      <c r="B52937" s="1">
        <v>44960</v>
      </c>
      <c r="C52937">
        <v>70.349999999999994</v>
      </c>
    </row>
    <row r="52938" spans="1:3" x14ac:dyDescent="0.2">
      <c r="A52938" t="s">
        <v>713</v>
      </c>
      <c r="B52938" s="1">
        <v>44960</v>
      </c>
      <c r="C52938">
        <v>175.85</v>
      </c>
    </row>
    <row r="52939" spans="1:3" x14ac:dyDescent="0.2">
      <c r="A52939" t="s">
        <v>13166</v>
      </c>
      <c r="B52939" s="1">
        <v>44960</v>
      </c>
      <c r="C52939">
        <v>16.95</v>
      </c>
    </row>
    <row r="52940" spans="1:3" x14ac:dyDescent="0.2">
      <c r="A52940" t="s">
        <v>13167</v>
      </c>
      <c r="B52940" s="1">
        <v>44960</v>
      </c>
      <c r="C52940">
        <v>24.95</v>
      </c>
    </row>
    <row r="52941" spans="1:3" x14ac:dyDescent="0.2">
      <c r="A52941" t="s">
        <v>13168</v>
      </c>
      <c r="B52941" s="1">
        <v>44960</v>
      </c>
      <c r="C52941">
        <v>26.4</v>
      </c>
    </row>
    <row r="52942" spans="1:3" x14ac:dyDescent="0.2">
      <c r="A52942" t="s">
        <v>119</v>
      </c>
      <c r="B52942" s="1">
        <v>44960</v>
      </c>
      <c r="C52942">
        <v>943.5</v>
      </c>
    </row>
    <row r="52943" spans="1:3" x14ac:dyDescent="0.2">
      <c r="A52943" t="s">
        <v>13169</v>
      </c>
      <c r="B52943" s="1">
        <v>44960</v>
      </c>
      <c r="C52943">
        <v>162.35</v>
      </c>
    </row>
    <row r="52944" spans="1:3" x14ac:dyDescent="0.2">
      <c r="A52944" t="s">
        <v>13170</v>
      </c>
      <c r="B52944" s="1">
        <v>44960</v>
      </c>
      <c r="C52944">
        <v>100.35</v>
      </c>
    </row>
    <row r="52945" spans="1:3" x14ac:dyDescent="0.2">
      <c r="A52945" t="s">
        <v>13171</v>
      </c>
      <c r="B52945" s="1">
        <v>44960</v>
      </c>
      <c r="C52945">
        <v>167.3</v>
      </c>
    </row>
    <row r="52946" spans="1:3" x14ac:dyDescent="0.2">
      <c r="A52946" t="s">
        <v>13114</v>
      </c>
      <c r="B52946" s="1">
        <v>44960</v>
      </c>
      <c r="C52946">
        <v>113.3</v>
      </c>
    </row>
    <row r="52947" spans="1:3" x14ac:dyDescent="0.2">
      <c r="A52947" t="s">
        <v>13172</v>
      </c>
      <c r="B52947" s="1">
        <v>44960</v>
      </c>
      <c r="C52947">
        <v>529.4</v>
      </c>
    </row>
    <row r="52948" spans="1:3" x14ac:dyDescent="0.2">
      <c r="A52948" t="s">
        <v>229</v>
      </c>
      <c r="B52948" s="1">
        <v>44960</v>
      </c>
      <c r="C52948">
        <v>32.93</v>
      </c>
    </row>
    <row r="52949" spans="1:3" x14ac:dyDescent="0.2">
      <c r="A52949" t="s">
        <v>13173</v>
      </c>
      <c r="B52949" s="1">
        <v>44960</v>
      </c>
      <c r="C52949">
        <v>20.190000000000001</v>
      </c>
    </row>
    <row r="52950" spans="1:3" x14ac:dyDescent="0.2">
      <c r="A52950" t="s">
        <v>11561</v>
      </c>
      <c r="B52950" s="1">
        <v>44960</v>
      </c>
      <c r="C52950">
        <v>150</v>
      </c>
    </row>
    <row r="52951" spans="1:3" x14ac:dyDescent="0.2">
      <c r="A52951" t="s">
        <v>13174</v>
      </c>
      <c r="B52951" s="1">
        <v>44960</v>
      </c>
      <c r="C52951">
        <v>17.95</v>
      </c>
    </row>
    <row r="52952" spans="1:3" x14ac:dyDescent="0.2">
      <c r="A52952" t="s">
        <v>12</v>
      </c>
      <c r="B52952" s="1">
        <v>44960</v>
      </c>
      <c r="C52952">
        <v>231.16</v>
      </c>
    </row>
    <row r="52953" spans="1:3" x14ac:dyDescent="0.2">
      <c r="A52953" t="s">
        <v>13175</v>
      </c>
      <c r="B52953" s="1">
        <v>44960</v>
      </c>
      <c r="C52953">
        <v>44.05</v>
      </c>
    </row>
    <row r="52954" spans="1:3" x14ac:dyDescent="0.2">
      <c r="A52954" t="s">
        <v>13176</v>
      </c>
      <c r="B52954" s="1">
        <v>44960</v>
      </c>
      <c r="C52954">
        <v>69.150000000000006</v>
      </c>
    </row>
    <row r="52955" spans="1:3" x14ac:dyDescent="0.2">
      <c r="A52955" t="s">
        <v>10181</v>
      </c>
      <c r="B52955" s="1">
        <v>44960</v>
      </c>
      <c r="C52955">
        <v>52.4</v>
      </c>
    </row>
    <row r="52956" spans="1:3" x14ac:dyDescent="0.2">
      <c r="A52956" t="s">
        <v>13177</v>
      </c>
      <c r="B52956" s="1">
        <v>44960</v>
      </c>
      <c r="C52956">
        <v>53.4</v>
      </c>
    </row>
    <row r="52957" spans="1:3" x14ac:dyDescent="0.2">
      <c r="A52957" t="s">
        <v>13119</v>
      </c>
      <c r="B52957" s="1">
        <v>44963</v>
      </c>
      <c r="C52957">
        <v>46.5</v>
      </c>
    </row>
    <row r="52958" spans="1:3" x14ac:dyDescent="0.2">
      <c r="A52958" t="s">
        <v>12881</v>
      </c>
      <c r="B52958" s="1">
        <v>44963</v>
      </c>
      <c r="C52958">
        <v>83.5</v>
      </c>
    </row>
    <row r="52959" spans="1:3" x14ac:dyDescent="0.2">
      <c r="A52959" t="s">
        <v>13120</v>
      </c>
      <c r="B52959" s="1">
        <v>44963</v>
      </c>
      <c r="C52959">
        <v>55</v>
      </c>
    </row>
    <row r="52960" spans="1:3" x14ac:dyDescent="0.2">
      <c r="A52960" t="s">
        <v>5690</v>
      </c>
      <c r="B52960" s="1">
        <v>44963</v>
      </c>
      <c r="C52960">
        <v>617.70000000000005</v>
      </c>
    </row>
    <row r="52961" spans="1:3" x14ac:dyDescent="0.2">
      <c r="A52961" t="s">
        <v>32</v>
      </c>
      <c r="B52961" s="1">
        <v>44963</v>
      </c>
      <c r="C52961">
        <v>718.33</v>
      </c>
    </row>
    <row r="52962" spans="1:3" x14ac:dyDescent="0.2">
      <c r="A52962" t="s">
        <v>13121</v>
      </c>
      <c r="B52962" s="1">
        <v>44963</v>
      </c>
      <c r="C52962">
        <v>88.35</v>
      </c>
    </row>
    <row r="52963" spans="1:3" x14ac:dyDescent="0.2">
      <c r="A52963" t="s">
        <v>11398</v>
      </c>
      <c r="B52963" s="1">
        <v>44963</v>
      </c>
      <c r="C52963">
        <v>60.15</v>
      </c>
    </row>
    <row r="52964" spans="1:3" x14ac:dyDescent="0.2">
      <c r="A52964" t="s">
        <v>13122</v>
      </c>
      <c r="B52964" s="1">
        <v>44963</v>
      </c>
      <c r="C52964">
        <v>48.4</v>
      </c>
    </row>
    <row r="52965" spans="1:3" x14ac:dyDescent="0.2">
      <c r="A52965" t="s">
        <v>11015</v>
      </c>
      <c r="B52965" s="1">
        <v>44963</v>
      </c>
      <c r="C52965">
        <v>296.23</v>
      </c>
    </row>
    <row r="52966" spans="1:3" x14ac:dyDescent="0.2">
      <c r="A52966" t="s">
        <v>79</v>
      </c>
      <c r="B52966" s="1">
        <v>44963</v>
      </c>
      <c r="C52966">
        <v>29.93</v>
      </c>
    </row>
    <row r="52967" spans="1:3" x14ac:dyDescent="0.2">
      <c r="A52967" t="s">
        <v>79</v>
      </c>
      <c r="B52967" s="1">
        <v>44963</v>
      </c>
      <c r="C52967">
        <v>29.93</v>
      </c>
    </row>
    <row r="52968" spans="1:3" x14ac:dyDescent="0.2">
      <c r="A52968" t="s">
        <v>79</v>
      </c>
      <c r="B52968" s="1">
        <v>44963</v>
      </c>
      <c r="C52968">
        <v>29.93</v>
      </c>
    </row>
    <row r="52969" spans="1:3" x14ac:dyDescent="0.2">
      <c r="A52969" t="s">
        <v>79</v>
      </c>
      <c r="B52969" s="1">
        <v>44963</v>
      </c>
      <c r="C52969">
        <v>137.33000000000001</v>
      </c>
    </row>
    <row r="52970" spans="1:3" x14ac:dyDescent="0.2">
      <c r="A52970" t="s">
        <v>10473</v>
      </c>
      <c r="B52970" s="1">
        <v>44963</v>
      </c>
      <c r="C52970">
        <v>100.75</v>
      </c>
    </row>
    <row r="52971" spans="1:3" x14ac:dyDescent="0.2">
      <c r="A52971" t="s">
        <v>324</v>
      </c>
      <c r="B52971" s="1">
        <v>44963</v>
      </c>
      <c r="C52971">
        <v>1387.64</v>
      </c>
    </row>
    <row r="52972" spans="1:3" x14ac:dyDescent="0.2">
      <c r="A52972" t="s">
        <v>536</v>
      </c>
      <c r="B52972" s="1">
        <v>44963</v>
      </c>
      <c r="C52972">
        <v>47.5</v>
      </c>
    </row>
    <row r="52973" spans="1:3" x14ac:dyDescent="0.2">
      <c r="A52973" t="s">
        <v>13123</v>
      </c>
      <c r="B52973" s="1">
        <v>44963</v>
      </c>
      <c r="C52973">
        <v>28.4</v>
      </c>
    </row>
    <row r="52974" spans="1:3" x14ac:dyDescent="0.2">
      <c r="A52974" t="s">
        <v>13124</v>
      </c>
      <c r="B52974" s="1">
        <v>44963</v>
      </c>
      <c r="C52974">
        <v>50.4</v>
      </c>
    </row>
    <row r="52975" spans="1:3" x14ac:dyDescent="0.2">
      <c r="A52975" t="s">
        <v>13125</v>
      </c>
      <c r="B52975" s="1">
        <v>44963</v>
      </c>
      <c r="C52975">
        <v>20.3</v>
      </c>
    </row>
    <row r="52976" spans="1:3" x14ac:dyDescent="0.2">
      <c r="A52976" t="s">
        <v>148</v>
      </c>
      <c r="B52976" s="1">
        <v>44963</v>
      </c>
      <c r="C52976">
        <v>289.95</v>
      </c>
    </row>
    <row r="52977" spans="1:3" x14ac:dyDescent="0.2">
      <c r="A52977" t="s">
        <v>326</v>
      </c>
      <c r="B52977" s="1">
        <v>44963</v>
      </c>
      <c r="C52977">
        <v>157.96</v>
      </c>
    </row>
    <row r="52978" spans="1:3" x14ac:dyDescent="0.2">
      <c r="A52978" t="s">
        <v>286</v>
      </c>
      <c r="B52978" s="1">
        <v>44963</v>
      </c>
      <c r="C52978">
        <v>268.95</v>
      </c>
    </row>
    <row r="52979" spans="1:3" x14ac:dyDescent="0.2">
      <c r="A52979" t="s">
        <v>6560</v>
      </c>
      <c r="B52979" s="1">
        <v>44963</v>
      </c>
      <c r="C52979">
        <v>286.95</v>
      </c>
    </row>
    <row r="52980" spans="1:3" x14ac:dyDescent="0.2">
      <c r="A52980" t="s">
        <v>383</v>
      </c>
      <c r="B52980" s="1">
        <v>44963</v>
      </c>
      <c r="C52980">
        <v>53.5</v>
      </c>
    </row>
    <row r="52981" spans="1:3" x14ac:dyDescent="0.2">
      <c r="A52981" t="s">
        <v>13126</v>
      </c>
      <c r="B52981" s="1">
        <v>44963</v>
      </c>
      <c r="C52981">
        <v>21.4</v>
      </c>
    </row>
    <row r="52982" spans="1:3" x14ac:dyDescent="0.2">
      <c r="A52982" t="s">
        <v>44</v>
      </c>
      <c r="B52982" s="1">
        <v>44963</v>
      </c>
      <c r="C52982">
        <v>987.27</v>
      </c>
    </row>
    <row r="52983" spans="1:3" x14ac:dyDescent="0.2">
      <c r="A52983" t="s">
        <v>13127</v>
      </c>
      <c r="B52983" s="1">
        <v>44963</v>
      </c>
      <c r="C52983">
        <v>33.799999999999997</v>
      </c>
    </row>
    <row r="52984" spans="1:3" x14ac:dyDescent="0.2">
      <c r="A52984" t="s">
        <v>597</v>
      </c>
      <c r="B52984" s="1">
        <v>44963</v>
      </c>
      <c r="C52984">
        <v>46.8</v>
      </c>
    </row>
    <row r="52985" spans="1:3" x14ac:dyDescent="0.2">
      <c r="A52985" t="s">
        <v>256</v>
      </c>
      <c r="B52985" s="1">
        <v>44963</v>
      </c>
      <c r="C52985">
        <v>223.63</v>
      </c>
    </row>
    <row r="52986" spans="1:3" x14ac:dyDescent="0.2">
      <c r="A52986" t="s">
        <v>46</v>
      </c>
      <c r="B52986" s="1">
        <v>44963</v>
      </c>
      <c r="C52986">
        <v>74.37</v>
      </c>
    </row>
    <row r="52987" spans="1:3" x14ac:dyDescent="0.2">
      <c r="A52987" t="s">
        <v>46</v>
      </c>
      <c r="B52987" s="1">
        <v>44963</v>
      </c>
      <c r="C52987">
        <v>133.74</v>
      </c>
    </row>
    <row r="52988" spans="1:3" x14ac:dyDescent="0.2">
      <c r="A52988" t="s">
        <v>597</v>
      </c>
      <c r="B52988" s="1">
        <v>44963</v>
      </c>
      <c r="C52988">
        <v>113.12</v>
      </c>
    </row>
    <row r="52989" spans="1:3" x14ac:dyDescent="0.2">
      <c r="A52989" t="s">
        <v>46</v>
      </c>
      <c r="B52989" s="1">
        <v>44963</v>
      </c>
      <c r="C52989">
        <v>279.35000000000002</v>
      </c>
    </row>
    <row r="52990" spans="1:3" x14ac:dyDescent="0.2">
      <c r="A52990" t="s">
        <v>10696</v>
      </c>
      <c r="B52990" s="1">
        <v>44963</v>
      </c>
      <c r="C52990">
        <v>100.35</v>
      </c>
    </row>
    <row r="52991" spans="1:3" x14ac:dyDescent="0.2">
      <c r="A52991" t="s">
        <v>13128</v>
      </c>
      <c r="B52991" s="1">
        <v>44963</v>
      </c>
      <c r="C52991">
        <v>25.44</v>
      </c>
    </row>
    <row r="52992" spans="1:3" x14ac:dyDescent="0.2">
      <c r="A52992" t="s">
        <v>13129</v>
      </c>
      <c r="B52992" s="1">
        <v>44963</v>
      </c>
      <c r="C52992">
        <v>212.35</v>
      </c>
    </row>
    <row r="52993" spans="1:3" x14ac:dyDescent="0.2">
      <c r="A52993" t="s">
        <v>13130</v>
      </c>
      <c r="B52993" s="1">
        <v>44963</v>
      </c>
      <c r="C52993">
        <v>85.4</v>
      </c>
    </row>
    <row r="52994" spans="1:3" x14ac:dyDescent="0.2">
      <c r="A52994" t="s">
        <v>13131</v>
      </c>
      <c r="B52994" s="1">
        <v>44963</v>
      </c>
      <c r="C52994">
        <v>16.350000000000001</v>
      </c>
    </row>
    <row r="52995" spans="1:3" x14ac:dyDescent="0.2">
      <c r="A52995" t="s">
        <v>13132</v>
      </c>
      <c r="B52995" s="1">
        <v>44963</v>
      </c>
      <c r="C52995">
        <v>133.44999999999999</v>
      </c>
    </row>
    <row r="52996" spans="1:3" x14ac:dyDescent="0.2">
      <c r="A52996" t="s">
        <v>13133</v>
      </c>
      <c r="B52996" s="1">
        <v>44963</v>
      </c>
      <c r="C52996">
        <v>70.95</v>
      </c>
    </row>
    <row r="52997" spans="1:3" x14ac:dyDescent="0.2">
      <c r="A52997" t="s">
        <v>13134</v>
      </c>
      <c r="B52997" s="1">
        <v>44963</v>
      </c>
      <c r="C52997">
        <v>15.4</v>
      </c>
    </row>
    <row r="52998" spans="1:3" x14ac:dyDescent="0.2">
      <c r="A52998" t="s">
        <v>13135</v>
      </c>
      <c r="B52998" s="1">
        <v>44963</v>
      </c>
      <c r="C52998">
        <v>63.4</v>
      </c>
    </row>
    <row r="52999" spans="1:3" x14ac:dyDescent="0.2">
      <c r="A52999" t="s">
        <v>13136</v>
      </c>
      <c r="B52999" s="1">
        <v>44963</v>
      </c>
      <c r="C52999">
        <v>61.4</v>
      </c>
    </row>
    <row r="53000" spans="1:3" x14ac:dyDescent="0.2">
      <c r="A53000" t="s">
        <v>13137</v>
      </c>
      <c r="B53000" s="1">
        <v>44963</v>
      </c>
      <c r="C53000">
        <v>72.150000000000006</v>
      </c>
    </row>
    <row r="53001" spans="1:3" x14ac:dyDescent="0.2">
      <c r="A53001" t="s">
        <v>13138</v>
      </c>
      <c r="B53001" s="1">
        <v>44963</v>
      </c>
      <c r="C53001">
        <v>27.45</v>
      </c>
    </row>
    <row r="53002" spans="1:3" x14ac:dyDescent="0.2">
      <c r="A53002" t="s">
        <v>11659</v>
      </c>
      <c r="B53002" s="1">
        <v>44963</v>
      </c>
      <c r="C53002">
        <v>113.05</v>
      </c>
    </row>
    <row r="53003" spans="1:3" x14ac:dyDescent="0.2">
      <c r="A53003" t="s">
        <v>3172</v>
      </c>
      <c r="B53003" s="1">
        <v>44963</v>
      </c>
      <c r="C53003">
        <v>122.85</v>
      </c>
    </row>
    <row r="53004" spans="1:3" x14ac:dyDescent="0.2">
      <c r="A53004" t="s">
        <v>11124</v>
      </c>
      <c r="B53004" s="1">
        <v>44963</v>
      </c>
      <c r="C53004">
        <v>36.9</v>
      </c>
    </row>
    <row r="53005" spans="1:3" x14ac:dyDescent="0.2">
      <c r="A53005" t="s">
        <v>13139</v>
      </c>
      <c r="B53005" s="1">
        <v>44963</v>
      </c>
      <c r="C53005">
        <v>58.4</v>
      </c>
    </row>
    <row r="53006" spans="1:3" x14ac:dyDescent="0.2">
      <c r="A53006" t="s">
        <v>13140</v>
      </c>
      <c r="B53006" s="1">
        <v>44963</v>
      </c>
      <c r="C53006">
        <v>58.4</v>
      </c>
    </row>
    <row r="53007" spans="1:3" x14ac:dyDescent="0.2">
      <c r="A53007" t="s">
        <v>13141</v>
      </c>
      <c r="B53007" s="1">
        <v>44963</v>
      </c>
      <c r="C53007">
        <v>64.7</v>
      </c>
    </row>
    <row r="53008" spans="1:3" x14ac:dyDescent="0.2">
      <c r="A53008" t="s">
        <v>5733</v>
      </c>
      <c r="B53008" s="1">
        <v>44963</v>
      </c>
      <c r="C53008">
        <v>53.4</v>
      </c>
    </row>
    <row r="53009" spans="1:3" x14ac:dyDescent="0.2">
      <c r="A53009" t="s">
        <v>13142</v>
      </c>
      <c r="B53009" s="1">
        <v>44963</v>
      </c>
      <c r="C53009">
        <v>4.99</v>
      </c>
    </row>
    <row r="53010" spans="1:3" x14ac:dyDescent="0.2">
      <c r="A53010" t="s">
        <v>13143</v>
      </c>
      <c r="B53010" s="1">
        <v>44963</v>
      </c>
      <c r="C53010">
        <v>143.30000000000001</v>
      </c>
    </row>
    <row r="53011" spans="1:3" x14ac:dyDescent="0.2">
      <c r="A53011" t="s">
        <v>9073</v>
      </c>
      <c r="B53011" s="1">
        <v>44963</v>
      </c>
      <c r="C53011">
        <v>97.8</v>
      </c>
    </row>
    <row r="53012" spans="1:3" x14ac:dyDescent="0.2">
      <c r="A53012" t="s">
        <v>12877</v>
      </c>
      <c r="B53012" s="1">
        <v>44963</v>
      </c>
      <c r="C53012">
        <v>105.9</v>
      </c>
    </row>
    <row r="53013" spans="1:3" x14ac:dyDescent="0.2">
      <c r="A53013" t="s">
        <v>3202</v>
      </c>
      <c r="B53013" s="1">
        <v>44963</v>
      </c>
      <c r="C53013">
        <v>140.30000000000001</v>
      </c>
    </row>
    <row r="53014" spans="1:3" x14ac:dyDescent="0.2">
      <c r="A53014" t="s">
        <v>13144</v>
      </c>
      <c r="B53014" s="1">
        <v>44963</v>
      </c>
      <c r="C53014">
        <v>53.4</v>
      </c>
    </row>
    <row r="53015" spans="1:3" x14ac:dyDescent="0.2">
      <c r="A53015" t="s">
        <v>13145</v>
      </c>
      <c r="B53015" s="1">
        <v>44963</v>
      </c>
      <c r="C53015">
        <v>19.399999999999999</v>
      </c>
    </row>
    <row r="53016" spans="1:3" x14ac:dyDescent="0.2">
      <c r="A53016" t="s">
        <v>13146</v>
      </c>
      <c r="B53016" s="1">
        <v>44963</v>
      </c>
      <c r="C53016">
        <v>53.4</v>
      </c>
    </row>
    <row r="53017" spans="1:3" x14ac:dyDescent="0.2">
      <c r="A53017" t="s">
        <v>13146</v>
      </c>
      <c r="B53017" s="1">
        <v>44963</v>
      </c>
      <c r="C53017">
        <v>53.4</v>
      </c>
    </row>
    <row r="53018" spans="1:3" x14ac:dyDescent="0.2">
      <c r="A53018" t="s">
        <v>2934</v>
      </c>
      <c r="B53018" s="1">
        <v>44963</v>
      </c>
      <c r="C53018">
        <v>103.5</v>
      </c>
    </row>
    <row r="53019" spans="1:3" x14ac:dyDescent="0.2">
      <c r="A53019" t="s">
        <v>8588</v>
      </c>
      <c r="B53019" s="1">
        <v>44963</v>
      </c>
      <c r="C53019">
        <v>125.25</v>
      </c>
    </row>
    <row r="53020" spans="1:3" x14ac:dyDescent="0.2">
      <c r="A53020" t="s">
        <v>13147</v>
      </c>
      <c r="B53020" s="1">
        <v>44963</v>
      </c>
      <c r="C53020">
        <v>53.4</v>
      </c>
    </row>
    <row r="53021" spans="1:3" x14ac:dyDescent="0.2">
      <c r="A53021" t="s">
        <v>13148</v>
      </c>
      <c r="B53021" s="1">
        <v>44963</v>
      </c>
      <c r="C53021">
        <v>474.3</v>
      </c>
    </row>
    <row r="53022" spans="1:3" x14ac:dyDescent="0.2">
      <c r="A53022" t="s">
        <v>13149</v>
      </c>
      <c r="B53022" s="1">
        <v>44963</v>
      </c>
      <c r="C53022">
        <v>34.950000000000003</v>
      </c>
    </row>
    <row r="53023" spans="1:3" x14ac:dyDescent="0.2">
      <c r="A53023" t="s">
        <v>13150</v>
      </c>
      <c r="B53023" s="1">
        <v>44963</v>
      </c>
      <c r="C53023">
        <v>43.4</v>
      </c>
    </row>
    <row r="53024" spans="1:3" x14ac:dyDescent="0.2">
      <c r="A53024" t="s">
        <v>13120</v>
      </c>
      <c r="B53024" s="1">
        <v>44963</v>
      </c>
      <c r="C53024">
        <v>53.4</v>
      </c>
    </row>
    <row r="53025" spans="1:3" x14ac:dyDescent="0.2">
      <c r="A53025" t="s">
        <v>13151</v>
      </c>
      <c r="B53025" s="1">
        <v>44963</v>
      </c>
      <c r="C53025">
        <v>53.4</v>
      </c>
    </row>
    <row r="53026" spans="1:3" x14ac:dyDescent="0.2">
      <c r="A53026" t="s">
        <v>13152</v>
      </c>
      <c r="B53026" s="1">
        <v>44963</v>
      </c>
      <c r="C53026">
        <v>80.3</v>
      </c>
    </row>
    <row r="53027" spans="1:3" x14ac:dyDescent="0.2">
      <c r="A53027" t="s">
        <v>13153</v>
      </c>
      <c r="B53027" s="1">
        <v>44963</v>
      </c>
      <c r="C53027">
        <v>122.8</v>
      </c>
    </row>
    <row r="53028" spans="1:3" x14ac:dyDescent="0.2">
      <c r="A53028" t="s">
        <v>13154</v>
      </c>
      <c r="B53028" s="1">
        <v>44963</v>
      </c>
      <c r="C53028">
        <v>33.4</v>
      </c>
    </row>
    <row r="53029" spans="1:3" x14ac:dyDescent="0.2">
      <c r="A53029" t="s">
        <v>8451</v>
      </c>
      <c r="B53029" s="1">
        <v>44963</v>
      </c>
      <c r="C53029">
        <v>48.25</v>
      </c>
    </row>
    <row r="53030" spans="1:3" x14ac:dyDescent="0.2">
      <c r="A53030" t="s">
        <v>13155</v>
      </c>
      <c r="B53030" s="1">
        <v>44963</v>
      </c>
      <c r="C53030">
        <v>209.4</v>
      </c>
    </row>
    <row r="53031" spans="1:3" x14ac:dyDescent="0.2">
      <c r="A53031" t="s">
        <v>5574</v>
      </c>
      <c r="B53031" s="1">
        <v>44963</v>
      </c>
      <c r="C53031">
        <v>33.4</v>
      </c>
    </row>
    <row r="53032" spans="1:3" x14ac:dyDescent="0.2">
      <c r="A53032" t="s">
        <v>13156</v>
      </c>
      <c r="B53032" s="1">
        <v>44963</v>
      </c>
      <c r="C53032">
        <v>421.55</v>
      </c>
    </row>
    <row r="53033" spans="1:3" x14ac:dyDescent="0.2">
      <c r="A53033" t="s">
        <v>8100</v>
      </c>
      <c r="B53033" s="1">
        <v>44963</v>
      </c>
      <c r="C53033">
        <v>48.4</v>
      </c>
    </row>
    <row r="53034" spans="1:3" x14ac:dyDescent="0.2">
      <c r="A53034" t="s">
        <v>13157</v>
      </c>
      <c r="B53034" s="1">
        <v>44963</v>
      </c>
      <c r="C53034">
        <v>9.15</v>
      </c>
    </row>
    <row r="53035" spans="1:3" x14ac:dyDescent="0.2">
      <c r="A53035" t="s">
        <v>13158</v>
      </c>
      <c r="B53035" s="1">
        <v>44963</v>
      </c>
      <c r="C53035">
        <v>54.99</v>
      </c>
    </row>
    <row r="53036" spans="1:3" x14ac:dyDescent="0.2">
      <c r="A53036" t="s">
        <v>13159</v>
      </c>
      <c r="B53036" s="1">
        <v>44963</v>
      </c>
      <c r="C53036">
        <v>59.9</v>
      </c>
    </row>
    <row r="53037" spans="1:3" x14ac:dyDescent="0.2">
      <c r="A53037" t="s">
        <v>13160</v>
      </c>
      <c r="B53037" s="1">
        <v>44963</v>
      </c>
      <c r="C53037">
        <v>13.54</v>
      </c>
    </row>
    <row r="53038" spans="1:3" x14ac:dyDescent="0.2">
      <c r="A53038" t="s">
        <v>64</v>
      </c>
      <c r="B53038" s="1">
        <v>44963</v>
      </c>
      <c r="C53038">
        <v>181.93</v>
      </c>
    </row>
    <row r="53039" spans="1:3" x14ac:dyDescent="0.2">
      <c r="A53039" t="s">
        <v>12</v>
      </c>
      <c r="B53039" s="1">
        <v>44963</v>
      </c>
      <c r="C53039">
        <v>147.21</v>
      </c>
    </row>
    <row r="53040" spans="1:3" x14ac:dyDescent="0.2">
      <c r="A53040" t="s">
        <v>12</v>
      </c>
      <c r="B53040" s="1">
        <v>44963</v>
      </c>
      <c r="C53040">
        <v>86.54</v>
      </c>
    </row>
    <row r="53041" spans="1:3" x14ac:dyDescent="0.2">
      <c r="A53041" t="s">
        <v>11</v>
      </c>
      <c r="B53041" s="1">
        <v>44963</v>
      </c>
      <c r="C53041">
        <v>411.75</v>
      </c>
    </row>
    <row r="53042" spans="1:3" x14ac:dyDescent="0.2">
      <c r="A53042" t="s">
        <v>12</v>
      </c>
      <c r="B53042" s="1">
        <v>44963</v>
      </c>
      <c r="C53042">
        <v>13.72</v>
      </c>
    </row>
    <row r="53043" spans="1:3" x14ac:dyDescent="0.2">
      <c r="A53043" t="s">
        <v>8458</v>
      </c>
      <c r="B53043" s="1">
        <v>44964</v>
      </c>
      <c r="C53043">
        <v>63.45</v>
      </c>
    </row>
    <row r="53044" spans="1:3" x14ac:dyDescent="0.2">
      <c r="A53044" t="s">
        <v>13109</v>
      </c>
      <c r="B53044" s="1">
        <v>44964</v>
      </c>
      <c r="C53044">
        <v>63.45</v>
      </c>
    </row>
    <row r="53045" spans="1:3" x14ac:dyDescent="0.2">
      <c r="A53045" t="s">
        <v>416</v>
      </c>
      <c r="B53045" s="1">
        <v>44964</v>
      </c>
      <c r="C53045">
        <v>178.85</v>
      </c>
    </row>
    <row r="53046" spans="1:3" x14ac:dyDescent="0.2">
      <c r="A53046" t="s">
        <v>13110</v>
      </c>
      <c r="B53046" s="1">
        <v>44964</v>
      </c>
      <c r="C53046">
        <v>101.3</v>
      </c>
    </row>
    <row r="53047" spans="1:3" x14ac:dyDescent="0.2">
      <c r="A53047" t="s">
        <v>13111</v>
      </c>
      <c r="B53047" s="1">
        <v>44964</v>
      </c>
      <c r="C53047">
        <v>172.9</v>
      </c>
    </row>
    <row r="53048" spans="1:3" x14ac:dyDescent="0.2">
      <c r="A53048" t="s">
        <v>13112</v>
      </c>
      <c r="B53048" s="1">
        <v>44964</v>
      </c>
      <c r="C53048">
        <v>48.4</v>
      </c>
    </row>
    <row r="53049" spans="1:3" x14ac:dyDescent="0.2">
      <c r="A53049" t="s">
        <v>10651</v>
      </c>
      <c r="B53049" s="1">
        <v>44964</v>
      </c>
      <c r="C53049">
        <v>395</v>
      </c>
    </row>
    <row r="53050" spans="1:3" x14ac:dyDescent="0.2">
      <c r="A53050" t="s">
        <v>6139</v>
      </c>
      <c r="B53050" s="1">
        <v>44964</v>
      </c>
      <c r="C53050">
        <v>299.49</v>
      </c>
    </row>
    <row r="53051" spans="1:3" x14ac:dyDescent="0.2">
      <c r="A53051" t="s">
        <v>549</v>
      </c>
      <c r="B53051" s="1">
        <v>44964</v>
      </c>
      <c r="C53051">
        <v>423.18</v>
      </c>
    </row>
    <row r="53052" spans="1:3" x14ac:dyDescent="0.2">
      <c r="A53052" t="s">
        <v>2408</v>
      </c>
      <c r="B53052" s="1">
        <v>44964</v>
      </c>
      <c r="C53052">
        <v>330.42</v>
      </c>
    </row>
    <row r="53053" spans="1:3" x14ac:dyDescent="0.2">
      <c r="A53053" t="s">
        <v>961</v>
      </c>
      <c r="B53053" s="1">
        <v>44964</v>
      </c>
      <c r="C53053">
        <v>57.95</v>
      </c>
    </row>
    <row r="53054" spans="1:3" x14ac:dyDescent="0.2">
      <c r="A53054" t="s">
        <v>536</v>
      </c>
      <c r="B53054" s="1">
        <v>44964</v>
      </c>
      <c r="C53054">
        <v>47.5</v>
      </c>
    </row>
    <row r="53055" spans="1:3" x14ac:dyDescent="0.2">
      <c r="A53055" t="s">
        <v>13113</v>
      </c>
      <c r="B53055" s="1">
        <v>44964</v>
      </c>
      <c r="C53055">
        <v>53.4</v>
      </c>
    </row>
    <row r="53056" spans="1:3" x14ac:dyDescent="0.2">
      <c r="A53056" t="s">
        <v>5236</v>
      </c>
      <c r="B53056" s="1">
        <v>44964</v>
      </c>
      <c r="C53056">
        <v>1387.38</v>
      </c>
    </row>
    <row r="53057" spans="1:3" x14ac:dyDescent="0.2">
      <c r="A53057" t="s">
        <v>1111</v>
      </c>
      <c r="B53057" s="1">
        <v>44964</v>
      </c>
      <c r="C53057">
        <v>112.85</v>
      </c>
    </row>
    <row r="53058" spans="1:3" x14ac:dyDescent="0.2">
      <c r="A53058" t="s">
        <v>79</v>
      </c>
      <c r="B53058" s="1">
        <v>44964</v>
      </c>
      <c r="C53058">
        <v>29.93</v>
      </c>
    </row>
    <row r="53059" spans="1:3" x14ac:dyDescent="0.2">
      <c r="A53059" t="s">
        <v>727</v>
      </c>
      <c r="B53059" s="1">
        <v>44964</v>
      </c>
      <c r="C53059">
        <v>495.45</v>
      </c>
    </row>
    <row r="53060" spans="1:3" x14ac:dyDescent="0.2">
      <c r="A53060" t="s">
        <v>13114</v>
      </c>
      <c r="B53060" s="1">
        <v>44964</v>
      </c>
      <c r="C53060">
        <v>37.9</v>
      </c>
    </row>
    <row r="53061" spans="1:3" x14ac:dyDescent="0.2">
      <c r="A53061" t="s">
        <v>64</v>
      </c>
      <c r="B53061" s="1">
        <v>44964</v>
      </c>
      <c r="C53061">
        <v>340.79</v>
      </c>
    </row>
    <row r="53062" spans="1:3" x14ac:dyDescent="0.2">
      <c r="A53062" t="s">
        <v>64</v>
      </c>
      <c r="B53062" s="1">
        <v>44964</v>
      </c>
      <c r="C53062">
        <v>38.5</v>
      </c>
    </row>
    <row r="53063" spans="1:3" x14ac:dyDescent="0.2">
      <c r="A53063" t="s">
        <v>850</v>
      </c>
      <c r="B53063" s="1">
        <v>44964</v>
      </c>
      <c r="C53063">
        <v>296.61</v>
      </c>
    </row>
    <row r="53064" spans="1:3" x14ac:dyDescent="0.2">
      <c r="A53064" t="s">
        <v>4184</v>
      </c>
      <c r="B53064" s="1">
        <v>44964</v>
      </c>
      <c r="C53064">
        <v>284.7</v>
      </c>
    </row>
    <row r="53065" spans="1:3" x14ac:dyDescent="0.2">
      <c r="A53065" t="s">
        <v>482</v>
      </c>
      <c r="B53065" s="1">
        <v>44964</v>
      </c>
      <c r="C53065">
        <v>185.75</v>
      </c>
    </row>
    <row r="53066" spans="1:3" x14ac:dyDescent="0.2">
      <c r="A53066" t="s">
        <v>6139</v>
      </c>
      <c r="B53066" s="1">
        <v>44964</v>
      </c>
      <c r="C53066">
        <v>917.8</v>
      </c>
    </row>
    <row r="53067" spans="1:3" x14ac:dyDescent="0.2">
      <c r="A53067" t="s">
        <v>184</v>
      </c>
      <c r="B53067" s="1">
        <v>44964</v>
      </c>
      <c r="C53067">
        <v>24.98</v>
      </c>
    </row>
    <row r="53068" spans="1:3" x14ac:dyDescent="0.2">
      <c r="A53068" t="s">
        <v>13115</v>
      </c>
      <c r="B53068" s="1">
        <v>44964</v>
      </c>
      <c r="C53068">
        <v>64.7</v>
      </c>
    </row>
    <row r="53069" spans="1:3" x14ac:dyDescent="0.2">
      <c r="A53069" t="s">
        <v>11324</v>
      </c>
      <c r="B53069" s="1">
        <v>44964</v>
      </c>
      <c r="C53069">
        <v>35.299999999999997</v>
      </c>
    </row>
    <row r="53070" spans="1:3" x14ac:dyDescent="0.2">
      <c r="A53070" t="s">
        <v>11508</v>
      </c>
      <c r="B53070" s="1">
        <v>44964</v>
      </c>
      <c r="C53070">
        <v>38.450000000000003</v>
      </c>
    </row>
    <row r="53071" spans="1:3" x14ac:dyDescent="0.2">
      <c r="A53071" t="s">
        <v>13116</v>
      </c>
      <c r="B53071" s="1">
        <v>44964</v>
      </c>
      <c r="C53071">
        <v>48.4</v>
      </c>
    </row>
    <row r="53072" spans="1:3" x14ac:dyDescent="0.2">
      <c r="A53072" t="s">
        <v>4641</v>
      </c>
      <c r="B53072" s="1">
        <v>44964</v>
      </c>
      <c r="C53072">
        <v>17.399999999999999</v>
      </c>
    </row>
    <row r="53073" spans="1:3" x14ac:dyDescent="0.2">
      <c r="A53073" t="s">
        <v>13117</v>
      </c>
      <c r="B53073" s="1">
        <v>44964</v>
      </c>
      <c r="C53073">
        <v>52.4</v>
      </c>
    </row>
    <row r="53074" spans="1:3" x14ac:dyDescent="0.2">
      <c r="A53074" t="s">
        <v>13118</v>
      </c>
      <c r="B53074" s="1">
        <v>44964</v>
      </c>
      <c r="C53074">
        <v>62.9</v>
      </c>
    </row>
    <row r="53075" spans="1:3" x14ac:dyDescent="0.2">
      <c r="A53075" t="s">
        <v>12</v>
      </c>
      <c r="B53075" s="1">
        <v>44964</v>
      </c>
      <c r="C53075">
        <v>129.47999999999999</v>
      </c>
    </row>
    <row r="53076" spans="1:3" x14ac:dyDescent="0.2">
      <c r="A53076" t="s">
        <v>9549</v>
      </c>
      <c r="B53076" s="1">
        <v>44965</v>
      </c>
      <c r="C53076">
        <v>64.400000000000006</v>
      </c>
    </row>
    <row r="53077" spans="1:3" x14ac:dyDescent="0.2">
      <c r="A53077" t="s">
        <v>13098</v>
      </c>
      <c r="B53077" s="1">
        <v>44965</v>
      </c>
      <c r="C53077">
        <v>100.3</v>
      </c>
    </row>
    <row r="53078" spans="1:3" x14ac:dyDescent="0.2">
      <c r="A53078" t="s">
        <v>6139</v>
      </c>
      <c r="B53078" s="1">
        <v>44965</v>
      </c>
      <c r="C53078">
        <v>247.5</v>
      </c>
    </row>
    <row r="53079" spans="1:3" x14ac:dyDescent="0.2">
      <c r="A53079" t="s">
        <v>767</v>
      </c>
      <c r="B53079" s="1">
        <v>44965</v>
      </c>
      <c r="C53079">
        <v>402</v>
      </c>
    </row>
    <row r="53080" spans="1:3" x14ac:dyDescent="0.2">
      <c r="A53080" t="s">
        <v>597</v>
      </c>
      <c r="B53080" s="1">
        <v>44965</v>
      </c>
      <c r="C53080">
        <v>353.4</v>
      </c>
    </row>
    <row r="53081" spans="1:3" x14ac:dyDescent="0.2">
      <c r="A53081" t="s">
        <v>13099</v>
      </c>
      <c r="B53081" s="1">
        <v>44965</v>
      </c>
      <c r="C53081">
        <v>53.4</v>
      </c>
    </row>
    <row r="53082" spans="1:3" x14ac:dyDescent="0.2">
      <c r="A53082" t="s">
        <v>13100</v>
      </c>
      <c r="B53082" s="1">
        <v>44965</v>
      </c>
      <c r="C53082">
        <v>32.15</v>
      </c>
    </row>
    <row r="53083" spans="1:3" x14ac:dyDescent="0.2">
      <c r="A53083" t="s">
        <v>13101</v>
      </c>
      <c r="B53083" s="1">
        <v>44965</v>
      </c>
      <c r="C53083">
        <v>48.4</v>
      </c>
    </row>
    <row r="53084" spans="1:3" x14ac:dyDescent="0.2">
      <c r="A53084" t="s">
        <v>79</v>
      </c>
      <c r="B53084" s="1">
        <v>44965</v>
      </c>
      <c r="C53084">
        <v>29.93</v>
      </c>
    </row>
    <row r="53085" spans="1:3" x14ac:dyDescent="0.2">
      <c r="A53085" t="s">
        <v>232</v>
      </c>
      <c r="B53085" s="1">
        <v>44965</v>
      </c>
      <c r="C53085">
        <v>102.6</v>
      </c>
    </row>
    <row r="53086" spans="1:3" x14ac:dyDescent="0.2">
      <c r="A53086" t="s">
        <v>29</v>
      </c>
      <c r="B53086" s="1">
        <v>44965</v>
      </c>
      <c r="C53086">
        <v>472.26</v>
      </c>
    </row>
    <row r="53087" spans="1:3" x14ac:dyDescent="0.2">
      <c r="A53087" t="s">
        <v>2140</v>
      </c>
      <c r="B53087" s="1">
        <v>44965</v>
      </c>
      <c r="C53087">
        <v>39.57</v>
      </c>
    </row>
    <row r="53088" spans="1:3" x14ac:dyDescent="0.2">
      <c r="A53088" t="s">
        <v>119</v>
      </c>
      <c r="B53088" s="1">
        <v>44965</v>
      </c>
      <c r="C53088">
        <v>55.8</v>
      </c>
    </row>
    <row r="53089" spans="1:3" x14ac:dyDescent="0.2">
      <c r="A53089" t="s">
        <v>13102</v>
      </c>
      <c r="B53089" s="1">
        <v>44965</v>
      </c>
      <c r="C53089">
        <v>233.7</v>
      </c>
    </row>
    <row r="53090" spans="1:3" x14ac:dyDescent="0.2">
      <c r="A53090" t="s">
        <v>13103</v>
      </c>
      <c r="B53090" s="1">
        <v>44965</v>
      </c>
      <c r="C53090">
        <v>49.5</v>
      </c>
    </row>
    <row r="53091" spans="1:3" x14ac:dyDescent="0.2">
      <c r="A53091" t="s">
        <v>184</v>
      </c>
      <c r="B53091" s="1">
        <v>44965</v>
      </c>
      <c r="C53091">
        <v>81.900000000000006</v>
      </c>
    </row>
    <row r="53092" spans="1:3" x14ac:dyDescent="0.2">
      <c r="A53092" t="s">
        <v>5955</v>
      </c>
      <c r="B53092" s="1">
        <v>44965</v>
      </c>
      <c r="C53092">
        <v>313.91000000000003</v>
      </c>
    </row>
    <row r="53093" spans="1:3" x14ac:dyDescent="0.2">
      <c r="A53093" t="s">
        <v>119</v>
      </c>
      <c r="B53093" s="1">
        <v>44965</v>
      </c>
      <c r="C53093">
        <v>365.43</v>
      </c>
    </row>
    <row r="53094" spans="1:3" x14ac:dyDescent="0.2">
      <c r="A53094" t="s">
        <v>1753</v>
      </c>
      <c r="B53094" s="1">
        <v>44965</v>
      </c>
      <c r="C53094">
        <v>154.80000000000001</v>
      </c>
    </row>
    <row r="53095" spans="1:3" x14ac:dyDescent="0.2">
      <c r="A53095" t="s">
        <v>32</v>
      </c>
      <c r="B53095" s="1">
        <v>44965</v>
      </c>
      <c r="C53095">
        <v>354.57</v>
      </c>
    </row>
    <row r="53096" spans="1:3" x14ac:dyDescent="0.2">
      <c r="A53096" t="s">
        <v>2404</v>
      </c>
      <c r="B53096" s="1">
        <v>44965</v>
      </c>
      <c r="C53096">
        <v>305.91000000000003</v>
      </c>
    </row>
    <row r="53097" spans="1:3" x14ac:dyDescent="0.2">
      <c r="A53097" t="s">
        <v>13104</v>
      </c>
      <c r="B53097" s="1">
        <v>44965</v>
      </c>
      <c r="C53097">
        <v>84.9</v>
      </c>
    </row>
    <row r="53098" spans="1:3" x14ac:dyDescent="0.2">
      <c r="A53098" t="s">
        <v>12</v>
      </c>
      <c r="B53098" s="1">
        <v>44965</v>
      </c>
      <c r="C53098">
        <v>78.53</v>
      </c>
    </row>
    <row r="53099" spans="1:3" x14ac:dyDescent="0.2">
      <c r="A53099" t="s">
        <v>11517</v>
      </c>
      <c r="B53099" s="1">
        <v>44965</v>
      </c>
      <c r="C53099">
        <v>171.96</v>
      </c>
    </row>
    <row r="53100" spans="1:3" x14ac:dyDescent="0.2">
      <c r="A53100" t="s">
        <v>1546</v>
      </c>
      <c r="B53100" s="1">
        <v>44965</v>
      </c>
      <c r="C53100">
        <v>49.9</v>
      </c>
    </row>
    <row r="53101" spans="1:3" x14ac:dyDescent="0.2">
      <c r="A53101" t="s">
        <v>2861</v>
      </c>
      <c r="B53101" s="1">
        <v>44965</v>
      </c>
      <c r="C53101">
        <v>46</v>
      </c>
    </row>
    <row r="53102" spans="1:3" x14ac:dyDescent="0.2">
      <c r="A53102" t="s">
        <v>942</v>
      </c>
      <c r="B53102" s="1">
        <v>44965</v>
      </c>
      <c r="C53102">
        <v>79.02</v>
      </c>
    </row>
    <row r="53103" spans="1:3" x14ac:dyDescent="0.2">
      <c r="A53103" t="s">
        <v>11</v>
      </c>
      <c r="B53103" s="1">
        <v>44965</v>
      </c>
      <c r="C53103">
        <v>88</v>
      </c>
    </row>
    <row r="53104" spans="1:3" x14ac:dyDescent="0.2">
      <c r="A53104" t="s">
        <v>307</v>
      </c>
      <c r="B53104" s="1">
        <v>44965</v>
      </c>
      <c r="C53104">
        <v>294.29000000000002</v>
      </c>
    </row>
    <row r="53105" spans="1:3" x14ac:dyDescent="0.2">
      <c r="A53105" t="s">
        <v>2140</v>
      </c>
      <c r="B53105" s="1">
        <v>44965</v>
      </c>
      <c r="C53105">
        <v>88</v>
      </c>
    </row>
    <row r="53106" spans="1:3" x14ac:dyDescent="0.2">
      <c r="A53106" t="s">
        <v>5347</v>
      </c>
      <c r="B53106" s="1">
        <v>44965</v>
      </c>
      <c r="C53106">
        <v>127.96</v>
      </c>
    </row>
    <row r="53107" spans="1:3" x14ac:dyDescent="0.2">
      <c r="A53107" t="s">
        <v>13105</v>
      </c>
      <c r="B53107" s="1">
        <v>44965</v>
      </c>
      <c r="C53107">
        <v>295</v>
      </c>
    </row>
    <row r="53108" spans="1:3" x14ac:dyDescent="0.2">
      <c r="A53108" t="s">
        <v>1713</v>
      </c>
      <c r="B53108" s="1">
        <v>44965</v>
      </c>
      <c r="C53108">
        <v>221.75</v>
      </c>
    </row>
    <row r="53109" spans="1:3" x14ac:dyDescent="0.2">
      <c r="A53109" t="s">
        <v>13106</v>
      </c>
      <c r="B53109" s="1">
        <v>44965</v>
      </c>
      <c r="C53109">
        <v>138.9</v>
      </c>
    </row>
    <row r="53110" spans="1:3" x14ac:dyDescent="0.2">
      <c r="A53110" t="s">
        <v>13107</v>
      </c>
      <c r="B53110" s="1">
        <v>44965</v>
      </c>
      <c r="C53110">
        <v>50.95</v>
      </c>
    </row>
    <row r="53111" spans="1:3" x14ac:dyDescent="0.2">
      <c r="A53111" t="s">
        <v>10179</v>
      </c>
      <c r="B53111" s="1">
        <v>44965</v>
      </c>
      <c r="C53111">
        <v>63.4</v>
      </c>
    </row>
    <row r="53112" spans="1:3" x14ac:dyDescent="0.2">
      <c r="A53112" t="s">
        <v>13108</v>
      </c>
      <c r="B53112" s="1">
        <v>44965</v>
      </c>
      <c r="C53112">
        <v>45.4</v>
      </c>
    </row>
    <row r="53113" spans="1:3" x14ac:dyDescent="0.2">
      <c r="A53113" t="s">
        <v>14</v>
      </c>
      <c r="B53113" s="1">
        <v>44965</v>
      </c>
      <c r="C53113">
        <v>312.5</v>
      </c>
    </row>
    <row r="53114" spans="1:3" x14ac:dyDescent="0.2">
      <c r="A53114" t="s">
        <v>171</v>
      </c>
      <c r="B53114" s="1">
        <v>44965</v>
      </c>
      <c r="C53114">
        <v>437.5</v>
      </c>
    </row>
    <row r="53115" spans="1:3" x14ac:dyDescent="0.2">
      <c r="A53115" t="s">
        <v>232</v>
      </c>
      <c r="B53115" s="1">
        <v>44965</v>
      </c>
      <c r="C53115">
        <v>171.86</v>
      </c>
    </row>
    <row r="53116" spans="1:3" x14ac:dyDescent="0.2">
      <c r="A53116" t="s">
        <v>148</v>
      </c>
      <c r="B53116" s="1">
        <v>44965</v>
      </c>
      <c r="C53116">
        <v>291.42</v>
      </c>
    </row>
    <row r="53117" spans="1:3" x14ac:dyDescent="0.2">
      <c r="A53117" t="s">
        <v>232</v>
      </c>
      <c r="B53117" s="1">
        <v>44965</v>
      </c>
      <c r="C53117">
        <v>222.84</v>
      </c>
    </row>
    <row r="53118" spans="1:3" x14ac:dyDescent="0.2">
      <c r="A53118" t="s">
        <v>148</v>
      </c>
      <c r="B53118" s="1">
        <v>44965</v>
      </c>
      <c r="C53118">
        <v>443.82</v>
      </c>
    </row>
    <row r="53119" spans="1:3" x14ac:dyDescent="0.2">
      <c r="A53119" t="s">
        <v>396</v>
      </c>
      <c r="B53119" s="1">
        <v>44966</v>
      </c>
      <c r="C53119">
        <v>134.69999999999999</v>
      </c>
    </row>
    <row r="53120" spans="1:3" x14ac:dyDescent="0.2">
      <c r="A53120" t="s">
        <v>13092</v>
      </c>
      <c r="B53120" s="1">
        <v>44966</v>
      </c>
      <c r="C53120">
        <v>60.65</v>
      </c>
    </row>
    <row r="53121" spans="1:3" x14ac:dyDescent="0.2">
      <c r="A53121" t="s">
        <v>122</v>
      </c>
      <c r="B53121" s="1">
        <v>44966</v>
      </c>
      <c r="C53121">
        <v>705.78</v>
      </c>
    </row>
    <row r="53122" spans="1:3" x14ac:dyDescent="0.2">
      <c r="A53122" t="s">
        <v>2719</v>
      </c>
      <c r="B53122" s="1">
        <v>44966</v>
      </c>
      <c r="C53122">
        <v>96.4</v>
      </c>
    </row>
    <row r="53123" spans="1:3" x14ac:dyDescent="0.2">
      <c r="A53123" t="s">
        <v>13093</v>
      </c>
      <c r="B53123" s="1">
        <v>44966</v>
      </c>
      <c r="C53123">
        <v>96.9</v>
      </c>
    </row>
    <row r="53124" spans="1:3" x14ac:dyDescent="0.2">
      <c r="A53124" t="s">
        <v>6139</v>
      </c>
      <c r="B53124" s="1">
        <v>44966</v>
      </c>
      <c r="C53124">
        <v>518.80999999999995</v>
      </c>
    </row>
    <row r="53125" spans="1:3" x14ac:dyDescent="0.2">
      <c r="A53125" t="s">
        <v>13094</v>
      </c>
      <c r="B53125" s="1">
        <v>44966</v>
      </c>
      <c r="C53125">
        <v>57.9</v>
      </c>
    </row>
    <row r="53126" spans="1:3" x14ac:dyDescent="0.2">
      <c r="A53126" t="s">
        <v>79</v>
      </c>
      <c r="B53126" s="1">
        <v>44966</v>
      </c>
      <c r="C53126">
        <v>29.93</v>
      </c>
    </row>
    <row r="53127" spans="1:3" x14ac:dyDescent="0.2">
      <c r="A53127" t="s">
        <v>79</v>
      </c>
      <c r="B53127" s="1">
        <v>44966</v>
      </c>
      <c r="C53127">
        <v>15.95</v>
      </c>
    </row>
    <row r="53128" spans="1:3" x14ac:dyDescent="0.2">
      <c r="A53128" t="s">
        <v>5579</v>
      </c>
      <c r="B53128" s="1">
        <v>44966</v>
      </c>
      <c r="C53128">
        <v>100.43</v>
      </c>
    </row>
    <row r="53129" spans="1:3" x14ac:dyDescent="0.2">
      <c r="A53129" t="s">
        <v>120</v>
      </c>
      <c r="B53129" s="1">
        <v>44966</v>
      </c>
      <c r="C53129">
        <v>217.13</v>
      </c>
    </row>
    <row r="53130" spans="1:3" x14ac:dyDescent="0.2">
      <c r="A53130" t="s">
        <v>1389</v>
      </c>
      <c r="B53130" s="1">
        <v>44966</v>
      </c>
      <c r="C53130">
        <v>49.38</v>
      </c>
    </row>
    <row r="53131" spans="1:3" x14ac:dyDescent="0.2">
      <c r="A53131" t="s">
        <v>9330</v>
      </c>
      <c r="B53131" s="1">
        <v>44966</v>
      </c>
      <c r="C53131">
        <v>1480.36</v>
      </c>
    </row>
    <row r="53132" spans="1:3" x14ac:dyDescent="0.2">
      <c r="A53132" t="s">
        <v>13095</v>
      </c>
      <c r="B53132" s="1">
        <v>44966</v>
      </c>
      <c r="C53132">
        <v>47.95</v>
      </c>
    </row>
    <row r="53133" spans="1:3" x14ac:dyDescent="0.2">
      <c r="A53133" t="s">
        <v>13096</v>
      </c>
      <c r="B53133" s="1">
        <v>44966</v>
      </c>
      <c r="C53133">
        <v>110</v>
      </c>
    </row>
    <row r="53134" spans="1:3" x14ac:dyDescent="0.2">
      <c r="A53134" t="s">
        <v>485</v>
      </c>
      <c r="B53134" s="1">
        <v>44966</v>
      </c>
      <c r="C53134">
        <v>6966.69</v>
      </c>
    </row>
    <row r="53135" spans="1:3" x14ac:dyDescent="0.2">
      <c r="A53135" t="s">
        <v>46</v>
      </c>
      <c r="B53135" s="1">
        <v>44966</v>
      </c>
      <c r="C53135">
        <v>71.7</v>
      </c>
    </row>
    <row r="53136" spans="1:3" x14ac:dyDescent="0.2">
      <c r="A53136" t="s">
        <v>3624</v>
      </c>
      <c r="B53136" s="1">
        <v>44966</v>
      </c>
      <c r="C53136">
        <v>493.3</v>
      </c>
    </row>
    <row r="53137" spans="1:3" x14ac:dyDescent="0.2">
      <c r="A53137" t="s">
        <v>321</v>
      </c>
      <c r="B53137" s="1">
        <v>44966</v>
      </c>
      <c r="C53137">
        <v>333.09</v>
      </c>
    </row>
    <row r="53138" spans="1:3" x14ac:dyDescent="0.2">
      <c r="A53138" t="s">
        <v>727</v>
      </c>
      <c r="B53138" s="1">
        <v>44966</v>
      </c>
      <c r="C53138">
        <v>312.41000000000003</v>
      </c>
    </row>
    <row r="53139" spans="1:3" x14ac:dyDescent="0.2">
      <c r="A53139" t="s">
        <v>4057</v>
      </c>
      <c r="B53139" s="1">
        <v>44966</v>
      </c>
      <c r="C53139">
        <v>53.4</v>
      </c>
    </row>
    <row r="53140" spans="1:3" x14ac:dyDescent="0.2">
      <c r="A53140" t="s">
        <v>4316</v>
      </c>
      <c r="B53140" s="1">
        <v>44966</v>
      </c>
      <c r="C53140">
        <v>28.35</v>
      </c>
    </row>
    <row r="53141" spans="1:3" x14ac:dyDescent="0.2">
      <c r="A53141" t="s">
        <v>12878</v>
      </c>
      <c r="B53141" s="1">
        <v>44966</v>
      </c>
      <c r="C53141">
        <v>431.3</v>
      </c>
    </row>
    <row r="53142" spans="1:3" x14ac:dyDescent="0.2">
      <c r="A53142" t="s">
        <v>13097</v>
      </c>
      <c r="B53142" s="1">
        <v>44966</v>
      </c>
      <c r="C53142">
        <v>184.4</v>
      </c>
    </row>
    <row r="53143" spans="1:3" x14ac:dyDescent="0.2">
      <c r="A53143" t="s">
        <v>4772</v>
      </c>
      <c r="B53143" s="1">
        <v>44966</v>
      </c>
      <c r="C53143">
        <v>422.13</v>
      </c>
    </row>
    <row r="53144" spans="1:3" x14ac:dyDescent="0.2">
      <c r="A53144" t="s">
        <v>12</v>
      </c>
      <c r="B53144" s="1">
        <v>44966</v>
      </c>
      <c r="C53144">
        <v>191.35</v>
      </c>
    </row>
    <row r="53145" spans="1:3" x14ac:dyDescent="0.2">
      <c r="A53145" t="s">
        <v>32</v>
      </c>
      <c r="B53145" s="1">
        <v>44966</v>
      </c>
      <c r="C53145">
        <v>59.94</v>
      </c>
    </row>
    <row r="53146" spans="1:3" x14ac:dyDescent="0.2">
      <c r="A53146" t="s">
        <v>9015</v>
      </c>
      <c r="B53146" s="1">
        <v>44967</v>
      </c>
      <c r="C53146">
        <v>73.400000000000006</v>
      </c>
    </row>
    <row r="53147" spans="1:3" x14ac:dyDescent="0.2">
      <c r="A53147" t="s">
        <v>12060</v>
      </c>
      <c r="B53147" s="1">
        <v>44967</v>
      </c>
      <c r="C53147">
        <v>103.5</v>
      </c>
    </row>
    <row r="53148" spans="1:3" x14ac:dyDescent="0.2">
      <c r="A53148" t="s">
        <v>4772</v>
      </c>
      <c r="B53148" s="1">
        <v>44967</v>
      </c>
      <c r="C53148">
        <v>307.08</v>
      </c>
    </row>
    <row r="53149" spans="1:3" x14ac:dyDescent="0.2">
      <c r="A53149" t="s">
        <v>201</v>
      </c>
      <c r="B53149" s="1">
        <v>44967</v>
      </c>
      <c r="C53149">
        <v>404.52</v>
      </c>
    </row>
    <row r="53150" spans="1:3" x14ac:dyDescent="0.2">
      <c r="A53150" t="s">
        <v>13086</v>
      </c>
      <c r="B53150" s="1">
        <v>44967</v>
      </c>
      <c r="C53150">
        <v>53.4</v>
      </c>
    </row>
    <row r="53151" spans="1:3" x14ac:dyDescent="0.2">
      <c r="A53151" t="s">
        <v>436</v>
      </c>
      <c r="B53151" s="1">
        <v>44967</v>
      </c>
      <c r="C53151">
        <v>376.15</v>
      </c>
    </row>
    <row r="53152" spans="1:3" x14ac:dyDescent="0.2">
      <c r="A53152" t="s">
        <v>6139</v>
      </c>
      <c r="B53152" s="1">
        <v>44967</v>
      </c>
      <c r="C53152">
        <v>400.88</v>
      </c>
    </row>
    <row r="53153" spans="1:3" x14ac:dyDescent="0.2">
      <c r="A53153" t="s">
        <v>79</v>
      </c>
      <c r="B53153" s="1">
        <v>44967</v>
      </c>
      <c r="C53153">
        <v>57.41</v>
      </c>
    </row>
    <row r="53154" spans="1:3" x14ac:dyDescent="0.2">
      <c r="A53154" t="s">
        <v>436</v>
      </c>
      <c r="B53154" s="1">
        <v>44967</v>
      </c>
      <c r="C53154">
        <v>44</v>
      </c>
    </row>
    <row r="53155" spans="1:3" x14ac:dyDescent="0.2">
      <c r="A53155" t="s">
        <v>591</v>
      </c>
      <c r="B53155" s="1">
        <v>44967</v>
      </c>
      <c r="C53155">
        <v>1529.83</v>
      </c>
    </row>
    <row r="53156" spans="1:3" x14ac:dyDescent="0.2">
      <c r="A53156" t="s">
        <v>612</v>
      </c>
      <c r="B53156" s="1">
        <v>44967</v>
      </c>
      <c r="C53156">
        <v>314.74</v>
      </c>
    </row>
    <row r="53157" spans="1:3" x14ac:dyDescent="0.2">
      <c r="A53157" t="s">
        <v>184</v>
      </c>
      <c r="B53157" s="1">
        <v>44967</v>
      </c>
      <c r="C53157">
        <v>52.5</v>
      </c>
    </row>
    <row r="53158" spans="1:3" x14ac:dyDescent="0.2">
      <c r="A53158" t="s">
        <v>46</v>
      </c>
      <c r="B53158" s="1">
        <v>44967</v>
      </c>
      <c r="C53158">
        <v>74.37</v>
      </c>
    </row>
    <row r="53159" spans="1:3" x14ac:dyDescent="0.2">
      <c r="A53159" t="s">
        <v>13087</v>
      </c>
      <c r="B53159" s="1">
        <v>44967</v>
      </c>
      <c r="C53159">
        <v>143.30000000000001</v>
      </c>
    </row>
    <row r="53160" spans="1:3" x14ac:dyDescent="0.2">
      <c r="A53160" t="s">
        <v>1004</v>
      </c>
      <c r="B53160" s="1">
        <v>44967</v>
      </c>
      <c r="C53160">
        <v>3858.61</v>
      </c>
    </row>
    <row r="53161" spans="1:3" x14ac:dyDescent="0.2">
      <c r="A53161" t="s">
        <v>13088</v>
      </c>
      <c r="B53161" s="1">
        <v>44967</v>
      </c>
      <c r="C53161">
        <v>110</v>
      </c>
    </row>
    <row r="53162" spans="1:3" x14ac:dyDescent="0.2">
      <c r="A53162" t="s">
        <v>13089</v>
      </c>
      <c r="B53162" s="1">
        <v>44967</v>
      </c>
      <c r="C53162">
        <v>23.4</v>
      </c>
    </row>
    <row r="53163" spans="1:3" x14ac:dyDescent="0.2">
      <c r="A53163" t="s">
        <v>13090</v>
      </c>
      <c r="B53163" s="1">
        <v>44967</v>
      </c>
      <c r="C53163">
        <v>22.35</v>
      </c>
    </row>
    <row r="53164" spans="1:3" x14ac:dyDescent="0.2">
      <c r="A53164" t="s">
        <v>13091</v>
      </c>
      <c r="B53164" s="1">
        <v>44967</v>
      </c>
      <c r="C53164">
        <v>49.95</v>
      </c>
    </row>
    <row r="53165" spans="1:3" x14ac:dyDescent="0.2">
      <c r="A53165" t="s">
        <v>11370</v>
      </c>
      <c r="B53165" s="1">
        <v>44967</v>
      </c>
      <c r="C53165">
        <v>53.4</v>
      </c>
    </row>
    <row r="53166" spans="1:3" x14ac:dyDescent="0.2">
      <c r="A53166" t="s">
        <v>1323</v>
      </c>
      <c r="B53166" s="1">
        <v>44967</v>
      </c>
      <c r="C53166">
        <v>216.71</v>
      </c>
    </row>
    <row r="53167" spans="1:3" x14ac:dyDescent="0.2">
      <c r="A53167" t="s">
        <v>12</v>
      </c>
      <c r="B53167" s="1">
        <v>44967</v>
      </c>
      <c r="C53167">
        <v>575.70000000000005</v>
      </c>
    </row>
    <row r="53168" spans="1:3" x14ac:dyDescent="0.2">
      <c r="A53168" t="s">
        <v>13058</v>
      </c>
      <c r="B53168" s="1">
        <v>44970</v>
      </c>
      <c r="C53168">
        <v>215.6</v>
      </c>
    </row>
    <row r="53169" spans="1:3" x14ac:dyDescent="0.2">
      <c r="A53169" t="s">
        <v>8335</v>
      </c>
      <c r="B53169" s="1">
        <v>44970</v>
      </c>
      <c r="C53169">
        <v>128.19999999999999</v>
      </c>
    </row>
    <row r="53170" spans="1:3" x14ac:dyDescent="0.2">
      <c r="A53170" t="s">
        <v>6216</v>
      </c>
      <c r="B53170" s="1">
        <v>44970</v>
      </c>
      <c r="C53170">
        <v>42.95</v>
      </c>
    </row>
    <row r="53171" spans="1:3" x14ac:dyDescent="0.2">
      <c r="A53171" t="s">
        <v>13059</v>
      </c>
      <c r="B53171" s="1">
        <v>44970</v>
      </c>
      <c r="C53171">
        <v>175.45</v>
      </c>
    </row>
    <row r="53172" spans="1:3" x14ac:dyDescent="0.2">
      <c r="A53172" t="s">
        <v>3791</v>
      </c>
      <c r="B53172" s="1">
        <v>44970</v>
      </c>
      <c r="C53172">
        <v>142.94999999999999</v>
      </c>
    </row>
    <row r="53173" spans="1:3" x14ac:dyDescent="0.2">
      <c r="A53173" t="s">
        <v>13060</v>
      </c>
      <c r="B53173" s="1">
        <v>44970</v>
      </c>
      <c r="C53173">
        <v>111.9</v>
      </c>
    </row>
    <row r="53174" spans="1:3" x14ac:dyDescent="0.2">
      <c r="A53174" t="s">
        <v>13061</v>
      </c>
      <c r="B53174" s="1">
        <v>44970</v>
      </c>
      <c r="C53174">
        <v>127.3</v>
      </c>
    </row>
    <row r="53175" spans="1:3" x14ac:dyDescent="0.2">
      <c r="A53175" t="s">
        <v>6139</v>
      </c>
      <c r="B53175" s="1">
        <v>44970</v>
      </c>
      <c r="C53175">
        <v>621.82000000000005</v>
      </c>
    </row>
    <row r="53176" spans="1:3" x14ac:dyDescent="0.2">
      <c r="A53176" t="s">
        <v>13062</v>
      </c>
      <c r="B53176" s="1">
        <v>44970</v>
      </c>
      <c r="C53176">
        <v>68.400000000000006</v>
      </c>
    </row>
    <row r="53177" spans="1:3" x14ac:dyDescent="0.2">
      <c r="A53177" t="s">
        <v>44</v>
      </c>
      <c r="B53177" s="1">
        <v>44970</v>
      </c>
      <c r="C53177">
        <v>348.43</v>
      </c>
    </row>
    <row r="53178" spans="1:3" x14ac:dyDescent="0.2">
      <c r="A53178" t="s">
        <v>324</v>
      </c>
      <c r="B53178" s="1">
        <v>44970</v>
      </c>
      <c r="C53178">
        <v>939.34</v>
      </c>
    </row>
    <row r="53179" spans="1:3" x14ac:dyDescent="0.2">
      <c r="A53179" t="s">
        <v>79</v>
      </c>
      <c r="B53179" s="1">
        <v>44970</v>
      </c>
      <c r="C53179">
        <v>29.93</v>
      </c>
    </row>
    <row r="53180" spans="1:3" x14ac:dyDescent="0.2">
      <c r="A53180" t="s">
        <v>79</v>
      </c>
      <c r="B53180" s="1">
        <v>44970</v>
      </c>
      <c r="C53180">
        <v>29.93</v>
      </c>
    </row>
    <row r="53181" spans="1:3" x14ac:dyDescent="0.2">
      <c r="A53181" t="s">
        <v>79</v>
      </c>
      <c r="B53181" s="1">
        <v>44970</v>
      </c>
      <c r="C53181">
        <v>15.95</v>
      </c>
    </row>
    <row r="53182" spans="1:3" x14ac:dyDescent="0.2">
      <c r="A53182" t="s">
        <v>64</v>
      </c>
      <c r="B53182" s="1">
        <v>44970</v>
      </c>
      <c r="C53182">
        <v>1354.47</v>
      </c>
    </row>
    <row r="53183" spans="1:3" x14ac:dyDescent="0.2">
      <c r="A53183" t="s">
        <v>870</v>
      </c>
      <c r="B53183" s="1">
        <v>44970</v>
      </c>
      <c r="C53183">
        <v>416.04</v>
      </c>
    </row>
    <row r="53184" spans="1:3" x14ac:dyDescent="0.2">
      <c r="A53184" t="s">
        <v>481</v>
      </c>
      <c r="B53184" s="1">
        <v>44970</v>
      </c>
      <c r="C53184">
        <v>600</v>
      </c>
    </row>
    <row r="53185" spans="1:3" x14ac:dyDescent="0.2">
      <c r="A53185" t="s">
        <v>1995</v>
      </c>
      <c r="B53185" s="1">
        <v>44970</v>
      </c>
      <c r="C53185">
        <v>292.11</v>
      </c>
    </row>
    <row r="53186" spans="1:3" x14ac:dyDescent="0.2">
      <c r="A53186" t="s">
        <v>12</v>
      </c>
      <c r="B53186" s="1">
        <v>44970</v>
      </c>
      <c r="C53186">
        <v>27.47</v>
      </c>
    </row>
    <row r="53187" spans="1:3" x14ac:dyDescent="0.2">
      <c r="A53187" t="s">
        <v>13063</v>
      </c>
      <c r="B53187" s="1">
        <v>44970</v>
      </c>
      <c r="C53187">
        <v>78.349999999999994</v>
      </c>
    </row>
    <row r="53188" spans="1:3" x14ac:dyDescent="0.2">
      <c r="A53188" t="s">
        <v>2518</v>
      </c>
      <c r="B53188" s="1">
        <v>44970</v>
      </c>
      <c r="C53188">
        <v>550.5</v>
      </c>
    </row>
    <row r="53189" spans="1:3" x14ac:dyDescent="0.2">
      <c r="A53189" t="s">
        <v>12970</v>
      </c>
      <c r="B53189" s="1">
        <v>44970</v>
      </c>
      <c r="C53189">
        <v>143.44999999999999</v>
      </c>
    </row>
    <row r="53190" spans="1:3" x14ac:dyDescent="0.2">
      <c r="A53190" t="s">
        <v>13064</v>
      </c>
      <c r="B53190" s="1">
        <v>44970</v>
      </c>
      <c r="C53190">
        <v>190.4</v>
      </c>
    </row>
    <row r="53191" spans="1:3" x14ac:dyDescent="0.2">
      <c r="A53191" t="s">
        <v>13065</v>
      </c>
      <c r="B53191" s="1">
        <v>44970</v>
      </c>
      <c r="C53191">
        <v>112.9</v>
      </c>
    </row>
    <row r="53192" spans="1:3" x14ac:dyDescent="0.2">
      <c r="A53192" t="s">
        <v>12440</v>
      </c>
      <c r="B53192" s="1">
        <v>44970</v>
      </c>
      <c r="C53192">
        <v>33.4</v>
      </c>
    </row>
    <row r="53193" spans="1:3" x14ac:dyDescent="0.2">
      <c r="A53193" t="s">
        <v>13066</v>
      </c>
      <c r="B53193" s="1">
        <v>44970</v>
      </c>
      <c r="C53193">
        <v>114.9</v>
      </c>
    </row>
    <row r="53194" spans="1:3" x14ac:dyDescent="0.2">
      <c r="A53194" t="s">
        <v>13067</v>
      </c>
      <c r="B53194" s="1">
        <v>44970</v>
      </c>
      <c r="C53194">
        <v>96.4</v>
      </c>
    </row>
    <row r="53195" spans="1:3" x14ac:dyDescent="0.2">
      <c r="A53195" t="s">
        <v>13068</v>
      </c>
      <c r="B53195" s="1">
        <v>44970</v>
      </c>
      <c r="C53195">
        <v>51.4</v>
      </c>
    </row>
    <row r="53196" spans="1:3" x14ac:dyDescent="0.2">
      <c r="A53196" t="s">
        <v>13069</v>
      </c>
      <c r="B53196" s="1">
        <v>44970</v>
      </c>
      <c r="C53196">
        <v>50.4</v>
      </c>
    </row>
    <row r="53197" spans="1:3" x14ac:dyDescent="0.2">
      <c r="A53197" t="s">
        <v>13070</v>
      </c>
      <c r="B53197" s="1">
        <v>44970</v>
      </c>
      <c r="C53197">
        <v>21.4</v>
      </c>
    </row>
    <row r="53198" spans="1:3" x14ac:dyDescent="0.2">
      <c r="A53198" t="s">
        <v>13071</v>
      </c>
      <c r="B53198" s="1">
        <v>44970</v>
      </c>
      <c r="C53198">
        <v>118.3</v>
      </c>
    </row>
    <row r="53199" spans="1:3" x14ac:dyDescent="0.2">
      <c r="A53199" t="s">
        <v>9810</v>
      </c>
      <c r="B53199" s="1">
        <v>44970</v>
      </c>
      <c r="C53199">
        <v>57.95</v>
      </c>
    </row>
    <row r="53200" spans="1:3" x14ac:dyDescent="0.2">
      <c r="A53200" t="s">
        <v>13072</v>
      </c>
      <c r="B53200" s="1">
        <v>44970</v>
      </c>
      <c r="C53200">
        <v>55.15</v>
      </c>
    </row>
    <row r="53201" spans="1:3" x14ac:dyDescent="0.2">
      <c r="A53201" t="s">
        <v>8351</v>
      </c>
      <c r="B53201" s="1">
        <v>44970</v>
      </c>
      <c r="C53201">
        <v>72.95</v>
      </c>
    </row>
    <row r="53202" spans="1:3" x14ac:dyDescent="0.2">
      <c r="A53202" t="s">
        <v>11928</v>
      </c>
      <c r="B53202" s="1">
        <v>44970</v>
      </c>
      <c r="C53202">
        <v>90.4</v>
      </c>
    </row>
    <row r="53203" spans="1:3" x14ac:dyDescent="0.2">
      <c r="A53203" t="s">
        <v>13073</v>
      </c>
      <c r="B53203" s="1">
        <v>44970</v>
      </c>
      <c r="C53203">
        <v>40.4</v>
      </c>
    </row>
    <row r="53204" spans="1:3" x14ac:dyDescent="0.2">
      <c r="A53204" t="s">
        <v>13074</v>
      </c>
      <c r="B53204" s="1">
        <v>44970</v>
      </c>
      <c r="C53204">
        <v>57.95</v>
      </c>
    </row>
    <row r="53205" spans="1:3" x14ac:dyDescent="0.2">
      <c r="A53205" t="s">
        <v>13075</v>
      </c>
      <c r="B53205" s="1">
        <v>44970</v>
      </c>
      <c r="C53205">
        <v>69.150000000000006</v>
      </c>
    </row>
    <row r="53206" spans="1:3" x14ac:dyDescent="0.2">
      <c r="A53206" t="s">
        <v>536</v>
      </c>
      <c r="B53206" s="1">
        <v>44970</v>
      </c>
      <c r="C53206">
        <v>31.25</v>
      </c>
    </row>
    <row r="53207" spans="1:3" x14ac:dyDescent="0.2">
      <c r="A53207" t="s">
        <v>13076</v>
      </c>
      <c r="B53207" s="1">
        <v>44970</v>
      </c>
      <c r="C53207">
        <v>65.150000000000006</v>
      </c>
    </row>
    <row r="53208" spans="1:3" x14ac:dyDescent="0.2">
      <c r="A53208" t="s">
        <v>13077</v>
      </c>
      <c r="B53208" s="1">
        <v>44970</v>
      </c>
      <c r="C53208">
        <v>102.35</v>
      </c>
    </row>
    <row r="53209" spans="1:3" x14ac:dyDescent="0.2">
      <c r="A53209" t="s">
        <v>536</v>
      </c>
      <c r="B53209" s="1">
        <v>44970</v>
      </c>
      <c r="C53209">
        <v>44.48</v>
      </c>
    </row>
    <row r="53210" spans="1:3" x14ac:dyDescent="0.2">
      <c r="A53210" t="s">
        <v>1058</v>
      </c>
      <c r="B53210" s="1">
        <v>44970</v>
      </c>
      <c r="C53210">
        <v>48.45</v>
      </c>
    </row>
    <row r="53211" spans="1:3" x14ac:dyDescent="0.2">
      <c r="A53211" t="s">
        <v>10961</v>
      </c>
      <c r="B53211" s="1">
        <v>44970</v>
      </c>
      <c r="C53211">
        <v>148.05000000000001</v>
      </c>
    </row>
    <row r="53212" spans="1:3" x14ac:dyDescent="0.2">
      <c r="A53212" t="s">
        <v>13078</v>
      </c>
      <c r="B53212" s="1">
        <v>44970</v>
      </c>
      <c r="C53212">
        <v>98.35</v>
      </c>
    </row>
    <row r="53213" spans="1:3" x14ac:dyDescent="0.2">
      <c r="A53213" t="s">
        <v>13079</v>
      </c>
      <c r="B53213" s="1">
        <v>44970</v>
      </c>
      <c r="C53213">
        <v>125.25</v>
      </c>
    </row>
    <row r="53214" spans="1:3" x14ac:dyDescent="0.2">
      <c r="A53214" t="s">
        <v>148</v>
      </c>
      <c r="B53214" s="1">
        <v>44970</v>
      </c>
      <c r="C53214">
        <v>75.510000000000005</v>
      </c>
    </row>
    <row r="53215" spans="1:3" x14ac:dyDescent="0.2">
      <c r="A53215" t="s">
        <v>4601</v>
      </c>
      <c r="B53215" s="1">
        <v>44970</v>
      </c>
      <c r="C53215">
        <v>25.95</v>
      </c>
    </row>
    <row r="53216" spans="1:3" x14ac:dyDescent="0.2">
      <c r="A53216" t="s">
        <v>13080</v>
      </c>
      <c r="B53216" s="1">
        <v>44970</v>
      </c>
      <c r="C53216">
        <v>44.45</v>
      </c>
    </row>
    <row r="53217" spans="1:3" x14ac:dyDescent="0.2">
      <c r="A53217" t="s">
        <v>13081</v>
      </c>
      <c r="B53217" s="1">
        <v>44970</v>
      </c>
      <c r="C53217">
        <v>55.8</v>
      </c>
    </row>
    <row r="53218" spans="1:3" x14ac:dyDescent="0.2">
      <c r="A53218" t="s">
        <v>8588</v>
      </c>
      <c r="B53218" s="1">
        <v>44970</v>
      </c>
      <c r="C53218">
        <v>33.4</v>
      </c>
    </row>
    <row r="53219" spans="1:3" x14ac:dyDescent="0.2">
      <c r="A53219" t="s">
        <v>4472</v>
      </c>
      <c r="B53219" s="1">
        <v>44970</v>
      </c>
      <c r="C53219">
        <v>58.35</v>
      </c>
    </row>
    <row r="53220" spans="1:3" x14ac:dyDescent="0.2">
      <c r="A53220" t="s">
        <v>13082</v>
      </c>
      <c r="B53220" s="1">
        <v>44970</v>
      </c>
      <c r="C53220">
        <v>53.4</v>
      </c>
    </row>
    <row r="53221" spans="1:3" x14ac:dyDescent="0.2">
      <c r="A53221" t="s">
        <v>8451</v>
      </c>
      <c r="B53221" s="1">
        <v>44970</v>
      </c>
      <c r="C53221">
        <v>60.95</v>
      </c>
    </row>
    <row r="53222" spans="1:3" x14ac:dyDescent="0.2">
      <c r="A53222" t="s">
        <v>13083</v>
      </c>
      <c r="B53222" s="1">
        <v>44970</v>
      </c>
      <c r="C53222">
        <v>53.4</v>
      </c>
    </row>
    <row r="53223" spans="1:3" x14ac:dyDescent="0.2">
      <c r="A53223" t="s">
        <v>13084</v>
      </c>
      <c r="B53223" s="1">
        <v>44970</v>
      </c>
      <c r="C53223">
        <v>63.4</v>
      </c>
    </row>
    <row r="53224" spans="1:3" x14ac:dyDescent="0.2">
      <c r="A53224" t="s">
        <v>355</v>
      </c>
      <c r="B53224" s="1">
        <v>44970</v>
      </c>
      <c r="C53224">
        <v>14.82</v>
      </c>
    </row>
    <row r="53225" spans="1:3" x14ac:dyDescent="0.2">
      <c r="A53225" t="s">
        <v>44</v>
      </c>
      <c r="B53225" s="1">
        <v>44970</v>
      </c>
      <c r="C53225">
        <v>846.91</v>
      </c>
    </row>
    <row r="53226" spans="1:3" x14ac:dyDescent="0.2">
      <c r="A53226" t="s">
        <v>286</v>
      </c>
      <c r="B53226" s="1">
        <v>44970</v>
      </c>
      <c r="C53226">
        <v>2160</v>
      </c>
    </row>
    <row r="53227" spans="1:3" x14ac:dyDescent="0.2">
      <c r="A53227" t="s">
        <v>286</v>
      </c>
      <c r="B53227" s="1">
        <v>44970</v>
      </c>
      <c r="C53227">
        <v>271.98</v>
      </c>
    </row>
    <row r="53228" spans="1:3" x14ac:dyDescent="0.2">
      <c r="A53228" t="s">
        <v>7822</v>
      </c>
      <c r="B53228" s="1">
        <v>44970</v>
      </c>
      <c r="C53228">
        <v>204.24</v>
      </c>
    </row>
    <row r="53229" spans="1:3" x14ac:dyDescent="0.2">
      <c r="A53229" t="s">
        <v>123</v>
      </c>
      <c r="B53229" s="1">
        <v>44970</v>
      </c>
      <c r="C53229">
        <v>660.81</v>
      </c>
    </row>
    <row r="53230" spans="1:3" x14ac:dyDescent="0.2">
      <c r="A53230" t="s">
        <v>46</v>
      </c>
      <c r="B53230" s="1">
        <v>44970</v>
      </c>
      <c r="C53230">
        <v>67.77</v>
      </c>
    </row>
    <row r="53231" spans="1:3" x14ac:dyDescent="0.2">
      <c r="A53231" t="s">
        <v>46</v>
      </c>
      <c r="B53231" s="1">
        <v>44970</v>
      </c>
      <c r="C53231">
        <v>66.3</v>
      </c>
    </row>
    <row r="53232" spans="1:3" x14ac:dyDescent="0.2">
      <c r="A53232" t="s">
        <v>46</v>
      </c>
      <c r="B53232" s="1">
        <v>44970</v>
      </c>
      <c r="C53232">
        <v>46.14</v>
      </c>
    </row>
    <row r="53233" spans="1:3" x14ac:dyDescent="0.2">
      <c r="A53233" t="s">
        <v>46</v>
      </c>
      <c r="B53233" s="1">
        <v>44970</v>
      </c>
      <c r="C53233">
        <v>66</v>
      </c>
    </row>
    <row r="53234" spans="1:3" x14ac:dyDescent="0.2">
      <c r="A53234" t="s">
        <v>46</v>
      </c>
      <c r="B53234" s="1">
        <v>44970</v>
      </c>
      <c r="C53234">
        <v>54.57</v>
      </c>
    </row>
    <row r="53235" spans="1:3" x14ac:dyDescent="0.2">
      <c r="A53235" t="s">
        <v>46</v>
      </c>
      <c r="B53235" s="1">
        <v>44970</v>
      </c>
      <c r="C53235">
        <v>120.54</v>
      </c>
    </row>
    <row r="53236" spans="1:3" x14ac:dyDescent="0.2">
      <c r="A53236" t="s">
        <v>46</v>
      </c>
      <c r="B53236" s="1">
        <v>44970</v>
      </c>
      <c r="C53236">
        <v>80.97</v>
      </c>
    </row>
    <row r="53237" spans="1:3" x14ac:dyDescent="0.2">
      <c r="A53237" t="s">
        <v>46</v>
      </c>
      <c r="B53237" s="1">
        <v>44970</v>
      </c>
      <c r="C53237">
        <v>98.94</v>
      </c>
    </row>
    <row r="53238" spans="1:3" x14ac:dyDescent="0.2">
      <c r="A53238" t="s">
        <v>46</v>
      </c>
      <c r="B53238" s="1">
        <v>44970</v>
      </c>
      <c r="C53238">
        <v>133.77000000000001</v>
      </c>
    </row>
    <row r="53239" spans="1:3" x14ac:dyDescent="0.2">
      <c r="A53239" t="s">
        <v>355</v>
      </c>
      <c r="B53239" s="1">
        <v>44970</v>
      </c>
      <c r="C53239">
        <v>2950.29</v>
      </c>
    </row>
    <row r="53240" spans="1:3" x14ac:dyDescent="0.2">
      <c r="A53240" t="s">
        <v>326</v>
      </c>
      <c r="B53240" s="1">
        <v>44970</v>
      </c>
      <c r="C53240">
        <v>182.75</v>
      </c>
    </row>
    <row r="53241" spans="1:3" x14ac:dyDescent="0.2">
      <c r="A53241" t="s">
        <v>14</v>
      </c>
      <c r="B53241" s="1">
        <v>44970</v>
      </c>
      <c r="C53241">
        <v>2214.75</v>
      </c>
    </row>
    <row r="53242" spans="1:3" x14ac:dyDescent="0.2">
      <c r="A53242" t="s">
        <v>12</v>
      </c>
      <c r="B53242" s="1">
        <v>44970</v>
      </c>
      <c r="C53242">
        <v>160.28</v>
      </c>
    </row>
    <row r="53243" spans="1:3" x14ac:dyDescent="0.2">
      <c r="A53243" t="s">
        <v>12</v>
      </c>
      <c r="B53243" s="1">
        <v>44970</v>
      </c>
      <c r="C53243">
        <v>144.32</v>
      </c>
    </row>
    <row r="53244" spans="1:3" x14ac:dyDescent="0.2">
      <c r="A53244" t="s">
        <v>12</v>
      </c>
      <c r="B53244" s="1">
        <v>44970</v>
      </c>
      <c r="C53244">
        <v>85.16</v>
      </c>
    </row>
    <row r="53245" spans="1:3" x14ac:dyDescent="0.2">
      <c r="A53245" t="s">
        <v>13085</v>
      </c>
      <c r="B53245" s="1">
        <v>44970</v>
      </c>
      <c r="C53245">
        <v>15</v>
      </c>
    </row>
    <row r="53246" spans="1:3" x14ac:dyDescent="0.2">
      <c r="A53246" t="s">
        <v>3762</v>
      </c>
      <c r="B53246" s="1">
        <v>44971</v>
      </c>
      <c r="C53246">
        <v>197.25</v>
      </c>
    </row>
    <row r="53247" spans="1:3" x14ac:dyDescent="0.2">
      <c r="A53247" t="s">
        <v>612</v>
      </c>
      <c r="B53247" s="1">
        <v>44971</v>
      </c>
      <c r="C53247">
        <v>91.29</v>
      </c>
    </row>
    <row r="53248" spans="1:3" x14ac:dyDescent="0.2">
      <c r="A53248" t="s">
        <v>11</v>
      </c>
      <c r="B53248" s="1">
        <v>44971</v>
      </c>
      <c r="C53248">
        <v>695.01</v>
      </c>
    </row>
    <row r="53249" spans="1:3" x14ac:dyDescent="0.2">
      <c r="A53249" t="s">
        <v>945</v>
      </c>
      <c r="B53249" s="1">
        <v>44971</v>
      </c>
      <c r="C53249">
        <v>233.4</v>
      </c>
    </row>
    <row r="53250" spans="1:3" x14ac:dyDescent="0.2">
      <c r="A53250" t="s">
        <v>183</v>
      </c>
      <c r="B53250" s="1">
        <v>44971</v>
      </c>
      <c r="C53250">
        <v>161.1</v>
      </c>
    </row>
    <row r="53251" spans="1:3" x14ac:dyDescent="0.2">
      <c r="A53251" t="s">
        <v>10280</v>
      </c>
      <c r="B53251" s="1">
        <v>44971</v>
      </c>
      <c r="C53251">
        <v>99.9</v>
      </c>
    </row>
    <row r="53252" spans="1:3" x14ac:dyDescent="0.2">
      <c r="A53252" t="s">
        <v>1258</v>
      </c>
      <c r="B53252" s="1">
        <v>44971</v>
      </c>
      <c r="C53252">
        <v>684.57</v>
      </c>
    </row>
    <row r="53253" spans="1:3" x14ac:dyDescent="0.2">
      <c r="A53253" t="s">
        <v>12802</v>
      </c>
      <c r="B53253" s="1">
        <v>44971</v>
      </c>
      <c r="C53253">
        <v>214.8</v>
      </c>
    </row>
    <row r="53254" spans="1:3" x14ac:dyDescent="0.2">
      <c r="A53254" t="s">
        <v>596</v>
      </c>
      <c r="B53254" s="1">
        <v>44971</v>
      </c>
      <c r="C53254">
        <v>161.1</v>
      </c>
    </row>
    <row r="53255" spans="1:3" x14ac:dyDescent="0.2">
      <c r="A53255" t="s">
        <v>2901</v>
      </c>
      <c r="B53255" s="1">
        <v>44971</v>
      </c>
      <c r="C53255">
        <v>64.44</v>
      </c>
    </row>
    <row r="53256" spans="1:3" x14ac:dyDescent="0.2">
      <c r="A53256" t="s">
        <v>280</v>
      </c>
      <c r="B53256" s="1">
        <v>44971</v>
      </c>
      <c r="C53256">
        <v>139.13</v>
      </c>
    </row>
    <row r="53257" spans="1:3" x14ac:dyDescent="0.2">
      <c r="A53257" t="s">
        <v>13031</v>
      </c>
      <c r="B53257" s="1">
        <v>44971</v>
      </c>
      <c r="C53257">
        <v>70.95</v>
      </c>
    </row>
    <row r="53258" spans="1:3" x14ac:dyDescent="0.2">
      <c r="A53258" t="s">
        <v>13032</v>
      </c>
      <c r="B53258" s="1">
        <v>44971</v>
      </c>
      <c r="C53258">
        <v>58.35</v>
      </c>
    </row>
    <row r="53259" spans="1:3" x14ac:dyDescent="0.2">
      <c r="A53259" t="s">
        <v>12822</v>
      </c>
      <c r="B53259" s="1">
        <v>44971</v>
      </c>
      <c r="C53259">
        <v>23.95</v>
      </c>
    </row>
    <row r="53260" spans="1:3" x14ac:dyDescent="0.2">
      <c r="A53260" t="s">
        <v>319</v>
      </c>
      <c r="B53260" s="1">
        <v>44971</v>
      </c>
      <c r="C53260">
        <v>595.52</v>
      </c>
    </row>
    <row r="53261" spans="1:3" x14ac:dyDescent="0.2">
      <c r="A53261" t="s">
        <v>319</v>
      </c>
      <c r="B53261" s="1">
        <v>44971</v>
      </c>
      <c r="C53261">
        <v>2176.1799999999998</v>
      </c>
    </row>
    <row r="53262" spans="1:3" x14ac:dyDescent="0.2">
      <c r="A53262" t="s">
        <v>11272</v>
      </c>
      <c r="B53262" s="1">
        <v>44971</v>
      </c>
      <c r="C53262">
        <v>10.95</v>
      </c>
    </row>
    <row r="53263" spans="1:3" x14ac:dyDescent="0.2">
      <c r="A53263" t="s">
        <v>10299</v>
      </c>
      <c r="B53263" s="1">
        <v>44971</v>
      </c>
      <c r="C53263">
        <v>89.5</v>
      </c>
    </row>
    <row r="53264" spans="1:3" x14ac:dyDescent="0.2">
      <c r="A53264" t="s">
        <v>12887</v>
      </c>
      <c r="B53264" s="1">
        <v>44971</v>
      </c>
      <c r="C53264">
        <v>8.9499999999999993</v>
      </c>
    </row>
    <row r="53265" spans="1:3" x14ac:dyDescent="0.2">
      <c r="A53265" t="s">
        <v>10314</v>
      </c>
      <c r="B53265" s="1">
        <v>44971</v>
      </c>
      <c r="C53265">
        <v>49.95</v>
      </c>
    </row>
    <row r="53266" spans="1:3" x14ac:dyDescent="0.2">
      <c r="A53266" t="s">
        <v>11928</v>
      </c>
      <c r="B53266" s="1">
        <v>44971</v>
      </c>
      <c r="C53266">
        <v>7.5</v>
      </c>
    </row>
    <row r="53267" spans="1:3" x14ac:dyDescent="0.2">
      <c r="A53267" t="s">
        <v>12422</v>
      </c>
      <c r="B53267" s="1">
        <v>44971</v>
      </c>
      <c r="C53267">
        <v>52.35</v>
      </c>
    </row>
    <row r="53268" spans="1:3" x14ac:dyDescent="0.2">
      <c r="A53268" t="s">
        <v>13033</v>
      </c>
      <c r="B53268" s="1">
        <v>44971</v>
      </c>
      <c r="C53268">
        <v>123.95</v>
      </c>
    </row>
    <row r="53269" spans="1:3" x14ac:dyDescent="0.2">
      <c r="A53269" t="s">
        <v>3775</v>
      </c>
      <c r="B53269" s="1">
        <v>44971</v>
      </c>
      <c r="C53269">
        <v>8.9499999999999993</v>
      </c>
    </row>
    <row r="53270" spans="1:3" x14ac:dyDescent="0.2">
      <c r="A53270" t="s">
        <v>13034</v>
      </c>
      <c r="B53270" s="1">
        <v>44971</v>
      </c>
      <c r="C53270">
        <v>33.450000000000003</v>
      </c>
    </row>
    <row r="53271" spans="1:3" x14ac:dyDescent="0.2">
      <c r="A53271" t="s">
        <v>13035</v>
      </c>
      <c r="B53271" s="1">
        <v>44971</v>
      </c>
      <c r="C53271">
        <v>35.299999999999997</v>
      </c>
    </row>
    <row r="53272" spans="1:3" x14ac:dyDescent="0.2">
      <c r="A53272" t="s">
        <v>471</v>
      </c>
      <c r="B53272" s="1">
        <v>44971</v>
      </c>
      <c r="C53272">
        <v>35.5</v>
      </c>
    </row>
    <row r="53273" spans="1:3" x14ac:dyDescent="0.2">
      <c r="A53273" t="s">
        <v>471</v>
      </c>
      <c r="B53273" s="1">
        <v>44971</v>
      </c>
      <c r="C53273">
        <v>106.5</v>
      </c>
    </row>
    <row r="53274" spans="1:3" x14ac:dyDescent="0.2">
      <c r="A53274" t="s">
        <v>1253</v>
      </c>
      <c r="B53274" s="1">
        <v>44971</v>
      </c>
      <c r="C53274">
        <v>466.9</v>
      </c>
    </row>
    <row r="53275" spans="1:3" x14ac:dyDescent="0.2">
      <c r="A53275" t="s">
        <v>13036</v>
      </c>
      <c r="B53275" s="1">
        <v>44971</v>
      </c>
      <c r="C53275">
        <v>30.95</v>
      </c>
    </row>
    <row r="53276" spans="1:3" x14ac:dyDescent="0.2">
      <c r="A53276" t="s">
        <v>13037</v>
      </c>
      <c r="B53276" s="1">
        <v>44971</v>
      </c>
      <c r="C53276">
        <v>6.75</v>
      </c>
    </row>
    <row r="53277" spans="1:3" x14ac:dyDescent="0.2">
      <c r="A53277" t="s">
        <v>483</v>
      </c>
      <c r="B53277" s="1">
        <v>44971</v>
      </c>
      <c r="C53277">
        <v>187.62</v>
      </c>
    </row>
    <row r="53278" spans="1:3" x14ac:dyDescent="0.2">
      <c r="A53278" t="s">
        <v>811</v>
      </c>
      <c r="B53278" s="1">
        <v>44971</v>
      </c>
      <c r="C53278">
        <v>158.04</v>
      </c>
    </row>
    <row r="53279" spans="1:3" x14ac:dyDescent="0.2">
      <c r="A53279" t="s">
        <v>13038</v>
      </c>
      <c r="B53279" s="1">
        <v>44971</v>
      </c>
      <c r="C53279">
        <v>16.5</v>
      </c>
    </row>
    <row r="53280" spans="1:3" x14ac:dyDescent="0.2">
      <c r="A53280" t="s">
        <v>13039</v>
      </c>
      <c r="B53280" s="1">
        <v>44971</v>
      </c>
      <c r="C53280">
        <v>42.5</v>
      </c>
    </row>
    <row r="53281" spans="1:3" x14ac:dyDescent="0.2">
      <c r="A53281" t="s">
        <v>13040</v>
      </c>
      <c r="B53281" s="1">
        <v>44971</v>
      </c>
      <c r="C53281">
        <v>158.30000000000001</v>
      </c>
    </row>
    <row r="53282" spans="1:3" x14ac:dyDescent="0.2">
      <c r="A53282" t="s">
        <v>4656</v>
      </c>
      <c r="B53282" s="1">
        <v>44971</v>
      </c>
      <c r="C53282">
        <v>27.4</v>
      </c>
    </row>
    <row r="53283" spans="1:3" x14ac:dyDescent="0.2">
      <c r="A53283" t="s">
        <v>13040</v>
      </c>
      <c r="B53283" s="1">
        <v>44971</v>
      </c>
      <c r="C53283">
        <v>58</v>
      </c>
    </row>
    <row r="53284" spans="1:3" x14ac:dyDescent="0.2">
      <c r="A53284" t="s">
        <v>1135</v>
      </c>
      <c r="B53284" s="1">
        <v>44971</v>
      </c>
      <c r="C53284">
        <v>137.44999999999999</v>
      </c>
    </row>
    <row r="53285" spans="1:3" x14ac:dyDescent="0.2">
      <c r="A53285" t="s">
        <v>13041</v>
      </c>
      <c r="B53285" s="1">
        <v>44971</v>
      </c>
      <c r="C53285">
        <v>70.95</v>
      </c>
    </row>
    <row r="53286" spans="1:3" x14ac:dyDescent="0.2">
      <c r="A53286" t="s">
        <v>13042</v>
      </c>
      <c r="B53286" s="1">
        <v>44971</v>
      </c>
      <c r="C53286">
        <v>389.5</v>
      </c>
    </row>
    <row r="53287" spans="1:3" x14ac:dyDescent="0.2">
      <c r="A53287" t="s">
        <v>13043</v>
      </c>
      <c r="B53287" s="1">
        <v>44971</v>
      </c>
      <c r="C53287">
        <v>39.950000000000003</v>
      </c>
    </row>
    <row r="53288" spans="1:3" x14ac:dyDescent="0.2">
      <c r="A53288" t="s">
        <v>13044</v>
      </c>
      <c r="B53288" s="1">
        <v>44971</v>
      </c>
      <c r="C53288">
        <v>49.9</v>
      </c>
    </row>
    <row r="53289" spans="1:3" x14ac:dyDescent="0.2">
      <c r="A53289" t="s">
        <v>13045</v>
      </c>
      <c r="B53289" s="1">
        <v>44971</v>
      </c>
      <c r="C53289">
        <v>47.9</v>
      </c>
    </row>
    <row r="53290" spans="1:3" x14ac:dyDescent="0.2">
      <c r="A53290" t="s">
        <v>6139</v>
      </c>
      <c r="B53290" s="1">
        <v>44971</v>
      </c>
      <c r="C53290">
        <v>423.59</v>
      </c>
    </row>
    <row r="53291" spans="1:3" x14ac:dyDescent="0.2">
      <c r="A53291" t="s">
        <v>13046</v>
      </c>
      <c r="B53291" s="1">
        <v>44971</v>
      </c>
      <c r="C53291">
        <v>48.35</v>
      </c>
    </row>
    <row r="53292" spans="1:3" x14ac:dyDescent="0.2">
      <c r="A53292" t="s">
        <v>13047</v>
      </c>
      <c r="B53292" s="1">
        <v>44971</v>
      </c>
      <c r="C53292">
        <v>53.4</v>
      </c>
    </row>
    <row r="53293" spans="1:3" x14ac:dyDescent="0.2">
      <c r="A53293" t="s">
        <v>13048</v>
      </c>
      <c r="B53293" s="1">
        <v>44971</v>
      </c>
      <c r="C53293">
        <v>43.4</v>
      </c>
    </row>
    <row r="53294" spans="1:3" x14ac:dyDescent="0.2">
      <c r="A53294" t="s">
        <v>710</v>
      </c>
      <c r="B53294" s="1">
        <v>44971</v>
      </c>
      <c r="C53294">
        <v>60.45</v>
      </c>
    </row>
    <row r="53295" spans="1:3" x14ac:dyDescent="0.2">
      <c r="A53295" t="s">
        <v>12</v>
      </c>
      <c r="B53295" s="1">
        <v>44971</v>
      </c>
      <c r="C53295">
        <v>144.01</v>
      </c>
    </row>
    <row r="53296" spans="1:3" x14ac:dyDescent="0.2">
      <c r="A53296" t="s">
        <v>1090</v>
      </c>
      <c r="B53296" s="1">
        <v>44971</v>
      </c>
      <c r="C53296">
        <v>499.02</v>
      </c>
    </row>
    <row r="53297" spans="1:3" x14ac:dyDescent="0.2">
      <c r="A53297" t="s">
        <v>13049</v>
      </c>
      <c r="B53297" s="1">
        <v>44971</v>
      </c>
      <c r="C53297">
        <v>32.9</v>
      </c>
    </row>
    <row r="53298" spans="1:3" x14ac:dyDescent="0.2">
      <c r="A53298" t="s">
        <v>13050</v>
      </c>
      <c r="B53298" s="1">
        <v>44971</v>
      </c>
      <c r="C53298">
        <v>4.99</v>
      </c>
    </row>
    <row r="53299" spans="1:3" x14ac:dyDescent="0.2">
      <c r="A53299" t="s">
        <v>13051</v>
      </c>
      <c r="B53299" s="1">
        <v>44971</v>
      </c>
      <c r="C53299">
        <v>57.95</v>
      </c>
    </row>
    <row r="53300" spans="1:3" x14ac:dyDescent="0.2">
      <c r="A53300" t="s">
        <v>13052</v>
      </c>
      <c r="B53300" s="1">
        <v>44971</v>
      </c>
      <c r="C53300">
        <v>98.35</v>
      </c>
    </row>
    <row r="53301" spans="1:3" x14ac:dyDescent="0.2">
      <c r="A53301" t="s">
        <v>13053</v>
      </c>
      <c r="B53301" s="1">
        <v>44971</v>
      </c>
      <c r="C53301">
        <v>54.15</v>
      </c>
    </row>
    <row r="53302" spans="1:3" x14ac:dyDescent="0.2">
      <c r="A53302" t="s">
        <v>1058</v>
      </c>
      <c r="B53302" s="1">
        <v>44971</v>
      </c>
      <c r="C53302">
        <v>48.45</v>
      </c>
    </row>
    <row r="53303" spans="1:3" x14ac:dyDescent="0.2">
      <c r="A53303" t="s">
        <v>13054</v>
      </c>
      <c r="B53303" s="1">
        <v>44971</v>
      </c>
      <c r="C53303">
        <v>43.4</v>
      </c>
    </row>
    <row r="53304" spans="1:3" x14ac:dyDescent="0.2">
      <c r="A53304" t="s">
        <v>12559</v>
      </c>
      <c r="B53304" s="1">
        <v>44971</v>
      </c>
      <c r="C53304">
        <v>76.349999999999994</v>
      </c>
    </row>
    <row r="53305" spans="1:3" x14ac:dyDescent="0.2">
      <c r="A53305" t="s">
        <v>13055</v>
      </c>
      <c r="B53305" s="1">
        <v>44971</v>
      </c>
      <c r="C53305">
        <v>30.4</v>
      </c>
    </row>
    <row r="53306" spans="1:3" x14ac:dyDescent="0.2">
      <c r="A53306" t="s">
        <v>13056</v>
      </c>
      <c r="B53306" s="1">
        <v>44971</v>
      </c>
      <c r="C53306">
        <v>53.4</v>
      </c>
    </row>
    <row r="53307" spans="1:3" x14ac:dyDescent="0.2">
      <c r="A53307" t="s">
        <v>13057</v>
      </c>
      <c r="B53307" s="1">
        <v>44971</v>
      </c>
      <c r="C53307">
        <v>62.4</v>
      </c>
    </row>
    <row r="53308" spans="1:3" x14ac:dyDescent="0.2">
      <c r="A53308" t="s">
        <v>404</v>
      </c>
      <c r="B53308" s="1">
        <v>44971</v>
      </c>
      <c r="C53308">
        <v>3627.77</v>
      </c>
    </row>
    <row r="53309" spans="1:3" x14ac:dyDescent="0.2">
      <c r="A53309" t="s">
        <v>950</v>
      </c>
      <c r="B53309" s="1">
        <v>44971</v>
      </c>
      <c r="C53309">
        <v>197.55</v>
      </c>
    </row>
    <row r="53310" spans="1:3" x14ac:dyDescent="0.2">
      <c r="A53310" t="s">
        <v>257</v>
      </c>
      <c r="B53310" s="1">
        <v>44971</v>
      </c>
      <c r="C53310">
        <v>1377.73</v>
      </c>
    </row>
    <row r="53311" spans="1:3" x14ac:dyDescent="0.2">
      <c r="A53311" t="s">
        <v>83</v>
      </c>
      <c r="B53311" s="1">
        <v>44971</v>
      </c>
      <c r="C53311">
        <v>312.5</v>
      </c>
    </row>
    <row r="53312" spans="1:3" x14ac:dyDescent="0.2">
      <c r="A53312" t="s">
        <v>7535</v>
      </c>
      <c r="B53312" s="1">
        <v>44971</v>
      </c>
      <c r="C53312">
        <v>925.83</v>
      </c>
    </row>
    <row r="53313" spans="1:3" x14ac:dyDescent="0.2">
      <c r="A53313" t="s">
        <v>324</v>
      </c>
      <c r="B53313" s="1">
        <v>44972</v>
      </c>
      <c r="C53313">
        <v>453.65</v>
      </c>
    </row>
    <row r="53314" spans="1:3" x14ac:dyDescent="0.2">
      <c r="A53314" t="s">
        <v>3065</v>
      </c>
      <c r="B53314" s="1">
        <v>44972</v>
      </c>
      <c r="C53314">
        <v>250.5</v>
      </c>
    </row>
    <row r="53315" spans="1:3" x14ac:dyDescent="0.2">
      <c r="A53315" t="s">
        <v>316</v>
      </c>
      <c r="B53315" s="1">
        <v>44972</v>
      </c>
      <c r="C53315">
        <v>28.96</v>
      </c>
    </row>
    <row r="53316" spans="1:3" x14ac:dyDescent="0.2">
      <c r="A53316" t="s">
        <v>10961</v>
      </c>
      <c r="B53316" s="1">
        <v>44972</v>
      </c>
      <c r="C53316">
        <v>219.2</v>
      </c>
    </row>
    <row r="53317" spans="1:3" x14ac:dyDescent="0.2">
      <c r="A53317" t="s">
        <v>316</v>
      </c>
      <c r="B53317" s="1">
        <v>44972</v>
      </c>
      <c r="C53317">
        <v>429.96</v>
      </c>
    </row>
    <row r="53318" spans="1:3" x14ac:dyDescent="0.2">
      <c r="A53318" t="s">
        <v>13019</v>
      </c>
      <c r="B53318" s="1">
        <v>44972</v>
      </c>
      <c r="C53318">
        <v>29.15</v>
      </c>
    </row>
    <row r="53319" spans="1:3" x14ac:dyDescent="0.2">
      <c r="A53319" t="s">
        <v>13020</v>
      </c>
      <c r="B53319" s="1">
        <v>44972</v>
      </c>
      <c r="C53319">
        <v>33.450000000000003</v>
      </c>
    </row>
    <row r="53320" spans="1:3" x14ac:dyDescent="0.2">
      <c r="A53320" t="s">
        <v>9270</v>
      </c>
      <c r="B53320" s="1">
        <v>44972</v>
      </c>
      <c r="C53320">
        <v>137.96</v>
      </c>
    </row>
    <row r="53321" spans="1:3" x14ac:dyDescent="0.2">
      <c r="A53321" t="s">
        <v>7890</v>
      </c>
      <c r="B53321" s="1">
        <v>44972</v>
      </c>
      <c r="C53321">
        <v>1319.19</v>
      </c>
    </row>
    <row r="53322" spans="1:3" x14ac:dyDescent="0.2">
      <c r="A53322" t="s">
        <v>7344</v>
      </c>
      <c r="B53322" s="1">
        <v>44972</v>
      </c>
      <c r="C53322">
        <v>193.2</v>
      </c>
    </row>
    <row r="53323" spans="1:3" x14ac:dyDescent="0.2">
      <c r="A53323" t="s">
        <v>6207</v>
      </c>
      <c r="B53323" s="1">
        <v>44972</v>
      </c>
      <c r="C53323">
        <v>53.4</v>
      </c>
    </row>
    <row r="53324" spans="1:3" x14ac:dyDescent="0.2">
      <c r="A53324" t="s">
        <v>13021</v>
      </c>
      <c r="B53324" s="1">
        <v>44972</v>
      </c>
      <c r="C53324">
        <v>58.4</v>
      </c>
    </row>
    <row r="53325" spans="1:3" x14ac:dyDescent="0.2">
      <c r="A53325" t="s">
        <v>13022</v>
      </c>
      <c r="B53325" s="1">
        <v>44972</v>
      </c>
      <c r="C53325">
        <v>63.4</v>
      </c>
    </row>
    <row r="53326" spans="1:3" x14ac:dyDescent="0.2">
      <c r="A53326" t="s">
        <v>64</v>
      </c>
      <c r="B53326" s="1">
        <v>44972</v>
      </c>
      <c r="C53326">
        <v>575.05999999999995</v>
      </c>
    </row>
    <row r="53327" spans="1:3" x14ac:dyDescent="0.2">
      <c r="A53327" t="s">
        <v>13023</v>
      </c>
      <c r="B53327" s="1">
        <v>44972</v>
      </c>
      <c r="C53327">
        <v>52.9</v>
      </c>
    </row>
    <row r="53328" spans="1:3" x14ac:dyDescent="0.2">
      <c r="A53328" t="s">
        <v>6139</v>
      </c>
      <c r="B53328" s="1">
        <v>44972</v>
      </c>
      <c r="C53328">
        <v>263.69</v>
      </c>
    </row>
    <row r="53329" spans="1:3" x14ac:dyDescent="0.2">
      <c r="A53329" t="s">
        <v>11</v>
      </c>
      <c r="B53329" s="1">
        <v>44972</v>
      </c>
      <c r="C53329">
        <v>1126.44</v>
      </c>
    </row>
    <row r="53330" spans="1:3" x14ac:dyDescent="0.2">
      <c r="A53330" t="s">
        <v>431</v>
      </c>
      <c r="B53330" s="1">
        <v>44972</v>
      </c>
      <c r="C53330">
        <v>400.17</v>
      </c>
    </row>
    <row r="53331" spans="1:3" x14ac:dyDescent="0.2">
      <c r="A53331" t="s">
        <v>119</v>
      </c>
      <c r="B53331" s="1">
        <v>44972</v>
      </c>
      <c r="C53331">
        <v>206.7</v>
      </c>
    </row>
    <row r="53332" spans="1:3" x14ac:dyDescent="0.2">
      <c r="A53332" t="s">
        <v>32</v>
      </c>
      <c r="B53332" s="1">
        <v>44972</v>
      </c>
      <c r="C53332">
        <v>655.13</v>
      </c>
    </row>
    <row r="53333" spans="1:3" x14ac:dyDescent="0.2">
      <c r="A53333" t="s">
        <v>119</v>
      </c>
      <c r="B53333" s="1">
        <v>44972</v>
      </c>
      <c r="C53333">
        <v>597</v>
      </c>
    </row>
    <row r="53334" spans="1:3" x14ac:dyDescent="0.2">
      <c r="A53334" t="s">
        <v>13024</v>
      </c>
      <c r="B53334" s="1">
        <v>44972</v>
      </c>
      <c r="C53334">
        <v>48.4</v>
      </c>
    </row>
    <row r="53335" spans="1:3" x14ac:dyDescent="0.2">
      <c r="A53335" t="s">
        <v>13025</v>
      </c>
      <c r="B53335" s="1">
        <v>44972</v>
      </c>
      <c r="C53335">
        <v>53.4</v>
      </c>
    </row>
    <row r="53336" spans="1:3" x14ac:dyDescent="0.2">
      <c r="A53336" t="s">
        <v>32</v>
      </c>
      <c r="B53336" s="1">
        <v>44972</v>
      </c>
      <c r="C53336">
        <v>583.86</v>
      </c>
    </row>
    <row r="53337" spans="1:3" x14ac:dyDescent="0.2">
      <c r="A53337" t="s">
        <v>13026</v>
      </c>
      <c r="B53337" s="1">
        <v>44972</v>
      </c>
      <c r="C53337">
        <v>48.4</v>
      </c>
    </row>
    <row r="53338" spans="1:3" x14ac:dyDescent="0.2">
      <c r="A53338" t="s">
        <v>119</v>
      </c>
      <c r="B53338" s="1">
        <v>44972</v>
      </c>
      <c r="C53338">
        <v>388.47</v>
      </c>
    </row>
    <row r="53339" spans="1:3" x14ac:dyDescent="0.2">
      <c r="A53339" t="s">
        <v>184</v>
      </c>
      <c r="B53339" s="1">
        <v>44972</v>
      </c>
      <c r="C53339">
        <v>46.25</v>
      </c>
    </row>
    <row r="53340" spans="1:3" x14ac:dyDescent="0.2">
      <c r="A53340" t="s">
        <v>79</v>
      </c>
      <c r="B53340" s="1">
        <v>44972</v>
      </c>
      <c r="C53340">
        <v>29.93</v>
      </c>
    </row>
    <row r="53341" spans="1:3" x14ac:dyDescent="0.2">
      <c r="A53341" t="s">
        <v>79</v>
      </c>
      <c r="B53341" s="1">
        <v>44972</v>
      </c>
      <c r="C53341">
        <v>44.93</v>
      </c>
    </row>
    <row r="53342" spans="1:3" x14ac:dyDescent="0.2">
      <c r="A53342" t="s">
        <v>596</v>
      </c>
      <c r="B53342" s="1">
        <v>44972</v>
      </c>
      <c r="C53342">
        <v>449.1</v>
      </c>
    </row>
    <row r="53343" spans="1:3" x14ac:dyDescent="0.2">
      <c r="A53343" t="s">
        <v>29</v>
      </c>
      <c r="B53343" s="1">
        <v>44972</v>
      </c>
      <c r="C53343">
        <v>1072.8699999999999</v>
      </c>
    </row>
    <row r="53344" spans="1:3" x14ac:dyDescent="0.2">
      <c r="A53344" t="s">
        <v>13027</v>
      </c>
      <c r="B53344" s="1">
        <v>44972</v>
      </c>
      <c r="C53344">
        <v>4.99</v>
      </c>
    </row>
    <row r="53345" spans="1:3" x14ac:dyDescent="0.2">
      <c r="A53345" t="s">
        <v>13028</v>
      </c>
      <c r="B53345" s="1">
        <v>44972</v>
      </c>
      <c r="C53345">
        <v>47.45</v>
      </c>
    </row>
    <row r="53346" spans="1:3" x14ac:dyDescent="0.2">
      <c r="A53346" t="s">
        <v>11990</v>
      </c>
      <c r="B53346" s="1">
        <v>44972</v>
      </c>
      <c r="C53346">
        <v>110.05</v>
      </c>
    </row>
    <row r="53347" spans="1:3" x14ac:dyDescent="0.2">
      <c r="A53347" t="s">
        <v>7039</v>
      </c>
      <c r="B53347" s="1">
        <v>44972</v>
      </c>
      <c r="C53347">
        <v>73.2</v>
      </c>
    </row>
    <row r="53348" spans="1:3" x14ac:dyDescent="0.2">
      <c r="A53348" t="s">
        <v>10710</v>
      </c>
      <c r="B53348" s="1">
        <v>44972</v>
      </c>
      <c r="C53348">
        <v>98.3</v>
      </c>
    </row>
    <row r="53349" spans="1:3" x14ac:dyDescent="0.2">
      <c r="A53349" t="s">
        <v>478</v>
      </c>
      <c r="B53349" s="1">
        <v>44972</v>
      </c>
      <c r="C53349">
        <v>575.9</v>
      </c>
    </row>
    <row r="53350" spans="1:3" x14ac:dyDescent="0.2">
      <c r="A53350" t="s">
        <v>11277</v>
      </c>
      <c r="B53350" s="1">
        <v>44972</v>
      </c>
      <c r="C53350">
        <v>345</v>
      </c>
    </row>
    <row r="53351" spans="1:3" x14ac:dyDescent="0.2">
      <c r="A53351" t="s">
        <v>13029</v>
      </c>
      <c r="B53351" s="1">
        <v>44972</v>
      </c>
      <c r="C53351">
        <v>107.4</v>
      </c>
    </row>
    <row r="53352" spans="1:3" x14ac:dyDescent="0.2">
      <c r="A53352" t="s">
        <v>13030</v>
      </c>
      <c r="B53352" s="1">
        <v>44972</v>
      </c>
      <c r="C53352">
        <v>80.349999999999994</v>
      </c>
    </row>
    <row r="53353" spans="1:3" x14ac:dyDescent="0.2">
      <c r="A53353" t="s">
        <v>46</v>
      </c>
      <c r="B53353" s="1">
        <v>44972</v>
      </c>
      <c r="C53353">
        <v>298.5</v>
      </c>
    </row>
    <row r="53354" spans="1:3" x14ac:dyDescent="0.2">
      <c r="A53354" t="s">
        <v>12</v>
      </c>
      <c r="B53354" s="1">
        <v>44972</v>
      </c>
      <c r="C53354">
        <v>163.24</v>
      </c>
    </row>
    <row r="53355" spans="1:3" x14ac:dyDescent="0.2">
      <c r="A53355" t="s">
        <v>3762</v>
      </c>
      <c r="B53355" s="1">
        <v>44973</v>
      </c>
      <c r="C53355">
        <v>371.25</v>
      </c>
    </row>
    <row r="53356" spans="1:3" x14ac:dyDescent="0.2">
      <c r="A53356" t="s">
        <v>3762</v>
      </c>
      <c r="B53356" s="1">
        <v>44973</v>
      </c>
      <c r="C53356">
        <v>629.79999999999995</v>
      </c>
    </row>
    <row r="53357" spans="1:3" x14ac:dyDescent="0.2">
      <c r="A53357" t="s">
        <v>396</v>
      </c>
      <c r="B53357" s="1">
        <v>44973</v>
      </c>
      <c r="C53357">
        <v>147.84</v>
      </c>
    </row>
    <row r="53358" spans="1:3" x14ac:dyDescent="0.2">
      <c r="A53358" t="s">
        <v>13011</v>
      </c>
      <c r="B53358" s="1">
        <v>44973</v>
      </c>
      <c r="C53358">
        <v>163.19999999999999</v>
      </c>
    </row>
    <row r="53359" spans="1:3" x14ac:dyDescent="0.2">
      <c r="A53359" t="s">
        <v>148</v>
      </c>
      <c r="B53359" s="1">
        <v>44973</v>
      </c>
      <c r="C53359">
        <v>948.88</v>
      </c>
    </row>
    <row r="53360" spans="1:3" x14ac:dyDescent="0.2">
      <c r="A53360" t="s">
        <v>148</v>
      </c>
      <c r="B53360" s="1">
        <v>44973</v>
      </c>
      <c r="C53360">
        <v>897.32</v>
      </c>
    </row>
    <row r="53361" spans="1:3" x14ac:dyDescent="0.2">
      <c r="A53361" t="s">
        <v>3907</v>
      </c>
      <c r="B53361" s="1">
        <v>44973</v>
      </c>
      <c r="C53361">
        <v>196.15</v>
      </c>
    </row>
    <row r="53362" spans="1:3" x14ac:dyDescent="0.2">
      <c r="A53362" t="s">
        <v>9939</v>
      </c>
      <c r="B53362" s="1">
        <v>44973</v>
      </c>
      <c r="C53362">
        <v>62.45</v>
      </c>
    </row>
    <row r="53363" spans="1:3" x14ac:dyDescent="0.2">
      <c r="A53363" t="s">
        <v>813</v>
      </c>
      <c r="B53363" s="1">
        <v>44973</v>
      </c>
      <c r="C53363">
        <v>1048.75</v>
      </c>
    </row>
    <row r="53364" spans="1:3" x14ac:dyDescent="0.2">
      <c r="A53364" t="s">
        <v>308</v>
      </c>
      <c r="B53364" s="1">
        <v>44973</v>
      </c>
      <c r="C53364">
        <v>267.55</v>
      </c>
    </row>
    <row r="53365" spans="1:3" x14ac:dyDescent="0.2">
      <c r="A53365" t="s">
        <v>79</v>
      </c>
      <c r="B53365" s="1">
        <v>44973</v>
      </c>
      <c r="C53365">
        <v>29.93</v>
      </c>
    </row>
    <row r="53366" spans="1:3" x14ac:dyDescent="0.2">
      <c r="A53366" t="s">
        <v>79</v>
      </c>
      <c r="B53366" s="1">
        <v>44973</v>
      </c>
      <c r="C53366">
        <v>29.93</v>
      </c>
    </row>
    <row r="53367" spans="1:3" x14ac:dyDescent="0.2">
      <c r="A53367" t="s">
        <v>79</v>
      </c>
      <c r="B53367" s="1">
        <v>44973</v>
      </c>
      <c r="C53367">
        <v>29.93</v>
      </c>
    </row>
    <row r="53368" spans="1:3" x14ac:dyDescent="0.2">
      <c r="A53368" t="s">
        <v>79</v>
      </c>
      <c r="B53368" s="1">
        <v>44973</v>
      </c>
      <c r="C53368">
        <v>57.41</v>
      </c>
    </row>
    <row r="53369" spans="1:3" x14ac:dyDescent="0.2">
      <c r="A53369" t="s">
        <v>79</v>
      </c>
      <c r="B53369" s="1">
        <v>44973</v>
      </c>
      <c r="C53369">
        <v>29.93</v>
      </c>
    </row>
    <row r="53370" spans="1:3" x14ac:dyDescent="0.2">
      <c r="A53370" t="s">
        <v>810</v>
      </c>
      <c r="B53370" s="1">
        <v>44973</v>
      </c>
      <c r="C53370">
        <v>556.70000000000005</v>
      </c>
    </row>
    <row r="53371" spans="1:3" x14ac:dyDescent="0.2">
      <c r="A53371" t="s">
        <v>310</v>
      </c>
      <c r="B53371" s="1">
        <v>44973</v>
      </c>
      <c r="C53371">
        <v>955.15</v>
      </c>
    </row>
    <row r="53372" spans="1:3" x14ac:dyDescent="0.2">
      <c r="A53372" t="s">
        <v>702</v>
      </c>
      <c r="B53372" s="1">
        <v>44973</v>
      </c>
      <c r="C53372">
        <v>3720</v>
      </c>
    </row>
    <row r="53373" spans="1:3" x14ac:dyDescent="0.2">
      <c r="A53373" t="s">
        <v>13012</v>
      </c>
      <c r="B53373" s="1">
        <v>44973</v>
      </c>
      <c r="C53373">
        <v>52.9</v>
      </c>
    </row>
    <row r="53374" spans="1:3" x14ac:dyDescent="0.2">
      <c r="A53374" t="s">
        <v>13013</v>
      </c>
      <c r="B53374" s="1">
        <v>44973</v>
      </c>
      <c r="C53374">
        <v>41.8</v>
      </c>
    </row>
    <row r="53375" spans="1:3" x14ac:dyDescent="0.2">
      <c r="A53375" t="s">
        <v>348</v>
      </c>
      <c r="B53375" s="1">
        <v>44973</v>
      </c>
      <c r="C53375">
        <v>322.95999999999998</v>
      </c>
    </row>
    <row r="53376" spans="1:3" x14ac:dyDescent="0.2">
      <c r="A53376" t="s">
        <v>6120</v>
      </c>
      <c r="B53376" s="1">
        <v>44973</v>
      </c>
      <c r="C53376">
        <v>56.95</v>
      </c>
    </row>
    <row r="53377" spans="1:3" x14ac:dyDescent="0.2">
      <c r="A53377" t="s">
        <v>11391</v>
      </c>
      <c r="B53377" s="1">
        <v>44973</v>
      </c>
      <c r="C53377">
        <v>180.61</v>
      </c>
    </row>
    <row r="53378" spans="1:3" x14ac:dyDescent="0.2">
      <c r="A53378" t="s">
        <v>6426</v>
      </c>
      <c r="B53378" s="1">
        <v>44973</v>
      </c>
      <c r="C53378">
        <v>9.15</v>
      </c>
    </row>
    <row r="53379" spans="1:3" x14ac:dyDescent="0.2">
      <c r="A53379" t="s">
        <v>13014</v>
      </c>
      <c r="B53379" s="1">
        <v>44973</v>
      </c>
      <c r="C53379">
        <v>140.30000000000001</v>
      </c>
    </row>
    <row r="53380" spans="1:3" x14ac:dyDescent="0.2">
      <c r="A53380" t="s">
        <v>13015</v>
      </c>
      <c r="B53380" s="1">
        <v>44973</v>
      </c>
      <c r="C53380">
        <v>40.4</v>
      </c>
    </row>
    <row r="53381" spans="1:3" x14ac:dyDescent="0.2">
      <c r="A53381" t="s">
        <v>13016</v>
      </c>
      <c r="B53381" s="1">
        <v>44973</v>
      </c>
      <c r="C53381">
        <v>57.95</v>
      </c>
    </row>
    <row r="53382" spans="1:3" x14ac:dyDescent="0.2">
      <c r="A53382" t="s">
        <v>13017</v>
      </c>
      <c r="B53382" s="1">
        <v>44973</v>
      </c>
      <c r="C53382">
        <v>45.4</v>
      </c>
    </row>
    <row r="53383" spans="1:3" x14ac:dyDescent="0.2">
      <c r="A53383" t="s">
        <v>471</v>
      </c>
      <c r="B53383" s="1">
        <v>44973</v>
      </c>
      <c r="C53383">
        <v>43.95</v>
      </c>
    </row>
    <row r="53384" spans="1:3" x14ac:dyDescent="0.2">
      <c r="A53384" t="s">
        <v>13018</v>
      </c>
      <c r="B53384" s="1">
        <v>44973</v>
      </c>
      <c r="C53384">
        <v>43.4</v>
      </c>
    </row>
    <row r="53385" spans="1:3" x14ac:dyDescent="0.2">
      <c r="A53385" t="s">
        <v>2505</v>
      </c>
      <c r="B53385" s="1">
        <v>44973</v>
      </c>
      <c r="C53385">
        <v>53.4</v>
      </c>
    </row>
    <row r="53386" spans="1:3" x14ac:dyDescent="0.2">
      <c r="A53386" t="s">
        <v>12</v>
      </c>
      <c r="B53386" s="1">
        <v>44973</v>
      </c>
      <c r="C53386">
        <v>166.24</v>
      </c>
    </row>
    <row r="53387" spans="1:3" x14ac:dyDescent="0.2">
      <c r="A53387" t="s">
        <v>324</v>
      </c>
      <c r="B53387" s="1">
        <v>44973</v>
      </c>
      <c r="C53387">
        <v>379.25</v>
      </c>
    </row>
    <row r="53388" spans="1:3" x14ac:dyDescent="0.2">
      <c r="A53388" t="s">
        <v>79</v>
      </c>
      <c r="B53388" s="1">
        <v>44974</v>
      </c>
      <c r="C53388">
        <v>29.93</v>
      </c>
    </row>
    <row r="53389" spans="1:3" x14ac:dyDescent="0.2">
      <c r="A53389" t="s">
        <v>13005</v>
      </c>
      <c r="B53389" s="1">
        <v>44974</v>
      </c>
      <c r="C53389">
        <v>9.15</v>
      </c>
    </row>
    <row r="53390" spans="1:3" x14ac:dyDescent="0.2">
      <c r="A53390" t="s">
        <v>13006</v>
      </c>
      <c r="B53390" s="1">
        <v>44974</v>
      </c>
      <c r="C53390">
        <v>57.9</v>
      </c>
    </row>
    <row r="53391" spans="1:3" x14ac:dyDescent="0.2">
      <c r="A53391" t="s">
        <v>5313</v>
      </c>
      <c r="B53391" s="1">
        <v>44974</v>
      </c>
      <c r="C53391">
        <v>268.57</v>
      </c>
    </row>
    <row r="53392" spans="1:3" x14ac:dyDescent="0.2">
      <c r="A53392" t="s">
        <v>46</v>
      </c>
      <c r="B53392" s="1">
        <v>44974</v>
      </c>
      <c r="C53392">
        <v>42.96</v>
      </c>
    </row>
    <row r="53393" spans="1:3" x14ac:dyDescent="0.2">
      <c r="A53393" t="s">
        <v>46</v>
      </c>
      <c r="B53393" s="1">
        <v>44974</v>
      </c>
      <c r="C53393">
        <v>133.77000000000001</v>
      </c>
    </row>
    <row r="53394" spans="1:3" x14ac:dyDescent="0.2">
      <c r="A53394" t="s">
        <v>46</v>
      </c>
      <c r="B53394" s="1">
        <v>44974</v>
      </c>
      <c r="C53394">
        <v>94.14</v>
      </c>
    </row>
    <row r="53395" spans="1:3" x14ac:dyDescent="0.2">
      <c r="A53395" t="s">
        <v>6139</v>
      </c>
      <c r="B53395" s="1">
        <v>44974</v>
      </c>
      <c r="C53395">
        <v>373.83</v>
      </c>
    </row>
    <row r="53396" spans="1:3" x14ac:dyDescent="0.2">
      <c r="A53396" t="s">
        <v>12874</v>
      </c>
      <c r="B53396" s="1">
        <v>44974</v>
      </c>
      <c r="C53396">
        <v>32.9</v>
      </c>
    </row>
    <row r="53397" spans="1:3" x14ac:dyDescent="0.2">
      <c r="A53397" t="s">
        <v>952</v>
      </c>
      <c r="B53397" s="1">
        <v>44974</v>
      </c>
      <c r="C53397">
        <v>2108.0100000000002</v>
      </c>
    </row>
    <row r="53398" spans="1:3" x14ac:dyDescent="0.2">
      <c r="A53398" t="s">
        <v>569</v>
      </c>
      <c r="B53398" s="1">
        <v>44974</v>
      </c>
      <c r="C53398">
        <v>53.2</v>
      </c>
    </row>
    <row r="53399" spans="1:3" x14ac:dyDescent="0.2">
      <c r="A53399" t="s">
        <v>13007</v>
      </c>
      <c r="B53399" s="1">
        <v>44974</v>
      </c>
      <c r="C53399">
        <v>43.4</v>
      </c>
    </row>
    <row r="53400" spans="1:3" x14ac:dyDescent="0.2">
      <c r="A53400" t="s">
        <v>13008</v>
      </c>
      <c r="B53400" s="1">
        <v>44974</v>
      </c>
      <c r="C53400">
        <v>98.35</v>
      </c>
    </row>
    <row r="53401" spans="1:3" x14ac:dyDescent="0.2">
      <c r="A53401" t="s">
        <v>9201</v>
      </c>
      <c r="B53401" s="1">
        <v>44974</v>
      </c>
      <c r="C53401">
        <v>55.15</v>
      </c>
    </row>
    <row r="53402" spans="1:3" x14ac:dyDescent="0.2">
      <c r="A53402" t="s">
        <v>13009</v>
      </c>
      <c r="B53402" s="1">
        <v>44974</v>
      </c>
      <c r="C53402">
        <v>79.650000000000006</v>
      </c>
    </row>
    <row r="53403" spans="1:3" x14ac:dyDescent="0.2">
      <c r="A53403" t="s">
        <v>13010</v>
      </c>
      <c r="B53403" s="1">
        <v>44974</v>
      </c>
      <c r="C53403">
        <v>200.25</v>
      </c>
    </row>
    <row r="53404" spans="1:3" x14ac:dyDescent="0.2">
      <c r="A53404" t="s">
        <v>5562</v>
      </c>
      <c r="B53404" s="1">
        <v>44974</v>
      </c>
      <c r="C53404">
        <v>17.399999999999999</v>
      </c>
    </row>
    <row r="53405" spans="1:3" x14ac:dyDescent="0.2">
      <c r="A53405" t="s">
        <v>723</v>
      </c>
      <c r="B53405" s="1">
        <v>44974</v>
      </c>
      <c r="C53405">
        <v>506.85</v>
      </c>
    </row>
    <row r="53406" spans="1:3" x14ac:dyDescent="0.2">
      <c r="A53406" t="s">
        <v>12177</v>
      </c>
      <c r="B53406" s="1">
        <v>44974</v>
      </c>
      <c r="C53406">
        <v>61.45</v>
      </c>
    </row>
    <row r="53407" spans="1:3" x14ac:dyDescent="0.2">
      <c r="A53407" t="s">
        <v>969</v>
      </c>
      <c r="B53407" s="1">
        <v>44974</v>
      </c>
      <c r="C53407">
        <v>258.11</v>
      </c>
    </row>
    <row r="53408" spans="1:3" x14ac:dyDescent="0.2">
      <c r="A53408" t="s">
        <v>3254</v>
      </c>
      <c r="B53408" s="1">
        <v>44974</v>
      </c>
      <c r="C53408">
        <v>629.64</v>
      </c>
    </row>
    <row r="53409" spans="1:3" x14ac:dyDescent="0.2">
      <c r="A53409" t="s">
        <v>346</v>
      </c>
      <c r="B53409" s="1">
        <v>44974</v>
      </c>
      <c r="C53409">
        <v>369.15</v>
      </c>
    </row>
    <row r="53410" spans="1:3" x14ac:dyDescent="0.2">
      <c r="A53410" t="s">
        <v>12</v>
      </c>
      <c r="B53410" s="1">
        <v>44974</v>
      </c>
      <c r="C53410">
        <v>111.9</v>
      </c>
    </row>
    <row r="53411" spans="1:3" x14ac:dyDescent="0.2">
      <c r="A53411" t="s">
        <v>12979</v>
      </c>
      <c r="B53411" s="1">
        <v>44977</v>
      </c>
      <c r="C53411">
        <v>72.95</v>
      </c>
    </row>
    <row r="53412" spans="1:3" x14ac:dyDescent="0.2">
      <c r="A53412" t="s">
        <v>2558</v>
      </c>
      <c r="B53412" s="1">
        <v>44977</v>
      </c>
      <c r="C53412">
        <v>533.25</v>
      </c>
    </row>
    <row r="53413" spans="1:3" x14ac:dyDescent="0.2">
      <c r="A53413" t="s">
        <v>5955</v>
      </c>
      <c r="B53413" s="1">
        <v>44977</v>
      </c>
      <c r="C53413">
        <v>71.599999999999994</v>
      </c>
    </row>
    <row r="53414" spans="1:3" x14ac:dyDescent="0.2">
      <c r="A53414" t="s">
        <v>5955</v>
      </c>
      <c r="B53414" s="1">
        <v>44977</v>
      </c>
      <c r="C53414">
        <v>481.52</v>
      </c>
    </row>
    <row r="53415" spans="1:3" x14ac:dyDescent="0.2">
      <c r="A53415" t="s">
        <v>32</v>
      </c>
      <c r="B53415" s="1">
        <v>44977</v>
      </c>
      <c r="C53415">
        <v>751.17</v>
      </c>
    </row>
    <row r="53416" spans="1:3" x14ac:dyDescent="0.2">
      <c r="A53416" t="s">
        <v>751</v>
      </c>
      <c r="B53416" s="1">
        <v>44977</v>
      </c>
      <c r="C53416">
        <v>934.58</v>
      </c>
    </row>
    <row r="53417" spans="1:3" x14ac:dyDescent="0.2">
      <c r="A53417" t="s">
        <v>4828</v>
      </c>
      <c r="B53417" s="1">
        <v>44977</v>
      </c>
      <c r="C53417">
        <v>35.21</v>
      </c>
    </row>
    <row r="53418" spans="1:3" x14ac:dyDescent="0.2">
      <c r="A53418" t="s">
        <v>12980</v>
      </c>
      <c r="B53418" s="1">
        <v>44977</v>
      </c>
      <c r="C53418">
        <v>85.4</v>
      </c>
    </row>
    <row r="53419" spans="1:3" x14ac:dyDescent="0.2">
      <c r="A53419" t="s">
        <v>12981</v>
      </c>
      <c r="B53419" s="1">
        <v>44977</v>
      </c>
      <c r="C53419">
        <v>20.45</v>
      </c>
    </row>
    <row r="53420" spans="1:3" x14ac:dyDescent="0.2">
      <c r="A53420" t="s">
        <v>597</v>
      </c>
      <c r="B53420" s="1">
        <v>44977</v>
      </c>
      <c r="C53420">
        <v>9.57</v>
      </c>
    </row>
    <row r="53421" spans="1:3" x14ac:dyDescent="0.2">
      <c r="A53421" t="s">
        <v>597</v>
      </c>
      <c r="B53421" s="1">
        <v>44977</v>
      </c>
      <c r="C53421">
        <v>539.4</v>
      </c>
    </row>
    <row r="53422" spans="1:3" x14ac:dyDescent="0.2">
      <c r="A53422" t="s">
        <v>64</v>
      </c>
      <c r="B53422" s="1">
        <v>44977</v>
      </c>
      <c r="C53422">
        <v>122.55</v>
      </c>
    </row>
    <row r="53423" spans="1:3" x14ac:dyDescent="0.2">
      <c r="A53423" t="s">
        <v>3450</v>
      </c>
      <c r="B53423" s="1">
        <v>44977</v>
      </c>
      <c r="C53423">
        <v>72.95</v>
      </c>
    </row>
    <row r="53424" spans="1:3" x14ac:dyDescent="0.2">
      <c r="A53424" t="s">
        <v>12982</v>
      </c>
      <c r="B53424" s="1">
        <v>44977</v>
      </c>
      <c r="C53424">
        <v>58.4</v>
      </c>
    </row>
    <row r="53425" spans="1:3" x14ac:dyDescent="0.2">
      <c r="A53425" t="s">
        <v>12983</v>
      </c>
      <c r="B53425" s="1">
        <v>44977</v>
      </c>
      <c r="C53425">
        <v>3565.75</v>
      </c>
    </row>
    <row r="53426" spans="1:3" x14ac:dyDescent="0.2">
      <c r="A53426" t="s">
        <v>482</v>
      </c>
      <c r="B53426" s="1">
        <v>44977</v>
      </c>
      <c r="C53426">
        <v>28.95</v>
      </c>
    </row>
    <row r="53427" spans="1:3" x14ac:dyDescent="0.2">
      <c r="A53427" t="s">
        <v>482</v>
      </c>
      <c r="B53427" s="1">
        <v>44977</v>
      </c>
      <c r="C53427">
        <v>83.9</v>
      </c>
    </row>
    <row r="53428" spans="1:3" x14ac:dyDescent="0.2">
      <c r="A53428" t="s">
        <v>12984</v>
      </c>
      <c r="B53428" s="1">
        <v>44977</v>
      </c>
      <c r="C53428">
        <v>34.35</v>
      </c>
    </row>
    <row r="53429" spans="1:3" x14ac:dyDescent="0.2">
      <c r="A53429" t="s">
        <v>3</v>
      </c>
      <c r="B53429" s="1">
        <v>44977</v>
      </c>
      <c r="C53429">
        <v>52.95</v>
      </c>
    </row>
    <row r="53430" spans="1:3" x14ac:dyDescent="0.2">
      <c r="A53430" t="s">
        <v>482</v>
      </c>
      <c r="B53430" s="1">
        <v>44977</v>
      </c>
      <c r="C53430">
        <v>601.07000000000005</v>
      </c>
    </row>
    <row r="53431" spans="1:3" x14ac:dyDescent="0.2">
      <c r="A53431" t="s">
        <v>34</v>
      </c>
      <c r="B53431" s="1">
        <v>44977</v>
      </c>
      <c r="C53431">
        <v>31.27</v>
      </c>
    </row>
    <row r="53432" spans="1:3" x14ac:dyDescent="0.2">
      <c r="A53432" t="s">
        <v>34</v>
      </c>
      <c r="B53432" s="1">
        <v>44977</v>
      </c>
      <c r="C53432">
        <v>52.12</v>
      </c>
    </row>
    <row r="53433" spans="1:3" x14ac:dyDescent="0.2">
      <c r="A53433" t="s">
        <v>79</v>
      </c>
      <c r="B53433" s="1">
        <v>44977</v>
      </c>
      <c r="C53433">
        <v>51.41</v>
      </c>
    </row>
    <row r="53434" spans="1:3" x14ac:dyDescent="0.2">
      <c r="A53434" t="s">
        <v>79</v>
      </c>
      <c r="B53434" s="1">
        <v>44977</v>
      </c>
      <c r="C53434">
        <v>29.93</v>
      </c>
    </row>
    <row r="53435" spans="1:3" x14ac:dyDescent="0.2">
      <c r="A53435" t="s">
        <v>79</v>
      </c>
      <c r="B53435" s="1">
        <v>44977</v>
      </c>
      <c r="C53435">
        <v>51.41</v>
      </c>
    </row>
    <row r="53436" spans="1:3" x14ac:dyDescent="0.2">
      <c r="A53436" t="s">
        <v>79</v>
      </c>
      <c r="B53436" s="1">
        <v>44977</v>
      </c>
      <c r="C53436">
        <v>57.41</v>
      </c>
    </row>
    <row r="53437" spans="1:3" x14ac:dyDescent="0.2">
      <c r="A53437" t="s">
        <v>79</v>
      </c>
      <c r="B53437" s="1">
        <v>44977</v>
      </c>
      <c r="C53437">
        <v>29.93</v>
      </c>
    </row>
    <row r="53438" spans="1:3" x14ac:dyDescent="0.2">
      <c r="A53438" t="s">
        <v>34</v>
      </c>
      <c r="B53438" s="1">
        <v>44977</v>
      </c>
      <c r="C53438">
        <v>213.62</v>
      </c>
    </row>
    <row r="53439" spans="1:3" x14ac:dyDescent="0.2">
      <c r="A53439" t="s">
        <v>9982</v>
      </c>
      <c r="B53439" s="1">
        <v>44977</v>
      </c>
      <c r="C53439">
        <v>2517</v>
      </c>
    </row>
    <row r="53440" spans="1:3" x14ac:dyDescent="0.2">
      <c r="A53440" t="s">
        <v>6814</v>
      </c>
      <c r="B53440" s="1">
        <v>44977</v>
      </c>
      <c r="C53440">
        <v>748.5</v>
      </c>
    </row>
    <row r="53441" spans="1:3" x14ac:dyDescent="0.2">
      <c r="A53441" t="s">
        <v>713</v>
      </c>
      <c r="B53441" s="1">
        <v>44977</v>
      </c>
      <c r="C53441">
        <v>307.41000000000003</v>
      </c>
    </row>
    <row r="53442" spans="1:3" x14ac:dyDescent="0.2">
      <c r="A53442" t="s">
        <v>9306</v>
      </c>
      <c r="B53442" s="1">
        <v>44977</v>
      </c>
      <c r="C53442">
        <v>16.989999999999998</v>
      </c>
    </row>
    <row r="53443" spans="1:3" x14ac:dyDescent="0.2">
      <c r="A53443" t="s">
        <v>9306</v>
      </c>
      <c r="B53443" s="1">
        <v>44977</v>
      </c>
      <c r="C53443">
        <v>16.989999999999998</v>
      </c>
    </row>
    <row r="53444" spans="1:3" x14ac:dyDescent="0.2">
      <c r="A53444" t="s">
        <v>9306</v>
      </c>
      <c r="B53444" s="1">
        <v>44977</v>
      </c>
      <c r="C53444">
        <v>42.43</v>
      </c>
    </row>
    <row r="53445" spans="1:3" x14ac:dyDescent="0.2">
      <c r="A53445" t="s">
        <v>12907</v>
      </c>
      <c r="B53445" s="1">
        <v>44977</v>
      </c>
      <c r="C53445">
        <v>50.4</v>
      </c>
    </row>
    <row r="53446" spans="1:3" x14ac:dyDescent="0.2">
      <c r="A53446" t="s">
        <v>12985</v>
      </c>
      <c r="B53446" s="1">
        <v>44977</v>
      </c>
      <c r="C53446">
        <v>67.349999999999994</v>
      </c>
    </row>
    <row r="53447" spans="1:3" x14ac:dyDescent="0.2">
      <c r="A53447" t="s">
        <v>334</v>
      </c>
      <c r="B53447" s="1">
        <v>44977</v>
      </c>
      <c r="C53447">
        <v>455.22</v>
      </c>
    </row>
    <row r="53448" spans="1:3" x14ac:dyDescent="0.2">
      <c r="A53448" t="s">
        <v>1264</v>
      </c>
      <c r="B53448" s="1">
        <v>44977</v>
      </c>
      <c r="C53448">
        <v>89.55</v>
      </c>
    </row>
    <row r="53449" spans="1:3" x14ac:dyDescent="0.2">
      <c r="A53449" t="s">
        <v>12986</v>
      </c>
      <c r="B53449" s="1">
        <v>44977</v>
      </c>
      <c r="C53449">
        <v>51.95</v>
      </c>
    </row>
    <row r="53450" spans="1:3" x14ac:dyDescent="0.2">
      <c r="A53450" t="s">
        <v>12987</v>
      </c>
      <c r="B53450" s="1">
        <v>44977</v>
      </c>
      <c r="C53450">
        <v>56.4</v>
      </c>
    </row>
    <row r="53451" spans="1:3" x14ac:dyDescent="0.2">
      <c r="A53451" t="s">
        <v>1264</v>
      </c>
      <c r="B53451" s="1">
        <v>44977</v>
      </c>
      <c r="C53451">
        <v>131.75</v>
      </c>
    </row>
    <row r="53452" spans="1:3" x14ac:dyDescent="0.2">
      <c r="A53452" t="s">
        <v>6464</v>
      </c>
      <c r="B53452" s="1">
        <v>44977</v>
      </c>
      <c r="C53452">
        <v>76.900000000000006</v>
      </c>
    </row>
    <row r="53453" spans="1:3" x14ac:dyDescent="0.2">
      <c r="A53453" t="s">
        <v>12988</v>
      </c>
      <c r="B53453" s="1">
        <v>44977</v>
      </c>
      <c r="C53453">
        <v>21.95</v>
      </c>
    </row>
    <row r="53454" spans="1:3" x14ac:dyDescent="0.2">
      <c r="A53454" t="s">
        <v>12989</v>
      </c>
      <c r="B53454" s="1">
        <v>44977</v>
      </c>
      <c r="C53454">
        <v>73.849999999999994</v>
      </c>
    </row>
    <row r="53455" spans="1:3" x14ac:dyDescent="0.2">
      <c r="A53455" t="s">
        <v>12375</v>
      </c>
      <c r="B53455" s="1">
        <v>44977</v>
      </c>
      <c r="C53455">
        <v>61.15</v>
      </c>
    </row>
    <row r="53456" spans="1:3" x14ac:dyDescent="0.2">
      <c r="A53456" t="s">
        <v>12990</v>
      </c>
      <c r="B53456" s="1">
        <v>44977</v>
      </c>
      <c r="C53456">
        <v>58.45</v>
      </c>
    </row>
    <row r="53457" spans="1:3" x14ac:dyDescent="0.2">
      <c r="A53457" t="s">
        <v>1777</v>
      </c>
      <c r="B53457" s="1">
        <v>44977</v>
      </c>
      <c r="C53457">
        <v>57.95</v>
      </c>
    </row>
    <row r="53458" spans="1:3" x14ac:dyDescent="0.2">
      <c r="A53458" t="s">
        <v>4811</v>
      </c>
      <c r="B53458" s="1">
        <v>44977</v>
      </c>
      <c r="C53458">
        <v>196.25</v>
      </c>
    </row>
    <row r="53459" spans="1:3" x14ac:dyDescent="0.2">
      <c r="A53459" t="s">
        <v>12991</v>
      </c>
      <c r="B53459" s="1">
        <v>44977</v>
      </c>
      <c r="C53459">
        <v>61.1</v>
      </c>
    </row>
    <row r="53460" spans="1:3" x14ac:dyDescent="0.2">
      <c r="A53460" t="s">
        <v>12992</v>
      </c>
      <c r="B53460" s="1">
        <v>44977</v>
      </c>
      <c r="C53460">
        <v>64.400000000000006</v>
      </c>
    </row>
    <row r="53461" spans="1:3" x14ac:dyDescent="0.2">
      <c r="A53461" t="s">
        <v>9214</v>
      </c>
      <c r="B53461" s="1">
        <v>44977</v>
      </c>
      <c r="C53461">
        <v>72.95</v>
      </c>
    </row>
    <row r="53462" spans="1:3" x14ac:dyDescent="0.2">
      <c r="A53462" t="s">
        <v>12993</v>
      </c>
      <c r="B53462" s="1">
        <v>44977</v>
      </c>
      <c r="C53462">
        <v>48.4</v>
      </c>
    </row>
    <row r="53463" spans="1:3" x14ac:dyDescent="0.2">
      <c r="A53463" t="s">
        <v>12994</v>
      </c>
      <c r="B53463" s="1">
        <v>44977</v>
      </c>
      <c r="C53463">
        <v>12.95</v>
      </c>
    </row>
    <row r="53464" spans="1:3" x14ac:dyDescent="0.2">
      <c r="A53464" t="s">
        <v>12502</v>
      </c>
      <c r="B53464" s="1">
        <v>44977</v>
      </c>
      <c r="C53464">
        <v>113.9</v>
      </c>
    </row>
    <row r="53465" spans="1:3" x14ac:dyDescent="0.2">
      <c r="A53465" t="s">
        <v>12312</v>
      </c>
      <c r="B53465" s="1">
        <v>44977</v>
      </c>
      <c r="C53465">
        <v>62.9</v>
      </c>
    </row>
    <row r="53466" spans="1:3" x14ac:dyDescent="0.2">
      <c r="A53466" t="s">
        <v>2332</v>
      </c>
      <c r="B53466" s="1">
        <v>44977</v>
      </c>
      <c r="C53466">
        <v>29.45</v>
      </c>
    </row>
    <row r="53467" spans="1:3" x14ac:dyDescent="0.2">
      <c r="A53467" t="s">
        <v>12930</v>
      </c>
      <c r="B53467" s="1">
        <v>44977</v>
      </c>
      <c r="C53467">
        <v>64.900000000000006</v>
      </c>
    </row>
    <row r="53468" spans="1:3" x14ac:dyDescent="0.2">
      <c r="A53468" t="s">
        <v>10144</v>
      </c>
      <c r="B53468" s="1">
        <v>44977</v>
      </c>
      <c r="C53468">
        <v>65.3</v>
      </c>
    </row>
    <row r="53469" spans="1:3" x14ac:dyDescent="0.2">
      <c r="A53469" t="s">
        <v>12995</v>
      </c>
      <c r="B53469" s="1">
        <v>44977</v>
      </c>
      <c r="C53469">
        <v>87.9</v>
      </c>
    </row>
    <row r="53470" spans="1:3" x14ac:dyDescent="0.2">
      <c r="A53470" t="s">
        <v>10850</v>
      </c>
      <c r="B53470" s="1">
        <v>44977</v>
      </c>
      <c r="C53470">
        <v>56.9</v>
      </c>
    </row>
    <row r="53471" spans="1:3" x14ac:dyDescent="0.2">
      <c r="A53471" t="s">
        <v>7534</v>
      </c>
      <c r="B53471" s="1">
        <v>44977</v>
      </c>
      <c r="C53471">
        <v>296.85000000000002</v>
      </c>
    </row>
    <row r="53472" spans="1:3" x14ac:dyDescent="0.2">
      <c r="A53472" t="s">
        <v>12996</v>
      </c>
      <c r="B53472" s="1">
        <v>44977</v>
      </c>
      <c r="C53472">
        <v>162.4</v>
      </c>
    </row>
    <row r="53473" spans="1:3" x14ac:dyDescent="0.2">
      <c r="A53473" t="s">
        <v>12997</v>
      </c>
      <c r="B53473" s="1">
        <v>44977</v>
      </c>
      <c r="C53473">
        <v>53.4</v>
      </c>
    </row>
    <row r="53474" spans="1:3" x14ac:dyDescent="0.2">
      <c r="A53474" t="s">
        <v>12998</v>
      </c>
      <c r="B53474" s="1">
        <v>44977</v>
      </c>
      <c r="C53474">
        <v>43.4</v>
      </c>
    </row>
    <row r="53475" spans="1:3" x14ac:dyDescent="0.2">
      <c r="A53475" t="s">
        <v>12999</v>
      </c>
      <c r="B53475" s="1">
        <v>44977</v>
      </c>
      <c r="C53475">
        <v>45.4</v>
      </c>
    </row>
    <row r="53476" spans="1:3" x14ac:dyDescent="0.2">
      <c r="A53476" t="s">
        <v>13000</v>
      </c>
      <c r="B53476" s="1">
        <v>44977</v>
      </c>
      <c r="C53476">
        <v>48.4</v>
      </c>
    </row>
    <row r="53477" spans="1:3" x14ac:dyDescent="0.2">
      <c r="A53477" t="s">
        <v>13001</v>
      </c>
      <c r="B53477" s="1">
        <v>44977</v>
      </c>
      <c r="C53477">
        <v>38.9</v>
      </c>
    </row>
    <row r="53478" spans="1:3" x14ac:dyDescent="0.2">
      <c r="A53478" t="s">
        <v>13002</v>
      </c>
      <c r="B53478" s="1">
        <v>44977</v>
      </c>
      <c r="C53478">
        <v>33.4</v>
      </c>
    </row>
    <row r="53479" spans="1:3" x14ac:dyDescent="0.2">
      <c r="A53479" t="s">
        <v>13003</v>
      </c>
      <c r="B53479" s="1">
        <v>44977</v>
      </c>
      <c r="C53479">
        <v>39.96</v>
      </c>
    </row>
    <row r="53480" spans="1:3" x14ac:dyDescent="0.2">
      <c r="A53480" t="s">
        <v>26</v>
      </c>
      <c r="B53480" s="1">
        <v>44977</v>
      </c>
      <c r="C53480">
        <v>15</v>
      </c>
    </row>
    <row r="53481" spans="1:3" x14ac:dyDescent="0.2">
      <c r="A53481" t="s">
        <v>11207</v>
      </c>
      <c r="B53481" s="1">
        <v>44977</v>
      </c>
      <c r="C53481">
        <v>106.9</v>
      </c>
    </row>
    <row r="53482" spans="1:3" x14ac:dyDescent="0.2">
      <c r="A53482" t="s">
        <v>536</v>
      </c>
      <c r="B53482" s="1">
        <v>44977</v>
      </c>
      <c r="C53482">
        <v>27.25</v>
      </c>
    </row>
    <row r="53483" spans="1:3" x14ac:dyDescent="0.2">
      <c r="A53483" t="s">
        <v>536</v>
      </c>
      <c r="B53483" s="1">
        <v>44977</v>
      </c>
      <c r="C53483">
        <v>46.25</v>
      </c>
    </row>
    <row r="53484" spans="1:3" x14ac:dyDescent="0.2">
      <c r="A53484" t="s">
        <v>46</v>
      </c>
      <c r="B53484" s="1">
        <v>44977</v>
      </c>
      <c r="C53484">
        <v>71.7</v>
      </c>
    </row>
    <row r="53485" spans="1:3" x14ac:dyDescent="0.2">
      <c r="A53485" t="s">
        <v>46</v>
      </c>
      <c r="B53485" s="1">
        <v>44977</v>
      </c>
      <c r="C53485">
        <v>75.599999999999994</v>
      </c>
    </row>
    <row r="53486" spans="1:3" x14ac:dyDescent="0.2">
      <c r="A53486" t="s">
        <v>46</v>
      </c>
      <c r="B53486" s="1">
        <v>44977</v>
      </c>
      <c r="C53486">
        <v>34.770000000000003</v>
      </c>
    </row>
    <row r="53487" spans="1:3" x14ac:dyDescent="0.2">
      <c r="A53487" t="s">
        <v>46</v>
      </c>
      <c r="B53487" s="1">
        <v>44977</v>
      </c>
      <c r="C53487">
        <v>251.25</v>
      </c>
    </row>
    <row r="53488" spans="1:3" x14ac:dyDescent="0.2">
      <c r="A53488" t="s">
        <v>46</v>
      </c>
      <c r="B53488" s="1">
        <v>44977</v>
      </c>
      <c r="C53488">
        <v>86.91</v>
      </c>
    </row>
    <row r="53489" spans="1:3" x14ac:dyDescent="0.2">
      <c r="A53489" t="s">
        <v>13004</v>
      </c>
      <c r="B53489" s="1">
        <v>44977</v>
      </c>
      <c r="C53489">
        <v>63.4</v>
      </c>
    </row>
    <row r="53490" spans="1:3" x14ac:dyDescent="0.2">
      <c r="A53490" t="s">
        <v>83</v>
      </c>
      <c r="B53490" s="1">
        <v>44977</v>
      </c>
      <c r="C53490">
        <v>465.45</v>
      </c>
    </row>
    <row r="53491" spans="1:3" x14ac:dyDescent="0.2">
      <c r="A53491" t="s">
        <v>12</v>
      </c>
      <c r="B53491" s="1">
        <v>44977</v>
      </c>
      <c r="C53491">
        <v>33.83</v>
      </c>
    </row>
    <row r="53492" spans="1:3" x14ac:dyDescent="0.2">
      <c r="A53492" t="s">
        <v>12</v>
      </c>
      <c r="B53492" s="1">
        <v>44977</v>
      </c>
      <c r="C53492">
        <v>45.35</v>
      </c>
    </row>
    <row r="53493" spans="1:3" x14ac:dyDescent="0.2">
      <c r="A53493" t="s">
        <v>286</v>
      </c>
      <c r="B53493" s="1">
        <v>44977</v>
      </c>
      <c r="C53493">
        <v>268.95</v>
      </c>
    </row>
    <row r="53494" spans="1:3" x14ac:dyDescent="0.2">
      <c r="A53494" t="s">
        <v>322</v>
      </c>
      <c r="B53494" s="1">
        <v>44977</v>
      </c>
      <c r="C53494">
        <v>3096.77</v>
      </c>
    </row>
    <row r="53495" spans="1:3" x14ac:dyDescent="0.2">
      <c r="A53495" t="s">
        <v>12</v>
      </c>
      <c r="B53495" s="1">
        <v>44977</v>
      </c>
      <c r="C53495">
        <v>13.72</v>
      </c>
    </row>
    <row r="53496" spans="1:3" x14ac:dyDescent="0.2">
      <c r="A53496" t="s">
        <v>11</v>
      </c>
      <c r="B53496" s="1">
        <v>44978</v>
      </c>
      <c r="C53496">
        <v>1100</v>
      </c>
    </row>
    <row r="53497" spans="1:3" x14ac:dyDescent="0.2">
      <c r="A53497" t="s">
        <v>2611</v>
      </c>
      <c r="B53497" s="1">
        <v>44978</v>
      </c>
      <c r="C53497">
        <v>1559.65</v>
      </c>
    </row>
    <row r="53498" spans="1:3" x14ac:dyDescent="0.2">
      <c r="A53498" t="s">
        <v>229</v>
      </c>
      <c r="B53498" s="1">
        <v>44978</v>
      </c>
      <c r="C53498">
        <v>439.99</v>
      </c>
    </row>
    <row r="53499" spans="1:3" x14ac:dyDescent="0.2">
      <c r="A53499" t="s">
        <v>229</v>
      </c>
      <c r="B53499" s="1">
        <v>44978</v>
      </c>
      <c r="C53499">
        <v>1679.62</v>
      </c>
    </row>
    <row r="53500" spans="1:3" x14ac:dyDescent="0.2">
      <c r="A53500" t="s">
        <v>943</v>
      </c>
      <c r="B53500" s="1">
        <v>44978</v>
      </c>
      <c r="C53500">
        <v>560.83000000000004</v>
      </c>
    </row>
    <row r="53501" spans="1:3" x14ac:dyDescent="0.2">
      <c r="A53501" t="s">
        <v>229</v>
      </c>
      <c r="B53501" s="1">
        <v>44978</v>
      </c>
      <c r="C53501">
        <v>439.99</v>
      </c>
    </row>
    <row r="53502" spans="1:3" x14ac:dyDescent="0.2">
      <c r="A53502" t="s">
        <v>321</v>
      </c>
      <c r="B53502" s="1">
        <v>44978</v>
      </c>
      <c r="C53502">
        <v>820.79</v>
      </c>
    </row>
    <row r="53503" spans="1:3" x14ac:dyDescent="0.2">
      <c r="A53503" t="s">
        <v>6139</v>
      </c>
      <c r="B53503" s="1">
        <v>44978</v>
      </c>
      <c r="C53503">
        <v>873.61</v>
      </c>
    </row>
    <row r="53504" spans="1:3" x14ac:dyDescent="0.2">
      <c r="A53504" t="s">
        <v>12877</v>
      </c>
      <c r="B53504" s="1">
        <v>44978</v>
      </c>
      <c r="C53504">
        <v>136.9</v>
      </c>
    </row>
    <row r="53505" spans="1:3" x14ac:dyDescent="0.2">
      <c r="A53505" t="s">
        <v>714</v>
      </c>
      <c r="B53505" s="1">
        <v>44978</v>
      </c>
      <c r="C53505">
        <v>1437.5</v>
      </c>
    </row>
    <row r="53506" spans="1:3" x14ac:dyDescent="0.2">
      <c r="A53506" t="s">
        <v>229</v>
      </c>
      <c r="B53506" s="1">
        <v>44978</v>
      </c>
      <c r="C53506">
        <v>18039.55</v>
      </c>
    </row>
    <row r="53507" spans="1:3" x14ac:dyDescent="0.2">
      <c r="A53507" t="s">
        <v>5825</v>
      </c>
      <c r="B53507" s="1">
        <v>44978</v>
      </c>
      <c r="C53507">
        <v>53.4</v>
      </c>
    </row>
    <row r="53508" spans="1:3" x14ac:dyDescent="0.2">
      <c r="A53508" t="s">
        <v>6139</v>
      </c>
      <c r="B53508" s="1">
        <v>44978</v>
      </c>
      <c r="C53508">
        <v>733.1</v>
      </c>
    </row>
    <row r="53509" spans="1:3" x14ac:dyDescent="0.2">
      <c r="A53509" t="s">
        <v>6582</v>
      </c>
      <c r="B53509" s="1">
        <v>44978</v>
      </c>
      <c r="C53509">
        <v>36.92</v>
      </c>
    </row>
    <row r="53510" spans="1:3" x14ac:dyDescent="0.2">
      <c r="A53510" t="s">
        <v>12973</v>
      </c>
      <c r="B53510" s="1">
        <v>44978</v>
      </c>
      <c r="C53510">
        <v>170.25</v>
      </c>
    </row>
    <row r="53511" spans="1:3" x14ac:dyDescent="0.2">
      <c r="A53511" t="s">
        <v>280</v>
      </c>
      <c r="B53511" s="1">
        <v>44978</v>
      </c>
      <c r="C53511">
        <v>314.13</v>
      </c>
    </row>
    <row r="53512" spans="1:3" x14ac:dyDescent="0.2">
      <c r="A53512" t="s">
        <v>12974</v>
      </c>
      <c r="B53512" s="1">
        <v>44978</v>
      </c>
      <c r="C53512">
        <v>29.9</v>
      </c>
    </row>
    <row r="53513" spans="1:3" x14ac:dyDescent="0.2">
      <c r="A53513" t="s">
        <v>12975</v>
      </c>
      <c r="B53513" s="1">
        <v>44978</v>
      </c>
      <c r="C53513">
        <v>12.99</v>
      </c>
    </row>
    <row r="53514" spans="1:3" x14ac:dyDescent="0.2">
      <c r="A53514" t="s">
        <v>257</v>
      </c>
      <c r="B53514" s="1">
        <v>44978</v>
      </c>
      <c r="C53514">
        <v>346.48</v>
      </c>
    </row>
    <row r="53515" spans="1:3" x14ac:dyDescent="0.2">
      <c r="A53515" t="s">
        <v>12976</v>
      </c>
      <c r="B53515" s="1">
        <v>44978</v>
      </c>
      <c r="C53515">
        <v>12.4</v>
      </c>
    </row>
    <row r="53516" spans="1:3" x14ac:dyDescent="0.2">
      <c r="A53516" t="s">
        <v>12977</v>
      </c>
      <c r="B53516" s="1">
        <v>44978</v>
      </c>
      <c r="C53516">
        <v>16.350000000000001</v>
      </c>
    </row>
    <row r="53517" spans="1:3" x14ac:dyDescent="0.2">
      <c r="A53517" t="s">
        <v>12978</v>
      </c>
      <c r="B53517" s="1">
        <v>44978</v>
      </c>
      <c r="C53517">
        <v>127.3</v>
      </c>
    </row>
    <row r="53518" spans="1:3" x14ac:dyDescent="0.2">
      <c r="A53518" t="s">
        <v>12559</v>
      </c>
      <c r="B53518" s="1">
        <v>44978</v>
      </c>
      <c r="C53518">
        <v>42.9</v>
      </c>
    </row>
    <row r="53519" spans="1:3" x14ac:dyDescent="0.2">
      <c r="A53519" t="s">
        <v>5605</v>
      </c>
      <c r="B53519" s="1">
        <v>44978</v>
      </c>
      <c r="C53519">
        <v>265.14999999999998</v>
      </c>
    </row>
    <row r="53520" spans="1:3" x14ac:dyDescent="0.2">
      <c r="A53520" t="s">
        <v>12</v>
      </c>
      <c r="B53520" s="1">
        <v>44978</v>
      </c>
      <c r="C53520">
        <v>153.61000000000001</v>
      </c>
    </row>
    <row r="53521" spans="1:3" x14ac:dyDescent="0.2">
      <c r="A53521" t="s">
        <v>404</v>
      </c>
      <c r="B53521" s="1">
        <v>44978</v>
      </c>
      <c r="C53521">
        <v>5619.41</v>
      </c>
    </row>
    <row r="53522" spans="1:3" x14ac:dyDescent="0.2">
      <c r="A53522" t="s">
        <v>310</v>
      </c>
      <c r="B53522" s="1">
        <v>44978</v>
      </c>
      <c r="C53522">
        <v>586.34</v>
      </c>
    </row>
    <row r="53523" spans="1:3" x14ac:dyDescent="0.2">
      <c r="A53523" t="s">
        <v>3676</v>
      </c>
      <c r="B53523" s="1">
        <v>44978</v>
      </c>
      <c r="C53523">
        <v>326.74</v>
      </c>
    </row>
    <row r="53524" spans="1:3" x14ac:dyDescent="0.2">
      <c r="A53524" t="s">
        <v>3779</v>
      </c>
      <c r="B53524" s="1">
        <v>44978</v>
      </c>
      <c r="C53524">
        <v>50.95</v>
      </c>
    </row>
    <row r="53525" spans="1:3" x14ac:dyDescent="0.2">
      <c r="A53525" t="s">
        <v>5162</v>
      </c>
      <c r="B53525" s="1">
        <v>44978</v>
      </c>
      <c r="C53525">
        <v>229.35</v>
      </c>
    </row>
    <row r="53526" spans="1:3" x14ac:dyDescent="0.2">
      <c r="A53526" t="s">
        <v>12958</v>
      </c>
      <c r="B53526" s="1">
        <v>44979</v>
      </c>
      <c r="C53526">
        <v>287.92</v>
      </c>
    </row>
    <row r="53527" spans="1:3" x14ac:dyDescent="0.2">
      <c r="A53527" t="s">
        <v>9389</v>
      </c>
      <c r="B53527" s="1">
        <v>44979</v>
      </c>
      <c r="C53527">
        <v>68.75</v>
      </c>
    </row>
    <row r="53528" spans="1:3" x14ac:dyDescent="0.2">
      <c r="A53528" t="s">
        <v>12959</v>
      </c>
      <c r="B53528" s="1">
        <v>44979</v>
      </c>
      <c r="C53528">
        <v>63.45</v>
      </c>
    </row>
    <row r="53529" spans="1:3" x14ac:dyDescent="0.2">
      <c r="A53529" t="s">
        <v>4846</v>
      </c>
      <c r="B53529" s="1">
        <v>44979</v>
      </c>
      <c r="C53529">
        <v>436.68</v>
      </c>
    </row>
    <row r="53530" spans="1:3" x14ac:dyDescent="0.2">
      <c r="A53530" t="s">
        <v>3954</v>
      </c>
      <c r="B53530" s="1">
        <v>44979</v>
      </c>
      <c r="C53530">
        <v>318.66000000000003</v>
      </c>
    </row>
    <row r="53531" spans="1:3" x14ac:dyDescent="0.2">
      <c r="A53531" t="s">
        <v>952</v>
      </c>
      <c r="B53531" s="1">
        <v>44979</v>
      </c>
      <c r="C53531">
        <v>199.84</v>
      </c>
    </row>
    <row r="53532" spans="1:3" x14ac:dyDescent="0.2">
      <c r="A53532" t="s">
        <v>436</v>
      </c>
      <c r="B53532" s="1">
        <v>44979</v>
      </c>
      <c r="C53532">
        <v>210.6</v>
      </c>
    </row>
    <row r="53533" spans="1:3" x14ac:dyDescent="0.2">
      <c r="A53533" t="s">
        <v>327</v>
      </c>
      <c r="B53533" s="1">
        <v>44979</v>
      </c>
      <c r="C53533">
        <v>591.91999999999996</v>
      </c>
    </row>
    <row r="53534" spans="1:3" x14ac:dyDescent="0.2">
      <c r="A53534" t="s">
        <v>8961</v>
      </c>
      <c r="B53534" s="1">
        <v>44979</v>
      </c>
      <c r="C53534">
        <v>187.92</v>
      </c>
    </row>
    <row r="53535" spans="1:3" x14ac:dyDescent="0.2">
      <c r="A53535" t="s">
        <v>12960</v>
      </c>
      <c r="B53535" s="1">
        <v>44979</v>
      </c>
      <c r="C53535">
        <v>85.4</v>
      </c>
    </row>
    <row r="53536" spans="1:3" x14ac:dyDescent="0.2">
      <c r="A53536" t="s">
        <v>12961</v>
      </c>
      <c r="B53536" s="1">
        <v>44979</v>
      </c>
      <c r="C53536">
        <v>75.95</v>
      </c>
    </row>
    <row r="53537" spans="1:3" x14ac:dyDescent="0.2">
      <c r="A53537" t="s">
        <v>72</v>
      </c>
      <c r="B53537" s="1">
        <v>44979</v>
      </c>
      <c r="C53537">
        <v>70</v>
      </c>
    </row>
    <row r="53538" spans="1:3" x14ac:dyDescent="0.2">
      <c r="A53538" t="s">
        <v>1753</v>
      </c>
      <c r="B53538" s="1">
        <v>44979</v>
      </c>
      <c r="C53538">
        <v>190.76</v>
      </c>
    </row>
    <row r="53539" spans="1:3" x14ac:dyDescent="0.2">
      <c r="A53539" t="s">
        <v>12962</v>
      </c>
      <c r="B53539" s="1">
        <v>44979</v>
      </c>
      <c r="C53539">
        <v>35.299999999999997</v>
      </c>
    </row>
    <row r="53540" spans="1:3" x14ac:dyDescent="0.2">
      <c r="A53540" t="s">
        <v>12963</v>
      </c>
      <c r="B53540" s="1">
        <v>44979</v>
      </c>
      <c r="C53540">
        <v>78.5</v>
      </c>
    </row>
    <row r="53541" spans="1:3" x14ac:dyDescent="0.2">
      <c r="A53541" t="s">
        <v>122</v>
      </c>
      <c r="B53541" s="1">
        <v>44979</v>
      </c>
      <c r="C53541">
        <v>26.34</v>
      </c>
    </row>
    <row r="53542" spans="1:3" x14ac:dyDescent="0.2">
      <c r="A53542" t="s">
        <v>9437</v>
      </c>
      <c r="B53542" s="1">
        <v>44979</v>
      </c>
      <c r="C53542">
        <v>293.25</v>
      </c>
    </row>
    <row r="53543" spans="1:3" x14ac:dyDescent="0.2">
      <c r="A53543" t="s">
        <v>12964</v>
      </c>
      <c r="B53543" s="1">
        <v>44979</v>
      </c>
      <c r="C53543">
        <v>45.4</v>
      </c>
    </row>
    <row r="53544" spans="1:3" x14ac:dyDescent="0.2">
      <c r="A53544" t="s">
        <v>12965</v>
      </c>
      <c r="B53544" s="1">
        <v>44979</v>
      </c>
      <c r="C53544">
        <v>53.4</v>
      </c>
    </row>
    <row r="53545" spans="1:3" x14ac:dyDescent="0.2">
      <c r="A53545" t="s">
        <v>6139</v>
      </c>
      <c r="B53545" s="1">
        <v>44979</v>
      </c>
      <c r="C53545">
        <v>563.59</v>
      </c>
    </row>
    <row r="53546" spans="1:3" x14ac:dyDescent="0.2">
      <c r="A53546" t="s">
        <v>122</v>
      </c>
      <c r="B53546" s="1">
        <v>44979</v>
      </c>
      <c r="C53546">
        <v>1432.47</v>
      </c>
    </row>
    <row r="53547" spans="1:3" x14ac:dyDescent="0.2">
      <c r="A53547" t="s">
        <v>813</v>
      </c>
      <c r="B53547" s="1">
        <v>44979</v>
      </c>
      <c r="C53547">
        <v>215</v>
      </c>
    </row>
    <row r="53548" spans="1:3" x14ac:dyDescent="0.2">
      <c r="A53548" t="s">
        <v>813</v>
      </c>
      <c r="B53548" s="1">
        <v>44979</v>
      </c>
      <c r="C53548">
        <v>325</v>
      </c>
    </row>
    <row r="53549" spans="1:3" x14ac:dyDescent="0.2">
      <c r="A53549" t="s">
        <v>4716</v>
      </c>
      <c r="B53549" s="1">
        <v>44979</v>
      </c>
      <c r="C53549">
        <v>327.92</v>
      </c>
    </row>
    <row r="53550" spans="1:3" x14ac:dyDescent="0.2">
      <c r="A53550" t="s">
        <v>4716</v>
      </c>
      <c r="B53550" s="1">
        <v>44979</v>
      </c>
      <c r="C53550">
        <v>720.07</v>
      </c>
    </row>
    <row r="53551" spans="1:3" x14ac:dyDescent="0.2">
      <c r="A53551" t="s">
        <v>2892</v>
      </c>
      <c r="B53551" s="1">
        <v>44979</v>
      </c>
      <c r="C53551">
        <v>166.85</v>
      </c>
    </row>
    <row r="53552" spans="1:3" x14ac:dyDescent="0.2">
      <c r="A53552" t="s">
        <v>79</v>
      </c>
      <c r="B53552" s="1">
        <v>44979</v>
      </c>
      <c r="C53552">
        <v>29.93</v>
      </c>
    </row>
    <row r="53553" spans="1:3" x14ac:dyDescent="0.2">
      <c r="A53553" t="s">
        <v>949</v>
      </c>
      <c r="B53553" s="1">
        <v>44979</v>
      </c>
      <c r="C53553">
        <v>309</v>
      </c>
    </row>
    <row r="53554" spans="1:3" x14ac:dyDescent="0.2">
      <c r="A53554" t="s">
        <v>1090</v>
      </c>
      <c r="B53554" s="1">
        <v>44979</v>
      </c>
      <c r="C53554">
        <v>90.26</v>
      </c>
    </row>
    <row r="53555" spans="1:3" x14ac:dyDescent="0.2">
      <c r="A53555" t="s">
        <v>347</v>
      </c>
      <c r="B53555" s="1">
        <v>44979</v>
      </c>
      <c r="C53555">
        <v>240.02</v>
      </c>
    </row>
    <row r="53556" spans="1:3" x14ac:dyDescent="0.2">
      <c r="A53556" t="s">
        <v>3791</v>
      </c>
      <c r="B53556" s="1">
        <v>44979</v>
      </c>
      <c r="C53556">
        <v>55</v>
      </c>
    </row>
    <row r="53557" spans="1:3" x14ac:dyDescent="0.2">
      <c r="A53557" t="s">
        <v>12966</v>
      </c>
      <c r="B53557" s="1">
        <v>44979</v>
      </c>
      <c r="C53557">
        <v>63.45</v>
      </c>
    </row>
    <row r="53558" spans="1:3" x14ac:dyDescent="0.2">
      <c r="A53558" t="s">
        <v>12967</v>
      </c>
      <c r="B53558" s="1">
        <v>44979</v>
      </c>
      <c r="C53558">
        <v>98.35</v>
      </c>
    </row>
    <row r="53559" spans="1:3" x14ac:dyDescent="0.2">
      <c r="A53559" t="s">
        <v>46</v>
      </c>
      <c r="B53559" s="1">
        <v>44979</v>
      </c>
      <c r="C53559">
        <v>518.64</v>
      </c>
    </row>
    <row r="53560" spans="1:3" x14ac:dyDescent="0.2">
      <c r="A53560" t="s">
        <v>46</v>
      </c>
      <c r="B53560" s="1">
        <v>44979</v>
      </c>
      <c r="C53560">
        <v>128.4</v>
      </c>
    </row>
    <row r="53561" spans="1:3" x14ac:dyDescent="0.2">
      <c r="A53561" t="s">
        <v>6582</v>
      </c>
      <c r="B53561" s="1">
        <v>44979</v>
      </c>
      <c r="C53561">
        <v>2111.84</v>
      </c>
    </row>
    <row r="53562" spans="1:3" x14ac:dyDescent="0.2">
      <c r="A53562" t="s">
        <v>12968</v>
      </c>
      <c r="B53562" s="1">
        <v>44979</v>
      </c>
      <c r="C53562">
        <v>17.95</v>
      </c>
    </row>
    <row r="53563" spans="1:3" x14ac:dyDescent="0.2">
      <c r="A53563" t="s">
        <v>1453</v>
      </c>
      <c r="B53563" s="1">
        <v>44979</v>
      </c>
      <c r="C53563">
        <v>127.3</v>
      </c>
    </row>
    <row r="53564" spans="1:3" x14ac:dyDescent="0.2">
      <c r="A53564" t="s">
        <v>5347</v>
      </c>
      <c r="B53564" s="1">
        <v>44979</v>
      </c>
      <c r="C53564">
        <v>527.96</v>
      </c>
    </row>
    <row r="53565" spans="1:3" x14ac:dyDescent="0.2">
      <c r="A53565" t="s">
        <v>9699</v>
      </c>
      <c r="B53565" s="1">
        <v>44979</v>
      </c>
      <c r="C53565">
        <v>150.44999999999999</v>
      </c>
    </row>
    <row r="53566" spans="1:3" x14ac:dyDescent="0.2">
      <c r="A53566" t="s">
        <v>2140</v>
      </c>
      <c r="B53566" s="1">
        <v>44979</v>
      </c>
      <c r="C53566">
        <v>220</v>
      </c>
    </row>
    <row r="53567" spans="1:3" x14ac:dyDescent="0.2">
      <c r="A53567" t="s">
        <v>12969</v>
      </c>
      <c r="B53567" s="1">
        <v>44979</v>
      </c>
      <c r="C53567">
        <v>70.95</v>
      </c>
    </row>
    <row r="53568" spans="1:3" x14ac:dyDescent="0.2">
      <c r="A53568" t="s">
        <v>10826</v>
      </c>
      <c r="B53568" s="1">
        <v>44979</v>
      </c>
      <c r="C53568">
        <v>63.45</v>
      </c>
    </row>
    <row r="53569" spans="1:3" x14ac:dyDescent="0.2">
      <c r="A53569" t="s">
        <v>12970</v>
      </c>
      <c r="B53569" s="1">
        <v>44979</v>
      </c>
      <c r="C53569">
        <v>143.44999999999999</v>
      </c>
    </row>
    <row r="53570" spans="1:3" x14ac:dyDescent="0.2">
      <c r="A53570" t="s">
        <v>12876</v>
      </c>
      <c r="B53570" s="1">
        <v>44979</v>
      </c>
      <c r="C53570">
        <v>231.75</v>
      </c>
    </row>
    <row r="53571" spans="1:3" x14ac:dyDescent="0.2">
      <c r="A53571" t="s">
        <v>12971</v>
      </c>
      <c r="B53571" s="1">
        <v>44979</v>
      </c>
      <c r="C53571">
        <v>104.85</v>
      </c>
    </row>
    <row r="53572" spans="1:3" x14ac:dyDescent="0.2">
      <c r="A53572" t="s">
        <v>12972</v>
      </c>
      <c r="B53572" s="1">
        <v>44979</v>
      </c>
      <c r="C53572">
        <v>19.399999999999999</v>
      </c>
    </row>
    <row r="53573" spans="1:3" x14ac:dyDescent="0.2">
      <c r="A53573" t="s">
        <v>232</v>
      </c>
      <c r="B53573" s="1">
        <v>44979</v>
      </c>
      <c r="C53573">
        <v>49.2</v>
      </c>
    </row>
    <row r="53574" spans="1:3" x14ac:dyDescent="0.2">
      <c r="A53574" t="s">
        <v>232</v>
      </c>
      <c r="B53574" s="1">
        <v>44979</v>
      </c>
      <c r="C53574">
        <v>36.24</v>
      </c>
    </row>
    <row r="53575" spans="1:3" x14ac:dyDescent="0.2">
      <c r="A53575" t="s">
        <v>11</v>
      </c>
      <c r="B53575" s="1">
        <v>44979</v>
      </c>
      <c r="C53575">
        <v>521.57000000000005</v>
      </c>
    </row>
    <row r="53576" spans="1:3" x14ac:dyDescent="0.2">
      <c r="A53576" t="s">
        <v>12</v>
      </c>
      <c r="B53576" s="1">
        <v>44979</v>
      </c>
      <c r="C53576">
        <v>101.42</v>
      </c>
    </row>
    <row r="53577" spans="1:3" x14ac:dyDescent="0.2">
      <c r="A53577" t="s">
        <v>2051</v>
      </c>
      <c r="B53577" s="1">
        <v>44979</v>
      </c>
      <c r="C53577">
        <v>279.97000000000003</v>
      </c>
    </row>
    <row r="53578" spans="1:3" x14ac:dyDescent="0.2">
      <c r="A53578" t="s">
        <v>12949</v>
      </c>
      <c r="B53578" s="1">
        <v>44980</v>
      </c>
      <c r="C53578">
        <v>26.4</v>
      </c>
    </row>
    <row r="53579" spans="1:3" x14ac:dyDescent="0.2">
      <c r="A53579" t="s">
        <v>1322</v>
      </c>
      <c r="B53579" s="1">
        <v>44980</v>
      </c>
      <c r="C53579">
        <v>461.31</v>
      </c>
    </row>
    <row r="53580" spans="1:3" x14ac:dyDescent="0.2">
      <c r="A53580" t="s">
        <v>5885</v>
      </c>
      <c r="B53580" s="1">
        <v>44980</v>
      </c>
      <c r="C53580">
        <v>15.2</v>
      </c>
    </row>
    <row r="53581" spans="1:3" x14ac:dyDescent="0.2">
      <c r="A53581" t="s">
        <v>6139</v>
      </c>
      <c r="B53581" s="1">
        <v>44980</v>
      </c>
      <c r="C53581">
        <v>151.33000000000001</v>
      </c>
    </row>
    <row r="53582" spans="1:3" x14ac:dyDescent="0.2">
      <c r="A53582" t="s">
        <v>12950</v>
      </c>
      <c r="B53582" s="1">
        <v>44980</v>
      </c>
      <c r="C53582">
        <v>29.9</v>
      </c>
    </row>
    <row r="53583" spans="1:3" x14ac:dyDescent="0.2">
      <c r="A53583" t="s">
        <v>79</v>
      </c>
      <c r="B53583" s="1">
        <v>44980</v>
      </c>
      <c r="C53583">
        <v>29.93</v>
      </c>
    </row>
    <row r="53584" spans="1:3" x14ac:dyDescent="0.2">
      <c r="A53584" t="s">
        <v>3</v>
      </c>
      <c r="B53584" s="1">
        <v>44980</v>
      </c>
      <c r="C53584">
        <v>35.799999999999997</v>
      </c>
    </row>
    <row r="53585" spans="1:3" x14ac:dyDescent="0.2">
      <c r="A53585" t="s">
        <v>1401</v>
      </c>
      <c r="B53585" s="1">
        <v>44980</v>
      </c>
      <c r="C53585">
        <v>78.099999999999994</v>
      </c>
    </row>
    <row r="53586" spans="1:3" x14ac:dyDescent="0.2">
      <c r="A53586" t="s">
        <v>12951</v>
      </c>
      <c r="B53586" s="1">
        <v>44980</v>
      </c>
      <c r="C53586">
        <v>4500</v>
      </c>
    </row>
    <row r="53587" spans="1:3" x14ac:dyDescent="0.2">
      <c r="A53587" t="s">
        <v>12952</v>
      </c>
      <c r="B53587" s="1">
        <v>44980</v>
      </c>
      <c r="C53587">
        <v>350</v>
      </c>
    </row>
    <row r="53588" spans="1:3" x14ac:dyDescent="0.2">
      <c r="A53588" t="s">
        <v>713</v>
      </c>
      <c r="B53588" s="1">
        <v>44980</v>
      </c>
      <c r="C53588">
        <v>102.77</v>
      </c>
    </row>
    <row r="53589" spans="1:3" x14ac:dyDescent="0.2">
      <c r="A53589" t="s">
        <v>549</v>
      </c>
      <c r="B53589" s="1">
        <v>44980</v>
      </c>
      <c r="C53589">
        <v>274.73</v>
      </c>
    </row>
    <row r="53590" spans="1:3" x14ac:dyDescent="0.2">
      <c r="A53590" t="s">
        <v>12953</v>
      </c>
      <c r="B53590" s="1">
        <v>44980</v>
      </c>
      <c r="C53590">
        <v>187.95</v>
      </c>
    </row>
    <row r="53591" spans="1:3" x14ac:dyDescent="0.2">
      <c r="A53591" t="s">
        <v>12544</v>
      </c>
      <c r="B53591" s="1">
        <v>44980</v>
      </c>
      <c r="C53591">
        <v>41.4</v>
      </c>
    </row>
    <row r="53592" spans="1:3" x14ac:dyDescent="0.2">
      <c r="A53592" t="s">
        <v>280</v>
      </c>
      <c r="B53592" s="1">
        <v>44980</v>
      </c>
      <c r="C53592">
        <v>425</v>
      </c>
    </row>
    <row r="53593" spans="1:3" x14ac:dyDescent="0.2">
      <c r="A53593" t="s">
        <v>3762</v>
      </c>
      <c r="B53593" s="1">
        <v>44980</v>
      </c>
      <c r="C53593">
        <v>794.72</v>
      </c>
    </row>
    <row r="53594" spans="1:3" x14ac:dyDescent="0.2">
      <c r="A53594" t="s">
        <v>310</v>
      </c>
      <c r="B53594" s="1">
        <v>44980</v>
      </c>
      <c r="C53594">
        <v>858.68</v>
      </c>
    </row>
    <row r="53595" spans="1:3" x14ac:dyDescent="0.2">
      <c r="A53595" t="s">
        <v>12954</v>
      </c>
      <c r="B53595" s="1">
        <v>44980</v>
      </c>
      <c r="C53595">
        <v>100</v>
      </c>
    </row>
    <row r="53596" spans="1:3" x14ac:dyDescent="0.2">
      <c r="A53596" t="s">
        <v>46</v>
      </c>
      <c r="B53596" s="1">
        <v>44980</v>
      </c>
      <c r="C53596">
        <v>71.7</v>
      </c>
    </row>
    <row r="53597" spans="1:3" x14ac:dyDescent="0.2">
      <c r="A53597" t="s">
        <v>12301</v>
      </c>
      <c r="B53597" s="1">
        <v>44980</v>
      </c>
      <c r="C53597">
        <v>72.95</v>
      </c>
    </row>
    <row r="53598" spans="1:3" x14ac:dyDescent="0.2">
      <c r="A53598" t="s">
        <v>3396</v>
      </c>
      <c r="B53598" s="1">
        <v>44980</v>
      </c>
      <c r="C53598">
        <v>50.95</v>
      </c>
    </row>
    <row r="53599" spans="1:3" x14ac:dyDescent="0.2">
      <c r="A53599" t="s">
        <v>6208</v>
      </c>
      <c r="B53599" s="1">
        <v>44980</v>
      </c>
      <c r="C53599">
        <v>103.4</v>
      </c>
    </row>
    <row r="53600" spans="1:3" x14ac:dyDescent="0.2">
      <c r="A53600" t="s">
        <v>12955</v>
      </c>
      <c r="B53600" s="1">
        <v>44980</v>
      </c>
      <c r="C53600">
        <v>110.9</v>
      </c>
    </row>
    <row r="53601" spans="1:3" x14ac:dyDescent="0.2">
      <c r="A53601" t="s">
        <v>12956</v>
      </c>
      <c r="B53601" s="1">
        <v>44980</v>
      </c>
      <c r="C53601">
        <v>63.45</v>
      </c>
    </row>
    <row r="53602" spans="1:3" x14ac:dyDescent="0.2">
      <c r="A53602" t="s">
        <v>12558</v>
      </c>
      <c r="B53602" s="1">
        <v>44980</v>
      </c>
      <c r="C53602">
        <v>201.45</v>
      </c>
    </row>
    <row r="53603" spans="1:3" x14ac:dyDescent="0.2">
      <c r="A53603" t="s">
        <v>12957</v>
      </c>
      <c r="B53603" s="1">
        <v>44980</v>
      </c>
      <c r="C53603">
        <v>74.400000000000006</v>
      </c>
    </row>
    <row r="53604" spans="1:3" x14ac:dyDescent="0.2">
      <c r="A53604" t="s">
        <v>12</v>
      </c>
      <c r="B53604" s="1">
        <v>44980</v>
      </c>
      <c r="C53604">
        <v>75.36</v>
      </c>
    </row>
    <row r="53605" spans="1:3" x14ac:dyDescent="0.2">
      <c r="A53605" t="s">
        <v>583</v>
      </c>
      <c r="B53605" s="1">
        <v>44980</v>
      </c>
      <c r="C53605">
        <v>1027.74</v>
      </c>
    </row>
    <row r="53606" spans="1:3" x14ac:dyDescent="0.2">
      <c r="A53606" t="s">
        <v>7820</v>
      </c>
      <c r="B53606" s="1">
        <v>44981</v>
      </c>
      <c r="C53606">
        <v>78.400000000000006</v>
      </c>
    </row>
    <row r="53607" spans="1:3" x14ac:dyDescent="0.2">
      <c r="A53607" t="s">
        <v>12940</v>
      </c>
      <c r="B53607" s="1">
        <v>44981</v>
      </c>
      <c r="C53607">
        <v>57.9</v>
      </c>
    </row>
    <row r="53608" spans="1:3" x14ac:dyDescent="0.2">
      <c r="A53608" t="s">
        <v>6139</v>
      </c>
      <c r="B53608" s="1">
        <v>44981</v>
      </c>
      <c r="C53608">
        <v>309.45999999999998</v>
      </c>
    </row>
    <row r="53609" spans="1:3" x14ac:dyDescent="0.2">
      <c r="A53609" t="s">
        <v>12941</v>
      </c>
      <c r="B53609" s="1">
        <v>44981</v>
      </c>
      <c r="C53609">
        <v>69.8</v>
      </c>
    </row>
    <row r="53610" spans="1:3" x14ac:dyDescent="0.2">
      <c r="A53610" t="s">
        <v>46</v>
      </c>
      <c r="B53610" s="1">
        <v>44981</v>
      </c>
      <c r="C53610">
        <v>71.7</v>
      </c>
    </row>
    <row r="53611" spans="1:3" x14ac:dyDescent="0.2">
      <c r="A53611" t="s">
        <v>12942</v>
      </c>
      <c r="B53611" s="1">
        <v>44981</v>
      </c>
      <c r="C53611">
        <v>185.45</v>
      </c>
    </row>
    <row r="53612" spans="1:3" x14ac:dyDescent="0.2">
      <c r="A53612" t="s">
        <v>12327</v>
      </c>
      <c r="B53612" s="1">
        <v>44981</v>
      </c>
      <c r="C53612">
        <v>839.72</v>
      </c>
    </row>
    <row r="53613" spans="1:3" x14ac:dyDescent="0.2">
      <c r="A53613" t="s">
        <v>79</v>
      </c>
      <c r="B53613" s="1">
        <v>44981</v>
      </c>
      <c r="C53613">
        <v>29.93</v>
      </c>
    </row>
    <row r="53614" spans="1:3" x14ac:dyDescent="0.2">
      <c r="A53614" t="s">
        <v>64</v>
      </c>
      <c r="B53614" s="1">
        <v>44981</v>
      </c>
      <c r="C53614">
        <v>376.58</v>
      </c>
    </row>
    <row r="53615" spans="1:3" x14ac:dyDescent="0.2">
      <c r="A53615" t="s">
        <v>12386</v>
      </c>
      <c r="B53615" s="1">
        <v>44981</v>
      </c>
      <c r="C53615">
        <v>43.4</v>
      </c>
    </row>
    <row r="53616" spans="1:3" x14ac:dyDescent="0.2">
      <c r="A53616" t="s">
        <v>12943</v>
      </c>
      <c r="B53616" s="1">
        <v>44981</v>
      </c>
      <c r="C53616">
        <v>150</v>
      </c>
    </row>
    <row r="53617" spans="1:3" x14ac:dyDescent="0.2">
      <c r="A53617" t="s">
        <v>12944</v>
      </c>
      <c r="B53617" s="1">
        <v>44981</v>
      </c>
      <c r="C53617">
        <v>113.35</v>
      </c>
    </row>
    <row r="53618" spans="1:3" x14ac:dyDescent="0.2">
      <c r="A53618" t="s">
        <v>12945</v>
      </c>
      <c r="B53618" s="1">
        <v>44981</v>
      </c>
      <c r="C53618">
        <v>103.9</v>
      </c>
    </row>
    <row r="53619" spans="1:3" x14ac:dyDescent="0.2">
      <c r="A53619" t="s">
        <v>12946</v>
      </c>
      <c r="B53619" s="1">
        <v>44981</v>
      </c>
      <c r="C53619">
        <v>138.25</v>
      </c>
    </row>
    <row r="53620" spans="1:3" x14ac:dyDescent="0.2">
      <c r="A53620" t="s">
        <v>12177</v>
      </c>
      <c r="B53620" s="1">
        <v>44981</v>
      </c>
      <c r="C53620">
        <v>34.950000000000003</v>
      </c>
    </row>
    <row r="53621" spans="1:3" x14ac:dyDescent="0.2">
      <c r="A53621" t="s">
        <v>12947</v>
      </c>
      <c r="B53621" s="1">
        <v>44981</v>
      </c>
      <c r="C53621">
        <v>74.400000000000006</v>
      </c>
    </row>
    <row r="53622" spans="1:3" x14ac:dyDescent="0.2">
      <c r="A53622" t="s">
        <v>6904</v>
      </c>
      <c r="B53622" s="1">
        <v>44981</v>
      </c>
      <c r="C53622">
        <v>103.2</v>
      </c>
    </row>
    <row r="53623" spans="1:3" x14ac:dyDescent="0.2">
      <c r="A53623" t="s">
        <v>12948</v>
      </c>
      <c r="B53623" s="1">
        <v>44981</v>
      </c>
      <c r="C53623">
        <v>53.4</v>
      </c>
    </row>
    <row r="53624" spans="1:3" x14ac:dyDescent="0.2">
      <c r="A53624" t="s">
        <v>3184</v>
      </c>
      <c r="B53624" s="1">
        <v>44981</v>
      </c>
      <c r="C53624">
        <v>313.47000000000003</v>
      </c>
    </row>
    <row r="53625" spans="1:3" x14ac:dyDescent="0.2">
      <c r="A53625" t="s">
        <v>12</v>
      </c>
      <c r="B53625" s="1">
        <v>44981</v>
      </c>
      <c r="C53625">
        <v>70.930000000000007</v>
      </c>
    </row>
    <row r="53626" spans="1:3" x14ac:dyDescent="0.2">
      <c r="A53626" t="s">
        <v>12915</v>
      </c>
      <c r="B53626" s="1">
        <v>44984</v>
      </c>
      <c r="C53626">
        <v>53.4</v>
      </c>
    </row>
    <row r="53627" spans="1:3" x14ac:dyDescent="0.2">
      <c r="A53627" t="s">
        <v>4104</v>
      </c>
      <c r="B53627" s="1">
        <v>44984</v>
      </c>
      <c r="C53627">
        <v>466.75</v>
      </c>
    </row>
    <row r="53628" spans="1:3" x14ac:dyDescent="0.2">
      <c r="A53628" t="s">
        <v>9527</v>
      </c>
      <c r="B53628" s="1">
        <v>44984</v>
      </c>
      <c r="C53628">
        <v>15.9</v>
      </c>
    </row>
    <row r="53629" spans="1:3" x14ac:dyDescent="0.2">
      <c r="A53629" t="s">
        <v>148</v>
      </c>
      <c r="B53629" s="1">
        <v>44984</v>
      </c>
      <c r="C53629">
        <v>10.74</v>
      </c>
    </row>
    <row r="53630" spans="1:3" x14ac:dyDescent="0.2">
      <c r="A53630" t="s">
        <v>148</v>
      </c>
      <c r="B53630" s="1">
        <v>44984</v>
      </c>
      <c r="C53630">
        <v>938.8</v>
      </c>
    </row>
    <row r="53631" spans="1:3" x14ac:dyDescent="0.2">
      <c r="A53631" t="s">
        <v>148</v>
      </c>
      <c r="B53631" s="1">
        <v>44984</v>
      </c>
      <c r="C53631">
        <v>114</v>
      </c>
    </row>
    <row r="53632" spans="1:3" x14ac:dyDescent="0.2">
      <c r="A53632" t="s">
        <v>148</v>
      </c>
      <c r="B53632" s="1">
        <v>44984</v>
      </c>
      <c r="C53632">
        <v>53.73</v>
      </c>
    </row>
    <row r="53633" spans="1:3" x14ac:dyDescent="0.2">
      <c r="A53633" t="s">
        <v>148</v>
      </c>
      <c r="B53633" s="1">
        <v>44984</v>
      </c>
      <c r="C53633">
        <v>43.52</v>
      </c>
    </row>
    <row r="53634" spans="1:3" x14ac:dyDescent="0.2">
      <c r="A53634" t="s">
        <v>148</v>
      </c>
      <c r="B53634" s="1">
        <v>44984</v>
      </c>
      <c r="C53634">
        <v>479.02</v>
      </c>
    </row>
    <row r="53635" spans="1:3" x14ac:dyDescent="0.2">
      <c r="A53635" t="s">
        <v>148</v>
      </c>
      <c r="B53635" s="1">
        <v>44984</v>
      </c>
      <c r="C53635">
        <v>21.48</v>
      </c>
    </row>
    <row r="53636" spans="1:3" x14ac:dyDescent="0.2">
      <c r="A53636" t="s">
        <v>148</v>
      </c>
      <c r="B53636" s="1">
        <v>44984</v>
      </c>
      <c r="C53636">
        <v>21.48</v>
      </c>
    </row>
    <row r="53637" spans="1:3" x14ac:dyDescent="0.2">
      <c r="A53637" t="s">
        <v>148</v>
      </c>
      <c r="B53637" s="1">
        <v>44984</v>
      </c>
      <c r="C53637">
        <v>57</v>
      </c>
    </row>
    <row r="53638" spans="1:3" x14ac:dyDescent="0.2">
      <c r="A53638" t="s">
        <v>148</v>
      </c>
      <c r="B53638" s="1">
        <v>44984</v>
      </c>
      <c r="C53638">
        <v>1321.71</v>
      </c>
    </row>
    <row r="53639" spans="1:3" x14ac:dyDescent="0.2">
      <c r="A53639" t="s">
        <v>9527</v>
      </c>
      <c r="B53639" s="1">
        <v>44984</v>
      </c>
      <c r="C53639">
        <v>370.53</v>
      </c>
    </row>
    <row r="53640" spans="1:3" x14ac:dyDescent="0.2">
      <c r="A53640" t="s">
        <v>148</v>
      </c>
      <c r="B53640" s="1">
        <v>44984</v>
      </c>
      <c r="C53640">
        <v>504.58</v>
      </c>
    </row>
    <row r="53641" spans="1:3" x14ac:dyDescent="0.2">
      <c r="A53641" t="s">
        <v>119</v>
      </c>
      <c r="B53641" s="1">
        <v>44984</v>
      </c>
      <c r="C53641">
        <v>156.57</v>
      </c>
    </row>
    <row r="53642" spans="1:3" x14ac:dyDescent="0.2">
      <c r="A53642" t="s">
        <v>678</v>
      </c>
      <c r="B53642" s="1">
        <v>44984</v>
      </c>
      <c r="C53642">
        <v>733.76</v>
      </c>
    </row>
    <row r="53643" spans="1:3" x14ac:dyDescent="0.2">
      <c r="A53643" t="s">
        <v>324</v>
      </c>
      <c r="B53643" s="1">
        <v>44984</v>
      </c>
      <c r="C53643">
        <v>1018.11</v>
      </c>
    </row>
    <row r="53644" spans="1:3" x14ac:dyDescent="0.2">
      <c r="A53644" t="s">
        <v>324</v>
      </c>
      <c r="B53644" s="1">
        <v>44984</v>
      </c>
      <c r="C53644">
        <v>1612.57</v>
      </c>
    </row>
    <row r="53645" spans="1:3" x14ac:dyDescent="0.2">
      <c r="A53645" t="s">
        <v>12916</v>
      </c>
      <c r="B53645" s="1">
        <v>44984</v>
      </c>
      <c r="C53645">
        <v>188.5</v>
      </c>
    </row>
    <row r="53646" spans="1:3" x14ac:dyDescent="0.2">
      <c r="A53646" t="s">
        <v>12917</v>
      </c>
      <c r="B53646" s="1">
        <v>44984</v>
      </c>
      <c r="C53646">
        <v>55.4</v>
      </c>
    </row>
    <row r="53647" spans="1:3" x14ac:dyDescent="0.2">
      <c r="A53647" t="s">
        <v>176</v>
      </c>
      <c r="B53647" s="1">
        <v>44984</v>
      </c>
      <c r="C53647">
        <v>734.14</v>
      </c>
    </row>
    <row r="53648" spans="1:3" x14ac:dyDescent="0.2">
      <c r="A53648" t="s">
        <v>79</v>
      </c>
      <c r="B53648" s="1">
        <v>44984</v>
      </c>
      <c r="C53648">
        <v>29.93</v>
      </c>
    </row>
    <row r="53649" spans="1:3" x14ac:dyDescent="0.2">
      <c r="A53649" t="s">
        <v>79</v>
      </c>
      <c r="B53649" s="1">
        <v>44984</v>
      </c>
      <c r="C53649">
        <v>72.89</v>
      </c>
    </row>
    <row r="53650" spans="1:3" x14ac:dyDescent="0.2">
      <c r="A53650" t="s">
        <v>79</v>
      </c>
      <c r="B53650" s="1">
        <v>44984</v>
      </c>
      <c r="C53650">
        <v>29.93</v>
      </c>
    </row>
    <row r="53651" spans="1:3" x14ac:dyDescent="0.2">
      <c r="A53651" t="s">
        <v>79</v>
      </c>
      <c r="B53651" s="1">
        <v>44984</v>
      </c>
      <c r="C53651">
        <v>51.41</v>
      </c>
    </row>
    <row r="53652" spans="1:3" x14ac:dyDescent="0.2">
      <c r="A53652" t="s">
        <v>79</v>
      </c>
      <c r="B53652" s="1">
        <v>44984</v>
      </c>
      <c r="C53652">
        <v>29.93</v>
      </c>
    </row>
    <row r="53653" spans="1:3" x14ac:dyDescent="0.2">
      <c r="A53653" t="s">
        <v>119</v>
      </c>
      <c r="B53653" s="1">
        <v>44984</v>
      </c>
      <c r="C53653">
        <v>904.59</v>
      </c>
    </row>
    <row r="53654" spans="1:3" x14ac:dyDescent="0.2">
      <c r="A53654" t="s">
        <v>119</v>
      </c>
      <c r="B53654" s="1">
        <v>44984</v>
      </c>
      <c r="C53654">
        <v>913.16</v>
      </c>
    </row>
    <row r="53655" spans="1:3" x14ac:dyDescent="0.2">
      <c r="A53655" t="s">
        <v>569</v>
      </c>
      <c r="B53655" s="1">
        <v>44984</v>
      </c>
      <c r="C53655">
        <v>53.2</v>
      </c>
    </row>
    <row r="53656" spans="1:3" x14ac:dyDescent="0.2">
      <c r="A53656" t="s">
        <v>11947</v>
      </c>
      <c r="B53656" s="1">
        <v>44984</v>
      </c>
      <c r="C53656">
        <v>184.84</v>
      </c>
    </row>
    <row r="53657" spans="1:3" x14ac:dyDescent="0.2">
      <c r="A53657" t="s">
        <v>32</v>
      </c>
      <c r="B53657" s="1">
        <v>44984</v>
      </c>
      <c r="C53657">
        <v>2328.16</v>
      </c>
    </row>
    <row r="53658" spans="1:3" x14ac:dyDescent="0.2">
      <c r="A53658" t="s">
        <v>583</v>
      </c>
      <c r="B53658" s="1">
        <v>44984</v>
      </c>
      <c r="C53658">
        <v>493.2</v>
      </c>
    </row>
    <row r="53659" spans="1:3" x14ac:dyDescent="0.2">
      <c r="A53659" t="s">
        <v>2853</v>
      </c>
      <c r="B53659" s="1">
        <v>44984</v>
      </c>
      <c r="C53659">
        <v>667.46</v>
      </c>
    </row>
    <row r="53660" spans="1:3" x14ac:dyDescent="0.2">
      <c r="A53660" t="s">
        <v>5955</v>
      </c>
      <c r="B53660" s="1">
        <v>44984</v>
      </c>
      <c r="C53660">
        <v>221.15</v>
      </c>
    </row>
    <row r="53661" spans="1:3" x14ac:dyDescent="0.2">
      <c r="A53661" t="s">
        <v>257</v>
      </c>
      <c r="B53661" s="1">
        <v>44984</v>
      </c>
      <c r="C53661">
        <v>1605.9</v>
      </c>
    </row>
    <row r="53662" spans="1:3" x14ac:dyDescent="0.2">
      <c r="A53662" t="s">
        <v>32</v>
      </c>
      <c r="B53662" s="1">
        <v>44984</v>
      </c>
      <c r="C53662">
        <v>2629.2</v>
      </c>
    </row>
    <row r="53663" spans="1:3" x14ac:dyDescent="0.2">
      <c r="A53663" t="s">
        <v>5955</v>
      </c>
      <c r="B53663" s="1">
        <v>44984</v>
      </c>
      <c r="C53663">
        <v>784.79</v>
      </c>
    </row>
    <row r="53664" spans="1:3" x14ac:dyDescent="0.2">
      <c r="A53664" t="s">
        <v>229</v>
      </c>
      <c r="B53664" s="1">
        <v>44984</v>
      </c>
      <c r="C53664">
        <v>67.900000000000006</v>
      </c>
    </row>
    <row r="53665" spans="1:3" x14ac:dyDescent="0.2">
      <c r="A53665" t="s">
        <v>232</v>
      </c>
      <c r="B53665" s="1">
        <v>44984</v>
      </c>
      <c r="C53665">
        <v>413.34</v>
      </c>
    </row>
    <row r="53666" spans="1:3" x14ac:dyDescent="0.2">
      <c r="A53666" t="s">
        <v>236</v>
      </c>
      <c r="B53666" s="1">
        <v>44984</v>
      </c>
      <c r="C53666">
        <v>539.4</v>
      </c>
    </row>
    <row r="53667" spans="1:3" x14ac:dyDescent="0.2">
      <c r="A53667" t="s">
        <v>46</v>
      </c>
      <c r="B53667" s="1">
        <v>44984</v>
      </c>
      <c r="C53667">
        <v>219.47</v>
      </c>
    </row>
    <row r="53668" spans="1:3" x14ac:dyDescent="0.2">
      <c r="A53668" t="s">
        <v>14</v>
      </c>
      <c r="B53668" s="1">
        <v>44984</v>
      </c>
      <c r="C53668">
        <v>937.5</v>
      </c>
    </row>
    <row r="53669" spans="1:3" x14ac:dyDescent="0.2">
      <c r="A53669" t="s">
        <v>232</v>
      </c>
      <c r="B53669" s="1">
        <v>44984</v>
      </c>
      <c r="C53669">
        <v>555.36</v>
      </c>
    </row>
    <row r="53670" spans="1:3" x14ac:dyDescent="0.2">
      <c r="A53670" t="s">
        <v>12918</v>
      </c>
      <c r="B53670" s="1">
        <v>44984</v>
      </c>
      <c r="C53670">
        <v>67.400000000000006</v>
      </c>
    </row>
    <row r="53671" spans="1:3" x14ac:dyDescent="0.2">
      <c r="A53671" t="s">
        <v>12919</v>
      </c>
      <c r="B53671" s="1">
        <v>44984</v>
      </c>
      <c r="C53671">
        <v>100.5</v>
      </c>
    </row>
    <row r="53672" spans="1:3" x14ac:dyDescent="0.2">
      <c r="A53672" t="s">
        <v>12920</v>
      </c>
      <c r="B53672" s="1">
        <v>44984</v>
      </c>
      <c r="C53672">
        <v>94.5</v>
      </c>
    </row>
    <row r="53673" spans="1:3" x14ac:dyDescent="0.2">
      <c r="A53673" t="s">
        <v>12921</v>
      </c>
      <c r="B53673" s="1">
        <v>44984</v>
      </c>
      <c r="C53673">
        <v>60.15</v>
      </c>
    </row>
    <row r="53674" spans="1:3" x14ac:dyDescent="0.2">
      <c r="A53674" t="s">
        <v>12922</v>
      </c>
      <c r="B53674" s="1">
        <v>44984</v>
      </c>
      <c r="C53674">
        <v>63.4</v>
      </c>
    </row>
    <row r="53675" spans="1:3" x14ac:dyDescent="0.2">
      <c r="A53675" t="s">
        <v>12923</v>
      </c>
      <c r="B53675" s="1">
        <v>44984</v>
      </c>
      <c r="C53675">
        <v>204.3</v>
      </c>
    </row>
    <row r="53676" spans="1:3" x14ac:dyDescent="0.2">
      <c r="A53676" t="s">
        <v>12924</v>
      </c>
      <c r="B53676" s="1">
        <v>44984</v>
      </c>
      <c r="C53676">
        <v>50.4</v>
      </c>
    </row>
    <row r="53677" spans="1:3" x14ac:dyDescent="0.2">
      <c r="A53677" t="s">
        <v>6693</v>
      </c>
      <c r="B53677" s="1">
        <v>44984</v>
      </c>
      <c r="C53677">
        <v>57.95</v>
      </c>
    </row>
    <row r="53678" spans="1:3" x14ac:dyDescent="0.2">
      <c r="A53678" t="s">
        <v>12925</v>
      </c>
      <c r="B53678" s="1">
        <v>44984</v>
      </c>
      <c r="C53678">
        <v>114.9</v>
      </c>
    </row>
    <row r="53679" spans="1:3" x14ac:dyDescent="0.2">
      <c r="A53679" t="s">
        <v>6944</v>
      </c>
      <c r="B53679" s="1">
        <v>44984</v>
      </c>
      <c r="C53679">
        <v>58.4</v>
      </c>
    </row>
    <row r="53680" spans="1:3" x14ac:dyDescent="0.2">
      <c r="A53680" t="s">
        <v>12926</v>
      </c>
      <c r="B53680" s="1">
        <v>44984</v>
      </c>
      <c r="C53680">
        <v>60.9</v>
      </c>
    </row>
    <row r="53681" spans="1:3" x14ac:dyDescent="0.2">
      <c r="A53681" t="s">
        <v>12927</v>
      </c>
      <c r="B53681" s="1">
        <v>44984</v>
      </c>
      <c r="C53681">
        <v>60.15</v>
      </c>
    </row>
    <row r="53682" spans="1:3" x14ac:dyDescent="0.2">
      <c r="A53682" t="s">
        <v>11587</v>
      </c>
      <c r="B53682" s="1">
        <v>44984</v>
      </c>
      <c r="C53682">
        <v>108.4</v>
      </c>
    </row>
    <row r="53683" spans="1:3" x14ac:dyDescent="0.2">
      <c r="A53683" t="s">
        <v>12928</v>
      </c>
      <c r="B53683" s="1">
        <v>44984</v>
      </c>
      <c r="C53683">
        <v>115.3</v>
      </c>
    </row>
    <row r="53684" spans="1:3" x14ac:dyDescent="0.2">
      <c r="A53684" t="s">
        <v>1271</v>
      </c>
      <c r="B53684" s="1">
        <v>44984</v>
      </c>
      <c r="C53684">
        <v>31.4</v>
      </c>
    </row>
    <row r="53685" spans="1:3" x14ac:dyDescent="0.2">
      <c r="A53685" t="s">
        <v>12929</v>
      </c>
      <c r="B53685" s="1">
        <v>44984</v>
      </c>
      <c r="C53685">
        <v>82.35</v>
      </c>
    </row>
    <row r="53686" spans="1:3" x14ac:dyDescent="0.2">
      <c r="A53686" t="s">
        <v>3040</v>
      </c>
      <c r="B53686" s="1">
        <v>44984</v>
      </c>
      <c r="C53686">
        <v>519</v>
      </c>
    </row>
    <row r="53687" spans="1:3" x14ac:dyDescent="0.2">
      <c r="A53687" t="s">
        <v>6628</v>
      </c>
      <c r="B53687" s="1">
        <v>44984</v>
      </c>
      <c r="C53687">
        <v>39.450000000000003</v>
      </c>
    </row>
    <row r="53688" spans="1:3" x14ac:dyDescent="0.2">
      <c r="A53688" t="s">
        <v>10675</v>
      </c>
      <c r="B53688" s="1">
        <v>44984</v>
      </c>
      <c r="C53688">
        <v>58.85</v>
      </c>
    </row>
    <row r="53689" spans="1:3" x14ac:dyDescent="0.2">
      <c r="A53689" t="s">
        <v>10675</v>
      </c>
      <c r="B53689" s="1">
        <v>44984</v>
      </c>
      <c r="C53689">
        <v>175.95</v>
      </c>
    </row>
    <row r="53690" spans="1:3" x14ac:dyDescent="0.2">
      <c r="A53690" t="s">
        <v>12930</v>
      </c>
      <c r="B53690" s="1">
        <v>44984</v>
      </c>
      <c r="C53690">
        <v>57.95</v>
      </c>
    </row>
    <row r="53691" spans="1:3" x14ac:dyDescent="0.2">
      <c r="A53691" t="s">
        <v>12931</v>
      </c>
      <c r="B53691" s="1">
        <v>44984</v>
      </c>
      <c r="C53691">
        <v>21.4</v>
      </c>
    </row>
    <row r="53692" spans="1:3" x14ac:dyDescent="0.2">
      <c r="A53692" t="s">
        <v>12932</v>
      </c>
      <c r="B53692" s="1">
        <v>44984</v>
      </c>
      <c r="C53692">
        <v>53.4</v>
      </c>
    </row>
    <row r="53693" spans="1:3" x14ac:dyDescent="0.2">
      <c r="A53693" t="s">
        <v>12933</v>
      </c>
      <c r="B53693" s="1">
        <v>44984</v>
      </c>
      <c r="C53693">
        <v>42.95</v>
      </c>
    </row>
    <row r="53694" spans="1:3" x14ac:dyDescent="0.2">
      <c r="A53694" t="s">
        <v>12934</v>
      </c>
      <c r="B53694" s="1">
        <v>44984</v>
      </c>
      <c r="C53694">
        <v>128.15</v>
      </c>
    </row>
    <row r="53695" spans="1:3" x14ac:dyDescent="0.2">
      <c r="A53695" t="s">
        <v>3051</v>
      </c>
      <c r="B53695" s="1">
        <v>44984</v>
      </c>
      <c r="C53695">
        <v>60.95</v>
      </c>
    </row>
    <row r="53696" spans="1:3" x14ac:dyDescent="0.2">
      <c r="A53696" t="s">
        <v>46</v>
      </c>
      <c r="B53696" s="1">
        <v>44984</v>
      </c>
      <c r="C53696">
        <v>313.32</v>
      </c>
    </row>
    <row r="53697" spans="1:3" x14ac:dyDescent="0.2">
      <c r="A53697" t="s">
        <v>12935</v>
      </c>
      <c r="B53697" s="1">
        <v>44984</v>
      </c>
      <c r="C53697">
        <v>42.9</v>
      </c>
    </row>
    <row r="53698" spans="1:3" x14ac:dyDescent="0.2">
      <c r="A53698" t="s">
        <v>12936</v>
      </c>
      <c r="B53698" s="1">
        <v>44984</v>
      </c>
      <c r="C53698">
        <v>70.05</v>
      </c>
    </row>
    <row r="53699" spans="1:3" x14ac:dyDescent="0.2">
      <c r="A53699" t="s">
        <v>12937</v>
      </c>
      <c r="B53699" s="1">
        <v>44984</v>
      </c>
      <c r="C53699">
        <v>91.95</v>
      </c>
    </row>
    <row r="53700" spans="1:3" x14ac:dyDescent="0.2">
      <c r="A53700" t="s">
        <v>12938</v>
      </c>
      <c r="B53700" s="1">
        <v>44984</v>
      </c>
      <c r="C53700">
        <v>36.4</v>
      </c>
    </row>
    <row r="53701" spans="1:3" x14ac:dyDescent="0.2">
      <c r="A53701" t="s">
        <v>184</v>
      </c>
      <c r="B53701" s="1">
        <v>44984</v>
      </c>
      <c r="C53701">
        <v>38.479999999999997</v>
      </c>
    </row>
    <row r="53702" spans="1:3" x14ac:dyDescent="0.2">
      <c r="A53702" t="s">
        <v>46</v>
      </c>
      <c r="B53702" s="1">
        <v>44984</v>
      </c>
      <c r="C53702">
        <v>176.91</v>
      </c>
    </row>
    <row r="53703" spans="1:3" x14ac:dyDescent="0.2">
      <c r="A53703" t="s">
        <v>12939</v>
      </c>
      <c r="B53703" s="1">
        <v>44984</v>
      </c>
      <c r="C53703">
        <v>18.399999999999999</v>
      </c>
    </row>
    <row r="53704" spans="1:3" x14ac:dyDescent="0.2">
      <c r="A53704" t="s">
        <v>12</v>
      </c>
      <c r="B53704" s="1">
        <v>44984</v>
      </c>
      <c r="C53704">
        <v>87.91</v>
      </c>
    </row>
    <row r="53705" spans="1:3" x14ac:dyDescent="0.2">
      <c r="A53705" t="s">
        <v>12</v>
      </c>
      <c r="B53705" s="1">
        <v>44984</v>
      </c>
      <c r="C53705">
        <v>235.56</v>
      </c>
    </row>
    <row r="53706" spans="1:3" x14ac:dyDescent="0.2">
      <c r="A53706" t="s">
        <v>612</v>
      </c>
      <c r="B53706" s="1">
        <v>44984</v>
      </c>
      <c r="C53706">
        <v>214.8</v>
      </c>
    </row>
    <row r="53707" spans="1:3" x14ac:dyDescent="0.2">
      <c r="A53707" t="s">
        <v>12</v>
      </c>
      <c r="B53707" s="1">
        <v>44984</v>
      </c>
      <c r="C53707">
        <v>228.36</v>
      </c>
    </row>
    <row r="53708" spans="1:3" x14ac:dyDescent="0.2">
      <c r="A53708" t="s">
        <v>612</v>
      </c>
      <c r="B53708" s="1">
        <v>44984</v>
      </c>
      <c r="C53708">
        <v>642</v>
      </c>
    </row>
    <row r="53709" spans="1:3" x14ac:dyDescent="0.2">
      <c r="A53709" t="s">
        <v>1512</v>
      </c>
      <c r="B53709" s="1">
        <v>44985</v>
      </c>
      <c r="C53709">
        <v>1264.19</v>
      </c>
    </row>
    <row r="53710" spans="1:3" x14ac:dyDescent="0.2">
      <c r="A53710" t="s">
        <v>122</v>
      </c>
      <c r="B53710" s="1">
        <v>44985</v>
      </c>
      <c r="C53710">
        <v>1131.18</v>
      </c>
    </row>
    <row r="53711" spans="1:3" x14ac:dyDescent="0.2">
      <c r="A53711" t="s">
        <v>8</v>
      </c>
      <c r="B53711" s="1">
        <v>44985</v>
      </c>
      <c r="C53711">
        <v>173.8</v>
      </c>
    </row>
    <row r="53712" spans="1:3" x14ac:dyDescent="0.2">
      <c r="A53712" t="s">
        <v>1654</v>
      </c>
      <c r="B53712" s="1">
        <v>44985</v>
      </c>
      <c r="C53712">
        <v>77.349999999999994</v>
      </c>
    </row>
    <row r="53713" spans="1:3" x14ac:dyDescent="0.2">
      <c r="A53713" t="s">
        <v>2017</v>
      </c>
      <c r="B53713" s="1">
        <v>44985</v>
      </c>
      <c r="C53713">
        <v>69.95</v>
      </c>
    </row>
    <row r="53714" spans="1:3" x14ac:dyDescent="0.2">
      <c r="A53714" t="s">
        <v>12905</v>
      </c>
      <c r="B53714" s="1">
        <v>44985</v>
      </c>
      <c r="C53714">
        <v>56.9</v>
      </c>
    </row>
    <row r="53715" spans="1:3" x14ac:dyDescent="0.2">
      <c r="A53715" t="s">
        <v>851</v>
      </c>
      <c r="B53715" s="1">
        <v>44985</v>
      </c>
      <c r="C53715">
        <v>250.8</v>
      </c>
    </row>
    <row r="53716" spans="1:3" x14ac:dyDescent="0.2">
      <c r="A53716" t="s">
        <v>6139</v>
      </c>
      <c r="B53716" s="1">
        <v>44985</v>
      </c>
      <c r="C53716">
        <v>742.74</v>
      </c>
    </row>
    <row r="53717" spans="1:3" x14ac:dyDescent="0.2">
      <c r="A53717" t="s">
        <v>12906</v>
      </c>
      <c r="B53717" s="1">
        <v>44985</v>
      </c>
      <c r="C53717">
        <v>19.98</v>
      </c>
    </row>
    <row r="53718" spans="1:3" x14ac:dyDescent="0.2">
      <c r="A53718" t="s">
        <v>12907</v>
      </c>
      <c r="B53718" s="1">
        <v>44985</v>
      </c>
      <c r="C53718">
        <v>41.95</v>
      </c>
    </row>
    <row r="53719" spans="1:3" x14ac:dyDescent="0.2">
      <c r="A53719" t="s">
        <v>79</v>
      </c>
      <c r="B53719" s="1">
        <v>44985</v>
      </c>
      <c r="C53719">
        <v>29.93</v>
      </c>
    </row>
    <row r="53720" spans="1:3" x14ac:dyDescent="0.2">
      <c r="A53720" t="s">
        <v>12908</v>
      </c>
      <c r="B53720" s="1">
        <v>44985</v>
      </c>
      <c r="C53720">
        <v>728.4</v>
      </c>
    </row>
    <row r="53721" spans="1:3" x14ac:dyDescent="0.2">
      <c r="A53721" t="s">
        <v>280</v>
      </c>
      <c r="B53721" s="1">
        <v>44985</v>
      </c>
      <c r="C53721">
        <v>425</v>
      </c>
    </row>
    <row r="53722" spans="1:3" x14ac:dyDescent="0.2">
      <c r="A53722" t="s">
        <v>280</v>
      </c>
      <c r="B53722" s="1">
        <v>44985</v>
      </c>
      <c r="C53722">
        <v>425</v>
      </c>
    </row>
    <row r="53723" spans="1:3" x14ac:dyDescent="0.2">
      <c r="A53723" t="s">
        <v>49</v>
      </c>
      <c r="B53723" s="1">
        <v>44985</v>
      </c>
      <c r="C53723">
        <v>826.59</v>
      </c>
    </row>
    <row r="53724" spans="1:3" x14ac:dyDescent="0.2">
      <c r="A53724" t="s">
        <v>46</v>
      </c>
      <c r="B53724" s="1">
        <v>44985</v>
      </c>
      <c r="C53724">
        <v>67.77</v>
      </c>
    </row>
    <row r="53725" spans="1:3" x14ac:dyDescent="0.2">
      <c r="A53725" t="s">
        <v>12909</v>
      </c>
      <c r="B53725" s="1">
        <v>44985</v>
      </c>
      <c r="C53725">
        <v>95.4</v>
      </c>
    </row>
    <row r="53726" spans="1:3" x14ac:dyDescent="0.2">
      <c r="A53726" t="s">
        <v>5858</v>
      </c>
      <c r="B53726" s="1">
        <v>44985</v>
      </c>
      <c r="C53726">
        <v>299.7</v>
      </c>
    </row>
    <row r="53727" spans="1:3" x14ac:dyDescent="0.2">
      <c r="A53727" t="s">
        <v>12910</v>
      </c>
      <c r="B53727" s="1">
        <v>44985</v>
      </c>
      <c r="C53727">
        <v>38.4</v>
      </c>
    </row>
    <row r="53728" spans="1:3" x14ac:dyDescent="0.2">
      <c r="A53728" t="s">
        <v>12911</v>
      </c>
      <c r="B53728" s="1">
        <v>44985</v>
      </c>
      <c r="C53728">
        <v>21.95</v>
      </c>
    </row>
    <row r="53729" spans="1:3" x14ac:dyDescent="0.2">
      <c r="A53729" t="s">
        <v>12912</v>
      </c>
      <c r="B53729" s="1">
        <v>44985</v>
      </c>
      <c r="C53729">
        <v>21.95</v>
      </c>
    </row>
    <row r="53730" spans="1:3" x14ac:dyDescent="0.2">
      <c r="A53730" t="s">
        <v>12913</v>
      </c>
      <c r="B53730" s="1">
        <v>44985</v>
      </c>
      <c r="C53730">
        <v>61.15</v>
      </c>
    </row>
    <row r="53731" spans="1:3" x14ac:dyDescent="0.2">
      <c r="A53731" t="s">
        <v>7308</v>
      </c>
      <c r="B53731" s="1">
        <v>44985</v>
      </c>
      <c r="C53731">
        <v>28.35</v>
      </c>
    </row>
    <row r="53732" spans="1:3" x14ac:dyDescent="0.2">
      <c r="A53732" t="s">
        <v>1912</v>
      </c>
      <c r="B53732" s="1">
        <v>44985</v>
      </c>
      <c r="C53732">
        <v>37.450000000000003</v>
      </c>
    </row>
    <row r="53733" spans="1:3" x14ac:dyDescent="0.2">
      <c r="A53733" t="s">
        <v>4472</v>
      </c>
      <c r="B53733" s="1">
        <v>44985</v>
      </c>
      <c r="C53733">
        <v>45.4</v>
      </c>
    </row>
    <row r="53734" spans="1:3" x14ac:dyDescent="0.2">
      <c r="A53734" t="s">
        <v>12265</v>
      </c>
      <c r="B53734" s="1">
        <v>44985</v>
      </c>
      <c r="C53734">
        <v>172.85</v>
      </c>
    </row>
    <row r="53735" spans="1:3" x14ac:dyDescent="0.2">
      <c r="A53735" t="s">
        <v>7822</v>
      </c>
      <c r="B53735" s="1">
        <v>44985</v>
      </c>
      <c r="C53735">
        <v>179.22</v>
      </c>
    </row>
    <row r="53736" spans="1:3" x14ac:dyDescent="0.2">
      <c r="A53736" t="s">
        <v>26</v>
      </c>
      <c r="B53736" s="1">
        <v>44985</v>
      </c>
      <c r="C53736">
        <v>44.95</v>
      </c>
    </row>
    <row r="53737" spans="1:3" x14ac:dyDescent="0.2">
      <c r="A53737" t="s">
        <v>12914</v>
      </c>
      <c r="B53737" s="1">
        <v>44985</v>
      </c>
      <c r="C53737">
        <v>32.450000000000003</v>
      </c>
    </row>
    <row r="53738" spans="1:3" x14ac:dyDescent="0.2">
      <c r="A53738" t="s">
        <v>12</v>
      </c>
      <c r="B53738" s="1">
        <v>44985</v>
      </c>
      <c r="C53738">
        <v>267.41000000000003</v>
      </c>
    </row>
    <row r="53739" spans="1:3" x14ac:dyDescent="0.2">
      <c r="A53739" t="s">
        <v>945</v>
      </c>
      <c r="B53739" s="1">
        <v>44985</v>
      </c>
      <c r="C53739">
        <v>1519.5</v>
      </c>
    </row>
    <row r="53740" spans="1:3" x14ac:dyDescent="0.2">
      <c r="A53740" t="s">
        <v>10675</v>
      </c>
      <c r="B53740" s="1">
        <v>44986</v>
      </c>
      <c r="C53740">
        <v>81.25</v>
      </c>
    </row>
    <row r="53741" spans="1:3" x14ac:dyDescent="0.2">
      <c r="A53741" t="s">
        <v>12874</v>
      </c>
      <c r="B53741" s="1">
        <v>44986</v>
      </c>
      <c r="C53741">
        <v>19.95</v>
      </c>
    </row>
    <row r="53742" spans="1:3" x14ac:dyDescent="0.2">
      <c r="A53742" t="s">
        <v>3762</v>
      </c>
      <c r="B53742" s="1">
        <v>44986</v>
      </c>
      <c r="C53742">
        <v>179.94</v>
      </c>
    </row>
    <row r="53743" spans="1:3" x14ac:dyDescent="0.2">
      <c r="A53743" t="s">
        <v>31</v>
      </c>
      <c r="B53743" s="1">
        <v>44986</v>
      </c>
      <c r="C53743">
        <v>515.55999999999995</v>
      </c>
    </row>
    <row r="53744" spans="1:3" x14ac:dyDescent="0.2">
      <c r="A53744" t="s">
        <v>4184</v>
      </c>
      <c r="B53744" s="1">
        <v>44986</v>
      </c>
      <c r="C53744">
        <v>185.85</v>
      </c>
    </row>
    <row r="53745" spans="1:3" x14ac:dyDescent="0.2">
      <c r="A53745" t="s">
        <v>8067</v>
      </c>
      <c r="B53745" s="1">
        <v>44986</v>
      </c>
      <c r="C53745">
        <v>327.27999999999997</v>
      </c>
    </row>
    <row r="53746" spans="1:3" x14ac:dyDescent="0.2">
      <c r="A53746" t="s">
        <v>11015</v>
      </c>
      <c r="B53746" s="1">
        <v>44986</v>
      </c>
      <c r="C53746">
        <v>729.7</v>
      </c>
    </row>
    <row r="53747" spans="1:3" x14ac:dyDescent="0.2">
      <c r="A53747" t="s">
        <v>2973</v>
      </c>
      <c r="B53747" s="1">
        <v>44986</v>
      </c>
      <c r="C53747">
        <v>159.19999999999999</v>
      </c>
    </row>
    <row r="53748" spans="1:3" x14ac:dyDescent="0.2">
      <c r="A53748" t="s">
        <v>12875</v>
      </c>
      <c r="B53748" s="1">
        <v>44986</v>
      </c>
      <c r="C53748">
        <v>37.9</v>
      </c>
    </row>
    <row r="53749" spans="1:3" x14ac:dyDescent="0.2">
      <c r="A53749" t="s">
        <v>6139</v>
      </c>
      <c r="B53749" s="1">
        <v>44986</v>
      </c>
      <c r="C53749">
        <v>624.52</v>
      </c>
    </row>
    <row r="53750" spans="1:3" x14ac:dyDescent="0.2">
      <c r="A53750" t="s">
        <v>6139</v>
      </c>
      <c r="B53750" s="1">
        <v>44986</v>
      </c>
      <c r="C53750">
        <v>218.6</v>
      </c>
    </row>
    <row r="53751" spans="1:3" x14ac:dyDescent="0.2">
      <c r="A53751" t="s">
        <v>431</v>
      </c>
      <c r="B53751" s="1">
        <v>44986</v>
      </c>
      <c r="C53751">
        <v>113.1</v>
      </c>
    </row>
    <row r="53752" spans="1:3" x14ac:dyDescent="0.2">
      <c r="A53752" t="s">
        <v>2901</v>
      </c>
      <c r="B53752" s="1">
        <v>44986</v>
      </c>
      <c r="C53752">
        <v>81.540000000000006</v>
      </c>
    </row>
    <row r="53753" spans="1:3" x14ac:dyDescent="0.2">
      <c r="A53753" t="s">
        <v>11038</v>
      </c>
      <c r="B53753" s="1">
        <v>44986</v>
      </c>
      <c r="C53753">
        <v>240.9</v>
      </c>
    </row>
    <row r="53754" spans="1:3" x14ac:dyDescent="0.2">
      <c r="A53754" t="s">
        <v>326</v>
      </c>
      <c r="B53754" s="1">
        <v>44986</v>
      </c>
      <c r="C53754">
        <v>50.54</v>
      </c>
    </row>
    <row r="53755" spans="1:3" x14ac:dyDescent="0.2">
      <c r="A53755" t="s">
        <v>3559</v>
      </c>
      <c r="B53755" s="1">
        <v>44986</v>
      </c>
      <c r="C53755">
        <v>47.9</v>
      </c>
    </row>
    <row r="53756" spans="1:3" x14ac:dyDescent="0.2">
      <c r="A53756" t="s">
        <v>11310</v>
      </c>
      <c r="B53756" s="1">
        <v>44986</v>
      </c>
      <c r="C53756">
        <v>261.7</v>
      </c>
    </row>
    <row r="53757" spans="1:3" x14ac:dyDescent="0.2">
      <c r="A53757" t="s">
        <v>748</v>
      </c>
      <c r="B53757" s="1">
        <v>44986</v>
      </c>
      <c r="C53757">
        <v>90</v>
      </c>
    </row>
    <row r="53758" spans="1:3" x14ac:dyDescent="0.2">
      <c r="A53758" t="s">
        <v>1264</v>
      </c>
      <c r="B53758" s="1">
        <v>44986</v>
      </c>
      <c r="C53758">
        <v>425.31</v>
      </c>
    </row>
    <row r="53759" spans="1:3" x14ac:dyDescent="0.2">
      <c r="A53759" t="s">
        <v>34</v>
      </c>
      <c r="B53759" s="1">
        <v>44986</v>
      </c>
      <c r="C53759">
        <v>21.95</v>
      </c>
    </row>
    <row r="53760" spans="1:3" x14ac:dyDescent="0.2">
      <c r="A53760" t="s">
        <v>34</v>
      </c>
      <c r="B53760" s="1">
        <v>44986</v>
      </c>
      <c r="C53760">
        <v>20.85</v>
      </c>
    </row>
    <row r="53761" spans="1:3" x14ac:dyDescent="0.2">
      <c r="A53761" t="s">
        <v>34</v>
      </c>
      <c r="B53761" s="1">
        <v>44986</v>
      </c>
      <c r="C53761">
        <v>31.27</v>
      </c>
    </row>
    <row r="53762" spans="1:3" x14ac:dyDescent="0.2">
      <c r="A53762" t="s">
        <v>710</v>
      </c>
      <c r="B53762" s="1">
        <v>44986</v>
      </c>
      <c r="C53762">
        <v>19</v>
      </c>
    </row>
    <row r="53763" spans="1:3" x14ac:dyDescent="0.2">
      <c r="A53763" t="s">
        <v>11391</v>
      </c>
      <c r="B53763" s="1">
        <v>44986</v>
      </c>
      <c r="C53763">
        <v>15.68</v>
      </c>
    </row>
    <row r="53764" spans="1:3" x14ac:dyDescent="0.2">
      <c r="A53764" t="s">
        <v>2938</v>
      </c>
      <c r="B53764" s="1">
        <v>44986</v>
      </c>
      <c r="C53764">
        <v>547.70000000000005</v>
      </c>
    </row>
    <row r="53765" spans="1:3" x14ac:dyDescent="0.2">
      <c r="A53765" t="s">
        <v>40</v>
      </c>
      <c r="B53765" s="1">
        <v>44986</v>
      </c>
      <c r="C53765">
        <v>1025.21</v>
      </c>
    </row>
    <row r="53766" spans="1:3" x14ac:dyDescent="0.2">
      <c r="A53766" t="s">
        <v>969</v>
      </c>
      <c r="B53766" s="1">
        <v>44986</v>
      </c>
      <c r="C53766">
        <v>204.49</v>
      </c>
    </row>
    <row r="53767" spans="1:3" x14ac:dyDescent="0.2">
      <c r="A53767" t="s">
        <v>29</v>
      </c>
      <c r="B53767" s="1">
        <v>44986</v>
      </c>
      <c r="C53767">
        <v>2919.72</v>
      </c>
    </row>
    <row r="53768" spans="1:3" x14ac:dyDescent="0.2">
      <c r="A53768" t="s">
        <v>597</v>
      </c>
      <c r="B53768" s="1">
        <v>44986</v>
      </c>
      <c r="C53768">
        <v>46.5</v>
      </c>
    </row>
    <row r="53769" spans="1:3" x14ac:dyDescent="0.2">
      <c r="A53769" t="s">
        <v>597</v>
      </c>
      <c r="B53769" s="1">
        <v>44986</v>
      </c>
      <c r="C53769">
        <v>299.25</v>
      </c>
    </row>
    <row r="53770" spans="1:3" x14ac:dyDescent="0.2">
      <c r="A53770" t="s">
        <v>597</v>
      </c>
      <c r="B53770" s="1">
        <v>44986</v>
      </c>
      <c r="C53770">
        <v>107.4</v>
      </c>
    </row>
    <row r="53771" spans="1:3" x14ac:dyDescent="0.2">
      <c r="A53771" t="s">
        <v>11</v>
      </c>
      <c r="B53771" s="1">
        <v>44986</v>
      </c>
      <c r="C53771">
        <v>915</v>
      </c>
    </row>
    <row r="53772" spans="1:3" x14ac:dyDescent="0.2">
      <c r="A53772" t="s">
        <v>1751</v>
      </c>
      <c r="B53772" s="1">
        <v>44986</v>
      </c>
      <c r="C53772">
        <v>166.9</v>
      </c>
    </row>
    <row r="53773" spans="1:3" x14ac:dyDescent="0.2">
      <c r="A53773" t="s">
        <v>334</v>
      </c>
      <c r="B53773" s="1">
        <v>44986</v>
      </c>
      <c r="C53773">
        <v>43.08</v>
      </c>
    </row>
    <row r="53774" spans="1:3" x14ac:dyDescent="0.2">
      <c r="A53774" t="s">
        <v>3779</v>
      </c>
      <c r="B53774" s="1">
        <v>44986</v>
      </c>
      <c r="C53774">
        <v>9.5</v>
      </c>
    </row>
    <row r="53775" spans="1:3" x14ac:dyDescent="0.2">
      <c r="A53775" t="s">
        <v>2411</v>
      </c>
      <c r="B53775" s="1">
        <v>44986</v>
      </c>
      <c r="C53775">
        <v>232.75</v>
      </c>
    </row>
    <row r="53776" spans="1:3" x14ac:dyDescent="0.2">
      <c r="A53776" t="s">
        <v>1258</v>
      </c>
      <c r="B53776" s="1">
        <v>44986</v>
      </c>
      <c r="C53776">
        <v>134.77000000000001</v>
      </c>
    </row>
    <row r="53777" spans="1:3" x14ac:dyDescent="0.2">
      <c r="A53777" t="s">
        <v>1468</v>
      </c>
      <c r="B53777" s="1">
        <v>44986</v>
      </c>
      <c r="C53777">
        <v>279.45</v>
      </c>
    </row>
    <row r="53778" spans="1:3" x14ac:dyDescent="0.2">
      <c r="A53778" t="s">
        <v>64</v>
      </c>
      <c r="B53778" s="1">
        <v>44986</v>
      </c>
      <c r="C53778">
        <v>796.45</v>
      </c>
    </row>
    <row r="53779" spans="1:3" x14ac:dyDescent="0.2">
      <c r="A53779" t="s">
        <v>481</v>
      </c>
      <c r="B53779" s="1">
        <v>44986</v>
      </c>
      <c r="C53779">
        <v>613.79</v>
      </c>
    </row>
    <row r="53780" spans="1:3" x14ac:dyDescent="0.2">
      <c r="A53780" t="s">
        <v>7905</v>
      </c>
      <c r="B53780" s="1">
        <v>44986</v>
      </c>
      <c r="C53780">
        <v>62.4</v>
      </c>
    </row>
    <row r="53781" spans="1:3" x14ac:dyDescent="0.2">
      <c r="A53781" t="s">
        <v>72</v>
      </c>
      <c r="B53781" s="1">
        <v>44986</v>
      </c>
      <c r="C53781">
        <v>108.45</v>
      </c>
    </row>
    <row r="53782" spans="1:3" x14ac:dyDescent="0.2">
      <c r="A53782" t="s">
        <v>321</v>
      </c>
      <c r="B53782" s="1">
        <v>44986</v>
      </c>
      <c r="C53782">
        <v>48.41</v>
      </c>
    </row>
    <row r="53783" spans="1:3" x14ac:dyDescent="0.2">
      <c r="A53783" t="s">
        <v>3955</v>
      </c>
      <c r="B53783" s="1">
        <v>44986</v>
      </c>
      <c r="C53783">
        <v>439.89</v>
      </c>
    </row>
    <row r="53784" spans="1:3" x14ac:dyDescent="0.2">
      <c r="A53784" t="s">
        <v>79</v>
      </c>
      <c r="B53784" s="1">
        <v>44986</v>
      </c>
      <c r="C53784">
        <v>51.41</v>
      </c>
    </row>
    <row r="53785" spans="1:3" x14ac:dyDescent="0.2">
      <c r="A53785" t="s">
        <v>321</v>
      </c>
      <c r="B53785" s="1">
        <v>44986</v>
      </c>
      <c r="C53785">
        <v>509.27</v>
      </c>
    </row>
    <row r="53786" spans="1:3" x14ac:dyDescent="0.2">
      <c r="A53786" t="s">
        <v>11272</v>
      </c>
      <c r="B53786" s="1">
        <v>44986</v>
      </c>
      <c r="C53786">
        <v>26.5</v>
      </c>
    </row>
    <row r="53787" spans="1:3" x14ac:dyDescent="0.2">
      <c r="A53787" t="s">
        <v>10299</v>
      </c>
      <c r="B53787" s="1">
        <v>44986</v>
      </c>
      <c r="C53787">
        <v>153.44999999999999</v>
      </c>
    </row>
    <row r="53788" spans="1:3" x14ac:dyDescent="0.2">
      <c r="A53788" t="s">
        <v>12060</v>
      </c>
      <c r="B53788" s="1">
        <v>44986</v>
      </c>
      <c r="C53788">
        <v>9.5</v>
      </c>
    </row>
    <row r="53789" spans="1:3" x14ac:dyDescent="0.2">
      <c r="A53789" t="s">
        <v>10312</v>
      </c>
      <c r="B53789" s="1">
        <v>44986</v>
      </c>
      <c r="C53789">
        <v>140.94999999999999</v>
      </c>
    </row>
    <row r="53790" spans="1:3" x14ac:dyDescent="0.2">
      <c r="A53790" t="s">
        <v>12559</v>
      </c>
      <c r="B53790" s="1">
        <v>44986</v>
      </c>
      <c r="C53790">
        <v>37.5</v>
      </c>
    </row>
    <row r="53791" spans="1:3" x14ac:dyDescent="0.2">
      <c r="A53791" t="s">
        <v>10314</v>
      </c>
      <c r="B53791" s="1">
        <v>44986</v>
      </c>
      <c r="C53791">
        <v>49.95</v>
      </c>
    </row>
    <row r="53792" spans="1:3" x14ac:dyDescent="0.2">
      <c r="A53792" t="s">
        <v>10291</v>
      </c>
      <c r="B53792" s="1">
        <v>44986</v>
      </c>
      <c r="C53792">
        <v>28.5</v>
      </c>
    </row>
    <row r="53793" spans="1:3" x14ac:dyDescent="0.2">
      <c r="A53793" t="s">
        <v>3213</v>
      </c>
      <c r="B53793" s="1">
        <v>44986</v>
      </c>
      <c r="C53793">
        <v>79.5</v>
      </c>
    </row>
    <row r="53794" spans="1:3" x14ac:dyDescent="0.2">
      <c r="A53794" t="s">
        <v>4409</v>
      </c>
      <c r="B53794" s="1">
        <v>44986</v>
      </c>
      <c r="C53794">
        <v>21.95</v>
      </c>
    </row>
    <row r="53795" spans="1:3" x14ac:dyDescent="0.2">
      <c r="A53795" t="s">
        <v>4409</v>
      </c>
      <c r="B53795" s="1">
        <v>44986</v>
      </c>
      <c r="C53795">
        <v>10.9</v>
      </c>
    </row>
    <row r="53796" spans="1:3" x14ac:dyDescent="0.2">
      <c r="A53796" t="s">
        <v>4409</v>
      </c>
      <c r="B53796" s="1">
        <v>44986</v>
      </c>
      <c r="C53796">
        <v>66</v>
      </c>
    </row>
    <row r="53797" spans="1:3" x14ac:dyDescent="0.2">
      <c r="A53797" t="s">
        <v>10267</v>
      </c>
      <c r="B53797" s="1">
        <v>44986</v>
      </c>
      <c r="C53797">
        <v>52.95</v>
      </c>
    </row>
    <row r="53798" spans="1:3" x14ac:dyDescent="0.2">
      <c r="A53798" t="s">
        <v>12876</v>
      </c>
      <c r="B53798" s="1">
        <v>44986</v>
      </c>
      <c r="C53798">
        <v>30.95</v>
      </c>
    </row>
    <row r="53799" spans="1:3" x14ac:dyDescent="0.2">
      <c r="A53799" t="s">
        <v>12877</v>
      </c>
      <c r="B53799" s="1">
        <v>44986</v>
      </c>
      <c r="C53799">
        <v>34.5</v>
      </c>
    </row>
    <row r="53800" spans="1:3" x14ac:dyDescent="0.2">
      <c r="A53800" t="s">
        <v>12830</v>
      </c>
      <c r="B53800" s="1">
        <v>44986</v>
      </c>
      <c r="C53800">
        <v>19.399999999999999</v>
      </c>
    </row>
    <row r="53801" spans="1:3" x14ac:dyDescent="0.2">
      <c r="A53801" t="s">
        <v>5562</v>
      </c>
      <c r="B53801" s="1">
        <v>44986</v>
      </c>
      <c r="C53801">
        <v>17.899999999999999</v>
      </c>
    </row>
    <row r="53802" spans="1:3" x14ac:dyDescent="0.2">
      <c r="A53802" t="s">
        <v>2898</v>
      </c>
      <c r="B53802" s="1">
        <v>44986</v>
      </c>
      <c r="C53802">
        <v>27.4</v>
      </c>
    </row>
    <row r="53803" spans="1:3" x14ac:dyDescent="0.2">
      <c r="A53803" t="s">
        <v>12878</v>
      </c>
      <c r="B53803" s="1">
        <v>44986</v>
      </c>
      <c r="C53803">
        <v>76.95</v>
      </c>
    </row>
    <row r="53804" spans="1:3" x14ac:dyDescent="0.2">
      <c r="A53804" t="s">
        <v>12879</v>
      </c>
      <c r="B53804" s="1">
        <v>44986</v>
      </c>
      <c r="C53804">
        <v>72.95</v>
      </c>
    </row>
    <row r="53805" spans="1:3" x14ac:dyDescent="0.2">
      <c r="A53805" t="s">
        <v>2934</v>
      </c>
      <c r="B53805" s="1">
        <v>44986</v>
      </c>
      <c r="C53805">
        <v>103.5</v>
      </c>
    </row>
    <row r="53806" spans="1:3" x14ac:dyDescent="0.2">
      <c r="A53806" t="s">
        <v>11561</v>
      </c>
      <c r="B53806" s="1">
        <v>44986</v>
      </c>
      <c r="C53806">
        <v>54</v>
      </c>
    </row>
    <row r="53807" spans="1:3" x14ac:dyDescent="0.2">
      <c r="A53807" t="s">
        <v>12880</v>
      </c>
      <c r="B53807" s="1">
        <v>44986</v>
      </c>
      <c r="C53807">
        <v>45.95</v>
      </c>
    </row>
    <row r="53808" spans="1:3" x14ac:dyDescent="0.2">
      <c r="A53808" t="s">
        <v>12881</v>
      </c>
      <c r="B53808" s="1">
        <v>44986</v>
      </c>
      <c r="C53808">
        <v>167</v>
      </c>
    </row>
    <row r="53809" spans="1:3" x14ac:dyDescent="0.2">
      <c r="A53809" t="s">
        <v>7344</v>
      </c>
      <c r="B53809" s="1">
        <v>44986</v>
      </c>
      <c r="C53809">
        <v>21.95</v>
      </c>
    </row>
    <row r="53810" spans="1:3" x14ac:dyDescent="0.2">
      <c r="A53810" t="s">
        <v>9793</v>
      </c>
      <c r="B53810" s="1">
        <v>44986</v>
      </c>
      <c r="C53810">
        <v>59.15</v>
      </c>
    </row>
    <row r="53811" spans="1:3" x14ac:dyDescent="0.2">
      <c r="A53811" t="s">
        <v>12882</v>
      </c>
      <c r="B53811" s="1">
        <v>44986</v>
      </c>
      <c r="C53811">
        <v>34.950000000000003</v>
      </c>
    </row>
    <row r="53812" spans="1:3" x14ac:dyDescent="0.2">
      <c r="A53812" t="s">
        <v>12822</v>
      </c>
      <c r="B53812" s="1">
        <v>44986</v>
      </c>
      <c r="C53812">
        <v>15.5</v>
      </c>
    </row>
    <row r="53813" spans="1:3" x14ac:dyDescent="0.2">
      <c r="A53813" t="s">
        <v>12726</v>
      </c>
      <c r="B53813" s="1">
        <v>44986</v>
      </c>
      <c r="C53813">
        <v>35</v>
      </c>
    </row>
    <row r="53814" spans="1:3" x14ac:dyDescent="0.2">
      <c r="A53814" t="s">
        <v>12883</v>
      </c>
      <c r="B53814" s="1">
        <v>44986</v>
      </c>
      <c r="C53814">
        <v>79.5</v>
      </c>
    </row>
    <row r="53815" spans="1:3" x14ac:dyDescent="0.2">
      <c r="A53815" t="s">
        <v>5219</v>
      </c>
      <c r="B53815" s="1">
        <v>44986</v>
      </c>
      <c r="C53815">
        <v>61.45</v>
      </c>
    </row>
    <row r="53816" spans="1:3" x14ac:dyDescent="0.2">
      <c r="A53816" t="s">
        <v>12884</v>
      </c>
      <c r="B53816" s="1">
        <v>44986</v>
      </c>
      <c r="C53816">
        <v>34.5</v>
      </c>
    </row>
    <row r="53817" spans="1:3" x14ac:dyDescent="0.2">
      <c r="A53817" t="s">
        <v>12885</v>
      </c>
      <c r="B53817" s="1">
        <v>44986</v>
      </c>
      <c r="C53817">
        <v>15.5</v>
      </c>
    </row>
    <row r="53818" spans="1:3" x14ac:dyDescent="0.2">
      <c r="A53818" t="s">
        <v>1804</v>
      </c>
      <c r="B53818" s="1">
        <v>44986</v>
      </c>
      <c r="C53818">
        <v>111.9</v>
      </c>
    </row>
    <row r="53819" spans="1:3" x14ac:dyDescent="0.2">
      <c r="A53819" t="s">
        <v>12886</v>
      </c>
      <c r="B53819" s="1">
        <v>44986</v>
      </c>
      <c r="C53819">
        <v>64.5</v>
      </c>
    </row>
    <row r="53820" spans="1:3" x14ac:dyDescent="0.2">
      <c r="A53820" t="s">
        <v>7720</v>
      </c>
      <c r="B53820" s="1">
        <v>44986</v>
      </c>
      <c r="C53820">
        <v>83.9</v>
      </c>
    </row>
    <row r="53821" spans="1:3" x14ac:dyDescent="0.2">
      <c r="A53821" t="s">
        <v>9767</v>
      </c>
      <c r="B53821" s="1">
        <v>44986</v>
      </c>
      <c r="C53821">
        <v>109.9</v>
      </c>
    </row>
    <row r="53822" spans="1:3" x14ac:dyDescent="0.2">
      <c r="A53822" t="s">
        <v>11207</v>
      </c>
      <c r="B53822" s="1">
        <v>44986</v>
      </c>
      <c r="C53822">
        <v>17.899999999999999</v>
      </c>
    </row>
    <row r="53823" spans="1:3" x14ac:dyDescent="0.2">
      <c r="A53823" t="s">
        <v>12887</v>
      </c>
      <c r="B53823" s="1">
        <v>44986</v>
      </c>
      <c r="C53823">
        <v>8.9499999999999993</v>
      </c>
    </row>
    <row r="53824" spans="1:3" x14ac:dyDescent="0.2">
      <c r="A53824" t="s">
        <v>11766</v>
      </c>
      <c r="B53824" s="1">
        <v>44986</v>
      </c>
      <c r="C53824">
        <v>105</v>
      </c>
    </row>
    <row r="53825" spans="1:3" x14ac:dyDescent="0.2">
      <c r="A53825" t="s">
        <v>12888</v>
      </c>
      <c r="B53825" s="1">
        <v>44986</v>
      </c>
      <c r="C53825">
        <v>63.4</v>
      </c>
    </row>
    <row r="53826" spans="1:3" x14ac:dyDescent="0.2">
      <c r="A53826" t="s">
        <v>12889</v>
      </c>
      <c r="B53826" s="1">
        <v>44986</v>
      </c>
      <c r="C53826">
        <v>67.400000000000006</v>
      </c>
    </row>
    <row r="53827" spans="1:3" x14ac:dyDescent="0.2">
      <c r="A53827" t="s">
        <v>4400</v>
      </c>
      <c r="B53827" s="1">
        <v>44986</v>
      </c>
      <c r="C53827">
        <v>153.94999999999999</v>
      </c>
    </row>
    <row r="53828" spans="1:3" x14ac:dyDescent="0.2">
      <c r="A53828" t="s">
        <v>12890</v>
      </c>
      <c r="B53828" s="1">
        <v>44986</v>
      </c>
      <c r="C53828">
        <v>54.95</v>
      </c>
    </row>
    <row r="53829" spans="1:3" x14ac:dyDescent="0.2">
      <c r="A53829" t="s">
        <v>12891</v>
      </c>
      <c r="B53829" s="1">
        <v>44986</v>
      </c>
      <c r="C53829">
        <v>17.899999999999999</v>
      </c>
    </row>
    <row r="53830" spans="1:3" x14ac:dyDescent="0.2">
      <c r="A53830" t="s">
        <v>5075</v>
      </c>
      <c r="B53830" s="1">
        <v>44986</v>
      </c>
      <c r="C53830">
        <v>16.5</v>
      </c>
    </row>
    <row r="53831" spans="1:3" x14ac:dyDescent="0.2">
      <c r="A53831" t="s">
        <v>12892</v>
      </c>
      <c r="B53831" s="1">
        <v>44986</v>
      </c>
      <c r="C53831">
        <v>21.9</v>
      </c>
    </row>
    <row r="53832" spans="1:3" x14ac:dyDescent="0.2">
      <c r="A53832" t="s">
        <v>12893</v>
      </c>
      <c r="B53832" s="1">
        <v>44986</v>
      </c>
      <c r="C53832">
        <v>68.3</v>
      </c>
    </row>
    <row r="53833" spans="1:3" x14ac:dyDescent="0.2">
      <c r="A53833" t="s">
        <v>12894</v>
      </c>
      <c r="B53833" s="1">
        <v>44986</v>
      </c>
      <c r="C53833">
        <v>58.95</v>
      </c>
    </row>
    <row r="53834" spans="1:3" x14ac:dyDescent="0.2">
      <c r="A53834" t="s">
        <v>12895</v>
      </c>
      <c r="B53834" s="1">
        <v>44986</v>
      </c>
      <c r="C53834">
        <v>15.5</v>
      </c>
    </row>
    <row r="53835" spans="1:3" x14ac:dyDescent="0.2">
      <c r="A53835" t="s">
        <v>1318</v>
      </c>
      <c r="B53835" s="1">
        <v>44986</v>
      </c>
      <c r="C53835">
        <v>13.5</v>
      </c>
    </row>
    <row r="53836" spans="1:3" x14ac:dyDescent="0.2">
      <c r="A53836" t="s">
        <v>233</v>
      </c>
      <c r="B53836" s="1">
        <v>44986</v>
      </c>
      <c r="C53836">
        <v>89.95</v>
      </c>
    </row>
    <row r="53837" spans="1:3" x14ac:dyDescent="0.2">
      <c r="A53837" t="s">
        <v>12896</v>
      </c>
      <c r="B53837" s="1">
        <v>44986</v>
      </c>
      <c r="C53837">
        <v>73.45</v>
      </c>
    </row>
    <row r="53838" spans="1:3" x14ac:dyDescent="0.2">
      <c r="A53838" t="s">
        <v>12897</v>
      </c>
      <c r="B53838" s="1">
        <v>44986</v>
      </c>
      <c r="C53838">
        <v>33</v>
      </c>
    </row>
    <row r="53839" spans="1:3" x14ac:dyDescent="0.2">
      <c r="A53839" t="s">
        <v>5571</v>
      </c>
      <c r="B53839" s="1">
        <v>44986</v>
      </c>
      <c r="C53839">
        <v>55</v>
      </c>
    </row>
    <row r="53840" spans="1:3" x14ac:dyDescent="0.2">
      <c r="A53840" t="s">
        <v>6014</v>
      </c>
      <c r="B53840" s="1">
        <v>44986</v>
      </c>
      <c r="C53840">
        <v>18.32</v>
      </c>
    </row>
    <row r="53841" spans="1:3" x14ac:dyDescent="0.2">
      <c r="A53841" t="s">
        <v>12898</v>
      </c>
      <c r="B53841" s="1">
        <v>44986</v>
      </c>
      <c r="C53841">
        <v>58.4</v>
      </c>
    </row>
    <row r="53842" spans="1:3" x14ac:dyDescent="0.2">
      <c r="A53842" t="s">
        <v>46</v>
      </c>
      <c r="B53842" s="1">
        <v>44986</v>
      </c>
      <c r="C53842">
        <v>71.7</v>
      </c>
    </row>
    <row r="53843" spans="1:3" x14ac:dyDescent="0.2">
      <c r="A53843" t="s">
        <v>46</v>
      </c>
      <c r="B53843" s="1">
        <v>44986</v>
      </c>
      <c r="C53843">
        <v>37.74</v>
      </c>
    </row>
    <row r="53844" spans="1:3" x14ac:dyDescent="0.2">
      <c r="A53844" t="s">
        <v>934</v>
      </c>
      <c r="B53844" s="1">
        <v>44986</v>
      </c>
      <c r="C53844">
        <v>614.67999999999995</v>
      </c>
    </row>
    <row r="53845" spans="1:3" x14ac:dyDescent="0.2">
      <c r="A53845" t="s">
        <v>12899</v>
      </c>
      <c r="B53845" s="1">
        <v>44986</v>
      </c>
      <c r="C53845">
        <v>16.45</v>
      </c>
    </row>
    <row r="53846" spans="1:3" x14ac:dyDescent="0.2">
      <c r="A53846" t="s">
        <v>8097</v>
      </c>
      <c r="B53846" s="1">
        <v>44986</v>
      </c>
      <c r="C53846">
        <v>54.95</v>
      </c>
    </row>
    <row r="53847" spans="1:3" x14ac:dyDescent="0.2">
      <c r="A53847" t="s">
        <v>12900</v>
      </c>
      <c r="B53847" s="1">
        <v>44986</v>
      </c>
      <c r="C53847">
        <v>121.35</v>
      </c>
    </row>
    <row r="53848" spans="1:3" x14ac:dyDescent="0.2">
      <c r="A53848" t="s">
        <v>1237</v>
      </c>
      <c r="B53848" s="1">
        <v>44986</v>
      </c>
      <c r="C53848">
        <v>140.30000000000001</v>
      </c>
    </row>
    <row r="53849" spans="1:3" x14ac:dyDescent="0.2">
      <c r="A53849" t="s">
        <v>10576</v>
      </c>
      <c r="B53849" s="1">
        <v>44986</v>
      </c>
      <c r="C53849">
        <v>28.4</v>
      </c>
    </row>
    <row r="53850" spans="1:3" x14ac:dyDescent="0.2">
      <c r="A53850" t="s">
        <v>12901</v>
      </c>
      <c r="B53850" s="1">
        <v>44986</v>
      </c>
      <c r="C53850">
        <v>76.3</v>
      </c>
    </row>
    <row r="53851" spans="1:3" x14ac:dyDescent="0.2">
      <c r="A53851" t="s">
        <v>12902</v>
      </c>
      <c r="B53851" s="1">
        <v>44986</v>
      </c>
      <c r="C53851">
        <v>28.4</v>
      </c>
    </row>
    <row r="53852" spans="1:3" x14ac:dyDescent="0.2">
      <c r="A53852" t="s">
        <v>12855</v>
      </c>
      <c r="B53852" s="1">
        <v>44986</v>
      </c>
      <c r="C53852">
        <v>63.4</v>
      </c>
    </row>
    <row r="53853" spans="1:3" x14ac:dyDescent="0.2">
      <c r="A53853" t="s">
        <v>12903</v>
      </c>
      <c r="B53853" s="1">
        <v>44986</v>
      </c>
      <c r="C53853">
        <v>53.4</v>
      </c>
    </row>
    <row r="53854" spans="1:3" x14ac:dyDescent="0.2">
      <c r="A53854" t="s">
        <v>12277</v>
      </c>
      <c r="B53854" s="1">
        <v>44986</v>
      </c>
      <c r="C53854">
        <v>53.4</v>
      </c>
    </row>
    <row r="53855" spans="1:3" x14ac:dyDescent="0.2">
      <c r="A53855" t="s">
        <v>12386</v>
      </c>
      <c r="B53855" s="1">
        <v>44986</v>
      </c>
      <c r="C53855">
        <v>30.95</v>
      </c>
    </row>
    <row r="53856" spans="1:3" x14ac:dyDescent="0.2">
      <c r="A53856" t="s">
        <v>12</v>
      </c>
      <c r="B53856" s="1">
        <v>44986</v>
      </c>
      <c r="C53856">
        <v>92.07</v>
      </c>
    </row>
    <row r="53857" spans="1:3" x14ac:dyDescent="0.2">
      <c r="A53857" t="s">
        <v>1005</v>
      </c>
      <c r="B53857" s="1">
        <v>44986</v>
      </c>
      <c r="C53857">
        <v>20.98</v>
      </c>
    </row>
    <row r="53858" spans="1:3" x14ac:dyDescent="0.2">
      <c r="A53858" t="s">
        <v>596</v>
      </c>
      <c r="B53858" s="1">
        <v>44986</v>
      </c>
      <c r="C53858">
        <v>53.7</v>
      </c>
    </row>
    <row r="53859" spans="1:3" x14ac:dyDescent="0.2">
      <c r="A53859" t="s">
        <v>1005</v>
      </c>
      <c r="B53859" s="1">
        <v>44986</v>
      </c>
      <c r="C53859">
        <v>860.24</v>
      </c>
    </row>
    <row r="53860" spans="1:3" x14ac:dyDescent="0.2">
      <c r="A53860" t="s">
        <v>596</v>
      </c>
      <c r="B53860" s="1">
        <v>44986</v>
      </c>
      <c r="C53860">
        <v>330</v>
      </c>
    </row>
    <row r="53861" spans="1:3" x14ac:dyDescent="0.2">
      <c r="A53861" t="s">
        <v>483</v>
      </c>
      <c r="B53861" s="1">
        <v>44986</v>
      </c>
      <c r="C53861">
        <v>90.87</v>
      </c>
    </row>
    <row r="53862" spans="1:3" x14ac:dyDescent="0.2">
      <c r="A53862" t="s">
        <v>12904</v>
      </c>
      <c r="B53862" s="1">
        <v>44986</v>
      </c>
      <c r="C53862">
        <v>391.17</v>
      </c>
    </row>
    <row r="53863" spans="1:3" x14ac:dyDescent="0.2">
      <c r="A53863" t="s">
        <v>483</v>
      </c>
      <c r="B53863" s="1">
        <v>44986</v>
      </c>
      <c r="C53863">
        <v>926.37</v>
      </c>
    </row>
    <row r="53864" spans="1:3" x14ac:dyDescent="0.2">
      <c r="A53864" t="s">
        <v>2611</v>
      </c>
      <c r="B53864" s="1">
        <v>44986</v>
      </c>
      <c r="C53864">
        <v>8359.7900000000009</v>
      </c>
    </row>
    <row r="53865" spans="1:3" x14ac:dyDescent="0.2">
      <c r="A53865" t="s">
        <v>8067</v>
      </c>
      <c r="B53865" s="1">
        <v>44986</v>
      </c>
      <c r="C53865">
        <v>2664.51</v>
      </c>
    </row>
    <row r="53866" spans="1:3" x14ac:dyDescent="0.2">
      <c r="A53866" t="s">
        <v>2</v>
      </c>
      <c r="B53866" s="1">
        <v>44986</v>
      </c>
      <c r="C53866">
        <v>14596.26</v>
      </c>
    </row>
    <row r="53867" spans="1:3" x14ac:dyDescent="0.2">
      <c r="A53867" t="s">
        <v>1257</v>
      </c>
      <c r="B53867" s="1">
        <v>44987</v>
      </c>
      <c r="C53867">
        <v>3591.59</v>
      </c>
    </row>
    <row r="53868" spans="1:3" x14ac:dyDescent="0.2">
      <c r="A53868" t="s">
        <v>12869</v>
      </c>
      <c r="B53868" s="1">
        <v>44987</v>
      </c>
      <c r="C53868">
        <v>63.4</v>
      </c>
    </row>
    <row r="53869" spans="1:3" x14ac:dyDescent="0.2">
      <c r="A53869" t="s">
        <v>12870</v>
      </c>
      <c r="B53869" s="1">
        <v>44987</v>
      </c>
      <c r="C53869">
        <v>57.95</v>
      </c>
    </row>
    <row r="53870" spans="1:3" x14ac:dyDescent="0.2">
      <c r="A53870" t="s">
        <v>810</v>
      </c>
      <c r="B53870" s="1">
        <v>44987</v>
      </c>
      <c r="C53870">
        <v>320.7</v>
      </c>
    </row>
    <row r="53871" spans="1:3" x14ac:dyDescent="0.2">
      <c r="A53871" t="s">
        <v>5607</v>
      </c>
      <c r="B53871" s="1">
        <v>44987</v>
      </c>
      <c r="C53871">
        <v>278.99</v>
      </c>
    </row>
    <row r="53872" spans="1:3" x14ac:dyDescent="0.2">
      <c r="A53872" t="s">
        <v>525</v>
      </c>
      <c r="B53872" s="1">
        <v>44987</v>
      </c>
      <c r="C53872">
        <v>196.12</v>
      </c>
    </row>
    <row r="53873" spans="1:3" x14ac:dyDescent="0.2">
      <c r="A53873" t="s">
        <v>79</v>
      </c>
      <c r="B53873" s="1">
        <v>44987</v>
      </c>
      <c r="C53873">
        <v>29.93</v>
      </c>
    </row>
    <row r="53874" spans="1:3" x14ac:dyDescent="0.2">
      <c r="A53874" t="s">
        <v>79</v>
      </c>
      <c r="B53874" s="1">
        <v>44987</v>
      </c>
      <c r="C53874">
        <v>94.37</v>
      </c>
    </row>
    <row r="53875" spans="1:3" x14ac:dyDescent="0.2">
      <c r="A53875" t="s">
        <v>79</v>
      </c>
      <c r="B53875" s="1">
        <v>44987</v>
      </c>
      <c r="C53875">
        <v>29.93</v>
      </c>
    </row>
    <row r="53876" spans="1:3" x14ac:dyDescent="0.2">
      <c r="A53876" t="s">
        <v>38</v>
      </c>
      <c r="B53876" s="1">
        <v>44987</v>
      </c>
      <c r="C53876">
        <v>765.16</v>
      </c>
    </row>
    <row r="53877" spans="1:3" x14ac:dyDescent="0.2">
      <c r="A53877" t="s">
        <v>7331</v>
      </c>
      <c r="B53877" s="1">
        <v>44987</v>
      </c>
      <c r="C53877">
        <v>119.3</v>
      </c>
    </row>
    <row r="53878" spans="1:3" x14ac:dyDescent="0.2">
      <c r="A53878" t="s">
        <v>4006</v>
      </c>
      <c r="B53878" s="1">
        <v>44987</v>
      </c>
      <c r="C53878">
        <v>79.5</v>
      </c>
    </row>
    <row r="53879" spans="1:3" x14ac:dyDescent="0.2">
      <c r="A53879" t="s">
        <v>12</v>
      </c>
      <c r="B53879" s="1">
        <v>44987</v>
      </c>
      <c r="C53879">
        <v>340.71</v>
      </c>
    </row>
    <row r="53880" spans="1:3" x14ac:dyDescent="0.2">
      <c r="A53880" t="s">
        <v>702</v>
      </c>
      <c r="B53880" s="1">
        <v>44987</v>
      </c>
      <c r="C53880">
        <v>105</v>
      </c>
    </row>
    <row r="53881" spans="1:3" x14ac:dyDescent="0.2">
      <c r="A53881" t="s">
        <v>702</v>
      </c>
      <c r="B53881" s="1">
        <v>44987</v>
      </c>
      <c r="C53881">
        <v>1260</v>
      </c>
    </row>
    <row r="53882" spans="1:3" x14ac:dyDescent="0.2">
      <c r="A53882" t="s">
        <v>12871</v>
      </c>
      <c r="B53882" s="1">
        <v>44987</v>
      </c>
      <c r="C53882">
        <v>9.99</v>
      </c>
    </row>
    <row r="53883" spans="1:3" x14ac:dyDescent="0.2">
      <c r="A53883" t="s">
        <v>280</v>
      </c>
      <c r="B53883" s="1">
        <v>44987</v>
      </c>
      <c r="C53883">
        <v>425</v>
      </c>
    </row>
    <row r="53884" spans="1:3" x14ac:dyDescent="0.2">
      <c r="A53884" t="s">
        <v>46</v>
      </c>
      <c r="B53884" s="1">
        <v>44987</v>
      </c>
      <c r="C53884">
        <v>74.959999999999994</v>
      </c>
    </row>
    <row r="53885" spans="1:3" x14ac:dyDescent="0.2">
      <c r="A53885" t="s">
        <v>8392</v>
      </c>
      <c r="B53885" s="1">
        <v>44987</v>
      </c>
      <c r="C53885">
        <v>57.95</v>
      </c>
    </row>
    <row r="53886" spans="1:3" x14ac:dyDescent="0.2">
      <c r="A53886" t="s">
        <v>10675</v>
      </c>
      <c r="B53886" s="1">
        <v>44987</v>
      </c>
      <c r="C53886">
        <v>58.4</v>
      </c>
    </row>
    <row r="53887" spans="1:3" x14ac:dyDescent="0.2">
      <c r="A53887" t="s">
        <v>445</v>
      </c>
      <c r="B53887" s="1">
        <v>44987</v>
      </c>
      <c r="C53887">
        <v>16.5</v>
      </c>
    </row>
    <row r="53888" spans="1:3" x14ac:dyDescent="0.2">
      <c r="A53888" t="s">
        <v>445</v>
      </c>
      <c r="B53888" s="1">
        <v>44987</v>
      </c>
      <c r="C53888">
        <v>782.7</v>
      </c>
    </row>
    <row r="53889" spans="1:3" x14ac:dyDescent="0.2">
      <c r="A53889" t="s">
        <v>5603</v>
      </c>
      <c r="B53889" s="1">
        <v>44987</v>
      </c>
      <c r="C53889">
        <v>107.4</v>
      </c>
    </row>
    <row r="53890" spans="1:3" x14ac:dyDescent="0.2">
      <c r="A53890" t="s">
        <v>12872</v>
      </c>
      <c r="B53890" s="1">
        <v>44987</v>
      </c>
      <c r="C53890">
        <v>63.95</v>
      </c>
    </row>
    <row r="53891" spans="1:3" x14ac:dyDescent="0.2">
      <c r="A53891" t="s">
        <v>12873</v>
      </c>
      <c r="B53891" s="1">
        <v>44987</v>
      </c>
      <c r="C53891">
        <v>88.35</v>
      </c>
    </row>
    <row r="53892" spans="1:3" x14ac:dyDescent="0.2">
      <c r="A53892" t="s">
        <v>7349</v>
      </c>
      <c r="B53892" s="1">
        <v>44988</v>
      </c>
      <c r="C53892">
        <v>95.9</v>
      </c>
    </row>
    <row r="53893" spans="1:3" x14ac:dyDescent="0.2">
      <c r="A53893" t="s">
        <v>6139</v>
      </c>
      <c r="B53893" s="1">
        <v>44988</v>
      </c>
      <c r="C53893">
        <v>309.77999999999997</v>
      </c>
    </row>
    <row r="53894" spans="1:3" x14ac:dyDescent="0.2">
      <c r="A53894" t="s">
        <v>79</v>
      </c>
      <c r="B53894" s="1">
        <v>44988</v>
      </c>
      <c r="C53894">
        <v>35.950000000000003</v>
      </c>
    </row>
    <row r="53895" spans="1:3" x14ac:dyDescent="0.2">
      <c r="A53895" t="s">
        <v>79</v>
      </c>
      <c r="B53895" s="1">
        <v>44988</v>
      </c>
      <c r="C53895">
        <v>35.950000000000003</v>
      </c>
    </row>
    <row r="53896" spans="1:3" x14ac:dyDescent="0.2">
      <c r="A53896" t="s">
        <v>79</v>
      </c>
      <c r="B53896" s="1">
        <v>44988</v>
      </c>
      <c r="C53896">
        <v>35.950000000000003</v>
      </c>
    </row>
    <row r="53897" spans="1:3" x14ac:dyDescent="0.2">
      <c r="A53897" t="s">
        <v>3666</v>
      </c>
      <c r="B53897" s="1">
        <v>44988</v>
      </c>
      <c r="C53897">
        <v>40.950000000000003</v>
      </c>
    </row>
    <row r="53898" spans="1:3" x14ac:dyDescent="0.2">
      <c r="A53898" t="s">
        <v>12862</v>
      </c>
      <c r="B53898" s="1">
        <v>44988</v>
      </c>
      <c r="C53898">
        <v>52.95</v>
      </c>
    </row>
    <row r="53899" spans="1:3" x14ac:dyDescent="0.2">
      <c r="A53899" t="s">
        <v>536</v>
      </c>
      <c r="B53899" s="1">
        <v>44988</v>
      </c>
      <c r="C53899">
        <v>46.25</v>
      </c>
    </row>
    <row r="53900" spans="1:3" x14ac:dyDescent="0.2">
      <c r="A53900" t="s">
        <v>12863</v>
      </c>
      <c r="B53900" s="1">
        <v>44988</v>
      </c>
      <c r="C53900">
        <v>66.45</v>
      </c>
    </row>
    <row r="53901" spans="1:3" x14ac:dyDescent="0.2">
      <c r="A53901" t="s">
        <v>9005</v>
      </c>
      <c r="B53901" s="1">
        <v>44988</v>
      </c>
      <c r="C53901">
        <v>401.88</v>
      </c>
    </row>
    <row r="53902" spans="1:3" x14ac:dyDescent="0.2">
      <c r="A53902" t="s">
        <v>12864</v>
      </c>
      <c r="B53902" s="1">
        <v>44988</v>
      </c>
      <c r="C53902">
        <v>70.95</v>
      </c>
    </row>
    <row r="53903" spans="1:3" x14ac:dyDescent="0.2">
      <c r="A53903" t="s">
        <v>7331</v>
      </c>
      <c r="B53903" s="1">
        <v>44988</v>
      </c>
      <c r="C53903">
        <v>41.4</v>
      </c>
    </row>
    <row r="53904" spans="1:3" x14ac:dyDescent="0.2">
      <c r="A53904" t="s">
        <v>79</v>
      </c>
      <c r="B53904" s="1">
        <v>44988</v>
      </c>
      <c r="C53904">
        <v>72.89</v>
      </c>
    </row>
    <row r="53905" spans="1:3" x14ac:dyDescent="0.2">
      <c r="A53905" t="s">
        <v>79</v>
      </c>
      <c r="B53905" s="1">
        <v>44988</v>
      </c>
      <c r="C53905">
        <v>57.41</v>
      </c>
    </row>
    <row r="53906" spans="1:3" x14ac:dyDescent="0.2">
      <c r="A53906" t="s">
        <v>79</v>
      </c>
      <c r="B53906" s="1">
        <v>44988</v>
      </c>
      <c r="C53906">
        <v>35.93</v>
      </c>
    </row>
    <row r="53907" spans="1:3" x14ac:dyDescent="0.2">
      <c r="A53907" t="s">
        <v>184</v>
      </c>
      <c r="B53907" s="1">
        <v>44988</v>
      </c>
      <c r="C53907">
        <v>46.25</v>
      </c>
    </row>
    <row r="53908" spans="1:3" x14ac:dyDescent="0.2">
      <c r="A53908" t="s">
        <v>316</v>
      </c>
      <c r="B53908" s="1">
        <v>44988</v>
      </c>
      <c r="C53908">
        <v>1462.89</v>
      </c>
    </row>
    <row r="53909" spans="1:3" x14ac:dyDescent="0.2">
      <c r="A53909" t="s">
        <v>12865</v>
      </c>
      <c r="B53909" s="1">
        <v>44988</v>
      </c>
      <c r="C53909">
        <v>23.35</v>
      </c>
    </row>
    <row r="53910" spans="1:3" x14ac:dyDescent="0.2">
      <c r="A53910" t="s">
        <v>6139</v>
      </c>
      <c r="B53910" s="1">
        <v>44988</v>
      </c>
      <c r="C53910">
        <v>1283.6600000000001</v>
      </c>
    </row>
    <row r="53911" spans="1:3" x14ac:dyDescent="0.2">
      <c r="A53911" t="s">
        <v>44</v>
      </c>
      <c r="B53911" s="1">
        <v>44988</v>
      </c>
      <c r="C53911">
        <v>62.93</v>
      </c>
    </row>
    <row r="53912" spans="1:3" x14ac:dyDescent="0.2">
      <c r="A53912" t="s">
        <v>44</v>
      </c>
      <c r="B53912" s="1">
        <v>44988</v>
      </c>
      <c r="C53912">
        <v>33.75</v>
      </c>
    </row>
    <row r="53913" spans="1:3" x14ac:dyDescent="0.2">
      <c r="A53913" t="s">
        <v>44</v>
      </c>
      <c r="B53913" s="1">
        <v>44988</v>
      </c>
      <c r="C53913">
        <v>132.61000000000001</v>
      </c>
    </row>
    <row r="53914" spans="1:3" x14ac:dyDescent="0.2">
      <c r="A53914" t="s">
        <v>44</v>
      </c>
      <c r="B53914" s="1">
        <v>44988</v>
      </c>
      <c r="C53914">
        <v>82.43</v>
      </c>
    </row>
    <row r="53915" spans="1:3" x14ac:dyDescent="0.2">
      <c r="A53915" t="s">
        <v>44</v>
      </c>
      <c r="B53915" s="1">
        <v>44988</v>
      </c>
      <c r="C53915">
        <v>104.88</v>
      </c>
    </row>
    <row r="53916" spans="1:3" x14ac:dyDescent="0.2">
      <c r="A53916" t="s">
        <v>44</v>
      </c>
      <c r="B53916" s="1">
        <v>44988</v>
      </c>
      <c r="C53916">
        <v>310.94</v>
      </c>
    </row>
    <row r="53917" spans="1:3" x14ac:dyDescent="0.2">
      <c r="A53917" t="s">
        <v>44</v>
      </c>
      <c r="B53917" s="1">
        <v>44988</v>
      </c>
      <c r="C53917">
        <v>102.38</v>
      </c>
    </row>
    <row r="53918" spans="1:3" x14ac:dyDescent="0.2">
      <c r="A53918" t="s">
        <v>44</v>
      </c>
      <c r="B53918" s="1">
        <v>44988</v>
      </c>
      <c r="C53918">
        <v>57.91</v>
      </c>
    </row>
    <row r="53919" spans="1:3" x14ac:dyDescent="0.2">
      <c r="A53919" t="s">
        <v>44</v>
      </c>
      <c r="B53919" s="1">
        <v>44988</v>
      </c>
      <c r="C53919">
        <v>93.18</v>
      </c>
    </row>
    <row r="53920" spans="1:3" x14ac:dyDescent="0.2">
      <c r="A53920" t="s">
        <v>44</v>
      </c>
      <c r="B53920" s="1">
        <v>44988</v>
      </c>
      <c r="C53920">
        <v>37.5</v>
      </c>
    </row>
    <row r="53921" spans="1:3" x14ac:dyDescent="0.2">
      <c r="A53921" t="s">
        <v>44</v>
      </c>
      <c r="B53921" s="1">
        <v>44988</v>
      </c>
      <c r="C53921">
        <v>19.95</v>
      </c>
    </row>
    <row r="53922" spans="1:3" x14ac:dyDescent="0.2">
      <c r="A53922" t="s">
        <v>44</v>
      </c>
      <c r="B53922" s="1">
        <v>44988</v>
      </c>
      <c r="C53922">
        <v>39.950000000000003</v>
      </c>
    </row>
    <row r="53923" spans="1:3" x14ac:dyDescent="0.2">
      <c r="A53923" t="s">
        <v>44</v>
      </c>
      <c r="B53923" s="1">
        <v>44988</v>
      </c>
      <c r="C53923">
        <v>2901.26</v>
      </c>
    </row>
    <row r="53924" spans="1:3" x14ac:dyDescent="0.2">
      <c r="A53924" t="s">
        <v>12</v>
      </c>
      <c r="B53924" s="1">
        <v>44988</v>
      </c>
      <c r="C53924">
        <v>182.88</v>
      </c>
    </row>
    <row r="53925" spans="1:3" x14ac:dyDescent="0.2">
      <c r="A53925" t="s">
        <v>29</v>
      </c>
      <c r="B53925" s="1">
        <v>44988</v>
      </c>
      <c r="C53925">
        <v>899.1</v>
      </c>
    </row>
    <row r="53926" spans="1:3" x14ac:dyDescent="0.2">
      <c r="A53926" t="s">
        <v>12866</v>
      </c>
      <c r="B53926" s="1">
        <v>44988</v>
      </c>
      <c r="C53926">
        <v>9.15</v>
      </c>
    </row>
    <row r="53927" spans="1:3" x14ac:dyDescent="0.2">
      <c r="A53927" t="s">
        <v>7113</v>
      </c>
      <c r="B53927" s="1">
        <v>44988</v>
      </c>
      <c r="C53927">
        <v>111.15</v>
      </c>
    </row>
    <row r="53928" spans="1:3" x14ac:dyDescent="0.2">
      <c r="A53928" t="s">
        <v>12867</v>
      </c>
      <c r="B53928" s="1">
        <v>44988</v>
      </c>
      <c r="C53928">
        <v>92.85</v>
      </c>
    </row>
    <row r="53929" spans="1:3" x14ac:dyDescent="0.2">
      <c r="A53929" t="s">
        <v>12868</v>
      </c>
      <c r="B53929" s="1">
        <v>44988</v>
      </c>
      <c r="C53929">
        <v>22.9</v>
      </c>
    </row>
    <row r="53930" spans="1:3" x14ac:dyDescent="0.2">
      <c r="A53930" t="s">
        <v>3149</v>
      </c>
      <c r="B53930" s="1">
        <v>44988</v>
      </c>
      <c r="C53930">
        <v>241.25</v>
      </c>
    </row>
    <row r="53931" spans="1:3" x14ac:dyDescent="0.2">
      <c r="A53931" t="s">
        <v>7910</v>
      </c>
      <c r="B53931" s="1">
        <v>44988</v>
      </c>
      <c r="C53931">
        <v>223.67</v>
      </c>
    </row>
    <row r="53932" spans="1:3" x14ac:dyDescent="0.2">
      <c r="A53932" t="s">
        <v>597</v>
      </c>
      <c r="B53932" s="1">
        <v>44988</v>
      </c>
      <c r="C53932">
        <v>374.31</v>
      </c>
    </row>
    <row r="53933" spans="1:3" x14ac:dyDescent="0.2">
      <c r="A53933" t="s">
        <v>7905</v>
      </c>
      <c r="B53933" s="1">
        <v>44991</v>
      </c>
      <c r="C53933">
        <v>62.4</v>
      </c>
    </row>
    <row r="53934" spans="1:3" x14ac:dyDescent="0.2">
      <c r="A53934" t="s">
        <v>12838</v>
      </c>
      <c r="B53934" s="1">
        <v>44991</v>
      </c>
      <c r="C53934">
        <v>108.25</v>
      </c>
    </row>
    <row r="53935" spans="1:3" x14ac:dyDescent="0.2">
      <c r="A53935" t="s">
        <v>12839</v>
      </c>
      <c r="B53935" s="1">
        <v>44991</v>
      </c>
      <c r="C53935">
        <v>50.95</v>
      </c>
    </row>
    <row r="53936" spans="1:3" x14ac:dyDescent="0.2">
      <c r="A53936" t="s">
        <v>3398</v>
      </c>
      <c r="B53936" s="1">
        <v>44991</v>
      </c>
      <c r="C53936">
        <v>479.49</v>
      </c>
    </row>
    <row r="53937" spans="1:3" x14ac:dyDescent="0.2">
      <c r="A53937" t="s">
        <v>534</v>
      </c>
      <c r="B53937" s="1">
        <v>44991</v>
      </c>
      <c r="C53937">
        <v>1740.22</v>
      </c>
    </row>
    <row r="53938" spans="1:3" x14ac:dyDescent="0.2">
      <c r="A53938" t="s">
        <v>12840</v>
      </c>
      <c r="B53938" s="1">
        <v>44991</v>
      </c>
      <c r="C53938">
        <v>33.39</v>
      </c>
    </row>
    <row r="53939" spans="1:3" x14ac:dyDescent="0.2">
      <c r="A53939" t="s">
        <v>536</v>
      </c>
      <c r="B53939" s="1">
        <v>44991</v>
      </c>
      <c r="C53939">
        <v>46.25</v>
      </c>
    </row>
    <row r="53940" spans="1:3" x14ac:dyDescent="0.2">
      <c r="A53940" t="s">
        <v>146</v>
      </c>
      <c r="B53940" s="1">
        <v>44991</v>
      </c>
      <c r="C53940">
        <v>450.37</v>
      </c>
    </row>
    <row r="53941" spans="1:3" x14ac:dyDescent="0.2">
      <c r="A53941" t="s">
        <v>1003</v>
      </c>
      <c r="B53941" s="1">
        <v>44991</v>
      </c>
      <c r="C53941">
        <v>6.76</v>
      </c>
    </row>
    <row r="53942" spans="1:3" x14ac:dyDescent="0.2">
      <c r="A53942" t="s">
        <v>1003</v>
      </c>
      <c r="B53942" s="1">
        <v>44991</v>
      </c>
      <c r="C53942">
        <v>404.34</v>
      </c>
    </row>
    <row r="53943" spans="1:3" x14ac:dyDescent="0.2">
      <c r="A53943" t="s">
        <v>12164</v>
      </c>
      <c r="B53943" s="1">
        <v>44991</v>
      </c>
      <c r="C53943">
        <v>32.15</v>
      </c>
    </row>
    <row r="53944" spans="1:3" x14ac:dyDescent="0.2">
      <c r="A53944" t="s">
        <v>707</v>
      </c>
      <c r="B53944" s="1">
        <v>44991</v>
      </c>
      <c r="C53944">
        <v>47.35</v>
      </c>
    </row>
    <row r="53945" spans="1:3" x14ac:dyDescent="0.2">
      <c r="A53945" t="s">
        <v>1971</v>
      </c>
      <c r="B53945" s="1">
        <v>44991</v>
      </c>
      <c r="C53945">
        <v>81.34</v>
      </c>
    </row>
    <row r="53946" spans="1:3" x14ac:dyDescent="0.2">
      <c r="A53946" t="s">
        <v>79</v>
      </c>
      <c r="B53946" s="1">
        <v>44991</v>
      </c>
      <c r="C53946">
        <v>29.93</v>
      </c>
    </row>
    <row r="53947" spans="1:3" x14ac:dyDescent="0.2">
      <c r="A53947" t="s">
        <v>79</v>
      </c>
      <c r="B53947" s="1">
        <v>44991</v>
      </c>
      <c r="C53947">
        <v>29.93</v>
      </c>
    </row>
    <row r="53948" spans="1:3" x14ac:dyDescent="0.2">
      <c r="A53948" t="s">
        <v>79</v>
      </c>
      <c r="B53948" s="1">
        <v>44991</v>
      </c>
      <c r="C53948">
        <v>63.45</v>
      </c>
    </row>
    <row r="53949" spans="1:3" x14ac:dyDescent="0.2">
      <c r="A53949" t="s">
        <v>79</v>
      </c>
      <c r="B53949" s="1">
        <v>44991</v>
      </c>
      <c r="C53949">
        <v>35.950000000000003</v>
      </c>
    </row>
    <row r="53950" spans="1:3" x14ac:dyDescent="0.2">
      <c r="A53950" t="s">
        <v>79</v>
      </c>
      <c r="B53950" s="1">
        <v>44991</v>
      </c>
      <c r="C53950">
        <v>29.93</v>
      </c>
    </row>
    <row r="53951" spans="1:3" x14ac:dyDescent="0.2">
      <c r="A53951" t="s">
        <v>79</v>
      </c>
      <c r="B53951" s="1">
        <v>44991</v>
      </c>
      <c r="C53951">
        <v>35.950000000000003</v>
      </c>
    </row>
    <row r="53952" spans="1:3" x14ac:dyDescent="0.2">
      <c r="A53952" t="s">
        <v>12542</v>
      </c>
      <c r="B53952" s="1">
        <v>44991</v>
      </c>
      <c r="C53952">
        <v>493.92</v>
      </c>
    </row>
    <row r="53953" spans="1:3" x14ac:dyDescent="0.2">
      <c r="A53953" t="s">
        <v>79</v>
      </c>
      <c r="B53953" s="1">
        <v>44991</v>
      </c>
      <c r="C53953">
        <v>35.950000000000003</v>
      </c>
    </row>
    <row r="53954" spans="1:3" x14ac:dyDescent="0.2">
      <c r="A53954" t="s">
        <v>79</v>
      </c>
      <c r="B53954" s="1">
        <v>44991</v>
      </c>
      <c r="C53954">
        <v>29.93</v>
      </c>
    </row>
    <row r="53955" spans="1:3" x14ac:dyDescent="0.2">
      <c r="A53955" t="s">
        <v>79</v>
      </c>
      <c r="B53955" s="1">
        <v>44991</v>
      </c>
      <c r="C53955">
        <v>35.950000000000003</v>
      </c>
    </row>
    <row r="53956" spans="1:3" x14ac:dyDescent="0.2">
      <c r="A53956" t="s">
        <v>79</v>
      </c>
      <c r="B53956" s="1">
        <v>44991</v>
      </c>
      <c r="C53956">
        <v>35.950000000000003</v>
      </c>
    </row>
    <row r="53957" spans="1:3" x14ac:dyDescent="0.2">
      <c r="A53957" t="s">
        <v>79</v>
      </c>
      <c r="B53957" s="1">
        <v>44991</v>
      </c>
      <c r="C53957">
        <v>155.37</v>
      </c>
    </row>
    <row r="53958" spans="1:3" x14ac:dyDescent="0.2">
      <c r="A53958" t="s">
        <v>10622</v>
      </c>
      <c r="B53958" s="1">
        <v>44991</v>
      </c>
      <c r="C53958">
        <v>832.69</v>
      </c>
    </row>
    <row r="53959" spans="1:3" x14ac:dyDescent="0.2">
      <c r="A53959" t="s">
        <v>12841</v>
      </c>
      <c r="B53959" s="1">
        <v>44991</v>
      </c>
      <c r="C53959">
        <v>100.05</v>
      </c>
    </row>
    <row r="53960" spans="1:3" x14ac:dyDescent="0.2">
      <c r="A53960" t="s">
        <v>12842</v>
      </c>
      <c r="B53960" s="1">
        <v>44991</v>
      </c>
      <c r="C53960">
        <v>63.45</v>
      </c>
    </row>
    <row r="53961" spans="1:3" x14ac:dyDescent="0.2">
      <c r="A53961" t="s">
        <v>12843</v>
      </c>
      <c r="B53961" s="1">
        <v>44991</v>
      </c>
      <c r="C53961">
        <v>42.43</v>
      </c>
    </row>
    <row r="53962" spans="1:3" x14ac:dyDescent="0.2">
      <c r="A53962" t="s">
        <v>7097</v>
      </c>
      <c r="B53962" s="1">
        <v>44991</v>
      </c>
      <c r="C53962">
        <v>62.5</v>
      </c>
    </row>
    <row r="53963" spans="1:3" x14ac:dyDescent="0.2">
      <c r="A53963" t="s">
        <v>7097</v>
      </c>
      <c r="B53963" s="1">
        <v>44991</v>
      </c>
      <c r="C53963">
        <v>88.45</v>
      </c>
    </row>
    <row r="53964" spans="1:3" x14ac:dyDescent="0.2">
      <c r="A53964" t="s">
        <v>10463</v>
      </c>
      <c r="B53964" s="1">
        <v>44991</v>
      </c>
      <c r="C53964">
        <v>44.4</v>
      </c>
    </row>
    <row r="53965" spans="1:3" x14ac:dyDescent="0.2">
      <c r="A53965" t="s">
        <v>12491</v>
      </c>
      <c r="B53965" s="1">
        <v>44991</v>
      </c>
      <c r="C53965">
        <v>57.95</v>
      </c>
    </row>
    <row r="53966" spans="1:3" x14ac:dyDescent="0.2">
      <c r="A53966" t="s">
        <v>12844</v>
      </c>
      <c r="B53966" s="1">
        <v>44991</v>
      </c>
      <c r="C53966">
        <v>65.150000000000006</v>
      </c>
    </row>
    <row r="53967" spans="1:3" x14ac:dyDescent="0.2">
      <c r="A53967" t="s">
        <v>12845</v>
      </c>
      <c r="B53967" s="1">
        <v>44991</v>
      </c>
      <c r="C53967">
        <v>58.4</v>
      </c>
    </row>
    <row r="53968" spans="1:3" x14ac:dyDescent="0.2">
      <c r="A53968" t="s">
        <v>8405</v>
      </c>
      <c r="B53968" s="1">
        <v>44991</v>
      </c>
      <c r="C53968">
        <v>93.4</v>
      </c>
    </row>
    <row r="53969" spans="1:3" x14ac:dyDescent="0.2">
      <c r="A53969" t="s">
        <v>12846</v>
      </c>
      <c r="B53969" s="1">
        <v>44991</v>
      </c>
      <c r="C53969">
        <v>92.35</v>
      </c>
    </row>
    <row r="53970" spans="1:3" x14ac:dyDescent="0.2">
      <c r="A53970" t="s">
        <v>12360</v>
      </c>
      <c r="B53970" s="1">
        <v>44991</v>
      </c>
      <c r="C53970">
        <v>63.4</v>
      </c>
    </row>
    <row r="53971" spans="1:3" x14ac:dyDescent="0.2">
      <c r="A53971" t="s">
        <v>12847</v>
      </c>
      <c r="B53971" s="1">
        <v>44991</v>
      </c>
      <c r="C53971">
        <v>88.9</v>
      </c>
    </row>
    <row r="53972" spans="1:3" x14ac:dyDescent="0.2">
      <c r="A53972" t="s">
        <v>12848</v>
      </c>
      <c r="B53972" s="1">
        <v>44991</v>
      </c>
      <c r="C53972">
        <v>92.35</v>
      </c>
    </row>
    <row r="53973" spans="1:3" x14ac:dyDescent="0.2">
      <c r="A53973" t="s">
        <v>12849</v>
      </c>
      <c r="B53973" s="1">
        <v>44991</v>
      </c>
      <c r="C53973">
        <v>165.2</v>
      </c>
    </row>
    <row r="53974" spans="1:3" x14ac:dyDescent="0.2">
      <c r="A53974" t="s">
        <v>445</v>
      </c>
      <c r="B53974" s="1">
        <v>44991</v>
      </c>
      <c r="C53974">
        <v>33</v>
      </c>
    </row>
    <row r="53975" spans="1:3" x14ac:dyDescent="0.2">
      <c r="A53975" t="s">
        <v>12850</v>
      </c>
      <c r="B53975" s="1">
        <v>44991</v>
      </c>
      <c r="C53975">
        <v>53.4</v>
      </c>
    </row>
    <row r="53976" spans="1:3" x14ac:dyDescent="0.2">
      <c r="A53976" t="s">
        <v>12851</v>
      </c>
      <c r="B53976" s="1">
        <v>44991</v>
      </c>
      <c r="C53976">
        <v>82.35</v>
      </c>
    </row>
    <row r="53977" spans="1:3" x14ac:dyDescent="0.2">
      <c r="A53977" t="s">
        <v>12852</v>
      </c>
      <c r="B53977" s="1">
        <v>44991</v>
      </c>
      <c r="C53977">
        <v>200.4</v>
      </c>
    </row>
    <row r="53978" spans="1:3" x14ac:dyDescent="0.2">
      <c r="A53978" t="s">
        <v>471</v>
      </c>
      <c r="B53978" s="1">
        <v>44991</v>
      </c>
      <c r="C53978">
        <v>114.95</v>
      </c>
    </row>
    <row r="53979" spans="1:3" x14ac:dyDescent="0.2">
      <c r="A53979" t="s">
        <v>985</v>
      </c>
      <c r="B53979" s="1">
        <v>44991</v>
      </c>
      <c r="C53979">
        <v>185.3</v>
      </c>
    </row>
    <row r="53980" spans="1:3" x14ac:dyDescent="0.2">
      <c r="A53980" t="s">
        <v>12853</v>
      </c>
      <c r="B53980" s="1">
        <v>44991</v>
      </c>
      <c r="C53980">
        <v>271.3</v>
      </c>
    </row>
    <row r="53981" spans="1:3" x14ac:dyDescent="0.2">
      <c r="A53981" t="s">
        <v>10850</v>
      </c>
      <c r="B53981" s="1">
        <v>44991</v>
      </c>
      <c r="C53981">
        <v>328.35</v>
      </c>
    </row>
    <row r="53982" spans="1:3" x14ac:dyDescent="0.2">
      <c r="A53982" t="s">
        <v>383</v>
      </c>
      <c r="B53982" s="1">
        <v>44991</v>
      </c>
      <c r="C53982">
        <v>53.5</v>
      </c>
    </row>
    <row r="53983" spans="1:3" x14ac:dyDescent="0.2">
      <c r="A53983" t="s">
        <v>10144</v>
      </c>
      <c r="B53983" s="1">
        <v>44991</v>
      </c>
      <c r="C53983">
        <v>88.3</v>
      </c>
    </row>
    <row r="53984" spans="1:3" x14ac:dyDescent="0.2">
      <c r="A53984" t="s">
        <v>12854</v>
      </c>
      <c r="B53984" s="1">
        <v>44991</v>
      </c>
      <c r="C53984">
        <v>88.35</v>
      </c>
    </row>
    <row r="53985" spans="1:3" x14ac:dyDescent="0.2">
      <c r="A53985" t="s">
        <v>12855</v>
      </c>
      <c r="B53985" s="1">
        <v>44991</v>
      </c>
      <c r="C53985">
        <v>42.95</v>
      </c>
    </row>
    <row r="53986" spans="1:3" x14ac:dyDescent="0.2">
      <c r="A53986" t="s">
        <v>12856</v>
      </c>
      <c r="B53986" s="1">
        <v>44991</v>
      </c>
      <c r="C53986">
        <v>41.45</v>
      </c>
    </row>
    <row r="53987" spans="1:3" x14ac:dyDescent="0.2">
      <c r="A53987" t="s">
        <v>286</v>
      </c>
      <c r="B53987" s="1">
        <v>44991</v>
      </c>
      <c r="C53987">
        <v>268.95</v>
      </c>
    </row>
    <row r="53988" spans="1:3" x14ac:dyDescent="0.2">
      <c r="A53988" t="s">
        <v>257</v>
      </c>
      <c r="B53988" s="1">
        <v>44991</v>
      </c>
      <c r="C53988">
        <v>410.21</v>
      </c>
    </row>
    <row r="53989" spans="1:3" x14ac:dyDescent="0.2">
      <c r="A53989" t="s">
        <v>10865</v>
      </c>
      <c r="B53989" s="1">
        <v>44991</v>
      </c>
      <c r="C53989">
        <v>50.5</v>
      </c>
    </row>
    <row r="53990" spans="1:3" x14ac:dyDescent="0.2">
      <c r="A53990" t="s">
        <v>12857</v>
      </c>
      <c r="B53990" s="1">
        <v>44991</v>
      </c>
      <c r="C53990">
        <v>43.48</v>
      </c>
    </row>
    <row r="53991" spans="1:3" x14ac:dyDescent="0.2">
      <c r="A53991" t="s">
        <v>12858</v>
      </c>
      <c r="B53991" s="1">
        <v>44991</v>
      </c>
      <c r="C53991">
        <v>9.99</v>
      </c>
    </row>
    <row r="53992" spans="1:3" x14ac:dyDescent="0.2">
      <c r="A53992" t="s">
        <v>10865</v>
      </c>
      <c r="B53992" s="1">
        <v>44991</v>
      </c>
      <c r="C53992">
        <v>58.95</v>
      </c>
    </row>
    <row r="53993" spans="1:3" x14ac:dyDescent="0.2">
      <c r="A53993" t="s">
        <v>6902</v>
      </c>
      <c r="B53993" s="1">
        <v>44991</v>
      </c>
      <c r="C53993">
        <v>1158</v>
      </c>
    </row>
    <row r="53994" spans="1:3" x14ac:dyDescent="0.2">
      <c r="A53994" t="s">
        <v>12859</v>
      </c>
      <c r="B53994" s="1">
        <v>44991</v>
      </c>
      <c r="C53994">
        <v>102.45</v>
      </c>
    </row>
    <row r="53995" spans="1:3" x14ac:dyDescent="0.2">
      <c r="A53995" t="s">
        <v>46</v>
      </c>
      <c r="B53995" s="1">
        <v>44991</v>
      </c>
      <c r="C53995">
        <v>98.94</v>
      </c>
    </row>
    <row r="53996" spans="1:3" x14ac:dyDescent="0.2">
      <c r="A53996" t="s">
        <v>46</v>
      </c>
      <c r="B53996" s="1">
        <v>44991</v>
      </c>
      <c r="C53996">
        <v>212.97</v>
      </c>
    </row>
    <row r="53997" spans="1:3" x14ac:dyDescent="0.2">
      <c r="A53997" t="s">
        <v>46</v>
      </c>
      <c r="B53997" s="1">
        <v>44991</v>
      </c>
      <c r="C53997">
        <v>55.5</v>
      </c>
    </row>
    <row r="53998" spans="1:3" x14ac:dyDescent="0.2">
      <c r="A53998" t="s">
        <v>46</v>
      </c>
      <c r="B53998" s="1">
        <v>44991</v>
      </c>
      <c r="C53998">
        <v>120.54</v>
      </c>
    </row>
    <row r="53999" spans="1:3" x14ac:dyDescent="0.2">
      <c r="A53999" t="s">
        <v>46</v>
      </c>
      <c r="B53999" s="1">
        <v>44991</v>
      </c>
      <c r="C53999">
        <v>246.21</v>
      </c>
    </row>
    <row r="54000" spans="1:3" x14ac:dyDescent="0.2">
      <c r="A54000" t="s">
        <v>184</v>
      </c>
      <c r="B54000" s="1">
        <v>44991</v>
      </c>
      <c r="C54000">
        <v>28.98</v>
      </c>
    </row>
    <row r="54001" spans="1:3" x14ac:dyDescent="0.2">
      <c r="A54001" t="s">
        <v>184</v>
      </c>
      <c r="B54001" s="1">
        <v>44991</v>
      </c>
      <c r="C54001">
        <v>46.25</v>
      </c>
    </row>
    <row r="54002" spans="1:3" x14ac:dyDescent="0.2">
      <c r="A54002" t="s">
        <v>184</v>
      </c>
      <c r="B54002" s="1">
        <v>44991</v>
      </c>
      <c r="C54002">
        <v>59.98</v>
      </c>
    </row>
    <row r="54003" spans="1:3" x14ac:dyDescent="0.2">
      <c r="A54003" t="s">
        <v>1007</v>
      </c>
      <c r="B54003" s="1">
        <v>44991</v>
      </c>
      <c r="C54003">
        <v>3012.84</v>
      </c>
    </row>
    <row r="54004" spans="1:3" x14ac:dyDescent="0.2">
      <c r="A54004" t="s">
        <v>12</v>
      </c>
      <c r="B54004" s="1">
        <v>44991</v>
      </c>
      <c r="C54004">
        <v>186.61</v>
      </c>
    </row>
    <row r="54005" spans="1:3" x14ac:dyDescent="0.2">
      <c r="A54005" t="s">
        <v>34</v>
      </c>
      <c r="B54005" s="1">
        <v>44991</v>
      </c>
      <c r="C54005">
        <v>202.8</v>
      </c>
    </row>
    <row r="54006" spans="1:3" x14ac:dyDescent="0.2">
      <c r="A54006" t="s">
        <v>324</v>
      </c>
      <c r="B54006" s="1">
        <v>44991</v>
      </c>
      <c r="C54006">
        <v>565.70000000000005</v>
      </c>
    </row>
    <row r="54007" spans="1:3" x14ac:dyDescent="0.2">
      <c r="A54007" t="s">
        <v>12860</v>
      </c>
      <c r="B54007" s="1">
        <v>44991</v>
      </c>
      <c r="C54007">
        <v>38.450000000000003</v>
      </c>
    </row>
    <row r="54008" spans="1:3" x14ac:dyDescent="0.2">
      <c r="A54008" t="s">
        <v>12861</v>
      </c>
      <c r="B54008" s="1">
        <v>44991</v>
      </c>
      <c r="C54008">
        <v>607.45000000000005</v>
      </c>
    </row>
    <row r="54009" spans="1:3" x14ac:dyDescent="0.2">
      <c r="A54009" t="s">
        <v>709</v>
      </c>
      <c r="B54009" s="1">
        <v>44991</v>
      </c>
      <c r="C54009">
        <v>51.44</v>
      </c>
    </row>
    <row r="54010" spans="1:3" x14ac:dyDescent="0.2">
      <c r="A54010" t="s">
        <v>280</v>
      </c>
      <c r="B54010" s="1">
        <v>44991</v>
      </c>
      <c r="C54010">
        <v>278.25</v>
      </c>
    </row>
    <row r="54011" spans="1:3" x14ac:dyDescent="0.2">
      <c r="A54011" t="s">
        <v>709</v>
      </c>
      <c r="B54011" s="1">
        <v>44991</v>
      </c>
      <c r="C54011">
        <v>1297.97</v>
      </c>
    </row>
    <row r="54012" spans="1:3" x14ac:dyDescent="0.2">
      <c r="A54012" t="s">
        <v>40</v>
      </c>
      <c r="B54012" s="1">
        <v>44991</v>
      </c>
      <c r="C54012">
        <v>400</v>
      </c>
    </row>
    <row r="54013" spans="1:3" x14ac:dyDescent="0.2">
      <c r="A54013" t="s">
        <v>12</v>
      </c>
      <c r="B54013" s="1">
        <v>44991</v>
      </c>
      <c r="C54013">
        <v>174.49</v>
      </c>
    </row>
    <row r="54014" spans="1:3" x14ac:dyDescent="0.2">
      <c r="A54014" t="s">
        <v>12</v>
      </c>
      <c r="B54014" s="1">
        <v>44991</v>
      </c>
      <c r="C54014">
        <v>165.48</v>
      </c>
    </row>
    <row r="54015" spans="1:3" x14ac:dyDescent="0.2">
      <c r="A54015" t="s">
        <v>326</v>
      </c>
      <c r="B54015" s="1">
        <v>44991</v>
      </c>
      <c r="C54015">
        <v>730.62</v>
      </c>
    </row>
    <row r="54016" spans="1:3" x14ac:dyDescent="0.2">
      <c r="A54016" t="s">
        <v>536</v>
      </c>
      <c r="B54016" s="1">
        <v>44992</v>
      </c>
      <c r="C54016">
        <v>46.25</v>
      </c>
    </row>
    <row r="54017" spans="1:3" x14ac:dyDescent="0.2">
      <c r="A54017" t="s">
        <v>536</v>
      </c>
      <c r="B54017" s="1">
        <v>44992</v>
      </c>
      <c r="C54017">
        <v>44.98</v>
      </c>
    </row>
    <row r="54018" spans="1:3" x14ac:dyDescent="0.2">
      <c r="A54018" t="s">
        <v>224</v>
      </c>
      <c r="B54018" s="1">
        <v>44992</v>
      </c>
      <c r="C54018">
        <v>75.52</v>
      </c>
    </row>
    <row r="54019" spans="1:3" x14ac:dyDescent="0.2">
      <c r="A54019" t="s">
        <v>12824</v>
      </c>
      <c r="B54019" s="1">
        <v>44992</v>
      </c>
      <c r="C54019">
        <v>244.35</v>
      </c>
    </row>
    <row r="54020" spans="1:3" x14ac:dyDescent="0.2">
      <c r="A54020" t="s">
        <v>224</v>
      </c>
      <c r="B54020" s="1">
        <v>44992</v>
      </c>
      <c r="C54020">
        <v>661.94</v>
      </c>
    </row>
    <row r="54021" spans="1:3" x14ac:dyDescent="0.2">
      <c r="A54021" t="s">
        <v>223</v>
      </c>
      <c r="B54021" s="1">
        <v>44992</v>
      </c>
      <c r="C54021">
        <v>107.43</v>
      </c>
    </row>
    <row r="54022" spans="1:3" x14ac:dyDescent="0.2">
      <c r="A54022" t="s">
        <v>144</v>
      </c>
      <c r="B54022" s="1">
        <v>44992</v>
      </c>
      <c r="C54022">
        <v>74.17</v>
      </c>
    </row>
    <row r="54023" spans="1:3" x14ac:dyDescent="0.2">
      <c r="A54023" t="s">
        <v>223</v>
      </c>
      <c r="B54023" s="1">
        <v>44992</v>
      </c>
      <c r="C54023">
        <v>418.03</v>
      </c>
    </row>
    <row r="54024" spans="1:3" x14ac:dyDescent="0.2">
      <c r="A54024" t="s">
        <v>144</v>
      </c>
      <c r="B54024" s="1">
        <v>44992</v>
      </c>
      <c r="C54024">
        <v>892.82</v>
      </c>
    </row>
    <row r="54025" spans="1:3" x14ac:dyDescent="0.2">
      <c r="A54025" t="s">
        <v>222</v>
      </c>
      <c r="B54025" s="1">
        <v>44992</v>
      </c>
      <c r="C54025">
        <v>1437.79</v>
      </c>
    </row>
    <row r="54026" spans="1:3" x14ac:dyDescent="0.2">
      <c r="A54026" t="s">
        <v>222</v>
      </c>
      <c r="B54026" s="1">
        <v>44992</v>
      </c>
      <c r="C54026">
        <v>71.47</v>
      </c>
    </row>
    <row r="54027" spans="1:3" x14ac:dyDescent="0.2">
      <c r="A54027" t="s">
        <v>221</v>
      </c>
      <c r="B54027" s="1">
        <v>44992</v>
      </c>
      <c r="C54027">
        <v>61.59</v>
      </c>
    </row>
    <row r="54028" spans="1:3" x14ac:dyDescent="0.2">
      <c r="A54028" t="s">
        <v>221</v>
      </c>
      <c r="B54028" s="1">
        <v>44992</v>
      </c>
      <c r="C54028">
        <v>576.07000000000005</v>
      </c>
    </row>
    <row r="54029" spans="1:3" x14ac:dyDescent="0.2">
      <c r="A54029" t="s">
        <v>12825</v>
      </c>
      <c r="B54029" s="1">
        <v>44992</v>
      </c>
      <c r="C54029">
        <v>15.45</v>
      </c>
    </row>
    <row r="54030" spans="1:3" x14ac:dyDescent="0.2">
      <c r="A54030" t="s">
        <v>10675</v>
      </c>
      <c r="B54030" s="1">
        <v>44992</v>
      </c>
      <c r="C54030">
        <v>69.75</v>
      </c>
    </row>
    <row r="54031" spans="1:3" x14ac:dyDescent="0.2">
      <c r="A54031" t="s">
        <v>7435</v>
      </c>
      <c r="B54031" s="1">
        <v>44992</v>
      </c>
      <c r="C54031">
        <v>26.45</v>
      </c>
    </row>
    <row r="54032" spans="1:3" x14ac:dyDescent="0.2">
      <c r="A54032" t="s">
        <v>436</v>
      </c>
      <c r="B54032" s="1">
        <v>44992</v>
      </c>
      <c r="C54032">
        <v>289.2</v>
      </c>
    </row>
    <row r="54033" spans="1:3" x14ac:dyDescent="0.2">
      <c r="A54033" t="s">
        <v>534</v>
      </c>
      <c r="B54033" s="1">
        <v>44992</v>
      </c>
      <c r="C54033">
        <v>3356</v>
      </c>
    </row>
    <row r="54034" spans="1:3" x14ac:dyDescent="0.2">
      <c r="A54034" t="s">
        <v>12826</v>
      </c>
      <c r="B54034" s="1">
        <v>44992</v>
      </c>
      <c r="C54034">
        <v>92.9</v>
      </c>
    </row>
    <row r="54035" spans="1:3" x14ac:dyDescent="0.2">
      <c r="A54035" t="s">
        <v>12827</v>
      </c>
      <c r="B54035" s="1">
        <v>44992</v>
      </c>
      <c r="C54035">
        <v>103.15</v>
      </c>
    </row>
    <row r="54036" spans="1:3" x14ac:dyDescent="0.2">
      <c r="A54036" t="s">
        <v>714</v>
      </c>
      <c r="B54036" s="1">
        <v>44992</v>
      </c>
      <c r="C54036">
        <v>1343.78</v>
      </c>
    </row>
    <row r="54037" spans="1:3" x14ac:dyDescent="0.2">
      <c r="A54037" t="s">
        <v>12828</v>
      </c>
      <c r="B54037" s="1">
        <v>44992</v>
      </c>
      <c r="C54037">
        <v>433.3</v>
      </c>
    </row>
    <row r="54038" spans="1:3" x14ac:dyDescent="0.2">
      <c r="A54038" t="s">
        <v>12829</v>
      </c>
      <c r="B54038" s="1">
        <v>44992</v>
      </c>
      <c r="C54038">
        <v>97.85</v>
      </c>
    </row>
    <row r="54039" spans="1:3" x14ac:dyDescent="0.2">
      <c r="A54039" t="s">
        <v>12294</v>
      </c>
      <c r="B54039" s="1">
        <v>44992</v>
      </c>
      <c r="C54039">
        <v>806.09</v>
      </c>
    </row>
    <row r="54040" spans="1:3" x14ac:dyDescent="0.2">
      <c r="A54040" t="s">
        <v>29</v>
      </c>
      <c r="B54040" s="1">
        <v>44992</v>
      </c>
      <c r="C54040">
        <v>938.82</v>
      </c>
    </row>
    <row r="54041" spans="1:3" x14ac:dyDescent="0.2">
      <c r="A54041" t="s">
        <v>12830</v>
      </c>
      <c r="B54041" s="1">
        <v>44992</v>
      </c>
      <c r="C54041">
        <v>12.5</v>
      </c>
    </row>
    <row r="54042" spans="1:3" x14ac:dyDescent="0.2">
      <c r="A54042" t="s">
        <v>3676</v>
      </c>
      <c r="B54042" s="1">
        <v>44992</v>
      </c>
      <c r="C54042">
        <v>46.67</v>
      </c>
    </row>
    <row r="54043" spans="1:3" x14ac:dyDescent="0.2">
      <c r="A54043" t="s">
        <v>383</v>
      </c>
      <c r="B54043" s="1">
        <v>44992</v>
      </c>
      <c r="C54043">
        <v>50.45</v>
      </c>
    </row>
    <row r="54044" spans="1:3" x14ac:dyDescent="0.2">
      <c r="A54044" t="s">
        <v>12831</v>
      </c>
      <c r="B54044" s="1">
        <v>44992</v>
      </c>
      <c r="C54044">
        <v>49.9</v>
      </c>
    </row>
    <row r="54045" spans="1:3" x14ac:dyDescent="0.2">
      <c r="A54045" t="s">
        <v>3676</v>
      </c>
      <c r="B54045" s="1">
        <v>44992</v>
      </c>
      <c r="C54045">
        <v>295.70999999999998</v>
      </c>
    </row>
    <row r="54046" spans="1:3" x14ac:dyDescent="0.2">
      <c r="A54046" t="s">
        <v>122</v>
      </c>
      <c r="B54046" s="1">
        <v>44992</v>
      </c>
      <c r="C54046">
        <v>477.55</v>
      </c>
    </row>
    <row r="54047" spans="1:3" x14ac:dyDescent="0.2">
      <c r="A54047" t="s">
        <v>12753</v>
      </c>
      <c r="B54047" s="1">
        <v>44992</v>
      </c>
      <c r="C54047">
        <v>187.35</v>
      </c>
    </row>
    <row r="54048" spans="1:3" x14ac:dyDescent="0.2">
      <c r="A54048" t="s">
        <v>12832</v>
      </c>
      <c r="B54048" s="1">
        <v>44992</v>
      </c>
      <c r="C54048">
        <v>165</v>
      </c>
    </row>
    <row r="54049" spans="1:3" x14ac:dyDescent="0.2">
      <c r="A54049" t="s">
        <v>12833</v>
      </c>
      <c r="B54049" s="1">
        <v>44992</v>
      </c>
      <c r="C54049">
        <v>70.95</v>
      </c>
    </row>
    <row r="54050" spans="1:3" x14ac:dyDescent="0.2">
      <c r="A54050" t="s">
        <v>12834</v>
      </c>
      <c r="B54050" s="1">
        <v>44992</v>
      </c>
      <c r="C54050">
        <v>53.4</v>
      </c>
    </row>
    <row r="54051" spans="1:3" x14ac:dyDescent="0.2">
      <c r="A54051" t="s">
        <v>6743</v>
      </c>
      <c r="B54051" s="1">
        <v>44992</v>
      </c>
      <c r="C54051">
        <v>128.4</v>
      </c>
    </row>
    <row r="54052" spans="1:3" x14ac:dyDescent="0.2">
      <c r="A54052" t="s">
        <v>2399</v>
      </c>
      <c r="B54052" s="1">
        <v>44992</v>
      </c>
      <c r="C54052">
        <v>119.45</v>
      </c>
    </row>
    <row r="54053" spans="1:3" x14ac:dyDescent="0.2">
      <c r="A54053" t="s">
        <v>12835</v>
      </c>
      <c r="B54053" s="1">
        <v>44992</v>
      </c>
      <c r="C54053">
        <v>9.15</v>
      </c>
    </row>
    <row r="54054" spans="1:3" x14ac:dyDescent="0.2">
      <c r="A54054" t="s">
        <v>46</v>
      </c>
      <c r="B54054" s="1">
        <v>44992</v>
      </c>
      <c r="C54054">
        <v>493.01</v>
      </c>
    </row>
    <row r="54055" spans="1:3" x14ac:dyDescent="0.2">
      <c r="A54055" t="s">
        <v>12</v>
      </c>
      <c r="B54055" s="1">
        <v>44992</v>
      </c>
      <c r="C54055">
        <v>168.22</v>
      </c>
    </row>
    <row r="54056" spans="1:3" x14ac:dyDescent="0.2">
      <c r="A54056" t="s">
        <v>147</v>
      </c>
      <c r="B54056" s="1">
        <v>44992</v>
      </c>
      <c r="C54056">
        <v>419.7</v>
      </c>
    </row>
    <row r="54057" spans="1:3" x14ac:dyDescent="0.2">
      <c r="A54057" t="s">
        <v>147</v>
      </c>
      <c r="B54057" s="1">
        <v>44992</v>
      </c>
      <c r="C54057">
        <v>371.96</v>
      </c>
    </row>
    <row r="54058" spans="1:3" x14ac:dyDescent="0.2">
      <c r="A54058" t="s">
        <v>727</v>
      </c>
      <c r="B54058" s="1">
        <v>44992</v>
      </c>
      <c r="C54058">
        <v>626.32000000000005</v>
      </c>
    </row>
    <row r="54059" spans="1:3" x14ac:dyDescent="0.2">
      <c r="A54059" t="s">
        <v>12836</v>
      </c>
      <c r="B54059" s="1">
        <v>44992</v>
      </c>
      <c r="C54059">
        <v>9.15</v>
      </c>
    </row>
    <row r="54060" spans="1:3" x14ac:dyDescent="0.2">
      <c r="A54060" t="s">
        <v>83</v>
      </c>
      <c r="B54060" s="1">
        <v>44992</v>
      </c>
      <c r="C54060">
        <v>406.25</v>
      </c>
    </row>
    <row r="54061" spans="1:3" x14ac:dyDescent="0.2">
      <c r="A54061" t="s">
        <v>12837</v>
      </c>
      <c r="B54061" s="1">
        <v>44992</v>
      </c>
      <c r="C54061">
        <v>26.44</v>
      </c>
    </row>
    <row r="54062" spans="1:3" x14ac:dyDescent="0.2">
      <c r="A54062" t="s">
        <v>32</v>
      </c>
      <c r="B54062" s="1">
        <v>44993</v>
      </c>
      <c r="C54062">
        <v>3251.76</v>
      </c>
    </row>
    <row r="54063" spans="1:3" x14ac:dyDescent="0.2">
      <c r="A54063" t="s">
        <v>308</v>
      </c>
      <c r="B54063" s="1">
        <v>44993</v>
      </c>
      <c r="C54063">
        <v>122.67</v>
      </c>
    </row>
    <row r="54064" spans="1:3" x14ac:dyDescent="0.2">
      <c r="A54064" t="s">
        <v>485</v>
      </c>
      <c r="B54064" s="1">
        <v>44993</v>
      </c>
      <c r="C54064">
        <v>2278.66</v>
      </c>
    </row>
    <row r="54065" spans="1:3" x14ac:dyDescent="0.2">
      <c r="A54065" t="s">
        <v>119</v>
      </c>
      <c r="B54065" s="1">
        <v>44993</v>
      </c>
      <c r="C54065">
        <v>161.1</v>
      </c>
    </row>
    <row r="54066" spans="1:3" x14ac:dyDescent="0.2">
      <c r="A54066" t="s">
        <v>1751</v>
      </c>
      <c r="B54066" s="1">
        <v>44993</v>
      </c>
      <c r="C54066">
        <v>200.3</v>
      </c>
    </row>
    <row r="54067" spans="1:3" x14ac:dyDescent="0.2">
      <c r="A54067" t="s">
        <v>870</v>
      </c>
      <c r="B54067" s="1">
        <v>44993</v>
      </c>
      <c r="C54067">
        <v>84.83</v>
      </c>
    </row>
    <row r="54068" spans="1:3" x14ac:dyDescent="0.2">
      <c r="A54068" t="s">
        <v>12811</v>
      </c>
      <c r="B54068" s="1">
        <v>44993</v>
      </c>
      <c r="C54068">
        <v>32.4</v>
      </c>
    </row>
    <row r="54069" spans="1:3" x14ac:dyDescent="0.2">
      <c r="A54069" t="s">
        <v>12812</v>
      </c>
      <c r="B54069" s="1">
        <v>44993</v>
      </c>
      <c r="C54069">
        <v>48.4</v>
      </c>
    </row>
    <row r="54070" spans="1:3" x14ac:dyDescent="0.2">
      <c r="A54070" t="s">
        <v>12225</v>
      </c>
      <c r="B54070" s="1">
        <v>44993</v>
      </c>
      <c r="C54070">
        <v>87.95</v>
      </c>
    </row>
    <row r="54071" spans="1:3" x14ac:dyDescent="0.2">
      <c r="A54071" t="s">
        <v>6139</v>
      </c>
      <c r="B54071" s="1">
        <v>44993</v>
      </c>
      <c r="C54071">
        <v>28.13</v>
      </c>
    </row>
    <row r="54072" spans="1:3" x14ac:dyDescent="0.2">
      <c r="A54072" t="s">
        <v>6139</v>
      </c>
      <c r="B54072" s="1">
        <v>44993</v>
      </c>
      <c r="C54072">
        <v>2079.71</v>
      </c>
    </row>
    <row r="54073" spans="1:3" x14ac:dyDescent="0.2">
      <c r="A54073" t="s">
        <v>12813</v>
      </c>
      <c r="B54073" s="1">
        <v>44993</v>
      </c>
      <c r="C54073">
        <v>53.4</v>
      </c>
    </row>
    <row r="54074" spans="1:3" x14ac:dyDescent="0.2">
      <c r="A54074" t="s">
        <v>12814</v>
      </c>
      <c r="B54074" s="1">
        <v>44993</v>
      </c>
      <c r="C54074">
        <v>30.7</v>
      </c>
    </row>
    <row r="54075" spans="1:3" x14ac:dyDescent="0.2">
      <c r="A54075" t="s">
        <v>702</v>
      </c>
      <c r="B54075" s="1">
        <v>44993</v>
      </c>
      <c r="C54075">
        <v>420</v>
      </c>
    </row>
    <row r="54076" spans="1:3" x14ac:dyDescent="0.2">
      <c r="A54076" t="s">
        <v>79</v>
      </c>
      <c r="B54076" s="1">
        <v>44993</v>
      </c>
      <c r="C54076">
        <v>35.950000000000003</v>
      </c>
    </row>
    <row r="54077" spans="1:3" x14ac:dyDescent="0.2">
      <c r="A54077" t="s">
        <v>79</v>
      </c>
      <c r="B54077" s="1">
        <v>44993</v>
      </c>
      <c r="C54077">
        <v>35.950000000000003</v>
      </c>
    </row>
    <row r="54078" spans="1:3" x14ac:dyDescent="0.2">
      <c r="A54078" t="s">
        <v>79</v>
      </c>
      <c r="B54078" s="1">
        <v>44993</v>
      </c>
      <c r="C54078">
        <v>35.950000000000003</v>
      </c>
    </row>
    <row r="54079" spans="1:3" x14ac:dyDescent="0.2">
      <c r="A54079" t="s">
        <v>79</v>
      </c>
      <c r="B54079" s="1">
        <v>44993</v>
      </c>
      <c r="C54079">
        <v>35.950000000000003</v>
      </c>
    </row>
    <row r="54080" spans="1:3" x14ac:dyDescent="0.2">
      <c r="A54080" t="s">
        <v>79</v>
      </c>
      <c r="B54080" s="1">
        <v>44993</v>
      </c>
      <c r="C54080">
        <v>35.950000000000003</v>
      </c>
    </row>
    <row r="54081" spans="1:3" x14ac:dyDescent="0.2">
      <c r="A54081" t="s">
        <v>79</v>
      </c>
      <c r="B54081" s="1">
        <v>44993</v>
      </c>
      <c r="C54081">
        <v>35.950000000000003</v>
      </c>
    </row>
    <row r="54082" spans="1:3" x14ac:dyDescent="0.2">
      <c r="A54082" t="s">
        <v>79</v>
      </c>
      <c r="B54082" s="1">
        <v>44993</v>
      </c>
      <c r="C54082">
        <v>63.43</v>
      </c>
    </row>
    <row r="54083" spans="1:3" x14ac:dyDescent="0.2">
      <c r="A54083" t="s">
        <v>79</v>
      </c>
      <c r="B54083" s="1">
        <v>44993</v>
      </c>
      <c r="C54083">
        <v>35.950000000000003</v>
      </c>
    </row>
    <row r="54084" spans="1:3" x14ac:dyDescent="0.2">
      <c r="A54084" t="s">
        <v>12815</v>
      </c>
      <c r="B54084" s="1">
        <v>44993</v>
      </c>
      <c r="C54084">
        <v>149.6</v>
      </c>
    </row>
    <row r="54085" spans="1:3" x14ac:dyDescent="0.2">
      <c r="A54085" t="s">
        <v>11</v>
      </c>
      <c r="B54085" s="1">
        <v>44993</v>
      </c>
      <c r="C54085">
        <v>697.62</v>
      </c>
    </row>
    <row r="54086" spans="1:3" x14ac:dyDescent="0.2">
      <c r="A54086" t="s">
        <v>32</v>
      </c>
      <c r="B54086" s="1">
        <v>44993</v>
      </c>
      <c r="C54086">
        <v>308.55</v>
      </c>
    </row>
    <row r="54087" spans="1:3" x14ac:dyDescent="0.2">
      <c r="A54087" t="s">
        <v>11438</v>
      </c>
      <c r="B54087" s="1">
        <v>44993</v>
      </c>
      <c r="C54087">
        <v>1988.42</v>
      </c>
    </row>
    <row r="54088" spans="1:3" x14ac:dyDescent="0.2">
      <c r="A54088" t="s">
        <v>46</v>
      </c>
      <c r="B54088" s="1">
        <v>44993</v>
      </c>
      <c r="C54088">
        <v>542.96</v>
      </c>
    </row>
    <row r="54089" spans="1:3" x14ac:dyDescent="0.2">
      <c r="A54089" t="s">
        <v>46</v>
      </c>
      <c r="B54089" s="1">
        <v>44993</v>
      </c>
      <c r="C54089">
        <v>65.099999999999994</v>
      </c>
    </row>
    <row r="54090" spans="1:3" x14ac:dyDescent="0.2">
      <c r="A54090" t="s">
        <v>46</v>
      </c>
      <c r="B54090" s="1">
        <v>44993</v>
      </c>
      <c r="C54090">
        <v>106.71</v>
      </c>
    </row>
    <row r="54091" spans="1:3" x14ac:dyDescent="0.2">
      <c r="A54091" t="s">
        <v>46</v>
      </c>
      <c r="B54091" s="1">
        <v>44993</v>
      </c>
      <c r="C54091">
        <v>67.739999999999995</v>
      </c>
    </row>
    <row r="54092" spans="1:3" x14ac:dyDescent="0.2">
      <c r="A54092" t="s">
        <v>184</v>
      </c>
      <c r="B54092" s="1">
        <v>44993</v>
      </c>
      <c r="C54092">
        <v>46.25</v>
      </c>
    </row>
    <row r="54093" spans="1:3" x14ac:dyDescent="0.2">
      <c r="A54093" t="s">
        <v>119</v>
      </c>
      <c r="B54093" s="1">
        <v>44993</v>
      </c>
      <c r="C54093">
        <v>724.83</v>
      </c>
    </row>
    <row r="54094" spans="1:3" x14ac:dyDescent="0.2">
      <c r="A54094" t="s">
        <v>331</v>
      </c>
      <c r="B54094" s="1">
        <v>44993</v>
      </c>
      <c r="C54094">
        <v>48.46</v>
      </c>
    </row>
    <row r="54095" spans="1:3" x14ac:dyDescent="0.2">
      <c r="A54095" t="s">
        <v>331</v>
      </c>
      <c r="B54095" s="1">
        <v>44993</v>
      </c>
      <c r="C54095">
        <v>1487.04</v>
      </c>
    </row>
    <row r="54096" spans="1:3" x14ac:dyDescent="0.2">
      <c r="A54096" t="s">
        <v>226</v>
      </c>
      <c r="B54096" s="1">
        <v>44993</v>
      </c>
      <c r="C54096">
        <v>156.87</v>
      </c>
    </row>
    <row r="54097" spans="1:3" x14ac:dyDescent="0.2">
      <c r="A54097" t="s">
        <v>226</v>
      </c>
      <c r="B54097" s="1">
        <v>44993</v>
      </c>
      <c r="C54097">
        <v>1129.6600000000001</v>
      </c>
    </row>
    <row r="54098" spans="1:3" x14ac:dyDescent="0.2">
      <c r="A54098" t="s">
        <v>227</v>
      </c>
      <c r="B54098" s="1">
        <v>44993</v>
      </c>
      <c r="C54098">
        <v>182.05</v>
      </c>
    </row>
    <row r="54099" spans="1:3" x14ac:dyDescent="0.2">
      <c r="A54099" t="s">
        <v>936</v>
      </c>
      <c r="B54099" s="1">
        <v>44993</v>
      </c>
      <c r="C54099">
        <v>79.14</v>
      </c>
    </row>
    <row r="54100" spans="1:3" x14ac:dyDescent="0.2">
      <c r="A54100" t="s">
        <v>227</v>
      </c>
      <c r="B54100" s="1">
        <v>44993</v>
      </c>
      <c r="C54100">
        <v>1100.57</v>
      </c>
    </row>
    <row r="54101" spans="1:3" x14ac:dyDescent="0.2">
      <c r="A54101" t="s">
        <v>936</v>
      </c>
      <c r="B54101" s="1">
        <v>44993</v>
      </c>
      <c r="C54101">
        <v>398.4</v>
      </c>
    </row>
    <row r="54102" spans="1:3" x14ac:dyDescent="0.2">
      <c r="A54102" t="s">
        <v>228</v>
      </c>
      <c r="B54102" s="1">
        <v>44993</v>
      </c>
      <c r="C54102">
        <v>61.59</v>
      </c>
    </row>
    <row r="54103" spans="1:3" x14ac:dyDescent="0.2">
      <c r="A54103" t="s">
        <v>228</v>
      </c>
      <c r="B54103" s="1">
        <v>44993</v>
      </c>
      <c r="C54103">
        <v>992.52</v>
      </c>
    </row>
    <row r="54104" spans="1:3" x14ac:dyDescent="0.2">
      <c r="A54104" t="s">
        <v>137</v>
      </c>
      <c r="B54104" s="1">
        <v>44993</v>
      </c>
      <c r="C54104">
        <v>111.91</v>
      </c>
    </row>
    <row r="54105" spans="1:3" x14ac:dyDescent="0.2">
      <c r="A54105" t="s">
        <v>348</v>
      </c>
      <c r="B54105" s="1">
        <v>44993</v>
      </c>
      <c r="C54105">
        <v>191.22</v>
      </c>
    </row>
    <row r="54106" spans="1:3" x14ac:dyDescent="0.2">
      <c r="A54106" t="s">
        <v>137</v>
      </c>
      <c r="B54106" s="1">
        <v>44993</v>
      </c>
      <c r="C54106">
        <v>1116.1500000000001</v>
      </c>
    </row>
    <row r="54107" spans="1:3" x14ac:dyDescent="0.2">
      <c r="A54107" t="s">
        <v>348</v>
      </c>
      <c r="B54107" s="1">
        <v>44993</v>
      </c>
      <c r="C54107">
        <v>1644.25</v>
      </c>
    </row>
    <row r="54108" spans="1:3" x14ac:dyDescent="0.2">
      <c r="A54108" t="s">
        <v>12816</v>
      </c>
      <c r="B54108" s="1">
        <v>44993</v>
      </c>
      <c r="C54108">
        <v>144.41999999999999</v>
      </c>
    </row>
    <row r="54109" spans="1:3" x14ac:dyDescent="0.2">
      <c r="A54109" t="s">
        <v>12</v>
      </c>
      <c r="B54109" s="1">
        <v>44993</v>
      </c>
      <c r="C54109">
        <v>583.16999999999996</v>
      </c>
    </row>
    <row r="54110" spans="1:3" x14ac:dyDescent="0.2">
      <c r="A54110" t="s">
        <v>12817</v>
      </c>
      <c r="B54110" s="1">
        <v>44993</v>
      </c>
      <c r="C54110">
        <v>29.84</v>
      </c>
    </row>
    <row r="54111" spans="1:3" x14ac:dyDescent="0.2">
      <c r="A54111" t="s">
        <v>185</v>
      </c>
      <c r="B54111" s="1">
        <v>44993</v>
      </c>
      <c r="C54111">
        <v>59.7</v>
      </c>
    </row>
    <row r="54112" spans="1:3" x14ac:dyDescent="0.2">
      <c r="A54112" t="s">
        <v>1971</v>
      </c>
      <c r="B54112" s="1">
        <v>44993</v>
      </c>
      <c r="C54112">
        <v>17.670000000000002</v>
      </c>
    </row>
    <row r="54113" spans="1:3" x14ac:dyDescent="0.2">
      <c r="A54113" t="s">
        <v>6587</v>
      </c>
      <c r="B54113" s="1">
        <v>44993</v>
      </c>
      <c r="C54113">
        <v>9.5</v>
      </c>
    </row>
    <row r="54114" spans="1:3" x14ac:dyDescent="0.2">
      <c r="A54114" t="s">
        <v>12818</v>
      </c>
      <c r="B54114" s="1">
        <v>44993</v>
      </c>
      <c r="C54114">
        <v>59.42</v>
      </c>
    </row>
    <row r="54115" spans="1:3" x14ac:dyDescent="0.2">
      <c r="A54115" t="s">
        <v>12819</v>
      </c>
      <c r="B54115" s="1">
        <v>44993</v>
      </c>
      <c r="C54115">
        <v>114.35</v>
      </c>
    </row>
    <row r="54116" spans="1:3" x14ac:dyDescent="0.2">
      <c r="A54116" t="s">
        <v>12820</v>
      </c>
      <c r="B54116" s="1">
        <v>44993</v>
      </c>
      <c r="C54116">
        <v>50.15</v>
      </c>
    </row>
    <row r="54117" spans="1:3" x14ac:dyDescent="0.2">
      <c r="A54117" t="s">
        <v>11753</v>
      </c>
      <c r="B54117" s="1">
        <v>44993</v>
      </c>
      <c r="C54117">
        <v>72.95</v>
      </c>
    </row>
    <row r="54118" spans="1:3" x14ac:dyDescent="0.2">
      <c r="A54118" t="s">
        <v>8453</v>
      </c>
      <c r="B54118" s="1">
        <v>44993</v>
      </c>
      <c r="C54118">
        <v>127.9</v>
      </c>
    </row>
    <row r="54119" spans="1:3" x14ac:dyDescent="0.2">
      <c r="A54119" t="s">
        <v>12821</v>
      </c>
      <c r="B54119" s="1">
        <v>44993</v>
      </c>
      <c r="C54119">
        <v>73.400000000000006</v>
      </c>
    </row>
    <row r="54120" spans="1:3" x14ac:dyDescent="0.2">
      <c r="A54120" t="s">
        <v>5075</v>
      </c>
      <c r="B54120" s="1">
        <v>44993</v>
      </c>
      <c r="C54120">
        <v>74.45</v>
      </c>
    </row>
    <row r="54121" spans="1:3" x14ac:dyDescent="0.2">
      <c r="A54121" t="s">
        <v>12822</v>
      </c>
      <c r="B54121" s="1">
        <v>44993</v>
      </c>
      <c r="C54121">
        <v>87.95</v>
      </c>
    </row>
    <row r="54122" spans="1:3" x14ac:dyDescent="0.2">
      <c r="A54122" t="s">
        <v>10193</v>
      </c>
      <c r="B54122" s="1">
        <v>44993</v>
      </c>
      <c r="C54122">
        <v>53.4</v>
      </c>
    </row>
    <row r="54123" spans="1:3" x14ac:dyDescent="0.2">
      <c r="A54123" t="s">
        <v>5162</v>
      </c>
      <c r="B54123" s="1">
        <v>44993</v>
      </c>
      <c r="C54123">
        <v>127.96</v>
      </c>
    </row>
    <row r="54124" spans="1:3" x14ac:dyDescent="0.2">
      <c r="A54124" t="s">
        <v>12823</v>
      </c>
      <c r="B54124" s="1">
        <v>44993</v>
      </c>
      <c r="C54124">
        <v>53.4</v>
      </c>
    </row>
    <row r="54125" spans="1:3" x14ac:dyDescent="0.2">
      <c r="A54125" t="s">
        <v>7819</v>
      </c>
      <c r="B54125" s="1">
        <v>44993</v>
      </c>
      <c r="C54125">
        <v>234.95</v>
      </c>
    </row>
    <row r="54126" spans="1:3" x14ac:dyDescent="0.2">
      <c r="A54126" t="s">
        <v>11358</v>
      </c>
      <c r="B54126" s="1">
        <v>44993</v>
      </c>
      <c r="C54126">
        <v>347.8</v>
      </c>
    </row>
    <row r="54127" spans="1:3" x14ac:dyDescent="0.2">
      <c r="A54127" t="s">
        <v>82</v>
      </c>
      <c r="B54127" s="1">
        <v>44993</v>
      </c>
      <c r="C54127">
        <v>44.96</v>
      </c>
    </row>
    <row r="54128" spans="1:3" x14ac:dyDescent="0.2">
      <c r="A54128" t="s">
        <v>8067</v>
      </c>
      <c r="B54128" s="1">
        <v>44993</v>
      </c>
      <c r="C54128">
        <v>636.62</v>
      </c>
    </row>
    <row r="54129" spans="1:3" x14ac:dyDescent="0.2">
      <c r="A54129" t="s">
        <v>12755</v>
      </c>
      <c r="B54129" s="1">
        <v>44994</v>
      </c>
      <c r="C54129">
        <v>128.25</v>
      </c>
    </row>
    <row r="54130" spans="1:3" x14ac:dyDescent="0.2">
      <c r="A54130" t="s">
        <v>536</v>
      </c>
      <c r="B54130" s="1">
        <v>44994</v>
      </c>
      <c r="C54130">
        <v>46.25</v>
      </c>
    </row>
    <row r="54131" spans="1:3" x14ac:dyDescent="0.2">
      <c r="A54131" t="s">
        <v>12802</v>
      </c>
      <c r="B54131" s="1">
        <v>44994</v>
      </c>
      <c r="C54131">
        <v>322.2</v>
      </c>
    </row>
    <row r="54132" spans="1:3" x14ac:dyDescent="0.2">
      <c r="A54132" t="s">
        <v>12803</v>
      </c>
      <c r="B54132" s="1">
        <v>44994</v>
      </c>
      <c r="C54132">
        <v>64.7</v>
      </c>
    </row>
    <row r="54133" spans="1:3" x14ac:dyDescent="0.2">
      <c r="A54133" t="s">
        <v>12215</v>
      </c>
      <c r="B54133" s="1">
        <v>44994</v>
      </c>
      <c r="C54133">
        <v>48.4</v>
      </c>
    </row>
    <row r="54134" spans="1:3" x14ac:dyDescent="0.2">
      <c r="A54134" t="s">
        <v>2816</v>
      </c>
      <c r="B54134" s="1">
        <v>44994</v>
      </c>
      <c r="C54134">
        <v>417.43</v>
      </c>
    </row>
    <row r="54135" spans="1:3" x14ac:dyDescent="0.2">
      <c r="A54135" t="s">
        <v>12804</v>
      </c>
      <c r="B54135" s="1">
        <v>44994</v>
      </c>
      <c r="C54135">
        <v>42.2</v>
      </c>
    </row>
    <row r="54136" spans="1:3" x14ac:dyDescent="0.2">
      <c r="A54136" t="s">
        <v>383</v>
      </c>
      <c r="B54136" s="1">
        <v>44994</v>
      </c>
      <c r="C54136">
        <v>53.5</v>
      </c>
    </row>
    <row r="54137" spans="1:3" x14ac:dyDescent="0.2">
      <c r="A54137" t="s">
        <v>79</v>
      </c>
      <c r="B54137" s="1">
        <v>44994</v>
      </c>
      <c r="C54137">
        <v>35.950000000000003</v>
      </c>
    </row>
    <row r="54138" spans="1:3" x14ac:dyDescent="0.2">
      <c r="A54138" t="s">
        <v>79</v>
      </c>
      <c r="B54138" s="1">
        <v>44994</v>
      </c>
      <c r="C54138">
        <v>35.950000000000003</v>
      </c>
    </row>
    <row r="54139" spans="1:3" x14ac:dyDescent="0.2">
      <c r="A54139" t="s">
        <v>79</v>
      </c>
      <c r="B54139" s="1">
        <v>44994</v>
      </c>
      <c r="C54139">
        <v>15.95</v>
      </c>
    </row>
    <row r="54140" spans="1:3" x14ac:dyDescent="0.2">
      <c r="A54140" t="s">
        <v>79</v>
      </c>
      <c r="B54140" s="1">
        <v>44994</v>
      </c>
      <c r="C54140">
        <v>35.950000000000003</v>
      </c>
    </row>
    <row r="54141" spans="1:3" x14ac:dyDescent="0.2">
      <c r="A54141" t="s">
        <v>79</v>
      </c>
      <c r="B54141" s="1">
        <v>44994</v>
      </c>
      <c r="C54141">
        <v>35.950000000000003</v>
      </c>
    </row>
    <row r="54142" spans="1:3" x14ac:dyDescent="0.2">
      <c r="A54142" t="s">
        <v>79</v>
      </c>
      <c r="B54142" s="1">
        <v>44994</v>
      </c>
      <c r="C54142">
        <v>35.950000000000003</v>
      </c>
    </row>
    <row r="54143" spans="1:3" x14ac:dyDescent="0.2">
      <c r="A54143" t="s">
        <v>79</v>
      </c>
      <c r="B54143" s="1">
        <v>44994</v>
      </c>
      <c r="C54143">
        <v>35.950000000000003</v>
      </c>
    </row>
    <row r="54144" spans="1:3" x14ac:dyDescent="0.2">
      <c r="A54144" t="s">
        <v>5347</v>
      </c>
      <c r="B54144" s="1">
        <v>44994</v>
      </c>
      <c r="C54144">
        <v>527.96</v>
      </c>
    </row>
    <row r="54145" spans="1:3" x14ac:dyDescent="0.2">
      <c r="A54145" t="s">
        <v>3779</v>
      </c>
      <c r="B54145" s="1">
        <v>44994</v>
      </c>
      <c r="C54145">
        <v>39.950000000000003</v>
      </c>
    </row>
    <row r="54146" spans="1:3" x14ac:dyDescent="0.2">
      <c r="A54146" t="s">
        <v>347</v>
      </c>
      <c r="B54146" s="1">
        <v>44994</v>
      </c>
      <c r="C54146">
        <v>20.98</v>
      </c>
    </row>
    <row r="54147" spans="1:3" x14ac:dyDescent="0.2">
      <c r="A54147" t="s">
        <v>404</v>
      </c>
      <c r="B54147" s="1">
        <v>44994</v>
      </c>
      <c r="C54147">
        <v>274.75</v>
      </c>
    </row>
    <row r="54148" spans="1:3" x14ac:dyDescent="0.2">
      <c r="A54148" t="s">
        <v>436</v>
      </c>
      <c r="B54148" s="1">
        <v>44994</v>
      </c>
      <c r="C54148">
        <v>25</v>
      </c>
    </row>
    <row r="54149" spans="1:3" x14ac:dyDescent="0.2">
      <c r="A54149" t="s">
        <v>597</v>
      </c>
      <c r="B54149" s="1">
        <v>44994</v>
      </c>
      <c r="C54149">
        <v>63.27</v>
      </c>
    </row>
    <row r="54150" spans="1:3" x14ac:dyDescent="0.2">
      <c r="A54150" t="s">
        <v>482</v>
      </c>
      <c r="B54150" s="1">
        <v>44994</v>
      </c>
      <c r="C54150">
        <v>41.95</v>
      </c>
    </row>
    <row r="54151" spans="1:3" x14ac:dyDescent="0.2">
      <c r="A54151" t="s">
        <v>482</v>
      </c>
      <c r="B54151" s="1">
        <v>44994</v>
      </c>
      <c r="C54151">
        <v>64.5</v>
      </c>
    </row>
    <row r="54152" spans="1:3" x14ac:dyDescent="0.2">
      <c r="A54152" t="s">
        <v>4772</v>
      </c>
      <c r="B54152" s="1">
        <v>44994</v>
      </c>
      <c r="C54152">
        <v>100.2</v>
      </c>
    </row>
    <row r="54153" spans="1:3" x14ac:dyDescent="0.2">
      <c r="A54153" t="s">
        <v>346</v>
      </c>
      <c r="B54153" s="1">
        <v>44994</v>
      </c>
      <c r="C54153">
        <v>810.93</v>
      </c>
    </row>
    <row r="54154" spans="1:3" x14ac:dyDescent="0.2">
      <c r="A54154" t="s">
        <v>225</v>
      </c>
      <c r="B54154" s="1">
        <v>44994</v>
      </c>
      <c r="C54154">
        <v>121.83</v>
      </c>
    </row>
    <row r="54155" spans="1:3" x14ac:dyDescent="0.2">
      <c r="A54155" t="s">
        <v>591</v>
      </c>
      <c r="B54155" s="1">
        <v>44994</v>
      </c>
      <c r="C54155">
        <v>35.94</v>
      </c>
    </row>
    <row r="54156" spans="1:3" x14ac:dyDescent="0.2">
      <c r="A54156" t="s">
        <v>146</v>
      </c>
      <c r="B54156" s="1">
        <v>44994</v>
      </c>
      <c r="C54156">
        <v>20.98</v>
      </c>
    </row>
    <row r="54157" spans="1:3" x14ac:dyDescent="0.2">
      <c r="A54157" t="s">
        <v>12805</v>
      </c>
      <c r="B54157" s="1">
        <v>44994</v>
      </c>
      <c r="C54157">
        <v>30.3</v>
      </c>
    </row>
    <row r="54158" spans="1:3" x14ac:dyDescent="0.2">
      <c r="A54158" t="s">
        <v>931</v>
      </c>
      <c r="B54158" s="1">
        <v>44994</v>
      </c>
      <c r="C54158">
        <v>293.85000000000002</v>
      </c>
    </row>
    <row r="54159" spans="1:3" x14ac:dyDescent="0.2">
      <c r="A54159" t="s">
        <v>1004</v>
      </c>
      <c r="B54159" s="1">
        <v>44994</v>
      </c>
      <c r="C54159">
        <v>537</v>
      </c>
    </row>
    <row r="54160" spans="1:3" x14ac:dyDescent="0.2">
      <c r="A54160" t="s">
        <v>248</v>
      </c>
      <c r="B54160" s="1">
        <v>44994</v>
      </c>
      <c r="C54160">
        <v>125.3</v>
      </c>
    </row>
    <row r="54161" spans="1:3" x14ac:dyDescent="0.2">
      <c r="A54161" t="s">
        <v>120</v>
      </c>
      <c r="B54161" s="1">
        <v>44994</v>
      </c>
      <c r="C54161">
        <v>51.96</v>
      </c>
    </row>
    <row r="54162" spans="1:3" x14ac:dyDescent="0.2">
      <c r="A54162" t="s">
        <v>12806</v>
      </c>
      <c r="B54162" s="1">
        <v>44994</v>
      </c>
      <c r="C54162">
        <v>42.8</v>
      </c>
    </row>
    <row r="54163" spans="1:3" x14ac:dyDescent="0.2">
      <c r="A54163" t="s">
        <v>12807</v>
      </c>
      <c r="B54163" s="1">
        <v>44994</v>
      </c>
      <c r="C54163">
        <v>42.43</v>
      </c>
    </row>
    <row r="54164" spans="1:3" x14ac:dyDescent="0.2">
      <c r="A54164" t="s">
        <v>349</v>
      </c>
      <c r="B54164" s="1">
        <v>44994</v>
      </c>
      <c r="C54164">
        <v>39.729999999999997</v>
      </c>
    </row>
    <row r="54165" spans="1:3" x14ac:dyDescent="0.2">
      <c r="A54165" t="s">
        <v>349</v>
      </c>
      <c r="B54165" s="1">
        <v>44994</v>
      </c>
      <c r="C54165">
        <v>457.2</v>
      </c>
    </row>
    <row r="54166" spans="1:3" x14ac:dyDescent="0.2">
      <c r="A54166" t="s">
        <v>222</v>
      </c>
      <c r="B54166" s="1">
        <v>44994</v>
      </c>
      <c r="C54166">
        <v>39.9</v>
      </c>
    </row>
    <row r="54167" spans="1:3" x14ac:dyDescent="0.2">
      <c r="A54167" t="s">
        <v>227</v>
      </c>
      <c r="B54167" s="1">
        <v>44994</v>
      </c>
      <c r="C54167">
        <v>37.76</v>
      </c>
    </row>
    <row r="54168" spans="1:3" x14ac:dyDescent="0.2">
      <c r="A54168" t="s">
        <v>137</v>
      </c>
      <c r="B54168" s="1">
        <v>44994</v>
      </c>
      <c r="C54168">
        <v>18.88</v>
      </c>
    </row>
    <row r="54169" spans="1:3" x14ac:dyDescent="0.2">
      <c r="A54169" t="s">
        <v>679</v>
      </c>
      <c r="B54169" s="1">
        <v>44994</v>
      </c>
      <c r="C54169">
        <v>130.88</v>
      </c>
    </row>
    <row r="54170" spans="1:3" x14ac:dyDescent="0.2">
      <c r="A54170" t="s">
        <v>942</v>
      </c>
      <c r="B54170" s="1">
        <v>44994</v>
      </c>
      <c r="C54170">
        <v>291.39</v>
      </c>
    </row>
    <row r="54171" spans="1:3" x14ac:dyDescent="0.2">
      <c r="A54171" t="s">
        <v>201</v>
      </c>
      <c r="B54171" s="1">
        <v>44994</v>
      </c>
      <c r="C54171">
        <v>524.17999999999995</v>
      </c>
    </row>
    <row r="54172" spans="1:3" x14ac:dyDescent="0.2">
      <c r="A54172" t="s">
        <v>332</v>
      </c>
      <c r="B54172" s="1">
        <v>44994</v>
      </c>
      <c r="C54172">
        <v>10.130000000000001</v>
      </c>
    </row>
    <row r="54173" spans="1:3" x14ac:dyDescent="0.2">
      <c r="A54173" t="s">
        <v>332</v>
      </c>
      <c r="B54173" s="1">
        <v>44994</v>
      </c>
      <c r="C54173">
        <v>412.14</v>
      </c>
    </row>
    <row r="54174" spans="1:3" x14ac:dyDescent="0.2">
      <c r="A54174" t="s">
        <v>900</v>
      </c>
      <c r="B54174" s="1">
        <v>44994</v>
      </c>
      <c r="C54174">
        <v>35.72</v>
      </c>
    </row>
    <row r="54175" spans="1:3" x14ac:dyDescent="0.2">
      <c r="A54175" t="s">
        <v>12177</v>
      </c>
      <c r="B54175" s="1">
        <v>44994</v>
      </c>
      <c r="C54175">
        <v>26.5</v>
      </c>
    </row>
    <row r="54176" spans="1:3" x14ac:dyDescent="0.2">
      <c r="A54176" t="s">
        <v>900</v>
      </c>
      <c r="B54176" s="1">
        <v>44994</v>
      </c>
      <c r="C54176">
        <v>121.69</v>
      </c>
    </row>
    <row r="54177" spans="1:3" x14ac:dyDescent="0.2">
      <c r="A54177" t="s">
        <v>12808</v>
      </c>
      <c r="B54177" s="1">
        <v>44994</v>
      </c>
      <c r="C54177">
        <v>73.400000000000006</v>
      </c>
    </row>
    <row r="54178" spans="1:3" x14ac:dyDescent="0.2">
      <c r="A54178" t="s">
        <v>12809</v>
      </c>
      <c r="B54178" s="1">
        <v>44994</v>
      </c>
      <c r="C54178">
        <v>50.4</v>
      </c>
    </row>
    <row r="54179" spans="1:3" x14ac:dyDescent="0.2">
      <c r="A54179" t="s">
        <v>8406</v>
      </c>
      <c r="B54179" s="1">
        <v>44994</v>
      </c>
      <c r="C54179">
        <v>53.4</v>
      </c>
    </row>
    <row r="54180" spans="1:3" x14ac:dyDescent="0.2">
      <c r="A54180" t="s">
        <v>12810</v>
      </c>
      <c r="B54180" s="1">
        <v>44994</v>
      </c>
      <c r="C54180">
        <v>53.4</v>
      </c>
    </row>
    <row r="54181" spans="1:3" x14ac:dyDescent="0.2">
      <c r="A54181" t="s">
        <v>335</v>
      </c>
      <c r="B54181" s="1">
        <v>44994</v>
      </c>
      <c r="C54181">
        <v>480</v>
      </c>
    </row>
    <row r="54182" spans="1:3" x14ac:dyDescent="0.2">
      <c r="A54182" t="s">
        <v>12</v>
      </c>
      <c r="B54182" s="1">
        <v>44994</v>
      </c>
      <c r="C54182">
        <v>116.55</v>
      </c>
    </row>
    <row r="54183" spans="1:3" x14ac:dyDescent="0.2">
      <c r="A54183" t="s">
        <v>3138</v>
      </c>
      <c r="B54183" s="1">
        <v>44994</v>
      </c>
      <c r="C54183">
        <v>188.78</v>
      </c>
    </row>
    <row r="54184" spans="1:3" x14ac:dyDescent="0.2">
      <c r="A54184" t="s">
        <v>396</v>
      </c>
      <c r="B54184" s="1">
        <v>44995</v>
      </c>
      <c r="C54184">
        <v>348.99</v>
      </c>
    </row>
    <row r="54185" spans="1:3" x14ac:dyDescent="0.2">
      <c r="A54185" t="s">
        <v>12785</v>
      </c>
      <c r="B54185" s="1">
        <v>44995</v>
      </c>
      <c r="C54185">
        <v>58.4</v>
      </c>
    </row>
    <row r="54186" spans="1:3" x14ac:dyDescent="0.2">
      <c r="A54186" t="s">
        <v>523</v>
      </c>
      <c r="B54186" s="1">
        <v>44995</v>
      </c>
      <c r="C54186">
        <v>50.8</v>
      </c>
    </row>
    <row r="54187" spans="1:3" x14ac:dyDescent="0.2">
      <c r="A54187" t="s">
        <v>12786</v>
      </c>
      <c r="B54187" s="1">
        <v>44995</v>
      </c>
      <c r="C54187">
        <v>339.9</v>
      </c>
    </row>
    <row r="54188" spans="1:3" x14ac:dyDescent="0.2">
      <c r="A54188" t="s">
        <v>6139</v>
      </c>
      <c r="B54188" s="1">
        <v>44995</v>
      </c>
      <c r="C54188">
        <v>92.94</v>
      </c>
    </row>
    <row r="54189" spans="1:3" x14ac:dyDescent="0.2">
      <c r="A54189" t="s">
        <v>6139</v>
      </c>
      <c r="B54189" s="1">
        <v>44995</v>
      </c>
      <c r="C54189">
        <v>440.92</v>
      </c>
    </row>
    <row r="54190" spans="1:3" x14ac:dyDescent="0.2">
      <c r="A54190" t="s">
        <v>12787</v>
      </c>
      <c r="B54190" s="1">
        <v>44995</v>
      </c>
      <c r="C54190">
        <v>43.4</v>
      </c>
    </row>
    <row r="54191" spans="1:3" x14ac:dyDescent="0.2">
      <c r="A54191" t="s">
        <v>316</v>
      </c>
      <c r="B54191" s="1">
        <v>44995</v>
      </c>
      <c r="C54191">
        <v>160.85</v>
      </c>
    </row>
    <row r="54192" spans="1:3" x14ac:dyDescent="0.2">
      <c r="A54192" t="s">
        <v>374</v>
      </c>
      <c r="B54192" s="1">
        <v>44995</v>
      </c>
      <c r="C54192">
        <v>1305.96</v>
      </c>
    </row>
    <row r="54193" spans="1:3" x14ac:dyDescent="0.2">
      <c r="A54193" t="s">
        <v>12788</v>
      </c>
      <c r="B54193" s="1">
        <v>44995</v>
      </c>
      <c r="C54193">
        <v>44.35</v>
      </c>
    </row>
    <row r="54194" spans="1:3" x14ac:dyDescent="0.2">
      <c r="A54194" t="s">
        <v>8067</v>
      </c>
      <c r="B54194" s="1">
        <v>44995</v>
      </c>
      <c r="C54194">
        <v>626.42999999999995</v>
      </c>
    </row>
    <row r="54195" spans="1:3" x14ac:dyDescent="0.2">
      <c r="A54195" t="s">
        <v>5955</v>
      </c>
      <c r="B54195" s="1">
        <v>44995</v>
      </c>
      <c r="C54195">
        <v>295.5</v>
      </c>
    </row>
    <row r="54196" spans="1:3" x14ac:dyDescent="0.2">
      <c r="A54196" t="s">
        <v>184</v>
      </c>
      <c r="B54196" s="1">
        <v>44995</v>
      </c>
      <c r="C54196">
        <v>46.25</v>
      </c>
    </row>
    <row r="54197" spans="1:3" x14ac:dyDescent="0.2">
      <c r="A54197" t="s">
        <v>46</v>
      </c>
      <c r="B54197" s="1">
        <v>44995</v>
      </c>
      <c r="C54197">
        <v>365.4</v>
      </c>
    </row>
    <row r="54198" spans="1:3" x14ac:dyDescent="0.2">
      <c r="A54198" t="s">
        <v>9386</v>
      </c>
      <c r="B54198" s="1">
        <v>44995</v>
      </c>
      <c r="C54198">
        <v>225.5</v>
      </c>
    </row>
    <row r="54199" spans="1:3" x14ac:dyDescent="0.2">
      <c r="A54199" t="s">
        <v>12789</v>
      </c>
      <c r="B54199" s="1">
        <v>44995</v>
      </c>
      <c r="C54199">
        <v>43.4</v>
      </c>
    </row>
    <row r="54200" spans="1:3" x14ac:dyDescent="0.2">
      <c r="A54200" t="s">
        <v>12790</v>
      </c>
      <c r="B54200" s="1">
        <v>44995</v>
      </c>
      <c r="C54200">
        <v>54.4</v>
      </c>
    </row>
    <row r="54201" spans="1:3" x14ac:dyDescent="0.2">
      <c r="A54201" t="s">
        <v>612</v>
      </c>
      <c r="B54201" s="1">
        <v>44995</v>
      </c>
      <c r="C54201">
        <v>525.67999999999995</v>
      </c>
    </row>
    <row r="54202" spans="1:3" x14ac:dyDescent="0.2">
      <c r="A54202" t="s">
        <v>29</v>
      </c>
      <c r="B54202" s="1">
        <v>44995</v>
      </c>
      <c r="C54202">
        <v>917.49</v>
      </c>
    </row>
    <row r="54203" spans="1:3" x14ac:dyDescent="0.2">
      <c r="A54203" t="s">
        <v>10622</v>
      </c>
      <c r="B54203" s="1">
        <v>44995</v>
      </c>
      <c r="C54203">
        <v>325.5</v>
      </c>
    </row>
    <row r="54204" spans="1:3" x14ac:dyDescent="0.2">
      <c r="A54204" t="s">
        <v>1936</v>
      </c>
      <c r="B54204" s="1">
        <v>44995</v>
      </c>
      <c r="C54204">
        <v>63.45</v>
      </c>
    </row>
    <row r="54205" spans="1:3" x14ac:dyDescent="0.2">
      <c r="A54205" t="s">
        <v>12791</v>
      </c>
      <c r="B54205" s="1">
        <v>44995</v>
      </c>
      <c r="C54205">
        <v>60.4</v>
      </c>
    </row>
    <row r="54206" spans="1:3" x14ac:dyDescent="0.2">
      <c r="A54206" t="s">
        <v>11114</v>
      </c>
      <c r="B54206" s="1">
        <v>44995</v>
      </c>
      <c r="C54206">
        <v>186.75</v>
      </c>
    </row>
    <row r="54207" spans="1:3" x14ac:dyDescent="0.2">
      <c r="A54207" t="s">
        <v>12792</v>
      </c>
      <c r="B54207" s="1">
        <v>44995</v>
      </c>
      <c r="C54207">
        <v>50.4</v>
      </c>
    </row>
    <row r="54208" spans="1:3" x14ac:dyDescent="0.2">
      <c r="A54208" t="s">
        <v>7715</v>
      </c>
      <c r="B54208" s="1">
        <v>44995</v>
      </c>
      <c r="C54208">
        <v>50.4</v>
      </c>
    </row>
    <row r="54209" spans="1:3" x14ac:dyDescent="0.2">
      <c r="A54209" t="s">
        <v>10792</v>
      </c>
      <c r="B54209" s="1">
        <v>44995</v>
      </c>
      <c r="C54209">
        <v>182.4</v>
      </c>
    </row>
    <row r="54210" spans="1:3" x14ac:dyDescent="0.2">
      <c r="A54210" t="s">
        <v>12793</v>
      </c>
      <c r="B54210" s="1">
        <v>44995</v>
      </c>
      <c r="C54210">
        <v>25.95</v>
      </c>
    </row>
    <row r="54211" spans="1:3" x14ac:dyDescent="0.2">
      <c r="A54211" t="s">
        <v>12794</v>
      </c>
      <c r="B54211" s="1">
        <v>44995</v>
      </c>
      <c r="C54211">
        <v>78.900000000000006</v>
      </c>
    </row>
    <row r="54212" spans="1:3" x14ac:dyDescent="0.2">
      <c r="A54212" t="s">
        <v>12795</v>
      </c>
      <c r="B54212" s="1">
        <v>44995</v>
      </c>
      <c r="C54212">
        <v>219.45</v>
      </c>
    </row>
    <row r="54213" spans="1:3" x14ac:dyDescent="0.2">
      <c r="A54213" t="s">
        <v>9875</v>
      </c>
      <c r="B54213" s="1">
        <v>44995</v>
      </c>
      <c r="C54213">
        <v>197.9</v>
      </c>
    </row>
    <row r="54214" spans="1:3" x14ac:dyDescent="0.2">
      <c r="A54214" t="s">
        <v>12502</v>
      </c>
      <c r="B54214" s="1">
        <v>44995</v>
      </c>
      <c r="C54214">
        <v>178.45</v>
      </c>
    </row>
    <row r="54215" spans="1:3" x14ac:dyDescent="0.2">
      <c r="A54215" t="s">
        <v>12796</v>
      </c>
      <c r="B54215" s="1">
        <v>44995</v>
      </c>
      <c r="C54215">
        <v>104.9</v>
      </c>
    </row>
    <row r="54216" spans="1:3" x14ac:dyDescent="0.2">
      <c r="A54216" t="s">
        <v>324</v>
      </c>
      <c r="B54216" s="1">
        <v>44995</v>
      </c>
      <c r="C54216">
        <v>612.03</v>
      </c>
    </row>
    <row r="54217" spans="1:3" x14ac:dyDescent="0.2">
      <c r="A54217" t="s">
        <v>12</v>
      </c>
      <c r="B54217" s="1">
        <v>44995</v>
      </c>
      <c r="C54217">
        <v>112.76</v>
      </c>
    </row>
    <row r="54218" spans="1:3" x14ac:dyDescent="0.2">
      <c r="A54218" t="s">
        <v>12797</v>
      </c>
      <c r="B54218" s="1">
        <v>44995</v>
      </c>
      <c r="C54218">
        <v>9.99</v>
      </c>
    </row>
    <row r="54219" spans="1:3" x14ac:dyDescent="0.2">
      <c r="A54219" t="s">
        <v>12798</v>
      </c>
      <c r="B54219" s="1">
        <v>44995</v>
      </c>
      <c r="C54219">
        <v>9.99</v>
      </c>
    </row>
    <row r="54220" spans="1:3" x14ac:dyDescent="0.2">
      <c r="A54220" t="s">
        <v>12799</v>
      </c>
      <c r="B54220" s="1">
        <v>44995</v>
      </c>
      <c r="C54220">
        <v>4.99</v>
      </c>
    </row>
    <row r="54221" spans="1:3" x14ac:dyDescent="0.2">
      <c r="A54221" t="s">
        <v>12800</v>
      </c>
      <c r="B54221" s="1">
        <v>44995</v>
      </c>
      <c r="C54221">
        <v>42.9</v>
      </c>
    </row>
    <row r="54222" spans="1:3" x14ac:dyDescent="0.2">
      <c r="A54222" t="s">
        <v>12801</v>
      </c>
      <c r="B54222" s="1">
        <v>44995</v>
      </c>
      <c r="C54222">
        <v>19.989999999999998</v>
      </c>
    </row>
    <row r="54223" spans="1:3" x14ac:dyDescent="0.2">
      <c r="A54223" t="s">
        <v>2845</v>
      </c>
      <c r="B54223" s="1">
        <v>44995</v>
      </c>
      <c r="C54223">
        <v>1815.89</v>
      </c>
    </row>
    <row r="54224" spans="1:3" x14ac:dyDescent="0.2">
      <c r="A54224" t="s">
        <v>5119</v>
      </c>
      <c r="B54224" s="1">
        <v>44998</v>
      </c>
      <c r="C54224">
        <v>141.94999999999999</v>
      </c>
    </row>
    <row r="54225" spans="1:3" x14ac:dyDescent="0.2">
      <c r="A54225" t="s">
        <v>3997</v>
      </c>
      <c r="B54225" s="1">
        <v>44998</v>
      </c>
      <c r="C54225">
        <v>49.65</v>
      </c>
    </row>
    <row r="54226" spans="1:3" x14ac:dyDescent="0.2">
      <c r="A54226" t="s">
        <v>257</v>
      </c>
      <c r="B54226" s="1">
        <v>44998</v>
      </c>
      <c r="C54226">
        <v>531.25</v>
      </c>
    </row>
    <row r="54227" spans="1:3" x14ac:dyDescent="0.2">
      <c r="A54227" t="s">
        <v>12762</v>
      </c>
      <c r="B54227" s="1">
        <v>44998</v>
      </c>
      <c r="C54227">
        <v>30.7</v>
      </c>
    </row>
    <row r="54228" spans="1:3" x14ac:dyDescent="0.2">
      <c r="A54228" t="s">
        <v>6091</v>
      </c>
      <c r="B54228" s="1">
        <v>44998</v>
      </c>
      <c r="C54228">
        <v>48.4</v>
      </c>
    </row>
    <row r="54229" spans="1:3" x14ac:dyDescent="0.2">
      <c r="A54229" t="s">
        <v>12763</v>
      </c>
      <c r="B54229" s="1">
        <v>44998</v>
      </c>
      <c r="C54229">
        <v>53.4</v>
      </c>
    </row>
    <row r="54230" spans="1:3" x14ac:dyDescent="0.2">
      <c r="A54230" t="s">
        <v>319</v>
      </c>
      <c r="B54230" s="1">
        <v>44998</v>
      </c>
      <c r="C54230">
        <v>5367.04</v>
      </c>
    </row>
    <row r="54231" spans="1:3" x14ac:dyDescent="0.2">
      <c r="A54231" t="s">
        <v>183</v>
      </c>
      <c r="B54231" s="1">
        <v>44998</v>
      </c>
      <c r="C54231">
        <v>1210.8</v>
      </c>
    </row>
    <row r="54232" spans="1:3" x14ac:dyDescent="0.2">
      <c r="A54232" t="s">
        <v>119</v>
      </c>
      <c r="B54232" s="1">
        <v>44998</v>
      </c>
      <c r="C54232">
        <v>623.17999999999995</v>
      </c>
    </row>
    <row r="54233" spans="1:3" x14ac:dyDescent="0.2">
      <c r="A54233" t="s">
        <v>12764</v>
      </c>
      <c r="B54233" s="1">
        <v>44998</v>
      </c>
      <c r="C54233">
        <v>148.25</v>
      </c>
    </row>
    <row r="54234" spans="1:3" x14ac:dyDescent="0.2">
      <c r="A54234" t="s">
        <v>87</v>
      </c>
      <c r="B54234" s="1">
        <v>44998</v>
      </c>
      <c r="C54234">
        <v>286.19</v>
      </c>
    </row>
    <row r="54235" spans="1:3" x14ac:dyDescent="0.2">
      <c r="A54235" t="s">
        <v>319</v>
      </c>
      <c r="B54235" s="1">
        <v>44998</v>
      </c>
      <c r="C54235">
        <v>1219.17</v>
      </c>
    </row>
    <row r="54236" spans="1:3" x14ac:dyDescent="0.2">
      <c r="A54236" t="s">
        <v>479</v>
      </c>
      <c r="B54236" s="1">
        <v>44998</v>
      </c>
      <c r="C54236">
        <v>208.76</v>
      </c>
    </row>
    <row r="54237" spans="1:3" x14ac:dyDescent="0.2">
      <c r="A54237" t="s">
        <v>7511</v>
      </c>
      <c r="B54237" s="1">
        <v>44998</v>
      </c>
      <c r="C54237">
        <v>113.25</v>
      </c>
    </row>
    <row r="54238" spans="1:3" x14ac:dyDescent="0.2">
      <c r="A54238" t="s">
        <v>12765</v>
      </c>
      <c r="B54238" s="1">
        <v>44998</v>
      </c>
      <c r="C54238">
        <v>65.150000000000006</v>
      </c>
    </row>
    <row r="54239" spans="1:3" x14ac:dyDescent="0.2">
      <c r="A54239" t="s">
        <v>12766</v>
      </c>
      <c r="B54239" s="1">
        <v>44998</v>
      </c>
      <c r="C54239">
        <v>43.4</v>
      </c>
    </row>
    <row r="54240" spans="1:3" x14ac:dyDescent="0.2">
      <c r="A54240" t="s">
        <v>2903</v>
      </c>
      <c r="B54240" s="1">
        <v>44998</v>
      </c>
      <c r="C54240">
        <v>47.95</v>
      </c>
    </row>
    <row r="54241" spans="1:3" x14ac:dyDescent="0.2">
      <c r="A54241" t="s">
        <v>1995</v>
      </c>
      <c r="B54241" s="1">
        <v>44998</v>
      </c>
      <c r="C54241">
        <v>439.44</v>
      </c>
    </row>
    <row r="54242" spans="1:3" x14ac:dyDescent="0.2">
      <c r="A54242" t="s">
        <v>12767</v>
      </c>
      <c r="B54242" s="1">
        <v>44998</v>
      </c>
      <c r="C54242">
        <v>72.3</v>
      </c>
    </row>
    <row r="54243" spans="1:3" x14ac:dyDescent="0.2">
      <c r="A54243" t="s">
        <v>12740</v>
      </c>
      <c r="B54243" s="1">
        <v>44998</v>
      </c>
      <c r="C54243">
        <v>33.4</v>
      </c>
    </row>
    <row r="54244" spans="1:3" x14ac:dyDescent="0.2">
      <c r="A54244" t="s">
        <v>3</v>
      </c>
      <c r="B54244" s="1">
        <v>44998</v>
      </c>
      <c r="C54244">
        <v>112.2</v>
      </c>
    </row>
    <row r="54245" spans="1:3" x14ac:dyDescent="0.2">
      <c r="A54245" t="s">
        <v>12768</v>
      </c>
      <c r="B54245" s="1">
        <v>44998</v>
      </c>
      <c r="C54245">
        <v>47.45</v>
      </c>
    </row>
    <row r="54246" spans="1:3" x14ac:dyDescent="0.2">
      <c r="A54246" t="s">
        <v>12769</v>
      </c>
      <c r="B54246" s="1">
        <v>44998</v>
      </c>
      <c r="C54246">
        <v>49.9</v>
      </c>
    </row>
    <row r="54247" spans="1:3" x14ac:dyDescent="0.2">
      <c r="A54247" t="s">
        <v>3471</v>
      </c>
      <c r="B54247" s="1">
        <v>44998</v>
      </c>
      <c r="C54247">
        <v>84.55</v>
      </c>
    </row>
    <row r="54248" spans="1:3" x14ac:dyDescent="0.2">
      <c r="A54248" t="s">
        <v>10110</v>
      </c>
      <c r="B54248" s="1">
        <v>44998</v>
      </c>
      <c r="C54248">
        <v>78.400000000000006</v>
      </c>
    </row>
    <row r="54249" spans="1:3" x14ac:dyDescent="0.2">
      <c r="A54249" t="s">
        <v>12770</v>
      </c>
      <c r="B54249" s="1">
        <v>44998</v>
      </c>
      <c r="C54249">
        <v>42.43</v>
      </c>
    </row>
    <row r="54250" spans="1:3" x14ac:dyDescent="0.2">
      <c r="A54250" t="s">
        <v>12771</v>
      </c>
      <c r="B54250" s="1">
        <v>44998</v>
      </c>
      <c r="C54250">
        <v>70.95</v>
      </c>
    </row>
    <row r="54251" spans="1:3" x14ac:dyDescent="0.2">
      <c r="A54251" t="s">
        <v>12772</v>
      </c>
      <c r="B54251" s="1">
        <v>44998</v>
      </c>
      <c r="C54251">
        <v>70.95</v>
      </c>
    </row>
    <row r="54252" spans="1:3" x14ac:dyDescent="0.2">
      <c r="A54252" t="s">
        <v>12773</v>
      </c>
      <c r="B54252" s="1">
        <v>44998</v>
      </c>
      <c r="C54252">
        <v>87.9</v>
      </c>
    </row>
    <row r="54253" spans="1:3" x14ac:dyDescent="0.2">
      <c r="A54253" t="s">
        <v>12774</v>
      </c>
      <c r="B54253" s="1">
        <v>44998</v>
      </c>
      <c r="C54253">
        <v>21.95</v>
      </c>
    </row>
    <row r="54254" spans="1:3" x14ac:dyDescent="0.2">
      <c r="A54254" t="s">
        <v>12301</v>
      </c>
      <c r="B54254" s="1">
        <v>44998</v>
      </c>
      <c r="C54254">
        <v>76.900000000000006</v>
      </c>
    </row>
    <row r="54255" spans="1:3" x14ac:dyDescent="0.2">
      <c r="A54255" t="s">
        <v>6433</v>
      </c>
      <c r="B54255" s="1">
        <v>44998</v>
      </c>
      <c r="C54255">
        <v>229.75</v>
      </c>
    </row>
    <row r="54256" spans="1:3" x14ac:dyDescent="0.2">
      <c r="A54256" t="s">
        <v>12775</v>
      </c>
      <c r="B54256" s="1">
        <v>44998</v>
      </c>
      <c r="C54256">
        <v>92.9</v>
      </c>
    </row>
    <row r="54257" spans="1:3" x14ac:dyDescent="0.2">
      <c r="A54257" t="s">
        <v>12776</v>
      </c>
      <c r="B54257" s="1">
        <v>44998</v>
      </c>
      <c r="C54257">
        <v>80.400000000000006</v>
      </c>
    </row>
    <row r="54258" spans="1:3" x14ac:dyDescent="0.2">
      <c r="A54258" t="s">
        <v>7366</v>
      </c>
      <c r="B54258" s="1">
        <v>44998</v>
      </c>
      <c r="C54258">
        <v>92.35</v>
      </c>
    </row>
    <row r="54259" spans="1:3" x14ac:dyDescent="0.2">
      <c r="A54259" t="s">
        <v>12777</v>
      </c>
      <c r="B54259" s="1">
        <v>44998</v>
      </c>
      <c r="C54259">
        <v>29.85</v>
      </c>
    </row>
    <row r="54260" spans="1:3" x14ac:dyDescent="0.2">
      <c r="A54260" t="s">
        <v>12778</v>
      </c>
      <c r="B54260" s="1">
        <v>44998</v>
      </c>
      <c r="C54260">
        <v>53.4</v>
      </c>
    </row>
    <row r="54261" spans="1:3" x14ac:dyDescent="0.2">
      <c r="A54261" t="s">
        <v>12779</v>
      </c>
      <c r="B54261" s="1">
        <v>44998</v>
      </c>
      <c r="C54261">
        <v>85.4</v>
      </c>
    </row>
    <row r="54262" spans="1:3" x14ac:dyDescent="0.2">
      <c r="A54262" t="s">
        <v>10312</v>
      </c>
      <c r="B54262" s="1">
        <v>44998</v>
      </c>
      <c r="C54262">
        <v>140.94999999999999</v>
      </c>
    </row>
    <row r="54263" spans="1:3" x14ac:dyDescent="0.2">
      <c r="A54263" t="s">
        <v>12780</v>
      </c>
      <c r="B54263" s="1">
        <v>44998</v>
      </c>
      <c r="C54263">
        <v>53.4</v>
      </c>
    </row>
    <row r="54264" spans="1:3" x14ac:dyDescent="0.2">
      <c r="A54264" t="s">
        <v>5075</v>
      </c>
      <c r="B54264" s="1">
        <v>44998</v>
      </c>
      <c r="C54264">
        <v>41.45</v>
      </c>
    </row>
    <row r="54265" spans="1:3" x14ac:dyDescent="0.2">
      <c r="A54265" t="s">
        <v>12466</v>
      </c>
      <c r="B54265" s="1">
        <v>44998</v>
      </c>
      <c r="C54265">
        <v>185.85</v>
      </c>
    </row>
    <row r="54266" spans="1:3" x14ac:dyDescent="0.2">
      <c r="A54266" t="s">
        <v>12781</v>
      </c>
      <c r="B54266" s="1">
        <v>44998</v>
      </c>
      <c r="C54266">
        <v>83.3</v>
      </c>
    </row>
    <row r="54267" spans="1:3" x14ac:dyDescent="0.2">
      <c r="A54267" t="s">
        <v>12782</v>
      </c>
      <c r="B54267" s="1">
        <v>44998</v>
      </c>
      <c r="C54267">
        <v>22.4</v>
      </c>
    </row>
    <row r="54268" spans="1:3" x14ac:dyDescent="0.2">
      <c r="A54268" t="s">
        <v>12783</v>
      </c>
      <c r="B54268" s="1">
        <v>44998</v>
      </c>
      <c r="C54268">
        <v>78.349999999999994</v>
      </c>
    </row>
    <row r="54269" spans="1:3" x14ac:dyDescent="0.2">
      <c r="A54269" t="s">
        <v>12784</v>
      </c>
      <c r="B54269" s="1">
        <v>44998</v>
      </c>
      <c r="C54269">
        <v>63.4</v>
      </c>
    </row>
    <row r="54270" spans="1:3" x14ac:dyDescent="0.2">
      <c r="A54270" t="s">
        <v>184</v>
      </c>
      <c r="B54270" s="1">
        <v>44998</v>
      </c>
      <c r="C54270">
        <v>44.48</v>
      </c>
    </row>
    <row r="54271" spans="1:3" x14ac:dyDescent="0.2">
      <c r="A54271" t="s">
        <v>10746</v>
      </c>
      <c r="B54271" s="1">
        <v>44998</v>
      </c>
      <c r="C54271">
        <v>48.4</v>
      </c>
    </row>
    <row r="54272" spans="1:3" x14ac:dyDescent="0.2">
      <c r="A54272" t="s">
        <v>46</v>
      </c>
      <c r="B54272" s="1">
        <v>44998</v>
      </c>
      <c r="C54272">
        <v>54.54</v>
      </c>
    </row>
    <row r="54273" spans="1:3" x14ac:dyDescent="0.2">
      <c r="A54273" t="s">
        <v>942</v>
      </c>
      <c r="B54273" s="1">
        <v>44998</v>
      </c>
      <c r="C54273">
        <v>1943.91</v>
      </c>
    </row>
    <row r="54274" spans="1:3" x14ac:dyDescent="0.2">
      <c r="A54274" t="s">
        <v>46</v>
      </c>
      <c r="B54274" s="1">
        <v>44998</v>
      </c>
      <c r="C54274">
        <v>173.31</v>
      </c>
    </row>
    <row r="54275" spans="1:3" x14ac:dyDescent="0.2">
      <c r="A54275" t="s">
        <v>46</v>
      </c>
      <c r="B54275" s="1">
        <v>44998</v>
      </c>
      <c r="C54275">
        <v>36.299999999999997</v>
      </c>
    </row>
    <row r="54276" spans="1:3" x14ac:dyDescent="0.2">
      <c r="A54276" t="s">
        <v>46</v>
      </c>
      <c r="B54276" s="1">
        <v>44998</v>
      </c>
      <c r="C54276">
        <v>67.77</v>
      </c>
    </row>
    <row r="54277" spans="1:3" x14ac:dyDescent="0.2">
      <c r="A54277" t="s">
        <v>46</v>
      </c>
      <c r="B54277" s="1">
        <v>44998</v>
      </c>
      <c r="C54277">
        <v>120.51</v>
      </c>
    </row>
    <row r="54278" spans="1:3" x14ac:dyDescent="0.2">
      <c r="A54278" t="s">
        <v>46</v>
      </c>
      <c r="B54278" s="1">
        <v>44998</v>
      </c>
      <c r="C54278">
        <v>59</v>
      </c>
    </row>
    <row r="54279" spans="1:3" x14ac:dyDescent="0.2">
      <c r="A54279" t="s">
        <v>396</v>
      </c>
      <c r="B54279" s="1">
        <v>44998</v>
      </c>
      <c r="C54279">
        <v>31.14</v>
      </c>
    </row>
    <row r="54280" spans="1:3" x14ac:dyDescent="0.2">
      <c r="A54280" t="s">
        <v>347</v>
      </c>
      <c r="B54280" s="1">
        <v>44998</v>
      </c>
      <c r="C54280">
        <v>216.23</v>
      </c>
    </row>
    <row r="54281" spans="1:3" x14ac:dyDescent="0.2">
      <c r="A54281" t="s">
        <v>286</v>
      </c>
      <c r="B54281" s="1">
        <v>44998</v>
      </c>
      <c r="C54281">
        <v>543.96</v>
      </c>
    </row>
    <row r="54282" spans="1:3" x14ac:dyDescent="0.2">
      <c r="A54282" t="s">
        <v>4772</v>
      </c>
      <c r="B54282" s="1">
        <v>44998</v>
      </c>
      <c r="C54282">
        <v>373.53</v>
      </c>
    </row>
    <row r="54283" spans="1:3" x14ac:dyDescent="0.2">
      <c r="A54283" t="s">
        <v>12</v>
      </c>
      <c r="B54283" s="1">
        <v>44998</v>
      </c>
      <c r="C54283">
        <v>73.09</v>
      </c>
    </row>
    <row r="54284" spans="1:3" x14ac:dyDescent="0.2">
      <c r="A54284" t="s">
        <v>46</v>
      </c>
      <c r="B54284" s="1">
        <v>44998</v>
      </c>
      <c r="C54284">
        <v>298.18</v>
      </c>
    </row>
    <row r="54285" spans="1:3" x14ac:dyDescent="0.2">
      <c r="A54285" t="s">
        <v>12</v>
      </c>
      <c r="B54285" s="1">
        <v>44998</v>
      </c>
      <c r="C54285">
        <v>217.97</v>
      </c>
    </row>
    <row r="54286" spans="1:3" x14ac:dyDescent="0.2">
      <c r="A54286" t="s">
        <v>12</v>
      </c>
      <c r="B54286" s="1">
        <v>44998</v>
      </c>
      <c r="C54286">
        <v>105.21</v>
      </c>
    </row>
    <row r="54287" spans="1:3" x14ac:dyDescent="0.2">
      <c r="A54287" t="s">
        <v>2845</v>
      </c>
      <c r="B54287" s="1">
        <v>44998</v>
      </c>
      <c r="C54287">
        <v>706.45</v>
      </c>
    </row>
    <row r="54288" spans="1:3" x14ac:dyDescent="0.2">
      <c r="A54288" t="s">
        <v>5219</v>
      </c>
      <c r="B54288" s="1">
        <v>44999</v>
      </c>
      <c r="C54288">
        <v>118.3</v>
      </c>
    </row>
    <row r="54289" spans="1:3" x14ac:dyDescent="0.2">
      <c r="A54289" t="s">
        <v>12750</v>
      </c>
      <c r="B54289" s="1">
        <v>44999</v>
      </c>
      <c r="C54289">
        <v>4007.6</v>
      </c>
    </row>
    <row r="54290" spans="1:3" x14ac:dyDescent="0.2">
      <c r="A54290" t="s">
        <v>12446</v>
      </c>
      <c r="B54290" s="1">
        <v>44999</v>
      </c>
      <c r="C54290">
        <v>33.9</v>
      </c>
    </row>
    <row r="54291" spans="1:3" x14ac:dyDescent="0.2">
      <c r="A54291" t="s">
        <v>3100</v>
      </c>
      <c r="B54291" s="1">
        <v>44999</v>
      </c>
      <c r="C54291">
        <v>67.95</v>
      </c>
    </row>
    <row r="54292" spans="1:3" x14ac:dyDescent="0.2">
      <c r="A54292" t="s">
        <v>7760</v>
      </c>
      <c r="B54292" s="1">
        <v>44999</v>
      </c>
      <c r="C54292">
        <v>72.95</v>
      </c>
    </row>
    <row r="54293" spans="1:3" x14ac:dyDescent="0.2">
      <c r="A54293" t="s">
        <v>12751</v>
      </c>
      <c r="B54293" s="1">
        <v>44999</v>
      </c>
      <c r="C54293">
        <v>54.4</v>
      </c>
    </row>
    <row r="54294" spans="1:3" x14ac:dyDescent="0.2">
      <c r="A54294" t="s">
        <v>504</v>
      </c>
      <c r="B54294" s="1">
        <v>44999</v>
      </c>
      <c r="C54294">
        <v>72.95</v>
      </c>
    </row>
    <row r="54295" spans="1:3" x14ac:dyDescent="0.2">
      <c r="A54295" t="s">
        <v>12752</v>
      </c>
      <c r="B54295" s="1">
        <v>44999</v>
      </c>
      <c r="C54295">
        <v>483.95</v>
      </c>
    </row>
    <row r="54296" spans="1:3" x14ac:dyDescent="0.2">
      <c r="A54296" t="s">
        <v>3672</v>
      </c>
      <c r="B54296" s="1">
        <v>44999</v>
      </c>
      <c r="C54296">
        <v>34.92</v>
      </c>
    </row>
    <row r="54297" spans="1:3" x14ac:dyDescent="0.2">
      <c r="A54297" t="s">
        <v>6139</v>
      </c>
      <c r="B54297" s="1">
        <v>44999</v>
      </c>
      <c r="C54297">
        <v>566.65</v>
      </c>
    </row>
    <row r="54298" spans="1:3" x14ac:dyDescent="0.2">
      <c r="A54298" t="s">
        <v>1473</v>
      </c>
      <c r="B54298" s="1">
        <v>44999</v>
      </c>
      <c r="C54298">
        <v>139.91999999999999</v>
      </c>
    </row>
    <row r="54299" spans="1:3" x14ac:dyDescent="0.2">
      <c r="A54299" t="s">
        <v>374</v>
      </c>
      <c r="B54299" s="1">
        <v>44999</v>
      </c>
      <c r="C54299">
        <v>157.5</v>
      </c>
    </row>
    <row r="54300" spans="1:3" x14ac:dyDescent="0.2">
      <c r="A54300" t="s">
        <v>3471</v>
      </c>
      <c r="B54300" s="1">
        <v>44999</v>
      </c>
      <c r="C54300">
        <v>35.799999999999997</v>
      </c>
    </row>
    <row r="54301" spans="1:3" x14ac:dyDescent="0.2">
      <c r="A54301" t="s">
        <v>12753</v>
      </c>
      <c r="B54301" s="1">
        <v>44999</v>
      </c>
      <c r="C54301">
        <v>65.45</v>
      </c>
    </row>
    <row r="54302" spans="1:3" x14ac:dyDescent="0.2">
      <c r="A54302" t="s">
        <v>3762</v>
      </c>
      <c r="B54302" s="1">
        <v>44999</v>
      </c>
      <c r="C54302">
        <v>79.5</v>
      </c>
    </row>
    <row r="54303" spans="1:3" x14ac:dyDescent="0.2">
      <c r="A54303" t="s">
        <v>12754</v>
      </c>
      <c r="B54303" s="1">
        <v>44999</v>
      </c>
      <c r="C54303">
        <v>59.42</v>
      </c>
    </row>
    <row r="54304" spans="1:3" x14ac:dyDescent="0.2">
      <c r="A54304" t="s">
        <v>9870</v>
      </c>
      <c r="B54304" s="1">
        <v>44999</v>
      </c>
      <c r="C54304">
        <v>622.4</v>
      </c>
    </row>
    <row r="54305" spans="1:3" x14ac:dyDescent="0.2">
      <c r="A54305" t="s">
        <v>184</v>
      </c>
      <c r="B54305" s="1">
        <v>44999</v>
      </c>
      <c r="C54305">
        <v>46.25</v>
      </c>
    </row>
    <row r="54306" spans="1:3" x14ac:dyDescent="0.2">
      <c r="A54306" t="s">
        <v>12755</v>
      </c>
      <c r="B54306" s="1">
        <v>44999</v>
      </c>
      <c r="C54306">
        <v>384.75</v>
      </c>
    </row>
    <row r="54307" spans="1:3" x14ac:dyDescent="0.2">
      <c r="A54307" t="s">
        <v>184</v>
      </c>
      <c r="B54307" s="1">
        <v>44999</v>
      </c>
      <c r="C54307">
        <v>28.88</v>
      </c>
    </row>
    <row r="54308" spans="1:3" x14ac:dyDescent="0.2">
      <c r="A54308" t="s">
        <v>1264</v>
      </c>
      <c r="B54308" s="1">
        <v>44999</v>
      </c>
      <c r="C54308">
        <v>273.05</v>
      </c>
    </row>
    <row r="54309" spans="1:3" x14ac:dyDescent="0.2">
      <c r="A54309" t="s">
        <v>12756</v>
      </c>
      <c r="B54309" s="1">
        <v>44999</v>
      </c>
      <c r="C54309">
        <v>77.95</v>
      </c>
    </row>
    <row r="54310" spans="1:3" x14ac:dyDescent="0.2">
      <c r="A54310" t="s">
        <v>12757</v>
      </c>
      <c r="B54310" s="1">
        <v>44999</v>
      </c>
      <c r="C54310">
        <v>269.85000000000002</v>
      </c>
    </row>
    <row r="54311" spans="1:3" x14ac:dyDescent="0.2">
      <c r="A54311" t="s">
        <v>12758</v>
      </c>
      <c r="B54311" s="1">
        <v>44999</v>
      </c>
      <c r="C54311">
        <v>63.4</v>
      </c>
    </row>
    <row r="54312" spans="1:3" x14ac:dyDescent="0.2">
      <c r="A54312" t="s">
        <v>10638</v>
      </c>
      <c r="B54312" s="1">
        <v>44999</v>
      </c>
      <c r="C54312">
        <v>46.35</v>
      </c>
    </row>
    <row r="54313" spans="1:3" x14ac:dyDescent="0.2">
      <c r="A54313" t="s">
        <v>6216</v>
      </c>
      <c r="B54313" s="1">
        <v>44999</v>
      </c>
      <c r="C54313">
        <v>26.35</v>
      </c>
    </row>
    <row r="54314" spans="1:3" x14ac:dyDescent="0.2">
      <c r="A54314" t="s">
        <v>3762</v>
      </c>
      <c r="B54314" s="1">
        <v>44999</v>
      </c>
      <c r="C54314">
        <v>2239.38</v>
      </c>
    </row>
    <row r="54315" spans="1:3" x14ac:dyDescent="0.2">
      <c r="A54315" t="s">
        <v>12759</v>
      </c>
      <c r="B54315" s="1">
        <v>44999</v>
      </c>
      <c r="C54315">
        <v>32.9</v>
      </c>
    </row>
    <row r="54316" spans="1:3" x14ac:dyDescent="0.2">
      <c r="A54316" t="s">
        <v>6139</v>
      </c>
      <c r="B54316" s="1">
        <v>44999</v>
      </c>
      <c r="C54316">
        <v>482.27</v>
      </c>
    </row>
    <row r="54317" spans="1:3" x14ac:dyDescent="0.2">
      <c r="A54317" t="s">
        <v>46</v>
      </c>
      <c r="B54317" s="1">
        <v>44999</v>
      </c>
      <c r="C54317">
        <v>67.5</v>
      </c>
    </row>
    <row r="54318" spans="1:3" x14ac:dyDescent="0.2">
      <c r="A54318" t="s">
        <v>46</v>
      </c>
      <c r="B54318" s="1">
        <v>44999</v>
      </c>
      <c r="C54318">
        <v>74.37</v>
      </c>
    </row>
    <row r="54319" spans="1:3" x14ac:dyDescent="0.2">
      <c r="A54319" t="s">
        <v>46</v>
      </c>
      <c r="B54319" s="1">
        <v>44999</v>
      </c>
      <c r="C54319">
        <v>77.8</v>
      </c>
    </row>
    <row r="54320" spans="1:3" x14ac:dyDescent="0.2">
      <c r="A54320" t="s">
        <v>9043</v>
      </c>
      <c r="B54320" s="1">
        <v>44999</v>
      </c>
      <c r="C54320">
        <v>54.9</v>
      </c>
    </row>
    <row r="54321" spans="1:3" x14ac:dyDescent="0.2">
      <c r="A54321" t="s">
        <v>12760</v>
      </c>
      <c r="B54321" s="1">
        <v>44999</v>
      </c>
      <c r="C54321">
        <v>36.049999999999997</v>
      </c>
    </row>
    <row r="54322" spans="1:3" x14ac:dyDescent="0.2">
      <c r="A54322" t="s">
        <v>12761</v>
      </c>
      <c r="B54322" s="1">
        <v>44999</v>
      </c>
      <c r="C54322">
        <v>44.4</v>
      </c>
    </row>
    <row r="54323" spans="1:3" x14ac:dyDescent="0.2">
      <c r="A54323" t="s">
        <v>64</v>
      </c>
      <c r="B54323" s="1">
        <v>44999</v>
      </c>
      <c r="C54323">
        <v>400.57</v>
      </c>
    </row>
    <row r="54324" spans="1:3" x14ac:dyDescent="0.2">
      <c r="A54324" t="s">
        <v>11</v>
      </c>
      <c r="B54324" s="1">
        <v>44999</v>
      </c>
      <c r="C54324">
        <v>779.64</v>
      </c>
    </row>
    <row r="54325" spans="1:3" x14ac:dyDescent="0.2">
      <c r="A54325" t="s">
        <v>12</v>
      </c>
      <c r="B54325" s="1">
        <v>44999</v>
      </c>
      <c r="C54325">
        <v>177.55</v>
      </c>
    </row>
    <row r="54326" spans="1:3" x14ac:dyDescent="0.2">
      <c r="A54326" t="s">
        <v>1256</v>
      </c>
      <c r="B54326" s="1">
        <v>45000</v>
      </c>
      <c r="C54326">
        <v>274.89</v>
      </c>
    </row>
    <row r="54327" spans="1:3" x14ac:dyDescent="0.2">
      <c r="A54327" t="s">
        <v>702</v>
      </c>
      <c r="B54327" s="1">
        <v>45000</v>
      </c>
      <c r="C54327">
        <v>15</v>
      </c>
    </row>
    <row r="54328" spans="1:3" x14ac:dyDescent="0.2">
      <c r="A54328" t="s">
        <v>12739</v>
      </c>
      <c r="B54328" s="1">
        <v>45000</v>
      </c>
      <c r="C54328">
        <v>659.95</v>
      </c>
    </row>
    <row r="54329" spans="1:3" x14ac:dyDescent="0.2">
      <c r="A54329" t="s">
        <v>1746</v>
      </c>
      <c r="B54329" s="1">
        <v>45000</v>
      </c>
      <c r="C54329">
        <v>224.89</v>
      </c>
    </row>
    <row r="54330" spans="1:3" x14ac:dyDescent="0.2">
      <c r="A54330" t="s">
        <v>232</v>
      </c>
      <c r="B54330" s="1">
        <v>45000</v>
      </c>
      <c r="C54330">
        <v>97.8</v>
      </c>
    </row>
    <row r="54331" spans="1:3" x14ac:dyDescent="0.2">
      <c r="A54331" t="s">
        <v>355</v>
      </c>
      <c r="B54331" s="1">
        <v>45000</v>
      </c>
      <c r="C54331">
        <v>401.25</v>
      </c>
    </row>
    <row r="54332" spans="1:3" x14ac:dyDescent="0.2">
      <c r="A54332" t="s">
        <v>6560</v>
      </c>
      <c r="B54332" s="1">
        <v>45000</v>
      </c>
      <c r="C54332">
        <v>315.83</v>
      </c>
    </row>
    <row r="54333" spans="1:3" x14ac:dyDescent="0.2">
      <c r="A54333" t="s">
        <v>1264</v>
      </c>
      <c r="B54333" s="1">
        <v>45000</v>
      </c>
      <c r="C54333">
        <v>454.86</v>
      </c>
    </row>
    <row r="54334" spans="1:3" x14ac:dyDescent="0.2">
      <c r="A54334" t="s">
        <v>253</v>
      </c>
      <c r="B54334" s="1">
        <v>45000</v>
      </c>
      <c r="C54334">
        <v>1731.95</v>
      </c>
    </row>
    <row r="54335" spans="1:3" x14ac:dyDescent="0.2">
      <c r="A54335" t="s">
        <v>12740</v>
      </c>
      <c r="B54335" s="1">
        <v>45000</v>
      </c>
      <c r="C54335">
        <v>44.95</v>
      </c>
    </row>
    <row r="54336" spans="1:3" x14ac:dyDescent="0.2">
      <c r="A54336" t="s">
        <v>12741</v>
      </c>
      <c r="B54336" s="1">
        <v>45000</v>
      </c>
      <c r="C54336">
        <v>202.85</v>
      </c>
    </row>
    <row r="54337" spans="1:3" x14ac:dyDescent="0.2">
      <c r="A54337" t="s">
        <v>985</v>
      </c>
      <c r="B54337" s="1">
        <v>45000</v>
      </c>
      <c r="C54337">
        <v>141.30000000000001</v>
      </c>
    </row>
    <row r="54338" spans="1:3" x14ac:dyDescent="0.2">
      <c r="A54338" t="s">
        <v>8279</v>
      </c>
      <c r="B54338" s="1">
        <v>45000</v>
      </c>
      <c r="C54338">
        <v>20.98</v>
      </c>
    </row>
    <row r="54339" spans="1:3" x14ac:dyDescent="0.2">
      <c r="A54339" t="s">
        <v>8279</v>
      </c>
      <c r="B54339" s="1">
        <v>45000</v>
      </c>
      <c r="C54339">
        <v>454.88</v>
      </c>
    </row>
    <row r="54340" spans="1:3" x14ac:dyDescent="0.2">
      <c r="A54340" t="s">
        <v>12310</v>
      </c>
      <c r="B54340" s="1">
        <v>45000</v>
      </c>
      <c r="C54340">
        <v>21.95</v>
      </c>
    </row>
    <row r="54341" spans="1:3" x14ac:dyDescent="0.2">
      <c r="A54341" t="s">
        <v>32</v>
      </c>
      <c r="B54341" s="1">
        <v>45000</v>
      </c>
      <c r="C54341">
        <v>3093.34</v>
      </c>
    </row>
    <row r="54342" spans="1:3" x14ac:dyDescent="0.2">
      <c r="A54342" t="s">
        <v>431</v>
      </c>
      <c r="B54342" s="1">
        <v>45000</v>
      </c>
      <c r="C54342">
        <v>162.77000000000001</v>
      </c>
    </row>
    <row r="54343" spans="1:3" x14ac:dyDescent="0.2">
      <c r="A54343" t="s">
        <v>12742</v>
      </c>
      <c r="B54343" s="1">
        <v>45000</v>
      </c>
      <c r="C54343">
        <v>87.9</v>
      </c>
    </row>
    <row r="54344" spans="1:3" x14ac:dyDescent="0.2">
      <c r="A54344" t="s">
        <v>184</v>
      </c>
      <c r="B54344" s="1">
        <v>45000</v>
      </c>
      <c r="C54344">
        <v>28.98</v>
      </c>
    </row>
    <row r="54345" spans="1:3" x14ac:dyDescent="0.2">
      <c r="A54345" t="s">
        <v>327</v>
      </c>
      <c r="B54345" s="1">
        <v>45000</v>
      </c>
      <c r="C54345">
        <v>94.5</v>
      </c>
    </row>
    <row r="54346" spans="1:3" x14ac:dyDescent="0.2">
      <c r="A54346" t="s">
        <v>44</v>
      </c>
      <c r="B54346" s="1">
        <v>45000</v>
      </c>
      <c r="C54346">
        <v>1160.4100000000001</v>
      </c>
    </row>
    <row r="54347" spans="1:3" x14ac:dyDescent="0.2">
      <c r="A54347" t="s">
        <v>12743</v>
      </c>
      <c r="B54347" s="1">
        <v>45000</v>
      </c>
      <c r="C54347">
        <v>21.74</v>
      </c>
    </row>
    <row r="54348" spans="1:3" x14ac:dyDescent="0.2">
      <c r="A54348" t="s">
        <v>12744</v>
      </c>
      <c r="B54348" s="1">
        <v>45000</v>
      </c>
      <c r="C54348">
        <v>92.35</v>
      </c>
    </row>
    <row r="54349" spans="1:3" x14ac:dyDescent="0.2">
      <c r="A54349" t="s">
        <v>12745</v>
      </c>
      <c r="B54349" s="1">
        <v>45000</v>
      </c>
      <c r="C54349">
        <v>50.4</v>
      </c>
    </row>
    <row r="54350" spans="1:3" x14ac:dyDescent="0.2">
      <c r="A54350" t="s">
        <v>12746</v>
      </c>
      <c r="B54350" s="1">
        <v>45000</v>
      </c>
      <c r="C54350">
        <v>254.7</v>
      </c>
    </row>
    <row r="54351" spans="1:3" x14ac:dyDescent="0.2">
      <c r="A54351" t="s">
        <v>12747</v>
      </c>
      <c r="B54351" s="1">
        <v>45000</v>
      </c>
      <c r="C54351">
        <v>50.4</v>
      </c>
    </row>
    <row r="54352" spans="1:3" x14ac:dyDescent="0.2">
      <c r="A54352" t="s">
        <v>9112</v>
      </c>
      <c r="B54352" s="1">
        <v>45000</v>
      </c>
      <c r="C54352">
        <v>144.6</v>
      </c>
    </row>
    <row r="54353" spans="1:3" x14ac:dyDescent="0.2">
      <c r="A54353" t="s">
        <v>12748</v>
      </c>
      <c r="B54353" s="1">
        <v>45000</v>
      </c>
      <c r="C54353">
        <v>57.95</v>
      </c>
    </row>
    <row r="54354" spans="1:3" x14ac:dyDescent="0.2">
      <c r="A54354" t="s">
        <v>3296</v>
      </c>
      <c r="B54354" s="1">
        <v>45000</v>
      </c>
      <c r="C54354">
        <v>24.95</v>
      </c>
    </row>
    <row r="54355" spans="1:3" x14ac:dyDescent="0.2">
      <c r="A54355" t="s">
        <v>12749</v>
      </c>
      <c r="B54355" s="1">
        <v>45000</v>
      </c>
      <c r="C54355">
        <v>165.4</v>
      </c>
    </row>
    <row r="54356" spans="1:3" x14ac:dyDescent="0.2">
      <c r="A54356" t="s">
        <v>10826</v>
      </c>
      <c r="B54356" s="1">
        <v>45000</v>
      </c>
      <c r="C54356">
        <v>45.95</v>
      </c>
    </row>
    <row r="54357" spans="1:3" x14ac:dyDescent="0.2">
      <c r="A54357" t="s">
        <v>6529</v>
      </c>
      <c r="B54357" s="1">
        <v>45000</v>
      </c>
      <c r="C54357">
        <v>55.9</v>
      </c>
    </row>
    <row r="54358" spans="1:3" x14ac:dyDescent="0.2">
      <c r="A54358" t="s">
        <v>26</v>
      </c>
      <c r="B54358" s="1">
        <v>45000</v>
      </c>
      <c r="C54358">
        <v>18.95</v>
      </c>
    </row>
    <row r="54359" spans="1:3" x14ac:dyDescent="0.2">
      <c r="A54359" t="s">
        <v>122</v>
      </c>
      <c r="B54359" s="1">
        <v>45000</v>
      </c>
      <c r="C54359">
        <v>945.83</v>
      </c>
    </row>
    <row r="54360" spans="1:3" x14ac:dyDescent="0.2">
      <c r="A54360" t="s">
        <v>46</v>
      </c>
      <c r="B54360" s="1">
        <v>45000</v>
      </c>
      <c r="C54360">
        <v>74.37</v>
      </c>
    </row>
    <row r="54361" spans="1:3" x14ac:dyDescent="0.2">
      <c r="A54361" t="s">
        <v>46</v>
      </c>
      <c r="B54361" s="1">
        <v>45000</v>
      </c>
      <c r="C54361">
        <v>46.14</v>
      </c>
    </row>
    <row r="54362" spans="1:3" x14ac:dyDescent="0.2">
      <c r="A54362" t="s">
        <v>12</v>
      </c>
      <c r="B54362" s="1">
        <v>45000</v>
      </c>
      <c r="C54362">
        <v>285.66000000000003</v>
      </c>
    </row>
    <row r="54363" spans="1:3" x14ac:dyDescent="0.2">
      <c r="A54363" t="s">
        <v>723</v>
      </c>
      <c r="B54363" s="1">
        <v>45000</v>
      </c>
      <c r="C54363">
        <v>506.85</v>
      </c>
    </row>
    <row r="54364" spans="1:3" x14ac:dyDescent="0.2">
      <c r="A54364" t="s">
        <v>937</v>
      </c>
      <c r="B54364" s="1">
        <v>45000</v>
      </c>
      <c r="C54364">
        <v>479.76</v>
      </c>
    </row>
    <row r="54365" spans="1:3" x14ac:dyDescent="0.2">
      <c r="A54365" t="s">
        <v>3</v>
      </c>
      <c r="B54365" s="1">
        <v>45001</v>
      </c>
      <c r="C54365">
        <v>22.95</v>
      </c>
    </row>
    <row r="54366" spans="1:3" x14ac:dyDescent="0.2">
      <c r="A54366" t="s">
        <v>6139</v>
      </c>
      <c r="B54366" s="1">
        <v>45001</v>
      </c>
      <c r="C54366">
        <v>376.36</v>
      </c>
    </row>
    <row r="54367" spans="1:3" x14ac:dyDescent="0.2">
      <c r="A54367" t="s">
        <v>10795</v>
      </c>
      <c r="B54367" s="1">
        <v>45001</v>
      </c>
      <c r="C54367">
        <v>60.45</v>
      </c>
    </row>
    <row r="54368" spans="1:3" x14ac:dyDescent="0.2">
      <c r="A54368" t="s">
        <v>536</v>
      </c>
      <c r="B54368" s="1">
        <v>45001</v>
      </c>
      <c r="C54368">
        <v>46.25</v>
      </c>
    </row>
    <row r="54369" spans="1:3" x14ac:dyDescent="0.2">
      <c r="A54369" t="s">
        <v>753</v>
      </c>
      <c r="B54369" s="1">
        <v>45001</v>
      </c>
      <c r="C54369">
        <v>352.1</v>
      </c>
    </row>
    <row r="54370" spans="1:3" x14ac:dyDescent="0.2">
      <c r="A54370" t="s">
        <v>4330</v>
      </c>
      <c r="B54370" s="1">
        <v>45001</v>
      </c>
      <c r="C54370">
        <v>238.8</v>
      </c>
    </row>
    <row r="54371" spans="1:3" x14ac:dyDescent="0.2">
      <c r="A54371" t="s">
        <v>308</v>
      </c>
      <c r="B54371" s="1">
        <v>45001</v>
      </c>
      <c r="C54371">
        <v>300.29000000000002</v>
      </c>
    </row>
    <row r="54372" spans="1:3" x14ac:dyDescent="0.2">
      <c r="A54372" t="s">
        <v>6139</v>
      </c>
      <c r="B54372" s="1">
        <v>45001</v>
      </c>
      <c r="C54372">
        <v>241.71</v>
      </c>
    </row>
    <row r="54373" spans="1:3" x14ac:dyDescent="0.2">
      <c r="A54373" t="s">
        <v>8295</v>
      </c>
      <c r="B54373" s="1">
        <v>45001</v>
      </c>
      <c r="C54373">
        <v>53.4</v>
      </c>
    </row>
    <row r="54374" spans="1:3" x14ac:dyDescent="0.2">
      <c r="A54374" t="s">
        <v>2404</v>
      </c>
      <c r="B54374" s="1">
        <v>45001</v>
      </c>
      <c r="C54374">
        <v>301.39</v>
      </c>
    </row>
    <row r="54375" spans="1:3" x14ac:dyDescent="0.2">
      <c r="A54375" t="s">
        <v>374</v>
      </c>
      <c r="B54375" s="1">
        <v>45001</v>
      </c>
      <c r="C54375">
        <v>20</v>
      </c>
    </row>
    <row r="54376" spans="1:3" x14ac:dyDescent="0.2">
      <c r="A54376" t="s">
        <v>12733</v>
      </c>
      <c r="B54376" s="1">
        <v>45001</v>
      </c>
      <c r="C54376">
        <v>50.4</v>
      </c>
    </row>
    <row r="54377" spans="1:3" x14ac:dyDescent="0.2">
      <c r="A54377" t="s">
        <v>232</v>
      </c>
      <c r="B54377" s="1">
        <v>45001</v>
      </c>
      <c r="C54377">
        <v>35.700000000000003</v>
      </c>
    </row>
    <row r="54378" spans="1:3" x14ac:dyDescent="0.2">
      <c r="A54378" t="s">
        <v>46</v>
      </c>
      <c r="B54378" s="1">
        <v>45001</v>
      </c>
      <c r="C54378">
        <v>173.22</v>
      </c>
    </row>
    <row r="54379" spans="1:3" x14ac:dyDescent="0.2">
      <c r="A54379" t="s">
        <v>46</v>
      </c>
      <c r="B54379" s="1">
        <v>45001</v>
      </c>
      <c r="C54379">
        <v>65.099999999999994</v>
      </c>
    </row>
    <row r="54380" spans="1:3" x14ac:dyDescent="0.2">
      <c r="A54380" t="s">
        <v>12734</v>
      </c>
      <c r="B54380" s="1">
        <v>45001</v>
      </c>
      <c r="C54380">
        <v>349.95</v>
      </c>
    </row>
    <row r="54381" spans="1:3" x14ac:dyDescent="0.2">
      <c r="A54381" t="s">
        <v>12735</v>
      </c>
      <c r="B54381" s="1">
        <v>45001</v>
      </c>
      <c r="C54381">
        <v>70.95</v>
      </c>
    </row>
    <row r="54382" spans="1:3" x14ac:dyDescent="0.2">
      <c r="A54382" t="s">
        <v>12736</v>
      </c>
      <c r="B54382" s="1">
        <v>45001</v>
      </c>
      <c r="C54382">
        <v>85.1</v>
      </c>
    </row>
    <row r="54383" spans="1:3" x14ac:dyDescent="0.2">
      <c r="A54383" t="s">
        <v>12737</v>
      </c>
      <c r="B54383" s="1">
        <v>45001</v>
      </c>
      <c r="C54383">
        <v>81.150000000000006</v>
      </c>
    </row>
    <row r="54384" spans="1:3" x14ac:dyDescent="0.2">
      <c r="A54384" t="s">
        <v>46</v>
      </c>
      <c r="B54384" s="1">
        <v>45001</v>
      </c>
      <c r="C54384">
        <v>213.99</v>
      </c>
    </row>
    <row r="54385" spans="1:3" x14ac:dyDescent="0.2">
      <c r="A54385" t="s">
        <v>12</v>
      </c>
      <c r="B54385" s="1">
        <v>45001</v>
      </c>
      <c r="C54385">
        <v>118.91</v>
      </c>
    </row>
    <row r="54386" spans="1:3" x14ac:dyDescent="0.2">
      <c r="A54386" t="s">
        <v>12738</v>
      </c>
      <c r="B54386" s="1">
        <v>45001</v>
      </c>
      <c r="C54386">
        <v>42.9</v>
      </c>
    </row>
    <row r="54387" spans="1:3" x14ac:dyDescent="0.2">
      <c r="A54387" t="s">
        <v>11888</v>
      </c>
      <c r="B54387" s="1">
        <v>45001</v>
      </c>
      <c r="C54387">
        <v>54.45</v>
      </c>
    </row>
    <row r="54388" spans="1:3" x14ac:dyDescent="0.2">
      <c r="A54388" t="s">
        <v>6139</v>
      </c>
      <c r="B54388" s="1">
        <v>45002</v>
      </c>
      <c r="C54388">
        <v>282.58999999999997</v>
      </c>
    </row>
    <row r="54389" spans="1:3" x14ac:dyDescent="0.2">
      <c r="A54389" t="s">
        <v>11</v>
      </c>
      <c r="B54389" s="1">
        <v>45002</v>
      </c>
      <c r="C54389">
        <v>597</v>
      </c>
    </row>
    <row r="54390" spans="1:3" x14ac:dyDescent="0.2">
      <c r="A54390" t="s">
        <v>1743</v>
      </c>
      <c r="B54390" s="1">
        <v>45002</v>
      </c>
      <c r="C54390">
        <v>598.54</v>
      </c>
    </row>
    <row r="54391" spans="1:3" x14ac:dyDescent="0.2">
      <c r="A54391" t="s">
        <v>12723</v>
      </c>
      <c r="B54391" s="1">
        <v>45002</v>
      </c>
      <c r="C54391">
        <v>20.3</v>
      </c>
    </row>
    <row r="54392" spans="1:3" x14ac:dyDescent="0.2">
      <c r="A54392" t="s">
        <v>4182</v>
      </c>
      <c r="B54392" s="1">
        <v>45002</v>
      </c>
      <c r="C54392">
        <v>50.85</v>
      </c>
    </row>
    <row r="54393" spans="1:3" x14ac:dyDescent="0.2">
      <c r="A54393" t="s">
        <v>12724</v>
      </c>
      <c r="B54393" s="1">
        <v>45002</v>
      </c>
      <c r="C54393">
        <v>114.35</v>
      </c>
    </row>
    <row r="54394" spans="1:3" x14ac:dyDescent="0.2">
      <c r="A54394" t="s">
        <v>908</v>
      </c>
      <c r="B54394" s="1">
        <v>45002</v>
      </c>
      <c r="C54394">
        <v>1055</v>
      </c>
    </row>
    <row r="54395" spans="1:3" x14ac:dyDescent="0.2">
      <c r="A54395" t="s">
        <v>46</v>
      </c>
      <c r="B54395" s="1">
        <v>45002</v>
      </c>
      <c r="C54395">
        <v>92.85</v>
      </c>
    </row>
    <row r="54396" spans="1:3" x14ac:dyDescent="0.2">
      <c r="A54396" t="s">
        <v>9437</v>
      </c>
      <c r="B54396" s="1">
        <v>45002</v>
      </c>
      <c r="C54396">
        <v>26.5</v>
      </c>
    </row>
    <row r="54397" spans="1:3" x14ac:dyDescent="0.2">
      <c r="A54397" t="s">
        <v>6761</v>
      </c>
      <c r="B54397" s="1">
        <v>45002</v>
      </c>
      <c r="C54397">
        <v>799.8</v>
      </c>
    </row>
    <row r="54398" spans="1:3" x14ac:dyDescent="0.2">
      <c r="A54398" t="s">
        <v>148</v>
      </c>
      <c r="B54398" s="1">
        <v>45002</v>
      </c>
      <c r="C54398">
        <v>80.790000000000006</v>
      </c>
    </row>
    <row r="54399" spans="1:3" x14ac:dyDescent="0.2">
      <c r="A54399" t="s">
        <v>12725</v>
      </c>
      <c r="B54399" s="1">
        <v>45002</v>
      </c>
      <c r="C54399">
        <v>4.99</v>
      </c>
    </row>
    <row r="54400" spans="1:3" x14ac:dyDescent="0.2">
      <c r="A54400" t="s">
        <v>12726</v>
      </c>
      <c r="B54400" s="1">
        <v>45002</v>
      </c>
      <c r="C54400">
        <v>21.95</v>
      </c>
    </row>
    <row r="54401" spans="1:3" x14ac:dyDescent="0.2">
      <c r="A54401" t="s">
        <v>12727</v>
      </c>
      <c r="B54401" s="1">
        <v>45002</v>
      </c>
      <c r="C54401">
        <v>360.5</v>
      </c>
    </row>
    <row r="54402" spans="1:3" x14ac:dyDescent="0.2">
      <c r="A54402" t="s">
        <v>6426</v>
      </c>
      <c r="B54402" s="1">
        <v>45002</v>
      </c>
      <c r="C54402">
        <v>9.15</v>
      </c>
    </row>
    <row r="54403" spans="1:3" x14ac:dyDescent="0.2">
      <c r="A54403" t="s">
        <v>44</v>
      </c>
      <c r="B54403" s="1">
        <v>45002</v>
      </c>
      <c r="C54403">
        <v>502.77</v>
      </c>
    </row>
    <row r="54404" spans="1:3" x14ac:dyDescent="0.2">
      <c r="A54404" t="s">
        <v>12728</v>
      </c>
      <c r="B54404" s="1">
        <v>45002</v>
      </c>
      <c r="C54404">
        <v>74.5</v>
      </c>
    </row>
    <row r="54405" spans="1:3" x14ac:dyDescent="0.2">
      <c r="A54405" t="s">
        <v>12729</v>
      </c>
      <c r="B54405" s="1">
        <v>45002</v>
      </c>
      <c r="C54405">
        <v>67.400000000000006</v>
      </c>
    </row>
    <row r="54406" spans="1:3" x14ac:dyDescent="0.2">
      <c r="A54406" t="s">
        <v>12730</v>
      </c>
      <c r="B54406" s="1">
        <v>45002</v>
      </c>
      <c r="C54406">
        <v>24.95</v>
      </c>
    </row>
    <row r="54407" spans="1:3" x14ac:dyDescent="0.2">
      <c r="A54407" t="s">
        <v>6677</v>
      </c>
      <c r="B54407" s="1">
        <v>45002</v>
      </c>
      <c r="C54407">
        <v>245</v>
      </c>
    </row>
    <row r="54408" spans="1:3" x14ac:dyDescent="0.2">
      <c r="A54408" t="s">
        <v>10863</v>
      </c>
      <c r="B54408" s="1">
        <v>45002</v>
      </c>
      <c r="C54408">
        <v>748.75</v>
      </c>
    </row>
    <row r="54409" spans="1:3" x14ac:dyDescent="0.2">
      <c r="A54409" t="s">
        <v>12731</v>
      </c>
      <c r="B54409" s="1">
        <v>45002</v>
      </c>
      <c r="C54409">
        <v>263.7</v>
      </c>
    </row>
    <row r="54410" spans="1:3" x14ac:dyDescent="0.2">
      <c r="A54410" t="s">
        <v>12732</v>
      </c>
      <c r="B54410" s="1">
        <v>45002</v>
      </c>
      <c r="C54410">
        <v>48.4</v>
      </c>
    </row>
    <row r="54411" spans="1:3" x14ac:dyDescent="0.2">
      <c r="A54411" t="s">
        <v>12</v>
      </c>
      <c r="B54411" s="1">
        <v>45002</v>
      </c>
      <c r="C54411">
        <v>168.71</v>
      </c>
    </row>
    <row r="54412" spans="1:3" x14ac:dyDescent="0.2">
      <c r="A54412" t="s">
        <v>229</v>
      </c>
      <c r="B54412" s="1">
        <v>45002</v>
      </c>
      <c r="C54412">
        <v>145.33000000000001</v>
      </c>
    </row>
    <row r="54413" spans="1:3" x14ac:dyDescent="0.2">
      <c r="A54413" t="s">
        <v>40</v>
      </c>
      <c r="B54413" s="1">
        <v>45002</v>
      </c>
      <c r="C54413">
        <v>233.26</v>
      </c>
    </row>
    <row r="54414" spans="1:3" x14ac:dyDescent="0.2">
      <c r="A54414" t="s">
        <v>483</v>
      </c>
      <c r="B54414" s="1">
        <v>45002</v>
      </c>
      <c r="C54414">
        <v>53.7</v>
      </c>
    </row>
    <row r="54415" spans="1:3" x14ac:dyDescent="0.2">
      <c r="A54415" t="s">
        <v>483</v>
      </c>
      <c r="B54415" s="1">
        <v>45002</v>
      </c>
      <c r="C54415">
        <v>712.74</v>
      </c>
    </row>
    <row r="54416" spans="1:3" x14ac:dyDescent="0.2">
      <c r="A54416" t="s">
        <v>119</v>
      </c>
      <c r="B54416" s="1">
        <v>45002</v>
      </c>
      <c r="C54416">
        <v>260.39999999999998</v>
      </c>
    </row>
    <row r="54417" spans="1:3" x14ac:dyDescent="0.2">
      <c r="A54417" t="s">
        <v>2845</v>
      </c>
      <c r="B54417" s="1">
        <v>45002</v>
      </c>
      <c r="C54417">
        <v>619.16</v>
      </c>
    </row>
    <row r="54418" spans="1:3" x14ac:dyDescent="0.2">
      <c r="A54418" t="s">
        <v>3762</v>
      </c>
      <c r="B54418" s="1">
        <v>45005</v>
      </c>
      <c r="C54418">
        <v>492.74</v>
      </c>
    </row>
    <row r="54419" spans="1:3" x14ac:dyDescent="0.2">
      <c r="A54419" t="s">
        <v>2842</v>
      </c>
      <c r="B54419" s="1">
        <v>45005</v>
      </c>
      <c r="C54419">
        <v>78.849999999999994</v>
      </c>
    </row>
    <row r="54420" spans="1:3" x14ac:dyDescent="0.2">
      <c r="A54420" t="s">
        <v>985</v>
      </c>
      <c r="B54420" s="1">
        <v>45005</v>
      </c>
      <c r="C54420">
        <v>293.39999999999998</v>
      </c>
    </row>
    <row r="54421" spans="1:3" x14ac:dyDescent="0.2">
      <c r="A54421" t="s">
        <v>4410</v>
      </c>
      <c r="B54421" s="1">
        <v>45005</v>
      </c>
      <c r="C54421">
        <v>65.95</v>
      </c>
    </row>
    <row r="54422" spans="1:3" x14ac:dyDescent="0.2">
      <c r="A54422" t="s">
        <v>985</v>
      </c>
      <c r="B54422" s="1">
        <v>45005</v>
      </c>
      <c r="C54422">
        <v>293.39999999999998</v>
      </c>
    </row>
    <row r="54423" spans="1:3" x14ac:dyDescent="0.2">
      <c r="A54423" t="s">
        <v>1971</v>
      </c>
      <c r="B54423" s="1">
        <v>45005</v>
      </c>
      <c r="C54423">
        <v>527.96</v>
      </c>
    </row>
    <row r="54424" spans="1:3" x14ac:dyDescent="0.2">
      <c r="A54424" t="s">
        <v>6139</v>
      </c>
      <c r="B54424" s="1">
        <v>45005</v>
      </c>
      <c r="C54424">
        <v>926.97</v>
      </c>
    </row>
    <row r="54425" spans="1:3" x14ac:dyDescent="0.2">
      <c r="A54425" t="s">
        <v>2989</v>
      </c>
      <c r="B54425" s="1">
        <v>45005</v>
      </c>
      <c r="C54425">
        <v>230.51</v>
      </c>
    </row>
    <row r="54426" spans="1:3" x14ac:dyDescent="0.2">
      <c r="A54426" t="s">
        <v>64</v>
      </c>
      <c r="B54426" s="1">
        <v>45005</v>
      </c>
      <c r="C54426">
        <v>300</v>
      </c>
    </row>
    <row r="54427" spans="1:3" x14ac:dyDescent="0.2">
      <c r="A54427" t="s">
        <v>12703</v>
      </c>
      <c r="B54427" s="1">
        <v>45005</v>
      </c>
      <c r="C54427">
        <v>84.9</v>
      </c>
    </row>
    <row r="54428" spans="1:3" x14ac:dyDescent="0.2">
      <c r="A54428" t="s">
        <v>147</v>
      </c>
      <c r="B54428" s="1">
        <v>45005</v>
      </c>
      <c r="C54428">
        <v>549.41999999999996</v>
      </c>
    </row>
    <row r="54429" spans="1:3" x14ac:dyDescent="0.2">
      <c r="A54429" t="s">
        <v>1151</v>
      </c>
      <c r="B54429" s="1">
        <v>45005</v>
      </c>
      <c r="C54429">
        <v>387</v>
      </c>
    </row>
    <row r="54430" spans="1:3" x14ac:dyDescent="0.2">
      <c r="A54430" t="s">
        <v>4989</v>
      </c>
      <c r="B54430" s="1">
        <v>45005</v>
      </c>
      <c r="C54430">
        <v>175.4</v>
      </c>
    </row>
    <row r="54431" spans="1:3" x14ac:dyDescent="0.2">
      <c r="A54431" t="s">
        <v>12704</v>
      </c>
      <c r="B54431" s="1">
        <v>45005</v>
      </c>
      <c r="C54431">
        <v>30.7</v>
      </c>
    </row>
    <row r="54432" spans="1:3" x14ac:dyDescent="0.2">
      <c r="A54432" t="s">
        <v>12705</v>
      </c>
      <c r="B54432" s="1">
        <v>45005</v>
      </c>
      <c r="C54432">
        <v>24.95</v>
      </c>
    </row>
    <row r="54433" spans="1:3" x14ac:dyDescent="0.2">
      <c r="A54433" t="s">
        <v>79</v>
      </c>
      <c r="B54433" s="1">
        <v>45005</v>
      </c>
      <c r="C54433">
        <v>29.93</v>
      </c>
    </row>
    <row r="54434" spans="1:3" x14ac:dyDescent="0.2">
      <c r="A54434" t="s">
        <v>79</v>
      </c>
      <c r="B54434" s="1">
        <v>45005</v>
      </c>
      <c r="C54434">
        <v>35.950000000000003</v>
      </c>
    </row>
    <row r="54435" spans="1:3" x14ac:dyDescent="0.2">
      <c r="A54435" t="s">
        <v>79</v>
      </c>
      <c r="B54435" s="1">
        <v>45005</v>
      </c>
      <c r="C54435">
        <v>35.950000000000003</v>
      </c>
    </row>
    <row r="54436" spans="1:3" x14ac:dyDescent="0.2">
      <c r="A54436" t="s">
        <v>79</v>
      </c>
      <c r="B54436" s="1">
        <v>45005</v>
      </c>
      <c r="C54436">
        <v>29.93</v>
      </c>
    </row>
    <row r="54437" spans="1:3" x14ac:dyDescent="0.2">
      <c r="A54437" t="s">
        <v>79</v>
      </c>
      <c r="B54437" s="1">
        <v>45005</v>
      </c>
      <c r="C54437">
        <v>35.950000000000003</v>
      </c>
    </row>
    <row r="54438" spans="1:3" x14ac:dyDescent="0.2">
      <c r="A54438" t="s">
        <v>79</v>
      </c>
      <c r="B54438" s="1">
        <v>45005</v>
      </c>
      <c r="C54438">
        <v>63.45</v>
      </c>
    </row>
    <row r="54439" spans="1:3" x14ac:dyDescent="0.2">
      <c r="A54439" t="s">
        <v>79</v>
      </c>
      <c r="B54439" s="1">
        <v>45005</v>
      </c>
      <c r="C54439">
        <v>90.95</v>
      </c>
    </row>
    <row r="54440" spans="1:3" x14ac:dyDescent="0.2">
      <c r="A54440" t="s">
        <v>79</v>
      </c>
      <c r="B54440" s="1">
        <v>45005</v>
      </c>
      <c r="C54440">
        <v>35.950000000000003</v>
      </c>
    </row>
    <row r="54441" spans="1:3" x14ac:dyDescent="0.2">
      <c r="A54441" t="s">
        <v>79</v>
      </c>
      <c r="B54441" s="1">
        <v>45005</v>
      </c>
      <c r="C54441">
        <v>35.950000000000003</v>
      </c>
    </row>
    <row r="54442" spans="1:3" x14ac:dyDescent="0.2">
      <c r="A54442" t="s">
        <v>79</v>
      </c>
      <c r="B54442" s="1">
        <v>45005</v>
      </c>
      <c r="C54442">
        <v>63.45</v>
      </c>
    </row>
    <row r="54443" spans="1:3" x14ac:dyDescent="0.2">
      <c r="A54443" t="s">
        <v>79</v>
      </c>
      <c r="B54443" s="1">
        <v>45005</v>
      </c>
      <c r="C54443">
        <v>63.45</v>
      </c>
    </row>
    <row r="54444" spans="1:3" x14ac:dyDescent="0.2">
      <c r="A54444" t="s">
        <v>79</v>
      </c>
      <c r="B54444" s="1">
        <v>45005</v>
      </c>
      <c r="C54444">
        <v>35.93</v>
      </c>
    </row>
    <row r="54445" spans="1:3" x14ac:dyDescent="0.2">
      <c r="A54445" t="s">
        <v>79</v>
      </c>
      <c r="B54445" s="1">
        <v>45005</v>
      </c>
      <c r="C54445">
        <v>35.950000000000003</v>
      </c>
    </row>
    <row r="54446" spans="1:3" x14ac:dyDescent="0.2">
      <c r="A54446" t="s">
        <v>79</v>
      </c>
      <c r="B54446" s="1">
        <v>45005</v>
      </c>
      <c r="C54446">
        <v>35.950000000000003</v>
      </c>
    </row>
    <row r="54447" spans="1:3" x14ac:dyDescent="0.2">
      <c r="A54447" t="s">
        <v>79</v>
      </c>
      <c r="B54447" s="1">
        <v>45005</v>
      </c>
      <c r="C54447">
        <v>35.950000000000003</v>
      </c>
    </row>
    <row r="54448" spans="1:3" x14ac:dyDescent="0.2">
      <c r="A54448" t="s">
        <v>79</v>
      </c>
      <c r="B54448" s="1">
        <v>45005</v>
      </c>
      <c r="C54448">
        <v>35.950000000000003</v>
      </c>
    </row>
    <row r="54449" spans="1:3" x14ac:dyDescent="0.2">
      <c r="A54449" t="s">
        <v>79</v>
      </c>
      <c r="B54449" s="1">
        <v>45005</v>
      </c>
      <c r="C54449">
        <v>35.950000000000003</v>
      </c>
    </row>
    <row r="54450" spans="1:3" x14ac:dyDescent="0.2">
      <c r="A54450" t="s">
        <v>79</v>
      </c>
      <c r="B54450" s="1">
        <v>45005</v>
      </c>
      <c r="C54450">
        <v>29.93</v>
      </c>
    </row>
    <row r="54451" spans="1:3" x14ac:dyDescent="0.2">
      <c r="A54451" t="s">
        <v>79</v>
      </c>
      <c r="B54451" s="1">
        <v>45005</v>
      </c>
      <c r="C54451">
        <v>63.45</v>
      </c>
    </row>
    <row r="54452" spans="1:3" x14ac:dyDescent="0.2">
      <c r="A54452" t="s">
        <v>79</v>
      </c>
      <c r="B54452" s="1">
        <v>45005</v>
      </c>
      <c r="C54452">
        <v>35.950000000000003</v>
      </c>
    </row>
    <row r="54453" spans="1:3" x14ac:dyDescent="0.2">
      <c r="A54453" t="s">
        <v>1719</v>
      </c>
      <c r="B54453" s="1">
        <v>45005</v>
      </c>
      <c r="C54453">
        <v>43.18</v>
      </c>
    </row>
    <row r="54454" spans="1:3" x14ac:dyDescent="0.2">
      <c r="A54454" t="s">
        <v>811</v>
      </c>
      <c r="B54454" s="1">
        <v>45005</v>
      </c>
      <c r="C54454">
        <v>258.95999999999998</v>
      </c>
    </row>
    <row r="54455" spans="1:3" x14ac:dyDescent="0.2">
      <c r="A54455" t="s">
        <v>29</v>
      </c>
      <c r="B54455" s="1">
        <v>45005</v>
      </c>
      <c r="C54455">
        <v>300.82</v>
      </c>
    </row>
    <row r="54456" spans="1:3" x14ac:dyDescent="0.2">
      <c r="A54456" t="s">
        <v>714</v>
      </c>
      <c r="B54456" s="1">
        <v>45005</v>
      </c>
      <c r="C54456">
        <v>312.5</v>
      </c>
    </row>
    <row r="54457" spans="1:3" x14ac:dyDescent="0.2">
      <c r="A54457" t="s">
        <v>11439</v>
      </c>
      <c r="B54457" s="1">
        <v>45005</v>
      </c>
      <c r="C54457">
        <v>133.44999999999999</v>
      </c>
    </row>
    <row r="54458" spans="1:3" x14ac:dyDescent="0.2">
      <c r="A54458" t="s">
        <v>12706</v>
      </c>
      <c r="B54458" s="1">
        <v>45005</v>
      </c>
      <c r="C54458">
        <v>70.95</v>
      </c>
    </row>
    <row r="54459" spans="1:3" x14ac:dyDescent="0.2">
      <c r="A54459" t="s">
        <v>9386</v>
      </c>
      <c r="B54459" s="1">
        <v>45005</v>
      </c>
      <c r="C54459">
        <v>288</v>
      </c>
    </row>
    <row r="54460" spans="1:3" x14ac:dyDescent="0.2">
      <c r="A54460" t="s">
        <v>12707</v>
      </c>
      <c r="B54460" s="1">
        <v>45005</v>
      </c>
      <c r="C54460">
        <v>100.5</v>
      </c>
    </row>
    <row r="54461" spans="1:3" x14ac:dyDescent="0.2">
      <c r="A54461" t="s">
        <v>4985</v>
      </c>
      <c r="B54461" s="1">
        <v>45005</v>
      </c>
      <c r="C54461">
        <v>47.4</v>
      </c>
    </row>
    <row r="54462" spans="1:3" x14ac:dyDescent="0.2">
      <c r="A54462" t="s">
        <v>2741</v>
      </c>
      <c r="B54462" s="1">
        <v>45005</v>
      </c>
      <c r="C54462">
        <v>79.7</v>
      </c>
    </row>
    <row r="54463" spans="1:3" x14ac:dyDescent="0.2">
      <c r="A54463" t="s">
        <v>12708</v>
      </c>
      <c r="B54463" s="1">
        <v>45005</v>
      </c>
      <c r="C54463">
        <v>48.4</v>
      </c>
    </row>
    <row r="54464" spans="1:3" x14ac:dyDescent="0.2">
      <c r="A54464" t="s">
        <v>12709</v>
      </c>
      <c r="B54464" s="1">
        <v>45005</v>
      </c>
      <c r="C54464">
        <v>57.95</v>
      </c>
    </row>
    <row r="54465" spans="1:3" x14ac:dyDescent="0.2">
      <c r="A54465" t="s">
        <v>12710</v>
      </c>
      <c r="B54465" s="1">
        <v>45005</v>
      </c>
      <c r="C54465">
        <v>245.8</v>
      </c>
    </row>
    <row r="54466" spans="1:3" x14ac:dyDescent="0.2">
      <c r="A54466" t="s">
        <v>12711</v>
      </c>
      <c r="B54466" s="1">
        <v>45005</v>
      </c>
      <c r="C54466">
        <v>193.45</v>
      </c>
    </row>
    <row r="54467" spans="1:3" x14ac:dyDescent="0.2">
      <c r="A54467" t="s">
        <v>12712</v>
      </c>
      <c r="B54467" s="1">
        <v>45005</v>
      </c>
      <c r="C54467">
        <v>99.1</v>
      </c>
    </row>
    <row r="54468" spans="1:3" x14ac:dyDescent="0.2">
      <c r="A54468" t="s">
        <v>12713</v>
      </c>
      <c r="B54468" s="1">
        <v>45005</v>
      </c>
      <c r="C54468">
        <v>50.4</v>
      </c>
    </row>
    <row r="54469" spans="1:3" x14ac:dyDescent="0.2">
      <c r="A54469" t="s">
        <v>12015</v>
      </c>
      <c r="B54469" s="1">
        <v>45005</v>
      </c>
      <c r="C54469">
        <v>40.9</v>
      </c>
    </row>
    <row r="54470" spans="1:3" x14ac:dyDescent="0.2">
      <c r="A54470" t="s">
        <v>4932</v>
      </c>
      <c r="B54470" s="1">
        <v>45005</v>
      </c>
      <c r="C54470">
        <v>56.7</v>
      </c>
    </row>
    <row r="54471" spans="1:3" x14ac:dyDescent="0.2">
      <c r="A54471" t="s">
        <v>12714</v>
      </c>
      <c r="B54471" s="1">
        <v>45005</v>
      </c>
      <c r="C54471">
        <v>74.400000000000006</v>
      </c>
    </row>
    <row r="54472" spans="1:3" x14ac:dyDescent="0.2">
      <c r="A54472" t="s">
        <v>333</v>
      </c>
      <c r="B54472" s="1">
        <v>45005</v>
      </c>
      <c r="C54472">
        <v>223.9</v>
      </c>
    </row>
    <row r="54473" spans="1:3" x14ac:dyDescent="0.2">
      <c r="A54473" t="s">
        <v>12715</v>
      </c>
      <c r="B54473" s="1">
        <v>45005</v>
      </c>
      <c r="C54473">
        <v>50.95</v>
      </c>
    </row>
    <row r="54474" spans="1:3" x14ac:dyDescent="0.2">
      <c r="A54474" t="s">
        <v>12716</v>
      </c>
      <c r="B54474" s="1">
        <v>45005</v>
      </c>
      <c r="C54474">
        <v>349</v>
      </c>
    </row>
    <row r="54475" spans="1:3" x14ac:dyDescent="0.2">
      <c r="A54475" t="s">
        <v>12559</v>
      </c>
      <c r="B54475" s="1">
        <v>45005</v>
      </c>
      <c r="C54475">
        <v>52.4</v>
      </c>
    </row>
    <row r="54476" spans="1:3" x14ac:dyDescent="0.2">
      <c r="A54476" t="s">
        <v>11508</v>
      </c>
      <c r="B54476" s="1">
        <v>45005</v>
      </c>
      <c r="C54476">
        <v>53.45</v>
      </c>
    </row>
    <row r="54477" spans="1:3" x14ac:dyDescent="0.2">
      <c r="A54477" t="s">
        <v>12717</v>
      </c>
      <c r="B54477" s="1">
        <v>45005</v>
      </c>
      <c r="C54477">
        <v>53.4</v>
      </c>
    </row>
    <row r="54478" spans="1:3" x14ac:dyDescent="0.2">
      <c r="A54478" t="s">
        <v>569</v>
      </c>
      <c r="B54478" s="1">
        <v>45005</v>
      </c>
      <c r="C54478">
        <v>111.95</v>
      </c>
    </row>
    <row r="54479" spans="1:3" x14ac:dyDescent="0.2">
      <c r="A54479" t="s">
        <v>12718</v>
      </c>
      <c r="B54479" s="1">
        <v>45005</v>
      </c>
      <c r="C54479">
        <v>53.4</v>
      </c>
    </row>
    <row r="54480" spans="1:3" x14ac:dyDescent="0.2">
      <c r="A54480" t="s">
        <v>119</v>
      </c>
      <c r="B54480" s="1">
        <v>45005</v>
      </c>
      <c r="C54480">
        <v>328.5</v>
      </c>
    </row>
    <row r="54481" spans="1:3" x14ac:dyDescent="0.2">
      <c r="A54481" t="s">
        <v>12719</v>
      </c>
      <c r="B54481" s="1">
        <v>45005</v>
      </c>
      <c r="C54481">
        <v>138.19999999999999</v>
      </c>
    </row>
    <row r="54482" spans="1:3" x14ac:dyDescent="0.2">
      <c r="A54482" t="s">
        <v>248</v>
      </c>
      <c r="B54482" s="1">
        <v>45005</v>
      </c>
      <c r="C54482">
        <v>403.02</v>
      </c>
    </row>
    <row r="54483" spans="1:3" x14ac:dyDescent="0.2">
      <c r="A54483" t="s">
        <v>12720</v>
      </c>
      <c r="B54483" s="1">
        <v>45005</v>
      </c>
      <c r="C54483">
        <v>158.19999999999999</v>
      </c>
    </row>
    <row r="54484" spans="1:3" x14ac:dyDescent="0.2">
      <c r="A54484" t="s">
        <v>12721</v>
      </c>
      <c r="B54484" s="1">
        <v>45005</v>
      </c>
      <c r="C54484">
        <v>417.8</v>
      </c>
    </row>
    <row r="54485" spans="1:3" x14ac:dyDescent="0.2">
      <c r="A54485" t="s">
        <v>249</v>
      </c>
      <c r="B54485" s="1">
        <v>45005</v>
      </c>
      <c r="C54485">
        <v>445.66</v>
      </c>
    </row>
    <row r="54486" spans="1:3" x14ac:dyDescent="0.2">
      <c r="A54486" t="s">
        <v>286</v>
      </c>
      <c r="B54486" s="1">
        <v>45005</v>
      </c>
      <c r="C54486">
        <v>543.96</v>
      </c>
    </row>
    <row r="54487" spans="1:3" x14ac:dyDescent="0.2">
      <c r="A54487" t="s">
        <v>286</v>
      </c>
      <c r="B54487" s="1">
        <v>45005</v>
      </c>
      <c r="C54487">
        <v>383.99</v>
      </c>
    </row>
    <row r="54488" spans="1:3" x14ac:dyDescent="0.2">
      <c r="A54488" t="s">
        <v>46</v>
      </c>
      <c r="B54488" s="1">
        <v>45005</v>
      </c>
      <c r="C54488">
        <v>34.770000000000003</v>
      </c>
    </row>
    <row r="54489" spans="1:3" x14ac:dyDescent="0.2">
      <c r="A54489" t="s">
        <v>46</v>
      </c>
      <c r="B54489" s="1">
        <v>45005</v>
      </c>
      <c r="C54489">
        <v>100.77</v>
      </c>
    </row>
    <row r="54490" spans="1:3" x14ac:dyDescent="0.2">
      <c r="A54490" t="s">
        <v>46</v>
      </c>
      <c r="B54490" s="1">
        <v>45005</v>
      </c>
      <c r="C54490">
        <v>158.96</v>
      </c>
    </row>
    <row r="54491" spans="1:3" x14ac:dyDescent="0.2">
      <c r="A54491" t="s">
        <v>46</v>
      </c>
      <c r="B54491" s="1">
        <v>45005</v>
      </c>
      <c r="C54491">
        <v>71.7</v>
      </c>
    </row>
    <row r="54492" spans="1:3" x14ac:dyDescent="0.2">
      <c r="A54492" t="s">
        <v>46</v>
      </c>
      <c r="B54492" s="1">
        <v>45005</v>
      </c>
      <c r="C54492">
        <v>120.54</v>
      </c>
    </row>
    <row r="54493" spans="1:3" x14ac:dyDescent="0.2">
      <c r="A54493" t="s">
        <v>9699</v>
      </c>
      <c r="B54493" s="1">
        <v>45005</v>
      </c>
      <c r="C54493">
        <v>79.45</v>
      </c>
    </row>
    <row r="54494" spans="1:3" x14ac:dyDescent="0.2">
      <c r="A54494" t="s">
        <v>12722</v>
      </c>
      <c r="B54494" s="1">
        <v>45005</v>
      </c>
      <c r="C54494">
        <v>27.9</v>
      </c>
    </row>
    <row r="54495" spans="1:3" x14ac:dyDescent="0.2">
      <c r="A54495" t="s">
        <v>185</v>
      </c>
      <c r="B54495" s="1">
        <v>45005</v>
      </c>
      <c r="C54495">
        <v>723.73</v>
      </c>
    </row>
    <row r="54496" spans="1:3" x14ac:dyDescent="0.2">
      <c r="A54496" t="s">
        <v>14</v>
      </c>
      <c r="B54496" s="1">
        <v>45005</v>
      </c>
      <c r="C54496">
        <v>964.75</v>
      </c>
    </row>
    <row r="54497" spans="1:3" x14ac:dyDescent="0.2">
      <c r="A54497" t="s">
        <v>280</v>
      </c>
      <c r="B54497" s="1">
        <v>45005</v>
      </c>
      <c r="C54497">
        <v>350</v>
      </c>
    </row>
    <row r="54498" spans="1:3" x14ac:dyDescent="0.2">
      <c r="A54498" t="s">
        <v>1401</v>
      </c>
      <c r="B54498" s="1">
        <v>45005</v>
      </c>
      <c r="C54498">
        <v>299.51</v>
      </c>
    </row>
    <row r="54499" spans="1:3" x14ac:dyDescent="0.2">
      <c r="A54499" t="s">
        <v>9915</v>
      </c>
      <c r="B54499" s="1">
        <v>45005</v>
      </c>
      <c r="C54499">
        <v>306.14999999999998</v>
      </c>
    </row>
    <row r="54500" spans="1:3" x14ac:dyDescent="0.2">
      <c r="A54500" t="s">
        <v>229</v>
      </c>
      <c r="B54500" s="1">
        <v>45005</v>
      </c>
      <c r="C54500">
        <v>37.93</v>
      </c>
    </row>
    <row r="54501" spans="1:3" x14ac:dyDescent="0.2">
      <c r="A54501" t="s">
        <v>119</v>
      </c>
      <c r="B54501" s="1">
        <v>45005</v>
      </c>
      <c r="C54501">
        <v>863.04</v>
      </c>
    </row>
    <row r="54502" spans="1:3" x14ac:dyDescent="0.2">
      <c r="A54502" t="s">
        <v>280</v>
      </c>
      <c r="B54502" s="1">
        <v>45005</v>
      </c>
      <c r="C54502">
        <v>700</v>
      </c>
    </row>
    <row r="54503" spans="1:3" x14ac:dyDescent="0.2">
      <c r="A54503" t="s">
        <v>346</v>
      </c>
      <c r="B54503" s="1">
        <v>45005</v>
      </c>
      <c r="C54503">
        <v>842.28</v>
      </c>
    </row>
    <row r="54504" spans="1:3" x14ac:dyDescent="0.2">
      <c r="A54504" t="s">
        <v>12</v>
      </c>
      <c r="B54504" s="1">
        <v>45005</v>
      </c>
      <c r="C54504">
        <v>73.09</v>
      </c>
    </row>
    <row r="54505" spans="1:3" x14ac:dyDescent="0.2">
      <c r="A54505" t="s">
        <v>12</v>
      </c>
      <c r="B54505" s="1">
        <v>45005</v>
      </c>
      <c r="C54505">
        <v>236.15</v>
      </c>
    </row>
    <row r="54506" spans="1:3" x14ac:dyDescent="0.2">
      <c r="A54506" t="s">
        <v>12</v>
      </c>
      <c r="B54506" s="1">
        <v>45005</v>
      </c>
      <c r="C54506">
        <v>123.98</v>
      </c>
    </row>
    <row r="54507" spans="1:3" x14ac:dyDescent="0.2">
      <c r="A54507" t="s">
        <v>583</v>
      </c>
      <c r="B54507" s="1">
        <v>45005</v>
      </c>
      <c r="C54507">
        <v>527.70000000000005</v>
      </c>
    </row>
    <row r="54508" spans="1:3" x14ac:dyDescent="0.2">
      <c r="A54508" t="s">
        <v>831</v>
      </c>
      <c r="B54508" s="1">
        <v>45005</v>
      </c>
      <c r="C54508">
        <v>849.71</v>
      </c>
    </row>
    <row r="54509" spans="1:3" x14ac:dyDescent="0.2">
      <c r="A54509" t="s">
        <v>534</v>
      </c>
      <c r="B54509" s="1">
        <v>45006</v>
      </c>
      <c r="C54509">
        <v>5034</v>
      </c>
    </row>
    <row r="54510" spans="1:3" x14ac:dyDescent="0.2">
      <c r="A54510" t="s">
        <v>12694</v>
      </c>
      <c r="B54510" s="1">
        <v>45006</v>
      </c>
      <c r="C54510">
        <v>85.4</v>
      </c>
    </row>
    <row r="54511" spans="1:3" x14ac:dyDescent="0.2">
      <c r="A54511" t="s">
        <v>12695</v>
      </c>
      <c r="B54511" s="1">
        <v>45006</v>
      </c>
      <c r="C54511">
        <v>48.4</v>
      </c>
    </row>
    <row r="54512" spans="1:3" x14ac:dyDescent="0.2">
      <c r="A54512" t="s">
        <v>5546</v>
      </c>
      <c r="B54512" s="1">
        <v>45006</v>
      </c>
      <c r="C54512">
        <v>57.9</v>
      </c>
    </row>
    <row r="54513" spans="1:3" x14ac:dyDescent="0.2">
      <c r="A54513" t="s">
        <v>6139</v>
      </c>
      <c r="B54513" s="1">
        <v>45006</v>
      </c>
      <c r="C54513">
        <v>513.71</v>
      </c>
    </row>
    <row r="54514" spans="1:3" x14ac:dyDescent="0.2">
      <c r="A54514" t="s">
        <v>44</v>
      </c>
      <c r="B54514" s="1">
        <v>45006</v>
      </c>
      <c r="C54514">
        <v>165.46</v>
      </c>
    </row>
    <row r="54515" spans="1:3" x14ac:dyDescent="0.2">
      <c r="A54515" t="s">
        <v>32</v>
      </c>
      <c r="B54515" s="1">
        <v>45006</v>
      </c>
      <c r="C54515">
        <v>2794.16</v>
      </c>
    </row>
    <row r="54516" spans="1:3" x14ac:dyDescent="0.2">
      <c r="A54516" t="s">
        <v>12696</v>
      </c>
      <c r="B54516" s="1">
        <v>45006</v>
      </c>
      <c r="C54516">
        <v>65.150000000000006</v>
      </c>
    </row>
    <row r="54517" spans="1:3" x14ac:dyDescent="0.2">
      <c r="A54517" t="s">
        <v>12697</v>
      </c>
      <c r="B54517" s="1">
        <v>45006</v>
      </c>
      <c r="C54517">
        <v>54.4</v>
      </c>
    </row>
    <row r="54518" spans="1:3" x14ac:dyDescent="0.2">
      <c r="A54518" t="s">
        <v>321</v>
      </c>
      <c r="B54518" s="1">
        <v>45006</v>
      </c>
      <c r="C54518">
        <v>143.19</v>
      </c>
    </row>
    <row r="54519" spans="1:3" x14ac:dyDescent="0.2">
      <c r="A54519" t="s">
        <v>346</v>
      </c>
      <c r="B54519" s="1">
        <v>45006</v>
      </c>
      <c r="C54519">
        <v>215.76</v>
      </c>
    </row>
    <row r="54520" spans="1:3" x14ac:dyDescent="0.2">
      <c r="A54520" t="s">
        <v>1322</v>
      </c>
      <c r="B54520" s="1">
        <v>45006</v>
      </c>
      <c r="C54520">
        <v>102.85</v>
      </c>
    </row>
    <row r="54521" spans="1:3" x14ac:dyDescent="0.2">
      <c r="A54521" t="s">
        <v>64</v>
      </c>
      <c r="B54521" s="1">
        <v>45006</v>
      </c>
      <c r="C54521">
        <v>432.51</v>
      </c>
    </row>
    <row r="54522" spans="1:3" x14ac:dyDescent="0.2">
      <c r="A54522" t="s">
        <v>12698</v>
      </c>
      <c r="B54522" s="1">
        <v>45006</v>
      </c>
      <c r="C54522">
        <v>75.45</v>
      </c>
    </row>
    <row r="54523" spans="1:3" x14ac:dyDescent="0.2">
      <c r="A54523" t="s">
        <v>12699</v>
      </c>
      <c r="B54523" s="1">
        <v>45006</v>
      </c>
      <c r="C54523">
        <v>60.8</v>
      </c>
    </row>
    <row r="54524" spans="1:3" x14ac:dyDescent="0.2">
      <c r="A54524" t="s">
        <v>7760</v>
      </c>
      <c r="B54524" s="1">
        <v>45006</v>
      </c>
      <c r="C54524">
        <v>54.4</v>
      </c>
    </row>
    <row r="54525" spans="1:3" x14ac:dyDescent="0.2">
      <c r="A54525" t="s">
        <v>1844</v>
      </c>
      <c r="B54525" s="1">
        <v>45006</v>
      </c>
      <c r="C54525">
        <v>239.65</v>
      </c>
    </row>
    <row r="54526" spans="1:3" x14ac:dyDescent="0.2">
      <c r="A54526" t="s">
        <v>2973</v>
      </c>
      <c r="B54526" s="1">
        <v>45006</v>
      </c>
      <c r="C54526">
        <v>122.45</v>
      </c>
    </row>
    <row r="54527" spans="1:3" x14ac:dyDescent="0.2">
      <c r="A54527" t="s">
        <v>321</v>
      </c>
      <c r="B54527" s="1">
        <v>45006</v>
      </c>
      <c r="C54527">
        <v>700.04</v>
      </c>
    </row>
    <row r="54528" spans="1:3" x14ac:dyDescent="0.2">
      <c r="A54528" t="s">
        <v>1851</v>
      </c>
      <c r="B54528" s="1">
        <v>45006</v>
      </c>
      <c r="C54528">
        <v>6377.49</v>
      </c>
    </row>
    <row r="54529" spans="1:3" x14ac:dyDescent="0.2">
      <c r="A54529" t="s">
        <v>64</v>
      </c>
      <c r="B54529" s="1">
        <v>45006</v>
      </c>
      <c r="C54529">
        <v>408.62</v>
      </c>
    </row>
    <row r="54530" spans="1:3" x14ac:dyDescent="0.2">
      <c r="A54530" t="s">
        <v>148</v>
      </c>
      <c r="B54530" s="1">
        <v>45006</v>
      </c>
      <c r="C54530">
        <v>37.200000000000003</v>
      </c>
    </row>
    <row r="54531" spans="1:3" x14ac:dyDescent="0.2">
      <c r="A54531" t="s">
        <v>12700</v>
      </c>
      <c r="B54531" s="1">
        <v>45006</v>
      </c>
      <c r="C54531">
        <v>69.45</v>
      </c>
    </row>
    <row r="54532" spans="1:3" x14ac:dyDescent="0.2">
      <c r="A54532" t="s">
        <v>412</v>
      </c>
      <c r="B54532" s="1">
        <v>45006</v>
      </c>
      <c r="C54532">
        <v>224.15</v>
      </c>
    </row>
    <row r="54533" spans="1:3" x14ac:dyDescent="0.2">
      <c r="A54533" t="s">
        <v>12701</v>
      </c>
      <c r="B54533" s="1">
        <v>45006</v>
      </c>
      <c r="C54533">
        <v>164.25</v>
      </c>
    </row>
    <row r="54534" spans="1:3" x14ac:dyDescent="0.2">
      <c r="A54534" t="s">
        <v>11189</v>
      </c>
      <c r="B54534" s="1">
        <v>45006</v>
      </c>
      <c r="C54534">
        <v>72.099999999999994</v>
      </c>
    </row>
    <row r="54535" spans="1:3" x14ac:dyDescent="0.2">
      <c r="A54535" t="s">
        <v>7076</v>
      </c>
      <c r="B54535" s="1">
        <v>45006</v>
      </c>
      <c r="C54535">
        <v>53.4</v>
      </c>
    </row>
    <row r="54536" spans="1:3" x14ac:dyDescent="0.2">
      <c r="A54536" t="s">
        <v>12702</v>
      </c>
      <c r="B54536" s="1">
        <v>45006</v>
      </c>
      <c r="C54536">
        <v>58.4</v>
      </c>
    </row>
    <row r="54537" spans="1:3" x14ac:dyDescent="0.2">
      <c r="A54537" t="s">
        <v>10675</v>
      </c>
      <c r="B54537" s="1">
        <v>45006</v>
      </c>
      <c r="C54537">
        <v>10.95</v>
      </c>
    </row>
    <row r="54538" spans="1:3" x14ac:dyDescent="0.2">
      <c r="A54538" t="s">
        <v>10675</v>
      </c>
      <c r="B54538" s="1">
        <v>45006</v>
      </c>
      <c r="C54538">
        <v>107.25</v>
      </c>
    </row>
    <row r="54539" spans="1:3" x14ac:dyDescent="0.2">
      <c r="A54539" t="s">
        <v>12530</v>
      </c>
      <c r="B54539" s="1">
        <v>45006</v>
      </c>
      <c r="C54539">
        <v>647.9</v>
      </c>
    </row>
    <row r="54540" spans="1:3" x14ac:dyDescent="0.2">
      <c r="A54540" t="s">
        <v>46</v>
      </c>
      <c r="B54540" s="1">
        <v>45006</v>
      </c>
      <c r="C54540">
        <v>120.54</v>
      </c>
    </row>
    <row r="54541" spans="1:3" x14ac:dyDescent="0.2">
      <c r="A54541" t="s">
        <v>46</v>
      </c>
      <c r="B54541" s="1">
        <v>45006</v>
      </c>
      <c r="C54541">
        <v>56.97</v>
      </c>
    </row>
    <row r="54542" spans="1:3" x14ac:dyDescent="0.2">
      <c r="A54542" t="s">
        <v>679</v>
      </c>
      <c r="B54542" s="1">
        <v>45006</v>
      </c>
      <c r="C54542">
        <v>573.25</v>
      </c>
    </row>
    <row r="54543" spans="1:3" x14ac:dyDescent="0.2">
      <c r="A54543" t="s">
        <v>83</v>
      </c>
      <c r="B54543" s="1">
        <v>45006</v>
      </c>
      <c r="C54543">
        <v>437.5</v>
      </c>
    </row>
    <row r="54544" spans="1:3" x14ac:dyDescent="0.2">
      <c r="A54544" t="s">
        <v>257</v>
      </c>
      <c r="B54544" s="1">
        <v>45006</v>
      </c>
      <c r="C54544">
        <v>719.98</v>
      </c>
    </row>
    <row r="54545" spans="1:3" x14ac:dyDescent="0.2">
      <c r="A54545" t="s">
        <v>148</v>
      </c>
      <c r="B54545" s="1">
        <v>45006</v>
      </c>
      <c r="C54545">
        <v>600.66</v>
      </c>
    </row>
    <row r="54546" spans="1:3" x14ac:dyDescent="0.2">
      <c r="A54546" t="s">
        <v>12</v>
      </c>
      <c r="B54546" s="1">
        <v>45006</v>
      </c>
      <c r="C54546">
        <v>479.52</v>
      </c>
    </row>
    <row r="54547" spans="1:3" x14ac:dyDescent="0.2">
      <c r="A54547" t="s">
        <v>5991</v>
      </c>
      <c r="B54547" s="1">
        <v>45007</v>
      </c>
      <c r="C54547">
        <v>559.19000000000005</v>
      </c>
    </row>
    <row r="54548" spans="1:3" x14ac:dyDescent="0.2">
      <c r="A54548" t="s">
        <v>8</v>
      </c>
      <c r="B54548" s="1">
        <v>45007</v>
      </c>
      <c r="C54548">
        <v>166.85</v>
      </c>
    </row>
    <row r="54549" spans="1:3" x14ac:dyDescent="0.2">
      <c r="A54549" t="s">
        <v>611</v>
      </c>
      <c r="B54549" s="1">
        <v>45007</v>
      </c>
      <c r="C54549">
        <v>194.72</v>
      </c>
    </row>
    <row r="54550" spans="1:3" x14ac:dyDescent="0.2">
      <c r="A54550" t="s">
        <v>9774</v>
      </c>
      <c r="B54550" s="1">
        <v>45007</v>
      </c>
      <c r="C54550">
        <v>32.4</v>
      </c>
    </row>
    <row r="54551" spans="1:3" x14ac:dyDescent="0.2">
      <c r="A54551" t="s">
        <v>708</v>
      </c>
      <c r="B54551" s="1">
        <v>45007</v>
      </c>
      <c r="C54551">
        <v>328.32</v>
      </c>
    </row>
    <row r="54552" spans="1:3" x14ac:dyDescent="0.2">
      <c r="A54552" t="s">
        <v>6139</v>
      </c>
      <c r="B54552" s="1">
        <v>45007</v>
      </c>
      <c r="C54552">
        <v>186.97</v>
      </c>
    </row>
    <row r="54553" spans="1:3" x14ac:dyDescent="0.2">
      <c r="A54553" t="s">
        <v>79</v>
      </c>
      <c r="B54553" s="1">
        <v>45007</v>
      </c>
      <c r="C54553">
        <v>29.93</v>
      </c>
    </row>
    <row r="54554" spans="1:3" x14ac:dyDescent="0.2">
      <c r="A54554" t="s">
        <v>79</v>
      </c>
      <c r="B54554" s="1">
        <v>45007</v>
      </c>
      <c r="C54554">
        <v>72.89</v>
      </c>
    </row>
    <row r="54555" spans="1:3" x14ac:dyDescent="0.2">
      <c r="A54555" t="s">
        <v>12687</v>
      </c>
      <c r="B54555" s="1">
        <v>45007</v>
      </c>
      <c r="C54555">
        <v>58.4</v>
      </c>
    </row>
    <row r="54556" spans="1:3" x14ac:dyDescent="0.2">
      <c r="A54556" t="s">
        <v>5373</v>
      </c>
      <c r="B54556" s="1">
        <v>45007</v>
      </c>
      <c r="C54556">
        <v>26.35</v>
      </c>
    </row>
    <row r="54557" spans="1:3" x14ac:dyDescent="0.2">
      <c r="A54557" t="s">
        <v>7822</v>
      </c>
      <c r="B54557" s="1">
        <v>45007</v>
      </c>
      <c r="C54557">
        <v>207.44</v>
      </c>
    </row>
    <row r="54558" spans="1:3" x14ac:dyDescent="0.2">
      <c r="A54558" t="s">
        <v>64</v>
      </c>
      <c r="B54558" s="1">
        <v>45007</v>
      </c>
      <c r="C54558">
        <v>57.48</v>
      </c>
    </row>
    <row r="54559" spans="1:3" x14ac:dyDescent="0.2">
      <c r="A54559" t="s">
        <v>1264</v>
      </c>
      <c r="B54559" s="1">
        <v>45007</v>
      </c>
      <c r="C54559">
        <v>472.85</v>
      </c>
    </row>
    <row r="54560" spans="1:3" x14ac:dyDescent="0.2">
      <c r="A54560" t="s">
        <v>64</v>
      </c>
      <c r="B54560" s="1">
        <v>45007</v>
      </c>
      <c r="C54560">
        <v>350.49</v>
      </c>
    </row>
    <row r="54561" spans="1:3" x14ac:dyDescent="0.2">
      <c r="A54561" t="s">
        <v>12688</v>
      </c>
      <c r="B54561" s="1">
        <v>45007</v>
      </c>
      <c r="C54561">
        <v>72.349999999999994</v>
      </c>
    </row>
    <row r="54562" spans="1:3" x14ac:dyDescent="0.2">
      <c r="A54562" t="s">
        <v>12689</v>
      </c>
      <c r="B54562" s="1">
        <v>45007</v>
      </c>
      <c r="C54562">
        <v>50.4</v>
      </c>
    </row>
    <row r="54563" spans="1:3" x14ac:dyDescent="0.2">
      <c r="A54563" t="s">
        <v>3212</v>
      </c>
      <c r="B54563" s="1">
        <v>45007</v>
      </c>
      <c r="C54563">
        <v>380.35</v>
      </c>
    </row>
    <row r="54564" spans="1:3" x14ac:dyDescent="0.2">
      <c r="A54564" t="s">
        <v>10674</v>
      </c>
      <c r="B54564" s="1">
        <v>45007</v>
      </c>
      <c r="C54564">
        <v>47.95</v>
      </c>
    </row>
    <row r="54565" spans="1:3" x14ac:dyDescent="0.2">
      <c r="A54565" t="s">
        <v>12690</v>
      </c>
      <c r="B54565" s="1">
        <v>45007</v>
      </c>
      <c r="C54565">
        <v>63.45</v>
      </c>
    </row>
    <row r="54566" spans="1:3" x14ac:dyDescent="0.2">
      <c r="A54566" t="s">
        <v>12691</v>
      </c>
      <c r="B54566" s="1">
        <v>45007</v>
      </c>
      <c r="C54566">
        <v>53.4</v>
      </c>
    </row>
    <row r="54567" spans="1:3" x14ac:dyDescent="0.2">
      <c r="A54567" t="s">
        <v>12692</v>
      </c>
      <c r="B54567" s="1">
        <v>45007</v>
      </c>
      <c r="C54567">
        <v>53.4</v>
      </c>
    </row>
    <row r="54568" spans="1:3" x14ac:dyDescent="0.2">
      <c r="A54568" t="s">
        <v>12693</v>
      </c>
      <c r="B54568" s="1">
        <v>45007</v>
      </c>
      <c r="C54568">
        <v>32.4</v>
      </c>
    </row>
    <row r="54569" spans="1:3" x14ac:dyDescent="0.2">
      <c r="A54569" t="s">
        <v>12</v>
      </c>
      <c r="B54569" s="1">
        <v>45007</v>
      </c>
      <c r="C54569">
        <v>221.33</v>
      </c>
    </row>
    <row r="54570" spans="1:3" x14ac:dyDescent="0.2">
      <c r="A54570" t="s">
        <v>46</v>
      </c>
      <c r="B54570" s="1">
        <v>45007</v>
      </c>
      <c r="C54570">
        <v>182.88</v>
      </c>
    </row>
    <row r="54571" spans="1:3" x14ac:dyDescent="0.2">
      <c r="A54571" t="s">
        <v>46</v>
      </c>
      <c r="B54571" s="1">
        <v>45007</v>
      </c>
      <c r="C54571">
        <v>59</v>
      </c>
    </row>
    <row r="54572" spans="1:3" x14ac:dyDescent="0.2">
      <c r="A54572" t="s">
        <v>6139</v>
      </c>
      <c r="B54572" s="1">
        <v>45008</v>
      </c>
      <c r="C54572">
        <v>271.19</v>
      </c>
    </row>
    <row r="54573" spans="1:3" x14ac:dyDescent="0.2">
      <c r="A54573" t="s">
        <v>12636</v>
      </c>
      <c r="B54573" s="1">
        <v>45008</v>
      </c>
      <c r="C54573">
        <v>104.35</v>
      </c>
    </row>
    <row r="54574" spans="1:3" x14ac:dyDescent="0.2">
      <c r="A54574" t="s">
        <v>3840</v>
      </c>
      <c r="B54574" s="1">
        <v>45008</v>
      </c>
      <c r="C54574">
        <v>126.4</v>
      </c>
    </row>
    <row r="54575" spans="1:3" x14ac:dyDescent="0.2">
      <c r="A54575" t="s">
        <v>5541</v>
      </c>
      <c r="B54575" s="1">
        <v>45008</v>
      </c>
      <c r="C54575">
        <v>166.8</v>
      </c>
    </row>
    <row r="54576" spans="1:3" x14ac:dyDescent="0.2">
      <c r="A54576" t="s">
        <v>877</v>
      </c>
      <c r="B54576" s="1">
        <v>45008</v>
      </c>
      <c r="C54576">
        <v>54.4</v>
      </c>
    </row>
    <row r="54577" spans="1:3" x14ac:dyDescent="0.2">
      <c r="A54577" t="s">
        <v>12676</v>
      </c>
      <c r="B54577" s="1">
        <v>45008</v>
      </c>
      <c r="C54577">
        <v>70.95</v>
      </c>
    </row>
    <row r="54578" spans="1:3" x14ac:dyDescent="0.2">
      <c r="A54578" t="s">
        <v>12373</v>
      </c>
      <c r="B54578" s="1">
        <v>45008</v>
      </c>
      <c r="C54578">
        <v>92.45</v>
      </c>
    </row>
    <row r="54579" spans="1:3" x14ac:dyDescent="0.2">
      <c r="A54579" t="s">
        <v>728</v>
      </c>
      <c r="B54579" s="1">
        <v>45008</v>
      </c>
      <c r="C54579">
        <v>600.5</v>
      </c>
    </row>
    <row r="54580" spans="1:3" x14ac:dyDescent="0.2">
      <c r="A54580" t="s">
        <v>12677</v>
      </c>
      <c r="B54580" s="1">
        <v>45008</v>
      </c>
      <c r="C54580">
        <v>65.349999999999994</v>
      </c>
    </row>
    <row r="54581" spans="1:3" x14ac:dyDescent="0.2">
      <c r="A54581" t="s">
        <v>12528</v>
      </c>
      <c r="B54581" s="1">
        <v>45008</v>
      </c>
      <c r="C54581">
        <v>89.3</v>
      </c>
    </row>
    <row r="54582" spans="1:3" x14ac:dyDescent="0.2">
      <c r="A54582" t="s">
        <v>4886</v>
      </c>
      <c r="B54582" s="1">
        <v>45008</v>
      </c>
      <c r="C54582">
        <v>41.45</v>
      </c>
    </row>
    <row r="54583" spans="1:3" x14ac:dyDescent="0.2">
      <c r="A54583" t="s">
        <v>29</v>
      </c>
      <c r="B54583" s="1">
        <v>45008</v>
      </c>
      <c r="C54583">
        <v>4147.05</v>
      </c>
    </row>
    <row r="54584" spans="1:3" x14ac:dyDescent="0.2">
      <c r="A54584" t="s">
        <v>1109</v>
      </c>
      <c r="B54584" s="1">
        <v>45008</v>
      </c>
      <c r="C54584">
        <v>108.35</v>
      </c>
    </row>
    <row r="54585" spans="1:3" x14ac:dyDescent="0.2">
      <c r="A54585" t="s">
        <v>12678</v>
      </c>
      <c r="B54585" s="1">
        <v>45008</v>
      </c>
      <c r="C54585">
        <v>134.69999999999999</v>
      </c>
    </row>
    <row r="54586" spans="1:3" x14ac:dyDescent="0.2">
      <c r="A54586" t="s">
        <v>12679</v>
      </c>
      <c r="B54586" s="1">
        <v>45008</v>
      </c>
      <c r="C54586">
        <v>13.54</v>
      </c>
    </row>
    <row r="54587" spans="1:3" x14ac:dyDescent="0.2">
      <c r="A54587" t="s">
        <v>12680</v>
      </c>
      <c r="B54587" s="1">
        <v>45008</v>
      </c>
      <c r="C54587">
        <v>44.45</v>
      </c>
    </row>
    <row r="54588" spans="1:3" x14ac:dyDescent="0.2">
      <c r="A54588" t="s">
        <v>46</v>
      </c>
      <c r="B54588" s="1">
        <v>45008</v>
      </c>
      <c r="C54588">
        <v>71.7</v>
      </c>
    </row>
    <row r="54589" spans="1:3" x14ac:dyDescent="0.2">
      <c r="A54589" t="s">
        <v>14</v>
      </c>
      <c r="B54589" s="1">
        <v>45008</v>
      </c>
      <c r="C54589">
        <v>200</v>
      </c>
    </row>
    <row r="54590" spans="1:3" x14ac:dyDescent="0.2">
      <c r="A54590" t="s">
        <v>12</v>
      </c>
      <c r="B54590" s="1">
        <v>45008</v>
      </c>
      <c r="C54590">
        <v>267.93</v>
      </c>
    </row>
    <row r="54591" spans="1:3" x14ac:dyDescent="0.2">
      <c r="A54591" t="s">
        <v>12681</v>
      </c>
      <c r="B54591" s="1">
        <v>45008</v>
      </c>
      <c r="C54591">
        <v>100.5</v>
      </c>
    </row>
    <row r="54592" spans="1:3" x14ac:dyDescent="0.2">
      <c r="A54592" t="s">
        <v>12682</v>
      </c>
      <c r="B54592" s="1">
        <v>45008</v>
      </c>
      <c r="C54592">
        <v>87.9</v>
      </c>
    </row>
    <row r="54593" spans="1:3" x14ac:dyDescent="0.2">
      <c r="A54593" t="s">
        <v>12683</v>
      </c>
      <c r="B54593" s="1">
        <v>45008</v>
      </c>
      <c r="C54593">
        <v>58.4</v>
      </c>
    </row>
    <row r="54594" spans="1:3" x14ac:dyDescent="0.2">
      <c r="A54594" t="s">
        <v>12684</v>
      </c>
      <c r="B54594" s="1">
        <v>45008</v>
      </c>
      <c r="C54594">
        <v>73.349999999999994</v>
      </c>
    </row>
    <row r="54595" spans="1:3" x14ac:dyDescent="0.2">
      <c r="A54595" t="s">
        <v>12685</v>
      </c>
      <c r="B54595" s="1">
        <v>45008</v>
      </c>
      <c r="C54595">
        <v>50.4</v>
      </c>
    </row>
    <row r="54596" spans="1:3" x14ac:dyDescent="0.2">
      <c r="A54596" t="s">
        <v>5049</v>
      </c>
      <c r="B54596" s="1">
        <v>45008</v>
      </c>
      <c r="C54596">
        <v>53.4</v>
      </c>
    </row>
    <row r="54597" spans="1:3" x14ac:dyDescent="0.2">
      <c r="A54597" t="s">
        <v>5574</v>
      </c>
      <c r="B54597" s="1">
        <v>45008</v>
      </c>
      <c r="C54597">
        <v>168.3</v>
      </c>
    </row>
    <row r="54598" spans="1:3" x14ac:dyDescent="0.2">
      <c r="A54598" t="s">
        <v>12686</v>
      </c>
      <c r="B54598" s="1">
        <v>45008</v>
      </c>
      <c r="C54598">
        <v>45.9</v>
      </c>
    </row>
    <row r="54599" spans="1:3" x14ac:dyDescent="0.2">
      <c r="A54599" t="s">
        <v>5690</v>
      </c>
      <c r="B54599" s="1">
        <v>45009</v>
      </c>
      <c r="C54599">
        <v>1111.03</v>
      </c>
    </row>
    <row r="54600" spans="1:3" x14ac:dyDescent="0.2">
      <c r="A54600" t="s">
        <v>12009</v>
      </c>
      <c r="B54600" s="1">
        <v>45009</v>
      </c>
      <c r="C54600">
        <v>87.95</v>
      </c>
    </row>
    <row r="54601" spans="1:3" x14ac:dyDescent="0.2">
      <c r="A54601" t="s">
        <v>12671</v>
      </c>
      <c r="B54601" s="1">
        <v>45009</v>
      </c>
      <c r="C54601">
        <v>199.75</v>
      </c>
    </row>
    <row r="54602" spans="1:3" x14ac:dyDescent="0.2">
      <c r="A54602" t="s">
        <v>3</v>
      </c>
      <c r="B54602" s="1">
        <v>45009</v>
      </c>
      <c r="C54602">
        <v>125.35</v>
      </c>
    </row>
    <row r="54603" spans="1:3" x14ac:dyDescent="0.2">
      <c r="A54603" t="s">
        <v>12310</v>
      </c>
      <c r="B54603" s="1">
        <v>45009</v>
      </c>
      <c r="C54603">
        <v>556.20000000000005</v>
      </c>
    </row>
    <row r="54604" spans="1:3" x14ac:dyDescent="0.2">
      <c r="A54604" t="s">
        <v>79</v>
      </c>
      <c r="B54604" s="1">
        <v>45009</v>
      </c>
      <c r="C54604">
        <v>57.41</v>
      </c>
    </row>
    <row r="54605" spans="1:3" x14ac:dyDescent="0.2">
      <c r="A54605" t="s">
        <v>12672</v>
      </c>
      <c r="B54605" s="1">
        <v>45009</v>
      </c>
      <c r="C54605">
        <v>48.95</v>
      </c>
    </row>
    <row r="54606" spans="1:3" x14ac:dyDescent="0.2">
      <c r="A54606" t="s">
        <v>79</v>
      </c>
      <c r="B54606" s="1">
        <v>45009</v>
      </c>
      <c r="C54606">
        <v>29.93</v>
      </c>
    </row>
    <row r="54607" spans="1:3" x14ac:dyDescent="0.2">
      <c r="A54607" t="s">
        <v>5603</v>
      </c>
      <c r="B54607" s="1">
        <v>45009</v>
      </c>
      <c r="C54607">
        <v>102.95</v>
      </c>
    </row>
    <row r="54608" spans="1:3" x14ac:dyDescent="0.2">
      <c r="A54608" t="s">
        <v>12673</v>
      </c>
      <c r="B54608" s="1">
        <v>45009</v>
      </c>
      <c r="C54608">
        <v>137.44999999999999</v>
      </c>
    </row>
    <row r="54609" spans="1:3" x14ac:dyDescent="0.2">
      <c r="A54609" t="s">
        <v>12674</v>
      </c>
      <c r="B54609" s="1">
        <v>45009</v>
      </c>
      <c r="C54609">
        <v>48.4</v>
      </c>
    </row>
    <row r="54610" spans="1:3" x14ac:dyDescent="0.2">
      <c r="A54610" t="s">
        <v>12675</v>
      </c>
      <c r="B54610" s="1">
        <v>45009</v>
      </c>
      <c r="C54610">
        <v>63.4</v>
      </c>
    </row>
    <row r="54611" spans="1:3" x14ac:dyDescent="0.2">
      <c r="A54611" t="s">
        <v>12635</v>
      </c>
      <c r="B54611" s="1">
        <v>45009</v>
      </c>
      <c r="C54611">
        <v>184.35</v>
      </c>
    </row>
    <row r="54612" spans="1:3" x14ac:dyDescent="0.2">
      <c r="A54612" t="s">
        <v>12667</v>
      </c>
      <c r="B54612" s="1">
        <v>45009</v>
      </c>
      <c r="C54612">
        <v>179.9</v>
      </c>
    </row>
    <row r="54613" spans="1:3" x14ac:dyDescent="0.2">
      <c r="A54613" t="s">
        <v>12344</v>
      </c>
      <c r="B54613" s="1">
        <v>45009</v>
      </c>
      <c r="C54613">
        <v>54.95</v>
      </c>
    </row>
    <row r="54614" spans="1:3" x14ac:dyDescent="0.2">
      <c r="A54614" t="s">
        <v>1322</v>
      </c>
      <c r="B54614" s="1">
        <v>45009</v>
      </c>
      <c r="C54614">
        <v>262.45999999999998</v>
      </c>
    </row>
    <row r="54615" spans="1:3" x14ac:dyDescent="0.2">
      <c r="A54615" t="s">
        <v>184</v>
      </c>
      <c r="B54615" s="1">
        <v>45009</v>
      </c>
      <c r="C54615">
        <v>47.5</v>
      </c>
    </row>
    <row r="54616" spans="1:3" x14ac:dyDescent="0.2">
      <c r="A54616" t="s">
        <v>46</v>
      </c>
      <c r="B54616" s="1">
        <v>45009</v>
      </c>
      <c r="C54616">
        <v>182.88</v>
      </c>
    </row>
    <row r="54617" spans="1:3" x14ac:dyDescent="0.2">
      <c r="A54617" t="s">
        <v>46</v>
      </c>
      <c r="B54617" s="1">
        <v>45009</v>
      </c>
      <c r="C54617">
        <v>70.959999999999994</v>
      </c>
    </row>
    <row r="54618" spans="1:3" x14ac:dyDescent="0.2">
      <c r="A54618" t="s">
        <v>248</v>
      </c>
      <c r="B54618" s="1">
        <v>45009</v>
      </c>
      <c r="C54618">
        <v>404.68</v>
      </c>
    </row>
    <row r="54619" spans="1:3" x14ac:dyDescent="0.2">
      <c r="A54619" t="s">
        <v>12</v>
      </c>
      <c r="B54619" s="1">
        <v>45009</v>
      </c>
      <c r="C54619">
        <v>256.7</v>
      </c>
    </row>
    <row r="54620" spans="1:3" x14ac:dyDescent="0.2">
      <c r="A54620" t="s">
        <v>6844</v>
      </c>
      <c r="B54620" s="1">
        <v>45009</v>
      </c>
      <c r="C54620">
        <v>329.12</v>
      </c>
    </row>
    <row r="54621" spans="1:3" x14ac:dyDescent="0.2">
      <c r="A54621" t="s">
        <v>995</v>
      </c>
      <c r="B54621" s="1">
        <v>45009</v>
      </c>
      <c r="C54621">
        <v>174.77</v>
      </c>
    </row>
    <row r="54622" spans="1:3" x14ac:dyDescent="0.2">
      <c r="A54622" t="s">
        <v>946</v>
      </c>
      <c r="B54622" s="1">
        <v>45009</v>
      </c>
      <c r="C54622">
        <v>292.26</v>
      </c>
    </row>
    <row r="54623" spans="1:3" x14ac:dyDescent="0.2">
      <c r="A54623" t="s">
        <v>949</v>
      </c>
      <c r="B54623" s="1">
        <v>45009</v>
      </c>
      <c r="C54623">
        <v>157.43</v>
      </c>
    </row>
    <row r="54624" spans="1:3" x14ac:dyDescent="0.2">
      <c r="A54624" t="s">
        <v>5683</v>
      </c>
      <c r="B54624" s="1">
        <v>45009</v>
      </c>
      <c r="C54624">
        <v>204.95</v>
      </c>
    </row>
    <row r="54625" spans="1:3" x14ac:dyDescent="0.2">
      <c r="A54625" t="s">
        <v>6139</v>
      </c>
      <c r="B54625" s="1">
        <v>45009</v>
      </c>
      <c r="C54625">
        <v>127.92</v>
      </c>
    </row>
    <row r="54626" spans="1:3" x14ac:dyDescent="0.2">
      <c r="A54626" t="s">
        <v>12385</v>
      </c>
      <c r="B54626" s="1">
        <v>45012</v>
      </c>
      <c r="C54626">
        <v>169.2</v>
      </c>
    </row>
    <row r="54627" spans="1:3" x14ac:dyDescent="0.2">
      <c r="A54627" t="s">
        <v>11164</v>
      </c>
      <c r="B54627" s="1">
        <v>45012</v>
      </c>
      <c r="C54627">
        <v>70.95</v>
      </c>
    </row>
    <row r="54628" spans="1:3" x14ac:dyDescent="0.2">
      <c r="A54628" t="s">
        <v>12649</v>
      </c>
      <c r="B54628" s="1">
        <v>45012</v>
      </c>
      <c r="C54628">
        <v>80.900000000000006</v>
      </c>
    </row>
    <row r="54629" spans="1:3" x14ac:dyDescent="0.2">
      <c r="A54629" t="s">
        <v>12650</v>
      </c>
      <c r="B54629" s="1">
        <v>45012</v>
      </c>
      <c r="C54629">
        <v>53.4</v>
      </c>
    </row>
    <row r="54630" spans="1:3" x14ac:dyDescent="0.2">
      <c r="A54630" t="s">
        <v>11517</v>
      </c>
      <c r="B54630" s="1">
        <v>45012</v>
      </c>
      <c r="C54630">
        <v>239.5</v>
      </c>
    </row>
    <row r="54631" spans="1:3" x14ac:dyDescent="0.2">
      <c r="A54631" t="s">
        <v>257</v>
      </c>
      <c r="B54631" s="1">
        <v>45012</v>
      </c>
      <c r="C54631">
        <v>925.91</v>
      </c>
    </row>
    <row r="54632" spans="1:3" x14ac:dyDescent="0.2">
      <c r="A54632" t="s">
        <v>29</v>
      </c>
      <c r="B54632" s="1">
        <v>45012</v>
      </c>
      <c r="C54632">
        <v>152.33000000000001</v>
      </c>
    </row>
    <row r="54633" spans="1:3" x14ac:dyDescent="0.2">
      <c r="A54633" t="s">
        <v>64</v>
      </c>
      <c r="B54633" s="1">
        <v>45012</v>
      </c>
      <c r="C54633">
        <v>295.88</v>
      </c>
    </row>
    <row r="54634" spans="1:3" x14ac:dyDescent="0.2">
      <c r="A54634" t="s">
        <v>12651</v>
      </c>
      <c r="B54634" s="1">
        <v>45012</v>
      </c>
      <c r="C54634">
        <v>85.4</v>
      </c>
    </row>
    <row r="54635" spans="1:3" x14ac:dyDescent="0.2">
      <c r="A54635" t="s">
        <v>579</v>
      </c>
      <c r="B54635" s="1">
        <v>45012</v>
      </c>
      <c r="C54635">
        <v>111.12</v>
      </c>
    </row>
    <row r="54636" spans="1:3" x14ac:dyDescent="0.2">
      <c r="A54636" t="s">
        <v>12652</v>
      </c>
      <c r="B54636" s="1">
        <v>45012</v>
      </c>
      <c r="C54636">
        <v>57.95</v>
      </c>
    </row>
    <row r="54637" spans="1:3" x14ac:dyDescent="0.2">
      <c r="A54637" t="s">
        <v>4846</v>
      </c>
      <c r="B54637" s="1">
        <v>45012</v>
      </c>
      <c r="C54637">
        <v>277.5</v>
      </c>
    </row>
    <row r="54638" spans="1:3" x14ac:dyDescent="0.2">
      <c r="A54638" t="s">
        <v>1990</v>
      </c>
      <c r="B54638" s="1">
        <v>45012</v>
      </c>
      <c r="C54638">
        <v>186.9</v>
      </c>
    </row>
    <row r="54639" spans="1:3" x14ac:dyDescent="0.2">
      <c r="A54639" t="s">
        <v>79</v>
      </c>
      <c r="B54639" s="1">
        <v>45012</v>
      </c>
      <c r="C54639">
        <v>35.950000000000003</v>
      </c>
    </row>
    <row r="54640" spans="1:3" x14ac:dyDescent="0.2">
      <c r="A54640" t="s">
        <v>6139</v>
      </c>
      <c r="B54640" s="1">
        <v>45012</v>
      </c>
      <c r="C54640">
        <v>216.11</v>
      </c>
    </row>
    <row r="54641" spans="1:3" x14ac:dyDescent="0.2">
      <c r="A54641" t="s">
        <v>831</v>
      </c>
      <c r="B54641" s="1">
        <v>45012</v>
      </c>
      <c r="C54641">
        <v>252.26</v>
      </c>
    </row>
    <row r="54642" spans="1:3" x14ac:dyDescent="0.2">
      <c r="A54642" t="s">
        <v>12653</v>
      </c>
      <c r="B54642" s="1">
        <v>45012</v>
      </c>
      <c r="C54642">
        <v>8.0399999999999991</v>
      </c>
    </row>
    <row r="54643" spans="1:3" x14ac:dyDescent="0.2">
      <c r="A54643" t="s">
        <v>123</v>
      </c>
      <c r="B54643" s="1">
        <v>45012</v>
      </c>
      <c r="C54643">
        <v>593.4</v>
      </c>
    </row>
    <row r="54644" spans="1:3" x14ac:dyDescent="0.2">
      <c r="A54644" t="s">
        <v>11</v>
      </c>
      <c r="B54644" s="1">
        <v>45012</v>
      </c>
      <c r="C54644">
        <v>666.37</v>
      </c>
    </row>
    <row r="54645" spans="1:3" x14ac:dyDescent="0.2">
      <c r="A54645" t="s">
        <v>12654</v>
      </c>
      <c r="B54645" s="1">
        <v>45012</v>
      </c>
      <c r="C54645">
        <v>160.05000000000001</v>
      </c>
    </row>
    <row r="54646" spans="1:3" x14ac:dyDescent="0.2">
      <c r="A54646" t="s">
        <v>12655</v>
      </c>
      <c r="B54646" s="1">
        <v>45012</v>
      </c>
      <c r="C54646">
        <v>36.950000000000003</v>
      </c>
    </row>
    <row r="54647" spans="1:3" x14ac:dyDescent="0.2">
      <c r="A54647" t="s">
        <v>12656</v>
      </c>
      <c r="B54647" s="1">
        <v>45012</v>
      </c>
      <c r="C54647">
        <v>38.4</v>
      </c>
    </row>
    <row r="54648" spans="1:3" x14ac:dyDescent="0.2">
      <c r="A54648" t="s">
        <v>12657</v>
      </c>
      <c r="B54648" s="1">
        <v>45012</v>
      </c>
      <c r="C54648">
        <v>52.45</v>
      </c>
    </row>
    <row r="54649" spans="1:3" x14ac:dyDescent="0.2">
      <c r="A54649" t="s">
        <v>12658</v>
      </c>
      <c r="B54649" s="1">
        <v>45012</v>
      </c>
      <c r="C54649">
        <v>24.25</v>
      </c>
    </row>
    <row r="54650" spans="1:3" x14ac:dyDescent="0.2">
      <c r="A54650" t="s">
        <v>6315</v>
      </c>
      <c r="B54650" s="1">
        <v>45012</v>
      </c>
      <c r="C54650">
        <v>47.95</v>
      </c>
    </row>
    <row r="54651" spans="1:3" x14ac:dyDescent="0.2">
      <c r="A54651" t="s">
        <v>12659</v>
      </c>
      <c r="B54651" s="1">
        <v>45012</v>
      </c>
      <c r="C54651">
        <v>67.400000000000006</v>
      </c>
    </row>
    <row r="54652" spans="1:3" x14ac:dyDescent="0.2">
      <c r="A54652" t="s">
        <v>12660</v>
      </c>
      <c r="B54652" s="1">
        <v>45012</v>
      </c>
      <c r="C54652">
        <v>50.4</v>
      </c>
    </row>
    <row r="54653" spans="1:3" x14ac:dyDescent="0.2">
      <c r="A54653" t="s">
        <v>12661</v>
      </c>
      <c r="B54653" s="1">
        <v>45012</v>
      </c>
      <c r="C54653">
        <v>86.35</v>
      </c>
    </row>
    <row r="54654" spans="1:3" x14ac:dyDescent="0.2">
      <c r="A54654" t="s">
        <v>12662</v>
      </c>
      <c r="B54654" s="1">
        <v>45012</v>
      </c>
      <c r="C54654">
        <v>28.4</v>
      </c>
    </row>
    <row r="54655" spans="1:3" x14ac:dyDescent="0.2">
      <c r="A54655" t="s">
        <v>12663</v>
      </c>
      <c r="B54655" s="1">
        <v>45012</v>
      </c>
      <c r="C54655">
        <v>57.95</v>
      </c>
    </row>
    <row r="54656" spans="1:3" x14ac:dyDescent="0.2">
      <c r="A54656" t="s">
        <v>12664</v>
      </c>
      <c r="B54656" s="1">
        <v>45012</v>
      </c>
      <c r="C54656">
        <v>158.4</v>
      </c>
    </row>
    <row r="54657" spans="1:3" x14ac:dyDescent="0.2">
      <c r="A54657" t="s">
        <v>12665</v>
      </c>
      <c r="B54657" s="1">
        <v>45012</v>
      </c>
      <c r="C54657">
        <v>54.95</v>
      </c>
    </row>
    <row r="54658" spans="1:3" x14ac:dyDescent="0.2">
      <c r="A54658" t="s">
        <v>12559</v>
      </c>
      <c r="B54658" s="1">
        <v>45012</v>
      </c>
      <c r="C54658">
        <v>52.4</v>
      </c>
    </row>
    <row r="54659" spans="1:3" x14ac:dyDescent="0.2">
      <c r="A54659" t="s">
        <v>12595</v>
      </c>
      <c r="B54659" s="1">
        <v>45012</v>
      </c>
      <c r="C54659">
        <v>26.35</v>
      </c>
    </row>
    <row r="54660" spans="1:3" x14ac:dyDescent="0.2">
      <c r="A54660" t="s">
        <v>12666</v>
      </c>
      <c r="B54660" s="1">
        <v>45012</v>
      </c>
      <c r="C54660">
        <v>260.10000000000002</v>
      </c>
    </row>
    <row r="54661" spans="1:3" x14ac:dyDescent="0.2">
      <c r="A54661" t="s">
        <v>11006</v>
      </c>
      <c r="B54661" s="1">
        <v>45012</v>
      </c>
      <c r="C54661">
        <v>113.4</v>
      </c>
    </row>
    <row r="54662" spans="1:3" x14ac:dyDescent="0.2">
      <c r="A54662" t="s">
        <v>12667</v>
      </c>
      <c r="B54662" s="1">
        <v>45012</v>
      </c>
      <c r="C54662">
        <v>90.45</v>
      </c>
    </row>
    <row r="54663" spans="1:3" x14ac:dyDescent="0.2">
      <c r="A54663" t="s">
        <v>5805</v>
      </c>
      <c r="B54663" s="1">
        <v>45012</v>
      </c>
      <c r="C54663">
        <v>53.4</v>
      </c>
    </row>
    <row r="54664" spans="1:3" x14ac:dyDescent="0.2">
      <c r="A54664" t="s">
        <v>12668</v>
      </c>
      <c r="B54664" s="1">
        <v>45012</v>
      </c>
      <c r="C54664">
        <v>123.45</v>
      </c>
    </row>
    <row r="54665" spans="1:3" x14ac:dyDescent="0.2">
      <c r="A54665" t="s">
        <v>12669</v>
      </c>
      <c r="B54665" s="1">
        <v>45012</v>
      </c>
      <c r="C54665">
        <v>63.45</v>
      </c>
    </row>
    <row r="54666" spans="1:3" x14ac:dyDescent="0.2">
      <c r="A54666" t="s">
        <v>383</v>
      </c>
      <c r="B54666" s="1">
        <v>45012</v>
      </c>
      <c r="C54666">
        <v>53.5</v>
      </c>
    </row>
    <row r="54667" spans="1:3" x14ac:dyDescent="0.2">
      <c r="A54667" t="s">
        <v>26</v>
      </c>
      <c r="B54667" s="1">
        <v>45012</v>
      </c>
      <c r="C54667">
        <v>12.99</v>
      </c>
    </row>
    <row r="54668" spans="1:3" x14ac:dyDescent="0.2">
      <c r="A54668" t="s">
        <v>12670</v>
      </c>
      <c r="B54668" s="1">
        <v>45012</v>
      </c>
      <c r="C54668">
        <v>33.450000000000003</v>
      </c>
    </row>
    <row r="54669" spans="1:3" x14ac:dyDescent="0.2">
      <c r="A54669" t="s">
        <v>122</v>
      </c>
      <c r="B54669" s="1">
        <v>45012</v>
      </c>
      <c r="C54669">
        <v>1541.41</v>
      </c>
    </row>
    <row r="54670" spans="1:3" x14ac:dyDescent="0.2">
      <c r="A54670" t="s">
        <v>184</v>
      </c>
      <c r="B54670" s="1">
        <v>45012</v>
      </c>
      <c r="C54670">
        <v>55.5</v>
      </c>
    </row>
    <row r="54671" spans="1:3" x14ac:dyDescent="0.2">
      <c r="A54671" t="s">
        <v>184</v>
      </c>
      <c r="B54671" s="1">
        <v>45012</v>
      </c>
      <c r="C54671">
        <v>24.98</v>
      </c>
    </row>
    <row r="54672" spans="1:3" x14ac:dyDescent="0.2">
      <c r="A54672" t="s">
        <v>46</v>
      </c>
      <c r="B54672" s="1">
        <v>45012</v>
      </c>
      <c r="C54672">
        <v>74.37</v>
      </c>
    </row>
    <row r="54673" spans="1:3" x14ac:dyDescent="0.2">
      <c r="A54673" t="s">
        <v>46</v>
      </c>
      <c r="B54673" s="1">
        <v>45012</v>
      </c>
      <c r="C54673">
        <v>389.9</v>
      </c>
    </row>
    <row r="54674" spans="1:3" x14ac:dyDescent="0.2">
      <c r="A54674" t="s">
        <v>12</v>
      </c>
      <c r="B54674" s="1">
        <v>45012</v>
      </c>
      <c r="C54674">
        <v>225.44</v>
      </c>
    </row>
    <row r="54675" spans="1:3" x14ac:dyDescent="0.2">
      <c r="A54675" t="s">
        <v>12</v>
      </c>
      <c r="B54675" s="1">
        <v>45012</v>
      </c>
      <c r="C54675">
        <v>178.39</v>
      </c>
    </row>
    <row r="54676" spans="1:3" x14ac:dyDescent="0.2">
      <c r="A54676" t="s">
        <v>12</v>
      </c>
      <c r="B54676" s="1">
        <v>45012</v>
      </c>
      <c r="C54676">
        <v>275.72000000000003</v>
      </c>
    </row>
    <row r="54677" spans="1:3" x14ac:dyDescent="0.2">
      <c r="A54677" t="s">
        <v>5546</v>
      </c>
      <c r="B54677" s="1">
        <v>45012</v>
      </c>
      <c r="C54677">
        <v>219.9</v>
      </c>
    </row>
    <row r="54678" spans="1:3" x14ac:dyDescent="0.2">
      <c r="A54678" t="s">
        <v>286</v>
      </c>
      <c r="B54678" s="1">
        <v>45012</v>
      </c>
      <c r="C54678">
        <v>268.95</v>
      </c>
    </row>
    <row r="54679" spans="1:3" x14ac:dyDescent="0.2">
      <c r="A54679" t="s">
        <v>3149</v>
      </c>
      <c r="B54679" s="1">
        <v>45013</v>
      </c>
      <c r="C54679">
        <v>218.75</v>
      </c>
    </row>
    <row r="54680" spans="1:3" x14ac:dyDescent="0.2">
      <c r="A54680" t="s">
        <v>383</v>
      </c>
      <c r="B54680" s="1">
        <v>45013</v>
      </c>
      <c r="C54680">
        <v>53.5</v>
      </c>
    </row>
    <row r="54681" spans="1:3" x14ac:dyDescent="0.2">
      <c r="A54681" t="s">
        <v>723</v>
      </c>
      <c r="B54681" s="1">
        <v>45013</v>
      </c>
      <c r="C54681">
        <v>289.25</v>
      </c>
    </row>
    <row r="54682" spans="1:3" x14ac:dyDescent="0.2">
      <c r="A54682" t="s">
        <v>12344</v>
      </c>
      <c r="B54682" s="1">
        <v>45013</v>
      </c>
      <c r="C54682">
        <v>54.95</v>
      </c>
    </row>
    <row r="54683" spans="1:3" x14ac:dyDescent="0.2">
      <c r="A54683" t="s">
        <v>119</v>
      </c>
      <c r="B54683" s="1">
        <v>45013</v>
      </c>
      <c r="C54683">
        <v>27.54</v>
      </c>
    </row>
    <row r="54684" spans="1:3" x14ac:dyDescent="0.2">
      <c r="A54684" t="s">
        <v>119</v>
      </c>
      <c r="B54684" s="1">
        <v>45013</v>
      </c>
      <c r="C54684">
        <v>1070.28</v>
      </c>
    </row>
    <row r="54685" spans="1:3" x14ac:dyDescent="0.2">
      <c r="A54685" t="s">
        <v>44</v>
      </c>
      <c r="B54685" s="1">
        <v>45013</v>
      </c>
      <c r="C54685">
        <v>985.67</v>
      </c>
    </row>
    <row r="54686" spans="1:3" x14ac:dyDescent="0.2">
      <c r="A54686" t="s">
        <v>1090</v>
      </c>
      <c r="B54686" s="1">
        <v>45013</v>
      </c>
      <c r="C54686">
        <v>17.100000000000001</v>
      </c>
    </row>
    <row r="54687" spans="1:3" x14ac:dyDescent="0.2">
      <c r="A54687" t="s">
        <v>3</v>
      </c>
      <c r="B54687" s="1">
        <v>45013</v>
      </c>
      <c r="C54687">
        <v>105.75</v>
      </c>
    </row>
    <row r="54688" spans="1:3" x14ac:dyDescent="0.2">
      <c r="A54688" t="s">
        <v>1090</v>
      </c>
      <c r="B54688" s="1">
        <v>45013</v>
      </c>
      <c r="C54688">
        <v>513.27</v>
      </c>
    </row>
    <row r="54689" spans="1:3" x14ac:dyDescent="0.2">
      <c r="A54689" t="s">
        <v>2587</v>
      </c>
      <c r="B54689" s="1">
        <v>45013</v>
      </c>
      <c r="C54689">
        <v>100.3</v>
      </c>
    </row>
    <row r="54690" spans="1:3" x14ac:dyDescent="0.2">
      <c r="A54690" t="s">
        <v>26</v>
      </c>
      <c r="B54690" s="1">
        <v>45013</v>
      </c>
      <c r="C54690">
        <v>12.99</v>
      </c>
    </row>
    <row r="54691" spans="1:3" x14ac:dyDescent="0.2">
      <c r="A54691" t="s">
        <v>12644</v>
      </c>
      <c r="B54691" s="1">
        <v>45013</v>
      </c>
      <c r="C54691">
        <v>98.85</v>
      </c>
    </row>
    <row r="54692" spans="1:3" x14ac:dyDescent="0.2">
      <c r="A54692" t="s">
        <v>321</v>
      </c>
      <c r="B54692" s="1">
        <v>45013</v>
      </c>
      <c r="C54692">
        <v>576.5</v>
      </c>
    </row>
    <row r="54693" spans="1:3" x14ac:dyDescent="0.2">
      <c r="A54693" t="s">
        <v>148</v>
      </c>
      <c r="B54693" s="1">
        <v>45013</v>
      </c>
      <c r="C54693">
        <v>71.849999999999994</v>
      </c>
    </row>
    <row r="54694" spans="1:3" x14ac:dyDescent="0.2">
      <c r="A54694" t="s">
        <v>148</v>
      </c>
      <c r="B54694" s="1">
        <v>45013</v>
      </c>
      <c r="C54694">
        <v>925</v>
      </c>
    </row>
    <row r="54695" spans="1:3" x14ac:dyDescent="0.2">
      <c r="A54695" t="s">
        <v>12645</v>
      </c>
      <c r="B54695" s="1">
        <v>45013</v>
      </c>
      <c r="C54695">
        <v>63.4</v>
      </c>
    </row>
    <row r="54696" spans="1:3" x14ac:dyDescent="0.2">
      <c r="A54696" t="s">
        <v>11077</v>
      </c>
      <c r="B54696" s="1">
        <v>45013</v>
      </c>
      <c r="C54696">
        <v>313.85000000000002</v>
      </c>
    </row>
    <row r="54697" spans="1:3" x14ac:dyDescent="0.2">
      <c r="A54697" t="s">
        <v>12480</v>
      </c>
      <c r="B54697" s="1">
        <v>45013</v>
      </c>
      <c r="C54697">
        <v>28.95</v>
      </c>
    </row>
    <row r="54698" spans="1:3" x14ac:dyDescent="0.2">
      <c r="A54698" t="s">
        <v>10767</v>
      </c>
      <c r="B54698" s="1">
        <v>45013</v>
      </c>
      <c r="C54698">
        <v>35.299999999999997</v>
      </c>
    </row>
    <row r="54699" spans="1:3" x14ac:dyDescent="0.2">
      <c r="A54699" t="s">
        <v>12646</v>
      </c>
      <c r="B54699" s="1">
        <v>45013</v>
      </c>
      <c r="C54699">
        <v>53.4</v>
      </c>
    </row>
    <row r="54700" spans="1:3" x14ac:dyDescent="0.2">
      <c r="A54700" t="s">
        <v>12647</v>
      </c>
      <c r="B54700" s="1">
        <v>45013</v>
      </c>
      <c r="C54700">
        <v>76.3</v>
      </c>
    </row>
    <row r="54701" spans="1:3" x14ac:dyDescent="0.2">
      <c r="A54701" t="s">
        <v>12648</v>
      </c>
      <c r="B54701" s="1">
        <v>45013</v>
      </c>
      <c r="C54701">
        <v>96.4</v>
      </c>
    </row>
    <row r="54702" spans="1:3" x14ac:dyDescent="0.2">
      <c r="A54702" t="s">
        <v>12293</v>
      </c>
      <c r="B54702" s="1">
        <v>45013</v>
      </c>
      <c r="C54702">
        <v>159.69999999999999</v>
      </c>
    </row>
    <row r="54703" spans="1:3" x14ac:dyDescent="0.2">
      <c r="A54703" t="s">
        <v>12</v>
      </c>
      <c r="B54703" s="1">
        <v>45013</v>
      </c>
      <c r="C54703">
        <v>264.66000000000003</v>
      </c>
    </row>
    <row r="54704" spans="1:3" x14ac:dyDescent="0.2">
      <c r="A54704" t="s">
        <v>219</v>
      </c>
      <c r="B54704" s="1">
        <v>45014</v>
      </c>
      <c r="C54704">
        <v>153.65</v>
      </c>
    </row>
    <row r="54705" spans="1:3" x14ac:dyDescent="0.2">
      <c r="A54705" t="s">
        <v>10675</v>
      </c>
      <c r="B54705" s="1">
        <v>45014</v>
      </c>
      <c r="C54705">
        <v>45.95</v>
      </c>
    </row>
    <row r="54706" spans="1:3" x14ac:dyDescent="0.2">
      <c r="A54706" t="s">
        <v>534</v>
      </c>
      <c r="B54706" s="1">
        <v>45014</v>
      </c>
      <c r="C54706">
        <v>401.14</v>
      </c>
    </row>
    <row r="54707" spans="1:3" x14ac:dyDescent="0.2">
      <c r="A54707" t="s">
        <v>12480</v>
      </c>
      <c r="B54707" s="1">
        <v>45014</v>
      </c>
      <c r="C54707">
        <v>52.95</v>
      </c>
    </row>
    <row r="54708" spans="1:3" x14ac:dyDescent="0.2">
      <c r="A54708" t="s">
        <v>597</v>
      </c>
      <c r="B54708" s="1">
        <v>45014</v>
      </c>
      <c r="C54708">
        <v>322.2</v>
      </c>
    </row>
    <row r="54709" spans="1:3" x14ac:dyDescent="0.2">
      <c r="A54709" t="s">
        <v>8632</v>
      </c>
      <c r="B54709" s="1">
        <v>45014</v>
      </c>
      <c r="C54709">
        <v>85.4</v>
      </c>
    </row>
    <row r="54710" spans="1:3" x14ac:dyDescent="0.2">
      <c r="A54710" t="s">
        <v>4772</v>
      </c>
      <c r="B54710" s="1">
        <v>45014</v>
      </c>
      <c r="C54710">
        <v>298.05</v>
      </c>
    </row>
    <row r="54711" spans="1:3" x14ac:dyDescent="0.2">
      <c r="A54711" t="s">
        <v>12635</v>
      </c>
      <c r="B54711" s="1">
        <v>45014</v>
      </c>
      <c r="C54711">
        <v>241.9</v>
      </c>
    </row>
    <row r="54712" spans="1:3" x14ac:dyDescent="0.2">
      <c r="A54712" t="s">
        <v>12636</v>
      </c>
      <c r="B54712" s="1">
        <v>45014</v>
      </c>
      <c r="C54712">
        <v>46.35</v>
      </c>
    </row>
    <row r="54713" spans="1:3" x14ac:dyDescent="0.2">
      <c r="A54713" t="s">
        <v>32</v>
      </c>
      <c r="B54713" s="1">
        <v>45014</v>
      </c>
      <c r="C54713">
        <v>13.77</v>
      </c>
    </row>
    <row r="54714" spans="1:3" x14ac:dyDescent="0.2">
      <c r="A54714" t="s">
        <v>32</v>
      </c>
      <c r="B54714" s="1">
        <v>45014</v>
      </c>
      <c r="C54714">
        <v>1356.7</v>
      </c>
    </row>
    <row r="54715" spans="1:3" x14ac:dyDescent="0.2">
      <c r="A54715" t="s">
        <v>6139</v>
      </c>
      <c r="B54715" s="1">
        <v>45014</v>
      </c>
      <c r="C54715">
        <v>338.48</v>
      </c>
    </row>
    <row r="54716" spans="1:3" x14ac:dyDescent="0.2">
      <c r="A54716" t="s">
        <v>3465</v>
      </c>
      <c r="B54716" s="1">
        <v>45014</v>
      </c>
      <c r="C54716">
        <v>111.85</v>
      </c>
    </row>
    <row r="54717" spans="1:3" x14ac:dyDescent="0.2">
      <c r="A54717" t="s">
        <v>12637</v>
      </c>
      <c r="B54717" s="1">
        <v>45014</v>
      </c>
      <c r="C54717">
        <v>71.349999999999994</v>
      </c>
    </row>
    <row r="54718" spans="1:3" x14ac:dyDescent="0.2">
      <c r="A54718" t="s">
        <v>12638</v>
      </c>
      <c r="B54718" s="1">
        <v>45014</v>
      </c>
      <c r="C54718">
        <v>60.15</v>
      </c>
    </row>
    <row r="54719" spans="1:3" x14ac:dyDescent="0.2">
      <c r="A54719" t="s">
        <v>12639</v>
      </c>
      <c r="B54719" s="1">
        <v>45014</v>
      </c>
      <c r="C54719">
        <v>53.4</v>
      </c>
    </row>
    <row r="54720" spans="1:3" x14ac:dyDescent="0.2">
      <c r="A54720" t="s">
        <v>12640</v>
      </c>
      <c r="B54720" s="1">
        <v>45014</v>
      </c>
      <c r="C54720">
        <v>78.900000000000006</v>
      </c>
    </row>
    <row r="54721" spans="1:3" x14ac:dyDescent="0.2">
      <c r="A54721" t="s">
        <v>3</v>
      </c>
      <c r="B54721" s="1">
        <v>45014</v>
      </c>
      <c r="C54721">
        <v>58.95</v>
      </c>
    </row>
    <row r="54722" spans="1:3" x14ac:dyDescent="0.2">
      <c r="A54722" t="s">
        <v>1005</v>
      </c>
      <c r="B54722" s="1">
        <v>45014</v>
      </c>
      <c r="C54722">
        <v>352.68</v>
      </c>
    </row>
    <row r="54723" spans="1:3" x14ac:dyDescent="0.2">
      <c r="A54723" t="s">
        <v>3775</v>
      </c>
      <c r="B54723" s="1">
        <v>45014</v>
      </c>
      <c r="C54723">
        <v>58.95</v>
      </c>
    </row>
    <row r="54724" spans="1:3" x14ac:dyDescent="0.2">
      <c r="A54724" t="s">
        <v>4129</v>
      </c>
      <c r="B54724" s="1">
        <v>45014</v>
      </c>
      <c r="C54724">
        <v>71.900000000000006</v>
      </c>
    </row>
    <row r="54725" spans="1:3" x14ac:dyDescent="0.2">
      <c r="A54725" t="s">
        <v>1237</v>
      </c>
      <c r="B54725" s="1">
        <v>45014</v>
      </c>
      <c r="C54725">
        <v>140.30000000000001</v>
      </c>
    </row>
    <row r="54726" spans="1:3" x14ac:dyDescent="0.2">
      <c r="A54726" t="s">
        <v>6450</v>
      </c>
      <c r="B54726" s="1">
        <v>45014</v>
      </c>
      <c r="C54726">
        <v>63.4</v>
      </c>
    </row>
    <row r="54727" spans="1:3" x14ac:dyDescent="0.2">
      <c r="A54727" t="s">
        <v>116</v>
      </c>
      <c r="B54727" s="1">
        <v>45014</v>
      </c>
      <c r="C54727">
        <v>105.4</v>
      </c>
    </row>
    <row r="54728" spans="1:3" x14ac:dyDescent="0.2">
      <c r="A54728" t="s">
        <v>232</v>
      </c>
      <c r="B54728" s="1">
        <v>45014</v>
      </c>
      <c r="C54728">
        <v>50.1</v>
      </c>
    </row>
    <row r="54729" spans="1:3" x14ac:dyDescent="0.2">
      <c r="A54729" t="s">
        <v>229</v>
      </c>
      <c r="B54729" s="1">
        <v>45014</v>
      </c>
      <c r="C54729">
        <v>46.93</v>
      </c>
    </row>
    <row r="54730" spans="1:3" x14ac:dyDescent="0.2">
      <c r="A54730" t="s">
        <v>232</v>
      </c>
      <c r="B54730" s="1">
        <v>45014</v>
      </c>
      <c r="C54730">
        <v>1732.9</v>
      </c>
    </row>
    <row r="54731" spans="1:3" x14ac:dyDescent="0.2">
      <c r="A54731" t="s">
        <v>12</v>
      </c>
      <c r="B54731" s="1">
        <v>45014</v>
      </c>
      <c r="C54731">
        <v>105.57</v>
      </c>
    </row>
    <row r="54732" spans="1:3" x14ac:dyDescent="0.2">
      <c r="A54732" t="s">
        <v>12641</v>
      </c>
      <c r="B54732" s="1">
        <v>45014</v>
      </c>
      <c r="C54732">
        <v>32.9</v>
      </c>
    </row>
    <row r="54733" spans="1:3" x14ac:dyDescent="0.2">
      <c r="A54733" t="s">
        <v>12642</v>
      </c>
      <c r="B54733" s="1">
        <v>45014</v>
      </c>
      <c r="C54733">
        <v>13.54</v>
      </c>
    </row>
    <row r="54734" spans="1:3" x14ac:dyDescent="0.2">
      <c r="A54734" t="s">
        <v>12643</v>
      </c>
      <c r="B54734" s="1">
        <v>45014</v>
      </c>
      <c r="C54734">
        <v>9.15</v>
      </c>
    </row>
    <row r="54735" spans="1:3" x14ac:dyDescent="0.2">
      <c r="A54735" t="s">
        <v>3055</v>
      </c>
      <c r="B54735" s="1">
        <v>45015</v>
      </c>
      <c r="C54735">
        <v>521.4</v>
      </c>
    </row>
    <row r="54736" spans="1:3" x14ac:dyDescent="0.2">
      <c r="A54736" t="s">
        <v>219</v>
      </c>
      <c r="B54736" s="1">
        <v>45015</v>
      </c>
      <c r="C54736">
        <v>307.8</v>
      </c>
    </row>
    <row r="54737" spans="1:3" x14ac:dyDescent="0.2">
      <c r="A54737" t="s">
        <v>8067</v>
      </c>
      <c r="B54737" s="1">
        <v>45015</v>
      </c>
      <c r="C54737">
        <v>238.8</v>
      </c>
    </row>
    <row r="54738" spans="1:3" x14ac:dyDescent="0.2">
      <c r="A54738" t="s">
        <v>2892</v>
      </c>
      <c r="B54738" s="1">
        <v>45015</v>
      </c>
      <c r="C54738">
        <v>299.8</v>
      </c>
    </row>
    <row r="54739" spans="1:3" x14ac:dyDescent="0.2">
      <c r="A54739" t="s">
        <v>256</v>
      </c>
      <c r="B54739" s="1">
        <v>45015</v>
      </c>
      <c r="C54739">
        <v>28.92</v>
      </c>
    </row>
    <row r="54740" spans="1:3" x14ac:dyDescent="0.2">
      <c r="A54740" t="s">
        <v>1547</v>
      </c>
      <c r="B54740" s="1">
        <v>45015</v>
      </c>
      <c r="C54740">
        <v>152.96</v>
      </c>
    </row>
    <row r="54741" spans="1:3" x14ac:dyDescent="0.2">
      <c r="A54741" t="s">
        <v>5313</v>
      </c>
      <c r="B54741" s="1">
        <v>45015</v>
      </c>
      <c r="C54741">
        <v>14.3</v>
      </c>
    </row>
    <row r="54742" spans="1:3" x14ac:dyDescent="0.2">
      <c r="A54742" t="s">
        <v>6139</v>
      </c>
      <c r="B54742" s="1">
        <v>45015</v>
      </c>
      <c r="C54742">
        <v>262.99</v>
      </c>
    </row>
    <row r="54743" spans="1:3" x14ac:dyDescent="0.2">
      <c r="A54743" t="s">
        <v>5313</v>
      </c>
      <c r="B54743" s="1">
        <v>45015</v>
      </c>
      <c r="C54743">
        <v>265.64</v>
      </c>
    </row>
    <row r="54744" spans="1:3" x14ac:dyDescent="0.2">
      <c r="A54744" t="s">
        <v>3955</v>
      </c>
      <c r="B54744" s="1">
        <v>45015</v>
      </c>
      <c r="C54744">
        <v>100.45</v>
      </c>
    </row>
    <row r="54745" spans="1:3" x14ac:dyDescent="0.2">
      <c r="A54745" t="s">
        <v>536</v>
      </c>
      <c r="B54745" s="1">
        <v>45015</v>
      </c>
      <c r="C54745">
        <v>46.25</v>
      </c>
    </row>
    <row r="54746" spans="1:3" x14ac:dyDescent="0.2">
      <c r="A54746" t="s">
        <v>79</v>
      </c>
      <c r="B54746" s="1">
        <v>45015</v>
      </c>
      <c r="C54746">
        <v>55.71</v>
      </c>
    </row>
    <row r="54747" spans="1:3" x14ac:dyDescent="0.2">
      <c r="A54747" t="s">
        <v>404</v>
      </c>
      <c r="B54747" s="1">
        <v>45015</v>
      </c>
      <c r="C54747">
        <v>3184.1</v>
      </c>
    </row>
    <row r="54748" spans="1:3" x14ac:dyDescent="0.2">
      <c r="A54748" t="s">
        <v>326</v>
      </c>
      <c r="B54748" s="1">
        <v>45015</v>
      </c>
      <c r="C54748">
        <v>349.33</v>
      </c>
    </row>
    <row r="54749" spans="1:3" x14ac:dyDescent="0.2">
      <c r="A54749" t="s">
        <v>713</v>
      </c>
      <c r="B54749" s="1">
        <v>45015</v>
      </c>
      <c r="C54749">
        <v>182.54</v>
      </c>
    </row>
    <row r="54750" spans="1:3" x14ac:dyDescent="0.2">
      <c r="A54750" t="s">
        <v>12632</v>
      </c>
      <c r="B54750" s="1">
        <v>45015</v>
      </c>
      <c r="C54750">
        <v>47.9</v>
      </c>
    </row>
    <row r="54751" spans="1:3" x14ac:dyDescent="0.2">
      <c r="A54751" t="s">
        <v>319</v>
      </c>
      <c r="B54751" s="1">
        <v>45015</v>
      </c>
      <c r="C54751">
        <v>8680.34</v>
      </c>
    </row>
    <row r="54752" spans="1:3" x14ac:dyDescent="0.2">
      <c r="A54752" t="s">
        <v>46</v>
      </c>
      <c r="B54752" s="1">
        <v>45015</v>
      </c>
      <c r="C54752">
        <v>54.57</v>
      </c>
    </row>
    <row r="54753" spans="1:3" x14ac:dyDescent="0.2">
      <c r="A54753" t="s">
        <v>46</v>
      </c>
      <c r="B54753" s="1">
        <v>45015</v>
      </c>
      <c r="C54753">
        <v>38.700000000000003</v>
      </c>
    </row>
    <row r="54754" spans="1:3" x14ac:dyDescent="0.2">
      <c r="A54754" t="s">
        <v>12633</v>
      </c>
      <c r="B54754" s="1">
        <v>45015</v>
      </c>
      <c r="C54754">
        <v>20.3</v>
      </c>
    </row>
    <row r="54755" spans="1:3" x14ac:dyDescent="0.2">
      <c r="A54755" t="s">
        <v>12634</v>
      </c>
      <c r="B54755" s="1">
        <v>45015</v>
      </c>
      <c r="C54755">
        <v>33.4</v>
      </c>
    </row>
    <row r="54756" spans="1:3" x14ac:dyDescent="0.2">
      <c r="A54756" t="s">
        <v>702</v>
      </c>
      <c r="B54756" s="1">
        <v>45015</v>
      </c>
      <c r="C54756">
        <v>420</v>
      </c>
    </row>
    <row r="54757" spans="1:3" x14ac:dyDescent="0.2">
      <c r="A54757" t="s">
        <v>3243</v>
      </c>
      <c r="B54757" s="1">
        <v>45015</v>
      </c>
      <c r="C54757">
        <v>302.08</v>
      </c>
    </row>
    <row r="54758" spans="1:3" x14ac:dyDescent="0.2">
      <c r="A54758" t="s">
        <v>481</v>
      </c>
      <c r="B54758" s="1">
        <v>45015</v>
      </c>
      <c r="C54758">
        <v>1535.19</v>
      </c>
    </row>
    <row r="54759" spans="1:3" x14ac:dyDescent="0.2">
      <c r="A54759" t="s">
        <v>12</v>
      </c>
      <c r="B54759" s="1">
        <v>45015</v>
      </c>
      <c r="C54759">
        <v>89.36</v>
      </c>
    </row>
    <row r="54760" spans="1:3" x14ac:dyDescent="0.2">
      <c r="A54760" t="s">
        <v>6139</v>
      </c>
      <c r="B54760" s="1">
        <v>45016</v>
      </c>
      <c r="C54760">
        <v>136.16999999999999</v>
      </c>
    </row>
    <row r="54761" spans="1:3" x14ac:dyDescent="0.2">
      <c r="A54761" t="s">
        <v>44</v>
      </c>
      <c r="B54761" s="1">
        <v>45016</v>
      </c>
      <c r="C54761">
        <v>610.23</v>
      </c>
    </row>
    <row r="54762" spans="1:3" x14ac:dyDescent="0.2">
      <c r="A54762" t="s">
        <v>3</v>
      </c>
      <c r="B54762" s="1">
        <v>45016</v>
      </c>
      <c r="C54762">
        <v>95</v>
      </c>
    </row>
    <row r="54763" spans="1:3" x14ac:dyDescent="0.2">
      <c r="A54763" t="s">
        <v>4845</v>
      </c>
      <c r="B54763" s="1">
        <v>45016</v>
      </c>
      <c r="C54763">
        <v>139.94999999999999</v>
      </c>
    </row>
    <row r="54764" spans="1:3" x14ac:dyDescent="0.2">
      <c r="A54764" t="s">
        <v>46</v>
      </c>
      <c r="B54764" s="1">
        <v>45016</v>
      </c>
      <c r="C54764">
        <v>46.87</v>
      </c>
    </row>
    <row r="54765" spans="1:3" x14ac:dyDescent="0.2">
      <c r="A54765" t="s">
        <v>46</v>
      </c>
      <c r="B54765" s="1">
        <v>45016</v>
      </c>
      <c r="C54765">
        <v>32.94</v>
      </c>
    </row>
    <row r="54766" spans="1:3" x14ac:dyDescent="0.2">
      <c r="A54766" t="s">
        <v>46</v>
      </c>
      <c r="B54766" s="1">
        <v>45016</v>
      </c>
      <c r="C54766">
        <v>46.87</v>
      </c>
    </row>
    <row r="54767" spans="1:3" x14ac:dyDescent="0.2">
      <c r="A54767" t="s">
        <v>46</v>
      </c>
      <c r="B54767" s="1">
        <v>45016</v>
      </c>
      <c r="C54767">
        <v>74.37</v>
      </c>
    </row>
    <row r="54768" spans="1:3" x14ac:dyDescent="0.2">
      <c r="A54768" t="s">
        <v>5813</v>
      </c>
      <c r="B54768" s="1">
        <v>45016</v>
      </c>
      <c r="C54768">
        <v>122.35</v>
      </c>
    </row>
    <row r="54769" spans="1:3" x14ac:dyDescent="0.2">
      <c r="A54769" t="s">
        <v>79</v>
      </c>
      <c r="B54769" s="1">
        <v>45016</v>
      </c>
      <c r="C54769">
        <v>32.08</v>
      </c>
    </row>
    <row r="54770" spans="1:3" x14ac:dyDescent="0.2">
      <c r="A54770" t="s">
        <v>79</v>
      </c>
      <c r="B54770" s="1">
        <v>45016</v>
      </c>
      <c r="C54770">
        <v>35.950000000000003</v>
      </c>
    </row>
    <row r="54771" spans="1:3" x14ac:dyDescent="0.2">
      <c r="A54771" t="s">
        <v>12629</v>
      </c>
      <c r="B54771" s="1">
        <v>45016</v>
      </c>
      <c r="C54771">
        <v>19.399999999999999</v>
      </c>
    </row>
    <row r="54772" spans="1:3" x14ac:dyDescent="0.2">
      <c r="A54772" t="s">
        <v>12630</v>
      </c>
      <c r="B54772" s="1">
        <v>45016</v>
      </c>
      <c r="C54772">
        <v>42.9</v>
      </c>
    </row>
    <row r="54773" spans="1:3" x14ac:dyDescent="0.2">
      <c r="A54773" t="s">
        <v>229</v>
      </c>
      <c r="B54773" s="1">
        <v>45016</v>
      </c>
      <c r="C54773">
        <v>37.93</v>
      </c>
    </row>
    <row r="54774" spans="1:3" x14ac:dyDescent="0.2">
      <c r="A54774" t="s">
        <v>8443</v>
      </c>
      <c r="B54774" s="1">
        <v>45016</v>
      </c>
      <c r="C54774">
        <v>238.3</v>
      </c>
    </row>
    <row r="54775" spans="1:3" x14ac:dyDescent="0.2">
      <c r="A54775" t="s">
        <v>11654</v>
      </c>
      <c r="B54775" s="1">
        <v>45016</v>
      </c>
      <c r="C54775">
        <v>28.7</v>
      </c>
    </row>
    <row r="54776" spans="1:3" x14ac:dyDescent="0.2">
      <c r="A54776" t="s">
        <v>12124</v>
      </c>
      <c r="B54776" s="1">
        <v>45016</v>
      </c>
      <c r="C54776">
        <v>79.849999999999994</v>
      </c>
    </row>
    <row r="54777" spans="1:3" x14ac:dyDescent="0.2">
      <c r="A54777" t="s">
        <v>12</v>
      </c>
      <c r="B54777" s="1">
        <v>45016</v>
      </c>
      <c r="C54777">
        <v>227.03</v>
      </c>
    </row>
    <row r="54778" spans="1:3" x14ac:dyDescent="0.2">
      <c r="A54778" t="s">
        <v>12631</v>
      </c>
      <c r="B54778" s="1">
        <v>45016</v>
      </c>
      <c r="C54778">
        <v>53.4</v>
      </c>
    </row>
    <row r="54779" spans="1:3" x14ac:dyDescent="0.2">
      <c r="A54779" t="s">
        <v>29</v>
      </c>
      <c r="B54779" s="1">
        <v>45017</v>
      </c>
      <c r="C54779">
        <v>508.63</v>
      </c>
    </row>
    <row r="54780" spans="1:3" x14ac:dyDescent="0.2">
      <c r="A54780" t="s">
        <v>319</v>
      </c>
      <c r="B54780" s="1">
        <v>45017</v>
      </c>
      <c r="C54780">
        <v>3248.79</v>
      </c>
    </row>
    <row r="54781" spans="1:3" x14ac:dyDescent="0.2">
      <c r="A54781" t="s">
        <v>2</v>
      </c>
      <c r="B54781" s="1">
        <v>45017</v>
      </c>
      <c r="C54781">
        <v>8386.5</v>
      </c>
    </row>
    <row r="54782" spans="1:3" x14ac:dyDescent="0.2">
      <c r="A54782" t="s">
        <v>29</v>
      </c>
      <c r="B54782" s="1">
        <v>45017</v>
      </c>
      <c r="C54782">
        <v>7331.85</v>
      </c>
    </row>
    <row r="54783" spans="1:3" x14ac:dyDescent="0.2">
      <c r="A54783" t="s">
        <v>29</v>
      </c>
      <c r="B54783" s="1">
        <v>45017</v>
      </c>
      <c r="C54783">
        <v>9905.32</v>
      </c>
    </row>
    <row r="54784" spans="1:3" x14ac:dyDescent="0.2">
      <c r="A54784" t="s">
        <v>404</v>
      </c>
      <c r="B54784" s="1">
        <v>45017</v>
      </c>
      <c r="C54784">
        <v>2066.12</v>
      </c>
    </row>
    <row r="54785" spans="1:3" x14ac:dyDescent="0.2">
      <c r="A54785" t="s">
        <v>3954</v>
      </c>
      <c r="B54785" s="1">
        <v>45019</v>
      </c>
      <c r="C54785">
        <v>193.28</v>
      </c>
    </row>
    <row r="54786" spans="1:3" x14ac:dyDescent="0.2">
      <c r="A54786" t="s">
        <v>347</v>
      </c>
      <c r="B54786" s="1">
        <v>45019</v>
      </c>
      <c r="C54786">
        <v>322.58</v>
      </c>
    </row>
    <row r="54787" spans="1:3" x14ac:dyDescent="0.2">
      <c r="A54787" t="s">
        <v>316</v>
      </c>
      <c r="B54787" s="1">
        <v>45019</v>
      </c>
      <c r="C54787">
        <v>709.02</v>
      </c>
    </row>
    <row r="54788" spans="1:3" x14ac:dyDescent="0.2">
      <c r="A54788" t="s">
        <v>495</v>
      </c>
      <c r="B54788" s="1">
        <v>45019</v>
      </c>
      <c r="C54788">
        <v>740.4</v>
      </c>
    </row>
    <row r="54789" spans="1:3" x14ac:dyDescent="0.2">
      <c r="A54789" t="s">
        <v>418</v>
      </c>
      <c r="B54789" s="1">
        <v>45019</v>
      </c>
      <c r="C54789">
        <v>355.5</v>
      </c>
    </row>
    <row r="54790" spans="1:3" x14ac:dyDescent="0.2">
      <c r="A54790" t="s">
        <v>753</v>
      </c>
      <c r="B54790" s="1">
        <v>45019</v>
      </c>
      <c r="C54790">
        <v>269.93</v>
      </c>
    </row>
    <row r="54791" spans="1:3" x14ac:dyDescent="0.2">
      <c r="A54791" t="s">
        <v>2909</v>
      </c>
      <c r="B54791" s="1">
        <v>45019</v>
      </c>
      <c r="C54791">
        <v>195.8</v>
      </c>
    </row>
    <row r="54792" spans="1:3" x14ac:dyDescent="0.2">
      <c r="A54792" t="s">
        <v>597</v>
      </c>
      <c r="B54792" s="1">
        <v>45019</v>
      </c>
      <c r="C54792">
        <v>863.04</v>
      </c>
    </row>
    <row r="54793" spans="1:3" x14ac:dyDescent="0.2">
      <c r="A54793" t="s">
        <v>753</v>
      </c>
      <c r="B54793" s="1">
        <v>45019</v>
      </c>
      <c r="C54793">
        <v>586.55999999999995</v>
      </c>
    </row>
    <row r="54794" spans="1:3" x14ac:dyDescent="0.2">
      <c r="A54794" t="s">
        <v>14</v>
      </c>
      <c r="B54794" s="1">
        <v>45019</v>
      </c>
      <c r="C54794">
        <v>1467</v>
      </c>
    </row>
    <row r="54795" spans="1:3" x14ac:dyDescent="0.2">
      <c r="A54795" t="s">
        <v>83</v>
      </c>
      <c r="B54795" s="1">
        <v>45019</v>
      </c>
      <c r="C54795">
        <v>625</v>
      </c>
    </row>
    <row r="54796" spans="1:3" x14ac:dyDescent="0.2">
      <c r="A54796" t="s">
        <v>12479</v>
      </c>
      <c r="B54796" s="1">
        <v>45019</v>
      </c>
      <c r="C54796">
        <v>219.8</v>
      </c>
    </row>
    <row r="54797" spans="1:3" x14ac:dyDescent="0.2">
      <c r="A54797" t="s">
        <v>12610</v>
      </c>
      <c r="B54797" s="1">
        <v>45019</v>
      </c>
      <c r="C54797">
        <v>125.45</v>
      </c>
    </row>
    <row r="54798" spans="1:3" x14ac:dyDescent="0.2">
      <c r="A54798" t="s">
        <v>257</v>
      </c>
      <c r="B54798" s="1">
        <v>45019</v>
      </c>
      <c r="C54798">
        <v>995.23</v>
      </c>
    </row>
    <row r="54799" spans="1:3" x14ac:dyDescent="0.2">
      <c r="A54799" t="s">
        <v>12611</v>
      </c>
      <c r="B54799" s="1">
        <v>45019</v>
      </c>
      <c r="C54799">
        <v>255</v>
      </c>
    </row>
    <row r="54800" spans="1:3" x14ac:dyDescent="0.2">
      <c r="A54800" t="s">
        <v>2892</v>
      </c>
      <c r="B54800" s="1">
        <v>45019</v>
      </c>
      <c r="C54800">
        <v>162.85</v>
      </c>
    </row>
    <row r="54801" spans="1:3" x14ac:dyDescent="0.2">
      <c r="A54801" t="s">
        <v>666</v>
      </c>
      <c r="B54801" s="1">
        <v>45019</v>
      </c>
      <c r="C54801">
        <v>186.09</v>
      </c>
    </row>
    <row r="54802" spans="1:3" x14ac:dyDescent="0.2">
      <c r="A54802" t="s">
        <v>12328</v>
      </c>
      <c r="B54802" s="1">
        <v>45019</v>
      </c>
      <c r="C54802">
        <v>279.52999999999997</v>
      </c>
    </row>
    <row r="54803" spans="1:3" x14ac:dyDescent="0.2">
      <c r="A54803" t="s">
        <v>12612</v>
      </c>
      <c r="B54803" s="1">
        <v>45019</v>
      </c>
      <c r="C54803">
        <v>42.43</v>
      </c>
    </row>
    <row r="54804" spans="1:3" x14ac:dyDescent="0.2">
      <c r="A54804" t="s">
        <v>12613</v>
      </c>
      <c r="B54804" s="1">
        <v>45019</v>
      </c>
      <c r="C54804">
        <v>53.4</v>
      </c>
    </row>
    <row r="54805" spans="1:3" x14ac:dyDescent="0.2">
      <c r="A54805" t="s">
        <v>934</v>
      </c>
      <c r="B54805" s="1">
        <v>45019</v>
      </c>
      <c r="C54805">
        <v>617.23</v>
      </c>
    </row>
    <row r="54806" spans="1:3" x14ac:dyDescent="0.2">
      <c r="A54806" t="s">
        <v>2558</v>
      </c>
      <c r="B54806" s="1">
        <v>45019</v>
      </c>
      <c r="C54806">
        <v>1066.5</v>
      </c>
    </row>
    <row r="54807" spans="1:3" x14ac:dyDescent="0.2">
      <c r="A54807" t="s">
        <v>12543</v>
      </c>
      <c r="B54807" s="1">
        <v>45019</v>
      </c>
      <c r="C54807">
        <v>248.35</v>
      </c>
    </row>
    <row r="54808" spans="1:3" x14ac:dyDescent="0.2">
      <c r="A54808" t="s">
        <v>483</v>
      </c>
      <c r="B54808" s="1">
        <v>45019</v>
      </c>
      <c r="C54808">
        <v>1423.23</v>
      </c>
    </row>
    <row r="54809" spans="1:3" x14ac:dyDescent="0.2">
      <c r="A54809" t="s">
        <v>79</v>
      </c>
      <c r="B54809" s="1">
        <v>45019</v>
      </c>
      <c r="C54809">
        <v>63.45</v>
      </c>
    </row>
    <row r="54810" spans="1:3" x14ac:dyDescent="0.2">
      <c r="A54810" t="s">
        <v>79</v>
      </c>
      <c r="B54810" s="1">
        <v>45019</v>
      </c>
      <c r="C54810">
        <v>32.08</v>
      </c>
    </row>
    <row r="54811" spans="1:3" x14ac:dyDescent="0.2">
      <c r="A54811" t="s">
        <v>12614</v>
      </c>
      <c r="B54811" s="1">
        <v>45019</v>
      </c>
      <c r="C54811">
        <v>53.4</v>
      </c>
    </row>
    <row r="54812" spans="1:3" x14ac:dyDescent="0.2">
      <c r="A54812" t="s">
        <v>10850</v>
      </c>
      <c r="B54812" s="1">
        <v>45019</v>
      </c>
      <c r="C54812">
        <v>60.9</v>
      </c>
    </row>
    <row r="54813" spans="1:3" x14ac:dyDescent="0.2">
      <c r="A54813" t="s">
        <v>383</v>
      </c>
      <c r="B54813" s="1">
        <v>45019</v>
      </c>
      <c r="C54813">
        <v>53.5</v>
      </c>
    </row>
    <row r="54814" spans="1:3" x14ac:dyDescent="0.2">
      <c r="A54814" t="s">
        <v>482</v>
      </c>
      <c r="B54814" s="1">
        <v>45019</v>
      </c>
      <c r="C54814">
        <v>814.69</v>
      </c>
    </row>
    <row r="54815" spans="1:3" x14ac:dyDescent="0.2">
      <c r="A54815" t="s">
        <v>12615</v>
      </c>
      <c r="B54815" s="1">
        <v>45019</v>
      </c>
      <c r="C54815">
        <v>79.95</v>
      </c>
    </row>
    <row r="54816" spans="1:3" x14ac:dyDescent="0.2">
      <c r="A54816" t="s">
        <v>12546</v>
      </c>
      <c r="B54816" s="1">
        <v>45019</v>
      </c>
      <c r="C54816">
        <v>93.85</v>
      </c>
    </row>
    <row r="54817" spans="1:3" x14ac:dyDescent="0.2">
      <c r="A54817" t="s">
        <v>12616</v>
      </c>
      <c r="B54817" s="1">
        <v>45019</v>
      </c>
      <c r="C54817">
        <v>70.95</v>
      </c>
    </row>
    <row r="54818" spans="1:3" x14ac:dyDescent="0.2">
      <c r="A54818" t="s">
        <v>12617</v>
      </c>
      <c r="B54818" s="1">
        <v>45019</v>
      </c>
      <c r="C54818">
        <v>339.75</v>
      </c>
    </row>
    <row r="54819" spans="1:3" x14ac:dyDescent="0.2">
      <c r="A54819" t="s">
        <v>8965</v>
      </c>
      <c r="B54819" s="1">
        <v>45019</v>
      </c>
      <c r="C54819">
        <v>78.349999999999994</v>
      </c>
    </row>
    <row r="54820" spans="1:3" x14ac:dyDescent="0.2">
      <c r="A54820" t="s">
        <v>12618</v>
      </c>
      <c r="B54820" s="1">
        <v>45019</v>
      </c>
      <c r="C54820">
        <v>143.30000000000001</v>
      </c>
    </row>
    <row r="54821" spans="1:3" x14ac:dyDescent="0.2">
      <c r="A54821" t="s">
        <v>3404</v>
      </c>
      <c r="B54821" s="1">
        <v>45019</v>
      </c>
      <c r="C54821">
        <v>41.4</v>
      </c>
    </row>
    <row r="54822" spans="1:3" x14ac:dyDescent="0.2">
      <c r="A54822" t="s">
        <v>2770</v>
      </c>
      <c r="B54822" s="1">
        <v>45019</v>
      </c>
      <c r="C54822">
        <v>72.349999999999994</v>
      </c>
    </row>
    <row r="54823" spans="1:3" x14ac:dyDescent="0.2">
      <c r="A54823" t="s">
        <v>12619</v>
      </c>
      <c r="B54823" s="1">
        <v>45019</v>
      </c>
      <c r="C54823">
        <v>143.30000000000001</v>
      </c>
    </row>
    <row r="54824" spans="1:3" x14ac:dyDescent="0.2">
      <c r="A54824" t="s">
        <v>12620</v>
      </c>
      <c r="B54824" s="1">
        <v>45019</v>
      </c>
      <c r="C54824">
        <v>48.95</v>
      </c>
    </row>
    <row r="54825" spans="1:3" x14ac:dyDescent="0.2">
      <c r="A54825" t="s">
        <v>12621</v>
      </c>
      <c r="B54825" s="1">
        <v>45019</v>
      </c>
      <c r="C54825">
        <v>53.4</v>
      </c>
    </row>
    <row r="54826" spans="1:3" x14ac:dyDescent="0.2">
      <c r="A54826" t="s">
        <v>10193</v>
      </c>
      <c r="B54826" s="1">
        <v>45019</v>
      </c>
      <c r="C54826">
        <v>43.4</v>
      </c>
    </row>
    <row r="54827" spans="1:3" x14ac:dyDescent="0.2">
      <c r="A54827" t="s">
        <v>12622</v>
      </c>
      <c r="B54827" s="1">
        <v>45019</v>
      </c>
      <c r="C54827">
        <v>88.35</v>
      </c>
    </row>
    <row r="54828" spans="1:3" x14ac:dyDescent="0.2">
      <c r="A54828" t="s">
        <v>9956</v>
      </c>
      <c r="B54828" s="1">
        <v>45019</v>
      </c>
      <c r="C54828">
        <v>264.85000000000002</v>
      </c>
    </row>
    <row r="54829" spans="1:3" x14ac:dyDescent="0.2">
      <c r="A54829" t="s">
        <v>10312</v>
      </c>
      <c r="B54829" s="1">
        <v>45019</v>
      </c>
      <c r="C54829">
        <v>212.4</v>
      </c>
    </row>
    <row r="54830" spans="1:3" x14ac:dyDescent="0.2">
      <c r="A54830" t="s">
        <v>12220</v>
      </c>
      <c r="B54830" s="1">
        <v>45019</v>
      </c>
      <c r="C54830">
        <v>17.5</v>
      </c>
    </row>
    <row r="54831" spans="1:3" x14ac:dyDescent="0.2">
      <c r="A54831" t="s">
        <v>12220</v>
      </c>
      <c r="B54831" s="1">
        <v>45019</v>
      </c>
      <c r="C54831">
        <v>118.4</v>
      </c>
    </row>
    <row r="54832" spans="1:3" x14ac:dyDescent="0.2">
      <c r="A54832" t="s">
        <v>12623</v>
      </c>
      <c r="B54832" s="1">
        <v>45019</v>
      </c>
      <c r="C54832">
        <v>44.95</v>
      </c>
    </row>
    <row r="54833" spans="1:3" x14ac:dyDescent="0.2">
      <c r="A54833" t="s">
        <v>12623</v>
      </c>
      <c r="B54833" s="1">
        <v>45019</v>
      </c>
      <c r="C54833">
        <v>39.950000000000003</v>
      </c>
    </row>
    <row r="54834" spans="1:3" x14ac:dyDescent="0.2">
      <c r="A54834" t="s">
        <v>12624</v>
      </c>
      <c r="B54834" s="1">
        <v>45019</v>
      </c>
      <c r="C54834">
        <v>25.95</v>
      </c>
    </row>
    <row r="54835" spans="1:3" x14ac:dyDescent="0.2">
      <c r="A54835" t="s">
        <v>12625</v>
      </c>
      <c r="B54835" s="1">
        <v>45019</v>
      </c>
      <c r="C54835">
        <v>219.9</v>
      </c>
    </row>
    <row r="54836" spans="1:3" x14ac:dyDescent="0.2">
      <c r="A54836" t="s">
        <v>6628</v>
      </c>
      <c r="B54836" s="1">
        <v>45019</v>
      </c>
      <c r="C54836">
        <v>60.95</v>
      </c>
    </row>
    <row r="54837" spans="1:3" x14ac:dyDescent="0.2">
      <c r="A54837" t="s">
        <v>12626</v>
      </c>
      <c r="B54837" s="1">
        <v>45019</v>
      </c>
      <c r="C54837">
        <v>104.95</v>
      </c>
    </row>
    <row r="54838" spans="1:3" x14ac:dyDescent="0.2">
      <c r="A54838" t="s">
        <v>46</v>
      </c>
      <c r="B54838" s="1">
        <v>45019</v>
      </c>
      <c r="C54838">
        <v>40.17</v>
      </c>
    </row>
    <row r="54839" spans="1:3" x14ac:dyDescent="0.2">
      <c r="A54839" t="s">
        <v>46</v>
      </c>
      <c r="B54839" s="1">
        <v>45019</v>
      </c>
      <c r="C54839">
        <v>80.94</v>
      </c>
    </row>
    <row r="54840" spans="1:3" x14ac:dyDescent="0.2">
      <c r="A54840" t="s">
        <v>46</v>
      </c>
      <c r="B54840" s="1">
        <v>45019</v>
      </c>
      <c r="C54840">
        <v>355.61</v>
      </c>
    </row>
    <row r="54841" spans="1:3" x14ac:dyDescent="0.2">
      <c r="A54841" t="s">
        <v>46</v>
      </c>
      <c r="B54841" s="1">
        <v>45019</v>
      </c>
      <c r="C54841">
        <v>246</v>
      </c>
    </row>
    <row r="54842" spans="1:3" x14ac:dyDescent="0.2">
      <c r="A54842" t="s">
        <v>445</v>
      </c>
      <c r="B54842" s="1">
        <v>45019</v>
      </c>
      <c r="C54842">
        <v>404.5</v>
      </c>
    </row>
    <row r="54843" spans="1:3" x14ac:dyDescent="0.2">
      <c r="A54843" t="s">
        <v>12627</v>
      </c>
      <c r="B54843" s="1">
        <v>45019</v>
      </c>
      <c r="C54843">
        <v>82.9</v>
      </c>
    </row>
    <row r="54844" spans="1:3" x14ac:dyDescent="0.2">
      <c r="A54844" t="s">
        <v>12628</v>
      </c>
      <c r="B54844" s="1">
        <v>45019</v>
      </c>
      <c r="C54844">
        <v>16.95</v>
      </c>
    </row>
    <row r="54845" spans="1:3" x14ac:dyDescent="0.2">
      <c r="A54845" t="s">
        <v>12</v>
      </c>
      <c r="B54845" s="1">
        <v>45019</v>
      </c>
      <c r="C54845">
        <v>175.88</v>
      </c>
    </row>
    <row r="54846" spans="1:3" x14ac:dyDescent="0.2">
      <c r="A54846" t="s">
        <v>11</v>
      </c>
      <c r="B54846" s="1">
        <v>45019</v>
      </c>
      <c r="C54846">
        <v>516.51</v>
      </c>
    </row>
    <row r="54847" spans="1:3" x14ac:dyDescent="0.2">
      <c r="A54847" t="s">
        <v>324</v>
      </c>
      <c r="B54847" s="1">
        <v>45019</v>
      </c>
      <c r="C54847">
        <v>610.27</v>
      </c>
    </row>
    <row r="54848" spans="1:3" x14ac:dyDescent="0.2">
      <c r="A54848" t="s">
        <v>122</v>
      </c>
      <c r="B54848" s="1">
        <v>45019</v>
      </c>
      <c r="C54848">
        <v>904.96</v>
      </c>
    </row>
    <row r="54849" spans="1:3" x14ac:dyDescent="0.2">
      <c r="A54849" t="s">
        <v>322</v>
      </c>
      <c r="B54849" s="1">
        <v>45019</v>
      </c>
      <c r="C54849">
        <v>1790.44</v>
      </c>
    </row>
    <row r="54850" spans="1:3" x14ac:dyDescent="0.2">
      <c r="A54850" t="s">
        <v>12</v>
      </c>
      <c r="B54850" s="1">
        <v>45019</v>
      </c>
      <c r="C54850">
        <v>145.69</v>
      </c>
    </row>
    <row r="54851" spans="1:3" x14ac:dyDescent="0.2">
      <c r="A54851" t="s">
        <v>12</v>
      </c>
      <c r="B54851" s="1">
        <v>45019</v>
      </c>
      <c r="C54851">
        <v>140.44</v>
      </c>
    </row>
    <row r="54852" spans="1:3" x14ac:dyDescent="0.2">
      <c r="A54852" t="s">
        <v>72</v>
      </c>
      <c r="B54852" s="1">
        <v>45020</v>
      </c>
      <c r="C54852">
        <v>99.75</v>
      </c>
    </row>
    <row r="54853" spans="1:3" x14ac:dyDescent="0.2">
      <c r="A54853" t="s">
        <v>12529</v>
      </c>
      <c r="B54853" s="1">
        <v>45020</v>
      </c>
      <c r="C54853">
        <v>80.900000000000006</v>
      </c>
    </row>
    <row r="54854" spans="1:3" x14ac:dyDescent="0.2">
      <c r="A54854" t="s">
        <v>12605</v>
      </c>
      <c r="B54854" s="1">
        <v>45020</v>
      </c>
      <c r="C54854">
        <v>399.75</v>
      </c>
    </row>
    <row r="54855" spans="1:3" x14ac:dyDescent="0.2">
      <c r="A54855" t="s">
        <v>5886</v>
      </c>
      <c r="B54855" s="1">
        <v>45020</v>
      </c>
      <c r="C54855">
        <v>579.64</v>
      </c>
    </row>
    <row r="54856" spans="1:3" x14ac:dyDescent="0.2">
      <c r="A54856" t="s">
        <v>12606</v>
      </c>
      <c r="B54856" s="1">
        <v>45020</v>
      </c>
      <c r="C54856">
        <v>53.4</v>
      </c>
    </row>
    <row r="54857" spans="1:3" x14ac:dyDescent="0.2">
      <c r="A54857" t="s">
        <v>122</v>
      </c>
      <c r="B54857" s="1">
        <v>45020</v>
      </c>
      <c r="C54857">
        <v>490.65</v>
      </c>
    </row>
    <row r="54858" spans="1:3" x14ac:dyDescent="0.2">
      <c r="A54858" t="s">
        <v>6139</v>
      </c>
      <c r="B54858" s="1">
        <v>45020</v>
      </c>
      <c r="C54858">
        <v>1226.9100000000001</v>
      </c>
    </row>
    <row r="54859" spans="1:3" x14ac:dyDescent="0.2">
      <c r="A54859" t="s">
        <v>436</v>
      </c>
      <c r="B54859" s="1">
        <v>45020</v>
      </c>
      <c r="C54859">
        <v>169.95</v>
      </c>
    </row>
    <row r="54860" spans="1:3" x14ac:dyDescent="0.2">
      <c r="A54860" t="s">
        <v>3398</v>
      </c>
      <c r="B54860" s="1">
        <v>45020</v>
      </c>
      <c r="C54860">
        <v>479.49</v>
      </c>
    </row>
    <row r="54861" spans="1:3" x14ac:dyDescent="0.2">
      <c r="A54861" t="s">
        <v>772</v>
      </c>
      <c r="B54861" s="1">
        <v>45020</v>
      </c>
      <c r="C54861">
        <v>53.4</v>
      </c>
    </row>
    <row r="54862" spans="1:3" x14ac:dyDescent="0.2">
      <c r="A54862" t="s">
        <v>2434</v>
      </c>
      <c r="B54862" s="1">
        <v>45020</v>
      </c>
      <c r="C54862">
        <v>4045.6</v>
      </c>
    </row>
    <row r="54863" spans="1:3" x14ac:dyDescent="0.2">
      <c r="A54863" t="s">
        <v>184</v>
      </c>
      <c r="B54863" s="1">
        <v>45020</v>
      </c>
      <c r="C54863">
        <v>113.71</v>
      </c>
    </row>
    <row r="54864" spans="1:3" x14ac:dyDescent="0.2">
      <c r="A54864" t="s">
        <v>79</v>
      </c>
      <c r="B54864" s="1">
        <v>45020</v>
      </c>
      <c r="C54864">
        <v>32.08</v>
      </c>
    </row>
    <row r="54865" spans="1:3" x14ac:dyDescent="0.2">
      <c r="A54865" t="s">
        <v>79</v>
      </c>
      <c r="B54865" s="1">
        <v>45020</v>
      </c>
      <c r="C54865">
        <v>35.950000000000003</v>
      </c>
    </row>
    <row r="54866" spans="1:3" x14ac:dyDescent="0.2">
      <c r="A54866" t="s">
        <v>1006</v>
      </c>
      <c r="B54866" s="1">
        <v>45020</v>
      </c>
      <c r="C54866">
        <v>233.71</v>
      </c>
    </row>
    <row r="54867" spans="1:3" x14ac:dyDescent="0.2">
      <c r="A54867" t="s">
        <v>183</v>
      </c>
      <c r="B54867" s="1">
        <v>45020</v>
      </c>
      <c r="C54867">
        <v>1270.17</v>
      </c>
    </row>
    <row r="54868" spans="1:3" x14ac:dyDescent="0.2">
      <c r="A54868" t="s">
        <v>11658</v>
      </c>
      <c r="B54868" s="1">
        <v>45020</v>
      </c>
      <c r="C54868">
        <v>91.45</v>
      </c>
    </row>
    <row r="54869" spans="1:3" x14ac:dyDescent="0.2">
      <c r="A54869" t="s">
        <v>7380</v>
      </c>
      <c r="B54869" s="1">
        <v>45020</v>
      </c>
      <c r="C54869">
        <v>229.8</v>
      </c>
    </row>
    <row r="54870" spans="1:3" x14ac:dyDescent="0.2">
      <c r="A54870" t="s">
        <v>12607</v>
      </c>
      <c r="B54870" s="1">
        <v>45020</v>
      </c>
      <c r="C54870">
        <v>33.9</v>
      </c>
    </row>
    <row r="54871" spans="1:3" x14ac:dyDescent="0.2">
      <c r="A54871" t="s">
        <v>9330</v>
      </c>
      <c r="B54871" s="1">
        <v>45020</v>
      </c>
      <c r="C54871">
        <v>1244.8900000000001</v>
      </c>
    </row>
    <row r="54872" spans="1:3" x14ac:dyDescent="0.2">
      <c r="A54872" t="s">
        <v>12608</v>
      </c>
      <c r="B54872" s="1">
        <v>45020</v>
      </c>
      <c r="C54872">
        <v>21.4</v>
      </c>
    </row>
    <row r="54873" spans="1:3" x14ac:dyDescent="0.2">
      <c r="A54873" t="s">
        <v>46</v>
      </c>
      <c r="B54873" s="1">
        <v>45020</v>
      </c>
      <c r="C54873">
        <v>102.81</v>
      </c>
    </row>
    <row r="54874" spans="1:3" x14ac:dyDescent="0.2">
      <c r="A54874" t="s">
        <v>46</v>
      </c>
      <c r="B54874" s="1">
        <v>45020</v>
      </c>
      <c r="C54874">
        <v>92.94</v>
      </c>
    </row>
    <row r="54875" spans="1:3" x14ac:dyDescent="0.2">
      <c r="A54875" t="s">
        <v>46</v>
      </c>
      <c r="B54875" s="1">
        <v>45020</v>
      </c>
      <c r="C54875">
        <v>71.209999999999994</v>
      </c>
    </row>
    <row r="54876" spans="1:3" x14ac:dyDescent="0.2">
      <c r="A54876" t="s">
        <v>46</v>
      </c>
      <c r="B54876" s="1">
        <v>45020</v>
      </c>
      <c r="C54876">
        <v>395.52</v>
      </c>
    </row>
    <row r="54877" spans="1:3" x14ac:dyDescent="0.2">
      <c r="A54877" t="s">
        <v>46</v>
      </c>
      <c r="B54877" s="1">
        <v>45020</v>
      </c>
      <c r="C54877">
        <v>204.03</v>
      </c>
    </row>
    <row r="54878" spans="1:3" x14ac:dyDescent="0.2">
      <c r="A54878" t="s">
        <v>46</v>
      </c>
      <c r="B54878" s="1">
        <v>45020</v>
      </c>
      <c r="C54878">
        <v>73.37</v>
      </c>
    </row>
    <row r="54879" spans="1:3" x14ac:dyDescent="0.2">
      <c r="A54879" t="s">
        <v>536</v>
      </c>
      <c r="B54879" s="1">
        <v>45020</v>
      </c>
      <c r="C54879">
        <v>47.48</v>
      </c>
    </row>
    <row r="54880" spans="1:3" x14ac:dyDescent="0.2">
      <c r="A54880" t="s">
        <v>184</v>
      </c>
      <c r="B54880" s="1">
        <v>45020</v>
      </c>
      <c r="C54880">
        <v>56.98</v>
      </c>
    </row>
    <row r="54881" spans="1:3" x14ac:dyDescent="0.2">
      <c r="A54881" t="s">
        <v>12609</v>
      </c>
      <c r="B54881" s="1">
        <v>45020</v>
      </c>
      <c r="C54881">
        <v>112.35</v>
      </c>
    </row>
    <row r="54882" spans="1:3" x14ac:dyDescent="0.2">
      <c r="A54882" t="s">
        <v>10675</v>
      </c>
      <c r="B54882" s="1">
        <v>45020</v>
      </c>
      <c r="C54882">
        <v>63.4</v>
      </c>
    </row>
    <row r="54883" spans="1:3" x14ac:dyDescent="0.2">
      <c r="A54883" t="s">
        <v>119</v>
      </c>
      <c r="B54883" s="1">
        <v>45020</v>
      </c>
      <c r="C54883">
        <v>540.66999999999996</v>
      </c>
    </row>
    <row r="54884" spans="1:3" x14ac:dyDescent="0.2">
      <c r="A54884" t="s">
        <v>12</v>
      </c>
      <c r="B54884" s="1">
        <v>45020</v>
      </c>
      <c r="C54884">
        <v>961.85</v>
      </c>
    </row>
    <row r="54885" spans="1:3" x14ac:dyDescent="0.2">
      <c r="A54885" t="s">
        <v>12607</v>
      </c>
      <c r="B54885" s="1">
        <v>45020</v>
      </c>
      <c r="C54885">
        <v>23.95</v>
      </c>
    </row>
    <row r="54886" spans="1:3" x14ac:dyDescent="0.2">
      <c r="A54886" t="s">
        <v>2177</v>
      </c>
      <c r="B54886" s="1">
        <v>45021</v>
      </c>
      <c r="C54886">
        <v>202.8</v>
      </c>
    </row>
    <row r="54887" spans="1:3" x14ac:dyDescent="0.2">
      <c r="A54887" t="s">
        <v>383</v>
      </c>
      <c r="B54887" s="1">
        <v>45021</v>
      </c>
      <c r="C54887">
        <v>53.5</v>
      </c>
    </row>
    <row r="54888" spans="1:3" x14ac:dyDescent="0.2">
      <c r="A54888" t="s">
        <v>12595</v>
      </c>
      <c r="B54888" s="1">
        <v>45021</v>
      </c>
      <c r="C54888">
        <v>35.799999999999997</v>
      </c>
    </row>
    <row r="54889" spans="1:3" x14ac:dyDescent="0.2">
      <c r="A54889" t="s">
        <v>12596</v>
      </c>
      <c r="B54889" s="1">
        <v>45021</v>
      </c>
      <c r="C54889">
        <v>60.95</v>
      </c>
    </row>
    <row r="54890" spans="1:3" x14ac:dyDescent="0.2">
      <c r="A54890" t="s">
        <v>6139</v>
      </c>
      <c r="B54890" s="1">
        <v>45021</v>
      </c>
      <c r="C54890">
        <v>330.6</v>
      </c>
    </row>
    <row r="54891" spans="1:3" x14ac:dyDescent="0.2">
      <c r="A54891" t="s">
        <v>741</v>
      </c>
      <c r="B54891" s="1">
        <v>45021</v>
      </c>
      <c r="C54891">
        <v>496.35</v>
      </c>
    </row>
    <row r="54892" spans="1:3" x14ac:dyDescent="0.2">
      <c r="A54892" t="s">
        <v>11</v>
      </c>
      <c r="B54892" s="1">
        <v>45021</v>
      </c>
      <c r="C54892">
        <v>42.96</v>
      </c>
    </row>
    <row r="54893" spans="1:3" x14ac:dyDescent="0.2">
      <c r="A54893" t="s">
        <v>12597</v>
      </c>
      <c r="B54893" s="1">
        <v>45021</v>
      </c>
      <c r="C54893">
        <v>30.4</v>
      </c>
    </row>
    <row r="54894" spans="1:3" x14ac:dyDescent="0.2">
      <c r="A54894" t="s">
        <v>79</v>
      </c>
      <c r="B54894" s="1">
        <v>45021</v>
      </c>
      <c r="C54894">
        <v>63.43</v>
      </c>
    </row>
    <row r="54895" spans="1:3" x14ac:dyDescent="0.2">
      <c r="A54895" t="s">
        <v>79</v>
      </c>
      <c r="B54895" s="1">
        <v>45021</v>
      </c>
      <c r="C54895">
        <v>32.08</v>
      </c>
    </row>
    <row r="54896" spans="1:3" x14ac:dyDescent="0.2">
      <c r="A54896" t="s">
        <v>12598</v>
      </c>
      <c r="B54896" s="1">
        <v>45021</v>
      </c>
      <c r="C54896">
        <v>39.950000000000003</v>
      </c>
    </row>
    <row r="54897" spans="1:3" x14ac:dyDescent="0.2">
      <c r="A54897" t="s">
        <v>12599</v>
      </c>
      <c r="B54897" s="1">
        <v>45021</v>
      </c>
      <c r="C54897">
        <v>53.4</v>
      </c>
    </row>
    <row r="54898" spans="1:3" x14ac:dyDescent="0.2">
      <c r="A54898" t="s">
        <v>6255</v>
      </c>
      <c r="B54898" s="1">
        <v>45021</v>
      </c>
      <c r="C54898">
        <v>63.45</v>
      </c>
    </row>
    <row r="54899" spans="1:3" x14ac:dyDescent="0.2">
      <c r="A54899" t="s">
        <v>232</v>
      </c>
      <c r="B54899" s="1">
        <v>45021</v>
      </c>
      <c r="C54899">
        <v>107.4</v>
      </c>
    </row>
    <row r="54900" spans="1:3" x14ac:dyDescent="0.2">
      <c r="A54900" t="s">
        <v>119</v>
      </c>
      <c r="B54900" s="1">
        <v>45021</v>
      </c>
      <c r="C54900">
        <v>966.6</v>
      </c>
    </row>
    <row r="54901" spans="1:3" x14ac:dyDescent="0.2">
      <c r="A54901" t="s">
        <v>7822</v>
      </c>
      <c r="B54901" s="1">
        <v>45021</v>
      </c>
      <c r="C54901">
        <v>511.86</v>
      </c>
    </row>
    <row r="54902" spans="1:3" x14ac:dyDescent="0.2">
      <c r="A54902" t="s">
        <v>3</v>
      </c>
      <c r="B54902" s="1">
        <v>45021</v>
      </c>
      <c r="C54902">
        <v>286</v>
      </c>
    </row>
    <row r="54903" spans="1:3" x14ac:dyDescent="0.2">
      <c r="A54903" t="s">
        <v>2241</v>
      </c>
      <c r="B54903" s="1">
        <v>45021</v>
      </c>
      <c r="C54903">
        <v>316.58</v>
      </c>
    </row>
    <row r="54904" spans="1:3" x14ac:dyDescent="0.2">
      <c r="A54904" t="s">
        <v>46</v>
      </c>
      <c r="B54904" s="1">
        <v>45021</v>
      </c>
      <c r="C54904">
        <v>267</v>
      </c>
    </row>
    <row r="54905" spans="1:3" x14ac:dyDescent="0.2">
      <c r="A54905" t="s">
        <v>46</v>
      </c>
      <c r="B54905" s="1">
        <v>45021</v>
      </c>
      <c r="C54905">
        <v>47.97</v>
      </c>
    </row>
    <row r="54906" spans="1:3" x14ac:dyDescent="0.2">
      <c r="A54906" t="s">
        <v>12600</v>
      </c>
      <c r="B54906" s="1">
        <v>45021</v>
      </c>
      <c r="C54906">
        <v>42.43</v>
      </c>
    </row>
    <row r="54907" spans="1:3" x14ac:dyDescent="0.2">
      <c r="A54907" t="s">
        <v>12601</v>
      </c>
      <c r="B54907" s="1">
        <v>45021</v>
      </c>
      <c r="C54907">
        <v>74.95</v>
      </c>
    </row>
    <row r="54908" spans="1:3" x14ac:dyDescent="0.2">
      <c r="A54908" t="s">
        <v>9564</v>
      </c>
      <c r="B54908" s="1">
        <v>45021</v>
      </c>
      <c r="C54908">
        <v>91.35</v>
      </c>
    </row>
    <row r="54909" spans="1:3" x14ac:dyDescent="0.2">
      <c r="A54909" t="s">
        <v>12602</v>
      </c>
      <c r="B54909" s="1">
        <v>45021</v>
      </c>
      <c r="C54909">
        <v>97.85</v>
      </c>
    </row>
    <row r="54910" spans="1:3" x14ac:dyDescent="0.2">
      <c r="A54910" t="s">
        <v>12603</v>
      </c>
      <c r="B54910" s="1">
        <v>45021</v>
      </c>
      <c r="C54910">
        <v>46.35</v>
      </c>
    </row>
    <row r="54911" spans="1:3" x14ac:dyDescent="0.2">
      <c r="A54911" t="s">
        <v>12604</v>
      </c>
      <c r="B54911" s="1">
        <v>45021</v>
      </c>
      <c r="C54911">
        <v>43.4</v>
      </c>
    </row>
    <row r="54912" spans="1:3" x14ac:dyDescent="0.2">
      <c r="A54912" t="s">
        <v>12428</v>
      </c>
      <c r="B54912" s="1">
        <v>45021</v>
      </c>
      <c r="C54912">
        <v>48.4</v>
      </c>
    </row>
    <row r="54913" spans="1:3" x14ac:dyDescent="0.2">
      <c r="A54913" t="s">
        <v>6</v>
      </c>
      <c r="B54913" s="1">
        <v>45021</v>
      </c>
      <c r="C54913">
        <v>58.35</v>
      </c>
    </row>
    <row r="54914" spans="1:3" x14ac:dyDescent="0.2">
      <c r="A54914" t="s">
        <v>119</v>
      </c>
      <c r="B54914" s="1">
        <v>45021</v>
      </c>
      <c r="C54914">
        <v>224.55</v>
      </c>
    </row>
    <row r="54915" spans="1:3" x14ac:dyDescent="0.2">
      <c r="A54915" t="s">
        <v>232</v>
      </c>
      <c r="B54915" s="1">
        <v>45021</v>
      </c>
      <c r="C54915">
        <v>309.3</v>
      </c>
    </row>
    <row r="54916" spans="1:3" x14ac:dyDescent="0.2">
      <c r="A54916" t="s">
        <v>5347</v>
      </c>
      <c r="B54916" s="1">
        <v>45021</v>
      </c>
      <c r="C54916">
        <v>56.95</v>
      </c>
    </row>
    <row r="54917" spans="1:3" x14ac:dyDescent="0.2">
      <c r="A54917" t="s">
        <v>119</v>
      </c>
      <c r="B54917" s="1">
        <v>45021</v>
      </c>
      <c r="C54917">
        <v>434.91</v>
      </c>
    </row>
    <row r="54918" spans="1:3" x14ac:dyDescent="0.2">
      <c r="A54918" t="s">
        <v>404</v>
      </c>
      <c r="B54918" s="1">
        <v>45021</v>
      </c>
      <c r="C54918">
        <v>2788.79</v>
      </c>
    </row>
    <row r="54919" spans="1:3" x14ac:dyDescent="0.2">
      <c r="A54919" t="s">
        <v>12</v>
      </c>
      <c r="B54919" s="1">
        <v>45021</v>
      </c>
      <c r="C54919">
        <v>267.31</v>
      </c>
    </row>
    <row r="54920" spans="1:3" x14ac:dyDescent="0.2">
      <c r="A54920" t="s">
        <v>6139</v>
      </c>
      <c r="B54920" s="1">
        <v>45021</v>
      </c>
      <c r="C54920">
        <v>2993.24</v>
      </c>
    </row>
    <row r="54921" spans="1:3" x14ac:dyDescent="0.2">
      <c r="A54921" t="s">
        <v>11</v>
      </c>
      <c r="B54921" s="1">
        <v>45021</v>
      </c>
      <c r="C54921">
        <v>759.96</v>
      </c>
    </row>
    <row r="54922" spans="1:3" x14ac:dyDescent="0.2">
      <c r="A54922" t="s">
        <v>7614</v>
      </c>
      <c r="B54922" s="1">
        <v>45022</v>
      </c>
      <c r="C54922">
        <v>33.4</v>
      </c>
    </row>
    <row r="54923" spans="1:3" x14ac:dyDescent="0.2">
      <c r="A54923" t="s">
        <v>6139</v>
      </c>
      <c r="B54923" s="1">
        <v>45022</v>
      </c>
      <c r="C54923">
        <v>170.65</v>
      </c>
    </row>
    <row r="54924" spans="1:3" x14ac:dyDescent="0.2">
      <c r="A54924" t="s">
        <v>44</v>
      </c>
      <c r="B54924" s="1">
        <v>45022</v>
      </c>
      <c r="C54924">
        <v>83.9</v>
      </c>
    </row>
    <row r="54925" spans="1:3" x14ac:dyDescent="0.2">
      <c r="A54925" t="s">
        <v>3</v>
      </c>
      <c r="B54925" s="1">
        <v>45022</v>
      </c>
      <c r="C54925">
        <v>42.4</v>
      </c>
    </row>
    <row r="54926" spans="1:3" x14ac:dyDescent="0.2">
      <c r="A54926" t="s">
        <v>12345</v>
      </c>
      <c r="B54926" s="1">
        <v>45022</v>
      </c>
      <c r="C54926">
        <v>131.85</v>
      </c>
    </row>
    <row r="54927" spans="1:3" x14ac:dyDescent="0.2">
      <c r="A54927" t="s">
        <v>12589</v>
      </c>
      <c r="B54927" s="1">
        <v>45022</v>
      </c>
      <c r="C54927">
        <v>64.099999999999994</v>
      </c>
    </row>
    <row r="54928" spans="1:3" x14ac:dyDescent="0.2">
      <c r="A54928" t="s">
        <v>8469</v>
      </c>
      <c r="B54928" s="1">
        <v>45022</v>
      </c>
      <c r="C54928">
        <v>43.4</v>
      </c>
    </row>
    <row r="54929" spans="1:3" x14ac:dyDescent="0.2">
      <c r="A54929" t="s">
        <v>44</v>
      </c>
      <c r="B54929" s="1">
        <v>45022</v>
      </c>
      <c r="C54929">
        <v>822.38</v>
      </c>
    </row>
    <row r="54930" spans="1:3" x14ac:dyDescent="0.2">
      <c r="A54930" t="s">
        <v>4739</v>
      </c>
      <c r="B54930" s="1">
        <v>45022</v>
      </c>
      <c r="C54930">
        <v>156.69999999999999</v>
      </c>
    </row>
    <row r="54931" spans="1:3" x14ac:dyDescent="0.2">
      <c r="A54931" t="s">
        <v>79</v>
      </c>
      <c r="B54931" s="1">
        <v>45022</v>
      </c>
      <c r="C54931">
        <v>32.08</v>
      </c>
    </row>
    <row r="54932" spans="1:3" x14ac:dyDescent="0.2">
      <c r="A54932" t="s">
        <v>1264</v>
      </c>
      <c r="B54932" s="1">
        <v>45022</v>
      </c>
      <c r="C54932">
        <v>442</v>
      </c>
    </row>
    <row r="54933" spans="1:3" x14ac:dyDescent="0.2">
      <c r="A54933" t="s">
        <v>12590</v>
      </c>
      <c r="B54933" s="1">
        <v>45022</v>
      </c>
      <c r="C54933">
        <v>30.9</v>
      </c>
    </row>
    <row r="54934" spans="1:3" x14ac:dyDescent="0.2">
      <c r="A54934" t="s">
        <v>12043</v>
      </c>
      <c r="B54934" s="1">
        <v>45022</v>
      </c>
      <c r="C54934">
        <v>82.35</v>
      </c>
    </row>
    <row r="54935" spans="1:3" x14ac:dyDescent="0.2">
      <c r="A54935" t="s">
        <v>11663</v>
      </c>
      <c r="B54935" s="1">
        <v>45022</v>
      </c>
      <c r="C54935">
        <v>116.4</v>
      </c>
    </row>
    <row r="54936" spans="1:3" x14ac:dyDescent="0.2">
      <c r="A54936" t="s">
        <v>7822</v>
      </c>
      <c r="B54936" s="1">
        <v>45022</v>
      </c>
      <c r="C54936">
        <v>30.25</v>
      </c>
    </row>
    <row r="54937" spans="1:3" x14ac:dyDescent="0.2">
      <c r="A54937" t="s">
        <v>942</v>
      </c>
      <c r="B54937" s="1">
        <v>45022</v>
      </c>
      <c r="C54937">
        <v>386.28</v>
      </c>
    </row>
    <row r="54938" spans="1:3" x14ac:dyDescent="0.2">
      <c r="A54938" t="s">
        <v>4339</v>
      </c>
      <c r="B54938" s="1">
        <v>45022</v>
      </c>
      <c r="C54938">
        <v>59.85</v>
      </c>
    </row>
    <row r="54939" spans="1:3" x14ac:dyDescent="0.2">
      <c r="A54939" t="s">
        <v>1537</v>
      </c>
      <c r="B54939" s="1">
        <v>45022</v>
      </c>
      <c r="C54939">
        <v>60.57</v>
      </c>
    </row>
    <row r="54940" spans="1:3" x14ac:dyDescent="0.2">
      <c r="A54940" t="s">
        <v>4731</v>
      </c>
      <c r="B54940" s="1">
        <v>45022</v>
      </c>
      <c r="C54940">
        <v>199.8</v>
      </c>
    </row>
    <row r="54941" spans="1:3" x14ac:dyDescent="0.2">
      <c r="A54941" t="s">
        <v>4731</v>
      </c>
      <c r="B54941" s="1">
        <v>45022</v>
      </c>
      <c r="C54941">
        <v>88.74</v>
      </c>
    </row>
    <row r="54942" spans="1:3" x14ac:dyDescent="0.2">
      <c r="A54942" t="s">
        <v>4731</v>
      </c>
      <c r="B54942" s="1">
        <v>45022</v>
      </c>
      <c r="C54942">
        <v>264.83999999999997</v>
      </c>
    </row>
    <row r="54943" spans="1:3" x14ac:dyDescent="0.2">
      <c r="A54943" t="s">
        <v>1402</v>
      </c>
      <c r="B54943" s="1">
        <v>45022</v>
      </c>
      <c r="C54943">
        <v>107.73</v>
      </c>
    </row>
    <row r="54944" spans="1:3" x14ac:dyDescent="0.2">
      <c r="A54944" t="s">
        <v>12294</v>
      </c>
      <c r="B54944" s="1">
        <v>45022</v>
      </c>
      <c r="C54944">
        <v>33.299999999999997</v>
      </c>
    </row>
    <row r="54945" spans="1:3" x14ac:dyDescent="0.2">
      <c r="A54945" t="s">
        <v>4749</v>
      </c>
      <c r="B54945" s="1">
        <v>45022</v>
      </c>
      <c r="C54945">
        <v>152.63</v>
      </c>
    </row>
    <row r="54946" spans="1:3" x14ac:dyDescent="0.2">
      <c r="A54946" t="s">
        <v>4846</v>
      </c>
      <c r="B54946" s="1">
        <v>45022</v>
      </c>
      <c r="C54946">
        <v>17.97</v>
      </c>
    </row>
    <row r="54947" spans="1:3" x14ac:dyDescent="0.2">
      <c r="A54947" t="s">
        <v>4846</v>
      </c>
      <c r="B54947" s="1">
        <v>45022</v>
      </c>
      <c r="C54947">
        <v>11.97</v>
      </c>
    </row>
    <row r="54948" spans="1:3" x14ac:dyDescent="0.2">
      <c r="A54948" t="s">
        <v>4846</v>
      </c>
      <c r="B54948" s="1">
        <v>45022</v>
      </c>
      <c r="C54948">
        <v>11.97</v>
      </c>
    </row>
    <row r="54949" spans="1:3" x14ac:dyDescent="0.2">
      <c r="A54949" t="s">
        <v>4846</v>
      </c>
      <c r="B54949" s="1">
        <v>45022</v>
      </c>
      <c r="C54949">
        <v>11.97</v>
      </c>
    </row>
    <row r="54950" spans="1:3" x14ac:dyDescent="0.2">
      <c r="A54950" t="s">
        <v>4846</v>
      </c>
      <c r="B54950" s="1">
        <v>45022</v>
      </c>
      <c r="C54950">
        <v>25.74</v>
      </c>
    </row>
    <row r="54951" spans="1:3" x14ac:dyDescent="0.2">
      <c r="A54951" t="s">
        <v>347</v>
      </c>
      <c r="B54951" s="1">
        <v>45022</v>
      </c>
      <c r="C54951">
        <v>9.98</v>
      </c>
    </row>
    <row r="54952" spans="1:3" x14ac:dyDescent="0.2">
      <c r="A54952" t="s">
        <v>347</v>
      </c>
      <c r="B54952" s="1">
        <v>45022</v>
      </c>
      <c r="C54952">
        <v>9.98</v>
      </c>
    </row>
    <row r="54953" spans="1:3" x14ac:dyDescent="0.2">
      <c r="A54953" t="s">
        <v>347</v>
      </c>
      <c r="B54953" s="1">
        <v>45022</v>
      </c>
      <c r="C54953">
        <v>19.96</v>
      </c>
    </row>
    <row r="54954" spans="1:3" x14ac:dyDescent="0.2">
      <c r="A54954" t="s">
        <v>347</v>
      </c>
      <c r="B54954" s="1">
        <v>45022</v>
      </c>
      <c r="C54954">
        <v>11.48</v>
      </c>
    </row>
    <row r="54955" spans="1:3" x14ac:dyDescent="0.2">
      <c r="A54955" t="s">
        <v>347</v>
      </c>
      <c r="B54955" s="1">
        <v>45022</v>
      </c>
      <c r="C54955">
        <v>9.98</v>
      </c>
    </row>
    <row r="54956" spans="1:3" x14ac:dyDescent="0.2">
      <c r="A54956" t="s">
        <v>347</v>
      </c>
      <c r="B54956" s="1">
        <v>45022</v>
      </c>
      <c r="C54956">
        <v>9.98</v>
      </c>
    </row>
    <row r="54957" spans="1:3" x14ac:dyDescent="0.2">
      <c r="A54957" t="s">
        <v>549</v>
      </c>
      <c r="B54957" s="1">
        <v>45022</v>
      </c>
      <c r="C54957">
        <v>41.5</v>
      </c>
    </row>
    <row r="54958" spans="1:3" x14ac:dyDescent="0.2">
      <c r="A54958" t="s">
        <v>751</v>
      </c>
      <c r="B54958" s="1">
        <v>45022</v>
      </c>
      <c r="C54958">
        <v>807.5</v>
      </c>
    </row>
    <row r="54959" spans="1:3" x14ac:dyDescent="0.2">
      <c r="A54959" t="s">
        <v>751</v>
      </c>
      <c r="B54959" s="1">
        <v>45022</v>
      </c>
      <c r="C54959">
        <v>78.75</v>
      </c>
    </row>
    <row r="54960" spans="1:3" x14ac:dyDescent="0.2">
      <c r="A54960" t="s">
        <v>751</v>
      </c>
      <c r="B54960" s="1">
        <v>45022</v>
      </c>
      <c r="C54960">
        <v>37</v>
      </c>
    </row>
    <row r="54961" spans="1:3" x14ac:dyDescent="0.2">
      <c r="A54961" t="s">
        <v>751</v>
      </c>
      <c r="B54961" s="1">
        <v>45022</v>
      </c>
      <c r="C54961">
        <v>15.75</v>
      </c>
    </row>
    <row r="54962" spans="1:3" x14ac:dyDescent="0.2">
      <c r="A54962" t="s">
        <v>751</v>
      </c>
      <c r="B54962" s="1">
        <v>45022</v>
      </c>
      <c r="C54962">
        <v>13.88</v>
      </c>
    </row>
    <row r="54963" spans="1:3" x14ac:dyDescent="0.2">
      <c r="A54963" t="s">
        <v>751</v>
      </c>
      <c r="B54963" s="1">
        <v>45022</v>
      </c>
      <c r="C54963">
        <v>37.5</v>
      </c>
    </row>
    <row r="54964" spans="1:3" x14ac:dyDescent="0.2">
      <c r="A54964" t="s">
        <v>751</v>
      </c>
      <c r="B54964" s="1">
        <v>45022</v>
      </c>
      <c r="C54964">
        <v>179.25</v>
      </c>
    </row>
    <row r="54965" spans="1:3" x14ac:dyDescent="0.2">
      <c r="A54965" t="s">
        <v>12591</v>
      </c>
      <c r="B54965" s="1">
        <v>45022</v>
      </c>
      <c r="C54965">
        <v>63.4</v>
      </c>
    </row>
    <row r="54966" spans="1:3" x14ac:dyDescent="0.2">
      <c r="A54966" t="s">
        <v>12591</v>
      </c>
      <c r="B54966" s="1">
        <v>45022</v>
      </c>
      <c r="C54966">
        <v>62.3</v>
      </c>
    </row>
    <row r="54967" spans="1:3" x14ac:dyDescent="0.2">
      <c r="A54967" t="s">
        <v>12592</v>
      </c>
      <c r="B54967" s="1">
        <v>45022</v>
      </c>
      <c r="C54967">
        <v>63.45</v>
      </c>
    </row>
    <row r="54968" spans="1:3" x14ac:dyDescent="0.2">
      <c r="A54968" t="s">
        <v>346</v>
      </c>
      <c r="B54968" s="1">
        <v>45022</v>
      </c>
      <c r="C54968">
        <v>283.2</v>
      </c>
    </row>
    <row r="54969" spans="1:3" x14ac:dyDescent="0.2">
      <c r="A54969" t="s">
        <v>12593</v>
      </c>
      <c r="B54969" s="1">
        <v>45022</v>
      </c>
      <c r="C54969">
        <v>53.4</v>
      </c>
    </row>
    <row r="54970" spans="1:3" x14ac:dyDescent="0.2">
      <c r="A54970" t="s">
        <v>12594</v>
      </c>
      <c r="B54970" s="1">
        <v>45022</v>
      </c>
      <c r="C54970">
        <v>98.35</v>
      </c>
    </row>
    <row r="54971" spans="1:3" x14ac:dyDescent="0.2">
      <c r="A54971" t="s">
        <v>1272</v>
      </c>
      <c r="B54971" s="1">
        <v>45022</v>
      </c>
      <c r="C54971">
        <v>85.4</v>
      </c>
    </row>
    <row r="54972" spans="1:3" x14ac:dyDescent="0.2">
      <c r="A54972" t="s">
        <v>836</v>
      </c>
      <c r="B54972" s="1">
        <v>45022</v>
      </c>
      <c r="C54972">
        <v>709.81</v>
      </c>
    </row>
    <row r="54973" spans="1:3" x14ac:dyDescent="0.2">
      <c r="A54973" t="s">
        <v>12</v>
      </c>
      <c r="B54973" s="1">
        <v>45022</v>
      </c>
      <c r="C54973">
        <v>258.14999999999998</v>
      </c>
    </row>
    <row r="54974" spans="1:3" x14ac:dyDescent="0.2">
      <c r="A54974" t="s">
        <v>7285</v>
      </c>
      <c r="B54974" s="1">
        <v>45027</v>
      </c>
      <c r="C54974">
        <v>323.19</v>
      </c>
    </row>
    <row r="54975" spans="1:3" x14ac:dyDescent="0.2">
      <c r="A54975" t="s">
        <v>1990</v>
      </c>
      <c r="B54975" s="1">
        <v>45027</v>
      </c>
      <c r="C54975">
        <v>21.95</v>
      </c>
    </row>
    <row r="54976" spans="1:3" x14ac:dyDescent="0.2">
      <c r="A54976" t="s">
        <v>12558</v>
      </c>
      <c r="B54976" s="1">
        <v>45027</v>
      </c>
      <c r="C54976">
        <v>13.5</v>
      </c>
    </row>
    <row r="54977" spans="1:3" x14ac:dyDescent="0.2">
      <c r="A54977" t="s">
        <v>12559</v>
      </c>
      <c r="B54977" s="1">
        <v>45027</v>
      </c>
      <c r="C54977">
        <v>13.5</v>
      </c>
    </row>
    <row r="54978" spans="1:3" x14ac:dyDescent="0.2">
      <c r="A54978" t="s">
        <v>1256</v>
      </c>
      <c r="B54978" s="1">
        <v>45027</v>
      </c>
      <c r="C54978">
        <v>63.49</v>
      </c>
    </row>
    <row r="54979" spans="1:3" x14ac:dyDescent="0.2">
      <c r="A54979" t="s">
        <v>1256</v>
      </c>
      <c r="B54979" s="1">
        <v>45027</v>
      </c>
      <c r="C54979">
        <v>92.1</v>
      </c>
    </row>
    <row r="54980" spans="1:3" x14ac:dyDescent="0.2">
      <c r="A54980" t="s">
        <v>5349</v>
      </c>
      <c r="B54980" s="1">
        <v>45027</v>
      </c>
      <c r="C54980">
        <v>13.5</v>
      </c>
    </row>
    <row r="54981" spans="1:3" x14ac:dyDescent="0.2">
      <c r="A54981" t="s">
        <v>12560</v>
      </c>
      <c r="B54981" s="1">
        <v>45027</v>
      </c>
      <c r="C54981">
        <v>34.9</v>
      </c>
    </row>
    <row r="54982" spans="1:3" x14ac:dyDescent="0.2">
      <c r="A54982" t="s">
        <v>10463</v>
      </c>
      <c r="B54982" s="1">
        <v>45027</v>
      </c>
      <c r="C54982">
        <v>13.5</v>
      </c>
    </row>
    <row r="54983" spans="1:3" x14ac:dyDescent="0.2">
      <c r="A54983" t="s">
        <v>10675</v>
      </c>
      <c r="B54983" s="1">
        <v>45027</v>
      </c>
      <c r="C54983">
        <v>28.5</v>
      </c>
    </row>
    <row r="54984" spans="1:3" x14ac:dyDescent="0.2">
      <c r="A54984" t="s">
        <v>119</v>
      </c>
      <c r="B54984" s="1">
        <v>45027</v>
      </c>
      <c r="C54984">
        <v>176.07</v>
      </c>
    </row>
    <row r="54985" spans="1:3" x14ac:dyDescent="0.2">
      <c r="A54985" t="s">
        <v>319</v>
      </c>
      <c r="B54985" s="1">
        <v>45027</v>
      </c>
      <c r="C54985">
        <v>642.12</v>
      </c>
    </row>
    <row r="54986" spans="1:3" x14ac:dyDescent="0.2">
      <c r="A54986" t="s">
        <v>5673</v>
      </c>
      <c r="B54986" s="1">
        <v>45027</v>
      </c>
      <c r="C54986">
        <v>2737.5</v>
      </c>
    </row>
    <row r="54987" spans="1:3" x14ac:dyDescent="0.2">
      <c r="A54987" t="s">
        <v>87</v>
      </c>
      <c r="B54987" s="1">
        <v>45027</v>
      </c>
      <c r="C54987">
        <v>273.24</v>
      </c>
    </row>
    <row r="54988" spans="1:3" x14ac:dyDescent="0.2">
      <c r="A54988" t="s">
        <v>184</v>
      </c>
      <c r="B54988" s="1">
        <v>45027</v>
      </c>
      <c r="C54988">
        <v>52.5</v>
      </c>
    </row>
    <row r="54989" spans="1:3" x14ac:dyDescent="0.2">
      <c r="A54989" t="s">
        <v>184</v>
      </c>
      <c r="B54989" s="1">
        <v>45027</v>
      </c>
      <c r="C54989">
        <v>46.25</v>
      </c>
    </row>
    <row r="54990" spans="1:3" x14ac:dyDescent="0.2">
      <c r="A54990" t="s">
        <v>184</v>
      </c>
      <c r="B54990" s="1">
        <v>45027</v>
      </c>
      <c r="C54990">
        <v>24.25</v>
      </c>
    </row>
    <row r="54991" spans="1:3" x14ac:dyDescent="0.2">
      <c r="A54991" t="s">
        <v>184</v>
      </c>
      <c r="B54991" s="1">
        <v>45027</v>
      </c>
      <c r="C54991">
        <v>46.25</v>
      </c>
    </row>
    <row r="54992" spans="1:3" x14ac:dyDescent="0.2">
      <c r="A54992" t="s">
        <v>383</v>
      </c>
      <c r="B54992" s="1">
        <v>45027</v>
      </c>
      <c r="C54992">
        <v>53.5</v>
      </c>
    </row>
    <row r="54993" spans="1:3" x14ac:dyDescent="0.2">
      <c r="A54993" t="s">
        <v>12561</v>
      </c>
      <c r="B54993" s="1">
        <v>45027</v>
      </c>
      <c r="C54993">
        <v>63.95</v>
      </c>
    </row>
    <row r="54994" spans="1:3" x14ac:dyDescent="0.2">
      <c r="A54994" t="s">
        <v>12562</v>
      </c>
      <c r="B54994" s="1">
        <v>45027</v>
      </c>
      <c r="C54994">
        <v>111.45</v>
      </c>
    </row>
    <row r="54995" spans="1:3" x14ac:dyDescent="0.2">
      <c r="A54995" t="s">
        <v>319</v>
      </c>
      <c r="B54995" s="1">
        <v>45027</v>
      </c>
      <c r="C54995">
        <v>1152.3499999999999</v>
      </c>
    </row>
    <row r="54996" spans="1:3" x14ac:dyDescent="0.2">
      <c r="A54996" t="s">
        <v>748</v>
      </c>
      <c r="B54996" s="1">
        <v>45027</v>
      </c>
      <c r="C54996">
        <v>128.69999999999999</v>
      </c>
    </row>
    <row r="54997" spans="1:3" x14ac:dyDescent="0.2">
      <c r="A54997" t="s">
        <v>12563</v>
      </c>
      <c r="B54997" s="1">
        <v>45027</v>
      </c>
      <c r="C54997">
        <v>78.349999999999994</v>
      </c>
    </row>
    <row r="54998" spans="1:3" x14ac:dyDescent="0.2">
      <c r="A54998" t="s">
        <v>1895</v>
      </c>
      <c r="B54998" s="1">
        <v>45027</v>
      </c>
      <c r="C54998">
        <v>63.4</v>
      </c>
    </row>
    <row r="54999" spans="1:3" x14ac:dyDescent="0.2">
      <c r="A54999" t="s">
        <v>12564</v>
      </c>
      <c r="B54999" s="1">
        <v>45027</v>
      </c>
      <c r="C54999">
        <v>53.4</v>
      </c>
    </row>
    <row r="55000" spans="1:3" x14ac:dyDescent="0.2">
      <c r="A55000" t="s">
        <v>1745</v>
      </c>
      <c r="B55000" s="1">
        <v>45027</v>
      </c>
      <c r="C55000">
        <v>53.4</v>
      </c>
    </row>
    <row r="55001" spans="1:3" x14ac:dyDescent="0.2">
      <c r="A55001" t="s">
        <v>1650</v>
      </c>
      <c r="B55001" s="1">
        <v>45027</v>
      </c>
      <c r="C55001">
        <v>53.4</v>
      </c>
    </row>
    <row r="55002" spans="1:3" x14ac:dyDescent="0.2">
      <c r="A55002" t="s">
        <v>12565</v>
      </c>
      <c r="B55002" s="1">
        <v>45027</v>
      </c>
      <c r="C55002">
        <v>126</v>
      </c>
    </row>
    <row r="55003" spans="1:3" x14ac:dyDescent="0.2">
      <c r="A55003" t="s">
        <v>12385</v>
      </c>
      <c r="B55003" s="1">
        <v>45027</v>
      </c>
      <c r="C55003">
        <v>193.1</v>
      </c>
    </row>
    <row r="55004" spans="1:3" x14ac:dyDescent="0.2">
      <c r="A55004" t="s">
        <v>12566</v>
      </c>
      <c r="B55004" s="1">
        <v>45027</v>
      </c>
      <c r="C55004">
        <v>45.4</v>
      </c>
    </row>
    <row r="55005" spans="1:3" x14ac:dyDescent="0.2">
      <c r="A55005" t="s">
        <v>714</v>
      </c>
      <c r="B55005" s="1">
        <v>45027</v>
      </c>
      <c r="C55005">
        <v>1281.26</v>
      </c>
    </row>
    <row r="55006" spans="1:3" x14ac:dyDescent="0.2">
      <c r="A55006" t="s">
        <v>12567</v>
      </c>
      <c r="B55006" s="1">
        <v>45027</v>
      </c>
      <c r="C55006">
        <v>24.45</v>
      </c>
    </row>
    <row r="55007" spans="1:3" x14ac:dyDescent="0.2">
      <c r="A55007" t="s">
        <v>9386</v>
      </c>
      <c r="B55007" s="1">
        <v>45027</v>
      </c>
      <c r="C55007">
        <v>413</v>
      </c>
    </row>
    <row r="55008" spans="1:3" x14ac:dyDescent="0.2">
      <c r="A55008" t="s">
        <v>12568</v>
      </c>
      <c r="B55008" s="1">
        <v>45027</v>
      </c>
      <c r="C55008">
        <v>70.95</v>
      </c>
    </row>
    <row r="55009" spans="1:3" x14ac:dyDescent="0.2">
      <c r="A55009" t="s">
        <v>12569</v>
      </c>
      <c r="B55009" s="1">
        <v>45027</v>
      </c>
      <c r="C55009">
        <v>87.1</v>
      </c>
    </row>
    <row r="55010" spans="1:3" x14ac:dyDescent="0.2">
      <c r="A55010" t="s">
        <v>8801</v>
      </c>
      <c r="B55010" s="1">
        <v>45027</v>
      </c>
      <c r="C55010">
        <v>89.05</v>
      </c>
    </row>
    <row r="55011" spans="1:3" x14ac:dyDescent="0.2">
      <c r="A55011" t="s">
        <v>12570</v>
      </c>
      <c r="B55011" s="1">
        <v>45027</v>
      </c>
      <c r="C55011">
        <v>54.35</v>
      </c>
    </row>
    <row r="55012" spans="1:3" x14ac:dyDescent="0.2">
      <c r="A55012" t="s">
        <v>12571</v>
      </c>
      <c r="B55012" s="1">
        <v>45027</v>
      </c>
      <c r="C55012">
        <v>61.9</v>
      </c>
    </row>
    <row r="55013" spans="1:3" x14ac:dyDescent="0.2">
      <c r="A55013" t="s">
        <v>12572</v>
      </c>
      <c r="B55013" s="1">
        <v>45027</v>
      </c>
      <c r="C55013">
        <v>1054.95</v>
      </c>
    </row>
    <row r="55014" spans="1:3" x14ac:dyDescent="0.2">
      <c r="A55014" t="s">
        <v>4535</v>
      </c>
      <c r="B55014" s="1">
        <v>45027</v>
      </c>
      <c r="C55014">
        <v>88.35</v>
      </c>
    </row>
    <row r="55015" spans="1:3" x14ac:dyDescent="0.2">
      <c r="A55015" t="s">
        <v>7511</v>
      </c>
      <c r="B55015" s="1">
        <v>45027</v>
      </c>
      <c r="C55015">
        <v>79.849999999999994</v>
      </c>
    </row>
    <row r="55016" spans="1:3" x14ac:dyDescent="0.2">
      <c r="A55016" t="s">
        <v>7511</v>
      </c>
      <c r="B55016" s="1">
        <v>45027</v>
      </c>
      <c r="C55016">
        <v>70.349999999999994</v>
      </c>
    </row>
    <row r="55017" spans="1:3" x14ac:dyDescent="0.2">
      <c r="A55017" t="s">
        <v>12573</v>
      </c>
      <c r="B55017" s="1">
        <v>45027</v>
      </c>
      <c r="C55017">
        <v>88.35</v>
      </c>
    </row>
    <row r="55018" spans="1:3" x14ac:dyDescent="0.2">
      <c r="A55018" t="s">
        <v>12574</v>
      </c>
      <c r="B55018" s="1">
        <v>45027</v>
      </c>
      <c r="C55018">
        <v>53.4</v>
      </c>
    </row>
    <row r="55019" spans="1:3" x14ac:dyDescent="0.2">
      <c r="A55019" t="s">
        <v>12575</v>
      </c>
      <c r="B55019" s="1">
        <v>45027</v>
      </c>
      <c r="C55019">
        <v>53.4</v>
      </c>
    </row>
    <row r="55020" spans="1:3" x14ac:dyDescent="0.2">
      <c r="A55020" t="s">
        <v>12576</v>
      </c>
      <c r="B55020" s="1">
        <v>45027</v>
      </c>
      <c r="C55020">
        <v>48.4</v>
      </c>
    </row>
    <row r="55021" spans="1:3" x14ac:dyDescent="0.2">
      <c r="A55021" t="s">
        <v>12576</v>
      </c>
      <c r="B55021" s="1">
        <v>45027</v>
      </c>
      <c r="C55021">
        <v>44.95</v>
      </c>
    </row>
    <row r="55022" spans="1:3" x14ac:dyDescent="0.2">
      <c r="A55022" t="s">
        <v>12471</v>
      </c>
      <c r="B55022" s="1">
        <v>45027</v>
      </c>
      <c r="C55022">
        <v>213.7</v>
      </c>
    </row>
    <row r="55023" spans="1:3" x14ac:dyDescent="0.2">
      <c r="A55023" t="s">
        <v>12577</v>
      </c>
      <c r="B55023" s="1">
        <v>45027</v>
      </c>
      <c r="C55023">
        <v>53.4</v>
      </c>
    </row>
    <row r="55024" spans="1:3" x14ac:dyDescent="0.2">
      <c r="A55024" t="s">
        <v>12578</v>
      </c>
      <c r="B55024" s="1">
        <v>45027</v>
      </c>
      <c r="C55024">
        <v>128.35</v>
      </c>
    </row>
    <row r="55025" spans="1:3" x14ac:dyDescent="0.2">
      <c r="A55025" t="s">
        <v>5169</v>
      </c>
      <c r="B55025" s="1">
        <v>45027</v>
      </c>
      <c r="C55025">
        <v>47.45</v>
      </c>
    </row>
    <row r="55026" spans="1:3" x14ac:dyDescent="0.2">
      <c r="A55026" t="s">
        <v>12579</v>
      </c>
      <c r="B55026" s="1">
        <v>45027</v>
      </c>
      <c r="C55026">
        <v>45.4</v>
      </c>
    </row>
    <row r="55027" spans="1:3" x14ac:dyDescent="0.2">
      <c r="A55027" t="s">
        <v>707</v>
      </c>
      <c r="B55027" s="1">
        <v>45027</v>
      </c>
      <c r="C55027">
        <v>79.97</v>
      </c>
    </row>
    <row r="55028" spans="1:3" x14ac:dyDescent="0.2">
      <c r="A55028" t="s">
        <v>12580</v>
      </c>
      <c r="B55028" s="1">
        <v>45027</v>
      </c>
      <c r="C55028">
        <v>659.95</v>
      </c>
    </row>
    <row r="55029" spans="1:3" x14ac:dyDescent="0.2">
      <c r="A55029" t="s">
        <v>583</v>
      </c>
      <c r="B55029" s="1">
        <v>45027</v>
      </c>
      <c r="C55029">
        <v>234.55</v>
      </c>
    </row>
    <row r="55030" spans="1:3" x14ac:dyDescent="0.2">
      <c r="A55030" t="s">
        <v>64</v>
      </c>
      <c r="B55030" s="1">
        <v>45027</v>
      </c>
      <c r="C55030">
        <v>210.9</v>
      </c>
    </row>
    <row r="55031" spans="1:3" x14ac:dyDescent="0.2">
      <c r="A55031" t="s">
        <v>122</v>
      </c>
      <c r="B55031" s="1">
        <v>45027</v>
      </c>
      <c r="C55031">
        <v>751.8</v>
      </c>
    </row>
    <row r="55032" spans="1:3" x14ac:dyDescent="0.2">
      <c r="A55032" t="s">
        <v>79</v>
      </c>
      <c r="B55032" s="1">
        <v>45027</v>
      </c>
      <c r="C55032">
        <v>32.08</v>
      </c>
    </row>
    <row r="55033" spans="1:3" x14ac:dyDescent="0.2">
      <c r="A55033" t="s">
        <v>79</v>
      </c>
      <c r="B55033" s="1">
        <v>45027</v>
      </c>
      <c r="C55033">
        <v>32.08</v>
      </c>
    </row>
    <row r="55034" spans="1:3" x14ac:dyDescent="0.2">
      <c r="A55034" t="s">
        <v>79</v>
      </c>
      <c r="B55034" s="1">
        <v>45027</v>
      </c>
      <c r="C55034">
        <v>59.58</v>
      </c>
    </row>
    <row r="55035" spans="1:3" x14ac:dyDescent="0.2">
      <c r="A55035" t="s">
        <v>79</v>
      </c>
      <c r="B55035" s="1">
        <v>45027</v>
      </c>
      <c r="C55035">
        <v>32.08</v>
      </c>
    </row>
    <row r="55036" spans="1:3" x14ac:dyDescent="0.2">
      <c r="A55036" t="s">
        <v>184</v>
      </c>
      <c r="B55036" s="1">
        <v>45027</v>
      </c>
      <c r="C55036">
        <v>44.98</v>
      </c>
    </row>
    <row r="55037" spans="1:3" x14ac:dyDescent="0.2">
      <c r="A55037" t="s">
        <v>184</v>
      </c>
      <c r="B55037" s="1">
        <v>45027</v>
      </c>
      <c r="C55037">
        <v>48.3</v>
      </c>
    </row>
    <row r="55038" spans="1:3" x14ac:dyDescent="0.2">
      <c r="A55038" t="s">
        <v>536</v>
      </c>
      <c r="B55038" s="1">
        <v>45027</v>
      </c>
      <c r="C55038">
        <v>52.5</v>
      </c>
    </row>
    <row r="55039" spans="1:3" x14ac:dyDescent="0.2">
      <c r="A55039" t="s">
        <v>46</v>
      </c>
      <c r="B55039" s="1">
        <v>45027</v>
      </c>
      <c r="C55039">
        <v>146.94</v>
      </c>
    </row>
    <row r="55040" spans="1:3" x14ac:dyDescent="0.2">
      <c r="A55040" t="s">
        <v>46</v>
      </c>
      <c r="B55040" s="1">
        <v>45027</v>
      </c>
      <c r="C55040">
        <v>140.91</v>
      </c>
    </row>
    <row r="55041" spans="1:3" x14ac:dyDescent="0.2">
      <c r="A55041" t="s">
        <v>46</v>
      </c>
      <c r="B55041" s="1">
        <v>45027</v>
      </c>
      <c r="C55041">
        <v>54.57</v>
      </c>
    </row>
    <row r="55042" spans="1:3" x14ac:dyDescent="0.2">
      <c r="A55042" t="s">
        <v>46</v>
      </c>
      <c r="B55042" s="1">
        <v>45027</v>
      </c>
      <c r="C55042">
        <v>78</v>
      </c>
    </row>
    <row r="55043" spans="1:3" x14ac:dyDescent="0.2">
      <c r="A55043" t="s">
        <v>46</v>
      </c>
      <c r="B55043" s="1">
        <v>45027</v>
      </c>
      <c r="C55043">
        <v>208.59</v>
      </c>
    </row>
    <row r="55044" spans="1:3" x14ac:dyDescent="0.2">
      <c r="A55044" t="s">
        <v>46</v>
      </c>
      <c r="B55044" s="1">
        <v>45027</v>
      </c>
      <c r="C55044">
        <v>216.36</v>
      </c>
    </row>
    <row r="55045" spans="1:3" x14ac:dyDescent="0.2">
      <c r="A55045" t="s">
        <v>46</v>
      </c>
      <c r="B55045" s="1">
        <v>45027</v>
      </c>
      <c r="C55045">
        <v>59</v>
      </c>
    </row>
    <row r="55046" spans="1:3" x14ac:dyDescent="0.2">
      <c r="A55046" t="s">
        <v>46</v>
      </c>
      <c r="B55046" s="1">
        <v>45027</v>
      </c>
      <c r="C55046">
        <v>78</v>
      </c>
    </row>
    <row r="55047" spans="1:3" x14ac:dyDescent="0.2">
      <c r="A55047" t="s">
        <v>46</v>
      </c>
      <c r="B55047" s="1">
        <v>45027</v>
      </c>
      <c r="C55047">
        <v>172.5</v>
      </c>
    </row>
    <row r="55048" spans="1:3" x14ac:dyDescent="0.2">
      <c r="A55048" t="s">
        <v>46</v>
      </c>
      <c r="B55048" s="1">
        <v>45027</v>
      </c>
      <c r="C55048">
        <v>80.97</v>
      </c>
    </row>
    <row r="55049" spans="1:3" x14ac:dyDescent="0.2">
      <c r="A55049" t="s">
        <v>11517</v>
      </c>
      <c r="B55049" s="1">
        <v>45027</v>
      </c>
      <c r="C55049">
        <v>272.95999999999998</v>
      </c>
    </row>
    <row r="55050" spans="1:3" x14ac:dyDescent="0.2">
      <c r="A55050" t="s">
        <v>2939</v>
      </c>
      <c r="B55050" s="1">
        <v>45027</v>
      </c>
      <c r="C55050">
        <v>319.35000000000002</v>
      </c>
    </row>
    <row r="55051" spans="1:3" x14ac:dyDescent="0.2">
      <c r="A55051" t="s">
        <v>8067</v>
      </c>
      <c r="B55051" s="1">
        <v>45027</v>
      </c>
      <c r="C55051">
        <v>377.94</v>
      </c>
    </row>
    <row r="55052" spans="1:3" x14ac:dyDescent="0.2">
      <c r="A55052" t="s">
        <v>702</v>
      </c>
      <c r="B55052" s="1">
        <v>45027</v>
      </c>
      <c r="C55052">
        <v>525</v>
      </c>
    </row>
    <row r="55053" spans="1:3" x14ac:dyDescent="0.2">
      <c r="A55053" t="s">
        <v>3817</v>
      </c>
      <c r="B55053" s="1">
        <v>45027</v>
      </c>
      <c r="C55053">
        <v>21.95</v>
      </c>
    </row>
    <row r="55054" spans="1:3" x14ac:dyDescent="0.2">
      <c r="A55054" t="s">
        <v>64</v>
      </c>
      <c r="B55054" s="1">
        <v>45027</v>
      </c>
      <c r="C55054">
        <v>425.47</v>
      </c>
    </row>
    <row r="55055" spans="1:3" x14ac:dyDescent="0.2">
      <c r="A55055" t="s">
        <v>8102</v>
      </c>
      <c r="B55055" s="1">
        <v>45027</v>
      </c>
      <c r="C55055">
        <v>123.83</v>
      </c>
    </row>
    <row r="55056" spans="1:3" x14ac:dyDescent="0.2">
      <c r="A55056" t="s">
        <v>9010</v>
      </c>
      <c r="B55056" s="1">
        <v>45027</v>
      </c>
      <c r="C55056">
        <v>33.450000000000003</v>
      </c>
    </row>
    <row r="55057" spans="1:3" x14ac:dyDescent="0.2">
      <c r="A55057" t="s">
        <v>12581</v>
      </c>
      <c r="B55057" s="1">
        <v>45027</v>
      </c>
      <c r="C55057">
        <v>43.4</v>
      </c>
    </row>
    <row r="55058" spans="1:3" x14ac:dyDescent="0.2">
      <c r="A55058" t="s">
        <v>12582</v>
      </c>
      <c r="B55058" s="1">
        <v>45027</v>
      </c>
      <c r="C55058">
        <v>24.4</v>
      </c>
    </row>
    <row r="55059" spans="1:3" x14ac:dyDescent="0.2">
      <c r="A55059" t="s">
        <v>12583</v>
      </c>
      <c r="B55059" s="1">
        <v>45027</v>
      </c>
      <c r="C55059">
        <v>349.95</v>
      </c>
    </row>
    <row r="55060" spans="1:3" x14ac:dyDescent="0.2">
      <c r="A55060" t="s">
        <v>12335</v>
      </c>
      <c r="B55060" s="1">
        <v>45027</v>
      </c>
      <c r="C55060">
        <v>58.4</v>
      </c>
    </row>
    <row r="55061" spans="1:3" x14ac:dyDescent="0.2">
      <c r="A55061" t="s">
        <v>6904</v>
      </c>
      <c r="B55061" s="1">
        <v>45027</v>
      </c>
      <c r="C55061">
        <v>103.2</v>
      </c>
    </row>
    <row r="55062" spans="1:3" x14ac:dyDescent="0.2">
      <c r="A55062" t="s">
        <v>12092</v>
      </c>
      <c r="B55062" s="1">
        <v>45027</v>
      </c>
      <c r="C55062">
        <v>53.4</v>
      </c>
    </row>
    <row r="55063" spans="1:3" x14ac:dyDescent="0.2">
      <c r="A55063" t="s">
        <v>446</v>
      </c>
      <c r="B55063" s="1">
        <v>45027</v>
      </c>
      <c r="C55063">
        <v>168.05</v>
      </c>
    </row>
    <row r="55064" spans="1:3" x14ac:dyDescent="0.2">
      <c r="A55064" t="s">
        <v>12584</v>
      </c>
      <c r="B55064" s="1">
        <v>45027</v>
      </c>
      <c r="C55064">
        <v>214.85</v>
      </c>
    </row>
    <row r="55065" spans="1:3" x14ac:dyDescent="0.2">
      <c r="A55065" t="s">
        <v>12585</v>
      </c>
      <c r="B55065" s="1">
        <v>45027</v>
      </c>
      <c r="C55065">
        <v>42.9</v>
      </c>
    </row>
    <row r="55066" spans="1:3" x14ac:dyDescent="0.2">
      <c r="A55066" t="s">
        <v>46</v>
      </c>
      <c r="B55066" s="1">
        <v>45027</v>
      </c>
      <c r="C55066">
        <v>80.06</v>
      </c>
    </row>
    <row r="55067" spans="1:3" x14ac:dyDescent="0.2">
      <c r="A55067" t="s">
        <v>257</v>
      </c>
      <c r="B55067" s="1">
        <v>45027</v>
      </c>
      <c r="C55067">
        <v>459.88</v>
      </c>
    </row>
    <row r="55068" spans="1:3" x14ac:dyDescent="0.2">
      <c r="A55068" t="s">
        <v>12586</v>
      </c>
      <c r="B55068" s="1">
        <v>45027</v>
      </c>
      <c r="C55068">
        <v>70.849999999999994</v>
      </c>
    </row>
    <row r="55069" spans="1:3" x14ac:dyDescent="0.2">
      <c r="A55069" t="s">
        <v>12373</v>
      </c>
      <c r="B55069" s="1">
        <v>45027</v>
      </c>
      <c r="C55069">
        <v>65.45</v>
      </c>
    </row>
    <row r="55070" spans="1:3" x14ac:dyDescent="0.2">
      <c r="A55070" t="s">
        <v>12406</v>
      </c>
      <c r="B55070" s="1">
        <v>45027</v>
      </c>
      <c r="C55070">
        <v>65.94</v>
      </c>
    </row>
    <row r="55071" spans="1:3" x14ac:dyDescent="0.2">
      <c r="A55071" t="s">
        <v>12</v>
      </c>
      <c r="B55071" s="1">
        <v>45027</v>
      </c>
      <c r="C55071">
        <v>332.82</v>
      </c>
    </row>
    <row r="55072" spans="1:3" x14ac:dyDescent="0.2">
      <c r="A55072" t="s">
        <v>12</v>
      </c>
      <c r="B55072" s="1">
        <v>45027</v>
      </c>
      <c r="C55072">
        <v>267.08999999999997</v>
      </c>
    </row>
    <row r="55073" spans="1:3" x14ac:dyDescent="0.2">
      <c r="A55073" t="s">
        <v>12</v>
      </c>
      <c r="B55073" s="1">
        <v>45027</v>
      </c>
      <c r="C55073">
        <v>327.60000000000002</v>
      </c>
    </row>
    <row r="55074" spans="1:3" x14ac:dyDescent="0.2">
      <c r="A55074" t="s">
        <v>12</v>
      </c>
      <c r="B55074" s="1">
        <v>45027</v>
      </c>
      <c r="C55074">
        <v>193.96</v>
      </c>
    </row>
    <row r="55075" spans="1:3" x14ac:dyDescent="0.2">
      <c r="A55075" t="s">
        <v>12</v>
      </c>
      <c r="B55075" s="1">
        <v>45027</v>
      </c>
      <c r="C55075">
        <v>817.41</v>
      </c>
    </row>
    <row r="55076" spans="1:3" x14ac:dyDescent="0.2">
      <c r="A55076" t="s">
        <v>122</v>
      </c>
      <c r="B55076" s="1">
        <v>45027</v>
      </c>
      <c r="C55076">
        <v>851.09</v>
      </c>
    </row>
    <row r="55077" spans="1:3" x14ac:dyDescent="0.2">
      <c r="A55077" t="s">
        <v>286</v>
      </c>
      <c r="B55077" s="1">
        <v>45027</v>
      </c>
      <c r="C55077">
        <v>284.93</v>
      </c>
    </row>
    <row r="55078" spans="1:3" x14ac:dyDescent="0.2">
      <c r="A55078" t="s">
        <v>326</v>
      </c>
      <c r="B55078" s="1">
        <v>45027</v>
      </c>
      <c r="C55078">
        <v>298.54000000000002</v>
      </c>
    </row>
    <row r="55079" spans="1:3" x14ac:dyDescent="0.2">
      <c r="A55079" t="s">
        <v>79</v>
      </c>
      <c r="B55079" s="1">
        <v>45027</v>
      </c>
      <c r="C55079">
        <v>55.71</v>
      </c>
    </row>
    <row r="55080" spans="1:3" x14ac:dyDescent="0.2">
      <c r="A55080" t="s">
        <v>79</v>
      </c>
      <c r="B55080" s="1">
        <v>45027</v>
      </c>
      <c r="C55080">
        <v>59.56</v>
      </c>
    </row>
    <row r="55081" spans="1:3" x14ac:dyDescent="0.2">
      <c r="A55081" t="s">
        <v>4184</v>
      </c>
      <c r="B55081" s="1">
        <v>45027</v>
      </c>
      <c r="C55081">
        <v>663.33</v>
      </c>
    </row>
    <row r="55082" spans="1:3" x14ac:dyDescent="0.2">
      <c r="A55082" t="s">
        <v>12587</v>
      </c>
      <c r="B55082" s="1">
        <v>45027</v>
      </c>
      <c r="C55082">
        <v>185.3</v>
      </c>
    </row>
    <row r="55083" spans="1:3" x14ac:dyDescent="0.2">
      <c r="A55083" t="s">
        <v>9075</v>
      </c>
      <c r="B55083" s="1">
        <v>45027</v>
      </c>
      <c r="C55083">
        <v>63.4</v>
      </c>
    </row>
    <row r="55084" spans="1:3" x14ac:dyDescent="0.2">
      <c r="A55084" t="s">
        <v>12588</v>
      </c>
      <c r="B55084" s="1">
        <v>45027</v>
      </c>
      <c r="C55084">
        <v>53.4</v>
      </c>
    </row>
    <row r="55085" spans="1:3" x14ac:dyDescent="0.2">
      <c r="A55085" t="s">
        <v>11</v>
      </c>
      <c r="B55085" s="1">
        <v>45028</v>
      </c>
      <c r="C55085">
        <v>319.13</v>
      </c>
    </row>
    <row r="55086" spans="1:3" x14ac:dyDescent="0.2">
      <c r="A55086" t="s">
        <v>3243</v>
      </c>
      <c r="B55086" s="1">
        <v>45028</v>
      </c>
      <c r="C55086">
        <v>39.96</v>
      </c>
    </row>
    <row r="55087" spans="1:3" x14ac:dyDescent="0.2">
      <c r="A55087" t="s">
        <v>12542</v>
      </c>
      <c r="B55087" s="1">
        <v>45028</v>
      </c>
      <c r="C55087">
        <v>318.75</v>
      </c>
    </row>
    <row r="55088" spans="1:3" x14ac:dyDescent="0.2">
      <c r="A55088" t="s">
        <v>12543</v>
      </c>
      <c r="B55088" s="1">
        <v>45028</v>
      </c>
      <c r="C55088">
        <v>8.4499999999999993</v>
      </c>
    </row>
    <row r="55089" spans="1:3" x14ac:dyDescent="0.2">
      <c r="A55089" t="s">
        <v>3243</v>
      </c>
      <c r="B55089" s="1">
        <v>45028</v>
      </c>
      <c r="C55089">
        <v>324.06</v>
      </c>
    </row>
    <row r="55090" spans="1:3" x14ac:dyDescent="0.2">
      <c r="A55090" t="s">
        <v>2337</v>
      </c>
      <c r="B55090" s="1">
        <v>45028</v>
      </c>
      <c r="C55090">
        <v>207.68</v>
      </c>
    </row>
    <row r="55091" spans="1:3" x14ac:dyDescent="0.2">
      <c r="A55091" t="s">
        <v>12031</v>
      </c>
      <c r="B55091" s="1">
        <v>45028</v>
      </c>
      <c r="C55091">
        <v>72.349999999999994</v>
      </c>
    </row>
    <row r="55092" spans="1:3" x14ac:dyDescent="0.2">
      <c r="A55092" t="s">
        <v>12544</v>
      </c>
      <c r="B55092" s="1">
        <v>45028</v>
      </c>
      <c r="C55092">
        <v>82.35</v>
      </c>
    </row>
    <row r="55093" spans="1:3" x14ac:dyDescent="0.2">
      <c r="A55093" t="s">
        <v>8067</v>
      </c>
      <c r="B55093" s="1">
        <v>45028</v>
      </c>
      <c r="C55093">
        <v>145.37</v>
      </c>
    </row>
    <row r="55094" spans="1:3" x14ac:dyDescent="0.2">
      <c r="A55094" t="s">
        <v>6139</v>
      </c>
      <c r="B55094" s="1">
        <v>45028</v>
      </c>
      <c r="C55094">
        <v>142.11000000000001</v>
      </c>
    </row>
    <row r="55095" spans="1:3" x14ac:dyDescent="0.2">
      <c r="A55095" t="s">
        <v>6139</v>
      </c>
      <c r="B55095" s="1">
        <v>45028</v>
      </c>
      <c r="C55095">
        <v>1348.91</v>
      </c>
    </row>
    <row r="55096" spans="1:3" x14ac:dyDescent="0.2">
      <c r="A55096" t="s">
        <v>236</v>
      </c>
      <c r="B55096" s="1">
        <v>45028</v>
      </c>
      <c r="C55096">
        <v>47.97</v>
      </c>
    </row>
    <row r="55097" spans="1:3" x14ac:dyDescent="0.2">
      <c r="A55097" t="s">
        <v>12545</v>
      </c>
      <c r="B55097" s="1">
        <v>45028</v>
      </c>
      <c r="C55097">
        <v>166.85</v>
      </c>
    </row>
    <row r="55098" spans="1:3" x14ac:dyDescent="0.2">
      <c r="A55098" t="s">
        <v>12546</v>
      </c>
      <c r="B55098" s="1">
        <v>45028</v>
      </c>
      <c r="C55098">
        <v>93.85</v>
      </c>
    </row>
    <row r="55099" spans="1:3" x14ac:dyDescent="0.2">
      <c r="A55099" t="s">
        <v>12547</v>
      </c>
      <c r="B55099" s="1">
        <v>45028</v>
      </c>
      <c r="C55099">
        <v>53.4</v>
      </c>
    </row>
    <row r="55100" spans="1:3" x14ac:dyDescent="0.2">
      <c r="A55100" t="s">
        <v>1568</v>
      </c>
      <c r="B55100" s="1">
        <v>45028</v>
      </c>
      <c r="C55100">
        <v>822.54</v>
      </c>
    </row>
    <row r="55101" spans="1:3" x14ac:dyDescent="0.2">
      <c r="A55101" t="s">
        <v>1588</v>
      </c>
      <c r="B55101" s="1">
        <v>45028</v>
      </c>
      <c r="C55101">
        <v>2679.32</v>
      </c>
    </row>
    <row r="55102" spans="1:3" x14ac:dyDescent="0.2">
      <c r="A55102" t="s">
        <v>79</v>
      </c>
      <c r="B55102" s="1">
        <v>45028</v>
      </c>
      <c r="C55102">
        <v>55.71</v>
      </c>
    </row>
    <row r="55103" spans="1:3" x14ac:dyDescent="0.2">
      <c r="A55103" t="s">
        <v>79</v>
      </c>
      <c r="B55103" s="1">
        <v>45028</v>
      </c>
      <c r="C55103">
        <v>59.56</v>
      </c>
    </row>
    <row r="55104" spans="1:3" x14ac:dyDescent="0.2">
      <c r="A55104" t="s">
        <v>79</v>
      </c>
      <c r="B55104" s="1">
        <v>45028</v>
      </c>
      <c r="C55104">
        <v>32.08</v>
      </c>
    </row>
    <row r="55105" spans="1:3" x14ac:dyDescent="0.2">
      <c r="A55105" t="s">
        <v>113</v>
      </c>
      <c r="B55105" s="1">
        <v>45028</v>
      </c>
      <c r="C55105">
        <v>53.45</v>
      </c>
    </row>
    <row r="55106" spans="1:3" x14ac:dyDescent="0.2">
      <c r="A55106" t="s">
        <v>12548</v>
      </c>
      <c r="B55106" s="1">
        <v>45028</v>
      </c>
      <c r="C55106">
        <v>42.9</v>
      </c>
    </row>
    <row r="55107" spans="1:3" x14ac:dyDescent="0.2">
      <c r="A55107" t="s">
        <v>12549</v>
      </c>
      <c r="B55107" s="1">
        <v>45028</v>
      </c>
      <c r="C55107">
        <v>82.35</v>
      </c>
    </row>
    <row r="55108" spans="1:3" x14ac:dyDescent="0.2">
      <c r="A55108" t="s">
        <v>7380</v>
      </c>
      <c r="B55108" s="1">
        <v>45028</v>
      </c>
      <c r="C55108">
        <v>175</v>
      </c>
    </row>
    <row r="55109" spans="1:3" x14ac:dyDescent="0.2">
      <c r="A55109" t="s">
        <v>12438</v>
      </c>
      <c r="B55109" s="1">
        <v>45028</v>
      </c>
      <c r="C55109">
        <v>71.400000000000006</v>
      </c>
    </row>
    <row r="55110" spans="1:3" x14ac:dyDescent="0.2">
      <c r="A55110" t="s">
        <v>849</v>
      </c>
      <c r="B55110" s="1">
        <v>45028</v>
      </c>
      <c r="C55110">
        <v>39.92</v>
      </c>
    </row>
    <row r="55111" spans="1:3" x14ac:dyDescent="0.2">
      <c r="A55111" t="s">
        <v>319</v>
      </c>
      <c r="B55111" s="1">
        <v>45028</v>
      </c>
      <c r="C55111">
        <v>462.27</v>
      </c>
    </row>
    <row r="55112" spans="1:3" x14ac:dyDescent="0.2">
      <c r="A55112" t="s">
        <v>12550</v>
      </c>
      <c r="B55112" s="1">
        <v>45028</v>
      </c>
      <c r="C55112">
        <v>286.75</v>
      </c>
    </row>
    <row r="55113" spans="1:3" x14ac:dyDescent="0.2">
      <c r="A55113" t="s">
        <v>12551</v>
      </c>
      <c r="B55113" s="1">
        <v>45028</v>
      </c>
      <c r="C55113">
        <v>56.4</v>
      </c>
    </row>
    <row r="55114" spans="1:3" x14ac:dyDescent="0.2">
      <c r="A55114" t="s">
        <v>12552</v>
      </c>
      <c r="B55114" s="1">
        <v>45028</v>
      </c>
      <c r="C55114">
        <v>111.85</v>
      </c>
    </row>
    <row r="55115" spans="1:3" x14ac:dyDescent="0.2">
      <c r="A55115" t="s">
        <v>9491</v>
      </c>
      <c r="B55115" s="1">
        <v>45028</v>
      </c>
      <c r="C55115">
        <v>73.400000000000006</v>
      </c>
    </row>
    <row r="55116" spans="1:3" x14ac:dyDescent="0.2">
      <c r="A55116" t="s">
        <v>12553</v>
      </c>
      <c r="B55116" s="1">
        <v>45028</v>
      </c>
      <c r="C55116">
        <v>53.4</v>
      </c>
    </row>
    <row r="55117" spans="1:3" x14ac:dyDescent="0.2">
      <c r="A55117" t="s">
        <v>12554</v>
      </c>
      <c r="B55117" s="1">
        <v>45028</v>
      </c>
      <c r="C55117">
        <v>58.35</v>
      </c>
    </row>
    <row r="55118" spans="1:3" x14ac:dyDescent="0.2">
      <c r="A55118" t="s">
        <v>3200</v>
      </c>
      <c r="B55118" s="1">
        <v>45028</v>
      </c>
      <c r="C55118">
        <v>32.4</v>
      </c>
    </row>
    <row r="55119" spans="1:3" x14ac:dyDescent="0.2">
      <c r="A55119" t="s">
        <v>12555</v>
      </c>
      <c r="B55119" s="1">
        <v>45028</v>
      </c>
      <c r="C55119">
        <v>58.35</v>
      </c>
    </row>
    <row r="55120" spans="1:3" x14ac:dyDescent="0.2">
      <c r="A55120" t="s">
        <v>12556</v>
      </c>
      <c r="B55120" s="1">
        <v>45028</v>
      </c>
      <c r="C55120">
        <v>268.60000000000002</v>
      </c>
    </row>
    <row r="55121" spans="1:3" x14ac:dyDescent="0.2">
      <c r="A55121" t="s">
        <v>10576</v>
      </c>
      <c r="B55121" s="1">
        <v>45028</v>
      </c>
      <c r="C55121">
        <v>32.4</v>
      </c>
    </row>
    <row r="55122" spans="1:3" x14ac:dyDescent="0.2">
      <c r="A55122" t="s">
        <v>12557</v>
      </c>
      <c r="B55122" s="1">
        <v>45028</v>
      </c>
      <c r="C55122">
        <v>24.4</v>
      </c>
    </row>
    <row r="55123" spans="1:3" x14ac:dyDescent="0.2">
      <c r="A55123" t="s">
        <v>324</v>
      </c>
      <c r="B55123" s="1">
        <v>45028</v>
      </c>
      <c r="C55123">
        <v>661.64</v>
      </c>
    </row>
    <row r="55124" spans="1:3" x14ac:dyDescent="0.2">
      <c r="A55124" t="s">
        <v>324</v>
      </c>
      <c r="B55124" s="1">
        <v>45028</v>
      </c>
      <c r="C55124">
        <v>29.2</v>
      </c>
    </row>
    <row r="55125" spans="1:3" x14ac:dyDescent="0.2">
      <c r="A55125" t="s">
        <v>232</v>
      </c>
      <c r="B55125" s="1">
        <v>45028</v>
      </c>
      <c r="C55125">
        <v>162</v>
      </c>
    </row>
    <row r="55126" spans="1:3" x14ac:dyDescent="0.2">
      <c r="A55126" t="s">
        <v>232</v>
      </c>
      <c r="B55126" s="1">
        <v>45028</v>
      </c>
      <c r="C55126">
        <v>399.91</v>
      </c>
    </row>
    <row r="55127" spans="1:3" x14ac:dyDescent="0.2">
      <c r="A55127" t="s">
        <v>232</v>
      </c>
      <c r="B55127" s="1">
        <v>45028</v>
      </c>
      <c r="C55127">
        <v>278.85000000000002</v>
      </c>
    </row>
    <row r="55128" spans="1:3" x14ac:dyDescent="0.2">
      <c r="A55128" t="s">
        <v>46</v>
      </c>
      <c r="B55128" s="1">
        <v>45028</v>
      </c>
      <c r="C55128">
        <v>212.82</v>
      </c>
    </row>
    <row r="55129" spans="1:3" x14ac:dyDescent="0.2">
      <c r="A55129" t="s">
        <v>171</v>
      </c>
      <c r="B55129" s="1">
        <v>45028</v>
      </c>
      <c r="C55129">
        <v>1816.53</v>
      </c>
    </row>
    <row r="55130" spans="1:3" x14ac:dyDescent="0.2">
      <c r="A55130" t="s">
        <v>12</v>
      </c>
      <c r="B55130" s="1">
        <v>45028</v>
      </c>
      <c r="C55130">
        <v>549.46</v>
      </c>
    </row>
    <row r="55131" spans="1:3" x14ac:dyDescent="0.2">
      <c r="A55131" t="s">
        <v>3307</v>
      </c>
      <c r="B55131" s="1">
        <v>45029</v>
      </c>
      <c r="C55131">
        <v>683.1</v>
      </c>
    </row>
    <row r="55132" spans="1:3" x14ac:dyDescent="0.2">
      <c r="A55132" t="s">
        <v>6814</v>
      </c>
      <c r="B55132" s="1">
        <v>45029</v>
      </c>
      <c r="C55132">
        <v>2245.5</v>
      </c>
    </row>
    <row r="55133" spans="1:3" x14ac:dyDescent="0.2">
      <c r="A55133" t="s">
        <v>2140</v>
      </c>
      <c r="B55133" s="1">
        <v>45029</v>
      </c>
      <c r="C55133">
        <v>272.77</v>
      </c>
    </row>
    <row r="55134" spans="1:3" x14ac:dyDescent="0.2">
      <c r="A55134" t="s">
        <v>12528</v>
      </c>
      <c r="B55134" s="1">
        <v>45029</v>
      </c>
      <c r="C55134">
        <v>88.35</v>
      </c>
    </row>
    <row r="55135" spans="1:3" x14ac:dyDescent="0.2">
      <c r="A55135" t="s">
        <v>12529</v>
      </c>
      <c r="B55135" s="1">
        <v>45029</v>
      </c>
      <c r="C55135">
        <v>123.25</v>
      </c>
    </row>
    <row r="55136" spans="1:3" x14ac:dyDescent="0.2">
      <c r="A55136" t="s">
        <v>12530</v>
      </c>
      <c r="B55136" s="1">
        <v>45029</v>
      </c>
      <c r="C55136">
        <v>24.95</v>
      </c>
    </row>
    <row r="55137" spans="1:3" x14ac:dyDescent="0.2">
      <c r="A55137" t="s">
        <v>5577</v>
      </c>
      <c r="B55137" s="1">
        <v>45029</v>
      </c>
      <c r="C55137">
        <v>910.09</v>
      </c>
    </row>
    <row r="55138" spans="1:3" x14ac:dyDescent="0.2">
      <c r="A55138" t="s">
        <v>8242</v>
      </c>
      <c r="B55138" s="1">
        <v>45029</v>
      </c>
      <c r="C55138">
        <v>109.9</v>
      </c>
    </row>
    <row r="55139" spans="1:3" x14ac:dyDescent="0.2">
      <c r="A55139" t="s">
        <v>12531</v>
      </c>
      <c r="B55139" s="1">
        <v>45029</v>
      </c>
      <c r="C55139">
        <v>72.349999999999994</v>
      </c>
    </row>
    <row r="55140" spans="1:3" x14ac:dyDescent="0.2">
      <c r="A55140" t="s">
        <v>12532</v>
      </c>
      <c r="B55140" s="1">
        <v>45029</v>
      </c>
      <c r="C55140">
        <v>85.1</v>
      </c>
    </row>
    <row r="55141" spans="1:3" x14ac:dyDescent="0.2">
      <c r="A55141" t="s">
        <v>12533</v>
      </c>
      <c r="B55141" s="1">
        <v>45029</v>
      </c>
      <c r="C55141">
        <v>105.35</v>
      </c>
    </row>
    <row r="55142" spans="1:3" x14ac:dyDescent="0.2">
      <c r="A55142" t="s">
        <v>12287</v>
      </c>
      <c r="B55142" s="1">
        <v>45029</v>
      </c>
      <c r="C55142">
        <v>51.9</v>
      </c>
    </row>
    <row r="55143" spans="1:3" x14ac:dyDescent="0.2">
      <c r="A55143" t="s">
        <v>32</v>
      </c>
      <c r="B55143" s="1">
        <v>45029</v>
      </c>
      <c r="C55143">
        <v>179.7</v>
      </c>
    </row>
    <row r="55144" spans="1:3" x14ac:dyDescent="0.2">
      <c r="A55144" t="s">
        <v>583</v>
      </c>
      <c r="B55144" s="1">
        <v>45029</v>
      </c>
      <c r="C55144">
        <v>114.32</v>
      </c>
    </row>
    <row r="55145" spans="1:3" x14ac:dyDescent="0.2">
      <c r="A55145" t="s">
        <v>583</v>
      </c>
      <c r="B55145" s="1">
        <v>45029</v>
      </c>
      <c r="C55145">
        <v>621.96</v>
      </c>
    </row>
    <row r="55146" spans="1:3" x14ac:dyDescent="0.2">
      <c r="A55146" t="s">
        <v>713</v>
      </c>
      <c r="B55146" s="1">
        <v>45029</v>
      </c>
      <c r="C55146">
        <v>317.01</v>
      </c>
    </row>
    <row r="55147" spans="1:3" x14ac:dyDescent="0.2">
      <c r="A55147" t="s">
        <v>1751</v>
      </c>
      <c r="B55147" s="1">
        <v>45029</v>
      </c>
      <c r="C55147">
        <v>155.4</v>
      </c>
    </row>
    <row r="55148" spans="1:3" x14ac:dyDescent="0.2">
      <c r="A55148" t="s">
        <v>119</v>
      </c>
      <c r="B55148" s="1">
        <v>45029</v>
      </c>
      <c r="C55148">
        <v>248.85</v>
      </c>
    </row>
    <row r="55149" spans="1:3" x14ac:dyDescent="0.2">
      <c r="A55149" t="s">
        <v>8516</v>
      </c>
      <c r="B55149" s="1">
        <v>45029</v>
      </c>
      <c r="C55149">
        <v>76.95</v>
      </c>
    </row>
    <row r="55150" spans="1:3" x14ac:dyDescent="0.2">
      <c r="A55150" t="s">
        <v>64</v>
      </c>
      <c r="B55150" s="1">
        <v>45029</v>
      </c>
      <c r="C55150">
        <v>828.85</v>
      </c>
    </row>
    <row r="55151" spans="1:3" x14ac:dyDescent="0.2">
      <c r="A55151" t="s">
        <v>3178</v>
      </c>
      <c r="B55151" s="1">
        <v>45029</v>
      </c>
      <c r="C55151">
        <v>56.15</v>
      </c>
    </row>
    <row r="55152" spans="1:3" x14ac:dyDescent="0.2">
      <c r="A55152" t="s">
        <v>12534</v>
      </c>
      <c r="B55152" s="1">
        <v>45029</v>
      </c>
      <c r="C55152">
        <v>53.4</v>
      </c>
    </row>
    <row r="55153" spans="1:3" x14ac:dyDescent="0.2">
      <c r="A55153" t="s">
        <v>12535</v>
      </c>
      <c r="B55153" s="1">
        <v>45029</v>
      </c>
      <c r="C55153">
        <v>53.4</v>
      </c>
    </row>
    <row r="55154" spans="1:3" x14ac:dyDescent="0.2">
      <c r="A55154" t="s">
        <v>44</v>
      </c>
      <c r="B55154" s="1">
        <v>45029</v>
      </c>
      <c r="C55154">
        <v>20.75</v>
      </c>
    </row>
    <row r="55155" spans="1:3" x14ac:dyDescent="0.2">
      <c r="A55155" t="s">
        <v>44</v>
      </c>
      <c r="B55155" s="1">
        <v>45029</v>
      </c>
      <c r="C55155">
        <v>47.93</v>
      </c>
    </row>
    <row r="55156" spans="1:3" x14ac:dyDescent="0.2">
      <c r="A55156" t="s">
        <v>44</v>
      </c>
      <c r="B55156" s="1">
        <v>45029</v>
      </c>
      <c r="C55156">
        <v>461.49</v>
      </c>
    </row>
    <row r="55157" spans="1:3" x14ac:dyDescent="0.2">
      <c r="A55157" t="s">
        <v>12536</v>
      </c>
      <c r="B55157" s="1">
        <v>45029</v>
      </c>
      <c r="C55157">
        <v>53.4</v>
      </c>
    </row>
    <row r="55158" spans="1:3" x14ac:dyDescent="0.2">
      <c r="A55158" t="s">
        <v>12537</v>
      </c>
      <c r="B55158" s="1">
        <v>45029</v>
      </c>
      <c r="C55158">
        <v>91.35</v>
      </c>
    </row>
    <row r="55159" spans="1:3" x14ac:dyDescent="0.2">
      <c r="A55159" t="s">
        <v>12538</v>
      </c>
      <c r="B55159" s="1">
        <v>45029</v>
      </c>
      <c r="C55159">
        <v>38.299999999999997</v>
      </c>
    </row>
    <row r="55160" spans="1:3" x14ac:dyDescent="0.2">
      <c r="A55160" t="s">
        <v>6322</v>
      </c>
      <c r="B55160" s="1">
        <v>45029</v>
      </c>
      <c r="C55160">
        <v>98.4</v>
      </c>
    </row>
    <row r="55161" spans="1:3" x14ac:dyDescent="0.2">
      <c r="A55161" t="s">
        <v>12539</v>
      </c>
      <c r="B55161" s="1">
        <v>45029</v>
      </c>
      <c r="C55161">
        <v>93.35</v>
      </c>
    </row>
    <row r="55162" spans="1:3" x14ac:dyDescent="0.2">
      <c r="A55162" t="s">
        <v>11587</v>
      </c>
      <c r="B55162" s="1">
        <v>45029</v>
      </c>
      <c r="C55162">
        <v>60.95</v>
      </c>
    </row>
    <row r="55163" spans="1:3" x14ac:dyDescent="0.2">
      <c r="A55163" t="s">
        <v>12540</v>
      </c>
      <c r="B55163" s="1">
        <v>45029</v>
      </c>
      <c r="C55163">
        <v>48.4</v>
      </c>
    </row>
    <row r="55164" spans="1:3" x14ac:dyDescent="0.2">
      <c r="A55164" t="s">
        <v>3269</v>
      </c>
      <c r="B55164" s="1">
        <v>45029</v>
      </c>
      <c r="C55164">
        <v>158.30000000000001</v>
      </c>
    </row>
    <row r="55165" spans="1:3" x14ac:dyDescent="0.2">
      <c r="A55165" t="s">
        <v>184</v>
      </c>
      <c r="B55165" s="1">
        <v>45029</v>
      </c>
      <c r="C55165">
        <v>26.48</v>
      </c>
    </row>
    <row r="55166" spans="1:3" x14ac:dyDescent="0.2">
      <c r="A55166" t="s">
        <v>46</v>
      </c>
      <c r="B55166" s="1">
        <v>45029</v>
      </c>
      <c r="C55166">
        <v>278.88</v>
      </c>
    </row>
    <row r="55167" spans="1:3" x14ac:dyDescent="0.2">
      <c r="A55167" t="s">
        <v>46</v>
      </c>
      <c r="B55167" s="1">
        <v>45029</v>
      </c>
      <c r="C55167">
        <v>74.94</v>
      </c>
    </row>
    <row r="55168" spans="1:3" x14ac:dyDescent="0.2">
      <c r="A55168" t="s">
        <v>767</v>
      </c>
      <c r="B55168" s="1">
        <v>45029</v>
      </c>
      <c r="C55168">
        <v>709.08</v>
      </c>
    </row>
    <row r="55169" spans="1:3" x14ac:dyDescent="0.2">
      <c r="A55169" t="s">
        <v>12</v>
      </c>
      <c r="B55169" s="1">
        <v>45029</v>
      </c>
      <c r="C55169">
        <v>448.47</v>
      </c>
    </row>
    <row r="55170" spans="1:3" x14ac:dyDescent="0.2">
      <c r="A55170" t="s">
        <v>12519</v>
      </c>
      <c r="B55170" s="1">
        <v>45029</v>
      </c>
      <c r="C55170">
        <v>8.99</v>
      </c>
    </row>
    <row r="55171" spans="1:3" x14ac:dyDescent="0.2">
      <c r="A55171" t="s">
        <v>12541</v>
      </c>
      <c r="B55171" s="1">
        <v>45029</v>
      </c>
      <c r="C55171">
        <v>9.15</v>
      </c>
    </row>
    <row r="55172" spans="1:3" x14ac:dyDescent="0.2">
      <c r="A55172" t="s">
        <v>32</v>
      </c>
      <c r="B55172" s="1">
        <v>45029</v>
      </c>
      <c r="C55172">
        <v>592.14</v>
      </c>
    </row>
    <row r="55173" spans="1:3" x14ac:dyDescent="0.2">
      <c r="A55173" t="s">
        <v>32</v>
      </c>
      <c r="B55173" s="1">
        <v>45029</v>
      </c>
      <c r="C55173">
        <v>721.43</v>
      </c>
    </row>
    <row r="55174" spans="1:3" x14ac:dyDescent="0.2">
      <c r="A55174" t="s">
        <v>612</v>
      </c>
      <c r="B55174" s="1">
        <v>45029</v>
      </c>
      <c r="C55174">
        <v>729.5</v>
      </c>
    </row>
    <row r="55175" spans="1:3" x14ac:dyDescent="0.2">
      <c r="A55175" t="s">
        <v>9586</v>
      </c>
      <c r="B55175" s="1">
        <v>45029</v>
      </c>
      <c r="C55175">
        <v>426.66</v>
      </c>
    </row>
    <row r="55176" spans="1:3" x14ac:dyDescent="0.2">
      <c r="A55176" t="s">
        <v>12521</v>
      </c>
      <c r="B55176" s="1">
        <v>45030</v>
      </c>
      <c r="C55176">
        <v>122.35</v>
      </c>
    </row>
    <row r="55177" spans="1:3" x14ac:dyDescent="0.2">
      <c r="A55177" t="s">
        <v>596</v>
      </c>
      <c r="B55177" s="1">
        <v>45030</v>
      </c>
      <c r="C55177">
        <v>1540.77</v>
      </c>
    </row>
    <row r="55178" spans="1:3" x14ac:dyDescent="0.2">
      <c r="A55178" t="s">
        <v>9192</v>
      </c>
      <c r="B55178" s="1">
        <v>45030</v>
      </c>
      <c r="C55178">
        <v>220</v>
      </c>
    </row>
    <row r="55179" spans="1:3" x14ac:dyDescent="0.2">
      <c r="A55179" t="s">
        <v>5089</v>
      </c>
      <c r="B55179" s="1">
        <v>45030</v>
      </c>
      <c r="C55179">
        <v>320.68</v>
      </c>
    </row>
    <row r="55180" spans="1:3" x14ac:dyDescent="0.2">
      <c r="A55180" t="s">
        <v>3034</v>
      </c>
      <c r="B55180" s="1">
        <v>45030</v>
      </c>
      <c r="C55180">
        <v>142.75</v>
      </c>
    </row>
    <row r="55181" spans="1:3" x14ac:dyDescent="0.2">
      <c r="A55181" t="s">
        <v>148</v>
      </c>
      <c r="B55181" s="1">
        <v>45030</v>
      </c>
      <c r="C55181">
        <v>375.58</v>
      </c>
    </row>
    <row r="55182" spans="1:3" x14ac:dyDescent="0.2">
      <c r="A55182" t="s">
        <v>12522</v>
      </c>
      <c r="B55182" s="1">
        <v>45030</v>
      </c>
      <c r="C55182">
        <v>60</v>
      </c>
    </row>
    <row r="55183" spans="1:3" x14ac:dyDescent="0.2">
      <c r="A55183" t="s">
        <v>148</v>
      </c>
      <c r="B55183" s="1">
        <v>45030</v>
      </c>
      <c r="C55183">
        <v>1341.45</v>
      </c>
    </row>
    <row r="55184" spans="1:3" x14ac:dyDescent="0.2">
      <c r="A55184" t="s">
        <v>11</v>
      </c>
      <c r="B55184" s="1">
        <v>45030</v>
      </c>
      <c r="C55184">
        <v>422.01</v>
      </c>
    </row>
    <row r="55185" spans="1:3" x14ac:dyDescent="0.2">
      <c r="A55185" t="s">
        <v>12523</v>
      </c>
      <c r="B55185" s="1">
        <v>45030</v>
      </c>
      <c r="C55185">
        <v>9.98</v>
      </c>
    </row>
    <row r="55186" spans="1:3" x14ac:dyDescent="0.2">
      <c r="A55186" t="s">
        <v>46</v>
      </c>
      <c r="B55186" s="1">
        <v>45030</v>
      </c>
      <c r="C55186">
        <v>32.4</v>
      </c>
    </row>
    <row r="55187" spans="1:3" x14ac:dyDescent="0.2">
      <c r="A55187" t="s">
        <v>46</v>
      </c>
      <c r="B55187" s="1">
        <v>45030</v>
      </c>
      <c r="C55187">
        <v>158.96</v>
      </c>
    </row>
    <row r="55188" spans="1:3" x14ac:dyDescent="0.2">
      <c r="A55188" t="s">
        <v>184</v>
      </c>
      <c r="B55188" s="1">
        <v>45030</v>
      </c>
      <c r="C55188">
        <v>24.98</v>
      </c>
    </row>
    <row r="55189" spans="1:3" x14ac:dyDescent="0.2">
      <c r="A55189" t="s">
        <v>184</v>
      </c>
      <c r="B55189" s="1">
        <v>45030</v>
      </c>
      <c r="C55189">
        <v>46.25</v>
      </c>
    </row>
    <row r="55190" spans="1:3" x14ac:dyDescent="0.2">
      <c r="A55190" t="s">
        <v>46</v>
      </c>
      <c r="B55190" s="1">
        <v>45030</v>
      </c>
      <c r="C55190">
        <v>40.5</v>
      </c>
    </row>
    <row r="55191" spans="1:3" x14ac:dyDescent="0.2">
      <c r="A55191" t="s">
        <v>332</v>
      </c>
      <c r="B55191" s="1">
        <v>45030</v>
      </c>
      <c r="C55191">
        <v>380.29</v>
      </c>
    </row>
    <row r="55192" spans="1:3" x14ac:dyDescent="0.2">
      <c r="A55192" t="s">
        <v>12524</v>
      </c>
      <c r="B55192" s="1">
        <v>45030</v>
      </c>
      <c r="C55192">
        <v>58.4</v>
      </c>
    </row>
    <row r="55193" spans="1:3" x14ac:dyDescent="0.2">
      <c r="A55193" t="s">
        <v>12525</v>
      </c>
      <c r="B55193" s="1">
        <v>45030</v>
      </c>
      <c r="C55193">
        <v>53.4</v>
      </c>
    </row>
    <row r="55194" spans="1:3" x14ac:dyDescent="0.2">
      <c r="A55194" t="s">
        <v>12390</v>
      </c>
      <c r="B55194" s="1">
        <v>45030</v>
      </c>
      <c r="C55194">
        <v>83.2</v>
      </c>
    </row>
    <row r="55195" spans="1:3" x14ac:dyDescent="0.2">
      <c r="A55195" t="s">
        <v>12</v>
      </c>
      <c r="B55195" s="1">
        <v>45030</v>
      </c>
      <c r="C55195">
        <v>190.77</v>
      </c>
    </row>
    <row r="55196" spans="1:3" x14ac:dyDescent="0.2">
      <c r="A55196" t="s">
        <v>12526</v>
      </c>
      <c r="B55196" s="1">
        <v>45030</v>
      </c>
      <c r="C55196">
        <v>133.30000000000001</v>
      </c>
    </row>
    <row r="55197" spans="1:3" x14ac:dyDescent="0.2">
      <c r="A55197" t="s">
        <v>12527</v>
      </c>
      <c r="B55197" s="1">
        <v>45030</v>
      </c>
      <c r="C55197">
        <v>33.4</v>
      </c>
    </row>
    <row r="55198" spans="1:3" x14ac:dyDescent="0.2">
      <c r="A55198" t="s">
        <v>14</v>
      </c>
      <c r="B55198" s="1">
        <v>45033</v>
      </c>
      <c r="C55198">
        <v>789.07</v>
      </c>
    </row>
    <row r="55199" spans="1:3" x14ac:dyDescent="0.2">
      <c r="A55199" t="s">
        <v>12503</v>
      </c>
      <c r="B55199" s="1">
        <v>45033</v>
      </c>
      <c r="C55199">
        <v>53.4</v>
      </c>
    </row>
    <row r="55200" spans="1:3" x14ac:dyDescent="0.2">
      <c r="A55200" t="s">
        <v>12504</v>
      </c>
      <c r="B55200" s="1">
        <v>45033</v>
      </c>
      <c r="C55200">
        <v>234.95</v>
      </c>
    </row>
    <row r="55201" spans="1:3" x14ac:dyDescent="0.2">
      <c r="A55201" t="s">
        <v>3</v>
      </c>
      <c r="B55201" s="1">
        <v>45033</v>
      </c>
      <c r="C55201">
        <v>150</v>
      </c>
    </row>
    <row r="55202" spans="1:3" x14ac:dyDescent="0.2">
      <c r="A55202" t="s">
        <v>83</v>
      </c>
      <c r="B55202" s="1">
        <v>45033</v>
      </c>
      <c r="C55202">
        <v>312.5</v>
      </c>
    </row>
    <row r="55203" spans="1:3" x14ac:dyDescent="0.2">
      <c r="A55203" t="s">
        <v>536</v>
      </c>
      <c r="B55203" s="1">
        <v>45033</v>
      </c>
      <c r="C55203">
        <v>46.25</v>
      </c>
    </row>
    <row r="55204" spans="1:3" x14ac:dyDescent="0.2">
      <c r="A55204" t="s">
        <v>79</v>
      </c>
      <c r="B55204" s="1">
        <v>45033</v>
      </c>
      <c r="C55204">
        <v>15.95</v>
      </c>
    </row>
    <row r="55205" spans="1:3" x14ac:dyDescent="0.2">
      <c r="A55205" t="s">
        <v>79</v>
      </c>
      <c r="B55205" s="1">
        <v>45033</v>
      </c>
      <c r="C55205">
        <v>55.71</v>
      </c>
    </row>
    <row r="55206" spans="1:3" x14ac:dyDescent="0.2">
      <c r="A55206" t="s">
        <v>79</v>
      </c>
      <c r="B55206" s="1">
        <v>45033</v>
      </c>
      <c r="C55206">
        <v>32.08</v>
      </c>
    </row>
    <row r="55207" spans="1:3" x14ac:dyDescent="0.2">
      <c r="A55207" t="s">
        <v>4731</v>
      </c>
      <c r="B55207" s="1">
        <v>45033</v>
      </c>
      <c r="C55207">
        <v>432.72</v>
      </c>
    </row>
    <row r="55208" spans="1:3" x14ac:dyDescent="0.2">
      <c r="A55208" t="s">
        <v>12505</v>
      </c>
      <c r="B55208" s="1">
        <v>45033</v>
      </c>
      <c r="C55208">
        <v>12.4</v>
      </c>
    </row>
    <row r="55209" spans="1:3" x14ac:dyDescent="0.2">
      <c r="A55209" t="s">
        <v>12506</v>
      </c>
      <c r="B55209" s="1">
        <v>45033</v>
      </c>
      <c r="C55209">
        <v>70.150000000000006</v>
      </c>
    </row>
    <row r="55210" spans="1:3" x14ac:dyDescent="0.2">
      <c r="A55210" t="s">
        <v>12507</v>
      </c>
      <c r="B55210" s="1">
        <v>45033</v>
      </c>
      <c r="C55210">
        <v>37.1</v>
      </c>
    </row>
    <row r="55211" spans="1:3" x14ac:dyDescent="0.2">
      <c r="A55211" t="s">
        <v>12508</v>
      </c>
      <c r="B55211" s="1">
        <v>45033</v>
      </c>
      <c r="C55211">
        <v>31.5</v>
      </c>
    </row>
    <row r="55212" spans="1:3" x14ac:dyDescent="0.2">
      <c r="A55212" t="s">
        <v>4322</v>
      </c>
      <c r="B55212" s="1">
        <v>45033</v>
      </c>
      <c r="C55212">
        <v>158.30000000000001</v>
      </c>
    </row>
    <row r="55213" spans="1:3" x14ac:dyDescent="0.2">
      <c r="A55213" t="s">
        <v>12509</v>
      </c>
      <c r="B55213" s="1">
        <v>45033</v>
      </c>
      <c r="C55213">
        <v>58.4</v>
      </c>
    </row>
    <row r="55214" spans="1:3" x14ac:dyDescent="0.2">
      <c r="A55214" t="s">
        <v>12510</v>
      </c>
      <c r="B55214" s="1">
        <v>45033</v>
      </c>
      <c r="C55214">
        <v>187.25</v>
      </c>
    </row>
    <row r="55215" spans="1:3" x14ac:dyDescent="0.2">
      <c r="A55215" t="s">
        <v>10296</v>
      </c>
      <c r="B55215" s="1">
        <v>45033</v>
      </c>
      <c r="C55215">
        <v>33.4</v>
      </c>
    </row>
    <row r="55216" spans="1:3" x14ac:dyDescent="0.2">
      <c r="A55216" t="s">
        <v>7991</v>
      </c>
      <c r="B55216" s="1">
        <v>45033</v>
      </c>
      <c r="C55216">
        <v>321.7</v>
      </c>
    </row>
    <row r="55217" spans="1:3" x14ac:dyDescent="0.2">
      <c r="A55217" t="s">
        <v>6255</v>
      </c>
      <c r="B55217" s="1">
        <v>45033</v>
      </c>
      <c r="C55217">
        <v>48.35</v>
      </c>
    </row>
    <row r="55218" spans="1:3" x14ac:dyDescent="0.2">
      <c r="A55218" t="s">
        <v>12511</v>
      </c>
      <c r="B55218" s="1">
        <v>45033</v>
      </c>
      <c r="C55218">
        <v>132.30000000000001</v>
      </c>
    </row>
    <row r="55219" spans="1:3" x14ac:dyDescent="0.2">
      <c r="A55219" t="s">
        <v>12512</v>
      </c>
      <c r="B55219" s="1">
        <v>45033</v>
      </c>
      <c r="C55219">
        <v>43.4</v>
      </c>
    </row>
    <row r="55220" spans="1:3" x14ac:dyDescent="0.2">
      <c r="A55220" t="s">
        <v>573</v>
      </c>
      <c r="B55220" s="1">
        <v>45033</v>
      </c>
      <c r="C55220">
        <v>549.33000000000004</v>
      </c>
    </row>
    <row r="55221" spans="1:3" x14ac:dyDescent="0.2">
      <c r="A55221" t="s">
        <v>2897</v>
      </c>
      <c r="B55221" s="1">
        <v>45033</v>
      </c>
      <c r="C55221">
        <v>267.85000000000002</v>
      </c>
    </row>
    <row r="55222" spans="1:3" x14ac:dyDescent="0.2">
      <c r="A55222" t="s">
        <v>64</v>
      </c>
      <c r="B55222" s="1">
        <v>45033</v>
      </c>
      <c r="C55222">
        <v>272.17</v>
      </c>
    </row>
    <row r="55223" spans="1:3" x14ac:dyDescent="0.2">
      <c r="A55223" t="s">
        <v>12513</v>
      </c>
      <c r="B55223" s="1">
        <v>45033</v>
      </c>
      <c r="C55223">
        <v>34.9</v>
      </c>
    </row>
    <row r="55224" spans="1:3" x14ac:dyDescent="0.2">
      <c r="A55224" t="s">
        <v>12514</v>
      </c>
      <c r="B55224" s="1">
        <v>45033</v>
      </c>
      <c r="C55224">
        <v>148.44999999999999</v>
      </c>
    </row>
    <row r="55225" spans="1:3" x14ac:dyDescent="0.2">
      <c r="A55225" t="s">
        <v>286</v>
      </c>
      <c r="B55225" s="1">
        <v>45033</v>
      </c>
      <c r="C55225">
        <v>543.96</v>
      </c>
    </row>
    <row r="55226" spans="1:3" x14ac:dyDescent="0.2">
      <c r="A55226" t="s">
        <v>286</v>
      </c>
      <c r="B55226" s="1">
        <v>45033</v>
      </c>
      <c r="C55226">
        <v>383.99</v>
      </c>
    </row>
    <row r="55227" spans="1:3" x14ac:dyDescent="0.2">
      <c r="A55227" t="s">
        <v>229</v>
      </c>
      <c r="B55227" s="1">
        <v>45033</v>
      </c>
      <c r="C55227">
        <v>40.43</v>
      </c>
    </row>
    <row r="55228" spans="1:3" x14ac:dyDescent="0.2">
      <c r="A55228" t="s">
        <v>46</v>
      </c>
      <c r="B55228" s="1">
        <v>45033</v>
      </c>
      <c r="C55228">
        <v>59</v>
      </c>
    </row>
    <row r="55229" spans="1:3" x14ac:dyDescent="0.2">
      <c r="A55229" t="s">
        <v>46</v>
      </c>
      <c r="B55229" s="1">
        <v>45033</v>
      </c>
      <c r="C55229">
        <v>127.46</v>
      </c>
    </row>
    <row r="55230" spans="1:3" x14ac:dyDescent="0.2">
      <c r="A55230" t="s">
        <v>46</v>
      </c>
      <c r="B55230" s="1">
        <v>45033</v>
      </c>
      <c r="C55230">
        <v>80.97</v>
      </c>
    </row>
    <row r="55231" spans="1:3" x14ac:dyDescent="0.2">
      <c r="A55231" t="s">
        <v>46</v>
      </c>
      <c r="B55231" s="1">
        <v>45033</v>
      </c>
      <c r="C55231">
        <v>285.75</v>
      </c>
    </row>
    <row r="55232" spans="1:3" x14ac:dyDescent="0.2">
      <c r="A55232" t="s">
        <v>46</v>
      </c>
      <c r="B55232" s="1">
        <v>45033</v>
      </c>
      <c r="C55232">
        <v>120.54</v>
      </c>
    </row>
    <row r="55233" spans="1:3" x14ac:dyDescent="0.2">
      <c r="A55233" t="s">
        <v>46</v>
      </c>
      <c r="B55233" s="1">
        <v>45033</v>
      </c>
      <c r="C55233">
        <v>80.94</v>
      </c>
    </row>
    <row r="55234" spans="1:3" x14ac:dyDescent="0.2">
      <c r="A55234" t="s">
        <v>46</v>
      </c>
      <c r="B55234" s="1">
        <v>45033</v>
      </c>
      <c r="C55234">
        <v>54.57</v>
      </c>
    </row>
    <row r="55235" spans="1:3" x14ac:dyDescent="0.2">
      <c r="A55235" t="s">
        <v>46</v>
      </c>
      <c r="B55235" s="1">
        <v>45033</v>
      </c>
      <c r="C55235">
        <v>146.88</v>
      </c>
    </row>
    <row r="55236" spans="1:3" x14ac:dyDescent="0.2">
      <c r="A55236" t="s">
        <v>46</v>
      </c>
      <c r="B55236" s="1">
        <v>45033</v>
      </c>
      <c r="C55236">
        <v>72</v>
      </c>
    </row>
    <row r="55237" spans="1:3" x14ac:dyDescent="0.2">
      <c r="A55237" t="s">
        <v>46</v>
      </c>
      <c r="B55237" s="1">
        <v>45033</v>
      </c>
      <c r="C55237">
        <v>59</v>
      </c>
    </row>
    <row r="55238" spans="1:3" x14ac:dyDescent="0.2">
      <c r="A55238" t="s">
        <v>46</v>
      </c>
      <c r="B55238" s="1">
        <v>45033</v>
      </c>
      <c r="C55238">
        <v>80.94</v>
      </c>
    </row>
    <row r="55239" spans="1:3" x14ac:dyDescent="0.2">
      <c r="A55239" t="s">
        <v>64</v>
      </c>
      <c r="B55239" s="1">
        <v>45033</v>
      </c>
      <c r="C55239">
        <v>828.49</v>
      </c>
    </row>
    <row r="55240" spans="1:3" x14ac:dyDescent="0.2">
      <c r="A55240" t="s">
        <v>310</v>
      </c>
      <c r="B55240" s="1">
        <v>45033</v>
      </c>
      <c r="C55240">
        <v>23.03</v>
      </c>
    </row>
    <row r="55241" spans="1:3" x14ac:dyDescent="0.2">
      <c r="A55241" t="s">
        <v>310</v>
      </c>
      <c r="B55241" s="1">
        <v>45033</v>
      </c>
      <c r="C55241">
        <v>1382.76</v>
      </c>
    </row>
    <row r="55242" spans="1:3" x14ac:dyDescent="0.2">
      <c r="A55242" t="s">
        <v>12515</v>
      </c>
      <c r="B55242" s="1">
        <v>45033</v>
      </c>
      <c r="C55242">
        <v>127.85</v>
      </c>
    </row>
    <row r="55243" spans="1:3" x14ac:dyDescent="0.2">
      <c r="A55243" t="s">
        <v>12516</v>
      </c>
      <c r="B55243" s="1">
        <v>45033</v>
      </c>
      <c r="C55243">
        <v>18.399999999999999</v>
      </c>
    </row>
    <row r="55244" spans="1:3" x14ac:dyDescent="0.2">
      <c r="A55244" t="s">
        <v>29</v>
      </c>
      <c r="B55244" s="1">
        <v>45033</v>
      </c>
      <c r="C55244">
        <v>1018.22</v>
      </c>
    </row>
    <row r="55245" spans="1:3" x14ac:dyDescent="0.2">
      <c r="A55245" t="s">
        <v>12517</v>
      </c>
      <c r="B55245" s="1">
        <v>45033</v>
      </c>
      <c r="C55245">
        <v>9.4</v>
      </c>
    </row>
    <row r="55246" spans="1:3" x14ac:dyDescent="0.2">
      <c r="A55246" t="s">
        <v>12518</v>
      </c>
      <c r="B55246" s="1">
        <v>45033</v>
      </c>
      <c r="C55246">
        <v>62.95</v>
      </c>
    </row>
    <row r="55247" spans="1:3" x14ac:dyDescent="0.2">
      <c r="A55247" t="s">
        <v>12519</v>
      </c>
      <c r="B55247" s="1">
        <v>45033</v>
      </c>
      <c r="C55247">
        <v>8.99</v>
      </c>
    </row>
    <row r="55248" spans="1:3" x14ac:dyDescent="0.2">
      <c r="A55248" t="s">
        <v>12520</v>
      </c>
      <c r="B55248" s="1">
        <v>45033</v>
      </c>
      <c r="C55248">
        <v>24.95</v>
      </c>
    </row>
    <row r="55249" spans="1:3" x14ac:dyDescent="0.2">
      <c r="A55249" t="s">
        <v>12</v>
      </c>
      <c r="B55249" s="1">
        <v>45033</v>
      </c>
      <c r="C55249">
        <v>192.63</v>
      </c>
    </row>
    <row r="55250" spans="1:3" x14ac:dyDescent="0.2">
      <c r="A55250" t="s">
        <v>12</v>
      </c>
      <c r="B55250" s="1">
        <v>45033</v>
      </c>
      <c r="C55250">
        <v>321.87</v>
      </c>
    </row>
    <row r="55251" spans="1:3" x14ac:dyDescent="0.2">
      <c r="A55251" t="s">
        <v>12</v>
      </c>
      <c r="B55251" s="1">
        <v>45033</v>
      </c>
      <c r="C55251">
        <v>130.57</v>
      </c>
    </row>
    <row r="55252" spans="1:3" x14ac:dyDescent="0.2">
      <c r="A55252" t="s">
        <v>119</v>
      </c>
      <c r="B55252" s="1">
        <v>45033</v>
      </c>
      <c r="C55252">
        <v>304.35000000000002</v>
      </c>
    </row>
    <row r="55253" spans="1:3" x14ac:dyDescent="0.2">
      <c r="A55253" t="s">
        <v>3</v>
      </c>
      <c r="B55253" s="1">
        <v>45033</v>
      </c>
      <c r="C55253">
        <v>40</v>
      </c>
    </row>
    <row r="55254" spans="1:3" x14ac:dyDescent="0.2">
      <c r="A55254" t="s">
        <v>249</v>
      </c>
      <c r="B55254" s="1">
        <v>45034</v>
      </c>
      <c r="C55254">
        <v>430.16</v>
      </c>
    </row>
    <row r="55255" spans="1:3" x14ac:dyDescent="0.2">
      <c r="A55255" t="s">
        <v>12493</v>
      </c>
      <c r="B55255" s="1">
        <v>45034</v>
      </c>
      <c r="C55255">
        <v>58.45</v>
      </c>
    </row>
    <row r="55256" spans="1:3" x14ac:dyDescent="0.2">
      <c r="A55256" t="s">
        <v>12494</v>
      </c>
      <c r="B55256" s="1">
        <v>45034</v>
      </c>
      <c r="C55256">
        <v>212.75</v>
      </c>
    </row>
    <row r="55257" spans="1:3" x14ac:dyDescent="0.2">
      <c r="A55257" t="s">
        <v>10641</v>
      </c>
      <c r="B55257" s="1">
        <v>45034</v>
      </c>
      <c r="C55257">
        <v>58.4</v>
      </c>
    </row>
    <row r="55258" spans="1:3" x14ac:dyDescent="0.2">
      <c r="A55258" t="s">
        <v>321</v>
      </c>
      <c r="B55258" s="1">
        <v>45034</v>
      </c>
      <c r="C55258">
        <v>50.81</v>
      </c>
    </row>
    <row r="55259" spans="1:3" x14ac:dyDescent="0.2">
      <c r="A55259" t="s">
        <v>79</v>
      </c>
      <c r="B55259" s="1">
        <v>45034</v>
      </c>
      <c r="C55259">
        <v>32.08</v>
      </c>
    </row>
    <row r="55260" spans="1:3" x14ac:dyDescent="0.2">
      <c r="A55260" t="s">
        <v>321</v>
      </c>
      <c r="B55260" s="1">
        <v>45034</v>
      </c>
      <c r="C55260">
        <v>504.27</v>
      </c>
    </row>
    <row r="55261" spans="1:3" x14ac:dyDescent="0.2">
      <c r="A55261" t="s">
        <v>2241</v>
      </c>
      <c r="B55261" s="1">
        <v>45034</v>
      </c>
      <c r="C55261">
        <v>319.08</v>
      </c>
    </row>
    <row r="55262" spans="1:3" x14ac:dyDescent="0.2">
      <c r="A55262" t="s">
        <v>2988</v>
      </c>
      <c r="B55262" s="1">
        <v>45034</v>
      </c>
      <c r="C55262">
        <v>1036.44</v>
      </c>
    </row>
    <row r="55263" spans="1:3" x14ac:dyDescent="0.2">
      <c r="A55263" t="s">
        <v>2337</v>
      </c>
      <c r="B55263" s="1">
        <v>45034</v>
      </c>
      <c r="C55263">
        <v>283.10000000000002</v>
      </c>
    </row>
    <row r="55264" spans="1:3" x14ac:dyDescent="0.2">
      <c r="A55264" t="s">
        <v>7320</v>
      </c>
      <c r="B55264" s="1">
        <v>45034</v>
      </c>
      <c r="C55264">
        <v>319.33999999999997</v>
      </c>
    </row>
    <row r="55265" spans="1:3" x14ac:dyDescent="0.2">
      <c r="A55265" t="s">
        <v>4846</v>
      </c>
      <c r="B55265" s="1">
        <v>45034</v>
      </c>
      <c r="C55265">
        <v>703.74</v>
      </c>
    </row>
    <row r="55266" spans="1:3" x14ac:dyDescent="0.2">
      <c r="A55266" t="s">
        <v>12495</v>
      </c>
      <c r="B55266" s="1">
        <v>45034</v>
      </c>
      <c r="C55266">
        <v>229.9</v>
      </c>
    </row>
    <row r="55267" spans="1:3" x14ac:dyDescent="0.2">
      <c r="A55267" t="s">
        <v>148</v>
      </c>
      <c r="B55267" s="1">
        <v>45034</v>
      </c>
      <c r="C55267">
        <v>953.39</v>
      </c>
    </row>
    <row r="55268" spans="1:3" x14ac:dyDescent="0.2">
      <c r="A55268" t="s">
        <v>1161</v>
      </c>
      <c r="B55268" s="1">
        <v>45034</v>
      </c>
      <c r="C55268">
        <v>859.69</v>
      </c>
    </row>
    <row r="55269" spans="1:3" x14ac:dyDescent="0.2">
      <c r="A55269" t="s">
        <v>3288</v>
      </c>
      <c r="B55269" s="1">
        <v>45034</v>
      </c>
      <c r="C55269">
        <v>36.9</v>
      </c>
    </row>
    <row r="55270" spans="1:3" x14ac:dyDescent="0.2">
      <c r="A55270" t="s">
        <v>702</v>
      </c>
      <c r="B55270" s="1">
        <v>45034</v>
      </c>
      <c r="C55270">
        <v>420</v>
      </c>
    </row>
    <row r="55271" spans="1:3" x14ac:dyDescent="0.2">
      <c r="A55271" t="s">
        <v>4656</v>
      </c>
      <c r="B55271" s="1">
        <v>45034</v>
      </c>
      <c r="C55271">
        <v>699</v>
      </c>
    </row>
    <row r="55272" spans="1:3" x14ac:dyDescent="0.2">
      <c r="A55272" t="s">
        <v>280</v>
      </c>
      <c r="B55272" s="1">
        <v>45034</v>
      </c>
      <c r="C55272">
        <v>314.13</v>
      </c>
    </row>
    <row r="55273" spans="1:3" x14ac:dyDescent="0.2">
      <c r="A55273" t="s">
        <v>707</v>
      </c>
      <c r="B55273" s="1">
        <v>45034</v>
      </c>
      <c r="C55273">
        <v>232.11</v>
      </c>
    </row>
    <row r="55274" spans="1:3" x14ac:dyDescent="0.2">
      <c r="A55274" t="s">
        <v>46</v>
      </c>
      <c r="B55274" s="1">
        <v>45034</v>
      </c>
      <c r="C55274">
        <v>172.77</v>
      </c>
    </row>
    <row r="55275" spans="1:3" x14ac:dyDescent="0.2">
      <c r="A55275" t="s">
        <v>229</v>
      </c>
      <c r="B55275" s="1">
        <v>45034</v>
      </c>
      <c r="C55275">
        <v>22.93</v>
      </c>
    </row>
    <row r="55276" spans="1:3" x14ac:dyDescent="0.2">
      <c r="A55276" t="s">
        <v>12</v>
      </c>
      <c r="B55276" s="1">
        <v>45034</v>
      </c>
      <c r="C55276">
        <v>321.41000000000003</v>
      </c>
    </row>
    <row r="55277" spans="1:3" x14ac:dyDescent="0.2">
      <c r="A55277" t="s">
        <v>12496</v>
      </c>
      <c r="B55277" s="1">
        <v>45034</v>
      </c>
      <c r="C55277">
        <v>76.95</v>
      </c>
    </row>
    <row r="55278" spans="1:3" x14ac:dyDescent="0.2">
      <c r="A55278" t="s">
        <v>12497</v>
      </c>
      <c r="B55278" s="1">
        <v>45034</v>
      </c>
      <c r="C55278">
        <v>102.9</v>
      </c>
    </row>
    <row r="55279" spans="1:3" x14ac:dyDescent="0.2">
      <c r="A55279" t="s">
        <v>12498</v>
      </c>
      <c r="B55279" s="1">
        <v>45034</v>
      </c>
      <c r="C55279">
        <v>53.4</v>
      </c>
    </row>
    <row r="55280" spans="1:3" x14ac:dyDescent="0.2">
      <c r="A55280" t="s">
        <v>12499</v>
      </c>
      <c r="B55280" s="1">
        <v>45034</v>
      </c>
      <c r="C55280">
        <v>33.4</v>
      </c>
    </row>
    <row r="55281" spans="1:3" x14ac:dyDescent="0.2">
      <c r="A55281" t="s">
        <v>4694</v>
      </c>
      <c r="B55281" s="1">
        <v>45034</v>
      </c>
      <c r="C55281">
        <v>262.89999999999998</v>
      </c>
    </row>
    <row r="55282" spans="1:3" x14ac:dyDescent="0.2">
      <c r="A55282" t="s">
        <v>12500</v>
      </c>
      <c r="B55282" s="1">
        <v>45034</v>
      </c>
      <c r="C55282">
        <v>36.950000000000003</v>
      </c>
    </row>
    <row r="55283" spans="1:3" x14ac:dyDescent="0.2">
      <c r="A55283" t="s">
        <v>12501</v>
      </c>
      <c r="B55283" s="1">
        <v>45034</v>
      </c>
      <c r="C55283">
        <v>78.349999999999994</v>
      </c>
    </row>
    <row r="55284" spans="1:3" x14ac:dyDescent="0.2">
      <c r="A55284" t="s">
        <v>12502</v>
      </c>
      <c r="B55284" s="1">
        <v>45034</v>
      </c>
      <c r="C55284">
        <v>349.95</v>
      </c>
    </row>
    <row r="55285" spans="1:3" x14ac:dyDescent="0.2">
      <c r="A55285" t="s">
        <v>119</v>
      </c>
      <c r="B55285" s="1">
        <v>45035</v>
      </c>
      <c r="C55285">
        <v>625.5</v>
      </c>
    </row>
    <row r="55286" spans="1:3" x14ac:dyDescent="0.2">
      <c r="A55286" t="s">
        <v>12478</v>
      </c>
      <c r="B55286" s="1">
        <v>45035</v>
      </c>
      <c r="C55286">
        <v>44.95</v>
      </c>
    </row>
    <row r="55287" spans="1:3" x14ac:dyDescent="0.2">
      <c r="A55287" t="s">
        <v>12478</v>
      </c>
      <c r="B55287" s="1">
        <v>45035</v>
      </c>
      <c r="C55287">
        <v>139.85</v>
      </c>
    </row>
    <row r="55288" spans="1:3" x14ac:dyDescent="0.2">
      <c r="A55288" t="s">
        <v>12479</v>
      </c>
      <c r="B55288" s="1">
        <v>45035</v>
      </c>
      <c r="C55288">
        <v>54.95</v>
      </c>
    </row>
    <row r="55289" spans="1:3" x14ac:dyDescent="0.2">
      <c r="A55289" t="s">
        <v>3826</v>
      </c>
      <c r="B55289" s="1">
        <v>45035</v>
      </c>
      <c r="C55289">
        <v>81.900000000000006</v>
      </c>
    </row>
    <row r="55290" spans="1:3" x14ac:dyDescent="0.2">
      <c r="A55290" t="s">
        <v>12480</v>
      </c>
      <c r="B55290" s="1">
        <v>45035</v>
      </c>
      <c r="C55290">
        <v>158.85</v>
      </c>
    </row>
    <row r="55291" spans="1:3" x14ac:dyDescent="0.2">
      <c r="A55291" t="s">
        <v>12481</v>
      </c>
      <c r="B55291" s="1">
        <v>45035</v>
      </c>
      <c r="C55291">
        <v>59.7</v>
      </c>
    </row>
    <row r="55292" spans="1:3" x14ac:dyDescent="0.2">
      <c r="A55292" t="s">
        <v>12482</v>
      </c>
      <c r="B55292" s="1">
        <v>45035</v>
      </c>
      <c r="C55292">
        <v>31.4</v>
      </c>
    </row>
    <row r="55293" spans="1:3" x14ac:dyDescent="0.2">
      <c r="A55293" t="s">
        <v>253</v>
      </c>
      <c r="B55293" s="1">
        <v>45035</v>
      </c>
      <c r="C55293">
        <v>1364.76</v>
      </c>
    </row>
    <row r="55294" spans="1:3" x14ac:dyDescent="0.2">
      <c r="A55294" t="s">
        <v>10267</v>
      </c>
      <c r="B55294" s="1">
        <v>45035</v>
      </c>
      <c r="C55294">
        <v>52.95</v>
      </c>
    </row>
    <row r="55295" spans="1:3" x14ac:dyDescent="0.2">
      <c r="A55295" t="s">
        <v>5146</v>
      </c>
      <c r="B55295" s="1">
        <v>45035</v>
      </c>
      <c r="C55295">
        <v>129.74</v>
      </c>
    </row>
    <row r="55296" spans="1:3" x14ac:dyDescent="0.2">
      <c r="A55296" t="s">
        <v>119</v>
      </c>
      <c r="B55296" s="1">
        <v>45035</v>
      </c>
      <c r="C55296">
        <v>707.52</v>
      </c>
    </row>
    <row r="55297" spans="1:3" x14ac:dyDescent="0.2">
      <c r="A55297" t="s">
        <v>119</v>
      </c>
      <c r="B55297" s="1">
        <v>45035</v>
      </c>
      <c r="C55297">
        <v>1214.3800000000001</v>
      </c>
    </row>
    <row r="55298" spans="1:3" x14ac:dyDescent="0.2">
      <c r="A55298" t="s">
        <v>969</v>
      </c>
      <c r="B55298" s="1">
        <v>45035</v>
      </c>
      <c r="C55298">
        <v>561.47</v>
      </c>
    </row>
    <row r="55299" spans="1:3" x14ac:dyDescent="0.2">
      <c r="A55299" t="s">
        <v>3471</v>
      </c>
      <c r="B55299" s="1">
        <v>45035</v>
      </c>
      <c r="C55299">
        <v>57.9</v>
      </c>
    </row>
    <row r="55300" spans="1:3" x14ac:dyDescent="0.2">
      <c r="A55300" t="s">
        <v>12483</v>
      </c>
      <c r="B55300" s="1">
        <v>45035</v>
      </c>
      <c r="C55300">
        <v>52.4</v>
      </c>
    </row>
    <row r="55301" spans="1:3" x14ac:dyDescent="0.2">
      <c r="A55301" t="s">
        <v>1106</v>
      </c>
      <c r="B55301" s="1">
        <v>45035</v>
      </c>
      <c r="C55301">
        <v>49.95</v>
      </c>
    </row>
    <row r="55302" spans="1:3" x14ac:dyDescent="0.2">
      <c r="A55302" t="s">
        <v>709</v>
      </c>
      <c r="B55302" s="1">
        <v>45035</v>
      </c>
      <c r="C55302">
        <v>20.25</v>
      </c>
    </row>
    <row r="55303" spans="1:3" x14ac:dyDescent="0.2">
      <c r="A55303" t="s">
        <v>709</v>
      </c>
      <c r="B55303" s="1">
        <v>45035</v>
      </c>
      <c r="C55303">
        <v>41.96</v>
      </c>
    </row>
    <row r="55304" spans="1:3" x14ac:dyDescent="0.2">
      <c r="A55304" t="s">
        <v>709</v>
      </c>
      <c r="B55304" s="1">
        <v>45035</v>
      </c>
      <c r="C55304">
        <v>1957.69</v>
      </c>
    </row>
    <row r="55305" spans="1:3" x14ac:dyDescent="0.2">
      <c r="A55305" t="s">
        <v>12484</v>
      </c>
      <c r="B55305" s="1">
        <v>45035</v>
      </c>
      <c r="C55305">
        <v>20.3</v>
      </c>
    </row>
    <row r="55306" spans="1:3" x14ac:dyDescent="0.2">
      <c r="A55306" t="s">
        <v>12485</v>
      </c>
      <c r="B55306" s="1">
        <v>45035</v>
      </c>
      <c r="C55306">
        <v>60.4</v>
      </c>
    </row>
    <row r="55307" spans="1:3" x14ac:dyDescent="0.2">
      <c r="A55307" t="s">
        <v>12486</v>
      </c>
      <c r="B55307" s="1">
        <v>45035</v>
      </c>
      <c r="C55307">
        <v>110</v>
      </c>
    </row>
    <row r="55308" spans="1:3" x14ac:dyDescent="0.2">
      <c r="A55308" t="s">
        <v>12487</v>
      </c>
      <c r="B55308" s="1">
        <v>45035</v>
      </c>
      <c r="C55308">
        <v>53.4</v>
      </c>
    </row>
    <row r="55309" spans="1:3" x14ac:dyDescent="0.2">
      <c r="A55309" t="s">
        <v>64</v>
      </c>
      <c r="B55309" s="1">
        <v>45035</v>
      </c>
      <c r="C55309">
        <v>529.70000000000005</v>
      </c>
    </row>
    <row r="55310" spans="1:3" x14ac:dyDescent="0.2">
      <c r="A55310" t="s">
        <v>226</v>
      </c>
      <c r="B55310" s="1">
        <v>45035</v>
      </c>
      <c r="C55310">
        <v>275.10000000000002</v>
      </c>
    </row>
    <row r="55311" spans="1:3" x14ac:dyDescent="0.2">
      <c r="A55311" t="s">
        <v>226</v>
      </c>
      <c r="B55311" s="1">
        <v>45035</v>
      </c>
      <c r="C55311">
        <v>85.85</v>
      </c>
    </row>
    <row r="55312" spans="1:3" x14ac:dyDescent="0.2">
      <c r="A55312" t="s">
        <v>12488</v>
      </c>
      <c r="B55312" s="1">
        <v>45035</v>
      </c>
      <c r="C55312">
        <v>74.25</v>
      </c>
    </row>
    <row r="55313" spans="1:3" x14ac:dyDescent="0.2">
      <c r="A55313" t="s">
        <v>226</v>
      </c>
      <c r="B55313" s="1">
        <v>45035</v>
      </c>
      <c r="C55313">
        <v>512.51</v>
      </c>
    </row>
    <row r="55314" spans="1:3" x14ac:dyDescent="0.2">
      <c r="A55314" t="s">
        <v>307</v>
      </c>
      <c r="B55314" s="1">
        <v>45035</v>
      </c>
      <c r="C55314">
        <v>322.38</v>
      </c>
    </row>
    <row r="55315" spans="1:3" x14ac:dyDescent="0.2">
      <c r="A55315" t="s">
        <v>6139</v>
      </c>
      <c r="B55315" s="1">
        <v>45035</v>
      </c>
      <c r="C55315">
        <v>212.9</v>
      </c>
    </row>
    <row r="55316" spans="1:3" x14ac:dyDescent="0.2">
      <c r="A55316" t="s">
        <v>1169</v>
      </c>
      <c r="B55316" s="1">
        <v>45035</v>
      </c>
      <c r="C55316">
        <v>175.65</v>
      </c>
    </row>
    <row r="55317" spans="1:3" x14ac:dyDescent="0.2">
      <c r="A55317" t="s">
        <v>373</v>
      </c>
      <c r="B55317" s="1">
        <v>45035</v>
      </c>
      <c r="C55317">
        <v>63.45</v>
      </c>
    </row>
    <row r="55318" spans="1:3" x14ac:dyDescent="0.2">
      <c r="A55318" t="s">
        <v>6</v>
      </c>
      <c r="B55318" s="1">
        <v>45035</v>
      </c>
      <c r="C55318">
        <v>113.3</v>
      </c>
    </row>
    <row r="55319" spans="1:3" x14ac:dyDescent="0.2">
      <c r="A55319" t="s">
        <v>7976</v>
      </c>
      <c r="B55319" s="1">
        <v>45035</v>
      </c>
      <c r="C55319">
        <v>93.5</v>
      </c>
    </row>
    <row r="55320" spans="1:3" x14ac:dyDescent="0.2">
      <c r="A55320" t="s">
        <v>11227</v>
      </c>
      <c r="B55320" s="1">
        <v>45035</v>
      </c>
      <c r="C55320">
        <v>134.94999999999999</v>
      </c>
    </row>
    <row r="55321" spans="1:3" x14ac:dyDescent="0.2">
      <c r="A55321" t="s">
        <v>12489</v>
      </c>
      <c r="B55321" s="1">
        <v>45035</v>
      </c>
      <c r="C55321">
        <v>48.4</v>
      </c>
    </row>
    <row r="55322" spans="1:3" x14ac:dyDescent="0.2">
      <c r="A55322" t="s">
        <v>12490</v>
      </c>
      <c r="B55322" s="1">
        <v>45035</v>
      </c>
      <c r="C55322">
        <v>32.4</v>
      </c>
    </row>
    <row r="55323" spans="1:3" x14ac:dyDescent="0.2">
      <c r="A55323" t="s">
        <v>6139</v>
      </c>
      <c r="B55323" s="1">
        <v>45035</v>
      </c>
      <c r="C55323">
        <v>699.04</v>
      </c>
    </row>
    <row r="55324" spans="1:3" x14ac:dyDescent="0.2">
      <c r="A55324" t="s">
        <v>228</v>
      </c>
      <c r="B55324" s="1">
        <v>45035</v>
      </c>
      <c r="C55324">
        <v>84.39</v>
      </c>
    </row>
    <row r="55325" spans="1:3" x14ac:dyDescent="0.2">
      <c r="A55325" t="s">
        <v>228</v>
      </c>
      <c r="B55325" s="1">
        <v>45035</v>
      </c>
      <c r="C55325">
        <v>18.88</v>
      </c>
    </row>
    <row r="55326" spans="1:3" x14ac:dyDescent="0.2">
      <c r="A55326" t="s">
        <v>228</v>
      </c>
      <c r="B55326" s="1">
        <v>45035</v>
      </c>
      <c r="C55326">
        <v>693.2</v>
      </c>
    </row>
    <row r="55327" spans="1:3" x14ac:dyDescent="0.2">
      <c r="A55327" t="s">
        <v>225</v>
      </c>
      <c r="B55327" s="1">
        <v>45035</v>
      </c>
      <c r="C55327">
        <v>542.9</v>
      </c>
    </row>
    <row r="55328" spans="1:3" x14ac:dyDescent="0.2">
      <c r="A55328" t="s">
        <v>225</v>
      </c>
      <c r="B55328" s="1">
        <v>45035</v>
      </c>
      <c r="C55328">
        <v>17.53</v>
      </c>
    </row>
    <row r="55329" spans="1:3" x14ac:dyDescent="0.2">
      <c r="A55329" t="s">
        <v>224</v>
      </c>
      <c r="B55329" s="1">
        <v>45035</v>
      </c>
      <c r="C55329">
        <v>17.98</v>
      </c>
    </row>
    <row r="55330" spans="1:3" x14ac:dyDescent="0.2">
      <c r="A55330" t="s">
        <v>534</v>
      </c>
      <c r="B55330" s="1">
        <v>45035</v>
      </c>
      <c r="C55330">
        <v>201.36</v>
      </c>
    </row>
    <row r="55331" spans="1:3" x14ac:dyDescent="0.2">
      <c r="A55331" t="s">
        <v>144</v>
      </c>
      <c r="B55331" s="1">
        <v>45035</v>
      </c>
      <c r="C55331">
        <v>37.76</v>
      </c>
    </row>
    <row r="55332" spans="1:3" x14ac:dyDescent="0.2">
      <c r="A55332" t="s">
        <v>224</v>
      </c>
      <c r="B55332" s="1">
        <v>45035</v>
      </c>
      <c r="C55332">
        <v>978.98</v>
      </c>
    </row>
    <row r="55333" spans="1:3" x14ac:dyDescent="0.2">
      <c r="A55333" t="s">
        <v>534</v>
      </c>
      <c r="B55333" s="1">
        <v>45035</v>
      </c>
      <c r="C55333">
        <v>5034.3999999999996</v>
      </c>
    </row>
    <row r="55334" spans="1:3" x14ac:dyDescent="0.2">
      <c r="A55334" t="s">
        <v>144</v>
      </c>
      <c r="B55334" s="1">
        <v>45035</v>
      </c>
      <c r="C55334">
        <v>527.29999999999995</v>
      </c>
    </row>
    <row r="55335" spans="1:3" x14ac:dyDescent="0.2">
      <c r="A55335" t="s">
        <v>184</v>
      </c>
      <c r="B55335" s="1">
        <v>45035</v>
      </c>
      <c r="C55335">
        <v>24.98</v>
      </c>
    </row>
    <row r="55336" spans="1:3" x14ac:dyDescent="0.2">
      <c r="A55336" t="s">
        <v>46</v>
      </c>
      <c r="B55336" s="1">
        <v>45035</v>
      </c>
      <c r="C55336">
        <v>70.959999999999994</v>
      </c>
    </row>
    <row r="55337" spans="1:3" x14ac:dyDescent="0.2">
      <c r="A55337" t="s">
        <v>534</v>
      </c>
      <c r="B55337" s="1">
        <v>45035</v>
      </c>
      <c r="C55337">
        <v>1851.53</v>
      </c>
    </row>
    <row r="55338" spans="1:3" x14ac:dyDescent="0.2">
      <c r="A55338" t="s">
        <v>12491</v>
      </c>
      <c r="B55338" s="1">
        <v>45035</v>
      </c>
      <c r="C55338">
        <v>9.15</v>
      </c>
    </row>
    <row r="55339" spans="1:3" x14ac:dyDescent="0.2">
      <c r="A55339" t="s">
        <v>26</v>
      </c>
      <c r="B55339" s="1">
        <v>45035</v>
      </c>
      <c r="C55339">
        <v>57.9</v>
      </c>
    </row>
    <row r="55340" spans="1:3" x14ac:dyDescent="0.2">
      <c r="A55340" t="s">
        <v>751</v>
      </c>
      <c r="B55340" s="1">
        <v>45035</v>
      </c>
      <c r="C55340">
        <v>37.950000000000003</v>
      </c>
    </row>
    <row r="55341" spans="1:3" x14ac:dyDescent="0.2">
      <c r="A55341" t="s">
        <v>751</v>
      </c>
      <c r="B55341" s="1">
        <v>45035</v>
      </c>
      <c r="C55341">
        <v>1414</v>
      </c>
    </row>
    <row r="55342" spans="1:3" x14ac:dyDescent="0.2">
      <c r="A55342" t="s">
        <v>44</v>
      </c>
      <c r="B55342" s="1">
        <v>45035</v>
      </c>
      <c r="C55342">
        <v>312.99</v>
      </c>
    </row>
    <row r="55343" spans="1:3" x14ac:dyDescent="0.2">
      <c r="A55343" t="s">
        <v>949</v>
      </c>
      <c r="B55343" s="1">
        <v>45035</v>
      </c>
      <c r="C55343">
        <v>305.45999999999998</v>
      </c>
    </row>
    <row r="55344" spans="1:3" x14ac:dyDescent="0.2">
      <c r="A55344" t="s">
        <v>812</v>
      </c>
      <c r="B55344" s="1">
        <v>45035</v>
      </c>
      <c r="C55344">
        <v>297.8</v>
      </c>
    </row>
    <row r="55345" spans="1:3" x14ac:dyDescent="0.2">
      <c r="A55345" t="s">
        <v>1004</v>
      </c>
      <c r="B55345" s="1">
        <v>45035</v>
      </c>
      <c r="C55345">
        <v>804.2</v>
      </c>
    </row>
    <row r="55346" spans="1:3" x14ac:dyDescent="0.2">
      <c r="A55346" t="s">
        <v>257</v>
      </c>
      <c r="B55346" s="1">
        <v>45035</v>
      </c>
      <c r="C55346">
        <v>506.25</v>
      </c>
    </row>
    <row r="55347" spans="1:3" x14ac:dyDescent="0.2">
      <c r="A55347" t="s">
        <v>12</v>
      </c>
      <c r="B55347" s="1">
        <v>45035</v>
      </c>
      <c r="C55347">
        <v>316.08</v>
      </c>
    </row>
    <row r="55348" spans="1:3" x14ac:dyDescent="0.2">
      <c r="A55348" t="s">
        <v>12492</v>
      </c>
      <c r="B55348" s="1">
        <v>45035</v>
      </c>
      <c r="C55348">
        <v>4.99</v>
      </c>
    </row>
    <row r="55349" spans="1:3" x14ac:dyDescent="0.2">
      <c r="A55349" t="s">
        <v>12463</v>
      </c>
      <c r="B55349" s="1">
        <v>45036</v>
      </c>
      <c r="C55349">
        <v>106.4</v>
      </c>
    </row>
    <row r="55350" spans="1:3" x14ac:dyDescent="0.2">
      <c r="A55350" t="s">
        <v>12464</v>
      </c>
      <c r="B55350" s="1">
        <v>45036</v>
      </c>
      <c r="C55350">
        <v>63.4</v>
      </c>
    </row>
    <row r="55351" spans="1:3" x14ac:dyDescent="0.2">
      <c r="A55351" t="s">
        <v>379</v>
      </c>
      <c r="B55351" s="1">
        <v>45036</v>
      </c>
      <c r="C55351">
        <v>8283.83</v>
      </c>
    </row>
    <row r="55352" spans="1:3" x14ac:dyDescent="0.2">
      <c r="A55352" t="s">
        <v>7380</v>
      </c>
      <c r="B55352" s="1">
        <v>45036</v>
      </c>
      <c r="C55352">
        <v>52.5</v>
      </c>
    </row>
    <row r="55353" spans="1:3" x14ac:dyDescent="0.2">
      <c r="A55353" t="s">
        <v>12465</v>
      </c>
      <c r="B55353" s="1">
        <v>45036</v>
      </c>
      <c r="C55353">
        <v>37.450000000000003</v>
      </c>
    </row>
    <row r="55354" spans="1:3" x14ac:dyDescent="0.2">
      <c r="A55354" t="s">
        <v>10675</v>
      </c>
      <c r="B55354" s="1">
        <v>45036</v>
      </c>
      <c r="C55354">
        <v>12.5</v>
      </c>
    </row>
    <row r="55355" spans="1:3" x14ac:dyDescent="0.2">
      <c r="A55355" t="s">
        <v>12466</v>
      </c>
      <c r="B55355" s="1">
        <v>45036</v>
      </c>
      <c r="C55355">
        <v>8.9499999999999993</v>
      </c>
    </row>
    <row r="55356" spans="1:3" x14ac:dyDescent="0.2">
      <c r="A55356" t="s">
        <v>12467</v>
      </c>
      <c r="B55356" s="1">
        <v>45036</v>
      </c>
      <c r="C55356">
        <v>58.35</v>
      </c>
    </row>
    <row r="55357" spans="1:3" x14ac:dyDescent="0.2">
      <c r="A55357" t="s">
        <v>471</v>
      </c>
      <c r="B55357" s="1">
        <v>45036</v>
      </c>
      <c r="C55357">
        <v>71</v>
      </c>
    </row>
    <row r="55358" spans="1:3" x14ac:dyDescent="0.2">
      <c r="A55358" t="s">
        <v>11272</v>
      </c>
      <c r="B55358" s="1">
        <v>45036</v>
      </c>
      <c r="C55358">
        <v>24.95</v>
      </c>
    </row>
    <row r="55359" spans="1:3" x14ac:dyDescent="0.2">
      <c r="A55359" t="s">
        <v>12468</v>
      </c>
      <c r="B55359" s="1">
        <v>45036</v>
      </c>
      <c r="C55359">
        <v>21.9</v>
      </c>
    </row>
    <row r="55360" spans="1:3" x14ac:dyDescent="0.2">
      <c r="A55360" t="s">
        <v>10291</v>
      </c>
      <c r="B55360" s="1">
        <v>45036</v>
      </c>
      <c r="C55360">
        <v>24.95</v>
      </c>
    </row>
    <row r="55361" spans="1:3" x14ac:dyDescent="0.2">
      <c r="A55361" t="s">
        <v>873</v>
      </c>
      <c r="B55361" s="1">
        <v>45036</v>
      </c>
      <c r="C55361">
        <v>422.39</v>
      </c>
    </row>
    <row r="55362" spans="1:3" x14ac:dyDescent="0.2">
      <c r="A55362" t="s">
        <v>32</v>
      </c>
      <c r="B55362" s="1">
        <v>45036</v>
      </c>
      <c r="C55362">
        <v>258.18</v>
      </c>
    </row>
    <row r="55363" spans="1:3" x14ac:dyDescent="0.2">
      <c r="A55363" t="s">
        <v>12469</v>
      </c>
      <c r="B55363" s="1">
        <v>45036</v>
      </c>
      <c r="C55363">
        <v>75.45</v>
      </c>
    </row>
    <row r="55364" spans="1:3" x14ac:dyDescent="0.2">
      <c r="A55364" t="s">
        <v>32</v>
      </c>
      <c r="B55364" s="1">
        <v>45036</v>
      </c>
      <c r="C55364">
        <v>4029.16</v>
      </c>
    </row>
    <row r="55365" spans="1:3" x14ac:dyDescent="0.2">
      <c r="A55365" t="s">
        <v>122</v>
      </c>
      <c r="B55365" s="1">
        <v>45036</v>
      </c>
      <c r="C55365">
        <v>751.8</v>
      </c>
    </row>
    <row r="55366" spans="1:3" x14ac:dyDescent="0.2">
      <c r="A55366" t="s">
        <v>748</v>
      </c>
      <c r="B55366" s="1">
        <v>45036</v>
      </c>
      <c r="C55366">
        <v>210.11</v>
      </c>
    </row>
    <row r="55367" spans="1:3" x14ac:dyDescent="0.2">
      <c r="A55367" t="s">
        <v>12470</v>
      </c>
      <c r="B55367" s="1">
        <v>45036</v>
      </c>
      <c r="C55367">
        <v>4.99</v>
      </c>
    </row>
    <row r="55368" spans="1:3" x14ac:dyDescent="0.2">
      <c r="A55368" t="s">
        <v>334</v>
      </c>
      <c r="B55368" s="1">
        <v>45036</v>
      </c>
      <c r="C55368">
        <v>299.39999999999998</v>
      </c>
    </row>
    <row r="55369" spans="1:3" x14ac:dyDescent="0.2">
      <c r="A55369" t="s">
        <v>79</v>
      </c>
      <c r="B55369" s="1">
        <v>45036</v>
      </c>
      <c r="C55369">
        <v>32.08</v>
      </c>
    </row>
    <row r="55370" spans="1:3" x14ac:dyDescent="0.2">
      <c r="A55370" t="s">
        <v>79</v>
      </c>
      <c r="B55370" s="1">
        <v>45036</v>
      </c>
      <c r="C55370">
        <v>32.08</v>
      </c>
    </row>
    <row r="55371" spans="1:3" x14ac:dyDescent="0.2">
      <c r="A55371" t="s">
        <v>79</v>
      </c>
      <c r="B55371" s="1">
        <v>45036</v>
      </c>
      <c r="C55371">
        <v>63.43</v>
      </c>
    </row>
    <row r="55372" spans="1:3" x14ac:dyDescent="0.2">
      <c r="A55372" t="s">
        <v>2508</v>
      </c>
      <c r="B55372" s="1">
        <v>45036</v>
      </c>
      <c r="C55372">
        <v>248.05</v>
      </c>
    </row>
    <row r="55373" spans="1:3" x14ac:dyDescent="0.2">
      <c r="A55373" t="s">
        <v>122</v>
      </c>
      <c r="B55373" s="1">
        <v>45036</v>
      </c>
      <c r="C55373">
        <v>477.1</v>
      </c>
    </row>
    <row r="55374" spans="1:3" x14ac:dyDescent="0.2">
      <c r="A55374" t="s">
        <v>2892</v>
      </c>
      <c r="B55374" s="1">
        <v>45036</v>
      </c>
      <c r="C55374">
        <v>87.9</v>
      </c>
    </row>
    <row r="55375" spans="1:3" x14ac:dyDescent="0.2">
      <c r="A55375" t="s">
        <v>46</v>
      </c>
      <c r="B55375" s="1">
        <v>45036</v>
      </c>
      <c r="C55375">
        <v>651.71</v>
      </c>
    </row>
    <row r="55376" spans="1:3" x14ac:dyDescent="0.2">
      <c r="A55376" t="s">
        <v>119</v>
      </c>
      <c r="B55376" s="1">
        <v>45036</v>
      </c>
      <c r="C55376">
        <v>529.88</v>
      </c>
    </row>
    <row r="55377" spans="1:3" x14ac:dyDescent="0.2">
      <c r="A55377" t="s">
        <v>3762</v>
      </c>
      <c r="B55377" s="1">
        <v>45036</v>
      </c>
      <c r="C55377">
        <v>193.29</v>
      </c>
    </row>
    <row r="55378" spans="1:3" x14ac:dyDescent="0.2">
      <c r="A55378" t="s">
        <v>3762</v>
      </c>
      <c r="B55378" s="1">
        <v>45036</v>
      </c>
      <c r="C55378">
        <v>557.25</v>
      </c>
    </row>
    <row r="55379" spans="1:3" x14ac:dyDescent="0.2">
      <c r="A55379" t="s">
        <v>1467</v>
      </c>
      <c r="B55379" s="1">
        <v>45036</v>
      </c>
      <c r="C55379">
        <v>611.46</v>
      </c>
    </row>
    <row r="55380" spans="1:3" x14ac:dyDescent="0.2">
      <c r="A55380" t="s">
        <v>418</v>
      </c>
      <c r="B55380" s="1">
        <v>45036</v>
      </c>
      <c r="C55380">
        <v>1842.11</v>
      </c>
    </row>
    <row r="55381" spans="1:3" x14ac:dyDescent="0.2">
      <c r="A55381" t="s">
        <v>6587</v>
      </c>
      <c r="B55381" s="1">
        <v>45036</v>
      </c>
      <c r="C55381">
        <v>24.95</v>
      </c>
    </row>
    <row r="55382" spans="1:3" x14ac:dyDescent="0.2">
      <c r="A55382" t="s">
        <v>11</v>
      </c>
      <c r="B55382" s="1">
        <v>45036</v>
      </c>
      <c r="C55382">
        <v>414.24</v>
      </c>
    </row>
    <row r="55383" spans="1:3" x14ac:dyDescent="0.2">
      <c r="A55383" t="s">
        <v>1751</v>
      </c>
      <c r="B55383" s="1">
        <v>45036</v>
      </c>
      <c r="C55383">
        <v>12.5</v>
      </c>
    </row>
    <row r="55384" spans="1:3" x14ac:dyDescent="0.2">
      <c r="A55384" t="s">
        <v>12471</v>
      </c>
      <c r="B55384" s="1">
        <v>45036</v>
      </c>
      <c r="C55384">
        <v>25</v>
      </c>
    </row>
    <row r="55385" spans="1:3" x14ac:dyDescent="0.2">
      <c r="A55385" t="s">
        <v>1258</v>
      </c>
      <c r="B55385" s="1">
        <v>45036</v>
      </c>
      <c r="C55385">
        <v>90</v>
      </c>
    </row>
    <row r="55386" spans="1:3" x14ac:dyDescent="0.2">
      <c r="A55386" t="s">
        <v>727</v>
      </c>
      <c r="B55386" s="1">
        <v>45036</v>
      </c>
      <c r="C55386">
        <v>341.66</v>
      </c>
    </row>
    <row r="55387" spans="1:3" x14ac:dyDescent="0.2">
      <c r="A55387" t="s">
        <v>119</v>
      </c>
      <c r="B55387" s="1">
        <v>45036</v>
      </c>
      <c r="C55387">
        <v>52.5</v>
      </c>
    </row>
    <row r="55388" spans="1:3" x14ac:dyDescent="0.2">
      <c r="A55388" t="s">
        <v>146</v>
      </c>
      <c r="B55388" s="1">
        <v>45036</v>
      </c>
      <c r="C55388">
        <v>175.71</v>
      </c>
    </row>
    <row r="55389" spans="1:3" x14ac:dyDescent="0.2">
      <c r="A55389" t="s">
        <v>331</v>
      </c>
      <c r="B55389" s="1">
        <v>45036</v>
      </c>
      <c r="C55389">
        <v>1726.24</v>
      </c>
    </row>
    <row r="55390" spans="1:3" x14ac:dyDescent="0.2">
      <c r="A55390" t="s">
        <v>12472</v>
      </c>
      <c r="B55390" s="1">
        <v>45036</v>
      </c>
      <c r="C55390">
        <v>748.94</v>
      </c>
    </row>
    <row r="55391" spans="1:3" x14ac:dyDescent="0.2">
      <c r="A55391" t="s">
        <v>347</v>
      </c>
      <c r="B55391" s="1">
        <v>45036</v>
      </c>
      <c r="C55391">
        <v>89.91</v>
      </c>
    </row>
    <row r="55392" spans="1:3" x14ac:dyDescent="0.2">
      <c r="A55392" t="s">
        <v>347</v>
      </c>
      <c r="B55392" s="1">
        <v>45036</v>
      </c>
      <c r="C55392">
        <v>41.95</v>
      </c>
    </row>
    <row r="55393" spans="1:3" x14ac:dyDescent="0.2">
      <c r="A55393" t="s">
        <v>347</v>
      </c>
      <c r="B55393" s="1">
        <v>45036</v>
      </c>
      <c r="C55393">
        <v>104.89</v>
      </c>
    </row>
    <row r="55394" spans="1:3" x14ac:dyDescent="0.2">
      <c r="A55394" t="s">
        <v>64</v>
      </c>
      <c r="B55394" s="1">
        <v>45036</v>
      </c>
      <c r="C55394">
        <v>118.71</v>
      </c>
    </row>
    <row r="55395" spans="1:3" x14ac:dyDescent="0.2">
      <c r="A55395" t="s">
        <v>12473</v>
      </c>
      <c r="B55395" s="1">
        <v>45036</v>
      </c>
      <c r="C55395">
        <v>52.9</v>
      </c>
    </row>
    <row r="55396" spans="1:3" x14ac:dyDescent="0.2">
      <c r="A55396" t="s">
        <v>12474</v>
      </c>
      <c r="B55396" s="1">
        <v>45036</v>
      </c>
      <c r="C55396">
        <v>39.950000000000003</v>
      </c>
    </row>
    <row r="55397" spans="1:3" x14ac:dyDescent="0.2">
      <c r="A55397" t="s">
        <v>3895</v>
      </c>
      <c r="B55397" s="1">
        <v>45036</v>
      </c>
      <c r="C55397">
        <v>53.4</v>
      </c>
    </row>
    <row r="55398" spans="1:3" x14ac:dyDescent="0.2">
      <c r="A55398" t="s">
        <v>12475</v>
      </c>
      <c r="B55398" s="1">
        <v>45036</v>
      </c>
      <c r="C55398">
        <v>125.35</v>
      </c>
    </row>
    <row r="55399" spans="1:3" x14ac:dyDescent="0.2">
      <c r="A55399" t="s">
        <v>12476</v>
      </c>
      <c r="B55399" s="1">
        <v>45036</v>
      </c>
      <c r="C55399">
        <v>43.4</v>
      </c>
    </row>
    <row r="55400" spans="1:3" x14ac:dyDescent="0.2">
      <c r="A55400" t="s">
        <v>46</v>
      </c>
      <c r="B55400" s="1">
        <v>45036</v>
      </c>
      <c r="C55400">
        <v>46.5</v>
      </c>
    </row>
    <row r="55401" spans="1:3" x14ac:dyDescent="0.2">
      <c r="A55401" t="s">
        <v>12477</v>
      </c>
      <c r="B55401" s="1">
        <v>45036</v>
      </c>
      <c r="C55401">
        <v>39.950000000000003</v>
      </c>
    </row>
    <row r="55402" spans="1:3" x14ac:dyDescent="0.2">
      <c r="A55402" t="s">
        <v>64</v>
      </c>
      <c r="B55402" s="1">
        <v>45036</v>
      </c>
      <c r="C55402">
        <v>419.94</v>
      </c>
    </row>
    <row r="55403" spans="1:3" x14ac:dyDescent="0.2">
      <c r="A55403" t="s">
        <v>12</v>
      </c>
      <c r="B55403" s="1">
        <v>45036</v>
      </c>
      <c r="C55403">
        <v>251.27</v>
      </c>
    </row>
    <row r="55404" spans="1:3" x14ac:dyDescent="0.2">
      <c r="A55404" t="s">
        <v>485</v>
      </c>
      <c r="B55404" s="1">
        <v>45037</v>
      </c>
      <c r="C55404">
        <v>9840.89</v>
      </c>
    </row>
    <row r="55405" spans="1:3" x14ac:dyDescent="0.2">
      <c r="A55405" t="s">
        <v>10291</v>
      </c>
      <c r="B55405" s="1">
        <v>45037</v>
      </c>
      <c r="C55405">
        <v>24.95</v>
      </c>
    </row>
    <row r="55406" spans="1:3" x14ac:dyDescent="0.2">
      <c r="A55406" t="s">
        <v>12456</v>
      </c>
      <c r="B55406" s="1">
        <v>45037</v>
      </c>
      <c r="C55406">
        <v>48.4</v>
      </c>
    </row>
    <row r="55407" spans="1:3" x14ac:dyDescent="0.2">
      <c r="A55407" t="s">
        <v>12457</v>
      </c>
      <c r="B55407" s="1">
        <v>45037</v>
      </c>
      <c r="C55407">
        <v>49.95</v>
      </c>
    </row>
    <row r="55408" spans="1:3" x14ac:dyDescent="0.2">
      <c r="A55408" t="s">
        <v>12411</v>
      </c>
      <c r="B55408" s="1">
        <v>45037</v>
      </c>
      <c r="C55408">
        <v>78.349999999999994</v>
      </c>
    </row>
    <row r="55409" spans="1:3" x14ac:dyDescent="0.2">
      <c r="A55409" t="s">
        <v>12458</v>
      </c>
      <c r="B55409" s="1">
        <v>45037</v>
      </c>
      <c r="C55409">
        <v>82.9</v>
      </c>
    </row>
    <row r="55410" spans="1:3" x14ac:dyDescent="0.2">
      <c r="A55410" t="s">
        <v>10663</v>
      </c>
      <c r="B55410" s="1">
        <v>45037</v>
      </c>
      <c r="C55410">
        <v>137.56</v>
      </c>
    </row>
    <row r="55411" spans="1:3" x14ac:dyDescent="0.2">
      <c r="A55411" t="s">
        <v>2892</v>
      </c>
      <c r="B55411" s="1">
        <v>45037</v>
      </c>
      <c r="C55411">
        <v>87.95</v>
      </c>
    </row>
    <row r="55412" spans="1:3" x14ac:dyDescent="0.2">
      <c r="A55412" t="s">
        <v>534</v>
      </c>
      <c r="B55412" s="1">
        <v>45037</v>
      </c>
      <c r="C55412">
        <v>527.52</v>
      </c>
    </row>
    <row r="55413" spans="1:3" x14ac:dyDescent="0.2">
      <c r="A55413" t="s">
        <v>6139</v>
      </c>
      <c r="B55413" s="1">
        <v>45037</v>
      </c>
      <c r="C55413">
        <v>383.45</v>
      </c>
    </row>
    <row r="55414" spans="1:3" x14ac:dyDescent="0.2">
      <c r="A55414" t="s">
        <v>6139</v>
      </c>
      <c r="B55414" s="1">
        <v>45037</v>
      </c>
      <c r="C55414">
        <v>540.86</v>
      </c>
    </row>
    <row r="55415" spans="1:3" x14ac:dyDescent="0.2">
      <c r="A55415" t="s">
        <v>123</v>
      </c>
      <c r="B55415" s="1">
        <v>45037</v>
      </c>
      <c r="C55415">
        <v>838.71</v>
      </c>
    </row>
    <row r="55416" spans="1:3" x14ac:dyDescent="0.2">
      <c r="A55416" t="s">
        <v>534</v>
      </c>
      <c r="B55416" s="1">
        <v>45037</v>
      </c>
      <c r="C55416">
        <v>1741</v>
      </c>
    </row>
    <row r="55417" spans="1:3" x14ac:dyDescent="0.2">
      <c r="A55417" t="s">
        <v>12459</v>
      </c>
      <c r="B55417" s="1">
        <v>45037</v>
      </c>
      <c r="C55417">
        <v>773.78</v>
      </c>
    </row>
    <row r="55418" spans="1:3" x14ac:dyDescent="0.2">
      <c r="A55418" t="s">
        <v>2682</v>
      </c>
      <c r="B55418" s="1">
        <v>45037</v>
      </c>
      <c r="C55418">
        <v>137.96</v>
      </c>
    </row>
    <row r="55419" spans="1:3" x14ac:dyDescent="0.2">
      <c r="A55419" t="s">
        <v>416</v>
      </c>
      <c r="B55419" s="1">
        <v>45037</v>
      </c>
      <c r="C55419">
        <v>1137.5</v>
      </c>
    </row>
    <row r="55420" spans="1:3" x14ac:dyDescent="0.2">
      <c r="A55420" t="s">
        <v>119</v>
      </c>
      <c r="B55420" s="1">
        <v>45037</v>
      </c>
      <c r="C55420">
        <v>702</v>
      </c>
    </row>
    <row r="55421" spans="1:3" x14ac:dyDescent="0.2">
      <c r="A55421" t="s">
        <v>12460</v>
      </c>
      <c r="B55421" s="1">
        <v>45037</v>
      </c>
      <c r="C55421">
        <v>426.36</v>
      </c>
    </row>
    <row r="55422" spans="1:3" x14ac:dyDescent="0.2">
      <c r="A55422" t="s">
        <v>10386</v>
      </c>
      <c r="B55422" s="1">
        <v>45037</v>
      </c>
      <c r="C55422">
        <v>60.4</v>
      </c>
    </row>
    <row r="55423" spans="1:3" x14ac:dyDescent="0.2">
      <c r="A55423" t="s">
        <v>12461</v>
      </c>
      <c r="B55423" s="1">
        <v>45037</v>
      </c>
      <c r="C55423">
        <v>49.95</v>
      </c>
    </row>
    <row r="55424" spans="1:3" x14ac:dyDescent="0.2">
      <c r="A55424" t="s">
        <v>12462</v>
      </c>
      <c r="B55424" s="1">
        <v>45037</v>
      </c>
      <c r="C55424">
        <v>151.35</v>
      </c>
    </row>
    <row r="55425" spans="1:3" x14ac:dyDescent="0.2">
      <c r="A55425" t="s">
        <v>8760</v>
      </c>
      <c r="B55425" s="1">
        <v>45037</v>
      </c>
      <c r="C55425">
        <v>271.45</v>
      </c>
    </row>
    <row r="55426" spans="1:3" x14ac:dyDescent="0.2">
      <c r="A55426" t="s">
        <v>46</v>
      </c>
      <c r="B55426" s="1">
        <v>45037</v>
      </c>
      <c r="C55426">
        <v>94.11</v>
      </c>
    </row>
    <row r="55427" spans="1:3" x14ac:dyDescent="0.2">
      <c r="A55427" t="s">
        <v>46</v>
      </c>
      <c r="B55427" s="1">
        <v>45037</v>
      </c>
      <c r="C55427">
        <v>234.54</v>
      </c>
    </row>
    <row r="55428" spans="1:3" x14ac:dyDescent="0.2">
      <c r="A55428" t="s">
        <v>12</v>
      </c>
      <c r="B55428" s="1">
        <v>45037</v>
      </c>
      <c r="C55428">
        <v>480.34</v>
      </c>
    </row>
    <row r="55429" spans="1:3" x14ac:dyDescent="0.2">
      <c r="A55429" t="s">
        <v>10912</v>
      </c>
      <c r="B55429" s="1">
        <v>45040</v>
      </c>
      <c r="C55429">
        <v>41.45</v>
      </c>
    </row>
    <row r="55430" spans="1:3" x14ac:dyDescent="0.2">
      <c r="A55430" t="s">
        <v>12390</v>
      </c>
      <c r="B55430" s="1">
        <v>45040</v>
      </c>
      <c r="C55430">
        <v>25.95</v>
      </c>
    </row>
    <row r="55431" spans="1:3" x14ac:dyDescent="0.2">
      <c r="A55431" t="s">
        <v>12433</v>
      </c>
      <c r="B55431" s="1">
        <v>45040</v>
      </c>
      <c r="C55431">
        <v>31.95</v>
      </c>
    </row>
    <row r="55432" spans="1:3" x14ac:dyDescent="0.2">
      <c r="A55432" t="s">
        <v>12434</v>
      </c>
      <c r="B55432" s="1">
        <v>45040</v>
      </c>
      <c r="C55432">
        <v>52.9</v>
      </c>
    </row>
    <row r="55433" spans="1:3" x14ac:dyDescent="0.2">
      <c r="A55433" t="s">
        <v>12327</v>
      </c>
      <c r="B55433" s="1">
        <v>45040</v>
      </c>
      <c r="C55433">
        <v>1334.42</v>
      </c>
    </row>
    <row r="55434" spans="1:3" x14ac:dyDescent="0.2">
      <c r="A55434" t="s">
        <v>12435</v>
      </c>
      <c r="B55434" s="1">
        <v>45040</v>
      </c>
      <c r="C55434">
        <v>33.4</v>
      </c>
    </row>
    <row r="55435" spans="1:3" x14ac:dyDescent="0.2">
      <c r="A55435" t="s">
        <v>257</v>
      </c>
      <c r="B55435" s="1">
        <v>45040</v>
      </c>
      <c r="C55435">
        <v>338.98</v>
      </c>
    </row>
    <row r="55436" spans="1:3" x14ac:dyDescent="0.2">
      <c r="A55436" t="s">
        <v>12436</v>
      </c>
      <c r="B55436" s="1">
        <v>45040</v>
      </c>
      <c r="C55436">
        <v>48.49</v>
      </c>
    </row>
    <row r="55437" spans="1:3" x14ac:dyDescent="0.2">
      <c r="A55437" t="s">
        <v>8971</v>
      </c>
      <c r="B55437" s="1">
        <v>45040</v>
      </c>
      <c r="C55437">
        <v>73.400000000000006</v>
      </c>
    </row>
    <row r="55438" spans="1:3" x14ac:dyDescent="0.2">
      <c r="A55438" t="s">
        <v>8416</v>
      </c>
      <c r="B55438" s="1">
        <v>45040</v>
      </c>
      <c r="C55438">
        <v>124.3</v>
      </c>
    </row>
    <row r="55439" spans="1:3" x14ac:dyDescent="0.2">
      <c r="A55439" t="s">
        <v>12437</v>
      </c>
      <c r="B55439" s="1">
        <v>45040</v>
      </c>
      <c r="C55439">
        <v>177.2</v>
      </c>
    </row>
    <row r="55440" spans="1:3" x14ac:dyDescent="0.2">
      <c r="A55440" t="s">
        <v>46</v>
      </c>
      <c r="B55440" s="1">
        <v>45040</v>
      </c>
      <c r="C55440">
        <v>38.4</v>
      </c>
    </row>
    <row r="55441" spans="1:3" x14ac:dyDescent="0.2">
      <c r="A55441" t="s">
        <v>46</v>
      </c>
      <c r="B55441" s="1">
        <v>45040</v>
      </c>
      <c r="C55441">
        <v>51.57</v>
      </c>
    </row>
    <row r="55442" spans="1:3" x14ac:dyDescent="0.2">
      <c r="A55442" t="s">
        <v>46</v>
      </c>
      <c r="B55442" s="1">
        <v>45040</v>
      </c>
      <c r="C55442">
        <v>67.77</v>
      </c>
    </row>
    <row r="55443" spans="1:3" x14ac:dyDescent="0.2">
      <c r="A55443" t="s">
        <v>46</v>
      </c>
      <c r="B55443" s="1">
        <v>45040</v>
      </c>
      <c r="C55443">
        <v>141</v>
      </c>
    </row>
    <row r="55444" spans="1:3" x14ac:dyDescent="0.2">
      <c r="A55444" t="s">
        <v>46</v>
      </c>
      <c r="B55444" s="1">
        <v>45040</v>
      </c>
      <c r="C55444">
        <v>179.9</v>
      </c>
    </row>
    <row r="55445" spans="1:3" x14ac:dyDescent="0.2">
      <c r="A55445" t="s">
        <v>12438</v>
      </c>
      <c r="B55445" s="1">
        <v>45040</v>
      </c>
      <c r="C55445">
        <v>71.400000000000006</v>
      </c>
    </row>
    <row r="55446" spans="1:3" x14ac:dyDescent="0.2">
      <c r="A55446" t="s">
        <v>326</v>
      </c>
      <c r="B55446" s="1">
        <v>45040</v>
      </c>
      <c r="C55446">
        <v>605.38</v>
      </c>
    </row>
    <row r="55447" spans="1:3" x14ac:dyDescent="0.2">
      <c r="A55447" t="s">
        <v>286</v>
      </c>
      <c r="B55447" s="1">
        <v>45040</v>
      </c>
      <c r="C55447">
        <v>271.98</v>
      </c>
    </row>
    <row r="55448" spans="1:3" x14ac:dyDescent="0.2">
      <c r="A55448" t="s">
        <v>286</v>
      </c>
      <c r="B55448" s="1">
        <v>45040</v>
      </c>
      <c r="C55448">
        <v>256</v>
      </c>
    </row>
    <row r="55449" spans="1:3" x14ac:dyDescent="0.2">
      <c r="A55449" t="s">
        <v>241</v>
      </c>
      <c r="B55449" s="1">
        <v>45040</v>
      </c>
      <c r="C55449">
        <v>371.91</v>
      </c>
    </row>
    <row r="55450" spans="1:3" x14ac:dyDescent="0.2">
      <c r="A55450" t="s">
        <v>14</v>
      </c>
      <c r="B55450" s="1">
        <v>45040</v>
      </c>
      <c r="C55450">
        <v>912.27</v>
      </c>
    </row>
    <row r="55451" spans="1:3" x14ac:dyDescent="0.2">
      <c r="A55451" t="s">
        <v>12439</v>
      </c>
      <c r="B55451" s="1">
        <v>45040</v>
      </c>
      <c r="C55451">
        <v>57.9</v>
      </c>
    </row>
    <row r="55452" spans="1:3" x14ac:dyDescent="0.2">
      <c r="A55452" t="s">
        <v>2842</v>
      </c>
      <c r="B55452" s="1">
        <v>45040</v>
      </c>
      <c r="C55452">
        <v>1138.55</v>
      </c>
    </row>
    <row r="55453" spans="1:3" x14ac:dyDescent="0.2">
      <c r="A55453" t="s">
        <v>3</v>
      </c>
      <c r="B55453" s="1">
        <v>45040</v>
      </c>
      <c r="C55453">
        <v>236</v>
      </c>
    </row>
    <row r="55454" spans="1:3" x14ac:dyDescent="0.2">
      <c r="A55454" t="s">
        <v>573</v>
      </c>
      <c r="B55454" s="1">
        <v>45040</v>
      </c>
      <c r="C55454">
        <v>260.79000000000002</v>
      </c>
    </row>
    <row r="55455" spans="1:3" x14ac:dyDescent="0.2">
      <c r="A55455" t="s">
        <v>573</v>
      </c>
      <c r="B55455" s="1">
        <v>45040</v>
      </c>
      <c r="C55455">
        <v>350.61</v>
      </c>
    </row>
    <row r="55456" spans="1:3" x14ac:dyDescent="0.2">
      <c r="A55456" t="s">
        <v>171</v>
      </c>
      <c r="B55456" s="1">
        <v>45040</v>
      </c>
      <c r="C55456">
        <v>80</v>
      </c>
    </row>
    <row r="55457" spans="1:3" x14ac:dyDescent="0.2">
      <c r="A55457" t="s">
        <v>79</v>
      </c>
      <c r="B55457" s="1">
        <v>45040</v>
      </c>
      <c r="C55457">
        <v>32.08</v>
      </c>
    </row>
    <row r="55458" spans="1:3" x14ac:dyDescent="0.2">
      <c r="A55458" t="s">
        <v>79</v>
      </c>
      <c r="B55458" s="1">
        <v>45040</v>
      </c>
      <c r="C55458">
        <v>32.08</v>
      </c>
    </row>
    <row r="55459" spans="1:3" x14ac:dyDescent="0.2">
      <c r="A55459" t="s">
        <v>79</v>
      </c>
      <c r="B55459" s="1">
        <v>45040</v>
      </c>
      <c r="C55459">
        <v>32.08</v>
      </c>
    </row>
    <row r="55460" spans="1:3" x14ac:dyDescent="0.2">
      <c r="A55460" t="s">
        <v>1751</v>
      </c>
      <c r="B55460" s="1">
        <v>45040</v>
      </c>
      <c r="C55460">
        <v>51.8</v>
      </c>
    </row>
    <row r="55461" spans="1:3" x14ac:dyDescent="0.2">
      <c r="A55461" t="s">
        <v>12440</v>
      </c>
      <c r="B55461" s="1">
        <v>45040</v>
      </c>
      <c r="C55461">
        <v>168.4</v>
      </c>
    </row>
    <row r="55462" spans="1:3" x14ac:dyDescent="0.2">
      <c r="A55462" t="s">
        <v>12441</v>
      </c>
      <c r="B55462" s="1">
        <v>45040</v>
      </c>
      <c r="C55462">
        <v>63.4</v>
      </c>
    </row>
    <row r="55463" spans="1:3" x14ac:dyDescent="0.2">
      <c r="A55463" t="s">
        <v>4043</v>
      </c>
      <c r="B55463" s="1">
        <v>45040</v>
      </c>
      <c r="C55463">
        <v>48.35</v>
      </c>
    </row>
    <row r="55464" spans="1:3" x14ac:dyDescent="0.2">
      <c r="A55464" t="s">
        <v>12442</v>
      </c>
      <c r="B55464" s="1">
        <v>45040</v>
      </c>
      <c r="C55464">
        <v>543.6</v>
      </c>
    </row>
    <row r="55465" spans="1:3" x14ac:dyDescent="0.2">
      <c r="A55465" t="s">
        <v>12443</v>
      </c>
      <c r="B55465" s="1">
        <v>45040</v>
      </c>
      <c r="C55465">
        <v>49.95</v>
      </c>
    </row>
    <row r="55466" spans="1:3" x14ac:dyDescent="0.2">
      <c r="A55466" t="s">
        <v>12444</v>
      </c>
      <c r="B55466" s="1">
        <v>45040</v>
      </c>
      <c r="C55466">
        <v>53.4</v>
      </c>
    </row>
    <row r="55467" spans="1:3" x14ac:dyDescent="0.2">
      <c r="A55467" t="s">
        <v>2073</v>
      </c>
      <c r="B55467" s="1">
        <v>45040</v>
      </c>
      <c r="C55467">
        <v>49.95</v>
      </c>
    </row>
    <row r="55468" spans="1:3" x14ac:dyDescent="0.2">
      <c r="A55468" t="s">
        <v>7076</v>
      </c>
      <c r="B55468" s="1">
        <v>45040</v>
      </c>
      <c r="C55468">
        <v>53.4</v>
      </c>
    </row>
    <row r="55469" spans="1:3" x14ac:dyDescent="0.2">
      <c r="A55469" t="s">
        <v>12445</v>
      </c>
      <c r="B55469" s="1">
        <v>45040</v>
      </c>
      <c r="C55469">
        <v>56.4</v>
      </c>
    </row>
    <row r="55470" spans="1:3" x14ac:dyDescent="0.2">
      <c r="A55470" t="s">
        <v>12339</v>
      </c>
      <c r="B55470" s="1">
        <v>45040</v>
      </c>
      <c r="C55470">
        <v>111.85</v>
      </c>
    </row>
    <row r="55471" spans="1:3" x14ac:dyDescent="0.2">
      <c r="A55471" t="s">
        <v>4985</v>
      </c>
      <c r="B55471" s="1">
        <v>45040</v>
      </c>
      <c r="C55471">
        <v>175.85</v>
      </c>
    </row>
    <row r="55472" spans="1:3" x14ac:dyDescent="0.2">
      <c r="A55472" t="s">
        <v>12446</v>
      </c>
      <c r="B55472" s="1">
        <v>45040</v>
      </c>
      <c r="C55472">
        <v>39.4</v>
      </c>
    </row>
    <row r="55473" spans="1:3" x14ac:dyDescent="0.2">
      <c r="A55473" t="s">
        <v>219</v>
      </c>
      <c r="B55473" s="1">
        <v>45040</v>
      </c>
      <c r="C55473">
        <v>636.54999999999995</v>
      </c>
    </row>
    <row r="55474" spans="1:3" x14ac:dyDescent="0.2">
      <c r="A55474" t="s">
        <v>12447</v>
      </c>
      <c r="B55474" s="1">
        <v>45040</v>
      </c>
      <c r="C55474">
        <v>53.4</v>
      </c>
    </row>
    <row r="55475" spans="1:3" x14ac:dyDescent="0.2">
      <c r="A55475" t="s">
        <v>12448</v>
      </c>
      <c r="B55475" s="1">
        <v>45040</v>
      </c>
      <c r="C55475">
        <v>143.35</v>
      </c>
    </row>
    <row r="55476" spans="1:3" x14ac:dyDescent="0.2">
      <c r="A55476" t="s">
        <v>4672</v>
      </c>
      <c r="B55476" s="1">
        <v>45040</v>
      </c>
      <c r="C55476">
        <v>250.5</v>
      </c>
    </row>
    <row r="55477" spans="1:3" x14ac:dyDescent="0.2">
      <c r="A55477" t="s">
        <v>12449</v>
      </c>
      <c r="B55477" s="1">
        <v>45040</v>
      </c>
      <c r="C55477">
        <v>45.4</v>
      </c>
    </row>
    <row r="55478" spans="1:3" x14ac:dyDescent="0.2">
      <c r="A55478" t="s">
        <v>12450</v>
      </c>
      <c r="B55478" s="1">
        <v>45040</v>
      </c>
      <c r="C55478">
        <v>53.4</v>
      </c>
    </row>
    <row r="55479" spans="1:3" x14ac:dyDescent="0.2">
      <c r="A55479" t="s">
        <v>23</v>
      </c>
      <c r="B55479" s="1">
        <v>45040</v>
      </c>
      <c r="C55479">
        <v>116.8</v>
      </c>
    </row>
    <row r="55480" spans="1:3" x14ac:dyDescent="0.2">
      <c r="A55480" t="s">
        <v>12451</v>
      </c>
      <c r="B55480" s="1">
        <v>45040</v>
      </c>
      <c r="C55480">
        <v>119.2</v>
      </c>
    </row>
    <row r="55481" spans="1:3" x14ac:dyDescent="0.2">
      <c r="A55481" t="s">
        <v>11830</v>
      </c>
      <c r="B55481" s="1">
        <v>45040</v>
      </c>
      <c r="C55481">
        <v>106.9</v>
      </c>
    </row>
    <row r="55482" spans="1:3" x14ac:dyDescent="0.2">
      <c r="A55482" t="s">
        <v>12452</v>
      </c>
      <c r="B55482" s="1">
        <v>45040</v>
      </c>
      <c r="C55482">
        <v>19.95</v>
      </c>
    </row>
    <row r="55483" spans="1:3" x14ac:dyDescent="0.2">
      <c r="A55483" t="s">
        <v>12453</v>
      </c>
      <c r="B55483" s="1">
        <v>45040</v>
      </c>
      <c r="C55483">
        <v>18.399999999999999</v>
      </c>
    </row>
    <row r="55484" spans="1:3" x14ac:dyDescent="0.2">
      <c r="A55484" t="s">
        <v>26</v>
      </c>
      <c r="B55484" s="1">
        <v>45040</v>
      </c>
      <c r="C55484">
        <v>82.9</v>
      </c>
    </row>
    <row r="55485" spans="1:3" x14ac:dyDescent="0.2">
      <c r="A55485" t="s">
        <v>12454</v>
      </c>
      <c r="B55485" s="1">
        <v>45040</v>
      </c>
      <c r="C55485">
        <v>9.15</v>
      </c>
    </row>
    <row r="55486" spans="1:3" x14ac:dyDescent="0.2">
      <c r="A55486" t="s">
        <v>11077</v>
      </c>
      <c r="B55486" s="1">
        <v>45040</v>
      </c>
      <c r="C55486">
        <v>210.8</v>
      </c>
    </row>
    <row r="55487" spans="1:3" x14ac:dyDescent="0.2">
      <c r="A55487" t="s">
        <v>12</v>
      </c>
      <c r="B55487" s="1">
        <v>45040</v>
      </c>
      <c r="C55487">
        <v>237.22</v>
      </c>
    </row>
    <row r="55488" spans="1:3" x14ac:dyDescent="0.2">
      <c r="A55488" t="s">
        <v>12</v>
      </c>
      <c r="B55488" s="1">
        <v>45040</v>
      </c>
      <c r="C55488">
        <v>273.83</v>
      </c>
    </row>
    <row r="55489" spans="1:3" x14ac:dyDescent="0.2">
      <c r="A55489" t="s">
        <v>12</v>
      </c>
      <c r="B55489" s="1">
        <v>45040</v>
      </c>
      <c r="C55489">
        <v>230.09</v>
      </c>
    </row>
    <row r="55490" spans="1:3" x14ac:dyDescent="0.2">
      <c r="A55490" t="s">
        <v>583</v>
      </c>
      <c r="B55490" s="1">
        <v>45040</v>
      </c>
      <c r="C55490">
        <v>9.3000000000000007</v>
      </c>
    </row>
    <row r="55491" spans="1:3" x14ac:dyDescent="0.2">
      <c r="A55491" t="s">
        <v>12455</v>
      </c>
      <c r="B55491" s="1">
        <v>45040</v>
      </c>
      <c r="C55491">
        <v>261.95</v>
      </c>
    </row>
    <row r="55492" spans="1:3" x14ac:dyDescent="0.2">
      <c r="A55492" t="s">
        <v>583</v>
      </c>
      <c r="B55492" s="1">
        <v>45040</v>
      </c>
      <c r="C55492">
        <v>329.7</v>
      </c>
    </row>
    <row r="55493" spans="1:3" x14ac:dyDescent="0.2">
      <c r="A55493" t="s">
        <v>12412</v>
      </c>
      <c r="B55493" s="1">
        <v>45042</v>
      </c>
      <c r="C55493">
        <v>67.95</v>
      </c>
    </row>
    <row r="55494" spans="1:3" x14ac:dyDescent="0.2">
      <c r="A55494" t="s">
        <v>12413</v>
      </c>
      <c r="B55494" s="1">
        <v>45042</v>
      </c>
      <c r="C55494">
        <v>46.93</v>
      </c>
    </row>
    <row r="55495" spans="1:3" x14ac:dyDescent="0.2">
      <c r="A55495" t="s">
        <v>7348</v>
      </c>
      <c r="B55495" s="1">
        <v>45042</v>
      </c>
      <c r="C55495">
        <v>235</v>
      </c>
    </row>
    <row r="55496" spans="1:3" x14ac:dyDescent="0.2">
      <c r="A55496" t="s">
        <v>12414</v>
      </c>
      <c r="B55496" s="1">
        <v>45042</v>
      </c>
      <c r="C55496">
        <v>88.35</v>
      </c>
    </row>
    <row r="55497" spans="1:3" x14ac:dyDescent="0.2">
      <c r="A55497" t="s">
        <v>374</v>
      </c>
      <c r="B55497" s="1">
        <v>45042</v>
      </c>
      <c r="C55497">
        <v>534.42999999999995</v>
      </c>
    </row>
    <row r="55498" spans="1:3" x14ac:dyDescent="0.2">
      <c r="A55498" t="s">
        <v>321</v>
      </c>
      <c r="B55498" s="1">
        <v>45042</v>
      </c>
      <c r="C55498">
        <v>237.48</v>
      </c>
    </row>
    <row r="55499" spans="1:3" x14ac:dyDescent="0.2">
      <c r="A55499" t="s">
        <v>6139</v>
      </c>
      <c r="B55499" s="1">
        <v>45042</v>
      </c>
      <c r="C55499">
        <v>929.33</v>
      </c>
    </row>
    <row r="55500" spans="1:3" x14ac:dyDescent="0.2">
      <c r="A55500" t="s">
        <v>9666</v>
      </c>
      <c r="B55500" s="1">
        <v>45042</v>
      </c>
      <c r="C55500">
        <v>288.81</v>
      </c>
    </row>
    <row r="55501" spans="1:3" x14ac:dyDescent="0.2">
      <c r="A55501" t="s">
        <v>12415</v>
      </c>
      <c r="B55501" s="1">
        <v>45042</v>
      </c>
      <c r="C55501">
        <v>103.9</v>
      </c>
    </row>
    <row r="55502" spans="1:3" x14ac:dyDescent="0.2">
      <c r="A55502" t="s">
        <v>79</v>
      </c>
      <c r="B55502" s="1">
        <v>45042</v>
      </c>
      <c r="C55502">
        <v>35.950000000000003</v>
      </c>
    </row>
    <row r="55503" spans="1:3" x14ac:dyDescent="0.2">
      <c r="A55503" t="s">
        <v>79</v>
      </c>
      <c r="B55503" s="1">
        <v>45042</v>
      </c>
      <c r="C55503">
        <v>55.71</v>
      </c>
    </row>
    <row r="55504" spans="1:3" x14ac:dyDescent="0.2">
      <c r="A55504" t="s">
        <v>7511</v>
      </c>
      <c r="B55504" s="1">
        <v>45042</v>
      </c>
      <c r="C55504">
        <v>101.25</v>
      </c>
    </row>
    <row r="55505" spans="1:3" x14ac:dyDescent="0.2">
      <c r="A55505" t="s">
        <v>11</v>
      </c>
      <c r="B55505" s="1">
        <v>45042</v>
      </c>
      <c r="C55505">
        <v>703.92</v>
      </c>
    </row>
    <row r="55506" spans="1:3" x14ac:dyDescent="0.2">
      <c r="A55506" t="s">
        <v>12038</v>
      </c>
      <c r="B55506" s="1">
        <v>45042</v>
      </c>
      <c r="C55506">
        <v>73.400000000000006</v>
      </c>
    </row>
    <row r="55507" spans="1:3" x14ac:dyDescent="0.2">
      <c r="A55507" t="s">
        <v>46</v>
      </c>
      <c r="B55507" s="1">
        <v>45042</v>
      </c>
      <c r="C55507">
        <v>41.37</v>
      </c>
    </row>
    <row r="55508" spans="1:3" x14ac:dyDescent="0.2">
      <c r="A55508" t="s">
        <v>46</v>
      </c>
      <c r="B55508" s="1">
        <v>45042</v>
      </c>
      <c r="C55508">
        <v>431.88</v>
      </c>
    </row>
    <row r="55509" spans="1:3" x14ac:dyDescent="0.2">
      <c r="A55509" t="s">
        <v>46</v>
      </c>
      <c r="B55509" s="1">
        <v>45042</v>
      </c>
      <c r="C55509">
        <v>72</v>
      </c>
    </row>
    <row r="55510" spans="1:3" x14ac:dyDescent="0.2">
      <c r="A55510" t="s">
        <v>46</v>
      </c>
      <c r="B55510" s="1">
        <v>45042</v>
      </c>
      <c r="C55510">
        <v>155.31</v>
      </c>
    </row>
    <row r="55511" spans="1:3" x14ac:dyDescent="0.2">
      <c r="A55511" t="s">
        <v>184</v>
      </c>
      <c r="B55511" s="1">
        <v>45042</v>
      </c>
      <c r="C55511">
        <v>46.25</v>
      </c>
    </row>
    <row r="55512" spans="1:3" x14ac:dyDescent="0.2">
      <c r="A55512" t="s">
        <v>12416</v>
      </c>
      <c r="B55512" s="1">
        <v>45042</v>
      </c>
      <c r="C55512">
        <v>68.349999999999994</v>
      </c>
    </row>
    <row r="55513" spans="1:3" x14ac:dyDescent="0.2">
      <c r="A55513" t="s">
        <v>12417</v>
      </c>
      <c r="B55513" s="1">
        <v>45042</v>
      </c>
      <c r="C55513">
        <v>108.35</v>
      </c>
    </row>
    <row r="55514" spans="1:3" x14ac:dyDescent="0.2">
      <c r="A55514" t="s">
        <v>12418</v>
      </c>
      <c r="B55514" s="1">
        <v>45042</v>
      </c>
      <c r="C55514">
        <v>129.9</v>
      </c>
    </row>
    <row r="55515" spans="1:3" x14ac:dyDescent="0.2">
      <c r="A55515" t="s">
        <v>12419</v>
      </c>
      <c r="B55515" s="1">
        <v>45042</v>
      </c>
      <c r="C55515">
        <v>53.4</v>
      </c>
    </row>
    <row r="55516" spans="1:3" x14ac:dyDescent="0.2">
      <c r="A55516" t="s">
        <v>12420</v>
      </c>
      <c r="B55516" s="1">
        <v>45042</v>
      </c>
      <c r="C55516">
        <v>144.35</v>
      </c>
    </row>
    <row r="55517" spans="1:3" x14ac:dyDescent="0.2">
      <c r="A55517" t="s">
        <v>11160</v>
      </c>
      <c r="B55517" s="1">
        <v>45042</v>
      </c>
      <c r="C55517">
        <v>78.349999999999994</v>
      </c>
    </row>
    <row r="55518" spans="1:3" x14ac:dyDescent="0.2">
      <c r="A55518" t="s">
        <v>12421</v>
      </c>
      <c r="B55518" s="1">
        <v>45042</v>
      </c>
      <c r="C55518">
        <v>88.35</v>
      </c>
    </row>
    <row r="55519" spans="1:3" x14ac:dyDescent="0.2">
      <c r="A55519" t="s">
        <v>9955</v>
      </c>
      <c r="B55519" s="1">
        <v>45042</v>
      </c>
      <c r="C55519">
        <v>112.35</v>
      </c>
    </row>
    <row r="55520" spans="1:3" x14ac:dyDescent="0.2">
      <c r="A55520" t="s">
        <v>12422</v>
      </c>
      <c r="B55520" s="1">
        <v>45042</v>
      </c>
      <c r="C55520">
        <v>63.45</v>
      </c>
    </row>
    <row r="55521" spans="1:3" x14ac:dyDescent="0.2">
      <c r="A55521" t="s">
        <v>4547</v>
      </c>
      <c r="B55521" s="1">
        <v>45042</v>
      </c>
      <c r="C55521">
        <v>99.8</v>
      </c>
    </row>
    <row r="55522" spans="1:3" x14ac:dyDescent="0.2">
      <c r="A55522" t="s">
        <v>4547</v>
      </c>
      <c r="B55522" s="1">
        <v>45042</v>
      </c>
      <c r="C55522">
        <v>262.5</v>
      </c>
    </row>
    <row r="55523" spans="1:3" x14ac:dyDescent="0.2">
      <c r="A55523" t="s">
        <v>11115</v>
      </c>
      <c r="B55523" s="1">
        <v>45042</v>
      </c>
      <c r="C55523">
        <v>31.45</v>
      </c>
    </row>
    <row r="55524" spans="1:3" x14ac:dyDescent="0.2">
      <c r="A55524" t="s">
        <v>12423</v>
      </c>
      <c r="B55524" s="1">
        <v>45042</v>
      </c>
      <c r="C55524">
        <v>193.4</v>
      </c>
    </row>
    <row r="55525" spans="1:3" x14ac:dyDescent="0.2">
      <c r="A55525" t="s">
        <v>1500</v>
      </c>
      <c r="B55525" s="1">
        <v>45042</v>
      </c>
      <c r="C55525">
        <v>82.9</v>
      </c>
    </row>
    <row r="55526" spans="1:3" x14ac:dyDescent="0.2">
      <c r="A55526" t="s">
        <v>1506</v>
      </c>
      <c r="B55526" s="1">
        <v>45042</v>
      </c>
      <c r="C55526">
        <v>349.95</v>
      </c>
    </row>
    <row r="55527" spans="1:3" x14ac:dyDescent="0.2">
      <c r="A55527" t="s">
        <v>383</v>
      </c>
      <c r="B55527" s="1">
        <v>45042</v>
      </c>
      <c r="C55527">
        <v>53.5</v>
      </c>
    </row>
    <row r="55528" spans="1:3" x14ac:dyDescent="0.2">
      <c r="A55528" t="s">
        <v>83</v>
      </c>
      <c r="B55528" s="1">
        <v>45042</v>
      </c>
      <c r="C55528">
        <v>335.68</v>
      </c>
    </row>
    <row r="55529" spans="1:3" x14ac:dyDescent="0.2">
      <c r="A55529" t="s">
        <v>12</v>
      </c>
      <c r="B55529" s="1">
        <v>45042</v>
      </c>
      <c r="C55529">
        <v>464.35</v>
      </c>
    </row>
    <row r="55530" spans="1:3" x14ac:dyDescent="0.2">
      <c r="A55530" t="s">
        <v>482</v>
      </c>
      <c r="B55530" s="1">
        <v>45042</v>
      </c>
      <c r="C55530">
        <v>6.75</v>
      </c>
    </row>
    <row r="55531" spans="1:3" x14ac:dyDescent="0.2">
      <c r="A55531" t="s">
        <v>482</v>
      </c>
      <c r="B55531" s="1">
        <v>45042</v>
      </c>
      <c r="C55531">
        <v>487.57</v>
      </c>
    </row>
    <row r="55532" spans="1:3" x14ac:dyDescent="0.2">
      <c r="A55532" t="s">
        <v>12327</v>
      </c>
      <c r="B55532" s="1">
        <v>45042</v>
      </c>
      <c r="C55532">
        <v>161.80000000000001</v>
      </c>
    </row>
    <row r="55533" spans="1:3" x14ac:dyDescent="0.2">
      <c r="A55533" t="s">
        <v>9192</v>
      </c>
      <c r="B55533" s="1">
        <v>45042</v>
      </c>
      <c r="C55533">
        <v>349.95</v>
      </c>
    </row>
    <row r="55534" spans="1:3" x14ac:dyDescent="0.2">
      <c r="A55534" t="s">
        <v>12424</v>
      </c>
      <c r="B55534" s="1">
        <v>45042</v>
      </c>
      <c r="C55534">
        <v>70.95</v>
      </c>
    </row>
    <row r="55535" spans="1:3" x14ac:dyDescent="0.2">
      <c r="A55535" t="s">
        <v>12425</v>
      </c>
      <c r="B55535" s="1">
        <v>45042</v>
      </c>
      <c r="C55535">
        <v>53.4</v>
      </c>
    </row>
    <row r="55536" spans="1:3" x14ac:dyDescent="0.2">
      <c r="A55536" t="s">
        <v>12426</v>
      </c>
      <c r="B55536" s="1">
        <v>45042</v>
      </c>
      <c r="C55536">
        <v>254.75</v>
      </c>
    </row>
    <row r="55537" spans="1:3" x14ac:dyDescent="0.2">
      <c r="A55537" t="s">
        <v>12427</v>
      </c>
      <c r="B55537" s="1">
        <v>45042</v>
      </c>
      <c r="C55537">
        <v>125.25</v>
      </c>
    </row>
    <row r="55538" spans="1:3" x14ac:dyDescent="0.2">
      <c r="A55538" t="s">
        <v>12428</v>
      </c>
      <c r="B55538" s="1">
        <v>45042</v>
      </c>
      <c r="C55538">
        <v>43.4</v>
      </c>
    </row>
    <row r="55539" spans="1:3" x14ac:dyDescent="0.2">
      <c r="A55539" t="s">
        <v>10865</v>
      </c>
      <c r="B55539" s="1">
        <v>45042</v>
      </c>
      <c r="C55539">
        <v>82.35</v>
      </c>
    </row>
    <row r="55540" spans="1:3" x14ac:dyDescent="0.2">
      <c r="A55540" t="s">
        <v>12320</v>
      </c>
      <c r="B55540" s="1">
        <v>45042</v>
      </c>
      <c r="C55540">
        <v>41.3</v>
      </c>
    </row>
    <row r="55541" spans="1:3" x14ac:dyDescent="0.2">
      <c r="A55541" t="s">
        <v>4129</v>
      </c>
      <c r="B55541" s="1">
        <v>45042</v>
      </c>
      <c r="C55541">
        <v>120.35</v>
      </c>
    </row>
    <row r="55542" spans="1:3" x14ac:dyDescent="0.2">
      <c r="A55542" t="s">
        <v>12429</v>
      </c>
      <c r="B55542" s="1">
        <v>45042</v>
      </c>
      <c r="C55542">
        <v>41.4</v>
      </c>
    </row>
    <row r="55543" spans="1:3" x14ac:dyDescent="0.2">
      <c r="A55543" t="s">
        <v>12430</v>
      </c>
      <c r="B55543" s="1">
        <v>45042</v>
      </c>
      <c r="C55543">
        <v>53.4</v>
      </c>
    </row>
    <row r="55544" spans="1:3" x14ac:dyDescent="0.2">
      <c r="A55544" t="s">
        <v>12431</v>
      </c>
      <c r="B55544" s="1">
        <v>45042</v>
      </c>
      <c r="C55544">
        <v>48.4</v>
      </c>
    </row>
    <row r="55545" spans="1:3" x14ac:dyDescent="0.2">
      <c r="A55545" t="s">
        <v>4247</v>
      </c>
      <c r="B55545" s="1">
        <v>45042</v>
      </c>
      <c r="C55545">
        <v>108.35</v>
      </c>
    </row>
    <row r="55546" spans="1:3" x14ac:dyDescent="0.2">
      <c r="A55546" t="s">
        <v>12432</v>
      </c>
      <c r="B55546" s="1">
        <v>45042</v>
      </c>
      <c r="C55546">
        <v>43.4</v>
      </c>
    </row>
    <row r="55547" spans="1:3" x14ac:dyDescent="0.2">
      <c r="A55547" t="s">
        <v>11704</v>
      </c>
      <c r="B55547" s="1">
        <v>45042</v>
      </c>
      <c r="C55547">
        <v>548.29999999999995</v>
      </c>
    </row>
    <row r="55548" spans="1:3" x14ac:dyDescent="0.2">
      <c r="A55548" t="s">
        <v>5105</v>
      </c>
      <c r="B55548" s="1">
        <v>45042</v>
      </c>
      <c r="C55548">
        <v>45.4</v>
      </c>
    </row>
    <row r="55549" spans="1:3" x14ac:dyDescent="0.2">
      <c r="A55549" t="s">
        <v>12</v>
      </c>
      <c r="B55549" s="1">
        <v>45042</v>
      </c>
      <c r="C55549">
        <v>129.16</v>
      </c>
    </row>
    <row r="55550" spans="1:3" x14ac:dyDescent="0.2">
      <c r="A55550" t="s">
        <v>702</v>
      </c>
      <c r="B55550" s="1">
        <v>45043</v>
      </c>
      <c r="C55550">
        <v>2100</v>
      </c>
    </row>
    <row r="55551" spans="1:3" x14ac:dyDescent="0.2">
      <c r="A55551" t="s">
        <v>702</v>
      </c>
      <c r="B55551" s="1">
        <v>45043</v>
      </c>
      <c r="C55551">
        <v>75</v>
      </c>
    </row>
    <row r="55552" spans="1:3" x14ac:dyDescent="0.2">
      <c r="A55552" t="s">
        <v>702</v>
      </c>
      <c r="B55552" s="1">
        <v>45043</v>
      </c>
      <c r="C55552">
        <v>1500</v>
      </c>
    </row>
    <row r="55553" spans="1:3" x14ac:dyDescent="0.2">
      <c r="A55553" t="s">
        <v>702</v>
      </c>
      <c r="B55553" s="1">
        <v>45043</v>
      </c>
      <c r="C55553">
        <v>480</v>
      </c>
    </row>
    <row r="55554" spans="1:3" x14ac:dyDescent="0.2">
      <c r="A55554" t="s">
        <v>396</v>
      </c>
      <c r="B55554" s="1">
        <v>45043</v>
      </c>
      <c r="C55554">
        <v>158.55000000000001</v>
      </c>
    </row>
    <row r="55555" spans="1:3" x14ac:dyDescent="0.2">
      <c r="A55555" t="s">
        <v>9924</v>
      </c>
      <c r="B55555" s="1">
        <v>45043</v>
      </c>
      <c r="C55555">
        <v>213.8</v>
      </c>
    </row>
    <row r="55556" spans="1:3" x14ac:dyDescent="0.2">
      <c r="A55556" t="s">
        <v>12401</v>
      </c>
      <c r="B55556" s="1">
        <v>45043</v>
      </c>
      <c r="C55556">
        <v>60.9</v>
      </c>
    </row>
    <row r="55557" spans="1:3" x14ac:dyDescent="0.2">
      <c r="A55557" t="s">
        <v>8516</v>
      </c>
      <c r="B55557" s="1">
        <v>45043</v>
      </c>
      <c r="C55557">
        <v>307.8</v>
      </c>
    </row>
    <row r="55558" spans="1:3" x14ac:dyDescent="0.2">
      <c r="A55558" t="s">
        <v>12402</v>
      </c>
      <c r="B55558" s="1">
        <v>45043</v>
      </c>
      <c r="C55558">
        <v>63.9</v>
      </c>
    </row>
    <row r="55559" spans="1:3" x14ac:dyDescent="0.2">
      <c r="A55559" t="s">
        <v>2332</v>
      </c>
      <c r="B55559" s="1">
        <v>45043</v>
      </c>
      <c r="C55559">
        <v>63.45</v>
      </c>
    </row>
    <row r="55560" spans="1:3" x14ac:dyDescent="0.2">
      <c r="A55560" t="s">
        <v>12403</v>
      </c>
      <c r="B55560" s="1">
        <v>45043</v>
      </c>
      <c r="C55560">
        <v>53.4</v>
      </c>
    </row>
    <row r="55561" spans="1:3" x14ac:dyDescent="0.2">
      <c r="A55561" t="s">
        <v>7113</v>
      </c>
      <c r="B55561" s="1">
        <v>45043</v>
      </c>
      <c r="C55561">
        <v>80.150000000000006</v>
      </c>
    </row>
    <row r="55562" spans="1:3" x14ac:dyDescent="0.2">
      <c r="A55562" t="s">
        <v>597</v>
      </c>
      <c r="B55562" s="1">
        <v>45043</v>
      </c>
      <c r="C55562">
        <v>112.11</v>
      </c>
    </row>
    <row r="55563" spans="1:3" x14ac:dyDescent="0.2">
      <c r="A55563" t="s">
        <v>597</v>
      </c>
      <c r="B55563" s="1">
        <v>45043</v>
      </c>
      <c r="C55563">
        <v>263.7</v>
      </c>
    </row>
    <row r="55564" spans="1:3" x14ac:dyDescent="0.2">
      <c r="A55564" t="s">
        <v>12404</v>
      </c>
      <c r="B55564" s="1">
        <v>45043</v>
      </c>
      <c r="C55564">
        <v>20.9</v>
      </c>
    </row>
    <row r="55565" spans="1:3" x14ac:dyDescent="0.2">
      <c r="A55565" t="s">
        <v>4772</v>
      </c>
      <c r="B55565" s="1">
        <v>45043</v>
      </c>
      <c r="C55565">
        <v>95.94</v>
      </c>
    </row>
    <row r="55566" spans="1:3" x14ac:dyDescent="0.2">
      <c r="A55566" t="s">
        <v>4772</v>
      </c>
      <c r="B55566" s="1">
        <v>45043</v>
      </c>
      <c r="C55566">
        <v>317.64</v>
      </c>
    </row>
    <row r="55567" spans="1:3" x14ac:dyDescent="0.2">
      <c r="A55567" t="s">
        <v>2337</v>
      </c>
      <c r="B55567" s="1">
        <v>45043</v>
      </c>
      <c r="C55567">
        <v>316.08</v>
      </c>
    </row>
    <row r="55568" spans="1:3" x14ac:dyDescent="0.2">
      <c r="A55568" t="s">
        <v>748</v>
      </c>
      <c r="B55568" s="1">
        <v>45043</v>
      </c>
      <c r="C55568">
        <v>79.459999999999994</v>
      </c>
    </row>
    <row r="55569" spans="1:3" x14ac:dyDescent="0.2">
      <c r="A55569" t="s">
        <v>256</v>
      </c>
      <c r="B55569" s="1">
        <v>45043</v>
      </c>
      <c r="C55569">
        <v>50.36</v>
      </c>
    </row>
    <row r="55570" spans="1:3" x14ac:dyDescent="0.2">
      <c r="A55570" t="s">
        <v>256</v>
      </c>
      <c r="B55570" s="1">
        <v>45043</v>
      </c>
      <c r="C55570">
        <v>1720.95</v>
      </c>
    </row>
    <row r="55571" spans="1:3" x14ac:dyDescent="0.2">
      <c r="A55571" t="s">
        <v>12405</v>
      </c>
      <c r="B55571" s="1">
        <v>45043</v>
      </c>
      <c r="C55571">
        <v>118.05</v>
      </c>
    </row>
    <row r="55572" spans="1:3" x14ac:dyDescent="0.2">
      <c r="A55572" t="s">
        <v>6139</v>
      </c>
      <c r="B55572" s="1">
        <v>45043</v>
      </c>
      <c r="C55572">
        <v>437.82</v>
      </c>
    </row>
    <row r="55573" spans="1:3" x14ac:dyDescent="0.2">
      <c r="A55573" t="s">
        <v>12406</v>
      </c>
      <c r="B55573" s="1">
        <v>45043</v>
      </c>
      <c r="C55573">
        <v>95.94</v>
      </c>
    </row>
    <row r="55574" spans="1:3" x14ac:dyDescent="0.2">
      <c r="A55574" t="s">
        <v>119</v>
      </c>
      <c r="B55574" s="1">
        <v>45043</v>
      </c>
      <c r="C55574">
        <v>259.32</v>
      </c>
    </row>
    <row r="55575" spans="1:3" x14ac:dyDescent="0.2">
      <c r="A55575" t="s">
        <v>103</v>
      </c>
      <c r="B55575" s="1">
        <v>45043</v>
      </c>
      <c r="C55575">
        <v>188.4</v>
      </c>
    </row>
    <row r="55576" spans="1:3" x14ac:dyDescent="0.2">
      <c r="A55576" t="s">
        <v>12407</v>
      </c>
      <c r="B55576" s="1">
        <v>45043</v>
      </c>
      <c r="C55576">
        <v>49.45</v>
      </c>
    </row>
    <row r="55577" spans="1:3" x14ac:dyDescent="0.2">
      <c r="A55577" t="s">
        <v>316</v>
      </c>
      <c r="B55577" s="1">
        <v>45043</v>
      </c>
      <c r="C55577">
        <v>59.86</v>
      </c>
    </row>
    <row r="55578" spans="1:3" x14ac:dyDescent="0.2">
      <c r="A55578" t="s">
        <v>1488</v>
      </c>
      <c r="B55578" s="1">
        <v>45043</v>
      </c>
      <c r="C55578">
        <v>138.85</v>
      </c>
    </row>
    <row r="55579" spans="1:3" x14ac:dyDescent="0.2">
      <c r="A55579" t="s">
        <v>4526</v>
      </c>
      <c r="B55579" s="1">
        <v>45043</v>
      </c>
      <c r="C55579">
        <v>29.4</v>
      </c>
    </row>
    <row r="55580" spans="1:3" x14ac:dyDescent="0.2">
      <c r="A55580" t="s">
        <v>3063</v>
      </c>
      <c r="B55580" s="1">
        <v>45043</v>
      </c>
      <c r="C55580">
        <v>168.45</v>
      </c>
    </row>
    <row r="55581" spans="1:3" x14ac:dyDescent="0.2">
      <c r="A55581" t="s">
        <v>12408</v>
      </c>
      <c r="B55581" s="1">
        <v>45043</v>
      </c>
      <c r="C55581">
        <v>52.4</v>
      </c>
    </row>
    <row r="55582" spans="1:3" x14ac:dyDescent="0.2">
      <c r="A55582" t="s">
        <v>12409</v>
      </c>
      <c r="B55582" s="1">
        <v>45043</v>
      </c>
      <c r="C55582">
        <v>32.35</v>
      </c>
    </row>
    <row r="55583" spans="1:3" x14ac:dyDescent="0.2">
      <c r="A55583" t="s">
        <v>12410</v>
      </c>
      <c r="B55583" s="1">
        <v>45043</v>
      </c>
      <c r="C55583">
        <v>73.3</v>
      </c>
    </row>
    <row r="55584" spans="1:3" x14ac:dyDescent="0.2">
      <c r="A55584" t="s">
        <v>12411</v>
      </c>
      <c r="B55584" s="1">
        <v>45043</v>
      </c>
      <c r="C55584">
        <v>63.45</v>
      </c>
    </row>
    <row r="55585" spans="1:3" x14ac:dyDescent="0.2">
      <c r="A55585" t="s">
        <v>3951</v>
      </c>
      <c r="B55585" s="1">
        <v>45043</v>
      </c>
      <c r="C55585">
        <v>45</v>
      </c>
    </row>
    <row r="55586" spans="1:3" x14ac:dyDescent="0.2">
      <c r="A55586" t="s">
        <v>46</v>
      </c>
      <c r="B55586" s="1">
        <v>45043</v>
      </c>
      <c r="C55586">
        <v>98.94</v>
      </c>
    </row>
    <row r="55587" spans="1:3" x14ac:dyDescent="0.2">
      <c r="A55587" t="s">
        <v>46</v>
      </c>
      <c r="B55587" s="1">
        <v>45043</v>
      </c>
      <c r="C55587">
        <v>75</v>
      </c>
    </row>
    <row r="55588" spans="1:3" x14ac:dyDescent="0.2">
      <c r="A55588" t="s">
        <v>46</v>
      </c>
      <c r="B55588" s="1">
        <v>45043</v>
      </c>
      <c r="C55588">
        <v>145.5</v>
      </c>
    </row>
    <row r="55589" spans="1:3" x14ac:dyDescent="0.2">
      <c r="A55589" t="s">
        <v>184</v>
      </c>
      <c r="B55589" s="1">
        <v>45043</v>
      </c>
      <c r="C55589">
        <v>42.5</v>
      </c>
    </row>
    <row r="55590" spans="1:3" x14ac:dyDescent="0.2">
      <c r="A55590" t="s">
        <v>185</v>
      </c>
      <c r="B55590" s="1">
        <v>45043</v>
      </c>
      <c r="C55590">
        <v>365.82</v>
      </c>
    </row>
    <row r="55591" spans="1:3" x14ac:dyDescent="0.2">
      <c r="A55591" t="s">
        <v>316</v>
      </c>
      <c r="B55591" s="1">
        <v>45043</v>
      </c>
      <c r="C55591">
        <v>1592.68</v>
      </c>
    </row>
    <row r="55592" spans="1:3" x14ac:dyDescent="0.2">
      <c r="A55592" t="s">
        <v>12</v>
      </c>
      <c r="B55592" s="1">
        <v>45043</v>
      </c>
      <c r="C55592">
        <v>348.32</v>
      </c>
    </row>
    <row r="55593" spans="1:3" x14ac:dyDescent="0.2">
      <c r="A55593" t="s">
        <v>12390</v>
      </c>
      <c r="B55593" s="1">
        <v>45044</v>
      </c>
      <c r="C55593">
        <v>87.5</v>
      </c>
    </row>
    <row r="55594" spans="1:3" x14ac:dyDescent="0.2">
      <c r="A55594" t="s">
        <v>5205</v>
      </c>
      <c r="B55594" s="1">
        <v>45044</v>
      </c>
      <c r="C55594">
        <v>53.9</v>
      </c>
    </row>
    <row r="55595" spans="1:3" x14ac:dyDescent="0.2">
      <c r="A55595" t="s">
        <v>12391</v>
      </c>
      <c r="B55595" s="1">
        <v>45044</v>
      </c>
      <c r="C55595">
        <v>60.65</v>
      </c>
    </row>
    <row r="55596" spans="1:3" x14ac:dyDescent="0.2">
      <c r="A55596" t="s">
        <v>12392</v>
      </c>
      <c r="B55596" s="1">
        <v>45044</v>
      </c>
      <c r="C55596">
        <v>128.9</v>
      </c>
    </row>
    <row r="55597" spans="1:3" x14ac:dyDescent="0.2">
      <c r="A55597" t="s">
        <v>11404</v>
      </c>
      <c r="B55597" s="1">
        <v>45044</v>
      </c>
      <c r="C55597">
        <v>39.950000000000003</v>
      </c>
    </row>
    <row r="55598" spans="1:3" x14ac:dyDescent="0.2">
      <c r="A55598" t="s">
        <v>849</v>
      </c>
      <c r="B55598" s="1">
        <v>45044</v>
      </c>
      <c r="C55598">
        <v>93.86</v>
      </c>
    </row>
    <row r="55599" spans="1:3" x14ac:dyDescent="0.2">
      <c r="A55599" t="s">
        <v>12393</v>
      </c>
      <c r="B55599" s="1">
        <v>45044</v>
      </c>
      <c r="C55599">
        <v>108.45</v>
      </c>
    </row>
    <row r="55600" spans="1:3" x14ac:dyDescent="0.2">
      <c r="A55600" t="s">
        <v>23</v>
      </c>
      <c r="B55600" s="1">
        <v>45044</v>
      </c>
      <c r="C55600">
        <v>95.8</v>
      </c>
    </row>
    <row r="55601" spans="1:3" x14ac:dyDescent="0.2">
      <c r="A55601" t="s">
        <v>10950</v>
      </c>
      <c r="B55601" s="1">
        <v>45044</v>
      </c>
      <c r="C55601">
        <v>113.8</v>
      </c>
    </row>
    <row r="55602" spans="1:3" x14ac:dyDescent="0.2">
      <c r="A55602" t="s">
        <v>6139</v>
      </c>
      <c r="B55602" s="1">
        <v>45044</v>
      </c>
      <c r="C55602">
        <v>274.45999999999998</v>
      </c>
    </row>
    <row r="55603" spans="1:3" x14ac:dyDescent="0.2">
      <c r="A55603" t="s">
        <v>11404</v>
      </c>
      <c r="B55603" s="1">
        <v>45044</v>
      </c>
      <c r="C55603">
        <v>422.4</v>
      </c>
    </row>
    <row r="55604" spans="1:3" x14ac:dyDescent="0.2">
      <c r="A55604" t="s">
        <v>6139</v>
      </c>
      <c r="B55604" s="1">
        <v>45044</v>
      </c>
      <c r="C55604">
        <v>136.19</v>
      </c>
    </row>
    <row r="55605" spans="1:3" x14ac:dyDescent="0.2">
      <c r="A55605" t="s">
        <v>335</v>
      </c>
      <c r="B55605" s="1">
        <v>45044</v>
      </c>
      <c r="C55605">
        <v>270</v>
      </c>
    </row>
    <row r="55606" spans="1:3" x14ac:dyDescent="0.2">
      <c r="A55606" t="s">
        <v>1264</v>
      </c>
      <c r="B55606" s="1">
        <v>45044</v>
      </c>
      <c r="C55606">
        <v>13.17</v>
      </c>
    </row>
    <row r="55607" spans="1:3" x14ac:dyDescent="0.2">
      <c r="A55607" t="s">
        <v>6139</v>
      </c>
      <c r="B55607" s="1">
        <v>45044</v>
      </c>
      <c r="C55607">
        <v>84.73</v>
      </c>
    </row>
    <row r="55608" spans="1:3" x14ac:dyDescent="0.2">
      <c r="A55608" t="s">
        <v>1264</v>
      </c>
      <c r="B55608" s="1">
        <v>45044</v>
      </c>
      <c r="C55608">
        <v>241.3</v>
      </c>
    </row>
    <row r="55609" spans="1:3" x14ac:dyDescent="0.2">
      <c r="A55609" t="s">
        <v>769</v>
      </c>
      <c r="B55609" s="1">
        <v>45044</v>
      </c>
      <c r="C55609">
        <v>97.4</v>
      </c>
    </row>
    <row r="55610" spans="1:3" x14ac:dyDescent="0.2">
      <c r="A55610" t="s">
        <v>12394</v>
      </c>
      <c r="B55610" s="1">
        <v>45044</v>
      </c>
      <c r="C55610">
        <v>63.9</v>
      </c>
    </row>
    <row r="55611" spans="1:3" x14ac:dyDescent="0.2">
      <c r="A55611" t="s">
        <v>79</v>
      </c>
      <c r="B55611" s="1">
        <v>45044</v>
      </c>
      <c r="C55611">
        <v>55.71</v>
      </c>
    </row>
    <row r="55612" spans="1:3" x14ac:dyDescent="0.2">
      <c r="A55612" t="s">
        <v>46</v>
      </c>
      <c r="B55612" s="1">
        <v>45044</v>
      </c>
      <c r="C55612">
        <v>141</v>
      </c>
    </row>
    <row r="55613" spans="1:3" x14ac:dyDescent="0.2">
      <c r="A55613" t="s">
        <v>79</v>
      </c>
      <c r="B55613" s="1">
        <v>45044</v>
      </c>
      <c r="C55613">
        <v>32.08</v>
      </c>
    </row>
    <row r="55614" spans="1:3" x14ac:dyDescent="0.2">
      <c r="A55614" t="s">
        <v>6942</v>
      </c>
      <c r="B55614" s="1">
        <v>45044</v>
      </c>
      <c r="C55614">
        <v>173.8</v>
      </c>
    </row>
    <row r="55615" spans="1:3" x14ac:dyDescent="0.2">
      <c r="A55615" t="s">
        <v>12395</v>
      </c>
      <c r="B55615" s="1">
        <v>45044</v>
      </c>
      <c r="C55615">
        <v>150</v>
      </c>
    </row>
    <row r="55616" spans="1:3" x14ac:dyDescent="0.2">
      <c r="A55616" t="s">
        <v>12396</v>
      </c>
      <c r="B55616" s="1">
        <v>45044</v>
      </c>
      <c r="C55616">
        <v>63.4</v>
      </c>
    </row>
    <row r="55617" spans="1:3" x14ac:dyDescent="0.2">
      <c r="A55617" t="s">
        <v>113</v>
      </c>
      <c r="B55617" s="1">
        <v>45044</v>
      </c>
      <c r="C55617">
        <v>93.45</v>
      </c>
    </row>
    <row r="55618" spans="1:3" x14ac:dyDescent="0.2">
      <c r="A55618" t="s">
        <v>3209</v>
      </c>
      <c r="B55618" s="1">
        <v>45044</v>
      </c>
      <c r="C55618">
        <v>51.9</v>
      </c>
    </row>
    <row r="55619" spans="1:3" x14ac:dyDescent="0.2">
      <c r="A55619" t="s">
        <v>10295</v>
      </c>
      <c r="B55619" s="1">
        <v>45044</v>
      </c>
      <c r="C55619">
        <v>232.55</v>
      </c>
    </row>
    <row r="55620" spans="1:3" x14ac:dyDescent="0.2">
      <c r="A55620" t="s">
        <v>12397</v>
      </c>
      <c r="B55620" s="1">
        <v>45044</v>
      </c>
      <c r="C55620">
        <v>9.35</v>
      </c>
    </row>
    <row r="55621" spans="1:3" x14ac:dyDescent="0.2">
      <c r="A55621" t="s">
        <v>12398</v>
      </c>
      <c r="B55621" s="1">
        <v>45044</v>
      </c>
      <c r="C55621">
        <v>47.2</v>
      </c>
    </row>
    <row r="55622" spans="1:3" x14ac:dyDescent="0.2">
      <c r="A55622" t="s">
        <v>12399</v>
      </c>
      <c r="B55622" s="1">
        <v>45044</v>
      </c>
      <c r="C55622">
        <v>42.9</v>
      </c>
    </row>
    <row r="55623" spans="1:3" x14ac:dyDescent="0.2">
      <c r="A55623" t="s">
        <v>5174</v>
      </c>
      <c r="B55623" s="1">
        <v>45044</v>
      </c>
      <c r="C55623">
        <v>63.45</v>
      </c>
    </row>
    <row r="55624" spans="1:3" x14ac:dyDescent="0.2">
      <c r="A55624" t="s">
        <v>184</v>
      </c>
      <c r="B55624" s="1">
        <v>45044</v>
      </c>
      <c r="C55624">
        <v>37.479999999999997</v>
      </c>
    </row>
    <row r="55625" spans="1:3" x14ac:dyDescent="0.2">
      <c r="A55625" t="s">
        <v>46</v>
      </c>
      <c r="B55625" s="1">
        <v>45044</v>
      </c>
      <c r="C55625">
        <v>294.95999999999998</v>
      </c>
    </row>
    <row r="55626" spans="1:3" x14ac:dyDescent="0.2">
      <c r="A55626" t="s">
        <v>12400</v>
      </c>
      <c r="B55626" s="1">
        <v>45044</v>
      </c>
      <c r="C55626">
        <v>53.4</v>
      </c>
    </row>
    <row r="55627" spans="1:3" x14ac:dyDescent="0.2">
      <c r="A55627" t="s">
        <v>46</v>
      </c>
      <c r="B55627" s="1">
        <v>45044</v>
      </c>
      <c r="C55627">
        <v>56.97</v>
      </c>
    </row>
    <row r="55628" spans="1:3" x14ac:dyDescent="0.2">
      <c r="A55628" t="s">
        <v>46</v>
      </c>
      <c r="B55628" s="1">
        <v>45044</v>
      </c>
      <c r="C55628">
        <v>183.27</v>
      </c>
    </row>
    <row r="55629" spans="1:3" x14ac:dyDescent="0.2">
      <c r="A55629" t="s">
        <v>12</v>
      </c>
      <c r="B55629" s="1">
        <v>45044</v>
      </c>
      <c r="C55629">
        <v>417.32</v>
      </c>
    </row>
    <row r="55630" spans="1:3" x14ac:dyDescent="0.2">
      <c r="A55630" t="s">
        <v>931</v>
      </c>
      <c r="B55630" s="1">
        <v>45044</v>
      </c>
      <c r="C55630">
        <v>51</v>
      </c>
    </row>
    <row r="55631" spans="1:3" x14ac:dyDescent="0.2">
      <c r="A55631" t="s">
        <v>483</v>
      </c>
      <c r="B55631" s="1">
        <v>45044</v>
      </c>
      <c r="C55631">
        <v>53.91</v>
      </c>
    </row>
    <row r="55632" spans="1:3" x14ac:dyDescent="0.2">
      <c r="A55632" t="s">
        <v>31</v>
      </c>
      <c r="B55632" s="1">
        <v>45044</v>
      </c>
      <c r="C55632">
        <v>124.36</v>
      </c>
    </row>
    <row r="55633" spans="1:3" x14ac:dyDescent="0.2">
      <c r="A55633" t="s">
        <v>1546</v>
      </c>
      <c r="B55633" s="1">
        <v>45044</v>
      </c>
      <c r="C55633">
        <v>413.27</v>
      </c>
    </row>
    <row r="55634" spans="1:3" x14ac:dyDescent="0.2">
      <c r="A55634" t="s">
        <v>4893</v>
      </c>
      <c r="B55634" s="1">
        <v>45044</v>
      </c>
      <c r="C55634">
        <v>385.33</v>
      </c>
    </row>
    <row r="55635" spans="1:3" x14ac:dyDescent="0.2">
      <c r="A55635" t="s">
        <v>1512</v>
      </c>
      <c r="B55635" s="1">
        <v>45047</v>
      </c>
      <c r="C55635">
        <v>431.52</v>
      </c>
    </row>
    <row r="55636" spans="1:3" x14ac:dyDescent="0.2">
      <c r="A55636" t="s">
        <v>319</v>
      </c>
      <c r="B55636" s="1">
        <v>45047</v>
      </c>
      <c r="C55636">
        <v>662.85</v>
      </c>
    </row>
    <row r="55637" spans="1:3" x14ac:dyDescent="0.2">
      <c r="A55637" t="s">
        <v>12363</v>
      </c>
      <c r="B55637" s="1">
        <v>45047</v>
      </c>
      <c r="C55637">
        <v>58.9</v>
      </c>
    </row>
    <row r="55638" spans="1:3" x14ac:dyDescent="0.2">
      <c r="A55638" t="s">
        <v>12364</v>
      </c>
      <c r="B55638" s="1">
        <v>45047</v>
      </c>
      <c r="C55638">
        <v>48.9</v>
      </c>
    </row>
    <row r="55639" spans="1:3" x14ac:dyDescent="0.2">
      <c r="A55639" t="s">
        <v>12365</v>
      </c>
      <c r="B55639" s="1">
        <v>45047</v>
      </c>
      <c r="C55639">
        <v>53.9</v>
      </c>
    </row>
    <row r="55640" spans="1:3" x14ac:dyDescent="0.2">
      <c r="A55640" t="s">
        <v>12366</v>
      </c>
      <c r="B55640" s="1">
        <v>45047</v>
      </c>
      <c r="C55640">
        <v>26.45</v>
      </c>
    </row>
    <row r="55641" spans="1:3" x14ac:dyDescent="0.2">
      <c r="A55641" t="s">
        <v>44</v>
      </c>
      <c r="B55641" s="1">
        <v>45047</v>
      </c>
      <c r="C55641">
        <v>891.18</v>
      </c>
    </row>
    <row r="55642" spans="1:3" x14ac:dyDescent="0.2">
      <c r="A55642" t="s">
        <v>319</v>
      </c>
      <c r="B55642" s="1">
        <v>45047</v>
      </c>
      <c r="C55642">
        <v>374.28</v>
      </c>
    </row>
    <row r="55643" spans="1:3" x14ac:dyDescent="0.2">
      <c r="A55643" t="s">
        <v>319</v>
      </c>
      <c r="B55643" s="1">
        <v>45047</v>
      </c>
      <c r="C55643">
        <v>5761.65</v>
      </c>
    </row>
    <row r="55644" spans="1:3" x14ac:dyDescent="0.2">
      <c r="A55644" t="s">
        <v>1299</v>
      </c>
      <c r="B55644" s="1">
        <v>45047</v>
      </c>
      <c r="C55644">
        <v>162.79</v>
      </c>
    </row>
    <row r="55645" spans="1:3" x14ac:dyDescent="0.2">
      <c r="A55645" t="s">
        <v>12367</v>
      </c>
      <c r="B55645" s="1">
        <v>45047</v>
      </c>
      <c r="C55645">
        <v>349.95</v>
      </c>
    </row>
    <row r="55646" spans="1:3" x14ac:dyDescent="0.2">
      <c r="A55646" t="s">
        <v>934</v>
      </c>
      <c r="B55646" s="1">
        <v>45047</v>
      </c>
      <c r="C55646">
        <v>514.69000000000005</v>
      </c>
    </row>
    <row r="55647" spans="1:3" x14ac:dyDescent="0.2">
      <c r="A55647" t="s">
        <v>2337</v>
      </c>
      <c r="B55647" s="1">
        <v>45047</v>
      </c>
      <c r="C55647">
        <v>316.08</v>
      </c>
    </row>
    <row r="55648" spans="1:3" x14ac:dyDescent="0.2">
      <c r="A55648" t="s">
        <v>12261</v>
      </c>
      <c r="B55648" s="1">
        <v>45047</v>
      </c>
      <c r="C55648">
        <v>314.3</v>
      </c>
    </row>
    <row r="55649" spans="1:3" x14ac:dyDescent="0.2">
      <c r="A55649" t="s">
        <v>5690</v>
      </c>
      <c r="B55649" s="1">
        <v>45047</v>
      </c>
      <c r="C55649">
        <v>998.39</v>
      </c>
    </row>
    <row r="55650" spans="1:3" x14ac:dyDescent="0.2">
      <c r="A55650" t="s">
        <v>12368</v>
      </c>
      <c r="B55650" s="1">
        <v>45047</v>
      </c>
      <c r="C55650">
        <v>68.95</v>
      </c>
    </row>
    <row r="55651" spans="1:3" x14ac:dyDescent="0.2">
      <c r="A55651" t="s">
        <v>7380</v>
      </c>
      <c r="B55651" s="1">
        <v>45047</v>
      </c>
      <c r="C55651">
        <v>181.35</v>
      </c>
    </row>
    <row r="55652" spans="1:3" x14ac:dyDescent="0.2">
      <c r="A55652" t="s">
        <v>12369</v>
      </c>
      <c r="B55652" s="1">
        <v>45047</v>
      </c>
      <c r="C55652">
        <v>48.4</v>
      </c>
    </row>
    <row r="55653" spans="1:3" x14ac:dyDescent="0.2">
      <c r="A55653" t="s">
        <v>536</v>
      </c>
      <c r="B55653" s="1">
        <v>45047</v>
      </c>
      <c r="C55653">
        <v>46.25</v>
      </c>
    </row>
    <row r="55654" spans="1:3" x14ac:dyDescent="0.2">
      <c r="A55654" t="s">
        <v>184</v>
      </c>
      <c r="B55654" s="1">
        <v>45047</v>
      </c>
      <c r="C55654">
        <v>47.48</v>
      </c>
    </row>
    <row r="55655" spans="1:3" x14ac:dyDescent="0.2">
      <c r="A55655" t="s">
        <v>12370</v>
      </c>
      <c r="B55655" s="1">
        <v>45047</v>
      </c>
      <c r="C55655">
        <v>591.09</v>
      </c>
    </row>
    <row r="55656" spans="1:3" x14ac:dyDescent="0.2">
      <c r="A55656" t="s">
        <v>12370</v>
      </c>
      <c r="B55656" s="1">
        <v>45047</v>
      </c>
      <c r="C55656">
        <v>9</v>
      </c>
    </row>
    <row r="55657" spans="1:3" x14ac:dyDescent="0.2">
      <c r="A55657" t="s">
        <v>7890</v>
      </c>
      <c r="B55657" s="1">
        <v>45047</v>
      </c>
      <c r="C55657">
        <v>1547.67</v>
      </c>
    </row>
    <row r="55658" spans="1:3" x14ac:dyDescent="0.2">
      <c r="A55658" t="s">
        <v>12371</v>
      </c>
      <c r="B55658" s="1">
        <v>45047</v>
      </c>
      <c r="C55658">
        <v>76.900000000000006</v>
      </c>
    </row>
    <row r="55659" spans="1:3" x14ac:dyDescent="0.2">
      <c r="A55659" t="s">
        <v>6911</v>
      </c>
      <c r="B55659" s="1">
        <v>45047</v>
      </c>
      <c r="C55659">
        <v>144.85</v>
      </c>
    </row>
    <row r="55660" spans="1:3" x14ac:dyDescent="0.2">
      <c r="A55660" t="s">
        <v>849</v>
      </c>
      <c r="B55660" s="1">
        <v>45047</v>
      </c>
      <c r="C55660">
        <v>61.89</v>
      </c>
    </row>
    <row r="55661" spans="1:3" x14ac:dyDescent="0.2">
      <c r="A55661" t="s">
        <v>79</v>
      </c>
      <c r="B55661" s="1">
        <v>45047</v>
      </c>
      <c r="C55661">
        <v>32.08</v>
      </c>
    </row>
    <row r="55662" spans="1:3" x14ac:dyDescent="0.2">
      <c r="A55662" t="s">
        <v>79</v>
      </c>
      <c r="B55662" s="1">
        <v>45047</v>
      </c>
      <c r="C55662">
        <v>32.08</v>
      </c>
    </row>
    <row r="55663" spans="1:3" x14ac:dyDescent="0.2">
      <c r="A55663" t="s">
        <v>79</v>
      </c>
      <c r="B55663" s="1">
        <v>45047</v>
      </c>
      <c r="C55663">
        <v>35.950000000000003</v>
      </c>
    </row>
    <row r="55664" spans="1:3" x14ac:dyDescent="0.2">
      <c r="A55664" t="s">
        <v>79</v>
      </c>
      <c r="B55664" s="1">
        <v>45047</v>
      </c>
      <c r="C55664">
        <v>32.08</v>
      </c>
    </row>
    <row r="55665" spans="1:3" x14ac:dyDescent="0.2">
      <c r="A55665" t="s">
        <v>66</v>
      </c>
      <c r="B55665" s="1">
        <v>45047</v>
      </c>
      <c r="C55665">
        <v>351.95</v>
      </c>
    </row>
    <row r="55666" spans="1:3" x14ac:dyDescent="0.2">
      <c r="A55666" t="s">
        <v>79</v>
      </c>
      <c r="B55666" s="1">
        <v>45047</v>
      </c>
      <c r="C55666">
        <v>32.08</v>
      </c>
    </row>
    <row r="55667" spans="1:3" x14ac:dyDescent="0.2">
      <c r="A55667" t="s">
        <v>851</v>
      </c>
      <c r="B55667" s="1">
        <v>45047</v>
      </c>
      <c r="C55667">
        <v>248.85</v>
      </c>
    </row>
    <row r="55668" spans="1:3" x14ac:dyDescent="0.2">
      <c r="A55668" t="s">
        <v>1323</v>
      </c>
      <c r="B55668" s="1">
        <v>45047</v>
      </c>
      <c r="C55668">
        <v>148.80000000000001</v>
      </c>
    </row>
    <row r="55669" spans="1:3" x14ac:dyDescent="0.2">
      <c r="A55669" t="s">
        <v>286</v>
      </c>
      <c r="B55669" s="1">
        <v>45047</v>
      </c>
      <c r="C55669">
        <v>543.96</v>
      </c>
    </row>
    <row r="55670" spans="1:3" x14ac:dyDescent="0.2">
      <c r="A55670" t="s">
        <v>11160</v>
      </c>
      <c r="B55670" s="1">
        <v>45047</v>
      </c>
      <c r="C55670">
        <v>22.95</v>
      </c>
    </row>
    <row r="55671" spans="1:3" x14ac:dyDescent="0.2">
      <c r="A55671" t="s">
        <v>12177</v>
      </c>
      <c r="B55671" s="1">
        <v>45047</v>
      </c>
      <c r="C55671">
        <v>112.25</v>
      </c>
    </row>
    <row r="55672" spans="1:3" x14ac:dyDescent="0.2">
      <c r="A55672" t="s">
        <v>12372</v>
      </c>
      <c r="B55672" s="1">
        <v>45047</v>
      </c>
      <c r="C55672">
        <v>60.9</v>
      </c>
    </row>
    <row r="55673" spans="1:3" x14ac:dyDescent="0.2">
      <c r="A55673" t="s">
        <v>12373</v>
      </c>
      <c r="B55673" s="1">
        <v>45047</v>
      </c>
      <c r="C55673">
        <v>58.95</v>
      </c>
    </row>
    <row r="55674" spans="1:3" x14ac:dyDescent="0.2">
      <c r="A55674" t="s">
        <v>12325</v>
      </c>
      <c r="B55674" s="1">
        <v>45047</v>
      </c>
      <c r="C55674">
        <v>48.9</v>
      </c>
    </row>
    <row r="55675" spans="1:3" x14ac:dyDescent="0.2">
      <c r="A55675" t="s">
        <v>12374</v>
      </c>
      <c r="B55675" s="1">
        <v>45047</v>
      </c>
      <c r="C55675">
        <v>714.35</v>
      </c>
    </row>
    <row r="55676" spans="1:3" x14ac:dyDescent="0.2">
      <c r="A55676" t="s">
        <v>12375</v>
      </c>
      <c r="B55676" s="1">
        <v>45047</v>
      </c>
      <c r="C55676">
        <v>67.650000000000006</v>
      </c>
    </row>
    <row r="55677" spans="1:3" x14ac:dyDescent="0.2">
      <c r="A55677" t="s">
        <v>12305</v>
      </c>
      <c r="B55677" s="1">
        <v>45047</v>
      </c>
      <c r="C55677">
        <v>121.9</v>
      </c>
    </row>
    <row r="55678" spans="1:3" x14ac:dyDescent="0.2">
      <c r="A55678" t="s">
        <v>12376</v>
      </c>
      <c r="B55678" s="1">
        <v>45047</v>
      </c>
      <c r="C55678">
        <v>34.85</v>
      </c>
    </row>
    <row r="55679" spans="1:3" x14ac:dyDescent="0.2">
      <c r="A55679" t="s">
        <v>12377</v>
      </c>
      <c r="B55679" s="1">
        <v>45047</v>
      </c>
      <c r="C55679">
        <v>98.85</v>
      </c>
    </row>
    <row r="55680" spans="1:3" x14ac:dyDescent="0.2">
      <c r="A55680" t="s">
        <v>12378</v>
      </c>
      <c r="B55680" s="1">
        <v>45047</v>
      </c>
      <c r="C55680">
        <v>50.45</v>
      </c>
    </row>
    <row r="55681" spans="1:3" x14ac:dyDescent="0.2">
      <c r="A55681" t="s">
        <v>1836</v>
      </c>
      <c r="B55681" s="1">
        <v>45047</v>
      </c>
      <c r="C55681">
        <v>53.9</v>
      </c>
    </row>
    <row r="55682" spans="1:3" x14ac:dyDescent="0.2">
      <c r="A55682" t="s">
        <v>12379</v>
      </c>
      <c r="B55682" s="1">
        <v>45047</v>
      </c>
      <c r="C55682">
        <v>178.05</v>
      </c>
    </row>
    <row r="55683" spans="1:3" x14ac:dyDescent="0.2">
      <c r="A55683" t="s">
        <v>3562</v>
      </c>
      <c r="B55683" s="1">
        <v>45047</v>
      </c>
      <c r="C55683">
        <v>57.2</v>
      </c>
    </row>
    <row r="55684" spans="1:3" x14ac:dyDescent="0.2">
      <c r="A55684" t="s">
        <v>12380</v>
      </c>
      <c r="B55684" s="1">
        <v>45047</v>
      </c>
      <c r="C55684">
        <v>48.9</v>
      </c>
    </row>
    <row r="55685" spans="1:3" x14ac:dyDescent="0.2">
      <c r="A55685" t="s">
        <v>12381</v>
      </c>
      <c r="B55685" s="1">
        <v>45047</v>
      </c>
      <c r="C55685">
        <v>63.9</v>
      </c>
    </row>
    <row r="55686" spans="1:3" x14ac:dyDescent="0.2">
      <c r="A55686" t="s">
        <v>12382</v>
      </c>
      <c r="B55686" s="1">
        <v>45047</v>
      </c>
      <c r="C55686">
        <v>63.9</v>
      </c>
    </row>
    <row r="55687" spans="1:3" x14ac:dyDescent="0.2">
      <c r="A55687" t="s">
        <v>11829</v>
      </c>
      <c r="B55687" s="1">
        <v>45047</v>
      </c>
      <c r="C55687">
        <v>148.85</v>
      </c>
    </row>
    <row r="55688" spans="1:3" x14ac:dyDescent="0.2">
      <c r="A55688" t="s">
        <v>12383</v>
      </c>
      <c r="B55688" s="1">
        <v>45047</v>
      </c>
      <c r="C55688">
        <v>58.85</v>
      </c>
    </row>
    <row r="55689" spans="1:3" x14ac:dyDescent="0.2">
      <c r="A55689" t="s">
        <v>6</v>
      </c>
      <c r="B55689" s="1">
        <v>45047</v>
      </c>
      <c r="C55689">
        <v>248.55</v>
      </c>
    </row>
    <row r="55690" spans="1:3" x14ac:dyDescent="0.2">
      <c r="A55690" t="s">
        <v>12310</v>
      </c>
      <c r="B55690" s="1">
        <v>45047</v>
      </c>
      <c r="C55690">
        <v>271.85000000000002</v>
      </c>
    </row>
    <row r="55691" spans="1:3" x14ac:dyDescent="0.2">
      <c r="A55691" t="s">
        <v>12384</v>
      </c>
      <c r="B55691" s="1">
        <v>45047</v>
      </c>
      <c r="C55691">
        <v>48.9</v>
      </c>
    </row>
    <row r="55692" spans="1:3" x14ac:dyDescent="0.2">
      <c r="A55692" t="s">
        <v>12385</v>
      </c>
      <c r="B55692" s="1">
        <v>45047</v>
      </c>
      <c r="C55692">
        <v>58.85</v>
      </c>
    </row>
    <row r="55693" spans="1:3" x14ac:dyDescent="0.2">
      <c r="A55693" t="s">
        <v>1292</v>
      </c>
      <c r="B55693" s="1">
        <v>45047</v>
      </c>
      <c r="C55693">
        <v>141.69999999999999</v>
      </c>
    </row>
    <row r="55694" spans="1:3" x14ac:dyDescent="0.2">
      <c r="A55694" t="s">
        <v>12386</v>
      </c>
      <c r="B55694" s="1">
        <v>45047</v>
      </c>
      <c r="C55694">
        <v>19.899999999999999</v>
      </c>
    </row>
    <row r="55695" spans="1:3" x14ac:dyDescent="0.2">
      <c r="A55695" t="s">
        <v>12387</v>
      </c>
      <c r="B55695" s="1">
        <v>45047</v>
      </c>
      <c r="C55695">
        <v>113.95</v>
      </c>
    </row>
    <row r="55696" spans="1:3" x14ac:dyDescent="0.2">
      <c r="A55696" t="s">
        <v>12388</v>
      </c>
      <c r="B55696" s="1">
        <v>45047</v>
      </c>
      <c r="C55696">
        <v>52.9</v>
      </c>
    </row>
    <row r="55697" spans="1:3" x14ac:dyDescent="0.2">
      <c r="A55697" t="s">
        <v>6431</v>
      </c>
      <c r="B55697" s="1">
        <v>45047</v>
      </c>
      <c r="C55697">
        <v>317.7</v>
      </c>
    </row>
    <row r="55698" spans="1:3" x14ac:dyDescent="0.2">
      <c r="A55698" t="s">
        <v>3585</v>
      </c>
      <c r="B55698" s="1">
        <v>45047</v>
      </c>
      <c r="C55698">
        <v>197.5</v>
      </c>
    </row>
    <row r="55699" spans="1:3" x14ac:dyDescent="0.2">
      <c r="A55699" t="s">
        <v>4716</v>
      </c>
      <c r="B55699" s="1">
        <v>45047</v>
      </c>
      <c r="C55699">
        <v>1361.37</v>
      </c>
    </row>
    <row r="55700" spans="1:3" x14ac:dyDescent="0.2">
      <c r="A55700" t="s">
        <v>6029</v>
      </c>
      <c r="B55700" s="1">
        <v>45047</v>
      </c>
      <c r="C55700">
        <v>58.4</v>
      </c>
    </row>
    <row r="55701" spans="1:3" x14ac:dyDescent="0.2">
      <c r="A55701" t="s">
        <v>12389</v>
      </c>
      <c r="B55701" s="1">
        <v>45047</v>
      </c>
      <c r="C55701">
        <v>4.99</v>
      </c>
    </row>
    <row r="55702" spans="1:3" x14ac:dyDescent="0.2">
      <c r="A55702" t="s">
        <v>12270</v>
      </c>
      <c r="B55702" s="1">
        <v>45047</v>
      </c>
      <c r="C55702">
        <v>9.15</v>
      </c>
    </row>
    <row r="55703" spans="1:3" x14ac:dyDescent="0.2">
      <c r="A55703" t="s">
        <v>1780</v>
      </c>
      <c r="B55703" s="1">
        <v>45047</v>
      </c>
      <c r="C55703">
        <v>105.8</v>
      </c>
    </row>
    <row r="55704" spans="1:3" x14ac:dyDescent="0.2">
      <c r="A55704" t="s">
        <v>1003</v>
      </c>
      <c r="B55704" s="1">
        <v>45047</v>
      </c>
      <c r="C55704">
        <v>36.96</v>
      </c>
    </row>
    <row r="55705" spans="1:3" x14ac:dyDescent="0.2">
      <c r="A55705" t="s">
        <v>280</v>
      </c>
      <c r="B55705" s="1">
        <v>45047</v>
      </c>
      <c r="C55705">
        <v>1275</v>
      </c>
    </row>
    <row r="55706" spans="1:3" x14ac:dyDescent="0.2">
      <c r="A55706" t="s">
        <v>46</v>
      </c>
      <c r="B55706" s="1">
        <v>45047</v>
      </c>
      <c r="C55706">
        <v>115.2</v>
      </c>
    </row>
    <row r="55707" spans="1:3" x14ac:dyDescent="0.2">
      <c r="A55707" t="s">
        <v>46</v>
      </c>
      <c r="B55707" s="1">
        <v>45047</v>
      </c>
      <c r="C55707">
        <v>141</v>
      </c>
    </row>
    <row r="55708" spans="1:3" x14ac:dyDescent="0.2">
      <c r="A55708" t="s">
        <v>46</v>
      </c>
      <c r="B55708" s="1">
        <v>45047</v>
      </c>
      <c r="C55708">
        <v>72</v>
      </c>
    </row>
    <row r="55709" spans="1:3" x14ac:dyDescent="0.2">
      <c r="A55709" t="s">
        <v>46</v>
      </c>
      <c r="B55709" s="1">
        <v>45047</v>
      </c>
      <c r="C55709">
        <v>29.97</v>
      </c>
    </row>
    <row r="55710" spans="1:3" x14ac:dyDescent="0.2">
      <c r="A55710" t="s">
        <v>46</v>
      </c>
      <c r="B55710" s="1">
        <v>45047</v>
      </c>
      <c r="C55710">
        <v>822.92</v>
      </c>
    </row>
    <row r="55711" spans="1:3" x14ac:dyDescent="0.2">
      <c r="A55711" t="s">
        <v>46</v>
      </c>
      <c r="B55711" s="1">
        <v>45047</v>
      </c>
      <c r="C55711">
        <v>78.739999999999995</v>
      </c>
    </row>
    <row r="55712" spans="1:3" x14ac:dyDescent="0.2">
      <c r="A55712" t="s">
        <v>46</v>
      </c>
      <c r="B55712" s="1">
        <v>45047</v>
      </c>
      <c r="C55712">
        <v>46.14</v>
      </c>
    </row>
    <row r="55713" spans="1:3" x14ac:dyDescent="0.2">
      <c r="A55713" t="s">
        <v>1003</v>
      </c>
      <c r="B55713" s="1">
        <v>45047</v>
      </c>
      <c r="C55713">
        <v>352.32</v>
      </c>
    </row>
    <row r="55714" spans="1:3" x14ac:dyDescent="0.2">
      <c r="A55714" t="s">
        <v>14</v>
      </c>
      <c r="B55714" s="1">
        <v>45047</v>
      </c>
      <c r="C55714">
        <v>802.44</v>
      </c>
    </row>
    <row r="55715" spans="1:3" x14ac:dyDescent="0.2">
      <c r="A55715" t="s">
        <v>709</v>
      </c>
      <c r="B55715" s="1">
        <v>45047</v>
      </c>
      <c r="C55715">
        <v>394.13</v>
      </c>
    </row>
    <row r="55716" spans="1:3" x14ac:dyDescent="0.2">
      <c r="A55716" t="s">
        <v>4727</v>
      </c>
      <c r="B55716" s="1">
        <v>45047</v>
      </c>
      <c r="C55716">
        <v>127.97</v>
      </c>
    </row>
    <row r="55717" spans="1:3" x14ac:dyDescent="0.2">
      <c r="A55717" t="s">
        <v>83</v>
      </c>
      <c r="B55717" s="1">
        <v>45047</v>
      </c>
      <c r="C55717">
        <v>312.5</v>
      </c>
    </row>
    <row r="55718" spans="1:3" x14ac:dyDescent="0.2">
      <c r="A55718" t="s">
        <v>12</v>
      </c>
      <c r="B55718" s="1">
        <v>45047</v>
      </c>
      <c r="C55718">
        <v>317.20999999999998</v>
      </c>
    </row>
    <row r="55719" spans="1:3" x14ac:dyDescent="0.2">
      <c r="A55719" t="s">
        <v>12</v>
      </c>
      <c r="B55719" s="1">
        <v>45047</v>
      </c>
      <c r="C55719">
        <v>200.6</v>
      </c>
    </row>
    <row r="55720" spans="1:3" x14ac:dyDescent="0.2">
      <c r="A55720" t="s">
        <v>119</v>
      </c>
      <c r="B55720" s="1">
        <v>45047</v>
      </c>
      <c r="C55720">
        <v>1050</v>
      </c>
    </row>
    <row r="55721" spans="1:3" x14ac:dyDescent="0.2">
      <c r="A55721" t="s">
        <v>119</v>
      </c>
      <c r="B55721" s="1">
        <v>45047</v>
      </c>
      <c r="C55721">
        <v>321.81</v>
      </c>
    </row>
    <row r="55722" spans="1:3" x14ac:dyDescent="0.2">
      <c r="A55722" t="s">
        <v>29</v>
      </c>
      <c r="B55722" s="1">
        <v>45047</v>
      </c>
      <c r="C55722">
        <v>9309.11</v>
      </c>
    </row>
    <row r="55723" spans="1:3" x14ac:dyDescent="0.2">
      <c r="A55723" t="s">
        <v>12</v>
      </c>
      <c r="B55723" s="1">
        <v>45047</v>
      </c>
      <c r="C55723">
        <v>228.73</v>
      </c>
    </row>
    <row r="55724" spans="1:3" x14ac:dyDescent="0.2">
      <c r="A55724" t="s">
        <v>2</v>
      </c>
      <c r="B55724" s="1">
        <v>45047</v>
      </c>
      <c r="C55724">
        <v>6449.85</v>
      </c>
    </row>
    <row r="55725" spans="1:3" x14ac:dyDescent="0.2">
      <c r="A55725" t="s">
        <v>327</v>
      </c>
      <c r="B55725" s="1">
        <v>45047</v>
      </c>
      <c r="C55725">
        <v>9939.14</v>
      </c>
    </row>
    <row r="55726" spans="1:3" x14ac:dyDescent="0.2">
      <c r="A55726" t="s">
        <v>257</v>
      </c>
      <c r="B55726" s="1">
        <v>45048</v>
      </c>
      <c r="C55726">
        <v>524.42999999999995</v>
      </c>
    </row>
    <row r="55727" spans="1:3" x14ac:dyDescent="0.2">
      <c r="A55727" t="s">
        <v>12354</v>
      </c>
      <c r="B55727" s="1">
        <v>45048</v>
      </c>
      <c r="C55727">
        <v>200</v>
      </c>
    </row>
    <row r="55728" spans="1:3" x14ac:dyDescent="0.2">
      <c r="A55728" t="s">
        <v>12355</v>
      </c>
      <c r="B55728" s="1">
        <v>45048</v>
      </c>
      <c r="C55728">
        <v>53.9</v>
      </c>
    </row>
    <row r="55729" spans="1:3" x14ac:dyDescent="0.2">
      <c r="A55729" t="s">
        <v>1990</v>
      </c>
      <c r="B55729" s="1">
        <v>45048</v>
      </c>
      <c r="C55729">
        <v>158.9</v>
      </c>
    </row>
    <row r="55730" spans="1:3" x14ac:dyDescent="0.2">
      <c r="A55730" t="s">
        <v>11</v>
      </c>
      <c r="B55730" s="1">
        <v>45048</v>
      </c>
      <c r="C55730">
        <v>285.36</v>
      </c>
    </row>
    <row r="55731" spans="1:3" x14ac:dyDescent="0.2">
      <c r="A55731" t="s">
        <v>1995</v>
      </c>
      <c r="B55731" s="1">
        <v>45048</v>
      </c>
      <c r="C55731">
        <v>444.99</v>
      </c>
    </row>
    <row r="55732" spans="1:3" x14ac:dyDescent="0.2">
      <c r="A55732" t="s">
        <v>12356</v>
      </c>
      <c r="B55732" s="1">
        <v>45048</v>
      </c>
      <c r="C55732">
        <v>53.9</v>
      </c>
    </row>
    <row r="55733" spans="1:3" x14ac:dyDescent="0.2">
      <c r="A55733" t="s">
        <v>12357</v>
      </c>
      <c r="B55733" s="1">
        <v>45048</v>
      </c>
      <c r="C55733">
        <v>15.7</v>
      </c>
    </row>
    <row r="55734" spans="1:3" x14ac:dyDescent="0.2">
      <c r="A55734" t="s">
        <v>11</v>
      </c>
      <c r="B55734" s="1">
        <v>45048</v>
      </c>
      <c r="C55734">
        <v>493.41</v>
      </c>
    </row>
    <row r="55735" spans="1:3" x14ac:dyDescent="0.2">
      <c r="A55735" t="s">
        <v>32</v>
      </c>
      <c r="B55735" s="1">
        <v>45048</v>
      </c>
      <c r="C55735">
        <v>446.46</v>
      </c>
    </row>
    <row r="55736" spans="1:3" x14ac:dyDescent="0.2">
      <c r="A55736" t="s">
        <v>327</v>
      </c>
      <c r="B55736" s="1">
        <v>45048</v>
      </c>
      <c r="C55736">
        <v>58.88</v>
      </c>
    </row>
    <row r="55737" spans="1:3" x14ac:dyDescent="0.2">
      <c r="A55737" t="s">
        <v>327</v>
      </c>
      <c r="B55737" s="1">
        <v>45048</v>
      </c>
      <c r="C55737">
        <v>363.14</v>
      </c>
    </row>
    <row r="55738" spans="1:3" x14ac:dyDescent="0.2">
      <c r="A55738" t="s">
        <v>79</v>
      </c>
      <c r="B55738" s="1">
        <v>45048</v>
      </c>
      <c r="C55738">
        <v>55.71</v>
      </c>
    </row>
    <row r="55739" spans="1:3" x14ac:dyDescent="0.2">
      <c r="A55739" t="s">
        <v>12358</v>
      </c>
      <c r="B55739" s="1">
        <v>45048</v>
      </c>
      <c r="C55739">
        <v>203.95</v>
      </c>
    </row>
    <row r="55740" spans="1:3" x14ac:dyDescent="0.2">
      <c r="A55740" t="s">
        <v>171</v>
      </c>
      <c r="B55740" s="1">
        <v>45048</v>
      </c>
      <c r="C55740">
        <v>355.74</v>
      </c>
    </row>
    <row r="55741" spans="1:3" x14ac:dyDescent="0.2">
      <c r="A55741" t="s">
        <v>12359</v>
      </c>
      <c r="B55741" s="1">
        <v>45048</v>
      </c>
      <c r="C55741">
        <v>26.9</v>
      </c>
    </row>
    <row r="55742" spans="1:3" x14ac:dyDescent="0.2">
      <c r="A55742" t="s">
        <v>396</v>
      </c>
      <c r="B55742" s="1">
        <v>45048</v>
      </c>
      <c r="C55742">
        <v>295.19</v>
      </c>
    </row>
    <row r="55743" spans="1:3" x14ac:dyDescent="0.2">
      <c r="A55743" t="s">
        <v>1753</v>
      </c>
      <c r="B55743" s="1">
        <v>45048</v>
      </c>
      <c r="C55743">
        <v>10.4</v>
      </c>
    </row>
    <row r="55744" spans="1:3" x14ac:dyDescent="0.2">
      <c r="A55744" t="s">
        <v>418</v>
      </c>
      <c r="B55744" s="1">
        <v>45048</v>
      </c>
      <c r="C55744">
        <v>10.78</v>
      </c>
    </row>
    <row r="55745" spans="1:3" x14ac:dyDescent="0.2">
      <c r="A55745" t="s">
        <v>331</v>
      </c>
      <c r="B55745" s="1">
        <v>45048</v>
      </c>
      <c r="C55745">
        <v>270.93</v>
      </c>
    </row>
    <row r="55746" spans="1:3" x14ac:dyDescent="0.2">
      <c r="A55746" t="s">
        <v>1161</v>
      </c>
      <c r="B55746" s="1">
        <v>45048</v>
      </c>
      <c r="C55746">
        <v>57.94</v>
      </c>
    </row>
    <row r="55747" spans="1:3" x14ac:dyDescent="0.2">
      <c r="A55747" t="s">
        <v>332</v>
      </c>
      <c r="B55747" s="1">
        <v>45048</v>
      </c>
      <c r="C55747">
        <v>121.76</v>
      </c>
    </row>
    <row r="55748" spans="1:3" x14ac:dyDescent="0.2">
      <c r="A55748" t="s">
        <v>49</v>
      </c>
      <c r="B55748" s="1">
        <v>45048</v>
      </c>
      <c r="C55748">
        <v>46.95</v>
      </c>
    </row>
    <row r="55749" spans="1:3" x14ac:dyDescent="0.2">
      <c r="A55749" t="s">
        <v>1257</v>
      </c>
      <c r="B55749" s="1">
        <v>45048</v>
      </c>
      <c r="C55749">
        <v>524.39</v>
      </c>
    </row>
    <row r="55750" spans="1:3" x14ac:dyDescent="0.2">
      <c r="A55750" t="s">
        <v>945</v>
      </c>
      <c r="B55750" s="1">
        <v>45048</v>
      </c>
      <c r="C55750">
        <v>109.91</v>
      </c>
    </row>
    <row r="55751" spans="1:3" x14ac:dyDescent="0.2">
      <c r="A55751" t="s">
        <v>6844</v>
      </c>
      <c r="B55751" s="1">
        <v>45048</v>
      </c>
      <c r="C55751">
        <v>114.32</v>
      </c>
    </row>
    <row r="55752" spans="1:3" x14ac:dyDescent="0.2">
      <c r="A55752" t="s">
        <v>396</v>
      </c>
      <c r="B55752" s="1">
        <v>45048</v>
      </c>
      <c r="C55752">
        <v>32.4</v>
      </c>
    </row>
    <row r="55753" spans="1:3" x14ac:dyDescent="0.2">
      <c r="A55753" t="s">
        <v>2989</v>
      </c>
      <c r="B55753" s="1">
        <v>45048</v>
      </c>
      <c r="C55753">
        <v>25.17</v>
      </c>
    </row>
    <row r="55754" spans="1:3" x14ac:dyDescent="0.2">
      <c r="A55754" t="s">
        <v>38</v>
      </c>
      <c r="B55754" s="1">
        <v>45048</v>
      </c>
      <c r="C55754">
        <v>149.71</v>
      </c>
    </row>
    <row r="55755" spans="1:3" x14ac:dyDescent="0.2">
      <c r="A55755" t="s">
        <v>936</v>
      </c>
      <c r="B55755" s="1">
        <v>45048</v>
      </c>
      <c r="C55755">
        <v>75.510000000000005</v>
      </c>
    </row>
    <row r="55756" spans="1:3" x14ac:dyDescent="0.2">
      <c r="A55756" t="s">
        <v>12360</v>
      </c>
      <c r="B55756" s="1">
        <v>45048</v>
      </c>
      <c r="C55756">
        <v>13.35</v>
      </c>
    </row>
    <row r="55757" spans="1:3" x14ac:dyDescent="0.2">
      <c r="A55757" t="s">
        <v>12361</v>
      </c>
      <c r="B55757" s="1">
        <v>45048</v>
      </c>
      <c r="C55757">
        <v>11.9</v>
      </c>
    </row>
    <row r="55758" spans="1:3" x14ac:dyDescent="0.2">
      <c r="A55758" t="s">
        <v>287</v>
      </c>
      <c r="B55758" s="1">
        <v>45048</v>
      </c>
      <c r="C55758">
        <v>212.8</v>
      </c>
    </row>
    <row r="55759" spans="1:3" x14ac:dyDescent="0.2">
      <c r="A55759" t="s">
        <v>12362</v>
      </c>
      <c r="B55759" s="1">
        <v>45048</v>
      </c>
      <c r="C55759">
        <v>53.9</v>
      </c>
    </row>
    <row r="55760" spans="1:3" x14ac:dyDescent="0.2">
      <c r="A55760" t="s">
        <v>184</v>
      </c>
      <c r="B55760" s="1">
        <v>45048</v>
      </c>
      <c r="C55760">
        <v>38.97</v>
      </c>
    </row>
    <row r="55761" spans="1:3" x14ac:dyDescent="0.2">
      <c r="A55761" t="s">
        <v>229</v>
      </c>
      <c r="B55761" s="1">
        <v>45048</v>
      </c>
      <c r="C55761">
        <v>35.43</v>
      </c>
    </row>
    <row r="55762" spans="1:3" x14ac:dyDescent="0.2">
      <c r="A55762" t="s">
        <v>679</v>
      </c>
      <c r="B55762" s="1">
        <v>45048</v>
      </c>
      <c r="C55762">
        <v>244.78</v>
      </c>
    </row>
    <row r="55763" spans="1:3" x14ac:dyDescent="0.2">
      <c r="A55763" t="s">
        <v>4642</v>
      </c>
      <c r="B55763" s="1">
        <v>45048</v>
      </c>
      <c r="C55763">
        <v>649.71</v>
      </c>
    </row>
    <row r="55764" spans="1:3" x14ac:dyDescent="0.2">
      <c r="A55764" t="s">
        <v>679</v>
      </c>
      <c r="B55764" s="1">
        <v>45048</v>
      </c>
      <c r="C55764">
        <v>1540.34</v>
      </c>
    </row>
    <row r="55765" spans="1:3" x14ac:dyDescent="0.2">
      <c r="A55765" t="s">
        <v>7822</v>
      </c>
      <c r="B55765" s="1">
        <v>45048</v>
      </c>
      <c r="C55765">
        <v>185.34</v>
      </c>
    </row>
    <row r="55766" spans="1:3" x14ac:dyDescent="0.2">
      <c r="A55766" t="s">
        <v>12</v>
      </c>
      <c r="B55766" s="1">
        <v>45048</v>
      </c>
      <c r="C55766">
        <v>166.82</v>
      </c>
    </row>
    <row r="55767" spans="1:3" x14ac:dyDescent="0.2">
      <c r="A55767" t="s">
        <v>12346</v>
      </c>
      <c r="B55767" s="1">
        <v>45049</v>
      </c>
      <c r="C55767">
        <v>63.9</v>
      </c>
    </row>
    <row r="55768" spans="1:3" x14ac:dyDescent="0.2">
      <c r="A55768" t="s">
        <v>12347</v>
      </c>
      <c r="B55768" s="1">
        <v>45049</v>
      </c>
      <c r="C55768">
        <v>31.5</v>
      </c>
    </row>
    <row r="55769" spans="1:3" x14ac:dyDescent="0.2">
      <c r="A55769" t="s">
        <v>8970</v>
      </c>
      <c r="B55769" s="1">
        <v>45049</v>
      </c>
      <c r="C55769">
        <v>49.5</v>
      </c>
    </row>
    <row r="55770" spans="1:3" x14ac:dyDescent="0.2">
      <c r="A55770" t="s">
        <v>481</v>
      </c>
      <c r="B55770" s="1">
        <v>45049</v>
      </c>
      <c r="C55770">
        <v>302.67</v>
      </c>
    </row>
    <row r="55771" spans="1:3" x14ac:dyDescent="0.2">
      <c r="A55771" t="s">
        <v>481</v>
      </c>
      <c r="B55771" s="1">
        <v>45049</v>
      </c>
      <c r="C55771">
        <v>983.76</v>
      </c>
    </row>
    <row r="55772" spans="1:3" x14ac:dyDescent="0.2">
      <c r="A55772" t="s">
        <v>11517</v>
      </c>
      <c r="B55772" s="1">
        <v>45049</v>
      </c>
      <c r="C55772">
        <v>78.959999999999994</v>
      </c>
    </row>
    <row r="55773" spans="1:3" x14ac:dyDescent="0.2">
      <c r="A55773" t="s">
        <v>1743</v>
      </c>
      <c r="B55773" s="1">
        <v>45049</v>
      </c>
      <c r="C55773">
        <v>92.59</v>
      </c>
    </row>
    <row r="55774" spans="1:3" x14ac:dyDescent="0.2">
      <c r="A55774" t="s">
        <v>753</v>
      </c>
      <c r="B55774" s="1">
        <v>45049</v>
      </c>
      <c r="C55774">
        <v>104.3</v>
      </c>
    </row>
    <row r="55775" spans="1:3" x14ac:dyDescent="0.2">
      <c r="A55775" t="s">
        <v>227</v>
      </c>
      <c r="B55775" s="1">
        <v>45049</v>
      </c>
      <c r="C55775">
        <v>182.03</v>
      </c>
    </row>
    <row r="55776" spans="1:3" x14ac:dyDescent="0.2">
      <c r="A55776" t="s">
        <v>227</v>
      </c>
      <c r="B55776" s="1">
        <v>45049</v>
      </c>
      <c r="C55776">
        <v>38.21</v>
      </c>
    </row>
    <row r="55777" spans="1:3" x14ac:dyDescent="0.2">
      <c r="A55777" t="s">
        <v>137</v>
      </c>
      <c r="B55777" s="1">
        <v>45049</v>
      </c>
      <c r="C55777">
        <v>164.5</v>
      </c>
    </row>
    <row r="55778" spans="1:3" x14ac:dyDescent="0.2">
      <c r="A55778" t="s">
        <v>137</v>
      </c>
      <c r="B55778" s="1">
        <v>45049</v>
      </c>
      <c r="C55778">
        <v>27.41</v>
      </c>
    </row>
    <row r="55779" spans="1:3" x14ac:dyDescent="0.2">
      <c r="A55779" t="s">
        <v>223</v>
      </c>
      <c r="B55779" s="1">
        <v>45049</v>
      </c>
      <c r="C55779">
        <v>103.96</v>
      </c>
    </row>
    <row r="55780" spans="1:3" x14ac:dyDescent="0.2">
      <c r="A55780" t="s">
        <v>223</v>
      </c>
      <c r="B55780" s="1">
        <v>45049</v>
      </c>
      <c r="C55780">
        <v>18.88</v>
      </c>
    </row>
    <row r="55781" spans="1:3" x14ac:dyDescent="0.2">
      <c r="A55781" t="s">
        <v>222</v>
      </c>
      <c r="B55781" s="1">
        <v>45049</v>
      </c>
      <c r="C55781">
        <v>260.27</v>
      </c>
    </row>
    <row r="55782" spans="1:3" x14ac:dyDescent="0.2">
      <c r="A55782" t="s">
        <v>6509</v>
      </c>
      <c r="B55782" s="1">
        <v>45049</v>
      </c>
      <c r="C55782">
        <v>204.35</v>
      </c>
    </row>
    <row r="55783" spans="1:3" x14ac:dyDescent="0.2">
      <c r="A55783" t="s">
        <v>11517</v>
      </c>
      <c r="B55783" s="1">
        <v>45049</v>
      </c>
      <c r="C55783">
        <v>97</v>
      </c>
    </row>
    <row r="55784" spans="1:3" x14ac:dyDescent="0.2">
      <c r="A55784" t="s">
        <v>349</v>
      </c>
      <c r="B55784" s="1">
        <v>45049</v>
      </c>
      <c r="C55784">
        <v>103.19</v>
      </c>
    </row>
    <row r="55785" spans="1:3" x14ac:dyDescent="0.2">
      <c r="A55785" t="s">
        <v>79</v>
      </c>
      <c r="B55785" s="1">
        <v>45049</v>
      </c>
      <c r="C55785">
        <v>87.03</v>
      </c>
    </row>
    <row r="55786" spans="1:3" x14ac:dyDescent="0.2">
      <c r="A55786" t="s">
        <v>79</v>
      </c>
      <c r="B55786" s="1">
        <v>45049</v>
      </c>
      <c r="C55786">
        <v>32.08</v>
      </c>
    </row>
    <row r="55787" spans="1:3" x14ac:dyDescent="0.2">
      <c r="A55787" t="s">
        <v>12348</v>
      </c>
      <c r="B55787" s="1">
        <v>45049</v>
      </c>
      <c r="C55787">
        <v>113.4</v>
      </c>
    </row>
    <row r="55788" spans="1:3" x14ac:dyDescent="0.2">
      <c r="A55788" t="s">
        <v>12142</v>
      </c>
      <c r="B55788" s="1">
        <v>45049</v>
      </c>
      <c r="C55788">
        <v>60.9</v>
      </c>
    </row>
    <row r="55789" spans="1:3" x14ac:dyDescent="0.2">
      <c r="A55789" t="s">
        <v>12349</v>
      </c>
      <c r="B55789" s="1">
        <v>45049</v>
      </c>
      <c r="C55789">
        <v>63.9</v>
      </c>
    </row>
    <row r="55790" spans="1:3" x14ac:dyDescent="0.2">
      <c r="A55790" t="s">
        <v>10386</v>
      </c>
      <c r="B55790" s="1">
        <v>45049</v>
      </c>
      <c r="C55790">
        <v>15.7</v>
      </c>
    </row>
    <row r="55791" spans="1:3" x14ac:dyDescent="0.2">
      <c r="A55791" t="s">
        <v>11984</v>
      </c>
      <c r="B55791" s="1">
        <v>45049</v>
      </c>
      <c r="C55791">
        <v>32.9</v>
      </c>
    </row>
    <row r="55792" spans="1:3" x14ac:dyDescent="0.2">
      <c r="A55792" t="s">
        <v>6131</v>
      </c>
      <c r="B55792" s="1">
        <v>45049</v>
      </c>
      <c r="C55792">
        <v>108.9</v>
      </c>
    </row>
    <row r="55793" spans="1:3" x14ac:dyDescent="0.2">
      <c r="A55793" t="s">
        <v>4286</v>
      </c>
      <c r="B55793" s="1">
        <v>45049</v>
      </c>
      <c r="C55793">
        <v>590</v>
      </c>
    </row>
    <row r="55794" spans="1:3" x14ac:dyDescent="0.2">
      <c r="A55794" t="s">
        <v>12350</v>
      </c>
      <c r="B55794" s="1">
        <v>45049</v>
      </c>
      <c r="C55794">
        <v>575</v>
      </c>
    </row>
    <row r="55795" spans="1:3" x14ac:dyDescent="0.2">
      <c r="A55795" t="s">
        <v>10046</v>
      </c>
      <c r="B55795" s="1">
        <v>45049</v>
      </c>
      <c r="C55795">
        <v>128.80000000000001</v>
      </c>
    </row>
    <row r="55796" spans="1:3" x14ac:dyDescent="0.2">
      <c r="A55796" t="s">
        <v>12351</v>
      </c>
      <c r="B55796" s="1">
        <v>45049</v>
      </c>
      <c r="C55796">
        <v>100.45</v>
      </c>
    </row>
    <row r="55797" spans="1:3" x14ac:dyDescent="0.2">
      <c r="A55797" t="s">
        <v>430</v>
      </c>
      <c r="B55797" s="1">
        <v>45049</v>
      </c>
      <c r="C55797">
        <v>134.58000000000001</v>
      </c>
    </row>
    <row r="55798" spans="1:3" x14ac:dyDescent="0.2">
      <c r="A55798" t="s">
        <v>14</v>
      </c>
      <c r="B55798" s="1">
        <v>45049</v>
      </c>
      <c r="C55798">
        <v>818.08</v>
      </c>
    </row>
    <row r="55799" spans="1:3" x14ac:dyDescent="0.2">
      <c r="A55799" t="s">
        <v>148</v>
      </c>
      <c r="B55799" s="1">
        <v>45049</v>
      </c>
      <c r="C55799">
        <v>75</v>
      </c>
    </row>
    <row r="55800" spans="1:3" x14ac:dyDescent="0.2">
      <c r="A55800" t="s">
        <v>12352</v>
      </c>
      <c r="B55800" s="1">
        <v>45049</v>
      </c>
      <c r="C55800">
        <v>53.9</v>
      </c>
    </row>
    <row r="55801" spans="1:3" x14ac:dyDescent="0.2">
      <c r="A55801" t="s">
        <v>148</v>
      </c>
      <c r="B55801" s="1">
        <v>45049</v>
      </c>
      <c r="C55801">
        <v>418.98</v>
      </c>
    </row>
    <row r="55802" spans="1:3" x14ac:dyDescent="0.2">
      <c r="A55802" t="s">
        <v>12353</v>
      </c>
      <c r="B55802" s="1">
        <v>45049</v>
      </c>
      <c r="C55802">
        <v>124.85</v>
      </c>
    </row>
    <row r="55803" spans="1:3" x14ac:dyDescent="0.2">
      <c r="A55803" t="s">
        <v>1256</v>
      </c>
      <c r="B55803" s="1">
        <v>45049</v>
      </c>
      <c r="C55803">
        <v>109.95</v>
      </c>
    </row>
    <row r="55804" spans="1:3" x14ac:dyDescent="0.2">
      <c r="A55804" t="s">
        <v>10193</v>
      </c>
      <c r="B55804" s="1">
        <v>45049</v>
      </c>
      <c r="C55804">
        <v>92.85</v>
      </c>
    </row>
    <row r="55805" spans="1:3" x14ac:dyDescent="0.2">
      <c r="A55805" t="s">
        <v>349</v>
      </c>
      <c r="B55805" s="1">
        <v>45049</v>
      </c>
      <c r="C55805">
        <v>240.3</v>
      </c>
    </row>
    <row r="55806" spans="1:3" x14ac:dyDescent="0.2">
      <c r="A55806" t="s">
        <v>167</v>
      </c>
      <c r="B55806" s="1">
        <v>45049</v>
      </c>
      <c r="C55806">
        <v>450</v>
      </c>
    </row>
    <row r="55807" spans="1:3" x14ac:dyDescent="0.2">
      <c r="A55807" t="s">
        <v>146</v>
      </c>
      <c r="B55807" s="1">
        <v>45049</v>
      </c>
      <c r="C55807">
        <v>1025.57</v>
      </c>
    </row>
    <row r="55808" spans="1:3" x14ac:dyDescent="0.2">
      <c r="A55808" t="s">
        <v>12</v>
      </c>
      <c r="B55808" s="1">
        <v>45049</v>
      </c>
      <c r="C55808">
        <v>314.64999999999998</v>
      </c>
    </row>
    <row r="55809" spans="1:3" x14ac:dyDescent="0.2">
      <c r="A55809" t="s">
        <v>6139</v>
      </c>
      <c r="B55809" s="1">
        <v>45049</v>
      </c>
      <c r="C55809">
        <v>1226.49</v>
      </c>
    </row>
    <row r="55810" spans="1:3" x14ac:dyDescent="0.2">
      <c r="A55810" t="s">
        <v>46</v>
      </c>
      <c r="B55810" s="1">
        <v>45049</v>
      </c>
      <c r="C55810">
        <v>47.97</v>
      </c>
    </row>
    <row r="55811" spans="1:3" x14ac:dyDescent="0.2">
      <c r="A55811" t="s">
        <v>46</v>
      </c>
      <c r="B55811" s="1">
        <v>45049</v>
      </c>
      <c r="C55811">
        <v>207.3</v>
      </c>
    </row>
    <row r="55812" spans="1:3" x14ac:dyDescent="0.2">
      <c r="A55812" t="s">
        <v>46</v>
      </c>
      <c r="B55812" s="1">
        <v>45049</v>
      </c>
      <c r="C55812">
        <v>54.57</v>
      </c>
    </row>
    <row r="55813" spans="1:3" x14ac:dyDescent="0.2">
      <c r="A55813" t="s">
        <v>558</v>
      </c>
      <c r="B55813" s="1">
        <v>45049</v>
      </c>
      <c r="C55813">
        <v>984.13</v>
      </c>
    </row>
    <row r="55814" spans="1:3" x14ac:dyDescent="0.2">
      <c r="A55814" t="s">
        <v>1995</v>
      </c>
      <c r="B55814" s="1">
        <v>45049</v>
      </c>
      <c r="C55814">
        <v>131.63999999999999</v>
      </c>
    </row>
    <row r="55815" spans="1:3" x14ac:dyDescent="0.2">
      <c r="A55815" t="s">
        <v>184</v>
      </c>
      <c r="B55815" s="1">
        <v>45050</v>
      </c>
      <c r="C55815">
        <v>26.48</v>
      </c>
    </row>
    <row r="55816" spans="1:3" x14ac:dyDescent="0.2">
      <c r="A55816" t="s">
        <v>11002</v>
      </c>
      <c r="B55816" s="1">
        <v>45050</v>
      </c>
      <c r="C55816">
        <v>60.9</v>
      </c>
    </row>
    <row r="55817" spans="1:3" x14ac:dyDescent="0.2">
      <c r="A55817" t="s">
        <v>12307</v>
      </c>
      <c r="B55817" s="1">
        <v>45050</v>
      </c>
      <c r="C55817">
        <v>11.9</v>
      </c>
    </row>
    <row r="55818" spans="1:3" x14ac:dyDescent="0.2">
      <c r="A55818" t="s">
        <v>12332</v>
      </c>
      <c r="B55818" s="1">
        <v>45050</v>
      </c>
      <c r="C55818">
        <v>9.15</v>
      </c>
    </row>
    <row r="55819" spans="1:3" x14ac:dyDescent="0.2">
      <c r="A55819" t="s">
        <v>12333</v>
      </c>
      <c r="B55819" s="1">
        <v>45050</v>
      </c>
      <c r="C55819">
        <v>48.95</v>
      </c>
    </row>
    <row r="55820" spans="1:3" x14ac:dyDescent="0.2">
      <c r="A55820" t="s">
        <v>409</v>
      </c>
      <c r="B55820" s="1">
        <v>45050</v>
      </c>
      <c r="C55820">
        <v>61.95</v>
      </c>
    </row>
    <row r="55821" spans="1:3" x14ac:dyDescent="0.2">
      <c r="A55821" t="s">
        <v>119</v>
      </c>
      <c r="B55821" s="1">
        <v>45050</v>
      </c>
      <c r="C55821">
        <v>444</v>
      </c>
    </row>
    <row r="55822" spans="1:3" x14ac:dyDescent="0.2">
      <c r="A55822" t="s">
        <v>12334</v>
      </c>
      <c r="B55822" s="1">
        <v>45050</v>
      </c>
      <c r="C55822">
        <v>52.9</v>
      </c>
    </row>
    <row r="55823" spans="1:3" x14ac:dyDescent="0.2">
      <c r="A55823" t="s">
        <v>7141</v>
      </c>
      <c r="B55823" s="1">
        <v>45050</v>
      </c>
      <c r="C55823">
        <v>53.9</v>
      </c>
    </row>
    <row r="55824" spans="1:3" x14ac:dyDescent="0.2">
      <c r="A55824" t="s">
        <v>79</v>
      </c>
      <c r="B55824" s="1">
        <v>45050</v>
      </c>
      <c r="C55824">
        <v>35.950000000000003</v>
      </c>
    </row>
    <row r="55825" spans="1:3" x14ac:dyDescent="0.2">
      <c r="A55825" t="s">
        <v>79</v>
      </c>
      <c r="B55825" s="1">
        <v>45050</v>
      </c>
      <c r="C55825">
        <v>35.950000000000003</v>
      </c>
    </row>
    <row r="55826" spans="1:3" x14ac:dyDescent="0.2">
      <c r="A55826" t="s">
        <v>5579</v>
      </c>
      <c r="B55826" s="1">
        <v>45050</v>
      </c>
      <c r="C55826">
        <v>225.68</v>
      </c>
    </row>
    <row r="55827" spans="1:3" x14ac:dyDescent="0.2">
      <c r="A55827" t="s">
        <v>12335</v>
      </c>
      <c r="B55827" s="1">
        <v>45050</v>
      </c>
      <c r="C55827">
        <v>58.9</v>
      </c>
    </row>
    <row r="55828" spans="1:3" x14ac:dyDescent="0.2">
      <c r="A55828" t="s">
        <v>12336</v>
      </c>
      <c r="B55828" s="1">
        <v>45050</v>
      </c>
      <c r="C55828">
        <v>91.95</v>
      </c>
    </row>
    <row r="55829" spans="1:3" x14ac:dyDescent="0.2">
      <c r="A55829" t="s">
        <v>4354</v>
      </c>
      <c r="B55829" s="1">
        <v>45050</v>
      </c>
      <c r="C55829">
        <v>70.650000000000006</v>
      </c>
    </row>
    <row r="55830" spans="1:3" x14ac:dyDescent="0.2">
      <c r="A55830" t="s">
        <v>12337</v>
      </c>
      <c r="B55830" s="1">
        <v>45050</v>
      </c>
      <c r="C55830">
        <v>62.9</v>
      </c>
    </row>
    <row r="55831" spans="1:3" x14ac:dyDescent="0.2">
      <c r="A55831" t="s">
        <v>12338</v>
      </c>
      <c r="B55831" s="1">
        <v>45050</v>
      </c>
      <c r="C55831">
        <v>197.95</v>
      </c>
    </row>
    <row r="55832" spans="1:3" x14ac:dyDescent="0.2">
      <c r="A55832" t="s">
        <v>12339</v>
      </c>
      <c r="B55832" s="1">
        <v>45050</v>
      </c>
      <c r="C55832">
        <v>53.9</v>
      </c>
    </row>
    <row r="55833" spans="1:3" x14ac:dyDescent="0.2">
      <c r="A55833" t="s">
        <v>12340</v>
      </c>
      <c r="B55833" s="1">
        <v>45050</v>
      </c>
      <c r="C55833">
        <v>198.8</v>
      </c>
    </row>
    <row r="55834" spans="1:3" x14ac:dyDescent="0.2">
      <c r="A55834" t="s">
        <v>12341</v>
      </c>
      <c r="B55834" s="1">
        <v>45050</v>
      </c>
      <c r="C55834">
        <v>88.6</v>
      </c>
    </row>
    <row r="55835" spans="1:3" x14ac:dyDescent="0.2">
      <c r="A55835" t="s">
        <v>12342</v>
      </c>
      <c r="B55835" s="1">
        <v>45050</v>
      </c>
      <c r="C55835">
        <v>88.85</v>
      </c>
    </row>
    <row r="55836" spans="1:3" x14ac:dyDescent="0.2">
      <c r="A55836" t="s">
        <v>11991</v>
      </c>
      <c r="B55836" s="1">
        <v>45050</v>
      </c>
      <c r="C55836">
        <v>53.9</v>
      </c>
    </row>
    <row r="55837" spans="1:3" x14ac:dyDescent="0.2">
      <c r="A55837" t="s">
        <v>9437</v>
      </c>
      <c r="B55837" s="1">
        <v>45050</v>
      </c>
      <c r="C55837">
        <v>370.8</v>
      </c>
    </row>
    <row r="55838" spans="1:3" x14ac:dyDescent="0.2">
      <c r="A55838" t="s">
        <v>12343</v>
      </c>
      <c r="B55838" s="1">
        <v>45050</v>
      </c>
      <c r="C55838">
        <v>282.3</v>
      </c>
    </row>
    <row r="55839" spans="1:3" x14ac:dyDescent="0.2">
      <c r="A55839" t="s">
        <v>12344</v>
      </c>
      <c r="B55839" s="1">
        <v>45050</v>
      </c>
      <c r="C55839">
        <v>43.95</v>
      </c>
    </row>
    <row r="55840" spans="1:3" x14ac:dyDescent="0.2">
      <c r="A55840" t="s">
        <v>1851</v>
      </c>
      <c r="B55840" s="1">
        <v>45050</v>
      </c>
      <c r="C55840">
        <v>10829.37</v>
      </c>
    </row>
    <row r="55841" spans="1:3" x14ac:dyDescent="0.2">
      <c r="A55841" t="s">
        <v>184</v>
      </c>
      <c r="B55841" s="1">
        <v>45050</v>
      </c>
      <c r="C55841">
        <v>46.25</v>
      </c>
    </row>
    <row r="55842" spans="1:3" x14ac:dyDescent="0.2">
      <c r="A55842" t="s">
        <v>119</v>
      </c>
      <c r="B55842" s="1">
        <v>45050</v>
      </c>
      <c r="C55842">
        <v>1369.54</v>
      </c>
    </row>
    <row r="55843" spans="1:3" x14ac:dyDescent="0.2">
      <c r="A55843" t="s">
        <v>12345</v>
      </c>
      <c r="B55843" s="1">
        <v>45050</v>
      </c>
      <c r="C55843">
        <v>18.3</v>
      </c>
    </row>
    <row r="55844" spans="1:3" x14ac:dyDescent="0.2">
      <c r="A55844" t="s">
        <v>6139</v>
      </c>
      <c r="B55844" s="1">
        <v>45050</v>
      </c>
      <c r="C55844">
        <v>4585.71</v>
      </c>
    </row>
    <row r="55845" spans="1:3" x14ac:dyDescent="0.2">
      <c r="A55845" t="s">
        <v>12</v>
      </c>
      <c r="B55845" s="1">
        <v>45050</v>
      </c>
      <c r="C55845">
        <v>283.85000000000002</v>
      </c>
    </row>
    <row r="55846" spans="1:3" x14ac:dyDescent="0.2">
      <c r="A55846" t="s">
        <v>12326</v>
      </c>
      <c r="B55846" s="1">
        <v>45051</v>
      </c>
      <c r="C55846">
        <v>92.95</v>
      </c>
    </row>
    <row r="55847" spans="1:3" x14ac:dyDescent="0.2">
      <c r="A55847" t="s">
        <v>308</v>
      </c>
      <c r="B55847" s="1">
        <v>45051</v>
      </c>
      <c r="C55847">
        <v>303.85000000000002</v>
      </c>
    </row>
    <row r="55848" spans="1:3" x14ac:dyDescent="0.2">
      <c r="A55848" t="s">
        <v>558</v>
      </c>
      <c r="B55848" s="1">
        <v>45051</v>
      </c>
      <c r="C55848">
        <v>163.13999999999999</v>
      </c>
    </row>
    <row r="55849" spans="1:3" x14ac:dyDescent="0.2">
      <c r="A55849" t="s">
        <v>12222</v>
      </c>
      <c r="B55849" s="1">
        <v>45051</v>
      </c>
      <c r="C55849">
        <v>98.7</v>
      </c>
    </row>
    <row r="55850" spans="1:3" x14ac:dyDescent="0.2">
      <c r="A55850" t="s">
        <v>3</v>
      </c>
      <c r="B55850" s="1">
        <v>45051</v>
      </c>
      <c r="C55850">
        <v>31.95</v>
      </c>
    </row>
    <row r="55851" spans="1:3" x14ac:dyDescent="0.2">
      <c r="A55851" t="s">
        <v>6139</v>
      </c>
      <c r="B55851" s="1">
        <v>45051</v>
      </c>
      <c r="C55851">
        <v>554.20000000000005</v>
      </c>
    </row>
    <row r="55852" spans="1:3" x14ac:dyDescent="0.2">
      <c r="A55852" t="s">
        <v>133</v>
      </c>
      <c r="B55852" s="1">
        <v>45051</v>
      </c>
      <c r="C55852">
        <v>193.95</v>
      </c>
    </row>
    <row r="55853" spans="1:3" x14ac:dyDescent="0.2">
      <c r="A55853" t="s">
        <v>123</v>
      </c>
      <c r="B55853" s="1">
        <v>45051</v>
      </c>
      <c r="C55853">
        <v>284.44</v>
      </c>
    </row>
    <row r="55854" spans="1:3" x14ac:dyDescent="0.2">
      <c r="A55854" t="s">
        <v>232</v>
      </c>
      <c r="B55854" s="1">
        <v>45051</v>
      </c>
      <c r="C55854">
        <v>142.5</v>
      </c>
    </row>
    <row r="55855" spans="1:3" x14ac:dyDescent="0.2">
      <c r="A55855" t="s">
        <v>232</v>
      </c>
      <c r="B55855" s="1">
        <v>45051</v>
      </c>
      <c r="C55855">
        <v>83.88</v>
      </c>
    </row>
    <row r="55856" spans="1:3" x14ac:dyDescent="0.2">
      <c r="A55856" t="s">
        <v>3672</v>
      </c>
      <c r="B55856" s="1">
        <v>45051</v>
      </c>
      <c r="C55856">
        <v>16.63</v>
      </c>
    </row>
    <row r="55857" spans="1:3" x14ac:dyDescent="0.2">
      <c r="A55857" t="s">
        <v>2051</v>
      </c>
      <c r="B55857" s="1">
        <v>45051</v>
      </c>
      <c r="C55857">
        <v>52.5</v>
      </c>
    </row>
    <row r="55858" spans="1:3" x14ac:dyDescent="0.2">
      <c r="A55858" t="s">
        <v>201</v>
      </c>
      <c r="B55858" s="1">
        <v>45051</v>
      </c>
      <c r="C55858">
        <v>82.43</v>
      </c>
    </row>
    <row r="55859" spans="1:3" x14ac:dyDescent="0.2">
      <c r="A55859" t="s">
        <v>3138</v>
      </c>
      <c r="B55859" s="1">
        <v>45051</v>
      </c>
      <c r="C55859">
        <v>83.9</v>
      </c>
    </row>
    <row r="55860" spans="1:3" x14ac:dyDescent="0.2">
      <c r="A55860" t="s">
        <v>176</v>
      </c>
      <c r="B55860" s="1">
        <v>45051</v>
      </c>
      <c r="C55860">
        <v>444.5</v>
      </c>
    </row>
    <row r="55861" spans="1:3" x14ac:dyDescent="0.2">
      <c r="A55861" t="s">
        <v>1258</v>
      </c>
      <c r="B55861" s="1">
        <v>45051</v>
      </c>
      <c r="C55861">
        <v>99.81</v>
      </c>
    </row>
    <row r="55862" spans="1:3" x14ac:dyDescent="0.2">
      <c r="A55862" t="s">
        <v>436</v>
      </c>
      <c r="B55862" s="1">
        <v>45051</v>
      </c>
      <c r="C55862">
        <v>27.96</v>
      </c>
    </row>
    <row r="55863" spans="1:3" x14ac:dyDescent="0.2">
      <c r="A55863" t="s">
        <v>1005</v>
      </c>
      <c r="B55863" s="1">
        <v>45051</v>
      </c>
      <c r="C55863">
        <v>36.96</v>
      </c>
    </row>
    <row r="55864" spans="1:3" x14ac:dyDescent="0.2">
      <c r="A55864" t="s">
        <v>751</v>
      </c>
      <c r="B55864" s="1">
        <v>45051</v>
      </c>
      <c r="C55864">
        <v>18.5</v>
      </c>
    </row>
    <row r="55865" spans="1:3" x14ac:dyDescent="0.2">
      <c r="A55865" t="s">
        <v>12327</v>
      </c>
      <c r="B55865" s="1">
        <v>45051</v>
      </c>
      <c r="C55865">
        <v>83.4</v>
      </c>
    </row>
    <row r="55866" spans="1:3" x14ac:dyDescent="0.2">
      <c r="A55866" t="s">
        <v>82</v>
      </c>
      <c r="B55866" s="1">
        <v>45051</v>
      </c>
      <c r="C55866">
        <v>157.33000000000001</v>
      </c>
    </row>
    <row r="55867" spans="1:3" x14ac:dyDescent="0.2">
      <c r="A55867" t="s">
        <v>12328</v>
      </c>
      <c r="B55867" s="1">
        <v>45051</v>
      </c>
      <c r="C55867">
        <v>23.95</v>
      </c>
    </row>
    <row r="55868" spans="1:3" x14ac:dyDescent="0.2">
      <c r="A55868" t="s">
        <v>3464</v>
      </c>
      <c r="B55868" s="1">
        <v>45051</v>
      </c>
      <c r="C55868">
        <v>34.11</v>
      </c>
    </row>
    <row r="55869" spans="1:3" x14ac:dyDescent="0.2">
      <c r="A55869" t="s">
        <v>2845</v>
      </c>
      <c r="B55869" s="1">
        <v>45051</v>
      </c>
      <c r="C55869">
        <v>68.97</v>
      </c>
    </row>
    <row r="55870" spans="1:3" x14ac:dyDescent="0.2">
      <c r="A55870" t="s">
        <v>12329</v>
      </c>
      <c r="B55870" s="1">
        <v>45051</v>
      </c>
      <c r="C55870">
        <v>28.9</v>
      </c>
    </row>
    <row r="55871" spans="1:3" x14ac:dyDescent="0.2">
      <c r="A55871" t="s">
        <v>12330</v>
      </c>
      <c r="B55871" s="1">
        <v>45051</v>
      </c>
      <c r="C55871">
        <v>44.9</v>
      </c>
    </row>
    <row r="55872" spans="1:3" x14ac:dyDescent="0.2">
      <c r="A55872" t="s">
        <v>12331</v>
      </c>
      <c r="B55872" s="1">
        <v>45051</v>
      </c>
      <c r="C55872">
        <v>17.899999999999999</v>
      </c>
    </row>
    <row r="55873" spans="1:3" x14ac:dyDescent="0.2">
      <c r="A55873" t="s">
        <v>248</v>
      </c>
      <c r="B55873" s="1">
        <v>45051</v>
      </c>
      <c r="C55873">
        <v>73.17</v>
      </c>
    </row>
    <row r="55874" spans="1:3" x14ac:dyDescent="0.2">
      <c r="A55874" t="s">
        <v>119</v>
      </c>
      <c r="B55874" s="1">
        <v>45051</v>
      </c>
      <c r="C55874">
        <v>428.91</v>
      </c>
    </row>
    <row r="55875" spans="1:3" x14ac:dyDescent="0.2">
      <c r="A55875" t="s">
        <v>46</v>
      </c>
      <c r="B55875" s="1">
        <v>45051</v>
      </c>
      <c r="C55875">
        <v>230.97</v>
      </c>
    </row>
    <row r="55876" spans="1:3" x14ac:dyDescent="0.2">
      <c r="A55876" t="s">
        <v>482</v>
      </c>
      <c r="B55876" s="1">
        <v>45051</v>
      </c>
      <c r="C55876">
        <v>460.59</v>
      </c>
    </row>
    <row r="55877" spans="1:3" x14ac:dyDescent="0.2">
      <c r="A55877" t="s">
        <v>12</v>
      </c>
      <c r="B55877" s="1">
        <v>45051</v>
      </c>
      <c r="C55877">
        <v>294.10000000000002</v>
      </c>
    </row>
    <row r="55878" spans="1:3" x14ac:dyDescent="0.2">
      <c r="A55878" t="s">
        <v>3133</v>
      </c>
      <c r="B55878" s="1">
        <v>45054</v>
      </c>
      <c r="C55878">
        <v>746.2</v>
      </c>
    </row>
    <row r="55879" spans="1:3" x14ac:dyDescent="0.2">
      <c r="A55879" t="s">
        <v>83</v>
      </c>
      <c r="B55879" s="1">
        <v>45054</v>
      </c>
      <c r="C55879">
        <v>338.98</v>
      </c>
    </row>
    <row r="55880" spans="1:3" x14ac:dyDescent="0.2">
      <c r="A55880" t="s">
        <v>256</v>
      </c>
      <c r="B55880" s="1">
        <v>45054</v>
      </c>
      <c r="C55880">
        <v>219.16</v>
      </c>
    </row>
    <row r="55881" spans="1:3" x14ac:dyDescent="0.2">
      <c r="A55881" t="s">
        <v>2332</v>
      </c>
      <c r="B55881" s="1">
        <v>45054</v>
      </c>
      <c r="C55881">
        <v>67.900000000000006</v>
      </c>
    </row>
    <row r="55882" spans="1:3" x14ac:dyDescent="0.2">
      <c r="A55882" t="s">
        <v>148</v>
      </c>
      <c r="B55882" s="1">
        <v>45054</v>
      </c>
      <c r="C55882">
        <v>1581.5</v>
      </c>
    </row>
    <row r="55883" spans="1:3" x14ac:dyDescent="0.2">
      <c r="A55883" t="s">
        <v>714</v>
      </c>
      <c r="B55883" s="1">
        <v>45054</v>
      </c>
      <c r="C55883">
        <v>656.26</v>
      </c>
    </row>
    <row r="55884" spans="1:3" x14ac:dyDescent="0.2">
      <c r="A55884" t="s">
        <v>147</v>
      </c>
      <c r="B55884" s="1">
        <v>45054</v>
      </c>
      <c r="C55884">
        <v>397.53</v>
      </c>
    </row>
    <row r="55885" spans="1:3" x14ac:dyDescent="0.2">
      <c r="A55885" t="s">
        <v>479</v>
      </c>
      <c r="B55885" s="1">
        <v>45054</v>
      </c>
      <c r="C55885">
        <v>196.89</v>
      </c>
    </row>
    <row r="55886" spans="1:3" x14ac:dyDescent="0.2">
      <c r="A55886" t="s">
        <v>12294</v>
      </c>
      <c r="B55886" s="1">
        <v>45054</v>
      </c>
      <c r="C55886">
        <v>413.12</v>
      </c>
    </row>
    <row r="55887" spans="1:3" x14ac:dyDescent="0.2">
      <c r="A55887" t="s">
        <v>79</v>
      </c>
      <c r="B55887" s="1">
        <v>45054</v>
      </c>
      <c r="C55887">
        <v>32.08</v>
      </c>
    </row>
    <row r="55888" spans="1:3" x14ac:dyDescent="0.2">
      <c r="A55888" t="s">
        <v>79</v>
      </c>
      <c r="B55888" s="1">
        <v>45054</v>
      </c>
      <c r="C55888">
        <v>32.08</v>
      </c>
    </row>
    <row r="55889" spans="1:3" x14ac:dyDescent="0.2">
      <c r="A55889" t="s">
        <v>79</v>
      </c>
      <c r="B55889" s="1">
        <v>45054</v>
      </c>
      <c r="C55889">
        <v>35.950000000000003</v>
      </c>
    </row>
    <row r="55890" spans="1:3" x14ac:dyDescent="0.2">
      <c r="A55890" t="s">
        <v>324</v>
      </c>
      <c r="B55890" s="1">
        <v>45054</v>
      </c>
      <c r="C55890">
        <v>1283.7</v>
      </c>
    </row>
    <row r="55891" spans="1:3" x14ac:dyDescent="0.2">
      <c r="A55891" t="s">
        <v>14</v>
      </c>
      <c r="B55891" s="1">
        <v>45054</v>
      </c>
      <c r="C55891">
        <v>793.01</v>
      </c>
    </row>
    <row r="55892" spans="1:3" x14ac:dyDescent="0.2">
      <c r="A55892" t="s">
        <v>12295</v>
      </c>
      <c r="B55892" s="1">
        <v>45054</v>
      </c>
      <c r="C55892">
        <v>15.44</v>
      </c>
    </row>
    <row r="55893" spans="1:3" x14ac:dyDescent="0.2">
      <c r="A55893" t="s">
        <v>1090</v>
      </c>
      <c r="B55893" s="1">
        <v>45054</v>
      </c>
      <c r="C55893">
        <v>252.15</v>
      </c>
    </row>
    <row r="55894" spans="1:3" x14ac:dyDescent="0.2">
      <c r="A55894" t="s">
        <v>12296</v>
      </c>
      <c r="B55894" s="1">
        <v>45054</v>
      </c>
      <c r="C55894">
        <v>19.96</v>
      </c>
    </row>
    <row r="55895" spans="1:3" x14ac:dyDescent="0.2">
      <c r="A55895" t="s">
        <v>12297</v>
      </c>
      <c r="B55895" s="1">
        <v>45054</v>
      </c>
      <c r="C55895">
        <v>52.9</v>
      </c>
    </row>
    <row r="55896" spans="1:3" x14ac:dyDescent="0.2">
      <c r="A55896" t="s">
        <v>12298</v>
      </c>
      <c r="B55896" s="1">
        <v>45054</v>
      </c>
      <c r="C55896">
        <v>53.9</v>
      </c>
    </row>
    <row r="55897" spans="1:3" x14ac:dyDescent="0.2">
      <c r="A55897" t="s">
        <v>10306</v>
      </c>
      <c r="B55897" s="1">
        <v>45054</v>
      </c>
      <c r="C55897">
        <v>188.75</v>
      </c>
    </row>
    <row r="55898" spans="1:3" x14ac:dyDescent="0.2">
      <c r="A55898" t="s">
        <v>4160</v>
      </c>
      <c r="B55898" s="1">
        <v>45054</v>
      </c>
      <c r="C55898">
        <v>51.9</v>
      </c>
    </row>
    <row r="55899" spans="1:3" x14ac:dyDescent="0.2">
      <c r="A55899" t="s">
        <v>7113</v>
      </c>
      <c r="B55899" s="1">
        <v>45054</v>
      </c>
      <c r="C55899">
        <v>133.9</v>
      </c>
    </row>
    <row r="55900" spans="1:3" x14ac:dyDescent="0.2">
      <c r="A55900" t="s">
        <v>4744</v>
      </c>
      <c r="B55900" s="1">
        <v>45054</v>
      </c>
      <c r="C55900">
        <v>311.60000000000002</v>
      </c>
    </row>
    <row r="55901" spans="1:3" x14ac:dyDescent="0.2">
      <c r="A55901" t="s">
        <v>396</v>
      </c>
      <c r="B55901" s="1">
        <v>45054</v>
      </c>
      <c r="C55901">
        <v>94.17</v>
      </c>
    </row>
    <row r="55902" spans="1:3" x14ac:dyDescent="0.2">
      <c r="A55902" t="s">
        <v>536</v>
      </c>
      <c r="B55902" s="1">
        <v>45054</v>
      </c>
      <c r="C55902">
        <v>46.25</v>
      </c>
    </row>
    <row r="55903" spans="1:3" x14ac:dyDescent="0.2">
      <c r="A55903" t="s">
        <v>12299</v>
      </c>
      <c r="B55903" s="1">
        <v>45054</v>
      </c>
      <c r="C55903">
        <v>45.9</v>
      </c>
    </row>
    <row r="55904" spans="1:3" x14ac:dyDescent="0.2">
      <c r="A55904" t="s">
        <v>12300</v>
      </c>
      <c r="B55904" s="1">
        <v>45054</v>
      </c>
      <c r="C55904">
        <v>4.99</v>
      </c>
    </row>
    <row r="55905" spans="1:3" x14ac:dyDescent="0.2">
      <c r="A55905" t="s">
        <v>12301</v>
      </c>
      <c r="B55905" s="1">
        <v>45054</v>
      </c>
      <c r="C55905">
        <v>60.9</v>
      </c>
    </row>
    <row r="55906" spans="1:3" x14ac:dyDescent="0.2">
      <c r="A55906" t="s">
        <v>12302</v>
      </c>
      <c r="B55906" s="1">
        <v>45054</v>
      </c>
      <c r="C55906">
        <v>50.45</v>
      </c>
    </row>
    <row r="55907" spans="1:3" x14ac:dyDescent="0.2">
      <c r="A55907" t="s">
        <v>12303</v>
      </c>
      <c r="B55907" s="1">
        <v>45054</v>
      </c>
      <c r="C55907">
        <v>50.45</v>
      </c>
    </row>
    <row r="55908" spans="1:3" x14ac:dyDescent="0.2">
      <c r="A55908" t="s">
        <v>1204</v>
      </c>
      <c r="B55908" s="1">
        <v>45054</v>
      </c>
      <c r="C55908">
        <v>120.96</v>
      </c>
    </row>
    <row r="55909" spans="1:3" x14ac:dyDescent="0.2">
      <c r="A55909" t="s">
        <v>12304</v>
      </c>
      <c r="B55909" s="1">
        <v>45054</v>
      </c>
      <c r="C55909">
        <v>254.75</v>
      </c>
    </row>
    <row r="55910" spans="1:3" x14ac:dyDescent="0.2">
      <c r="A55910" t="s">
        <v>5690</v>
      </c>
      <c r="B55910" s="1">
        <v>45054</v>
      </c>
      <c r="C55910">
        <v>299.31</v>
      </c>
    </row>
    <row r="55911" spans="1:3" x14ac:dyDescent="0.2">
      <c r="A55911" t="s">
        <v>12305</v>
      </c>
      <c r="B55911" s="1">
        <v>45054</v>
      </c>
      <c r="C55911">
        <v>65.650000000000006</v>
      </c>
    </row>
    <row r="55912" spans="1:3" x14ac:dyDescent="0.2">
      <c r="A55912" t="s">
        <v>12142</v>
      </c>
      <c r="B55912" s="1">
        <v>45054</v>
      </c>
      <c r="C55912">
        <v>58.45</v>
      </c>
    </row>
    <row r="55913" spans="1:3" x14ac:dyDescent="0.2">
      <c r="A55913" t="s">
        <v>10575</v>
      </c>
      <c r="B55913" s="1">
        <v>45054</v>
      </c>
      <c r="C55913">
        <v>32.9</v>
      </c>
    </row>
    <row r="55914" spans="1:3" x14ac:dyDescent="0.2">
      <c r="A55914" t="s">
        <v>7548</v>
      </c>
      <c r="B55914" s="1">
        <v>45054</v>
      </c>
      <c r="C55914">
        <v>98.95</v>
      </c>
    </row>
    <row r="55915" spans="1:3" x14ac:dyDescent="0.2">
      <c r="A55915" t="s">
        <v>12306</v>
      </c>
      <c r="B55915" s="1">
        <v>45054</v>
      </c>
      <c r="C55915">
        <v>58.85</v>
      </c>
    </row>
    <row r="55916" spans="1:3" x14ac:dyDescent="0.2">
      <c r="A55916" t="s">
        <v>333</v>
      </c>
      <c r="B55916" s="1">
        <v>45054</v>
      </c>
      <c r="C55916">
        <v>133.80000000000001</v>
      </c>
    </row>
    <row r="55917" spans="1:3" x14ac:dyDescent="0.2">
      <c r="A55917" t="s">
        <v>12307</v>
      </c>
      <c r="B55917" s="1">
        <v>45054</v>
      </c>
      <c r="C55917">
        <v>11.9</v>
      </c>
    </row>
    <row r="55918" spans="1:3" x14ac:dyDescent="0.2">
      <c r="A55918" t="s">
        <v>184</v>
      </c>
      <c r="B55918" s="1">
        <v>45054</v>
      </c>
      <c r="C55918">
        <v>47.48</v>
      </c>
    </row>
    <row r="55919" spans="1:3" x14ac:dyDescent="0.2">
      <c r="A55919" t="s">
        <v>184</v>
      </c>
      <c r="B55919" s="1">
        <v>45054</v>
      </c>
      <c r="C55919">
        <v>32.479999999999997</v>
      </c>
    </row>
    <row r="55920" spans="1:3" x14ac:dyDescent="0.2">
      <c r="A55920" t="s">
        <v>12308</v>
      </c>
      <c r="B55920" s="1">
        <v>45054</v>
      </c>
      <c r="C55920">
        <v>13.35</v>
      </c>
    </row>
    <row r="55921" spans="1:3" x14ac:dyDescent="0.2">
      <c r="A55921" t="s">
        <v>46</v>
      </c>
      <c r="B55921" s="1">
        <v>45054</v>
      </c>
      <c r="C55921">
        <v>47.97</v>
      </c>
    </row>
    <row r="55922" spans="1:3" x14ac:dyDescent="0.2">
      <c r="A55922" t="s">
        <v>46</v>
      </c>
      <c r="B55922" s="1">
        <v>45054</v>
      </c>
      <c r="C55922">
        <v>67.739999999999995</v>
      </c>
    </row>
    <row r="55923" spans="1:3" x14ac:dyDescent="0.2">
      <c r="A55923" t="s">
        <v>46</v>
      </c>
      <c r="B55923" s="1">
        <v>45054</v>
      </c>
      <c r="C55923">
        <v>112.5</v>
      </c>
    </row>
    <row r="55924" spans="1:3" x14ac:dyDescent="0.2">
      <c r="A55924" t="s">
        <v>46</v>
      </c>
      <c r="B55924" s="1">
        <v>45054</v>
      </c>
      <c r="C55924">
        <v>107.31</v>
      </c>
    </row>
    <row r="55925" spans="1:3" x14ac:dyDescent="0.2">
      <c r="A55925" t="s">
        <v>12309</v>
      </c>
      <c r="B55925" s="1">
        <v>45054</v>
      </c>
      <c r="C55925">
        <v>244.65</v>
      </c>
    </row>
    <row r="55926" spans="1:3" x14ac:dyDescent="0.2">
      <c r="A55926" t="s">
        <v>12310</v>
      </c>
      <c r="B55926" s="1">
        <v>45054</v>
      </c>
      <c r="C55926">
        <v>108.55</v>
      </c>
    </row>
    <row r="55927" spans="1:3" x14ac:dyDescent="0.2">
      <c r="A55927" t="s">
        <v>11587</v>
      </c>
      <c r="B55927" s="1">
        <v>45054</v>
      </c>
      <c r="C55927">
        <v>61.45</v>
      </c>
    </row>
    <row r="55928" spans="1:3" x14ac:dyDescent="0.2">
      <c r="A55928" t="s">
        <v>12311</v>
      </c>
      <c r="B55928" s="1">
        <v>45054</v>
      </c>
      <c r="C55928">
        <v>43.95</v>
      </c>
    </row>
    <row r="55929" spans="1:3" x14ac:dyDescent="0.2">
      <c r="A55929" t="s">
        <v>12312</v>
      </c>
      <c r="B55929" s="1">
        <v>45054</v>
      </c>
      <c r="C55929">
        <v>58.95</v>
      </c>
    </row>
    <row r="55930" spans="1:3" x14ac:dyDescent="0.2">
      <c r="A55930" t="s">
        <v>355</v>
      </c>
      <c r="B55930" s="1">
        <v>45054</v>
      </c>
      <c r="C55930">
        <v>964.19</v>
      </c>
    </row>
    <row r="55931" spans="1:3" x14ac:dyDescent="0.2">
      <c r="A55931" t="s">
        <v>355</v>
      </c>
      <c r="B55931" s="1">
        <v>45054</v>
      </c>
      <c r="C55931">
        <v>110.7</v>
      </c>
    </row>
    <row r="55932" spans="1:3" x14ac:dyDescent="0.2">
      <c r="A55932" t="s">
        <v>355</v>
      </c>
      <c r="B55932" s="1">
        <v>45054</v>
      </c>
      <c r="C55932">
        <v>25.82</v>
      </c>
    </row>
    <row r="55933" spans="1:3" x14ac:dyDescent="0.2">
      <c r="A55933" t="s">
        <v>7988</v>
      </c>
      <c r="B55933" s="1">
        <v>45054</v>
      </c>
      <c r="C55933">
        <v>285.39</v>
      </c>
    </row>
    <row r="55934" spans="1:3" x14ac:dyDescent="0.2">
      <c r="A55934" t="s">
        <v>286</v>
      </c>
      <c r="B55934" s="1">
        <v>45054</v>
      </c>
      <c r="C55934">
        <v>543.96</v>
      </c>
    </row>
    <row r="55935" spans="1:3" x14ac:dyDescent="0.2">
      <c r="A55935" t="s">
        <v>229</v>
      </c>
      <c r="B55935" s="1">
        <v>45054</v>
      </c>
      <c r="C55935">
        <v>26.43</v>
      </c>
    </row>
    <row r="55936" spans="1:3" x14ac:dyDescent="0.2">
      <c r="A55936" t="s">
        <v>12313</v>
      </c>
      <c r="B55936" s="1">
        <v>45054</v>
      </c>
      <c r="C55936">
        <v>17.440000000000001</v>
      </c>
    </row>
    <row r="55937" spans="1:3" x14ac:dyDescent="0.2">
      <c r="A55937" t="s">
        <v>122</v>
      </c>
      <c r="B55937" s="1">
        <v>45054</v>
      </c>
      <c r="C55937">
        <v>1178.44</v>
      </c>
    </row>
    <row r="55938" spans="1:3" x14ac:dyDescent="0.2">
      <c r="A55938" t="s">
        <v>12</v>
      </c>
      <c r="B55938" s="1">
        <v>45054</v>
      </c>
      <c r="C55938">
        <v>240.8</v>
      </c>
    </row>
    <row r="55939" spans="1:3" x14ac:dyDescent="0.2">
      <c r="A55939" t="s">
        <v>119</v>
      </c>
      <c r="B55939" s="1">
        <v>45054</v>
      </c>
      <c r="C55939">
        <v>494.4</v>
      </c>
    </row>
    <row r="55940" spans="1:3" x14ac:dyDescent="0.2">
      <c r="A55940" t="s">
        <v>4536</v>
      </c>
      <c r="B55940" s="1">
        <v>45054</v>
      </c>
      <c r="C55940">
        <v>55.95</v>
      </c>
    </row>
    <row r="55941" spans="1:3" x14ac:dyDescent="0.2">
      <c r="A55941" t="s">
        <v>12</v>
      </c>
      <c r="B55941" s="1">
        <v>45054</v>
      </c>
      <c r="C55941">
        <v>459.88</v>
      </c>
    </row>
    <row r="55942" spans="1:3" x14ac:dyDescent="0.2">
      <c r="A55942" t="s">
        <v>10097</v>
      </c>
      <c r="B55942" s="1">
        <v>45054</v>
      </c>
      <c r="C55942">
        <v>279.55</v>
      </c>
    </row>
    <row r="55943" spans="1:3" x14ac:dyDescent="0.2">
      <c r="A55943" t="s">
        <v>12</v>
      </c>
      <c r="B55943" s="1">
        <v>45054</v>
      </c>
      <c r="C55943">
        <v>373.73</v>
      </c>
    </row>
    <row r="55944" spans="1:3" x14ac:dyDescent="0.2">
      <c r="A55944" t="s">
        <v>12314</v>
      </c>
      <c r="B55944" s="1">
        <v>45054</v>
      </c>
      <c r="C55944">
        <v>53.9</v>
      </c>
    </row>
    <row r="55945" spans="1:3" x14ac:dyDescent="0.2">
      <c r="A55945" t="s">
        <v>116</v>
      </c>
      <c r="B55945" s="1">
        <v>45054</v>
      </c>
      <c r="C55945">
        <v>128.80000000000001</v>
      </c>
    </row>
    <row r="55946" spans="1:3" x14ac:dyDescent="0.2">
      <c r="A55946" t="s">
        <v>12315</v>
      </c>
      <c r="B55946" s="1">
        <v>45054</v>
      </c>
      <c r="C55946">
        <v>40.450000000000003</v>
      </c>
    </row>
    <row r="55947" spans="1:3" x14ac:dyDescent="0.2">
      <c r="A55947" t="s">
        <v>12316</v>
      </c>
      <c r="B55947" s="1">
        <v>45054</v>
      </c>
      <c r="C55947">
        <v>161.30000000000001</v>
      </c>
    </row>
    <row r="55948" spans="1:3" x14ac:dyDescent="0.2">
      <c r="A55948" t="s">
        <v>12317</v>
      </c>
      <c r="B55948" s="1">
        <v>45054</v>
      </c>
      <c r="C55948">
        <v>82.85</v>
      </c>
    </row>
    <row r="55949" spans="1:3" x14ac:dyDescent="0.2">
      <c r="A55949" t="s">
        <v>12318</v>
      </c>
      <c r="B55949" s="1">
        <v>45054</v>
      </c>
      <c r="C55949">
        <v>53.9</v>
      </c>
    </row>
    <row r="55950" spans="1:3" x14ac:dyDescent="0.2">
      <c r="A55950" t="s">
        <v>12319</v>
      </c>
      <c r="B55950" s="1">
        <v>45054</v>
      </c>
      <c r="C55950">
        <v>72.400000000000006</v>
      </c>
    </row>
    <row r="55951" spans="1:3" x14ac:dyDescent="0.2">
      <c r="A55951" t="s">
        <v>12320</v>
      </c>
      <c r="B55951" s="1">
        <v>45054</v>
      </c>
      <c r="C55951">
        <v>254.15</v>
      </c>
    </row>
    <row r="55952" spans="1:3" x14ac:dyDescent="0.2">
      <c r="A55952" t="s">
        <v>12266</v>
      </c>
      <c r="B55952" s="1">
        <v>45054</v>
      </c>
      <c r="C55952">
        <v>148.85</v>
      </c>
    </row>
    <row r="55953" spans="1:3" x14ac:dyDescent="0.2">
      <c r="A55953" t="s">
        <v>12321</v>
      </c>
      <c r="B55953" s="1">
        <v>45054</v>
      </c>
      <c r="C55953">
        <v>53.9</v>
      </c>
    </row>
    <row r="55954" spans="1:3" x14ac:dyDescent="0.2">
      <c r="A55954" t="s">
        <v>12322</v>
      </c>
      <c r="B55954" s="1">
        <v>45054</v>
      </c>
      <c r="C55954">
        <v>45.9</v>
      </c>
    </row>
    <row r="55955" spans="1:3" x14ac:dyDescent="0.2">
      <c r="A55955" t="s">
        <v>12323</v>
      </c>
      <c r="B55955" s="1">
        <v>45054</v>
      </c>
      <c r="C55955">
        <v>108.9</v>
      </c>
    </row>
    <row r="55956" spans="1:3" x14ac:dyDescent="0.2">
      <c r="A55956" t="s">
        <v>12324</v>
      </c>
      <c r="B55956" s="1">
        <v>45054</v>
      </c>
      <c r="C55956">
        <v>53.9</v>
      </c>
    </row>
    <row r="55957" spans="1:3" x14ac:dyDescent="0.2">
      <c r="A55957" t="s">
        <v>12325</v>
      </c>
      <c r="B55957" s="1">
        <v>45054</v>
      </c>
      <c r="C55957">
        <v>68.900000000000006</v>
      </c>
    </row>
    <row r="55958" spans="1:3" x14ac:dyDescent="0.2">
      <c r="A55958" t="s">
        <v>11524</v>
      </c>
      <c r="B55958" s="1">
        <v>45054</v>
      </c>
      <c r="C55958">
        <v>63.4</v>
      </c>
    </row>
    <row r="55959" spans="1:3" x14ac:dyDescent="0.2">
      <c r="A55959" t="s">
        <v>12180</v>
      </c>
      <c r="B55959" s="1">
        <v>45054</v>
      </c>
      <c r="C55959">
        <v>79.900000000000006</v>
      </c>
    </row>
    <row r="55960" spans="1:3" x14ac:dyDescent="0.2">
      <c r="A55960" t="s">
        <v>120</v>
      </c>
      <c r="B55960" s="1">
        <v>45055</v>
      </c>
      <c r="C55960">
        <v>526.23</v>
      </c>
    </row>
    <row r="55961" spans="1:3" x14ac:dyDescent="0.2">
      <c r="A55961" t="s">
        <v>227</v>
      </c>
      <c r="B55961" s="1">
        <v>45055</v>
      </c>
      <c r="C55961">
        <v>653.66999999999996</v>
      </c>
    </row>
    <row r="55962" spans="1:3" x14ac:dyDescent="0.2">
      <c r="A55962" t="s">
        <v>222</v>
      </c>
      <c r="B55962" s="1">
        <v>45055</v>
      </c>
      <c r="C55962">
        <v>961.4</v>
      </c>
    </row>
    <row r="55963" spans="1:3" x14ac:dyDescent="0.2">
      <c r="A55963" t="s">
        <v>6139</v>
      </c>
      <c r="B55963" s="1">
        <v>45055</v>
      </c>
      <c r="C55963">
        <v>679.82</v>
      </c>
    </row>
    <row r="55964" spans="1:3" x14ac:dyDescent="0.2">
      <c r="A55964" t="s">
        <v>12281</v>
      </c>
      <c r="B55964" s="1">
        <v>45055</v>
      </c>
      <c r="C55964">
        <v>12.9</v>
      </c>
    </row>
    <row r="55965" spans="1:3" x14ac:dyDescent="0.2">
      <c r="A55965" t="s">
        <v>12282</v>
      </c>
      <c r="B55965" s="1">
        <v>45055</v>
      </c>
      <c r="C55965">
        <v>11.99</v>
      </c>
    </row>
    <row r="55966" spans="1:3" x14ac:dyDescent="0.2">
      <c r="A55966" t="s">
        <v>12283</v>
      </c>
      <c r="B55966" s="1">
        <v>45055</v>
      </c>
      <c r="C55966">
        <v>33.700000000000003</v>
      </c>
    </row>
    <row r="55967" spans="1:3" x14ac:dyDescent="0.2">
      <c r="A55967" t="s">
        <v>12284</v>
      </c>
      <c r="B55967" s="1">
        <v>45055</v>
      </c>
      <c r="C55967">
        <v>53.9</v>
      </c>
    </row>
    <row r="55968" spans="1:3" x14ac:dyDescent="0.2">
      <c r="A55968" t="s">
        <v>79</v>
      </c>
      <c r="B55968" s="1">
        <v>45055</v>
      </c>
      <c r="C55968">
        <v>32.08</v>
      </c>
    </row>
    <row r="55969" spans="1:3" x14ac:dyDescent="0.2">
      <c r="A55969" t="s">
        <v>79</v>
      </c>
      <c r="B55969" s="1">
        <v>45055</v>
      </c>
      <c r="C55969">
        <v>35.950000000000003</v>
      </c>
    </row>
    <row r="55970" spans="1:3" x14ac:dyDescent="0.2">
      <c r="A55970" t="s">
        <v>79</v>
      </c>
      <c r="B55970" s="1">
        <v>45055</v>
      </c>
      <c r="C55970">
        <v>35.950000000000003</v>
      </c>
    </row>
    <row r="55971" spans="1:3" x14ac:dyDescent="0.2">
      <c r="A55971" t="s">
        <v>12285</v>
      </c>
      <c r="B55971" s="1">
        <v>45055</v>
      </c>
      <c r="C55971">
        <v>61.9</v>
      </c>
    </row>
    <row r="55972" spans="1:3" x14ac:dyDescent="0.2">
      <c r="A55972" t="s">
        <v>184</v>
      </c>
      <c r="B55972" s="1">
        <v>45055</v>
      </c>
      <c r="C55972">
        <v>27.25</v>
      </c>
    </row>
    <row r="55973" spans="1:3" x14ac:dyDescent="0.2">
      <c r="A55973" t="s">
        <v>184</v>
      </c>
      <c r="B55973" s="1">
        <v>45055</v>
      </c>
      <c r="C55973">
        <v>44.48</v>
      </c>
    </row>
    <row r="55974" spans="1:3" x14ac:dyDescent="0.2">
      <c r="A55974" t="s">
        <v>12286</v>
      </c>
      <c r="B55974" s="1">
        <v>45055</v>
      </c>
      <c r="C55974">
        <v>32.9</v>
      </c>
    </row>
    <row r="55975" spans="1:3" x14ac:dyDescent="0.2">
      <c r="A55975" t="s">
        <v>12287</v>
      </c>
      <c r="B55975" s="1">
        <v>45055</v>
      </c>
      <c r="C55975">
        <v>95.9</v>
      </c>
    </row>
    <row r="55976" spans="1:3" x14ac:dyDescent="0.2">
      <c r="A55976" t="s">
        <v>12282</v>
      </c>
      <c r="B55976" s="1">
        <v>45055</v>
      </c>
      <c r="C55976">
        <v>14.99</v>
      </c>
    </row>
    <row r="55977" spans="1:3" x14ac:dyDescent="0.2">
      <c r="A55977" t="s">
        <v>11262</v>
      </c>
      <c r="B55977" s="1">
        <v>45055</v>
      </c>
      <c r="C55977">
        <v>249</v>
      </c>
    </row>
    <row r="55978" spans="1:3" x14ac:dyDescent="0.2">
      <c r="A55978" t="s">
        <v>12288</v>
      </c>
      <c r="B55978" s="1">
        <v>45055</v>
      </c>
      <c r="C55978">
        <v>64.45</v>
      </c>
    </row>
    <row r="55979" spans="1:3" x14ac:dyDescent="0.2">
      <c r="A55979" t="s">
        <v>3282</v>
      </c>
      <c r="B55979" s="1">
        <v>45055</v>
      </c>
      <c r="C55979">
        <v>173.85</v>
      </c>
    </row>
    <row r="55980" spans="1:3" x14ac:dyDescent="0.2">
      <c r="A55980" t="s">
        <v>316</v>
      </c>
      <c r="B55980" s="1">
        <v>45055</v>
      </c>
      <c r="C55980">
        <v>51.96</v>
      </c>
    </row>
    <row r="55981" spans="1:3" x14ac:dyDescent="0.2">
      <c r="A55981" t="s">
        <v>945</v>
      </c>
      <c r="B55981" s="1">
        <v>45055</v>
      </c>
      <c r="C55981">
        <v>785.4</v>
      </c>
    </row>
    <row r="55982" spans="1:3" x14ac:dyDescent="0.2">
      <c r="A55982" t="s">
        <v>12289</v>
      </c>
      <c r="B55982" s="1">
        <v>45055</v>
      </c>
      <c r="C55982">
        <v>43.95</v>
      </c>
    </row>
    <row r="55983" spans="1:3" x14ac:dyDescent="0.2">
      <c r="A55983" t="s">
        <v>5130</v>
      </c>
      <c r="B55983" s="1">
        <v>45055</v>
      </c>
      <c r="C55983">
        <v>82.35</v>
      </c>
    </row>
    <row r="55984" spans="1:3" x14ac:dyDescent="0.2">
      <c r="A55984" t="s">
        <v>12290</v>
      </c>
      <c r="B55984" s="1">
        <v>45055</v>
      </c>
      <c r="C55984">
        <v>162.25</v>
      </c>
    </row>
    <row r="55985" spans="1:3" x14ac:dyDescent="0.2">
      <c r="A55985" t="s">
        <v>9964</v>
      </c>
      <c r="B55985" s="1">
        <v>45055</v>
      </c>
      <c r="C55985">
        <v>42.7</v>
      </c>
    </row>
    <row r="55986" spans="1:3" x14ac:dyDescent="0.2">
      <c r="A55986" t="s">
        <v>11704</v>
      </c>
      <c r="B55986" s="1">
        <v>45055</v>
      </c>
      <c r="C55986">
        <v>269.45</v>
      </c>
    </row>
    <row r="55987" spans="1:3" x14ac:dyDescent="0.2">
      <c r="A55987" t="s">
        <v>4129</v>
      </c>
      <c r="B55987" s="1">
        <v>45055</v>
      </c>
      <c r="C55987">
        <v>96.95</v>
      </c>
    </row>
    <row r="55988" spans="1:3" x14ac:dyDescent="0.2">
      <c r="A55988" t="s">
        <v>12291</v>
      </c>
      <c r="B55988" s="1">
        <v>45055</v>
      </c>
      <c r="C55988">
        <v>41.9</v>
      </c>
    </row>
    <row r="55989" spans="1:3" x14ac:dyDescent="0.2">
      <c r="A55989" t="s">
        <v>12292</v>
      </c>
      <c r="B55989" s="1">
        <v>45055</v>
      </c>
      <c r="C55989">
        <v>140.9</v>
      </c>
    </row>
    <row r="55990" spans="1:3" x14ac:dyDescent="0.2">
      <c r="A55990" t="s">
        <v>12293</v>
      </c>
      <c r="B55990" s="1">
        <v>45055</v>
      </c>
      <c r="C55990">
        <v>141.30000000000001</v>
      </c>
    </row>
    <row r="55991" spans="1:3" x14ac:dyDescent="0.2">
      <c r="A55991" t="s">
        <v>347</v>
      </c>
      <c r="B55991" s="1">
        <v>45055</v>
      </c>
      <c r="C55991">
        <v>483.82</v>
      </c>
    </row>
    <row r="55992" spans="1:3" x14ac:dyDescent="0.2">
      <c r="A55992" t="s">
        <v>12</v>
      </c>
      <c r="B55992" s="1">
        <v>45055</v>
      </c>
      <c r="C55992">
        <v>308.93</v>
      </c>
    </row>
    <row r="55993" spans="1:3" x14ac:dyDescent="0.2">
      <c r="A55993" t="s">
        <v>4000</v>
      </c>
      <c r="B55993" s="1">
        <v>45056</v>
      </c>
      <c r="C55993">
        <v>81.95</v>
      </c>
    </row>
    <row r="55994" spans="1:3" x14ac:dyDescent="0.2">
      <c r="A55994" t="s">
        <v>6139</v>
      </c>
      <c r="B55994" s="1">
        <v>45056</v>
      </c>
      <c r="C55994">
        <v>562.62</v>
      </c>
    </row>
    <row r="55995" spans="1:3" x14ac:dyDescent="0.2">
      <c r="A55995" t="s">
        <v>8067</v>
      </c>
      <c r="B55995" s="1">
        <v>45056</v>
      </c>
      <c r="C55995">
        <v>429.59</v>
      </c>
    </row>
    <row r="55996" spans="1:3" x14ac:dyDescent="0.2">
      <c r="A55996" t="s">
        <v>44</v>
      </c>
      <c r="B55996" s="1">
        <v>45056</v>
      </c>
      <c r="C55996">
        <v>764.14</v>
      </c>
    </row>
    <row r="55997" spans="1:3" x14ac:dyDescent="0.2">
      <c r="A55997" t="s">
        <v>4184</v>
      </c>
      <c r="B55997" s="1">
        <v>45056</v>
      </c>
      <c r="C55997">
        <v>655.85</v>
      </c>
    </row>
    <row r="55998" spans="1:3" x14ac:dyDescent="0.2">
      <c r="A55998" t="s">
        <v>12271</v>
      </c>
      <c r="B55998" s="1">
        <v>45056</v>
      </c>
      <c r="C55998">
        <v>20.3</v>
      </c>
    </row>
    <row r="55999" spans="1:3" x14ac:dyDescent="0.2">
      <c r="A55999" t="s">
        <v>949</v>
      </c>
      <c r="B55999" s="1">
        <v>45056</v>
      </c>
      <c r="C55999">
        <v>172.76</v>
      </c>
    </row>
    <row r="56000" spans="1:3" x14ac:dyDescent="0.2">
      <c r="A56000" t="s">
        <v>3830</v>
      </c>
      <c r="B56000" s="1">
        <v>45056</v>
      </c>
      <c r="C56000">
        <v>140.9</v>
      </c>
    </row>
    <row r="56001" spans="1:3" x14ac:dyDescent="0.2">
      <c r="A56001" t="s">
        <v>280</v>
      </c>
      <c r="B56001" s="1">
        <v>45056</v>
      </c>
      <c r="C56001">
        <v>139.13</v>
      </c>
    </row>
    <row r="56002" spans="1:3" x14ac:dyDescent="0.2">
      <c r="A56002" t="s">
        <v>12272</v>
      </c>
      <c r="B56002" s="1">
        <v>45056</v>
      </c>
      <c r="C56002">
        <v>87.5</v>
      </c>
    </row>
    <row r="56003" spans="1:3" x14ac:dyDescent="0.2">
      <c r="A56003" t="s">
        <v>1209</v>
      </c>
      <c r="B56003" s="1">
        <v>45056</v>
      </c>
      <c r="C56003">
        <v>37.950000000000003</v>
      </c>
    </row>
    <row r="56004" spans="1:3" x14ac:dyDescent="0.2">
      <c r="A56004" t="s">
        <v>3585</v>
      </c>
      <c r="B56004" s="1">
        <v>45056</v>
      </c>
      <c r="C56004">
        <v>126.4</v>
      </c>
    </row>
    <row r="56005" spans="1:3" x14ac:dyDescent="0.2">
      <c r="A56005" t="s">
        <v>12273</v>
      </c>
      <c r="B56005" s="1">
        <v>45056</v>
      </c>
      <c r="C56005">
        <v>76.900000000000006</v>
      </c>
    </row>
    <row r="56006" spans="1:3" x14ac:dyDescent="0.2">
      <c r="A56006" t="s">
        <v>1209</v>
      </c>
      <c r="B56006" s="1">
        <v>45056</v>
      </c>
      <c r="C56006">
        <v>6.75</v>
      </c>
    </row>
    <row r="56007" spans="1:3" x14ac:dyDescent="0.2">
      <c r="A56007" t="s">
        <v>549</v>
      </c>
      <c r="B56007" s="1">
        <v>45056</v>
      </c>
      <c r="C56007">
        <v>330.35</v>
      </c>
    </row>
    <row r="56008" spans="1:3" x14ac:dyDescent="0.2">
      <c r="A56008" t="s">
        <v>404</v>
      </c>
      <c r="B56008" s="1">
        <v>45056</v>
      </c>
      <c r="C56008">
        <v>5118.55</v>
      </c>
    </row>
    <row r="56009" spans="1:3" x14ac:dyDescent="0.2">
      <c r="A56009" t="s">
        <v>9519</v>
      </c>
      <c r="B56009" s="1">
        <v>45056</v>
      </c>
      <c r="C56009">
        <v>74.900000000000006</v>
      </c>
    </row>
    <row r="56010" spans="1:3" x14ac:dyDescent="0.2">
      <c r="A56010" t="s">
        <v>3083</v>
      </c>
      <c r="B56010" s="1">
        <v>45056</v>
      </c>
      <c r="C56010">
        <v>63.9</v>
      </c>
    </row>
    <row r="56011" spans="1:3" x14ac:dyDescent="0.2">
      <c r="A56011" t="s">
        <v>12274</v>
      </c>
      <c r="B56011" s="1">
        <v>45056</v>
      </c>
      <c r="C56011">
        <v>94.87</v>
      </c>
    </row>
    <row r="56012" spans="1:3" x14ac:dyDescent="0.2">
      <c r="A56012" t="s">
        <v>12275</v>
      </c>
      <c r="B56012" s="1">
        <v>45056</v>
      </c>
      <c r="C56012">
        <v>91.45</v>
      </c>
    </row>
    <row r="56013" spans="1:3" x14ac:dyDescent="0.2">
      <c r="A56013" t="s">
        <v>12276</v>
      </c>
      <c r="B56013" s="1">
        <v>45056</v>
      </c>
      <c r="C56013">
        <v>60.65</v>
      </c>
    </row>
    <row r="56014" spans="1:3" x14ac:dyDescent="0.2">
      <c r="A56014" t="s">
        <v>12277</v>
      </c>
      <c r="B56014" s="1">
        <v>45056</v>
      </c>
      <c r="C56014">
        <v>43.9</v>
      </c>
    </row>
    <row r="56015" spans="1:3" x14ac:dyDescent="0.2">
      <c r="A56015" t="s">
        <v>29</v>
      </c>
      <c r="B56015" s="1">
        <v>45056</v>
      </c>
      <c r="C56015">
        <v>517.11</v>
      </c>
    </row>
    <row r="56016" spans="1:3" x14ac:dyDescent="0.2">
      <c r="A56016" t="s">
        <v>396</v>
      </c>
      <c r="B56016" s="1">
        <v>45056</v>
      </c>
      <c r="C56016">
        <v>85.74</v>
      </c>
    </row>
    <row r="56017" spans="1:3" x14ac:dyDescent="0.2">
      <c r="A56017" t="s">
        <v>46</v>
      </c>
      <c r="B56017" s="1">
        <v>45056</v>
      </c>
      <c r="C56017">
        <v>278.93</v>
      </c>
    </row>
    <row r="56018" spans="1:3" x14ac:dyDescent="0.2">
      <c r="A56018" t="s">
        <v>46</v>
      </c>
      <c r="B56018" s="1">
        <v>45056</v>
      </c>
      <c r="C56018">
        <v>102</v>
      </c>
    </row>
    <row r="56019" spans="1:3" x14ac:dyDescent="0.2">
      <c r="A56019" t="s">
        <v>2241</v>
      </c>
      <c r="B56019" s="1">
        <v>45056</v>
      </c>
      <c r="C56019">
        <v>903.4</v>
      </c>
    </row>
    <row r="56020" spans="1:3" x14ac:dyDescent="0.2">
      <c r="A56020" t="s">
        <v>119</v>
      </c>
      <c r="B56020" s="1">
        <v>45056</v>
      </c>
      <c r="C56020">
        <v>615.87</v>
      </c>
    </row>
    <row r="56021" spans="1:3" x14ac:dyDescent="0.2">
      <c r="A56021" t="s">
        <v>723</v>
      </c>
      <c r="B56021" s="1">
        <v>45056</v>
      </c>
      <c r="C56021">
        <v>289.25</v>
      </c>
    </row>
    <row r="56022" spans="1:3" x14ac:dyDescent="0.2">
      <c r="A56022" t="s">
        <v>6815</v>
      </c>
      <c r="B56022" s="1">
        <v>45056</v>
      </c>
      <c r="C56022">
        <v>85.4</v>
      </c>
    </row>
    <row r="56023" spans="1:3" x14ac:dyDescent="0.2">
      <c r="A56023" t="s">
        <v>8160</v>
      </c>
      <c r="B56023" s="1">
        <v>45056</v>
      </c>
      <c r="C56023">
        <v>143.94999999999999</v>
      </c>
    </row>
    <row r="56024" spans="1:3" x14ac:dyDescent="0.2">
      <c r="A56024" t="s">
        <v>12278</v>
      </c>
      <c r="B56024" s="1">
        <v>45056</v>
      </c>
      <c r="C56024">
        <v>20.3</v>
      </c>
    </row>
    <row r="56025" spans="1:3" x14ac:dyDescent="0.2">
      <c r="A56025" t="s">
        <v>11003</v>
      </c>
      <c r="B56025" s="1">
        <v>45056</v>
      </c>
      <c r="C56025">
        <v>175.35</v>
      </c>
    </row>
    <row r="56026" spans="1:3" x14ac:dyDescent="0.2">
      <c r="A56026" t="s">
        <v>12279</v>
      </c>
      <c r="B56026" s="1">
        <v>45056</v>
      </c>
      <c r="C56026">
        <v>60.65</v>
      </c>
    </row>
    <row r="56027" spans="1:3" x14ac:dyDescent="0.2">
      <c r="A56027" t="s">
        <v>8041</v>
      </c>
      <c r="B56027" s="1">
        <v>45056</v>
      </c>
      <c r="C56027">
        <v>408.3</v>
      </c>
    </row>
    <row r="56028" spans="1:3" x14ac:dyDescent="0.2">
      <c r="A56028" t="s">
        <v>11664</v>
      </c>
      <c r="B56028" s="1">
        <v>45056</v>
      </c>
      <c r="C56028">
        <v>45.9</v>
      </c>
    </row>
    <row r="56029" spans="1:3" x14ac:dyDescent="0.2">
      <c r="A56029" t="s">
        <v>12280</v>
      </c>
      <c r="B56029" s="1">
        <v>45056</v>
      </c>
      <c r="C56029">
        <v>53.9</v>
      </c>
    </row>
    <row r="56030" spans="1:3" x14ac:dyDescent="0.2">
      <c r="A56030" t="s">
        <v>7511</v>
      </c>
      <c r="B56030" s="1">
        <v>45056</v>
      </c>
      <c r="C56030">
        <v>193.7</v>
      </c>
    </row>
    <row r="56031" spans="1:3" x14ac:dyDescent="0.2">
      <c r="A56031" t="s">
        <v>12067</v>
      </c>
      <c r="B56031" s="1">
        <v>45056</v>
      </c>
      <c r="C56031">
        <v>88.8</v>
      </c>
    </row>
    <row r="56032" spans="1:3" x14ac:dyDescent="0.2">
      <c r="A56032" t="s">
        <v>46</v>
      </c>
      <c r="B56032" s="1">
        <v>45056</v>
      </c>
      <c r="C56032">
        <v>1469.34</v>
      </c>
    </row>
    <row r="56033" spans="1:3" x14ac:dyDescent="0.2">
      <c r="A56033" t="s">
        <v>12</v>
      </c>
      <c r="B56033" s="1">
        <v>45056</v>
      </c>
      <c r="C56033">
        <v>202.01</v>
      </c>
    </row>
    <row r="56034" spans="1:3" x14ac:dyDescent="0.2">
      <c r="A56034" t="s">
        <v>900</v>
      </c>
      <c r="B56034" s="1">
        <v>45057</v>
      </c>
      <c r="C56034">
        <v>170.05</v>
      </c>
    </row>
    <row r="56035" spans="1:3" x14ac:dyDescent="0.2">
      <c r="A56035" t="s">
        <v>14</v>
      </c>
      <c r="B56035" s="1">
        <v>45057</v>
      </c>
      <c r="C56035">
        <v>492.21</v>
      </c>
    </row>
    <row r="56036" spans="1:3" x14ac:dyDescent="0.2">
      <c r="A56036" t="s">
        <v>418</v>
      </c>
      <c r="B56036" s="1">
        <v>45057</v>
      </c>
      <c r="C56036">
        <v>599.89</v>
      </c>
    </row>
    <row r="56037" spans="1:3" x14ac:dyDescent="0.2">
      <c r="A56037" t="s">
        <v>811</v>
      </c>
      <c r="B56037" s="1">
        <v>45057</v>
      </c>
      <c r="C56037">
        <v>1734.4</v>
      </c>
    </row>
    <row r="56038" spans="1:3" x14ac:dyDescent="0.2">
      <c r="A56038" t="s">
        <v>12260</v>
      </c>
      <c r="B56038" s="1">
        <v>45057</v>
      </c>
      <c r="C56038">
        <v>146.94999999999999</v>
      </c>
    </row>
    <row r="56039" spans="1:3" x14ac:dyDescent="0.2">
      <c r="A56039" t="s">
        <v>4910</v>
      </c>
      <c r="B56039" s="1">
        <v>45057</v>
      </c>
      <c r="C56039">
        <v>269.85000000000002</v>
      </c>
    </row>
    <row r="56040" spans="1:3" x14ac:dyDescent="0.2">
      <c r="A56040" t="s">
        <v>11517</v>
      </c>
      <c r="B56040" s="1">
        <v>45057</v>
      </c>
      <c r="C56040">
        <v>875</v>
      </c>
    </row>
    <row r="56041" spans="1:3" x14ac:dyDescent="0.2">
      <c r="A56041" t="s">
        <v>11265</v>
      </c>
      <c r="B56041" s="1">
        <v>45057</v>
      </c>
      <c r="C56041">
        <v>705.8</v>
      </c>
    </row>
    <row r="56042" spans="1:3" x14ac:dyDescent="0.2">
      <c r="A56042" t="s">
        <v>11266</v>
      </c>
      <c r="B56042" s="1">
        <v>45057</v>
      </c>
      <c r="C56042">
        <v>65.3</v>
      </c>
    </row>
    <row r="56043" spans="1:3" x14ac:dyDescent="0.2">
      <c r="A56043" t="s">
        <v>1649</v>
      </c>
      <c r="B56043" s="1">
        <v>45057</v>
      </c>
      <c r="C56043">
        <v>136.9</v>
      </c>
    </row>
    <row r="56044" spans="1:3" x14ac:dyDescent="0.2">
      <c r="A56044" t="s">
        <v>536</v>
      </c>
      <c r="B56044" s="1">
        <v>45057</v>
      </c>
      <c r="C56044">
        <v>46.25</v>
      </c>
    </row>
    <row r="56045" spans="1:3" x14ac:dyDescent="0.2">
      <c r="A56045" t="s">
        <v>1421</v>
      </c>
      <c r="B56045" s="1">
        <v>45057</v>
      </c>
      <c r="C56045">
        <v>101</v>
      </c>
    </row>
    <row r="56046" spans="1:3" x14ac:dyDescent="0.2">
      <c r="A56046" t="s">
        <v>46</v>
      </c>
      <c r="B56046" s="1">
        <v>45057</v>
      </c>
      <c r="C56046">
        <v>122.94</v>
      </c>
    </row>
    <row r="56047" spans="1:3" x14ac:dyDescent="0.2">
      <c r="A56047" t="s">
        <v>46</v>
      </c>
      <c r="B56047" s="1">
        <v>45057</v>
      </c>
      <c r="C56047">
        <v>129</v>
      </c>
    </row>
    <row r="56048" spans="1:3" x14ac:dyDescent="0.2">
      <c r="A56048" t="s">
        <v>4496</v>
      </c>
      <c r="B56048" s="1">
        <v>45057</v>
      </c>
      <c r="C56048">
        <v>168.95</v>
      </c>
    </row>
    <row r="56049" spans="1:3" x14ac:dyDescent="0.2">
      <c r="A56049" t="s">
        <v>12261</v>
      </c>
      <c r="B56049" s="1">
        <v>45057</v>
      </c>
      <c r="C56049">
        <v>80.45</v>
      </c>
    </row>
    <row r="56050" spans="1:3" x14ac:dyDescent="0.2">
      <c r="A56050" t="s">
        <v>8067</v>
      </c>
      <c r="B56050" s="1">
        <v>45057</v>
      </c>
      <c r="C56050">
        <v>58.34</v>
      </c>
    </row>
    <row r="56051" spans="1:3" x14ac:dyDescent="0.2">
      <c r="A56051" t="s">
        <v>11834</v>
      </c>
      <c r="B56051" s="1">
        <v>45057</v>
      </c>
      <c r="C56051">
        <v>53.75</v>
      </c>
    </row>
    <row r="56052" spans="1:3" x14ac:dyDescent="0.2">
      <c r="A56052" t="s">
        <v>348</v>
      </c>
      <c r="B56052" s="1">
        <v>45057</v>
      </c>
      <c r="C56052">
        <v>265.67</v>
      </c>
    </row>
    <row r="56053" spans="1:3" x14ac:dyDescent="0.2">
      <c r="A56053" t="s">
        <v>348</v>
      </c>
      <c r="B56053" s="1">
        <v>45057</v>
      </c>
      <c r="C56053">
        <v>128.84</v>
      </c>
    </row>
    <row r="56054" spans="1:3" x14ac:dyDescent="0.2">
      <c r="A56054" t="s">
        <v>12262</v>
      </c>
      <c r="B56054" s="1">
        <v>45057</v>
      </c>
      <c r="C56054">
        <v>85.4</v>
      </c>
    </row>
    <row r="56055" spans="1:3" x14ac:dyDescent="0.2">
      <c r="A56055" t="s">
        <v>12263</v>
      </c>
      <c r="B56055" s="1">
        <v>45057</v>
      </c>
      <c r="C56055">
        <v>53.9</v>
      </c>
    </row>
    <row r="56056" spans="1:3" x14ac:dyDescent="0.2">
      <c r="A56056" t="s">
        <v>7317</v>
      </c>
      <c r="B56056" s="1">
        <v>45057</v>
      </c>
      <c r="C56056">
        <v>73.650000000000006</v>
      </c>
    </row>
    <row r="56057" spans="1:3" x14ac:dyDescent="0.2">
      <c r="A56057" t="s">
        <v>12264</v>
      </c>
      <c r="B56057" s="1">
        <v>45057</v>
      </c>
      <c r="C56057">
        <v>63.9</v>
      </c>
    </row>
    <row r="56058" spans="1:3" x14ac:dyDescent="0.2">
      <c r="A56058" t="s">
        <v>10466</v>
      </c>
      <c r="B56058" s="1">
        <v>45057</v>
      </c>
      <c r="C56058">
        <v>105.15</v>
      </c>
    </row>
    <row r="56059" spans="1:3" x14ac:dyDescent="0.2">
      <c r="A56059" t="s">
        <v>12265</v>
      </c>
      <c r="B56059" s="1">
        <v>45057</v>
      </c>
      <c r="C56059">
        <v>83.9</v>
      </c>
    </row>
    <row r="56060" spans="1:3" x14ac:dyDescent="0.2">
      <c r="A56060" t="s">
        <v>4983</v>
      </c>
      <c r="B56060" s="1">
        <v>45057</v>
      </c>
      <c r="C56060">
        <v>71.849999999999994</v>
      </c>
    </row>
    <row r="56061" spans="1:3" x14ac:dyDescent="0.2">
      <c r="A56061" t="s">
        <v>1271</v>
      </c>
      <c r="B56061" s="1">
        <v>45057</v>
      </c>
      <c r="C56061">
        <v>40.75</v>
      </c>
    </row>
    <row r="56062" spans="1:3" x14ac:dyDescent="0.2">
      <c r="A56062" t="s">
        <v>12266</v>
      </c>
      <c r="B56062" s="1">
        <v>45057</v>
      </c>
      <c r="C56062">
        <v>58.9</v>
      </c>
    </row>
    <row r="56063" spans="1:3" x14ac:dyDescent="0.2">
      <c r="A56063" t="s">
        <v>12267</v>
      </c>
      <c r="B56063" s="1">
        <v>45057</v>
      </c>
      <c r="C56063">
        <v>88.85</v>
      </c>
    </row>
    <row r="56064" spans="1:3" x14ac:dyDescent="0.2">
      <c r="A56064" t="s">
        <v>870</v>
      </c>
      <c r="B56064" s="1">
        <v>45057</v>
      </c>
      <c r="C56064">
        <v>237.62</v>
      </c>
    </row>
    <row r="56065" spans="1:3" x14ac:dyDescent="0.2">
      <c r="A56065" t="s">
        <v>12268</v>
      </c>
      <c r="B56065" s="1">
        <v>45057</v>
      </c>
      <c r="C56065">
        <v>10.44</v>
      </c>
    </row>
    <row r="56066" spans="1:3" x14ac:dyDescent="0.2">
      <c r="A56066" t="s">
        <v>12269</v>
      </c>
      <c r="B56066" s="1">
        <v>45057</v>
      </c>
      <c r="C56066">
        <v>4.99</v>
      </c>
    </row>
    <row r="56067" spans="1:3" x14ac:dyDescent="0.2">
      <c r="A56067" t="s">
        <v>12270</v>
      </c>
      <c r="B56067" s="1">
        <v>45057</v>
      </c>
      <c r="C56067">
        <v>9.15</v>
      </c>
    </row>
    <row r="56068" spans="1:3" x14ac:dyDescent="0.2">
      <c r="A56068" t="s">
        <v>12</v>
      </c>
      <c r="B56068" s="1">
        <v>45057</v>
      </c>
      <c r="C56068">
        <v>365.24</v>
      </c>
    </row>
    <row r="56069" spans="1:3" x14ac:dyDescent="0.2">
      <c r="A56069" t="s">
        <v>2980</v>
      </c>
      <c r="B56069" s="1">
        <v>45058</v>
      </c>
      <c r="C56069">
        <v>6951.9</v>
      </c>
    </row>
    <row r="56070" spans="1:3" x14ac:dyDescent="0.2">
      <c r="A56070" t="s">
        <v>11015</v>
      </c>
      <c r="B56070" s="1">
        <v>45058</v>
      </c>
      <c r="C56070">
        <v>309.99</v>
      </c>
    </row>
    <row r="56071" spans="1:3" x14ac:dyDescent="0.2">
      <c r="A56071" t="s">
        <v>119</v>
      </c>
      <c r="B56071" s="1">
        <v>45058</v>
      </c>
      <c r="C56071">
        <v>700.73</v>
      </c>
    </row>
    <row r="56072" spans="1:3" x14ac:dyDescent="0.2">
      <c r="A56072" t="s">
        <v>3</v>
      </c>
      <c r="B56072" s="1">
        <v>45058</v>
      </c>
      <c r="C56072">
        <v>37.5</v>
      </c>
    </row>
    <row r="56073" spans="1:3" x14ac:dyDescent="0.2">
      <c r="A56073" t="s">
        <v>8161</v>
      </c>
      <c r="B56073" s="1">
        <v>45058</v>
      </c>
      <c r="C56073">
        <v>61.56</v>
      </c>
    </row>
    <row r="56074" spans="1:3" x14ac:dyDescent="0.2">
      <c r="A56074" t="s">
        <v>4584</v>
      </c>
      <c r="B56074" s="1">
        <v>45058</v>
      </c>
      <c r="C56074">
        <v>63.9</v>
      </c>
    </row>
    <row r="56075" spans="1:3" x14ac:dyDescent="0.2">
      <c r="A56075" t="s">
        <v>12252</v>
      </c>
      <c r="B56075" s="1">
        <v>45058</v>
      </c>
      <c r="C56075">
        <v>60.9</v>
      </c>
    </row>
    <row r="56076" spans="1:3" x14ac:dyDescent="0.2">
      <c r="A56076" t="s">
        <v>12253</v>
      </c>
      <c r="B56076" s="1">
        <v>45058</v>
      </c>
      <c r="C56076">
        <v>71.45</v>
      </c>
    </row>
    <row r="56077" spans="1:3" x14ac:dyDescent="0.2">
      <c r="A56077" t="s">
        <v>11815</v>
      </c>
      <c r="B56077" s="1">
        <v>45058</v>
      </c>
      <c r="C56077">
        <v>68.849999999999994</v>
      </c>
    </row>
    <row r="56078" spans="1:3" x14ac:dyDescent="0.2">
      <c r="A56078" t="s">
        <v>12189</v>
      </c>
      <c r="B56078" s="1">
        <v>45058</v>
      </c>
      <c r="C56078">
        <v>300.2</v>
      </c>
    </row>
    <row r="56079" spans="1:3" x14ac:dyDescent="0.2">
      <c r="A56079" t="s">
        <v>12254</v>
      </c>
      <c r="B56079" s="1">
        <v>45058</v>
      </c>
      <c r="C56079">
        <v>76.900000000000006</v>
      </c>
    </row>
    <row r="56080" spans="1:3" x14ac:dyDescent="0.2">
      <c r="A56080" t="s">
        <v>12255</v>
      </c>
      <c r="B56080" s="1">
        <v>45058</v>
      </c>
      <c r="C56080">
        <v>19.899999999999999</v>
      </c>
    </row>
    <row r="56081" spans="1:3" x14ac:dyDescent="0.2">
      <c r="A56081" t="s">
        <v>12256</v>
      </c>
      <c r="B56081" s="1">
        <v>45058</v>
      </c>
      <c r="C56081">
        <v>63.9</v>
      </c>
    </row>
    <row r="56082" spans="1:3" x14ac:dyDescent="0.2">
      <c r="A56082" t="s">
        <v>12257</v>
      </c>
      <c r="B56082" s="1">
        <v>45058</v>
      </c>
      <c r="C56082">
        <v>48.9</v>
      </c>
    </row>
    <row r="56083" spans="1:3" x14ac:dyDescent="0.2">
      <c r="A56083" t="s">
        <v>12258</v>
      </c>
      <c r="B56083" s="1">
        <v>45058</v>
      </c>
      <c r="C56083">
        <v>148.80000000000001</v>
      </c>
    </row>
    <row r="56084" spans="1:3" x14ac:dyDescent="0.2">
      <c r="A56084" t="s">
        <v>12259</v>
      </c>
      <c r="B56084" s="1">
        <v>45058</v>
      </c>
      <c r="C56084">
        <v>63.95</v>
      </c>
    </row>
    <row r="56085" spans="1:3" x14ac:dyDescent="0.2">
      <c r="A56085" t="s">
        <v>445</v>
      </c>
      <c r="B56085" s="1">
        <v>45058</v>
      </c>
      <c r="C56085">
        <v>331.75</v>
      </c>
    </row>
    <row r="56086" spans="1:3" x14ac:dyDescent="0.2">
      <c r="A56086" t="s">
        <v>6932</v>
      </c>
      <c r="B56086" s="1">
        <v>45058</v>
      </c>
      <c r="C56086">
        <v>120.75</v>
      </c>
    </row>
    <row r="56087" spans="1:3" x14ac:dyDescent="0.2">
      <c r="A56087" t="s">
        <v>12222</v>
      </c>
      <c r="B56087" s="1">
        <v>45061</v>
      </c>
      <c r="C56087">
        <v>70.349999999999994</v>
      </c>
    </row>
    <row r="56088" spans="1:3" x14ac:dyDescent="0.2">
      <c r="A56088" t="s">
        <v>3762</v>
      </c>
      <c r="B56088" s="1">
        <v>45061</v>
      </c>
      <c r="C56088">
        <v>1218.19</v>
      </c>
    </row>
    <row r="56089" spans="1:3" x14ac:dyDescent="0.2">
      <c r="A56089" t="s">
        <v>12223</v>
      </c>
      <c r="B56089" s="1">
        <v>45061</v>
      </c>
      <c r="C56089">
        <v>73.400000000000006</v>
      </c>
    </row>
    <row r="56090" spans="1:3" x14ac:dyDescent="0.2">
      <c r="A56090" t="s">
        <v>32</v>
      </c>
      <c r="B56090" s="1">
        <v>45061</v>
      </c>
      <c r="C56090">
        <v>1776.8</v>
      </c>
    </row>
    <row r="56091" spans="1:3" x14ac:dyDescent="0.2">
      <c r="A56091" t="s">
        <v>6902</v>
      </c>
      <c r="B56091" s="1">
        <v>45061</v>
      </c>
      <c r="C56091">
        <v>549</v>
      </c>
    </row>
    <row r="56092" spans="1:3" x14ac:dyDescent="0.2">
      <c r="A56092" t="s">
        <v>11</v>
      </c>
      <c r="B56092" s="1">
        <v>45061</v>
      </c>
      <c r="C56092">
        <v>497.02</v>
      </c>
    </row>
    <row r="56093" spans="1:3" x14ac:dyDescent="0.2">
      <c r="A56093" t="s">
        <v>12224</v>
      </c>
      <c r="B56093" s="1">
        <v>45061</v>
      </c>
      <c r="C56093">
        <v>48.9</v>
      </c>
    </row>
    <row r="56094" spans="1:3" x14ac:dyDescent="0.2">
      <c r="A56094" t="s">
        <v>83</v>
      </c>
      <c r="B56094" s="1">
        <v>45061</v>
      </c>
      <c r="C56094">
        <v>401.48</v>
      </c>
    </row>
    <row r="56095" spans="1:3" x14ac:dyDescent="0.2">
      <c r="A56095" t="s">
        <v>3</v>
      </c>
      <c r="B56095" s="1">
        <v>45061</v>
      </c>
      <c r="C56095">
        <v>10</v>
      </c>
    </row>
    <row r="56096" spans="1:3" x14ac:dyDescent="0.2">
      <c r="A56096" t="s">
        <v>2973</v>
      </c>
      <c r="B56096" s="1">
        <v>45061</v>
      </c>
      <c r="C56096">
        <v>265.85000000000002</v>
      </c>
    </row>
    <row r="56097" spans="1:3" x14ac:dyDescent="0.2">
      <c r="A56097" t="s">
        <v>12225</v>
      </c>
      <c r="B56097" s="1">
        <v>45061</v>
      </c>
      <c r="C56097">
        <v>96.95</v>
      </c>
    </row>
    <row r="56098" spans="1:3" x14ac:dyDescent="0.2">
      <c r="A56098" t="s">
        <v>257</v>
      </c>
      <c r="B56098" s="1">
        <v>45061</v>
      </c>
      <c r="C56098">
        <v>875</v>
      </c>
    </row>
    <row r="56099" spans="1:3" x14ac:dyDescent="0.2">
      <c r="A56099" t="s">
        <v>3585</v>
      </c>
      <c r="B56099" s="1">
        <v>45061</v>
      </c>
      <c r="C56099">
        <v>505.6</v>
      </c>
    </row>
    <row r="56100" spans="1:3" x14ac:dyDescent="0.2">
      <c r="A56100" t="s">
        <v>6139</v>
      </c>
      <c r="B56100" s="1">
        <v>45061</v>
      </c>
      <c r="C56100">
        <v>698.81</v>
      </c>
    </row>
    <row r="56101" spans="1:3" x14ac:dyDescent="0.2">
      <c r="A56101" t="s">
        <v>582</v>
      </c>
      <c r="B56101" s="1">
        <v>45061</v>
      </c>
      <c r="C56101">
        <v>127.6</v>
      </c>
    </row>
    <row r="56102" spans="1:3" x14ac:dyDescent="0.2">
      <c r="A56102" t="s">
        <v>79</v>
      </c>
      <c r="B56102" s="1">
        <v>45061</v>
      </c>
      <c r="C56102">
        <v>32.08</v>
      </c>
    </row>
    <row r="56103" spans="1:3" x14ac:dyDescent="0.2">
      <c r="A56103" t="s">
        <v>79</v>
      </c>
      <c r="B56103" s="1">
        <v>45061</v>
      </c>
      <c r="C56103">
        <v>32.08</v>
      </c>
    </row>
    <row r="56104" spans="1:3" x14ac:dyDescent="0.2">
      <c r="A56104" t="s">
        <v>79</v>
      </c>
      <c r="B56104" s="1">
        <v>45061</v>
      </c>
      <c r="C56104">
        <v>63.43</v>
      </c>
    </row>
    <row r="56105" spans="1:3" x14ac:dyDescent="0.2">
      <c r="A56105" t="s">
        <v>320</v>
      </c>
      <c r="B56105" s="1">
        <v>45061</v>
      </c>
      <c r="C56105">
        <v>440.73</v>
      </c>
    </row>
    <row r="56106" spans="1:3" x14ac:dyDescent="0.2">
      <c r="A56106" t="s">
        <v>12226</v>
      </c>
      <c r="B56106" s="1">
        <v>45061</v>
      </c>
      <c r="C56106">
        <v>15.8</v>
      </c>
    </row>
    <row r="56107" spans="1:3" x14ac:dyDescent="0.2">
      <c r="A56107" t="s">
        <v>12227</v>
      </c>
      <c r="B56107" s="1">
        <v>45061</v>
      </c>
      <c r="C56107">
        <v>85.4</v>
      </c>
    </row>
    <row r="56108" spans="1:3" x14ac:dyDescent="0.2">
      <c r="A56108" t="s">
        <v>12221</v>
      </c>
      <c r="B56108" s="1">
        <v>45061</v>
      </c>
      <c r="C56108">
        <v>20.3</v>
      </c>
    </row>
    <row r="56109" spans="1:3" x14ac:dyDescent="0.2">
      <c r="A56109" t="s">
        <v>12228</v>
      </c>
      <c r="B56109" s="1">
        <v>45061</v>
      </c>
      <c r="C56109">
        <v>87.45</v>
      </c>
    </row>
    <row r="56110" spans="1:3" x14ac:dyDescent="0.2">
      <c r="A56110" t="s">
        <v>12229</v>
      </c>
      <c r="B56110" s="1">
        <v>45061</v>
      </c>
      <c r="C56110">
        <v>126.35</v>
      </c>
    </row>
    <row r="56111" spans="1:3" x14ac:dyDescent="0.2">
      <c r="A56111" t="s">
        <v>12230</v>
      </c>
      <c r="B56111" s="1">
        <v>45061</v>
      </c>
      <c r="C56111">
        <v>71.95</v>
      </c>
    </row>
    <row r="56112" spans="1:3" x14ac:dyDescent="0.2">
      <c r="A56112" t="s">
        <v>12231</v>
      </c>
      <c r="B56112" s="1">
        <v>45061</v>
      </c>
      <c r="C56112">
        <v>63.9</v>
      </c>
    </row>
    <row r="56113" spans="1:3" x14ac:dyDescent="0.2">
      <c r="A56113" t="s">
        <v>5778</v>
      </c>
      <c r="B56113" s="1">
        <v>45061</v>
      </c>
      <c r="C56113">
        <v>139.80000000000001</v>
      </c>
    </row>
    <row r="56114" spans="1:3" x14ac:dyDescent="0.2">
      <c r="A56114" t="s">
        <v>12232</v>
      </c>
      <c r="B56114" s="1">
        <v>45061</v>
      </c>
      <c r="C56114">
        <v>28.92</v>
      </c>
    </row>
    <row r="56115" spans="1:3" x14ac:dyDescent="0.2">
      <c r="A56115" t="s">
        <v>12233</v>
      </c>
      <c r="B56115" s="1">
        <v>45061</v>
      </c>
      <c r="C56115">
        <v>63.9</v>
      </c>
    </row>
    <row r="56116" spans="1:3" x14ac:dyDescent="0.2">
      <c r="A56116" t="s">
        <v>1552</v>
      </c>
      <c r="B56116" s="1">
        <v>45061</v>
      </c>
      <c r="C56116">
        <v>63.9</v>
      </c>
    </row>
    <row r="56117" spans="1:3" x14ac:dyDescent="0.2">
      <c r="A56117" t="s">
        <v>12234</v>
      </c>
      <c r="B56117" s="1">
        <v>45061</v>
      </c>
      <c r="C56117">
        <v>154.94999999999999</v>
      </c>
    </row>
    <row r="56118" spans="1:3" x14ac:dyDescent="0.2">
      <c r="A56118" t="s">
        <v>1224</v>
      </c>
      <c r="B56118" s="1">
        <v>45061</v>
      </c>
      <c r="C56118">
        <v>90.4</v>
      </c>
    </row>
    <row r="56119" spans="1:3" x14ac:dyDescent="0.2">
      <c r="A56119" t="s">
        <v>6083</v>
      </c>
      <c r="B56119" s="1">
        <v>45061</v>
      </c>
      <c r="C56119">
        <v>53.9</v>
      </c>
    </row>
    <row r="56120" spans="1:3" x14ac:dyDescent="0.2">
      <c r="A56120" t="s">
        <v>7410</v>
      </c>
      <c r="B56120" s="1">
        <v>45061</v>
      </c>
      <c r="C56120">
        <v>70.650000000000006</v>
      </c>
    </row>
    <row r="56121" spans="1:3" x14ac:dyDescent="0.2">
      <c r="A56121" t="s">
        <v>12235</v>
      </c>
      <c r="B56121" s="1">
        <v>45061</v>
      </c>
      <c r="C56121">
        <v>56.9</v>
      </c>
    </row>
    <row r="56122" spans="1:3" x14ac:dyDescent="0.2">
      <c r="A56122" t="s">
        <v>8404</v>
      </c>
      <c r="B56122" s="1">
        <v>45061</v>
      </c>
      <c r="C56122">
        <v>69.650000000000006</v>
      </c>
    </row>
    <row r="56123" spans="1:3" x14ac:dyDescent="0.2">
      <c r="A56123" t="s">
        <v>12208</v>
      </c>
      <c r="B56123" s="1">
        <v>45061</v>
      </c>
      <c r="C56123">
        <v>129.5</v>
      </c>
    </row>
    <row r="56124" spans="1:3" x14ac:dyDescent="0.2">
      <c r="A56124" t="s">
        <v>7773</v>
      </c>
      <c r="B56124" s="1">
        <v>45061</v>
      </c>
      <c r="C56124">
        <v>257.25</v>
      </c>
    </row>
    <row r="56125" spans="1:3" x14ac:dyDescent="0.2">
      <c r="A56125" t="s">
        <v>12177</v>
      </c>
      <c r="B56125" s="1">
        <v>45061</v>
      </c>
      <c r="C56125">
        <v>116.45</v>
      </c>
    </row>
    <row r="56126" spans="1:3" x14ac:dyDescent="0.2">
      <c r="A56126" t="s">
        <v>10865</v>
      </c>
      <c r="B56126" s="1">
        <v>45061</v>
      </c>
      <c r="C56126">
        <v>63.9</v>
      </c>
    </row>
    <row r="56127" spans="1:3" x14ac:dyDescent="0.2">
      <c r="A56127" t="s">
        <v>12236</v>
      </c>
      <c r="B56127" s="1">
        <v>45061</v>
      </c>
      <c r="C56127">
        <v>438.89</v>
      </c>
    </row>
    <row r="56128" spans="1:3" x14ac:dyDescent="0.2">
      <c r="A56128" t="s">
        <v>11084</v>
      </c>
      <c r="B56128" s="1">
        <v>45061</v>
      </c>
      <c r="C56128">
        <v>71.849999999999994</v>
      </c>
    </row>
    <row r="56129" spans="1:3" x14ac:dyDescent="0.2">
      <c r="A56129" t="s">
        <v>12237</v>
      </c>
      <c r="B56129" s="1">
        <v>45061</v>
      </c>
      <c r="C56129">
        <v>30.85</v>
      </c>
    </row>
    <row r="56130" spans="1:3" x14ac:dyDescent="0.2">
      <c r="A56130" t="s">
        <v>12109</v>
      </c>
      <c r="B56130" s="1">
        <v>45061</v>
      </c>
      <c r="C56130">
        <v>92.85</v>
      </c>
    </row>
    <row r="56131" spans="1:3" x14ac:dyDescent="0.2">
      <c r="A56131" t="s">
        <v>8256</v>
      </c>
      <c r="B56131" s="1">
        <v>45061</v>
      </c>
      <c r="C56131">
        <v>53.9</v>
      </c>
    </row>
    <row r="56132" spans="1:3" x14ac:dyDescent="0.2">
      <c r="A56132" t="s">
        <v>4167</v>
      </c>
      <c r="B56132" s="1">
        <v>45061</v>
      </c>
      <c r="C56132">
        <v>252.3</v>
      </c>
    </row>
    <row r="56133" spans="1:3" x14ac:dyDescent="0.2">
      <c r="A56133" t="s">
        <v>4694</v>
      </c>
      <c r="B56133" s="1">
        <v>45061</v>
      </c>
      <c r="C56133">
        <v>128.9</v>
      </c>
    </row>
    <row r="56134" spans="1:3" x14ac:dyDescent="0.2">
      <c r="A56134" t="s">
        <v>12238</v>
      </c>
      <c r="B56134" s="1">
        <v>45061</v>
      </c>
      <c r="C56134">
        <v>53.9</v>
      </c>
    </row>
    <row r="56135" spans="1:3" x14ac:dyDescent="0.2">
      <c r="A56135" t="s">
        <v>6902</v>
      </c>
      <c r="B56135" s="1">
        <v>45061</v>
      </c>
      <c r="C56135">
        <v>89.95</v>
      </c>
    </row>
    <row r="56136" spans="1:3" x14ac:dyDescent="0.2">
      <c r="A56136" t="s">
        <v>12048</v>
      </c>
      <c r="B56136" s="1">
        <v>45061</v>
      </c>
      <c r="C56136">
        <v>299.85000000000002</v>
      </c>
    </row>
    <row r="56137" spans="1:3" x14ac:dyDescent="0.2">
      <c r="A56137" t="s">
        <v>12239</v>
      </c>
      <c r="B56137" s="1">
        <v>45061</v>
      </c>
      <c r="C56137">
        <v>125.75</v>
      </c>
    </row>
    <row r="56138" spans="1:3" x14ac:dyDescent="0.2">
      <c r="A56138" t="s">
        <v>4186</v>
      </c>
      <c r="B56138" s="1">
        <v>45061</v>
      </c>
      <c r="C56138">
        <v>158.9</v>
      </c>
    </row>
    <row r="56139" spans="1:3" x14ac:dyDescent="0.2">
      <c r="A56139" t="s">
        <v>2647</v>
      </c>
      <c r="B56139" s="1">
        <v>45061</v>
      </c>
      <c r="C56139">
        <v>70.650000000000006</v>
      </c>
    </row>
    <row r="56140" spans="1:3" x14ac:dyDescent="0.2">
      <c r="A56140" t="s">
        <v>1256</v>
      </c>
      <c r="B56140" s="1">
        <v>45061</v>
      </c>
      <c r="C56140">
        <v>109.95</v>
      </c>
    </row>
    <row r="56141" spans="1:3" x14ac:dyDescent="0.2">
      <c r="A56141" t="s">
        <v>12240</v>
      </c>
      <c r="B56141" s="1">
        <v>45061</v>
      </c>
      <c r="C56141">
        <v>182.4</v>
      </c>
    </row>
    <row r="56142" spans="1:3" x14ac:dyDescent="0.2">
      <c r="A56142" t="s">
        <v>9583</v>
      </c>
      <c r="B56142" s="1">
        <v>45061</v>
      </c>
      <c r="C56142">
        <v>118.8</v>
      </c>
    </row>
    <row r="56143" spans="1:3" x14ac:dyDescent="0.2">
      <c r="A56143" t="s">
        <v>12241</v>
      </c>
      <c r="B56143" s="1">
        <v>45061</v>
      </c>
      <c r="C56143">
        <v>390</v>
      </c>
    </row>
    <row r="56144" spans="1:3" x14ac:dyDescent="0.2">
      <c r="A56144" t="s">
        <v>12242</v>
      </c>
      <c r="B56144" s="1">
        <v>45061</v>
      </c>
      <c r="C56144">
        <v>99.75</v>
      </c>
    </row>
    <row r="56145" spans="1:3" x14ac:dyDescent="0.2">
      <c r="A56145" t="s">
        <v>12242</v>
      </c>
      <c r="B56145" s="1">
        <v>45061</v>
      </c>
      <c r="C56145">
        <v>145.9</v>
      </c>
    </row>
    <row r="56146" spans="1:3" x14ac:dyDescent="0.2">
      <c r="A56146" t="s">
        <v>6139</v>
      </c>
      <c r="B56146" s="1">
        <v>45061</v>
      </c>
      <c r="C56146">
        <v>220.41</v>
      </c>
    </row>
    <row r="56147" spans="1:3" x14ac:dyDescent="0.2">
      <c r="A56147" t="s">
        <v>6139</v>
      </c>
      <c r="B56147" s="1">
        <v>45061</v>
      </c>
      <c r="C56147">
        <v>266.69</v>
      </c>
    </row>
    <row r="56148" spans="1:3" x14ac:dyDescent="0.2">
      <c r="A56148" t="s">
        <v>12243</v>
      </c>
      <c r="B56148" s="1">
        <v>45061</v>
      </c>
      <c r="C56148">
        <v>85.45</v>
      </c>
    </row>
    <row r="56149" spans="1:3" x14ac:dyDescent="0.2">
      <c r="A56149" t="s">
        <v>122</v>
      </c>
      <c r="B56149" s="1">
        <v>45061</v>
      </c>
      <c r="C56149">
        <v>741.83</v>
      </c>
    </row>
    <row r="56150" spans="1:3" x14ac:dyDescent="0.2">
      <c r="A56150" t="s">
        <v>2163</v>
      </c>
      <c r="B56150" s="1">
        <v>45061</v>
      </c>
      <c r="C56150">
        <v>63.9</v>
      </c>
    </row>
    <row r="56151" spans="1:3" x14ac:dyDescent="0.2">
      <c r="A56151" t="s">
        <v>64</v>
      </c>
      <c r="B56151" s="1">
        <v>45061</v>
      </c>
      <c r="C56151">
        <v>461.97</v>
      </c>
    </row>
    <row r="56152" spans="1:3" x14ac:dyDescent="0.2">
      <c r="A56152" t="s">
        <v>229</v>
      </c>
      <c r="B56152" s="1">
        <v>45061</v>
      </c>
      <c r="C56152">
        <v>33.479999999999997</v>
      </c>
    </row>
    <row r="56153" spans="1:3" x14ac:dyDescent="0.2">
      <c r="A56153" t="s">
        <v>7822</v>
      </c>
      <c r="B56153" s="1">
        <v>45061</v>
      </c>
      <c r="C56153">
        <v>211.22</v>
      </c>
    </row>
    <row r="56154" spans="1:3" x14ac:dyDescent="0.2">
      <c r="A56154" t="s">
        <v>483</v>
      </c>
      <c r="B56154" s="1">
        <v>45061</v>
      </c>
      <c r="C56154">
        <v>975.21</v>
      </c>
    </row>
    <row r="56155" spans="1:3" x14ac:dyDescent="0.2">
      <c r="A56155" t="s">
        <v>148</v>
      </c>
      <c r="B56155" s="1">
        <v>45061</v>
      </c>
      <c r="C56155">
        <v>651.07000000000005</v>
      </c>
    </row>
    <row r="56156" spans="1:3" x14ac:dyDescent="0.2">
      <c r="A56156" t="s">
        <v>176</v>
      </c>
      <c r="B56156" s="1">
        <v>45061</v>
      </c>
      <c r="C56156">
        <v>3124.63</v>
      </c>
    </row>
    <row r="56157" spans="1:3" x14ac:dyDescent="0.2">
      <c r="A56157" t="s">
        <v>12244</v>
      </c>
      <c r="B56157" s="1">
        <v>45061</v>
      </c>
      <c r="C56157">
        <v>9.15</v>
      </c>
    </row>
    <row r="56158" spans="1:3" x14ac:dyDescent="0.2">
      <c r="A56158" t="s">
        <v>12244</v>
      </c>
      <c r="B56158" s="1">
        <v>45061</v>
      </c>
      <c r="C56158">
        <v>52.9</v>
      </c>
    </row>
    <row r="56159" spans="1:3" x14ac:dyDescent="0.2">
      <c r="A56159" t="s">
        <v>12245</v>
      </c>
      <c r="B56159" s="1">
        <v>45061</v>
      </c>
      <c r="C56159">
        <v>9.98</v>
      </c>
    </row>
    <row r="56160" spans="1:3" x14ac:dyDescent="0.2">
      <c r="A56160" t="s">
        <v>12246</v>
      </c>
      <c r="B56160" s="1">
        <v>45061</v>
      </c>
      <c r="C56160">
        <v>11.9</v>
      </c>
    </row>
    <row r="56161" spans="1:3" x14ac:dyDescent="0.2">
      <c r="A56161" t="s">
        <v>12247</v>
      </c>
      <c r="B56161" s="1">
        <v>45061</v>
      </c>
      <c r="C56161">
        <v>150.80000000000001</v>
      </c>
    </row>
    <row r="56162" spans="1:3" x14ac:dyDescent="0.2">
      <c r="A56162" t="s">
        <v>12248</v>
      </c>
      <c r="B56162" s="1">
        <v>45061</v>
      </c>
      <c r="C56162">
        <v>53.9</v>
      </c>
    </row>
    <row r="56163" spans="1:3" x14ac:dyDescent="0.2">
      <c r="A56163" t="s">
        <v>4095</v>
      </c>
      <c r="B56163" s="1">
        <v>45061</v>
      </c>
      <c r="C56163">
        <v>87.8</v>
      </c>
    </row>
    <row r="56164" spans="1:3" x14ac:dyDescent="0.2">
      <c r="A56164" t="s">
        <v>12249</v>
      </c>
      <c r="B56164" s="1">
        <v>45061</v>
      </c>
      <c r="C56164">
        <v>8.99</v>
      </c>
    </row>
    <row r="56165" spans="1:3" x14ac:dyDescent="0.2">
      <c r="A56165" t="s">
        <v>12250</v>
      </c>
      <c r="B56165" s="1">
        <v>45061</v>
      </c>
      <c r="C56165">
        <v>42.9</v>
      </c>
    </row>
    <row r="56166" spans="1:3" x14ac:dyDescent="0.2">
      <c r="A56166" t="s">
        <v>12251</v>
      </c>
      <c r="B56166" s="1">
        <v>45061</v>
      </c>
      <c r="C56166">
        <v>71.45</v>
      </c>
    </row>
    <row r="56167" spans="1:3" x14ac:dyDescent="0.2">
      <c r="A56167" t="s">
        <v>46</v>
      </c>
      <c r="B56167" s="1">
        <v>45061</v>
      </c>
      <c r="C56167">
        <v>47.97</v>
      </c>
    </row>
    <row r="56168" spans="1:3" x14ac:dyDescent="0.2">
      <c r="A56168" t="s">
        <v>46</v>
      </c>
      <c r="B56168" s="1">
        <v>45061</v>
      </c>
      <c r="C56168">
        <v>344.85</v>
      </c>
    </row>
    <row r="56169" spans="1:3" x14ac:dyDescent="0.2">
      <c r="A56169" t="s">
        <v>46</v>
      </c>
      <c r="B56169" s="1">
        <v>45061</v>
      </c>
      <c r="C56169">
        <v>72</v>
      </c>
    </row>
    <row r="56170" spans="1:3" x14ac:dyDescent="0.2">
      <c r="A56170" t="s">
        <v>46</v>
      </c>
      <c r="B56170" s="1">
        <v>45061</v>
      </c>
      <c r="C56170">
        <v>34.5</v>
      </c>
    </row>
    <row r="56171" spans="1:3" x14ac:dyDescent="0.2">
      <c r="A56171" t="s">
        <v>46</v>
      </c>
      <c r="B56171" s="1">
        <v>45061</v>
      </c>
      <c r="C56171">
        <v>267</v>
      </c>
    </row>
    <row r="56172" spans="1:3" x14ac:dyDescent="0.2">
      <c r="A56172" t="s">
        <v>46</v>
      </c>
      <c r="B56172" s="1">
        <v>45061</v>
      </c>
      <c r="C56172">
        <v>53.97</v>
      </c>
    </row>
    <row r="56173" spans="1:3" x14ac:dyDescent="0.2">
      <c r="A56173" t="s">
        <v>583</v>
      </c>
      <c r="B56173" s="1">
        <v>45061</v>
      </c>
      <c r="C56173">
        <v>313.37</v>
      </c>
    </row>
    <row r="56174" spans="1:3" x14ac:dyDescent="0.2">
      <c r="A56174" t="s">
        <v>951</v>
      </c>
      <c r="B56174" s="1">
        <v>45061</v>
      </c>
      <c r="C56174">
        <v>1732.53</v>
      </c>
    </row>
    <row r="56175" spans="1:3" x14ac:dyDescent="0.2">
      <c r="A56175" t="s">
        <v>12</v>
      </c>
      <c r="B56175" s="1">
        <v>45061</v>
      </c>
      <c r="C56175">
        <v>337.7</v>
      </c>
    </row>
    <row r="56176" spans="1:3" x14ac:dyDescent="0.2">
      <c r="A56176" t="s">
        <v>12</v>
      </c>
      <c r="B56176" s="1">
        <v>45061</v>
      </c>
      <c r="C56176">
        <v>233.05</v>
      </c>
    </row>
    <row r="56177" spans="1:3" x14ac:dyDescent="0.2">
      <c r="A56177" t="s">
        <v>12</v>
      </c>
      <c r="B56177" s="1">
        <v>45061</v>
      </c>
      <c r="C56177">
        <v>213.84</v>
      </c>
    </row>
    <row r="56178" spans="1:3" x14ac:dyDescent="0.2">
      <c r="A56178" t="s">
        <v>12</v>
      </c>
      <c r="B56178" s="1">
        <v>45061</v>
      </c>
      <c r="C56178">
        <v>221.29</v>
      </c>
    </row>
    <row r="56179" spans="1:3" x14ac:dyDescent="0.2">
      <c r="A56179" t="s">
        <v>346</v>
      </c>
      <c r="B56179" s="1">
        <v>45061</v>
      </c>
      <c r="C56179">
        <v>10347.52</v>
      </c>
    </row>
    <row r="56180" spans="1:3" x14ac:dyDescent="0.2">
      <c r="A56180" t="s">
        <v>253</v>
      </c>
      <c r="B56180" s="1">
        <v>45062</v>
      </c>
      <c r="C56180">
        <v>1376.75</v>
      </c>
    </row>
    <row r="56181" spans="1:3" x14ac:dyDescent="0.2">
      <c r="A56181" t="s">
        <v>12208</v>
      </c>
      <c r="B56181" s="1">
        <v>45062</v>
      </c>
      <c r="C56181">
        <v>6.75</v>
      </c>
    </row>
    <row r="56182" spans="1:3" x14ac:dyDescent="0.2">
      <c r="A56182" t="s">
        <v>6139</v>
      </c>
      <c r="B56182" s="1">
        <v>45062</v>
      </c>
      <c r="C56182">
        <v>333.61</v>
      </c>
    </row>
    <row r="56183" spans="1:3" x14ac:dyDescent="0.2">
      <c r="A56183" t="s">
        <v>46</v>
      </c>
      <c r="B56183" s="1">
        <v>45062</v>
      </c>
      <c r="C56183">
        <v>464.25</v>
      </c>
    </row>
    <row r="56184" spans="1:3" x14ac:dyDescent="0.2">
      <c r="A56184" t="s">
        <v>7548</v>
      </c>
      <c r="B56184" s="1">
        <v>45062</v>
      </c>
      <c r="C56184">
        <v>87.9</v>
      </c>
    </row>
    <row r="56185" spans="1:3" x14ac:dyDescent="0.2">
      <c r="A56185" t="s">
        <v>12209</v>
      </c>
      <c r="B56185" s="1">
        <v>45062</v>
      </c>
      <c r="C56185">
        <v>43.9</v>
      </c>
    </row>
    <row r="56186" spans="1:3" x14ac:dyDescent="0.2">
      <c r="A56186" t="s">
        <v>321</v>
      </c>
      <c r="B56186" s="1">
        <v>45062</v>
      </c>
      <c r="C56186">
        <v>405.66</v>
      </c>
    </row>
    <row r="56187" spans="1:3" x14ac:dyDescent="0.2">
      <c r="A56187" t="s">
        <v>12210</v>
      </c>
      <c r="B56187" s="1">
        <v>45062</v>
      </c>
      <c r="C56187">
        <v>44.95</v>
      </c>
    </row>
    <row r="56188" spans="1:3" x14ac:dyDescent="0.2">
      <c r="A56188" t="s">
        <v>436</v>
      </c>
      <c r="B56188" s="1">
        <v>45062</v>
      </c>
      <c r="C56188">
        <v>144.24</v>
      </c>
    </row>
    <row r="56189" spans="1:3" x14ac:dyDescent="0.2">
      <c r="A56189" t="s">
        <v>12211</v>
      </c>
      <c r="B56189" s="1">
        <v>45062</v>
      </c>
      <c r="C56189">
        <v>50.45</v>
      </c>
    </row>
    <row r="56190" spans="1:3" x14ac:dyDescent="0.2">
      <c r="A56190" t="s">
        <v>11816</v>
      </c>
      <c r="B56190" s="1">
        <v>45062</v>
      </c>
      <c r="C56190">
        <v>63.9</v>
      </c>
    </row>
    <row r="56191" spans="1:3" x14ac:dyDescent="0.2">
      <c r="A56191" t="s">
        <v>79</v>
      </c>
      <c r="B56191" s="1">
        <v>45062</v>
      </c>
      <c r="C56191">
        <v>35.950000000000003</v>
      </c>
    </row>
    <row r="56192" spans="1:3" x14ac:dyDescent="0.2">
      <c r="A56192" t="s">
        <v>79</v>
      </c>
      <c r="B56192" s="1">
        <v>45062</v>
      </c>
      <c r="C56192">
        <v>15.95</v>
      </c>
    </row>
    <row r="56193" spans="1:3" x14ac:dyDescent="0.2">
      <c r="A56193" t="s">
        <v>12212</v>
      </c>
      <c r="B56193" s="1">
        <v>45062</v>
      </c>
      <c r="C56193">
        <v>35.92</v>
      </c>
    </row>
    <row r="56194" spans="1:3" x14ac:dyDescent="0.2">
      <c r="A56194" t="s">
        <v>4694</v>
      </c>
      <c r="B56194" s="1">
        <v>45062</v>
      </c>
      <c r="C56194">
        <v>8.9499999999999993</v>
      </c>
    </row>
    <row r="56195" spans="1:3" x14ac:dyDescent="0.2">
      <c r="A56195" t="s">
        <v>4601</v>
      </c>
      <c r="B56195" s="1">
        <v>45062</v>
      </c>
      <c r="C56195">
        <v>26.45</v>
      </c>
    </row>
    <row r="56196" spans="1:3" x14ac:dyDescent="0.2">
      <c r="A56196" t="s">
        <v>321</v>
      </c>
      <c r="B56196" s="1">
        <v>45062</v>
      </c>
      <c r="C56196">
        <v>449.25</v>
      </c>
    </row>
    <row r="56197" spans="1:3" x14ac:dyDescent="0.2">
      <c r="A56197" t="s">
        <v>347</v>
      </c>
      <c r="B56197" s="1">
        <v>45062</v>
      </c>
      <c r="C56197">
        <v>369.75</v>
      </c>
    </row>
    <row r="56198" spans="1:3" x14ac:dyDescent="0.2">
      <c r="A56198" t="s">
        <v>12213</v>
      </c>
      <c r="B56198" s="1">
        <v>45062</v>
      </c>
      <c r="C56198">
        <v>30.92</v>
      </c>
    </row>
    <row r="56199" spans="1:3" x14ac:dyDescent="0.2">
      <c r="A56199" t="s">
        <v>12214</v>
      </c>
      <c r="B56199" s="1">
        <v>45062</v>
      </c>
      <c r="C56199">
        <v>18.399999999999999</v>
      </c>
    </row>
    <row r="56200" spans="1:3" x14ac:dyDescent="0.2">
      <c r="A56200" t="s">
        <v>3830</v>
      </c>
      <c r="B56200" s="1">
        <v>45062</v>
      </c>
      <c r="C56200">
        <v>158.9</v>
      </c>
    </row>
    <row r="56201" spans="1:3" x14ac:dyDescent="0.2">
      <c r="A56201" t="s">
        <v>7543</v>
      </c>
      <c r="B56201" s="1">
        <v>45062</v>
      </c>
      <c r="C56201">
        <v>205.35</v>
      </c>
    </row>
    <row r="56202" spans="1:3" x14ac:dyDescent="0.2">
      <c r="A56202" t="s">
        <v>12215</v>
      </c>
      <c r="B56202" s="1">
        <v>45062</v>
      </c>
      <c r="C56202">
        <v>35.92</v>
      </c>
    </row>
    <row r="56203" spans="1:3" x14ac:dyDescent="0.2">
      <c r="A56203" t="s">
        <v>46</v>
      </c>
      <c r="B56203" s="1">
        <v>45062</v>
      </c>
      <c r="C56203">
        <v>141</v>
      </c>
    </row>
    <row r="56204" spans="1:3" x14ac:dyDescent="0.2">
      <c r="A56204" t="s">
        <v>46</v>
      </c>
      <c r="B56204" s="1">
        <v>45062</v>
      </c>
      <c r="C56204">
        <v>78</v>
      </c>
    </row>
    <row r="56205" spans="1:3" x14ac:dyDescent="0.2">
      <c r="A56205" t="s">
        <v>46</v>
      </c>
      <c r="B56205" s="1">
        <v>45062</v>
      </c>
      <c r="C56205">
        <v>80.97</v>
      </c>
    </row>
    <row r="56206" spans="1:3" x14ac:dyDescent="0.2">
      <c r="A56206" t="s">
        <v>5574</v>
      </c>
      <c r="B56206" s="1">
        <v>45062</v>
      </c>
      <c r="C56206">
        <v>173.9</v>
      </c>
    </row>
    <row r="56207" spans="1:3" x14ac:dyDescent="0.2">
      <c r="A56207" t="s">
        <v>1851</v>
      </c>
      <c r="B56207" s="1">
        <v>45062</v>
      </c>
      <c r="C56207">
        <v>1244.06</v>
      </c>
    </row>
    <row r="56208" spans="1:3" x14ac:dyDescent="0.2">
      <c r="A56208" t="s">
        <v>6700</v>
      </c>
      <c r="B56208" s="1">
        <v>45062</v>
      </c>
      <c r="C56208">
        <v>105.8</v>
      </c>
    </row>
    <row r="56209" spans="1:3" x14ac:dyDescent="0.2">
      <c r="A56209" t="s">
        <v>46</v>
      </c>
      <c r="B56209" s="1">
        <v>45062</v>
      </c>
      <c r="C56209">
        <v>271.01</v>
      </c>
    </row>
    <row r="56210" spans="1:3" x14ac:dyDescent="0.2">
      <c r="A56210" t="s">
        <v>1404</v>
      </c>
      <c r="B56210" s="1">
        <v>45062</v>
      </c>
      <c r="C56210">
        <v>153.9</v>
      </c>
    </row>
    <row r="56211" spans="1:3" x14ac:dyDescent="0.2">
      <c r="A56211" t="s">
        <v>12216</v>
      </c>
      <c r="B56211" s="1">
        <v>45062</v>
      </c>
      <c r="C56211">
        <v>33.700000000000003</v>
      </c>
    </row>
    <row r="56212" spans="1:3" x14ac:dyDescent="0.2">
      <c r="A56212" t="s">
        <v>12217</v>
      </c>
      <c r="B56212" s="1">
        <v>45062</v>
      </c>
      <c r="C56212">
        <v>76.900000000000006</v>
      </c>
    </row>
    <row r="56213" spans="1:3" x14ac:dyDescent="0.2">
      <c r="A56213" t="s">
        <v>12218</v>
      </c>
      <c r="B56213" s="1">
        <v>45062</v>
      </c>
      <c r="C56213">
        <v>33.69</v>
      </c>
    </row>
    <row r="56214" spans="1:3" x14ac:dyDescent="0.2">
      <c r="A56214" t="s">
        <v>12219</v>
      </c>
      <c r="B56214" s="1">
        <v>45062</v>
      </c>
      <c r="C56214">
        <v>30.85</v>
      </c>
    </row>
    <row r="56215" spans="1:3" x14ac:dyDescent="0.2">
      <c r="A56215" t="s">
        <v>4694</v>
      </c>
      <c r="B56215" s="1">
        <v>45062</v>
      </c>
      <c r="C56215">
        <v>128.9</v>
      </c>
    </row>
    <row r="56216" spans="1:3" x14ac:dyDescent="0.2">
      <c r="A56216" t="s">
        <v>12220</v>
      </c>
      <c r="B56216" s="1">
        <v>45062</v>
      </c>
      <c r="C56216">
        <v>118.9</v>
      </c>
    </row>
    <row r="56217" spans="1:3" x14ac:dyDescent="0.2">
      <c r="A56217" t="s">
        <v>12221</v>
      </c>
      <c r="B56217" s="1">
        <v>45062</v>
      </c>
      <c r="C56217">
        <v>7.9</v>
      </c>
    </row>
    <row r="56218" spans="1:3" x14ac:dyDescent="0.2">
      <c r="A56218" t="s">
        <v>2989</v>
      </c>
      <c r="B56218" s="1">
        <v>45062</v>
      </c>
      <c r="C56218">
        <v>158.03</v>
      </c>
    </row>
    <row r="56219" spans="1:3" x14ac:dyDescent="0.2">
      <c r="A56219" t="s">
        <v>229</v>
      </c>
      <c r="B56219" s="1">
        <v>45062</v>
      </c>
      <c r="C56219">
        <v>30.43</v>
      </c>
    </row>
    <row r="56220" spans="1:3" x14ac:dyDescent="0.2">
      <c r="A56220" t="s">
        <v>12</v>
      </c>
      <c r="B56220" s="1">
        <v>45062</v>
      </c>
      <c r="C56220">
        <v>226.47</v>
      </c>
    </row>
    <row r="56221" spans="1:3" x14ac:dyDescent="0.2">
      <c r="A56221" t="s">
        <v>12188</v>
      </c>
      <c r="B56221" s="1">
        <v>45063</v>
      </c>
      <c r="C56221">
        <v>36.9</v>
      </c>
    </row>
    <row r="56222" spans="1:3" x14ac:dyDescent="0.2">
      <c r="A56222" t="s">
        <v>12189</v>
      </c>
      <c r="B56222" s="1">
        <v>45063</v>
      </c>
      <c r="C56222">
        <v>154.30000000000001</v>
      </c>
    </row>
    <row r="56223" spans="1:3" x14ac:dyDescent="0.2">
      <c r="A56223" t="s">
        <v>12190</v>
      </c>
      <c r="B56223" s="1">
        <v>45063</v>
      </c>
      <c r="C56223">
        <v>206.84</v>
      </c>
    </row>
    <row r="56224" spans="1:3" x14ac:dyDescent="0.2">
      <c r="A56224" t="s">
        <v>12011</v>
      </c>
      <c r="B56224" s="1">
        <v>45063</v>
      </c>
      <c r="C56224">
        <v>28.85</v>
      </c>
    </row>
    <row r="56225" spans="1:3" x14ac:dyDescent="0.2">
      <c r="A56225" t="s">
        <v>253</v>
      </c>
      <c r="B56225" s="1">
        <v>45063</v>
      </c>
      <c r="C56225">
        <v>1330.2</v>
      </c>
    </row>
    <row r="56226" spans="1:3" x14ac:dyDescent="0.2">
      <c r="A56226" t="s">
        <v>12191</v>
      </c>
      <c r="B56226" s="1">
        <v>45063</v>
      </c>
      <c r="C56226">
        <v>85.4</v>
      </c>
    </row>
    <row r="56227" spans="1:3" x14ac:dyDescent="0.2">
      <c r="A56227" t="s">
        <v>12192</v>
      </c>
      <c r="B56227" s="1">
        <v>45063</v>
      </c>
      <c r="C56227">
        <v>51.45</v>
      </c>
    </row>
    <row r="56228" spans="1:3" x14ac:dyDescent="0.2">
      <c r="A56228" t="s">
        <v>10077</v>
      </c>
      <c r="B56228" s="1">
        <v>45063</v>
      </c>
      <c r="C56228">
        <v>65.8</v>
      </c>
    </row>
    <row r="56229" spans="1:3" x14ac:dyDescent="0.2">
      <c r="A56229" t="s">
        <v>596</v>
      </c>
      <c r="B56229" s="1">
        <v>45063</v>
      </c>
      <c r="C56229">
        <v>1175.4000000000001</v>
      </c>
    </row>
    <row r="56230" spans="1:3" x14ac:dyDescent="0.2">
      <c r="A56230" t="s">
        <v>12193</v>
      </c>
      <c r="B56230" s="1">
        <v>45063</v>
      </c>
      <c r="C56230">
        <v>14.97</v>
      </c>
    </row>
    <row r="56231" spans="1:3" x14ac:dyDescent="0.2">
      <c r="A56231" t="s">
        <v>810</v>
      </c>
      <c r="B56231" s="1">
        <v>45063</v>
      </c>
      <c r="C56231">
        <v>312.92</v>
      </c>
    </row>
    <row r="56232" spans="1:3" x14ac:dyDescent="0.2">
      <c r="A56232" t="s">
        <v>176</v>
      </c>
      <c r="B56232" s="1">
        <v>45063</v>
      </c>
      <c r="C56232">
        <v>824.25</v>
      </c>
    </row>
    <row r="56233" spans="1:3" x14ac:dyDescent="0.2">
      <c r="A56233" t="s">
        <v>79</v>
      </c>
      <c r="B56233" s="1">
        <v>45063</v>
      </c>
      <c r="C56233">
        <v>59.58</v>
      </c>
    </row>
    <row r="56234" spans="1:3" x14ac:dyDescent="0.2">
      <c r="A56234" t="s">
        <v>79</v>
      </c>
      <c r="B56234" s="1">
        <v>45063</v>
      </c>
      <c r="C56234">
        <v>35.950000000000003</v>
      </c>
    </row>
    <row r="56235" spans="1:3" x14ac:dyDescent="0.2">
      <c r="A56235" t="s">
        <v>12194</v>
      </c>
      <c r="B56235" s="1">
        <v>45063</v>
      </c>
      <c r="C56235">
        <v>48.25</v>
      </c>
    </row>
    <row r="56236" spans="1:3" x14ac:dyDescent="0.2">
      <c r="A56236" t="s">
        <v>12195</v>
      </c>
      <c r="B56236" s="1">
        <v>45063</v>
      </c>
      <c r="C56236">
        <v>35.29</v>
      </c>
    </row>
    <row r="56237" spans="1:3" x14ac:dyDescent="0.2">
      <c r="A56237" t="s">
        <v>12196</v>
      </c>
      <c r="B56237" s="1">
        <v>45063</v>
      </c>
      <c r="C56237">
        <v>9.15</v>
      </c>
    </row>
    <row r="56238" spans="1:3" x14ac:dyDescent="0.2">
      <c r="A56238" t="s">
        <v>12169</v>
      </c>
      <c r="B56238" s="1">
        <v>45063</v>
      </c>
      <c r="C56238">
        <v>11.9</v>
      </c>
    </row>
    <row r="56239" spans="1:3" x14ac:dyDescent="0.2">
      <c r="A56239" t="s">
        <v>12197</v>
      </c>
      <c r="B56239" s="1">
        <v>45063</v>
      </c>
      <c r="C56239">
        <v>9.15</v>
      </c>
    </row>
    <row r="56240" spans="1:3" x14ac:dyDescent="0.2">
      <c r="A56240" t="s">
        <v>12198</v>
      </c>
      <c r="B56240" s="1">
        <v>45063</v>
      </c>
      <c r="C56240">
        <v>68.900000000000006</v>
      </c>
    </row>
    <row r="56241" spans="1:3" x14ac:dyDescent="0.2">
      <c r="A56241" t="s">
        <v>12199</v>
      </c>
      <c r="B56241" s="1">
        <v>45063</v>
      </c>
      <c r="C56241">
        <v>71.45</v>
      </c>
    </row>
    <row r="56242" spans="1:3" x14ac:dyDescent="0.2">
      <c r="A56242" t="s">
        <v>4751</v>
      </c>
      <c r="B56242" s="1">
        <v>45063</v>
      </c>
      <c r="C56242">
        <v>60.65</v>
      </c>
    </row>
    <row r="56243" spans="1:3" x14ac:dyDescent="0.2">
      <c r="A56243" t="s">
        <v>12200</v>
      </c>
      <c r="B56243" s="1">
        <v>45063</v>
      </c>
      <c r="C56243">
        <v>91.95</v>
      </c>
    </row>
    <row r="56244" spans="1:3" x14ac:dyDescent="0.2">
      <c r="A56244" t="s">
        <v>9833</v>
      </c>
      <c r="B56244" s="1">
        <v>45063</v>
      </c>
      <c r="C56244">
        <v>984.84</v>
      </c>
    </row>
    <row r="56245" spans="1:3" x14ac:dyDescent="0.2">
      <c r="A56245" t="s">
        <v>12201</v>
      </c>
      <c r="B56245" s="1">
        <v>45063</v>
      </c>
      <c r="C56245">
        <v>15.7</v>
      </c>
    </row>
    <row r="56246" spans="1:3" x14ac:dyDescent="0.2">
      <c r="A56246" t="s">
        <v>12202</v>
      </c>
      <c r="B56246" s="1">
        <v>45063</v>
      </c>
      <c r="C56246">
        <v>67.400000000000006</v>
      </c>
    </row>
    <row r="56247" spans="1:3" x14ac:dyDescent="0.2">
      <c r="A56247" t="s">
        <v>12203</v>
      </c>
      <c r="B56247" s="1">
        <v>45063</v>
      </c>
      <c r="C56247">
        <v>15.7</v>
      </c>
    </row>
    <row r="56248" spans="1:3" x14ac:dyDescent="0.2">
      <c r="A56248" t="s">
        <v>7151</v>
      </c>
      <c r="B56248" s="1">
        <v>45063</v>
      </c>
      <c r="C56248">
        <v>53.85</v>
      </c>
    </row>
    <row r="56249" spans="1:3" x14ac:dyDescent="0.2">
      <c r="A56249" t="s">
        <v>12204</v>
      </c>
      <c r="B56249" s="1">
        <v>45063</v>
      </c>
      <c r="C56249">
        <v>238.55</v>
      </c>
    </row>
    <row r="56250" spans="1:3" x14ac:dyDescent="0.2">
      <c r="A56250" t="s">
        <v>12205</v>
      </c>
      <c r="B56250" s="1">
        <v>45063</v>
      </c>
      <c r="C56250">
        <v>70.849999999999994</v>
      </c>
    </row>
    <row r="56251" spans="1:3" x14ac:dyDescent="0.2">
      <c r="A56251" t="s">
        <v>12206</v>
      </c>
      <c r="B56251" s="1">
        <v>45063</v>
      </c>
      <c r="C56251">
        <v>48.9</v>
      </c>
    </row>
    <row r="56252" spans="1:3" x14ac:dyDescent="0.2">
      <c r="A56252" t="s">
        <v>12207</v>
      </c>
      <c r="B56252" s="1">
        <v>45063</v>
      </c>
      <c r="C56252">
        <v>438.89</v>
      </c>
    </row>
    <row r="56253" spans="1:3" x14ac:dyDescent="0.2">
      <c r="A56253" t="s">
        <v>942</v>
      </c>
      <c r="B56253" s="1">
        <v>45063</v>
      </c>
      <c r="C56253">
        <v>1345.92</v>
      </c>
    </row>
    <row r="56254" spans="1:3" x14ac:dyDescent="0.2">
      <c r="A56254" t="s">
        <v>167</v>
      </c>
      <c r="B56254" s="1">
        <v>45063</v>
      </c>
      <c r="C56254">
        <v>185.41</v>
      </c>
    </row>
    <row r="56255" spans="1:3" x14ac:dyDescent="0.2">
      <c r="A56255" t="s">
        <v>12</v>
      </c>
      <c r="B56255" s="1">
        <v>45063</v>
      </c>
      <c r="C56255">
        <v>323.29000000000002</v>
      </c>
    </row>
    <row r="56256" spans="1:3" x14ac:dyDescent="0.2">
      <c r="A56256" t="s">
        <v>12174</v>
      </c>
      <c r="B56256" s="1">
        <v>45064</v>
      </c>
      <c r="C56256">
        <v>118.85</v>
      </c>
    </row>
    <row r="56257" spans="1:3" x14ac:dyDescent="0.2">
      <c r="A56257" t="s">
        <v>12175</v>
      </c>
      <c r="B56257" s="1">
        <v>45064</v>
      </c>
      <c r="C56257">
        <v>100.35</v>
      </c>
    </row>
    <row r="56258" spans="1:3" x14ac:dyDescent="0.2">
      <c r="A56258" t="s">
        <v>6139</v>
      </c>
      <c r="B56258" s="1">
        <v>45064</v>
      </c>
      <c r="C56258">
        <v>294.60000000000002</v>
      </c>
    </row>
    <row r="56259" spans="1:3" x14ac:dyDescent="0.2">
      <c r="A56259" t="s">
        <v>12176</v>
      </c>
      <c r="B56259" s="1">
        <v>45064</v>
      </c>
      <c r="C56259">
        <v>35.92</v>
      </c>
    </row>
    <row r="56260" spans="1:3" x14ac:dyDescent="0.2">
      <c r="A56260" t="s">
        <v>11587</v>
      </c>
      <c r="B56260" s="1">
        <v>45064</v>
      </c>
      <c r="C56260">
        <v>91.4</v>
      </c>
    </row>
    <row r="56261" spans="1:3" x14ac:dyDescent="0.2">
      <c r="A56261" t="s">
        <v>12177</v>
      </c>
      <c r="B56261" s="1">
        <v>45064</v>
      </c>
      <c r="C56261">
        <v>106.45</v>
      </c>
    </row>
    <row r="56262" spans="1:3" x14ac:dyDescent="0.2">
      <c r="A56262" t="s">
        <v>348</v>
      </c>
      <c r="B56262" s="1">
        <v>45064</v>
      </c>
      <c r="C56262">
        <v>1776.22</v>
      </c>
    </row>
    <row r="56263" spans="1:3" x14ac:dyDescent="0.2">
      <c r="A56263" t="s">
        <v>9005</v>
      </c>
      <c r="B56263" s="1">
        <v>45064</v>
      </c>
      <c r="C56263">
        <v>339.3</v>
      </c>
    </row>
    <row r="56264" spans="1:3" x14ac:dyDescent="0.2">
      <c r="A56264" t="s">
        <v>147</v>
      </c>
      <c r="B56264" s="1">
        <v>45064</v>
      </c>
      <c r="C56264">
        <v>467.1</v>
      </c>
    </row>
    <row r="56265" spans="1:3" x14ac:dyDescent="0.2">
      <c r="A56265" t="s">
        <v>416</v>
      </c>
      <c r="B56265" s="1">
        <v>45064</v>
      </c>
      <c r="C56265">
        <v>226.25</v>
      </c>
    </row>
    <row r="56266" spans="1:3" x14ac:dyDescent="0.2">
      <c r="A56266" t="s">
        <v>6814</v>
      </c>
      <c r="B56266" s="1">
        <v>45064</v>
      </c>
      <c r="C56266">
        <v>520.04</v>
      </c>
    </row>
    <row r="56267" spans="1:3" x14ac:dyDescent="0.2">
      <c r="A56267" t="s">
        <v>12178</v>
      </c>
      <c r="B56267" s="1">
        <v>45064</v>
      </c>
      <c r="C56267">
        <v>263.8</v>
      </c>
    </row>
    <row r="56268" spans="1:3" x14ac:dyDescent="0.2">
      <c r="A56268" t="s">
        <v>2892</v>
      </c>
      <c r="B56268" s="1">
        <v>45064</v>
      </c>
      <c r="C56268">
        <v>163.85</v>
      </c>
    </row>
    <row r="56269" spans="1:3" x14ac:dyDescent="0.2">
      <c r="A56269" t="s">
        <v>12179</v>
      </c>
      <c r="B56269" s="1">
        <v>45064</v>
      </c>
      <c r="C56269">
        <v>9.98</v>
      </c>
    </row>
    <row r="56270" spans="1:3" x14ac:dyDescent="0.2">
      <c r="A56270" t="s">
        <v>29</v>
      </c>
      <c r="B56270" s="1">
        <v>45064</v>
      </c>
      <c r="C56270">
        <v>211.07</v>
      </c>
    </row>
    <row r="56271" spans="1:3" x14ac:dyDescent="0.2">
      <c r="A56271" t="s">
        <v>12180</v>
      </c>
      <c r="B56271" s="1">
        <v>45064</v>
      </c>
      <c r="C56271">
        <v>31.45</v>
      </c>
    </row>
    <row r="56272" spans="1:3" x14ac:dyDescent="0.2">
      <c r="A56272" t="s">
        <v>12181</v>
      </c>
      <c r="B56272" s="1">
        <v>45064</v>
      </c>
      <c r="C56272">
        <v>91.45</v>
      </c>
    </row>
    <row r="56273" spans="1:3" x14ac:dyDescent="0.2">
      <c r="A56273" t="s">
        <v>184</v>
      </c>
      <c r="B56273" s="1">
        <v>45064</v>
      </c>
      <c r="C56273">
        <v>46.25</v>
      </c>
    </row>
    <row r="56274" spans="1:3" x14ac:dyDescent="0.2">
      <c r="A56274" t="s">
        <v>6139</v>
      </c>
      <c r="B56274" s="1">
        <v>45064</v>
      </c>
      <c r="C56274">
        <v>770.5</v>
      </c>
    </row>
    <row r="56275" spans="1:3" x14ac:dyDescent="0.2">
      <c r="A56275" t="s">
        <v>12182</v>
      </c>
      <c r="B56275" s="1">
        <v>45064</v>
      </c>
      <c r="C56275">
        <v>68.400000000000006</v>
      </c>
    </row>
    <row r="56276" spans="1:3" x14ac:dyDescent="0.2">
      <c r="A56276" t="s">
        <v>2337</v>
      </c>
      <c r="B56276" s="1">
        <v>45064</v>
      </c>
      <c r="C56276">
        <v>255.18</v>
      </c>
    </row>
    <row r="56277" spans="1:3" x14ac:dyDescent="0.2">
      <c r="A56277" t="s">
        <v>46</v>
      </c>
      <c r="B56277" s="1">
        <v>45064</v>
      </c>
      <c r="C56277">
        <v>183.66</v>
      </c>
    </row>
    <row r="56278" spans="1:3" x14ac:dyDescent="0.2">
      <c r="A56278" t="s">
        <v>46</v>
      </c>
      <c r="B56278" s="1">
        <v>45064</v>
      </c>
      <c r="C56278">
        <v>94.14</v>
      </c>
    </row>
    <row r="56279" spans="1:3" x14ac:dyDescent="0.2">
      <c r="A56279" t="s">
        <v>184</v>
      </c>
      <c r="B56279" s="1">
        <v>45064</v>
      </c>
      <c r="C56279">
        <v>44.97</v>
      </c>
    </row>
    <row r="56280" spans="1:3" x14ac:dyDescent="0.2">
      <c r="A56280" t="s">
        <v>12183</v>
      </c>
      <c r="B56280" s="1">
        <v>45064</v>
      </c>
      <c r="C56280">
        <v>76.900000000000006</v>
      </c>
    </row>
    <row r="56281" spans="1:3" x14ac:dyDescent="0.2">
      <c r="A56281" t="s">
        <v>11817</v>
      </c>
      <c r="B56281" s="1">
        <v>45064</v>
      </c>
      <c r="C56281">
        <v>63.9</v>
      </c>
    </row>
    <row r="56282" spans="1:3" x14ac:dyDescent="0.2">
      <c r="A56282" t="s">
        <v>12184</v>
      </c>
      <c r="B56282" s="1">
        <v>45064</v>
      </c>
      <c r="C56282">
        <v>35.92</v>
      </c>
    </row>
    <row r="56283" spans="1:3" x14ac:dyDescent="0.2">
      <c r="A56283" t="s">
        <v>12185</v>
      </c>
      <c r="B56283" s="1">
        <v>45064</v>
      </c>
      <c r="C56283">
        <v>115.55</v>
      </c>
    </row>
    <row r="56284" spans="1:3" x14ac:dyDescent="0.2">
      <c r="A56284" t="s">
        <v>8119</v>
      </c>
      <c r="B56284" s="1">
        <v>45064</v>
      </c>
      <c r="C56284">
        <v>68.650000000000006</v>
      </c>
    </row>
    <row r="56285" spans="1:3" x14ac:dyDescent="0.2">
      <c r="A56285" t="s">
        <v>6255</v>
      </c>
      <c r="B56285" s="1">
        <v>45064</v>
      </c>
      <c r="C56285">
        <v>391.79</v>
      </c>
    </row>
    <row r="56286" spans="1:3" x14ac:dyDescent="0.2">
      <c r="A56286" t="s">
        <v>12186</v>
      </c>
      <c r="B56286" s="1">
        <v>45064</v>
      </c>
      <c r="C56286">
        <v>32.85</v>
      </c>
    </row>
    <row r="56287" spans="1:3" x14ac:dyDescent="0.2">
      <c r="A56287" t="s">
        <v>12187</v>
      </c>
      <c r="B56287" s="1">
        <v>45064</v>
      </c>
      <c r="C56287">
        <v>32.9</v>
      </c>
    </row>
    <row r="56288" spans="1:3" x14ac:dyDescent="0.2">
      <c r="A56288" t="s">
        <v>229</v>
      </c>
      <c r="B56288" s="1">
        <v>45064</v>
      </c>
      <c r="C56288">
        <v>41.43</v>
      </c>
    </row>
    <row r="56289" spans="1:3" x14ac:dyDescent="0.2">
      <c r="A56289" t="s">
        <v>12</v>
      </c>
      <c r="B56289" s="1">
        <v>45064</v>
      </c>
      <c r="C56289">
        <v>289.70999999999998</v>
      </c>
    </row>
    <row r="56290" spans="1:3" x14ac:dyDescent="0.2">
      <c r="A56290" t="s">
        <v>1752</v>
      </c>
      <c r="B56290" s="1">
        <v>45064</v>
      </c>
      <c r="C56290">
        <v>3687.2</v>
      </c>
    </row>
    <row r="56291" spans="1:3" x14ac:dyDescent="0.2">
      <c r="A56291" t="s">
        <v>1752</v>
      </c>
      <c r="B56291" s="1">
        <v>45064</v>
      </c>
      <c r="C56291">
        <v>3309.9</v>
      </c>
    </row>
    <row r="56292" spans="1:3" x14ac:dyDescent="0.2">
      <c r="A56292" t="s">
        <v>1752</v>
      </c>
      <c r="B56292" s="1">
        <v>45064</v>
      </c>
      <c r="C56292">
        <v>2907.3</v>
      </c>
    </row>
    <row r="56293" spans="1:3" x14ac:dyDescent="0.2">
      <c r="A56293" t="s">
        <v>1752</v>
      </c>
      <c r="B56293" s="1">
        <v>45064</v>
      </c>
      <c r="C56293">
        <v>2586.1</v>
      </c>
    </row>
    <row r="56294" spans="1:3" x14ac:dyDescent="0.2">
      <c r="A56294" t="s">
        <v>3282</v>
      </c>
      <c r="B56294" s="1">
        <v>45065</v>
      </c>
      <c r="C56294">
        <v>163.9</v>
      </c>
    </row>
    <row r="56295" spans="1:3" x14ac:dyDescent="0.2">
      <c r="A56295" t="s">
        <v>12163</v>
      </c>
      <c r="B56295" s="1">
        <v>45065</v>
      </c>
      <c r="C56295">
        <v>40.799999999999997</v>
      </c>
    </row>
    <row r="56296" spans="1:3" x14ac:dyDescent="0.2">
      <c r="A56296" t="s">
        <v>12164</v>
      </c>
      <c r="B56296" s="1">
        <v>45065</v>
      </c>
      <c r="C56296">
        <v>20.3</v>
      </c>
    </row>
    <row r="56297" spans="1:3" x14ac:dyDescent="0.2">
      <c r="A56297" t="s">
        <v>12165</v>
      </c>
      <c r="B56297" s="1">
        <v>45065</v>
      </c>
      <c r="C56297">
        <v>70.650000000000006</v>
      </c>
    </row>
    <row r="56298" spans="1:3" x14ac:dyDescent="0.2">
      <c r="A56298" t="s">
        <v>12166</v>
      </c>
      <c r="B56298" s="1">
        <v>45065</v>
      </c>
      <c r="C56298">
        <v>206.75</v>
      </c>
    </row>
    <row r="56299" spans="1:3" x14ac:dyDescent="0.2">
      <c r="A56299" t="s">
        <v>3211</v>
      </c>
      <c r="B56299" s="1">
        <v>45065</v>
      </c>
      <c r="C56299">
        <v>133.9</v>
      </c>
    </row>
    <row r="56300" spans="1:3" x14ac:dyDescent="0.2">
      <c r="A56300" t="s">
        <v>431</v>
      </c>
      <c r="B56300" s="1">
        <v>45065</v>
      </c>
      <c r="C56300">
        <v>395.94</v>
      </c>
    </row>
    <row r="56301" spans="1:3" x14ac:dyDescent="0.2">
      <c r="A56301" t="s">
        <v>12167</v>
      </c>
      <c r="B56301" s="1">
        <v>45065</v>
      </c>
      <c r="C56301">
        <v>42.9</v>
      </c>
    </row>
    <row r="56302" spans="1:3" x14ac:dyDescent="0.2">
      <c r="A56302" t="s">
        <v>12168</v>
      </c>
      <c r="B56302" s="1">
        <v>45065</v>
      </c>
      <c r="C56302">
        <v>9.5</v>
      </c>
    </row>
    <row r="56303" spans="1:3" x14ac:dyDescent="0.2">
      <c r="A56303" t="s">
        <v>26</v>
      </c>
      <c r="B56303" s="1">
        <v>45065</v>
      </c>
      <c r="C56303">
        <v>34.950000000000003</v>
      </c>
    </row>
    <row r="56304" spans="1:3" x14ac:dyDescent="0.2">
      <c r="A56304" t="s">
        <v>46</v>
      </c>
      <c r="B56304" s="1">
        <v>45065</v>
      </c>
      <c r="C56304">
        <v>80.97</v>
      </c>
    </row>
    <row r="56305" spans="1:3" x14ac:dyDescent="0.2">
      <c r="A56305" t="s">
        <v>12169</v>
      </c>
      <c r="B56305" s="1">
        <v>45065</v>
      </c>
      <c r="C56305">
        <v>21.4</v>
      </c>
    </row>
    <row r="56306" spans="1:3" x14ac:dyDescent="0.2">
      <c r="A56306" t="s">
        <v>12170</v>
      </c>
      <c r="B56306" s="1">
        <v>45065</v>
      </c>
      <c r="C56306">
        <v>34.950000000000003</v>
      </c>
    </row>
    <row r="56307" spans="1:3" x14ac:dyDescent="0.2">
      <c r="A56307" t="s">
        <v>4184</v>
      </c>
      <c r="B56307" s="1">
        <v>45065</v>
      </c>
      <c r="C56307">
        <v>783.6</v>
      </c>
    </row>
    <row r="56308" spans="1:3" x14ac:dyDescent="0.2">
      <c r="A56308" t="s">
        <v>12171</v>
      </c>
      <c r="B56308" s="1">
        <v>45065</v>
      </c>
      <c r="C56308">
        <v>63.9</v>
      </c>
    </row>
    <row r="56309" spans="1:3" x14ac:dyDescent="0.2">
      <c r="A56309" t="s">
        <v>3762</v>
      </c>
      <c r="B56309" s="1">
        <v>45065</v>
      </c>
      <c r="C56309">
        <v>434.7</v>
      </c>
    </row>
    <row r="56310" spans="1:3" x14ac:dyDescent="0.2">
      <c r="A56310" t="s">
        <v>12172</v>
      </c>
      <c r="B56310" s="1">
        <v>45065</v>
      </c>
      <c r="C56310">
        <v>116.95</v>
      </c>
    </row>
    <row r="56311" spans="1:3" x14ac:dyDescent="0.2">
      <c r="A56311" t="s">
        <v>12113</v>
      </c>
      <c r="B56311" s="1">
        <v>45065</v>
      </c>
      <c r="C56311">
        <v>33.700000000000003</v>
      </c>
    </row>
    <row r="56312" spans="1:3" x14ac:dyDescent="0.2">
      <c r="A56312" t="s">
        <v>7988</v>
      </c>
      <c r="B56312" s="1">
        <v>45065</v>
      </c>
      <c r="C56312">
        <v>369.39</v>
      </c>
    </row>
    <row r="56313" spans="1:3" x14ac:dyDescent="0.2">
      <c r="A56313" t="s">
        <v>4535</v>
      </c>
      <c r="B56313" s="1">
        <v>45065</v>
      </c>
      <c r="C56313">
        <v>659.95</v>
      </c>
    </row>
    <row r="56314" spans="1:3" x14ac:dyDescent="0.2">
      <c r="A56314" t="s">
        <v>46</v>
      </c>
      <c r="B56314" s="1">
        <v>45065</v>
      </c>
      <c r="C56314">
        <v>417.06</v>
      </c>
    </row>
    <row r="56315" spans="1:3" x14ac:dyDescent="0.2">
      <c r="A56315" t="s">
        <v>1506</v>
      </c>
      <c r="B56315" s="1">
        <v>45065</v>
      </c>
      <c r="C56315">
        <v>253.6</v>
      </c>
    </row>
    <row r="56316" spans="1:3" x14ac:dyDescent="0.2">
      <c r="A56316" t="s">
        <v>10295</v>
      </c>
      <c r="B56316" s="1">
        <v>45065</v>
      </c>
      <c r="C56316">
        <v>296.8</v>
      </c>
    </row>
    <row r="56317" spans="1:3" x14ac:dyDescent="0.2">
      <c r="A56317" t="s">
        <v>12173</v>
      </c>
      <c r="B56317" s="1">
        <v>45065</v>
      </c>
      <c r="C56317">
        <v>56.9</v>
      </c>
    </row>
    <row r="56318" spans="1:3" x14ac:dyDescent="0.2">
      <c r="A56318" t="s">
        <v>12</v>
      </c>
      <c r="B56318" s="1">
        <v>45065</v>
      </c>
      <c r="C56318">
        <v>279.45</v>
      </c>
    </row>
    <row r="56319" spans="1:3" x14ac:dyDescent="0.2">
      <c r="A56319" t="s">
        <v>319</v>
      </c>
      <c r="B56319" s="1">
        <v>45068</v>
      </c>
      <c r="C56319">
        <v>13310.5</v>
      </c>
    </row>
    <row r="56320" spans="1:3" x14ac:dyDescent="0.2">
      <c r="A56320" t="s">
        <v>4663</v>
      </c>
      <c r="B56320" s="1">
        <v>45068</v>
      </c>
      <c r="C56320">
        <v>400</v>
      </c>
    </row>
    <row r="56321" spans="1:3" x14ac:dyDescent="0.2">
      <c r="A56321" t="s">
        <v>12133</v>
      </c>
      <c r="B56321" s="1">
        <v>45068</v>
      </c>
      <c r="C56321">
        <v>107.9</v>
      </c>
    </row>
    <row r="56322" spans="1:3" x14ac:dyDescent="0.2">
      <c r="A56322" t="s">
        <v>597</v>
      </c>
      <c r="B56322" s="1">
        <v>45068</v>
      </c>
      <c r="C56322">
        <v>237.35</v>
      </c>
    </row>
    <row r="56323" spans="1:3" x14ac:dyDescent="0.2">
      <c r="A56323" t="s">
        <v>482</v>
      </c>
      <c r="B56323" s="1">
        <v>45068</v>
      </c>
      <c r="C56323">
        <v>442.84</v>
      </c>
    </row>
    <row r="56324" spans="1:3" x14ac:dyDescent="0.2">
      <c r="A56324" t="s">
        <v>1851</v>
      </c>
      <c r="B56324" s="1">
        <v>45068</v>
      </c>
      <c r="C56324">
        <v>5761.68</v>
      </c>
    </row>
    <row r="56325" spans="1:3" x14ac:dyDescent="0.2">
      <c r="A56325" t="s">
        <v>83</v>
      </c>
      <c r="B56325" s="1">
        <v>45068</v>
      </c>
      <c r="C56325">
        <v>406.25</v>
      </c>
    </row>
    <row r="56326" spans="1:3" x14ac:dyDescent="0.2">
      <c r="A56326" t="s">
        <v>257</v>
      </c>
      <c r="B56326" s="1">
        <v>45068</v>
      </c>
      <c r="C56326">
        <v>658.98</v>
      </c>
    </row>
    <row r="56327" spans="1:3" x14ac:dyDescent="0.2">
      <c r="A56327" t="s">
        <v>280</v>
      </c>
      <c r="B56327" s="1">
        <v>45068</v>
      </c>
      <c r="C56327">
        <v>78.75</v>
      </c>
    </row>
    <row r="56328" spans="1:3" x14ac:dyDescent="0.2">
      <c r="A56328" t="s">
        <v>3</v>
      </c>
      <c r="B56328" s="1">
        <v>45068</v>
      </c>
      <c r="C56328">
        <v>60</v>
      </c>
    </row>
    <row r="56329" spans="1:3" x14ac:dyDescent="0.2">
      <c r="A56329" t="s">
        <v>6139</v>
      </c>
      <c r="B56329" s="1">
        <v>45068</v>
      </c>
      <c r="C56329">
        <v>564.17999999999995</v>
      </c>
    </row>
    <row r="56330" spans="1:3" x14ac:dyDescent="0.2">
      <c r="A56330" t="s">
        <v>12134</v>
      </c>
      <c r="B56330" s="1">
        <v>45068</v>
      </c>
      <c r="C56330">
        <v>82.85</v>
      </c>
    </row>
    <row r="56331" spans="1:3" x14ac:dyDescent="0.2">
      <c r="A56331" t="s">
        <v>12135</v>
      </c>
      <c r="B56331" s="1">
        <v>45068</v>
      </c>
      <c r="C56331">
        <v>45.9</v>
      </c>
    </row>
    <row r="56332" spans="1:3" x14ac:dyDescent="0.2">
      <c r="A56332" t="s">
        <v>7511</v>
      </c>
      <c r="B56332" s="1">
        <v>45068</v>
      </c>
      <c r="C56332">
        <v>206.65</v>
      </c>
    </row>
    <row r="56333" spans="1:3" x14ac:dyDescent="0.2">
      <c r="A56333" t="s">
        <v>12136</v>
      </c>
      <c r="B56333" s="1">
        <v>45068</v>
      </c>
      <c r="C56333">
        <v>12.4</v>
      </c>
    </row>
    <row r="56334" spans="1:3" x14ac:dyDescent="0.2">
      <c r="A56334" t="s">
        <v>12137</v>
      </c>
      <c r="B56334" s="1">
        <v>45068</v>
      </c>
      <c r="C56334">
        <v>32.4</v>
      </c>
    </row>
    <row r="56335" spans="1:3" x14ac:dyDescent="0.2">
      <c r="A56335" t="s">
        <v>3</v>
      </c>
      <c r="B56335" s="1">
        <v>45068</v>
      </c>
      <c r="C56335">
        <v>96.65</v>
      </c>
    </row>
    <row r="56336" spans="1:3" x14ac:dyDescent="0.2">
      <c r="A56336" t="s">
        <v>5053</v>
      </c>
      <c r="B56336" s="1">
        <v>45068</v>
      </c>
      <c r="C56336">
        <v>174.77</v>
      </c>
    </row>
    <row r="56337" spans="1:3" x14ac:dyDescent="0.2">
      <c r="A56337" t="s">
        <v>32</v>
      </c>
      <c r="B56337" s="1">
        <v>45068</v>
      </c>
      <c r="C56337">
        <v>773.07</v>
      </c>
    </row>
    <row r="56338" spans="1:3" x14ac:dyDescent="0.2">
      <c r="A56338" t="s">
        <v>12138</v>
      </c>
      <c r="B56338" s="1">
        <v>45068</v>
      </c>
      <c r="C56338">
        <v>76.900000000000006</v>
      </c>
    </row>
    <row r="56339" spans="1:3" x14ac:dyDescent="0.2">
      <c r="A56339" t="s">
        <v>79</v>
      </c>
      <c r="B56339" s="1">
        <v>45068</v>
      </c>
      <c r="C56339">
        <v>32.08</v>
      </c>
    </row>
    <row r="56340" spans="1:3" x14ac:dyDescent="0.2">
      <c r="A56340" t="s">
        <v>79</v>
      </c>
      <c r="B56340" s="1">
        <v>45068</v>
      </c>
      <c r="C56340">
        <v>32.08</v>
      </c>
    </row>
    <row r="56341" spans="1:3" x14ac:dyDescent="0.2">
      <c r="A56341" t="s">
        <v>79</v>
      </c>
      <c r="B56341" s="1">
        <v>45068</v>
      </c>
      <c r="C56341">
        <v>90.95</v>
      </c>
    </row>
    <row r="56342" spans="1:3" x14ac:dyDescent="0.2">
      <c r="A56342" t="s">
        <v>12139</v>
      </c>
      <c r="B56342" s="1">
        <v>45068</v>
      </c>
      <c r="C56342">
        <v>53.9</v>
      </c>
    </row>
    <row r="56343" spans="1:3" x14ac:dyDescent="0.2">
      <c r="A56343" t="s">
        <v>12140</v>
      </c>
      <c r="B56343" s="1">
        <v>45068</v>
      </c>
      <c r="C56343">
        <v>87.45</v>
      </c>
    </row>
    <row r="56344" spans="1:3" x14ac:dyDescent="0.2">
      <c r="A56344" t="s">
        <v>9746</v>
      </c>
      <c r="B56344" s="1">
        <v>45068</v>
      </c>
      <c r="C56344">
        <v>70.650000000000006</v>
      </c>
    </row>
    <row r="56345" spans="1:3" x14ac:dyDescent="0.2">
      <c r="A56345" t="s">
        <v>8197</v>
      </c>
      <c r="B56345" s="1">
        <v>45068</v>
      </c>
      <c r="C56345">
        <v>91.85</v>
      </c>
    </row>
    <row r="56346" spans="1:3" x14ac:dyDescent="0.2">
      <c r="A56346" t="s">
        <v>12141</v>
      </c>
      <c r="B56346" s="1">
        <v>45068</v>
      </c>
      <c r="C56346">
        <v>353.7</v>
      </c>
    </row>
    <row r="56347" spans="1:3" x14ac:dyDescent="0.2">
      <c r="A56347" t="s">
        <v>12142</v>
      </c>
      <c r="B56347" s="1">
        <v>45068</v>
      </c>
      <c r="C56347">
        <v>61.17</v>
      </c>
    </row>
    <row r="56348" spans="1:3" x14ac:dyDescent="0.2">
      <c r="A56348" t="s">
        <v>12143</v>
      </c>
      <c r="B56348" s="1">
        <v>45068</v>
      </c>
      <c r="C56348">
        <v>74.900000000000006</v>
      </c>
    </row>
    <row r="56349" spans="1:3" x14ac:dyDescent="0.2">
      <c r="A56349" t="s">
        <v>11680</v>
      </c>
      <c r="B56349" s="1">
        <v>45068</v>
      </c>
      <c r="C56349">
        <v>35.92</v>
      </c>
    </row>
    <row r="56350" spans="1:3" x14ac:dyDescent="0.2">
      <c r="A56350" t="s">
        <v>12144</v>
      </c>
      <c r="B56350" s="1">
        <v>45068</v>
      </c>
      <c r="C56350">
        <v>67.45</v>
      </c>
    </row>
    <row r="56351" spans="1:3" x14ac:dyDescent="0.2">
      <c r="A56351" t="s">
        <v>12145</v>
      </c>
      <c r="B56351" s="1">
        <v>45068</v>
      </c>
      <c r="C56351">
        <v>60.9</v>
      </c>
    </row>
    <row r="56352" spans="1:3" x14ac:dyDescent="0.2">
      <c r="A56352" t="s">
        <v>10944</v>
      </c>
      <c r="B56352" s="1">
        <v>45068</v>
      </c>
      <c r="C56352">
        <v>50.45</v>
      </c>
    </row>
    <row r="56353" spans="1:3" x14ac:dyDescent="0.2">
      <c r="A56353" t="s">
        <v>1271</v>
      </c>
      <c r="B56353" s="1">
        <v>45068</v>
      </c>
      <c r="C56353">
        <v>95.45</v>
      </c>
    </row>
    <row r="56354" spans="1:3" x14ac:dyDescent="0.2">
      <c r="A56354" t="s">
        <v>12146</v>
      </c>
      <c r="B56354" s="1">
        <v>45068</v>
      </c>
      <c r="C56354">
        <v>12.4</v>
      </c>
    </row>
    <row r="56355" spans="1:3" x14ac:dyDescent="0.2">
      <c r="A56355" t="s">
        <v>1271</v>
      </c>
      <c r="B56355" s="1">
        <v>45068</v>
      </c>
      <c r="C56355">
        <v>71.599999999999994</v>
      </c>
    </row>
    <row r="56356" spans="1:3" x14ac:dyDescent="0.2">
      <c r="A56356" t="s">
        <v>5558</v>
      </c>
      <c r="B56356" s="1">
        <v>45068</v>
      </c>
      <c r="C56356">
        <v>14.95</v>
      </c>
    </row>
    <row r="56357" spans="1:3" x14ac:dyDescent="0.2">
      <c r="A56357" t="s">
        <v>5558</v>
      </c>
      <c r="B56357" s="1">
        <v>45068</v>
      </c>
      <c r="C56357">
        <v>213.8</v>
      </c>
    </row>
    <row r="56358" spans="1:3" x14ac:dyDescent="0.2">
      <c r="A56358" t="s">
        <v>12147</v>
      </c>
      <c r="B56358" s="1">
        <v>45068</v>
      </c>
      <c r="C56358">
        <v>25.45</v>
      </c>
    </row>
    <row r="56359" spans="1:3" x14ac:dyDescent="0.2">
      <c r="A56359" t="s">
        <v>3040</v>
      </c>
      <c r="B56359" s="1">
        <v>45068</v>
      </c>
      <c r="C56359">
        <v>153.65</v>
      </c>
    </row>
    <row r="56360" spans="1:3" x14ac:dyDescent="0.2">
      <c r="A56360" t="s">
        <v>12068</v>
      </c>
      <c r="B56360" s="1">
        <v>45068</v>
      </c>
      <c r="C56360">
        <v>30.85</v>
      </c>
    </row>
    <row r="56361" spans="1:3" x14ac:dyDescent="0.2">
      <c r="A56361" t="s">
        <v>6</v>
      </c>
      <c r="B56361" s="1">
        <v>45068</v>
      </c>
      <c r="C56361">
        <v>198.65</v>
      </c>
    </row>
    <row r="56362" spans="1:3" x14ac:dyDescent="0.2">
      <c r="A56362" t="s">
        <v>10866</v>
      </c>
      <c r="B56362" s="1">
        <v>45068</v>
      </c>
      <c r="C56362">
        <v>96.45</v>
      </c>
    </row>
    <row r="56363" spans="1:3" x14ac:dyDescent="0.2">
      <c r="A56363" t="s">
        <v>12148</v>
      </c>
      <c r="B56363" s="1">
        <v>45068</v>
      </c>
      <c r="C56363">
        <v>88.85</v>
      </c>
    </row>
    <row r="56364" spans="1:3" x14ac:dyDescent="0.2">
      <c r="A56364" t="s">
        <v>12149</v>
      </c>
      <c r="B56364" s="1">
        <v>45068</v>
      </c>
      <c r="C56364">
        <v>43.95</v>
      </c>
    </row>
    <row r="56365" spans="1:3" x14ac:dyDescent="0.2">
      <c r="A56365" t="s">
        <v>286</v>
      </c>
      <c r="B56365" s="1">
        <v>45068</v>
      </c>
      <c r="C56365">
        <v>911.97</v>
      </c>
    </row>
    <row r="56366" spans="1:3" x14ac:dyDescent="0.2">
      <c r="A56366" t="s">
        <v>12150</v>
      </c>
      <c r="B56366" s="1">
        <v>45068</v>
      </c>
      <c r="C56366">
        <v>33.200000000000003</v>
      </c>
    </row>
    <row r="56367" spans="1:3" x14ac:dyDescent="0.2">
      <c r="A56367" t="s">
        <v>11548</v>
      </c>
      <c r="B56367" s="1">
        <v>45068</v>
      </c>
      <c r="C56367">
        <v>77.25</v>
      </c>
    </row>
    <row r="56368" spans="1:3" x14ac:dyDescent="0.2">
      <c r="A56368" t="s">
        <v>46</v>
      </c>
      <c r="B56368" s="1">
        <v>45068</v>
      </c>
      <c r="C56368">
        <v>57</v>
      </c>
    </row>
    <row r="56369" spans="1:3" x14ac:dyDescent="0.2">
      <c r="A56369" t="s">
        <v>46</v>
      </c>
      <c r="B56369" s="1">
        <v>45068</v>
      </c>
      <c r="C56369">
        <v>141</v>
      </c>
    </row>
    <row r="56370" spans="1:3" x14ac:dyDescent="0.2">
      <c r="A56370" t="s">
        <v>11</v>
      </c>
      <c r="B56370" s="1">
        <v>45068</v>
      </c>
      <c r="C56370">
        <v>292.44</v>
      </c>
    </row>
    <row r="56371" spans="1:3" x14ac:dyDescent="0.2">
      <c r="A56371" t="s">
        <v>12151</v>
      </c>
      <c r="B56371" s="1">
        <v>45068</v>
      </c>
      <c r="C56371">
        <v>2463</v>
      </c>
    </row>
    <row r="56372" spans="1:3" x14ac:dyDescent="0.2">
      <c r="A56372" t="s">
        <v>1005</v>
      </c>
      <c r="B56372" s="1">
        <v>45068</v>
      </c>
      <c r="C56372">
        <v>216.71</v>
      </c>
    </row>
    <row r="56373" spans="1:3" x14ac:dyDescent="0.2">
      <c r="A56373" t="s">
        <v>2988</v>
      </c>
      <c r="B56373" s="1">
        <v>45068</v>
      </c>
      <c r="C56373">
        <v>1144.5</v>
      </c>
    </row>
    <row r="56374" spans="1:3" x14ac:dyDescent="0.2">
      <c r="A56374" t="s">
        <v>12152</v>
      </c>
      <c r="B56374" s="1">
        <v>45068</v>
      </c>
      <c r="C56374">
        <v>34.950000000000003</v>
      </c>
    </row>
    <row r="56375" spans="1:3" x14ac:dyDescent="0.2">
      <c r="A56375" t="s">
        <v>12153</v>
      </c>
      <c r="B56375" s="1">
        <v>45068</v>
      </c>
      <c r="C56375">
        <v>22.95</v>
      </c>
    </row>
    <row r="56376" spans="1:3" x14ac:dyDescent="0.2">
      <c r="A56376" t="s">
        <v>12154</v>
      </c>
      <c r="B56376" s="1">
        <v>45068</v>
      </c>
      <c r="C56376">
        <v>10.95</v>
      </c>
    </row>
    <row r="56377" spans="1:3" x14ac:dyDescent="0.2">
      <c r="A56377" t="s">
        <v>12155</v>
      </c>
      <c r="B56377" s="1">
        <v>45068</v>
      </c>
      <c r="C56377">
        <v>34.950000000000003</v>
      </c>
    </row>
    <row r="56378" spans="1:3" x14ac:dyDescent="0.2">
      <c r="A56378" t="s">
        <v>12156</v>
      </c>
      <c r="B56378" s="1">
        <v>45068</v>
      </c>
      <c r="C56378">
        <v>55.65</v>
      </c>
    </row>
    <row r="56379" spans="1:3" x14ac:dyDescent="0.2">
      <c r="A56379" t="s">
        <v>12157</v>
      </c>
      <c r="B56379" s="1">
        <v>45068</v>
      </c>
      <c r="C56379">
        <v>9.5</v>
      </c>
    </row>
    <row r="56380" spans="1:3" x14ac:dyDescent="0.2">
      <c r="A56380" t="s">
        <v>12158</v>
      </c>
      <c r="B56380" s="1">
        <v>45068</v>
      </c>
      <c r="C56380">
        <v>31.8</v>
      </c>
    </row>
    <row r="56381" spans="1:3" x14ac:dyDescent="0.2">
      <c r="A56381" t="s">
        <v>12159</v>
      </c>
      <c r="B56381" s="1">
        <v>45068</v>
      </c>
      <c r="C56381">
        <v>12.95</v>
      </c>
    </row>
    <row r="56382" spans="1:3" x14ac:dyDescent="0.2">
      <c r="A56382" t="s">
        <v>12160</v>
      </c>
      <c r="B56382" s="1">
        <v>45068</v>
      </c>
      <c r="C56382">
        <v>9.5</v>
      </c>
    </row>
    <row r="56383" spans="1:3" x14ac:dyDescent="0.2">
      <c r="A56383" t="s">
        <v>12161</v>
      </c>
      <c r="B56383" s="1">
        <v>45068</v>
      </c>
      <c r="C56383">
        <v>3.95</v>
      </c>
    </row>
    <row r="56384" spans="1:3" x14ac:dyDescent="0.2">
      <c r="A56384" t="s">
        <v>12162</v>
      </c>
      <c r="B56384" s="1">
        <v>45068</v>
      </c>
      <c r="C56384">
        <v>6.75</v>
      </c>
    </row>
    <row r="56385" spans="1:3" x14ac:dyDescent="0.2">
      <c r="A56385" t="s">
        <v>184</v>
      </c>
      <c r="B56385" s="1">
        <v>45068</v>
      </c>
      <c r="C56385">
        <v>38.25</v>
      </c>
    </row>
    <row r="56386" spans="1:3" x14ac:dyDescent="0.2">
      <c r="A56386" t="s">
        <v>119</v>
      </c>
      <c r="B56386" s="1">
        <v>45068</v>
      </c>
      <c r="C56386">
        <v>633.61</v>
      </c>
    </row>
    <row r="56387" spans="1:3" x14ac:dyDescent="0.2">
      <c r="A56387" t="s">
        <v>46</v>
      </c>
      <c r="B56387" s="1">
        <v>45068</v>
      </c>
      <c r="C56387">
        <v>582.75</v>
      </c>
    </row>
    <row r="56388" spans="1:3" x14ac:dyDescent="0.2">
      <c r="A56388" t="s">
        <v>346</v>
      </c>
      <c r="B56388" s="1">
        <v>45068</v>
      </c>
      <c r="C56388">
        <v>764.02</v>
      </c>
    </row>
    <row r="56389" spans="1:3" x14ac:dyDescent="0.2">
      <c r="A56389" t="s">
        <v>346</v>
      </c>
      <c r="B56389" s="1">
        <v>45068</v>
      </c>
      <c r="C56389">
        <v>26.85</v>
      </c>
    </row>
    <row r="56390" spans="1:3" x14ac:dyDescent="0.2">
      <c r="A56390" t="s">
        <v>12</v>
      </c>
      <c r="B56390" s="1">
        <v>45068</v>
      </c>
      <c r="C56390">
        <v>225.88</v>
      </c>
    </row>
    <row r="56391" spans="1:3" x14ac:dyDescent="0.2">
      <c r="A56391" t="s">
        <v>12</v>
      </c>
      <c r="B56391" s="1">
        <v>45068</v>
      </c>
      <c r="C56391">
        <v>184.19</v>
      </c>
    </row>
    <row r="56392" spans="1:3" x14ac:dyDescent="0.2">
      <c r="A56392" t="s">
        <v>12</v>
      </c>
      <c r="B56392" s="1">
        <v>45068</v>
      </c>
      <c r="C56392">
        <v>483.67</v>
      </c>
    </row>
    <row r="56393" spans="1:3" x14ac:dyDescent="0.2">
      <c r="A56393" t="s">
        <v>12118</v>
      </c>
      <c r="B56393" s="1">
        <v>45069</v>
      </c>
      <c r="C56393">
        <v>563.4</v>
      </c>
    </row>
    <row r="56394" spans="1:3" x14ac:dyDescent="0.2">
      <c r="A56394" t="s">
        <v>12119</v>
      </c>
      <c r="B56394" s="1">
        <v>45069</v>
      </c>
      <c r="C56394">
        <v>85.4</v>
      </c>
    </row>
    <row r="56395" spans="1:3" x14ac:dyDescent="0.2">
      <c r="A56395" t="s">
        <v>969</v>
      </c>
      <c r="B56395" s="1">
        <v>45069</v>
      </c>
      <c r="C56395">
        <v>429.98</v>
      </c>
    </row>
    <row r="56396" spans="1:3" x14ac:dyDescent="0.2">
      <c r="A56396" t="s">
        <v>1264</v>
      </c>
      <c r="B56396" s="1">
        <v>45069</v>
      </c>
      <c r="C56396">
        <v>491.36</v>
      </c>
    </row>
    <row r="56397" spans="1:3" x14ac:dyDescent="0.2">
      <c r="A56397" t="s">
        <v>12120</v>
      </c>
      <c r="B56397" s="1">
        <v>45069</v>
      </c>
      <c r="C56397">
        <v>63.5</v>
      </c>
    </row>
    <row r="56398" spans="1:3" x14ac:dyDescent="0.2">
      <c r="A56398" t="s">
        <v>4232</v>
      </c>
      <c r="B56398" s="1">
        <v>45069</v>
      </c>
      <c r="C56398">
        <v>174.03</v>
      </c>
    </row>
    <row r="56399" spans="1:3" x14ac:dyDescent="0.2">
      <c r="A56399" t="s">
        <v>321</v>
      </c>
      <c r="B56399" s="1">
        <v>45069</v>
      </c>
      <c r="C56399">
        <v>1102.47</v>
      </c>
    </row>
    <row r="56400" spans="1:3" x14ac:dyDescent="0.2">
      <c r="A56400" t="s">
        <v>7535</v>
      </c>
      <c r="B56400" s="1">
        <v>45069</v>
      </c>
      <c r="C56400">
        <v>642.13</v>
      </c>
    </row>
    <row r="56401" spans="1:3" x14ac:dyDescent="0.2">
      <c r="A56401" t="s">
        <v>307</v>
      </c>
      <c r="B56401" s="1">
        <v>45069</v>
      </c>
      <c r="C56401">
        <v>706.06</v>
      </c>
    </row>
    <row r="56402" spans="1:3" x14ac:dyDescent="0.2">
      <c r="A56402" t="s">
        <v>10911</v>
      </c>
      <c r="B56402" s="1">
        <v>45069</v>
      </c>
      <c r="C56402">
        <v>622.29999999999995</v>
      </c>
    </row>
    <row r="56403" spans="1:3" x14ac:dyDescent="0.2">
      <c r="A56403" t="s">
        <v>79</v>
      </c>
      <c r="B56403" s="1">
        <v>45069</v>
      </c>
      <c r="C56403">
        <v>32.08</v>
      </c>
    </row>
    <row r="56404" spans="1:3" x14ac:dyDescent="0.2">
      <c r="A56404" t="s">
        <v>79</v>
      </c>
      <c r="B56404" s="1">
        <v>45069</v>
      </c>
      <c r="C56404">
        <v>32.08</v>
      </c>
    </row>
    <row r="56405" spans="1:3" x14ac:dyDescent="0.2">
      <c r="A56405" t="s">
        <v>404</v>
      </c>
      <c r="B56405" s="1">
        <v>45069</v>
      </c>
      <c r="C56405">
        <v>1181</v>
      </c>
    </row>
    <row r="56406" spans="1:3" x14ac:dyDescent="0.2">
      <c r="A56406" t="s">
        <v>666</v>
      </c>
      <c r="B56406" s="1">
        <v>45069</v>
      </c>
      <c r="C56406">
        <v>337.12</v>
      </c>
    </row>
    <row r="56407" spans="1:3" x14ac:dyDescent="0.2">
      <c r="A56407" t="s">
        <v>4186</v>
      </c>
      <c r="B56407" s="1">
        <v>45069</v>
      </c>
      <c r="C56407">
        <v>86.4</v>
      </c>
    </row>
    <row r="56408" spans="1:3" x14ac:dyDescent="0.2">
      <c r="A56408" t="s">
        <v>702</v>
      </c>
      <c r="B56408" s="1">
        <v>45069</v>
      </c>
      <c r="C56408">
        <v>525</v>
      </c>
    </row>
    <row r="56409" spans="1:3" x14ac:dyDescent="0.2">
      <c r="A56409" t="s">
        <v>29</v>
      </c>
      <c r="B56409" s="1">
        <v>45069</v>
      </c>
      <c r="C56409">
        <v>3471.24</v>
      </c>
    </row>
    <row r="56410" spans="1:3" x14ac:dyDescent="0.2">
      <c r="A56410" t="s">
        <v>29</v>
      </c>
      <c r="B56410" s="1">
        <v>45069</v>
      </c>
      <c r="C56410">
        <v>296.73</v>
      </c>
    </row>
    <row r="56411" spans="1:3" x14ac:dyDescent="0.2">
      <c r="A56411" t="s">
        <v>12121</v>
      </c>
      <c r="B56411" s="1">
        <v>45069</v>
      </c>
      <c r="C56411">
        <v>133.80000000000001</v>
      </c>
    </row>
    <row r="56412" spans="1:3" x14ac:dyDescent="0.2">
      <c r="A56412" t="s">
        <v>12122</v>
      </c>
      <c r="B56412" s="1">
        <v>45069</v>
      </c>
      <c r="C56412">
        <v>44.4</v>
      </c>
    </row>
    <row r="56413" spans="1:3" x14ac:dyDescent="0.2">
      <c r="A56413" t="s">
        <v>12123</v>
      </c>
      <c r="B56413" s="1">
        <v>45069</v>
      </c>
      <c r="C56413">
        <v>74.900000000000006</v>
      </c>
    </row>
    <row r="56414" spans="1:3" x14ac:dyDescent="0.2">
      <c r="A56414" t="s">
        <v>12124</v>
      </c>
      <c r="B56414" s="1">
        <v>45069</v>
      </c>
      <c r="C56414">
        <v>23.9</v>
      </c>
    </row>
    <row r="56415" spans="1:3" x14ac:dyDescent="0.2">
      <c r="A56415" t="s">
        <v>12125</v>
      </c>
      <c r="B56415" s="1">
        <v>45069</v>
      </c>
      <c r="C56415">
        <v>53.9</v>
      </c>
    </row>
    <row r="56416" spans="1:3" x14ac:dyDescent="0.2">
      <c r="A56416" t="s">
        <v>12126</v>
      </c>
      <c r="B56416" s="1">
        <v>45069</v>
      </c>
      <c r="C56416">
        <v>63.9</v>
      </c>
    </row>
    <row r="56417" spans="1:3" x14ac:dyDescent="0.2">
      <c r="A56417" t="s">
        <v>72</v>
      </c>
      <c r="B56417" s="1">
        <v>45069</v>
      </c>
      <c r="C56417">
        <v>313.60000000000002</v>
      </c>
    </row>
    <row r="56418" spans="1:3" x14ac:dyDescent="0.2">
      <c r="A56418" t="s">
        <v>12127</v>
      </c>
      <c r="B56418" s="1">
        <v>45069</v>
      </c>
      <c r="C56418">
        <v>63.95</v>
      </c>
    </row>
    <row r="56419" spans="1:3" x14ac:dyDescent="0.2">
      <c r="A56419" t="s">
        <v>12128</v>
      </c>
      <c r="B56419" s="1">
        <v>45069</v>
      </c>
      <c r="C56419">
        <v>72.55</v>
      </c>
    </row>
    <row r="56420" spans="1:3" x14ac:dyDescent="0.2">
      <c r="A56420" t="s">
        <v>12129</v>
      </c>
      <c r="B56420" s="1">
        <v>45069</v>
      </c>
      <c r="C56420">
        <v>63.7</v>
      </c>
    </row>
    <row r="56421" spans="1:3" x14ac:dyDescent="0.2">
      <c r="A56421" t="s">
        <v>12130</v>
      </c>
      <c r="B56421" s="1">
        <v>45069</v>
      </c>
      <c r="C56421">
        <v>53.9</v>
      </c>
    </row>
    <row r="56422" spans="1:3" x14ac:dyDescent="0.2">
      <c r="A56422" t="s">
        <v>12131</v>
      </c>
      <c r="B56422" s="1">
        <v>45069</v>
      </c>
      <c r="C56422">
        <v>63.9</v>
      </c>
    </row>
    <row r="56423" spans="1:3" x14ac:dyDescent="0.2">
      <c r="A56423" t="s">
        <v>10866</v>
      </c>
      <c r="B56423" s="1">
        <v>45069</v>
      </c>
      <c r="C56423">
        <v>113.8</v>
      </c>
    </row>
    <row r="56424" spans="1:3" x14ac:dyDescent="0.2">
      <c r="A56424" t="s">
        <v>12132</v>
      </c>
      <c r="B56424" s="1">
        <v>45069</v>
      </c>
      <c r="C56424">
        <v>43.4</v>
      </c>
    </row>
    <row r="56425" spans="1:3" x14ac:dyDescent="0.2">
      <c r="A56425" t="s">
        <v>707</v>
      </c>
      <c r="B56425" s="1">
        <v>45069</v>
      </c>
      <c r="C56425">
        <v>1962.22</v>
      </c>
    </row>
    <row r="56426" spans="1:3" x14ac:dyDescent="0.2">
      <c r="A56426" t="s">
        <v>12</v>
      </c>
      <c r="B56426" s="1">
        <v>45069</v>
      </c>
      <c r="C56426">
        <v>1019.71</v>
      </c>
    </row>
    <row r="56427" spans="1:3" x14ac:dyDescent="0.2">
      <c r="A56427" t="s">
        <v>12107</v>
      </c>
      <c r="B56427" s="1">
        <v>45070</v>
      </c>
      <c r="C56427">
        <v>65.599999999999994</v>
      </c>
    </row>
    <row r="56428" spans="1:3" x14ac:dyDescent="0.2">
      <c r="A56428" t="s">
        <v>7511</v>
      </c>
      <c r="B56428" s="1">
        <v>45070</v>
      </c>
      <c r="C56428">
        <v>49.9</v>
      </c>
    </row>
    <row r="56429" spans="1:3" x14ac:dyDescent="0.2">
      <c r="A56429" t="s">
        <v>183</v>
      </c>
      <c r="B56429" s="1">
        <v>45070</v>
      </c>
      <c r="C56429">
        <v>2598.6</v>
      </c>
    </row>
    <row r="56430" spans="1:3" x14ac:dyDescent="0.2">
      <c r="A56430" t="s">
        <v>6139</v>
      </c>
      <c r="B56430" s="1">
        <v>45070</v>
      </c>
      <c r="C56430">
        <v>363.84</v>
      </c>
    </row>
    <row r="56431" spans="1:3" x14ac:dyDescent="0.2">
      <c r="A56431" t="s">
        <v>3656</v>
      </c>
      <c r="B56431" s="1">
        <v>45070</v>
      </c>
      <c r="C56431">
        <v>98.85</v>
      </c>
    </row>
    <row r="56432" spans="1:3" x14ac:dyDescent="0.2">
      <c r="A56432" t="s">
        <v>11818</v>
      </c>
      <c r="B56432" s="1">
        <v>45070</v>
      </c>
      <c r="C56432">
        <v>95.4</v>
      </c>
    </row>
    <row r="56433" spans="1:3" x14ac:dyDescent="0.2">
      <c r="A56433" t="s">
        <v>12108</v>
      </c>
      <c r="B56433" s="1">
        <v>45070</v>
      </c>
      <c r="C56433">
        <v>48.9</v>
      </c>
    </row>
    <row r="56434" spans="1:3" x14ac:dyDescent="0.2">
      <c r="A56434" t="s">
        <v>6861</v>
      </c>
      <c r="B56434" s="1">
        <v>45070</v>
      </c>
      <c r="C56434">
        <v>41.9</v>
      </c>
    </row>
    <row r="56435" spans="1:3" x14ac:dyDescent="0.2">
      <c r="A56435" t="s">
        <v>11082</v>
      </c>
      <c r="B56435" s="1">
        <v>45070</v>
      </c>
      <c r="C56435">
        <v>53.65</v>
      </c>
    </row>
    <row r="56436" spans="1:3" x14ac:dyDescent="0.2">
      <c r="A56436" t="s">
        <v>6139</v>
      </c>
      <c r="B56436" s="1">
        <v>45070</v>
      </c>
      <c r="C56436">
        <v>219.65</v>
      </c>
    </row>
    <row r="56437" spans="1:3" x14ac:dyDescent="0.2">
      <c r="A56437" t="s">
        <v>326</v>
      </c>
      <c r="B56437" s="1">
        <v>45070</v>
      </c>
      <c r="C56437">
        <v>305.76</v>
      </c>
    </row>
    <row r="56438" spans="1:3" x14ac:dyDescent="0.2">
      <c r="A56438" t="s">
        <v>612</v>
      </c>
      <c r="B56438" s="1">
        <v>45070</v>
      </c>
      <c r="C56438">
        <v>379.1</v>
      </c>
    </row>
    <row r="56439" spans="1:3" x14ac:dyDescent="0.2">
      <c r="A56439" t="s">
        <v>12109</v>
      </c>
      <c r="B56439" s="1">
        <v>45070</v>
      </c>
      <c r="C56439">
        <v>370.8</v>
      </c>
    </row>
    <row r="56440" spans="1:3" x14ac:dyDescent="0.2">
      <c r="A56440" t="s">
        <v>534</v>
      </c>
      <c r="B56440" s="1">
        <v>45070</v>
      </c>
      <c r="C56440">
        <v>586.53</v>
      </c>
    </row>
    <row r="56441" spans="1:3" x14ac:dyDescent="0.2">
      <c r="A56441" t="s">
        <v>12110</v>
      </c>
      <c r="B56441" s="1">
        <v>45070</v>
      </c>
      <c r="C56441">
        <v>18.399999999999999</v>
      </c>
    </row>
    <row r="56442" spans="1:3" x14ac:dyDescent="0.2">
      <c r="A56442" t="s">
        <v>12111</v>
      </c>
      <c r="B56442" s="1">
        <v>45070</v>
      </c>
      <c r="C56442">
        <v>120</v>
      </c>
    </row>
    <row r="56443" spans="1:3" x14ac:dyDescent="0.2">
      <c r="A56443" t="s">
        <v>12112</v>
      </c>
      <c r="B56443" s="1">
        <v>45070</v>
      </c>
      <c r="C56443">
        <v>55.4</v>
      </c>
    </row>
    <row r="56444" spans="1:3" x14ac:dyDescent="0.2">
      <c r="A56444" t="s">
        <v>3788</v>
      </c>
      <c r="B56444" s="1">
        <v>45070</v>
      </c>
      <c r="C56444">
        <v>34.450000000000003</v>
      </c>
    </row>
    <row r="56445" spans="1:3" x14ac:dyDescent="0.2">
      <c r="A56445" t="s">
        <v>12113</v>
      </c>
      <c r="B56445" s="1">
        <v>45070</v>
      </c>
      <c r="C56445">
        <v>33.700000000000003</v>
      </c>
    </row>
    <row r="56446" spans="1:3" x14ac:dyDescent="0.2">
      <c r="A56446" t="s">
        <v>12114</v>
      </c>
      <c r="B56446" s="1">
        <v>45070</v>
      </c>
      <c r="C56446">
        <v>60.9</v>
      </c>
    </row>
    <row r="56447" spans="1:3" x14ac:dyDescent="0.2">
      <c r="A56447" t="s">
        <v>12115</v>
      </c>
      <c r="B56447" s="1">
        <v>45070</v>
      </c>
      <c r="C56447">
        <v>84.85</v>
      </c>
    </row>
    <row r="56448" spans="1:3" x14ac:dyDescent="0.2">
      <c r="A56448" t="s">
        <v>12116</v>
      </c>
      <c r="B56448" s="1">
        <v>45070</v>
      </c>
      <c r="C56448">
        <v>33.9</v>
      </c>
    </row>
    <row r="56449" spans="1:3" x14ac:dyDescent="0.2">
      <c r="A56449" t="s">
        <v>12117</v>
      </c>
      <c r="B56449" s="1">
        <v>45070</v>
      </c>
      <c r="C56449">
        <v>33.9</v>
      </c>
    </row>
    <row r="56450" spans="1:3" x14ac:dyDescent="0.2">
      <c r="A56450" t="s">
        <v>7511</v>
      </c>
      <c r="B56450" s="1">
        <v>45070</v>
      </c>
      <c r="C56450">
        <v>170.65</v>
      </c>
    </row>
    <row r="56451" spans="1:3" x14ac:dyDescent="0.2">
      <c r="A56451" t="s">
        <v>2826</v>
      </c>
      <c r="B56451" s="1">
        <v>45070</v>
      </c>
      <c r="C56451">
        <v>92.45</v>
      </c>
    </row>
    <row r="56452" spans="1:3" x14ac:dyDescent="0.2">
      <c r="A56452" t="s">
        <v>184</v>
      </c>
      <c r="B56452" s="1">
        <v>45070</v>
      </c>
      <c r="C56452">
        <v>47.48</v>
      </c>
    </row>
    <row r="56453" spans="1:3" x14ac:dyDescent="0.2">
      <c r="A56453" t="s">
        <v>46</v>
      </c>
      <c r="B56453" s="1">
        <v>45070</v>
      </c>
      <c r="C56453">
        <v>98.07</v>
      </c>
    </row>
    <row r="56454" spans="1:3" x14ac:dyDescent="0.2">
      <c r="A56454" t="s">
        <v>46</v>
      </c>
      <c r="B56454" s="1">
        <v>45070</v>
      </c>
      <c r="C56454">
        <v>109.5</v>
      </c>
    </row>
    <row r="56455" spans="1:3" x14ac:dyDescent="0.2">
      <c r="A56455" t="s">
        <v>46</v>
      </c>
      <c r="B56455" s="1">
        <v>45070</v>
      </c>
      <c r="C56455">
        <v>78</v>
      </c>
    </row>
    <row r="56456" spans="1:3" x14ac:dyDescent="0.2">
      <c r="A56456" t="s">
        <v>4835</v>
      </c>
      <c r="B56456" s="1">
        <v>45070</v>
      </c>
      <c r="C56456">
        <v>63.9</v>
      </c>
    </row>
    <row r="56457" spans="1:3" x14ac:dyDescent="0.2">
      <c r="A56457" t="s">
        <v>4184</v>
      </c>
      <c r="B56457" s="1">
        <v>45070</v>
      </c>
      <c r="C56457">
        <v>419.6</v>
      </c>
    </row>
    <row r="56458" spans="1:3" x14ac:dyDescent="0.2">
      <c r="A56458" t="s">
        <v>280</v>
      </c>
      <c r="B56458" s="1">
        <v>45070</v>
      </c>
      <c r="C56458">
        <v>612.5</v>
      </c>
    </row>
    <row r="56459" spans="1:3" x14ac:dyDescent="0.2">
      <c r="A56459" t="s">
        <v>12</v>
      </c>
      <c r="B56459" s="1">
        <v>45070</v>
      </c>
      <c r="C56459">
        <v>271.54000000000002</v>
      </c>
    </row>
    <row r="56460" spans="1:3" x14ac:dyDescent="0.2">
      <c r="A56460" t="s">
        <v>2196</v>
      </c>
      <c r="B56460" s="1">
        <v>45071</v>
      </c>
      <c r="C56460">
        <v>202.64</v>
      </c>
    </row>
    <row r="56461" spans="1:3" x14ac:dyDescent="0.2">
      <c r="A56461" t="s">
        <v>12039</v>
      </c>
      <c r="B56461" s="1">
        <v>45071</v>
      </c>
      <c r="C56461">
        <v>355</v>
      </c>
    </row>
    <row r="56462" spans="1:3" x14ac:dyDescent="0.2">
      <c r="A56462" t="s">
        <v>1254</v>
      </c>
      <c r="B56462" s="1">
        <v>45071</v>
      </c>
      <c r="C56462">
        <v>198.8</v>
      </c>
    </row>
    <row r="56463" spans="1:3" x14ac:dyDescent="0.2">
      <c r="A56463" t="s">
        <v>12100</v>
      </c>
      <c r="B56463" s="1">
        <v>45071</v>
      </c>
      <c r="C56463">
        <v>45.9</v>
      </c>
    </row>
    <row r="56464" spans="1:3" x14ac:dyDescent="0.2">
      <c r="A56464" t="s">
        <v>4487</v>
      </c>
      <c r="B56464" s="1">
        <v>45071</v>
      </c>
      <c r="C56464">
        <v>146.66999999999999</v>
      </c>
    </row>
    <row r="56465" spans="1:3" x14ac:dyDescent="0.2">
      <c r="A56465" t="s">
        <v>12101</v>
      </c>
      <c r="B56465" s="1">
        <v>45071</v>
      </c>
      <c r="C56465">
        <v>431.52</v>
      </c>
    </row>
    <row r="56466" spans="1:3" x14ac:dyDescent="0.2">
      <c r="A56466" t="s">
        <v>6139</v>
      </c>
      <c r="B56466" s="1">
        <v>45071</v>
      </c>
      <c r="C56466">
        <v>73.94</v>
      </c>
    </row>
    <row r="56467" spans="1:3" x14ac:dyDescent="0.2">
      <c r="A56467" t="s">
        <v>321</v>
      </c>
      <c r="B56467" s="1">
        <v>45071</v>
      </c>
      <c r="C56467">
        <v>253.26</v>
      </c>
    </row>
    <row r="56468" spans="1:3" x14ac:dyDescent="0.2">
      <c r="A56468" t="s">
        <v>6212</v>
      </c>
      <c r="B56468" s="1">
        <v>45071</v>
      </c>
      <c r="C56468">
        <v>85.4</v>
      </c>
    </row>
    <row r="56469" spans="1:3" x14ac:dyDescent="0.2">
      <c r="A56469" t="s">
        <v>12102</v>
      </c>
      <c r="B56469" s="1">
        <v>45071</v>
      </c>
      <c r="C56469">
        <v>240.79</v>
      </c>
    </row>
    <row r="56470" spans="1:3" x14ac:dyDescent="0.2">
      <c r="A56470" t="s">
        <v>12103</v>
      </c>
      <c r="B56470" s="1">
        <v>45071</v>
      </c>
      <c r="C56470">
        <v>42.7</v>
      </c>
    </row>
    <row r="56471" spans="1:3" x14ac:dyDescent="0.2">
      <c r="A56471" t="s">
        <v>40</v>
      </c>
      <c r="B56471" s="1">
        <v>45071</v>
      </c>
      <c r="C56471">
        <v>3024.61</v>
      </c>
    </row>
    <row r="56472" spans="1:3" x14ac:dyDescent="0.2">
      <c r="A56472" t="s">
        <v>12104</v>
      </c>
      <c r="B56472" s="1">
        <v>45071</v>
      </c>
      <c r="C56472">
        <v>35.92</v>
      </c>
    </row>
    <row r="56473" spans="1:3" x14ac:dyDescent="0.2">
      <c r="A56473" t="s">
        <v>12105</v>
      </c>
      <c r="B56473" s="1">
        <v>45071</v>
      </c>
      <c r="C56473">
        <v>67.650000000000006</v>
      </c>
    </row>
    <row r="56474" spans="1:3" x14ac:dyDescent="0.2">
      <c r="A56474" t="s">
        <v>3</v>
      </c>
      <c r="B56474" s="1">
        <v>45071</v>
      </c>
      <c r="C56474">
        <v>183.95</v>
      </c>
    </row>
    <row r="56475" spans="1:3" x14ac:dyDescent="0.2">
      <c r="A56475" t="s">
        <v>1512</v>
      </c>
      <c r="B56475" s="1">
        <v>45071</v>
      </c>
      <c r="C56475">
        <v>1132.21</v>
      </c>
    </row>
    <row r="56476" spans="1:3" x14ac:dyDescent="0.2">
      <c r="A56476" t="s">
        <v>12099</v>
      </c>
      <c r="B56476" s="1">
        <v>45071</v>
      </c>
      <c r="C56476">
        <v>98.4</v>
      </c>
    </row>
    <row r="56477" spans="1:3" x14ac:dyDescent="0.2">
      <c r="A56477" t="s">
        <v>4816</v>
      </c>
      <c r="B56477" s="1">
        <v>45071</v>
      </c>
      <c r="C56477">
        <v>105.85</v>
      </c>
    </row>
    <row r="56478" spans="1:3" x14ac:dyDescent="0.2">
      <c r="A56478" t="s">
        <v>7359</v>
      </c>
      <c r="B56478" s="1">
        <v>45071</v>
      </c>
      <c r="C56478">
        <v>38.85</v>
      </c>
    </row>
    <row r="56479" spans="1:3" x14ac:dyDescent="0.2">
      <c r="A56479" t="s">
        <v>851</v>
      </c>
      <c r="B56479" s="1">
        <v>45071</v>
      </c>
      <c r="C56479">
        <v>194.4</v>
      </c>
    </row>
    <row r="56480" spans="1:3" x14ac:dyDescent="0.2">
      <c r="A56480" t="s">
        <v>46</v>
      </c>
      <c r="B56480" s="1">
        <v>45071</v>
      </c>
      <c r="C56480">
        <v>402.33</v>
      </c>
    </row>
    <row r="56481" spans="1:3" x14ac:dyDescent="0.2">
      <c r="A56481" t="s">
        <v>702</v>
      </c>
      <c r="B56481" s="1">
        <v>45071</v>
      </c>
      <c r="C56481">
        <v>525</v>
      </c>
    </row>
    <row r="56482" spans="1:3" x14ac:dyDescent="0.2">
      <c r="A56482" t="s">
        <v>12106</v>
      </c>
      <c r="B56482" s="1">
        <v>45071</v>
      </c>
      <c r="C56482">
        <v>58.4</v>
      </c>
    </row>
    <row r="56483" spans="1:3" x14ac:dyDescent="0.2">
      <c r="A56483" t="s">
        <v>229</v>
      </c>
      <c r="B56483" s="1">
        <v>45071</v>
      </c>
      <c r="C56483">
        <v>439.99</v>
      </c>
    </row>
    <row r="56484" spans="1:3" x14ac:dyDescent="0.2">
      <c r="A56484" t="s">
        <v>12</v>
      </c>
      <c r="B56484" s="1">
        <v>45071</v>
      </c>
      <c r="C56484">
        <v>343.28</v>
      </c>
    </row>
    <row r="56485" spans="1:3" x14ac:dyDescent="0.2">
      <c r="A56485" t="s">
        <v>714</v>
      </c>
      <c r="B56485" s="1">
        <v>45072</v>
      </c>
      <c r="C56485">
        <v>1503.14</v>
      </c>
    </row>
    <row r="56486" spans="1:3" x14ac:dyDescent="0.2">
      <c r="A56486" t="s">
        <v>583</v>
      </c>
      <c r="B56486" s="1">
        <v>45072</v>
      </c>
      <c r="C56486">
        <v>633.96</v>
      </c>
    </row>
    <row r="56487" spans="1:3" x14ac:dyDescent="0.2">
      <c r="A56487" t="s">
        <v>12091</v>
      </c>
      <c r="B56487" s="1">
        <v>45072</v>
      </c>
      <c r="C56487">
        <v>73.900000000000006</v>
      </c>
    </row>
    <row r="56488" spans="1:3" x14ac:dyDescent="0.2">
      <c r="A56488" t="s">
        <v>12092</v>
      </c>
      <c r="B56488" s="1">
        <v>45072</v>
      </c>
      <c r="C56488">
        <v>37.450000000000003</v>
      </c>
    </row>
    <row r="56489" spans="1:3" x14ac:dyDescent="0.2">
      <c r="A56489" t="s">
        <v>12093</v>
      </c>
      <c r="B56489" s="1">
        <v>45072</v>
      </c>
      <c r="C56489">
        <v>1200</v>
      </c>
    </row>
    <row r="56490" spans="1:3" x14ac:dyDescent="0.2">
      <c r="A56490" t="s">
        <v>949</v>
      </c>
      <c r="B56490" s="1">
        <v>45072</v>
      </c>
      <c r="C56490">
        <v>125.82</v>
      </c>
    </row>
    <row r="56491" spans="1:3" x14ac:dyDescent="0.2">
      <c r="A56491" t="s">
        <v>8067</v>
      </c>
      <c r="B56491" s="1">
        <v>45072</v>
      </c>
      <c r="C56491">
        <v>297.39999999999998</v>
      </c>
    </row>
    <row r="56492" spans="1:3" x14ac:dyDescent="0.2">
      <c r="A56492" t="s">
        <v>12094</v>
      </c>
      <c r="B56492" s="1">
        <v>45072</v>
      </c>
      <c r="C56492">
        <v>24.85</v>
      </c>
    </row>
    <row r="56493" spans="1:3" x14ac:dyDescent="0.2">
      <c r="A56493" t="s">
        <v>79</v>
      </c>
      <c r="B56493" s="1">
        <v>45072</v>
      </c>
      <c r="C56493">
        <v>35.950000000000003</v>
      </c>
    </row>
    <row r="56494" spans="1:3" x14ac:dyDescent="0.2">
      <c r="A56494" t="s">
        <v>184</v>
      </c>
      <c r="B56494" s="1">
        <v>45072</v>
      </c>
      <c r="C56494">
        <v>25.48</v>
      </c>
    </row>
    <row r="56495" spans="1:3" x14ac:dyDescent="0.2">
      <c r="A56495" t="s">
        <v>12095</v>
      </c>
      <c r="B56495" s="1">
        <v>45072</v>
      </c>
      <c r="C56495">
        <v>20.399999999999999</v>
      </c>
    </row>
    <row r="56496" spans="1:3" x14ac:dyDescent="0.2">
      <c r="A56496" t="s">
        <v>46</v>
      </c>
      <c r="B56496" s="1">
        <v>45072</v>
      </c>
      <c r="C56496">
        <v>94.14</v>
      </c>
    </row>
    <row r="56497" spans="1:3" x14ac:dyDescent="0.2">
      <c r="A56497" t="s">
        <v>12096</v>
      </c>
      <c r="B56497" s="1">
        <v>45072</v>
      </c>
      <c r="C56497">
        <v>31.4</v>
      </c>
    </row>
    <row r="56498" spans="1:3" x14ac:dyDescent="0.2">
      <c r="A56498" t="s">
        <v>78</v>
      </c>
      <c r="B56498" s="1">
        <v>45072</v>
      </c>
      <c r="C56498">
        <v>117.12</v>
      </c>
    </row>
    <row r="56499" spans="1:3" x14ac:dyDescent="0.2">
      <c r="A56499" t="s">
        <v>12097</v>
      </c>
      <c r="B56499" s="1">
        <v>45072</v>
      </c>
      <c r="C56499">
        <v>71.45</v>
      </c>
    </row>
    <row r="56500" spans="1:3" x14ac:dyDescent="0.2">
      <c r="A56500" t="s">
        <v>1320</v>
      </c>
      <c r="B56500" s="1">
        <v>45072</v>
      </c>
      <c r="C56500">
        <v>57.2</v>
      </c>
    </row>
    <row r="56501" spans="1:3" x14ac:dyDescent="0.2">
      <c r="A56501" t="s">
        <v>12076</v>
      </c>
      <c r="B56501" s="1">
        <v>45072</v>
      </c>
      <c r="C56501">
        <v>66.900000000000006</v>
      </c>
    </row>
    <row r="56502" spans="1:3" x14ac:dyDescent="0.2">
      <c r="A56502" t="s">
        <v>12098</v>
      </c>
      <c r="B56502" s="1">
        <v>45072</v>
      </c>
      <c r="C56502">
        <v>271.8</v>
      </c>
    </row>
    <row r="56503" spans="1:3" x14ac:dyDescent="0.2">
      <c r="A56503" t="s">
        <v>11814</v>
      </c>
      <c r="B56503" s="1">
        <v>45072</v>
      </c>
      <c r="C56503">
        <v>17.45</v>
      </c>
    </row>
    <row r="56504" spans="1:3" x14ac:dyDescent="0.2">
      <c r="A56504" t="s">
        <v>1106</v>
      </c>
      <c r="B56504" s="1">
        <v>45072</v>
      </c>
      <c r="C56504">
        <v>34.15</v>
      </c>
    </row>
    <row r="56505" spans="1:3" x14ac:dyDescent="0.2">
      <c r="A56505" t="s">
        <v>2853</v>
      </c>
      <c r="B56505" s="1">
        <v>45072</v>
      </c>
      <c r="C56505">
        <v>471.33</v>
      </c>
    </row>
    <row r="56506" spans="1:3" x14ac:dyDescent="0.2">
      <c r="A56506" t="s">
        <v>10349</v>
      </c>
      <c r="B56506" s="1">
        <v>45072</v>
      </c>
      <c r="C56506">
        <v>36.42</v>
      </c>
    </row>
    <row r="56507" spans="1:3" x14ac:dyDescent="0.2">
      <c r="A56507" t="s">
        <v>7893</v>
      </c>
      <c r="B56507" s="1">
        <v>45072</v>
      </c>
      <c r="C56507">
        <v>87.6</v>
      </c>
    </row>
    <row r="56508" spans="1:3" x14ac:dyDescent="0.2">
      <c r="A56508" t="s">
        <v>5870</v>
      </c>
      <c r="B56508" s="1">
        <v>45072</v>
      </c>
      <c r="C56508">
        <v>63.9</v>
      </c>
    </row>
    <row r="56509" spans="1:3" x14ac:dyDescent="0.2">
      <c r="A56509" t="s">
        <v>9975</v>
      </c>
      <c r="B56509" s="1">
        <v>45072</v>
      </c>
      <c r="C56509">
        <v>32.799999999999997</v>
      </c>
    </row>
    <row r="56510" spans="1:3" x14ac:dyDescent="0.2">
      <c r="A56510" t="s">
        <v>12099</v>
      </c>
      <c r="B56510" s="1">
        <v>45072</v>
      </c>
      <c r="C56510">
        <v>70.45</v>
      </c>
    </row>
    <row r="56511" spans="1:3" x14ac:dyDescent="0.2">
      <c r="A56511" t="s">
        <v>324</v>
      </c>
      <c r="B56511" s="1">
        <v>45072</v>
      </c>
      <c r="C56511">
        <v>931.41</v>
      </c>
    </row>
    <row r="56512" spans="1:3" x14ac:dyDescent="0.2">
      <c r="A56512" t="s">
        <v>12</v>
      </c>
      <c r="B56512" s="1">
        <v>45072</v>
      </c>
      <c r="C56512">
        <v>131.12</v>
      </c>
    </row>
    <row r="56513" spans="1:3" x14ac:dyDescent="0.2">
      <c r="A56513" t="s">
        <v>7822</v>
      </c>
      <c r="B56513" s="1">
        <v>45075</v>
      </c>
      <c r="C56513">
        <v>367.71</v>
      </c>
    </row>
    <row r="56514" spans="1:3" x14ac:dyDescent="0.2">
      <c r="A56514" t="s">
        <v>346</v>
      </c>
      <c r="B56514" s="1">
        <v>45075</v>
      </c>
      <c r="C56514">
        <v>478.03</v>
      </c>
    </row>
    <row r="56515" spans="1:3" x14ac:dyDescent="0.2">
      <c r="A56515" t="s">
        <v>10103</v>
      </c>
      <c r="B56515" s="1">
        <v>45075</v>
      </c>
      <c r="C56515">
        <v>75.45</v>
      </c>
    </row>
    <row r="56516" spans="1:3" x14ac:dyDescent="0.2">
      <c r="A56516" t="s">
        <v>12075</v>
      </c>
      <c r="B56516" s="1">
        <v>45075</v>
      </c>
      <c r="C56516">
        <v>115.75</v>
      </c>
    </row>
    <row r="56517" spans="1:3" x14ac:dyDescent="0.2">
      <c r="A56517" t="s">
        <v>612</v>
      </c>
      <c r="B56517" s="1">
        <v>45075</v>
      </c>
      <c r="C56517">
        <v>584.16</v>
      </c>
    </row>
    <row r="56518" spans="1:3" x14ac:dyDescent="0.2">
      <c r="A56518" t="s">
        <v>722</v>
      </c>
      <c r="B56518" s="1">
        <v>45075</v>
      </c>
      <c r="C56518">
        <v>449.1</v>
      </c>
    </row>
    <row r="56519" spans="1:3" x14ac:dyDescent="0.2">
      <c r="A56519" t="s">
        <v>533</v>
      </c>
      <c r="B56519" s="1">
        <v>45075</v>
      </c>
      <c r="C56519">
        <v>85.4</v>
      </c>
    </row>
    <row r="56520" spans="1:3" x14ac:dyDescent="0.2">
      <c r="A56520" t="s">
        <v>257</v>
      </c>
      <c r="B56520" s="1">
        <v>45075</v>
      </c>
      <c r="C56520">
        <v>872.96</v>
      </c>
    </row>
    <row r="56521" spans="1:3" x14ac:dyDescent="0.2">
      <c r="A56521" t="s">
        <v>83</v>
      </c>
      <c r="B56521" s="1">
        <v>45075</v>
      </c>
      <c r="C56521">
        <v>495.23</v>
      </c>
    </row>
    <row r="56522" spans="1:3" x14ac:dyDescent="0.2">
      <c r="A56522" t="s">
        <v>79</v>
      </c>
      <c r="B56522" s="1">
        <v>45075</v>
      </c>
      <c r="C56522">
        <v>32.08</v>
      </c>
    </row>
    <row r="56523" spans="1:3" x14ac:dyDescent="0.2">
      <c r="A56523" t="s">
        <v>12076</v>
      </c>
      <c r="B56523" s="1">
        <v>45075</v>
      </c>
      <c r="C56523">
        <v>36.42</v>
      </c>
    </row>
    <row r="56524" spans="1:3" x14ac:dyDescent="0.2">
      <c r="A56524" t="s">
        <v>1049</v>
      </c>
      <c r="B56524" s="1">
        <v>45075</v>
      </c>
      <c r="C56524">
        <v>179</v>
      </c>
    </row>
    <row r="56525" spans="1:3" x14ac:dyDescent="0.2">
      <c r="A56525" t="s">
        <v>3019</v>
      </c>
      <c r="B56525" s="1">
        <v>45075</v>
      </c>
      <c r="C56525">
        <v>53.9</v>
      </c>
    </row>
    <row r="56526" spans="1:3" x14ac:dyDescent="0.2">
      <c r="A56526" t="s">
        <v>12077</v>
      </c>
      <c r="B56526" s="1">
        <v>45075</v>
      </c>
      <c r="C56526">
        <v>98.85</v>
      </c>
    </row>
    <row r="56527" spans="1:3" x14ac:dyDescent="0.2">
      <c r="A56527" t="s">
        <v>6139</v>
      </c>
      <c r="B56527" s="1">
        <v>45075</v>
      </c>
      <c r="C56527">
        <v>760.52</v>
      </c>
    </row>
    <row r="56528" spans="1:3" x14ac:dyDescent="0.2">
      <c r="A56528" t="s">
        <v>79</v>
      </c>
      <c r="B56528" s="1">
        <v>45075</v>
      </c>
      <c r="C56528">
        <v>35.950000000000003</v>
      </c>
    </row>
    <row r="56529" spans="1:3" x14ac:dyDescent="0.2">
      <c r="A56529" t="s">
        <v>79</v>
      </c>
      <c r="B56529" s="1">
        <v>45075</v>
      </c>
      <c r="C56529">
        <v>32.08</v>
      </c>
    </row>
    <row r="56530" spans="1:3" x14ac:dyDescent="0.2">
      <c r="A56530" t="s">
        <v>286</v>
      </c>
      <c r="B56530" s="1">
        <v>45075</v>
      </c>
      <c r="C56530">
        <v>1071.94</v>
      </c>
    </row>
    <row r="56531" spans="1:3" x14ac:dyDescent="0.2">
      <c r="A56531" t="s">
        <v>10804</v>
      </c>
      <c r="B56531" s="1">
        <v>45075</v>
      </c>
      <c r="C56531">
        <v>43.95</v>
      </c>
    </row>
    <row r="56532" spans="1:3" x14ac:dyDescent="0.2">
      <c r="A56532" t="s">
        <v>2743</v>
      </c>
      <c r="B56532" s="1">
        <v>45075</v>
      </c>
      <c r="C56532">
        <v>73.900000000000006</v>
      </c>
    </row>
    <row r="56533" spans="1:3" x14ac:dyDescent="0.2">
      <c r="A56533" t="s">
        <v>12078</v>
      </c>
      <c r="B56533" s="1">
        <v>45075</v>
      </c>
      <c r="C56533">
        <v>12.4</v>
      </c>
    </row>
    <row r="56534" spans="1:3" x14ac:dyDescent="0.2">
      <c r="A56534" t="s">
        <v>11283</v>
      </c>
      <c r="B56534" s="1">
        <v>45075</v>
      </c>
      <c r="C56534">
        <v>43.4</v>
      </c>
    </row>
    <row r="56535" spans="1:3" x14ac:dyDescent="0.2">
      <c r="A56535" t="s">
        <v>12079</v>
      </c>
      <c r="B56535" s="1">
        <v>45075</v>
      </c>
      <c r="C56535">
        <v>71.45</v>
      </c>
    </row>
    <row r="56536" spans="1:3" x14ac:dyDescent="0.2">
      <c r="A56536" t="s">
        <v>11868</v>
      </c>
      <c r="B56536" s="1">
        <v>45075</v>
      </c>
      <c r="C56536">
        <v>75.599999999999994</v>
      </c>
    </row>
    <row r="56537" spans="1:3" x14ac:dyDescent="0.2">
      <c r="A56537" t="s">
        <v>2986</v>
      </c>
      <c r="B56537" s="1">
        <v>45075</v>
      </c>
      <c r="C56537">
        <v>143</v>
      </c>
    </row>
    <row r="56538" spans="1:3" x14ac:dyDescent="0.2">
      <c r="A56538" t="s">
        <v>8012</v>
      </c>
      <c r="B56538" s="1">
        <v>45075</v>
      </c>
      <c r="C56538">
        <v>50.45</v>
      </c>
    </row>
    <row r="56539" spans="1:3" x14ac:dyDescent="0.2">
      <c r="A56539" t="s">
        <v>12080</v>
      </c>
      <c r="B56539" s="1">
        <v>45075</v>
      </c>
      <c r="C56539">
        <v>66.900000000000006</v>
      </c>
    </row>
    <row r="56540" spans="1:3" x14ac:dyDescent="0.2">
      <c r="A56540" t="s">
        <v>11964</v>
      </c>
      <c r="B56540" s="1">
        <v>45075</v>
      </c>
      <c r="C56540">
        <v>58.45</v>
      </c>
    </row>
    <row r="56541" spans="1:3" x14ac:dyDescent="0.2">
      <c r="A56541" t="s">
        <v>12081</v>
      </c>
      <c r="B56541" s="1">
        <v>45075</v>
      </c>
      <c r="C56541">
        <v>332</v>
      </c>
    </row>
    <row r="56542" spans="1:3" x14ac:dyDescent="0.2">
      <c r="A56542" t="s">
        <v>8738</v>
      </c>
      <c r="B56542" s="1">
        <v>45075</v>
      </c>
      <c r="C56542">
        <v>42.7</v>
      </c>
    </row>
    <row r="56543" spans="1:3" x14ac:dyDescent="0.2">
      <c r="A56543" t="s">
        <v>12082</v>
      </c>
      <c r="B56543" s="1">
        <v>45075</v>
      </c>
      <c r="C56543">
        <v>98.85</v>
      </c>
    </row>
    <row r="56544" spans="1:3" x14ac:dyDescent="0.2">
      <c r="A56544" t="s">
        <v>6693</v>
      </c>
      <c r="B56544" s="1">
        <v>45075</v>
      </c>
      <c r="C56544">
        <v>76.900000000000006</v>
      </c>
    </row>
    <row r="56545" spans="1:3" x14ac:dyDescent="0.2">
      <c r="A56545" t="s">
        <v>6433</v>
      </c>
      <c r="B56545" s="1">
        <v>45075</v>
      </c>
      <c r="C56545">
        <v>121.85</v>
      </c>
    </row>
    <row r="56546" spans="1:3" x14ac:dyDescent="0.2">
      <c r="A56546" t="s">
        <v>11508</v>
      </c>
      <c r="B56546" s="1">
        <v>45075</v>
      </c>
      <c r="C56546">
        <v>45.95</v>
      </c>
    </row>
    <row r="56547" spans="1:3" x14ac:dyDescent="0.2">
      <c r="A56547" t="s">
        <v>12083</v>
      </c>
      <c r="B56547" s="1">
        <v>45075</v>
      </c>
      <c r="C56547">
        <v>70.849999999999994</v>
      </c>
    </row>
    <row r="56548" spans="1:3" x14ac:dyDescent="0.2">
      <c r="A56548" t="s">
        <v>2036</v>
      </c>
      <c r="B56548" s="1">
        <v>45075</v>
      </c>
      <c r="C56548">
        <v>559.65</v>
      </c>
    </row>
    <row r="56549" spans="1:3" x14ac:dyDescent="0.2">
      <c r="A56549" t="s">
        <v>12084</v>
      </c>
      <c r="B56549" s="1">
        <v>45075</v>
      </c>
      <c r="C56549">
        <v>43.9</v>
      </c>
    </row>
    <row r="56550" spans="1:3" x14ac:dyDescent="0.2">
      <c r="A56550" t="s">
        <v>12085</v>
      </c>
      <c r="B56550" s="1">
        <v>45075</v>
      </c>
      <c r="C56550">
        <v>31.67</v>
      </c>
    </row>
    <row r="56551" spans="1:3" x14ac:dyDescent="0.2">
      <c r="A56551" t="s">
        <v>806</v>
      </c>
      <c r="B56551" s="1">
        <v>45075</v>
      </c>
      <c r="C56551">
        <v>62.25</v>
      </c>
    </row>
    <row r="56552" spans="1:3" x14ac:dyDescent="0.2">
      <c r="A56552" t="s">
        <v>12086</v>
      </c>
      <c r="B56552" s="1">
        <v>45075</v>
      </c>
      <c r="C56552">
        <v>48.9</v>
      </c>
    </row>
    <row r="56553" spans="1:3" x14ac:dyDescent="0.2">
      <c r="A56553" t="s">
        <v>12087</v>
      </c>
      <c r="B56553" s="1">
        <v>45075</v>
      </c>
      <c r="C56553">
        <v>39.950000000000003</v>
      </c>
    </row>
    <row r="56554" spans="1:3" x14ac:dyDescent="0.2">
      <c r="A56554" t="s">
        <v>9350</v>
      </c>
      <c r="B56554" s="1">
        <v>45075</v>
      </c>
      <c r="C56554">
        <v>49.95</v>
      </c>
    </row>
    <row r="56555" spans="1:3" x14ac:dyDescent="0.2">
      <c r="A56555" t="s">
        <v>6255</v>
      </c>
      <c r="B56555" s="1">
        <v>45075</v>
      </c>
      <c r="C56555">
        <v>48.85</v>
      </c>
    </row>
    <row r="56556" spans="1:3" x14ac:dyDescent="0.2">
      <c r="A56556" t="s">
        <v>23</v>
      </c>
      <c r="B56556" s="1">
        <v>45075</v>
      </c>
      <c r="C56556">
        <v>113.75</v>
      </c>
    </row>
    <row r="56557" spans="1:3" x14ac:dyDescent="0.2">
      <c r="A56557" t="s">
        <v>11975</v>
      </c>
      <c r="B56557" s="1">
        <v>45075</v>
      </c>
      <c r="C56557">
        <v>21.9</v>
      </c>
    </row>
    <row r="56558" spans="1:3" x14ac:dyDescent="0.2">
      <c r="A56558" t="s">
        <v>12088</v>
      </c>
      <c r="B56558" s="1">
        <v>45075</v>
      </c>
      <c r="C56558">
        <v>53.9</v>
      </c>
    </row>
    <row r="56559" spans="1:3" x14ac:dyDescent="0.2">
      <c r="A56559" t="s">
        <v>12089</v>
      </c>
      <c r="B56559" s="1">
        <v>45075</v>
      </c>
      <c r="C56559">
        <v>3.95</v>
      </c>
    </row>
    <row r="56560" spans="1:3" x14ac:dyDescent="0.2">
      <c r="A56560" t="s">
        <v>78</v>
      </c>
      <c r="B56560" s="1">
        <v>45075</v>
      </c>
      <c r="C56560">
        <v>243.68</v>
      </c>
    </row>
    <row r="56561" spans="1:3" x14ac:dyDescent="0.2">
      <c r="A56561" t="s">
        <v>740</v>
      </c>
      <c r="B56561" s="1">
        <v>45075</v>
      </c>
      <c r="C56561">
        <v>123.9</v>
      </c>
    </row>
    <row r="56562" spans="1:3" x14ac:dyDescent="0.2">
      <c r="A56562" t="s">
        <v>942</v>
      </c>
      <c r="B56562" s="1">
        <v>45075</v>
      </c>
      <c r="C56562">
        <v>1263.32</v>
      </c>
    </row>
    <row r="56563" spans="1:3" x14ac:dyDescent="0.2">
      <c r="A56563" t="s">
        <v>355</v>
      </c>
      <c r="B56563" s="1">
        <v>45075</v>
      </c>
      <c r="C56563">
        <v>346.06</v>
      </c>
    </row>
    <row r="56564" spans="1:3" x14ac:dyDescent="0.2">
      <c r="A56564" t="s">
        <v>1202</v>
      </c>
      <c r="B56564" s="1">
        <v>45075</v>
      </c>
      <c r="C56564">
        <v>464.67</v>
      </c>
    </row>
    <row r="56565" spans="1:3" x14ac:dyDescent="0.2">
      <c r="A56565" t="s">
        <v>12090</v>
      </c>
      <c r="B56565" s="1">
        <v>45075</v>
      </c>
      <c r="C56565">
        <v>90.95</v>
      </c>
    </row>
    <row r="56566" spans="1:3" x14ac:dyDescent="0.2">
      <c r="A56566" t="s">
        <v>184</v>
      </c>
      <c r="B56566" s="1">
        <v>45075</v>
      </c>
      <c r="C56566">
        <v>46.25</v>
      </c>
    </row>
    <row r="56567" spans="1:3" x14ac:dyDescent="0.2">
      <c r="A56567" t="s">
        <v>46</v>
      </c>
      <c r="B56567" s="1">
        <v>45075</v>
      </c>
      <c r="C56567">
        <v>78</v>
      </c>
    </row>
    <row r="56568" spans="1:3" x14ac:dyDescent="0.2">
      <c r="A56568" t="s">
        <v>46</v>
      </c>
      <c r="B56568" s="1">
        <v>45075</v>
      </c>
      <c r="C56568">
        <v>605.23</v>
      </c>
    </row>
    <row r="56569" spans="1:3" x14ac:dyDescent="0.2">
      <c r="A56569" t="s">
        <v>122</v>
      </c>
      <c r="B56569" s="1">
        <v>45075</v>
      </c>
      <c r="C56569">
        <v>146.66999999999999</v>
      </c>
    </row>
    <row r="56570" spans="1:3" x14ac:dyDescent="0.2">
      <c r="A56570" t="s">
        <v>12</v>
      </c>
      <c r="B56570" s="1">
        <v>45075</v>
      </c>
      <c r="C56570">
        <v>248.12</v>
      </c>
    </row>
    <row r="56571" spans="1:3" x14ac:dyDescent="0.2">
      <c r="A56571" t="s">
        <v>122</v>
      </c>
      <c r="B56571" s="1">
        <v>45075</v>
      </c>
      <c r="C56571">
        <v>920.19</v>
      </c>
    </row>
    <row r="56572" spans="1:3" x14ac:dyDescent="0.2">
      <c r="A56572" t="s">
        <v>12</v>
      </c>
      <c r="B56572" s="1">
        <v>45075</v>
      </c>
      <c r="C56572">
        <v>288.37</v>
      </c>
    </row>
    <row r="56573" spans="1:3" x14ac:dyDescent="0.2">
      <c r="A56573" t="s">
        <v>64</v>
      </c>
      <c r="B56573" s="1">
        <v>45075</v>
      </c>
      <c r="C56573">
        <v>1495.36</v>
      </c>
    </row>
    <row r="56574" spans="1:3" x14ac:dyDescent="0.2">
      <c r="A56574" t="s">
        <v>119</v>
      </c>
      <c r="B56574" s="1">
        <v>45075</v>
      </c>
      <c r="C56574">
        <v>319.62</v>
      </c>
    </row>
    <row r="56575" spans="1:3" x14ac:dyDescent="0.2">
      <c r="A56575" t="s">
        <v>64</v>
      </c>
      <c r="B56575" s="1">
        <v>45075</v>
      </c>
      <c r="C56575">
        <v>847.92</v>
      </c>
    </row>
    <row r="56576" spans="1:3" x14ac:dyDescent="0.2">
      <c r="A56576" t="s">
        <v>12</v>
      </c>
      <c r="B56576" s="1">
        <v>45075</v>
      </c>
      <c r="C56576">
        <v>192.39</v>
      </c>
    </row>
    <row r="56577" spans="1:3" x14ac:dyDescent="0.2">
      <c r="A56577" t="s">
        <v>11909</v>
      </c>
      <c r="B56577" s="1">
        <v>45076</v>
      </c>
      <c r="C56577">
        <v>148.4</v>
      </c>
    </row>
    <row r="56578" spans="1:3" x14ac:dyDescent="0.2">
      <c r="A56578" t="s">
        <v>4095</v>
      </c>
      <c r="B56578" s="1">
        <v>45076</v>
      </c>
      <c r="C56578">
        <v>199</v>
      </c>
    </row>
    <row r="56579" spans="1:3" x14ac:dyDescent="0.2">
      <c r="A56579" t="s">
        <v>12060</v>
      </c>
      <c r="B56579" s="1">
        <v>45076</v>
      </c>
      <c r="C56579">
        <v>180</v>
      </c>
    </row>
    <row r="56580" spans="1:3" x14ac:dyDescent="0.2">
      <c r="A56580" t="s">
        <v>10594</v>
      </c>
      <c r="B56580" s="1">
        <v>45076</v>
      </c>
      <c r="C56580">
        <v>53.9</v>
      </c>
    </row>
    <row r="56581" spans="1:3" x14ac:dyDescent="0.2">
      <c r="A56581" t="s">
        <v>11375</v>
      </c>
      <c r="B56581" s="1">
        <v>45076</v>
      </c>
      <c r="C56581">
        <v>32.950000000000003</v>
      </c>
    </row>
    <row r="56582" spans="1:3" x14ac:dyDescent="0.2">
      <c r="A56582" t="s">
        <v>3</v>
      </c>
      <c r="B56582" s="1">
        <v>45076</v>
      </c>
      <c r="C56582">
        <v>159</v>
      </c>
    </row>
    <row r="56583" spans="1:3" x14ac:dyDescent="0.2">
      <c r="A56583" t="s">
        <v>12061</v>
      </c>
      <c r="B56583" s="1">
        <v>45076</v>
      </c>
      <c r="C56583">
        <v>53.9</v>
      </c>
    </row>
    <row r="56584" spans="1:3" x14ac:dyDescent="0.2">
      <c r="A56584" t="s">
        <v>12062</v>
      </c>
      <c r="B56584" s="1">
        <v>45076</v>
      </c>
      <c r="C56584">
        <v>83.4</v>
      </c>
    </row>
    <row r="56585" spans="1:3" x14ac:dyDescent="0.2">
      <c r="A56585" t="s">
        <v>12063</v>
      </c>
      <c r="B56585" s="1">
        <v>45076</v>
      </c>
      <c r="C56585">
        <v>58.85</v>
      </c>
    </row>
    <row r="56586" spans="1:3" x14ac:dyDescent="0.2">
      <c r="A56586" t="s">
        <v>79</v>
      </c>
      <c r="B56586" s="1">
        <v>45076</v>
      </c>
      <c r="C56586">
        <v>35.950000000000003</v>
      </c>
    </row>
    <row r="56587" spans="1:3" x14ac:dyDescent="0.2">
      <c r="A56587" t="s">
        <v>79</v>
      </c>
      <c r="B56587" s="1">
        <v>45076</v>
      </c>
      <c r="C56587">
        <v>59.58</v>
      </c>
    </row>
    <row r="56588" spans="1:3" x14ac:dyDescent="0.2">
      <c r="A56588" t="s">
        <v>79</v>
      </c>
      <c r="B56588" s="1">
        <v>45076</v>
      </c>
      <c r="C56588">
        <v>90.95</v>
      </c>
    </row>
    <row r="56589" spans="1:3" x14ac:dyDescent="0.2">
      <c r="A56589" t="s">
        <v>713</v>
      </c>
      <c r="B56589" s="1">
        <v>45076</v>
      </c>
      <c r="C56589">
        <v>255.68</v>
      </c>
    </row>
    <row r="56590" spans="1:3" x14ac:dyDescent="0.2">
      <c r="A56590" t="s">
        <v>12064</v>
      </c>
      <c r="B56590" s="1">
        <v>45076</v>
      </c>
      <c r="C56590">
        <v>233.7</v>
      </c>
    </row>
    <row r="56591" spans="1:3" x14ac:dyDescent="0.2">
      <c r="A56591" t="s">
        <v>14</v>
      </c>
      <c r="B56591" s="1">
        <v>45076</v>
      </c>
      <c r="C56591">
        <v>1490.94</v>
      </c>
    </row>
    <row r="56592" spans="1:3" x14ac:dyDescent="0.2">
      <c r="A56592" t="s">
        <v>10608</v>
      </c>
      <c r="B56592" s="1">
        <v>45076</v>
      </c>
      <c r="C56592">
        <v>33.9</v>
      </c>
    </row>
    <row r="56593" spans="1:3" x14ac:dyDescent="0.2">
      <c r="A56593" t="s">
        <v>12065</v>
      </c>
      <c r="B56593" s="1">
        <v>45076</v>
      </c>
      <c r="C56593">
        <v>53.9</v>
      </c>
    </row>
    <row r="56594" spans="1:3" x14ac:dyDescent="0.2">
      <c r="A56594" t="s">
        <v>148</v>
      </c>
      <c r="B56594" s="1">
        <v>45076</v>
      </c>
      <c r="C56594">
        <v>1267.18</v>
      </c>
    </row>
    <row r="56595" spans="1:3" x14ac:dyDescent="0.2">
      <c r="A56595" t="s">
        <v>708</v>
      </c>
      <c r="B56595" s="1">
        <v>45076</v>
      </c>
      <c r="C56595">
        <v>270.39</v>
      </c>
    </row>
    <row r="56596" spans="1:3" x14ac:dyDescent="0.2">
      <c r="A56596" t="s">
        <v>34</v>
      </c>
      <c r="B56596" s="1">
        <v>45076</v>
      </c>
      <c r="C56596">
        <v>233.57</v>
      </c>
    </row>
    <row r="56597" spans="1:3" x14ac:dyDescent="0.2">
      <c r="A56597" t="s">
        <v>12066</v>
      </c>
      <c r="B56597" s="1">
        <v>45076</v>
      </c>
      <c r="C56597">
        <v>275.8</v>
      </c>
    </row>
    <row r="56598" spans="1:3" x14ac:dyDescent="0.2">
      <c r="A56598" t="s">
        <v>8</v>
      </c>
      <c r="B56598" s="1">
        <v>45076</v>
      </c>
      <c r="C56598">
        <v>310.39999999999998</v>
      </c>
    </row>
    <row r="56599" spans="1:3" x14ac:dyDescent="0.2">
      <c r="A56599" t="s">
        <v>751</v>
      </c>
      <c r="B56599" s="1">
        <v>45076</v>
      </c>
      <c r="C56599">
        <v>2171.15</v>
      </c>
    </row>
    <row r="56600" spans="1:3" x14ac:dyDescent="0.2">
      <c r="A56600" t="s">
        <v>46</v>
      </c>
      <c r="B56600" s="1">
        <v>45076</v>
      </c>
      <c r="C56600">
        <v>223.77</v>
      </c>
    </row>
    <row r="56601" spans="1:3" x14ac:dyDescent="0.2">
      <c r="A56601" t="s">
        <v>46</v>
      </c>
      <c r="B56601" s="1">
        <v>45076</v>
      </c>
      <c r="C56601">
        <v>216</v>
      </c>
    </row>
    <row r="56602" spans="1:3" x14ac:dyDescent="0.2">
      <c r="A56602" t="s">
        <v>322</v>
      </c>
      <c r="B56602" s="1">
        <v>45076</v>
      </c>
      <c r="C56602">
        <v>2678.89</v>
      </c>
    </row>
    <row r="56603" spans="1:3" x14ac:dyDescent="0.2">
      <c r="A56603" t="s">
        <v>942</v>
      </c>
      <c r="B56603" s="1">
        <v>45076</v>
      </c>
      <c r="C56603">
        <v>22.74</v>
      </c>
    </row>
    <row r="56604" spans="1:3" x14ac:dyDescent="0.2">
      <c r="A56604" t="s">
        <v>229</v>
      </c>
      <c r="B56604" s="1">
        <v>45076</v>
      </c>
      <c r="C56604">
        <v>35.43</v>
      </c>
    </row>
    <row r="56605" spans="1:3" x14ac:dyDescent="0.2">
      <c r="A56605" t="s">
        <v>6</v>
      </c>
      <c r="B56605" s="1">
        <v>45076</v>
      </c>
      <c r="C56605">
        <v>183.7</v>
      </c>
    </row>
    <row r="56606" spans="1:3" x14ac:dyDescent="0.2">
      <c r="A56606" t="s">
        <v>12067</v>
      </c>
      <c r="B56606" s="1">
        <v>45076</v>
      </c>
      <c r="C56606">
        <v>58.85</v>
      </c>
    </row>
    <row r="56607" spans="1:3" x14ac:dyDescent="0.2">
      <c r="A56607" t="s">
        <v>12068</v>
      </c>
      <c r="B56607" s="1">
        <v>45076</v>
      </c>
      <c r="C56607">
        <v>262.89999999999998</v>
      </c>
    </row>
    <row r="56608" spans="1:3" x14ac:dyDescent="0.2">
      <c r="A56608" t="s">
        <v>5412</v>
      </c>
      <c r="B56608" s="1">
        <v>45076</v>
      </c>
      <c r="C56608">
        <v>42.93</v>
      </c>
    </row>
    <row r="56609" spans="1:3" x14ac:dyDescent="0.2">
      <c r="A56609" t="s">
        <v>12069</v>
      </c>
      <c r="B56609" s="1">
        <v>45076</v>
      </c>
      <c r="C56609">
        <v>329.7</v>
      </c>
    </row>
    <row r="56610" spans="1:3" x14ac:dyDescent="0.2">
      <c r="A56610" t="s">
        <v>5591</v>
      </c>
      <c r="B56610" s="1">
        <v>45076</v>
      </c>
      <c r="C56610">
        <v>66.900000000000006</v>
      </c>
    </row>
    <row r="56611" spans="1:3" x14ac:dyDescent="0.2">
      <c r="A56611" t="s">
        <v>12070</v>
      </c>
      <c r="B56611" s="1">
        <v>45076</v>
      </c>
      <c r="C56611">
        <v>58.9</v>
      </c>
    </row>
    <row r="56612" spans="1:3" x14ac:dyDescent="0.2">
      <c r="A56612" t="s">
        <v>12071</v>
      </c>
      <c r="B56612" s="1">
        <v>45076</v>
      </c>
      <c r="C56612">
        <v>73.900000000000006</v>
      </c>
    </row>
    <row r="56613" spans="1:3" x14ac:dyDescent="0.2">
      <c r="A56613" t="s">
        <v>12072</v>
      </c>
      <c r="B56613" s="1">
        <v>45076</v>
      </c>
      <c r="C56613">
        <v>98.85</v>
      </c>
    </row>
    <row r="56614" spans="1:3" x14ac:dyDescent="0.2">
      <c r="A56614" t="s">
        <v>12073</v>
      </c>
      <c r="B56614" s="1">
        <v>45076</v>
      </c>
      <c r="C56614">
        <v>88.85</v>
      </c>
    </row>
    <row r="56615" spans="1:3" x14ac:dyDescent="0.2">
      <c r="A56615" t="s">
        <v>12074</v>
      </c>
      <c r="B56615" s="1">
        <v>45076</v>
      </c>
      <c r="C56615">
        <v>63.9</v>
      </c>
    </row>
    <row r="56616" spans="1:3" x14ac:dyDescent="0.2">
      <c r="A56616" t="s">
        <v>83</v>
      </c>
      <c r="B56616" s="1">
        <v>45076</v>
      </c>
      <c r="C56616">
        <v>126.23</v>
      </c>
    </row>
    <row r="56617" spans="1:3" x14ac:dyDescent="0.2">
      <c r="A56617" t="s">
        <v>12</v>
      </c>
      <c r="B56617" s="1">
        <v>45076</v>
      </c>
      <c r="C56617">
        <v>394.93</v>
      </c>
    </row>
    <row r="56618" spans="1:3" x14ac:dyDescent="0.2">
      <c r="A56618" t="s">
        <v>3779</v>
      </c>
      <c r="B56618" s="1">
        <v>45077</v>
      </c>
      <c r="C56618">
        <v>121.8</v>
      </c>
    </row>
    <row r="56619" spans="1:3" x14ac:dyDescent="0.2">
      <c r="A56619" t="s">
        <v>12047</v>
      </c>
      <c r="B56619" s="1">
        <v>45077</v>
      </c>
      <c r="C56619">
        <v>88.85</v>
      </c>
    </row>
    <row r="56620" spans="1:3" x14ac:dyDescent="0.2">
      <c r="A56620" t="s">
        <v>12048</v>
      </c>
      <c r="B56620" s="1">
        <v>45077</v>
      </c>
      <c r="C56620">
        <v>299.85000000000002</v>
      </c>
    </row>
    <row r="56621" spans="1:3" x14ac:dyDescent="0.2">
      <c r="A56621" t="s">
        <v>171</v>
      </c>
      <c r="B56621" s="1">
        <v>45077</v>
      </c>
      <c r="C56621">
        <v>142.54</v>
      </c>
    </row>
    <row r="56622" spans="1:3" x14ac:dyDescent="0.2">
      <c r="A56622" t="s">
        <v>8</v>
      </c>
      <c r="B56622" s="1">
        <v>45077</v>
      </c>
      <c r="C56622">
        <v>79.95</v>
      </c>
    </row>
    <row r="56623" spans="1:3" x14ac:dyDescent="0.2">
      <c r="A56623" t="s">
        <v>10269</v>
      </c>
      <c r="B56623" s="1">
        <v>45077</v>
      </c>
      <c r="C56623">
        <v>131.44999999999999</v>
      </c>
    </row>
    <row r="56624" spans="1:3" x14ac:dyDescent="0.2">
      <c r="A56624" t="s">
        <v>10194</v>
      </c>
      <c r="B56624" s="1">
        <v>45077</v>
      </c>
      <c r="C56624">
        <v>78.849999999999994</v>
      </c>
    </row>
    <row r="56625" spans="1:3" x14ac:dyDescent="0.2">
      <c r="A56625" t="s">
        <v>582</v>
      </c>
      <c r="B56625" s="1">
        <v>45077</v>
      </c>
      <c r="C56625">
        <v>59.96</v>
      </c>
    </row>
    <row r="56626" spans="1:3" x14ac:dyDescent="0.2">
      <c r="A56626" t="s">
        <v>46</v>
      </c>
      <c r="B56626" s="1">
        <v>45077</v>
      </c>
      <c r="C56626">
        <v>92.94</v>
      </c>
    </row>
    <row r="56627" spans="1:3" x14ac:dyDescent="0.2">
      <c r="A56627" t="s">
        <v>10280</v>
      </c>
      <c r="B56627" s="1">
        <v>45077</v>
      </c>
      <c r="C56627">
        <v>130.4</v>
      </c>
    </row>
    <row r="56628" spans="1:3" x14ac:dyDescent="0.2">
      <c r="A56628" t="s">
        <v>12049</v>
      </c>
      <c r="B56628" s="1">
        <v>45077</v>
      </c>
      <c r="C56628">
        <v>60.9</v>
      </c>
    </row>
    <row r="56629" spans="1:3" x14ac:dyDescent="0.2">
      <c r="A56629" t="s">
        <v>46</v>
      </c>
      <c r="B56629" s="1">
        <v>45077</v>
      </c>
      <c r="C56629">
        <v>80.97</v>
      </c>
    </row>
    <row r="56630" spans="1:3" x14ac:dyDescent="0.2">
      <c r="A56630" t="s">
        <v>1110</v>
      </c>
      <c r="B56630" s="1">
        <v>45077</v>
      </c>
      <c r="C56630">
        <v>104.6</v>
      </c>
    </row>
    <row r="56631" spans="1:3" x14ac:dyDescent="0.2">
      <c r="A56631" t="s">
        <v>1753</v>
      </c>
      <c r="B56631" s="1">
        <v>45077</v>
      </c>
      <c r="C56631">
        <v>129.66999999999999</v>
      </c>
    </row>
    <row r="56632" spans="1:3" x14ac:dyDescent="0.2">
      <c r="A56632" t="s">
        <v>12050</v>
      </c>
      <c r="B56632" s="1">
        <v>45077</v>
      </c>
      <c r="C56632">
        <v>88.8</v>
      </c>
    </row>
    <row r="56633" spans="1:3" x14ac:dyDescent="0.2">
      <c r="A56633" t="s">
        <v>7220</v>
      </c>
      <c r="B56633" s="1">
        <v>45077</v>
      </c>
      <c r="C56633">
        <v>331.65</v>
      </c>
    </row>
    <row r="56634" spans="1:3" x14ac:dyDescent="0.2">
      <c r="A56634" t="s">
        <v>12051</v>
      </c>
      <c r="B56634" s="1">
        <v>45077</v>
      </c>
      <c r="C56634">
        <v>21.4</v>
      </c>
    </row>
    <row r="56635" spans="1:3" x14ac:dyDescent="0.2">
      <c r="A56635" t="s">
        <v>12052</v>
      </c>
      <c r="B56635" s="1">
        <v>45077</v>
      </c>
      <c r="C56635">
        <v>25.4</v>
      </c>
    </row>
    <row r="56636" spans="1:3" x14ac:dyDescent="0.2">
      <c r="A56636" t="s">
        <v>12053</v>
      </c>
      <c r="B56636" s="1">
        <v>45077</v>
      </c>
      <c r="C56636">
        <v>22.35</v>
      </c>
    </row>
    <row r="56637" spans="1:3" x14ac:dyDescent="0.2">
      <c r="A56637" t="s">
        <v>324</v>
      </c>
      <c r="B56637" s="1">
        <v>45077</v>
      </c>
      <c r="C56637">
        <v>659.37</v>
      </c>
    </row>
    <row r="56638" spans="1:3" x14ac:dyDescent="0.2">
      <c r="A56638" t="s">
        <v>3243</v>
      </c>
      <c r="B56638" s="1">
        <v>45077</v>
      </c>
      <c r="C56638">
        <v>178.33</v>
      </c>
    </row>
    <row r="56639" spans="1:3" x14ac:dyDescent="0.2">
      <c r="A56639" t="s">
        <v>5313</v>
      </c>
      <c r="B56639" s="1">
        <v>45077</v>
      </c>
      <c r="C56639">
        <v>175.7</v>
      </c>
    </row>
    <row r="56640" spans="1:3" x14ac:dyDescent="0.2">
      <c r="A56640" t="s">
        <v>5313</v>
      </c>
      <c r="B56640" s="1">
        <v>45077</v>
      </c>
      <c r="C56640">
        <v>294.58999999999997</v>
      </c>
    </row>
    <row r="56641" spans="1:3" x14ac:dyDescent="0.2">
      <c r="A56641" t="s">
        <v>12054</v>
      </c>
      <c r="B56641" s="1">
        <v>45077</v>
      </c>
      <c r="C56641">
        <v>25.4</v>
      </c>
    </row>
    <row r="56642" spans="1:3" x14ac:dyDescent="0.2">
      <c r="A56642" t="s">
        <v>8625</v>
      </c>
      <c r="B56642" s="1">
        <v>45077</v>
      </c>
      <c r="C56642">
        <v>48.35</v>
      </c>
    </row>
    <row r="56643" spans="1:3" x14ac:dyDescent="0.2">
      <c r="A56643" t="s">
        <v>12055</v>
      </c>
      <c r="B56643" s="1">
        <v>45077</v>
      </c>
      <c r="C56643">
        <v>63.9</v>
      </c>
    </row>
    <row r="56644" spans="1:3" x14ac:dyDescent="0.2">
      <c r="A56644" t="s">
        <v>4300</v>
      </c>
      <c r="B56644" s="1">
        <v>45077</v>
      </c>
      <c r="C56644">
        <v>35.92</v>
      </c>
    </row>
    <row r="56645" spans="1:3" x14ac:dyDescent="0.2">
      <c r="A56645" t="s">
        <v>4811</v>
      </c>
      <c r="B56645" s="1">
        <v>45077</v>
      </c>
      <c r="C56645">
        <v>112.85</v>
      </c>
    </row>
    <row r="56646" spans="1:3" x14ac:dyDescent="0.2">
      <c r="A56646" t="s">
        <v>12056</v>
      </c>
      <c r="B56646" s="1">
        <v>45077</v>
      </c>
      <c r="C56646">
        <v>96.55</v>
      </c>
    </row>
    <row r="56647" spans="1:3" x14ac:dyDescent="0.2">
      <c r="A56647" t="s">
        <v>12057</v>
      </c>
      <c r="B56647" s="1">
        <v>45077</v>
      </c>
      <c r="C56647">
        <v>96.9</v>
      </c>
    </row>
    <row r="56648" spans="1:3" x14ac:dyDescent="0.2">
      <c r="A56648" t="s">
        <v>6</v>
      </c>
      <c r="B56648" s="1">
        <v>45077</v>
      </c>
      <c r="C56648">
        <v>259.60000000000002</v>
      </c>
    </row>
    <row r="56649" spans="1:3" x14ac:dyDescent="0.2">
      <c r="A56649" t="s">
        <v>10865</v>
      </c>
      <c r="B56649" s="1">
        <v>45077</v>
      </c>
      <c r="C56649">
        <v>135.35</v>
      </c>
    </row>
    <row r="56650" spans="1:3" x14ac:dyDescent="0.2">
      <c r="A56650" t="s">
        <v>46</v>
      </c>
      <c r="B56650" s="1">
        <v>45077</v>
      </c>
      <c r="C56650">
        <v>196</v>
      </c>
    </row>
    <row r="56651" spans="1:3" x14ac:dyDescent="0.2">
      <c r="A56651" t="s">
        <v>23</v>
      </c>
      <c r="B56651" s="1">
        <v>45077</v>
      </c>
      <c r="C56651">
        <v>70.849999999999994</v>
      </c>
    </row>
    <row r="56652" spans="1:3" x14ac:dyDescent="0.2">
      <c r="A56652" t="s">
        <v>12058</v>
      </c>
      <c r="B56652" s="1">
        <v>45077</v>
      </c>
      <c r="C56652">
        <v>43.95</v>
      </c>
    </row>
    <row r="56653" spans="1:3" x14ac:dyDescent="0.2">
      <c r="A56653" t="s">
        <v>184</v>
      </c>
      <c r="B56653" s="1">
        <v>45077</v>
      </c>
      <c r="C56653">
        <v>28.98</v>
      </c>
    </row>
    <row r="56654" spans="1:3" x14ac:dyDescent="0.2">
      <c r="A56654" t="s">
        <v>12059</v>
      </c>
      <c r="B56654" s="1">
        <v>45077</v>
      </c>
      <c r="C56654">
        <v>34.35</v>
      </c>
    </row>
    <row r="56655" spans="1:3" x14ac:dyDescent="0.2">
      <c r="A56655" t="s">
        <v>46</v>
      </c>
      <c r="B56655" s="1">
        <v>45077</v>
      </c>
      <c r="C56655">
        <v>313.19</v>
      </c>
    </row>
    <row r="56656" spans="1:3" x14ac:dyDescent="0.2">
      <c r="A56656" t="s">
        <v>12</v>
      </c>
      <c r="B56656" s="1">
        <v>45077</v>
      </c>
      <c r="C56656">
        <v>173.42</v>
      </c>
    </row>
    <row r="56657" spans="1:3" x14ac:dyDescent="0.2">
      <c r="A56657" t="s">
        <v>12037</v>
      </c>
      <c r="B56657" s="1">
        <v>45078</v>
      </c>
      <c r="C56657">
        <v>1135.8499999999999</v>
      </c>
    </row>
    <row r="56658" spans="1:3" x14ac:dyDescent="0.2">
      <c r="A56658" t="s">
        <v>4128</v>
      </c>
      <c r="B56658" s="1">
        <v>45078</v>
      </c>
      <c r="C56658">
        <v>307.89</v>
      </c>
    </row>
    <row r="56659" spans="1:3" x14ac:dyDescent="0.2">
      <c r="A56659" t="s">
        <v>6139</v>
      </c>
      <c r="B56659" s="1">
        <v>45078</v>
      </c>
      <c r="C56659">
        <v>781.25</v>
      </c>
    </row>
    <row r="56660" spans="1:3" x14ac:dyDescent="0.2">
      <c r="A56660" t="s">
        <v>12038</v>
      </c>
      <c r="B56660" s="1">
        <v>45078</v>
      </c>
      <c r="C56660">
        <v>65.95</v>
      </c>
    </row>
    <row r="56661" spans="1:3" x14ac:dyDescent="0.2">
      <c r="A56661" t="s">
        <v>12039</v>
      </c>
      <c r="B56661" s="1">
        <v>45078</v>
      </c>
      <c r="C56661">
        <v>83.9</v>
      </c>
    </row>
    <row r="56662" spans="1:3" x14ac:dyDescent="0.2">
      <c r="A56662" t="s">
        <v>10115</v>
      </c>
      <c r="B56662" s="1">
        <v>45078</v>
      </c>
      <c r="C56662">
        <v>77.900000000000006</v>
      </c>
    </row>
    <row r="56663" spans="1:3" x14ac:dyDescent="0.2">
      <c r="A56663" t="s">
        <v>248</v>
      </c>
      <c r="B56663" s="1">
        <v>45078</v>
      </c>
      <c r="C56663">
        <v>180.01</v>
      </c>
    </row>
    <row r="56664" spans="1:3" x14ac:dyDescent="0.2">
      <c r="A56664" t="s">
        <v>596</v>
      </c>
      <c r="B56664" s="1">
        <v>45078</v>
      </c>
      <c r="C56664">
        <v>1102</v>
      </c>
    </row>
    <row r="56665" spans="1:3" x14ac:dyDescent="0.2">
      <c r="A56665" t="s">
        <v>9843</v>
      </c>
      <c r="B56665" s="1">
        <v>45078</v>
      </c>
      <c r="C56665">
        <v>51.95</v>
      </c>
    </row>
    <row r="56666" spans="1:3" x14ac:dyDescent="0.2">
      <c r="A56666" t="s">
        <v>2241</v>
      </c>
      <c r="B56666" s="1">
        <v>45078</v>
      </c>
      <c r="C56666">
        <v>20</v>
      </c>
    </row>
    <row r="56667" spans="1:3" x14ac:dyDescent="0.2">
      <c r="A56667" t="s">
        <v>12040</v>
      </c>
      <c r="B56667" s="1">
        <v>45078</v>
      </c>
      <c r="C56667">
        <v>299.25</v>
      </c>
    </row>
    <row r="56668" spans="1:3" x14ac:dyDescent="0.2">
      <c r="A56668" t="s">
        <v>416</v>
      </c>
      <c r="B56668" s="1">
        <v>45078</v>
      </c>
      <c r="C56668">
        <v>875</v>
      </c>
    </row>
    <row r="56669" spans="1:3" x14ac:dyDescent="0.2">
      <c r="A56669" t="s">
        <v>2241</v>
      </c>
      <c r="B56669" s="1">
        <v>45078</v>
      </c>
      <c r="C56669">
        <v>1111.8599999999999</v>
      </c>
    </row>
    <row r="56670" spans="1:3" x14ac:dyDescent="0.2">
      <c r="A56670" t="s">
        <v>321</v>
      </c>
      <c r="B56670" s="1">
        <v>45078</v>
      </c>
      <c r="C56670">
        <v>526.91999999999996</v>
      </c>
    </row>
    <row r="56671" spans="1:3" x14ac:dyDescent="0.2">
      <c r="A56671" t="s">
        <v>12041</v>
      </c>
      <c r="B56671" s="1">
        <v>45078</v>
      </c>
      <c r="C56671">
        <v>98.85</v>
      </c>
    </row>
    <row r="56672" spans="1:3" x14ac:dyDescent="0.2">
      <c r="A56672" t="s">
        <v>12042</v>
      </c>
      <c r="B56672" s="1">
        <v>45078</v>
      </c>
      <c r="C56672">
        <v>63.9</v>
      </c>
    </row>
    <row r="56673" spans="1:3" x14ac:dyDescent="0.2">
      <c r="A56673" t="s">
        <v>8898</v>
      </c>
      <c r="B56673" s="1">
        <v>45078</v>
      </c>
      <c r="C56673">
        <v>53.45</v>
      </c>
    </row>
    <row r="56674" spans="1:3" x14ac:dyDescent="0.2">
      <c r="A56674" t="s">
        <v>11</v>
      </c>
      <c r="B56674" s="1">
        <v>45078</v>
      </c>
      <c r="C56674">
        <v>217.08</v>
      </c>
    </row>
    <row r="56675" spans="1:3" x14ac:dyDescent="0.2">
      <c r="A56675" t="s">
        <v>12043</v>
      </c>
      <c r="B56675" s="1">
        <v>45078</v>
      </c>
      <c r="C56675">
        <v>82.85</v>
      </c>
    </row>
    <row r="56676" spans="1:3" x14ac:dyDescent="0.2">
      <c r="A56676" t="s">
        <v>11</v>
      </c>
      <c r="B56676" s="1">
        <v>45078</v>
      </c>
      <c r="C56676">
        <v>506.4</v>
      </c>
    </row>
    <row r="56677" spans="1:3" x14ac:dyDescent="0.2">
      <c r="A56677" t="s">
        <v>10294</v>
      </c>
      <c r="B56677" s="1">
        <v>45078</v>
      </c>
      <c r="C56677">
        <v>733.14</v>
      </c>
    </row>
    <row r="56678" spans="1:3" x14ac:dyDescent="0.2">
      <c r="A56678" t="s">
        <v>12044</v>
      </c>
      <c r="B56678" s="1">
        <v>45078</v>
      </c>
      <c r="C56678">
        <v>43.4</v>
      </c>
    </row>
    <row r="56679" spans="1:3" x14ac:dyDescent="0.2">
      <c r="A56679" t="s">
        <v>1323</v>
      </c>
      <c r="B56679" s="1">
        <v>45078</v>
      </c>
      <c r="C56679">
        <v>219.71</v>
      </c>
    </row>
    <row r="56680" spans="1:3" x14ac:dyDescent="0.2">
      <c r="A56680" t="s">
        <v>12045</v>
      </c>
      <c r="B56680" s="1">
        <v>45078</v>
      </c>
      <c r="C56680">
        <v>58.4</v>
      </c>
    </row>
    <row r="56681" spans="1:3" x14ac:dyDescent="0.2">
      <c r="A56681" t="s">
        <v>7346</v>
      </c>
      <c r="B56681" s="1">
        <v>45078</v>
      </c>
      <c r="C56681">
        <v>108.9</v>
      </c>
    </row>
    <row r="56682" spans="1:3" x14ac:dyDescent="0.2">
      <c r="A56682" t="s">
        <v>404</v>
      </c>
      <c r="B56682" s="1">
        <v>45078</v>
      </c>
      <c r="C56682">
        <v>629.84</v>
      </c>
    </row>
    <row r="56683" spans="1:3" x14ac:dyDescent="0.2">
      <c r="A56683" t="s">
        <v>702</v>
      </c>
      <c r="B56683" s="1">
        <v>45078</v>
      </c>
      <c r="C56683">
        <v>150</v>
      </c>
    </row>
    <row r="56684" spans="1:3" x14ac:dyDescent="0.2">
      <c r="A56684" t="s">
        <v>64</v>
      </c>
      <c r="B56684" s="1">
        <v>45078</v>
      </c>
      <c r="C56684">
        <v>651.54999999999995</v>
      </c>
    </row>
    <row r="56685" spans="1:3" x14ac:dyDescent="0.2">
      <c r="A56685" t="s">
        <v>46</v>
      </c>
      <c r="B56685" s="1">
        <v>45078</v>
      </c>
      <c r="C56685">
        <v>248.79</v>
      </c>
    </row>
    <row r="56686" spans="1:3" x14ac:dyDescent="0.2">
      <c r="A56686" t="s">
        <v>653</v>
      </c>
      <c r="B56686" s="1">
        <v>45078</v>
      </c>
      <c r="C56686">
        <v>276.82</v>
      </c>
    </row>
    <row r="56687" spans="1:3" x14ac:dyDescent="0.2">
      <c r="A56687" t="s">
        <v>12</v>
      </c>
      <c r="B56687" s="1">
        <v>45078</v>
      </c>
      <c r="C56687">
        <v>64.63</v>
      </c>
    </row>
    <row r="56688" spans="1:3" x14ac:dyDescent="0.2">
      <c r="A56688" t="s">
        <v>7380</v>
      </c>
      <c r="B56688" s="1">
        <v>45078</v>
      </c>
      <c r="C56688">
        <v>166.4</v>
      </c>
    </row>
    <row r="56689" spans="1:3" x14ac:dyDescent="0.2">
      <c r="A56689" t="s">
        <v>12046</v>
      </c>
      <c r="B56689" s="1">
        <v>45078</v>
      </c>
      <c r="C56689">
        <v>504.05</v>
      </c>
    </row>
    <row r="56690" spans="1:3" x14ac:dyDescent="0.2">
      <c r="A56690" t="s">
        <v>184</v>
      </c>
      <c r="B56690" s="1">
        <v>45078</v>
      </c>
      <c r="C56690">
        <v>44.98</v>
      </c>
    </row>
    <row r="56691" spans="1:3" x14ac:dyDescent="0.2">
      <c r="A56691" t="s">
        <v>5399</v>
      </c>
      <c r="B56691" s="1">
        <v>45078</v>
      </c>
      <c r="C56691">
        <v>180.01</v>
      </c>
    </row>
    <row r="56692" spans="1:3" x14ac:dyDescent="0.2">
      <c r="A56692" t="s">
        <v>64</v>
      </c>
      <c r="B56692" s="1">
        <v>45078</v>
      </c>
      <c r="C56692">
        <v>761.5</v>
      </c>
    </row>
    <row r="56693" spans="1:3" x14ac:dyDescent="0.2">
      <c r="A56693" t="s">
        <v>11517</v>
      </c>
      <c r="B56693" s="1">
        <v>45078</v>
      </c>
      <c r="C56693">
        <v>1066.8800000000001</v>
      </c>
    </row>
    <row r="56694" spans="1:3" x14ac:dyDescent="0.2">
      <c r="A56694" t="s">
        <v>32</v>
      </c>
      <c r="B56694" s="1">
        <v>45078</v>
      </c>
      <c r="C56694">
        <v>1154.92</v>
      </c>
    </row>
    <row r="56695" spans="1:3" x14ac:dyDescent="0.2">
      <c r="A56695" t="s">
        <v>253</v>
      </c>
      <c r="B56695" s="1">
        <v>45078</v>
      </c>
      <c r="C56695">
        <v>1133.97</v>
      </c>
    </row>
    <row r="56696" spans="1:3" x14ac:dyDescent="0.2">
      <c r="A56696" t="s">
        <v>29</v>
      </c>
      <c r="B56696" s="1">
        <v>45078</v>
      </c>
      <c r="C56696">
        <v>12949.5</v>
      </c>
    </row>
    <row r="56697" spans="1:3" x14ac:dyDescent="0.2">
      <c r="A56697" t="s">
        <v>11291</v>
      </c>
      <c r="B56697" s="1">
        <v>45079</v>
      </c>
      <c r="C56697">
        <v>63.9</v>
      </c>
    </row>
    <row r="56698" spans="1:3" x14ac:dyDescent="0.2">
      <c r="A56698" t="s">
        <v>12030</v>
      </c>
      <c r="B56698" s="1">
        <v>45079</v>
      </c>
      <c r="C56698">
        <v>70.849999999999994</v>
      </c>
    </row>
    <row r="56699" spans="1:3" x14ac:dyDescent="0.2">
      <c r="A56699" t="s">
        <v>11291</v>
      </c>
      <c r="B56699" s="1">
        <v>45079</v>
      </c>
      <c r="C56699">
        <v>65.95</v>
      </c>
    </row>
    <row r="56700" spans="1:3" x14ac:dyDescent="0.2">
      <c r="A56700" t="s">
        <v>78</v>
      </c>
      <c r="B56700" s="1">
        <v>45079</v>
      </c>
      <c r="C56700">
        <v>106</v>
      </c>
    </row>
    <row r="56701" spans="1:3" x14ac:dyDescent="0.2">
      <c r="A56701" t="s">
        <v>751</v>
      </c>
      <c r="B56701" s="1">
        <v>45079</v>
      </c>
      <c r="C56701">
        <v>518.46</v>
      </c>
    </row>
    <row r="56702" spans="1:3" x14ac:dyDescent="0.2">
      <c r="A56702" t="s">
        <v>751</v>
      </c>
      <c r="B56702" s="1">
        <v>45079</v>
      </c>
      <c r="C56702">
        <v>959.94</v>
      </c>
    </row>
    <row r="56703" spans="1:3" x14ac:dyDescent="0.2">
      <c r="A56703" t="s">
        <v>7332</v>
      </c>
      <c r="B56703" s="1">
        <v>45079</v>
      </c>
      <c r="C56703">
        <v>83.4</v>
      </c>
    </row>
    <row r="56704" spans="1:3" x14ac:dyDescent="0.2">
      <c r="A56704" t="s">
        <v>597</v>
      </c>
      <c r="B56704" s="1">
        <v>45079</v>
      </c>
      <c r="C56704">
        <v>132.19999999999999</v>
      </c>
    </row>
    <row r="56705" spans="1:3" x14ac:dyDescent="0.2">
      <c r="A56705" t="s">
        <v>147</v>
      </c>
      <c r="B56705" s="1">
        <v>45079</v>
      </c>
      <c r="C56705">
        <v>503.44</v>
      </c>
    </row>
    <row r="56706" spans="1:3" x14ac:dyDescent="0.2">
      <c r="A56706" t="s">
        <v>12031</v>
      </c>
      <c r="B56706" s="1">
        <v>45079</v>
      </c>
      <c r="C56706">
        <v>58.9</v>
      </c>
    </row>
    <row r="56707" spans="1:3" x14ac:dyDescent="0.2">
      <c r="A56707" t="s">
        <v>12032</v>
      </c>
      <c r="B56707" s="1">
        <v>45079</v>
      </c>
      <c r="C56707">
        <v>48.9</v>
      </c>
    </row>
    <row r="56708" spans="1:3" x14ac:dyDescent="0.2">
      <c r="A56708" t="s">
        <v>10661</v>
      </c>
      <c r="B56708" s="1">
        <v>45079</v>
      </c>
      <c r="C56708">
        <v>54.95</v>
      </c>
    </row>
    <row r="56709" spans="1:3" x14ac:dyDescent="0.2">
      <c r="A56709" t="s">
        <v>12033</v>
      </c>
      <c r="B56709" s="1">
        <v>45079</v>
      </c>
      <c r="C56709">
        <v>148.65</v>
      </c>
    </row>
    <row r="56710" spans="1:3" x14ac:dyDescent="0.2">
      <c r="A56710" t="s">
        <v>3286</v>
      </c>
      <c r="B56710" s="1">
        <v>45079</v>
      </c>
      <c r="C56710">
        <v>108.95</v>
      </c>
    </row>
    <row r="56711" spans="1:3" x14ac:dyDescent="0.2">
      <c r="A56711" t="s">
        <v>12</v>
      </c>
      <c r="B56711" s="1">
        <v>45079</v>
      </c>
      <c r="C56711">
        <v>274.62</v>
      </c>
    </row>
    <row r="56712" spans="1:3" x14ac:dyDescent="0.2">
      <c r="A56712" t="s">
        <v>119</v>
      </c>
      <c r="B56712" s="1">
        <v>45079</v>
      </c>
      <c r="C56712">
        <v>1160.6199999999999</v>
      </c>
    </row>
    <row r="56713" spans="1:3" x14ac:dyDescent="0.2">
      <c r="A56713" t="s">
        <v>78</v>
      </c>
      <c r="B56713" s="1">
        <v>45079</v>
      </c>
      <c r="C56713">
        <v>513.69000000000005</v>
      </c>
    </row>
    <row r="56714" spans="1:3" x14ac:dyDescent="0.2">
      <c r="A56714" t="s">
        <v>9887</v>
      </c>
      <c r="B56714" s="1">
        <v>45079</v>
      </c>
      <c r="C56714">
        <v>172.75</v>
      </c>
    </row>
    <row r="56715" spans="1:3" x14ac:dyDescent="0.2">
      <c r="A56715" t="s">
        <v>12034</v>
      </c>
      <c r="B56715" s="1">
        <v>45079</v>
      </c>
      <c r="C56715">
        <v>53.9</v>
      </c>
    </row>
    <row r="56716" spans="1:3" x14ac:dyDescent="0.2">
      <c r="A56716" t="s">
        <v>12035</v>
      </c>
      <c r="B56716" s="1">
        <v>45079</v>
      </c>
      <c r="C56716">
        <v>50.45</v>
      </c>
    </row>
    <row r="56717" spans="1:3" x14ac:dyDescent="0.2">
      <c r="A56717" t="s">
        <v>9746</v>
      </c>
      <c r="B56717" s="1">
        <v>45079</v>
      </c>
      <c r="C56717">
        <v>67.650000000000006</v>
      </c>
    </row>
    <row r="56718" spans="1:3" x14ac:dyDescent="0.2">
      <c r="A56718" t="s">
        <v>8346</v>
      </c>
      <c r="B56718" s="1">
        <v>45079</v>
      </c>
      <c r="C56718">
        <v>68.849999999999994</v>
      </c>
    </row>
    <row r="56719" spans="1:3" x14ac:dyDescent="0.2">
      <c r="A56719" t="s">
        <v>4248</v>
      </c>
      <c r="B56719" s="1">
        <v>45079</v>
      </c>
      <c r="C56719">
        <v>112.85</v>
      </c>
    </row>
    <row r="56720" spans="1:3" x14ac:dyDescent="0.2">
      <c r="A56720" t="s">
        <v>11459</v>
      </c>
      <c r="B56720" s="1">
        <v>45079</v>
      </c>
      <c r="C56720">
        <v>140.85</v>
      </c>
    </row>
    <row r="56721" spans="1:3" x14ac:dyDescent="0.2">
      <c r="A56721" t="s">
        <v>12036</v>
      </c>
      <c r="B56721" s="1">
        <v>45079</v>
      </c>
      <c r="C56721">
        <v>119.8</v>
      </c>
    </row>
    <row r="56722" spans="1:3" x14ac:dyDescent="0.2">
      <c r="A56722" t="s">
        <v>11959</v>
      </c>
      <c r="B56722" s="1">
        <v>45079</v>
      </c>
      <c r="C56722">
        <v>23.95</v>
      </c>
    </row>
    <row r="56723" spans="1:3" x14ac:dyDescent="0.2">
      <c r="A56723" t="s">
        <v>11959</v>
      </c>
      <c r="B56723" s="1">
        <v>45079</v>
      </c>
      <c r="C56723">
        <v>317.35000000000002</v>
      </c>
    </row>
    <row r="56724" spans="1:3" x14ac:dyDescent="0.2">
      <c r="A56724" t="s">
        <v>11960</v>
      </c>
      <c r="B56724" s="1">
        <v>45079</v>
      </c>
      <c r="C56724">
        <v>96.9</v>
      </c>
    </row>
    <row r="56725" spans="1:3" x14ac:dyDescent="0.2">
      <c r="A56725" t="s">
        <v>436</v>
      </c>
      <c r="B56725" s="1">
        <v>45082</v>
      </c>
      <c r="C56725">
        <v>150.12</v>
      </c>
    </row>
    <row r="56726" spans="1:3" x14ac:dyDescent="0.2">
      <c r="A56726" t="s">
        <v>6824</v>
      </c>
      <c r="B56726" s="1">
        <v>45082</v>
      </c>
      <c r="C56726">
        <v>27.45</v>
      </c>
    </row>
    <row r="56727" spans="1:3" x14ac:dyDescent="0.2">
      <c r="A56727" t="s">
        <v>482</v>
      </c>
      <c r="B56727" s="1">
        <v>45082</v>
      </c>
      <c r="C56727">
        <v>302.73</v>
      </c>
    </row>
    <row r="56728" spans="1:3" x14ac:dyDescent="0.2">
      <c r="A56728" t="s">
        <v>257</v>
      </c>
      <c r="B56728" s="1">
        <v>45082</v>
      </c>
      <c r="C56728">
        <v>93.75</v>
      </c>
    </row>
    <row r="56729" spans="1:3" x14ac:dyDescent="0.2">
      <c r="A56729" t="s">
        <v>257</v>
      </c>
      <c r="B56729" s="1">
        <v>45082</v>
      </c>
      <c r="C56729">
        <v>1216.71</v>
      </c>
    </row>
    <row r="56730" spans="1:3" x14ac:dyDescent="0.2">
      <c r="A56730" t="s">
        <v>1753</v>
      </c>
      <c r="B56730" s="1">
        <v>45082</v>
      </c>
      <c r="C56730">
        <v>37.869999999999997</v>
      </c>
    </row>
    <row r="56731" spans="1:3" x14ac:dyDescent="0.2">
      <c r="A56731" t="s">
        <v>83</v>
      </c>
      <c r="B56731" s="1">
        <v>45082</v>
      </c>
      <c r="C56731">
        <v>313.73</v>
      </c>
    </row>
    <row r="56732" spans="1:3" x14ac:dyDescent="0.2">
      <c r="A56732" t="s">
        <v>8067</v>
      </c>
      <c r="B56732" s="1">
        <v>45082</v>
      </c>
      <c r="C56732">
        <v>428.75</v>
      </c>
    </row>
    <row r="56733" spans="1:3" x14ac:dyDescent="0.2">
      <c r="A56733" t="s">
        <v>12009</v>
      </c>
      <c r="B56733" s="1">
        <v>45082</v>
      </c>
      <c r="C56733">
        <v>112.8</v>
      </c>
    </row>
    <row r="56734" spans="1:3" x14ac:dyDescent="0.2">
      <c r="A56734" t="s">
        <v>12010</v>
      </c>
      <c r="B56734" s="1">
        <v>45082</v>
      </c>
      <c r="C56734">
        <v>53.9</v>
      </c>
    </row>
    <row r="56735" spans="1:3" x14ac:dyDescent="0.2">
      <c r="A56735" t="s">
        <v>12011</v>
      </c>
      <c r="B56735" s="1">
        <v>45082</v>
      </c>
      <c r="C56735">
        <v>28.85</v>
      </c>
    </row>
    <row r="56736" spans="1:3" x14ac:dyDescent="0.2">
      <c r="A56736" t="s">
        <v>12012</v>
      </c>
      <c r="B56736" s="1">
        <v>45082</v>
      </c>
      <c r="C56736">
        <v>48.9</v>
      </c>
    </row>
    <row r="56737" spans="1:3" x14ac:dyDescent="0.2">
      <c r="A56737" t="s">
        <v>534</v>
      </c>
      <c r="B56737" s="1">
        <v>45082</v>
      </c>
      <c r="C56737">
        <v>1011.4</v>
      </c>
    </row>
    <row r="56738" spans="1:3" x14ac:dyDescent="0.2">
      <c r="A56738" t="s">
        <v>307</v>
      </c>
      <c r="B56738" s="1">
        <v>45082</v>
      </c>
      <c r="C56738">
        <v>457.81</v>
      </c>
    </row>
    <row r="56739" spans="1:3" x14ac:dyDescent="0.2">
      <c r="A56739" t="s">
        <v>383</v>
      </c>
      <c r="B56739" s="1">
        <v>45082</v>
      </c>
      <c r="C56739">
        <v>53.5</v>
      </c>
    </row>
    <row r="56740" spans="1:3" x14ac:dyDescent="0.2">
      <c r="A56740" t="s">
        <v>583</v>
      </c>
      <c r="B56740" s="1">
        <v>45082</v>
      </c>
      <c r="C56740">
        <v>131.88</v>
      </c>
    </row>
    <row r="56741" spans="1:3" x14ac:dyDescent="0.2">
      <c r="A56741" t="s">
        <v>374</v>
      </c>
      <c r="B56741" s="1">
        <v>45082</v>
      </c>
      <c r="C56741">
        <v>1645.36</v>
      </c>
    </row>
    <row r="56742" spans="1:3" x14ac:dyDescent="0.2">
      <c r="A56742" t="s">
        <v>79</v>
      </c>
      <c r="B56742" s="1">
        <v>45082</v>
      </c>
      <c r="C56742">
        <v>55.71</v>
      </c>
    </row>
    <row r="56743" spans="1:3" x14ac:dyDescent="0.2">
      <c r="A56743" t="s">
        <v>280</v>
      </c>
      <c r="B56743" s="1">
        <v>45082</v>
      </c>
      <c r="C56743">
        <v>96.25</v>
      </c>
    </row>
    <row r="56744" spans="1:3" x14ac:dyDescent="0.2">
      <c r="A56744" t="s">
        <v>12013</v>
      </c>
      <c r="B56744" s="1">
        <v>45082</v>
      </c>
      <c r="C56744">
        <v>133.44999999999999</v>
      </c>
    </row>
    <row r="56745" spans="1:3" x14ac:dyDescent="0.2">
      <c r="A56745" t="s">
        <v>9386</v>
      </c>
      <c r="B56745" s="1">
        <v>45082</v>
      </c>
      <c r="C56745">
        <v>125</v>
      </c>
    </row>
    <row r="56746" spans="1:3" x14ac:dyDescent="0.2">
      <c r="A56746" t="s">
        <v>1995</v>
      </c>
      <c r="B56746" s="1">
        <v>45082</v>
      </c>
      <c r="C56746">
        <v>216</v>
      </c>
    </row>
    <row r="56747" spans="1:3" x14ac:dyDescent="0.2">
      <c r="A56747" t="s">
        <v>767</v>
      </c>
      <c r="B56747" s="1">
        <v>45082</v>
      </c>
      <c r="C56747">
        <v>90</v>
      </c>
    </row>
    <row r="56748" spans="1:3" x14ac:dyDescent="0.2">
      <c r="A56748" t="s">
        <v>310</v>
      </c>
      <c r="B56748" s="1">
        <v>45082</v>
      </c>
      <c r="C56748">
        <v>145.63999999999999</v>
      </c>
    </row>
    <row r="56749" spans="1:3" x14ac:dyDescent="0.2">
      <c r="A56749" t="s">
        <v>4339</v>
      </c>
      <c r="B56749" s="1">
        <v>45082</v>
      </c>
      <c r="C56749">
        <v>168</v>
      </c>
    </row>
    <row r="56750" spans="1:3" x14ac:dyDescent="0.2">
      <c r="A56750" t="s">
        <v>46</v>
      </c>
      <c r="B56750" s="1">
        <v>45082</v>
      </c>
      <c r="C56750">
        <v>140.91</v>
      </c>
    </row>
    <row r="56751" spans="1:3" x14ac:dyDescent="0.2">
      <c r="A56751" t="s">
        <v>46</v>
      </c>
      <c r="B56751" s="1">
        <v>45082</v>
      </c>
      <c r="C56751">
        <v>54.57</v>
      </c>
    </row>
    <row r="56752" spans="1:3" x14ac:dyDescent="0.2">
      <c r="A56752" t="s">
        <v>7822</v>
      </c>
      <c r="B56752" s="1">
        <v>45082</v>
      </c>
      <c r="C56752">
        <v>193.02</v>
      </c>
    </row>
    <row r="56753" spans="1:3" x14ac:dyDescent="0.2">
      <c r="A56753" t="s">
        <v>64</v>
      </c>
      <c r="B56753" s="1">
        <v>45082</v>
      </c>
      <c r="C56753">
        <v>591.5</v>
      </c>
    </row>
    <row r="56754" spans="1:3" x14ac:dyDescent="0.2">
      <c r="A56754" t="s">
        <v>11614</v>
      </c>
      <c r="B56754" s="1">
        <v>45082</v>
      </c>
      <c r="C56754">
        <v>55.9</v>
      </c>
    </row>
    <row r="56755" spans="1:3" x14ac:dyDescent="0.2">
      <c r="A56755" t="s">
        <v>12014</v>
      </c>
      <c r="B56755" s="1">
        <v>45082</v>
      </c>
      <c r="C56755">
        <v>142.85</v>
      </c>
    </row>
    <row r="56756" spans="1:3" x14ac:dyDescent="0.2">
      <c r="A56756" t="s">
        <v>660</v>
      </c>
      <c r="B56756" s="1">
        <v>45082</v>
      </c>
      <c r="C56756">
        <v>64.95</v>
      </c>
    </row>
    <row r="56757" spans="1:3" x14ac:dyDescent="0.2">
      <c r="A56757" t="s">
        <v>5905</v>
      </c>
      <c r="B56757" s="1">
        <v>45082</v>
      </c>
      <c r="C56757">
        <v>113.8</v>
      </c>
    </row>
    <row r="56758" spans="1:3" x14ac:dyDescent="0.2">
      <c r="A56758" t="s">
        <v>12015</v>
      </c>
      <c r="B56758" s="1">
        <v>45082</v>
      </c>
      <c r="C56758">
        <v>74.900000000000006</v>
      </c>
    </row>
    <row r="56759" spans="1:3" x14ac:dyDescent="0.2">
      <c r="A56759" t="s">
        <v>5068</v>
      </c>
      <c r="B56759" s="1">
        <v>45082</v>
      </c>
      <c r="C56759">
        <v>60.9</v>
      </c>
    </row>
    <row r="56760" spans="1:3" x14ac:dyDescent="0.2">
      <c r="A56760" t="s">
        <v>12016</v>
      </c>
      <c r="B56760" s="1">
        <v>45082</v>
      </c>
      <c r="C56760">
        <v>60.65</v>
      </c>
    </row>
    <row r="56761" spans="1:3" x14ac:dyDescent="0.2">
      <c r="A56761" t="s">
        <v>12017</v>
      </c>
      <c r="B56761" s="1">
        <v>45082</v>
      </c>
      <c r="C56761">
        <v>15.7</v>
      </c>
    </row>
    <row r="56762" spans="1:3" x14ac:dyDescent="0.2">
      <c r="A56762" t="s">
        <v>4305</v>
      </c>
      <c r="B56762" s="1">
        <v>45082</v>
      </c>
      <c r="C56762">
        <v>53.9</v>
      </c>
    </row>
    <row r="56763" spans="1:3" x14ac:dyDescent="0.2">
      <c r="A56763" t="s">
        <v>12018</v>
      </c>
      <c r="B56763" s="1">
        <v>45082</v>
      </c>
      <c r="C56763">
        <v>51.95</v>
      </c>
    </row>
    <row r="56764" spans="1:3" x14ac:dyDescent="0.2">
      <c r="A56764" t="s">
        <v>9712</v>
      </c>
      <c r="B56764" s="1">
        <v>45082</v>
      </c>
      <c r="C56764">
        <v>29.85</v>
      </c>
    </row>
    <row r="56765" spans="1:3" x14ac:dyDescent="0.2">
      <c r="A56765" t="s">
        <v>11533</v>
      </c>
      <c r="B56765" s="1">
        <v>45082</v>
      </c>
      <c r="C56765">
        <v>43.9</v>
      </c>
    </row>
    <row r="56766" spans="1:3" x14ac:dyDescent="0.2">
      <c r="A56766" t="s">
        <v>12019</v>
      </c>
      <c r="B56766" s="1">
        <v>45082</v>
      </c>
      <c r="C56766">
        <v>19.899999999999999</v>
      </c>
    </row>
    <row r="56767" spans="1:3" x14ac:dyDescent="0.2">
      <c r="A56767" t="s">
        <v>12020</v>
      </c>
      <c r="B56767" s="1">
        <v>45082</v>
      </c>
      <c r="C56767">
        <v>71.400000000000006</v>
      </c>
    </row>
    <row r="56768" spans="1:3" x14ac:dyDescent="0.2">
      <c r="A56768" t="s">
        <v>12021</v>
      </c>
      <c r="B56768" s="1">
        <v>45082</v>
      </c>
      <c r="C56768">
        <v>123.75</v>
      </c>
    </row>
    <row r="56769" spans="1:3" x14ac:dyDescent="0.2">
      <c r="A56769" t="s">
        <v>9785</v>
      </c>
      <c r="B56769" s="1">
        <v>45082</v>
      </c>
      <c r="C56769">
        <v>252.15</v>
      </c>
    </row>
    <row r="56770" spans="1:3" x14ac:dyDescent="0.2">
      <c r="A56770" t="s">
        <v>12022</v>
      </c>
      <c r="B56770" s="1">
        <v>45082</v>
      </c>
      <c r="C56770">
        <v>33.9</v>
      </c>
    </row>
    <row r="56771" spans="1:3" x14ac:dyDescent="0.2">
      <c r="A56771" t="s">
        <v>6726</v>
      </c>
      <c r="B56771" s="1">
        <v>45082</v>
      </c>
      <c r="C56771">
        <v>142.35</v>
      </c>
    </row>
    <row r="56772" spans="1:3" x14ac:dyDescent="0.2">
      <c r="A56772" t="s">
        <v>12023</v>
      </c>
      <c r="B56772" s="1">
        <v>45082</v>
      </c>
      <c r="C56772">
        <v>48.9</v>
      </c>
    </row>
    <row r="56773" spans="1:3" x14ac:dyDescent="0.2">
      <c r="A56773" t="s">
        <v>11959</v>
      </c>
      <c r="B56773" s="1">
        <v>45082</v>
      </c>
      <c r="C56773">
        <v>386.9</v>
      </c>
    </row>
    <row r="56774" spans="1:3" x14ac:dyDescent="0.2">
      <c r="A56774" t="s">
        <v>11368</v>
      </c>
      <c r="B56774" s="1">
        <v>45082</v>
      </c>
      <c r="C56774">
        <v>70.849999999999994</v>
      </c>
    </row>
    <row r="56775" spans="1:3" x14ac:dyDescent="0.2">
      <c r="A56775" t="s">
        <v>12024</v>
      </c>
      <c r="B56775" s="1">
        <v>45082</v>
      </c>
      <c r="C56775">
        <v>98.85</v>
      </c>
    </row>
    <row r="56776" spans="1:3" x14ac:dyDescent="0.2">
      <c r="A56776" t="s">
        <v>12025</v>
      </c>
      <c r="B56776" s="1">
        <v>45082</v>
      </c>
      <c r="C56776">
        <v>41.9</v>
      </c>
    </row>
    <row r="56777" spans="1:3" x14ac:dyDescent="0.2">
      <c r="A56777" t="s">
        <v>12026</v>
      </c>
      <c r="B56777" s="1">
        <v>45082</v>
      </c>
      <c r="C56777">
        <v>98.85</v>
      </c>
    </row>
    <row r="56778" spans="1:3" x14ac:dyDescent="0.2">
      <c r="A56778" t="s">
        <v>8309</v>
      </c>
      <c r="B56778" s="1">
        <v>45082</v>
      </c>
      <c r="C56778">
        <v>15.2</v>
      </c>
    </row>
    <row r="56779" spans="1:3" x14ac:dyDescent="0.2">
      <c r="A56779" t="s">
        <v>12027</v>
      </c>
      <c r="B56779" s="1">
        <v>45082</v>
      </c>
      <c r="C56779">
        <v>58.4</v>
      </c>
    </row>
    <row r="56780" spans="1:3" x14ac:dyDescent="0.2">
      <c r="A56780" t="s">
        <v>9456</v>
      </c>
      <c r="B56780" s="1">
        <v>45082</v>
      </c>
      <c r="C56780">
        <v>92.4</v>
      </c>
    </row>
    <row r="56781" spans="1:3" x14ac:dyDescent="0.2">
      <c r="A56781" t="s">
        <v>12028</v>
      </c>
      <c r="B56781" s="1">
        <v>45082</v>
      </c>
      <c r="C56781">
        <v>88.85</v>
      </c>
    </row>
    <row r="56782" spans="1:3" x14ac:dyDescent="0.2">
      <c r="A56782" t="s">
        <v>12029</v>
      </c>
      <c r="B56782" s="1">
        <v>45082</v>
      </c>
      <c r="C56782">
        <v>21.4</v>
      </c>
    </row>
    <row r="56783" spans="1:3" x14ac:dyDescent="0.2">
      <c r="A56783" t="s">
        <v>280</v>
      </c>
      <c r="B56783" s="1">
        <v>45082</v>
      </c>
      <c r="C56783">
        <v>139.13</v>
      </c>
    </row>
    <row r="56784" spans="1:3" x14ac:dyDescent="0.2">
      <c r="A56784" t="s">
        <v>12</v>
      </c>
      <c r="B56784" s="1">
        <v>45082</v>
      </c>
      <c r="C56784">
        <v>324.86</v>
      </c>
    </row>
    <row r="56785" spans="1:3" x14ac:dyDescent="0.2">
      <c r="A56785" t="s">
        <v>12</v>
      </c>
      <c r="B56785" s="1">
        <v>45082</v>
      </c>
      <c r="C56785">
        <v>193.18</v>
      </c>
    </row>
    <row r="56786" spans="1:3" x14ac:dyDescent="0.2">
      <c r="A56786" t="s">
        <v>12</v>
      </c>
      <c r="B56786" s="1">
        <v>45082</v>
      </c>
      <c r="C56786">
        <v>120.89</v>
      </c>
    </row>
    <row r="56787" spans="1:3" x14ac:dyDescent="0.2">
      <c r="A56787" t="s">
        <v>286</v>
      </c>
      <c r="B56787" s="1">
        <v>45082</v>
      </c>
      <c r="C56787">
        <v>799.96</v>
      </c>
    </row>
    <row r="56788" spans="1:3" x14ac:dyDescent="0.2">
      <c r="A56788" t="s">
        <v>949</v>
      </c>
      <c r="B56788" s="1">
        <v>45082</v>
      </c>
      <c r="C56788">
        <v>238.28</v>
      </c>
    </row>
    <row r="56789" spans="1:3" x14ac:dyDescent="0.2">
      <c r="A56789" t="s">
        <v>534</v>
      </c>
      <c r="B56789" s="1">
        <v>45082</v>
      </c>
      <c r="C56789">
        <v>3034.2</v>
      </c>
    </row>
    <row r="56790" spans="1:3" x14ac:dyDescent="0.2">
      <c r="A56790" t="s">
        <v>4651</v>
      </c>
      <c r="B56790" s="1">
        <v>45083</v>
      </c>
      <c r="C56790">
        <v>45.65</v>
      </c>
    </row>
    <row r="56791" spans="1:3" x14ac:dyDescent="0.2">
      <c r="A56791" t="s">
        <v>32</v>
      </c>
      <c r="B56791" s="1">
        <v>45083</v>
      </c>
      <c r="C56791">
        <v>474.09</v>
      </c>
    </row>
    <row r="56792" spans="1:3" x14ac:dyDescent="0.2">
      <c r="A56792" t="s">
        <v>5089</v>
      </c>
      <c r="B56792" s="1">
        <v>45083</v>
      </c>
      <c r="C56792">
        <v>329.52</v>
      </c>
    </row>
    <row r="56793" spans="1:3" x14ac:dyDescent="0.2">
      <c r="A56793" t="s">
        <v>483</v>
      </c>
      <c r="B56793" s="1">
        <v>45083</v>
      </c>
      <c r="C56793">
        <v>1521.63</v>
      </c>
    </row>
    <row r="56794" spans="1:3" x14ac:dyDescent="0.2">
      <c r="A56794" t="s">
        <v>12001</v>
      </c>
      <c r="B56794" s="1">
        <v>45083</v>
      </c>
      <c r="C56794">
        <v>25.44</v>
      </c>
    </row>
    <row r="56795" spans="1:3" x14ac:dyDescent="0.2">
      <c r="A56795" t="s">
        <v>12002</v>
      </c>
      <c r="B56795" s="1">
        <v>45083</v>
      </c>
      <c r="C56795">
        <v>22.85</v>
      </c>
    </row>
    <row r="56796" spans="1:3" x14ac:dyDescent="0.2">
      <c r="A56796" t="s">
        <v>119</v>
      </c>
      <c r="B56796" s="1">
        <v>45083</v>
      </c>
      <c r="C56796">
        <v>549.54</v>
      </c>
    </row>
    <row r="56797" spans="1:3" x14ac:dyDescent="0.2">
      <c r="A56797" t="s">
        <v>418</v>
      </c>
      <c r="B56797" s="1">
        <v>45083</v>
      </c>
      <c r="C56797">
        <v>1716.94</v>
      </c>
    </row>
    <row r="56798" spans="1:3" x14ac:dyDescent="0.2">
      <c r="A56798" t="s">
        <v>12003</v>
      </c>
      <c r="B56798" s="1">
        <v>45083</v>
      </c>
      <c r="C56798">
        <v>71.45</v>
      </c>
    </row>
    <row r="56799" spans="1:3" x14ac:dyDescent="0.2">
      <c r="A56799" t="s">
        <v>5199</v>
      </c>
      <c r="B56799" s="1">
        <v>45083</v>
      </c>
      <c r="C56799">
        <v>70.650000000000006</v>
      </c>
    </row>
    <row r="56800" spans="1:3" x14ac:dyDescent="0.2">
      <c r="A56800" t="s">
        <v>12004</v>
      </c>
      <c r="B56800" s="1">
        <v>45083</v>
      </c>
      <c r="C56800">
        <v>58.9</v>
      </c>
    </row>
    <row r="56801" spans="1:3" x14ac:dyDescent="0.2">
      <c r="A56801" t="s">
        <v>938</v>
      </c>
      <c r="B56801" s="1">
        <v>45083</v>
      </c>
      <c r="C56801">
        <v>120.01</v>
      </c>
    </row>
    <row r="56802" spans="1:3" x14ac:dyDescent="0.2">
      <c r="A56802" t="s">
        <v>348</v>
      </c>
      <c r="B56802" s="1">
        <v>45083</v>
      </c>
      <c r="C56802">
        <v>426.86</v>
      </c>
    </row>
    <row r="56803" spans="1:3" x14ac:dyDescent="0.2">
      <c r="A56803" t="s">
        <v>335</v>
      </c>
      <c r="B56803" s="1">
        <v>45083</v>
      </c>
      <c r="C56803">
        <v>30</v>
      </c>
    </row>
    <row r="56804" spans="1:3" x14ac:dyDescent="0.2">
      <c r="A56804" t="s">
        <v>335</v>
      </c>
      <c r="B56804" s="1">
        <v>45083</v>
      </c>
      <c r="C56804">
        <v>60</v>
      </c>
    </row>
    <row r="56805" spans="1:3" x14ac:dyDescent="0.2">
      <c r="A56805" t="s">
        <v>79</v>
      </c>
      <c r="B56805" s="1">
        <v>45083</v>
      </c>
      <c r="C56805">
        <v>32.08</v>
      </c>
    </row>
    <row r="56806" spans="1:3" x14ac:dyDescent="0.2">
      <c r="A56806" t="s">
        <v>40</v>
      </c>
      <c r="B56806" s="1">
        <v>45083</v>
      </c>
      <c r="C56806">
        <v>781.08</v>
      </c>
    </row>
    <row r="56807" spans="1:3" x14ac:dyDescent="0.2">
      <c r="A56807" t="s">
        <v>176</v>
      </c>
      <c r="B56807" s="1">
        <v>45083</v>
      </c>
      <c r="C56807">
        <v>1835.63</v>
      </c>
    </row>
    <row r="56808" spans="1:3" x14ac:dyDescent="0.2">
      <c r="A56808" t="s">
        <v>1512</v>
      </c>
      <c r="B56808" s="1">
        <v>45083</v>
      </c>
      <c r="C56808">
        <v>316.69</v>
      </c>
    </row>
    <row r="56809" spans="1:3" x14ac:dyDescent="0.2">
      <c r="A56809" t="s">
        <v>326</v>
      </c>
      <c r="B56809" s="1">
        <v>45083</v>
      </c>
      <c r="C56809">
        <v>339.18</v>
      </c>
    </row>
    <row r="56810" spans="1:3" x14ac:dyDescent="0.2">
      <c r="A56810" t="s">
        <v>335</v>
      </c>
      <c r="B56810" s="1">
        <v>45083</v>
      </c>
      <c r="C56810">
        <v>360</v>
      </c>
    </row>
    <row r="56811" spans="1:3" x14ac:dyDescent="0.2">
      <c r="A56811" t="s">
        <v>485</v>
      </c>
      <c r="B56811" s="1">
        <v>45083</v>
      </c>
      <c r="C56811">
        <v>12593.89</v>
      </c>
    </row>
    <row r="56812" spans="1:3" x14ac:dyDescent="0.2">
      <c r="A56812" t="s">
        <v>2880</v>
      </c>
      <c r="B56812" s="1">
        <v>45083</v>
      </c>
      <c r="C56812">
        <v>192.17</v>
      </c>
    </row>
    <row r="56813" spans="1:3" x14ac:dyDescent="0.2">
      <c r="A56813" t="s">
        <v>1853</v>
      </c>
      <c r="B56813" s="1">
        <v>45083</v>
      </c>
      <c r="C56813">
        <v>173.95</v>
      </c>
    </row>
    <row r="56814" spans="1:3" x14ac:dyDescent="0.2">
      <c r="A56814" t="s">
        <v>1637</v>
      </c>
      <c r="B56814" s="1">
        <v>45083</v>
      </c>
      <c r="C56814">
        <v>16.850000000000001</v>
      </c>
    </row>
    <row r="56815" spans="1:3" x14ac:dyDescent="0.2">
      <c r="A56815" t="s">
        <v>12005</v>
      </c>
      <c r="B56815" s="1">
        <v>45083</v>
      </c>
      <c r="C56815">
        <v>28.9</v>
      </c>
    </row>
    <row r="56816" spans="1:3" x14ac:dyDescent="0.2">
      <c r="A56816" t="s">
        <v>11916</v>
      </c>
      <c r="B56816" s="1">
        <v>45083</v>
      </c>
      <c r="C56816">
        <v>66.900000000000006</v>
      </c>
    </row>
    <row r="56817" spans="1:3" x14ac:dyDescent="0.2">
      <c r="A56817" t="s">
        <v>12006</v>
      </c>
      <c r="B56817" s="1">
        <v>45083</v>
      </c>
      <c r="C56817">
        <v>166.8</v>
      </c>
    </row>
    <row r="56818" spans="1:3" x14ac:dyDescent="0.2">
      <c r="A56818" t="s">
        <v>291</v>
      </c>
      <c r="B56818" s="1">
        <v>45083</v>
      </c>
      <c r="C56818">
        <v>41.45</v>
      </c>
    </row>
    <row r="56819" spans="1:3" x14ac:dyDescent="0.2">
      <c r="A56819" t="s">
        <v>12007</v>
      </c>
      <c r="B56819" s="1">
        <v>45083</v>
      </c>
      <c r="C56819">
        <v>53.9</v>
      </c>
    </row>
    <row r="56820" spans="1:3" x14ac:dyDescent="0.2">
      <c r="A56820" t="s">
        <v>46</v>
      </c>
      <c r="B56820" s="1">
        <v>45083</v>
      </c>
      <c r="C56820">
        <v>361.36</v>
      </c>
    </row>
    <row r="56821" spans="1:3" x14ac:dyDescent="0.2">
      <c r="A56821" t="s">
        <v>6139</v>
      </c>
      <c r="B56821" s="1">
        <v>45083</v>
      </c>
      <c r="C56821">
        <v>864.62</v>
      </c>
    </row>
    <row r="56822" spans="1:3" x14ac:dyDescent="0.2">
      <c r="A56822" t="s">
        <v>536</v>
      </c>
      <c r="B56822" s="1">
        <v>45083</v>
      </c>
      <c r="C56822">
        <v>44.48</v>
      </c>
    </row>
    <row r="56823" spans="1:3" x14ac:dyDescent="0.2">
      <c r="A56823" t="s">
        <v>184</v>
      </c>
      <c r="B56823" s="1">
        <v>45083</v>
      </c>
      <c r="C56823">
        <v>46.25</v>
      </c>
    </row>
    <row r="56824" spans="1:3" x14ac:dyDescent="0.2">
      <c r="A56824" t="s">
        <v>46</v>
      </c>
      <c r="B56824" s="1">
        <v>45083</v>
      </c>
      <c r="C56824">
        <v>80.97</v>
      </c>
    </row>
    <row r="56825" spans="1:3" x14ac:dyDescent="0.2">
      <c r="A56825" t="s">
        <v>46</v>
      </c>
      <c r="B56825" s="1">
        <v>45083</v>
      </c>
      <c r="C56825">
        <v>80.97</v>
      </c>
    </row>
    <row r="56826" spans="1:3" x14ac:dyDescent="0.2">
      <c r="A56826" t="s">
        <v>12008</v>
      </c>
      <c r="B56826" s="1">
        <v>45083</v>
      </c>
      <c r="C56826">
        <v>176.45</v>
      </c>
    </row>
    <row r="56827" spans="1:3" x14ac:dyDescent="0.2">
      <c r="A56827" t="s">
        <v>12</v>
      </c>
      <c r="B56827" s="1">
        <v>45083</v>
      </c>
      <c r="C56827">
        <v>391.03</v>
      </c>
    </row>
    <row r="56828" spans="1:3" x14ac:dyDescent="0.2">
      <c r="A56828" t="s">
        <v>887</v>
      </c>
      <c r="B56828" s="1">
        <v>45084</v>
      </c>
      <c r="C56828">
        <v>188.45</v>
      </c>
    </row>
    <row r="56829" spans="1:3" x14ac:dyDescent="0.2">
      <c r="A56829" t="s">
        <v>11991</v>
      </c>
      <c r="B56829" s="1">
        <v>45084</v>
      </c>
      <c r="C56829">
        <v>170.75</v>
      </c>
    </row>
    <row r="56830" spans="1:3" x14ac:dyDescent="0.2">
      <c r="A56830" t="s">
        <v>11992</v>
      </c>
      <c r="B56830" s="1">
        <v>45084</v>
      </c>
      <c r="C56830">
        <v>47.93</v>
      </c>
    </row>
    <row r="56831" spans="1:3" x14ac:dyDescent="0.2">
      <c r="A56831" t="s">
        <v>78</v>
      </c>
      <c r="B56831" s="1">
        <v>45084</v>
      </c>
      <c r="C56831">
        <v>435.29</v>
      </c>
    </row>
    <row r="56832" spans="1:3" x14ac:dyDescent="0.2">
      <c r="A56832" t="s">
        <v>4989</v>
      </c>
      <c r="B56832" s="1">
        <v>45084</v>
      </c>
      <c r="C56832">
        <v>85.85</v>
      </c>
    </row>
    <row r="56833" spans="1:3" x14ac:dyDescent="0.2">
      <c r="A56833" t="s">
        <v>11993</v>
      </c>
      <c r="B56833" s="1">
        <v>45084</v>
      </c>
      <c r="C56833">
        <v>20.8</v>
      </c>
    </row>
    <row r="56834" spans="1:3" x14ac:dyDescent="0.2">
      <c r="A56834" t="s">
        <v>2404</v>
      </c>
      <c r="B56834" s="1">
        <v>45084</v>
      </c>
      <c r="C56834">
        <v>322.18</v>
      </c>
    </row>
    <row r="56835" spans="1:3" x14ac:dyDescent="0.2">
      <c r="A56835" t="s">
        <v>597</v>
      </c>
      <c r="B56835" s="1">
        <v>45084</v>
      </c>
      <c r="C56835">
        <v>431.52</v>
      </c>
    </row>
    <row r="56836" spans="1:3" x14ac:dyDescent="0.2">
      <c r="A56836" t="s">
        <v>40</v>
      </c>
      <c r="B56836" s="1">
        <v>45084</v>
      </c>
      <c r="C56836">
        <v>193.15</v>
      </c>
    </row>
    <row r="56837" spans="1:3" x14ac:dyDescent="0.2">
      <c r="A56837" t="s">
        <v>11994</v>
      </c>
      <c r="B56837" s="1">
        <v>45084</v>
      </c>
      <c r="C56837">
        <v>37.9</v>
      </c>
    </row>
    <row r="56838" spans="1:3" x14ac:dyDescent="0.2">
      <c r="A56838" t="s">
        <v>2337</v>
      </c>
      <c r="B56838" s="1">
        <v>45084</v>
      </c>
      <c r="C56838">
        <v>41.94</v>
      </c>
    </row>
    <row r="56839" spans="1:3" x14ac:dyDescent="0.2">
      <c r="A56839" t="s">
        <v>6471</v>
      </c>
      <c r="B56839" s="1">
        <v>45084</v>
      </c>
      <c r="C56839">
        <v>185</v>
      </c>
    </row>
    <row r="56840" spans="1:3" x14ac:dyDescent="0.2">
      <c r="A56840" t="s">
        <v>430</v>
      </c>
      <c r="B56840" s="1">
        <v>45084</v>
      </c>
      <c r="C56840">
        <v>105</v>
      </c>
    </row>
    <row r="56841" spans="1:3" x14ac:dyDescent="0.2">
      <c r="A56841" t="s">
        <v>2241</v>
      </c>
      <c r="B56841" s="1">
        <v>45084</v>
      </c>
      <c r="C56841">
        <v>136.21</v>
      </c>
    </row>
    <row r="56842" spans="1:3" x14ac:dyDescent="0.2">
      <c r="A56842" t="s">
        <v>64</v>
      </c>
      <c r="B56842" s="1">
        <v>45084</v>
      </c>
      <c r="C56842">
        <v>279.67</v>
      </c>
    </row>
    <row r="56843" spans="1:3" x14ac:dyDescent="0.2">
      <c r="A56843" t="s">
        <v>1007</v>
      </c>
      <c r="B56843" s="1">
        <v>45084</v>
      </c>
      <c r="C56843">
        <v>324</v>
      </c>
    </row>
    <row r="56844" spans="1:3" x14ac:dyDescent="0.2">
      <c r="A56844" t="s">
        <v>11995</v>
      </c>
      <c r="B56844" s="1">
        <v>45084</v>
      </c>
      <c r="C56844">
        <v>74.650000000000006</v>
      </c>
    </row>
    <row r="56845" spans="1:3" x14ac:dyDescent="0.2">
      <c r="A56845" t="s">
        <v>6464</v>
      </c>
      <c r="B56845" s="1">
        <v>45084</v>
      </c>
      <c r="C56845">
        <v>40.450000000000003</v>
      </c>
    </row>
    <row r="56846" spans="1:3" x14ac:dyDescent="0.2">
      <c r="A56846" t="s">
        <v>11959</v>
      </c>
      <c r="B56846" s="1">
        <v>45084</v>
      </c>
      <c r="C56846">
        <v>112.45</v>
      </c>
    </row>
    <row r="56847" spans="1:3" x14ac:dyDescent="0.2">
      <c r="A56847" t="s">
        <v>11996</v>
      </c>
      <c r="B56847" s="1">
        <v>45084</v>
      </c>
      <c r="C56847">
        <v>88.85</v>
      </c>
    </row>
    <row r="56848" spans="1:3" x14ac:dyDescent="0.2">
      <c r="A56848" t="s">
        <v>11997</v>
      </c>
      <c r="B56848" s="1">
        <v>45084</v>
      </c>
      <c r="C56848">
        <v>20.9</v>
      </c>
    </row>
    <row r="56849" spans="1:3" x14ac:dyDescent="0.2">
      <c r="A56849" t="s">
        <v>11998</v>
      </c>
      <c r="B56849" s="1">
        <v>45084</v>
      </c>
      <c r="C56849">
        <v>238.35</v>
      </c>
    </row>
    <row r="56850" spans="1:3" x14ac:dyDescent="0.2">
      <c r="A56850" t="s">
        <v>11999</v>
      </c>
      <c r="B56850" s="1">
        <v>45084</v>
      </c>
      <c r="C56850">
        <v>34.85</v>
      </c>
    </row>
    <row r="56851" spans="1:3" x14ac:dyDescent="0.2">
      <c r="A56851" t="s">
        <v>12000</v>
      </c>
      <c r="B56851" s="1">
        <v>45084</v>
      </c>
      <c r="C56851">
        <v>28.42</v>
      </c>
    </row>
    <row r="56852" spans="1:3" x14ac:dyDescent="0.2">
      <c r="A56852" t="s">
        <v>4232</v>
      </c>
      <c r="B56852" s="1">
        <v>45084</v>
      </c>
      <c r="C56852">
        <v>1078.8</v>
      </c>
    </row>
    <row r="56853" spans="1:3" x14ac:dyDescent="0.2">
      <c r="A56853" t="s">
        <v>310</v>
      </c>
      <c r="B56853" s="1">
        <v>45084</v>
      </c>
      <c r="C56853">
        <v>911.65</v>
      </c>
    </row>
    <row r="56854" spans="1:3" x14ac:dyDescent="0.2">
      <c r="A56854" t="s">
        <v>232</v>
      </c>
      <c r="B56854" s="1">
        <v>45084</v>
      </c>
      <c r="C56854">
        <v>2132.6999999999998</v>
      </c>
    </row>
    <row r="56855" spans="1:3" x14ac:dyDescent="0.2">
      <c r="A56855" t="s">
        <v>12</v>
      </c>
      <c r="B56855" s="1">
        <v>45084</v>
      </c>
      <c r="C56855">
        <v>174.84</v>
      </c>
    </row>
    <row r="56856" spans="1:3" x14ac:dyDescent="0.2">
      <c r="A56856" t="s">
        <v>702</v>
      </c>
      <c r="B56856" s="1">
        <v>45084</v>
      </c>
      <c r="C56856">
        <v>2100</v>
      </c>
    </row>
    <row r="56857" spans="1:3" x14ac:dyDescent="0.2">
      <c r="A56857" t="s">
        <v>6139</v>
      </c>
      <c r="B56857" s="1">
        <v>45084</v>
      </c>
      <c r="C56857">
        <v>644.20000000000005</v>
      </c>
    </row>
    <row r="56858" spans="1:3" x14ac:dyDescent="0.2">
      <c r="A56858" t="s">
        <v>11970</v>
      </c>
      <c r="B56858" s="1">
        <v>45085</v>
      </c>
      <c r="C56858">
        <v>33.700000000000003</v>
      </c>
    </row>
    <row r="56859" spans="1:3" x14ac:dyDescent="0.2">
      <c r="A56859" t="s">
        <v>11971</v>
      </c>
      <c r="B56859" s="1">
        <v>45085</v>
      </c>
      <c r="C56859">
        <v>33.700000000000003</v>
      </c>
    </row>
    <row r="56860" spans="1:3" x14ac:dyDescent="0.2">
      <c r="A56860" t="s">
        <v>11972</v>
      </c>
      <c r="B56860" s="1">
        <v>45085</v>
      </c>
      <c r="C56860">
        <v>154.9</v>
      </c>
    </row>
    <row r="56861" spans="1:3" x14ac:dyDescent="0.2">
      <c r="A56861" t="s">
        <v>11973</v>
      </c>
      <c r="B56861" s="1">
        <v>45085</v>
      </c>
      <c r="C56861">
        <v>87.95</v>
      </c>
    </row>
    <row r="56862" spans="1:3" x14ac:dyDescent="0.2">
      <c r="A56862" t="s">
        <v>3043</v>
      </c>
      <c r="B56862" s="1">
        <v>45085</v>
      </c>
      <c r="C56862">
        <v>50.9</v>
      </c>
    </row>
    <row r="56863" spans="1:3" x14ac:dyDescent="0.2">
      <c r="A56863" t="s">
        <v>11974</v>
      </c>
      <c r="B56863" s="1">
        <v>45085</v>
      </c>
      <c r="C56863">
        <v>86.85</v>
      </c>
    </row>
    <row r="56864" spans="1:3" x14ac:dyDescent="0.2">
      <c r="A56864" t="s">
        <v>11975</v>
      </c>
      <c r="B56864" s="1">
        <v>45085</v>
      </c>
      <c r="C56864">
        <v>34.85</v>
      </c>
    </row>
    <row r="56865" spans="1:3" x14ac:dyDescent="0.2">
      <c r="A56865" t="s">
        <v>11898</v>
      </c>
      <c r="B56865" s="1">
        <v>45085</v>
      </c>
      <c r="C56865">
        <v>62.9</v>
      </c>
    </row>
    <row r="56866" spans="1:3" x14ac:dyDescent="0.2">
      <c r="A56866" t="s">
        <v>4517</v>
      </c>
      <c r="B56866" s="1">
        <v>45085</v>
      </c>
      <c r="C56866">
        <v>314.49</v>
      </c>
    </row>
    <row r="56867" spans="1:3" x14ac:dyDescent="0.2">
      <c r="A56867" t="s">
        <v>148</v>
      </c>
      <c r="B56867" s="1">
        <v>45085</v>
      </c>
      <c r="C56867">
        <v>53.57</v>
      </c>
    </row>
    <row r="56868" spans="1:3" x14ac:dyDescent="0.2">
      <c r="A56868" t="s">
        <v>148</v>
      </c>
      <c r="B56868" s="1">
        <v>45085</v>
      </c>
      <c r="C56868">
        <v>362.8</v>
      </c>
    </row>
    <row r="56869" spans="1:3" x14ac:dyDescent="0.2">
      <c r="A56869" t="s">
        <v>120</v>
      </c>
      <c r="B56869" s="1">
        <v>45085</v>
      </c>
      <c r="C56869">
        <v>463.11</v>
      </c>
    </row>
    <row r="56870" spans="1:3" x14ac:dyDescent="0.2">
      <c r="A56870" t="s">
        <v>123</v>
      </c>
      <c r="B56870" s="1">
        <v>45085</v>
      </c>
      <c r="C56870">
        <v>506.35</v>
      </c>
    </row>
    <row r="56871" spans="1:3" x14ac:dyDescent="0.2">
      <c r="A56871" t="s">
        <v>11976</v>
      </c>
      <c r="B56871" s="1">
        <v>45085</v>
      </c>
      <c r="C56871">
        <v>35.799999999999997</v>
      </c>
    </row>
    <row r="56872" spans="1:3" x14ac:dyDescent="0.2">
      <c r="A56872" t="s">
        <v>11977</v>
      </c>
      <c r="B56872" s="1">
        <v>45085</v>
      </c>
      <c r="C56872">
        <v>63.9</v>
      </c>
    </row>
    <row r="56873" spans="1:3" x14ac:dyDescent="0.2">
      <c r="A56873" t="s">
        <v>11978</v>
      </c>
      <c r="B56873" s="1">
        <v>45085</v>
      </c>
      <c r="C56873">
        <v>29.2</v>
      </c>
    </row>
    <row r="56874" spans="1:3" x14ac:dyDescent="0.2">
      <c r="A56874" t="s">
        <v>4744</v>
      </c>
      <c r="B56874" s="1">
        <v>45085</v>
      </c>
      <c r="C56874">
        <v>284.64999999999998</v>
      </c>
    </row>
    <row r="56875" spans="1:3" x14ac:dyDescent="0.2">
      <c r="A56875" t="s">
        <v>11979</v>
      </c>
      <c r="B56875" s="1">
        <v>45085</v>
      </c>
      <c r="C56875">
        <v>314.44</v>
      </c>
    </row>
    <row r="56876" spans="1:3" x14ac:dyDescent="0.2">
      <c r="A56876" t="s">
        <v>10661</v>
      </c>
      <c r="B56876" s="1">
        <v>45085</v>
      </c>
      <c r="C56876">
        <v>438.89</v>
      </c>
    </row>
    <row r="56877" spans="1:3" x14ac:dyDescent="0.2">
      <c r="A56877" t="s">
        <v>748</v>
      </c>
      <c r="B56877" s="1">
        <v>45085</v>
      </c>
      <c r="C56877">
        <v>130.25</v>
      </c>
    </row>
    <row r="56878" spans="1:3" x14ac:dyDescent="0.2">
      <c r="A56878" t="s">
        <v>201</v>
      </c>
      <c r="B56878" s="1">
        <v>45085</v>
      </c>
      <c r="C56878">
        <v>1498.2</v>
      </c>
    </row>
    <row r="56879" spans="1:3" x14ac:dyDescent="0.2">
      <c r="A56879" t="s">
        <v>11980</v>
      </c>
      <c r="B56879" s="1">
        <v>45085</v>
      </c>
      <c r="C56879">
        <v>71.45</v>
      </c>
    </row>
    <row r="56880" spans="1:3" x14ac:dyDescent="0.2">
      <c r="A56880" t="s">
        <v>11981</v>
      </c>
      <c r="B56880" s="1">
        <v>45085</v>
      </c>
      <c r="C56880">
        <v>53.9</v>
      </c>
    </row>
    <row r="56881" spans="1:3" x14ac:dyDescent="0.2">
      <c r="A56881" t="s">
        <v>11982</v>
      </c>
      <c r="B56881" s="1">
        <v>45085</v>
      </c>
      <c r="C56881">
        <v>63.9</v>
      </c>
    </row>
    <row r="56882" spans="1:3" x14ac:dyDescent="0.2">
      <c r="A56882" t="s">
        <v>11983</v>
      </c>
      <c r="B56882" s="1">
        <v>45085</v>
      </c>
      <c r="C56882">
        <v>98.85</v>
      </c>
    </row>
    <row r="56883" spans="1:3" x14ac:dyDescent="0.2">
      <c r="A56883" t="s">
        <v>11984</v>
      </c>
      <c r="B56883" s="1">
        <v>45085</v>
      </c>
      <c r="C56883">
        <v>73.900000000000006</v>
      </c>
    </row>
    <row r="56884" spans="1:3" x14ac:dyDescent="0.2">
      <c r="A56884" t="s">
        <v>11985</v>
      </c>
      <c r="B56884" s="1">
        <v>45085</v>
      </c>
      <c r="C56884">
        <v>127.8</v>
      </c>
    </row>
    <row r="56885" spans="1:3" x14ac:dyDescent="0.2">
      <c r="A56885" t="s">
        <v>736</v>
      </c>
      <c r="B56885" s="1">
        <v>45085</v>
      </c>
      <c r="C56885">
        <v>295</v>
      </c>
    </row>
    <row r="56886" spans="1:3" x14ac:dyDescent="0.2">
      <c r="A56886" t="s">
        <v>11986</v>
      </c>
      <c r="B56886" s="1">
        <v>45085</v>
      </c>
      <c r="C56886">
        <v>63.9</v>
      </c>
    </row>
    <row r="56887" spans="1:3" x14ac:dyDescent="0.2">
      <c r="A56887" t="s">
        <v>11987</v>
      </c>
      <c r="B56887" s="1">
        <v>45085</v>
      </c>
      <c r="C56887">
        <v>525</v>
      </c>
    </row>
    <row r="56888" spans="1:3" x14ac:dyDescent="0.2">
      <c r="A56888" t="s">
        <v>11988</v>
      </c>
      <c r="B56888" s="1">
        <v>45085</v>
      </c>
      <c r="C56888">
        <v>20.45</v>
      </c>
    </row>
    <row r="56889" spans="1:3" x14ac:dyDescent="0.2">
      <c r="A56889" t="s">
        <v>11354</v>
      </c>
      <c r="B56889" s="1">
        <v>45085</v>
      </c>
      <c r="C56889">
        <v>78.849999999999994</v>
      </c>
    </row>
    <row r="56890" spans="1:3" x14ac:dyDescent="0.2">
      <c r="A56890" t="s">
        <v>11989</v>
      </c>
      <c r="B56890" s="1">
        <v>45085</v>
      </c>
      <c r="C56890">
        <v>48.9</v>
      </c>
    </row>
    <row r="56891" spans="1:3" x14ac:dyDescent="0.2">
      <c r="A56891" t="s">
        <v>11813</v>
      </c>
      <c r="B56891" s="1">
        <v>45085</v>
      </c>
      <c r="C56891">
        <v>125.55</v>
      </c>
    </row>
    <row r="56892" spans="1:3" x14ac:dyDescent="0.2">
      <c r="A56892" t="s">
        <v>257</v>
      </c>
      <c r="B56892" s="1">
        <v>45085</v>
      </c>
      <c r="C56892">
        <v>532.48</v>
      </c>
    </row>
    <row r="56893" spans="1:3" x14ac:dyDescent="0.2">
      <c r="A56893" t="s">
        <v>12</v>
      </c>
      <c r="B56893" s="1">
        <v>45085</v>
      </c>
      <c r="C56893">
        <v>528.14</v>
      </c>
    </row>
    <row r="56894" spans="1:3" x14ac:dyDescent="0.2">
      <c r="A56894" t="s">
        <v>11</v>
      </c>
      <c r="B56894" s="1">
        <v>45085</v>
      </c>
      <c r="C56894">
        <v>492.77</v>
      </c>
    </row>
    <row r="56895" spans="1:3" x14ac:dyDescent="0.2">
      <c r="A56895" t="s">
        <v>11990</v>
      </c>
      <c r="B56895" s="1">
        <v>45085</v>
      </c>
      <c r="C56895">
        <v>41.95</v>
      </c>
    </row>
    <row r="56896" spans="1:3" x14ac:dyDescent="0.2">
      <c r="A56896" t="s">
        <v>703</v>
      </c>
      <c r="B56896" s="1">
        <v>45086</v>
      </c>
      <c r="C56896">
        <v>189.85</v>
      </c>
    </row>
    <row r="56897" spans="1:3" x14ac:dyDescent="0.2">
      <c r="A56897" t="s">
        <v>78</v>
      </c>
      <c r="B56897" s="1">
        <v>45086</v>
      </c>
      <c r="C56897">
        <v>375.11</v>
      </c>
    </row>
    <row r="56898" spans="1:3" x14ac:dyDescent="0.2">
      <c r="A56898" t="s">
        <v>46</v>
      </c>
      <c r="B56898" s="1">
        <v>45086</v>
      </c>
      <c r="C56898">
        <v>445.08</v>
      </c>
    </row>
    <row r="56899" spans="1:3" x14ac:dyDescent="0.2">
      <c r="A56899" t="s">
        <v>46</v>
      </c>
      <c r="B56899" s="1">
        <v>45086</v>
      </c>
      <c r="C56899">
        <v>625.5</v>
      </c>
    </row>
    <row r="56900" spans="1:3" x14ac:dyDescent="0.2">
      <c r="A56900" t="s">
        <v>2901</v>
      </c>
      <c r="B56900" s="1">
        <v>45086</v>
      </c>
      <c r="C56900">
        <v>422.46</v>
      </c>
    </row>
    <row r="56901" spans="1:3" x14ac:dyDescent="0.2">
      <c r="A56901" t="s">
        <v>945</v>
      </c>
      <c r="B56901" s="1">
        <v>45086</v>
      </c>
      <c r="C56901">
        <v>393.36</v>
      </c>
    </row>
    <row r="56902" spans="1:3" x14ac:dyDescent="0.2">
      <c r="A56902" t="s">
        <v>355</v>
      </c>
      <c r="B56902" s="1">
        <v>45086</v>
      </c>
      <c r="C56902">
        <v>828.92</v>
      </c>
    </row>
    <row r="56903" spans="1:3" x14ac:dyDescent="0.2">
      <c r="A56903" t="s">
        <v>3243</v>
      </c>
      <c r="B56903" s="1">
        <v>45086</v>
      </c>
      <c r="C56903">
        <v>132</v>
      </c>
    </row>
    <row r="56904" spans="1:3" x14ac:dyDescent="0.2">
      <c r="A56904" t="s">
        <v>3243</v>
      </c>
      <c r="B56904" s="1">
        <v>45086</v>
      </c>
      <c r="C56904">
        <v>274.37</v>
      </c>
    </row>
    <row r="56905" spans="1:3" x14ac:dyDescent="0.2">
      <c r="A56905" t="s">
        <v>308</v>
      </c>
      <c r="B56905" s="1">
        <v>45086</v>
      </c>
      <c r="C56905">
        <v>1399.34</v>
      </c>
    </row>
    <row r="56906" spans="1:3" x14ac:dyDescent="0.2">
      <c r="A56906" t="s">
        <v>6322</v>
      </c>
      <c r="B56906" s="1">
        <v>45086</v>
      </c>
      <c r="C56906">
        <v>173.95</v>
      </c>
    </row>
    <row r="56907" spans="1:3" x14ac:dyDescent="0.2">
      <c r="A56907" t="s">
        <v>11811</v>
      </c>
      <c r="B56907" s="1">
        <v>45086</v>
      </c>
      <c r="C56907">
        <v>37.450000000000003</v>
      </c>
    </row>
    <row r="56908" spans="1:3" x14ac:dyDescent="0.2">
      <c r="A56908" t="s">
        <v>4305</v>
      </c>
      <c r="B56908" s="1">
        <v>45086</v>
      </c>
      <c r="C56908">
        <v>76.900000000000006</v>
      </c>
    </row>
    <row r="56909" spans="1:3" x14ac:dyDescent="0.2">
      <c r="A56909" t="s">
        <v>11968</v>
      </c>
      <c r="B56909" s="1">
        <v>45086</v>
      </c>
      <c r="C56909">
        <v>53.9</v>
      </c>
    </row>
    <row r="56910" spans="1:3" x14ac:dyDescent="0.2">
      <c r="A56910" t="s">
        <v>68</v>
      </c>
      <c r="B56910" s="1">
        <v>45086</v>
      </c>
      <c r="C56910">
        <v>58.85</v>
      </c>
    </row>
    <row r="56911" spans="1:3" x14ac:dyDescent="0.2">
      <c r="A56911" t="s">
        <v>11609</v>
      </c>
      <c r="B56911" s="1">
        <v>45086</v>
      </c>
      <c r="C56911">
        <v>72.55</v>
      </c>
    </row>
    <row r="56912" spans="1:3" x14ac:dyDescent="0.2">
      <c r="A56912" t="s">
        <v>11969</v>
      </c>
      <c r="B56912" s="1">
        <v>45086</v>
      </c>
      <c r="C56912">
        <v>15.8</v>
      </c>
    </row>
    <row r="56913" spans="1:3" x14ac:dyDescent="0.2">
      <c r="A56913" t="s">
        <v>11916</v>
      </c>
      <c r="B56913" s="1">
        <v>45090</v>
      </c>
      <c r="C56913">
        <v>57.95</v>
      </c>
    </row>
    <row r="56914" spans="1:3" x14ac:dyDescent="0.2">
      <c r="A56914" t="s">
        <v>321</v>
      </c>
      <c r="B56914" s="1">
        <v>45090</v>
      </c>
      <c r="C56914">
        <v>352.02</v>
      </c>
    </row>
    <row r="56915" spans="1:3" x14ac:dyDescent="0.2">
      <c r="A56915" t="s">
        <v>514</v>
      </c>
      <c r="B56915" s="1">
        <v>45090</v>
      </c>
      <c r="C56915">
        <v>347.48</v>
      </c>
    </row>
    <row r="56916" spans="1:3" x14ac:dyDescent="0.2">
      <c r="A56916" t="s">
        <v>11917</v>
      </c>
      <c r="B56916" s="1">
        <v>45090</v>
      </c>
      <c r="C56916">
        <v>71.45</v>
      </c>
    </row>
    <row r="56917" spans="1:3" x14ac:dyDescent="0.2">
      <c r="A56917" t="s">
        <v>11918</v>
      </c>
      <c r="B56917" s="1">
        <v>45090</v>
      </c>
      <c r="C56917">
        <v>53.9</v>
      </c>
    </row>
    <row r="56918" spans="1:3" x14ac:dyDescent="0.2">
      <c r="A56918" t="s">
        <v>184</v>
      </c>
      <c r="B56918" s="1">
        <v>45090</v>
      </c>
      <c r="C56918">
        <v>147</v>
      </c>
    </row>
    <row r="56919" spans="1:3" x14ac:dyDescent="0.2">
      <c r="A56919" t="s">
        <v>4487</v>
      </c>
      <c r="B56919" s="1">
        <v>45090</v>
      </c>
      <c r="C56919">
        <v>220.01</v>
      </c>
    </row>
    <row r="56920" spans="1:3" x14ac:dyDescent="0.2">
      <c r="A56920" t="s">
        <v>418</v>
      </c>
      <c r="B56920" s="1">
        <v>45090</v>
      </c>
      <c r="C56920">
        <v>248.85</v>
      </c>
    </row>
    <row r="56921" spans="1:3" x14ac:dyDescent="0.2">
      <c r="A56921" t="s">
        <v>11919</v>
      </c>
      <c r="B56921" s="1">
        <v>45090</v>
      </c>
      <c r="C56921">
        <v>85.9</v>
      </c>
    </row>
    <row r="56922" spans="1:3" x14ac:dyDescent="0.2">
      <c r="A56922" t="s">
        <v>11920</v>
      </c>
      <c r="B56922" s="1">
        <v>45090</v>
      </c>
      <c r="C56922">
        <v>233.95</v>
      </c>
    </row>
    <row r="56923" spans="1:3" x14ac:dyDescent="0.2">
      <c r="A56923" t="s">
        <v>1003</v>
      </c>
      <c r="B56923" s="1">
        <v>45090</v>
      </c>
      <c r="C56923">
        <v>258.14999999999998</v>
      </c>
    </row>
    <row r="56924" spans="1:3" x14ac:dyDescent="0.2">
      <c r="A56924" t="s">
        <v>122</v>
      </c>
      <c r="B56924" s="1">
        <v>45090</v>
      </c>
      <c r="C56924">
        <v>2041.17</v>
      </c>
    </row>
    <row r="56925" spans="1:3" x14ac:dyDescent="0.2">
      <c r="A56925" t="s">
        <v>591</v>
      </c>
      <c r="B56925" s="1">
        <v>45090</v>
      </c>
      <c r="C56925">
        <v>281.58</v>
      </c>
    </row>
    <row r="56926" spans="1:3" x14ac:dyDescent="0.2">
      <c r="A56926" t="s">
        <v>11921</v>
      </c>
      <c r="B56926" s="1">
        <v>45090</v>
      </c>
      <c r="C56926">
        <v>36.9</v>
      </c>
    </row>
    <row r="56927" spans="1:3" x14ac:dyDescent="0.2">
      <c r="A56927" t="s">
        <v>10852</v>
      </c>
      <c r="B56927" s="1">
        <v>45090</v>
      </c>
      <c r="C56927">
        <v>131.44999999999999</v>
      </c>
    </row>
    <row r="56928" spans="1:3" x14ac:dyDescent="0.2">
      <c r="A56928" t="s">
        <v>46</v>
      </c>
      <c r="B56928" s="1">
        <v>45090</v>
      </c>
      <c r="C56928">
        <v>30.57</v>
      </c>
    </row>
    <row r="56929" spans="1:3" x14ac:dyDescent="0.2">
      <c r="A56929" t="s">
        <v>46</v>
      </c>
      <c r="B56929" s="1">
        <v>45090</v>
      </c>
      <c r="C56929">
        <v>108.42</v>
      </c>
    </row>
    <row r="56930" spans="1:3" x14ac:dyDescent="0.2">
      <c r="A56930" t="s">
        <v>46</v>
      </c>
      <c r="B56930" s="1">
        <v>45090</v>
      </c>
      <c r="C56930">
        <v>104.97</v>
      </c>
    </row>
    <row r="56931" spans="1:3" x14ac:dyDescent="0.2">
      <c r="A56931" t="s">
        <v>3</v>
      </c>
      <c r="B56931" s="1">
        <v>45090</v>
      </c>
      <c r="C56931">
        <v>101.6</v>
      </c>
    </row>
    <row r="56932" spans="1:3" x14ac:dyDescent="0.2">
      <c r="A56932" t="s">
        <v>11922</v>
      </c>
      <c r="B56932" s="1">
        <v>45090</v>
      </c>
      <c r="C56932">
        <v>12.9</v>
      </c>
    </row>
    <row r="56933" spans="1:3" x14ac:dyDescent="0.2">
      <c r="A56933" t="s">
        <v>580</v>
      </c>
      <c r="B56933" s="1">
        <v>45090</v>
      </c>
      <c r="C56933">
        <v>12.9</v>
      </c>
    </row>
    <row r="56934" spans="1:3" x14ac:dyDescent="0.2">
      <c r="A56934" t="s">
        <v>11239</v>
      </c>
      <c r="B56934" s="1">
        <v>45090</v>
      </c>
      <c r="C56934">
        <v>58.9</v>
      </c>
    </row>
    <row r="56935" spans="1:3" x14ac:dyDescent="0.2">
      <c r="A56935" t="s">
        <v>1851</v>
      </c>
      <c r="B56935" s="1">
        <v>45090</v>
      </c>
      <c r="C56935">
        <v>1244.45</v>
      </c>
    </row>
    <row r="56936" spans="1:3" x14ac:dyDescent="0.2">
      <c r="A56936" t="s">
        <v>11923</v>
      </c>
      <c r="B56936" s="1">
        <v>45090</v>
      </c>
      <c r="C56936">
        <v>16.850000000000001</v>
      </c>
    </row>
    <row r="56937" spans="1:3" x14ac:dyDescent="0.2">
      <c r="A56937" t="s">
        <v>11924</v>
      </c>
      <c r="B56937" s="1">
        <v>45090</v>
      </c>
      <c r="C56937">
        <v>76.900000000000006</v>
      </c>
    </row>
    <row r="56938" spans="1:3" x14ac:dyDescent="0.2">
      <c r="A56938" t="s">
        <v>11925</v>
      </c>
      <c r="B56938" s="1">
        <v>45090</v>
      </c>
      <c r="C56938">
        <v>143.80000000000001</v>
      </c>
    </row>
    <row r="56939" spans="1:3" x14ac:dyDescent="0.2">
      <c r="A56939" t="s">
        <v>7156</v>
      </c>
      <c r="B56939" s="1">
        <v>45090</v>
      </c>
      <c r="C56939">
        <v>37.950000000000003</v>
      </c>
    </row>
    <row r="56940" spans="1:3" x14ac:dyDescent="0.2">
      <c r="A56940" t="s">
        <v>11926</v>
      </c>
      <c r="B56940" s="1">
        <v>45090</v>
      </c>
      <c r="C56940">
        <v>76.900000000000006</v>
      </c>
    </row>
    <row r="56941" spans="1:3" x14ac:dyDescent="0.2">
      <c r="A56941" t="s">
        <v>11927</v>
      </c>
      <c r="B56941" s="1">
        <v>45090</v>
      </c>
      <c r="C56941">
        <v>119.59</v>
      </c>
    </row>
    <row r="56942" spans="1:3" x14ac:dyDescent="0.2">
      <c r="A56942" t="s">
        <v>11928</v>
      </c>
      <c r="B56942" s="1">
        <v>45090</v>
      </c>
      <c r="C56942">
        <v>185.05</v>
      </c>
    </row>
    <row r="56943" spans="1:3" x14ac:dyDescent="0.2">
      <c r="A56943" t="s">
        <v>11929</v>
      </c>
      <c r="B56943" s="1">
        <v>45090</v>
      </c>
      <c r="C56943">
        <v>95.65</v>
      </c>
    </row>
    <row r="56944" spans="1:3" x14ac:dyDescent="0.2">
      <c r="A56944" t="s">
        <v>17</v>
      </c>
      <c r="B56944" s="1">
        <v>45090</v>
      </c>
      <c r="C56944">
        <v>65.849999999999994</v>
      </c>
    </row>
    <row r="56945" spans="1:3" x14ac:dyDescent="0.2">
      <c r="A56945" t="s">
        <v>11930</v>
      </c>
      <c r="B56945" s="1">
        <v>45090</v>
      </c>
      <c r="C56945">
        <v>69.599999999999994</v>
      </c>
    </row>
    <row r="56946" spans="1:3" x14ac:dyDescent="0.2">
      <c r="A56946" t="s">
        <v>11931</v>
      </c>
      <c r="B56946" s="1">
        <v>45090</v>
      </c>
      <c r="C56946">
        <v>58.9</v>
      </c>
    </row>
    <row r="56947" spans="1:3" x14ac:dyDescent="0.2">
      <c r="A56947" t="s">
        <v>11932</v>
      </c>
      <c r="B56947" s="1">
        <v>45090</v>
      </c>
      <c r="C56947">
        <v>60.9</v>
      </c>
    </row>
    <row r="56948" spans="1:3" x14ac:dyDescent="0.2">
      <c r="A56948" t="s">
        <v>11933</v>
      </c>
      <c r="B56948" s="1">
        <v>45090</v>
      </c>
      <c r="C56948">
        <v>48.9</v>
      </c>
    </row>
    <row r="56949" spans="1:3" x14ac:dyDescent="0.2">
      <c r="A56949" t="s">
        <v>11467</v>
      </c>
      <c r="B56949" s="1">
        <v>45090</v>
      </c>
      <c r="C56949">
        <v>43.95</v>
      </c>
    </row>
    <row r="56950" spans="1:3" x14ac:dyDescent="0.2">
      <c r="A56950" t="s">
        <v>11675</v>
      </c>
      <c r="B56950" s="1">
        <v>45090</v>
      </c>
      <c r="C56950">
        <v>17.899999999999999</v>
      </c>
    </row>
    <row r="56951" spans="1:3" x14ac:dyDescent="0.2">
      <c r="A56951" t="s">
        <v>11934</v>
      </c>
      <c r="B56951" s="1">
        <v>45090</v>
      </c>
      <c r="C56951">
        <v>153.1</v>
      </c>
    </row>
    <row r="56952" spans="1:3" x14ac:dyDescent="0.2">
      <c r="A56952" t="s">
        <v>11935</v>
      </c>
      <c r="B56952" s="1">
        <v>45090</v>
      </c>
      <c r="C56952">
        <v>38.799999999999997</v>
      </c>
    </row>
    <row r="56953" spans="1:3" x14ac:dyDescent="0.2">
      <c r="A56953" t="s">
        <v>11936</v>
      </c>
      <c r="B56953" s="1">
        <v>45090</v>
      </c>
      <c r="C56953">
        <v>163.85</v>
      </c>
    </row>
    <row r="56954" spans="1:3" x14ac:dyDescent="0.2">
      <c r="A56954" t="s">
        <v>11937</v>
      </c>
      <c r="B56954" s="1">
        <v>45090</v>
      </c>
      <c r="C56954">
        <v>63.85</v>
      </c>
    </row>
    <row r="56955" spans="1:3" x14ac:dyDescent="0.2">
      <c r="A56955" t="s">
        <v>11938</v>
      </c>
      <c r="B56955" s="1">
        <v>45090</v>
      </c>
      <c r="C56955">
        <v>32.799999999999997</v>
      </c>
    </row>
    <row r="56956" spans="1:3" x14ac:dyDescent="0.2">
      <c r="A56956" t="s">
        <v>9519</v>
      </c>
      <c r="B56956" s="1">
        <v>45090</v>
      </c>
      <c r="C56956">
        <v>113.9</v>
      </c>
    </row>
    <row r="56957" spans="1:3" x14ac:dyDescent="0.2">
      <c r="A56957" t="s">
        <v>11939</v>
      </c>
      <c r="B56957" s="1">
        <v>45090</v>
      </c>
      <c r="C56957">
        <v>43.9</v>
      </c>
    </row>
    <row r="56958" spans="1:3" x14ac:dyDescent="0.2">
      <c r="A56958" t="s">
        <v>11940</v>
      </c>
      <c r="B56958" s="1">
        <v>45090</v>
      </c>
      <c r="C56958">
        <v>128.80000000000001</v>
      </c>
    </row>
    <row r="56959" spans="1:3" x14ac:dyDescent="0.2">
      <c r="A56959" t="s">
        <v>9956</v>
      </c>
      <c r="B56959" s="1">
        <v>45090</v>
      </c>
      <c r="C56959">
        <v>289.89999999999998</v>
      </c>
    </row>
    <row r="56960" spans="1:3" x14ac:dyDescent="0.2">
      <c r="A56960" t="s">
        <v>11403</v>
      </c>
      <c r="B56960" s="1">
        <v>45090</v>
      </c>
      <c r="C56960">
        <v>778</v>
      </c>
    </row>
    <row r="56961" spans="1:3" x14ac:dyDescent="0.2">
      <c r="A56961" t="s">
        <v>11941</v>
      </c>
      <c r="B56961" s="1">
        <v>45090</v>
      </c>
      <c r="C56961">
        <v>93.85</v>
      </c>
    </row>
    <row r="56962" spans="1:3" x14ac:dyDescent="0.2">
      <c r="A56962" t="s">
        <v>5182</v>
      </c>
      <c r="B56962" s="1">
        <v>45090</v>
      </c>
      <c r="C56962">
        <v>83.4</v>
      </c>
    </row>
    <row r="56963" spans="1:3" x14ac:dyDescent="0.2">
      <c r="A56963" t="s">
        <v>253</v>
      </c>
      <c r="B56963" s="1">
        <v>45090</v>
      </c>
      <c r="C56963">
        <v>1876.07</v>
      </c>
    </row>
    <row r="56964" spans="1:3" x14ac:dyDescent="0.2">
      <c r="A56964" t="s">
        <v>11942</v>
      </c>
      <c r="B56964" s="1">
        <v>45090</v>
      </c>
      <c r="C56964">
        <v>85.9</v>
      </c>
    </row>
    <row r="56965" spans="1:3" x14ac:dyDescent="0.2">
      <c r="A56965" t="s">
        <v>11804</v>
      </c>
      <c r="B56965" s="1">
        <v>45090</v>
      </c>
      <c r="C56965">
        <v>46.35</v>
      </c>
    </row>
    <row r="56966" spans="1:3" x14ac:dyDescent="0.2">
      <c r="A56966" t="s">
        <v>11943</v>
      </c>
      <c r="B56966" s="1">
        <v>45090</v>
      </c>
      <c r="C56966">
        <v>96.45</v>
      </c>
    </row>
    <row r="56967" spans="1:3" x14ac:dyDescent="0.2">
      <c r="A56967" t="s">
        <v>736</v>
      </c>
      <c r="B56967" s="1">
        <v>45090</v>
      </c>
      <c r="C56967">
        <v>218.65</v>
      </c>
    </row>
    <row r="56968" spans="1:3" x14ac:dyDescent="0.2">
      <c r="A56968" t="s">
        <v>1034</v>
      </c>
      <c r="B56968" s="1">
        <v>45090</v>
      </c>
      <c r="C56968">
        <v>133.85</v>
      </c>
    </row>
    <row r="56969" spans="1:3" x14ac:dyDescent="0.2">
      <c r="A56969" t="s">
        <v>10077</v>
      </c>
      <c r="B56969" s="1">
        <v>45090</v>
      </c>
      <c r="C56969">
        <v>115.65</v>
      </c>
    </row>
    <row r="56970" spans="1:3" x14ac:dyDescent="0.2">
      <c r="A56970" t="s">
        <v>1140</v>
      </c>
      <c r="B56970" s="1">
        <v>45090</v>
      </c>
      <c r="C56970">
        <v>193.2</v>
      </c>
    </row>
    <row r="56971" spans="1:3" x14ac:dyDescent="0.2">
      <c r="A56971" t="s">
        <v>44</v>
      </c>
      <c r="B56971" s="1">
        <v>45090</v>
      </c>
      <c r="C56971">
        <v>1606.32</v>
      </c>
    </row>
    <row r="56972" spans="1:3" x14ac:dyDescent="0.2">
      <c r="A56972" t="s">
        <v>1005</v>
      </c>
      <c r="B56972" s="1">
        <v>45090</v>
      </c>
      <c r="C56972">
        <v>1805.99</v>
      </c>
    </row>
    <row r="56973" spans="1:3" x14ac:dyDescent="0.2">
      <c r="A56973" t="s">
        <v>2399</v>
      </c>
      <c r="B56973" s="1">
        <v>45090</v>
      </c>
      <c r="C56973">
        <v>106.25</v>
      </c>
    </row>
    <row r="56974" spans="1:3" x14ac:dyDescent="0.2">
      <c r="A56974" t="s">
        <v>591</v>
      </c>
      <c r="B56974" s="1">
        <v>45090</v>
      </c>
      <c r="C56974">
        <v>1788.65</v>
      </c>
    </row>
    <row r="56975" spans="1:3" x14ac:dyDescent="0.2">
      <c r="A56975" t="s">
        <v>11944</v>
      </c>
      <c r="B56975" s="1">
        <v>45090</v>
      </c>
      <c r="C56975">
        <v>88.65</v>
      </c>
    </row>
    <row r="56976" spans="1:3" x14ac:dyDescent="0.2">
      <c r="A56976" t="s">
        <v>2973</v>
      </c>
      <c r="B56976" s="1">
        <v>45090</v>
      </c>
      <c r="C56976">
        <v>222.65</v>
      </c>
    </row>
    <row r="56977" spans="1:3" x14ac:dyDescent="0.2">
      <c r="A56977" t="s">
        <v>11945</v>
      </c>
      <c r="B56977" s="1">
        <v>45090</v>
      </c>
      <c r="C56977">
        <v>71.45</v>
      </c>
    </row>
    <row r="56978" spans="1:3" x14ac:dyDescent="0.2">
      <c r="A56978" t="s">
        <v>11946</v>
      </c>
      <c r="B56978" s="1">
        <v>45090</v>
      </c>
      <c r="C56978">
        <v>53.9</v>
      </c>
    </row>
    <row r="56979" spans="1:3" x14ac:dyDescent="0.2">
      <c r="A56979" t="s">
        <v>6</v>
      </c>
      <c r="B56979" s="1">
        <v>45090</v>
      </c>
      <c r="C56979">
        <v>309.5</v>
      </c>
    </row>
    <row r="56980" spans="1:3" x14ac:dyDescent="0.2">
      <c r="A56980" t="s">
        <v>666</v>
      </c>
      <c r="B56980" s="1">
        <v>45090</v>
      </c>
      <c r="C56980">
        <v>306.48</v>
      </c>
    </row>
    <row r="56981" spans="1:3" x14ac:dyDescent="0.2">
      <c r="A56981" t="s">
        <v>11947</v>
      </c>
      <c r="B56981" s="1">
        <v>45090</v>
      </c>
      <c r="C56981">
        <v>193.08</v>
      </c>
    </row>
    <row r="56982" spans="1:3" x14ac:dyDescent="0.2">
      <c r="A56982" t="s">
        <v>945</v>
      </c>
      <c r="B56982" s="1">
        <v>45090</v>
      </c>
      <c r="C56982">
        <v>2360.62</v>
      </c>
    </row>
    <row r="56983" spans="1:3" x14ac:dyDescent="0.2">
      <c r="A56983" t="s">
        <v>2989</v>
      </c>
      <c r="B56983" s="1">
        <v>45090</v>
      </c>
      <c r="C56983">
        <v>135.71</v>
      </c>
    </row>
    <row r="56984" spans="1:3" x14ac:dyDescent="0.2">
      <c r="A56984" t="s">
        <v>3762</v>
      </c>
      <c r="B56984" s="1">
        <v>45090</v>
      </c>
      <c r="C56984">
        <v>140.72999999999999</v>
      </c>
    </row>
    <row r="56985" spans="1:3" x14ac:dyDescent="0.2">
      <c r="A56985" t="s">
        <v>12</v>
      </c>
      <c r="B56985" s="1">
        <v>45090</v>
      </c>
      <c r="C56985">
        <v>196.34</v>
      </c>
    </row>
    <row r="56986" spans="1:3" x14ac:dyDescent="0.2">
      <c r="A56986" t="s">
        <v>257</v>
      </c>
      <c r="B56986" s="1">
        <v>45090</v>
      </c>
      <c r="C56986">
        <v>439.95</v>
      </c>
    </row>
    <row r="56987" spans="1:3" x14ac:dyDescent="0.2">
      <c r="A56987" t="s">
        <v>8335</v>
      </c>
      <c r="B56987" s="1">
        <v>45090</v>
      </c>
      <c r="C56987">
        <v>349.5</v>
      </c>
    </row>
    <row r="56988" spans="1:3" x14ac:dyDescent="0.2">
      <c r="A56988" t="s">
        <v>184</v>
      </c>
      <c r="B56988" s="1">
        <v>45090</v>
      </c>
      <c r="C56988">
        <v>48.98</v>
      </c>
    </row>
    <row r="56989" spans="1:3" x14ac:dyDescent="0.2">
      <c r="A56989" t="s">
        <v>11948</v>
      </c>
      <c r="B56989" s="1">
        <v>45090</v>
      </c>
      <c r="C56989">
        <v>15.2</v>
      </c>
    </row>
    <row r="56990" spans="1:3" x14ac:dyDescent="0.2">
      <c r="A56990" t="s">
        <v>11949</v>
      </c>
      <c r="B56990" s="1">
        <v>45090</v>
      </c>
      <c r="C56990">
        <v>43.4</v>
      </c>
    </row>
    <row r="56991" spans="1:3" x14ac:dyDescent="0.2">
      <c r="A56991" t="s">
        <v>11950</v>
      </c>
      <c r="B56991" s="1">
        <v>45090</v>
      </c>
      <c r="C56991">
        <v>48.2</v>
      </c>
    </row>
    <row r="56992" spans="1:3" x14ac:dyDescent="0.2">
      <c r="A56992" t="s">
        <v>11951</v>
      </c>
      <c r="B56992" s="1">
        <v>45090</v>
      </c>
      <c r="C56992">
        <v>32.299999999999997</v>
      </c>
    </row>
    <row r="56993" spans="1:3" x14ac:dyDescent="0.2">
      <c r="A56993" t="s">
        <v>11952</v>
      </c>
      <c r="B56993" s="1">
        <v>45090</v>
      </c>
      <c r="C56993">
        <v>23.4</v>
      </c>
    </row>
    <row r="56994" spans="1:3" x14ac:dyDescent="0.2">
      <c r="A56994" t="s">
        <v>11953</v>
      </c>
      <c r="B56994" s="1">
        <v>45090</v>
      </c>
      <c r="C56994">
        <v>26.95</v>
      </c>
    </row>
    <row r="56995" spans="1:3" x14ac:dyDescent="0.2">
      <c r="A56995" t="s">
        <v>11954</v>
      </c>
      <c r="B56995" s="1">
        <v>45090</v>
      </c>
      <c r="C56995">
        <v>60.4</v>
      </c>
    </row>
    <row r="56996" spans="1:3" x14ac:dyDescent="0.2">
      <c r="A56996" t="s">
        <v>26</v>
      </c>
      <c r="B56996" s="1">
        <v>45090</v>
      </c>
      <c r="C56996">
        <v>45.4</v>
      </c>
    </row>
    <row r="56997" spans="1:3" x14ac:dyDescent="0.2">
      <c r="A56997" t="s">
        <v>286</v>
      </c>
      <c r="B56997" s="1">
        <v>45090</v>
      </c>
      <c r="C56997">
        <v>815.94</v>
      </c>
    </row>
    <row r="56998" spans="1:3" x14ac:dyDescent="0.2">
      <c r="A56998" t="s">
        <v>46</v>
      </c>
      <c r="B56998" s="1">
        <v>45090</v>
      </c>
      <c r="C56998">
        <v>238.86</v>
      </c>
    </row>
    <row r="56999" spans="1:3" x14ac:dyDescent="0.2">
      <c r="A56999" t="s">
        <v>7012</v>
      </c>
      <c r="B56999" s="1">
        <v>45090</v>
      </c>
      <c r="C56999">
        <v>83.8</v>
      </c>
    </row>
    <row r="57000" spans="1:3" x14ac:dyDescent="0.2">
      <c r="A57000" t="s">
        <v>11955</v>
      </c>
      <c r="B57000" s="1">
        <v>45090</v>
      </c>
      <c r="C57000">
        <v>43.4</v>
      </c>
    </row>
    <row r="57001" spans="1:3" x14ac:dyDescent="0.2">
      <c r="A57001" t="s">
        <v>183</v>
      </c>
      <c r="B57001" s="1">
        <v>45090</v>
      </c>
      <c r="C57001">
        <v>586.5</v>
      </c>
    </row>
    <row r="57002" spans="1:3" x14ac:dyDescent="0.2">
      <c r="A57002" t="s">
        <v>11956</v>
      </c>
      <c r="B57002" s="1">
        <v>45090</v>
      </c>
      <c r="C57002">
        <v>21.4</v>
      </c>
    </row>
    <row r="57003" spans="1:3" x14ac:dyDescent="0.2">
      <c r="A57003" t="s">
        <v>83</v>
      </c>
      <c r="B57003" s="1">
        <v>45090</v>
      </c>
      <c r="C57003">
        <v>376.23</v>
      </c>
    </row>
    <row r="57004" spans="1:3" x14ac:dyDescent="0.2">
      <c r="A57004" t="s">
        <v>11957</v>
      </c>
      <c r="B57004" s="1">
        <v>45090</v>
      </c>
      <c r="C57004">
        <v>25</v>
      </c>
    </row>
    <row r="57005" spans="1:3" x14ac:dyDescent="0.2">
      <c r="A57005" t="s">
        <v>11957</v>
      </c>
      <c r="B57005" s="1">
        <v>45090</v>
      </c>
      <c r="C57005">
        <v>74.400000000000006</v>
      </c>
    </row>
    <row r="57006" spans="1:3" x14ac:dyDescent="0.2">
      <c r="A57006" t="s">
        <v>11958</v>
      </c>
      <c r="B57006" s="1">
        <v>45090</v>
      </c>
      <c r="C57006">
        <v>18.399999999999999</v>
      </c>
    </row>
    <row r="57007" spans="1:3" x14ac:dyDescent="0.2">
      <c r="A57007" t="s">
        <v>11959</v>
      </c>
      <c r="B57007" s="1">
        <v>45090</v>
      </c>
      <c r="C57007">
        <v>165</v>
      </c>
    </row>
    <row r="57008" spans="1:3" x14ac:dyDescent="0.2">
      <c r="A57008" t="s">
        <v>11960</v>
      </c>
      <c r="B57008" s="1">
        <v>45090</v>
      </c>
      <c r="C57008">
        <v>130</v>
      </c>
    </row>
    <row r="57009" spans="1:3" x14ac:dyDescent="0.2">
      <c r="A57009" t="s">
        <v>11961</v>
      </c>
      <c r="B57009" s="1">
        <v>45090</v>
      </c>
      <c r="C57009">
        <v>43.4</v>
      </c>
    </row>
    <row r="57010" spans="1:3" x14ac:dyDescent="0.2">
      <c r="A57010" t="s">
        <v>46</v>
      </c>
      <c r="B57010" s="1">
        <v>45090</v>
      </c>
      <c r="C57010">
        <v>70.959999999999994</v>
      </c>
    </row>
    <row r="57011" spans="1:3" x14ac:dyDescent="0.2">
      <c r="A57011" t="s">
        <v>46</v>
      </c>
      <c r="B57011" s="1">
        <v>45090</v>
      </c>
      <c r="C57011">
        <v>194.94</v>
      </c>
    </row>
    <row r="57012" spans="1:3" x14ac:dyDescent="0.2">
      <c r="A57012" t="s">
        <v>11962</v>
      </c>
      <c r="B57012" s="1">
        <v>45090</v>
      </c>
      <c r="C57012">
        <v>52.4</v>
      </c>
    </row>
    <row r="57013" spans="1:3" x14ac:dyDescent="0.2">
      <c r="A57013" t="s">
        <v>723</v>
      </c>
      <c r="B57013" s="1">
        <v>45090</v>
      </c>
      <c r="C57013">
        <v>578.5</v>
      </c>
    </row>
    <row r="57014" spans="1:3" x14ac:dyDescent="0.2">
      <c r="A57014" t="s">
        <v>11963</v>
      </c>
      <c r="B57014" s="1">
        <v>45090</v>
      </c>
      <c r="C57014">
        <v>53.9</v>
      </c>
    </row>
    <row r="57015" spans="1:3" x14ac:dyDescent="0.2">
      <c r="A57015" t="s">
        <v>383</v>
      </c>
      <c r="B57015" s="1">
        <v>45090</v>
      </c>
      <c r="C57015">
        <v>53.5</v>
      </c>
    </row>
    <row r="57016" spans="1:3" x14ac:dyDescent="0.2">
      <c r="A57016" t="s">
        <v>11964</v>
      </c>
      <c r="B57016" s="1">
        <v>45090</v>
      </c>
      <c r="C57016">
        <v>119.85</v>
      </c>
    </row>
    <row r="57017" spans="1:3" x14ac:dyDescent="0.2">
      <c r="A57017" t="s">
        <v>11965</v>
      </c>
      <c r="B57017" s="1">
        <v>45090</v>
      </c>
      <c r="C57017">
        <v>64.95</v>
      </c>
    </row>
    <row r="57018" spans="1:3" x14ac:dyDescent="0.2">
      <c r="A57018" t="s">
        <v>2762</v>
      </c>
      <c r="B57018" s="1">
        <v>45090</v>
      </c>
      <c r="C57018">
        <v>24.85</v>
      </c>
    </row>
    <row r="57019" spans="1:3" x14ac:dyDescent="0.2">
      <c r="A57019" t="s">
        <v>116</v>
      </c>
      <c r="B57019" s="1">
        <v>45090</v>
      </c>
      <c r="C57019">
        <v>101.25</v>
      </c>
    </row>
    <row r="57020" spans="1:3" x14ac:dyDescent="0.2">
      <c r="A57020" t="s">
        <v>11966</v>
      </c>
      <c r="B57020" s="1">
        <v>45090</v>
      </c>
      <c r="C57020">
        <v>63.9</v>
      </c>
    </row>
    <row r="57021" spans="1:3" x14ac:dyDescent="0.2">
      <c r="A57021" t="s">
        <v>346</v>
      </c>
      <c r="B57021" s="1">
        <v>45090</v>
      </c>
      <c r="C57021">
        <v>939.72</v>
      </c>
    </row>
    <row r="57022" spans="1:3" x14ac:dyDescent="0.2">
      <c r="A57022" t="s">
        <v>64</v>
      </c>
      <c r="B57022" s="1">
        <v>45090</v>
      </c>
      <c r="C57022">
        <v>360</v>
      </c>
    </row>
    <row r="57023" spans="1:3" x14ac:dyDescent="0.2">
      <c r="A57023" t="s">
        <v>3019</v>
      </c>
      <c r="B57023" s="1">
        <v>45090</v>
      </c>
      <c r="C57023">
        <v>68.849999999999994</v>
      </c>
    </row>
    <row r="57024" spans="1:3" x14ac:dyDescent="0.2">
      <c r="A57024" t="s">
        <v>4983</v>
      </c>
      <c r="B57024" s="1">
        <v>45090</v>
      </c>
      <c r="C57024">
        <v>40.75</v>
      </c>
    </row>
    <row r="57025" spans="1:3" x14ac:dyDescent="0.2">
      <c r="A57025" t="s">
        <v>7380</v>
      </c>
      <c r="B57025" s="1">
        <v>45090</v>
      </c>
      <c r="C57025">
        <v>175.35</v>
      </c>
    </row>
    <row r="57026" spans="1:3" x14ac:dyDescent="0.2">
      <c r="A57026" t="s">
        <v>316</v>
      </c>
      <c r="B57026" s="1">
        <v>45090</v>
      </c>
      <c r="C57026">
        <v>1376.66</v>
      </c>
    </row>
    <row r="57027" spans="1:3" x14ac:dyDescent="0.2">
      <c r="A57027" t="s">
        <v>12</v>
      </c>
      <c r="B57027" s="1">
        <v>45090</v>
      </c>
      <c r="C57027">
        <v>372.79</v>
      </c>
    </row>
    <row r="57028" spans="1:3" x14ac:dyDescent="0.2">
      <c r="A57028" t="s">
        <v>12</v>
      </c>
      <c r="B57028" s="1">
        <v>45090</v>
      </c>
      <c r="C57028">
        <v>134.71</v>
      </c>
    </row>
    <row r="57029" spans="1:3" x14ac:dyDescent="0.2">
      <c r="A57029" t="s">
        <v>12</v>
      </c>
      <c r="B57029" s="1">
        <v>45090</v>
      </c>
      <c r="C57029">
        <v>250.81</v>
      </c>
    </row>
    <row r="57030" spans="1:3" x14ac:dyDescent="0.2">
      <c r="A57030" t="s">
        <v>12</v>
      </c>
      <c r="B57030" s="1">
        <v>45090</v>
      </c>
      <c r="C57030">
        <v>163.46</v>
      </c>
    </row>
    <row r="57031" spans="1:3" x14ac:dyDescent="0.2">
      <c r="A57031" t="s">
        <v>9096</v>
      </c>
      <c r="B57031" s="1">
        <v>45090</v>
      </c>
      <c r="C57031">
        <v>85.9</v>
      </c>
    </row>
    <row r="57032" spans="1:3" x14ac:dyDescent="0.2">
      <c r="A57032" t="s">
        <v>11967</v>
      </c>
      <c r="B57032" s="1">
        <v>45090</v>
      </c>
      <c r="C57032">
        <v>48.9</v>
      </c>
    </row>
    <row r="57033" spans="1:3" x14ac:dyDescent="0.2">
      <c r="A57033" t="s">
        <v>6139</v>
      </c>
      <c r="B57033" s="1">
        <v>45090</v>
      </c>
      <c r="C57033">
        <v>295.05</v>
      </c>
    </row>
    <row r="57034" spans="1:3" x14ac:dyDescent="0.2">
      <c r="A57034" t="s">
        <v>79</v>
      </c>
      <c r="B57034" s="1">
        <v>45090</v>
      </c>
      <c r="C57034">
        <v>32.08</v>
      </c>
    </row>
    <row r="57035" spans="1:3" x14ac:dyDescent="0.2">
      <c r="A57035" t="s">
        <v>11909</v>
      </c>
      <c r="B57035" s="1">
        <v>45091</v>
      </c>
      <c r="C57035">
        <v>148.9</v>
      </c>
    </row>
    <row r="57036" spans="1:3" x14ac:dyDescent="0.2">
      <c r="A57036" t="s">
        <v>11910</v>
      </c>
      <c r="B57036" s="1">
        <v>45091</v>
      </c>
      <c r="C57036">
        <v>91.45</v>
      </c>
    </row>
    <row r="57037" spans="1:3" x14ac:dyDescent="0.2">
      <c r="A57037" t="s">
        <v>11911</v>
      </c>
      <c r="B57037" s="1">
        <v>45091</v>
      </c>
      <c r="C57037">
        <v>20.8</v>
      </c>
    </row>
    <row r="57038" spans="1:3" x14ac:dyDescent="0.2">
      <c r="A57038" t="s">
        <v>11873</v>
      </c>
      <c r="B57038" s="1">
        <v>45091</v>
      </c>
      <c r="C57038">
        <v>116.45</v>
      </c>
    </row>
    <row r="57039" spans="1:3" x14ac:dyDescent="0.2">
      <c r="A57039" t="s">
        <v>5409</v>
      </c>
      <c r="B57039" s="1">
        <v>45091</v>
      </c>
      <c r="C57039">
        <v>86.85</v>
      </c>
    </row>
    <row r="57040" spans="1:3" x14ac:dyDescent="0.2">
      <c r="A57040" t="s">
        <v>6433</v>
      </c>
      <c r="B57040" s="1">
        <v>45091</v>
      </c>
      <c r="C57040">
        <v>83.85</v>
      </c>
    </row>
    <row r="57041" spans="1:3" x14ac:dyDescent="0.2">
      <c r="A57041" t="s">
        <v>6139</v>
      </c>
      <c r="B57041" s="1">
        <v>45091</v>
      </c>
      <c r="C57041">
        <v>1279.69</v>
      </c>
    </row>
    <row r="57042" spans="1:3" x14ac:dyDescent="0.2">
      <c r="A57042" t="s">
        <v>5607</v>
      </c>
      <c r="B57042" s="1">
        <v>45091</v>
      </c>
      <c r="C57042">
        <v>198.65</v>
      </c>
    </row>
    <row r="57043" spans="1:3" x14ac:dyDescent="0.2">
      <c r="A57043" t="s">
        <v>6139</v>
      </c>
      <c r="B57043" s="1">
        <v>45091</v>
      </c>
      <c r="C57043">
        <v>196.06</v>
      </c>
    </row>
    <row r="57044" spans="1:3" x14ac:dyDescent="0.2">
      <c r="A57044" t="s">
        <v>11812</v>
      </c>
      <c r="B57044" s="1">
        <v>45091</v>
      </c>
      <c r="C57044">
        <v>70.650000000000006</v>
      </c>
    </row>
    <row r="57045" spans="1:3" x14ac:dyDescent="0.2">
      <c r="A57045" t="s">
        <v>702</v>
      </c>
      <c r="B57045" s="1">
        <v>45091</v>
      </c>
      <c r="C57045">
        <v>180</v>
      </c>
    </row>
    <row r="57046" spans="1:3" x14ac:dyDescent="0.2">
      <c r="A57046" t="s">
        <v>38</v>
      </c>
      <c r="B57046" s="1">
        <v>45091</v>
      </c>
      <c r="C57046">
        <v>318.24</v>
      </c>
    </row>
    <row r="57047" spans="1:3" x14ac:dyDescent="0.2">
      <c r="A57047" t="s">
        <v>4772</v>
      </c>
      <c r="B57047" s="1">
        <v>45091</v>
      </c>
      <c r="C57047">
        <v>836.91</v>
      </c>
    </row>
    <row r="57048" spans="1:3" x14ac:dyDescent="0.2">
      <c r="A57048" t="s">
        <v>11912</v>
      </c>
      <c r="B57048" s="1">
        <v>45091</v>
      </c>
      <c r="C57048">
        <v>76.900000000000006</v>
      </c>
    </row>
    <row r="57049" spans="1:3" x14ac:dyDescent="0.2">
      <c r="A57049" t="s">
        <v>4392</v>
      </c>
      <c r="B57049" s="1">
        <v>45091</v>
      </c>
      <c r="C57049">
        <v>61.7</v>
      </c>
    </row>
    <row r="57050" spans="1:3" x14ac:dyDescent="0.2">
      <c r="A57050" t="s">
        <v>11913</v>
      </c>
      <c r="B57050" s="1">
        <v>45091</v>
      </c>
      <c r="C57050">
        <v>76.900000000000006</v>
      </c>
    </row>
    <row r="57051" spans="1:3" x14ac:dyDescent="0.2">
      <c r="A57051" t="s">
        <v>23</v>
      </c>
      <c r="B57051" s="1">
        <v>45091</v>
      </c>
      <c r="C57051">
        <v>95.8</v>
      </c>
    </row>
    <row r="57052" spans="1:3" x14ac:dyDescent="0.2">
      <c r="A57052" t="s">
        <v>11914</v>
      </c>
      <c r="B57052" s="1">
        <v>45091</v>
      </c>
      <c r="C57052">
        <v>66.900000000000006</v>
      </c>
    </row>
    <row r="57053" spans="1:3" x14ac:dyDescent="0.2">
      <c r="A57053" t="s">
        <v>11915</v>
      </c>
      <c r="B57053" s="1">
        <v>45091</v>
      </c>
      <c r="C57053">
        <v>88.45</v>
      </c>
    </row>
    <row r="57054" spans="1:3" x14ac:dyDescent="0.2">
      <c r="A57054" t="s">
        <v>10898</v>
      </c>
      <c r="B57054" s="1">
        <v>45091</v>
      </c>
      <c r="C57054">
        <v>24.85</v>
      </c>
    </row>
    <row r="57055" spans="1:3" x14ac:dyDescent="0.2">
      <c r="A57055" t="s">
        <v>4200</v>
      </c>
      <c r="B57055" s="1">
        <v>45091</v>
      </c>
      <c r="C57055">
        <v>32.9</v>
      </c>
    </row>
    <row r="57056" spans="1:3" x14ac:dyDescent="0.2">
      <c r="A57056" t="s">
        <v>7477</v>
      </c>
      <c r="B57056" s="1">
        <v>45091</v>
      </c>
      <c r="C57056">
        <v>37.450000000000003</v>
      </c>
    </row>
    <row r="57057" spans="1:3" x14ac:dyDescent="0.2">
      <c r="A57057" t="s">
        <v>79</v>
      </c>
      <c r="B57057" s="1">
        <v>45091</v>
      </c>
      <c r="C57057">
        <v>32.08</v>
      </c>
    </row>
    <row r="57058" spans="1:3" x14ac:dyDescent="0.2">
      <c r="A57058" t="s">
        <v>1264</v>
      </c>
      <c r="B57058" s="1">
        <v>45091</v>
      </c>
      <c r="C57058">
        <v>770.88</v>
      </c>
    </row>
    <row r="57059" spans="1:3" x14ac:dyDescent="0.2">
      <c r="A57059" t="s">
        <v>184</v>
      </c>
      <c r="B57059" s="1">
        <v>45091</v>
      </c>
      <c r="C57059">
        <v>48.98</v>
      </c>
    </row>
    <row r="57060" spans="1:3" x14ac:dyDescent="0.2">
      <c r="A57060" t="s">
        <v>1681</v>
      </c>
      <c r="B57060" s="1">
        <v>45091</v>
      </c>
      <c r="C57060">
        <v>156.26</v>
      </c>
    </row>
    <row r="57061" spans="1:3" x14ac:dyDescent="0.2">
      <c r="A57061" t="s">
        <v>46</v>
      </c>
      <c r="B57061" s="1">
        <v>45091</v>
      </c>
      <c r="C57061">
        <v>489.69</v>
      </c>
    </row>
    <row r="57062" spans="1:3" x14ac:dyDescent="0.2">
      <c r="A57062" t="s">
        <v>4846</v>
      </c>
      <c r="B57062" s="1">
        <v>45091</v>
      </c>
      <c r="C57062">
        <v>511.53</v>
      </c>
    </row>
    <row r="57063" spans="1:3" x14ac:dyDescent="0.2">
      <c r="A57063" t="s">
        <v>119</v>
      </c>
      <c r="B57063" s="1">
        <v>45091</v>
      </c>
      <c r="C57063">
        <v>744.73</v>
      </c>
    </row>
    <row r="57064" spans="1:3" x14ac:dyDescent="0.2">
      <c r="A57064" t="s">
        <v>12</v>
      </c>
      <c r="B57064" s="1">
        <v>45091</v>
      </c>
      <c r="C57064">
        <v>378.48</v>
      </c>
    </row>
    <row r="57065" spans="1:3" x14ac:dyDescent="0.2">
      <c r="A57065" t="s">
        <v>11517</v>
      </c>
      <c r="B57065" s="1">
        <v>45092</v>
      </c>
      <c r="C57065">
        <v>319.97000000000003</v>
      </c>
    </row>
    <row r="57066" spans="1:3" x14ac:dyDescent="0.2">
      <c r="A57066" t="s">
        <v>942</v>
      </c>
      <c r="B57066" s="1">
        <v>45092</v>
      </c>
      <c r="C57066">
        <v>112.5</v>
      </c>
    </row>
    <row r="57067" spans="1:3" x14ac:dyDescent="0.2">
      <c r="A57067" t="s">
        <v>5313</v>
      </c>
      <c r="B57067" s="1">
        <v>45092</v>
      </c>
      <c r="C57067">
        <v>63.96</v>
      </c>
    </row>
    <row r="57068" spans="1:3" x14ac:dyDescent="0.2">
      <c r="A57068" t="s">
        <v>1588</v>
      </c>
      <c r="B57068" s="1">
        <v>45092</v>
      </c>
      <c r="C57068">
        <v>660</v>
      </c>
    </row>
    <row r="57069" spans="1:3" x14ac:dyDescent="0.2">
      <c r="A57069" t="s">
        <v>11811</v>
      </c>
      <c r="B57069" s="1">
        <v>45092</v>
      </c>
      <c r="C57069">
        <v>14.95</v>
      </c>
    </row>
    <row r="57070" spans="1:3" x14ac:dyDescent="0.2">
      <c r="A57070" t="s">
        <v>751</v>
      </c>
      <c r="B57070" s="1">
        <v>45092</v>
      </c>
      <c r="C57070">
        <v>75</v>
      </c>
    </row>
    <row r="57071" spans="1:3" x14ac:dyDescent="0.2">
      <c r="A57071" t="s">
        <v>1533</v>
      </c>
      <c r="B57071" s="1">
        <v>45092</v>
      </c>
      <c r="C57071">
        <v>38.5</v>
      </c>
    </row>
    <row r="57072" spans="1:3" x14ac:dyDescent="0.2">
      <c r="A57072" t="s">
        <v>11893</v>
      </c>
      <c r="B57072" s="1">
        <v>45092</v>
      </c>
      <c r="C57072">
        <v>8.4499999999999993</v>
      </c>
    </row>
    <row r="57073" spans="1:3" x14ac:dyDescent="0.2">
      <c r="A57073" t="s">
        <v>3762</v>
      </c>
      <c r="B57073" s="1">
        <v>45092</v>
      </c>
      <c r="C57073">
        <v>132</v>
      </c>
    </row>
    <row r="57074" spans="1:3" x14ac:dyDescent="0.2">
      <c r="A57074" t="s">
        <v>183</v>
      </c>
      <c r="B57074" s="1">
        <v>45092</v>
      </c>
      <c r="C57074">
        <v>1197.5999999999999</v>
      </c>
    </row>
    <row r="57075" spans="1:3" x14ac:dyDescent="0.2">
      <c r="A57075" t="s">
        <v>5248</v>
      </c>
      <c r="B57075" s="1">
        <v>45092</v>
      </c>
      <c r="C57075">
        <v>50.9</v>
      </c>
    </row>
    <row r="57076" spans="1:3" x14ac:dyDescent="0.2">
      <c r="A57076" t="s">
        <v>227</v>
      </c>
      <c r="B57076" s="1">
        <v>45092</v>
      </c>
      <c r="C57076">
        <v>321.20999999999998</v>
      </c>
    </row>
    <row r="57077" spans="1:3" x14ac:dyDescent="0.2">
      <c r="A57077" t="s">
        <v>11894</v>
      </c>
      <c r="B57077" s="1">
        <v>45092</v>
      </c>
      <c r="C57077">
        <v>344.82</v>
      </c>
    </row>
    <row r="57078" spans="1:3" x14ac:dyDescent="0.2">
      <c r="A57078" t="s">
        <v>222</v>
      </c>
      <c r="B57078" s="1">
        <v>45092</v>
      </c>
      <c r="C57078">
        <v>422.36</v>
      </c>
    </row>
    <row r="57079" spans="1:3" x14ac:dyDescent="0.2">
      <c r="A57079" t="s">
        <v>222</v>
      </c>
      <c r="B57079" s="1">
        <v>45092</v>
      </c>
      <c r="C57079">
        <v>847.84</v>
      </c>
    </row>
    <row r="57080" spans="1:3" x14ac:dyDescent="0.2">
      <c r="A57080" t="s">
        <v>221</v>
      </c>
      <c r="B57080" s="1">
        <v>45092</v>
      </c>
      <c r="C57080">
        <v>422.36</v>
      </c>
    </row>
    <row r="57081" spans="1:3" x14ac:dyDescent="0.2">
      <c r="A57081" t="s">
        <v>228</v>
      </c>
      <c r="B57081" s="1">
        <v>45092</v>
      </c>
      <c r="C57081">
        <v>372.97</v>
      </c>
    </row>
    <row r="57082" spans="1:3" x14ac:dyDescent="0.2">
      <c r="A57082" t="s">
        <v>3624</v>
      </c>
      <c r="B57082" s="1">
        <v>45092</v>
      </c>
      <c r="C57082">
        <v>1355.09</v>
      </c>
    </row>
    <row r="57083" spans="1:3" x14ac:dyDescent="0.2">
      <c r="A57083" t="s">
        <v>2414</v>
      </c>
      <c r="B57083" s="1">
        <v>45092</v>
      </c>
      <c r="C57083">
        <v>290.83</v>
      </c>
    </row>
    <row r="57084" spans="1:3" x14ac:dyDescent="0.2">
      <c r="A57084" t="s">
        <v>82</v>
      </c>
      <c r="B57084" s="1">
        <v>45092</v>
      </c>
      <c r="C57084">
        <v>1432.42</v>
      </c>
    </row>
    <row r="57085" spans="1:3" x14ac:dyDescent="0.2">
      <c r="A57085" t="s">
        <v>1743</v>
      </c>
      <c r="B57085" s="1">
        <v>45092</v>
      </c>
      <c r="C57085">
        <v>824.28</v>
      </c>
    </row>
    <row r="57086" spans="1:3" x14ac:dyDescent="0.2">
      <c r="A57086" t="s">
        <v>64</v>
      </c>
      <c r="B57086" s="1">
        <v>45092</v>
      </c>
      <c r="C57086">
        <v>449.05</v>
      </c>
    </row>
    <row r="57087" spans="1:3" x14ac:dyDescent="0.2">
      <c r="A57087" t="s">
        <v>331</v>
      </c>
      <c r="B57087" s="1">
        <v>45092</v>
      </c>
      <c r="C57087">
        <v>2092.09</v>
      </c>
    </row>
    <row r="57088" spans="1:3" x14ac:dyDescent="0.2">
      <c r="A57088" t="s">
        <v>11584</v>
      </c>
      <c r="B57088" s="1">
        <v>45092</v>
      </c>
      <c r="C57088">
        <v>91.95</v>
      </c>
    </row>
    <row r="57089" spans="1:3" x14ac:dyDescent="0.2">
      <c r="A57089" t="s">
        <v>482</v>
      </c>
      <c r="B57089" s="1">
        <v>45092</v>
      </c>
      <c r="C57089">
        <v>13.5</v>
      </c>
    </row>
    <row r="57090" spans="1:3" x14ac:dyDescent="0.2">
      <c r="A57090" t="s">
        <v>171</v>
      </c>
      <c r="B57090" s="1">
        <v>45092</v>
      </c>
      <c r="C57090">
        <v>463.53</v>
      </c>
    </row>
    <row r="57091" spans="1:3" x14ac:dyDescent="0.2">
      <c r="A57091" t="s">
        <v>3590</v>
      </c>
      <c r="B57091" s="1">
        <v>45092</v>
      </c>
      <c r="C57091">
        <v>39</v>
      </c>
    </row>
    <row r="57092" spans="1:3" x14ac:dyDescent="0.2">
      <c r="A57092" t="s">
        <v>748</v>
      </c>
      <c r="B57092" s="1">
        <v>45092</v>
      </c>
      <c r="C57092">
        <v>129.94999999999999</v>
      </c>
    </row>
    <row r="57093" spans="1:3" x14ac:dyDescent="0.2">
      <c r="A57093" t="s">
        <v>849</v>
      </c>
      <c r="B57093" s="1">
        <v>45092</v>
      </c>
      <c r="C57093">
        <v>168.77</v>
      </c>
    </row>
    <row r="57094" spans="1:3" x14ac:dyDescent="0.2">
      <c r="A57094" t="s">
        <v>46</v>
      </c>
      <c r="B57094" s="1">
        <v>45092</v>
      </c>
      <c r="C57094">
        <v>345.08</v>
      </c>
    </row>
    <row r="57095" spans="1:3" x14ac:dyDescent="0.2">
      <c r="A57095" t="s">
        <v>34</v>
      </c>
      <c r="B57095" s="1">
        <v>45092</v>
      </c>
      <c r="C57095">
        <v>149.66999999999999</v>
      </c>
    </row>
    <row r="57096" spans="1:3" x14ac:dyDescent="0.2">
      <c r="A57096" t="s">
        <v>10049</v>
      </c>
      <c r="B57096" s="1">
        <v>45092</v>
      </c>
      <c r="C57096">
        <v>36.42</v>
      </c>
    </row>
    <row r="57097" spans="1:3" x14ac:dyDescent="0.2">
      <c r="A57097" t="s">
        <v>11895</v>
      </c>
      <c r="B57097" s="1">
        <v>45092</v>
      </c>
      <c r="C57097">
        <v>32.9</v>
      </c>
    </row>
    <row r="57098" spans="1:3" x14ac:dyDescent="0.2">
      <c r="A57098" t="s">
        <v>79</v>
      </c>
      <c r="B57098" s="1">
        <v>45092</v>
      </c>
      <c r="C57098">
        <v>32.08</v>
      </c>
    </row>
    <row r="57099" spans="1:3" x14ac:dyDescent="0.2">
      <c r="A57099" t="s">
        <v>11744</v>
      </c>
      <c r="B57099" s="1">
        <v>45092</v>
      </c>
      <c r="C57099">
        <v>71.900000000000006</v>
      </c>
    </row>
    <row r="57100" spans="1:3" x14ac:dyDescent="0.2">
      <c r="A57100" t="s">
        <v>583</v>
      </c>
      <c r="B57100" s="1">
        <v>45092</v>
      </c>
      <c r="C57100">
        <v>264</v>
      </c>
    </row>
    <row r="57101" spans="1:3" x14ac:dyDescent="0.2">
      <c r="A57101" t="s">
        <v>583</v>
      </c>
      <c r="B57101" s="1">
        <v>45092</v>
      </c>
      <c r="C57101">
        <v>309.83</v>
      </c>
    </row>
    <row r="57102" spans="1:3" x14ac:dyDescent="0.2">
      <c r="A57102" t="s">
        <v>11896</v>
      </c>
      <c r="B57102" s="1">
        <v>45092</v>
      </c>
      <c r="C57102">
        <v>42.85</v>
      </c>
    </row>
    <row r="57103" spans="1:3" x14ac:dyDescent="0.2">
      <c r="A57103" t="s">
        <v>1005</v>
      </c>
      <c r="B57103" s="1">
        <v>45092</v>
      </c>
      <c r="C57103">
        <v>332.54</v>
      </c>
    </row>
    <row r="57104" spans="1:3" x14ac:dyDescent="0.2">
      <c r="A57104" t="s">
        <v>8279</v>
      </c>
      <c r="B57104" s="1">
        <v>45092</v>
      </c>
      <c r="C57104">
        <v>333.73</v>
      </c>
    </row>
    <row r="57105" spans="1:3" x14ac:dyDescent="0.2">
      <c r="A57105" t="s">
        <v>482</v>
      </c>
      <c r="B57105" s="1">
        <v>45092</v>
      </c>
      <c r="C57105">
        <v>209.26</v>
      </c>
    </row>
    <row r="57106" spans="1:3" x14ac:dyDescent="0.2">
      <c r="A57106" t="s">
        <v>11897</v>
      </c>
      <c r="B57106" s="1">
        <v>45092</v>
      </c>
      <c r="C57106">
        <v>63.9</v>
      </c>
    </row>
    <row r="57107" spans="1:3" x14ac:dyDescent="0.2">
      <c r="A57107" t="s">
        <v>11898</v>
      </c>
      <c r="B57107" s="1">
        <v>45092</v>
      </c>
      <c r="C57107">
        <v>89.95</v>
      </c>
    </row>
    <row r="57108" spans="1:3" x14ac:dyDescent="0.2">
      <c r="A57108" t="s">
        <v>308</v>
      </c>
      <c r="B57108" s="1">
        <v>45092</v>
      </c>
      <c r="C57108">
        <v>328.85</v>
      </c>
    </row>
    <row r="57109" spans="1:3" x14ac:dyDescent="0.2">
      <c r="A57109" t="s">
        <v>3212</v>
      </c>
      <c r="B57109" s="1">
        <v>45092</v>
      </c>
      <c r="C57109">
        <v>525</v>
      </c>
    </row>
    <row r="57110" spans="1:3" x14ac:dyDescent="0.2">
      <c r="A57110" t="s">
        <v>11</v>
      </c>
      <c r="B57110" s="1">
        <v>45092</v>
      </c>
      <c r="C57110">
        <v>533.16</v>
      </c>
    </row>
    <row r="57111" spans="1:3" x14ac:dyDescent="0.2">
      <c r="A57111" t="s">
        <v>11899</v>
      </c>
      <c r="B57111" s="1">
        <v>45092</v>
      </c>
      <c r="C57111">
        <v>95.4</v>
      </c>
    </row>
    <row r="57112" spans="1:3" x14ac:dyDescent="0.2">
      <c r="A57112" t="s">
        <v>582</v>
      </c>
      <c r="B57112" s="1">
        <v>45092</v>
      </c>
      <c r="C57112">
        <v>377.74</v>
      </c>
    </row>
    <row r="57113" spans="1:3" x14ac:dyDescent="0.2">
      <c r="A57113" t="s">
        <v>6139</v>
      </c>
      <c r="B57113" s="1">
        <v>45092</v>
      </c>
      <c r="C57113">
        <v>144.93</v>
      </c>
    </row>
    <row r="57114" spans="1:3" x14ac:dyDescent="0.2">
      <c r="A57114" t="s">
        <v>1005</v>
      </c>
      <c r="B57114" s="1">
        <v>45092</v>
      </c>
      <c r="C57114">
        <v>454.5</v>
      </c>
    </row>
    <row r="57115" spans="1:3" x14ac:dyDescent="0.2">
      <c r="A57115" t="s">
        <v>5058</v>
      </c>
      <c r="B57115" s="1">
        <v>45092</v>
      </c>
      <c r="C57115">
        <v>56.21</v>
      </c>
    </row>
    <row r="57116" spans="1:3" x14ac:dyDescent="0.2">
      <c r="A57116" t="s">
        <v>40</v>
      </c>
      <c r="B57116" s="1">
        <v>45092</v>
      </c>
      <c r="C57116">
        <v>1157.56</v>
      </c>
    </row>
    <row r="57117" spans="1:3" x14ac:dyDescent="0.2">
      <c r="A57117" t="s">
        <v>11900</v>
      </c>
      <c r="B57117" s="1">
        <v>45092</v>
      </c>
      <c r="C57117">
        <v>39.950000000000003</v>
      </c>
    </row>
    <row r="57118" spans="1:3" x14ac:dyDescent="0.2">
      <c r="A57118" t="s">
        <v>11901</v>
      </c>
      <c r="B57118" s="1">
        <v>45092</v>
      </c>
      <c r="C57118">
        <v>41.4</v>
      </c>
    </row>
    <row r="57119" spans="1:3" x14ac:dyDescent="0.2">
      <c r="A57119" t="s">
        <v>11902</v>
      </c>
      <c r="B57119" s="1">
        <v>45092</v>
      </c>
      <c r="C57119">
        <v>40.950000000000003</v>
      </c>
    </row>
    <row r="57120" spans="1:3" x14ac:dyDescent="0.2">
      <c r="A57120" t="s">
        <v>11903</v>
      </c>
      <c r="B57120" s="1">
        <v>45092</v>
      </c>
      <c r="C57120">
        <v>15.2</v>
      </c>
    </row>
    <row r="57121" spans="1:3" x14ac:dyDescent="0.2">
      <c r="A57121" t="s">
        <v>938</v>
      </c>
      <c r="B57121" s="1">
        <v>45092</v>
      </c>
      <c r="C57121">
        <v>1316.17</v>
      </c>
    </row>
    <row r="57122" spans="1:3" x14ac:dyDescent="0.2">
      <c r="A57122" t="s">
        <v>327</v>
      </c>
      <c r="B57122" s="1">
        <v>45092</v>
      </c>
      <c r="C57122">
        <v>539.9</v>
      </c>
    </row>
    <row r="57123" spans="1:3" x14ac:dyDescent="0.2">
      <c r="A57123" t="s">
        <v>5898</v>
      </c>
      <c r="B57123" s="1">
        <v>45092</v>
      </c>
      <c r="C57123">
        <v>119.9</v>
      </c>
    </row>
    <row r="57124" spans="1:3" x14ac:dyDescent="0.2">
      <c r="A57124" t="s">
        <v>11904</v>
      </c>
      <c r="B57124" s="1">
        <v>45092</v>
      </c>
      <c r="C57124">
        <v>57.65</v>
      </c>
    </row>
    <row r="57125" spans="1:3" x14ac:dyDescent="0.2">
      <c r="A57125" t="s">
        <v>11905</v>
      </c>
      <c r="B57125" s="1">
        <v>45092</v>
      </c>
      <c r="C57125">
        <v>53.9</v>
      </c>
    </row>
    <row r="57126" spans="1:3" x14ac:dyDescent="0.2">
      <c r="A57126" t="s">
        <v>11906</v>
      </c>
      <c r="B57126" s="1">
        <v>45092</v>
      </c>
      <c r="C57126">
        <v>228.7</v>
      </c>
    </row>
    <row r="57127" spans="1:3" x14ac:dyDescent="0.2">
      <c r="A57127" t="s">
        <v>11907</v>
      </c>
      <c r="B57127" s="1">
        <v>45092</v>
      </c>
      <c r="C57127">
        <v>93.85</v>
      </c>
    </row>
    <row r="57128" spans="1:3" x14ac:dyDescent="0.2">
      <c r="A57128" t="s">
        <v>10866</v>
      </c>
      <c r="B57128" s="1">
        <v>45092</v>
      </c>
      <c r="C57128">
        <v>158.85</v>
      </c>
    </row>
    <row r="57129" spans="1:3" x14ac:dyDescent="0.2">
      <c r="A57129" t="s">
        <v>11908</v>
      </c>
      <c r="B57129" s="1">
        <v>45092</v>
      </c>
      <c r="C57129">
        <v>53.9</v>
      </c>
    </row>
    <row r="57130" spans="1:3" x14ac:dyDescent="0.2">
      <c r="A57130" t="s">
        <v>7750</v>
      </c>
      <c r="B57130" s="1">
        <v>45092</v>
      </c>
      <c r="C57130">
        <v>65.8</v>
      </c>
    </row>
    <row r="57131" spans="1:3" x14ac:dyDescent="0.2">
      <c r="A57131" t="s">
        <v>4749</v>
      </c>
      <c r="B57131" s="1">
        <v>45092</v>
      </c>
      <c r="C57131">
        <v>172.67</v>
      </c>
    </row>
    <row r="57132" spans="1:3" x14ac:dyDescent="0.2">
      <c r="A57132" t="s">
        <v>12</v>
      </c>
      <c r="B57132" s="1">
        <v>45092</v>
      </c>
      <c r="C57132">
        <v>986.2</v>
      </c>
    </row>
    <row r="57133" spans="1:3" x14ac:dyDescent="0.2">
      <c r="A57133" t="s">
        <v>29</v>
      </c>
      <c r="B57133" s="1">
        <v>45093</v>
      </c>
      <c r="C57133">
        <v>945.12</v>
      </c>
    </row>
    <row r="57134" spans="1:3" x14ac:dyDescent="0.2">
      <c r="A57134" t="s">
        <v>4845</v>
      </c>
      <c r="B57134" s="1">
        <v>45093</v>
      </c>
      <c r="C57134">
        <v>210.9</v>
      </c>
    </row>
    <row r="57135" spans="1:3" x14ac:dyDescent="0.2">
      <c r="A57135" t="s">
        <v>362</v>
      </c>
      <c r="B57135" s="1">
        <v>45093</v>
      </c>
      <c r="C57135">
        <v>366.78</v>
      </c>
    </row>
    <row r="57136" spans="1:3" x14ac:dyDescent="0.2">
      <c r="A57136" t="s">
        <v>11883</v>
      </c>
      <c r="B57136" s="1">
        <v>45093</v>
      </c>
      <c r="C57136">
        <v>63.9</v>
      </c>
    </row>
    <row r="57137" spans="1:3" x14ac:dyDescent="0.2">
      <c r="A57137" t="s">
        <v>2806</v>
      </c>
      <c r="B57137" s="1">
        <v>45093</v>
      </c>
      <c r="C57137">
        <v>78.849999999999994</v>
      </c>
    </row>
    <row r="57138" spans="1:3" x14ac:dyDescent="0.2">
      <c r="A57138" t="s">
        <v>148</v>
      </c>
      <c r="B57138" s="1">
        <v>45093</v>
      </c>
      <c r="C57138">
        <v>786.57</v>
      </c>
    </row>
    <row r="57139" spans="1:3" x14ac:dyDescent="0.2">
      <c r="A57139" t="s">
        <v>11884</v>
      </c>
      <c r="B57139" s="1">
        <v>45093</v>
      </c>
      <c r="C57139">
        <v>20.8</v>
      </c>
    </row>
    <row r="57140" spans="1:3" x14ac:dyDescent="0.2">
      <c r="A57140" t="s">
        <v>11885</v>
      </c>
      <c r="B57140" s="1">
        <v>45093</v>
      </c>
      <c r="C57140">
        <v>88.85</v>
      </c>
    </row>
    <row r="57141" spans="1:3" x14ac:dyDescent="0.2">
      <c r="A57141" t="s">
        <v>11886</v>
      </c>
      <c r="B57141" s="1">
        <v>45093</v>
      </c>
      <c r="C57141">
        <v>90.85</v>
      </c>
    </row>
    <row r="57142" spans="1:3" x14ac:dyDescent="0.2">
      <c r="A57142" t="s">
        <v>46</v>
      </c>
      <c r="B57142" s="1">
        <v>45093</v>
      </c>
      <c r="C57142">
        <v>129</v>
      </c>
    </row>
    <row r="57143" spans="1:3" x14ac:dyDescent="0.2">
      <c r="A57143" t="s">
        <v>1963</v>
      </c>
      <c r="B57143" s="1">
        <v>45093</v>
      </c>
      <c r="C57143">
        <v>108.8</v>
      </c>
    </row>
    <row r="57144" spans="1:3" x14ac:dyDescent="0.2">
      <c r="A57144" t="s">
        <v>331</v>
      </c>
      <c r="B57144" s="1">
        <v>45093</v>
      </c>
      <c r="C57144">
        <v>1847.36</v>
      </c>
    </row>
    <row r="57145" spans="1:3" x14ac:dyDescent="0.2">
      <c r="A57145" t="s">
        <v>11887</v>
      </c>
      <c r="B57145" s="1">
        <v>45093</v>
      </c>
      <c r="C57145">
        <v>48.9</v>
      </c>
    </row>
    <row r="57146" spans="1:3" x14ac:dyDescent="0.2">
      <c r="A57146" t="s">
        <v>11888</v>
      </c>
      <c r="B57146" s="1">
        <v>45093</v>
      </c>
      <c r="C57146">
        <v>58.4</v>
      </c>
    </row>
    <row r="57147" spans="1:3" x14ac:dyDescent="0.2">
      <c r="A57147" t="s">
        <v>436</v>
      </c>
      <c r="B57147" s="1">
        <v>45093</v>
      </c>
      <c r="C57147">
        <v>527.96</v>
      </c>
    </row>
    <row r="57148" spans="1:3" x14ac:dyDescent="0.2">
      <c r="A57148" t="s">
        <v>4448</v>
      </c>
      <c r="B57148" s="1">
        <v>45093</v>
      </c>
      <c r="C57148">
        <v>68.900000000000006</v>
      </c>
    </row>
    <row r="57149" spans="1:3" x14ac:dyDescent="0.2">
      <c r="A57149" t="s">
        <v>714</v>
      </c>
      <c r="B57149" s="1">
        <v>45093</v>
      </c>
      <c r="C57149">
        <v>412.51</v>
      </c>
    </row>
    <row r="57150" spans="1:3" x14ac:dyDescent="0.2">
      <c r="A57150" t="s">
        <v>736</v>
      </c>
      <c r="B57150" s="1">
        <v>45093</v>
      </c>
      <c r="C57150">
        <v>47.95</v>
      </c>
    </row>
    <row r="57151" spans="1:3" x14ac:dyDescent="0.2">
      <c r="A57151" t="s">
        <v>11588</v>
      </c>
      <c r="B57151" s="1">
        <v>45093</v>
      </c>
      <c r="C57151">
        <v>63.9</v>
      </c>
    </row>
    <row r="57152" spans="1:3" x14ac:dyDescent="0.2">
      <c r="A57152" t="s">
        <v>26</v>
      </c>
      <c r="B57152" s="1">
        <v>45093</v>
      </c>
      <c r="C57152">
        <v>45.4</v>
      </c>
    </row>
    <row r="57153" spans="1:3" x14ac:dyDescent="0.2">
      <c r="A57153" t="s">
        <v>1002</v>
      </c>
      <c r="B57153" s="1">
        <v>45093</v>
      </c>
      <c r="C57153">
        <v>144.94999999999999</v>
      </c>
    </row>
    <row r="57154" spans="1:3" x14ac:dyDescent="0.2">
      <c r="A57154" t="s">
        <v>5538</v>
      </c>
      <c r="B57154" s="1">
        <v>45093</v>
      </c>
      <c r="C57154">
        <v>169.6</v>
      </c>
    </row>
    <row r="57155" spans="1:3" x14ac:dyDescent="0.2">
      <c r="A57155" t="s">
        <v>11889</v>
      </c>
      <c r="B57155" s="1">
        <v>45093</v>
      </c>
      <c r="C57155">
        <v>61.9</v>
      </c>
    </row>
    <row r="57156" spans="1:3" x14ac:dyDescent="0.2">
      <c r="A57156" t="s">
        <v>11890</v>
      </c>
      <c r="B57156" s="1">
        <v>45093</v>
      </c>
      <c r="C57156">
        <v>91.95</v>
      </c>
    </row>
    <row r="57157" spans="1:3" x14ac:dyDescent="0.2">
      <c r="A57157" t="s">
        <v>11891</v>
      </c>
      <c r="B57157" s="1">
        <v>45093</v>
      </c>
      <c r="C57157">
        <v>54.95</v>
      </c>
    </row>
    <row r="57158" spans="1:3" x14ac:dyDescent="0.2">
      <c r="A57158" t="s">
        <v>11589</v>
      </c>
      <c r="B57158" s="1">
        <v>45093</v>
      </c>
      <c r="C57158">
        <v>159.19999999999999</v>
      </c>
    </row>
    <row r="57159" spans="1:3" x14ac:dyDescent="0.2">
      <c r="A57159" t="s">
        <v>12</v>
      </c>
      <c r="B57159" s="1">
        <v>45093</v>
      </c>
      <c r="C57159">
        <v>242.86</v>
      </c>
    </row>
    <row r="57160" spans="1:3" x14ac:dyDescent="0.2">
      <c r="A57160" t="s">
        <v>11892</v>
      </c>
      <c r="B57160" s="1">
        <v>45093</v>
      </c>
      <c r="C57160">
        <v>90.9</v>
      </c>
    </row>
    <row r="57161" spans="1:3" x14ac:dyDescent="0.2">
      <c r="A57161" t="s">
        <v>11859</v>
      </c>
      <c r="B57161" s="1">
        <v>45096</v>
      </c>
      <c r="C57161">
        <v>78.900000000000006</v>
      </c>
    </row>
    <row r="57162" spans="1:3" x14ac:dyDescent="0.2">
      <c r="A57162" t="s">
        <v>11860</v>
      </c>
      <c r="B57162" s="1">
        <v>45096</v>
      </c>
      <c r="C57162">
        <v>60.9</v>
      </c>
    </row>
    <row r="57163" spans="1:3" x14ac:dyDescent="0.2">
      <c r="A57163" t="s">
        <v>479</v>
      </c>
      <c r="B57163" s="1">
        <v>45096</v>
      </c>
      <c r="C57163">
        <v>126.62</v>
      </c>
    </row>
    <row r="57164" spans="1:3" x14ac:dyDescent="0.2">
      <c r="A57164" t="s">
        <v>751</v>
      </c>
      <c r="B57164" s="1">
        <v>45096</v>
      </c>
      <c r="C57164">
        <v>349.8</v>
      </c>
    </row>
    <row r="57165" spans="1:3" x14ac:dyDescent="0.2">
      <c r="A57165" t="s">
        <v>2411</v>
      </c>
      <c r="B57165" s="1">
        <v>45096</v>
      </c>
      <c r="C57165">
        <v>205.75</v>
      </c>
    </row>
    <row r="57166" spans="1:3" x14ac:dyDescent="0.2">
      <c r="A57166" t="s">
        <v>83</v>
      </c>
      <c r="B57166" s="1">
        <v>45096</v>
      </c>
      <c r="C57166">
        <v>343.75</v>
      </c>
    </row>
    <row r="57167" spans="1:3" x14ac:dyDescent="0.2">
      <c r="A57167" t="s">
        <v>257</v>
      </c>
      <c r="B57167" s="1">
        <v>45096</v>
      </c>
      <c r="C57167">
        <v>435.46</v>
      </c>
    </row>
    <row r="57168" spans="1:3" x14ac:dyDescent="0.2">
      <c r="A57168" t="s">
        <v>597</v>
      </c>
      <c r="B57168" s="1">
        <v>45096</v>
      </c>
      <c r="C57168">
        <v>262.5</v>
      </c>
    </row>
    <row r="57169" spans="1:3" x14ac:dyDescent="0.2">
      <c r="A57169" t="s">
        <v>79</v>
      </c>
      <c r="B57169" s="1">
        <v>45096</v>
      </c>
      <c r="C57169">
        <v>32.08</v>
      </c>
    </row>
    <row r="57170" spans="1:3" x14ac:dyDescent="0.2">
      <c r="A57170" t="s">
        <v>5308</v>
      </c>
      <c r="B57170" s="1">
        <v>45096</v>
      </c>
      <c r="C57170">
        <v>76.900000000000006</v>
      </c>
    </row>
    <row r="57171" spans="1:3" x14ac:dyDescent="0.2">
      <c r="A57171" t="s">
        <v>11861</v>
      </c>
      <c r="B57171" s="1">
        <v>45096</v>
      </c>
      <c r="C57171">
        <v>177.75</v>
      </c>
    </row>
    <row r="57172" spans="1:3" x14ac:dyDescent="0.2">
      <c r="A57172" t="s">
        <v>346</v>
      </c>
      <c r="B57172" s="1">
        <v>45096</v>
      </c>
      <c r="C57172">
        <v>698.68</v>
      </c>
    </row>
    <row r="57173" spans="1:3" x14ac:dyDescent="0.2">
      <c r="A57173" t="s">
        <v>11862</v>
      </c>
      <c r="B57173" s="1">
        <v>45096</v>
      </c>
      <c r="C57173">
        <v>15.95</v>
      </c>
    </row>
    <row r="57174" spans="1:3" x14ac:dyDescent="0.2">
      <c r="A57174" t="s">
        <v>2813</v>
      </c>
      <c r="B57174" s="1">
        <v>45096</v>
      </c>
      <c r="C57174">
        <v>246.24</v>
      </c>
    </row>
    <row r="57175" spans="1:3" x14ac:dyDescent="0.2">
      <c r="A57175" t="s">
        <v>148</v>
      </c>
      <c r="B57175" s="1">
        <v>45096</v>
      </c>
      <c r="C57175">
        <v>160.69999999999999</v>
      </c>
    </row>
    <row r="57176" spans="1:3" x14ac:dyDescent="0.2">
      <c r="A57176" t="s">
        <v>11863</v>
      </c>
      <c r="B57176" s="1">
        <v>45096</v>
      </c>
      <c r="C57176">
        <v>48.45</v>
      </c>
    </row>
    <row r="57177" spans="1:3" x14ac:dyDescent="0.2">
      <c r="A57177" t="s">
        <v>11864</v>
      </c>
      <c r="B57177" s="1">
        <v>45096</v>
      </c>
      <c r="C57177">
        <v>72.650000000000006</v>
      </c>
    </row>
    <row r="57178" spans="1:3" x14ac:dyDescent="0.2">
      <c r="A57178" t="s">
        <v>8405</v>
      </c>
      <c r="B57178" s="1">
        <v>45096</v>
      </c>
      <c r="C57178">
        <v>108.8</v>
      </c>
    </row>
    <row r="57179" spans="1:3" x14ac:dyDescent="0.2">
      <c r="A57179" t="s">
        <v>11865</v>
      </c>
      <c r="B57179" s="1">
        <v>45096</v>
      </c>
      <c r="C57179">
        <v>76.900000000000006</v>
      </c>
    </row>
    <row r="57180" spans="1:3" x14ac:dyDescent="0.2">
      <c r="A57180" t="s">
        <v>11589</v>
      </c>
      <c r="B57180" s="1">
        <v>45096</v>
      </c>
      <c r="C57180">
        <v>67.3</v>
      </c>
    </row>
    <row r="57181" spans="1:3" x14ac:dyDescent="0.2">
      <c r="A57181" t="s">
        <v>753</v>
      </c>
      <c r="B57181" s="1">
        <v>45096</v>
      </c>
      <c r="C57181">
        <v>277.95</v>
      </c>
    </row>
    <row r="57182" spans="1:3" x14ac:dyDescent="0.2">
      <c r="A57182" t="s">
        <v>11866</v>
      </c>
      <c r="B57182" s="1">
        <v>45096</v>
      </c>
      <c r="C57182">
        <v>68.849999999999994</v>
      </c>
    </row>
    <row r="57183" spans="1:3" x14ac:dyDescent="0.2">
      <c r="A57183" t="s">
        <v>11867</v>
      </c>
      <c r="B57183" s="1">
        <v>45096</v>
      </c>
      <c r="C57183">
        <v>72.849999999999994</v>
      </c>
    </row>
    <row r="57184" spans="1:3" x14ac:dyDescent="0.2">
      <c r="A57184" t="s">
        <v>11868</v>
      </c>
      <c r="B57184" s="1">
        <v>45096</v>
      </c>
      <c r="C57184">
        <v>15.7</v>
      </c>
    </row>
    <row r="57185" spans="1:3" x14ac:dyDescent="0.2">
      <c r="A57185" t="s">
        <v>11869</v>
      </c>
      <c r="B57185" s="1">
        <v>45096</v>
      </c>
      <c r="C57185">
        <v>437.5</v>
      </c>
    </row>
    <row r="57186" spans="1:3" x14ac:dyDescent="0.2">
      <c r="A57186" t="s">
        <v>11870</v>
      </c>
      <c r="B57186" s="1">
        <v>45096</v>
      </c>
      <c r="C57186">
        <v>89.05</v>
      </c>
    </row>
    <row r="57187" spans="1:3" x14ac:dyDescent="0.2">
      <c r="A57187" t="s">
        <v>11871</v>
      </c>
      <c r="B57187" s="1">
        <v>45096</v>
      </c>
      <c r="C57187">
        <v>63.9</v>
      </c>
    </row>
    <row r="57188" spans="1:3" x14ac:dyDescent="0.2">
      <c r="A57188" t="s">
        <v>9105</v>
      </c>
      <c r="B57188" s="1">
        <v>45096</v>
      </c>
      <c r="C57188">
        <v>17.45</v>
      </c>
    </row>
    <row r="57189" spans="1:3" x14ac:dyDescent="0.2">
      <c r="A57189" t="s">
        <v>11872</v>
      </c>
      <c r="B57189" s="1">
        <v>45096</v>
      </c>
      <c r="C57189">
        <v>63.9</v>
      </c>
    </row>
    <row r="57190" spans="1:3" x14ac:dyDescent="0.2">
      <c r="A57190" t="s">
        <v>11873</v>
      </c>
      <c r="B57190" s="1">
        <v>45096</v>
      </c>
      <c r="C57190">
        <v>43.95</v>
      </c>
    </row>
    <row r="57191" spans="1:3" x14ac:dyDescent="0.2">
      <c r="A57191" t="s">
        <v>11874</v>
      </c>
      <c r="B57191" s="1">
        <v>45096</v>
      </c>
      <c r="C57191">
        <v>53.9</v>
      </c>
    </row>
    <row r="57192" spans="1:3" x14ac:dyDescent="0.2">
      <c r="A57192" t="s">
        <v>10293</v>
      </c>
      <c r="B57192" s="1">
        <v>45096</v>
      </c>
      <c r="C57192">
        <v>48.7</v>
      </c>
    </row>
    <row r="57193" spans="1:3" x14ac:dyDescent="0.2">
      <c r="A57193" t="s">
        <v>11875</v>
      </c>
      <c r="B57193" s="1">
        <v>45096</v>
      </c>
      <c r="C57193">
        <v>43.9</v>
      </c>
    </row>
    <row r="57194" spans="1:3" x14ac:dyDescent="0.2">
      <c r="A57194" t="s">
        <v>11517</v>
      </c>
      <c r="B57194" s="1">
        <v>45096</v>
      </c>
      <c r="C57194">
        <v>470.25</v>
      </c>
    </row>
    <row r="57195" spans="1:3" x14ac:dyDescent="0.2">
      <c r="A57195" t="s">
        <v>4091</v>
      </c>
      <c r="B57195" s="1">
        <v>45096</v>
      </c>
      <c r="C57195">
        <v>70.849999999999994</v>
      </c>
    </row>
    <row r="57196" spans="1:3" x14ac:dyDescent="0.2">
      <c r="A57196" t="s">
        <v>11876</v>
      </c>
      <c r="B57196" s="1">
        <v>45096</v>
      </c>
      <c r="C57196">
        <v>98.85</v>
      </c>
    </row>
    <row r="57197" spans="1:3" x14ac:dyDescent="0.2">
      <c r="A57197" t="s">
        <v>11877</v>
      </c>
      <c r="B57197" s="1">
        <v>45096</v>
      </c>
      <c r="C57197">
        <v>45.9</v>
      </c>
    </row>
    <row r="57198" spans="1:3" x14ac:dyDescent="0.2">
      <c r="A57198" t="s">
        <v>11878</v>
      </c>
      <c r="B57198" s="1">
        <v>45096</v>
      </c>
      <c r="C57198">
        <v>53.9</v>
      </c>
    </row>
    <row r="57199" spans="1:3" x14ac:dyDescent="0.2">
      <c r="A57199" t="s">
        <v>2753</v>
      </c>
      <c r="B57199" s="1">
        <v>45096</v>
      </c>
      <c r="C57199">
        <v>58.9</v>
      </c>
    </row>
    <row r="57200" spans="1:3" x14ac:dyDescent="0.2">
      <c r="A57200" t="s">
        <v>11879</v>
      </c>
      <c r="B57200" s="1">
        <v>45096</v>
      </c>
      <c r="C57200">
        <v>330</v>
      </c>
    </row>
    <row r="57201" spans="1:3" x14ac:dyDescent="0.2">
      <c r="A57201" t="s">
        <v>6551</v>
      </c>
      <c r="B57201" s="1">
        <v>45096</v>
      </c>
      <c r="C57201">
        <v>230</v>
      </c>
    </row>
    <row r="57202" spans="1:3" x14ac:dyDescent="0.2">
      <c r="A57202" t="s">
        <v>7069</v>
      </c>
      <c r="B57202" s="1">
        <v>45096</v>
      </c>
      <c r="C57202">
        <v>252.75</v>
      </c>
    </row>
    <row r="57203" spans="1:3" x14ac:dyDescent="0.2">
      <c r="A57203" t="s">
        <v>6139</v>
      </c>
      <c r="B57203" s="1">
        <v>45096</v>
      </c>
      <c r="C57203">
        <v>147.69999999999999</v>
      </c>
    </row>
    <row r="57204" spans="1:3" x14ac:dyDescent="0.2">
      <c r="A57204" t="s">
        <v>46</v>
      </c>
      <c r="B57204" s="1">
        <v>45096</v>
      </c>
      <c r="C57204">
        <v>61.8</v>
      </c>
    </row>
    <row r="57205" spans="1:3" x14ac:dyDescent="0.2">
      <c r="A57205" t="s">
        <v>46</v>
      </c>
      <c r="B57205" s="1">
        <v>45096</v>
      </c>
      <c r="C57205">
        <v>111</v>
      </c>
    </row>
    <row r="57206" spans="1:3" x14ac:dyDescent="0.2">
      <c r="A57206" t="s">
        <v>46</v>
      </c>
      <c r="B57206" s="1">
        <v>45096</v>
      </c>
      <c r="C57206">
        <v>204.96</v>
      </c>
    </row>
    <row r="57207" spans="1:3" x14ac:dyDescent="0.2">
      <c r="A57207" t="s">
        <v>46</v>
      </c>
      <c r="B57207" s="1">
        <v>45096</v>
      </c>
      <c r="C57207">
        <v>53.97</v>
      </c>
    </row>
    <row r="57208" spans="1:3" x14ac:dyDescent="0.2">
      <c r="A57208" t="s">
        <v>122</v>
      </c>
      <c r="B57208" s="1">
        <v>45096</v>
      </c>
      <c r="C57208">
        <v>368</v>
      </c>
    </row>
    <row r="57209" spans="1:3" x14ac:dyDescent="0.2">
      <c r="A57209" t="s">
        <v>46</v>
      </c>
      <c r="B57209" s="1">
        <v>45096</v>
      </c>
      <c r="C57209">
        <v>248.61</v>
      </c>
    </row>
    <row r="57210" spans="1:3" x14ac:dyDescent="0.2">
      <c r="A57210" t="s">
        <v>324</v>
      </c>
      <c r="B57210" s="1">
        <v>45096</v>
      </c>
      <c r="C57210">
        <v>1372.14</v>
      </c>
    </row>
    <row r="57211" spans="1:3" x14ac:dyDescent="0.2">
      <c r="A57211" t="s">
        <v>11880</v>
      </c>
      <c r="B57211" s="1">
        <v>45096</v>
      </c>
      <c r="C57211">
        <v>32.299999999999997</v>
      </c>
    </row>
    <row r="57212" spans="1:3" x14ac:dyDescent="0.2">
      <c r="A57212" t="s">
        <v>811</v>
      </c>
      <c r="B57212" s="1">
        <v>45096</v>
      </c>
      <c r="C57212">
        <v>206.25</v>
      </c>
    </row>
    <row r="57213" spans="1:3" x14ac:dyDescent="0.2">
      <c r="A57213" t="s">
        <v>11881</v>
      </c>
      <c r="B57213" s="1">
        <v>45096</v>
      </c>
      <c r="C57213">
        <v>33.799999999999997</v>
      </c>
    </row>
    <row r="57214" spans="1:3" x14ac:dyDescent="0.2">
      <c r="A57214" t="s">
        <v>11882</v>
      </c>
      <c r="B57214" s="1">
        <v>45096</v>
      </c>
      <c r="C57214">
        <v>38.4</v>
      </c>
    </row>
    <row r="57215" spans="1:3" x14ac:dyDescent="0.2">
      <c r="A57215" t="s">
        <v>709</v>
      </c>
      <c r="B57215" s="1">
        <v>45096</v>
      </c>
      <c r="C57215">
        <v>2951.87</v>
      </c>
    </row>
    <row r="57216" spans="1:3" x14ac:dyDescent="0.2">
      <c r="A57216" t="s">
        <v>347</v>
      </c>
      <c r="B57216" s="1">
        <v>45096</v>
      </c>
      <c r="C57216">
        <v>263.72000000000003</v>
      </c>
    </row>
    <row r="57217" spans="1:3" x14ac:dyDescent="0.2">
      <c r="A57217" t="s">
        <v>31</v>
      </c>
      <c r="B57217" s="1">
        <v>45096</v>
      </c>
      <c r="C57217">
        <v>1760.88</v>
      </c>
    </row>
    <row r="57218" spans="1:3" x14ac:dyDescent="0.2">
      <c r="A57218" t="s">
        <v>119</v>
      </c>
      <c r="B57218" s="1">
        <v>45096</v>
      </c>
      <c r="C57218">
        <v>877.92</v>
      </c>
    </row>
    <row r="57219" spans="1:3" x14ac:dyDescent="0.2">
      <c r="A57219" t="s">
        <v>78</v>
      </c>
      <c r="B57219" s="1">
        <v>45096</v>
      </c>
      <c r="C57219">
        <v>520.07000000000005</v>
      </c>
    </row>
    <row r="57220" spans="1:3" x14ac:dyDescent="0.2">
      <c r="A57220" t="s">
        <v>612</v>
      </c>
      <c r="B57220" s="1">
        <v>45096</v>
      </c>
      <c r="C57220">
        <v>446.14</v>
      </c>
    </row>
    <row r="57221" spans="1:3" x14ac:dyDescent="0.2">
      <c r="A57221" t="s">
        <v>12</v>
      </c>
      <c r="B57221" s="1">
        <v>45096</v>
      </c>
      <c r="C57221">
        <v>339.63</v>
      </c>
    </row>
    <row r="57222" spans="1:3" x14ac:dyDescent="0.2">
      <c r="A57222" t="s">
        <v>12</v>
      </c>
      <c r="B57222" s="1">
        <v>45096</v>
      </c>
      <c r="C57222">
        <v>267.47000000000003</v>
      </c>
    </row>
    <row r="57223" spans="1:3" x14ac:dyDescent="0.2">
      <c r="A57223" t="s">
        <v>12</v>
      </c>
      <c r="B57223" s="1">
        <v>45096</v>
      </c>
      <c r="C57223">
        <v>316.5</v>
      </c>
    </row>
    <row r="57224" spans="1:3" x14ac:dyDescent="0.2">
      <c r="A57224" t="s">
        <v>11850</v>
      </c>
      <c r="B57224" s="1">
        <v>45097</v>
      </c>
      <c r="C57224">
        <v>302.23</v>
      </c>
    </row>
    <row r="57225" spans="1:3" x14ac:dyDescent="0.2">
      <c r="A57225" t="s">
        <v>1569</v>
      </c>
      <c r="B57225" s="1">
        <v>45097</v>
      </c>
      <c r="C57225">
        <v>1759.96</v>
      </c>
    </row>
    <row r="57226" spans="1:3" x14ac:dyDescent="0.2">
      <c r="A57226" t="s">
        <v>2598</v>
      </c>
      <c r="B57226" s="1">
        <v>45097</v>
      </c>
      <c r="C57226">
        <v>339.81</v>
      </c>
    </row>
    <row r="57227" spans="1:3" x14ac:dyDescent="0.2">
      <c r="A57227" t="s">
        <v>11851</v>
      </c>
      <c r="B57227" s="1">
        <v>45097</v>
      </c>
      <c r="C57227">
        <v>768.15</v>
      </c>
    </row>
    <row r="57228" spans="1:3" x14ac:dyDescent="0.2">
      <c r="A57228" t="s">
        <v>319</v>
      </c>
      <c r="B57228" s="1">
        <v>45097</v>
      </c>
      <c r="C57228">
        <v>840.75</v>
      </c>
    </row>
    <row r="57229" spans="1:3" x14ac:dyDescent="0.2">
      <c r="A57229" t="s">
        <v>319</v>
      </c>
      <c r="B57229" s="1">
        <v>45097</v>
      </c>
      <c r="C57229">
        <v>14096.78</v>
      </c>
    </row>
    <row r="57230" spans="1:3" x14ac:dyDescent="0.2">
      <c r="A57230" t="s">
        <v>707</v>
      </c>
      <c r="B57230" s="1">
        <v>45097</v>
      </c>
      <c r="C57230">
        <v>34.409999999999997</v>
      </c>
    </row>
    <row r="57231" spans="1:3" x14ac:dyDescent="0.2">
      <c r="A57231" t="s">
        <v>11852</v>
      </c>
      <c r="B57231" s="1">
        <v>45097</v>
      </c>
      <c r="C57231">
        <v>230.85</v>
      </c>
    </row>
    <row r="57232" spans="1:3" x14ac:dyDescent="0.2">
      <c r="A57232" t="s">
        <v>11853</v>
      </c>
      <c r="B57232" s="1">
        <v>45097</v>
      </c>
      <c r="C57232">
        <v>36.92</v>
      </c>
    </row>
    <row r="57233" spans="1:3" x14ac:dyDescent="0.2">
      <c r="A57233" t="s">
        <v>6139</v>
      </c>
      <c r="B57233" s="1">
        <v>45097</v>
      </c>
      <c r="C57233">
        <v>239.47</v>
      </c>
    </row>
    <row r="57234" spans="1:3" x14ac:dyDescent="0.2">
      <c r="A57234" t="s">
        <v>11854</v>
      </c>
      <c r="B57234" s="1">
        <v>45097</v>
      </c>
      <c r="C57234">
        <v>63.9</v>
      </c>
    </row>
    <row r="57235" spans="1:3" x14ac:dyDescent="0.2">
      <c r="A57235" t="s">
        <v>11855</v>
      </c>
      <c r="B57235" s="1">
        <v>45097</v>
      </c>
      <c r="C57235">
        <v>26.4</v>
      </c>
    </row>
    <row r="57236" spans="1:3" x14ac:dyDescent="0.2">
      <c r="A57236" t="s">
        <v>1995</v>
      </c>
      <c r="B57236" s="1">
        <v>45097</v>
      </c>
      <c r="C57236">
        <v>310.58999999999997</v>
      </c>
    </row>
    <row r="57237" spans="1:3" x14ac:dyDescent="0.2">
      <c r="A57237" t="s">
        <v>148</v>
      </c>
      <c r="B57237" s="1">
        <v>45097</v>
      </c>
      <c r="C57237">
        <v>303.87</v>
      </c>
    </row>
    <row r="57238" spans="1:3" x14ac:dyDescent="0.2">
      <c r="A57238" t="s">
        <v>7012</v>
      </c>
      <c r="B57238" s="1">
        <v>45097</v>
      </c>
      <c r="C57238">
        <v>58.8</v>
      </c>
    </row>
    <row r="57239" spans="1:3" x14ac:dyDescent="0.2">
      <c r="A57239" t="s">
        <v>32</v>
      </c>
      <c r="B57239" s="1">
        <v>45097</v>
      </c>
      <c r="C57239">
        <v>785.72</v>
      </c>
    </row>
    <row r="57240" spans="1:3" x14ac:dyDescent="0.2">
      <c r="A57240" t="s">
        <v>536</v>
      </c>
      <c r="B57240" s="1">
        <v>45097</v>
      </c>
      <c r="C57240">
        <v>46.25</v>
      </c>
    </row>
    <row r="57241" spans="1:3" x14ac:dyDescent="0.2">
      <c r="A57241" t="s">
        <v>11856</v>
      </c>
      <c r="B57241" s="1">
        <v>45097</v>
      </c>
      <c r="C57241">
        <v>85.4</v>
      </c>
    </row>
    <row r="57242" spans="1:3" x14ac:dyDescent="0.2">
      <c r="A57242" t="s">
        <v>184</v>
      </c>
      <c r="B57242" s="1">
        <v>45097</v>
      </c>
      <c r="C57242">
        <v>41.48</v>
      </c>
    </row>
    <row r="57243" spans="1:3" x14ac:dyDescent="0.2">
      <c r="A57243" t="s">
        <v>5518</v>
      </c>
      <c r="B57243" s="1">
        <v>45097</v>
      </c>
      <c r="C57243">
        <v>229.4</v>
      </c>
    </row>
    <row r="57244" spans="1:3" x14ac:dyDescent="0.2">
      <c r="A57244" t="s">
        <v>2197</v>
      </c>
      <c r="B57244" s="1">
        <v>45097</v>
      </c>
      <c r="C57244">
        <v>53.9</v>
      </c>
    </row>
    <row r="57245" spans="1:3" x14ac:dyDescent="0.2">
      <c r="A57245" t="s">
        <v>11857</v>
      </c>
      <c r="B57245" s="1">
        <v>45097</v>
      </c>
      <c r="C57245">
        <v>33.700000000000003</v>
      </c>
    </row>
    <row r="57246" spans="1:3" x14ac:dyDescent="0.2">
      <c r="A57246" t="s">
        <v>11858</v>
      </c>
      <c r="B57246" s="1">
        <v>45097</v>
      </c>
      <c r="C57246">
        <v>148.75</v>
      </c>
    </row>
    <row r="57247" spans="1:3" x14ac:dyDescent="0.2">
      <c r="A57247" t="s">
        <v>3212</v>
      </c>
      <c r="B57247" s="1">
        <v>45097</v>
      </c>
      <c r="C57247">
        <v>315</v>
      </c>
    </row>
    <row r="57248" spans="1:3" x14ac:dyDescent="0.2">
      <c r="A57248" t="s">
        <v>6139</v>
      </c>
      <c r="B57248" s="1">
        <v>45097</v>
      </c>
      <c r="C57248">
        <v>515.23</v>
      </c>
    </row>
    <row r="57249" spans="1:3" x14ac:dyDescent="0.2">
      <c r="A57249" t="s">
        <v>7822</v>
      </c>
      <c r="B57249" s="1">
        <v>45097</v>
      </c>
      <c r="C57249">
        <v>306.20999999999998</v>
      </c>
    </row>
    <row r="57250" spans="1:3" x14ac:dyDescent="0.2">
      <c r="A57250" t="s">
        <v>64</v>
      </c>
      <c r="B57250" s="1">
        <v>45097</v>
      </c>
      <c r="C57250">
        <v>361.58</v>
      </c>
    </row>
    <row r="57251" spans="1:3" x14ac:dyDescent="0.2">
      <c r="A57251" t="s">
        <v>12</v>
      </c>
      <c r="B57251" s="1">
        <v>45097</v>
      </c>
      <c r="C57251">
        <v>139.93</v>
      </c>
    </row>
    <row r="57252" spans="1:3" x14ac:dyDescent="0.2">
      <c r="A57252" t="s">
        <v>11725</v>
      </c>
      <c r="B57252" s="1">
        <v>45098</v>
      </c>
      <c r="C57252">
        <v>33.9</v>
      </c>
    </row>
    <row r="57253" spans="1:3" x14ac:dyDescent="0.2">
      <c r="A57253" t="s">
        <v>29</v>
      </c>
      <c r="B57253" s="1">
        <v>45098</v>
      </c>
      <c r="C57253">
        <v>300.44</v>
      </c>
    </row>
    <row r="57254" spans="1:3" x14ac:dyDescent="0.2">
      <c r="A57254" t="s">
        <v>9785</v>
      </c>
      <c r="B57254" s="1">
        <v>45098</v>
      </c>
      <c r="C57254">
        <v>34.9</v>
      </c>
    </row>
    <row r="57255" spans="1:3" x14ac:dyDescent="0.2">
      <c r="A57255" t="s">
        <v>8452</v>
      </c>
      <c r="B57255" s="1">
        <v>45098</v>
      </c>
      <c r="C57255">
        <v>634.54999999999995</v>
      </c>
    </row>
    <row r="57256" spans="1:3" x14ac:dyDescent="0.2">
      <c r="A57256" t="s">
        <v>3762</v>
      </c>
      <c r="B57256" s="1">
        <v>45098</v>
      </c>
      <c r="C57256">
        <v>448.73</v>
      </c>
    </row>
    <row r="57257" spans="1:3" x14ac:dyDescent="0.2">
      <c r="A57257" t="s">
        <v>1258</v>
      </c>
      <c r="B57257" s="1">
        <v>45098</v>
      </c>
      <c r="C57257">
        <v>10878.37</v>
      </c>
    </row>
    <row r="57258" spans="1:3" x14ac:dyDescent="0.2">
      <c r="A57258" t="s">
        <v>5407</v>
      </c>
      <c r="B57258" s="1">
        <v>45098</v>
      </c>
      <c r="C57258">
        <v>74.849999999999994</v>
      </c>
    </row>
    <row r="57259" spans="1:3" x14ac:dyDescent="0.2">
      <c r="A57259" t="s">
        <v>6139</v>
      </c>
      <c r="B57259" s="1">
        <v>45098</v>
      </c>
      <c r="C57259">
        <v>682.14</v>
      </c>
    </row>
    <row r="57260" spans="1:3" x14ac:dyDescent="0.2">
      <c r="A57260" t="s">
        <v>11842</v>
      </c>
      <c r="B57260" s="1">
        <v>45098</v>
      </c>
      <c r="C57260">
        <v>112.35</v>
      </c>
    </row>
    <row r="57261" spans="1:3" x14ac:dyDescent="0.2">
      <c r="A57261" t="s">
        <v>1126</v>
      </c>
      <c r="B57261" s="1">
        <v>45098</v>
      </c>
      <c r="C57261">
        <v>194.65</v>
      </c>
    </row>
    <row r="57262" spans="1:3" x14ac:dyDescent="0.2">
      <c r="A57262" t="s">
        <v>11843</v>
      </c>
      <c r="B57262" s="1">
        <v>45098</v>
      </c>
      <c r="C57262">
        <v>48.7</v>
      </c>
    </row>
    <row r="57263" spans="1:3" x14ac:dyDescent="0.2">
      <c r="A57263" t="s">
        <v>7910</v>
      </c>
      <c r="B57263" s="1">
        <v>45098</v>
      </c>
      <c r="C57263">
        <v>295.86</v>
      </c>
    </row>
    <row r="57264" spans="1:3" x14ac:dyDescent="0.2">
      <c r="A57264" t="s">
        <v>147</v>
      </c>
      <c r="B57264" s="1">
        <v>45098</v>
      </c>
      <c r="C57264">
        <v>334.32</v>
      </c>
    </row>
    <row r="57265" spans="1:3" x14ac:dyDescent="0.2">
      <c r="A57265" t="s">
        <v>3556</v>
      </c>
      <c r="B57265" s="1">
        <v>45098</v>
      </c>
      <c r="C57265">
        <v>2956.3</v>
      </c>
    </row>
    <row r="57266" spans="1:3" x14ac:dyDescent="0.2">
      <c r="A57266" t="s">
        <v>308</v>
      </c>
      <c r="B57266" s="1">
        <v>45098</v>
      </c>
      <c r="C57266">
        <v>430.34</v>
      </c>
    </row>
    <row r="57267" spans="1:3" x14ac:dyDescent="0.2">
      <c r="A57267" t="s">
        <v>79</v>
      </c>
      <c r="B57267" s="1">
        <v>45098</v>
      </c>
      <c r="C57267">
        <v>35.950000000000003</v>
      </c>
    </row>
    <row r="57268" spans="1:3" x14ac:dyDescent="0.2">
      <c r="A57268" t="s">
        <v>79</v>
      </c>
      <c r="B57268" s="1">
        <v>45098</v>
      </c>
      <c r="C57268">
        <v>32.08</v>
      </c>
    </row>
    <row r="57269" spans="1:3" x14ac:dyDescent="0.2">
      <c r="A57269" t="s">
        <v>79</v>
      </c>
      <c r="B57269" s="1">
        <v>45098</v>
      </c>
      <c r="C57269">
        <v>35.950000000000003</v>
      </c>
    </row>
    <row r="57270" spans="1:3" x14ac:dyDescent="0.2">
      <c r="A57270" t="s">
        <v>79</v>
      </c>
      <c r="B57270" s="1">
        <v>45098</v>
      </c>
      <c r="C57270">
        <v>35.950000000000003</v>
      </c>
    </row>
    <row r="57271" spans="1:3" x14ac:dyDescent="0.2">
      <c r="A57271" t="s">
        <v>418</v>
      </c>
      <c r="B57271" s="1">
        <v>45098</v>
      </c>
      <c r="C57271">
        <v>119.6</v>
      </c>
    </row>
    <row r="57272" spans="1:3" x14ac:dyDescent="0.2">
      <c r="A57272" t="s">
        <v>11844</v>
      </c>
      <c r="B57272" s="1">
        <v>45098</v>
      </c>
      <c r="C57272">
        <v>184.8</v>
      </c>
    </row>
    <row r="57273" spans="1:3" x14ac:dyDescent="0.2">
      <c r="A57273" t="s">
        <v>1719</v>
      </c>
      <c r="B57273" s="1">
        <v>45098</v>
      </c>
      <c r="C57273">
        <v>1114.54</v>
      </c>
    </row>
    <row r="57274" spans="1:3" x14ac:dyDescent="0.2">
      <c r="A57274" t="s">
        <v>596</v>
      </c>
      <c r="B57274" s="1">
        <v>45098</v>
      </c>
      <c r="C57274">
        <v>1191.9000000000001</v>
      </c>
    </row>
    <row r="57275" spans="1:3" x14ac:dyDescent="0.2">
      <c r="A57275" t="s">
        <v>2662</v>
      </c>
      <c r="B57275" s="1">
        <v>45098</v>
      </c>
      <c r="C57275">
        <v>933.52</v>
      </c>
    </row>
    <row r="57276" spans="1:3" x14ac:dyDescent="0.2">
      <c r="A57276" t="s">
        <v>11845</v>
      </c>
      <c r="B57276" s="1">
        <v>45098</v>
      </c>
      <c r="C57276">
        <v>390.28</v>
      </c>
    </row>
    <row r="57277" spans="1:3" x14ac:dyDescent="0.2">
      <c r="A57277" t="s">
        <v>11025</v>
      </c>
      <c r="B57277" s="1">
        <v>45098</v>
      </c>
      <c r="C57277">
        <v>382.5</v>
      </c>
    </row>
    <row r="57278" spans="1:3" x14ac:dyDescent="0.2">
      <c r="A57278" t="s">
        <v>11846</v>
      </c>
      <c r="B57278" s="1">
        <v>45098</v>
      </c>
      <c r="C57278">
        <v>210.8</v>
      </c>
    </row>
    <row r="57279" spans="1:3" x14ac:dyDescent="0.2">
      <c r="A57279" t="s">
        <v>11847</v>
      </c>
      <c r="B57279" s="1">
        <v>45098</v>
      </c>
      <c r="C57279">
        <v>60.65</v>
      </c>
    </row>
    <row r="57280" spans="1:3" x14ac:dyDescent="0.2">
      <c r="A57280" t="s">
        <v>11848</v>
      </c>
      <c r="B57280" s="1">
        <v>45098</v>
      </c>
      <c r="C57280">
        <v>83.8</v>
      </c>
    </row>
    <row r="57281" spans="1:3" x14ac:dyDescent="0.2">
      <c r="A57281" t="s">
        <v>11849</v>
      </c>
      <c r="B57281" s="1">
        <v>45098</v>
      </c>
      <c r="C57281">
        <v>23.9</v>
      </c>
    </row>
    <row r="57282" spans="1:3" x14ac:dyDescent="0.2">
      <c r="A57282" t="s">
        <v>8452</v>
      </c>
      <c r="B57282" s="1">
        <v>45098</v>
      </c>
      <c r="C57282">
        <v>832.5</v>
      </c>
    </row>
    <row r="57283" spans="1:3" x14ac:dyDescent="0.2">
      <c r="A57283" t="s">
        <v>8452</v>
      </c>
      <c r="B57283" s="1">
        <v>45098</v>
      </c>
      <c r="C57283">
        <v>881.99</v>
      </c>
    </row>
    <row r="57284" spans="1:3" x14ac:dyDescent="0.2">
      <c r="A57284" t="s">
        <v>46</v>
      </c>
      <c r="B57284" s="1">
        <v>45098</v>
      </c>
      <c r="C57284">
        <v>142.47999999999999</v>
      </c>
    </row>
    <row r="57285" spans="1:3" x14ac:dyDescent="0.2">
      <c r="A57285" t="s">
        <v>46</v>
      </c>
      <c r="B57285" s="1">
        <v>45098</v>
      </c>
      <c r="C57285">
        <v>296.33999999999997</v>
      </c>
    </row>
    <row r="57286" spans="1:3" x14ac:dyDescent="0.2">
      <c r="A57286" t="s">
        <v>12</v>
      </c>
      <c r="B57286" s="1">
        <v>45098</v>
      </c>
      <c r="C57286">
        <v>117.61</v>
      </c>
    </row>
    <row r="57287" spans="1:3" x14ac:dyDescent="0.2">
      <c r="A57287" t="s">
        <v>6120</v>
      </c>
      <c r="B57287" s="1">
        <v>45098</v>
      </c>
      <c r="C57287">
        <v>67.22</v>
      </c>
    </row>
    <row r="57288" spans="1:3" x14ac:dyDescent="0.2">
      <c r="A57288" t="s">
        <v>7012</v>
      </c>
      <c r="B57288" s="1">
        <v>45098</v>
      </c>
      <c r="C57288">
        <v>45.9</v>
      </c>
    </row>
    <row r="57289" spans="1:3" x14ac:dyDescent="0.2">
      <c r="A57289" t="s">
        <v>11828</v>
      </c>
      <c r="B57289" s="1">
        <v>45099</v>
      </c>
      <c r="C57289">
        <v>63.95</v>
      </c>
    </row>
    <row r="57290" spans="1:3" x14ac:dyDescent="0.2">
      <c r="A57290" t="s">
        <v>11077</v>
      </c>
      <c r="B57290" s="1">
        <v>45099</v>
      </c>
      <c r="C57290">
        <v>242.95</v>
      </c>
    </row>
    <row r="57291" spans="1:3" x14ac:dyDescent="0.2">
      <c r="A57291" t="s">
        <v>10473</v>
      </c>
      <c r="B57291" s="1">
        <v>45099</v>
      </c>
      <c r="C57291">
        <v>109.55</v>
      </c>
    </row>
    <row r="57292" spans="1:3" x14ac:dyDescent="0.2">
      <c r="A57292" t="s">
        <v>2163</v>
      </c>
      <c r="B57292" s="1">
        <v>45099</v>
      </c>
      <c r="C57292">
        <v>39.5</v>
      </c>
    </row>
    <row r="57293" spans="1:3" x14ac:dyDescent="0.2">
      <c r="A57293" t="s">
        <v>1421</v>
      </c>
      <c r="B57293" s="1">
        <v>45099</v>
      </c>
      <c r="C57293">
        <v>175</v>
      </c>
    </row>
    <row r="57294" spans="1:3" x14ac:dyDescent="0.2">
      <c r="A57294" t="s">
        <v>11829</v>
      </c>
      <c r="B57294" s="1">
        <v>45099</v>
      </c>
      <c r="C57294">
        <v>61.5</v>
      </c>
    </row>
    <row r="57295" spans="1:3" x14ac:dyDescent="0.2">
      <c r="A57295" t="s">
        <v>11830</v>
      </c>
      <c r="B57295" s="1">
        <v>45099</v>
      </c>
      <c r="C57295">
        <v>32.5</v>
      </c>
    </row>
    <row r="57296" spans="1:3" x14ac:dyDescent="0.2">
      <c r="A57296" t="s">
        <v>11277</v>
      </c>
      <c r="B57296" s="1">
        <v>45099</v>
      </c>
      <c r="C57296">
        <v>119.65</v>
      </c>
    </row>
    <row r="57297" spans="1:3" x14ac:dyDescent="0.2">
      <c r="A57297" t="s">
        <v>4184</v>
      </c>
      <c r="B57297" s="1">
        <v>45099</v>
      </c>
      <c r="C57297">
        <v>339.1</v>
      </c>
    </row>
    <row r="57298" spans="1:3" x14ac:dyDescent="0.2">
      <c r="A57298" t="s">
        <v>1568</v>
      </c>
      <c r="B57298" s="1">
        <v>45099</v>
      </c>
      <c r="C57298">
        <v>431.52</v>
      </c>
    </row>
    <row r="57299" spans="1:3" x14ac:dyDescent="0.2">
      <c r="A57299" t="s">
        <v>11831</v>
      </c>
      <c r="B57299" s="1">
        <v>45099</v>
      </c>
      <c r="C57299">
        <v>194.05</v>
      </c>
    </row>
    <row r="57300" spans="1:3" x14ac:dyDescent="0.2">
      <c r="A57300" t="s">
        <v>11832</v>
      </c>
      <c r="B57300" s="1">
        <v>45099</v>
      </c>
      <c r="C57300">
        <v>479.2</v>
      </c>
    </row>
    <row r="57301" spans="1:3" x14ac:dyDescent="0.2">
      <c r="A57301" t="s">
        <v>11583</v>
      </c>
      <c r="B57301" s="1">
        <v>45099</v>
      </c>
      <c r="C57301">
        <v>63.9</v>
      </c>
    </row>
    <row r="57302" spans="1:3" x14ac:dyDescent="0.2">
      <c r="A57302" t="s">
        <v>6120</v>
      </c>
      <c r="B57302" s="1">
        <v>45099</v>
      </c>
      <c r="C57302">
        <v>236.23</v>
      </c>
    </row>
    <row r="57303" spans="1:3" x14ac:dyDescent="0.2">
      <c r="A57303" t="s">
        <v>11833</v>
      </c>
      <c r="B57303" s="1">
        <v>45099</v>
      </c>
      <c r="C57303">
        <v>40.950000000000003</v>
      </c>
    </row>
    <row r="57304" spans="1:3" x14ac:dyDescent="0.2">
      <c r="A57304" t="s">
        <v>582</v>
      </c>
      <c r="B57304" s="1">
        <v>45099</v>
      </c>
      <c r="C57304">
        <v>99.75</v>
      </c>
    </row>
    <row r="57305" spans="1:3" x14ac:dyDescent="0.2">
      <c r="A57305" t="s">
        <v>9956</v>
      </c>
      <c r="B57305" s="1">
        <v>45099</v>
      </c>
      <c r="C57305">
        <v>99.95</v>
      </c>
    </row>
    <row r="57306" spans="1:3" x14ac:dyDescent="0.2">
      <c r="A57306" t="s">
        <v>4985</v>
      </c>
      <c r="B57306" s="1">
        <v>45099</v>
      </c>
      <c r="C57306">
        <v>64.5</v>
      </c>
    </row>
    <row r="57307" spans="1:3" x14ac:dyDescent="0.2">
      <c r="A57307" t="s">
        <v>3757</v>
      </c>
      <c r="B57307" s="1">
        <v>45099</v>
      </c>
      <c r="C57307">
        <v>41.95</v>
      </c>
    </row>
    <row r="57308" spans="1:3" x14ac:dyDescent="0.2">
      <c r="A57308" t="s">
        <v>3268</v>
      </c>
      <c r="B57308" s="1">
        <v>45099</v>
      </c>
      <c r="C57308">
        <v>63.95</v>
      </c>
    </row>
    <row r="57309" spans="1:3" x14ac:dyDescent="0.2">
      <c r="A57309" t="s">
        <v>11834</v>
      </c>
      <c r="B57309" s="1">
        <v>45099</v>
      </c>
      <c r="C57309">
        <v>61.5</v>
      </c>
    </row>
    <row r="57310" spans="1:3" x14ac:dyDescent="0.2">
      <c r="A57310" t="s">
        <v>1161</v>
      </c>
      <c r="B57310" s="1">
        <v>45099</v>
      </c>
      <c r="C57310">
        <v>1303.6400000000001</v>
      </c>
    </row>
    <row r="57311" spans="1:3" x14ac:dyDescent="0.2">
      <c r="A57311" t="s">
        <v>5673</v>
      </c>
      <c r="B57311" s="1">
        <v>45099</v>
      </c>
      <c r="C57311">
        <v>5475</v>
      </c>
    </row>
    <row r="57312" spans="1:3" x14ac:dyDescent="0.2">
      <c r="A57312" t="s">
        <v>11</v>
      </c>
      <c r="B57312" s="1">
        <v>45099</v>
      </c>
      <c r="C57312">
        <v>149.25</v>
      </c>
    </row>
    <row r="57313" spans="1:3" x14ac:dyDescent="0.2">
      <c r="A57313" t="s">
        <v>8452</v>
      </c>
      <c r="B57313" s="1">
        <v>45099</v>
      </c>
      <c r="C57313">
        <v>575.34</v>
      </c>
    </row>
    <row r="57314" spans="1:3" x14ac:dyDescent="0.2">
      <c r="A57314" t="s">
        <v>29</v>
      </c>
      <c r="B57314" s="1">
        <v>45099</v>
      </c>
      <c r="C57314">
        <v>448.67</v>
      </c>
    </row>
    <row r="57315" spans="1:3" x14ac:dyDescent="0.2">
      <c r="A57315" t="s">
        <v>40</v>
      </c>
      <c r="B57315" s="1">
        <v>45099</v>
      </c>
      <c r="C57315">
        <v>331</v>
      </c>
    </row>
    <row r="57316" spans="1:3" x14ac:dyDescent="0.2">
      <c r="A57316" t="s">
        <v>11835</v>
      </c>
      <c r="B57316" s="1">
        <v>45099</v>
      </c>
      <c r="C57316">
        <v>161.94999999999999</v>
      </c>
    </row>
    <row r="57317" spans="1:3" x14ac:dyDescent="0.2">
      <c r="A57317" t="s">
        <v>11836</v>
      </c>
      <c r="B57317" s="1">
        <v>45099</v>
      </c>
      <c r="C57317">
        <v>34.92</v>
      </c>
    </row>
    <row r="57318" spans="1:3" x14ac:dyDescent="0.2">
      <c r="A57318" t="s">
        <v>4526</v>
      </c>
      <c r="B57318" s="1">
        <v>45099</v>
      </c>
      <c r="C57318">
        <v>29.9</v>
      </c>
    </row>
    <row r="57319" spans="1:3" x14ac:dyDescent="0.2">
      <c r="A57319" t="s">
        <v>184</v>
      </c>
      <c r="B57319" s="1">
        <v>45099</v>
      </c>
      <c r="C57319">
        <v>49.75</v>
      </c>
    </row>
    <row r="57320" spans="1:3" x14ac:dyDescent="0.2">
      <c r="A57320" t="s">
        <v>1533</v>
      </c>
      <c r="B57320" s="1">
        <v>45099</v>
      </c>
      <c r="C57320">
        <v>388.52</v>
      </c>
    </row>
    <row r="57321" spans="1:3" x14ac:dyDescent="0.2">
      <c r="A57321" t="s">
        <v>11837</v>
      </c>
      <c r="B57321" s="1">
        <v>45099</v>
      </c>
      <c r="C57321">
        <v>84.37</v>
      </c>
    </row>
    <row r="57322" spans="1:3" x14ac:dyDescent="0.2">
      <c r="A57322" t="s">
        <v>11838</v>
      </c>
      <c r="B57322" s="1">
        <v>45099</v>
      </c>
      <c r="C57322">
        <v>36.92</v>
      </c>
    </row>
    <row r="57323" spans="1:3" x14ac:dyDescent="0.2">
      <c r="A57323" t="s">
        <v>11839</v>
      </c>
      <c r="B57323" s="1">
        <v>45099</v>
      </c>
      <c r="C57323">
        <v>41.9</v>
      </c>
    </row>
    <row r="57324" spans="1:3" x14ac:dyDescent="0.2">
      <c r="A57324" t="s">
        <v>11840</v>
      </c>
      <c r="B57324" s="1">
        <v>45099</v>
      </c>
      <c r="C57324">
        <v>48.9</v>
      </c>
    </row>
    <row r="57325" spans="1:3" x14ac:dyDescent="0.2">
      <c r="A57325" t="s">
        <v>11540</v>
      </c>
      <c r="B57325" s="1">
        <v>45099</v>
      </c>
      <c r="C57325">
        <v>24.85</v>
      </c>
    </row>
    <row r="57326" spans="1:3" x14ac:dyDescent="0.2">
      <c r="A57326" t="s">
        <v>11841</v>
      </c>
      <c r="B57326" s="1">
        <v>45099</v>
      </c>
      <c r="C57326">
        <v>160.35</v>
      </c>
    </row>
    <row r="57327" spans="1:3" x14ac:dyDescent="0.2">
      <c r="A57327" t="s">
        <v>1533</v>
      </c>
      <c r="B57327" s="1">
        <v>45099</v>
      </c>
      <c r="C57327">
        <v>471.41</v>
      </c>
    </row>
    <row r="57328" spans="1:3" x14ac:dyDescent="0.2">
      <c r="A57328" t="s">
        <v>11</v>
      </c>
      <c r="B57328" s="1">
        <v>45099</v>
      </c>
      <c r="C57328">
        <v>758.46</v>
      </c>
    </row>
    <row r="57329" spans="1:3" x14ac:dyDescent="0.2">
      <c r="A57329" t="s">
        <v>481</v>
      </c>
      <c r="B57329" s="1">
        <v>45099</v>
      </c>
      <c r="C57329">
        <v>318</v>
      </c>
    </row>
    <row r="57330" spans="1:3" x14ac:dyDescent="0.2">
      <c r="A57330" t="s">
        <v>12</v>
      </c>
      <c r="B57330" s="1">
        <v>45099</v>
      </c>
      <c r="C57330">
        <v>419.66</v>
      </c>
    </row>
    <row r="57331" spans="1:3" x14ac:dyDescent="0.2">
      <c r="A57331" t="s">
        <v>6885</v>
      </c>
      <c r="B57331" s="1">
        <v>45100</v>
      </c>
      <c r="C57331">
        <v>183.5</v>
      </c>
    </row>
    <row r="57332" spans="1:3" x14ac:dyDescent="0.2">
      <c r="A57332" t="s">
        <v>3895</v>
      </c>
      <c r="B57332" s="1">
        <v>45100</v>
      </c>
      <c r="C57332">
        <v>56.65</v>
      </c>
    </row>
    <row r="57333" spans="1:3" x14ac:dyDescent="0.2">
      <c r="A57333" t="s">
        <v>11265</v>
      </c>
      <c r="B57333" s="1">
        <v>45100</v>
      </c>
      <c r="C57333">
        <v>10.95</v>
      </c>
    </row>
    <row r="57334" spans="1:3" x14ac:dyDescent="0.2">
      <c r="A57334" t="s">
        <v>7380</v>
      </c>
      <c r="B57334" s="1">
        <v>45100</v>
      </c>
      <c r="C57334">
        <v>35</v>
      </c>
    </row>
    <row r="57335" spans="1:3" x14ac:dyDescent="0.2">
      <c r="A57335" t="s">
        <v>5518</v>
      </c>
      <c r="B57335" s="1">
        <v>45100</v>
      </c>
      <c r="C57335">
        <v>41.5</v>
      </c>
    </row>
    <row r="57336" spans="1:3" x14ac:dyDescent="0.2">
      <c r="A57336" t="s">
        <v>11810</v>
      </c>
      <c r="B57336" s="1">
        <v>45100</v>
      </c>
      <c r="C57336">
        <v>22.9</v>
      </c>
    </row>
    <row r="57337" spans="1:3" x14ac:dyDescent="0.2">
      <c r="A57337" t="s">
        <v>11811</v>
      </c>
      <c r="B57337" s="1">
        <v>45100</v>
      </c>
      <c r="C57337">
        <v>14.95</v>
      </c>
    </row>
    <row r="57338" spans="1:3" x14ac:dyDescent="0.2">
      <c r="A57338" t="s">
        <v>6433</v>
      </c>
      <c r="B57338" s="1">
        <v>45100</v>
      </c>
      <c r="C57338">
        <v>44.95</v>
      </c>
    </row>
    <row r="57339" spans="1:3" x14ac:dyDescent="0.2">
      <c r="A57339" t="s">
        <v>11812</v>
      </c>
      <c r="B57339" s="1">
        <v>45100</v>
      </c>
      <c r="C57339">
        <v>8.5</v>
      </c>
    </row>
    <row r="57340" spans="1:3" x14ac:dyDescent="0.2">
      <c r="A57340" t="s">
        <v>1034</v>
      </c>
      <c r="B57340" s="1">
        <v>45100</v>
      </c>
      <c r="C57340">
        <v>44.95</v>
      </c>
    </row>
    <row r="57341" spans="1:3" x14ac:dyDescent="0.2">
      <c r="A57341" t="s">
        <v>11813</v>
      </c>
      <c r="B57341" s="1">
        <v>45100</v>
      </c>
      <c r="C57341">
        <v>8.5</v>
      </c>
    </row>
    <row r="57342" spans="1:3" x14ac:dyDescent="0.2">
      <c r="A57342" t="s">
        <v>11814</v>
      </c>
      <c r="B57342" s="1">
        <v>45100</v>
      </c>
      <c r="C57342">
        <v>8.5</v>
      </c>
    </row>
    <row r="57343" spans="1:3" x14ac:dyDescent="0.2">
      <c r="A57343" t="s">
        <v>7359</v>
      </c>
      <c r="B57343" s="1">
        <v>45100</v>
      </c>
      <c r="C57343">
        <v>52.5</v>
      </c>
    </row>
    <row r="57344" spans="1:3" x14ac:dyDescent="0.2">
      <c r="A57344" t="s">
        <v>11815</v>
      </c>
      <c r="B57344" s="1">
        <v>45100</v>
      </c>
      <c r="C57344">
        <v>68.849999999999994</v>
      </c>
    </row>
    <row r="57345" spans="1:3" x14ac:dyDescent="0.2">
      <c r="A57345" t="s">
        <v>319</v>
      </c>
      <c r="B57345" s="1">
        <v>45100</v>
      </c>
      <c r="C57345">
        <v>6683.02</v>
      </c>
    </row>
    <row r="57346" spans="1:3" x14ac:dyDescent="0.2">
      <c r="A57346" t="s">
        <v>119</v>
      </c>
      <c r="B57346" s="1">
        <v>45100</v>
      </c>
      <c r="C57346">
        <v>2211.27</v>
      </c>
    </row>
    <row r="57347" spans="1:3" x14ac:dyDescent="0.2">
      <c r="A57347" t="s">
        <v>9767</v>
      </c>
      <c r="B57347" s="1">
        <v>45100</v>
      </c>
      <c r="C57347">
        <v>153.80000000000001</v>
      </c>
    </row>
    <row r="57348" spans="1:3" x14ac:dyDescent="0.2">
      <c r="A57348" t="s">
        <v>11816</v>
      </c>
      <c r="B57348" s="1">
        <v>45100</v>
      </c>
      <c r="C57348">
        <v>54.95</v>
      </c>
    </row>
    <row r="57349" spans="1:3" x14ac:dyDescent="0.2">
      <c r="A57349" t="s">
        <v>11471</v>
      </c>
      <c r="B57349" s="1">
        <v>45100</v>
      </c>
      <c r="C57349">
        <v>272.5</v>
      </c>
    </row>
    <row r="57350" spans="1:3" x14ac:dyDescent="0.2">
      <c r="A57350" t="s">
        <v>11817</v>
      </c>
      <c r="B57350" s="1">
        <v>45100</v>
      </c>
      <c r="C57350">
        <v>54.95</v>
      </c>
    </row>
    <row r="57351" spans="1:3" x14ac:dyDescent="0.2">
      <c r="A57351" t="s">
        <v>11818</v>
      </c>
      <c r="B57351" s="1">
        <v>45100</v>
      </c>
      <c r="C57351">
        <v>44.95</v>
      </c>
    </row>
    <row r="57352" spans="1:3" x14ac:dyDescent="0.2">
      <c r="A57352" t="s">
        <v>8722</v>
      </c>
      <c r="B57352" s="1">
        <v>45100</v>
      </c>
      <c r="C57352">
        <v>330.8</v>
      </c>
    </row>
    <row r="57353" spans="1:3" x14ac:dyDescent="0.2">
      <c r="A57353" t="s">
        <v>11819</v>
      </c>
      <c r="B57353" s="1">
        <v>45100</v>
      </c>
      <c r="C57353">
        <v>182.8</v>
      </c>
    </row>
    <row r="57354" spans="1:3" x14ac:dyDescent="0.2">
      <c r="A57354" t="s">
        <v>79</v>
      </c>
      <c r="B57354" s="1">
        <v>45100</v>
      </c>
      <c r="C57354">
        <v>35.950000000000003</v>
      </c>
    </row>
    <row r="57355" spans="1:3" x14ac:dyDescent="0.2">
      <c r="A57355" t="s">
        <v>416</v>
      </c>
      <c r="B57355" s="1">
        <v>45100</v>
      </c>
      <c r="C57355">
        <v>513</v>
      </c>
    </row>
    <row r="57356" spans="1:3" x14ac:dyDescent="0.2">
      <c r="A57356" t="s">
        <v>355</v>
      </c>
      <c r="B57356" s="1">
        <v>45100</v>
      </c>
      <c r="C57356">
        <v>190.4</v>
      </c>
    </row>
    <row r="57357" spans="1:3" x14ac:dyDescent="0.2">
      <c r="A57357" t="s">
        <v>355</v>
      </c>
      <c r="B57357" s="1">
        <v>45100</v>
      </c>
      <c r="C57357">
        <v>697.03</v>
      </c>
    </row>
    <row r="57358" spans="1:3" x14ac:dyDescent="0.2">
      <c r="A57358" t="s">
        <v>583</v>
      </c>
      <c r="B57358" s="1">
        <v>45100</v>
      </c>
      <c r="C57358">
        <v>463.9</v>
      </c>
    </row>
    <row r="57359" spans="1:3" x14ac:dyDescent="0.2">
      <c r="A57359" t="s">
        <v>143</v>
      </c>
      <c r="B57359" s="1">
        <v>45100</v>
      </c>
      <c r="C57359">
        <v>381.47</v>
      </c>
    </row>
    <row r="57360" spans="1:3" x14ac:dyDescent="0.2">
      <c r="A57360" t="s">
        <v>11820</v>
      </c>
      <c r="B57360" s="1">
        <v>45100</v>
      </c>
      <c r="C57360">
        <v>173.35</v>
      </c>
    </row>
    <row r="57361" spans="1:3" x14ac:dyDescent="0.2">
      <c r="A57361" t="s">
        <v>46</v>
      </c>
      <c r="B57361" s="1">
        <v>45100</v>
      </c>
      <c r="C57361">
        <v>439.06</v>
      </c>
    </row>
    <row r="57362" spans="1:3" x14ac:dyDescent="0.2">
      <c r="A57362" t="s">
        <v>46</v>
      </c>
      <c r="B57362" s="1">
        <v>45100</v>
      </c>
      <c r="C57362">
        <v>32.1</v>
      </c>
    </row>
    <row r="57363" spans="1:3" x14ac:dyDescent="0.2">
      <c r="A57363" t="s">
        <v>9714</v>
      </c>
      <c r="B57363" s="1">
        <v>45100</v>
      </c>
      <c r="C57363">
        <v>1199.27</v>
      </c>
    </row>
    <row r="57364" spans="1:3" x14ac:dyDescent="0.2">
      <c r="A57364" t="s">
        <v>6139</v>
      </c>
      <c r="B57364" s="1">
        <v>45100</v>
      </c>
      <c r="C57364">
        <v>499.72</v>
      </c>
    </row>
    <row r="57365" spans="1:3" x14ac:dyDescent="0.2">
      <c r="A57365" t="s">
        <v>11821</v>
      </c>
      <c r="B57365" s="1">
        <v>45100</v>
      </c>
      <c r="C57365">
        <v>85.9</v>
      </c>
    </row>
    <row r="57366" spans="1:3" x14ac:dyDescent="0.2">
      <c r="A57366" t="s">
        <v>349</v>
      </c>
      <c r="B57366" s="1">
        <v>45100</v>
      </c>
      <c r="C57366">
        <v>20.98</v>
      </c>
    </row>
    <row r="57367" spans="1:3" x14ac:dyDescent="0.2">
      <c r="A57367" t="s">
        <v>349</v>
      </c>
      <c r="B57367" s="1">
        <v>45100</v>
      </c>
      <c r="C57367">
        <v>22.48</v>
      </c>
    </row>
    <row r="57368" spans="1:3" x14ac:dyDescent="0.2">
      <c r="A57368" t="s">
        <v>482</v>
      </c>
      <c r="B57368" s="1">
        <v>45100</v>
      </c>
      <c r="C57368">
        <v>20.25</v>
      </c>
    </row>
    <row r="57369" spans="1:3" x14ac:dyDescent="0.2">
      <c r="A57369" t="s">
        <v>482</v>
      </c>
      <c r="B57369" s="1">
        <v>45100</v>
      </c>
      <c r="C57369">
        <v>20.25</v>
      </c>
    </row>
    <row r="57370" spans="1:3" x14ac:dyDescent="0.2">
      <c r="A57370" t="s">
        <v>482</v>
      </c>
      <c r="B57370" s="1">
        <v>45100</v>
      </c>
      <c r="C57370">
        <v>92.9</v>
      </c>
    </row>
    <row r="57371" spans="1:3" x14ac:dyDescent="0.2">
      <c r="A57371" t="s">
        <v>482</v>
      </c>
      <c r="B57371" s="1">
        <v>45100</v>
      </c>
      <c r="C57371">
        <v>503.74</v>
      </c>
    </row>
    <row r="57372" spans="1:3" x14ac:dyDescent="0.2">
      <c r="A57372" t="s">
        <v>11822</v>
      </c>
      <c r="B57372" s="1">
        <v>45100</v>
      </c>
      <c r="C57372">
        <v>96.4</v>
      </c>
    </row>
    <row r="57373" spans="1:3" x14ac:dyDescent="0.2">
      <c r="A57373" t="s">
        <v>4184</v>
      </c>
      <c r="B57373" s="1">
        <v>45100</v>
      </c>
      <c r="C57373">
        <v>4.7699999999999996</v>
      </c>
    </row>
    <row r="57374" spans="1:3" x14ac:dyDescent="0.2">
      <c r="A57374" t="s">
        <v>349</v>
      </c>
      <c r="B57374" s="1">
        <v>45100</v>
      </c>
      <c r="C57374">
        <v>788.94</v>
      </c>
    </row>
    <row r="57375" spans="1:3" x14ac:dyDescent="0.2">
      <c r="A57375" t="s">
        <v>653</v>
      </c>
      <c r="B57375" s="1">
        <v>45100</v>
      </c>
      <c r="C57375">
        <v>404.39</v>
      </c>
    </row>
    <row r="57376" spans="1:3" x14ac:dyDescent="0.2">
      <c r="A57376" t="s">
        <v>495</v>
      </c>
      <c r="B57376" s="1">
        <v>45100</v>
      </c>
      <c r="C57376">
        <v>608</v>
      </c>
    </row>
    <row r="57377" spans="1:3" x14ac:dyDescent="0.2">
      <c r="A57377" t="s">
        <v>46</v>
      </c>
      <c r="B57377" s="1">
        <v>45100</v>
      </c>
      <c r="C57377">
        <v>536.49</v>
      </c>
    </row>
    <row r="57378" spans="1:3" x14ac:dyDescent="0.2">
      <c r="A57378" t="s">
        <v>11823</v>
      </c>
      <c r="B57378" s="1">
        <v>45100</v>
      </c>
      <c r="C57378">
        <v>71.45</v>
      </c>
    </row>
    <row r="57379" spans="1:3" x14ac:dyDescent="0.2">
      <c r="A57379" t="s">
        <v>11824</v>
      </c>
      <c r="B57379" s="1">
        <v>45100</v>
      </c>
      <c r="C57379">
        <v>53.9</v>
      </c>
    </row>
    <row r="57380" spans="1:3" x14ac:dyDescent="0.2">
      <c r="A57380" t="s">
        <v>6142</v>
      </c>
      <c r="B57380" s="1">
        <v>45100</v>
      </c>
      <c r="C57380">
        <v>95.8</v>
      </c>
    </row>
    <row r="57381" spans="1:3" x14ac:dyDescent="0.2">
      <c r="A57381" t="s">
        <v>445</v>
      </c>
      <c r="B57381" s="1">
        <v>45100</v>
      </c>
      <c r="C57381">
        <v>382.55</v>
      </c>
    </row>
    <row r="57382" spans="1:3" x14ac:dyDescent="0.2">
      <c r="A57382" t="s">
        <v>11825</v>
      </c>
      <c r="B57382" s="1">
        <v>45100</v>
      </c>
      <c r="C57382">
        <v>88.85</v>
      </c>
    </row>
    <row r="57383" spans="1:3" x14ac:dyDescent="0.2">
      <c r="A57383" t="s">
        <v>11826</v>
      </c>
      <c r="B57383" s="1">
        <v>45100</v>
      </c>
      <c r="C57383">
        <v>123.8</v>
      </c>
    </row>
    <row r="57384" spans="1:3" x14ac:dyDescent="0.2">
      <c r="A57384" t="s">
        <v>11827</v>
      </c>
      <c r="B57384" s="1">
        <v>45100</v>
      </c>
      <c r="C57384">
        <v>53.9</v>
      </c>
    </row>
    <row r="57385" spans="1:3" x14ac:dyDescent="0.2">
      <c r="A57385" t="s">
        <v>1843</v>
      </c>
      <c r="B57385" s="1">
        <v>45100</v>
      </c>
      <c r="C57385">
        <v>183.95</v>
      </c>
    </row>
    <row r="57386" spans="1:3" x14ac:dyDescent="0.2">
      <c r="A57386" t="s">
        <v>3778</v>
      </c>
      <c r="B57386" s="1">
        <v>45100</v>
      </c>
      <c r="C57386">
        <v>102.95</v>
      </c>
    </row>
    <row r="57387" spans="1:3" x14ac:dyDescent="0.2">
      <c r="A57387" t="s">
        <v>12</v>
      </c>
      <c r="B57387" s="1">
        <v>45100</v>
      </c>
      <c r="C57387">
        <v>256.66000000000003</v>
      </c>
    </row>
    <row r="57388" spans="1:3" x14ac:dyDescent="0.2">
      <c r="A57388" t="s">
        <v>11784</v>
      </c>
      <c r="B57388" s="1">
        <v>45103</v>
      </c>
      <c r="C57388">
        <v>60.9</v>
      </c>
    </row>
    <row r="57389" spans="1:3" x14ac:dyDescent="0.2">
      <c r="A57389" t="s">
        <v>83</v>
      </c>
      <c r="B57389" s="1">
        <v>45103</v>
      </c>
      <c r="C57389">
        <v>402.71</v>
      </c>
    </row>
    <row r="57390" spans="1:3" x14ac:dyDescent="0.2">
      <c r="A57390" t="s">
        <v>257</v>
      </c>
      <c r="B57390" s="1">
        <v>45103</v>
      </c>
      <c r="C57390">
        <v>657.48</v>
      </c>
    </row>
    <row r="57391" spans="1:3" x14ac:dyDescent="0.2">
      <c r="A57391" t="s">
        <v>767</v>
      </c>
      <c r="B57391" s="1">
        <v>45103</v>
      </c>
      <c r="C57391">
        <v>270.26</v>
      </c>
    </row>
    <row r="57392" spans="1:3" x14ac:dyDescent="0.2">
      <c r="A57392" t="s">
        <v>7204</v>
      </c>
      <c r="B57392" s="1">
        <v>45103</v>
      </c>
      <c r="C57392">
        <v>78.900000000000006</v>
      </c>
    </row>
    <row r="57393" spans="1:3" x14ac:dyDescent="0.2">
      <c r="A57393" t="s">
        <v>11785</v>
      </c>
      <c r="B57393" s="1">
        <v>45103</v>
      </c>
      <c r="C57393">
        <v>207.2</v>
      </c>
    </row>
    <row r="57394" spans="1:3" x14ac:dyDescent="0.2">
      <c r="A57394" t="s">
        <v>483</v>
      </c>
      <c r="B57394" s="1">
        <v>45103</v>
      </c>
      <c r="C57394">
        <v>134.85</v>
      </c>
    </row>
    <row r="57395" spans="1:3" x14ac:dyDescent="0.2">
      <c r="A57395" t="s">
        <v>597</v>
      </c>
      <c r="B57395" s="1">
        <v>45103</v>
      </c>
      <c r="C57395">
        <v>276.64999999999998</v>
      </c>
    </row>
    <row r="57396" spans="1:3" x14ac:dyDescent="0.2">
      <c r="A57396" t="s">
        <v>79</v>
      </c>
      <c r="B57396" s="1">
        <v>45103</v>
      </c>
      <c r="C57396">
        <v>32.08</v>
      </c>
    </row>
    <row r="57397" spans="1:3" x14ac:dyDescent="0.2">
      <c r="A57397" t="s">
        <v>79</v>
      </c>
      <c r="B57397" s="1">
        <v>45103</v>
      </c>
      <c r="C57397">
        <v>32.08</v>
      </c>
    </row>
    <row r="57398" spans="1:3" x14ac:dyDescent="0.2">
      <c r="A57398" t="s">
        <v>147</v>
      </c>
      <c r="B57398" s="1">
        <v>45103</v>
      </c>
      <c r="C57398">
        <v>63.96</v>
      </c>
    </row>
    <row r="57399" spans="1:3" x14ac:dyDescent="0.2">
      <c r="A57399" t="s">
        <v>334</v>
      </c>
      <c r="B57399" s="1">
        <v>45103</v>
      </c>
      <c r="C57399">
        <v>57.89</v>
      </c>
    </row>
    <row r="57400" spans="1:3" x14ac:dyDescent="0.2">
      <c r="A57400" t="s">
        <v>536</v>
      </c>
      <c r="B57400" s="1">
        <v>45103</v>
      </c>
      <c r="C57400">
        <v>33.479999999999997</v>
      </c>
    </row>
    <row r="57401" spans="1:3" x14ac:dyDescent="0.2">
      <c r="A57401" t="s">
        <v>536</v>
      </c>
      <c r="B57401" s="1">
        <v>45103</v>
      </c>
      <c r="C57401">
        <v>46.25</v>
      </c>
    </row>
    <row r="57402" spans="1:3" x14ac:dyDescent="0.2">
      <c r="A57402" t="s">
        <v>286</v>
      </c>
      <c r="B57402" s="1">
        <v>45103</v>
      </c>
      <c r="C57402">
        <v>285.93</v>
      </c>
    </row>
    <row r="57403" spans="1:3" x14ac:dyDescent="0.2">
      <c r="A57403" t="s">
        <v>147</v>
      </c>
      <c r="B57403" s="1">
        <v>45103</v>
      </c>
      <c r="C57403">
        <v>557.95000000000005</v>
      </c>
    </row>
    <row r="57404" spans="1:3" x14ac:dyDescent="0.2">
      <c r="A57404" t="s">
        <v>11786</v>
      </c>
      <c r="B57404" s="1">
        <v>45103</v>
      </c>
      <c r="C57404">
        <v>148.13</v>
      </c>
    </row>
    <row r="57405" spans="1:3" x14ac:dyDescent="0.2">
      <c r="A57405" t="s">
        <v>6139</v>
      </c>
      <c r="B57405" s="1">
        <v>45103</v>
      </c>
      <c r="C57405">
        <v>233.76</v>
      </c>
    </row>
    <row r="57406" spans="1:3" x14ac:dyDescent="0.2">
      <c r="A57406" t="s">
        <v>5209</v>
      </c>
      <c r="B57406" s="1">
        <v>45103</v>
      </c>
      <c r="C57406">
        <v>72.650000000000006</v>
      </c>
    </row>
    <row r="57407" spans="1:3" x14ac:dyDescent="0.2">
      <c r="A57407" t="s">
        <v>11787</v>
      </c>
      <c r="B57407" s="1">
        <v>45103</v>
      </c>
      <c r="C57407">
        <v>71.45</v>
      </c>
    </row>
    <row r="57408" spans="1:3" x14ac:dyDescent="0.2">
      <c r="A57408" t="s">
        <v>11788</v>
      </c>
      <c r="B57408" s="1">
        <v>45103</v>
      </c>
      <c r="C57408">
        <v>71.45</v>
      </c>
    </row>
    <row r="57409" spans="1:3" x14ac:dyDescent="0.2">
      <c r="A57409" t="s">
        <v>11789</v>
      </c>
      <c r="B57409" s="1">
        <v>45103</v>
      </c>
      <c r="C57409">
        <v>34.92</v>
      </c>
    </row>
    <row r="57410" spans="1:3" x14ac:dyDescent="0.2">
      <c r="A57410" t="s">
        <v>46</v>
      </c>
      <c r="B57410" s="1">
        <v>45103</v>
      </c>
      <c r="C57410">
        <v>342.82</v>
      </c>
    </row>
    <row r="57411" spans="1:3" x14ac:dyDescent="0.2">
      <c r="A57411" t="s">
        <v>11790</v>
      </c>
      <c r="B57411" s="1">
        <v>45103</v>
      </c>
      <c r="C57411">
        <v>22.45</v>
      </c>
    </row>
    <row r="57412" spans="1:3" x14ac:dyDescent="0.2">
      <c r="A57412" t="s">
        <v>11791</v>
      </c>
      <c r="B57412" s="1">
        <v>45103</v>
      </c>
      <c r="C57412">
        <v>28.92</v>
      </c>
    </row>
    <row r="57413" spans="1:3" x14ac:dyDescent="0.2">
      <c r="A57413" t="s">
        <v>11792</v>
      </c>
      <c r="B57413" s="1">
        <v>45103</v>
      </c>
      <c r="C57413">
        <v>63.9</v>
      </c>
    </row>
    <row r="57414" spans="1:3" x14ac:dyDescent="0.2">
      <c r="A57414" t="s">
        <v>11793</v>
      </c>
      <c r="B57414" s="1">
        <v>45103</v>
      </c>
      <c r="C57414">
        <v>35.92</v>
      </c>
    </row>
    <row r="57415" spans="1:3" x14ac:dyDescent="0.2">
      <c r="A57415" t="s">
        <v>7696</v>
      </c>
      <c r="B57415" s="1">
        <v>45103</v>
      </c>
      <c r="C57415">
        <v>42.92</v>
      </c>
    </row>
    <row r="57416" spans="1:3" x14ac:dyDescent="0.2">
      <c r="A57416" t="s">
        <v>11794</v>
      </c>
      <c r="B57416" s="1">
        <v>45103</v>
      </c>
      <c r="C57416">
        <v>53.9</v>
      </c>
    </row>
    <row r="57417" spans="1:3" x14ac:dyDescent="0.2">
      <c r="A57417" t="s">
        <v>11795</v>
      </c>
      <c r="B57417" s="1">
        <v>45103</v>
      </c>
      <c r="C57417">
        <v>112.85</v>
      </c>
    </row>
    <row r="57418" spans="1:3" x14ac:dyDescent="0.2">
      <c r="A57418" t="s">
        <v>11796</v>
      </c>
      <c r="B57418" s="1">
        <v>45103</v>
      </c>
      <c r="C57418">
        <v>70.400000000000006</v>
      </c>
    </row>
    <row r="57419" spans="1:3" x14ac:dyDescent="0.2">
      <c r="A57419" t="s">
        <v>11797</v>
      </c>
      <c r="B57419" s="1">
        <v>45103</v>
      </c>
      <c r="C57419">
        <v>61.87</v>
      </c>
    </row>
    <row r="57420" spans="1:3" x14ac:dyDescent="0.2">
      <c r="A57420" t="s">
        <v>11798</v>
      </c>
      <c r="B57420" s="1">
        <v>45103</v>
      </c>
      <c r="C57420">
        <v>48.9</v>
      </c>
    </row>
    <row r="57421" spans="1:3" x14ac:dyDescent="0.2">
      <c r="A57421" t="s">
        <v>6786</v>
      </c>
      <c r="B57421" s="1">
        <v>45103</v>
      </c>
      <c r="C57421">
        <v>52.9</v>
      </c>
    </row>
    <row r="57422" spans="1:3" x14ac:dyDescent="0.2">
      <c r="A57422" t="s">
        <v>11799</v>
      </c>
      <c r="B57422" s="1">
        <v>45103</v>
      </c>
      <c r="C57422">
        <v>88.85</v>
      </c>
    </row>
    <row r="57423" spans="1:3" x14ac:dyDescent="0.2">
      <c r="A57423" t="s">
        <v>11800</v>
      </c>
      <c r="B57423" s="1">
        <v>45103</v>
      </c>
      <c r="C57423">
        <v>24.85</v>
      </c>
    </row>
    <row r="57424" spans="1:3" x14ac:dyDescent="0.2">
      <c r="A57424" t="s">
        <v>4129</v>
      </c>
      <c r="B57424" s="1">
        <v>45103</v>
      </c>
      <c r="C57424">
        <v>120.85</v>
      </c>
    </row>
    <row r="57425" spans="1:3" x14ac:dyDescent="0.2">
      <c r="A57425" t="s">
        <v>11801</v>
      </c>
      <c r="B57425" s="1">
        <v>45103</v>
      </c>
      <c r="C57425">
        <v>51.85</v>
      </c>
    </row>
    <row r="57426" spans="1:3" x14ac:dyDescent="0.2">
      <c r="A57426" t="s">
        <v>11802</v>
      </c>
      <c r="B57426" s="1">
        <v>45103</v>
      </c>
      <c r="C57426">
        <v>53.9</v>
      </c>
    </row>
    <row r="57427" spans="1:3" x14ac:dyDescent="0.2">
      <c r="A57427" t="s">
        <v>11803</v>
      </c>
      <c r="B57427" s="1">
        <v>45103</v>
      </c>
      <c r="C57427">
        <v>33.9</v>
      </c>
    </row>
    <row r="57428" spans="1:3" x14ac:dyDescent="0.2">
      <c r="A57428" t="s">
        <v>11804</v>
      </c>
      <c r="B57428" s="1">
        <v>45103</v>
      </c>
      <c r="C57428">
        <v>46.35</v>
      </c>
    </row>
    <row r="57429" spans="1:3" x14ac:dyDescent="0.2">
      <c r="A57429" t="s">
        <v>11467</v>
      </c>
      <c r="B57429" s="1">
        <v>45103</v>
      </c>
      <c r="C57429">
        <v>29.85</v>
      </c>
    </row>
    <row r="57430" spans="1:3" x14ac:dyDescent="0.2">
      <c r="A57430" t="s">
        <v>10898</v>
      </c>
      <c r="B57430" s="1">
        <v>45103</v>
      </c>
      <c r="C57430">
        <v>32.799999999999997</v>
      </c>
    </row>
    <row r="57431" spans="1:3" x14ac:dyDescent="0.2">
      <c r="A57431" t="s">
        <v>11805</v>
      </c>
      <c r="B57431" s="1">
        <v>45103</v>
      </c>
      <c r="C57431">
        <v>63.9</v>
      </c>
    </row>
    <row r="57432" spans="1:3" x14ac:dyDescent="0.2">
      <c r="A57432" t="s">
        <v>11806</v>
      </c>
      <c r="B57432" s="1">
        <v>45103</v>
      </c>
      <c r="C57432">
        <v>53.9</v>
      </c>
    </row>
    <row r="57433" spans="1:3" x14ac:dyDescent="0.2">
      <c r="A57433" t="s">
        <v>8452</v>
      </c>
      <c r="B57433" s="1">
        <v>45103</v>
      </c>
      <c r="C57433">
        <v>1769.8</v>
      </c>
    </row>
    <row r="57434" spans="1:3" x14ac:dyDescent="0.2">
      <c r="A57434" t="s">
        <v>11807</v>
      </c>
      <c r="B57434" s="1">
        <v>45103</v>
      </c>
      <c r="C57434">
        <v>844.22</v>
      </c>
    </row>
    <row r="57435" spans="1:3" x14ac:dyDescent="0.2">
      <c r="A57435" t="s">
        <v>11808</v>
      </c>
      <c r="B57435" s="1">
        <v>45103</v>
      </c>
      <c r="C57435">
        <v>26.88</v>
      </c>
    </row>
    <row r="57436" spans="1:3" x14ac:dyDescent="0.2">
      <c r="A57436" t="s">
        <v>11809</v>
      </c>
      <c r="B57436" s="1">
        <v>45103</v>
      </c>
      <c r="C57436">
        <v>21.4</v>
      </c>
    </row>
    <row r="57437" spans="1:3" x14ac:dyDescent="0.2">
      <c r="A57437" t="s">
        <v>3133</v>
      </c>
      <c r="B57437" s="1">
        <v>45103</v>
      </c>
      <c r="C57437">
        <v>115.07</v>
      </c>
    </row>
    <row r="57438" spans="1:3" x14ac:dyDescent="0.2">
      <c r="A57438" t="s">
        <v>945</v>
      </c>
      <c r="B57438" s="1">
        <v>45103</v>
      </c>
      <c r="C57438">
        <v>222.95</v>
      </c>
    </row>
    <row r="57439" spans="1:3" x14ac:dyDescent="0.2">
      <c r="A57439" t="s">
        <v>12</v>
      </c>
      <c r="B57439" s="1">
        <v>45103</v>
      </c>
      <c r="C57439">
        <v>276.54000000000002</v>
      </c>
    </row>
    <row r="57440" spans="1:3" x14ac:dyDescent="0.2">
      <c r="A57440" t="s">
        <v>3676</v>
      </c>
      <c r="B57440" s="1">
        <v>45103</v>
      </c>
      <c r="C57440">
        <v>371.93</v>
      </c>
    </row>
    <row r="57441" spans="1:3" x14ac:dyDescent="0.2">
      <c r="A57441" t="s">
        <v>82</v>
      </c>
      <c r="B57441" s="1">
        <v>45103</v>
      </c>
      <c r="C57441">
        <v>629.29999999999995</v>
      </c>
    </row>
    <row r="57442" spans="1:3" x14ac:dyDescent="0.2">
      <c r="A57442" t="s">
        <v>29</v>
      </c>
      <c r="B57442" s="1">
        <v>45103</v>
      </c>
      <c r="C57442">
        <v>224.33</v>
      </c>
    </row>
    <row r="57443" spans="1:3" x14ac:dyDescent="0.2">
      <c r="A57443" t="s">
        <v>12</v>
      </c>
      <c r="B57443" s="1">
        <v>45103</v>
      </c>
      <c r="C57443">
        <v>164.67</v>
      </c>
    </row>
    <row r="57444" spans="1:3" x14ac:dyDescent="0.2">
      <c r="A57444" t="s">
        <v>29</v>
      </c>
      <c r="B57444" s="1">
        <v>45103</v>
      </c>
      <c r="C57444">
        <v>329.7</v>
      </c>
    </row>
    <row r="57445" spans="1:3" x14ac:dyDescent="0.2">
      <c r="A57445" t="s">
        <v>995</v>
      </c>
      <c r="B57445" s="1">
        <v>45103</v>
      </c>
      <c r="C57445">
        <v>332.58</v>
      </c>
    </row>
    <row r="57446" spans="1:3" x14ac:dyDescent="0.2">
      <c r="A57446" t="s">
        <v>12</v>
      </c>
      <c r="B57446" s="1">
        <v>45103</v>
      </c>
      <c r="C57446">
        <v>121.71</v>
      </c>
    </row>
    <row r="57447" spans="1:3" x14ac:dyDescent="0.2">
      <c r="A57447" t="s">
        <v>183</v>
      </c>
      <c r="B57447" s="1">
        <v>45103</v>
      </c>
      <c r="C57447">
        <v>468.87</v>
      </c>
    </row>
    <row r="57448" spans="1:3" x14ac:dyDescent="0.2">
      <c r="A57448" t="s">
        <v>483</v>
      </c>
      <c r="B57448" s="1">
        <v>45103</v>
      </c>
      <c r="C57448">
        <v>14.31</v>
      </c>
    </row>
    <row r="57449" spans="1:3" x14ac:dyDescent="0.2">
      <c r="A57449" t="s">
        <v>483</v>
      </c>
      <c r="B57449" s="1">
        <v>45103</v>
      </c>
      <c r="C57449">
        <v>811.56</v>
      </c>
    </row>
    <row r="57450" spans="1:3" x14ac:dyDescent="0.2">
      <c r="A57450" t="s">
        <v>11771</v>
      </c>
      <c r="B57450" s="1">
        <v>45104</v>
      </c>
      <c r="C57450">
        <v>57.71</v>
      </c>
    </row>
    <row r="57451" spans="1:3" x14ac:dyDescent="0.2">
      <c r="A57451" t="s">
        <v>11772</v>
      </c>
      <c r="B57451" s="1">
        <v>45104</v>
      </c>
      <c r="C57451">
        <v>162.85</v>
      </c>
    </row>
    <row r="57452" spans="1:3" x14ac:dyDescent="0.2">
      <c r="A57452" t="s">
        <v>119</v>
      </c>
      <c r="B57452" s="1">
        <v>45104</v>
      </c>
      <c r="C57452">
        <v>818.55</v>
      </c>
    </row>
    <row r="57453" spans="1:3" x14ac:dyDescent="0.2">
      <c r="A57453" t="s">
        <v>355</v>
      </c>
      <c r="B57453" s="1">
        <v>45104</v>
      </c>
      <c r="C57453">
        <v>1114.8399999999999</v>
      </c>
    </row>
    <row r="57454" spans="1:3" x14ac:dyDescent="0.2">
      <c r="A57454" t="s">
        <v>5146</v>
      </c>
      <c r="B57454" s="1">
        <v>45104</v>
      </c>
      <c r="C57454">
        <v>197.24</v>
      </c>
    </row>
    <row r="57455" spans="1:3" x14ac:dyDescent="0.2">
      <c r="A57455" t="s">
        <v>1568</v>
      </c>
      <c r="B57455" s="1">
        <v>45104</v>
      </c>
      <c r="C57455">
        <v>323.8</v>
      </c>
    </row>
    <row r="57456" spans="1:3" x14ac:dyDescent="0.2">
      <c r="A57456" t="s">
        <v>11773</v>
      </c>
      <c r="B57456" s="1">
        <v>45104</v>
      </c>
      <c r="C57456">
        <v>293.55</v>
      </c>
    </row>
    <row r="57457" spans="1:3" x14ac:dyDescent="0.2">
      <c r="A57457" t="s">
        <v>6139</v>
      </c>
      <c r="B57457" s="1">
        <v>45104</v>
      </c>
      <c r="C57457">
        <v>372.31</v>
      </c>
    </row>
    <row r="57458" spans="1:3" x14ac:dyDescent="0.2">
      <c r="A57458" t="s">
        <v>2701</v>
      </c>
      <c r="B57458" s="1">
        <v>45104</v>
      </c>
      <c r="C57458">
        <v>644.13</v>
      </c>
    </row>
    <row r="57459" spans="1:3" x14ac:dyDescent="0.2">
      <c r="A57459" t="s">
        <v>11774</v>
      </c>
      <c r="B57459" s="1">
        <v>45104</v>
      </c>
      <c r="C57459">
        <v>68.849999999999994</v>
      </c>
    </row>
    <row r="57460" spans="1:3" x14ac:dyDescent="0.2">
      <c r="A57460" t="s">
        <v>3149</v>
      </c>
      <c r="B57460" s="1">
        <v>45104</v>
      </c>
      <c r="C57460">
        <v>438.05</v>
      </c>
    </row>
    <row r="57461" spans="1:3" x14ac:dyDescent="0.2">
      <c r="A57461" t="s">
        <v>11775</v>
      </c>
      <c r="B57461" s="1">
        <v>45104</v>
      </c>
      <c r="C57461">
        <v>30.9</v>
      </c>
    </row>
    <row r="57462" spans="1:3" x14ac:dyDescent="0.2">
      <c r="A57462" t="s">
        <v>11437</v>
      </c>
      <c r="B57462" s="1">
        <v>45104</v>
      </c>
      <c r="C57462">
        <v>52.4</v>
      </c>
    </row>
    <row r="57463" spans="1:3" x14ac:dyDescent="0.2">
      <c r="A57463" t="s">
        <v>11776</v>
      </c>
      <c r="B57463" s="1">
        <v>45104</v>
      </c>
      <c r="C57463">
        <v>500</v>
      </c>
    </row>
    <row r="57464" spans="1:3" x14ac:dyDescent="0.2">
      <c r="A57464" t="s">
        <v>11777</v>
      </c>
      <c r="B57464" s="1">
        <v>45104</v>
      </c>
      <c r="C57464">
        <v>315</v>
      </c>
    </row>
    <row r="57465" spans="1:3" x14ac:dyDescent="0.2">
      <c r="A57465" t="s">
        <v>702</v>
      </c>
      <c r="B57465" s="1">
        <v>45104</v>
      </c>
      <c r="C57465">
        <v>1080</v>
      </c>
    </row>
    <row r="57466" spans="1:3" x14ac:dyDescent="0.2">
      <c r="A57466" t="s">
        <v>79</v>
      </c>
      <c r="B57466" s="1">
        <v>45104</v>
      </c>
      <c r="C57466">
        <v>32.08</v>
      </c>
    </row>
    <row r="57467" spans="1:3" x14ac:dyDescent="0.2">
      <c r="A57467" t="s">
        <v>79</v>
      </c>
      <c r="B57467" s="1">
        <v>45104</v>
      </c>
      <c r="C57467">
        <v>32.08</v>
      </c>
    </row>
    <row r="57468" spans="1:3" x14ac:dyDescent="0.2">
      <c r="A57468" t="s">
        <v>11778</v>
      </c>
      <c r="B57468" s="1">
        <v>45104</v>
      </c>
      <c r="C57468">
        <v>2023.88</v>
      </c>
    </row>
    <row r="57469" spans="1:3" x14ac:dyDescent="0.2">
      <c r="A57469" t="s">
        <v>11779</v>
      </c>
      <c r="B57469" s="1">
        <v>45104</v>
      </c>
      <c r="C57469">
        <v>143.80000000000001</v>
      </c>
    </row>
    <row r="57470" spans="1:3" x14ac:dyDescent="0.2">
      <c r="A57470" t="s">
        <v>653</v>
      </c>
      <c r="B57470" s="1">
        <v>45104</v>
      </c>
      <c r="C57470">
        <v>179.72</v>
      </c>
    </row>
    <row r="57471" spans="1:3" x14ac:dyDescent="0.2">
      <c r="A57471" t="s">
        <v>29</v>
      </c>
      <c r="B57471" s="1">
        <v>45104</v>
      </c>
      <c r="C57471">
        <v>327.02</v>
      </c>
    </row>
    <row r="57472" spans="1:3" x14ac:dyDescent="0.2">
      <c r="A57472" t="s">
        <v>888</v>
      </c>
      <c r="B57472" s="1">
        <v>45104</v>
      </c>
      <c r="C57472">
        <v>63.96</v>
      </c>
    </row>
    <row r="57473" spans="1:3" x14ac:dyDescent="0.2">
      <c r="A57473" t="s">
        <v>11780</v>
      </c>
      <c r="B57473" s="1">
        <v>45104</v>
      </c>
      <c r="C57473">
        <v>241.25</v>
      </c>
    </row>
    <row r="57474" spans="1:3" x14ac:dyDescent="0.2">
      <c r="A57474" t="s">
        <v>11781</v>
      </c>
      <c r="B57474" s="1">
        <v>45104</v>
      </c>
      <c r="C57474">
        <v>35.92</v>
      </c>
    </row>
    <row r="57475" spans="1:3" x14ac:dyDescent="0.2">
      <c r="A57475" t="s">
        <v>11782</v>
      </c>
      <c r="B57475" s="1">
        <v>45104</v>
      </c>
      <c r="C57475">
        <v>62.8</v>
      </c>
    </row>
    <row r="57476" spans="1:3" x14ac:dyDescent="0.2">
      <c r="A57476" t="s">
        <v>11783</v>
      </c>
      <c r="B57476" s="1">
        <v>45104</v>
      </c>
      <c r="C57476">
        <v>80.25</v>
      </c>
    </row>
    <row r="57477" spans="1:3" x14ac:dyDescent="0.2">
      <c r="A57477" t="s">
        <v>12</v>
      </c>
      <c r="B57477" s="1">
        <v>45104</v>
      </c>
      <c r="C57477">
        <v>219.68</v>
      </c>
    </row>
    <row r="57478" spans="1:3" x14ac:dyDescent="0.2">
      <c r="A57478" t="s">
        <v>78</v>
      </c>
      <c r="B57478" s="1">
        <v>45104</v>
      </c>
      <c r="C57478">
        <v>395.11</v>
      </c>
    </row>
    <row r="57479" spans="1:3" x14ac:dyDescent="0.2">
      <c r="A57479" t="s">
        <v>6139</v>
      </c>
      <c r="B57479" s="1">
        <v>45104</v>
      </c>
      <c r="C57479">
        <v>864.42</v>
      </c>
    </row>
    <row r="57480" spans="1:3" x14ac:dyDescent="0.2">
      <c r="A57480" t="s">
        <v>7535</v>
      </c>
      <c r="B57480" s="1">
        <v>45105</v>
      </c>
      <c r="C57480">
        <v>88.19</v>
      </c>
    </row>
    <row r="57481" spans="1:3" x14ac:dyDescent="0.2">
      <c r="A57481" t="s">
        <v>31</v>
      </c>
      <c r="B57481" s="1">
        <v>45105</v>
      </c>
      <c r="C57481">
        <v>345.16</v>
      </c>
    </row>
    <row r="57482" spans="1:3" x14ac:dyDescent="0.2">
      <c r="A57482" t="s">
        <v>236</v>
      </c>
      <c r="B57482" s="1">
        <v>45105</v>
      </c>
      <c r="C57482">
        <v>356.93</v>
      </c>
    </row>
    <row r="57483" spans="1:3" x14ac:dyDescent="0.2">
      <c r="A57483" t="s">
        <v>11760</v>
      </c>
      <c r="B57483" s="1">
        <v>45105</v>
      </c>
      <c r="C57483">
        <v>43.4</v>
      </c>
    </row>
    <row r="57484" spans="1:3" x14ac:dyDescent="0.2">
      <c r="A57484" t="s">
        <v>940</v>
      </c>
      <c r="B57484" s="1">
        <v>45105</v>
      </c>
      <c r="C57484">
        <v>291.48</v>
      </c>
    </row>
    <row r="57485" spans="1:3" x14ac:dyDescent="0.2">
      <c r="A57485" t="s">
        <v>11761</v>
      </c>
      <c r="B57485" s="1">
        <v>45105</v>
      </c>
      <c r="C57485">
        <v>389.58</v>
      </c>
    </row>
    <row r="57486" spans="1:3" x14ac:dyDescent="0.2">
      <c r="A57486" t="s">
        <v>702</v>
      </c>
      <c r="B57486" s="1">
        <v>45105</v>
      </c>
      <c r="C57486">
        <v>1710</v>
      </c>
    </row>
    <row r="57487" spans="1:3" x14ac:dyDescent="0.2">
      <c r="A57487" t="s">
        <v>549</v>
      </c>
      <c r="B57487" s="1">
        <v>45105</v>
      </c>
      <c r="C57487">
        <v>193.57</v>
      </c>
    </row>
    <row r="57488" spans="1:3" x14ac:dyDescent="0.2">
      <c r="A57488" t="s">
        <v>40</v>
      </c>
      <c r="B57488" s="1">
        <v>45105</v>
      </c>
      <c r="C57488">
        <v>324.68</v>
      </c>
    </row>
    <row r="57489" spans="1:3" x14ac:dyDescent="0.2">
      <c r="A57489" t="s">
        <v>11762</v>
      </c>
      <c r="B57489" s="1">
        <v>45105</v>
      </c>
      <c r="C57489">
        <v>53.9</v>
      </c>
    </row>
    <row r="57490" spans="1:3" x14ac:dyDescent="0.2">
      <c r="A57490" t="s">
        <v>11763</v>
      </c>
      <c r="B57490" s="1">
        <v>45105</v>
      </c>
      <c r="C57490">
        <v>136.9</v>
      </c>
    </row>
    <row r="57491" spans="1:3" x14ac:dyDescent="0.2">
      <c r="A57491" t="s">
        <v>11764</v>
      </c>
      <c r="B57491" s="1">
        <v>45105</v>
      </c>
      <c r="C57491">
        <v>35.92</v>
      </c>
    </row>
    <row r="57492" spans="1:3" x14ac:dyDescent="0.2">
      <c r="A57492" t="s">
        <v>11765</v>
      </c>
      <c r="B57492" s="1">
        <v>45105</v>
      </c>
      <c r="C57492">
        <v>151.75</v>
      </c>
    </row>
    <row r="57493" spans="1:3" x14ac:dyDescent="0.2">
      <c r="A57493" t="s">
        <v>11766</v>
      </c>
      <c r="B57493" s="1">
        <v>45105</v>
      </c>
      <c r="C57493">
        <v>108.75</v>
      </c>
    </row>
    <row r="57494" spans="1:3" x14ac:dyDescent="0.2">
      <c r="A57494" t="s">
        <v>1126</v>
      </c>
      <c r="B57494" s="1">
        <v>45105</v>
      </c>
      <c r="C57494">
        <v>128.44999999999999</v>
      </c>
    </row>
    <row r="57495" spans="1:3" x14ac:dyDescent="0.2">
      <c r="A57495" t="s">
        <v>11767</v>
      </c>
      <c r="B57495" s="1">
        <v>45105</v>
      </c>
      <c r="C57495">
        <v>53.7</v>
      </c>
    </row>
    <row r="57496" spans="1:3" x14ac:dyDescent="0.2">
      <c r="A57496" t="s">
        <v>11768</v>
      </c>
      <c r="B57496" s="1">
        <v>45105</v>
      </c>
      <c r="C57496">
        <v>45.9</v>
      </c>
    </row>
    <row r="57497" spans="1:3" x14ac:dyDescent="0.2">
      <c r="A57497" t="s">
        <v>40</v>
      </c>
      <c r="B57497" s="1">
        <v>45105</v>
      </c>
      <c r="C57497">
        <v>19.93</v>
      </c>
    </row>
    <row r="57498" spans="1:3" x14ac:dyDescent="0.2">
      <c r="A57498" t="s">
        <v>3</v>
      </c>
      <c r="B57498" s="1">
        <v>45105</v>
      </c>
      <c r="C57498">
        <v>8.9499999999999993</v>
      </c>
    </row>
    <row r="57499" spans="1:3" x14ac:dyDescent="0.2">
      <c r="A57499" t="s">
        <v>40</v>
      </c>
      <c r="B57499" s="1">
        <v>45105</v>
      </c>
      <c r="C57499">
        <v>379.46</v>
      </c>
    </row>
    <row r="57500" spans="1:3" x14ac:dyDescent="0.2">
      <c r="A57500" t="s">
        <v>78</v>
      </c>
      <c r="B57500" s="1">
        <v>45105</v>
      </c>
      <c r="C57500">
        <v>125.49</v>
      </c>
    </row>
    <row r="57501" spans="1:3" x14ac:dyDescent="0.2">
      <c r="A57501" t="s">
        <v>4663</v>
      </c>
      <c r="B57501" s="1">
        <v>45105</v>
      </c>
      <c r="C57501">
        <v>96</v>
      </c>
    </row>
    <row r="57502" spans="1:3" x14ac:dyDescent="0.2">
      <c r="A57502" t="s">
        <v>4663</v>
      </c>
      <c r="B57502" s="1">
        <v>45105</v>
      </c>
      <c r="C57502">
        <v>304</v>
      </c>
    </row>
    <row r="57503" spans="1:3" x14ac:dyDescent="0.2">
      <c r="A57503" t="s">
        <v>11769</v>
      </c>
      <c r="B57503" s="1">
        <v>45105</v>
      </c>
      <c r="C57503">
        <v>31.4</v>
      </c>
    </row>
    <row r="57504" spans="1:3" x14ac:dyDescent="0.2">
      <c r="A57504" t="s">
        <v>11770</v>
      </c>
      <c r="B57504" s="1">
        <v>45105</v>
      </c>
      <c r="C57504">
        <v>43.4</v>
      </c>
    </row>
    <row r="57505" spans="1:3" x14ac:dyDescent="0.2">
      <c r="A57505" t="s">
        <v>46</v>
      </c>
      <c r="B57505" s="1">
        <v>45105</v>
      </c>
      <c r="C57505">
        <v>65.099999999999994</v>
      </c>
    </row>
    <row r="57506" spans="1:3" x14ac:dyDescent="0.2">
      <c r="A57506" t="s">
        <v>46</v>
      </c>
      <c r="B57506" s="1">
        <v>45105</v>
      </c>
      <c r="C57506">
        <v>74.97</v>
      </c>
    </row>
    <row r="57507" spans="1:3" x14ac:dyDescent="0.2">
      <c r="A57507" t="s">
        <v>46</v>
      </c>
      <c r="B57507" s="1">
        <v>45105</v>
      </c>
      <c r="C57507">
        <v>35.97</v>
      </c>
    </row>
    <row r="57508" spans="1:3" x14ac:dyDescent="0.2">
      <c r="A57508" t="s">
        <v>146</v>
      </c>
      <c r="B57508" s="1">
        <v>45105</v>
      </c>
      <c r="C57508">
        <v>1738.44</v>
      </c>
    </row>
    <row r="57509" spans="1:3" x14ac:dyDescent="0.2">
      <c r="A57509" t="s">
        <v>404</v>
      </c>
      <c r="B57509" s="1">
        <v>45105</v>
      </c>
      <c r="C57509">
        <v>649.67999999999995</v>
      </c>
    </row>
    <row r="57510" spans="1:3" x14ac:dyDescent="0.2">
      <c r="A57510" t="s">
        <v>12</v>
      </c>
      <c r="B57510" s="1">
        <v>45105</v>
      </c>
      <c r="C57510">
        <v>350</v>
      </c>
    </row>
    <row r="57511" spans="1:3" x14ac:dyDescent="0.2">
      <c r="A57511" t="s">
        <v>404</v>
      </c>
      <c r="B57511" s="1">
        <v>45105</v>
      </c>
      <c r="C57511">
        <v>6244.9</v>
      </c>
    </row>
    <row r="57512" spans="1:3" x14ac:dyDescent="0.2">
      <c r="A57512" t="s">
        <v>46</v>
      </c>
      <c r="B57512" s="1">
        <v>45106</v>
      </c>
      <c r="C57512">
        <v>264</v>
      </c>
    </row>
    <row r="57513" spans="1:3" x14ac:dyDescent="0.2">
      <c r="A57513" t="s">
        <v>3243</v>
      </c>
      <c r="B57513" s="1">
        <v>45106</v>
      </c>
      <c r="C57513">
        <v>292.61</v>
      </c>
    </row>
    <row r="57514" spans="1:3" x14ac:dyDescent="0.2">
      <c r="A57514" t="s">
        <v>331</v>
      </c>
      <c r="B57514" s="1">
        <v>45106</v>
      </c>
      <c r="C57514">
        <v>433.12</v>
      </c>
    </row>
    <row r="57515" spans="1:3" x14ac:dyDescent="0.2">
      <c r="A57515" t="s">
        <v>122</v>
      </c>
      <c r="B57515" s="1">
        <v>45106</v>
      </c>
      <c r="C57515">
        <v>175.4</v>
      </c>
    </row>
    <row r="57516" spans="1:3" x14ac:dyDescent="0.2">
      <c r="A57516" t="s">
        <v>8961</v>
      </c>
      <c r="B57516" s="1">
        <v>45106</v>
      </c>
      <c r="C57516">
        <v>181.65</v>
      </c>
    </row>
    <row r="57517" spans="1:3" x14ac:dyDescent="0.2">
      <c r="A57517" t="s">
        <v>1003</v>
      </c>
      <c r="B57517" s="1">
        <v>45106</v>
      </c>
      <c r="C57517">
        <v>116.16</v>
      </c>
    </row>
    <row r="57518" spans="1:3" x14ac:dyDescent="0.2">
      <c r="A57518" t="s">
        <v>176</v>
      </c>
      <c r="B57518" s="1">
        <v>45106</v>
      </c>
      <c r="C57518">
        <v>224.75</v>
      </c>
    </row>
    <row r="57519" spans="1:3" x14ac:dyDescent="0.2">
      <c r="A57519" t="s">
        <v>1005</v>
      </c>
      <c r="B57519" s="1">
        <v>45106</v>
      </c>
      <c r="C57519">
        <v>424.66</v>
      </c>
    </row>
    <row r="57520" spans="1:3" x14ac:dyDescent="0.2">
      <c r="A57520" t="s">
        <v>232</v>
      </c>
      <c r="B57520" s="1">
        <v>45106</v>
      </c>
      <c r="C57520">
        <v>197.97</v>
      </c>
    </row>
    <row r="57521" spans="1:3" x14ac:dyDescent="0.2">
      <c r="A57521" t="s">
        <v>583</v>
      </c>
      <c r="B57521" s="1">
        <v>45106</v>
      </c>
      <c r="C57521">
        <v>264</v>
      </c>
    </row>
    <row r="57522" spans="1:3" x14ac:dyDescent="0.2">
      <c r="A57522" t="s">
        <v>3762</v>
      </c>
      <c r="B57522" s="1">
        <v>45106</v>
      </c>
      <c r="C57522">
        <v>171.88</v>
      </c>
    </row>
    <row r="57523" spans="1:3" x14ac:dyDescent="0.2">
      <c r="A57523" t="s">
        <v>3</v>
      </c>
      <c r="B57523" s="1">
        <v>45106</v>
      </c>
      <c r="C57523">
        <v>12.64</v>
      </c>
    </row>
    <row r="57524" spans="1:3" x14ac:dyDescent="0.2">
      <c r="A57524" t="s">
        <v>5313</v>
      </c>
      <c r="B57524" s="1">
        <v>45106</v>
      </c>
      <c r="C57524">
        <v>121.96</v>
      </c>
    </row>
    <row r="57525" spans="1:3" x14ac:dyDescent="0.2">
      <c r="A57525" t="s">
        <v>811</v>
      </c>
      <c r="B57525" s="1">
        <v>45106</v>
      </c>
      <c r="C57525">
        <v>44</v>
      </c>
    </row>
    <row r="57526" spans="1:3" x14ac:dyDescent="0.2">
      <c r="A57526" t="s">
        <v>597</v>
      </c>
      <c r="B57526" s="1">
        <v>45106</v>
      </c>
      <c r="C57526">
        <v>210</v>
      </c>
    </row>
    <row r="57527" spans="1:3" x14ac:dyDescent="0.2">
      <c r="A57527" t="s">
        <v>11744</v>
      </c>
      <c r="B57527" s="1">
        <v>45106</v>
      </c>
      <c r="C57527">
        <v>647.1</v>
      </c>
    </row>
    <row r="57528" spans="1:3" x14ac:dyDescent="0.2">
      <c r="A57528" t="s">
        <v>11262</v>
      </c>
      <c r="B57528" s="1">
        <v>45106</v>
      </c>
      <c r="C57528">
        <v>52.5</v>
      </c>
    </row>
    <row r="57529" spans="1:3" x14ac:dyDescent="0.2">
      <c r="A57529" t="s">
        <v>8775</v>
      </c>
      <c r="B57529" s="1">
        <v>45106</v>
      </c>
      <c r="C57529">
        <v>195.3</v>
      </c>
    </row>
    <row r="57530" spans="1:3" x14ac:dyDescent="0.2">
      <c r="A57530" t="s">
        <v>4314</v>
      </c>
      <c r="B57530" s="1">
        <v>45106</v>
      </c>
      <c r="C57530">
        <v>58.85</v>
      </c>
    </row>
    <row r="57531" spans="1:3" x14ac:dyDescent="0.2">
      <c r="A57531" t="s">
        <v>11745</v>
      </c>
      <c r="B57531" s="1">
        <v>45106</v>
      </c>
      <c r="C57531">
        <v>68.900000000000006</v>
      </c>
    </row>
    <row r="57532" spans="1:3" x14ac:dyDescent="0.2">
      <c r="A57532" t="s">
        <v>79</v>
      </c>
      <c r="B57532" s="1">
        <v>45106</v>
      </c>
      <c r="C57532">
        <v>32.08</v>
      </c>
    </row>
    <row r="57533" spans="1:3" x14ac:dyDescent="0.2">
      <c r="A57533" t="s">
        <v>79</v>
      </c>
      <c r="B57533" s="1">
        <v>45106</v>
      </c>
      <c r="C57533">
        <v>32.08</v>
      </c>
    </row>
    <row r="57534" spans="1:3" x14ac:dyDescent="0.2">
      <c r="A57534" t="s">
        <v>79</v>
      </c>
      <c r="B57534" s="1">
        <v>45106</v>
      </c>
      <c r="C57534">
        <v>32.08</v>
      </c>
    </row>
    <row r="57535" spans="1:3" x14ac:dyDescent="0.2">
      <c r="A57535" t="s">
        <v>3154</v>
      </c>
      <c r="B57535" s="1">
        <v>45106</v>
      </c>
      <c r="C57535">
        <v>224.9</v>
      </c>
    </row>
    <row r="57536" spans="1:3" x14ac:dyDescent="0.2">
      <c r="A57536" t="s">
        <v>11746</v>
      </c>
      <c r="B57536" s="1">
        <v>45106</v>
      </c>
      <c r="C57536">
        <v>188.35</v>
      </c>
    </row>
    <row r="57537" spans="1:3" x14ac:dyDescent="0.2">
      <c r="A57537" t="s">
        <v>1256</v>
      </c>
      <c r="B57537" s="1">
        <v>45106</v>
      </c>
      <c r="C57537">
        <v>175.95</v>
      </c>
    </row>
    <row r="57538" spans="1:3" x14ac:dyDescent="0.2">
      <c r="A57538" t="s">
        <v>6139</v>
      </c>
      <c r="B57538" s="1">
        <v>45106</v>
      </c>
      <c r="C57538">
        <v>433.4</v>
      </c>
    </row>
    <row r="57539" spans="1:3" x14ac:dyDescent="0.2">
      <c r="A57539" t="s">
        <v>11747</v>
      </c>
      <c r="B57539" s="1">
        <v>45106</v>
      </c>
      <c r="C57539">
        <v>471.85</v>
      </c>
    </row>
    <row r="57540" spans="1:3" x14ac:dyDescent="0.2">
      <c r="A57540" t="s">
        <v>347</v>
      </c>
      <c r="B57540" s="1">
        <v>45106</v>
      </c>
      <c r="C57540">
        <v>22.48</v>
      </c>
    </row>
    <row r="57541" spans="1:3" x14ac:dyDescent="0.2">
      <c r="A57541" t="s">
        <v>347</v>
      </c>
      <c r="B57541" s="1">
        <v>45106</v>
      </c>
      <c r="C57541">
        <v>44.96</v>
      </c>
    </row>
    <row r="57542" spans="1:3" x14ac:dyDescent="0.2">
      <c r="A57542" t="s">
        <v>228</v>
      </c>
      <c r="B57542" s="1">
        <v>45106</v>
      </c>
      <c r="C57542">
        <v>60.69</v>
      </c>
    </row>
    <row r="57543" spans="1:3" x14ac:dyDescent="0.2">
      <c r="A57543" t="s">
        <v>228</v>
      </c>
      <c r="B57543" s="1">
        <v>45106</v>
      </c>
      <c r="C57543">
        <v>37.76</v>
      </c>
    </row>
    <row r="57544" spans="1:3" x14ac:dyDescent="0.2">
      <c r="A57544" t="s">
        <v>144</v>
      </c>
      <c r="B57544" s="1">
        <v>45106</v>
      </c>
      <c r="C57544">
        <v>123.18</v>
      </c>
    </row>
    <row r="57545" spans="1:3" x14ac:dyDescent="0.2">
      <c r="A57545" t="s">
        <v>144</v>
      </c>
      <c r="B57545" s="1">
        <v>45106</v>
      </c>
      <c r="C57545">
        <v>40.46</v>
      </c>
    </row>
    <row r="57546" spans="1:3" x14ac:dyDescent="0.2">
      <c r="A57546" t="s">
        <v>1743</v>
      </c>
      <c r="B57546" s="1">
        <v>45106</v>
      </c>
      <c r="C57546">
        <v>83.9</v>
      </c>
    </row>
    <row r="57547" spans="1:3" x14ac:dyDescent="0.2">
      <c r="A57547" t="s">
        <v>11748</v>
      </c>
      <c r="B57547" s="1">
        <v>45106</v>
      </c>
      <c r="C57547">
        <v>63.95</v>
      </c>
    </row>
    <row r="57548" spans="1:3" x14ac:dyDescent="0.2">
      <c r="A57548" t="s">
        <v>11749</v>
      </c>
      <c r="B57548" s="1">
        <v>45106</v>
      </c>
      <c r="C57548">
        <v>123.95</v>
      </c>
    </row>
    <row r="57549" spans="1:3" x14ac:dyDescent="0.2">
      <c r="A57549" t="s">
        <v>11750</v>
      </c>
      <c r="B57549" s="1">
        <v>45106</v>
      </c>
      <c r="C57549">
        <v>71.45</v>
      </c>
    </row>
    <row r="57550" spans="1:3" x14ac:dyDescent="0.2">
      <c r="A57550" t="s">
        <v>6207</v>
      </c>
      <c r="B57550" s="1">
        <v>45106</v>
      </c>
      <c r="C57550">
        <v>58.9</v>
      </c>
    </row>
    <row r="57551" spans="1:3" x14ac:dyDescent="0.2">
      <c r="A57551" t="s">
        <v>11751</v>
      </c>
      <c r="B57551" s="1">
        <v>45106</v>
      </c>
      <c r="C57551">
        <v>159.1</v>
      </c>
    </row>
    <row r="57552" spans="1:3" x14ac:dyDescent="0.2">
      <c r="A57552" t="s">
        <v>11752</v>
      </c>
      <c r="B57552" s="1">
        <v>45106</v>
      </c>
      <c r="C57552">
        <v>98.9</v>
      </c>
    </row>
    <row r="57553" spans="1:3" x14ac:dyDescent="0.2">
      <c r="A57553" t="s">
        <v>11753</v>
      </c>
      <c r="B57553" s="1">
        <v>45106</v>
      </c>
      <c r="C57553">
        <v>284.75</v>
      </c>
    </row>
    <row r="57554" spans="1:3" x14ac:dyDescent="0.2">
      <c r="A57554" t="s">
        <v>11754</v>
      </c>
      <c r="B57554" s="1">
        <v>45106</v>
      </c>
      <c r="C57554">
        <v>81.45</v>
      </c>
    </row>
    <row r="57555" spans="1:3" x14ac:dyDescent="0.2">
      <c r="A57555" t="s">
        <v>11755</v>
      </c>
      <c r="B57555" s="1">
        <v>45106</v>
      </c>
      <c r="C57555">
        <v>45.9</v>
      </c>
    </row>
    <row r="57556" spans="1:3" x14ac:dyDescent="0.2">
      <c r="A57556" t="s">
        <v>11756</v>
      </c>
      <c r="B57556" s="1">
        <v>45106</v>
      </c>
      <c r="C57556">
        <v>33.700000000000003</v>
      </c>
    </row>
    <row r="57557" spans="1:3" x14ac:dyDescent="0.2">
      <c r="A57557" t="s">
        <v>46</v>
      </c>
      <c r="B57557" s="1">
        <v>45106</v>
      </c>
      <c r="C57557">
        <v>278.93</v>
      </c>
    </row>
    <row r="57558" spans="1:3" x14ac:dyDescent="0.2">
      <c r="A57558" t="s">
        <v>324</v>
      </c>
      <c r="B57558" s="1">
        <v>45106</v>
      </c>
      <c r="C57558">
        <v>242.48</v>
      </c>
    </row>
    <row r="57559" spans="1:3" x14ac:dyDescent="0.2">
      <c r="A57559" t="s">
        <v>324</v>
      </c>
      <c r="B57559" s="1">
        <v>45106</v>
      </c>
      <c r="C57559">
        <v>835.73</v>
      </c>
    </row>
    <row r="57560" spans="1:3" x14ac:dyDescent="0.2">
      <c r="A57560" t="s">
        <v>11757</v>
      </c>
      <c r="B57560" s="1">
        <v>45106</v>
      </c>
      <c r="C57560">
        <v>63.4</v>
      </c>
    </row>
    <row r="57561" spans="1:3" x14ac:dyDescent="0.2">
      <c r="A57561" t="s">
        <v>11758</v>
      </c>
      <c r="B57561" s="1">
        <v>45106</v>
      </c>
      <c r="C57561">
        <v>70.95</v>
      </c>
    </row>
    <row r="57562" spans="1:3" x14ac:dyDescent="0.2">
      <c r="A57562" t="s">
        <v>12</v>
      </c>
      <c r="B57562" s="1">
        <v>45106</v>
      </c>
      <c r="C57562">
        <v>87.4</v>
      </c>
    </row>
    <row r="57563" spans="1:3" x14ac:dyDescent="0.2">
      <c r="A57563" t="s">
        <v>11759</v>
      </c>
      <c r="B57563" s="1">
        <v>45106</v>
      </c>
      <c r="C57563">
        <v>31.4</v>
      </c>
    </row>
    <row r="57564" spans="1:3" x14ac:dyDescent="0.2">
      <c r="A57564" t="s">
        <v>2639</v>
      </c>
      <c r="B57564" s="1">
        <v>45106</v>
      </c>
      <c r="C57564">
        <v>147.80000000000001</v>
      </c>
    </row>
    <row r="57565" spans="1:3" x14ac:dyDescent="0.2">
      <c r="A57565" t="s">
        <v>46</v>
      </c>
      <c r="B57565" s="1">
        <v>45107</v>
      </c>
      <c r="C57565">
        <v>302.10000000000002</v>
      </c>
    </row>
    <row r="57566" spans="1:3" x14ac:dyDescent="0.2">
      <c r="A57566" t="s">
        <v>11735</v>
      </c>
      <c r="B57566" s="1">
        <v>45107</v>
      </c>
      <c r="C57566">
        <v>33.700000000000003</v>
      </c>
    </row>
    <row r="57567" spans="1:3" x14ac:dyDescent="0.2">
      <c r="A57567" t="s">
        <v>1079</v>
      </c>
      <c r="B57567" s="1">
        <v>45107</v>
      </c>
      <c r="C57567">
        <v>38.85</v>
      </c>
    </row>
    <row r="57568" spans="1:3" x14ac:dyDescent="0.2">
      <c r="A57568" t="s">
        <v>46</v>
      </c>
      <c r="B57568" s="1">
        <v>45107</v>
      </c>
      <c r="C57568">
        <v>348.13</v>
      </c>
    </row>
    <row r="57569" spans="1:3" x14ac:dyDescent="0.2">
      <c r="A57569" t="s">
        <v>2938</v>
      </c>
      <c r="B57569" s="1">
        <v>45107</v>
      </c>
      <c r="C57569">
        <v>350.01</v>
      </c>
    </row>
    <row r="57570" spans="1:3" x14ac:dyDescent="0.2">
      <c r="A57570" t="s">
        <v>3</v>
      </c>
      <c r="B57570" s="1">
        <v>45107</v>
      </c>
      <c r="C57570">
        <v>59.81</v>
      </c>
    </row>
    <row r="57571" spans="1:3" x14ac:dyDescent="0.2">
      <c r="A57571" t="s">
        <v>11736</v>
      </c>
      <c r="B57571" s="1">
        <v>45107</v>
      </c>
      <c r="C57571">
        <v>158.80000000000001</v>
      </c>
    </row>
    <row r="57572" spans="1:3" x14ac:dyDescent="0.2">
      <c r="A57572" t="s">
        <v>11737</v>
      </c>
      <c r="B57572" s="1">
        <v>45107</v>
      </c>
      <c r="C57572">
        <v>188.75</v>
      </c>
    </row>
    <row r="57573" spans="1:3" x14ac:dyDescent="0.2">
      <c r="A57573" t="s">
        <v>11738</v>
      </c>
      <c r="B57573" s="1">
        <v>45107</v>
      </c>
      <c r="C57573">
        <v>65.900000000000006</v>
      </c>
    </row>
    <row r="57574" spans="1:3" x14ac:dyDescent="0.2">
      <c r="A57574" t="s">
        <v>11739</v>
      </c>
      <c r="B57574" s="1">
        <v>45107</v>
      </c>
      <c r="C57574">
        <v>65.900000000000006</v>
      </c>
    </row>
    <row r="57575" spans="1:3" x14ac:dyDescent="0.2">
      <c r="A57575" t="s">
        <v>11739</v>
      </c>
      <c r="B57575" s="1">
        <v>45107</v>
      </c>
      <c r="C57575">
        <v>65.900000000000006</v>
      </c>
    </row>
    <row r="57576" spans="1:3" x14ac:dyDescent="0.2">
      <c r="A57576" t="s">
        <v>7498</v>
      </c>
      <c r="B57576" s="1">
        <v>45107</v>
      </c>
      <c r="C57576">
        <v>46.9</v>
      </c>
    </row>
    <row r="57577" spans="1:3" x14ac:dyDescent="0.2">
      <c r="A57577" t="s">
        <v>11740</v>
      </c>
      <c r="B57577" s="1">
        <v>45107</v>
      </c>
      <c r="C57577">
        <v>80.55</v>
      </c>
    </row>
    <row r="57578" spans="1:3" x14ac:dyDescent="0.2">
      <c r="A57578" t="s">
        <v>11741</v>
      </c>
      <c r="B57578" s="1">
        <v>45107</v>
      </c>
      <c r="C57578">
        <v>63.85</v>
      </c>
    </row>
    <row r="57579" spans="1:3" x14ac:dyDescent="0.2">
      <c r="A57579" t="s">
        <v>4314</v>
      </c>
      <c r="B57579" s="1">
        <v>45107</v>
      </c>
      <c r="C57579">
        <v>53.9</v>
      </c>
    </row>
    <row r="57580" spans="1:3" x14ac:dyDescent="0.2">
      <c r="A57580" t="s">
        <v>1271</v>
      </c>
      <c r="B57580" s="1">
        <v>45107</v>
      </c>
      <c r="C57580">
        <v>256.2</v>
      </c>
    </row>
    <row r="57581" spans="1:3" x14ac:dyDescent="0.2">
      <c r="A57581" t="s">
        <v>11742</v>
      </c>
      <c r="B57581" s="1">
        <v>45107</v>
      </c>
      <c r="C57581">
        <v>26.45</v>
      </c>
    </row>
    <row r="57582" spans="1:3" x14ac:dyDescent="0.2">
      <c r="A57582" t="s">
        <v>11743</v>
      </c>
      <c r="B57582" s="1">
        <v>45107</v>
      </c>
      <c r="C57582">
        <v>471.55</v>
      </c>
    </row>
    <row r="57583" spans="1:3" x14ac:dyDescent="0.2">
      <c r="A57583" t="s">
        <v>5313</v>
      </c>
      <c r="B57583" s="1">
        <v>45108</v>
      </c>
      <c r="C57583">
        <v>199.34</v>
      </c>
    </row>
    <row r="57584" spans="1:3" x14ac:dyDescent="0.2">
      <c r="A57584" t="s">
        <v>485</v>
      </c>
      <c r="B57584" s="1">
        <v>45108</v>
      </c>
      <c r="C57584">
        <v>1869.87</v>
      </c>
    </row>
    <row r="57585" spans="1:3" x14ac:dyDescent="0.2">
      <c r="A57585" t="s">
        <v>148</v>
      </c>
      <c r="B57585" s="1">
        <v>45108</v>
      </c>
      <c r="C57585">
        <v>924.1</v>
      </c>
    </row>
    <row r="57586" spans="1:3" x14ac:dyDescent="0.2">
      <c r="A57586" t="s">
        <v>2</v>
      </c>
      <c r="B57586" s="1">
        <v>45108</v>
      </c>
      <c r="C57586">
        <v>6606.47</v>
      </c>
    </row>
    <row r="57587" spans="1:3" x14ac:dyDescent="0.2">
      <c r="A57587" t="s">
        <v>6139</v>
      </c>
      <c r="B57587" s="1">
        <v>45110</v>
      </c>
      <c r="C57587">
        <v>1228</v>
      </c>
    </row>
    <row r="57588" spans="1:3" x14ac:dyDescent="0.2">
      <c r="A57588" t="s">
        <v>119</v>
      </c>
      <c r="B57588" s="1">
        <v>45110</v>
      </c>
      <c r="C57588">
        <v>739.53</v>
      </c>
    </row>
    <row r="57589" spans="1:3" x14ac:dyDescent="0.2">
      <c r="A57589" t="s">
        <v>11060</v>
      </c>
      <c r="B57589" s="1">
        <v>45110</v>
      </c>
      <c r="C57589">
        <v>1426.45</v>
      </c>
    </row>
    <row r="57590" spans="1:3" x14ac:dyDescent="0.2">
      <c r="A57590" t="s">
        <v>993</v>
      </c>
      <c r="B57590" s="1">
        <v>45110</v>
      </c>
      <c r="C57590">
        <v>307.08</v>
      </c>
    </row>
    <row r="57591" spans="1:3" x14ac:dyDescent="0.2">
      <c r="A57591" t="s">
        <v>257</v>
      </c>
      <c r="B57591" s="1">
        <v>45110</v>
      </c>
      <c r="C57591">
        <v>1524.44</v>
      </c>
    </row>
    <row r="57592" spans="1:3" x14ac:dyDescent="0.2">
      <c r="A57592" t="s">
        <v>83</v>
      </c>
      <c r="B57592" s="1">
        <v>45110</v>
      </c>
      <c r="C57592">
        <v>375</v>
      </c>
    </row>
    <row r="57593" spans="1:3" x14ac:dyDescent="0.2">
      <c r="A57593" t="s">
        <v>346</v>
      </c>
      <c r="B57593" s="1">
        <v>45110</v>
      </c>
      <c r="C57593">
        <v>462.29</v>
      </c>
    </row>
    <row r="57594" spans="1:3" x14ac:dyDescent="0.2">
      <c r="A57594" t="s">
        <v>79</v>
      </c>
      <c r="B57594" s="1">
        <v>45110</v>
      </c>
      <c r="C57594">
        <v>32.08</v>
      </c>
    </row>
    <row r="57595" spans="1:3" x14ac:dyDescent="0.2">
      <c r="A57595" t="s">
        <v>79</v>
      </c>
      <c r="B57595" s="1">
        <v>45110</v>
      </c>
      <c r="C57595">
        <v>32.08</v>
      </c>
    </row>
    <row r="57596" spans="1:3" x14ac:dyDescent="0.2">
      <c r="A57596" t="s">
        <v>11712</v>
      </c>
      <c r="B57596" s="1">
        <v>45110</v>
      </c>
      <c r="C57596">
        <v>145.75</v>
      </c>
    </row>
    <row r="57597" spans="1:3" x14ac:dyDescent="0.2">
      <c r="A57597" t="s">
        <v>396</v>
      </c>
      <c r="B57597" s="1">
        <v>45110</v>
      </c>
      <c r="C57597">
        <v>178.05</v>
      </c>
    </row>
    <row r="57598" spans="1:3" x14ac:dyDescent="0.2">
      <c r="A57598" t="s">
        <v>3901</v>
      </c>
      <c r="B57598" s="1">
        <v>45110</v>
      </c>
      <c r="C57598">
        <v>299.3</v>
      </c>
    </row>
    <row r="57599" spans="1:3" x14ac:dyDescent="0.2">
      <c r="A57599" t="s">
        <v>596</v>
      </c>
      <c r="B57599" s="1">
        <v>45110</v>
      </c>
      <c r="C57599">
        <v>1770</v>
      </c>
    </row>
    <row r="57600" spans="1:3" x14ac:dyDescent="0.2">
      <c r="A57600" t="s">
        <v>326</v>
      </c>
      <c r="B57600" s="1">
        <v>45110</v>
      </c>
      <c r="C57600">
        <v>1020.01</v>
      </c>
    </row>
    <row r="57601" spans="1:3" x14ac:dyDescent="0.2">
      <c r="A57601" t="s">
        <v>6139</v>
      </c>
      <c r="B57601" s="1">
        <v>45110</v>
      </c>
      <c r="C57601">
        <v>537.26</v>
      </c>
    </row>
    <row r="57602" spans="1:3" x14ac:dyDescent="0.2">
      <c r="A57602" t="s">
        <v>10463</v>
      </c>
      <c r="B57602" s="1">
        <v>45110</v>
      </c>
      <c r="C57602">
        <v>58.9</v>
      </c>
    </row>
    <row r="57603" spans="1:3" x14ac:dyDescent="0.2">
      <c r="A57603" t="s">
        <v>11713</v>
      </c>
      <c r="B57603" s="1">
        <v>45110</v>
      </c>
      <c r="C57603">
        <v>108.85</v>
      </c>
    </row>
    <row r="57604" spans="1:3" x14ac:dyDescent="0.2">
      <c r="A57604" t="s">
        <v>7570</v>
      </c>
      <c r="B57604" s="1">
        <v>45110</v>
      </c>
      <c r="C57604">
        <v>91.95</v>
      </c>
    </row>
    <row r="57605" spans="1:3" x14ac:dyDescent="0.2">
      <c r="A57605" t="s">
        <v>11714</v>
      </c>
      <c r="B57605" s="1">
        <v>45110</v>
      </c>
      <c r="C57605">
        <v>85.9</v>
      </c>
    </row>
    <row r="57606" spans="1:3" x14ac:dyDescent="0.2">
      <c r="A57606" t="s">
        <v>11715</v>
      </c>
      <c r="B57606" s="1">
        <v>45110</v>
      </c>
      <c r="C57606">
        <v>12.9</v>
      </c>
    </row>
    <row r="57607" spans="1:3" x14ac:dyDescent="0.2">
      <c r="A57607" t="s">
        <v>11716</v>
      </c>
      <c r="B57607" s="1">
        <v>45110</v>
      </c>
      <c r="C57607">
        <v>43.9</v>
      </c>
    </row>
    <row r="57608" spans="1:3" x14ac:dyDescent="0.2">
      <c r="A57608" t="s">
        <v>11717</v>
      </c>
      <c r="B57608" s="1">
        <v>45110</v>
      </c>
      <c r="C57608">
        <v>58.9</v>
      </c>
    </row>
    <row r="57609" spans="1:3" x14ac:dyDescent="0.2">
      <c r="A57609" t="s">
        <v>6369</v>
      </c>
      <c r="B57609" s="1">
        <v>45110</v>
      </c>
      <c r="C57609">
        <v>35.950000000000003</v>
      </c>
    </row>
    <row r="57610" spans="1:3" x14ac:dyDescent="0.2">
      <c r="A57610" t="s">
        <v>11718</v>
      </c>
      <c r="B57610" s="1">
        <v>45110</v>
      </c>
      <c r="C57610">
        <v>138.35</v>
      </c>
    </row>
    <row r="57611" spans="1:3" x14ac:dyDescent="0.2">
      <c r="A57611" t="s">
        <v>11719</v>
      </c>
      <c r="B57611" s="1">
        <v>45110</v>
      </c>
      <c r="C57611">
        <v>103.85</v>
      </c>
    </row>
    <row r="57612" spans="1:3" x14ac:dyDescent="0.2">
      <c r="A57612" t="s">
        <v>11720</v>
      </c>
      <c r="B57612" s="1">
        <v>45110</v>
      </c>
      <c r="C57612">
        <v>25.95</v>
      </c>
    </row>
    <row r="57613" spans="1:3" x14ac:dyDescent="0.2">
      <c r="A57613" t="s">
        <v>11721</v>
      </c>
      <c r="B57613" s="1">
        <v>45110</v>
      </c>
      <c r="C57613">
        <v>166.8</v>
      </c>
    </row>
    <row r="57614" spans="1:3" x14ac:dyDescent="0.2">
      <c r="A57614" t="s">
        <v>11722</v>
      </c>
      <c r="B57614" s="1">
        <v>45110</v>
      </c>
      <c r="C57614">
        <v>75.599999999999994</v>
      </c>
    </row>
    <row r="57615" spans="1:3" x14ac:dyDescent="0.2">
      <c r="A57615" t="s">
        <v>11723</v>
      </c>
      <c r="B57615" s="1">
        <v>45110</v>
      </c>
      <c r="C57615">
        <v>179.8</v>
      </c>
    </row>
    <row r="57616" spans="1:3" x14ac:dyDescent="0.2">
      <c r="A57616" t="s">
        <v>11724</v>
      </c>
      <c r="B57616" s="1">
        <v>45110</v>
      </c>
      <c r="C57616">
        <v>41.9</v>
      </c>
    </row>
    <row r="57617" spans="1:3" x14ac:dyDescent="0.2">
      <c r="A57617" t="s">
        <v>11429</v>
      </c>
      <c r="B57617" s="1">
        <v>45110</v>
      </c>
      <c r="C57617">
        <v>438.89</v>
      </c>
    </row>
    <row r="57618" spans="1:3" x14ac:dyDescent="0.2">
      <c r="A57618" t="s">
        <v>11725</v>
      </c>
      <c r="B57618" s="1">
        <v>45110</v>
      </c>
      <c r="C57618">
        <v>45.9</v>
      </c>
    </row>
    <row r="57619" spans="1:3" x14ac:dyDescent="0.2">
      <c r="A57619" t="s">
        <v>11726</v>
      </c>
      <c r="B57619" s="1">
        <v>45110</v>
      </c>
      <c r="C57619">
        <v>314.85000000000002</v>
      </c>
    </row>
    <row r="57620" spans="1:3" x14ac:dyDescent="0.2">
      <c r="A57620" t="s">
        <v>11727</v>
      </c>
      <c r="B57620" s="1">
        <v>45110</v>
      </c>
      <c r="C57620">
        <v>93.4</v>
      </c>
    </row>
    <row r="57621" spans="1:3" x14ac:dyDescent="0.2">
      <c r="A57621" t="s">
        <v>11728</v>
      </c>
      <c r="B57621" s="1">
        <v>45110</v>
      </c>
      <c r="C57621">
        <v>140.85</v>
      </c>
    </row>
    <row r="57622" spans="1:3" x14ac:dyDescent="0.2">
      <c r="A57622" t="s">
        <v>1107</v>
      </c>
      <c r="B57622" s="1">
        <v>45110</v>
      </c>
      <c r="C57622">
        <v>63.9</v>
      </c>
    </row>
    <row r="57623" spans="1:3" x14ac:dyDescent="0.2">
      <c r="A57623" t="s">
        <v>11729</v>
      </c>
      <c r="B57623" s="1">
        <v>45110</v>
      </c>
      <c r="C57623">
        <v>53.9</v>
      </c>
    </row>
    <row r="57624" spans="1:3" x14ac:dyDescent="0.2">
      <c r="A57624" t="s">
        <v>11730</v>
      </c>
      <c r="B57624" s="1">
        <v>45110</v>
      </c>
      <c r="C57624">
        <v>43.9</v>
      </c>
    </row>
    <row r="57625" spans="1:3" x14ac:dyDescent="0.2">
      <c r="A57625" t="s">
        <v>11</v>
      </c>
      <c r="B57625" s="1">
        <v>45110</v>
      </c>
      <c r="C57625">
        <v>1148.73</v>
      </c>
    </row>
    <row r="57626" spans="1:3" x14ac:dyDescent="0.2">
      <c r="A57626" t="s">
        <v>597</v>
      </c>
      <c r="B57626" s="1">
        <v>45110</v>
      </c>
      <c r="C57626">
        <v>373.35</v>
      </c>
    </row>
    <row r="57627" spans="1:3" x14ac:dyDescent="0.2">
      <c r="A57627" t="s">
        <v>286</v>
      </c>
      <c r="B57627" s="1">
        <v>45110</v>
      </c>
      <c r="C57627">
        <v>268.95</v>
      </c>
    </row>
    <row r="57628" spans="1:3" x14ac:dyDescent="0.2">
      <c r="A57628" t="s">
        <v>40</v>
      </c>
      <c r="B57628" s="1">
        <v>45110</v>
      </c>
      <c r="C57628">
        <v>658.77</v>
      </c>
    </row>
    <row r="57629" spans="1:3" x14ac:dyDescent="0.2">
      <c r="A57629" t="s">
        <v>229</v>
      </c>
      <c r="B57629" s="1">
        <v>45110</v>
      </c>
      <c r="C57629">
        <v>35.43</v>
      </c>
    </row>
    <row r="57630" spans="1:3" x14ac:dyDescent="0.2">
      <c r="A57630" t="s">
        <v>185</v>
      </c>
      <c r="B57630" s="1">
        <v>45110</v>
      </c>
      <c r="C57630">
        <v>350.99</v>
      </c>
    </row>
    <row r="57631" spans="1:3" x14ac:dyDescent="0.2">
      <c r="A57631" t="s">
        <v>46</v>
      </c>
      <c r="B57631" s="1">
        <v>45110</v>
      </c>
      <c r="C57631">
        <v>201.12</v>
      </c>
    </row>
    <row r="57632" spans="1:3" x14ac:dyDescent="0.2">
      <c r="A57632" t="s">
        <v>46</v>
      </c>
      <c r="B57632" s="1">
        <v>45110</v>
      </c>
      <c r="C57632">
        <v>221.28</v>
      </c>
    </row>
    <row r="57633" spans="1:3" x14ac:dyDescent="0.2">
      <c r="A57633" t="s">
        <v>332</v>
      </c>
      <c r="B57633" s="1">
        <v>45110</v>
      </c>
      <c r="C57633">
        <v>452.97</v>
      </c>
    </row>
    <row r="57634" spans="1:3" x14ac:dyDescent="0.2">
      <c r="A57634" t="s">
        <v>11731</v>
      </c>
      <c r="B57634" s="1">
        <v>45110</v>
      </c>
      <c r="C57634">
        <v>54.35</v>
      </c>
    </row>
    <row r="57635" spans="1:3" x14ac:dyDescent="0.2">
      <c r="A57635" t="s">
        <v>11732</v>
      </c>
      <c r="B57635" s="1">
        <v>45110</v>
      </c>
      <c r="C57635">
        <v>12.4</v>
      </c>
    </row>
    <row r="57636" spans="1:3" x14ac:dyDescent="0.2">
      <c r="A57636" t="s">
        <v>8040</v>
      </c>
      <c r="B57636" s="1">
        <v>45110</v>
      </c>
      <c r="C57636">
        <v>43.4</v>
      </c>
    </row>
    <row r="57637" spans="1:3" x14ac:dyDescent="0.2">
      <c r="A57637" t="s">
        <v>11733</v>
      </c>
      <c r="B57637" s="1">
        <v>45110</v>
      </c>
      <c r="C57637">
        <v>53.4</v>
      </c>
    </row>
    <row r="57638" spans="1:3" x14ac:dyDescent="0.2">
      <c r="A57638" t="s">
        <v>11734</v>
      </c>
      <c r="B57638" s="1">
        <v>45110</v>
      </c>
      <c r="C57638">
        <v>96.4</v>
      </c>
    </row>
    <row r="57639" spans="1:3" x14ac:dyDescent="0.2">
      <c r="A57639" t="s">
        <v>248</v>
      </c>
      <c r="B57639" s="1">
        <v>45110</v>
      </c>
      <c r="C57639">
        <v>409.8</v>
      </c>
    </row>
    <row r="57640" spans="1:3" x14ac:dyDescent="0.2">
      <c r="A57640" t="s">
        <v>122</v>
      </c>
      <c r="B57640" s="1">
        <v>45110</v>
      </c>
      <c r="C57640">
        <v>1342.5</v>
      </c>
    </row>
    <row r="57641" spans="1:3" x14ac:dyDescent="0.2">
      <c r="A57641" t="s">
        <v>12</v>
      </c>
      <c r="B57641" s="1">
        <v>45110</v>
      </c>
      <c r="C57641">
        <v>538.29999999999995</v>
      </c>
    </row>
    <row r="57642" spans="1:3" x14ac:dyDescent="0.2">
      <c r="A57642" t="s">
        <v>12</v>
      </c>
      <c r="B57642" s="1">
        <v>45110</v>
      </c>
      <c r="C57642">
        <v>233.17</v>
      </c>
    </row>
    <row r="57643" spans="1:3" x14ac:dyDescent="0.2">
      <c r="A57643" t="s">
        <v>12</v>
      </c>
      <c r="B57643" s="1">
        <v>45110</v>
      </c>
      <c r="C57643">
        <v>289.43</v>
      </c>
    </row>
    <row r="57644" spans="1:3" x14ac:dyDescent="0.2">
      <c r="A57644" t="s">
        <v>12</v>
      </c>
      <c r="B57644" s="1">
        <v>45110</v>
      </c>
      <c r="C57644">
        <v>483.44</v>
      </c>
    </row>
    <row r="57645" spans="1:3" x14ac:dyDescent="0.2">
      <c r="A57645" t="s">
        <v>79</v>
      </c>
      <c r="B57645" s="1">
        <v>45110</v>
      </c>
      <c r="C57645">
        <v>90.95</v>
      </c>
    </row>
    <row r="57646" spans="1:3" x14ac:dyDescent="0.2">
      <c r="A57646" t="s">
        <v>79</v>
      </c>
      <c r="B57646" s="1">
        <v>45110</v>
      </c>
      <c r="C57646">
        <v>32.08</v>
      </c>
    </row>
    <row r="57647" spans="1:3" x14ac:dyDescent="0.2">
      <c r="A57647" t="s">
        <v>3306</v>
      </c>
      <c r="B57647" s="1">
        <v>45110</v>
      </c>
      <c r="C57647">
        <v>1130.25</v>
      </c>
    </row>
    <row r="57648" spans="1:3" x14ac:dyDescent="0.2">
      <c r="A57648" t="s">
        <v>6139</v>
      </c>
      <c r="B57648" s="1">
        <v>45111</v>
      </c>
      <c r="C57648">
        <v>236.07</v>
      </c>
    </row>
    <row r="57649" spans="1:3" x14ac:dyDescent="0.2">
      <c r="A57649" t="s">
        <v>46</v>
      </c>
      <c r="B57649" s="1">
        <v>45111</v>
      </c>
      <c r="C57649">
        <v>300</v>
      </c>
    </row>
    <row r="57650" spans="1:3" x14ac:dyDescent="0.2">
      <c r="A57650" t="s">
        <v>46</v>
      </c>
      <c r="B57650" s="1">
        <v>45111</v>
      </c>
      <c r="C57650">
        <v>146.94</v>
      </c>
    </row>
    <row r="57651" spans="1:3" x14ac:dyDescent="0.2">
      <c r="A57651" t="s">
        <v>46</v>
      </c>
      <c r="B57651" s="1">
        <v>45111</v>
      </c>
      <c r="C57651">
        <v>41.37</v>
      </c>
    </row>
    <row r="57652" spans="1:3" x14ac:dyDescent="0.2">
      <c r="A57652" t="s">
        <v>46</v>
      </c>
      <c r="B57652" s="1">
        <v>45111</v>
      </c>
      <c r="C57652">
        <v>80.97</v>
      </c>
    </row>
    <row r="57653" spans="1:3" x14ac:dyDescent="0.2">
      <c r="A57653" t="s">
        <v>78</v>
      </c>
      <c r="B57653" s="1">
        <v>45111</v>
      </c>
      <c r="C57653">
        <v>190.8</v>
      </c>
    </row>
    <row r="57654" spans="1:3" x14ac:dyDescent="0.2">
      <c r="A57654" t="s">
        <v>78</v>
      </c>
      <c r="B57654" s="1">
        <v>45111</v>
      </c>
      <c r="C57654">
        <v>112.97</v>
      </c>
    </row>
    <row r="57655" spans="1:3" x14ac:dyDescent="0.2">
      <c r="A57655" t="s">
        <v>78</v>
      </c>
      <c r="B57655" s="1">
        <v>45111</v>
      </c>
      <c r="C57655">
        <v>589.39</v>
      </c>
    </row>
    <row r="57656" spans="1:3" x14ac:dyDescent="0.2">
      <c r="A57656" t="s">
        <v>14</v>
      </c>
      <c r="B57656" s="1">
        <v>45111</v>
      </c>
      <c r="C57656">
        <v>2775.68</v>
      </c>
    </row>
    <row r="57657" spans="1:3" x14ac:dyDescent="0.2">
      <c r="A57657" t="s">
        <v>482</v>
      </c>
      <c r="B57657" s="1">
        <v>45111</v>
      </c>
      <c r="C57657">
        <v>541.80999999999995</v>
      </c>
    </row>
    <row r="57658" spans="1:3" x14ac:dyDescent="0.2">
      <c r="A57658" t="s">
        <v>11700</v>
      </c>
      <c r="B57658" s="1">
        <v>45111</v>
      </c>
      <c r="C57658">
        <v>17.45</v>
      </c>
    </row>
    <row r="57659" spans="1:3" x14ac:dyDescent="0.2">
      <c r="A57659" t="s">
        <v>29</v>
      </c>
      <c r="B57659" s="1">
        <v>45111</v>
      </c>
      <c r="C57659">
        <v>112.46</v>
      </c>
    </row>
    <row r="57660" spans="1:3" x14ac:dyDescent="0.2">
      <c r="A57660" t="s">
        <v>11701</v>
      </c>
      <c r="B57660" s="1">
        <v>45111</v>
      </c>
      <c r="C57660">
        <v>52.9</v>
      </c>
    </row>
    <row r="57661" spans="1:3" x14ac:dyDescent="0.2">
      <c r="A57661" t="s">
        <v>11702</v>
      </c>
      <c r="B57661" s="1">
        <v>45111</v>
      </c>
      <c r="C57661">
        <v>33.200000000000003</v>
      </c>
    </row>
    <row r="57662" spans="1:3" x14ac:dyDescent="0.2">
      <c r="A57662" t="s">
        <v>11703</v>
      </c>
      <c r="B57662" s="1">
        <v>45111</v>
      </c>
      <c r="C57662">
        <v>53.9</v>
      </c>
    </row>
    <row r="57663" spans="1:3" x14ac:dyDescent="0.2">
      <c r="A57663" t="s">
        <v>11704</v>
      </c>
      <c r="B57663" s="1">
        <v>45111</v>
      </c>
      <c r="C57663">
        <v>335.85</v>
      </c>
    </row>
    <row r="57664" spans="1:3" x14ac:dyDescent="0.2">
      <c r="A57664" t="s">
        <v>64</v>
      </c>
      <c r="B57664" s="1">
        <v>45111</v>
      </c>
      <c r="C57664">
        <v>87.95</v>
      </c>
    </row>
    <row r="57665" spans="1:3" x14ac:dyDescent="0.2">
      <c r="A57665" t="s">
        <v>1851</v>
      </c>
      <c r="B57665" s="1">
        <v>45111</v>
      </c>
      <c r="C57665">
        <v>3366.96</v>
      </c>
    </row>
    <row r="57666" spans="1:3" x14ac:dyDescent="0.2">
      <c r="A57666" t="s">
        <v>1681</v>
      </c>
      <c r="B57666" s="1">
        <v>45111</v>
      </c>
      <c r="C57666">
        <v>116.67</v>
      </c>
    </row>
    <row r="57667" spans="1:3" x14ac:dyDescent="0.2">
      <c r="A57667" t="s">
        <v>64</v>
      </c>
      <c r="B57667" s="1">
        <v>45111</v>
      </c>
      <c r="C57667">
        <v>620.38</v>
      </c>
    </row>
    <row r="57668" spans="1:3" x14ac:dyDescent="0.2">
      <c r="A57668" t="s">
        <v>1681</v>
      </c>
      <c r="B57668" s="1">
        <v>45111</v>
      </c>
      <c r="C57668">
        <v>125.89</v>
      </c>
    </row>
    <row r="57669" spans="1:3" x14ac:dyDescent="0.2">
      <c r="A57669" t="s">
        <v>751</v>
      </c>
      <c r="B57669" s="1">
        <v>45111</v>
      </c>
      <c r="C57669">
        <v>41.48</v>
      </c>
    </row>
    <row r="57670" spans="1:3" x14ac:dyDescent="0.2">
      <c r="A57670" t="s">
        <v>704</v>
      </c>
      <c r="B57670" s="1">
        <v>45111</v>
      </c>
      <c r="C57670">
        <v>365.02</v>
      </c>
    </row>
    <row r="57671" spans="1:3" x14ac:dyDescent="0.2">
      <c r="A57671" t="s">
        <v>1264</v>
      </c>
      <c r="B57671" s="1">
        <v>45111</v>
      </c>
      <c r="C57671">
        <v>154.82</v>
      </c>
    </row>
    <row r="57672" spans="1:3" x14ac:dyDescent="0.2">
      <c r="A57672" t="s">
        <v>79</v>
      </c>
      <c r="B57672" s="1">
        <v>45111</v>
      </c>
      <c r="C57672">
        <v>32.08</v>
      </c>
    </row>
    <row r="57673" spans="1:3" x14ac:dyDescent="0.2">
      <c r="A57673" t="s">
        <v>11705</v>
      </c>
      <c r="B57673" s="1">
        <v>45111</v>
      </c>
      <c r="C57673">
        <v>6860.8</v>
      </c>
    </row>
    <row r="57674" spans="1:3" x14ac:dyDescent="0.2">
      <c r="A57674" t="s">
        <v>29</v>
      </c>
      <c r="B57674" s="1">
        <v>45111</v>
      </c>
      <c r="C57674">
        <v>695.59</v>
      </c>
    </row>
    <row r="57675" spans="1:3" x14ac:dyDescent="0.2">
      <c r="A57675" t="s">
        <v>29</v>
      </c>
      <c r="B57675" s="1">
        <v>45111</v>
      </c>
      <c r="C57675">
        <v>164.88</v>
      </c>
    </row>
    <row r="57676" spans="1:3" x14ac:dyDescent="0.2">
      <c r="A57676" t="s">
        <v>5538</v>
      </c>
      <c r="B57676" s="1">
        <v>45111</v>
      </c>
      <c r="C57676">
        <v>309.25</v>
      </c>
    </row>
    <row r="57677" spans="1:3" x14ac:dyDescent="0.2">
      <c r="A57677" t="s">
        <v>3</v>
      </c>
      <c r="B57677" s="1">
        <v>45111</v>
      </c>
      <c r="C57677">
        <v>19</v>
      </c>
    </row>
    <row r="57678" spans="1:3" x14ac:dyDescent="0.2">
      <c r="A57678" t="s">
        <v>11706</v>
      </c>
      <c r="B57678" s="1">
        <v>45111</v>
      </c>
      <c r="C57678">
        <v>18.399999999999999</v>
      </c>
    </row>
    <row r="57679" spans="1:3" x14ac:dyDescent="0.2">
      <c r="A57679" t="s">
        <v>11707</v>
      </c>
      <c r="B57679" s="1">
        <v>45111</v>
      </c>
      <c r="C57679">
        <v>23.45</v>
      </c>
    </row>
    <row r="57680" spans="1:3" x14ac:dyDescent="0.2">
      <c r="A57680" t="s">
        <v>11708</v>
      </c>
      <c r="B57680" s="1">
        <v>45111</v>
      </c>
      <c r="C57680">
        <v>85.9</v>
      </c>
    </row>
    <row r="57681" spans="1:3" x14ac:dyDescent="0.2">
      <c r="A57681" t="s">
        <v>3863</v>
      </c>
      <c r="B57681" s="1">
        <v>45111</v>
      </c>
      <c r="C57681">
        <v>60.9</v>
      </c>
    </row>
    <row r="57682" spans="1:3" x14ac:dyDescent="0.2">
      <c r="A57682" t="s">
        <v>10307</v>
      </c>
      <c r="B57682" s="1">
        <v>45111</v>
      </c>
      <c r="C57682">
        <v>53.65</v>
      </c>
    </row>
    <row r="57683" spans="1:3" x14ac:dyDescent="0.2">
      <c r="A57683" t="s">
        <v>4098</v>
      </c>
      <c r="B57683" s="1">
        <v>45111</v>
      </c>
      <c r="C57683">
        <v>162.65</v>
      </c>
    </row>
    <row r="57684" spans="1:3" x14ac:dyDescent="0.2">
      <c r="A57684" t="s">
        <v>11709</v>
      </c>
      <c r="B57684" s="1">
        <v>45111</v>
      </c>
      <c r="C57684">
        <v>53.9</v>
      </c>
    </row>
    <row r="57685" spans="1:3" x14ac:dyDescent="0.2">
      <c r="A57685" t="s">
        <v>11710</v>
      </c>
      <c r="B57685" s="1">
        <v>45111</v>
      </c>
      <c r="C57685">
        <v>32.950000000000003</v>
      </c>
    </row>
    <row r="57686" spans="1:3" x14ac:dyDescent="0.2">
      <c r="A57686" t="s">
        <v>1457</v>
      </c>
      <c r="B57686" s="1">
        <v>45111</v>
      </c>
      <c r="C57686">
        <v>464.76</v>
      </c>
    </row>
    <row r="57687" spans="1:3" x14ac:dyDescent="0.2">
      <c r="A57687" t="s">
        <v>9785</v>
      </c>
      <c r="B57687" s="1">
        <v>45111</v>
      </c>
      <c r="C57687">
        <v>60.85</v>
      </c>
    </row>
    <row r="57688" spans="1:3" x14ac:dyDescent="0.2">
      <c r="A57688" t="s">
        <v>11711</v>
      </c>
      <c r="B57688" s="1">
        <v>45111</v>
      </c>
      <c r="C57688">
        <v>73.650000000000006</v>
      </c>
    </row>
    <row r="57689" spans="1:3" x14ac:dyDescent="0.2">
      <c r="A57689" t="s">
        <v>280</v>
      </c>
      <c r="B57689" s="1">
        <v>45111</v>
      </c>
      <c r="C57689">
        <v>425</v>
      </c>
    </row>
    <row r="57690" spans="1:3" x14ac:dyDescent="0.2">
      <c r="A57690" t="s">
        <v>12</v>
      </c>
      <c r="B57690" s="1">
        <v>45111</v>
      </c>
      <c r="C57690">
        <v>414.81</v>
      </c>
    </row>
    <row r="57691" spans="1:3" x14ac:dyDescent="0.2">
      <c r="A57691" t="s">
        <v>308</v>
      </c>
      <c r="B57691" s="1">
        <v>45112</v>
      </c>
      <c r="C57691">
        <v>634</v>
      </c>
    </row>
    <row r="57692" spans="1:3" x14ac:dyDescent="0.2">
      <c r="A57692" t="s">
        <v>11685</v>
      </c>
      <c r="B57692" s="1">
        <v>45112</v>
      </c>
      <c r="C57692">
        <v>35.92</v>
      </c>
    </row>
    <row r="57693" spans="1:3" x14ac:dyDescent="0.2">
      <c r="A57693" t="s">
        <v>11686</v>
      </c>
      <c r="B57693" s="1">
        <v>45112</v>
      </c>
      <c r="C57693">
        <v>71.95</v>
      </c>
    </row>
    <row r="57694" spans="1:3" x14ac:dyDescent="0.2">
      <c r="A57694" t="s">
        <v>256</v>
      </c>
      <c r="B57694" s="1">
        <v>45112</v>
      </c>
      <c r="C57694">
        <v>162.16</v>
      </c>
    </row>
    <row r="57695" spans="1:3" x14ac:dyDescent="0.2">
      <c r="A57695" t="s">
        <v>678</v>
      </c>
      <c r="B57695" s="1">
        <v>45112</v>
      </c>
      <c r="C57695">
        <v>929.84</v>
      </c>
    </row>
    <row r="57696" spans="1:3" x14ac:dyDescent="0.2">
      <c r="A57696" t="s">
        <v>2964</v>
      </c>
      <c r="B57696" s="1">
        <v>45112</v>
      </c>
      <c r="C57696">
        <v>178.95</v>
      </c>
    </row>
    <row r="57697" spans="1:3" x14ac:dyDescent="0.2">
      <c r="A57697" t="s">
        <v>612</v>
      </c>
      <c r="B57697" s="1">
        <v>45112</v>
      </c>
      <c r="C57697">
        <v>300.16000000000003</v>
      </c>
    </row>
    <row r="57698" spans="1:3" x14ac:dyDescent="0.2">
      <c r="A57698" t="s">
        <v>11687</v>
      </c>
      <c r="B57698" s="1">
        <v>45112</v>
      </c>
      <c r="C57698">
        <v>358.5</v>
      </c>
    </row>
    <row r="57699" spans="1:3" x14ac:dyDescent="0.2">
      <c r="A57699" t="s">
        <v>79</v>
      </c>
      <c r="B57699" s="1">
        <v>45112</v>
      </c>
      <c r="C57699">
        <v>32.08</v>
      </c>
    </row>
    <row r="57700" spans="1:3" x14ac:dyDescent="0.2">
      <c r="A57700" t="s">
        <v>11688</v>
      </c>
      <c r="B57700" s="1">
        <v>45112</v>
      </c>
      <c r="C57700">
        <v>58.9</v>
      </c>
    </row>
    <row r="57701" spans="1:3" x14ac:dyDescent="0.2">
      <c r="A57701" t="s">
        <v>993</v>
      </c>
      <c r="B57701" s="1">
        <v>45112</v>
      </c>
      <c r="C57701">
        <v>753.93</v>
      </c>
    </row>
    <row r="57702" spans="1:3" x14ac:dyDescent="0.2">
      <c r="A57702" t="s">
        <v>222</v>
      </c>
      <c r="B57702" s="1">
        <v>45112</v>
      </c>
      <c r="C57702">
        <v>43.84</v>
      </c>
    </row>
    <row r="57703" spans="1:3" x14ac:dyDescent="0.2">
      <c r="A57703" t="s">
        <v>223</v>
      </c>
      <c r="B57703" s="1">
        <v>45112</v>
      </c>
      <c r="C57703">
        <v>24.96</v>
      </c>
    </row>
    <row r="57704" spans="1:3" x14ac:dyDescent="0.2">
      <c r="A57704" t="s">
        <v>224</v>
      </c>
      <c r="B57704" s="1">
        <v>45112</v>
      </c>
      <c r="C57704">
        <v>12.15</v>
      </c>
    </row>
    <row r="57705" spans="1:3" x14ac:dyDescent="0.2">
      <c r="A57705" t="s">
        <v>137</v>
      </c>
      <c r="B57705" s="1">
        <v>45112</v>
      </c>
      <c r="C57705">
        <v>18.88</v>
      </c>
    </row>
    <row r="57706" spans="1:3" x14ac:dyDescent="0.2">
      <c r="A57706" t="s">
        <v>226</v>
      </c>
      <c r="B57706" s="1">
        <v>45112</v>
      </c>
      <c r="C57706">
        <v>6.08</v>
      </c>
    </row>
    <row r="57707" spans="1:3" x14ac:dyDescent="0.2">
      <c r="A57707" t="s">
        <v>226</v>
      </c>
      <c r="B57707" s="1">
        <v>45112</v>
      </c>
      <c r="C57707">
        <v>37.76</v>
      </c>
    </row>
    <row r="57708" spans="1:3" x14ac:dyDescent="0.2">
      <c r="A57708" t="s">
        <v>3464</v>
      </c>
      <c r="B57708" s="1">
        <v>45112</v>
      </c>
      <c r="C57708">
        <v>222.92</v>
      </c>
    </row>
    <row r="57709" spans="1:3" x14ac:dyDescent="0.2">
      <c r="A57709" t="s">
        <v>11689</v>
      </c>
      <c r="B57709" s="1">
        <v>45112</v>
      </c>
      <c r="C57709">
        <v>261.25</v>
      </c>
    </row>
    <row r="57710" spans="1:3" x14ac:dyDescent="0.2">
      <c r="A57710" t="s">
        <v>226</v>
      </c>
      <c r="B57710" s="1">
        <v>45112</v>
      </c>
      <c r="C57710">
        <v>1073.23</v>
      </c>
    </row>
    <row r="57711" spans="1:3" x14ac:dyDescent="0.2">
      <c r="A57711" t="s">
        <v>228</v>
      </c>
      <c r="B57711" s="1">
        <v>45112</v>
      </c>
      <c r="C57711">
        <v>719.22</v>
      </c>
    </row>
    <row r="57712" spans="1:3" x14ac:dyDescent="0.2">
      <c r="A57712" t="s">
        <v>225</v>
      </c>
      <c r="B57712" s="1">
        <v>45112</v>
      </c>
      <c r="C57712">
        <v>496.44</v>
      </c>
    </row>
    <row r="57713" spans="1:3" x14ac:dyDescent="0.2">
      <c r="A57713" t="s">
        <v>137</v>
      </c>
      <c r="B57713" s="1">
        <v>45112</v>
      </c>
      <c r="C57713">
        <v>552.11</v>
      </c>
    </row>
    <row r="57714" spans="1:3" x14ac:dyDescent="0.2">
      <c r="A57714" t="s">
        <v>224</v>
      </c>
      <c r="B57714" s="1">
        <v>45112</v>
      </c>
      <c r="C57714">
        <v>767</v>
      </c>
    </row>
    <row r="57715" spans="1:3" x14ac:dyDescent="0.2">
      <c r="A57715" t="s">
        <v>223</v>
      </c>
      <c r="B57715" s="1">
        <v>45112</v>
      </c>
      <c r="C57715">
        <v>810.4</v>
      </c>
    </row>
    <row r="57716" spans="1:3" x14ac:dyDescent="0.2">
      <c r="A57716" t="s">
        <v>144</v>
      </c>
      <c r="B57716" s="1">
        <v>45112</v>
      </c>
      <c r="C57716">
        <v>486.66</v>
      </c>
    </row>
    <row r="57717" spans="1:3" x14ac:dyDescent="0.2">
      <c r="A57717" t="s">
        <v>222</v>
      </c>
      <c r="B57717" s="1">
        <v>45112</v>
      </c>
      <c r="C57717">
        <v>758.34</v>
      </c>
    </row>
    <row r="57718" spans="1:3" x14ac:dyDescent="0.2">
      <c r="A57718" t="s">
        <v>221</v>
      </c>
      <c r="B57718" s="1">
        <v>45112</v>
      </c>
      <c r="C57718">
        <v>877.85</v>
      </c>
    </row>
    <row r="57719" spans="1:3" x14ac:dyDescent="0.2">
      <c r="A57719" t="s">
        <v>225</v>
      </c>
      <c r="B57719" s="1">
        <v>45112</v>
      </c>
      <c r="C57719">
        <v>60.69</v>
      </c>
    </row>
    <row r="57720" spans="1:3" x14ac:dyDescent="0.2">
      <c r="A57720" t="s">
        <v>11690</v>
      </c>
      <c r="B57720" s="1">
        <v>45112</v>
      </c>
      <c r="C57720">
        <v>161.5</v>
      </c>
    </row>
    <row r="57721" spans="1:3" x14ac:dyDescent="0.2">
      <c r="A57721" t="s">
        <v>11691</v>
      </c>
      <c r="B57721" s="1">
        <v>45112</v>
      </c>
      <c r="C57721">
        <v>124.85</v>
      </c>
    </row>
    <row r="57722" spans="1:3" x14ac:dyDescent="0.2">
      <c r="A57722" t="s">
        <v>11643</v>
      </c>
      <c r="B57722" s="1">
        <v>45112</v>
      </c>
      <c r="C57722">
        <v>112.4</v>
      </c>
    </row>
    <row r="57723" spans="1:3" x14ac:dyDescent="0.2">
      <c r="A57723" t="s">
        <v>11692</v>
      </c>
      <c r="B57723" s="1">
        <v>45112</v>
      </c>
      <c r="C57723">
        <v>58.9</v>
      </c>
    </row>
    <row r="57724" spans="1:3" x14ac:dyDescent="0.2">
      <c r="A57724" t="s">
        <v>11693</v>
      </c>
      <c r="B57724" s="1">
        <v>45112</v>
      </c>
      <c r="C57724">
        <v>42.67</v>
      </c>
    </row>
    <row r="57725" spans="1:3" x14ac:dyDescent="0.2">
      <c r="A57725" t="s">
        <v>11694</v>
      </c>
      <c r="B57725" s="1">
        <v>45112</v>
      </c>
      <c r="C57725">
        <v>74.849999999999994</v>
      </c>
    </row>
    <row r="57726" spans="1:3" x14ac:dyDescent="0.2">
      <c r="A57726" t="s">
        <v>9480</v>
      </c>
      <c r="B57726" s="1">
        <v>45112</v>
      </c>
      <c r="C57726">
        <v>25.95</v>
      </c>
    </row>
    <row r="57727" spans="1:3" x14ac:dyDescent="0.2">
      <c r="A57727" t="s">
        <v>569</v>
      </c>
      <c r="B57727" s="1">
        <v>45112</v>
      </c>
      <c r="C57727">
        <v>96.45</v>
      </c>
    </row>
    <row r="57728" spans="1:3" x14ac:dyDescent="0.2">
      <c r="A57728" t="s">
        <v>11695</v>
      </c>
      <c r="B57728" s="1">
        <v>45112</v>
      </c>
      <c r="C57728">
        <v>108.9</v>
      </c>
    </row>
    <row r="57729" spans="1:3" x14ac:dyDescent="0.2">
      <c r="A57729" t="s">
        <v>10866</v>
      </c>
      <c r="B57729" s="1">
        <v>45112</v>
      </c>
      <c r="C57729">
        <v>158.85</v>
      </c>
    </row>
    <row r="57730" spans="1:3" x14ac:dyDescent="0.2">
      <c r="A57730" t="s">
        <v>11696</v>
      </c>
      <c r="B57730" s="1">
        <v>45112</v>
      </c>
      <c r="C57730">
        <v>133.4</v>
      </c>
    </row>
    <row r="57731" spans="1:3" x14ac:dyDescent="0.2">
      <c r="A57731" t="s">
        <v>8721</v>
      </c>
      <c r="B57731" s="1">
        <v>45112</v>
      </c>
      <c r="C57731">
        <v>113.9</v>
      </c>
    </row>
    <row r="57732" spans="1:3" x14ac:dyDescent="0.2">
      <c r="A57732" t="s">
        <v>11531</v>
      </c>
      <c r="B57732" s="1">
        <v>45112</v>
      </c>
      <c r="C57732">
        <v>96.9</v>
      </c>
    </row>
    <row r="57733" spans="1:3" x14ac:dyDescent="0.2">
      <c r="A57733" t="s">
        <v>11697</v>
      </c>
      <c r="B57733" s="1">
        <v>45112</v>
      </c>
      <c r="C57733">
        <v>123.8</v>
      </c>
    </row>
    <row r="57734" spans="1:3" x14ac:dyDescent="0.2">
      <c r="A57734" t="s">
        <v>11698</v>
      </c>
      <c r="B57734" s="1">
        <v>45112</v>
      </c>
      <c r="C57734">
        <v>117.35</v>
      </c>
    </row>
    <row r="57735" spans="1:3" x14ac:dyDescent="0.2">
      <c r="A57735" t="s">
        <v>12</v>
      </c>
      <c r="B57735" s="1">
        <v>45112</v>
      </c>
      <c r="C57735">
        <v>376.26</v>
      </c>
    </row>
    <row r="57736" spans="1:3" x14ac:dyDescent="0.2">
      <c r="A57736" t="s">
        <v>11699</v>
      </c>
      <c r="B57736" s="1">
        <v>45112</v>
      </c>
      <c r="C57736">
        <v>40.29</v>
      </c>
    </row>
    <row r="57737" spans="1:3" x14ac:dyDescent="0.2">
      <c r="A57737" t="s">
        <v>347</v>
      </c>
      <c r="B57737" s="1">
        <v>45112</v>
      </c>
      <c r="C57737">
        <v>420.45</v>
      </c>
    </row>
    <row r="57738" spans="1:3" x14ac:dyDescent="0.2">
      <c r="A57738" t="s">
        <v>46</v>
      </c>
      <c r="B57738" s="1">
        <v>45112</v>
      </c>
      <c r="C57738">
        <v>1394.3</v>
      </c>
    </row>
    <row r="57739" spans="1:3" x14ac:dyDescent="0.2">
      <c r="A57739" t="s">
        <v>46</v>
      </c>
      <c r="B57739" s="1">
        <v>45112</v>
      </c>
      <c r="C57739">
        <v>35.97</v>
      </c>
    </row>
    <row r="57740" spans="1:3" x14ac:dyDescent="0.2">
      <c r="A57740" t="s">
        <v>46</v>
      </c>
      <c r="B57740" s="1">
        <v>45112</v>
      </c>
      <c r="C57740">
        <v>78</v>
      </c>
    </row>
    <row r="57741" spans="1:3" x14ac:dyDescent="0.2">
      <c r="A57741" t="s">
        <v>64</v>
      </c>
      <c r="B57741" s="1">
        <v>45113</v>
      </c>
      <c r="C57741">
        <v>388.13</v>
      </c>
    </row>
    <row r="57742" spans="1:3" x14ac:dyDescent="0.2">
      <c r="A57742" t="s">
        <v>7146</v>
      </c>
      <c r="B57742" s="1">
        <v>45113</v>
      </c>
      <c r="C57742">
        <v>397</v>
      </c>
    </row>
    <row r="57743" spans="1:3" x14ac:dyDescent="0.2">
      <c r="A57743" t="s">
        <v>5991</v>
      </c>
      <c r="B57743" s="1">
        <v>45113</v>
      </c>
      <c r="C57743">
        <v>988.36</v>
      </c>
    </row>
    <row r="57744" spans="1:3" x14ac:dyDescent="0.2">
      <c r="A57744" t="s">
        <v>321</v>
      </c>
      <c r="B57744" s="1">
        <v>45113</v>
      </c>
      <c r="C57744">
        <v>686.33</v>
      </c>
    </row>
    <row r="57745" spans="1:3" x14ac:dyDescent="0.2">
      <c r="A57745" t="s">
        <v>1746</v>
      </c>
      <c r="B57745" s="1">
        <v>45113</v>
      </c>
      <c r="C57745">
        <v>733.93</v>
      </c>
    </row>
    <row r="57746" spans="1:3" x14ac:dyDescent="0.2">
      <c r="A57746" t="s">
        <v>6835</v>
      </c>
      <c r="B57746" s="1">
        <v>45113</v>
      </c>
      <c r="C57746">
        <v>167.85</v>
      </c>
    </row>
    <row r="57747" spans="1:3" x14ac:dyDescent="0.2">
      <c r="A57747" t="s">
        <v>1603</v>
      </c>
      <c r="B57747" s="1">
        <v>45113</v>
      </c>
      <c r="C57747">
        <v>93.95</v>
      </c>
    </row>
    <row r="57748" spans="1:3" x14ac:dyDescent="0.2">
      <c r="A57748" t="s">
        <v>728</v>
      </c>
      <c r="B57748" s="1">
        <v>45113</v>
      </c>
      <c r="C57748">
        <v>440</v>
      </c>
    </row>
    <row r="57749" spans="1:3" x14ac:dyDescent="0.2">
      <c r="A57749" t="s">
        <v>5673</v>
      </c>
      <c r="B57749" s="1">
        <v>45113</v>
      </c>
      <c r="C57749">
        <v>4125</v>
      </c>
    </row>
    <row r="57750" spans="1:3" x14ac:dyDescent="0.2">
      <c r="A57750" t="s">
        <v>483</v>
      </c>
      <c r="B57750" s="1">
        <v>45113</v>
      </c>
      <c r="C57750">
        <v>369</v>
      </c>
    </row>
    <row r="57751" spans="1:3" x14ac:dyDescent="0.2">
      <c r="A57751" t="s">
        <v>11677</v>
      </c>
      <c r="B57751" s="1">
        <v>45113</v>
      </c>
      <c r="C57751">
        <v>68.849999999999994</v>
      </c>
    </row>
    <row r="57752" spans="1:3" x14ac:dyDescent="0.2">
      <c r="A57752" t="s">
        <v>6861</v>
      </c>
      <c r="B57752" s="1">
        <v>45113</v>
      </c>
      <c r="C57752">
        <v>41.9</v>
      </c>
    </row>
    <row r="57753" spans="1:3" x14ac:dyDescent="0.2">
      <c r="A57753" t="s">
        <v>10269</v>
      </c>
      <c r="B57753" s="1">
        <v>45113</v>
      </c>
      <c r="C57753">
        <v>48.85</v>
      </c>
    </row>
    <row r="57754" spans="1:3" x14ac:dyDescent="0.2">
      <c r="A57754" t="s">
        <v>536</v>
      </c>
      <c r="B57754" s="1">
        <v>45113</v>
      </c>
      <c r="C57754">
        <v>46.25</v>
      </c>
    </row>
    <row r="57755" spans="1:3" x14ac:dyDescent="0.2">
      <c r="A57755" t="s">
        <v>79</v>
      </c>
      <c r="B57755" s="1">
        <v>45113</v>
      </c>
      <c r="C57755">
        <v>32.08</v>
      </c>
    </row>
    <row r="57756" spans="1:3" x14ac:dyDescent="0.2">
      <c r="A57756" t="s">
        <v>2303</v>
      </c>
      <c r="B57756" s="1">
        <v>45113</v>
      </c>
      <c r="C57756">
        <v>123.85</v>
      </c>
    </row>
    <row r="57757" spans="1:3" x14ac:dyDescent="0.2">
      <c r="A57757" t="s">
        <v>11678</v>
      </c>
      <c r="B57757" s="1">
        <v>45113</v>
      </c>
      <c r="C57757">
        <v>63.9</v>
      </c>
    </row>
    <row r="57758" spans="1:3" x14ac:dyDescent="0.2">
      <c r="A57758" t="s">
        <v>4772</v>
      </c>
      <c r="B57758" s="1">
        <v>45113</v>
      </c>
      <c r="C57758">
        <v>352</v>
      </c>
    </row>
    <row r="57759" spans="1:3" x14ac:dyDescent="0.2">
      <c r="A57759" t="s">
        <v>248</v>
      </c>
      <c r="B57759" s="1">
        <v>45113</v>
      </c>
      <c r="C57759">
        <v>711</v>
      </c>
    </row>
    <row r="57760" spans="1:3" x14ac:dyDescent="0.2">
      <c r="A57760" t="s">
        <v>612</v>
      </c>
      <c r="B57760" s="1">
        <v>45113</v>
      </c>
      <c r="C57760">
        <v>354</v>
      </c>
    </row>
    <row r="57761" spans="1:3" x14ac:dyDescent="0.2">
      <c r="A57761" t="s">
        <v>147</v>
      </c>
      <c r="B57761" s="1">
        <v>45113</v>
      </c>
      <c r="C57761">
        <v>308.74</v>
      </c>
    </row>
    <row r="57762" spans="1:3" x14ac:dyDescent="0.2">
      <c r="A57762" t="s">
        <v>11679</v>
      </c>
      <c r="B57762" s="1">
        <v>45113</v>
      </c>
      <c r="C57762">
        <v>25.44</v>
      </c>
    </row>
    <row r="57763" spans="1:3" x14ac:dyDescent="0.2">
      <c r="A57763" t="s">
        <v>374</v>
      </c>
      <c r="B57763" s="1">
        <v>45113</v>
      </c>
      <c r="C57763">
        <v>352</v>
      </c>
    </row>
    <row r="57764" spans="1:3" x14ac:dyDescent="0.2">
      <c r="A57764" t="s">
        <v>4731</v>
      </c>
      <c r="B57764" s="1">
        <v>45113</v>
      </c>
      <c r="C57764">
        <v>399.33</v>
      </c>
    </row>
    <row r="57765" spans="1:3" x14ac:dyDescent="0.2">
      <c r="A57765" t="s">
        <v>333</v>
      </c>
      <c r="B57765" s="1">
        <v>45113</v>
      </c>
      <c r="C57765">
        <v>141.4</v>
      </c>
    </row>
    <row r="57766" spans="1:3" x14ac:dyDescent="0.2">
      <c r="A57766" t="s">
        <v>3</v>
      </c>
      <c r="B57766" s="1">
        <v>45113</v>
      </c>
      <c r="C57766">
        <v>0.01</v>
      </c>
    </row>
    <row r="57767" spans="1:3" x14ac:dyDescent="0.2">
      <c r="A57767" t="s">
        <v>11680</v>
      </c>
      <c r="B57767" s="1">
        <v>45113</v>
      </c>
      <c r="C57767">
        <v>61.9</v>
      </c>
    </row>
    <row r="57768" spans="1:3" x14ac:dyDescent="0.2">
      <c r="A57768" t="s">
        <v>11681</v>
      </c>
      <c r="B57768" s="1">
        <v>45113</v>
      </c>
      <c r="C57768">
        <v>53.9</v>
      </c>
    </row>
    <row r="57769" spans="1:3" x14ac:dyDescent="0.2">
      <c r="A57769" t="s">
        <v>11682</v>
      </c>
      <c r="B57769" s="1">
        <v>45113</v>
      </c>
      <c r="C57769">
        <v>48.9</v>
      </c>
    </row>
    <row r="57770" spans="1:3" x14ac:dyDescent="0.2">
      <c r="A57770" t="s">
        <v>11683</v>
      </c>
      <c r="B57770" s="1">
        <v>45113</v>
      </c>
      <c r="C57770">
        <v>87.8</v>
      </c>
    </row>
    <row r="57771" spans="1:3" x14ac:dyDescent="0.2">
      <c r="A57771" t="s">
        <v>7976</v>
      </c>
      <c r="B57771" s="1">
        <v>45113</v>
      </c>
      <c r="C57771">
        <v>168.5</v>
      </c>
    </row>
    <row r="57772" spans="1:3" x14ac:dyDescent="0.2">
      <c r="A57772" t="s">
        <v>11684</v>
      </c>
      <c r="B57772" s="1">
        <v>45113</v>
      </c>
      <c r="C57772">
        <v>18.399999999999999</v>
      </c>
    </row>
    <row r="57773" spans="1:3" x14ac:dyDescent="0.2">
      <c r="A57773" t="s">
        <v>12</v>
      </c>
      <c r="B57773" s="1">
        <v>45113</v>
      </c>
      <c r="C57773">
        <v>705.58</v>
      </c>
    </row>
    <row r="57774" spans="1:3" x14ac:dyDescent="0.2">
      <c r="A57774" t="s">
        <v>3762</v>
      </c>
      <c r="B57774" s="1">
        <v>45114</v>
      </c>
      <c r="C57774">
        <v>743.4</v>
      </c>
    </row>
    <row r="57775" spans="1:3" x14ac:dyDescent="0.2">
      <c r="A57775" t="s">
        <v>11671</v>
      </c>
      <c r="B57775" s="1">
        <v>45114</v>
      </c>
      <c r="C57775">
        <v>217.65</v>
      </c>
    </row>
    <row r="57776" spans="1:3" x14ac:dyDescent="0.2">
      <c r="A57776" t="s">
        <v>7482</v>
      </c>
      <c r="B57776" s="1">
        <v>45114</v>
      </c>
      <c r="C57776">
        <v>33.869999999999997</v>
      </c>
    </row>
    <row r="57777" spans="1:3" x14ac:dyDescent="0.2">
      <c r="A57777" t="s">
        <v>11672</v>
      </c>
      <c r="B57777" s="1">
        <v>45114</v>
      </c>
      <c r="C57777">
        <v>63.9</v>
      </c>
    </row>
    <row r="57778" spans="1:3" x14ac:dyDescent="0.2">
      <c r="A57778" t="s">
        <v>148</v>
      </c>
      <c r="B57778" s="1">
        <v>45114</v>
      </c>
      <c r="C57778">
        <v>1128.3699999999999</v>
      </c>
    </row>
    <row r="57779" spans="1:3" x14ac:dyDescent="0.2">
      <c r="A57779" t="s">
        <v>6139</v>
      </c>
      <c r="B57779" s="1">
        <v>45114</v>
      </c>
      <c r="C57779">
        <v>620.21</v>
      </c>
    </row>
    <row r="57780" spans="1:3" x14ac:dyDescent="0.2">
      <c r="A57780" t="s">
        <v>38</v>
      </c>
      <c r="B57780" s="1">
        <v>45114</v>
      </c>
      <c r="C57780">
        <v>2252</v>
      </c>
    </row>
    <row r="57781" spans="1:3" x14ac:dyDescent="0.2">
      <c r="A57781" t="s">
        <v>831</v>
      </c>
      <c r="B57781" s="1">
        <v>45114</v>
      </c>
      <c r="C57781">
        <v>1044.08</v>
      </c>
    </row>
    <row r="57782" spans="1:3" x14ac:dyDescent="0.2">
      <c r="A57782" t="s">
        <v>11517</v>
      </c>
      <c r="B57782" s="1">
        <v>45114</v>
      </c>
      <c r="C57782">
        <v>2161.94</v>
      </c>
    </row>
    <row r="57783" spans="1:3" x14ac:dyDescent="0.2">
      <c r="A57783" t="s">
        <v>11673</v>
      </c>
      <c r="B57783" s="1">
        <v>45114</v>
      </c>
      <c r="C57783">
        <v>54.95</v>
      </c>
    </row>
    <row r="57784" spans="1:3" x14ac:dyDescent="0.2">
      <c r="A57784" t="s">
        <v>11</v>
      </c>
      <c r="B57784" s="1">
        <v>45114</v>
      </c>
      <c r="C57784">
        <v>444.68</v>
      </c>
    </row>
    <row r="57785" spans="1:3" x14ac:dyDescent="0.2">
      <c r="A57785" t="s">
        <v>78</v>
      </c>
      <c r="B57785" s="1">
        <v>45114</v>
      </c>
      <c r="C57785">
        <v>449.3</v>
      </c>
    </row>
    <row r="57786" spans="1:3" x14ac:dyDescent="0.2">
      <c r="A57786" t="s">
        <v>906</v>
      </c>
      <c r="B57786" s="1">
        <v>45114</v>
      </c>
      <c r="C57786">
        <v>270</v>
      </c>
    </row>
    <row r="57787" spans="1:3" x14ac:dyDescent="0.2">
      <c r="A57787" t="s">
        <v>4740</v>
      </c>
      <c r="B57787" s="1">
        <v>45114</v>
      </c>
      <c r="C57787">
        <v>53.9</v>
      </c>
    </row>
    <row r="57788" spans="1:3" x14ac:dyDescent="0.2">
      <c r="A57788" t="s">
        <v>6924</v>
      </c>
      <c r="B57788" s="1">
        <v>45114</v>
      </c>
      <c r="C57788">
        <v>53.9</v>
      </c>
    </row>
    <row r="57789" spans="1:3" x14ac:dyDescent="0.2">
      <c r="A57789" t="s">
        <v>11674</v>
      </c>
      <c r="B57789" s="1">
        <v>45114</v>
      </c>
      <c r="C57789">
        <v>36.92</v>
      </c>
    </row>
    <row r="57790" spans="1:3" x14ac:dyDescent="0.2">
      <c r="A57790" t="s">
        <v>4106</v>
      </c>
      <c r="B57790" s="1">
        <v>45114</v>
      </c>
      <c r="C57790">
        <v>40.75</v>
      </c>
    </row>
    <row r="57791" spans="1:3" x14ac:dyDescent="0.2">
      <c r="A57791" t="s">
        <v>6677</v>
      </c>
      <c r="B57791" s="1">
        <v>45114</v>
      </c>
      <c r="C57791">
        <v>172.3</v>
      </c>
    </row>
    <row r="57792" spans="1:3" x14ac:dyDescent="0.2">
      <c r="A57792" t="s">
        <v>11675</v>
      </c>
      <c r="B57792" s="1">
        <v>45114</v>
      </c>
      <c r="C57792">
        <v>152.80000000000001</v>
      </c>
    </row>
    <row r="57793" spans="1:3" x14ac:dyDescent="0.2">
      <c r="A57793" t="s">
        <v>11676</v>
      </c>
      <c r="B57793" s="1">
        <v>45114</v>
      </c>
      <c r="C57793">
        <v>124.9</v>
      </c>
    </row>
    <row r="57794" spans="1:3" x14ac:dyDescent="0.2">
      <c r="A57794" t="s">
        <v>257</v>
      </c>
      <c r="B57794" s="1">
        <v>45117</v>
      </c>
      <c r="C57794">
        <v>552.95000000000005</v>
      </c>
    </row>
    <row r="57795" spans="1:3" x14ac:dyDescent="0.2">
      <c r="A57795" t="s">
        <v>7890</v>
      </c>
      <c r="B57795" s="1">
        <v>45117</v>
      </c>
      <c r="C57795">
        <v>1628.07</v>
      </c>
    </row>
    <row r="57796" spans="1:3" x14ac:dyDescent="0.2">
      <c r="A57796" t="s">
        <v>32</v>
      </c>
      <c r="B57796" s="1">
        <v>45117</v>
      </c>
      <c r="C57796">
        <v>47.76</v>
      </c>
    </row>
    <row r="57797" spans="1:3" x14ac:dyDescent="0.2">
      <c r="A57797" t="s">
        <v>2558</v>
      </c>
      <c r="B57797" s="1">
        <v>45117</v>
      </c>
      <c r="C57797">
        <v>746.55</v>
      </c>
    </row>
    <row r="57798" spans="1:3" x14ac:dyDescent="0.2">
      <c r="A57798" t="s">
        <v>1770</v>
      </c>
      <c r="B57798" s="1">
        <v>45117</v>
      </c>
      <c r="C57798">
        <v>105</v>
      </c>
    </row>
    <row r="57799" spans="1:3" x14ac:dyDescent="0.2">
      <c r="A57799" t="s">
        <v>119</v>
      </c>
      <c r="B57799" s="1">
        <v>45117</v>
      </c>
      <c r="C57799">
        <v>247.68</v>
      </c>
    </row>
    <row r="57800" spans="1:3" x14ac:dyDescent="0.2">
      <c r="A57800" t="s">
        <v>11648</v>
      </c>
      <c r="B57800" s="1">
        <v>45117</v>
      </c>
      <c r="C57800">
        <v>329.5</v>
      </c>
    </row>
    <row r="57801" spans="1:3" x14ac:dyDescent="0.2">
      <c r="A57801" t="s">
        <v>3840</v>
      </c>
      <c r="B57801" s="1">
        <v>45117</v>
      </c>
      <c r="C57801">
        <v>126.4</v>
      </c>
    </row>
    <row r="57802" spans="1:3" x14ac:dyDescent="0.2">
      <c r="A57802" t="s">
        <v>11649</v>
      </c>
      <c r="B57802" s="1">
        <v>45117</v>
      </c>
      <c r="C57802">
        <v>62.5</v>
      </c>
    </row>
    <row r="57803" spans="1:3" x14ac:dyDescent="0.2">
      <c r="A57803" t="s">
        <v>11650</v>
      </c>
      <c r="B57803" s="1">
        <v>45117</v>
      </c>
      <c r="C57803">
        <v>63.9</v>
      </c>
    </row>
    <row r="57804" spans="1:3" x14ac:dyDescent="0.2">
      <c r="A57804" t="s">
        <v>10898</v>
      </c>
      <c r="B57804" s="1">
        <v>45117</v>
      </c>
      <c r="C57804">
        <v>32.799999999999997</v>
      </c>
    </row>
    <row r="57805" spans="1:3" x14ac:dyDescent="0.2">
      <c r="A57805" t="s">
        <v>79</v>
      </c>
      <c r="B57805" s="1">
        <v>45117</v>
      </c>
      <c r="C57805">
        <v>32.08</v>
      </c>
    </row>
    <row r="57806" spans="1:3" x14ac:dyDescent="0.2">
      <c r="A57806" t="s">
        <v>229</v>
      </c>
      <c r="B57806" s="1">
        <v>45117</v>
      </c>
      <c r="C57806">
        <v>133.91999999999999</v>
      </c>
    </row>
    <row r="57807" spans="1:3" x14ac:dyDescent="0.2">
      <c r="A57807" t="s">
        <v>4182</v>
      </c>
      <c r="B57807" s="1">
        <v>45117</v>
      </c>
      <c r="C57807">
        <v>67.75</v>
      </c>
    </row>
    <row r="57808" spans="1:3" x14ac:dyDescent="0.2">
      <c r="A57808" t="s">
        <v>3</v>
      </c>
      <c r="B57808" s="1">
        <v>45117</v>
      </c>
      <c r="C57808">
        <v>16</v>
      </c>
    </row>
    <row r="57809" spans="1:3" x14ac:dyDescent="0.2">
      <c r="A57809" t="s">
        <v>11413</v>
      </c>
      <c r="B57809" s="1">
        <v>45117</v>
      </c>
      <c r="C57809">
        <v>438.73</v>
      </c>
    </row>
    <row r="57810" spans="1:3" x14ac:dyDescent="0.2">
      <c r="A57810" t="s">
        <v>4704</v>
      </c>
      <c r="B57810" s="1">
        <v>45117</v>
      </c>
      <c r="C57810">
        <v>286.74</v>
      </c>
    </row>
    <row r="57811" spans="1:3" x14ac:dyDescent="0.2">
      <c r="A57811" t="s">
        <v>11517</v>
      </c>
      <c r="B57811" s="1">
        <v>45117</v>
      </c>
      <c r="C57811">
        <v>506.46</v>
      </c>
    </row>
    <row r="57812" spans="1:3" x14ac:dyDescent="0.2">
      <c r="A57812" t="s">
        <v>46</v>
      </c>
      <c r="B57812" s="1">
        <v>45117</v>
      </c>
      <c r="C57812">
        <v>250.29</v>
      </c>
    </row>
    <row r="57813" spans="1:3" x14ac:dyDescent="0.2">
      <c r="A57813" t="s">
        <v>316</v>
      </c>
      <c r="B57813" s="1">
        <v>45117</v>
      </c>
      <c r="C57813">
        <v>1669.74</v>
      </c>
    </row>
    <row r="57814" spans="1:3" x14ac:dyDescent="0.2">
      <c r="A57814" t="s">
        <v>482</v>
      </c>
      <c r="B57814" s="1">
        <v>45117</v>
      </c>
      <c r="C57814">
        <v>273.51</v>
      </c>
    </row>
    <row r="57815" spans="1:3" x14ac:dyDescent="0.2">
      <c r="A57815" t="s">
        <v>1323</v>
      </c>
      <c r="B57815" s="1">
        <v>45117</v>
      </c>
      <c r="C57815">
        <v>69.66</v>
      </c>
    </row>
    <row r="57816" spans="1:3" x14ac:dyDescent="0.2">
      <c r="A57816" t="s">
        <v>949</v>
      </c>
      <c r="B57816" s="1">
        <v>45117</v>
      </c>
      <c r="C57816">
        <v>237.05</v>
      </c>
    </row>
    <row r="57817" spans="1:3" x14ac:dyDescent="0.2">
      <c r="A57817" t="s">
        <v>184</v>
      </c>
      <c r="B57817" s="1">
        <v>45117</v>
      </c>
      <c r="C57817">
        <v>47.5</v>
      </c>
    </row>
    <row r="57818" spans="1:3" x14ac:dyDescent="0.2">
      <c r="A57818" t="s">
        <v>184</v>
      </c>
      <c r="B57818" s="1">
        <v>45117</v>
      </c>
      <c r="C57818">
        <v>24.25</v>
      </c>
    </row>
    <row r="57819" spans="1:3" x14ac:dyDescent="0.2">
      <c r="A57819" t="s">
        <v>184</v>
      </c>
      <c r="B57819" s="1">
        <v>45117</v>
      </c>
      <c r="C57819">
        <v>50</v>
      </c>
    </row>
    <row r="57820" spans="1:3" x14ac:dyDescent="0.2">
      <c r="A57820" t="s">
        <v>46</v>
      </c>
      <c r="B57820" s="1">
        <v>45117</v>
      </c>
      <c r="C57820">
        <v>131.28</v>
      </c>
    </row>
    <row r="57821" spans="1:3" x14ac:dyDescent="0.2">
      <c r="A57821" t="s">
        <v>46</v>
      </c>
      <c r="B57821" s="1">
        <v>45117</v>
      </c>
      <c r="C57821">
        <v>100.77</v>
      </c>
    </row>
    <row r="57822" spans="1:3" x14ac:dyDescent="0.2">
      <c r="A57822" t="s">
        <v>46</v>
      </c>
      <c r="B57822" s="1">
        <v>45117</v>
      </c>
      <c r="C57822">
        <v>115.2</v>
      </c>
    </row>
    <row r="57823" spans="1:3" x14ac:dyDescent="0.2">
      <c r="A57823" t="s">
        <v>969</v>
      </c>
      <c r="B57823" s="1">
        <v>45117</v>
      </c>
      <c r="C57823">
        <v>424</v>
      </c>
    </row>
    <row r="57824" spans="1:3" x14ac:dyDescent="0.2">
      <c r="A57824" t="s">
        <v>583</v>
      </c>
      <c r="B57824" s="1">
        <v>45117</v>
      </c>
      <c r="C57824">
        <v>373.64</v>
      </c>
    </row>
    <row r="57825" spans="1:3" x14ac:dyDescent="0.2">
      <c r="A57825" t="s">
        <v>3729</v>
      </c>
      <c r="B57825" s="1">
        <v>45117</v>
      </c>
      <c r="C57825">
        <v>66.45</v>
      </c>
    </row>
    <row r="57826" spans="1:3" x14ac:dyDescent="0.2">
      <c r="A57826" t="s">
        <v>11651</v>
      </c>
      <c r="B57826" s="1">
        <v>45117</v>
      </c>
      <c r="C57826">
        <v>65.900000000000006</v>
      </c>
    </row>
    <row r="57827" spans="1:3" x14ac:dyDescent="0.2">
      <c r="A57827" t="s">
        <v>11652</v>
      </c>
      <c r="B57827" s="1">
        <v>45117</v>
      </c>
      <c r="C57827">
        <v>71.45</v>
      </c>
    </row>
    <row r="57828" spans="1:3" x14ac:dyDescent="0.2">
      <c r="A57828" t="s">
        <v>11653</v>
      </c>
      <c r="B57828" s="1">
        <v>45117</v>
      </c>
      <c r="C57828">
        <v>71.45</v>
      </c>
    </row>
    <row r="57829" spans="1:3" x14ac:dyDescent="0.2">
      <c r="A57829" t="s">
        <v>11654</v>
      </c>
      <c r="B57829" s="1">
        <v>45117</v>
      </c>
      <c r="C57829">
        <v>29.2</v>
      </c>
    </row>
    <row r="57830" spans="1:3" x14ac:dyDescent="0.2">
      <c r="A57830" t="s">
        <v>11655</v>
      </c>
      <c r="B57830" s="1">
        <v>45117</v>
      </c>
      <c r="C57830">
        <v>29.9</v>
      </c>
    </row>
    <row r="57831" spans="1:3" x14ac:dyDescent="0.2">
      <c r="A57831" t="s">
        <v>11601</v>
      </c>
      <c r="B57831" s="1">
        <v>45117</v>
      </c>
      <c r="C57831">
        <v>52.15</v>
      </c>
    </row>
    <row r="57832" spans="1:3" x14ac:dyDescent="0.2">
      <c r="A57832" t="s">
        <v>11656</v>
      </c>
      <c r="B57832" s="1">
        <v>45117</v>
      </c>
      <c r="C57832">
        <v>36.42</v>
      </c>
    </row>
    <row r="57833" spans="1:3" x14ac:dyDescent="0.2">
      <c r="A57833" t="s">
        <v>11657</v>
      </c>
      <c r="B57833" s="1">
        <v>45117</v>
      </c>
      <c r="C57833">
        <v>113.9</v>
      </c>
    </row>
    <row r="57834" spans="1:3" x14ac:dyDescent="0.2">
      <c r="A57834" t="s">
        <v>11658</v>
      </c>
      <c r="B57834" s="1">
        <v>45117</v>
      </c>
      <c r="C57834">
        <v>174.95</v>
      </c>
    </row>
    <row r="57835" spans="1:3" x14ac:dyDescent="0.2">
      <c r="A57835" t="s">
        <v>612</v>
      </c>
      <c r="B57835" s="1">
        <v>45117</v>
      </c>
      <c r="C57835">
        <v>303.68</v>
      </c>
    </row>
    <row r="57836" spans="1:3" x14ac:dyDescent="0.2">
      <c r="A57836" t="s">
        <v>11659</v>
      </c>
      <c r="B57836" s="1">
        <v>45117</v>
      </c>
      <c r="C57836">
        <v>63.9</v>
      </c>
    </row>
    <row r="57837" spans="1:3" x14ac:dyDescent="0.2">
      <c r="A57837" t="s">
        <v>11660</v>
      </c>
      <c r="B57837" s="1">
        <v>45117</v>
      </c>
      <c r="C57837">
        <v>76.900000000000006</v>
      </c>
    </row>
    <row r="57838" spans="1:3" x14ac:dyDescent="0.2">
      <c r="A57838" t="s">
        <v>11661</v>
      </c>
      <c r="B57838" s="1">
        <v>45117</v>
      </c>
      <c r="C57838">
        <v>63.9</v>
      </c>
    </row>
    <row r="57839" spans="1:3" x14ac:dyDescent="0.2">
      <c r="A57839" t="s">
        <v>11662</v>
      </c>
      <c r="B57839" s="1">
        <v>45117</v>
      </c>
      <c r="C57839">
        <v>79.849999999999994</v>
      </c>
    </row>
    <row r="57840" spans="1:3" x14ac:dyDescent="0.2">
      <c r="A57840" t="s">
        <v>11663</v>
      </c>
      <c r="B57840" s="1">
        <v>45117</v>
      </c>
      <c r="C57840">
        <v>36.92</v>
      </c>
    </row>
    <row r="57841" spans="1:3" x14ac:dyDescent="0.2">
      <c r="A57841" t="s">
        <v>11664</v>
      </c>
      <c r="B57841" s="1">
        <v>45117</v>
      </c>
      <c r="C57841">
        <v>138.69999999999999</v>
      </c>
    </row>
    <row r="57842" spans="1:3" x14ac:dyDescent="0.2">
      <c r="A57842" t="s">
        <v>8628</v>
      </c>
      <c r="B57842" s="1">
        <v>45117</v>
      </c>
      <c r="C57842">
        <v>97.8</v>
      </c>
    </row>
    <row r="57843" spans="1:3" x14ac:dyDescent="0.2">
      <c r="A57843" t="s">
        <v>11665</v>
      </c>
      <c r="B57843" s="1">
        <v>45117</v>
      </c>
      <c r="C57843">
        <v>63.45</v>
      </c>
    </row>
    <row r="57844" spans="1:3" x14ac:dyDescent="0.2">
      <c r="A57844" t="s">
        <v>103</v>
      </c>
      <c r="B57844" s="1">
        <v>45117</v>
      </c>
      <c r="C57844">
        <v>173.95</v>
      </c>
    </row>
    <row r="57845" spans="1:3" x14ac:dyDescent="0.2">
      <c r="A57845" t="s">
        <v>1813</v>
      </c>
      <c r="B57845" s="1">
        <v>45117</v>
      </c>
      <c r="C57845">
        <v>254.75</v>
      </c>
    </row>
    <row r="57846" spans="1:3" x14ac:dyDescent="0.2">
      <c r="A57846" t="s">
        <v>10865</v>
      </c>
      <c r="B57846" s="1">
        <v>45117</v>
      </c>
      <c r="C57846">
        <v>100.85</v>
      </c>
    </row>
    <row r="57847" spans="1:3" x14ac:dyDescent="0.2">
      <c r="A57847" t="s">
        <v>11006</v>
      </c>
      <c r="B57847" s="1">
        <v>45117</v>
      </c>
      <c r="C57847">
        <v>94.4</v>
      </c>
    </row>
    <row r="57848" spans="1:3" x14ac:dyDescent="0.2">
      <c r="A57848" t="s">
        <v>5836</v>
      </c>
      <c r="B57848" s="1">
        <v>45117</v>
      </c>
      <c r="C57848">
        <v>128.44999999999999</v>
      </c>
    </row>
    <row r="57849" spans="1:3" x14ac:dyDescent="0.2">
      <c r="A57849" t="s">
        <v>9160</v>
      </c>
      <c r="B57849" s="1">
        <v>45117</v>
      </c>
      <c r="C57849">
        <v>138.65</v>
      </c>
    </row>
    <row r="57850" spans="1:3" x14ac:dyDescent="0.2">
      <c r="A57850" t="s">
        <v>11666</v>
      </c>
      <c r="B57850" s="1">
        <v>45117</v>
      </c>
      <c r="C57850">
        <v>30.4</v>
      </c>
    </row>
    <row r="57851" spans="1:3" x14ac:dyDescent="0.2">
      <c r="A57851" t="s">
        <v>11667</v>
      </c>
      <c r="B57851" s="1">
        <v>45117</v>
      </c>
      <c r="C57851">
        <v>58.4</v>
      </c>
    </row>
    <row r="57852" spans="1:3" x14ac:dyDescent="0.2">
      <c r="A57852" t="s">
        <v>4841</v>
      </c>
      <c r="B57852" s="1">
        <v>45117</v>
      </c>
      <c r="C57852">
        <v>40.950000000000003</v>
      </c>
    </row>
    <row r="57853" spans="1:3" x14ac:dyDescent="0.2">
      <c r="A57853" t="s">
        <v>8067</v>
      </c>
      <c r="B57853" s="1">
        <v>45117</v>
      </c>
      <c r="C57853">
        <v>565.73</v>
      </c>
    </row>
    <row r="57854" spans="1:3" x14ac:dyDescent="0.2">
      <c r="A57854" t="s">
        <v>11668</v>
      </c>
      <c r="B57854" s="1">
        <v>45117</v>
      </c>
      <c r="C57854">
        <v>91.95</v>
      </c>
    </row>
    <row r="57855" spans="1:3" x14ac:dyDescent="0.2">
      <c r="A57855" t="s">
        <v>280</v>
      </c>
      <c r="B57855" s="1">
        <v>45117</v>
      </c>
      <c r="C57855">
        <v>314.13</v>
      </c>
    </row>
    <row r="57856" spans="1:3" x14ac:dyDescent="0.2">
      <c r="A57856" t="s">
        <v>11669</v>
      </c>
      <c r="B57856" s="1">
        <v>45117</v>
      </c>
      <c r="C57856">
        <v>21.4</v>
      </c>
    </row>
    <row r="57857" spans="1:3" x14ac:dyDescent="0.2">
      <c r="A57857" t="s">
        <v>11670</v>
      </c>
      <c r="B57857" s="1">
        <v>45117</v>
      </c>
      <c r="C57857">
        <v>25.95</v>
      </c>
    </row>
    <row r="57858" spans="1:3" x14ac:dyDescent="0.2">
      <c r="A57858" t="s">
        <v>148</v>
      </c>
      <c r="B57858" s="1">
        <v>45117</v>
      </c>
      <c r="C57858">
        <v>415.49</v>
      </c>
    </row>
    <row r="57859" spans="1:3" x14ac:dyDescent="0.2">
      <c r="A57859" t="s">
        <v>79</v>
      </c>
      <c r="B57859" s="1">
        <v>45117</v>
      </c>
      <c r="C57859">
        <v>35.950000000000003</v>
      </c>
    </row>
    <row r="57860" spans="1:3" x14ac:dyDescent="0.2">
      <c r="A57860" t="s">
        <v>79</v>
      </c>
      <c r="B57860" s="1">
        <v>45117</v>
      </c>
      <c r="C57860">
        <v>55.71</v>
      </c>
    </row>
    <row r="57861" spans="1:3" x14ac:dyDescent="0.2">
      <c r="A57861" t="s">
        <v>83</v>
      </c>
      <c r="B57861" s="1">
        <v>45117</v>
      </c>
      <c r="C57861">
        <v>343.75</v>
      </c>
    </row>
    <row r="57862" spans="1:3" x14ac:dyDescent="0.2">
      <c r="A57862" t="s">
        <v>40</v>
      </c>
      <c r="B57862" s="1">
        <v>45117</v>
      </c>
      <c r="C57862">
        <v>344.31</v>
      </c>
    </row>
    <row r="57863" spans="1:3" x14ac:dyDescent="0.2">
      <c r="A57863" t="s">
        <v>123</v>
      </c>
      <c r="B57863" s="1">
        <v>45117</v>
      </c>
      <c r="C57863">
        <v>542.59</v>
      </c>
    </row>
    <row r="57864" spans="1:3" x14ac:dyDescent="0.2">
      <c r="A57864" t="s">
        <v>236</v>
      </c>
      <c r="B57864" s="1">
        <v>45117</v>
      </c>
      <c r="C57864">
        <v>396.4</v>
      </c>
    </row>
    <row r="57865" spans="1:3" x14ac:dyDescent="0.2">
      <c r="A57865" t="s">
        <v>248</v>
      </c>
      <c r="B57865" s="1">
        <v>45117</v>
      </c>
      <c r="C57865">
        <v>336.21</v>
      </c>
    </row>
    <row r="57866" spans="1:3" x14ac:dyDescent="0.2">
      <c r="A57866" t="s">
        <v>12</v>
      </c>
      <c r="B57866" s="1">
        <v>45117</v>
      </c>
      <c r="C57866">
        <v>194.53</v>
      </c>
    </row>
    <row r="57867" spans="1:3" x14ac:dyDescent="0.2">
      <c r="A57867" t="s">
        <v>12</v>
      </c>
      <c r="B57867" s="1">
        <v>45117</v>
      </c>
      <c r="C57867">
        <v>655.73</v>
      </c>
    </row>
    <row r="57868" spans="1:3" x14ac:dyDescent="0.2">
      <c r="A57868" t="s">
        <v>12</v>
      </c>
      <c r="B57868" s="1">
        <v>45117</v>
      </c>
      <c r="C57868">
        <v>534.99</v>
      </c>
    </row>
    <row r="57869" spans="1:3" x14ac:dyDescent="0.2">
      <c r="A57869" t="s">
        <v>12</v>
      </c>
      <c r="B57869" s="1">
        <v>45117</v>
      </c>
      <c r="C57869">
        <v>382.87</v>
      </c>
    </row>
    <row r="57870" spans="1:3" x14ac:dyDescent="0.2">
      <c r="A57870" t="s">
        <v>32</v>
      </c>
      <c r="B57870" s="1">
        <v>45117</v>
      </c>
      <c r="C57870">
        <v>599.39</v>
      </c>
    </row>
    <row r="57871" spans="1:3" x14ac:dyDescent="0.2">
      <c r="A57871" t="s">
        <v>432</v>
      </c>
      <c r="B57871" s="1">
        <v>45118</v>
      </c>
      <c r="C57871">
        <v>2620.8000000000002</v>
      </c>
    </row>
    <row r="57872" spans="1:3" x14ac:dyDescent="0.2">
      <c r="A57872" t="s">
        <v>1537</v>
      </c>
      <c r="B57872" s="1">
        <v>45118</v>
      </c>
      <c r="C57872">
        <v>1040.04</v>
      </c>
    </row>
    <row r="57873" spans="1:3" x14ac:dyDescent="0.2">
      <c r="A57873" t="s">
        <v>6480</v>
      </c>
      <c r="B57873" s="1">
        <v>45118</v>
      </c>
      <c r="C57873">
        <v>64.25</v>
      </c>
    </row>
    <row r="57874" spans="1:3" x14ac:dyDescent="0.2">
      <c r="A57874" t="s">
        <v>4448</v>
      </c>
      <c r="B57874" s="1">
        <v>45118</v>
      </c>
      <c r="C57874">
        <v>46.9</v>
      </c>
    </row>
    <row r="57875" spans="1:3" x14ac:dyDescent="0.2">
      <c r="A57875" t="s">
        <v>253</v>
      </c>
      <c r="B57875" s="1">
        <v>45118</v>
      </c>
      <c r="C57875">
        <v>68.64</v>
      </c>
    </row>
    <row r="57876" spans="1:3" x14ac:dyDescent="0.2">
      <c r="A57876" t="s">
        <v>29</v>
      </c>
      <c r="B57876" s="1">
        <v>45118</v>
      </c>
      <c r="C57876">
        <v>591.12</v>
      </c>
    </row>
    <row r="57877" spans="1:3" x14ac:dyDescent="0.2">
      <c r="A57877" t="s">
        <v>418</v>
      </c>
      <c r="B57877" s="1">
        <v>45118</v>
      </c>
      <c r="C57877">
        <v>71.099999999999994</v>
      </c>
    </row>
    <row r="57878" spans="1:3" x14ac:dyDescent="0.2">
      <c r="A57878" t="s">
        <v>253</v>
      </c>
      <c r="B57878" s="1">
        <v>45118</v>
      </c>
      <c r="C57878">
        <v>630.37</v>
      </c>
    </row>
    <row r="57879" spans="1:3" x14ac:dyDescent="0.2">
      <c r="A57879" t="s">
        <v>1065</v>
      </c>
      <c r="B57879" s="1">
        <v>45118</v>
      </c>
      <c r="C57879">
        <v>24.35</v>
      </c>
    </row>
    <row r="57880" spans="1:3" x14ac:dyDescent="0.2">
      <c r="A57880" t="s">
        <v>5955</v>
      </c>
      <c r="B57880" s="1">
        <v>45118</v>
      </c>
      <c r="C57880">
        <v>479.95</v>
      </c>
    </row>
    <row r="57881" spans="1:3" x14ac:dyDescent="0.2">
      <c r="A57881" t="s">
        <v>64</v>
      </c>
      <c r="B57881" s="1">
        <v>45118</v>
      </c>
      <c r="C57881">
        <v>891.22</v>
      </c>
    </row>
    <row r="57882" spans="1:3" x14ac:dyDescent="0.2">
      <c r="A57882" t="s">
        <v>79</v>
      </c>
      <c r="B57882" s="1">
        <v>45118</v>
      </c>
      <c r="C57882">
        <v>32.08</v>
      </c>
    </row>
    <row r="57883" spans="1:3" x14ac:dyDescent="0.2">
      <c r="A57883" t="s">
        <v>79</v>
      </c>
      <c r="B57883" s="1">
        <v>45118</v>
      </c>
      <c r="C57883">
        <v>35.950000000000003</v>
      </c>
    </row>
    <row r="57884" spans="1:3" x14ac:dyDescent="0.2">
      <c r="A57884" t="s">
        <v>478</v>
      </c>
      <c r="B57884" s="1">
        <v>45118</v>
      </c>
      <c r="C57884">
        <v>174.25</v>
      </c>
    </row>
    <row r="57885" spans="1:3" x14ac:dyDescent="0.2">
      <c r="A57885" t="s">
        <v>6139</v>
      </c>
      <c r="B57885" s="1">
        <v>45118</v>
      </c>
      <c r="C57885">
        <v>748.06</v>
      </c>
    </row>
    <row r="57886" spans="1:3" x14ac:dyDescent="0.2">
      <c r="A57886" t="s">
        <v>11643</v>
      </c>
      <c r="B57886" s="1">
        <v>45118</v>
      </c>
      <c r="C57886">
        <v>98.8</v>
      </c>
    </row>
    <row r="57887" spans="1:3" x14ac:dyDescent="0.2">
      <c r="A57887" t="s">
        <v>46</v>
      </c>
      <c r="B57887" s="1">
        <v>45118</v>
      </c>
      <c r="C57887">
        <v>78.739999999999995</v>
      </c>
    </row>
    <row r="57888" spans="1:3" x14ac:dyDescent="0.2">
      <c r="A57888" t="s">
        <v>46</v>
      </c>
      <c r="B57888" s="1">
        <v>45118</v>
      </c>
      <c r="C57888">
        <v>80.97</v>
      </c>
    </row>
    <row r="57889" spans="1:3" x14ac:dyDescent="0.2">
      <c r="A57889" t="s">
        <v>707</v>
      </c>
      <c r="B57889" s="1">
        <v>45118</v>
      </c>
      <c r="C57889">
        <v>97.85</v>
      </c>
    </row>
    <row r="57890" spans="1:3" x14ac:dyDescent="0.2">
      <c r="A57890" t="s">
        <v>11644</v>
      </c>
      <c r="B57890" s="1">
        <v>45118</v>
      </c>
      <c r="C57890">
        <v>115.8</v>
      </c>
    </row>
    <row r="57891" spans="1:3" x14ac:dyDescent="0.2">
      <c r="A57891" t="s">
        <v>1843</v>
      </c>
      <c r="B57891" s="1">
        <v>45118</v>
      </c>
      <c r="C57891">
        <v>415.9</v>
      </c>
    </row>
    <row r="57892" spans="1:3" x14ac:dyDescent="0.2">
      <c r="A57892" t="s">
        <v>934</v>
      </c>
      <c r="B57892" s="1">
        <v>45118</v>
      </c>
      <c r="C57892">
        <v>247.34</v>
      </c>
    </row>
    <row r="57893" spans="1:3" x14ac:dyDescent="0.2">
      <c r="A57893" t="s">
        <v>11645</v>
      </c>
      <c r="B57893" s="1">
        <v>45118</v>
      </c>
      <c r="C57893">
        <v>57.65</v>
      </c>
    </row>
    <row r="57894" spans="1:3" x14ac:dyDescent="0.2">
      <c r="A57894" t="s">
        <v>5149</v>
      </c>
      <c r="B57894" s="1">
        <v>45118</v>
      </c>
      <c r="C57894">
        <v>61.9</v>
      </c>
    </row>
    <row r="57895" spans="1:3" x14ac:dyDescent="0.2">
      <c r="A57895" t="s">
        <v>11646</v>
      </c>
      <c r="B57895" s="1">
        <v>45118</v>
      </c>
      <c r="C57895">
        <v>53.9</v>
      </c>
    </row>
    <row r="57896" spans="1:3" x14ac:dyDescent="0.2">
      <c r="A57896" t="s">
        <v>11647</v>
      </c>
      <c r="B57896" s="1">
        <v>45118</v>
      </c>
      <c r="C57896">
        <v>53.9</v>
      </c>
    </row>
    <row r="57897" spans="1:3" x14ac:dyDescent="0.2">
      <c r="A57897" t="s">
        <v>324</v>
      </c>
      <c r="B57897" s="1">
        <v>45118</v>
      </c>
      <c r="C57897">
        <v>1524.16</v>
      </c>
    </row>
    <row r="57898" spans="1:3" x14ac:dyDescent="0.2">
      <c r="A57898" t="s">
        <v>3253</v>
      </c>
      <c r="B57898" s="1">
        <v>45118</v>
      </c>
      <c r="C57898">
        <v>24.4</v>
      </c>
    </row>
    <row r="57899" spans="1:3" x14ac:dyDescent="0.2">
      <c r="A57899" t="s">
        <v>3184</v>
      </c>
      <c r="B57899" s="1">
        <v>45118</v>
      </c>
      <c r="C57899">
        <v>340.35</v>
      </c>
    </row>
    <row r="57900" spans="1:3" x14ac:dyDescent="0.2">
      <c r="A57900" t="s">
        <v>119</v>
      </c>
      <c r="B57900" s="1">
        <v>45118</v>
      </c>
      <c r="C57900">
        <v>392.61</v>
      </c>
    </row>
    <row r="57901" spans="1:3" x14ac:dyDescent="0.2">
      <c r="A57901" t="s">
        <v>122</v>
      </c>
      <c r="B57901" s="1">
        <v>45118</v>
      </c>
      <c r="C57901">
        <v>1736.52</v>
      </c>
    </row>
    <row r="57902" spans="1:3" x14ac:dyDescent="0.2">
      <c r="A57902" t="s">
        <v>46</v>
      </c>
      <c r="B57902" s="1">
        <v>45118</v>
      </c>
      <c r="C57902">
        <v>384.75</v>
      </c>
    </row>
    <row r="57903" spans="1:3" x14ac:dyDescent="0.2">
      <c r="A57903" t="s">
        <v>12</v>
      </c>
      <c r="B57903" s="1">
        <v>45118</v>
      </c>
      <c r="C57903">
        <v>264.42</v>
      </c>
    </row>
    <row r="57904" spans="1:3" x14ac:dyDescent="0.2">
      <c r="A57904" t="s">
        <v>184</v>
      </c>
      <c r="B57904" s="1">
        <v>45119</v>
      </c>
      <c r="C57904">
        <v>46.25</v>
      </c>
    </row>
    <row r="57905" spans="1:3" x14ac:dyDescent="0.2">
      <c r="A57905" t="s">
        <v>321</v>
      </c>
      <c r="B57905" s="1">
        <v>45119</v>
      </c>
      <c r="C57905">
        <v>13.17</v>
      </c>
    </row>
    <row r="57906" spans="1:3" x14ac:dyDescent="0.2">
      <c r="A57906" t="s">
        <v>11631</v>
      </c>
      <c r="B57906" s="1">
        <v>45119</v>
      </c>
      <c r="C57906">
        <v>138.94999999999999</v>
      </c>
    </row>
    <row r="57907" spans="1:3" x14ac:dyDescent="0.2">
      <c r="A57907" t="s">
        <v>321</v>
      </c>
      <c r="B57907" s="1">
        <v>45119</v>
      </c>
      <c r="C57907">
        <v>536.73</v>
      </c>
    </row>
    <row r="57908" spans="1:3" x14ac:dyDescent="0.2">
      <c r="A57908" t="s">
        <v>679</v>
      </c>
      <c r="B57908" s="1">
        <v>45119</v>
      </c>
      <c r="C57908">
        <v>1120.6400000000001</v>
      </c>
    </row>
    <row r="57909" spans="1:3" x14ac:dyDescent="0.2">
      <c r="A57909" t="s">
        <v>5991</v>
      </c>
      <c r="B57909" s="1">
        <v>45119</v>
      </c>
      <c r="C57909">
        <v>763.12</v>
      </c>
    </row>
    <row r="57910" spans="1:3" x14ac:dyDescent="0.2">
      <c r="A57910" t="s">
        <v>431</v>
      </c>
      <c r="B57910" s="1">
        <v>45119</v>
      </c>
      <c r="C57910">
        <v>310.38</v>
      </c>
    </row>
    <row r="57911" spans="1:3" x14ac:dyDescent="0.2">
      <c r="A57911" t="s">
        <v>4517</v>
      </c>
      <c r="B57911" s="1">
        <v>45119</v>
      </c>
      <c r="C57911">
        <v>162.77000000000001</v>
      </c>
    </row>
    <row r="57912" spans="1:3" x14ac:dyDescent="0.2">
      <c r="A57912" t="s">
        <v>1264</v>
      </c>
      <c r="B57912" s="1">
        <v>45119</v>
      </c>
      <c r="C57912">
        <v>330.57</v>
      </c>
    </row>
    <row r="57913" spans="1:3" x14ac:dyDescent="0.2">
      <c r="A57913" t="s">
        <v>38</v>
      </c>
      <c r="B57913" s="1">
        <v>45119</v>
      </c>
      <c r="C57913">
        <v>68</v>
      </c>
    </row>
    <row r="57914" spans="1:3" x14ac:dyDescent="0.2">
      <c r="A57914" t="s">
        <v>430</v>
      </c>
      <c r="B57914" s="1">
        <v>45119</v>
      </c>
      <c r="C57914">
        <v>217.92</v>
      </c>
    </row>
    <row r="57915" spans="1:3" x14ac:dyDescent="0.2">
      <c r="A57915" t="s">
        <v>9275</v>
      </c>
      <c r="B57915" s="1">
        <v>45119</v>
      </c>
      <c r="C57915">
        <v>155.44999999999999</v>
      </c>
    </row>
    <row r="57916" spans="1:3" x14ac:dyDescent="0.2">
      <c r="A57916" t="s">
        <v>8067</v>
      </c>
      <c r="B57916" s="1">
        <v>45119</v>
      </c>
      <c r="C57916">
        <v>499.33</v>
      </c>
    </row>
    <row r="57917" spans="1:3" x14ac:dyDescent="0.2">
      <c r="A57917" t="s">
        <v>11632</v>
      </c>
      <c r="B57917" s="1">
        <v>45119</v>
      </c>
      <c r="C57917">
        <v>71.45</v>
      </c>
    </row>
    <row r="57918" spans="1:3" x14ac:dyDescent="0.2">
      <c r="A57918" t="s">
        <v>11633</v>
      </c>
      <c r="B57918" s="1">
        <v>45119</v>
      </c>
      <c r="C57918">
        <v>60.65</v>
      </c>
    </row>
    <row r="57919" spans="1:3" x14ac:dyDescent="0.2">
      <c r="A57919" t="s">
        <v>11634</v>
      </c>
      <c r="B57919" s="1">
        <v>45119</v>
      </c>
      <c r="C57919">
        <v>63.9</v>
      </c>
    </row>
    <row r="57920" spans="1:3" x14ac:dyDescent="0.2">
      <c r="A57920" t="s">
        <v>2624</v>
      </c>
      <c r="B57920" s="1">
        <v>45119</v>
      </c>
      <c r="C57920">
        <v>63.9</v>
      </c>
    </row>
    <row r="57921" spans="1:3" x14ac:dyDescent="0.2">
      <c r="A57921" t="s">
        <v>11635</v>
      </c>
      <c r="B57921" s="1">
        <v>45119</v>
      </c>
      <c r="C57921">
        <v>60.65</v>
      </c>
    </row>
    <row r="57922" spans="1:3" x14ac:dyDescent="0.2">
      <c r="A57922" t="s">
        <v>11636</v>
      </c>
      <c r="B57922" s="1">
        <v>45119</v>
      </c>
      <c r="C57922">
        <v>48.45</v>
      </c>
    </row>
    <row r="57923" spans="1:3" x14ac:dyDescent="0.2">
      <c r="A57923" t="s">
        <v>11623</v>
      </c>
      <c r="B57923" s="1">
        <v>45119</v>
      </c>
      <c r="C57923">
        <v>497.76</v>
      </c>
    </row>
    <row r="57924" spans="1:3" x14ac:dyDescent="0.2">
      <c r="A57924" t="s">
        <v>6139</v>
      </c>
      <c r="B57924" s="1">
        <v>45119</v>
      </c>
      <c r="C57924">
        <v>203.69</v>
      </c>
    </row>
    <row r="57925" spans="1:3" x14ac:dyDescent="0.2">
      <c r="A57925" t="s">
        <v>11637</v>
      </c>
      <c r="B57925" s="1">
        <v>45119</v>
      </c>
      <c r="C57925">
        <v>88.35</v>
      </c>
    </row>
    <row r="57926" spans="1:3" x14ac:dyDescent="0.2">
      <c r="A57926" t="s">
        <v>2608</v>
      </c>
      <c r="B57926" s="1">
        <v>45119</v>
      </c>
      <c r="C57926">
        <v>112.85</v>
      </c>
    </row>
    <row r="57927" spans="1:3" x14ac:dyDescent="0.2">
      <c r="A57927" t="s">
        <v>877</v>
      </c>
      <c r="B57927" s="1">
        <v>45119</v>
      </c>
      <c r="C57927">
        <v>220.52</v>
      </c>
    </row>
    <row r="57928" spans="1:3" x14ac:dyDescent="0.2">
      <c r="A57928" t="s">
        <v>11638</v>
      </c>
      <c r="B57928" s="1">
        <v>45119</v>
      </c>
      <c r="C57928">
        <v>181.5</v>
      </c>
    </row>
    <row r="57929" spans="1:3" x14ac:dyDescent="0.2">
      <c r="A57929" t="s">
        <v>2868</v>
      </c>
      <c r="B57929" s="1">
        <v>45119</v>
      </c>
      <c r="C57929">
        <v>63.9</v>
      </c>
    </row>
    <row r="57930" spans="1:3" x14ac:dyDescent="0.2">
      <c r="A57930" t="s">
        <v>11392</v>
      </c>
      <c r="B57930" s="1">
        <v>45119</v>
      </c>
      <c r="C57930">
        <v>185.9</v>
      </c>
    </row>
    <row r="57931" spans="1:3" x14ac:dyDescent="0.2">
      <c r="A57931" t="s">
        <v>11639</v>
      </c>
      <c r="B57931" s="1">
        <v>45119</v>
      </c>
      <c r="C57931">
        <v>43.9</v>
      </c>
    </row>
    <row r="57932" spans="1:3" x14ac:dyDescent="0.2">
      <c r="A57932" t="s">
        <v>11640</v>
      </c>
      <c r="B57932" s="1">
        <v>45119</v>
      </c>
      <c r="C57932">
        <v>89.8</v>
      </c>
    </row>
    <row r="57933" spans="1:3" x14ac:dyDescent="0.2">
      <c r="A57933" t="s">
        <v>11641</v>
      </c>
      <c r="B57933" s="1">
        <v>45119</v>
      </c>
      <c r="C57933">
        <v>19.899999999999999</v>
      </c>
    </row>
    <row r="57934" spans="1:3" x14ac:dyDescent="0.2">
      <c r="A57934" t="s">
        <v>7726</v>
      </c>
      <c r="B57934" s="1">
        <v>45119</v>
      </c>
      <c r="C57934">
        <v>92.4</v>
      </c>
    </row>
    <row r="57935" spans="1:3" x14ac:dyDescent="0.2">
      <c r="A57935" t="s">
        <v>11642</v>
      </c>
      <c r="B57935" s="1">
        <v>45119</v>
      </c>
      <c r="C57935">
        <v>96.4</v>
      </c>
    </row>
    <row r="57936" spans="1:3" x14ac:dyDescent="0.2">
      <c r="A57936" t="s">
        <v>229</v>
      </c>
      <c r="B57936" s="1">
        <v>45119</v>
      </c>
      <c r="C57936">
        <v>79.099999999999994</v>
      </c>
    </row>
    <row r="57937" spans="1:3" x14ac:dyDescent="0.2">
      <c r="A57937" t="s">
        <v>12</v>
      </c>
      <c r="B57937" s="1">
        <v>45119</v>
      </c>
      <c r="C57937">
        <v>432.64</v>
      </c>
    </row>
    <row r="57938" spans="1:3" x14ac:dyDescent="0.2">
      <c r="A57938" t="s">
        <v>488</v>
      </c>
      <c r="B57938" s="1">
        <v>45120</v>
      </c>
      <c r="C57938">
        <v>651.63</v>
      </c>
    </row>
    <row r="57939" spans="1:3" x14ac:dyDescent="0.2">
      <c r="A57939" t="s">
        <v>3762</v>
      </c>
      <c r="B57939" s="1">
        <v>45120</v>
      </c>
      <c r="C57939">
        <v>274.5</v>
      </c>
    </row>
    <row r="57940" spans="1:3" x14ac:dyDescent="0.2">
      <c r="A57940" t="s">
        <v>10911</v>
      </c>
      <c r="B57940" s="1">
        <v>45120</v>
      </c>
      <c r="C57940">
        <v>136.35</v>
      </c>
    </row>
    <row r="57941" spans="1:3" x14ac:dyDescent="0.2">
      <c r="A57941" t="s">
        <v>11621</v>
      </c>
      <c r="B57941" s="1">
        <v>45120</v>
      </c>
      <c r="C57941">
        <v>60.65</v>
      </c>
    </row>
    <row r="57942" spans="1:3" x14ac:dyDescent="0.2">
      <c r="A57942" t="s">
        <v>8040</v>
      </c>
      <c r="B57942" s="1">
        <v>45120</v>
      </c>
      <c r="C57942">
        <v>87.8</v>
      </c>
    </row>
    <row r="57943" spans="1:3" x14ac:dyDescent="0.2">
      <c r="A57943" t="s">
        <v>1512</v>
      </c>
      <c r="B57943" s="1">
        <v>45120</v>
      </c>
      <c r="C57943">
        <v>844.85</v>
      </c>
    </row>
    <row r="57944" spans="1:3" x14ac:dyDescent="0.2">
      <c r="A57944" t="s">
        <v>1851</v>
      </c>
      <c r="B57944" s="1">
        <v>45120</v>
      </c>
      <c r="C57944">
        <v>19918.05</v>
      </c>
    </row>
    <row r="57945" spans="1:3" x14ac:dyDescent="0.2">
      <c r="A57945" t="s">
        <v>29</v>
      </c>
      <c r="B57945" s="1">
        <v>45120</v>
      </c>
      <c r="C57945">
        <v>2087.3200000000002</v>
      </c>
    </row>
    <row r="57946" spans="1:3" x14ac:dyDescent="0.2">
      <c r="A57946" t="s">
        <v>11622</v>
      </c>
      <c r="B57946" s="1">
        <v>45120</v>
      </c>
      <c r="C57946">
        <v>50.45</v>
      </c>
    </row>
    <row r="57947" spans="1:3" x14ac:dyDescent="0.2">
      <c r="A57947" t="s">
        <v>4953</v>
      </c>
      <c r="B57947" s="1">
        <v>45120</v>
      </c>
      <c r="C57947">
        <v>45.9</v>
      </c>
    </row>
    <row r="57948" spans="1:3" x14ac:dyDescent="0.2">
      <c r="A57948" t="s">
        <v>11623</v>
      </c>
      <c r="B57948" s="1">
        <v>45120</v>
      </c>
      <c r="C57948">
        <v>90</v>
      </c>
    </row>
    <row r="57949" spans="1:3" x14ac:dyDescent="0.2">
      <c r="A57949" t="s">
        <v>79</v>
      </c>
      <c r="B57949" s="1">
        <v>45120</v>
      </c>
      <c r="C57949">
        <v>30.95</v>
      </c>
    </row>
    <row r="57950" spans="1:3" x14ac:dyDescent="0.2">
      <c r="A57950" t="s">
        <v>11624</v>
      </c>
      <c r="B57950" s="1">
        <v>45120</v>
      </c>
      <c r="C57950">
        <v>43.8</v>
      </c>
    </row>
    <row r="57951" spans="1:3" x14ac:dyDescent="0.2">
      <c r="A57951" t="s">
        <v>11625</v>
      </c>
      <c r="B57951" s="1">
        <v>45120</v>
      </c>
      <c r="C57951">
        <v>108.4</v>
      </c>
    </row>
    <row r="57952" spans="1:3" x14ac:dyDescent="0.2">
      <c r="A57952" t="s">
        <v>11423</v>
      </c>
      <c r="B57952" s="1">
        <v>45120</v>
      </c>
      <c r="C57952">
        <v>48.9</v>
      </c>
    </row>
    <row r="57953" spans="1:3" x14ac:dyDescent="0.2">
      <c r="A57953" t="s">
        <v>236</v>
      </c>
      <c r="B57953" s="1">
        <v>45120</v>
      </c>
      <c r="C57953">
        <v>620</v>
      </c>
    </row>
    <row r="57954" spans="1:3" x14ac:dyDescent="0.2">
      <c r="A57954" t="s">
        <v>1588</v>
      </c>
      <c r="B57954" s="1">
        <v>45120</v>
      </c>
      <c r="C57954">
        <v>660</v>
      </c>
    </row>
    <row r="57955" spans="1:3" x14ac:dyDescent="0.2">
      <c r="A57955" t="s">
        <v>1107</v>
      </c>
      <c r="B57955" s="1">
        <v>45120</v>
      </c>
      <c r="C57955">
        <v>63.4</v>
      </c>
    </row>
    <row r="57956" spans="1:3" x14ac:dyDescent="0.2">
      <c r="A57956" t="s">
        <v>236</v>
      </c>
      <c r="B57956" s="1">
        <v>45120</v>
      </c>
      <c r="C57956">
        <v>539.4</v>
      </c>
    </row>
    <row r="57957" spans="1:3" x14ac:dyDescent="0.2">
      <c r="A57957" t="s">
        <v>722</v>
      </c>
      <c r="B57957" s="1">
        <v>45120</v>
      </c>
      <c r="C57957">
        <v>303.81</v>
      </c>
    </row>
    <row r="57958" spans="1:3" x14ac:dyDescent="0.2">
      <c r="A57958" t="s">
        <v>46</v>
      </c>
      <c r="B57958" s="1">
        <v>45120</v>
      </c>
      <c r="C57958">
        <v>78.739999999999995</v>
      </c>
    </row>
    <row r="57959" spans="1:3" x14ac:dyDescent="0.2">
      <c r="A57959" t="s">
        <v>11626</v>
      </c>
      <c r="B57959" s="1">
        <v>45120</v>
      </c>
      <c r="C57959">
        <v>112.35</v>
      </c>
    </row>
    <row r="57960" spans="1:3" x14ac:dyDescent="0.2">
      <c r="A57960" t="s">
        <v>10561</v>
      </c>
      <c r="B57960" s="1">
        <v>45120</v>
      </c>
      <c r="C57960">
        <v>106.35</v>
      </c>
    </row>
    <row r="57961" spans="1:3" x14ac:dyDescent="0.2">
      <c r="A57961" t="s">
        <v>10292</v>
      </c>
      <c r="B57961" s="1">
        <v>45120</v>
      </c>
      <c r="C57961">
        <v>48.7</v>
      </c>
    </row>
    <row r="57962" spans="1:3" x14ac:dyDescent="0.2">
      <c r="A57962" t="s">
        <v>11627</v>
      </c>
      <c r="B57962" s="1">
        <v>45120</v>
      </c>
      <c r="C57962">
        <v>63.9</v>
      </c>
    </row>
    <row r="57963" spans="1:3" x14ac:dyDescent="0.2">
      <c r="A57963" t="s">
        <v>3895</v>
      </c>
      <c r="B57963" s="1">
        <v>45120</v>
      </c>
      <c r="C57963">
        <v>121.95</v>
      </c>
    </row>
    <row r="57964" spans="1:3" x14ac:dyDescent="0.2">
      <c r="A57964" t="s">
        <v>12</v>
      </c>
      <c r="B57964" s="1">
        <v>45120</v>
      </c>
      <c r="C57964">
        <v>131.35</v>
      </c>
    </row>
    <row r="57965" spans="1:3" x14ac:dyDescent="0.2">
      <c r="A57965" t="s">
        <v>11628</v>
      </c>
      <c r="B57965" s="1">
        <v>45120</v>
      </c>
      <c r="C57965">
        <v>39.299999999999997</v>
      </c>
    </row>
    <row r="57966" spans="1:3" x14ac:dyDescent="0.2">
      <c r="A57966" t="s">
        <v>11629</v>
      </c>
      <c r="B57966" s="1">
        <v>45120</v>
      </c>
      <c r="C57966">
        <v>82.35</v>
      </c>
    </row>
    <row r="57967" spans="1:3" x14ac:dyDescent="0.2">
      <c r="A57967" t="s">
        <v>11630</v>
      </c>
      <c r="B57967" s="1">
        <v>45120</v>
      </c>
      <c r="C57967">
        <v>34.4</v>
      </c>
    </row>
    <row r="57968" spans="1:3" x14ac:dyDescent="0.2">
      <c r="A57968" t="s">
        <v>9699</v>
      </c>
      <c r="B57968" s="1">
        <v>45120</v>
      </c>
      <c r="C57968">
        <v>126.95</v>
      </c>
    </row>
    <row r="57969" spans="1:3" x14ac:dyDescent="0.2">
      <c r="A57969" t="s">
        <v>122</v>
      </c>
      <c r="B57969" s="1">
        <v>45120</v>
      </c>
      <c r="C57969">
        <v>480</v>
      </c>
    </row>
    <row r="57970" spans="1:3" x14ac:dyDescent="0.2">
      <c r="A57970" t="s">
        <v>2321</v>
      </c>
      <c r="B57970" s="1">
        <v>45121</v>
      </c>
      <c r="C57970">
        <v>40.950000000000003</v>
      </c>
    </row>
    <row r="57971" spans="1:3" x14ac:dyDescent="0.2">
      <c r="A57971" t="s">
        <v>40</v>
      </c>
      <c r="B57971" s="1">
        <v>45121</v>
      </c>
      <c r="C57971">
        <v>1368.8</v>
      </c>
    </row>
    <row r="57972" spans="1:3" x14ac:dyDescent="0.2">
      <c r="A57972" t="s">
        <v>10274</v>
      </c>
      <c r="B57972" s="1">
        <v>45121</v>
      </c>
      <c r="C57972">
        <v>87.8</v>
      </c>
    </row>
    <row r="57973" spans="1:3" x14ac:dyDescent="0.2">
      <c r="A57973" t="s">
        <v>523</v>
      </c>
      <c r="B57973" s="1">
        <v>45121</v>
      </c>
      <c r="C57973">
        <v>439.65</v>
      </c>
    </row>
    <row r="57974" spans="1:3" x14ac:dyDescent="0.2">
      <c r="A57974" t="s">
        <v>308</v>
      </c>
      <c r="B57974" s="1">
        <v>45121</v>
      </c>
      <c r="C57974">
        <v>277.01</v>
      </c>
    </row>
    <row r="57975" spans="1:3" x14ac:dyDescent="0.2">
      <c r="A57975" t="s">
        <v>11612</v>
      </c>
      <c r="B57975" s="1">
        <v>45121</v>
      </c>
      <c r="C57975">
        <v>64.95</v>
      </c>
    </row>
    <row r="57976" spans="1:3" x14ac:dyDescent="0.2">
      <c r="A57976" t="s">
        <v>11613</v>
      </c>
      <c r="B57976" s="1">
        <v>45121</v>
      </c>
      <c r="C57976">
        <v>18.399999999999999</v>
      </c>
    </row>
    <row r="57977" spans="1:3" x14ac:dyDescent="0.2">
      <c r="A57977" t="s">
        <v>1753</v>
      </c>
      <c r="B57977" s="1">
        <v>45121</v>
      </c>
      <c r="C57977">
        <v>151.43</v>
      </c>
    </row>
    <row r="57978" spans="1:3" x14ac:dyDescent="0.2">
      <c r="A57978" t="s">
        <v>11614</v>
      </c>
      <c r="B57978" s="1">
        <v>45121</v>
      </c>
      <c r="C57978">
        <v>127.15</v>
      </c>
    </row>
    <row r="57979" spans="1:3" x14ac:dyDescent="0.2">
      <c r="A57979" t="s">
        <v>79</v>
      </c>
      <c r="B57979" s="1">
        <v>45121</v>
      </c>
      <c r="C57979">
        <v>55.71</v>
      </c>
    </row>
    <row r="57980" spans="1:3" x14ac:dyDescent="0.2">
      <c r="A57980" t="s">
        <v>79</v>
      </c>
      <c r="B57980" s="1">
        <v>45121</v>
      </c>
      <c r="C57980">
        <v>35.950000000000003</v>
      </c>
    </row>
    <row r="57981" spans="1:3" x14ac:dyDescent="0.2">
      <c r="A57981" t="s">
        <v>120</v>
      </c>
      <c r="B57981" s="1">
        <v>45121</v>
      </c>
      <c r="C57981">
        <v>542.96</v>
      </c>
    </row>
    <row r="57982" spans="1:3" x14ac:dyDescent="0.2">
      <c r="A57982" t="s">
        <v>331</v>
      </c>
      <c r="B57982" s="1">
        <v>45121</v>
      </c>
      <c r="C57982">
        <v>239.85</v>
      </c>
    </row>
    <row r="57983" spans="1:3" x14ac:dyDescent="0.2">
      <c r="A57983" t="s">
        <v>3624</v>
      </c>
      <c r="B57983" s="1">
        <v>45121</v>
      </c>
      <c r="C57983">
        <v>791.52</v>
      </c>
    </row>
    <row r="57984" spans="1:3" x14ac:dyDescent="0.2">
      <c r="A57984" t="s">
        <v>7821</v>
      </c>
      <c r="B57984" s="1">
        <v>45121</v>
      </c>
      <c r="C57984">
        <v>253.4</v>
      </c>
    </row>
    <row r="57985" spans="1:3" x14ac:dyDescent="0.2">
      <c r="A57985" t="s">
        <v>702</v>
      </c>
      <c r="B57985" s="1">
        <v>45121</v>
      </c>
      <c r="C57985">
        <v>630</v>
      </c>
    </row>
    <row r="57986" spans="1:3" x14ac:dyDescent="0.2">
      <c r="A57986" t="s">
        <v>11615</v>
      </c>
      <c r="B57986" s="1">
        <v>45121</v>
      </c>
      <c r="C57986">
        <v>58.9</v>
      </c>
    </row>
    <row r="57987" spans="1:3" x14ac:dyDescent="0.2">
      <c r="A57987" t="s">
        <v>46</v>
      </c>
      <c r="B57987" s="1">
        <v>45121</v>
      </c>
      <c r="C57987">
        <v>176.92</v>
      </c>
    </row>
    <row r="57988" spans="1:3" x14ac:dyDescent="0.2">
      <c r="A57988" t="s">
        <v>11616</v>
      </c>
      <c r="B57988" s="1">
        <v>45121</v>
      </c>
      <c r="C57988">
        <v>92.65</v>
      </c>
    </row>
    <row r="57989" spans="1:3" x14ac:dyDescent="0.2">
      <c r="A57989" t="s">
        <v>11617</v>
      </c>
      <c r="B57989" s="1">
        <v>45121</v>
      </c>
      <c r="C57989">
        <v>48.9</v>
      </c>
    </row>
    <row r="57990" spans="1:3" x14ac:dyDescent="0.2">
      <c r="A57990" t="s">
        <v>11618</v>
      </c>
      <c r="B57990" s="1">
        <v>45121</v>
      </c>
      <c r="C57990">
        <v>52.9</v>
      </c>
    </row>
    <row r="57991" spans="1:3" x14ac:dyDescent="0.2">
      <c r="A57991" t="s">
        <v>11619</v>
      </c>
      <c r="B57991" s="1">
        <v>45121</v>
      </c>
      <c r="C57991">
        <v>30.85</v>
      </c>
    </row>
    <row r="57992" spans="1:3" x14ac:dyDescent="0.2">
      <c r="A57992" t="s">
        <v>11620</v>
      </c>
      <c r="B57992" s="1">
        <v>45121</v>
      </c>
      <c r="C57992">
        <v>82.35</v>
      </c>
    </row>
    <row r="57993" spans="1:3" x14ac:dyDescent="0.2">
      <c r="A57993" t="s">
        <v>12</v>
      </c>
      <c r="B57993" s="1">
        <v>45121</v>
      </c>
      <c r="C57993">
        <v>590.87</v>
      </c>
    </row>
    <row r="57994" spans="1:3" x14ac:dyDescent="0.2">
      <c r="A57994" t="s">
        <v>34</v>
      </c>
      <c r="B57994" s="1">
        <v>45121</v>
      </c>
      <c r="C57994">
        <v>186.9</v>
      </c>
    </row>
    <row r="57995" spans="1:3" x14ac:dyDescent="0.2">
      <c r="A57995" t="s">
        <v>322</v>
      </c>
      <c r="B57995" s="1">
        <v>45121</v>
      </c>
      <c r="C57995">
        <v>2133.46</v>
      </c>
    </row>
    <row r="57996" spans="1:3" x14ac:dyDescent="0.2">
      <c r="A57996" t="s">
        <v>119</v>
      </c>
      <c r="B57996" s="1">
        <v>45121</v>
      </c>
      <c r="C57996">
        <v>1324.81</v>
      </c>
    </row>
    <row r="57997" spans="1:3" x14ac:dyDescent="0.2">
      <c r="A57997" t="s">
        <v>4704</v>
      </c>
      <c r="B57997" s="1">
        <v>45121</v>
      </c>
      <c r="C57997">
        <v>575.46</v>
      </c>
    </row>
    <row r="57998" spans="1:3" x14ac:dyDescent="0.2">
      <c r="A57998" t="s">
        <v>3</v>
      </c>
      <c r="B57998" s="1">
        <v>45124</v>
      </c>
      <c r="C57998">
        <v>9</v>
      </c>
    </row>
    <row r="57999" spans="1:3" x14ac:dyDescent="0.2">
      <c r="A57999" t="s">
        <v>810</v>
      </c>
      <c r="B57999" s="1">
        <v>45124</v>
      </c>
      <c r="C57999">
        <v>500</v>
      </c>
    </row>
    <row r="58000" spans="1:3" x14ac:dyDescent="0.2">
      <c r="A58000" t="s">
        <v>810</v>
      </c>
      <c r="B58000" s="1">
        <v>45124</v>
      </c>
      <c r="C58000">
        <v>415</v>
      </c>
    </row>
    <row r="58001" spans="1:3" x14ac:dyDescent="0.2">
      <c r="A58001" t="s">
        <v>11589</v>
      </c>
      <c r="B58001" s="1">
        <v>45124</v>
      </c>
      <c r="C58001">
        <v>198.6</v>
      </c>
    </row>
    <row r="58002" spans="1:3" x14ac:dyDescent="0.2">
      <c r="A58002" t="s">
        <v>11590</v>
      </c>
      <c r="B58002" s="1">
        <v>45124</v>
      </c>
      <c r="C58002">
        <v>135.9</v>
      </c>
    </row>
    <row r="58003" spans="1:3" x14ac:dyDescent="0.2">
      <c r="A58003" t="s">
        <v>810</v>
      </c>
      <c r="B58003" s="1">
        <v>45124</v>
      </c>
      <c r="C58003">
        <v>415</v>
      </c>
    </row>
    <row r="58004" spans="1:3" x14ac:dyDescent="0.2">
      <c r="A58004" t="s">
        <v>11591</v>
      </c>
      <c r="B58004" s="1">
        <v>45124</v>
      </c>
      <c r="C58004">
        <v>83.65</v>
      </c>
    </row>
    <row r="58005" spans="1:3" x14ac:dyDescent="0.2">
      <c r="A58005" t="s">
        <v>11592</v>
      </c>
      <c r="B58005" s="1">
        <v>45124</v>
      </c>
      <c r="C58005">
        <v>38.4</v>
      </c>
    </row>
    <row r="58006" spans="1:3" x14ac:dyDescent="0.2">
      <c r="A58006" t="s">
        <v>11593</v>
      </c>
      <c r="B58006" s="1">
        <v>45124</v>
      </c>
      <c r="C58006">
        <v>268.5</v>
      </c>
    </row>
    <row r="58007" spans="1:3" x14ac:dyDescent="0.2">
      <c r="A58007" t="s">
        <v>11594</v>
      </c>
      <c r="B58007" s="1">
        <v>45124</v>
      </c>
      <c r="C58007">
        <v>32.799999999999997</v>
      </c>
    </row>
    <row r="58008" spans="1:3" x14ac:dyDescent="0.2">
      <c r="A58008" t="s">
        <v>11595</v>
      </c>
      <c r="B58008" s="1">
        <v>45124</v>
      </c>
      <c r="C58008">
        <v>256.7</v>
      </c>
    </row>
    <row r="58009" spans="1:3" x14ac:dyDescent="0.2">
      <c r="A58009" t="s">
        <v>810</v>
      </c>
      <c r="B58009" s="1">
        <v>45124</v>
      </c>
      <c r="C58009">
        <v>415</v>
      </c>
    </row>
    <row r="58010" spans="1:3" x14ac:dyDescent="0.2">
      <c r="A58010" t="s">
        <v>810</v>
      </c>
      <c r="B58010" s="1">
        <v>45124</v>
      </c>
      <c r="C58010">
        <v>415</v>
      </c>
    </row>
    <row r="58011" spans="1:3" x14ac:dyDescent="0.2">
      <c r="A58011" t="s">
        <v>83</v>
      </c>
      <c r="B58011" s="1">
        <v>45124</v>
      </c>
      <c r="C58011">
        <v>557.73</v>
      </c>
    </row>
    <row r="58012" spans="1:3" x14ac:dyDescent="0.2">
      <c r="A58012" t="s">
        <v>7535</v>
      </c>
      <c r="B58012" s="1">
        <v>45124</v>
      </c>
      <c r="C58012">
        <v>610.70000000000005</v>
      </c>
    </row>
    <row r="58013" spans="1:3" x14ac:dyDescent="0.2">
      <c r="A58013" t="s">
        <v>11596</v>
      </c>
      <c r="B58013" s="1">
        <v>45124</v>
      </c>
      <c r="C58013">
        <v>64.7</v>
      </c>
    </row>
    <row r="58014" spans="1:3" x14ac:dyDescent="0.2">
      <c r="A58014" t="s">
        <v>11597</v>
      </c>
      <c r="B58014" s="1">
        <v>45124</v>
      </c>
      <c r="C58014">
        <v>41.9</v>
      </c>
    </row>
    <row r="58015" spans="1:3" x14ac:dyDescent="0.2">
      <c r="A58015" t="s">
        <v>141</v>
      </c>
      <c r="B58015" s="1">
        <v>45124</v>
      </c>
      <c r="C58015">
        <v>59.8</v>
      </c>
    </row>
    <row r="58016" spans="1:3" x14ac:dyDescent="0.2">
      <c r="A58016" t="s">
        <v>23</v>
      </c>
      <c r="B58016" s="1">
        <v>45124</v>
      </c>
      <c r="C58016">
        <v>351.89</v>
      </c>
    </row>
    <row r="58017" spans="1:3" x14ac:dyDescent="0.2">
      <c r="A58017" t="s">
        <v>11598</v>
      </c>
      <c r="B58017" s="1">
        <v>45124</v>
      </c>
      <c r="C58017">
        <v>83.65</v>
      </c>
    </row>
    <row r="58018" spans="1:3" x14ac:dyDescent="0.2">
      <c r="A58018" t="s">
        <v>257</v>
      </c>
      <c r="B58018" s="1">
        <v>45124</v>
      </c>
      <c r="C58018">
        <v>591.71</v>
      </c>
    </row>
    <row r="58019" spans="1:3" x14ac:dyDescent="0.2">
      <c r="A58019" t="s">
        <v>3</v>
      </c>
      <c r="B58019" s="1">
        <v>45124</v>
      </c>
      <c r="C58019">
        <v>75.2</v>
      </c>
    </row>
    <row r="58020" spans="1:3" x14ac:dyDescent="0.2">
      <c r="A58020" t="s">
        <v>32</v>
      </c>
      <c r="B58020" s="1">
        <v>45124</v>
      </c>
      <c r="C58020">
        <v>1389.82</v>
      </c>
    </row>
    <row r="58021" spans="1:3" x14ac:dyDescent="0.2">
      <c r="A58021" t="s">
        <v>79</v>
      </c>
      <c r="B58021" s="1">
        <v>45124</v>
      </c>
      <c r="C58021">
        <v>35.93</v>
      </c>
    </row>
    <row r="58022" spans="1:3" x14ac:dyDescent="0.2">
      <c r="A58022" t="s">
        <v>11599</v>
      </c>
      <c r="B58022" s="1">
        <v>45124</v>
      </c>
      <c r="C58022">
        <v>53.9</v>
      </c>
    </row>
    <row r="58023" spans="1:3" x14ac:dyDescent="0.2">
      <c r="A58023" t="s">
        <v>11600</v>
      </c>
      <c r="B58023" s="1">
        <v>45124</v>
      </c>
      <c r="C58023">
        <v>16.850000000000001</v>
      </c>
    </row>
    <row r="58024" spans="1:3" x14ac:dyDescent="0.2">
      <c r="A58024" t="s">
        <v>11601</v>
      </c>
      <c r="B58024" s="1">
        <v>45124</v>
      </c>
      <c r="C58024">
        <v>31.4</v>
      </c>
    </row>
    <row r="58025" spans="1:3" x14ac:dyDescent="0.2">
      <c r="A58025" t="s">
        <v>5575</v>
      </c>
      <c r="B58025" s="1">
        <v>45124</v>
      </c>
      <c r="C58025">
        <v>108.4</v>
      </c>
    </row>
    <row r="58026" spans="1:3" x14ac:dyDescent="0.2">
      <c r="A58026" t="s">
        <v>11602</v>
      </c>
      <c r="B58026" s="1">
        <v>45124</v>
      </c>
      <c r="C58026">
        <v>173.8</v>
      </c>
    </row>
    <row r="58027" spans="1:3" x14ac:dyDescent="0.2">
      <c r="A58027" t="s">
        <v>3375</v>
      </c>
      <c r="B58027" s="1">
        <v>45124</v>
      </c>
      <c r="C58027">
        <v>93.85</v>
      </c>
    </row>
    <row r="58028" spans="1:3" x14ac:dyDescent="0.2">
      <c r="A58028" t="s">
        <v>11603</v>
      </c>
      <c r="B58028" s="1">
        <v>45124</v>
      </c>
      <c r="C58028">
        <v>93.8</v>
      </c>
    </row>
    <row r="58029" spans="1:3" x14ac:dyDescent="0.2">
      <c r="A58029" t="s">
        <v>10336</v>
      </c>
      <c r="B58029" s="1">
        <v>45124</v>
      </c>
      <c r="C58029">
        <v>53.9</v>
      </c>
    </row>
    <row r="58030" spans="1:3" x14ac:dyDescent="0.2">
      <c r="A58030" t="s">
        <v>11604</v>
      </c>
      <c r="B58030" s="1">
        <v>45124</v>
      </c>
      <c r="C58030">
        <v>132.35</v>
      </c>
    </row>
    <row r="58031" spans="1:3" x14ac:dyDescent="0.2">
      <c r="A58031" t="s">
        <v>11605</v>
      </c>
      <c r="B58031" s="1">
        <v>45124</v>
      </c>
      <c r="C58031">
        <v>91.85</v>
      </c>
    </row>
    <row r="58032" spans="1:3" x14ac:dyDescent="0.2">
      <c r="A58032" t="s">
        <v>11606</v>
      </c>
      <c r="B58032" s="1">
        <v>45124</v>
      </c>
      <c r="C58032">
        <v>36.92</v>
      </c>
    </row>
    <row r="58033" spans="1:3" x14ac:dyDescent="0.2">
      <c r="A58033" t="s">
        <v>5690</v>
      </c>
      <c r="B58033" s="1">
        <v>45124</v>
      </c>
      <c r="C58033">
        <v>837.18</v>
      </c>
    </row>
    <row r="58034" spans="1:3" x14ac:dyDescent="0.2">
      <c r="A58034" t="s">
        <v>11607</v>
      </c>
      <c r="B58034" s="1">
        <v>45124</v>
      </c>
      <c r="C58034">
        <v>35.950000000000003</v>
      </c>
    </row>
    <row r="58035" spans="1:3" x14ac:dyDescent="0.2">
      <c r="A58035" t="s">
        <v>87</v>
      </c>
      <c r="B58035" s="1">
        <v>45124</v>
      </c>
      <c r="C58035">
        <v>958.8</v>
      </c>
    </row>
    <row r="58036" spans="1:3" x14ac:dyDescent="0.2">
      <c r="A58036" t="s">
        <v>11546</v>
      </c>
      <c r="B58036" s="1">
        <v>45124</v>
      </c>
      <c r="C58036">
        <v>45.9</v>
      </c>
    </row>
    <row r="58037" spans="1:3" x14ac:dyDescent="0.2">
      <c r="A58037" t="s">
        <v>5173</v>
      </c>
      <c r="B58037" s="1">
        <v>45124</v>
      </c>
      <c r="C58037">
        <v>139.55000000000001</v>
      </c>
    </row>
    <row r="58038" spans="1:3" x14ac:dyDescent="0.2">
      <c r="A58038" t="s">
        <v>11608</v>
      </c>
      <c r="B58038" s="1">
        <v>45124</v>
      </c>
      <c r="C58038">
        <v>96.35</v>
      </c>
    </row>
    <row r="58039" spans="1:3" x14ac:dyDescent="0.2">
      <c r="A58039" t="s">
        <v>11609</v>
      </c>
      <c r="B58039" s="1">
        <v>45124</v>
      </c>
      <c r="C58039">
        <v>72.55</v>
      </c>
    </row>
    <row r="58040" spans="1:3" x14ac:dyDescent="0.2">
      <c r="A58040" t="s">
        <v>1499</v>
      </c>
      <c r="B58040" s="1">
        <v>45124</v>
      </c>
      <c r="C58040">
        <v>63.9</v>
      </c>
    </row>
    <row r="58041" spans="1:3" x14ac:dyDescent="0.2">
      <c r="A58041" t="s">
        <v>7114</v>
      </c>
      <c r="B58041" s="1">
        <v>45124</v>
      </c>
      <c r="C58041">
        <v>63.9</v>
      </c>
    </row>
    <row r="58042" spans="1:3" x14ac:dyDescent="0.2">
      <c r="A58042" t="s">
        <v>11610</v>
      </c>
      <c r="B58042" s="1">
        <v>45124</v>
      </c>
      <c r="C58042">
        <v>48.9</v>
      </c>
    </row>
    <row r="58043" spans="1:3" x14ac:dyDescent="0.2">
      <c r="A58043" t="s">
        <v>5288</v>
      </c>
      <c r="B58043" s="1">
        <v>45124</v>
      </c>
      <c r="C58043">
        <v>96.85</v>
      </c>
    </row>
    <row r="58044" spans="1:3" x14ac:dyDescent="0.2">
      <c r="A58044" t="s">
        <v>11503</v>
      </c>
      <c r="B58044" s="1">
        <v>45124</v>
      </c>
      <c r="C58044">
        <v>24.75</v>
      </c>
    </row>
    <row r="58045" spans="1:3" x14ac:dyDescent="0.2">
      <c r="A58045" t="s">
        <v>10898</v>
      </c>
      <c r="B58045" s="1">
        <v>45124</v>
      </c>
      <c r="C58045">
        <v>32.799999999999997</v>
      </c>
    </row>
    <row r="58046" spans="1:3" x14ac:dyDescent="0.2">
      <c r="A58046" t="s">
        <v>184</v>
      </c>
      <c r="B58046" s="1">
        <v>45124</v>
      </c>
      <c r="C58046">
        <v>34.979999999999997</v>
      </c>
    </row>
    <row r="58047" spans="1:3" x14ac:dyDescent="0.2">
      <c r="A58047" t="s">
        <v>11611</v>
      </c>
      <c r="B58047" s="1">
        <v>45124</v>
      </c>
      <c r="C58047">
        <v>64.95</v>
      </c>
    </row>
    <row r="58048" spans="1:3" x14ac:dyDescent="0.2">
      <c r="A58048" t="s">
        <v>26</v>
      </c>
      <c r="B58048" s="1">
        <v>45124</v>
      </c>
      <c r="C58048">
        <v>82.35</v>
      </c>
    </row>
    <row r="58049" spans="1:3" x14ac:dyDescent="0.2">
      <c r="A58049" t="s">
        <v>14</v>
      </c>
      <c r="B58049" s="1">
        <v>45124</v>
      </c>
      <c r="C58049">
        <v>857.7</v>
      </c>
    </row>
    <row r="58050" spans="1:3" x14ac:dyDescent="0.2">
      <c r="A58050" t="s">
        <v>346</v>
      </c>
      <c r="B58050" s="1">
        <v>45124</v>
      </c>
      <c r="C58050">
        <v>1261.55</v>
      </c>
    </row>
    <row r="58051" spans="1:3" x14ac:dyDescent="0.2">
      <c r="A58051" t="s">
        <v>870</v>
      </c>
      <c r="B58051" s="1">
        <v>45124</v>
      </c>
      <c r="C58051">
        <v>226.25</v>
      </c>
    </row>
    <row r="58052" spans="1:3" x14ac:dyDescent="0.2">
      <c r="A58052" t="s">
        <v>78</v>
      </c>
      <c r="B58052" s="1">
        <v>45124</v>
      </c>
      <c r="C58052">
        <v>340.57</v>
      </c>
    </row>
    <row r="58053" spans="1:3" x14ac:dyDescent="0.2">
      <c r="A58053" t="s">
        <v>324</v>
      </c>
      <c r="B58053" s="1">
        <v>45124</v>
      </c>
      <c r="C58053">
        <v>1030.3399999999999</v>
      </c>
    </row>
    <row r="58054" spans="1:3" x14ac:dyDescent="0.2">
      <c r="A58054" t="s">
        <v>44</v>
      </c>
      <c r="B58054" s="1">
        <v>45124</v>
      </c>
      <c r="C58054">
        <v>134.86000000000001</v>
      </c>
    </row>
    <row r="58055" spans="1:3" x14ac:dyDescent="0.2">
      <c r="A58055" t="s">
        <v>44</v>
      </c>
      <c r="B58055" s="1">
        <v>45124</v>
      </c>
      <c r="C58055">
        <v>291.70999999999998</v>
      </c>
    </row>
    <row r="58056" spans="1:3" x14ac:dyDescent="0.2">
      <c r="A58056" t="s">
        <v>44</v>
      </c>
      <c r="B58056" s="1">
        <v>45124</v>
      </c>
      <c r="C58056">
        <v>55.43</v>
      </c>
    </row>
    <row r="58057" spans="1:3" x14ac:dyDescent="0.2">
      <c r="A58057" t="s">
        <v>44</v>
      </c>
      <c r="B58057" s="1">
        <v>45124</v>
      </c>
      <c r="C58057">
        <v>6390.52</v>
      </c>
    </row>
    <row r="58058" spans="1:3" x14ac:dyDescent="0.2">
      <c r="A58058" t="s">
        <v>4232</v>
      </c>
      <c r="B58058" s="1">
        <v>45124</v>
      </c>
      <c r="C58058">
        <v>1078.8</v>
      </c>
    </row>
    <row r="58059" spans="1:3" x14ac:dyDescent="0.2">
      <c r="A58059" t="s">
        <v>483</v>
      </c>
      <c r="B58059" s="1">
        <v>45124</v>
      </c>
      <c r="C58059">
        <v>794.76</v>
      </c>
    </row>
    <row r="58060" spans="1:3" x14ac:dyDescent="0.2">
      <c r="A58060" t="s">
        <v>12</v>
      </c>
      <c r="B58060" s="1">
        <v>45124</v>
      </c>
      <c r="C58060">
        <v>307.83999999999997</v>
      </c>
    </row>
    <row r="58061" spans="1:3" x14ac:dyDescent="0.2">
      <c r="A58061" t="s">
        <v>12</v>
      </c>
      <c r="B58061" s="1">
        <v>45124</v>
      </c>
      <c r="C58061">
        <v>132.4</v>
      </c>
    </row>
    <row r="58062" spans="1:3" x14ac:dyDescent="0.2">
      <c r="A58062" t="s">
        <v>12</v>
      </c>
      <c r="B58062" s="1">
        <v>45124</v>
      </c>
      <c r="C58062">
        <v>215.21</v>
      </c>
    </row>
    <row r="58063" spans="1:3" x14ac:dyDescent="0.2">
      <c r="A58063" t="s">
        <v>122</v>
      </c>
      <c r="B58063" s="1">
        <v>45125</v>
      </c>
      <c r="C58063">
        <v>1819.16</v>
      </c>
    </row>
    <row r="58064" spans="1:3" x14ac:dyDescent="0.2">
      <c r="A58064" t="s">
        <v>280</v>
      </c>
      <c r="B58064" s="1">
        <v>45125</v>
      </c>
      <c r="C58064">
        <v>240.27</v>
      </c>
    </row>
    <row r="58065" spans="1:3" x14ac:dyDescent="0.2">
      <c r="A58065" t="s">
        <v>11578</v>
      </c>
      <c r="B58065" s="1">
        <v>45125</v>
      </c>
      <c r="C58065">
        <v>20.8</v>
      </c>
    </row>
    <row r="58066" spans="1:3" x14ac:dyDescent="0.2">
      <c r="A58066" t="s">
        <v>7108</v>
      </c>
      <c r="B58066" s="1">
        <v>45125</v>
      </c>
      <c r="C58066">
        <v>74.900000000000006</v>
      </c>
    </row>
    <row r="58067" spans="1:3" x14ac:dyDescent="0.2">
      <c r="A58067" t="s">
        <v>6751</v>
      </c>
      <c r="B58067" s="1">
        <v>45125</v>
      </c>
      <c r="C58067">
        <v>38.799999999999997</v>
      </c>
    </row>
    <row r="58068" spans="1:3" x14ac:dyDescent="0.2">
      <c r="A58068" t="s">
        <v>9775</v>
      </c>
      <c r="B58068" s="1">
        <v>45125</v>
      </c>
      <c r="C58068">
        <v>44.95</v>
      </c>
    </row>
    <row r="58069" spans="1:3" x14ac:dyDescent="0.2">
      <c r="A58069" t="s">
        <v>79</v>
      </c>
      <c r="B58069" s="1">
        <v>45125</v>
      </c>
      <c r="C58069">
        <v>1455.03</v>
      </c>
    </row>
    <row r="58070" spans="1:3" x14ac:dyDescent="0.2">
      <c r="A58070" t="s">
        <v>709</v>
      </c>
      <c r="B58070" s="1">
        <v>45125</v>
      </c>
      <c r="C58070">
        <v>477.61</v>
      </c>
    </row>
    <row r="58071" spans="1:3" x14ac:dyDescent="0.2">
      <c r="A58071" t="s">
        <v>8860</v>
      </c>
      <c r="B58071" s="1">
        <v>45125</v>
      </c>
      <c r="C58071">
        <v>38.85</v>
      </c>
    </row>
    <row r="58072" spans="1:3" x14ac:dyDescent="0.2">
      <c r="A58072" t="s">
        <v>11579</v>
      </c>
      <c r="B58072" s="1">
        <v>45125</v>
      </c>
      <c r="C58072">
        <v>95.8</v>
      </c>
    </row>
    <row r="58073" spans="1:3" x14ac:dyDescent="0.2">
      <c r="A58073" t="s">
        <v>11580</v>
      </c>
      <c r="B58073" s="1">
        <v>45125</v>
      </c>
      <c r="C58073">
        <v>76.45</v>
      </c>
    </row>
    <row r="58074" spans="1:3" x14ac:dyDescent="0.2">
      <c r="A58074" t="s">
        <v>14</v>
      </c>
      <c r="B58074" s="1">
        <v>45125</v>
      </c>
      <c r="C58074">
        <v>625</v>
      </c>
    </row>
    <row r="58075" spans="1:3" x14ac:dyDescent="0.2">
      <c r="A58075" t="s">
        <v>11581</v>
      </c>
      <c r="B58075" s="1">
        <v>45125</v>
      </c>
      <c r="C58075">
        <v>21.4</v>
      </c>
    </row>
    <row r="58076" spans="1:3" x14ac:dyDescent="0.2">
      <c r="A58076" t="s">
        <v>7003</v>
      </c>
      <c r="B58076" s="1">
        <v>45125</v>
      </c>
      <c r="C58076">
        <v>56.65</v>
      </c>
    </row>
    <row r="58077" spans="1:3" x14ac:dyDescent="0.2">
      <c r="A58077" t="s">
        <v>11569</v>
      </c>
      <c r="B58077" s="1">
        <v>45125</v>
      </c>
      <c r="C58077">
        <v>112.4</v>
      </c>
    </row>
    <row r="58078" spans="1:3" x14ac:dyDescent="0.2">
      <c r="A58078" t="s">
        <v>6861</v>
      </c>
      <c r="B58078" s="1">
        <v>45125</v>
      </c>
      <c r="C58078">
        <v>74.849999999999994</v>
      </c>
    </row>
    <row r="58079" spans="1:3" x14ac:dyDescent="0.2">
      <c r="A58079" t="s">
        <v>436</v>
      </c>
      <c r="B58079" s="1">
        <v>45125</v>
      </c>
      <c r="C58079">
        <v>554.25</v>
      </c>
    </row>
    <row r="58080" spans="1:3" x14ac:dyDescent="0.2">
      <c r="A58080" t="s">
        <v>6139</v>
      </c>
      <c r="B58080" s="1">
        <v>45125</v>
      </c>
      <c r="C58080">
        <v>976.34</v>
      </c>
    </row>
    <row r="58081" spans="1:3" x14ac:dyDescent="0.2">
      <c r="A58081" t="s">
        <v>308</v>
      </c>
      <c r="B58081" s="1">
        <v>45125</v>
      </c>
      <c r="C58081">
        <v>290.27</v>
      </c>
    </row>
    <row r="58082" spans="1:3" x14ac:dyDescent="0.2">
      <c r="A58082" t="s">
        <v>11557</v>
      </c>
      <c r="B58082" s="1">
        <v>45125</v>
      </c>
      <c r="C58082">
        <v>16.350000000000001</v>
      </c>
    </row>
    <row r="58083" spans="1:3" x14ac:dyDescent="0.2">
      <c r="A58083" t="s">
        <v>11582</v>
      </c>
      <c r="B58083" s="1">
        <v>45125</v>
      </c>
      <c r="C58083">
        <v>63.95</v>
      </c>
    </row>
    <row r="58084" spans="1:3" x14ac:dyDescent="0.2">
      <c r="A58084" t="s">
        <v>11</v>
      </c>
      <c r="B58084" s="1">
        <v>45125</v>
      </c>
      <c r="C58084">
        <v>625.32000000000005</v>
      </c>
    </row>
    <row r="58085" spans="1:3" x14ac:dyDescent="0.2">
      <c r="A58085" t="s">
        <v>11583</v>
      </c>
      <c r="B58085" s="1">
        <v>45125</v>
      </c>
      <c r="C58085">
        <v>63.9</v>
      </c>
    </row>
    <row r="58086" spans="1:3" x14ac:dyDescent="0.2">
      <c r="A58086" t="s">
        <v>11584</v>
      </c>
      <c r="B58086" s="1">
        <v>45125</v>
      </c>
      <c r="C58086">
        <v>175.45</v>
      </c>
    </row>
    <row r="58087" spans="1:3" x14ac:dyDescent="0.2">
      <c r="A58087" t="s">
        <v>11585</v>
      </c>
      <c r="B58087" s="1">
        <v>45125</v>
      </c>
      <c r="C58087">
        <v>108.85</v>
      </c>
    </row>
    <row r="58088" spans="1:3" x14ac:dyDescent="0.2">
      <c r="A58088" t="s">
        <v>11257</v>
      </c>
      <c r="B58088" s="1">
        <v>45125</v>
      </c>
      <c r="C58088">
        <v>183.55</v>
      </c>
    </row>
    <row r="58089" spans="1:3" x14ac:dyDescent="0.2">
      <c r="A58089" t="s">
        <v>11586</v>
      </c>
      <c r="B58089" s="1">
        <v>45125</v>
      </c>
      <c r="C58089">
        <v>76.900000000000006</v>
      </c>
    </row>
    <row r="58090" spans="1:3" x14ac:dyDescent="0.2">
      <c r="A58090" t="s">
        <v>5283</v>
      </c>
      <c r="B58090" s="1">
        <v>45125</v>
      </c>
      <c r="C58090">
        <v>60.9</v>
      </c>
    </row>
    <row r="58091" spans="1:3" x14ac:dyDescent="0.2">
      <c r="A58091" t="s">
        <v>8860</v>
      </c>
      <c r="B58091" s="1">
        <v>45125</v>
      </c>
      <c r="C58091">
        <v>88.45</v>
      </c>
    </row>
    <row r="58092" spans="1:3" x14ac:dyDescent="0.2">
      <c r="A58092" t="s">
        <v>11587</v>
      </c>
      <c r="B58092" s="1">
        <v>45125</v>
      </c>
      <c r="C58092">
        <v>43.95</v>
      </c>
    </row>
    <row r="58093" spans="1:3" x14ac:dyDescent="0.2">
      <c r="A58093" t="s">
        <v>4106</v>
      </c>
      <c r="B58093" s="1">
        <v>45125</v>
      </c>
      <c r="C58093">
        <v>32.799999999999997</v>
      </c>
    </row>
    <row r="58094" spans="1:3" x14ac:dyDescent="0.2">
      <c r="A58094" t="s">
        <v>11588</v>
      </c>
      <c r="B58094" s="1">
        <v>45125</v>
      </c>
      <c r="C58094">
        <v>39.9</v>
      </c>
    </row>
    <row r="58095" spans="1:3" x14ac:dyDescent="0.2">
      <c r="A58095" t="s">
        <v>2558</v>
      </c>
      <c r="B58095" s="1">
        <v>45125</v>
      </c>
      <c r="C58095">
        <v>497.7</v>
      </c>
    </row>
    <row r="58096" spans="1:3" x14ac:dyDescent="0.2">
      <c r="A58096" t="s">
        <v>1457</v>
      </c>
      <c r="B58096" s="1">
        <v>45125</v>
      </c>
      <c r="C58096">
        <v>515.16</v>
      </c>
    </row>
    <row r="58097" spans="1:3" x14ac:dyDescent="0.2">
      <c r="A58097" t="s">
        <v>232</v>
      </c>
      <c r="B58097" s="1">
        <v>45125</v>
      </c>
      <c r="C58097">
        <v>217.8</v>
      </c>
    </row>
    <row r="58098" spans="1:3" x14ac:dyDescent="0.2">
      <c r="A58098" t="s">
        <v>11545</v>
      </c>
      <c r="B58098" s="1">
        <v>45125</v>
      </c>
      <c r="C58098">
        <v>130.80000000000001</v>
      </c>
    </row>
    <row r="58099" spans="1:3" x14ac:dyDescent="0.2">
      <c r="A58099" t="s">
        <v>184</v>
      </c>
      <c r="B58099" s="1">
        <v>45125</v>
      </c>
      <c r="C58099">
        <v>46.25</v>
      </c>
    </row>
    <row r="58100" spans="1:3" x14ac:dyDescent="0.2">
      <c r="A58100" t="s">
        <v>12</v>
      </c>
      <c r="B58100" s="1">
        <v>45125</v>
      </c>
      <c r="C58100">
        <v>731.49</v>
      </c>
    </row>
    <row r="58101" spans="1:3" x14ac:dyDescent="0.2">
      <c r="A58101" t="s">
        <v>597</v>
      </c>
      <c r="B58101" s="1">
        <v>45125</v>
      </c>
      <c r="C58101">
        <v>127.43</v>
      </c>
    </row>
    <row r="58102" spans="1:3" x14ac:dyDescent="0.2">
      <c r="A58102" t="s">
        <v>850</v>
      </c>
      <c r="B58102" s="1">
        <v>45125</v>
      </c>
      <c r="C58102">
        <v>480.66</v>
      </c>
    </row>
    <row r="58103" spans="1:3" x14ac:dyDescent="0.2">
      <c r="A58103" t="s">
        <v>11</v>
      </c>
      <c r="B58103" s="1">
        <v>45126</v>
      </c>
      <c r="C58103">
        <v>545.4</v>
      </c>
    </row>
    <row r="58104" spans="1:3" x14ac:dyDescent="0.2">
      <c r="A58104" t="s">
        <v>4656</v>
      </c>
      <c r="B58104" s="1">
        <v>45126</v>
      </c>
      <c r="C58104">
        <v>27.45</v>
      </c>
    </row>
    <row r="58105" spans="1:3" x14ac:dyDescent="0.2">
      <c r="A58105" t="s">
        <v>11564</v>
      </c>
      <c r="B58105" s="1">
        <v>45126</v>
      </c>
      <c r="C58105">
        <v>70.650000000000006</v>
      </c>
    </row>
    <row r="58106" spans="1:3" x14ac:dyDescent="0.2">
      <c r="A58106" t="s">
        <v>11565</v>
      </c>
      <c r="B58106" s="1">
        <v>45126</v>
      </c>
      <c r="C58106">
        <v>56.85</v>
      </c>
    </row>
    <row r="58107" spans="1:3" x14ac:dyDescent="0.2">
      <c r="A58107" t="s">
        <v>11566</v>
      </c>
      <c r="B58107" s="1">
        <v>45126</v>
      </c>
      <c r="C58107">
        <v>110.85</v>
      </c>
    </row>
    <row r="58108" spans="1:3" x14ac:dyDescent="0.2">
      <c r="A58108" t="s">
        <v>11567</v>
      </c>
      <c r="B58108" s="1">
        <v>45126</v>
      </c>
      <c r="C58108">
        <v>65.900000000000006</v>
      </c>
    </row>
    <row r="58109" spans="1:3" x14ac:dyDescent="0.2">
      <c r="A58109" t="s">
        <v>11414</v>
      </c>
      <c r="B58109" s="1">
        <v>45126</v>
      </c>
      <c r="C58109">
        <v>123.75</v>
      </c>
    </row>
    <row r="58110" spans="1:3" x14ac:dyDescent="0.2">
      <c r="A58110" t="s">
        <v>11568</v>
      </c>
      <c r="B58110" s="1">
        <v>45126</v>
      </c>
      <c r="C58110">
        <v>107.8</v>
      </c>
    </row>
    <row r="58111" spans="1:3" x14ac:dyDescent="0.2">
      <c r="A58111" t="s">
        <v>1374</v>
      </c>
      <c r="B58111" s="1">
        <v>45126</v>
      </c>
      <c r="C58111">
        <v>68.849999999999994</v>
      </c>
    </row>
    <row r="58112" spans="1:3" x14ac:dyDescent="0.2">
      <c r="A58112" t="s">
        <v>6139</v>
      </c>
      <c r="B58112" s="1">
        <v>45126</v>
      </c>
      <c r="C58112">
        <v>751.7</v>
      </c>
    </row>
    <row r="58113" spans="1:3" x14ac:dyDescent="0.2">
      <c r="A58113" t="s">
        <v>482</v>
      </c>
      <c r="B58113" s="1">
        <v>45126</v>
      </c>
      <c r="C58113">
        <v>269.24</v>
      </c>
    </row>
    <row r="58114" spans="1:3" x14ac:dyDescent="0.2">
      <c r="A58114" t="s">
        <v>148</v>
      </c>
      <c r="B58114" s="1">
        <v>45126</v>
      </c>
      <c r="C58114">
        <v>806.7</v>
      </c>
    </row>
    <row r="58115" spans="1:3" x14ac:dyDescent="0.2">
      <c r="A58115" t="s">
        <v>1851</v>
      </c>
      <c r="B58115" s="1">
        <v>45126</v>
      </c>
      <c r="C58115">
        <v>5629.95</v>
      </c>
    </row>
    <row r="58116" spans="1:3" x14ac:dyDescent="0.2">
      <c r="A58116" t="s">
        <v>79</v>
      </c>
      <c r="B58116" s="1">
        <v>45126</v>
      </c>
      <c r="C58116">
        <v>87.06</v>
      </c>
    </row>
    <row r="58117" spans="1:3" x14ac:dyDescent="0.2">
      <c r="A58117" t="s">
        <v>653</v>
      </c>
      <c r="B58117" s="1">
        <v>45126</v>
      </c>
      <c r="C58117">
        <v>117.1</v>
      </c>
    </row>
    <row r="58118" spans="1:3" x14ac:dyDescent="0.2">
      <c r="A58118" t="s">
        <v>5516</v>
      </c>
      <c r="B58118" s="1">
        <v>45126</v>
      </c>
      <c r="C58118">
        <v>70.95</v>
      </c>
    </row>
    <row r="58119" spans="1:3" x14ac:dyDescent="0.2">
      <c r="A58119" t="s">
        <v>10208</v>
      </c>
      <c r="B58119" s="1">
        <v>45126</v>
      </c>
      <c r="C58119">
        <v>483.84</v>
      </c>
    </row>
    <row r="58120" spans="1:3" x14ac:dyDescent="0.2">
      <c r="A58120" t="s">
        <v>11569</v>
      </c>
      <c r="B58120" s="1">
        <v>45126</v>
      </c>
      <c r="C58120">
        <v>74.95</v>
      </c>
    </row>
    <row r="58121" spans="1:3" x14ac:dyDescent="0.2">
      <c r="A58121" t="s">
        <v>347</v>
      </c>
      <c r="B58121" s="1">
        <v>45126</v>
      </c>
      <c r="C58121">
        <v>357.15</v>
      </c>
    </row>
    <row r="58122" spans="1:3" x14ac:dyDescent="0.2">
      <c r="A58122" t="s">
        <v>728</v>
      </c>
      <c r="B58122" s="1">
        <v>45126</v>
      </c>
      <c r="C58122">
        <v>796.7</v>
      </c>
    </row>
    <row r="58123" spans="1:3" x14ac:dyDescent="0.2">
      <c r="A58123" t="s">
        <v>11570</v>
      </c>
      <c r="B58123" s="1">
        <v>45126</v>
      </c>
      <c r="C58123">
        <v>25.9</v>
      </c>
    </row>
    <row r="58124" spans="1:3" x14ac:dyDescent="0.2">
      <c r="A58124" t="s">
        <v>11571</v>
      </c>
      <c r="B58124" s="1">
        <v>45126</v>
      </c>
      <c r="C58124">
        <v>63.9</v>
      </c>
    </row>
    <row r="58125" spans="1:3" x14ac:dyDescent="0.2">
      <c r="A58125" t="s">
        <v>4989</v>
      </c>
      <c r="B58125" s="1">
        <v>45126</v>
      </c>
      <c r="C58125">
        <v>115.55</v>
      </c>
    </row>
    <row r="58126" spans="1:3" x14ac:dyDescent="0.2">
      <c r="A58126" t="s">
        <v>11572</v>
      </c>
      <c r="B58126" s="1">
        <v>45126</v>
      </c>
      <c r="C58126">
        <v>40.450000000000003</v>
      </c>
    </row>
    <row r="58127" spans="1:3" x14ac:dyDescent="0.2">
      <c r="A58127" t="s">
        <v>11573</v>
      </c>
      <c r="B58127" s="1">
        <v>45126</v>
      </c>
      <c r="C58127">
        <v>62.6</v>
      </c>
    </row>
    <row r="58128" spans="1:3" x14ac:dyDescent="0.2">
      <c r="A58128" t="s">
        <v>11574</v>
      </c>
      <c r="B58128" s="1">
        <v>45126</v>
      </c>
      <c r="C58128">
        <v>71.12</v>
      </c>
    </row>
    <row r="58129" spans="1:3" x14ac:dyDescent="0.2">
      <c r="A58129" t="s">
        <v>4226</v>
      </c>
      <c r="B58129" s="1">
        <v>45126</v>
      </c>
      <c r="C58129">
        <v>19.850000000000001</v>
      </c>
    </row>
    <row r="58130" spans="1:3" x14ac:dyDescent="0.2">
      <c r="A58130" t="s">
        <v>5388</v>
      </c>
      <c r="B58130" s="1">
        <v>45126</v>
      </c>
      <c r="C58130">
        <v>182.65</v>
      </c>
    </row>
    <row r="58131" spans="1:3" x14ac:dyDescent="0.2">
      <c r="A58131" t="s">
        <v>11575</v>
      </c>
      <c r="B58131" s="1">
        <v>45126</v>
      </c>
      <c r="C58131">
        <v>107.8</v>
      </c>
    </row>
    <row r="58132" spans="1:3" x14ac:dyDescent="0.2">
      <c r="A58132" t="s">
        <v>7674</v>
      </c>
      <c r="B58132" s="1">
        <v>45126</v>
      </c>
      <c r="C58132">
        <v>134.75</v>
      </c>
    </row>
    <row r="58133" spans="1:3" x14ac:dyDescent="0.2">
      <c r="A58133" t="s">
        <v>46</v>
      </c>
      <c r="B58133" s="1">
        <v>45126</v>
      </c>
      <c r="C58133">
        <v>1196.93</v>
      </c>
    </row>
    <row r="58134" spans="1:3" x14ac:dyDescent="0.2">
      <c r="A58134" t="s">
        <v>11357</v>
      </c>
      <c r="B58134" s="1">
        <v>45126</v>
      </c>
      <c r="C58134">
        <v>89</v>
      </c>
    </row>
    <row r="58135" spans="1:3" x14ac:dyDescent="0.2">
      <c r="A58135" t="s">
        <v>11576</v>
      </c>
      <c r="B58135" s="1">
        <v>45126</v>
      </c>
      <c r="C58135">
        <v>21.4</v>
      </c>
    </row>
    <row r="58136" spans="1:3" x14ac:dyDescent="0.2">
      <c r="A58136" t="s">
        <v>11577</v>
      </c>
      <c r="B58136" s="1">
        <v>45126</v>
      </c>
      <c r="C58136">
        <v>63.4</v>
      </c>
    </row>
    <row r="58137" spans="1:3" x14ac:dyDescent="0.2">
      <c r="A58137" t="s">
        <v>64</v>
      </c>
      <c r="B58137" s="1">
        <v>45126</v>
      </c>
      <c r="C58137">
        <v>450.24</v>
      </c>
    </row>
    <row r="58138" spans="1:3" x14ac:dyDescent="0.2">
      <c r="A58138" t="s">
        <v>171</v>
      </c>
      <c r="B58138" s="1">
        <v>45126</v>
      </c>
      <c r="C58138">
        <v>1898.71</v>
      </c>
    </row>
    <row r="58139" spans="1:3" x14ac:dyDescent="0.2">
      <c r="A58139" t="s">
        <v>229</v>
      </c>
      <c r="B58139" s="1">
        <v>45126</v>
      </c>
      <c r="C58139">
        <v>40.43</v>
      </c>
    </row>
    <row r="58140" spans="1:3" x14ac:dyDescent="0.2">
      <c r="A58140" t="s">
        <v>31</v>
      </c>
      <c r="B58140" s="1">
        <v>45126</v>
      </c>
      <c r="C58140">
        <v>512.53</v>
      </c>
    </row>
    <row r="58141" spans="1:3" x14ac:dyDescent="0.2">
      <c r="A58141" t="s">
        <v>119</v>
      </c>
      <c r="B58141" s="1">
        <v>45126</v>
      </c>
      <c r="C58141">
        <v>362.5</v>
      </c>
    </row>
    <row r="58142" spans="1:3" x14ac:dyDescent="0.2">
      <c r="A58142" t="s">
        <v>945</v>
      </c>
      <c r="B58142" s="1">
        <v>45126</v>
      </c>
      <c r="C58142">
        <v>475.49</v>
      </c>
    </row>
    <row r="58143" spans="1:3" x14ac:dyDescent="0.2">
      <c r="A58143" t="s">
        <v>12</v>
      </c>
      <c r="B58143" s="1">
        <v>45126</v>
      </c>
      <c r="C58143">
        <v>532.87</v>
      </c>
    </row>
    <row r="58144" spans="1:3" x14ac:dyDescent="0.2">
      <c r="A58144" t="s">
        <v>11545</v>
      </c>
      <c r="B58144" s="1">
        <v>45127</v>
      </c>
      <c r="C58144">
        <v>25</v>
      </c>
    </row>
    <row r="58145" spans="1:3" x14ac:dyDescent="0.2">
      <c r="A58145" t="s">
        <v>4562</v>
      </c>
      <c r="B58145" s="1">
        <v>45127</v>
      </c>
      <c r="C58145">
        <v>67.650000000000006</v>
      </c>
    </row>
    <row r="58146" spans="1:3" x14ac:dyDescent="0.2">
      <c r="A58146" t="s">
        <v>5562</v>
      </c>
      <c r="B58146" s="1">
        <v>45127</v>
      </c>
      <c r="C58146">
        <v>81.8</v>
      </c>
    </row>
    <row r="58147" spans="1:3" x14ac:dyDescent="0.2">
      <c r="A58147" t="s">
        <v>11546</v>
      </c>
      <c r="B58147" s="1">
        <v>45127</v>
      </c>
      <c r="C58147">
        <v>45.9</v>
      </c>
    </row>
    <row r="58148" spans="1:3" x14ac:dyDescent="0.2">
      <c r="A58148" t="s">
        <v>119</v>
      </c>
      <c r="B58148" s="1">
        <v>45127</v>
      </c>
      <c r="C58148">
        <v>397.38</v>
      </c>
    </row>
    <row r="58149" spans="1:3" x14ac:dyDescent="0.2">
      <c r="A58149" t="s">
        <v>11547</v>
      </c>
      <c r="B58149" s="1">
        <v>45127</v>
      </c>
      <c r="C58149">
        <v>70.650000000000006</v>
      </c>
    </row>
    <row r="58150" spans="1:3" x14ac:dyDescent="0.2">
      <c r="A58150" t="s">
        <v>11548</v>
      </c>
      <c r="B58150" s="1">
        <v>45127</v>
      </c>
      <c r="C58150">
        <v>28.85</v>
      </c>
    </row>
    <row r="58151" spans="1:3" x14ac:dyDescent="0.2">
      <c r="A58151" t="s">
        <v>949</v>
      </c>
      <c r="B58151" s="1">
        <v>45127</v>
      </c>
      <c r="C58151">
        <v>220.25</v>
      </c>
    </row>
    <row r="58152" spans="1:3" x14ac:dyDescent="0.2">
      <c r="A58152" t="s">
        <v>11549</v>
      </c>
      <c r="B58152" s="1">
        <v>45127</v>
      </c>
      <c r="C58152">
        <v>233.95</v>
      </c>
    </row>
    <row r="58153" spans="1:3" x14ac:dyDescent="0.2">
      <c r="A58153" t="s">
        <v>79</v>
      </c>
      <c r="B58153" s="1">
        <v>45127</v>
      </c>
      <c r="C58153">
        <v>15.95</v>
      </c>
    </row>
    <row r="58154" spans="1:3" x14ac:dyDescent="0.2">
      <c r="A58154" t="s">
        <v>888</v>
      </c>
      <c r="B58154" s="1">
        <v>45127</v>
      </c>
      <c r="C58154">
        <v>61.67</v>
      </c>
    </row>
    <row r="58155" spans="1:3" x14ac:dyDescent="0.2">
      <c r="A58155" t="s">
        <v>5955</v>
      </c>
      <c r="B58155" s="1">
        <v>45127</v>
      </c>
      <c r="C58155">
        <v>298.35000000000002</v>
      </c>
    </row>
    <row r="58156" spans="1:3" x14ac:dyDescent="0.2">
      <c r="A58156" t="s">
        <v>6560</v>
      </c>
      <c r="B58156" s="1">
        <v>45127</v>
      </c>
      <c r="C58156">
        <v>185.01</v>
      </c>
    </row>
    <row r="58157" spans="1:3" x14ac:dyDescent="0.2">
      <c r="A58157" t="s">
        <v>582</v>
      </c>
      <c r="B58157" s="1">
        <v>45127</v>
      </c>
      <c r="C58157">
        <v>301.69</v>
      </c>
    </row>
    <row r="58158" spans="1:3" x14ac:dyDescent="0.2">
      <c r="A58158" t="s">
        <v>72</v>
      </c>
      <c r="B58158" s="1">
        <v>45127</v>
      </c>
      <c r="C58158">
        <v>82.5</v>
      </c>
    </row>
    <row r="58159" spans="1:3" x14ac:dyDescent="0.2">
      <c r="A58159" t="s">
        <v>11550</v>
      </c>
      <c r="B58159" s="1">
        <v>45127</v>
      </c>
      <c r="C58159">
        <v>42.45</v>
      </c>
    </row>
    <row r="58160" spans="1:3" x14ac:dyDescent="0.2">
      <c r="A58160" t="s">
        <v>6471</v>
      </c>
      <c r="B58160" s="1">
        <v>45127</v>
      </c>
      <c r="C58160">
        <v>213.45</v>
      </c>
    </row>
    <row r="58161" spans="1:3" x14ac:dyDescent="0.2">
      <c r="A58161" t="s">
        <v>11551</v>
      </c>
      <c r="B58161" s="1">
        <v>45127</v>
      </c>
      <c r="C58161">
        <v>100.95</v>
      </c>
    </row>
    <row r="58162" spans="1:3" x14ac:dyDescent="0.2">
      <c r="A58162" t="s">
        <v>6472</v>
      </c>
      <c r="B58162" s="1">
        <v>45127</v>
      </c>
      <c r="C58162">
        <v>100.95</v>
      </c>
    </row>
    <row r="58163" spans="1:3" x14ac:dyDescent="0.2">
      <c r="A58163" t="s">
        <v>11552</v>
      </c>
      <c r="B58163" s="1">
        <v>45127</v>
      </c>
      <c r="C58163">
        <v>100.95</v>
      </c>
    </row>
    <row r="58164" spans="1:3" x14ac:dyDescent="0.2">
      <c r="A58164" t="s">
        <v>2896</v>
      </c>
      <c r="B58164" s="1">
        <v>45127</v>
      </c>
      <c r="C58164">
        <v>193.46</v>
      </c>
    </row>
    <row r="58165" spans="1:3" x14ac:dyDescent="0.2">
      <c r="A58165" t="s">
        <v>11553</v>
      </c>
      <c r="B58165" s="1">
        <v>45127</v>
      </c>
      <c r="C58165">
        <v>63.9</v>
      </c>
    </row>
    <row r="58166" spans="1:3" x14ac:dyDescent="0.2">
      <c r="A58166" t="s">
        <v>11554</v>
      </c>
      <c r="B58166" s="1">
        <v>45127</v>
      </c>
      <c r="C58166">
        <v>61.45</v>
      </c>
    </row>
    <row r="58167" spans="1:3" x14ac:dyDescent="0.2">
      <c r="A58167" t="s">
        <v>11555</v>
      </c>
      <c r="B58167" s="1">
        <v>45127</v>
      </c>
      <c r="C58167">
        <v>188.45</v>
      </c>
    </row>
    <row r="58168" spans="1:3" x14ac:dyDescent="0.2">
      <c r="A58168" t="s">
        <v>2241</v>
      </c>
      <c r="B58168" s="1">
        <v>45127</v>
      </c>
      <c r="C58168">
        <v>586.45000000000005</v>
      </c>
    </row>
    <row r="58169" spans="1:3" x14ac:dyDescent="0.2">
      <c r="A58169" t="s">
        <v>11556</v>
      </c>
      <c r="B58169" s="1">
        <v>45127</v>
      </c>
      <c r="C58169">
        <v>76.900000000000006</v>
      </c>
    </row>
    <row r="58170" spans="1:3" x14ac:dyDescent="0.2">
      <c r="A58170" t="s">
        <v>184</v>
      </c>
      <c r="B58170" s="1">
        <v>45127</v>
      </c>
      <c r="C58170">
        <v>46.25</v>
      </c>
    </row>
    <row r="58171" spans="1:3" x14ac:dyDescent="0.2">
      <c r="A58171" t="s">
        <v>11557</v>
      </c>
      <c r="B58171" s="1">
        <v>45127</v>
      </c>
      <c r="C58171">
        <v>16.850000000000001</v>
      </c>
    </row>
    <row r="58172" spans="1:3" x14ac:dyDescent="0.2">
      <c r="A58172" t="s">
        <v>184</v>
      </c>
      <c r="B58172" s="1">
        <v>45127</v>
      </c>
      <c r="C58172">
        <v>46.25</v>
      </c>
    </row>
    <row r="58173" spans="1:3" x14ac:dyDescent="0.2">
      <c r="A58173" t="s">
        <v>4428</v>
      </c>
      <c r="B58173" s="1">
        <v>45127</v>
      </c>
      <c r="C58173">
        <v>62.4</v>
      </c>
    </row>
    <row r="58174" spans="1:3" x14ac:dyDescent="0.2">
      <c r="A58174" t="s">
        <v>11558</v>
      </c>
      <c r="B58174" s="1">
        <v>45127</v>
      </c>
      <c r="C58174">
        <v>105.6</v>
      </c>
    </row>
    <row r="58175" spans="1:3" x14ac:dyDescent="0.2">
      <c r="A58175" t="s">
        <v>408</v>
      </c>
      <c r="B58175" s="1">
        <v>45127</v>
      </c>
      <c r="C58175">
        <v>475.15</v>
      </c>
    </row>
    <row r="58176" spans="1:3" x14ac:dyDescent="0.2">
      <c r="A58176" t="s">
        <v>11559</v>
      </c>
      <c r="B58176" s="1">
        <v>45127</v>
      </c>
      <c r="C58176">
        <v>281.3</v>
      </c>
    </row>
    <row r="58177" spans="1:3" x14ac:dyDescent="0.2">
      <c r="A58177" t="s">
        <v>11560</v>
      </c>
      <c r="B58177" s="1">
        <v>45127</v>
      </c>
      <c r="C58177">
        <v>60.65</v>
      </c>
    </row>
    <row r="58178" spans="1:3" x14ac:dyDescent="0.2">
      <c r="A58178" t="s">
        <v>11561</v>
      </c>
      <c r="B58178" s="1">
        <v>45127</v>
      </c>
      <c r="C58178">
        <v>188.4</v>
      </c>
    </row>
    <row r="58179" spans="1:3" x14ac:dyDescent="0.2">
      <c r="A58179" t="s">
        <v>183</v>
      </c>
      <c r="B58179" s="1">
        <v>45127</v>
      </c>
      <c r="C58179">
        <v>1029.69</v>
      </c>
    </row>
    <row r="58180" spans="1:3" x14ac:dyDescent="0.2">
      <c r="A58180" t="s">
        <v>10814</v>
      </c>
      <c r="B58180" s="1">
        <v>45127</v>
      </c>
      <c r="C58180">
        <v>24.35</v>
      </c>
    </row>
    <row r="58181" spans="1:3" x14ac:dyDescent="0.2">
      <c r="A58181" t="s">
        <v>11562</v>
      </c>
      <c r="B58181" s="1">
        <v>45127</v>
      </c>
      <c r="C58181">
        <v>45.95</v>
      </c>
    </row>
    <row r="58182" spans="1:3" x14ac:dyDescent="0.2">
      <c r="A58182" t="s">
        <v>11563</v>
      </c>
      <c r="B58182" s="1">
        <v>45127</v>
      </c>
      <c r="C58182">
        <v>15.2</v>
      </c>
    </row>
    <row r="58183" spans="1:3" x14ac:dyDescent="0.2">
      <c r="A58183" t="s">
        <v>12</v>
      </c>
      <c r="B58183" s="1">
        <v>45127</v>
      </c>
      <c r="C58183">
        <v>242.62</v>
      </c>
    </row>
    <row r="58184" spans="1:3" x14ac:dyDescent="0.2">
      <c r="A58184" t="s">
        <v>5173</v>
      </c>
      <c r="B58184" s="1">
        <v>45128</v>
      </c>
      <c r="C58184">
        <v>155.44999999999999</v>
      </c>
    </row>
    <row r="58185" spans="1:3" x14ac:dyDescent="0.2">
      <c r="A58185" t="s">
        <v>4126</v>
      </c>
      <c r="B58185" s="1">
        <v>45128</v>
      </c>
      <c r="C58185">
        <v>74.900000000000006</v>
      </c>
    </row>
    <row r="58186" spans="1:3" x14ac:dyDescent="0.2">
      <c r="A58186" t="s">
        <v>396</v>
      </c>
      <c r="B58186" s="1">
        <v>45128</v>
      </c>
      <c r="C58186">
        <v>96.48</v>
      </c>
    </row>
    <row r="58187" spans="1:3" x14ac:dyDescent="0.2">
      <c r="A58187" t="s">
        <v>11537</v>
      </c>
      <c r="B58187" s="1">
        <v>45128</v>
      </c>
      <c r="C58187">
        <v>44.95</v>
      </c>
    </row>
    <row r="58188" spans="1:3" x14ac:dyDescent="0.2">
      <c r="A58188" t="s">
        <v>11538</v>
      </c>
      <c r="B58188" s="1">
        <v>45128</v>
      </c>
      <c r="C58188">
        <v>250.05</v>
      </c>
    </row>
    <row r="58189" spans="1:3" x14ac:dyDescent="0.2">
      <c r="A58189" t="s">
        <v>4704</v>
      </c>
      <c r="B58189" s="1">
        <v>45128</v>
      </c>
      <c r="C58189">
        <v>86.45</v>
      </c>
    </row>
    <row r="58190" spans="1:3" x14ac:dyDescent="0.2">
      <c r="A58190" t="s">
        <v>11539</v>
      </c>
      <c r="B58190" s="1">
        <v>45128</v>
      </c>
      <c r="C58190">
        <v>19.399999999999999</v>
      </c>
    </row>
    <row r="58191" spans="1:3" x14ac:dyDescent="0.2">
      <c r="A58191" t="s">
        <v>11540</v>
      </c>
      <c r="B58191" s="1">
        <v>45128</v>
      </c>
      <c r="C58191">
        <v>45.9</v>
      </c>
    </row>
    <row r="58192" spans="1:3" x14ac:dyDescent="0.2">
      <c r="A58192" t="s">
        <v>7789</v>
      </c>
      <c r="B58192" s="1">
        <v>45128</v>
      </c>
      <c r="C58192">
        <v>203.95</v>
      </c>
    </row>
    <row r="58193" spans="1:3" x14ac:dyDescent="0.2">
      <c r="A58193" t="s">
        <v>123</v>
      </c>
      <c r="B58193" s="1">
        <v>45128</v>
      </c>
      <c r="C58193">
        <v>14.6</v>
      </c>
    </row>
    <row r="58194" spans="1:3" x14ac:dyDescent="0.2">
      <c r="A58194" t="s">
        <v>123</v>
      </c>
      <c r="B58194" s="1">
        <v>45128</v>
      </c>
      <c r="C58194">
        <v>421.43</v>
      </c>
    </row>
    <row r="58195" spans="1:3" x14ac:dyDescent="0.2">
      <c r="A58195" t="s">
        <v>597</v>
      </c>
      <c r="B58195" s="1">
        <v>45128</v>
      </c>
      <c r="C58195">
        <v>341.25</v>
      </c>
    </row>
    <row r="58196" spans="1:3" x14ac:dyDescent="0.2">
      <c r="A58196" t="s">
        <v>485</v>
      </c>
      <c r="B58196" s="1">
        <v>45128</v>
      </c>
      <c r="C58196">
        <v>5187.6899999999996</v>
      </c>
    </row>
    <row r="58197" spans="1:3" x14ac:dyDescent="0.2">
      <c r="A58197" t="s">
        <v>1264</v>
      </c>
      <c r="B58197" s="1">
        <v>45128</v>
      </c>
      <c r="C58197">
        <v>510.06</v>
      </c>
    </row>
    <row r="58198" spans="1:3" x14ac:dyDescent="0.2">
      <c r="A58198" t="s">
        <v>79</v>
      </c>
      <c r="B58198" s="1">
        <v>45128</v>
      </c>
      <c r="C58198">
        <v>15.95</v>
      </c>
    </row>
    <row r="58199" spans="1:3" x14ac:dyDescent="0.2">
      <c r="A58199" t="s">
        <v>11541</v>
      </c>
      <c r="B58199" s="1">
        <v>45128</v>
      </c>
      <c r="C58199">
        <v>53.9</v>
      </c>
    </row>
    <row r="58200" spans="1:3" x14ac:dyDescent="0.2">
      <c r="A58200" t="s">
        <v>184</v>
      </c>
      <c r="B58200" s="1">
        <v>45128</v>
      </c>
      <c r="C58200">
        <v>27.25</v>
      </c>
    </row>
    <row r="58201" spans="1:3" x14ac:dyDescent="0.2">
      <c r="A58201" t="s">
        <v>11542</v>
      </c>
      <c r="B58201" s="1">
        <v>45128</v>
      </c>
      <c r="C58201">
        <v>63.9</v>
      </c>
    </row>
    <row r="58202" spans="1:3" x14ac:dyDescent="0.2">
      <c r="A58202" t="s">
        <v>396</v>
      </c>
      <c r="B58202" s="1">
        <v>45128</v>
      </c>
      <c r="C58202">
        <v>108.21</v>
      </c>
    </row>
    <row r="58203" spans="1:3" x14ac:dyDescent="0.2">
      <c r="A58203" t="s">
        <v>119</v>
      </c>
      <c r="B58203" s="1">
        <v>45128</v>
      </c>
      <c r="C58203">
        <v>262.5</v>
      </c>
    </row>
    <row r="58204" spans="1:3" x14ac:dyDescent="0.2">
      <c r="A58204" t="s">
        <v>536</v>
      </c>
      <c r="B58204" s="1">
        <v>45128</v>
      </c>
      <c r="C58204">
        <v>46.25</v>
      </c>
    </row>
    <row r="58205" spans="1:3" x14ac:dyDescent="0.2">
      <c r="A58205" t="s">
        <v>46</v>
      </c>
      <c r="B58205" s="1">
        <v>45128</v>
      </c>
      <c r="C58205">
        <v>104.97</v>
      </c>
    </row>
    <row r="58206" spans="1:3" x14ac:dyDescent="0.2">
      <c r="A58206" t="s">
        <v>46</v>
      </c>
      <c r="B58206" s="1">
        <v>45128</v>
      </c>
      <c r="C58206">
        <v>110.61</v>
      </c>
    </row>
    <row r="58207" spans="1:3" x14ac:dyDescent="0.2">
      <c r="A58207" t="s">
        <v>5677</v>
      </c>
      <c r="B58207" s="1">
        <v>45128</v>
      </c>
      <c r="C58207">
        <v>60.9</v>
      </c>
    </row>
    <row r="58208" spans="1:3" x14ac:dyDescent="0.2">
      <c r="A58208" t="s">
        <v>348</v>
      </c>
      <c r="B58208" s="1">
        <v>45128</v>
      </c>
      <c r="C58208">
        <v>820.79</v>
      </c>
    </row>
    <row r="58209" spans="1:3" x14ac:dyDescent="0.2">
      <c r="A58209" t="s">
        <v>12</v>
      </c>
      <c r="B58209" s="1">
        <v>45128</v>
      </c>
      <c r="C58209">
        <v>288.45</v>
      </c>
    </row>
    <row r="58210" spans="1:3" x14ac:dyDescent="0.2">
      <c r="A58210" t="s">
        <v>11543</v>
      </c>
      <c r="B58210" s="1">
        <v>45128</v>
      </c>
      <c r="C58210">
        <v>53.9</v>
      </c>
    </row>
    <row r="58211" spans="1:3" x14ac:dyDescent="0.2">
      <c r="A58211" t="s">
        <v>11544</v>
      </c>
      <c r="B58211" s="1">
        <v>45128</v>
      </c>
      <c r="C58211">
        <v>384.9</v>
      </c>
    </row>
    <row r="58212" spans="1:3" x14ac:dyDescent="0.2">
      <c r="A58212" t="s">
        <v>9818</v>
      </c>
      <c r="B58212" s="1">
        <v>45131</v>
      </c>
      <c r="C58212">
        <v>212</v>
      </c>
    </row>
    <row r="58213" spans="1:3" x14ac:dyDescent="0.2">
      <c r="A58213" t="s">
        <v>11511</v>
      </c>
      <c r="B58213" s="1">
        <v>45131</v>
      </c>
      <c r="C58213">
        <v>31.9</v>
      </c>
    </row>
    <row r="58214" spans="1:3" x14ac:dyDescent="0.2">
      <c r="A58214" t="s">
        <v>11512</v>
      </c>
      <c r="B58214" s="1">
        <v>45131</v>
      </c>
      <c r="C58214">
        <v>12.9</v>
      </c>
    </row>
    <row r="58215" spans="1:3" x14ac:dyDescent="0.2">
      <c r="A58215" t="s">
        <v>4880</v>
      </c>
      <c r="B58215" s="1">
        <v>45131</v>
      </c>
      <c r="C58215">
        <v>78.599999999999994</v>
      </c>
    </row>
    <row r="58216" spans="1:3" x14ac:dyDescent="0.2">
      <c r="A58216" t="s">
        <v>11513</v>
      </c>
      <c r="B58216" s="1">
        <v>45131</v>
      </c>
      <c r="C58216">
        <v>88.9</v>
      </c>
    </row>
    <row r="58217" spans="1:3" x14ac:dyDescent="0.2">
      <c r="A58217" t="s">
        <v>11514</v>
      </c>
      <c r="B58217" s="1">
        <v>45131</v>
      </c>
      <c r="C58217">
        <v>97.2</v>
      </c>
    </row>
    <row r="58218" spans="1:3" x14ac:dyDescent="0.2">
      <c r="A58218" t="s">
        <v>6</v>
      </c>
      <c r="B58218" s="1">
        <v>45131</v>
      </c>
      <c r="C58218">
        <v>148.75</v>
      </c>
    </row>
    <row r="58219" spans="1:3" x14ac:dyDescent="0.2">
      <c r="A58219" t="s">
        <v>1752</v>
      </c>
      <c r="B58219" s="1">
        <v>45131</v>
      </c>
      <c r="C58219">
        <v>2833.6</v>
      </c>
    </row>
    <row r="58220" spans="1:3" x14ac:dyDescent="0.2">
      <c r="A58220" t="s">
        <v>1752</v>
      </c>
      <c r="B58220" s="1">
        <v>45131</v>
      </c>
      <c r="C58220">
        <v>2769.8</v>
      </c>
    </row>
    <row r="58221" spans="1:3" x14ac:dyDescent="0.2">
      <c r="A58221" t="s">
        <v>7128</v>
      </c>
      <c r="B58221" s="1">
        <v>45131</v>
      </c>
      <c r="C58221">
        <v>1076.9000000000001</v>
      </c>
    </row>
    <row r="58222" spans="1:3" x14ac:dyDescent="0.2">
      <c r="A58222" t="s">
        <v>83</v>
      </c>
      <c r="B58222" s="1">
        <v>45131</v>
      </c>
      <c r="C58222">
        <v>375</v>
      </c>
    </row>
    <row r="58223" spans="1:3" x14ac:dyDescent="0.2">
      <c r="A58223" t="s">
        <v>6936</v>
      </c>
      <c r="B58223" s="1">
        <v>45131</v>
      </c>
      <c r="C58223">
        <v>249.7</v>
      </c>
    </row>
    <row r="58224" spans="1:3" x14ac:dyDescent="0.2">
      <c r="A58224" t="s">
        <v>3</v>
      </c>
      <c r="B58224" s="1">
        <v>45131</v>
      </c>
      <c r="C58224">
        <v>8</v>
      </c>
    </row>
    <row r="58225" spans="1:3" x14ac:dyDescent="0.2">
      <c r="A58225" t="s">
        <v>11515</v>
      </c>
      <c r="B58225" s="1">
        <v>45131</v>
      </c>
      <c r="C58225">
        <v>143.80000000000001</v>
      </c>
    </row>
    <row r="58226" spans="1:3" x14ac:dyDescent="0.2">
      <c r="A58226" t="s">
        <v>11516</v>
      </c>
      <c r="B58226" s="1">
        <v>45131</v>
      </c>
      <c r="C58226">
        <v>45.9</v>
      </c>
    </row>
    <row r="58227" spans="1:3" x14ac:dyDescent="0.2">
      <c r="A58227" t="s">
        <v>257</v>
      </c>
      <c r="B58227" s="1">
        <v>45131</v>
      </c>
      <c r="C58227">
        <v>1151.48</v>
      </c>
    </row>
    <row r="58228" spans="1:3" x14ac:dyDescent="0.2">
      <c r="A58228" t="s">
        <v>3138</v>
      </c>
      <c r="B58228" s="1">
        <v>45131</v>
      </c>
      <c r="C58228">
        <v>1203.25</v>
      </c>
    </row>
    <row r="58229" spans="1:3" x14ac:dyDescent="0.2">
      <c r="A58229" t="s">
        <v>11517</v>
      </c>
      <c r="B58229" s="1">
        <v>45131</v>
      </c>
      <c r="C58229">
        <v>606.74</v>
      </c>
    </row>
    <row r="58230" spans="1:3" x14ac:dyDescent="0.2">
      <c r="A58230" t="s">
        <v>11518</v>
      </c>
      <c r="B58230" s="1">
        <v>45131</v>
      </c>
      <c r="C58230">
        <v>77.599999999999994</v>
      </c>
    </row>
    <row r="58231" spans="1:3" x14ac:dyDescent="0.2">
      <c r="A58231" t="s">
        <v>1259</v>
      </c>
      <c r="B58231" s="1">
        <v>45131</v>
      </c>
      <c r="C58231">
        <v>2969.33</v>
      </c>
    </row>
    <row r="58232" spans="1:3" x14ac:dyDescent="0.2">
      <c r="A58232" t="s">
        <v>3762</v>
      </c>
      <c r="B58232" s="1">
        <v>45131</v>
      </c>
      <c r="C58232">
        <v>264</v>
      </c>
    </row>
    <row r="58233" spans="1:3" x14ac:dyDescent="0.2">
      <c r="A58233" t="s">
        <v>1753</v>
      </c>
      <c r="B58233" s="1">
        <v>45131</v>
      </c>
      <c r="C58233">
        <v>132</v>
      </c>
    </row>
    <row r="58234" spans="1:3" x14ac:dyDescent="0.2">
      <c r="A58234" t="s">
        <v>29</v>
      </c>
      <c r="B58234" s="1">
        <v>45131</v>
      </c>
      <c r="C58234">
        <v>4463.72</v>
      </c>
    </row>
    <row r="58235" spans="1:3" x14ac:dyDescent="0.2">
      <c r="A58235" t="s">
        <v>2337</v>
      </c>
      <c r="B58235" s="1">
        <v>45131</v>
      </c>
      <c r="C58235">
        <v>211.58</v>
      </c>
    </row>
    <row r="58236" spans="1:3" x14ac:dyDescent="0.2">
      <c r="A58236" t="s">
        <v>11519</v>
      </c>
      <c r="B58236" s="1">
        <v>45131</v>
      </c>
      <c r="C58236">
        <v>44.95</v>
      </c>
    </row>
    <row r="58237" spans="1:3" x14ac:dyDescent="0.2">
      <c r="A58237" t="s">
        <v>11520</v>
      </c>
      <c r="B58237" s="1">
        <v>45131</v>
      </c>
      <c r="C58237">
        <v>43.9</v>
      </c>
    </row>
    <row r="58238" spans="1:3" x14ac:dyDescent="0.2">
      <c r="A58238" t="s">
        <v>11521</v>
      </c>
      <c r="B58238" s="1">
        <v>45131</v>
      </c>
      <c r="C58238">
        <v>186.95</v>
      </c>
    </row>
    <row r="58239" spans="1:3" x14ac:dyDescent="0.2">
      <c r="A58239" t="s">
        <v>11522</v>
      </c>
      <c r="B58239" s="1">
        <v>45131</v>
      </c>
      <c r="C58239">
        <v>256.45</v>
      </c>
    </row>
    <row r="58240" spans="1:3" x14ac:dyDescent="0.2">
      <c r="A58240" t="s">
        <v>11523</v>
      </c>
      <c r="B58240" s="1">
        <v>45131</v>
      </c>
      <c r="C58240">
        <v>63.95</v>
      </c>
    </row>
    <row r="58241" spans="1:3" x14ac:dyDescent="0.2">
      <c r="A58241" t="s">
        <v>11524</v>
      </c>
      <c r="B58241" s="1">
        <v>45131</v>
      </c>
      <c r="C58241">
        <v>107.65</v>
      </c>
    </row>
    <row r="58242" spans="1:3" x14ac:dyDescent="0.2">
      <c r="A58242" t="s">
        <v>707</v>
      </c>
      <c r="B58242" s="1">
        <v>45131</v>
      </c>
      <c r="C58242">
        <v>1429.14</v>
      </c>
    </row>
    <row r="58243" spans="1:3" x14ac:dyDescent="0.2">
      <c r="A58243" t="s">
        <v>78</v>
      </c>
      <c r="B58243" s="1">
        <v>45131</v>
      </c>
      <c r="C58243">
        <v>300.27</v>
      </c>
    </row>
    <row r="58244" spans="1:3" x14ac:dyDescent="0.2">
      <c r="A58244" t="s">
        <v>79</v>
      </c>
      <c r="B58244" s="1">
        <v>45131</v>
      </c>
      <c r="C58244">
        <v>23.45</v>
      </c>
    </row>
    <row r="58245" spans="1:3" x14ac:dyDescent="0.2">
      <c r="A58245" t="s">
        <v>79</v>
      </c>
      <c r="B58245" s="1">
        <v>45131</v>
      </c>
      <c r="C58245">
        <v>32.08</v>
      </c>
    </row>
    <row r="58246" spans="1:3" x14ac:dyDescent="0.2">
      <c r="A58246" t="s">
        <v>79</v>
      </c>
      <c r="B58246" s="1">
        <v>45131</v>
      </c>
      <c r="C58246">
        <v>35.950000000000003</v>
      </c>
    </row>
    <row r="58247" spans="1:3" x14ac:dyDescent="0.2">
      <c r="A58247" t="s">
        <v>79</v>
      </c>
      <c r="B58247" s="1">
        <v>45131</v>
      </c>
      <c r="C58247">
        <v>35.950000000000003</v>
      </c>
    </row>
    <row r="58248" spans="1:3" x14ac:dyDescent="0.2">
      <c r="A58248" t="s">
        <v>11</v>
      </c>
      <c r="B58248" s="1">
        <v>45131</v>
      </c>
      <c r="C58248">
        <v>1252.04</v>
      </c>
    </row>
    <row r="58249" spans="1:3" x14ac:dyDescent="0.2">
      <c r="A58249" t="s">
        <v>32</v>
      </c>
      <c r="B58249" s="1">
        <v>45131</v>
      </c>
      <c r="C58249">
        <v>621.61</v>
      </c>
    </row>
    <row r="58250" spans="1:3" x14ac:dyDescent="0.2">
      <c r="A58250" t="s">
        <v>11525</v>
      </c>
      <c r="B58250" s="1">
        <v>45131</v>
      </c>
      <c r="C58250">
        <v>35.92</v>
      </c>
    </row>
    <row r="58251" spans="1:3" x14ac:dyDescent="0.2">
      <c r="A58251" t="s">
        <v>11526</v>
      </c>
      <c r="B58251" s="1">
        <v>45131</v>
      </c>
      <c r="C58251">
        <v>83.65</v>
      </c>
    </row>
    <row r="58252" spans="1:3" x14ac:dyDescent="0.2">
      <c r="A58252" t="s">
        <v>11434</v>
      </c>
      <c r="B58252" s="1">
        <v>45131</v>
      </c>
      <c r="C58252">
        <v>33.700000000000003</v>
      </c>
    </row>
    <row r="58253" spans="1:3" x14ac:dyDescent="0.2">
      <c r="A58253" t="s">
        <v>11527</v>
      </c>
      <c r="B58253" s="1">
        <v>45131</v>
      </c>
      <c r="C58253">
        <v>21.9</v>
      </c>
    </row>
    <row r="58254" spans="1:3" x14ac:dyDescent="0.2">
      <c r="A58254" t="s">
        <v>11528</v>
      </c>
      <c r="B58254" s="1">
        <v>45131</v>
      </c>
      <c r="C58254">
        <v>143.80000000000001</v>
      </c>
    </row>
    <row r="58255" spans="1:3" x14ac:dyDescent="0.2">
      <c r="A58255" t="s">
        <v>3752</v>
      </c>
      <c r="B58255" s="1">
        <v>45131</v>
      </c>
      <c r="C58255">
        <v>160</v>
      </c>
    </row>
    <row r="58256" spans="1:3" x14ac:dyDescent="0.2">
      <c r="A58256" t="s">
        <v>11529</v>
      </c>
      <c r="B58256" s="1">
        <v>45131</v>
      </c>
      <c r="C58256">
        <v>41.9</v>
      </c>
    </row>
    <row r="58257" spans="1:3" x14ac:dyDescent="0.2">
      <c r="A58257" t="s">
        <v>7895</v>
      </c>
      <c r="B58257" s="1">
        <v>45131</v>
      </c>
      <c r="C58257">
        <v>67.900000000000006</v>
      </c>
    </row>
    <row r="58258" spans="1:3" x14ac:dyDescent="0.2">
      <c r="A58258" t="s">
        <v>11530</v>
      </c>
      <c r="B58258" s="1">
        <v>45131</v>
      </c>
      <c r="C58258">
        <v>124.1</v>
      </c>
    </row>
    <row r="58259" spans="1:3" x14ac:dyDescent="0.2">
      <c r="A58259" t="s">
        <v>4234</v>
      </c>
      <c r="B58259" s="1">
        <v>45131</v>
      </c>
      <c r="C58259">
        <v>60.65</v>
      </c>
    </row>
    <row r="58260" spans="1:3" x14ac:dyDescent="0.2">
      <c r="A58260" t="s">
        <v>11531</v>
      </c>
      <c r="B58260" s="1">
        <v>45131</v>
      </c>
      <c r="C58260">
        <v>119.8</v>
      </c>
    </row>
    <row r="58261" spans="1:3" x14ac:dyDescent="0.2">
      <c r="A58261" t="s">
        <v>11532</v>
      </c>
      <c r="B58261" s="1">
        <v>45131</v>
      </c>
      <c r="C58261">
        <v>128.9</v>
      </c>
    </row>
    <row r="58262" spans="1:3" x14ac:dyDescent="0.2">
      <c r="A58262" t="s">
        <v>3533</v>
      </c>
      <c r="B58262" s="1">
        <v>45131</v>
      </c>
      <c r="C58262">
        <v>94.85</v>
      </c>
    </row>
    <row r="58263" spans="1:3" x14ac:dyDescent="0.2">
      <c r="A58263" t="s">
        <v>10077</v>
      </c>
      <c r="B58263" s="1">
        <v>45131</v>
      </c>
      <c r="C58263">
        <v>133.6</v>
      </c>
    </row>
    <row r="58264" spans="1:3" x14ac:dyDescent="0.2">
      <c r="A58264" t="s">
        <v>3040</v>
      </c>
      <c r="B58264" s="1">
        <v>45131</v>
      </c>
      <c r="C58264">
        <v>259.5</v>
      </c>
    </row>
    <row r="58265" spans="1:3" x14ac:dyDescent="0.2">
      <c r="A58265" t="s">
        <v>11533</v>
      </c>
      <c r="B58265" s="1">
        <v>45131</v>
      </c>
      <c r="C58265">
        <v>80.849999999999994</v>
      </c>
    </row>
    <row r="58266" spans="1:3" x14ac:dyDescent="0.2">
      <c r="A58266" t="s">
        <v>8573</v>
      </c>
      <c r="B58266" s="1">
        <v>45131</v>
      </c>
      <c r="C58266">
        <v>47.8</v>
      </c>
    </row>
    <row r="58267" spans="1:3" x14ac:dyDescent="0.2">
      <c r="A58267" t="s">
        <v>7121</v>
      </c>
      <c r="B58267" s="1">
        <v>45131</v>
      </c>
      <c r="C58267">
        <v>319.60000000000002</v>
      </c>
    </row>
    <row r="58268" spans="1:3" x14ac:dyDescent="0.2">
      <c r="A58268" t="s">
        <v>11534</v>
      </c>
      <c r="B58268" s="1">
        <v>45131</v>
      </c>
      <c r="C58268">
        <v>53.9</v>
      </c>
    </row>
    <row r="58269" spans="1:3" x14ac:dyDescent="0.2">
      <c r="A58269" t="s">
        <v>11535</v>
      </c>
      <c r="B58269" s="1">
        <v>45131</v>
      </c>
      <c r="C58269">
        <v>119.8</v>
      </c>
    </row>
    <row r="58270" spans="1:3" x14ac:dyDescent="0.2">
      <c r="A58270" t="s">
        <v>11536</v>
      </c>
      <c r="B58270" s="1">
        <v>45131</v>
      </c>
      <c r="C58270">
        <v>154.35</v>
      </c>
    </row>
    <row r="58271" spans="1:3" x14ac:dyDescent="0.2">
      <c r="A58271" t="s">
        <v>4407</v>
      </c>
      <c r="B58271" s="1">
        <v>45131</v>
      </c>
      <c r="C58271">
        <v>163.85</v>
      </c>
    </row>
    <row r="58272" spans="1:3" x14ac:dyDescent="0.2">
      <c r="A58272" t="s">
        <v>10865</v>
      </c>
      <c r="B58272" s="1">
        <v>45131</v>
      </c>
      <c r="C58272">
        <v>92.4</v>
      </c>
    </row>
    <row r="58273" spans="1:3" x14ac:dyDescent="0.2">
      <c r="A58273" t="s">
        <v>286</v>
      </c>
      <c r="B58273" s="1">
        <v>45131</v>
      </c>
      <c r="C58273">
        <v>655.97</v>
      </c>
    </row>
    <row r="58274" spans="1:3" x14ac:dyDescent="0.2">
      <c r="A58274" t="s">
        <v>184</v>
      </c>
      <c r="B58274" s="1">
        <v>45131</v>
      </c>
      <c r="C58274">
        <v>48.98</v>
      </c>
    </row>
    <row r="58275" spans="1:3" x14ac:dyDescent="0.2">
      <c r="A58275" t="s">
        <v>184</v>
      </c>
      <c r="B58275" s="1">
        <v>45131</v>
      </c>
      <c r="C58275">
        <v>50</v>
      </c>
    </row>
    <row r="58276" spans="1:3" x14ac:dyDescent="0.2">
      <c r="A58276" t="s">
        <v>46</v>
      </c>
      <c r="B58276" s="1">
        <v>45131</v>
      </c>
      <c r="C58276">
        <v>408.7</v>
      </c>
    </row>
    <row r="58277" spans="1:3" x14ac:dyDescent="0.2">
      <c r="A58277" t="s">
        <v>46</v>
      </c>
      <c r="B58277" s="1">
        <v>45131</v>
      </c>
      <c r="C58277">
        <v>98.94</v>
      </c>
    </row>
    <row r="58278" spans="1:3" x14ac:dyDescent="0.2">
      <c r="A58278" t="s">
        <v>46</v>
      </c>
      <c r="B58278" s="1">
        <v>45131</v>
      </c>
      <c r="C58278">
        <v>113.91</v>
      </c>
    </row>
    <row r="58279" spans="1:3" x14ac:dyDescent="0.2">
      <c r="A58279" t="s">
        <v>119</v>
      </c>
      <c r="B58279" s="1">
        <v>45131</v>
      </c>
      <c r="C58279">
        <v>491.27</v>
      </c>
    </row>
    <row r="58280" spans="1:3" x14ac:dyDescent="0.2">
      <c r="A58280" t="s">
        <v>46</v>
      </c>
      <c r="B58280" s="1">
        <v>45131</v>
      </c>
      <c r="C58280">
        <v>704.83</v>
      </c>
    </row>
    <row r="58281" spans="1:3" x14ac:dyDescent="0.2">
      <c r="A58281" t="s">
        <v>326</v>
      </c>
      <c r="B58281" s="1">
        <v>45131</v>
      </c>
      <c r="C58281">
        <v>170.91</v>
      </c>
    </row>
    <row r="58282" spans="1:3" x14ac:dyDescent="0.2">
      <c r="A58282" t="s">
        <v>8067</v>
      </c>
      <c r="B58282" s="1">
        <v>45131</v>
      </c>
      <c r="C58282">
        <v>781.13</v>
      </c>
    </row>
    <row r="58283" spans="1:3" x14ac:dyDescent="0.2">
      <c r="A58283" t="s">
        <v>12</v>
      </c>
      <c r="B58283" s="1">
        <v>45131</v>
      </c>
      <c r="C58283">
        <v>194.38</v>
      </c>
    </row>
    <row r="58284" spans="1:3" x14ac:dyDescent="0.2">
      <c r="A58284" t="s">
        <v>481</v>
      </c>
      <c r="B58284" s="1">
        <v>45131</v>
      </c>
      <c r="C58284">
        <v>685.23</v>
      </c>
    </row>
    <row r="58285" spans="1:3" x14ac:dyDescent="0.2">
      <c r="A58285" t="s">
        <v>12</v>
      </c>
      <c r="B58285" s="1">
        <v>45131</v>
      </c>
      <c r="C58285">
        <v>213.91</v>
      </c>
    </row>
    <row r="58286" spans="1:3" x14ac:dyDescent="0.2">
      <c r="A58286" t="s">
        <v>612</v>
      </c>
      <c r="B58286" s="1">
        <v>45131</v>
      </c>
      <c r="C58286">
        <v>391.01</v>
      </c>
    </row>
    <row r="58287" spans="1:3" x14ac:dyDescent="0.2">
      <c r="A58287" t="s">
        <v>2988</v>
      </c>
      <c r="B58287" s="1">
        <v>45131</v>
      </c>
      <c r="C58287">
        <v>1467.54</v>
      </c>
    </row>
    <row r="58288" spans="1:3" x14ac:dyDescent="0.2">
      <c r="A58288" t="s">
        <v>596</v>
      </c>
      <c r="B58288" s="1">
        <v>45131</v>
      </c>
      <c r="C58288">
        <v>1371</v>
      </c>
    </row>
    <row r="58289" spans="1:3" x14ac:dyDescent="0.2">
      <c r="A58289" t="s">
        <v>12</v>
      </c>
      <c r="B58289" s="1">
        <v>45131</v>
      </c>
      <c r="C58289">
        <v>380.36</v>
      </c>
    </row>
    <row r="58290" spans="1:3" x14ac:dyDescent="0.2">
      <c r="A58290" t="s">
        <v>3302</v>
      </c>
      <c r="B58290" s="1">
        <v>45131</v>
      </c>
      <c r="C58290">
        <v>504</v>
      </c>
    </row>
    <row r="58291" spans="1:3" x14ac:dyDescent="0.2">
      <c r="A58291" t="s">
        <v>120</v>
      </c>
      <c r="B58291" s="1">
        <v>45131</v>
      </c>
      <c r="C58291">
        <v>315.35000000000002</v>
      </c>
    </row>
    <row r="58292" spans="1:3" x14ac:dyDescent="0.2">
      <c r="A58292" t="s">
        <v>44</v>
      </c>
      <c r="B58292" s="1">
        <v>45131</v>
      </c>
      <c r="C58292">
        <v>864.79</v>
      </c>
    </row>
    <row r="58293" spans="1:3" x14ac:dyDescent="0.2">
      <c r="A58293" t="s">
        <v>3676</v>
      </c>
      <c r="B58293" s="1">
        <v>45131</v>
      </c>
      <c r="C58293">
        <v>295.74</v>
      </c>
    </row>
    <row r="58294" spans="1:3" x14ac:dyDescent="0.2">
      <c r="A58294" t="s">
        <v>236</v>
      </c>
      <c r="B58294" s="1">
        <v>45131</v>
      </c>
      <c r="C58294">
        <v>713.86</v>
      </c>
    </row>
    <row r="58295" spans="1:3" x14ac:dyDescent="0.2">
      <c r="A58295" t="s">
        <v>10702</v>
      </c>
      <c r="B58295" s="1">
        <v>45132</v>
      </c>
      <c r="C58295">
        <v>10087.530000000001</v>
      </c>
    </row>
    <row r="58296" spans="1:3" x14ac:dyDescent="0.2">
      <c r="A58296" t="s">
        <v>319</v>
      </c>
      <c r="B58296" s="1">
        <v>45132</v>
      </c>
      <c r="C58296">
        <v>845.4</v>
      </c>
    </row>
    <row r="58297" spans="1:3" x14ac:dyDescent="0.2">
      <c r="A58297" t="s">
        <v>5690</v>
      </c>
      <c r="B58297" s="1">
        <v>45132</v>
      </c>
      <c r="C58297">
        <v>746.28</v>
      </c>
    </row>
    <row r="58298" spans="1:3" x14ac:dyDescent="0.2">
      <c r="A58298" t="s">
        <v>319</v>
      </c>
      <c r="B58298" s="1">
        <v>45132</v>
      </c>
      <c r="C58298">
        <v>9867.89</v>
      </c>
    </row>
    <row r="58299" spans="1:3" x14ac:dyDescent="0.2">
      <c r="A58299" t="s">
        <v>11496</v>
      </c>
      <c r="B58299" s="1">
        <v>45132</v>
      </c>
      <c r="C58299">
        <v>101.65</v>
      </c>
    </row>
    <row r="58300" spans="1:3" x14ac:dyDescent="0.2">
      <c r="A58300" t="s">
        <v>11497</v>
      </c>
      <c r="B58300" s="1">
        <v>45132</v>
      </c>
      <c r="C58300">
        <v>8.9499999999999993</v>
      </c>
    </row>
    <row r="58301" spans="1:3" x14ac:dyDescent="0.2">
      <c r="A58301" t="s">
        <v>11498</v>
      </c>
      <c r="B58301" s="1">
        <v>45132</v>
      </c>
      <c r="C58301">
        <v>32.9</v>
      </c>
    </row>
    <row r="58302" spans="1:3" x14ac:dyDescent="0.2">
      <c r="A58302" t="s">
        <v>280</v>
      </c>
      <c r="B58302" s="1">
        <v>45132</v>
      </c>
      <c r="C58302">
        <v>314.13</v>
      </c>
    </row>
    <row r="58303" spans="1:3" x14ac:dyDescent="0.2">
      <c r="A58303" t="s">
        <v>702</v>
      </c>
      <c r="B58303" s="1">
        <v>45132</v>
      </c>
      <c r="C58303">
        <v>420</v>
      </c>
    </row>
    <row r="58304" spans="1:3" x14ac:dyDescent="0.2">
      <c r="A58304" t="s">
        <v>11499</v>
      </c>
      <c r="B58304" s="1">
        <v>45132</v>
      </c>
      <c r="C58304">
        <v>38.950000000000003</v>
      </c>
    </row>
    <row r="58305" spans="1:3" x14ac:dyDescent="0.2">
      <c r="A58305" t="s">
        <v>9527</v>
      </c>
      <c r="B58305" s="1">
        <v>45132</v>
      </c>
      <c r="C58305">
        <v>456.57</v>
      </c>
    </row>
    <row r="58306" spans="1:3" x14ac:dyDescent="0.2">
      <c r="A58306" t="s">
        <v>2196</v>
      </c>
      <c r="B58306" s="1">
        <v>45132</v>
      </c>
      <c r="C58306">
        <v>363.05</v>
      </c>
    </row>
    <row r="58307" spans="1:3" x14ac:dyDescent="0.2">
      <c r="A58307" t="s">
        <v>327</v>
      </c>
      <c r="B58307" s="1">
        <v>45132</v>
      </c>
      <c r="C58307">
        <v>49.02</v>
      </c>
    </row>
    <row r="58308" spans="1:3" x14ac:dyDescent="0.2">
      <c r="A58308" t="s">
        <v>3908</v>
      </c>
      <c r="B58308" s="1">
        <v>45132</v>
      </c>
      <c r="C58308">
        <v>85.9</v>
      </c>
    </row>
    <row r="58309" spans="1:3" x14ac:dyDescent="0.2">
      <c r="A58309" t="s">
        <v>11497</v>
      </c>
      <c r="B58309" s="1">
        <v>45132</v>
      </c>
      <c r="C58309">
        <v>58.95</v>
      </c>
    </row>
    <row r="58310" spans="1:3" x14ac:dyDescent="0.2">
      <c r="A58310" t="s">
        <v>11497</v>
      </c>
      <c r="B58310" s="1">
        <v>45132</v>
      </c>
      <c r="C58310">
        <v>146.80000000000001</v>
      </c>
    </row>
    <row r="58311" spans="1:3" x14ac:dyDescent="0.2">
      <c r="A58311" t="s">
        <v>2511</v>
      </c>
      <c r="B58311" s="1">
        <v>45132</v>
      </c>
      <c r="C58311">
        <v>145.80000000000001</v>
      </c>
    </row>
    <row r="58312" spans="1:3" x14ac:dyDescent="0.2">
      <c r="A58312" t="s">
        <v>327</v>
      </c>
      <c r="B58312" s="1">
        <v>45132</v>
      </c>
      <c r="C58312">
        <v>549.29999999999995</v>
      </c>
    </row>
    <row r="58313" spans="1:3" x14ac:dyDescent="0.2">
      <c r="A58313" t="s">
        <v>11500</v>
      </c>
      <c r="B58313" s="1">
        <v>45132</v>
      </c>
      <c r="C58313">
        <v>95.85</v>
      </c>
    </row>
    <row r="58314" spans="1:3" x14ac:dyDescent="0.2">
      <c r="A58314" t="s">
        <v>10663</v>
      </c>
      <c r="B58314" s="1">
        <v>45132</v>
      </c>
      <c r="C58314">
        <v>148.19</v>
      </c>
    </row>
    <row r="58315" spans="1:3" x14ac:dyDescent="0.2">
      <c r="A58315" t="s">
        <v>11501</v>
      </c>
      <c r="B58315" s="1">
        <v>45132</v>
      </c>
      <c r="C58315">
        <v>148.4</v>
      </c>
    </row>
    <row r="58316" spans="1:3" x14ac:dyDescent="0.2">
      <c r="A58316" t="s">
        <v>714</v>
      </c>
      <c r="B58316" s="1">
        <v>45132</v>
      </c>
      <c r="C58316">
        <v>656.26</v>
      </c>
    </row>
    <row r="58317" spans="1:3" x14ac:dyDescent="0.2">
      <c r="A58317" t="s">
        <v>46</v>
      </c>
      <c r="B58317" s="1">
        <v>45132</v>
      </c>
      <c r="C58317">
        <v>262.92</v>
      </c>
    </row>
    <row r="58318" spans="1:3" x14ac:dyDescent="0.2">
      <c r="A58318" t="s">
        <v>383</v>
      </c>
      <c r="B58318" s="1">
        <v>45132</v>
      </c>
      <c r="C58318">
        <v>53.5</v>
      </c>
    </row>
    <row r="58319" spans="1:3" x14ac:dyDescent="0.2">
      <c r="A58319" t="s">
        <v>11502</v>
      </c>
      <c r="B58319" s="1">
        <v>45132</v>
      </c>
      <c r="C58319">
        <v>29.95</v>
      </c>
    </row>
    <row r="58320" spans="1:3" x14ac:dyDescent="0.2">
      <c r="A58320" t="s">
        <v>4846</v>
      </c>
      <c r="B58320" s="1">
        <v>45132</v>
      </c>
      <c r="C58320">
        <v>299.01</v>
      </c>
    </row>
    <row r="58321" spans="1:3" x14ac:dyDescent="0.2">
      <c r="A58321" t="s">
        <v>11503</v>
      </c>
      <c r="B58321" s="1">
        <v>45132</v>
      </c>
      <c r="C58321">
        <v>24.75</v>
      </c>
    </row>
    <row r="58322" spans="1:3" x14ac:dyDescent="0.2">
      <c r="A58322" t="s">
        <v>8947</v>
      </c>
      <c r="B58322" s="1">
        <v>45132</v>
      </c>
      <c r="C58322">
        <v>36.42</v>
      </c>
    </row>
    <row r="58323" spans="1:3" x14ac:dyDescent="0.2">
      <c r="A58323" t="s">
        <v>11504</v>
      </c>
      <c r="B58323" s="1">
        <v>45132</v>
      </c>
      <c r="C58323">
        <v>66.55</v>
      </c>
    </row>
    <row r="58324" spans="1:3" x14ac:dyDescent="0.2">
      <c r="A58324" t="s">
        <v>10337</v>
      </c>
      <c r="B58324" s="1">
        <v>45132</v>
      </c>
      <c r="C58324">
        <v>135.30000000000001</v>
      </c>
    </row>
    <row r="58325" spans="1:3" x14ac:dyDescent="0.2">
      <c r="A58325" t="s">
        <v>11505</v>
      </c>
      <c r="B58325" s="1">
        <v>45132</v>
      </c>
      <c r="C58325">
        <v>53.9</v>
      </c>
    </row>
    <row r="58326" spans="1:3" x14ac:dyDescent="0.2">
      <c r="A58326" t="s">
        <v>11506</v>
      </c>
      <c r="B58326" s="1">
        <v>45132</v>
      </c>
      <c r="C58326">
        <v>330</v>
      </c>
    </row>
    <row r="58327" spans="1:3" x14ac:dyDescent="0.2">
      <c r="A58327" t="s">
        <v>11507</v>
      </c>
      <c r="B58327" s="1">
        <v>45132</v>
      </c>
      <c r="C58327">
        <v>78.849999999999994</v>
      </c>
    </row>
    <row r="58328" spans="1:3" x14ac:dyDescent="0.2">
      <c r="A58328" t="s">
        <v>11508</v>
      </c>
      <c r="B58328" s="1">
        <v>45132</v>
      </c>
      <c r="C58328">
        <v>82.95</v>
      </c>
    </row>
    <row r="58329" spans="1:3" x14ac:dyDescent="0.2">
      <c r="A58329" t="s">
        <v>5574</v>
      </c>
      <c r="B58329" s="1">
        <v>45132</v>
      </c>
      <c r="C58329">
        <v>173.95</v>
      </c>
    </row>
    <row r="58330" spans="1:3" x14ac:dyDescent="0.2">
      <c r="A58330" t="s">
        <v>11509</v>
      </c>
      <c r="B58330" s="1">
        <v>45132</v>
      </c>
      <c r="C58330">
        <v>63.4</v>
      </c>
    </row>
    <row r="58331" spans="1:3" x14ac:dyDescent="0.2">
      <c r="A58331" t="s">
        <v>184</v>
      </c>
      <c r="B58331" s="1">
        <v>45132</v>
      </c>
      <c r="C58331">
        <v>46.44</v>
      </c>
    </row>
    <row r="58332" spans="1:3" x14ac:dyDescent="0.2">
      <c r="A58332" t="s">
        <v>184</v>
      </c>
      <c r="B58332" s="1">
        <v>45132</v>
      </c>
      <c r="C58332">
        <v>44.94</v>
      </c>
    </row>
    <row r="58333" spans="1:3" x14ac:dyDescent="0.2">
      <c r="A58333" t="s">
        <v>64</v>
      </c>
      <c r="B58333" s="1">
        <v>45132</v>
      </c>
      <c r="C58333">
        <v>865.07</v>
      </c>
    </row>
    <row r="58334" spans="1:3" x14ac:dyDescent="0.2">
      <c r="A58334" t="s">
        <v>184</v>
      </c>
      <c r="B58334" s="1">
        <v>45132</v>
      </c>
      <c r="C58334">
        <v>52.5</v>
      </c>
    </row>
    <row r="58335" spans="1:3" x14ac:dyDescent="0.2">
      <c r="A58335" t="s">
        <v>11510</v>
      </c>
      <c r="B58335" s="1">
        <v>45132</v>
      </c>
      <c r="C58335">
        <v>128.35</v>
      </c>
    </row>
    <row r="58336" spans="1:3" x14ac:dyDescent="0.2">
      <c r="A58336" t="s">
        <v>12</v>
      </c>
      <c r="B58336" s="1">
        <v>45132</v>
      </c>
      <c r="C58336">
        <v>278.02999999999997</v>
      </c>
    </row>
    <row r="58337" spans="1:3" x14ac:dyDescent="0.2">
      <c r="A58337" t="s">
        <v>583</v>
      </c>
      <c r="B58337" s="1">
        <v>45132</v>
      </c>
      <c r="C58337">
        <v>399.7</v>
      </c>
    </row>
    <row r="58338" spans="1:3" x14ac:dyDescent="0.2">
      <c r="A58338" t="s">
        <v>2677</v>
      </c>
      <c r="B58338" s="1">
        <v>45132</v>
      </c>
      <c r="C58338">
        <v>1194.55</v>
      </c>
    </row>
    <row r="58339" spans="1:3" x14ac:dyDescent="0.2">
      <c r="A58339" t="s">
        <v>1090</v>
      </c>
      <c r="B58339" s="1">
        <v>45133</v>
      </c>
      <c r="C58339">
        <v>11.1</v>
      </c>
    </row>
    <row r="58340" spans="1:3" x14ac:dyDescent="0.2">
      <c r="A58340" t="s">
        <v>119</v>
      </c>
      <c r="B58340" s="1">
        <v>45133</v>
      </c>
      <c r="C58340">
        <v>840.27</v>
      </c>
    </row>
    <row r="58341" spans="1:3" x14ac:dyDescent="0.2">
      <c r="A58341" t="s">
        <v>11482</v>
      </c>
      <c r="B58341" s="1">
        <v>45133</v>
      </c>
      <c r="C58341">
        <v>303.25</v>
      </c>
    </row>
    <row r="58342" spans="1:3" x14ac:dyDescent="0.2">
      <c r="A58342" t="s">
        <v>418</v>
      </c>
      <c r="B58342" s="1">
        <v>45133</v>
      </c>
      <c r="C58342">
        <v>262.83</v>
      </c>
    </row>
    <row r="58343" spans="1:3" x14ac:dyDescent="0.2">
      <c r="A58343" t="s">
        <v>1090</v>
      </c>
      <c r="B58343" s="1">
        <v>45133</v>
      </c>
      <c r="C58343">
        <v>145.4</v>
      </c>
    </row>
    <row r="58344" spans="1:3" x14ac:dyDescent="0.2">
      <c r="A58344" t="s">
        <v>11483</v>
      </c>
      <c r="B58344" s="1">
        <v>45133</v>
      </c>
      <c r="C58344">
        <v>238.9</v>
      </c>
    </row>
    <row r="58345" spans="1:3" x14ac:dyDescent="0.2">
      <c r="A58345" t="s">
        <v>409</v>
      </c>
      <c r="B58345" s="1">
        <v>45133</v>
      </c>
      <c r="C58345">
        <v>637.74</v>
      </c>
    </row>
    <row r="58346" spans="1:3" x14ac:dyDescent="0.2">
      <c r="A58346" t="s">
        <v>11484</v>
      </c>
      <c r="B58346" s="1">
        <v>45133</v>
      </c>
      <c r="C58346">
        <v>44.8</v>
      </c>
    </row>
    <row r="58347" spans="1:3" x14ac:dyDescent="0.2">
      <c r="A58347" t="s">
        <v>346</v>
      </c>
      <c r="B58347" s="1">
        <v>45133</v>
      </c>
      <c r="C58347">
        <v>34</v>
      </c>
    </row>
    <row r="58348" spans="1:3" x14ac:dyDescent="0.2">
      <c r="A58348" t="s">
        <v>810</v>
      </c>
      <c r="B58348" s="1">
        <v>45133</v>
      </c>
      <c r="C58348">
        <v>215</v>
      </c>
    </row>
    <row r="58349" spans="1:3" x14ac:dyDescent="0.2">
      <c r="A58349" t="s">
        <v>1482</v>
      </c>
      <c r="B58349" s="1">
        <v>45133</v>
      </c>
      <c r="C58349">
        <v>36.42</v>
      </c>
    </row>
    <row r="58350" spans="1:3" x14ac:dyDescent="0.2">
      <c r="A58350" t="s">
        <v>11485</v>
      </c>
      <c r="B58350" s="1">
        <v>45133</v>
      </c>
      <c r="C58350">
        <v>43.4</v>
      </c>
    </row>
    <row r="58351" spans="1:3" x14ac:dyDescent="0.2">
      <c r="A58351" t="s">
        <v>11486</v>
      </c>
      <c r="B58351" s="1">
        <v>45133</v>
      </c>
      <c r="C58351">
        <v>68.45</v>
      </c>
    </row>
    <row r="58352" spans="1:3" x14ac:dyDescent="0.2">
      <c r="A58352" t="s">
        <v>79</v>
      </c>
      <c r="B58352" s="1">
        <v>45133</v>
      </c>
      <c r="C58352">
        <v>63.43</v>
      </c>
    </row>
    <row r="58353" spans="1:3" x14ac:dyDescent="0.2">
      <c r="A58353" t="s">
        <v>6139</v>
      </c>
      <c r="B58353" s="1">
        <v>45133</v>
      </c>
      <c r="C58353">
        <v>684.81</v>
      </c>
    </row>
    <row r="58354" spans="1:3" x14ac:dyDescent="0.2">
      <c r="A58354" t="s">
        <v>79</v>
      </c>
      <c r="B58354" s="1">
        <v>45133</v>
      </c>
      <c r="C58354">
        <v>32.08</v>
      </c>
    </row>
    <row r="58355" spans="1:3" x14ac:dyDescent="0.2">
      <c r="A58355" t="s">
        <v>11487</v>
      </c>
      <c r="B58355" s="1">
        <v>45133</v>
      </c>
      <c r="C58355">
        <v>58.9</v>
      </c>
    </row>
    <row r="58356" spans="1:3" x14ac:dyDescent="0.2">
      <c r="A58356" t="s">
        <v>11488</v>
      </c>
      <c r="B58356" s="1">
        <v>45133</v>
      </c>
      <c r="C58356">
        <v>48.45</v>
      </c>
    </row>
    <row r="58357" spans="1:3" x14ac:dyDescent="0.2">
      <c r="A58357" t="s">
        <v>11407</v>
      </c>
      <c r="B58357" s="1">
        <v>45133</v>
      </c>
      <c r="C58357">
        <v>48.9</v>
      </c>
    </row>
    <row r="58358" spans="1:3" x14ac:dyDescent="0.2">
      <c r="A58358" t="s">
        <v>79</v>
      </c>
      <c r="B58358" s="1">
        <v>45133</v>
      </c>
      <c r="C58358">
        <v>35.950000000000003</v>
      </c>
    </row>
    <row r="58359" spans="1:3" x14ac:dyDescent="0.2">
      <c r="A58359" t="s">
        <v>79</v>
      </c>
      <c r="B58359" s="1">
        <v>45133</v>
      </c>
      <c r="C58359">
        <v>32.08</v>
      </c>
    </row>
    <row r="58360" spans="1:3" x14ac:dyDescent="0.2">
      <c r="A58360" t="s">
        <v>612</v>
      </c>
      <c r="B58360" s="1">
        <v>45133</v>
      </c>
      <c r="C58360">
        <v>708.64</v>
      </c>
    </row>
    <row r="58361" spans="1:3" x14ac:dyDescent="0.2">
      <c r="A58361" t="s">
        <v>5518</v>
      </c>
      <c r="B58361" s="1">
        <v>45133</v>
      </c>
      <c r="C58361">
        <v>1677.2</v>
      </c>
    </row>
    <row r="58362" spans="1:3" x14ac:dyDescent="0.2">
      <c r="A58362" t="s">
        <v>46</v>
      </c>
      <c r="B58362" s="1">
        <v>45133</v>
      </c>
      <c r="C58362">
        <v>311.73</v>
      </c>
    </row>
    <row r="58363" spans="1:3" x14ac:dyDescent="0.2">
      <c r="A58363" t="s">
        <v>46</v>
      </c>
      <c r="B58363" s="1">
        <v>45133</v>
      </c>
      <c r="C58363">
        <v>332.52</v>
      </c>
    </row>
    <row r="58364" spans="1:3" x14ac:dyDescent="0.2">
      <c r="A58364" t="s">
        <v>46</v>
      </c>
      <c r="B58364" s="1">
        <v>45133</v>
      </c>
      <c r="C58364">
        <v>80.97</v>
      </c>
    </row>
    <row r="58365" spans="1:3" x14ac:dyDescent="0.2">
      <c r="A58365" t="s">
        <v>46</v>
      </c>
      <c r="B58365" s="1">
        <v>45133</v>
      </c>
      <c r="C58365">
        <v>224.97</v>
      </c>
    </row>
    <row r="58366" spans="1:3" x14ac:dyDescent="0.2">
      <c r="A58366" t="s">
        <v>11420</v>
      </c>
      <c r="B58366" s="1">
        <v>45133</v>
      </c>
      <c r="C58366">
        <v>186.7</v>
      </c>
    </row>
    <row r="58367" spans="1:3" x14ac:dyDescent="0.2">
      <c r="A58367" t="s">
        <v>1405</v>
      </c>
      <c r="B58367" s="1">
        <v>45133</v>
      </c>
      <c r="C58367">
        <v>42.85</v>
      </c>
    </row>
    <row r="58368" spans="1:3" x14ac:dyDescent="0.2">
      <c r="A58368" t="s">
        <v>11489</v>
      </c>
      <c r="B58368" s="1">
        <v>45133</v>
      </c>
      <c r="C58368">
        <v>71.45</v>
      </c>
    </row>
    <row r="58369" spans="1:3" x14ac:dyDescent="0.2">
      <c r="A58369" t="s">
        <v>11490</v>
      </c>
      <c r="B58369" s="1">
        <v>45133</v>
      </c>
      <c r="C58369">
        <v>98.85</v>
      </c>
    </row>
    <row r="58370" spans="1:3" x14ac:dyDescent="0.2">
      <c r="A58370" t="s">
        <v>3493</v>
      </c>
      <c r="B58370" s="1">
        <v>45133</v>
      </c>
      <c r="C58370">
        <v>85.6</v>
      </c>
    </row>
    <row r="58371" spans="1:3" x14ac:dyDescent="0.2">
      <c r="A58371" t="s">
        <v>11491</v>
      </c>
      <c r="B58371" s="1">
        <v>45133</v>
      </c>
      <c r="C58371">
        <v>43.95</v>
      </c>
    </row>
    <row r="58372" spans="1:3" x14ac:dyDescent="0.2">
      <c r="A58372" t="s">
        <v>11492</v>
      </c>
      <c r="B58372" s="1">
        <v>45133</v>
      </c>
      <c r="C58372">
        <v>63.9</v>
      </c>
    </row>
    <row r="58373" spans="1:3" x14ac:dyDescent="0.2">
      <c r="A58373" t="s">
        <v>11493</v>
      </c>
      <c r="B58373" s="1">
        <v>45133</v>
      </c>
      <c r="C58373">
        <v>40.75</v>
      </c>
    </row>
    <row r="58374" spans="1:3" x14ac:dyDescent="0.2">
      <c r="A58374" t="s">
        <v>184</v>
      </c>
      <c r="B58374" s="1">
        <v>45133</v>
      </c>
      <c r="C58374">
        <v>24.98</v>
      </c>
    </row>
    <row r="58375" spans="1:3" x14ac:dyDescent="0.2">
      <c r="A58375" t="s">
        <v>11494</v>
      </c>
      <c r="B58375" s="1">
        <v>45133</v>
      </c>
      <c r="C58375">
        <v>16.399999999999999</v>
      </c>
    </row>
    <row r="58376" spans="1:3" x14ac:dyDescent="0.2">
      <c r="A58376" t="s">
        <v>12</v>
      </c>
      <c r="B58376" s="1">
        <v>45133</v>
      </c>
      <c r="C58376">
        <v>658.68</v>
      </c>
    </row>
    <row r="58377" spans="1:3" x14ac:dyDescent="0.2">
      <c r="A58377" t="s">
        <v>346</v>
      </c>
      <c r="B58377" s="1">
        <v>45133</v>
      </c>
      <c r="C58377">
        <v>568.57000000000005</v>
      </c>
    </row>
    <row r="58378" spans="1:3" x14ac:dyDescent="0.2">
      <c r="A58378" t="s">
        <v>11495</v>
      </c>
      <c r="B58378" s="1">
        <v>45133</v>
      </c>
      <c r="C58378">
        <v>700.43</v>
      </c>
    </row>
    <row r="58379" spans="1:3" x14ac:dyDescent="0.2">
      <c r="A58379" t="s">
        <v>702</v>
      </c>
      <c r="B58379" s="1">
        <v>45133</v>
      </c>
      <c r="C58379">
        <v>420</v>
      </c>
    </row>
    <row r="58380" spans="1:3" x14ac:dyDescent="0.2">
      <c r="A58380" t="s">
        <v>11471</v>
      </c>
      <c r="B58380" s="1">
        <v>45134</v>
      </c>
      <c r="C58380">
        <v>92.45</v>
      </c>
    </row>
    <row r="58381" spans="1:3" x14ac:dyDescent="0.2">
      <c r="A58381" t="s">
        <v>11402</v>
      </c>
      <c r="B58381" s="1">
        <v>45134</v>
      </c>
      <c r="C58381">
        <v>72.400000000000006</v>
      </c>
    </row>
    <row r="58382" spans="1:3" x14ac:dyDescent="0.2">
      <c r="A58382" t="s">
        <v>3243</v>
      </c>
      <c r="B58382" s="1">
        <v>45134</v>
      </c>
      <c r="C58382">
        <v>294.7</v>
      </c>
    </row>
    <row r="58383" spans="1:3" x14ac:dyDescent="0.2">
      <c r="A58383" t="s">
        <v>11472</v>
      </c>
      <c r="B58383" s="1">
        <v>45134</v>
      </c>
      <c r="C58383">
        <v>48.45</v>
      </c>
    </row>
    <row r="58384" spans="1:3" x14ac:dyDescent="0.2">
      <c r="A58384" t="s">
        <v>11473</v>
      </c>
      <c r="B58384" s="1">
        <v>45134</v>
      </c>
      <c r="C58384">
        <v>43.4</v>
      </c>
    </row>
    <row r="58385" spans="1:3" x14ac:dyDescent="0.2">
      <c r="A58385" t="s">
        <v>11474</v>
      </c>
      <c r="B58385" s="1">
        <v>45134</v>
      </c>
      <c r="C58385">
        <v>74.400000000000006</v>
      </c>
    </row>
    <row r="58386" spans="1:3" x14ac:dyDescent="0.2">
      <c r="A58386" t="s">
        <v>4396</v>
      </c>
      <c r="B58386" s="1">
        <v>45134</v>
      </c>
      <c r="C58386">
        <v>88.9</v>
      </c>
    </row>
    <row r="58387" spans="1:3" x14ac:dyDescent="0.2">
      <c r="A58387" t="s">
        <v>46</v>
      </c>
      <c r="B58387" s="1">
        <v>45134</v>
      </c>
      <c r="C58387">
        <v>38.700000000000003</v>
      </c>
    </row>
    <row r="58388" spans="1:3" x14ac:dyDescent="0.2">
      <c r="A58388" t="s">
        <v>79</v>
      </c>
      <c r="B58388" s="1">
        <v>45134</v>
      </c>
      <c r="C58388">
        <v>102.97</v>
      </c>
    </row>
    <row r="58389" spans="1:3" x14ac:dyDescent="0.2">
      <c r="A58389" t="s">
        <v>11475</v>
      </c>
      <c r="B58389" s="1">
        <v>45134</v>
      </c>
      <c r="C58389">
        <v>118.95</v>
      </c>
    </row>
    <row r="58390" spans="1:3" x14ac:dyDescent="0.2">
      <c r="A58390" t="s">
        <v>11476</v>
      </c>
      <c r="B58390" s="1">
        <v>45134</v>
      </c>
      <c r="C58390">
        <v>84.75</v>
      </c>
    </row>
    <row r="58391" spans="1:3" x14ac:dyDescent="0.2">
      <c r="A58391" t="s">
        <v>11477</v>
      </c>
      <c r="B58391" s="1">
        <v>45134</v>
      </c>
      <c r="C58391">
        <v>88.85</v>
      </c>
    </row>
    <row r="58392" spans="1:3" x14ac:dyDescent="0.2">
      <c r="A58392" t="s">
        <v>355</v>
      </c>
      <c r="B58392" s="1">
        <v>45134</v>
      </c>
      <c r="C58392">
        <v>3539.29</v>
      </c>
    </row>
    <row r="58393" spans="1:3" x14ac:dyDescent="0.2">
      <c r="A58393" t="s">
        <v>11478</v>
      </c>
      <c r="B58393" s="1">
        <v>45134</v>
      </c>
      <c r="C58393">
        <v>103.9</v>
      </c>
    </row>
    <row r="58394" spans="1:3" x14ac:dyDescent="0.2">
      <c r="A58394" t="s">
        <v>11479</v>
      </c>
      <c r="B58394" s="1">
        <v>45134</v>
      </c>
      <c r="C58394">
        <v>105.35</v>
      </c>
    </row>
    <row r="58395" spans="1:3" x14ac:dyDescent="0.2">
      <c r="A58395" t="s">
        <v>8239</v>
      </c>
      <c r="B58395" s="1">
        <v>45134</v>
      </c>
      <c r="C58395">
        <v>56.9</v>
      </c>
    </row>
    <row r="58396" spans="1:3" x14ac:dyDescent="0.2">
      <c r="A58396" t="s">
        <v>11480</v>
      </c>
      <c r="B58396" s="1">
        <v>45134</v>
      </c>
      <c r="C58396">
        <v>46.9</v>
      </c>
    </row>
    <row r="58397" spans="1:3" x14ac:dyDescent="0.2">
      <c r="A58397" t="s">
        <v>10037</v>
      </c>
      <c r="B58397" s="1">
        <v>45134</v>
      </c>
      <c r="C58397">
        <v>218.65</v>
      </c>
    </row>
    <row r="58398" spans="1:3" x14ac:dyDescent="0.2">
      <c r="A58398" t="s">
        <v>11481</v>
      </c>
      <c r="B58398" s="1">
        <v>45134</v>
      </c>
      <c r="C58398">
        <v>28.2</v>
      </c>
    </row>
    <row r="58399" spans="1:3" x14ac:dyDescent="0.2">
      <c r="A58399" t="s">
        <v>11</v>
      </c>
      <c r="B58399" s="1">
        <v>45134</v>
      </c>
      <c r="C58399">
        <v>1101.27</v>
      </c>
    </row>
    <row r="58400" spans="1:3" x14ac:dyDescent="0.2">
      <c r="A58400" t="s">
        <v>349</v>
      </c>
      <c r="B58400" s="1">
        <v>45134</v>
      </c>
      <c r="C58400">
        <v>321.74</v>
      </c>
    </row>
    <row r="58401" spans="1:3" x14ac:dyDescent="0.2">
      <c r="A58401" t="s">
        <v>12</v>
      </c>
      <c r="B58401" s="1">
        <v>45134</v>
      </c>
      <c r="C58401">
        <v>311.52</v>
      </c>
    </row>
    <row r="58402" spans="1:3" x14ac:dyDescent="0.2">
      <c r="A58402" t="s">
        <v>5173</v>
      </c>
      <c r="B58402" s="1">
        <v>45135</v>
      </c>
      <c r="C58402">
        <v>250.6</v>
      </c>
    </row>
    <row r="58403" spans="1:3" x14ac:dyDescent="0.2">
      <c r="A58403" t="s">
        <v>9424</v>
      </c>
      <c r="B58403" s="1">
        <v>45135</v>
      </c>
      <c r="C58403">
        <v>153.80000000000001</v>
      </c>
    </row>
    <row r="58404" spans="1:3" x14ac:dyDescent="0.2">
      <c r="A58404" t="s">
        <v>5229</v>
      </c>
      <c r="B58404" s="1">
        <v>45135</v>
      </c>
      <c r="C58404">
        <v>32.85</v>
      </c>
    </row>
    <row r="58405" spans="1:3" x14ac:dyDescent="0.2">
      <c r="A58405" t="s">
        <v>836</v>
      </c>
      <c r="B58405" s="1">
        <v>45135</v>
      </c>
      <c r="C58405">
        <v>439.29</v>
      </c>
    </row>
    <row r="58406" spans="1:3" x14ac:dyDescent="0.2">
      <c r="A58406" t="s">
        <v>7380</v>
      </c>
      <c r="B58406" s="1">
        <v>45135</v>
      </c>
      <c r="C58406">
        <v>167.75</v>
      </c>
    </row>
    <row r="58407" spans="1:3" x14ac:dyDescent="0.2">
      <c r="A58407" t="s">
        <v>4329</v>
      </c>
      <c r="B58407" s="1">
        <v>45135</v>
      </c>
      <c r="C58407">
        <v>210.77</v>
      </c>
    </row>
    <row r="58408" spans="1:3" x14ac:dyDescent="0.2">
      <c r="A58408" t="s">
        <v>11340</v>
      </c>
      <c r="B58408" s="1">
        <v>45135</v>
      </c>
      <c r="C58408">
        <v>45.9</v>
      </c>
    </row>
    <row r="58409" spans="1:3" x14ac:dyDescent="0.2">
      <c r="A58409" t="s">
        <v>148</v>
      </c>
      <c r="B58409" s="1">
        <v>45135</v>
      </c>
      <c r="C58409">
        <v>123.75</v>
      </c>
    </row>
    <row r="58410" spans="1:3" x14ac:dyDescent="0.2">
      <c r="A58410" t="s">
        <v>810</v>
      </c>
      <c r="B58410" s="1">
        <v>45135</v>
      </c>
      <c r="C58410">
        <v>365.02</v>
      </c>
    </row>
    <row r="58411" spans="1:3" x14ac:dyDescent="0.2">
      <c r="A58411" t="s">
        <v>119</v>
      </c>
      <c r="B58411" s="1">
        <v>45135</v>
      </c>
      <c r="C58411">
        <v>1349.1</v>
      </c>
    </row>
    <row r="58412" spans="1:3" x14ac:dyDescent="0.2">
      <c r="A58412" t="s">
        <v>10370</v>
      </c>
      <c r="B58412" s="1">
        <v>45135</v>
      </c>
      <c r="C58412">
        <v>168.85</v>
      </c>
    </row>
    <row r="58413" spans="1:3" x14ac:dyDescent="0.2">
      <c r="A58413" t="s">
        <v>44</v>
      </c>
      <c r="B58413" s="1">
        <v>45135</v>
      </c>
      <c r="C58413">
        <v>1187.74</v>
      </c>
    </row>
    <row r="58414" spans="1:3" x14ac:dyDescent="0.2">
      <c r="A58414" t="s">
        <v>5313</v>
      </c>
      <c r="B58414" s="1">
        <v>45135</v>
      </c>
      <c r="C58414">
        <v>177.2</v>
      </c>
    </row>
    <row r="58415" spans="1:3" x14ac:dyDescent="0.2">
      <c r="A58415" t="s">
        <v>6023</v>
      </c>
      <c r="B58415" s="1">
        <v>45135</v>
      </c>
      <c r="C58415">
        <v>59.3</v>
      </c>
    </row>
    <row r="58416" spans="1:3" x14ac:dyDescent="0.2">
      <c r="A58416" t="s">
        <v>3434</v>
      </c>
      <c r="B58416" s="1">
        <v>45135</v>
      </c>
      <c r="C58416">
        <v>80.849999999999994</v>
      </c>
    </row>
    <row r="58417" spans="1:3" x14ac:dyDescent="0.2">
      <c r="A58417" t="s">
        <v>7706</v>
      </c>
      <c r="B58417" s="1">
        <v>45135</v>
      </c>
      <c r="C58417">
        <v>219.89</v>
      </c>
    </row>
    <row r="58418" spans="1:3" x14ac:dyDescent="0.2">
      <c r="A58418" t="s">
        <v>11462</v>
      </c>
      <c r="B58418" s="1">
        <v>45135</v>
      </c>
      <c r="C58418">
        <v>44.3</v>
      </c>
    </row>
    <row r="58419" spans="1:3" x14ac:dyDescent="0.2">
      <c r="A58419" t="s">
        <v>78</v>
      </c>
      <c r="B58419" s="1">
        <v>45135</v>
      </c>
      <c r="C58419">
        <v>393.35</v>
      </c>
    </row>
    <row r="58420" spans="1:3" x14ac:dyDescent="0.2">
      <c r="A58420" t="s">
        <v>46</v>
      </c>
      <c r="B58420" s="1">
        <v>45135</v>
      </c>
      <c r="C58420">
        <v>350.76</v>
      </c>
    </row>
    <row r="58421" spans="1:3" x14ac:dyDescent="0.2">
      <c r="A58421" t="s">
        <v>4125</v>
      </c>
      <c r="B58421" s="1">
        <v>45135</v>
      </c>
      <c r="C58421">
        <v>52.9</v>
      </c>
    </row>
    <row r="58422" spans="1:3" x14ac:dyDescent="0.2">
      <c r="A58422" t="s">
        <v>11463</v>
      </c>
      <c r="B58422" s="1">
        <v>45135</v>
      </c>
      <c r="C58422">
        <v>98.85</v>
      </c>
    </row>
    <row r="58423" spans="1:3" x14ac:dyDescent="0.2">
      <c r="A58423" t="s">
        <v>6219</v>
      </c>
      <c r="B58423" s="1">
        <v>45135</v>
      </c>
      <c r="C58423">
        <v>119.8</v>
      </c>
    </row>
    <row r="58424" spans="1:3" x14ac:dyDescent="0.2">
      <c r="A58424" t="s">
        <v>11464</v>
      </c>
      <c r="B58424" s="1">
        <v>45135</v>
      </c>
      <c r="C58424">
        <v>58.9</v>
      </c>
    </row>
    <row r="58425" spans="1:3" x14ac:dyDescent="0.2">
      <c r="A58425" t="s">
        <v>11256</v>
      </c>
      <c r="B58425" s="1">
        <v>45135</v>
      </c>
      <c r="C58425">
        <v>185.7</v>
      </c>
    </row>
    <row r="58426" spans="1:3" x14ac:dyDescent="0.2">
      <c r="A58426" t="s">
        <v>11465</v>
      </c>
      <c r="B58426" s="1">
        <v>45135</v>
      </c>
      <c r="C58426">
        <v>48.9</v>
      </c>
    </row>
    <row r="58427" spans="1:3" x14ac:dyDescent="0.2">
      <c r="A58427" t="s">
        <v>11466</v>
      </c>
      <c r="B58427" s="1">
        <v>45135</v>
      </c>
      <c r="C58427">
        <v>33.9</v>
      </c>
    </row>
    <row r="58428" spans="1:3" x14ac:dyDescent="0.2">
      <c r="A58428" t="s">
        <v>11291</v>
      </c>
      <c r="B58428" s="1">
        <v>45135</v>
      </c>
      <c r="C58428">
        <v>128.65</v>
      </c>
    </row>
    <row r="58429" spans="1:3" x14ac:dyDescent="0.2">
      <c r="A58429" t="s">
        <v>11291</v>
      </c>
      <c r="B58429" s="1">
        <v>45135</v>
      </c>
      <c r="C58429">
        <v>307.89999999999998</v>
      </c>
    </row>
    <row r="58430" spans="1:3" x14ac:dyDescent="0.2">
      <c r="A58430" t="s">
        <v>11341</v>
      </c>
      <c r="B58430" s="1">
        <v>45135</v>
      </c>
      <c r="C58430">
        <v>33.9</v>
      </c>
    </row>
    <row r="58431" spans="1:3" x14ac:dyDescent="0.2">
      <c r="A58431" t="s">
        <v>11467</v>
      </c>
      <c r="B58431" s="1">
        <v>45135</v>
      </c>
      <c r="C58431">
        <v>34.9</v>
      </c>
    </row>
    <row r="58432" spans="1:3" x14ac:dyDescent="0.2">
      <c r="A58432" t="s">
        <v>11468</v>
      </c>
      <c r="B58432" s="1">
        <v>45135</v>
      </c>
      <c r="C58432">
        <v>261.8</v>
      </c>
    </row>
    <row r="58433" spans="1:3" x14ac:dyDescent="0.2">
      <c r="A58433" t="s">
        <v>11469</v>
      </c>
      <c r="B58433" s="1">
        <v>45135</v>
      </c>
      <c r="C58433">
        <v>109.65</v>
      </c>
    </row>
    <row r="58434" spans="1:3" x14ac:dyDescent="0.2">
      <c r="A58434" t="s">
        <v>7003</v>
      </c>
      <c r="B58434" s="1">
        <v>45135</v>
      </c>
      <c r="C58434">
        <v>40.75</v>
      </c>
    </row>
    <row r="58435" spans="1:3" x14ac:dyDescent="0.2">
      <c r="A58435" t="s">
        <v>148</v>
      </c>
      <c r="B58435" s="1">
        <v>45135</v>
      </c>
      <c r="C58435">
        <v>848.79</v>
      </c>
    </row>
    <row r="58436" spans="1:3" x14ac:dyDescent="0.2">
      <c r="A58436" t="s">
        <v>12</v>
      </c>
      <c r="B58436" s="1">
        <v>45135</v>
      </c>
      <c r="C58436">
        <v>86.29</v>
      </c>
    </row>
    <row r="58437" spans="1:3" x14ac:dyDescent="0.2">
      <c r="A58437" t="s">
        <v>11470</v>
      </c>
      <c r="B58437" s="1">
        <v>45135</v>
      </c>
      <c r="C58437">
        <v>21.4</v>
      </c>
    </row>
    <row r="58438" spans="1:3" x14ac:dyDescent="0.2">
      <c r="A58438" t="s">
        <v>4257</v>
      </c>
      <c r="B58438" s="1">
        <v>45135</v>
      </c>
      <c r="C58438">
        <v>43.4</v>
      </c>
    </row>
    <row r="58439" spans="1:3" x14ac:dyDescent="0.2">
      <c r="A58439" t="s">
        <v>123</v>
      </c>
      <c r="B58439" s="1">
        <v>45135</v>
      </c>
      <c r="C58439">
        <v>373.85</v>
      </c>
    </row>
    <row r="58440" spans="1:3" x14ac:dyDescent="0.2">
      <c r="A58440" t="s">
        <v>324</v>
      </c>
      <c r="B58440" s="1">
        <v>45135</v>
      </c>
      <c r="C58440">
        <v>1026.75</v>
      </c>
    </row>
    <row r="58441" spans="1:3" x14ac:dyDescent="0.2">
      <c r="A58441" t="s">
        <v>167</v>
      </c>
      <c r="B58441" s="1">
        <v>45135</v>
      </c>
      <c r="C58441">
        <v>327.68</v>
      </c>
    </row>
    <row r="58442" spans="1:3" x14ac:dyDescent="0.2">
      <c r="A58442" t="s">
        <v>811</v>
      </c>
      <c r="B58442" s="1">
        <v>45138</v>
      </c>
      <c r="C58442">
        <v>1218.75</v>
      </c>
    </row>
    <row r="58443" spans="1:3" x14ac:dyDescent="0.2">
      <c r="A58443" t="s">
        <v>11429</v>
      </c>
      <c r="B58443" s="1">
        <v>45138</v>
      </c>
      <c r="C58443">
        <v>241.8</v>
      </c>
    </row>
    <row r="58444" spans="1:3" x14ac:dyDescent="0.2">
      <c r="A58444" t="s">
        <v>482</v>
      </c>
      <c r="B58444" s="1">
        <v>45138</v>
      </c>
      <c r="C58444">
        <v>357.48</v>
      </c>
    </row>
    <row r="58445" spans="1:3" x14ac:dyDescent="0.2">
      <c r="A58445" t="s">
        <v>286</v>
      </c>
      <c r="B58445" s="1">
        <v>45138</v>
      </c>
      <c r="C58445">
        <v>527.98</v>
      </c>
    </row>
    <row r="58446" spans="1:3" x14ac:dyDescent="0.2">
      <c r="A58446" t="s">
        <v>2980</v>
      </c>
      <c r="B58446" s="1">
        <v>45138</v>
      </c>
      <c r="C58446">
        <v>5723.1</v>
      </c>
    </row>
    <row r="58447" spans="1:3" x14ac:dyDescent="0.2">
      <c r="A58447" t="s">
        <v>9955</v>
      </c>
      <c r="B58447" s="1">
        <v>45138</v>
      </c>
      <c r="C58447">
        <v>119.75</v>
      </c>
    </row>
    <row r="58448" spans="1:3" x14ac:dyDescent="0.2">
      <c r="A58448" t="s">
        <v>11430</v>
      </c>
      <c r="B58448" s="1">
        <v>45138</v>
      </c>
      <c r="C58448">
        <v>480.4</v>
      </c>
    </row>
    <row r="58449" spans="1:3" x14ac:dyDescent="0.2">
      <c r="A58449" t="s">
        <v>11431</v>
      </c>
      <c r="B58449" s="1">
        <v>45138</v>
      </c>
      <c r="C58449">
        <v>2265.1999999999998</v>
      </c>
    </row>
    <row r="58450" spans="1:3" x14ac:dyDescent="0.2">
      <c r="A58450" t="s">
        <v>11432</v>
      </c>
      <c r="B58450" s="1">
        <v>45138</v>
      </c>
      <c r="C58450">
        <v>44.4</v>
      </c>
    </row>
    <row r="58451" spans="1:3" x14ac:dyDescent="0.2">
      <c r="A58451" t="s">
        <v>1851</v>
      </c>
      <c r="B58451" s="1">
        <v>45138</v>
      </c>
      <c r="C58451">
        <v>705.16</v>
      </c>
    </row>
    <row r="58452" spans="1:3" x14ac:dyDescent="0.2">
      <c r="A58452" t="s">
        <v>83</v>
      </c>
      <c r="B58452" s="1">
        <v>45138</v>
      </c>
      <c r="C58452">
        <v>834.21</v>
      </c>
    </row>
    <row r="58453" spans="1:3" x14ac:dyDescent="0.2">
      <c r="A58453" t="s">
        <v>257</v>
      </c>
      <c r="B58453" s="1">
        <v>45138</v>
      </c>
      <c r="C58453">
        <v>745.23</v>
      </c>
    </row>
    <row r="58454" spans="1:3" x14ac:dyDescent="0.2">
      <c r="A58454" t="s">
        <v>11433</v>
      </c>
      <c r="B58454" s="1">
        <v>45138</v>
      </c>
      <c r="C58454">
        <v>48.45</v>
      </c>
    </row>
    <row r="58455" spans="1:3" x14ac:dyDescent="0.2">
      <c r="A58455" t="s">
        <v>11434</v>
      </c>
      <c r="B58455" s="1">
        <v>45138</v>
      </c>
      <c r="C58455">
        <v>60.9</v>
      </c>
    </row>
    <row r="58456" spans="1:3" x14ac:dyDescent="0.2">
      <c r="A58456" t="s">
        <v>11435</v>
      </c>
      <c r="B58456" s="1">
        <v>45138</v>
      </c>
      <c r="C58456">
        <v>228.75</v>
      </c>
    </row>
    <row r="58457" spans="1:3" x14ac:dyDescent="0.2">
      <c r="A58457" t="s">
        <v>11436</v>
      </c>
      <c r="B58457" s="1">
        <v>45138</v>
      </c>
      <c r="C58457">
        <v>54.95</v>
      </c>
    </row>
    <row r="58458" spans="1:3" x14ac:dyDescent="0.2">
      <c r="A58458" t="s">
        <v>79</v>
      </c>
      <c r="B58458" s="1">
        <v>45138</v>
      </c>
      <c r="C58458">
        <v>32.08</v>
      </c>
    </row>
    <row r="58459" spans="1:3" x14ac:dyDescent="0.2">
      <c r="A58459" t="s">
        <v>79</v>
      </c>
      <c r="B58459" s="1">
        <v>45138</v>
      </c>
      <c r="C58459">
        <v>32.08</v>
      </c>
    </row>
    <row r="58460" spans="1:3" x14ac:dyDescent="0.2">
      <c r="A58460" t="s">
        <v>79</v>
      </c>
      <c r="B58460" s="1">
        <v>45138</v>
      </c>
      <c r="C58460">
        <v>32.08</v>
      </c>
    </row>
    <row r="58461" spans="1:3" x14ac:dyDescent="0.2">
      <c r="A58461" t="s">
        <v>79</v>
      </c>
      <c r="B58461" s="1">
        <v>45138</v>
      </c>
      <c r="C58461">
        <v>32.08</v>
      </c>
    </row>
    <row r="58462" spans="1:3" x14ac:dyDescent="0.2">
      <c r="A58462" t="s">
        <v>79</v>
      </c>
      <c r="B58462" s="1">
        <v>45138</v>
      </c>
      <c r="C58462">
        <v>32.08</v>
      </c>
    </row>
    <row r="58463" spans="1:3" x14ac:dyDescent="0.2">
      <c r="A58463" t="s">
        <v>355</v>
      </c>
      <c r="B58463" s="1">
        <v>45138</v>
      </c>
      <c r="C58463">
        <v>638.85</v>
      </c>
    </row>
    <row r="58464" spans="1:3" x14ac:dyDescent="0.2">
      <c r="A58464" t="s">
        <v>612</v>
      </c>
      <c r="B58464" s="1">
        <v>45138</v>
      </c>
      <c r="C58464">
        <v>400.02</v>
      </c>
    </row>
    <row r="58465" spans="1:3" x14ac:dyDescent="0.2">
      <c r="A58465" t="s">
        <v>11437</v>
      </c>
      <c r="B58465" s="1">
        <v>45138</v>
      </c>
      <c r="C58465">
        <v>131.85</v>
      </c>
    </row>
    <row r="58466" spans="1:3" x14ac:dyDescent="0.2">
      <c r="A58466" t="s">
        <v>1163</v>
      </c>
      <c r="B58466" s="1">
        <v>45138</v>
      </c>
      <c r="C58466">
        <v>216.75</v>
      </c>
    </row>
    <row r="58467" spans="1:3" x14ac:dyDescent="0.2">
      <c r="A58467" t="s">
        <v>11438</v>
      </c>
      <c r="B58467" s="1">
        <v>45138</v>
      </c>
      <c r="C58467">
        <v>3029.76</v>
      </c>
    </row>
    <row r="58468" spans="1:3" x14ac:dyDescent="0.2">
      <c r="A58468" t="s">
        <v>11439</v>
      </c>
      <c r="B58468" s="1">
        <v>45138</v>
      </c>
      <c r="C58468">
        <v>133.94999999999999</v>
      </c>
    </row>
    <row r="58469" spans="1:3" x14ac:dyDescent="0.2">
      <c r="A58469" t="s">
        <v>11440</v>
      </c>
      <c r="B58469" s="1">
        <v>45138</v>
      </c>
      <c r="C58469">
        <v>253.3</v>
      </c>
    </row>
    <row r="58470" spans="1:3" x14ac:dyDescent="0.2">
      <c r="A58470" t="s">
        <v>11441</v>
      </c>
      <c r="B58470" s="1">
        <v>45138</v>
      </c>
      <c r="C58470">
        <v>85.9</v>
      </c>
    </row>
    <row r="58471" spans="1:3" x14ac:dyDescent="0.2">
      <c r="A58471" t="s">
        <v>11442</v>
      </c>
      <c r="B58471" s="1">
        <v>45138</v>
      </c>
      <c r="C58471">
        <v>53.9</v>
      </c>
    </row>
    <row r="58472" spans="1:3" x14ac:dyDescent="0.2">
      <c r="A58472" t="s">
        <v>11443</v>
      </c>
      <c r="B58472" s="1">
        <v>45138</v>
      </c>
      <c r="C58472">
        <v>48.85</v>
      </c>
    </row>
    <row r="58473" spans="1:3" x14ac:dyDescent="0.2">
      <c r="A58473" t="s">
        <v>11444</v>
      </c>
      <c r="B58473" s="1">
        <v>45138</v>
      </c>
      <c r="C58473">
        <v>53.9</v>
      </c>
    </row>
    <row r="58474" spans="1:3" x14ac:dyDescent="0.2">
      <c r="A58474" t="s">
        <v>11445</v>
      </c>
      <c r="B58474" s="1">
        <v>45138</v>
      </c>
      <c r="C58474">
        <v>50.45</v>
      </c>
    </row>
    <row r="58475" spans="1:3" x14ac:dyDescent="0.2">
      <c r="A58475" t="s">
        <v>11446</v>
      </c>
      <c r="B58475" s="1">
        <v>45138</v>
      </c>
      <c r="C58475">
        <v>103.65</v>
      </c>
    </row>
    <row r="58476" spans="1:3" x14ac:dyDescent="0.2">
      <c r="A58476" t="s">
        <v>9385</v>
      </c>
      <c r="B58476" s="1">
        <v>45138</v>
      </c>
      <c r="C58476">
        <v>118.85</v>
      </c>
    </row>
    <row r="58477" spans="1:3" x14ac:dyDescent="0.2">
      <c r="A58477" t="s">
        <v>11447</v>
      </c>
      <c r="B58477" s="1">
        <v>45138</v>
      </c>
      <c r="C58477">
        <v>28.9</v>
      </c>
    </row>
    <row r="58478" spans="1:3" x14ac:dyDescent="0.2">
      <c r="A58478" t="s">
        <v>11448</v>
      </c>
      <c r="B58478" s="1">
        <v>45138</v>
      </c>
      <c r="C58478">
        <v>60.65</v>
      </c>
    </row>
    <row r="58479" spans="1:3" x14ac:dyDescent="0.2">
      <c r="A58479" t="s">
        <v>11449</v>
      </c>
      <c r="B58479" s="1">
        <v>45138</v>
      </c>
      <c r="C58479">
        <v>60.9</v>
      </c>
    </row>
    <row r="58480" spans="1:3" x14ac:dyDescent="0.2">
      <c r="A58480" t="s">
        <v>11450</v>
      </c>
      <c r="B58480" s="1">
        <v>45138</v>
      </c>
      <c r="C58480">
        <v>197.8</v>
      </c>
    </row>
    <row r="58481" spans="1:3" x14ac:dyDescent="0.2">
      <c r="A58481" t="s">
        <v>11451</v>
      </c>
      <c r="B58481" s="1">
        <v>45138</v>
      </c>
      <c r="C58481">
        <v>143.85</v>
      </c>
    </row>
    <row r="58482" spans="1:3" x14ac:dyDescent="0.2">
      <c r="A58482" t="s">
        <v>11452</v>
      </c>
      <c r="B58482" s="1">
        <v>45138</v>
      </c>
      <c r="C58482">
        <v>158.85</v>
      </c>
    </row>
    <row r="58483" spans="1:3" x14ac:dyDescent="0.2">
      <c r="A58483" t="s">
        <v>11453</v>
      </c>
      <c r="B58483" s="1">
        <v>45138</v>
      </c>
      <c r="C58483">
        <v>82.85</v>
      </c>
    </row>
    <row r="58484" spans="1:3" x14ac:dyDescent="0.2">
      <c r="A58484" t="s">
        <v>11454</v>
      </c>
      <c r="B58484" s="1">
        <v>45138</v>
      </c>
      <c r="C58484">
        <v>70.849999999999994</v>
      </c>
    </row>
    <row r="58485" spans="1:3" x14ac:dyDescent="0.2">
      <c r="A58485" t="s">
        <v>7511</v>
      </c>
      <c r="B58485" s="1">
        <v>45138</v>
      </c>
      <c r="C58485">
        <v>119.8</v>
      </c>
    </row>
    <row r="58486" spans="1:3" x14ac:dyDescent="0.2">
      <c r="A58486" t="s">
        <v>7121</v>
      </c>
      <c r="B58486" s="1">
        <v>45138</v>
      </c>
      <c r="C58486">
        <v>400</v>
      </c>
    </row>
    <row r="58487" spans="1:3" x14ac:dyDescent="0.2">
      <c r="A58487" t="s">
        <v>11455</v>
      </c>
      <c r="B58487" s="1">
        <v>45138</v>
      </c>
      <c r="C58487">
        <v>53.9</v>
      </c>
    </row>
    <row r="58488" spans="1:3" x14ac:dyDescent="0.2">
      <c r="A58488" t="s">
        <v>11456</v>
      </c>
      <c r="B58488" s="1">
        <v>45138</v>
      </c>
      <c r="C58488">
        <v>137.80000000000001</v>
      </c>
    </row>
    <row r="58489" spans="1:3" x14ac:dyDescent="0.2">
      <c r="A58489" t="s">
        <v>445</v>
      </c>
      <c r="B58489" s="1">
        <v>45138</v>
      </c>
      <c r="C58489">
        <v>364.05</v>
      </c>
    </row>
    <row r="58490" spans="1:3" x14ac:dyDescent="0.2">
      <c r="A58490" t="s">
        <v>11457</v>
      </c>
      <c r="B58490" s="1">
        <v>45138</v>
      </c>
      <c r="C58490">
        <v>88.85</v>
      </c>
    </row>
    <row r="58491" spans="1:3" x14ac:dyDescent="0.2">
      <c r="A58491" t="s">
        <v>11458</v>
      </c>
      <c r="B58491" s="1">
        <v>45138</v>
      </c>
      <c r="C58491">
        <v>32.9</v>
      </c>
    </row>
    <row r="58492" spans="1:3" x14ac:dyDescent="0.2">
      <c r="A58492" t="s">
        <v>11459</v>
      </c>
      <c r="B58492" s="1">
        <v>45138</v>
      </c>
      <c r="C58492">
        <v>208.3</v>
      </c>
    </row>
    <row r="58493" spans="1:3" x14ac:dyDescent="0.2">
      <c r="A58493" t="s">
        <v>11460</v>
      </c>
      <c r="B58493" s="1">
        <v>45138</v>
      </c>
      <c r="C58493">
        <v>52.9</v>
      </c>
    </row>
    <row r="58494" spans="1:3" x14ac:dyDescent="0.2">
      <c r="A58494" t="s">
        <v>1292</v>
      </c>
      <c r="B58494" s="1">
        <v>45138</v>
      </c>
      <c r="C58494">
        <v>99.95</v>
      </c>
    </row>
    <row r="58495" spans="1:3" x14ac:dyDescent="0.2">
      <c r="A58495" t="s">
        <v>6139</v>
      </c>
      <c r="B58495" s="1">
        <v>45138</v>
      </c>
      <c r="C58495">
        <v>1014.49</v>
      </c>
    </row>
    <row r="58496" spans="1:3" x14ac:dyDescent="0.2">
      <c r="A58496" t="s">
        <v>396</v>
      </c>
      <c r="B58496" s="1">
        <v>45138</v>
      </c>
      <c r="C58496">
        <v>189.03</v>
      </c>
    </row>
    <row r="58497" spans="1:3" x14ac:dyDescent="0.2">
      <c r="A58497" t="s">
        <v>184</v>
      </c>
      <c r="B58497" s="1">
        <v>45138</v>
      </c>
      <c r="C58497">
        <v>46.25</v>
      </c>
    </row>
    <row r="58498" spans="1:3" x14ac:dyDescent="0.2">
      <c r="A58498" t="s">
        <v>11461</v>
      </c>
      <c r="B58498" s="1">
        <v>45138</v>
      </c>
      <c r="C58498">
        <v>43.4</v>
      </c>
    </row>
    <row r="58499" spans="1:3" x14ac:dyDescent="0.2">
      <c r="A58499" t="s">
        <v>12</v>
      </c>
      <c r="B58499" s="1">
        <v>45138</v>
      </c>
      <c r="C58499">
        <v>316.77999999999997</v>
      </c>
    </row>
    <row r="58500" spans="1:3" x14ac:dyDescent="0.2">
      <c r="A58500" t="s">
        <v>6100</v>
      </c>
      <c r="B58500" s="1">
        <v>45138</v>
      </c>
      <c r="C58500">
        <v>21.4</v>
      </c>
    </row>
    <row r="58501" spans="1:3" x14ac:dyDescent="0.2">
      <c r="A58501" t="s">
        <v>945</v>
      </c>
      <c r="B58501" s="1">
        <v>45138</v>
      </c>
      <c r="C58501">
        <v>673.62</v>
      </c>
    </row>
    <row r="58502" spans="1:3" x14ac:dyDescent="0.2">
      <c r="A58502" t="s">
        <v>307</v>
      </c>
      <c r="B58502" s="1">
        <v>45138</v>
      </c>
      <c r="C58502">
        <v>269.07</v>
      </c>
    </row>
    <row r="58503" spans="1:3" x14ac:dyDescent="0.2">
      <c r="A58503" t="s">
        <v>12</v>
      </c>
      <c r="B58503" s="1">
        <v>45138</v>
      </c>
      <c r="C58503">
        <v>312.83999999999997</v>
      </c>
    </row>
    <row r="58504" spans="1:3" x14ac:dyDescent="0.2">
      <c r="A58504" t="s">
        <v>653</v>
      </c>
      <c r="B58504" s="1">
        <v>45138</v>
      </c>
      <c r="C58504">
        <v>170.78</v>
      </c>
    </row>
    <row r="58505" spans="1:3" x14ac:dyDescent="0.2">
      <c r="A58505" t="s">
        <v>46</v>
      </c>
      <c r="B58505" s="1">
        <v>45138</v>
      </c>
      <c r="C58505">
        <v>51.96</v>
      </c>
    </row>
    <row r="58506" spans="1:3" x14ac:dyDescent="0.2">
      <c r="A58506" t="s">
        <v>12</v>
      </c>
      <c r="B58506" s="1">
        <v>45138</v>
      </c>
      <c r="C58506">
        <v>418.36</v>
      </c>
    </row>
    <row r="58507" spans="1:3" x14ac:dyDescent="0.2">
      <c r="A58507" t="s">
        <v>46</v>
      </c>
      <c r="B58507" s="1">
        <v>45138</v>
      </c>
      <c r="C58507">
        <v>265.82</v>
      </c>
    </row>
    <row r="58508" spans="1:3" x14ac:dyDescent="0.2">
      <c r="A58508" t="s">
        <v>1752</v>
      </c>
      <c r="B58508" s="1">
        <v>45139</v>
      </c>
      <c r="C58508">
        <v>1470.15</v>
      </c>
    </row>
    <row r="58509" spans="1:3" x14ac:dyDescent="0.2">
      <c r="A58509" t="s">
        <v>483</v>
      </c>
      <c r="B58509" s="1">
        <v>45139</v>
      </c>
      <c r="C58509">
        <v>22.17</v>
      </c>
    </row>
    <row r="58510" spans="1:3" x14ac:dyDescent="0.2">
      <c r="A58510" t="s">
        <v>483</v>
      </c>
      <c r="B58510" s="1">
        <v>45139</v>
      </c>
      <c r="C58510">
        <v>868.38</v>
      </c>
    </row>
    <row r="58511" spans="1:3" x14ac:dyDescent="0.2">
      <c r="A58511" t="s">
        <v>11415</v>
      </c>
      <c r="B58511" s="1">
        <v>45139</v>
      </c>
      <c r="C58511">
        <v>53.9</v>
      </c>
    </row>
    <row r="58512" spans="1:3" x14ac:dyDescent="0.2">
      <c r="A58512" t="s">
        <v>11416</v>
      </c>
      <c r="B58512" s="1">
        <v>45139</v>
      </c>
      <c r="C58512">
        <v>73.900000000000006</v>
      </c>
    </row>
    <row r="58513" spans="1:3" x14ac:dyDescent="0.2">
      <c r="A58513" t="s">
        <v>427</v>
      </c>
      <c r="B58513" s="1">
        <v>45139</v>
      </c>
      <c r="C58513">
        <v>5850</v>
      </c>
    </row>
    <row r="58514" spans="1:3" x14ac:dyDescent="0.2">
      <c r="A58514" t="s">
        <v>1480</v>
      </c>
      <c r="B58514" s="1">
        <v>45139</v>
      </c>
      <c r="C58514">
        <v>103.85</v>
      </c>
    </row>
    <row r="58515" spans="1:3" x14ac:dyDescent="0.2">
      <c r="A58515" t="s">
        <v>119</v>
      </c>
      <c r="B58515" s="1">
        <v>45139</v>
      </c>
      <c r="C58515">
        <v>1474.38</v>
      </c>
    </row>
    <row r="58516" spans="1:3" x14ac:dyDescent="0.2">
      <c r="A58516" t="s">
        <v>9975</v>
      </c>
      <c r="B58516" s="1">
        <v>45139</v>
      </c>
      <c r="C58516">
        <v>30.85</v>
      </c>
    </row>
    <row r="58517" spans="1:3" x14ac:dyDescent="0.2">
      <c r="A58517" t="s">
        <v>2404</v>
      </c>
      <c r="B58517" s="1">
        <v>45139</v>
      </c>
      <c r="C58517">
        <v>301.42</v>
      </c>
    </row>
    <row r="58518" spans="1:3" x14ac:dyDescent="0.2">
      <c r="A58518" t="s">
        <v>11417</v>
      </c>
      <c r="B58518" s="1">
        <v>45139</v>
      </c>
      <c r="C58518">
        <v>25.95</v>
      </c>
    </row>
    <row r="58519" spans="1:3" x14ac:dyDescent="0.2">
      <c r="A58519" t="s">
        <v>383</v>
      </c>
      <c r="B58519" s="1">
        <v>45139</v>
      </c>
      <c r="C58519">
        <v>195.97</v>
      </c>
    </row>
    <row r="58520" spans="1:3" x14ac:dyDescent="0.2">
      <c r="A58520" t="s">
        <v>1004</v>
      </c>
      <c r="B58520" s="1">
        <v>45139</v>
      </c>
      <c r="C58520">
        <v>1348.79</v>
      </c>
    </row>
    <row r="58521" spans="1:3" x14ac:dyDescent="0.2">
      <c r="A58521" t="s">
        <v>11418</v>
      </c>
      <c r="B58521" s="1">
        <v>45139</v>
      </c>
      <c r="C58521">
        <v>12.9</v>
      </c>
    </row>
    <row r="58522" spans="1:3" x14ac:dyDescent="0.2">
      <c r="A58522" t="s">
        <v>11419</v>
      </c>
      <c r="B58522" s="1">
        <v>45139</v>
      </c>
      <c r="C58522">
        <v>347.2</v>
      </c>
    </row>
    <row r="58523" spans="1:3" x14ac:dyDescent="0.2">
      <c r="A58523" t="s">
        <v>11420</v>
      </c>
      <c r="B58523" s="1">
        <v>45139</v>
      </c>
      <c r="C58523">
        <v>19.75</v>
      </c>
    </row>
    <row r="58524" spans="1:3" x14ac:dyDescent="0.2">
      <c r="A58524" t="s">
        <v>6480</v>
      </c>
      <c r="B58524" s="1">
        <v>45139</v>
      </c>
      <c r="C58524">
        <v>23.7</v>
      </c>
    </row>
    <row r="58525" spans="1:3" x14ac:dyDescent="0.2">
      <c r="A58525" t="s">
        <v>6572</v>
      </c>
      <c r="B58525" s="1">
        <v>45139</v>
      </c>
      <c r="C58525">
        <v>148.75</v>
      </c>
    </row>
    <row r="58526" spans="1:3" x14ac:dyDescent="0.2">
      <c r="A58526" t="s">
        <v>5905</v>
      </c>
      <c r="B58526" s="1">
        <v>45139</v>
      </c>
      <c r="C58526">
        <v>279.60000000000002</v>
      </c>
    </row>
    <row r="58527" spans="1:3" x14ac:dyDescent="0.2">
      <c r="A58527" t="s">
        <v>418</v>
      </c>
      <c r="B58527" s="1">
        <v>45139</v>
      </c>
      <c r="C58527">
        <v>515.48</v>
      </c>
    </row>
    <row r="58528" spans="1:3" x14ac:dyDescent="0.2">
      <c r="A58528" t="s">
        <v>11421</v>
      </c>
      <c r="B58528" s="1">
        <v>45139</v>
      </c>
      <c r="C58528">
        <v>12.9</v>
      </c>
    </row>
    <row r="58529" spans="1:3" x14ac:dyDescent="0.2">
      <c r="A58529" t="s">
        <v>184</v>
      </c>
      <c r="B58529" s="1">
        <v>45139</v>
      </c>
      <c r="C58529">
        <v>47.5</v>
      </c>
    </row>
    <row r="58530" spans="1:3" x14ac:dyDescent="0.2">
      <c r="A58530" t="s">
        <v>11422</v>
      </c>
      <c r="B58530" s="1">
        <v>45139</v>
      </c>
      <c r="C58530">
        <v>71.45</v>
      </c>
    </row>
    <row r="58531" spans="1:3" x14ac:dyDescent="0.2">
      <c r="A58531" t="s">
        <v>11423</v>
      </c>
      <c r="B58531" s="1">
        <v>45139</v>
      </c>
      <c r="C58531">
        <v>450.84</v>
      </c>
    </row>
    <row r="58532" spans="1:3" x14ac:dyDescent="0.2">
      <c r="A58532" t="s">
        <v>11424</v>
      </c>
      <c r="B58532" s="1">
        <v>45139</v>
      </c>
      <c r="C58532">
        <v>63.95</v>
      </c>
    </row>
    <row r="58533" spans="1:3" x14ac:dyDescent="0.2">
      <c r="A58533" t="s">
        <v>23</v>
      </c>
      <c r="B58533" s="1">
        <v>45139</v>
      </c>
      <c r="C58533">
        <v>70.849999999999994</v>
      </c>
    </row>
    <row r="58534" spans="1:3" x14ac:dyDescent="0.2">
      <c r="A58534" t="s">
        <v>11425</v>
      </c>
      <c r="B58534" s="1">
        <v>45139</v>
      </c>
      <c r="C58534">
        <v>21.9</v>
      </c>
    </row>
    <row r="58535" spans="1:3" x14ac:dyDescent="0.2">
      <c r="A58535" t="s">
        <v>11426</v>
      </c>
      <c r="B58535" s="1">
        <v>45139</v>
      </c>
      <c r="C58535">
        <v>88.85</v>
      </c>
    </row>
    <row r="58536" spans="1:3" x14ac:dyDescent="0.2">
      <c r="A58536" t="s">
        <v>12</v>
      </c>
      <c r="B58536" s="1">
        <v>45139</v>
      </c>
      <c r="C58536">
        <v>348.81</v>
      </c>
    </row>
    <row r="58537" spans="1:3" x14ac:dyDescent="0.2">
      <c r="A58537" t="s">
        <v>1204</v>
      </c>
      <c r="B58537" s="1">
        <v>45139</v>
      </c>
      <c r="C58537">
        <v>291.41000000000003</v>
      </c>
    </row>
    <row r="58538" spans="1:3" x14ac:dyDescent="0.2">
      <c r="A58538" t="s">
        <v>11427</v>
      </c>
      <c r="B58538" s="1">
        <v>45139</v>
      </c>
      <c r="C58538">
        <v>70.95</v>
      </c>
    </row>
    <row r="58539" spans="1:3" x14ac:dyDescent="0.2">
      <c r="A58539" t="s">
        <v>11428</v>
      </c>
      <c r="B58539" s="1">
        <v>45139</v>
      </c>
      <c r="C58539">
        <v>58.4</v>
      </c>
    </row>
    <row r="58540" spans="1:3" x14ac:dyDescent="0.2">
      <c r="A58540" t="s">
        <v>536</v>
      </c>
      <c r="B58540" s="1">
        <v>45139</v>
      </c>
      <c r="C58540">
        <v>41.48</v>
      </c>
    </row>
    <row r="58541" spans="1:3" x14ac:dyDescent="0.2">
      <c r="A58541" t="s">
        <v>536</v>
      </c>
      <c r="B58541" s="1">
        <v>45139</v>
      </c>
      <c r="C58541">
        <v>46.25</v>
      </c>
    </row>
    <row r="58542" spans="1:3" x14ac:dyDescent="0.2">
      <c r="A58542" t="s">
        <v>536</v>
      </c>
      <c r="B58542" s="1">
        <v>45139</v>
      </c>
      <c r="C58542">
        <v>44.98</v>
      </c>
    </row>
    <row r="58543" spans="1:3" x14ac:dyDescent="0.2">
      <c r="A58543" t="s">
        <v>949</v>
      </c>
      <c r="B58543" s="1">
        <v>45139</v>
      </c>
      <c r="C58543">
        <v>107.3</v>
      </c>
    </row>
    <row r="58544" spans="1:3" x14ac:dyDescent="0.2">
      <c r="A58544" t="s">
        <v>1389</v>
      </c>
      <c r="B58544" s="1">
        <v>45139</v>
      </c>
      <c r="C58544">
        <v>377.13</v>
      </c>
    </row>
    <row r="58545" spans="1:3" x14ac:dyDescent="0.2">
      <c r="A58545" t="s">
        <v>167</v>
      </c>
      <c r="B58545" s="1">
        <v>45139</v>
      </c>
      <c r="C58545">
        <v>345.89</v>
      </c>
    </row>
    <row r="58546" spans="1:3" x14ac:dyDescent="0.2">
      <c r="A58546" t="s">
        <v>2</v>
      </c>
      <c r="B58546" s="1">
        <v>45139</v>
      </c>
      <c r="C58546">
        <v>8925.16</v>
      </c>
    </row>
    <row r="58547" spans="1:3" x14ac:dyDescent="0.2">
      <c r="A58547" t="s">
        <v>11401</v>
      </c>
      <c r="B58547" s="1">
        <v>45140</v>
      </c>
      <c r="C58547">
        <v>246.24</v>
      </c>
    </row>
    <row r="58548" spans="1:3" x14ac:dyDescent="0.2">
      <c r="A58548" t="s">
        <v>11402</v>
      </c>
      <c r="B58548" s="1">
        <v>45140</v>
      </c>
      <c r="C58548">
        <v>7.95</v>
      </c>
    </row>
    <row r="58549" spans="1:3" x14ac:dyDescent="0.2">
      <c r="A58549" t="s">
        <v>1770</v>
      </c>
      <c r="B58549" s="1">
        <v>45140</v>
      </c>
      <c r="C58549">
        <v>144.9</v>
      </c>
    </row>
    <row r="58550" spans="1:3" x14ac:dyDescent="0.2">
      <c r="A58550" t="s">
        <v>2399</v>
      </c>
      <c r="B58550" s="1">
        <v>45140</v>
      </c>
      <c r="C58550">
        <v>76.95</v>
      </c>
    </row>
    <row r="58551" spans="1:3" x14ac:dyDescent="0.2">
      <c r="A58551" t="s">
        <v>2973</v>
      </c>
      <c r="B58551" s="1">
        <v>45140</v>
      </c>
      <c r="C58551">
        <v>65.95</v>
      </c>
    </row>
    <row r="58552" spans="1:3" x14ac:dyDescent="0.2">
      <c r="A58552" t="s">
        <v>11403</v>
      </c>
      <c r="B58552" s="1">
        <v>45140</v>
      </c>
      <c r="C58552">
        <v>50.5</v>
      </c>
    </row>
    <row r="58553" spans="1:3" x14ac:dyDescent="0.2">
      <c r="A58553" t="s">
        <v>10115</v>
      </c>
      <c r="B58553" s="1">
        <v>45140</v>
      </c>
      <c r="C58553">
        <v>168.85</v>
      </c>
    </row>
    <row r="58554" spans="1:3" x14ac:dyDescent="0.2">
      <c r="A58554" t="s">
        <v>10115</v>
      </c>
      <c r="B58554" s="1">
        <v>45140</v>
      </c>
      <c r="C58554">
        <v>79.95</v>
      </c>
    </row>
    <row r="58555" spans="1:3" x14ac:dyDescent="0.2">
      <c r="A58555" t="s">
        <v>1254</v>
      </c>
      <c r="B58555" s="1">
        <v>45140</v>
      </c>
      <c r="C58555">
        <v>101</v>
      </c>
    </row>
    <row r="58556" spans="1:3" x14ac:dyDescent="0.2">
      <c r="A58556" t="s">
        <v>72</v>
      </c>
      <c r="B58556" s="1">
        <v>45140</v>
      </c>
      <c r="C58556">
        <v>50.5</v>
      </c>
    </row>
    <row r="58557" spans="1:3" x14ac:dyDescent="0.2">
      <c r="A58557" t="s">
        <v>7988</v>
      </c>
      <c r="B58557" s="1">
        <v>45140</v>
      </c>
      <c r="C58557">
        <v>54.95</v>
      </c>
    </row>
    <row r="58558" spans="1:3" x14ac:dyDescent="0.2">
      <c r="A58558" t="s">
        <v>66</v>
      </c>
      <c r="B58558" s="1">
        <v>45140</v>
      </c>
      <c r="C58558">
        <v>50.5</v>
      </c>
    </row>
    <row r="58559" spans="1:3" x14ac:dyDescent="0.2">
      <c r="A58559" t="s">
        <v>11404</v>
      </c>
      <c r="B58559" s="1">
        <v>45140</v>
      </c>
      <c r="C58559">
        <v>220</v>
      </c>
    </row>
    <row r="58560" spans="1:3" x14ac:dyDescent="0.2">
      <c r="A58560" t="s">
        <v>4409</v>
      </c>
      <c r="B58560" s="1">
        <v>45140</v>
      </c>
      <c r="C58560">
        <v>26.5</v>
      </c>
    </row>
    <row r="58561" spans="1:3" x14ac:dyDescent="0.2">
      <c r="A58561" t="s">
        <v>78</v>
      </c>
      <c r="B58561" s="1">
        <v>45140</v>
      </c>
      <c r="C58561">
        <v>26.5</v>
      </c>
    </row>
    <row r="58562" spans="1:3" x14ac:dyDescent="0.2">
      <c r="A58562" t="s">
        <v>78</v>
      </c>
      <c r="B58562" s="1">
        <v>45140</v>
      </c>
      <c r="C58562">
        <v>196.68</v>
      </c>
    </row>
    <row r="58563" spans="1:3" x14ac:dyDescent="0.2">
      <c r="A58563" t="s">
        <v>2395</v>
      </c>
      <c r="B58563" s="1">
        <v>45140</v>
      </c>
      <c r="C58563">
        <v>246.35</v>
      </c>
    </row>
    <row r="58564" spans="1:3" x14ac:dyDescent="0.2">
      <c r="A58564" t="s">
        <v>741</v>
      </c>
      <c r="B58564" s="1">
        <v>45140</v>
      </c>
      <c r="C58564">
        <v>357.81</v>
      </c>
    </row>
    <row r="58565" spans="1:3" x14ac:dyDescent="0.2">
      <c r="A58565" t="s">
        <v>3138</v>
      </c>
      <c r="B58565" s="1">
        <v>45140</v>
      </c>
      <c r="C58565">
        <v>873.13</v>
      </c>
    </row>
    <row r="58566" spans="1:3" x14ac:dyDescent="0.2">
      <c r="A58566" t="s">
        <v>64</v>
      </c>
      <c r="B58566" s="1">
        <v>45140</v>
      </c>
      <c r="C58566">
        <v>323.58999999999997</v>
      </c>
    </row>
    <row r="58567" spans="1:3" x14ac:dyDescent="0.2">
      <c r="A58567" t="s">
        <v>29</v>
      </c>
      <c r="B58567" s="1">
        <v>45140</v>
      </c>
      <c r="C58567">
        <v>304.56</v>
      </c>
    </row>
    <row r="58568" spans="1:3" x14ac:dyDescent="0.2">
      <c r="A58568" t="s">
        <v>119</v>
      </c>
      <c r="B58568" s="1">
        <v>45140</v>
      </c>
      <c r="C58568">
        <v>2108.85</v>
      </c>
    </row>
    <row r="58569" spans="1:3" x14ac:dyDescent="0.2">
      <c r="A58569" t="s">
        <v>11405</v>
      </c>
      <c r="B58569" s="1">
        <v>45140</v>
      </c>
      <c r="C58569">
        <v>88.85</v>
      </c>
    </row>
    <row r="58570" spans="1:3" x14ac:dyDescent="0.2">
      <c r="A58570" t="s">
        <v>321</v>
      </c>
      <c r="B58570" s="1">
        <v>45140</v>
      </c>
      <c r="C58570">
        <v>24.47</v>
      </c>
    </row>
    <row r="58571" spans="1:3" x14ac:dyDescent="0.2">
      <c r="A58571" t="s">
        <v>11406</v>
      </c>
      <c r="B58571" s="1">
        <v>45140</v>
      </c>
      <c r="C58571">
        <v>15.2</v>
      </c>
    </row>
    <row r="58572" spans="1:3" x14ac:dyDescent="0.2">
      <c r="A58572" t="s">
        <v>2511</v>
      </c>
      <c r="B58572" s="1">
        <v>45140</v>
      </c>
      <c r="C58572">
        <v>85.85</v>
      </c>
    </row>
    <row r="58573" spans="1:3" x14ac:dyDescent="0.2">
      <c r="A58573" t="s">
        <v>2140</v>
      </c>
      <c r="B58573" s="1">
        <v>45140</v>
      </c>
      <c r="C58573">
        <v>563.70000000000005</v>
      </c>
    </row>
    <row r="58574" spans="1:3" x14ac:dyDescent="0.2">
      <c r="A58574" t="s">
        <v>11407</v>
      </c>
      <c r="B58574" s="1">
        <v>45140</v>
      </c>
      <c r="C58574">
        <v>55</v>
      </c>
    </row>
    <row r="58575" spans="1:3" x14ac:dyDescent="0.2">
      <c r="A58575" t="s">
        <v>321</v>
      </c>
      <c r="B58575" s="1">
        <v>45140</v>
      </c>
      <c r="C58575">
        <v>788.56</v>
      </c>
    </row>
    <row r="58576" spans="1:3" x14ac:dyDescent="0.2">
      <c r="A58576" t="s">
        <v>29</v>
      </c>
      <c r="B58576" s="1">
        <v>45140</v>
      </c>
      <c r="C58576">
        <v>265.08999999999997</v>
      </c>
    </row>
    <row r="58577" spans="1:3" x14ac:dyDescent="0.2">
      <c r="A58577" t="s">
        <v>79</v>
      </c>
      <c r="B58577" s="1">
        <v>45140</v>
      </c>
      <c r="C58577">
        <v>32.08</v>
      </c>
    </row>
    <row r="58578" spans="1:3" x14ac:dyDescent="0.2">
      <c r="A58578" t="s">
        <v>64</v>
      </c>
      <c r="B58578" s="1">
        <v>45140</v>
      </c>
      <c r="C58578">
        <v>24.47</v>
      </c>
    </row>
    <row r="58579" spans="1:3" x14ac:dyDescent="0.2">
      <c r="A58579" t="s">
        <v>64</v>
      </c>
      <c r="B58579" s="1">
        <v>45140</v>
      </c>
      <c r="C58579">
        <v>964.6</v>
      </c>
    </row>
    <row r="58580" spans="1:3" x14ac:dyDescent="0.2">
      <c r="A58580" t="s">
        <v>11408</v>
      </c>
      <c r="B58580" s="1">
        <v>45140</v>
      </c>
      <c r="C58580">
        <v>46.4</v>
      </c>
    </row>
    <row r="58581" spans="1:3" x14ac:dyDescent="0.2">
      <c r="A58581" t="s">
        <v>11409</v>
      </c>
      <c r="B58581" s="1">
        <v>45140</v>
      </c>
      <c r="C58581">
        <v>43.9</v>
      </c>
    </row>
    <row r="58582" spans="1:3" x14ac:dyDescent="0.2">
      <c r="A58582" t="s">
        <v>11410</v>
      </c>
      <c r="B58582" s="1">
        <v>45140</v>
      </c>
      <c r="C58582">
        <v>98.9</v>
      </c>
    </row>
    <row r="58583" spans="1:3" x14ac:dyDescent="0.2">
      <c r="A58583" t="s">
        <v>11411</v>
      </c>
      <c r="B58583" s="1">
        <v>45140</v>
      </c>
      <c r="C58583">
        <v>73.599999999999994</v>
      </c>
    </row>
    <row r="58584" spans="1:3" x14ac:dyDescent="0.2">
      <c r="A58584" t="s">
        <v>10078</v>
      </c>
      <c r="B58584" s="1">
        <v>45140</v>
      </c>
      <c r="C58584">
        <v>43.9</v>
      </c>
    </row>
    <row r="58585" spans="1:3" x14ac:dyDescent="0.2">
      <c r="A58585" t="s">
        <v>946</v>
      </c>
      <c r="B58585" s="1">
        <v>45140</v>
      </c>
      <c r="C58585">
        <v>221.01</v>
      </c>
    </row>
    <row r="58586" spans="1:3" x14ac:dyDescent="0.2">
      <c r="A58586" t="s">
        <v>8452</v>
      </c>
      <c r="B58586" s="1">
        <v>45140</v>
      </c>
      <c r="C58586">
        <v>362.65</v>
      </c>
    </row>
    <row r="58587" spans="1:3" x14ac:dyDescent="0.2">
      <c r="A58587" t="s">
        <v>702</v>
      </c>
      <c r="B58587" s="1">
        <v>45140</v>
      </c>
      <c r="C58587">
        <v>420</v>
      </c>
    </row>
    <row r="58588" spans="1:3" x14ac:dyDescent="0.2">
      <c r="A58588" t="s">
        <v>10271</v>
      </c>
      <c r="B58588" s="1">
        <v>45140</v>
      </c>
      <c r="C58588">
        <v>52.85</v>
      </c>
    </row>
    <row r="58589" spans="1:3" x14ac:dyDescent="0.2">
      <c r="A58589" t="s">
        <v>10865</v>
      </c>
      <c r="B58589" s="1">
        <v>45140</v>
      </c>
      <c r="C58589">
        <v>158.4</v>
      </c>
    </row>
    <row r="58590" spans="1:3" x14ac:dyDescent="0.2">
      <c r="A58590" t="s">
        <v>11412</v>
      </c>
      <c r="B58590" s="1">
        <v>45140</v>
      </c>
      <c r="C58590">
        <v>16.45</v>
      </c>
    </row>
    <row r="58591" spans="1:3" x14ac:dyDescent="0.2">
      <c r="A58591" t="s">
        <v>11413</v>
      </c>
      <c r="B58591" s="1">
        <v>45140</v>
      </c>
      <c r="C58591">
        <v>79.95</v>
      </c>
    </row>
    <row r="58592" spans="1:3" x14ac:dyDescent="0.2">
      <c r="A58592" t="s">
        <v>46</v>
      </c>
      <c r="B58592" s="1">
        <v>45140</v>
      </c>
      <c r="C58592">
        <v>115.96</v>
      </c>
    </row>
    <row r="58593" spans="1:3" x14ac:dyDescent="0.2">
      <c r="A58593" t="s">
        <v>8119</v>
      </c>
      <c r="B58593" s="1">
        <v>45140</v>
      </c>
      <c r="C58593">
        <v>98.9</v>
      </c>
    </row>
    <row r="58594" spans="1:3" x14ac:dyDescent="0.2">
      <c r="A58594" t="s">
        <v>11414</v>
      </c>
      <c r="B58594" s="1">
        <v>45140</v>
      </c>
      <c r="C58594">
        <v>190.75</v>
      </c>
    </row>
    <row r="58595" spans="1:3" x14ac:dyDescent="0.2">
      <c r="A58595" t="s">
        <v>46</v>
      </c>
      <c r="B58595" s="1">
        <v>45140</v>
      </c>
      <c r="C58595">
        <v>311.33</v>
      </c>
    </row>
    <row r="58596" spans="1:3" x14ac:dyDescent="0.2">
      <c r="A58596" t="s">
        <v>12</v>
      </c>
      <c r="B58596" s="1">
        <v>45140</v>
      </c>
      <c r="C58596">
        <v>248.85</v>
      </c>
    </row>
    <row r="58597" spans="1:3" x14ac:dyDescent="0.2">
      <c r="A58597" t="s">
        <v>396</v>
      </c>
      <c r="B58597" s="1">
        <v>45140</v>
      </c>
      <c r="C58597">
        <v>246.8</v>
      </c>
    </row>
    <row r="58598" spans="1:3" x14ac:dyDescent="0.2">
      <c r="A58598" t="s">
        <v>119</v>
      </c>
      <c r="B58598" s="1">
        <v>45140</v>
      </c>
      <c r="C58598">
        <v>153</v>
      </c>
    </row>
    <row r="58599" spans="1:3" x14ac:dyDescent="0.2">
      <c r="A58599" t="s">
        <v>122</v>
      </c>
      <c r="B58599" s="1">
        <v>45140</v>
      </c>
      <c r="C58599">
        <v>1358.63</v>
      </c>
    </row>
    <row r="58600" spans="1:3" x14ac:dyDescent="0.2">
      <c r="A58600" t="s">
        <v>11390</v>
      </c>
      <c r="B58600" s="1">
        <v>45141</v>
      </c>
      <c r="C58600">
        <v>57.9</v>
      </c>
    </row>
    <row r="58601" spans="1:3" x14ac:dyDescent="0.2">
      <c r="A58601" t="s">
        <v>2842</v>
      </c>
      <c r="B58601" s="1">
        <v>45141</v>
      </c>
      <c r="C58601">
        <v>681.93</v>
      </c>
    </row>
    <row r="58602" spans="1:3" x14ac:dyDescent="0.2">
      <c r="A58602" t="s">
        <v>679</v>
      </c>
      <c r="B58602" s="1">
        <v>45141</v>
      </c>
      <c r="C58602">
        <v>3598.48</v>
      </c>
    </row>
    <row r="58603" spans="1:3" x14ac:dyDescent="0.2">
      <c r="A58603" t="s">
        <v>316</v>
      </c>
      <c r="B58603" s="1">
        <v>45141</v>
      </c>
      <c r="C58603">
        <v>2894.17</v>
      </c>
    </row>
    <row r="58604" spans="1:3" x14ac:dyDescent="0.2">
      <c r="A58604" t="s">
        <v>146</v>
      </c>
      <c r="B58604" s="1">
        <v>45141</v>
      </c>
      <c r="C58604">
        <v>1461.63</v>
      </c>
    </row>
    <row r="58605" spans="1:3" x14ac:dyDescent="0.2">
      <c r="A58605" t="s">
        <v>9775</v>
      </c>
      <c r="B58605" s="1">
        <v>45141</v>
      </c>
      <c r="C58605">
        <v>70</v>
      </c>
    </row>
    <row r="58606" spans="1:3" x14ac:dyDescent="0.2">
      <c r="A58606" t="s">
        <v>143</v>
      </c>
      <c r="B58606" s="1">
        <v>45141</v>
      </c>
      <c r="C58606">
        <v>693.89</v>
      </c>
    </row>
    <row r="58607" spans="1:3" x14ac:dyDescent="0.2">
      <c r="A58607" t="s">
        <v>44</v>
      </c>
      <c r="B58607" s="1">
        <v>45141</v>
      </c>
      <c r="C58607">
        <v>7139.78</v>
      </c>
    </row>
    <row r="58608" spans="1:3" x14ac:dyDescent="0.2">
      <c r="A58608" t="s">
        <v>8452</v>
      </c>
      <c r="B58608" s="1">
        <v>45141</v>
      </c>
      <c r="C58608">
        <v>56.95</v>
      </c>
    </row>
    <row r="58609" spans="1:3" x14ac:dyDescent="0.2">
      <c r="A58609" t="s">
        <v>482</v>
      </c>
      <c r="B58609" s="1">
        <v>45141</v>
      </c>
      <c r="C58609">
        <v>860.2</v>
      </c>
    </row>
    <row r="58610" spans="1:3" x14ac:dyDescent="0.2">
      <c r="A58610" t="s">
        <v>9955</v>
      </c>
      <c r="B58610" s="1">
        <v>45141</v>
      </c>
      <c r="C58610">
        <v>64.95</v>
      </c>
    </row>
    <row r="58611" spans="1:3" x14ac:dyDescent="0.2">
      <c r="A58611" t="s">
        <v>349</v>
      </c>
      <c r="B58611" s="1">
        <v>45141</v>
      </c>
      <c r="C58611">
        <v>960.63</v>
      </c>
    </row>
    <row r="58612" spans="1:3" x14ac:dyDescent="0.2">
      <c r="A58612" t="s">
        <v>5558</v>
      </c>
      <c r="B58612" s="1">
        <v>45141</v>
      </c>
      <c r="C58612">
        <v>14.95</v>
      </c>
    </row>
    <row r="58613" spans="1:3" x14ac:dyDescent="0.2">
      <c r="A58613" t="s">
        <v>612</v>
      </c>
      <c r="B58613" s="1">
        <v>45141</v>
      </c>
      <c r="C58613">
        <v>172.01</v>
      </c>
    </row>
    <row r="58614" spans="1:3" x14ac:dyDescent="0.2">
      <c r="A58614" t="s">
        <v>942</v>
      </c>
      <c r="B58614" s="1">
        <v>45141</v>
      </c>
      <c r="C58614">
        <v>218.79</v>
      </c>
    </row>
    <row r="58615" spans="1:3" x14ac:dyDescent="0.2">
      <c r="A58615" t="s">
        <v>11391</v>
      </c>
      <c r="B58615" s="1">
        <v>45141</v>
      </c>
      <c r="C58615">
        <v>1007.73</v>
      </c>
    </row>
    <row r="58616" spans="1:3" x14ac:dyDescent="0.2">
      <c r="A58616" t="s">
        <v>46</v>
      </c>
      <c r="B58616" s="1">
        <v>45141</v>
      </c>
      <c r="C58616">
        <v>492.15</v>
      </c>
    </row>
    <row r="58617" spans="1:3" x14ac:dyDescent="0.2">
      <c r="A58617" t="s">
        <v>11392</v>
      </c>
      <c r="B58617" s="1">
        <v>45141</v>
      </c>
      <c r="C58617">
        <v>139.94999999999999</v>
      </c>
    </row>
    <row r="58618" spans="1:3" x14ac:dyDescent="0.2">
      <c r="A58618" t="s">
        <v>11393</v>
      </c>
      <c r="B58618" s="1">
        <v>45141</v>
      </c>
      <c r="C58618">
        <v>266.60000000000002</v>
      </c>
    </row>
    <row r="58619" spans="1:3" x14ac:dyDescent="0.2">
      <c r="A58619" t="s">
        <v>2973</v>
      </c>
      <c r="B58619" s="1">
        <v>45141</v>
      </c>
      <c r="C58619">
        <v>161.4</v>
      </c>
    </row>
    <row r="58620" spans="1:3" x14ac:dyDescent="0.2">
      <c r="A58620" t="s">
        <v>5047</v>
      </c>
      <c r="B58620" s="1">
        <v>45141</v>
      </c>
      <c r="C58620">
        <v>213.15</v>
      </c>
    </row>
    <row r="58621" spans="1:3" x14ac:dyDescent="0.2">
      <c r="A58621" t="s">
        <v>10270</v>
      </c>
      <c r="B58621" s="1">
        <v>45141</v>
      </c>
      <c r="C58621">
        <v>483.1</v>
      </c>
    </row>
    <row r="58622" spans="1:3" x14ac:dyDescent="0.2">
      <c r="A58622" t="s">
        <v>7399</v>
      </c>
      <c r="B58622" s="1">
        <v>45141</v>
      </c>
      <c r="C58622">
        <v>130.6</v>
      </c>
    </row>
    <row r="58623" spans="1:3" x14ac:dyDescent="0.2">
      <c r="A58623" t="s">
        <v>11394</v>
      </c>
      <c r="B58623" s="1">
        <v>45141</v>
      </c>
      <c r="C58623">
        <v>63.9</v>
      </c>
    </row>
    <row r="58624" spans="1:3" x14ac:dyDescent="0.2">
      <c r="A58624" t="s">
        <v>11395</v>
      </c>
      <c r="B58624" s="1">
        <v>45141</v>
      </c>
      <c r="C58624">
        <v>179.8</v>
      </c>
    </row>
    <row r="58625" spans="1:3" x14ac:dyDescent="0.2">
      <c r="A58625" t="s">
        <v>79</v>
      </c>
      <c r="B58625" s="1">
        <v>45141</v>
      </c>
      <c r="C58625">
        <v>32.08</v>
      </c>
    </row>
    <row r="58626" spans="1:3" x14ac:dyDescent="0.2">
      <c r="A58626" t="s">
        <v>11396</v>
      </c>
      <c r="B58626" s="1">
        <v>45141</v>
      </c>
      <c r="C58626">
        <v>136.55000000000001</v>
      </c>
    </row>
    <row r="58627" spans="1:3" x14ac:dyDescent="0.2">
      <c r="A58627" t="s">
        <v>3</v>
      </c>
      <c r="B58627" s="1">
        <v>45141</v>
      </c>
      <c r="C58627">
        <v>62</v>
      </c>
    </row>
    <row r="58628" spans="1:3" x14ac:dyDescent="0.2">
      <c r="A58628" t="s">
        <v>4362</v>
      </c>
      <c r="B58628" s="1">
        <v>45141</v>
      </c>
      <c r="C58628">
        <v>437.8</v>
      </c>
    </row>
    <row r="58629" spans="1:3" x14ac:dyDescent="0.2">
      <c r="A58629" t="s">
        <v>324</v>
      </c>
      <c r="B58629" s="1">
        <v>45141</v>
      </c>
      <c r="C58629">
        <v>348.55</v>
      </c>
    </row>
    <row r="58630" spans="1:3" x14ac:dyDescent="0.2">
      <c r="A58630" t="s">
        <v>348</v>
      </c>
      <c r="B58630" s="1">
        <v>45141</v>
      </c>
      <c r="C58630">
        <v>2984.87</v>
      </c>
    </row>
    <row r="58631" spans="1:3" x14ac:dyDescent="0.2">
      <c r="A58631" t="s">
        <v>11397</v>
      </c>
      <c r="B58631" s="1">
        <v>45141</v>
      </c>
      <c r="C58631">
        <v>15.2</v>
      </c>
    </row>
    <row r="58632" spans="1:3" x14ac:dyDescent="0.2">
      <c r="A58632" t="s">
        <v>11346</v>
      </c>
      <c r="B58632" s="1">
        <v>45141</v>
      </c>
      <c r="C58632">
        <v>16.399999999999999</v>
      </c>
    </row>
    <row r="58633" spans="1:3" x14ac:dyDescent="0.2">
      <c r="A58633" t="s">
        <v>1746</v>
      </c>
      <c r="B58633" s="1">
        <v>45141</v>
      </c>
      <c r="C58633">
        <v>784.61</v>
      </c>
    </row>
    <row r="58634" spans="1:3" x14ac:dyDescent="0.2">
      <c r="A58634" t="s">
        <v>46</v>
      </c>
      <c r="B58634" s="1">
        <v>45141</v>
      </c>
      <c r="C58634">
        <v>98.94</v>
      </c>
    </row>
    <row r="58635" spans="1:3" x14ac:dyDescent="0.2">
      <c r="A58635" t="s">
        <v>12</v>
      </c>
      <c r="B58635" s="1">
        <v>45141</v>
      </c>
      <c r="C58635">
        <v>331.4</v>
      </c>
    </row>
    <row r="58636" spans="1:3" x14ac:dyDescent="0.2">
      <c r="A58636" t="s">
        <v>11</v>
      </c>
      <c r="B58636" s="1">
        <v>45141</v>
      </c>
      <c r="C58636">
        <v>717.8</v>
      </c>
    </row>
    <row r="58637" spans="1:3" x14ac:dyDescent="0.2">
      <c r="A58637" t="s">
        <v>11</v>
      </c>
      <c r="B58637" s="1">
        <v>45141</v>
      </c>
      <c r="C58637">
        <v>168.3</v>
      </c>
    </row>
    <row r="58638" spans="1:3" x14ac:dyDescent="0.2">
      <c r="A58638" t="s">
        <v>11398</v>
      </c>
      <c r="B58638" s="1">
        <v>45141</v>
      </c>
      <c r="C58638">
        <v>60.65</v>
      </c>
    </row>
    <row r="58639" spans="1:3" x14ac:dyDescent="0.2">
      <c r="A58639" t="s">
        <v>10461</v>
      </c>
      <c r="B58639" s="1">
        <v>45141</v>
      </c>
      <c r="C58639">
        <v>60.65</v>
      </c>
    </row>
    <row r="58640" spans="1:3" x14ac:dyDescent="0.2">
      <c r="A58640" t="s">
        <v>11399</v>
      </c>
      <c r="B58640" s="1">
        <v>45141</v>
      </c>
      <c r="C58640">
        <v>113.95</v>
      </c>
    </row>
    <row r="58641" spans="1:3" x14ac:dyDescent="0.2">
      <c r="A58641" t="s">
        <v>10257</v>
      </c>
      <c r="B58641" s="1">
        <v>45141</v>
      </c>
      <c r="C58641">
        <v>65.95</v>
      </c>
    </row>
    <row r="58642" spans="1:3" x14ac:dyDescent="0.2">
      <c r="A58642" t="s">
        <v>10468</v>
      </c>
      <c r="B58642" s="1">
        <v>45141</v>
      </c>
      <c r="C58642">
        <v>54.95</v>
      </c>
    </row>
    <row r="58643" spans="1:3" x14ac:dyDescent="0.2">
      <c r="A58643" t="s">
        <v>11400</v>
      </c>
      <c r="B58643" s="1">
        <v>45141</v>
      </c>
      <c r="C58643">
        <v>301.49</v>
      </c>
    </row>
    <row r="58644" spans="1:3" x14ac:dyDescent="0.2">
      <c r="A58644" t="s">
        <v>11382</v>
      </c>
      <c r="B58644" s="1">
        <v>45142</v>
      </c>
      <c r="C58644">
        <v>63.9</v>
      </c>
    </row>
    <row r="58645" spans="1:3" x14ac:dyDescent="0.2">
      <c r="A58645" t="s">
        <v>11383</v>
      </c>
      <c r="B58645" s="1">
        <v>45142</v>
      </c>
      <c r="C58645">
        <v>28.9</v>
      </c>
    </row>
    <row r="58646" spans="1:3" x14ac:dyDescent="0.2">
      <c r="A58646" t="s">
        <v>4899</v>
      </c>
      <c r="B58646" s="1">
        <v>45142</v>
      </c>
      <c r="C58646">
        <v>76.900000000000006</v>
      </c>
    </row>
    <row r="58647" spans="1:3" x14ac:dyDescent="0.2">
      <c r="A58647" t="s">
        <v>583</v>
      </c>
      <c r="B58647" s="1">
        <v>45142</v>
      </c>
      <c r="C58647">
        <v>339.46</v>
      </c>
    </row>
    <row r="58648" spans="1:3" x14ac:dyDescent="0.2">
      <c r="A58648" t="s">
        <v>11384</v>
      </c>
      <c r="B58648" s="1">
        <v>45142</v>
      </c>
      <c r="C58648">
        <v>53.9</v>
      </c>
    </row>
    <row r="58649" spans="1:3" x14ac:dyDescent="0.2">
      <c r="A58649" t="s">
        <v>11385</v>
      </c>
      <c r="B58649" s="1">
        <v>45142</v>
      </c>
      <c r="C58649">
        <v>26.45</v>
      </c>
    </row>
    <row r="58650" spans="1:3" x14ac:dyDescent="0.2">
      <c r="A58650" t="s">
        <v>6139</v>
      </c>
      <c r="B58650" s="1">
        <v>45142</v>
      </c>
      <c r="C58650">
        <v>484.49</v>
      </c>
    </row>
    <row r="58651" spans="1:3" x14ac:dyDescent="0.2">
      <c r="A58651" t="s">
        <v>46</v>
      </c>
      <c r="B58651" s="1">
        <v>45142</v>
      </c>
      <c r="C58651">
        <v>86.97</v>
      </c>
    </row>
    <row r="58652" spans="1:3" x14ac:dyDescent="0.2">
      <c r="A58652" t="s">
        <v>46</v>
      </c>
      <c r="B58652" s="1">
        <v>45142</v>
      </c>
      <c r="C58652">
        <v>78.959999999999994</v>
      </c>
    </row>
    <row r="58653" spans="1:3" x14ac:dyDescent="0.2">
      <c r="A58653" t="s">
        <v>11386</v>
      </c>
      <c r="B58653" s="1">
        <v>45142</v>
      </c>
      <c r="C58653">
        <v>43.9</v>
      </c>
    </row>
    <row r="58654" spans="1:3" x14ac:dyDescent="0.2">
      <c r="A58654" t="s">
        <v>9329</v>
      </c>
      <c r="B58654" s="1">
        <v>45142</v>
      </c>
      <c r="C58654">
        <v>15.45</v>
      </c>
    </row>
    <row r="58655" spans="1:3" x14ac:dyDescent="0.2">
      <c r="A58655" t="s">
        <v>11387</v>
      </c>
      <c r="B58655" s="1">
        <v>45142</v>
      </c>
      <c r="C58655">
        <v>68.849999999999994</v>
      </c>
    </row>
    <row r="58656" spans="1:3" x14ac:dyDescent="0.2">
      <c r="A58656" t="s">
        <v>79</v>
      </c>
      <c r="B58656" s="1">
        <v>45142</v>
      </c>
      <c r="C58656">
        <v>32.08</v>
      </c>
    </row>
    <row r="58657" spans="1:3" x14ac:dyDescent="0.2">
      <c r="A58657" t="s">
        <v>79</v>
      </c>
      <c r="B58657" s="1">
        <v>45142</v>
      </c>
      <c r="C58657">
        <v>32.08</v>
      </c>
    </row>
    <row r="58658" spans="1:3" x14ac:dyDescent="0.2">
      <c r="A58658" t="s">
        <v>3954</v>
      </c>
      <c r="B58658" s="1">
        <v>45142</v>
      </c>
      <c r="C58658">
        <v>218.42</v>
      </c>
    </row>
    <row r="58659" spans="1:3" x14ac:dyDescent="0.2">
      <c r="A58659" t="s">
        <v>418</v>
      </c>
      <c r="B58659" s="1">
        <v>45142</v>
      </c>
      <c r="C58659">
        <v>369.19</v>
      </c>
    </row>
    <row r="58660" spans="1:3" x14ac:dyDescent="0.2">
      <c r="A58660" t="s">
        <v>3</v>
      </c>
      <c r="B58660" s="1">
        <v>45142</v>
      </c>
      <c r="C58660">
        <v>71.7</v>
      </c>
    </row>
    <row r="58661" spans="1:3" x14ac:dyDescent="0.2">
      <c r="A58661" t="s">
        <v>185</v>
      </c>
      <c r="B58661" s="1">
        <v>45142</v>
      </c>
      <c r="C58661">
        <v>1090.1099999999999</v>
      </c>
    </row>
    <row r="58662" spans="1:3" x14ac:dyDescent="0.2">
      <c r="A58662" t="s">
        <v>11388</v>
      </c>
      <c r="B58662" s="1">
        <v>45142</v>
      </c>
      <c r="C58662">
        <v>168.85</v>
      </c>
    </row>
    <row r="58663" spans="1:3" x14ac:dyDescent="0.2">
      <c r="A58663" t="s">
        <v>232</v>
      </c>
      <c r="B58663" s="1">
        <v>45142</v>
      </c>
      <c r="C58663">
        <v>1280.73</v>
      </c>
    </row>
    <row r="58664" spans="1:3" x14ac:dyDescent="0.2">
      <c r="A58664" t="s">
        <v>2603</v>
      </c>
      <c r="B58664" s="1">
        <v>45142</v>
      </c>
      <c r="C58664">
        <v>141.36000000000001</v>
      </c>
    </row>
    <row r="58665" spans="1:3" x14ac:dyDescent="0.2">
      <c r="A58665" t="s">
        <v>383</v>
      </c>
      <c r="B58665" s="1">
        <v>45142</v>
      </c>
      <c r="C58665">
        <v>53.5</v>
      </c>
    </row>
    <row r="58666" spans="1:3" x14ac:dyDescent="0.2">
      <c r="A58666" t="s">
        <v>184</v>
      </c>
      <c r="B58666" s="1">
        <v>45142</v>
      </c>
      <c r="C58666">
        <v>27.98</v>
      </c>
    </row>
    <row r="58667" spans="1:3" x14ac:dyDescent="0.2">
      <c r="A58667" t="s">
        <v>184</v>
      </c>
      <c r="B58667" s="1">
        <v>45142</v>
      </c>
      <c r="C58667">
        <v>52.48</v>
      </c>
    </row>
    <row r="58668" spans="1:3" x14ac:dyDescent="0.2">
      <c r="A58668" t="s">
        <v>2224</v>
      </c>
      <c r="B58668" s="1">
        <v>45142</v>
      </c>
      <c r="C58668">
        <v>108.9</v>
      </c>
    </row>
    <row r="58669" spans="1:3" x14ac:dyDescent="0.2">
      <c r="A58669" t="s">
        <v>158</v>
      </c>
      <c r="B58669" s="1">
        <v>45142</v>
      </c>
      <c r="C58669">
        <v>189.95</v>
      </c>
    </row>
    <row r="58670" spans="1:3" x14ac:dyDescent="0.2">
      <c r="A58670" t="s">
        <v>12</v>
      </c>
      <c r="B58670" s="1">
        <v>45142</v>
      </c>
      <c r="C58670">
        <v>220.77</v>
      </c>
    </row>
    <row r="58671" spans="1:3" x14ac:dyDescent="0.2">
      <c r="A58671" t="s">
        <v>11389</v>
      </c>
      <c r="B58671" s="1">
        <v>45142</v>
      </c>
      <c r="C58671">
        <v>72.599999999999994</v>
      </c>
    </row>
    <row r="58672" spans="1:3" x14ac:dyDescent="0.2">
      <c r="A58672" t="s">
        <v>11352</v>
      </c>
      <c r="B58672" s="1">
        <v>45145</v>
      </c>
      <c r="C58672">
        <v>12.9</v>
      </c>
    </row>
    <row r="58673" spans="1:3" x14ac:dyDescent="0.2">
      <c r="A58673" t="s">
        <v>11353</v>
      </c>
      <c r="B58673" s="1">
        <v>45145</v>
      </c>
      <c r="C58673">
        <v>68.900000000000006</v>
      </c>
    </row>
    <row r="58674" spans="1:3" x14ac:dyDescent="0.2">
      <c r="A58674" t="s">
        <v>8405</v>
      </c>
      <c r="B58674" s="1">
        <v>45145</v>
      </c>
      <c r="C58674">
        <v>77.849999999999994</v>
      </c>
    </row>
    <row r="58675" spans="1:3" x14ac:dyDescent="0.2">
      <c r="A58675" t="s">
        <v>11354</v>
      </c>
      <c r="B58675" s="1">
        <v>45145</v>
      </c>
      <c r="C58675">
        <v>254.85</v>
      </c>
    </row>
    <row r="58676" spans="1:3" x14ac:dyDescent="0.2">
      <c r="A58676" t="s">
        <v>8318</v>
      </c>
      <c r="B58676" s="1">
        <v>45145</v>
      </c>
      <c r="C58676">
        <v>337.5</v>
      </c>
    </row>
    <row r="58677" spans="1:3" x14ac:dyDescent="0.2">
      <c r="A58677" t="s">
        <v>11170</v>
      </c>
      <c r="B58677" s="1">
        <v>45145</v>
      </c>
      <c r="C58677">
        <v>114.4</v>
      </c>
    </row>
    <row r="58678" spans="1:3" x14ac:dyDescent="0.2">
      <c r="A58678" t="s">
        <v>2806</v>
      </c>
      <c r="B58678" s="1">
        <v>45145</v>
      </c>
      <c r="C58678">
        <v>183.7</v>
      </c>
    </row>
    <row r="58679" spans="1:3" x14ac:dyDescent="0.2">
      <c r="A58679" t="s">
        <v>5146</v>
      </c>
      <c r="B58679" s="1">
        <v>45145</v>
      </c>
      <c r="C58679">
        <v>195.68</v>
      </c>
    </row>
    <row r="58680" spans="1:3" x14ac:dyDescent="0.2">
      <c r="A58680" t="s">
        <v>83</v>
      </c>
      <c r="B58680" s="1">
        <v>45145</v>
      </c>
      <c r="C58680">
        <v>937.5</v>
      </c>
    </row>
    <row r="58681" spans="1:3" x14ac:dyDescent="0.2">
      <c r="A58681" t="s">
        <v>257</v>
      </c>
      <c r="B58681" s="1">
        <v>45145</v>
      </c>
      <c r="C58681">
        <v>593.75</v>
      </c>
    </row>
    <row r="58682" spans="1:3" x14ac:dyDescent="0.2">
      <c r="A58682" t="s">
        <v>534</v>
      </c>
      <c r="B58682" s="1">
        <v>45145</v>
      </c>
      <c r="C58682">
        <v>7778.66</v>
      </c>
    </row>
    <row r="58683" spans="1:3" x14ac:dyDescent="0.2">
      <c r="A58683" t="s">
        <v>810</v>
      </c>
      <c r="B58683" s="1">
        <v>45145</v>
      </c>
      <c r="C58683">
        <v>160</v>
      </c>
    </row>
    <row r="58684" spans="1:3" x14ac:dyDescent="0.2">
      <c r="A58684" t="s">
        <v>810</v>
      </c>
      <c r="B58684" s="1">
        <v>45145</v>
      </c>
      <c r="C58684">
        <v>160</v>
      </c>
    </row>
    <row r="58685" spans="1:3" x14ac:dyDescent="0.2">
      <c r="A58685" t="s">
        <v>810</v>
      </c>
      <c r="B58685" s="1">
        <v>45145</v>
      </c>
      <c r="C58685">
        <v>160</v>
      </c>
    </row>
    <row r="58686" spans="1:3" x14ac:dyDescent="0.2">
      <c r="A58686" t="s">
        <v>11237</v>
      </c>
      <c r="B58686" s="1">
        <v>45145</v>
      </c>
      <c r="C58686">
        <v>91.85</v>
      </c>
    </row>
    <row r="58687" spans="1:3" x14ac:dyDescent="0.2">
      <c r="A58687" t="s">
        <v>11355</v>
      </c>
      <c r="B58687" s="1">
        <v>45145</v>
      </c>
      <c r="C58687">
        <v>68.849999999999994</v>
      </c>
    </row>
    <row r="58688" spans="1:3" x14ac:dyDescent="0.2">
      <c r="A58688" t="s">
        <v>810</v>
      </c>
      <c r="B58688" s="1">
        <v>45145</v>
      </c>
      <c r="C58688">
        <v>160</v>
      </c>
    </row>
    <row r="58689" spans="1:3" x14ac:dyDescent="0.2">
      <c r="A58689" t="s">
        <v>11356</v>
      </c>
      <c r="B58689" s="1">
        <v>45145</v>
      </c>
      <c r="C58689">
        <v>264.95</v>
      </c>
    </row>
    <row r="58690" spans="1:3" x14ac:dyDescent="0.2">
      <c r="A58690" t="s">
        <v>612</v>
      </c>
      <c r="B58690" s="1">
        <v>45145</v>
      </c>
      <c r="C58690">
        <v>853.06</v>
      </c>
    </row>
    <row r="58691" spans="1:3" x14ac:dyDescent="0.2">
      <c r="A58691" t="s">
        <v>810</v>
      </c>
      <c r="B58691" s="1">
        <v>45145</v>
      </c>
      <c r="C58691">
        <v>160</v>
      </c>
    </row>
    <row r="58692" spans="1:3" x14ac:dyDescent="0.2">
      <c r="A58692" t="s">
        <v>79</v>
      </c>
      <c r="B58692" s="1">
        <v>45145</v>
      </c>
      <c r="C58692">
        <v>32.08</v>
      </c>
    </row>
    <row r="58693" spans="1:3" x14ac:dyDescent="0.2">
      <c r="A58693" t="s">
        <v>79</v>
      </c>
      <c r="B58693" s="1">
        <v>45145</v>
      </c>
      <c r="C58693">
        <v>35.950000000000003</v>
      </c>
    </row>
    <row r="58694" spans="1:3" x14ac:dyDescent="0.2">
      <c r="A58694" t="s">
        <v>79</v>
      </c>
      <c r="B58694" s="1">
        <v>45145</v>
      </c>
      <c r="C58694">
        <v>35.950000000000003</v>
      </c>
    </row>
    <row r="58695" spans="1:3" x14ac:dyDescent="0.2">
      <c r="A58695" t="s">
        <v>79</v>
      </c>
      <c r="B58695" s="1">
        <v>45145</v>
      </c>
      <c r="C58695">
        <v>35.950000000000003</v>
      </c>
    </row>
    <row r="58696" spans="1:3" x14ac:dyDescent="0.2">
      <c r="A58696" t="s">
        <v>2347</v>
      </c>
      <c r="B58696" s="1">
        <v>45145</v>
      </c>
      <c r="C58696">
        <v>166.34</v>
      </c>
    </row>
    <row r="58697" spans="1:3" x14ac:dyDescent="0.2">
      <c r="A58697" t="s">
        <v>11357</v>
      </c>
      <c r="B58697" s="1">
        <v>45145</v>
      </c>
      <c r="C58697">
        <v>21.9</v>
      </c>
    </row>
    <row r="58698" spans="1:3" x14ac:dyDescent="0.2">
      <c r="A58698" t="s">
        <v>79</v>
      </c>
      <c r="B58698" s="1">
        <v>45145</v>
      </c>
      <c r="C58698">
        <v>32.08</v>
      </c>
    </row>
    <row r="58699" spans="1:3" x14ac:dyDescent="0.2">
      <c r="A58699" t="s">
        <v>46</v>
      </c>
      <c r="B58699" s="1">
        <v>45145</v>
      </c>
      <c r="C58699">
        <v>85.65</v>
      </c>
    </row>
    <row r="58700" spans="1:3" x14ac:dyDescent="0.2">
      <c r="A58700" t="s">
        <v>64</v>
      </c>
      <c r="B58700" s="1">
        <v>45145</v>
      </c>
      <c r="C58700">
        <v>335.19</v>
      </c>
    </row>
    <row r="58701" spans="1:3" x14ac:dyDescent="0.2">
      <c r="A58701" t="s">
        <v>8067</v>
      </c>
      <c r="B58701" s="1">
        <v>45145</v>
      </c>
      <c r="C58701">
        <v>432.7</v>
      </c>
    </row>
    <row r="58702" spans="1:3" x14ac:dyDescent="0.2">
      <c r="A58702" t="s">
        <v>11358</v>
      </c>
      <c r="B58702" s="1">
        <v>45145</v>
      </c>
      <c r="C58702">
        <v>88.85</v>
      </c>
    </row>
    <row r="58703" spans="1:3" x14ac:dyDescent="0.2">
      <c r="A58703" t="s">
        <v>11359</v>
      </c>
      <c r="B58703" s="1">
        <v>45145</v>
      </c>
      <c r="C58703">
        <v>168.85</v>
      </c>
    </row>
    <row r="58704" spans="1:3" x14ac:dyDescent="0.2">
      <c r="A58704" t="s">
        <v>324</v>
      </c>
      <c r="B58704" s="1">
        <v>45145</v>
      </c>
      <c r="C58704">
        <v>537.03</v>
      </c>
    </row>
    <row r="58705" spans="1:3" x14ac:dyDescent="0.2">
      <c r="A58705" t="s">
        <v>11360</v>
      </c>
      <c r="B58705" s="1">
        <v>45145</v>
      </c>
      <c r="C58705">
        <v>81.849999999999994</v>
      </c>
    </row>
    <row r="58706" spans="1:3" x14ac:dyDescent="0.2">
      <c r="A58706" t="s">
        <v>11361</v>
      </c>
      <c r="B58706" s="1">
        <v>45145</v>
      </c>
      <c r="C58706">
        <v>81.95</v>
      </c>
    </row>
    <row r="58707" spans="1:3" x14ac:dyDescent="0.2">
      <c r="A58707" t="s">
        <v>11362</v>
      </c>
      <c r="B58707" s="1">
        <v>45145</v>
      </c>
      <c r="C58707">
        <v>72.400000000000006</v>
      </c>
    </row>
    <row r="58708" spans="1:3" x14ac:dyDescent="0.2">
      <c r="A58708" t="s">
        <v>11363</v>
      </c>
      <c r="B58708" s="1">
        <v>45145</v>
      </c>
      <c r="C58708">
        <v>63.9</v>
      </c>
    </row>
    <row r="58709" spans="1:3" x14ac:dyDescent="0.2">
      <c r="A58709" t="s">
        <v>11364</v>
      </c>
      <c r="B58709" s="1">
        <v>45145</v>
      </c>
      <c r="C58709">
        <v>103.85</v>
      </c>
    </row>
    <row r="58710" spans="1:3" x14ac:dyDescent="0.2">
      <c r="A58710" t="s">
        <v>11365</v>
      </c>
      <c r="B58710" s="1">
        <v>45145</v>
      </c>
      <c r="C58710">
        <v>53.9</v>
      </c>
    </row>
    <row r="58711" spans="1:3" x14ac:dyDescent="0.2">
      <c r="A58711" t="s">
        <v>11366</v>
      </c>
      <c r="B58711" s="1">
        <v>45145</v>
      </c>
      <c r="C58711">
        <v>53.9</v>
      </c>
    </row>
    <row r="58712" spans="1:3" x14ac:dyDescent="0.2">
      <c r="A58712" t="s">
        <v>3914</v>
      </c>
      <c r="B58712" s="1">
        <v>45145</v>
      </c>
      <c r="C58712">
        <v>34.92</v>
      </c>
    </row>
    <row r="58713" spans="1:3" x14ac:dyDescent="0.2">
      <c r="A58713" t="s">
        <v>11367</v>
      </c>
      <c r="B58713" s="1">
        <v>45145</v>
      </c>
      <c r="C58713">
        <v>40.450000000000003</v>
      </c>
    </row>
    <row r="58714" spans="1:3" x14ac:dyDescent="0.2">
      <c r="A58714" t="s">
        <v>9506</v>
      </c>
      <c r="B58714" s="1">
        <v>45145</v>
      </c>
      <c r="C58714">
        <v>314.44</v>
      </c>
    </row>
    <row r="58715" spans="1:3" x14ac:dyDescent="0.2">
      <c r="A58715" t="s">
        <v>7308</v>
      </c>
      <c r="B58715" s="1">
        <v>45145</v>
      </c>
      <c r="C58715">
        <v>24.85</v>
      </c>
    </row>
    <row r="58716" spans="1:3" x14ac:dyDescent="0.2">
      <c r="A58716" t="s">
        <v>11368</v>
      </c>
      <c r="B58716" s="1">
        <v>45145</v>
      </c>
      <c r="C58716">
        <v>95.8</v>
      </c>
    </row>
    <row r="58717" spans="1:3" x14ac:dyDescent="0.2">
      <c r="A58717" t="s">
        <v>11369</v>
      </c>
      <c r="B58717" s="1">
        <v>45145</v>
      </c>
      <c r="C58717">
        <v>31.45</v>
      </c>
    </row>
    <row r="58718" spans="1:3" x14ac:dyDescent="0.2">
      <c r="A58718" t="s">
        <v>11370</v>
      </c>
      <c r="B58718" s="1">
        <v>45145</v>
      </c>
      <c r="C58718">
        <v>39.9</v>
      </c>
    </row>
    <row r="58719" spans="1:3" x14ac:dyDescent="0.2">
      <c r="A58719" t="s">
        <v>11371</v>
      </c>
      <c r="B58719" s="1">
        <v>45145</v>
      </c>
      <c r="C58719">
        <v>277.89</v>
      </c>
    </row>
    <row r="58720" spans="1:3" x14ac:dyDescent="0.2">
      <c r="A58720" t="s">
        <v>3845</v>
      </c>
      <c r="B58720" s="1">
        <v>45145</v>
      </c>
      <c r="C58720">
        <v>45.9</v>
      </c>
    </row>
    <row r="58721" spans="1:3" x14ac:dyDescent="0.2">
      <c r="A58721" t="s">
        <v>11372</v>
      </c>
      <c r="B58721" s="1">
        <v>45145</v>
      </c>
      <c r="C58721">
        <v>45.9</v>
      </c>
    </row>
    <row r="58722" spans="1:3" x14ac:dyDescent="0.2">
      <c r="A58722" t="s">
        <v>11293</v>
      </c>
      <c r="B58722" s="1">
        <v>45145</v>
      </c>
      <c r="C58722">
        <v>20.45</v>
      </c>
    </row>
    <row r="58723" spans="1:3" x14ac:dyDescent="0.2">
      <c r="A58723" t="s">
        <v>11373</v>
      </c>
      <c r="B58723" s="1">
        <v>45145</v>
      </c>
      <c r="C58723">
        <v>67.45</v>
      </c>
    </row>
    <row r="58724" spans="1:3" x14ac:dyDescent="0.2">
      <c r="A58724" t="s">
        <v>11374</v>
      </c>
      <c r="B58724" s="1">
        <v>45145</v>
      </c>
      <c r="C58724">
        <v>98.4</v>
      </c>
    </row>
    <row r="58725" spans="1:3" x14ac:dyDescent="0.2">
      <c r="A58725" t="s">
        <v>11375</v>
      </c>
      <c r="B58725" s="1">
        <v>45145</v>
      </c>
      <c r="C58725">
        <v>10.95</v>
      </c>
    </row>
    <row r="58726" spans="1:3" x14ac:dyDescent="0.2">
      <c r="A58726" t="s">
        <v>8573</v>
      </c>
      <c r="B58726" s="1">
        <v>45145</v>
      </c>
      <c r="C58726">
        <v>131.30000000000001</v>
      </c>
    </row>
    <row r="58727" spans="1:3" x14ac:dyDescent="0.2">
      <c r="A58727" t="s">
        <v>7121</v>
      </c>
      <c r="B58727" s="1">
        <v>45145</v>
      </c>
      <c r="C58727">
        <v>540.04</v>
      </c>
    </row>
    <row r="58728" spans="1:3" x14ac:dyDescent="0.2">
      <c r="A58728" t="s">
        <v>536</v>
      </c>
      <c r="B58728" s="1">
        <v>45145</v>
      </c>
      <c r="C58728">
        <v>46.25</v>
      </c>
    </row>
    <row r="58729" spans="1:3" x14ac:dyDescent="0.2">
      <c r="A58729" t="s">
        <v>1630</v>
      </c>
      <c r="B58729" s="1">
        <v>45145</v>
      </c>
      <c r="C58729">
        <v>273.75</v>
      </c>
    </row>
    <row r="58730" spans="1:3" x14ac:dyDescent="0.2">
      <c r="A58730" t="s">
        <v>286</v>
      </c>
      <c r="B58730" s="1">
        <v>45145</v>
      </c>
      <c r="C58730">
        <v>543.96</v>
      </c>
    </row>
    <row r="58731" spans="1:3" x14ac:dyDescent="0.2">
      <c r="A58731" t="s">
        <v>597</v>
      </c>
      <c r="B58731" s="1">
        <v>45145</v>
      </c>
      <c r="C58731">
        <v>52.5</v>
      </c>
    </row>
    <row r="58732" spans="1:3" x14ac:dyDescent="0.2">
      <c r="A58732" t="s">
        <v>119</v>
      </c>
      <c r="B58732" s="1">
        <v>45145</v>
      </c>
      <c r="C58732">
        <v>137.66999999999999</v>
      </c>
    </row>
    <row r="58733" spans="1:3" x14ac:dyDescent="0.2">
      <c r="A58733" t="s">
        <v>11376</v>
      </c>
      <c r="B58733" s="1">
        <v>45145</v>
      </c>
      <c r="C58733">
        <v>33.700000000000003</v>
      </c>
    </row>
    <row r="58734" spans="1:3" x14ac:dyDescent="0.2">
      <c r="A58734" t="s">
        <v>9065</v>
      </c>
      <c r="B58734" s="1">
        <v>45145</v>
      </c>
      <c r="C58734">
        <v>30.45</v>
      </c>
    </row>
    <row r="58735" spans="1:3" x14ac:dyDescent="0.2">
      <c r="A58735" t="s">
        <v>44</v>
      </c>
      <c r="B58735" s="1">
        <v>45145</v>
      </c>
      <c r="C58735">
        <v>44.96</v>
      </c>
    </row>
    <row r="58736" spans="1:3" x14ac:dyDescent="0.2">
      <c r="A58736" t="s">
        <v>11143</v>
      </c>
      <c r="B58736" s="1">
        <v>45145</v>
      </c>
      <c r="C58736">
        <v>158.19999999999999</v>
      </c>
    </row>
    <row r="58737" spans="1:3" x14ac:dyDescent="0.2">
      <c r="A58737" t="s">
        <v>707</v>
      </c>
      <c r="B58737" s="1">
        <v>45145</v>
      </c>
      <c r="C58737">
        <v>53.03</v>
      </c>
    </row>
    <row r="58738" spans="1:3" x14ac:dyDescent="0.2">
      <c r="A58738" t="s">
        <v>184</v>
      </c>
      <c r="B58738" s="1">
        <v>45145</v>
      </c>
      <c r="C58738">
        <v>27.25</v>
      </c>
    </row>
    <row r="58739" spans="1:3" x14ac:dyDescent="0.2">
      <c r="A58739" t="s">
        <v>184</v>
      </c>
      <c r="B58739" s="1">
        <v>45145</v>
      </c>
      <c r="C58739">
        <v>46.25</v>
      </c>
    </row>
    <row r="58740" spans="1:3" x14ac:dyDescent="0.2">
      <c r="A58740" t="s">
        <v>184</v>
      </c>
      <c r="B58740" s="1">
        <v>45145</v>
      </c>
      <c r="C58740">
        <v>28.98</v>
      </c>
    </row>
    <row r="58741" spans="1:3" x14ac:dyDescent="0.2">
      <c r="A58741" t="s">
        <v>44</v>
      </c>
      <c r="B58741" s="1">
        <v>45145</v>
      </c>
      <c r="C58741">
        <v>1442.04</v>
      </c>
    </row>
    <row r="58742" spans="1:3" x14ac:dyDescent="0.2">
      <c r="A58742" t="s">
        <v>946</v>
      </c>
      <c r="B58742" s="1">
        <v>45145</v>
      </c>
      <c r="C58742">
        <v>251</v>
      </c>
    </row>
    <row r="58743" spans="1:3" x14ac:dyDescent="0.2">
      <c r="A58743" t="s">
        <v>12</v>
      </c>
      <c r="B58743" s="1">
        <v>45145</v>
      </c>
      <c r="C58743">
        <v>266.60000000000002</v>
      </c>
    </row>
    <row r="58744" spans="1:3" x14ac:dyDescent="0.2">
      <c r="A58744" t="s">
        <v>11377</v>
      </c>
      <c r="B58744" s="1">
        <v>45145</v>
      </c>
      <c r="C58744">
        <v>63.95</v>
      </c>
    </row>
    <row r="58745" spans="1:3" x14ac:dyDescent="0.2">
      <c r="A58745" t="s">
        <v>11378</v>
      </c>
      <c r="B58745" s="1">
        <v>45145</v>
      </c>
      <c r="C58745">
        <v>53.4</v>
      </c>
    </row>
    <row r="58746" spans="1:3" x14ac:dyDescent="0.2">
      <c r="A58746" t="s">
        <v>11379</v>
      </c>
      <c r="B58746" s="1">
        <v>45145</v>
      </c>
      <c r="C58746">
        <v>21.4</v>
      </c>
    </row>
    <row r="58747" spans="1:3" x14ac:dyDescent="0.2">
      <c r="A58747" t="s">
        <v>11380</v>
      </c>
      <c r="B58747" s="1">
        <v>45145</v>
      </c>
      <c r="C58747">
        <v>40.950000000000003</v>
      </c>
    </row>
    <row r="58748" spans="1:3" x14ac:dyDescent="0.2">
      <c r="A58748" t="s">
        <v>11381</v>
      </c>
      <c r="B58748" s="1">
        <v>45145</v>
      </c>
      <c r="C58748">
        <v>37.549999999999997</v>
      </c>
    </row>
    <row r="58749" spans="1:3" x14ac:dyDescent="0.2">
      <c r="A58749" t="s">
        <v>12</v>
      </c>
      <c r="B58749" s="1">
        <v>45145</v>
      </c>
      <c r="C58749">
        <v>247.09</v>
      </c>
    </row>
    <row r="58750" spans="1:3" x14ac:dyDescent="0.2">
      <c r="A58750" t="s">
        <v>396</v>
      </c>
      <c r="B58750" s="1">
        <v>45145</v>
      </c>
      <c r="C58750">
        <v>34.200000000000003</v>
      </c>
    </row>
    <row r="58751" spans="1:3" x14ac:dyDescent="0.2">
      <c r="A58751" t="s">
        <v>12</v>
      </c>
      <c r="B58751" s="1">
        <v>45145</v>
      </c>
      <c r="C58751">
        <v>362.34</v>
      </c>
    </row>
    <row r="58752" spans="1:3" x14ac:dyDescent="0.2">
      <c r="A58752" t="s">
        <v>122</v>
      </c>
      <c r="B58752" s="1">
        <v>45145</v>
      </c>
      <c r="C58752">
        <v>680.87</v>
      </c>
    </row>
    <row r="58753" spans="1:3" x14ac:dyDescent="0.2">
      <c r="A58753" t="s">
        <v>11344</v>
      </c>
      <c r="B58753" s="1">
        <v>45146</v>
      </c>
      <c r="C58753">
        <v>8.4499999999999993</v>
      </c>
    </row>
    <row r="58754" spans="1:3" x14ac:dyDescent="0.2">
      <c r="A58754" t="s">
        <v>11344</v>
      </c>
      <c r="B58754" s="1">
        <v>45146</v>
      </c>
      <c r="C58754">
        <v>118.35</v>
      </c>
    </row>
    <row r="58755" spans="1:3" x14ac:dyDescent="0.2">
      <c r="A58755" t="s">
        <v>11345</v>
      </c>
      <c r="B58755" s="1">
        <v>45146</v>
      </c>
      <c r="C58755">
        <v>38.4</v>
      </c>
    </row>
    <row r="58756" spans="1:3" x14ac:dyDescent="0.2">
      <c r="A58756" t="s">
        <v>11346</v>
      </c>
      <c r="B58756" s="1">
        <v>45146</v>
      </c>
      <c r="C58756">
        <v>19.399999999999999</v>
      </c>
    </row>
    <row r="58757" spans="1:3" x14ac:dyDescent="0.2">
      <c r="A58757" t="s">
        <v>11149</v>
      </c>
      <c r="B58757" s="1">
        <v>45146</v>
      </c>
      <c r="C58757">
        <v>18.45</v>
      </c>
    </row>
    <row r="58758" spans="1:3" x14ac:dyDescent="0.2">
      <c r="A58758" t="s">
        <v>11347</v>
      </c>
      <c r="B58758" s="1">
        <v>45146</v>
      </c>
      <c r="C58758">
        <v>43.4</v>
      </c>
    </row>
    <row r="58759" spans="1:3" x14ac:dyDescent="0.2">
      <c r="A58759" t="s">
        <v>11348</v>
      </c>
      <c r="B58759" s="1">
        <v>45146</v>
      </c>
      <c r="C58759">
        <v>43.4</v>
      </c>
    </row>
    <row r="58760" spans="1:3" x14ac:dyDescent="0.2">
      <c r="A58760" t="s">
        <v>199</v>
      </c>
      <c r="B58760" s="1">
        <v>45146</v>
      </c>
      <c r="C58760">
        <v>223.65</v>
      </c>
    </row>
    <row r="58761" spans="1:3" x14ac:dyDescent="0.2">
      <c r="A58761" t="s">
        <v>9330</v>
      </c>
      <c r="B58761" s="1">
        <v>45146</v>
      </c>
      <c r="C58761">
        <v>1007.98</v>
      </c>
    </row>
    <row r="58762" spans="1:3" x14ac:dyDescent="0.2">
      <c r="A58762" t="s">
        <v>40</v>
      </c>
      <c r="B58762" s="1">
        <v>45146</v>
      </c>
      <c r="C58762">
        <v>43.17</v>
      </c>
    </row>
    <row r="58763" spans="1:3" x14ac:dyDescent="0.2">
      <c r="A58763" t="s">
        <v>40</v>
      </c>
      <c r="B58763" s="1">
        <v>45146</v>
      </c>
      <c r="C58763">
        <v>39.9</v>
      </c>
    </row>
    <row r="58764" spans="1:3" x14ac:dyDescent="0.2">
      <c r="A58764" t="s">
        <v>11349</v>
      </c>
      <c r="B58764" s="1">
        <v>45146</v>
      </c>
      <c r="C58764">
        <v>71.45</v>
      </c>
    </row>
    <row r="58765" spans="1:3" x14ac:dyDescent="0.2">
      <c r="A58765" t="s">
        <v>11273</v>
      </c>
      <c r="B58765" s="1">
        <v>45146</v>
      </c>
      <c r="C58765">
        <v>335.75</v>
      </c>
    </row>
    <row r="58766" spans="1:3" x14ac:dyDescent="0.2">
      <c r="A58766" t="s">
        <v>8455</v>
      </c>
      <c r="B58766" s="1">
        <v>45146</v>
      </c>
      <c r="C58766">
        <v>36.42</v>
      </c>
    </row>
    <row r="58767" spans="1:3" x14ac:dyDescent="0.2">
      <c r="A58767" t="s">
        <v>79</v>
      </c>
      <c r="B58767" s="1">
        <v>45146</v>
      </c>
      <c r="C58767">
        <v>32.08</v>
      </c>
    </row>
    <row r="58768" spans="1:3" x14ac:dyDescent="0.2">
      <c r="A58768" t="s">
        <v>79</v>
      </c>
      <c r="B58768" s="1">
        <v>45146</v>
      </c>
      <c r="C58768">
        <v>15.95</v>
      </c>
    </row>
    <row r="58769" spans="1:3" x14ac:dyDescent="0.2">
      <c r="A58769" t="s">
        <v>46</v>
      </c>
      <c r="B58769" s="1">
        <v>45146</v>
      </c>
      <c r="C58769">
        <v>110.61</v>
      </c>
    </row>
    <row r="58770" spans="1:3" x14ac:dyDescent="0.2">
      <c r="A58770" t="s">
        <v>46</v>
      </c>
      <c r="B58770" s="1">
        <v>45146</v>
      </c>
      <c r="C58770">
        <v>129</v>
      </c>
    </row>
    <row r="58771" spans="1:3" x14ac:dyDescent="0.2">
      <c r="A58771" t="s">
        <v>46</v>
      </c>
      <c r="B58771" s="1">
        <v>45146</v>
      </c>
      <c r="C58771">
        <v>72</v>
      </c>
    </row>
    <row r="58772" spans="1:3" x14ac:dyDescent="0.2">
      <c r="A58772" t="s">
        <v>11350</v>
      </c>
      <c r="B58772" s="1">
        <v>45146</v>
      </c>
      <c r="C58772">
        <v>128.80000000000001</v>
      </c>
    </row>
    <row r="58773" spans="1:3" x14ac:dyDescent="0.2">
      <c r="A58773" t="s">
        <v>4095</v>
      </c>
      <c r="B58773" s="1">
        <v>45146</v>
      </c>
      <c r="C58773">
        <v>299.89999999999998</v>
      </c>
    </row>
    <row r="58774" spans="1:3" x14ac:dyDescent="0.2">
      <c r="A58774" t="s">
        <v>40</v>
      </c>
      <c r="B58774" s="1">
        <v>45146</v>
      </c>
      <c r="C58774">
        <v>1322.2</v>
      </c>
    </row>
    <row r="58775" spans="1:3" x14ac:dyDescent="0.2">
      <c r="A58775" t="s">
        <v>148</v>
      </c>
      <c r="B58775" s="1">
        <v>45146</v>
      </c>
      <c r="C58775">
        <v>2484.77</v>
      </c>
    </row>
    <row r="58776" spans="1:3" x14ac:dyDescent="0.2">
      <c r="A58776" t="s">
        <v>11351</v>
      </c>
      <c r="B58776" s="1">
        <v>45146</v>
      </c>
      <c r="C58776">
        <v>350</v>
      </c>
    </row>
    <row r="58777" spans="1:3" x14ac:dyDescent="0.2">
      <c r="A58777" t="s">
        <v>3882</v>
      </c>
      <c r="B58777" s="1">
        <v>45146</v>
      </c>
      <c r="C58777">
        <v>53.9</v>
      </c>
    </row>
    <row r="58778" spans="1:3" x14ac:dyDescent="0.2">
      <c r="A58778" t="s">
        <v>1512</v>
      </c>
      <c r="B58778" s="1">
        <v>45146</v>
      </c>
      <c r="C58778">
        <v>2038.41</v>
      </c>
    </row>
    <row r="58779" spans="1:3" x14ac:dyDescent="0.2">
      <c r="A58779" t="s">
        <v>335</v>
      </c>
      <c r="B58779" s="1">
        <v>45146</v>
      </c>
      <c r="C58779">
        <v>390</v>
      </c>
    </row>
    <row r="58780" spans="1:3" x14ac:dyDescent="0.2">
      <c r="A58780" t="s">
        <v>148</v>
      </c>
      <c r="B58780" s="1">
        <v>45146</v>
      </c>
      <c r="C58780">
        <v>864.56</v>
      </c>
    </row>
    <row r="58781" spans="1:3" x14ac:dyDescent="0.2">
      <c r="A58781" t="s">
        <v>949</v>
      </c>
      <c r="B58781" s="1">
        <v>45146</v>
      </c>
      <c r="C58781">
        <v>182.57</v>
      </c>
    </row>
    <row r="58782" spans="1:3" x14ac:dyDescent="0.2">
      <c r="A58782" t="s">
        <v>12</v>
      </c>
      <c r="B58782" s="1">
        <v>45146</v>
      </c>
      <c r="C58782">
        <v>358.47</v>
      </c>
    </row>
    <row r="58783" spans="1:3" x14ac:dyDescent="0.2">
      <c r="A58783" t="s">
        <v>481</v>
      </c>
      <c r="B58783" s="1">
        <v>45146</v>
      </c>
      <c r="C58783">
        <v>783.54</v>
      </c>
    </row>
    <row r="58784" spans="1:3" x14ac:dyDescent="0.2">
      <c r="A58784" t="s">
        <v>11323</v>
      </c>
      <c r="B58784" s="1">
        <v>45147</v>
      </c>
      <c r="C58784">
        <v>128.75</v>
      </c>
    </row>
    <row r="58785" spans="1:3" x14ac:dyDescent="0.2">
      <c r="A58785" t="s">
        <v>11255</v>
      </c>
      <c r="B58785" s="1">
        <v>45147</v>
      </c>
      <c r="C58785">
        <v>88.8</v>
      </c>
    </row>
    <row r="58786" spans="1:3" x14ac:dyDescent="0.2">
      <c r="A58786" t="s">
        <v>5173</v>
      </c>
      <c r="B58786" s="1">
        <v>45147</v>
      </c>
      <c r="C58786">
        <v>81.55</v>
      </c>
    </row>
    <row r="58787" spans="1:3" x14ac:dyDescent="0.2">
      <c r="A58787" t="s">
        <v>11324</v>
      </c>
      <c r="B58787" s="1">
        <v>45147</v>
      </c>
      <c r="C58787">
        <v>32.799999999999997</v>
      </c>
    </row>
    <row r="58788" spans="1:3" x14ac:dyDescent="0.2">
      <c r="A58788" t="s">
        <v>3833</v>
      </c>
      <c r="B58788" s="1">
        <v>45147</v>
      </c>
      <c r="C58788">
        <v>184.35</v>
      </c>
    </row>
    <row r="58789" spans="1:3" x14ac:dyDescent="0.2">
      <c r="A58789" t="s">
        <v>3809</v>
      </c>
      <c r="B58789" s="1">
        <v>45147</v>
      </c>
      <c r="C58789">
        <v>271.89999999999998</v>
      </c>
    </row>
    <row r="58790" spans="1:3" x14ac:dyDescent="0.2">
      <c r="A58790" t="s">
        <v>11325</v>
      </c>
      <c r="B58790" s="1">
        <v>45147</v>
      </c>
      <c r="C58790">
        <v>63.45</v>
      </c>
    </row>
    <row r="58791" spans="1:3" x14ac:dyDescent="0.2">
      <c r="A58791" t="s">
        <v>3842</v>
      </c>
      <c r="B58791" s="1">
        <v>45147</v>
      </c>
      <c r="C58791">
        <v>153.94999999999999</v>
      </c>
    </row>
    <row r="58792" spans="1:3" x14ac:dyDescent="0.2">
      <c r="A58792" t="s">
        <v>11326</v>
      </c>
      <c r="B58792" s="1">
        <v>45147</v>
      </c>
      <c r="C58792">
        <v>271.89999999999998</v>
      </c>
    </row>
    <row r="58793" spans="1:3" x14ac:dyDescent="0.2">
      <c r="A58793" t="s">
        <v>5097</v>
      </c>
      <c r="B58793" s="1">
        <v>45147</v>
      </c>
      <c r="C58793">
        <v>252.95</v>
      </c>
    </row>
    <row r="58794" spans="1:3" x14ac:dyDescent="0.2">
      <c r="A58794" t="s">
        <v>11327</v>
      </c>
      <c r="B58794" s="1">
        <v>45147</v>
      </c>
      <c r="C58794">
        <v>43.95</v>
      </c>
    </row>
    <row r="58795" spans="1:3" x14ac:dyDescent="0.2">
      <c r="A58795" t="s">
        <v>1649</v>
      </c>
      <c r="B58795" s="1">
        <v>45147</v>
      </c>
      <c r="C58795">
        <v>140.35</v>
      </c>
    </row>
    <row r="58796" spans="1:3" x14ac:dyDescent="0.2">
      <c r="A58796" t="s">
        <v>6761</v>
      </c>
      <c r="B58796" s="1">
        <v>45147</v>
      </c>
      <c r="C58796">
        <v>1199.7</v>
      </c>
    </row>
    <row r="58797" spans="1:3" x14ac:dyDescent="0.2">
      <c r="A58797" t="s">
        <v>327</v>
      </c>
      <c r="B58797" s="1">
        <v>45147</v>
      </c>
      <c r="C58797">
        <v>139.01</v>
      </c>
    </row>
    <row r="58798" spans="1:3" x14ac:dyDescent="0.2">
      <c r="A58798" t="s">
        <v>11328</v>
      </c>
      <c r="B58798" s="1">
        <v>45147</v>
      </c>
      <c r="C58798">
        <v>52.95</v>
      </c>
    </row>
    <row r="58799" spans="1:3" x14ac:dyDescent="0.2">
      <c r="A58799" t="s">
        <v>751</v>
      </c>
      <c r="B58799" s="1">
        <v>45147</v>
      </c>
      <c r="C58799">
        <v>921.49</v>
      </c>
    </row>
    <row r="58800" spans="1:3" x14ac:dyDescent="0.2">
      <c r="A58800" t="s">
        <v>3834</v>
      </c>
      <c r="B58800" s="1">
        <v>45147</v>
      </c>
      <c r="C58800">
        <v>162.4</v>
      </c>
    </row>
    <row r="58801" spans="1:3" x14ac:dyDescent="0.2">
      <c r="A58801" t="s">
        <v>1353</v>
      </c>
      <c r="B58801" s="1">
        <v>45147</v>
      </c>
      <c r="C58801">
        <v>271.89999999999998</v>
      </c>
    </row>
    <row r="58802" spans="1:3" x14ac:dyDescent="0.2">
      <c r="A58802" t="s">
        <v>2412</v>
      </c>
      <c r="B58802" s="1">
        <v>45147</v>
      </c>
      <c r="C58802">
        <v>173.3</v>
      </c>
    </row>
    <row r="58803" spans="1:3" x14ac:dyDescent="0.2">
      <c r="A58803" t="s">
        <v>4201</v>
      </c>
      <c r="B58803" s="1">
        <v>45147</v>
      </c>
      <c r="C58803">
        <v>142.94999999999999</v>
      </c>
    </row>
    <row r="58804" spans="1:3" x14ac:dyDescent="0.2">
      <c r="A58804" t="s">
        <v>4362</v>
      </c>
      <c r="B58804" s="1">
        <v>45147</v>
      </c>
      <c r="C58804">
        <v>271.89999999999998</v>
      </c>
    </row>
    <row r="58805" spans="1:3" x14ac:dyDescent="0.2">
      <c r="A58805" t="s">
        <v>709</v>
      </c>
      <c r="B58805" s="1">
        <v>45147</v>
      </c>
      <c r="C58805">
        <v>83.8</v>
      </c>
    </row>
    <row r="58806" spans="1:3" x14ac:dyDescent="0.2">
      <c r="A58806" t="s">
        <v>11329</v>
      </c>
      <c r="B58806" s="1">
        <v>45147</v>
      </c>
      <c r="C58806">
        <v>128.05000000000001</v>
      </c>
    </row>
    <row r="58807" spans="1:3" x14ac:dyDescent="0.2">
      <c r="A58807" t="s">
        <v>709</v>
      </c>
      <c r="B58807" s="1">
        <v>45147</v>
      </c>
      <c r="C58807">
        <v>2360.21</v>
      </c>
    </row>
    <row r="58808" spans="1:3" x14ac:dyDescent="0.2">
      <c r="A58808" t="s">
        <v>321</v>
      </c>
      <c r="B58808" s="1">
        <v>45147</v>
      </c>
      <c r="C58808">
        <v>143.88999999999999</v>
      </c>
    </row>
    <row r="58809" spans="1:3" x14ac:dyDescent="0.2">
      <c r="A58809" t="s">
        <v>321</v>
      </c>
      <c r="B58809" s="1">
        <v>45147</v>
      </c>
      <c r="C58809">
        <v>527.33000000000004</v>
      </c>
    </row>
    <row r="58810" spans="1:3" x14ac:dyDescent="0.2">
      <c r="A58810" t="s">
        <v>482</v>
      </c>
      <c r="B58810" s="1">
        <v>45147</v>
      </c>
      <c r="C58810">
        <v>407.38</v>
      </c>
    </row>
    <row r="58811" spans="1:3" x14ac:dyDescent="0.2">
      <c r="A58811" t="s">
        <v>79</v>
      </c>
      <c r="B58811" s="1">
        <v>45147</v>
      </c>
      <c r="C58811">
        <v>32.08</v>
      </c>
    </row>
    <row r="58812" spans="1:3" x14ac:dyDescent="0.2">
      <c r="A58812" t="s">
        <v>3285</v>
      </c>
      <c r="B58812" s="1">
        <v>45147</v>
      </c>
      <c r="C58812">
        <v>63.95</v>
      </c>
    </row>
    <row r="58813" spans="1:3" x14ac:dyDescent="0.2">
      <c r="A58813" t="s">
        <v>9005</v>
      </c>
      <c r="B58813" s="1">
        <v>45147</v>
      </c>
      <c r="C58813">
        <v>516.94000000000005</v>
      </c>
    </row>
    <row r="58814" spans="1:3" x14ac:dyDescent="0.2">
      <c r="A58814" t="s">
        <v>23</v>
      </c>
      <c r="B58814" s="1">
        <v>45147</v>
      </c>
      <c r="C58814">
        <v>113.75</v>
      </c>
    </row>
    <row r="58815" spans="1:3" x14ac:dyDescent="0.2">
      <c r="A58815" t="s">
        <v>6861</v>
      </c>
      <c r="B58815" s="1">
        <v>45147</v>
      </c>
      <c r="C58815">
        <v>93.8</v>
      </c>
    </row>
    <row r="58816" spans="1:3" x14ac:dyDescent="0.2">
      <c r="A58816" t="s">
        <v>11330</v>
      </c>
      <c r="B58816" s="1">
        <v>45147</v>
      </c>
      <c r="C58816">
        <v>38.4</v>
      </c>
    </row>
    <row r="58817" spans="1:3" x14ac:dyDescent="0.2">
      <c r="A58817" t="s">
        <v>11331</v>
      </c>
      <c r="B58817" s="1">
        <v>45147</v>
      </c>
      <c r="C58817">
        <v>82.6</v>
      </c>
    </row>
    <row r="58818" spans="1:3" x14ac:dyDescent="0.2">
      <c r="A58818" t="s">
        <v>1337</v>
      </c>
      <c r="B58818" s="1">
        <v>45147</v>
      </c>
      <c r="C58818">
        <v>53.9</v>
      </c>
    </row>
    <row r="58819" spans="1:3" x14ac:dyDescent="0.2">
      <c r="A58819" t="s">
        <v>11332</v>
      </c>
      <c r="B58819" s="1">
        <v>45147</v>
      </c>
      <c r="C58819">
        <v>36.42</v>
      </c>
    </row>
    <row r="58820" spans="1:3" x14ac:dyDescent="0.2">
      <c r="A58820" t="s">
        <v>4231</v>
      </c>
      <c r="B58820" s="1">
        <v>45147</v>
      </c>
      <c r="C58820">
        <v>63.9</v>
      </c>
    </row>
    <row r="58821" spans="1:3" x14ac:dyDescent="0.2">
      <c r="A58821" t="s">
        <v>11333</v>
      </c>
      <c r="B58821" s="1">
        <v>45147</v>
      </c>
      <c r="C58821">
        <v>46.9</v>
      </c>
    </row>
    <row r="58822" spans="1:3" x14ac:dyDescent="0.2">
      <c r="A58822" t="s">
        <v>11334</v>
      </c>
      <c r="B58822" s="1">
        <v>45147</v>
      </c>
      <c r="C58822">
        <v>60.65</v>
      </c>
    </row>
    <row r="58823" spans="1:3" x14ac:dyDescent="0.2">
      <c r="A58823" t="s">
        <v>11335</v>
      </c>
      <c r="B58823" s="1">
        <v>45147</v>
      </c>
      <c r="C58823">
        <v>76.849999999999994</v>
      </c>
    </row>
    <row r="58824" spans="1:3" x14ac:dyDescent="0.2">
      <c r="A58824" t="s">
        <v>11336</v>
      </c>
      <c r="B58824" s="1">
        <v>45147</v>
      </c>
      <c r="C58824">
        <v>162.9</v>
      </c>
    </row>
    <row r="58825" spans="1:3" x14ac:dyDescent="0.2">
      <c r="A58825" t="s">
        <v>6069</v>
      </c>
      <c r="B58825" s="1">
        <v>45147</v>
      </c>
      <c r="C58825">
        <v>379.1</v>
      </c>
    </row>
    <row r="58826" spans="1:3" x14ac:dyDescent="0.2">
      <c r="A58826" t="s">
        <v>257</v>
      </c>
      <c r="B58826" s="1">
        <v>45147</v>
      </c>
      <c r="C58826">
        <v>414.43</v>
      </c>
    </row>
    <row r="58827" spans="1:3" x14ac:dyDescent="0.2">
      <c r="A58827" t="s">
        <v>147</v>
      </c>
      <c r="B58827" s="1">
        <v>45147</v>
      </c>
      <c r="C58827">
        <v>511.8</v>
      </c>
    </row>
    <row r="58828" spans="1:3" x14ac:dyDescent="0.2">
      <c r="A58828" t="s">
        <v>11337</v>
      </c>
      <c r="B58828" s="1">
        <v>45147</v>
      </c>
      <c r="C58828">
        <v>28.42</v>
      </c>
    </row>
    <row r="58829" spans="1:3" x14ac:dyDescent="0.2">
      <c r="A58829" t="s">
        <v>46</v>
      </c>
      <c r="B58829" s="1">
        <v>45147</v>
      </c>
      <c r="C58829">
        <v>10.77</v>
      </c>
    </row>
    <row r="58830" spans="1:3" x14ac:dyDescent="0.2">
      <c r="A58830" t="s">
        <v>32</v>
      </c>
      <c r="B58830" s="1">
        <v>45147</v>
      </c>
      <c r="C58830">
        <v>137.69</v>
      </c>
    </row>
    <row r="58831" spans="1:3" x14ac:dyDescent="0.2">
      <c r="A58831" t="s">
        <v>46</v>
      </c>
      <c r="B58831" s="1">
        <v>45147</v>
      </c>
      <c r="C58831">
        <v>539.46</v>
      </c>
    </row>
    <row r="58832" spans="1:3" x14ac:dyDescent="0.2">
      <c r="A58832" t="s">
        <v>32</v>
      </c>
      <c r="B58832" s="1">
        <v>45147</v>
      </c>
      <c r="C58832">
        <v>760.74</v>
      </c>
    </row>
    <row r="58833" spans="1:3" x14ac:dyDescent="0.2">
      <c r="A58833" t="s">
        <v>11338</v>
      </c>
      <c r="B58833" s="1">
        <v>45147</v>
      </c>
      <c r="C58833">
        <v>64.95</v>
      </c>
    </row>
    <row r="58834" spans="1:3" x14ac:dyDescent="0.2">
      <c r="A58834" t="s">
        <v>11339</v>
      </c>
      <c r="B58834" s="1">
        <v>45147</v>
      </c>
      <c r="C58834">
        <v>51.85</v>
      </c>
    </row>
    <row r="58835" spans="1:3" x14ac:dyDescent="0.2">
      <c r="A58835" t="s">
        <v>23</v>
      </c>
      <c r="B58835" s="1">
        <v>45147</v>
      </c>
      <c r="C58835">
        <v>17.95</v>
      </c>
    </row>
    <row r="58836" spans="1:3" x14ac:dyDescent="0.2">
      <c r="A58836" t="s">
        <v>11340</v>
      </c>
      <c r="B58836" s="1">
        <v>45147</v>
      </c>
      <c r="C58836">
        <v>17.95</v>
      </c>
    </row>
    <row r="58837" spans="1:3" x14ac:dyDescent="0.2">
      <c r="A58837" t="s">
        <v>11341</v>
      </c>
      <c r="B58837" s="1">
        <v>45147</v>
      </c>
      <c r="C58837">
        <v>17.95</v>
      </c>
    </row>
    <row r="58838" spans="1:3" x14ac:dyDescent="0.2">
      <c r="A58838" t="s">
        <v>2297</v>
      </c>
      <c r="B58838" s="1">
        <v>45147</v>
      </c>
      <c r="C58838">
        <v>317.31</v>
      </c>
    </row>
    <row r="58839" spans="1:3" x14ac:dyDescent="0.2">
      <c r="A58839" t="s">
        <v>1719</v>
      </c>
      <c r="B58839" s="1">
        <v>45147</v>
      </c>
      <c r="C58839">
        <v>289.92</v>
      </c>
    </row>
    <row r="58840" spans="1:3" x14ac:dyDescent="0.2">
      <c r="A58840" t="s">
        <v>11342</v>
      </c>
      <c r="B58840" s="1">
        <v>45147</v>
      </c>
      <c r="C58840">
        <v>35.67</v>
      </c>
    </row>
    <row r="58841" spans="1:3" x14ac:dyDescent="0.2">
      <c r="A58841" t="s">
        <v>2511</v>
      </c>
      <c r="B58841" s="1">
        <v>45147</v>
      </c>
      <c r="C58841">
        <v>100.9</v>
      </c>
    </row>
    <row r="58842" spans="1:3" x14ac:dyDescent="0.2">
      <c r="A58842" t="s">
        <v>228</v>
      </c>
      <c r="B58842" s="1">
        <v>45147</v>
      </c>
      <c r="C58842">
        <v>897.72</v>
      </c>
    </row>
    <row r="58843" spans="1:3" x14ac:dyDescent="0.2">
      <c r="A58843" t="s">
        <v>5269</v>
      </c>
      <c r="B58843" s="1">
        <v>45147</v>
      </c>
      <c r="C58843">
        <v>598.44000000000005</v>
      </c>
    </row>
    <row r="58844" spans="1:3" x14ac:dyDescent="0.2">
      <c r="A58844" t="s">
        <v>224</v>
      </c>
      <c r="B58844" s="1">
        <v>45147</v>
      </c>
      <c r="C58844">
        <v>897.72</v>
      </c>
    </row>
    <row r="58845" spans="1:3" x14ac:dyDescent="0.2">
      <c r="A58845" t="s">
        <v>226</v>
      </c>
      <c r="B58845" s="1">
        <v>45147</v>
      </c>
      <c r="C58845">
        <v>698.2</v>
      </c>
    </row>
    <row r="58846" spans="1:3" x14ac:dyDescent="0.2">
      <c r="A58846" t="s">
        <v>227</v>
      </c>
      <c r="B58846" s="1">
        <v>45147</v>
      </c>
      <c r="C58846">
        <v>114.68</v>
      </c>
    </row>
    <row r="58847" spans="1:3" x14ac:dyDescent="0.2">
      <c r="A58847" t="s">
        <v>227</v>
      </c>
      <c r="B58847" s="1">
        <v>45147</v>
      </c>
      <c r="C58847">
        <v>18.88</v>
      </c>
    </row>
    <row r="58848" spans="1:3" x14ac:dyDescent="0.2">
      <c r="A58848" t="s">
        <v>227</v>
      </c>
      <c r="B58848" s="1">
        <v>45147</v>
      </c>
      <c r="C58848">
        <v>698.2</v>
      </c>
    </row>
    <row r="58849" spans="1:3" x14ac:dyDescent="0.2">
      <c r="A58849" t="s">
        <v>223</v>
      </c>
      <c r="B58849" s="1">
        <v>45147</v>
      </c>
      <c r="C58849">
        <v>598.44000000000005</v>
      </c>
    </row>
    <row r="58850" spans="1:3" x14ac:dyDescent="0.2">
      <c r="A58850" t="s">
        <v>222</v>
      </c>
      <c r="B58850" s="1">
        <v>45147</v>
      </c>
      <c r="C58850">
        <v>20.23</v>
      </c>
    </row>
    <row r="58851" spans="1:3" x14ac:dyDescent="0.2">
      <c r="A58851" t="s">
        <v>222</v>
      </c>
      <c r="B58851" s="1">
        <v>45147</v>
      </c>
      <c r="C58851">
        <v>124.47</v>
      </c>
    </row>
    <row r="58852" spans="1:3" x14ac:dyDescent="0.2">
      <c r="A58852" t="s">
        <v>222</v>
      </c>
      <c r="B58852" s="1">
        <v>45147</v>
      </c>
      <c r="C58852">
        <v>149.62</v>
      </c>
    </row>
    <row r="58853" spans="1:3" x14ac:dyDescent="0.2">
      <c r="A58853" t="s">
        <v>119</v>
      </c>
      <c r="B58853" s="1">
        <v>45147</v>
      </c>
      <c r="C58853">
        <v>628.77</v>
      </c>
    </row>
    <row r="58854" spans="1:3" x14ac:dyDescent="0.2">
      <c r="A58854" t="s">
        <v>346</v>
      </c>
      <c r="B58854" s="1">
        <v>45147</v>
      </c>
      <c r="C58854">
        <v>715.82</v>
      </c>
    </row>
    <row r="58855" spans="1:3" x14ac:dyDescent="0.2">
      <c r="A58855" t="s">
        <v>612</v>
      </c>
      <c r="B58855" s="1">
        <v>45147</v>
      </c>
      <c r="C58855">
        <v>366.83</v>
      </c>
    </row>
    <row r="58856" spans="1:3" x14ac:dyDescent="0.2">
      <c r="A58856" t="s">
        <v>12</v>
      </c>
      <c r="B58856" s="1">
        <v>45147</v>
      </c>
      <c r="C58856">
        <v>394.64</v>
      </c>
    </row>
    <row r="58857" spans="1:3" x14ac:dyDescent="0.2">
      <c r="A58857" t="s">
        <v>722</v>
      </c>
      <c r="B58857" s="1">
        <v>45147</v>
      </c>
      <c r="C58857">
        <v>749.13</v>
      </c>
    </row>
    <row r="58858" spans="1:3" x14ac:dyDescent="0.2">
      <c r="A58858" t="s">
        <v>11343</v>
      </c>
      <c r="B58858" s="1">
        <v>45147</v>
      </c>
      <c r="C58858">
        <v>52.9</v>
      </c>
    </row>
    <row r="58859" spans="1:3" x14ac:dyDescent="0.2">
      <c r="A58859" t="s">
        <v>11306</v>
      </c>
      <c r="B58859" s="1">
        <v>45148</v>
      </c>
      <c r="C58859">
        <v>53.65</v>
      </c>
    </row>
    <row r="58860" spans="1:3" x14ac:dyDescent="0.2">
      <c r="A58860" t="s">
        <v>10806</v>
      </c>
      <c r="B58860" s="1">
        <v>45148</v>
      </c>
      <c r="C58860">
        <v>32.9</v>
      </c>
    </row>
    <row r="58861" spans="1:3" x14ac:dyDescent="0.2">
      <c r="A58861" t="s">
        <v>5577</v>
      </c>
      <c r="B58861" s="1">
        <v>45148</v>
      </c>
      <c r="C58861">
        <v>119.9</v>
      </c>
    </row>
    <row r="58862" spans="1:3" x14ac:dyDescent="0.2">
      <c r="A58862" t="s">
        <v>3826</v>
      </c>
      <c r="B58862" s="1">
        <v>45148</v>
      </c>
      <c r="C58862">
        <v>681.75</v>
      </c>
    </row>
    <row r="58863" spans="1:3" x14ac:dyDescent="0.2">
      <c r="A58863" t="s">
        <v>3825</v>
      </c>
      <c r="B58863" s="1">
        <v>45148</v>
      </c>
      <c r="C58863">
        <v>271.89999999999998</v>
      </c>
    </row>
    <row r="58864" spans="1:3" x14ac:dyDescent="0.2">
      <c r="A58864" t="s">
        <v>8646</v>
      </c>
      <c r="B58864" s="1">
        <v>45148</v>
      </c>
      <c r="C58864">
        <v>271.89999999999998</v>
      </c>
    </row>
    <row r="58865" spans="1:3" x14ac:dyDescent="0.2">
      <c r="A58865" t="s">
        <v>10821</v>
      </c>
      <c r="B58865" s="1">
        <v>45148</v>
      </c>
      <c r="C58865">
        <v>252.95</v>
      </c>
    </row>
    <row r="58866" spans="1:3" x14ac:dyDescent="0.2">
      <c r="A58866" t="s">
        <v>78</v>
      </c>
      <c r="B58866" s="1">
        <v>45148</v>
      </c>
      <c r="C58866">
        <v>133.63</v>
      </c>
    </row>
    <row r="58867" spans="1:3" x14ac:dyDescent="0.2">
      <c r="A58867" t="s">
        <v>3998</v>
      </c>
      <c r="B58867" s="1">
        <v>45148</v>
      </c>
      <c r="C58867">
        <v>165.95</v>
      </c>
    </row>
    <row r="58868" spans="1:3" x14ac:dyDescent="0.2">
      <c r="A58868" t="s">
        <v>11307</v>
      </c>
      <c r="B58868" s="1">
        <v>45148</v>
      </c>
      <c r="C58868">
        <v>248.35</v>
      </c>
    </row>
    <row r="58869" spans="1:3" x14ac:dyDescent="0.2">
      <c r="A58869" t="s">
        <v>9451</v>
      </c>
      <c r="B58869" s="1">
        <v>45148</v>
      </c>
      <c r="C58869">
        <v>249.95</v>
      </c>
    </row>
    <row r="58870" spans="1:3" x14ac:dyDescent="0.2">
      <c r="A58870" t="s">
        <v>3674</v>
      </c>
      <c r="B58870" s="1">
        <v>45148</v>
      </c>
      <c r="C58870">
        <v>492.85</v>
      </c>
    </row>
    <row r="58871" spans="1:3" x14ac:dyDescent="0.2">
      <c r="A58871" t="s">
        <v>3824</v>
      </c>
      <c r="B58871" s="1">
        <v>45148</v>
      </c>
      <c r="C58871">
        <v>271.89999999999998</v>
      </c>
    </row>
    <row r="58872" spans="1:3" x14ac:dyDescent="0.2">
      <c r="A58872" t="s">
        <v>11308</v>
      </c>
      <c r="B58872" s="1">
        <v>45148</v>
      </c>
      <c r="C58872">
        <v>53.95</v>
      </c>
    </row>
    <row r="58873" spans="1:3" x14ac:dyDescent="0.2">
      <c r="A58873" t="s">
        <v>11309</v>
      </c>
      <c r="B58873" s="1">
        <v>45148</v>
      </c>
      <c r="C58873">
        <v>53.9</v>
      </c>
    </row>
    <row r="58874" spans="1:3" x14ac:dyDescent="0.2">
      <c r="A58874" t="s">
        <v>3823</v>
      </c>
      <c r="B58874" s="1">
        <v>45148</v>
      </c>
      <c r="C58874">
        <v>124.8</v>
      </c>
    </row>
    <row r="58875" spans="1:3" x14ac:dyDescent="0.2">
      <c r="A58875" t="s">
        <v>11310</v>
      </c>
      <c r="B58875" s="1">
        <v>45148</v>
      </c>
      <c r="C58875">
        <v>271.89999999999998</v>
      </c>
    </row>
    <row r="58876" spans="1:3" x14ac:dyDescent="0.2">
      <c r="A58876" t="s">
        <v>3559</v>
      </c>
      <c r="B58876" s="1">
        <v>45148</v>
      </c>
      <c r="C58876">
        <v>252.95</v>
      </c>
    </row>
    <row r="58877" spans="1:3" x14ac:dyDescent="0.2">
      <c r="A58877" t="s">
        <v>2396</v>
      </c>
      <c r="B58877" s="1">
        <v>45148</v>
      </c>
      <c r="C58877">
        <v>30.4</v>
      </c>
    </row>
    <row r="58878" spans="1:3" x14ac:dyDescent="0.2">
      <c r="A58878" t="s">
        <v>5484</v>
      </c>
      <c r="B58878" s="1">
        <v>45148</v>
      </c>
      <c r="C58878">
        <v>48.9</v>
      </c>
    </row>
    <row r="58879" spans="1:3" x14ac:dyDescent="0.2">
      <c r="A58879" t="s">
        <v>64</v>
      </c>
      <c r="B58879" s="1">
        <v>45148</v>
      </c>
      <c r="C58879">
        <v>65.92</v>
      </c>
    </row>
    <row r="58880" spans="1:3" x14ac:dyDescent="0.2">
      <c r="A58880" t="s">
        <v>768</v>
      </c>
      <c r="B58880" s="1">
        <v>45148</v>
      </c>
      <c r="C58880">
        <v>50.9</v>
      </c>
    </row>
    <row r="58881" spans="1:3" x14ac:dyDescent="0.2">
      <c r="A58881" t="s">
        <v>347</v>
      </c>
      <c r="B58881" s="1">
        <v>45148</v>
      </c>
      <c r="C58881">
        <v>531.5</v>
      </c>
    </row>
    <row r="58882" spans="1:3" x14ac:dyDescent="0.2">
      <c r="A58882" t="s">
        <v>64</v>
      </c>
      <c r="B58882" s="1">
        <v>45148</v>
      </c>
      <c r="C58882">
        <v>535.54</v>
      </c>
    </row>
    <row r="58883" spans="1:3" x14ac:dyDescent="0.2">
      <c r="A58883" t="s">
        <v>709</v>
      </c>
      <c r="B58883" s="1">
        <v>45148</v>
      </c>
      <c r="C58883">
        <v>272.82</v>
      </c>
    </row>
    <row r="58884" spans="1:3" x14ac:dyDescent="0.2">
      <c r="A58884" t="s">
        <v>11311</v>
      </c>
      <c r="B58884" s="1">
        <v>45148</v>
      </c>
      <c r="C58884">
        <v>26.4</v>
      </c>
    </row>
    <row r="58885" spans="1:3" x14ac:dyDescent="0.2">
      <c r="A58885" t="s">
        <v>1365</v>
      </c>
      <c r="B58885" s="1">
        <v>45148</v>
      </c>
      <c r="C58885">
        <v>99.6</v>
      </c>
    </row>
    <row r="58886" spans="1:3" x14ac:dyDescent="0.2">
      <c r="A58886" t="s">
        <v>8279</v>
      </c>
      <c r="B58886" s="1">
        <v>45148</v>
      </c>
      <c r="C58886">
        <v>402.15</v>
      </c>
    </row>
    <row r="58887" spans="1:3" x14ac:dyDescent="0.2">
      <c r="A58887" t="s">
        <v>4284</v>
      </c>
      <c r="B58887" s="1">
        <v>45148</v>
      </c>
      <c r="C58887">
        <v>91.95</v>
      </c>
    </row>
    <row r="58888" spans="1:3" x14ac:dyDescent="0.2">
      <c r="A58888" t="s">
        <v>4203</v>
      </c>
      <c r="B58888" s="1">
        <v>45148</v>
      </c>
      <c r="C58888">
        <v>271.89999999999998</v>
      </c>
    </row>
    <row r="58889" spans="1:3" x14ac:dyDescent="0.2">
      <c r="A58889" t="s">
        <v>79</v>
      </c>
      <c r="B58889" s="1">
        <v>45148</v>
      </c>
      <c r="C58889">
        <v>35.950000000000003</v>
      </c>
    </row>
    <row r="58890" spans="1:3" x14ac:dyDescent="0.2">
      <c r="A58890" t="s">
        <v>3827</v>
      </c>
      <c r="B58890" s="1">
        <v>45148</v>
      </c>
      <c r="C58890">
        <v>271.89999999999998</v>
      </c>
    </row>
    <row r="58891" spans="1:3" x14ac:dyDescent="0.2">
      <c r="A58891" t="s">
        <v>3828</v>
      </c>
      <c r="B58891" s="1">
        <v>45148</v>
      </c>
      <c r="C58891">
        <v>115.62</v>
      </c>
    </row>
    <row r="58892" spans="1:3" x14ac:dyDescent="0.2">
      <c r="A58892" t="s">
        <v>2634</v>
      </c>
      <c r="B58892" s="1">
        <v>45148</v>
      </c>
      <c r="C58892">
        <v>271.89999999999998</v>
      </c>
    </row>
    <row r="58893" spans="1:3" x14ac:dyDescent="0.2">
      <c r="A58893" t="s">
        <v>3997</v>
      </c>
      <c r="B58893" s="1">
        <v>45148</v>
      </c>
      <c r="C58893">
        <v>52.4</v>
      </c>
    </row>
    <row r="58894" spans="1:3" x14ac:dyDescent="0.2">
      <c r="A58894" t="s">
        <v>523</v>
      </c>
      <c r="B58894" s="1">
        <v>45148</v>
      </c>
      <c r="C58894">
        <v>19.399999999999999</v>
      </c>
    </row>
    <row r="58895" spans="1:3" x14ac:dyDescent="0.2">
      <c r="A58895" t="s">
        <v>1006</v>
      </c>
      <c r="B58895" s="1">
        <v>45148</v>
      </c>
      <c r="C58895">
        <v>33.119999999999997</v>
      </c>
    </row>
    <row r="58896" spans="1:3" x14ac:dyDescent="0.2">
      <c r="A58896" t="s">
        <v>11312</v>
      </c>
      <c r="B58896" s="1">
        <v>45148</v>
      </c>
      <c r="C58896">
        <v>53.9</v>
      </c>
    </row>
    <row r="58897" spans="1:3" x14ac:dyDescent="0.2">
      <c r="A58897" t="s">
        <v>3829</v>
      </c>
      <c r="B58897" s="1">
        <v>45148</v>
      </c>
      <c r="C58897">
        <v>271.89999999999998</v>
      </c>
    </row>
    <row r="58898" spans="1:3" x14ac:dyDescent="0.2">
      <c r="A58898" t="s">
        <v>3790</v>
      </c>
      <c r="B58898" s="1">
        <v>45148</v>
      </c>
      <c r="C58898">
        <v>30.4</v>
      </c>
    </row>
    <row r="58899" spans="1:3" x14ac:dyDescent="0.2">
      <c r="A58899" t="s">
        <v>14</v>
      </c>
      <c r="B58899" s="1">
        <v>45148</v>
      </c>
      <c r="C58899">
        <v>1678.82</v>
      </c>
    </row>
    <row r="58900" spans="1:3" x14ac:dyDescent="0.2">
      <c r="A58900" t="s">
        <v>3830</v>
      </c>
      <c r="B58900" s="1">
        <v>45148</v>
      </c>
      <c r="C58900">
        <v>151.30000000000001</v>
      </c>
    </row>
    <row r="58901" spans="1:3" x14ac:dyDescent="0.2">
      <c r="A58901" t="s">
        <v>11313</v>
      </c>
      <c r="B58901" s="1">
        <v>45148</v>
      </c>
      <c r="C58901">
        <v>231.35</v>
      </c>
    </row>
    <row r="58902" spans="1:3" x14ac:dyDescent="0.2">
      <c r="A58902" t="s">
        <v>3791</v>
      </c>
      <c r="B58902" s="1">
        <v>45148</v>
      </c>
      <c r="C58902">
        <v>249.95</v>
      </c>
    </row>
    <row r="58903" spans="1:3" x14ac:dyDescent="0.2">
      <c r="A58903" t="s">
        <v>3831</v>
      </c>
      <c r="B58903" s="1">
        <v>45148</v>
      </c>
      <c r="C58903">
        <v>63.4</v>
      </c>
    </row>
    <row r="58904" spans="1:3" x14ac:dyDescent="0.2">
      <c r="A58904" t="s">
        <v>11314</v>
      </c>
      <c r="B58904" s="1">
        <v>45148</v>
      </c>
      <c r="C58904">
        <v>89.9</v>
      </c>
    </row>
    <row r="58905" spans="1:3" x14ac:dyDescent="0.2">
      <c r="A58905" t="s">
        <v>11314</v>
      </c>
      <c r="B58905" s="1">
        <v>45148</v>
      </c>
      <c r="C58905">
        <v>134.85</v>
      </c>
    </row>
    <row r="58906" spans="1:3" x14ac:dyDescent="0.2">
      <c r="A58906" t="s">
        <v>3832</v>
      </c>
      <c r="B58906" s="1">
        <v>45148</v>
      </c>
      <c r="C58906">
        <v>63.4</v>
      </c>
    </row>
    <row r="58907" spans="1:3" x14ac:dyDescent="0.2">
      <c r="A58907" t="s">
        <v>1750</v>
      </c>
      <c r="B58907" s="1">
        <v>45148</v>
      </c>
      <c r="C58907">
        <v>74.400000000000006</v>
      </c>
    </row>
    <row r="58908" spans="1:3" x14ac:dyDescent="0.2">
      <c r="A58908" t="s">
        <v>29</v>
      </c>
      <c r="B58908" s="1">
        <v>45148</v>
      </c>
      <c r="C58908">
        <v>568.5</v>
      </c>
    </row>
    <row r="58909" spans="1:3" x14ac:dyDescent="0.2">
      <c r="A58909" t="s">
        <v>2337</v>
      </c>
      <c r="B58909" s="1">
        <v>45148</v>
      </c>
      <c r="C58909">
        <v>29.94</v>
      </c>
    </row>
    <row r="58910" spans="1:3" x14ac:dyDescent="0.2">
      <c r="A58910" t="s">
        <v>1829</v>
      </c>
      <c r="B58910" s="1">
        <v>45148</v>
      </c>
      <c r="C58910">
        <v>184.35</v>
      </c>
    </row>
    <row r="58911" spans="1:3" x14ac:dyDescent="0.2">
      <c r="A58911" t="s">
        <v>3956</v>
      </c>
      <c r="B58911" s="1">
        <v>45148</v>
      </c>
      <c r="C58911">
        <v>153.75</v>
      </c>
    </row>
    <row r="58912" spans="1:3" x14ac:dyDescent="0.2">
      <c r="A58912" t="s">
        <v>11315</v>
      </c>
      <c r="B58912" s="1">
        <v>45148</v>
      </c>
      <c r="C58912">
        <v>29.2</v>
      </c>
    </row>
    <row r="58913" spans="1:3" x14ac:dyDescent="0.2">
      <c r="A58913" t="s">
        <v>4363</v>
      </c>
      <c r="B58913" s="1">
        <v>45148</v>
      </c>
      <c r="C58913">
        <v>249.95</v>
      </c>
    </row>
    <row r="58914" spans="1:3" x14ac:dyDescent="0.2">
      <c r="A58914" t="s">
        <v>1602</v>
      </c>
      <c r="B58914" s="1">
        <v>45148</v>
      </c>
      <c r="C58914">
        <v>96.4</v>
      </c>
    </row>
    <row r="58915" spans="1:3" x14ac:dyDescent="0.2">
      <c r="A58915" t="s">
        <v>2896</v>
      </c>
      <c r="B58915" s="1">
        <v>45148</v>
      </c>
      <c r="C58915">
        <v>203.92</v>
      </c>
    </row>
    <row r="58916" spans="1:3" x14ac:dyDescent="0.2">
      <c r="A58916" t="s">
        <v>11135</v>
      </c>
      <c r="B58916" s="1">
        <v>45148</v>
      </c>
      <c r="C58916">
        <v>302.89999999999998</v>
      </c>
    </row>
    <row r="58917" spans="1:3" x14ac:dyDescent="0.2">
      <c r="A58917" t="s">
        <v>2337</v>
      </c>
      <c r="B58917" s="1">
        <v>45148</v>
      </c>
      <c r="C58917">
        <v>14.97</v>
      </c>
    </row>
    <row r="58918" spans="1:3" x14ac:dyDescent="0.2">
      <c r="A58918" t="s">
        <v>11316</v>
      </c>
      <c r="B58918" s="1">
        <v>45148</v>
      </c>
      <c r="C58918">
        <v>45.4</v>
      </c>
    </row>
    <row r="58919" spans="1:3" x14ac:dyDescent="0.2">
      <c r="A58919" t="s">
        <v>184</v>
      </c>
      <c r="B58919" s="1">
        <v>45148</v>
      </c>
      <c r="C58919">
        <v>52.5</v>
      </c>
    </row>
    <row r="58920" spans="1:3" x14ac:dyDescent="0.2">
      <c r="A58920" t="s">
        <v>9819</v>
      </c>
      <c r="B58920" s="1">
        <v>45148</v>
      </c>
      <c r="C58920">
        <v>135</v>
      </c>
    </row>
    <row r="58921" spans="1:3" x14ac:dyDescent="0.2">
      <c r="A58921" t="s">
        <v>11317</v>
      </c>
      <c r="B58921" s="1">
        <v>45148</v>
      </c>
      <c r="C58921">
        <v>57.65</v>
      </c>
    </row>
    <row r="58922" spans="1:3" x14ac:dyDescent="0.2">
      <c r="A58922" t="s">
        <v>5497</v>
      </c>
      <c r="B58922" s="1">
        <v>45148</v>
      </c>
      <c r="C58922">
        <v>61.9</v>
      </c>
    </row>
    <row r="58923" spans="1:3" x14ac:dyDescent="0.2">
      <c r="A58923" t="s">
        <v>11318</v>
      </c>
      <c r="B58923" s="1">
        <v>45148</v>
      </c>
      <c r="C58923">
        <v>32.65</v>
      </c>
    </row>
    <row r="58924" spans="1:3" x14ac:dyDescent="0.2">
      <c r="A58924" t="s">
        <v>11319</v>
      </c>
      <c r="B58924" s="1">
        <v>45148</v>
      </c>
      <c r="C58924">
        <v>12.9</v>
      </c>
    </row>
    <row r="58925" spans="1:3" x14ac:dyDescent="0.2">
      <c r="A58925" t="s">
        <v>2986</v>
      </c>
      <c r="B58925" s="1">
        <v>45148</v>
      </c>
      <c r="C58925">
        <v>127.8</v>
      </c>
    </row>
    <row r="58926" spans="1:3" x14ac:dyDescent="0.2">
      <c r="A58926" t="s">
        <v>3493</v>
      </c>
      <c r="B58926" s="1">
        <v>45148</v>
      </c>
      <c r="C58926">
        <v>48.8</v>
      </c>
    </row>
    <row r="58927" spans="1:3" x14ac:dyDescent="0.2">
      <c r="A58927" t="s">
        <v>11320</v>
      </c>
      <c r="B58927" s="1">
        <v>45148</v>
      </c>
      <c r="C58927">
        <v>89.6</v>
      </c>
    </row>
    <row r="58928" spans="1:3" x14ac:dyDescent="0.2">
      <c r="A58928" t="s">
        <v>11321</v>
      </c>
      <c r="B58928" s="1">
        <v>45148</v>
      </c>
      <c r="C58928">
        <v>53.9</v>
      </c>
    </row>
    <row r="58929" spans="1:3" x14ac:dyDescent="0.2">
      <c r="A58929" t="s">
        <v>11322</v>
      </c>
      <c r="B58929" s="1">
        <v>45148</v>
      </c>
      <c r="C58929">
        <v>84.75</v>
      </c>
    </row>
    <row r="58930" spans="1:3" x14ac:dyDescent="0.2">
      <c r="A58930" t="s">
        <v>11254</v>
      </c>
      <c r="B58930" s="1">
        <v>45148</v>
      </c>
      <c r="C58930">
        <v>58.85</v>
      </c>
    </row>
    <row r="58931" spans="1:3" x14ac:dyDescent="0.2">
      <c r="A58931" t="s">
        <v>1506</v>
      </c>
      <c r="B58931" s="1">
        <v>45148</v>
      </c>
      <c r="C58931">
        <v>279.60000000000002</v>
      </c>
    </row>
    <row r="58932" spans="1:3" x14ac:dyDescent="0.2">
      <c r="A58932" t="s">
        <v>2337</v>
      </c>
      <c r="B58932" s="1">
        <v>45148</v>
      </c>
      <c r="C58932">
        <v>297.77</v>
      </c>
    </row>
    <row r="58933" spans="1:3" x14ac:dyDescent="0.2">
      <c r="A58933" t="s">
        <v>12</v>
      </c>
      <c r="B58933" s="1">
        <v>45148</v>
      </c>
      <c r="C58933">
        <v>269.67</v>
      </c>
    </row>
    <row r="58934" spans="1:3" x14ac:dyDescent="0.2">
      <c r="A58934" t="s">
        <v>4184</v>
      </c>
      <c r="B58934" s="1">
        <v>45148</v>
      </c>
      <c r="C58934">
        <v>497.34</v>
      </c>
    </row>
    <row r="58935" spans="1:3" x14ac:dyDescent="0.2">
      <c r="A58935" t="s">
        <v>229</v>
      </c>
      <c r="B58935" s="1">
        <v>45148</v>
      </c>
      <c r="C58935">
        <v>35.43</v>
      </c>
    </row>
    <row r="58936" spans="1:3" x14ac:dyDescent="0.2">
      <c r="A58936" t="s">
        <v>310</v>
      </c>
      <c r="B58936" s="1">
        <v>45148</v>
      </c>
      <c r="C58936">
        <v>931.21</v>
      </c>
    </row>
    <row r="58937" spans="1:3" x14ac:dyDescent="0.2">
      <c r="A58937" t="s">
        <v>310</v>
      </c>
      <c r="B58937" s="1">
        <v>45148</v>
      </c>
      <c r="C58937">
        <v>55.67</v>
      </c>
    </row>
    <row r="58938" spans="1:3" x14ac:dyDescent="0.2">
      <c r="A58938" t="s">
        <v>256</v>
      </c>
      <c r="B58938" s="1">
        <v>45149</v>
      </c>
      <c r="C58938">
        <v>1014.19</v>
      </c>
    </row>
    <row r="58939" spans="1:3" x14ac:dyDescent="0.2">
      <c r="A58939" t="s">
        <v>1851</v>
      </c>
      <c r="B58939" s="1">
        <v>45149</v>
      </c>
      <c r="C58939">
        <v>10382.17</v>
      </c>
    </row>
    <row r="58940" spans="1:3" x14ac:dyDescent="0.2">
      <c r="A58940" t="s">
        <v>319</v>
      </c>
      <c r="B58940" s="1">
        <v>45149</v>
      </c>
      <c r="C58940">
        <v>4260.17</v>
      </c>
    </row>
    <row r="58941" spans="1:3" x14ac:dyDescent="0.2">
      <c r="A58941" t="s">
        <v>232</v>
      </c>
      <c r="B58941" s="1">
        <v>45149</v>
      </c>
      <c r="C58941">
        <v>59.7</v>
      </c>
    </row>
    <row r="58942" spans="1:3" x14ac:dyDescent="0.2">
      <c r="A58942" t="s">
        <v>308</v>
      </c>
      <c r="B58942" s="1">
        <v>45149</v>
      </c>
      <c r="C58942">
        <v>362.25</v>
      </c>
    </row>
    <row r="58943" spans="1:3" x14ac:dyDescent="0.2">
      <c r="A58943" t="s">
        <v>123</v>
      </c>
      <c r="B58943" s="1">
        <v>45149</v>
      </c>
      <c r="C58943">
        <v>698.62</v>
      </c>
    </row>
    <row r="58944" spans="1:3" x14ac:dyDescent="0.2">
      <c r="A58944" t="s">
        <v>6431</v>
      </c>
      <c r="B58944" s="1">
        <v>45149</v>
      </c>
      <c r="C58944">
        <v>149.66</v>
      </c>
    </row>
    <row r="58945" spans="1:3" x14ac:dyDescent="0.2">
      <c r="A58945" t="s">
        <v>597</v>
      </c>
      <c r="B58945" s="1">
        <v>45149</v>
      </c>
      <c r="C58945">
        <v>642.80999999999995</v>
      </c>
    </row>
    <row r="58946" spans="1:3" x14ac:dyDescent="0.2">
      <c r="A58946" t="s">
        <v>597</v>
      </c>
      <c r="B58946" s="1">
        <v>45149</v>
      </c>
      <c r="C58946">
        <v>119.25</v>
      </c>
    </row>
    <row r="58947" spans="1:3" x14ac:dyDescent="0.2">
      <c r="A58947" t="s">
        <v>11297</v>
      </c>
      <c r="B58947" s="1">
        <v>45149</v>
      </c>
      <c r="C58947">
        <v>57.65</v>
      </c>
    </row>
    <row r="58948" spans="1:3" x14ac:dyDescent="0.2">
      <c r="A58948" t="s">
        <v>11298</v>
      </c>
      <c r="B58948" s="1">
        <v>45149</v>
      </c>
      <c r="C58948">
        <v>53.9</v>
      </c>
    </row>
    <row r="58949" spans="1:3" x14ac:dyDescent="0.2">
      <c r="A58949" t="s">
        <v>6139</v>
      </c>
      <c r="B58949" s="1">
        <v>45149</v>
      </c>
      <c r="C58949">
        <v>531.19000000000005</v>
      </c>
    </row>
    <row r="58950" spans="1:3" x14ac:dyDescent="0.2">
      <c r="A58950" t="s">
        <v>119</v>
      </c>
      <c r="B58950" s="1">
        <v>45149</v>
      </c>
      <c r="C58950">
        <v>1040.97</v>
      </c>
    </row>
    <row r="58951" spans="1:3" x14ac:dyDescent="0.2">
      <c r="A58951" t="s">
        <v>4212</v>
      </c>
      <c r="B58951" s="1">
        <v>45149</v>
      </c>
      <c r="C58951">
        <v>252.83</v>
      </c>
    </row>
    <row r="58952" spans="1:3" x14ac:dyDescent="0.2">
      <c r="A58952" t="s">
        <v>148</v>
      </c>
      <c r="B58952" s="1">
        <v>45149</v>
      </c>
      <c r="C58952">
        <v>149.66</v>
      </c>
    </row>
    <row r="58953" spans="1:3" x14ac:dyDescent="0.2">
      <c r="A58953" t="s">
        <v>9775</v>
      </c>
      <c r="B58953" s="1">
        <v>45149</v>
      </c>
      <c r="C58953">
        <v>104.25</v>
      </c>
    </row>
    <row r="58954" spans="1:3" x14ac:dyDescent="0.2">
      <c r="A58954" t="s">
        <v>11299</v>
      </c>
      <c r="B58954" s="1">
        <v>45149</v>
      </c>
      <c r="C58954">
        <v>85.9</v>
      </c>
    </row>
    <row r="58955" spans="1:3" x14ac:dyDescent="0.2">
      <c r="A58955" t="s">
        <v>4718</v>
      </c>
      <c r="B58955" s="1">
        <v>45149</v>
      </c>
      <c r="C58955">
        <v>42.95</v>
      </c>
    </row>
    <row r="58956" spans="1:3" x14ac:dyDescent="0.2">
      <c r="A58956" t="s">
        <v>7822</v>
      </c>
      <c r="B58956" s="1">
        <v>45149</v>
      </c>
      <c r="C58956">
        <v>126.27</v>
      </c>
    </row>
    <row r="58957" spans="1:3" x14ac:dyDescent="0.2">
      <c r="A58957" t="s">
        <v>9640</v>
      </c>
      <c r="B58957" s="1">
        <v>45149</v>
      </c>
      <c r="C58957">
        <v>57.2</v>
      </c>
    </row>
    <row r="58958" spans="1:3" x14ac:dyDescent="0.2">
      <c r="A58958" t="s">
        <v>10131</v>
      </c>
      <c r="B58958" s="1">
        <v>45149</v>
      </c>
      <c r="C58958">
        <v>86.85</v>
      </c>
    </row>
    <row r="58959" spans="1:3" x14ac:dyDescent="0.2">
      <c r="A58959" t="s">
        <v>10131</v>
      </c>
      <c r="B58959" s="1">
        <v>45149</v>
      </c>
      <c r="C58959">
        <v>95.8</v>
      </c>
    </row>
    <row r="58960" spans="1:3" x14ac:dyDescent="0.2">
      <c r="A58960" t="s">
        <v>7511</v>
      </c>
      <c r="B58960" s="1">
        <v>45149</v>
      </c>
      <c r="C58960">
        <v>34.9</v>
      </c>
    </row>
    <row r="58961" spans="1:3" x14ac:dyDescent="0.2">
      <c r="A58961" t="s">
        <v>2110</v>
      </c>
      <c r="B58961" s="1">
        <v>45149</v>
      </c>
      <c r="C58961">
        <v>346.25</v>
      </c>
    </row>
    <row r="58962" spans="1:3" x14ac:dyDescent="0.2">
      <c r="A58962" t="s">
        <v>653</v>
      </c>
      <c r="B58962" s="1">
        <v>45149</v>
      </c>
      <c r="C58962">
        <v>236</v>
      </c>
    </row>
    <row r="58963" spans="1:3" x14ac:dyDescent="0.2">
      <c r="A58963" t="s">
        <v>11300</v>
      </c>
      <c r="B58963" s="1">
        <v>45149</v>
      </c>
      <c r="C58963">
        <v>18.399999999999999</v>
      </c>
    </row>
    <row r="58964" spans="1:3" x14ac:dyDescent="0.2">
      <c r="A58964" t="s">
        <v>2935</v>
      </c>
      <c r="B58964" s="1">
        <v>45149</v>
      </c>
      <c r="C58964">
        <v>571.79999999999995</v>
      </c>
    </row>
    <row r="58965" spans="1:3" x14ac:dyDescent="0.2">
      <c r="A58965" t="s">
        <v>11301</v>
      </c>
      <c r="B58965" s="1">
        <v>45149</v>
      </c>
      <c r="C58965">
        <v>659.95</v>
      </c>
    </row>
    <row r="58966" spans="1:3" x14ac:dyDescent="0.2">
      <c r="A58966" t="s">
        <v>310</v>
      </c>
      <c r="B58966" s="1">
        <v>45149</v>
      </c>
      <c r="C58966">
        <v>149.08000000000001</v>
      </c>
    </row>
    <row r="58967" spans="1:3" x14ac:dyDescent="0.2">
      <c r="A58967" t="s">
        <v>714</v>
      </c>
      <c r="B58967" s="1">
        <v>45149</v>
      </c>
      <c r="C58967">
        <v>656.26</v>
      </c>
    </row>
    <row r="58968" spans="1:3" x14ac:dyDescent="0.2">
      <c r="A58968" t="s">
        <v>307</v>
      </c>
      <c r="B58968" s="1">
        <v>45149</v>
      </c>
      <c r="C58968">
        <v>406.25</v>
      </c>
    </row>
    <row r="58969" spans="1:3" x14ac:dyDescent="0.2">
      <c r="A58969" t="s">
        <v>44</v>
      </c>
      <c r="B58969" s="1">
        <v>45149</v>
      </c>
      <c r="C58969">
        <v>1345.43</v>
      </c>
    </row>
    <row r="58970" spans="1:3" x14ac:dyDescent="0.2">
      <c r="A58970" t="s">
        <v>12</v>
      </c>
      <c r="B58970" s="1">
        <v>45149</v>
      </c>
      <c r="C58970">
        <v>537.98</v>
      </c>
    </row>
    <row r="58971" spans="1:3" x14ac:dyDescent="0.2">
      <c r="A58971" t="s">
        <v>3460</v>
      </c>
      <c r="B58971" s="1">
        <v>45149</v>
      </c>
      <c r="C58971">
        <v>61.9</v>
      </c>
    </row>
    <row r="58972" spans="1:3" x14ac:dyDescent="0.2">
      <c r="A58972" t="s">
        <v>11302</v>
      </c>
      <c r="B58972" s="1">
        <v>45149</v>
      </c>
      <c r="C58972">
        <v>35.92</v>
      </c>
    </row>
    <row r="58973" spans="1:3" x14ac:dyDescent="0.2">
      <c r="A58973" t="s">
        <v>11303</v>
      </c>
      <c r="B58973" s="1">
        <v>45149</v>
      </c>
      <c r="C58973">
        <v>63.9</v>
      </c>
    </row>
    <row r="58974" spans="1:3" x14ac:dyDescent="0.2">
      <c r="A58974" t="s">
        <v>1271</v>
      </c>
      <c r="B58974" s="1">
        <v>45149</v>
      </c>
      <c r="C58974">
        <v>256.55</v>
      </c>
    </row>
    <row r="58975" spans="1:3" x14ac:dyDescent="0.2">
      <c r="A58975" t="s">
        <v>11304</v>
      </c>
      <c r="B58975" s="1">
        <v>45149</v>
      </c>
      <c r="C58975">
        <v>196.65</v>
      </c>
    </row>
    <row r="58976" spans="1:3" x14ac:dyDescent="0.2">
      <c r="A58976" t="s">
        <v>11305</v>
      </c>
      <c r="B58976" s="1">
        <v>45149</v>
      </c>
      <c r="C58976">
        <v>28.45</v>
      </c>
    </row>
    <row r="58977" spans="1:3" x14ac:dyDescent="0.2">
      <c r="A58977" t="s">
        <v>7535</v>
      </c>
      <c r="B58977" s="1">
        <v>45152</v>
      </c>
      <c r="C58977">
        <v>74.2</v>
      </c>
    </row>
    <row r="58978" spans="1:3" x14ac:dyDescent="0.2">
      <c r="A58978" t="s">
        <v>11271</v>
      </c>
      <c r="B58978" s="1">
        <v>45152</v>
      </c>
      <c r="C58978">
        <v>249.95</v>
      </c>
    </row>
    <row r="58979" spans="1:3" x14ac:dyDescent="0.2">
      <c r="A58979" t="s">
        <v>316</v>
      </c>
      <c r="B58979" s="1">
        <v>45152</v>
      </c>
      <c r="C58979">
        <v>317.18</v>
      </c>
    </row>
    <row r="58980" spans="1:3" x14ac:dyDescent="0.2">
      <c r="A58980" t="s">
        <v>7535</v>
      </c>
      <c r="B58980" s="1">
        <v>45152</v>
      </c>
      <c r="C58980">
        <v>727.34</v>
      </c>
    </row>
    <row r="58981" spans="1:3" x14ac:dyDescent="0.2">
      <c r="A58981" t="s">
        <v>83</v>
      </c>
      <c r="B58981" s="1">
        <v>45152</v>
      </c>
      <c r="C58981">
        <v>312.5</v>
      </c>
    </row>
    <row r="58982" spans="1:3" x14ac:dyDescent="0.2">
      <c r="A58982" t="s">
        <v>11272</v>
      </c>
      <c r="B58982" s="1">
        <v>45152</v>
      </c>
      <c r="C58982">
        <v>3.1</v>
      </c>
    </row>
    <row r="58983" spans="1:3" x14ac:dyDescent="0.2">
      <c r="A58983" t="s">
        <v>9519</v>
      </c>
      <c r="B58983" s="1">
        <v>45152</v>
      </c>
      <c r="C58983">
        <v>47.95</v>
      </c>
    </row>
    <row r="58984" spans="1:3" x14ac:dyDescent="0.2">
      <c r="A58984" t="s">
        <v>11273</v>
      </c>
      <c r="B58984" s="1">
        <v>45152</v>
      </c>
      <c r="C58984">
        <v>127.45</v>
      </c>
    </row>
    <row r="58985" spans="1:3" x14ac:dyDescent="0.2">
      <c r="A58985" t="s">
        <v>257</v>
      </c>
      <c r="B58985" s="1">
        <v>45152</v>
      </c>
      <c r="C58985">
        <v>649.42999999999995</v>
      </c>
    </row>
    <row r="58986" spans="1:3" x14ac:dyDescent="0.2">
      <c r="A58986" t="s">
        <v>316</v>
      </c>
      <c r="B58986" s="1">
        <v>45152</v>
      </c>
      <c r="C58986">
        <v>736.83</v>
      </c>
    </row>
    <row r="58987" spans="1:3" x14ac:dyDescent="0.2">
      <c r="A58987" t="s">
        <v>11274</v>
      </c>
      <c r="B58987" s="1">
        <v>45152</v>
      </c>
      <c r="C58987">
        <v>60.9</v>
      </c>
    </row>
    <row r="58988" spans="1:3" x14ac:dyDescent="0.2">
      <c r="A58988" t="s">
        <v>11275</v>
      </c>
      <c r="B58988" s="1">
        <v>45152</v>
      </c>
      <c r="C58988">
        <v>89.85</v>
      </c>
    </row>
    <row r="58989" spans="1:3" x14ac:dyDescent="0.2">
      <c r="A58989" t="s">
        <v>286</v>
      </c>
      <c r="B58989" s="1">
        <v>45152</v>
      </c>
      <c r="C58989">
        <v>285.93</v>
      </c>
    </row>
    <row r="58990" spans="1:3" x14ac:dyDescent="0.2">
      <c r="A58990" t="s">
        <v>171</v>
      </c>
      <c r="B58990" s="1">
        <v>45152</v>
      </c>
      <c r="C58990">
        <v>582.13</v>
      </c>
    </row>
    <row r="58991" spans="1:3" x14ac:dyDescent="0.2">
      <c r="A58991" t="s">
        <v>702</v>
      </c>
      <c r="B58991" s="1">
        <v>45152</v>
      </c>
      <c r="C58991">
        <v>630</v>
      </c>
    </row>
    <row r="58992" spans="1:3" x14ac:dyDescent="0.2">
      <c r="A58992" t="s">
        <v>6097</v>
      </c>
      <c r="B58992" s="1">
        <v>45152</v>
      </c>
      <c r="C58992">
        <v>53.9</v>
      </c>
    </row>
    <row r="58993" spans="1:3" x14ac:dyDescent="0.2">
      <c r="A58993" t="s">
        <v>11276</v>
      </c>
      <c r="B58993" s="1">
        <v>45152</v>
      </c>
      <c r="C58993">
        <v>98.85</v>
      </c>
    </row>
    <row r="58994" spans="1:3" x14ac:dyDescent="0.2">
      <c r="A58994" t="s">
        <v>326</v>
      </c>
      <c r="B58994" s="1">
        <v>45152</v>
      </c>
      <c r="C58994">
        <v>624.36</v>
      </c>
    </row>
    <row r="58995" spans="1:3" x14ac:dyDescent="0.2">
      <c r="A58995" t="s">
        <v>122</v>
      </c>
      <c r="B58995" s="1">
        <v>45152</v>
      </c>
      <c r="C58995">
        <v>1366.67</v>
      </c>
    </row>
    <row r="58996" spans="1:3" x14ac:dyDescent="0.2">
      <c r="A58996" t="s">
        <v>82</v>
      </c>
      <c r="B58996" s="1">
        <v>45152</v>
      </c>
      <c r="C58996">
        <v>584.36</v>
      </c>
    </row>
    <row r="58997" spans="1:3" x14ac:dyDescent="0.2">
      <c r="A58997" t="s">
        <v>79</v>
      </c>
      <c r="B58997" s="1">
        <v>45152</v>
      </c>
      <c r="C58997">
        <v>35.950000000000003</v>
      </c>
    </row>
    <row r="58998" spans="1:3" x14ac:dyDescent="0.2">
      <c r="A58998" t="s">
        <v>79</v>
      </c>
      <c r="B58998" s="1">
        <v>45152</v>
      </c>
      <c r="C58998">
        <v>55.71</v>
      </c>
    </row>
    <row r="58999" spans="1:3" x14ac:dyDescent="0.2">
      <c r="A58999" t="s">
        <v>79</v>
      </c>
      <c r="B58999" s="1">
        <v>45152</v>
      </c>
      <c r="C58999">
        <v>83.21</v>
      </c>
    </row>
    <row r="59000" spans="1:3" x14ac:dyDescent="0.2">
      <c r="A59000" t="s">
        <v>79</v>
      </c>
      <c r="B59000" s="1">
        <v>45152</v>
      </c>
      <c r="C59000">
        <v>32.08</v>
      </c>
    </row>
    <row r="59001" spans="1:3" x14ac:dyDescent="0.2">
      <c r="A59001" t="s">
        <v>79</v>
      </c>
      <c r="B59001" s="1">
        <v>45152</v>
      </c>
      <c r="C59001">
        <v>32.08</v>
      </c>
    </row>
    <row r="59002" spans="1:3" x14ac:dyDescent="0.2">
      <c r="A59002" t="s">
        <v>383</v>
      </c>
      <c r="B59002" s="1">
        <v>45152</v>
      </c>
      <c r="C59002">
        <v>53.5</v>
      </c>
    </row>
    <row r="59003" spans="1:3" x14ac:dyDescent="0.2">
      <c r="A59003" t="s">
        <v>34</v>
      </c>
      <c r="B59003" s="1">
        <v>45152</v>
      </c>
      <c r="C59003">
        <v>88.12</v>
      </c>
    </row>
    <row r="59004" spans="1:3" x14ac:dyDescent="0.2">
      <c r="A59004" t="s">
        <v>536</v>
      </c>
      <c r="B59004" s="1">
        <v>45152</v>
      </c>
      <c r="C59004">
        <v>46.25</v>
      </c>
    </row>
    <row r="59005" spans="1:3" x14ac:dyDescent="0.2">
      <c r="A59005" t="s">
        <v>11277</v>
      </c>
      <c r="B59005" s="1">
        <v>45152</v>
      </c>
      <c r="C59005">
        <v>80.650000000000006</v>
      </c>
    </row>
    <row r="59006" spans="1:3" x14ac:dyDescent="0.2">
      <c r="A59006" t="s">
        <v>11278</v>
      </c>
      <c r="B59006" s="1">
        <v>45152</v>
      </c>
      <c r="C59006">
        <v>30.9</v>
      </c>
    </row>
    <row r="59007" spans="1:3" x14ac:dyDescent="0.2">
      <c r="A59007" t="s">
        <v>949</v>
      </c>
      <c r="B59007" s="1">
        <v>45152</v>
      </c>
      <c r="C59007">
        <v>259.43</v>
      </c>
    </row>
    <row r="59008" spans="1:3" x14ac:dyDescent="0.2">
      <c r="A59008" t="s">
        <v>11279</v>
      </c>
      <c r="B59008" s="1">
        <v>45152</v>
      </c>
      <c r="C59008">
        <v>71.45</v>
      </c>
    </row>
    <row r="59009" spans="1:3" x14ac:dyDescent="0.2">
      <c r="A59009" t="s">
        <v>3762</v>
      </c>
      <c r="B59009" s="1">
        <v>45152</v>
      </c>
      <c r="C59009">
        <v>894</v>
      </c>
    </row>
    <row r="59010" spans="1:3" x14ac:dyDescent="0.2">
      <c r="A59010" t="s">
        <v>46</v>
      </c>
      <c r="B59010" s="1">
        <v>45152</v>
      </c>
      <c r="C59010">
        <v>278.93</v>
      </c>
    </row>
    <row r="59011" spans="1:3" x14ac:dyDescent="0.2">
      <c r="A59011" t="s">
        <v>46</v>
      </c>
      <c r="B59011" s="1">
        <v>45152</v>
      </c>
      <c r="C59011">
        <v>134.94</v>
      </c>
    </row>
    <row r="59012" spans="1:3" x14ac:dyDescent="0.2">
      <c r="A59012" t="s">
        <v>46</v>
      </c>
      <c r="B59012" s="1">
        <v>45152</v>
      </c>
      <c r="C59012">
        <v>98.94</v>
      </c>
    </row>
    <row r="59013" spans="1:3" x14ac:dyDescent="0.2">
      <c r="A59013" t="s">
        <v>44</v>
      </c>
      <c r="B59013" s="1">
        <v>45152</v>
      </c>
      <c r="C59013">
        <v>613.25</v>
      </c>
    </row>
    <row r="59014" spans="1:3" x14ac:dyDescent="0.2">
      <c r="A59014" t="s">
        <v>46</v>
      </c>
      <c r="B59014" s="1">
        <v>45152</v>
      </c>
      <c r="C59014">
        <v>140.03</v>
      </c>
    </row>
    <row r="59015" spans="1:3" x14ac:dyDescent="0.2">
      <c r="A59015" t="s">
        <v>46</v>
      </c>
      <c r="B59015" s="1">
        <v>45152</v>
      </c>
      <c r="C59015">
        <v>224.97</v>
      </c>
    </row>
    <row r="59016" spans="1:3" x14ac:dyDescent="0.2">
      <c r="A59016" t="s">
        <v>46</v>
      </c>
      <c r="B59016" s="1">
        <v>45152</v>
      </c>
      <c r="C59016">
        <v>78.739999999999995</v>
      </c>
    </row>
    <row r="59017" spans="1:3" x14ac:dyDescent="0.2">
      <c r="A59017" t="s">
        <v>46</v>
      </c>
      <c r="B59017" s="1">
        <v>45152</v>
      </c>
      <c r="C59017">
        <v>80.97</v>
      </c>
    </row>
    <row r="59018" spans="1:3" x14ac:dyDescent="0.2">
      <c r="A59018" t="s">
        <v>10141</v>
      </c>
      <c r="B59018" s="1">
        <v>45152</v>
      </c>
      <c r="C59018">
        <v>33.950000000000003</v>
      </c>
    </row>
    <row r="59019" spans="1:3" x14ac:dyDescent="0.2">
      <c r="A59019" t="s">
        <v>49</v>
      </c>
      <c r="B59019" s="1">
        <v>45152</v>
      </c>
      <c r="C59019">
        <v>499.55</v>
      </c>
    </row>
    <row r="59020" spans="1:3" x14ac:dyDescent="0.2">
      <c r="A59020" t="s">
        <v>5851</v>
      </c>
      <c r="B59020" s="1">
        <v>45152</v>
      </c>
      <c r="C59020">
        <v>68.400000000000006</v>
      </c>
    </row>
    <row r="59021" spans="1:3" x14ac:dyDescent="0.2">
      <c r="A59021" t="s">
        <v>8251</v>
      </c>
      <c r="B59021" s="1">
        <v>45152</v>
      </c>
      <c r="C59021">
        <v>152.4</v>
      </c>
    </row>
    <row r="59022" spans="1:3" x14ac:dyDescent="0.2">
      <c r="A59022" t="s">
        <v>11280</v>
      </c>
      <c r="B59022" s="1">
        <v>45152</v>
      </c>
      <c r="C59022">
        <v>127.39</v>
      </c>
    </row>
    <row r="59023" spans="1:3" x14ac:dyDescent="0.2">
      <c r="A59023" t="s">
        <v>11281</v>
      </c>
      <c r="B59023" s="1">
        <v>45152</v>
      </c>
      <c r="C59023">
        <v>12.9</v>
      </c>
    </row>
    <row r="59024" spans="1:3" x14ac:dyDescent="0.2">
      <c r="A59024" t="s">
        <v>11282</v>
      </c>
      <c r="B59024" s="1">
        <v>45152</v>
      </c>
      <c r="C59024">
        <v>20.8</v>
      </c>
    </row>
    <row r="59025" spans="1:3" x14ac:dyDescent="0.2">
      <c r="A59025" t="s">
        <v>11283</v>
      </c>
      <c r="B59025" s="1">
        <v>45152</v>
      </c>
      <c r="C59025">
        <v>131.9</v>
      </c>
    </row>
    <row r="59026" spans="1:3" x14ac:dyDescent="0.2">
      <c r="A59026" t="s">
        <v>6212</v>
      </c>
      <c r="B59026" s="1">
        <v>45152</v>
      </c>
      <c r="C59026">
        <v>162.85</v>
      </c>
    </row>
    <row r="59027" spans="1:3" x14ac:dyDescent="0.2">
      <c r="A59027" t="s">
        <v>11284</v>
      </c>
      <c r="B59027" s="1">
        <v>45152</v>
      </c>
      <c r="C59027">
        <v>62.6</v>
      </c>
    </row>
    <row r="59028" spans="1:3" x14ac:dyDescent="0.2">
      <c r="A59028" t="s">
        <v>11285</v>
      </c>
      <c r="B59028" s="1">
        <v>45152</v>
      </c>
      <c r="C59028">
        <v>53.9</v>
      </c>
    </row>
    <row r="59029" spans="1:3" x14ac:dyDescent="0.2">
      <c r="A59029" t="s">
        <v>5250</v>
      </c>
      <c r="B59029" s="1">
        <v>45152</v>
      </c>
      <c r="C59029">
        <v>61.9</v>
      </c>
    </row>
    <row r="59030" spans="1:3" x14ac:dyDescent="0.2">
      <c r="A59030" t="s">
        <v>11286</v>
      </c>
      <c r="B59030" s="1">
        <v>45152</v>
      </c>
      <c r="C59030">
        <v>73.400000000000006</v>
      </c>
    </row>
    <row r="59031" spans="1:3" x14ac:dyDescent="0.2">
      <c r="A59031" t="s">
        <v>4880</v>
      </c>
      <c r="B59031" s="1">
        <v>45152</v>
      </c>
      <c r="C59031">
        <v>72.599999999999994</v>
      </c>
    </row>
    <row r="59032" spans="1:3" x14ac:dyDescent="0.2">
      <c r="A59032" t="s">
        <v>11287</v>
      </c>
      <c r="B59032" s="1">
        <v>45152</v>
      </c>
      <c r="C59032">
        <v>53.9</v>
      </c>
    </row>
    <row r="59033" spans="1:3" x14ac:dyDescent="0.2">
      <c r="A59033" t="s">
        <v>4660</v>
      </c>
      <c r="B59033" s="1">
        <v>45152</v>
      </c>
      <c r="C59033">
        <v>57.65</v>
      </c>
    </row>
    <row r="59034" spans="1:3" x14ac:dyDescent="0.2">
      <c r="A59034" t="s">
        <v>11288</v>
      </c>
      <c r="B59034" s="1">
        <v>45152</v>
      </c>
      <c r="C59034">
        <v>60.65</v>
      </c>
    </row>
    <row r="59035" spans="1:3" x14ac:dyDescent="0.2">
      <c r="A59035" t="s">
        <v>11289</v>
      </c>
      <c r="B59035" s="1">
        <v>45152</v>
      </c>
      <c r="C59035">
        <v>65.900000000000006</v>
      </c>
    </row>
    <row r="59036" spans="1:3" x14ac:dyDescent="0.2">
      <c r="A59036" t="s">
        <v>268</v>
      </c>
      <c r="B59036" s="1">
        <v>45152</v>
      </c>
      <c r="C59036">
        <v>53.9</v>
      </c>
    </row>
    <row r="59037" spans="1:3" x14ac:dyDescent="0.2">
      <c r="A59037" t="s">
        <v>5898</v>
      </c>
      <c r="B59037" s="1">
        <v>45152</v>
      </c>
      <c r="C59037">
        <v>122.8</v>
      </c>
    </row>
    <row r="59038" spans="1:3" x14ac:dyDescent="0.2">
      <c r="A59038" t="s">
        <v>11290</v>
      </c>
      <c r="B59038" s="1">
        <v>45152</v>
      </c>
      <c r="C59038">
        <v>60.9</v>
      </c>
    </row>
    <row r="59039" spans="1:3" x14ac:dyDescent="0.2">
      <c r="A59039" t="s">
        <v>2234</v>
      </c>
      <c r="B59039" s="1">
        <v>45152</v>
      </c>
      <c r="C59039">
        <v>15.7</v>
      </c>
    </row>
    <row r="59040" spans="1:3" x14ac:dyDescent="0.2">
      <c r="A59040" t="s">
        <v>5468</v>
      </c>
      <c r="B59040" s="1">
        <v>45152</v>
      </c>
      <c r="C59040">
        <v>41.5</v>
      </c>
    </row>
    <row r="59041" spans="1:3" x14ac:dyDescent="0.2">
      <c r="A59041" t="s">
        <v>11291</v>
      </c>
      <c r="B59041" s="1">
        <v>45152</v>
      </c>
      <c r="C59041">
        <v>162.9</v>
      </c>
    </row>
    <row r="59042" spans="1:3" x14ac:dyDescent="0.2">
      <c r="A59042" t="s">
        <v>11205</v>
      </c>
      <c r="B59042" s="1">
        <v>45152</v>
      </c>
      <c r="C59042">
        <v>313.45</v>
      </c>
    </row>
    <row r="59043" spans="1:3" x14ac:dyDescent="0.2">
      <c r="A59043" t="s">
        <v>4186</v>
      </c>
      <c r="B59043" s="1">
        <v>45152</v>
      </c>
      <c r="C59043">
        <v>214.4</v>
      </c>
    </row>
    <row r="59044" spans="1:3" x14ac:dyDescent="0.2">
      <c r="A59044" t="s">
        <v>372</v>
      </c>
      <c r="B59044" s="1">
        <v>45152</v>
      </c>
      <c r="C59044">
        <v>349</v>
      </c>
    </row>
    <row r="59045" spans="1:3" x14ac:dyDescent="0.2">
      <c r="A59045" t="s">
        <v>372</v>
      </c>
      <c r="B59045" s="1">
        <v>45152</v>
      </c>
      <c r="C59045">
        <v>54.9</v>
      </c>
    </row>
    <row r="59046" spans="1:3" x14ac:dyDescent="0.2">
      <c r="A59046" t="s">
        <v>11292</v>
      </c>
      <c r="B59046" s="1">
        <v>45152</v>
      </c>
      <c r="C59046">
        <v>58.85</v>
      </c>
    </row>
    <row r="59047" spans="1:3" x14ac:dyDescent="0.2">
      <c r="A59047" t="s">
        <v>9234</v>
      </c>
      <c r="B59047" s="1">
        <v>45152</v>
      </c>
      <c r="C59047">
        <v>63.95</v>
      </c>
    </row>
    <row r="59048" spans="1:3" x14ac:dyDescent="0.2">
      <c r="A59048" t="s">
        <v>11293</v>
      </c>
      <c r="B59048" s="1">
        <v>45152</v>
      </c>
      <c r="C59048">
        <v>53.9</v>
      </c>
    </row>
    <row r="59049" spans="1:3" x14ac:dyDescent="0.2">
      <c r="A59049" t="s">
        <v>3051</v>
      </c>
      <c r="B59049" s="1">
        <v>45152</v>
      </c>
      <c r="C59049">
        <v>38.799999999999997</v>
      </c>
    </row>
    <row r="59050" spans="1:3" x14ac:dyDescent="0.2">
      <c r="A59050" t="s">
        <v>11294</v>
      </c>
      <c r="B59050" s="1">
        <v>45152</v>
      </c>
      <c r="C59050">
        <v>497.75</v>
      </c>
    </row>
    <row r="59051" spans="1:3" x14ac:dyDescent="0.2">
      <c r="A59051" t="s">
        <v>11295</v>
      </c>
      <c r="B59051" s="1">
        <v>45152</v>
      </c>
      <c r="C59051">
        <v>53.9</v>
      </c>
    </row>
    <row r="59052" spans="1:3" x14ac:dyDescent="0.2">
      <c r="A59052" t="s">
        <v>11296</v>
      </c>
      <c r="B59052" s="1">
        <v>45152</v>
      </c>
      <c r="C59052">
        <v>36.4</v>
      </c>
    </row>
    <row r="59053" spans="1:3" x14ac:dyDescent="0.2">
      <c r="A59053" t="s">
        <v>12</v>
      </c>
      <c r="B59053" s="1">
        <v>45152</v>
      </c>
      <c r="C59053">
        <v>278.91000000000003</v>
      </c>
    </row>
    <row r="59054" spans="1:3" x14ac:dyDescent="0.2">
      <c r="A59054" t="s">
        <v>12</v>
      </c>
      <c r="B59054" s="1">
        <v>45152</v>
      </c>
      <c r="C59054">
        <v>326.73</v>
      </c>
    </row>
    <row r="59055" spans="1:3" x14ac:dyDescent="0.2">
      <c r="A59055" t="s">
        <v>12</v>
      </c>
      <c r="B59055" s="1">
        <v>45152</v>
      </c>
      <c r="C59055">
        <v>254.26</v>
      </c>
    </row>
    <row r="59056" spans="1:3" x14ac:dyDescent="0.2">
      <c r="A59056" t="s">
        <v>78</v>
      </c>
      <c r="B59056" s="1">
        <v>45152</v>
      </c>
      <c r="C59056">
        <v>371.95</v>
      </c>
    </row>
    <row r="59057" spans="1:3" x14ac:dyDescent="0.2">
      <c r="A59057" t="s">
        <v>11248</v>
      </c>
      <c r="B59057" s="1">
        <v>45153</v>
      </c>
      <c r="C59057">
        <v>102.05</v>
      </c>
    </row>
    <row r="59058" spans="1:3" x14ac:dyDescent="0.2">
      <c r="A59058" t="s">
        <v>64</v>
      </c>
      <c r="B59058" s="1">
        <v>45153</v>
      </c>
      <c r="C59058">
        <v>626.17999999999995</v>
      </c>
    </row>
    <row r="59059" spans="1:3" x14ac:dyDescent="0.2">
      <c r="A59059" t="s">
        <v>11249</v>
      </c>
      <c r="B59059" s="1">
        <v>45153</v>
      </c>
      <c r="C59059">
        <v>53.9</v>
      </c>
    </row>
    <row r="59060" spans="1:3" x14ac:dyDescent="0.2">
      <c r="A59060" t="s">
        <v>11250</v>
      </c>
      <c r="B59060" s="1">
        <v>45153</v>
      </c>
      <c r="C59060">
        <v>63.9</v>
      </c>
    </row>
    <row r="59061" spans="1:3" x14ac:dyDescent="0.2">
      <c r="A59061" t="s">
        <v>11251</v>
      </c>
      <c r="B59061" s="1">
        <v>45153</v>
      </c>
      <c r="C59061">
        <v>71.45</v>
      </c>
    </row>
    <row r="59062" spans="1:3" x14ac:dyDescent="0.2">
      <c r="A59062" t="s">
        <v>11252</v>
      </c>
      <c r="B59062" s="1">
        <v>45153</v>
      </c>
      <c r="C59062">
        <v>53.9</v>
      </c>
    </row>
    <row r="59063" spans="1:3" x14ac:dyDescent="0.2">
      <c r="A59063" t="s">
        <v>11253</v>
      </c>
      <c r="B59063" s="1">
        <v>45153</v>
      </c>
      <c r="C59063">
        <v>53.9</v>
      </c>
    </row>
    <row r="59064" spans="1:3" x14ac:dyDescent="0.2">
      <c r="A59064" t="s">
        <v>8452</v>
      </c>
      <c r="B59064" s="1">
        <v>45153</v>
      </c>
      <c r="C59064">
        <v>230.85</v>
      </c>
    </row>
    <row r="59065" spans="1:3" x14ac:dyDescent="0.2">
      <c r="A59065" t="s">
        <v>11254</v>
      </c>
      <c r="B59065" s="1">
        <v>45153</v>
      </c>
      <c r="C59065">
        <v>24.95</v>
      </c>
    </row>
    <row r="59066" spans="1:3" x14ac:dyDescent="0.2">
      <c r="A59066" t="s">
        <v>11255</v>
      </c>
      <c r="B59066" s="1">
        <v>45153</v>
      </c>
      <c r="C59066">
        <v>49.9</v>
      </c>
    </row>
    <row r="59067" spans="1:3" x14ac:dyDescent="0.2">
      <c r="A59067" t="s">
        <v>3845</v>
      </c>
      <c r="B59067" s="1">
        <v>45153</v>
      </c>
      <c r="C59067">
        <v>24.95</v>
      </c>
    </row>
    <row r="59068" spans="1:3" x14ac:dyDescent="0.2">
      <c r="A59068" t="s">
        <v>7308</v>
      </c>
      <c r="B59068" s="1">
        <v>45153</v>
      </c>
      <c r="C59068">
        <v>15.9</v>
      </c>
    </row>
    <row r="59069" spans="1:3" x14ac:dyDescent="0.2">
      <c r="A59069" t="s">
        <v>11256</v>
      </c>
      <c r="B59069" s="1">
        <v>45153</v>
      </c>
      <c r="C59069">
        <v>115.75</v>
      </c>
    </row>
    <row r="59070" spans="1:3" x14ac:dyDescent="0.2">
      <c r="A59070" t="s">
        <v>4894</v>
      </c>
      <c r="B59070" s="1">
        <v>45153</v>
      </c>
      <c r="C59070">
        <v>700.71</v>
      </c>
    </row>
    <row r="59071" spans="1:3" x14ac:dyDescent="0.2">
      <c r="A59071" t="s">
        <v>11257</v>
      </c>
      <c r="B59071" s="1">
        <v>45153</v>
      </c>
      <c r="C59071">
        <v>47.95</v>
      </c>
    </row>
    <row r="59072" spans="1:3" x14ac:dyDescent="0.2">
      <c r="A59072" t="s">
        <v>11258</v>
      </c>
      <c r="B59072" s="1">
        <v>45153</v>
      </c>
      <c r="C59072">
        <v>53.9</v>
      </c>
    </row>
    <row r="59073" spans="1:3" x14ac:dyDescent="0.2">
      <c r="A59073" t="s">
        <v>702</v>
      </c>
      <c r="B59073" s="1">
        <v>45153</v>
      </c>
      <c r="C59073">
        <v>1680</v>
      </c>
    </row>
    <row r="59074" spans="1:3" x14ac:dyDescent="0.2">
      <c r="A59074" t="s">
        <v>678</v>
      </c>
      <c r="B59074" s="1">
        <v>45153</v>
      </c>
      <c r="C59074">
        <v>1232.43</v>
      </c>
    </row>
    <row r="59075" spans="1:3" x14ac:dyDescent="0.2">
      <c r="A59075" t="s">
        <v>485</v>
      </c>
      <c r="B59075" s="1">
        <v>45153</v>
      </c>
      <c r="C59075">
        <v>4271.3</v>
      </c>
    </row>
    <row r="59076" spans="1:3" x14ac:dyDescent="0.2">
      <c r="A59076" t="s">
        <v>485</v>
      </c>
      <c r="B59076" s="1">
        <v>45153</v>
      </c>
      <c r="C59076">
        <v>1331.14</v>
      </c>
    </row>
    <row r="59077" spans="1:3" x14ac:dyDescent="0.2">
      <c r="A59077" t="s">
        <v>143</v>
      </c>
      <c r="B59077" s="1">
        <v>45153</v>
      </c>
      <c r="C59077">
        <v>170.85</v>
      </c>
    </row>
    <row r="59078" spans="1:3" x14ac:dyDescent="0.2">
      <c r="A59078" t="s">
        <v>143</v>
      </c>
      <c r="B59078" s="1">
        <v>45153</v>
      </c>
      <c r="C59078">
        <v>27.48</v>
      </c>
    </row>
    <row r="59079" spans="1:3" x14ac:dyDescent="0.2">
      <c r="A59079" t="s">
        <v>653</v>
      </c>
      <c r="B59079" s="1">
        <v>45153</v>
      </c>
      <c r="C59079">
        <v>322.54000000000002</v>
      </c>
    </row>
    <row r="59080" spans="1:3" x14ac:dyDescent="0.2">
      <c r="A59080" t="s">
        <v>482</v>
      </c>
      <c r="B59080" s="1">
        <v>45153</v>
      </c>
      <c r="C59080">
        <v>170.85</v>
      </c>
    </row>
    <row r="59081" spans="1:3" x14ac:dyDescent="0.2">
      <c r="A59081" t="s">
        <v>482</v>
      </c>
      <c r="B59081" s="1">
        <v>45153</v>
      </c>
      <c r="C59081">
        <v>18.98</v>
      </c>
    </row>
    <row r="59082" spans="1:3" x14ac:dyDescent="0.2">
      <c r="A59082" t="s">
        <v>482</v>
      </c>
      <c r="B59082" s="1">
        <v>45153</v>
      </c>
      <c r="C59082">
        <v>108.89</v>
      </c>
    </row>
    <row r="59083" spans="1:3" x14ac:dyDescent="0.2">
      <c r="A59083" t="s">
        <v>482</v>
      </c>
      <c r="B59083" s="1">
        <v>45153</v>
      </c>
      <c r="C59083">
        <v>83.43</v>
      </c>
    </row>
    <row r="59084" spans="1:3" x14ac:dyDescent="0.2">
      <c r="A59084" t="s">
        <v>482</v>
      </c>
      <c r="B59084" s="1">
        <v>45153</v>
      </c>
      <c r="C59084">
        <v>22.48</v>
      </c>
    </row>
    <row r="59085" spans="1:3" x14ac:dyDescent="0.2">
      <c r="A59085" t="s">
        <v>349</v>
      </c>
      <c r="B59085" s="1">
        <v>45153</v>
      </c>
      <c r="C59085">
        <v>20.25</v>
      </c>
    </row>
    <row r="59086" spans="1:3" x14ac:dyDescent="0.2">
      <c r="A59086" t="s">
        <v>349</v>
      </c>
      <c r="B59086" s="1">
        <v>45153</v>
      </c>
      <c r="C59086">
        <v>170.85</v>
      </c>
    </row>
    <row r="59087" spans="1:3" x14ac:dyDescent="0.2">
      <c r="A59087" t="s">
        <v>3</v>
      </c>
      <c r="B59087" s="1">
        <v>45153</v>
      </c>
      <c r="C59087">
        <v>250</v>
      </c>
    </row>
    <row r="59088" spans="1:3" x14ac:dyDescent="0.2">
      <c r="A59088" t="s">
        <v>11259</v>
      </c>
      <c r="B59088" s="1">
        <v>45153</v>
      </c>
      <c r="C59088">
        <v>118.9</v>
      </c>
    </row>
    <row r="59089" spans="1:3" x14ac:dyDescent="0.2">
      <c r="A59089" t="s">
        <v>8628</v>
      </c>
      <c r="B59089" s="1">
        <v>45153</v>
      </c>
      <c r="C59089">
        <v>45</v>
      </c>
    </row>
    <row r="59090" spans="1:3" x14ac:dyDescent="0.2">
      <c r="A59090" t="s">
        <v>9712</v>
      </c>
      <c r="B59090" s="1">
        <v>45153</v>
      </c>
      <c r="C59090">
        <v>41.45</v>
      </c>
    </row>
    <row r="59091" spans="1:3" x14ac:dyDescent="0.2">
      <c r="A59091" t="s">
        <v>1746</v>
      </c>
      <c r="B59091" s="1">
        <v>45153</v>
      </c>
      <c r="C59091">
        <v>257.77999999999997</v>
      </c>
    </row>
    <row r="59092" spans="1:3" x14ac:dyDescent="0.2">
      <c r="A59092" t="s">
        <v>11260</v>
      </c>
      <c r="B59092" s="1">
        <v>45153</v>
      </c>
      <c r="C59092">
        <v>75.599999999999994</v>
      </c>
    </row>
    <row r="59093" spans="1:3" x14ac:dyDescent="0.2">
      <c r="A59093" t="s">
        <v>418</v>
      </c>
      <c r="B59093" s="1">
        <v>45153</v>
      </c>
      <c r="C59093">
        <v>497.7</v>
      </c>
    </row>
    <row r="59094" spans="1:3" x14ac:dyDescent="0.2">
      <c r="A59094" t="s">
        <v>11261</v>
      </c>
      <c r="B59094" s="1">
        <v>45153</v>
      </c>
      <c r="C59094">
        <v>17.45</v>
      </c>
    </row>
    <row r="59095" spans="1:3" x14ac:dyDescent="0.2">
      <c r="A59095" t="s">
        <v>82</v>
      </c>
      <c r="B59095" s="1">
        <v>45153</v>
      </c>
      <c r="C59095">
        <v>1423.8</v>
      </c>
    </row>
    <row r="59096" spans="1:3" x14ac:dyDescent="0.2">
      <c r="A59096" t="s">
        <v>11262</v>
      </c>
      <c r="B59096" s="1">
        <v>45153</v>
      </c>
      <c r="C59096">
        <v>77.95</v>
      </c>
    </row>
    <row r="59097" spans="1:3" x14ac:dyDescent="0.2">
      <c r="A59097" t="s">
        <v>7380</v>
      </c>
      <c r="B59097" s="1">
        <v>45153</v>
      </c>
      <c r="C59097">
        <v>52.5</v>
      </c>
    </row>
    <row r="59098" spans="1:3" x14ac:dyDescent="0.2">
      <c r="A59098" t="s">
        <v>11263</v>
      </c>
      <c r="B59098" s="1">
        <v>45153</v>
      </c>
      <c r="C59098">
        <v>82.85</v>
      </c>
    </row>
    <row r="59099" spans="1:3" x14ac:dyDescent="0.2">
      <c r="A59099" t="s">
        <v>11264</v>
      </c>
      <c r="B59099" s="1">
        <v>45153</v>
      </c>
      <c r="C59099">
        <v>37.450000000000003</v>
      </c>
    </row>
    <row r="59100" spans="1:3" x14ac:dyDescent="0.2">
      <c r="A59100" t="s">
        <v>3</v>
      </c>
      <c r="B59100" s="1">
        <v>45153</v>
      </c>
      <c r="C59100">
        <v>114</v>
      </c>
    </row>
    <row r="59101" spans="1:3" x14ac:dyDescent="0.2">
      <c r="A59101" t="s">
        <v>5558</v>
      </c>
      <c r="B59101" s="1">
        <v>45153</v>
      </c>
      <c r="C59101">
        <v>30.45</v>
      </c>
    </row>
    <row r="59102" spans="1:3" x14ac:dyDescent="0.2">
      <c r="A59102" t="s">
        <v>11265</v>
      </c>
      <c r="B59102" s="1">
        <v>45153</v>
      </c>
      <c r="C59102">
        <v>10.95</v>
      </c>
    </row>
    <row r="59103" spans="1:3" x14ac:dyDescent="0.2">
      <c r="A59103" t="s">
        <v>11266</v>
      </c>
      <c r="B59103" s="1">
        <v>45153</v>
      </c>
      <c r="C59103">
        <v>17.5</v>
      </c>
    </row>
    <row r="59104" spans="1:3" x14ac:dyDescent="0.2">
      <c r="A59104" t="s">
        <v>11267</v>
      </c>
      <c r="B59104" s="1">
        <v>45153</v>
      </c>
      <c r="C59104">
        <v>28.7</v>
      </c>
    </row>
    <row r="59105" spans="1:3" x14ac:dyDescent="0.2">
      <c r="A59105" t="s">
        <v>11268</v>
      </c>
      <c r="B59105" s="1">
        <v>45153</v>
      </c>
      <c r="C59105">
        <v>131.6</v>
      </c>
    </row>
    <row r="59106" spans="1:3" x14ac:dyDescent="0.2">
      <c r="A59106" t="s">
        <v>11075</v>
      </c>
      <c r="B59106" s="1">
        <v>45153</v>
      </c>
      <c r="C59106">
        <v>83.12</v>
      </c>
    </row>
    <row r="59107" spans="1:3" x14ac:dyDescent="0.2">
      <c r="A59107" t="s">
        <v>6255</v>
      </c>
      <c r="B59107" s="1">
        <v>45153</v>
      </c>
      <c r="C59107">
        <v>48.85</v>
      </c>
    </row>
    <row r="59108" spans="1:3" x14ac:dyDescent="0.2">
      <c r="A59108" t="s">
        <v>11269</v>
      </c>
      <c r="B59108" s="1">
        <v>45153</v>
      </c>
      <c r="C59108">
        <v>58.85</v>
      </c>
    </row>
    <row r="59109" spans="1:3" x14ac:dyDescent="0.2">
      <c r="A59109" t="s">
        <v>569</v>
      </c>
      <c r="B59109" s="1">
        <v>45153</v>
      </c>
      <c r="C59109">
        <v>32.799999999999997</v>
      </c>
    </row>
    <row r="59110" spans="1:3" x14ac:dyDescent="0.2">
      <c r="A59110" t="s">
        <v>11270</v>
      </c>
      <c r="B59110" s="1">
        <v>45153</v>
      </c>
      <c r="C59110">
        <v>349.95</v>
      </c>
    </row>
    <row r="59111" spans="1:3" x14ac:dyDescent="0.2">
      <c r="A59111" t="s">
        <v>12</v>
      </c>
      <c r="B59111" s="1">
        <v>45153</v>
      </c>
      <c r="C59111">
        <v>548.58000000000004</v>
      </c>
    </row>
    <row r="59112" spans="1:3" x14ac:dyDescent="0.2">
      <c r="A59112" t="s">
        <v>32</v>
      </c>
      <c r="B59112" s="1">
        <v>45153</v>
      </c>
      <c r="C59112">
        <v>361.28</v>
      </c>
    </row>
    <row r="59113" spans="1:3" x14ac:dyDescent="0.2">
      <c r="A59113" t="s">
        <v>119</v>
      </c>
      <c r="B59113" s="1">
        <v>45153</v>
      </c>
      <c r="C59113">
        <v>431.52</v>
      </c>
    </row>
    <row r="59114" spans="1:3" x14ac:dyDescent="0.2">
      <c r="A59114" t="s">
        <v>32</v>
      </c>
      <c r="B59114" s="1">
        <v>45153</v>
      </c>
      <c r="C59114">
        <v>790.45</v>
      </c>
    </row>
    <row r="59115" spans="1:3" x14ac:dyDescent="0.2">
      <c r="A59115" t="s">
        <v>983</v>
      </c>
      <c r="B59115" s="1">
        <v>45154</v>
      </c>
      <c r="C59115">
        <v>492.56</v>
      </c>
    </row>
    <row r="59116" spans="1:3" x14ac:dyDescent="0.2">
      <c r="A59116" t="s">
        <v>119</v>
      </c>
      <c r="B59116" s="1">
        <v>45154</v>
      </c>
      <c r="C59116">
        <v>1142.1199999999999</v>
      </c>
    </row>
    <row r="59117" spans="1:3" x14ac:dyDescent="0.2">
      <c r="A59117" t="s">
        <v>176</v>
      </c>
      <c r="B59117" s="1">
        <v>45154</v>
      </c>
      <c r="C59117">
        <v>3274.2</v>
      </c>
    </row>
    <row r="59118" spans="1:3" x14ac:dyDescent="0.2">
      <c r="A59118" t="s">
        <v>146</v>
      </c>
      <c r="B59118" s="1">
        <v>45154</v>
      </c>
      <c r="C59118">
        <v>215.09</v>
      </c>
    </row>
    <row r="59119" spans="1:3" x14ac:dyDescent="0.2">
      <c r="A59119" t="s">
        <v>119</v>
      </c>
      <c r="B59119" s="1">
        <v>45154</v>
      </c>
      <c r="C59119">
        <v>338.31</v>
      </c>
    </row>
    <row r="59120" spans="1:3" x14ac:dyDescent="0.2">
      <c r="A59120" t="s">
        <v>8023</v>
      </c>
      <c r="B59120" s="1">
        <v>45154</v>
      </c>
      <c r="C59120">
        <v>43.9</v>
      </c>
    </row>
    <row r="59121" spans="1:3" x14ac:dyDescent="0.2">
      <c r="A59121" t="s">
        <v>11230</v>
      </c>
      <c r="B59121" s="1">
        <v>45154</v>
      </c>
      <c r="C59121">
        <v>41.9</v>
      </c>
    </row>
    <row r="59122" spans="1:3" x14ac:dyDescent="0.2">
      <c r="A59122" t="s">
        <v>11231</v>
      </c>
      <c r="B59122" s="1">
        <v>45154</v>
      </c>
      <c r="C59122">
        <v>53.9</v>
      </c>
    </row>
    <row r="59123" spans="1:3" x14ac:dyDescent="0.2">
      <c r="A59123" t="s">
        <v>11232</v>
      </c>
      <c r="B59123" s="1">
        <v>45154</v>
      </c>
      <c r="C59123">
        <v>15.7</v>
      </c>
    </row>
    <row r="59124" spans="1:3" x14ac:dyDescent="0.2">
      <c r="A59124" t="s">
        <v>11233</v>
      </c>
      <c r="B59124" s="1">
        <v>45154</v>
      </c>
      <c r="C59124">
        <v>84.85</v>
      </c>
    </row>
    <row r="59125" spans="1:3" x14ac:dyDescent="0.2">
      <c r="A59125" t="s">
        <v>1990</v>
      </c>
      <c r="B59125" s="1">
        <v>45154</v>
      </c>
      <c r="C59125">
        <v>158.9</v>
      </c>
    </row>
    <row r="59126" spans="1:3" x14ac:dyDescent="0.2">
      <c r="A59126" t="s">
        <v>146</v>
      </c>
      <c r="B59126" s="1">
        <v>45154</v>
      </c>
      <c r="C59126">
        <v>664.31</v>
      </c>
    </row>
    <row r="59127" spans="1:3" x14ac:dyDescent="0.2">
      <c r="A59127" t="s">
        <v>11234</v>
      </c>
      <c r="B59127" s="1">
        <v>45154</v>
      </c>
      <c r="C59127">
        <v>68.400000000000006</v>
      </c>
    </row>
    <row r="59128" spans="1:3" x14ac:dyDescent="0.2">
      <c r="A59128" t="s">
        <v>11235</v>
      </c>
      <c r="B59128" s="1">
        <v>45154</v>
      </c>
      <c r="C59128">
        <v>38.4</v>
      </c>
    </row>
    <row r="59129" spans="1:3" x14ac:dyDescent="0.2">
      <c r="A59129" t="s">
        <v>46</v>
      </c>
      <c r="B59129" s="1">
        <v>45154</v>
      </c>
      <c r="C59129">
        <v>186</v>
      </c>
    </row>
    <row r="59130" spans="1:3" x14ac:dyDescent="0.2">
      <c r="A59130" t="s">
        <v>46</v>
      </c>
      <c r="B59130" s="1">
        <v>45154</v>
      </c>
      <c r="C59130">
        <v>129</v>
      </c>
    </row>
    <row r="59131" spans="1:3" x14ac:dyDescent="0.2">
      <c r="A59131" t="s">
        <v>184</v>
      </c>
      <c r="B59131" s="1">
        <v>45154</v>
      </c>
      <c r="C59131">
        <v>52</v>
      </c>
    </row>
    <row r="59132" spans="1:3" x14ac:dyDescent="0.2">
      <c r="A59132" t="s">
        <v>11236</v>
      </c>
      <c r="B59132" s="1">
        <v>45154</v>
      </c>
      <c r="C59132">
        <v>24.75</v>
      </c>
    </row>
    <row r="59133" spans="1:3" x14ac:dyDescent="0.2">
      <c r="A59133" t="s">
        <v>6861</v>
      </c>
      <c r="B59133" s="1">
        <v>45154</v>
      </c>
      <c r="C59133">
        <v>140.75</v>
      </c>
    </row>
    <row r="59134" spans="1:3" x14ac:dyDescent="0.2">
      <c r="A59134" t="s">
        <v>11237</v>
      </c>
      <c r="B59134" s="1">
        <v>45154</v>
      </c>
      <c r="C59134">
        <v>91.85</v>
      </c>
    </row>
    <row r="59135" spans="1:3" x14ac:dyDescent="0.2">
      <c r="A59135" t="s">
        <v>6139</v>
      </c>
      <c r="B59135" s="1">
        <v>45154</v>
      </c>
      <c r="C59135">
        <v>753.41</v>
      </c>
    </row>
    <row r="59136" spans="1:3" x14ac:dyDescent="0.2">
      <c r="A59136" t="s">
        <v>9624</v>
      </c>
      <c r="B59136" s="1">
        <v>45154</v>
      </c>
      <c r="C59136">
        <v>53.9</v>
      </c>
    </row>
    <row r="59137" spans="1:3" x14ac:dyDescent="0.2">
      <c r="A59137" t="s">
        <v>11238</v>
      </c>
      <c r="B59137" s="1">
        <v>45154</v>
      </c>
      <c r="C59137">
        <v>50.45</v>
      </c>
    </row>
    <row r="59138" spans="1:3" x14ac:dyDescent="0.2">
      <c r="A59138" t="s">
        <v>7334</v>
      </c>
      <c r="B59138" s="1">
        <v>45154</v>
      </c>
      <c r="C59138">
        <v>103.45</v>
      </c>
    </row>
    <row r="59139" spans="1:3" x14ac:dyDescent="0.2">
      <c r="A59139" t="s">
        <v>11239</v>
      </c>
      <c r="B59139" s="1">
        <v>45154</v>
      </c>
      <c r="C59139">
        <v>108.85</v>
      </c>
    </row>
    <row r="59140" spans="1:3" x14ac:dyDescent="0.2">
      <c r="A59140" t="s">
        <v>5466</v>
      </c>
      <c r="B59140" s="1">
        <v>45154</v>
      </c>
      <c r="C59140">
        <v>61.9</v>
      </c>
    </row>
    <row r="59141" spans="1:3" x14ac:dyDescent="0.2">
      <c r="A59141" t="s">
        <v>11240</v>
      </c>
      <c r="B59141" s="1">
        <v>45154</v>
      </c>
      <c r="C59141">
        <v>82.6</v>
      </c>
    </row>
    <row r="59142" spans="1:3" x14ac:dyDescent="0.2">
      <c r="A59142" t="s">
        <v>11241</v>
      </c>
      <c r="B59142" s="1">
        <v>45154</v>
      </c>
      <c r="C59142">
        <v>66.900000000000006</v>
      </c>
    </row>
    <row r="59143" spans="1:3" x14ac:dyDescent="0.2">
      <c r="A59143" t="s">
        <v>11242</v>
      </c>
      <c r="B59143" s="1">
        <v>45154</v>
      </c>
      <c r="C59143">
        <v>41.67</v>
      </c>
    </row>
    <row r="59144" spans="1:3" x14ac:dyDescent="0.2">
      <c r="A59144" t="s">
        <v>11243</v>
      </c>
      <c r="B59144" s="1">
        <v>45154</v>
      </c>
      <c r="C59144">
        <v>15.7</v>
      </c>
    </row>
    <row r="59145" spans="1:3" x14ac:dyDescent="0.2">
      <c r="A59145" t="s">
        <v>11244</v>
      </c>
      <c r="B59145" s="1">
        <v>45154</v>
      </c>
      <c r="C59145">
        <v>102.85</v>
      </c>
    </row>
    <row r="59146" spans="1:3" x14ac:dyDescent="0.2">
      <c r="A59146" t="s">
        <v>11245</v>
      </c>
      <c r="B59146" s="1">
        <v>45154</v>
      </c>
      <c r="C59146">
        <v>143.80000000000001</v>
      </c>
    </row>
    <row r="59147" spans="1:3" x14ac:dyDescent="0.2">
      <c r="A59147" t="s">
        <v>11246</v>
      </c>
      <c r="B59147" s="1">
        <v>45154</v>
      </c>
      <c r="C59147">
        <v>48.9</v>
      </c>
    </row>
    <row r="59148" spans="1:3" x14ac:dyDescent="0.2">
      <c r="A59148" t="s">
        <v>10269</v>
      </c>
      <c r="B59148" s="1">
        <v>45154</v>
      </c>
      <c r="C59148">
        <v>131.94999999999999</v>
      </c>
    </row>
    <row r="59149" spans="1:3" x14ac:dyDescent="0.2">
      <c r="A59149" t="s">
        <v>9811</v>
      </c>
      <c r="B59149" s="1">
        <v>45154</v>
      </c>
      <c r="C59149">
        <v>123.8</v>
      </c>
    </row>
    <row r="59150" spans="1:3" x14ac:dyDescent="0.2">
      <c r="A59150" t="s">
        <v>11247</v>
      </c>
      <c r="B59150" s="1">
        <v>45154</v>
      </c>
      <c r="C59150">
        <v>53.9</v>
      </c>
    </row>
    <row r="59151" spans="1:3" x14ac:dyDescent="0.2">
      <c r="A59151" t="s">
        <v>79</v>
      </c>
      <c r="B59151" s="1">
        <v>45154</v>
      </c>
      <c r="C59151">
        <v>32.08</v>
      </c>
    </row>
    <row r="59152" spans="1:3" x14ac:dyDescent="0.2">
      <c r="A59152" t="s">
        <v>936</v>
      </c>
      <c r="B59152" s="1">
        <v>45154</v>
      </c>
      <c r="C59152">
        <v>82.11</v>
      </c>
    </row>
    <row r="59153" spans="1:3" x14ac:dyDescent="0.2">
      <c r="A59153" t="s">
        <v>704</v>
      </c>
      <c r="B59153" s="1">
        <v>45154</v>
      </c>
      <c r="C59153">
        <v>225.01</v>
      </c>
    </row>
    <row r="59154" spans="1:3" x14ac:dyDescent="0.2">
      <c r="A59154" t="s">
        <v>727</v>
      </c>
      <c r="B59154" s="1">
        <v>45154</v>
      </c>
      <c r="C59154">
        <v>885.02</v>
      </c>
    </row>
    <row r="59155" spans="1:3" x14ac:dyDescent="0.2">
      <c r="A59155" t="s">
        <v>727</v>
      </c>
      <c r="B59155" s="1">
        <v>45154</v>
      </c>
      <c r="C59155">
        <v>1616.44</v>
      </c>
    </row>
    <row r="59156" spans="1:3" x14ac:dyDescent="0.2">
      <c r="A59156" t="s">
        <v>46</v>
      </c>
      <c r="B59156" s="1">
        <v>45154</v>
      </c>
      <c r="C59156">
        <v>492.86</v>
      </c>
    </row>
    <row r="59157" spans="1:3" x14ac:dyDescent="0.2">
      <c r="A59157" t="s">
        <v>46</v>
      </c>
      <c r="B59157" s="1">
        <v>45154</v>
      </c>
      <c r="C59157">
        <v>409.16</v>
      </c>
    </row>
    <row r="59158" spans="1:3" x14ac:dyDescent="0.2">
      <c r="A59158" t="s">
        <v>183</v>
      </c>
      <c r="B59158" s="1">
        <v>45154</v>
      </c>
      <c r="C59158">
        <v>73.8</v>
      </c>
    </row>
    <row r="59159" spans="1:3" x14ac:dyDescent="0.2">
      <c r="A59159" t="s">
        <v>12</v>
      </c>
      <c r="B59159" s="1">
        <v>45154</v>
      </c>
      <c r="C59159">
        <v>473.66</v>
      </c>
    </row>
    <row r="59160" spans="1:3" x14ac:dyDescent="0.2">
      <c r="A59160" t="s">
        <v>183</v>
      </c>
      <c r="B59160" s="1">
        <v>45154</v>
      </c>
      <c r="C59160">
        <v>448.5</v>
      </c>
    </row>
    <row r="59161" spans="1:3" x14ac:dyDescent="0.2">
      <c r="A59161" t="s">
        <v>3</v>
      </c>
      <c r="B59161" s="1">
        <v>45154</v>
      </c>
      <c r="C59161">
        <v>163</v>
      </c>
    </row>
    <row r="59162" spans="1:3" x14ac:dyDescent="0.2">
      <c r="A59162" t="s">
        <v>11218</v>
      </c>
      <c r="B59162" s="1">
        <v>45155</v>
      </c>
      <c r="C59162">
        <v>16.850000000000001</v>
      </c>
    </row>
    <row r="59163" spans="1:3" x14ac:dyDescent="0.2">
      <c r="A59163" t="s">
        <v>10270</v>
      </c>
      <c r="B59163" s="1">
        <v>45155</v>
      </c>
      <c r="C59163">
        <v>235.8</v>
      </c>
    </row>
    <row r="59164" spans="1:3" x14ac:dyDescent="0.2">
      <c r="A59164" t="s">
        <v>708</v>
      </c>
      <c r="B59164" s="1">
        <v>45155</v>
      </c>
      <c r="C59164">
        <v>285.45</v>
      </c>
    </row>
    <row r="59165" spans="1:3" x14ac:dyDescent="0.2">
      <c r="A59165" t="s">
        <v>993</v>
      </c>
      <c r="B59165" s="1">
        <v>45155</v>
      </c>
      <c r="C59165">
        <v>306.29000000000002</v>
      </c>
    </row>
    <row r="59166" spans="1:3" x14ac:dyDescent="0.2">
      <c r="A59166" t="s">
        <v>11219</v>
      </c>
      <c r="B59166" s="1">
        <v>45155</v>
      </c>
      <c r="C59166">
        <v>118.75</v>
      </c>
    </row>
    <row r="59167" spans="1:3" x14ac:dyDescent="0.2">
      <c r="A59167" t="s">
        <v>11220</v>
      </c>
      <c r="B59167" s="1">
        <v>45155</v>
      </c>
      <c r="C59167">
        <v>91.95</v>
      </c>
    </row>
    <row r="59168" spans="1:3" x14ac:dyDescent="0.2">
      <c r="A59168" t="s">
        <v>5138</v>
      </c>
      <c r="B59168" s="1">
        <v>45155</v>
      </c>
      <c r="C59168">
        <v>76.900000000000006</v>
      </c>
    </row>
    <row r="59169" spans="1:3" x14ac:dyDescent="0.2">
      <c r="A59169" t="s">
        <v>11221</v>
      </c>
      <c r="B59169" s="1">
        <v>45155</v>
      </c>
      <c r="C59169">
        <v>48.45</v>
      </c>
    </row>
    <row r="59170" spans="1:3" x14ac:dyDescent="0.2">
      <c r="A59170" t="s">
        <v>1258</v>
      </c>
      <c r="B59170" s="1">
        <v>45155</v>
      </c>
      <c r="C59170">
        <v>494.22</v>
      </c>
    </row>
    <row r="59171" spans="1:3" x14ac:dyDescent="0.2">
      <c r="A59171" t="s">
        <v>8603</v>
      </c>
      <c r="B59171" s="1">
        <v>45155</v>
      </c>
      <c r="C59171">
        <v>60.9</v>
      </c>
    </row>
    <row r="59172" spans="1:3" x14ac:dyDescent="0.2">
      <c r="A59172" t="s">
        <v>348</v>
      </c>
      <c r="B59172" s="1">
        <v>45155</v>
      </c>
      <c r="C59172">
        <v>596.12</v>
      </c>
    </row>
    <row r="59173" spans="1:3" x14ac:dyDescent="0.2">
      <c r="A59173" t="s">
        <v>348</v>
      </c>
      <c r="B59173" s="1">
        <v>45155</v>
      </c>
      <c r="C59173">
        <v>95.86</v>
      </c>
    </row>
    <row r="59174" spans="1:3" x14ac:dyDescent="0.2">
      <c r="A59174" t="s">
        <v>969</v>
      </c>
      <c r="B59174" s="1">
        <v>45155</v>
      </c>
      <c r="C59174">
        <v>502.23</v>
      </c>
    </row>
    <row r="59175" spans="1:3" x14ac:dyDescent="0.2">
      <c r="A59175" t="s">
        <v>348</v>
      </c>
      <c r="B59175" s="1">
        <v>45155</v>
      </c>
      <c r="C59175">
        <v>732.46</v>
      </c>
    </row>
    <row r="59176" spans="1:3" x14ac:dyDescent="0.2">
      <c r="A59176" t="s">
        <v>1258</v>
      </c>
      <c r="B59176" s="1">
        <v>45155</v>
      </c>
      <c r="C59176">
        <v>6952.37</v>
      </c>
    </row>
    <row r="59177" spans="1:3" x14ac:dyDescent="0.2">
      <c r="A59177" t="s">
        <v>64</v>
      </c>
      <c r="B59177" s="1">
        <v>45155</v>
      </c>
      <c r="C59177">
        <v>55.93</v>
      </c>
    </row>
    <row r="59178" spans="1:3" x14ac:dyDescent="0.2">
      <c r="A59178" t="s">
        <v>11222</v>
      </c>
      <c r="B59178" s="1">
        <v>45155</v>
      </c>
      <c r="C59178">
        <v>28.4</v>
      </c>
    </row>
    <row r="59179" spans="1:3" x14ac:dyDescent="0.2">
      <c r="A59179" t="s">
        <v>148</v>
      </c>
      <c r="B59179" s="1">
        <v>45155</v>
      </c>
      <c r="C59179">
        <v>360.58</v>
      </c>
    </row>
    <row r="59180" spans="1:3" x14ac:dyDescent="0.2">
      <c r="A59180" t="s">
        <v>184</v>
      </c>
      <c r="B59180" s="1">
        <v>45155</v>
      </c>
      <c r="C59180">
        <v>27.25</v>
      </c>
    </row>
    <row r="59181" spans="1:3" x14ac:dyDescent="0.2">
      <c r="A59181" t="s">
        <v>46</v>
      </c>
      <c r="B59181" s="1">
        <v>45155</v>
      </c>
      <c r="C59181">
        <v>41.37</v>
      </c>
    </row>
    <row r="59182" spans="1:3" x14ac:dyDescent="0.2">
      <c r="A59182" t="s">
        <v>46</v>
      </c>
      <c r="B59182" s="1">
        <v>45155</v>
      </c>
      <c r="C59182">
        <v>129</v>
      </c>
    </row>
    <row r="59183" spans="1:3" x14ac:dyDescent="0.2">
      <c r="A59183" t="s">
        <v>11223</v>
      </c>
      <c r="B59183" s="1">
        <v>45155</v>
      </c>
      <c r="C59183">
        <v>61.9</v>
      </c>
    </row>
    <row r="59184" spans="1:3" x14ac:dyDescent="0.2">
      <c r="A59184" t="s">
        <v>11224</v>
      </c>
      <c r="B59184" s="1">
        <v>45155</v>
      </c>
      <c r="C59184">
        <v>121.85</v>
      </c>
    </row>
    <row r="59185" spans="1:3" x14ac:dyDescent="0.2">
      <c r="A59185" t="s">
        <v>1512</v>
      </c>
      <c r="B59185" s="1">
        <v>45155</v>
      </c>
      <c r="C59185">
        <v>678.17</v>
      </c>
    </row>
    <row r="59186" spans="1:3" x14ac:dyDescent="0.2">
      <c r="A59186" t="s">
        <v>11225</v>
      </c>
      <c r="B59186" s="1">
        <v>45155</v>
      </c>
      <c r="C59186">
        <v>33.700000000000003</v>
      </c>
    </row>
    <row r="59187" spans="1:3" x14ac:dyDescent="0.2">
      <c r="A59187" t="s">
        <v>11226</v>
      </c>
      <c r="B59187" s="1">
        <v>45155</v>
      </c>
      <c r="C59187">
        <v>52.85</v>
      </c>
    </row>
    <row r="59188" spans="1:3" x14ac:dyDescent="0.2">
      <c r="A59188" t="s">
        <v>11227</v>
      </c>
      <c r="B59188" s="1">
        <v>45155</v>
      </c>
      <c r="C59188">
        <v>78.900000000000006</v>
      </c>
    </row>
    <row r="59189" spans="1:3" x14ac:dyDescent="0.2">
      <c r="A59189" t="s">
        <v>10179</v>
      </c>
      <c r="B59189" s="1">
        <v>45155</v>
      </c>
      <c r="C59189">
        <v>438.89</v>
      </c>
    </row>
    <row r="59190" spans="1:3" x14ac:dyDescent="0.2">
      <c r="A59190" t="s">
        <v>8954</v>
      </c>
      <c r="B59190" s="1">
        <v>45155</v>
      </c>
      <c r="C59190">
        <v>84.6</v>
      </c>
    </row>
    <row r="59191" spans="1:3" x14ac:dyDescent="0.2">
      <c r="A59191" t="s">
        <v>11228</v>
      </c>
      <c r="B59191" s="1">
        <v>45155</v>
      </c>
      <c r="C59191">
        <v>45.9</v>
      </c>
    </row>
    <row r="59192" spans="1:3" x14ac:dyDescent="0.2">
      <c r="A59192" t="s">
        <v>148</v>
      </c>
      <c r="B59192" s="1">
        <v>45155</v>
      </c>
      <c r="C59192">
        <v>953.9</v>
      </c>
    </row>
    <row r="59193" spans="1:3" x14ac:dyDescent="0.2">
      <c r="A59193" t="s">
        <v>229</v>
      </c>
      <c r="B59193" s="1">
        <v>45155</v>
      </c>
      <c r="C59193">
        <v>57.9</v>
      </c>
    </row>
    <row r="59194" spans="1:3" x14ac:dyDescent="0.2">
      <c r="A59194" t="s">
        <v>11229</v>
      </c>
      <c r="B59194" s="1">
        <v>45155</v>
      </c>
      <c r="C59194">
        <v>30.7</v>
      </c>
    </row>
    <row r="59195" spans="1:3" x14ac:dyDescent="0.2">
      <c r="A59195" t="s">
        <v>331</v>
      </c>
      <c r="B59195" s="1">
        <v>45155</v>
      </c>
      <c r="C59195">
        <v>331.44</v>
      </c>
    </row>
    <row r="59196" spans="1:3" x14ac:dyDescent="0.2">
      <c r="A59196" t="s">
        <v>331</v>
      </c>
      <c r="B59196" s="1">
        <v>45155</v>
      </c>
      <c r="C59196">
        <v>1870.05</v>
      </c>
    </row>
    <row r="59197" spans="1:3" x14ac:dyDescent="0.2">
      <c r="A59197" t="s">
        <v>184</v>
      </c>
      <c r="B59197" s="1">
        <v>45155</v>
      </c>
      <c r="C59197">
        <v>46.25</v>
      </c>
    </row>
    <row r="59198" spans="1:3" x14ac:dyDescent="0.2">
      <c r="A59198" t="s">
        <v>148</v>
      </c>
      <c r="B59198" s="1">
        <v>45155</v>
      </c>
      <c r="C59198">
        <v>396.75</v>
      </c>
    </row>
    <row r="59199" spans="1:3" x14ac:dyDescent="0.2">
      <c r="A59199" t="s">
        <v>12</v>
      </c>
      <c r="B59199" s="1">
        <v>45155</v>
      </c>
      <c r="C59199">
        <v>1467.6</v>
      </c>
    </row>
    <row r="59200" spans="1:3" x14ac:dyDescent="0.2">
      <c r="A59200" t="s">
        <v>64</v>
      </c>
      <c r="B59200" s="1">
        <v>45155</v>
      </c>
      <c r="C59200">
        <v>312.33999999999997</v>
      </c>
    </row>
    <row r="59201" spans="1:3" x14ac:dyDescent="0.2">
      <c r="A59201" t="s">
        <v>3955</v>
      </c>
      <c r="B59201" s="1">
        <v>45155</v>
      </c>
      <c r="C59201">
        <v>79.400000000000006</v>
      </c>
    </row>
    <row r="59202" spans="1:3" x14ac:dyDescent="0.2">
      <c r="A59202" t="s">
        <v>46</v>
      </c>
      <c r="B59202" s="1">
        <v>45155</v>
      </c>
      <c r="C59202">
        <v>513.96</v>
      </c>
    </row>
    <row r="59203" spans="1:3" x14ac:dyDescent="0.2">
      <c r="A59203" t="s">
        <v>64</v>
      </c>
      <c r="B59203" s="1">
        <v>45155</v>
      </c>
      <c r="C59203">
        <v>705.18</v>
      </c>
    </row>
    <row r="59204" spans="1:3" x14ac:dyDescent="0.2">
      <c r="A59204" t="s">
        <v>331</v>
      </c>
      <c r="B59204" s="1">
        <v>45155</v>
      </c>
      <c r="C59204">
        <v>5834.73</v>
      </c>
    </row>
    <row r="59205" spans="1:3" x14ac:dyDescent="0.2">
      <c r="A59205" t="s">
        <v>810</v>
      </c>
      <c r="B59205" s="1">
        <v>45155</v>
      </c>
      <c r="C59205">
        <v>220</v>
      </c>
    </row>
    <row r="59206" spans="1:3" x14ac:dyDescent="0.2">
      <c r="A59206" t="s">
        <v>11208</v>
      </c>
      <c r="B59206" s="1">
        <v>45156</v>
      </c>
      <c r="C59206">
        <v>2425.06</v>
      </c>
    </row>
    <row r="59207" spans="1:3" x14ac:dyDescent="0.2">
      <c r="A59207" t="s">
        <v>11209</v>
      </c>
      <c r="B59207" s="1">
        <v>45156</v>
      </c>
      <c r="C59207">
        <v>2652.12</v>
      </c>
    </row>
    <row r="59208" spans="1:3" x14ac:dyDescent="0.2">
      <c r="A59208" t="s">
        <v>10280</v>
      </c>
      <c r="B59208" s="1">
        <v>45156</v>
      </c>
      <c r="C59208">
        <v>204.85</v>
      </c>
    </row>
    <row r="59209" spans="1:3" x14ac:dyDescent="0.2">
      <c r="A59209" t="s">
        <v>900</v>
      </c>
      <c r="B59209" s="1">
        <v>45156</v>
      </c>
      <c r="C59209">
        <v>325.01</v>
      </c>
    </row>
    <row r="59210" spans="1:3" x14ac:dyDescent="0.2">
      <c r="A59210" t="s">
        <v>7511</v>
      </c>
      <c r="B59210" s="1">
        <v>45156</v>
      </c>
      <c r="C59210">
        <v>51.9</v>
      </c>
    </row>
    <row r="59211" spans="1:3" x14ac:dyDescent="0.2">
      <c r="A59211" t="s">
        <v>11210</v>
      </c>
      <c r="B59211" s="1">
        <v>45156</v>
      </c>
      <c r="C59211">
        <v>440.58</v>
      </c>
    </row>
    <row r="59212" spans="1:3" x14ac:dyDescent="0.2">
      <c r="A59212" t="s">
        <v>11211</v>
      </c>
      <c r="B59212" s="1">
        <v>45156</v>
      </c>
      <c r="C59212">
        <v>43.4</v>
      </c>
    </row>
    <row r="59213" spans="1:3" x14ac:dyDescent="0.2">
      <c r="A59213" t="s">
        <v>29</v>
      </c>
      <c r="B59213" s="1">
        <v>45156</v>
      </c>
      <c r="C59213">
        <v>717.68</v>
      </c>
    </row>
    <row r="59214" spans="1:3" x14ac:dyDescent="0.2">
      <c r="A59214" t="s">
        <v>6139</v>
      </c>
      <c r="B59214" s="1">
        <v>45156</v>
      </c>
      <c r="C59214">
        <v>517.02</v>
      </c>
    </row>
    <row r="59215" spans="1:3" x14ac:dyDescent="0.2">
      <c r="A59215" t="s">
        <v>46</v>
      </c>
      <c r="B59215" s="1">
        <v>45156</v>
      </c>
      <c r="C59215">
        <v>46.87</v>
      </c>
    </row>
    <row r="59216" spans="1:3" x14ac:dyDescent="0.2">
      <c r="A59216" t="s">
        <v>11212</v>
      </c>
      <c r="B59216" s="1">
        <v>45156</v>
      </c>
      <c r="C59216">
        <v>98.85</v>
      </c>
    </row>
    <row r="59217" spans="1:3" x14ac:dyDescent="0.2">
      <c r="A59217" t="s">
        <v>29</v>
      </c>
      <c r="B59217" s="1">
        <v>45156</v>
      </c>
      <c r="C59217">
        <v>731.22</v>
      </c>
    </row>
    <row r="59218" spans="1:3" x14ac:dyDescent="0.2">
      <c r="A59218" t="s">
        <v>253</v>
      </c>
      <c r="B59218" s="1">
        <v>45156</v>
      </c>
      <c r="C59218">
        <v>1152.53</v>
      </c>
    </row>
    <row r="59219" spans="1:3" x14ac:dyDescent="0.2">
      <c r="A59219" t="s">
        <v>3</v>
      </c>
      <c r="B59219" s="1">
        <v>45156</v>
      </c>
      <c r="C59219">
        <v>47.05</v>
      </c>
    </row>
    <row r="59220" spans="1:3" x14ac:dyDescent="0.2">
      <c r="A59220" t="s">
        <v>11213</v>
      </c>
      <c r="B59220" s="1">
        <v>45156</v>
      </c>
      <c r="C59220">
        <v>90.4</v>
      </c>
    </row>
    <row r="59221" spans="1:3" x14ac:dyDescent="0.2">
      <c r="A59221" t="s">
        <v>184</v>
      </c>
      <c r="B59221" s="1">
        <v>45156</v>
      </c>
      <c r="C59221">
        <v>46.25</v>
      </c>
    </row>
    <row r="59222" spans="1:3" x14ac:dyDescent="0.2">
      <c r="A59222" t="s">
        <v>46</v>
      </c>
      <c r="B59222" s="1">
        <v>45156</v>
      </c>
      <c r="C59222">
        <v>211</v>
      </c>
    </row>
    <row r="59223" spans="1:3" x14ac:dyDescent="0.2">
      <c r="A59223" t="s">
        <v>5619</v>
      </c>
      <c r="B59223" s="1">
        <v>45156</v>
      </c>
      <c r="C59223">
        <v>95</v>
      </c>
    </row>
    <row r="59224" spans="1:3" x14ac:dyDescent="0.2">
      <c r="A59224" t="s">
        <v>404</v>
      </c>
      <c r="B59224" s="1">
        <v>45156</v>
      </c>
      <c r="C59224">
        <v>7434.04</v>
      </c>
    </row>
    <row r="59225" spans="1:3" x14ac:dyDescent="0.2">
      <c r="A59225" t="s">
        <v>3149</v>
      </c>
      <c r="B59225" s="1">
        <v>45156</v>
      </c>
      <c r="C59225">
        <v>204.85</v>
      </c>
    </row>
    <row r="59226" spans="1:3" x14ac:dyDescent="0.2">
      <c r="A59226" t="s">
        <v>11214</v>
      </c>
      <c r="B59226" s="1">
        <v>45156</v>
      </c>
      <c r="C59226">
        <v>81.849999999999994</v>
      </c>
    </row>
    <row r="59227" spans="1:3" x14ac:dyDescent="0.2">
      <c r="A59227" t="s">
        <v>11215</v>
      </c>
      <c r="B59227" s="1">
        <v>45156</v>
      </c>
      <c r="C59227">
        <v>153.5</v>
      </c>
    </row>
    <row r="59228" spans="1:3" x14ac:dyDescent="0.2">
      <c r="A59228" t="s">
        <v>3954</v>
      </c>
      <c r="B59228" s="1">
        <v>45156</v>
      </c>
      <c r="C59228">
        <v>66.510000000000005</v>
      </c>
    </row>
    <row r="59229" spans="1:3" x14ac:dyDescent="0.2">
      <c r="A59229" t="s">
        <v>536</v>
      </c>
      <c r="B59229" s="1">
        <v>45156</v>
      </c>
      <c r="C59229">
        <v>52.5</v>
      </c>
    </row>
    <row r="59230" spans="1:3" x14ac:dyDescent="0.2">
      <c r="A59230" t="s">
        <v>11135</v>
      </c>
      <c r="B59230" s="1">
        <v>45156</v>
      </c>
      <c r="C59230">
        <v>72.400000000000006</v>
      </c>
    </row>
    <row r="59231" spans="1:3" x14ac:dyDescent="0.2">
      <c r="A59231" t="s">
        <v>3140</v>
      </c>
      <c r="B59231" s="1">
        <v>45156</v>
      </c>
      <c r="C59231">
        <v>61.9</v>
      </c>
    </row>
    <row r="59232" spans="1:3" x14ac:dyDescent="0.2">
      <c r="A59232" t="s">
        <v>11216</v>
      </c>
      <c r="B59232" s="1">
        <v>45156</v>
      </c>
      <c r="C59232">
        <v>32.65</v>
      </c>
    </row>
    <row r="59233" spans="1:3" x14ac:dyDescent="0.2">
      <c r="A59233" t="s">
        <v>9702</v>
      </c>
      <c r="B59233" s="1">
        <v>45156</v>
      </c>
      <c r="C59233">
        <v>53.9</v>
      </c>
    </row>
    <row r="59234" spans="1:3" x14ac:dyDescent="0.2">
      <c r="A59234" t="s">
        <v>2095</v>
      </c>
      <c r="B59234" s="1">
        <v>45156</v>
      </c>
      <c r="C59234">
        <v>75.849999999999994</v>
      </c>
    </row>
    <row r="59235" spans="1:3" x14ac:dyDescent="0.2">
      <c r="A59235" t="s">
        <v>11217</v>
      </c>
      <c r="B59235" s="1">
        <v>45156</v>
      </c>
      <c r="C59235">
        <v>88.85</v>
      </c>
    </row>
    <row r="59236" spans="1:3" x14ac:dyDescent="0.2">
      <c r="A59236" t="s">
        <v>10257</v>
      </c>
      <c r="B59236" s="1">
        <v>45156</v>
      </c>
      <c r="C59236">
        <v>162.44999999999999</v>
      </c>
    </row>
    <row r="59237" spans="1:3" x14ac:dyDescent="0.2">
      <c r="A59237" t="s">
        <v>3954</v>
      </c>
      <c r="B59237" s="1">
        <v>45156</v>
      </c>
      <c r="C59237">
        <v>177.74</v>
      </c>
    </row>
    <row r="59238" spans="1:3" x14ac:dyDescent="0.2">
      <c r="A59238" t="s">
        <v>11</v>
      </c>
      <c r="B59238" s="1">
        <v>45156</v>
      </c>
      <c r="C59238">
        <v>177.96</v>
      </c>
    </row>
    <row r="59239" spans="1:3" x14ac:dyDescent="0.2">
      <c r="A59239" t="s">
        <v>11</v>
      </c>
      <c r="B59239" s="1">
        <v>45156</v>
      </c>
      <c r="C59239">
        <v>487.98</v>
      </c>
    </row>
    <row r="59240" spans="1:3" x14ac:dyDescent="0.2">
      <c r="A59240" t="s">
        <v>12</v>
      </c>
      <c r="B59240" s="1">
        <v>45156</v>
      </c>
      <c r="C59240">
        <v>843.74</v>
      </c>
    </row>
    <row r="59241" spans="1:3" x14ac:dyDescent="0.2">
      <c r="A59241" t="s">
        <v>257</v>
      </c>
      <c r="B59241" s="1">
        <v>45159</v>
      </c>
      <c r="C59241">
        <v>563.73</v>
      </c>
    </row>
    <row r="59242" spans="1:3" x14ac:dyDescent="0.2">
      <c r="A59242" t="s">
        <v>83</v>
      </c>
      <c r="B59242" s="1">
        <v>45159</v>
      </c>
      <c r="C59242">
        <v>490.46</v>
      </c>
    </row>
    <row r="59243" spans="1:3" x14ac:dyDescent="0.2">
      <c r="A59243" t="s">
        <v>597</v>
      </c>
      <c r="B59243" s="1">
        <v>45159</v>
      </c>
      <c r="C59243">
        <v>431.52</v>
      </c>
    </row>
    <row r="59244" spans="1:3" x14ac:dyDescent="0.2">
      <c r="A59244" t="s">
        <v>11185</v>
      </c>
      <c r="B59244" s="1">
        <v>45159</v>
      </c>
      <c r="C59244">
        <v>71.45</v>
      </c>
    </row>
    <row r="59245" spans="1:3" x14ac:dyDescent="0.2">
      <c r="A59245" t="s">
        <v>11186</v>
      </c>
      <c r="B59245" s="1">
        <v>45159</v>
      </c>
      <c r="C59245">
        <v>121.85</v>
      </c>
    </row>
    <row r="59246" spans="1:3" x14ac:dyDescent="0.2">
      <c r="A59246" t="s">
        <v>11187</v>
      </c>
      <c r="B59246" s="1">
        <v>45159</v>
      </c>
      <c r="C59246">
        <v>67.400000000000006</v>
      </c>
    </row>
    <row r="59247" spans="1:3" x14ac:dyDescent="0.2">
      <c r="A59247" t="s">
        <v>8820</v>
      </c>
      <c r="B59247" s="1">
        <v>45159</v>
      </c>
      <c r="C59247">
        <v>86.87</v>
      </c>
    </row>
    <row r="59248" spans="1:3" x14ac:dyDescent="0.2">
      <c r="A59248" t="s">
        <v>2876</v>
      </c>
      <c r="B59248" s="1">
        <v>45159</v>
      </c>
      <c r="C59248">
        <v>136.80000000000001</v>
      </c>
    </row>
    <row r="59249" spans="1:3" x14ac:dyDescent="0.2">
      <c r="A59249" t="s">
        <v>11188</v>
      </c>
      <c r="B59249" s="1">
        <v>45159</v>
      </c>
      <c r="C59249">
        <v>188.75</v>
      </c>
    </row>
    <row r="59250" spans="1:3" x14ac:dyDescent="0.2">
      <c r="A59250" t="s">
        <v>11189</v>
      </c>
      <c r="B59250" s="1">
        <v>45159</v>
      </c>
      <c r="C59250">
        <v>75.599999999999994</v>
      </c>
    </row>
    <row r="59251" spans="1:3" x14ac:dyDescent="0.2">
      <c r="A59251" t="s">
        <v>2820</v>
      </c>
      <c r="B59251" s="1">
        <v>45159</v>
      </c>
      <c r="C59251">
        <v>67.95</v>
      </c>
    </row>
    <row r="59252" spans="1:3" x14ac:dyDescent="0.2">
      <c r="A59252" t="s">
        <v>11190</v>
      </c>
      <c r="B59252" s="1">
        <v>45159</v>
      </c>
      <c r="C59252">
        <v>112.85</v>
      </c>
    </row>
    <row r="59253" spans="1:3" x14ac:dyDescent="0.2">
      <c r="A59253" t="s">
        <v>11191</v>
      </c>
      <c r="B59253" s="1">
        <v>45159</v>
      </c>
      <c r="C59253">
        <v>437.5</v>
      </c>
    </row>
    <row r="59254" spans="1:3" x14ac:dyDescent="0.2">
      <c r="A59254" t="s">
        <v>11192</v>
      </c>
      <c r="B59254" s="1">
        <v>45159</v>
      </c>
      <c r="C59254">
        <v>98.85</v>
      </c>
    </row>
    <row r="59255" spans="1:3" x14ac:dyDescent="0.2">
      <c r="A59255" t="s">
        <v>10594</v>
      </c>
      <c r="B59255" s="1">
        <v>45159</v>
      </c>
      <c r="C59255">
        <v>117.25</v>
      </c>
    </row>
    <row r="59256" spans="1:3" x14ac:dyDescent="0.2">
      <c r="A59256" t="s">
        <v>11193</v>
      </c>
      <c r="B59256" s="1">
        <v>45159</v>
      </c>
      <c r="C59256">
        <v>173.65</v>
      </c>
    </row>
    <row r="59257" spans="1:3" x14ac:dyDescent="0.2">
      <c r="A59257" t="s">
        <v>11194</v>
      </c>
      <c r="B59257" s="1">
        <v>45159</v>
      </c>
      <c r="C59257">
        <v>136.80000000000001</v>
      </c>
    </row>
    <row r="59258" spans="1:3" x14ac:dyDescent="0.2">
      <c r="A59258" t="s">
        <v>11195</v>
      </c>
      <c r="B59258" s="1">
        <v>45159</v>
      </c>
      <c r="C59258">
        <v>67.95</v>
      </c>
    </row>
    <row r="59259" spans="1:3" x14ac:dyDescent="0.2">
      <c r="A59259" t="s">
        <v>11196</v>
      </c>
      <c r="B59259" s="1">
        <v>45159</v>
      </c>
      <c r="C59259">
        <v>68.55</v>
      </c>
    </row>
    <row r="59260" spans="1:3" x14ac:dyDescent="0.2">
      <c r="A59260" t="s">
        <v>11197</v>
      </c>
      <c r="B59260" s="1">
        <v>45159</v>
      </c>
      <c r="C59260">
        <v>25.95</v>
      </c>
    </row>
    <row r="59261" spans="1:3" x14ac:dyDescent="0.2">
      <c r="A59261" t="s">
        <v>11198</v>
      </c>
      <c r="B59261" s="1">
        <v>45159</v>
      </c>
      <c r="C59261">
        <v>149.80000000000001</v>
      </c>
    </row>
    <row r="59262" spans="1:3" x14ac:dyDescent="0.2">
      <c r="A59262" t="s">
        <v>11199</v>
      </c>
      <c r="B59262" s="1">
        <v>45159</v>
      </c>
      <c r="C59262">
        <v>43.9</v>
      </c>
    </row>
    <row r="59263" spans="1:3" x14ac:dyDescent="0.2">
      <c r="A59263" t="s">
        <v>6355</v>
      </c>
      <c r="B59263" s="1">
        <v>45159</v>
      </c>
      <c r="C59263">
        <v>78.849999999999994</v>
      </c>
    </row>
    <row r="59264" spans="1:3" x14ac:dyDescent="0.2">
      <c r="A59264" t="s">
        <v>1846</v>
      </c>
      <c r="B59264" s="1">
        <v>45159</v>
      </c>
      <c r="C59264">
        <v>356.65</v>
      </c>
    </row>
    <row r="59265" spans="1:3" x14ac:dyDescent="0.2">
      <c r="A59265" t="s">
        <v>9065</v>
      </c>
      <c r="B59265" s="1">
        <v>45159</v>
      </c>
      <c r="C59265">
        <v>151.9</v>
      </c>
    </row>
    <row r="59266" spans="1:3" x14ac:dyDescent="0.2">
      <c r="A59266" t="s">
        <v>10989</v>
      </c>
      <c r="B59266" s="1">
        <v>45159</v>
      </c>
      <c r="C59266">
        <v>148.75</v>
      </c>
    </row>
    <row r="59267" spans="1:3" x14ac:dyDescent="0.2">
      <c r="A59267" t="s">
        <v>4106</v>
      </c>
      <c r="B59267" s="1">
        <v>45159</v>
      </c>
      <c r="C59267">
        <v>96.9</v>
      </c>
    </row>
    <row r="59268" spans="1:3" x14ac:dyDescent="0.2">
      <c r="A59268" t="s">
        <v>8452</v>
      </c>
      <c r="B59268" s="1">
        <v>45159</v>
      </c>
      <c r="C59268">
        <v>278.8</v>
      </c>
    </row>
    <row r="59269" spans="1:3" x14ac:dyDescent="0.2">
      <c r="A59269" t="s">
        <v>10865</v>
      </c>
      <c r="B59269" s="1">
        <v>45159</v>
      </c>
      <c r="C59269">
        <v>82.85</v>
      </c>
    </row>
    <row r="59270" spans="1:3" x14ac:dyDescent="0.2">
      <c r="A59270" t="s">
        <v>10364</v>
      </c>
      <c r="B59270" s="1">
        <v>45159</v>
      </c>
      <c r="C59270">
        <v>53.9</v>
      </c>
    </row>
    <row r="59271" spans="1:3" x14ac:dyDescent="0.2">
      <c r="A59271" t="s">
        <v>11200</v>
      </c>
      <c r="B59271" s="1">
        <v>45159</v>
      </c>
      <c r="C59271">
        <v>93.85</v>
      </c>
    </row>
    <row r="59272" spans="1:3" x14ac:dyDescent="0.2">
      <c r="A59272" t="s">
        <v>11201</v>
      </c>
      <c r="B59272" s="1">
        <v>45159</v>
      </c>
      <c r="C59272">
        <v>118.95</v>
      </c>
    </row>
    <row r="59273" spans="1:3" x14ac:dyDescent="0.2">
      <c r="A59273" t="s">
        <v>11202</v>
      </c>
      <c r="B59273" s="1">
        <v>45159</v>
      </c>
      <c r="C59273">
        <v>53.9</v>
      </c>
    </row>
    <row r="59274" spans="1:3" x14ac:dyDescent="0.2">
      <c r="A59274" t="s">
        <v>11203</v>
      </c>
      <c r="B59274" s="1">
        <v>45159</v>
      </c>
      <c r="C59274">
        <v>53.9</v>
      </c>
    </row>
    <row r="59275" spans="1:3" x14ac:dyDescent="0.2">
      <c r="A59275" t="s">
        <v>11204</v>
      </c>
      <c r="B59275" s="1">
        <v>45159</v>
      </c>
      <c r="C59275">
        <v>45.9</v>
      </c>
    </row>
    <row r="59276" spans="1:3" x14ac:dyDescent="0.2">
      <c r="A59276" t="s">
        <v>11205</v>
      </c>
      <c r="B59276" s="1">
        <v>45159</v>
      </c>
      <c r="C59276">
        <v>33.9</v>
      </c>
    </row>
    <row r="59277" spans="1:3" x14ac:dyDescent="0.2">
      <c r="A59277" t="s">
        <v>79</v>
      </c>
      <c r="B59277" s="1">
        <v>45159</v>
      </c>
      <c r="C59277">
        <v>35.93</v>
      </c>
    </row>
    <row r="59278" spans="1:3" x14ac:dyDescent="0.2">
      <c r="A59278" t="s">
        <v>79</v>
      </c>
      <c r="B59278" s="1">
        <v>45159</v>
      </c>
      <c r="C59278">
        <v>35.950000000000003</v>
      </c>
    </row>
    <row r="59279" spans="1:3" x14ac:dyDescent="0.2">
      <c r="A59279" t="s">
        <v>326</v>
      </c>
      <c r="B59279" s="1">
        <v>45159</v>
      </c>
      <c r="C59279">
        <v>288.85000000000002</v>
      </c>
    </row>
    <row r="59280" spans="1:3" x14ac:dyDescent="0.2">
      <c r="A59280" t="s">
        <v>7822</v>
      </c>
      <c r="B59280" s="1">
        <v>45159</v>
      </c>
      <c r="C59280">
        <v>139.34</v>
      </c>
    </row>
    <row r="59281" spans="1:3" x14ac:dyDescent="0.2">
      <c r="A59281" t="s">
        <v>11206</v>
      </c>
      <c r="B59281" s="1">
        <v>45159</v>
      </c>
      <c r="C59281">
        <v>43.4</v>
      </c>
    </row>
    <row r="59282" spans="1:3" x14ac:dyDescent="0.2">
      <c r="A59282" t="s">
        <v>11207</v>
      </c>
      <c r="B59282" s="1">
        <v>45159</v>
      </c>
      <c r="C59282">
        <v>32.299999999999997</v>
      </c>
    </row>
    <row r="59283" spans="1:3" x14ac:dyDescent="0.2">
      <c r="A59283" t="s">
        <v>653</v>
      </c>
      <c r="B59283" s="1">
        <v>45159</v>
      </c>
      <c r="C59283">
        <v>368.28</v>
      </c>
    </row>
    <row r="59284" spans="1:3" x14ac:dyDescent="0.2">
      <c r="A59284" t="s">
        <v>10289</v>
      </c>
      <c r="B59284" s="1">
        <v>45159</v>
      </c>
      <c r="C59284">
        <v>453.8</v>
      </c>
    </row>
    <row r="59285" spans="1:3" x14ac:dyDescent="0.2">
      <c r="A59285" t="s">
        <v>249</v>
      </c>
      <c r="B59285" s="1">
        <v>45159</v>
      </c>
      <c r="C59285">
        <v>511.1</v>
      </c>
    </row>
    <row r="59286" spans="1:3" x14ac:dyDescent="0.2">
      <c r="A59286" t="s">
        <v>347</v>
      </c>
      <c r="B59286" s="1">
        <v>45159</v>
      </c>
      <c r="C59286">
        <v>857.23</v>
      </c>
    </row>
    <row r="59287" spans="1:3" x14ac:dyDescent="0.2">
      <c r="A59287" t="s">
        <v>10082</v>
      </c>
      <c r="B59287" s="1">
        <v>45159</v>
      </c>
      <c r="C59287">
        <v>1182.5999999999999</v>
      </c>
    </row>
    <row r="59288" spans="1:3" x14ac:dyDescent="0.2">
      <c r="A59288" t="s">
        <v>10142</v>
      </c>
      <c r="B59288" s="1">
        <v>45159</v>
      </c>
      <c r="C59288">
        <v>1013.55</v>
      </c>
    </row>
    <row r="59289" spans="1:3" x14ac:dyDescent="0.2">
      <c r="A59289" t="s">
        <v>10137</v>
      </c>
      <c r="B59289" s="1">
        <v>45159</v>
      </c>
      <c r="C59289">
        <v>1039.3</v>
      </c>
    </row>
    <row r="59290" spans="1:3" x14ac:dyDescent="0.2">
      <c r="A59290" t="s">
        <v>10128</v>
      </c>
      <c r="B59290" s="1">
        <v>45159</v>
      </c>
      <c r="C59290">
        <v>1102.3</v>
      </c>
    </row>
    <row r="59291" spans="1:3" x14ac:dyDescent="0.2">
      <c r="A59291" t="s">
        <v>10127</v>
      </c>
      <c r="B59291" s="1">
        <v>45159</v>
      </c>
      <c r="C59291">
        <v>1097.8499999999999</v>
      </c>
    </row>
    <row r="59292" spans="1:3" x14ac:dyDescent="0.2">
      <c r="A59292" t="s">
        <v>12</v>
      </c>
      <c r="B59292" s="1">
        <v>45159</v>
      </c>
      <c r="C59292">
        <v>215.8</v>
      </c>
    </row>
    <row r="59293" spans="1:3" x14ac:dyDescent="0.2">
      <c r="A59293" t="s">
        <v>12</v>
      </c>
      <c r="B59293" s="1">
        <v>45159</v>
      </c>
      <c r="C59293">
        <v>480.8</v>
      </c>
    </row>
    <row r="59294" spans="1:3" x14ac:dyDescent="0.2">
      <c r="A59294" t="s">
        <v>12</v>
      </c>
      <c r="B59294" s="1">
        <v>45159</v>
      </c>
      <c r="C59294">
        <v>381.27</v>
      </c>
    </row>
    <row r="59295" spans="1:3" x14ac:dyDescent="0.2">
      <c r="A59295" t="s">
        <v>4184</v>
      </c>
      <c r="B59295" s="1">
        <v>45159</v>
      </c>
      <c r="C59295">
        <v>316.8</v>
      </c>
    </row>
    <row r="59296" spans="1:3" x14ac:dyDescent="0.2">
      <c r="A59296" t="s">
        <v>248</v>
      </c>
      <c r="B59296" s="1">
        <v>45159</v>
      </c>
      <c r="C59296">
        <v>299.31</v>
      </c>
    </row>
    <row r="59297" spans="1:3" x14ac:dyDescent="0.2">
      <c r="A59297" t="s">
        <v>229</v>
      </c>
      <c r="B59297" s="1">
        <v>45159</v>
      </c>
      <c r="C59297">
        <v>144.94999999999999</v>
      </c>
    </row>
    <row r="59298" spans="1:3" x14ac:dyDescent="0.2">
      <c r="A59298" t="s">
        <v>286</v>
      </c>
      <c r="B59298" s="1">
        <v>45159</v>
      </c>
      <c r="C59298">
        <v>284.93</v>
      </c>
    </row>
    <row r="59299" spans="1:3" x14ac:dyDescent="0.2">
      <c r="A59299" t="s">
        <v>11176</v>
      </c>
      <c r="B59299" s="1">
        <v>45160</v>
      </c>
      <c r="C59299">
        <v>68.400000000000006</v>
      </c>
    </row>
    <row r="59300" spans="1:3" x14ac:dyDescent="0.2">
      <c r="A59300" t="s">
        <v>583</v>
      </c>
      <c r="B59300" s="1">
        <v>45160</v>
      </c>
      <c r="C59300">
        <v>791.28</v>
      </c>
    </row>
    <row r="59301" spans="1:3" x14ac:dyDescent="0.2">
      <c r="A59301" t="s">
        <v>4184</v>
      </c>
      <c r="B59301" s="1">
        <v>45160</v>
      </c>
      <c r="C59301">
        <v>474.84</v>
      </c>
    </row>
    <row r="59302" spans="1:3" x14ac:dyDescent="0.2">
      <c r="A59302" t="s">
        <v>11177</v>
      </c>
      <c r="B59302" s="1">
        <v>45160</v>
      </c>
      <c r="C59302">
        <v>85.9</v>
      </c>
    </row>
    <row r="59303" spans="1:3" x14ac:dyDescent="0.2">
      <c r="A59303" t="s">
        <v>11178</v>
      </c>
      <c r="B59303" s="1">
        <v>45160</v>
      </c>
      <c r="C59303">
        <v>63.9</v>
      </c>
    </row>
    <row r="59304" spans="1:3" x14ac:dyDescent="0.2">
      <c r="A59304" t="s">
        <v>310</v>
      </c>
      <c r="B59304" s="1">
        <v>45160</v>
      </c>
      <c r="C59304">
        <v>46.13</v>
      </c>
    </row>
    <row r="59305" spans="1:3" x14ac:dyDescent="0.2">
      <c r="A59305" t="s">
        <v>4365</v>
      </c>
      <c r="B59305" s="1">
        <v>45160</v>
      </c>
      <c r="C59305">
        <v>346.85</v>
      </c>
    </row>
    <row r="59306" spans="1:3" x14ac:dyDescent="0.2">
      <c r="A59306" t="s">
        <v>396</v>
      </c>
      <c r="B59306" s="1">
        <v>45160</v>
      </c>
      <c r="C59306">
        <v>427.68</v>
      </c>
    </row>
    <row r="59307" spans="1:3" x14ac:dyDescent="0.2">
      <c r="A59307" t="s">
        <v>310</v>
      </c>
      <c r="B59307" s="1">
        <v>45160</v>
      </c>
      <c r="C59307">
        <v>220.92</v>
      </c>
    </row>
    <row r="59308" spans="1:3" x14ac:dyDescent="0.2">
      <c r="A59308" t="s">
        <v>14</v>
      </c>
      <c r="B59308" s="1">
        <v>45160</v>
      </c>
      <c r="C59308">
        <v>328.14</v>
      </c>
    </row>
    <row r="59309" spans="1:3" x14ac:dyDescent="0.2">
      <c r="A59309" t="s">
        <v>171</v>
      </c>
      <c r="B59309" s="1">
        <v>45160</v>
      </c>
      <c r="C59309">
        <v>534.46</v>
      </c>
    </row>
    <row r="59310" spans="1:3" x14ac:dyDescent="0.2">
      <c r="A59310" t="s">
        <v>79</v>
      </c>
      <c r="B59310" s="1">
        <v>45160</v>
      </c>
      <c r="C59310">
        <v>90.88</v>
      </c>
    </row>
    <row r="59311" spans="1:3" x14ac:dyDescent="0.2">
      <c r="A59311" t="s">
        <v>79</v>
      </c>
      <c r="B59311" s="1">
        <v>45160</v>
      </c>
      <c r="C59311">
        <v>35.93</v>
      </c>
    </row>
    <row r="59312" spans="1:3" x14ac:dyDescent="0.2">
      <c r="A59312" t="s">
        <v>79</v>
      </c>
      <c r="B59312" s="1">
        <v>45160</v>
      </c>
      <c r="C59312">
        <v>35.93</v>
      </c>
    </row>
    <row r="59313" spans="1:3" x14ac:dyDescent="0.2">
      <c r="A59313" t="s">
        <v>79</v>
      </c>
      <c r="B59313" s="1">
        <v>45160</v>
      </c>
      <c r="C59313">
        <v>90.89</v>
      </c>
    </row>
    <row r="59314" spans="1:3" x14ac:dyDescent="0.2">
      <c r="A59314" t="s">
        <v>79</v>
      </c>
      <c r="B59314" s="1">
        <v>45160</v>
      </c>
      <c r="C59314">
        <v>63.41</v>
      </c>
    </row>
    <row r="59315" spans="1:3" x14ac:dyDescent="0.2">
      <c r="A59315" t="s">
        <v>79</v>
      </c>
      <c r="B59315" s="1">
        <v>45160</v>
      </c>
      <c r="C59315">
        <v>63.41</v>
      </c>
    </row>
    <row r="59316" spans="1:3" x14ac:dyDescent="0.2">
      <c r="A59316" t="s">
        <v>79</v>
      </c>
      <c r="B59316" s="1">
        <v>45160</v>
      </c>
      <c r="C59316">
        <v>52.48</v>
      </c>
    </row>
    <row r="59317" spans="1:3" x14ac:dyDescent="0.2">
      <c r="A59317" t="s">
        <v>12</v>
      </c>
      <c r="B59317" s="1">
        <v>45160</v>
      </c>
      <c r="C59317">
        <v>621.76</v>
      </c>
    </row>
    <row r="59318" spans="1:3" x14ac:dyDescent="0.2">
      <c r="A59318" t="s">
        <v>12</v>
      </c>
      <c r="B59318" s="1">
        <v>45160</v>
      </c>
      <c r="C59318">
        <v>291.67</v>
      </c>
    </row>
    <row r="59319" spans="1:3" x14ac:dyDescent="0.2">
      <c r="A59319" t="s">
        <v>29</v>
      </c>
      <c r="B59319" s="1">
        <v>45160</v>
      </c>
      <c r="C59319">
        <v>384.3</v>
      </c>
    </row>
    <row r="59320" spans="1:3" x14ac:dyDescent="0.2">
      <c r="A59320" t="s">
        <v>713</v>
      </c>
      <c r="B59320" s="1">
        <v>45160</v>
      </c>
      <c r="C59320">
        <v>240.71</v>
      </c>
    </row>
    <row r="59321" spans="1:3" x14ac:dyDescent="0.2">
      <c r="A59321" t="s">
        <v>2603</v>
      </c>
      <c r="B59321" s="1">
        <v>45160</v>
      </c>
      <c r="C59321">
        <v>178.02</v>
      </c>
    </row>
    <row r="59322" spans="1:3" x14ac:dyDescent="0.2">
      <c r="A59322" t="s">
        <v>46</v>
      </c>
      <c r="B59322" s="1">
        <v>45160</v>
      </c>
      <c r="C59322">
        <v>72</v>
      </c>
    </row>
    <row r="59323" spans="1:3" x14ac:dyDescent="0.2">
      <c r="A59323" t="s">
        <v>46</v>
      </c>
      <c r="B59323" s="1">
        <v>45160</v>
      </c>
      <c r="C59323">
        <v>129</v>
      </c>
    </row>
    <row r="59324" spans="1:3" x14ac:dyDescent="0.2">
      <c r="A59324" t="s">
        <v>46</v>
      </c>
      <c r="B59324" s="1">
        <v>45160</v>
      </c>
      <c r="C59324">
        <v>31.14</v>
      </c>
    </row>
    <row r="59325" spans="1:3" x14ac:dyDescent="0.2">
      <c r="A59325" t="s">
        <v>11179</v>
      </c>
      <c r="B59325" s="1">
        <v>45160</v>
      </c>
      <c r="C59325">
        <v>30.4</v>
      </c>
    </row>
    <row r="59326" spans="1:3" x14ac:dyDescent="0.2">
      <c r="A59326" t="s">
        <v>11180</v>
      </c>
      <c r="B59326" s="1">
        <v>45160</v>
      </c>
      <c r="C59326">
        <v>18.399999999999999</v>
      </c>
    </row>
    <row r="59327" spans="1:3" x14ac:dyDescent="0.2">
      <c r="A59327" t="s">
        <v>11181</v>
      </c>
      <c r="B59327" s="1">
        <v>45160</v>
      </c>
      <c r="C59327">
        <v>30.7</v>
      </c>
    </row>
    <row r="59328" spans="1:3" x14ac:dyDescent="0.2">
      <c r="A59328" t="s">
        <v>11182</v>
      </c>
      <c r="B59328" s="1">
        <v>45160</v>
      </c>
      <c r="C59328">
        <v>79.650000000000006</v>
      </c>
    </row>
    <row r="59329" spans="1:3" x14ac:dyDescent="0.2">
      <c r="A59329" t="s">
        <v>46</v>
      </c>
      <c r="B59329" s="1">
        <v>45160</v>
      </c>
      <c r="C59329">
        <v>501.46</v>
      </c>
    </row>
    <row r="59330" spans="1:3" x14ac:dyDescent="0.2">
      <c r="A59330" t="s">
        <v>10288</v>
      </c>
      <c r="B59330" s="1">
        <v>45160</v>
      </c>
      <c r="C59330">
        <v>48.95</v>
      </c>
    </row>
    <row r="59331" spans="1:3" x14ac:dyDescent="0.2">
      <c r="A59331" t="s">
        <v>184</v>
      </c>
      <c r="B59331" s="1">
        <v>45160</v>
      </c>
      <c r="C59331">
        <v>46.25</v>
      </c>
    </row>
    <row r="59332" spans="1:3" x14ac:dyDescent="0.2">
      <c r="A59332" t="s">
        <v>184</v>
      </c>
      <c r="B59332" s="1">
        <v>45160</v>
      </c>
      <c r="C59332">
        <v>47.5</v>
      </c>
    </row>
    <row r="59333" spans="1:3" x14ac:dyDescent="0.2">
      <c r="A59333" t="s">
        <v>184</v>
      </c>
      <c r="B59333" s="1">
        <v>45160</v>
      </c>
      <c r="C59333">
        <v>28.48</v>
      </c>
    </row>
    <row r="59334" spans="1:3" x14ac:dyDescent="0.2">
      <c r="A59334" t="s">
        <v>46</v>
      </c>
      <c r="B59334" s="1">
        <v>45160</v>
      </c>
      <c r="C59334">
        <v>68.97</v>
      </c>
    </row>
    <row r="59335" spans="1:3" x14ac:dyDescent="0.2">
      <c r="A59335" t="s">
        <v>46</v>
      </c>
      <c r="B59335" s="1">
        <v>45160</v>
      </c>
      <c r="C59335">
        <v>67.77</v>
      </c>
    </row>
    <row r="59336" spans="1:3" x14ac:dyDescent="0.2">
      <c r="A59336" t="s">
        <v>46</v>
      </c>
      <c r="B59336" s="1">
        <v>45160</v>
      </c>
      <c r="C59336">
        <v>67.739999999999995</v>
      </c>
    </row>
    <row r="59337" spans="1:3" x14ac:dyDescent="0.2">
      <c r="A59337" t="s">
        <v>64</v>
      </c>
      <c r="B59337" s="1">
        <v>45160</v>
      </c>
      <c r="C59337">
        <v>1338.69</v>
      </c>
    </row>
    <row r="59338" spans="1:3" x14ac:dyDescent="0.2">
      <c r="A59338" t="s">
        <v>32</v>
      </c>
      <c r="B59338" s="1">
        <v>45160</v>
      </c>
      <c r="C59338">
        <v>142.72999999999999</v>
      </c>
    </row>
    <row r="59339" spans="1:3" x14ac:dyDescent="0.2">
      <c r="A59339" t="s">
        <v>9833</v>
      </c>
      <c r="B59339" s="1">
        <v>45160</v>
      </c>
      <c r="C59339">
        <v>813.99</v>
      </c>
    </row>
    <row r="59340" spans="1:3" x14ac:dyDescent="0.2">
      <c r="A59340" t="s">
        <v>483</v>
      </c>
      <c r="B59340" s="1">
        <v>45160</v>
      </c>
      <c r="C59340">
        <v>216.21</v>
      </c>
    </row>
    <row r="59341" spans="1:3" x14ac:dyDescent="0.2">
      <c r="A59341" t="s">
        <v>32</v>
      </c>
      <c r="B59341" s="1">
        <v>45160</v>
      </c>
      <c r="C59341">
        <v>1773.61</v>
      </c>
    </row>
    <row r="59342" spans="1:3" x14ac:dyDescent="0.2">
      <c r="A59342" t="s">
        <v>483</v>
      </c>
      <c r="B59342" s="1">
        <v>45160</v>
      </c>
      <c r="C59342">
        <v>1319.49</v>
      </c>
    </row>
    <row r="59343" spans="1:3" x14ac:dyDescent="0.2">
      <c r="A59343" t="s">
        <v>11183</v>
      </c>
      <c r="B59343" s="1">
        <v>45160</v>
      </c>
      <c r="C59343">
        <v>45.4</v>
      </c>
    </row>
    <row r="59344" spans="1:3" x14ac:dyDescent="0.2">
      <c r="A59344" t="s">
        <v>11184</v>
      </c>
      <c r="B59344" s="1">
        <v>45160</v>
      </c>
      <c r="C59344">
        <v>43.4</v>
      </c>
    </row>
    <row r="59345" spans="1:3" x14ac:dyDescent="0.2">
      <c r="A59345" t="s">
        <v>1404</v>
      </c>
      <c r="B59345" s="1">
        <v>45160</v>
      </c>
      <c r="C59345">
        <v>123.12</v>
      </c>
    </row>
    <row r="59346" spans="1:3" x14ac:dyDescent="0.2">
      <c r="A59346" t="s">
        <v>326</v>
      </c>
      <c r="B59346" s="1">
        <v>45160</v>
      </c>
      <c r="C59346">
        <v>249.5</v>
      </c>
    </row>
    <row r="59347" spans="1:3" x14ac:dyDescent="0.2">
      <c r="A59347" t="s">
        <v>122</v>
      </c>
      <c r="B59347" s="1">
        <v>45160</v>
      </c>
      <c r="C59347">
        <v>299.39999999999998</v>
      </c>
    </row>
    <row r="59348" spans="1:3" x14ac:dyDescent="0.2">
      <c r="A59348" t="s">
        <v>122</v>
      </c>
      <c r="B59348" s="1">
        <v>45160</v>
      </c>
      <c r="C59348">
        <v>2270.48</v>
      </c>
    </row>
    <row r="59349" spans="1:3" x14ac:dyDescent="0.2">
      <c r="A59349" t="s">
        <v>226</v>
      </c>
      <c r="B59349" s="1">
        <v>45161</v>
      </c>
      <c r="C59349">
        <v>141.88999999999999</v>
      </c>
    </row>
    <row r="59350" spans="1:3" x14ac:dyDescent="0.2">
      <c r="A59350" t="s">
        <v>3243</v>
      </c>
      <c r="B59350" s="1">
        <v>45161</v>
      </c>
      <c r="C59350">
        <v>300.16000000000003</v>
      </c>
    </row>
    <row r="59351" spans="1:3" x14ac:dyDescent="0.2">
      <c r="A59351" t="s">
        <v>226</v>
      </c>
      <c r="B59351" s="1">
        <v>45161</v>
      </c>
      <c r="C59351">
        <v>1742.07</v>
      </c>
    </row>
    <row r="59352" spans="1:3" x14ac:dyDescent="0.2">
      <c r="A59352" t="s">
        <v>223</v>
      </c>
      <c r="B59352" s="1">
        <v>45161</v>
      </c>
      <c r="C59352">
        <v>247.62</v>
      </c>
    </row>
    <row r="59353" spans="1:3" x14ac:dyDescent="0.2">
      <c r="A59353" t="s">
        <v>225</v>
      </c>
      <c r="B59353" s="1">
        <v>45161</v>
      </c>
      <c r="C59353">
        <v>59.14</v>
      </c>
    </row>
    <row r="59354" spans="1:3" x14ac:dyDescent="0.2">
      <c r="A59354" t="s">
        <v>223</v>
      </c>
      <c r="B59354" s="1">
        <v>45161</v>
      </c>
      <c r="C59354">
        <v>950.58</v>
      </c>
    </row>
    <row r="59355" spans="1:3" x14ac:dyDescent="0.2">
      <c r="A59355" t="s">
        <v>224</v>
      </c>
      <c r="B59355" s="1">
        <v>45161</v>
      </c>
      <c r="C59355">
        <v>1507.84</v>
      </c>
    </row>
    <row r="59356" spans="1:3" x14ac:dyDescent="0.2">
      <c r="A59356" t="s">
        <v>534</v>
      </c>
      <c r="B59356" s="1">
        <v>45161</v>
      </c>
      <c r="C59356">
        <v>318.72000000000003</v>
      </c>
    </row>
    <row r="59357" spans="1:3" x14ac:dyDescent="0.2">
      <c r="A59357" t="s">
        <v>137</v>
      </c>
      <c r="B59357" s="1">
        <v>45161</v>
      </c>
      <c r="C59357">
        <v>60.69</v>
      </c>
    </row>
    <row r="59358" spans="1:3" x14ac:dyDescent="0.2">
      <c r="A59358" t="s">
        <v>137</v>
      </c>
      <c r="B59358" s="1">
        <v>45161</v>
      </c>
      <c r="C59358">
        <v>14.38</v>
      </c>
    </row>
    <row r="59359" spans="1:3" x14ac:dyDescent="0.2">
      <c r="A59359" t="s">
        <v>225</v>
      </c>
      <c r="B59359" s="1">
        <v>45161</v>
      </c>
      <c r="C59359">
        <v>1068.95</v>
      </c>
    </row>
    <row r="59360" spans="1:3" x14ac:dyDescent="0.2">
      <c r="A59360" t="s">
        <v>228</v>
      </c>
      <c r="B59360" s="1">
        <v>45161</v>
      </c>
      <c r="C59360">
        <v>1901.38</v>
      </c>
    </row>
    <row r="59361" spans="1:3" x14ac:dyDescent="0.2">
      <c r="A59361" t="s">
        <v>227</v>
      </c>
      <c r="B59361" s="1">
        <v>45161</v>
      </c>
      <c r="C59361">
        <v>14.18</v>
      </c>
    </row>
    <row r="59362" spans="1:3" x14ac:dyDescent="0.2">
      <c r="A59362" t="s">
        <v>79</v>
      </c>
      <c r="B59362" s="1">
        <v>45161</v>
      </c>
      <c r="C59362">
        <v>59.56</v>
      </c>
    </row>
    <row r="59363" spans="1:3" x14ac:dyDescent="0.2">
      <c r="A59363" t="s">
        <v>79</v>
      </c>
      <c r="B59363" s="1">
        <v>45161</v>
      </c>
      <c r="C59363">
        <v>35.950000000000003</v>
      </c>
    </row>
    <row r="59364" spans="1:3" x14ac:dyDescent="0.2">
      <c r="A59364" t="s">
        <v>79</v>
      </c>
      <c r="B59364" s="1">
        <v>45161</v>
      </c>
      <c r="C59364">
        <v>87.04</v>
      </c>
    </row>
    <row r="59365" spans="1:3" x14ac:dyDescent="0.2">
      <c r="A59365" t="s">
        <v>79</v>
      </c>
      <c r="B59365" s="1">
        <v>45161</v>
      </c>
      <c r="C59365">
        <v>110.67</v>
      </c>
    </row>
    <row r="59366" spans="1:3" x14ac:dyDescent="0.2">
      <c r="A59366" t="s">
        <v>79</v>
      </c>
      <c r="B59366" s="1">
        <v>45161</v>
      </c>
      <c r="C59366">
        <v>138.13999999999999</v>
      </c>
    </row>
    <row r="59367" spans="1:3" x14ac:dyDescent="0.2">
      <c r="A59367" t="s">
        <v>79</v>
      </c>
      <c r="B59367" s="1">
        <v>45161</v>
      </c>
      <c r="C59367">
        <v>35.93</v>
      </c>
    </row>
    <row r="59368" spans="1:3" x14ac:dyDescent="0.2">
      <c r="A59368" t="s">
        <v>79</v>
      </c>
      <c r="B59368" s="1">
        <v>45161</v>
      </c>
      <c r="C59368">
        <v>87.04</v>
      </c>
    </row>
    <row r="59369" spans="1:3" x14ac:dyDescent="0.2">
      <c r="A59369" t="s">
        <v>79</v>
      </c>
      <c r="B59369" s="1">
        <v>45161</v>
      </c>
      <c r="C59369">
        <v>63.41</v>
      </c>
    </row>
    <row r="59370" spans="1:3" x14ac:dyDescent="0.2">
      <c r="A59370" t="s">
        <v>79</v>
      </c>
      <c r="B59370" s="1">
        <v>45161</v>
      </c>
      <c r="C59370">
        <v>35.93</v>
      </c>
    </row>
    <row r="59371" spans="1:3" x14ac:dyDescent="0.2">
      <c r="A59371" t="s">
        <v>79</v>
      </c>
      <c r="B59371" s="1">
        <v>45161</v>
      </c>
      <c r="C59371">
        <v>32.08</v>
      </c>
    </row>
    <row r="59372" spans="1:3" x14ac:dyDescent="0.2">
      <c r="A59372" t="s">
        <v>79</v>
      </c>
      <c r="B59372" s="1">
        <v>45161</v>
      </c>
      <c r="C59372">
        <v>59.56</v>
      </c>
    </row>
    <row r="59373" spans="1:3" x14ac:dyDescent="0.2">
      <c r="A59373" t="s">
        <v>3069</v>
      </c>
      <c r="B59373" s="1">
        <v>45161</v>
      </c>
      <c r="C59373">
        <v>57.2</v>
      </c>
    </row>
    <row r="59374" spans="1:3" x14ac:dyDescent="0.2">
      <c r="A59374" t="s">
        <v>1630</v>
      </c>
      <c r="B59374" s="1">
        <v>45161</v>
      </c>
      <c r="C59374">
        <v>83.17</v>
      </c>
    </row>
    <row r="59375" spans="1:3" x14ac:dyDescent="0.2">
      <c r="A59375" t="s">
        <v>4510</v>
      </c>
      <c r="B59375" s="1">
        <v>45161</v>
      </c>
      <c r="C59375">
        <v>41.9</v>
      </c>
    </row>
    <row r="59376" spans="1:3" x14ac:dyDescent="0.2">
      <c r="A59376" t="s">
        <v>40</v>
      </c>
      <c r="B59376" s="1">
        <v>45161</v>
      </c>
      <c r="C59376">
        <v>299.39999999999998</v>
      </c>
    </row>
    <row r="59377" spans="1:3" x14ac:dyDescent="0.2">
      <c r="A59377" t="s">
        <v>227</v>
      </c>
      <c r="B59377" s="1">
        <v>45161</v>
      </c>
      <c r="C59377">
        <v>1042.93</v>
      </c>
    </row>
    <row r="59378" spans="1:3" x14ac:dyDescent="0.2">
      <c r="A59378" t="s">
        <v>40</v>
      </c>
      <c r="B59378" s="1">
        <v>45161</v>
      </c>
      <c r="C59378">
        <v>424.44</v>
      </c>
    </row>
    <row r="59379" spans="1:3" x14ac:dyDescent="0.2">
      <c r="A59379" t="s">
        <v>333</v>
      </c>
      <c r="B59379" s="1">
        <v>45161</v>
      </c>
      <c r="C59379">
        <v>34.450000000000003</v>
      </c>
    </row>
    <row r="59380" spans="1:3" x14ac:dyDescent="0.2">
      <c r="A59380" t="s">
        <v>396</v>
      </c>
      <c r="B59380" s="1">
        <v>45161</v>
      </c>
      <c r="C59380">
        <v>87.5</v>
      </c>
    </row>
    <row r="59381" spans="1:3" x14ac:dyDescent="0.2">
      <c r="A59381" t="s">
        <v>144</v>
      </c>
      <c r="B59381" s="1">
        <v>45161</v>
      </c>
      <c r="C59381">
        <v>113.78</v>
      </c>
    </row>
    <row r="59382" spans="1:3" x14ac:dyDescent="0.2">
      <c r="A59382" t="s">
        <v>346</v>
      </c>
      <c r="B59382" s="1">
        <v>45161</v>
      </c>
      <c r="C59382">
        <v>357.26</v>
      </c>
    </row>
    <row r="59383" spans="1:3" x14ac:dyDescent="0.2">
      <c r="A59383" t="s">
        <v>144</v>
      </c>
      <c r="B59383" s="1">
        <v>45161</v>
      </c>
      <c r="C59383">
        <v>848.97</v>
      </c>
    </row>
    <row r="59384" spans="1:3" x14ac:dyDescent="0.2">
      <c r="A59384" t="s">
        <v>346</v>
      </c>
      <c r="B59384" s="1">
        <v>45161</v>
      </c>
      <c r="C59384">
        <v>675.56</v>
      </c>
    </row>
    <row r="59385" spans="1:3" x14ac:dyDescent="0.2">
      <c r="A59385" t="s">
        <v>222</v>
      </c>
      <c r="B59385" s="1">
        <v>45161</v>
      </c>
      <c r="C59385">
        <v>177.42</v>
      </c>
    </row>
    <row r="59386" spans="1:3" x14ac:dyDescent="0.2">
      <c r="A59386" t="s">
        <v>222</v>
      </c>
      <c r="B59386" s="1">
        <v>45161</v>
      </c>
      <c r="C59386">
        <v>112.22</v>
      </c>
    </row>
    <row r="59387" spans="1:3" x14ac:dyDescent="0.2">
      <c r="A59387" t="s">
        <v>221</v>
      </c>
      <c r="B59387" s="1">
        <v>45161</v>
      </c>
      <c r="C59387">
        <v>37.36</v>
      </c>
    </row>
    <row r="59388" spans="1:3" x14ac:dyDescent="0.2">
      <c r="A59388" t="s">
        <v>221</v>
      </c>
      <c r="B59388" s="1">
        <v>45161</v>
      </c>
      <c r="C59388">
        <v>219.06</v>
      </c>
    </row>
    <row r="59389" spans="1:3" x14ac:dyDescent="0.2">
      <c r="A59389" t="s">
        <v>222</v>
      </c>
      <c r="B59389" s="1">
        <v>45161</v>
      </c>
      <c r="C59389">
        <v>1502.42</v>
      </c>
    </row>
    <row r="59390" spans="1:3" x14ac:dyDescent="0.2">
      <c r="A59390" t="s">
        <v>120</v>
      </c>
      <c r="B59390" s="1">
        <v>45161</v>
      </c>
      <c r="C59390">
        <v>25.95</v>
      </c>
    </row>
    <row r="59391" spans="1:3" x14ac:dyDescent="0.2">
      <c r="A59391" t="s">
        <v>221</v>
      </c>
      <c r="B59391" s="1">
        <v>45161</v>
      </c>
      <c r="C59391">
        <v>1125.28</v>
      </c>
    </row>
    <row r="59392" spans="1:3" x14ac:dyDescent="0.2">
      <c r="A59392" t="s">
        <v>2896</v>
      </c>
      <c r="B59392" s="1">
        <v>45161</v>
      </c>
      <c r="C59392">
        <v>68.489999999999995</v>
      </c>
    </row>
    <row r="59393" spans="1:3" x14ac:dyDescent="0.2">
      <c r="A59393" t="s">
        <v>229</v>
      </c>
      <c r="B59393" s="1">
        <v>45161</v>
      </c>
      <c r="C59393">
        <v>35.43</v>
      </c>
    </row>
    <row r="59394" spans="1:3" x14ac:dyDescent="0.2">
      <c r="A59394" t="s">
        <v>11163</v>
      </c>
      <c r="B59394" s="1">
        <v>45161</v>
      </c>
      <c r="C59394">
        <v>268.45</v>
      </c>
    </row>
    <row r="59395" spans="1:3" x14ac:dyDescent="0.2">
      <c r="A59395" t="s">
        <v>11164</v>
      </c>
      <c r="B59395" s="1">
        <v>45161</v>
      </c>
      <c r="C59395">
        <v>250</v>
      </c>
    </row>
    <row r="59396" spans="1:3" x14ac:dyDescent="0.2">
      <c r="A59396" t="s">
        <v>8348</v>
      </c>
      <c r="B59396" s="1">
        <v>45161</v>
      </c>
      <c r="C59396">
        <v>53.9</v>
      </c>
    </row>
    <row r="59397" spans="1:3" x14ac:dyDescent="0.2">
      <c r="A59397" t="s">
        <v>11165</v>
      </c>
      <c r="B59397" s="1">
        <v>45161</v>
      </c>
      <c r="C59397">
        <v>76.900000000000006</v>
      </c>
    </row>
    <row r="59398" spans="1:3" x14ac:dyDescent="0.2">
      <c r="A59398" t="s">
        <v>11166</v>
      </c>
      <c r="B59398" s="1">
        <v>45161</v>
      </c>
      <c r="C59398">
        <v>94.6</v>
      </c>
    </row>
    <row r="59399" spans="1:3" x14ac:dyDescent="0.2">
      <c r="A59399" t="s">
        <v>8251</v>
      </c>
      <c r="B59399" s="1">
        <v>45161</v>
      </c>
      <c r="C59399">
        <v>109.85</v>
      </c>
    </row>
    <row r="59400" spans="1:3" x14ac:dyDescent="0.2">
      <c r="A59400" t="s">
        <v>7820</v>
      </c>
      <c r="B59400" s="1">
        <v>45161</v>
      </c>
      <c r="C59400">
        <v>193.95</v>
      </c>
    </row>
    <row r="59401" spans="1:3" x14ac:dyDescent="0.2">
      <c r="A59401" t="s">
        <v>2347</v>
      </c>
      <c r="B59401" s="1">
        <v>45161</v>
      </c>
      <c r="C59401">
        <v>166.34</v>
      </c>
    </row>
    <row r="59402" spans="1:3" x14ac:dyDescent="0.2">
      <c r="A59402" t="s">
        <v>495</v>
      </c>
      <c r="B59402" s="1">
        <v>45161</v>
      </c>
      <c r="C59402">
        <v>122.31</v>
      </c>
    </row>
    <row r="59403" spans="1:3" x14ac:dyDescent="0.2">
      <c r="A59403" t="s">
        <v>11167</v>
      </c>
      <c r="B59403" s="1">
        <v>45161</v>
      </c>
      <c r="C59403">
        <v>53.9</v>
      </c>
    </row>
    <row r="59404" spans="1:3" x14ac:dyDescent="0.2">
      <c r="A59404" t="s">
        <v>11168</v>
      </c>
      <c r="B59404" s="1">
        <v>45161</v>
      </c>
      <c r="C59404">
        <v>53.9</v>
      </c>
    </row>
    <row r="59405" spans="1:3" x14ac:dyDescent="0.2">
      <c r="A59405" t="s">
        <v>11169</v>
      </c>
      <c r="B59405" s="1">
        <v>45161</v>
      </c>
      <c r="C59405">
        <v>57.65</v>
      </c>
    </row>
    <row r="59406" spans="1:3" x14ac:dyDescent="0.2">
      <c r="A59406" t="s">
        <v>11170</v>
      </c>
      <c r="B59406" s="1">
        <v>45161</v>
      </c>
      <c r="C59406">
        <v>297.89999999999998</v>
      </c>
    </row>
    <row r="59407" spans="1:3" x14ac:dyDescent="0.2">
      <c r="A59407" t="s">
        <v>11171</v>
      </c>
      <c r="B59407" s="1">
        <v>45161</v>
      </c>
      <c r="C59407">
        <v>53.9</v>
      </c>
    </row>
    <row r="59408" spans="1:3" x14ac:dyDescent="0.2">
      <c r="A59408" t="s">
        <v>6139</v>
      </c>
      <c r="B59408" s="1">
        <v>45161</v>
      </c>
      <c r="C59408">
        <v>1315.37</v>
      </c>
    </row>
    <row r="59409" spans="1:3" x14ac:dyDescent="0.2">
      <c r="A59409" t="s">
        <v>11172</v>
      </c>
      <c r="B59409" s="1">
        <v>45161</v>
      </c>
      <c r="C59409">
        <v>132.1</v>
      </c>
    </row>
    <row r="59410" spans="1:3" x14ac:dyDescent="0.2">
      <c r="A59410" t="s">
        <v>46</v>
      </c>
      <c r="B59410" s="1">
        <v>45161</v>
      </c>
      <c r="C59410">
        <v>19.77</v>
      </c>
    </row>
    <row r="59411" spans="1:3" x14ac:dyDescent="0.2">
      <c r="A59411" t="s">
        <v>46</v>
      </c>
      <c r="B59411" s="1">
        <v>45161</v>
      </c>
      <c r="C59411">
        <v>109.11</v>
      </c>
    </row>
    <row r="59412" spans="1:3" x14ac:dyDescent="0.2">
      <c r="A59412" t="s">
        <v>184</v>
      </c>
      <c r="B59412" s="1">
        <v>45161</v>
      </c>
      <c r="C59412">
        <v>47.48</v>
      </c>
    </row>
    <row r="59413" spans="1:3" x14ac:dyDescent="0.2">
      <c r="A59413" t="s">
        <v>11173</v>
      </c>
      <c r="B59413" s="1">
        <v>45161</v>
      </c>
      <c r="C59413">
        <v>85.9</v>
      </c>
    </row>
    <row r="59414" spans="1:3" x14ac:dyDescent="0.2">
      <c r="A59414" t="s">
        <v>1018</v>
      </c>
      <c r="B59414" s="1">
        <v>45161</v>
      </c>
      <c r="C59414">
        <v>22.9</v>
      </c>
    </row>
    <row r="59415" spans="1:3" x14ac:dyDescent="0.2">
      <c r="A59415" t="s">
        <v>9963</v>
      </c>
      <c r="B59415" s="1">
        <v>45161</v>
      </c>
      <c r="C59415">
        <v>58.9</v>
      </c>
    </row>
    <row r="59416" spans="1:3" x14ac:dyDescent="0.2">
      <c r="A59416" t="s">
        <v>11174</v>
      </c>
      <c r="B59416" s="1">
        <v>45161</v>
      </c>
      <c r="C59416">
        <v>183.65</v>
      </c>
    </row>
    <row r="59417" spans="1:3" x14ac:dyDescent="0.2">
      <c r="A59417" t="s">
        <v>11175</v>
      </c>
      <c r="B59417" s="1">
        <v>45161</v>
      </c>
      <c r="C59417">
        <v>98.85</v>
      </c>
    </row>
    <row r="59418" spans="1:3" x14ac:dyDescent="0.2">
      <c r="A59418" t="s">
        <v>5388</v>
      </c>
      <c r="B59418" s="1">
        <v>45161</v>
      </c>
      <c r="C59418">
        <v>83.8</v>
      </c>
    </row>
    <row r="59419" spans="1:3" x14ac:dyDescent="0.2">
      <c r="A59419" t="s">
        <v>412</v>
      </c>
      <c r="B59419" s="1">
        <v>45161</v>
      </c>
      <c r="C59419">
        <v>98.45</v>
      </c>
    </row>
    <row r="59420" spans="1:3" x14ac:dyDescent="0.2">
      <c r="A59420" t="s">
        <v>11145</v>
      </c>
      <c r="B59420" s="1">
        <v>45162</v>
      </c>
      <c r="C59420">
        <v>43.9</v>
      </c>
    </row>
    <row r="59421" spans="1:3" x14ac:dyDescent="0.2">
      <c r="A59421" t="s">
        <v>11146</v>
      </c>
      <c r="B59421" s="1">
        <v>45162</v>
      </c>
      <c r="C59421">
        <v>70.650000000000006</v>
      </c>
    </row>
    <row r="59422" spans="1:3" x14ac:dyDescent="0.2">
      <c r="A59422" t="s">
        <v>11147</v>
      </c>
      <c r="B59422" s="1">
        <v>45162</v>
      </c>
      <c r="C59422">
        <v>15.7</v>
      </c>
    </row>
    <row r="59423" spans="1:3" x14ac:dyDescent="0.2">
      <c r="A59423" t="s">
        <v>11148</v>
      </c>
      <c r="B59423" s="1">
        <v>45162</v>
      </c>
      <c r="C59423">
        <v>88.85</v>
      </c>
    </row>
    <row r="59424" spans="1:3" x14ac:dyDescent="0.2">
      <c r="A59424" t="s">
        <v>11149</v>
      </c>
      <c r="B59424" s="1">
        <v>45162</v>
      </c>
      <c r="C59424">
        <v>21.95</v>
      </c>
    </row>
    <row r="59425" spans="1:3" x14ac:dyDescent="0.2">
      <c r="A59425" t="s">
        <v>1402</v>
      </c>
      <c r="B59425" s="1">
        <v>45162</v>
      </c>
      <c r="C59425">
        <v>429.24</v>
      </c>
    </row>
    <row r="59426" spans="1:3" x14ac:dyDescent="0.2">
      <c r="A59426" t="s">
        <v>10505</v>
      </c>
      <c r="B59426" s="1">
        <v>45162</v>
      </c>
      <c r="C59426">
        <v>75.599999999999994</v>
      </c>
    </row>
    <row r="59427" spans="1:3" x14ac:dyDescent="0.2">
      <c r="A59427" t="s">
        <v>14</v>
      </c>
      <c r="B59427" s="1">
        <v>45162</v>
      </c>
      <c r="C59427">
        <v>203.85</v>
      </c>
    </row>
    <row r="59428" spans="1:3" x14ac:dyDescent="0.2">
      <c r="A59428" t="s">
        <v>11150</v>
      </c>
      <c r="B59428" s="1">
        <v>45162</v>
      </c>
      <c r="C59428">
        <v>85.9</v>
      </c>
    </row>
    <row r="59429" spans="1:3" x14ac:dyDescent="0.2">
      <c r="A59429" t="s">
        <v>8367</v>
      </c>
      <c r="B59429" s="1">
        <v>45162</v>
      </c>
      <c r="C59429">
        <v>83.85</v>
      </c>
    </row>
    <row r="59430" spans="1:3" x14ac:dyDescent="0.2">
      <c r="A59430" t="s">
        <v>985</v>
      </c>
      <c r="B59430" s="1">
        <v>45162</v>
      </c>
      <c r="C59430">
        <v>61.45</v>
      </c>
    </row>
    <row r="59431" spans="1:3" x14ac:dyDescent="0.2">
      <c r="A59431" t="s">
        <v>119</v>
      </c>
      <c r="B59431" s="1">
        <v>45162</v>
      </c>
      <c r="C59431">
        <v>224.55</v>
      </c>
    </row>
    <row r="59432" spans="1:3" x14ac:dyDescent="0.2">
      <c r="A59432" t="s">
        <v>119</v>
      </c>
      <c r="B59432" s="1">
        <v>45162</v>
      </c>
      <c r="C59432">
        <v>74.849999999999994</v>
      </c>
    </row>
    <row r="59433" spans="1:3" x14ac:dyDescent="0.2">
      <c r="A59433" t="s">
        <v>14</v>
      </c>
      <c r="B59433" s="1">
        <v>45162</v>
      </c>
      <c r="C59433">
        <v>3059.66</v>
      </c>
    </row>
    <row r="59434" spans="1:3" x14ac:dyDescent="0.2">
      <c r="A59434" t="s">
        <v>79</v>
      </c>
      <c r="B59434" s="1">
        <v>45162</v>
      </c>
      <c r="C59434">
        <v>35.93</v>
      </c>
    </row>
    <row r="59435" spans="1:3" x14ac:dyDescent="0.2">
      <c r="A59435" t="s">
        <v>79</v>
      </c>
      <c r="B59435" s="1">
        <v>45162</v>
      </c>
      <c r="C59435">
        <v>32.08</v>
      </c>
    </row>
    <row r="59436" spans="1:3" x14ac:dyDescent="0.2">
      <c r="A59436" t="s">
        <v>79</v>
      </c>
      <c r="B59436" s="1">
        <v>45162</v>
      </c>
      <c r="C59436">
        <v>63.4</v>
      </c>
    </row>
    <row r="59437" spans="1:3" x14ac:dyDescent="0.2">
      <c r="A59437" t="s">
        <v>119</v>
      </c>
      <c r="B59437" s="1">
        <v>45162</v>
      </c>
      <c r="C59437">
        <v>3418.98</v>
      </c>
    </row>
    <row r="59438" spans="1:3" x14ac:dyDescent="0.2">
      <c r="A59438" t="s">
        <v>11151</v>
      </c>
      <c r="B59438" s="1">
        <v>45162</v>
      </c>
      <c r="C59438">
        <v>107.9</v>
      </c>
    </row>
    <row r="59439" spans="1:3" x14ac:dyDescent="0.2">
      <c r="A59439" t="s">
        <v>11152</v>
      </c>
      <c r="B59439" s="1">
        <v>45162</v>
      </c>
      <c r="C59439">
        <v>41.4</v>
      </c>
    </row>
    <row r="59440" spans="1:3" x14ac:dyDescent="0.2">
      <c r="A59440" t="s">
        <v>11153</v>
      </c>
      <c r="B59440" s="1">
        <v>45162</v>
      </c>
      <c r="C59440">
        <v>30.35</v>
      </c>
    </row>
    <row r="59441" spans="1:3" x14ac:dyDescent="0.2">
      <c r="A59441" t="s">
        <v>10911</v>
      </c>
      <c r="B59441" s="1">
        <v>45162</v>
      </c>
      <c r="C59441">
        <v>213.45</v>
      </c>
    </row>
    <row r="59442" spans="1:3" x14ac:dyDescent="0.2">
      <c r="A59442" t="s">
        <v>534</v>
      </c>
      <c r="B59442" s="1">
        <v>45162</v>
      </c>
      <c r="C59442">
        <v>4821.3900000000003</v>
      </c>
    </row>
    <row r="59443" spans="1:3" x14ac:dyDescent="0.2">
      <c r="A59443" t="s">
        <v>11154</v>
      </c>
      <c r="B59443" s="1">
        <v>45162</v>
      </c>
      <c r="C59443">
        <v>28.85</v>
      </c>
    </row>
    <row r="59444" spans="1:3" x14ac:dyDescent="0.2">
      <c r="A59444" t="s">
        <v>11155</v>
      </c>
      <c r="B59444" s="1">
        <v>45162</v>
      </c>
      <c r="C59444">
        <v>53.9</v>
      </c>
    </row>
    <row r="59445" spans="1:3" x14ac:dyDescent="0.2">
      <c r="A59445" t="s">
        <v>11156</v>
      </c>
      <c r="B59445" s="1">
        <v>45162</v>
      </c>
      <c r="C59445">
        <v>50.45</v>
      </c>
    </row>
    <row r="59446" spans="1:3" x14ac:dyDescent="0.2">
      <c r="A59446" t="s">
        <v>11157</v>
      </c>
      <c r="B59446" s="1">
        <v>45162</v>
      </c>
      <c r="C59446">
        <v>65.849999999999994</v>
      </c>
    </row>
    <row r="59447" spans="1:3" x14ac:dyDescent="0.2">
      <c r="A59447" t="s">
        <v>1973</v>
      </c>
      <c r="B59447" s="1">
        <v>45162</v>
      </c>
      <c r="C59447">
        <v>50.87</v>
      </c>
    </row>
    <row r="59448" spans="1:3" x14ac:dyDescent="0.2">
      <c r="A59448" t="s">
        <v>11158</v>
      </c>
      <c r="B59448" s="1">
        <v>45162</v>
      </c>
      <c r="C59448">
        <v>250.84</v>
      </c>
    </row>
    <row r="59449" spans="1:3" x14ac:dyDescent="0.2">
      <c r="A59449" t="s">
        <v>11159</v>
      </c>
      <c r="B59449" s="1">
        <v>45162</v>
      </c>
      <c r="C59449">
        <v>43.95</v>
      </c>
    </row>
    <row r="59450" spans="1:3" x14ac:dyDescent="0.2">
      <c r="A59450" t="s">
        <v>10257</v>
      </c>
      <c r="B59450" s="1">
        <v>45162</v>
      </c>
      <c r="C59450">
        <v>89.25</v>
      </c>
    </row>
    <row r="59451" spans="1:3" x14ac:dyDescent="0.2">
      <c r="A59451" t="s">
        <v>291</v>
      </c>
      <c r="B59451" s="1">
        <v>45162</v>
      </c>
      <c r="C59451">
        <v>281.14999999999998</v>
      </c>
    </row>
    <row r="59452" spans="1:3" x14ac:dyDescent="0.2">
      <c r="A59452" t="s">
        <v>10898</v>
      </c>
      <c r="B59452" s="1">
        <v>45162</v>
      </c>
      <c r="C59452">
        <v>24.85</v>
      </c>
    </row>
    <row r="59453" spans="1:3" x14ac:dyDescent="0.2">
      <c r="A59453" t="s">
        <v>396</v>
      </c>
      <c r="B59453" s="1">
        <v>45162</v>
      </c>
      <c r="C59453">
        <v>102.5</v>
      </c>
    </row>
    <row r="59454" spans="1:3" x14ac:dyDescent="0.2">
      <c r="A59454" t="s">
        <v>46</v>
      </c>
      <c r="B59454" s="1">
        <v>45162</v>
      </c>
      <c r="C59454">
        <v>252.48</v>
      </c>
    </row>
    <row r="59455" spans="1:3" x14ac:dyDescent="0.2">
      <c r="A59455" t="s">
        <v>3243</v>
      </c>
      <c r="B59455" s="1">
        <v>45162</v>
      </c>
      <c r="C59455">
        <v>19</v>
      </c>
    </row>
    <row r="59456" spans="1:3" x14ac:dyDescent="0.2">
      <c r="A59456" t="s">
        <v>31</v>
      </c>
      <c r="B59456" s="1">
        <v>45162</v>
      </c>
      <c r="C59456">
        <v>22.48</v>
      </c>
    </row>
    <row r="59457" spans="1:3" x14ac:dyDescent="0.2">
      <c r="A59457" t="s">
        <v>2434</v>
      </c>
      <c r="B59457" s="1">
        <v>45162</v>
      </c>
      <c r="C59457">
        <v>2022.8</v>
      </c>
    </row>
    <row r="59458" spans="1:3" x14ac:dyDescent="0.2">
      <c r="A59458" t="s">
        <v>31</v>
      </c>
      <c r="B59458" s="1">
        <v>45162</v>
      </c>
      <c r="C59458">
        <v>835.59</v>
      </c>
    </row>
    <row r="59459" spans="1:3" x14ac:dyDescent="0.2">
      <c r="A59459" t="s">
        <v>4927</v>
      </c>
      <c r="B59459" s="1">
        <v>45162</v>
      </c>
      <c r="C59459">
        <v>863.21</v>
      </c>
    </row>
    <row r="59460" spans="1:3" x14ac:dyDescent="0.2">
      <c r="A59460" t="s">
        <v>321</v>
      </c>
      <c r="B59460" s="1">
        <v>45162</v>
      </c>
      <c r="C59460">
        <v>127.24</v>
      </c>
    </row>
    <row r="59461" spans="1:3" x14ac:dyDescent="0.2">
      <c r="A59461" t="s">
        <v>321</v>
      </c>
      <c r="B59461" s="1">
        <v>45162</v>
      </c>
      <c r="C59461">
        <v>629.97</v>
      </c>
    </row>
    <row r="59462" spans="1:3" x14ac:dyDescent="0.2">
      <c r="A59462" t="s">
        <v>597</v>
      </c>
      <c r="B59462" s="1">
        <v>45162</v>
      </c>
      <c r="C59462">
        <v>287.88</v>
      </c>
    </row>
    <row r="59463" spans="1:3" x14ac:dyDescent="0.2">
      <c r="A59463" t="s">
        <v>597</v>
      </c>
      <c r="B59463" s="1">
        <v>45162</v>
      </c>
      <c r="C59463">
        <v>150.66</v>
      </c>
    </row>
    <row r="59464" spans="1:3" x14ac:dyDescent="0.2">
      <c r="A59464" t="s">
        <v>10520</v>
      </c>
      <c r="B59464" s="1">
        <v>45162</v>
      </c>
      <c r="C59464">
        <v>28.9</v>
      </c>
    </row>
    <row r="59465" spans="1:3" x14ac:dyDescent="0.2">
      <c r="A59465" t="s">
        <v>10297</v>
      </c>
      <c r="B59465" s="1">
        <v>45162</v>
      </c>
      <c r="C59465">
        <v>82.85</v>
      </c>
    </row>
    <row r="59466" spans="1:3" x14ac:dyDescent="0.2">
      <c r="A59466" t="s">
        <v>11160</v>
      </c>
      <c r="B59466" s="1">
        <v>45162</v>
      </c>
      <c r="C59466">
        <v>140.35</v>
      </c>
    </row>
    <row r="59467" spans="1:3" x14ac:dyDescent="0.2">
      <c r="A59467" t="s">
        <v>10630</v>
      </c>
      <c r="B59467" s="1">
        <v>45162</v>
      </c>
      <c r="C59467">
        <v>63.9</v>
      </c>
    </row>
    <row r="59468" spans="1:3" x14ac:dyDescent="0.2">
      <c r="A59468" t="s">
        <v>11161</v>
      </c>
      <c r="B59468" s="1">
        <v>45162</v>
      </c>
      <c r="C59468">
        <v>53.9</v>
      </c>
    </row>
    <row r="59469" spans="1:3" x14ac:dyDescent="0.2">
      <c r="A59469" t="s">
        <v>11162</v>
      </c>
      <c r="B59469" s="1">
        <v>45162</v>
      </c>
      <c r="C59469">
        <v>53.9</v>
      </c>
    </row>
    <row r="59470" spans="1:3" x14ac:dyDescent="0.2">
      <c r="A59470" t="s">
        <v>1598</v>
      </c>
      <c r="B59470" s="1">
        <v>45162</v>
      </c>
      <c r="C59470">
        <v>369.58</v>
      </c>
    </row>
    <row r="59471" spans="1:3" x14ac:dyDescent="0.2">
      <c r="A59471" t="s">
        <v>12</v>
      </c>
      <c r="B59471" s="1">
        <v>45162</v>
      </c>
      <c r="C59471">
        <v>402.68</v>
      </c>
    </row>
    <row r="59472" spans="1:3" x14ac:dyDescent="0.2">
      <c r="A59472" t="s">
        <v>46</v>
      </c>
      <c r="B59472" s="1">
        <v>45162</v>
      </c>
      <c r="C59472">
        <v>314.39999999999998</v>
      </c>
    </row>
    <row r="59473" spans="1:3" x14ac:dyDescent="0.2">
      <c r="A59473" t="s">
        <v>11135</v>
      </c>
      <c r="B59473" s="1">
        <v>45163</v>
      </c>
      <c r="C59473">
        <v>365.4</v>
      </c>
    </row>
    <row r="59474" spans="1:3" x14ac:dyDescent="0.2">
      <c r="A59474" t="s">
        <v>8262</v>
      </c>
      <c r="B59474" s="1">
        <v>45163</v>
      </c>
      <c r="C59474">
        <v>184.8</v>
      </c>
    </row>
    <row r="59475" spans="1:3" x14ac:dyDescent="0.2">
      <c r="A59475" t="s">
        <v>431</v>
      </c>
      <c r="B59475" s="1">
        <v>45163</v>
      </c>
      <c r="C59475">
        <v>470.37</v>
      </c>
    </row>
    <row r="59476" spans="1:3" x14ac:dyDescent="0.2">
      <c r="A59476" t="s">
        <v>79</v>
      </c>
      <c r="B59476" s="1">
        <v>45163</v>
      </c>
      <c r="C59476">
        <v>83.19</v>
      </c>
    </row>
    <row r="59477" spans="1:3" x14ac:dyDescent="0.2">
      <c r="A59477" t="s">
        <v>79</v>
      </c>
      <c r="B59477" s="1">
        <v>45163</v>
      </c>
      <c r="C59477">
        <v>35.93</v>
      </c>
    </row>
    <row r="59478" spans="1:3" x14ac:dyDescent="0.2">
      <c r="A59478" t="s">
        <v>79</v>
      </c>
      <c r="B59478" s="1">
        <v>45163</v>
      </c>
      <c r="C59478">
        <v>55.71</v>
      </c>
    </row>
    <row r="59479" spans="1:3" x14ac:dyDescent="0.2">
      <c r="A59479" t="s">
        <v>11136</v>
      </c>
      <c r="B59479" s="1">
        <v>45163</v>
      </c>
      <c r="C59479">
        <v>167.8</v>
      </c>
    </row>
    <row r="59480" spans="1:3" x14ac:dyDescent="0.2">
      <c r="A59480" t="s">
        <v>418</v>
      </c>
      <c r="B59480" s="1">
        <v>45163</v>
      </c>
      <c r="C59480">
        <v>304.61</v>
      </c>
    </row>
    <row r="59481" spans="1:3" x14ac:dyDescent="0.2">
      <c r="A59481" t="s">
        <v>11</v>
      </c>
      <c r="B59481" s="1">
        <v>45163</v>
      </c>
      <c r="C59481">
        <v>721.2</v>
      </c>
    </row>
    <row r="59482" spans="1:3" x14ac:dyDescent="0.2">
      <c r="A59482" t="s">
        <v>870</v>
      </c>
      <c r="B59482" s="1">
        <v>45163</v>
      </c>
      <c r="C59482">
        <v>140.51</v>
      </c>
    </row>
    <row r="59483" spans="1:3" x14ac:dyDescent="0.2">
      <c r="A59483" t="s">
        <v>11137</v>
      </c>
      <c r="B59483" s="1">
        <v>45163</v>
      </c>
      <c r="C59483">
        <v>112.85</v>
      </c>
    </row>
    <row r="59484" spans="1:3" x14ac:dyDescent="0.2">
      <c r="A59484" t="s">
        <v>1851</v>
      </c>
      <c r="B59484" s="1">
        <v>45163</v>
      </c>
      <c r="C59484">
        <v>2378.54</v>
      </c>
    </row>
    <row r="59485" spans="1:3" x14ac:dyDescent="0.2">
      <c r="A59485" t="s">
        <v>1770</v>
      </c>
      <c r="B59485" s="1">
        <v>45163</v>
      </c>
      <c r="C59485">
        <v>271.95</v>
      </c>
    </row>
    <row r="59486" spans="1:3" x14ac:dyDescent="0.2">
      <c r="A59486" t="s">
        <v>11138</v>
      </c>
      <c r="B59486" s="1">
        <v>45163</v>
      </c>
      <c r="C59486">
        <v>53.4</v>
      </c>
    </row>
    <row r="59487" spans="1:3" x14ac:dyDescent="0.2">
      <c r="A59487" t="s">
        <v>324</v>
      </c>
      <c r="B59487" s="1">
        <v>45163</v>
      </c>
      <c r="C59487">
        <v>594.26</v>
      </c>
    </row>
    <row r="59488" spans="1:3" x14ac:dyDescent="0.2">
      <c r="A59488" t="s">
        <v>324</v>
      </c>
      <c r="B59488" s="1">
        <v>45163</v>
      </c>
      <c r="C59488">
        <v>769.25</v>
      </c>
    </row>
    <row r="59489" spans="1:3" x14ac:dyDescent="0.2">
      <c r="A59489" t="s">
        <v>714</v>
      </c>
      <c r="B59489" s="1">
        <v>45163</v>
      </c>
      <c r="C59489">
        <v>953.13</v>
      </c>
    </row>
    <row r="59490" spans="1:3" x14ac:dyDescent="0.2">
      <c r="A59490" t="s">
        <v>11139</v>
      </c>
      <c r="B59490" s="1">
        <v>45163</v>
      </c>
      <c r="C59490">
        <v>53.9</v>
      </c>
    </row>
    <row r="59491" spans="1:3" x14ac:dyDescent="0.2">
      <c r="A59491" t="s">
        <v>2292</v>
      </c>
      <c r="B59491" s="1">
        <v>45163</v>
      </c>
      <c r="C59491">
        <v>46.85</v>
      </c>
    </row>
    <row r="59492" spans="1:3" x14ac:dyDescent="0.2">
      <c r="A59492" t="s">
        <v>46</v>
      </c>
      <c r="B59492" s="1">
        <v>45163</v>
      </c>
      <c r="C59492">
        <v>74.97</v>
      </c>
    </row>
    <row r="59493" spans="1:3" x14ac:dyDescent="0.2">
      <c r="A59493" t="s">
        <v>46</v>
      </c>
      <c r="B59493" s="1">
        <v>45163</v>
      </c>
      <c r="C59493">
        <v>123.73</v>
      </c>
    </row>
    <row r="59494" spans="1:3" x14ac:dyDescent="0.2">
      <c r="A59494" t="s">
        <v>12</v>
      </c>
      <c r="B59494" s="1">
        <v>45163</v>
      </c>
      <c r="C59494">
        <v>1628.92</v>
      </c>
    </row>
    <row r="59495" spans="1:3" x14ac:dyDescent="0.2">
      <c r="A59495" t="s">
        <v>4125</v>
      </c>
      <c r="B59495" s="1">
        <v>45163</v>
      </c>
      <c r="C59495">
        <v>140.80000000000001</v>
      </c>
    </row>
    <row r="59496" spans="1:3" x14ac:dyDescent="0.2">
      <c r="A59496" t="s">
        <v>11140</v>
      </c>
      <c r="B59496" s="1">
        <v>45163</v>
      </c>
      <c r="C59496">
        <v>32.9</v>
      </c>
    </row>
    <row r="59497" spans="1:3" x14ac:dyDescent="0.2">
      <c r="A59497" t="s">
        <v>523</v>
      </c>
      <c r="B59497" s="1">
        <v>45163</v>
      </c>
      <c r="C59497">
        <v>83.9</v>
      </c>
    </row>
    <row r="59498" spans="1:3" x14ac:dyDescent="0.2">
      <c r="A59498" t="s">
        <v>40</v>
      </c>
      <c r="B59498" s="1">
        <v>45163</v>
      </c>
      <c r="C59498">
        <v>365.85</v>
      </c>
    </row>
    <row r="59499" spans="1:3" x14ac:dyDescent="0.2">
      <c r="A59499" t="s">
        <v>7583</v>
      </c>
      <c r="B59499" s="1">
        <v>45163</v>
      </c>
      <c r="C59499">
        <v>35.92</v>
      </c>
    </row>
    <row r="59500" spans="1:3" x14ac:dyDescent="0.2">
      <c r="A59500" t="s">
        <v>10269</v>
      </c>
      <c r="B59500" s="1">
        <v>45163</v>
      </c>
      <c r="C59500">
        <v>195.84</v>
      </c>
    </row>
    <row r="59501" spans="1:3" x14ac:dyDescent="0.2">
      <c r="A59501" t="s">
        <v>6798</v>
      </c>
      <c r="B59501" s="1">
        <v>45163</v>
      </c>
      <c r="C59501">
        <v>290</v>
      </c>
    </row>
    <row r="59502" spans="1:3" x14ac:dyDescent="0.2">
      <c r="A59502" t="s">
        <v>11141</v>
      </c>
      <c r="B59502" s="1">
        <v>45163</v>
      </c>
      <c r="C59502">
        <v>26.45</v>
      </c>
    </row>
    <row r="59503" spans="1:3" x14ac:dyDescent="0.2">
      <c r="A59503" t="s">
        <v>4106</v>
      </c>
      <c r="B59503" s="1">
        <v>45163</v>
      </c>
      <c r="C59503">
        <v>40.75</v>
      </c>
    </row>
    <row r="59504" spans="1:3" x14ac:dyDescent="0.2">
      <c r="A59504" t="s">
        <v>291</v>
      </c>
      <c r="B59504" s="1">
        <v>45163</v>
      </c>
      <c r="C59504">
        <v>118.85</v>
      </c>
    </row>
    <row r="59505" spans="1:3" x14ac:dyDescent="0.2">
      <c r="A59505" t="s">
        <v>11142</v>
      </c>
      <c r="B59505" s="1">
        <v>45163</v>
      </c>
      <c r="C59505">
        <v>70.95</v>
      </c>
    </row>
    <row r="59506" spans="1:3" x14ac:dyDescent="0.2">
      <c r="A59506" t="s">
        <v>11143</v>
      </c>
      <c r="B59506" s="1">
        <v>45163</v>
      </c>
      <c r="C59506">
        <v>85.85</v>
      </c>
    </row>
    <row r="59507" spans="1:3" x14ac:dyDescent="0.2">
      <c r="A59507" t="s">
        <v>11144</v>
      </c>
      <c r="B59507" s="1">
        <v>45163</v>
      </c>
      <c r="C59507">
        <v>53.9</v>
      </c>
    </row>
    <row r="59508" spans="1:3" x14ac:dyDescent="0.2">
      <c r="A59508" t="s">
        <v>23</v>
      </c>
      <c r="B59508" s="1">
        <v>45163</v>
      </c>
      <c r="C59508">
        <v>51.85</v>
      </c>
    </row>
    <row r="59509" spans="1:3" x14ac:dyDescent="0.2">
      <c r="A59509" t="s">
        <v>8040</v>
      </c>
      <c r="B59509" s="1">
        <v>45166</v>
      </c>
      <c r="C59509">
        <v>8.9499999999999993</v>
      </c>
    </row>
    <row r="59510" spans="1:3" x14ac:dyDescent="0.2">
      <c r="A59510" t="s">
        <v>11114</v>
      </c>
      <c r="B59510" s="1">
        <v>45166</v>
      </c>
      <c r="C59510">
        <v>8.4499999999999993</v>
      </c>
    </row>
    <row r="59511" spans="1:3" x14ac:dyDescent="0.2">
      <c r="A59511" t="s">
        <v>11115</v>
      </c>
      <c r="B59511" s="1">
        <v>45166</v>
      </c>
      <c r="C59511">
        <v>8.4499999999999993</v>
      </c>
    </row>
    <row r="59512" spans="1:3" x14ac:dyDescent="0.2">
      <c r="A59512" t="s">
        <v>11116</v>
      </c>
      <c r="B59512" s="1">
        <v>45166</v>
      </c>
      <c r="C59512">
        <v>282.76</v>
      </c>
    </row>
    <row r="59513" spans="1:3" x14ac:dyDescent="0.2">
      <c r="A59513" t="s">
        <v>11117</v>
      </c>
      <c r="B59513" s="1">
        <v>45166</v>
      </c>
      <c r="C59513">
        <v>38.4</v>
      </c>
    </row>
    <row r="59514" spans="1:3" x14ac:dyDescent="0.2">
      <c r="A59514" t="s">
        <v>549</v>
      </c>
      <c r="B59514" s="1">
        <v>45166</v>
      </c>
      <c r="C59514">
        <v>95.42</v>
      </c>
    </row>
    <row r="59515" spans="1:3" x14ac:dyDescent="0.2">
      <c r="A59515" t="s">
        <v>549</v>
      </c>
      <c r="B59515" s="1">
        <v>45166</v>
      </c>
      <c r="C59515">
        <v>308.26</v>
      </c>
    </row>
    <row r="59516" spans="1:3" x14ac:dyDescent="0.2">
      <c r="A59516" t="s">
        <v>1264</v>
      </c>
      <c r="B59516" s="1">
        <v>45166</v>
      </c>
      <c r="C59516">
        <v>289.58999999999997</v>
      </c>
    </row>
    <row r="59517" spans="1:3" x14ac:dyDescent="0.2">
      <c r="A59517" t="s">
        <v>1322</v>
      </c>
      <c r="B59517" s="1">
        <v>45166</v>
      </c>
      <c r="C59517">
        <v>303.3</v>
      </c>
    </row>
    <row r="59518" spans="1:3" x14ac:dyDescent="0.2">
      <c r="A59518" t="s">
        <v>597</v>
      </c>
      <c r="B59518" s="1">
        <v>45166</v>
      </c>
      <c r="C59518">
        <v>251.45</v>
      </c>
    </row>
    <row r="59519" spans="1:3" x14ac:dyDescent="0.2">
      <c r="A59519" t="s">
        <v>79</v>
      </c>
      <c r="B59519" s="1">
        <v>45166</v>
      </c>
      <c r="C59519">
        <v>59.56</v>
      </c>
    </row>
    <row r="59520" spans="1:3" x14ac:dyDescent="0.2">
      <c r="A59520" t="s">
        <v>32</v>
      </c>
      <c r="B59520" s="1">
        <v>45166</v>
      </c>
      <c r="C59520">
        <v>900.49</v>
      </c>
    </row>
    <row r="59521" spans="1:3" x14ac:dyDescent="0.2">
      <c r="A59521" t="s">
        <v>11118</v>
      </c>
      <c r="B59521" s="1">
        <v>45166</v>
      </c>
      <c r="C59521">
        <v>91.95</v>
      </c>
    </row>
    <row r="59522" spans="1:3" x14ac:dyDescent="0.2">
      <c r="A59522" t="s">
        <v>11119</v>
      </c>
      <c r="B59522" s="1">
        <v>45166</v>
      </c>
      <c r="C59522">
        <v>141.35</v>
      </c>
    </row>
    <row r="59523" spans="1:3" x14ac:dyDescent="0.2">
      <c r="A59523" t="s">
        <v>11120</v>
      </c>
      <c r="B59523" s="1">
        <v>45166</v>
      </c>
      <c r="C59523">
        <v>58.4</v>
      </c>
    </row>
    <row r="59524" spans="1:3" x14ac:dyDescent="0.2">
      <c r="A59524" t="s">
        <v>1537</v>
      </c>
      <c r="B59524" s="1">
        <v>45166</v>
      </c>
      <c r="C59524">
        <v>1564.65</v>
      </c>
    </row>
    <row r="59525" spans="1:3" x14ac:dyDescent="0.2">
      <c r="A59525" t="s">
        <v>286</v>
      </c>
      <c r="B59525" s="1">
        <v>45166</v>
      </c>
      <c r="C59525">
        <v>268.95</v>
      </c>
    </row>
    <row r="59526" spans="1:3" x14ac:dyDescent="0.2">
      <c r="A59526" t="s">
        <v>4362</v>
      </c>
      <c r="B59526" s="1">
        <v>45166</v>
      </c>
      <c r="C59526">
        <v>96.9</v>
      </c>
    </row>
    <row r="59527" spans="1:3" x14ac:dyDescent="0.2">
      <c r="A59527" t="s">
        <v>1204</v>
      </c>
      <c r="B59527" s="1">
        <v>45166</v>
      </c>
      <c r="C59527">
        <v>197.72</v>
      </c>
    </row>
    <row r="59528" spans="1:3" x14ac:dyDescent="0.2">
      <c r="A59528" t="s">
        <v>11121</v>
      </c>
      <c r="B59528" s="1">
        <v>45166</v>
      </c>
      <c r="C59528">
        <v>8.4499999999999993</v>
      </c>
    </row>
    <row r="59529" spans="1:3" x14ac:dyDescent="0.2">
      <c r="A59529" t="s">
        <v>5208</v>
      </c>
      <c r="B59529" s="1">
        <v>45166</v>
      </c>
      <c r="C59529">
        <v>85.4</v>
      </c>
    </row>
    <row r="59530" spans="1:3" x14ac:dyDescent="0.2">
      <c r="A59530" t="s">
        <v>1800</v>
      </c>
      <c r="B59530" s="1">
        <v>45166</v>
      </c>
      <c r="C59530">
        <v>86.85</v>
      </c>
    </row>
    <row r="59531" spans="1:3" x14ac:dyDescent="0.2">
      <c r="A59531" t="s">
        <v>7151</v>
      </c>
      <c r="B59531" s="1">
        <v>45166</v>
      </c>
      <c r="C59531">
        <v>73.7</v>
      </c>
    </row>
    <row r="59532" spans="1:3" x14ac:dyDescent="0.2">
      <c r="A59532" t="s">
        <v>8925</v>
      </c>
      <c r="B59532" s="1">
        <v>45166</v>
      </c>
      <c r="C59532">
        <v>91.95</v>
      </c>
    </row>
    <row r="59533" spans="1:3" x14ac:dyDescent="0.2">
      <c r="A59533" t="s">
        <v>11122</v>
      </c>
      <c r="B59533" s="1">
        <v>45166</v>
      </c>
      <c r="C59533">
        <v>128.80000000000001</v>
      </c>
    </row>
    <row r="59534" spans="1:3" x14ac:dyDescent="0.2">
      <c r="A59534" t="s">
        <v>11123</v>
      </c>
      <c r="B59534" s="1">
        <v>45166</v>
      </c>
      <c r="C59534">
        <v>38.9</v>
      </c>
    </row>
    <row r="59535" spans="1:3" x14ac:dyDescent="0.2">
      <c r="A59535" t="s">
        <v>11124</v>
      </c>
      <c r="B59535" s="1">
        <v>45166</v>
      </c>
      <c r="C59535">
        <v>47.2</v>
      </c>
    </row>
    <row r="59536" spans="1:3" x14ac:dyDescent="0.2">
      <c r="A59536" t="s">
        <v>11125</v>
      </c>
      <c r="B59536" s="1">
        <v>45166</v>
      </c>
      <c r="C59536">
        <v>50.45</v>
      </c>
    </row>
    <row r="59537" spans="1:3" x14ac:dyDescent="0.2">
      <c r="A59537" t="s">
        <v>11126</v>
      </c>
      <c r="B59537" s="1">
        <v>45166</v>
      </c>
      <c r="C59537">
        <v>53.9</v>
      </c>
    </row>
    <row r="59538" spans="1:3" x14ac:dyDescent="0.2">
      <c r="A59538" t="s">
        <v>11127</v>
      </c>
      <c r="B59538" s="1">
        <v>45166</v>
      </c>
      <c r="C59538">
        <v>53.9</v>
      </c>
    </row>
    <row r="59539" spans="1:3" x14ac:dyDescent="0.2">
      <c r="A59539" t="s">
        <v>11128</v>
      </c>
      <c r="B59539" s="1">
        <v>45166</v>
      </c>
      <c r="C59539">
        <v>98.85</v>
      </c>
    </row>
    <row r="59540" spans="1:3" x14ac:dyDescent="0.2">
      <c r="A59540" t="s">
        <v>5468</v>
      </c>
      <c r="B59540" s="1">
        <v>45166</v>
      </c>
      <c r="C59540">
        <v>47.95</v>
      </c>
    </row>
    <row r="59541" spans="1:3" x14ac:dyDescent="0.2">
      <c r="A59541" t="s">
        <v>4997</v>
      </c>
      <c r="B59541" s="1">
        <v>45166</v>
      </c>
      <c r="C59541">
        <v>67.900000000000006</v>
      </c>
    </row>
    <row r="59542" spans="1:3" x14ac:dyDescent="0.2">
      <c r="A59542" t="s">
        <v>2159</v>
      </c>
      <c r="B59542" s="1">
        <v>45166</v>
      </c>
      <c r="C59542">
        <v>151.25</v>
      </c>
    </row>
    <row r="59543" spans="1:3" x14ac:dyDescent="0.2">
      <c r="A59543" t="s">
        <v>8954</v>
      </c>
      <c r="B59543" s="1">
        <v>45166</v>
      </c>
      <c r="C59543">
        <v>452.65</v>
      </c>
    </row>
    <row r="59544" spans="1:3" x14ac:dyDescent="0.2">
      <c r="A59544" t="s">
        <v>10115</v>
      </c>
      <c r="B59544" s="1">
        <v>45166</v>
      </c>
      <c r="C59544">
        <v>146.85</v>
      </c>
    </row>
    <row r="59545" spans="1:3" x14ac:dyDescent="0.2">
      <c r="A59545" t="s">
        <v>11129</v>
      </c>
      <c r="B59545" s="1">
        <v>45166</v>
      </c>
      <c r="C59545">
        <v>103.5</v>
      </c>
    </row>
    <row r="59546" spans="1:3" x14ac:dyDescent="0.2">
      <c r="A59546" t="s">
        <v>4413</v>
      </c>
      <c r="B59546" s="1">
        <v>45166</v>
      </c>
      <c r="C59546">
        <v>798.35</v>
      </c>
    </row>
    <row r="59547" spans="1:3" x14ac:dyDescent="0.2">
      <c r="A59547" t="s">
        <v>11130</v>
      </c>
      <c r="B59547" s="1">
        <v>45166</v>
      </c>
      <c r="C59547">
        <v>30.85</v>
      </c>
    </row>
    <row r="59548" spans="1:3" x14ac:dyDescent="0.2">
      <c r="A59548" t="s">
        <v>11131</v>
      </c>
      <c r="B59548" s="1">
        <v>45166</v>
      </c>
      <c r="C59548">
        <v>63.4</v>
      </c>
    </row>
    <row r="59549" spans="1:3" x14ac:dyDescent="0.2">
      <c r="A59549" t="s">
        <v>11132</v>
      </c>
      <c r="B59549" s="1">
        <v>45166</v>
      </c>
      <c r="C59549">
        <v>8.9499999999999993</v>
      </c>
    </row>
    <row r="59550" spans="1:3" x14ac:dyDescent="0.2">
      <c r="A59550" t="s">
        <v>11013</v>
      </c>
      <c r="B59550" s="1">
        <v>45166</v>
      </c>
      <c r="C59550">
        <v>48.9</v>
      </c>
    </row>
    <row r="59551" spans="1:3" x14ac:dyDescent="0.2">
      <c r="A59551" t="s">
        <v>9974</v>
      </c>
      <c r="B59551" s="1">
        <v>45166</v>
      </c>
      <c r="C59551">
        <v>262.14999999999998</v>
      </c>
    </row>
    <row r="59552" spans="1:3" x14ac:dyDescent="0.2">
      <c r="A59552" t="s">
        <v>11133</v>
      </c>
      <c r="B59552" s="1">
        <v>45166</v>
      </c>
      <c r="C59552">
        <v>88.85</v>
      </c>
    </row>
    <row r="59553" spans="1:3" x14ac:dyDescent="0.2">
      <c r="A59553" t="s">
        <v>11011</v>
      </c>
      <c r="B59553" s="1">
        <v>45166</v>
      </c>
      <c r="C59553">
        <v>68.8</v>
      </c>
    </row>
    <row r="59554" spans="1:3" x14ac:dyDescent="0.2">
      <c r="A59554" t="s">
        <v>11134</v>
      </c>
      <c r="B59554" s="1">
        <v>45166</v>
      </c>
      <c r="C59554">
        <v>100.7</v>
      </c>
    </row>
    <row r="59555" spans="1:3" x14ac:dyDescent="0.2">
      <c r="A59555" t="s">
        <v>1457</v>
      </c>
      <c r="B59555" s="1">
        <v>45166</v>
      </c>
      <c r="C59555">
        <v>277.04000000000002</v>
      </c>
    </row>
    <row r="59556" spans="1:3" x14ac:dyDescent="0.2">
      <c r="A59556" t="s">
        <v>12</v>
      </c>
      <c r="B59556" s="1">
        <v>45166</v>
      </c>
      <c r="C59556">
        <v>187.86</v>
      </c>
    </row>
    <row r="59557" spans="1:3" x14ac:dyDescent="0.2">
      <c r="A59557" t="s">
        <v>12</v>
      </c>
      <c r="B59557" s="1">
        <v>45166</v>
      </c>
      <c r="C59557">
        <v>96.19</v>
      </c>
    </row>
    <row r="59558" spans="1:3" x14ac:dyDescent="0.2">
      <c r="A59558" t="s">
        <v>439</v>
      </c>
      <c r="B59558" s="1">
        <v>45166</v>
      </c>
      <c r="C59558">
        <v>511.53</v>
      </c>
    </row>
    <row r="59559" spans="1:3" x14ac:dyDescent="0.2">
      <c r="A59559" t="s">
        <v>12</v>
      </c>
      <c r="B59559" s="1">
        <v>45166</v>
      </c>
      <c r="C59559">
        <v>577.51</v>
      </c>
    </row>
    <row r="59560" spans="1:3" x14ac:dyDescent="0.2">
      <c r="A59560" t="s">
        <v>83</v>
      </c>
      <c r="B59560" s="1">
        <v>45167</v>
      </c>
      <c r="C59560">
        <v>531.25</v>
      </c>
    </row>
    <row r="59561" spans="1:3" x14ac:dyDescent="0.2">
      <c r="A59561" t="s">
        <v>257</v>
      </c>
      <c r="B59561" s="1">
        <v>45167</v>
      </c>
      <c r="C59561">
        <v>688.18</v>
      </c>
    </row>
    <row r="59562" spans="1:3" x14ac:dyDescent="0.2">
      <c r="A59562" t="s">
        <v>11095</v>
      </c>
      <c r="B59562" s="1">
        <v>45167</v>
      </c>
      <c r="C59562">
        <v>114.99</v>
      </c>
    </row>
    <row r="59563" spans="1:3" x14ac:dyDescent="0.2">
      <c r="A59563" t="s">
        <v>11096</v>
      </c>
      <c r="B59563" s="1">
        <v>45167</v>
      </c>
      <c r="C59563">
        <v>8.9499999999999993</v>
      </c>
    </row>
    <row r="59564" spans="1:3" x14ac:dyDescent="0.2">
      <c r="A59564" t="s">
        <v>811</v>
      </c>
      <c r="B59564" s="1">
        <v>45167</v>
      </c>
      <c r="C59564">
        <v>47.1</v>
      </c>
    </row>
    <row r="59565" spans="1:3" x14ac:dyDescent="0.2">
      <c r="A59565" t="s">
        <v>1457</v>
      </c>
      <c r="B59565" s="1">
        <v>45167</v>
      </c>
      <c r="C59565">
        <v>997.35</v>
      </c>
    </row>
    <row r="59566" spans="1:3" x14ac:dyDescent="0.2">
      <c r="A59566" t="s">
        <v>1202</v>
      </c>
      <c r="B59566" s="1">
        <v>45167</v>
      </c>
      <c r="C59566">
        <v>421.41</v>
      </c>
    </row>
    <row r="59567" spans="1:3" x14ac:dyDescent="0.2">
      <c r="A59567" t="s">
        <v>5690</v>
      </c>
      <c r="B59567" s="1">
        <v>45167</v>
      </c>
      <c r="C59567">
        <v>92.94</v>
      </c>
    </row>
    <row r="59568" spans="1:3" x14ac:dyDescent="0.2">
      <c r="A59568" t="s">
        <v>5690</v>
      </c>
      <c r="B59568" s="1">
        <v>45167</v>
      </c>
      <c r="C59568">
        <v>803.67</v>
      </c>
    </row>
    <row r="59569" spans="1:3" x14ac:dyDescent="0.2">
      <c r="A59569" t="s">
        <v>811</v>
      </c>
      <c r="B59569" s="1">
        <v>45167</v>
      </c>
      <c r="C59569">
        <v>256.33999999999997</v>
      </c>
    </row>
    <row r="59570" spans="1:3" x14ac:dyDescent="0.2">
      <c r="A59570" t="s">
        <v>79</v>
      </c>
      <c r="B59570" s="1">
        <v>45167</v>
      </c>
      <c r="C59570">
        <v>32.08</v>
      </c>
    </row>
    <row r="59571" spans="1:3" x14ac:dyDescent="0.2">
      <c r="A59571" t="s">
        <v>8961</v>
      </c>
      <c r="B59571" s="1">
        <v>45167</v>
      </c>
      <c r="C59571">
        <v>170.01</v>
      </c>
    </row>
    <row r="59572" spans="1:3" x14ac:dyDescent="0.2">
      <c r="A59572" t="s">
        <v>6936</v>
      </c>
      <c r="B59572" s="1">
        <v>45167</v>
      </c>
      <c r="C59572">
        <v>49.9</v>
      </c>
    </row>
    <row r="59573" spans="1:3" x14ac:dyDescent="0.2">
      <c r="A59573" t="s">
        <v>79</v>
      </c>
      <c r="B59573" s="1">
        <v>45167</v>
      </c>
      <c r="C59573">
        <v>32.08</v>
      </c>
    </row>
    <row r="59574" spans="1:3" x14ac:dyDescent="0.2">
      <c r="A59574" t="s">
        <v>11097</v>
      </c>
      <c r="B59574" s="1">
        <v>45167</v>
      </c>
      <c r="C59574">
        <v>63.95</v>
      </c>
    </row>
    <row r="59575" spans="1:3" x14ac:dyDescent="0.2">
      <c r="A59575" t="s">
        <v>3154</v>
      </c>
      <c r="B59575" s="1">
        <v>45167</v>
      </c>
      <c r="C59575">
        <v>787.2</v>
      </c>
    </row>
    <row r="59576" spans="1:3" x14ac:dyDescent="0.2">
      <c r="A59576" t="s">
        <v>2411</v>
      </c>
      <c r="B59576" s="1">
        <v>45167</v>
      </c>
      <c r="C59576">
        <v>569.95000000000005</v>
      </c>
    </row>
    <row r="59577" spans="1:3" x14ac:dyDescent="0.2">
      <c r="A59577" t="s">
        <v>751</v>
      </c>
      <c r="B59577" s="1">
        <v>45167</v>
      </c>
      <c r="C59577">
        <v>98.94</v>
      </c>
    </row>
    <row r="59578" spans="1:3" x14ac:dyDescent="0.2">
      <c r="A59578" t="s">
        <v>751</v>
      </c>
      <c r="B59578" s="1">
        <v>45167</v>
      </c>
      <c r="C59578">
        <v>109.68</v>
      </c>
    </row>
    <row r="59579" spans="1:3" x14ac:dyDescent="0.2">
      <c r="A59579" t="s">
        <v>751</v>
      </c>
      <c r="B59579" s="1">
        <v>45167</v>
      </c>
      <c r="C59579">
        <v>244.11</v>
      </c>
    </row>
    <row r="59580" spans="1:3" x14ac:dyDescent="0.2">
      <c r="A59580" t="s">
        <v>751</v>
      </c>
      <c r="B59580" s="1">
        <v>45167</v>
      </c>
      <c r="C59580">
        <v>313.81</v>
      </c>
    </row>
    <row r="59581" spans="1:3" x14ac:dyDescent="0.2">
      <c r="A59581" t="s">
        <v>751</v>
      </c>
      <c r="B59581" s="1">
        <v>45167</v>
      </c>
      <c r="C59581">
        <v>69.23</v>
      </c>
    </row>
    <row r="59582" spans="1:3" x14ac:dyDescent="0.2">
      <c r="A59582" t="s">
        <v>751</v>
      </c>
      <c r="B59582" s="1">
        <v>45167</v>
      </c>
      <c r="C59582">
        <v>33.979999999999997</v>
      </c>
    </row>
    <row r="59583" spans="1:3" x14ac:dyDescent="0.2">
      <c r="A59583" t="s">
        <v>751</v>
      </c>
      <c r="B59583" s="1">
        <v>45167</v>
      </c>
      <c r="C59583">
        <v>180</v>
      </c>
    </row>
    <row r="59584" spans="1:3" x14ac:dyDescent="0.2">
      <c r="A59584" t="s">
        <v>46</v>
      </c>
      <c r="B59584" s="1">
        <v>45167</v>
      </c>
      <c r="C59584">
        <v>137.51</v>
      </c>
    </row>
    <row r="59585" spans="1:3" x14ac:dyDescent="0.2">
      <c r="A59585" t="s">
        <v>6139</v>
      </c>
      <c r="B59585" s="1">
        <v>45167</v>
      </c>
      <c r="C59585">
        <v>743.37</v>
      </c>
    </row>
    <row r="59586" spans="1:3" x14ac:dyDescent="0.2">
      <c r="A59586" t="s">
        <v>2412</v>
      </c>
      <c r="B59586" s="1">
        <v>45167</v>
      </c>
      <c r="C59586">
        <v>253.85</v>
      </c>
    </row>
    <row r="59587" spans="1:3" x14ac:dyDescent="0.2">
      <c r="A59587" t="s">
        <v>11098</v>
      </c>
      <c r="B59587" s="1">
        <v>45167</v>
      </c>
      <c r="C59587">
        <v>48.4</v>
      </c>
    </row>
    <row r="59588" spans="1:3" x14ac:dyDescent="0.2">
      <c r="A59588" t="s">
        <v>11099</v>
      </c>
      <c r="B59588" s="1">
        <v>45167</v>
      </c>
      <c r="C59588">
        <v>60.9</v>
      </c>
    </row>
    <row r="59589" spans="1:3" x14ac:dyDescent="0.2">
      <c r="A59589" t="s">
        <v>11100</v>
      </c>
      <c r="B59589" s="1">
        <v>45167</v>
      </c>
      <c r="C59589">
        <v>88.6</v>
      </c>
    </row>
    <row r="59590" spans="1:3" x14ac:dyDescent="0.2">
      <c r="A59590" t="s">
        <v>11101</v>
      </c>
      <c r="B59590" s="1">
        <v>45167</v>
      </c>
      <c r="C59590">
        <v>48.85</v>
      </c>
    </row>
    <row r="59591" spans="1:3" x14ac:dyDescent="0.2">
      <c r="A59591" t="s">
        <v>11102</v>
      </c>
      <c r="B59591" s="1">
        <v>45167</v>
      </c>
      <c r="C59591">
        <v>74.849999999999994</v>
      </c>
    </row>
    <row r="59592" spans="1:3" x14ac:dyDescent="0.2">
      <c r="A59592" t="s">
        <v>11103</v>
      </c>
      <c r="B59592" s="1">
        <v>45167</v>
      </c>
      <c r="C59592">
        <v>41.9</v>
      </c>
    </row>
    <row r="59593" spans="1:3" x14ac:dyDescent="0.2">
      <c r="A59593" t="s">
        <v>4155</v>
      </c>
      <c r="B59593" s="1">
        <v>45167</v>
      </c>
      <c r="C59593">
        <v>112.6</v>
      </c>
    </row>
    <row r="59594" spans="1:3" x14ac:dyDescent="0.2">
      <c r="A59594" t="s">
        <v>11104</v>
      </c>
      <c r="B59594" s="1">
        <v>45167</v>
      </c>
      <c r="C59594">
        <v>53.9</v>
      </c>
    </row>
    <row r="59595" spans="1:3" x14ac:dyDescent="0.2">
      <c r="A59595" t="s">
        <v>11105</v>
      </c>
      <c r="B59595" s="1">
        <v>45167</v>
      </c>
      <c r="C59595">
        <v>88.85</v>
      </c>
    </row>
    <row r="59596" spans="1:3" x14ac:dyDescent="0.2">
      <c r="A59596" t="s">
        <v>3243</v>
      </c>
      <c r="B59596" s="1">
        <v>45167</v>
      </c>
      <c r="C59596">
        <v>298.26</v>
      </c>
    </row>
    <row r="59597" spans="1:3" x14ac:dyDescent="0.2">
      <c r="A59597" t="s">
        <v>679</v>
      </c>
      <c r="B59597" s="1">
        <v>45167</v>
      </c>
      <c r="C59597">
        <v>251.78</v>
      </c>
    </row>
    <row r="59598" spans="1:3" x14ac:dyDescent="0.2">
      <c r="A59598" t="s">
        <v>949</v>
      </c>
      <c r="B59598" s="1">
        <v>45167</v>
      </c>
      <c r="C59598">
        <v>34.71</v>
      </c>
    </row>
    <row r="59599" spans="1:3" x14ac:dyDescent="0.2">
      <c r="A59599" t="s">
        <v>679</v>
      </c>
      <c r="B59599" s="1">
        <v>45167</v>
      </c>
      <c r="C59599">
        <v>526.21</v>
      </c>
    </row>
    <row r="59600" spans="1:3" x14ac:dyDescent="0.2">
      <c r="A59600" t="s">
        <v>946</v>
      </c>
      <c r="B59600" s="1">
        <v>45167</v>
      </c>
      <c r="C59600">
        <v>149.94</v>
      </c>
    </row>
    <row r="59601" spans="1:3" x14ac:dyDescent="0.2">
      <c r="A59601" t="s">
        <v>949</v>
      </c>
      <c r="B59601" s="1">
        <v>45167</v>
      </c>
      <c r="C59601">
        <v>140.4</v>
      </c>
    </row>
    <row r="59602" spans="1:3" x14ac:dyDescent="0.2">
      <c r="A59602" t="s">
        <v>946</v>
      </c>
      <c r="B59602" s="1">
        <v>45167</v>
      </c>
      <c r="C59602">
        <v>223.44</v>
      </c>
    </row>
    <row r="59603" spans="1:3" x14ac:dyDescent="0.2">
      <c r="A59603" t="s">
        <v>176</v>
      </c>
      <c r="B59603" s="1">
        <v>45167</v>
      </c>
      <c r="C59603">
        <v>824.25</v>
      </c>
    </row>
    <row r="59604" spans="1:3" x14ac:dyDescent="0.2">
      <c r="A59604" t="s">
        <v>383</v>
      </c>
      <c r="B59604" s="1">
        <v>45167</v>
      </c>
      <c r="C59604">
        <v>53.5</v>
      </c>
    </row>
    <row r="59605" spans="1:3" x14ac:dyDescent="0.2">
      <c r="A59605" t="s">
        <v>11106</v>
      </c>
      <c r="B59605" s="1">
        <v>45167</v>
      </c>
      <c r="C59605">
        <v>70.650000000000006</v>
      </c>
    </row>
    <row r="59606" spans="1:3" x14ac:dyDescent="0.2">
      <c r="A59606" t="s">
        <v>11107</v>
      </c>
      <c r="B59606" s="1">
        <v>45167</v>
      </c>
      <c r="C59606">
        <v>240.75</v>
      </c>
    </row>
    <row r="59607" spans="1:3" x14ac:dyDescent="0.2">
      <c r="A59607" t="s">
        <v>11108</v>
      </c>
      <c r="B59607" s="1">
        <v>45167</v>
      </c>
      <c r="C59607">
        <v>53.9</v>
      </c>
    </row>
    <row r="59608" spans="1:3" x14ac:dyDescent="0.2">
      <c r="A59608" t="s">
        <v>11109</v>
      </c>
      <c r="B59608" s="1">
        <v>45167</v>
      </c>
      <c r="C59608">
        <v>8.9499999999999993</v>
      </c>
    </row>
    <row r="59609" spans="1:3" x14ac:dyDescent="0.2">
      <c r="A59609" t="s">
        <v>11110</v>
      </c>
      <c r="B59609" s="1">
        <v>45167</v>
      </c>
      <c r="C59609">
        <v>63.95</v>
      </c>
    </row>
    <row r="59610" spans="1:3" x14ac:dyDescent="0.2">
      <c r="A59610" t="s">
        <v>7823</v>
      </c>
      <c r="B59610" s="1">
        <v>45167</v>
      </c>
      <c r="C59610">
        <v>29.85</v>
      </c>
    </row>
    <row r="59611" spans="1:3" x14ac:dyDescent="0.2">
      <c r="A59611" t="s">
        <v>11111</v>
      </c>
      <c r="B59611" s="1">
        <v>45167</v>
      </c>
      <c r="C59611">
        <v>53.9</v>
      </c>
    </row>
    <row r="59612" spans="1:3" x14ac:dyDescent="0.2">
      <c r="A59612" t="s">
        <v>184</v>
      </c>
      <c r="B59612" s="1">
        <v>45167</v>
      </c>
      <c r="C59612">
        <v>34.979999999999997</v>
      </c>
    </row>
    <row r="59613" spans="1:3" x14ac:dyDescent="0.2">
      <c r="A59613" t="s">
        <v>184</v>
      </c>
      <c r="B59613" s="1">
        <v>45167</v>
      </c>
      <c r="C59613">
        <v>46.25</v>
      </c>
    </row>
    <row r="59614" spans="1:3" x14ac:dyDescent="0.2">
      <c r="A59614" t="s">
        <v>184</v>
      </c>
      <c r="B59614" s="1">
        <v>45167</v>
      </c>
      <c r="C59614">
        <v>46.25</v>
      </c>
    </row>
    <row r="59615" spans="1:3" x14ac:dyDescent="0.2">
      <c r="A59615" t="s">
        <v>11112</v>
      </c>
      <c r="B59615" s="1">
        <v>45167</v>
      </c>
      <c r="C59615">
        <v>88.85</v>
      </c>
    </row>
    <row r="59616" spans="1:3" x14ac:dyDescent="0.2">
      <c r="A59616" t="s">
        <v>46</v>
      </c>
      <c r="B59616" s="1">
        <v>45167</v>
      </c>
      <c r="C59616">
        <v>43.96</v>
      </c>
    </row>
    <row r="59617" spans="1:3" x14ac:dyDescent="0.2">
      <c r="A59617" t="s">
        <v>46</v>
      </c>
      <c r="B59617" s="1">
        <v>45167</v>
      </c>
      <c r="C59617">
        <v>46.14</v>
      </c>
    </row>
    <row r="59618" spans="1:3" x14ac:dyDescent="0.2">
      <c r="A59618" t="s">
        <v>46</v>
      </c>
      <c r="B59618" s="1">
        <v>45167</v>
      </c>
      <c r="C59618">
        <v>46.71</v>
      </c>
    </row>
    <row r="59619" spans="1:3" x14ac:dyDescent="0.2">
      <c r="A59619" t="s">
        <v>11113</v>
      </c>
      <c r="B59619" s="1">
        <v>45167</v>
      </c>
      <c r="C59619">
        <v>21.4</v>
      </c>
    </row>
    <row r="59620" spans="1:3" x14ac:dyDescent="0.2">
      <c r="A59620" t="s">
        <v>46</v>
      </c>
      <c r="B59620" s="1">
        <v>45167</v>
      </c>
      <c r="C59620">
        <v>507.54</v>
      </c>
    </row>
    <row r="59621" spans="1:3" x14ac:dyDescent="0.2">
      <c r="A59621" t="s">
        <v>12</v>
      </c>
      <c r="B59621" s="1">
        <v>45167</v>
      </c>
      <c r="C59621">
        <v>294.92</v>
      </c>
    </row>
    <row r="59622" spans="1:3" x14ac:dyDescent="0.2">
      <c r="A59622" t="s">
        <v>811</v>
      </c>
      <c r="B59622" s="1">
        <v>45168</v>
      </c>
      <c r="C59622">
        <v>310.82</v>
      </c>
    </row>
    <row r="59623" spans="1:3" x14ac:dyDescent="0.2">
      <c r="A59623" t="s">
        <v>3590</v>
      </c>
      <c r="B59623" s="1">
        <v>45168</v>
      </c>
      <c r="C59623">
        <v>76.790000000000006</v>
      </c>
    </row>
    <row r="59624" spans="1:3" x14ac:dyDescent="0.2">
      <c r="A59624" t="s">
        <v>11075</v>
      </c>
      <c r="B59624" s="1">
        <v>45168</v>
      </c>
      <c r="C59624">
        <v>6.75</v>
      </c>
    </row>
    <row r="59625" spans="1:3" x14ac:dyDescent="0.2">
      <c r="A59625" t="s">
        <v>11076</v>
      </c>
      <c r="B59625" s="1">
        <v>45168</v>
      </c>
      <c r="C59625">
        <v>8.9499999999999993</v>
      </c>
    </row>
    <row r="59626" spans="1:3" x14ac:dyDescent="0.2">
      <c r="A59626" t="s">
        <v>2842</v>
      </c>
      <c r="B59626" s="1">
        <v>45168</v>
      </c>
      <c r="C59626">
        <v>482.52</v>
      </c>
    </row>
    <row r="59627" spans="1:3" x14ac:dyDescent="0.2">
      <c r="A59627" t="s">
        <v>327</v>
      </c>
      <c r="B59627" s="1">
        <v>45168</v>
      </c>
      <c r="C59627">
        <v>289</v>
      </c>
    </row>
    <row r="59628" spans="1:3" x14ac:dyDescent="0.2">
      <c r="A59628" t="s">
        <v>310</v>
      </c>
      <c r="B59628" s="1">
        <v>45168</v>
      </c>
      <c r="C59628">
        <v>107.96</v>
      </c>
    </row>
    <row r="59629" spans="1:3" x14ac:dyDescent="0.2">
      <c r="A59629" t="s">
        <v>736</v>
      </c>
      <c r="B59629" s="1">
        <v>45168</v>
      </c>
      <c r="C59629">
        <v>161.85</v>
      </c>
    </row>
    <row r="59630" spans="1:3" x14ac:dyDescent="0.2">
      <c r="A59630" t="s">
        <v>11077</v>
      </c>
      <c r="B59630" s="1">
        <v>45168</v>
      </c>
      <c r="C59630">
        <v>61.5</v>
      </c>
    </row>
    <row r="59631" spans="1:3" x14ac:dyDescent="0.2">
      <c r="A59631" t="s">
        <v>11078</v>
      </c>
      <c r="B59631" s="1">
        <v>45168</v>
      </c>
      <c r="C59631">
        <v>200</v>
      </c>
    </row>
    <row r="59632" spans="1:3" x14ac:dyDescent="0.2">
      <c r="A59632" t="s">
        <v>11079</v>
      </c>
      <c r="B59632" s="1">
        <v>45168</v>
      </c>
      <c r="C59632">
        <v>6.75</v>
      </c>
    </row>
    <row r="59633" spans="1:3" x14ac:dyDescent="0.2">
      <c r="A59633" t="s">
        <v>147</v>
      </c>
      <c r="B59633" s="1">
        <v>45168</v>
      </c>
      <c r="C59633">
        <v>663.28</v>
      </c>
    </row>
    <row r="59634" spans="1:3" x14ac:dyDescent="0.2">
      <c r="A59634" t="s">
        <v>79</v>
      </c>
      <c r="B59634" s="1">
        <v>45168</v>
      </c>
      <c r="C59634">
        <v>32.08</v>
      </c>
    </row>
    <row r="59635" spans="1:3" x14ac:dyDescent="0.2">
      <c r="A59635" t="s">
        <v>79</v>
      </c>
      <c r="B59635" s="1">
        <v>45168</v>
      </c>
      <c r="C59635">
        <v>63.41</v>
      </c>
    </row>
    <row r="59636" spans="1:3" x14ac:dyDescent="0.2">
      <c r="A59636" t="s">
        <v>79</v>
      </c>
      <c r="B59636" s="1">
        <v>45168</v>
      </c>
      <c r="C59636">
        <v>35.93</v>
      </c>
    </row>
    <row r="59637" spans="1:3" x14ac:dyDescent="0.2">
      <c r="A59637" t="s">
        <v>11080</v>
      </c>
      <c r="B59637" s="1">
        <v>45168</v>
      </c>
      <c r="C59637">
        <v>22</v>
      </c>
    </row>
    <row r="59638" spans="1:3" x14ac:dyDescent="0.2">
      <c r="A59638" t="s">
        <v>2765</v>
      </c>
      <c r="B59638" s="1">
        <v>45168</v>
      </c>
      <c r="C59638">
        <v>19.95</v>
      </c>
    </row>
    <row r="59639" spans="1:3" x14ac:dyDescent="0.2">
      <c r="A59639" t="s">
        <v>11081</v>
      </c>
      <c r="B59639" s="1">
        <v>45168</v>
      </c>
      <c r="C59639">
        <v>33.700000000000003</v>
      </c>
    </row>
    <row r="59640" spans="1:3" x14ac:dyDescent="0.2">
      <c r="A59640" t="s">
        <v>10269</v>
      </c>
      <c r="B59640" s="1">
        <v>45168</v>
      </c>
      <c r="C59640">
        <v>96.3</v>
      </c>
    </row>
    <row r="59641" spans="1:3" x14ac:dyDescent="0.2">
      <c r="A59641" t="s">
        <v>291</v>
      </c>
      <c r="B59641" s="1">
        <v>45168</v>
      </c>
      <c r="C59641">
        <v>118.85</v>
      </c>
    </row>
    <row r="59642" spans="1:3" x14ac:dyDescent="0.2">
      <c r="A59642" t="s">
        <v>11082</v>
      </c>
      <c r="B59642" s="1">
        <v>45168</v>
      </c>
      <c r="C59642">
        <v>38.75</v>
      </c>
    </row>
    <row r="59643" spans="1:3" x14ac:dyDescent="0.2">
      <c r="A59643" t="s">
        <v>11083</v>
      </c>
      <c r="B59643" s="1">
        <v>45168</v>
      </c>
      <c r="C59643">
        <v>16.399999999999999</v>
      </c>
    </row>
    <row r="59644" spans="1:3" x14ac:dyDescent="0.2">
      <c r="A59644" t="s">
        <v>11084</v>
      </c>
      <c r="B59644" s="1">
        <v>45168</v>
      </c>
      <c r="C59644">
        <v>213.05</v>
      </c>
    </row>
    <row r="59645" spans="1:3" x14ac:dyDescent="0.2">
      <c r="A59645" t="s">
        <v>5412</v>
      </c>
      <c r="B59645" s="1">
        <v>45168</v>
      </c>
      <c r="C59645">
        <v>42.93</v>
      </c>
    </row>
    <row r="59646" spans="1:3" x14ac:dyDescent="0.2">
      <c r="A59646" t="s">
        <v>11085</v>
      </c>
      <c r="B59646" s="1">
        <v>45168</v>
      </c>
      <c r="C59646">
        <v>199.65</v>
      </c>
    </row>
    <row r="59647" spans="1:3" x14ac:dyDescent="0.2">
      <c r="A59647" t="s">
        <v>11086</v>
      </c>
      <c r="B59647" s="1">
        <v>45168</v>
      </c>
      <c r="C59647">
        <v>24.75</v>
      </c>
    </row>
    <row r="59648" spans="1:3" x14ac:dyDescent="0.2">
      <c r="A59648" t="s">
        <v>723</v>
      </c>
      <c r="B59648" s="1">
        <v>45168</v>
      </c>
      <c r="C59648">
        <v>578.5</v>
      </c>
    </row>
    <row r="59649" spans="1:3" x14ac:dyDescent="0.2">
      <c r="A59649" t="s">
        <v>11087</v>
      </c>
      <c r="B59649" s="1">
        <v>45168</v>
      </c>
      <c r="C59649">
        <v>71.45</v>
      </c>
    </row>
    <row r="59650" spans="1:3" x14ac:dyDescent="0.2">
      <c r="A59650" t="s">
        <v>3175</v>
      </c>
      <c r="B59650" s="1">
        <v>45168</v>
      </c>
      <c r="C59650">
        <v>67.650000000000006</v>
      </c>
    </row>
    <row r="59651" spans="1:3" x14ac:dyDescent="0.2">
      <c r="A59651" t="s">
        <v>11088</v>
      </c>
      <c r="B59651" s="1">
        <v>45168</v>
      </c>
      <c r="C59651">
        <v>66.900000000000006</v>
      </c>
    </row>
    <row r="59652" spans="1:3" x14ac:dyDescent="0.2">
      <c r="A59652" t="s">
        <v>11089</v>
      </c>
      <c r="B59652" s="1">
        <v>45168</v>
      </c>
      <c r="C59652">
        <v>74.650000000000006</v>
      </c>
    </row>
    <row r="59653" spans="1:3" x14ac:dyDescent="0.2">
      <c r="A59653" t="s">
        <v>11090</v>
      </c>
      <c r="B59653" s="1">
        <v>45168</v>
      </c>
      <c r="C59653">
        <v>94.8</v>
      </c>
    </row>
    <row r="59654" spans="1:3" x14ac:dyDescent="0.2">
      <c r="A59654" t="s">
        <v>2292</v>
      </c>
      <c r="B59654" s="1">
        <v>45168</v>
      </c>
      <c r="C59654">
        <v>46.85</v>
      </c>
    </row>
    <row r="59655" spans="1:3" x14ac:dyDescent="0.2">
      <c r="A59655" t="s">
        <v>10792</v>
      </c>
      <c r="B59655" s="1">
        <v>45168</v>
      </c>
      <c r="C59655">
        <v>75.3</v>
      </c>
    </row>
    <row r="59656" spans="1:3" x14ac:dyDescent="0.2">
      <c r="A59656" t="s">
        <v>10950</v>
      </c>
      <c r="B59656" s="1">
        <v>45168</v>
      </c>
      <c r="C59656">
        <v>65.849999999999994</v>
      </c>
    </row>
    <row r="59657" spans="1:3" x14ac:dyDescent="0.2">
      <c r="A59657" t="s">
        <v>7976</v>
      </c>
      <c r="B59657" s="1">
        <v>45168</v>
      </c>
      <c r="C59657">
        <v>203.5</v>
      </c>
    </row>
    <row r="59658" spans="1:3" x14ac:dyDescent="0.2">
      <c r="A59658" t="s">
        <v>11091</v>
      </c>
      <c r="B59658" s="1">
        <v>45168</v>
      </c>
      <c r="C59658">
        <v>53.9</v>
      </c>
    </row>
    <row r="59659" spans="1:3" x14ac:dyDescent="0.2">
      <c r="A59659" t="s">
        <v>78</v>
      </c>
      <c r="B59659" s="1">
        <v>45168</v>
      </c>
      <c r="C59659">
        <v>336</v>
      </c>
    </row>
    <row r="59660" spans="1:3" x14ac:dyDescent="0.2">
      <c r="A59660" t="s">
        <v>12</v>
      </c>
      <c r="B59660" s="1">
        <v>45168</v>
      </c>
      <c r="C59660">
        <v>406.89</v>
      </c>
    </row>
    <row r="59661" spans="1:3" x14ac:dyDescent="0.2">
      <c r="A59661" t="s">
        <v>11092</v>
      </c>
      <c r="B59661" s="1">
        <v>45168</v>
      </c>
      <c r="C59661">
        <v>85.9</v>
      </c>
    </row>
    <row r="59662" spans="1:3" x14ac:dyDescent="0.2">
      <c r="A59662" t="s">
        <v>11093</v>
      </c>
      <c r="B59662" s="1">
        <v>45168</v>
      </c>
      <c r="C59662">
        <v>42.67</v>
      </c>
    </row>
    <row r="59663" spans="1:3" x14ac:dyDescent="0.2">
      <c r="A59663" t="s">
        <v>995</v>
      </c>
      <c r="B59663" s="1">
        <v>45168</v>
      </c>
      <c r="C59663">
        <v>288.58999999999997</v>
      </c>
    </row>
    <row r="59664" spans="1:3" x14ac:dyDescent="0.2">
      <c r="A59664" t="s">
        <v>11094</v>
      </c>
      <c r="B59664" s="1">
        <v>45168</v>
      </c>
      <c r="C59664">
        <v>41.4</v>
      </c>
    </row>
    <row r="59665" spans="1:3" x14ac:dyDescent="0.2">
      <c r="A59665" t="s">
        <v>938</v>
      </c>
      <c r="B59665" s="1">
        <v>45169</v>
      </c>
      <c r="C59665">
        <v>228.8</v>
      </c>
    </row>
    <row r="59666" spans="1:3" x14ac:dyDescent="0.2">
      <c r="A59666" t="s">
        <v>11061</v>
      </c>
      <c r="B59666" s="1">
        <v>45169</v>
      </c>
      <c r="C59666">
        <v>13.35</v>
      </c>
    </row>
    <row r="59667" spans="1:3" x14ac:dyDescent="0.2">
      <c r="A59667" t="s">
        <v>11062</v>
      </c>
      <c r="B59667" s="1">
        <v>45169</v>
      </c>
      <c r="C59667">
        <v>48.5</v>
      </c>
    </row>
    <row r="59668" spans="1:3" x14ac:dyDescent="0.2">
      <c r="A59668" t="s">
        <v>11063</v>
      </c>
      <c r="B59668" s="1">
        <v>45169</v>
      </c>
      <c r="C59668">
        <v>42.94</v>
      </c>
    </row>
    <row r="59669" spans="1:3" x14ac:dyDescent="0.2">
      <c r="A59669" t="s">
        <v>8507</v>
      </c>
      <c r="B59669" s="1">
        <v>45169</v>
      </c>
      <c r="C59669">
        <v>38</v>
      </c>
    </row>
    <row r="59670" spans="1:3" x14ac:dyDescent="0.2">
      <c r="A59670" t="s">
        <v>6139</v>
      </c>
      <c r="B59670" s="1">
        <v>45169</v>
      </c>
      <c r="C59670">
        <v>1212.3900000000001</v>
      </c>
    </row>
    <row r="59671" spans="1:3" x14ac:dyDescent="0.2">
      <c r="A59671" t="s">
        <v>11064</v>
      </c>
      <c r="B59671" s="1">
        <v>45169</v>
      </c>
      <c r="C59671">
        <v>6.75</v>
      </c>
    </row>
    <row r="59672" spans="1:3" x14ac:dyDescent="0.2">
      <c r="A59672" t="s">
        <v>582</v>
      </c>
      <c r="B59672" s="1">
        <v>45169</v>
      </c>
      <c r="C59672">
        <v>79.67</v>
      </c>
    </row>
    <row r="59673" spans="1:3" x14ac:dyDescent="0.2">
      <c r="A59673" t="s">
        <v>7523</v>
      </c>
      <c r="B59673" s="1">
        <v>45169</v>
      </c>
      <c r="C59673">
        <v>199.25</v>
      </c>
    </row>
    <row r="59674" spans="1:3" x14ac:dyDescent="0.2">
      <c r="A59674" t="s">
        <v>310</v>
      </c>
      <c r="B59674" s="1">
        <v>45169</v>
      </c>
      <c r="C59674">
        <v>413.06</v>
      </c>
    </row>
    <row r="59675" spans="1:3" x14ac:dyDescent="0.2">
      <c r="A59675" t="s">
        <v>5584</v>
      </c>
      <c r="B59675" s="1">
        <v>45169</v>
      </c>
      <c r="C59675">
        <v>60.9</v>
      </c>
    </row>
    <row r="59676" spans="1:3" x14ac:dyDescent="0.2">
      <c r="A59676" t="s">
        <v>582</v>
      </c>
      <c r="B59676" s="1">
        <v>45169</v>
      </c>
      <c r="C59676">
        <v>129.94</v>
      </c>
    </row>
    <row r="59677" spans="1:3" x14ac:dyDescent="0.2">
      <c r="A59677" t="s">
        <v>79</v>
      </c>
      <c r="B59677" s="1">
        <v>45169</v>
      </c>
      <c r="C59677">
        <v>63.4</v>
      </c>
    </row>
    <row r="59678" spans="1:3" x14ac:dyDescent="0.2">
      <c r="A59678" t="s">
        <v>79</v>
      </c>
      <c r="B59678" s="1">
        <v>45169</v>
      </c>
      <c r="C59678">
        <v>35.93</v>
      </c>
    </row>
    <row r="59679" spans="1:3" x14ac:dyDescent="0.2">
      <c r="A59679" t="s">
        <v>79</v>
      </c>
      <c r="B59679" s="1">
        <v>45169</v>
      </c>
      <c r="C59679">
        <v>32.08</v>
      </c>
    </row>
    <row r="59680" spans="1:3" x14ac:dyDescent="0.2">
      <c r="A59680" t="s">
        <v>79</v>
      </c>
      <c r="B59680" s="1">
        <v>45169</v>
      </c>
      <c r="C59680">
        <v>59.56</v>
      </c>
    </row>
    <row r="59681" spans="1:3" x14ac:dyDescent="0.2">
      <c r="A59681" t="s">
        <v>11065</v>
      </c>
      <c r="B59681" s="1">
        <v>45169</v>
      </c>
      <c r="C59681">
        <v>50.95</v>
      </c>
    </row>
    <row r="59682" spans="1:3" x14ac:dyDescent="0.2">
      <c r="A59682" t="s">
        <v>8527</v>
      </c>
      <c r="B59682" s="1">
        <v>45169</v>
      </c>
      <c r="C59682">
        <v>35.92</v>
      </c>
    </row>
    <row r="59683" spans="1:3" x14ac:dyDescent="0.2">
      <c r="A59683" t="s">
        <v>11066</v>
      </c>
      <c r="B59683" s="1">
        <v>45169</v>
      </c>
      <c r="C59683">
        <v>32.9</v>
      </c>
    </row>
    <row r="59684" spans="1:3" x14ac:dyDescent="0.2">
      <c r="A59684" t="s">
        <v>184</v>
      </c>
      <c r="B59684" s="1">
        <v>45169</v>
      </c>
      <c r="C59684">
        <v>24.98</v>
      </c>
    </row>
    <row r="59685" spans="1:3" x14ac:dyDescent="0.2">
      <c r="A59685" t="s">
        <v>184</v>
      </c>
      <c r="B59685" s="1">
        <v>45169</v>
      </c>
      <c r="C59685">
        <v>52.5</v>
      </c>
    </row>
    <row r="59686" spans="1:3" x14ac:dyDescent="0.2">
      <c r="A59686" t="s">
        <v>11067</v>
      </c>
      <c r="B59686" s="1">
        <v>45169</v>
      </c>
      <c r="C59686">
        <v>265</v>
      </c>
    </row>
    <row r="59687" spans="1:3" x14ac:dyDescent="0.2">
      <c r="A59687" t="s">
        <v>11068</v>
      </c>
      <c r="B59687" s="1">
        <v>45169</v>
      </c>
      <c r="C59687">
        <v>25.95</v>
      </c>
    </row>
    <row r="59688" spans="1:3" x14ac:dyDescent="0.2">
      <c r="A59688" t="s">
        <v>6607</v>
      </c>
      <c r="B59688" s="1">
        <v>45169</v>
      </c>
      <c r="C59688">
        <v>60.9</v>
      </c>
    </row>
    <row r="59689" spans="1:3" x14ac:dyDescent="0.2">
      <c r="A59689" t="s">
        <v>11069</v>
      </c>
      <c r="B59689" s="1">
        <v>45169</v>
      </c>
      <c r="C59689">
        <v>105.85</v>
      </c>
    </row>
    <row r="59690" spans="1:3" x14ac:dyDescent="0.2">
      <c r="A59690" t="s">
        <v>1342</v>
      </c>
      <c r="B59690" s="1">
        <v>45169</v>
      </c>
      <c r="C59690">
        <v>41.9</v>
      </c>
    </row>
    <row r="59691" spans="1:3" x14ac:dyDescent="0.2">
      <c r="A59691" t="s">
        <v>11070</v>
      </c>
      <c r="B59691" s="1">
        <v>45169</v>
      </c>
      <c r="C59691">
        <v>41.9</v>
      </c>
    </row>
    <row r="59692" spans="1:3" x14ac:dyDescent="0.2">
      <c r="A59692" t="s">
        <v>10865</v>
      </c>
      <c r="B59692" s="1">
        <v>45169</v>
      </c>
      <c r="C59692">
        <v>63.9</v>
      </c>
    </row>
    <row r="59693" spans="1:3" x14ac:dyDescent="0.2">
      <c r="A59693" t="s">
        <v>11071</v>
      </c>
      <c r="B59693" s="1">
        <v>45169</v>
      </c>
      <c r="C59693">
        <v>94.75</v>
      </c>
    </row>
    <row r="59694" spans="1:3" x14ac:dyDescent="0.2">
      <c r="A59694" t="s">
        <v>11072</v>
      </c>
      <c r="B59694" s="1">
        <v>45169</v>
      </c>
      <c r="C59694">
        <v>91.8</v>
      </c>
    </row>
    <row r="59695" spans="1:3" x14ac:dyDescent="0.2">
      <c r="A59695" t="s">
        <v>11073</v>
      </c>
      <c r="B59695" s="1">
        <v>45169</v>
      </c>
      <c r="C59695">
        <v>89</v>
      </c>
    </row>
    <row r="59696" spans="1:3" x14ac:dyDescent="0.2">
      <c r="A59696" t="s">
        <v>11074</v>
      </c>
      <c r="B59696" s="1">
        <v>45169</v>
      </c>
      <c r="C59696">
        <v>58.4</v>
      </c>
    </row>
    <row r="59697" spans="1:3" x14ac:dyDescent="0.2">
      <c r="A59697" t="s">
        <v>372</v>
      </c>
      <c r="B59697" s="1">
        <v>45169</v>
      </c>
      <c r="C59697">
        <v>18.399999999999999</v>
      </c>
    </row>
    <row r="59698" spans="1:3" x14ac:dyDescent="0.2">
      <c r="A59698" t="s">
        <v>12</v>
      </c>
      <c r="B59698" s="1">
        <v>45169</v>
      </c>
      <c r="C59698">
        <v>431.76</v>
      </c>
    </row>
    <row r="59699" spans="1:3" x14ac:dyDescent="0.2">
      <c r="A59699" t="s">
        <v>11044</v>
      </c>
      <c r="B59699" s="1">
        <v>45170</v>
      </c>
      <c r="C59699">
        <v>60.9</v>
      </c>
    </row>
    <row r="59700" spans="1:3" x14ac:dyDescent="0.2">
      <c r="A59700" t="s">
        <v>5388</v>
      </c>
      <c r="B59700" s="1">
        <v>45170</v>
      </c>
      <c r="C59700">
        <v>48.9</v>
      </c>
    </row>
    <row r="59701" spans="1:3" x14ac:dyDescent="0.2">
      <c r="A59701" t="s">
        <v>4845</v>
      </c>
      <c r="B59701" s="1">
        <v>45170</v>
      </c>
      <c r="C59701">
        <v>563.44000000000005</v>
      </c>
    </row>
    <row r="59702" spans="1:3" x14ac:dyDescent="0.2">
      <c r="A59702" t="s">
        <v>1005</v>
      </c>
      <c r="B59702" s="1">
        <v>45170</v>
      </c>
      <c r="C59702">
        <v>38.96</v>
      </c>
    </row>
    <row r="59703" spans="1:3" x14ac:dyDescent="0.2">
      <c r="A59703" t="s">
        <v>1005</v>
      </c>
      <c r="B59703" s="1">
        <v>45170</v>
      </c>
      <c r="C59703">
        <v>213.78</v>
      </c>
    </row>
    <row r="59704" spans="1:3" x14ac:dyDescent="0.2">
      <c r="A59704" t="s">
        <v>1005</v>
      </c>
      <c r="B59704" s="1">
        <v>45170</v>
      </c>
      <c r="C59704">
        <v>1028.05</v>
      </c>
    </row>
    <row r="59705" spans="1:3" x14ac:dyDescent="0.2">
      <c r="A59705" t="s">
        <v>583</v>
      </c>
      <c r="B59705" s="1">
        <v>45170</v>
      </c>
      <c r="C59705">
        <v>758.55</v>
      </c>
    </row>
    <row r="59706" spans="1:3" x14ac:dyDescent="0.2">
      <c r="A59706" t="s">
        <v>11045</v>
      </c>
      <c r="B59706" s="1">
        <v>45170</v>
      </c>
      <c r="C59706">
        <v>98.6</v>
      </c>
    </row>
    <row r="59707" spans="1:3" x14ac:dyDescent="0.2">
      <c r="A59707" t="s">
        <v>6560</v>
      </c>
      <c r="B59707" s="1">
        <v>45170</v>
      </c>
      <c r="C59707">
        <v>508.35</v>
      </c>
    </row>
    <row r="59708" spans="1:3" x14ac:dyDescent="0.2">
      <c r="A59708" t="s">
        <v>11046</v>
      </c>
      <c r="B59708" s="1">
        <v>45170</v>
      </c>
      <c r="C59708">
        <v>59.7</v>
      </c>
    </row>
    <row r="59709" spans="1:3" x14ac:dyDescent="0.2">
      <c r="A59709" t="s">
        <v>79</v>
      </c>
      <c r="B59709" s="1">
        <v>45170</v>
      </c>
      <c r="C59709">
        <v>35.93</v>
      </c>
    </row>
    <row r="59710" spans="1:3" x14ac:dyDescent="0.2">
      <c r="A59710" t="s">
        <v>4673</v>
      </c>
      <c r="B59710" s="1">
        <v>45170</v>
      </c>
      <c r="C59710">
        <v>464.62</v>
      </c>
    </row>
    <row r="59711" spans="1:3" x14ac:dyDescent="0.2">
      <c r="A59711" t="s">
        <v>3997</v>
      </c>
      <c r="B59711" s="1">
        <v>45170</v>
      </c>
      <c r="C59711">
        <v>63.9</v>
      </c>
    </row>
    <row r="59712" spans="1:3" x14ac:dyDescent="0.2">
      <c r="A59712" t="s">
        <v>5162</v>
      </c>
      <c r="B59712" s="1">
        <v>45170</v>
      </c>
      <c r="C59712">
        <v>184.27</v>
      </c>
    </row>
    <row r="59713" spans="1:3" x14ac:dyDescent="0.2">
      <c r="A59713" t="s">
        <v>46</v>
      </c>
      <c r="B59713" s="1">
        <v>45170</v>
      </c>
      <c r="C59713">
        <v>120.54</v>
      </c>
    </row>
    <row r="59714" spans="1:3" x14ac:dyDescent="0.2">
      <c r="A59714" t="s">
        <v>46</v>
      </c>
      <c r="B59714" s="1">
        <v>45170</v>
      </c>
      <c r="C59714">
        <v>165.5</v>
      </c>
    </row>
    <row r="59715" spans="1:3" x14ac:dyDescent="0.2">
      <c r="A59715" t="s">
        <v>396</v>
      </c>
      <c r="B59715" s="1">
        <v>45170</v>
      </c>
      <c r="C59715">
        <v>167.85</v>
      </c>
    </row>
    <row r="59716" spans="1:3" x14ac:dyDescent="0.2">
      <c r="A59716" t="s">
        <v>1719</v>
      </c>
      <c r="B59716" s="1">
        <v>45170</v>
      </c>
      <c r="C59716">
        <v>771.41</v>
      </c>
    </row>
    <row r="59717" spans="1:3" x14ac:dyDescent="0.2">
      <c r="A59717" t="s">
        <v>11047</v>
      </c>
      <c r="B59717" s="1">
        <v>45170</v>
      </c>
      <c r="C59717">
        <v>68.849999999999994</v>
      </c>
    </row>
    <row r="59718" spans="1:3" x14ac:dyDescent="0.2">
      <c r="A59718" t="s">
        <v>8516</v>
      </c>
      <c r="B59718" s="1">
        <v>45170</v>
      </c>
      <c r="C59718">
        <v>384.75</v>
      </c>
    </row>
    <row r="59719" spans="1:3" x14ac:dyDescent="0.2">
      <c r="A59719" t="s">
        <v>11048</v>
      </c>
      <c r="B59719" s="1">
        <v>45170</v>
      </c>
      <c r="C59719">
        <v>35.92</v>
      </c>
    </row>
    <row r="59720" spans="1:3" x14ac:dyDescent="0.2">
      <c r="A59720" t="s">
        <v>11049</v>
      </c>
      <c r="B59720" s="1">
        <v>45170</v>
      </c>
      <c r="C59720">
        <v>52.25</v>
      </c>
    </row>
    <row r="59721" spans="1:3" x14ac:dyDescent="0.2">
      <c r="A59721" t="s">
        <v>11050</v>
      </c>
      <c r="B59721" s="1">
        <v>45170</v>
      </c>
      <c r="C59721">
        <v>374.95</v>
      </c>
    </row>
    <row r="59722" spans="1:3" x14ac:dyDescent="0.2">
      <c r="A59722" t="s">
        <v>1401</v>
      </c>
      <c r="B59722" s="1">
        <v>45170</v>
      </c>
      <c r="C59722">
        <v>270.67</v>
      </c>
    </row>
    <row r="59723" spans="1:3" x14ac:dyDescent="0.2">
      <c r="A59723" t="s">
        <v>945</v>
      </c>
      <c r="B59723" s="1">
        <v>45170</v>
      </c>
      <c r="C59723">
        <v>1145.56</v>
      </c>
    </row>
    <row r="59724" spans="1:3" x14ac:dyDescent="0.2">
      <c r="A59724" t="s">
        <v>4772</v>
      </c>
      <c r="B59724" s="1">
        <v>45170</v>
      </c>
      <c r="C59724">
        <v>9.5399999999999991</v>
      </c>
    </row>
    <row r="59725" spans="1:3" x14ac:dyDescent="0.2">
      <c r="A59725" t="s">
        <v>3585</v>
      </c>
      <c r="B59725" s="1">
        <v>45170</v>
      </c>
      <c r="C59725">
        <v>632</v>
      </c>
    </row>
    <row r="59726" spans="1:3" x14ac:dyDescent="0.2">
      <c r="A59726" t="s">
        <v>11051</v>
      </c>
      <c r="B59726" s="1">
        <v>45170</v>
      </c>
      <c r="C59726">
        <v>48.45</v>
      </c>
    </row>
    <row r="59727" spans="1:3" x14ac:dyDescent="0.2">
      <c r="A59727" t="s">
        <v>4975</v>
      </c>
      <c r="B59727" s="1">
        <v>45170</v>
      </c>
      <c r="C59727">
        <v>67.900000000000006</v>
      </c>
    </row>
    <row r="59728" spans="1:3" x14ac:dyDescent="0.2">
      <c r="A59728" t="s">
        <v>11052</v>
      </c>
      <c r="B59728" s="1">
        <v>45170</v>
      </c>
      <c r="C59728">
        <v>250.75</v>
      </c>
    </row>
    <row r="59729" spans="1:3" x14ac:dyDescent="0.2">
      <c r="A59729" t="s">
        <v>1097</v>
      </c>
      <c r="B59729" s="1">
        <v>45170</v>
      </c>
      <c r="C59729">
        <v>128.6</v>
      </c>
    </row>
    <row r="59730" spans="1:3" x14ac:dyDescent="0.2">
      <c r="A59730" t="s">
        <v>5180</v>
      </c>
      <c r="B59730" s="1">
        <v>45170</v>
      </c>
      <c r="C59730">
        <v>60.9</v>
      </c>
    </row>
    <row r="59731" spans="1:3" x14ac:dyDescent="0.2">
      <c r="A59731" t="s">
        <v>11053</v>
      </c>
      <c r="B59731" s="1">
        <v>45170</v>
      </c>
      <c r="C59731">
        <v>46.9</v>
      </c>
    </row>
    <row r="59732" spans="1:3" x14ac:dyDescent="0.2">
      <c r="A59732" t="s">
        <v>10327</v>
      </c>
      <c r="B59732" s="1">
        <v>45170</v>
      </c>
      <c r="C59732">
        <v>61.9</v>
      </c>
    </row>
    <row r="59733" spans="1:3" x14ac:dyDescent="0.2">
      <c r="A59733" t="s">
        <v>11054</v>
      </c>
      <c r="B59733" s="1">
        <v>45170</v>
      </c>
      <c r="C59733">
        <v>53.9</v>
      </c>
    </row>
    <row r="59734" spans="1:3" x14ac:dyDescent="0.2">
      <c r="A59734" t="s">
        <v>7511</v>
      </c>
      <c r="B59734" s="1">
        <v>45170</v>
      </c>
      <c r="C59734">
        <v>108.75</v>
      </c>
    </row>
    <row r="59735" spans="1:3" x14ac:dyDescent="0.2">
      <c r="A59735" t="s">
        <v>10898</v>
      </c>
      <c r="B59735" s="1">
        <v>45170</v>
      </c>
      <c r="C59735">
        <v>24.85</v>
      </c>
    </row>
    <row r="59736" spans="1:3" x14ac:dyDescent="0.2">
      <c r="A59736" t="s">
        <v>6415</v>
      </c>
      <c r="B59736" s="1">
        <v>45170</v>
      </c>
      <c r="C59736">
        <v>58.85</v>
      </c>
    </row>
    <row r="59737" spans="1:3" x14ac:dyDescent="0.2">
      <c r="A59737" t="s">
        <v>11055</v>
      </c>
      <c r="B59737" s="1">
        <v>45170</v>
      </c>
      <c r="C59737">
        <v>98.75</v>
      </c>
    </row>
    <row r="59738" spans="1:3" x14ac:dyDescent="0.2">
      <c r="A59738" t="s">
        <v>11056</v>
      </c>
      <c r="B59738" s="1">
        <v>45170</v>
      </c>
      <c r="C59738">
        <v>163.75</v>
      </c>
    </row>
    <row r="59739" spans="1:3" x14ac:dyDescent="0.2">
      <c r="A59739" t="s">
        <v>11057</v>
      </c>
      <c r="B59739" s="1">
        <v>45170</v>
      </c>
      <c r="C59739">
        <v>88.85</v>
      </c>
    </row>
    <row r="59740" spans="1:3" x14ac:dyDescent="0.2">
      <c r="A59740" t="s">
        <v>4772</v>
      </c>
      <c r="B59740" s="1">
        <v>45170</v>
      </c>
      <c r="C59740">
        <v>243.89</v>
      </c>
    </row>
    <row r="59741" spans="1:3" x14ac:dyDescent="0.2">
      <c r="A59741" t="s">
        <v>12</v>
      </c>
      <c r="B59741" s="1">
        <v>45170</v>
      </c>
      <c r="C59741">
        <v>690.22</v>
      </c>
    </row>
    <row r="59742" spans="1:3" x14ac:dyDescent="0.2">
      <c r="A59742" t="s">
        <v>3302</v>
      </c>
      <c r="B59742" s="1">
        <v>45170</v>
      </c>
      <c r="C59742">
        <v>63</v>
      </c>
    </row>
    <row r="59743" spans="1:3" x14ac:dyDescent="0.2">
      <c r="A59743" t="s">
        <v>3302</v>
      </c>
      <c r="B59743" s="1">
        <v>45170</v>
      </c>
      <c r="C59743">
        <v>253.47</v>
      </c>
    </row>
    <row r="59744" spans="1:3" x14ac:dyDescent="0.2">
      <c r="A59744" t="s">
        <v>11058</v>
      </c>
      <c r="B59744" s="1">
        <v>45170</v>
      </c>
      <c r="C59744">
        <v>46.4</v>
      </c>
    </row>
    <row r="59745" spans="1:3" x14ac:dyDescent="0.2">
      <c r="A59745" t="s">
        <v>11059</v>
      </c>
      <c r="B59745" s="1">
        <v>45170</v>
      </c>
      <c r="C59745">
        <v>96.35</v>
      </c>
    </row>
    <row r="59746" spans="1:3" x14ac:dyDescent="0.2">
      <c r="A59746" t="s">
        <v>534</v>
      </c>
      <c r="B59746" s="1">
        <v>45170</v>
      </c>
      <c r="C59746">
        <v>1898.75</v>
      </c>
    </row>
    <row r="59747" spans="1:3" x14ac:dyDescent="0.2">
      <c r="A59747" t="s">
        <v>122</v>
      </c>
      <c r="B59747" s="1">
        <v>45170</v>
      </c>
      <c r="C59747">
        <v>1195.53</v>
      </c>
    </row>
    <row r="59748" spans="1:3" x14ac:dyDescent="0.2">
      <c r="A59748" t="s">
        <v>12</v>
      </c>
      <c r="B59748" s="1">
        <v>45170</v>
      </c>
      <c r="C59748">
        <v>60.45</v>
      </c>
    </row>
    <row r="59749" spans="1:3" x14ac:dyDescent="0.2">
      <c r="A59749" t="s">
        <v>327</v>
      </c>
      <c r="B59749" s="1">
        <v>45170</v>
      </c>
      <c r="C59749">
        <v>2010.23</v>
      </c>
    </row>
    <row r="59750" spans="1:3" x14ac:dyDescent="0.2">
      <c r="A59750" t="s">
        <v>4184</v>
      </c>
      <c r="B59750" s="1">
        <v>45170</v>
      </c>
      <c r="C59750">
        <v>525</v>
      </c>
    </row>
    <row r="59751" spans="1:3" x14ac:dyDescent="0.2">
      <c r="A59751" t="s">
        <v>44</v>
      </c>
      <c r="B59751" s="1">
        <v>45170</v>
      </c>
      <c r="C59751">
        <v>256.77999999999997</v>
      </c>
    </row>
    <row r="59752" spans="1:3" x14ac:dyDescent="0.2">
      <c r="A59752" t="s">
        <v>44</v>
      </c>
      <c r="B59752" s="1">
        <v>45170</v>
      </c>
      <c r="C59752">
        <v>103.9</v>
      </c>
    </row>
    <row r="59753" spans="1:3" x14ac:dyDescent="0.2">
      <c r="A59753" t="s">
        <v>44</v>
      </c>
      <c r="B59753" s="1">
        <v>45170</v>
      </c>
      <c r="C59753">
        <v>22.48</v>
      </c>
    </row>
    <row r="59754" spans="1:3" x14ac:dyDescent="0.2">
      <c r="A59754" t="s">
        <v>44</v>
      </c>
      <c r="B59754" s="1">
        <v>45170</v>
      </c>
      <c r="C59754">
        <v>573.03</v>
      </c>
    </row>
    <row r="59755" spans="1:3" x14ac:dyDescent="0.2">
      <c r="A59755" t="s">
        <v>44</v>
      </c>
      <c r="B59755" s="1">
        <v>45170</v>
      </c>
      <c r="C59755">
        <v>47.95</v>
      </c>
    </row>
    <row r="59756" spans="1:3" x14ac:dyDescent="0.2">
      <c r="A59756" t="s">
        <v>44</v>
      </c>
      <c r="B59756" s="1">
        <v>45170</v>
      </c>
      <c r="C59756">
        <v>2231.58</v>
      </c>
    </row>
    <row r="59757" spans="1:3" x14ac:dyDescent="0.2">
      <c r="A59757" t="s">
        <v>119</v>
      </c>
      <c r="B59757" s="1">
        <v>45170</v>
      </c>
      <c r="C59757">
        <v>609.9</v>
      </c>
    </row>
    <row r="59758" spans="1:3" x14ac:dyDescent="0.2">
      <c r="A59758" t="s">
        <v>702</v>
      </c>
      <c r="B59758" s="1">
        <v>45170</v>
      </c>
      <c r="C59758">
        <v>210</v>
      </c>
    </row>
    <row r="59759" spans="1:3" x14ac:dyDescent="0.2">
      <c r="A59759" t="s">
        <v>702</v>
      </c>
      <c r="B59759" s="1">
        <v>45170</v>
      </c>
      <c r="C59759">
        <v>840</v>
      </c>
    </row>
    <row r="59760" spans="1:3" x14ac:dyDescent="0.2">
      <c r="A59760" t="s">
        <v>29</v>
      </c>
      <c r="B59760" s="1">
        <v>45170</v>
      </c>
      <c r="C59760">
        <v>1323.61</v>
      </c>
    </row>
    <row r="59761" spans="1:3" x14ac:dyDescent="0.2">
      <c r="A59761" t="s">
        <v>418</v>
      </c>
      <c r="B59761" s="1">
        <v>45170</v>
      </c>
      <c r="C59761">
        <v>1990.8</v>
      </c>
    </row>
    <row r="59762" spans="1:3" x14ac:dyDescent="0.2">
      <c r="A59762" t="s">
        <v>3762</v>
      </c>
      <c r="B59762" s="1">
        <v>45170</v>
      </c>
      <c r="C59762">
        <v>299.39999999999998</v>
      </c>
    </row>
    <row r="59763" spans="1:3" x14ac:dyDescent="0.2">
      <c r="A59763" t="s">
        <v>709</v>
      </c>
      <c r="B59763" s="1">
        <v>45170</v>
      </c>
      <c r="C59763">
        <v>222.3</v>
      </c>
    </row>
    <row r="59764" spans="1:3" x14ac:dyDescent="0.2">
      <c r="A59764" t="s">
        <v>319</v>
      </c>
      <c r="B59764" s="1">
        <v>45170</v>
      </c>
      <c r="C59764">
        <v>6913.56</v>
      </c>
    </row>
    <row r="59765" spans="1:3" x14ac:dyDescent="0.2">
      <c r="A59765" t="s">
        <v>1719</v>
      </c>
      <c r="B59765" s="1">
        <v>45170</v>
      </c>
      <c r="C59765">
        <v>400.42</v>
      </c>
    </row>
    <row r="59766" spans="1:3" x14ac:dyDescent="0.2">
      <c r="A59766" t="s">
        <v>934</v>
      </c>
      <c r="B59766" s="1">
        <v>45170</v>
      </c>
      <c r="C59766">
        <v>404.69</v>
      </c>
    </row>
    <row r="59767" spans="1:3" x14ac:dyDescent="0.2">
      <c r="A59767" t="s">
        <v>307</v>
      </c>
      <c r="B59767" s="1">
        <v>45170</v>
      </c>
      <c r="C59767">
        <v>2018.87</v>
      </c>
    </row>
    <row r="59768" spans="1:3" x14ac:dyDescent="0.2">
      <c r="A59768" t="s">
        <v>11060</v>
      </c>
      <c r="B59768" s="1">
        <v>45170</v>
      </c>
      <c r="C59768">
        <v>1139</v>
      </c>
    </row>
    <row r="59769" spans="1:3" x14ac:dyDescent="0.2">
      <c r="A59769" t="s">
        <v>11060</v>
      </c>
      <c r="B59769" s="1">
        <v>45170</v>
      </c>
      <c r="C59769">
        <v>794.24</v>
      </c>
    </row>
    <row r="59770" spans="1:3" x14ac:dyDescent="0.2">
      <c r="A59770" t="s">
        <v>1259</v>
      </c>
      <c r="B59770" s="1">
        <v>45170</v>
      </c>
      <c r="C59770">
        <v>970.03</v>
      </c>
    </row>
    <row r="59771" spans="1:3" x14ac:dyDescent="0.2">
      <c r="A59771" t="s">
        <v>2</v>
      </c>
      <c r="B59771" s="1">
        <v>45170</v>
      </c>
      <c r="C59771">
        <v>8431.2900000000009</v>
      </c>
    </row>
    <row r="59772" spans="1:3" x14ac:dyDescent="0.2">
      <c r="A59772" t="s">
        <v>326</v>
      </c>
      <c r="B59772" s="1">
        <v>45173</v>
      </c>
      <c r="C59772">
        <v>54</v>
      </c>
    </row>
    <row r="59773" spans="1:3" x14ac:dyDescent="0.2">
      <c r="A59773" t="s">
        <v>11013</v>
      </c>
      <c r="B59773" s="1">
        <v>45173</v>
      </c>
      <c r="C59773">
        <v>18.399999999999999</v>
      </c>
    </row>
    <row r="59774" spans="1:3" x14ac:dyDescent="0.2">
      <c r="A59774" t="s">
        <v>29</v>
      </c>
      <c r="B59774" s="1">
        <v>45173</v>
      </c>
      <c r="C59774">
        <v>553.82000000000005</v>
      </c>
    </row>
    <row r="59775" spans="1:3" x14ac:dyDescent="0.2">
      <c r="A59775" t="s">
        <v>943</v>
      </c>
      <c r="B59775" s="1">
        <v>45173</v>
      </c>
      <c r="C59775">
        <v>808.57</v>
      </c>
    </row>
    <row r="59776" spans="1:3" x14ac:dyDescent="0.2">
      <c r="A59776" t="s">
        <v>6139</v>
      </c>
      <c r="B59776" s="1">
        <v>45173</v>
      </c>
      <c r="C59776">
        <v>495.75</v>
      </c>
    </row>
    <row r="59777" spans="1:3" x14ac:dyDescent="0.2">
      <c r="A59777" t="s">
        <v>11014</v>
      </c>
      <c r="B59777" s="1">
        <v>45173</v>
      </c>
      <c r="C59777">
        <v>428.75</v>
      </c>
    </row>
    <row r="59778" spans="1:3" x14ac:dyDescent="0.2">
      <c r="A59778" t="s">
        <v>11015</v>
      </c>
      <c r="B59778" s="1">
        <v>45173</v>
      </c>
      <c r="C59778">
        <v>369.78</v>
      </c>
    </row>
    <row r="59779" spans="1:3" x14ac:dyDescent="0.2">
      <c r="A59779" t="s">
        <v>569</v>
      </c>
      <c r="B59779" s="1">
        <v>45173</v>
      </c>
      <c r="C59779">
        <v>113.8</v>
      </c>
    </row>
    <row r="59780" spans="1:3" x14ac:dyDescent="0.2">
      <c r="A59780" t="s">
        <v>185</v>
      </c>
      <c r="B59780" s="1">
        <v>45173</v>
      </c>
      <c r="C59780">
        <v>310.57</v>
      </c>
    </row>
    <row r="59781" spans="1:3" x14ac:dyDescent="0.2">
      <c r="A59781" t="s">
        <v>32</v>
      </c>
      <c r="B59781" s="1">
        <v>45173</v>
      </c>
      <c r="C59781">
        <v>600.95000000000005</v>
      </c>
    </row>
    <row r="59782" spans="1:3" x14ac:dyDescent="0.2">
      <c r="A59782" t="s">
        <v>79</v>
      </c>
      <c r="B59782" s="1">
        <v>45173</v>
      </c>
      <c r="C59782">
        <v>55.71</v>
      </c>
    </row>
    <row r="59783" spans="1:3" x14ac:dyDescent="0.2">
      <c r="A59783" t="s">
        <v>8279</v>
      </c>
      <c r="B59783" s="1">
        <v>45173</v>
      </c>
      <c r="C59783">
        <v>418.13</v>
      </c>
    </row>
    <row r="59784" spans="1:3" x14ac:dyDescent="0.2">
      <c r="A59784" t="s">
        <v>11016</v>
      </c>
      <c r="B59784" s="1">
        <v>45173</v>
      </c>
      <c r="C59784">
        <v>74.61</v>
      </c>
    </row>
    <row r="59785" spans="1:3" x14ac:dyDescent="0.2">
      <c r="A59785" t="s">
        <v>11017</v>
      </c>
      <c r="B59785" s="1">
        <v>45173</v>
      </c>
      <c r="C59785">
        <v>30.7</v>
      </c>
    </row>
    <row r="59786" spans="1:3" x14ac:dyDescent="0.2">
      <c r="A59786" t="s">
        <v>482</v>
      </c>
      <c r="B59786" s="1">
        <v>45173</v>
      </c>
      <c r="C59786">
        <v>472.31</v>
      </c>
    </row>
    <row r="59787" spans="1:3" x14ac:dyDescent="0.2">
      <c r="A59787" t="s">
        <v>4716</v>
      </c>
      <c r="B59787" s="1">
        <v>45173</v>
      </c>
      <c r="C59787">
        <v>1169.93</v>
      </c>
    </row>
    <row r="59788" spans="1:3" x14ac:dyDescent="0.2">
      <c r="A59788" t="s">
        <v>10269</v>
      </c>
      <c r="B59788" s="1">
        <v>45173</v>
      </c>
      <c r="C59788">
        <v>395</v>
      </c>
    </row>
    <row r="59789" spans="1:3" x14ac:dyDescent="0.2">
      <c r="A59789" t="s">
        <v>751</v>
      </c>
      <c r="B59789" s="1">
        <v>45173</v>
      </c>
      <c r="C59789">
        <v>1603.38</v>
      </c>
    </row>
    <row r="59790" spans="1:3" x14ac:dyDescent="0.2">
      <c r="A59790" t="s">
        <v>349</v>
      </c>
      <c r="B59790" s="1">
        <v>45173</v>
      </c>
      <c r="C59790">
        <v>330.98</v>
      </c>
    </row>
    <row r="59791" spans="1:3" x14ac:dyDescent="0.2">
      <c r="A59791" t="s">
        <v>286</v>
      </c>
      <c r="B59791" s="1">
        <v>45173</v>
      </c>
      <c r="C59791">
        <v>383.99</v>
      </c>
    </row>
    <row r="59792" spans="1:3" x14ac:dyDescent="0.2">
      <c r="A59792" t="s">
        <v>2337</v>
      </c>
      <c r="B59792" s="1">
        <v>45173</v>
      </c>
      <c r="C59792">
        <v>306.06</v>
      </c>
    </row>
    <row r="59793" spans="1:3" x14ac:dyDescent="0.2">
      <c r="A59793" t="s">
        <v>326</v>
      </c>
      <c r="B59793" s="1">
        <v>45173</v>
      </c>
      <c r="C59793">
        <v>418.05</v>
      </c>
    </row>
    <row r="59794" spans="1:3" x14ac:dyDescent="0.2">
      <c r="A59794" t="s">
        <v>11018</v>
      </c>
      <c r="B59794" s="1">
        <v>45173</v>
      </c>
      <c r="C59794">
        <v>61.4</v>
      </c>
    </row>
    <row r="59795" spans="1:3" x14ac:dyDescent="0.2">
      <c r="A59795" t="s">
        <v>8452</v>
      </c>
      <c r="B59795" s="1">
        <v>45173</v>
      </c>
      <c r="C59795">
        <v>19.399999999999999</v>
      </c>
    </row>
    <row r="59796" spans="1:3" x14ac:dyDescent="0.2">
      <c r="A59796" t="s">
        <v>11019</v>
      </c>
      <c r="B59796" s="1">
        <v>45173</v>
      </c>
      <c r="C59796">
        <v>33.4</v>
      </c>
    </row>
    <row r="59797" spans="1:3" x14ac:dyDescent="0.2">
      <c r="A59797" t="s">
        <v>11020</v>
      </c>
      <c r="B59797" s="1">
        <v>45173</v>
      </c>
      <c r="C59797">
        <v>32.950000000000003</v>
      </c>
    </row>
    <row r="59798" spans="1:3" x14ac:dyDescent="0.2">
      <c r="A59798" t="s">
        <v>11021</v>
      </c>
      <c r="B59798" s="1">
        <v>45173</v>
      </c>
      <c r="C59798">
        <v>45.4</v>
      </c>
    </row>
    <row r="59799" spans="1:3" x14ac:dyDescent="0.2">
      <c r="A59799" t="s">
        <v>11022</v>
      </c>
      <c r="B59799" s="1">
        <v>45173</v>
      </c>
      <c r="C59799">
        <v>63.4</v>
      </c>
    </row>
    <row r="59800" spans="1:3" x14ac:dyDescent="0.2">
      <c r="A59800" t="s">
        <v>11023</v>
      </c>
      <c r="B59800" s="1">
        <v>45173</v>
      </c>
      <c r="C59800">
        <v>349.95</v>
      </c>
    </row>
    <row r="59801" spans="1:3" x14ac:dyDescent="0.2">
      <c r="A59801" t="s">
        <v>11024</v>
      </c>
      <c r="B59801" s="1">
        <v>45173</v>
      </c>
      <c r="C59801">
        <v>43.95</v>
      </c>
    </row>
    <row r="59802" spans="1:3" x14ac:dyDescent="0.2">
      <c r="A59802" t="s">
        <v>11025</v>
      </c>
      <c r="B59802" s="1">
        <v>45173</v>
      </c>
      <c r="C59802">
        <v>158.94999999999999</v>
      </c>
    </row>
    <row r="59803" spans="1:3" x14ac:dyDescent="0.2">
      <c r="A59803" t="s">
        <v>11026</v>
      </c>
      <c r="B59803" s="1">
        <v>45173</v>
      </c>
      <c r="C59803">
        <v>96.9</v>
      </c>
    </row>
    <row r="59804" spans="1:3" x14ac:dyDescent="0.2">
      <c r="A59804" t="s">
        <v>11027</v>
      </c>
      <c r="B59804" s="1">
        <v>45173</v>
      </c>
      <c r="C59804">
        <v>113.33</v>
      </c>
    </row>
    <row r="59805" spans="1:3" x14ac:dyDescent="0.2">
      <c r="A59805" t="s">
        <v>11028</v>
      </c>
      <c r="B59805" s="1">
        <v>45173</v>
      </c>
      <c r="C59805">
        <v>63.9</v>
      </c>
    </row>
    <row r="59806" spans="1:3" x14ac:dyDescent="0.2">
      <c r="A59806" t="s">
        <v>11029</v>
      </c>
      <c r="B59806" s="1">
        <v>45173</v>
      </c>
      <c r="C59806">
        <v>63.9</v>
      </c>
    </row>
    <row r="59807" spans="1:3" x14ac:dyDescent="0.2">
      <c r="A59807" t="s">
        <v>11030</v>
      </c>
      <c r="B59807" s="1">
        <v>45173</v>
      </c>
      <c r="C59807">
        <v>101.15</v>
      </c>
    </row>
    <row r="59808" spans="1:3" x14ac:dyDescent="0.2">
      <c r="A59808" t="s">
        <v>11031</v>
      </c>
      <c r="B59808" s="1">
        <v>45173</v>
      </c>
      <c r="C59808">
        <v>110.85</v>
      </c>
    </row>
    <row r="59809" spans="1:3" x14ac:dyDescent="0.2">
      <c r="A59809" t="s">
        <v>3006</v>
      </c>
      <c r="B59809" s="1">
        <v>45173</v>
      </c>
      <c r="C59809">
        <v>112.35</v>
      </c>
    </row>
    <row r="59810" spans="1:3" x14ac:dyDescent="0.2">
      <c r="A59810" t="s">
        <v>11032</v>
      </c>
      <c r="B59810" s="1">
        <v>45173</v>
      </c>
      <c r="C59810">
        <v>60.9</v>
      </c>
    </row>
    <row r="59811" spans="1:3" x14ac:dyDescent="0.2">
      <c r="A59811" t="s">
        <v>11033</v>
      </c>
      <c r="B59811" s="1">
        <v>45173</v>
      </c>
      <c r="C59811">
        <v>53.9</v>
      </c>
    </row>
    <row r="59812" spans="1:3" x14ac:dyDescent="0.2">
      <c r="A59812" t="s">
        <v>11034</v>
      </c>
      <c r="B59812" s="1">
        <v>45173</v>
      </c>
      <c r="C59812">
        <v>68.849999999999994</v>
      </c>
    </row>
    <row r="59813" spans="1:3" x14ac:dyDescent="0.2">
      <c r="A59813" t="s">
        <v>5150</v>
      </c>
      <c r="B59813" s="1">
        <v>45173</v>
      </c>
      <c r="C59813">
        <v>60.9</v>
      </c>
    </row>
    <row r="59814" spans="1:3" x14ac:dyDescent="0.2">
      <c r="A59814" t="s">
        <v>11035</v>
      </c>
      <c r="B59814" s="1">
        <v>45173</v>
      </c>
      <c r="C59814">
        <v>43.9</v>
      </c>
    </row>
    <row r="59815" spans="1:3" x14ac:dyDescent="0.2">
      <c r="A59815" t="s">
        <v>11036</v>
      </c>
      <c r="B59815" s="1">
        <v>45173</v>
      </c>
      <c r="C59815">
        <v>90.85</v>
      </c>
    </row>
    <row r="59816" spans="1:3" x14ac:dyDescent="0.2">
      <c r="A59816" t="s">
        <v>10658</v>
      </c>
      <c r="B59816" s="1">
        <v>45173</v>
      </c>
      <c r="C59816">
        <v>30.45</v>
      </c>
    </row>
    <row r="59817" spans="1:3" x14ac:dyDescent="0.2">
      <c r="A59817" t="s">
        <v>11037</v>
      </c>
      <c r="B59817" s="1">
        <v>45173</v>
      </c>
      <c r="C59817">
        <v>128.80000000000001</v>
      </c>
    </row>
    <row r="59818" spans="1:3" x14ac:dyDescent="0.2">
      <c r="A59818" t="s">
        <v>6291</v>
      </c>
      <c r="B59818" s="1">
        <v>45173</v>
      </c>
      <c r="C59818">
        <v>181.65</v>
      </c>
    </row>
    <row r="59819" spans="1:3" x14ac:dyDescent="0.2">
      <c r="A59819" t="s">
        <v>11038</v>
      </c>
      <c r="B59819" s="1">
        <v>45173</v>
      </c>
      <c r="C59819">
        <v>233.8</v>
      </c>
    </row>
    <row r="59820" spans="1:3" x14ac:dyDescent="0.2">
      <c r="A59820" t="s">
        <v>372</v>
      </c>
      <c r="B59820" s="1">
        <v>45173</v>
      </c>
      <c r="C59820">
        <v>21.9</v>
      </c>
    </row>
    <row r="59821" spans="1:3" x14ac:dyDescent="0.2">
      <c r="A59821" t="s">
        <v>11039</v>
      </c>
      <c r="B59821" s="1">
        <v>45173</v>
      </c>
      <c r="C59821">
        <v>70.849999999999994</v>
      </c>
    </row>
    <row r="59822" spans="1:3" x14ac:dyDescent="0.2">
      <c r="A59822" t="s">
        <v>11040</v>
      </c>
      <c r="B59822" s="1">
        <v>45173</v>
      </c>
      <c r="C59822">
        <v>53.9</v>
      </c>
    </row>
    <row r="59823" spans="1:3" x14ac:dyDescent="0.2">
      <c r="A59823" t="s">
        <v>11041</v>
      </c>
      <c r="B59823" s="1">
        <v>45173</v>
      </c>
      <c r="C59823">
        <v>78.849999999999994</v>
      </c>
    </row>
    <row r="59824" spans="1:3" x14ac:dyDescent="0.2">
      <c r="A59824" t="s">
        <v>11042</v>
      </c>
      <c r="B59824" s="1">
        <v>45173</v>
      </c>
      <c r="C59824">
        <v>48.9</v>
      </c>
    </row>
    <row r="59825" spans="1:3" x14ac:dyDescent="0.2">
      <c r="A59825" t="s">
        <v>11043</v>
      </c>
      <c r="B59825" s="1">
        <v>45173</v>
      </c>
      <c r="C59825">
        <v>43.4</v>
      </c>
    </row>
    <row r="59826" spans="1:3" x14ac:dyDescent="0.2">
      <c r="A59826" t="s">
        <v>12</v>
      </c>
      <c r="B59826" s="1">
        <v>45173</v>
      </c>
      <c r="C59826">
        <v>223.76</v>
      </c>
    </row>
    <row r="59827" spans="1:3" x14ac:dyDescent="0.2">
      <c r="A59827" t="s">
        <v>12</v>
      </c>
      <c r="B59827" s="1">
        <v>45173</v>
      </c>
      <c r="C59827">
        <v>485.52</v>
      </c>
    </row>
    <row r="59828" spans="1:3" x14ac:dyDescent="0.2">
      <c r="A59828" t="s">
        <v>12</v>
      </c>
      <c r="B59828" s="1">
        <v>45173</v>
      </c>
      <c r="C59828">
        <v>142.94</v>
      </c>
    </row>
    <row r="59829" spans="1:3" x14ac:dyDescent="0.2">
      <c r="A59829" t="s">
        <v>14</v>
      </c>
      <c r="B59829" s="1">
        <v>45174</v>
      </c>
      <c r="C59829">
        <v>1472.53</v>
      </c>
    </row>
    <row r="59830" spans="1:3" x14ac:dyDescent="0.2">
      <c r="A59830" t="s">
        <v>702</v>
      </c>
      <c r="B59830" s="1">
        <v>45174</v>
      </c>
      <c r="C59830">
        <v>647.64</v>
      </c>
    </row>
    <row r="59831" spans="1:3" x14ac:dyDescent="0.2">
      <c r="A59831" t="s">
        <v>2290</v>
      </c>
      <c r="B59831" s="1">
        <v>45174</v>
      </c>
      <c r="C59831">
        <v>265.76</v>
      </c>
    </row>
    <row r="59832" spans="1:3" x14ac:dyDescent="0.2">
      <c r="A59832" t="s">
        <v>811</v>
      </c>
      <c r="B59832" s="1">
        <v>45174</v>
      </c>
      <c r="C59832">
        <v>222.71</v>
      </c>
    </row>
    <row r="59833" spans="1:3" x14ac:dyDescent="0.2">
      <c r="A59833" t="s">
        <v>321</v>
      </c>
      <c r="B59833" s="1">
        <v>45174</v>
      </c>
      <c r="C59833">
        <v>169.8</v>
      </c>
    </row>
    <row r="59834" spans="1:3" x14ac:dyDescent="0.2">
      <c r="A59834" t="s">
        <v>10991</v>
      </c>
      <c r="B59834" s="1">
        <v>45174</v>
      </c>
      <c r="C59834">
        <v>52.4</v>
      </c>
    </row>
    <row r="59835" spans="1:3" x14ac:dyDescent="0.2">
      <c r="A59835" t="s">
        <v>10992</v>
      </c>
      <c r="B59835" s="1">
        <v>45174</v>
      </c>
      <c r="C59835">
        <v>28.9</v>
      </c>
    </row>
    <row r="59836" spans="1:3" x14ac:dyDescent="0.2">
      <c r="A59836" t="s">
        <v>5984</v>
      </c>
      <c r="B59836" s="1">
        <v>45174</v>
      </c>
      <c r="C59836">
        <v>118.85</v>
      </c>
    </row>
    <row r="59837" spans="1:3" x14ac:dyDescent="0.2">
      <c r="A59837" t="s">
        <v>10993</v>
      </c>
      <c r="B59837" s="1">
        <v>45174</v>
      </c>
      <c r="C59837">
        <v>53.9</v>
      </c>
    </row>
    <row r="59838" spans="1:3" x14ac:dyDescent="0.2">
      <c r="A59838" t="s">
        <v>396</v>
      </c>
      <c r="B59838" s="1">
        <v>45174</v>
      </c>
      <c r="C59838">
        <v>191.25</v>
      </c>
    </row>
    <row r="59839" spans="1:3" x14ac:dyDescent="0.2">
      <c r="A59839" t="s">
        <v>321</v>
      </c>
      <c r="B59839" s="1">
        <v>45174</v>
      </c>
      <c r="C59839">
        <v>30</v>
      </c>
    </row>
    <row r="59840" spans="1:3" x14ac:dyDescent="0.2">
      <c r="A59840" t="s">
        <v>321</v>
      </c>
      <c r="B59840" s="1">
        <v>45174</v>
      </c>
      <c r="C59840">
        <v>1567.7</v>
      </c>
    </row>
    <row r="59841" spans="1:3" x14ac:dyDescent="0.2">
      <c r="A59841" t="s">
        <v>308</v>
      </c>
      <c r="B59841" s="1">
        <v>45174</v>
      </c>
      <c r="C59841">
        <v>44</v>
      </c>
    </row>
    <row r="59842" spans="1:3" x14ac:dyDescent="0.2">
      <c r="A59842" t="s">
        <v>10994</v>
      </c>
      <c r="B59842" s="1">
        <v>45174</v>
      </c>
      <c r="C59842">
        <v>208.9</v>
      </c>
    </row>
    <row r="59843" spans="1:3" x14ac:dyDescent="0.2">
      <c r="A59843" t="s">
        <v>5313</v>
      </c>
      <c r="B59843" s="1">
        <v>45174</v>
      </c>
      <c r="C59843">
        <v>63.96</v>
      </c>
    </row>
    <row r="59844" spans="1:3" x14ac:dyDescent="0.2">
      <c r="A59844" t="s">
        <v>308</v>
      </c>
      <c r="B59844" s="1">
        <v>45174</v>
      </c>
      <c r="C59844">
        <v>359.92</v>
      </c>
    </row>
    <row r="59845" spans="1:3" x14ac:dyDescent="0.2">
      <c r="A59845" t="s">
        <v>10995</v>
      </c>
      <c r="B59845" s="1">
        <v>45174</v>
      </c>
      <c r="C59845">
        <v>83.4</v>
      </c>
    </row>
    <row r="59846" spans="1:3" x14ac:dyDescent="0.2">
      <c r="A59846" t="s">
        <v>753</v>
      </c>
      <c r="B59846" s="1">
        <v>45174</v>
      </c>
      <c r="C59846">
        <v>495.51</v>
      </c>
    </row>
    <row r="59847" spans="1:3" x14ac:dyDescent="0.2">
      <c r="A59847" t="s">
        <v>582</v>
      </c>
      <c r="B59847" s="1">
        <v>45174</v>
      </c>
      <c r="C59847">
        <v>139.35</v>
      </c>
    </row>
    <row r="59848" spans="1:3" x14ac:dyDescent="0.2">
      <c r="A59848" t="s">
        <v>46</v>
      </c>
      <c r="B59848" s="1">
        <v>45174</v>
      </c>
      <c r="C59848">
        <v>35.97</v>
      </c>
    </row>
    <row r="59849" spans="1:3" x14ac:dyDescent="0.2">
      <c r="A59849" t="s">
        <v>79</v>
      </c>
      <c r="B59849" s="1">
        <v>45174</v>
      </c>
      <c r="C59849">
        <v>35.93</v>
      </c>
    </row>
    <row r="59850" spans="1:3" x14ac:dyDescent="0.2">
      <c r="A59850" t="s">
        <v>46</v>
      </c>
      <c r="B59850" s="1">
        <v>45174</v>
      </c>
      <c r="C59850">
        <v>214.62</v>
      </c>
    </row>
    <row r="59851" spans="1:3" x14ac:dyDescent="0.2">
      <c r="A59851" t="s">
        <v>900</v>
      </c>
      <c r="B59851" s="1">
        <v>45174</v>
      </c>
      <c r="C59851">
        <v>383.39</v>
      </c>
    </row>
    <row r="59852" spans="1:3" x14ac:dyDescent="0.2">
      <c r="A59852" t="s">
        <v>46</v>
      </c>
      <c r="B59852" s="1">
        <v>45174</v>
      </c>
      <c r="C59852">
        <v>311.49</v>
      </c>
    </row>
    <row r="59853" spans="1:3" x14ac:dyDescent="0.2">
      <c r="A59853" t="s">
        <v>10996</v>
      </c>
      <c r="B59853" s="1">
        <v>45174</v>
      </c>
      <c r="C59853">
        <v>99.65</v>
      </c>
    </row>
    <row r="59854" spans="1:3" x14ac:dyDescent="0.2">
      <c r="A59854" t="s">
        <v>10997</v>
      </c>
      <c r="B59854" s="1">
        <v>45174</v>
      </c>
      <c r="C59854">
        <v>124.4</v>
      </c>
    </row>
    <row r="59855" spans="1:3" x14ac:dyDescent="0.2">
      <c r="A59855" t="s">
        <v>10998</v>
      </c>
      <c r="B59855" s="1">
        <v>45174</v>
      </c>
      <c r="C59855">
        <v>71.45</v>
      </c>
    </row>
    <row r="59856" spans="1:3" x14ac:dyDescent="0.2">
      <c r="A59856" t="s">
        <v>9544</v>
      </c>
      <c r="B59856" s="1">
        <v>45174</v>
      </c>
      <c r="C59856">
        <v>40.450000000000003</v>
      </c>
    </row>
    <row r="59857" spans="1:3" x14ac:dyDescent="0.2">
      <c r="A59857" t="s">
        <v>10999</v>
      </c>
      <c r="B59857" s="1">
        <v>45174</v>
      </c>
      <c r="C59857">
        <v>121.85</v>
      </c>
    </row>
    <row r="59858" spans="1:3" x14ac:dyDescent="0.2">
      <c r="A59858" t="s">
        <v>11000</v>
      </c>
      <c r="B59858" s="1">
        <v>45174</v>
      </c>
      <c r="C59858">
        <v>73.7</v>
      </c>
    </row>
    <row r="59859" spans="1:3" x14ac:dyDescent="0.2">
      <c r="A59859" t="s">
        <v>10647</v>
      </c>
      <c r="B59859" s="1">
        <v>45174</v>
      </c>
      <c r="C59859">
        <v>60.65</v>
      </c>
    </row>
    <row r="59860" spans="1:3" x14ac:dyDescent="0.2">
      <c r="A59860" t="s">
        <v>11001</v>
      </c>
      <c r="B59860" s="1">
        <v>45174</v>
      </c>
      <c r="C59860">
        <v>68.849999999999994</v>
      </c>
    </row>
    <row r="59861" spans="1:3" x14ac:dyDescent="0.2">
      <c r="A59861" t="s">
        <v>11002</v>
      </c>
      <c r="B59861" s="1">
        <v>45174</v>
      </c>
      <c r="C59861">
        <v>53.9</v>
      </c>
    </row>
    <row r="59862" spans="1:3" x14ac:dyDescent="0.2">
      <c r="A59862" t="s">
        <v>11003</v>
      </c>
      <c r="B59862" s="1">
        <v>45174</v>
      </c>
      <c r="C59862">
        <v>76.900000000000006</v>
      </c>
    </row>
    <row r="59863" spans="1:3" x14ac:dyDescent="0.2">
      <c r="A59863" t="s">
        <v>11004</v>
      </c>
      <c r="B59863" s="1">
        <v>45174</v>
      </c>
      <c r="C59863">
        <v>60.65</v>
      </c>
    </row>
    <row r="59864" spans="1:3" x14ac:dyDescent="0.2">
      <c r="A59864" t="s">
        <v>11005</v>
      </c>
      <c r="B59864" s="1">
        <v>45174</v>
      </c>
      <c r="C59864">
        <v>173.95</v>
      </c>
    </row>
    <row r="59865" spans="1:3" x14ac:dyDescent="0.2">
      <c r="A59865" t="s">
        <v>4510</v>
      </c>
      <c r="B59865" s="1">
        <v>45174</v>
      </c>
      <c r="C59865">
        <v>74.849999999999994</v>
      </c>
    </row>
    <row r="59866" spans="1:3" x14ac:dyDescent="0.2">
      <c r="A59866" t="s">
        <v>11006</v>
      </c>
      <c r="B59866" s="1">
        <v>45174</v>
      </c>
      <c r="C59866">
        <v>126.5</v>
      </c>
    </row>
    <row r="59867" spans="1:3" x14ac:dyDescent="0.2">
      <c r="A59867" t="s">
        <v>4642</v>
      </c>
      <c r="B59867" s="1">
        <v>45174</v>
      </c>
      <c r="C59867">
        <v>1480.6</v>
      </c>
    </row>
    <row r="59868" spans="1:3" x14ac:dyDescent="0.2">
      <c r="A59868" t="s">
        <v>184</v>
      </c>
      <c r="B59868" s="1">
        <v>45174</v>
      </c>
      <c r="C59868">
        <v>24.98</v>
      </c>
    </row>
    <row r="59869" spans="1:3" x14ac:dyDescent="0.2">
      <c r="A59869" t="s">
        <v>184</v>
      </c>
      <c r="B59869" s="1">
        <v>45174</v>
      </c>
      <c r="C59869">
        <v>81</v>
      </c>
    </row>
    <row r="59870" spans="1:3" x14ac:dyDescent="0.2">
      <c r="A59870" t="s">
        <v>184</v>
      </c>
      <c r="B59870" s="1">
        <v>45174</v>
      </c>
      <c r="C59870">
        <v>46.25</v>
      </c>
    </row>
    <row r="59871" spans="1:3" x14ac:dyDescent="0.2">
      <c r="A59871" t="s">
        <v>184</v>
      </c>
      <c r="B59871" s="1">
        <v>45174</v>
      </c>
      <c r="C59871">
        <v>27.25</v>
      </c>
    </row>
    <row r="59872" spans="1:3" x14ac:dyDescent="0.2">
      <c r="A59872" t="s">
        <v>46</v>
      </c>
      <c r="B59872" s="1">
        <v>45174</v>
      </c>
      <c r="C59872">
        <v>72</v>
      </c>
    </row>
    <row r="59873" spans="1:3" x14ac:dyDescent="0.2">
      <c r="A59873" t="s">
        <v>12</v>
      </c>
      <c r="B59873" s="1">
        <v>45174</v>
      </c>
      <c r="C59873">
        <v>434</v>
      </c>
    </row>
    <row r="59874" spans="1:3" x14ac:dyDescent="0.2">
      <c r="A59874" t="s">
        <v>934</v>
      </c>
      <c r="B59874" s="1">
        <v>45174</v>
      </c>
      <c r="C59874">
        <v>632.59</v>
      </c>
    </row>
    <row r="59875" spans="1:3" x14ac:dyDescent="0.2">
      <c r="A59875" t="s">
        <v>11007</v>
      </c>
      <c r="B59875" s="1">
        <v>45174</v>
      </c>
      <c r="C59875">
        <v>404.95</v>
      </c>
    </row>
    <row r="59876" spans="1:3" x14ac:dyDescent="0.2">
      <c r="A59876" t="s">
        <v>11008</v>
      </c>
      <c r="B59876" s="1">
        <v>45174</v>
      </c>
      <c r="C59876">
        <v>63.95</v>
      </c>
    </row>
    <row r="59877" spans="1:3" x14ac:dyDescent="0.2">
      <c r="A59877" t="s">
        <v>11009</v>
      </c>
      <c r="B59877" s="1">
        <v>45174</v>
      </c>
      <c r="C59877">
        <v>71.45</v>
      </c>
    </row>
    <row r="59878" spans="1:3" x14ac:dyDescent="0.2">
      <c r="A59878" t="s">
        <v>10963</v>
      </c>
      <c r="B59878" s="1">
        <v>45174</v>
      </c>
      <c r="C59878">
        <v>66.900000000000006</v>
      </c>
    </row>
    <row r="59879" spans="1:3" x14ac:dyDescent="0.2">
      <c r="A59879" t="s">
        <v>2648</v>
      </c>
      <c r="B59879" s="1">
        <v>45174</v>
      </c>
      <c r="C59879">
        <v>88.55</v>
      </c>
    </row>
    <row r="59880" spans="1:3" x14ac:dyDescent="0.2">
      <c r="A59880" t="s">
        <v>11010</v>
      </c>
      <c r="B59880" s="1">
        <v>45174</v>
      </c>
      <c r="C59880">
        <v>29.9</v>
      </c>
    </row>
    <row r="59881" spans="1:3" x14ac:dyDescent="0.2">
      <c r="A59881" t="s">
        <v>11011</v>
      </c>
      <c r="B59881" s="1">
        <v>45174</v>
      </c>
      <c r="C59881">
        <v>101.4</v>
      </c>
    </row>
    <row r="59882" spans="1:3" x14ac:dyDescent="0.2">
      <c r="A59882" t="s">
        <v>64</v>
      </c>
      <c r="B59882" s="1">
        <v>45174</v>
      </c>
      <c r="C59882">
        <v>365.81</v>
      </c>
    </row>
    <row r="59883" spans="1:3" x14ac:dyDescent="0.2">
      <c r="A59883" t="s">
        <v>1003</v>
      </c>
      <c r="B59883" s="1">
        <v>45174</v>
      </c>
      <c r="C59883">
        <v>591.49</v>
      </c>
    </row>
    <row r="59884" spans="1:3" x14ac:dyDescent="0.2">
      <c r="A59884" t="s">
        <v>1234</v>
      </c>
      <c r="B59884" s="1">
        <v>45174</v>
      </c>
      <c r="C59884">
        <v>271.89999999999998</v>
      </c>
    </row>
    <row r="59885" spans="1:3" x14ac:dyDescent="0.2">
      <c r="A59885" t="s">
        <v>8452</v>
      </c>
      <c r="B59885" s="1">
        <v>45174</v>
      </c>
      <c r="C59885">
        <v>109.95</v>
      </c>
    </row>
    <row r="59886" spans="1:3" x14ac:dyDescent="0.2">
      <c r="A59886" t="s">
        <v>11012</v>
      </c>
      <c r="B59886" s="1">
        <v>45174</v>
      </c>
      <c r="C59886">
        <v>78.400000000000006</v>
      </c>
    </row>
    <row r="59887" spans="1:3" x14ac:dyDescent="0.2">
      <c r="A59887" t="s">
        <v>1003</v>
      </c>
      <c r="B59887" s="1">
        <v>45174</v>
      </c>
      <c r="C59887">
        <v>928.53</v>
      </c>
    </row>
    <row r="59888" spans="1:3" x14ac:dyDescent="0.2">
      <c r="A59888" t="s">
        <v>597</v>
      </c>
      <c r="B59888" s="1">
        <v>45174</v>
      </c>
      <c r="C59888">
        <v>156.05000000000001</v>
      </c>
    </row>
    <row r="59889" spans="1:3" x14ac:dyDescent="0.2">
      <c r="A59889" t="s">
        <v>483</v>
      </c>
      <c r="B59889" s="1">
        <v>45174</v>
      </c>
      <c r="C59889">
        <v>618.05999999999995</v>
      </c>
    </row>
    <row r="59890" spans="1:3" x14ac:dyDescent="0.2">
      <c r="A59890" t="s">
        <v>596</v>
      </c>
      <c r="B59890" s="1">
        <v>45174</v>
      </c>
      <c r="C59890">
        <v>864.45</v>
      </c>
    </row>
    <row r="59891" spans="1:3" x14ac:dyDescent="0.2">
      <c r="A59891" t="s">
        <v>137</v>
      </c>
      <c r="B59891" s="1">
        <v>45174</v>
      </c>
      <c r="C59891">
        <v>1025.0999999999999</v>
      </c>
    </row>
    <row r="59892" spans="1:3" x14ac:dyDescent="0.2">
      <c r="A59892" t="s">
        <v>10702</v>
      </c>
      <c r="B59892" s="1">
        <v>45175</v>
      </c>
      <c r="C59892">
        <v>7553.62</v>
      </c>
    </row>
    <row r="59893" spans="1:3" x14ac:dyDescent="0.2">
      <c r="A59893" t="s">
        <v>1851</v>
      </c>
      <c r="B59893" s="1">
        <v>45175</v>
      </c>
      <c r="C59893">
        <v>1677.19</v>
      </c>
    </row>
    <row r="59894" spans="1:3" x14ac:dyDescent="0.2">
      <c r="A59894" t="s">
        <v>558</v>
      </c>
      <c r="B59894" s="1">
        <v>45175</v>
      </c>
      <c r="C59894">
        <v>292.61</v>
      </c>
    </row>
    <row r="59895" spans="1:3" x14ac:dyDescent="0.2">
      <c r="A59895" t="s">
        <v>10977</v>
      </c>
      <c r="B59895" s="1">
        <v>45175</v>
      </c>
      <c r="C59895">
        <v>63.9</v>
      </c>
    </row>
    <row r="59896" spans="1:3" x14ac:dyDescent="0.2">
      <c r="A59896" t="s">
        <v>2568</v>
      </c>
      <c r="B59896" s="1">
        <v>45175</v>
      </c>
      <c r="C59896">
        <v>61.45</v>
      </c>
    </row>
    <row r="59897" spans="1:3" x14ac:dyDescent="0.2">
      <c r="A59897" t="s">
        <v>10978</v>
      </c>
      <c r="B59897" s="1">
        <v>45175</v>
      </c>
      <c r="C59897">
        <v>69.8</v>
      </c>
    </row>
    <row r="59898" spans="1:3" x14ac:dyDescent="0.2">
      <c r="A59898" t="s">
        <v>10979</v>
      </c>
      <c r="B59898" s="1">
        <v>45175</v>
      </c>
      <c r="C59898">
        <v>36.6</v>
      </c>
    </row>
    <row r="59899" spans="1:3" x14ac:dyDescent="0.2">
      <c r="A59899" t="s">
        <v>10538</v>
      </c>
      <c r="B59899" s="1">
        <v>45175</v>
      </c>
      <c r="C59899">
        <v>58.95</v>
      </c>
    </row>
    <row r="59900" spans="1:3" x14ac:dyDescent="0.2">
      <c r="A59900" t="s">
        <v>8067</v>
      </c>
      <c r="B59900" s="1">
        <v>45175</v>
      </c>
      <c r="C59900">
        <v>466.47</v>
      </c>
    </row>
    <row r="59901" spans="1:3" x14ac:dyDescent="0.2">
      <c r="A59901" t="s">
        <v>707</v>
      </c>
      <c r="B59901" s="1">
        <v>45175</v>
      </c>
      <c r="C59901">
        <v>80.930000000000007</v>
      </c>
    </row>
    <row r="59902" spans="1:3" x14ac:dyDescent="0.2">
      <c r="A59902" t="s">
        <v>7706</v>
      </c>
      <c r="B59902" s="1">
        <v>45175</v>
      </c>
      <c r="C59902">
        <v>731</v>
      </c>
    </row>
    <row r="59903" spans="1:3" x14ac:dyDescent="0.2">
      <c r="A59903" t="s">
        <v>316</v>
      </c>
      <c r="B59903" s="1">
        <v>45175</v>
      </c>
      <c r="C59903">
        <v>200.55</v>
      </c>
    </row>
    <row r="59904" spans="1:3" x14ac:dyDescent="0.2">
      <c r="A59904" t="s">
        <v>146</v>
      </c>
      <c r="B59904" s="1">
        <v>45175</v>
      </c>
      <c r="C59904">
        <v>125.7</v>
      </c>
    </row>
    <row r="59905" spans="1:3" x14ac:dyDescent="0.2">
      <c r="A59905" t="s">
        <v>1307</v>
      </c>
      <c r="B59905" s="1">
        <v>45175</v>
      </c>
      <c r="C59905">
        <v>162.94999999999999</v>
      </c>
    </row>
    <row r="59906" spans="1:3" x14ac:dyDescent="0.2">
      <c r="A59906" t="s">
        <v>3302</v>
      </c>
      <c r="B59906" s="1">
        <v>45175</v>
      </c>
      <c r="C59906">
        <v>116.68</v>
      </c>
    </row>
    <row r="59907" spans="1:3" x14ac:dyDescent="0.2">
      <c r="A59907" t="s">
        <v>148</v>
      </c>
      <c r="B59907" s="1">
        <v>45175</v>
      </c>
      <c r="C59907">
        <v>1075.1500000000001</v>
      </c>
    </row>
    <row r="59908" spans="1:3" x14ac:dyDescent="0.2">
      <c r="A59908" t="s">
        <v>38</v>
      </c>
      <c r="B59908" s="1">
        <v>45175</v>
      </c>
      <c r="C59908">
        <v>926.37</v>
      </c>
    </row>
    <row r="59909" spans="1:3" x14ac:dyDescent="0.2">
      <c r="A59909" t="s">
        <v>119</v>
      </c>
      <c r="B59909" s="1">
        <v>45175</v>
      </c>
      <c r="C59909">
        <v>253.71</v>
      </c>
    </row>
    <row r="59910" spans="1:3" x14ac:dyDescent="0.2">
      <c r="A59910" t="s">
        <v>6360</v>
      </c>
      <c r="B59910" s="1">
        <v>45175</v>
      </c>
      <c r="C59910">
        <v>169.7</v>
      </c>
    </row>
    <row r="59911" spans="1:3" x14ac:dyDescent="0.2">
      <c r="A59911" t="s">
        <v>331</v>
      </c>
      <c r="B59911" s="1">
        <v>45175</v>
      </c>
      <c r="C59911">
        <v>262.5</v>
      </c>
    </row>
    <row r="59912" spans="1:3" x14ac:dyDescent="0.2">
      <c r="A59912" t="s">
        <v>10980</v>
      </c>
      <c r="B59912" s="1">
        <v>45175</v>
      </c>
      <c r="C59912">
        <v>240.7</v>
      </c>
    </row>
    <row r="59913" spans="1:3" x14ac:dyDescent="0.2">
      <c r="A59913" t="s">
        <v>5836</v>
      </c>
      <c r="B59913" s="1">
        <v>45175</v>
      </c>
      <c r="C59913">
        <v>128.44999999999999</v>
      </c>
    </row>
    <row r="59914" spans="1:3" x14ac:dyDescent="0.2">
      <c r="A59914" t="s">
        <v>10981</v>
      </c>
      <c r="B59914" s="1">
        <v>45175</v>
      </c>
      <c r="C59914">
        <v>88.85</v>
      </c>
    </row>
    <row r="59915" spans="1:3" x14ac:dyDescent="0.2">
      <c r="A59915" t="s">
        <v>79</v>
      </c>
      <c r="B59915" s="1">
        <v>45175</v>
      </c>
      <c r="C59915">
        <v>35.93</v>
      </c>
    </row>
    <row r="59916" spans="1:3" x14ac:dyDescent="0.2">
      <c r="A59916" t="s">
        <v>79</v>
      </c>
      <c r="B59916" s="1">
        <v>45175</v>
      </c>
      <c r="C59916">
        <v>35.93</v>
      </c>
    </row>
    <row r="59917" spans="1:3" x14ac:dyDescent="0.2">
      <c r="A59917" t="s">
        <v>79</v>
      </c>
      <c r="B59917" s="1">
        <v>45175</v>
      </c>
      <c r="C59917">
        <v>63.41</v>
      </c>
    </row>
    <row r="59918" spans="1:3" x14ac:dyDescent="0.2">
      <c r="A59918" t="s">
        <v>4772</v>
      </c>
      <c r="B59918" s="1">
        <v>45175</v>
      </c>
      <c r="C59918">
        <v>143.4</v>
      </c>
    </row>
    <row r="59919" spans="1:3" x14ac:dyDescent="0.2">
      <c r="A59919" t="s">
        <v>485</v>
      </c>
      <c r="B59919" s="1">
        <v>45175</v>
      </c>
      <c r="C59919">
        <v>5410.13</v>
      </c>
    </row>
    <row r="59920" spans="1:3" x14ac:dyDescent="0.2">
      <c r="A59920" t="s">
        <v>3243</v>
      </c>
      <c r="B59920" s="1">
        <v>45175</v>
      </c>
      <c r="C59920">
        <v>299.86</v>
      </c>
    </row>
    <row r="59921" spans="1:3" x14ac:dyDescent="0.2">
      <c r="A59921" t="s">
        <v>5877</v>
      </c>
      <c r="B59921" s="1">
        <v>45175</v>
      </c>
      <c r="C59921">
        <v>80.66</v>
      </c>
    </row>
    <row r="59922" spans="1:3" x14ac:dyDescent="0.2">
      <c r="A59922" t="s">
        <v>736</v>
      </c>
      <c r="B59922" s="1">
        <v>45175</v>
      </c>
      <c r="C59922">
        <v>83.85</v>
      </c>
    </row>
    <row r="59923" spans="1:3" x14ac:dyDescent="0.2">
      <c r="A59923" t="s">
        <v>10982</v>
      </c>
      <c r="B59923" s="1">
        <v>45175</v>
      </c>
      <c r="C59923">
        <v>70.95</v>
      </c>
    </row>
    <row r="59924" spans="1:3" x14ac:dyDescent="0.2">
      <c r="A59924" t="s">
        <v>3510</v>
      </c>
      <c r="B59924" s="1">
        <v>45175</v>
      </c>
      <c r="C59924">
        <v>26.95</v>
      </c>
    </row>
    <row r="59925" spans="1:3" x14ac:dyDescent="0.2">
      <c r="A59925" t="s">
        <v>10983</v>
      </c>
      <c r="B59925" s="1">
        <v>45175</v>
      </c>
      <c r="C59925">
        <v>12.9</v>
      </c>
    </row>
    <row r="59926" spans="1:3" x14ac:dyDescent="0.2">
      <c r="A59926" t="s">
        <v>10984</v>
      </c>
      <c r="B59926" s="1">
        <v>45175</v>
      </c>
      <c r="C59926">
        <v>172.55</v>
      </c>
    </row>
    <row r="59927" spans="1:3" x14ac:dyDescent="0.2">
      <c r="A59927" t="s">
        <v>10985</v>
      </c>
      <c r="B59927" s="1">
        <v>45175</v>
      </c>
      <c r="C59927">
        <v>41.9</v>
      </c>
    </row>
    <row r="59928" spans="1:3" x14ac:dyDescent="0.2">
      <c r="A59928" t="s">
        <v>10986</v>
      </c>
      <c r="B59928" s="1">
        <v>45175</v>
      </c>
      <c r="C59928">
        <v>118.85</v>
      </c>
    </row>
    <row r="59929" spans="1:3" x14ac:dyDescent="0.2">
      <c r="A59929" t="s">
        <v>10987</v>
      </c>
      <c r="B59929" s="1">
        <v>45175</v>
      </c>
      <c r="C59929">
        <v>118.85</v>
      </c>
    </row>
    <row r="59930" spans="1:3" x14ac:dyDescent="0.2">
      <c r="A59930" t="s">
        <v>8609</v>
      </c>
      <c r="B59930" s="1">
        <v>45175</v>
      </c>
      <c r="C59930">
        <v>45.4</v>
      </c>
    </row>
    <row r="59931" spans="1:3" x14ac:dyDescent="0.2">
      <c r="A59931" t="s">
        <v>8573</v>
      </c>
      <c r="B59931" s="1">
        <v>45175</v>
      </c>
      <c r="C59931">
        <v>47.8</v>
      </c>
    </row>
    <row r="59932" spans="1:3" x14ac:dyDescent="0.2">
      <c r="A59932" t="s">
        <v>9065</v>
      </c>
      <c r="B59932" s="1">
        <v>45175</v>
      </c>
      <c r="C59932">
        <v>53.9</v>
      </c>
    </row>
    <row r="59933" spans="1:3" x14ac:dyDescent="0.2">
      <c r="A59933" t="s">
        <v>10988</v>
      </c>
      <c r="B59933" s="1">
        <v>45175</v>
      </c>
      <c r="C59933">
        <v>158.80000000000001</v>
      </c>
    </row>
    <row r="59934" spans="1:3" x14ac:dyDescent="0.2">
      <c r="A59934" t="s">
        <v>7080</v>
      </c>
      <c r="B59934" s="1">
        <v>45175</v>
      </c>
      <c r="C59934">
        <v>467.9</v>
      </c>
    </row>
    <row r="59935" spans="1:3" x14ac:dyDescent="0.2">
      <c r="A59935" t="s">
        <v>10621</v>
      </c>
      <c r="B59935" s="1">
        <v>45175</v>
      </c>
      <c r="C59935">
        <v>43.9</v>
      </c>
    </row>
    <row r="59936" spans="1:3" x14ac:dyDescent="0.2">
      <c r="A59936" t="s">
        <v>10620</v>
      </c>
      <c r="B59936" s="1">
        <v>45175</v>
      </c>
      <c r="C59936">
        <v>43.9</v>
      </c>
    </row>
    <row r="59937" spans="1:3" x14ac:dyDescent="0.2">
      <c r="A59937" t="s">
        <v>3051</v>
      </c>
      <c r="B59937" s="1">
        <v>45175</v>
      </c>
      <c r="C59937">
        <v>68.650000000000006</v>
      </c>
    </row>
    <row r="59938" spans="1:3" x14ac:dyDescent="0.2">
      <c r="A59938" t="s">
        <v>10257</v>
      </c>
      <c r="B59938" s="1">
        <v>45175</v>
      </c>
      <c r="C59938">
        <v>275.2</v>
      </c>
    </row>
    <row r="59939" spans="1:3" x14ac:dyDescent="0.2">
      <c r="A59939" t="s">
        <v>10989</v>
      </c>
      <c r="B59939" s="1">
        <v>45175</v>
      </c>
      <c r="C59939">
        <v>138.69999999999999</v>
      </c>
    </row>
    <row r="59940" spans="1:3" x14ac:dyDescent="0.2">
      <c r="A59940" t="s">
        <v>10990</v>
      </c>
      <c r="B59940" s="1">
        <v>45175</v>
      </c>
      <c r="C59940">
        <v>48.9</v>
      </c>
    </row>
    <row r="59941" spans="1:3" x14ac:dyDescent="0.2">
      <c r="A59941" t="s">
        <v>8906</v>
      </c>
      <c r="B59941" s="1">
        <v>45175</v>
      </c>
      <c r="C59941">
        <v>83.65</v>
      </c>
    </row>
    <row r="59942" spans="1:3" x14ac:dyDescent="0.2">
      <c r="A59942" t="s">
        <v>12</v>
      </c>
      <c r="B59942" s="1">
        <v>45175</v>
      </c>
      <c r="C59942">
        <v>927.04</v>
      </c>
    </row>
    <row r="59943" spans="1:3" x14ac:dyDescent="0.2">
      <c r="A59943" t="s">
        <v>10969</v>
      </c>
      <c r="B59943" s="1">
        <v>45176</v>
      </c>
      <c r="C59943">
        <v>53.9</v>
      </c>
    </row>
    <row r="59944" spans="1:3" x14ac:dyDescent="0.2">
      <c r="A59944" t="s">
        <v>10970</v>
      </c>
      <c r="B59944" s="1">
        <v>45176</v>
      </c>
      <c r="C59944">
        <v>43.4</v>
      </c>
    </row>
    <row r="59945" spans="1:3" x14ac:dyDescent="0.2">
      <c r="A59945" t="s">
        <v>534</v>
      </c>
      <c r="B59945" s="1">
        <v>45176</v>
      </c>
      <c r="C59945">
        <v>4387.58</v>
      </c>
    </row>
    <row r="59946" spans="1:3" x14ac:dyDescent="0.2">
      <c r="A59946" t="s">
        <v>10971</v>
      </c>
      <c r="B59946" s="1">
        <v>45176</v>
      </c>
      <c r="C59946">
        <v>119.35</v>
      </c>
    </row>
    <row r="59947" spans="1:3" x14ac:dyDescent="0.2">
      <c r="A59947" t="s">
        <v>10287</v>
      </c>
      <c r="B59947" s="1">
        <v>45176</v>
      </c>
      <c r="C59947">
        <v>48.45</v>
      </c>
    </row>
    <row r="59948" spans="1:3" x14ac:dyDescent="0.2">
      <c r="A59948" t="s">
        <v>199</v>
      </c>
      <c r="B59948" s="1">
        <v>45176</v>
      </c>
      <c r="C59948">
        <v>118.8</v>
      </c>
    </row>
    <row r="59949" spans="1:3" x14ac:dyDescent="0.2">
      <c r="A59949" t="s">
        <v>4023</v>
      </c>
      <c r="B59949" s="1">
        <v>45176</v>
      </c>
      <c r="C59949">
        <v>58.95</v>
      </c>
    </row>
    <row r="59950" spans="1:3" x14ac:dyDescent="0.2">
      <c r="A59950" t="s">
        <v>5673</v>
      </c>
      <c r="B59950" s="1">
        <v>45176</v>
      </c>
      <c r="C59950">
        <v>825</v>
      </c>
    </row>
    <row r="59951" spans="1:3" x14ac:dyDescent="0.2">
      <c r="A59951" t="s">
        <v>810</v>
      </c>
      <c r="B59951" s="1">
        <v>45176</v>
      </c>
      <c r="C59951">
        <v>88.3</v>
      </c>
    </row>
    <row r="59952" spans="1:3" x14ac:dyDescent="0.2">
      <c r="A59952" t="s">
        <v>4362</v>
      </c>
      <c r="B59952" s="1">
        <v>45176</v>
      </c>
      <c r="C59952">
        <v>83.95</v>
      </c>
    </row>
    <row r="59953" spans="1:3" x14ac:dyDescent="0.2">
      <c r="A59953" t="s">
        <v>347</v>
      </c>
      <c r="B59953" s="1">
        <v>45176</v>
      </c>
      <c r="C59953">
        <v>799.61</v>
      </c>
    </row>
    <row r="59954" spans="1:3" x14ac:dyDescent="0.2">
      <c r="A59954" t="s">
        <v>4365</v>
      </c>
      <c r="B59954" s="1">
        <v>45176</v>
      </c>
      <c r="C59954">
        <v>279.60000000000002</v>
      </c>
    </row>
    <row r="59955" spans="1:3" x14ac:dyDescent="0.2">
      <c r="A59955" t="s">
        <v>3055</v>
      </c>
      <c r="B59955" s="1">
        <v>45176</v>
      </c>
      <c r="C59955">
        <v>484.53</v>
      </c>
    </row>
    <row r="59956" spans="1:3" x14ac:dyDescent="0.2">
      <c r="A59956" t="s">
        <v>10972</v>
      </c>
      <c r="B59956" s="1">
        <v>45176</v>
      </c>
      <c r="C59956">
        <v>84.85</v>
      </c>
    </row>
    <row r="59957" spans="1:3" x14ac:dyDescent="0.2">
      <c r="A59957" t="s">
        <v>10973</v>
      </c>
      <c r="B59957" s="1">
        <v>45176</v>
      </c>
      <c r="C59957">
        <v>47.95</v>
      </c>
    </row>
    <row r="59958" spans="1:3" x14ac:dyDescent="0.2">
      <c r="A59958" t="s">
        <v>495</v>
      </c>
      <c r="B59958" s="1">
        <v>45176</v>
      </c>
      <c r="C59958">
        <v>454.89</v>
      </c>
    </row>
    <row r="59959" spans="1:3" x14ac:dyDescent="0.2">
      <c r="A59959" t="s">
        <v>83</v>
      </c>
      <c r="B59959" s="1">
        <v>45176</v>
      </c>
      <c r="C59959">
        <v>1935.46</v>
      </c>
    </row>
    <row r="59960" spans="1:3" x14ac:dyDescent="0.2">
      <c r="A59960" t="s">
        <v>64</v>
      </c>
      <c r="B59960" s="1">
        <v>45176</v>
      </c>
      <c r="C59960">
        <v>420.53</v>
      </c>
    </row>
    <row r="59961" spans="1:3" x14ac:dyDescent="0.2">
      <c r="A59961" t="s">
        <v>769</v>
      </c>
      <c r="B59961" s="1">
        <v>45176</v>
      </c>
      <c r="C59961">
        <v>66.45</v>
      </c>
    </row>
    <row r="59962" spans="1:3" x14ac:dyDescent="0.2">
      <c r="A59962" t="s">
        <v>44</v>
      </c>
      <c r="B59962" s="1">
        <v>45176</v>
      </c>
      <c r="C59962">
        <v>62.38</v>
      </c>
    </row>
    <row r="59963" spans="1:3" x14ac:dyDescent="0.2">
      <c r="A59963" t="s">
        <v>10974</v>
      </c>
      <c r="B59963" s="1">
        <v>45176</v>
      </c>
      <c r="C59963">
        <v>158.30000000000001</v>
      </c>
    </row>
    <row r="59964" spans="1:3" x14ac:dyDescent="0.2">
      <c r="A59964" t="s">
        <v>44</v>
      </c>
      <c r="B59964" s="1">
        <v>45176</v>
      </c>
      <c r="C59964">
        <v>1281.67</v>
      </c>
    </row>
    <row r="59965" spans="1:3" x14ac:dyDescent="0.2">
      <c r="A59965" t="s">
        <v>10975</v>
      </c>
      <c r="B59965" s="1">
        <v>45176</v>
      </c>
      <c r="C59965">
        <v>68.900000000000006</v>
      </c>
    </row>
    <row r="59966" spans="1:3" x14ac:dyDescent="0.2">
      <c r="A59966" t="s">
        <v>8281</v>
      </c>
      <c r="B59966" s="1">
        <v>45176</v>
      </c>
      <c r="C59966">
        <v>53.9</v>
      </c>
    </row>
    <row r="59967" spans="1:3" x14ac:dyDescent="0.2">
      <c r="A59967" t="s">
        <v>5864</v>
      </c>
      <c r="B59967" s="1">
        <v>45176</v>
      </c>
      <c r="C59967">
        <v>172.55</v>
      </c>
    </row>
    <row r="59968" spans="1:3" x14ac:dyDescent="0.2">
      <c r="A59968" t="s">
        <v>6530</v>
      </c>
      <c r="B59968" s="1">
        <v>45176</v>
      </c>
      <c r="C59968">
        <v>43.9</v>
      </c>
    </row>
    <row r="59969" spans="1:3" x14ac:dyDescent="0.2">
      <c r="A59969" t="s">
        <v>4151</v>
      </c>
      <c r="B59969" s="1">
        <v>45176</v>
      </c>
      <c r="C59969">
        <v>82.6</v>
      </c>
    </row>
    <row r="59970" spans="1:3" x14ac:dyDescent="0.2">
      <c r="A59970" t="s">
        <v>10546</v>
      </c>
      <c r="B59970" s="1">
        <v>45176</v>
      </c>
      <c r="C59970">
        <v>41.45</v>
      </c>
    </row>
    <row r="59971" spans="1:3" x14ac:dyDescent="0.2">
      <c r="A59971" t="s">
        <v>10582</v>
      </c>
      <c r="B59971" s="1">
        <v>45176</v>
      </c>
      <c r="C59971">
        <v>150.69999999999999</v>
      </c>
    </row>
    <row r="59972" spans="1:3" x14ac:dyDescent="0.2">
      <c r="A59972" t="s">
        <v>10976</v>
      </c>
      <c r="B59972" s="1">
        <v>45176</v>
      </c>
      <c r="C59972">
        <v>258.3</v>
      </c>
    </row>
    <row r="59973" spans="1:3" x14ac:dyDescent="0.2">
      <c r="A59973" t="s">
        <v>10954</v>
      </c>
      <c r="B59973" s="1">
        <v>45176</v>
      </c>
      <c r="C59973">
        <v>118.45</v>
      </c>
    </row>
    <row r="59974" spans="1:3" x14ac:dyDescent="0.2">
      <c r="A59974" t="s">
        <v>597</v>
      </c>
      <c r="B59974" s="1">
        <v>45176</v>
      </c>
      <c r="C59974">
        <v>179.9</v>
      </c>
    </row>
    <row r="59975" spans="1:3" x14ac:dyDescent="0.2">
      <c r="A59975" t="s">
        <v>12</v>
      </c>
      <c r="B59975" s="1">
        <v>45176</v>
      </c>
      <c r="C59975">
        <v>614.95000000000005</v>
      </c>
    </row>
    <row r="59976" spans="1:3" x14ac:dyDescent="0.2">
      <c r="A59976" t="s">
        <v>7822</v>
      </c>
      <c r="B59976" s="1">
        <v>45176</v>
      </c>
      <c r="C59976">
        <v>37.369999999999997</v>
      </c>
    </row>
    <row r="59977" spans="1:3" x14ac:dyDescent="0.2">
      <c r="A59977" t="s">
        <v>7822</v>
      </c>
      <c r="B59977" s="1">
        <v>45176</v>
      </c>
      <c r="C59977">
        <v>157.01</v>
      </c>
    </row>
    <row r="59978" spans="1:3" x14ac:dyDescent="0.2">
      <c r="A59978" t="s">
        <v>148</v>
      </c>
      <c r="B59978" s="1">
        <v>45176</v>
      </c>
      <c r="C59978">
        <v>894.42</v>
      </c>
    </row>
    <row r="59979" spans="1:3" x14ac:dyDescent="0.2">
      <c r="A59979" t="s">
        <v>34</v>
      </c>
      <c r="B59979" s="1">
        <v>45177</v>
      </c>
      <c r="C59979">
        <v>322.83999999999997</v>
      </c>
    </row>
    <row r="59980" spans="1:3" x14ac:dyDescent="0.2">
      <c r="A59980" t="s">
        <v>714</v>
      </c>
      <c r="B59980" s="1">
        <v>45177</v>
      </c>
      <c r="C59980">
        <v>721.89</v>
      </c>
    </row>
    <row r="59981" spans="1:3" x14ac:dyDescent="0.2">
      <c r="A59981" t="s">
        <v>10957</v>
      </c>
      <c r="B59981" s="1">
        <v>45177</v>
      </c>
      <c r="C59981">
        <v>118.4</v>
      </c>
    </row>
    <row r="59982" spans="1:3" x14ac:dyDescent="0.2">
      <c r="A59982" t="s">
        <v>10958</v>
      </c>
      <c r="B59982" s="1">
        <v>45177</v>
      </c>
      <c r="C59982">
        <v>18.399999999999999</v>
      </c>
    </row>
    <row r="59983" spans="1:3" x14ac:dyDescent="0.2">
      <c r="A59983" t="s">
        <v>324</v>
      </c>
      <c r="B59983" s="1">
        <v>45177</v>
      </c>
      <c r="C59983">
        <v>887.28</v>
      </c>
    </row>
    <row r="59984" spans="1:3" x14ac:dyDescent="0.2">
      <c r="A59984" t="s">
        <v>10959</v>
      </c>
      <c r="B59984" s="1">
        <v>45177</v>
      </c>
      <c r="C59984">
        <v>67.650000000000006</v>
      </c>
    </row>
    <row r="59985" spans="1:3" x14ac:dyDescent="0.2">
      <c r="A59985" t="s">
        <v>7511</v>
      </c>
      <c r="B59985" s="1">
        <v>45177</v>
      </c>
      <c r="C59985">
        <v>60.85</v>
      </c>
    </row>
    <row r="59986" spans="1:3" x14ac:dyDescent="0.2">
      <c r="A59986" t="s">
        <v>79</v>
      </c>
      <c r="B59986" s="1">
        <v>45177</v>
      </c>
      <c r="C59986">
        <v>87.04</v>
      </c>
    </row>
    <row r="59987" spans="1:3" x14ac:dyDescent="0.2">
      <c r="A59987" t="s">
        <v>748</v>
      </c>
      <c r="B59987" s="1">
        <v>45177</v>
      </c>
      <c r="C59987">
        <v>173.96</v>
      </c>
    </row>
    <row r="59988" spans="1:3" x14ac:dyDescent="0.2">
      <c r="A59988" t="s">
        <v>46</v>
      </c>
      <c r="B59988" s="1">
        <v>45177</v>
      </c>
      <c r="C59988">
        <v>67.77</v>
      </c>
    </row>
    <row r="59989" spans="1:3" x14ac:dyDescent="0.2">
      <c r="A59989" t="s">
        <v>10960</v>
      </c>
      <c r="B59989" s="1">
        <v>45177</v>
      </c>
      <c r="C59989">
        <v>48.9</v>
      </c>
    </row>
    <row r="59990" spans="1:3" x14ac:dyDescent="0.2">
      <c r="A59990" t="s">
        <v>10961</v>
      </c>
      <c r="B59990" s="1">
        <v>45177</v>
      </c>
      <c r="C59990">
        <v>198.4</v>
      </c>
    </row>
    <row r="59991" spans="1:3" x14ac:dyDescent="0.2">
      <c r="A59991" t="s">
        <v>10962</v>
      </c>
      <c r="B59991" s="1">
        <v>45177</v>
      </c>
      <c r="C59991">
        <v>53.9</v>
      </c>
    </row>
    <row r="59992" spans="1:3" x14ac:dyDescent="0.2">
      <c r="A59992" t="s">
        <v>46</v>
      </c>
      <c r="B59992" s="1">
        <v>45177</v>
      </c>
      <c r="C59992">
        <v>734.25</v>
      </c>
    </row>
    <row r="59993" spans="1:3" x14ac:dyDescent="0.2">
      <c r="A59993" t="s">
        <v>10963</v>
      </c>
      <c r="B59993" s="1">
        <v>45177</v>
      </c>
      <c r="C59993">
        <v>67.900000000000006</v>
      </c>
    </row>
    <row r="59994" spans="1:3" x14ac:dyDescent="0.2">
      <c r="A59994" t="s">
        <v>9679</v>
      </c>
      <c r="B59994" s="1">
        <v>45177</v>
      </c>
      <c r="C59994">
        <v>76.900000000000006</v>
      </c>
    </row>
    <row r="59995" spans="1:3" x14ac:dyDescent="0.2">
      <c r="A59995" t="s">
        <v>10964</v>
      </c>
      <c r="B59995" s="1">
        <v>45177</v>
      </c>
      <c r="C59995">
        <v>53.9</v>
      </c>
    </row>
    <row r="59996" spans="1:3" x14ac:dyDescent="0.2">
      <c r="A59996" t="s">
        <v>10965</v>
      </c>
      <c r="B59996" s="1">
        <v>45177</v>
      </c>
      <c r="C59996">
        <v>53.9</v>
      </c>
    </row>
    <row r="59997" spans="1:3" x14ac:dyDescent="0.2">
      <c r="A59997" t="s">
        <v>10966</v>
      </c>
      <c r="B59997" s="1">
        <v>45177</v>
      </c>
      <c r="C59997">
        <v>76.900000000000006</v>
      </c>
    </row>
    <row r="59998" spans="1:3" x14ac:dyDescent="0.2">
      <c r="A59998" t="s">
        <v>10967</v>
      </c>
      <c r="B59998" s="1">
        <v>45177</v>
      </c>
      <c r="C59998">
        <v>98.85</v>
      </c>
    </row>
    <row r="59999" spans="1:3" x14ac:dyDescent="0.2">
      <c r="A59999" t="s">
        <v>10839</v>
      </c>
      <c r="B59999" s="1">
        <v>45177</v>
      </c>
      <c r="C59999">
        <v>163.6</v>
      </c>
    </row>
    <row r="60000" spans="1:3" x14ac:dyDescent="0.2">
      <c r="A60000" t="s">
        <v>2201</v>
      </c>
      <c r="B60000" s="1">
        <v>45177</v>
      </c>
      <c r="C60000">
        <v>127.55</v>
      </c>
    </row>
    <row r="60001" spans="1:3" x14ac:dyDescent="0.2">
      <c r="A60001" t="s">
        <v>4167</v>
      </c>
      <c r="B60001" s="1">
        <v>45177</v>
      </c>
      <c r="C60001">
        <v>449.84</v>
      </c>
    </row>
    <row r="60002" spans="1:3" x14ac:dyDescent="0.2">
      <c r="A60002" t="s">
        <v>10968</v>
      </c>
      <c r="B60002" s="1">
        <v>45177</v>
      </c>
      <c r="C60002">
        <v>28.5</v>
      </c>
    </row>
    <row r="60003" spans="1:3" x14ac:dyDescent="0.2">
      <c r="A60003" t="s">
        <v>12</v>
      </c>
      <c r="B60003" s="1">
        <v>45177</v>
      </c>
      <c r="C60003">
        <v>249.62</v>
      </c>
    </row>
    <row r="60004" spans="1:3" x14ac:dyDescent="0.2">
      <c r="A60004" t="s">
        <v>236</v>
      </c>
      <c r="B60004" s="1">
        <v>45177</v>
      </c>
      <c r="C60004">
        <v>732.04</v>
      </c>
    </row>
    <row r="60005" spans="1:3" x14ac:dyDescent="0.2">
      <c r="A60005" t="s">
        <v>10702</v>
      </c>
      <c r="B60005" s="1">
        <v>45180</v>
      </c>
      <c r="C60005">
        <v>943.3</v>
      </c>
    </row>
    <row r="60006" spans="1:3" x14ac:dyDescent="0.2">
      <c r="A60006" t="s">
        <v>122</v>
      </c>
      <c r="B60006" s="1">
        <v>45180</v>
      </c>
      <c r="C60006">
        <v>1315.57</v>
      </c>
    </row>
    <row r="60007" spans="1:3" x14ac:dyDescent="0.2">
      <c r="A60007" t="s">
        <v>148</v>
      </c>
      <c r="B60007" s="1">
        <v>45180</v>
      </c>
      <c r="C60007">
        <v>216.22</v>
      </c>
    </row>
    <row r="60008" spans="1:3" x14ac:dyDescent="0.2">
      <c r="A60008" t="s">
        <v>2404</v>
      </c>
      <c r="B60008" s="1">
        <v>45180</v>
      </c>
      <c r="C60008">
        <v>258.01</v>
      </c>
    </row>
    <row r="60009" spans="1:3" x14ac:dyDescent="0.2">
      <c r="A60009" t="s">
        <v>10931</v>
      </c>
      <c r="B60009" s="1">
        <v>45180</v>
      </c>
      <c r="C60009">
        <v>123.15</v>
      </c>
    </row>
    <row r="60010" spans="1:3" x14ac:dyDescent="0.2">
      <c r="A60010" t="s">
        <v>10932</v>
      </c>
      <c r="B60010" s="1">
        <v>45180</v>
      </c>
      <c r="C60010">
        <v>83.65</v>
      </c>
    </row>
    <row r="60011" spans="1:3" x14ac:dyDescent="0.2">
      <c r="A60011" t="s">
        <v>10933</v>
      </c>
      <c r="B60011" s="1">
        <v>45180</v>
      </c>
      <c r="C60011">
        <v>62.15</v>
      </c>
    </row>
    <row r="60012" spans="1:3" x14ac:dyDescent="0.2">
      <c r="A60012" t="s">
        <v>2556</v>
      </c>
      <c r="B60012" s="1">
        <v>45180</v>
      </c>
      <c r="C60012">
        <v>53.9</v>
      </c>
    </row>
    <row r="60013" spans="1:3" x14ac:dyDescent="0.2">
      <c r="A60013" t="s">
        <v>10934</v>
      </c>
      <c r="B60013" s="1">
        <v>45180</v>
      </c>
      <c r="C60013">
        <v>73.849999999999994</v>
      </c>
    </row>
    <row r="60014" spans="1:3" x14ac:dyDescent="0.2">
      <c r="A60014" t="s">
        <v>79</v>
      </c>
      <c r="B60014" s="1">
        <v>45180</v>
      </c>
      <c r="C60014">
        <v>35.93</v>
      </c>
    </row>
    <row r="60015" spans="1:3" x14ac:dyDescent="0.2">
      <c r="A60015" t="s">
        <v>10935</v>
      </c>
      <c r="B60015" s="1">
        <v>45180</v>
      </c>
      <c r="C60015">
        <v>90</v>
      </c>
    </row>
    <row r="60016" spans="1:3" x14ac:dyDescent="0.2">
      <c r="A60016" t="s">
        <v>10936</v>
      </c>
      <c r="B60016" s="1">
        <v>45180</v>
      </c>
      <c r="C60016">
        <v>12.9</v>
      </c>
    </row>
    <row r="60017" spans="1:3" x14ac:dyDescent="0.2">
      <c r="A60017" t="s">
        <v>10937</v>
      </c>
      <c r="B60017" s="1">
        <v>45180</v>
      </c>
      <c r="C60017">
        <v>15.95</v>
      </c>
    </row>
    <row r="60018" spans="1:3" x14ac:dyDescent="0.2">
      <c r="A60018" t="s">
        <v>740</v>
      </c>
      <c r="B60018" s="1">
        <v>45180</v>
      </c>
      <c r="C60018">
        <v>229.6</v>
      </c>
    </row>
    <row r="60019" spans="1:3" x14ac:dyDescent="0.2">
      <c r="A60019" t="s">
        <v>10910</v>
      </c>
      <c r="B60019" s="1">
        <v>45180</v>
      </c>
      <c r="C60019">
        <v>29.95</v>
      </c>
    </row>
    <row r="60020" spans="1:3" x14ac:dyDescent="0.2">
      <c r="A60020" t="s">
        <v>10938</v>
      </c>
      <c r="B60020" s="1">
        <v>45180</v>
      </c>
      <c r="C60020">
        <v>85.9</v>
      </c>
    </row>
    <row r="60021" spans="1:3" x14ac:dyDescent="0.2">
      <c r="A60021" t="s">
        <v>10939</v>
      </c>
      <c r="B60021" s="1">
        <v>45180</v>
      </c>
      <c r="C60021">
        <v>198.3</v>
      </c>
    </row>
    <row r="60022" spans="1:3" x14ac:dyDescent="0.2">
      <c r="A60022" t="s">
        <v>10940</v>
      </c>
      <c r="B60022" s="1">
        <v>45180</v>
      </c>
      <c r="C60022">
        <v>43.9</v>
      </c>
    </row>
    <row r="60023" spans="1:3" x14ac:dyDescent="0.2">
      <c r="A60023" t="s">
        <v>10941</v>
      </c>
      <c r="B60023" s="1">
        <v>45180</v>
      </c>
      <c r="C60023">
        <v>53.9</v>
      </c>
    </row>
    <row r="60024" spans="1:3" x14ac:dyDescent="0.2">
      <c r="A60024" t="s">
        <v>32</v>
      </c>
      <c r="B60024" s="1">
        <v>45180</v>
      </c>
      <c r="C60024">
        <v>390.35</v>
      </c>
    </row>
    <row r="60025" spans="1:3" x14ac:dyDescent="0.2">
      <c r="A60025" t="s">
        <v>3200</v>
      </c>
      <c r="B60025" s="1">
        <v>45180</v>
      </c>
      <c r="C60025">
        <v>122.9</v>
      </c>
    </row>
    <row r="60026" spans="1:3" x14ac:dyDescent="0.2">
      <c r="A60026" t="s">
        <v>10942</v>
      </c>
      <c r="B60026" s="1">
        <v>45180</v>
      </c>
      <c r="C60026">
        <v>133.6</v>
      </c>
    </row>
    <row r="60027" spans="1:3" x14ac:dyDescent="0.2">
      <c r="A60027" t="s">
        <v>10943</v>
      </c>
      <c r="B60027" s="1">
        <v>45180</v>
      </c>
      <c r="C60027">
        <v>98.39</v>
      </c>
    </row>
    <row r="60028" spans="1:3" x14ac:dyDescent="0.2">
      <c r="A60028" t="s">
        <v>10944</v>
      </c>
      <c r="B60028" s="1">
        <v>45180</v>
      </c>
      <c r="C60028">
        <v>48.65</v>
      </c>
    </row>
    <row r="60029" spans="1:3" x14ac:dyDescent="0.2">
      <c r="A60029" t="s">
        <v>10945</v>
      </c>
      <c r="B60029" s="1">
        <v>45180</v>
      </c>
      <c r="C60029">
        <v>81.87</v>
      </c>
    </row>
    <row r="60030" spans="1:3" x14ac:dyDescent="0.2">
      <c r="A60030" t="s">
        <v>10946</v>
      </c>
      <c r="B60030" s="1">
        <v>45180</v>
      </c>
      <c r="C60030">
        <v>31.95</v>
      </c>
    </row>
    <row r="60031" spans="1:3" x14ac:dyDescent="0.2">
      <c r="A60031" t="s">
        <v>10947</v>
      </c>
      <c r="B60031" s="1">
        <v>45180</v>
      </c>
      <c r="C60031">
        <v>43.9</v>
      </c>
    </row>
    <row r="60032" spans="1:3" x14ac:dyDescent="0.2">
      <c r="A60032" t="s">
        <v>10948</v>
      </c>
      <c r="B60032" s="1">
        <v>45180</v>
      </c>
      <c r="C60032">
        <v>137.30000000000001</v>
      </c>
    </row>
    <row r="60033" spans="1:3" x14ac:dyDescent="0.2">
      <c r="A60033" t="s">
        <v>10949</v>
      </c>
      <c r="B60033" s="1">
        <v>45180</v>
      </c>
      <c r="C60033">
        <v>78.849999999999994</v>
      </c>
    </row>
    <row r="60034" spans="1:3" x14ac:dyDescent="0.2">
      <c r="A60034" t="s">
        <v>10950</v>
      </c>
      <c r="B60034" s="1">
        <v>45180</v>
      </c>
      <c r="C60034">
        <v>148.75</v>
      </c>
    </row>
    <row r="60035" spans="1:3" x14ac:dyDescent="0.2">
      <c r="A60035" t="s">
        <v>10951</v>
      </c>
      <c r="B60035" s="1">
        <v>45180</v>
      </c>
      <c r="C60035">
        <v>53.8</v>
      </c>
    </row>
    <row r="60036" spans="1:3" x14ac:dyDescent="0.2">
      <c r="A60036" t="s">
        <v>3202</v>
      </c>
      <c r="B60036" s="1">
        <v>45180</v>
      </c>
      <c r="C60036">
        <v>52.4</v>
      </c>
    </row>
    <row r="60037" spans="1:3" x14ac:dyDescent="0.2">
      <c r="A60037" t="s">
        <v>10952</v>
      </c>
      <c r="B60037" s="1">
        <v>45180</v>
      </c>
      <c r="C60037">
        <v>49.75</v>
      </c>
    </row>
    <row r="60038" spans="1:3" x14ac:dyDescent="0.2">
      <c r="A60038" t="s">
        <v>10466</v>
      </c>
      <c r="B60038" s="1">
        <v>45180</v>
      </c>
      <c r="C60038">
        <v>112.4</v>
      </c>
    </row>
    <row r="60039" spans="1:3" x14ac:dyDescent="0.2">
      <c r="A60039" t="s">
        <v>10953</v>
      </c>
      <c r="B60039" s="1">
        <v>45180</v>
      </c>
      <c r="C60039">
        <v>116.4</v>
      </c>
    </row>
    <row r="60040" spans="1:3" x14ac:dyDescent="0.2">
      <c r="A60040" t="s">
        <v>101</v>
      </c>
      <c r="B60040" s="1">
        <v>45180</v>
      </c>
      <c r="C60040">
        <v>103.4</v>
      </c>
    </row>
    <row r="60041" spans="1:3" x14ac:dyDescent="0.2">
      <c r="A60041" t="s">
        <v>1271</v>
      </c>
      <c r="B60041" s="1">
        <v>45180</v>
      </c>
      <c r="C60041">
        <v>169.8</v>
      </c>
    </row>
    <row r="60042" spans="1:3" x14ac:dyDescent="0.2">
      <c r="A60042" t="s">
        <v>46</v>
      </c>
      <c r="B60042" s="1">
        <v>45180</v>
      </c>
      <c r="C60042">
        <v>97.46</v>
      </c>
    </row>
    <row r="60043" spans="1:3" x14ac:dyDescent="0.2">
      <c r="A60043" t="s">
        <v>46</v>
      </c>
      <c r="B60043" s="1">
        <v>45180</v>
      </c>
      <c r="C60043">
        <v>87.54</v>
      </c>
    </row>
    <row r="60044" spans="1:3" x14ac:dyDescent="0.2">
      <c r="A60044" t="s">
        <v>46</v>
      </c>
      <c r="B60044" s="1">
        <v>45180</v>
      </c>
      <c r="C60044">
        <v>236.34</v>
      </c>
    </row>
    <row r="60045" spans="1:3" x14ac:dyDescent="0.2">
      <c r="A60045" t="s">
        <v>46</v>
      </c>
      <c r="B60045" s="1">
        <v>45180</v>
      </c>
      <c r="C60045">
        <v>58.5</v>
      </c>
    </row>
    <row r="60046" spans="1:3" x14ac:dyDescent="0.2">
      <c r="A60046" t="s">
        <v>46</v>
      </c>
      <c r="B60046" s="1">
        <v>45180</v>
      </c>
      <c r="C60046">
        <v>186</v>
      </c>
    </row>
    <row r="60047" spans="1:3" x14ac:dyDescent="0.2">
      <c r="A60047" t="s">
        <v>46</v>
      </c>
      <c r="B60047" s="1">
        <v>45180</v>
      </c>
      <c r="C60047">
        <v>41.37</v>
      </c>
    </row>
    <row r="60048" spans="1:3" x14ac:dyDescent="0.2">
      <c r="A60048" t="s">
        <v>4339</v>
      </c>
      <c r="B60048" s="1">
        <v>45180</v>
      </c>
      <c r="C60048">
        <v>520.35</v>
      </c>
    </row>
    <row r="60049" spans="1:3" x14ac:dyDescent="0.2">
      <c r="A60049" t="s">
        <v>12</v>
      </c>
      <c r="B60049" s="1">
        <v>45180</v>
      </c>
      <c r="C60049">
        <v>202.32</v>
      </c>
    </row>
    <row r="60050" spans="1:3" x14ac:dyDescent="0.2">
      <c r="A60050" t="s">
        <v>10954</v>
      </c>
      <c r="B60050" s="1">
        <v>45180</v>
      </c>
      <c r="C60050">
        <v>118.45</v>
      </c>
    </row>
    <row r="60051" spans="1:3" x14ac:dyDescent="0.2">
      <c r="A60051" t="s">
        <v>10955</v>
      </c>
      <c r="B60051" s="1">
        <v>45180</v>
      </c>
      <c r="C60051">
        <v>21.4</v>
      </c>
    </row>
    <row r="60052" spans="1:3" x14ac:dyDescent="0.2">
      <c r="A60052" t="s">
        <v>5146</v>
      </c>
      <c r="B60052" s="1">
        <v>45180</v>
      </c>
      <c r="C60052">
        <v>162.47</v>
      </c>
    </row>
    <row r="60053" spans="1:3" x14ac:dyDescent="0.2">
      <c r="A60053" t="s">
        <v>123</v>
      </c>
      <c r="B60053" s="1">
        <v>45180</v>
      </c>
      <c r="C60053">
        <v>433.98</v>
      </c>
    </row>
    <row r="60054" spans="1:3" x14ac:dyDescent="0.2">
      <c r="A60054" t="s">
        <v>12</v>
      </c>
      <c r="B60054" s="1">
        <v>45180</v>
      </c>
      <c r="C60054">
        <v>115.97</v>
      </c>
    </row>
    <row r="60055" spans="1:3" x14ac:dyDescent="0.2">
      <c r="A60055" t="s">
        <v>722</v>
      </c>
      <c r="B60055" s="1">
        <v>45180</v>
      </c>
      <c r="C60055">
        <v>419.13</v>
      </c>
    </row>
    <row r="60056" spans="1:3" x14ac:dyDescent="0.2">
      <c r="A60056" t="s">
        <v>286</v>
      </c>
      <c r="B60056" s="1">
        <v>45180</v>
      </c>
      <c r="C60056">
        <v>256</v>
      </c>
    </row>
    <row r="60057" spans="1:3" x14ac:dyDescent="0.2">
      <c r="A60057" t="s">
        <v>12</v>
      </c>
      <c r="B60057" s="1">
        <v>45180</v>
      </c>
      <c r="C60057">
        <v>571.64</v>
      </c>
    </row>
    <row r="60058" spans="1:3" x14ac:dyDescent="0.2">
      <c r="A60058" t="s">
        <v>10956</v>
      </c>
      <c r="B60058" s="1">
        <v>45180</v>
      </c>
      <c r="C60058">
        <v>45.4</v>
      </c>
    </row>
    <row r="60059" spans="1:3" x14ac:dyDescent="0.2">
      <c r="A60059" t="s">
        <v>868</v>
      </c>
      <c r="B60059" s="1">
        <v>45181</v>
      </c>
      <c r="C60059">
        <v>95.7</v>
      </c>
    </row>
    <row r="60060" spans="1:3" x14ac:dyDescent="0.2">
      <c r="A60060" t="s">
        <v>1254</v>
      </c>
      <c r="B60060" s="1">
        <v>45181</v>
      </c>
      <c r="C60060">
        <v>52.85</v>
      </c>
    </row>
    <row r="60061" spans="1:3" x14ac:dyDescent="0.2">
      <c r="A60061" t="s">
        <v>10923</v>
      </c>
      <c r="B60061" s="1">
        <v>45181</v>
      </c>
      <c r="C60061">
        <v>84.85</v>
      </c>
    </row>
    <row r="60062" spans="1:3" x14ac:dyDescent="0.2">
      <c r="A60062" t="s">
        <v>4154</v>
      </c>
      <c r="B60062" s="1">
        <v>45181</v>
      </c>
      <c r="C60062">
        <v>57.65</v>
      </c>
    </row>
    <row r="60063" spans="1:3" x14ac:dyDescent="0.2">
      <c r="A60063" t="s">
        <v>10924</v>
      </c>
      <c r="B60063" s="1">
        <v>45181</v>
      </c>
      <c r="C60063">
        <v>56.9</v>
      </c>
    </row>
    <row r="60064" spans="1:3" x14ac:dyDescent="0.2">
      <c r="A60064" t="s">
        <v>3925</v>
      </c>
      <c r="B60064" s="1">
        <v>45181</v>
      </c>
      <c r="C60064">
        <v>50.9</v>
      </c>
    </row>
    <row r="60065" spans="1:3" x14ac:dyDescent="0.2">
      <c r="A60065" t="s">
        <v>9147</v>
      </c>
      <c r="B60065" s="1">
        <v>45181</v>
      </c>
      <c r="C60065">
        <v>32.700000000000003</v>
      </c>
    </row>
    <row r="60066" spans="1:3" x14ac:dyDescent="0.2">
      <c r="A60066" t="s">
        <v>319</v>
      </c>
      <c r="B60066" s="1">
        <v>45181</v>
      </c>
      <c r="C60066">
        <v>16735.04</v>
      </c>
    </row>
    <row r="60067" spans="1:3" x14ac:dyDescent="0.2">
      <c r="A60067" t="s">
        <v>396</v>
      </c>
      <c r="B60067" s="1">
        <v>45181</v>
      </c>
      <c r="C60067">
        <v>176.1</v>
      </c>
    </row>
    <row r="60068" spans="1:3" x14ac:dyDescent="0.2">
      <c r="A60068" t="s">
        <v>64</v>
      </c>
      <c r="B60068" s="1">
        <v>45181</v>
      </c>
      <c r="C60068">
        <v>211.44</v>
      </c>
    </row>
    <row r="60069" spans="1:3" x14ac:dyDescent="0.2">
      <c r="A60069" t="s">
        <v>2662</v>
      </c>
      <c r="B60069" s="1">
        <v>45181</v>
      </c>
      <c r="C60069">
        <v>917.61</v>
      </c>
    </row>
    <row r="60070" spans="1:3" x14ac:dyDescent="0.2">
      <c r="A60070" t="s">
        <v>2662</v>
      </c>
      <c r="B60070" s="1">
        <v>45181</v>
      </c>
      <c r="C60070">
        <v>2763.06</v>
      </c>
    </row>
    <row r="60071" spans="1:3" x14ac:dyDescent="0.2">
      <c r="A60071" t="s">
        <v>79</v>
      </c>
      <c r="B60071" s="1">
        <v>45181</v>
      </c>
      <c r="C60071">
        <v>59.56</v>
      </c>
    </row>
    <row r="60072" spans="1:3" x14ac:dyDescent="0.2">
      <c r="A60072" t="s">
        <v>10669</v>
      </c>
      <c r="B60072" s="1">
        <v>45181</v>
      </c>
      <c r="C60072">
        <v>33.700000000000003</v>
      </c>
    </row>
    <row r="60073" spans="1:3" x14ac:dyDescent="0.2">
      <c r="A60073" t="s">
        <v>8006</v>
      </c>
      <c r="B60073" s="1">
        <v>45181</v>
      </c>
      <c r="C60073">
        <v>67.650000000000006</v>
      </c>
    </row>
    <row r="60074" spans="1:3" x14ac:dyDescent="0.2">
      <c r="A60074" t="s">
        <v>23</v>
      </c>
      <c r="B60074" s="1">
        <v>45181</v>
      </c>
      <c r="C60074">
        <v>33.9</v>
      </c>
    </row>
    <row r="60075" spans="1:3" x14ac:dyDescent="0.2">
      <c r="A60075" t="s">
        <v>482</v>
      </c>
      <c r="B60075" s="1">
        <v>45181</v>
      </c>
      <c r="C60075">
        <v>10.48</v>
      </c>
    </row>
    <row r="60076" spans="1:3" x14ac:dyDescent="0.2">
      <c r="A60076" t="s">
        <v>10077</v>
      </c>
      <c r="B60076" s="1">
        <v>45181</v>
      </c>
      <c r="C60076">
        <v>76.8</v>
      </c>
    </row>
    <row r="60077" spans="1:3" x14ac:dyDescent="0.2">
      <c r="A60077" t="s">
        <v>482</v>
      </c>
      <c r="B60077" s="1">
        <v>45181</v>
      </c>
      <c r="C60077">
        <v>286.23</v>
      </c>
    </row>
    <row r="60078" spans="1:3" x14ac:dyDescent="0.2">
      <c r="A60078" t="s">
        <v>713</v>
      </c>
      <c r="B60078" s="1">
        <v>45181</v>
      </c>
      <c r="C60078">
        <v>177.36</v>
      </c>
    </row>
    <row r="60079" spans="1:3" x14ac:dyDescent="0.2">
      <c r="A60079" t="s">
        <v>4348</v>
      </c>
      <c r="B60079" s="1">
        <v>45181</v>
      </c>
      <c r="C60079">
        <v>50.9</v>
      </c>
    </row>
    <row r="60080" spans="1:3" x14ac:dyDescent="0.2">
      <c r="A60080" t="s">
        <v>4276</v>
      </c>
      <c r="B60080" s="1">
        <v>45181</v>
      </c>
      <c r="C60080">
        <v>22.9</v>
      </c>
    </row>
    <row r="60081" spans="1:3" x14ac:dyDescent="0.2">
      <c r="A60081" t="s">
        <v>5288</v>
      </c>
      <c r="B60081" s="1">
        <v>45181</v>
      </c>
      <c r="C60081">
        <v>52.9</v>
      </c>
    </row>
    <row r="60082" spans="1:3" x14ac:dyDescent="0.2">
      <c r="A60082" t="s">
        <v>10898</v>
      </c>
      <c r="B60082" s="1">
        <v>45181</v>
      </c>
      <c r="C60082">
        <v>19.899999999999999</v>
      </c>
    </row>
    <row r="60083" spans="1:3" x14ac:dyDescent="0.2">
      <c r="A60083" t="s">
        <v>29</v>
      </c>
      <c r="B60083" s="1">
        <v>45181</v>
      </c>
      <c r="C60083">
        <v>636.46</v>
      </c>
    </row>
    <row r="60084" spans="1:3" x14ac:dyDescent="0.2">
      <c r="A60084" t="s">
        <v>7890</v>
      </c>
      <c r="B60084" s="1">
        <v>45181</v>
      </c>
      <c r="C60084">
        <v>1202.3699999999999</v>
      </c>
    </row>
    <row r="60085" spans="1:3" x14ac:dyDescent="0.2">
      <c r="A60085" t="s">
        <v>83</v>
      </c>
      <c r="B60085" s="1">
        <v>45181</v>
      </c>
      <c r="C60085">
        <v>463.98</v>
      </c>
    </row>
    <row r="60086" spans="1:3" x14ac:dyDescent="0.2">
      <c r="A60086" t="s">
        <v>324</v>
      </c>
      <c r="B60086" s="1">
        <v>45181</v>
      </c>
      <c r="C60086">
        <v>549.29999999999995</v>
      </c>
    </row>
    <row r="60087" spans="1:3" x14ac:dyDescent="0.2">
      <c r="A60087" t="s">
        <v>10925</v>
      </c>
      <c r="B60087" s="1">
        <v>45181</v>
      </c>
      <c r="C60087">
        <v>18.899999999999999</v>
      </c>
    </row>
    <row r="60088" spans="1:3" x14ac:dyDescent="0.2">
      <c r="A60088" t="s">
        <v>10926</v>
      </c>
      <c r="B60088" s="1">
        <v>45181</v>
      </c>
      <c r="C60088">
        <v>100.5</v>
      </c>
    </row>
    <row r="60089" spans="1:3" x14ac:dyDescent="0.2">
      <c r="A60089" t="s">
        <v>10927</v>
      </c>
      <c r="B60089" s="1">
        <v>45181</v>
      </c>
      <c r="C60089">
        <v>118.85</v>
      </c>
    </row>
    <row r="60090" spans="1:3" x14ac:dyDescent="0.2">
      <c r="A60090" t="s">
        <v>10928</v>
      </c>
      <c r="B60090" s="1">
        <v>45181</v>
      </c>
      <c r="C60090">
        <v>128.94999999999999</v>
      </c>
    </row>
    <row r="60091" spans="1:3" x14ac:dyDescent="0.2">
      <c r="A60091" t="s">
        <v>10929</v>
      </c>
      <c r="B60091" s="1">
        <v>45181</v>
      </c>
      <c r="C60091">
        <v>53.9</v>
      </c>
    </row>
    <row r="60092" spans="1:3" x14ac:dyDescent="0.2">
      <c r="A60092" t="s">
        <v>10930</v>
      </c>
      <c r="B60092" s="1">
        <v>45181</v>
      </c>
      <c r="C60092">
        <v>98.85</v>
      </c>
    </row>
    <row r="60093" spans="1:3" x14ac:dyDescent="0.2">
      <c r="A60093" t="s">
        <v>12</v>
      </c>
      <c r="B60093" s="1">
        <v>45181</v>
      </c>
      <c r="C60093">
        <v>383.86</v>
      </c>
    </row>
    <row r="60094" spans="1:3" x14ac:dyDescent="0.2">
      <c r="A60094" t="s">
        <v>26</v>
      </c>
      <c r="B60094" s="1">
        <v>45181</v>
      </c>
      <c r="C60094">
        <v>73.45</v>
      </c>
    </row>
    <row r="60095" spans="1:3" x14ac:dyDescent="0.2">
      <c r="A60095" t="s">
        <v>46</v>
      </c>
      <c r="B60095" s="1">
        <v>45181</v>
      </c>
      <c r="C60095">
        <v>304.2</v>
      </c>
    </row>
    <row r="60096" spans="1:3" x14ac:dyDescent="0.2">
      <c r="A60096" t="s">
        <v>184</v>
      </c>
      <c r="B60096" s="1">
        <v>45181</v>
      </c>
      <c r="C60096">
        <v>47.48</v>
      </c>
    </row>
    <row r="60097" spans="1:3" x14ac:dyDescent="0.2">
      <c r="A60097" t="s">
        <v>2490</v>
      </c>
      <c r="B60097" s="1">
        <v>45181</v>
      </c>
      <c r="C60097">
        <v>30.7</v>
      </c>
    </row>
    <row r="60098" spans="1:3" x14ac:dyDescent="0.2">
      <c r="A60098" t="s">
        <v>3243</v>
      </c>
      <c r="B60098" s="1">
        <v>45181</v>
      </c>
      <c r="C60098">
        <v>153.79</v>
      </c>
    </row>
    <row r="60099" spans="1:3" x14ac:dyDescent="0.2">
      <c r="A60099" t="s">
        <v>741</v>
      </c>
      <c r="B60099" s="1">
        <v>45181</v>
      </c>
      <c r="C60099">
        <v>258.26</v>
      </c>
    </row>
    <row r="60100" spans="1:3" x14ac:dyDescent="0.2">
      <c r="A60100" t="s">
        <v>9330</v>
      </c>
      <c r="B60100" s="1">
        <v>45181</v>
      </c>
      <c r="C60100">
        <v>1028.23</v>
      </c>
    </row>
    <row r="60101" spans="1:3" x14ac:dyDescent="0.2">
      <c r="A60101" t="s">
        <v>257</v>
      </c>
      <c r="B60101" s="1">
        <v>45181</v>
      </c>
      <c r="C60101">
        <v>711.93</v>
      </c>
    </row>
    <row r="60102" spans="1:3" x14ac:dyDescent="0.2">
      <c r="A60102" t="s">
        <v>412</v>
      </c>
      <c r="B60102" s="1">
        <v>45181</v>
      </c>
      <c r="C60102">
        <v>291.99</v>
      </c>
    </row>
    <row r="60103" spans="1:3" x14ac:dyDescent="0.2">
      <c r="A60103" t="s">
        <v>46</v>
      </c>
      <c r="B60103" s="1">
        <v>45181</v>
      </c>
      <c r="C60103">
        <v>413.28</v>
      </c>
    </row>
    <row r="60104" spans="1:3" x14ac:dyDescent="0.2">
      <c r="A60104" t="s">
        <v>6139</v>
      </c>
      <c r="B60104" s="1">
        <v>45181</v>
      </c>
      <c r="C60104">
        <v>634.83000000000004</v>
      </c>
    </row>
    <row r="60105" spans="1:3" x14ac:dyDescent="0.2">
      <c r="A60105" t="s">
        <v>612</v>
      </c>
      <c r="B60105" s="1">
        <v>45182</v>
      </c>
      <c r="C60105">
        <v>29.97</v>
      </c>
    </row>
    <row r="60106" spans="1:3" x14ac:dyDescent="0.2">
      <c r="A60106" t="s">
        <v>10911</v>
      </c>
      <c r="B60106" s="1">
        <v>45182</v>
      </c>
      <c r="C60106">
        <v>131.94999999999999</v>
      </c>
    </row>
    <row r="60107" spans="1:3" x14ac:dyDescent="0.2">
      <c r="A60107" t="s">
        <v>10912</v>
      </c>
      <c r="B60107" s="1">
        <v>45182</v>
      </c>
      <c r="C60107">
        <v>70.95</v>
      </c>
    </row>
    <row r="60108" spans="1:3" x14ac:dyDescent="0.2">
      <c r="A60108" t="s">
        <v>10913</v>
      </c>
      <c r="B60108" s="1">
        <v>45182</v>
      </c>
      <c r="C60108">
        <v>93.9</v>
      </c>
    </row>
    <row r="60109" spans="1:3" x14ac:dyDescent="0.2">
      <c r="A60109" t="s">
        <v>6291</v>
      </c>
      <c r="B60109" s="1">
        <v>45182</v>
      </c>
      <c r="C60109">
        <v>103.9</v>
      </c>
    </row>
    <row r="60110" spans="1:3" x14ac:dyDescent="0.2">
      <c r="A60110" t="s">
        <v>10914</v>
      </c>
      <c r="B60110" s="1">
        <v>45182</v>
      </c>
      <c r="C60110">
        <v>43.4</v>
      </c>
    </row>
    <row r="60111" spans="1:3" x14ac:dyDescent="0.2">
      <c r="A60111" t="s">
        <v>3</v>
      </c>
      <c r="B60111" s="1">
        <v>45182</v>
      </c>
      <c r="C60111">
        <v>92</v>
      </c>
    </row>
    <row r="60112" spans="1:3" x14ac:dyDescent="0.2">
      <c r="A60112" t="s">
        <v>14</v>
      </c>
      <c r="B60112" s="1">
        <v>45182</v>
      </c>
      <c r="C60112">
        <v>751.87</v>
      </c>
    </row>
    <row r="60113" spans="1:3" x14ac:dyDescent="0.2">
      <c r="A60113" t="s">
        <v>3559</v>
      </c>
      <c r="B60113" s="1">
        <v>45182</v>
      </c>
      <c r="C60113">
        <v>304.95</v>
      </c>
    </row>
    <row r="60114" spans="1:3" x14ac:dyDescent="0.2">
      <c r="A60114" t="s">
        <v>10505</v>
      </c>
      <c r="B60114" s="1">
        <v>45182</v>
      </c>
      <c r="C60114">
        <v>68.7</v>
      </c>
    </row>
    <row r="60115" spans="1:3" x14ac:dyDescent="0.2">
      <c r="A60115" t="s">
        <v>316</v>
      </c>
      <c r="B60115" s="1">
        <v>45182</v>
      </c>
      <c r="C60115">
        <v>1905.48</v>
      </c>
    </row>
    <row r="60116" spans="1:3" x14ac:dyDescent="0.2">
      <c r="A60116" t="s">
        <v>10915</v>
      </c>
      <c r="B60116" s="1">
        <v>45182</v>
      </c>
      <c r="C60116">
        <v>12.9</v>
      </c>
    </row>
    <row r="60117" spans="1:3" x14ac:dyDescent="0.2">
      <c r="A60117" t="s">
        <v>653</v>
      </c>
      <c r="B60117" s="1">
        <v>45182</v>
      </c>
      <c r="C60117">
        <v>430</v>
      </c>
    </row>
    <row r="60118" spans="1:3" x14ac:dyDescent="0.2">
      <c r="A60118" t="s">
        <v>3</v>
      </c>
      <c r="B60118" s="1">
        <v>45182</v>
      </c>
      <c r="C60118">
        <v>21.7</v>
      </c>
    </row>
    <row r="60119" spans="1:3" x14ac:dyDescent="0.2">
      <c r="A60119" t="s">
        <v>79</v>
      </c>
      <c r="B60119" s="1">
        <v>45182</v>
      </c>
      <c r="C60119">
        <v>35.93</v>
      </c>
    </row>
    <row r="60120" spans="1:3" x14ac:dyDescent="0.2">
      <c r="A60120" t="s">
        <v>79</v>
      </c>
      <c r="B60120" s="1">
        <v>45182</v>
      </c>
      <c r="C60120">
        <v>52.48</v>
      </c>
    </row>
    <row r="60121" spans="1:3" x14ac:dyDescent="0.2">
      <c r="A60121" t="s">
        <v>321</v>
      </c>
      <c r="B60121" s="1">
        <v>45182</v>
      </c>
      <c r="C60121">
        <v>403.82</v>
      </c>
    </row>
    <row r="60122" spans="1:3" x14ac:dyDescent="0.2">
      <c r="A60122" t="s">
        <v>4510</v>
      </c>
      <c r="B60122" s="1">
        <v>45182</v>
      </c>
      <c r="C60122">
        <v>148.75</v>
      </c>
    </row>
    <row r="60123" spans="1:3" x14ac:dyDescent="0.2">
      <c r="A60123" t="s">
        <v>3062</v>
      </c>
      <c r="B60123" s="1">
        <v>45182</v>
      </c>
      <c r="C60123">
        <v>286.95</v>
      </c>
    </row>
    <row r="60124" spans="1:3" x14ac:dyDescent="0.2">
      <c r="A60124" t="s">
        <v>6494</v>
      </c>
      <c r="B60124" s="1">
        <v>45182</v>
      </c>
      <c r="C60124">
        <v>29.92</v>
      </c>
    </row>
    <row r="60125" spans="1:3" x14ac:dyDescent="0.2">
      <c r="A60125" t="s">
        <v>439</v>
      </c>
      <c r="B60125" s="1">
        <v>45182</v>
      </c>
      <c r="C60125">
        <v>229.21</v>
      </c>
    </row>
    <row r="60126" spans="1:3" x14ac:dyDescent="0.2">
      <c r="A60126" t="s">
        <v>10916</v>
      </c>
      <c r="B60126" s="1">
        <v>45182</v>
      </c>
      <c r="C60126">
        <v>41.9</v>
      </c>
    </row>
    <row r="60127" spans="1:3" x14ac:dyDescent="0.2">
      <c r="A60127" t="s">
        <v>10917</v>
      </c>
      <c r="B60127" s="1">
        <v>45182</v>
      </c>
      <c r="C60127">
        <v>90.4</v>
      </c>
    </row>
    <row r="60128" spans="1:3" x14ac:dyDescent="0.2">
      <c r="A60128" t="s">
        <v>7380</v>
      </c>
      <c r="B60128" s="1">
        <v>45182</v>
      </c>
      <c r="C60128">
        <v>279.85000000000002</v>
      </c>
    </row>
    <row r="60129" spans="1:3" x14ac:dyDescent="0.2">
      <c r="A60129" t="s">
        <v>3306</v>
      </c>
      <c r="B60129" s="1">
        <v>45182</v>
      </c>
      <c r="C60129">
        <v>413.58</v>
      </c>
    </row>
    <row r="60130" spans="1:3" x14ac:dyDescent="0.2">
      <c r="A60130" t="s">
        <v>10918</v>
      </c>
      <c r="B60130" s="1">
        <v>45182</v>
      </c>
      <c r="C60130">
        <v>112.85</v>
      </c>
    </row>
    <row r="60131" spans="1:3" x14ac:dyDescent="0.2">
      <c r="A60131" t="s">
        <v>534</v>
      </c>
      <c r="B60131" s="1">
        <v>45182</v>
      </c>
      <c r="C60131">
        <v>1954.03</v>
      </c>
    </row>
    <row r="60132" spans="1:3" x14ac:dyDescent="0.2">
      <c r="A60132" t="s">
        <v>10919</v>
      </c>
      <c r="B60132" s="1">
        <v>45182</v>
      </c>
      <c r="C60132">
        <v>18.399999999999999</v>
      </c>
    </row>
    <row r="60133" spans="1:3" x14ac:dyDescent="0.2">
      <c r="A60133" t="s">
        <v>46</v>
      </c>
      <c r="B60133" s="1">
        <v>45182</v>
      </c>
      <c r="C60133">
        <v>723.5</v>
      </c>
    </row>
    <row r="60134" spans="1:3" x14ac:dyDescent="0.2">
      <c r="A60134" t="s">
        <v>10920</v>
      </c>
      <c r="B60134" s="1">
        <v>45182</v>
      </c>
      <c r="C60134">
        <v>76.900000000000006</v>
      </c>
    </row>
    <row r="60135" spans="1:3" x14ac:dyDescent="0.2">
      <c r="A60135" t="s">
        <v>10921</v>
      </c>
      <c r="B60135" s="1">
        <v>45182</v>
      </c>
      <c r="C60135">
        <v>126.85</v>
      </c>
    </row>
    <row r="60136" spans="1:3" x14ac:dyDescent="0.2">
      <c r="A60136" t="s">
        <v>4504</v>
      </c>
      <c r="B60136" s="1">
        <v>45182</v>
      </c>
      <c r="C60136">
        <v>66.900000000000006</v>
      </c>
    </row>
    <row r="60137" spans="1:3" x14ac:dyDescent="0.2">
      <c r="A60137" t="s">
        <v>7819</v>
      </c>
      <c r="B60137" s="1">
        <v>45182</v>
      </c>
      <c r="C60137">
        <v>93.9</v>
      </c>
    </row>
    <row r="60138" spans="1:3" x14ac:dyDescent="0.2">
      <c r="A60138" t="s">
        <v>10922</v>
      </c>
      <c r="B60138" s="1">
        <v>45182</v>
      </c>
      <c r="C60138">
        <v>15.2</v>
      </c>
    </row>
    <row r="60139" spans="1:3" x14ac:dyDescent="0.2">
      <c r="A60139" t="s">
        <v>946</v>
      </c>
      <c r="B60139" s="1">
        <v>45182</v>
      </c>
      <c r="C60139">
        <v>272.63</v>
      </c>
    </row>
    <row r="60140" spans="1:3" x14ac:dyDescent="0.2">
      <c r="A60140" t="s">
        <v>31</v>
      </c>
      <c r="B60140" s="1">
        <v>45182</v>
      </c>
      <c r="C60140">
        <v>2179.6799999999998</v>
      </c>
    </row>
    <row r="60141" spans="1:3" x14ac:dyDescent="0.2">
      <c r="A60141" t="s">
        <v>12</v>
      </c>
      <c r="B60141" s="1">
        <v>45182</v>
      </c>
      <c r="C60141">
        <v>484.77</v>
      </c>
    </row>
    <row r="60142" spans="1:3" x14ac:dyDescent="0.2">
      <c r="A60142" t="s">
        <v>10891</v>
      </c>
      <c r="B60142" s="1">
        <v>45183</v>
      </c>
      <c r="C60142">
        <v>163.4</v>
      </c>
    </row>
    <row r="60143" spans="1:3" x14ac:dyDescent="0.2">
      <c r="A60143" t="s">
        <v>10892</v>
      </c>
      <c r="B60143" s="1">
        <v>45183</v>
      </c>
      <c r="C60143">
        <v>60.9</v>
      </c>
    </row>
    <row r="60144" spans="1:3" x14ac:dyDescent="0.2">
      <c r="A60144" t="s">
        <v>3114</v>
      </c>
      <c r="B60144" s="1">
        <v>45183</v>
      </c>
      <c r="C60144">
        <v>50.9</v>
      </c>
    </row>
    <row r="60145" spans="1:3" x14ac:dyDescent="0.2">
      <c r="A60145" t="s">
        <v>10893</v>
      </c>
      <c r="B60145" s="1">
        <v>45183</v>
      </c>
      <c r="C60145">
        <v>66.900000000000006</v>
      </c>
    </row>
    <row r="60146" spans="1:3" x14ac:dyDescent="0.2">
      <c r="A60146" t="s">
        <v>4382</v>
      </c>
      <c r="B60146" s="1">
        <v>45183</v>
      </c>
      <c r="C60146">
        <v>50.9</v>
      </c>
    </row>
    <row r="60147" spans="1:3" x14ac:dyDescent="0.2">
      <c r="A60147" t="s">
        <v>2196</v>
      </c>
      <c r="B60147" s="1">
        <v>45183</v>
      </c>
      <c r="C60147">
        <v>819.9</v>
      </c>
    </row>
    <row r="60148" spans="1:3" x14ac:dyDescent="0.2">
      <c r="A60148" t="s">
        <v>10894</v>
      </c>
      <c r="B60148" s="1">
        <v>45183</v>
      </c>
      <c r="C60148">
        <v>121.85</v>
      </c>
    </row>
    <row r="60149" spans="1:3" x14ac:dyDescent="0.2">
      <c r="A60149" t="s">
        <v>4429</v>
      </c>
      <c r="B60149" s="1">
        <v>45183</v>
      </c>
      <c r="C60149">
        <v>73.8</v>
      </c>
    </row>
    <row r="60150" spans="1:3" x14ac:dyDescent="0.2">
      <c r="A60150" t="s">
        <v>4354</v>
      </c>
      <c r="B60150" s="1">
        <v>45183</v>
      </c>
      <c r="C60150">
        <v>67.650000000000006</v>
      </c>
    </row>
    <row r="60151" spans="1:3" x14ac:dyDescent="0.2">
      <c r="A60151" t="s">
        <v>10895</v>
      </c>
      <c r="B60151" s="1">
        <v>45183</v>
      </c>
      <c r="C60151">
        <v>181.8</v>
      </c>
    </row>
    <row r="60152" spans="1:3" x14ac:dyDescent="0.2">
      <c r="A60152" t="s">
        <v>10896</v>
      </c>
      <c r="B60152" s="1">
        <v>45183</v>
      </c>
      <c r="C60152">
        <v>78.599999999999994</v>
      </c>
    </row>
    <row r="60153" spans="1:3" x14ac:dyDescent="0.2">
      <c r="A60153" t="s">
        <v>10897</v>
      </c>
      <c r="B60153" s="1">
        <v>45183</v>
      </c>
      <c r="C60153">
        <v>28.9</v>
      </c>
    </row>
    <row r="60154" spans="1:3" x14ac:dyDescent="0.2">
      <c r="A60154" t="s">
        <v>10898</v>
      </c>
      <c r="B60154" s="1">
        <v>45183</v>
      </c>
      <c r="C60154">
        <v>19.899999999999999</v>
      </c>
    </row>
    <row r="60155" spans="1:3" x14ac:dyDescent="0.2">
      <c r="A60155" t="s">
        <v>10899</v>
      </c>
      <c r="B60155" s="1">
        <v>45183</v>
      </c>
      <c r="C60155">
        <v>35.67</v>
      </c>
    </row>
    <row r="60156" spans="1:3" x14ac:dyDescent="0.2">
      <c r="A60156" t="s">
        <v>949</v>
      </c>
      <c r="B60156" s="1">
        <v>45183</v>
      </c>
      <c r="C60156">
        <v>183.47</v>
      </c>
    </row>
    <row r="60157" spans="1:3" x14ac:dyDescent="0.2">
      <c r="A60157" t="s">
        <v>418</v>
      </c>
      <c r="B60157" s="1">
        <v>45183</v>
      </c>
      <c r="C60157">
        <v>362.61</v>
      </c>
    </row>
    <row r="60158" spans="1:3" x14ac:dyDescent="0.2">
      <c r="A60158" t="s">
        <v>6139</v>
      </c>
      <c r="B60158" s="1">
        <v>45183</v>
      </c>
      <c r="C60158">
        <v>370.22</v>
      </c>
    </row>
    <row r="60159" spans="1:3" x14ac:dyDescent="0.2">
      <c r="A60159" t="s">
        <v>2973</v>
      </c>
      <c r="B60159" s="1">
        <v>45183</v>
      </c>
      <c r="C60159">
        <v>191.15</v>
      </c>
    </row>
    <row r="60160" spans="1:3" x14ac:dyDescent="0.2">
      <c r="A60160" t="s">
        <v>4006</v>
      </c>
      <c r="B60160" s="1">
        <v>45183</v>
      </c>
      <c r="C60160">
        <v>267.89999999999998</v>
      </c>
    </row>
    <row r="60161" spans="1:3" x14ac:dyDescent="0.2">
      <c r="A60161" t="s">
        <v>10900</v>
      </c>
      <c r="B60161" s="1">
        <v>45183</v>
      </c>
      <c r="C60161">
        <v>109.9</v>
      </c>
    </row>
    <row r="60162" spans="1:3" x14ac:dyDescent="0.2">
      <c r="A60162" t="s">
        <v>10901</v>
      </c>
      <c r="B60162" s="1">
        <v>45183</v>
      </c>
      <c r="C60162">
        <v>147.55000000000001</v>
      </c>
    </row>
    <row r="60163" spans="1:3" x14ac:dyDescent="0.2">
      <c r="A60163" t="s">
        <v>10902</v>
      </c>
      <c r="B60163" s="1">
        <v>45183</v>
      </c>
      <c r="C60163">
        <v>60.9</v>
      </c>
    </row>
    <row r="60164" spans="1:3" x14ac:dyDescent="0.2">
      <c r="A60164" t="s">
        <v>10903</v>
      </c>
      <c r="B60164" s="1">
        <v>45183</v>
      </c>
      <c r="C60164">
        <v>56.9</v>
      </c>
    </row>
    <row r="60165" spans="1:3" x14ac:dyDescent="0.2">
      <c r="A60165" t="s">
        <v>9937</v>
      </c>
      <c r="B60165" s="1">
        <v>45183</v>
      </c>
      <c r="C60165">
        <v>48.9</v>
      </c>
    </row>
    <row r="60166" spans="1:3" x14ac:dyDescent="0.2">
      <c r="A60166" t="s">
        <v>46</v>
      </c>
      <c r="B60166" s="1">
        <v>45183</v>
      </c>
      <c r="C60166">
        <v>97.74</v>
      </c>
    </row>
    <row r="60167" spans="1:3" x14ac:dyDescent="0.2">
      <c r="A60167" t="s">
        <v>46</v>
      </c>
      <c r="B60167" s="1">
        <v>45183</v>
      </c>
      <c r="C60167">
        <v>129</v>
      </c>
    </row>
    <row r="60168" spans="1:3" x14ac:dyDescent="0.2">
      <c r="A60168" t="s">
        <v>4772</v>
      </c>
      <c r="B60168" s="1">
        <v>45183</v>
      </c>
      <c r="C60168">
        <v>209.93</v>
      </c>
    </row>
    <row r="60169" spans="1:3" x14ac:dyDescent="0.2">
      <c r="A60169" t="s">
        <v>10904</v>
      </c>
      <c r="B60169" s="1">
        <v>45183</v>
      </c>
      <c r="C60169">
        <v>17.95</v>
      </c>
    </row>
    <row r="60170" spans="1:3" x14ac:dyDescent="0.2">
      <c r="A60170" t="s">
        <v>10905</v>
      </c>
      <c r="B60170" s="1">
        <v>45183</v>
      </c>
      <c r="C60170">
        <v>19.399999999999999</v>
      </c>
    </row>
    <row r="60171" spans="1:3" x14ac:dyDescent="0.2">
      <c r="A60171" t="s">
        <v>346</v>
      </c>
      <c r="B60171" s="1">
        <v>45183</v>
      </c>
      <c r="C60171">
        <v>383</v>
      </c>
    </row>
    <row r="60172" spans="1:3" x14ac:dyDescent="0.2">
      <c r="A60172" t="s">
        <v>10906</v>
      </c>
      <c r="B60172" s="1">
        <v>45183</v>
      </c>
      <c r="C60172">
        <v>32.4</v>
      </c>
    </row>
    <row r="60173" spans="1:3" x14ac:dyDescent="0.2">
      <c r="A60173" t="s">
        <v>10907</v>
      </c>
      <c r="B60173" s="1">
        <v>45183</v>
      </c>
      <c r="C60173">
        <v>53.4</v>
      </c>
    </row>
    <row r="60174" spans="1:3" x14ac:dyDescent="0.2">
      <c r="A60174" t="s">
        <v>10908</v>
      </c>
      <c r="B60174" s="1">
        <v>45183</v>
      </c>
      <c r="C60174">
        <v>43.9</v>
      </c>
    </row>
    <row r="60175" spans="1:3" x14ac:dyDescent="0.2">
      <c r="A60175" t="s">
        <v>10909</v>
      </c>
      <c r="B60175" s="1">
        <v>45183</v>
      </c>
      <c r="C60175">
        <v>60.9</v>
      </c>
    </row>
    <row r="60176" spans="1:3" x14ac:dyDescent="0.2">
      <c r="A60176" t="s">
        <v>9112</v>
      </c>
      <c r="B60176" s="1">
        <v>45183</v>
      </c>
      <c r="C60176">
        <v>132.55000000000001</v>
      </c>
    </row>
    <row r="60177" spans="1:3" x14ac:dyDescent="0.2">
      <c r="A60177" t="s">
        <v>10910</v>
      </c>
      <c r="B60177" s="1">
        <v>45183</v>
      </c>
      <c r="C60177">
        <v>22.85</v>
      </c>
    </row>
    <row r="60178" spans="1:3" x14ac:dyDescent="0.2">
      <c r="A60178" t="s">
        <v>2806</v>
      </c>
      <c r="B60178" s="1">
        <v>45183</v>
      </c>
      <c r="C60178">
        <v>43.9</v>
      </c>
    </row>
    <row r="60179" spans="1:3" x14ac:dyDescent="0.2">
      <c r="A60179" t="s">
        <v>372</v>
      </c>
      <c r="B60179" s="1">
        <v>45183</v>
      </c>
      <c r="C60179">
        <v>1105.6500000000001</v>
      </c>
    </row>
    <row r="60180" spans="1:3" x14ac:dyDescent="0.2">
      <c r="A60180" t="s">
        <v>12</v>
      </c>
      <c r="B60180" s="1">
        <v>45183</v>
      </c>
      <c r="C60180">
        <v>250.07</v>
      </c>
    </row>
    <row r="60181" spans="1:3" x14ac:dyDescent="0.2">
      <c r="A60181" t="s">
        <v>10873</v>
      </c>
      <c r="B60181" s="1">
        <v>45184</v>
      </c>
      <c r="C60181">
        <v>72.73</v>
      </c>
    </row>
    <row r="60182" spans="1:3" x14ac:dyDescent="0.2">
      <c r="A60182" t="s">
        <v>10874</v>
      </c>
      <c r="B60182" s="1">
        <v>45184</v>
      </c>
      <c r="C60182">
        <v>33.700000000000003</v>
      </c>
    </row>
    <row r="60183" spans="1:3" x14ac:dyDescent="0.2">
      <c r="A60183" t="s">
        <v>10875</v>
      </c>
      <c r="B60183" s="1">
        <v>45184</v>
      </c>
      <c r="C60183">
        <v>65.900000000000006</v>
      </c>
    </row>
    <row r="60184" spans="1:3" x14ac:dyDescent="0.2">
      <c r="A60184" t="s">
        <v>1657</v>
      </c>
      <c r="B60184" s="1">
        <v>45184</v>
      </c>
      <c r="C60184">
        <v>216.75</v>
      </c>
    </row>
    <row r="60185" spans="1:3" x14ac:dyDescent="0.2">
      <c r="A60185" t="s">
        <v>6828</v>
      </c>
      <c r="B60185" s="1">
        <v>45184</v>
      </c>
      <c r="C60185">
        <v>75.599999999999994</v>
      </c>
    </row>
    <row r="60186" spans="1:3" x14ac:dyDescent="0.2">
      <c r="A60186" t="s">
        <v>8059</v>
      </c>
      <c r="B60186" s="1">
        <v>45184</v>
      </c>
      <c r="C60186">
        <v>53.9</v>
      </c>
    </row>
    <row r="60187" spans="1:3" x14ac:dyDescent="0.2">
      <c r="A60187" t="s">
        <v>4422</v>
      </c>
      <c r="B60187" s="1">
        <v>45184</v>
      </c>
      <c r="C60187">
        <v>72.599999999999994</v>
      </c>
    </row>
    <row r="60188" spans="1:3" x14ac:dyDescent="0.2">
      <c r="A60188" t="s">
        <v>591</v>
      </c>
      <c r="B60188" s="1">
        <v>45184</v>
      </c>
      <c r="C60188">
        <v>2467.61</v>
      </c>
    </row>
    <row r="60189" spans="1:3" x14ac:dyDescent="0.2">
      <c r="A60189" t="s">
        <v>10876</v>
      </c>
      <c r="B60189" s="1">
        <v>45184</v>
      </c>
      <c r="C60189">
        <v>60.9</v>
      </c>
    </row>
    <row r="60190" spans="1:3" x14ac:dyDescent="0.2">
      <c r="A60190" t="s">
        <v>714</v>
      </c>
      <c r="B60190" s="1">
        <v>45184</v>
      </c>
      <c r="C60190">
        <v>240.63</v>
      </c>
    </row>
    <row r="60191" spans="1:3" x14ac:dyDescent="0.2">
      <c r="A60191" t="s">
        <v>10877</v>
      </c>
      <c r="B60191" s="1">
        <v>45184</v>
      </c>
      <c r="C60191">
        <v>38.35</v>
      </c>
    </row>
    <row r="60192" spans="1:3" x14ac:dyDescent="0.2">
      <c r="A60192" t="s">
        <v>10878</v>
      </c>
      <c r="B60192" s="1">
        <v>45184</v>
      </c>
      <c r="C60192">
        <v>67.650000000000006</v>
      </c>
    </row>
    <row r="60193" spans="1:3" x14ac:dyDescent="0.2">
      <c r="A60193" t="s">
        <v>10879</v>
      </c>
      <c r="B60193" s="1">
        <v>45184</v>
      </c>
      <c r="C60193">
        <v>76.900000000000006</v>
      </c>
    </row>
    <row r="60194" spans="1:3" x14ac:dyDescent="0.2">
      <c r="A60194" t="s">
        <v>3</v>
      </c>
      <c r="B60194" s="1">
        <v>45184</v>
      </c>
      <c r="C60194">
        <v>51.45</v>
      </c>
    </row>
    <row r="60195" spans="1:3" x14ac:dyDescent="0.2">
      <c r="A60195" t="s">
        <v>569</v>
      </c>
      <c r="B60195" s="1">
        <v>45184</v>
      </c>
      <c r="C60195">
        <v>102.7</v>
      </c>
    </row>
    <row r="60196" spans="1:3" x14ac:dyDescent="0.2">
      <c r="A60196" t="s">
        <v>10880</v>
      </c>
      <c r="B60196" s="1">
        <v>45184</v>
      </c>
      <c r="C60196">
        <v>58.4</v>
      </c>
    </row>
    <row r="60197" spans="1:3" x14ac:dyDescent="0.2">
      <c r="A60197" t="s">
        <v>44</v>
      </c>
      <c r="B60197" s="1">
        <v>45184</v>
      </c>
      <c r="C60197">
        <v>812.89</v>
      </c>
    </row>
    <row r="60198" spans="1:3" x14ac:dyDescent="0.2">
      <c r="A60198" t="s">
        <v>346</v>
      </c>
      <c r="B60198" s="1">
        <v>45184</v>
      </c>
      <c r="C60198">
        <v>411.08</v>
      </c>
    </row>
    <row r="60199" spans="1:3" x14ac:dyDescent="0.2">
      <c r="A60199" t="s">
        <v>10881</v>
      </c>
      <c r="B60199" s="1">
        <v>45184</v>
      </c>
      <c r="C60199">
        <v>57.65</v>
      </c>
    </row>
    <row r="60200" spans="1:3" x14ac:dyDescent="0.2">
      <c r="A60200" t="s">
        <v>10882</v>
      </c>
      <c r="B60200" s="1">
        <v>45184</v>
      </c>
      <c r="C60200">
        <v>50.9</v>
      </c>
    </row>
    <row r="60201" spans="1:3" x14ac:dyDescent="0.2">
      <c r="A60201" t="s">
        <v>10883</v>
      </c>
      <c r="B60201" s="1">
        <v>45184</v>
      </c>
      <c r="C60201">
        <v>53.9</v>
      </c>
    </row>
    <row r="60202" spans="1:3" x14ac:dyDescent="0.2">
      <c r="A60202" t="s">
        <v>4627</v>
      </c>
      <c r="B60202" s="1">
        <v>45184</v>
      </c>
      <c r="C60202">
        <v>57.65</v>
      </c>
    </row>
    <row r="60203" spans="1:3" x14ac:dyDescent="0.2">
      <c r="A60203" t="s">
        <v>10884</v>
      </c>
      <c r="B60203" s="1">
        <v>45184</v>
      </c>
      <c r="C60203">
        <v>170.75</v>
      </c>
    </row>
    <row r="60204" spans="1:3" x14ac:dyDescent="0.2">
      <c r="A60204" t="s">
        <v>10885</v>
      </c>
      <c r="B60204" s="1">
        <v>45184</v>
      </c>
      <c r="C60204">
        <v>60.9</v>
      </c>
    </row>
    <row r="60205" spans="1:3" x14ac:dyDescent="0.2">
      <c r="A60205" t="s">
        <v>4650</v>
      </c>
      <c r="B60205" s="1">
        <v>45184</v>
      </c>
      <c r="C60205">
        <v>60.9</v>
      </c>
    </row>
    <row r="60206" spans="1:3" x14ac:dyDescent="0.2">
      <c r="A60206" t="s">
        <v>2695</v>
      </c>
      <c r="B60206" s="1">
        <v>45184</v>
      </c>
      <c r="C60206">
        <v>43.9</v>
      </c>
    </row>
    <row r="60207" spans="1:3" x14ac:dyDescent="0.2">
      <c r="A60207" t="s">
        <v>2959</v>
      </c>
      <c r="B60207" s="1">
        <v>45184</v>
      </c>
      <c r="C60207">
        <v>60.9</v>
      </c>
    </row>
    <row r="60208" spans="1:3" x14ac:dyDescent="0.2">
      <c r="A60208" t="s">
        <v>2342</v>
      </c>
      <c r="B60208" s="1">
        <v>45184</v>
      </c>
      <c r="C60208">
        <v>81.849999999999994</v>
      </c>
    </row>
    <row r="60209" spans="1:3" x14ac:dyDescent="0.2">
      <c r="A60209" t="s">
        <v>10886</v>
      </c>
      <c r="B60209" s="1">
        <v>45184</v>
      </c>
      <c r="C60209">
        <v>113.85</v>
      </c>
    </row>
    <row r="60210" spans="1:3" x14ac:dyDescent="0.2">
      <c r="A60210" t="s">
        <v>10887</v>
      </c>
      <c r="B60210" s="1">
        <v>45184</v>
      </c>
      <c r="C60210">
        <v>98.85</v>
      </c>
    </row>
    <row r="60211" spans="1:3" x14ac:dyDescent="0.2">
      <c r="A60211" t="s">
        <v>3911</v>
      </c>
      <c r="B60211" s="1">
        <v>45184</v>
      </c>
      <c r="C60211">
        <v>236.8</v>
      </c>
    </row>
    <row r="60212" spans="1:3" x14ac:dyDescent="0.2">
      <c r="A60212" t="s">
        <v>3883</v>
      </c>
      <c r="B60212" s="1">
        <v>45184</v>
      </c>
      <c r="C60212">
        <v>60.9</v>
      </c>
    </row>
    <row r="60213" spans="1:3" x14ac:dyDescent="0.2">
      <c r="A60213" t="s">
        <v>10775</v>
      </c>
      <c r="B60213" s="1">
        <v>45184</v>
      </c>
      <c r="C60213">
        <v>36.42</v>
      </c>
    </row>
    <row r="60214" spans="1:3" x14ac:dyDescent="0.2">
      <c r="A60214" t="s">
        <v>10888</v>
      </c>
      <c r="B60214" s="1">
        <v>45184</v>
      </c>
      <c r="C60214">
        <v>48.9</v>
      </c>
    </row>
    <row r="60215" spans="1:3" x14ac:dyDescent="0.2">
      <c r="A60215" t="s">
        <v>10889</v>
      </c>
      <c r="B60215" s="1">
        <v>45184</v>
      </c>
      <c r="C60215">
        <v>151.9</v>
      </c>
    </row>
    <row r="60216" spans="1:3" x14ac:dyDescent="0.2">
      <c r="A60216" t="s">
        <v>5173</v>
      </c>
      <c r="B60216" s="1">
        <v>45184</v>
      </c>
      <c r="C60216">
        <v>262.5</v>
      </c>
    </row>
    <row r="60217" spans="1:3" x14ac:dyDescent="0.2">
      <c r="A60217" t="s">
        <v>12</v>
      </c>
      <c r="B60217" s="1">
        <v>45184</v>
      </c>
      <c r="C60217">
        <v>605.87</v>
      </c>
    </row>
    <row r="60218" spans="1:3" x14ac:dyDescent="0.2">
      <c r="A60218" t="s">
        <v>529</v>
      </c>
      <c r="B60218" s="1">
        <v>45184</v>
      </c>
      <c r="C60218">
        <v>238.55</v>
      </c>
    </row>
    <row r="60219" spans="1:3" x14ac:dyDescent="0.2">
      <c r="A60219" t="s">
        <v>10890</v>
      </c>
      <c r="B60219" s="1">
        <v>45184</v>
      </c>
      <c r="C60219">
        <v>60.9</v>
      </c>
    </row>
    <row r="60220" spans="1:3" x14ac:dyDescent="0.2">
      <c r="A60220" t="s">
        <v>3920</v>
      </c>
      <c r="B60220" s="1">
        <v>45184</v>
      </c>
      <c r="C60220">
        <v>60.9</v>
      </c>
    </row>
    <row r="60221" spans="1:3" x14ac:dyDescent="0.2">
      <c r="A60221" t="s">
        <v>32</v>
      </c>
      <c r="B60221" s="1">
        <v>45187</v>
      </c>
      <c r="C60221">
        <v>392.28</v>
      </c>
    </row>
    <row r="60222" spans="1:3" x14ac:dyDescent="0.2">
      <c r="A60222" t="s">
        <v>83</v>
      </c>
      <c r="B60222" s="1">
        <v>45187</v>
      </c>
      <c r="C60222">
        <v>375</v>
      </c>
    </row>
    <row r="60223" spans="1:3" x14ac:dyDescent="0.2">
      <c r="A60223" t="s">
        <v>257</v>
      </c>
      <c r="B60223" s="1">
        <v>45187</v>
      </c>
      <c r="C60223">
        <v>719.43</v>
      </c>
    </row>
    <row r="60224" spans="1:3" x14ac:dyDescent="0.2">
      <c r="A60224" t="s">
        <v>280</v>
      </c>
      <c r="B60224" s="1">
        <v>45187</v>
      </c>
      <c r="C60224">
        <v>700</v>
      </c>
    </row>
    <row r="60225" spans="1:3" x14ac:dyDescent="0.2">
      <c r="A60225" t="s">
        <v>10505</v>
      </c>
      <c r="B60225" s="1">
        <v>45187</v>
      </c>
      <c r="C60225">
        <v>102.95</v>
      </c>
    </row>
    <row r="60226" spans="1:3" x14ac:dyDescent="0.2">
      <c r="A60226" t="s">
        <v>10852</v>
      </c>
      <c r="B60226" s="1">
        <v>45187</v>
      </c>
      <c r="C60226">
        <v>23.7</v>
      </c>
    </row>
    <row r="60227" spans="1:3" x14ac:dyDescent="0.2">
      <c r="A60227" t="s">
        <v>147</v>
      </c>
      <c r="B60227" s="1">
        <v>45187</v>
      </c>
      <c r="C60227">
        <v>769.2</v>
      </c>
    </row>
    <row r="60228" spans="1:3" x14ac:dyDescent="0.2">
      <c r="A60228" t="s">
        <v>3901</v>
      </c>
      <c r="B60228" s="1">
        <v>45187</v>
      </c>
      <c r="C60228">
        <v>309.60000000000002</v>
      </c>
    </row>
    <row r="60229" spans="1:3" x14ac:dyDescent="0.2">
      <c r="A60229" t="s">
        <v>326</v>
      </c>
      <c r="B60229" s="1">
        <v>45187</v>
      </c>
      <c r="C60229">
        <v>510.47</v>
      </c>
    </row>
    <row r="60230" spans="1:3" x14ac:dyDescent="0.2">
      <c r="A60230" t="s">
        <v>184</v>
      </c>
      <c r="B60230" s="1">
        <v>45187</v>
      </c>
      <c r="C60230">
        <v>46.25</v>
      </c>
    </row>
    <row r="60231" spans="1:3" x14ac:dyDescent="0.2">
      <c r="A60231" t="s">
        <v>396</v>
      </c>
      <c r="B60231" s="1">
        <v>45187</v>
      </c>
      <c r="C60231">
        <v>74.64</v>
      </c>
    </row>
    <row r="60232" spans="1:3" x14ac:dyDescent="0.2">
      <c r="A60232" t="s">
        <v>46</v>
      </c>
      <c r="B60232" s="1">
        <v>45187</v>
      </c>
      <c r="C60232">
        <v>226.08</v>
      </c>
    </row>
    <row r="60233" spans="1:3" x14ac:dyDescent="0.2">
      <c r="A60233" t="s">
        <v>46</v>
      </c>
      <c r="B60233" s="1">
        <v>45187</v>
      </c>
      <c r="C60233">
        <v>41.37</v>
      </c>
    </row>
    <row r="60234" spans="1:3" x14ac:dyDescent="0.2">
      <c r="A60234" t="s">
        <v>46</v>
      </c>
      <c r="B60234" s="1">
        <v>45187</v>
      </c>
      <c r="C60234">
        <v>173.28</v>
      </c>
    </row>
    <row r="60235" spans="1:3" x14ac:dyDescent="0.2">
      <c r="A60235" t="s">
        <v>46</v>
      </c>
      <c r="B60235" s="1">
        <v>45187</v>
      </c>
      <c r="C60235">
        <v>260.85000000000002</v>
      </c>
    </row>
    <row r="60236" spans="1:3" x14ac:dyDescent="0.2">
      <c r="A60236" t="s">
        <v>184</v>
      </c>
      <c r="B60236" s="1">
        <v>45187</v>
      </c>
      <c r="C60236">
        <v>46.25</v>
      </c>
    </row>
    <row r="60237" spans="1:3" x14ac:dyDescent="0.2">
      <c r="A60237" t="s">
        <v>10853</v>
      </c>
      <c r="B60237" s="1">
        <v>45187</v>
      </c>
      <c r="C60237">
        <v>61.9</v>
      </c>
    </row>
    <row r="60238" spans="1:3" x14ac:dyDescent="0.2">
      <c r="A60238" t="s">
        <v>10854</v>
      </c>
      <c r="B60238" s="1">
        <v>45187</v>
      </c>
      <c r="C60238">
        <v>48.45</v>
      </c>
    </row>
    <row r="60239" spans="1:3" x14ac:dyDescent="0.2">
      <c r="A60239" t="s">
        <v>10855</v>
      </c>
      <c r="B60239" s="1">
        <v>45187</v>
      </c>
      <c r="C60239">
        <v>68.849999999999994</v>
      </c>
    </row>
    <row r="60240" spans="1:3" x14ac:dyDescent="0.2">
      <c r="A60240" t="s">
        <v>10856</v>
      </c>
      <c r="B60240" s="1">
        <v>45187</v>
      </c>
      <c r="C60240">
        <v>15.7</v>
      </c>
    </row>
    <row r="60241" spans="1:3" x14ac:dyDescent="0.2">
      <c r="A60241" t="s">
        <v>4504</v>
      </c>
      <c r="B60241" s="1">
        <v>45187</v>
      </c>
      <c r="C60241">
        <v>60.9</v>
      </c>
    </row>
    <row r="60242" spans="1:3" x14ac:dyDescent="0.2">
      <c r="A60242" t="s">
        <v>4220</v>
      </c>
      <c r="B60242" s="1">
        <v>45187</v>
      </c>
      <c r="C60242">
        <v>92.85</v>
      </c>
    </row>
    <row r="60243" spans="1:3" x14ac:dyDescent="0.2">
      <c r="A60243" t="s">
        <v>4370</v>
      </c>
      <c r="B60243" s="1">
        <v>45187</v>
      </c>
      <c r="C60243">
        <v>78.599999999999994</v>
      </c>
    </row>
    <row r="60244" spans="1:3" x14ac:dyDescent="0.2">
      <c r="A60244" t="s">
        <v>3563</v>
      </c>
      <c r="B60244" s="1">
        <v>45187</v>
      </c>
      <c r="C60244">
        <v>67.650000000000006</v>
      </c>
    </row>
    <row r="60245" spans="1:3" x14ac:dyDescent="0.2">
      <c r="A60245" t="s">
        <v>4879</v>
      </c>
      <c r="B60245" s="1">
        <v>45187</v>
      </c>
      <c r="C60245">
        <v>182.15</v>
      </c>
    </row>
    <row r="60246" spans="1:3" x14ac:dyDescent="0.2">
      <c r="A60246" t="s">
        <v>3879</v>
      </c>
      <c r="B60246" s="1">
        <v>45187</v>
      </c>
      <c r="C60246">
        <v>60.9</v>
      </c>
    </row>
    <row r="60247" spans="1:3" x14ac:dyDescent="0.2">
      <c r="A60247" t="s">
        <v>10857</v>
      </c>
      <c r="B60247" s="1">
        <v>45187</v>
      </c>
      <c r="C60247">
        <v>60.65</v>
      </c>
    </row>
    <row r="60248" spans="1:3" x14ac:dyDescent="0.2">
      <c r="A60248" t="s">
        <v>2025</v>
      </c>
      <c r="B60248" s="1">
        <v>45187</v>
      </c>
      <c r="C60248">
        <v>124.55</v>
      </c>
    </row>
    <row r="60249" spans="1:3" x14ac:dyDescent="0.2">
      <c r="A60249" t="s">
        <v>10858</v>
      </c>
      <c r="B60249" s="1">
        <v>45187</v>
      </c>
      <c r="C60249">
        <v>60.9</v>
      </c>
    </row>
    <row r="60250" spans="1:3" x14ac:dyDescent="0.2">
      <c r="A60250" t="s">
        <v>10859</v>
      </c>
      <c r="B60250" s="1">
        <v>45187</v>
      </c>
      <c r="C60250">
        <v>60.9</v>
      </c>
    </row>
    <row r="60251" spans="1:3" x14ac:dyDescent="0.2">
      <c r="A60251" t="s">
        <v>10860</v>
      </c>
      <c r="B60251" s="1">
        <v>45187</v>
      </c>
      <c r="C60251">
        <v>67.650000000000006</v>
      </c>
    </row>
    <row r="60252" spans="1:3" x14ac:dyDescent="0.2">
      <c r="A60252" t="s">
        <v>10658</v>
      </c>
      <c r="B60252" s="1">
        <v>45187</v>
      </c>
      <c r="C60252">
        <v>51.95</v>
      </c>
    </row>
    <row r="60253" spans="1:3" x14ac:dyDescent="0.2">
      <c r="A60253" t="s">
        <v>10861</v>
      </c>
      <c r="B60253" s="1">
        <v>45187</v>
      </c>
      <c r="C60253">
        <v>133.80000000000001</v>
      </c>
    </row>
    <row r="60254" spans="1:3" x14ac:dyDescent="0.2">
      <c r="A60254" t="s">
        <v>10579</v>
      </c>
      <c r="B60254" s="1">
        <v>45187</v>
      </c>
      <c r="C60254">
        <v>43.9</v>
      </c>
    </row>
    <row r="60255" spans="1:3" x14ac:dyDescent="0.2">
      <c r="A60255" t="s">
        <v>10862</v>
      </c>
      <c r="B60255" s="1">
        <v>45187</v>
      </c>
      <c r="C60255">
        <v>20.45</v>
      </c>
    </row>
    <row r="60256" spans="1:3" x14ac:dyDescent="0.2">
      <c r="A60256" t="s">
        <v>444</v>
      </c>
      <c r="B60256" s="1">
        <v>45187</v>
      </c>
      <c r="C60256">
        <v>351.25</v>
      </c>
    </row>
    <row r="60257" spans="1:3" x14ac:dyDescent="0.2">
      <c r="A60257" t="s">
        <v>10863</v>
      </c>
      <c r="B60257" s="1">
        <v>45187</v>
      </c>
      <c r="C60257">
        <v>898.95</v>
      </c>
    </row>
    <row r="60258" spans="1:3" x14ac:dyDescent="0.2">
      <c r="A60258" t="s">
        <v>5897</v>
      </c>
      <c r="B60258" s="1">
        <v>45187</v>
      </c>
      <c r="C60258">
        <v>43.9</v>
      </c>
    </row>
    <row r="60259" spans="1:3" x14ac:dyDescent="0.2">
      <c r="A60259" t="s">
        <v>7991</v>
      </c>
      <c r="B60259" s="1">
        <v>45187</v>
      </c>
      <c r="C60259">
        <v>293.2</v>
      </c>
    </row>
    <row r="60260" spans="1:3" x14ac:dyDescent="0.2">
      <c r="A60260" t="s">
        <v>10864</v>
      </c>
      <c r="B60260" s="1">
        <v>45187</v>
      </c>
      <c r="C60260">
        <v>183.7</v>
      </c>
    </row>
    <row r="60261" spans="1:3" x14ac:dyDescent="0.2">
      <c r="A60261" t="s">
        <v>10865</v>
      </c>
      <c r="B60261" s="1">
        <v>45187</v>
      </c>
      <c r="C60261">
        <v>98.95</v>
      </c>
    </row>
    <row r="60262" spans="1:3" x14ac:dyDescent="0.2">
      <c r="A60262" t="s">
        <v>10866</v>
      </c>
      <c r="B60262" s="1">
        <v>45187</v>
      </c>
      <c r="C60262">
        <v>158.85</v>
      </c>
    </row>
    <row r="60263" spans="1:3" x14ac:dyDescent="0.2">
      <c r="A60263" t="s">
        <v>3342</v>
      </c>
      <c r="B60263" s="1">
        <v>45187</v>
      </c>
      <c r="C60263">
        <v>73.95</v>
      </c>
    </row>
    <row r="60264" spans="1:3" x14ac:dyDescent="0.2">
      <c r="A60264" t="s">
        <v>4413</v>
      </c>
      <c r="B60264" s="1">
        <v>45187</v>
      </c>
      <c r="C60264">
        <v>538.15</v>
      </c>
    </row>
    <row r="60265" spans="1:3" x14ac:dyDescent="0.2">
      <c r="A60265" t="s">
        <v>7648</v>
      </c>
      <c r="B60265" s="1">
        <v>45187</v>
      </c>
      <c r="C60265">
        <v>43.9</v>
      </c>
    </row>
    <row r="60266" spans="1:3" x14ac:dyDescent="0.2">
      <c r="A60266" t="s">
        <v>10867</v>
      </c>
      <c r="B60266" s="1">
        <v>45187</v>
      </c>
      <c r="C60266">
        <v>88.85</v>
      </c>
    </row>
    <row r="60267" spans="1:3" x14ac:dyDescent="0.2">
      <c r="A60267" t="s">
        <v>10868</v>
      </c>
      <c r="B60267" s="1">
        <v>45187</v>
      </c>
      <c r="C60267">
        <v>503.95</v>
      </c>
    </row>
    <row r="60268" spans="1:3" x14ac:dyDescent="0.2">
      <c r="A60268" t="s">
        <v>322</v>
      </c>
      <c r="B60268" s="1">
        <v>45187</v>
      </c>
      <c r="C60268">
        <v>3017.39</v>
      </c>
    </row>
    <row r="60269" spans="1:3" x14ac:dyDescent="0.2">
      <c r="A60269" t="s">
        <v>119</v>
      </c>
      <c r="B60269" s="1">
        <v>45187</v>
      </c>
      <c r="C60269">
        <v>120</v>
      </c>
    </row>
    <row r="60270" spans="1:3" x14ac:dyDescent="0.2">
      <c r="A60270" t="s">
        <v>46</v>
      </c>
      <c r="B60270" s="1">
        <v>45187</v>
      </c>
      <c r="C60270">
        <v>523.99</v>
      </c>
    </row>
    <row r="60271" spans="1:3" x14ac:dyDescent="0.2">
      <c r="A60271" t="s">
        <v>119</v>
      </c>
      <c r="B60271" s="1">
        <v>45187</v>
      </c>
      <c r="C60271">
        <v>1013.87</v>
      </c>
    </row>
    <row r="60272" spans="1:3" x14ac:dyDescent="0.2">
      <c r="A60272" t="s">
        <v>10869</v>
      </c>
      <c r="B60272" s="1">
        <v>45187</v>
      </c>
      <c r="C60272">
        <v>17.95</v>
      </c>
    </row>
    <row r="60273" spans="1:3" x14ac:dyDescent="0.2">
      <c r="A60273" t="s">
        <v>10870</v>
      </c>
      <c r="B60273" s="1">
        <v>45187</v>
      </c>
      <c r="C60273">
        <v>24.35</v>
      </c>
    </row>
    <row r="60274" spans="1:3" x14ac:dyDescent="0.2">
      <c r="A60274" t="s">
        <v>10871</v>
      </c>
      <c r="B60274" s="1">
        <v>45187</v>
      </c>
      <c r="C60274">
        <v>53.4</v>
      </c>
    </row>
    <row r="60275" spans="1:3" x14ac:dyDescent="0.2">
      <c r="A60275" t="s">
        <v>10872</v>
      </c>
      <c r="B60275" s="1">
        <v>45187</v>
      </c>
      <c r="C60275">
        <v>68.400000000000006</v>
      </c>
    </row>
    <row r="60276" spans="1:3" x14ac:dyDescent="0.2">
      <c r="A60276" t="s">
        <v>12</v>
      </c>
      <c r="B60276" s="1">
        <v>45187</v>
      </c>
      <c r="C60276">
        <v>250.19</v>
      </c>
    </row>
    <row r="60277" spans="1:3" x14ac:dyDescent="0.2">
      <c r="A60277" t="s">
        <v>12</v>
      </c>
      <c r="B60277" s="1">
        <v>45187</v>
      </c>
      <c r="C60277">
        <v>277.5</v>
      </c>
    </row>
    <row r="60278" spans="1:3" x14ac:dyDescent="0.2">
      <c r="A60278" t="s">
        <v>12</v>
      </c>
      <c r="B60278" s="1">
        <v>45187</v>
      </c>
      <c r="C60278">
        <v>175.86</v>
      </c>
    </row>
    <row r="60279" spans="1:3" x14ac:dyDescent="0.2">
      <c r="A60279" t="s">
        <v>229</v>
      </c>
      <c r="B60279" s="1">
        <v>45187</v>
      </c>
      <c r="C60279">
        <v>35.43</v>
      </c>
    </row>
    <row r="60280" spans="1:3" x14ac:dyDescent="0.2">
      <c r="A60280" t="s">
        <v>10829</v>
      </c>
      <c r="B60280" s="1">
        <v>45188</v>
      </c>
      <c r="C60280">
        <v>30.42</v>
      </c>
    </row>
    <row r="60281" spans="1:3" x14ac:dyDescent="0.2">
      <c r="A60281" t="s">
        <v>10830</v>
      </c>
      <c r="B60281" s="1">
        <v>45188</v>
      </c>
      <c r="C60281">
        <v>66.900000000000006</v>
      </c>
    </row>
    <row r="60282" spans="1:3" x14ac:dyDescent="0.2">
      <c r="A60282" t="s">
        <v>10831</v>
      </c>
      <c r="B60282" s="1">
        <v>45188</v>
      </c>
      <c r="C60282">
        <v>115.6</v>
      </c>
    </row>
    <row r="60283" spans="1:3" x14ac:dyDescent="0.2">
      <c r="A60283" t="s">
        <v>10501</v>
      </c>
      <c r="B60283" s="1">
        <v>45188</v>
      </c>
      <c r="C60283">
        <v>182.65</v>
      </c>
    </row>
    <row r="60284" spans="1:3" x14ac:dyDescent="0.2">
      <c r="A60284" t="s">
        <v>241</v>
      </c>
      <c r="B60284" s="1">
        <v>45188</v>
      </c>
      <c r="C60284">
        <v>2500.59</v>
      </c>
    </row>
    <row r="60285" spans="1:3" x14ac:dyDescent="0.2">
      <c r="A60285" t="s">
        <v>534</v>
      </c>
      <c r="B60285" s="1">
        <v>45188</v>
      </c>
      <c r="C60285">
        <v>1355.51</v>
      </c>
    </row>
    <row r="60286" spans="1:3" x14ac:dyDescent="0.2">
      <c r="A60286" t="s">
        <v>10832</v>
      </c>
      <c r="B60286" s="1">
        <v>45188</v>
      </c>
      <c r="C60286">
        <v>53.9</v>
      </c>
    </row>
    <row r="60287" spans="1:3" x14ac:dyDescent="0.2">
      <c r="A60287" t="s">
        <v>256</v>
      </c>
      <c r="B60287" s="1">
        <v>45188</v>
      </c>
      <c r="C60287">
        <v>91.96</v>
      </c>
    </row>
    <row r="60288" spans="1:3" x14ac:dyDescent="0.2">
      <c r="A60288" t="s">
        <v>3320</v>
      </c>
      <c r="B60288" s="1">
        <v>45188</v>
      </c>
      <c r="C60288">
        <v>53.9</v>
      </c>
    </row>
    <row r="60289" spans="1:3" x14ac:dyDescent="0.2">
      <c r="A60289" t="s">
        <v>6139</v>
      </c>
      <c r="B60289" s="1">
        <v>45188</v>
      </c>
      <c r="C60289">
        <v>456.08</v>
      </c>
    </row>
    <row r="60290" spans="1:3" x14ac:dyDescent="0.2">
      <c r="A60290" t="s">
        <v>4365</v>
      </c>
      <c r="B60290" s="1">
        <v>45188</v>
      </c>
      <c r="C60290">
        <v>402.2</v>
      </c>
    </row>
    <row r="60291" spans="1:3" x14ac:dyDescent="0.2">
      <c r="A60291" t="s">
        <v>714</v>
      </c>
      <c r="B60291" s="1">
        <v>45188</v>
      </c>
      <c r="C60291">
        <v>412.51</v>
      </c>
    </row>
    <row r="60292" spans="1:3" x14ac:dyDescent="0.2">
      <c r="A60292" t="s">
        <v>7822</v>
      </c>
      <c r="B60292" s="1">
        <v>45188</v>
      </c>
      <c r="C60292">
        <v>174.08</v>
      </c>
    </row>
    <row r="60293" spans="1:3" x14ac:dyDescent="0.2">
      <c r="A60293" t="s">
        <v>10833</v>
      </c>
      <c r="B60293" s="1">
        <v>45188</v>
      </c>
      <c r="C60293">
        <v>38.9</v>
      </c>
    </row>
    <row r="60294" spans="1:3" x14ac:dyDescent="0.2">
      <c r="A60294" t="s">
        <v>10834</v>
      </c>
      <c r="B60294" s="1">
        <v>45188</v>
      </c>
      <c r="C60294">
        <v>76.900000000000006</v>
      </c>
    </row>
    <row r="60295" spans="1:3" x14ac:dyDescent="0.2">
      <c r="A60295" t="s">
        <v>10835</v>
      </c>
      <c r="B60295" s="1">
        <v>45188</v>
      </c>
      <c r="C60295">
        <v>53.9</v>
      </c>
    </row>
    <row r="60296" spans="1:3" x14ac:dyDescent="0.2">
      <c r="A60296" t="s">
        <v>10836</v>
      </c>
      <c r="B60296" s="1">
        <v>45188</v>
      </c>
      <c r="C60296">
        <v>91.85</v>
      </c>
    </row>
    <row r="60297" spans="1:3" x14ac:dyDescent="0.2">
      <c r="A60297" t="s">
        <v>10837</v>
      </c>
      <c r="B60297" s="1">
        <v>45188</v>
      </c>
      <c r="C60297">
        <v>67.900000000000006</v>
      </c>
    </row>
    <row r="60298" spans="1:3" x14ac:dyDescent="0.2">
      <c r="A60298" t="s">
        <v>10838</v>
      </c>
      <c r="B60298" s="1">
        <v>45188</v>
      </c>
      <c r="C60298">
        <v>81.849999999999994</v>
      </c>
    </row>
    <row r="60299" spans="1:3" x14ac:dyDescent="0.2">
      <c r="A60299" t="s">
        <v>10839</v>
      </c>
      <c r="B60299" s="1">
        <v>45188</v>
      </c>
      <c r="C60299">
        <v>87.15</v>
      </c>
    </row>
    <row r="60300" spans="1:3" x14ac:dyDescent="0.2">
      <c r="A60300" t="s">
        <v>10840</v>
      </c>
      <c r="B60300" s="1">
        <v>45188</v>
      </c>
      <c r="C60300">
        <v>22.45</v>
      </c>
    </row>
    <row r="60301" spans="1:3" x14ac:dyDescent="0.2">
      <c r="A60301" t="s">
        <v>10267</v>
      </c>
      <c r="B60301" s="1">
        <v>45188</v>
      </c>
      <c r="C60301">
        <v>219.8</v>
      </c>
    </row>
    <row r="60302" spans="1:3" x14ac:dyDescent="0.2">
      <c r="A60302" t="s">
        <v>10841</v>
      </c>
      <c r="B60302" s="1">
        <v>45188</v>
      </c>
      <c r="C60302">
        <v>43.95</v>
      </c>
    </row>
    <row r="60303" spans="1:3" x14ac:dyDescent="0.2">
      <c r="A60303" t="s">
        <v>5173</v>
      </c>
      <c r="B60303" s="1">
        <v>45188</v>
      </c>
      <c r="C60303">
        <v>183.95</v>
      </c>
    </row>
    <row r="60304" spans="1:3" x14ac:dyDescent="0.2">
      <c r="A60304" t="s">
        <v>10842</v>
      </c>
      <c r="B60304" s="1">
        <v>45188</v>
      </c>
      <c r="C60304">
        <v>228.4</v>
      </c>
    </row>
    <row r="60305" spans="1:3" x14ac:dyDescent="0.2">
      <c r="A60305" t="s">
        <v>7511</v>
      </c>
      <c r="B60305" s="1">
        <v>45188</v>
      </c>
      <c r="C60305">
        <v>83.8</v>
      </c>
    </row>
    <row r="60306" spans="1:3" x14ac:dyDescent="0.2">
      <c r="A60306" t="s">
        <v>418</v>
      </c>
      <c r="B60306" s="1">
        <v>45188</v>
      </c>
      <c r="C60306">
        <v>1937.48</v>
      </c>
    </row>
    <row r="60307" spans="1:3" x14ac:dyDescent="0.2">
      <c r="A60307" t="s">
        <v>184</v>
      </c>
      <c r="B60307" s="1">
        <v>45188</v>
      </c>
      <c r="C60307">
        <v>49.75</v>
      </c>
    </row>
    <row r="60308" spans="1:3" x14ac:dyDescent="0.2">
      <c r="A60308" t="s">
        <v>184</v>
      </c>
      <c r="B60308" s="1">
        <v>45188</v>
      </c>
      <c r="C60308">
        <v>46.25</v>
      </c>
    </row>
    <row r="60309" spans="1:3" x14ac:dyDescent="0.2">
      <c r="A60309" t="s">
        <v>536</v>
      </c>
      <c r="B60309" s="1">
        <v>45188</v>
      </c>
      <c r="C60309">
        <v>44.98</v>
      </c>
    </row>
    <row r="60310" spans="1:3" x14ac:dyDescent="0.2">
      <c r="A60310" t="s">
        <v>46</v>
      </c>
      <c r="B60310" s="1">
        <v>45188</v>
      </c>
      <c r="C60310">
        <v>78</v>
      </c>
    </row>
    <row r="60311" spans="1:3" x14ac:dyDescent="0.2">
      <c r="A60311" t="s">
        <v>9527</v>
      </c>
      <c r="B60311" s="1">
        <v>45188</v>
      </c>
      <c r="C60311">
        <v>317.94</v>
      </c>
    </row>
    <row r="60312" spans="1:3" x14ac:dyDescent="0.2">
      <c r="A60312" t="s">
        <v>10843</v>
      </c>
      <c r="B60312" s="1">
        <v>45188</v>
      </c>
      <c r="C60312">
        <v>108.35</v>
      </c>
    </row>
    <row r="60313" spans="1:3" x14ac:dyDescent="0.2">
      <c r="A60313" t="s">
        <v>10844</v>
      </c>
      <c r="B60313" s="1">
        <v>45188</v>
      </c>
      <c r="C60313">
        <v>68.400000000000006</v>
      </c>
    </row>
    <row r="60314" spans="1:3" x14ac:dyDescent="0.2">
      <c r="A60314" t="s">
        <v>148</v>
      </c>
      <c r="B60314" s="1">
        <v>45188</v>
      </c>
      <c r="C60314">
        <v>204.19</v>
      </c>
    </row>
    <row r="60315" spans="1:3" x14ac:dyDescent="0.2">
      <c r="A60315" t="s">
        <v>10845</v>
      </c>
      <c r="B60315" s="1">
        <v>45188</v>
      </c>
      <c r="C60315">
        <v>78.95</v>
      </c>
    </row>
    <row r="60316" spans="1:3" x14ac:dyDescent="0.2">
      <c r="A60316" t="s">
        <v>46</v>
      </c>
      <c r="B60316" s="1">
        <v>45188</v>
      </c>
      <c r="C60316">
        <v>225</v>
      </c>
    </row>
    <row r="60317" spans="1:3" x14ac:dyDescent="0.2">
      <c r="A60317" t="s">
        <v>10846</v>
      </c>
      <c r="B60317" s="1">
        <v>45188</v>
      </c>
      <c r="C60317">
        <v>12.9</v>
      </c>
    </row>
    <row r="60318" spans="1:3" x14ac:dyDescent="0.2">
      <c r="A60318" t="s">
        <v>3046</v>
      </c>
      <c r="B60318" s="1">
        <v>45188</v>
      </c>
      <c r="C60318">
        <v>53.9</v>
      </c>
    </row>
    <row r="60319" spans="1:3" x14ac:dyDescent="0.2">
      <c r="A60319" t="s">
        <v>10847</v>
      </c>
      <c r="B60319" s="1">
        <v>45188</v>
      </c>
      <c r="C60319">
        <v>73.650000000000006</v>
      </c>
    </row>
    <row r="60320" spans="1:3" x14ac:dyDescent="0.2">
      <c r="A60320" t="s">
        <v>10848</v>
      </c>
      <c r="B60320" s="1">
        <v>45188</v>
      </c>
      <c r="C60320">
        <v>43.95</v>
      </c>
    </row>
    <row r="60321" spans="1:3" x14ac:dyDescent="0.2">
      <c r="A60321" t="s">
        <v>10849</v>
      </c>
      <c r="B60321" s="1">
        <v>45188</v>
      </c>
      <c r="C60321">
        <v>45.9</v>
      </c>
    </row>
    <row r="60322" spans="1:3" x14ac:dyDescent="0.2">
      <c r="A60322" t="s">
        <v>10850</v>
      </c>
      <c r="B60322" s="1">
        <v>45188</v>
      </c>
      <c r="C60322">
        <v>123.6</v>
      </c>
    </row>
    <row r="60323" spans="1:3" x14ac:dyDescent="0.2">
      <c r="A60323" t="s">
        <v>10285</v>
      </c>
      <c r="B60323" s="1">
        <v>45188</v>
      </c>
      <c r="C60323">
        <v>45.9</v>
      </c>
    </row>
    <row r="60324" spans="1:3" x14ac:dyDescent="0.2">
      <c r="A60324" t="s">
        <v>10851</v>
      </c>
      <c r="B60324" s="1">
        <v>45188</v>
      </c>
      <c r="C60324">
        <v>43.9</v>
      </c>
    </row>
    <row r="60325" spans="1:3" x14ac:dyDescent="0.2">
      <c r="A60325" t="s">
        <v>148</v>
      </c>
      <c r="B60325" s="1">
        <v>45188</v>
      </c>
      <c r="C60325">
        <v>1712.24</v>
      </c>
    </row>
    <row r="60326" spans="1:3" x14ac:dyDescent="0.2">
      <c r="A60326" t="s">
        <v>483</v>
      </c>
      <c r="B60326" s="1">
        <v>45188</v>
      </c>
      <c r="C60326">
        <v>909.63</v>
      </c>
    </row>
    <row r="60327" spans="1:3" x14ac:dyDescent="0.2">
      <c r="A60327" t="s">
        <v>332</v>
      </c>
      <c r="B60327" s="1">
        <v>45188</v>
      </c>
      <c r="C60327">
        <v>617.01</v>
      </c>
    </row>
    <row r="60328" spans="1:3" x14ac:dyDescent="0.2">
      <c r="A60328" t="s">
        <v>64</v>
      </c>
      <c r="B60328" s="1">
        <v>45188</v>
      </c>
      <c r="C60328">
        <v>707.64</v>
      </c>
    </row>
    <row r="60329" spans="1:3" x14ac:dyDescent="0.2">
      <c r="A60329" t="s">
        <v>12</v>
      </c>
      <c r="B60329" s="1">
        <v>45188</v>
      </c>
      <c r="C60329">
        <v>353.7</v>
      </c>
    </row>
    <row r="60330" spans="1:3" x14ac:dyDescent="0.2">
      <c r="A60330" t="s">
        <v>10702</v>
      </c>
      <c r="B60330" s="1">
        <v>45189</v>
      </c>
      <c r="C60330">
        <v>943.3</v>
      </c>
    </row>
    <row r="60331" spans="1:3" x14ac:dyDescent="0.2">
      <c r="A60331" t="s">
        <v>10815</v>
      </c>
      <c r="B60331" s="1">
        <v>45189</v>
      </c>
      <c r="C60331">
        <v>53.45</v>
      </c>
    </row>
    <row r="60332" spans="1:3" x14ac:dyDescent="0.2">
      <c r="A60332" t="s">
        <v>10816</v>
      </c>
      <c r="B60332" s="1">
        <v>45189</v>
      </c>
      <c r="C60332">
        <v>144.85</v>
      </c>
    </row>
    <row r="60333" spans="1:3" x14ac:dyDescent="0.2">
      <c r="A60333" t="s">
        <v>79</v>
      </c>
      <c r="B60333" s="1">
        <v>45189</v>
      </c>
      <c r="C60333">
        <v>23.45</v>
      </c>
    </row>
    <row r="60334" spans="1:3" x14ac:dyDescent="0.2">
      <c r="A60334" t="s">
        <v>79</v>
      </c>
      <c r="B60334" s="1">
        <v>45189</v>
      </c>
      <c r="C60334">
        <v>55.71</v>
      </c>
    </row>
    <row r="60335" spans="1:3" x14ac:dyDescent="0.2">
      <c r="A60335" t="s">
        <v>79</v>
      </c>
      <c r="B60335" s="1">
        <v>45189</v>
      </c>
      <c r="C60335">
        <v>15.95</v>
      </c>
    </row>
    <row r="60336" spans="1:3" x14ac:dyDescent="0.2">
      <c r="A60336" t="s">
        <v>79</v>
      </c>
      <c r="B60336" s="1">
        <v>45189</v>
      </c>
      <c r="C60336">
        <v>55.71</v>
      </c>
    </row>
    <row r="60337" spans="1:3" x14ac:dyDescent="0.2">
      <c r="A60337" t="s">
        <v>79</v>
      </c>
      <c r="B60337" s="1">
        <v>45189</v>
      </c>
      <c r="C60337">
        <v>59.56</v>
      </c>
    </row>
    <row r="60338" spans="1:3" x14ac:dyDescent="0.2">
      <c r="A60338" t="s">
        <v>79</v>
      </c>
      <c r="B60338" s="1">
        <v>45189</v>
      </c>
      <c r="C60338">
        <v>35.93</v>
      </c>
    </row>
    <row r="60339" spans="1:3" x14ac:dyDescent="0.2">
      <c r="A60339" t="s">
        <v>9974</v>
      </c>
      <c r="B60339" s="1">
        <v>45189</v>
      </c>
      <c r="C60339">
        <v>103.6</v>
      </c>
    </row>
    <row r="60340" spans="1:3" x14ac:dyDescent="0.2">
      <c r="A60340" t="s">
        <v>1003</v>
      </c>
      <c r="B60340" s="1">
        <v>45189</v>
      </c>
      <c r="C60340">
        <v>387.65</v>
      </c>
    </row>
    <row r="60341" spans="1:3" x14ac:dyDescent="0.2">
      <c r="A60341" t="s">
        <v>10817</v>
      </c>
      <c r="B60341" s="1">
        <v>45189</v>
      </c>
      <c r="C60341">
        <v>269.7</v>
      </c>
    </row>
    <row r="60342" spans="1:3" x14ac:dyDescent="0.2">
      <c r="A60342" t="s">
        <v>10818</v>
      </c>
      <c r="B60342" s="1">
        <v>45189</v>
      </c>
      <c r="C60342">
        <v>60.9</v>
      </c>
    </row>
    <row r="60343" spans="1:3" x14ac:dyDescent="0.2">
      <c r="A60343" t="s">
        <v>10819</v>
      </c>
      <c r="B60343" s="1">
        <v>45189</v>
      </c>
      <c r="C60343">
        <v>395</v>
      </c>
    </row>
    <row r="60344" spans="1:3" x14ac:dyDescent="0.2">
      <c r="A60344" t="s">
        <v>1264</v>
      </c>
      <c r="B60344" s="1">
        <v>45189</v>
      </c>
      <c r="C60344">
        <v>342</v>
      </c>
    </row>
    <row r="60345" spans="1:3" x14ac:dyDescent="0.2">
      <c r="A60345" t="s">
        <v>40</v>
      </c>
      <c r="B60345" s="1">
        <v>45189</v>
      </c>
      <c r="C60345">
        <v>981.79</v>
      </c>
    </row>
    <row r="60346" spans="1:3" x14ac:dyDescent="0.2">
      <c r="A60346" t="s">
        <v>2518</v>
      </c>
      <c r="B60346" s="1">
        <v>45189</v>
      </c>
      <c r="C60346">
        <v>681.81</v>
      </c>
    </row>
    <row r="60347" spans="1:3" x14ac:dyDescent="0.2">
      <c r="A60347" t="s">
        <v>10820</v>
      </c>
      <c r="B60347" s="1">
        <v>45189</v>
      </c>
      <c r="C60347">
        <v>43.95</v>
      </c>
    </row>
    <row r="60348" spans="1:3" x14ac:dyDescent="0.2">
      <c r="A60348" t="s">
        <v>3826</v>
      </c>
      <c r="B60348" s="1">
        <v>45189</v>
      </c>
      <c r="C60348">
        <v>458.85</v>
      </c>
    </row>
    <row r="60349" spans="1:3" x14ac:dyDescent="0.2">
      <c r="A60349" t="s">
        <v>10821</v>
      </c>
      <c r="B60349" s="1">
        <v>45189</v>
      </c>
      <c r="C60349">
        <v>329.85</v>
      </c>
    </row>
    <row r="60350" spans="1:3" x14ac:dyDescent="0.2">
      <c r="A60350" t="s">
        <v>9168</v>
      </c>
      <c r="B60350" s="1">
        <v>45189</v>
      </c>
      <c r="C60350">
        <v>507.95</v>
      </c>
    </row>
    <row r="60351" spans="1:3" x14ac:dyDescent="0.2">
      <c r="A60351" t="s">
        <v>1929</v>
      </c>
      <c r="B60351" s="1">
        <v>45189</v>
      </c>
      <c r="C60351">
        <v>42.7</v>
      </c>
    </row>
    <row r="60352" spans="1:3" x14ac:dyDescent="0.2">
      <c r="A60352" t="s">
        <v>10822</v>
      </c>
      <c r="B60352" s="1">
        <v>45189</v>
      </c>
      <c r="C60352">
        <v>23.85</v>
      </c>
    </row>
    <row r="60353" spans="1:3" x14ac:dyDescent="0.2">
      <c r="A60353" t="s">
        <v>10823</v>
      </c>
      <c r="B60353" s="1">
        <v>45189</v>
      </c>
      <c r="C60353">
        <v>91.85</v>
      </c>
    </row>
    <row r="60354" spans="1:3" x14ac:dyDescent="0.2">
      <c r="A60354" t="s">
        <v>10824</v>
      </c>
      <c r="B60354" s="1">
        <v>45189</v>
      </c>
      <c r="C60354">
        <v>53.9</v>
      </c>
    </row>
    <row r="60355" spans="1:3" x14ac:dyDescent="0.2">
      <c r="A60355" t="s">
        <v>10825</v>
      </c>
      <c r="B60355" s="1">
        <v>45189</v>
      </c>
      <c r="C60355">
        <v>112.85</v>
      </c>
    </row>
    <row r="60356" spans="1:3" x14ac:dyDescent="0.2">
      <c r="A60356" t="s">
        <v>10826</v>
      </c>
      <c r="B60356" s="1">
        <v>45189</v>
      </c>
      <c r="C60356">
        <v>25.45</v>
      </c>
    </row>
    <row r="60357" spans="1:3" x14ac:dyDescent="0.2">
      <c r="A60357" t="s">
        <v>10827</v>
      </c>
      <c r="B60357" s="1">
        <v>45189</v>
      </c>
      <c r="C60357">
        <v>48.9</v>
      </c>
    </row>
    <row r="60358" spans="1:3" x14ac:dyDescent="0.2">
      <c r="A60358" t="s">
        <v>4594</v>
      </c>
      <c r="B60358" s="1">
        <v>45189</v>
      </c>
      <c r="C60358">
        <v>134.6</v>
      </c>
    </row>
    <row r="60359" spans="1:3" x14ac:dyDescent="0.2">
      <c r="A60359" t="s">
        <v>10828</v>
      </c>
      <c r="B60359" s="1">
        <v>45189</v>
      </c>
      <c r="C60359">
        <v>17.95</v>
      </c>
    </row>
    <row r="60360" spans="1:3" x14ac:dyDescent="0.2">
      <c r="A60360" t="s">
        <v>709</v>
      </c>
      <c r="B60360" s="1">
        <v>45189</v>
      </c>
      <c r="C60360">
        <v>2489.5300000000002</v>
      </c>
    </row>
    <row r="60361" spans="1:3" x14ac:dyDescent="0.2">
      <c r="A60361" t="s">
        <v>12</v>
      </c>
      <c r="B60361" s="1">
        <v>45189</v>
      </c>
      <c r="C60361">
        <v>420</v>
      </c>
    </row>
    <row r="60362" spans="1:3" x14ac:dyDescent="0.2">
      <c r="A60362" t="s">
        <v>11</v>
      </c>
      <c r="B60362" s="1">
        <v>45190</v>
      </c>
      <c r="C60362">
        <v>1200</v>
      </c>
    </row>
    <row r="60363" spans="1:3" x14ac:dyDescent="0.2">
      <c r="A60363" t="s">
        <v>10804</v>
      </c>
      <c r="B60363" s="1">
        <v>45190</v>
      </c>
      <c r="C60363">
        <v>146.85</v>
      </c>
    </row>
    <row r="60364" spans="1:3" x14ac:dyDescent="0.2">
      <c r="A60364" t="s">
        <v>534</v>
      </c>
      <c r="B60364" s="1">
        <v>45190</v>
      </c>
      <c r="C60364">
        <v>1237.04</v>
      </c>
    </row>
    <row r="60365" spans="1:3" x14ac:dyDescent="0.2">
      <c r="A60365" t="s">
        <v>3401</v>
      </c>
      <c r="B60365" s="1">
        <v>45190</v>
      </c>
      <c r="C60365">
        <v>61.9</v>
      </c>
    </row>
    <row r="60366" spans="1:3" x14ac:dyDescent="0.2">
      <c r="A60366" t="s">
        <v>1264</v>
      </c>
      <c r="B60366" s="1">
        <v>45190</v>
      </c>
      <c r="C60366">
        <v>42</v>
      </c>
    </row>
    <row r="60367" spans="1:3" x14ac:dyDescent="0.2">
      <c r="A60367" t="s">
        <v>10805</v>
      </c>
      <c r="B60367" s="1">
        <v>45190</v>
      </c>
      <c r="C60367">
        <v>182.65</v>
      </c>
    </row>
    <row r="60368" spans="1:3" x14ac:dyDescent="0.2">
      <c r="A60368" t="s">
        <v>10806</v>
      </c>
      <c r="B60368" s="1">
        <v>45190</v>
      </c>
      <c r="C60368">
        <v>303.45</v>
      </c>
    </row>
    <row r="60369" spans="1:3" x14ac:dyDescent="0.2">
      <c r="A60369" t="s">
        <v>10807</v>
      </c>
      <c r="B60369" s="1">
        <v>45190</v>
      </c>
      <c r="C60369">
        <v>98.45</v>
      </c>
    </row>
    <row r="60370" spans="1:3" x14ac:dyDescent="0.2">
      <c r="A60370" t="s">
        <v>10709</v>
      </c>
      <c r="B60370" s="1">
        <v>45190</v>
      </c>
      <c r="C60370">
        <v>67.900000000000006</v>
      </c>
    </row>
    <row r="60371" spans="1:3" x14ac:dyDescent="0.2">
      <c r="A60371" t="s">
        <v>436</v>
      </c>
      <c r="B60371" s="1">
        <v>45190</v>
      </c>
      <c r="C60371">
        <v>116.68</v>
      </c>
    </row>
    <row r="60372" spans="1:3" x14ac:dyDescent="0.2">
      <c r="A60372" t="s">
        <v>583</v>
      </c>
      <c r="B60372" s="1">
        <v>45190</v>
      </c>
      <c r="C60372">
        <v>628.27</v>
      </c>
    </row>
    <row r="60373" spans="1:3" x14ac:dyDescent="0.2">
      <c r="A60373" t="s">
        <v>5388</v>
      </c>
      <c r="B60373" s="1">
        <v>45190</v>
      </c>
      <c r="C60373">
        <v>203.7</v>
      </c>
    </row>
    <row r="60374" spans="1:3" x14ac:dyDescent="0.2">
      <c r="A60374" t="s">
        <v>10808</v>
      </c>
      <c r="B60374" s="1">
        <v>45190</v>
      </c>
      <c r="C60374">
        <v>67.650000000000006</v>
      </c>
    </row>
    <row r="60375" spans="1:3" x14ac:dyDescent="0.2">
      <c r="A60375" t="s">
        <v>436</v>
      </c>
      <c r="B60375" s="1">
        <v>45190</v>
      </c>
      <c r="C60375">
        <v>315.18</v>
      </c>
    </row>
    <row r="60376" spans="1:3" x14ac:dyDescent="0.2">
      <c r="A60376" t="s">
        <v>119</v>
      </c>
      <c r="B60376" s="1">
        <v>45190</v>
      </c>
      <c r="C60376">
        <v>408.87</v>
      </c>
    </row>
    <row r="60377" spans="1:3" x14ac:dyDescent="0.2">
      <c r="A60377" t="s">
        <v>331</v>
      </c>
      <c r="B60377" s="1">
        <v>45190</v>
      </c>
      <c r="C60377">
        <v>47.25</v>
      </c>
    </row>
    <row r="60378" spans="1:3" x14ac:dyDescent="0.2">
      <c r="A60378" t="s">
        <v>810</v>
      </c>
      <c r="B60378" s="1">
        <v>45190</v>
      </c>
      <c r="C60378">
        <v>607.96</v>
      </c>
    </row>
    <row r="60379" spans="1:3" x14ac:dyDescent="0.2">
      <c r="A60379" t="s">
        <v>10809</v>
      </c>
      <c r="B60379" s="1">
        <v>45190</v>
      </c>
      <c r="C60379">
        <v>70.650000000000006</v>
      </c>
    </row>
    <row r="60380" spans="1:3" x14ac:dyDescent="0.2">
      <c r="A60380" t="s">
        <v>10810</v>
      </c>
      <c r="B60380" s="1">
        <v>45190</v>
      </c>
      <c r="C60380">
        <v>65.599999999999994</v>
      </c>
    </row>
    <row r="60381" spans="1:3" x14ac:dyDescent="0.2">
      <c r="A60381" t="s">
        <v>10811</v>
      </c>
      <c r="B60381" s="1">
        <v>45190</v>
      </c>
      <c r="C60381">
        <v>88.9</v>
      </c>
    </row>
    <row r="60382" spans="1:3" x14ac:dyDescent="0.2">
      <c r="A60382" t="s">
        <v>10812</v>
      </c>
      <c r="B60382" s="1">
        <v>45190</v>
      </c>
      <c r="C60382">
        <v>53.9</v>
      </c>
    </row>
    <row r="60383" spans="1:3" x14ac:dyDescent="0.2">
      <c r="A60383" t="s">
        <v>331</v>
      </c>
      <c r="B60383" s="1">
        <v>45190</v>
      </c>
      <c r="C60383">
        <v>1215.6500000000001</v>
      </c>
    </row>
    <row r="60384" spans="1:3" x14ac:dyDescent="0.2">
      <c r="A60384" t="s">
        <v>573</v>
      </c>
      <c r="B60384" s="1">
        <v>45190</v>
      </c>
      <c r="C60384">
        <v>948.14</v>
      </c>
    </row>
    <row r="60385" spans="1:3" x14ac:dyDescent="0.2">
      <c r="A60385" t="s">
        <v>10813</v>
      </c>
      <c r="B60385" s="1">
        <v>45190</v>
      </c>
      <c r="C60385">
        <v>75.849999999999994</v>
      </c>
    </row>
    <row r="60386" spans="1:3" x14ac:dyDescent="0.2">
      <c r="A60386" t="s">
        <v>10814</v>
      </c>
      <c r="B60386" s="1">
        <v>45190</v>
      </c>
      <c r="C60386">
        <v>32.299999999999997</v>
      </c>
    </row>
    <row r="60387" spans="1:3" x14ac:dyDescent="0.2">
      <c r="A60387" t="s">
        <v>12</v>
      </c>
      <c r="B60387" s="1">
        <v>45190</v>
      </c>
      <c r="C60387">
        <v>196.73</v>
      </c>
    </row>
    <row r="60388" spans="1:3" x14ac:dyDescent="0.2">
      <c r="A60388" t="s">
        <v>46</v>
      </c>
      <c r="B60388" s="1">
        <v>45191</v>
      </c>
      <c r="C60388">
        <v>11.1</v>
      </c>
    </row>
    <row r="60389" spans="1:3" x14ac:dyDescent="0.2">
      <c r="A60389" t="s">
        <v>46</v>
      </c>
      <c r="B60389" s="1">
        <v>45191</v>
      </c>
      <c r="C60389">
        <v>536.73</v>
      </c>
    </row>
    <row r="60390" spans="1:3" x14ac:dyDescent="0.2">
      <c r="A60390" t="s">
        <v>11</v>
      </c>
      <c r="B60390" s="1">
        <v>45191</v>
      </c>
      <c r="C60390">
        <v>52.68</v>
      </c>
    </row>
    <row r="60391" spans="1:3" x14ac:dyDescent="0.2">
      <c r="A60391" t="s">
        <v>11</v>
      </c>
      <c r="B60391" s="1">
        <v>45191</v>
      </c>
      <c r="C60391">
        <v>459.78</v>
      </c>
    </row>
    <row r="60392" spans="1:3" x14ac:dyDescent="0.2">
      <c r="A60392" t="s">
        <v>183</v>
      </c>
      <c r="B60392" s="1">
        <v>45191</v>
      </c>
      <c r="C60392">
        <v>1864.74</v>
      </c>
    </row>
    <row r="60393" spans="1:3" x14ac:dyDescent="0.2">
      <c r="A60393" t="s">
        <v>349</v>
      </c>
      <c r="B60393" s="1">
        <v>45191</v>
      </c>
      <c r="C60393">
        <v>325.23</v>
      </c>
    </row>
    <row r="60394" spans="1:3" x14ac:dyDescent="0.2">
      <c r="A60394" t="s">
        <v>44</v>
      </c>
      <c r="B60394" s="1">
        <v>45191</v>
      </c>
      <c r="C60394">
        <v>874.6</v>
      </c>
    </row>
    <row r="60395" spans="1:3" x14ac:dyDescent="0.2">
      <c r="A60395" t="s">
        <v>3</v>
      </c>
      <c r="B60395" s="1">
        <v>45191</v>
      </c>
      <c r="C60395">
        <v>37</v>
      </c>
    </row>
    <row r="60396" spans="1:3" x14ac:dyDescent="0.2">
      <c r="A60396" t="s">
        <v>10712</v>
      </c>
      <c r="B60396" s="1">
        <v>45191</v>
      </c>
      <c r="C60396">
        <v>48.75</v>
      </c>
    </row>
    <row r="60397" spans="1:3" x14ac:dyDescent="0.2">
      <c r="A60397" t="s">
        <v>10799</v>
      </c>
      <c r="B60397" s="1">
        <v>45191</v>
      </c>
      <c r="C60397">
        <v>53.9</v>
      </c>
    </row>
    <row r="60398" spans="1:3" x14ac:dyDescent="0.2">
      <c r="A60398" t="s">
        <v>332</v>
      </c>
      <c r="B60398" s="1">
        <v>45191</v>
      </c>
      <c r="C60398">
        <v>439.6</v>
      </c>
    </row>
    <row r="60399" spans="1:3" x14ac:dyDescent="0.2">
      <c r="A60399" t="s">
        <v>46</v>
      </c>
      <c r="B60399" s="1">
        <v>45191</v>
      </c>
      <c r="C60399">
        <v>78.89</v>
      </c>
    </row>
    <row r="60400" spans="1:3" x14ac:dyDescent="0.2">
      <c r="A60400" t="s">
        <v>707</v>
      </c>
      <c r="B60400" s="1">
        <v>45191</v>
      </c>
      <c r="C60400">
        <v>109.77</v>
      </c>
    </row>
    <row r="60401" spans="1:3" x14ac:dyDescent="0.2">
      <c r="A60401" t="s">
        <v>372</v>
      </c>
      <c r="B60401" s="1">
        <v>45191</v>
      </c>
      <c r="C60401">
        <v>183.95</v>
      </c>
    </row>
    <row r="60402" spans="1:3" x14ac:dyDescent="0.2">
      <c r="A60402" t="s">
        <v>49</v>
      </c>
      <c r="B60402" s="1">
        <v>45191</v>
      </c>
      <c r="C60402">
        <v>973.33</v>
      </c>
    </row>
    <row r="60403" spans="1:3" x14ac:dyDescent="0.2">
      <c r="A60403" t="s">
        <v>558</v>
      </c>
      <c r="B60403" s="1">
        <v>45191</v>
      </c>
      <c r="C60403">
        <v>314.08</v>
      </c>
    </row>
    <row r="60404" spans="1:3" x14ac:dyDescent="0.2">
      <c r="A60404" t="s">
        <v>12</v>
      </c>
      <c r="B60404" s="1">
        <v>45191</v>
      </c>
      <c r="C60404">
        <v>125.35</v>
      </c>
    </row>
    <row r="60405" spans="1:3" x14ac:dyDescent="0.2">
      <c r="A60405" t="s">
        <v>2989</v>
      </c>
      <c r="B60405" s="1">
        <v>45191</v>
      </c>
      <c r="C60405">
        <v>209.81</v>
      </c>
    </row>
    <row r="60406" spans="1:3" x14ac:dyDescent="0.2">
      <c r="A60406" t="s">
        <v>249</v>
      </c>
      <c r="B60406" s="1">
        <v>45191</v>
      </c>
      <c r="C60406">
        <v>1408.89</v>
      </c>
    </row>
    <row r="60407" spans="1:3" x14ac:dyDescent="0.2">
      <c r="A60407" t="s">
        <v>119</v>
      </c>
      <c r="B60407" s="1">
        <v>45191</v>
      </c>
      <c r="C60407">
        <v>3420</v>
      </c>
    </row>
    <row r="60408" spans="1:3" x14ac:dyDescent="0.2">
      <c r="A60408" t="s">
        <v>256</v>
      </c>
      <c r="B60408" s="1">
        <v>45191</v>
      </c>
      <c r="C60408">
        <v>955.55</v>
      </c>
    </row>
    <row r="60409" spans="1:3" x14ac:dyDescent="0.2">
      <c r="A60409" t="s">
        <v>10800</v>
      </c>
      <c r="B60409" s="1">
        <v>45191</v>
      </c>
      <c r="C60409">
        <v>64.95</v>
      </c>
    </row>
    <row r="60410" spans="1:3" x14ac:dyDescent="0.2">
      <c r="A60410" t="s">
        <v>10801</v>
      </c>
      <c r="B60410" s="1">
        <v>45191</v>
      </c>
      <c r="C60410">
        <v>71.45</v>
      </c>
    </row>
    <row r="60411" spans="1:3" x14ac:dyDescent="0.2">
      <c r="A60411" t="s">
        <v>10802</v>
      </c>
      <c r="B60411" s="1">
        <v>45191</v>
      </c>
      <c r="C60411">
        <v>74.900000000000006</v>
      </c>
    </row>
    <row r="60412" spans="1:3" x14ac:dyDescent="0.2">
      <c r="A60412" t="s">
        <v>10494</v>
      </c>
      <c r="B60412" s="1">
        <v>45191</v>
      </c>
      <c r="C60412">
        <v>76.900000000000006</v>
      </c>
    </row>
    <row r="60413" spans="1:3" x14ac:dyDescent="0.2">
      <c r="A60413" t="s">
        <v>10803</v>
      </c>
      <c r="B60413" s="1">
        <v>45191</v>
      </c>
      <c r="C60413">
        <v>125.35</v>
      </c>
    </row>
    <row r="60414" spans="1:3" x14ac:dyDescent="0.2">
      <c r="A60414" t="s">
        <v>7820</v>
      </c>
      <c r="B60414" s="1">
        <v>45191</v>
      </c>
      <c r="C60414">
        <v>173.95</v>
      </c>
    </row>
    <row r="60415" spans="1:3" x14ac:dyDescent="0.2">
      <c r="A60415" t="s">
        <v>10702</v>
      </c>
      <c r="B60415" s="1">
        <v>45194</v>
      </c>
      <c r="C60415">
        <v>943.3</v>
      </c>
    </row>
    <row r="60416" spans="1:3" x14ac:dyDescent="0.2">
      <c r="A60416" t="s">
        <v>10773</v>
      </c>
      <c r="B60416" s="1">
        <v>45194</v>
      </c>
      <c r="C60416">
        <v>133.94999999999999</v>
      </c>
    </row>
    <row r="60417" spans="1:3" x14ac:dyDescent="0.2">
      <c r="A60417" t="s">
        <v>702</v>
      </c>
      <c r="B60417" s="1">
        <v>45194</v>
      </c>
      <c r="C60417">
        <v>863.52</v>
      </c>
    </row>
    <row r="60418" spans="1:3" x14ac:dyDescent="0.2">
      <c r="A60418" t="s">
        <v>184</v>
      </c>
      <c r="B60418" s="1">
        <v>45194</v>
      </c>
      <c r="C60418">
        <v>38.97</v>
      </c>
    </row>
    <row r="60419" spans="1:3" x14ac:dyDescent="0.2">
      <c r="A60419" t="s">
        <v>7690</v>
      </c>
      <c r="B60419" s="1">
        <v>45194</v>
      </c>
      <c r="C60419">
        <v>188.85</v>
      </c>
    </row>
    <row r="60420" spans="1:3" x14ac:dyDescent="0.2">
      <c r="A60420" t="s">
        <v>10774</v>
      </c>
      <c r="B60420" s="1">
        <v>45194</v>
      </c>
      <c r="C60420">
        <v>33.950000000000003</v>
      </c>
    </row>
    <row r="60421" spans="1:3" x14ac:dyDescent="0.2">
      <c r="A60421" t="s">
        <v>10775</v>
      </c>
      <c r="B60421" s="1">
        <v>45194</v>
      </c>
      <c r="C60421">
        <v>60.65</v>
      </c>
    </row>
    <row r="60422" spans="1:3" x14ac:dyDescent="0.2">
      <c r="A60422" t="s">
        <v>9742</v>
      </c>
      <c r="B60422" s="1">
        <v>45194</v>
      </c>
      <c r="C60422">
        <v>63.9</v>
      </c>
    </row>
    <row r="60423" spans="1:3" x14ac:dyDescent="0.2">
      <c r="A60423" t="s">
        <v>3752</v>
      </c>
      <c r="B60423" s="1">
        <v>45194</v>
      </c>
      <c r="C60423">
        <v>150.30000000000001</v>
      </c>
    </row>
    <row r="60424" spans="1:3" x14ac:dyDescent="0.2">
      <c r="A60424" t="s">
        <v>10776</v>
      </c>
      <c r="B60424" s="1">
        <v>45194</v>
      </c>
      <c r="C60424">
        <v>63.9</v>
      </c>
    </row>
    <row r="60425" spans="1:3" x14ac:dyDescent="0.2">
      <c r="A60425" t="s">
        <v>10777</v>
      </c>
      <c r="B60425" s="1">
        <v>45194</v>
      </c>
      <c r="C60425">
        <v>35.92</v>
      </c>
    </row>
    <row r="60426" spans="1:3" x14ac:dyDescent="0.2">
      <c r="A60426" t="s">
        <v>8542</v>
      </c>
      <c r="B60426" s="1">
        <v>45194</v>
      </c>
      <c r="C60426">
        <v>53.9</v>
      </c>
    </row>
    <row r="60427" spans="1:3" x14ac:dyDescent="0.2">
      <c r="A60427" t="s">
        <v>2821</v>
      </c>
      <c r="B60427" s="1">
        <v>45194</v>
      </c>
      <c r="C60427">
        <v>70.650000000000006</v>
      </c>
    </row>
    <row r="60428" spans="1:3" x14ac:dyDescent="0.2">
      <c r="A60428" t="s">
        <v>5788</v>
      </c>
      <c r="B60428" s="1">
        <v>45194</v>
      </c>
      <c r="C60428">
        <v>100.75</v>
      </c>
    </row>
    <row r="60429" spans="1:3" x14ac:dyDescent="0.2">
      <c r="A60429" t="s">
        <v>10778</v>
      </c>
      <c r="B60429" s="1">
        <v>45194</v>
      </c>
      <c r="C60429">
        <v>138.94999999999999</v>
      </c>
    </row>
    <row r="60430" spans="1:3" x14ac:dyDescent="0.2">
      <c r="A60430" t="s">
        <v>10779</v>
      </c>
      <c r="B60430" s="1">
        <v>45194</v>
      </c>
      <c r="C60430">
        <v>30.4</v>
      </c>
    </row>
    <row r="60431" spans="1:3" x14ac:dyDescent="0.2">
      <c r="A60431" t="s">
        <v>257</v>
      </c>
      <c r="B60431" s="1">
        <v>45194</v>
      </c>
      <c r="C60431">
        <v>781.25</v>
      </c>
    </row>
    <row r="60432" spans="1:3" x14ac:dyDescent="0.2">
      <c r="A60432" t="s">
        <v>851</v>
      </c>
      <c r="B60432" s="1">
        <v>45194</v>
      </c>
      <c r="C60432">
        <v>231.35</v>
      </c>
    </row>
    <row r="60433" spans="1:3" x14ac:dyDescent="0.2">
      <c r="A60433" t="s">
        <v>64</v>
      </c>
      <c r="B60433" s="1">
        <v>45194</v>
      </c>
      <c r="C60433">
        <v>209.7</v>
      </c>
    </row>
    <row r="60434" spans="1:3" x14ac:dyDescent="0.2">
      <c r="A60434" t="s">
        <v>10780</v>
      </c>
      <c r="B60434" s="1">
        <v>45194</v>
      </c>
      <c r="C60434">
        <v>12.9</v>
      </c>
    </row>
    <row r="60435" spans="1:3" x14ac:dyDescent="0.2">
      <c r="A60435" t="s">
        <v>10781</v>
      </c>
      <c r="B60435" s="1">
        <v>45194</v>
      </c>
      <c r="C60435">
        <v>31.45</v>
      </c>
    </row>
    <row r="60436" spans="1:3" x14ac:dyDescent="0.2">
      <c r="A60436" t="s">
        <v>5793</v>
      </c>
      <c r="B60436" s="1">
        <v>45194</v>
      </c>
      <c r="C60436">
        <v>60.65</v>
      </c>
    </row>
    <row r="60437" spans="1:3" x14ac:dyDescent="0.2">
      <c r="A60437" t="s">
        <v>10649</v>
      </c>
      <c r="B60437" s="1">
        <v>45194</v>
      </c>
      <c r="C60437">
        <v>36.92</v>
      </c>
    </row>
    <row r="60438" spans="1:3" x14ac:dyDescent="0.2">
      <c r="A60438" t="s">
        <v>2140</v>
      </c>
      <c r="B60438" s="1">
        <v>45194</v>
      </c>
      <c r="C60438">
        <v>618</v>
      </c>
    </row>
    <row r="60439" spans="1:3" x14ac:dyDescent="0.2">
      <c r="A60439" t="s">
        <v>133</v>
      </c>
      <c r="B60439" s="1">
        <v>45194</v>
      </c>
      <c r="C60439">
        <v>50.8</v>
      </c>
    </row>
    <row r="60440" spans="1:3" x14ac:dyDescent="0.2">
      <c r="A60440" t="s">
        <v>10782</v>
      </c>
      <c r="B60440" s="1">
        <v>45194</v>
      </c>
      <c r="C60440">
        <v>230.15</v>
      </c>
    </row>
    <row r="60441" spans="1:3" x14ac:dyDescent="0.2">
      <c r="A60441" t="s">
        <v>64</v>
      </c>
      <c r="B60441" s="1">
        <v>45194</v>
      </c>
      <c r="C60441">
        <v>663.98</v>
      </c>
    </row>
    <row r="60442" spans="1:3" x14ac:dyDescent="0.2">
      <c r="A60442" t="s">
        <v>482</v>
      </c>
      <c r="B60442" s="1">
        <v>45194</v>
      </c>
      <c r="C60442">
        <v>482.3</v>
      </c>
    </row>
    <row r="60443" spans="1:3" x14ac:dyDescent="0.2">
      <c r="A60443" t="s">
        <v>40</v>
      </c>
      <c r="B60443" s="1">
        <v>45194</v>
      </c>
      <c r="C60443">
        <v>659.4</v>
      </c>
    </row>
    <row r="60444" spans="1:3" x14ac:dyDescent="0.2">
      <c r="A60444" t="s">
        <v>10783</v>
      </c>
      <c r="B60444" s="1">
        <v>45194</v>
      </c>
      <c r="C60444">
        <v>63.95</v>
      </c>
    </row>
    <row r="60445" spans="1:3" x14ac:dyDescent="0.2">
      <c r="A60445" t="s">
        <v>10784</v>
      </c>
      <c r="B60445" s="1">
        <v>45194</v>
      </c>
      <c r="C60445">
        <v>35.799999999999997</v>
      </c>
    </row>
    <row r="60446" spans="1:3" x14ac:dyDescent="0.2">
      <c r="A60446" t="s">
        <v>10785</v>
      </c>
      <c r="B60446" s="1">
        <v>45194</v>
      </c>
      <c r="C60446">
        <v>71.45</v>
      </c>
    </row>
    <row r="60447" spans="1:3" x14ac:dyDescent="0.2">
      <c r="A60447" t="s">
        <v>10786</v>
      </c>
      <c r="B60447" s="1">
        <v>45194</v>
      </c>
      <c r="C60447">
        <v>80.599999999999994</v>
      </c>
    </row>
    <row r="60448" spans="1:3" x14ac:dyDescent="0.2">
      <c r="A60448" t="s">
        <v>820</v>
      </c>
      <c r="B60448" s="1">
        <v>45194</v>
      </c>
      <c r="C60448">
        <v>68.900000000000006</v>
      </c>
    </row>
    <row r="60449" spans="1:3" x14ac:dyDescent="0.2">
      <c r="A60449" t="s">
        <v>4355</v>
      </c>
      <c r="B60449" s="1">
        <v>45194</v>
      </c>
      <c r="C60449">
        <v>80.8</v>
      </c>
    </row>
    <row r="60450" spans="1:3" x14ac:dyDescent="0.2">
      <c r="A60450" t="s">
        <v>4433</v>
      </c>
      <c r="B60450" s="1">
        <v>45194</v>
      </c>
      <c r="C60450">
        <v>73.650000000000006</v>
      </c>
    </row>
    <row r="60451" spans="1:3" x14ac:dyDescent="0.2">
      <c r="A60451" t="s">
        <v>3006</v>
      </c>
      <c r="B60451" s="1">
        <v>45194</v>
      </c>
      <c r="C60451">
        <v>60.65</v>
      </c>
    </row>
    <row r="60452" spans="1:3" x14ac:dyDescent="0.2">
      <c r="A60452" t="s">
        <v>8018</v>
      </c>
      <c r="B60452" s="1">
        <v>45194</v>
      </c>
      <c r="C60452">
        <v>68.650000000000006</v>
      </c>
    </row>
    <row r="60453" spans="1:3" x14ac:dyDescent="0.2">
      <c r="A60453" t="s">
        <v>2708</v>
      </c>
      <c r="B60453" s="1">
        <v>45194</v>
      </c>
      <c r="C60453">
        <v>53.9</v>
      </c>
    </row>
    <row r="60454" spans="1:3" x14ac:dyDescent="0.2">
      <c r="A60454" t="s">
        <v>10787</v>
      </c>
      <c r="B60454" s="1">
        <v>45194</v>
      </c>
      <c r="C60454">
        <v>46.85</v>
      </c>
    </row>
    <row r="60455" spans="1:3" x14ac:dyDescent="0.2">
      <c r="A60455" t="s">
        <v>416</v>
      </c>
      <c r="B60455" s="1">
        <v>45194</v>
      </c>
      <c r="C60455">
        <v>5270.18</v>
      </c>
    </row>
    <row r="60456" spans="1:3" x14ac:dyDescent="0.2">
      <c r="A60456" t="s">
        <v>7914</v>
      </c>
      <c r="B60456" s="1">
        <v>45194</v>
      </c>
      <c r="C60456">
        <v>32.700000000000003</v>
      </c>
    </row>
    <row r="60457" spans="1:3" x14ac:dyDescent="0.2">
      <c r="A60457" t="s">
        <v>10788</v>
      </c>
      <c r="B60457" s="1">
        <v>45194</v>
      </c>
      <c r="C60457">
        <v>60.9</v>
      </c>
    </row>
    <row r="60458" spans="1:3" x14ac:dyDescent="0.2">
      <c r="A60458" t="s">
        <v>10789</v>
      </c>
      <c r="B60458" s="1">
        <v>45194</v>
      </c>
      <c r="C60458">
        <v>46.9</v>
      </c>
    </row>
    <row r="60459" spans="1:3" x14ac:dyDescent="0.2">
      <c r="A60459" t="s">
        <v>10790</v>
      </c>
      <c r="B60459" s="1">
        <v>45194</v>
      </c>
      <c r="C60459">
        <v>40.450000000000003</v>
      </c>
    </row>
    <row r="60460" spans="1:3" x14ac:dyDescent="0.2">
      <c r="A60460" t="s">
        <v>10791</v>
      </c>
      <c r="B60460" s="1">
        <v>45194</v>
      </c>
      <c r="C60460">
        <v>58.85</v>
      </c>
    </row>
    <row r="60461" spans="1:3" x14ac:dyDescent="0.2">
      <c r="A60461" t="s">
        <v>7811</v>
      </c>
      <c r="B60461" s="1">
        <v>45194</v>
      </c>
      <c r="C60461">
        <v>65.8</v>
      </c>
    </row>
    <row r="60462" spans="1:3" x14ac:dyDescent="0.2">
      <c r="A60462" t="s">
        <v>10792</v>
      </c>
      <c r="B60462" s="1">
        <v>45194</v>
      </c>
      <c r="C60462">
        <v>159.35</v>
      </c>
    </row>
    <row r="60463" spans="1:3" x14ac:dyDescent="0.2">
      <c r="A60463" t="s">
        <v>5182</v>
      </c>
      <c r="B60463" s="1">
        <v>45194</v>
      </c>
      <c r="C60463">
        <v>93.95</v>
      </c>
    </row>
    <row r="60464" spans="1:3" x14ac:dyDescent="0.2">
      <c r="A60464" t="s">
        <v>10793</v>
      </c>
      <c r="B60464" s="1">
        <v>45194</v>
      </c>
      <c r="C60464">
        <v>76.45</v>
      </c>
    </row>
    <row r="60465" spans="1:3" x14ac:dyDescent="0.2">
      <c r="A60465" t="s">
        <v>10794</v>
      </c>
      <c r="B60465" s="1">
        <v>45194</v>
      </c>
      <c r="C60465">
        <v>53.9</v>
      </c>
    </row>
    <row r="60466" spans="1:3" x14ac:dyDescent="0.2">
      <c r="A60466" t="s">
        <v>10795</v>
      </c>
      <c r="B60466" s="1">
        <v>45194</v>
      </c>
      <c r="C60466">
        <v>43.95</v>
      </c>
    </row>
    <row r="60467" spans="1:3" x14ac:dyDescent="0.2">
      <c r="A60467" t="s">
        <v>10796</v>
      </c>
      <c r="B60467" s="1">
        <v>45194</v>
      </c>
      <c r="C60467">
        <v>529.29999999999995</v>
      </c>
    </row>
    <row r="60468" spans="1:3" x14ac:dyDescent="0.2">
      <c r="A60468" t="s">
        <v>10570</v>
      </c>
      <c r="B60468" s="1">
        <v>45194</v>
      </c>
      <c r="C60468">
        <v>83.4</v>
      </c>
    </row>
    <row r="60469" spans="1:3" x14ac:dyDescent="0.2">
      <c r="A60469" t="s">
        <v>184</v>
      </c>
      <c r="B60469" s="1">
        <v>45194</v>
      </c>
      <c r="C60469">
        <v>27.25</v>
      </c>
    </row>
    <row r="60470" spans="1:3" x14ac:dyDescent="0.2">
      <c r="A60470" t="s">
        <v>46</v>
      </c>
      <c r="B60470" s="1">
        <v>45194</v>
      </c>
      <c r="C60470">
        <v>224.85</v>
      </c>
    </row>
    <row r="60471" spans="1:3" x14ac:dyDescent="0.2">
      <c r="A60471" t="s">
        <v>12</v>
      </c>
      <c r="B60471" s="1">
        <v>45194</v>
      </c>
      <c r="C60471">
        <v>162.96</v>
      </c>
    </row>
    <row r="60472" spans="1:3" x14ac:dyDescent="0.2">
      <c r="A60472" t="s">
        <v>46</v>
      </c>
      <c r="B60472" s="1">
        <v>45194</v>
      </c>
      <c r="C60472">
        <v>393.55</v>
      </c>
    </row>
    <row r="60473" spans="1:3" x14ac:dyDescent="0.2">
      <c r="A60473" t="s">
        <v>9955</v>
      </c>
      <c r="B60473" s="1">
        <v>45194</v>
      </c>
      <c r="C60473">
        <v>87.8</v>
      </c>
    </row>
    <row r="60474" spans="1:3" x14ac:dyDescent="0.2">
      <c r="A60474" t="s">
        <v>12</v>
      </c>
      <c r="B60474" s="1">
        <v>45194</v>
      </c>
      <c r="C60474">
        <v>279.58999999999997</v>
      </c>
    </row>
    <row r="60475" spans="1:3" x14ac:dyDescent="0.2">
      <c r="A60475" t="s">
        <v>123</v>
      </c>
      <c r="B60475" s="1">
        <v>45194</v>
      </c>
      <c r="C60475">
        <v>618.65</v>
      </c>
    </row>
    <row r="60476" spans="1:3" x14ac:dyDescent="0.2">
      <c r="A60476" t="s">
        <v>12</v>
      </c>
      <c r="B60476" s="1">
        <v>45194</v>
      </c>
      <c r="C60476">
        <v>396.97</v>
      </c>
    </row>
    <row r="60477" spans="1:3" x14ac:dyDescent="0.2">
      <c r="A60477" t="s">
        <v>10797</v>
      </c>
      <c r="B60477" s="1">
        <v>45194</v>
      </c>
      <c r="C60477">
        <v>33.4</v>
      </c>
    </row>
    <row r="60478" spans="1:3" x14ac:dyDescent="0.2">
      <c r="A60478" t="s">
        <v>3026</v>
      </c>
      <c r="B60478" s="1">
        <v>45194</v>
      </c>
      <c r="C60478">
        <v>38.4</v>
      </c>
    </row>
    <row r="60479" spans="1:3" x14ac:dyDescent="0.2">
      <c r="A60479" t="s">
        <v>10798</v>
      </c>
      <c r="B60479" s="1">
        <v>45194</v>
      </c>
      <c r="C60479">
        <v>35.85</v>
      </c>
    </row>
    <row r="60480" spans="1:3" x14ac:dyDescent="0.2">
      <c r="A60480" t="s">
        <v>1851</v>
      </c>
      <c r="B60480" s="1">
        <v>45194</v>
      </c>
      <c r="C60480">
        <v>1783.13</v>
      </c>
    </row>
    <row r="60481" spans="1:3" x14ac:dyDescent="0.2">
      <c r="A60481" t="s">
        <v>3672</v>
      </c>
      <c r="B60481" s="1">
        <v>45195</v>
      </c>
      <c r="C60481">
        <v>37.28</v>
      </c>
    </row>
    <row r="60482" spans="1:3" x14ac:dyDescent="0.2">
      <c r="A60482" t="s">
        <v>3</v>
      </c>
      <c r="B60482" s="1">
        <v>45195</v>
      </c>
      <c r="C60482">
        <v>164.85</v>
      </c>
    </row>
    <row r="60483" spans="1:3" x14ac:dyDescent="0.2">
      <c r="A60483" t="s">
        <v>482</v>
      </c>
      <c r="B60483" s="1">
        <v>45195</v>
      </c>
      <c r="C60483">
        <v>44.95</v>
      </c>
    </row>
    <row r="60484" spans="1:3" x14ac:dyDescent="0.2">
      <c r="A60484" t="s">
        <v>482</v>
      </c>
      <c r="B60484" s="1">
        <v>45195</v>
      </c>
      <c r="C60484">
        <v>41.5</v>
      </c>
    </row>
    <row r="60485" spans="1:3" x14ac:dyDescent="0.2">
      <c r="A60485" t="s">
        <v>40</v>
      </c>
      <c r="B60485" s="1">
        <v>45195</v>
      </c>
      <c r="C60485">
        <v>659.4</v>
      </c>
    </row>
    <row r="60486" spans="1:3" x14ac:dyDescent="0.2">
      <c r="A60486" t="s">
        <v>482</v>
      </c>
      <c r="B60486" s="1">
        <v>45195</v>
      </c>
      <c r="C60486">
        <v>325.27</v>
      </c>
    </row>
    <row r="60487" spans="1:3" x14ac:dyDescent="0.2">
      <c r="A60487" t="s">
        <v>10768</v>
      </c>
      <c r="B60487" s="1">
        <v>45195</v>
      </c>
      <c r="C60487">
        <v>48.65</v>
      </c>
    </row>
    <row r="60488" spans="1:3" x14ac:dyDescent="0.2">
      <c r="A60488" t="s">
        <v>4741</v>
      </c>
      <c r="B60488" s="1">
        <v>45195</v>
      </c>
      <c r="C60488">
        <v>50.9</v>
      </c>
    </row>
    <row r="60489" spans="1:3" x14ac:dyDescent="0.2">
      <c r="A60489" t="s">
        <v>831</v>
      </c>
      <c r="B60489" s="1">
        <v>45195</v>
      </c>
      <c r="C60489">
        <v>1429.59</v>
      </c>
    </row>
    <row r="60490" spans="1:3" x14ac:dyDescent="0.2">
      <c r="A60490" t="s">
        <v>5014</v>
      </c>
      <c r="B60490" s="1">
        <v>45195</v>
      </c>
      <c r="C60490">
        <v>171.4</v>
      </c>
    </row>
    <row r="60491" spans="1:3" x14ac:dyDescent="0.2">
      <c r="A60491" t="s">
        <v>6139</v>
      </c>
      <c r="B60491" s="1">
        <v>45195</v>
      </c>
      <c r="C60491">
        <v>768.02</v>
      </c>
    </row>
    <row r="60492" spans="1:3" x14ac:dyDescent="0.2">
      <c r="A60492" t="s">
        <v>184</v>
      </c>
      <c r="B60492" s="1">
        <v>45195</v>
      </c>
      <c r="C60492">
        <v>46.25</v>
      </c>
    </row>
    <row r="60493" spans="1:3" x14ac:dyDescent="0.2">
      <c r="A60493" t="s">
        <v>46</v>
      </c>
      <c r="B60493" s="1">
        <v>45195</v>
      </c>
      <c r="C60493">
        <v>212.01</v>
      </c>
    </row>
    <row r="60494" spans="1:3" x14ac:dyDescent="0.2">
      <c r="A60494" t="s">
        <v>46</v>
      </c>
      <c r="B60494" s="1">
        <v>45195</v>
      </c>
      <c r="C60494">
        <v>53.97</v>
      </c>
    </row>
    <row r="60495" spans="1:3" x14ac:dyDescent="0.2">
      <c r="A60495" t="s">
        <v>46</v>
      </c>
      <c r="B60495" s="1">
        <v>45195</v>
      </c>
      <c r="C60495">
        <v>120.51</v>
      </c>
    </row>
    <row r="60496" spans="1:3" x14ac:dyDescent="0.2">
      <c r="A60496" t="s">
        <v>46</v>
      </c>
      <c r="B60496" s="1">
        <v>45195</v>
      </c>
      <c r="C60496">
        <v>78</v>
      </c>
    </row>
    <row r="60497" spans="1:3" x14ac:dyDescent="0.2">
      <c r="A60497" t="s">
        <v>119</v>
      </c>
      <c r="B60497" s="1">
        <v>45195</v>
      </c>
      <c r="C60497">
        <v>589.34</v>
      </c>
    </row>
    <row r="60498" spans="1:3" x14ac:dyDescent="0.2">
      <c r="A60498" t="s">
        <v>10769</v>
      </c>
      <c r="B60498" s="1">
        <v>45195</v>
      </c>
      <c r="C60498">
        <v>15.95</v>
      </c>
    </row>
    <row r="60499" spans="1:3" x14ac:dyDescent="0.2">
      <c r="A60499" t="s">
        <v>10770</v>
      </c>
      <c r="B60499" s="1">
        <v>45195</v>
      </c>
      <c r="C60499">
        <v>98.6</v>
      </c>
    </row>
    <row r="60500" spans="1:3" x14ac:dyDescent="0.2">
      <c r="A60500" t="s">
        <v>10771</v>
      </c>
      <c r="B60500" s="1">
        <v>45195</v>
      </c>
      <c r="C60500">
        <v>63.9</v>
      </c>
    </row>
    <row r="60501" spans="1:3" x14ac:dyDescent="0.2">
      <c r="A60501" t="s">
        <v>1843</v>
      </c>
      <c r="B60501" s="1">
        <v>45195</v>
      </c>
      <c r="C60501">
        <v>140.85</v>
      </c>
    </row>
    <row r="60502" spans="1:3" x14ac:dyDescent="0.2">
      <c r="A60502" t="s">
        <v>727</v>
      </c>
      <c r="B60502" s="1">
        <v>45195</v>
      </c>
      <c r="C60502">
        <v>697.43</v>
      </c>
    </row>
    <row r="60503" spans="1:3" x14ac:dyDescent="0.2">
      <c r="A60503" t="s">
        <v>6139</v>
      </c>
      <c r="B60503" s="1">
        <v>45195</v>
      </c>
      <c r="C60503">
        <v>424.2</v>
      </c>
    </row>
    <row r="60504" spans="1:3" x14ac:dyDescent="0.2">
      <c r="A60504" t="s">
        <v>12</v>
      </c>
      <c r="B60504" s="1">
        <v>45195</v>
      </c>
      <c r="C60504">
        <v>255.55</v>
      </c>
    </row>
    <row r="60505" spans="1:3" x14ac:dyDescent="0.2">
      <c r="A60505" t="s">
        <v>10772</v>
      </c>
      <c r="B60505" s="1">
        <v>45195</v>
      </c>
      <c r="C60505">
        <v>28.45</v>
      </c>
    </row>
    <row r="60506" spans="1:3" x14ac:dyDescent="0.2">
      <c r="A60506" t="s">
        <v>10733</v>
      </c>
      <c r="B60506" s="1">
        <v>45195</v>
      </c>
      <c r="C60506">
        <v>40.950000000000003</v>
      </c>
    </row>
    <row r="60507" spans="1:3" x14ac:dyDescent="0.2">
      <c r="A60507" t="s">
        <v>65</v>
      </c>
      <c r="B60507" s="1">
        <v>45195</v>
      </c>
      <c r="C60507">
        <v>3515.79</v>
      </c>
    </row>
    <row r="60508" spans="1:3" x14ac:dyDescent="0.2">
      <c r="A60508" t="s">
        <v>597</v>
      </c>
      <c r="B60508" s="1">
        <v>45196</v>
      </c>
      <c r="C60508">
        <v>127.43</v>
      </c>
    </row>
    <row r="60509" spans="1:3" x14ac:dyDescent="0.2">
      <c r="A60509" t="s">
        <v>23</v>
      </c>
      <c r="B60509" s="1">
        <v>45196</v>
      </c>
      <c r="C60509">
        <v>33.9</v>
      </c>
    </row>
    <row r="60510" spans="1:3" x14ac:dyDescent="0.2">
      <c r="A60510" t="s">
        <v>10747</v>
      </c>
      <c r="B60510" s="1">
        <v>45196</v>
      </c>
      <c r="C60510">
        <v>43.9</v>
      </c>
    </row>
    <row r="60511" spans="1:3" x14ac:dyDescent="0.2">
      <c r="A60511" t="s">
        <v>2299</v>
      </c>
      <c r="B60511" s="1">
        <v>45196</v>
      </c>
      <c r="C60511">
        <v>60.9</v>
      </c>
    </row>
    <row r="60512" spans="1:3" x14ac:dyDescent="0.2">
      <c r="A60512" t="s">
        <v>8067</v>
      </c>
      <c r="B60512" s="1">
        <v>45196</v>
      </c>
      <c r="C60512">
        <v>116.12</v>
      </c>
    </row>
    <row r="60513" spans="1:3" x14ac:dyDescent="0.2">
      <c r="A60513" t="s">
        <v>10748</v>
      </c>
      <c r="B60513" s="1">
        <v>45196</v>
      </c>
      <c r="C60513">
        <v>63.9</v>
      </c>
    </row>
    <row r="60514" spans="1:3" x14ac:dyDescent="0.2">
      <c r="A60514" t="s">
        <v>10233</v>
      </c>
      <c r="B60514" s="1">
        <v>45196</v>
      </c>
      <c r="C60514">
        <v>143</v>
      </c>
    </row>
    <row r="60515" spans="1:3" x14ac:dyDescent="0.2">
      <c r="A60515" t="s">
        <v>969</v>
      </c>
      <c r="B60515" s="1">
        <v>45196</v>
      </c>
      <c r="C60515">
        <v>271.56</v>
      </c>
    </row>
    <row r="60516" spans="1:3" x14ac:dyDescent="0.2">
      <c r="A60516" t="s">
        <v>6139</v>
      </c>
      <c r="B60516" s="1">
        <v>45196</v>
      </c>
      <c r="C60516">
        <v>547.25</v>
      </c>
    </row>
    <row r="60517" spans="1:3" x14ac:dyDescent="0.2">
      <c r="A60517" t="s">
        <v>10749</v>
      </c>
      <c r="B60517" s="1">
        <v>45196</v>
      </c>
      <c r="C60517">
        <v>122.8</v>
      </c>
    </row>
    <row r="60518" spans="1:3" x14ac:dyDescent="0.2">
      <c r="A60518" t="s">
        <v>10750</v>
      </c>
      <c r="B60518" s="1">
        <v>45196</v>
      </c>
      <c r="C60518">
        <v>22.9</v>
      </c>
    </row>
    <row r="60519" spans="1:3" x14ac:dyDescent="0.2">
      <c r="A60519" t="s">
        <v>1003</v>
      </c>
      <c r="B60519" s="1">
        <v>45196</v>
      </c>
      <c r="C60519">
        <v>254.64</v>
      </c>
    </row>
    <row r="60520" spans="1:3" x14ac:dyDescent="0.2">
      <c r="A60520" t="s">
        <v>12</v>
      </c>
      <c r="B60520" s="1">
        <v>45196</v>
      </c>
      <c r="C60520">
        <v>90.67</v>
      </c>
    </row>
    <row r="60521" spans="1:3" x14ac:dyDescent="0.2">
      <c r="A60521" t="s">
        <v>232</v>
      </c>
      <c r="B60521" s="1">
        <v>45196</v>
      </c>
      <c r="C60521">
        <v>196</v>
      </c>
    </row>
    <row r="60522" spans="1:3" x14ac:dyDescent="0.2">
      <c r="A60522" t="s">
        <v>534</v>
      </c>
      <c r="B60522" s="1">
        <v>45196</v>
      </c>
      <c r="C60522">
        <v>3679.7</v>
      </c>
    </row>
    <row r="60523" spans="1:3" x14ac:dyDescent="0.2">
      <c r="A60523" t="s">
        <v>232</v>
      </c>
      <c r="B60523" s="1">
        <v>45196</v>
      </c>
      <c r="C60523">
        <v>387.36</v>
      </c>
    </row>
    <row r="60524" spans="1:3" x14ac:dyDescent="0.2">
      <c r="A60524" t="s">
        <v>10751</v>
      </c>
      <c r="B60524" s="1">
        <v>45196</v>
      </c>
      <c r="C60524">
        <v>48.33</v>
      </c>
    </row>
    <row r="60525" spans="1:3" x14ac:dyDescent="0.2">
      <c r="A60525" t="s">
        <v>46</v>
      </c>
      <c r="B60525" s="1">
        <v>45196</v>
      </c>
      <c r="C60525">
        <v>74.97</v>
      </c>
    </row>
    <row r="60526" spans="1:3" x14ac:dyDescent="0.2">
      <c r="A60526" t="s">
        <v>46</v>
      </c>
      <c r="B60526" s="1">
        <v>45196</v>
      </c>
      <c r="C60526">
        <v>251.01</v>
      </c>
    </row>
    <row r="60527" spans="1:3" x14ac:dyDescent="0.2">
      <c r="A60527" t="s">
        <v>3243</v>
      </c>
      <c r="B60527" s="1">
        <v>45196</v>
      </c>
      <c r="C60527">
        <v>105.01</v>
      </c>
    </row>
    <row r="60528" spans="1:3" x14ac:dyDescent="0.2">
      <c r="A60528" t="s">
        <v>10752</v>
      </c>
      <c r="B60528" s="1">
        <v>45196</v>
      </c>
      <c r="C60528">
        <v>66.45</v>
      </c>
    </row>
    <row r="60529" spans="1:3" x14ac:dyDescent="0.2">
      <c r="A60529" t="s">
        <v>10753</v>
      </c>
      <c r="B60529" s="1">
        <v>45196</v>
      </c>
      <c r="C60529">
        <v>30.9</v>
      </c>
    </row>
    <row r="60530" spans="1:3" x14ac:dyDescent="0.2">
      <c r="A60530" t="s">
        <v>10754</v>
      </c>
      <c r="B60530" s="1">
        <v>45196</v>
      </c>
      <c r="C60530">
        <v>28.7</v>
      </c>
    </row>
    <row r="60531" spans="1:3" x14ac:dyDescent="0.2">
      <c r="A60531" t="s">
        <v>10755</v>
      </c>
      <c r="B60531" s="1">
        <v>45196</v>
      </c>
      <c r="C60531">
        <v>16.850000000000001</v>
      </c>
    </row>
    <row r="60532" spans="1:3" x14ac:dyDescent="0.2">
      <c r="A60532" t="s">
        <v>10756</v>
      </c>
      <c r="B60532" s="1">
        <v>45196</v>
      </c>
      <c r="C60532">
        <v>73.900000000000006</v>
      </c>
    </row>
    <row r="60533" spans="1:3" x14ac:dyDescent="0.2">
      <c r="A60533" t="s">
        <v>10757</v>
      </c>
      <c r="B60533" s="1">
        <v>45196</v>
      </c>
      <c r="C60533">
        <v>71.45</v>
      </c>
    </row>
    <row r="60534" spans="1:3" x14ac:dyDescent="0.2">
      <c r="A60534" t="s">
        <v>10758</v>
      </c>
      <c r="B60534" s="1">
        <v>45196</v>
      </c>
      <c r="C60534">
        <v>105.4</v>
      </c>
    </row>
    <row r="60535" spans="1:3" x14ac:dyDescent="0.2">
      <c r="A60535" t="s">
        <v>10759</v>
      </c>
      <c r="B60535" s="1">
        <v>45196</v>
      </c>
      <c r="C60535">
        <v>182.35</v>
      </c>
    </row>
    <row r="60536" spans="1:3" x14ac:dyDescent="0.2">
      <c r="A60536" t="s">
        <v>10760</v>
      </c>
      <c r="B60536" s="1">
        <v>45196</v>
      </c>
      <c r="C60536">
        <v>70.650000000000006</v>
      </c>
    </row>
    <row r="60537" spans="1:3" x14ac:dyDescent="0.2">
      <c r="A60537" t="s">
        <v>1198</v>
      </c>
      <c r="B60537" s="1">
        <v>45196</v>
      </c>
      <c r="C60537">
        <v>66.900000000000006</v>
      </c>
    </row>
    <row r="60538" spans="1:3" x14ac:dyDescent="0.2">
      <c r="A60538" t="s">
        <v>10761</v>
      </c>
      <c r="B60538" s="1">
        <v>45196</v>
      </c>
      <c r="C60538">
        <v>58.85</v>
      </c>
    </row>
    <row r="60539" spans="1:3" x14ac:dyDescent="0.2">
      <c r="A60539" t="s">
        <v>10762</v>
      </c>
      <c r="B60539" s="1">
        <v>45196</v>
      </c>
      <c r="C60539">
        <v>659.95</v>
      </c>
    </row>
    <row r="60540" spans="1:3" x14ac:dyDescent="0.2">
      <c r="A60540" t="s">
        <v>10763</v>
      </c>
      <c r="B60540" s="1">
        <v>45196</v>
      </c>
      <c r="C60540">
        <v>645</v>
      </c>
    </row>
    <row r="60541" spans="1:3" x14ac:dyDescent="0.2">
      <c r="A60541" t="s">
        <v>1506</v>
      </c>
      <c r="B60541" s="1">
        <v>45196</v>
      </c>
      <c r="C60541">
        <v>279.60000000000002</v>
      </c>
    </row>
    <row r="60542" spans="1:3" x14ac:dyDescent="0.2">
      <c r="A60542" t="s">
        <v>12</v>
      </c>
      <c r="B60542" s="1">
        <v>45196</v>
      </c>
      <c r="C60542">
        <v>318.35000000000002</v>
      </c>
    </row>
    <row r="60543" spans="1:3" x14ac:dyDescent="0.2">
      <c r="A60543" t="s">
        <v>10764</v>
      </c>
      <c r="B60543" s="1">
        <v>45196</v>
      </c>
      <c r="C60543">
        <v>70.95</v>
      </c>
    </row>
    <row r="60544" spans="1:3" x14ac:dyDescent="0.2">
      <c r="A60544" t="s">
        <v>10765</v>
      </c>
      <c r="B60544" s="1">
        <v>45196</v>
      </c>
      <c r="C60544">
        <v>18.399999999999999</v>
      </c>
    </row>
    <row r="60545" spans="1:3" x14ac:dyDescent="0.2">
      <c r="A60545" t="s">
        <v>481</v>
      </c>
      <c r="B60545" s="1">
        <v>45196</v>
      </c>
      <c r="C60545">
        <v>184.5</v>
      </c>
    </row>
    <row r="60546" spans="1:3" x14ac:dyDescent="0.2">
      <c r="A60546" t="s">
        <v>10766</v>
      </c>
      <c r="B60546" s="1">
        <v>45196</v>
      </c>
      <c r="C60546">
        <v>43.4</v>
      </c>
    </row>
    <row r="60547" spans="1:3" x14ac:dyDescent="0.2">
      <c r="A60547" t="s">
        <v>481</v>
      </c>
      <c r="B60547" s="1">
        <v>45196</v>
      </c>
      <c r="C60547">
        <v>1692.27</v>
      </c>
    </row>
    <row r="60548" spans="1:3" x14ac:dyDescent="0.2">
      <c r="A60548" t="s">
        <v>596</v>
      </c>
      <c r="B60548" s="1">
        <v>45196</v>
      </c>
      <c r="C60548">
        <v>2116.44</v>
      </c>
    </row>
    <row r="60549" spans="1:3" x14ac:dyDescent="0.2">
      <c r="A60549" t="s">
        <v>119</v>
      </c>
      <c r="B60549" s="1">
        <v>45196</v>
      </c>
      <c r="C60549">
        <v>374.43</v>
      </c>
    </row>
    <row r="60550" spans="1:3" x14ac:dyDescent="0.2">
      <c r="A60550" t="s">
        <v>232</v>
      </c>
      <c r="B60550" s="1">
        <v>45196</v>
      </c>
      <c r="C60550">
        <v>73.05</v>
      </c>
    </row>
    <row r="60551" spans="1:3" x14ac:dyDescent="0.2">
      <c r="A60551" t="s">
        <v>29</v>
      </c>
      <c r="B60551" s="1">
        <v>45196</v>
      </c>
      <c r="C60551">
        <v>1095.1500000000001</v>
      </c>
    </row>
    <row r="60552" spans="1:3" x14ac:dyDescent="0.2">
      <c r="A60552" t="s">
        <v>232</v>
      </c>
      <c r="B60552" s="1">
        <v>45196</v>
      </c>
      <c r="C60552">
        <v>2020.27</v>
      </c>
    </row>
    <row r="60553" spans="1:3" x14ac:dyDescent="0.2">
      <c r="A60553" t="s">
        <v>14</v>
      </c>
      <c r="B60553" s="1">
        <v>45196</v>
      </c>
      <c r="C60553">
        <v>895.28</v>
      </c>
    </row>
    <row r="60554" spans="1:3" x14ac:dyDescent="0.2">
      <c r="A60554" t="s">
        <v>10767</v>
      </c>
      <c r="B60554" s="1">
        <v>45196</v>
      </c>
      <c r="C60554">
        <v>40.75</v>
      </c>
    </row>
    <row r="60555" spans="1:3" x14ac:dyDescent="0.2">
      <c r="A60555" t="s">
        <v>321</v>
      </c>
      <c r="B60555" s="1">
        <v>45196</v>
      </c>
      <c r="C60555">
        <v>39.54</v>
      </c>
    </row>
    <row r="60556" spans="1:3" x14ac:dyDescent="0.2">
      <c r="A60556" t="s">
        <v>321</v>
      </c>
      <c r="B60556" s="1">
        <v>45196</v>
      </c>
      <c r="C60556">
        <v>396.38</v>
      </c>
    </row>
    <row r="60557" spans="1:3" x14ac:dyDescent="0.2">
      <c r="A60557" t="s">
        <v>6936</v>
      </c>
      <c r="B60557" s="1">
        <v>45197</v>
      </c>
      <c r="C60557">
        <v>76.95</v>
      </c>
    </row>
    <row r="60558" spans="1:3" x14ac:dyDescent="0.2">
      <c r="A60558" t="s">
        <v>348</v>
      </c>
      <c r="B60558" s="1">
        <v>45197</v>
      </c>
      <c r="C60558">
        <v>1237.93</v>
      </c>
    </row>
    <row r="60559" spans="1:3" x14ac:dyDescent="0.2">
      <c r="A60559" t="s">
        <v>347</v>
      </c>
      <c r="B60559" s="1">
        <v>45197</v>
      </c>
      <c r="C60559">
        <v>444.86</v>
      </c>
    </row>
    <row r="60560" spans="1:3" x14ac:dyDescent="0.2">
      <c r="A60560" t="s">
        <v>10732</v>
      </c>
      <c r="B60560" s="1">
        <v>45197</v>
      </c>
      <c r="C60560">
        <v>252.89</v>
      </c>
    </row>
    <row r="60561" spans="1:3" x14ac:dyDescent="0.2">
      <c r="A60561" t="s">
        <v>10733</v>
      </c>
      <c r="B60561" s="1">
        <v>45197</v>
      </c>
      <c r="C60561">
        <v>80.849999999999994</v>
      </c>
    </row>
    <row r="60562" spans="1:3" x14ac:dyDescent="0.2">
      <c r="A60562" t="s">
        <v>10734</v>
      </c>
      <c r="B60562" s="1">
        <v>45197</v>
      </c>
      <c r="C60562">
        <v>33.9</v>
      </c>
    </row>
    <row r="60563" spans="1:3" x14ac:dyDescent="0.2">
      <c r="A60563" t="s">
        <v>347</v>
      </c>
      <c r="B60563" s="1">
        <v>45197</v>
      </c>
      <c r="C60563">
        <v>112.39</v>
      </c>
    </row>
    <row r="60564" spans="1:3" x14ac:dyDescent="0.2">
      <c r="A60564" t="s">
        <v>6936</v>
      </c>
      <c r="B60564" s="1">
        <v>45197</v>
      </c>
      <c r="C60564">
        <v>41.45</v>
      </c>
    </row>
    <row r="60565" spans="1:3" x14ac:dyDescent="0.2">
      <c r="A60565" t="s">
        <v>307</v>
      </c>
      <c r="B60565" s="1">
        <v>45197</v>
      </c>
      <c r="C60565">
        <v>461</v>
      </c>
    </row>
    <row r="60566" spans="1:3" x14ac:dyDescent="0.2">
      <c r="A60566" t="s">
        <v>5375</v>
      </c>
      <c r="B60566" s="1">
        <v>45197</v>
      </c>
      <c r="C60566">
        <v>173.34</v>
      </c>
    </row>
    <row r="60567" spans="1:3" x14ac:dyDescent="0.2">
      <c r="A60567" t="s">
        <v>10735</v>
      </c>
      <c r="B60567" s="1">
        <v>45197</v>
      </c>
      <c r="C60567">
        <v>83.6</v>
      </c>
    </row>
    <row r="60568" spans="1:3" x14ac:dyDescent="0.2">
      <c r="A60568" t="s">
        <v>10736</v>
      </c>
      <c r="B60568" s="1">
        <v>45197</v>
      </c>
      <c r="C60568">
        <v>79.599999999999994</v>
      </c>
    </row>
    <row r="60569" spans="1:3" x14ac:dyDescent="0.2">
      <c r="A60569" t="s">
        <v>10737</v>
      </c>
      <c r="B60569" s="1">
        <v>45197</v>
      </c>
      <c r="C60569">
        <v>61.9</v>
      </c>
    </row>
    <row r="60570" spans="1:3" x14ac:dyDescent="0.2">
      <c r="A60570" t="s">
        <v>10527</v>
      </c>
      <c r="B60570" s="1">
        <v>45197</v>
      </c>
      <c r="C60570">
        <v>171.65</v>
      </c>
    </row>
    <row r="60571" spans="1:3" x14ac:dyDescent="0.2">
      <c r="A60571" t="s">
        <v>46</v>
      </c>
      <c r="B60571" s="1">
        <v>45197</v>
      </c>
      <c r="C60571">
        <v>80.97</v>
      </c>
    </row>
    <row r="60572" spans="1:3" x14ac:dyDescent="0.2">
      <c r="A60572" t="s">
        <v>46</v>
      </c>
      <c r="B60572" s="1">
        <v>45197</v>
      </c>
      <c r="C60572">
        <v>212.91</v>
      </c>
    </row>
    <row r="60573" spans="1:3" x14ac:dyDescent="0.2">
      <c r="A60573" t="s">
        <v>10738</v>
      </c>
      <c r="B60573" s="1">
        <v>45197</v>
      </c>
      <c r="C60573">
        <v>63.95</v>
      </c>
    </row>
    <row r="60574" spans="1:3" x14ac:dyDescent="0.2">
      <c r="A60574" t="s">
        <v>10739</v>
      </c>
      <c r="B60574" s="1">
        <v>45197</v>
      </c>
      <c r="C60574">
        <v>17.899999999999999</v>
      </c>
    </row>
    <row r="60575" spans="1:3" x14ac:dyDescent="0.2">
      <c r="A60575" t="s">
        <v>10740</v>
      </c>
      <c r="B60575" s="1">
        <v>45197</v>
      </c>
      <c r="C60575">
        <v>71.45</v>
      </c>
    </row>
    <row r="60576" spans="1:3" x14ac:dyDescent="0.2">
      <c r="A60576" t="s">
        <v>10741</v>
      </c>
      <c r="B60576" s="1">
        <v>45197</v>
      </c>
      <c r="C60576">
        <v>58.85</v>
      </c>
    </row>
    <row r="60577" spans="1:3" x14ac:dyDescent="0.2">
      <c r="A60577" t="s">
        <v>4219</v>
      </c>
      <c r="B60577" s="1">
        <v>45197</v>
      </c>
      <c r="C60577">
        <v>76.900000000000006</v>
      </c>
    </row>
    <row r="60578" spans="1:3" x14ac:dyDescent="0.2">
      <c r="A60578" t="s">
        <v>10742</v>
      </c>
      <c r="B60578" s="1">
        <v>45197</v>
      </c>
      <c r="C60578">
        <v>112.85</v>
      </c>
    </row>
    <row r="60579" spans="1:3" x14ac:dyDescent="0.2">
      <c r="A60579" t="s">
        <v>10743</v>
      </c>
      <c r="B60579" s="1">
        <v>45197</v>
      </c>
      <c r="C60579">
        <v>87.45</v>
      </c>
    </row>
    <row r="60580" spans="1:3" x14ac:dyDescent="0.2">
      <c r="A60580" t="s">
        <v>2625</v>
      </c>
      <c r="B60580" s="1">
        <v>45197</v>
      </c>
      <c r="C60580">
        <v>226.39</v>
      </c>
    </row>
    <row r="60581" spans="1:3" x14ac:dyDescent="0.2">
      <c r="A60581" t="s">
        <v>9975</v>
      </c>
      <c r="B60581" s="1">
        <v>45197</v>
      </c>
      <c r="C60581">
        <v>48.35</v>
      </c>
    </row>
    <row r="60582" spans="1:3" x14ac:dyDescent="0.2">
      <c r="A60582" t="s">
        <v>10744</v>
      </c>
      <c r="B60582" s="1">
        <v>45197</v>
      </c>
      <c r="C60582">
        <v>78.849999999999994</v>
      </c>
    </row>
    <row r="60583" spans="1:3" x14ac:dyDescent="0.2">
      <c r="A60583" t="s">
        <v>10745</v>
      </c>
      <c r="B60583" s="1">
        <v>45197</v>
      </c>
      <c r="C60583">
        <v>48.75</v>
      </c>
    </row>
    <row r="60584" spans="1:3" x14ac:dyDescent="0.2">
      <c r="A60584" t="s">
        <v>8954</v>
      </c>
      <c r="B60584" s="1">
        <v>45197</v>
      </c>
      <c r="C60584">
        <v>227.5</v>
      </c>
    </row>
    <row r="60585" spans="1:3" x14ac:dyDescent="0.2">
      <c r="A60585" t="s">
        <v>3040</v>
      </c>
      <c r="B60585" s="1">
        <v>45197</v>
      </c>
      <c r="C60585">
        <v>259.5</v>
      </c>
    </row>
    <row r="60586" spans="1:3" x14ac:dyDescent="0.2">
      <c r="A60586" t="s">
        <v>12</v>
      </c>
      <c r="B60586" s="1">
        <v>45197</v>
      </c>
      <c r="C60586">
        <v>271.25</v>
      </c>
    </row>
    <row r="60587" spans="1:3" x14ac:dyDescent="0.2">
      <c r="A60587" t="s">
        <v>702</v>
      </c>
      <c r="B60587" s="1">
        <v>45197</v>
      </c>
      <c r="C60587">
        <v>647.64</v>
      </c>
    </row>
    <row r="60588" spans="1:3" x14ac:dyDescent="0.2">
      <c r="A60588" t="s">
        <v>10746</v>
      </c>
      <c r="B60588" s="1">
        <v>45197</v>
      </c>
      <c r="C60588">
        <v>48.4</v>
      </c>
    </row>
    <row r="60589" spans="1:3" x14ac:dyDescent="0.2">
      <c r="A60589" t="s">
        <v>320</v>
      </c>
      <c r="B60589" s="1">
        <v>45197</v>
      </c>
      <c r="C60589">
        <v>289.31</v>
      </c>
    </row>
    <row r="60590" spans="1:3" x14ac:dyDescent="0.2">
      <c r="A60590" t="s">
        <v>307</v>
      </c>
      <c r="B60590" s="1">
        <v>45197</v>
      </c>
      <c r="C60590">
        <v>373.74</v>
      </c>
    </row>
    <row r="60591" spans="1:3" x14ac:dyDescent="0.2">
      <c r="A60591" t="s">
        <v>280</v>
      </c>
      <c r="B60591" s="1">
        <v>45197</v>
      </c>
      <c r="C60591">
        <v>425</v>
      </c>
    </row>
    <row r="60592" spans="1:3" x14ac:dyDescent="0.2">
      <c r="A60592" t="s">
        <v>10702</v>
      </c>
      <c r="B60592" s="1">
        <v>45198</v>
      </c>
      <c r="C60592">
        <v>0.4</v>
      </c>
    </row>
    <row r="60593" spans="1:3" x14ac:dyDescent="0.2">
      <c r="A60593" t="s">
        <v>10702</v>
      </c>
      <c r="B60593" s="1">
        <v>45198</v>
      </c>
      <c r="C60593">
        <v>891.55</v>
      </c>
    </row>
    <row r="60594" spans="1:3" x14ac:dyDescent="0.2">
      <c r="A60594" t="s">
        <v>1834</v>
      </c>
      <c r="B60594" s="1">
        <v>45198</v>
      </c>
      <c r="C60594">
        <v>30.85</v>
      </c>
    </row>
    <row r="60595" spans="1:3" x14ac:dyDescent="0.2">
      <c r="A60595" t="s">
        <v>10722</v>
      </c>
      <c r="B60595" s="1">
        <v>45198</v>
      </c>
      <c r="C60595">
        <v>28.9</v>
      </c>
    </row>
    <row r="60596" spans="1:3" x14ac:dyDescent="0.2">
      <c r="A60596" t="s">
        <v>10723</v>
      </c>
      <c r="B60596" s="1">
        <v>45198</v>
      </c>
      <c r="C60596">
        <v>82.95</v>
      </c>
    </row>
    <row r="60597" spans="1:3" x14ac:dyDescent="0.2">
      <c r="A60597" t="s">
        <v>10724</v>
      </c>
      <c r="B60597" s="1">
        <v>45198</v>
      </c>
      <c r="C60597">
        <v>53.9</v>
      </c>
    </row>
    <row r="60598" spans="1:3" x14ac:dyDescent="0.2">
      <c r="A60598" t="s">
        <v>10725</v>
      </c>
      <c r="B60598" s="1">
        <v>45198</v>
      </c>
      <c r="C60598">
        <v>71.45</v>
      </c>
    </row>
    <row r="60599" spans="1:3" x14ac:dyDescent="0.2">
      <c r="A60599" t="s">
        <v>10726</v>
      </c>
      <c r="B60599" s="1">
        <v>45198</v>
      </c>
      <c r="C60599">
        <v>105.85</v>
      </c>
    </row>
    <row r="60600" spans="1:3" x14ac:dyDescent="0.2">
      <c r="A60600" t="s">
        <v>10727</v>
      </c>
      <c r="B60600" s="1">
        <v>45198</v>
      </c>
      <c r="C60600">
        <v>210.55</v>
      </c>
    </row>
    <row r="60601" spans="1:3" x14ac:dyDescent="0.2">
      <c r="A60601" t="s">
        <v>10728</v>
      </c>
      <c r="B60601" s="1">
        <v>45198</v>
      </c>
      <c r="C60601">
        <v>50.95</v>
      </c>
    </row>
    <row r="60602" spans="1:3" x14ac:dyDescent="0.2">
      <c r="A60602" t="s">
        <v>9005</v>
      </c>
      <c r="B60602" s="1">
        <v>45198</v>
      </c>
      <c r="C60602">
        <v>848.83</v>
      </c>
    </row>
    <row r="60603" spans="1:3" x14ac:dyDescent="0.2">
      <c r="A60603" t="s">
        <v>46</v>
      </c>
      <c r="B60603" s="1">
        <v>45198</v>
      </c>
      <c r="C60603">
        <v>147.91999999999999</v>
      </c>
    </row>
    <row r="60604" spans="1:3" x14ac:dyDescent="0.2">
      <c r="A60604" t="s">
        <v>4182</v>
      </c>
      <c r="B60604" s="1">
        <v>45198</v>
      </c>
      <c r="C60604">
        <v>107.4</v>
      </c>
    </row>
    <row r="60605" spans="1:3" x14ac:dyDescent="0.2">
      <c r="A60605" t="s">
        <v>10185</v>
      </c>
      <c r="B60605" s="1">
        <v>45198</v>
      </c>
      <c r="C60605">
        <v>38.85</v>
      </c>
    </row>
    <row r="60606" spans="1:3" x14ac:dyDescent="0.2">
      <c r="A60606" t="s">
        <v>79</v>
      </c>
      <c r="B60606" s="1">
        <v>45198</v>
      </c>
      <c r="C60606">
        <v>32.08</v>
      </c>
    </row>
    <row r="60607" spans="1:3" x14ac:dyDescent="0.2">
      <c r="A60607" t="s">
        <v>79</v>
      </c>
      <c r="B60607" s="1">
        <v>45198</v>
      </c>
      <c r="C60607">
        <v>59.56</v>
      </c>
    </row>
    <row r="60608" spans="1:3" x14ac:dyDescent="0.2">
      <c r="A60608" t="s">
        <v>79</v>
      </c>
      <c r="B60608" s="1">
        <v>45198</v>
      </c>
      <c r="C60608">
        <v>15.95</v>
      </c>
    </row>
    <row r="60609" spans="1:3" x14ac:dyDescent="0.2">
      <c r="A60609" t="s">
        <v>79</v>
      </c>
      <c r="B60609" s="1">
        <v>45198</v>
      </c>
      <c r="C60609">
        <v>63.41</v>
      </c>
    </row>
    <row r="60610" spans="1:3" x14ac:dyDescent="0.2">
      <c r="A60610" t="s">
        <v>79</v>
      </c>
      <c r="B60610" s="1">
        <v>45198</v>
      </c>
      <c r="C60610">
        <v>35.93</v>
      </c>
    </row>
    <row r="60611" spans="1:3" x14ac:dyDescent="0.2">
      <c r="A60611" t="s">
        <v>46</v>
      </c>
      <c r="B60611" s="1">
        <v>45198</v>
      </c>
      <c r="C60611">
        <v>362.22</v>
      </c>
    </row>
    <row r="60612" spans="1:3" x14ac:dyDescent="0.2">
      <c r="A60612" t="s">
        <v>5562</v>
      </c>
      <c r="B60612" s="1">
        <v>45198</v>
      </c>
      <c r="C60612">
        <v>65.849999999999994</v>
      </c>
    </row>
    <row r="60613" spans="1:3" x14ac:dyDescent="0.2">
      <c r="A60613" t="s">
        <v>4544</v>
      </c>
      <c r="B60613" s="1">
        <v>45198</v>
      </c>
      <c r="C60613">
        <v>61.9</v>
      </c>
    </row>
    <row r="60614" spans="1:3" x14ac:dyDescent="0.2">
      <c r="A60614" t="s">
        <v>10729</v>
      </c>
      <c r="B60614" s="1">
        <v>45198</v>
      </c>
      <c r="C60614">
        <v>129.1</v>
      </c>
    </row>
    <row r="60615" spans="1:3" x14ac:dyDescent="0.2">
      <c r="A60615" t="s">
        <v>10730</v>
      </c>
      <c r="B60615" s="1">
        <v>45198</v>
      </c>
      <c r="C60615">
        <v>60.9</v>
      </c>
    </row>
    <row r="60616" spans="1:3" x14ac:dyDescent="0.2">
      <c r="A60616" t="s">
        <v>10731</v>
      </c>
      <c r="B60616" s="1">
        <v>45198</v>
      </c>
      <c r="C60616">
        <v>53.9</v>
      </c>
    </row>
    <row r="60617" spans="1:3" x14ac:dyDescent="0.2">
      <c r="A60617" t="s">
        <v>119</v>
      </c>
      <c r="B60617" s="1">
        <v>45200</v>
      </c>
      <c r="C60617">
        <v>6034.44</v>
      </c>
    </row>
    <row r="60618" spans="1:3" x14ac:dyDescent="0.2">
      <c r="A60618" t="s">
        <v>2</v>
      </c>
      <c r="B60618" s="1">
        <v>45200</v>
      </c>
      <c r="C60618">
        <v>12919.57</v>
      </c>
    </row>
    <row r="60619" spans="1:3" x14ac:dyDescent="0.2">
      <c r="A60619" t="s">
        <v>379</v>
      </c>
      <c r="B60619" s="1">
        <v>45201</v>
      </c>
      <c r="C60619">
        <v>8300.59</v>
      </c>
    </row>
    <row r="60620" spans="1:3" x14ac:dyDescent="0.2">
      <c r="A60620" t="s">
        <v>10702</v>
      </c>
      <c r="B60620" s="1">
        <v>45202</v>
      </c>
      <c r="C60620">
        <v>984</v>
      </c>
    </row>
    <row r="60621" spans="1:3" x14ac:dyDescent="0.2">
      <c r="A60621" t="s">
        <v>612</v>
      </c>
      <c r="B60621" s="1">
        <v>45202</v>
      </c>
      <c r="C60621">
        <v>564.76</v>
      </c>
    </row>
    <row r="60622" spans="1:3" x14ac:dyDescent="0.2">
      <c r="A60622" t="s">
        <v>534</v>
      </c>
      <c r="B60622" s="1">
        <v>45202</v>
      </c>
      <c r="C60622">
        <v>94.5</v>
      </c>
    </row>
    <row r="60623" spans="1:3" x14ac:dyDescent="0.2">
      <c r="A60623" t="s">
        <v>310</v>
      </c>
      <c r="B60623" s="1">
        <v>45202</v>
      </c>
      <c r="C60623">
        <v>155.03</v>
      </c>
    </row>
    <row r="60624" spans="1:3" x14ac:dyDescent="0.2">
      <c r="A60624" t="s">
        <v>483</v>
      </c>
      <c r="B60624" s="1">
        <v>45202</v>
      </c>
      <c r="C60624">
        <v>1138.74</v>
      </c>
    </row>
    <row r="60625" spans="1:3" x14ac:dyDescent="0.2">
      <c r="A60625" t="s">
        <v>534</v>
      </c>
      <c r="B60625" s="1">
        <v>45202</v>
      </c>
      <c r="C60625">
        <v>1039.06</v>
      </c>
    </row>
    <row r="60626" spans="1:3" x14ac:dyDescent="0.2">
      <c r="A60626" t="s">
        <v>6139</v>
      </c>
      <c r="B60626" s="1">
        <v>45202</v>
      </c>
      <c r="C60626">
        <v>1471.31</v>
      </c>
    </row>
    <row r="60627" spans="1:3" x14ac:dyDescent="0.2">
      <c r="A60627" t="s">
        <v>83</v>
      </c>
      <c r="B60627" s="1">
        <v>45202</v>
      </c>
      <c r="C60627">
        <v>593.75</v>
      </c>
    </row>
    <row r="60628" spans="1:3" x14ac:dyDescent="0.2">
      <c r="A60628" t="s">
        <v>31</v>
      </c>
      <c r="B60628" s="1">
        <v>45202</v>
      </c>
      <c r="C60628">
        <v>514.85</v>
      </c>
    </row>
    <row r="60629" spans="1:3" x14ac:dyDescent="0.2">
      <c r="A60629" t="s">
        <v>10703</v>
      </c>
      <c r="B60629" s="1">
        <v>45202</v>
      </c>
      <c r="C60629">
        <v>32.9</v>
      </c>
    </row>
    <row r="60630" spans="1:3" x14ac:dyDescent="0.2">
      <c r="A60630" t="s">
        <v>10266</v>
      </c>
      <c r="B60630" s="1">
        <v>45202</v>
      </c>
      <c r="C60630">
        <v>201.4</v>
      </c>
    </row>
    <row r="60631" spans="1:3" x14ac:dyDescent="0.2">
      <c r="A60631" t="s">
        <v>10704</v>
      </c>
      <c r="B60631" s="1">
        <v>45202</v>
      </c>
      <c r="C60631">
        <v>57.65</v>
      </c>
    </row>
    <row r="60632" spans="1:3" x14ac:dyDescent="0.2">
      <c r="A60632" t="s">
        <v>10705</v>
      </c>
      <c r="B60632" s="1">
        <v>45202</v>
      </c>
      <c r="C60632">
        <v>63.9</v>
      </c>
    </row>
    <row r="60633" spans="1:3" x14ac:dyDescent="0.2">
      <c r="A60633" t="s">
        <v>79</v>
      </c>
      <c r="B60633" s="1">
        <v>45202</v>
      </c>
      <c r="C60633">
        <v>59.56</v>
      </c>
    </row>
    <row r="60634" spans="1:3" x14ac:dyDescent="0.2">
      <c r="A60634" t="s">
        <v>79</v>
      </c>
      <c r="B60634" s="1">
        <v>45202</v>
      </c>
      <c r="C60634">
        <v>79.959999999999994</v>
      </c>
    </row>
    <row r="60635" spans="1:3" x14ac:dyDescent="0.2">
      <c r="A60635" t="s">
        <v>79</v>
      </c>
      <c r="B60635" s="1">
        <v>45202</v>
      </c>
      <c r="C60635">
        <v>32.08</v>
      </c>
    </row>
    <row r="60636" spans="1:3" x14ac:dyDescent="0.2">
      <c r="A60636" t="s">
        <v>7822</v>
      </c>
      <c r="B60636" s="1">
        <v>45202</v>
      </c>
      <c r="C60636">
        <v>193.28</v>
      </c>
    </row>
    <row r="60637" spans="1:3" x14ac:dyDescent="0.2">
      <c r="A60637" t="s">
        <v>10706</v>
      </c>
      <c r="B60637" s="1">
        <v>45202</v>
      </c>
      <c r="C60637">
        <v>163.80000000000001</v>
      </c>
    </row>
    <row r="60638" spans="1:3" x14ac:dyDescent="0.2">
      <c r="A60638" t="s">
        <v>79</v>
      </c>
      <c r="B60638" s="1">
        <v>45202</v>
      </c>
      <c r="C60638">
        <v>52.48</v>
      </c>
    </row>
    <row r="60639" spans="1:3" x14ac:dyDescent="0.2">
      <c r="A60639" t="s">
        <v>79</v>
      </c>
      <c r="B60639" s="1">
        <v>45202</v>
      </c>
      <c r="C60639">
        <v>59.56</v>
      </c>
    </row>
    <row r="60640" spans="1:3" x14ac:dyDescent="0.2">
      <c r="A60640" t="s">
        <v>79</v>
      </c>
      <c r="B60640" s="1">
        <v>45202</v>
      </c>
      <c r="C60640">
        <v>83.19</v>
      </c>
    </row>
    <row r="60641" spans="1:3" x14ac:dyDescent="0.2">
      <c r="A60641" t="s">
        <v>79</v>
      </c>
      <c r="B60641" s="1">
        <v>45202</v>
      </c>
      <c r="C60641">
        <v>59.56</v>
      </c>
    </row>
    <row r="60642" spans="1:3" x14ac:dyDescent="0.2">
      <c r="A60642" t="s">
        <v>10707</v>
      </c>
      <c r="B60642" s="1">
        <v>45202</v>
      </c>
      <c r="C60642">
        <v>73.599999999999994</v>
      </c>
    </row>
    <row r="60643" spans="1:3" x14ac:dyDescent="0.2">
      <c r="A60643" t="s">
        <v>46</v>
      </c>
      <c r="B60643" s="1">
        <v>45202</v>
      </c>
      <c r="C60643">
        <v>378.72</v>
      </c>
    </row>
    <row r="60644" spans="1:3" x14ac:dyDescent="0.2">
      <c r="A60644" t="s">
        <v>79</v>
      </c>
      <c r="B60644" s="1">
        <v>45202</v>
      </c>
      <c r="C60644">
        <v>87.04</v>
      </c>
    </row>
    <row r="60645" spans="1:3" x14ac:dyDescent="0.2">
      <c r="A60645" t="s">
        <v>79</v>
      </c>
      <c r="B60645" s="1">
        <v>45202</v>
      </c>
      <c r="C60645">
        <v>15.95</v>
      </c>
    </row>
    <row r="60646" spans="1:3" x14ac:dyDescent="0.2">
      <c r="A60646" t="s">
        <v>79</v>
      </c>
      <c r="B60646" s="1">
        <v>45202</v>
      </c>
      <c r="C60646">
        <v>35.93</v>
      </c>
    </row>
    <row r="60647" spans="1:3" x14ac:dyDescent="0.2">
      <c r="A60647" t="s">
        <v>653</v>
      </c>
      <c r="B60647" s="1">
        <v>45202</v>
      </c>
      <c r="C60647">
        <v>21.97</v>
      </c>
    </row>
    <row r="60648" spans="1:3" x14ac:dyDescent="0.2">
      <c r="A60648" t="s">
        <v>32</v>
      </c>
      <c r="B60648" s="1">
        <v>45202</v>
      </c>
      <c r="C60648">
        <v>922.2</v>
      </c>
    </row>
    <row r="60649" spans="1:3" x14ac:dyDescent="0.2">
      <c r="A60649" t="s">
        <v>653</v>
      </c>
      <c r="B60649" s="1">
        <v>45202</v>
      </c>
      <c r="C60649">
        <v>300.45</v>
      </c>
    </row>
    <row r="60650" spans="1:3" x14ac:dyDescent="0.2">
      <c r="A60650" t="s">
        <v>10708</v>
      </c>
      <c r="B60650" s="1">
        <v>45202</v>
      </c>
      <c r="C60650">
        <v>32.950000000000003</v>
      </c>
    </row>
    <row r="60651" spans="1:3" x14ac:dyDescent="0.2">
      <c r="A60651" t="s">
        <v>10709</v>
      </c>
      <c r="B60651" s="1">
        <v>45202</v>
      </c>
      <c r="C60651">
        <v>6.75</v>
      </c>
    </row>
    <row r="60652" spans="1:3" x14ac:dyDescent="0.2">
      <c r="A60652" t="s">
        <v>7511</v>
      </c>
      <c r="B60652" s="1">
        <v>45202</v>
      </c>
      <c r="C60652">
        <v>108.75</v>
      </c>
    </row>
    <row r="60653" spans="1:3" x14ac:dyDescent="0.2">
      <c r="A60653" t="s">
        <v>10710</v>
      </c>
      <c r="B60653" s="1">
        <v>45202</v>
      </c>
      <c r="C60653">
        <v>121.3</v>
      </c>
    </row>
    <row r="60654" spans="1:3" x14ac:dyDescent="0.2">
      <c r="A60654" t="s">
        <v>10711</v>
      </c>
      <c r="B60654" s="1">
        <v>45202</v>
      </c>
      <c r="C60654">
        <v>41.9</v>
      </c>
    </row>
    <row r="60655" spans="1:3" x14ac:dyDescent="0.2">
      <c r="A60655" t="s">
        <v>1253</v>
      </c>
      <c r="B60655" s="1">
        <v>45202</v>
      </c>
      <c r="C60655">
        <v>402.45</v>
      </c>
    </row>
    <row r="60656" spans="1:3" x14ac:dyDescent="0.2">
      <c r="A60656" t="s">
        <v>10712</v>
      </c>
      <c r="B60656" s="1">
        <v>45202</v>
      </c>
      <c r="C60656">
        <v>48.75</v>
      </c>
    </row>
    <row r="60657" spans="1:3" x14ac:dyDescent="0.2">
      <c r="A60657" t="s">
        <v>2241</v>
      </c>
      <c r="B60657" s="1">
        <v>45202</v>
      </c>
      <c r="C60657">
        <v>149.81</v>
      </c>
    </row>
    <row r="60658" spans="1:3" x14ac:dyDescent="0.2">
      <c r="A60658" t="s">
        <v>7511</v>
      </c>
      <c r="B60658" s="1">
        <v>45202</v>
      </c>
      <c r="C60658">
        <v>107.8</v>
      </c>
    </row>
    <row r="60659" spans="1:3" x14ac:dyDescent="0.2">
      <c r="A60659" t="s">
        <v>10713</v>
      </c>
      <c r="B60659" s="1">
        <v>45202</v>
      </c>
      <c r="C60659">
        <v>106.8</v>
      </c>
    </row>
    <row r="60660" spans="1:3" x14ac:dyDescent="0.2">
      <c r="A60660" t="s">
        <v>119</v>
      </c>
      <c r="B60660" s="1">
        <v>45202</v>
      </c>
      <c r="C60660">
        <v>960</v>
      </c>
    </row>
    <row r="60661" spans="1:3" x14ac:dyDescent="0.2">
      <c r="A60661" t="s">
        <v>11</v>
      </c>
      <c r="B60661" s="1">
        <v>45202</v>
      </c>
      <c r="C60661">
        <v>436.19</v>
      </c>
    </row>
    <row r="60662" spans="1:3" x14ac:dyDescent="0.2">
      <c r="A60662" t="s">
        <v>122</v>
      </c>
      <c r="B60662" s="1">
        <v>45202</v>
      </c>
      <c r="C60662">
        <v>1579.73</v>
      </c>
    </row>
    <row r="60663" spans="1:3" x14ac:dyDescent="0.2">
      <c r="A60663" t="s">
        <v>2241</v>
      </c>
      <c r="B60663" s="1">
        <v>45202</v>
      </c>
      <c r="C60663">
        <v>783.42</v>
      </c>
    </row>
    <row r="60664" spans="1:3" x14ac:dyDescent="0.2">
      <c r="A60664" t="s">
        <v>8332</v>
      </c>
      <c r="B60664" s="1">
        <v>45202</v>
      </c>
      <c r="C60664">
        <v>51.37</v>
      </c>
    </row>
    <row r="60665" spans="1:3" x14ac:dyDescent="0.2">
      <c r="A60665" t="s">
        <v>2496</v>
      </c>
      <c r="B60665" s="1">
        <v>45202</v>
      </c>
      <c r="C60665">
        <v>98.8</v>
      </c>
    </row>
    <row r="60666" spans="1:3" x14ac:dyDescent="0.2">
      <c r="A60666" t="s">
        <v>3982</v>
      </c>
      <c r="B60666" s="1">
        <v>45202</v>
      </c>
      <c r="C60666">
        <v>60.9</v>
      </c>
    </row>
    <row r="60667" spans="1:3" x14ac:dyDescent="0.2">
      <c r="A60667" t="s">
        <v>5624</v>
      </c>
      <c r="B60667" s="1">
        <v>45202</v>
      </c>
      <c r="C60667">
        <v>53.8</v>
      </c>
    </row>
    <row r="60668" spans="1:3" x14ac:dyDescent="0.2">
      <c r="A60668" t="s">
        <v>1995</v>
      </c>
      <c r="B60668" s="1">
        <v>45202</v>
      </c>
      <c r="C60668">
        <v>326.49</v>
      </c>
    </row>
    <row r="60669" spans="1:3" x14ac:dyDescent="0.2">
      <c r="A60669" t="s">
        <v>346</v>
      </c>
      <c r="B60669" s="1">
        <v>45202</v>
      </c>
      <c r="C60669">
        <v>1353.69</v>
      </c>
    </row>
    <row r="60670" spans="1:3" x14ac:dyDescent="0.2">
      <c r="A60670" t="s">
        <v>10714</v>
      </c>
      <c r="B60670" s="1">
        <v>45202</v>
      </c>
      <c r="C60670">
        <v>112.65</v>
      </c>
    </row>
    <row r="60671" spans="1:3" x14ac:dyDescent="0.2">
      <c r="A60671" t="s">
        <v>612</v>
      </c>
      <c r="B60671" s="1">
        <v>45202</v>
      </c>
      <c r="C60671">
        <v>381.6</v>
      </c>
    </row>
    <row r="60672" spans="1:3" x14ac:dyDescent="0.2">
      <c r="A60672" t="s">
        <v>7320</v>
      </c>
      <c r="B60672" s="1">
        <v>45202</v>
      </c>
      <c r="C60672">
        <v>108.35</v>
      </c>
    </row>
    <row r="60673" spans="1:3" x14ac:dyDescent="0.2">
      <c r="A60673" t="s">
        <v>119</v>
      </c>
      <c r="B60673" s="1">
        <v>45202</v>
      </c>
      <c r="C60673">
        <v>3339</v>
      </c>
    </row>
    <row r="60674" spans="1:3" x14ac:dyDescent="0.2">
      <c r="A60674" t="s">
        <v>1004</v>
      </c>
      <c r="B60674" s="1">
        <v>45202</v>
      </c>
      <c r="C60674">
        <v>477</v>
      </c>
    </row>
    <row r="60675" spans="1:3" x14ac:dyDescent="0.2">
      <c r="A60675" t="s">
        <v>286</v>
      </c>
      <c r="B60675" s="1">
        <v>45202</v>
      </c>
      <c r="C60675">
        <v>268.95</v>
      </c>
    </row>
    <row r="60676" spans="1:3" x14ac:dyDescent="0.2">
      <c r="A60676" t="s">
        <v>346</v>
      </c>
      <c r="B60676" s="1">
        <v>45202</v>
      </c>
      <c r="C60676">
        <v>855.86</v>
      </c>
    </row>
    <row r="60677" spans="1:3" x14ac:dyDescent="0.2">
      <c r="A60677" t="s">
        <v>10715</v>
      </c>
      <c r="B60677" s="1">
        <v>45202</v>
      </c>
      <c r="C60677">
        <v>21.4</v>
      </c>
    </row>
    <row r="60678" spans="1:3" x14ac:dyDescent="0.2">
      <c r="A60678" t="s">
        <v>10716</v>
      </c>
      <c r="B60678" s="1">
        <v>45202</v>
      </c>
      <c r="C60678">
        <v>21.4</v>
      </c>
    </row>
    <row r="60679" spans="1:3" x14ac:dyDescent="0.2">
      <c r="A60679" t="s">
        <v>10717</v>
      </c>
      <c r="B60679" s="1">
        <v>45202</v>
      </c>
      <c r="C60679">
        <v>15.45</v>
      </c>
    </row>
    <row r="60680" spans="1:3" x14ac:dyDescent="0.2">
      <c r="A60680" t="s">
        <v>10718</v>
      </c>
      <c r="B60680" s="1">
        <v>45202</v>
      </c>
      <c r="C60680">
        <v>53.45</v>
      </c>
    </row>
    <row r="60681" spans="1:3" x14ac:dyDescent="0.2">
      <c r="A60681" t="s">
        <v>10719</v>
      </c>
      <c r="B60681" s="1">
        <v>45202</v>
      </c>
      <c r="C60681">
        <v>70.95</v>
      </c>
    </row>
    <row r="60682" spans="1:3" x14ac:dyDescent="0.2">
      <c r="A60682" t="s">
        <v>10720</v>
      </c>
      <c r="B60682" s="1">
        <v>45202</v>
      </c>
      <c r="C60682">
        <v>43.4</v>
      </c>
    </row>
    <row r="60683" spans="1:3" x14ac:dyDescent="0.2">
      <c r="A60683" t="s">
        <v>10721</v>
      </c>
      <c r="B60683" s="1">
        <v>45202</v>
      </c>
      <c r="C60683">
        <v>26.95</v>
      </c>
    </row>
    <row r="60684" spans="1:3" x14ac:dyDescent="0.2">
      <c r="A60684" t="s">
        <v>12</v>
      </c>
      <c r="B60684" s="1">
        <v>45202</v>
      </c>
      <c r="C60684">
        <v>733.93</v>
      </c>
    </row>
    <row r="60685" spans="1:3" x14ac:dyDescent="0.2">
      <c r="A60685" t="s">
        <v>12</v>
      </c>
      <c r="B60685" s="1">
        <v>45202</v>
      </c>
      <c r="C60685">
        <v>340.34</v>
      </c>
    </row>
    <row r="60686" spans="1:3" x14ac:dyDescent="0.2">
      <c r="A60686" t="s">
        <v>12</v>
      </c>
      <c r="B60686" s="1">
        <v>45202</v>
      </c>
      <c r="C60686">
        <v>373.21</v>
      </c>
    </row>
    <row r="60687" spans="1:3" x14ac:dyDescent="0.2">
      <c r="A60687" t="s">
        <v>12</v>
      </c>
      <c r="B60687" s="1">
        <v>45202</v>
      </c>
      <c r="C60687">
        <v>472.09</v>
      </c>
    </row>
    <row r="60688" spans="1:3" x14ac:dyDescent="0.2">
      <c r="A60688" t="s">
        <v>12</v>
      </c>
      <c r="B60688" s="1">
        <v>45202</v>
      </c>
      <c r="C60688">
        <v>237.68</v>
      </c>
    </row>
    <row r="60689" spans="1:3" x14ac:dyDescent="0.2">
      <c r="A60689" t="s">
        <v>307</v>
      </c>
      <c r="B60689" s="1">
        <v>45202</v>
      </c>
      <c r="C60689">
        <v>322.23</v>
      </c>
    </row>
    <row r="60690" spans="1:3" x14ac:dyDescent="0.2">
      <c r="A60690" t="s">
        <v>583</v>
      </c>
      <c r="B60690" s="1">
        <v>45202</v>
      </c>
      <c r="C60690">
        <v>369.33</v>
      </c>
    </row>
    <row r="60691" spans="1:3" x14ac:dyDescent="0.2">
      <c r="A60691" t="s">
        <v>2639</v>
      </c>
      <c r="B60691" s="1">
        <v>45203</v>
      </c>
      <c r="C60691">
        <v>275.7</v>
      </c>
    </row>
    <row r="60692" spans="1:3" x14ac:dyDescent="0.2">
      <c r="A60692" t="s">
        <v>2337</v>
      </c>
      <c r="B60692" s="1">
        <v>45203</v>
      </c>
      <c r="C60692">
        <v>297.87</v>
      </c>
    </row>
    <row r="60693" spans="1:3" x14ac:dyDescent="0.2">
      <c r="A60693" t="s">
        <v>949</v>
      </c>
      <c r="B60693" s="1">
        <v>45203</v>
      </c>
      <c r="C60693">
        <v>321.57</v>
      </c>
    </row>
    <row r="60694" spans="1:3" x14ac:dyDescent="0.2">
      <c r="A60694" t="s">
        <v>4727</v>
      </c>
      <c r="B60694" s="1">
        <v>45203</v>
      </c>
      <c r="C60694">
        <v>314.07</v>
      </c>
    </row>
    <row r="60695" spans="1:3" x14ac:dyDescent="0.2">
      <c r="A60695" t="s">
        <v>946</v>
      </c>
      <c r="B60695" s="1">
        <v>45203</v>
      </c>
      <c r="C60695">
        <v>375.36</v>
      </c>
    </row>
    <row r="60696" spans="1:3" x14ac:dyDescent="0.2">
      <c r="A60696" t="s">
        <v>10660</v>
      </c>
      <c r="B60696" s="1">
        <v>45203</v>
      </c>
      <c r="C60696">
        <v>275.7</v>
      </c>
    </row>
    <row r="60697" spans="1:3" x14ac:dyDescent="0.2">
      <c r="A60697" t="s">
        <v>10661</v>
      </c>
      <c r="B60697" s="1">
        <v>45203</v>
      </c>
      <c r="C60697">
        <v>124.8</v>
      </c>
    </row>
    <row r="60698" spans="1:3" x14ac:dyDescent="0.2">
      <c r="A60698" t="s">
        <v>10662</v>
      </c>
      <c r="B60698" s="1">
        <v>45203</v>
      </c>
      <c r="C60698">
        <v>63.95</v>
      </c>
    </row>
    <row r="60699" spans="1:3" x14ac:dyDescent="0.2">
      <c r="A60699" t="s">
        <v>2241</v>
      </c>
      <c r="B60699" s="1">
        <v>45203</v>
      </c>
      <c r="C60699">
        <v>624.29999999999995</v>
      </c>
    </row>
    <row r="60700" spans="1:3" x14ac:dyDescent="0.2">
      <c r="A60700" t="s">
        <v>10663</v>
      </c>
      <c r="B60700" s="1">
        <v>45203</v>
      </c>
      <c r="C60700">
        <v>124.19</v>
      </c>
    </row>
    <row r="60701" spans="1:3" x14ac:dyDescent="0.2">
      <c r="A60701" t="s">
        <v>5955</v>
      </c>
      <c r="B60701" s="1">
        <v>45203</v>
      </c>
      <c r="C60701">
        <v>1323.36</v>
      </c>
    </row>
    <row r="60702" spans="1:3" x14ac:dyDescent="0.2">
      <c r="A60702" t="s">
        <v>3306</v>
      </c>
      <c r="B60702" s="1">
        <v>45203</v>
      </c>
      <c r="C60702">
        <v>309.27</v>
      </c>
    </row>
    <row r="60703" spans="1:3" x14ac:dyDescent="0.2">
      <c r="A60703" t="s">
        <v>713</v>
      </c>
      <c r="B60703" s="1">
        <v>45203</v>
      </c>
      <c r="C60703">
        <v>364.38</v>
      </c>
    </row>
    <row r="60704" spans="1:3" x14ac:dyDescent="0.2">
      <c r="A60704" t="s">
        <v>708</v>
      </c>
      <c r="B60704" s="1">
        <v>45203</v>
      </c>
      <c r="C60704">
        <v>232.26</v>
      </c>
    </row>
    <row r="60705" spans="1:3" x14ac:dyDescent="0.2">
      <c r="A60705" t="s">
        <v>310</v>
      </c>
      <c r="B60705" s="1">
        <v>45203</v>
      </c>
      <c r="C60705">
        <v>480.76</v>
      </c>
    </row>
    <row r="60706" spans="1:3" x14ac:dyDescent="0.2">
      <c r="A60706" t="s">
        <v>3672</v>
      </c>
      <c r="B60706" s="1">
        <v>45203</v>
      </c>
      <c r="C60706">
        <v>61.27</v>
      </c>
    </row>
    <row r="60707" spans="1:3" x14ac:dyDescent="0.2">
      <c r="A60707" t="s">
        <v>1299</v>
      </c>
      <c r="B60707" s="1">
        <v>45203</v>
      </c>
      <c r="C60707">
        <v>441.12</v>
      </c>
    </row>
    <row r="60708" spans="1:3" x14ac:dyDescent="0.2">
      <c r="A60708" t="s">
        <v>5579</v>
      </c>
      <c r="B60708" s="1">
        <v>45203</v>
      </c>
      <c r="C60708">
        <v>149.55000000000001</v>
      </c>
    </row>
    <row r="60709" spans="1:3" x14ac:dyDescent="0.2">
      <c r="A60709" t="s">
        <v>10664</v>
      </c>
      <c r="B60709" s="1">
        <v>45203</v>
      </c>
      <c r="C60709">
        <v>488.66</v>
      </c>
    </row>
    <row r="60710" spans="1:3" x14ac:dyDescent="0.2">
      <c r="A60710" t="s">
        <v>439</v>
      </c>
      <c r="B60710" s="1">
        <v>45203</v>
      </c>
      <c r="C60710">
        <v>153.18</v>
      </c>
    </row>
    <row r="60711" spans="1:3" x14ac:dyDescent="0.2">
      <c r="A60711" t="s">
        <v>2194</v>
      </c>
      <c r="B60711" s="1">
        <v>45203</v>
      </c>
      <c r="C60711">
        <v>441.12</v>
      </c>
    </row>
    <row r="60712" spans="1:3" x14ac:dyDescent="0.2">
      <c r="A60712" t="s">
        <v>10665</v>
      </c>
      <c r="B60712" s="1">
        <v>45203</v>
      </c>
      <c r="C60712">
        <v>183.95</v>
      </c>
    </row>
    <row r="60713" spans="1:3" x14ac:dyDescent="0.2">
      <c r="A60713" t="s">
        <v>2611</v>
      </c>
      <c r="B60713" s="1">
        <v>45203</v>
      </c>
      <c r="C60713">
        <v>440.65</v>
      </c>
    </row>
    <row r="60714" spans="1:3" x14ac:dyDescent="0.2">
      <c r="A60714" t="s">
        <v>176</v>
      </c>
      <c r="B60714" s="1">
        <v>45203</v>
      </c>
      <c r="C60714">
        <v>1251.3800000000001</v>
      </c>
    </row>
    <row r="60715" spans="1:3" x14ac:dyDescent="0.2">
      <c r="A60715" t="s">
        <v>769</v>
      </c>
      <c r="B60715" s="1">
        <v>45203</v>
      </c>
      <c r="C60715">
        <v>315</v>
      </c>
    </row>
    <row r="60716" spans="1:3" x14ac:dyDescent="0.2">
      <c r="A60716" t="s">
        <v>849</v>
      </c>
      <c r="B60716" s="1">
        <v>45203</v>
      </c>
      <c r="C60716">
        <v>220.56</v>
      </c>
    </row>
    <row r="60717" spans="1:3" x14ac:dyDescent="0.2">
      <c r="A60717" t="s">
        <v>2808</v>
      </c>
      <c r="B60717" s="1">
        <v>45203</v>
      </c>
      <c r="C60717">
        <v>882.24</v>
      </c>
    </row>
    <row r="60718" spans="1:3" x14ac:dyDescent="0.2">
      <c r="A60718" t="s">
        <v>79</v>
      </c>
      <c r="B60718" s="1">
        <v>45203</v>
      </c>
      <c r="C60718">
        <v>52.48</v>
      </c>
    </row>
    <row r="60719" spans="1:3" x14ac:dyDescent="0.2">
      <c r="A60719" t="s">
        <v>1537</v>
      </c>
      <c r="B60719" s="1">
        <v>45203</v>
      </c>
      <c r="C60719">
        <v>1405.44</v>
      </c>
    </row>
    <row r="60720" spans="1:3" x14ac:dyDescent="0.2">
      <c r="A60720" t="s">
        <v>46</v>
      </c>
      <c r="B60720" s="1">
        <v>45203</v>
      </c>
      <c r="C60720">
        <v>344.12</v>
      </c>
    </row>
    <row r="60721" spans="1:3" x14ac:dyDescent="0.2">
      <c r="A60721" t="s">
        <v>3901</v>
      </c>
      <c r="B60721" s="1">
        <v>45203</v>
      </c>
      <c r="C60721">
        <v>441.12</v>
      </c>
    </row>
    <row r="60722" spans="1:3" x14ac:dyDescent="0.2">
      <c r="A60722" t="s">
        <v>346</v>
      </c>
      <c r="B60722" s="1">
        <v>45203</v>
      </c>
      <c r="C60722">
        <v>3183.84</v>
      </c>
    </row>
    <row r="60723" spans="1:3" x14ac:dyDescent="0.2">
      <c r="A60723" t="s">
        <v>2198</v>
      </c>
      <c r="B60723" s="1">
        <v>45203</v>
      </c>
      <c r="C60723">
        <v>275.7</v>
      </c>
    </row>
    <row r="60724" spans="1:3" x14ac:dyDescent="0.2">
      <c r="A60724" t="s">
        <v>38</v>
      </c>
      <c r="B60724" s="1">
        <v>45203</v>
      </c>
      <c r="C60724">
        <v>2301.6</v>
      </c>
    </row>
    <row r="60725" spans="1:3" x14ac:dyDescent="0.2">
      <c r="A60725" t="s">
        <v>2404</v>
      </c>
      <c r="B60725" s="1">
        <v>45203</v>
      </c>
      <c r="C60725">
        <v>513.55999999999995</v>
      </c>
    </row>
    <row r="60726" spans="1:3" x14ac:dyDescent="0.2">
      <c r="A60726" t="s">
        <v>2359</v>
      </c>
      <c r="B60726" s="1">
        <v>45203</v>
      </c>
      <c r="C60726">
        <v>32.65</v>
      </c>
    </row>
    <row r="60727" spans="1:3" x14ac:dyDescent="0.2">
      <c r="A60727" t="s">
        <v>123</v>
      </c>
      <c r="B60727" s="1">
        <v>45203</v>
      </c>
      <c r="C60727">
        <v>4066.08</v>
      </c>
    </row>
    <row r="60728" spans="1:3" x14ac:dyDescent="0.2">
      <c r="A60728" t="s">
        <v>2813</v>
      </c>
      <c r="B60728" s="1">
        <v>45203</v>
      </c>
      <c r="C60728">
        <v>307.8</v>
      </c>
    </row>
    <row r="60729" spans="1:3" x14ac:dyDescent="0.2">
      <c r="A60729" t="s">
        <v>10666</v>
      </c>
      <c r="B60729" s="1">
        <v>45203</v>
      </c>
      <c r="C60729">
        <v>143.9</v>
      </c>
    </row>
    <row r="60730" spans="1:3" x14ac:dyDescent="0.2">
      <c r="A60730" t="s">
        <v>6583</v>
      </c>
      <c r="B60730" s="1">
        <v>45203</v>
      </c>
      <c r="C60730">
        <v>95.4</v>
      </c>
    </row>
    <row r="60731" spans="1:3" x14ac:dyDescent="0.2">
      <c r="A60731" t="s">
        <v>10667</v>
      </c>
      <c r="B60731" s="1">
        <v>45203</v>
      </c>
      <c r="C60731">
        <v>195.65</v>
      </c>
    </row>
    <row r="60732" spans="1:3" x14ac:dyDescent="0.2">
      <c r="A60732" t="s">
        <v>4374</v>
      </c>
      <c r="B60732" s="1">
        <v>45203</v>
      </c>
      <c r="C60732">
        <v>67.650000000000006</v>
      </c>
    </row>
    <row r="60733" spans="1:3" x14ac:dyDescent="0.2">
      <c r="A60733" t="s">
        <v>10668</v>
      </c>
      <c r="B60733" s="1">
        <v>45203</v>
      </c>
      <c r="C60733">
        <v>60.9</v>
      </c>
    </row>
    <row r="60734" spans="1:3" x14ac:dyDescent="0.2">
      <c r="A60734" t="s">
        <v>10669</v>
      </c>
      <c r="B60734" s="1">
        <v>45203</v>
      </c>
      <c r="C60734">
        <v>53.9</v>
      </c>
    </row>
    <row r="60735" spans="1:3" x14ac:dyDescent="0.2">
      <c r="A60735" t="s">
        <v>4716</v>
      </c>
      <c r="B60735" s="1">
        <v>45203</v>
      </c>
      <c r="C60735">
        <v>960.11</v>
      </c>
    </row>
    <row r="60736" spans="1:3" x14ac:dyDescent="0.2">
      <c r="A60736" t="s">
        <v>10670</v>
      </c>
      <c r="B60736" s="1">
        <v>45203</v>
      </c>
      <c r="C60736">
        <v>63.9</v>
      </c>
    </row>
    <row r="60737" spans="1:3" x14ac:dyDescent="0.2">
      <c r="A60737" t="s">
        <v>10671</v>
      </c>
      <c r="B60737" s="1">
        <v>45203</v>
      </c>
      <c r="C60737">
        <v>53.9</v>
      </c>
    </row>
    <row r="60738" spans="1:3" x14ac:dyDescent="0.2">
      <c r="A60738" t="s">
        <v>591</v>
      </c>
      <c r="B60738" s="1">
        <v>45203</v>
      </c>
      <c r="C60738">
        <v>1323.36</v>
      </c>
    </row>
    <row r="60739" spans="1:3" x14ac:dyDescent="0.2">
      <c r="A60739" t="s">
        <v>10672</v>
      </c>
      <c r="B60739" s="1">
        <v>45203</v>
      </c>
      <c r="C60739">
        <v>33.9</v>
      </c>
    </row>
    <row r="60740" spans="1:3" x14ac:dyDescent="0.2">
      <c r="A60740" t="s">
        <v>10673</v>
      </c>
      <c r="B60740" s="1">
        <v>45203</v>
      </c>
      <c r="C60740">
        <v>263.25</v>
      </c>
    </row>
    <row r="60741" spans="1:3" x14ac:dyDescent="0.2">
      <c r="A60741" t="s">
        <v>3434</v>
      </c>
      <c r="B60741" s="1">
        <v>45203</v>
      </c>
      <c r="C60741">
        <v>37.4</v>
      </c>
    </row>
    <row r="60742" spans="1:3" x14ac:dyDescent="0.2">
      <c r="A60742" t="s">
        <v>3434</v>
      </c>
      <c r="B60742" s="1">
        <v>45203</v>
      </c>
      <c r="C60742">
        <v>89.4</v>
      </c>
    </row>
    <row r="60743" spans="1:3" x14ac:dyDescent="0.2">
      <c r="A60743" t="s">
        <v>483</v>
      </c>
      <c r="B60743" s="1">
        <v>45203</v>
      </c>
      <c r="C60743">
        <v>882.24</v>
      </c>
    </row>
    <row r="60744" spans="1:3" x14ac:dyDescent="0.2">
      <c r="A60744" t="s">
        <v>10674</v>
      </c>
      <c r="B60744" s="1">
        <v>45203</v>
      </c>
      <c r="C60744">
        <v>54.9</v>
      </c>
    </row>
    <row r="60745" spans="1:3" x14ac:dyDescent="0.2">
      <c r="A60745" t="s">
        <v>7371</v>
      </c>
      <c r="B60745" s="1">
        <v>45203</v>
      </c>
      <c r="C60745">
        <v>54.9</v>
      </c>
    </row>
    <row r="60746" spans="1:3" x14ac:dyDescent="0.2">
      <c r="A60746" t="s">
        <v>10675</v>
      </c>
      <c r="B60746" s="1">
        <v>45203</v>
      </c>
      <c r="C60746">
        <v>173.8</v>
      </c>
    </row>
    <row r="60747" spans="1:3" x14ac:dyDescent="0.2">
      <c r="A60747" t="s">
        <v>253</v>
      </c>
      <c r="B60747" s="1">
        <v>45203</v>
      </c>
      <c r="C60747">
        <v>1586.75</v>
      </c>
    </row>
    <row r="60748" spans="1:3" x14ac:dyDescent="0.2">
      <c r="A60748" t="s">
        <v>10676</v>
      </c>
      <c r="B60748" s="1">
        <v>45203</v>
      </c>
      <c r="C60748">
        <v>54.9</v>
      </c>
    </row>
    <row r="60749" spans="1:3" x14ac:dyDescent="0.2">
      <c r="A60749" t="s">
        <v>10677</v>
      </c>
      <c r="B60749" s="1">
        <v>45203</v>
      </c>
      <c r="C60749">
        <v>119.35</v>
      </c>
    </row>
    <row r="60750" spans="1:3" x14ac:dyDescent="0.2">
      <c r="A60750" t="s">
        <v>2988</v>
      </c>
      <c r="B60750" s="1">
        <v>45203</v>
      </c>
      <c r="C60750">
        <v>1764.48</v>
      </c>
    </row>
    <row r="60751" spans="1:3" x14ac:dyDescent="0.2">
      <c r="A60751" t="s">
        <v>10678</v>
      </c>
      <c r="B60751" s="1">
        <v>45203</v>
      </c>
      <c r="C60751">
        <v>102.7</v>
      </c>
    </row>
    <row r="60752" spans="1:3" x14ac:dyDescent="0.2">
      <c r="A60752" t="s">
        <v>10679</v>
      </c>
      <c r="B60752" s="1">
        <v>45203</v>
      </c>
      <c r="C60752">
        <v>54.9</v>
      </c>
    </row>
    <row r="60753" spans="1:3" x14ac:dyDescent="0.2">
      <c r="A60753" t="s">
        <v>10680</v>
      </c>
      <c r="B60753" s="1">
        <v>45203</v>
      </c>
      <c r="C60753">
        <v>54.9</v>
      </c>
    </row>
    <row r="60754" spans="1:3" x14ac:dyDescent="0.2">
      <c r="A60754" t="s">
        <v>34</v>
      </c>
      <c r="B60754" s="1">
        <v>45203</v>
      </c>
      <c r="C60754">
        <v>192.29</v>
      </c>
    </row>
    <row r="60755" spans="1:3" x14ac:dyDescent="0.2">
      <c r="A60755" t="s">
        <v>10681</v>
      </c>
      <c r="B60755" s="1">
        <v>45203</v>
      </c>
      <c r="C60755">
        <v>54.9</v>
      </c>
    </row>
    <row r="60756" spans="1:3" x14ac:dyDescent="0.2">
      <c r="A60756" t="s">
        <v>4594</v>
      </c>
      <c r="B60756" s="1">
        <v>45203</v>
      </c>
      <c r="C60756">
        <v>158.85</v>
      </c>
    </row>
    <row r="60757" spans="1:3" x14ac:dyDescent="0.2">
      <c r="A60757" t="s">
        <v>3398</v>
      </c>
      <c r="B60757" s="1">
        <v>45203</v>
      </c>
      <c r="C60757">
        <v>1764.48</v>
      </c>
    </row>
    <row r="60758" spans="1:3" x14ac:dyDescent="0.2">
      <c r="A60758" t="s">
        <v>1258</v>
      </c>
      <c r="B60758" s="1">
        <v>45203</v>
      </c>
      <c r="C60758">
        <v>2646.72</v>
      </c>
    </row>
    <row r="60759" spans="1:3" x14ac:dyDescent="0.2">
      <c r="A60759" t="s">
        <v>12</v>
      </c>
      <c r="B60759" s="1">
        <v>45203</v>
      </c>
      <c r="C60759">
        <v>310.92</v>
      </c>
    </row>
    <row r="60760" spans="1:3" x14ac:dyDescent="0.2">
      <c r="A60760" t="s">
        <v>9330</v>
      </c>
      <c r="B60760" s="1">
        <v>45203</v>
      </c>
      <c r="C60760">
        <v>795.95</v>
      </c>
    </row>
    <row r="60761" spans="1:3" x14ac:dyDescent="0.2">
      <c r="A60761" t="s">
        <v>10682</v>
      </c>
      <c r="B60761" s="1">
        <v>45203</v>
      </c>
      <c r="C60761">
        <v>53.9</v>
      </c>
    </row>
    <row r="60762" spans="1:3" x14ac:dyDescent="0.2">
      <c r="A60762" t="s">
        <v>10683</v>
      </c>
      <c r="B60762" s="1">
        <v>45203</v>
      </c>
      <c r="C60762">
        <v>114.85</v>
      </c>
    </row>
    <row r="60763" spans="1:3" x14ac:dyDescent="0.2">
      <c r="A60763" t="s">
        <v>7113</v>
      </c>
      <c r="B60763" s="1">
        <v>45203</v>
      </c>
      <c r="C60763">
        <v>169.75</v>
      </c>
    </row>
    <row r="60764" spans="1:3" x14ac:dyDescent="0.2">
      <c r="A60764" t="s">
        <v>10278</v>
      </c>
      <c r="B60764" s="1">
        <v>45203</v>
      </c>
      <c r="C60764">
        <v>61.45</v>
      </c>
    </row>
    <row r="60765" spans="1:3" x14ac:dyDescent="0.2">
      <c r="A60765" t="s">
        <v>10684</v>
      </c>
      <c r="B60765" s="1">
        <v>45203</v>
      </c>
      <c r="C60765">
        <v>64.900000000000006</v>
      </c>
    </row>
    <row r="60766" spans="1:3" x14ac:dyDescent="0.2">
      <c r="A60766" t="s">
        <v>10685</v>
      </c>
      <c r="B60766" s="1">
        <v>45203</v>
      </c>
      <c r="C60766">
        <v>64.900000000000006</v>
      </c>
    </row>
    <row r="60767" spans="1:3" x14ac:dyDescent="0.2">
      <c r="A60767" t="s">
        <v>10686</v>
      </c>
      <c r="B60767" s="1">
        <v>45203</v>
      </c>
      <c r="C60767">
        <v>54.9</v>
      </c>
    </row>
    <row r="60768" spans="1:3" x14ac:dyDescent="0.2">
      <c r="A60768" t="s">
        <v>232</v>
      </c>
      <c r="B60768" s="1">
        <v>45203</v>
      </c>
      <c r="C60768">
        <v>2627.57</v>
      </c>
    </row>
    <row r="60769" spans="1:3" x14ac:dyDescent="0.2">
      <c r="A60769" t="s">
        <v>10687</v>
      </c>
      <c r="B60769" s="1">
        <v>45203</v>
      </c>
      <c r="C60769">
        <v>64.900000000000006</v>
      </c>
    </row>
    <row r="60770" spans="1:3" x14ac:dyDescent="0.2">
      <c r="A60770" t="s">
        <v>3676</v>
      </c>
      <c r="B60770" s="1">
        <v>45203</v>
      </c>
      <c r="C60770">
        <v>400.07</v>
      </c>
    </row>
    <row r="60771" spans="1:3" x14ac:dyDescent="0.2">
      <c r="A60771" t="s">
        <v>1007</v>
      </c>
      <c r="B60771" s="1">
        <v>45203</v>
      </c>
      <c r="C60771">
        <v>5987.23</v>
      </c>
    </row>
    <row r="60772" spans="1:3" x14ac:dyDescent="0.2">
      <c r="A60772" t="s">
        <v>1323</v>
      </c>
      <c r="B60772" s="1">
        <v>45203</v>
      </c>
      <c r="C60772">
        <v>33.92</v>
      </c>
    </row>
    <row r="60773" spans="1:3" x14ac:dyDescent="0.2">
      <c r="A60773" t="s">
        <v>811</v>
      </c>
      <c r="B60773" s="1">
        <v>45203</v>
      </c>
      <c r="C60773">
        <v>203.73</v>
      </c>
    </row>
    <row r="60774" spans="1:3" x14ac:dyDescent="0.2">
      <c r="A60774" t="s">
        <v>6807</v>
      </c>
      <c r="B60774" s="1">
        <v>45203</v>
      </c>
      <c r="C60774">
        <v>140.4</v>
      </c>
    </row>
    <row r="60775" spans="1:3" x14ac:dyDescent="0.2">
      <c r="A60775" t="s">
        <v>404</v>
      </c>
      <c r="B60775" s="1">
        <v>45203</v>
      </c>
      <c r="C60775">
        <v>4037.09</v>
      </c>
    </row>
    <row r="60776" spans="1:3" x14ac:dyDescent="0.2">
      <c r="A60776" t="s">
        <v>184</v>
      </c>
      <c r="B60776" s="1">
        <v>45203</v>
      </c>
      <c r="C60776">
        <v>46.25</v>
      </c>
    </row>
    <row r="60777" spans="1:3" x14ac:dyDescent="0.2">
      <c r="A60777" t="s">
        <v>536</v>
      </c>
      <c r="B60777" s="1">
        <v>45203</v>
      </c>
      <c r="C60777">
        <v>46.25</v>
      </c>
    </row>
    <row r="60778" spans="1:3" x14ac:dyDescent="0.2">
      <c r="A60778" t="s">
        <v>46</v>
      </c>
      <c r="B60778" s="1">
        <v>45203</v>
      </c>
      <c r="C60778">
        <v>243</v>
      </c>
    </row>
    <row r="60779" spans="1:3" x14ac:dyDescent="0.2">
      <c r="A60779" t="s">
        <v>46</v>
      </c>
      <c r="B60779" s="1">
        <v>45203</v>
      </c>
      <c r="C60779">
        <v>74.97</v>
      </c>
    </row>
    <row r="60780" spans="1:3" x14ac:dyDescent="0.2">
      <c r="A60780" t="s">
        <v>46</v>
      </c>
      <c r="B60780" s="1">
        <v>45203</v>
      </c>
      <c r="C60780">
        <v>78.739999999999995</v>
      </c>
    </row>
    <row r="60781" spans="1:3" x14ac:dyDescent="0.2">
      <c r="A60781" t="s">
        <v>534</v>
      </c>
      <c r="B60781" s="1">
        <v>45203</v>
      </c>
      <c r="C60781">
        <v>221.34</v>
      </c>
    </row>
    <row r="60782" spans="1:3" x14ac:dyDescent="0.2">
      <c r="A60782" t="s">
        <v>10688</v>
      </c>
      <c r="B60782" s="1">
        <v>45203</v>
      </c>
      <c r="C60782">
        <v>52.85</v>
      </c>
    </row>
    <row r="60783" spans="1:3" x14ac:dyDescent="0.2">
      <c r="A60783" t="s">
        <v>4312</v>
      </c>
      <c r="B60783" s="1">
        <v>45203</v>
      </c>
      <c r="C60783">
        <v>29.2</v>
      </c>
    </row>
    <row r="60784" spans="1:3" x14ac:dyDescent="0.2">
      <c r="A60784" t="s">
        <v>10689</v>
      </c>
      <c r="B60784" s="1">
        <v>45203</v>
      </c>
      <c r="C60784">
        <v>67.900000000000006</v>
      </c>
    </row>
    <row r="60785" spans="1:3" x14ac:dyDescent="0.2">
      <c r="A60785" t="s">
        <v>10690</v>
      </c>
      <c r="B60785" s="1">
        <v>45203</v>
      </c>
      <c r="C60785">
        <v>98.85</v>
      </c>
    </row>
    <row r="60786" spans="1:3" x14ac:dyDescent="0.2">
      <c r="A60786" t="s">
        <v>10691</v>
      </c>
      <c r="B60786" s="1">
        <v>45203</v>
      </c>
      <c r="C60786">
        <v>29.95</v>
      </c>
    </row>
    <row r="60787" spans="1:3" x14ac:dyDescent="0.2">
      <c r="A60787" t="s">
        <v>10692</v>
      </c>
      <c r="B60787" s="1">
        <v>45203</v>
      </c>
      <c r="C60787">
        <v>36.92</v>
      </c>
    </row>
    <row r="60788" spans="1:3" x14ac:dyDescent="0.2">
      <c r="A60788" t="s">
        <v>7763</v>
      </c>
      <c r="B60788" s="1">
        <v>45203</v>
      </c>
      <c r="C60788">
        <v>161.80000000000001</v>
      </c>
    </row>
    <row r="60789" spans="1:3" x14ac:dyDescent="0.2">
      <c r="A60789" t="s">
        <v>6706</v>
      </c>
      <c r="B60789" s="1">
        <v>45203</v>
      </c>
      <c r="C60789">
        <v>53.9</v>
      </c>
    </row>
    <row r="60790" spans="1:3" x14ac:dyDescent="0.2">
      <c r="A60790" t="s">
        <v>10693</v>
      </c>
      <c r="B60790" s="1">
        <v>45203</v>
      </c>
      <c r="C60790">
        <v>36.92</v>
      </c>
    </row>
    <row r="60791" spans="1:3" x14ac:dyDescent="0.2">
      <c r="A60791" t="s">
        <v>10694</v>
      </c>
      <c r="B60791" s="1">
        <v>45203</v>
      </c>
      <c r="C60791">
        <v>50.45</v>
      </c>
    </row>
    <row r="60792" spans="1:3" x14ac:dyDescent="0.2">
      <c r="A60792" t="s">
        <v>3650</v>
      </c>
      <c r="B60792" s="1">
        <v>45203</v>
      </c>
      <c r="C60792">
        <v>60.9</v>
      </c>
    </row>
    <row r="60793" spans="1:3" x14ac:dyDescent="0.2">
      <c r="A60793" t="s">
        <v>10337</v>
      </c>
      <c r="B60793" s="1">
        <v>45203</v>
      </c>
      <c r="C60793">
        <v>112.9</v>
      </c>
    </row>
    <row r="60794" spans="1:3" x14ac:dyDescent="0.2">
      <c r="A60794" t="s">
        <v>3721</v>
      </c>
      <c r="B60794" s="1">
        <v>45203</v>
      </c>
      <c r="C60794">
        <v>66.900000000000006</v>
      </c>
    </row>
    <row r="60795" spans="1:3" x14ac:dyDescent="0.2">
      <c r="A60795" t="s">
        <v>10695</v>
      </c>
      <c r="B60795" s="1">
        <v>45203</v>
      </c>
      <c r="C60795">
        <v>67.650000000000006</v>
      </c>
    </row>
    <row r="60796" spans="1:3" x14ac:dyDescent="0.2">
      <c r="A60796" t="s">
        <v>10696</v>
      </c>
      <c r="B60796" s="1">
        <v>45203</v>
      </c>
      <c r="C60796">
        <v>98.85</v>
      </c>
    </row>
    <row r="60797" spans="1:3" x14ac:dyDescent="0.2">
      <c r="A60797" t="s">
        <v>10697</v>
      </c>
      <c r="B60797" s="1">
        <v>45203</v>
      </c>
      <c r="C60797">
        <v>53.9</v>
      </c>
    </row>
    <row r="60798" spans="1:3" x14ac:dyDescent="0.2">
      <c r="A60798" t="s">
        <v>10698</v>
      </c>
      <c r="B60798" s="1">
        <v>45203</v>
      </c>
      <c r="C60798">
        <v>60.65</v>
      </c>
    </row>
    <row r="60799" spans="1:3" x14ac:dyDescent="0.2">
      <c r="A60799" t="s">
        <v>3801</v>
      </c>
      <c r="B60799" s="1">
        <v>45203</v>
      </c>
      <c r="C60799">
        <v>37.450000000000003</v>
      </c>
    </row>
    <row r="60800" spans="1:3" x14ac:dyDescent="0.2">
      <c r="A60800" t="s">
        <v>6017</v>
      </c>
      <c r="B60800" s="1">
        <v>45203</v>
      </c>
      <c r="C60800">
        <v>150</v>
      </c>
    </row>
    <row r="60801" spans="1:3" x14ac:dyDescent="0.2">
      <c r="A60801" t="s">
        <v>4186</v>
      </c>
      <c r="B60801" s="1">
        <v>45203</v>
      </c>
      <c r="C60801">
        <v>57.35</v>
      </c>
    </row>
    <row r="60802" spans="1:3" x14ac:dyDescent="0.2">
      <c r="A60802" t="s">
        <v>1271</v>
      </c>
      <c r="B60802" s="1">
        <v>45203</v>
      </c>
      <c r="C60802">
        <v>256.95</v>
      </c>
    </row>
    <row r="60803" spans="1:3" x14ac:dyDescent="0.2">
      <c r="A60803" t="s">
        <v>10699</v>
      </c>
      <c r="B60803" s="1">
        <v>45203</v>
      </c>
      <c r="C60803">
        <v>252.45</v>
      </c>
    </row>
    <row r="60804" spans="1:3" x14ac:dyDescent="0.2">
      <c r="A60804" t="s">
        <v>8954</v>
      </c>
      <c r="B60804" s="1">
        <v>45203</v>
      </c>
      <c r="C60804">
        <v>173.95</v>
      </c>
    </row>
    <row r="60805" spans="1:3" x14ac:dyDescent="0.2">
      <c r="A60805" t="s">
        <v>10700</v>
      </c>
      <c r="B60805" s="1">
        <v>45203</v>
      </c>
      <c r="C60805">
        <v>53.9</v>
      </c>
    </row>
    <row r="60806" spans="1:3" x14ac:dyDescent="0.2">
      <c r="A60806" t="s">
        <v>10701</v>
      </c>
      <c r="B60806" s="1">
        <v>45203</v>
      </c>
      <c r="C60806">
        <v>32.9</v>
      </c>
    </row>
    <row r="60807" spans="1:3" x14ac:dyDescent="0.2">
      <c r="A60807" t="s">
        <v>116</v>
      </c>
      <c r="B60807" s="1">
        <v>45203</v>
      </c>
      <c r="C60807">
        <v>46.35</v>
      </c>
    </row>
    <row r="60808" spans="1:3" x14ac:dyDescent="0.2">
      <c r="A60808" t="s">
        <v>248</v>
      </c>
      <c r="B60808" s="1">
        <v>45204</v>
      </c>
      <c r="C60808">
        <v>441.12</v>
      </c>
    </row>
    <row r="60809" spans="1:3" x14ac:dyDescent="0.2">
      <c r="A60809" t="s">
        <v>2140</v>
      </c>
      <c r="B60809" s="1">
        <v>45204</v>
      </c>
      <c r="C60809">
        <v>1323.36</v>
      </c>
    </row>
    <row r="60810" spans="1:3" x14ac:dyDescent="0.2">
      <c r="A60810" t="s">
        <v>488</v>
      </c>
      <c r="B60810" s="1">
        <v>45204</v>
      </c>
      <c r="C60810">
        <v>1053.24</v>
      </c>
    </row>
    <row r="60811" spans="1:3" x14ac:dyDescent="0.2">
      <c r="A60811" t="s">
        <v>7890</v>
      </c>
      <c r="B60811" s="1">
        <v>45204</v>
      </c>
      <c r="C60811">
        <v>882.24</v>
      </c>
    </row>
    <row r="60812" spans="1:3" x14ac:dyDescent="0.2">
      <c r="A60812" t="s">
        <v>1204</v>
      </c>
      <c r="B60812" s="1">
        <v>45204</v>
      </c>
      <c r="C60812">
        <v>516.85</v>
      </c>
    </row>
    <row r="60813" spans="1:3" x14ac:dyDescent="0.2">
      <c r="A60813" t="s">
        <v>481</v>
      </c>
      <c r="B60813" s="1">
        <v>45204</v>
      </c>
      <c r="C60813">
        <v>1378.5</v>
      </c>
    </row>
    <row r="60814" spans="1:3" x14ac:dyDescent="0.2">
      <c r="A60814" t="s">
        <v>5690</v>
      </c>
      <c r="B60814" s="1">
        <v>45204</v>
      </c>
      <c r="C60814">
        <v>1281.54</v>
      </c>
    </row>
    <row r="60815" spans="1:3" x14ac:dyDescent="0.2">
      <c r="A60815" t="s">
        <v>1515</v>
      </c>
      <c r="B60815" s="1">
        <v>45204</v>
      </c>
      <c r="C60815">
        <v>4612.62</v>
      </c>
    </row>
    <row r="60816" spans="1:3" x14ac:dyDescent="0.2">
      <c r="A60816" t="s">
        <v>319</v>
      </c>
      <c r="B60816" s="1">
        <v>45204</v>
      </c>
      <c r="C60816">
        <v>3183.84</v>
      </c>
    </row>
    <row r="60817" spans="1:3" x14ac:dyDescent="0.2">
      <c r="A60817" t="s">
        <v>10640</v>
      </c>
      <c r="B60817" s="1">
        <v>45204</v>
      </c>
      <c r="C60817">
        <v>441.12</v>
      </c>
    </row>
    <row r="60818" spans="1:3" x14ac:dyDescent="0.2">
      <c r="A60818" t="s">
        <v>10011</v>
      </c>
      <c r="B60818" s="1">
        <v>45204</v>
      </c>
      <c r="C60818">
        <v>110.85</v>
      </c>
    </row>
    <row r="60819" spans="1:3" x14ac:dyDescent="0.2">
      <c r="A60819" t="s">
        <v>597</v>
      </c>
      <c r="B60819" s="1">
        <v>45204</v>
      </c>
      <c r="C60819">
        <v>4411.2</v>
      </c>
    </row>
    <row r="60820" spans="1:3" x14ac:dyDescent="0.2">
      <c r="A60820" t="s">
        <v>10641</v>
      </c>
      <c r="B60820" s="1">
        <v>45204</v>
      </c>
      <c r="C60820">
        <v>54.9</v>
      </c>
    </row>
    <row r="60821" spans="1:3" x14ac:dyDescent="0.2">
      <c r="A60821" t="s">
        <v>7555</v>
      </c>
      <c r="B60821" s="1">
        <v>45204</v>
      </c>
      <c r="C60821">
        <v>108.75</v>
      </c>
    </row>
    <row r="60822" spans="1:3" x14ac:dyDescent="0.2">
      <c r="A60822" t="s">
        <v>6139</v>
      </c>
      <c r="B60822" s="1">
        <v>45204</v>
      </c>
      <c r="C60822">
        <v>398.19</v>
      </c>
    </row>
    <row r="60823" spans="1:3" x14ac:dyDescent="0.2">
      <c r="A60823" t="s">
        <v>6360</v>
      </c>
      <c r="B60823" s="1">
        <v>45204</v>
      </c>
      <c r="C60823">
        <v>73.900000000000006</v>
      </c>
    </row>
    <row r="60824" spans="1:3" x14ac:dyDescent="0.2">
      <c r="A60824" t="s">
        <v>10642</v>
      </c>
      <c r="B60824" s="1">
        <v>45204</v>
      </c>
      <c r="C60824">
        <v>118.95</v>
      </c>
    </row>
    <row r="60825" spans="1:3" x14ac:dyDescent="0.2">
      <c r="A60825" t="s">
        <v>5607</v>
      </c>
      <c r="B60825" s="1">
        <v>45204</v>
      </c>
      <c r="C60825">
        <v>165.05</v>
      </c>
    </row>
    <row r="60826" spans="1:3" x14ac:dyDescent="0.2">
      <c r="A60826" t="s">
        <v>10643</v>
      </c>
      <c r="B60826" s="1">
        <v>45204</v>
      </c>
      <c r="C60826">
        <v>54.4</v>
      </c>
    </row>
    <row r="60827" spans="1:3" x14ac:dyDescent="0.2">
      <c r="A60827" t="s">
        <v>10644</v>
      </c>
      <c r="B60827" s="1">
        <v>45204</v>
      </c>
      <c r="C60827">
        <v>107.95</v>
      </c>
    </row>
    <row r="60828" spans="1:3" x14ac:dyDescent="0.2">
      <c r="A60828" t="s">
        <v>10645</v>
      </c>
      <c r="B60828" s="1">
        <v>45204</v>
      </c>
      <c r="C60828">
        <v>882.24</v>
      </c>
    </row>
    <row r="60829" spans="1:3" x14ac:dyDescent="0.2">
      <c r="A60829" t="s">
        <v>321</v>
      </c>
      <c r="B60829" s="1">
        <v>45204</v>
      </c>
      <c r="C60829">
        <v>189.71</v>
      </c>
    </row>
    <row r="60830" spans="1:3" x14ac:dyDescent="0.2">
      <c r="A60830" t="s">
        <v>1467</v>
      </c>
      <c r="B60830" s="1">
        <v>45204</v>
      </c>
      <c r="C60830">
        <v>479.67</v>
      </c>
    </row>
    <row r="60831" spans="1:3" x14ac:dyDescent="0.2">
      <c r="A60831" t="s">
        <v>666</v>
      </c>
      <c r="B60831" s="1">
        <v>45204</v>
      </c>
      <c r="C60831">
        <v>441.12</v>
      </c>
    </row>
    <row r="60832" spans="1:3" x14ac:dyDescent="0.2">
      <c r="A60832" t="s">
        <v>10646</v>
      </c>
      <c r="B60832" s="1">
        <v>45204</v>
      </c>
      <c r="C60832">
        <v>64.900000000000006</v>
      </c>
    </row>
    <row r="60833" spans="1:3" x14ac:dyDescent="0.2">
      <c r="A60833" t="s">
        <v>831</v>
      </c>
      <c r="B60833" s="1">
        <v>45204</v>
      </c>
      <c r="C60833">
        <v>634.5</v>
      </c>
    </row>
    <row r="60834" spans="1:3" x14ac:dyDescent="0.2">
      <c r="A60834" t="s">
        <v>714</v>
      </c>
      <c r="B60834" s="1">
        <v>45204</v>
      </c>
      <c r="C60834">
        <v>1434.39</v>
      </c>
    </row>
    <row r="60835" spans="1:3" x14ac:dyDescent="0.2">
      <c r="A60835" t="s">
        <v>308</v>
      </c>
      <c r="B60835" s="1">
        <v>45204</v>
      </c>
      <c r="C60835">
        <v>590.03</v>
      </c>
    </row>
    <row r="60836" spans="1:3" x14ac:dyDescent="0.2">
      <c r="A60836" t="s">
        <v>321</v>
      </c>
      <c r="B60836" s="1">
        <v>45204</v>
      </c>
      <c r="C60836">
        <v>672.38</v>
      </c>
    </row>
    <row r="60837" spans="1:3" x14ac:dyDescent="0.2">
      <c r="A60837" t="s">
        <v>79</v>
      </c>
      <c r="B60837" s="1">
        <v>45204</v>
      </c>
      <c r="C60837">
        <v>55.71</v>
      </c>
    </row>
    <row r="60838" spans="1:3" x14ac:dyDescent="0.2">
      <c r="A60838" t="s">
        <v>79</v>
      </c>
      <c r="B60838" s="1">
        <v>45204</v>
      </c>
      <c r="C60838">
        <v>63.4</v>
      </c>
    </row>
    <row r="60839" spans="1:3" x14ac:dyDescent="0.2">
      <c r="A60839" t="s">
        <v>79</v>
      </c>
      <c r="B60839" s="1">
        <v>45204</v>
      </c>
      <c r="C60839">
        <v>35.93</v>
      </c>
    </row>
    <row r="60840" spans="1:3" x14ac:dyDescent="0.2">
      <c r="A60840" t="s">
        <v>79</v>
      </c>
      <c r="B60840" s="1">
        <v>45204</v>
      </c>
      <c r="C60840">
        <v>35.93</v>
      </c>
    </row>
    <row r="60841" spans="1:3" x14ac:dyDescent="0.2">
      <c r="A60841" t="s">
        <v>666</v>
      </c>
      <c r="B60841" s="1">
        <v>45204</v>
      </c>
      <c r="C60841">
        <v>209.63</v>
      </c>
    </row>
    <row r="60842" spans="1:3" x14ac:dyDescent="0.2">
      <c r="A60842" t="s">
        <v>10647</v>
      </c>
      <c r="B60842" s="1">
        <v>45204</v>
      </c>
      <c r="C60842">
        <v>56.9</v>
      </c>
    </row>
    <row r="60843" spans="1:3" x14ac:dyDescent="0.2">
      <c r="A60843" t="s">
        <v>597</v>
      </c>
      <c r="B60843" s="1">
        <v>45204</v>
      </c>
      <c r="C60843">
        <v>863.04</v>
      </c>
    </row>
    <row r="60844" spans="1:3" x14ac:dyDescent="0.2">
      <c r="A60844" t="s">
        <v>308</v>
      </c>
      <c r="B60844" s="1">
        <v>45204</v>
      </c>
      <c r="C60844">
        <v>214.99</v>
      </c>
    </row>
    <row r="60845" spans="1:3" x14ac:dyDescent="0.2">
      <c r="A60845" t="s">
        <v>10641</v>
      </c>
      <c r="B60845" s="1">
        <v>45204</v>
      </c>
      <c r="C60845">
        <v>54.9</v>
      </c>
    </row>
    <row r="60846" spans="1:3" x14ac:dyDescent="0.2">
      <c r="A60846" t="s">
        <v>46</v>
      </c>
      <c r="B60846" s="1">
        <v>45204</v>
      </c>
      <c r="C60846">
        <v>115.2</v>
      </c>
    </row>
    <row r="60847" spans="1:3" x14ac:dyDescent="0.2">
      <c r="A60847" t="s">
        <v>4025</v>
      </c>
      <c r="B60847" s="1">
        <v>45204</v>
      </c>
      <c r="C60847">
        <v>1935.99</v>
      </c>
    </row>
    <row r="60848" spans="1:3" x14ac:dyDescent="0.2">
      <c r="A60848" t="s">
        <v>420</v>
      </c>
      <c r="B60848" s="1">
        <v>45204</v>
      </c>
      <c r="C60848">
        <v>53.9</v>
      </c>
    </row>
    <row r="60849" spans="1:3" x14ac:dyDescent="0.2">
      <c r="A60849" t="s">
        <v>5536</v>
      </c>
      <c r="B60849" s="1">
        <v>45204</v>
      </c>
      <c r="C60849">
        <v>122.1</v>
      </c>
    </row>
    <row r="60850" spans="1:3" x14ac:dyDescent="0.2">
      <c r="A60850" t="s">
        <v>10648</v>
      </c>
      <c r="B60850" s="1">
        <v>45204</v>
      </c>
      <c r="C60850">
        <v>54.9</v>
      </c>
    </row>
    <row r="60851" spans="1:3" x14ac:dyDescent="0.2">
      <c r="A60851" t="s">
        <v>10649</v>
      </c>
      <c r="B60851" s="1">
        <v>45204</v>
      </c>
      <c r="C60851">
        <v>58.95</v>
      </c>
    </row>
    <row r="60852" spans="1:3" x14ac:dyDescent="0.2">
      <c r="A60852" t="s">
        <v>10650</v>
      </c>
      <c r="B60852" s="1">
        <v>45204</v>
      </c>
      <c r="C60852">
        <v>52.4</v>
      </c>
    </row>
    <row r="60853" spans="1:3" x14ac:dyDescent="0.2">
      <c r="A60853" t="s">
        <v>229</v>
      </c>
      <c r="B60853" s="1">
        <v>45204</v>
      </c>
      <c r="C60853">
        <v>685.33</v>
      </c>
    </row>
    <row r="60854" spans="1:3" x14ac:dyDescent="0.2">
      <c r="A60854" t="s">
        <v>229</v>
      </c>
      <c r="B60854" s="1">
        <v>45204</v>
      </c>
      <c r="C60854">
        <v>45.95</v>
      </c>
    </row>
    <row r="60855" spans="1:3" x14ac:dyDescent="0.2">
      <c r="A60855" t="s">
        <v>229</v>
      </c>
      <c r="B60855" s="1">
        <v>45204</v>
      </c>
      <c r="C60855">
        <v>22.98</v>
      </c>
    </row>
    <row r="60856" spans="1:3" x14ac:dyDescent="0.2">
      <c r="A60856" t="s">
        <v>229</v>
      </c>
      <c r="B60856" s="1">
        <v>45204</v>
      </c>
      <c r="C60856">
        <v>22.98</v>
      </c>
    </row>
    <row r="60857" spans="1:3" x14ac:dyDescent="0.2">
      <c r="A60857" t="s">
        <v>229</v>
      </c>
      <c r="B60857" s="1">
        <v>45204</v>
      </c>
      <c r="C60857">
        <v>22.98</v>
      </c>
    </row>
    <row r="60858" spans="1:3" x14ac:dyDescent="0.2">
      <c r="A60858" t="s">
        <v>46</v>
      </c>
      <c r="B60858" s="1">
        <v>45204</v>
      </c>
      <c r="C60858">
        <v>286.74</v>
      </c>
    </row>
    <row r="60859" spans="1:3" x14ac:dyDescent="0.2">
      <c r="A60859" t="s">
        <v>229</v>
      </c>
      <c r="B60859" s="1">
        <v>45204</v>
      </c>
      <c r="C60859">
        <v>68.930000000000007</v>
      </c>
    </row>
    <row r="60860" spans="1:3" x14ac:dyDescent="0.2">
      <c r="A60860" t="s">
        <v>10651</v>
      </c>
      <c r="B60860" s="1">
        <v>45204</v>
      </c>
      <c r="C60860">
        <v>395</v>
      </c>
    </row>
    <row r="60861" spans="1:3" x14ac:dyDescent="0.2">
      <c r="A60861" t="s">
        <v>942</v>
      </c>
      <c r="B60861" s="1">
        <v>45204</v>
      </c>
      <c r="C60861">
        <v>1853.4</v>
      </c>
    </row>
    <row r="60862" spans="1:3" x14ac:dyDescent="0.2">
      <c r="A60862" t="s">
        <v>12</v>
      </c>
      <c r="B60862" s="1">
        <v>45204</v>
      </c>
      <c r="C60862">
        <v>334.12</v>
      </c>
    </row>
    <row r="60863" spans="1:3" x14ac:dyDescent="0.2">
      <c r="A60863" t="s">
        <v>46</v>
      </c>
      <c r="B60863" s="1">
        <v>45204</v>
      </c>
      <c r="C60863">
        <v>66.27</v>
      </c>
    </row>
    <row r="60864" spans="1:3" x14ac:dyDescent="0.2">
      <c r="A60864" t="s">
        <v>5862</v>
      </c>
      <c r="B60864" s="1">
        <v>45204</v>
      </c>
      <c r="C60864">
        <v>24.75</v>
      </c>
    </row>
    <row r="60865" spans="1:3" x14ac:dyDescent="0.2">
      <c r="A60865" t="s">
        <v>10652</v>
      </c>
      <c r="B60865" s="1">
        <v>45204</v>
      </c>
      <c r="C60865">
        <v>119.6</v>
      </c>
    </row>
    <row r="60866" spans="1:3" x14ac:dyDescent="0.2">
      <c r="A60866" t="s">
        <v>1882</v>
      </c>
      <c r="B60866" s="1">
        <v>45204</v>
      </c>
      <c r="C60866">
        <v>237.95</v>
      </c>
    </row>
    <row r="60867" spans="1:3" x14ac:dyDescent="0.2">
      <c r="A60867" t="s">
        <v>10653</v>
      </c>
      <c r="B60867" s="1">
        <v>45204</v>
      </c>
      <c r="C60867">
        <v>63.9</v>
      </c>
    </row>
    <row r="60868" spans="1:3" x14ac:dyDescent="0.2">
      <c r="A60868" t="s">
        <v>4498</v>
      </c>
      <c r="B60868" s="1">
        <v>45204</v>
      </c>
      <c r="C60868">
        <v>68.650000000000006</v>
      </c>
    </row>
    <row r="60869" spans="1:3" x14ac:dyDescent="0.2">
      <c r="A60869" t="s">
        <v>10654</v>
      </c>
      <c r="B60869" s="1">
        <v>45204</v>
      </c>
      <c r="C60869">
        <v>63.9</v>
      </c>
    </row>
    <row r="60870" spans="1:3" x14ac:dyDescent="0.2">
      <c r="A60870" t="s">
        <v>10655</v>
      </c>
      <c r="B60870" s="1">
        <v>45204</v>
      </c>
      <c r="C60870">
        <v>54.9</v>
      </c>
    </row>
    <row r="60871" spans="1:3" x14ac:dyDescent="0.2">
      <c r="A60871" t="s">
        <v>702</v>
      </c>
      <c r="B60871" s="1">
        <v>45204</v>
      </c>
      <c r="C60871">
        <v>431.76</v>
      </c>
    </row>
    <row r="60872" spans="1:3" x14ac:dyDescent="0.2">
      <c r="A60872" t="s">
        <v>10183</v>
      </c>
      <c r="B60872" s="1">
        <v>45204</v>
      </c>
      <c r="C60872">
        <v>275.7</v>
      </c>
    </row>
    <row r="60873" spans="1:3" x14ac:dyDescent="0.2">
      <c r="A60873" t="s">
        <v>10656</v>
      </c>
      <c r="B60873" s="1">
        <v>45204</v>
      </c>
      <c r="C60873">
        <v>99.85</v>
      </c>
    </row>
    <row r="60874" spans="1:3" x14ac:dyDescent="0.2">
      <c r="A60874" t="s">
        <v>10657</v>
      </c>
      <c r="B60874" s="1">
        <v>45204</v>
      </c>
      <c r="C60874">
        <v>54.9</v>
      </c>
    </row>
    <row r="60875" spans="1:3" x14ac:dyDescent="0.2">
      <c r="A60875" t="s">
        <v>10658</v>
      </c>
      <c r="B60875" s="1">
        <v>45204</v>
      </c>
      <c r="C60875">
        <v>128.4</v>
      </c>
    </row>
    <row r="60876" spans="1:3" x14ac:dyDescent="0.2">
      <c r="A60876" t="s">
        <v>10659</v>
      </c>
      <c r="B60876" s="1">
        <v>45204</v>
      </c>
      <c r="C60876">
        <v>64.900000000000006</v>
      </c>
    </row>
    <row r="60877" spans="1:3" x14ac:dyDescent="0.2">
      <c r="A60877" t="s">
        <v>5173</v>
      </c>
      <c r="B60877" s="1">
        <v>45204</v>
      </c>
      <c r="C60877">
        <v>43.95</v>
      </c>
    </row>
    <row r="60878" spans="1:3" x14ac:dyDescent="0.2">
      <c r="A60878" t="s">
        <v>5313</v>
      </c>
      <c r="B60878" s="1">
        <v>45204</v>
      </c>
      <c r="C60878">
        <v>490.28</v>
      </c>
    </row>
    <row r="60879" spans="1:3" x14ac:dyDescent="0.2">
      <c r="A60879" t="s">
        <v>65</v>
      </c>
      <c r="B60879" s="1">
        <v>45204</v>
      </c>
      <c r="C60879">
        <v>1620.15</v>
      </c>
    </row>
    <row r="60880" spans="1:3" x14ac:dyDescent="0.2">
      <c r="A60880" t="s">
        <v>8011</v>
      </c>
      <c r="B60880" s="1">
        <v>45205</v>
      </c>
      <c r="C60880">
        <v>139.75</v>
      </c>
    </row>
    <row r="60881" spans="1:3" x14ac:dyDescent="0.2">
      <c r="A60881" t="s">
        <v>10547</v>
      </c>
      <c r="B60881" s="1">
        <v>45205</v>
      </c>
      <c r="C60881">
        <v>64.900000000000006</v>
      </c>
    </row>
    <row r="60882" spans="1:3" x14ac:dyDescent="0.2">
      <c r="A60882" t="s">
        <v>10548</v>
      </c>
      <c r="B60882" s="1">
        <v>45205</v>
      </c>
      <c r="C60882">
        <v>89.85</v>
      </c>
    </row>
    <row r="60883" spans="1:3" x14ac:dyDescent="0.2">
      <c r="A60883" t="s">
        <v>396</v>
      </c>
      <c r="B60883" s="1">
        <v>45205</v>
      </c>
      <c r="C60883">
        <v>38.97</v>
      </c>
    </row>
    <row r="60884" spans="1:3" x14ac:dyDescent="0.2">
      <c r="A60884" t="s">
        <v>184</v>
      </c>
      <c r="B60884" s="1">
        <v>45205</v>
      </c>
      <c r="C60884">
        <v>26.48</v>
      </c>
    </row>
    <row r="60885" spans="1:3" x14ac:dyDescent="0.2">
      <c r="A60885" t="s">
        <v>4417</v>
      </c>
      <c r="B60885" s="1">
        <v>45205</v>
      </c>
      <c r="C60885">
        <v>76.900000000000006</v>
      </c>
    </row>
    <row r="60886" spans="1:3" x14ac:dyDescent="0.2">
      <c r="A60886" t="s">
        <v>10549</v>
      </c>
      <c r="B60886" s="1">
        <v>45205</v>
      </c>
      <c r="C60886">
        <v>64.900000000000006</v>
      </c>
    </row>
    <row r="60887" spans="1:3" x14ac:dyDescent="0.2">
      <c r="A60887" t="s">
        <v>10550</v>
      </c>
      <c r="B60887" s="1">
        <v>45205</v>
      </c>
      <c r="C60887">
        <v>38.85</v>
      </c>
    </row>
    <row r="60888" spans="1:3" x14ac:dyDescent="0.2">
      <c r="A60888" t="s">
        <v>810</v>
      </c>
      <c r="B60888" s="1">
        <v>45205</v>
      </c>
      <c r="C60888">
        <v>228.75</v>
      </c>
    </row>
    <row r="60889" spans="1:3" x14ac:dyDescent="0.2">
      <c r="A60889" t="s">
        <v>810</v>
      </c>
      <c r="B60889" s="1">
        <v>45205</v>
      </c>
      <c r="C60889">
        <v>255.39</v>
      </c>
    </row>
    <row r="60890" spans="1:3" x14ac:dyDescent="0.2">
      <c r="A60890" t="s">
        <v>810</v>
      </c>
      <c r="B60890" s="1">
        <v>45205</v>
      </c>
      <c r="C60890">
        <v>228.75</v>
      </c>
    </row>
    <row r="60891" spans="1:3" x14ac:dyDescent="0.2">
      <c r="A60891" t="s">
        <v>10551</v>
      </c>
      <c r="B60891" s="1">
        <v>45205</v>
      </c>
      <c r="C60891">
        <v>144.85</v>
      </c>
    </row>
    <row r="60892" spans="1:3" x14ac:dyDescent="0.2">
      <c r="A60892" t="s">
        <v>10552</v>
      </c>
      <c r="B60892" s="1">
        <v>45205</v>
      </c>
      <c r="C60892">
        <v>63.9</v>
      </c>
    </row>
    <row r="60893" spans="1:3" x14ac:dyDescent="0.2">
      <c r="A60893" t="s">
        <v>10553</v>
      </c>
      <c r="B60893" s="1">
        <v>45205</v>
      </c>
      <c r="C60893">
        <v>59.9</v>
      </c>
    </row>
    <row r="60894" spans="1:3" x14ac:dyDescent="0.2">
      <c r="A60894" t="s">
        <v>6814</v>
      </c>
      <c r="B60894" s="1">
        <v>45205</v>
      </c>
      <c r="C60894">
        <v>122.54</v>
      </c>
    </row>
    <row r="60895" spans="1:3" x14ac:dyDescent="0.2">
      <c r="A60895" t="s">
        <v>1004</v>
      </c>
      <c r="B60895" s="1">
        <v>45205</v>
      </c>
      <c r="C60895">
        <v>978.24</v>
      </c>
    </row>
    <row r="60896" spans="1:3" x14ac:dyDescent="0.2">
      <c r="A60896" t="s">
        <v>1457</v>
      </c>
      <c r="B60896" s="1">
        <v>45205</v>
      </c>
      <c r="C60896">
        <v>1074.24</v>
      </c>
    </row>
    <row r="60897" spans="1:3" x14ac:dyDescent="0.2">
      <c r="A60897" t="s">
        <v>183</v>
      </c>
      <c r="B60897" s="1">
        <v>45205</v>
      </c>
      <c r="C60897">
        <v>3912.03</v>
      </c>
    </row>
    <row r="60898" spans="1:3" x14ac:dyDescent="0.2">
      <c r="A60898" t="s">
        <v>2347</v>
      </c>
      <c r="B60898" s="1">
        <v>45205</v>
      </c>
      <c r="C60898">
        <v>441.12</v>
      </c>
    </row>
    <row r="60899" spans="1:3" x14ac:dyDescent="0.2">
      <c r="A60899" t="s">
        <v>10554</v>
      </c>
      <c r="B60899" s="1">
        <v>45205</v>
      </c>
      <c r="C60899">
        <v>356.29</v>
      </c>
    </row>
    <row r="60900" spans="1:3" x14ac:dyDescent="0.2">
      <c r="A60900" t="s">
        <v>79</v>
      </c>
      <c r="B60900" s="1">
        <v>45205</v>
      </c>
      <c r="C60900">
        <v>32.08</v>
      </c>
    </row>
    <row r="60901" spans="1:3" x14ac:dyDescent="0.2">
      <c r="A60901" t="s">
        <v>10555</v>
      </c>
      <c r="B60901" s="1">
        <v>45205</v>
      </c>
      <c r="C60901">
        <v>48.2</v>
      </c>
    </row>
    <row r="60902" spans="1:3" x14ac:dyDescent="0.2">
      <c r="A60902" t="s">
        <v>5250</v>
      </c>
      <c r="B60902" s="1">
        <v>45205</v>
      </c>
      <c r="C60902">
        <v>67.900000000000006</v>
      </c>
    </row>
    <row r="60903" spans="1:3" x14ac:dyDescent="0.2">
      <c r="A60903" t="s">
        <v>6360</v>
      </c>
      <c r="B60903" s="1">
        <v>45205</v>
      </c>
      <c r="C60903">
        <v>58.85</v>
      </c>
    </row>
    <row r="60904" spans="1:3" x14ac:dyDescent="0.2">
      <c r="A60904" t="s">
        <v>10556</v>
      </c>
      <c r="B60904" s="1">
        <v>45205</v>
      </c>
      <c r="C60904">
        <v>43.9</v>
      </c>
    </row>
    <row r="60905" spans="1:3" x14ac:dyDescent="0.2">
      <c r="A60905" t="s">
        <v>9977</v>
      </c>
      <c r="B60905" s="1">
        <v>45205</v>
      </c>
      <c r="C60905">
        <v>43.9</v>
      </c>
    </row>
    <row r="60906" spans="1:3" x14ac:dyDescent="0.2">
      <c r="A60906" t="s">
        <v>10557</v>
      </c>
      <c r="B60906" s="1">
        <v>45205</v>
      </c>
      <c r="C60906">
        <v>158.94999999999999</v>
      </c>
    </row>
    <row r="60907" spans="1:3" x14ac:dyDescent="0.2">
      <c r="A60907" t="s">
        <v>10558</v>
      </c>
      <c r="B60907" s="1">
        <v>45205</v>
      </c>
      <c r="C60907">
        <v>54.9</v>
      </c>
    </row>
    <row r="60908" spans="1:3" x14ac:dyDescent="0.2">
      <c r="A60908" t="s">
        <v>10559</v>
      </c>
      <c r="B60908" s="1">
        <v>45205</v>
      </c>
      <c r="C60908">
        <v>54.9</v>
      </c>
    </row>
    <row r="60909" spans="1:3" x14ac:dyDescent="0.2">
      <c r="A60909" t="s">
        <v>10560</v>
      </c>
      <c r="B60909" s="1">
        <v>45205</v>
      </c>
      <c r="C60909">
        <v>54.9</v>
      </c>
    </row>
    <row r="60910" spans="1:3" x14ac:dyDescent="0.2">
      <c r="A60910" t="s">
        <v>10561</v>
      </c>
      <c r="B60910" s="1">
        <v>45205</v>
      </c>
      <c r="C60910">
        <v>92.85</v>
      </c>
    </row>
    <row r="60911" spans="1:3" x14ac:dyDescent="0.2">
      <c r="A60911" t="s">
        <v>10561</v>
      </c>
      <c r="B60911" s="1">
        <v>45205</v>
      </c>
      <c r="C60911">
        <v>54.9</v>
      </c>
    </row>
    <row r="60912" spans="1:3" x14ac:dyDescent="0.2">
      <c r="A60912" t="s">
        <v>10562</v>
      </c>
      <c r="B60912" s="1">
        <v>45205</v>
      </c>
      <c r="C60912">
        <v>54.9</v>
      </c>
    </row>
    <row r="60913" spans="1:3" x14ac:dyDescent="0.2">
      <c r="A60913" t="s">
        <v>10563</v>
      </c>
      <c r="B60913" s="1">
        <v>45205</v>
      </c>
      <c r="C60913">
        <v>54.9</v>
      </c>
    </row>
    <row r="60914" spans="1:3" x14ac:dyDescent="0.2">
      <c r="A60914" t="s">
        <v>10564</v>
      </c>
      <c r="B60914" s="1">
        <v>45205</v>
      </c>
      <c r="C60914">
        <v>54.9</v>
      </c>
    </row>
    <row r="60915" spans="1:3" x14ac:dyDescent="0.2">
      <c r="A60915" t="s">
        <v>10565</v>
      </c>
      <c r="B60915" s="1">
        <v>45205</v>
      </c>
      <c r="C60915">
        <v>99.85</v>
      </c>
    </row>
    <row r="60916" spans="1:3" x14ac:dyDescent="0.2">
      <c r="A60916" t="s">
        <v>10566</v>
      </c>
      <c r="B60916" s="1">
        <v>45205</v>
      </c>
      <c r="C60916">
        <v>54.9</v>
      </c>
    </row>
    <row r="60917" spans="1:3" x14ac:dyDescent="0.2">
      <c r="A60917" t="s">
        <v>10545</v>
      </c>
      <c r="B60917" s="1">
        <v>45205</v>
      </c>
      <c r="C60917">
        <v>64.900000000000006</v>
      </c>
    </row>
    <row r="60918" spans="1:3" x14ac:dyDescent="0.2">
      <c r="A60918" t="s">
        <v>10567</v>
      </c>
      <c r="B60918" s="1">
        <v>45205</v>
      </c>
      <c r="C60918">
        <v>54.9</v>
      </c>
    </row>
    <row r="60919" spans="1:3" x14ac:dyDescent="0.2">
      <c r="A60919" t="s">
        <v>5788</v>
      </c>
      <c r="B60919" s="1">
        <v>45205</v>
      </c>
      <c r="C60919">
        <v>55.95</v>
      </c>
    </row>
    <row r="60920" spans="1:3" x14ac:dyDescent="0.2">
      <c r="A60920" t="s">
        <v>10568</v>
      </c>
      <c r="B60920" s="1">
        <v>45205</v>
      </c>
      <c r="C60920">
        <v>54.9</v>
      </c>
    </row>
    <row r="60921" spans="1:3" x14ac:dyDescent="0.2">
      <c r="A60921" t="s">
        <v>10569</v>
      </c>
      <c r="B60921" s="1">
        <v>45205</v>
      </c>
      <c r="C60921">
        <v>94.45</v>
      </c>
    </row>
    <row r="60922" spans="1:3" x14ac:dyDescent="0.2">
      <c r="A60922" t="s">
        <v>10570</v>
      </c>
      <c r="B60922" s="1">
        <v>45205</v>
      </c>
      <c r="C60922">
        <v>82.9</v>
      </c>
    </row>
    <row r="60923" spans="1:3" x14ac:dyDescent="0.2">
      <c r="A60923" t="s">
        <v>10571</v>
      </c>
      <c r="B60923" s="1">
        <v>45205</v>
      </c>
      <c r="C60923">
        <v>54.9</v>
      </c>
    </row>
    <row r="60924" spans="1:3" x14ac:dyDescent="0.2">
      <c r="A60924" t="s">
        <v>10572</v>
      </c>
      <c r="B60924" s="1">
        <v>45205</v>
      </c>
      <c r="C60924">
        <v>54.9</v>
      </c>
    </row>
    <row r="60925" spans="1:3" x14ac:dyDescent="0.2">
      <c r="A60925" t="s">
        <v>10573</v>
      </c>
      <c r="B60925" s="1">
        <v>45205</v>
      </c>
      <c r="C60925">
        <v>54.9</v>
      </c>
    </row>
    <row r="60926" spans="1:3" x14ac:dyDescent="0.2">
      <c r="A60926" t="s">
        <v>10574</v>
      </c>
      <c r="B60926" s="1">
        <v>45205</v>
      </c>
      <c r="C60926">
        <v>54.9</v>
      </c>
    </row>
    <row r="60927" spans="1:3" x14ac:dyDescent="0.2">
      <c r="A60927" t="s">
        <v>7981</v>
      </c>
      <c r="B60927" s="1">
        <v>45205</v>
      </c>
      <c r="C60927">
        <v>64.900000000000006</v>
      </c>
    </row>
    <row r="60928" spans="1:3" x14ac:dyDescent="0.2">
      <c r="A60928" t="s">
        <v>10567</v>
      </c>
      <c r="B60928" s="1">
        <v>45205</v>
      </c>
      <c r="C60928">
        <v>54.9</v>
      </c>
    </row>
    <row r="60929" spans="1:3" x14ac:dyDescent="0.2">
      <c r="A60929" t="s">
        <v>2292</v>
      </c>
      <c r="B60929" s="1">
        <v>45205</v>
      </c>
      <c r="C60929">
        <v>100.85</v>
      </c>
    </row>
    <row r="60930" spans="1:3" x14ac:dyDescent="0.2">
      <c r="A60930" t="s">
        <v>1353</v>
      </c>
      <c r="B60930" s="1">
        <v>45205</v>
      </c>
      <c r="C60930">
        <v>54.9</v>
      </c>
    </row>
    <row r="60931" spans="1:3" x14ac:dyDescent="0.2">
      <c r="A60931" t="s">
        <v>7992</v>
      </c>
      <c r="B60931" s="1">
        <v>45205</v>
      </c>
      <c r="C60931">
        <v>54.9</v>
      </c>
    </row>
    <row r="60932" spans="1:3" x14ac:dyDescent="0.2">
      <c r="A60932" t="s">
        <v>10575</v>
      </c>
      <c r="B60932" s="1">
        <v>45205</v>
      </c>
      <c r="C60932">
        <v>54.9</v>
      </c>
    </row>
    <row r="60933" spans="1:3" x14ac:dyDescent="0.2">
      <c r="A60933" t="s">
        <v>10255</v>
      </c>
      <c r="B60933" s="1">
        <v>45205</v>
      </c>
      <c r="C60933">
        <v>54.9</v>
      </c>
    </row>
    <row r="60934" spans="1:3" x14ac:dyDescent="0.2">
      <c r="A60934" t="s">
        <v>10576</v>
      </c>
      <c r="B60934" s="1">
        <v>45205</v>
      </c>
      <c r="C60934">
        <v>54.9</v>
      </c>
    </row>
    <row r="60935" spans="1:3" x14ac:dyDescent="0.2">
      <c r="A60935" t="s">
        <v>10577</v>
      </c>
      <c r="B60935" s="1">
        <v>45205</v>
      </c>
      <c r="C60935">
        <v>84.45</v>
      </c>
    </row>
    <row r="60936" spans="1:3" x14ac:dyDescent="0.2">
      <c r="A60936" t="s">
        <v>10578</v>
      </c>
      <c r="B60936" s="1">
        <v>45205</v>
      </c>
      <c r="C60936">
        <v>64.900000000000006</v>
      </c>
    </row>
    <row r="60937" spans="1:3" x14ac:dyDescent="0.2">
      <c r="A60937" t="s">
        <v>7648</v>
      </c>
      <c r="B60937" s="1">
        <v>45205</v>
      </c>
      <c r="C60937">
        <v>45.95</v>
      </c>
    </row>
    <row r="60938" spans="1:3" x14ac:dyDescent="0.2">
      <c r="A60938" t="s">
        <v>10579</v>
      </c>
      <c r="B60938" s="1">
        <v>45205</v>
      </c>
      <c r="C60938">
        <v>45.95</v>
      </c>
    </row>
    <row r="60939" spans="1:3" x14ac:dyDescent="0.2">
      <c r="A60939" t="s">
        <v>10580</v>
      </c>
      <c r="B60939" s="1">
        <v>45205</v>
      </c>
      <c r="C60939">
        <v>54.9</v>
      </c>
    </row>
    <row r="60940" spans="1:3" x14ac:dyDescent="0.2">
      <c r="A60940" t="s">
        <v>10581</v>
      </c>
      <c r="B60940" s="1">
        <v>45205</v>
      </c>
      <c r="C60940">
        <v>54.9</v>
      </c>
    </row>
    <row r="60941" spans="1:3" x14ac:dyDescent="0.2">
      <c r="A60941" t="s">
        <v>10582</v>
      </c>
      <c r="B60941" s="1">
        <v>45205</v>
      </c>
      <c r="C60941">
        <v>54.9</v>
      </c>
    </row>
    <row r="60942" spans="1:3" x14ac:dyDescent="0.2">
      <c r="A60942" t="s">
        <v>10583</v>
      </c>
      <c r="B60942" s="1">
        <v>45205</v>
      </c>
      <c r="C60942">
        <v>250.05</v>
      </c>
    </row>
    <row r="60943" spans="1:3" x14ac:dyDescent="0.2">
      <c r="A60943" t="s">
        <v>10584</v>
      </c>
      <c r="B60943" s="1">
        <v>45205</v>
      </c>
      <c r="C60943">
        <v>54.9</v>
      </c>
    </row>
    <row r="60944" spans="1:3" x14ac:dyDescent="0.2">
      <c r="A60944" t="s">
        <v>10585</v>
      </c>
      <c r="B60944" s="1">
        <v>45205</v>
      </c>
      <c r="C60944">
        <v>120.85</v>
      </c>
    </row>
    <row r="60945" spans="1:3" x14ac:dyDescent="0.2">
      <c r="A60945" t="s">
        <v>569</v>
      </c>
      <c r="B60945" s="1">
        <v>45205</v>
      </c>
      <c r="C60945">
        <v>78.75</v>
      </c>
    </row>
    <row r="60946" spans="1:3" x14ac:dyDescent="0.2">
      <c r="A60946" t="s">
        <v>10586</v>
      </c>
      <c r="B60946" s="1">
        <v>45205</v>
      </c>
      <c r="C60946">
        <v>64.900000000000006</v>
      </c>
    </row>
    <row r="60947" spans="1:3" x14ac:dyDescent="0.2">
      <c r="A60947" t="s">
        <v>3766</v>
      </c>
      <c r="B60947" s="1">
        <v>45205</v>
      </c>
      <c r="C60947">
        <v>54.9</v>
      </c>
    </row>
    <row r="60948" spans="1:3" x14ac:dyDescent="0.2">
      <c r="A60948" t="s">
        <v>10587</v>
      </c>
      <c r="B60948" s="1">
        <v>45205</v>
      </c>
      <c r="C60948">
        <v>54.9</v>
      </c>
    </row>
    <row r="60949" spans="1:3" x14ac:dyDescent="0.2">
      <c r="A60949" t="s">
        <v>10407</v>
      </c>
      <c r="B60949" s="1">
        <v>45205</v>
      </c>
      <c r="C60949">
        <v>54.9</v>
      </c>
    </row>
    <row r="60950" spans="1:3" x14ac:dyDescent="0.2">
      <c r="A60950" t="s">
        <v>10588</v>
      </c>
      <c r="B60950" s="1">
        <v>45205</v>
      </c>
      <c r="C60950">
        <v>70.95</v>
      </c>
    </row>
    <row r="60951" spans="1:3" x14ac:dyDescent="0.2">
      <c r="A60951" t="s">
        <v>10589</v>
      </c>
      <c r="B60951" s="1">
        <v>45205</v>
      </c>
      <c r="C60951">
        <v>64.900000000000006</v>
      </c>
    </row>
    <row r="60952" spans="1:3" x14ac:dyDescent="0.2">
      <c r="A60952" t="s">
        <v>10590</v>
      </c>
      <c r="B60952" s="1">
        <v>45205</v>
      </c>
      <c r="C60952">
        <v>54.9</v>
      </c>
    </row>
    <row r="60953" spans="1:3" x14ac:dyDescent="0.2">
      <c r="A60953" t="s">
        <v>10591</v>
      </c>
      <c r="B60953" s="1">
        <v>45205</v>
      </c>
      <c r="C60953">
        <v>54.9</v>
      </c>
    </row>
    <row r="60954" spans="1:3" x14ac:dyDescent="0.2">
      <c r="A60954" t="s">
        <v>10592</v>
      </c>
      <c r="B60954" s="1">
        <v>45205</v>
      </c>
      <c r="C60954">
        <v>84.45</v>
      </c>
    </row>
    <row r="60955" spans="1:3" x14ac:dyDescent="0.2">
      <c r="A60955" t="s">
        <v>2806</v>
      </c>
      <c r="B60955" s="1">
        <v>45205</v>
      </c>
      <c r="C60955">
        <v>45.95</v>
      </c>
    </row>
    <row r="60956" spans="1:3" x14ac:dyDescent="0.2">
      <c r="A60956" t="s">
        <v>5397</v>
      </c>
      <c r="B60956" s="1">
        <v>45205</v>
      </c>
      <c r="C60956">
        <v>54.9</v>
      </c>
    </row>
    <row r="60957" spans="1:3" x14ac:dyDescent="0.2">
      <c r="A60957" t="s">
        <v>6322</v>
      </c>
      <c r="B60957" s="1">
        <v>45205</v>
      </c>
      <c r="C60957">
        <v>54.9</v>
      </c>
    </row>
    <row r="60958" spans="1:3" x14ac:dyDescent="0.2">
      <c r="A60958" t="s">
        <v>10593</v>
      </c>
      <c r="B60958" s="1">
        <v>45205</v>
      </c>
      <c r="C60958">
        <v>54.9</v>
      </c>
    </row>
    <row r="60959" spans="1:3" x14ac:dyDescent="0.2">
      <c r="A60959" t="s">
        <v>10594</v>
      </c>
      <c r="B60959" s="1">
        <v>45205</v>
      </c>
      <c r="C60959">
        <v>54.9</v>
      </c>
    </row>
    <row r="60960" spans="1:3" x14ac:dyDescent="0.2">
      <c r="A60960" t="s">
        <v>7976</v>
      </c>
      <c r="B60960" s="1">
        <v>45205</v>
      </c>
      <c r="C60960">
        <v>84.45</v>
      </c>
    </row>
    <row r="60961" spans="1:3" x14ac:dyDescent="0.2">
      <c r="A60961" t="s">
        <v>3091</v>
      </c>
      <c r="B60961" s="1">
        <v>45205</v>
      </c>
      <c r="C60961">
        <v>54.9</v>
      </c>
    </row>
    <row r="60962" spans="1:3" x14ac:dyDescent="0.2">
      <c r="A60962" t="s">
        <v>116</v>
      </c>
      <c r="B60962" s="1">
        <v>45205</v>
      </c>
      <c r="C60962">
        <v>64.900000000000006</v>
      </c>
    </row>
    <row r="60963" spans="1:3" x14ac:dyDescent="0.2">
      <c r="A60963" t="s">
        <v>10595</v>
      </c>
      <c r="B60963" s="1">
        <v>45205</v>
      </c>
      <c r="C60963">
        <v>54.9</v>
      </c>
    </row>
    <row r="60964" spans="1:3" x14ac:dyDescent="0.2">
      <c r="A60964" t="s">
        <v>2902</v>
      </c>
      <c r="B60964" s="1">
        <v>45205</v>
      </c>
      <c r="C60964">
        <v>54.9</v>
      </c>
    </row>
    <row r="60965" spans="1:3" x14ac:dyDescent="0.2">
      <c r="A60965" t="s">
        <v>10596</v>
      </c>
      <c r="B60965" s="1">
        <v>45205</v>
      </c>
      <c r="C60965">
        <v>64.900000000000006</v>
      </c>
    </row>
    <row r="60966" spans="1:3" x14ac:dyDescent="0.2">
      <c r="A60966" t="s">
        <v>10597</v>
      </c>
      <c r="B60966" s="1">
        <v>45205</v>
      </c>
      <c r="C60966">
        <v>64.900000000000006</v>
      </c>
    </row>
    <row r="60967" spans="1:3" x14ac:dyDescent="0.2">
      <c r="A60967" t="s">
        <v>10598</v>
      </c>
      <c r="B60967" s="1">
        <v>45205</v>
      </c>
      <c r="C60967">
        <v>64.900000000000006</v>
      </c>
    </row>
    <row r="60968" spans="1:3" x14ac:dyDescent="0.2">
      <c r="A60968" t="s">
        <v>5955</v>
      </c>
      <c r="B60968" s="1">
        <v>45205</v>
      </c>
      <c r="C60968">
        <v>76</v>
      </c>
    </row>
    <row r="60969" spans="1:3" x14ac:dyDescent="0.2">
      <c r="A60969" t="s">
        <v>10599</v>
      </c>
      <c r="B60969" s="1">
        <v>45205</v>
      </c>
      <c r="C60969">
        <v>64.900000000000006</v>
      </c>
    </row>
    <row r="60970" spans="1:3" x14ac:dyDescent="0.2">
      <c r="A60970" t="s">
        <v>10600</v>
      </c>
      <c r="B60970" s="1">
        <v>45205</v>
      </c>
      <c r="C60970">
        <v>104.85</v>
      </c>
    </row>
    <row r="60971" spans="1:3" x14ac:dyDescent="0.2">
      <c r="A60971" t="s">
        <v>10601</v>
      </c>
      <c r="B60971" s="1">
        <v>45205</v>
      </c>
      <c r="C60971">
        <v>54.9</v>
      </c>
    </row>
    <row r="60972" spans="1:3" x14ac:dyDescent="0.2">
      <c r="A60972" t="s">
        <v>9268</v>
      </c>
      <c r="B60972" s="1">
        <v>45205</v>
      </c>
      <c r="C60972">
        <v>54.9</v>
      </c>
    </row>
    <row r="60973" spans="1:3" x14ac:dyDescent="0.2">
      <c r="A60973" t="s">
        <v>10602</v>
      </c>
      <c r="B60973" s="1">
        <v>45205</v>
      </c>
      <c r="C60973">
        <v>54.9</v>
      </c>
    </row>
    <row r="60974" spans="1:3" x14ac:dyDescent="0.2">
      <c r="A60974" t="s">
        <v>10603</v>
      </c>
      <c r="B60974" s="1">
        <v>45205</v>
      </c>
      <c r="C60974">
        <v>54.9</v>
      </c>
    </row>
    <row r="60975" spans="1:3" x14ac:dyDescent="0.2">
      <c r="A60975" t="s">
        <v>10604</v>
      </c>
      <c r="B60975" s="1">
        <v>45205</v>
      </c>
      <c r="C60975">
        <v>54.9</v>
      </c>
    </row>
    <row r="60976" spans="1:3" x14ac:dyDescent="0.2">
      <c r="A60976" t="s">
        <v>10605</v>
      </c>
      <c r="B60976" s="1">
        <v>45205</v>
      </c>
      <c r="C60976">
        <v>54.9</v>
      </c>
    </row>
    <row r="60977" spans="1:3" x14ac:dyDescent="0.2">
      <c r="A60977" t="s">
        <v>4510</v>
      </c>
      <c r="B60977" s="1">
        <v>45205</v>
      </c>
      <c r="C60977">
        <v>192.75</v>
      </c>
    </row>
    <row r="60978" spans="1:3" x14ac:dyDescent="0.2">
      <c r="A60978" t="s">
        <v>10606</v>
      </c>
      <c r="B60978" s="1">
        <v>45205</v>
      </c>
      <c r="C60978">
        <v>54.9</v>
      </c>
    </row>
    <row r="60979" spans="1:3" x14ac:dyDescent="0.2">
      <c r="A60979" t="s">
        <v>9203</v>
      </c>
      <c r="B60979" s="1">
        <v>45205</v>
      </c>
      <c r="C60979">
        <v>100.85</v>
      </c>
    </row>
    <row r="60980" spans="1:3" x14ac:dyDescent="0.2">
      <c r="A60980" t="s">
        <v>4362</v>
      </c>
      <c r="B60980" s="1">
        <v>45205</v>
      </c>
      <c r="C60980">
        <v>220.75</v>
      </c>
    </row>
    <row r="60981" spans="1:3" x14ac:dyDescent="0.2">
      <c r="A60981" t="s">
        <v>10607</v>
      </c>
      <c r="B60981" s="1">
        <v>45205</v>
      </c>
      <c r="C60981">
        <v>63.9</v>
      </c>
    </row>
    <row r="60982" spans="1:3" x14ac:dyDescent="0.2">
      <c r="A60982" t="s">
        <v>9831</v>
      </c>
      <c r="B60982" s="1">
        <v>45205</v>
      </c>
      <c r="C60982">
        <v>63.9</v>
      </c>
    </row>
    <row r="60983" spans="1:3" x14ac:dyDescent="0.2">
      <c r="A60983" t="s">
        <v>6941</v>
      </c>
      <c r="B60983" s="1">
        <v>45205</v>
      </c>
      <c r="C60983">
        <v>63.9</v>
      </c>
    </row>
    <row r="60984" spans="1:3" x14ac:dyDescent="0.2">
      <c r="A60984" t="s">
        <v>10608</v>
      </c>
      <c r="B60984" s="1">
        <v>45205</v>
      </c>
      <c r="C60984">
        <v>110.85</v>
      </c>
    </row>
    <row r="60985" spans="1:3" x14ac:dyDescent="0.2">
      <c r="A60985" t="s">
        <v>10609</v>
      </c>
      <c r="B60985" s="1">
        <v>45205</v>
      </c>
      <c r="C60985">
        <v>54.9</v>
      </c>
    </row>
    <row r="60986" spans="1:3" x14ac:dyDescent="0.2">
      <c r="A60986" t="s">
        <v>2896</v>
      </c>
      <c r="B60986" s="1">
        <v>45205</v>
      </c>
      <c r="C60986">
        <v>97.3</v>
      </c>
    </row>
    <row r="60987" spans="1:3" x14ac:dyDescent="0.2">
      <c r="A60987" t="s">
        <v>10610</v>
      </c>
      <c r="B60987" s="1">
        <v>45205</v>
      </c>
      <c r="C60987">
        <v>54.9</v>
      </c>
    </row>
    <row r="60988" spans="1:3" x14ac:dyDescent="0.2">
      <c r="A60988" t="s">
        <v>10610</v>
      </c>
      <c r="B60988" s="1">
        <v>45205</v>
      </c>
      <c r="C60988">
        <v>54.9</v>
      </c>
    </row>
    <row r="60989" spans="1:3" x14ac:dyDescent="0.2">
      <c r="A60989" t="s">
        <v>10611</v>
      </c>
      <c r="B60989" s="1">
        <v>45205</v>
      </c>
      <c r="C60989">
        <v>100.85</v>
      </c>
    </row>
    <row r="60990" spans="1:3" x14ac:dyDescent="0.2">
      <c r="A60990" t="s">
        <v>10612</v>
      </c>
      <c r="B60990" s="1">
        <v>45205</v>
      </c>
      <c r="C60990">
        <v>54.9</v>
      </c>
    </row>
    <row r="60991" spans="1:3" x14ac:dyDescent="0.2">
      <c r="A60991" t="s">
        <v>10613</v>
      </c>
      <c r="B60991" s="1">
        <v>45205</v>
      </c>
      <c r="C60991">
        <v>54.9</v>
      </c>
    </row>
    <row r="60992" spans="1:3" x14ac:dyDescent="0.2">
      <c r="A60992" t="s">
        <v>10614</v>
      </c>
      <c r="B60992" s="1">
        <v>45205</v>
      </c>
      <c r="C60992">
        <v>54.9</v>
      </c>
    </row>
    <row r="60993" spans="1:3" x14ac:dyDescent="0.2">
      <c r="A60993" t="s">
        <v>10615</v>
      </c>
      <c r="B60993" s="1">
        <v>45205</v>
      </c>
      <c r="C60993">
        <v>54.9</v>
      </c>
    </row>
    <row r="60994" spans="1:3" x14ac:dyDescent="0.2">
      <c r="A60994" t="s">
        <v>10616</v>
      </c>
      <c r="B60994" s="1">
        <v>45205</v>
      </c>
      <c r="C60994">
        <v>54.9</v>
      </c>
    </row>
    <row r="60995" spans="1:3" x14ac:dyDescent="0.2">
      <c r="A60995" t="s">
        <v>10617</v>
      </c>
      <c r="B60995" s="1">
        <v>45205</v>
      </c>
      <c r="C60995">
        <v>54.9</v>
      </c>
    </row>
    <row r="60996" spans="1:3" x14ac:dyDescent="0.2">
      <c r="A60996" t="s">
        <v>10618</v>
      </c>
      <c r="B60996" s="1">
        <v>45205</v>
      </c>
      <c r="C60996">
        <v>54.9</v>
      </c>
    </row>
    <row r="60997" spans="1:3" x14ac:dyDescent="0.2">
      <c r="A60997" t="s">
        <v>10619</v>
      </c>
      <c r="B60997" s="1">
        <v>45205</v>
      </c>
      <c r="C60997">
        <v>54.9</v>
      </c>
    </row>
    <row r="60998" spans="1:3" x14ac:dyDescent="0.2">
      <c r="A60998" t="s">
        <v>10620</v>
      </c>
      <c r="B60998" s="1">
        <v>45205</v>
      </c>
      <c r="C60998">
        <v>91.9</v>
      </c>
    </row>
    <row r="60999" spans="1:3" x14ac:dyDescent="0.2">
      <c r="A60999" t="s">
        <v>10621</v>
      </c>
      <c r="B60999" s="1">
        <v>45205</v>
      </c>
      <c r="C60999">
        <v>45.95</v>
      </c>
    </row>
    <row r="61000" spans="1:3" x14ac:dyDescent="0.2">
      <c r="A61000" t="s">
        <v>46</v>
      </c>
      <c r="B61000" s="1">
        <v>45205</v>
      </c>
      <c r="C61000">
        <v>474.69</v>
      </c>
    </row>
    <row r="61001" spans="1:3" x14ac:dyDescent="0.2">
      <c r="A61001" t="s">
        <v>10622</v>
      </c>
      <c r="B61001" s="1">
        <v>45205</v>
      </c>
      <c r="C61001">
        <v>968.64</v>
      </c>
    </row>
    <row r="61002" spans="1:3" x14ac:dyDescent="0.2">
      <c r="A61002" t="s">
        <v>945</v>
      </c>
      <c r="B61002" s="1">
        <v>45205</v>
      </c>
      <c r="C61002">
        <v>1378.5</v>
      </c>
    </row>
    <row r="61003" spans="1:3" x14ac:dyDescent="0.2">
      <c r="A61003" t="s">
        <v>46</v>
      </c>
      <c r="B61003" s="1">
        <v>45205</v>
      </c>
      <c r="C61003">
        <v>349.64</v>
      </c>
    </row>
    <row r="61004" spans="1:3" x14ac:dyDescent="0.2">
      <c r="A61004" t="s">
        <v>12</v>
      </c>
      <c r="B61004" s="1">
        <v>45205</v>
      </c>
      <c r="C61004">
        <v>210.24</v>
      </c>
    </row>
    <row r="61005" spans="1:3" x14ac:dyDescent="0.2">
      <c r="A61005" t="s">
        <v>32</v>
      </c>
      <c r="B61005" s="1">
        <v>45205</v>
      </c>
      <c r="C61005">
        <v>75.36</v>
      </c>
    </row>
    <row r="61006" spans="1:3" x14ac:dyDescent="0.2">
      <c r="A61006" t="s">
        <v>10623</v>
      </c>
      <c r="B61006" s="1">
        <v>45205</v>
      </c>
      <c r="C61006">
        <v>53.45</v>
      </c>
    </row>
    <row r="61007" spans="1:3" x14ac:dyDescent="0.2">
      <c r="A61007" t="s">
        <v>10624</v>
      </c>
      <c r="B61007" s="1">
        <v>45205</v>
      </c>
      <c r="C61007">
        <v>53.65</v>
      </c>
    </row>
    <row r="61008" spans="1:3" x14ac:dyDescent="0.2">
      <c r="A61008" t="s">
        <v>10625</v>
      </c>
      <c r="B61008" s="1">
        <v>45205</v>
      </c>
      <c r="C61008">
        <v>63.65</v>
      </c>
    </row>
    <row r="61009" spans="1:3" x14ac:dyDescent="0.2">
      <c r="A61009" t="s">
        <v>10626</v>
      </c>
      <c r="B61009" s="1">
        <v>45205</v>
      </c>
      <c r="C61009">
        <v>53.9</v>
      </c>
    </row>
    <row r="61010" spans="1:3" x14ac:dyDescent="0.2">
      <c r="A61010" t="s">
        <v>10627</v>
      </c>
      <c r="B61010" s="1">
        <v>45205</v>
      </c>
      <c r="C61010">
        <v>67.900000000000006</v>
      </c>
    </row>
    <row r="61011" spans="1:3" x14ac:dyDescent="0.2">
      <c r="A61011" t="s">
        <v>10628</v>
      </c>
      <c r="B61011" s="1">
        <v>45205</v>
      </c>
      <c r="C61011">
        <v>107.8</v>
      </c>
    </row>
    <row r="61012" spans="1:3" x14ac:dyDescent="0.2">
      <c r="A61012" t="s">
        <v>2926</v>
      </c>
      <c r="B61012" s="1">
        <v>45205</v>
      </c>
      <c r="C61012">
        <v>53.9</v>
      </c>
    </row>
    <row r="61013" spans="1:3" x14ac:dyDescent="0.2">
      <c r="A61013" t="s">
        <v>10629</v>
      </c>
      <c r="B61013" s="1">
        <v>45205</v>
      </c>
      <c r="C61013">
        <v>64.900000000000006</v>
      </c>
    </row>
    <row r="61014" spans="1:3" x14ac:dyDescent="0.2">
      <c r="A61014" t="s">
        <v>10630</v>
      </c>
      <c r="B61014" s="1">
        <v>45205</v>
      </c>
      <c r="C61014">
        <v>99.85</v>
      </c>
    </row>
    <row r="61015" spans="1:3" x14ac:dyDescent="0.2">
      <c r="A61015" t="s">
        <v>10631</v>
      </c>
      <c r="B61015" s="1">
        <v>45205</v>
      </c>
      <c r="C61015">
        <v>248.45</v>
      </c>
    </row>
    <row r="61016" spans="1:3" x14ac:dyDescent="0.2">
      <c r="A61016" t="s">
        <v>10166</v>
      </c>
      <c r="B61016" s="1">
        <v>45205</v>
      </c>
      <c r="C61016">
        <v>140.85</v>
      </c>
    </row>
    <row r="61017" spans="1:3" x14ac:dyDescent="0.2">
      <c r="A61017" t="s">
        <v>241</v>
      </c>
      <c r="B61017" s="1">
        <v>45205</v>
      </c>
      <c r="C61017">
        <v>441.12</v>
      </c>
    </row>
    <row r="61018" spans="1:3" x14ac:dyDescent="0.2">
      <c r="A61018" t="s">
        <v>820</v>
      </c>
      <c r="B61018" s="1">
        <v>45205</v>
      </c>
      <c r="C61018">
        <v>63.9</v>
      </c>
    </row>
    <row r="61019" spans="1:3" x14ac:dyDescent="0.2">
      <c r="A61019" t="s">
        <v>167</v>
      </c>
      <c r="B61019" s="1">
        <v>45205</v>
      </c>
      <c r="C61019">
        <v>978.24</v>
      </c>
    </row>
    <row r="61020" spans="1:3" x14ac:dyDescent="0.2">
      <c r="A61020" t="s">
        <v>148</v>
      </c>
      <c r="B61020" s="1">
        <v>45205</v>
      </c>
      <c r="C61020">
        <v>882.24</v>
      </c>
    </row>
    <row r="61021" spans="1:3" x14ac:dyDescent="0.2">
      <c r="A61021" t="s">
        <v>122</v>
      </c>
      <c r="B61021" s="1">
        <v>45205</v>
      </c>
      <c r="C61021">
        <v>1323.36</v>
      </c>
    </row>
    <row r="61022" spans="1:3" x14ac:dyDescent="0.2">
      <c r="A61022" t="s">
        <v>4772</v>
      </c>
      <c r="B61022" s="1">
        <v>45205</v>
      </c>
      <c r="C61022">
        <v>683.01</v>
      </c>
    </row>
    <row r="61023" spans="1:3" x14ac:dyDescent="0.2">
      <c r="A61023" t="s">
        <v>10632</v>
      </c>
      <c r="B61023" s="1">
        <v>45205</v>
      </c>
      <c r="C61023">
        <v>1106.05</v>
      </c>
    </row>
    <row r="61024" spans="1:3" x14ac:dyDescent="0.2">
      <c r="A61024" t="s">
        <v>495</v>
      </c>
      <c r="B61024" s="1">
        <v>45205</v>
      </c>
      <c r="C61024">
        <v>882.24</v>
      </c>
    </row>
    <row r="61025" spans="1:3" x14ac:dyDescent="0.2">
      <c r="A61025" t="s">
        <v>612</v>
      </c>
      <c r="B61025" s="1">
        <v>45205</v>
      </c>
      <c r="C61025">
        <v>1850.88</v>
      </c>
    </row>
    <row r="61026" spans="1:3" x14ac:dyDescent="0.2">
      <c r="A61026" t="s">
        <v>950</v>
      </c>
      <c r="B61026" s="1">
        <v>45205</v>
      </c>
      <c r="C61026">
        <v>238.56</v>
      </c>
    </row>
    <row r="61027" spans="1:3" x14ac:dyDescent="0.2">
      <c r="A61027" t="s">
        <v>119</v>
      </c>
      <c r="B61027" s="1">
        <v>45205</v>
      </c>
      <c r="C61027">
        <v>1139.7</v>
      </c>
    </row>
    <row r="61028" spans="1:3" x14ac:dyDescent="0.2">
      <c r="A61028" t="s">
        <v>653</v>
      </c>
      <c r="B61028" s="1">
        <v>45205</v>
      </c>
      <c r="C61028">
        <v>478.42</v>
      </c>
    </row>
    <row r="61029" spans="1:3" x14ac:dyDescent="0.2">
      <c r="A61029" t="s">
        <v>1546</v>
      </c>
      <c r="B61029" s="1">
        <v>45205</v>
      </c>
      <c r="C61029">
        <v>441.12</v>
      </c>
    </row>
    <row r="61030" spans="1:3" x14ac:dyDescent="0.2">
      <c r="A61030" t="s">
        <v>64</v>
      </c>
      <c r="B61030" s="1">
        <v>45205</v>
      </c>
      <c r="C61030">
        <v>1629.06</v>
      </c>
    </row>
    <row r="61031" spans="1:3" x14ac:dyDescent="0.2">
      <c r="A61031" t="s">
        <v>10631</v>
      </c>
      <c r="B61031" s="1">
        <v>45205</v>
      </c>
      <c r="C61031">
        <v>502.05</v>
      </c>
    </row>
    <row r="61032" spans="1:3" x14ac:dyDescent="0.2">
      <c r="A61032" t="s">
        <v>8067</v>
      </c>
      <c r="B61032" s="1">
        <v>45205</v>
      </c>
      <c r="C61032">
        <v>866.03</v>
      </c>
    </row>
    <row r="61033" spans="1:3" x14ac:dyDescent="0.2">
      <c r="A61033" t="s">
        <v>40</v>
      </c>
      <c r="B61033" s="1">
        <v>45205</v>
      </c>
      <c r="C61033">
        <v>1621.63</v>
      </c>
    </row>
    <row r="61034" spans="1:3" x14ac:dyDescent="0.2">
      <c r="A61034" t="s">
        <v>940</v>
      </c>
      <c r="B61034" s="1">
        <v>45205</v>
      </c>
      <c r="C61034">
        <v>860.67</v>
      </c>
    </row>
    <row r="61035" spans="1:3" x14ac:dyDescent="0.2">
      <c r="A61035" t="s">
        <v>6139</v>
      </c>
      <c r="B61035" s="1">
        <v>45205</v>
      </c>
      <c r="C61035">
        <v>5448.6</v>
      </c>
    </row>
    <row r="61036" spans="1:3" x14ac:dyDescent="0.2">
      <c r="A61036" t="s">
        <v>236</v>
      </c>
      <c r="B61036" s="1">
        <v>45205</v>
      </c>
      <c r="C61036">
        <v>918.09</v>
      </c>
    </row>
    <row r="61037" spans="1:3" x14ac:dyDescent="0.2">
      <c r="A61037" t="s">
        <v>1512</v>
      </c>
      <c r="B61037" s="1">
        <v>45205</v>
      </c>
      <c r="C61037">
        <v>882.24</v>
      </c>
    </row>
    <row r="61038" spans="1:3" x14ac:dyDescent="0.2">
      <c r="A61038" t="s">
        <v>755</v>
      </c>
      <c r="B61038" s="1">
        <v>45205</v>
      </c>
      <c r="C61038">
        <v>1489.7</v>
      </c>
    </row>
    <row r="61039" spans="1:3" x14ac:dyDescent="0.2">
      <c r="A61039" t="s">
        <v>1568</v>
      </c>
      <c r="B61039" s="1">
        <v>45205</v>
      </c>
      <c r="C61039">
        <v>1323.36</v>
      </c>
    </row>
    <row r="61040" spans="1:3" x14ac:dyDescent="0.2">
      <c r="A61040" t="s">
        <v>10633</v>
      </c>
      <c r="B61040" s="1">
        <v>45205</v>
      </c>
      <c r="C61040">
        <v>48.9</v>
      </c>
    </row>
    <row r="61041" spans="1:3" x14ac:dyDescent="0.2">
      <c r="A61041" t="s">
        <v>10634</v>
      </c>
      <c r="B61041" s="1">
        <v>45205</v>
      </c>
      <c r="C61041">
        <v>86.85</v>
      </c>
    </row>
    <row r="61042" spans="1:3" x14ac:dyDescent="0.2">
      <c r="A61042" t="s">
        <v>10635</v>
      </c>
      <c r="B61042" s="1">
        <v>45205</v>
      </c>
      <c r="C61042">
        <v>78.849999999999994</v>
      </c>
    </row>
    <row r="61043" spans="1:3" x14ac:dyDescent="0.2">
      <c r="A61043" t="s">
        <v>10636</v>
      </c>
      <c r="B61043" s="1">
        <v>45205</v>
      </c>
      <c r="C61043">
        <v>76.900000000000006</v>
      </c>
    </row>
    <row r="61044" spans="1:3" x14ac:dyDescent="0.2">
      <c r="A61044" t="s">
        <v>868</v>
      </c>
      <c r="B61044" s="1">
        <v>45205</v>
      </c>
      <c r="C61044">
        <v>118.85</v>
      </c>
    </row>
    <row r="61045" spans="1:3" x14ac:dyDescent="0.2">
      <c r="A61045" t="s">
        <v>10637</v>
      </c>
      <c r="B61045" s="1">
        <v>45205</v>
      </c>
      <c r="C61045">
        <v>48.9</v>
      </c>
    </row>
    <row r="61046" spans="1:3" x14ac:dyDescent="0.2">
      <c r="A61046" t="s">
        <v>10638</v>
      </c>
      <c r="B61046" s="1">
        <v>45205</v>
      </c>
      <c r="C61046">
        <v>64.900000000000006</v>
      </c>
    </row>
    <row r="61047" spans="1:3" x14ac:dyDescent="0.2">
      <c r="A61047" t="s">
        <v>10639</v>
      </c>
      <c r="B61047" s="1">
        <v>45205</v>
      </c>
      <c r="C61047">
        <v>54.9</v>
      </c>
    </row>
    <row r="61048" spans="1:3" x14ac:dyDescent="0.2">
      <c r="A61048" t="s">
        <v>583</v>
      </c>
      <c r="B61048" s="1">
        <v>45205</v>
      </c>
      <c r="C61048">
        <v>61.27</v>
      </c>
    </row>
    <row r="61049" spans="1:3" x14ac:dyDescent="0.2">
      <c r="A61049" t="s">
        <v>32</v>
      </c>
      <c r="B61049" s="1">
        <v>45205</v>
      </c>
      <c r="C61049">
        <v>1519.79</v>
      </c>
    </row>
    <row r="61050" spans="1:3" x14ac:dyDescent="0.2">
      <c r="A61050" t="s">
        <v>583</v>
      </c>
      <c r="B61050" s="1">
        <v>45205</v>
      </c>
      <c r="C61050">
        <v>299.25</v>
      </c>
    </row>
    <row r="61051" spans="1:3" x14ac:dyDescent="0.2">
      <c r="A61051" t="s">
        <v>10536</v>
      </c>
      <c r="B61051" s="1">
        <v>45206</v>
      </c>
      <c r="C61051">
        <v>151.80000000000001</v>
      </c>
    </row>
    <row r="61052" spans="1:3" x14ac:dyDescent="0.2">
      <c r="A61052" t="s">
        <v>10537</v>
      </c>
      <c r="B61052" s="1">
        <v>45206</v>
      </c>
      <c r="C61052">
        <v>69.900000000000006</v>
      </c>
    </row>
    <row r="61053" spans="1:3" x14ac:dyDescent="0.2">
      <c r="A61053" t="s">
        <v>5877</v>
      </c>
      <c r="B61053" s="1">
        <v>45206</v>
      </c>
      <c r="C61053">
        <v>82.71</v>
      </c>
    </row>
    <row r="61054" spans="1:3" x14ac:dyDescent="0.2">
      <c r="A61054" t="s">
        <v>6632</v>
      </c>
      <c r="B61054" s="1">
        <v>45206</v>
      </c>
      <c r="C61054">
        <v>165.42</v>
      </c>
    </row>
    <row r="61055" spans="1:3" x14ac:dyDescent="0.2">
      <c r="A61055" t="s">
        <v>10538</v>
      </c>
      <c r="B61055" s="1">
        <v>45206</v>
      </c>
      <c r="C61055">
        <v>45.95</v>
      </c>
    </row>
    <row r="61056" spans="1:3" x14ac:dyDescent="0.2">
      <c r="A61056" t="s">
        <v>1547</v>
      </c>
      <c r="B61056" s="1">
        <v>45206</v>
      </c>
      <c r="C61056">
        <v>39.590000000000003</v>
      </c>
    </row>
    <row r="61057" spans="1:3" x14ac:dyDescent="0.2">
      <c r="A61057" t="s">
        <v>10539</v>
      </c>
      <c r="B61057" s="1">
        <v>45206</v>
      </c>
      <c r="C61057">
        <v>45.95</v>
      </c>
    </row>
    <row r="61058" spans="1:3" x14ac:dyDescent="0.2">
      <c r="A61058" t="s">
        <v>10540</v>
      </c>
      <c r="B61058" s="1">
        <v>45206</v>
      </c>
      <c r="C61058">
        <v>100.35</v>
      </c>
    </row>
    <row r="61059" spans="1:3" x14ac:dyDescent="0.2">
      <c r="A61059" t="s">
        <v>10541</v>
      </c>
      <c r="B61059" s="1">
        <v>45206</v>
      </c>
      <c r="C61059">
        <v>58.9</v>
      </c>
    </row>
    <row r="61060" spans="1:3" x14ac:dyDescent="0.2">
      <c r="A61060" t="s">
        <v>1681</v>
      </c>
      <c r="B61060" s="1">
        <v>45206</v>
      </c>
      <c r="C61060">
        <v>258.41000000000003</v>
      </c>
    </row>
    <row r="61061" spans="1:3" x14ac:dyDescent="0.2">
      <c r="A61061" t="s">
        <v>10542</v>
      </c>
      <c r="B61061" s="1">
        <v>45206</v>
      </c>
      <c r="C61061">
        <v>69.900000000000006</v>
      </c>
    </row>
    <row r="61062" spans="1:3" x14ac:dyDescent="0.2">
      <c r="A61062" t="s">
        <v>199</v>
      </c>
      <c r="B61062" s="1">
        <v>45206</v>
      </c>
      <c r="C61062">
        <v>69.900000000000006</v>
      </c>
    </row>
    <row r="61063" spans="1:3" x14ac:dyDescent="0.2">
      <c r="A61063" t="s">
        <v>10543</v>
      </c>
      <c r="B61063" s="1">
        <v>45206</v>
      </c>
      <c r="C61063">
        <v>64.900000000000006</v>
      </c>
    </row>
    <row r="61064" spans="1:3" x14ac:dyDescent="0.2">
      <c r="A61064" t="s">
        <v>4184</v>
      </c>
      <c r="B61064" s="1">
        <v>45206</v>
      </c>
      <c r="C61064">
        <v>537.12</v>
      </c>
    </row>
    <row r="61065" spans="1:3" x14ac:dyDescent="0.2">
      <c r="A61065" t="s">
        <v>326</v>
      </c>
      <c r="B61065" s="1">
        <v>45206</v>
      </c>
      <c r="C61065">
        <v>588.70000000000005</v>
      </c>
    </row>
    <row r="61066" spans="1:3" x14ac:dyDescent="0.2">
      <c r="A61066" t="s">
        <v>2901</v>
      </c>
      <c r="B61066" s="1">
        <v>45206</v>
      </c>
      <c r="C61066">
        <v>165.42</v>
      </c>
    </row>
    <row r="61067" spans="1:3" x14ac:dyDescent="0.2">
      <c r="A61067" t="s">
        <v>596</v>
      </c>
      <c r="B61067" s="1">
        <v>45206</v>
      </c>
      <c r="C61067">
        <v>940.05</v>
      </c>
    </row>
    <row r="61068" spans="1:3" x14ac:dyDescent="0.2">
      <c r="A61068" t="s">
        <v>1322</v>
      </c>
      <c r="B61068" s="1">
        <v>45206</v>
      </c>
      <c r="C61068">
        <v>306.35000000000002</v>
      </c>
    </row>
    <row r="61069" spans="1:3" x14ac:dyDescent="0.2">
      <c r="A61069" t="s">
        <v>29</v>
      </c>
      <c r="B61069" s="1">
        <v>45206</v>
      </c>
      <c r="C61069">
        <v>2301.6</v>
      </c>
    </row>
    <row r="61070" spans="1:3" x14ac:dyDescent="0.2">
      <c r="A61070" t="s">
        <v>558</v>
      </c>
      <c r="B61070" s="1">
        <v>45206</v>
      </c>
      <c r="C61070">
        <v>441.12</v>
      </c>
    </row>
    <row r="61071" spans="1:3" x14ac:dyDescent="0.2">
      <c r="A61071" t="s">
        <v>5146</v>
      </c>
      <c r="B61071" s="1">
        <v>45206</v>
      </c>
      <c r="C61071">
        <v>61.14</v>
      </c>
    </row>
    <row r="61072" spans="1:3" x14ac:dyDescent="0.2">
      <c r="A61072" t="s">
        <v>324</v>
      </c>
      <c r="B61072" s="1">
        <v>45206</v>
      </c>
      <c r="C61072">
        <v>1097.94</v>
      </c>
    </row>
    <row r="61073" spans="1:3" x14ac:dyDescent="0.2">
      <c r="A61073" t="s">
        <v>119</v>
      </c>
      <c r="B61073" s="1">
        <v>45206</v>
      </c>
      <c r="C61073">
        <v>7441.92</v>
      </c>
    </row>
    <row r="61074" spans="1:3" x14ac:dyDescent="0.2">
      <c r="A61074" t="s">
        <v>10544</v>
      </c>
      <c r="B61074" s="1">
        <v>45206</v>
      </c>
      <c r="C61074">
        <v>1820.13</v>
      </c>
    </row>
    <row r="61075" spans="1:3" x14ac:dyDescent="0.2">
      <c r="A61075" t="s">
        <v>201</v>
      </c>
      <c r="B61075" s="1">
        <v>45206</v>
      </c>
      <c r="C61075">
        <v>1770.12</v>
      </c>
    </row>
    <row r="61076" spans="1:3" x14ac:dyDescent="0.2">
      <c r="A61076" t="s">
        <v>10545</v>
      </c>
      <c r="B61076" s="1">
        <v>45206</v>
      </c>
      <c r="C61076">
        <v>44.95</v>
      </c>
    </row>
    <row r="61077" spans="1:3" x14ac:dyDescent="0.2">
      <c r="A61077" t="s">
        <v>611</v>
      </c>
      <c r="B61077" s="1">
        <v>45206</v>
      </c>
      <c r="C61077">
        <v>355.38</v>
      </c>
    </row>
    <row r="61078" spans="1:3" x14ac:dyDescent="0.2">
      <c r="A61078" t="s">
        <v>404</v>
      </c>
      <c r="B61078" s="1">
        <v>45206</v>
      </c>
      <c r="C61078">
        <v>763.53</v>
      </c>
    </row>
    <row r="61079" spans="1:3" x14ac:dyDescent="0.2">
      <c r="A61079" t="s">
        <v>10546</v>
      </c>
      <c r="B61079" s="1">
        <v>45206</v>
      </c>
      <c r="C61079">
        <v>88.4</v>
      </c>
    </row>
    <row r="61080" spans="1:3" x14ac:dyDescent="0.2">
      <c r="A61080" t="s">
        <v>257</v>
      </c>
      <c r="B61080" s="1">
        <v>45208</v>
      </c>
      <c r="C61080">
        <v>1497.96</v>
      </c>
    </row>
    <row r="61081" spans="1:3" x14ac:dyDescent="0.2">
      <c r="A61081" t="s">
        <v>534</v>
      </c>
      <c r="B61081" s="1">
        <v>45208</v>
      </c>
      <c r="C61081">
        <v>2525.15</v>
      </c>
    </row>
    <row r="61082" spans="1:3" x14ac:dyDescent="0.2">
      <c r="A61082" t="s">
        <v>10505</v>
      </c>
      <c r="B61082" s="1">
        <v>45208</v>
      </c>
      <c r="C61082">
        <v>45.95</v>
      </c>
    </row>
    <row r="61083" spans="1:3" x14ac:dyDescent="0.2">
      <c r="A61083" t="s">
        <v>147</v>
      </c>
      <c r="B61083" s="1">
        <v>45208</v>
      </c>
      <c r="C61083">
        <v>137.85</v>
      </c>
    </row>
    <row r="61084" spans="1:3" x14ac:dyDescent="0.2">
      <c r="A61084" t="s">
        <v>6560</v>
      </c>
      <c r="B61084" s="1">
        <v>45208</v>
      </c>
      <c r="C61084">
        <v>122.54</v>
      </c>
    </row>
    <row r="61085" spans="1:3" x14ac:dyDescent="0.2">
      <c r="A61085" t="s">
        <v>1995</v>
      </c>
      <c r="B61085" s="1">
        <v>45208</v>
      </c>
      <c r="C61085">
        <v>82.71</v>
      </c>
    </row>
    <row r="61086" spans="1:3" x14ac:dyDescent="0.2">
      <c r="A61086" t="s">
        <v>1719</v>
      </c>
      <c r="B61086" s="1">
        <v>45208</v>
      </c>
      <c r="C61086">
        <v>442.72</v>
      </c>
    </row>
    <row r="61087" spans="1:3" x14ac:dyDescent="0.2">
      <c r="A61087" t="s">
        <v>379</v>
      </c>
      <c r="B61087" s="1">
        <v>45208</v>
      </c>
      <c r="C61087">
        <v>2925.9</v>
      </c>
    </row>
    <row r="61088" spans="1:3" x14ac:dyDescent="0.2">
      <c r="A61088" t="s">
        <v>2140</v>
      </c>
      <c r="B61088" s="1">
        <v>45208</v>
      </c>
      <c r="C61088">
        <v>1770</v>
      </c>
    </row>
    <row r="61089" spans="1:3" x14ac:dyDescent="0.2">
      <c r="A61089" t="s">
        <v>44</v>
      </c>
      <c r="B61089" s="1">
        <v>45208</v>
      </c>
      <c r="C61089">
        <v>16.48</v>
      </c>
    </row>
    <row r="61090" spans="1:3" x14ac:dyDescent="0.2">
      <c r="A61090" t="s">
        <v>44</v>
      </c>
      <c r="B61090" s="1">
        <v>45208</v>
      </c>
      <c r="C61090">
        <v>6.75</v>
      </c>
    </row>
    <row r="61091" spans="1:3" x14ac:dyDescent="0.2">
      <c r="A61091" t="s">
        <v>2930</v>
      </c>
      <c r="B61091" s="1">
        <v>45208</v>
      </c>
      <c r="C61091">
        <v>368.54</v>
      </c>
    </row>
    <row r="61092" spans="1:3" x14ac:dyDescent="0.2">
      <c r="A61092" t="s">
        <v>44</v>
      </c>
      <c r="B61092" s="1">
        <v>45208</v>
      </c>
      <c r="C61092">
        <v>77.900000000000006</v>
      </c>
    </row>
    <row r="61093" spans="1:3" x14ac:dyDescent="0.2">
      <c r="A61093" t="s">
        <v>44</v>
      </c>
      <c r="B61093" s="1">
        <v>45208</v>
      </c>
      <c r="C61093">
        <v>2465.39</v>
      </c>
    </row>
    <row r="61094" spans="1:3" x14ac:dyDescent="0.2">
      <c r="A61094" t="s">
        <v>1090</v>
      </c>
      <c r="B61094" s="1">
        <v>45208</v>
      </c>
      <c r="C61094">
        <v>294.35000000000002</v>
      </c>
    </row>
    <row r="61095" spans="1:3" x14ac:dyDescent="0.2">
      <c r="A61095" t="s">
        <v>10506</v>
      </c>
      <c r="B61095" s="1">
        <v>45208</v>
      </c>
      <c r="C61095">
        <v>17.95</v>
      </c>
    </row>
    <row r="61096" spans="1:3" x14ac:dyDescent="0.2">
      <c r="A61096" t="s">
        <v>10507</v>
      </c>
      <c r="B61096" s="1">
        <v>45208</v>
      </c>
      <c r="C61096">
        <v>43.4</v>
      </c>
    </row>
    <row r="61097" spans="1:3" x14ac:dyDescent="0.2">
      <c r="A61097" t="s">
        <v>10508</v>
      </c>
      <c r="B61097" s="1">
        <v>45208</v>
      </c>
      <c r="C61097">
        <v>43.4</v>
      </c>
    </row>
    <row r="61098" spans="1:3" x14ac:dyDescent="0.2">
      <c r="A61098" t="s">
        <v>418</v>
      </c>
      <c r="B61098" s="1">
        <v>45208</v>
      </c>
      <c r="C61098">
        <v>293.27999999999997</v>
      </c>
    </row>
    <row r="61099" spans="1:3" x14ac:dyDescent="0.2">
      <c r="A61099" t="s">
        <v>10509</v>
      </c>
      <c r="B61099" s="1">
        <v>45208</v>
      </c>
      <c r="C61099">
        <v>65.900000000000006</v>
      </c>
    </row>
    <row r="61100" spans="1:3" x14ac:dyDescent="0.2">
      <c r="A61100" t="s">
        <v>10510</v>
      </c>
      <c r="B61100" s="1">
        <v>45208</v>
      </c>
      <c r="C61100">
        <v>28.7</v>
      </c>
    </row>
    <row r="61101" spans="1:3" x14ac:dyDescent="0.2">
      <c r="A61101" t="s">
        <v>4014</v>
      </c>
      <c r="B61101" s="1">
        <v>45208</v>
      </c>
      <c r="C61101">
        <v>57.65</v>
      </c>
    </row>
    <row r="61102" spans="1:3" x14ac:dyDescent="0.2">
      <c r="A61102" t="s">
        <v>10511</v>
      </c>
      <c r="B61102" s="1">
        <v>45208</v>
      </c>
      <c r="C61102">
        <v>64.900000000000006</v>
      </c>
    </row>
    <row r="61103" spans="1:3" x14ac:dyDescent="0.2">
      <c r="A61103" t="s">
        <v>10512</v>
      </c>
      <c r="B61103" s="1">
        <v>45208</v>
      </c>
      <c r="C61103">
        <v>53.9</v>
      </c>
    </row>
    <row r="61104" spans="1:3" x14ac:dyDescent="0.2">
      <c r="A61104" t="s">
        <v>10513</v>
      </c>
      <c r="B61104" s="1">
        <v>45208</v>
      </c>
      <c r="C61104">
        <v>54.9</v>
      </c>
    </row>
    <row r="61105" spans="1:3" x14ac:dyDescent="0.2">
      <c r="A61105" t="s">
        <v>10071</v>
      </c>
      <c r="B61105" s="1">
        <v>45208</v>
      </c>
      <c r="C61105">
        <v>54.9</v>
      </c>
    </row>
    <row r="61106" spans="1:3" x14ac:dyDescent="0.2">
      <c r="A61106" t="s">
        <v>445</v>
      </c>
      <c r="B61106" s="1">
        <v>45208</v>
      </c>
      <c r="C61106">
        <v>316.7</v>
      </c>
    </row>
    <row r="61107" spans="1:3" x14ac:dyDescent="0.2">
      <c r="A61107" t="s">
        <v>10081</v>
      </c>
      <c r="B61107" s="1">
        <v>45208</v>
      </c>
      <c r="C61107">
        <v>252.73</v>
      </c>
    </row>
    <row r="61108" spans="1:3" x14ac:dyDescent="0.2">
      <c r="A61108" t="s">
        <v>969</v>
      </c>
      <c r="B61108" s="1">
        <v>45208</v>
      </c>
      <c r="C61108">
        <v>434.61</v>
      </c>
    </row>
    <row r="61109" spans="1:3" x14ac:dyDescent="0.2">
      <c r="A61109" t="s">
        <v>324</v>
      </c>
      <c r="B61109" s="1">
        <v>45208</v>
      </c>
      <c r="C61109">
        <v>190.8</v>
      </c>
    </row>
    <row r="61110" spans="1:3" x14ac:dyDescent="0.2">
      <c r="A61110" t="s">
        <v>534</v>
      </c>
      <c r="B61110" s="1">
        <v>45208</v>
      </c>
      <c r="C61110">
        <v>3596</v>
      </c>
    </row>
    <row r="61111" spans="1:3" x14ac:dyDescent="0.2">
      <c r="A61111" t="s">
        <v>728</v>
      </c>
      <c r="B61111" s="1">
        <v>45208</v>
      </c>
      <c r="C61111">
        <v>1031.55</v>
      </c>
    </row>
    <row r="61112" spans="1:3" x14ac:dyDescent="0.2">
      <c r="A61112" t="s">
        <v>148</v>
      </c>
      <c r="B61112" s="1">
        <v>45208</v>
      </c>
      <c r="C61112">
        <v>600.35</v>
      </c>
    </row>
    <row r="61113" spans="1:3" x14ac:dyDescent="0.2">
      <c r="A61113" t="s">
        <v>79</v>
      </c>
      <c r="B61113" s="1">
        <v>45208</v>
      </c>
      <c r="C61113">
        <v>63.4</v>
      </c>
    </row>
    <row r="61114" spans="1:3" x14ac:dyDescent="0.2">
      <c r="A61114" t="s">
        <v>12</v>
      </c>
      <c r="B61114" s="1">
        <v>45208</v>
      </c>
      <c r="C61114">
        <v>208.97</v>
      </c>
    </row>
    <row r="61115" spans="1:3" x14ac:dyDescent="0.2">
      <c r="A61115" t="s">
        <v>10514</v>
      </c>
      <c r="B61115" s="1">
        <v>45208</v>
      </c>
      <c r="C61115">
        <v>43.95</v>
      </c>
    </row>
    <row r="61116" spans="1:3" x14ac:dyDescent="0.2">
      <c r="A61116" t="s">
        <v>10515</v>
      </c>
      <c r="B61116" s="1">
        <v>45208</v>
      </c>
      <c r="C61116">
        <v>71.45</v>
      </c>
    </row>
    <row r="61117" spans="1:3" x14ac:dyDescent="0.2">
      <c r="A61117" t="s">
        <v>5787</v>
      </c>
      <c r="B61117" s="1">
        <v>45208</v>
      </c>
      <c r="C61117">
        <v>60.9</v>
      </c>
    </row>
    <row r="61118" spans="1:3" x14ac:dyDescent="0.2">
      <c r="A61118" t="s">
        <v>9028</v>
      </c>
      <c r="B61118" s="1">
        <v>45208</v>
      </c>
      <c r="C61118">
        <v>34.92</v>
      </c>
    </row>
    <row r="61119" spans="1:3" x14ac:dyDescent="0.2">
      <c r="A61119" t="s">
        <v>10516</v>
      </c>
      <c r="B61119" s="1">
        <v>45208</v>
      </c>
      <c r="C61119">
        <v>53.9</v>
      </c>
    </row>
    <row r="61120" spans="1:3" x14ac:dyDescent="0.2">
      <c r="A61120" t="s">
        <v>10517</v>
      </c>
      <c r="B61120" s="1">
        <v>45208</v>
      </c>
      <c r="C61120">
        <v>87.55</v>
      </c>
    </row>
    <row r="61121" spans="1:3" x14ac:dyDescent="0.2">
      <c r="A61121" t="s">
        <v>7773</v>
      </c>
      <c r="B61121" s="1">
        <v>45208</v>
      </c>
      <c r="C61121">
        <v>195.8</v>
      </c>
    </row>
    <row r="61122" spans="1:3" x14ac:dyDescent="0.2">
      <c r="A61122" t="s">
        <v>10518</v>
      </c>
      <c r="B61122" s="1">
        <v>45208</v>
      </c>
      <c r="C61122">
        <v>66.900000000000006</v>
      </c>
    </row>
    <row r="61123" spans="1:3" x14ac:dyDescent="0.2">
      <c r="A61123" t="s">
        <v>10519</v>
      </c>
      <c r="B61123" s="1">
        <v>45208</v>
      </c>
      <c r="C61123">
        <v>80.8</v>
      </c>
    </row>
    <row r="61124" spans="1:3" x14ac:dyDescent="0.2">
      <c r="A61124" t="s">
        <v>4247</v>
      </c>
      <c r="B61124" s="1">
        <v>45208</v>
      </c>
      <c r="C61124">
        <v>53.67</v>
      </c>
    </row>
    <row r="61125" spans="1:3" x14ac:dyDescent="0.2">
      <c r="A61125" t="s">
        <v>10520</v>
      </c>
      <c r="B61125" s="1">
        <v>45208</v>
      </c>
      <c r="C61125">
        <v>66.900000000000006</v>
      </c>
    </row>
    <row r="61126" spans="1:3" x14ac:dyDescent="0.2">
      <c r="A61126" t="s">
        <v>79</v>
      </c>
      <c r="B61126" s="1">
        <v>45208</v>
      </c>
      <c r="C61126">
        <v>118.35</v>
      </c>
    </row>
    <row r="61127" spans="1:3" x14ac:dyDescent="0.2">
      <c r="A61127" t="s">
        <v>3178</v>
      </c>
      <c r="B61127" s="1">
        <v>45208</v>
      </c>
      <c r="C61127">
        <v>59.9</v>
      </c>
    </row>
    <row r="61128" spans="1:3" x14ac:dyDescent="0.2">
      <c r="A61128" t="s">
        <v>1264</v>
      </c>
      <c r="B61128" s="1">
        <v>45208</v>
      </c>
      <c r="C61128">
        <v>185.97</v>
      </c>
    </row>
    <row r="61129" spans="1:3" x14ac:dyDescent="0.2">
      <c r="A61129" t="s">
        <v>10521</v>
      </c>
      <c r="B61129" s="1">
        <v>45208</v>
      </c>
      <c r="C61129">
        <v>39.950000000000003</v>
      </c>
    </row>
    <row r="61130" spans="1:3" x14ac:dyDescent="0.2">
      <c r="A61130" t="s">
        <v>10521</v>
      </c>
      <c r="B61130" s="1">
        <v>45208</v>
      </c>
      <c r="C61130">
        <v>64.900000000000006</v>
      </c>
    </row>
    <row r="61131" spans="1:3" x14ac:dyDescent="0.2">
      <c r="A61131" t="s">
        <v>10522</v>
      </c>
      <c r="B61131" s="1">
        <v>45208</v>
      </c>
      <c r="C61131">
        <v>173.95</v>
      </c>
    </row>
    <row r="61132" spans="1:3" x14ac:dyDescent="0.2">
      <c r="A61132" t="s">
        <v>3434</v>
      </c>
      <c r="B61132" s="1">
        <v>45208</v>
      </c>
      <c r="C61132">
        <v>68.650000000000006</v>
      </c>
    </row>
    <row r="61133" spans="1:3" x14ac:dyDescent="0.2">
      <c r="A61133" t="s">
        <v>3051</v>
      </c>
      <c r="B61133" s="1">
        <v>45208</v>
      </c>
      <c r="C61133">
        <v>38.799999999999997</v>
      </c>
    </row>
    <row r="61134" spans="1:3" x14ac:dyDescent="0.2">
      <c r="A61134" t="s">
        <v>10523</v>
      </c>
      <c r="B61134" s="1">
        <v>45208</v>
      </c>
      <c r="C61134">
        <v>101.85</v>
      </c>
    </row>
    <row r="61135" spans="1:3" x14ac:dyDescent="0.2">
      <c r="A61135" t="s">
        <v>10524</v>
      </c>
      <c r="B61135" s="1">
        <v>45208</v>
      </c>
      <c r="C61135">
        <v>85.35</v>
      </c>
    </row>
    <row r="61136" spans="1:3" x14ac:dyDescent="0.2">
      <c r="A61136" t="s">
        <v>10525</v>
      </c>
      <c r="B61136" s="1">
        <v>45208</v>
      </c>
      <c r="C61136">
        <v>64.900000000000006</v>
      </c>
    </row>
    <row r="61137" spans="1:3" x14ac:dyDescent="0.2">
      <c r="A61137" t="s">
        <v>10526</v>
      </c>
      <c r="B61137" s="1">
        <v>45208</v>
      </c>
      <c r="C61137">
        <v>118.9</v>
      </c>
    </row>
    <row r="61138" spans="1:3" x14ac:dyDescent="0.2">
      <c r="A61138" t="s">
        <v>10527</v>
      </c>
      <c r="B61138" s="1">
        <v>45208</v>
      </c>
      <c r="C61138">
        <v>121.75</v>
      </c>
    </row>
    <row r="61139" spans="1:3" x14ac:dyDescent="0.2">
      <c r="A61139" t="s">
        <v>10528</v>
      </c>
      <c r="B61139" s="1">
        <v>45208</v>
      </c>
      <c r="C61139">
        <v>156.4</v>
      </c>
    </row>
    <row r="61140" spans="1:3" x14ac:dyDescent="0.2">
      <c r="A61140" t="s">
        <v>10529</v>
      </c>
      <c r="B61140" s="1">
        <v>45208</v>
      </c>
      <c r="C61140">
        <v>54.9</v>
      </c>
    </row>
    <row r="61141" spans="1:3" x14ac:dyDescent="0.2">
      <c r="A61141" t="s">
        <v>10530</v>
      </c>
      <c r="B61141" s="1">
        <v>45208</v>
      </c>
      <c r="C61141">
        <v>74.900000000000006</v>
      </c>
    </row>
    <row r="61142" spans="1:3" x14ac:dyDescent="0.2">
      <c r="A61142" t="s">
        <v>10531</v>
      </c>
      <c r="B61142" s="1">
        <v>45208</v>
      </c>
      <c r="C61142">
        <v>89.85</v>
      </c>
    </row>
    <row r="61143" spans="1:3" x14ac:dyDescent="0.2">
      <c r="A61143" t="s">
        <v>10532</v>
      </c>
      <c r="B61143" s="1">
        <v>45208</v>
      </c>
      <c r="C61143">
        <v>78.849999999999994</v>
      </c>
    </row>
    <row r="61144" spans="1:3" x14ac:dyDescent="0.2">
      <c r="A61144" t="s">
        <v>7750</v>
      </c>
      <c r="B61144" s="1">
        <v>45208</v>
      </c>
      <c r="C61144">
        <v>46.8</v>
      </c>
    </row>
    <row r="61145" spans="1:3" x14ac:dyDescent="0.2">
      <c r="A61145" t="s">
        <v>9975</v>
      </c>
      <c r="B61145" s="1">
        <v>45208</v>
      </c>
      <c r="C61145">
        <v>52.75</v>
      </c>
    </row>
    <row r="61146" spans="1:3" x14ac:dyDescent="0.2">
      <c r="A61146" t="s">
        <v>8253</v>
      </c>
      <c r="B61146" s="1">
        <v>45208</v>
      </c>
      <c r="C61146">
        <v>170.75</v>
      </c>
    </row>
    <row r="61147" spans="1:3" x14ac:dyDescent="0.2">
      <c r="A61147" t="s">
        <v>10533</v>
      </c>
      <c r="B61147" s="1">
        <v>45208</v>
      </c>
      <c r="C61147">
        <v>54.9</v>
      </c>
    </row>
    <row r="61148" spans="1:3" x14ac:dyDescent="0.2">
      <c r="A61148" t="s">
        <v>10534</v>
      </c>
      <c r="B61148" s="1">
        <v>45208</v>
      </c>
      <c r="C61148">
        <v>64.900000000000006</v>
      </c>
    </row>
    <row r="61149" spans="1:3" x14ac:dyDescent="0.2">
      <c r="A61149" t="s">
        <v>12</v>
      </c>
      <c r="B61149" s="1">
        <v>45208</v>
      </c>
      <c r="C61149">
        <v>517.16999999999996</v>
      </c>
    </row>
    <row r="61150" spans="1:3" x14ac:dyDescent="0.2">
      <c r="A61150" t="s">
        <v>12</v>
      </c>
      <c r="B61150" s="1">
        <v>45208</v>
      </c>
      <c r="C61150">
        <v>247.15</v>
      </c>
    </row>
    <row r="61151" spans="1:3" x14ac:dyDescent="0.2">
      <c r="A61151" t="s">
        <v>10535</v>
      </c>
      <c r="B61151" s="1">
        <v>45208</v>
      </c>
      <c r="C61151">
        <v>54.9</v>
      </c>
    </row>
    <row r="61152" spans="1:3" x14ac:dyDescent="0.2">
      <c r="A61152" t="s">
        <v>5047</v>
      </c>
      <c r="B61152" s="1">
        <v>45208</v>
      </c>
      <c r="C61152">
        <v>64.900000000000006</v>
      </c>
    </row>
    <row r="61153" spans="1:3" x14ac:dyDescent="0.2">
      <c r="A61153" t="s">
        <v>9402</v>
      </c>
      <c r="B61153" s="1">
        <v>45209</v>
      </c>
      <c r="C61153">
        <v>89.85</v>
      </c>
    </row>
    <row r="61154" spans="1:3" x14ac:dyDescent="0.2">
      <c r="A61154" t="s">
        <v>10320</v>
      </c>
      <c r="B61154" s="1">
        <v>45209</v>
      </c>
      <c r="C61154">
        <v>44.75</v>
      </c>
    </row>
    <row r="61155" spans="1:3" x14ac:dyDescent="0.2">
      <c r="A61155" t="s">
        <v>10320</v>
      </c>
      <c r="B61155" s="1">
        <v>45209</v>
      </c>
      <c r="C61155">
        <v>44.75</v>
      </c>
    </row>
    <row r="61156" spans="1:3" x14ac:dyDescent="0.2">
      <c r="A61156" t="s">
        <v>10495</v>
      </c>
      <c r="B61156" s="1">
        <v>45209</v>
      </c>
      <c r="C61156">
        <v>53.9</v>
      </c>
    </row>
    <row r="61157" spans="1:3" x14ac:dyDescent="0.2">
      <c r="A61157" t="s">
        <v>10496</v>
      </c>
      <c r="B61157" s="1">
        <v>45209</v>
      </c>
      <c r="C61157">
        <v>75.849999999999994</v>
      </c>
    </row>
    <row r="61158" spans="1:3" x14ac:dyDescent="0.2">
      <c r="A61158" t="s">
        <v>46</v>
      </c>
      <c r="B61158" s="1">
        <v>45209</v>
      </c>
      <c r="C61158">
        <v>278.88</v>
      </c>
    </row>
    <row r="61159" spans="1:3" x14ac:dyDescent="0.2">
      <c r="A61159" t="s">
        <v>46</v>
      </c>
      <c r="B61159" s="1">
        <v>45209</v>
      </c>
      <c r="C61159">
        <v>212.91</v>
      </c>
    </row>
    <row r="61160" spans="1:3" x14ac:dyDescent="0.2">
      <c r="A61160" t="s">
        <v>374</v>
      </c>
      <c r="B61160" s="1">
        <v>45209</v>
      </c>
      <c r="C61160">
        <v>250.5</v>
      </c>
    </row>
    <row r="61161" spans="1:3" x14ac:dyDescent="0.2">
      <c r="A61161" t="s">
        <v>374</v>
      </c>
      <c r="B61161" s="1">
        <v>45209</v>
      </c>
      <c r="C61161">
        <v>1349.62</v>
      </c>
    </row>
    <row r="61162" spans="1:3" x14ac:dyDescent="0.2">
      <c r="A61162" t="s">
        <v>10497</v>
      </c>
      <c r="B61162" s="1">
        <v>45209</v>
      </c>
      <c r="C61162">
        <v>54.9</v>
      </c>
    </row>
    <row r="61163" spans="1:3" x14ac:dyDescent="0.2">
      <c r="A61163" t="s">
        <v>969</v>
      </c>
      <c r="B61163" s="1">
        <v>45209</v>
      </c>
      <c r="C61163">
        <v>87.27</v>
      </c>
    </row>
    <row r="61164" spans="1:3" x14ac:dyDescent="0.2">
      <c r="A61164" t="s">
        <v>3954</v>
      </c>
      <c r="B61164" s="1">
        <v>45209</v>
      </c>
      <c r="C61164">
        <v>196.1</v>
      </c>
    </row>
    <row r="61165" spans="1:3" x14ac:dyDescent="0.2">
      <c r="A61165" t="s">
        <v>9783</v>
      </c>
      <c r="B61165" s="1">
        <v>45209</v>
      </c>
      <c r="C61165">
        <v>125.75</v>
      </c>
    </row>
    <row r="61166" spans="1:3" x14ac:dyDescent="0.2">
      <c r="A61166" t="s">
        <v>2089</v>
      </c>
      <c r="B61166" s="1">
        <v>45209</v>
      </c>
      <c r="C61166">
        <v>343.96</v>
      </c>
    </row>
    <row r="61167" spans="1:3" x14ac:dyDescent="0.2">
      <c r="A61167" t="s">
        <v>810</v>
      </c>
      <c r="B61167" s="1">
        <v>45209</v>
      </c>
      <c r="C61167">
        <v>395.02</v>
      </c>
    </row>
    <row r="61168" spans="1:3" x14ac:dyDescent="0.2">
      <c r="A61168" t="s">
        <v>810</v>
      </c>
      <c r="B61168" s="1">
        <v>45209</v>
      </c>
      <c r="C61168">
        <v>228.75</v>
      </c>
    </row>
    <row r="61169" spans="1:3" x14ac:dyDescent="0.2">
      <c r="A61169" t="s">
        <v>184</v>
      </c>
      <c r="B61169" s="1">
        <v>45209</v>
      </c>
      <c r="C61169">
        <v>44.97</v>
      </c>
    </row>
    <row r="61170" spans="1:3" x14ac:dyDescent="0.2">
      <c r="A61170" t="s">
        <v>2347</v>
      </c>
      <c r="B61170" s="1">
        <v>45209</v>
      </c>
      <c r="C61170">
        <v>276.17</v>
      </c>
    </row>
    <row r="61171" spans="1:3" x14ac:dyDescent="0.2">
      <c r="A61171" t="s">
        <v>12</v>
      </c>
      <c r="B61171" s="1">
        <v>45209</v>
      </c>
      <c r="C61171">
        <v>1141.08</v>
      </c>
    </row>
    <row r="61172" spans="1:3" x14ac:dyDescent="0.2">
      <c r="A61172" t="s">
        <v>10498</v>
      </c>
      <c r="B61172" s="1">
        <v>45209</v>
      </c>
      <c r="C61172">
        <v>69.900000000000006</v>
      </c>
    </row>
    <row r="61173" spans="1:3" x14ac:dyDescent="0.2">
      <c r="A61173" t="s">
        <v>383</v>
      </c>
      <c r="B61173" s="1">
        <v>45209</v>
      </c>
      <c r="C61173">
        <v>53.5</v>
      </c>
    </row>
    <row r="61174" spans="1:3" x14ac:dyDescent="0.2">
      <c r="A61174" t="s">
        <v>8224</v>
      </c>
      <c r="B61174" s="1">
        <v>45209</v>
      </c>
      <c r="C61174">
        <v>21.4</v>
      </c>
    </row>
    <row r="61175" spans="1:3" x14ac:dyDescent="0.2">
      <c r="A61175" t="s">
        <v>10499</v>
      </c>
      <c r="B61175" s="1">
        <v>45209</v>
      </c>
      <c r="C61175">
        <v>60.9</v>
      </c>
    </row>
    <row r="61176" spans="1:3" x14ac:dyDescent="0.2">
      <c r="A61176" t="s">
        <v>10500</v>
      </c>
      <c r="B61176" s="1">
        <v>45209</v>
      </c>
      <c r="C61176">
        <v>133.30000000000001</v>
      </c>
    </row>
    <row r="61177" spans="1:3" x14ac:dyDescent="0.2">
      <c r="A61177" t="s">
        <v>10501</v>
      </c>
      <c r="B61177" s="1">
        <v>45209</v>
      </c>
      <c r="C61177">
        <v>87.75</v>
      </c>
    </row>
    <row r="61178" spans="1:3" x14ac:dyDescent="0.2">
      <c r="A61178" t="s">
        <v>10502</v>
      </c>
      <c r="B61178" s="1">
        <v>45209</v>
      </c>
      <c r="C61178">
        <v>54.9</v>
      </c>
    </row>
    <row r="61179" spans="1:3" x14ac:dyDescent="0.2">
      <c r="A61179" t="s">
        <v>4407</v>
      </c>
      <c r="B61179" s="1">
        <v>45209</v>
      </c>
      <c r="C61179">
        <v>162.80000000000001</v>
      </c>
    </row>
    <row r="61180" spans="1:3" x14ac:dyDescent="0.2">
      <c r="A61180" t="s">
        <v>10503</v>
      </c>
      <c r="B61180" s="1">
        <v>45209</v>
      </c>
      <c r="C61180">
        <v>197.8</v>
      </c>
    </row>
    <row r="61181" spans="1:3" x14ac:dyDescent="0.2">
      <c r="A61181" t="s">
        <v>8067</v>
      </c>
      <c r="B61181" s="1">
        <v>45209</v>
      </c>
      <c r="C61181">
        <v>184.44</v>
      </c>
    </row>
    <row r="61182" spans="1:3" x14ac:dyDescent="0.2">
      <c r="A61182" t="s">
        <v>10504</v>
      </c>
      <c r="B61182" s="1">
        <v>45209</v>
      </c>
      <c r="C61182">
        <v>48.49</v>
      </c>
    </row>
    <row r="61183" spans="1:3" x14ac:dyDescent="0.2">
      <c r="A61183" t="s">
        <v>8067</v>
      </c>
      <c r="B61183" s="1">
        <v>45209</v>
      </c>
      <c r="C61183">
        <v>632.19000000000005</v>
      </c>
    </row>
    <row r="61184" spans="1:3" x14ac:dyDescent="0.2">
      <c r="A61184" t="s">
        <v>64</v>
      </c>
      <c r="B61184" s="1">
        <v>45209</v>
      </c>
      <c r="C61184">
        <v>1301.6500000000001</v>
      </c>
    </row>
    <row r="61185" spans="1:3" x14ac:dyDescent="0.2">
      <c r="A61185" t="s">
        <v>969</v>
      </c>
      <c r="B61185" s="1">
        <v>45209</v>
      </c>
      <c r="C61185">
        <v>183.81</v>
      </c>
    </row>
    <row r="61186" spans="1:3" x14ac:dyDescent="0.2">
      <c r="A61186" t="s">
        <v>1004</v>
      </c>
      <c r="B61186" s="1">
        <v>45209</v>
      </c>
      <c r="C61186">
        <v>882.24</v>
      </c>
    </row>
    <row r="61187" spans="1:3" x14ac:dyDescent="0.2">
      <c r="A61187" t="s">
        <v>319</v>
      </c>
      <c r="B61187" s="1">
        <v>45210</v>
      </c>
      <c r="C61187">
        <v>882.24</v>
      </c>
    </row>
    <row r="61188" spans="1:3" x14ac:dyDescent="0.2">
      <c r="A61188" t="s">
        <v>482</v>
      </c>
      <c r="B61188" s="1">
        <v>45210</v>
      </c>
      <c r="C61188">
        <v>562.73</v>
      </c>
    </row>
    <row r="61189" spans="1:3" x14ac:dyDescent="0.2">
      <c r="A61189" t="s">
        <v>347</v>
      </c>
      <c r="B61189" s="1">
        <v>45210</v>
      </c>
      <c r="C61189">
        <v>275.48</v>
      </c>
    </row>
    <row r="61190" spans="1:3" x14ac:dyDescent="0.2">
      <c r="A61190" t="s">
        <v>10469</v>
      </c>
      <c r="B61190" s="1">
        <v>45210</v>
      </c>
      <c r="C61190">
        <v>72.45</v>
      </c>
    </row>
    <row r="61191" spans="1:3" x14ac:dyDescent="0.2">
      <c r="A61191" t="s">
        <v>10470</v>
      </c>
      <c r="B61191" s="1">
        <v>45210</v>
      </c>
      <c r="C61191">
        <v>43.9</v>
      </c>
    </row>
    <row r="61192" spans="1:3" x14ac:dyDescent="0.2">
      <c r="A61192" t="s">
        <v>2613</v>
      </c>
      <c r="B61192" s="1">
        <v>45210</v>
      </c>
      <c r="C61192">
        <v>261.87</v>
      </c>
    </row>
    <row r="61193" spans="1:3" x14ac:dyDescent="0.2">
      <c r="A61193" t="s">
        <v>993</v>
      </c>
      <c r="B61193" s="1">
        <v>45210</v>
      </c>
      <c r="C61193">
        <v>300.12</v>
      </c>
    </row>
    <row r="61194" spans="1:3" x14ac:dyDescent="0.2">
      <c r="A61194" t="s">
        <v>534</v>
      </c>
      <c r="B61194" s="1">
        <v>45210</v>
      </c>
      <c r="C61194">
        <v>598.41999999999996</v>
      </c>
    </row>
    <row r="61195" spans="1:3" x14ac:dyDescent="0.2">
      <c r="A61195" t="s">
        <v>119</v>
      </c>
      <c r="B61195" s="1">
        <v>45210</v>
      </c>
      <c r="C61195">
        <v>238.79</v>
      </c>
    </row>
    <row r="61196" spans="1:3" x14ac:dyDescent="0.2">
      <c r="A61196" t="s">
        <v>10471</v>
      </c>
      <c r="B61196" s="1">
        <v>45210</v>
      </c>
      <c r="C61196">
        <v>154.80000000000001</v>
      </c>
    </row>
    <row r="61197" spans="1:3" x14ac:dyDescent="0.2">
      <c r="A61197" t="s">
        <v>4343</v>
      </c>
      <c r="B61197" s="1">
        <v>45210</v>
      </c>
      <c r="C61197">
        <v>72.599999999999994</v>
      </c>
    </row>
    <row r="61198" spans="1:3" x14ac:dyDescent="0.2">
      <c r="A61198" t="s">
        <v>10248</v>
      </c>
      <c r="B61198" s="1">
        <v>45210</v>
      </c>
      <c r="C61198">
        <v>60.9</v>
      </c>
    </row>
    <row r="61199" spans="1:3" x14ac:dyDescent="0.2">
      <c r="A61199" t="s">
        <v>7709</v>
      </c>
      <c r="B61199" s="1">
        <v>45210</v>
      </c>
      <c r="C61199">
        <v>54.9</v>
      </c>
    </row>
    <row r="61200" spans="1:3" x14ac:dyDescent="0.2">
      <c r="A61200" t="s">
        <v>10472</v>
      </c>
      <c r="B61200" s="1">
        <v>45210</v>
      </c>
      <c r="C61200">
        <v>59.9</v>
      </c>
    </row>
    <row r="61201" spans="1:3" x14ac:dyDescent="0.2">
      <c r="A61201" t="s">
        <v>10473</v>
      </c>
      <c r="B61201" s="1">
        <v>45210</v>
      </c>
      <c r="C61201">
        <v>52.9</v>
      </c>
    </row>
    <row r="61202" spans="1:3" x14ac:dyDescent="0.2">
      <c r="A61202" t="s">
        <v>171</v>
      </c>
      <c r="B61202" s="1">
        <v>45210</v>
      </c>
      <c r="C61202">
        <v>199.62</v>
      </c>
    </row>
    <row r="61203" spans="1:3" x14ac:dyDescent="0.2">
      <c r="A61203" t="s">
        <v>10474</v>
      </c>
      <c r="B61203" s="1">
        <v>45210</v>
      </c>
      <c r="C61203">
        <v>60.9</v>
      </c>
    </row>
    <row r="61204" spans="1:3" x14ac:dyDescent="0.2">
      <c r="A61204" t="s">
        <v>722</v>
      </c>
      <c r="B61204" s="1">
        <v>45210</v>
      </c>
      <c r="C61204">
        <v>1381.38</v>
      </c>
    </row>
    <row r="61205" spans="1:3" x14ac:dyDescent="0.2">
      <c r="A61205" t="s">
        <v>4894</v>
      </c>
      <c r="B61205" s="1">
        <v>45210</v>
      </c>
      <c r="C61205">
        <v>777.15</v>
      </c>
    </row>
    <row r="61206" spans="1:3" x14ac:dyDescent="0.2">
      <c r="A61206" t="s">
        <v>10475</v>
      </c>
      <c r="B61206" s="1">
        <v>45210</v>
      </c>
      <c r="C61206">
        <v>115.85</v>
      </c>
    </row>
    <row r="61207" spans="1:3" x14ac:dyDescent="0.2">
      <c r="A61207" t="s">
        <v>10476</v>
      </c>
      <c r="B61207" s="1">
        <v>45210</v>
      </c>
      <c r="C61207">
        <v>23.4</v>
      </c>
    </row>
    <row r="61208" spans="1:3" x14ac:dyDescent="0.2">
      <c r="A61208" t="s">
        <v>10477</v>
      </c>
      <c r="B61208" s="1">
        <v>45210</v>
      </c>
      <c r="C61208">
        <v>24.4</v>
      </c>
    </row>
    <row r="61209" spans="1:3" x14ac:dyDescent="0.2">
      <c r="A61209" t="s">
        <v>10478</v>
      </c>
      <c r="B61209" s="1">
        <v>45210</v>
      </c>
      <c r="C61209">
        <v>76.400000000000006</v>
      </c>
    </row>
    <row r="61210" spans="1:3" x14ac:dyDescent="0.2">
      <c r="A61210" t="s">
        <v>7244</v>
      </c>
      <c r="B61210" s="1">
        <v>45210</v>
      </c>
      <c r="C61210">
        <v>98.85</v>
      </c>
    </row>
    <row r="61211" spans="1:3" x14ac:dyDescent="0.2">
      <c r="A61211" t="s">
        <v>9732</v>
      </c>
      <c r="B61211" s="1">
        <v>45210</v>
      </c>
      <c r="C61211">
        <v>36.9</v>
      </c>
    </row>
    <row r="61212" spans="1:3" x14ac:dyDescent="0.2">
      <c r="A61212" t="s">
        <v>10479</v>
      </c>
      <c r="B61212" s="1">
        <v>45210</v>
      </c>
      <c r="C61212">
        <v>27.45</v>
      </c>
    </row>
    <row r="61213" spans="1:3" x14ac:dyDescent="0.2">
      <c r="A61213" t="s">
        <v>7523</v>
      </c>
      <c r="B61213" s="1">
        <v>45210</v>
      </c>
      <c r="C61213">
        <v>98.9</v>
      </c>
    </row>
    <row r="61214" spans="1:3" x14ac:dyDescent="0.2">
      <c r="A61214" t="s">
        <v>79</v>
      </c>
      <c r="B61214" s="1">
        <v>45210</v>
      </c>
      <c r="C61214">
        <v>32.08</v>
      </c>
    </row>
    <row r="61215" spans="1:3" x14ac:dyDescent="0.2">
      <c r="A61215" t="s">
        <v>79</v>
      </c>
      <c r="B61215" s="1">
        <v>45210</v>
      </c>
      <c r="C61215">
        <v>32.08</v>
      </c>
    </row>
    <row r="61216" spans="1:3" x14ac:dyDescent="0.2">
      <c r="A61216" t="s">
        <v>2842</v>
      </c>
      <c r="B61216" s="1">
        <v>45210</v>
      </c>
      <c r="C61216">
        <v>882.24</v>
      </c>
    </row>
    <row r="61217" spans="1:3" x14ac:dyDescent="0.2">
      <c r="A61217" t="s">
        <v>10480</v>
      </c>
      <c r="B61217" s="1">
        <v>45210</v>
      </c>
      <c r="C61217">
        <v>87.4</v>
      </c>
    </row>
    <row r="61218" spans="1:3" x14ac:dyDescent="0.2">
      <c r="A61218" t="s">
        <v>10481</v>
      </c>
      <c r="B61218" s="1">
        <v>45210</v>
      </c>
      <c r="C61218">
        <v>295.02</v>
      </c>
    </row>
    <row r="61219" spans="1:3" x14ac:dyDescent="0.2">
      <c r="A61219" t="s">
        <v>10281</v>
      </c>
      <c r="B61219" s="1">
        <v>45210</v>
      </c>
      <c r="C61219">
        <v>139.80000000000001</v>
      </c>
    </row>
    <row r="61220" spans="1:3" x14ac:dyDescent="0.2">
      <c r="A61220" t="s">
        <v>321</v>
      </c>
      <c r="B61220" s="1">
        <v>45210</v>
      </c>
      <c r="C61220">
        <v>59.5</v>
      </c>
    </row>
    <row r="61221" spans="1:3" x14ac:dyDescent="0.2">
      <c r="A61221" t="s">
        <v>10482</v>
      </c>
      <c r="B61221" s="1">
        <v>45210</v>
      </c>
      <c r="C61221">
        <v>220.73</v>
      </c>
    </row>
    <row r="61222" spans="1:3" x14ac:dyDescent="0.2">
      <c r="A61222" t="s">
        <v>10482</v>
      </c>
      <c r="B61222" s="1">
        <v>45210</v>
      </c>
      <c r="C61222">
        <v>3237.99</v>
      </c>
    </row>
    <row r="61223" spans="1:3" x14ac:dyDescent="0.2">
      <c r="A61223" t="s">
        <v>12</v>
      </c>
      <c r="B61223" s="1">
        <v>45210</v>
      </c>
      <c r="C61223">
        <v>21.15</v>
      </c>
    </row>
    <row r="61224" spans="1:3" x14ac:dyDescent="0.2">
      <c r="A61224" t="s">
        <v>2558</v>
      </c>
      <c r="B61224" s="1">
        <v>45210</v>
      </c>
      <c r="C61224">
        <v>1990.8</v>
      </c>
    </row>
    <row r="61225" spans="1:3" x14ac:dyDescent="0.2">
      <c r="A61225" t="s">
        <v>10483</v>
      </c>
      <c r="B61225" s="1">
        <v>45210</v>
      </c>
      <c r="C61225">
        <v>168.35</v>
      </c>
    </row>
    <row r="61226" spans="1:3" x14ac:dyDescent="0.2">
      <c r="A61226" t="s">
        <v>10484</v>
      </c>
      <c r="B61226" s="1">
        <v>45210</v>
      </c>
      <c r="C61226">
        <v>76.900000000000006</v>
      </c>
    </row>
    <row r="61227" spans="1:3" x14ac:dyDescent="0.2">
      <c r="A61227" t="s">
        <v>10485</v>
      </c>
      <c r="B61227" s="1">
        <v>45210</v>
      </c>
      <c r="C61227">
        <v>35.799999999999997</v>
      </c>
    </row>
    <row r="61228" spans="1:3" x14ac:dyDescent="0.2">
      <c r="A61228" t="s">
        <v>10486</v>
      </c>
      <c r="B61228" s="1">
        <v>45210</v>
      </c>
      <c r="C61228">
        <v>12.9</v>
      </c>
    </row>
    <row r="61229" spans="1:3" x14ac:dyDescent="0.2">
      <c r="A61229" t="s">
        <v>10487</v>
      </c>
      <c r="B61229" s="1">
        <v>45210</v>
      </c>
      <c r="C61229">
        <v>55.4</v>
      </c>
    </row>
    <row r="61230" spans="1:3" x14ac:dyDescent="0.2">
      <c r="A61230" t="s">
        <v>1942</v>
      </c>
      <c r="B61230" s="1">
        <v>45210</v>
      </c>
      <c r="C61230">
        <v>142.55000000000001</v>
      </c>
    </row>
    <row r="61231" spans="1:3" x14ac:dyDescent="0.2">
      <c r="A61231" t="s">
        <v>4434</v>
      </c>
      <c r="B61231" s="1">
        <v>45210</v>
      </c>
      <c r="C61231">
        <v>164.8</v>
      </c>
    </row>
    <row r="61232" spans="1:3" x14ac:dyDescent="0.2">
      <c r="A61232" t="s">
        <v>10488</v>
      </c>
      <c r="B61232" s="1">
        <v>45210</v>
      </c>
      <c r="C61232">
        <v>36.42</v>
      </c>
    </row>
    <row r="61233" spans="1:3" x14ac:dyDescent="0.2">
      <c r="A61233" t="s">
        <v>1079</v>
      </c>
      <c r="B61233" s="1">
        <v>45210</v>
      </c>
      <c r="C61233">
        <v>60.8</v>
      </c>
    </row>
    <row r="61234" spans="1:3" x14ac:dyDescent="0.2">
      <c r="A61234" t="s">
        <v>10489</v>
      </c>
      <c r="B61234" s="1">
        <v>45210</v>
      </c>
      <c r="C61234">
        <v>54.9</v>
      </c>
    </row>
    <row r="61235" spans="1:3" x14ac:dyDescent="0.2">
      <c r="A61235" t="s">
        <v>9437</v>
      </c>
      <c r="B61235" s="1">
        <v>45210</v>
      </c>
      <c r="C61235">
        <v>256.85000000000002</v>
      </c>
    </row>
    <row r="61236" spans="1:3" x14ac:dyDescent="0.2">
      <c r="A61236" t="s">
        <v>4594</v>
      </c>
      <c r="B61236" s="1">
        <v>45210</v>
      </c>
      <c r="C61236">
        <v>74.650000000000006</v>
      </c>
    </row>
    <row r="61237" spans="1:3" x14ac:dyDescent="0.2">
      <c r="A61237" t="s">
        <v>10490</v>
      </c>
      <c r="B61237" s="1">
        <v>45210</v>
      </c>
      <c r="C61237">
        <v>54.9</v>
      </c>
    </row>
    <row r="61238" spans="1:3" x14ac:dyDescent="0.2">
      <c r="A61238" t="s">
        <v>10491</v>
      </c>
      <c r="B61238" s="1">
        <v>45210</v>
      </c>
      <c r="C61238">
        <v>54.9</v>
      </c>
    </row>
    <row r="61239" spans="1:3" x14ac:dyDescent="0.2">
      <c r="A61239" t="s">
        <v>10492</v>
      </c>
      <c r="B61239" s="1">
        <v>45210</v>
      </c>
      <c r="C61239">
        <v>64.900000000000006</v>
      </c>
    </row>
    <row r="61240" spans="1:3" x14ac:dyDescent="0.2">
      <c r="A61240" t="s">
        <v>10493</v>
      </c>
      <c r="B61240" s="1">
        <v>45210</v>
      </c>
      <c r="C61240">
        <v>256.7</v>
      </c>
    </row>
    <row r="61241" spans="1:3" x14ac:dyDescent="0.2">
      <c r="A61241" t="s">
        <v>2568</v>
      </c>
      <c r="B61241" s="1">
        <v>45210</v>
      </c>
      <c r="C61241">
        <v>166.9</v>
      </c>
    </row>
    <row r="61242" spans="1:3" x14ac:dyDescent="0.2">
      <c r="A61242" t="s">
        <v>79</v>
      </c>
      <c r="B61242" s="1">
        <v>45210</v>
      </c>
      <c r="C61242">
        <v>63.41</v>
      </c>
    </row>
    <row r="61243" spans="1:3" x14ac:dyDescent="0.2">
      <c r="A61243" t="s">
        <v>79</v>
      </c>
      <c r="B61243" s="1">
        <v>45210</v>
      </c>
      <c r="C61243">
        <v>59.98</v>
      </c>
    </row>
    <row r="61244" spans="1:3" x14ac:dyDescent="0.2">
      <c r="A61244" t="s">
        <v>485</v>
      </c>
      <c r="B61244" s="1">
        <v>45210</v>
      </c>
      <c r="C61244">
        <v>2951.69</v>
      </c>
    </row>
    <row r="61245" spans="1:3" x14ac:dyDescent="0.2">
      <c r="A61245" t="s">
        <v>10494</v>
      </c>
      <c r="B61245" s="1">
        <v>45210</v>
      </c>
      <c r="C61245">
        <v>53.9</v>
      </c>
    </row>
    <row r="61246" spans="1:3" x14ac:dyDescent="0.2">
      <c r="A61246" t="s">
        <v>1307</v>
      </c>
      <c r="B61246" s="1">
        <v>45210</v>
      </c>
      <c r="C61246">
        <v>87.95</v>
      </c>
    </row>
    <row r="61247" spans="1:3" x14ac:dyDescent="0.2">
      <c r="A61247" t="s">
        <v>308</v>
      </c>
      <c r="B61247" s="1">
        <v>45210</v>
      </c>
      <c r="C61247">
        <v>577.94000000000005</v>
      </c>
    </row>
    <row r="61248" spans="1:3" x14ac:dyDescent="0.2">
      <c r="A61248" t="s">
        <v>938</v>
      </c>
      <c r="B61248" s="1">
        <v>45210</v>
      </c>
      <c r="C61248">
        <v>1378.77</v>
      </c>
    </row>
    <row r="61249" spans="1:3" x14ac:dyDescent="0.2">
      <c r="A61249" t="s">
        <v>185</v>
      </c>
      <c r="B61249" s="1">
        <v>45210</v>
      </c>
      <c r="C61249">
        <v>298.89999999999998</v>
      </c>
    </row>
    <row r="61250" spans="1:3" x14ac:dyDescent="0.2">
      <c r="A61250" t="s">
        <v>46</v>
      </c>
      <c r="B61250" s="1">
        <v>45211</v>
      </c>
      <c r="C61250">
        <v>251.88</v>
      </c>
    </row>
    <row r="61251" spans="1:3" x14ac:dyDescent="0.2">
      <c r="A61251" t="s">
        <v>46</v>
      </c>
      <c r="B61251" s="1">
        <v>45211</v>
      </c>
      <c r="C61251">
        <v>49.2</v>
      </c>
    </row>
    <row r="61252" spans="1:3" x14ac:dyDescent="0.2">
      <c r="A61252" t="s">
        <v>46</v>
      </c>
      <c r="B61252" s="1">
        <v>45211</v>
      </c>
      <c r="C61252">
        <v>47.97</v>
      </c>
    </row>
    <row r="61253" spans="1:3" x14ac:dyDescent="0.2">
      <c r="A61253" t="s">
        <v>396</v>
      </c>
      <c r="B61253" s="1">
        <v>45211</v>
      </c>
      <c r="C61253">
        <v>186.93</v>
      </c>
    </row>
    <row r="61254" spans="1:3" x14ac:dyDescent="0.2">
      <c r="A61254" t="s">
        <v>46</v>
      </c>
      <c r="B61254" s="1">
        <v>45211</v>
      </c>
      <c r="C61254">
        <v>321.36</v>
      </c>
    </row>
    <row r="61255" spans="1:3" x14ac:dyDescent="0.2">
      <c r="A61255" t="s">
        <v>10445</v>
      </c>
      <c r="B61255" s="1">
        <v>45211</v>
      </c>
      <c r="C61255">
        <v>30.35</v>
      </c>
    </row>
    <row r="61256" spans="1:3" x14ac:dyDescent="0.2">
      <c r="A61256" t="s">
        <v>79</v>
      </c>
      <c r="B61256" s="1">
        <v>45211</v>
      </c>
      <c r="C61256">
        <v>35.93</v>
      </c>
    </row>
    <row r="61257" spans="1:3" x14ac:dyDescent="0.2">
      <c r="A61257" t="s">
        <v>79</v>
      </c>
      <c r="B61257" s="1">
        <v>45211</v>
      </c>
      <c r="C61257">
        <v>32.08</v>
      </c>
    </row>
    <row r="61258" spans="1:3" x14ac:dyDescent="0.2">
      <c r="A61258" t="s">
        <v>79</v>
      </c>
      <c r="B61258" s="1">
        <v>45211</v>
      </c>
      <c r="C61258">
        <v>35.93</v>
      </c>
    </row>
    <row r="61259" spans="1:3" x14ac:dyDescent="0.2">
      <c r="A61259" t="s">
        <v>740</v>
      </c>
      <c r="B61259" s="1">
        <v>45211</v>
      </c>
      <c r="C61259">
        <v>69.900000000000006</v>
      </c>
    </row>
    <row r="61260" spans="1:3" x14ac:dyDescent="0.2">
      <c r="A61260" t="s">
        <v>1851</v>
      </c>
      <c r="B61260" s="1">
        <v>45211</v>
      </c>
      <c r="C61260">
        <v>1207.1600000000001</v>
      </c>
    </row>
    <row r="61261" spans="1:3" x14ac:dyDescent="0.2">
      <c r="A61261" t="s">
        <v>3254</v>
      </c>
      <c r="B61261" s="1">
        <v>45211</v>
      </c>
      <c r="C61261">
        <v>779.49</v>
      </c>
    </row>
    <row r="61262" spans="1:3" x14ac:dyDescent="0.2">
      <c r="A61262" t="s">
        <v>10446</v>
      </c>
      <c r="B61262" s="1">
        <v>45211</v>
      </c>
      <c r="C61262">
        <v>109.79</v>
      </c>
    </row>
    <row r="61263" spans="1:3" x14ac:dyDescent="0.2">
      <c r="A61263" t="s">
        <v>10447</v>
      </c>
      <c r="B61263" s="1">
        <v>45211</v>
      </c>
      <c r="C61263">
        <v>125.8</v>
      </c>
    </row>
    <row r="61264" spans="1:3" x14ac:dyDescent="0.2">
      <c r="A61264" t="s">
        <v>10448</v>
      </c>
      <c r="B61264" s="1">
        <v>45211</v>
      </c>
      <c r="C61264">
        <v>54.9</v>
      </c>
    </row>
    <row r="61265" spans="1:3" x14ac:dyDescent="0.2">
      <c r="A61265" t="s">
        <v>3</v>
      </c>
      <c r="B61265" s="1">
        <v>45211</v>
      </c>
      <c r="C61265">
        <v>351.89</v>
      </c>
    </row>
    <row r="61266" spans="1:3" x14ac:dyDescent="0.2">
      <c r="A61266" t="s">
        <v>333</v>
      </c>
      <c r="B61266" s="1">
        <v>45211</v>
      </c>
      <c r="C61266">
        <v>105.85</v>
      </c>
    </row>
    <row r="61267" spans="1:3" x14ac:dyDescent="0.2">
      <c r="A61267" t="s">
        <v>307</v>
      </c>
      <c r="B61267" s="1">
        <v>45211</v>
      </c>
      <c r="C61267">
        <v>430.63</v>
      </c>
    </row>
    <row r="61268" spans="1:3" x14ac:dyDescent="0.2">
      <c r="A61268" t="s">
        <v>122</v>
      </c>
      <c r="B61268" s="1">
        <v>45211</v>
      </c>
      <c r="C61268">
        <v>637.99</v>
      </c>
    </row>
    <row r="61269" spans="1:3" x14ac:dyDescent="0.2">
      <c r="A61269" t="s">
        <v>10449</v>
      </c>
      <c r="B61269" s="1">
        <v>45211</v>
      </c>
      <c r="C61269">
        <v>85</v>
      </c>
    </row>
    <row r="61270" spans="1:3" x14ac:dyDescent="0.2">
      <c r="A61270" t="s">
        <v>10450</v>
      </c>
      <c r="B61270" s="1">
        <v>45211</v>
      </c>
      <c r="C61270">
        <v>48.65</v>
      </c>
    </row>
    <row r="61271" spans="1:3" x14ac:dyDescent="0.2">
      <c r="A61271" t="s">
        <v>3638</v>
      </c>
      <c r="B61271" s="1">
        <v>45211</v>
      </c>
      <c r="C61271">
        <v>60.9</v>
      </c>
    </row>
    <row r="61272" spans="1:3" x14ac:dyDescent="0.2">
      <c r="A61272" t="s">
        <v>10451</v>
      </c>
      <c r="B61272" s="1">
        <v>45211</v>
      </c>
      <c r="C61272">
        <v>40.450000000000003</v>
      </c>
    </row>
    <row r="61273" spans="1:3" x14ac:dyDescent="0.2">
      <c r="A61273" t="s">
        <v>10452</v>
      </c>
      <c r="B61273" s="1">
        <v>45211</v>
      </c>
      <c r="C61273">
        <v>72.650000000000006</v>
      </c>
    </row>
    <row r="61274" spans="1:3" x14ac:dyDescent="0.2">
      <c r="A61274" t="s">
        <v>5156</v>
      </c>
      <c r="B61274" s="1">
        <v>45211</v>
      </c>
      <c r="C61274">
        <v>51.95</v>
      </c>
    </row>
    <row r="61275" spans="1:3" x14ac:dyDescent="0.2">
      <c r="A61275" t="s">
        <v>10453</v>
      </c>
      <c r="B61275" s="1">
        <v>45211</v>
      </c>
      <c r="C61275">
        <v>53.9</v>
      </c>
    </row>
    <row r="61276" spans="1:3" x14ac:dyDescent="0.2">
      <c r="A61276" t="s">
        <v>10454</v>
      </c>
      <c r="B61276" s="1">
        <v>45211</v>
      </c>
      <c r="C61276">
        <v>98.8</v>
      </c>
    </row>
    <row r="61277" spans="1:3" x14ac:dyDescent="0.2">
      <c r="A61277" t="s">
        <v>10455</v>
      </c>
      <c r="B61277" s="1">
        <v>45211</v>
      </c>
      <c r="C61277">
        <v>201.45</v>
      </c>
    </row>
    <row r="61278" spans="1:3" x14ac:dyDescent="0.2">
      <c r="A61278" t="s">
        <v>10456</v>
      </c>
      <c r="B61278" s="1">
        <v>45211</v>
      </c>
      <c r="C61278">
        <v>45.9</v>
      </c>
    </row>
    <row r="61279" spans="1:3" x14ac:dyDescent="0.2">
      <c r="A61279" t="s">
        <v>10457</v>
      </c>
      <c r="B61279" s="1">
        <v>45211</v>
      </c>
      <c r="C61279">
        <v>89.85</v>
      </c>
    </row>
    <row r="61280" spans="1:3" x14ac:dyDescent="0.2">
      <c r="A61280" t="s">
        <v>10458</v>
      </c>
      <c r="B61280" s="1">
        <v>45211</v>
      </c>
      <c r="C61280">
        <v>103.7</v>
      </c>
    </row>
    <row r="61281" spans="1:3" x14ac:dyDescent="0.2">
      <c r="A61281" t="s">
        <v>9015</v>
      </c>
      <c r="B61281" s="1">
        <v>45211</v>
      </c>
      <c r="C61281">
        <v>189.35</v>
      </c>
    </row>
    <row r="61282" spans="1:3" x14ac:dyDescent="0.2">
      <c r="A61282" t="s">
        <v>8954</v>
      </c>
      <c r="B61282" s="1">
        <v>45211</v>
      </c>
      <c r="C61282">
        <v>281.7</v>
      </c>
    </row>
    <row r="61283" spans="1:3" x14ac:dyDescent="0.2">
      <c r="A61283" t="s">
        <v>10115</v>
      </c>
      <c r="B61283" s="1">
        <v>45211</v>
      </c>
      <c r="C61283">
        <v>246.8</v>
      </c>
    </row>
    <row r="61284" spans="1:3" x14ac:dyDescent="0.2">
      <c r="A61284" t="s">
        <v>10459</v>
      </c>
      <c r="B61284" s="1">
        <v>45211</v>
      </c>
      <c r="C61284">
        <v>87.5</v>
      </c>
    </row>
    <row r="61285" spans="1:3" x14ac:dyDescent="0.2">
      <c r="A61285" t="s">
        <v>3702</v>
      </c>
      <c r="B61285" s="1">
        <v>45211</v>
      </c>
      <c r="C61285">
        <v>112.35</v>
      </c>
    </row>
    <row r="61286" spans="1:3" x14ac:dyDescent="0.2">
      <c r="A61286" t="s">
        <v>10460</v>
      </c>
      <c r="B61286" s="1">
        <v>45211</v>
      </c>
      <c r="C61286">
        <v>60.9</v>
      </c>
    </row>
    <row r="61287" spans="1:3" x14ac:dyDescent="0.2">
      <c r="A61287" t="s">
        <v>10461</v>
      </c>
      <c r="B61287" s="1">
        <v>45211</v>
      </c>
      <c r="C61287">
        <v>126.1</v>
      </c>
    </row>
    <row r="61288" spans="1:3" x14ac:dyDescent="0.2">
      <c r="A61288" t="s">
        <v>10462</v>
      </c>
      <c r="B61288" s="1">
        <v>45211</v>
      </c>
      <c r="C61288">
        <v>54.9</v>
      </c>
    </row>
    <row r="61289" spans="1:3" x14ac:dyDescent="0.2">
      <c r="A61289" t="s">
        <v>10463</v>
      </c>
      <c r="B61289" s="1">
        <v>45211</v>
      </c>
      <c r="C61289">
        <v>27.45</v>
      </c>
    </row>
    <row r="61290" spans="1:3" x14ac:dyDescent="0.2">
      <c r="A61290" t="s">
        <v>10464</v>
      </c>
      <c r="B61290" s="1">
        <v>45211</v>
      </c>
      <c r="C61290">
        <v>64.900000000000006</v>
      </c>
    </row>
    <row r="61291" spans="1:3" x14ac:dyDescent="0.2">
      <c r="A61291" t="s">
        <v>10465</v>
      </c>
      <c r="B61291" s="1">
        <v>45211</v>
      </c>
      <c r="C61291">
        <v>54.9</v>
      </c>
    </row>
    <row r="61292" spans="1:3" x14ac:dyDescent="0.2">
      <c r="A61292" t="s">
        <v>10466</v>
      </c>
      <c r="B61292" s="1">
        <v>45211</v>
      </c>
      <c r="C61292">
        <v>54.9</v>
      </c>
    </row>
    <row r="61293" spans="1:3" x14ac:dyDescent="0.2">
      <c r="A61293" t="s">
        <v>10131</v>
      </c>
      <c r="B61293" s="1">
        <v>45211</v>
      </c>
      <c r="C61293">
        <v>83.8</v>
      </c>
    </row>
    <row r="61294" spans="1:3" x14ac:dyDescent="0.2">
      <c r="A61294" t="s">
        <v>7113</v>
      </c>
      <c r="B61294" s="1">
        <v>45211</v>
      </c>
      <c r="C61294">
        <v>102.8</v>
      </c>
    </row>
    <row r="61295" spans="1:3" x14ac:dyDescent="0.2">
      <c r="A61295" t="s">
        <v>10467</v>
      </c>
      <c r="B61295" s="1">
        <v>45211</v>
      </c>
      <c r="C61295">
        <v>64.900000000000006</v>
      </c>
    </row>
    <row r="61296" spans="1:3" x14ac:dyDescent="0.2">
      <c r="A61296" t="s">
        <v>8458</v>
      </c>
      <c r="B61296" s="1">
        <v>45211</v>
      </c>
      <c r="C61296">
        <v>84.8</v>
      </c>
    </row>
    <row r="61297" spans="1:3" x14ac:dyDescent="0.2">
      <c r="A61297" t="s">
        <v>6139</v>
      </c>
      <c r="B61297" s="1">
        <v>45211</v>
      </c>
      <c r="C61297">
        <v>3292.09</v>
      </c>
    </row>
    <row r="61298" spans="1:3" x14ac:dyDescent="0.2">
      <c r="A61298" t="s">
        <v>10468</v>
      </c>
      <c r="B61298" s="1">
        <v>45211</v>
      </c>
      <c r="C61298">
        <v>55.95</v>
      </c>
    </row>
    <row r="61299" spans="1:3" x14ac:dyDescent="0.2">
      <c r="A61299" t="s">
        <v>870</v>
      </c>
      <c r="B61299" s="1">
        <v>45211</v>
      </c>
      <c r="C61299">
        <v>232.22</v>
      </c>
    </row>
    <row r="61300" spans="1:3" x14ac:dyDescent="0.2">
      <c r="A61300" t="s">
        <v>12</v>
      </c>
      <c r="B61300" s="1">
        <v>45211</v>
      </c>
      <c r="C61300">
        <v>323.10000000000002</v>
      </c>
    </row>
    <row r="61301" spans="1:3" x14ac:dyDescent="0.2">
      <c r="A61301" t="s">
        <v>232</v>
      </c>
      <c r="B61301" s="1">
        <v>45211</v>
      </c>
      <c r="C61301">
        <v>882.24</v>
      </c>
    </row>
    <row r="61302" spans="1:3" x14ac:dyDescent="0.2">
      <c r="A61302" t="s">
        <v>947</v>
      </c>
      <c r="B61302" s="1">
        <v>45211</v>
      </c>
      <c r="C61302">
        <v>136.31</v>
      </c>
    </row>
    <row r="61303" spans="1:3" x14ac:dyDescent="0.2">
      <c r="A61303" t="s">
        <v>10380</v>
      </c>
      <c r="B61303" s="1">
        <v>45212</v>
      </c>
      <c r="C61303">
        <v>50.9</v>
      </c>
    </row>
    <row r="61304" spans="1:3" x14ac:dyDescent="0.2">
      <c r="A61304" t="s">
        <v>10381</v>
      </c>
      <c r="B61304" s="1">
        <v>45212</v>
      </c>
      <c r="C61304">
        <v>54.9</v>
      </c>
    </row>
    <row r="61305" spans="1:3" x14ac:dyDescent="0.2">
      <c r="A61305" t="s">
        <v>10382</v>
      </c>
      <c r="B61305" s="1">
        <v>45212</v>
      </c>
      <c r="C61305">
        <v>63.4</v>
      </c>
    </row>
    <row r="61306" spans="1:3" x14ac:dyDescent="0.2">
      <c r="A61306" t="s">
        <v>6947</v>
      </c>
      <c r="B61306" s="1">
        <v>45212</v>
      </c>
      <c r="C61306">
        <v>349.95</v>
      </c>
    </row>
    <row r="61307" spans="1:3" x14ac:dyDescent="0.2">
      <c r="A61307" t="s">
        <v>479</v>
      </c>
      <c r="B61307" s="1">
        <v>45212</v>
      </c>
      <c r="C61307">
        <v>170.79</v>
      </c>
    </row>
    <row r="61308" spans="1:3" x14ac:dyDescent="0.2">
      <c r="A61308" t="s">
        <v>3313</v>
      </c>
      <c r="B61308" s="1">
        <v>45212</v>
      </c>
      <c r="C61308">
        <v>59.9</v>
      </c>
    </row>
    <row r="61309" spans="1:3" x14ac:dyDescent="0.2">
      <c r="A61309" t="s">
        <v>3232</v>
      </c>
      <c r="B61309" s="1">
        <v>45212</v>
      </c>
      <c r="C61309">
        <v>125.6</v>
      </c>
    </row>
    <row r="61310" spans="1:3" x14ac:dyDescent="0.2">
      <c r="A61310" t="s">
        <v>10383</v>
      </c>
      <c r="B61310" s="1">
        <v>45212</v>
      </c>
      <c r="C61310">
        <v>43.9</v>
      </c>
    </row>
    <row r="61311" spans="1:3" x14ac:dyDescent="0.2">
      <c r="A61311" t="s">
        <v>10384</v>
      </c>
      <c r="B61311" s="1">
        <v>45212</v>
      </c>
      <c r="C61311">
        <v>167.3</v>
      </c>
    </row>
    <row r="61312" spans="1:3" x14ac:dyDescent="0.2">
      <c r="A61312" t="s">
        <v>10263</v>
      </c>
      <c r="B61312" s="1">
        <v>45212</v>
      </c>
      <c r="C61312">
        <v>110.6</v>
      </c>
    </row>
    <row r="61313" spans="1:3" x14ac:dyDescent="0.2">
      <c r="A61313" t="s">
        <v>44</v>
      </c>
      <c r="B61313" s="1">
        <v>45212</v>
      </c>
      <c r="C61313">
        <v>586.98</v>
      </c>
    </row>
    <row r="61314" spans="1:3" x14ac:dyDescent="0.2">
      <c r="A61314" t="s">
        <v>536</v>
      </c>
      <c r="B61314" s="1">
        <v>45212</v>
      </c>
      <c r="C61314">
        <v>46.25</v>
      </c>
    </row>
    <row r="61315" spans="1:3" x14ac:dyDescent="0.2">
      <c r="A61315" t="s">
        <v>536</v>
      </c>
      <c r="B61315" s="1">
        <v>45212</v>
      </c>
      <c r="C61315">
        <v>47.48</v>
      </c>
    </row>
    <row r="61316" spans="1:3" x14ac:dyDescent="0.2">
      <c r="A61316" t="s">
        <v>184</v>
      </c>
      <c r="B61316" s="1">
        <v>45212</v>
      </c>
      <c r="C61316">
        <v>94.98</v>
      </c>
    </row>
    <row r="61317" spans="1:3" x14ac:dyDescent="0.2">
      <c r="A61317" t="s">
        <v>4271</v>
      </c>
      <c r="B61317" s="1">
        <v>45212</v>
      </c>
      <c r="C61317">
        <v>181.4</v>
      </c>
    </row>
    <row r="61318" spans="1:3" x14ac:dyDescent="0.2">
      <c r="A61318" t="s">
        <v>10385</v>
      </c>
      <c r="B61318" s="1">
        <v>45212</v>
      </c>
      <c r="C61318">
        <v>54.9</v>
      </c>
    </row>
    <row r="61319" spans="1:3" x14ac:dyDescent="0.2">
      <c r="A61319" t="s">
        <v>9793</v>
      </c>
      <c r="B61319" s="1">
        <v>45212</v>
      </c>
      <c r="C61319">
        <v>66.45</v>
      </c>
    </row>
    <row r="61320" spans="1:3" x14ac:dyDescent="0.2">
      <c r="A61320" t="s">
        <v>10386</v>
      </c>
      <c r="B61320" s="1">
        <v>45212</v>
      </c>
      <c r="C61320">
        <v>60.65</v>
      </c>
    </row>
    <row r="61321" spans="1:3" x14ac:dyDescent="0.2">
      <c r="A61321" t="s">
        <v>10387</v>
      </c>
      <c r="B61321" s="1">
        <v>45212</v>
      </c>
      <c r="C61321">
        <v>54.9</v>
      </c>
    </row>
    <row r="61322" spans="1:3" x14ac:dyDescent="0.2">
      <c r="A61322" t="s">
        <v>10388</v>
      </c>
      <c r="B61322" s="1">
        <v>45212</v>
      </c>
      <c r="C61322">
        <v>54.9</v>
      </c>
    </row>
    <row r="61323" spans="1:3" x14ac:dyDescent="0.2">
      <c r="A61323" t="s">
        <v>10389</v>
      </c>
      <c r="B61323" s="1">
        <v>45212</v>
      </c>
      <c r="C61323">
        <v>54.9</v>
      </c>
    </row>
    <row r="61324" spans="1:3" x14ac:dyDescent="0.2">
      <c r="A61324" t="s">
        <v>10390</v>
      </c>
      <c r="B61324" s="1">
        <v>45212</v>
      </c>
      <c r="C61324">
        <v>60.9</v>
      </c>
    </row>
    <row r="61325" spans="1:3" x14ac:dyDescent="0.2">
      <c r="A61325" t="s">
        <v>960</v>
      </c>
      <c r="B61325" s="1">
        <v>45212</v>
      </c>
      <c r="C61325">
        <v>53.9</v>
      </c>
    </row>
    <row r="61326" spans="1:3" x14ac:dyDescent="0.2">
      <c r="A61326" t="s">
        <v>10391</v>
      </c>
      <c r="B61326" s="1">
        <v>45212</v>
      </c>
      <c r="C61326">
        <v>57.2</v>
      </c>
    </row>
    <row r="61327" spans="1:3" x14ac:dyDescent="0.2">
      <c r="A61327" t="s">
        <v>10392</v>
      </c>
      <c r="B61327" s="1">
        <v>45212</v>
      </c>
      <c r="C61327">
        <v>54.9</v>
      </c>
    </row>
    <row r="61328" spans="1:3" x14ac:dyDescent="0.2">
      <c r="A61328" t="s">
        <v>10393</v>
      </c>
      <c r="B61328" s="1">
        <v>45212</v>
      </c>
      <c r="C61328">
        <v>77.849999999999994</v>
      </c>
    </row>
    <row r="61329" spans="1:3" x14ac:dyDescent="0.2">
      <c r="A61329" t="s">
        <v>10394</v>
      </c>
      <c r="B61329" s="1">
        <v>45212</v>
      </c>
      <c r="C61329">
        <v>64.900000000000006</v>
      </c>
    </row>
    <row r="61330" spans="1:3" x14ac:dyDescent="0.2">
      <c r="A61330" t="s">
        <v>10395</v>
      </c>
      <c r="B61330" s="1">
        <v>45212</v>
      </c>
      <c r="C61330">
        <v>69.900000000000006</v>
      </c>
    </row>
    <row r="61331" spans="1:3" x14ac:dyDescent="0.2">
      <c r="A61331" t="s">
        <v>870</v>
      </c>
      <c r="B61331" s="1">
        <v>45212</v>
      </c>
      <c r="C61331">
        <v>22.17</v>
      </c>
    </row>
    <row r="61332" spans="1:3" x14ac:dyDescent="0.2">
      <c r="A61332" t="s">
        <v>10396</v>
      </c>
      <c r="B61332" s="1">
        <v>45212</v>
      </c>
      <c r="C61332">
        <v>530</v>
      </c>
    </row>
    <row r="61333" spans="1:3" x14ac:dyDescent="0.2">
      <c r="A61333" t="s">
        <v>10397</v>
      </c>
      <c r="B61333" s="1">
        <v>45212</v>
      </c>
      <c r="C61333">
        <v>60.9</v>
      </c>
    </row>
    <row r="61334" spans="1:3" x14ac:dyDescent="0.2">
      <c r="A61334" t="s">
        <v>10398</v>
      </c>
      <c r="B61334" s="1">
        <v>45212</v>
      </c>
      <c r="C61334">
        <v>179.8</v>
      </c>
    </row>
    <row r="61335" spans="1:3" x14ac:dyDescent="0.2">
      <c r="A61335" t="s">
        <v>10399</v>
      </c>
      <c r="B61335" s="1">
        <v>45212</v>
      </c>
      <c r="C61335">
        <v>54.9</v>
      </c>
    </row>
    <row r="61336" spans="1:3" x14ac:dyDescent="0.2">
      <c r="A61336" t="s">
        <v>10400</v>
      </c>
      <c r="B61336" s="1">
        <v>45212</v>
      </c>
      <c r="C61336">
        <v>54.9</v>
      </c>
    </row>
    <row r="61337" spans="1:3" x14ac:dyDescent="0.2">
      <c r="A61337" t="s">
        <v>10401</v>
      </c>
      <c r="B61337" s="1">
        <v>45212</v>
      </c>
      <c r="C61337">
        <v>94.85</v>
      </c>
    </row>
    <row r="61338" spans="1:3" x14ac:dyDescent="0.2">
      <c r="A61338" t="s">
        <v>12</v>
      </c>
      <c r="B61338" s="1">
        <v>45212</v>
      </c>
      <c r="C61338">
        <v>1000.46</v>
      </c>
    </row>
    <row r="61339" spans="1:3" x14ac:dyDescent="0.2">
      <c r="A61339" t="s">
        <v>612</v>
      </c>
      <c r="B61339" s="1">
        <v>45212</v>
      </c>
      <c r="C61339">
        <v>441.12</v>
      </c>
    </row>
    <row r="61340" spans="1:3" x14ac:dyDescent="0.2">
      <c r="A61340" t="s">
        <v>229</v>
      </c>
      <c r="B61340" s="1">
        <v>45212</v>
      </c>
      <c r="C61340">
        <v>22.98</v>
      </c>
    </row>
    <row r="61341" spans="1:3" x14ac:dyDescent="0.2">
      <c r="A61341" t="s">
        <v>10402</v>
      </c>
      <c r="B61341" s="1">
        <v>45212</v>
      </c>
      <c r="C61341">
        <v>78.349999999999994</v>
      </c>
    </row>
    <row r="61342" spans="1:3" x14ac:dyDescent="0.2">
      <c r="A61342" t="s">
        <v>597</v>
      </c>
      <c r="B61342" s="1">
        <v>45212</v>
      </c>
      <c r="C61342">
        <v>156.05000000000001</v>
      </c>
    </row>
    <row r="61343" spans="1:3" x14ac:dyDescent="0.2">
      <c r="A61343" t="s">
        <v>10403</v>
      </c>
      <c r="B61343" s="1">
        <v>45212</v>
      </c>
      <c r="C61343">
        <v>54.9</v>
      </c>
    </row>
    <row r="61344" spans="1:3" x14ac:dyDescent="0.2">
      <c r="A61344" t="s">
        <v>10404</v>
      </c>
      <c r="B61344" s="1">
        <v>45212</v>
      </c>
      <c r="C61344">
        <v>188.9</v>
      </c>
    </row>
    <row r="61345" spans="1:3" x14ac:dyDescent="0.2">
      <c r="A61345" t="s">
        <v>29</v>
      </c>
      <c r="B61345" s="1">
        <v>45212</v>
      </c>
      <c r="C61345">
        <v>2704.44</v>
      </c>
    </row>
    <row r="61346" spans="1:3" x14ac:dyDescent="0.2">
      <c r="A61346" t="s">
        <v>10405</v>
      </c>
      <c r="B61346" s="1">
        <v>45212</v>
      </c>
      <c r="C61346">
        <v>91.85</v>
      </c>
    </row>
    <row r="61347" spans="1:3" x14ac:dyDescent="0.2">
      <c r="A61347" t="s">
        <v>10406</v>
      </c>
      <c r="B61347" s="1">
        <v>45212</v>
      </c>
      <c r="C61347">
        <v>54.9</v>
      </c>
    </row>
    <row r="61348" spans="1:3" x14ac:dyDescent="0.2">
      <c r="A61348" t="s">
        <v>10407</v>
      </c>
      <c r="B61348" s="1">
        <v>45212</v>
      </c>
      <c r="C61348">
        <v>98.85</v>
      </c>
    </row>
    <row r="61349" spans="1:3" x14ac:dyDescent="0.2">
      <c r="A61349" t="s">
        <v>10408</v>
      </c>
      <c r="B61349" s="1">
        <v>45212</v>
      </c>
      <c r="C61349">
        <v>99.85</v>
      </c>
    </row>
    <row r="61350" spans="1:3" x14ac:dyDescent="0.2">
      <c r="A61350" t="s">
        <v>3140</v>
      </c>
      <c r="B61350" s="1">
        <v>45212</v>
      </c>
      <c r="C61350">
        <v>106.45</v>
      </c>
    </row>
    <row r="61351" spans="1:3" x14ac:dyDescent="0.2">
      <c r="A61351" t="s">
        <v>10409</v>
      </c>
      <c r="B61351" s="1">
        <v>45212</v>
      </c>
      <c r="C61351">
        <v>87.5</v>
      </c>
    </row>
    <row r="61352" spans="1:3" x14ac:dyDescent="0.2">
      <c r="A61352" t="s">
        <v>10410</v>
      </c>
      <c r="B61352" s="1">
        <v>45212</v>
      </c>
      <c r="C61352">
        <v>68.650000000000006</v>
      </c>
    </row>
    <row r="61353" spans="1:3" x14ac:dyDescent="0.2">
      <c r="A61353" t="s">
        <v>10411</v>
      </c>
      <c r="B61353" s="1">
        <v>45212</v>
      </c>
      <c r="C61353">
        <v>67.650000000000006</v>
      </c>
    </row>
    <row r="61354" spans="1:3" x14ac:dyDescent="0.2">
      <c r="A61354" t="s">
        <v>10412</v>
      </c>
      <c r="B61354" s="1">
        <v>45212</v>
      </c>
      <c r="C61354">
        <v>139.80000000000001</v>
      </c>
    </row>
    <row r="61355" spans="1:3" x14ac:dyDescent="0.2">
      <c r="A61355" t="s">
        <v>10413</v>
      </c>
      <c r="B61355" s="1">
        <v>45212</v>
      </c>
      <c r="C61355">
        <v>83.65</v>
      </c>
    </row>
    <row r="61356" spans="1:3" x14ac:dyDescent="0.2">
      <c r="A61356" t="s">
        <v>10414</v>
      </c>
      <c r="B61356" s="1">
        <v>45212</v>
      </c>
      <c r="C61356">
        <v>22.9</v>
      </c>
    </row>
    <row r="61357" spans="1:3" x14ac:dyDescent="0.2">
      <c r="A61357" t="s">
        <v>10415</v>
      </c>
      <c r="B61357" s="1">
        <v>45212</v>
      </c>
      <c r="C61357">
        <v>19.899999999999999</v>
      </c>
    </row>
    <row r="61358" spans="1:3" x14ac:dyDescent="0.2">
      <c r="A61358" t="s">
        <v>10416</v>
      </c>
      <c r="B61358" s="1">
        <v>45212</v>
      </c>
      <c r="C61358">
        <v>54.9</v>
      </c>
    </row>
    <row r="61359" spans="1:3" x14ac:dyDescent="0.2">
      <c r="A61359" t="s">
        <v>10417</v>
      </c>
      <c r="B61359" s="1">
        <v>45212</v>
      </c>
      <c r="C61359">
        <v>54.9</v>
      </c>
    </row>
    <row r="61360" spans="1:3" x14ac:dyDescent="0.2">
      <c r="A61360" t="s">
        <v>10418</v>
      </c>
      <c r="B61360" s="1">
        <v>45212</v>
      </c>
      <c r="C61360">
        <v>54.9</v>
      </c>
    </row>
    <row r="61361" spans="1:3" x14ac:dyDescent="0.2">
      <c r="A61361" t="s">
        <v>10419</v>
      </c>
      <c r="B61361" s="1">
        <v>45212</v>
      </c>
      <c r="C61361">
        <v>54.9</v>
      </c>
    </row>
    <row r="61362" spans="1:3" x14ac:dyDescent="0.2">
      <c r="A61362" t="s">
        <v>10420</v>
      </c>
      <c r="B61362" s="1">
        <v>45212</v>
      </c>
      <c r="C61362">
        <v>89.85</v>
      </c>
    </row>
    <row r="61363" spans="1:3" x14ac:dyDescent="0.2">
      <c r="A61363" t="s">
        <v>10421</v>
      </c>
      <c r="B61363" s="1">
        <v>45212</v>
      </c>
      <c r="C61363">
        <v>54.9</v>
      </c>
    </row>
    <row r="61364" spans="1:3" x14ac:dyDescent="0.2">
      <c r="A61364" t="s">
        <v>10422</v>
      </c>
      <c r="B61364" s="1">
        <v>45212</v>
      </c>
      <c r="C61364">
        <v>89.85</v>
      </c>
    </row>
    <row r="61365" spans="1:3" x14ac:dyDescent="0.2">
      <c r="A61365" t="s">
        <v>10423</v>
      </c>
      <c r="B61365" s="1">
        <v>45212</v>
      </c>
      <c r="C61365">
        <v>43.9</v>
      </c>
    </row>
    <row r="61366" spans="1:3" x14ac:dyDescent="0.2">
      <c r="A61366" t="s">
        <v>10424</v>
      </c>
      <c r="B61366" s="1">
        <v>45212</v>
      </c>
      <c r="C61366">
        <v>54.9</v>
      </c>
    </row>
    <row r="61367" spans="1:3" x14ac:dyDescent="0.2">
      <c r="A61367" t="s">
        <v>10425</v>
      </c>
      <c r="B61367" s="1">
        <v>45212</v>
      </c>
      <c r="C61367">
        <v>54.9</v>
      </c>
    </row>
    <row r="61368" spans="1:3" x14ac:dyDescent="0.2">
      <c r="A61368" t="s">
        <v>10426</v>
      </c>
      <c r="B61368" s="1">
        <v>45212</v>
      </c>
      <c r="C61368">
        <v>100.85</v>
      </c>
    </row>
    <row r="61369" spans="1:3" x14ac:dyDescent="0.2">
      <c r="A61369" t="s">
        <v>5871</v>
      </c>
      <c r="B61369" s="1">
        <v>45212</v>
      </c>
      <c r="C61369">
        <v>68</v>
      </c>
    </row>
    <row r="61370" spans="1:3" x14ac:dyDescent="0.2">
      <c r="A61370" t="s">
        <v>10427</v>
      </c>
      <c r="B61370" s="1">
        <v>45212</v>
      </c>
      <c r="C61370">
        <v>188.9</v>
      </c>
    </row>
    <row r="61371" spans="1:3" x14ac:dyDescent="0.2">
      <c r="A61371" t="s">
        <v>5871</v>
      </c>
      <c r="B61371" s="1">
        <v>45212</v>
      </c>
      <c r="C61371">
        <v>54.9</v>
      </c>
    </row>
    <row r="61372" spans="1:3" x14ac:dyDescent="0.2">
      <c r="A61372" t="s">
        <v>10428</v>
      </c>
      <c r="B61372" s="1">
        <v>45212</v>
      </c>
      <c r="C61372">
        <v>54.9</v>
      </c>
    </row>
    <row r="61373" spans="1:3" x14ac:dyDescent="0.2">
      <c r="A61373" t="s">
        <v>10429</v>
      </c>
      <c r="B61373" s="1">
        <v>45212</v>
      </c>
      <c r="C61373">
        <v>54.9</v>
      </c>
    </row>
    <row r="61374" spans="1:3" x14ac:dyDescent="0.2">
      <c r="A61374" t="s">
        <v>10430</v>
      </c>
      <c r="B61374" s="1">
        <v>45212</v>
      </c>
      <c r="C61374">
        <v>54.9</v>
      </c>
    </row>
    <row r="61375" spans="1:3" x14ac:dyDescent="0.2">
      <c r="A61375" t="s">
        <v>10431</v>
      </c>
      <c r="B61375" s="1">
        <v>45212</v>
      </c>
      <c r="C61375">
        <v>54.9</v>
      </c>
    </row>
    <row r="61376" spans="1:3" x14ac:dyDescent="0.2">
      <c r="A61376" t="s">
        <v>10432</v>
      </c>
      <c r="B61376" s="1">
        <v>45212</v>
      </c>
      <c r="C61376">
        <v>54.9</v>
      </c>
    </row>
    <row r="61377" spans="1:3" x14ac:dyDescent="0.2">
      <c r="A61377" t="s">
        <v>10433</v>
      </c>
      <c r="B61377" s="1">
        <v>45212</v>
      </c>
      <c r="C61377">
        <v>54.9</v>
      </c>
    </row>
    <row r="61378" spans="1:3" x14ac:dyDescent="0.2">
      <c r="A61378" t="s">
        <v>5489</v>
      </c>
      <c r="B61378" s="1">
        <v>45212</v>
      </c>
      <c r="C61378">
        <v>188.9</v>
      </c>
    </row>
    <row r="61379" spans="1:3" x14ac:dyDescent="0.2">
      <c r="A61379" t="s">
        <v>10434</v>
      </c>
      <c r="B61379" s="1">
        <v>45212</v>
      </c>
      <c r="C61379">
        <v>83.95</v>
      </c>
    </row>
    <row r="61380" spans="1:3" x14ac:dyDescent="0.2">
      <c r="A61380" t="s">
        <v>10435</v>
      </c>
      <c r="B61380" s="1">
        <v>45212</v>
      </c>
      <c r="C61380">
        <v>25.95</v>
      </c>
    </row>
    <row r="61381" spans="1:3" x14ac:dyDescent="0.2">
      <c r="A61381" t="s">
        <v>10436</v>
      </c>
      <c r="B61381" s="1">
        <v>45212</v>
      </c>
      <c r="C61381">
        <v>71.45</v>
      </c>
    </row>
    <row r="61382" spans="1:3" x14ac:dyDescent="0.2">
      <c r="A61382" t="s">
        <v>7244</v>
      </c>
      <c r="B61382" s="1">
        <v>45212</v>
      </c>
      <c r="C61382">
        <v>53.9</v>
      </c>
    </row>
    <row r="61383" spans="1:3" x14ac:dyDescent="0.2">
      <c r="A61383" t="s">
        <v>10437</v>
      </c>
      <c r="B61383" s="1">
        <v>45212</v>
      </c>
      <c r="C61383">
        <v>64.900000000000006</v>
      </c>
    </row>
    <row r="61384" spans="1:3" x14ac:dyDescent="0.2">
      <c r="A61384" t="s">
        <v>10438</v>
      </c>
      <c r="B61384" s="1">
        <v>45212</v>
      </c>
      <c r="C61384">
        <v>54.9</v>
      </c>
    </row>
    <row r="61385" spans="1:3" x14ac:dyDescent="0.2">
      <c r="A61385" t="s">
        <v>10439</v>
      </c>
      <c r="B61385" s="1">
        <v>45212</v>
      </c>
      <c r="C61385">
        <v>54.9</v>
      </c>
    </row>
    <row r="61386" spans="1:3" x14ac:dyDescent="0.2">
      <c r="A61386" t="s">
        <v>10440</v>
      </c>
      <c r="B61386" s="1">
        <v>45212</v>
      </c>
      <c r="C61386">
        <v>54.9</v>
      </c>
    </row>
    <row r="61387" spans="1:3" x14ac:dyDescent="0.2">
      <c r="A61387" t="s">
        <v>10441</v>
      </c>
      <c r="B61387" s="1">
        <v>45212</v>
      </c>
      <c r="C61387">
        <v>54.9</v>
      </c>
    </row>
    <row r="61388" spans="1:3" x14ac:dyDescent="0.2">
      <c r="A61388" t="s">
        <v>7003</v>
      </c>
      <c r="B61388" s="1">
        <v>45212</v>
      </c>
      <c r="C61388">
        <v>48.7</v>
      </c>
    </row>
    <row r="61389" spans="1:3" x14ac:dyDescent="0.2">
      <c r="A61389" t="s">
        <v>7058</v>
      </c>
      <c r="B61389" s="1">
        <v>45212</v>
      </c>
      <c r="C61389">
        <v>54.9</v>
      </c>
    </row>
    <row r="61390" spans="1:3" x14ac:dyDescent="0.2">
      <c r="A61390" t="s">
        <v>10442</v>
      </c>
      <c r="B61390" s="1">
        <v>45212</v>
      </c>
      <c r="C61390">
        <v>54.9</v>
      </c>
    </row>
    <row r="61391" spans="1:3" x14ac:dyDescent="0.2">
      <c r="A61391" t="s">
        <v>10443</v>
      </c>
      <c r="B61391" s="1">
        <v>45212</v>
      </c>
      <c r="C61391">
        <v>54.9</v>
      </c>
    </row>
    <row r="61392" spans="1:3" x14ac:dyDescent="0.2">
      <c r="A61392" t="s">
        <v>10444</v>
      </c>
      <c r="B61392" s="1">
        <v>45212</v>
      </c>
      <c r="C61392">
        <v>54.9</v>
      </c>
    </row>
    <row r="61393" spans="1:3" x14ac:dyDescent="0.2">
      <c r="A61393" t="s">
        <v>416</v>
      </c>
      <c r="B61393" s="1">
        <v>45215</v>
      </c>
      <c r="C61393">
        <v>864.54</v>
      </c>
    </row>
    <row r="61394" spans="1:3" x14ac:dyDescent="0.2">
      <c r="A61394" t="s">
        <v>310</v>
      </c>
      <c r="B61394" s="1">
        <v>45215</v>
      </c>
      <c r="C61394">
        <v>44</v>
      </c>
    </row>
    <row r="61395" spans="1:3" x14ac:dyDescent="0.2">
      <c r="A61395" t="s">
        <v>310</v>
      </c>
      <c r="B61395" s="1">
        <v>45215</v>
      </c>
      <c r="C61395">
        <v>156.91</v>
      </c>
    </row>
    <row r="61396" spans="1:3" x14ac:dyDescent="0.2">
      <c r="A61396" t="s">
        <v>596</v>
      </c>
      <c r="B61396" s="1">
        <v>45215</v>
      </c>
      <c r="C61396">
        <v>578.97</v>
      </c>
    </row>
    <row r="61397" spans="1:3" x14ac:dyDescent="0.2">
      <c r="A61397" t="s">
        <v>229</v>
      </c>
      <c r="B61397" s="1">
        <v>45215</v>
      </c>
      <c r="C61397">
        <v>82.88</v>
      </c>
    </row>
    <row r="61398" spans="1:3" x14ac:dyDescent="0.2">
      <c r="A61398" t="s">
        <v>1392</v>
      </c>
      <c r="B61398" s="1">
        <v>45215</v>
      </c>
      <c r="C61398">
        <v>134.9</v>
      </c>
    </row>
    <row r="61399" spans="1:3" x14ac:dyDescent="0.2">
      <c r="A61399" t="s">
        <v>64</v>
      </c>
      <c r="B61399" s="1">
        <v>45215</v>
      </c>
      <c r="C61399">
        <v>895.5</v>
      </c>
    </row>
    <row r="61400" spans="1:3" x14ac:dyDescent="0.2">
      <c r="A61400" t="s">
        <v>4365</v>
      </c>
      <c r="B61400" s="1">
        <v>45215</v>
      </c>
      <c r="C61400">
        <v>281.85000000000002</v>
      </c>
    </row>
    <row r="61401" spans="1:3" x14ac:dyDescent="0.2">
      <c r="A61401" t="s">
        <v>10334</v>
      </c>
      <c r="B61401" s="1">
        <v>45215</v>
      </c>
      <c r="C61401">
        <v>58.9</v>
      </c>
    </row>
    <row r="61402" spans="1:3" x14ac:dyDescent="0.2">
      <c r="A61402" t="s">
        <v>383</v>
      </c>
      <c r="B61402" s="1">
        <v>45215</v>
      </c>
      <c r="C61402">
        <v>53.5</v>
      </c>
    </row>
    <row r="61403" spans="1:3" x14ac:dyDescent="0.2">
      <c r="A61403" t="s">
        <v>64</v>
      </c>
      <c r="B61403" s="1">
        <v>45215</v>
      </c>
      <c r="C61403">
        <v>474.68</v>
      </c>
    </row>
    <row r="61404" spans="1:3" x14ac:dyDescent="0.2">
      <c r="A61404" t="s">
        <v>7822</v>
      </c>
      <c r="B61404" s="1">
        <v>45215</v>
      </c>
      <c r="C61404">
        <v>307.58999999999997</v>
      </c>
    </row>
    <row r="61405" spans="1:3" x14ac:dyDescent="0.2">
      <c r="A61405" t="s">
        <v>8452</v>
      </c>
      <c r="B61405" s="1">
        <v>45215</v>
      </c>
      <c r="C61405">
        <v>909.35</v>
      </c>
    </row>
    <row r="61406" spans="1:3" x14ac:dyDescent="0.2">
      <c r="A61406" t="s">
        <v>969</v>
      </c>
      <c r="B61406" s="1">
        <v>45215</v>
      </c>
      <c r="C61406">
        <v>248.01</v>
      </c>
    </row>
    <row r="61407" spans="1:3" x14ac:dyDescent="0.2">
      <c r="A61407" t="s">
        <v>2930</v>
      </c>
      <c r="B61407" s="1">
        <v>45215</v>
      </c>
      <c r="C61407">
        <v>130.01</v>
      </c>
    </row>
    <row r="61408" spans="1:3" x14ac:dyDescent="0.2">
      <c r="A61408" t="s">
        <v>9731</v>
      </c>
      <c r="B61408" s="1">
        <v>45215</v>
      </c>
      <c r="C61408">
        <v>95.45</v>
      </c>
    </row>
    <row r="61409" spans="1:3" x14ac:dyDescent="0.2">
      <c r="A61409" t="s">
        <v>1322</v>
      </c>
      <c r="B61409" s="1">
        <v>45215</v>
      </c>
      <c r="C61409">
        <v>306.35000000000002</v>
      </c>
    </row>
    <row r="61410" spans="1:3" x14ac:dyDescent="0.2">
      <c r="A61410" t="s">
        <v>10335</v>
      </c>
      <c r="B61410" s="1">
        <v>45215</v>
      </c>
      <c r="C61410">
        <v>110.9</v>
      </c>
    </row>
    <row r="61411" spans="1:3" x14ac:dyDescent="0.2">
      <c r="A61411" t="s">
        <v>404</v>
      </c>
      <c r="B61411" s="1">
        <v>45215</v>
      </c>
      <c r="C61411">
        <v>8343.15</v>
      </c>
    </row>
    <row r="61412" spans="1:3" x14ac:dyDescent="0.2">
      <c r="A61412" t="s">
        <v>534</v>
      </c>
      <c r="B61412" s="1">
        <v>45215</v>
      </c>
      <c r="C61412">
        <v>394.86</v>
      </c>
    </row>
    <row r="61413" spans="1:3" x14ac:dyDescent="0.2">
      <c r="A61413" t="s">
        <v>7141</v>
      </c>
      <c r="B61413" s="1">
        <v>45215</v>
      </c>
      <c r="C61413">
        <v>67.95</v>
      </c>
    </row>
    <row r="61414" spans="1:3" x14ac:dyDescent="0.2">
      <c r="A61414" t="s">
        <v>5012</v>
      </c>
      <c r="B61414" s="1">
        <v>45215</v>
      </c>
      <c r="C61414">
        <v>715.2</v>
      </c>
    </row>
    <row r="61415" spans="1:3" x14ac:dyDescent="0.2">
      <c r="A61415" t="s">
        <v>10336</v>
      </c>
      <c r="B61415" s="1">
        <v>45215</v>
      </c>
      <c r="C61415">
        <v>56.9</v>
      </c>
    </row>
    <row r="61416" spans="1:3" x14ac:dyDescent="0.2">
      <c r="A61416" t="s">
        <v>10337</v>
      </c>
      <c r="B61416" s="1">
        <v>45215</v>
      </c>
      <c r="C61416">
        <v>15.7</v>
      </c>
    </row>
    <row r="61417" spans="1:3" x14ac:dyDescent="0.2">
      <c r="A61417" t="s">
        <v>6360</v>
      </c>
      <c r="B61417" s="1">
        <v>45215</v>
      </c>
      <c r="C61417">
        <v>33.9</v>
      </c>
    </row>
    <row r="61418" spans="1:3" x14ac:dyDescent="0.2">
      <c r="A61418" t="s">
        <v>10338</v>
      </c>
      <c r="B61418" s="1">
        <v>45215</v>
      </c>
      <c r="C61418">
        <v>54.9</v>
      </c>
    </row>
    <row r="61419" spans="1:3" x14ac:dyDescent="0.2">
      <c r="A61419" t="s">
        <v>10339</v>
      </c>
      <c r="B61419" s="1">
        <v>45215</v>
      </c>
      <c r="C61419">
        <v>53.9</v>
      </c>
    </row>
    <row r="61420" spans="1:3" x14ac:dyDescent="0.2">
      <c r="A61420" t="s">
        <v>2845</v>
      </c>
      <c r="B61420" s="1">
        <v>45215</v>
      </c>
      <c r="C61420">
        <v>192.91</v>
      </c>
    </row>
    <row r="61421" spans="1:3" x14ac:dyDescent="0.2">
      <c r="A61421" t="s">
        <v>119</v>
      </c>
      <c r="B61421" s="1">
        <v>45215</v>
      </c>
      <c r="C61421">
        <v>449.94</v>
      </c>
    </row>
    <row r="61422" spans="1:3" x14ac:dyDescent="0.2">
      <c r="A61422" t="s">
        <v>148</v>
      </c>
      <c r="B61422" s="1">
        <v>45215</v>
      </c>
      <c r="C61422">
        <v>612.69000000000005</v>
      </c>
    </row>
    <row r="61423" spans="1:3" x14ac:dyDescent="0.2">
      <c r="A61423" t="s">
        <v>79</v>
      </c>
      <c r="B61423" s="1">
        <v>45215</v>
      </c>
      <c r="C61423">
        <v>63.41</v>
      </c>
    </row>
    <row r="61424" spans="1:3" x14ac:dyDescent="0.2">
      <c r="A61424" t="s">
        <v>79</v>
      </c>
      <c r="B61424" s="1">
        <v>45215</v>
      </c>
      <c r="C61424">
        <v>32.08</v>
      </c>
    </row>
    <row r="61425" spans="1:3" x14ac:dyDescent="0.2">
      <c r="A61425" t="s">
        <v>10340</v>
      </c>
      <c r="B61425" s="1">
        <v>45215</v>
      </c>
      <c r="C61425">
        <v>94.85</v>
      </c>
    </row>
    <row r="61426" spans="1:3" x14ac:dyDescent="0.2">
      <c r="A61426" t="s">
        <v>10341</v>
      </c>
      <c r="B61426" s="1">
        <v>45215</v>
      </c>
      <c r="C61426">
        <v>287.92</v>
      </c>
    </row>
    <row r="61427" spans="1:3" x14ac:dyDescent="0.2">
      <c r="A61427" t="s">
        <v>46</v>
      </c>
      <c r="B61427" s="1">
        <v>45215</v>
      </c>
      <c r="C61427">
        <v>471</v>
      </c>
    </row>
    <row r="61428" spans="1:3" x14ac:dyDescent="0.2">
      <c r="A61428" t="s">
        <v>46</v>
      </c>
      <c r="B61428" s="1">
        <v>45215</v>
      </c>
      <c r="C61428">
        <v>115.2</v>
      </c>
    </row>
    <row r="61429" spans="1:3" x14ac:dyDescent="0.2">
      <c r="A61429" t="s">
        <v>46</v>
      </c>
      <c r="B61429" s="1">
        <v>45215</v>
      </c>
      <c r="C61429">
        <v>191.19</v>
      </c>
    </row>
    <row r="61430" spans="1:3" x14ac:dyDescent="0.2">
      <c r="A61430" t="s">
        <v>46</v>
      </c>
      <c r="B61430" s="1">
        <v>45215</v>
      </c>
      <c r="C61430">
        <v>48.57</v>
      </c>
    </row>
    <row r="61431" spans="1:3" x14ac:dyDescent="0.2">
      <c r="A61431" t="s">
        <v>148</v>
      </c>
      <c r="B61431" s="1">
        <v>45215</v>
      </c>
      <c r="C61431">
        <v>2120.52</v>
      </c>
    </row>
    <row r="61432" spans="1:3" x14ac:dyDescent="0.2">
      <c r="A61432" t="s">
        <v>12</v>
      </c>
      <c r="B61432" s="1">
        <v>45215</v>
      </c>
      <c r="C61432">
        <v>349.11</v>
      </c>
    </row>
    <row r="61433" spans="1:3" x14ac:dyDescent="0.2">
      <c r="A61433" t="s">
        <v>10342</v>
      </c>
      <c r="B61433" s="1">
        <v>45215</v>
      </c>
      <c r="C61433">
        <v>56.9</v>
      </c>
    </row>
    <row r="61434" spans="1:3" x14ac:dyDescent="0.2">
      <c r="A61434" t="s">
        <v>6139</v>
      </c>
      <c r="B61434" s="1">
        <v>45215</v>
      </c>
      <c r="C61434">
        <v>773.42</v>
      </c>
    </row>
    <row r="61435" spans="1:3" x14ac:dyDescent="0.2">
      <c r="A61435" t="s">
        <v>6139</v>
      </c>
      <c r="B61435" s="1">
        <v>45215</v>
      </c>
      <c r="C61435">
        <v>2434.77</v>
      </c>
    </row>
    <row r="61436" spans="1:3" x14ac:dyDescent="0.2">
      <c r="A61436" t="s">
        <v>119</v>
      </c>
      <c r="B61436" s="1">
        <v>45215</v>
      </c>
      <c r="C61436">
        <v>1359.24</v>
      </c>
    </row>
    <row r="61437" spans="1:3" x14ac:dyDescent="0.2">
      <c r="A61437" t="s">
        <v>10343</v>
      </c>
      <c r="B61437" s="1">
        <v>45215</v>
      </c>
      <c r="C61437">
        <v>155.9</v>
      </c>
    </row>
    <row r="61438" spans="1:3" x14ac:dyDescent="0.2">
      <c r="A61438" t="s">
        <v>10344</v>
      </c>
      <c r="B61438" s="1">
        <v>45215</v>
      </c>
      <c r="C61438">
        <v>70.95</v>
      </c>
    </row>
    <row r="61439" spans="1:3" x14ac:dyDescent="0.2">
      <c r="A61439" t="s">
        <v>10345</v>
      </c>
      <c r="B61439" s="1">
        <v>45215</v>
      </c>
      <c r="C61439">
        <v>83.95</v>
      </c>
    </row>
    <row r="61440" spans="1:3" x14ac:dyDescent="0.2">
      <c r="A61440" t="s">
        <v>10346</v>
      </c>
      <c r="B61440" s="1">
        <v>45215</v>
      </c>
      <c r="C61440">
        <v>45.4</v>
      </c>
    </row>
    <row r="61441" spans="1:3" x14ac:dyDescent="0.2">
      <c r="A61441" t="s">
        <v>723</v>
      </c>
      <c r="B61441" s="1">
        <v>45215</v>
      </c>
      <c r="C61441">
        <v>578.5</v>
      </c>
    </row>
    <row r="61442" spans="1:3" x14ac:dyDescent="0.2">
      <c r="A61442" t="s">
        <v>10215</v>
      </c>
      <c r="B61442" s="1">
        <v>45215</v>
      </c>
      <c r="C61442">
        <v>67.650000000000006</v>
      </c>
    </row>
    <row r="61443" spans="1:3" x14ac:dyDescent="0.2">
      <c r="A61443" t="s">
        <v>1320</v>
      </c>
      <c r="B61443" s="1">
        <v>45215</v>
      </c>
      <c r="C61443">
        <v>47.75</v>
      </c>
    </row>
    <row r="61444" spans="1:3" x14ac:dyDescent="0.2">
      <c r="A61444" t="s">
        <v>3917</v>
      </c>
      <c r="B61444" s="1">
        <v>45215</v>
      </c>
      <c r="C61444">
        <v>66.900000000000006</v>
      </c>
    </row>
    <row r="61445" spans="1:3" x14ac:dyDescent="0.2">
      <c r="A61445" t="s">
        <v>3726</v>
      </c>
      <c r="B61445" s="1">
        <v>45215</v>
      </c>
      <c r="C61445">
        <v>112.85</v>
      </c>
    </row>
    <row r="61446" spans="1:3" x14ac:dyDescent="0.2">
      <c r="A61446" t="s">
        <v>10347</v>
      </c>
      <c r="B61446" s="1">
        <v>45215</v>
      </c>
      <c r="C61446">
        <v>88.6</v>
      </c>
    </row>
    <row r="61447" spans="1:3" x14ac:dyDescent="0.2">
      <c r="A61447" t="s">
        <v>10348</v>
      </c>
      <c r="B61447" s="1">
        <v>45215</v>
      </c>
      <c r="C61447">
        <v>70.650000000000006</v>
      </c>
    </row>
    <row r="61448" spans="1:3" x14ac:dyDescent="0.2">
      <c r="A61448" t="s">
        <v>10349</v>
      </c>
      <c r="B61448" s="1">
        <v>45215</v>
      </c>
      <c r="C61448">
        <v>60.9</v>
      </c>
    </row>
    <row r="61449" spans="1:3" x14ac:dyDescent="0.2">
      <c r="A61449" t="s">
        <v>6078</v>
      </c>
      <c r="B61449" s="1">
        <v>45215</v>
      </c>
      <c r="C61449">
        <v>115.6</v>
      </c>
    </row>
    <row r="61450" spans="1:3" x14ac:dyDescent="0.2">
      <c r="A61450" t="s">
        <v>10350</v>
      </c>
      <c r="B61450" s="1">
        <v>45215</v>
      </c>
      <c r="C61450">
        <v>53.9</v>
      </c>
    </row>
    <row r="61451" spans="1:3" x14ac:dyDescent="0.2">
      <c r="A61451" t="s">
        <v>10351</v>
      </c>
      <c r="B61451" s="1">
        <v>45215</v>
      </c>
      <c r="C61451">
        <v>66.900000000000006</v>
      </c>
    </row>
    <row r="61452" spans="1:3" x14ac:dyDescent="0.2">
      <c r="A61452" t="s">
        <v>2112</v>
      </c>
      <c r="B61452" s="1">
        <v>45215</v>
      </c>
      <c r="C61452">
        <v>50.9</v>
      </c>
    </row>
    <row r="61453" spans="1:3" x14ac:dyDescent="0.2">
      <c r="A61453" t="s">
        <v>10352</v>
      </c>
      <c r="B61453" s="1">
        <v>45215</v>
      </c>
      <c r="C61453">
        <v>102.4</v>
      </c>
    </row>
    <row r="61454" spans="1:3" x14ac:dyDescent="0.2">
      <c r="A61454" t="s">
        <v>10353</v>
      </c>
      <c r="B61454" s="1">
        <v>45215</v>
      </c>
      <c r="C61454">
        <v>68.849999999999994</v>
      </c>
    </row>
    <row r="61455" spans="1:3" x14ac:dyDescent="0.2">
      <c r="A61455" t="s">
        <v>10354</v>
      </c>
      <c r="B61455" s="1">
        <v>45215</v>
      </c>
      <c r="C61455">
        <v>108.9</v>
      </c>
    </row>
    <row r="61456" spans="1:3" x14ac:dyDescent="0.2">
      <c r="A61456" t="s">
        <v>10355</v>
      </c>
      <c r="B61456" s="1">
        <v>45215</v>
      </c>
      <c r="C61456">
        <v>54.9</v>
      </c>
    </row>
    <row r="61457" spans="1:3" x14ac:dyDescent="0.2">
      <c r="A61457" t="s">
        <v>10356</v>
      </c>
      <c r="B61457" s="1">
        <v>45215</v>
      </c>
      <c r="C61457">
        <v>120.85</v>
      </c>
    </row>
    <row r="61458" spans="1:3" x14ac:dyDescent="0.2">
      <c r="A61458" t="s">
        <v>10357</v>
      </c>
      <c r="B61458" s="1">
        <v>45215</v>
      </c>
      <c r="C61458">
        <v>54.9</v>
      </c>
    </row>
    <row r="61459" spans="1:3" x14ac:dyDescent="0.2">
      <c r="A61459" t="s">
        <v>10358</v>
      </c>
      <c r="B61459" s="1">
        <v>45215</v>
      </c>
      <c r="C61459">
        <v>54.9</v>
      </c>
    </row>
    <row r="61460" spans="1:3" x14ac:dyDescent="0.2">
      <c r="A61460" t="s">
        <v>10359</v>
      </c>
      <c r="B61460" s="1">
        <v>45215</v>
      </c>
      <c r="C61460">
        <v>54.9</v>
      </c>
    </row>
    <row r="61461" spans="1:3" x14ac:dyDescent="0.2">
      <c r="A61461" t="s">
        <v>7507</v>
      </c>
      <c r="B61461" s="1">
        <v>45215</v>
      </c>
      <c r="C61461">
        <v>191.95</v>
      </c>
    </row>
    <row r="61462" spans="1:3" x14ac:dyDescent="0.2">
      <c r="A61462" t="s">
        <v>10360</v>
      </c>
      <c r="B61462" s="1">
        <v>45215</v>
      </c>
      <c r="C61462">
        <v>54.9</v>
      </c>
    </row>
    <row r="61463" spans="1:3" x14ac:dyDescent="0.2">
      <c r="A61463" t="s">
        <v>10361</v>
      </c>
      <c r="B61463" s="1">
        <v>45215</v>
      </c>
      <c r="C61463">
        <v>206.84</v>
      </c>
    </row>
    <row r="61464" spans="1:3" x14ac:dyDescent="0.2">
      <c r="A61464" t="s">
        <v>10362</v>
      </c>
      <c r="B61464" s="1">
        <v>45215</v>
      </c>
      <c r="C61464">
        <v>54.9</v>
      </c>
    </row>
    <row r="61465" spans="1:3" x14ac:dyDescent="0.2">
      <c r="A61465" t="s">
        <v>10363</v>
      </c>
      <c r="B61465" s="1">
        <v>45215</v>
      </c>
      <c r="C61465">
        <v>54.9</v>
      </c>
    </row>
    <row r="61466" spans="1:3" x14ac:dyDescent="0.2">
      <c r="A61466" t="s">
        <v>6017</v>
      </c>
      <c r="B61466" s="1">
        <v>45215</v>
      </c>
      <c r="C61466">
        <v>177.8</v>
      </c>
    </row>
    <row r="61467" spans="1:3" x14ac:dyDescent="0.2">
      <c r="A61467" t="s">
        <v>9853</v>
      </c>
      <c r="B61467" s="1">
        <v>45215</v>
      </c>
      <c r="C61467">
        <v>51.9</v>
      </c>
    </row>
    <row r="61468" spans="1:3" x14ac:dyDescent="0.2">
      <c r="A61468" t="s">
        <v>9853</v>
      </c>
      <c r="B61468" s="1">
        <v>45215</v>
      </c>
      <c r="C61468">
        <v>178.8</v>
      </c>
    </row>
    <row r="61469" spans="1:3" x14ac:dyDescent="0.2">
      <c r="A61469" t="s">
        <v>6069</v>
      </c>
      <c r="B61469" s="1">
        <v>45215</v>
      </c>
      <c r="C61469">
        <v>462.6</v>
      </c>
    </row>
    <row r="61470" spans="1:3" x14ac:dyDescent="0.2">
      <c r="A61470" t="s">
        <v>9218</v>
      </c>
      <c r="B61470" s="1">
        <v>45215</v>
      </c>
      <c r="C61470">
        <v>167.8</v>
      </c>
    </row>
    <row r="61471" spans="1:3" x14ac:dyDescent="0.2">
      <c r="A61471" t="s">
        <v>10364</v>
      </c>
      <c r="B61471" s="1">
        <v>45215</v>
      </c>
      <c r="C61471">
        <v>54.9</v>
      </c>
    </row>
    <row r="61472" spans="1:3" x14ac:dyDescent="0.2">
      <c r="A61472" t="s">
        <v>10365</v>
      </c>
      <c r="B61472" s="1">
        <v>45215</v>
      </c>
      <c r="C61472">
        <v>54.9</v>
      </c>
    </row>
    <row r="61473" spans="1:3" x14ac:dyDescent="0.2">
      <c r="A61473" t="s">
        <v>10366</v>
      </c>
      <c r="B61473" s="1">
        <v>45215</v>
      </c>
      <c r="C61473">
        <v>89.85</v>
      </c>
    </row>
    <row r="61474" spans="1:3" x14ac:dyDescent="0.2">
      <c r="A61474" t="s">
        <v>10367</v>
      </c>
      <c r="B61474" s="1">
        <v>45215</v>
      </c>
      <c r="C61474">
        <v>66.400000000000006</v>
      </c>
    </row>
    <row r="61475" spans="1:3" x14ac:dyDescent="0.2">
      <c r="A61475" t="s">
        <v>10368</v>
      </c>
      <c r="B61475" s="1">
        <v>45215</v>
      </c>
      <c r="C61475">
        <v>54.9</v>
      </c>
    </row>
    <row r="61476" spans="1:3" x14ac:dyDescent="0.2">
      <c r="A61476" t="s">
        <v>10369</v>
      </c>
      <c r="B61476" s="1">
        <v>45215</v>
      </c>
      <c r="C61476">
        <v>54.9</v>
      </c>
    </row>
    <row r="61477" spans="1:3" x14ac:dyDescent="0.2">
      <c r="A61477" t="s">
        <v>10370</v>
      </c>
      <c r="B61477" s="1">
        <v>45215</v>
      </c>
      <c r="C61477">
        <v>92.45</v>
      </c>
    </row>
    <row r="61478" spans="1:3" x14ac:dyDescent="0.2">
      <c r="A61478" t="s">
        <v>10371</v>
      </c>
      <c r="B61478" s="1">
        <v>45215</v>
      </c>
      <c r="C61478">
        <v>64.900000000000006</v>
      </c>
    </row>
    <row r="61479" spans="1:3" x14ac:dyDescent="0.2">
      <c r="A61479" t="s">
        <v>8495</v>
      </c>
      <c r="B61479" s="1">
        <v>45215</v>
      </c>
      <c r="C61479">
        <v>89.85</v>
      </c>
    </row>
    <row r="61480" spans="1:3" x14ac:dyDescent="0.2">
      <c r="A61480" t="s">
        <v>3154</v>
      </c>
      <c r="B61480" s="1">
        <v>45215</v>
      </c>
      <c r="C61480">
        <v>117.9</v>
      </c>
    </row>
    <row r="61481" spans="1:3" x14ac:dyDescent="0.2">
      <c r="A61481" t="s">
        <v>10372</v>
      </c>
      <c r="B61481" s="1">
        <v>45215</v>
      </c>
      <c r="C61481">
        <v>54.9</v>
      </c>
    </row>
    <row r="61482" spans="1:3" x14ac:dyDescent="0.2">
      <c r="A61482" t="s">
        <v>10373</v>
      </c>
      <c r="B61482" s="1">
        <v>45215</v>
      </c>
      <c r="C61482">
        <v>64.900000000000006</v>
      </c>
    </row>
    <row r="61483" spans="1:3" x14ac:dyDescent="0.2">
      <c r="A61483" t="s">
        <v>10374</v>
      </c>
      <c r="B61483" s="1">
        <v>45215</v>
      </c>
      <c r="C61483">
        <v>54.9</v>
      </c>
    </row>
    <row r="61484" spans="1:3" x14ac:dyDescent="0.2">
      <c r="A61484" t="s">
        <v>10209</v>
      </c>
      <c r="B61484" s="1">
        <v>45215</v>
      </c>
      <c r="C61484">
        <v>43.9</v>
      </c>
    </row>
    <row r="61485" spans="1:3" x14ac:dyDescent="0.2">
      <c r="A61485" t="s">
        <v>10375</v>
      </c>
      <c r="B61485" s="1">
        <v>45215</v>
      </c>
      <c r="C61485">
        <v>54.9</v>
      </c>
    </row>
    <row r="61486" spans="1:3" x14ac:dyDescent="0.2">
      <c r="A61486" t="s">
        <v>10376</v>
      </c>
      <c r="B61486" s="1">
        <v>45215</v>
      </c>
      <c r="C61486">
        <v>89.85</v>
      </c>
    </row>
    <row r="61487" spans="1:3" x14ac:dyDescent="0.2">
      <c r="A61487" t="s">
        <v>10377</v>
      </c>
      <c r="B61487" s="1">
        <v>45215</v>
      </c>
      <c r="C61487">
        <v>59.9</v>
      </c>
    </row>
    <row r="61488" spans="1:3" x14ac:dyDescent="0.2">
      <c r="A61488" t="s">
        <v>10378</v>
      </c>
      <c r="B61488" s="1">
        <v>45215</v>
      </c>
      <c r="C61488">
        <v>39.950000000000003</v>
      </c>
    </row>
    <row r="61489" spans="1:3" x14ac:dyDescent="0.2">
      <c r="A61489" t="s">
        <v>1411</v>
      </c>
      <c r="B61489" s="1">
        <v>45215</v>
      </c>
      <c r="C61489">
        <v>25.4</v>
      </c>
    </row>
    <row r="61490" spans="1:3" x14ac:dyDescent="0.2">
      <c r="A61490" t="s">
        <v>10379</v>
      </c>
      <c r="B61490" s="1">
        <v>45215</v>
      </c>
      <c r="C61490">
        <v>18.399999999999999</v>
      </c>
    </row>
    <row r="61491" spans="1:3" x14ac:dyDescent="0.2">
      <c r="A61491" t="s">
        <v>7217</v>
      </c>
      <c r="B61491" s="1">
        <v>45215</v>
      </c>
      <c r="C61491">
        <v>16.399999999999999</v>
      </c>
    </row>
    <row r="61492" spans="1:3" x14ac:dyDescent="0.2">
      <c r="A61492" t="s">
        <v>12</v>
      </c>
      <c r="B61492" s="1">
        <v>45215</v>
      </c>
      <c r="C61492">
        <v>124.59</v>
      </c>
    </row>
    <row r="61493" spans="1:3" x14ac:dyDescent="0.2">
      <c r="A61493" t="s">
        <v>64</v>
      </c>
      <c r="B61493" s="1">
        <v>45215</v>
      </c>
      <c r="C61493">
        <v>666.59</v>
      </c>
    </row>
    <row r="61494" spans="1:3" x14ac:dyDescent="0.2">
      <c r="A61494" t="s">
        <v>4705</v>
      </c>
      <c r="B61494" s="1">
        <v>45215</v>
      </c>
      <c r="C61494">
        <v>1386.43</v>
      </c>
    </row>
    <row r="61495" spans="1:3" x14ac:dyDescent="0.2">
      <c r="A61495" t="s">
        <v>123</v>
      </c>
      <c r="B61495" s="1">
        <v>45215</v>
      </c>
      <c r="C61495">
        <v>555.80999999999995</v>
      </c>
    </row>
    <row r="61496" spans="1:3" x14ac:dyDescent="0.2">
      <c r="A61496" t="s">
        <v>12</v>
      </c>
      <c r="B61496" s="1">
        <v>45215</v>
      </c>
      <c r="C61496">
        <v>204.21</v>
      </c>
    </row>
    <row r="61497" spans="1:3" x14ac:dyDescent="0.2">
      <c r="A61497" t="s">
        <v>653</v>
      </c>
      <c r="B61497" s="1">
        <v>45215</v>
      </c>
      <c r="C61497">
        <v>307.24</v>
      </c>
    </row>
    <row r="61498" spans="1:3" x14ac:dyDescent="0.2">
      <c r="A61498" t="s">
        <v>32</v>
      </c>
      <c r="B61498" s="1">
        <v>45216</v>
      </c>
      <c r="C61498">
        <v>515.91</v>
      </c>
    </row>
    <row r="61499" spans="1:3" x14ac:dyDescent="0.2">
      <c r="A61499" t="s">
        <v>122</v>
      </c>
      <c r="B61499" s="1">
        <v>45216</v>
      </c>
      <c r="C61499">
        <v>1828.5</v>
      </c>
    </row>
    <row r="61500" spans="1:3" x14ac:dyDescent="0.2">
      <c r="A61500" t="s">
        <v>319</v>
      </c>
      <c r="B61500" s="1">
        <v>45216</v>
      </c>
      <c r="C61500">
        <v>12144.62</v>
      </c>
    </row>
    <row r="61501" spans="1:3" x14ac:dyDescent="0.2">
      <c r="A61501" t="s">
        <v>319</v>
      </c>
      <c r="B61501" s="1">
        <v>45216</v>
      </c>
      <c r="C61501">
        <v>3032.09</v>
      </c>
    </row>
    <row r="61502" spans="1:3" x14ac:dyDescent="0.2">
      <c r="A61502" t="s">
        <v>2980</v>
      </c>
      <c r="B61502" s="1">
        <v>45216</v>
      </c>
      <c r="C61502">
        <v>14623.8</v>
      </c>
    </row>
    <row r="61503" spans="1:3" x14ac:dyDescent="0.2">
      <c r="A61503" t="s">
        <v>1512</v>
      </c>
      <c r="B61503" s="1">
        <v>45216</v>
      </c>
      <c r="C61503">
        <v>1250</v>
      </c>
    </row>
    <row r="61504" spans="1:3" x14ac:dyDescent="0.2">
      <c r="A61504" t="s">
        <v>2842</v>
      </c>
      <c r="B61504" s="1">
        <v>45216</v>
      </c>
      <c r="C61504">
        <v>1250</v>
      </c>
    </row>
    <row r="61505" spans="1:3" x14ac:dyDescent="0.2">
      <c r="A61505" t="s">
        <v>2988</v>
      </c>
      <c r="B61505" s="1">
        <v>45216</v>
      </c>
      <c r="C61505">
        <v>1250</v>
      </c>
    </row>
    <row r="61506" spans="1:3" x14ac:dyDescent="0.2">
      <c r="A61506" t="s">
        <v>346</v>
      </c>
      <c r="B61506" s="1">
        <v>45216</v>
      </c>
      <c r="C61506">
        <v>2250</v>
      </c>
    </row>
    <row r="61507" spans="1:3" x14ac:dyDescent="0.2">
      <c r="A61507" t="s">
        <v>4673</v>
      </c>
      <c r="B61507" s="1">
        <v>45216</v>
      </c>
      <c r="C61507">
        <v>1250</v>
      </c>
    </row>
    <row r="61508" spans="1:3" x14ac:dyDescent="0.2">
      <c r="A61508" t="s">
        <v>850</v>
      </c>
      <c r="B61508" s="1">
        <v>45216</v>
      </c>
      <c r="C61508">
        <v>1250</v>
      </c>
    </row>
    <row r="61509" spans="1:3" x14ac:dyDescent="0.2">
      <c r="A61509" t="s">
        <v>10311</v>
      </c>
      <c r="B61509" s="1">
        <v>45216</v>
      </c>
      <c r="C61509">
        <v>3500</v>
      </c>
    </row>
    <row r="61510" spans="1:3" x14ac:dyDescent="0.2">
      <c r="A61510" t="s">
        <v>9428</v>
      </c>
      <c r="B61510" s="1">
        <v>45216</v>
      </c>
      <c r="C61510">
        <v>2250</v>
      </c>
    </row>
    <row r="61511" spans="1:3" x14ac:dyDescent="0.2">
      <c r="A61511" t="s">
        <v>248</v>
      </c>
      <c r="B61511" s="1">
        <v>45216</v>
      </c>
      <c r="C61511">
        <v>1250</v>
      </c>
    </row>
    <row r="61512" spans="1:3" x14ac:dyDescent="0.2">
      <c r="A61512" t="s">
        <v>29</v>
      </c>
      <c r="B61512" s="1">
        <v>45216</v>
      </c>
      <c r="C61512">
        <v>3500</v>
      </c>
    </row>
    <row r="61513" spans="1:3" x14ac:dyDescent="0.2">
      <c r="A61513" t="s">
        <v>183</v>
      </c>
      <c r="B61513" s="1">
        <v>45216</v>
      </c>
      <c r="C61513">
        <v>5500</v>
      </c>
    </row>
    <row r="61514" spans="1:3" x14ac:dyDescent="0.2">
      <c r="A61514" t="s">
        <v>1515</v>
      </c>
      <c r="B61514" s="1">
        <v>45216</v>
      </c>
      <c r="C61514">
        <v>3500</v>
      </c>
    </row>
    <row r="61515" spans="1:3" x14ac:dyDescent="0.2">
      <c r="A61515" t="s">
        <v>167</v>
      </c>
      <c r="B61515" s="1">
        <v>45216</v>
      </c>
      <c r="C61515">
        <v>1</v>
      </c>
    </row>
    <row r="61516" spans="1:3" x14ac:dyDescent="0.2">
      <c r="A61516" t="s">
        <v>6814</v>
      </c>
      <c r="B61516" s="1">
        <v>45216</v>
      </c>
      <c r="C61516">
        <v>2250</v>
      </c>
    </row>
    <row r="61517" spans="1:3" x14ac:dyDescent="0.2">
      <c r="A61517" t="s">
        <v>1983</v>
      </c>
      <c r="B61517" s="1">
        <v>45216</v>
      </c>
      <c r="C61517">
        <v>1500</v>
      </c>
    </row>
    <row r="61518" spans="1:3" x14ac:dyDescent="0.2">
      <c r="A61518" t="s">
        <v>38</v>
      </c>
      <c r="B61518" s="1">
        <v>45216</v>
      </c>
      <c r="C61518">
        <v>2250</v>
      </c>
    </row>
    <row r="61519" spans="1:3" x14ac:dyDescent="0.2">
      <c r="A61519" t="s">
        <v>119</v>
      </c>
      <c r="B61519" s="1">
        <v>45216</v>
      </c>
      <c r="C61519">
        <v>2250</v>
      </c>
    </row>
    <row r="61520" spans="1:3" x14ac:dyDescent="0.2">
      <c r="A61520" t="s">
        <v>2808</v>
      </c>
      <c r="B61520" s="1">
        <v>45216</v>
      </c>
      <c r="C61520">
        <v>1250</v>
      </c>
    </row>
    <row r="61521" spans="1:3" x14ac:dyDescent="0.2">
      <c r="A61521" t="s">
        <v>479</v>
      </c>
      <c r="B61521" s="1">
        <v>45216</v>
      </c>
      <c r="C61521">
        <v>2250</v>
      </c>
    </row>
    <row r="61522" spans="1:3" x14ac:dyDescent="0.2">
      <c r="A61522" t="s">
        <v>945</v>
      </c>
      <c r="B61522" s="1">
        <v>45216</v>
      </c>
      <c r="C61522">
        <v>2250</v>
      </c>
    </row>
    <row r="61523" spans="1:3" x14ac:dyDescent="0.2">
      <c r="A61523" t="s">
        <v>938</v>
      </c>
      <c r="B61523" s="1">
        <v>45216</v>
      </c>
      <c r="C61523">
        <v>2250</v>
      </c>
    </row>
    <row r="61524" spans="1:3" x14ac:dyDescent="0.2">
      <c r="A61524" t="s">
        <v>10312</v>
      </c>
      <c r="B61524" s="1">
        <v>45216</v>
      </c>
      <c r="C61524">
        <v>24.95</v>
      </c>
    </row>
    <row r="61525" spans="1:3" x14ac:dyDescent="0.2">
      <c r="A61525" t="s">
        <v>10313</v>
      </c>
      <c r="B61525" s="1">
        <v>45216</v>
      </c>
      <c r="C61525">
        <v>1250</v>
      </c>
    </row>
    <row r="61526" spans="1:3" x14ac:dyDescent="0.2">
      <c r="A61526" t="s">
        <v>10314</v>
      </c>
      <c r="B61526" s="1">
        <v>45216</v>
      </c>
      <c r="C61526">
        <v>49.95</v>
      </c>
    </row>
    <row r="61527" spans="1:3" x14ac:dyDescent="0.2">
      <c r="A61527" t="s">
        <v>123</v>
      </c>
      <c r="B61527" s="1">
        <v>45216</v>
      </c>
      <c r="C61527">
        <v>2250</v>
      </c>
    </row>
    <row r="61528" spans="1:3" x14ac:dyDescent="0.2">
      <c r="A61528" t="s">
        <v>256</v>
      </c>
      <c r="B61528" s="1">
        <v>45216</v>
      </c>
      <c r="C61528">
        <v>2250</v>
      </c>
    </row>
    <row r="61529" spans="1:3" x14ac:dyDescent="0.2">
      <c r="A61529" t="s">
        <v>10315</v>
      </c>
      <c r="B61529" s="1">
        <v>45216</v>
      </c>
      <c r="C61529">
        <v>3000</v>
      </c>
    </row>
    <row r="61530" spans="1:3" x14ac:dyDescent="0.2">
      <c r="A61530" t="s">
        <v>597</v>
      </c>
      <c r="B61530" s="1">
        <v>45216</v>
      </c>
      <c r="C61530">
        <v>4400</v>
      </c>
    </row>
    <row r="61531" spans="1:3" x14ac:dyDescent="0.2">
      <c r="A61531" t="s">
        <v>119</v>
      </c>
      <c r="B61531" s="1">
        <v>45216</v>
      </c>
      <c r="C61531">
        <v>1379.7</v>
      </c>
    </row>
    <row r="61532" spans="1:3" x14ac:dyDescent="0.2">
      <c r="A61532" t="s">
        <v>119</v>
      </c>
      <c r="B61532" s="1">
        <v>45216</v>
      </c>
      <c r="C61532">
        <v>149.85</v>
      </c>
    </row>
    <row r="61533" spans="1:3" x14ac:dyDescent="0.2">
      <c r="A61533" t="s">
        <v>3</v>
      </c>
      <c r="B61533" s="1">
        <v>45216</v>
      </c>
      <c r="C61533">
        <v>48</v>
      </c>
    </row>
    <row r="61534" spans="1:3" x14ac:dyDescent="0.2">
      <c r="A61534" t="s">
        <v>119</v>
      </c>
      <c r="B61534" s="1">
        <v>45216</v>
      </c>
      <c r="C61534">
        <v>358.37</v>
      </c>
    </row>
    <row r="61535" spans="1:3" x14ac:dyDescent="0.2">
      <c r="A61535" t="s">
        <v>3762</v>
      </c>
      <c r="B61535" s="1">
        <v>45216</v>
      </c>
      <c r="C61535">
        <v>123.34</v>
      </c>
    </row>
    <row r="61536" spans="1:3" x14ac:dyDescent="0.2">
      <c r="A61536" t="s">
        <v>6139</v>
      </c>
      <c r="B61536" s="1">
        <v>45216</v>
      </c>
      <c r="C61536">
        <v>532.95000000000005</v>
      </c>
    </row>
    <row r="61537" spans="1:3" x14ac:dyDescent="0.2">
      <c r="A61537" t="s">
        <v>3762</v>
      </c>
      <c r="B61537" s="1">
        <v>45216</v>
      </c>
      <c r="C61537">
        <v>508.26</v>
      </c>
    </row>
    <row r="61538" spans="1:3" x14ac:dyDescent="0.2">
      <c r="A61538" t="s">
        <v>9807</v>
      </c>
      <c r="B61538" s="1">
        <v>45216</v>
      </c>
      <c r="C61538">
        <v>54.9</v>
      </c>
    </row>
    <row r="61539" spans="1:3" x14ac:dyDescent="0.2">
      <c r="A61539" t="s">
        <v>3840</v>
      </c>
      <c r="B61539" s="1">
        <v>45216</v>
      </c>
      <c r="C61539">
        <v>166.95</v>
      </c>
    </row>
    <row r="61540" spans="1:3" x14ac:dyDescent="0.2">
      <c r="A61540" t="s">
        <v>10316</v>
      </c>
      <c r="B61540" s="1">
        <v>45216</v>
      </c>
      <c r="C61540">
        <v>12.9</v>
      </c>
    </row>
    <row r="61541" spans="1:3" x14ac:dyDescent="0.2">
      <c r="A61541" t="s">
        <v>10317</v>
      </c>
      <c r="B61541" s="1">
        <v>45216</v>
      </c>
      <c r="C61541">
        <v>90</v>
      </c>
    </row>
    <row r="61542" spans="1:3" x14ac:dyDescent="0.2">
      <c r="A61542" t="s">
        <v>10318</v>
      </c>
      <c r="B61542" s="1">
        <v>45216</v>
      </c>
      <c r="C61542">
        <v>66.900000000000006</v>
      </c>
    </row>
    <row r="61543" spans="1:3" x14ac:dyDescent="0.2">
      <c r="A61543" t="s">
        <v>84</v>
      </c>
      <c r="B61543" s="1">
        <v>45216</v>
      </c>
      <c r="C61543">
        <v>60.65</v>
      </c>
    </row>
    <row r="61544" spans="1:3" x14ac:dyDescent="0.2">
      <c r="A61544" t="s">
        <v>10319</v>
      </c>
      <c r="B61544" s="1">
        <v>45216</v>
      </c>
      <c r="C61544">
        <v>89.85</v>
      </c>
    </row>
    <row r="61545" spans="1:3" x14ac:dyDescent="0.2">
      <c r="A61545" t="s">
        <v>10320</v>
      </c>
      <c r="B61545" s="1">
        <v>45216</v>
      </c>
      <c r="C61545">
        <v>35.799999999999997</v>
      </c>
    </row>
    <row r="61546" spans="1:3" x14ac:dyDescent="0.2">
      <c r="A61546" t="s">
        <v>10321</v>
      </c>
      <c r="B61546" s="1">
        <v>45216</v>
      </c>
      <c r="C61546">
        <v>270</v>
      </c>
    </row>
    <row r="61547" spans="1:3" x14ac:dyDescent="0.2">
      <c r="A61547" t="s">
        <v>3106</v>
      </c>
      <c r="B61547" s="1">
        <v>45216</v>
      </c>
      <c r="C61547">
        <v>57.65</v>
      </c>
    </row>
    <row r="61548" spans="1:3" x14ac:dyDescent="0.2">
      <c r="A61548" t="s">
        <v>10321</v>
      </c>
      <c r="B61548" s="1">
        <v>45216</v>
      </c>
      <c r="C61548">
        <v>61.45</v>
      </c>
    </row>
    <row r="61549" spans="1:3" x14ac:dyDescent="0.2">
      <c r="A61549" t="s">
        <v>10130</v>
      </c>
      <c r="B61549" s="1">
        <v>45216</v>
      </c>
      <c r="C61549">
        <v>33.9</v>
      </c>
    </row>
    <row r="61550" spans="1:3" x14ac:dyDescent="0.2">
      <c r="A61550" t="s">
        <v>5232</v>
      </c>
      <c r="B61550" s="1">
        <v>45216</v>
      </c>
      <c r="C61550">
        <v>63.45</v>
      </c>
    </row>
    <row r="61551" spans="1:3" x14ac:dyDescent="0.2">
      <c r="A61551" t="s">
        <v>10322</v>
      </c>
      <c r="B61551" s="1">
        <v>45216</v>
      </c>
      <c r="C61551">
        <v>87.85</v>
      </c>
    </row>
    <row r="61552" spans="1:3" x14ac:dyDescent="0.2">
      <c r="A61552" t="s">
        <v>2791</v>
      </c>
      <c r="B61552" s="1">
        <v>45216</v>
      </c>
      <c r="C61552">
        <v>125.4</v>
      </c>
    </row>
    <row r="61553" spans="1:3" x14ac:dyDescent="0.2">
      <c r="A61553" t="s">
        <v>10323</v>
      </c>
      <c r="B61553" s="1">
        <v>45216</v>
      </c>
      <c r="C61553">
        <v>71.45</v>
      </c>
    </row>
    <row r="61554" spans="1:3" x14ac:dyDescent="0.2">
      <c r="A61554" t="s">
        <v>2801</v>
      </c>
      <c r="B61554" s="1">
        <v>45216</v>
      </c>
      <c r="C61554">
        <v>61.9</v>
      </c>
    </row>
    <row r="61555" spans="1:3" x14ac:dyDescent="0.2">
      <c r="A61555" t="s">
        <v>10324</v>
      </c>
      <c r="B61555" s="1">
        <v>45216</v>
      </c>
      <c r="C61555">
        <v>60.65</v>
      </c>
    </row>
    <row r="61556" spans="1:3" x14ac:dyDescent="0.2">
      <c r="A61556" t="s">
        <v>3079</v>
      </c>
      <c r="B61556" s="1">
        <v>45216</v>
      </c>
      <c r="C61556">
        <v>148.35</v>
      </c>
    </row>
    <row r="61557" spans="1:3" x14ac:dyDescent="0.2">
      <c r="A61557" t="s">
        <v>10325</v>
      </c>
      <c r="B61557" s="1">
        <v>45216</v>
      </c>
      <c r="C61557">
        <v>61.9</v>
      </c>
    </row>
    <row r="61558" spans="1:3" x14ac:dyDescent="0.2">
      <c r="A61558" t="s">
        <v>10326</v>
      </c>
      <c r="B61558" s="1">
        <v>45216</v>
      </c>
      <c r="C61558">
        <v>52.15</v>
      </c>
    </row>
    <row r="61559" spans="1:3" x14ac:dyDescent="0.2">
      <c r="A61559" t="s">
        <v>10327</v>
      </c>
      <c r="B61559" s="1">
        <v>45216</v>
      </c>
      <c r="C61559">
        <v>53.9</v>
      </c>
    </row>
    <row r="61560" spans="1:3" x14ac:dyDescent="0.2">
      <c r="A61560" t="s">
        <v>10328</v>
      </c>
      <c r="B61560" s="1">
        <v>45216</v>
      </c>
      <c r="C61560">
        <v>89.85</v>
      </c>
    </row>
    <row r="61561" spans="1:3" x14ac:dyDescent="0.2">
      <c r="A61561" t="s">
        <v>1292</v>
      </c>
      <c r="B61561" s="1">
        <v>45216</v>
      </c>
      <c r="C61561">
        <v>231.4</v>
      </c>
    </row>
    <row r="61562" spans="1:3" x14ac:dyDescent="0.2">
      <c r="A61562" t="s">
        <v>10329</v>
      </c>
      <c r="B61562" s="1">
        <v>45216</v>
      </c>
      <c r="C61562">
        <v>54.9</v>
      </c>
    </row>
    <row r="61563" spans="1:3" x14ac:dyDescent="0.2">
      <c r="A61563" t="s">
        <v>10330</v>
      </c>
      <c r="B61563" s="1">
        <v>45216</v>
      </c>
      <c r="C61563">
        <v>54.9</v>
      </c>
    </row>
    <row r="61564" spans="1:3" x14ac:dyDescent="0.2">
      <c r="A61564" t="s">
        <v>10331</v>
      </c>
      <c r="B61564" s="1">
        <v>45216</v>
      </c>
      <c r="C61564">
        <v>54.9</v>
      </c>
    </row>
    <row r="61565" spans="1:3" x14ac:dyDescent="0.2">
      <c r="A61565" t="s">
        <v>9235</v>
      </c>
      <c r="B61565" s="1">
        <v>45216</v>
      </c>
      <c r="C61565">
        <v>98.45</v>
      </c>
    </row>
    <row r="61566" spans="1:3" x14ac:dyDescent="0.2">
      <c r="A61566" t="s">
        <v>5897</v>
      </c>
      <c r="B61566" s="1">
        <v>45216</v>
      </c>
      <c r="C61566">
        <v>54.9</v>
      </c>
    </row>
    <row r="61567" spans="1:3" x14ac:dyDescent="0.2">
      <c r="A61567" t="s">
        <v>10332</v>
      </c>
      <c r="B61567" s="1">
        <v>45216</v>
      </c>
      <c r="C61567">
        <v>43.4</v>
      </c>
    </row>
    <row r="61568" spans="1:3" x14ac:dyDescent="0.2">
      <c r="A61568" t="s">
        <v>119</v>
      </c>
      <c r="B61568" s="1">
        <v>45216</v>
      </c>
      <c r="C61568">
        <v>647.64</v>
      </c>
    </row>
    <row r="61569" spans="1:3" x14ac:dyDescent="0.2">
      <c r="A61569" t="s">
        <v>29</v>
      </c>
      <c r="B61569" s="1">
        <v>45216</v>
      </c>
      <c r="C61569">
        <v>315.07</v>
      </c>
    </row>
    <row r="61570" spans="1:3" x14ac:dyDescent="0.2">
      <c r="A61570" t="s">
        <v>5162</v>
      </c>
      <c r="B61570" s="1">
        <v>45216</v>
      </c>
      <c r="C61570">
        <v>21.27</v>
      </c>
    </row>
    <row r="61571" spans="1:3" x14ac:dyDescent="0.2">
      <c r="A61571" t="s">
        <v>257</v>
      </c>
      <c r="B61571" s="1">
        <v>45216</v>
      </c>
      <c r="C61571">
        <v>531.25</v>
      </c>
    </row>
    <row r="61572" spans="1:3" x14ac:dyDescent="0.2">
      <c r="A61572" t="s">
        <v>83</v>
      </c>
      <c r="B61572" s="1">
        <v>45216</v>
      </c>
      <c r="C61572">
        <v>437.5</v>
      </c>
    </row>
    <row r="61573" spans="1:3" x14ac:dyDescent="0.2">
      <c r="A61573" t="s">
        <v>324</v>
      </c>
      <c r="B61573" s="1">
        <v>45216</v>
      </c>
      <c r="C61573">
        <v>73.27</v>
      </c>
    </row>
    <row r="61574" spans="1:3" x14ac:dyDescent="0.2">
      <c r="A61574" t="s">
        <v>286</v>
      </c>
      <c r="B61574" s="1">
        <v>45216</v>
      </c>
      <c r="C61574">
        <v>256</v>
      </c>
    </row>
    <row r="61575" spans="1:3" x14ac:dyDescent="0.2">
      <c r="A61575" t="s">
        <v>324</v>
      </c>
      <c r="B61575" s="1">
        <v>45216</v>
      </c>
      <c r="C61575">
        <v>1823.49</v>
      </c>
    </row>
    <row r="61576" spans="1:3" x14ac:dyDescent="0.2">
      <c r="A61576" t="s">
        <v>8067</v>
      </c>
      <c r="B61576" s="1">
        <v>45216</v>
      </c>
      <c r="C61576">
        <v>834.41</v>
      </c>
    </row>
    <row r="61577" spans="1:3" x14ac:dyDescent="0.2">
      <c r="A61577" t="s">
        <v>29</v>
      </c>
      <c r="B61577" s="1">
        <v>45216</v>
      </c>
      <c r="C61577">
        <v>1318.8</v>
      </c>
    </row>
    <row r="61578" spans="1:3" x14ac:dyDescent="0.2">
      <c r="A61578" t="s">
        <v>583</v>
      </c>
      <c r="B61578" s="1">
        <v>45216</v>
      </c>
      <c r="C61578">
        <v>69.83</v>
      </c>
    </row>
    <row r="61579" spans="1:3" x14ac:dyDescent="0.2">
      <c r="A61579" t="s">
        <v>10333</v>
      </c>
      <c r="B61579" s="1">
        <v>45216</v>
      </c>
      <c r="C61579">
        <v>17.95</v>
      </c>
    </row>
    <row r="61580" spans="1:3" x14ac:dyDescent="0.2">
      <c r="A61580" t="s">
        <v>583</v>
      </c>
      <c r="B61580" s="1">
        <v>45216</v>
      </c>
      <c r="C61580">
        <v>570</v>
      </c>
    </row>
    <row r="61581" spans="1:3" x14ac:dyDescent="0.2">
      <c r="A61581" t="s">
        <v>12</v>
      </c>
      <c r="B61581" s="1">
        <v>45216</v>
      </c>
      <c r="C61581">
        <v>1481.07</v>
      </c>
    </row>
    <row r="61582" spans="1:3" x14ac:dyDescent="0.2">
      <c r="A61582" t="s">
        <v>534</v>
      </c>
      <c r="B61582" s="1">
        <v>45217</v>
      </c>
      <c r="C61582">
        <v>1419.75</v>
      </c>
    </row>
    <row r="61583" spans="1:3" x14ac:dyDescent="0.2">
      <c r="A61583" t="s">
        <v>534</v>
      </c>
      <c r="B61583" s="1">
        <v>45217</v>
      </c>
      <c r="C61583">
        <v>1325.96</v>
      </c>
    </row>
    <row r="61584" spans="1:3" x14ac:dyDescent="0.2">
      <c r="A61584" t="s">
        <v>9853</v>
      </c>
      <c r="B61584" s="1">
        <v>45217</v>
      </c>
      <c r="C61584">
        <v>25.95</v>
      </c>
    </row>
    <row r="61585" spans="1:3" x14ac:dyDescent="0.2">
      <c r="A61585" t="s">
        <v>10263</v>
      </c>
      <c r="B61585" s="1">
        <v>45217</v>
      </c>
      <c r="C61585">
        <v>6.75</v>
      </c>
    </row>
    <row r="61586" spans="1:3" x14ac:dyDescent="0.2">
      <c r="A61586" t="s">
        <v>10264</v>
      </c>
      <c r="B61586" s="1">
        <v>45217</v>
      </c>
      <c r="C61586">
        <v>117.6</v>
      </c>
    </row>
    <row r="61587" spans="1:3" x14ac:dyDescent="0.2">
      <c r="A61587" t="s">
        <v>5536</v>
      </c>
      <c r="B61587" s="1">
        <v>45217</v>
      </c>
      <c r="C61587">
        <v>44.95</v>
      </c>
    </row>
    <row r="61588" spans="1:3" x14ac:dyDescent="0.2">
      <c r="A61588" t="s">
        <v>10265</v>
      </c>
      <c r="B61588" s="1">
        <v>45217</v>
      </c>
      <c r="C61588">
        <v>82.45</v>
      </c>
    </row>
    <row r="61589" spans="1:3" x14ac:dyDescent="0.2">
      <c r="A61589" t="s">
        <v>10266</v>
      </c>
      <c r="B61589" s="1">
        <v>45217</v>
      </c>
      <c r="C61589">
        <v>65.95</v>
      </c>
    </row>
    <row r="61590" spans="1:3" x14ac:dyDescent="0.2">
      <c r="A61590" t="s">
        <v>4626</v>
      </c>
      <c r="B61590" s="1">
        <v>45217</v>
      </c>
      <c r="C61590">
        <v>67.650000000000006</v>
      </c>
    </row>
    <row r="61591" spans="1:3" x14ac:dyDescent="0.2">
      <c r="A61591" t="s">
        <v>7934</v>
      </c>
      <c r="B61591" s="1">
        <v>45217</v>
      </c>
      <c r="C61591">
        <v>91.85</v>
      </c>
    </row>
    <row r="61592" spans="1:3" x14ac:dyDescent="0.2">
      <c r="A61592" t="s">
        <v>10267</v>
      </c>
      <c r="B61592" s="1">
        <v>45217</v>
      </c>
      <c r="C61592">
        <v>54.95</v>
      </c>
    </row>
    <row r="61593" spans="1:3" x14ac:dyDescent="0.2">
      <c r="A61593" t="s">
        <v>10268</v>
      </c>
      <c r="B61593" s="1">
        <v>45217</v>
      </c>
      <c r="C61593">
        <v>414.5</v>
      </c>
    </row>
    <row r="61594" spans="1:3" x14ac:dyDescent="0.2">
      <c r="A61594" t="s">
        <v>2806</v>
      </c>
      <c r="B61594" s="1">
        <v>45217</v>
      </c>
      <c r="C61594">
        <v>19.95</v>
      </c>
    </row>
    <row r="61595" spans="1:3" x14ac:dyDescent="0.2">
      <c r="A61595" t="s">
        <v>3062</v>
      </c>
      <c r="B61595" s="1">
        <v>45217</v>
      </c>
      <c r="C61595">
        <v>65.900000000000006</v>
      </c>
    </row>
    <row r="61596" spans="1:3" x14ac:dyDescent="0.2">
      <c r="A61596" t="s">
        <v>3062</v>
      </c>
      <c r="B61596" s="1">
        <v>45217</v>
      </c>
      <c r="C61596">
        <v>17.5</v>
      </c>
    </row>
    <row r="61597" spans="1:3" x14ac:dyDescent="0.2">
      <c r="A61597" t="s">
        <v>1135</v>
      </c>
      <c r="B61597" s="1">
        <v>45217</v>
      </c>
      <c r="C61597">
        <v>76.900000000000006</v>
      </c>
    </row>
    <row r="61598" spans="1:3" x14ac:dyDescent="0.2">
      <c r="A61598" t="s">
        <v>10269</v>
      </c>
      <c r="B61598" s="1">
        <v>45217</v>
      </c>
      <c r="C61598">
        <v>21.9</v>
      </c>
    </row>
    <row r="61599" spans="1:3" x14ac:dyDescent="0.2">
      <c r="A61599" t="s">
        <v>10270</v>
      </c>
      <c r="B61599" s="1">
        <v>45217</v>
      </c>
      <c r="C61599">
        <v>219.8</v>
      </c>
    </row>
    <row r="61600" spans="1:3" x14ac:dyDescent="0.2">
      <c r="A61600" t="s">
        <v>10271</v>
      </c>
      <c r="B61600" s="1">
        <v>45217</v>
      </c>
      <c r="C61600">
        <v>76.95</v>
      </c>
    </row>
    <row r="61601" spans="1:3" x14ac:dyDescent="0.2">
      <c r="A61601" t="s">
        <v>10272</v>
      </c>
      <c r="B61601" s="1">
        <v>45217</v>
      </c>
      <c r="C61601">
        <v>63.9</v>
      </c>
    </row>
    <row r="61602" spans="1:3" x14ac:dyDescent="0.2">
      <c r="A61602" t="s">
        <v>10273</v>
      </c>
      <c r="B61602" s="1">
        <v>45217</v>
      </c>
      <c r="C61602">
        <v>63.9</v>
      </c>
    </row>
    <row r="61603" spans="1:3" x14ac:dyDescent="0.2">
      <c r="A61603" t="s">
        <v>10274</v>
      </c>
      <c r="B61603" s="1">
        <v>45217</v>
      </c>
      <c r="C61603">
        <v>175.6</v>
      </c>
    </row>
    <row r="61604" spans="1:3" x14ac:dyDescent="0.2">
      <c r="A61604" t="s">
        <v>6017</v>
      </c>
      <c r="B61604" s="1">
        <v>45217</v>
      </c>
      <c r="C61604">
        <v>71.900000000000006</v>
      </c>
    </row>
    <row r="61605" spans="1:3" x14ac:dyDescent="0.2">
      <c r="A61605" t="s">
        <v>1323</v>
      </c>
      <c r="B61605" s="1">
        <v>45217</v>
      </c>
      <c r="C61605">
        <v>150.80000000000001</v>
      </c>
    </row>
    <row r="61606" spans="1:3" x14ac:dyDescent="0.2">
      <c r="A61606" t="s">
        <v>10275</v>
      </c>
      <c r="B61606" s="1">
        <v>45217</v>
      </c>
      <c r="C61606">
        <v>20.8</v>
      </c>
    </row>
    <row r="61607" spans="1:3" x14ac:dyDescent="0.2">
      <c r="A61607" t="s">
        <v>10276</v>
      </c>
      <c r="B61607" s="1">
        <v>45217</v>
      </c>
      <c r="C61607">
        <v>85.9</v>
      </c>
    </row>
    <row r="61608" spans="1:3" x14ac:dyDescent="0.2">
      <c r="A61608" t="s">
        <v>3</v>
      </c>
      <c r="B61608" s="1">
        <v>45217</v>
      </c>
      <c r="C61608">
        <v>12</v>
      </c>
    </row>
    <row r="61609" spans="1:3" x14ac:dyDescent="0.2">
      <c r="A61609" t="s">
        <v>10277</v>
      </c>
      <c r="B61609" s="1">
        <v>45217</v>
      </c>
      <c r="C61609">
        <v>74.849999999999994</v>
      </c>
    </row>
    <row r="61610" spans="1:3" x14ac:dyDescent="0.2">
      <c r="A61610" t="s">
        <v>79</v>
      </c>
      <c r="B61610" s="1">
        <v>45217</v>
      </c>
      <c r="C61610">
        <v>55.71</v>
      </c>
    </row>
    <row r="61611" spans="1:3" x14ac:dyDescent="0.2">
      <c r="A61611" t="s">
        <v>327</v>
      </c>
      <c r="B61611" s="1">
        <v>45217</v>
      </c>
      <c r="C61611">
        <v>259.92</v>
      </c>
    </row>
    <row r="61612" spans="1:3" x14ac:dyDescent="0.2">
      <c r="A61612" t="s">
        <v>29</v>
      </c>
      <c r="B61612" s="1">
        <v>45217</v>
      </c>
      <c r="C61612">
        <v>3297</v>
      </c>
    </row>
    <row r="61613" spans="1:3" x14ac:dyDescent="0.2">
      <c r="A61613" t="s">
        <v>10278</v>
      </c>
      <c r="B61613" s="1">
        <v>45217</v>
      </c>
      <c r="C61613">
        <v>52.5</v>
      </c>
    </row>
    <row r="61614" spans="1:3" x14ac:dyDescent="0.2">
      <c r="A61614" t="s">
        <v>148</v>
      </c>
      <c r="B61614" s="1">
        <v>45217</v>
      </c>
      <c r="C61614">
        <v>450.9</v>
      </c>
    </row>
    <row r="61615" spans="1:3" x14ac:dyDescent="0.2">
      <c r="A61615" t="s">
        <v>10279</v>
      </c>
      <c r="B61615" s="1">
        <v>45217</v>
      </c>
      <c r="C61615">
        <v>641.72</v>
      </c>
    </row>
    <row r="61616" spans="1:3" x14ac:dyDescent="0.2">
      <c r="A61616" t="s">
        <v>3243</v>
      </c>
      <c r="B61616" s="1">
        <v>45217</v>
      </c>
      <c r="C61616">
        <v>283.83</v>
      </c>
    </row>
    <row r="61617" spans="1:3" x14ac:dyDescent="0.2">
      <c r="A61617" t="s">
        <v>10280</v>
      </c>
      <c r="B61617" s="1">
        <v>45217</v>
      </c>
      <c r="C61617">
        <v>109.9</v>
      </c>
    </row>
    <row r="61618" spans="1:3" x14ac:dyDescent="0.2">
      <c r="A61618" t="s">
        <v>5070</v>
      </c>
      <c r="B61618" s="1">
        <v>45217</v>
      </c>
      <c r="C61618">
        <v>57.65</v>
      </c>
    </row>
    <row r="61619" spans="1:3" x14ac:dyDescent="0.2">
      <c r="A61619" t="s">
        <v>10281</v>
      </c>
      <c r="B61619" s="1">
        <v>45217</v>
      </c>
      <c r="C61619">
        <v>55.95</v>
      </c>
    </row>
    <row r="61620" spans="1:3" x14ac:dyDescent="0.2">
      <c r="A61620" t="s">
        <v>148</v>
      </c>
      <c r="B61620" s="1">
        <v>45217</v>
      </c>
      <c r="C61620">
        <v>32.97</v>
      </c>
    </row>
    <row r="61621" spans="1:3" x14ac:dyDescent="0.2">
      <c r="A61621" t="s">
        <v>10282</v>
      </c>
      <c r="B61621" s="1">
        <v>45217</v>
      </c>
      <c r="C61621">
        <v>127.49</v>
      </c>
    </row>
    <row r="61622" spans="1:3" x14ac:dyDescent="0.2">
      <c r="A61622" t="s">
        <v>10278</v>
      </c>
      <c r="B61622" s="1">
        <v>45217</v>
      </c>
      <c r="C61622">
        <v>48.45</v>
      </c>
    </row>
    <row r="61623" spans="1:3" x14ac:dyDescent="0.2">
      <c r="A61623" t="s">
        <v>10283</v>
      </c>
      <c r="B61623" s="1">
        <v>45217</v>
      </c>
      <c r="C61623">
        <v>54.9</v>
      </c>
    </row>
    <row r="61624" spans="1:3" x14ac:dyDescent="0.2">
      <c r="A61624" t="s">
        <v>10284</v>
      </c>
      <c r="B61624" s="1">
        <v>45217</v>
      </c>
      <c r="C61624">
        <v>54.9</v>
      </c>
    </row>
    <row r="61625" spans="1:3" x14ac:dyDescent="0.2">
      <c r="A61625" t="s">
        <v>9669</v>
      </c>
      <c r="B61625" s="1">
        <v>45217</v>
      </c>
      <c r="C61625">
        <v>173.8</v>
      </c>
    </row>
    <row r="61626" spans="1:3" x14ac:dyDescent="0.2">
      <c r="A61626" t="s">
        <v>4594</v>
      </c>
      <c r="B61626" s="1">
        <v>45217</v>
      </c>
      <c r="C61626">
        <v>54.95</v>
      </c>
    </row>
    <row r="61627" spans="1:3" x14ac:dyDescent="0.2">
      <c r="A61627" t="s">
        <v>3801</v>
      </c>
      <c r="B61627" s="1">
        <v>45217</v>
      </c>
      <c r="C61627">
        <v>83.5</v>
      </c>
    </row>
    <row r="61628" spans="1:3" x14ac:dyDescent="0.2">
      <c r="A61628" t="s">
        <v>10285</v>
      </c>
      <c r="B61628" s="1">
        <v>45217</v>
      </c>
      <c r="C61628">
        <v>119.95</v>
      </c>
    </row>
    <row r="61629" spans="1:3" x14ac:dyDescent="0.2">
      <c r="A61629" t="s">
        <v>10286</v>
      </c>
      <c r="B61629" s="1">
        <v>45217</v>
      </c>
      <c r="C61629">
        <v>63.9</v>
      </c>
    </row>
    <row r="61630" spans="1:3" x14ac:dyDescent="0.2">
      <c r="A61630" t="s">
        <v>10287</v>
      </c>
      <c r="B61630" s="1">
        <v>45217</v>
      </c>
      <c r="C61630">
        <v>35</v>
      </c>
    </row>
    <row r="61631" spans="1:3" x14ac:dyDescent="0.2">
      <c r="A61631" t="s">
        <v>5388</v>
      </c>
      <c r="B61631" s="1">
        <v>45217</v>
      </c>
      <c r="C61631">
        <v>75</v>
      </c>
    </row>
    <row r="61632" spans="1:3" x14ac:dyDescent="0.2">
      <c r="A61632" t="s">
        <v>10288</v>
      </c>
      <c r="B61632" s="1">
        <v>45217</v>
      </c>
      <c r="C61632">
        <v>25</v>
      </c>
    </row>
    <row r="61633" spans="1:3" x14ac:dyDescent="0.2">
      <c r="A61633" t="s">
        <v>10289</v>
      </c>
      <c r="B61633" s="1">
        <v>45217</v>
      </c>
      <c r="C61633">
        <v>60.95</v>
      </c>
    </row>
    <row r="61634" spans="1:3" x14ac:dyDescent="0.2">
      <c r="A61634" t="s">
        <v>8318</v>
      </c>
      <c r="B61634" s="1">
        <v>45217</v>
      </c>
      <c r="C61634">
        <v>25</v>
      </c>
    </row>
    <row r="61635" spans="1:3" x14ac:dyDescent="0.2">
      <c r="A61635" t="s">
        <v>10290</v>
      </c>
      <c r="B61635" s="1">
        <v>45217</v>
      </c>
      <c r="C61635">
        <v>63.9</v>
      </c>
    </row>
    <row r="61636" spans="1:3" x14ac:dyDescent="0.2">
      <c r="A61636" t="s">
        <v>10291</v>
      </c>
      <c r="B61636" s="1">
        <v>45217</v>
      </c>
      <c r="C61636">
        <v>25</v>
      </c>
    </row>
    <row r="61637" spans="1:3" x14ac:dyDescent="0.2">
      <c r="A61637" t="s">
        <v>10291</v>
      </c>
      <c r="B61637" s="1">
        <v>45217</v>
      </c>
      <c r="C61637">
        <v>24.95</v>
      </c>
    </row>
    <row r="61638" spans="1:3" x14ac:dyDescent="0.2">
      <c r="A61638" t="s">
        <v>10292</v>
      </c>
      <c r="B61638" s="1">
        <v>45217</v>
      </c>
      <c r="C61638">
        <v>109.9</v>
      </c>
    </row>
    <row r="61639" spans="1:3" x14ac:dyDescent="0.2">
      <c r="A61639" t="s">
        <v>6551</v>
      </c>
      <c r="B61639" s="1">
        <v>45217</v>
      </c>
      <c r="C61639">
        <v>219.8</v>
      </c>
    </row>
    <row r="61640" spans="1:3" x14ac:dyDescent="0.2">
      <c r="A61640" t="s">
        <v>10293</v>
      </c>
      <c r="B61640" s="1">
        <v>45217</v>
      </c>
      <c r="C61640">
        <v>63.9</v>
      </c>
    </row>
    <row r="61641" spans="1:3" x14ac:dyDescent="0.2">
      <c r="A61641" t="s">
        <v>4983</v>
      </c>
      <c r="B61641" s="1">
        <v>45217</v>
      </c>
      <c r="C61641">
        <v>54.95</v>
      </c>
    </row>
    <row r="61642" spans="1:3" x14ac:dyDescent="0.2">
      <c r="A61642" t="s">
        <v>10294</v>
      </c>
      <c r="B61642" s="1">
        <v>45217</v>
      </c>
      <c r="C61642">
        <v>164.85</v>
      </c>
    </row>
    <row r="61643" spans="1:3" x14ac:dyDescent="0.2">
      <c r="A61643" t="s">
        <v>10295</v>
      </c>
      <c r="B61643" s="1">
        <v>45217</v>
      </c>
      <c r="C61643">
        <v>25</v>
      </c>
    </row>
    <row r="61644" spans="1:3" x14ac:dyDescent="0.2">
      <c r="A61644" t="s">
        <v>10296</v>
      </c>
      <c r="B61644" s="1">
        <v>45217</v>
      </c>
      <c r="C61644">
        <v>25</v>
      </c>
    </row>
    <row r="61645" spans="1:3" x14ac:dyDescent="0.2">
      <c r="A61645" t="s">
        <v>868</v>
      </c>
      <c r="B61645" s="1">
        <v>45217</v>
      </c>
      <c r="C61645">
        <v>58.95</v>
      </c>
    </row>
    <row r="61646" spans="1:3" x14ac:dyDescent="0.2">
      <c r="A61646" t="s">
        <v>868</v>
      </c>
      <c r="B61646" s="1">
        <v>45217</v>
      </c>
      <c r="C61646">
        <v>118.85</v>
      </c>
    </row>
    <row r="61647" spans="1:3" x14ac:dyDescent="0.2">
      <c r="A61647" t="s">
        <v>1770</v>
      </c>
      <c r="B61647" s="1">
        <v>45217</v>
      </c>
      <c r="C61647">
        <v>19.5</v>
      </c>
    </row>
    <row r="61648" spans="1:3" x14ac:dyDescent="0.2">
      <c r="A61648" t="s">
        <v>10297</v>
      </c>
      <c r="B61648" s="1">
        <v>45217</v>
      </c>
      <c r="C61648">
        <v>119.95</v>
      </c>
    </row>
    <row r="61649" spans="1:3" x14ac:dyDescent="0.2">
      <c r="A61649" t="s">
        <v>906</v>
      </c>
      <c r="B61649" s="1">
        <v>45217</v>
      </c>
      <c r="C61649">
        <v>184.88</v>
      </c>
    </row>
    <row r="61650" spans="1:3" x14ac:dyDescent="0.2">
      <c r="A61650" t="s">
        <v>5885</v>
      </c>
      <c r="B61650" s="1">
        <v>45217</v>
      </c>
      <c r="C61650">
        <v>82.6</v>
      </c>
    </row>
    <row r="61651" spans="1:3" x14ac:dyDescent="0.2">
      <c r="A61651" t="s">
        <v>9775</v>
      </c>
      <c r="B61651" s="1">
        <v>45217</v>
      </c>
      <c r="C61651">
        <v>221.8</v>
      </c>
    </row>
    <row r="61652" spans="1:3" x14ac:dyDescent="0.2">
      <c r="A61652" t="s">
        <v>9076</v>
      </c>
      <c r="B61652" s="1">
        <v>45217</v>
      </c>
      <c r="C61652">
        <v>36.42</v>
      </c>
    </row>
    <row r="61653" spans="1:3" x14ac:dyDescent="0.2">
      <c r="A61653" t="s">
        <v>10298</v>
      </c>
      <c r="B61653" s="1">
        <v>45217</v>
      </c>
      <c r="C61653">
        <v>118.85</v>
      </c>
    </row>
    <row r="61654" spans="1:3" x14ac:dyDescent="0.2">
      <c r="A61654" t="s">
        <v>10299</v>
      </c>
      <c r="B61654" s="1">
        <v>45217</v>
      </c>
      <c r="C61654">
        <v>199.8</v>
      </c>
    </row>
    <row r="61655" spans="1:3" x14ac:dyDescent="0.2">
      <c r="A61655" t="s">
        <v>10300</v>
      </c>
      <c r="B61655" s="1">
        <v>45217</v>
      </c>
      <c r="C61655">
        <v>75.849999999999994</v>
      </c>
    </row>
    <row r="61656" spans="1:3" x14ac:dyDescent="0.2">
      <c r="A61656" t="s">
        <v>10301</v>
      </c>
      <c r="B61656" s="1">
        <v>45217</v>
      </c>
      <c r="C61656">
        <v>54.9</v>
      </c>
    </row>
    <row r="61657" spans="1:3" x14ac:dyDescent="0.2">
      <c r="A61657" t="s">
        <v>10302</v>
      </c>
      <c r="B61657" s="1">
        <v>45217</v>
      </c>
      <c r="C61657">
        <v>199.8</v>
      </c>
    </row>
    <row r="61658" spans="1:3" x14ac:dyDescent="0.2">
      <c r="A61658" t="s">
        <v>6985</v>
      </c>
      <c r="B61658" s="1">
        <v>45217</v>
      </c>
      <c r="C61658">
        <v>439.6</v>
      </c>
    </row>
    <row r="61659" spans="1:3" x14ac:dyDescent="0.2">
      <c r="A61659" t="s">
        <v>396</v>
      </c>
      <c r="B61659" s="1">
        <v>45217</v>
      </c>
      <c r="C61659">
        <v>67.77</v>
      </c>
    </row>
    <row r="61660" spans="1:3" x14ac:dyDescent="0.2">
      <c r="A61660" t="s">
        <v>46</v>
      </c>
      <c r="B61660" s="1">
        <v>45217</v>
      </c>
      <c r="C61660">
        <v>61.37</v>
      </c>
    </row>
    <row r="61661" spans="1:3" x14ac:dyDescent="0.2">
      <c r="A61661" t="s">
        <v>46</v>
      </c>
      <c r="B61661" s="1">
        <v>45217</v>
      </c>
      <c r="C61661">
        <v>158.96</v>
      </c>
    </row>
    <row r="61662" spans="1:3" x14ac:dyDescent="0.2">
      <c r="A61662" t="s">
        <v>908</v>
      </c>
      <c r="B61662" s="1">
        <v>45217</v>
      </c>
      <c r="C61662">
        <v>2265</v>
      </c>
    </row>
    <row r="61663" spans="1:3" x14ac:dyDescent="0.2">
      <c r="A61663" t="s">
        <v>308</v>
      </c>
      <c r="B61663" s="1">
        <v>45217</v>
      </c>
      <c r="C61663">
        <v>206.94</v>
      </c>
    </row>
    <row r="61664" spans="1:3" x14ac:dyDescent="0.2">
      <c r="A61664" t="s">
        <v>10303</v>
      </c>
      <c r="B61664" s="1">
        <v>45217</v>
      </c>
      <c r="C61664">
        <v>104.45</v>
      </c>
    </row>
    <row r="61665" spans="1:3" x14ac:dyDescent="0.2">
      <c r="A61665" t="s">
        <v>10304</v>
      </c>
      <c r="B61665" s="1">
        <v>45217</v>
      </c>
      <c r="C61665">
        <v>70.650000000000006</v>
      </c>
    </row>
    <row r="61666" spans="1:3" x14ac:dyDescent="0.2">
      <c r="A61666" t="s">
        <v>10305</v>
      </c>
      <c r="B61666" s="1">
        <v>45217</v>
      </c>
      <c r="C61666">
        <v>67.400000000000006</v>
      </c>
    </row>
    <row r="61667" spans="1:3" x14ac:dyDescent="0.2">
      <c r="A61667" t="s">
        <v>10306</v>
      </c>
      <c r="B61667" s="1">
        <v>45217</v>
      </c>
      <c r="C61667">
        <v>269.7</v>
      </c>
    </row>
    <row r="61668" spans="1:3" x14ac:dyDescent="0.2">
      <c r="A61668" t="s">
        <v>4638</v>
      </c>
      <c r="B61668" s="1">
        <v>45217</v>
      </c>
      <c r="C61668">
        <v>60.9</v>
      </c>
    </row>
    <row r="61669" spans="1:3" x14ac:dyDescent="0.2">
      <c r="A61669" t="s">
        <v>10307</v>
      </c>
      <c r="B61669" s="1">
        <v>45217</v>
      </c>
      <c r="C61669">
        <v>84.85</v>
      </c>
    </row>
    <row r="61670" spans="1:3" x14ac:dyDescent="0.2">
      <c r="A61670" t="s">
        <v>10308</v>
      </c>
      <c r="B61670" s="1">
        <v>45217</v>
      </c>
      <c r="C61670">
        <v>58.85</v>
      </c>
    </row>
    <row r="61671" spans="1:3" x14ac:dyDescent="0.2">
      <c r="A61671" t="s">
        <v>9866</v>
      </c>
      <c r="B61671" s="1">
        <v>45217</v>
      </c>
      <c r="C61671">
        <v>95.8</v>
      </c>
    </row>
    <row r="61672" spans="1:3" x14ac:dyDescent="0.2">
      <c r="A61672" t="s">
        <v>10309</v>
      </c>
      <c r="B61672" s="1">
        <v>45217</v>
      </c>
      <c r="C61672">
        <v>118.85</v>
      </c>
    </row>
    <row r="61673" spans="1:3" x14ac:dyDescent="0.2">
      <c r="A61673" t="s">
        <v>10310</v>
      </c>
      <c r="B61673" s="1">
        <v>45217</v>
      </c>
      <c r="C61673">
        <v>54.9</v>
      </c>
    </row>
    <row r="61674" spans="1:3" x14ac:dyDescent="0.2">
      <c r="A61674" t="s">
        <v>12</v>
      </c>
      <c r="B61674" s="1">
        <v>45217</v>
      </c>
      <c r="C61674">
        <v>594.99</v>
      </c>
    </row>
    <row r="61675" spans="1:3" x14ac:dyDescent="0.2">
      <c r="A61675" t="s">
        <v>146</v>
      </c>
      <c r="B61675" s="1">
        <v>45217</v>
      </c>
      <c r="C61675">
        <v>22.48</v>
      </c>
    </row>
    <row r="61676" spans="1:3" x14ac:dyDescent="0.2">
      <c r="A61676" t="s">
        <v>146</v>
      </c>
      <c r="B61676" s="1">
        <v>45217</v>
      </c>
      <c r="C61676">
        <v>32.229999999999997</v>
      </c>
    </row>
    <row r="61677" spans="1:3" x14ac:dyDescent="0.2">
      <c r="A61677" t="s">
        <v>679</v>
      </c>
      <c r="B61677" s="1">
        <v>45217</v>
      </c>
      <c r="C61677">
        <v>91.21</v>
      </c>
    </row>
    <row r="61678" spans="1:3" x14ac:dyDescent="0.2">
      <c r="A61678" t="s">
        <v>146</v>
      </c>
      <c r="B61678" s="1">
        <v>45217</v>
      </c>
      <c r="C61678">
        <v>1126.9100000000001</v>
      </c>
    </row>
    <row r="61679" spans="1:3" x14ac:dyDescent="0.2">
      <c r="A61679" t="s">
        <v>679</v>
      </c>
      <c r="B61679" s="1">
        <v>45217</v>
      </c>
      <c r="C61679">
        <v>1114.53</v>
      </c>
    </row>
    <row r="61680" spans="1:3" x14ac:dyDescent="0.2">
      <c r="A61680" t="s">
        <v>482</v>
      </c>
      <c r="B61680" s="1">
        <v>45217</v>
      </c>
      <c r="C61680">
        <v>306.81</v>
      </c>
    </row>
    <row r="61681" spans="1:3" x14ac:dyDescent="0.2">
      <c r="A61681" t="s">
        <v>46</v>
      </c>
      <c r="B61681" s="1">
        <v>45218</v>
      </c>
      <c r="C61681">
        <v>133.22999999999999</v>
      </c>
    </row>
    <row r="61682" spans="1:3" x14ac:dyDescent="0.2">
      <c r="A61682" t="s">
        <v>396</v>
      </c>
      <c r="B61682" s="1">
        <v>45218</v>
      </c>
      <c r="C61682">
        <v>63.54</v>
      </c>
    </row>
    <row r="61683" spans="1:3" x14ac:dyDescent="0.2">
      <c r="A61683" t="s">
        <v>10235</v>
      </c>
      <c r="B61683" s="1">
        <v>45218</v>
      </c>
      <c r="C61683">
        <v>54.85</v>
      </c>
    </row>
    <row r="61684" spans="1:3" x14ac:dyDescent="0.2">
      <c r="A61684" t="s">
        <v>10236</v>
      </c>
      <c r="B61684" s="1">
        <v>45218</v>
      </c>
      <c r="C61684">
        <v>53.9</v>
      </c>
    </row>
    <row r="61685" spans="1:3" x14ac:dyDescent="0.2">
      <c r="A61685" t="s">
        <v>10237</v>
      </c>
      <c r="B61685" s="1">
        <v>45218</v>
      </c>
      <c r="C61685">
        <v>98.6</v>
      </c>
    </row>
    <row r="61686" spans="1:3" x14ac:dyDescent="0.2">
      <c r="A61686" t="s">
        <v>10238</v>
      </c>
      <c r="B61686" s="1">
        <v>45218</v>
      </c>
      <c r="C61686">
        <v>89.85</v>
      </c>
    </row>
    <row r="61687" spans="1:3" x14ac:dyDescent="0.2">
      <c r="A61687" t="s">
        <v>10239</v>
      </c>
      <c r="B61687" s="1">
        <v>45218</v>
      </c>
      <c r="C61687">
        <v>54.9</v>
      </c>
    </row>
    <row r="61688" spans="1:3" x14ac:dyDescent="0.2">
      <c r="A61688" t="s">
        <v>10240</v>
      </c>
      <c r="B61688" s="1">
        <v>45218</v>
      </c>
      <c r="C61688">
        <v>54.9</v>
      </c>
    </row>
    <row r="61689" spans="1:3" x14ac:dyDescent="0.2">
      <c r="A61689" t="s">
        <v>10241</v>
      </c>
      <c r="B61689" s="1">
        <v>45218</v>
      </c>
      <c r="C61689">
        <v>54.9</v>
      </c>
    </row>
    <row r="61690" spans="1:3" x14ac:dyDescent="0.2">
      <c r="A61690" t="s">
        <v>949</v>
      </c>
      <c r="B61690" s="1">
        <v>45218</v>
      </c>
      <c r="C61690">
        <v>443.61</v>
      </c>
    </row>
    <row r="61691" spans="1:3" x14ac:dyDescent="0.2">
      <c r="A61691" t="s">
        <v>3243</v>
      </c>
      <c r="B61691" s="1">
        <v>45218</v>
      </c>
      <c r="C61691">
        <v>333</v>
      </c>
    </row>
    <row r="61692" spans="1:3" x14ac:dyDescent="0.2">
      <c r="A61692" t="s">
        <v>10242</v>
      </c>
      <c r="B61692" s="1">
        <v>45218</v>
      </c>
      <c r="C61692">
        <v>118.85</v>
      </c>
    </row>
    <row r="61693" spans="1:3" x14ac:dyDescent="0.2">
      <c r="A61693" t="s">
        <v>3675</v>
      </c>
      <c r="B61693" s="1">
        <v>45218</v>
      </c>
      <c r="C61693">
        <v>41.95</v>
      </c>
    </row>
    <row r="61694" spans="1:3" x14ac:dyDescent="0.2">
      <c r="A61694" t="s">
        <v>10243</v>
      </c>
      <c r="B61694" s="1">
        <v>45218</v>
      </c>
      <c r="C61694">
        <v>54.9</v>
      </c>
    </row>
    <row r="61695" spans="1:3" x14ac:dyDescent="0.2">
      <c r="A61695" t="s">
        <v>280</v>
      </c>
      <c r="B61695" s="1">
        <v>45218</v>
      </c>
      <c r="C61695">
        <v>1330</v>
      </c>
    </row>
    <row r="61696" spans="1:3" x14ac:dyDescent="0.2">
      <c r="A61696" t="s">
        <v>10244</v>
      </c>
      <c r="B61696" s="1">
        <v>45218</v>
      </c>
      <c r="C61696">
        <v>49.95</v>
      </c>
    </row>
    <row r="61697" spans="1:3" x14ac:dyDescent="0.2">
      <c r="A61697" t="s">
        <v>1588</v>
      </c>
      <c r="B61697" s="1">
        <v>45218</v>
      </c>
      <c r="C61697">
        <v>302.70999999999998</v>
      </c>
    </row>
    <row r="61698" spans="1:3" x14ac:dyDescent="0.2">
      <c r="A61698" t="s">
        <v>307</v>
      </c>
      <c r="B61698" s="1">
        <v>45218</v>
      </c>
      <c r="C61698">
        <v>341.63</v>
      </c>
    </row>
    <row r="61699" spans="1:3" x14ac:dyDescent="0.2">
      <c r="A61699" t="s">
        <v>10245</v>
      </c>
      <c r="B61699" s="1">
        <v>45218</v>
      </c>
      <c r="C61699">
        <v>127.45</v>
      </c>
    </row>
    <row r="61700" spans="1:3" x14ac:dyDescent="0.2">
      <c r="A61700" t="s">
        <v>10246</v>
      </c>
      <c r="B61700" s="1">
        <v>45218</v>
      </c>
      <c r="C61700">
        <v>28.92</v>
      </c>
    </row>
    <row r="61701" spans="1:3" x14ac:dyDescent="0.2">
      <c r="A61701" t="s">
        <v>10247</v>
      </c>
      <c r="B61701" s="1">
        <v>45218</v>
      </c>
      <c r="C61701">
        <v>68.650000000000006</v>
      </c>
    </row>
    <row r="61702" spans="1:3" x14ac:dyDescent="0.2">
      <c r="A61702" t="s">
        <v>10248</v>
      </c>
      <c r="B61702" s="1">
        <v>45218</v>
      </c>
      <c r="C61702">
        <v>60.9</v>
      </c>
    </row>
    <row r="61703" spans="1:3" x14ac:dyDescent="0.2">
      <c r="A61703" t="s">
        <v>10249</v>
      </c>
      <c r="B61703" s="1">
        <v>45218</v>
      </c>
      <c r="C61703">
        <v>60.65</v>
      </c>
    </row>
    <row r="61704" spans="1:3" x14ac:dyDescent="0.2">
      <c r="A61704" t="s">
        <v>10250</v>
      </c>
      <c r="B61704" s="1">
        <v>45218</v>
      </c>
      <c r="C61704">
        <v>53.9</v>
      </c>
    </row>
    <row r="61705" spans="1:3" x14ac:dyDescent="0.2">
      <c r="A61705" t="s">
        <v>4086</v>
      </c>
      <c r="B61705" s="1">
        <v>45218</v>
      </c>
      <c r="C61705">
        <v>67.650000000000006</v>
      </c>
    </row>
    <row r="61706" spans="1:3" x14ac:dyDescent="0.2">
      <c r="A61706" t="s">
        <v>10251</v>
      </c>
      <c r="B61706" s="1">
        <v>45218</v>
      </c>
      <c r="C61706">
        <v>76.900000000000006</v>
      </c>
    </row>
    <row r="61707" spans="1:3" x14ac:dyDescent="0.2">
      <c r="A61707" t="s">
        <v>3593</v>
      </c>
      <c r="B61707" s="1">
        <v>45218</v>
      </c>
      <c r="C61707">
        <v>68.650000000000006</v>
      </c>
    </row>
    <row r="61708" spans="1:3" x14ac:dyDescent="0.2">
      <c r="A61708" t="s">
        <v>10252</v>
      </c>
      <c r="B61708" s="1">
        <v>45218</v>
      </c>
      <c r="C61708">
        <v>50.9</v>
      </c>
    </row>
    <row r="61709" spans="1:3" x14ac:dyDescent="0.2">
      <c r="A61709" t="s">
        <v>10253</v>
      </c>
      <c r="B61709" s="1">
        <v>45218</v>
      </c>
      <c r="C61709">
        <v>65.8</v>
      </c>
    </row>
    <row r="61710" spans="1:3" x14ac:dyDescent="0.2">
      <c r="A61710" t="s">
        <v>10254</v>
      </c>
      <c r="B61710" s="1">
        <v>45218</v>
      </c>
      <c r="C61710">
        <v>64.900000000000006</v>
      </c>
    </row>
    <row r="61711" spans="1:3" x14ac:dyDescent="0.2">
      <c r="A61711" t="s">
        <v>8452</v>
      </c>
      <c r="B61711" s="1">
        <v>45218</v>
      </c>
      <c r="C61711">
        <v>705.6</v>
      </c>
    </row>
    <row r="61712" spans="1:3" x14ac:dyDescent="0.2">
      <c r="A61712" t="s">
        <v>8452</v>
      </c>
      <c r="B61712" s="1">
        <v>45218</v>
      </c>
      <c r="C61712">
        <v>104.65</v>
      </c>
    </row>
    <row r="61713" spans="1:3" x14ac:dyDescent="0.2">
      <c r="A61713" t="s">
        <v>8452</v>
      </c>
      <c r="B61713" s="1">
        <v>45218</v>
      </c>
      <c r="C61713">
        <v>109.95</v>
      </c>
    </row>
    <row r="61714" spans="1:3" x14ac:dyDescent="0.2">
      <c r="A61714" t="s">
        <v>8452</v>
      </c>
      <c r="B61714" s="1">
        <v>45218</v>
      </c>
      <c r="C61714">
        <v>50</v>
      </c>
    </row>
    <row r="61715" spans="1:3" x14ac:dyDescent="0.2">
      <c r="A61715" t="s">
        <v>7511</v>
      </c>
      <c r="B61715" s="1">
        <v>45218</v>
      </c>
      <c r="C61715">
        <v>131.44999999999999</v>
      </c>
    </row>
    <row r="61716" spans="1:3" x14ac:dyDescent="0.2">
      <c r="A61716" t="s">
        <v>1843</v>
      </c>
      <c r="B61716" s="1">
        <v>45218</v>
      </c>
      <c r="C61716">
        <v>262.5</v>
      </c>
    </row>
    <row r="61717" spans="1:3" x14ac:dyDescent="0.2">
      <c r="A61717" t="s">
        <v>10255</v>
      </c>
      <c r="B61717" s="1">
        <v>45218</v>
      </c>
      <c r="C61717">
        <v>48.9</v>
      </c>
    </row>
    <row r="61718" spans="1:3" x14ac:dyDescent="0.2">
      <c r="A61718" t="s">
        <v>10256</v>
      </c>
      <c r="B61718" s="1">
        <v>45218</v>
      </c>
      <c r="C61718">
        <v>58.45</v>
      </c>
    </row>
    <row r="61719" spans="1:3" x14ac:dyDescent="0.2">
      <c r="A61719" t="s">
        <v>10257</v>
      </c>
      <c r="B61719" s="1">
        <v>45218</v>
      </c>
      <c r="C61719">
        <v>355.6</v>
      </c>
    </row>
    <row r="61720" spans="1:3" x14ac:dyDescent="0.2">
      <c r="A61720" t="s">
        <v>8297</v>
      </c>
      <c r="B61720" s="1">
        <v>45218</v>
      </c>
      <c r="C61720">
        <v>116.5</v>
      </c>
    </row>
    <row r="61721" spans="1:3" x14ac:dyDescent="0.2">
      <c r="A61721" t="s">
        <v>10258</v>
      </c>
      <c r="B61721" s="1">
        <v>45218</v>
      </c>
      <c r="C61721">
        <v>54.9</v>
      </c>
    </row>
    <row r="61722" spans="1:3" x14ac:dyDescent="0.2">
      <c r="A61722" t="s">
        <v>10259</v>
      </c>
      <c r="B61722" s="1">
        <v>45218</v>
      </c>
      <c r="C61722">
        <v>54.9</v>
      </c>
    </row>
    <row r="61723" spans="1:3" x14ac:dyDescent="0.2">
      <c r="A61723" t="s">
        <v>10260</v>
      </c>
      <c r="B61723" s="1">
        <v>45218</v>
      </c>
      <c r="C61723">
        <v>124.8</v>
      </c>
    </row>
    <row r="61724" spans="1:3" x14ac:dyDescent="0.2">
      <c r="A61724" t="s">
        <v>10261</v>
      </c>
      <c r="B61724" s="1">
        <v>45218</v>
      </c>
      <c r="C61724">
        <v>64.900000000000006</v>
      </c>
    </row>
    <row r="61725" spans="1:3" x14ac:dyDescent="0.2">
      <c r="A61725" t="s">
        <v>1630</v>
      </c>
      <c r="B61725" s="1">
        <v>45218</v>
      </c>
      <c r="C61725">
        <v>662.84</v>
      </c>
    </row>
    <row r="61726" spans="1:3" x14ac:dyDescent="0.2">
      <c r="A61726" t="s">
        <v>12</v>
      </c>
      <c r="B61726" s="1">
        <v>45218</v>
      </c>
      <c r="C61726">
        <v>360.95</v>
      </c>
    </row>
    <row r="61727" spans="1:3" x14ac:dyDescent="0.2">
      <c r="A61727" t="s">
        <v>3</v>
      </c>
      <c r="B61727" s="1">
        <v>45218</v>
      </c>
      <c r="C61727">
        <v>45.95</v>
      </c>
    </row>
    <row r="61728" spans="1:3" x14ac:dyDescent="0.2">
      <c r="A61728" t="s">
        <v>10262</v>
      </c>
      <c r="B61728" s="1">
        <v>45218</v>
      </c>
      <c r="C61728">
        <v>21.4</v>
      </c>
    </row>
    <row r="61729" spans="1:3" x14ac:dyDescent="0.2">
      <c r="A61729" t="s">
        <v>7773</v>
      </c>
      <c r="B61729" s="1">
        <v>45219</v>
      </c>
      <c r="C61729">
        <v>47.95</v>
      </c>
    </row>
    <row r="61730" spans="1:3" x14ac:dyDescent="0.2">
      <c r="A61730" t="s">
        <v>3751</v>
      </c>
      <c r="B61730" s="1">
        <v>45219</v>
      </c>
      <c r="C61730">
        <v>22.45</v>
      </c>
    </row>
    <row r="61731" spans="1:3" x14ac:dyDescent="0.2">
      <c r="A61731" t="s">
        <v>10199</v>
      </c>
      <c r="B61731" s="1">
        <v>45219</v>
      </c>
      <c r="C61731">
        <v>54.9</v>
      </c>
    </row>
    <row r="61732" spans="1:3" x14ac:dyDescent="0.2">
      <c r="A61732" t="s">
        <v>10200</v>
      </c>
      <c r="B61732" s="1">
        <v>45219</v>
      </c>
      <c r="C61732">
        <v>95.65</v>
      </c>
    </row>
    <row r="61733" spans="1:3" x14ac:dyDescent="0.2">
      <c r="A61733" t="s">
        <v>10201</v>
      </c>
      <c r="B61733" s="1">
        <v>45219</v>
      </c>
      <c r="C61733">
        <v>64.900000000000006</v>
      </c>
    </row>
    <row r="61734" spans="1:3" x14ac:dyDescent="0.2">
      <c r="A61734" t="s">
        <v>10202</v>
      </c>
      <c r="B61734" s="1">
        <v>45219</v>
      </c>
      <c r="C61734">
        <v>114.95</v>
      </c>
    </row>
    <row r="61735" spans="1:3" x14ac:dyDescent="0.2">
      <c r="A61735" t="s">
        <v>10203</v>
      </c>
      <c r="B61735" s="1">
        <v>45219</v>
      </c>
      <c r="C61735">
        <v>60.35</v>
      </c>
    </row>
    <row r="61736" spans="1:3" x14ac:dyDescent="0.2">
      <c r="A61736" t="s">
        <v>10204</v>
      </c>
      <c r="B61736" s="1">
        <v>45219</v>
      </c>
      <c r="C61736">
        <v>500</v>
      </c>
    </row>
    <row r="61737" spans="1:3" x14ac:dyDescent="0.2">
      <c r="A61737" t="s">
        <v>8371</v>
      </c>
      <c r="B61737" s="1">
        <v>45219</v>
      </c>
      <c r="C61737">
        <v>161.86000000000001</v>
      </c>
    </row>
    <row r="61738" spans="1:3" x14ac:dyDescent="0.2">
      <c r="A61738" t="s">
        <v>10205</v>
      </c>
      <c r="B61738" s="1">
        <v>45219</v>
      </c>
      <c r="C61738">
        <v>208.75</v>
      </c>
    </row>
    <row r="61739" spans="1:3" x14ac:dyDescent="0.2">
      <c r="A61739" t="s">
        <v>10206</v>
      </c>
      <c r="B61739" s="1">
        <v>45219</v>
      </c>
      <c r="C61739">
        <v>33.9</v>
      </c>
    </row>
    <row r="61740" spans="1:3" x14ac:dyDescent="0.2">
      <c r="A61740" t="s">
        <v>10207</v>
      </c>
      <c r="B61740" s="1">
        <v>45219</v>
      </c>
      <c r="C61740">
        <v>159.80000000000001</v>
      </c>
    </row>
    <row r="61741" spans="1:3" x14ac:dyDescent="0.2">
      <c r="A61741" t="s">
        <v>10208</v>
      </c>
      <c r="B61741" s="1">
        <v>45219</v>
      </c>
      <c r="C61741">
        <v>94.85</v>
      </c>
    </row>
    <row r="61742" spans="1:3" x14ac:dyDescent="0.2">
      <c r="A61742" t="s">
        <v>10209</v>
      </c>
      <c r="B61742" s="1">
        <v>45219</v>
      </c>
      <c r="C61742">
        <v>54.9</v>
      </c>
    </row>
    <row r="61743" spans="1:3" x14ac:dyDescent="0.2">
      <c r="A61743" t="s">
        <v>10210</v>
      </c>
      <c r="B61743" s="1">
        <v>45219</v>
      </c>
      <c r="C61743">
        <v>69.900000000000006</v>
      </c>
    </row>
    <row r="61744" spans="1:3" x14ac:dyDescent="0.2">
      <c r="A61744" t="s">
        <v>1512</v>
      </c>
      <c r="B61744" s="1">
        <v>45219</v>
      </c>
      <c r="C61744">
        <v>1260.76</v>
      </c>
    </row>
    <row r="61745" spans="1:3" x14ac:dyDescent="0.2">
      <c r="A61745" t="s">
        <v>10211</v>
      </c>
      <c r="B61745" s="1">
        <v>45219</v>
      </c>
      <c r="C61745">
        <v>100.85</v>
      </c>
    </row>
    <row r="61746" spans="1:3" x14ac:dyDescent="0.2">
      <c r="A61746" t="s">
        <v>10212</v>
      </c>
      <c r="B61746" s="1">
        <v>45219</v>
      </c>
      <c r="C61746">
        <v>88.6</v>
      </c>
    </row>
    <row r="61747" spans="1:3" x14ac:dyDescent="0.2">
      <c r="A61747" t="s">
        <v>10213</v>
      </c>
      <c r="B61747" s="1">
        <v>45219</v>
      </c>
      <c r="C61747">
        <v>87.35</v>
      </c>
    </row>
    <row r="61748" spans="1:3" x14ac:dyDescent="0.2">
      <c r="A61748" t="s">
        <v>1294</v>
      </c>
      <c r="B61748" s="1">
        <v>45219</v>
      </c>
      <c r="C61748">
        <v>54.9</v>
      </c>
    </row>
    <row r="61749" spans="1:3" x14ac:dyDescent="0.2">
      <c r="A61749" t="s">
        <v>1309</v>
      </c>
      <c r="B61749" s="1">
        <v>45219</v>
      </c>
      <c r="C61749">
        <v>176.5</v>
      </c>
    </row>
    <row r="61750" spans="1:3" x14ac:dyDescent="0.2">
      <c r="A61750" t="s">
        <v>10214</v>
      </c>
      <c r="B61750" s="1">
        <v>45219</v>
      </c>
      <c r="C61750">
        <v>54.9</v>
      </c>
    </row>
    <row r="61751" spans="1:3" x14ac:dyDescent="0.2">
      <c r="A61751" t="s">
        <v>7639</v>
      </c>
      <c r="B61751" s="1">
        <v>45219</v>
      </c>
      <c r="C61751">
        <v>87.85</v>
      </c>
    </row>
    <row r="61752" spans="1:3" x14ac:dyDescent="0.2">
      <c r="A61752" t="s">
        <v>653</v>
      </c>
      <c r="B61752" s="1">
        <v>45219</v>
      </c>
      <c r="C61752">
        <v>46.67</v>
      </c>
    </row>
    <row r="61753" spans="1:3" x14ac:dyDescent="0.2">
      <c r="A61753" t="s">
        <v>332</v>
      </c>
      <c r="B61753" s="1">
        <v>45219</v>
      </c>
      <c r="C61753">
        <v>525.4</v>
      </c>
    </row>
    <row r="61754" spans="1:3" x14ac:dyDescent="0.2">
      <c r="A61754" t="s">
        <v>2518</v>
      </c>
      <c r="B61754" s="1">
        <v>45219</v>
      </c>
      <c r="C61754">
        <v>273.93</v>
      </c>
    </row>
    <row r="61755" spans="1:3" x14ac:dyDescent="0.2">
      <c r="A61755" t="s">
        <v>1681</v>
      </c>
      <c r="B61755" s="1">
        <v>45219</v>
      </c>
      <c r="C61755">
        <v>302.48</v>
      </c>
    </row>
    <row r="61756" spans="1:3" x14ac:dyDescent="0.2">
      <c r="A61756" t="s">
        <v>3138</v>
      </c>
      <c r="B61756" s="1">
        <v>45219</v>
      </c>
      <c r="C61756">
        <v>418.88</v>
      </c>
    </row>
    <row r="61757" spans="1:3" x14ac:dyDescent="0.2">
      <c r="A61757" t="s">
        <v>482</v>
      </c>
      <c r="B61757" s="1">
        <v>45219</v>
      </c>
      <c r="C61757">
        <v>44.95</v>
      </c>
    </row>
    <row r="61758" spans="1:3" x14ac:dyDescent="0.2">
      <c r="A61758" t="s">
        <v>482</v>
      </c>
      <c r="B61758" s="1">
        <v>45219</v>
      </c>
      <c r="C61758">
        <v>44.95</v>
      </c>
    </row>
    <row r="61759" spans="1:3" x14ac:dyDescent="0.2">
      <c r="A61759" t="s">
        <v>482</v>
      </c>
      <c r="B61759" s="1">
        <v>45219</v>
      </c>
      <c r="C61759">
        <v>50.46</v>
      </c>
    </row>
    <row r="61760" spans="1:3" x14ac:dyDescent="0.2">
      <c r="A61760" t="s">
        <v>482</v>
      </c>
      <c r="B61760" s="1">
        <v>45219</v>
      </c>
      <c r="C61760">
        <v>22.48</v>
      </c>
    </row>
    <row r="61761" spans="1:3" x14ac:dyDescent="0.2">
      <c r="A61761" t="s">
        <v>482</v>
      </c>
      <c r="B61761" s="1">
        <v>45219</v>
      </c>
      <c r="C61761">
        <v>22.48</v>
      </c>
    </row>
    <row r="61762" spans="1:3" x14ac:dyDescent="0.2">
      <c r="A61762" t="s">
        <v>482</v>
      </c>
      <c r="B61762" s="1">
        <v>45219</v>
      </c>
      <c r="C61762">
        <v>20.95</v>
      </c>
    </row>
    <row r="61763" spans="1:3" x14ac:dyDescent="0.2">
      <c r="A61763" t="s">
        <v>324</v>
      </c>
      <c r="B61763" s="1">
        <v>45219</v>
      </c>
      <c r="C61763">
        <v>400.12</v>
      </c>
    </row>
    <row r="61764" spans="1:3" x14ac:dyDescent="0.2">
      <c r="A61764" t="s">
        <v>346</v>
      </c>
      <c r="B61764" s="1">
        <v>45219</v>
      </c>
      <c r="C61764">
        <v>866.85</v>
      </c>
    </row>
    <row r="61765" spans="1:3" x14ac:dyDescent="0.2">
      <c r="A61765" t="s">
        <v>10215</v>
      </c>
      <c r="B61765" s="1">
        <v>45219</v>
      </c>
      <c r="C61765">
        <v>74.900000000000006</v>
      </c>
    </row>
    <row r="61766" spans="1:3" x14ac:dyDescent="0.2">
      <c r="A61766" t="s">
        <v>34</v>
      </c>
      <c r="B61766" s="1">
        <v>45219</v>
      </c>
      <c r="C61766">
        <v>94.66</v>
      </c>
    </row>
    <row r="61767" spans="1:3" x14ac:dyDescent="0.2">
      <c r="A61767" t="s">
        <v>40</v>
      </c>
      <c r="B61767" s="1">
        <v>45219</v>
      </c>
      <c r="C61767">
        <v>659.4</v>
      </c>
    </row>
    <row r="61768" spans="1:3" x14ac:dyDescent="0.2">
      <c r="A61768" t="s">
        <v>5347</v>
      </c>
      <c r="B61768" s="1">
        <v>45219</v>
      </c>
      <c r="C61768">
        <v>33.17</v>
      </c>
    </row>
    <row r="61769" spans="1:3" x14ac:dyDescent="0.2">
      <c r="A61769" t="s">
        <v>945</v>
      </c>
      <c r="B61769" s="1">
        <v>45219</v>
      </c>
      <c r="C61769">
        <v>210</v>
      </c>
    </row>
    <row r="61770" spans="1:3" x14ac:dyDescent="0.2">
      <c r="A61770" t="s">
        <v>812</v>
      </c>
      <c r="B61770" s="1">
        <v>45219</v>
      </c>
      <c r="C61770">
        <v>347.16</v>
      </c>
    </row>
    <row r="61771" spans="1:3" x14ac:dyDescent="0.2">
      <c r="A61771" t="s">
        <v>3</v>
      </c>
      <c r="B61771" s="1">
        <v>45219</v>
      </c>
      <c r="C61771">
        <v>67</v>
      </c>
    </row>
    <row r="61772" spans="1:3" x14ac:dyDescent="0.2">
      <c r="A61772" t="s">
        <v>1258</v>
      </c>
      <c r="B61772" s="1">
        <v>45219</v>
      </c>
      <c r="C61772">
        <v>9975.26</v>
      </c>
    </row>
    <row r="61773" spans="1:3" x14ac:dyDescent="0.2">
      <c r="A61773" t="s">
        <v>64</v>
      </c>
      <c r="B61773" s="1">
        <v>45219</v>
      </c>
      <c r="C61773">
        <v>230.3</v>
      </c>
    </row>
    <row r="61774" spans="1:3" x14ac:dyDescent="0.2">
      <c r="A61774" t="s">
        <v>176</v>
      </c>
      <c r="B61774" s="1">
        <v>45219</v>
      </c>
      <c r="C61774">
        <v>224.75</v>
      </c>
    </row>
    <row r="61775" spans="1:3" x14ac:dyDescent="0.2">
      <c r="A61775" t="s">
        <v>176</v>
      </c>
      <c r="B61775" s="1">
        <v>45219</v>
      </c>
      <c r="C61775">
        <v>44.95</v>
      </c>
    </row>
    <row r="61776" spans="1:3" x14ac:dyDescent="0.2">
      <c r="A61776" t="s">
        <v>64</v>
      </c>
      <c r="B61776" s="1">
        <v>45219</v>
      </c>
      <c r="C61776">
        <v>393.8</v>
      </c>
    </row>
    <row r="61777" spans="1:3" x14ac:dyDescent="0.2">
      <c r="A61777" t="s">
        <v>10216</v>
      </c>
      <c r="B61777" s="1">
        <v>45219</v>
      </c>
      <c r="C61777">
        <v>94.85</v>
      </c>
    </row>
    <row r="61778" spans="1:3" x14ac:dyDescent="0.2">
      <c r="A61778" t="s">
        <v>10217</v>
      </c>
      <c r="B61778" s="1">
        <v>45219</v>
      </c>
      <c r="C61778">
        <v>127.45</v>
      </c>
    </row>
    <row r="61779" spans="1:3" x14ac:dyDescent="0.2">
      <c r="A61779" t="s">
        <v>10218</v>
      </c>
      <c r="B61779" s="1">
        <v>45219</v>
      </c>
      <c r="C61779">
        <v>21.9</v>
      </c>
    </row>
    <row r="61780" spans="1:3" x14ac:dyDescent="0.2">
      <c r="A61780" t="s">
        <v>10219</v>
      </c>
      <c r="B61780" s="1">
        <v>45219</v>
      </c>
      <c r="C61780">
        <v>61.9</v>
      </c>
    </row>
    <row r="61781" spans="1:3" x14ac:dyDescent="0.2">
      <c r="A61781" t="s">
        <v>10220</v>
      </c>
      <c r="B61781" s="1">
        <v>45219</v>
      </c>
      <c r="C61781">
        <v>83.65</v>
      </c>
    </row>
    <row r="61782" spans="1:3" x14ac:dyDescent="0.2">
      <c r="A61782" t="s">
        <v>10221</v>
      </c>
      <c r="B61782" s="1">
        <v>45219</v>
      </c>
      <c r="C61782">
        <v>53.9</v>
      </c>
    </row>
    <row r="61783" spans="1:3" x14ac:dyDescent="0.2">
      <c r="A61783" t="s">
        <v>10222</v>
      </c>
      <c r="B61783" s="1">
        <v>45219</v>
      </c>
      <c r="C61783">
        <v>54.9</v>
      </c>
    </row>
    <row r="61784" spans="1:3" x14ac:dyDescent="0.2">
      <c r="A61784" t="s">
        <v>10223</v>
      </c>
      <c r="B61784" s="1">
        <v>45219</v>
      </c>
      <c r="C61784">
        <v>54.9</v>
      </c>
    </row>
    <row r="61785" spans="1:3" x14ac:dyDescent="0.2">
      <c r="A61785" t="s">
        <v>10224</v>
      </c>
      <c r="B61785" s="1">
        <v>45219</v>
      </c>
      <c r="C61785">
        <v>54.9</v>
      </c>
    </row>
    <row r="61786" spans="1:3" x14ac:dyDescent="0.2">
      <c r="A61786" t="s">
        <v>10225</v>
      </c>
      <c r="B61786" s="1">
        <v>45219</v>
      </c>
      <c r="C61786">
        <v>54.9</v>
      </c>
    </row>
    <row r="61787" spans="1:3" x14ac:dyDescent="0.2">
      <c r="A61787" t="s">
        <v>10226</v>
      </c>
      <c r="B61787" s="1">
        <v>45219</v>
      </c>
      <c r="C61787">
        <v>54.9</v>
      </c>
    </row>
    <row r="61788" spans="1:3" x14ac:dyDescent="0.2">
      <c r="A61788" t="s">
        <v>10227</v>
      </c>
      <c r="B61788" s="1">
        <v>45219</v>
      </c>
      <c r="C61788">
        <v>54.9</v>
      </c>
    </row>
    <row r="61789" spans="1:3" x14ac:dyDescent="0.2">
      <c r="A61789" t="s">
        <v>10228</v>
      </c>
      <c r="B61789" s="1">
        <v>45219</v>
      </c>
      <c r="C61789">
        <v>111.8</v>
      </c>
    </row>
    <row r="61790" spans="1:3" x14ac:dyDescent="0.2">
      <c r="A61790" t="s">
        <v>10229</v>
      </c>
      <c r="B61790" s="1">
        <v>45219</v>
      </c>
      <c r="C61790">
        <v>254.85</v>
      </c>
    </row>
    <row r="61791" spans="1:3" x14ac:dyDescent="0.2">
      <c r="A61791" t="s">
        <v>10230</v>
      </c>
      <c r="B61791" s="1">
        <v>45219</v>
      </c>
      <c r="C61791">
        <v>54.9</v>
      </c>
    </row>
    <row r="61792" spans="1:3" x14ac:dyDescent="0.2">
      <c r="A61792" t="s">
        <v>10231</v>
      </c>
      <c r="B61792" s="1">
        <v>45219</v>
      </c>
      <c r="C61792">
        <v>89.85</v>
      </c>
    </row>
    <row r="61793" spans="1:3" x14ac:dyDescent="0.2">
      <c r="A61793" t="s">
        <v>10232</v>
      </c>
      <c r="B61793" s="1">
        <v>45219</v>
      </c>
      <c r="C61793">
        <v>54.9</v>
      </c>
    </row>
    <row r="61794" spans="1:3" x14ac:dyDescent="0.2">
      <c r="A61794" t="s">
        <v>871</v>
      </c>
      <c r="B61794" s="1">
        <v>45219</v>
      </c>
      <c r="C61794">
        <v>271.42</v>
      </c>
    </row>
    <row r="61795" spans="1:3" x14ac:dyDescent="0.2">
      <c r="A61795" t="s">
        <v>12</v>
      </c>
      <c r="B61795" s="1">
        <v>45219</v>
      </c>
      <c r="C61795">
        <v>99.54</v>
      </c>
    </row>
    <row r="61796" spans="1:3" x14ac:dyDescent="0.2">
      <c r="A61796" t="s">
        <v>10233</v>
      </c>
      <c r="B61796" s="1">
        <v>45219</v>
      </c>
      <c r="C61796">
        <v>68.25</v>
      </c>
    </row>
    <row r="61797" spans="1:3" x14ac:dyDescent="0.2">
      <c r="A61797" t="s">
        <v>79</v>
      </c>
      <c r="B61797" s="1">
        <v>45219</v>
      </c>
      <c r="C61797">
        <v>63.41</v>
      </c>
    </row>
    <row r="61798" spans="1:3" x14ac:dyDescent="0.2">
      <c r="A61798" t="s">
        <v>79</v>
      </c>
      <c r="B61798" s="1">
        <v>45219</v>
      </c>
      <c r="C61798">
        <v>32.08</v>
      </c>
    </row>
    <row r="61799" spans="1:3" x14ac:dyDescent="0.2">
      <c r="A61799" t="s">
        <v>79</v>
      </c>
      <c r="B61799" s="1">
        <v>45219</v>
      </c>
      <c r="C61799">
        <v>55.71</v>
      </c>
    </row>
    <row r="61800" spans="1:3" x14ac:dyDescent="0.2">
      <c r="A61800" t="s">
        <v>10234</v>
      </c>
      <c r="B61800" s="1">
        <v>45219</v>
      </c>
      <c r="C61800">
        <v>40.950000000000003</v>
      </c>
    </row>
    <row r="61801" spans="1:3" x14ac:dyDescent="0.2">
      <c r="A61801" t="s">
        <v>810</v>
      </c>
      <c r="B61801" s="1">
        <v>45219</v>
      </c>
      <c r="C61801">
        <v>380.26</v>
      </c>
    </row>
    <row r="61802" spans="1:3" x14ac:dyDescent="0.2">
      <c r="A61802" t="s">
        <v>176</v>
      </c>
      <c r="B61802" s="1">
        <v>45219</v>
      </c>
      <c r="C61802">
        <v>2322.75</v>
      </c>
    </row>
    <row r="61803" spans="1:3" x14ac:dyDescent="0.2">
      <c r="A61803" t="s">
        <v>348</v>
      </c>
      <c r="B61803" s="1">
        <v>45222</v>
      </c>
      <c r="C61803">
        <v>198.9</v>
      </c>
    </row>
    <row r="61804" spans="1:3" x14ac:dyDescent="0.2">
      <c r="A61804" t="s">
        <v>348</v>
      </c>
      <c r="B61804" s="1">
        <v>45222</v>
      </c>
      <c r="C61804">
        <v>73.73</v>
      </c>
    </row>
    <row r="61805" spans="1:3" x14ac:dyDescent="0.2">
      <c r="A61805" t="s">
        <v>348</v>
      </c>
      <c r="B61805" s="1">
        <v>45222</v>
      </c>
      <c r="C61805">
        <v>81.650000000000006</v>
      </c>
    </row>
    <row r="61806" spans="1:3" x14ac:dyDescent="0.2">
      <c r="A61806" t="s">
        <v>10123</v>
      </c>
      <c r="B61806" s="1">
        <v>45222</v>
      </c>
      <c r="C61806">
        <v>26.85</v>
      </c>
    </row>
    <row r="61807" spans="1:3" x14ac:dyDescent="0.2">
      <c r="A61807" t="s">
        <v>286</v>
      </c>
      <c r="B61807" s="1">
        <v>45222</v>
      </c>
      <c r="C61807">
        <v>141.94999999999999</v>
      </c>
    </row>
    <row r="61808" spans="1:3" x14ac:dyDescent="0.2">
      <c r="A61808" t="s">
        <v>158</v>
      </c>
      <c r="B61808" s="1">
        <v>45222</v>
      </c>
      <c r="C61808">
        <v>178.88</v>
      </c>
    </row>
    <row r="61809" spans="1:3" x14ac:dyDescent="0.2">
      <c r="A61809" t="s">
        <v>10124</v>
      </c>
      <c r="B61809" s="1">
        <v>45222</v>
      </c>
      <c r="C61809">
        <v>16.850000000000001</v>
      </c>
    </row>
    <row r="61810" spans="1:3" x14ac:dyDescent="0.2">
      <c r="A61810" t="s">
        <v>10125</v>
      </c>
      <c r="B61810" s="1">
        <v>45222</v>
      </c>
      <c r="C61810">
        <v>53.9</v>
      </c>
    </row>
    <row r="61811" spans="1:3" x14ac:dyDescent="0.2">
      <c r="A61811" t="s">
        <v>10126</v>
      </c>
      <c r="B61811" s="1">
        <v>45222</v>
      </c>
      <c r="C61811">
        <v>148.75</v>
      </c>
    </row>
    <row r="61812" spans="1:3" x14ac:dyDescent="0.2">
      <c r="A61812" t="s">
        <v>46</v>
      </c>
      <c r="B61812" s="1">
        <v>45222</v>
      </c>
      <c r="C61812">
        <v>35.97</v>
      </c>
    </row>
    <row r="61813" spans="1:3" x14ac:dyDescent="0.2">
      <c r="A61813" t="s">
        <v>46</v>
      </c>
      <c r="B61813" s="1">
        <v>45222</v>
      </c>
      <c r="C61813">
        <v>80.94</v>
      </c>
    </row>
    <row r="61814" spans="1:3" x14ac:dyDescent="0.2">
      <c r="A61814" t="s">
        <v>46</v>
      </c>
      <c r="B61814" s="1">
        <v>45222</v>
      </c>
      <c r="C61814">
        <v>80.94</v>
      </c>
    </row>
    <row r="61815" spans="1:3" x14ac:dyDescent="0.2">
      <c r="A61815" t="s">
        <v>46</v>
      </c>
      <c r="B61815" s="1">
        <v>45222</v>
      </c>
      <c r="C61815">
        <v>147</v>
      </c>
    </row>
    <row r="61816" spans="1:3" x14ac:dyDescent="0.2">
      <c r="A61816" t="s">
        <v>46</v>
      </c>
      <c r="B61816" s="1">
        <v>45222</v>
      </c>
      <c r="C61816">
        <v>112.5</v>
      </c>
    </row>
    <row r="61817" spans="1:3" x14ac:dyDescent="0.2">
      <c r="A61817" t="s">
        <v>1258</v>
      </c>
      <c r="B61817" s="1">
        <v>45222</v>
      </c>
      <c r="C61817">
        <v>803.75</v>
      </c>
    </row>
    <row r="61818" spans="1:3" x14ac:dyDescent="0.2">
      <c r="A61818" t="s">
        <v>10127</v>
      </c>
      <c r="B61818" s="1">
        <v>45222</v>
      </c>
      <c r="C61818">
        <v>49.44</v>
      </c>
    </row>
    <row r="61819" spans="1:3" x14ac:dyDescent="0.2">
      <c r="A61819" t="s">
        <v>10128</v>
      </c>
      <c r="B61819" s="1">
        <v>45222</v>
      </c>
      <c r="C61819">
        <v>64.45</v>
      </c>
    </row>
    <row r="61820" spans="1:3" x14ac:dyDescent="0.2">
      <c r="A61820" t="s">
        <v>709</v>
      </c>
      <c r="B61820" s="1">
        <v>45222</v>
      </c>
      <c r="C61820">
        <v>110.44</v>
      </c>
    </row>
    <row r="61821" spans="1:3" x14ac:dyDescent="0.2">
      <c r="A61821" t="s">
        <v>201</v>
      </c>
      <c r="B61821" s="1">
        <v>45222</v>
      </c>
      <c r="C61821">
        <v>274.36</v>
      </c>
    </row>
    <row r="61822" spans="1:3" x14ac:dyDescent="0.2">
      <c r="A61822" t="s">
        <v>10129</v>
      </c>
      <c r="B61822" s="1">
        <v>45222</v>
      </c>
      <c r="C61822">
        <v>98.95</v>
      </c>
    </row>
    <row r="61823" spans="1:3" x14ac:dyDescent="0.2">
      <c r="A61823" t="s">
        <v>8335</v>
      </c>
      <c r="B61823" s="1">
        <v>45222</v>
      </c>
      <c r="C61823">
        <v>78.849999999999994</v>
      </c>
    </row>
    <row r="61824" spans="1:3" x14ac:dyDescent="0.2">
      <c r="A61824" t="s">
        <v>2845</v>
      </c>
      <c r="B61824" s="1">
        <v>45222</v>
      </c>
      <c r="C61824">
        <v>378.03</v>
      </c>
    </row>
    <row r="61825" spans="1:3" x14ac:dyDescent="0.2">
      <c r="A61825" t="s">
        <v>707</v>
      </c>
      <c r="B61825" s="1">
        <v>45222</v>
      </c>
      <c r="C61825">
        <v>195</v>
      </c>
    </row>
    <row r="61826" spans="1:3" x14ac:dyDescent="0.2">
      <c r="A61826" t="s">
        <v>483</v>
      </c>
      <c r="B61826" s="1">
        <v>45222</v>
      </c>
      <c r="C61826">
        <v>197.82</v>
      </c>
    </row>
    <row r="61827" spans="1:3" x14ac:dyDescent="0.2">
      <c r="A61827" t="s">
        <v>483</v>
      </c>
      <c r="B61827" s="1">
        <v>45222</v>
      </c>
      <c r="C61827">
        <v>1066.95</v>
      </c>
    </row>
    <row r="61828" spans="1:3" x14ac:dyDescent="0.2">
      <c r="A61828" t="s">
        <v>1763</v>
      </c>
      <c r="B61828" s="1">
        <v>45222</v>
      </c>
      <c r="C61828">
        <v>186.91</v>
      </c>
    </row>
    <row r="61829" spans="1:3" x14ac:dyDescent="0.2">
      <c r="A61829" t="s">
        <v>46</v>
      </c>
      <c r="B61829" s="1">
        <v>45222</v>
      </c>
      <c r="C61829">
        <v>400.71</v>
      </c>
    </row>
    <row r="61830" spans="1:3" x14ac:dyDescent="0.2">
      <c r="A61830" t="s">
        <v>10130</v>
      </c>
      <c r="B61830" s="1">
        <v>45222</v>
      </c>
      <c r="C61830">
        <v>24.95</v>
      </c>
    </row>
    <row r="61831" spans="1:3" x14ac:dyDescent="0.2">
      <c r="A61831" t="s">
        <v>226</v>
      </c>
      <c r="B61831" s="1">
        <v>45222</v>
      </c>
      <c r="C61831">
        <v>1064.0999999999999</v>
      </c>
    </row>
    <row r="61832" spans="1:3" x14ac:dyDescent="0.2">
      <c r="A61832" t="s">
        <v>10131</v>
      </c>
      <c r="B61832" s="1">
        <v>45222</v>
      </c>
      <c r="C61832">
        <v>74.849999999999994</v>
      </c>
    </row>
    <row r="61833" spans="1:3" x14ac:dyDescent="0.2">
      <c r="A61833" t="s">
        <v>227</v>
      </c>
      <c r="B61833" s="1">
        <v>45222</v>
      </c>
      <c r="C61833">
        <v>1040.68</v>
      </c>
    </row>
    <row r="61834" spans="1:3" x14ac:dyDescent="0.2">
      <c r="A61834" t="s">
        <v>221</v>
      </c>
      <c r="B61834" s="1">
        <v>45222</v>
      </c>
      <c r="C61834">
        <v>868.42</v>
      </c>
    </row>
    <row r="61835" spans="1:3" x14ac:dyDescent="0.2">
      <c r="A61835" t="s">
        <v>119</v>
      </c>
      <c r="B61835" s="1">
        <v>45222</v>
      </c>
      <c r="C61835">
        <v>571.83000000000004</v>
      </c>
    </row>
    <row r="61836" spans="1:3" x14ac:dyDescent="0.2">
      <c r="A61836" t="s">
        <v>10132</v>
      </c>
      <c r="B61836" s="1">
        <v>45222</v>
      </c>
      <c r="C61836">
        <v>288.35000000000002</v>
      </c>
    </row>
    <row r="61837" spans="1:3" x14ac:dyDescent="0.2">
      <c r="A61837" t="s">
        <v>119</v>
      </c>
      <c r="B61837" s="1">
        <v>45222</v>
      </c>
      <c r="C61837">
        <v>631.04999999999995</v>
      </c>
    </row>
    <row r="61838" spans="1:3" x14ac:dyDescent="0.2">
      <c r="A61838" t="s">
        <v>10133</v>
      </c>
      <c r="B61838" s="1">
        <v>45222</v>
      </c>
      <c r="C61838">
        <v>54.9</v>
      </c>
    </row>
    <row r="61839" spans="1:3" x14ac:dyDescent="0.2">
      <c r="A61839" t="s">
        <v>10134</v>
      </c>
      <c r="B61839" s="1">
        <v>45222</v>
      </c>
      <c r="C61839">
        <v>54.9</v>
      </c>
    </row>
    <row r="61840" spans="1:3" x14ac:dyDescent="0.2">
      <c r="A61840" t="s">
        <v>10135</v>
      </c>
      <c r="B61840" s="1">
        <v>45222</v>
      </c>
      <c r="C61840">
        <v>64.900000000000006</v>
      </c>
    </row>
    <row r="61841" spans="1:3" x14ac:dyDescent="0.2">
      <c r="A61841" t="s">
        <v>10136</v>
      </c>
      <c r="B61841" s="1">
        <v>45222</v>
      </c>
      <c r="C61841">
        <v>54.9</v>
      </c>
    </row>
    <row r="61842" spans="1:3" x14ac:dyDescent="0.2">
      <c r="A61842" t="s">
        <v>10137</v>
      </c>
      <c r="B61842" s="1">
        <v>45222</v>
      </c>
      <c r="C61842">
        <v>126</v>
      </c>
    </row>
    <row r="61843" spans="1:3" x14ac:dyDescent="0.2">
      <c r="A61843" t="s">
        <v>4225</v>
      </c>
      <c r="B61843" s="1">
        <v>45222</v>
      </c>
      <c r="C61843">
        <v>67.650000000000006</v>
      </c>
    </row>
    <row r="61844" spans="1:3" x14ac:dyDescent="0.2">
      <c r="A61844" t="s">
        <v>228</v>
      </c>
      <c r="B61844" s="1">
        <v>45222</v>
      </c>
      <c r="C61844">
        <v>933.9</v>
      </c>
    </row>
    <row r="61845" spans="1:3" x14ac:dyDescent="0.2">
      <c r="A61845" t="s">
        <v>224</v>
      </c>
      <c r="B61845" s="1">
        <v>45222</v>
      </c>
      <c r="C61845">
        <v>959.72</v>
      </c>
    </row>
    <row r="61846" spans="1:3" x14ac:dyDescent="0.2">
      <c r="A61846" t="s">
        <v>307</v>
      </c>
      <c r="B61846" s="1">
        <v>45222</v>
      </c>
      <c r="C61846">
        <v>324.75</v>
      </c>
    </row>
    <row r="61847" spans="1:3" x14ac:dyDescent="0.2">
      <c r="A61847" t="s">
        <v>10138</v>
      </c>
      <c r="B61847" s="1">
        <v>45222</v>
      </c>
      <c r="C61847">
        <v>46.9</v>
      </c>
    </row>
    <row r="61848" spans="1:3" x14ac:dyDescent="0.2">
      <c r="A61848" t="s">
        <v>3954</v>
      </c>
      <c r="B61848" s="1">
        <v>45222</v>
      </c>
      <c r="C61848">
        <v>22.17</v>
      </c>
    </row>
    <row r="61849" spans="1:3" x14ac:dyDescent="0.2">
      <c r="A61849" t="s">
        <v>3954</v>
      </c>
      <c r="B61849" s="1">
        <v>45222</v>
      </c>
      <c r="C61849">
        <v>229.68</v>
      </c>
    </row>
    <row r="61850" spans="1:3" x14ac:dyDescent="0.2">
      <c r="A61850" t="s">
        <v>4184</v>
      </c>
      <c r="B61850" s="1">
        <v>45222</v>
      </c>
      <c r="C61850">
        <v>335.4</v>
      </c>
    </row>
    <row r="61851" spans="1:3" x14ac:dyDescent="0.2">
      <c r="A61851" t="s">
        <v>481</v>
      </c>
      <c r="B61851" s="1">
        <v>45222</v>
      </c>
      <c r="C61851">
        <v>329.7</v>
      </c>
    </row>
    <row r="61852" spans="1:3" x14ac:dyDescent="0.2">
      <c r="A61852" t="s">
        <v>1743</v>
      </c>
      <c r="B61852" s="1">
        <v>45222</v>
      </c>
      <c r="C61852">
        <v>137.38</v>
      </c>
    </row>
    <row r="61853" spans="1:3" x14ac:dyDescent="0.2">
      <c r="A61853" t="s">
        <v>12</v>
      </c>
      <c r="B61853" s="1">
        <v>45222</v>
      </c>
      <c r="C61853">
        <v>189.52</v>
      </c>
    </row>
    <row r="61854" spans="1:3" x14ac:dyDescent="0.2">
      <c r="A61854" t="s">
        <v>10139</v>
      </c>
      <c r="B61854" s="1">
        <v>45222</v>
      </c>
      <c r="C61854">
        <v>52.45</v>
      </c>
    </row>
    <row r="61855" spans="1:3" x14ac:dyDescent="0.2">
      <c r="A61855" t="s">
        <v>10140</v>
      </c>
      <c r="B61855" s="1">
        <v>45222</v>
      </c>
      <c r="C61855">
        <v>56.4</v>
      </c>
    </row>
    <row r="61856" spans="1:3" x14ac:dyDescent="0.2">
      <c r="A61856" t="s">
        <v>10141</v>
      </c>
      <c r="B61856" s="1">
        <v>45222</v>
      </c>
      <c r="C61856">
        <v>25</v>
      </c>
    </row>
    <row r="61857" spans="1:3" x14ac:dyDescent="0.2">
      <c r="A61857" t="s">
        <v>10142</v>
      </c>
      <c r="B61857" s="1">
        <v>45222</v>
      </c>
      <c r="C61857">
        <v>141.75</v>
      </c>
    </row>
    <row r="61858" spans="1:3" x14ac:dyDescent="0.2">
      <c r="A61858" t="s">
        <v>2434</v>
      </c>
      <c r="B61858" s="1">
        <v>45222</v>
      </c>
      <c r="C61858">
        <v>2461.38</v>
      </c>
    </row>
    <row r="61859" spans="1:3" x14ac:dyDescent="0.2">
      <c r="A61859" t="s">
        <v>10143</v>
      </c>
      <c r="B61859" s="1">
        <v>45222</v>
      </c>
      <c r="C61859">
        <v>40.25</v>
      </c>
    </row>
    <row r="61860" spans="1:3" x14ac:dyDescent="0.2">
      <c r="A61860" t="s">
        <v>10144</v>
      </c>
      <c r="B61860" s="1">
        <v>45222</v>
      </c>
      <c r="C61860">
        <v>43.4</v>
      </c>
    </row>
    <row r="61861" spans="1:3" x14ac:dyDescent="0.2">
      <c r="A61861" t="s">
        <v>10145</v>
      </c>
      <c r="B61861" s="1">
        <v>45222</v>
      </c>
      <c r="C61861">
        <v>16.399999999999999</v>
      </c>
    </row>
    <row r="61862" spans="1:3" x14ac:dyDescent="0.2">
      <c r="A61862" t="s">
        <v>10143</v>
      </c>
      <c r="B61862" s="1">
        <v>45222</v>
      </c>
      <c r="C61862">
        <v>40.25</v>
      </c>
    </row>
    <row r="61863" spans="1:3" x14ac:dyDescent="0.2">
      <c r="A61863" t="s">
        <v>5445</v>
      </c>
      <c r="B61863" s="1">
        <v>45222</v>
      </c>
      <c r="C61863">
        <v>1358.3</v>
      </c>
    </row>
    <row r="61864" spans="1:3" x14ac:dyDescent="0.2">
      <c r="A61864" t="s">
        <v>942</v>
      </c>
      <c r="B61864" s="1">
        <v>45222</v>
      </c>
      <c r="C61864">
        <v>311.52</v>
      </c>
    </row>
    <row r="61865" spans="1:3" x14ac:dyDescent="0.2">
      <c r="A61865" t="s">
        <v>485</v>
      </c>
      <c r="B61865" s="1">
        <v>45222</v>
      </c>
      <c r="C61865">
        <v>1595.14</v>
      </c>
    </row>
    <row r="61866" spans="1:3" x14ac:dyDescent="0.2">
      <c r="A61866" t="s">
        <v>10146</v>
      </c>
      <c r="B61866" s="1">
        <v>45222</v>
      </c>
      <c r="C61866">
        <v>48.9</v>
      </c>
    </row>
    <row r="61867" spans="1:3" x14ac:dyDescent="0.2">
      <c r="A61867" t="s">
        <v>404</v>
      </c>
      <c r="B61867" s="1">
        <v>45222</v>
      </c>
      <c r="C61867">
        <v>4150.92</v>
      </c>
    </row>
    <row r="61868" spans="1:3" x14ac:dyDescent="0.2">
      <c r="A61868" t="s">
        <v>9876</v>
      </c>
      <c r="B61868" s="1">
        <v>45222</v>
      </c>
      <c r="C61868">
        <v>110.89</v>
      </c>
    </row>
    <row r="61869" spans="1:3" x14ac:dyDescent="0.2">
      <c r="A61869" t="s">
        <v>8279</v>
      </c>
      <c r="B61869" s="1">
        <v>45222</v>
      </c>
      <c r="C61869">
        <v>338.74</v>
      </c>
    </row>
    <row r="61870" spans="1:3" x14ac:dyDescent="0.2">
      <c r="A61870" t="s">
        <v>10147</v>
      </c>
      <c r="B61870" s="1">
        <v>45222</v>
      </c>
      <c r="C61870">
        <v>35.67</v>
      </c>
    </row>
    <row r="61871" spans="1:3" x14ac:dyDescent="0.2">
      <c r="A61871" t="s">
        <v>10148</v>
      </c>
      <c r="B61871" s="1">
        <v>45222</v>
      </c>
      <c r="C61871">
        <v>41.9</v>
      </c>
    </row>
    <row r="61872" spans="1:3" x14ac:dyDescent="0.2">
      <c r="A61872" t="s">
        <v>10149</v>
      </c>
      <c r="B61872" s="1">
        <v>45222</v>
      </c>
      <c r="C61872">
        <v>72.599999999999994</v>
      </c>
    </row>
    <row r="61873" spans="1:3" x14ac:dyDescent="0.2">
      <c r="A61873" t="s">
        <v>10150</v>
      </c>
      <c r="B61873" s="1">
        <v>45222</v>
      </c>
      <c r="C61873">
        <v>54.9</v>
      </c>
    </row>
    <row r="61874" spans="1:3" x14ac:dyDescent="0.2">
      <c r="A61874" t="s">
        <v>10151</v>
      </c>
      <c r="B61874" s="1">
        <v>45222</v>
      </c>
      <c r="C61874">
        <v>85.85</v>
      </c>
    </row>
    <row r="61875" spans="1:3" x14ac:dyDescent="0.2">
      <c r="A61875" t="s">
        <v>10152</v>
      </c>
      <c r="B61875" s="1">
        <v>45222</v>
      </c>
      <c r="C61875">
        <v>38.85</v>
      </c>
    </row>
    <row r="61876" spans="1:3" x14ac:dyDescent="0.2">
      <c r="A61876" t="s">
        <v>10153</v>
      </c>
      <c r="B61876" s="1">
        <v>45222</v>
      </c>
      <c r="C61876">
        <v>54.9</v>
      </c>
    </row>
    <row r="61877" spans="1:3" x14ac:dyDescent="0.2">
      <c r="A61877" t="s">
        <v>10154</v>
      </c>
      <c r="B61877" s="1">
        <v>45222</v>
      </c>
      <c r="C61877">
        <v>43.95</v>
      </c>
    </row>
    <row r="61878" spans="1:3" x14ac:dyDescent="0.2">
      <c r="A61878" t="s">
        <v>6139</v>
      </c>
      <c r="B61878" s="1">
        <v>45222</v>
      </c>
      <c r="C61878">
        <v>1736.71</v>
      </c>
    </row>
    <row r="61879" spans="1:3" x14ac:dyDescent="0.2">
      <c r="A61879" t="s">
        <v>12</v>
      </c>
      <c r="B61879" s="1">
        <v>45222</v>
      </c>
      <c r="C61879">
        <v>94.13</v>
      </c>
    </row>
    <row r="61880" spans="1:3" x14ac:dyDescent="0.2">
      <c r="A61880" t="s">
        <v>12</v>
      </c>
      <c r="B61880" s="1">
        <v>45222</v>
      </c>
      <c r="C61880">
        <v>156.58000000000001</v>
      </c>
    </row>
    <row r="61881" spans="1:3" x14ac:dyDescent="0.2">
      <c r="A61881" t="s">
        <v>10155</v>
      </c>
      <c r="B61881" s="1">
        <v>45222</v>
      </c>
      <c r="C61881">
        <v>59.92</v>
      </c>
    </row>
    <row r="61882" spans="1:3" x14ac:dyDescent="0.2">
      <c r="A61882" t="s">
        <v>10156</v>
      </c>
      <c r="B61882" s="1">
        <v>45222</v>
      </c>
      <c r="C61882">
        <v>71.45</v>
      </c>
    </row>
    <row r="61883" spans="1:3" x14ac:dyDescent="0.2">
      <c r="A61883" t="s">
        <v>10157</v>
      </c>
      <c r="B61883" s="1">
        <v>45222</v>
      </c>
      <c r="C61883">
        <v>60.65</v>
      </c>
    </row>
    <row r="61884" spans="1:3" x14ac:dyDescent="0.2">
      <c r="A61884" t="s">
        <v>4435</v>
      </c>
      <c r="B61884" s="1">
        <v>45222</v>
      </c>
      <c r="C61884">
        <v>50.9</v>
      </c>
    </row>
    <row r="61885" spans="1:3" x14ac:dyDescent="0.2">
      <c r="A61885" t="s">
        <v>9796</v>
      </c>
      <c r="B61885" s="1">
        <v>45222</v>
      </c>
      <c r="C61885">
        <v>64.89</v>
      </c>
    </row>
    <row r="61886" spans="1:3" x14ac:dyDescent="0.2">
      <c r="A61886" t="s">
        <v>10158</v>
      </c>
      <c r="B61886" s="1">
        <v>45222</v>
      </c>
      <c r="C61886">
        <v>53.9</v>
      </c>
    </row>
    <row r="61887" spans="1:3" x14ac:dyDescent="0.2">
      <c r="A61887" t="s">
        <v>1936</v>
      </c>
      <c r="B61887" s="1">
        <v>45222</v>
      </c>
      <c r="C61887">
        <v>128.75</v>
      </c>
    </row>
    <row r="61888" spans="1:3" x14ac:dyDescent="0.2">
      <c r="A61888" t="s">
        <v>10159</v>
      </c>
      <c r="B61888" s="1">
        <v>45222</v>
      </c>
      <c r="C61888">
        <v>63.9</v>
      </c>
    </row>
    <row r="61889" spans="1:3" x14ac:dyDescent="0.2">
      <c r="A61889" t="s">
        <v>5204</v>
      </c>
      <c r="B61889" s="1">
        <v>45222</v>
      </c>
      <c r="C61889">
        <v>154.30000000000001</v>
      </c>
    </row>
    <row r="61890" spans="1:3" x14ac:dyDescent="0.2">
      <c r="A61890" t="s">
        <v>5519</v>
      </c>
      <c r="B61890" s="1">
        <v>45222</v>
      </c>
      <c r="C61890">
        <v>53.9</v>
      </c>
    </row>
    <row r="61891" spans="1:3" x14ac:dyDescent="0.2">
      <c r="A61891" t="s">
        <v>4879</v>
      </c>
      <c r="B61891" s="1">
        <v>45222</v>
      </c>
      <c r="C61891">
        <v>172.15</v>
      </c>
    </row>
    <row r="61892" spans="1:3" x14ac:dyDescent="0.2">
      <c r="A61892" t="s">
        <v>10160</v>
      </c>
      <c r="B61892" s="1">
        <v>45222</v>
      </c>
      <c r="C61892">
        <v>68.849999999999994</v>
      </c>
    </row>
    <row r="61893" spans="1:3" x14ac:dyDescent="0.2">
      <c r="A61893" t="s">
        <v>10161</v>
      </c>
      <c r="B61893" s="1">
        <v>45222</v>
      </c>
      <c r="C61893">
        <v>81.849999999999994</v>
      </c>
    </row>
    <row r="61894" spans="1:3" x14ac:dyDescent="0.2">
      <c r="A61894" t="s">
        <v>10162</v>
      </c>
      <c r="B61894" s="1">
        <v>45222</v>
      </c>
      <c r="C61894">
        <v>54.9</v>
      </c>
    </row>
    <row r="61895" spans="1:3" x14ac:dyDescent="0.2">
      <c r="A61895" t="s">
        <v>10163</v>
      </c>
      <c r="B61895" s="1">
        <v>45222</v>
      </c>
      <c r="C61895">
        <v>54.9</v>
      </c>
    </row>
    <row r="61896" spans="1:3" x14ac:dyDescent="0.2">
      <c r="A61896" t="s">
        <v>10164</v>
      </c>
      <c r="B61896" s="1">
        <v>45222</v>
      </c>
      <c r="C61896">
        <v>29.8</v>
      </c>
    </row>
    <row r="61897" spans="1:3" x14ac:dyDescent="0.2">
      <c r="A61897" t="s">
        <v>10165</v>
      </c>
      <c r="B61897" s="1">
        <v>45222</v>
      </c>
      <c r="C61897">
        <v>54.9</v>
      </c>
    </row>
    <row r="61898" spans="1:3" x14ac:dyDescent="0.2">
      <c r="A61898" t="s">
        <v>10166</v>
      </c>
      <c r="B61898" s="1">
        <v>45222</v>
      </c>
      <c r="C61898">
        <v>125.95</v>
      </c>
    </row>
    <row r="61899" spans="1:3" x14ac:dyDescent="0.2">
      <c r="A61899" t="s">
        <v>2376</v>
      </c>
      <c r="B61899" s="1">
        <v>45222</v>
      </c>
      <c r="C61899">
        <v>54.9</v>
      </c>
    </row>
    <row r="61900" spans="1:3" x14ac:dyDescent="0.2">
      <c r="A61900" t="s">
        <v>10167</v>
      </c>
      <c r="B61900" s="1">
        <v>45222</v>
      </c>
      <c r="C61900">
        <v>54.9</v>
      </c>
    </row>
    <row r="61901" spans="1:3" x14ac:dyDescent="0.2">
      <c r="A61901" t="s">
        <v>10168</v>
      </c>
      <c r="B61901" s="1">
        <v>45222</v>
      </c>
      <c r="C61901">
        <v>48.9</v>
      </c>
    </row>
    <row r="61902" spans="1:3" x14ac:dyDescent="0.2">
      <c r="A61902" t="s">
        <v>10169</v>
      </c>
      <c r="B61902" s="1">
        <v>45222</v>
      </c>
      <c r="C61902">
        <v>54.9</v>
      </c>
    </row>
    <row r="61903" spans="1:3" x14ac:dyDescent="0.2">
      <c r="A61903" t="s">
        <v>10170</v>
      </c>
      <c r="B61903" s="1">
        <v>45222</v>
      </c>
      <c r="C61903">
        <v>60.9</v>
      </c>
    </row>
    <row r="61904" spans="1:3" x14ac:dyDescent="0.2">
      <c r="A61904" t="s">
        <v>6139</v>
      </c>
      <c r="B61904" s="1">
        <v>45222</v>
      </c>
      <c r="C61904">
        <v>2633.68</v>
      </c>
    </row>
    <row r="61905" spans="1:3" x14ac:dyDescent="0.2">
      <c r="A61905" t="s">
        <v>10171</v>
      </c>
      <c r="B61905" s="1">
        <v>45222</v>
      </c>
      <c r="C61905">
        <v>117.6</v>
      </c>
    </row>
    <row r="61906" spans="1:3" x14ac:dyDescent="0.2">
      <c r="A61906" t="s">
        <v>10172</v>
      </c>
      <c r="B61906" s="1">
        <v>45222</v>
      </c>
      <c r="C61906">
        <v>54.9</v>
      </c>
    </row>
    <row r="61907" spans="1:3" x14ac:dyDescent="0.2">
      <c r="A61907" t="s">
        <v>10173</v>
      </c>
      <c r="B61907" s="1">
        <v>45222</v>
      </c>
      <c r="C61907">
        <v>54.9</v>
      </c>
    </row>
    <row r="61908" spans="1:3" x14ac:dyDescent="0.2">
      <c r="A61908" t="s">
        <v>10174</v>
      </c>
      <c r="B61908" s="1">
        <v>45222</v>
      </c>
      <c r="C61908">
        <v>54.9</v>
      </c>
    </row>
    <row r="61909" spans="1:3" x14ac:dyDescent="0.2">
      <c r="A61909" t="s">
        <v>10175</v>
      </c>
      <c r="B61909" s="1">
        <v>45222</v>
      </c>
      <c r="C61909">
        <v>64.900000000000006</v>
      </c>
    </row>
    <row r="61910" spans="1:3" x14ac:dyDescent="0.2">
      <c r="A61910" t="s">
        <v>10176</v>
      </c>
      <c r="B61910" s="1">
        <v>45222</v>
      </c>
      <c r="C61910">
        <v>89.85</v>
      </c>
    </row>
    <row r="61911" spans="1:3" x14ac:dyDescent="0.2">
      <c r="A61911" t="s">
        <v>10177</v>
      </c>
      <c r="B61911" s="1">
        <v>45222</v>
      </c>
      <c r="C61911">
        <v>123.8</v>
      </c>
    </row>
    <row r="61912" spans="1:3" x14ac:dyDescent="0.2">
      <c r="A61912" t="s">
        <v>10178</v>
      </c>
      <c r="B61912" s="1">
        <v>45222</v>
      </c>
      <c r="C61912">
        <v>54.9</v>
      </c>
    </row>
    <row r="61913" spans="1:3" x14ac:dyDescent="0.2">
      <c r="A61913" t="s">
        <v>10179</v>
      </c>
      <c r="B61913" s="1">
        <v>45222</v>
      </c>
      <c r="C61913">
        <v>64.900000000000006</v>
      </c>
    </row>
    <row r="61914" spans="1:3" x14ac:dyDescent="0.2">
      <c r="A61914" t="s">
        <v>10180</v>
      </c>
      <c r="B61914" s="1">
        <v>45222</v>
      </c>
      <c r="C61914">
        <v>41.8</v>
      </c>
    </row>
    <row r="61915" spans="1:3" x14ac:dyDescent="0.2">
      <c r="A61915" t="s">
        <v>10181</v>
      </c>
      <c r="B61915" s="1">
        <v>45222</v>
      </c>
      <c r="C61915">
        <v>48.85</v>
      </c>
    </row>
    <row r="61916" spans="1:3" x14ac:dyDescent="0.2">
      <c r="A61916" t="s">
        <v>10182</v>
      </c>
      <c r="B61916" s="1">
        <v>45222</v>
      </c>
      <c r="C61916">
        <v>64.900000000000006</v>
      </c>
    </row>
    <row r="61917" spans="1:3" x14ac:dyDescent="0.2">
      <c r="A61917" t="s">
        <v>10183</v>
      </c>
      <c r="B61917" s="1">
        <v>45222</v>
      </c>
      <c r="C61917">
        <v>275.7</v>
      </c>
    </row>
    <row r="61918" spans="1:3" x14ac:dyDescent="0.2">
      <c r="A61918" t="s">
        <v>6</v>
      </c>
      <c r="B61918" s="1">
        <v>45222</v>
      </c>
      <c r="C61918">
        <v>88.35</v>
      </c>
    </row>
    <row r="61919" spans="1:3" x14ac:dyDescent="0.2">
      <c r="A61919" t="s">
        <v>10184</v>
      </c>
      <c r="B61919" s="1">
        <v>45222</v>
      </c>
      <c r="C61919">
        <v>64.900000000000006</v>
      </c>
    </row>
    <row r="61920" spans="1:3" x14ac:dyDescent="0.2">
      <c r="A61920" t="s">
        <v>8452</v>
      </c>
      <c r="B61920" s="1">
        <v>45222</v>
      </c>
      <c r="C61920">
        <v>203.3</v>
      </c>
    </row>
    <row r="61921" spans="1:3" x14ac:dyDescent="0.2">
      <c r="A61921" t="s">
        <v>10185</v>
      </c>
      <c r="B61921" s="1">
        <v>45222</v>
      </c>
      <c r="C61921">
        <v>46.85</v>
      </c>
    </row>
    <row r="61922" spans="1:3" x14ac:dyDescent="0.2">
      <c r="A61922" t="s">
        <v>10186</v>
      </c>
      <c r="B61922" s="1">
        <v>45222</v>
      </c>
      <c r="C61922">
        <v>188.7</v>
      </c>
    </row>
    <row r="61923" spans="1:3" x14ac:dyDescent="0.2">
      <c r="A61923" t="s">
        <v>7996</v>
      </c>
      <c r="B61923" s="1">
        <v>45222</v>
      </c>
      <c r="C61923">
        <v>54.9</v>
      </c>
    </row>
    <row r="61924" spans="1:3" x14ac:dyDescent="0.2">
      <c r="A61924" t="s">
        <v>10187</v>
      </c>
      <c r="B61924" s="1">
        <v>45222</v>
      </c>
      <c r="C61924">
        <v>54.9</v>
      </c>
    </row>
    <row r="61925" spans="1:3" x14ac:dyDescent="0.2">
      <c r="A61925" t="s">
        <v>10188</v>
      </c>
      <c r="B61925" s="1">
        <v>45222</v>
      </c>
      <c r="C61925">
        <v>89.85</v>
      </c>
    </row>
    <row r="61926" spans="1:3" x14ac:dyDescent="0.2">
      <c r="A61926" t="s">
        <v>10189</v>
      </c>
      <c r="B61926" s="1">
        <v>45222</v>
      </c>
      <c r="C61926">
        <v>54.9</v>
      </c>
    </row>
    <row r="61927" spans="1:3" x14ac:dyDescent="0.2">
      <c r="A61927" t="s">
        <v>10190</v>
      </c>
      <c r="B61927" s="1">
        <v>45222</v>
      </c>
      <c r="C61927">
        <v>54.9</v>
      </c>
    </row>
    <row r="61928" spans="1:3" x14ac:dyDescent="0.2">
      <c r="A61928" t="s">
        <v>10191</v>
      </c>
      <c r="B61928" s="1">
        <v>45222</v>
      </c>
      <c r="C61928">
        <v>63.95</v>
      </c>
    </row>
    <row r="61929" spans="1:3" x14ac:dyDescent="0.2">
      <c r="A61929" t="s">
        <v>10192</v>
      </c>
      <c r="B61929" s="1">
        <v>45222</v>
      </c>
      <c r="C61929">
        <v>54.9</v>
      </c>
    </row>
    <row r="61930" spans="1:3" x14ac:dyDescent="0.2">
      <c r="A61930" t="s">
        <v>10193</v>
      </c>
      <c r="B61930" s="1">
        <v>45222</v>
      </c>
      <c r="C61930">
        <v>54.9</v>
      </c>
    </row>
    <row r="61931" spans="1:3" x14ac:dyDescent="0.2">
      <c r="A61931" t="s">
        <v>10194</v>
      </c>
      <c r="B61931" s="1">
        <v>45222</v>
      </c>
      <c r="C61931">
        <v>120.85</v>
      </c>
    </row>
    <row r="61932" spans="1:3" x14ac:dyDescent="0.2">
      <c r="A61932" t="s">
        <v>10195</v>
      </c>
      <c r="B61932" s="1">
        <v>45222</v>
      </c>
      <c r="C61932">
        <v>54.9</v>
      </c>
    </row>
    <row r="61933" spans="1:3" x14ac:dyDescent="0.2">
      <c r="A61933" t="s">
        <v>10196</v>
      </c>
      <c r="B61933" s="1">
        <v>45222</v>
      </c>
      <c r="C61933">
        <v>54.9</v>
      </c>
    </row>
    <row r="61934" spans="1:3" x14ac:dyDescent="0.2">
      <c r="A61934" t="s">
        <v>10197</v>
      </c>
      <c r="B61934" s="1">
        <v>45222</v>
      </c>
      <c r="C61934">
        <v>54.9</v>
      </c>
    </row>
    <row r="61935" spans="1:3" x14ac:dyDescent="0.2">
      <c r="A61935" t="s">
        <v>10198</v>
      </c>
      <c r="B61935" s="1">
        <v>45222</v>
      </c>
      <c r="C61935">
        <v>55.95</v>
      </c>
    </row>
    <row r="61936" spans="1:3" x14ac:dyDescent="0.2">
      <c r="A61936" t="s">
        <v>432</v>
      </c>
      <c r="B61936" s="1">
        <v>45223</v>
      </c>
      <c r="C61936">
        <v>69.95</v>
      </c>
    </row>
    <row r="61937" spans="1:3" x14ac:dyDescent="0.2">
      <c r="A61937" t="s">
        <v>709</v>
      </c>
      <c r="B61937" s="1">
        <v>45223</v>
      </c>
      <c r="C61937">
        <v>501.89</v>
      </c>
    </row>
    <row r="61938" spans="1:3" x14ac:dyDescent="0.2">
      <c r="A61938" t="s">
        <v>10098</v>
      </c>
      <c r="B61938" s="1">
        <v>45223</v>
      </c>
      <c r="C61938">
        <v>83.9</v>
      </c>
    </row>
    <row r="61939" spans="1:3" x14ac:dyDescent="0.2">
      <c r="A61939" t="s">
        <v>10099</v>
      </c>
      <c r="B61939" s="1">
        <v>45223</v>
      </c>
      <c r="C61939">
        <v>54.9</v>
      </c>
    </row>
    <row r="61940" spans="1:3" x14ac:dyDescent="0.2">
      <c r="A61940" t="s">
        <v>10100</v>
      </c>
      <c r="B61940" s="1">
        <v>45223</v>
      </c>
      <c r="C61940">
        <v>54.9</v>
      </c>
    </row>
    <row r="61941" spans="1:3" x14ac:dyDescent="0.2">
      <c r="A61941" t="s">
        <v>1515</v>
      </c>
      <c r="B61941" s="1">
        <v>45223</v>
      </c>
      <c r="C61941">
        <v>2646.72</v>
      </c>
    </row>
    <row r="61942" spans="1:3" x14ac:dyDescent="0.2">
      <c r="A61942" t="s">
        <v>432</v>
      </c>
      <c r="B61942" s="1">
        <v>45223</v>
      </c>
      <c r="C61942">
        <v>1169.5</v>
      </c>
    </row>
    <row r="61943" spans="1:3" x14ac:dyDescent="0.2">
      <c r="A61943" t="s">
        <v>3683</v>
      </c>
      <c r="B61943" s="1">
        <v>45223</v>
      </c>
      <c r="C61943">
        <v>35.799999999999997</v>
      </c>
    </row>
    <row r="61944" spans="1:3" x14ac:dyDescent="0.2">
      <c r="A61944" t="s">
        <v>10101</v>
      </c>
      <c r="B61944" s="1">
        <v>45223</v>
      </c>
      <c r="C61944">
        <v>305</v>
      </c>
    </row>
    <row r="61945" spans="1:3" x14ac:dyDescent="0.2">
      <c r="A61945" t="s">
        <v>10102</v>
      </c>
      <c r="B61945" s="1">
        <v>45223</v>
      </c>
      <c r="C61945">
        <v>53.9</v>
      </c>
    </row>
    <row r="61946" spans="1:3" x14ac:dyDescent="0.2">
      <c r="A61946" t="s">
        <v>7511</v>
      </c>
      <c r="B61946" s="1">
        <v>45223</v>
      </c>
      <c r="C61946">
        <v>86.8</v>
      </c>
    </row>
    <row r="61947" spans="1:3" x14ac:dyDescent="0.2">
      <c r="A61947" t="s">
        <v>10103</v>
      </c>
      <c r="B61947" s="1">
        <v>45223</v>
      </c>
      <c r="C61947">
        <v>59.9</v>
      </c>
    </row>
    <row r="61948" spans="1:3" x14ac:dyDescent="0.2">
      <c r="A61948" t="s">
        <v>3312</v>
      </c>
      <c r="B61948" s="1">
        <v>45223</v>
      </c>
      <c r="C61948">
        <v>59.9</v>
      </c>
    </row>
    <row r="61949" spans="1:3" x14ac:dyDescent="0.2">
      <c r="A61949" t="s">
        <v>583</v>
      </c>
      <c r="B61949" s="1">
        <v>45223</v>
      </c>
      <c r="C61949">
        <v>378.97</v>
      </c>
    </row>
    <row r="61950" spans="1:3" x14ac:dyDescent="0.2">
      <c r="A61950" t="s">
        <v>2946</v>
      </c>
      <c r="B61950" s="1">
        <v>45223</v>
      </c>
      <c r="C61950">
        <v>2022.75</v>
      </c>
    </row>
    <row r="61951" spans="1:3" x14ac:dyDescent="0.2">
      <c r="A61951" t="s">
        <v>10104</v>
      </c>
      <c r="B61951" s="1">
        <v>45223</v>
      </c>
      <c r="C61951">
        <v>54.9</v>
      </c>
    </row>
    <row r="61952" spans="1:3" x14ac:dyDescent="0.2">
      <c r="A61952" t="s">
        <v>2073</v>
      </c>
      <c r="B61952" s="1">
        <v>45223</v>
      </c>
      <c r="C61952">
        <v>60.9</v>
      </c>
    </row>
    <row r="61953" spans="1:3" x14ac:dyDescent="0.2">
      <c r="A61953" t="s">
        <v>229</v>
      </c>
      <c r="B61953" s="1">
        <v>45223</v>
      </c>
      <c r="C61953">
        <v>349.63</v>
      </c>
    </row>
    <row r="61954" spans="1:3" x14ac:dyDescent="0.2">
      <c r="A61954" t="s">
        <v>12</v>
      </c>
      <c r="B61954" s="1">
        <v>45223</v>
      </c>
      <c r="C61954">
        <v>186.09</v>
      </c>
    </row>
    <row r="61955" spans="1:3" x14ac:dyDescent="0.2">
      <c r="A61955" t="s">
        <v>534</v>
      </c>
      <c r="B61955" s="1">
        <v>45223</v>
      </c>
      <c r="C61955">
        <v>1375.69</v>
      </c>
    </row>
    <row r="61956" spans="1:3" x14ac:dyDescent="0.2">
      <c r="A61956" t="s">
        <v>10105</v>
      </c>
      <c r="B61956" s="1">
        <v>45223</v>
      </c>
      <c r="C61956">
        <v>54.9</v>
      </c>
    </row>
    <row r="61957" spans="1:3" x14ac:dyDescent="0.2">
      <c r="A61957" t="s">
        <v>10106</v>
      </c>
      <c r="B61957" s="1">
        <v>45223</v>
      </c>
      <c r="C61957">
        <v>54.9</v>
      </c>
    </row>
    <row r="61958" spans="1:3" x14ac:dyDescent="0.2">
      <c r="A61958" t="s">
        <v>3049</v>
      </c>
      <c r="B61958" s="1">
        <v>45223</v>
      </c>
      <c r="C61958">
        <v>3889.56</v>
      </c>
    </row>
    <row r="61959" spans="1:3" x14ac:dyDescent="0.2">
      <c r="A61959" t="s">
        <v>10107</v>
      </c>
      <c r="B61959" s="1">
        <v>45223</v>
      </c>
      <c r="C61959">
        <v>43.4</v>
      </c>
    </row>
    <row r="61960" spans="1:3" x14ac:dyDescent="0.2">
      <c r="A61960" t="s">
        <v>10108</v>
      </c>
      <c r="B61960" s="1">
        <v>45223</v>
      </c>
      <c r="C61960">
        <v>35.950000000000003</v>
      </c>
    </row>
    <row r="61961" spans="1:3" x14ac:dyDescent="0.2">
      <c r="A61961" t="s">
        <v>10109</v>
      </c>
      <c r="B61961" s="1">
        <v>45223</v>
      </c>
      <c r="C61961">
        <v>63.4</v>
      </c>
    </row>
    <row r="61962" spans="1:3" x14ac:dyDescent="0.2">
      <c r="A61962" t="s">
        <v>321</v>
      </c>
      <c r="B61962" s="1">
        <v>45223</v>
      </c>
      <c r="C61962">
        <v>955.36</v>
      </c>
    </row>
    <row r="61963" spans="1:3" x14ac:dyDescent="0.2">
      <c r="A61963" t="s">
        <v>46</v>
      </c>
      <c r="B61963" s="1">
        <v>45223</v>
      </c>
      <c r="C61963">
        <v>35.97</v>
      </c>
    </row>
    <row r="61964" spans="1:3" x14ac:dyDescent="0.2">
      <c r="A61964" t="s">
        <v>46</v>
      </c>
      <c r="B61964" s="1">
        <v>45223</v>
      </c>
      <c r="C61964">
        <v>282</v>
      </c>
    </row>
    <row r="61965" spans="1:3" x14ac:dyDescent="0.2">
      <c r="A61965" t="s">
        <v>46</v>
      </c>
      <c r="B61965" s="1">
        <v>45223</v>
      </c>
      <c r="C61965">
        <v>45.13</v>
      </c>
    </row>
    <row r="61966" spans="1:3" x14ac:dyDescent="0.2">
      <c r="A61966" t="s">
        <v>46</v>
      </c>
      <c r="B61966" s="1">
        <v>45223</v>
      </c>
      <c r="C61966">
        <v>111.87</v>
      </c>
    </row>
    <row r="61967" spans="1:3" x14ac:dyDescent="0.2">
      <c r="A61967" t="s">
        <v>439</v>
      </c>
      <c r="B61967" s="1">
        <v>45223</v>
      </c>
      <c r="C61967">
        <v>366.63</v>
      </c>
    </row>
    <row r="61968" spans="1:3" x14ac:dyDescent="0.2">
      <c r="A61968" t="s">
        <v>10110</v>
      </c>
      <c r="B61968" s="1">
        <v>45223</v>
      </c>
      <c r="C61968">
        <v>83.95</v>
      </c>
    </row>
    <row r="61969" spans="1:3" x14ac:dyDescent="0.2">
      <c r="A61969" t="s">
        <v>10111</v>
      </c>
      <c r="B61969" s="1">
        <v>45223</v>
      </c>
      <c r="C61969">
        <v>100.5</v>
      </c>
    </row>
    <row r="61970" spans="1:3" x14ac:dyDescent="0.2">
      <c r="A61970" t="s">
        <v>10112</v>
      </c>
      <c r="B61970" s="1">
        <v>45223</v>
      </c>
      <c r="C61970">
        <v>77.900000000000006</v>
      </c>
    </row>
    <row r="61971" spans="1:3" x14ac:dyDescent="0.2">
      <c r="A61971" t="s">
        <v>1309</v>
      </c>
      <c r="B61971" s="1">
        <v>45223</v>
      </c>
      <c r="C61971">
        <v>142.75</v>
      </c>
    </row>
    <row r="61972" spans="1:3" x14ac:dyDescent="0.2">
      <c r="A61972" t="s">
        <v>10113</v>
      </c>
      <c r="B61972" s="1">
        <v>45223</v>
      </c>
      <c r="C61972">
        <v>188.75</v>
      </c>
    </row>
    <row r="61973" spans="1:3" x14ac:dyDescent="0.2">
      <c r="A61973" t="s">
        <v>7934</v>
      </c>
      <c r="B61973" s="1">
        <v>45223</v>
      </c>
      <c r="C61973">
        <v>75.849999999999994</v>
      </c>
    </row>
    <row r="61974" spans="1:3" x14ac:dyDescent="0.2">
      <c r="A61974" t="s">
        <v>10114</v>
      </c>
      <c r="B61974" s="1">
        <v>45223</v>
      </c>
      <c r="C61974">
        <v>40.450000000000003</v>
      </c>
    </row>
    <row r="61975" spans="1:3" x14ac:dyDescent="0.2">
      <c r="A61975" t="s">
        <v>10109</v>
      </c>
      <c r="B61975" s="1">
        <v>45223</v>
      </c>
      <c r="C61975">
        <v>49.45</v>
      </c>
    </row>
    <row r="61976" spans="1:3" x14ac:dyDescent="0.2">
      <c r="A61976" t="s">
        <v>10115</v>
      </c>
      <c r="B61976" s="1">
        <v>45223</v>
      </c>
      <c r="C61976">
        <v>263.85000000000002</v>
      </c>
    </row>
    <row r="61977" spans="1:3" x14ac:dyDescent="0.2">
      <c r="A61977" t="s">
        <v>10116</v>
      </c>
      <c r="B61977" s="1">
        <v>45223</v>
      </c>
      <c r="C61977">
        <v>54.9</v>
      </c>
    </row>
    <row r="61978" spans="1:3" x14ac:dyDescent="0.2">
      <c r="A61978" t="s">
        <v>10117</v>
      </c>
      <c r="B61978" s="1">
        <v>45223</v>
      </c>
      <c r="C61978">
        <v>89.85</v>
      </c>
    </row>
    <row r="61979" spans="1:3" x14ac:dyDescent="0.2">
      <c r="A61979" t="s">
        <v>10118</v>
      </c>
      <c r="B61979" s="1">
        <v>45223</v>
      </c>
      <c r="C61979">
        <v>104.85</v>
      </c>
    </row>
    <row r="61980" spans="1:3" x14ac:dyDescent="0.2">
      <c r="A61980" t="s">
        <v>10119</v>
      </c>
      <c r="B61980" s="1">
        <v>45223</v>
      </c>
      <c r="C61980">
        <v>54.9</v>
      </c>
    </row>
    <row r="61981" spans="1:3" x14ac:dyDescent="0.2">
      <c r="A61981" t="s">
        <v>10120</v>
      </c>
      <c r="B61981" s="1">
        <v>45223</v>
      </c>
      <c r="C61981">
        <v>54.9</v>
      </c>
    </row>
    <row r="61982" spans="1:3" x14ac:dyDescent="0.2">
      <c r="A61982" t="s">
        <v>10121</v>
      </c>
      <c r="B61982" s="1">
        <v>45223</v>
      </c>
      <c r="C61982">
        <v>64.95</v>
      </c>
    </row>
    <row r="61983" spans="1:3" x14ac:dyDescent="0.2">
      <c r="A61983" t="s">
        <v>10122</v>
      </c>
      <c r="B61983" s="1">
        <v>45223</v>
      </c>
      <c r="C61983">
        <v>89.85</v>
      </c>
    </row>
    <row r="61984" spans="1:3" x14ac:dyDescent="0.2">
      <c r="A61984" t="s">
        <v>11</v>
      </c>
      <c r="B61984" s="1">
        <v>45223</v>
      </c>
      <c r="C61984">
        <v>653.86</v>
      </c>
    </row>
    <row r="61985" spans="1:3" x14ac:dyDescent="0.2">
      <c r="A61985" t="s">
        <v>751</v>
      </c>
      <c r="B61985" s="1">
        <v>45223</v>
      </c>
      <c r="C61985">
        <v>787.94</v>
      </c>
    </row>
    <row r="61986" spans="1:3" x14ac:dyDescent="0.2">
      <c r="A61986" t="s">
        <v>83</v>
      </c>
      <c r="B61986" s="1">
        <v>45223</v>
      </c>
      <c r="C61986">
        <v>343.75</v>
      </c>
    </row>
    <row r="61987" spans="1:3" x14ac:dyDescent="0.2">
      <c r="A61987" t="s">
        <v>257</v>
      </c>
      <c r="B61987" s="1">
        <v>45223</v>
      </c>
      <c r="C61987">
        <v>872.96</v>
      </c>
    </row>
    <row r="61988" spans="1:3" x14ac:dyDescent="0.2">
      <c r="A61988" t="s">
        <v>2404</v>
      </c>
      <c r="B61988" s="1">
        <v>45224</v>
      </c>
      <c r="C61988">
        <v>17.3</v>
      </c>
    </row>
    <row r="61989" spans="1:3" x14ac:dyDescent="0.2">
      <c r="A61989" t="s">
        <v>171</v>
      </c>
      <c r="B61989" s="1">
        <v>45224</v>
      </c>
      <c r="C61989">
        <v>332.68</v>
      </c>
    </row>
    <row r="61990" spans="1:3" x14ac:dyDescent="0.2">
      <c r="A61990" t="s">
        <v>412</v>
      </c>
      <c r="B61990" s="1">
        <v>45224</v>
      </c>
      <c r="C61990">
        <v>27.57</v>
      </c>
    </row>
    <row r="61991" spans="1:3" x14ac:dyDescent="0.2">
      <c r="A61991" t="s">
        <v>34</v>
      </c>
      <c r="B61991" s="1">
        <v>45224</v>
      </c>
      <c r="C61991">
        <v>68.099999999999994</v>
      </c>
    </row>
    <row r="61992" spans="1:3" x14ac:dyDescent="0.2">
      <c r="A61992" t="s">
        <v>4894</v>
      </c>
      <c r="B61992" s="1">
        <v>45224</v>
      </c>
      <c r="C61992">
        <v>121.08</v>
      </c>
    </row>
    <row r="61993" spans="1:3" x14ac:dyDescent="0.2">
      <c r="A61993" t="s">
        <v>943</v>
      </c>
      <c r="B61993" s="1">
        <v>45224</v>
      </c>
      <c r="C61993">
        <v>22.48</v>
      </c>
    </row>
    <row r="61994" spans="1:3" x14ac:dyDescent="0.2">
      <c r="A61994" t="s">
        <v>1204</v>
      </c>
      <c r="B61994" s="1">
        <v>45224</v>
      </c>
      <c r="C61994">
        <v>69.64</v>
      </c>
    </row>
    <row r="61995" spans="1:3" x14ac:dyDescent="0.2">
      <c r="A61995" t="s">
        <v>396</v>
      </c>
      <c r="B61995" s="1">
        <v>45224</v>
      </c>
      <c r="C61995">
        <v>13.17</v>
      </c>
    </row>
    <row r="61996" spans="1:3" x14ac:dyDescent="0.2">
      <c r="A61996" t="s">
        <v>396</v>
      </c>
      <c r="B61996" s="1">
        <v>45224</v>
      </c>
      <c r="C61996">
        <v>129.63</v>
      </c>
    </row>
    <row r="61997" spans="1:3" x14ac:dyDescent="0.2">
      <c r="A61997" t="s">
        <v>2989</v>
      </c>
      <c r="B61997" s="1">
        <v>45224</v>
      </c>
      <c r="C61997">
        <v>27.57</v>
      </c>
    </row>
    <row r="61998" spans="1:3" x14ac:dyDescent="0.2">
      <c r="A61998" t="s">
        <v>3676</v>
      </c>
      <c r="B61998" s="1">
        <v>45224</v>
      </c>
      <c r="C61998">
        <v>36.64</v>
      </c>
    </row>
    <row r="61999" spans="1:3" x14ac:dyDescent="0.2">
      <c r="A61999" t="s">
        <v>31</v>
      </c>
      <c r="B61999" s="1">
        <v>45224</v>
      </c>
      <c r="C61999">
        <v>89.69</v>
      </c>
    </row>
    <row r="62000" spans="1:3" x14ac:dyDescent="0.2">
      <c r="A62000" t="s">
        <v>10081</v>
      </c>
      <c r="B62000" s="1">
        <v>45224</v>
      </c>
      <c r="C62000">
        <v>27.27</v>
      </c>
    </row>
    <row r="62001" spans="1:3" x14ac:dyDescent="0.2">
      <c r="A62001" t="s">
        <v>144</v>
      </c>
      <c r="B62001" s="1">
        <v>45224</v>
      </c>
      <c r="C62001">
        <v>77.349999999999994</v>
      </c>
    </row>
    <row r="62002" spans="1:3" x14ac:dyDescent="0.2">
      <c r="A62002" t="s">
        <v>10082</v>
      </c>
      <c r="B62002" s="1">
        <v>45224</v>
      </c>
      <c r="C62002">
        <v>110.25</v>
      </c>
    </row>
    <row r="62003" spans="1:3" x14ac:dyDescent="0.2">
      <c r="A62003" t="s">
        <v>9833</v>
      </c>
      <c r="B62003" s="1">
        <v>45224</v>
      </c>
      <c r="C62003">
        <v>44.34</v>
      </c>
    </row>
    <row r="62004" spans="1:3" x14ac:dyDescent="0.2">
      <c r="A62004" t="s">
        <v>2347</v>
      </c>
      <c r="B62004" s="1">
        <v>45224</v>
      </c>
      <c r="C62004">
        <v>49.9</v>
      </c>
    </row>
    <row r="62005" spans="1:3" x14ac:dyDescent="0.2">
      <c r="A62005" t="s">
        <v>8011</v>
      </c>
      <c r="B62005" s="1">
        <v>45224</v>
      </c>
      <c r="C62005">
        <v>108.75</v>
      </c>
    </row>
    <row r="62006" spans="1:3" x14ac:dyDescent="0.2">
      <c r="A62006" t="s">
        <v>3154</v>
      </c>
      <c r="B62006" s="1">
        <v>45224</v>
      </c>
      <c r="C62006">
        <v>56.5</v>
      </c>
    </row>
    <row r="62007" spans="1:3" x14ac:dyDescent="0.2">
      <c r="A62007" t="s">
        <v>8335</v>
      </c>
      <c r="B62007" s="1">
        <v>45224</v>
      </c>
      <c r="C62007">
        <v>718.5</v>
      </c>
    </row>
    <row r="62008" spans="1:3" x14ac:dyDescent="0.2">
      <c r="A62008" t="s">
        <v>3725</v>
      </c>
      <c r="B62008" s="1">
        <v>45224</v>
      </c>
      <c r="C62008">
        <v>63.9</v>
      </c>
    </row>
    <row r="62009" spans="1:3" x14ac:dyDescent="0.2">
      <c r="A62009" t="s">
        <v>10083</v>
      </c>
      <c r="B62009" s="1">
        <v>45224</v>
      </c>
      <c r="C62009">
        <v>54.9</v>
      </c>
    </row>
    <row r="62010" spans="1:3" x14ac:dyDescent="0.2">
      <c r="A62010" t="s">
        <v>5716</v>
      </c>
      <c r="B62010" s="1">
        <v>45224</v>
      </c>
      <c r="C62010">
        <v>38.950000000000003</v>
      </c>
    </row>
    <row r="62011" spans="1:3" x14ac:dyDescent="0.2">
      <c r="A62011" t="s">
        <v>3</v>
      </c>
      <c r="B62011" s="1">
        <v>45224</v>
      </c>
      <c r="C62011">
        <v>400</v>
      </c>
    </row>
    <row r="62012" spans="1:3" x14ac:dyDescent="0.2">
      <c r="A62012" t="s">
        <v>3</v>
      </c>
      <c r="B62012" s="1">
        <v>45224</v>
      </c>
      <c r="C62012">
        <v>164.85</v>
      </c>
    </row>
    <row r="62013" spans="1:3" x14ac:dyDescent="0.2">
      <c r="A62013" t="s">
        <v>7822</v>
      </c>
      <c r="B62013" s="1">
        <v>45224</v>
      </c>
      <c r="C62013">
        <v>142.21</v>
      </c>
    </row>
    <row r="62014" spans="1:3" x14ac:dyDescent="0.2">
      <c r="A62014" t="s">
        <v>8067</v>
      </c>
      <c r="B62014" s="1">
        <v>45224</v>
      </c>
      <c r="C62014">
        <v>298.38</v>
      </c>
    </row>
    <row r="62015" spans="1:3" x14ac:dyDescent="0.2">
      <c r="A62015" t="s">
        <v>10084</v>
      </c>
      <c r="B62015" s="1">
        <v>45224</v>
      </c>
      <c r="C62015">
        <v>449.5</v>
      </c>
    </row>
    <row r="62016" spans="1:3" x14ac:dyDescent="0.2">
      <c r="A62016" t="s">
        <v>10085</v>
      </c>
      <c r="B62016" s="1">
        <v>45224</v>
      </c>
      <c r="C62016">
        <v>72.599999999999994</v>
      </c>
    </row>
    <row r="62017" spans="1:3" x14ac:dyDescent="0.2">
      <c r="A62017" t="s">
        <v>10086</v>
      </c>
      <c r="B62017" s="1">
        <v>45224</v>
      </c>
      <c r="C62017">
        <v>53.9</v>
      </c>
    </row>
    <row r="62018" spans="1:3" x14ac:dyDescent="0.2">
      <c r="A62018" t="s">
        <v>8253</v>
      </c>
      <c r="B62018" s="1">
        <v>45224</v>
      </c>
      <c r="C62018">
        <v>78.849999999999994</v>
      </c>
    </row>
    <row r="62019" spans="1:3" x14ac:dyDescent="0.2">
      <c r="A62019" t="s">
        <v>10087</v>
      </c>
      <c r="B62019" s="1">
        <v>45224</v>
      </c>
      <c r="C62019">
        <v>54.9</v>
      </c>
    </row>
    <row r="62020" spans="1:3" x14ac:dyDescent="0.2">
      <c r="A62020" t="s">
        <v>549</v>
      </c>
      <c r="B62020" s="1">
        <v>45224</v>
      </c>
      <c r="C62020">
        <v>181.31</v>
      </c>
    </row>
    <row r="62021" spans="1:3" x14ac:dyDescent="0.2">
      <c r="A62021" t="s">
        <v>6139</v>
      </c>
      <c r="B62021" s="1">
        <v>45224</v>
      </c>
      <c r="C62021">
        <v>563.13</v>
      </c>
    </row>
    <row r="62022" spans="1:3" x14ac:dyDescent="0.2">
      <c r="A62022" t="s">
        <v>78</v>
      </c>
      <c r="B62022" s="1">
        <v>45224</v>
      </c>
      <c r="C62022">
        <v>183.18</v>
      </c>
    </row>
    <row r="62023" spans="1:3" x14ac:dyDescent="0.2">
      <c r="A62023" t="s">
        <v>47</v>
      </c>
      <c r="B62023" s="1">
        <v>45224</v>
      </c>
      <c r="C62023">
        <v>88.25</v>
      </c>
    </row>
    <row r="62024" spans="1:3" x14ac:dyDescent="0.2">
      <c r="A62024" t="s">
        <v>5375</v>
      </c>
      <c r="B62024" s="1">
        <v>45224</v>
      </c>
      <c r="C62024">
        <v>117.57</v>
      </c>
    </row>
    <row r="62025" spans="1:3" x14ac:dyDescent="0.2">
      <c r="A62025" t="s">
        <v>10088</v>
      </c>
      <c r="B62025" s="1">
        <v>45224</v>
      </c>
      <c r="C62025">
        <v>75.599999999999994</v>
      </c>
    </row>
    <row r="62026" spans="1:3" x14ac:dyDescent="0.2">
      <c r="A62026" t="s">
        <v>2177</v>
      </c>
      <c r="B62026" s="1">
        <v>45224</v>
      </c>
      <c r="C62026">
        <v>115.6</v>
      </c>
    </row>
    <row r="62027" spans="1:3" x14ac:dyDescent="0.2">
      <c r="A62027" t="s">
        <v>10089</v>
      </c>
      <c r="B62027" s="1">
        <v>45224</v>
      </c>
      <c r="C62027">
        <v>60.9</v>
      </c>
    </row>
    <row r="62028" spans="1:3" x14ac:dyDescent="0.2">
      <c r="A62028" t="s">
        <v>10090</v>
      </c>
      <c r="B62028" s="1">
        <v>45224</v>
      </c>
      <c r="C62028">
        <v>51.7</v>
      </c>
    </row>
    <row r="62029" spans="1:3" x14ac:dyDescent="0.2">
      <c r="A62029" t="s">
        <v>10091</v>
      </c>
      <c r="B62029" s="1">
        <v>45224</v>
      </c>
      <c r="C62029">
        <v>60.9</v>
      </c>
    </row>
    <row r="62030" spans="1:3" x14ac:dyDescent="0.2">
      <c r="A62030" t="s">
        <v>10092</v>
      </c>
      <c r="B62030" s="1">
        <v>45224</v>
      </c>
      <c r="C62030">
        <v>22.45</v>
      </c>
    </row>
    <row r="62031" spans="1:3" x14ac:dyDescent="0.2">
      <c r="A62031" t="s">
        <v>10093</v>
      </c>
      <c r="B62031" s="1">
        <v>45224</v>
      </c>
      <c r="C62031">
        <v>54.9</v>
      </c>
    </row>
    <row r="62032" spans="1:3" x14ac:dyDescent="0.2">
      <c r="A62032" t="s">
        <v>10094</v>
      </c>
      <c r="B62032" s="1">
        <v>45224</v>
      </c>
      <c r="C62032">
        <v>61.9</v>
      </c>
    </row>
    <row r="62033" spans="1:3" x14ac:dyDescent="0.2">
      <c r="A62033" t="s">
        <v>8369</v>
      </c>
      <c r="B62033" s="1">
        <v>45224</v>
      </c>
      <c r="C62033">
        <v>31.45</v>
      </c>
    </row>
    <row r="62034" spans="1:3" x14ac:dyDescent="0.2">
      <c r="A62034" t="s">
        <v>10095</v>
      </c>
      <c r="B62034" s="1">
        <v>45224</v>
      </c>
      <c r="C62034">
        <v>54.9</v>
      </c>
    </row>
    <row r="62035" spans="1:3" x14ac:dyDescent="0.2">
      <c r="A62035" t="s">
        <v>10096</v>
      </c>
      <c r="B62035" s="1">
        <v>45224</v>
      </c>
      <c r="C62035">
        <v>48.9</v>
      </c>
    </row>
    <row r="62036" spans="1:3" x14ac:dyDescent="0.2">
      <c r="A62036" t="s">
        <v>9853</v>
      </c>
      <c r="B62036" s="1">
        <v>45224</v>
      </c>
      <c r="C62036">
        <v>259.5</v>
      </c>
    </row>
    <row r="62037" spans="1:3" x14ac:dyDescent="0.2">
      <c r="A62037" t="s">
        <v>229</v>
      </c>
      <c r="B62037" s="1">
        <v>45224</v>
      </c>
      <c r="C62037">
        <v>35.93</v>
      </c>
    </row>
    <row r="62038" spans="1:3" x14ac:dyDescent="0.2">
      <c r="A62038" t="s">
        <v>6139</v>
      </c>
      <c r="B62038" s="1">
        <v>45224</v>
      </c>
      <c r="C62038">
        <v>673.25</v>
      </c>
    </row>
    <row r="62039" spans="1:3" x14ac:dyDescent="0.2">
      <c r="A62039" t="s">
        <v>12</v>
      </c>
      <c r="B62039" s="1">
        <v>45224</v>
      </c>
      <c r="C62039">
        <v>278.52999999999997</v>
      </c>
    </row>
    <row r="62040" spans="1:3" x14ac:dyDescent="0.2">
      <c r="A62040" t="s">
        <v>2845</v>
      </c>
      <c r="B62040" s="1">
        <v>45224</v>
      </c>
      <c r="C62040">
        <v>304.75</v>
      </c>
    </row>
    <row r="62041" spans="1:3" x14ac:dyDescent="0.2">
      <c r="A62041" t="s">
        <v>10097</v>
      </c>
      <c r="B62041" s="1">
        <v>45224</v>
      </c>
      <c r="C62041">
        <v>5.3</v>
      </c>
    </row>
    <row r="62042" spans="1:3" x14ac:dyDescent="0.2">
      <c r="A62042" t="s">
        <v>10097</v>
      </c>
      <c r="B62042" s="1">
        <v>45224</v>
      </c>
      <c r="C62042">
        <v>660</v>
      </c>
    </row>
    <row r="62043" spans="1:3" x14ac:dyDescent="0.2">
      <c r="A62043" t="s">
        <v>10061</v>
      </c>
      <c r="B62043" s="1">
        <v>45225</v>
      </c>
      <c r="C62043">
        <v>26.05</v>
      </c>
    </row>
    <row r="62044" spans="1:3" x14ac:dyDescent="0.2">
      <c r="A62044" t="s">
        <v>333</v>
      </c>
      <c r="B62044" s="1">
        <v>45225</v>
      </c>
      <c r="C62044">
        <v>133.9</v>
      </c>
    </row>
    <row r="62045" spans="1:3" x14ac:dyDescent="0.2">
      <c r="A62045" t="s">
        <v>10062</v>
      </c>
      <c r="B62045" s="1">
        <v>45225</v>
      </c>
      <c r="C62045">
        <v>58.4</v>
      </c>
    </row>
    <row r="62046" spans="1:3" x14ac:dyDescent="0.2">
      <c r="A62046" t="s">
        <v>10063</v>
      </c>
      <c r="B62046" s="1">
        <v>45225</v>
      </c>
      <c r="C62046">
        <v>48.4</v>
      </c>
    </row>
    <row r="62047" spans="1:3" x14ac:dyDescent="0.2">
      <c r="A62047" t="s">
        <v>3</v>
      </c>
      <c r="B62047" s="1">
        <v>45225</v>
      </c>
      <c r="C62047">
        <v>60</v>
      </c>
    </row>
    <row r="62048" spans="1:3" x14ac:dyDescent="0.2">
      <c r="A62048" t="s">
        <v>10064</v>
      </c>
      <c r="B62048" s="1">
        <v>45225</v>
      </c>
      <c r="C62048">
        <v>87.5</v>
      </c>
    </row>
    <row r="62049" spans="1:3" x14ac:dyDescent="0.2">
      <c r="A62049" t="s">
        <v>10065</v>
      </c>
      <c r="B62049" s="1">
        <v>45225</v>
      </c>
      <c r="C62049">
        <v>89.85</v>
      </c>
    </row>
    <row r="62050" spans="1:3" x14ac:dyDescent="0.2">
      <c r="A62050" t="s">
        <v>8872</v>
      </c>
      <c r="B62050" s="1">
        <v>45225</v>
      </c>
      <c r="C62050">
        <v>83.7</v>
      </c>
    </row>
    <row r="62051" spans="1:3" x14ac:dyDescent="0.2">
      <c r="A62051" t="s">
        <v>10066</v>
      </c>
      <c r="B62051" s="1">
        <v>45225</v>
      </c>
      <c r="C62051">
        <v>116.65</v>
      </c>
    </row>
    <row r="62052" spans="1:3" x14ac:dyDescent="0.2">
      <c r="A62052" t="s">
        <v>6</v>
      </c>
      <c r="B62052" s="1">
        <v>45225</v>
      </c>
      <c r="C62052">
        <v>248.55</v>
      </c>
    </row>
    <row r="62053" spans="1:3" x14ac:dyDescent="0.2">
      <c r="A62053" t="s">
        <v>10067</v>
      </c>
      <c r="B62053" s="1">
        <v>45225</v>
      </c>
      <c r="C62053">
        <v>24.4</v>
      </c>
    </row>
    <row r="62054" spans="1:3" x14ac:dyDescent="0.2">
      <c r="A62054" t="s">
        <v>4006</v>
      </c>
      <c r="B62054" s="1">
        <v>45225</v>
      </c>
      <c r="C62054">
        <v>85.5</v>
      </c>
    </row>
    <row r="62055" spans="1:3" x14ac:dyDescent="0.2">
      <c r="A62055" t="s">
        <v>3</v>
      </c>
      <c r="B62055" s="1">
        <v>45225</v>
      </c>
      <c r="C62055">
        <v>200</v>
      </c>
    </row>
    <row r="62056" spans="1:3" x14ac:dyDescent="0.2">
      <c r="A62056" t="s">
        <v>229</v>
      </c>
      <c r="B62056" s="1">
        <v>45225</v>
      </c>
      <c r="C62056">
        <v>58.9</v>
      </c>
    </row>
    <row r="62057" spans="1:3" x14ac:dyDescent="0.2">
      <c r="A62057" t="s">
        <v>10061</v>
      </c>
      <c r="B62057" s="1">
        <v>45225</v>
      </c>
      <c r="C62057">
        <v>69.900000000000006</v>
      </c>
    </row>
    <row r="62058" spans="1:3" x14ac:dyDescent="0.2">
      <c r="A62058" t="s">
        <v>10068</v>
      </c>
      <c r="B62058" s="1">
        <v>45225</v>
      </c>
      <c r="C62058">
        <v>32.9</v>
      </c>
    </row>
    <row r="62059" spans="1:3" x14ac:dyDescent="0.2">
      <c r="A62059" t="s">
        <v>10069</v>
      </c>
      <c r="B62059" s="1">
        <v>45225</v>
      </c>
      <c r="C62059">
        <v>76.900000000000006</v>
      </c>
    </row>
    <row r="62060" spans="1:3" x14ac:dyDescent="0.2">
      <c r="A62060" t="s">
        <v>10070</v>
      </c>
      <c r="B62060" s="1">
        <v>45225</v>
      </c>
      <c r="C62060">
        <v>53.9</v>
      </c>
    </row>
    <row r="62061" spans="1:3" x14ac:dyDescent="0.2">
      <c r="A62061" t="s">
        <v>10071</v>
      </c>
      <c r="B62061" s="1">
        <v>45225</v>
      </c>
      <c r="C62061">
        <v>48.9</v>
      </c>
    </row>
    <row r="62062" spans="1:3" x14ac:dyDescent="0.2">
      <c r="A62062" t="s">
        <v>10072</v>
      </c>
      <c r="B62062" s="1">
        <v>45225</v>
      </c>
      <c r="C62062">
        <v>78.900000000000006</v>
      </c>
    </row>
    <row r="62063" spans="1:3" x14ac:dyDescent="0.2">
      <c r="A62063" t="s">
        <v>10073</v>
      </c>
      <c r="B62063" s="1">
        <v>45225</v>
      </c>
      <c r="C62063">
        <v>71.45</v>
      </c>
    </row>
    <row r="62064" spans="1:3" x14ac:dyDescent="0.2">
      <c r="A62064" t="s">
        <v>4877</v>
      </c>
      <c r="B62064" s="1">
        <v>45225</v>
      </c>
      <c r="C62064">
        <v>67.650000000000006</v>
      </c>
    </row>
    <row r="62065" spans="1:3" x14ac:dyDescent="0.2">
      <c r="A62065" t="s">
        <v>10074</v>
      </c>
      <c r="B62065" s="1">
        <v>45225</v>
      </c>
      <c r="C62065">
        <v>50.9</v>
      </c>
    </row>
    <row r="62066" spans="1:3" x14ac:dyDescent="0.2">
      <c r="A62066" t="s">
        <v>5644</v>
      </c>
      <c r="B62066" s="1">
        <v>45225</v>
      </c>
      <c r="C62066">
        <v>53.9</v>
      </c>
    </row>
    <row r="62067" spans="1:3" x14ac:dyDescent="0.2">
      <c r="A62067" t="s">
        <v>9023</v>
      </c>
      <c r="B62067" s="1">
        <v>45225</v>
      </c>
      <c r="C62067">
        <v>51.7</v>
      </c>
    </row>
    <row r="62068" spans="1:3" x14ac:dyDescent="0.2">
      <c r="A62068" t="s">
        <v>10075</v>
      </c>
      <c r="B62068" s="1">
        <v>45225</v>
      </c>
      <c r="C62068">
        <v>57.2</v>
      </c>
    </row>
    <row r="62069" spans="1:3" x14ac:dyDescent="0.2">
      <c r="A62069" t="s">
        <v>10076</v>
      </c>
      <c r="B62069" s="1">
        <v>45225</v>
      </c>
      <c r="C62069">
        <v>54.9</v>
      </c>
    </row>
    <row r="62070" spans="1:3" x14ac:dyDescent="0.2">
      <c r="A62070" t="s">
        <v>10077</v>
      </c>
      <c r="B62070" s="1">
        <v>45225</v>
      </c>
      <c r="C62070">
        <v>212.75</v>
      </c>
    </row>
    <row r="62071" spans="1:3" x14ac:dyDescent="0.2">
      <c r="A62071" t="s">
        <v>8452</v>
      </c>
      <c r="B62071" s="1">
        <v>45225</v>
      </c>
      <c r="C62071">
        <v>158.44999999999999</v>
      </c>
    </row>
    <row r="62072" spans="1:3" x14ac:dyDescent="0.2">
      <c r="A62072" t="s">
        <v>5077</v>
      </c>
      <c r="B62072" s="1">
        <v>45225</v>
      </c>
      <c r="C62072">
        <v>134.80000000000001</v>
      </c>
    </row>
    <row r="62073" spans="1:3" x14ac:dyDescent="0.2">
      <c r="A62073" t="s">
        <v>10078</v>
      </c>
      <c r="B62073" s="1">
        <v>45225</v>
      </c>
      <c r="C62073">
        <v>188.3</v>
      </c>
    </row>
    <row r="62074" spans="1:3" x14ac:dyDescent="0.2">
      <c r="A62074" t="s">
        <v>10079</v>
      </c>
      <c r="B62074" s="1">
        <v>45225</v>
      </c>
      <c r="C62074">
        <v>54.9</v>
      </c>
    </row>
    <row r="62075" spans="1:3" x14ac:dyDescent="0.2">
      <c r="A62075" t="s">
        <v>9974</v>
      </c>
      <c r="B62075" s="1">
        <v>45225</v>
      </c>
      <c r="C62075">
        <v>469.53</v>
      </c>
    </row>
    <row r="62076" spans="1:3" x14ac:dyDescent="0.2">
      <c r="A62076" t="s">
        <v>10080</v>
      </c>
      <c r="B62076" s="1">
        <v>45225</v>
      </c>
      <c r="C62076">
        <v>59.9</v>
      </c>
    </row>
    <row r="62077" spans="1:3" x14ac:dyDescent="0.2">
      <c r="A62077" t="s">
        <v>12</v>
      </c>
      <c r="B62077" s="1">
        <v>45225</v>
      </c>
      <c r="C62077">
        <v>374.38</v>
      </c>
    </row>
    <row r="62078" spans="1:3" x14ac:dyDescent="0.2">
      <c r="A62078" t="s">
        <v>597</v>
      </c>
      <c r="B62078" s="1">
        <v>45225</v>
      </c>
      <c r="C62078">
        <v>406.8</v>
      </c>
    </row>
    <row r="62079" spans="1:3" x14ac:dyDescent="0.2">
      <c r="A62079" t="s">
        <v>29</v>
      </c>
      <c r="B62079" s="1">
        <v>45225</v>
      </c>
      <c r="C62079">
        <v>2633.05</v>
      </c>
    </row>
    <row r="62080" spans="1:3" x14ac:dyDescent="0.2">
      <c r="A62080" t="s">
        <v>666</v>
      </c>
      <c r="B62080" s="1">
        <v>45225</v>
      </c>
      <c r="C62080">
        <v>341.28</v>
      </c>
    </row>
    <row r="62081" spans="1:3" x14ac:dyDescent="0.2">
      <c r="A62081" t="s">
        <v>2679</v>
      </c>
      <c r="B62081" s="1">
        <v>45226</v>
      </c>
      <c r="C62081">
        <v>133.6</v>
      </c>
    </row>
    <row r="62082" spans="1:3" x14ac:dyDescent="0.2">
      <c r="A62082" t="s">
        <v>5690</v>
      </c>
      <c r="B62082" s="1">
        <v>45226</v>
      </c>
      <c r="C62082">
        <v>695.25</v>
      </c>
    </row>
    <row r="62083" spans="1:3" x14ac:dyDescent="0.2">
      <c r="A62083" t="s">
        <v>79</v>
      </c>
      <c r="B62083" s="1">
        <v>45226</v>
      </c>
      <c r="C62083">
        <v>32.08</v>
      </c>
    </row>
    <row r="62084" spans="1:3" x14ac:dyDescent="0.2">
      <c r="A62084" t="s">
        <v>79</v>
      </c>
      <c r="B62084" s="1">
        <v>45226</v>
      </c>
      <c r="C62084">
        <v>35.93</v>
      </c>
    </row>
    <row r="62085" spans="1:3" x14ac:dyDescent="0.2">
      <c r="A62085" t="s">
        <v>355</v>
      </c>
      <c r="B62085" s="1">
        <v>45226</v>
      </c>
      <c r="C62085">
        <v>297.08999999999997</v>
      </c>
    </row>
    <row r="62086" spans="1:3" x14ac:dyDescent="0.2">
      <c r="A62086" t="s">
        <v>4220</v>
      </c>
      <c r="B62086" s="1">
        <v>45226</v>
      </c>
      <c r="C62086">
        <v>92.85</v>
      </c>
    </row>
    <row r="62087" spans="1:3" x14ac:dyDescent="0.2">
      <c r="A62087" t="s">
        <v>10043</v>
      </c>
      <c r="B62087" s="1">
        <v>45226</v>
      </c>
      <c r="C62087">
        <v>191.1</v>
      </c>
    </row>
    <row r="62088" spans="1:3" x14ac:dyDescent="0.2">
      <c r="A62088" t="s">
        <v>6730</v>
      </c>
      <c r="B62088" s="1">
        <v>45226</v>
      </c>
      <c r="C62088">
        <v>48.9</v>
      </c>
    </row>
    <row r="62089" spans="1:3" x14ac:dyDescent="0.2">
      <c r="A62089" t="s">
        <v>10044</v>
      </c>
      <c r="B62089" s="1">
        <v>45226</v>
      </c>
      <c r="C62089">
        <v>51.95</v>
      </c>
    </row>
    <row r="62090" spans="1:3" x14ac:dyDescent="0.2">
      <c r="A62090" t="s">
        <v>10045</v>
      </c>
      <c r="B62090" s="1">
        <v>45226</v>
      </c>
      <c r="C62090">
        <v>38.9</v>
      </c>
    </row>
    <row r="62091" spans="1:3" x14ac:dyDescent="0.2">
      <c r="A62091" t="s">
        <v>10046</v>
      </c>
      <c r="B62091" s="1">
        <v>45226</v>
      </c>
      <c r="C62091">
        <v>214.25</v>
      </c>
    </row>
    <row r="62092" spans="1:3" x14ac:dyDescent="0.2">
      <c r="A62092" t="s">
        <v>1759</v>
      </c>
      <c r="B62092" s="1">
        <v>45226</v>
      </c>
      <c r="C62092">
        <v>275.7</v>
      </c>
    </row>
    <row r="62093" spans="1:3" x14ac:dyDescent="0.2">
      <c r="A62093" t="s">
        <v>9974</v>
      </c>
      <c r="B62093" s="1">
        <v>45226</v>
      </c>
      <c r="C62093">
        <v>25.9</v>
      </c>
    </row>
    <row r="62094" spans="1:3" x14ac:dyDescent="0.2">
      <c r="A62094" t="s">
        <v>355</v>
      </c>
      <c r="B62094" s="1">
        <v>45226</v>
      </c>
      <c r="C62094">
        <v>3054.66</v>
      </c>
    </row>
    <row r="62095" spans="1:3" x14ac:dyDescent="0.2">
      <c r="A62095" t="s">
        <v>46</v>
      </c>
      <c r="B62095" s="1">
        <v>45226</v>
      </c>
      <c r="C62095">
        <v>183.54</v>
      </c>
    </row>
    <row r="62096" spans="1:3" x14ac:dyDescent="0.2">
      <c r="A62096" t="s">
        <v>46</v>
      </c>
      <c r="B62096" s="1">
        <v>45226</v>
      </c>
      <c r="C62096">
        <v>96.6</v>
      </c>
    </row>
    <row r="62097" spans="1:3" x14ac:dyDescent="0.2">
      <c r="A62097" t="s">
        <v>46</v>
      </c>
      <c r="B62097" s="1">
        <v>45226</v>
      </c>
      <c r="C62097">
        <v>101.37</v>
      </c>
    </row>
    <row r="62098" spans="1:3" x14ac:dyDescent="0.2">
      <c r="A62098" t="s">
        <v>79</v>
      </c>
      <c r="B62098" s="1">
        <v>45226</v>
      </c>
      <c r="C62098">
        <v>35.93</v>
      </c>
    </row>
    <row r="62099" spans="1:3" x14ac:dyDescent="0.2">
      <c r="A62099" t="s">
        <v>79</v>
      </c>
      <c r="B62099" s="1">
        <v>45226</v>
      </c>
      <c r="C62099">
        <v>32.08</v>
      </c>
    </row>
    <row r="62100" spans="1:3" x14ac:dyDescent="0.2">
      <c r="A62100" t="s">
        <v>79</v>
      </c>
      <c r="B62100" s="1">
        <v>45226</v>
      </c>
      <c r="C62100">
        <v>35.93</v>
      </c>
    </row>
    <row r="62101" spans="1:3" x14ac:dyDescent="0.2">
      <c r="A62101" t="s">
        <v>79</v>
      </c>
      <c r="B62101" s="1">
        <v>45226</v>
      </c>
      <c r="C62101">
        <v>32.08</v>
      </c>
    </row>
    <row r="62102" spans="1:3" x14ac:dyDescent="0.2">
      <c r="A62102" t="s">
        <v>79</v>
      </c>
      <c r="B62102" s="1">
        <v>45226</v>
      </c>
      <c r="C62102">
        <v>32.08</v>
      </c>
    </row>
    <row r="62103" spans="1:3" x14ac:dyDescent="0.2">
      <c r="A62103" t="s">
        <v>79</v>
      </c>
      <c r="B62103" s="1">
        <v>45226</v>
      </c>
      <c r="C62103">
        <v>32.08</v>
      </c>
    </row>
    <row r="62104" spans="1:3" x14ac:dyDescent="0.2">
      <c r="A62104" t="s">
        <v>439</v>
      </c>
      <c r="B62104" s="1">
        <v>45226</v>
      </c>
      <c r="C62104">
        <v>196.68</v>
      </c>
    </row>
    <row r="62105" spans="1:3" x14ac:dyDescent="0.2">
      <c r="A62105" t="s">
        <v>10047</v>
      </c>
      <c r="B62105" s="1">
        <v>45226</v>
      </c>
      <c r="C62105">
        <v>66.900000000000006</v>
      </c>
    </row>
    <row r="62106" spans="1:3" x14ac:dyDescent="0.2">
      <c r="A62106" t="s">
        <v>10048</v>
      </c>
      <c r="B62106" s="1">
        <v>45226</v>
      </c>
      <c r="C62106">
        <v>92.45</v>
      </c>
    </row>
    <row r="62107" spans="1:3" x14ac:dyDescent="0.2">
      <c r="A62107" t="s">
        <v>12</v>
      </c>
      <c r="B62107" s="1">
        <v>45226</v>
      </c>
      <c r="C62107">
        <v>431.95</v>
      </c>
    </row>
    <row r="62108" spans="1:3" x14ac:dyDescent="0.2">
      <c r="A62108" t="s">
        <v>10049</v>
      </c>
      <c r="B62108" s="1">
        <v>45226</v>
      </c>
      <c r="C62108">
        <v>66.900000000000006</v>
      </c>
    </row>
    <row r="62109" spans="1:3" x14ac:dyDescent="0.2">
      <c r="A62109" t="s">
        <v>9073</v>
      </c>
      <c r="B62109" s="1">
        <v>45226</v>
      </c>
      <c r="C62109">
        <v>228.55</v>
      </c>
    </row>
    <row r="62110" spans="1:3" x14ac:dyDescent="0.2">
      <c r="A62110" t="s">
        <v>1851</v>
      </c>
      <c r="B62110" s="1">
        <v>45226</v>
      </c>
      <c r="C62110">
        <v>2436.2600000000002</v>
      </c>
    </row>
    <row r="62111" spans="1:3" x14ac:dyDescent="0.2">
      <c r="A62111" t="s">
        <v>943</v>
      </c>
      <c r="B62111" s="1">
        <v>45226</v>
      </c>
      <c r="C62111">
        <v>305.77</v>
      </c>
    </row>
    <row r="62112" spans="1:3" x14ac:dyDescent="0.2">
      <c r="A62112" t="s">
        <v>418</v>
      </c>
      <c r="B62112" s="1">
        <v>45226</v>
      </c>
      <c r="C62112">
        <v>337.74</v>
      </c>
    </row>
    <row r="62113" spans="1:3" x14ac:dyDescent="0.2">
      <c r="A62113" t="s">
        <v>119</v>
      </c>
      <c r="B62113" s="1">
        <v>45226</v>
      </c>
      <c r="C62113">
        <v>2371.44</v>
      </c>
    </row>
    <row r="62114" spans="1:3" x14ac:dyDescent="0.2">
      <c r="A62114" t="s">
        <v>78</v>
      </c>
      <c r="B62114" s="1">
        <v>45226</v>
      </c>
      <c r="C62114">
        <v>129.55000000000001</v>
      </c>
    </row>
    <row r="62115" spans="1:3" x14ac:dyDescent="0.2">
      <c r="A62115" t="s">
        <v>64</v>
      </c>
      <c r="B62115" s="1">
        <v>45226</v>
      </c>
      <c r="C62115">
        <v>530.9</v>
      </c>
    </row>
    <row r="62116" spans="1:3" x14ac:dyDescent="0.2">
      <c r="A62116" t="s">
        <v>10050</v>
      </c>
      <c r="B62116" s="1">
        <v>45226</v>
      </c>
      <c r="C62116">
        <v>78.95</v>
      </c>
    </row>
    <row r="62117" spans="1:3" x14ac:dyDescent="0.2">
      <c r="A62117" t="s">
        <v>229</v>
      </c>
      <c r="B62117" s="1">
        <v>45226</v>
      </c>
      <c r="C62117">
        <v>41.93</v>
      </c>
    </row>
    <row r="62118" spans="1:3" x14ac:dyDescent="0.2">
      <c r="A62118" t="s">
        <v>10051</v>
      </c>
      <c r="B62118" s="1">
        <v>45226</v>
      </c>
      <c r="C62118">
        <v>33.950000000000003</v>
      </c>
    </row>
    <row r="62119" spans="1:3" x14ac:dyDescent="0.2">
      <c r="A62119" t="s">
        <v>10052</v>
      </c>
      <c r="B62119" s="1">
        <v>45226</v>
      </c>
      <c r="C62119">
        <v>26.8</v>
      </c>
    </row>
    <row r="62120" spans="1:3" x14ac:dyDescent="0.2">
      <c r="A62120" t="s">
        <v>10053</v>
      </c>
      <c r="B62120" s="1">
        <v>45226</v>
      </c>
      <c r="C62120">
        <v>60.9</v>
      </c>
    </row>
    <row r="62121" spans="1:3" x14ac:dyDescent="0.2">
      <c r="A62121" t="s">
        <v>10054</v>
      </c>
      <c r="B62121" s="1">
        <v>45226</v>
      </c>
      <c r="C62121">
        <v>157.25</v>
      </c>
    </row>
    <row r="62122" spans="1:3" x14ac:dyDescent="0.2">
      <c r="A62122" t="s">
        <v>10055</v>
      </c>
      <c r="B62122" s="1">
        <v>45226</v>
      </c>
      <c r="C62122">
        <v>139.85</v>
      </c>
    </row>
    <row r="62123" spans="1:3" x14ac:dyDescent="0.2">
      <c r="A62123" t="s">
        <v>10056</v>
      </c>
      <c r="B62123" s="1">
        <v>45226</v>
      </c>
      <c r="C62123">
        <v>53.9</v>
      </c>
    </row>
    <row r="62124" spans="1:3" x14ac:dyDescent="0.2">
      <c r="A62124" t="s">
        <v>2788</v>
      </c>
      <c r="B62124" s="1">
        <v>45226</v>
      </c>
      <c r="C62124">
        <v>113.6</v>
      </c>
    </row>
    <row r="62125" spans="1:3" x14ac:dyDescent="0.2">
      <c r="A62125" t="s">
        <v>10057</v>
      </c>
      <c r="B62125" s="1">
        <v>45226</v>
      </c>
      <c r="C62125">
        <v>89.85</v>
      </c>
    </row>
    <row r="62126" spans="1:3" x14ac:dyDescent="0.2">
      <c r="A62126" t="s">
        <v>1789</v>
      </c>
      <c r="B62126" s="1">
        <v>45226</v>
      </c>
      <c r="C62126">
        <v>96.85</v>
      </c>
    </row>
    <row r="62127" spans="1:3" x14ac:dyDescent="0.2">
      <c r="A62127" t="s">
        <v>1843</v>
      </c>
      <c r="B62127" s="1">
        <v>45226</v>
      </c>
      <c r="C62127">
        <v>350</v>
      </c>
    </row>
    <row r="62128" spans="1:3" x14ac:dyDescent="0.2">
      <c r="A62128" t="s">
        <v>10058</v>
      </c>
      <c r="B62128" s="1">
        <v>45226</v>
      </c>
      <c r="C62128">
        <v>38.4</v>
      </c>
    </row>
    <row r="62129" spans="1:3" x14ac:dyDescent="0.2">
      <c r="A62129" t="s">
        <v>10059</v>
      </c>
      <c r="B62129" s="1">
        <v>45226</v>
      </c>
      <c r="C62129">
        <v>34.4</v>
      </c>
    </row>
    <row r="62130" spans="1:3" x14ac:dyDescent="0.2">
      <c r="A62130" t="s">
        <v>10060</v>
      </c>
      <c r="B62130" s="1">
        <v>45226</v>
      </c>
      <c r="C62130">
        <v>17.95</v>
      </c>
    </row>
    <row r="62131" spans="1:3" x14ac:dyDescent="0.2">
      <c r="A62131" t="s">
        <v>10003</v>
      </c>
      <c r="B62131" s="1">
        <v>45229</v>
      </c>
      <c r="C62131">
        <v>71.45</v>
      </c>
    </row>
    <row r="62132" spans="1:3" x14ac:dyDescent="0.2">
      <c r="A62132" t="s">
        <v>10004</v>
      </c>
      <c r="B62132" s="1">
        <v>45229</v>
      </c>
      <c r="C62132">
        <v>76.900000000000006</v>
      </c>
    </row>
    <row r="62133" spans="1:3" x14ac:dyDescent="0.2">
      <c r="A62133" t="s">
        <v>3916</v>
      </c>
      <c r="B62133" s="1">
        <v>45229</v>
      </c>
      <c r="C62133">
        <v>50.9</v>
      </c>
    </row>
    <row r="62134" spans="1:3" x14ac:dyDescent="0.2">
      <c r="A62134" t="s">
        <v>10005</v>
      </c>
      <c r="B62134" s="1">
        <v>45229</v>
      </c>
      <c r="C62134">
        <v>72.849999999999994</v>
      </c>
    </row>
    <row r="62135" spans="1:3" x14ac:dyDescent="0.2">
      <c r="A62135" t="s">
        <v>10006</v>
      </c>
      <c r="B62135" s="1">
        <v>45229</v>
      </c>
      <c r="C62135">
        <v>281.2</v>
      </c>
    </row>
    <row r="62136" spans="1:3" x14ac:dyDescent="0.2">
      <c r="A62136" t="s">
        <v>10007</v>
      </c>
      <c r="B62136" s="1">
        <v>45229</v>
      </c>
      <c r="C62136">
        <v>94.85</v>
      </c>
    </row>
    <row r="62137" spans="1:3" x14ac:dyDescent="0.2">
      <c r="A62137" t="s">
        <v>79</v>
      </c>
      <c r="B62137" s="1">
        <v>45229</v>
      </c>
      <c r="C62137">
        <v>32.08</v>
      </c>
    </row>
    <row r="62138" spans="1:3" x14ac:dyDescent="0.2">
      <c r="A62138" t="s">
        <v>79</v>
      </c>
      <c r="B62138" s="1">
        <v>45229</v>
      </c>
      <c r="C62138">
        <v>35.93</v>
      </c>
    </row>
    <row r="62139" spans="1:3" x14ac:dyDescent="0.2">
      <c r="A62139" t="s">
        <v>10008</v>
      </c>
      <c r="B62139" s="1">
        <v>45229</v>
      </c>
      <c r="C62139">
        <v>33.4</v>
      </c>
    </row>
    <row r="62140" spans="1:3" x14ac:dyDescent="0.2">
      <c r="A62140" t="s">
        <v>10009</v>
      </c>
      <c r="B62140" s="1">
        <v>45229</v>
      </c>
      <c r="C62140">
        <v>38.4</v>
      </c>
    </row>
    <row r="62141" spans="1:3" x14ac:dyDescent="0.2">
      <c r="A62141" t="s">
        <v>7725</v>
      </c>
      <c r="B62141" s="1">
        <v>45229</v>
      </c>
      <c r="C62141">
        <v>399.95</v>
      </c>
    </row>
    <row r="62142" spans="1:3" x14ac:dyDescent="0.2">
      <c r="A62142" t="s">
        <v>10010</v>
      </c>
      <c r="B62142" s="1">
        <v>45229</v>
      </c>
      <c r="C62142">
        <v>68.95</v>
      </c>
    </row>
    <row r="62143" spans="1:3" x14ac:dyDescent="0.2">
      <c r="A62143" t="s">
        <v>3</v>
      </c>
      <c r="B62143" s="1">
        <v>45229</v>
      </c>
      <c r="C62143">
        <v>12</v>
      </c>
    </row>
    <row r="62144" spans="1:3" x14ac:dyDescent="0.2">
      <c r="A62144" t="s">
        <v>10011</v>
      </c>
      <c r="B62144" s="1">
        <v>45229</v>
      </c>
      <c r="C62144">
        <v>154.75</v>
      </c>
    </row>
    <row r="62145" spans="1:3" x14ac:dyDescent="0.2">
      <c r="A62145" t="s">
        <v>10012</v>
      </c>
      <c r="B62145" s="1">
        <v>45229</v>
      </c>
      <c r="C62145">
        <v>63.9</v>
      </c>
    </row>
    <row r="62146" spans="1:3" x14ac:dyDescent="0.2">
      <c r="A62146" t="s">
        <v>10013</v>
      </c>
      <c r="B62146" s="1">
        <v>45229</v>
      </c>
      <c r="C62146">
        <v>70.650000000000006</v>
      </c>
    </row>
    <row r="62147" spans="1:3" x14ac:dyDescent="0.2">
      <c r="A62147" t="s">
        <v>5206</v>
      </c>
      <c r="B62147" s="1">
        <v>45229</v>
      </c>
      <c r="C62147">
        <v>60.65</v>
      </c>
    </row>
    <row r="62148" spans="1:3" x14ac:dyDescent="0.2">
      <c r="A62148" t="s">
        <v>10014</v>
      </c>
      <c r="B62148" s="1">
        <v>45229</v>
      </c>
      <c r="C62148">
        <v>102.4</v>
      </c>
    </row>
    <row r="62149" spans="1:3" x14ac:dyDescent="0.2">
      <c r="A62149" t="s">
        <v>3813</v>
      </c>
      <c r="B62149" s="1">
        <v>45229</v>
      </c>
      <c r="C62149">
        <v>115.35</v>
      </c>
    </row>
    <row r="62150" spans="1:3" x14ac:dyDescent="0.2">
      <c r="A62150" t="s">
        <v>10015</v>
      </c>
      <c r="B62150" s="1">
        <v>45229</v>
      </c>
      <c r="C62150">
        <v>53.9</v>
      </c>
    </row>
    <row r="62151" spans="1:3" x14ac:dyDescent="0.2">
      <c r="A62151" t="s">
        <v>8061</v>
      </c>
      <c r="B62151" s="1">
        <v>45229</v>
      </c>
      <c r="C62151">
        <v>37.950000000000003</v>
      </c>
    </row>
    <row r="62152" spans="1:3" x14ac:dyDescent="0.2">
      <c r="A62152" t="s">
        <v>8061</v>
      </c>
      <c r="B62152" s="1">
        <v>45229</v>
      </c>
      <c r="C62152">
        <v>40.450000000000003</v>
      </c>
    </row>
    <row r="62153" spans="1:3" x14ac:dyDescent="0.2">
      <c r="A62153" t="s">
        <v>4507</v>
      </c>
      <c r="B62153" s="1">
        <v>45229</v>
      </c>
      <c r="C62153">
        <v>60.9</v>
      </c>
    </row>
    <row r="62154" spans="1:3" x14ac:dyDescent="0.2">
      <c r="A62154" t="s">
        <v>10016</v>
      </c>
      <c r="B62154" s="1">
        <v>45229</v>
      </c>
      <c r="C62154">
        <v>144.85</v>
      </c>
    </row>
    <row r="62155" spans="1:3" x14ac:dyDescent="0.2">
      <c r="A62155" t="s">
        <v>10017</v>
      </c>
      <c r="B62155" s="1">
        <v>45229</v>
      </c>
      <c r="C62155">
        <v>63.9</v>
      </c>
    </row>
    <row r="62156" spans="1:3" x14ac:dyDescent="0.2">
      <c r="A62156" t="s">
        <v>10018</v>
      </c>
      <c r="B62156" s="1">
        <v>45229</v>
      </c>
      <c r="C62156">
        <v>58.7</v>
      </c>
    </row>
    <row r="62157" spans="1:3" x14ac:dyDescent="0.2">
      <c r="A62157" t="s">
        <v>10019</v>
      </c>
      <c r="B62157" s="1">
        <v>45229</v>
      </c>
      <c r="C62157">
        <v>146.9</v>
      </c>
    </row>
    <row r="62158" spans="1:3" x14ac:dyDescent="0.2">
      <c r="A62158" t="s">
        <v>10020</v>
      </c>
      <c r="B62158" s="1">
        <v>45229</v>
      </c>
      <c r="C62158">
        <v>60.9</v>
      </c>
    </row>
    <row r="62159" spans="1:3" x14ac:dyDescent="0.2">
      <c r="A62159" t="s">
        <v>3632</v>
      </c>
      <c r="B62159" s="1">
        <v>45229</v>
      </c>
      <c r="C62159">
        <v>118.35</v>
      </c>
    </row>
    <row r="62160" spans="1:3" x14ac:dyDescent="0.2">
      <c r="A62160" t="s">
        <v>10021</v>
      </c>
      <c r="B62160" s="1">
        <v>45229</v>
      </c>
      <c r="C62160">
        <v>211.5</v>
      </c>
    </row>
    <row r="62161" spans="1:3" x14ac:dyDescent="0.2">
      <c r="A62161" t="s">
        <v>3577</v>
      </c>
      <c r="B62161" s="1">
        <v>45229</v>
      </c>
      <c r="C62161">
        <v>53.9</v>
      </c>
    </row>
    <row r="62162" spans="1:3" x14ac:dyDescent="0.2">
      <c r="A62162" t="s">
        <v>9919</v>
      </c>
      <c r="B62162" s="1">
        <v>45229</v>
      </c>
      <c r="C62162">
        <v>53.65</v>
      </c>
    </row>
    <row r="62163" spans="1:3" x14ac:dyDescent="0.2">
      <c r="A62163" t="s">
        <v>1620</v>
      </c>
      <c r="B62163" s="1">
        <v>45229</v>
      </c>
      <c r="C62163">
        <v>60.65</v>
      </c>
    </row>
    <row r="62164" spans="1:3" x14ac:dyDescent="0.2">
      <c r="A62164" t="s">
        <v>1620</v>
      </c>
      <c r="B62164" s="1">
        <v>45229</v>
      </c>
      <c r="C62164">
        <v>107.15</v>
      </c>
    </row>
    <row r="62165" spans="1:3" x14ac:dyDescent="0.2">
      <c r="A62165" t="s">
        <v>10022</v>
      </c>
      <c r="B62165" s="1">
        <v>45229</v>
      </c>
      <c r="C62165">
        <v>57.65</v>
      </c>
    </row>
    <row r="62166" spans="1:3" x14ac:dyDescent="0.2">
      <c r="A62166" t="s">
        <v>10023</v>
      </c>
      <c r="B62166" s="1">
        <v>45229</v>
      </c>
      <c r="C62166">
        <v>56.9</v>
      </c>
    </row>
    <row r="62167" spans="1:3" x14ac:dyDescent="0.2">
      <c r="A62167" t="s">
        <v>10024</v>
      </c>
      <c r="B62167" s="1">
        <v>45229</v>
      </c>
      <c r="C62167">
        <v>33.950000000000003</v>
      </c>
    </row>
    <row r="62168" spans="1:3" x14ac:dyDescent="0.2">
      <c r="A62168" t="s">
        <v>4932</v>
      </c>
      <c r="B62168" s="1">
        <v>45229</v>
      </c>
      <c r="C62168">
        <v>98.7</v>
      </c>
    </row>
    <row r="62169" spans="1:3" x14ac:dyDescent="0.2">
      <c r="A62169" t="s">
        <v>10025</v>
      </c>
      <c r="B62169" s="1">
        <v>45229</v>
      </c>
      <c r="C62169">
        <v>145.65</v>
      </c>
    </row>
    <row r="62170" spans="1:3" x14ac:dyDescent="0.2">
      <c r="A62170" t="s">
        <v>10026</v>
      </c>
      <c r="B62170" s="1">
        <v>45229</v>
      </c>
      <c r="C62170">
        <v>98.85</v>
      </c>
    </row>
    <row r="62171" spans="1:3" x14ac:dyDescent="0.2">
      <c r="A62171" t="s">
        <v>10027</v>
      </c>
      <c r="B62171" s="1">
        <v>45229</v>
      </c>
      <c r="C62171">
        <v>101.85</v>
      </c>
    </row>
    <row r="62172" spans="1:3" x14ac:dyDescent="0.2">
      <c r="A62172" t="s">
        <v>9235</v>
      </c>
      <c r="B62172" s="1">
        <v>45229</v>
      </c>
      <c r="C62172">
        <v>83.7</v>
      </c>
    </row>
    <row r="62173" spans="1:3" x14ac:dyDescent="0.2">
      <c r="A62173" t="s">
        <v>10028</v>
      </c>
      <c r="B62173" s="1">
        <v>45229</v>
      </c>
      <c r="C62173">
        <v>48.9</v>
      </c>
    </row>
    <row r="62174" spans="1:3" x14ac:dyDescent="0.2">
      <c r="A62174" t="s">
        <v>9846</v>
      </c>
      <c r="B62174" s="1">
        <v>45229</v>
      </c>
      <c r="C62174">
        <v>64.900000000000006</v>
      </c>
    </row>
    <row r="62175" spans="1:3" x14ac:dyDescent="0.2">
      <c r="A62175" t="s">
        <v>10029</v>
      </c>
      <c r="B62175" s="1">
        <v>45229</v>
      </c>
      <c r="C62175">
        <v>54.9</v>
      </c>
    </row>
    <row r="62176" spans="1:3" x14ac:dyDescent="0.2">
      <c r="A62176" t="s">
        <v>8040</v>
      </c>
      <c r="B62176" s="1">
        <v>45229</v>
      </c>
      <c r="C62176">
        <v>63.85</v>
      </c>
    </row>
    <row r="62177" spans="1:3" x14ac:dyDescent="0.2">
      <c r="A62177" t="s">
        <v>10030</v>
      </c>
      <c r="B62177" s="1">
        <v>45229</v>
      </c>
      <c r="C62177">
        <v>54.9</v>
      </c>
    </row>
    <row r="62178" spans="1:3" x14ac:dyDescent="0.2">
      <c r="A62178" t="s">
        <v>10031</v>
      </c>
      <c r="B62178" s="1">
        <v>45229</v>
      </c>
      <c r="C62178">
        <v>54.9</v>
      </c>
    </row>
    <row r="62179" spans="1:3" x14ac:dyDescent="0.2">
      <c r="A62179" t="s">
        <v>10032</v>
      </c>
      <c r="B62179" s="1">
        <v>45229</v>
      </c>
      <c r="C62179">
        <v>54.9</v>
      </c>
    </row>
    <row r="62180" spans="1:3" x14ac:dyDescent="0.2">
      <c r="A62180" t="s">
        <v>1963</v>
      </c>
      <c r="B62180" s="1">
        <v>45229</v>
      </c>
      <c r="C62180">
        <v>52.75</v>
      </c>
    </row>
    <row r="62181" spans="1:3" x14ac:dyDescent="0.2">
      <c r="A62181" t="s">
        <v>10033</v>
      </c>
      <c r="B62181" s="1">
        <v>45229</v>
      </c>
      <c r="C62181">
        <v>82.85</v>
      </c>
    </row>
    <row r="62182" spans="1:3" x14ac:dyDescent="0.2">
      <c r="A62182" t="s">
        <v>10034</v>
      </c>
      <c r="B62182" s="1">
        <v>45229</v>
      </c>
      <c r="C62182">
        <v>54.9</v>
      </c>
    </row>
    <row r="62183" spans="1:3" x14ac:dyDescent="0.2">
      <c r="A62183" t="s">
        <v>10035</v>
      </c>
      <c r="B62183" s="1">
        <v>45229</v>
      </c>
      <c r="C62183">
        <v>41.4</v>
      </c>
    </row>
    <row r="62184" spans="1:3" x14ac:dyDescent="0.2">
      <c r="A62184" t="s">
        <v>10036</v>
      </c>
      <c r="B62184" s="1">
        <v>45229</v>
      </c>
      <c r="C62184">
        <v>52.9</v>
      </c>
    </row>
    <row r="62185" spans="1:3" x14ac:dyDescent="0.2">
      <c r="A62185" t="s">
        <v>6985</v>
      </c>
      <c r="B62185" s="1">
        <v>45229</v>
      </c>
      <c r="C62185">
        <v>572.65</v>
      </c>
    </row>
    <row r="62186" spans="1:3" x14ac:dyDescent="0.2">
      <c r="A62186" t="s">
        <v>10037</v>
      </c>
      <c r="B62186" s="1">
        <v>45229</v>
      </c>
      <c r="C62186">
        <v>113.75</v>
      </c>
    </row>
    <row r="62187" spans="1:3" x14ac:dyDescent="0.2">
      <c r="A62187" t="s">
        <v>10038</v>
      </c>
      <c r="B62187" s="1">
        <v>45229</v>
      </c>
      <c r="C62187">
        <v>60.85</v>
      </c>
    </row>
    <row r="62188" spans="1:3" x14ac:dyDescent="0.2">
      <c r="A62188" t="s">
        <v>7725</v>
      </c>
      <c r="B62188" s="1">
        <v>45229</v>
      </c>
      <c r="C62188">
        <v>1381.03</v>
      </c>
    </row>
    <row r="62189" spans="1:3" x14ac:dyDescent="0.2">
      <c r="A62189" t="s">
        <v>4407</v>
      </c>
      <c r="B62189" s="1">
        <v>45229</v>
      </c>
      <c r="C62189">
        <v>120.35</v>
      </c>
    </row>
    <row r="62190" spans="1:3" x14ac:dyDescent="0.2">
      <c r="A62190" t="s">
        <v>5485</v>
      </c>
      <c r="B62190" s="1">
        <v>45229</v>
      </c>
      <c r="C62190">
        <v>1019.7</v>
      </c>
    </row>
    <row r="62191" spans="1:3" x14ac:dyDescent="0.2">
      <c r="A62191" t="s">
        <v>10039</v>
      </c>
      <c r="B62191" s="1">
        <v>45229</v>
      </c>
      <c r="C62191">
        <v>54.9</v>
      </c>
    </row>
    <row r="62192" spans="1:3" x14ac:dyDescent="0.2">
      <c r="A62192" t="s">
        <v>6017</v>
      </c>
      <c r="B62192" s="1">
        <v>45229</v>
      </c>
      <c r="C62192">
        <v>178.15</v>
      </c>
    </row>
    <row r="62193" spans="1:3" x14ac:dyDescent="0.2">
      <c r="A62193" t="s">
        <v>10040</v>
      </c>
      <c r="B62193" s="1">
        <v>45229</v>
      </c>
      <c r="C62193">
        <v>251.35</v>
      </c>
    </row>
    <row r="62194" spans="1:3" x14ac:dyDescent="0.2">
      <c r="A62194" t="s">
        <v>10041</v>
      </c>
      <c r="B62194" s="1">
        <v>45229</v>
      </c>
      <c r="C62194">
        <v>89.85</v>
      </c>
    </row>
    <row r="62195" spans="1:3" x14ac:dyDescent="0.2">
      <c r="A62195" t="s">
        <v>7507</v>
      </c>
      <c r="B62195" s="1">
        <v>45229</v>
      </c>
      <c r="C62195">
        <v>197.45</v>
      </c>
    </row>
    <row r="62196" spans="1:3" x14ac:dyDescent="0.2">
      <c r="A62196" t="s">
        <v>10042</v>
      </c>
      <c r="B62196" s="1">
        <v>45229</v>
      </c>
      <c r="C62196">
        <v>61.9</v>
      </c>
    </row>
    <row r="62197" spans="1:3" x14ac:dyDescent="0.2">
      <c r="A62197" t="s">
        <v>12</v>
      </c>
      <c r="B62197" s="1">
        <v>45229</v>
      </c>
      <c r="C62197">
        <v>600.49</v>
      </c>
    </row>
    <row r="62198" spans="1:3" x14ac:dyDescent="0.2">
      <c r="A62198" t="s">
        <v>12</v>
      </c>
      <c r="B62198" s="1">
        <v>45229</v>
      </c>
      <c r="C62198">
        <v>171.85</v>
      </c>
    </row>
    <row r="62199" spans="1:3" x14ac:dyDescent="0.2">
      <c r="A62199" t="s">
        <v>346</v>
      </c>
      <c r="B62199" s="1">
        <v>45229</v>
      </c>
      <c r="C62199">
        <v>966.05</v>
      </c>
    </row>
    <row r="62200" spans="1:3" x14ac:dyDescent="0.2">
      <c r="A62200" t="s">
        <v>44</v>
      </c>
      <c r="B62200" s="1">
        <v>45229</v>
      </c>
      <c r="C62200">
        <v>389.78</v>
      </c>
    </row>
    <row r="62201" spans="1:3" x14ac:dyDescent="0.2">
      <c r="A62201" t="s">
        <v>44</v>
      </c>
      <c r="B62201" s="1">
        <v>45229</v>
      </c>
      <c r="C62201">
        <v>370.88</v>
      </c>
    </row>
    <row r="62202" spans="1:3" x14ac:dyDescent="0.2">
      <c r="A62202" t="s">
        <v>44</v>
      </c>
      <c r="B62202" s="1">
        <v>45229</v>
      </c>
      <c r="C62202">
        <v>229.23</v>
      </c>
    </row>
    <row r="62203" spans="1:3" x14ac:dyDescent="0.2">
      <c r="A62203" t="s">
        <v>44</v>
      </c>
      <c r="B62203" s="1">
        <v>45229</v>
      </c>
      <c r="C62203">
        <v>140.15</v>
      </c>
    </row>
    <row r="62204" spans="1:3" x14ac:dyDescent="0.2">
      <c r="A62204" t="s">
        <v>44</v>
      </c>
      <c r="B62204" s="1">
        <v>45229</v>
      </c>
      <c r="C62204">
        <v>25.98</v>
      </c>
    </row>
    <row r="62205" spans="1:3" x14ac:dyDescent="0.2">
      <c r="A62205" t="s">
        <v>44</v>
      </c>
      <c r="B62205" s="1">
        <v>45229</v>
      </c>
      <c r="C62205">
        <v>32.950000000000003</v>
      </c>
    </row>
    <row r="62206" spans="1:3" x14ac:dyDescent="0.2">
      <c r="A62206" t="s">
        <v>44</v>
      </c>
      <c r="B62206" s="1">
        <v>45229</v>
      </c>
      <c r="C62206">
        <v>131.4</v>
      </c>
    </row>
    <row r="62207" spans="1:3" x14ac:dyDescent="0.2">
      <c r="A62207" t="s">
        <v>653</v>
      </c>
      <c r="B62207" s="1">
        <v>45229</v>
      </c>
      <c r="C62207">
        <v>335.95</v>
      </c>
    </row>
    <row r="62208" spans="1:3" x14ac:dyDescent="0.2">
      <c r="A62208" t="s">
        <v>44</v>
      </c>
      <c r="B62208" s="1">
        <v>45229</v>
      </c>
      <c r="C62208">
        <v>1920.67</v>
      </c>
    </row>
    <row r="62209" spans="1:3" x14ac:dyDescent="0.2">
      <c r="A62209" t="s">
        <v>678</v>
      </c>
      <c r="B62209" s="1">
        <v>45229</v>
      </c>
      <c r="C62209">
        <v>994.18</v>
      </c>
    </row>
    <row r="62210" spans="1:3" x14ac:dyDescent="0.2">
      <c r="A62210" t="s">
        <v>6139</v>
      </c>
      <c r="B62210" s="1">
        <v>45229</v>
      </c>
      <c r="C62210">
        <v>570.86</v>
      </c>
    </row>
    <row r="62211" spans="1:3" x14ac:dyDescent="0.2">
      <c r="A62211" t="s">
        <v>12</v>
      </c>
      <c r="B62211" s="1">
        <v>45229</v>
      </c>
      <c r="C62211">
        <v>119.81</v>
      </c>
    </row>
    <row r="62212" spans="1:3" x14ac:dyDescent="0.2">
      <c r="A62212" t="s">
        <v>6360</v>
      </c>
      <c r="B62212" s="1">
        <v>45229</v>
      </c>
      <c r="C62212">
        <v>63.9</v>
      </c>
    </row>
    <row r="62213" spans="1:3" x14ac:dyDescent="0.2">
      <c r="A62213" t="s">
        <v>3</v>
      </c>
      <c r="B62213" s="1">
        <v>45229</v>
      </c>
      <c r="C62213">
        <v>405</v>
      </c>
    </row>
    <row r="62214" spans="1:3" x14ac:dyDescent="0.2">
      <c r="A62214" t="s">
        <v>3</v>
      </c>
      <c r="B62214" s="1">
        <v>45229</v>
      </c>
      <c r="C62214">
        <v>2164.75</v>
      </c>
    </row>
    <row r="62215" spans="1:3" x14ac:dyDescent="0.2">
      <c r="A62215" t="s">
        <v>183</v>
      </c>
      <c r="B62215" s="1">
        <v>45230</v>
      </c>
      <c r="C62215">
        <v>1126.5</v>
      </c>
    </row>
    <row r="62216" spans="1:3" x14ac:dyDescent="0.2">
      <c r="A62216" t="s">
        <v>72</v>
      </c>
      <c r="B62216" s="1">
        <v>45230</v>
      </c>
      <c r="C62216">
        <v>303.10000000000002</v>
      </c>
    </row>
    <row r="62217" spans="1:3" x14ac:dyDescent="0.2">
      <c r="A62217" t="s">
        <v>310</v>
      </c>
      <c r="B62217" s="1">
        <v>45230</v>
      </c>
      <c r="C62217">
        <v>143.96</v>
      </c>
    </row>
    <row r="62218" spans="1:3" x14ac:dyDescent="0.2">
      <c r="A62218" t="s">
        <v>871</v>
      </c>
      <c r="B62218" s="1">
        <v>45230</v>
      </c>
      <c r="C62218">
        <v>63.96</v>
      </c>
    </row>
    <row r="62219" spans="1:3" x14ac:dyDescent="0.2">
      <c r="A62219" t="s">
        <v>416</v>
      </c>
      <c r="B62219" s="1">
        <v>45230</v>
      </c>
      <c r="C62219">
        <v>230.94</v>
      </c>
    </row>
    <row r="62220" spans="1:3" x14ac:dyDescent="0.2">
      <c r="A62220" t="s">
        <v>704</v>
      </c>
      <c r="B62220" s="1">
        <v>45230</v>
      </c>
      <c r="C62220">
        <v>350.02</v>
      </c>
    </row>
    <row r="62221" spans="1:3" x14ac:dyDescent="0.2">
      <c r="A62221" t="s">
        <v>9973</v>
      </c>
      <c r="B62221" s="1">
        <v>45230</v>
      </c>
      <c r="C62221">
        <v>104.85</v>
      </c>
    </row>
    <row r="62222" spans="1:3" x14ac:dyDescent="0.2">
      <c r="A62222" t="s">
        <v>5562</v>
      </c>
      <c r="B62222" s="1">
        <v>45230</v>
      </c>
      <c r="C62222">
        <v>131.44999999999999</v>
      </c>
    </row>
    <row r="62223" spans="1:3" x14ac:dyDescent="0.2">
      <c r="A62223" t="s">
        <v>436</v>
      </c>
      <c r="B62223" s="1">
        <v>45230</v>
      </c>
      <c r="C62223">
        <v>404.81</v>
      </c>
    </row>
    <row r="62224" spans="1:3" x14ac:dyDescent="0.2">
      <c r="A62224" t="s">
        <v>9974</v>
      </c>
      <c r="B62224" s="1">
        <v>45230</v>
      </c>
      <c r="C62224">
        <v>210.84</v>
      </c>
    </row>
    <row r="62225" spans="1:3" x14ac:dyDescent="0.2">
      <c r="A62225" t="s">
        <v>9975</v>
      </c>
      <c r="B62225" s="1">
        <v>45230</v>
      </c>
      <c r="C62225">
        <v>63.35</v>
      </c>
    </row>
    <row r="62226" spans="1:3" x14ac:dyDescent="0.2">
      <c r="A62226" t="s">
        <v>9976</v>
      </c>
      <c r="B62226" s="1">
        <v>45230</v>
      </c>
      <c r="C62226">
        <v>54.9</v>
      </c>
    </row>
    <row r="62227" spans="1:3" x14ac:dyDescent="0.2">
      <c r="A62227" t="s">
        <v>5012</v>
      </c>
      <c r="B62227" s="1">
        <v>45230</v>
      </c>
      <c r="C62227">
        <v>596</v>
      </c>
    </row>
    <row r="62228" spans="1:3" x14ac:dyDescent="0.2">
      <c r="A62228" t="s">
        <v>9977</v>
      </c>
      <c r="B62228" s="1">
        <v>45230</v>
      </c>
      <c r="C62228">
        <v>34.950000000000003</v>
      </c>
    </row>
    <row r="62229" spans="1:3" x14ac:dyDescent="0.2">
      <c r="A62229" t="s">
        <v>536</v>
      </c>
      <c r="B62229" s="1">
        <v>45230</v>
      </c>
      <c r="C62229">
        <v>79.98</v>
      </c>
    </row>
    <row r="62230" spans="1:3" x14ac:dyDescent="0.2">
      <c r="A62230" t="s">
        <v>536</v>
      </c>
      <c r="B62230" s="1">
        <v>45230</v>
      </c>
      <c r="C62230">
        <v>46.25</v>
      </c>
    </row>
    <row r="62231" spans="1:3" x14ac:dyDescent="0.2">
      <c r="A62231" t="s">
        <v>9978</v>
      </c>
      <c r="B62231" s="1">
        <v>45230</v>
      </c>
      <c r="C62231">
        <v>50.9</v>
      </c>
    </row>
    <row r="62232" spans="1:3" x14ac:dyDescent="0.2">
      <c r="A62232" t="s">
        <v>9979</v>
      </c>
      <c r="B62232" s="1">
        <v>45230</v>
      </c>
      <c r="C62232">
        <v>70.650000000000006</v>
      </c>
    </row>
    <row r="62233" spans="1:3" x14ac:dyDescent="0.2">
      <c r="A62233" t="s">
        <v>9980</v>
      </c>
      <c r="B62233" s="1">
        <v>45230</v>
      </c>
      <c r="C62233">
        <v>54.9</v>
      </c>
    </row>
    <row r="62234" spans="1:3" x14ac:dyDescent="0.2">
      <c r="A62234" t="s">
        <v>9981</v>
      </c>
      <c r="B62234" s="1">
        <v>45230</v>
      </c>
      <c r="C62234">
        <v>54.9</v>
      </c>
    </row>
    <row r="62235" spans="1:3" x14ac:dyDescent="0.2">
      <c r="A62235" t="s">
        <v>9982</v>
      </c>
      <c r="B62235" s="1">
        <v>45230</v>
      </c>
      <c r="C62235">
        <v>3101.55</v>
      </c>
    </row>
    <row r="62236" spans="1:3" x14ac:dyDescent="0.2">
      <c r="A62236" t="s">
        <v>1457</v>
      </c>
      <c r="B62236" s="1">
        <v>45230</v>
      </c>
      <c r="C62236">
        <v>46.62</v>
      </c>
    </row>
    <row r="62237" spans="1:3" x14ac:dyDescent="0.2">
      <c r="A62237" t="s">
        <v>46</v>
      </c>
      <c r="B62237" s="1">
        <v>45230</v>
      </c>
      <c r="C62237">
        <v>106.74</v>
      </c>
    </row>
    <row r="62238" spans="1:3" x14ac:dyDescent="0.2">
      <c r="A62238" t="s">
        <v>9983</v>
      </c>
      <c r="B62238" s="1">
        <v>45230</v>
      </c>
      <c r="C62238">
        <v>206.85</v>
      </c>
    </row>
    <row r="62239" spans="1:3" x14ac:dyDescent="0.2">
      <c r="A62239" t="s">
        <v>9984</v>
      </c>
      <c r="B62239" s="1">
        <v>45230</v>
      </c>
      <c r="C62239">
        <v>54.9</v>
      </c>
    </row>
    <row r="62240" spans="1:3" x14ac:dyDescent="0.2">
      <c r="A62240" t="s">
        <v>9985</v>
      </c>
      <c r="B62240" s="1">
        <v>45230</v>
      </c>
      <c r="C62240">
        <v>54.9</v>
      </c>
    </row>
    <row r="62241" spans="1:3" x14ac:dyDescent="0.2">
      <c r="A62241" t="s">
        <v>9986</v>
      </c>
      <c r="B62241" s="1">
        <v>45230</v>
      </c>
      <c r="C62241">
        <v>64.900000000000006</v>
      </c>
    </row>
    <row r="62242" spans="1:3" x14ac:dyDescent="0.2">
      <c r="A62242" t="s">
        <v>79</v>
      </c>
      <c r="B62242" s="1">
        <v>45230</v>
      </c>
      <c r="C62242">
        <v>35.93</v>
      </c>
    </row>
    <row r="62243" spans="1:3" x14ac:dyDescent="0.2">
      <c r="A62243" t="s">
        <v>534</v>
      </c>
      <c r="B62243" s="1">
        <v>45230</v>
      </c>
      <c r="C62243">
        <v>1043.0899999999999</v>
      </c>
    </row>
    <row r="62244" spans="1:3" x14ac:dyDescent="0.2">
      <c r="A62244" t="s">
        <v>308</v>
      </c>
      <c r="B62244" s="1">
        <v>45230</v>
      </c>
      <c r="C62244">
        <v>482.44</v>
      </c>
    </row>
    <row r="62245" spans="1:3" x14ac:dyDescent="0.2">
      <c r="A62245" t="s">
        <v>46</v>
      </c>
      <c r="B62245" s="1">
        <v>45230</v>
      </c>
      <c r="C62245">
        <v>129</v>
      </c>
    </row>
    <row r="62246" spans="1:3" x14ac:dyDescent="0.2">
      <c r="A62246" t="s">
        <v>46</v>
      </c>
      <c r="B62246" s="1">
        <v>45230</v>
      </c>
      <c r="C62246">
        <v>226.08</v>
      </c>
    </row>
    <row r="62247" spans="1:3" x14ac:dyDescent="0.2">
      <c r="A62247" t="s">
        <v>536</v>
      </c>
      <c r="B62247" s="1">
        <v>45230</v>
      </c>
      <c r="C62247">
        <v>44.98</v>
      </c>
    </row>
    <row r="62248" spans="1:3" x14ac:dyDescent="0.2">
      <c r="A62248" t="s">
        <v>184</v>
      </c>
      <c r="B62248" s="1">
        <v>45230</v>
      </c>
      <c r="C62248">
        <v>46.25</v>
      </c>
    </row>
    <row r="62249" spans="1:3" x14ac:dyDescent="0.2">
      <c r="A62249" t="s">
        <v>396</v>
      </c>
      <c r="B62249" s="1">
        <v>45230</v>
      </c>
      <c r="C62249">
        <v>264.12</v>
      </c>
    </row>
    <row r="62250" spans="1:3" x14ac:dyDescent="0.2">
      <c r="A62250" t="s">
        <v>46</v>
      </c>
      <c r="B62250" s="1">
        <v>45230</v>
      </c>
      <c r="C62250">
        <v>89.98</v>
      </c>
    </row>
    <row r="62251" spans="1:3" x14ac:dyDescent="0.2">
      <c r="A62251" t="s">
        <v>46</v>
      </c>
      <c r="B62251" s="1">
        <v>45230</v>
      </c>
      <c r="C62251">
        <v>102</v>
      </c>
    </row>
    <row r="62252" spans="1:3" x14ac:dyDescent="0.2">
      <c r="A62252" t="s">
        <v>46</v>
      </c>
      <c r="B62252" s="1">
        <v>45230</v>
      </c>
      <c r="C62252">
        <v>300</v>
      </c>
    </row>
    <row r="62253" spans="1:3" x14ac:dyDescent="0.2">
      <c r="A62253" t="s">
        <v>46</v>
      </c>
      <c r="B62253" s="1">
        <v>45230</v>
      </c>
      <c r="C62253">
        <v>440.34</v>
      </c>
    </row>
    <row r="62254" spans="1:3" x14ac:dyDescent="0.2">
      <c r="A62254" t="s">
        <v>827</v>
      </c>
      <c r="B62254" s="1">
        <v>45230</v>
      </c>
      <c r="C62254">
        <v>249.18</v>
      </c>
    </row>
    <row r="62255" spans="1:3" x14ac:dyDescent="0.2">
      <c r="A62255" t="s">
        <v>9987</v>
      </c>
      <c r="B62255" s="1">
        <v>45230</v>
      </c>
      <c r="C62255">
        <v>25.95</v>
      </c>
    </row>
    <row r="62256" spans="1:3" x14ac:dyDescent="0.2">
      <c r="A62256" t="s">
        <v>9988</v>
      </c>
      <c r="B62256" s="1">
        <v>45230</v>
      </c>
      <c r="C62256">
        <v>43.45</v>
      </c>
    </row>
    <row r="62257" spans="1:3" x14ac:dyDescent="0.2">
      <c r="A62257" t="s">
        <v>147</v>
      </c>
      <c r="B62257" s="1">
        <v>45230</v>
      </c>
      <c r="C62257">
        <v>143.96</v>
      </c>
    </row>
    <row r="62258" spans="1:3" x14ac:dyDescent="0.2">
      <c r="A62258" t="s">
        <v>147</v>
      </c>
      <c r="B62258" s="1">
        <v>45230</v>
      </c>
      <c r="C62258">
        <v>535.36</v>
      </c>
    </row>
    <row r="62259" spans="1:3" x14ac:dyDescent="0.2">
      <c r="A62259" t="s">
        <v>9989</v>
      </c>
      <c r="B62259" s="1">
        <v>45230</v>
      </c>
      <c r="C62259">
        <v>43.4</v>
      </c>
    </row>
    <row r="62260" spans="1:3" x14ac:dyDescent="0.2">
      <c r="A62260" t="s">
        <v>9318</v>
      </c>
      <c r="B62260" s="1">
        <v>45230</v>
      </c>
      <c r="C62260">
        <v>36.950000000000003</v>
      </c>
    </row>
    <row r="62261" spans="1:3" x14ac:dyDescent="0.2">
      <c r="A62261" t="s">
        <v>322</v>
      </c>
      <c r="B62261" s="1">
        <v>45230</v>
      </c>
      <c r="C62261">
        <v>2164.96</v>
      </c>
    </row>
    <row r="62262" spans="1:3" x14ac:dyDescent="0.2">
      <c r="A62262" t="s">
        <v>9990</v>
      </c>
      <c r="B62262" s="1">
        <v>45230</v>
      </c>
      <c r="C62262">
        <v>188.9</v>
      </c>
    </row>
    <row r="62263" spans="1:3" x14ac:dyDescent="0.2">
      <c r="A62263" t="s">
        <v>3737</v>
      </c>
      <c r="B62263" s="1">
        <v>45230</v>
      </c>
      <c r="C62263">
        <v>85.9</v>
      </c>
    </row>
    <row r="62264" spans="1:3" x14ac:dyDescent="0.2">
      <c r="A62264" t="s">
        <v>9991</v>
      </c>
      <c r="B62264" s="1">
        <v>45230</v>
      </c>
      <c r="C62264">
        <v>53.9</v>
      </c>
    </row>
    <row r="62265" spans="1:3" x14ac:dyDescent="0.2">
      <c r="A62265" t="s">
        <v>9992</v>
      </c>
      <c r="B62265" s="1">
        <v>45230</v>
      </c>
      <c r="C62265">
        <v>118.85</v>
      </c>
    </row>
    <row r="62266" spans="1:3" x14ac:dyDescent="0.2">
      <c r="A62266" t="s">
        <v>9401</v>
      </c>
      <c r="B62266" s="1">
        <v>45230</v>
      </c>
      <c r="C62266">
        <v>208.9</v>
      </c>
    </row>
    <row r="62267" spans="1:3" x14ac:dyDescent="0.2">
      <c r="A62267" t="s">
        <v>9993</v>
      </c>
      <c r="B62267" s="1">
        <v>45230</v>
      </c>
      <c r="C62267">
        <v>64.900000000000006</v>
      </c>
    </row>
    <row r="62268" spans="1:3" x14ac:dyDescent="0.2">
      <c r="A62268" t="s">
        <v>9994</v>
      </c>
      <c r="B62268" s="1">
        <v>45230</v>
      </c>
      <c r="C62268">
        <v>978.24</v>
      </c>
    </row>
    <row r="62269" spans="1:3" x14ac:dyDescent="0.2">
      <c r="A62269" t="s">
        <v>9995</v>
      </c>
      <c r="B62269" s="1">
        <v>45230</v>
      </c>
      <c r="C62269">
        <v>56.9</v>
      </c>
    </row>
    <row r="62270" spans="1:3" x14ac:dyDescent="0.2">
      <c r="A62270" t="s">
        <v>9996</v>
      </c>
      <c r="B62270" s="1">
        <v>45230</v>
      </c>
      <c r="C62270">
        <v>60.65</v>
      </c>
    </row>
    <row r="62271" spans="1:3" x14ac:dyDescent="0.2">
      <c r="A62271" t="s">
        <v>3952</v>
      </c>
      <c r="B62271" s="1">
        <v>45230</v>
      </c>
      <c r="C62271">
        <v>146.69999999999999</v>
      </c>
    </row>
    <row r="62272" spans="1:3" x14ac:dyDescent="0.2">
      <c r="A62272" t="s">
        <v>9997</v>
      </c>
      <c r="B62272" s="1">
        <v>45230</v>
      </c>
      <c r="C62272">
        <v>45.65</v>
      </c>
    </row>
    <row r="62273" spans="1:3" x14ac:dyDescent="0.2">
      <c r="A62273" t="s">
        <v>9998</v>
      </c>
      <c r="B62273" s="1">
        <v>45230</v>
      </c>
      <c r="C62273">
        <v>48.65</v>
      </c>
    </row>
    <row r="62274" spans="1:3" x14ac:dyDescent="0.2">
      <c r="A62274" t="s">
        <v>9999</v>
      </c>
      <c r="B62274" s="1">
        <v>45230</v>
      </c>
      <c r="C62274">
        <v>89.85</v>
      </c>
    </row>
    <row r="62275" spans="1:3" x14ac:dyDescent="0.2">
      <c r="A62275" t="s">
        <v>6325</v>
      </c>
      <c r="B62275" s="1">
        <v>45230</v>
      </c>
      <c r="C62275">
        <v>54.9</v>
      </c>
    </row>
    <row r="62276" spans="1:3" x14ac:dyDescent="0.2">
      <c r="A62276" t="s">
        <v>10000</v>
      </c>
      <c r="B62276" s="1">
        <v>45230</v>
      </c>
      <c r="C62276">
        <v>64.900000000000006</v>
      </c>
    </row>
    <row r="62277" spans="1:3" x14ac:dyDescent="0.2">
      <c r="A62277" t="s">
        <v>10001</v>
      </c>
      <c r="B62277" s="1">
        <v>45230</v>
      </c>
      <c r="C62277">
        <v>54.9</v>
      </c>
    </row>
    <row r="62278" spans="1:3" x14ac:dyDescent="0.2">
      <c r="A62278" t="s">
        <v>10002</v>
      </c>
      <c r="B62278" s="1">
        <v>45230</v>
      </c>
      <c r="C62278">
        <v>54.9</v>
      </c>
    </row>
    <row r="62279" spans="1:3" x14ac:dyDescent="0.2">
      <c r="A62279" t="s">
        <v>9931</v>
      </c>
      <c r="B62279" s="1">
        <v>45230</v>
      </c>
      <c r="C62279">
        <v>231.95</v>
      </c>
    </row>
    <row r="62280" spans="1:3" x14ac:dyDescent="0.2">
      <c r="A62280" t="s">
        <v>5991</v>
      </c>
      <c r="B62280" s="1">
        <v>45230</v>
      </c>
      <c r="C62280">
        <v>955.82</v>
      </c>
    </row>
    <row r="62281" spans="1:3" x14ac:dyDescent="0.2">
      <c r="A62281" t="s">
        <v>582</v>
      </c>
      <c r="B62281" s="1">
        <v>45230</v>
      </c>
      <c r="C62281">
        <v>138.31</v>
      </c>
    </row>
    <row r="62282" spans="1:3" x14ac:dyDescent="0.2">
      <c r="A62282" t="s">
        <v>12</v>
      </c>
      <c r="B62282" s="1">
        <v>45230</v>
      </c>
      <c r="C62282">
        <v>256.08999999999997</v>
      </c>
    </row>
    <row r="62283" spans="1:3" x14ac:dyDescent="0.2">
      <c r="A62283" t="s">
        <v>6431</v>
      </c>
      <c r="B62283" s="1">
        <v>45230</v>
      </c>
      <c r="C62283">
        <v>68.09</v>
      </c>
    </row>
    <row r="62284" spans="1:3" x14ac:dyDescent="0.2">
      <c r="A62284" t="s">
        <v>3435</v>
      </c>
      <c r="B62284" s="1">
        <v>45230</v>
      </c>
      <c r="C62284">
        <v>53.7</v>
      </c>
    </row>
    <row r="62285" spans="1:3" x14ac:dyDescent="0.2">
      <c r="A62285" t="s">
        <v>6139</v>
      </c>
      <c r="B62285" s="1">
        <v>45230</v>
      </c>
      <c r="C62285">
        <v>686.6</v>
      </c>
    </row>
    <row r="62286" spans="1:3" x14ac:dyDescent="0.2">
      <c r="A62286" t="s">
        <v>257</v>
      </c>
      <c r="B62286" s="1">
        <v>45230</v>
      </c>
      <c r="C62286">
        <v>1442.95</v>
      </c>
    </row>
    <row r="62287" spans="1:3" x14ac:dyDescent="0.2">
      <c r="A62287" t="s">
        <v>418</v>
      </c>
      <c r="B62287" s="1">
        <v>45230</v>
      </c>
      <c r="C62287">
        <v>615.59</v>
      </c>
    </row>
    <row r="62288" spans="1:3" x14ac:dyDescent="0.2">
      <c r="A62288" t="s">
        <v>171</v>
      </c>
      <c r="B62288" s="1">
        <v>45230</v>
      </c>
      <c r="C62288">
        <v>437.5</v>
      </c>
    </row>
    <row r="62289" spans="1:3" x14ac:dyDescent="0.2">
      <c r="A62289" t="s">
        <v>2</v>
      </c>
      <c r="B62289" s="1">
        <v>45230</v>
      </c>
      <c r="C62289">
        <v>9311.83</v>
      </c>
    </row>
    <row r="62290" spans="1:3" x14ac:dyDescent="0.2">
      <c r="A62290" t="s">
        <v>6119</v>
      </c>
      <c r="B62290" s="1">
        <v>45231</v>
      </c>
      <c r="C62290">
        <v>449.7</v>
      </c>
    </row>
    <row r="62291" spans="1:3" x14ac:dyDescent="0.2">
      <c r="A62291" t="s">
        <v>316</v>
      </c>
      <c r="B62291" s="1">
        <v>45231</v>
      </c>
      <c r="C62291">
        <v>3447.91</v>
      </c>
    </row>
    <row r="62292" spans="1:3" x14ac:dyDescent="0.2">
      <c r="A62292" t="s">
        <v>9959</v>
      </c>
      <c r="B62292" s="1">
        <v>45231</v>
      </c>
      <c r="C62292">
        <v>54.9</v>
      </c>
    </row>
    <row r="62293" spans="1:3" x14ac:dyDescent="0.2">
      <c r="A62293" t="s">
        <v>79</v>
      </c>
      <c r="B62293" s="1">
        <v>45231</v>
      </c>
      <c r="C62293">
        <v>59.56</v>
      </c>
    </row>
    <row r="62294" spans="1:3" x14ac:dyDescent="0.2">
      <c r="A62294" t="s">
        <v>79</v>
      </c>
      <c r="B62294" s="1">
        <v>45231</v>
      </c>
      <c r="C62294">
        <v>35.93</v>
      </c>
    </row>
    <row r="62295" spans="1:3" x14ac:dyDescent="0.2">
      <c r="A62295" t="s">
        <v>2988</v>
      </c>
      <c r="B62295" s="1">
        <v>45231</v>
      </c>
      <c r="C62295">
        <v>714.06</v>
      </c>
    </row>
    <row r="62296" spans="1:3" x14ac:dyDescent="0.2">
      <c r="A62296" t="s">
        <v>9873</v>
      </c>
      <c r="B62296" s="1">
        <v>45231</v>
      </c>
      <c r="C62296">
        <v>68.8</v>
      </c>
    </row>
    <row r="62297" spans="1:3" x14ac:dyDescent="0.2">
      <c r="A62297" t="s">
        <v>9960</v>
      </c>
      <c r="B62297" s="1">
        <v>45231</v>
      </c>
      <c r="C62297">
        <v>12.4</v>
      </c>
    </row>
    <row r="62298" spans="1:3" x14ac:dyDescent="0.2">
      <c r="A62298" t="s">
        <v>3672</v>
      </c>
      <c r="B62298" s="1">
        <v>45231</v>
      </c>
      <c r="C62298">
        <v>21.97</v>
      </c>
    </row>
    <row r="62299" spans="1:3" x14ac:dyDescent="0.2">
      <c r="A62299" t="s">
        <v>29</v>
      </c>
      <c r="B62299" s="1">
        <v>45231</v>
      </c>
      <c r="C62299">
        <v>98.91</v>
      </c>
    </row>
    <row r="62300" spans="1:3" x14ac:dyDescent="0.2">
      <c r="A62300" t="s">
        <v>29</v>
      </c>
      <c r="B62300" s="1">
        <v>45231</v>
      </c>
      <c r="C62300">
        <v>456.9</v>
      </c>
    </row>
    <row r="62301" spans="1:3" x14ac:dyDescent="0.2">
      <c r="A62301" t="s">
        <v>44</v>
      </c>
      <c r="B62301" s="1">
        <v>45231</v>
      </c>
      <c r="C62301">
        <v>309.56</v>
      </c>
    </row>
    <row r="62302" spans="1:3" x14ac:dyDescent="0.2">
      <c r="A62302" t="s">
        <v>122</v>
      </c>
      <c r="B62302" s="1">
        <v>45231</v>
      </c>
      <c r="C62302">
        <v>22.17</v>
      </c>
    </row>
    <row r="62303" spans="1:3" x14ac:dyDescent="0.2">
      <c r="A62303" t="s">
        <v>934</v>
      </c>
      <c r="B62303" s="1">
        <v>45231</v>
      </c>
      <c r="C62303">
        <v>539.74</v>
      </c>
    </row>
    <row r="62304" spans="1:3" x14ac:dyDescent="0.2">
      <c r="A62304" t="s">
        <v>31</v>
      </c>
      <c r="B62304" s="1">
        <v>45231</v>
      </c>
      <c r="C62304">
        <v>1561.6</v>
      </c>
    </row>
    <row r="62305" spans="1:3" x14ac:dyDescent="0.2">
      <c r="A62305" t="s">
        <v>122</v>
      </c>
      <c r="B62305" s="1">
        <v>45231</v>
      </c>
      <c r="C62305">
        <v>2293.65</v>
      </c>
    </row>
    <row r="62306" spans="1:3" x14ac:dyDescent="0.2">
      <c r="A62306" t="s">
        <v>184</v>
      </c>
      <c r="B62306" s="1">
        <v>45231</v>
      </c>
      <c r="C62306">
        <v>46.25</v>
      </c>
    </row>
    <row r="62307" spans="1:3" x14ac:dyDescent="0.2">
      <c r="A62307" t="s">
        <v>9961</v>
      </c>
      <c r="B62307" s="1">
        <v>45231</v>
      </c>
      <c r="C62307">
        <v>119.35</v>
      </c>
    </row>
    <row r="62308" spans="1:3" x14ac:dyDescent="0.2">
      <c r="A62308" t="s">
        <v>9962</v>
      </c>
      <c r="B62308" s="1">
        <v>45231</v>
      </c>
      <c r="C62308">
        <v>76.849999999999994</v>
      </c>
    </row>
    <row r="62309" spans="1:3" x14ac:dyDescent="0.2">
      <c r="A62309" t="s">
        <v>9963</v>
      </c>
      <c r="B62309" s="1">
        <v>45231</v>
      </c>
      <c r="C62309">
        <v>130.85</v>
      </c>
    </row>
    <row r="62310" spans="1:3" x14ac:dyDescent="0.2">
      <c r="A62310" t="s">
        <v>9964</v>
      </c>
      <c r="B62310" s="1">
        <v>45231</v>
      </c>
      <c r="C62310">
        <v>42.7</v>
      </c>
    </row>
    <row r="62311" spans="1:3" x14ac:dyDescent="0.2">
      <c r="A62311" t="s">
        <v>9965</v>
      </c>
      <c r="B62311" s="1">
        <v>45231</v>
      </c>
      <c r="C62311">
        <v>64.900000000000006</v>
      </c>
    </row>
    <row r="62312" spans="1:3" x14ac:dyDescent="0.2">
      <c r="A62312" t="s">
        <v>9966</v>
      </c>
      <c r="B62312" s="1">
        <v>45231</v>
      </c>
      <c r="C62312">
        <v>54.9</v>
      </c>
    </row>
    <row r="62313" spans="1:3" x14ac:dyDescent="0.2">
      <c r="A62313" t="s">
        <v>9967</v>
      </c>
      <c r="B62313" s="1">
        <v>45231</v>
      </c>
      <c r="C62313">
        <v>54.9</v>
      </c>
    </row>
    <row r="62314" spans="1:3" x14ac:dyDescent="0.2">
      <c r="A62314" t="s">
        <v>9968</v>
      </c>
      <c r="B62314" s="1">
        <v>45231</v>
      </c>
      <c r="C62314">
        <v>54.9</v>
      </c>
    </row>
    <row r="62315" spans="1:3" x14ac:dyDescent="0.2">
      <c r="A62315" t="s">
        <v>9969</v>
      </c>
      <c r="B62315" s="1">
        <v>45231</v>
      </c>
      <c r="C62315">
        <v>54.9</v>
      </c>
    </row>
    <row r="62316" spans="1:3" x14ac:dyDescent="0.2">
      <c r="A62316" t="s">
        <v>4594</v>
      </c>
      <c r="B62316" s="1">
        <v>45231</v>
      </c>
      <c r="C62316">
        <v>604.54</v>
      </c>
    </row>
    <row r="62317" spans="1:3" x14ac:dyDescent="0.2">
      <c r="A62317" t="s">
        <v>9970</v>
      </c>
      <c r="B62317" s="1">
        <v>45231</v>
      </c>
      <c r="C62317">
        <v>54.9</v>
      </c>
    </row>
    <row r="62318" spans="1:3" x14ac:dyDescent="0.2">
      <c r="A62318" t="s">
        <v>9853</v>
      </c>
      <c r="B62318" s="1">
        <v>45231</v>
      </c>
      <c r="C62318">
        <v>264.60000000000002</v>
      </c>
    </row>
    <row r="62319" spans="1:3" x14ac:dyDescent="0.2">
      <c r="A62319" t="s">
        <v>9971</v>
      </c>
      <c r="B62319" s="1">
        <v>45231</v>
      </c>
      <c r="C62319">
        <v>89.85</v>
      </c>
    </row>
    <row r="62320" spans="1:3" x14ac:dyDescent="0.2">
      <c r="A62320" t="s">
        <v>9972</v>
      </c>
      <c r="B62320" s="1">
        <v>45231</v>
      </c>
      <c r="C62320">
        <v>54.9</v>
      </c>
    </row>
    <row r="62321" spans="1:3" x14ac:dyDescent="0.2">
      <c r="A62321" t="s">
        <v>810</v>
      </c>
      <c r="B62321" s="1">
        <v>45231</v>
      </c>
      <c r="C62321">
        <v>442.5</v>
      </c>
    </row>
    <row r="62322" spans="1:3" x14ac:dyDescent="0.2">
      <c r="A62322" t="s">
        <v>12</v>
      </c>
      <c r="B62322" s="1">
        <v>45231</v>
      </c>
      <c r="C62322">
        <v>213.56</v>
      </c>
    </row>
    <row r="62323" spans="1:3" x14ac:dyDescent="0.2">
      <c r="A62323" t="s">
        <v>183</v>
      </c>
      <c r="B62323" s="1">
        <v>45231</v>
      </c>
      <c r="C62323">
        <v>197.88</v>
      </c>
    </row>
    <row r="62324" spans="1:3" x14ac:dyDescent="0.2">
      <c r="A62324" t="s">
        <v>148</v>
      </c>
      <c r="B62324" s="1">
        <v>45231</v>
      </c>
      <c r="C62324">
        <v>312.39999999999998</v>
      </c>
    </row>
    <row r="62325" spans="1:3" x14ac:dyDescent="0.2">
      <c r="A62325" t="s">
        <v>229</v>
      </c>
      <c r="B62325" s="1">
        <v>45231</v>
      </c>
      <c r="C62325">
        <v>35.93</v>
      </c>
    </row>
    <row r="62326" spans="1:3" x14ac:dyDescent="0.2">
      <c r="A62326" t="s">
        <v>4731</v>
      </c>
      <c r="B62326" s="1">
        <v>45231</v>
      </c>
      <c r="C62326">
        <v>146.06</v>
      </c>
    </row>
    <row r="62327" spans="1:3" x14ac:dyDescent="0.2">
      <c r="A62327" t="s">
        <v>32</v>
      </c>
      <c r="B62327" s="1">
        <v>45231</v>
      </c>
      <c r="C62327">
        <v>701.17</v>
      </c>
    </row>
    <row r="62328" spans="1:3" x14ac:dyDescent="0.2">
      <c r="A62328" t="s">
        <v>3</v>
      </c>
      <c r="B62328" s="1">
        <v>45231</v>
      </c>
      <c r="C62328">
        <v>94.7</v>
      </c>
    </row>
    <row r="62329" spans="1:3" x14ac:dyDescent="0.2">
      <c r="A62329" t="s">
        <v>536</v>
      </c>
      <c r="B62329" s="1">
        <v>45232</v>
      </c>
      <c r="C62329">
        <v>46.25</v>
      </c>
    </row>
    <row r="62330" spans="1:3" x14ac:dyDescent="0.2">
      <c r="A62330" t="s">
        <v>9933</v>
      </c>
      <c r="B62330" s="1">
        <v>45232</v>
      </c>
      <c r="C62330">
        <v>87.95</v>
      </c>
    </row>
    <row r="62331" spans="1:3" x14ac:dyDescent="0.2">
      <c r="A62331" t="s">
        <v>8937</v>
      </c>
      <c r="B62331" s="1">
        <v>45232</v>
      </c>
      <c r="C62331">
        <v>143.80000000000001</v>
      </c>
    </row>
    <row r="62332" spans="1:3" x14ac:dyDescent="0.2">
      <c r="A62332" t="s">
        <v>64</v>
      </c>
      <c r="B62332" s="1">
        <v>45232</v>
      </c>
      <c r="C62332">
        <v>346.55</v>
      </c>
    </row>
    <row r="62333" spans="1:3" x14ac:dyDescent="0.2">
      <c r="A62333" t="s">
        <v>9934</v>
      </c>
      <c r="B62333" s="1">
        <v>45232</v>
      </c>
      <c r="C62333">
        <v>63.4</v>
      </c>
    </row>
    <row r="62334" spans="1:3" x14ac:dyDescent="0.2">
      <c r="A62334" t="s">
        <v>64</v>
      </c>
      <c r="B62334" s="1">
        <v>45232</v>
      </c>
      <c r="C62334">
        <v>1221.5899999999999</v>
      </c>
    </row>
    <row r="62335" spans="1:3" x14ac:dyDescent="0.2">
      <c r="A62335" t="s">
        <v>597</v>
      </c>
      <c r="B62335" s="1">
        <v>45232</v>
      </c>
      <c r="C62335">
        <v>1396.77</v>
      </c>
    </row>
    <row r="62336" spans="1:3" x14ac:dyDescent="0.2">
      <c r="A62336" t="s">
        <v>9935</v>
      </c>
      <c r="B62336" s="1">
        <v>45232</v>
      </c>
      <c r="C62336">
        <v>85.4</v>
      </c>
    </row>
    <row r="62337" spans="1:3" x14ac:dyDescent="0.2">
      <c r="A62337" t="s">
        <v>4263</v>
      </c>
      <c r="B62337" s="1">
        <v>45232</v>
      </c>
      <c r="C62337">
        <v>33.799999999999997</v>
      </c>
    </row>
    <row r="62338" spans="1:3" x14ac:dyDescent="0.2">
      <c r="A62338" t="s">
        <v>9936</v>
      </c>
      <c r="B62338" s="1">
        <v>45232</v>
      </c>
      <c r="C62338">
        <v>89.85</v>
      </c>
    </row>
    <row r="62339" spans="1:3" x14ac:dyDescent="0.2">
      <c r="A62339" t="s">
        <v>9937</v>
      </c>
      <c r="B62339" s="1">
        <v>45232</v>
      </c>
      <c r="C62339">
        <v>219.15</v>
      </c>
    </row>
    <row r="62340" spans="1:3" x14ac:dyDescent="0.2">
      <c r="A62340" t="s">
        <v>9938</v>
      </c>
      <c r="B62340" s="1">
        <v>45232</v>
      </c>
      <c r="C62340">
        <v>103.45</v>
      </c>
    </row>
    <row r="62341" spans="1:3" x14ac:dyDescent="0.2">
      <c r="A62341" t="s">
        <v>9939</v>
      </c>
      <c r="B62341" s="1">
        <v>45232</v>
      </c>
      <c r="C62341">
        <v>45.4</v>
      </c>
    </row>
    <row r="62342" spans="1:3" x14ac:dyDescent="0.2">
      <c r="A62342" t="s">
        <v>147</v>
      </c>
      <c r="B62342" s="1">
        <v>45232</v>
      </c>
      <c r="C62342">
        <v>263.93</v>
      </c>
    </row>
    <row r="62343" spans="1:3" x14ac:dyDescent="0.2">
      <c r="A62343" t="s">
        <v>436</v>
      </c>
      <c r="B62343" s="1">
        <v>45232</v>
      </c>
      <c r="C62343">
        <v>643.27</v>
      </c>
    </row>
    <row r="62344" spans="1:3" x14ac:dyDescent="0.2">
      <c r="A62344" t="s">
        <v>79</v>
      </c>
      <c r="B62344" s="1">
        <v>45232</v>
      </c>
      <c r="C62344">
        <v>67.41</v>
      </c>
    </row>
    <row r="62345" spans="1:3" x14ac:dyDescent="0.2">
      <c r="A62345" t="s">
        <v>79</v>
      </c>
      <c r="B62345" s="1">
        <v>45232</v>
      </c>
      <c r="C62345">
        <v>16.45</v>
      </c>
    </row>
    <row r="62346" spans="1:3" x14ac:dyDescent="0.2">
      <c r="A62346" t="s">
        <v>79</v>
      </c>
      <c r="B62346" s="1">
        <v>45232</v>
      </c>
      <c r="C62346">
        <v>16.45</v>
      </c>
    </row>
    <row r="62347" spans="1:3" x14ac:dyDescent="0.2">
      <c r="A62347" t="s">
        <v>79</v>
      </c>
      <c r="B62347" s="1">
        <v>45232</v>
      </c>
      <c r="C62347">
        <v>39.93</v>
      </c>
    </row>
    <row r="62348" spans="1:3" x14ac:dyDescent="0.2">
      <c r="A62348" t="s">
        <v>4025</v>
      </c>
      <c r="B62348" s="1">
        <v>45232</v>
      </c>
      <c r="C62348">
        <v>2076.2399999999998</v>
      </c>
    </row>
    <row r="62349" spans="1:3" x14ac:dyDescent="0.2">
      <c r="A62349" t="s">
        <v>396</v>
      </c>
      <c r="B62349" s="1">
        <v>45232</v>
      </c>
      <c r="C62349">
        <v>108.42</v>
      </c>
    </row>
    <row r="62350" spans="1:3" x14ac:dyDescent="0.2">
      <c r="A62350" t="s">
        <v>14</v>
      </c>
      <c r="B62350" s="1">
        <v>45232</v>
      </c>
      <c r="C62350">
        <v>704.04</v>
      </c>
    </row>
    <row r="62351" spans="1:3" x14ac:dyDescent="0.2">
      <c r="A62351" t="s">
        <v>9940</v>
      </c>
      <c r="B62351" s="1">
        <v>45232</v>
      </c>
      <c r="C62351">
        <v>49.75</v>
      </c>
    </row>
    <row r="62352" spans="1:3" x14ac:dyDescent="0.2">
      <c r="A62352" t="s">
        <v>2714</v>
      </c>
      <c r="B62352" s="1">
        <v>45232</v>
      </c>
      <c r="C62352">
        <v>42.67</v>
      </c>
    </row>
    <row r="62353" spans="1:3" x14ac:dyDescent="0.2">
      <c r="A62353" t="s">
        <v>9941</v>
      </c>
      <c r="B62353" s="1">
        <v>45232</v>
      </c>
      <c r="C62353">
        <v>54.9</v>
      </c>
    </row>
    <row r="62354" spans="1:3" x14ac:dyDescent="0.2">
      <c r="A62354" t="s">
        <v>482</v>
      </c>
      <c r="B62354" s="1">
        <v>45232</v>
      </c>
      <c r="C62354">
        <v>609.78</v>
      </c>
    </row>
    <row r="62355" spans="1:3" x14ac:dyDescent="0.2">
      <c r="A62355" t="s">
        <v>307</v>
      </c>
      <c r="B62355" s="1">
        <v>45232</v>
      </c>
      <c r="C62355">
        <v>252.15</v>
      </c>
    </row>
    <row r="62356" spans="1:3" x14ac:dyDescent="0.2">
      <c r="A62356" t="s">
        <v>46</v>
      </c>
      <c r="B62356" s="1">
        <v>45232</v>
      </c>
      <c r="C62356">
        <v>83.67</v>
      </c>
    </row>
    <row r="62357" spans="1:3" x14ac:dyDescent="0.2">
      <c r="A62357" t="s">
        <v>46</v>
      </c>
      <c r="B62357" s="1">
        <v>45232</v>
      </c>
      <c r="C62357">
        <v>65.91</v>
      </c>
    </row>
    <row r="62358" spans="1:3" x14ac:dyDescent="0.2">
      <c r="A62358" t="s">
        <v>46</v>
      </c>
      <c r="B62358" s="1">
        <v>45232</v>
      </c>
      <c r="C62358">
        <v>141</v>
      </c>
    </row>
    <row r="62359" spans="1:3" x14ac:dyDescent="0.2">
      <c r="A62359" t="s">
        <v>46</v>
      </c>
      <c r="B62359" s="1">
        <v>45232</v>
      </c>
      <c r="C62359">
        <v>109.5</v>
      </c>
    </row>
    <row r="62360" spans="1:3" x14ac:dyDescent="0.2">
      <c r="A62360" t="s">
        <v>46</v>
      </c>
      <c r="B62360" s="1">
        <v>45232</v>
      </c>
      <c r="C62360">
        <v>78.739999999999995</v>
      </c>
    </row>
    <row r="62361" spans="1:3" x14ac:dyDescent="0.2">
      <c r="A62361" t="s">
        <v>46</v>
      </c>
      <c r="B62361" s="1">
        <v>45232</v>
      </c>
      <c r="C62361">
        <v>104.91</v>
      </c>
    </row>
    <row r="62362" spans="1:3" x14ac:dyDescent="0.2">
      <c r="A62362" t="s">
        <v>46</v>
      </c>
      <c r="B62362" s="1">
        <v>45232</v>
      </c>
      <c r="C62362">
        <v>94.14</v>
      </c>
    </row>
    <row r="62363" spans="1:3" x14ac:dyDescent="0.2">
      <c r="A62363" t="s">
        <v>46</v>
      </c>
      <c r="B62363" s="1">
        <v>45232</v>
      </c>
      <c r="C62363">
        <v>231.78</v>
      </c>
    </row>
    <row r="62364" spans="1:3" x14ac:dyDescent="0.2">
      <c r="A62364" t="s">
        <v>9942</v>
      </c>
      <c r="B62364" s="1">
        <v>45232</v>
      </c>
      <c r="C62364">
        <v>29.15</v>
      </c>
    </row>
    <row r="62365" spans="1:3" x14ac:dyDescent="0.2">
      <c r="A62365" t="s">
        <v>4154</v>
      </c>
      <c r="B62365" s="1">
        <v>45232</v>
      </c>
      <c r="C62365">
        <v>67.650000000000006</v>
      </c>
    </row>
    <row r="62366" spans="1:3" x14ac:dyDescent="0.2">
      <c r="A62366" t="s">
        <v>1136</v>
      </c>
      <c r="B62366" s="1">
        <v>45232</v>
      </c>
      <c r="C62366">
        <v>98.6</v>
      </c>
    </row>
    <row r="62367" spans="1:3" x14ac:dyDescent="0.2">
      <c r="A62367" t="s">
        <v>9943</v>
      </c>
      <c r="B62367" s="1">
        <v>45232</v>
      </c>
      <c r="C62367">
        <v>60.9</v>
      </c>
    </row>
    <row r="62368" spans="1:3" x14ac:dyDescent="0.2">
      <c r="A62368" t="s">
        <v>9944</v>
      </c>
      <c r="B62368" s="1">
        <v>45232</v>
      </c>
      <c r="C62368">
        <v>63.9</v>
      </c>
    </row>
    <row r="62369" spans="1:3" x14ac:dyDescent="0.2">
      <c r="A62369" t="s">
        <v>9945</v>
      </c>
      <c r="B62369" s="1">
        <v>45232</v>
      </c>
      <c r="C62369">
        <v>60.9</v>
      </c>
    </row>
    <row r="62370" spans="1:3" x14ac:dyDescent="0.2">
      <c r="A62370" t="s">
        <v>9946</v>
      </c>
      <c r="B62370" s="1">
        <v>45232</v>
      </c>
      <c r="C62370">
        <v>56.9</v>
      </c>
    </row>
    <row r="62371" spans="1:3" x14ac:dyDescent="0.2">
      <c r="A62371" t="s">
        <v>9947</v>
      </c>
      <c r="B62371" s="1">
        <v>45232</v>
      </c>
      <c r="C62371">
        <v>53.9</v>
      </c>
    </row>
    <row r="62372" spans="1:3" x14ac:dyDescent="0.2">
      <c r="A62372" t="s">
        <v>1934</v>
      </c>
      <c r="B62372" s="1">
        <v>45232</v>
      </c>
      <c r="C62372">
        <v>60.9</v>
      </c>
    </row>
    <row r="62373" spans="1:3" x14ac:dyDescent="0.2">
      <c r="A62373" t="s">
        <v>5388</v>
      </c>
      <c r="B62373" s="1">
        <v>45232</v>
      </c>
      <c r="C62373">
        <v>94.75</v>
      </c>
    </row>
    <row r="62374" spans="1:3" x14ac:dyDescent="0.2">
      <c r="A62374" t="s">
        <v>9948</v>
      </c>
      <c r="B62374" s="1">
        <v>45232</v>
      </c>
      <c r="C62374">
        <v>54.9</v>
      </c>
    </row>
    <row r="62375" spans="1:3" x14ac:dyDescent="0.2">
      <c r="A62375" t="s">
        <v>7003</v>
      </c>
      <c r="B62375" s="1">
        <v>45232</v>
      </c>
      <c r="C62375">
        <v>48.7</v>
      </c>
    </row>
    <row r="62376" spans="1:3" x14ac:dyDescent="0.2">
      <c r="A62376" t="s">
        <v>9949</v>
      </c>
      <c r="B62376" s="1">
        <v>45232</v>
      </c>
      <c r="C62376">
        <v>54.9</v>
      </c>
    </row>
    <row r="62377" spans="1:3" x14ac:dyDescent="0.2">
      <c r="A62377" t="s">
        <v>9950</v>
      </c>
      <c r="B62377" s="1">
        <v>45232</v>
      </c>
      <c r="C62377">
        <v>54.9</v>
      </c>
    </row>
    <row r="62378" spans="1:3" x14ac:dyDescent="0.2">
      <c r="A62378" t="s">
        <v>9951</v>
      </c>
      <c r="B62378" s="1">
        <v>45232</v>
      </c>
      <c r="C62378">
        <v>54.9</v>
      </c>
    </row>
    <row r="62379" spans="1:3" x14ac:dyDescent="0.2">
      <c r="A62379" t="s">
        <v>9952</v>
      </c>
      <c r="B62379" s="1">
        <v>45232</v>
      </c>
      <c r="C62379">
        <v>188.35</v>
      </c>
    </row>
    <row r="62380" spans="1:3" x14ac:dyDescent="0.2">
      <c r="A62380" t="s">
        <v>3342</v>
      </c>
      <c r="B62380" s="1">
        <v>45232</v>
      </c>
      <c r="C62380">
        <v>73.95</v>
      </c>
    </row>
    <row r="62381" spans="1:3" x14ac:dyDescent="0.2">
      <c r="A62381" t="s">
        <v>9953</v>
      </c>
      <c r="B62381" s="1">
        <v>45232</v>
      </c>
      <c r="C62381">
        <v>16.899999999999999</v>
      </c>
    </row>
    <row r="62382" spans="1:3" x14ac:dyDescent="0.2">
      <c r="A62382" t="s">
        <v>9954</v>
      </c>
      <c r="B62382" s="1">
        <v>45232</v>
      </c>
      <c r="C62382">
        <v>43.9</v>
      </c>
    </row>
    <row r="62383" spans="1:3" x14ac:dyDescent="0.2">
      <c r="A62383" t="s">
        <v>9955</v>
      </c>
      <c r="B62383" s="1">
        <v>45232</v>
      </c>
      <c r="C62383">
        <v>184.75</v>
      </c>
    </row>
    <row r="62384" spans="1:3" x14ac:dyDescent="0.2">
      <c r="A62384" t="s">
        <v>9956</v>
      </c>
      <c r="B62384" s="1">
        <v>45232</v>
      </c>
      <c r="C62384">
        <v>274.89999999999998</v>
      </c>
    </row>
    <row r="62385" spans="1:3" x14ac:dyDescent="0.2">
      <c r="A62385" t="s">
        <v>9957</v>
      </c>
      <c r="B62385" s="1">
        <v>45232</v>
      </c>
      <c r="C62385">
        <v>59.9</v>
      </c>
    </row>
    <row r="62386" spans="1:3" x14ac:dyDescent="0.2">
      <c r="A62386" t="s">
        <v>9958</v>
      </c>
      <c r="B62386" s="1">
        <v>45232</v>
      </c>
      <c r="C62386">
        <v>63.95</v>
      </c>
    </row>
    <row r="62387" spans="1:3" x14ac:dyDescent="0.2">
      <c r="A62387" t="s">
        <v>148</v>
      </c>
      <c r="B62387" s="1">
        <v>45232</v>
      </c>
      <c r="C62387">
        <v>98.28</v>
      </c>
    </row>
    <row r="62388" spans="1:3" x14ac:dyDescent="0.2">
      <c r="A62388" t="s">
        <v>481</v>
      </c>
      <c r="B62388" s="1">
        <v>45232</v>
      </c>
      <c r="C62388">
        <v>3901.5</v>
      </c>
    </row>
    <row r="62389" spans="1:3" x14ac:dyDescent="0.2">
      <c r="A62389" t="s">
        <v>12</v>
      </c>
      <c r="B62389" s="1">
        <v>45232</v>
      </c>
      <c r="C62389">
        <v>162.16</v>
      </c>
    </row>
    <row r="62390" spans="1:3" x14ac:dyDescent="0.2">
      <c r="A62390" t="s">
        <v>3140</v>
      </c>
      <c r="B62390" s="1">
        <v>45233</v>
      </c>
      <c r="C62390">
        <v>106.45</v>
      </c>
    </row>
    <row r="62391" spans="1:3" x14ac:dyDescent="0.2">
      <c r="A62391" t="s">
        <v>9917</v>
      </c>
      <c r="B62391" s="1">
        <v>45233</v>
      </c>
      <c r="C62391">
        <v>60.9</v>
      </c>
    </row>
    <row r="62392" spans="1:3" x14ac:dyDescent="0.2">
      <c r="A62392" t="s">
        <v>9918</v>
      </c>
      <c r="B62392" s="1">
        <v>45233</v>
      </c>
      <c r="C62392">
        <v>54.9</v>
      </c>
    </row>
    <row r="62393" spans="1:3" x14ac:dyDescent="0.2">
      <c r="A62393" t="s">
        <v>184</v>
      </c>
      <c r="B62393" s="1">
        <v>45233</v>
      </c>
      <c r="C62393">
        <v>46.25</v>
      </c>
    </row>
    <row r="62394" spans="1:3" x14ac:dyDescent="0.2">
      <c r="A62394" t="s">
        <v>9919</v>
      </c>
      <c r="B62394" s="1">
        <v>45233</v>
      </c>
      <c r="C62394">
        <v>60.9</v>
      </c>
    </row>
    <row r="62395" spans="1:3" x14ac:dyDescent="0.2">
      <c r="A62395" t="s">
        <v>9920</v>
      </c>
      <c r="B62395" s="1">
        <v>45233</v>
      </c>
      <c r="C62395">
        <v>384.74</v>
      </c>
    </row>
    <row r="62396" spans="1:3" x14ac:dyDescent="0.2">
      <c r="A62396" t="s">
        <v>4914</v>
      </c>
      <c r="B62396" s="1">
        <v>45233</v>
      </c>
      <c r="C62396">
        <v>96.69</v>
      </c>
    </row>
    <row r="62397" spans="1:3" x14ac:dyDescent="0.2">
      <c r="A62397" t="s">
        <v>201</v>
      </c>
      <c r="B62397" s="1">
        <v>45233</v>
      </c>
      <c r="C62397">
        <v>199.84</v>
      </c>
    </row>
    <row r="62398" spans="1:3" x14ac:dyDescent="0.2">
      <c r="A62398" t="s">
        <v>534</v>
      </c>
      <c r="B62398" s="1">
        <v>45233</v>
      </c>
      <c r="C62398">
        <v>1078.04</v>
      </c>
    </row>
    <row r="62399" spans="1:3" x14ac:dyDescent="0.2">
      <c r="A62399" t="s">
        <v>8961</v>
      </c>
      <c r="B62399" s="1">
        <v>45233</v>
      </c>
      <c r="C62399">
        <v>672.69</v>
      </c>
    </row>
    <row r="62400" spans="1:3" x14ac:dyDescent="0.2">
      <c r="A62400" t="s">
        <v>9921</v>
      </c>
      <c r="B62400" s="1">
        <v>45233</v>
      </c>
      <c r="C62400">
        <v>60.65</v>
      </c>
    </row>
    <row r="62401" spans="1:3" x14ac:dyDescent="0.2">
      <c r="A62401" t="s">
        <v>46</v>
      </c>
      <c r="B62401" s="1">
        <v>45233</v>
      </c>
      <c r="C62401">
        <v>72</v>
      </c>
    </row>
    <row r="62402" spans="1:3" x14ac:dyDescent="0.2">
      <c r="A62402" t="s">
        <v>46</v>
      </c>
      <c r="B62402" s="1">
        <v>45233</v>
      </c>
      <c r="C62402">
        <v>74.37</v>
      </c>
    </row>
    <row r="62403" spans="1:3" x14ac:dyDescent="0.2">
      <c r="A62403" t="s">
        <v>46</v>
      </c>
      <c r="B62403" s="1">
        <v>45233</v>
      </c>
      <c r="C62403">
        <v>61.37</v>
      </c>
    </row>
    <row r="62404" spans="1:3" x14ac:dyDescent="0.2">
      <c r="A62404" t="s">
        <v>46</v>
      </c>
      <c r="B62404" s="1">
        <v>45233</v>
      </c>
      <c r="C62404">
        <v>40.67</v>
      </c>
    </row>
    <row r="62405" spans="1:3" x14ac:dyDescent="0.2">
      <c r="A62405" t="s">
        <v>9922</v>
      </c>
      <c r="B62405" s="1">
        <v>45233</v>
      </c>
      <c r="C62405">
        <v>59.9</v>
      </c>
    </row>
    <row r="62406" spans="1:3" x14ac:dyDescent="0.2">
      <c r="A62406" t="s">
        <v>253</v>
      </c>
      <c r="B62406" s="1">
        <v>45233</v>
      </c>
      <c r="C62406">
        <v>1529.29</v>
      </c>
    </row>
    <row r="62407" spans="1:3" x14ac:dyDescent="0.2">
      <c r="A62407" t="s">
        <v>44</v>
      </c>
      <c r="B62407" s="1">
        <v>45233</v>
      </c>
      <c r="C62407">
        <v>289.75</v>
      </c>
    </row>
    <row r="62408" spans="1:3" x14ac:dyDescent="0.2">
      <c r="A62408" t="s">
        <v>702</v>
      </c>
      <c r="B62408" s="1">
        <v>45233</v>
      </c>
      <c r="C62408">
        <v>863.52</v>
      </c>
    </row>
    <row r="62409" spans="1:3" x14ac:dyDescent="0.2">
      <c r="A62409" t="s">
        <v>64</v>
      </c>
      <c r="B62409" s="1">
        <v>45233</v>
      </c>
      <c r="C62409">
        <v>773.26</v>
      </c>
    </row>
    <row r="62410" spans="1:3" x14ac:dyDescent="0.2">
      <c r="A62410" t="s">
        <v>1681</v>
      </c>
      <c r="B62410" s="1">
        <v>45233</v>
      </c>
      <c r="C62410">
        <v>463.82</v>
      </c>
    </row>
    <row r="62411" spans="1:3" x14ac:dyDescent="0.2">
      <c r="A62411" t="s">
        <v>6139</v>
      </c>
      <c r="B62411" s="1">
        <v>45233</v>
      </c>
      <c r="C62411">
        <v>770.96</v>
      </c>
    </row>
    <row r="62412" spans="1:3" x14ac:dyDescent="0.2">
      <c r="A62412" t="s">
        <v>12</v>
      </c>
      <c r="B62412" s="1">
        <v>45233</v>
      </c>
      <c r="C62412">
        <v>62.96</v>
      </c>
    </row>
    <row r="62413" spans="1:3" x14ac:dyDescent="0.2">
      <c r="A62413" t="s">
        <v>229</v>
      </c>
      <c r="B62413" s="1">
        <v>45233</v>
      </c>
      <c r="C62413">
        <v>69.900000000000006</v>
      </c>
    </row>
    <row r="62414" spans="1:3" x14ac:dyDescent="0.2">
      <c r="A62414" t="s">
        <v>9923</v>
      </c>
      <c r="B62414" s="1">
        <v>45233</v>
      </c>
      <c r="C62414">
        <v>38.9</v>
      </c>
    </row>
    <row r="62415" spans="1:3" x14ac:dyDescent="0.2">
      <c r="A62415" t="s">
        <v>9924</v>
      </c>
      <c r="B62415" s="1">
        <v>45233</v>
      </c>
      <c r="C62415">
        <v>439.89</v>
      </c>
    </row>
    <row r="62416" spans="1:3" x14ac:dyDescent="0.2">
      <c r="A62416" t="s">
        <v>9925</v>
      </c>
      <c r="B62416" s="1">
        <v>45233</v>
      </c>
      <c r="C62416">
        <v>17.95</v>
      </c>
    </row>
    <row r="62417" spans="1:3" x14ac:dyDescent="0.2">
      <c r="A62417" t="s">
        <v>3306</v>
      </c>
      <c r="B62417" s="1">
        <v>45233</v>
      </c>
      <c r="C62417">
        <v>262.02</v>
      </c>
    </row>
    <row r="62418" spans="1:3" x14ac:dyDescent="0.2">
      <c r="A62418" t="s">
        <v>483</v>
      </c>
      <c r="B62418" s="1">
        <v>45233</v>
      </c>
      <c r="C62418">
        <v>303.3</v>
      </c>
    </row>
    <row r="62419" spans="1:3" x14ac:dyDescent="0.2">
      <c r="A62419" t="s">
        <v>7910</v>
      </c>
      <c r="B62419" s="1">
        <v>45233</v>
      </c>
      <c r="C62419">
        <v>300.06</v>
      </c>
    </row>
    <row r="62420" spans="1:3" x14ac:dyDescent="0.2">
      <c r="A62420" t="s">
        <v>9926</v>
      </c>
      <c r="B62420" s="1">
        <v>45233</v>
      </c>
      <c r="C62420">
        <v>66.900000000000006</v>
      </c>
    </row>
    <row r="62421" spans="1:3" x14ac:dyDescent="0.2">
      <c r="A62421" t="s">
        <v>9927</v>
      </c>
      <c r="B62421" s="1">
        <v>45233</v>
      </c>
      <c r="C62421">
        <v>78.599999999999994</v>
      </c>
    </row>
    <row r="62422" spans="1:3" x14ac:dyDescent="0.2">
      <c r="A62422" t="s">
        <v>9928</v>
      </c>
      <c r="B62422" s="1">
        <v>45233</v>
      </c>
      <c r="C62422">
        <v>63.9</v>
      </c>
    </row>
    <row r="62423" spans="1:3" x14ac:dyDescent="0.2">
      <c r="A62423" t="s">
        <v>9590</v>
      </c>
      <c r="B62423" s="1">
        <v>45233</v>
      </c>
      <c r="C62423">
        <v>189.77</v>
      </c>
    </row>
    <row r="62424" spans="1:3" x14ac:dyDescent="0.2">
      <c r="A62424" t="s">
        <v>9929</v>
      </c>
      <c r="B62424" s="1">
        <v>45233</v>
      </c>
      <c r="C62424">
        <v>79.849999999999994</v>
      </c>
    </row>
    <row r="62425" spans="1:3" x14ac:dyDescent="0.2">
      <c r="A62425" t="s">
        <v>5788</v>
      </c>
      <c r="B62425" s="1">
        <v>45233</v>
      </c>
      <c r="C62425">
        <v>70.849999999999994</v>
      </c>
    </row>
    <row r="62426" spans="1:3" x14ac:dyDescent="0.2">
      <c r="A62426" t="s">
        <v>9930</v>
      </c>
      <c r="B62426" s="1">
        <v>45233</v>
      </c>
      <c r="C62426">
        <v>64.900000000000006</v>
      </c>
    </row>
    <row r="62427" spans="1:3" x14ac:dyDescent="0.2">
      <c r="A62427" t="s">
        <v>9931</v>
      </c>
      <c r="B62427" s="1">
        <v>45233</v>
      </c>
      <c r="C62427">
        <v>86.95</v>
      </c>
    </row>
    <row r="62428" spans="1:3" x14ac:dyDescent="0.2">
      <c r="A62428" t="s">
        <v>9932</v>
      </c>
      <c r="B62428" s="1">
        <v>45233</v>
      </c>
      <c r="C62428">
        <v>88.85</v>
      </c>
    </row>
    <row r="62429" spans="1:3" x14ac:dyDescent="0.2">
      <c r="A62429" t="s">
        <v>596</v>
      </c>
      <c r="B62429" s="1">
        <v>45236</v>
      </c>
      <c r="C62429">
        <v>886.8</v>
      </c>
    </row>
    <row r="62430" spans="1:3" x14ac:dyDescent="0.2">
      <c r="A62430" t="s">
        <v>811</v>
      </c>
      <c r="B62430" s="1">
        <v>45236</v>
      </c>
      <c r="C62430">
        <v>568.23</v>
      </c>
    </row>
    <row r="62431" spans="1:3" x14ac:dyDescent="0.2">
      <c r="A62431" t="s">
        <v>9871</v>
      </c>
      <c r="B62431" s="1">
        <v>45236</v>
      </c>
      <c r="C62431">
        <v>43.95</v>
      </c>
    </row>
    <row r="62432" spans="1:3" x14ac:dyDescent="0.2">
      <c r="A62432" t="s">
        <v>9872</v>
      </c>
      <c r="B62432" s="1">
        <v>45236</v>
      </c>
      <c r="C62432">
        <v>63.9</v>
      </c>
    </row>
    <row r="62433" spans="1:3" x14ac:dyDescent="0.2">
      <c r="A62433" t="s">
        <v>9873</v>
      </c>
      <c r="B62433" s="1">
        <v>45236</v>
      </c>
      <c r="C62433">
        <v>120</v>
      </c>
    </row>
    <row r="62434" spans="1:3" x14ac:dyDescent="0.2">
      <c r="A62434" t="s">
        <v>9874</v>
      </c>
      <c r="B62434" s="1">
        <v>45236</v>
      </c>
      <c r="C62434">
        <v>88.6</v>
      </c>
    </row>
    <row r="62435" spans="1:3" x14ac:dyDescent="0.2">
      <c r="A62435" t="s">
        <v>9875</v>
      </c>
      <c r="B62435" s="1">
        <v>45236</v>
      </c>
      <c r="C62435">
        <v>324.89999999999998</v>
      </c>
    </row>
    <row r="62436" spans="1:3" x14ac:dyDescent="0.2">
      <c r="A62436" t="s">
        <v>232</v>
      </c>
      <c r="B62436" s="1">
        <v>45236</v>
      </c>
      <c r="C62436">
        <v>502.38</v>
      </c>
    </row>
    <row r="62437" spans="1:3" x14ac:dyDescent="0.2">
      <c r="A62437" t="s">
        <v>232</v>
      </c>
      <c r="B62437" s="1">
        <v>45236</v>
      </c>
      <c r="C62437">
        <v>489.15</v>
      </c>
    </row>
    <row r="62438" spans="1:3" x14ac:dyDescent="0.2">
      <c r="A62438" t="s">
        <v>811</v>
      </c>
      <c r="B62438" s="1">
        <v>45236</v>
      </c>
      <c r="C62438">
        <v>1239.82</v>
      </c>
    </row>
    <row r="62439" spans="1:3" x14ac:dyDescent="0.2">
      <c r="A62439" t="s">
        <v>46</v>
      </c>
      <c r="B62439" s="1">
        <v>45236</v>
      </c>
      <c r="C62439">
        <v>82.96</v>
      </c>
    </row>
    <row r="62440" spans="1:3" x14ac:dyDescent="0.2">
      <c r="A62440" t="s">
        <v>46</v>
      </c>
      <c r="B62440" s="1">
        <v>45236</v>
      </c>
      <c r="C62440">
        <v>303.77999999999997</v>
      </c>
    </row>
    <row r="62441" spans="1:3" x14ac:dyDescent="0.2">
      <c r="A62441" t="s">
        <v>46</v>
      </c>
      <c r="B62441" s="1">
        <v>45236</v>
      </c>
      <c r="C62441">
        <v>65.099999999999994</v>
      </c>
    </row>
    <row r="62442" spans="1:3" x14ac:dyDescent="0.2">
      <c r="A62442" t="s">
        <v>46</v>
      </c>
      <c r="B62442" s="1">
        <v>45236</v>
      </c>
      <c r="C62442">
        <v>278.93</v>
      </c>
    </row>
    <row r="62443" spans="1:3" x14ac:dyDescent="0.2">
      <c r="A62443" t="s">
        <v>46</v>
      </c>
      <c r="B62443" s="1">
        <v>45236</v>
      </c>
      <c r="C62443">
        <v>112.5</v>
      </c>
    </row>
    <row r="62444" spans="1:3" x14ac:dyDescent="0.2">
      <c r="A62444" t="s">
        <v>79</v>
      </c>
      <c r="B62444" s="1">
        <v>45236</v>
      </c>
      <c r="C62444">
        <v>33.68</v>
      </c>
    </row>
    <row r="62445" spans="1:3" x14ac:dyDescent="0.2">
      <c r="A62445" t="s">
        <v>79</v>
      </c>
      <c r="B62445" s="1">
        <v>45236</v>
      </c>
      <c r="C62445">
        <v>33.68</v>
      </c>
    </row>
    <row r="62446" spans="1:3" x14ac:dyDescent="0.2">
      <c r="A62446" t="s">
        <v>79</v>
      </c>
      <c r="B62446" s="1">
        <v>45236</v>
      </c>
      <c r="C62446">
        <v>33.68</v>
      </c>
    </row>
    <row r="62447" spans="1:3" x14ac:dyDescent="0.2">
      <c r="A62447" t="s">
        <v>79</v>
      </c>
      <c r="B62447" s="1">
        <v>45236</v>
      </c>
      <c r="C62447">
        <v>33.68</v>
      </c>
    </row>
    <row r="62448" spans="1:3" x14ac:dyDescent="0.2">
      <c r="A62448" t="s">
        <v>9876</v>
      </c>
      <c r="B62448" s="1">
        <v>45236</v>
      </c>
      <c r="C62448">
        <v>59.92</v>
      </c>
    </row>
    <row r="62449" spans="1:3" x14ac:dyDescent="0.2">
      <c r="A62449" t="s">
        <v>79</v>
      </c>
      <c r="B62449" s="1">
        <v>45236</v>
      </c>
      <c r="C62449">
        <v>33.68</v>
      </c>
    </row>
    <row r="62450" spans="1:3" x14ac:dyDescent="0.2">
      <c r="A62450" t="s">
        <v>9877</v>
      </c>
      <c r="B62450" s="1">
        <v>45236</v>
      </c>
      <c r="C62450">
        <v>60.9</v>
      </c>
    </row>
    <row r="62451" spans="1:3" x14ac:dyDescent="0.2">
      <c r="A62451" t="s">
        <v>9878</v>
      </c>
      <c r="B62451" s="1">
        <v>45236</v>
      </c>
      <c r="C62451">
        <v>110.95</v>
      </c>
    </row>
    <row r="62452" spans="1:3" x14ac:dyDescent="0.2">
      <c r="A62452" t="s">
        <v>802</v>
      </c>
      <c r="B62452" s="1">
        <v>45236</v>
      </c>
      <c r="C62452">
        <v>1223.67</v>
      </c>
    </row>
    <row r="62453" spans="1:3" x14ac:dyDescent="0.2">
      <c r="A62453" t="s">
        <v>396</v>
      </c>
      <c r="B62453" s="1">
        <v>45236</v>
      </c>
      <c r="C62453">
        <v>61.8</v>
      </c>
    </row>
    <row r="62454" spans="1:3" x14ac:dyDescent="0.2">
      <c r="A62454" t="s">
        <v>9879</v>
      </c>
      <c r="B62454" s="1">
        <v>45236</v>
      </c>
      <c r="C62454">
        <v>595.16999999999996</v>
      </c>
    </row>
    <row r="62455" spans="1:3" x14ac:dyDescent="0.2">
      <c r="A62455" t="s">
        <v>827</v>
      </c>
      <c r="B62455" s="1">
        <v>45236</v>
      </c>
      <c r="C62455">
        <v>1566.66</v>
      </c>
    </row>
    <row r="62456" spans="1:3" x14ac:dyDescent="0.2">
      <c r="A62456" t="s">
        <v>9880</v>
      </c>
      <c r="B62456" s="1">
        <v>45236</v>
      </c>
      <c r="C62456">
        <v>46.9</v>
      </c>
    </row>
    <row r="62457" spans="1:3" x14ac:dyDescent="0.2">
      <c r="A62457" t="s">
        <v>286</v>
      </c>
      <c r="B62457" s="1">
        <v>45236</v>
      </c>
      <c r="C62457">
        <v>256</v>
      </c>
    </row>
    <row r="62458" spans="1:3" x14ac:dyDescent="0.2">
      <c r="A62458" t="s">
        <v>751</v>
      </c>
      <c r="B62458" s="1">
        <v>45236</v>
      </c>
      <c r="C62458">
        <v>560.23</v>
      </c>
    </row>
    <row r="62459" spans="1:3" x14ac:dyDescent="0.2">
      <c r="A62459" t="s">
        <v>481</v>
      </c>
      <c r="B62459" s="1">
        <v>45236</v>
      </c>
      <c r="C62459">
        <v>537.12</v>
      </c>
    </row>
    <row r="62460" spans="1:3" x14ac:dyDescent="0.2">
      <c r="A62460" t="s">
        <v>9881</v>
      </c>
      <c r="B62460" s="1">
        <v>45236</v>
      </c>
      <c r="C62460">
        <v>87.5</v>
      </c>
    </row>
    <row r="62461" spans="1:3" x14ac:dyDescent="0.2">
      <c r="A62461" t="s">
        <v>9882</v>
      </c>
      <c r="B62461" s="1">
        <v>45236</v>
      </c>
      <c r="C62461">
        <v>77.400000000000006</v>
      </c>
    </row>
    <row r="62462" spans="1:3" x14ac:dyDescent="0.2">
      <c r="A62462" t="s">
        <v>9883</v>
      </c>
      <c r="B62462" s="1">
        <v>45236</v>
      </c>
      <c r="C62462">
        <v>35.92</v>
      </c>
    </row>
    <row r="62463" spans="1:3" x14ac:dyDescent="0.2">
      <c r="A62463" t="s">
        <v>9884</v>
      </c>
      <c r="B62463" s="1">
        <v>45236</v>
      </c>
      <c r="C62463">
        <v>61.9</v>
      </c>
    </row>
    <row r="62464" spans="1:3" x14ac:dyDescent="0.2">
      <c r="A62464" t="s">
        <v>5918</v>
      </c>
      <c r="B62464" s="1">
        <v>45236</v>
      </c>
      <c r="C62464">
        <v>70.650000000000006</v>
      </c>
    </row>
    <row r="62465" spans="1:3" x14ac:dyDescent="0.2">
      <c r="A62465" t="s">
        <v>9885</v>
      </c>
      <c r="B62465" s="1">
        <v>45236</v>
      </c>
      <c r="C62465">
        <v>98.85</v>
      </c>
    </row>
    <row r="62466" spans="1:3" x14ac:dyDescent="0.2">
      <c r="A62466" t="s">
        <v>9886</v>
      </c>
      <c r="B62466" s="1">
        <v>45236</v>
      </c>
      <c r="C62466">
        <v>41.9</v>
      </c>
    </row>
    <row r="62467" spans="1:3" x14ac:dyDescent="0.2">
      <c r="A62467" t="s">
        <v>6843</v>
      </c>
      <c r="B62467" s="1">
        <v>45236</v>
      </c>
      <c r="C62467">
        <v>122.35</v>
      </c>
    </row>
    <row r="62468" spans="1:3" x14ac:dyDescent="0.2">
      <c r="A62468" t="s">
        <v>9887</v>
      </c>
      <c r="B62468" s="1">
        <v>45236</v>
      </c>
      <c r="C62468">
        <v>142.75</v>
      </c>
    </row>
    <row r="62469" spans="1:3" x14ac:dyDescent="0.2">
      <c r="A62469" t="s">
        <v>9888</v>
      </c>
      <c r="B62469" s="1">
        <v>45236</v>
      </c>
      <c r="C62469">
        <v>36.85</v>
      </c>
    </row>
    <row r="62470" spans="1:3" x14ac:dyDescent="0.2">
      <c r="A62470" t="s">
        <v>9889</v>
      </c>
      <c r="B62470" s="1">
        <v>45236</v>
      </c>
      <c r="C62470">
        <v>57.65</v>
      </c>
    </row>
    <row r="62471" spans="1:3" x14ac:dyDescent="0.2">
      <c r="A62471" t="s">
        <v>3309</v>
      </c>
      <c r="B62471" s="1">
        <v>45236</v>
      </c>
      <c r="C62471">
        <v>115.9</v>
      </c>
    </row>
    <row r="62472" spans="1:3" x14ac:dyDescent="0.2">
      <c r="A62472" t="s">
        <v>9890</v>
      </c>
      <c r="B62472" s="1">
        <v>45236</v>
      </c>
      <c r="C62472">
        <v>60.9</v>
      </c>
    </row>
    <row r="62473" spans="1:3" x14ac:dyDescent="0.2">
      <c r="A62473" t="s">
        <v>9891</v>
      </c>
      <c r="B62473" s="1">
        <v>45236</v>
      </c>
      <c r="C62473">
        <v>112.85</v>
      </c>
    </row>
    <row r="62474" spans="1:3" x14ac:dyDescent="0.2">
      <c r="A62474" t="s">
        <v>3844</v>
      </c>
      <c r="B62474" s="1">
        <v>45236</v>
      </c>
      <c r="C62474">
        <v>67.650000000000006</v>
      </c>
    </row>
    <row r="62475" spans="1:3" x14ac:dyDescent="0.2">
      <c r="A62475" t="s">
        <v>9892</v>
      </c>
      <c r="B62475" s="1">
        <v>45236</v>
      </c>
      <c r="C62475">
        <v>83.65</v>
      </c>
    </row>
    <row r="62476" spans="1:3" x14ac:dyDescent="0.2">
      <c r="A62476" t="s">
        <v>3045</v>
      </c>
      <c r="B62476" s="1">
        <v>45236</v>
      </c>
      <c r="C62476">
        <v>60.9</v>
      </c>
    </row>
    <row r="62477" spans="1:3" x14ac:dyDescent="0.2">
      <c r="A62477" t="s">
        <v>9893</v>
      </c>
      <c r="B62477" s="1">
        <v>45236</v>
      </c>
      <c r="C62477">
        <v>53.9</v>
      </c>
    </row>
    <row r="62478" spans="1:3" x14ac:dyDescent="0.2">
      <c r="A62478" t="s">
        <v>9894</v>
      </c>
      <c r="B62478" s="1">
        <v>45236</v>
      </c>
      <c r="C62478">
        <v>53.9</v>
      </c>
    </row>
    <row r="62479" spans="1:3" x14ac:dyDescent="0.2">
      <c r="A62479" t="s">
        <v>9895</v>
      </c>
      <c r="B62479" s="1">
        <v>45236</v>
      </c>
      <c r="C62479">
        <v>73.849999999999994</v>
      </c>
    </row>
    <row r="62480" spans="1:3" x14ac:dyDescent="0.2">
      <c r="A62480" t="s">
        <v>9896</v>
      </c>
      <c r="B62480" s="1">
        <v>45236</v>
      </c>
      <c r="C62480">
        <v>64.900000000000006</v>
      </c>
    </row>
    <row r="62481" spans="1:3" x14ac:dyDescent="0.2">
      <c r="A62481" t="s">
        <v>9897</v>
      </c>
      <c r="B62481" s="1">
        <v>45236</v>
      </c>
      <c r="C62481">
        <v>43.9</v>
      </c>
    </row>
    <row r="62482" spans="1:3" x14ac:dyDescent="0.2">
      <c r="A62482" t="s">
        <v>9673</v>
      </c>
      <c r="B62482" s="1">
        <v>45236</v>
      </c>
      <c r="C62482">
        <v>54.9</v>
      </c>
    </row>
    <row r="62483" spans="1:3" x14ac:dyDescent="0.2">
      <c r="A62483" t="s">
        <v>9898</v>
      </c>
      <c r="B62483" s="1">
        <v>45236</v>
      </c>
      <c r="C62483">
        <v>54.9</v>
      </c>
    </row>
    <row r="62484" spans="1:3" x14ac:dyDescent="0.2">
      <c r="A62484" t="s">
        <v>9899</v>
      </c>
      <c r="B62484" s="1">
        <v>45236</v>
      </c>
      <c r="C62484">
        <v>54.9</v>
      </c>
    </row>
    <row r="62485" spans="1:3" x14ac:dyDescent="0.2">
      <c r="A62485" t="s">
        <v>9900</v>
      </c>
      <c r="B62485" s="1">
        <v>45236</v>
      </c>
      <c r="C62485">
        <v>48.9</v>
      </c>
    </row>
    <row r="62486" spans="1:3" x14ac:dyDescent="0.2">
      <c r="A62486" t="s">
        <v>9901</v>
      </c>
      <c r="B62486" s="1">
        <v>45236</v>
      </c>
      <c r="C62486">
        <v>54.9</v>
      </c>
    </row>
    <row r="62487" spans="1:3" x14ac:dyDescent="0.2">
      <c r="A62487" t="s">
        <v>9902</v>
      </c>
      <c r="B62487" s="1">
        <v>45236</v>
      </c>
      <c r="C62487">
        <v>64.900000000000006</v>
      </c>
    </row>
    <row r="62488" spans="1:3" x14ac:dyDescent="0.2">
      <c r="A62488" t="s">
        <v>9903</v>
      </c>
      <c r="B62488" s="1">
        <v>45236</v>
      </c>
      <c r="C62488">
        <v>58.9</v>
      </c>
    </row>
    <row r="62489" spans="1:3" x14ac:dyDescent="0.2">
      <c r="A62489" t="s">
        <v>4413</v>
      </c>
      <c r="B62489" s="1">
        <v>45236</v>
      </c>
      <c r="C62489">
        <v>449.55</v>
      </c>
    </row>
    <row r="62490" spans="1:3" x14ac:dyDescent="0.2">
      <c r="A62490" t="s">
        <v>9904</v>
      </c>
      <c r="B62490" s="1">
        <v>45236</v>
      </c>
      <c r="C62490">
        <v>121.45</v>
      </c>
    </row>
    <row r="62491" spans="1:3" x14ac:dyDescent="0.2">
      <c r="A62491" t="s">
        <v>9905</v>
      </c>
      <c r="B62491" s="1">
        <v>45236</v>
      </c>
      <c r="C62491">
        <v>64.900000000000006</v>
      </c>
    </row>
    <row r="62492" spans="1:3" x14ac:dyDescent="0.2">
      <c r="A62492" t="s">
        <v>9906</v>
      </c>
      <c r="B62492" s="1">
        <v>45236</v>
      </c>
      <c r="C62492">
        <v>63.95</v>
      </c>
    </row>
    <row r="62493" spans="1:3" x14ac:dyDescent="0.2">
      <c r="A62493" t="s">
        <v>9907</v>
      </c>
      <c r="B62493" s="1">
        <v>45236</v>
      </c>
      <c r="C62493">
        <v>64.900000000000006</v>
      </c>
    </row>
    <row r="62494" spans="1:3" x14ac:dyDescent="0.2">
      <c r="A62494" t="s">
        <v>9908</v>
      </c>
      <c r="B62494" s="1">
        <v>45236</v>
      </c>
      <c r="C62494">
        <v>54.9</v>
      </c>
    </row>
    <row r="62495" spans="1:3" x14ac:dyDescent="0.2">
      <c r="A62495" t="s">
        <v>7724</v>
      </c>
      <c r="B62495" s="1">
        <v>45236</v>
      </c>
      <c r="C62495">
        <v>119.85</v>
      </c>
    </row>
    <row r="62496" spans="1:3" x14ac:dyDescent="0.2">
      <c r="A62496" t="s">
        <v>12</v>
      </c>
      <c r="B62496" s="1">
        <v>45236</v>
      </c>
      <c r="C62496">
        <v>161.34</v>
      </c>
    </row>
    <row r="62497" spans="1:3" x14ac:dyDescent="0.2">
      <c r="A62497" t="s">
        <v>5146</v>
      </c>
      <c r="B62497" s="1">
        <v>45236</v>
      </c>
      <c r="C62497">
        <v>230.7</v>
      </c>
    </row>
    <row r="62498" spans="1:3" x14ac:dyDescent="0.2">
      <c r="A62498" t="s">
        <v>9909</v>
      </c>
      <c r="B62498" s="1">
        <v>45236</v>
      </c>
      <c r="C62498">
        <v>56.4</v>
      </c>
    </row>
    <row r="62499" spans="1:3" x14ac:dyDescent="0.2">
      <c r="A62499" t="s">
        <v>9910</v>
      </c>
      <c r="B62499" s="1">
        <v>45236</v>
      </c>
      <c r="C62499">
        <v>43.4</v>
      </c>
    </row>
    <row r="62500" spans="1:3" x14ac:dyDescent="0.2">
      <c r="A62500" t="s">
        <v>9911</v>
      </c>
      <c r="B62500" s="1">
        <v>45236</v>
      </c>
      <c r="C62500">
        <v>12.4</v>
      </c>
    </row>
    <row r="62501" spans="1:3" x14ac:dyDescent="0.2">
      <c r="A62501" t="s">
        <v>9912</v>
      </c>
      <c r="B62501" s="1">
        <v>45236</v>
      </c>
      <c r="C62501">
        <v>17.95</v>
      </c>
    </row>
    <row r="62502" spans="1:3" x14ac:dyDescent="0.2">
      <c r="A62502" t="s">
        <v>9913</v>
      </c>
      <c r="B62502" s="1">
        <v>45236</v>
      </c>
      <c r="C62502">
        <v>21.4</v>
      </c>
    </row>
    <row r="62503" spans="1:3" x14ac:dyDescent="0.2">
      <c r="A62503" t="s">
        <v>9914</v>
      </c>
      <c r="B62503" s="1">
        <v>45236</v>
      </c>
      <c r="C62503">
        <v>12.4</v>
      </c>
    </row>
    <row r="62504" spans="1:3" x14ac:dyDescent="0.2">
      <c r="A62504" t="s">
        <v>9915</v>
      </c>
      <c r="B62504" s="1">
        <v>45236</v>
      </c>
      <c r="C62504">
        <v>717.21</v>
      </c>
    </row>
    <row r="62505" spans="1:3" x14ac:dyDescent="0.2">
      <c r="A62505" t="s">
        <v>12</v>
      </c>
      <c r="B62505" s="1">
        <v>45236</v>
      </c>
      <c r="C62505">
        <v>681.66</v>
      </c>
    </row>
    <row r="62506" spans="1:3" x14ac:dyDescent="0.2">
      <c r="A62506" t="s">
        <v>12</v>
      </c>
      <c r="B62506" s="1">
        <v>45236</v>
      </c>
      <c r="C62506">
        <v>155.84</v>
      </c>
    </row>
    <row r="62507" spans="1:3" x14ac:dyDescent="0.2">
      <c r="A62507" t="s">
        <v>404</v>
      </c>
      <c r="B62507" s="1">
        <v>45236</v>
      </c>
      <c r="C62507">
        <v>3054.76</v>
      </c>
    </row>
    <row r="62508" spans="1:3" x14ac:dyDescent="0.2">
      <c r="A62508" t="s">
        <v>9916</v>
      </c>
      <c r="B62508" s="1">
        <v>45236</v>
      </c>
      <c r="C62508">
        <v>36.4</v>
      </c>
    </row>
    <row r="62509" spans="1:3" x14ac:dyDescent="0.2">
      <c r="A62509" t="s">
        <v>324</v>
      </c>
      <c r="B62509" s="1">
        <v>45237</v>
      </c>
      <c r="C62509">
        <v>607.28</v>
      </c>
    </row>
    <row r="62510" spans="1:3" x14ac:dyDescent="0.2">
      <c r="A62510" t="s">
        <v>9848</v>
      </c>
      <c r="B62510" s="1">
        <v>45237</v>
      </c>
      <c r="C62510">
        <v>58.9</v>
      </c>
    </row>
    <row r="62511" spans="1:3" x14ac:dyDescent="0.2">
      <c r="A62511" t="s">
        <v>9849</v>
      </c>
      <c r="B62511" s="1">
        <v>45237</v>
      </c>
      <c r="C62511">
        <v>54.9</v>
      </c>
    </row>
    <row r="62512" spans="1:3" x14ac:dyDescent="0.2">
      <c r="A62512" t="s">
        <v>396</v>
      </c>
      <c r="B62512" s="1">
        <v>45237</v>
      </c>
      <c r="C62512">
        <v>31.14</v>
      </c>
    </row>
    <row r="62513" spans="1:3" x14ac:dyDescent="0.2">
      <c r="A62513" t="s">
        <v>9850</v>
      </c>
      <c r="B62513" s="1">
        <v>45237</v>
      </c>
      <c r="C62513">
        <v>54.9</v>
      </c>
    </row>
    <row r="62514" spans="1:3" x14ac:dyDescent="0.2">
      <c r="A62514" t="s">
        <v>9851</v>
      </c>
      <c r="B62514" s="1">
        <v>45237</v>
      </c>
      <c r="C62514">
        <v>38.950000000000003</v>
      </c>
    </row>
    <row r="62515" spans="1:3" x14ac:dyDescent="0.2">
      <c r="A62515" t="s">
        <v>810</v>
      </c>
      <c r="B62515" s="1">
        <v>45237</v>
      </c>
      <c r="C62515">
        <v>344.7</v>
      </c>
    </row>
    <row r="62516" spans="1:3" x14ac:dyDescent="0.2">
      <c r="A62516" t="s">
        <v>5205</v>
      </c>
      <c r="B62516" s="1">
        <v>45237</v>
      </c>
      <c r="C62516">
        <v>78.599999999999994</v>
      </c>
    </row>
    <row r="62517" spans="1:3" x14ac:dyDescent="0.2">
      <c r="A62517" t="s">
        <v>9852</v>
      </c>
      <c r="B62517" s="1">
        <v>45237</v>
      </c>
      <c r="C62517">
        <v>38.85</v>
      </c>
    </row>
    <row r="62518" spans="1:3" x14ac:dyDescent="0.2">
      <c r="A62518" t="s">
        <v>9853</v>
      </c>
      <c r="B62518" s="1">
        <v>45237</v>
      </c>
      <c r="C62518">
        <v>259.5</v>
      </c>
    </row>
    <row r="62519" spans="1:3" x14ac:dyDescent="0.2">
      <c r="A62519" t="s">
        <v>79</v>
      </c>
      <c r="B62519" s="1">
        <v>45237</v>
      </c>
      <c r="C62519">
        <v>33.68</v>
      </c>
    </row>
    <row r="62520" spans="1:3" x14ac:dyDescent="0.2">
      <c r="A62520" t="s">
        <v>321</v>
      </c>
      <c r="B62520" s="1">
        <v>45237</v>
      </c>
      <c r="C62520">
        <v>508.16</v>
      </c>
    </row>
    <row r="62521" spans="1:3" x14ac:dyDescent="0.2">
      <c r="A62521" t="s">
        <v>9854</v>
      </c>
      <c r="B62521" s="1">
        <v>45237</v>
      </c>
      <c r="C62521">
        <v>12.9</v>
      </c>
    </row>
    <row r="62522" spans="1:3" x14ac:dyDescent="0.2">
      <c r="A62522" t="s">
        <v>3565</v>
      </c>
      <c r="B62522" s="1">
        <v>45237</v>
      </c>
      <c r="C62522">
        <v>65.599999999999994</v>
      </c>
    </row>
    <row r="62523" spans="1:3" x14ac:dyDescent="0.2">
      <c r="A62523" t="s">
        <v>9746</v>
      </c>
      <c r="B62523" s="1">
        <v>45237</v>
      </c>
      <c r="C62523">
        <v>156.35</v>
      </c>
    </row>
    <row r="62524" spans="1:3" x14ac:dyDescent="0.2">
      <c r="A62524" t="s">
        <v>9855</v>
      </c>
      <c r="B62524" s="1">
        <v>45237</v>
      </c>
      <c r="C62524">
        <v>60.9</v>
      </c>
    </row>
    <row r="62525" spans="1:3" x14ac:dyDescent="0.2">
      <c r="A62525" t="s">
        <v>9311</v>
      </c>
      <c r="B62525" s="1">
        <v>45237</v>
      </c>
      <c r="C62525">
        <v>45.9</v>
      </c>
    </row>
    <row r="62526" spans="1:3" x14ac:dyDescent="0.2">
      <c r="A62526" t="s">
        <v>9856</v>
      </c>
      <c r="B62526" s="1">
        <v>45237</v>
      </c>
      <c r="C62526">
        <v>156.75</v>
      </c>
    </row>
    <row r="62527" spans="1:3" x14ac:dyDescent="0.2">
      <c r="A62527" t="s">
        <v>9437</v>
      </c>
      <c r="B62527" s="1">
        <v>45237</v>
      </c>
      <c r="C62527">
        <v>604.89</v>
      </c>
    </row>
    <row r="62528" spans="1:3" x14ac:dyDescent="0.2">
      <c r="A62528" t="s">
        <v>5579</v>
      </c>
      <c r="B62528" s="1">
        <v>45237</v>
      </c>
      <c r="C62528">
        <v>146.80000000000001</v>
      </c>
    </row>
    <row r="62529" spans="1:3" x14ac:dyDescent="0.2">
      <c r="A62529" t="s">
        <v>122</v>
      </c>
      <c r="B62529" s="1">
        <v>45237</v>
      </c>
      <c r="C62529">
        <v>317.85000000000002</v>
      </c>
    </row>
    <row r="62530" spans="1:3" x14ac:dyDescent="0.2">
      <c r="A62530" t="s">
        <v>2434</v>
      </c>
      <c r="B62530" s="1">
        <v>45237</v>
      </c>
      <c r="C62530">
        <v>158.94999999999999</v>
      </c>
    </row>
    <row r="62531" spans="1:3" x14ac:dyDescent="0.2">
      <c r="A62531" t="s">
        <v>44</v>
      </c>
      <c r="B62531" s="1">
        <v>45237</v>
      </c>
      <c r="C62531">
        <v>792.12</v>
      </c>
    </row>
    <row r="62532" spans="1:3" x14ac:dyDescent="0.2">
      <c r="A62532" t="s">
        <v>3</v>
      </c>
      <c r="B62532" s="1">
        <v>45237</v>
      </c>
      <c r="C62532">
        <v>35</v>
      </c>
    </row>
    <row r="62533" spans="1:3" x14ac:dyDescent="0.2">
      <c r="A62533" t="s">
        <v>5885</v>
      </c>
      <c r="B62533" s="1">
        <v>45237</v>
      </c>
      <c r="C62533">
        <v>60.65</v>
      </c>
    </row>
    <row r="62534" spans="1:3" x14ac:dyDescent="0.2">
      <c r="A62534" t="s">
        <v>9857</v>
      </c>
      <c r="B62534" s="1">
        <v>45237</v>
      </c>
      <c r="C62534">
        <v>54.9</v>
      </c>
    </row>
    <row r="62535" spans="1:3" x14ac:dyDescent="0.2">
      <c r="A62535" t="s">
        <v>596</v>
      </c>
      <c r="B62535" s="1">
        <v>45237</v>
      </c>
      <c r="C62535">
        <v>994.8</v>
      </c>
    </row>
    <row r="62536" spans="1:3" x14ac:dyDescent="0.2">
      <c r="A62536" t="s">
        <v>4846</v>
      </c>
      <c r="B62536" s="1">
        <v>45237</v>
      </c>
      <c r="C62536">
        <v>90.24</v>
      </c>
    </row>
    <row r="62537" spans="1:3" x14ac:dyDescent="0.2">
      <c r="A62537" t="s">
        <v>9858</v>
      </c>
      <c r="B62537" s="1">
        <v>45237</v>
      </c>
      <c r="C62537">
        <v>49.95</v>
      </c>
    </row>
    <row r="62538" spans="1:3" x14ac:dyDescent="0.2">
      <c r="A62538" t="s">
        <v>4351</v>
      </c>
      <c r="B62538" s="1">
        <v>45237</v>
      </c>
      <c r="C62538">
        <v>112.6</v>
      </c>
    </row>
    <row r="62539" spans="1:3" x14ac:dyDescent="0.2">
      <c r="A62539" t="s">
        <v>2715</v>
      </c>
      <c r="B62539" s="1">
        <v>45237</v>
      </c>
      <c r="C62539">
        <v>154.75</v>
      </c>
    </row>
    <row r="62540" spans="1:3" x14ac:dyDescent="0.2">
      <c r="A62540" t="s">
        <v>19</v>
      </c>
      <c r="B62540" s="1">
        <v>45237</v>
      </c>
      <c r="C62540">
        <v>116.85</v>
      </c>
    </row>
    <row r="62541" spans="1:3" x14ac:dyDescent="0.2">
      <c r="A62541" t="s">
        <v>9859</v>
      </c>
      <c r="B62541" s="1">
        <v>45237</v>
      </c>
      <c r="C62541">
        <v>98.85</v>
      </c>
    </row>
    <row r="62542" spans="1:3" x14ac:dyDescent="0.2">
      <c r="A62542" t="s">
        <v>8661</v>
      </c>
      <c r="B62542" s="1">
        <v>45237</v>
      </c>
      <c r="C62542">
        <v>56.65</v>
      </c>
    </row>
    <row r="62543" spans="1:3" x14ac:dyDescent="0.2">
      <c r="A62543" t="s">
        <v>9860</v>
      </c>
      <c r="B62543" s="1">
        <v>45237</v>
      </c>
      <c r="C62543">
        <v>155.6</v>
      </c>
    </row>
    <row r="62544" spans="1:3" x14ac:dyDescent="0.2">
      <c r="A62544" t="s">
        <v>12</v>
      </c>
      <c r="B62544" s="1">
        <v>45237</v>
      </c>
      <c r="C62544">
        <v>90.67</v>
      </c>
    </row>
    <row r="62545" spans="1:3" x14ac:dyDescent="0.2">
      <c r="A62545" t="s">
        <v>3817</v>
      </c>
      <c r="B62545" s="1">
        <v>45237</v>
      </c>
      <c r="C62545">
        <v>49.45</v>
      </c>
    </row>
    <row r="62546" spans="1:3" x14ac:dyDescent="0.2">
      <c r="A62546" t="s">
        <v>9861</v>
      </c>
      <c r="B62546" s="1">
        <v>45237</v>
      </c>
      <c r="C62546">
        <v>81.95</v>
      </c>
    </row>
    <row r="62547" spans="1:3" x14ac:dyDescent="0.2">
      <c r="A62547" t="s">
        <v>2960</v>
      </c>
      <c r="B62547" s="1">
        <v>45237</v>
      </c>
      <c r="C62547">
        <v>147.30000000000001</v>
      </c>
    </row>
    <row r="62548" spans="1:3" x14ac:dyDescent="0.2">
      <c r="A62548" t="s">
        <v>9862</v>
      </c>
      <c r="B62548" s="1">
        <v>45237</v>
      </c>
      <c r="C62548">
        <v>125.4</v>
      </c>
    </row>
    <row r="62549" spans="1:3" x14ac:dyDescent="0.2">
      <c r="A62549" t="s">
        <v>9863</v>
      </c>
      <c r="B62549" s="1">
        <v>45237</v>
      </c>
      <c r="C62549">
        <v>107.3</v>
      </c>
    </row>
    <row r="62550" spans="1:3" x14ac:dyDescent="0.2">
      <c r="A62550" t="s">
        <v>297</v>
      </c>
      <c r="B62550" s="1">
        <v>45237</v>
      </c>
      <c r="C62550">
        <v>96.9</v>
      </c>
    </row>
    <row r="62551" spans="1:3" x14ac:dyDescent="0.2">
      <c r="A62551" t="s">
        <v>9864</v>
      </c>
      <c r="B62551" s="1">
        <v>45237</v>
      </c>
      <c r="C62551">
        <v>94.85</v>
      </c>
    </row>
    <row r="62552" spans="1:3" x14ac:dyDescent="0.2">
      <c r="A62552" t="s">
        <v>9865</v>
      </c>
      <c r="B62552" s="1">
        <v>45237</v>
      </c>
      <c r="C62552">
        <v>63.85</v>
      </c>
    </row>
    <row r="62553" spans="1:3" x14ac:dyDescent="0.2">
      <c r="A62553" t="s">
        <v>6017</v>
      </c>
      <c r="B62553" s="1">
        <v>45237</v>
      </c>
      <c r="C62553">
        <v>92.45</v>
      </c>
    </row>
    <row r="62554" spans="1:3" x14ac:dyDescent="0.2">
      <c r="A62554" t="s">
        <v>9866</v>
      </c>
      <c r="B62554" s="1">
        <v>45237</v>
      </c>
      <c r="C62554">
        <v>33.9</v>
      </c>
    </row>
    <row r="62555" spans="1:3" x14ac:dyDescent="0.2">
      <c r="A62555" t="s">
        <v>9867</v>
      </c>
      <c r="B62555" s="1">
        <v>45237</v>
      </c>
      <c r="C62555">
        <v>54.9</v>
      </c>
    </row>
    <row r="62556" spans="1:3" x14ac:dyDescent="0.2">
      <c r="A62556" t="s">
        <v>9868</v>
      </c>
      <c r="B62556" s="1">
        <v>45237</v>
      </c>
      <c r="C62556">
        <v>131.94999999999999</v>
      </c>
    </row>
    <row r="62557" spans="1:3" x14ac:dyDescent="0.2">
      <c r="A62557" t="s">
        <v>9869</v>
      </c>
      <c r="B62557" s="1">
        <v>45237</v>
      </c>
      <c r="C62557">
        <v>48.9</v>
      </c>
    </row>
    <row r="62558" spans="1:3" x14ac:dyDescent="0.2">
      <c r="A62558" t="s">
        <v>9870</v>
      </c>
      <c r="B62558" s="1">
        <v>45237</v>
      </c>
      <c r="C62558">
        <v>590</v>
      </c>
    </row>
    <row r="62559" spans="1:3" x14ac:dyDescent="0.2">
      <c r="A62559" t="s">
        <v>46</v>
      </c>
      <c r="B62559" s="1">
        <v>45237</v>
      </c>
      <c r="C62559">
        <v>53.97</v>
      </c>
    </row>
    <row r="62560" spans="1:3" x14ac:dyDescent="0.2">
      <c r="A62560" t="s">
        <v>4846</v>
      </c>
      <c r="B62560" s="1">
        <v>45237</v>
      </c>
      <c r="C62560">
        <v>590.82000000000005</v>
      </c>
    </row>
    <row r="62561" spans="1:3" x14ac:dyDescent="0.2">
      <c r="A62561" t="s">
        <v>12</v>
      </c>
      <c r="B62561" s="1">
        <v>45237</v>
      </c>
      <c r="C62561">
        <v>311.88</v>
      </c>
    </row>
    <row r="62562" spans="1:3" x14ac:dyDescent="0.2">
      <c r="A62562" t="s">
        <v>709</v>
      </c>
      <c r="B62562" s="1">
        <v>45238</v>
      </c>
      <c r="C62562">
        <v>1920.51</v>
      </c>
    </row>
    <row r="62563" spans="1:3" x14ac:dyDescent="0.2">
      <c r="A62563" t="s">
        <v>4431</v>
      </c>
      <c r="B62563" s="1">
        <v>45238</v>
      </c>
      <c r="C62563">
        <v>50.9</v>
      </c>
    </row>
    <row r="62564" spans="1:3" x14ac:dyDescent="0.2">
      <c r="A62564" t="s">
        <v>2399</v>
      </c>
      <c r="B62564" s="1">
        <v>45238</v>
      </c>
      <c r="C62564">
        <v>253.25</v>
      </c>
    </row>
    <row r="62565" spans="1:3" x14ac:dyDescent="0.2">
      <c r="A62565" t="s">
        <v>9816</v>
      </c>
      <c r="B62565" s="1">
        <v>45238</v>
      </c>
      <c r="C62565">
        <v>267.5</v>
      </c>
    </row>
    <row r="62566" spans="1:3" x14ac:dyDescent="0.2">
      <c r="A62566" t="s">
        <v>9817</v>
      </c>
      <c r="B62566" s="1">
        <v>45238</v>
      </c>
      <c r="C62566">
        <v>108.9</v>
      </c>
    </row>
    <row r="62567" spans="1:3" x14ac:dyDescent="0.2">
      <c r="A62567" t="s">
        <v>148</v>
      </c>
      <c r="B62567" s="1">
        <v>45238</v>
      </c>
      <c r="C62567">
        <v>730.35</v>
      </c>
    </row>
    <row r="62568" spans="1:3" x14ac:dyDescent="0.2">
      <c r="A62568" t="s">
        <v>436</v>
      </c>
      <c r="B62568" s="1">
        <v>45238</v>
      </c>
      <c r="C62568">
        <v>55.92</v>
      </c>
    </row>
    <row r="62569" spans="1:3" x14ac:dyDescent="0.2">
      <c r="A62569" t="s">
        <v>9818</v>
      </c>
      <c r="B62569" s="1">
        <v>45238</v>
      </c>
      <c r="C62569">
        <v>360</v>
      </c>
    </row>
    <row r="62570" spans="1:3" x14ac:dyDescent="0.2">
      <c r="A62570" t="s">
        <v>9819</v>
      </c>
      <c r="B62570" s="1">
        <v>45238</v>
      </c>
      <c r="C62570">
        <v>135</v>
      </c>
    </row>
    <row r="62571" spans="1:3" x14ac:dyDescent="0.2">
      <c r="A62571" t="s">
        <v>9820</v>
      </c>
      <c r="B62571" s="1">
        <v>45238</v>
      </c>
      <c r="C62571">
        <v>50.9</v>
      </c>
    </row>
    <row r="62572" spans="1:3" x14ac:dyDescent="0.2">
      <c r="A62572" t="s">
        <v>9821</v>
      </c>
      <c r="B62572" s="1">
        <v>45238</v>
      </c>
      <c r="C62572">
        <v>54.9</v>
      </c>
    </row>
    <row r="62573" spans="1:3" x14ac:dyDescent="0.2">
      <c r="A62573" t="s">
        <v>8566</v>
      </c>
      <c r="B62573" s="1">
        <v>45238</v>
      </c>
      <c r="C62573">
        <v>85.9</v>
      </c>
    </row>
    <row r="62574" spans="1:3" x14ac:dyDescent="0.2">
      <c r="A62574" t="s">
        <v>612</v>
      </c>
      <c r="B62574" s="1">
        <v>45238</v>
      </c>
      <c r="C62574">
        <v>199.81</v>
      </c>
    </row>
    <row r="62575" spans="1:3" x14ac:dyDescent="0.2">
      <c r="A62575" t="s">
        <v>1003</v>
      </c>
      <c r="B62575" s="1">
        <v>45238</v>
      </c>
      <c r="C62575">
        <v>37.229999999999997</v>
      </c>
    </row>
    <row r="62576" spans="1:3" x14ac:dyDescent="0.2">
      <c r="A62576" t="s">
        <v>11</v>
      </c>
      <c r="B62576" s="1">
        <v>45238</v>
      </c>
      <c r="C62576">
        <v>141.66</v>
      </c>
    </row>
    <row r="62577" spans="1:3" x14ac:dyDescent="0.2">
      <c r="A62577" t="s">
        <v>143</v>
      </c>
      <c r="B62577" s="1">
        <v>45238</v>
      </c>
      <c r="C62577">
        <v>10.48</v>
      </c>
    </row>
    <row r="62578" spans="1:3" x14ac:dyDescent="0.2">
      <c r="A62578" t="s">
        <v>374</v>
      </c>
      <c r="B62578" s="1">
        <v>45238</v>
      </c>
      <c r="C62578">
        <v>113.31</v>
      </c>
    </row>
    <row r="62579" spans="1:3" x14ac:dyDescent="0.2">
      <c r="A62579" t="s">
        <v>753</v>
      </c>
      <c r="B62579" s="1">
        <v>45238</v>
      </c>
      <c r="C62579">
        <v>168.68</v>
      </c>
    </row>
    <row r="62580" spans="1:3" x14ac:dyDescent="0.2">
      <c r="A62580" t="s">
        <v>226</v>
      </c>
      <c r="B62580" s="1">
        <v>45238</v>
      </c>
      <c r="C62580">
        <v>14.83</v>
      </c>
    </row>
    <row r="62581" spans="1:3" x14ac:dyDescent="0.2">
      <c r="A62581" t="s">
        <v>321</v>
      </c>
      <c r="B62581" s="1">
        <v>45238</v>
      </c>
      <c r="C62581">
        <v>115.17</v>
      </c>
    </row>
    <row r="62582" spans="1:3" x14ac:dyDescent="0.2">
      <c r="A62582" t="s">
        <v>331</v>
      </c>
      <c r="B62582" s="1">
        <v>45238</v>
      </c>
      <c r="C62582">
        <v>245.32</v>
      </c>
    </row>
    <row r="62583" spans="1:3" x14ac:dyDescent="0.2">
      <c r="A62583" t="s">
        <v>146</v>
      </c>
      <c r="B62583" s="1">
        <v>45238</v>
      </c>
      <c r="C62583">
        <v>15.75</v>
      </c>
    </row>
    <row r="62584" spans="1:3" x14ac:dyDescent="0.2">
      <c r="A62584" t="s">
        <v>1389</v>
      </c>
      <c r="B62584" s="1">
        <v>45238</v>
      </c>
      <c r="C62584">
        <v>39.6</v>
      </c>
    </row>
    <row r="62585" spans="1:3" x14ac:dyDescent="0.2">
      <c r="A62585" t="s">
        <v>946</v>
      </c>
      <c r="B62585" s="1">
        <v>45238</v>
      </c>
      <c r="C62585">
        <v>34.17</v>
      </c>
    </row>
    <row r="62586" spans="1:3" x14ac:dyDescent="0.2">
      <c r="A62586" t="s">
        <v>900</v>
      </c>
      <c r="B62586" s="1">
        <v>45238</v>
      </c>
      <c r="C62586">
        <v>20.32</v>
      </c>
    </row>
    <row r="62587" spans="1:3" x14ac:dyDescent="0.2">
      <c r="A62587" t="s">
        <v>201</v>
      </c>
      <c r="B62587" s="1">
        <v>45238</v>
      </c>
      <c r="C62587">
        <v>16.48</v>
      </c>
    </row>
    <row r="62588" spans="1:3" x14ac:dyDescent="0.2">
      <c r="A62588" t="s">
        <v>3</v>
      </c>
      <c r="B62588" s="1">
        <v>45238</v>
      </c>
      <c r="C62588">
        <v>124</v>
      </c>
    </row>
    <row r="62589" spans="1:3" x14ac:dyDescent="0.2">
      <c r="A62589" t="s">
        <v>64</v>
      </c>
      <c r="B62589" s="1">
        <v>45238</v>
      </c>
      <c r="C62589">
        <v>721.9</v>
      </c>
    </row>
    <row r="62590" spans="1:3" x14ac:dyDescent="0.2">
      <c r="A62590" t="s">
        <v>232</v>
      </c>
      <c r="B62590" s="1">
        <v>45238</v>
      </c>
      <c r="C62590">
        <v>299.7</v>
      </c>
    </row>
    <row r="62591" spans="1:3" x14ac:dyDescent="0.2">
      <c r="A62591" t="s">
        <v>536</v>
      </c>
      <c r="B62591" s="1">
        <v>45238</v>
      </c>
      <c r="C62591">
        <v>46.25</v>
      </c>
    </row>
    <row r="62592" spans="1:3" x14ac:dyDescent="0.2">
      <c r="A62592" t="s">
        <v>396</v>
      </c>
      <c r="B62592" s="1">
        <v>45238</v>
      </c>
      <c r="C62592">
        <v>235.05</v>
      </c>
    </row>
    <row r="62593" spans="1:3" x14ac:dyDescent="0.2">
      <c r="A62593" t="s">
        <v>485</v>
      </c>
      <c r="B62593" s="1">
        <v>45238</v>
      </c>
      <c r="C62593">
        <v>49.43</v>
      </c>
    </row>
    <row r="62594" spans="1:3" x14ac:dyDescent="0.2">
      <c r="A62594" t="s">
        <v>9822</v>
      </c>
      <c r="B62594" s="1">
        <v>45238</v>
      </c>
      <c r="C62594">
        <v>158.9</v>
      </c>
    </row>
    <row r="62595" spans="1:3" x14ac:dyDescent="0.2">
      <c r="A62595" t="s">
        <v>3</v>
      </c>
      <c r="B62595" s="1">
        <v>45238</v>
      </c>
      <c r="C62595">
        <v>60</v>
      </c>
    </row>
    <row r="62596" spans="1:3" x14ac:dyDescent="0.2">
      <c r="A62596" t="s">
        <v>396</v>
      </c>
      <c r="B62596" s="1">
        <v>45238</v>
      </c>
      <c r="C62596">
        <v>80.849999999999994</v>
      </c>
    </row>
    <row r="62597" spans="1:3" x14ac:dyDescent="0.2">
      <c r="A62597" t="s">
        <v>137</v>
      </c>
      <c r="B62597" s="1">
        <v>45238</v>
      </c>
      <c r="C62597">
        <v>18.68</v>
      </c>
    </row>
    <row r="62598" spans="1:3" x14ac:dyDescent="0.2">
      <c r="A62598" t="s">
        <v>137</v>
      </c>
      <c r="B62598" s="1">
        <v>45238</v>
      </c>
      <c r="C62598">
        <v>45.86</v>
      </c>
    </row>
    <row r="62599" spans="1:3" x14ac:dyDescent="0.2">
      <c r="A62599" t="s">
        <v>225</v>
      </c>
      <c r="B62599" s="1">
        <v>45238</v>
      </c>
      <c r="C62599">
        <v>67.92</v>
      </c>
    </row>
    <row r="62600" spans="1:3" x14ac:dyDescent="0.2">
      <c r="A62600" t="s">
        <v>223</v>
      </c>
      <c r="B62600" s="1">
        <v>45238</v>
      </c>
      <c r="C62600">
        <v>29.01</v>
      </c>
    </row>
    <row r="62601" spans="1:3" x14ac:dyDescent="0.2">
      <c r="A62601" t="s">
        <v>223</v>
      </c>
      <c r="B62601" s="1">
        <v>45238</v>
      </c>
      <c r="C62601">
        <v>103.45</v>
      </c>
    </row>
    <row r="62602" spans="1:3" x14ac:dyDescent="0.2">
      <c r="A62602" t="s">
        <v>222</v>
      </c>
      <c r="B62602" s="1">
        <v>45238</v>
      </c>
      <c r="C62602">
        <v>98.95</v>
      </c>
    </row>
    <row r="62603" spans="1:3" x14ac:dyDescent="0.2">
      <c r="A62603" t="s">
        <v>9823</v>
      </c>
      <c r="B62603" s="1">
        <v>45238</v>
      </c>
      <c r="C62603">
        <v>50.65</v>
      </c>
    </row>
    <row r="62604" spans="1:3" x14ac:dyDescent="0.2">
      <c r="A62604" t="s">
        <v>3555</v>
      </c>
      <c r="B62604" s="1">
        <v>45238</v>
      </c>
      <c r="C62604">
        <v>67.650000000000006</v>
      </c>
    </row>
    <row r="62605" spans="1:3" x14ac:dyDescent="0.2">
      <c r="A62605" t="s">
        <v>9241</v>
      </c>
      <c r="B62605" s="1">
        <v>45238</v>
      </c>
      <c r="C62605">
        <v>18.399999999999999</v>
      </c>
    </row>
    <row r="62606" spans="1:3" x14ac:dyDescent="0.2">
      <c r="A62606" t="s">
        <v>1126</v>
      </c>
      <c r="B62606" s="1">
        <v>45238</v>
      </c>
      <c r="C62606">
        <v>95.6</v>
      </c>
    </row>
    <row r="62607" spans="1:3" x14ac:dyDescent="0.2">
      <c r="A62607" t="s">
        <v>431</v>
      </c>
      <c r="B62607" s="1">
        <v>45238</v>
      </c>
      <c r="C62607">
        <v>237.27</v>
      </c>
    </row>
    <row r="62608" spans="1:3" x14ac:dyDescent="0.2">
      <c r="A62608" t="s">
        <v>6051</v>
      </c>
      <c r="B62608" s="1">
        <v>45238</v>
      </c>
      <c r="C62608">
        <v>147.80000000000001</v>
      </c>
    </row>
    <row r="62609" spans="1:3" x14ac:dyDescent="0.2">
      <c r="A62609" t="s">
        <v>9824</v>
      </c>
      <c r="B62609" s="1">
        <v>45238</v>
      </c>
      <c r="C62609">
        <v>112.35</v>
      </c>
    </row>
    <row r="62610" spans="1:3" x14ac:dyDescent="0.2">
      <c r="A62610" t="s">
        <v>9825</v>
      </c>
      <c r="B62610" s="1">
        <v>45238</v>
      </c>
      <c r="C62610">
        <v>66.900000000000006</v>
      </c>
    </row>
    <row r="62611" spans="1:3" x14ac:dyDescent="0.2">
      <c r="A62611" t="s">
        <v>9826</v>
      </c>
      <c r="B62611" s="1">
        <v>45238</v>
      </c>
      <c r="C62611">
        <v>60.9</v>
      </c>
    </row>
    <row r="62612" spans="1:3" x14ac:dyDescent="0.2">
      <c r="A62612" t="s">
        <v>9827</v>
      </c>
      <c r="B62612" s="1">
        <v>45238</v>
      </c>
      <c r="C62612">
        <v>61.9</v>
      </c>
    </row>
    <row r="62613" spans="1:3" x14ac:dyDescent="0.2">
      <c r="A62613" t="s">
        <v>6139</v>
      </c>
      <c r="B62613" s="1">
        <v>45238</v>
      </c>
      <c r="C62613">
        <v>973.58</v>
      </c>
    </row>
    <row r="62614" spans="1:3" x14ac:dyDescent="0.2">
      <c r="A62614" t="s">
        <v>9828</v>
      </c>
      <c r="B62614" s="1">
        <v>45238</v>
      </c>
      <c r="C62614">
        <v>23.95</v>
      </c>
    </row>
    <row r="62615" spans="1:3" x14ac:dyDescent="0.2">
      <c r="A62615" t="s">
        <v>9829</v>
      </c>
      <c r="B62615" s="1">
        <v>45238</v>
      </c>
      <c r="C62615">
        <v>53.9</v>
      </c>
    </row>
    <row r="62616" spans="1:3" x14ac:dyDescent="0.2">
      <c r="A62616" t="s">
        <v>9830</v>
      </c>
      <c r="B62616" s="1">
        <v>45238</v>
      </c>
      <c r="C62616">
        <v>54.9</v>
      </c>
    </row>
    <row r="62617" spans="1:3" x14ac:dyDescent="0.2">
      <c r="A62617" t="s">
        <v>9831</v>
      </c>
      <c r="B62617" s="1">
        <v>45238</v>
      </c>
      <c r="C62617">
        <v>43.9</v>
      </c>
    </row>
    <row r="62618" spans="1:3" x14ac:dyDescent="0.2">
      <c r="A62618" t="s">
        <v>9832</v>
      </c>
      <c r="B62618" s="1">
        <v>45238</v>
      </c>
      <c r="C62618">
        <v>64.900000000000006</v>
      </c>
    </row>
    <row r="62619" spans="1:3" x14ac:dyDescent="0.2">
      <c r="A62619" t="s">
        <v>232</v>
      </c>
      <c r="B62619" s="1">
        <v>45238</v>
      </c>
      <c r="C62619">
        <v>210</v>
      </c>
    </row>
    <row r="62620" spans="1:3" x14ac:dyDescent="0.2">
      <c r="A62620" t="s">
        <v>79</v>
      </c>
      <c r="B62620" s="1">
        <v>45238</v>
      </c>
      <c r="C62620">
        <v>16.45</v>
      </c>
    </row>
    <row r="62621" spans="1:3" x14ac:dyDescent="0.2">
      <c r="A62621" t="s">
        <v>1049</v>
      </c>
      <c r="B62621" s="1">
        <v>45238</v>
      </c>
      <c r="C62621">
        <v>20.25</v>
      </c>
    </row>
    <row r="62622" spans="1:3" x14ac:dyDescent="0.2">
      <c r="A62622" t="s">
        <v>1049</v>
      </c>
      <c r="B62622" s="1">
        <v>45238</v>
      </c>
      <c r="C62622">
        <v>113.95</v>
      </c>
    </row>
    <row r="62623" spans="1:3" x14ac:dyDescent="0.2">
      <c r="A62623" t="s">
        <v>482</v>
      </c>
      <c r="B62623" s="1">
        <v>45238</v>
      </c>
      <c r="C62623">
        <v>16.48</v>
      </c>
    </row>
    <row r="62624" spans="1:3" x14ac:dyDescent="0.2">
      <c r="A62624" t="s">
        <v>482</v>
      </c>
      <c r="B62624" s="1">
        <v>45238</v>
      </c>
      <c r="C62624">
        <v>16.48</v>
      </c>
    </row>
    <row r="62625" spans="1:3" x14ac:dyDescent="0.2">
      <c r="A62625" t="s">
        <v>534</v>
      </c>
      <c r="B62625" s="1">
        <v>45238</v>
      </c>
      <c r="C62625">
        <v>1908</v>
      </c>
    </row>
    <row r="62626" spans="1:3" x14ac:dyDescent="0.2">
      <c r="A62626" t="s">
        <v>46</v>
      </c>
      <c r="B62626" s="1">
        <v>45238</v>
      </c>
      <c r="C62626">
        <v>601.65</v>
      </c>
    </row>
    <row r="62627" spans="1:3" x14ac:dyDescent="0.2">
      <c r="A62627" t="s">
        <v>46</v>
      </c>
      <c r="B62627" s="1">
        <v>45238</v>
      </c>
      <c r="C62627">
        <v>46.14</v>
      </c>
    </row>
    <row r="62628" spans="1:3" x14ac:dyDescent="0.2">
      <c r="A62628" t="s">
        <v>8279</v>
      </c>
      <c r="B62628" s="1">
        <v>45238</v>
      </c>
      <c r="C62628">
        <v>443.11</v>
      </c>
    </row>
    <row r="62629" spans="1:3" x14ac:dyDescent="0.2">
      <c r="A62629" t="s">
        <v>249</v>
      </c>
      <c r="B62629" s="1">
        <v>45238</v>
      </c>
      <c r="C62629">
        <v>284.70999999999998</v>
      </c>
    </row>
    <row r="62630" spans="1:3" x14ac:dyDescent="0.2">
      <c r="A62630" t="s">
        <v>3</v>
      </c>
      <c r="B62630" s="1">
        <v>45238</v>
      </c>
      <c r="C62630">
        <v>68</v>
      </c>
    </row>
    <row r="62631" spans="1:3" x14ac:dyDescent="0.2">
      <c r="A62631" t="s">
        <v>9730</v>
      </c>
      <c r="B62631" s="1">
        <v>45238</v>
      </c>
      <c r="C62631">
        <v>54.9</v>
      </c>
    </row>
    <row r="62632" spans="1:3" x14ac:dyDescent="0.2">
      <c r="A62632" t="s">
        <v>9833</v>
      </c>
      <c r="B62632" s="1">
        <v>45238</v>
      </c>
      <c r="C62632">
        <v>380.55</v>
      </c>
    </row>
    <row r="62633" spans="1:3" x14ac:dyDescent="0.2">
      <c r="A62633" t="s">
        <v>349</v>
      </c>
      <c r="B62633" s="1">
        <v>45238</v>
      </c>
      <c r="C62633">
        <v>377.21</v>
      </c>
    </row>
    <row r="62634" spans="1:3" x14ac:dyDescent="0.2">
      <c r="A62634" t="s">
        <v>945</v>
      </c>
      <c r="B62634" s="1">
        <v>45238</v>
      </c>
      <c r="C62634">
        <v>786.72</v>
      </c>
    </row>
    <row r="62635" spans="1:3" x14ac:dyDescent="0.2">
      <c r="A62635" t="s">
        <v>12</v>
      </c>
      <c r="B62635" s="1">
        <v>45238</v>
      </c>
      <c r="C62635">
        <v>879.73</v>
      </c>
    </row>
    <row r="62636" spans="1:3" x14ac:dyDescent="0.2">
      <c r="A62636" t="s">
        <v>9834</v>
      </c>
      <c r="B62636" s="1">
        <v>45238</v>
      </c>
      <c r="C62636">
        <v>43.95</v>
      </c>
    </row>
    <row r="62637" spans="1:3" x14ac:dyDescent="0.2">
      <c r="A62637" t="s">
        <v>9835</v>
      </c>
      <c r="B62637" s="1">
        <v>45238</v>
      </c>
      <c r="C62637">
        <v>60.65</v>
      </c>
    </row>
    <row r="62638" spans="1:3" x14ac:dyDescent="0.2">
      <c r="A62638" t="s">
        <v>9836</v>
      </c>
      <c r="B62638" s="1">
        <v>45238</v>
      </c>
      <c r="C62638">
        <v>60.9</v>
      </c>
    </row>
    <row r="62639" spans="1:3" x14ac:dyDescent="0.2">
      <c r="A62639" t="s">
        <v>9837</v>
      </c>
      <c r="B62639" s="1">
        <v>45238</v>
      </c>
      <c r="C62639">
        <v>50.9</v>
      </c>
    </row>
    <row r="62640" spans="1:3" x14ac:dyDescent="0.2">
      <c r="A62640" t="s">
        <v>9838</v>
      </c>
      <c r="B62640" s="1">
        <v>45238</v>
      </c>
      <c r="C62640">
        <v>101.85</v>
      </c>
    </row>
    <row r="62641" spans="1:3" x14ac:dyDescent="0.2">
      <c r="A62641" t="s">
        <v>9839</v>
      </c>
      <c r="B62641" s="1">
        <v>45238</v>
      </c>
      <c r="C62641">
        <v>40.450000000000003</v>
      </c>
    </row>
    <row r="62642" spans="1:3" x14ac:dyDescent="0.2">
      <c r="A62642" t="s">
        <v>9840</v>
      </c>
      <c r="B62642" s="1">
        <v>45238</v>
      </c>
      <c r="C62642">
        <v>186.6</v>
      </c>
    </row>
    <row r="62643" spans="1:3" x14ac:dyDescent="0.2">
      <c r="A62643" t="s">
        <v>9841</v>
      </c>
      <c r="B62643" s="1">
        <v>45238</v>
      </c>
      <c r="C62643">
        <v>53.9</v>
      </c>
    </row>
    <row r="62644" spans="1:3" x14ac:dyDescent="0.2">
      <c r="A62644" t="s">
        <v>2824</v>
      </c>
      <c r="B62644" s="1">
        <v>45238</v>
      </c>
      <c r="C62644">
        <v>76.900000000000006</v>
      </c>
    </row>
    <row r="62645" spans="1:3" x14ac:dyDescent="0.2">
      <c r="A62645" t="s">
        <v>9842</v>
      </c>
      <c r="B62645" s="1">
        <v>45238</v>
      </c>
      <c r="C62645">
        <v>83.65</v>
      </c>
    </row>
    <row r="62646" spans="1:3" x14ac:dyDescent="0.2">
      <c r="A62646" t="s">
        <v>171</v>
      </c>
      <c r="B62646" s="1">
        <v>45238</v>
      </c>
      <c r="C62646">
        <v>437.5</v>
      </c>
    </row>
    <row r="62647" spans="1:3" x14ac:dyDescent="0.2">
      <c r="A62647" t="s">
        <v>9843</v>
      </c>
      <c r="B62647" s="1">
        <v>45238</v>
      </c>
      <c r="C62647">
        <v>69.900000000000006</v>
      </c>
    </row>
    <row r="62648" spans="1:3" x14ac:dyDescent="0.2">
      <c r="A62648" t="s">
        <v>9844</v>
      </c>
      <c r="B62648" s="1">
        <v>45238</v>
      </c>
      <c r="C62648">
        <v>64.900000000000006</v>
      </c>
    </row>
    <row r="62649" spans="1:3" x14ac:dyDescent="0.2">
      <c r="A62649" t="s">
        <v>9845</v>
      </c>
      <c r="B62649" s="1">
        <v>45238</v>
      </c>
      <c r="C62649">
        <v>37.450000000000003</v>
      </c>
    </row>
    <row r="62650" spans="1:3" x14ac:dyDescent="0.2">
      <c r="A62650" t="s">
        <v>9294</v>
      </c>
      <c r="B62650" s="1">
        <v>45238</v>
      </c>
      <c r="C62650">
        <v>165.5</v>
      </c>
    </row>
    <row r="62651" spans="1:3" x14ac:dyDescent="0.2">
      <c r="A62651" t="s">
        <v>9846</v>
      </c>
      <c r="B62651" s="1">
        <v>45238</v>
      </c>
      <c r="C62651">
        <v>43.9</v>
      </c>
    </row>
    <row r="62652" spans="1:3" x14ac:dyDescent="0.2">
      <c r="A62652" t="s">
        <v>9847</v>
      </c>
      <c r="B62652" s="1">
        <v>45238</v>
      </c>
      <c r="C62652">
        <v>190</v>
      </c>
    </row>
    <row r="62653" spans="1:3" x14ac:dyDescent="0.2">
      <c r="A62653" t="s">
        <v>2551</v>
      </c>
      <c r="B62653" s="1">
        <v>45239</v>
      </c>
      <c r="C62653">
        <v>64.88</v>
      </c>
    </row>
    <row r="62654" spans="1:3" x14ac:dyDescent="0.2">
      <c r="A62654" t="s">
        <v>2552</v>
      </c>
      <c r="B62654" s="1">
        <v>45239</v>
      </c>
      <c r="C62654">
        <v>76.17</v>
      </c>
    </row>
    <row r="62655" spans="1:3" x14ac:dyDescent="0.2">
      <c r="A62655" t="s">
        <v>2553</v>
      </c>
      <c r="B62655" s="1">
        <v>45239</v>
      </c>
      <c r="C62655">
        <v>48.64</v>
      </c>
    </row>
    <row r="62656" spans="1:3" x14ac:dyDescent="0.2">
      <c r="A62656" t="s">
        <v>2554</v>
      </c>
      <c r="B62656" s="1">
        <v>45239</v>
      </c>
      <c r="C62656">
        <v>145.91999999999999</v>
      </c>
    </row>
    <row r="62657" spans="1:3" x14ac:dyDescent="0.2">
      <c r="A62657" t="s">
        <v>3</v>
      </c>
      <c r="B62657" s="1">
        <v>45239</v>
      </c>
      <c r="C62657">
        <v>18</v>
      </c>
    </row>
    <row r="62658" spans="1:3" x14ac:dyDescent="0.2">
      <c r="A62658" t="s">
        <v>201</v>
      </c>
      <c r="B62658" s="1">
        <v>45239</v>
      </c>
      <c r="C62658">
        <v>753.4</v>
      </c>
    </row>
    <row r="62659" spans="1:3" x14ac:dyDescent="0.2">
      <c r="A62659" t="s">
        <v>9805</v>
      </c>
      <c r="B62659" s="1">
        <v>45239</v>
      </c>
      <c r="C62659">
        <v>63.4</v>
      </c>
    </row>
    <row r="62660" spans="1:3" x14ac:dyDescent="0.2">
      <c r="A62660" t="s">
        <v>8777</v>
      </c>
      <c r="B62660" s="1">
        <v>45239</v>
      </c>
      <c r="C62660">
        <v>99.9</v>
      </c>
    </row>
    <row r="62661" spans="1:3" x14ac:dyDescent="0.2">
      <c r="A62661" t="s">
        <v>9806</v>
      </c>
      <c r="B62661" s="1">
        <v>45239</v>
      </c>
      <c r="C62661">
        <v>35</v>
      </c>
    </row>
    <row r="62662" spans="1:3" x14ac:dyDescent="0.2">
      <c r="A62662" t="s">
        <v>3352</v>
      </c>
      <c r="B62662" s="1">
        <v>45239</v>
      </c>
      <c r="C62662">
        <v>60.9</v>
      </c>
    </row>
    <row r="62663" spans="1:3" x14ac:dyDescent="0.2">
      <c r="A62663" t="s">
        <v>3822</v>
      </c>
      <c r="B62663" s="1">
        <v>45239</v>
      </c>
      <c r="C62663">
        <v>76.95</v>
      </c>
    </row>
    <row r="62664" spans="1:3" x14ac:dyDescent="0.2">
      <c r="A62664" t="s">
        <v>9807</v>
      </c>
      <c r="B62664" s="1">
        <v>45239</v>
      </c>
      <c r="C62664">
        <v>25.9</v>
      </c>
    </row>
    <row r="62665" spans="1:3" x14ac:dyDescent="0.2">
      <c r="A62665" t="s">
        <v>714</v>
      </c>
      <c r="B62665" s="1">
        <v>45239</v>
      </c>
      <c r="C62665">
        <v>1578.13</v>
      </c>
    </row>
    <row r="62666" spans="1:3" x14ac:dyDescent="0.2">
      <c r="A62666" t="s">
        <v>501</v>
      </c>
      <c r="B62666" s="1">
        <v>45239</v>
      </c>
      <c r="C62666">
        <v>173.55</v>
      </c>
    </row>
    <row r="62667" spans="1:3" x14ac:dyDescent="0.2">
      <c r="A62667" t="s">
        <v>3</v>
      </c>
      <c r="B62667" s="1">
        <v>45239</v>
      </c>
      <c r="C62667">
        <v>100</v>
      </c>
    </row>
    <row r="62668" spans="1:3" x14ac:dyDescent="0.2">
      <c r="A62668" t="s">
        <v>3556</v>
      </c>
      <c r="B62668" s="1">
        <v>45239</v>
      </c>
      <c r="C62668">
        <v>1577.15</v>
      </c>
    </row>
    <row r="62669" spans="1:3" x14ac:dyDescent="0.2">
      <c r="A62669" t="s">
        <v>9808</v>
      </c>
      <c r="B62669" s="1">
        <v>45239</v>
      </c>
      <c r="C62669">
        <v>60.45</v>
      </c>
    </row>
    <row r="62670" spans="1:3" x14ac:dyDescent="0.2">
      <c r="A62670" t="s">
        <v>1598</v>
      </c>
      <c r="B62670" s="1">
        <v>45239</v>
      </c>
      <c r="C62670">
        <v>612.70000000000005</v>
      </c>
    </row>
    <row r="62671" spans="1:3" x14ac:dyDescent="0.2">
      <c r="A62671" t="s">
        <v>1264</v>
      </c>
      <c r="B62671" s="1">
        <v>45239</v>
      </c>
      <c r="C62671">
        <v>231</v>
      </c>
    </row>
    <row r="62672" spans="1:3" x14ac:dyDescent="0.2">
      <c r="A62672" t="s">
        <v>79</v>
      </c>
      <c r="B62672" s="1">
        <v>45239</v>
      </c>
      <c r="C62672">
        <v>36.43</v>
      </c>
    </row>
    <row r="62673" spans="1:3" x14ac:dyDescent="0.2">
      <c r="A62673" t="s">
        <v>79</v>
      </c>
      <c r="B62673" s="1">
        <v>45239</v>
      </c>
      <c r="C62673">
        <v>36.43</v>
      </c>
    </row>
    <row r="62674" spans="1:3" x14ac:dyDescent="0.2">
      <c r="A62674" t="s">
        <v>79</v>
      </c>
      <c r="B62674" s="1">
        <v>45239</v>
      </c>
      <c r="C62674">
        <v>16.45</v>
      </c>
    </row>
    <row r="62675" spans="1:3" x14ac:dyDescent="0.2">
      <c r="A62675" t="s">
        <v>908</v>
      </c>
      <c r="B62675" s="1">
        <v>45239</v>
      </c>
      <c r="C62675">
        <v>988.5</v>
      </c>
    </row>
    <row r="62676" spans="1:3" x14ac:dyDescent="0.2">
      <c r="A62676" t="s">
        <v>6139</v>
      </c>
      <c r="B62676" s="1">
        <v>45239</v>
      </c>
      <c r="C62676">
        <v>1387.97</v>
      </c>
    </row>
    <row r="62677" spans="1:3" x14ac:dyDescent="0.2">
      <c r="A62677" t="s">
        <v>119</v>
      </c>
      <c r="B62677" s="1">
        <v>45239</v>
      </c>
      <c r="C62677">
        <v>837.76</v>
      </c>
    </row>
    <row r="62678" spans="1:3" x14ac:dyDescent="0.2">
      <c r="A62678" t="s">
        <v>9809</v>
      </c>
      <c r="B62678" s="1">
        <v>45239</v>
      </c>
      <c r="C62678">
        <v>15.9</v>
      </c>
    </row>
    <row r="62679" spans="1:3" x14ac:dyDescent="0.2">
      <c r="A62679" t="s">
        <v>9810</v>
      </c>
      <c r="B62679" s="1">
        <v>45239</v>
      </c>
      <c r="C62679">
        <v>60.9</v>
      </c>
    </row>
    <row r="62680" spans="1:3" x14ac:dyDescent="0.2">
      <c r="A62680" t="s">
        <v>2735</v>
      </c>
      <c r="B62680" s="1">
        <v>45239</v>
      </c>
      <c r="C62680">
        <v>133.55000000000001</v>
      </c>
    </row>
    <row r="62681" spans="1:3" x14ac:dyDescent="0.2">
      <c r="A62681" t="s">
        <v>8369</v>
      </c>
      <c r="B62681" s="1">
        <v>45239</v>
      </c>
      <c r="C62681">
        <v>177.85</v>
      </c>
    </row>
    <row r="62682" spans="1:3" x14ac:dyDescent="0.2">
      <c r="A62682" t="s">
        <v>9811</v>
      </c>
      <c r="B62682" s="1">
        <v>45239</v>
      </c>
      <c r="C62682">
        <v>54.9</v>
      </c>
    </row>
    <row r="62683" spans="1:3" x14ac:dyDescent="0.2">
      <c r="A62683" t="s">
        <v>9465</v>
      </c>
      <c r="B62683" s="1">
        <v>45239</v>
      </c>
      <c r="C62683">
        <v>57.4</v>
      </c>
    </row>
    <row r="62684" spans="1:3" x14ac:dyDescent="0.2">
      <c r="A62684" t="s">
        <v>9812</v>
      </c>
      <c r="B62684" s="1">
        <v>45239</v>
      </c>
      <c r="C62684">
        <v>54.9</v>
      </c>
    </row>
    <row r="62685" spans="1:3" x14ac:dyDescent="0.2">
      <c r="A62685" t="s">
        <v>8297</v>
      </c>
      <c r="B62685" s="1">
        <v>45239</v>
      </c>
      <c r="C62685">
        <v>74.650000000000006</v>
      </c>
    </row>
    <row r="62686" spans="1:3" x14ac:dyDescent="0.2">
      <c r="A62686" t="s">
        <v>9813</v>
      </c>
      <c r="B62686" s="1">
        <v>45239</v>
      </c>
      <c r="C62686">
        <v>64.900000000000006</v>
      </c>
    </row>
    <row r="62687" spans="1:3" x14ac:dyDescent="0.2">
      <c r="A62687" t="s">
        <v>9814</v>
      </c>
      <c r="B62687" s="1">
        <v>45239</v>
      </c>
      <c r="C62687">
        <v>43.4</v>
      </c>
    </row>
    <row r="62688" spans="1:3" x14ac:dyDescent="0.2">
      <c r="A62688" t="s">
        <v>597</v>
      </c>
      <c r="B62688" s="1">
        <v>45239</v>
      </c>
      <c r="C62688">
        <v>132.19999999999999</v>
      </c>
    </row>
    <row r="62689" spans="1:3" x14ac:dyDescent="0.2">
      <c r="A62689" t="s">
        <v>12</v>
      </c>
      <c r="B62689" s="1">
        <v>45239</v>
      </c>
      <c r="C62689">
        <v>273.58</v>
      </c>
    </row>
    <row r="62690" spans="1:3" x14ac:dyDescent="0.2">
      <c r="A62690" t="s">
        <v>9815</v>
      </c>
      <c r="B62690" s="1">
        <v>45239</v>
      </c>
      <c r="C62690">
        <v>15.45</v>
      </c>
    </row>
    <row r="62691" spans="1:3" x14ac:dyDescent="0.2">
      <c r="A62691" t="s">
        <v>483</v>
      </c>
      <c r="B62691" s="1">
        <v>45239</v>
      </c>
      <c r="C62691">
        <v>623.88</v>
      </c>
    </row>
    <row r="62692" spans="1:3" x14ac:dyDescent="0.2">
      <c r="A62692" t="s">
        <v>2524</v>
      </c>
      <c r="B62692" s="1">
        <v>45240</v>
      </c>
      <c r="C62692">
        <v>79.91</v>
      </c>
    </row>
    <row r="62693" spans="1:3" x14ac:dyDescent="0.2">
      <c r="A62693" t="s">
        <v>2536</v>
      </c>
      <c r="B62693" s="1">
        <v>45240</v>
      </c>
      <c r="C62693">
        <v>139.80000000000001</v>
      </c>
    </row>
    <row r="62694" spans="1:3" x14ac:dyDescent="0.2">
      <c r="A62694" t="s">
        <v>2528</v>
      </c>
      <c r="B62694" s="1">
        <v>45240</v>
      </c>
      <c r="C62694">
        <v>76.17</v>
      </c>
    </row>
    <row r="62695" spans="1:3" x14ac:dyDescent="0.2">
      <c r="A62695" t="s">
        <v>2519</v>
      </c>
      <c r="B62695" s="1">
        <v>45240</v>
      </c>
      <c r="C62695">
        <v>182.07</v>
      </c>
    </row>
    <row r="62696" spans="1:3" x14ac:dyDescent="0.2">
      <c r="A62696" t="s">
        <v>2520</v>
      </c>
      <c r="B62696" s="1">
        <v>45240</v>
      </c>
      <c r="C62696">
        <v>23.73</v>
      </c>
    </row>
    <row r="62697" spans="1:3" x14ac:dyDescent="0.2">
      <c r="A62697" t="s">
        <v>6119</v>
      </c>
      <c r="B62697" s="1">
        <v>45240</v>
      </c>
      <c r="C62697">
        <v>9.99</v>
      </c>
    </row>
    <row r="62698" spans="1:3" x14ac:dyDescent="0.2">
      <c r="A62698" t="s">
        <v>2522</v>
      </c>
      <c r="B62698" s="1">
        <v>45240</v>
      </c>
      <c r="C62698">
        <v>108.67</v>
      </c>
    </row>
    <row r="62699" spans="1:3" x14ac:dyDescent="0.2">
      <c r="A62699" t="s">
        <v>2523</v>
      </c>
      <c r="B62699" s="1">
        <v>45240</v>
      </c>
      <c r="C62699">
        <v>39.96</v>
      </c>
    </row>
    <row r="62700" spans="1:3" x14ac:dyDescent="0.2">
      <c r="A62700" t="s">
        <v>2525</v>
      </c>
      <c r="B62700" s="1">
        <v>45240</v>
      </c>
      <c r="C62700">
        <v>79.87</v>
      </c>
    </row>
    <row r="62701" spans="1:3" x14ac:dyDescent="0.2">
      <c r="A62701" t="s">
        <v>2526</v>
      </c>
      <c r="B62701" s="1">
        <v>45240</v>
      </c>
      <c r="C62701">
        <v>69.86</v>
      </c>
    </row>
    <row r="62702" spans="1:3" x14ac:dyDescent="0.2">
      <c r="A62702" t="s">
        <v>2527</v>
      </c>
      <c r="B62702" s="1">
        <v>45240</v>
      </c>
      <c r="C62702">
        <v>131.01</v>
      </c>
    </row>
    <row r="62703" spans="1:3" x14ac:dyDescent="0.2">
      <c r="A62703" t="s">
        <v>2529</v>
      </c>
      <c r="B62703" s="1">
        <v>45240</v>
      </c>
      <c r="C62703">
        <v>107.33</v>
      </c>
    </row>
    <row r="62704" spans="1:3" x14ac:dyDescent="0.2">
      <c r="A62704" t="s">
        <v>2382</v>
      </c>
      <c r="B62704" s="1">
        <v>45240</v>
      </c>
      <c r="C62704">
        <v>33.72</v>
      </c>
    </row>
    <row r="62705" spans="1:3" x14ac:dyDescent="0.2">
      <c r="A62705" t="s">
        <v>2530</v>
      </c>
      <c r="B62705" s="1">
        <v>45240</v>
      </c>
      <c r="C62705">
        <v>38.69</v>
      </c>
    </row>
    <row r="62706" spans="1:3" x14ac:dyDescent="0.2">
      <c r="A62706" t="s">
        <v>2531</v>
      </c>
      <c r="B62706" s="1">
        <v>45240</v>
      </c>
      <c r="C62706">
        <v>116.15</v>
      </c>
    </row>
    <row r="62707" spans="1:3" x14ac:dyDescent="0.2">
      <c r="A62707" t="s">
        <v>2532</v>
      </c>
      <c r="B62707" s="1">
        <v>45240</v>
      </c>
      <c r="C62707">
        <v>83.62</v>
      </c>
    </row>
    <row r="62708" spans="1:3" x14ac:dyDescent="0.2">
      <c r="A62708" t="s">
        <v>2533</v>
      </c>
      <c r="B62708" s="1">
        <v>45240</v>
      </c>
      <c r="C62708">
        <v>64.959999999999994</v>
      </c>
    </row>
    <row r="62709" spans="1:3" x14ac:dyDescent="0.2">
      <c r="A62709" t="s">
        <v>2534</v>
      </c>
      <c r="B62709" s="1">
        <v>45240</v>
      </c>
      <c r="C62709">
        <v>99.92</v>
      </c>
    </row>
    <row r="62710" spans="1:3" x14ac:dyDescent="0.2">
      <c r="A62710" t="s">
        <v>2535</v>
      </c>
      <c r="B62710" s="1">
        <v>45240</v>
      </c>
      <c r="C62710">
        <v>121.15</v>
      </c>
    </row>
    <row r="62711" spans="1:3" x14ac:dyDescent="0.2">
      <c r="A62711" t="s">
        <v>2538</v>
      </c>
      <c r="B62711" s="1">
        <v>45240</v>
      </c>
      <c r="C62711">
        <v>152.38999999999999</v>
      </c>
    </row>
    <row r="62712" spans="1:3" x14ac:dyDescent="0.2">
      <c r="A62712" t="s">
        <v>2539</v>
      </c>
      <c r="B62712" s="1">
        <v>45240</v>
      </c>
      <c r="C62712">
        <v>52.39</v>
      </c>
    </row>
    <row r="62713" spans="1:3" x14ac:dyDescent="0.2">
      <c r="A62713" t="s">
        <v>2543</v>
      </c>
      <c r="B62713" s="1">
        <v>45240</v>
      </c>
      <c r="C62713">
        <v>78.67</v>
      </c>
    </row>
    <row r="62714" spans="1:3" x14ac:dyDescent="0.2">
      <c r="A62714" t="s">
        <v>2544</v>
      </c>
      <c r="B62714" s="1">
        <v>45240</v>
      </c>
      <c r="C62714">
        <v>44.97</v>
      </c>
    </row>
    <row r="62715" spans="1:3" x14ac:dyDescent="0.2">
      <c r="A62715" t="s">
        <v>2545</v>
      </c>
      <c r="B62715" s="1">
        <v>45240</v>
      </c>
      <c r="C62715">
        <v>64.95</v>
      </c>
    </row>
    <row r="62716" spans="1:3" x14ac:dyDescent="0.2">
      <c r="A62716" t="s">
        <v>2383</v>
      </c>
      <c r="B62716" s="1">
        <v>45240</v>
      </c>
      <c r="C62716">
        <v>93.61</v>
      </c>
    </row>
    <row r="62717" spans="1:3" x14ac:dyDescent="0.2">
      <c r="A62717" t="s">
        <v>2827</v>
      </c>
      <c r="B62717" s="1">
        <v>45240</v>
      </c>
      <c r="C62717">
        <v>84.79</v>
      </c>
    </row>
    <row r="62718" spans="1:3" x14ac:dyDescent="0.2">
      <c r="A62718" t="s">
        <v>2546</v>
      </c>
      <c r="B62718" s="1">
        <v>45240</v>
      </c>
      <c r="C62718">
        <v>24.98</v>
      </c>
    </row>
    <row r="62719" spans="1:3" x14ac:dyDescent="0.2">
      <c r="A62719" t="s">
        <v>2547</v>
      </c>
      <c r="B62719" s="1">
        <v>45240</v>
      </c>
      <c r="C62719">
        <v>32.46</v>
      </c>
    </row>
    <row r="62720" spans="1:3" x14ac:dyDescent="0.2">
      <c r="A62720" t="s">
        <v>2550</v>
      </c>
      <c r="B62720" s="1">
        <v>45240</v>
      </c>
      <c r="C62720">
        <v>34.89</v>
      </c>
    </row>
    <row r="62721" spans="1:3" x14ac:dyDescent="0.2">
      <c r="A62721" t="s">
        <v>2541</v>
      </c>
      <c r="B62721" s="1">
        <v>45240</v>
      </c>
      <c r="C62721">
        <v>133.53</v>
      </c>
    </row>
    <row r="62722" spans="1:3" x14ac:dyDescent="0.2">
      <c r="A62722" t="s">
        <v>2050</v>
      </c>
      <c r="B62722" s="1">
        <v>45240</v>
      </c>
      <c r="C62722">
        <v>149.74</v>
      </c>
    </row>
    <row r="62723" spans="1:3" x14ac:dyDescent="0.2">
      <c r="A62723" t="s">
        <v>2537</v>
      </c>
      <c r="B62723" s="1">
        <v>45240</v>
      </c>
      <c r="C62723">
        <v>59.95</v>
      </c>
    </row>
    <row r="62724" spans="1:3" x14ac:dyDescent="0.2">
      <c r="A62724" t="s">
        <v>9388</v>
      </c>
      <c r="B62724" s="1">
        <v>45240</v>
      </c>
      <c r="C62724">
        <v>184.25</v>
      </c>
    </row>
    <row r="62725" spans="1:3" x14ac:dyDescent="0.2">
      <c r="A62725" t="s">
        <v>347</v>
      </c>
      <c r="B62725" s="1">
        <v>45240</v>
      </c>
      <c r="C62725">
        <v>500.85</v>
      </c>
    </row>
    <row r="62726" spans="1:3" x14ac:dyDescent="0.2">
      <c r="A62726" t="s">
        <v>9676</v>
      </c>
      <c r="B62726" s="1">
        <v>45240</v>
      </c>
      <c r="C62726">
        <v>422.05</v>
      </c>
    </row>
    <row r="62727" spans="1:3" x14ac:dyDescent="0.2">
      <c r="A62727" t="s">
        <v>9791</v>
      </c>
      <c r="B62727" s="1">
        <v>45240</v>
      </c>
      <c r="C62727">
        <v>62.6</v>
      </c>
    </row>
    <row r="62728" spans="1:3" x14ac:dyDescent="0.2">
      <c r="A62728" t="s">
        <v>9792</v>
      </c>
      <c r="B62728" s="1">
        <v>45240</v>
      </c>
      <c r="C62728">
        <v>25.95</v>
      </c>
    </row>
    <row r="62729" spans="1:3" x14ac:dyDescent="0.2">
      <c r="A62729" t="s">
        <v>9793</v>
      </c>
      <c r="B62729" s="1">
        <v>45240</v>
      </c>
      <c r="C62729">
        <v>66.45</v>
      </c>
    </row>
    <row r="62730" spans="1:3" x14ac:dyDescent="0.2">
      <c r="A62730" t="s">
        <v>9794</v>
      </c>
      <c r="B62730" s="1">
        <v>45240</v>
      </c>
      <c r="C62730">
        <v>50.45</v>
      </c>
    </row>
    <row r="62731" spans="1:3" x14ac:dyDescent="0.2">
      <c r="A62731" t="s">
        <v>9795</v>
      </c>
      <c r="B62731" s="1">
        <v>45240</v>
      </c>
      <c r="C62731">
        <v>45.65</v>
      </c>
    </row>
    <row r="62732" spans="1:3" x14ac:dyDescent="0.2">
      <c r="A62732" t="s">
        <v>1161</v>
      </c>
      <c r="B62732" s="1">
        <v>45240</v>
      </c>
      <c r="C62732">
        <v>1250.56</v>
      </c>
    </row>
    <row r="62733" spans="1:3" x14ac:dyDescent="0.2">
      <c r="A62733" t="s">
        <v>1851</v>
      </c>
      <c r="B62733" s="1">
        <v>45240</v>
      </c>
      <c r="C62733">
        <v>4917.88</v>
      </c>
    </row>
    <row r="62734" spans="1:3" x14ac:dyDescent="0.2">
      <c r="A62734" t="s">
        <v>3</v>
      </c>
      <c r="B62734" s="1">
        <v>45240</v>
      </c>
      <c r="C62734">
        <v>23.5</v>
      </c>
    </row>
    <row r="62735" spans="1:3" x14ac:dyDescent="0.2">
      <c r="A62735" t="s">
        <v>12</v>
      </c>
      <c r="B62735" s="1">
        <v>45240</v>
      </c>
      <c r="C62735">
        <v>90.67</v>
      </c>
    </row>
    <row r="62736" spans="1:3" x14ac:dyDescent="0.2">
      <c r="A62736" t="s">
        <v>349</v>
      </c>
      <c r="B62736" s="1">
        <v>45240</v>
      </c>
      <c r="C62736">
        <v>316.17</v>
      </c>
    </row>
    <row r="62737" spans="1:3" x14ac:dyDescent="0.2">
      <c r="A62737" t="s">
        <v>79</v>
      </c>
      <c r="B62737" s="1">
        <v>45240</v>
      </c>
      <c r="C62737">
        <v>38.93</v>
      </c>
    </row>
    <row r="62738" spans="1:3" x14ac:dyDescent="0.2">
      <c r="A62738" t="s">
        <v>810</v>
      </c>
      <c r="B62738" s="1">
        <v>45240</v>
      </c>
      <c r="C62738">
        <v>228.75</v>
      </c>
    </row>
    <row r="62739" spans="1:3" x14ac:dyDescent="0.2">
      <c r="A62739" t="s">
        <v>810</v>
      </c>
      <c r="B62739" s="1">
        <v>45240</v>
      </c>
      <c r="C62739">
        <v>228.75</v>
      </c>
    </row>
    <row r="62740" spans="1:3" x14ac:dyDescent="0.2">
      <c r="A62740" t="s">
        <v>9796</v>
      </c>
      <c r="B62740" s="1">
        <v>45240</v>
      </c>
      <c r="C62740">
        <v>53.01</v>
      </c>
    </row>
    <row r="62741" spans="1:3" x14ac:dyDescent="0.2">
      <c r="A62741" t="s">
        <v>9797</v>
      </c>
      <c r="B62741" s="1">
        <v>45240</v>
      </c>
      <c r="C62741">
        <v>48.4</v>
      </c>
    </row>
    <row r="62742" spans="1:3" x14ac:dyDescent="0.2">
      <c r="A62742" t="s">
        <v>3130</v>
      </c>
      <c r="B62742" s="1">
        <v>45240</v>
      </c>
      <c r="C62742">
        <v>3626</v>
      </c>
    </row>
    <row r="62743" spans="1:3" x14ac:dyDescent="0.2">
      <c r="A62743" t="s">
        <v>9798</v>
      </c>
      <c r="B62743" s="1">
        <v>45240</v>
      </c>
      <c r="C62743">
        <v>16.399999999999999</v>
      </c>
    </row>
    <row r="62744" spans="1:3" x14ac:dyDescent="0.2">
      <c r="A62744" t="s">
        <v>9799</v>
      </c>
      <c r="B62744" s="1">
        <v>45240</v>
      </c>
      <c r="C62744">
        <v>72.05</v>
      </c>
    </row>
    <row r="62745" spans="1:3" x14ac:dyDescent="0.2">
      <c r="A62745" t="s">
        <v>6139</v>
      </c>
      <c r="B62745" s="1">
        <v>45240</v>
      </c>
      <c r="C62745">
        <v>734.56</v>
      </c>
    </row>
    <row r="62746" spans="1:3" x14ac:dyDescent="0.2">
      <c r="A62746" t="s">
        <v>12</v>
      </c>
      <c r="B62746" s="1">
        <v>45240</v>
      </c>
      <c r="C62746">
        <v>632.08000000000004</v>
      </c>
    </row>
    <row r="62747" spans="1:3" x14ac:dyDescent="0.2">
      <c r="A62747" t="s">
        <v>46</v>
      </c>
      <c r="B62747" s="1">
        <v>45240</v>
      </c>
      <c r="C62747">
        <v>146.93</v>
      </c>
    </row>
    <row r="62748" spans="1:3" x14ac:dyDescent="0.2">
      <c r="A62748" t="s">
        <v>46</v>
      </c>
      <c r="B62748" s="1">
        <v>45240</v>
      </c>
      <c r="C62748">
        <v>78</v>
      </c>
    </row>
    <row r="62749" spans="1:3" x14ac:dyDescent="0.2">
      <c r="A62749" t="s">
        <v>46</v>
      </c>
      <c r="B62749" s="1">
        <v>45240</v>
      </c>
      <c r="C62749">
        <v>78</v>
      </c>
    </row>
    <row r="62750" spans="1:3" x14ac:dyDescent="0.2">
      <c r="A62750" t="s">
        <v>9800</v>
      </c>
      <c r="B62750" s="1">
        <v>45240</v>
      </c>
      <c r="C62750">
        <v>100.4</v>
      </c>
    </row>
    <row r="62751" spans="1:3" x14ac:dyDescent="0.2">
      <c r="A62751" t="s">
        <v>1942</v>
      </c>
      <c r="B62751" s="1">
        <v>45240</v>
      </c>
      <c r="C62751">
        <v>138.55000000000001</v>
      </c>
    </row>
    <row r="62752" spans="1:3" x14ac:dyDescent="0.2">
      <c r="A62752" t="s">
        <v>9801</v>
      </c>
      <c r="B62752" s="1">
        <v>45240</v>
      </c>
      <c r="C62752">
        <v>50.45</v>
      </c>
    </row>
    <row r="62753" spans="1:3" x14ac:dyDescent="0.2">
      <c r="A62753" t="s">
        <v>3545</v>
      </c>
      <c r="B62753" s="1">
        <v>45240</v>
      </c>
      <c r="C62753">
        <v>60.9</v>
      </c>
    </row>
    <row r="62754" spans="1:3" x14ac:dyDescent="0.2">
      <c r="A62754" t="s">
        <v>9802</v>
      </c>
      <c r="B62754" s="1">
        <v>45240</v>
      </c>
      <c r="C62754">
        <v>103.85</v>
      </c>
    </row>
    <row r="62755" spans="1:3" x14ac:dyDescent="0.2">
      <c r="A62755" t="s">
        <v>9803</v>
      </c>
      <c r="B62755" s="1">
        <v>45240</v>
      </c>
      <c r="C62755">
        <v>66.900000000000006</v>
      </c>
    </row>
    <row r="62756" spans="1:3" x14ac:dyDescent="0.2">
      <c r="A62756" t="s">
        <v>9804</v>
      </c>
      <c r="B62756" s="1">
        <v>45240</v>
      </c>
      <c r="C62756">
        <v>54.9</v>
      </c>
    </row>
    <row r="62757" spans="1:3" x14ac:dyDescent="0.2">
      <c r="A62757" t="s">
        <v>9752</v>
      </c>
      <c r="B62757" s="1">
        <v>45243</v>
      </c>
      <c r="C62757">
        <v>103</v>
      </c>
    </row>
    <row r="62758" spans="1:3" x14ac:dyDescent="0.2">
      <c r="A62758" t="s">
        <v>44</v>
      </c>
      <c r="B62758" s="1">
        <v>45243</v>
      </c>
      <c r="C62758">
        <v>812.96</v>
      </c>
    </row>
    <row r="62759" spans="1:3" x14ac:dyDescent="0.2">
      <c r="A62759" t="s">
        <v>123</v>
      </c>
      <c r="B62759" s="1">
        <v>45243</v>
      </c>
      <c r="C62759">
        <v>329.65</v>
      </c>
    </row>
    <row r="62760" spans="1:3" x14ac:dyDescent="0.2">
      <c r="A62760" t="s">
        <v>319</v>
      </c>
      <c r="B62760" s="1">
        <v>45243</v>
      </c>
      <c r="C62760">
        <v>7725.89</v>
      </c>
    </row>
    <row r="62761" spans="1:3" x14ac:dyDescent="0.2">
      <c r="A62761" t="s">
        <v>810</v>
      </c>
      <c r="B62761" s="1">
        <v>45243</v>
      </c>
      <c r="C62761">
        <v>228.75</v>
      </c>
    </row>
    <row r="62762" spans="1:3" x14ac:dyDescent="0.2">
      <c r="A62762" t="s">
        <v>483</v>
      </c>
      <c r="B62762" s="1">
        <v>45243</v>
      </c>
      <c r="C62762">
        <v>426.24</v>
      </c>
    </row>
    <row r="62763" spans="1:3" x14ac:dyDescent="0.2">
      <c r="A62763" t="s">
        <v>3</v>
      </c>
      <c r="B62763" s="1">
        <v>45243</v>
      </c>
      <c r="C62763">
        <v>40</v>
      </c>
    </row>
    <row r="62764" spans="1:3" x14ac:dyDescent="0.2">
      <c r="A62764" t="s">
        <v>46</v>
      </c>
      <c r="B62764" s="1">
        <v>45243</v>
      </c>
      <c r="C62764">
        <v>220.2</v>
      </c>
    </row>
    <row r="62765" spans="1:3" x14ac:dyDescent="0.2">
      <c r="A62765" t="s">
        <v>46</v>
      </c>
      <c r="B62765" s="1">
        <v>45243</v>
      </c>
      <c r="C62765">
        <v>38.700000000000003</v>
      </c>
    </row>
    <row r="62766" spans="1:3" x14ac:dyDescent="0.2">
      <c r="A62766" t="s">
        <v>810</v>
      </c>
      <c r="B62766" s="1">
        <v>45243</v>
      </c>
      <c r="C62766">
        <v>228.75</v>
      </c>
    </row>
    <row r="62767" spans="1:3" x14ac:dyDescent="0.2">
      <c r="A62767" t="s">
        <v>2989</v>
      </c>
      <c r="B62767" s="1">
        <v>45243</v>
      </c>
      <c r="C62767">
        <v>291.02999999999997</v>
      </c>
    </row>
    <row r="62768" spans="1:3" x14ac:dyDescent="0.2">
      <c r="A62768" t="s">
        <v>324</v>
      </c>
      <c r="B62768" s="1">
        <v>45243</v>
      </c>
      <c r="C62768">
        <v>609.29999999999995</v>
      </c>
    </row>
    <row r="62769" spans="1:3" x14ac:dyDescent="0.2">
      <c r="A62769" t="s">
        <v>32</v>
      </c>
      <c r="B62769" s="1">
        <v>45243</v>
      </c>
      <c r="C62769">
        <v>118.41</v>
      </c>
    </row>
    <row r="62770" spans="1:3" x14ac:dyDescent="0.2">
      <c r="A62770" t="s">
        <v>9753</v>
      </c>
      <c r="B62770" s="1">
        <v>45243</v>
      </c>
      <c r="C62770">
        <v>188.75</v>
      </c>
    </row>
    <row r="62771" spans="1:3" x14ac:dyDescent="0.2">
      <c r="A62771" t="s">
        <v>23</v>
      </c>
      <c r="B62771" s="1">
        <v>45243</v>
      </c>
      <c r="C62771">
        <v>51.85</v>
      </c>
    </row>
    <row r="62772" spans="1:3" x14ac:dyDescent="0.2">
      <c r="A62772" t="s">
        <v>9754</v>
      </c>
      <c r="B62772" s="1">
        <v>45243</v>
      </c>
      <c r="C62772">
        <v>119.85</v>
      </c>
    </row>
    <row r="62773" spans="1:3" x14ac:dyDescent="0.2">
      <c r="A62773" t="s">
        <v>326</v>
      </c>
      <c r="B62773" s="1">
        <v>45243</v>
      </c>
      <c r="C62773">
        <v>572.62</v>
      </c>
    </row>
    <row r="62774" spans="1:3" x14ac:dyDescent="0.2">
      <c r="A62774" t="s">
        <v>32</v>
      </c>
      <c r="B62774" s="1">
        <v>45243</v>
      </c>
      <c r="C62774">
        <v>403.84</v>
      </c>
    </row>
    <row r="62775" spans="1:3" x14ac:dyDescent="0.2">
      <c r="A62775" t="s">
        <v>4443</v>
      </c>
      <c r="B62775" s="1">
        <v>45243</v>
      </c>
      <c r="C62775">
        <v>50.9</v>
      </c>
    </row>
    <row r="62776" spans="1:3" x14ac:dyDescent="0.2">
      <c r="A62776" t="s">
        <v>9755</v>
      </c>
      <c r="B62776" s="1">
        <v>45243</v>
      </c>
      <c r="C62776">
        <v>50.45</v>
      </c>
    </row>
    <row r="62777" spans="1:3" x14ac:dyDescent="0.2">
      <c r="A62777" t="s">
        <v>2800</v>
      </c>
      <c r="B62777" s="1">
        <v>45243</v>
      </c>
      <c r="C62777">
        <v>57.65</v>
      </c>
    </row>
    <row r="62778" spans="1:3" x14ac:dyDescent="0.2">
      <c r="A62778" t="s">
        <v>79</v>
      </c>
      <c r="B62778" s="1">
        <v>45243</v>
      </c>
      <c r="C62778">
        <v>33.68</v>
      </c>
    </row>
    <row r="62779" spans="1:3" x14ac:dyDescent="0.2">
      <c r="A62779" t="s">
        <v>79</v>
      </c>
      <c r="B62779" s="1">
        <v>45243</v>
      </c>
      <c r="C62779">
        <v>16.45</v>
      </c>
    </row>
    <row r="62780" spans="1:3" x14ac:dyDescent="0.2">
      <c r="A62780" t="s">
        <v>9388</v>
      </c>
      <c r="B62780" s="1">
        <v>45243</v>
      </c>
      <c r="C62780">
        <v>71.349999999999994</v>
      </c>
    </row>
    <row r="62781" spans="1:3" x14ac:dyDescent="0.2">
      <c r="A62781" t="s">
        <v>2897</v>
      </c>
      <c r="B62781" s="1">
        <v>45243</v>
      </c>
      <c r="C62781">
        <v>131.9</v>
      </c>
    </row>
    <row r="62782" spans="1:3" x14ac:dyDescent="0.2">
      <c r="A62782" t="s">
        <v>3901</v>
      </c>
      <c r="B62782" s="1">
        <v>45243</v>
      </c>
      <c r="C62782">
        <v>441.12</v>
      </c>
    </row>
    <row r="62783" spans="1:3" x14ac:dyDescent="0.2">
      <c r="A62783" t="s">
        <v>79</v>
      </c>
      <c r="B62783" s="1">
        <v>45243</v>
      </c>
      <c r="C62783">
        <v>33.68</v>
      </c>
    </row>
    <row r="62784" spans="1:3" x14ac:dyDescent="0.2">
      <c r="A62784" t="s">
        <v>79</v>
      </c>
      <c r="B62784" s="1">
        <v>45243</v>
      </c>
      <c r="C62784">
        <v>33.68</v>
      </c>
    </row>
    <row r="62785" spans="1:3" x14ac:dyDescent="0.2">
      <c r="A62785" t="s">
        <v>4339</v>
      </c>
      <c r="B62785" s="1">
        <v>45243</v>
      </c>
      <c r="C62785">
        <v>388.65</v>
      </c>
    </row>
    <row r="62786" spans="1:3" x14ac:dyDescent="0.2">
      <c r="A62786" t="s">
        <v>83</v>
      </c>
      <c r="B62786" s="1">
        <v>45243</v>
      </c>
      <c r="C62786">
        <v>932.73</v>
      </c>
    </row>
    <row r="62787" spans="1:3" x14ac:dyDescent="0.2">
      <c r="A62787" t="s">
        <v>257</v>
      </c>
      <c r="B62787" s="1">
        <v>45243</v>
      </c>
      <c r="C62787">
        <v>901.48</v>
      </c>
    </row>
    <row r="62788" spans="1:3" x14ac:dyDescent="0.2">
      <c r="A62788" t="s">
        <v>536</v>
      </c>
      <c r="B62788" s="1">
        <v>45243</v>
      </c>
      <c r="C62788">
        <v>48.98</v>
      </c>
    </row>
    <row r="62789" spans="1:3" x14ac:dyDescent="0.2">
      <c r="A62789" t="s">
        <v>326</v>
      </c>
      <c r="B62789" s="1">
        <v>45243</v>
      </c>
      <c r="C62789">
        <v>245.83</v>
      </c>
    </row>
    <row r="62790" spans="1:3" x14ac:dyDescent="0.2">
      <c r="A62790" t="s">
        <v>1512</v>
      </c>
      <c r="B62790" s="1">
        <v>45243</v>
      </c>
      <c r="C62790">
        <v>441.12</v>
      </c>
    </row>
    <row r="62791" spans="1:3" x14ac:dyDescent="0.2">
      <c r="A62791" t="s">
        <v>534</v>
      </c>
      <c r="B62791" s="1">
        <v>45243</v>
      </c>
      <c r="C62791">
        <v>4469.54</v>
      </c>
    </row>
    <row r="62792" spans="1:3" x14ac:dyDescent="0.2">
      <c r="A62792" t="s">
        <v>9756</v>
      </c>
      <c r="B62792" s="1">
        <v>45243</v>
      </c>
      <c r="C62792">
        <v>394.9</v>
      </c>
    </row>
    <row r="62793" spans="1:3" x14ac:dyDescent="0.2">
      <c r="A62793" t="s">
        <v>9757</v>
      </c>
      <c r="B62793" s="1">
        <v>45243</v>
      </c>
      <c r="C62793">
        <v>25.94</v>
      </c>
    </row>
    <row r="62794" spans="1:3" x14ac:dyDescent="0.2">
      <c r="A62794" t="s">
        <v>9758</v>
      </c>
      <c r="B62794" s="1">
        <v>45243</v>
      </c>
      <c r="C62794">
        <v>244.8</v>
      </c>
    </row>
    <row r="62795" spans="1:3" x14ac:dyDescent="0.2">
      <c r="A62795" t="s">
        <v>9759</v>
      </c>
      <c r="B62795" s="1">
        <v>45243</v>
      </c>
      <c r="C62795">
        <v>12.9</v>
      </c>
    </row>
    <row r="62796" spans="1:3" x14ac:dyDescent="0.2">
      <c r="A62796" t="s">
        <v>3491</v>
      </c>
      <c r="B62796" s="1">
        <v>45243</v>
      </c>
      <c r="C62796">
        <v>60.9</v>
      </c>
    </row>
    <row r="62797" spans="1:3" x14ac:dyDescent="0.2">
      <c r="A62797" t="s">
        <v>9760</v>
      </c>
      <c r="B62797" s="1">
        <v>45243</v>
      </c>
      <c r="C62797">
        <v>53.9</v>
      </c>
    </row>
    <row r="62798" spans="1:3" x14ac:dyDescent="0.2">
      <c r="A62798" t="s">
        <v>9761</v>
      </c>
      <c r="B62798" s="1">
        <v>45243</v>
      </c>
      <c r="C62798">
        <v>50.45</v>
      </c>
    </row>
    <row r="62799" spans="1:3" x14ac:dyDescent="0.2">
      <c r="A62799" t="s">
        <v>9762</v>
      </c>
      <c r="B62799" s="1">
        <v>45243</v>
      </c>
      <c r="C62799">
        <v>61.9</v>
      </c>
    </row>
    <row r="62800" spans="1:3" x14ac:dyDescent="0.2">
      <c r="A62800" t="s">
        <v>3523</v>
      </c>
      <c r="B62800" s="1">
        <v>45243</v>
      </c>
      <c r="C62800">
        <v>61.9</v>
      </c>
    </row>
    <row r="62801" spans="1:3" x14ac:dyDescent="0.2">
      <c r="A62801" t="s">
        <v>3176</v>
      </c>
      <c r="B62801" s="1">
        <v>45243</v>
      </c>
      <c r="C62801">
        <v>53.9</v>
      </c>
    </row>
    <row r="62802" spans="1:3" x14ac:dyDescent="0.2">
      <c r="A62802" t="s">
        <v>9763</v>
      </c>
      <c r="B62802" s="1">
        <v>45243</v>
      </c>
      <c r="C62802">
        <v>81.849999999999994</v>
      </c>
    </row>
    <row r="62803" spans="1:3" x14ac:dyDescent="0.2">
      <c r="A62803" t="s">
        <v>7462</v>
      </c>
      <c r="B62803" s="1">
        <v>45243</v>
      </c>
      <c r="C62803">
        <v>40.450000000000003</v>
      </c>
    </row>
    <row r="62804" spans="1:3" x14ac:dyDescent="0.2">
      <c r="A62804" t="s">
        <v>9195</v>
      </c>
      <c r="B62804" s="1">
        <v>45243</v>
      </c>
      <c r="C62804">
        <v>302.2</v>
      </c>
    </row>
    <row r="62805" spans="1:3" x14ac:dyDescent="0.2">
      <c r="A62805" t="s">
        <v>2322</v>
      </c>
      <c r="B62805" s="1">
        <v>45243</v>
      </c>
      <c r="C62805">
        <v>73.599999999999994</v>
      </c>
    </row>
    <row r="62806" spans="1:3" x14ac:dyDescent="0.2">
      <c r="A62806" t="s">
        <v>9764</v>
      </c>
      <c r="B62806" s="1">
        <v>45243</v>
      </c>
      <c r="C62806">
        <v>70.650000000000006</v>
      </c>
    </row>
    <row r="62807" spans="1:3" x14ac:dyDescent="0.2">
      <c r="A62807" t="s">
        <v>9765</v>
      </c>
      <c r="B62807" s="1">
        <v>45243</v>
      </c>
      <c r="C62807">
        <v>47.2</v>
      </c>
    </row>
    <row r="62808" spans="1:3" x14ac:dyDescent="0.2">
      <c r="A62808" t="s">
        <v>2772</v>
      </c>
      <c r="B62808" s="1">
        <v>45243</v>
      </c>
      <c r="C62808">
        <v>78.599999999999994</v>
      </c>
    </row>
    <row r="62809" spans="1:3" x14ac:dyDescent="0.2">
      <c r="A62809" t="s">
        <v>9766</v>
      </c>
      <c r="B62809" s="1">
        <v>45243</v>
      </c>
      <c r="C62809">
        <v>63.65</v>
      </c>
    </row>
    <row r="62810" spans="1:3" x14ac:dyDescent="0.2">
      <c r="A62810" t="s">
        <v>711</v>
      </c>
      <c r="B62810" s="1">
        <v>45243</v>
      </c>
      <c r="C62810">
        <v>66.849999999999994</v>
      </c>
    </row>
    <row r="62811" spans="1:3" x14ac:dyDescent="0.2">
      <c r="A62811" t="s">
        <v>6974</v>
      </c>
      <c r="B62811" s="1">
        <v>45243</v>
      </c>
      <c r="C62811">
        <v>118.85</v>
      </c>
    </row>
    <row r="62812" spans="1:3" x14ac:dyDescent="0.2">
      <c r="A62812" t="s">
        <v>9767</v>
      </c>
      <c r="B62812" s="1">
        <v>45243</v>
      </c>
      <c r="C62812">
        <v>56.9</v>
      </c>
    </row>
    <row r="62813" spans="1:3" x14ac:dyDescent="0.2">
      <c r="A62813" t="s">
        <v>9768</v>
      </c>
      <c r="B62813" s="1">
        <v>45243</v>
      </c>
      <c r="C62813">
        <v>67.900000000000006</v>
      </c>
    </row>
    <row r="62814" spans="1:3" x14ac:dyDescent="0.2">
      <c r="A62814" t="s">
        <v>286</v>
      </c>
      <c r="B62814" s="1">
        <v>45243</v>
      </c>
      <c r="C62814">
        <v>383.99</v>
      </c>
    </row>
    <row r="62815" spans="1:3" x14ac:dyDescent="0.2">
      <c r="A62815" t="s">
        <v>3415</v>
      </c>
      <c r="B62815" s="1">
        <v>45243</v>
      </c>
      <c r="C62815">
        <v>42.67</v>
      </c>
    </row>
    <row r="62816" spans="1:3" x14ac:dyDescent="0.2">
      <c r="A62816" t="s">
        <v>9769</v>
      </c>
      <c r="B62816" s="1">
        <v>45243</v>
      </c>
      <c r="C62816">
        <v>76.900000000000006</v>
      </c>
    </row>
    <row r="62817" spans="1:3" x14ac:dyDescent="0.2">
      <c r="A62817" t="s">
        <v>9770</v>
      </c>
      <c r="B62817" s="1">
        <v>45243</v>
      </c>
      <c r="C62817">
        <v>194.75</v>
      </c>
    </row>
    <row r="62818" spans="1:3" x14ac:dyDescent="0.2">
      <c r="A62818" t="s">
        <v>2933</v>
      </c>
      <c r="B62818" s="1">
        <v>45243</v>
      </c>
      <c r="C62818">
        <v>37.450000000000003</v>
      </c>
    </row>
    <row r="62819" spans="1:3" x14ac:dyDescent="0.2">
      <c r="A62819" t="s">
        <v>9771</v>
      </c>
      <c r="B62819" s="1">
        <v>45243</v>
      </c>
      <c r="C62819">
        <v>438.89</v>
      </c>
    </row>
    <row r="62820" spans="1:3" x14ac:dyDescent="0.2">
      <c r="A62820" t="s">
        <v>9772</v>
      </c>
      <c r="B62820" s="1">
        <v>45243</v>
      </c>
      <c r="C62820">
        <v>68.95</v>
      </c>
    </row>
    <row r="62821" spans="1:3" x14ac:dyDescent="0.2">
      <c r="A62821" t="s">
        <v>9772</v>
      </c>
      <c r="B62821" s="1">
        <v>45243</v>
      </c>
      <c r="C62821">
        <v>44.85</v>
      </c>
    </row>
    <row r="62822" spans="1:3" x14ac:dyDescent="0.2">
      <c r="A62822" t="s">
        <v>9772</v>
      </c>
      <c r="B62822" s="1">
        <v>45243</v>
      </c>
      <c r="C62822">
        <v>219.45</v>
      </c>
    </row>
    <row r="62823" spans="1:3" x14ac:dyDescent="0.2">
      <c r="A62823" t="s">
        <v>9773</v>
      </c>
      <c r="B62823" s="1">
        <v>45243</v>
      </c>
      <c r="C62823">
        <v>100.85</v>
      </c>
    </row>
    <row r="62824" spans="1:3" x14ac:dyDescent="0.2">
      <c r="A62824" t="s">
        <v>708</v>
      </c>
      <c r="B62824" s="1">
        <v>45243</v>
      </c>
      <c r="C62824">
        <v>307.35000000000002</v>
      </c>
    </row>
    <row r="62825" spans="1:3" x14ac:dyDescent="0.2">
      <c r="A62825" t="s">
        <v>5992</v>
      </c>
      <c r="B62825" s="1">
        <v>45243</v>
      </c>
      <c r="C62825">
        <v>31.9</v>
      </c>
    </row>
    <row r="62826" spans="1:3" x14ac:dyDescent="0.2">
      <c r="A62826" t="s">
        <v>9774</v>
      </c>
      <c r="B62826" s="1">
        <v>45243</v>
      </c>
      <c r="C62826">
        <v>64.900000000000006</v>
      </c>
    </row>
    <row r="62827" spans="1:3" x14ac:dyDescent="0.2">
      <c r="A62827" t="s">
        <v>9775</v>
      </c>
      <c r="B62827" s="1">
        <v>45243</v>
      </c>
      <c r="C62827">
        <v>61.45</v>
      </c>
    </row>
    <row r="62828" spans="1:3" x14ac:dyDescent="0.2">
      <c r="A62828" t="s">
        <v>9776</v>
      </c>
      <c r="B62828" s="1">
        <v>45243</v>
      </c>
      <c r="C62828">
        <v>138.35</v>
      </c>
    </row>
    <row r="62829" spans="1:3" x14ac:dyDescent="0.2">
      <c r="A62829" t="s">
        <v>9777</v>
      </c>
      <c r="B62829" s="1">
        <v>45243</v>
      </c>
      <c r="C62829">
        <v>48.9</v>
      </c>
    </row>
    <row r="62830" spans="1:3" x14ac:dyDescent="0.2">
      <c r="A62830" t="s">
        <v>9778</v>
      </c>
      <c r="B62830" s="1">
        <v>45243</v>
      </c>
      <c r="C62830">
        <v>26.9</v>
      </c>
    </row>
    <row r="62831" spans="1:3" x14ac:dyDescent="0.2">
      <c r="A62831" t="s">
        <v>9779</v>
      </c>
      <c r="B62831" s="1">
        <v>45243</v>
      </c>
      <c r="C62831">
        <v>16.899999999999999</v>
      </c>
    </row>
    <row r="62832" spans="1:3" x14ac:dyDescent="0.2">
      <c r="A62832" t="s">
        <v>9780</v>
      </c>
      <c r="B62832" s="1">
        <v>45243</v>
      </c>
      <c r="C62832">
        <v>78.849999999999994</v>
      </c>
    </row>
    <row r="62833" spans="1:3" x14ac:dyDescent="0.2">
      <c r="A62833" t="s">
        <v>5485</v>
      </c>
      <c r="B62833" s="1">
        <v>45243</v>
      </c>
      <c r="C62833">
        <v>369.95</v>
      </c>
    </row>
    <row r="62834" spans="1:3" x14ac:dyDescent="0.2">
      <c r="A62834" t="s">
        <v>9781</v>
      </c>
      <c r="B62834" s="1">
        <v>45243</v>
      </c>
      <c r="C62834">
        <v>129.80000000000001</v>
      </c>
    </row>
    <row r="62835" spans="1:3" x14ac:dyDescent="0.2">
      <c r="A62835" t="s">
        <v>9782</v>
      </c>
      <c r="B62835" s="1">
        <v>45243</v>
      </c>
      <c r="C62835">
        <v>94.85</v>
      </c>
    </row>
    <row r="62836" spans="1:3" x14ac:dyDescent="0.2">
      <c r="A62836" t="s">
        <v>8665</v>
      </c>
      <c r="B62836" s="1">
        <v>45243</v>
      </c>
      <c r="C62836">
        <v>158.69999999999999</v>
      </c>
    </row>
    <row r="62837" spans="1:3" x14ac:dyDescent="0.2">
      <c r="A62837" t="s">
        <v>9783</v>
      </c>
      <c r="B62837" s="1">
        <v>45243</v>
      </c>
      <c r="C62837">
        <v>116.8</v>
      </c>
    </row>
    <row r="62838" spans="1:3" x14ac:dyDescent="0.2">
      <c r="A62838" t="s">
        <v>8452</v>
      </c>
      <c r="B62838" s="1">
        <v>45243</v>
      </c>
      <c r="C62838">
        <v>183.95</v>
      </c>
    </row>
    <row r="62839" spans="1:3" x14ac:dyDescent="0.2">
      <c r="A62839" t="s">
        <v>9784</v>
      </c>
      <c r="B62839" s="1">
        <v>45243</v>
      </c>
      <c r="C62839">
        <v>76.849999999999994</v>
      </c>
    </row>
    <row r="62840" spans="1:3" x14ac:dyDescent="0.2">
      <c r="A62840" t="s">
        <v>334</v>
      </c>
      <c r="B62840" s="1">
        <v>45243</v>
      </c>
      <c r="C62840">
        <v>838.8</v>
      </c>
    </row>
    <row r="62841" spans="1:3" x14ac:dyDescent="0.2">
      <c r="A62841" t="s">
        <v>9785</v>
      </c>
      <c r="B62841" s="1">
        <v>45243</v>
      </c>
      <c r="C62841">
        <v>16.399999999999999</v>
      </c>
    </row>
    <row r="62842" spans="1:3" x14ac:dyDescent="0.2">
      <c r="A62842" t="s">
        <v>9786</v>
      </c>
      <c r="B62842" s="1">
        <v>45243</v>
      </c>
      <c r="C62842">
        <v>28.4</v>
      </c>
    </row>
    <row r="62843" spans="1:3" x14ac:dyDescent="0.2">
      <c r="A62843" t="s">
        <v>9787</v>
      </c>
      <c r="B62843" s="1">
        <v>45243</v>
      </c>
      <c r="C62843">
        <v>32.950000000000003</v>
      </c>
    </row>
    <row r="62844" spans="1:3" x14ac:dyDescent="0.2">
      <c r="A62844" t="s">
        <v>9788</v>
      </c>
      <c r="B62844" s="1">
        <v>45243</v>
      </c>
      <c r="C62844">
        <v>48.4</v>
      </c>
    </row>
    <row r="62845" spans="1:3" x14ac:dyDescent="0.2">
      <c r="A62845" t="s">
        <v>9789</v>
      </c>
      <c r="B62845" s="1">
        <v>45243</v>
      </c>
      <c r="C62845">
        <v>98.35</v>
      </c>
    </row>
    <row r="62846" spans="1:3" x14ac:dyDescent="0.2">
      <c r="A62846" t="s">
        <v>9790</v>
      </c>
      <c r="B62846" s="1">
        <v>45243</v>
      </c>
      <c r="C62846">
        <v>43.4</v>
      </c>
    </row>
    <row r="62847" spans="1:3" x14ac:dyDescent="0.2">
      <c r="A62847" t="s">
        <v>12</v>
      </c>
      <c r="B62847" s="1">
        <v>45243</v>
      </c>
      <c r="C62847">
        <v>233.36</v>
      </c>
    </row>
    <row r="62848" spans="1:3" x14ac:dyDescent="0.2">
      <c r="A62848" t="s">
        <v>12</v>
      </c>
      <c r="B62848" s="1">
        <v>45243</v>
      </c>
      <c r="C62848">
        <v>229.52</v>
      </c>
    </row>
    <row r="62849" spans="1:3" x14ac:dyDescent="0.2">
      <c r="A62849" t="s">
        <v>78</v>
      </c>
      <c r="B62849" s="1">
        <v>45243</v>
      </c>
      <c r="C62849">
        <v>156.05000000000001</v>
      </c>
    </row>
    <row r="62850" spans="1:3" x14ac:dyDescent="0.2">
      <c r="A62850" t="s">
        <v>12</v>
      </c>
      <c r="B62850" s="1">
        <v>45243</v>
      </c>
      <c r="C62850">
        <v>176.52</v>
      </c>
    </row>
    <row r="62851" spans="1:3" x14ac:dyDescent="0.2">
      <c r="A62851" t="s">
        <v>653</v>
      </c>
      <c r="B62851" s="1">
        <v>45243</v>
      </c>
      <c r="C62851">
        <v>300.61</v>
      </c>
    </row>
    <row r="62852" spans="1:3" x14ac:dyDescent="0.2">
      <c r="A62852" t="s">
        <v>9724</v>
      </c>
      <c r="B62852" s="1">
        <v>45244</v>
      </c>
      <c r="C62852">
        <v>85.9</v>
      </c>
    </row>
    <row r="62853" spans="1:3" x14ac:dyDescent="0.2">
      <c r="A62853" t="s">
        <v>9725</v>
      </c>
      <c r="B62853" s="1">
        <v>45244</v>
      </c>
      <c r="C62853">
        <v>12.9</v>
      </c>
    </row>
    <row r="62854" spans="1:3" x14ac:dyDescent="0.2">
      <c r="A62854" t="s">
        <v>1877</v>
      </c>
      <c r="B62854" s="1">
        <v>45244</v>
      </c>
      <c r="C62854">
        <v>118.6</v>
      </c>
    </row>
    <row r="62855" spans="1:3" x14ac:dyDescent="0.2">
      <c r="A62855" t="s">
        <v>495</v>
      </c>
      <c r="B62855" s="1">
        <v>45244</v>
      </c>
      <c r="C62855">
        <v>1320.76</v>
      </c>
    </row>
    <row r="62856" spans="1:3" x14ac:dyDescent="0.2">
      <c r="A62856" t="s">
        <v>9726</v>
      </c>
      <c r="B62856" s="1">
        <v>45244</v>
      </c>
      <c r="C62856">
        <v>62.65</v>
      </c>
    </row>
    <row r="62857" spans="1:3" x14ac:dyDescent="0.2">
      <c r="A62857" t="s">
        <v>9727</v>
      </c>
      <c r="B62857" s="1">
        <v>45244</v>
      </c>
      <c r="C62857">
        <v>83.65</v>
      </c>
    </row>
    <row r="62858" spans="1:3" x14ac:dyDescent="0.2">
      <c r="A62858" t="s">
        <v>9065</v>
      </c>
      <c r="B62858" s="1">
        <v>45244</v>
      </c>
      <c r="C62858">
        <v>58.85</v>
      </c>
    </row>
    <row r="62859" spans="1:3" x14ac:dyDescent="0.2">
      <c r="A62859" t="s">
        <v>9728</v>
      </c>
      <c r="B62859" s="1">
        <v>45244</v>
      </c>
      <c r="C62859">
        <v>63.85</v>
      </c>
    </row>
    <row r="62860" spans="1:3" x14ac:dyDescent="0.2">
      <c r="A62860" t="s">
        <v>6069</v>
      </c>
      <c r="B62860" s="1">
        <v>45244</v>
      </c>
      <c r="C62860">
        <v>83.5</v>
      </c>
    </row>
    <row r="62861" spans="1:3" x14ac:dyDescent="0.2">
      <c r="A62861" t="s">
        <v>9729</v>
      </c>
      <c r="B62861" s="1">
        <v>45244</v>
      </c>
      <c r="C62861">
        <v>31.4</v>
      </c>
    </row>
    <row r="62862" spans="1:3" x14ac:dyDescent="0.2">
      <c r="A62862" t="s">
        <v>9730</v>
      </c>
      <c r="B62862" s="1">
        <v>45244</v>
      </c>
      <c r="C62862">
        <v>43.9</v>
      </c>
    </row>
    <row r="62863" spans="1:3" x14ac:dyDescent="0.2">
      <c r="A62863" t="s">
        <v>6431</v>
      </c>
      <c r="B62863" s="1">
        <v>45244</v>
      </c>
      <c r="C62863">
        <v>137.38999999999999</v>
      </c>
    </row>
    <row r="62864" spans="1:3" x14ac:dyDescent="0.2">
      <c r="A62864" t="s">
        <v>2347</v>
      </c>
      <c r="B62864" s="1">
        <v>45244</v>
      </c>
      <c r="C62864">
        <v>441.12</v>
      </c>
    </row>
    <row r="62865" spans="1:3" x14ac:dyDescent="0.2">
      <c r="A62865" t="s">
        <v>148</v>
      </c>
      <c r="B62865" s="1">
        <v>45244</v>
      </c>
      <c r="C62865">
        <v>273.69</v>
      </c>
    </row>
    <row r="62866" spans="1:3" x14ac:dyDescent="0.2">
      <c r="A62866" t="s">
        <v>9731</v>
      </c>
      <c r="B62866" s="1">
        <v>45244</v>
      </c>
      <c r="C62866">
        <v>83.5</v>
      </c>
    </row>
    <row r="62867" spans="1:3" x14ac:dyDescent="0.2">
      <c r="A62867" t="s">
        <v>3</v>
      </c>
      <c r="B62867" s="1">
        <v>45244</v>
      </c>
      <c r="C62867">
        <v>299.89999999999998</v>
      </c>
    </row>
    <row r="62868" spans="1:3" x14ac:dyDescent="0.2">
      <c r="A62868" t="s">
        <v>949</v>
      </c>
      <c r="B62868" s="1">
        <v>45244</v>
      </c>
      <c r="C62868">
        <v>245.3</v>
      </c>
    </row>
    <row r="62869" spans="1:3" x14ac:dyDescent="0.2">
      <c r="A62869" t="s">
        <v>79</v>
      </c>
      <c r="B62869" s="1">
        <v>45244</v>
      </c>
      <c r="C62869">
        <v>36.43</v>
      </c>
    </row>
    <row r="62870" spans="1:3" x14ac:dyDescent="0.2">
      <c r="A62870" t="s">
        <v>79</v>
      </c>
      <c r="B62870" s="1">
        <v>45244</v>
      </c>
      <c r="C62870">
        <v>36.43</v>
      </c>
    </row>
    <row r="62871" spans="1:3" x14ac:dyDescent="0.2">
      <c r="A62871" t="s">
        <v>2434</v>
      </c>
      <c r="B62871" s="1">
        <v>45244</v>
      </c>
      <c r="C62871">
        <v>202.28</v>
      </c>
    </row>
    <row r="62872" spans="1:3" x14ac:dyDescent="0.2">
      <c r="A62872" t="s">
        <v>711</v>
      </c>
      <c r="B62872" s="1">
        <v>45244</v>
      </c>
      <c r="C62872">
        <v>11.7</v>
      </c>
    </row>
    <row r="62873" spans="1:3" x14ac:dyDescent="0.2">
      <c r="A62873" t="s">
        <v>2420</v>
      </c>
      <c r="B62873" s="1">
        <v>45244</v>
      </c>
      <c r="C62873">
        <v>398</v>
      </c>
    </row>
    <row r="62874" spans="1:3" x14ac:dyDescent="0.2">
      <c r="A62874" t="s">
        <v>7861</v>
      </c>
      <c r="B62874" s="1">
        <v>45244</v>
      </c>
      <c r="C62874">
        <v>56.9</v>
      </c>
    </row>
    <row r="62875" spans="1:3" x14ac:dyDescent="0.2">
      <c r="A62875" t="s">
        <v>9732</v>
      </c>
      <c r="B62875" s="1">
        <v>45244</v>
      </c>
      <c r="C62875">
        <v>38.9</v>
      </c>
    </row>
    <row r="62876" spans="1:3" x14ac:dyDescent="0.2">
      <c r="A62876" t="s">
        <v>9733</v>
      </c>
      <c r="B62876" s="1">
        <v>45244</v>
      </c>
      <c r="C62876">
        <v>184.55</v>
      </c>
    </row>
    <row r="62877" spans="1:3" x14ac:dyDescent="0.2">
      <c r="A62877" t="s">
        <v>9734</v>
      </c>
      <c r="B62877" s="1">
        <v>45244</v>
      </c>
      <c r="C62877">
        <v>182.8</v>
      </c>
    </row>
    <row r="62878" spans="1:3" x14ac:dyDescent="0.2">
      <c r="A62878" t="s">
        <v>9735</v>
      </c>
      <c r="B62878" s="1">
        <v>45244</v>
      </c>
      <c r="C62878">
        <v>52.95</v>
      </c>
    </row>
    <row r="62879" spans="1:3" x14ac:dyDescent="0.2">
      <c r="A62879" t="s">
        <v>6560</v>
      </c>
      <c r="B62879" s="1">
        <v>45244</v>
      </c>
      <c r="C62879">
        <v>163.74</v>
      </c>
    </row>
    <row r="62880" spans="1:3" x14ac:dyDescent="0.2">
      <c r="A62880" t="s">
        <v>9736</v>
      </c>
      <c r="B62880" s="1">
        <v>45244</v>
      </c>
      <c r="C62880">
        <v>48.25</v>
      </c>
    </row>
    <row r="62881" spans="1:3" x14ac:dyDescent="0.2">
      <c r="A62881" t="s">
        <v>9737</v>
      </c>
      <c r="B62881" s="1">
        <v>45244</v>
      </c>
      <c r="C62881">
        <v>20.8</v>
      </c>
    </row>
    <row r="62882" spans="1:3" x14ac:dyDescent="0.2">
      <c r="A62882" t="s">
        <v>9738</v>
      </c>
      <c r="B62882" s="1">
        <v>45244</v>
      </c>
      <c r="C62882">
        <v>37.450000000000003</v>
      </c>
    </row>
    <row r="62883" spans="1:3" x14ac:dyDescent="0.2">
      <c r="A62883" t="s">
        <v>119</v>
      </c>
      <c r="B62883" s="1">
        <v>45244</v>
      </c>
      <c r="C62883">
        <v>611.1</v>
      </c>
    </row>
    <row r="62884" spans="1:3" x14ac:dyDescent="0.2">
      <c r="A62884" t="s">
        <v>9739</v>
      </c>
      <c r="B62884" s="1">
        <v>45244</v>
      </c>
      <c r="C62884">
        <v>18.399999999999999</v>
      </c>
    </row>
    <row r="62885" spans="1:3" x14ac:dyDescent="0.2">
      <c r="A62885" t="s">
        <v>9740</v>
      </c>
      <c r="B62885" s="1">
        <v>45244</v>
      </c>
      <c r="C62885">
        <v>26.35</v>
      </c>
    </row>
    <row r="62886" spans="1:3" x14ac:dyDescent="0.2">
      <c r="A62886" t="s">
        <v>46</v>
      </c>
      <c r="B62886" s="1">
        <v>45244</v>
      </c>
      <c r="C62886">
        <v>294.95999999999998</v>
      </c>
    </row>
    <row r="62887" spans="1:3" x14ac:dyDescent="0.2">
      <c r="A62887" t="s">
        <v>46</v>
      </c>
      <c r="B62887" s="1">
        <v>45244</v>
      </c>
      <c r="C62887">
        <v>47.97</v>
      </c>
    </row>
    <row r="62888" spans="1:3" x14ac:dyDescent="0.2">
      <c r="A62888" t="s">
        <v>9741</v>
      </c>
      <c r="B62888" s="1">
        <v>45244</v>
      </c>
      <c r="C62888">
        <v>16.41</v>
      </c>
    </row>
    <row r="62889" spans="1:3" x14ac:dyDescent="0.2">
      <c r="A62889" t="s">
        <v>485</v>
      </c>
      <c r="B62889" s="1">
        <v>45244</v>
      </c>
      <c r="C62889">
        <v>8442.5400000000009</v>
      </c>
    </row>
    <row r="62890" spans="1:3" x14ac:dyDescent="0.2">
      <c r="A62890" t="s">
        <v>653</v>
      </c>
      <c r="B62890" s="1">
        <v>45244</v>
      </c>
      <c r="C62890">
        <v>176.96</v>
      </c>
    </row>
    <row r="62891" spans="1:3" x14ac:dyDescent="0.2">
      <c r="A62891" t="s">
        <v>12</v>
      </c>
      <c r="B62891" s="1">
        <v>45244</v>
      </c>
      <c r="C62891">
        <v>385.33</v>
      </c>
    </row>
    <row r="62892" spans="1:3" x14ac:dyDescent="0.2">
      <c r="A62892" t="s">
        <v>7569</v>
      </c>
      <c r="B62892" s="1">
        <v>45244</v>
      </c>
      <c r="C62892">
        <v>118.45</v>
      </c>
    </row>
    <row r="62893" spans="1:3" x14ac:dyDescent="0.2">
      <c r="A62893" t="s">
        <v>9742</v>
      </c>
      <c r="B62893" s="1">
        <v>45244</v>
      </c>
      <c r="C62893">
        <v>114.85</v>
      </c>
    </row>
    <row r="62894" spans="1:3" x14ac:dyDescent="0.2">
      <c r="A62894" t="s">
        <v>9743</v>
      </c>
      <c r="B62894" s="1">
        <v>45244</v>
      </c>
      <c r="C62894">
        <v>63.9</v>
      </c>
    </row>
    <row r="62895" spans="1:3" x14ac:dyDescent="0.2">
      <c r="A62895" t="s">
        <v>3817</v>
      </c>
      <c r="B62895" s="1">
        <v>45244</v>
      </c>
      <c r="C62895">
        <v>63.9</v>
      </c>
    </row>
    <row r="62896" spans="1:3" x14ac:dyDescent="0.2">
      <c r="A62896" t="s">
        <v>9744</v>
      </c>
      <c r="B62896" s="1">
        <v>45244</v>
      </c>
      <c r="C62896">
        <v>53.9</v>
      </c>
    </row>
    <row r="62897" spans="1:3" x14ac:dyDescent="0.2">
      <c r="A62897" t="s">
        <v>3014</v>
      </c>
      <c r="B62897" s="1">
        <v>45244</v>
      </c>
      <c r="C62897">
        <v>118.6</v>
      </c>
    </row>
    <row r="62898" spans="1:3" x14ac:dyDescent="0.2">
      <c r="A62898" t="s">
        <v>9745</v>
      </c>
      <c r="B62898" s="1">
        <v>45244</v>
      </c>
      <c r="C62898">
        <v>53.9</v>
      </c>
    </row>
    <row r="62899" spans="1:3" x14ac:dyDescent="0.2">
      <c r="A62899" t="s">
        <v>9746</v>
      </c>
      <c r="B62899" s="1">
        <v>45244</v>
      </c>
      <c r="C62899">
        <v>126.35</v>
      </c>
    </row>
    <row r="62900" spans="1:3" x14ac:dyDescent="0.2">
      <c r="A62900" t="s">
        <v>9747</v>
      </c>
      <c r="B62900" s="1">
        <v>45244</v>
      </c>
      <c r="C62900">
        <v>54.9</v>
      </c>
    </row>
    <row r="62901" spans="1:3" x14ac:dyDescent="0.2">
      <c r="A62901" t="s">
        <v>9748</v>
      </c>
      <c r="B62901" s="1">
        <v>45244</v>
      </c>
      <c r="C62901">
        <v>43.9</v>
      </c>
    </row>
    <row r="62902" spans="1:3" x14ac:dyDescent="0.2">
      <c r="A62902" t="s">
        <v>6840</v>
      </c>
      <c r="B62902" s="1">
        <v>45244</v>
      </c>
      <c r="C62902">
        <v>54.9</v>
      </c>
    </row>
    <row r="62903" spans="1:3" x14ac:dyDescent="0.2">
      <c r="A62903" t="s">
        <v>9749</v>
      </c>
      <c r="B62903" s="1">
        <v>45244</v>
      </c>
      <c r="C62903">
        <v>104.85</v>
      </c>
    </row>
    <row r="62904" spans="1:3" x14ac:dyDescent="0.2">
      <c r="A62904" t="s">
        <v>9750</v>
      </c>
      <c r="B62904" s="1">
        <v>45244</v>
      </c>
      <c r="C62904">
        <v>54.9</v>
      </c>
    </row>
    <row r="62905" spans="1:3" x14ac:dyDescent="0.2">
      <c r="A62905" t="s">
        <v>9751</v>
      </c>
      <c r="B62905" s="1">
        <v>45244</v>
      </c>
      <c r="C62905">
        <v>64.900000000000006</v>
      </c>
    </row>
    <row r="62906" spans="1:3" x14ac:dyDescent="0.2">
      <c r="A62906" t="s">
        <v>741</v>
      </c>
      <c r="B62906" s="1">
        <v>45245</v>
      </c>
      <c r="C62906">
        <v>165.89</v>
      </c>
    </row>
    <row r="62907" spans="1:3" x14ac:dyDescent="0.2">
      <c r="A62907" t="s">
        <v>9714</v>
      </c>
      <c r="B62907" s="1">
        <v>45245</v>
      </c>
      <c r="C62907">
        <v>178.13</v>
      </c>
    </row>
    <row r="62908" spans="1:3" x14ac:dyDescent="0.2">
      <c r="A62908" t="s">
        <v>418</v>
      </c>
      <c r="B62908" s="1">
        <v>45245</v>
      </c>
      <c r="C62908">
        <v>1813.05</v>
      </c>
    </row>
    <row r="62909" spans="1:3" x14ac:dyDescent="0.2">
      <c r="A62909" t="s">
        <v>534</v>
      </c>
      <c r="B62909" s="1">
        <v>45245</v>
      </c>
      <c r="C62909">
        <v>857.33</v>
      </c>
    </row>
    <row r="62910" spans="1:3" x14ac:dyDescent="0.2">
      <c r="A62910" t="s">
        <v>1202</v>
      </c>
      <c r="B62910" s="1">
        <v>45245</v>
      </c>
      <c r="C62910">
        <v>484.51</v>
      </c>
    </row>
    <row r="62911" spans="1:3" x14ac:dyDescent="0.2">
      <c r="A62911" t="s">
        <v>4362</v>
      </c>
      <c r="B62911" s="1">
        <v>45245</v>
      </c>
      <c r="C62911">
        <v>206</v>
      </c>
    </row>
    <row r="62912" spans="1:3" x14ac:dyDescent="0.2">
      <c r="A62912" t="s">
        <v>3081</v>
      </c>
      <c r="B62912" s="1">
        <v>45245</v>
      </c>
      <c r="C62912">
        <v>127.6</v>
      </c>
    </row>
    <row r="62913" spans="1:3" x14ac:dyDescent="0.2">
      <c r="A62913" t="s">
        <v>8619</v>
      </c>
      <c r="B62913" s="1">
        <v>45245</v>
      </c>
      <c r="C62913">
        <v>63.9</v>
      </c>
    </row>
    <row r="62914" spans="1:3" x14ac:dyDescent="0.2">
      <c r="A62914" t="s">
        <v>9715</v>
      </c>
      <c r="B62914" s="1">
        <v>45245</v>
      </c>
      <c r="C62914">
        <v>126.8</v>
      </c>
    </row>
    <row r="62915" spans="1:3" x14ac:dyDescent="0.2">
      <c r="A62915" t="s">
        <v>120</v>
      </c>
      <c r="B62915" s="1">
        <v>45245</v>
      </c>
      <c r="C62915">
        <v>336.67</v>
      </c>
    </row>
    <row r="62916" spans="1:3" x14ac:dyDescent="0.2">
      <c r="A62916" t="s">
        <v>46</v>
      </c>
      <c r="B62916" s="1">
        <v>45245</v>
      </c>
      <c r="C62916">
        <v>78</v>
      </c>
    </row>
    <row r="62917" spans="1:3" x14ac:dyDescent="0.2">
      <c r="A62917" t="s">
        <v>79</v>
      </c>
      <c r="B62917" s="1">
        <v>45245</v>
      </c>
      <c r="C62917">
        <v>94.64</v>
      </c>
    </row>
    <row r="62918" spans="1:3" x14ac:dyDescent="0.2">
      <c r="A62918" t="s">
        <v>79</v>
      </c>
      <c r="B62918" s="1">
        <v>45245</v>
      </c>
      <c r="C62918">
        <v>61.16</v>
      </c>
    </row>
    <row r="62919" spans="1:3" x14ac:dyDescent="0.2">
      <c r="A62919" t="s">
        <v>597</v>
      </c>
      <c r="B62919" s="1">
        <v>45245</v>
      </c>
      <c r="C62919">
        <v>441.12</v>
      </c>
    </row>
    <row r="62920" spans="1:3" x14ac:dyDescent="0.2">
      <c r="A62920" t="s">
        <v>64</v>
      </c>
      <c r="B62920" s="1">
        <v>45245</v>
      </c>
      <c r="C62920">
        <v>715.07</v>
      </c>
    </row>
    <row r="62921" spans="1:3" x14ac:dyDescent="0.2">
      <c r="A62921" t="s">
        <v>9716</v>
      </c>
      <c r="B62921" s="1">
        <v>45245</v>
      </c>
      <c r="C62921">
        <v>125.45</v>
      </c>
    </row>
    <row r="62922" spans="1:3" x14ac:dyDescent="0.2">
      <c r="A62922" t="s">
        <v>7534</v>
      </c>
      <c r="B62922" s="1">
        <v>45245</v>
      </c>
      <c r="C62922">
        <v>694.7</v>
      </c>
    </row>
    <row r="62923" spans="1:3" x14ac:dyDescent="0.2">
      <c r="A62923" t="s">
        <v>148</v>
      </c>
      <c r="B62923" s="1">
        <v>45245</v>
      </c>
      <c r="C62923">
        <v>52.5</v>
      </c>
    </row>
    <row r="62924" spans="1:3" x14ac:dyDescent="0.2">
      <c r="A62924" t="s">
        <v>439</v>
      </c>
      <c r="B62924" s="1">
        <v>45245</v>
      </c>
      <c r="C62924">
        <v>446.31</v>
      </c>
    </row>
    <row r="62925" spans="1:3" x14ac:dyDescent="0.2">
      <c r="A62925" t="s">
        <v>6139</v>
      </c>
      <c r="B62925" s="1">
        <v>45245</v>
      </c>
      <c r="C62925">
        <v>1746.4</v>
      </c>
    </row>
    <row r="62926" spans="1:3" x14ac:dyDescent="0.2">
      <c r="A62926" t="s">
        <v>12</v>
      </c>
      <c r="B62926" s="1">
        <v>45245</v>
      </c>
      <c r="C62926">
        <v>383.39</v>
      </c>
    </row>
    <row r="62927" spans="1:3" x14ac:dyDescent="0.2">
      <c r="A62927" t="s">
        <v>2337</v>
      </c>
      <c r="B62927" s="1">
        <v>45245</v>
      </c>
      <c r="C62927">
        <v>167.82</v>
      </c>
    </row>
    <row r="62928" spans="1:3" x14ac:dyDescent="0.2">
      <c r="A62928" t="s">
        <v>11</v>
      </c>
      <c r="B62928" s="1">
        <v>45245</v>
      </c>
      <c r="C62928">
        <v>315.02</v>
      </c>
    </row>
    <row r="62929" spans="1:3" x14ac:dyDescent="0.2">
      <c r="A62929" t="s">
        <v>31</v>
      </c>
      <c r="B62929" s="1">
        <v>45245</v>
      </c>
      <c r="C62929">
        <v>16.88</v>
      </c>
    </row>
    <row r="62930" spans="1:3" x14ac:dyDescent="0.2">
      <c r="A62930" t="s">
        <v>6139</v>
      </c>
      <c r="B62930" s="1">
        <v>45245</v>
      </c>
      <c r="C62930">
        <v>1387.71</v>
      </c>
    </row>
    <row r="62931" spans="1:3" x14ac:dyDescent="0.2">
      <c r="A62931" t="s">
        <v>3310</v>
      </c>
      <c r="B62931" s="1">
        <v>45245</v>
      </c>
      <c r="C62931">
        <v>95.85</v>
      </c>
    </row>
    <row r="62932" spans="1:3" x14ac:dyDescent="0.2">
      <c r="A62932" t="s">
        <v>9717</v>
      </c>
      <c r="B62932" s="1">
        <v>45245</v>
      </c>
      <c r="C62932">
        <v>21.4</v>
      </c>
    </row>
    <row r="62933" spans="1:3" x14ac:dyDescent="0.2">
      <c r="A62933" t="s">
        <v>9718</v>
      </c>
      <c r="B62933" s="1">
        <v>45245</v>
      </c>
      <c r="C62933">
        <v>107.4</v>
      </c>
    </row>
    <row r="62934" spans="1:3" x14ac:dyDescent="0.2">
      <c r="A62934" t="s">
        <v>4954</v>
      </c>
      <c r="B62934" s="1">
        <v>45245</v>
      </c>
      <c r="C62934">
        <v>15.45</v>
      </c>
    </row>
    <row r="62935" spans="1:3" x14ac:dyDescent="0.2">
      <c r="A62935" t="s">
        <v>31</v>
      </c>
      <c r="B62935" s="1">
        <v>45245</v>
      </c>
      <c r="C62935">
        <v>522.29999999999995</v>
      </c>
    </row>
    <row r="62936" spans="1:3" x14ac:dyDescent="0.2">
      <c r="A62936" t="s">
        <v>40</v>
      </c>
      <c r="B62936" s="1">
        <v>45245</v>
      </c>
      <c r="C62936">
        <v>342.68</v>
      </c>
    </row>
    <row r="62937" spans="1:3" x14ac:dyDescent="0.2">
      <c r="A62937" t="s">
        <v>9719</v>
      </c>
      <c r="B62937" s="1">
        <v>45245</v>
      </c>
      <c r="C62937">
        <v>16.850000000000001</v>
      </c>
    </row>
    <row r="62938" spans="1:3" x14ac:dyDescent="0.2">
      <c r="A62938" t="s">
        <v>4000</v>
      </c>
      <c r="B62938" s="1">
        <v>45245</v>
      </c>
      <c r="C62938">
        <v>60.9</v>
      </c>
    </row>
    <row r="62939" spans="1:3" x14ac:dyDescent="0.2">
      <c r="A62939" t="s">
        <v>857</v>
      </c>
      <c r="B62939" s="1">
        <v>45245</v>
      </c>
      <c r="C62939">
        <v>90.85</v>
      </c>
    </row>
    <row r="62940" spans="1:3" x14ac:dyDescent="0.2">
      <c r="A62940" t="s">
        <v>9720</v>
      </c>
      <c r="B62940" s="1">
        <v>45245</v>
      </c>
      <c r="C62940">
        <v>66.900000000000006</v>
      </c>
    </row>
    <row r="62941" spans="1:3" x14ac:dyDescent="0.2">
      <c r="A62941" t="s">
        <v>8251</v>
      </c>
      <c r="B62941" s="1">
        <v>45245</v>
      </c>
      <c r="C62941">
        <v>189.35</v>
      </c>
    </row>
    <row r="62942" spans="1:3" x14ac:dyDescent="0.2">
      <c r="A62942" t="s">
        <v>9721</v>
      </c>
      <c r="B62942" s="1">
        <v>45245</v>
      </c>
      <c r="C62942">
        <v>54.9</v>
      </c>
    </row>
    <row r="62943" spans="1:3" x14ac:dyDescent="0.2">
      <c r="A62943" t="s">
        <v>9722</v>
      </c>
      <c r="B62943" s="1">
        <v>45245</v>
      </c>
      <c r="C62943">
        <v>33.9</v>
      </c>
    </row>
    <row r="62944" spans="1:3" x14ac:dyDescent="0.2">
      <c r="A62944" t="s">
        <v>9723</v>
      </c>
      <c r="B62944" s="1">
        <v>45245</v>
      </c>
      <c r="C62944">
        <v>64.900000000000006</v>
      </c>
    </row>
    <row r="62945" spans="1:3" x14ac:dyDescent="0.2">
      <c r="A62945" t="s">
        <v>1259</v>
      </c>
      <c r="B62945" s="1">
        <v>45245</v>
      </c>
      <c r="C62945">
        <v>689.33</v>
      </c>
    </row>
    <row r="62946" spans="1:3" x14ac:dyDescent="0.2">
      <c r="A62946" t="s">
        <v>29</v>
      </c>
      <c r="B62946" s="1">
        <v>45246</v>
      </c>
      <c r="C62946">
        <v>362.78</v>
      </c>
    </row>
    <row r="62947" spans="1:3" x14ac:dyDescent="0.2">
      <c r="A62947" t="s">
        <v>612</v>
      </c>
      <c r="B62947" s="1">
        <v>45246</v>
      </c>
      <c r="C62947">
        <v>457.2</v>
      </c>
    </row>
    <row r="62948" spans="1:3" x14ac:dyDescent="0.2">
      <c r="A62948" t="s">
        <v>9687</v>
      </c>
      <c r="B62948" s="1">
        <v>45246</v>
      </c>
      <c r="C62948">
        <v>54.9</v>
      </c>
    </row>
    <row r="62949" spans="1:3" x14ac:dyDescent="0.2">
      <c r="A62949" t="s">
        <v>46</v>
      </c>
      <c r="B62949" s="1">
        <v>45246</v>
      </c>
      <c r="C62949">
        <v>129</v>
      </c>
    </row>
    <row r="62950" spans="1:3" x14ac:dyDescent="0.2">
      <c r="A62950" t="s">
        <v>46</v>
      </c>
      <c r="B62950" s="1">
        <v>45246</v>
      </c>
      <c r="C62950">
        <v>74.31</v>
      </c>
    </row>
    <row r="62951" spans="1:3" x14ac:dyDescent="0.2">
      <c r="A62951" t="s">
        <v>9688</v>
      </c>
      <c r="B62951" s="1">
        <v>45246</v>
      </c>
      <c r="C62951">
        <v>43.45</v>
      </c>
    </row>
    <row r="62952" spans="1:3" x14ac:dyDescent="0.2">
      <c r="A62952" t="s">
        <v>9689</v>
      </c>
      <c r="B62952" s="1">
        <v>45246</v>
      </c>
      <c r="C62952">
        <v>57.2</v>
      </c>
    </row>
    <row r="62953" spans="1:3" x14ac:dyDescent="0.2">
      <c r="A62953" t="s">
        <v>9690</v>
      </c>
      <c r="B62953" s="1">
        <v>45246</v>
      </c>
      <c r="C62953">
        <v>83.9</v>
      </c>
    </row>
    <row r="62954" spans="1:3" x14ac:dyDescent="0.2">
      <c r="A62954" t="s">
        <v>9691</v>
      </c>
      <c r="B62954" s="1">
        <v>45246</v>
      </c>
      <c r="C62954">
        <v>73.8</v>
      </c>
    </row>
    <row r="62955" spans="1:3" x14ac:dyDescent="0.2">
      <c r="A62955" t="s">
        <v>79</v>
      </c>
      <c r="B62955" s="1">
        <v>45246</v>
      </c>
      <c r="C62955">
        <v>33.68</v>
      </c>
    </row>
    <row r="62956" spans="1:3" x14ac:dyDescent="0.2">
      <c r="A62956" t="s">
        <v>29</v>
      </c>
      <c r="B62956" s="1">
        <v>45246</v>
      </c>
      <c r="C62956">
        <v>523.13</v>
      </c>
    </row>
    <row r="62957" spans="1:3" x14ac:dyDescent="0.2">
      <c r="A62957" t="s">
        <v>9692</v>
      </c>
      <c r="B62957" s="1">
        <v>45246</v>
      </c>
      <c r="C62957">
        <v>64.900000000000006</v>
      </c>
    </row>
    <row r="62958" spans="1:3" x14ac:dyDescent="0.2">
      <c r="A62958" t="s">
        <v>9693</v>
      </c>
      <c r="B62958" s="1">
        <v>45246</v>
      </c>
      <c r="C62958">
        <v>90</v>
      </c>
    </row>
    <row r="62959" spans="1:3" x14ac:dyDescent="0.2">
      <c r="A62959" t="s">
        <v>9694</v>
      </c>
      <c r="B62959" s="1">
        <v>45246</v>
      </c>
      <c r="C62959">
        <v>53.9</v>
      </c>
    </row>
    <row r="62960" spans="1:3" x14ac:dyDescent="0.2">
      <c r="A62960" t="s">
        <v>9695</v>
      </c>
      <c r="B62960" s="1">
        <v>45246</v>
      </c>
      <c r="C62960">
        <v>118.9</v>
      </c>
    </row>
    <row r="62961" spans="1:3" x14ac:dyDescent="0.2">
      <c r="A62961" t="s">
        <v>9696</v>
      </c>
      <c r="B62961" s="1">
        <v>45246</v>
      </c>
      <c r="C62961">
        <v>48.35</v>
      </c>
    </row>
    <row r="62962" spans="1:3" x14ac:dyDescent="0.2">
      <c r="A62962" t="s">
        <v>9697</v>
      </c>
      <c r="B62962" s="1">
        <v>45246</v>
      </c>
      <c r="C62962">
        <v>30.4</v>
      </c>
    </row>
    <row r="62963" spans="1:3" x14ac:dyDescent="0.2">
      <c r="A62963" t="s">
        <v>9698</v>
      </c>
      <c r="B62963" s="1">
        <v>45246</v>
      </c>
      <c r="C62963">
        <v>108.4</v>
      </c>
    </row>
    <row r="62964" spans="1:3" x14ac:dyDescent="0.2">
      <c r="A62964" t="s">
        <v>9699</v>
      </c>
      <c r="B62964" s="1">
        <v>45246</v>
      </c>
      <c r="C62964">
        <v>87.45</v>
      </c>
    </row>
    <row r="62965" spans="1:3" x14ac:dyDescent="0.2">
      <c r="A62965" t="s">
        <v>122</v>
      </c>
      <c r="B62965" s="1">
        <v>45246</v>
      </c>
      <c r="C62965">
        <v>316.77</v>
      </c>
    </row>
    <row r="62966" spans="1:3" x14ac:dyDescent="0.2">
      <c r="A62966" t="s">
        <v>9700</v>
      </c>
      <c r="B62966" s="1">
        <v>45246</v>
      </c>
      <c r="C62966">
        <v>52.85</v>
      </c>
    </row>
    <row r="62967" spans="1:3" x14ac:dyDescent="0.2">
      <c r="A62967" t="s">
        <v>9701</v>
      </c>
      <c r="B62967" s="1">
        <v>45246</v>
      </c>
      <c r="C62967">
        <v>64.5</v>
      </c>
    </row>
    <row r="62968" spans="1:3" x14ac:dyDescent="0.2">
      <c r="A62968" t="s">
        <v>1109</v>
      </c>
      <c r="B62968" s="1">
        <v>45246</v>
      </c>
      <c r="C62968">
        <v>95.4</v>
      </c>
    </row>
    <row r="62969" spans="1:3" x14ac:dyDescent="0.2">
      <c r="A62969" t="s">
        <v>9702</v>
      </c>
      <c r="B62969" s="1">
        <v>45246</v>
      </c>
      <c r="C62969">
        <v>41.9</v>
      </c>
    </row>
    <row r="62970" spans="1:3" x14ac:dyDescent="0.2">
      <c r="A62970" t="s">
        <v>9703</v>
      </c>
      <c r="B62970" s="1">
        <v>45246</v>
      </c>
      <c r="C62970">
        <v>60.9</v>
      </c>
    </row>
    <row r="62971" spans="1:3" x14ac:dyDescent="0.2">
      <c r="A62971" t="s">
        <v>9704</v>
      </c>
      <c r="B62971" s="1">
        <v>45246</v>
      </c>
      <c r="C62971">
        <v>53.9</v>
      </c>
    </row>
    <row r="62972" spans="1:3" x14ac:dyDescent="0.2">
      <c r="A62972" t="s">
        <v>9705</v>
      </c>
      <c r="B62972" s="1">
        <v>45246</v>
      </c>
      <c r="C62972">
        <v>66.900000000000006</v>
      </c>
    </row>
    <row r="62973" spans="1:3" x14ac:dyDescent="0.2">
      <c r="A62973" t="s">
        <v>9706</v>
      </c>
      <c r="B62973" s="1">
        <v>45246</v>
      </c>
      <c r="C62973">
        <v>113.75</v>
      </c>
    </row>
    <row r="62974" spans="1:3" x14ac:dyDescent="0.2">
      <c r="A62974" t="s">
        <v>9707</v>
      </c>
      <c r="B62974" s="1">
        <v>45246</v>
      </c>
      <c r="C62974">
        <v>188.85</v>
      </c>
    </row>
    <row r="62975" spans="1:3" x14ac:dyDescent="0.2">
      <c r="A62975" t="s">
        <v>9708</v>
      </c>
      <c r="B62975" s="1">
        <v>45246</v>
      </c>
      <c r="C62975">
        <v>54.9</v>
      </c>
    </row>
    <row r="62976" spans="1:3" x14ac:dyDescent="0.2">
      <c r="A62976" t="s">
        <v>9709</v>
      </c>
      <c r="B62976" s="1">
        <v>45246</v>
      </c>
      <c r="C62976">
        <v>214.85</v>
      </c>
    </row>
    <row r="62977" spans="1:3" x14ac:dyDescent="0.2">
      <c r="A62977" t="s">
        <v>9710</v>
      </c>
      <c r="B62977" s="1">
        <v>45246</v>
      </c>
      <c r="C62977">
        <v>43.9</v>
      </c>
    </row>
    <row r="62978" spans="1:3" x14ac:dyDescent="0.2">
      <c r="A62978" t="s">
        <v>9711</v>
      </c>
      <c r="B62978" s="1">
        <v>45246</v>
      </c>
      <c r="C62978">
        <v>54.9</v>
      </c>
    </row>
    <row r="62979" spans="1:3" x14ac:dyDescent="0.2">
      <c r="A62979" t="s">
        <v>9712</v>
      </c>
      <c r="B62979" s="1">
        <v>45246</v>
      </c>
      <c r="C62979">
        <v>26.45</v>
      </c>
    </row>
    <row r="62980" spans="1:3" x14ac:dyDescent="0.2">
      <c r="A62980" t="s">
        <v>9713</v>
      </c>
      <c r="B62980" s="1">
        <v>45246</v>
      </c>
      <c r="C62980">
        <v>120.85</v>
      </c>
    </row>
    <row r="62981" spans="1:3" x14ac:dyDescent="0.2">
      <c r="A62981" t="s">
        <v>1546</v>
      </c>
      <c r="B62981" s="1">
        <v>45246</v>
      </c>
      <c r="C62981">
        <v>318.58999999999997</v>
      </c>
    </row>
    <row r="62982" spans="1:3" x14ac:dyDescent="0.2">
      <c r="A62982" t="s">
        <v>12</v>
      </c>
      <c r="B62982" s="1">
        <v>45246</v>
      </c>
      <c r="C62982">
        <v>157.78</v>
      </c>
    </row>
    <row r="62983" spans="1:3" x14ac:dyDescent="0.2">
      <c r="A62983" t="s">
        <v>9431</v>
      </c>
      <c r="B62983" s="1">
        <v>45247</v>
      </c>
      <c r="C62983">
        <v>63.9</v>
      </c>
    </row>
    <row r="62984" spans="1:3" x14ac:dyDescent="0.2">
      <c r="A62984" t="s">
        <v>3525</v>
      </c>
      <c r="B62984" s="1">
        <v>45247</v>
      </c>
      <c r="C62984">
        <v>75.849999999999994</v>
      </c>
    </row>
    <row r="62985" spans="1:3" x14ac:dyDescent="0.2">
      <c r="A62985" t="s">
        <v>9217</v>
      </c>
      <c r="B62985" s="1">
        <v>45247</v>
      </c>
      <c r="C62985">
        <v>315</v>
      </c>
    </row>
    <row r="62986" spans="1:3" x14ac:dyDescent="0.2">
      <c r="A62986" t="s">
        <v>9667</v>
      </c>
      <c r="B62986" s="1">
        <v>45247</v>
      </c>
      <c r="C62986">
        <v>75.900000000000006</v>
      </c>
    </row>
    <row r="62987" spans="1:3" x14ac:dyDescent="0.2">
      <c r="A62987" t="s">
        <v>9668</v>
      </c>
      <c r="B62987" s="1">
        <v>45247</v>
      </c>
      <c r="C62987">
        <v>83.9</v>
      </c>
    </row>
    <row r="62988" spans="1:3" x14ac:dyDescent="0.2">
      <c r="A62988" t="s">
        <v>9669</v>
      </c>
      <c r="B62988" s="1">
        <v>45247</v>
      </c>
      <c r="C62988">
        <v>284.89999999999998</v>
      </c>
    </row>
    <row r="62989" spans="1:3" x14ac:dyDescent="0.2">
      <c r="A62989" t="s">
        <v>9670</v>
      </c>
      <c r="B62989" s="1">
        <v>45247</v>
      </c>
      <c r="C62989">
        <v>53.9</v>
      </c>
    </row>
    <row r="62990" spans="1:3" x14ac:dyDescent="0.2">
      <c r="A62990" t="s">
        <v>9671</v>
      </c>
      <c r="B62990" s="1">
        <v>45247</v>
      </c>
      <c r="C62990">
        <v>53.9</v>
      </c>
    </row>
    <row r="62991" spans="1:3" x14ac:dyDescent="0.2">
      <c r="A62991" t="s">
        <v>5605</v>
      </c>
      <c r="B62991" s="1">
        <v>45247</v>
      </c>
      <c r="C62991">
        <v>302.85000000000002</v>
      </c>
    </row>
    <row r="62992" spans="1:3" x14ac:dyDescent="0.2">
      <c r="A62992" t="s">
        <v>1256</v>
      </c>
      <c r="B62992" s="1">
        <v>45247</v>
      </c>
      <c r="C62992">
        <v>314.39</v>
      </c>
    </row>
    <row r="62993" spans="1:3" x14ac:dyDescent="0.2">
      <c r="A62993" t="s">
        <v>78</v>
      </c>
      <c r="B62993" s="1">
        <v>45247</v>
      </c>
      <c r="C62993">
        <v>88.82</v>
      </c>
    </row>
    <row r="62994" spans="1:3" x14ac:dyDescent="0.2">
      <c r="A62994" t="s">
        <v>9672</v>
      </c>
      <c r="B62994" s="1">
        <v>45247</v>
      </c>
      <c r="C62994">
        <v>53.9</v>
      </c>
    </row>
    <row r="62995" spans="1:3" x14ac:dyDescent="0.2">
      <c r="A62995" t="s">
        <v>9673</v>
      </c>
      <c r="B62995" s="1">
        <v>45247</v>
      </c>
      <c r="C62995">
        <v>54.9</v>
      </c>
    </row>
    <row r="62996" spans="1:3" x14ac:dyDescent="0.2">
      <c r="A62996" t="s">
        <v>2935</v>
      </c>
      <c r="B62996" s="1">
        <v>45247</v>
      </c>
      <c r="C62996">
        <v>568.95000000000005</v>
      </c>
    </row>
    <row r="62997" spans="1:3" x14ac:dyDescent="0.2">
      <c r="A62997" t="s">
        <v>9245</v>
      </c>
      <c r="B62997" s="1">
        <v>45247</v>
      </c>
      <c r="C62997">
        <v>67.650000000000006</v>
      </c>
    </row>
    <row r="62998" spans="1:3" x14ac:dyDescent="0.2">
      <c r="A62998" t="s">
        <v>46</v>
      </c>
      <c r="B62998" s="1">
        <v>45247</v>
      </c>
      <c r="C62998">
        <v>54.41</v>
      </c>
    </row>
    <row r="62999" spans="1:3" x14ac:dyDescent="0.2">
      <c r="A62999" t="s">
        <v>46</v>
      </c>
      <c r="B62999" s="1">
        <v>45247</v>
      </c>
      <c r="C62999">
        <v>78.739999999999995</v>
      </c>
    </row>
    <row r="63000" spans="1:3" x14ac:dyDescent="0.2">
      <c r="A63000" t="s">
        <v>7202</v>
      </c>
      <c r="B63000" s="1">
        <v>45247</v>
      </c>
      <c r="C63000">
        <v>63.4</v>
      </c>
    </row>
    <row r="63001" spans="1:3" x14ac:dyDescent="0.2">
      <c r="A63001" t="s">
        <v>9674</v>
      </c>
      <c r="B63001" s="1">
        <v>45247</v>
      </c>
      <c r="C63001">
        <v>42.93</v>
      </c>
    </row>
    <row r="63002" spans="1:3" x14ac:dyDescent="0.2">
      <c r="A63002" t="s">
        <v>533</v>
      </c>
      <c r="B63002" s="1">
        <v>45247</v>
      </c>
      <c r="C63002">
        <v>85.9</v>
      </c>
    </row>
    <row r="63003" spans="1:3" x14ac:dyDescent="0.2">
      <c r="A63003" t="s">
        <v>9604</v>
      </c>
      <c r="B63003" s="1">
        <v>45247</v>
      </c>
      <c r="C63003">
        <v>83.95</v>
      </c>
    </row>
    <row r="63004" spans="1:3" x14ac:dyDescent="0.2">
      <c r="A63004" t="s">
        <v>9675</v>
      </c>
      <c r="B63004" s="1">
        <v>45247</v>
      </c>
      <c r="C63004">
        <v>98.85</v>
      </c>
    </row>
    <row r="63005" spans="1:3" x14ac:dyDescent="0.2">
      <c r="A63005" t="s">
        <v>9676</v>
      </c>
      <c r="B63005" s="1">
        <v>45247</v>
      </c>
      <c r="C63005">
        <v>60.65</v>
      </c>
    </row>
    <row r="63006" spans="1:3" x14ac:dyDescent="0.2">
      <c r="A63006" t="s">
        <v>9677</v>
      </c>
      <c r="B63006" s="1">
        <v>45247</v>
      </c>
      <c r="C63006">
        <v>110.6</v>
      </c>
    </row>
    <row r="63007" spans="1:3" x14ac:dyDescent="0.2">
      <c r="A63007" t="s">
        <v>9678</v>
      </c>
      <c r="B63007" s="1">
        <v>45247</v>
      </c>
      <c r="C63007">
        <v>158.94999999999999</v>
      </c>
    </row>
    <row r="63008" spans="1:3" x14ac:dyDescent="0.2">
      <c r="A63008" t="s">
        <v>9679</v>
      </c>
      <c r="B63008" s="1">
        <v>45247</v>
      </c>
      <c r="C63008">
        <v>108.85</v>
      </c>
    </row>
    <row r="63009" spans="1:3" x14ac:dyDescent="0.2">
      <c r="A63009" t="s">
        <v>5788</v>
      </c>
      <c r="B63009" s="1">
        <v>45247</v>
      </c>
      <c r="C63009">
        <v>70.849999999999994</v>
      </c>
    </row>
    <row r="63010" spans="1:3" x14ac:dyDescent="0.2">
      <c r="A63010" t="s">
        <v>9680</v>
      </c>
      <c r="B63010" s="1">
        <v>45247</v>
      </c>
      <c r="C63010">
        <v>54.9</v>
      </c>
    </row>
    <row r="63011" spans="1:3" x14ac:dyDescent="0.2">
      <c r="A63011" t="s">
        <v>9681</v>
      </c>
      <c r="B63011" s="1">
        <v>45247</v>
      </c>
      <c r="C63011">
        <v>54.9</v>
      </c>
    </row>
    <row r="63012" spans="1:3" x14ac:dyDescent="0.2">
      <c r="A63012" t="s">
        <v>9682</v>
      </c>
      <c r="B63012" s="1">
        <v>45247</v>
      </c>
      <c r="C63012">
        <v>54.9</v>
      </c>
    </row>
    <row r="63013" spans="1:3" x14ac:dyDescent="0.2">
      <c r="A63013" t="s">
        <v>9683</v>
      </c>
      <c r="B63013" s="1">
        <v>45247</v>
      </c>
      <c r="C63013">
        <v>54.9</v>
      </c>
    </row>
    <row r="63014" spans="1:3" x14ac:dyDescent="0.2">
      <c r="A63014" t="s">
        <v>5892</v>
      </c>
      <c r="B63014" s="1">
        <v>45247</v>
      </c>
      <c r="C63014">
        <v>289.64999999999998</v>
      </c>
    </row>
    <row r="63015" spans="1:3" x14ac:dyDescent="0.2">
      <c r="A63015" t="s">
        <v>9684</v>
      </c>
      <c r="B63015" s="1">
        <v>45247</v>
      </c>
      <c r="C63015">
        <v>12.4</v>
      </c>
    </row>
    <row r="63016" spans="1:3" x14ac:dyDescent="0.2">
      <c r="A63016" t="s">
        <v>3014</v>
      </c>
      <c r="B63016" s="1">
        <v>45247</v>
      </c>
      <c r="C63016">
        <v>50.9</v>
      </c>
    </row>
    <row r="63017" spans="1:3" x14ac:dyDescent="0.2">
      <c r="A63017" t="s">
        <v>9685</v>
      </c>
      <c r="B63017" s="1">
        <v>45247</v>
      </c>
      <c r="C63017">
        <v>130</v>
      </c>
    </row>
    <row r="63018" spans="1:3" x14ac:dyDescent="0.2">
      <c r="A63018" t="s">
        <v>9686</v>
      </c>
      <c r="B63018" s="1">
        <v>45247</v>
      </c>
      <c r="C63018">
        <v>42.33</v>
      </c>
    </row>
    <row r="63019" spans="1:3" x14ac:dyDescent="0.2">
      <c r="A63019" t="s">
        <v>12</v>
      </c>
      <c r="B63019" s="1">
        <v>45247</v>
      </c>
      <c r="C63019">
        <v>558.58000000000004</v>
      </c>
    </row>
    <row r="63020" spans="1:3" x14ac:dyDescent="0.2">
      <c r="A63020" t="s">
        <v>44</v>
      </c>
      <c r="B63020" s="1">
        <v>45247</v>
      </c>
      <c r="C63020">
        <v>292.18</v>
      </c>
    </row>
    <row r="63021" spans="1:3" x14ac:dyDescent="0.2">
      <c r="A63021" t="s">
        <v>229</v>
      </c>
      <c r="B63021" s="1">
        <v>45247</v>
      </c>
      <c r="C63021">
        <v>344.63</v>
      </c>
    </row>
    <row r="63022" spans="1:3" x14ac:dyDescent="0.2">
      <c r="A63022" t="s">
        <v>9623</v>
      </c>
      <c r="B63022" s="1">
        <v>45250</v>
      </c>
      <c r="C63022">
        <v>23.44</v>
      </c>
    </row>
    <row r="63023" spans="1:3" x14ac:dyDescent="0.2">
      <c r="A63023" t="s">
        <v>9624</v>
      </c>
      <c r="B63023" s="1">
        <v>45250</v>
      </c>
      <c r="C63023">
        <v>43.4</v>
      </c>
    </row>
    <row r="63024" spans="1:3" x14ac:dyDescent="0.2">
      <c r="A63024" t="s">
        <v>4244</v>
      </c>
      <c r="B63024" s="1">
        <v>45250</v>
      </c>
      <c r="C63024">
        <v>36.4</v>
      </c>
    </row>
    <row r="63025" spans="1:3" x14ac:dyDescent="0.2">
      <c r="A63025" t="s">
        <v>1073</v>
      </c>
      <c r="B63025" s="1">
        <v>45250</v>
      </c>
      <c r="C63025">
        <v>38.9</v>
      </c>
    </row>
    <row r="63026" spans="1:3" x14ac:dyDescent="0.2">
      <c r="A63026" t="s">
        <v>9625</v>
      </c>
      <c r="B63026" s="1">
        <v>45250</v>
      </c>
      <c r="C63026">
        <v>60.9</v>
      </c>
    </row>
    <row r="63027" spans="1:3" x14ac:dyDescent="0.2">
      <c r="A63027" t="s">
        <v>9626</v>
      </c>
      <c r="B63027" s="1">
        <v>45250</v>
      </c>
      <c r="C63027">
        <v>85.5</v>
      </c>
    </row>
    <row r="63028" spans="1:3" x14ac:dyDescent="0.2">
      <c r="A63028" t="s">
        <v>6761</v>
      </c>
      <c r="B63028" s="1">
        <v>45250</v>
      </c>
      <c r="C63028">
        <v>1199.7</v>
      </c>
    </row>
    <row r="63029" spans="1:3" x14ac:dyDescent="0.2">
      <c r="A63029" t="s">
        <v>9627</v>
      </c>
      <c r="B63029" s="1">
        <v>45250</v>
      </c>
      <c r="C63029">
        <v>63.8</v>
      </c>
    </row>
    <row r="63030" spans="1:3" x14ac:dyDescent="0.2">
      <c r="A63030" t="s">
        <v>9628</v>
      </c>
      <c r="B63030" s="1">
        <v>45250</v>
      </c>
      <c r="C63030">
        <v>133.85</v>
      </c>
    </row>
    <row r="63031" spans="1:3" x14ac:dyDescent="0.2">
      <c r="A63031" t="s">
        <v>9629</v>
      </c>
      <c r="B63031" s="1">
        <v>45250</v>
      </c>
      <c r="C63031">
        <v>78.849999999999994</v>
      </c>
    </row>
    <row r="63032" spans="1:3" x14ac:dyDescent="0.2">
      <c r="A63032" t="s">
        <v>9630</v>
      </c>
      <c r="B63032" s="1">
        <v>45250</v>
      </c>
      <c r="C63032">
        <v>83.45</v>
      </c>
    </row>
    <row r="63033" spans="1:3" x14ac:dyDescent="0.2">
      <c r="A63033" t="s">
        <v>9631</v>
      </c>
      <c r="B63033" s="1">
        <v>45250</v>
      </c>
      <c r="C63033">
        <v>68.400000000000006</v>
      </c>
    </row>
    <row r="63034" spans="1:3" x14ac:dyDescent="0.2">
      <c r="A63034" t="s">
        <v>7012</v>
      </c>
      <c r="B63034" s="1">
        <v>45250</v>
      </c>
      <c r="C63034">
        <v>58.8</v>
      </c>
    </row>
    <row r="63035" spans="1:3" x14ac:dyDescent="0.2">
      <c r="A63035" t="s">
        <v>326</v>
      </c>
      <c r="B63035" s="1">
        <v>45250</v>
      </c>
      <c r="C63035">
        <v>20.62</v>
      </c>
    </row>
    <row r="63036" spans="1:3" x14ac:dyDescent="0.2">
      <c r="A63036" t="s">
        <v>79</v>
      </c>
      <c r="B63036" s="1">
        <v>45250</v>
      </c>
      <c r="C63036">
        <v>36.43</v>
      </c>
    </row>
    <row r="63037" spans="1:3" x14ac:dyDescent="0.2">
      <c r="A63037" t="s">
        <v>79</v>
      </c>
      <c r="B63037" s="1">
        <v>45250</v>
      </c>
      <c r="C63037">
        <v>16.45</v>
      </c>
    </row>
    <row r="63038" spans="1:3" x14ac:dyDescent="0.2">
      <c r="A63038" t="s">
        <v>79</v>
      </c>
      <c r="B63038" s="1">
        <v>45250</v>
      </c>
      <c r="C63038">
        <v>33.68</v>
      </c>
    </row>
    <row r="63039" spans="1:3" x14ac:dyDescent="0.2">
      <c r="A63039" t="s">
        <v>79</v>
      </c>
      <c r="B63039" s="1">
        <v>45250</v>
      </c>
      <c r="C63039">
        <v>33.68</v>
      </c>
    </row>
    <row r="63040" spans="1:3" x14ac:dyDescent="0.2">
      <c r="A63040" t="s">
        <v>79</v>
      </c>
      <c r="B63040" s="1">
        <v>45250</v>
      </c>
      <c r="C63040">
        <v>43.93</v>
      </c>
    </row>
    <row r="63041" spans="1:3" x14ac:dyDescent="0.2">
      <c r="A63041" t="s">
        <v>79</v>
      </c>
      <c r="B63041" s="1">
        <v>45250</v>
      </c>
      <c r="C63041">
        <v>61.16</v>
      </c>
    </row>
    <row r="63042" spans="1:3" x14ac:dyDescent="0.2">
      <c r="A63042" t="s">
        <v>46</v>
      </c>
      <c r="B63042" s="1">
        <v>45250</v>
      </c>
      <c r="C63042">
        <v>47.97</v>
      </c>
    </row>
    <row r="63043" spans="1:3" x14ac:dyDescent="0.2">
      <c r="A63043" t="s">
        <v>46</v>
      </c>
      <c r="B63043" s="1">
        <v>45250</v>
      </c>
      <c r="C63043">
        <v>86.1</v>
      </c>
    </row>
    <row r="63044" spans="1:3" x14ac:dyDescent="0.2">
      <c r="A63044" t="s">
        <v>46</v>
      </c>
      <c r="B63044" s="1">
        <v>45250</v>
      </c>
      <c r="C63044">
        <v>78</v>
      </c>
    </row>
    <row r="63045" spans="1:3" x14ac:dyDescent="0.2">
      <c r="A63045" t="s">
        <v>46</v>
      </c>
      <c r="B63045" s="1">
        <v>45250</v>
      </c>
      <c r="C63045">
        <v>46.14</v>
      </c>
    </row>
    <row r="63046" spans="1:3" x14ac:dyDescent="0.2">
      <c r="A63046" t="s">
        <v>184</v>
      </c>
      <c r="B63046" s="1">
        <v>45250</v>
      </c>
      <c r="C63046">
        <v>47.5</v>
      </c>
    </row>
    <row r="63047" spans="1:3" x14ac:dyDescent="0.2">
      <c r="A63047" t="s">
        <v>46</v>
      </c>
      <c r="B63047" s="1">
        <v>45250</v>
      </c>
      <c r="C63047">
        <v>80.97</v>
      </c>
    </row>
    <row r="63048" spans="1:3" x14ac:dyDescent="0.2">
      <c r="A63048" t="s">
        <v>46</v>
      </c>
      <c r="B63048" s="1">
        <v>45250</v>
      </c>
      <c r="C63048">
        <v>47.97</v>
      </c>
    </row>
    <row r="63049" spans="1:3" x14ac:dyDescent="0.2">
      <c r="A63049" t="s">
        <v>46</v>
      </c>
      <c r="B63049" s="1">
        <v>45250</v>
      </c>
      <c r="C63049">
        <v>76.709999999999994</v>
      </c>
    </row>
    <row r="63050" spans="1:3" x14ac:dyDescent="0.2">
      <c r="A63050" t="s">
        <v>46</v>
      </c>
      <c r="B63050" s="1">
        <v>45250</v>
      </c>
      <c r="C63050">
        <v>78</v>
      </c>
    </row>
    <row r="63051" spans="1:3" x14ac:dyDescent="0.2">
      <c r="A63051" t="s">
        <v>1299</v>
      </c>
      <c r="B63051" s="1">
        <v>45250</v>
      </c>
      <c r="C63051">
        <v>441.12</v>
      </c>
    </row>
    <row r="63052" spans="1:3" x14ac:dyDescent="0.2">
      <c r="A63052" t="s">
        <v>536</v>
      </c>
      <c r="B63052" s="1">
        <v>45250</v>
      </c>
      <c r="C63052">
        <v>48.98</v>
      </c>
    </row>
    <row r="63053" spans="1:3" x14ac:dyDescent="0.2">
      <c r="A63053" t="s">
        <v>536</v>
      </c>
      <c r="B63053" s="1">
        <v>45250</v>
      </c>
      <c r="C63053">
        <v>46.25</v>
      </c>
    </row>
    <row r="63054" spans="1:3" x14ac:dyDescent="0.2">
      <c r="A63054" t="s">
        <v>9632</v>
      </c>
      <c r="B63054" s="1">
        <v>45250</v>
      </c>
      <c r="C63054">
        <v>61.9</v>
      </c>
    </row>
    <row r="63055" spans="1:3" x14ac:dyDescent="0.2">
      <c r="A63055" t="s">
        <v>9633</v>
      </c>
      <c r="B63055" s="1">
        <v>45250</v>
      </c>
      <c r="C63055">
        <v>54.9</v>
      </c>
    </row>
    <row r="63056" spans="1:3" x14ac:dyDescent="0.2">
      <c r="A63056" t="s">
        <v>851</v>
      </c>
      <c r="B63056" s="1">
        <v>45250</v>
      </c>
      <c r="C63056">
        <v>23.9</v>
      </c>
    </row>
    <row r="63057" spans="1:3" x14ac:dyDescent="0.2">
      <c r="A63057" t="s">
        <v>9634</v>
      </c>
      <c r="B63057" s="1">
        <v>45250</v>
      </c>
      <c r="C63057">
        <v>103.95</v>
      </c>
    </row>
    <row r="63058" spans="1:3" x14ac:dyDescent="0.2">
      <c r="A63058" t="s">
        <v>9635</v>
      </c>
      <c r="B63058" s="1">
        <v>45250</v>
      </c>
      <c r="C63058">
        <v>17.899999999999999</v>
      </c>
    </row>
    <row r="63059" spans="1:3" x14ac:dyDescent="0.2">
      <c r="A63059" t="s">
        <v>9636</v>
      </c>
      <c r="B63059" s="1">
        <v>45250</v>
      </c>
      <c r="C63059">
        <v>12.9</v>
      </c>
    </row>
    <row r="63060" spans="1:3" x14ac:dyDescent="0.2">
      <c r="A63060" t="s">
        <v>9637</v>
      </c>
      <c r="B63060" s="1">
        <v>45250</v>
      </c>
      <c r="C63060">
        <v>71.45</v>
      </c>
    </row>
    <row r="63061" spans="1:3" x14ac:dyDescent="0.2">
      <c r="A63061" t="s">
        <v>9638</v>
      </c>
      <c r="B63061" s="1">
        <v>45250</v>
      </c>
      <c r="C63061">
        <v>71.45</v>
      </c>
    </row>
    <row r="63062" spans="1:3" x14ac:dyDescent="0.2">
      <c r="A63062" t="s">
        <v>3952</v>
      </c>
      <c r="B63062" s="1">
        <v>45250</v>
      </c>
      <c r="C63062">
        <v>65.900000000000006</v>
      </c>
    </row>
    <row r="63063" spans="1:3" x14ac:dyDescent="0.2">
      <c r="A63063" t="s">
        <v>9639</v>
      </c>
      <c r="B63063" s="1">
        <v>45250</v>
      </c>
      <c r="C63063">
        <v>91.85</v>
      </c>
    </row>
    <row r="63064" spans="1:3" x14ac:dyDescent="0.2">
      <c r="A63064" t="s">
        <v>9640</v>
      </c>
      <c r="B63064" s="1">
        <v>45250</v>
      </c>
      <c r="C63064">
        <v>53.9</v>
      </c>
    </row>
    <row r="63065" spans="1:3" x14ac:dyDescent="0.2">
      <c r="A63065" t="s">
        <v>4635</v>
      </c>
      <c r="B63065" s="1">
        <v>45250</v>
      </c>
      <c r="C63065">
        <v>67.650000000000006</v>
      </c>
    </row>
    <row r="63066" spans="1:3" x14ac:dyDescent="0.2">
      <c r="A63066" t="s">
        <v>2352</v>
      </c>
      <c r="B63066" s="1">
        <v>45250</v>
      </c>
      <c r="C63066">
        <v>68.849999999999994</v>
      </c>
    </row>
    <row r="63067" spans="1:3" x14ac:dyDescent="0.2">
      <c r="A63067" t="s">
        <v>9641</v>
      </c>
      <c r="B63067" s="1">
        <v>45250</v>
      </c>
      <c r="C63067">
        <v>67.650000000000006</v>
      </c>
    </row>
    <row r="63068" spans="1:3" x14ac:dyDescent="0.2">
      <c r="A63068" t="s">
        <v>9642</v>
      </c>
      <c r="B63068" s="1">
        <v>45250</v>
      </c>
      <c r="C63068">
        <v>63.9</v>
      </c>
    </row>
    <row r="63069" spans="1:3" x14ac:dyDescent="0.2">
      <c r="A63069" t="s">
        <v>9643</v>
      </c>
      <c r="B63069" s="1">
        <v>45250</v>
      </c>
      <c r="C63069">
        <v>53.9</v>
      </c>
    </row>
    <row r="63070" spans="1:3" x14ac:dyDescent="0.2">
      <c r="A63070" t="s">
        <v>9644</v>
      </c>
      <c r="B63070" s="1">
        <v>45250</v>
      </c>
      <c r="C63070">
        <v>88.6</v>
      </c>
    </row>
    <row r="63071" spans="1:3" x14ac:dyDescent="0.2">
      <c r="A63071" t="s">
        <v>9645</v>
      </c>
      <c r="B63071" s="1">
        <v>45250</v>
      </c>
      <c r="C63071">
        <v>50.45</v>
      </c>
    </row>
    <row r="63072" spans="1:3" x14ac:dyDescent="0.2">
      <c r="A63072" t="s">
        <v>7562</v>
      </c>
      <c r="B63072" s="1">
        <v>45250</v>
      </c>
      <c r="C63072">
        <v>56.9</v>
      </c>
    </row>
    <row r="63073" spans="1:3" x14ac:dyDescent="0.2">
      <c r="A63073" t="s">
        <v>5210</v>
      </c>
      <c r="B63073" s="1">
        <v>45250</v>
      </c>
      <c r="C63073">
        <v>60.9</v>
      </c>
    </row>
    <row r="63074" spans="1:3" x14ac:dyDescent="0.2">
      <c r="A63074" t="s">
        <v>9646</v>
      </c>
      <c r="B63074" s="1">
        <v>45250</v>
      </c>
      <c r="C63074">
        <v>75.849999999999994</v>
      </c>
    </row>
    <row r="63075" spans="1:3" x14ac:dyDescent="0.2">
      <c r="A63075" t="s">
        <v>9647</v>
      </c>
      <c r="B63075" s="1">
        <v>45250</v>
      </c>
      <c r="C63075">
        <v>68.849999999999994</v>
      </c>
    </row>
    <row r="63076" spans="1:3" x14ac:dyDescent="0.2">
      <c r="A63076" t="s">
        <v>9648</v>
      </c>
      <c r="B63076" s="1">
        <v>45250</v>
      </c>
      <c r="C63076">
        <v>126.35</v>
      </c>
    </row>
    <row r="63077" spans="1:3" x14ac:dyDescent="0.2">
      <c r="A63077" t="s">
        <v>3179</v>
      </c>
      <c r="B63077" s="1">
        <v>45250</v>
      </c>
      <c r="C63077">
        <v>53.9</v>
      </c>
    </row>
    <row r="63078" spans="1:3" x14ac:dyDescent="0.2">
      <c r="A63078" t="s">
        <v>9649</v>
      </c>
      <c r="B63078" s="1">
        <v>45250</v>
      </c>
      <c r="C63078">
        <v>95.05</v>
      </c>
    </row>
    <row r="63079" spans="1:3" x14ac:dyDescent="0.2">
      <c r="A63079" t="s">
        <v>9650</v>
      </c>
      <c r="B63079" s="1">
        <v>45250</v>
      </c>
      <c r="C63079">
        <v>73.650000000000006</v>
      </c>
    </row>
    <row r="63080" spans="1:3" x14ac:dyDescent="0.2">
      <c r="A63080" t="s">
        <v>9651</v>
      </c>
      <c r="B63080" s="1">
        <v>45250</v>
      </c>
      <c r="C63080">
        <v>53.9</v>
      </c>
    </row>
    <row r="63081" spans="1:3" x14ac:dyDescent="0.2">
      <c r="A63081" t="s">
        <v>9652</v>
      </c>
      <c r="B63081" s="1">
        <v>45250</v>
      </c>
      <c r="C63081">
        <v>43.9</v>
      </c>
    </row>
    <row r="63082" spans="1:3" x14ac:dyDescent="0.2">
      <c r="A63082" t="s">
        <v>9653</v>
      </c>
      <c r="B63082" s="1">
        <v>45250</v>
      </c>
      <c r="C63082">
        <v>64.900000000000006</v>
      </c>
    </row>
    <row r="63083" spans="1:3" x14ac:dyDescent="0.2">
      <c r="A63083" t="s">
        <v>9654</v>
      </c>
      <c r="B63083" s="1">
        <v>45250</v>
      </c>
      <c r="C63083">
        <v>54.9</v>
      </c>
    </row>
    <row r="63084" spans="1:3" x14ac:dyDescent="0.2">
      <c r="A63084" t="s">
        <v>9655</v>
      </c>
      <c r="B63084" s="1">
        <v>45250</v>
      </c>
      <c r="C63084">
        <v>54.9</v>
      </c>
    </row>
    <row r="63085" spans="1:3" x14ac:dyDescent="0.2">
      <c r="A63085" t="s">
        <v>9656</v>
      </c>
      <c r="B63085" s="1">
        <v>45250</v>
      </c>
      <c r="C63085">
        <v>54.9</v>
      </c>
    </row>
    <row r="63086" spans="1:3" x14ac:dyDescent="0.2">
      <c r="A63086" t="s">
        <v>1271</v>
      </c>
      <c r="B63086" s="1">
        <v>45250</v>
      </c>
      <c r="C63086">
        <v>262.75</v>
      </c>
    </row>
    <row r="63087" spans="1:3" x14ac:dyDescent="0.2">
      <c r="A63087" t="s">
        <v>9657</v>
      </c>
      <c r="B63087" s="1">
        <v>45250</v>
      </c>
      <c r="C63087">
        <v>54.9</v>
      </c>
    </row>
    <row r="63088" spans="1:3" x14ac:dyDescent="0.2">
      <c r="A63088" t="s">
        <v>9658</v>
      </c>
      <c r="B63088" s="1">
        <v>45250</v>
      </c>
      <c r="C63088">
        <v>134.80000000000001</v>
      </c>
    </row>
    <row r="63089" spans="1:3" x14ac:dyDescent="0.2">
      <c r="A63089" t="s">
        <v>3159</v>
      </c>
      <c r="B63089" s="1">
        <v>45250</v>
      </c>
      <c r="C63089">
        <v>107.9</v>
      </c>
    </row>
    <row r="63090" spans="1:3" x14ac:dyDescent="0.2">
      <c r="A63090" t="s">
        <v>8037</v>
      </c>
      <c r="B63090" s="1">
        <v>45250</v>
      </c>
      <c r="C63090">
        <v>72.400000000000006</v>
      </c>
    </row>
    <row r="63091" spans="1:3" x14ac:dyDescent="0.2">
      <c r="A63091" t="s">
        <v>7069</v>
      </c>
      <c r="B63091" s="1">
        <v>45250</v>
      </c>
      <c r="C63091">
        <v>283.14999999999998</v>
      </c>
    </row>
    <row r="63092" spans="1:3" x14ac:dyDescent="0.2">
      <c r="A63092" t="s">
        <v>9659</v>
      </c>
      <c r="B63092" s="1">
        <v>45250</v>
      </c>
      <c r="C63092">
        <v>54.9</v>
      </c>
    </row>
    <row r="63093" spans="1:3" x14ac:dyDescent="0.2">
      <c r="A63093" t="s">
        <v>2906</v>
      </c>
      <c r="B63093" s="1">
        <v>45250</v>
      </c>
      <c r="C63093">
        <v>89.85</v>
      </c>
    </row>
    <row r="63094" spans="1:3" x14ac:dyDescent="0.2">
      <c r="A63094" t="s">
        <v>1744</v>
      </c>
      <c r="B63094" s="1">
        <v>45250</v>
      </c>
      <c r="C63094">
        <v>122.8</v>
      </c>
    </row>
    <row r="63095" spans="1:3" x14ac:dyDescent="0.2">
      <c r="A63095" t="s">
        <v>12</v>
      </c>
      <c r="B63095" s="1">
        <v>45250</v>
      </c>
      <c r="C63095">
        <v>200.71</v>
      </c>
    </row>
    <row r="63096" spans="1:3" x14ac:dyDescent="0.2">
      <c r="A63096" t="s">
        <v>6139</v>
      </c>
      <c r="B63096" s="1">
        <v>45250</v>
      </c>
      <c r="C63096">
        <v>741.14</v>
      </c>
    </row>
    <row r="63097" spans="1:3" x14ac:dyDescent="0.2">
      <c r="A63097" t="s">
        <v>9005</v>
      </c>
      <c r="B63097" s="1">
        <v>45250</v>
      </c>
      <c r="C63097">
        <v>119.27</v>
      </c>
    </row>
    <row r="63098" spans="1:3" x14ac:dyDescent="0.2">
      <c r="A63098" t="s">
        <v>9660</v>
      </c>
      <c r="B63098" s="1">
        <v>45250</v>
      </c>
      <c r="C63098">
        <v>169.95</v>
      </c>
    </row>
    <row r="63099" spans="1:3" x14ac:dyDescent="0.2">
      <c r="A63099" t="s">
        <v>9661</v>
      </c>
      <c r="B63099" s="1">
        <v>45250</v>
      </c>
      <c r="C63099">
        <v>128.4</v>
      </c>
    </row>
    <row r="63100" spans="1:3" x14ac:dyDescent="0.2">
      <c r="A63100" t="s">
        <v>9662</v>
      </c>
      <c r="B63100" s="1">
        <v>45250</v>
      </c>
      <c r="C63100">
        <v>49.95</v>
      </c>
    </row>
    <row r="63101" spans="1:3" x14ac:dyDescent="0.2">
      <c r="A63101" t="s">
        <v>2898</v>
      </c>
      <c r="B63101" s="1">
        <v>45250</v>
      </c>
      <c r="C63101">
        <v>23.4</v>
      </c>
    </row>
    <row r="63102" spans="1:3" x14ac:dyDescent="0.2">
      <c r="A63102" t="s">
        <v>9663</v>
      </c>
      <c r="B63102" s="1">
        <v>45250</v>
      </c>
      <c r="C63102">
        <v>43.4</v>
      </c>
    </row>
    <row r="63103" spans="1:3" x14ac:dyDescent="0.2">
      <c r="A63103" t="s">
        <v>9664</v>
      </c>
      <c r="B63103" s="1">
        <v>45250</v>
      </c>
      <c r="C63103">
        <v>58.4</v>
      </c>
    </row>
    <row r="63104" spans="1:3" x14ac:dyDescent="0.2">
      <c r="A63104" t="s">
        <v>29</v>
      </c>
      <c r="B63104" s="1">
        <v>45250</v>
      </c>
      <c r="C63104">
        <v>15.54</v>
      </c>
    </row>
    <row r="63105" spans="1:3" x14ac:dyDescent="0.2">
      <c r="A63105" t="s">
        <v>9665</v>
      </c>
      <c r="B63105" s="1">
        <v>45250</v>
      </c>
      <c r="C63105">
        <v>36.950000000000003</v>
      </c>
    </row>
    <row r="63106" spans="1:3" x14ac:dyDescent="0.2">
      <c r="A63106" t="s">
        <v>29</v>
      </c>
      <c r="B63106" s="1">
        <v>45250</v>
      </c>
      <c r="C63106">
        <v>895.5</v>
      </c>
    </row>
    <row r="63107" spans="1:3" x14ac:dyDescent="0.2">
      <c r="A63107" t="s">
        <v>12</v>
      </c>
      <c r="B63107" s="1">
        <v>45250</v>
      </c>
      <c r="C63107">
        <v>193.1</v>
      </c>
    </row>
    <row r="63108" spans="1:3" x14ac:dyDescent="0.2">
      <c r="A63108" t="s">
        <v>9666</v>
      </c>
      <c r="B63108" s="1">
        <v>45250</v>
      </c>
      <c r="C63108">
        <v>389.6</v>
      </c>
    </row>
    <row r="63109" spans="1:3" x14ac:dyDescent="0.2">
      <c r="A63109" t="s">
        <v>12</v>
      </c>
      <c r="B63109" s="1">
        <v>45250</v>
      </c>
      <c r="C63109">
        <v>747.93</v>
      </c>
    </row>
    <row r="63110" spans="1:3" x14ac:dyDescent="0.2">
      <c r="A63110" t="s">
        <v>2533</v>
      </c>
      <c r="B63110" s="1">
        <v>45251</v>
      </c>
      <c r="C63110">
        <v>524.65</v>
      </c>
    </row>
    <row r="63111" spans="1:3" x14ac:dyDescent="0.2">
      <c r="A63111" t="s">
        <v>2534</v>
      </c>
      <c r="B63111" s="1">
        <v>45251</v>
      </c>
      <c r="C63111">
        <v>871.92</v>
      </c>
    </row>
    <row r="63112" spans="1:3" x14ac:dyDescent="0.2">
      <c r="A63112" t="s">
        <v>2553</v>
      </c>
      <c r="B63112" s="1">
        <v>45251</v>
      </c>
      <c r="C63112">
        <v>494.67</v>
      </c>
    </row>
    <row r="63113" spans="1:3" x14ac:dyDescent="0.2">
      <c r="A63113" t="s">
        <v>2535</v>
      </c>
      <c r="B63113" s="1">
        <v>45251</v>
      </c>
      <c r="C63113">
        <v>524.65</v>
      </c>
    </row>
    <row r="63114" spans="1:3" x14ac:dyDescent="0.2">
      <c r="A63114" t="s">
        <v>2536</v>
      </c>
      <c r="B63114" s="1">
        <v>45251</v>
      </c>
      <c r="C63114">
        <v>674.55</v>
      </c>
    </row>
    <row r="63115" spans="1:3" x14ac:dyDescent="0.2">
      <c r="A63115" t="s">
        <v>2520</v>
      </c>
      <c r="B63115" s="1">
        <v>45251</v>
      </c>
      <c r="C63115">
        <v>524.65</v>
      </c>
    </row>
    <row r="63116" spans="1:3" x14ac:dyDescent="0.2">
      <c r="A63116" t="s">
        <v>2537</v>
      </c>
      <c r="B63116" s="1">
        <v>45251</v>
      </c>
      <c r="C63116">
        <v>674.55</v>
      </c>
    </row>
    <row r="63117" spans="1:3" x14ac:dyDescent="0.2">
      <c r="A63117" t="s">
        <v>2538</v>
      </c>
      <c r="B63117" s="1">
        <v>45251</v>
      </c>
      <c r="C63117">
        <v>674.55</v>
      </c>
    </row>
    <row r="63118" spans="1:3" x14ac:dyDescent="0.2">
      <c r="A63118" t="s">
        <v>2540</v>
      </c>
      <c r="B63118" s="1">
        <v>45251</v>
      </c>
      <c r="C63118">
        <v>749.5</v>
      </c>
    </row>
    <row r="63119" spans="1:3" x14ac:dyDescent="0.2">
      <c r="A63119" t="s">
        <v>2539</v>
      </c>
      <c r="B63119" s="1">
        <v>45251</v>
      </c>
      <c r="C63119">
        <v>494.67</v>
      </c>
    </row>
    <row r="63120" spans="1:3" x14ac:dyDescent="0.2">
      <c r="A63120" t="s">
        <v>2541</v>
      </c>
      <c r="B63120" s="1">
        <v>45251</v>
      </c>
      <c r="C63120">
        <v>871.92</v>
      </c>
    </row>
    <row r="63121" spans="1:3" x14ac:dyDescent="0.2">
      <c r="A63121" t="s">
        <v>2521</v>
      </c>
      <c r="B63121" s="1">
        <v>45251</v>
      </c>
      <c r="C63121">
        <v>539.64</v>
      </c>
    </row>
    <row r="63122" spans="1:3" x14ac:dyDescent="0.2">
      <c r="A63122" t="s">
        <v>2542</v>
      </c>
      <c r="B63122" s="1">
        <v>45251</v>
      </c>
      <c r="C63122">
        <v>494.67</v>
      </c>
    </row>
    <row r="63123" spans="1:3" x14ac:dyDescent="0.2">
      <c r="A63123" t="s">
        <v>2543</v>
      </c>
      <c r="B63123" s="1">
        <v>45251</v>
      </c>
      <c r="C63123">
        <v>614.59</v>
      </c>
    </row>
    <row r="63124" spans="1:3" x14ac:dyDescent="0.2">
      <c r="A63124" t="s">
        <v>2522</v>
      </c>
      <c r="B63124" s="1">
        <v>45251</v>
      </c>
      <c r="C63124">
        <v>599.6</v>
      </c>
    </row>
    <row r="63125" spans="1:3" x14ac:dyDescent="0.2">
      <c r="A63125" t="s">
        <v>2523</v>
      </c>
      <c r="B63125" s="1">
        <v>45251</v>
      </c>
      <c r="C63125">
        <v>554.63</v>
      </c>
    </row>
    <row r="63126" spans="1:3" x14ac:dyDescent="0.2">
      <c r="A63126" t="s">
        <v>2544</v>
      </c>
      <c r="B63126" s="1">
        <v>45251</v>
      </c>
      <c r="C63126">
        <v>494.67</v>
      </c>
    </row>
    <row r="63127" spans="1:3" x14ac:dyDescent="0.2">
      <c r="A63127" t="s">
        <v>2382</v>
      </c>
      <c r="B63127" s="1">
        <v>45251</v>
      </c>
      <c r="C63127">
        <v>524.65</v>
      </c>
    </row>
    <row r="63128" spans="1:3" x14ac:dyDescent="0.2">
      <c r="A63128" t="s">
        <v>2545</v>
      </c>
      <c r="B63128" s="1">
        <v>45251</v>
      </c>
      <c r="C63128">
        <v>784.48</v>
      </c>
    </row>
    <row r="63129" spans="1:3" x14ac:dyDescent="0.2">
      <c r="A63129" t="s">
        <v>2524</v>
      </c>
      <c r="B63129" s="1">
        <v>45251</v>
      </c>
      <c r="C63129">
        <v>689.54</v>
      </c>
    </row>
    <row r="63130" spans="1:3" x14ac:dyDescent="0.2">
      <c r="A63130" t="s">
        <v>2519</v>
      </c>
      <c r="B63130" s="1">
        <v>45251</v>
      </c>
      <c r="C63130">
        <v>1201.7</v>
      </c>
    </row>
    <row r="63131" spans="1:3" x14ac:dyDescent="0.2">
      <c r="A63131" t="s">
        <v>2525</v>
      </c>
      <c r="B63131" s="1">
        <v>45251</v>
      </c>
      <c r="C63131">
        <v>524.65</v>
      </c>
    </row>
    <row r="63132" spans="1:3" x14ac:dyDescent="0.2">
      <c r="A63132" t="s">
        <v>2383</v>
      </c>
      <c r="B63132" s="1">
        <v>45251</v>
      </c>
      <c r="C63132">
        <v>614.59</v>
      </c>
    </row>
    <row r="63133" spans="1:3" x14ac:dyDescent="0.2">
      <c r="A63133" t="s">
        <v>2546</v>
      </c>
      <c r="B63133" s="1">
        <v>45251</v>
      </c>
      <c r="C63133">
        <v>554.63</v>
      </c>
    </row>
    <row r="63134" spans="1:3" x14ac:dyDescent="0.2">
      <c r="A63134" t="s">
        <v>2527</v>
      </c>
      <c r="B63134" s="1">
        <v>45251</v>
      </c>
      <c r="C63134">
        <v>524.65</v>
      </c>
    </row>
    <row r="63135" spans="1:3" x14ac:dyDescent="0.2">
      <c r="A63135" t="s">
        <v>2547</v>
      </c>
      <c r="B63135" s="1">
        <v>45251</v>
      </c>
      <c r="C63135">
        <v>494.67</v>
      </c>
    </row>
    <row r="63136" spans="1:3" x14ac:dyDescent="0.2">
      <c r="A63136" t="s">
        <v>2528</v>
      </c>
      <c r="B63136" s="1">
        <v>45251</v>
      </c>
      <c r="C63136">
        <v>494.67</v>
      </c>
    </row>
    <row r="63137" spans="1:3" x14ac:dyDescent="0.2">
      <c r="A63137" t="s">
        <v>2548</v>
      </c>
      <c r="B63137" s="1">
        <v>45251</v>
      </c>
      <c r="C63137">
        <v>524.65</v>
      </c>
    </row>
    <row r="63138" spans="1:3" x14ac:dyDescent="0.2">
      <c r="A63138" t="s">
        <v>2549</v>
      </c>
      <c r="B63138" s="1">
        <v>45251</v>
      </c>
      <c r="C63138">
        <v>704.53</v>
      </c>
    </row>
    <row r="63139" spans="1:3" x14ac:dyDescent="0.2">
      <c r="A63139" t="s">
        <v>2529</v>
      </c>
      <c r="B63139" s="1">
        <v>45251</v>
      </c>
      <c r="C63139">
        <v>719.52</v>
      </c>
    </row>
    <row r="63140" spans="1:3" x14ac:dyDescent="0.2">
      <c r="A63140" t="s">
        <v>2550</v>
      </c>
      <c r="B63140" s="1">
        <v>45251</v>
      </c>
      <c r="C63140">
        <v>584.61</v>
      </c>
    </row>
    <row r="63141" spans="1:3" x14ac:dyDescent="0.2">
      <c r="A63141" t="s">
        <v>2530</v>
      </c>
      <c r="B63141" s="1">
        <v>45251</v>
      </c>
      <c r="C63141">
        <v>614.59</v>
      </c>
    </row>
    <row r="63142" spans="1:3" x14ac:dyDescent="0.2">
      <c r="A63142" t="s">
        <v>2530</v>
      </c>
      <c r="B63142" s="1">
        <v>45251</v>
      </c>
      <c r="C63142">
        <v>614.59</v>
      </c>
    </row>
    <row r="63143" spans="1:3" x14ac:dyDescent="0.2">
      <c r="A63143" t="s">
        <v>2551</v>
      </c>
      <c r="B63143" s="1">
        <v>45251</v>
      </c>
      <c r="C63143">
        <v>524.65</v>
      </c>
    </row>
    <row r="63144" spans="1:3" x14ac:dyDescent="0.2">
      <c r="A63144" t="s">
        <v>2531</v>
      </c>
      <c r="B63144" s="1">
        <v>45251</v>
      </c>
      <c r="C63144">
        <v>662.06</v>
      </c>
    </row>
    <row r="63145" spans="1:3" x14ac:dyDescent="0.2">
      <c r="A63145" t="s">
        <v>2552</v>
      </c>
      <c r="B63145" s="1">
        <v>45251</v>
      </c>
      <c r="C63145">
        <v>627.08000000000004</v>
      </c>
    </row>
    <row r="63146" spans="1:3" x14ac:dyDescent="0.2">
      <c r="A63146" t="s">
        <v>2050</v>
      </c>
      <c r="B63146" s="1">
        <v>45251</v>
      </c>
      <c r="C63146">
        <v>662.06</v>
      </c>
    </row>
    <row r="63147" spans="1:3" x14ac:dyDescent="0.2">
      <c r="A63147" t="s">
        <v>2554</v>
      </c>
      <c r="B63147" s="1">
        <v>45251</v>
      </c>
      <c r="C63147">
        <v>896.9</v>
      </c>
    </row>
    <row r="63148" spans="1:3" x14ac:dyDescent="0.2">
      <c r="A63148" t="s">
        <v>2532</v>
      </c>
      <c r="B63148" s="1">
        <v>45251</v>
      </c>
      <c r="C63148">
        <v>524.65</v>
      </c>
    </row>
    <row r="63149" spans="1:3" x14ac:dyDescent="0.2">
      <c r="A63149" t="s">
        <v>9604</v>
      </c>
      <c r="B63149" s="1">
        <v>45251</v>
      </c>
      <c r="C63149">
        <v>83.95</v>
      </c>
    </row>
    <row r="63150" spans="1:3" x14ac:dyDescent="0.2">
      <c r="A63150" t="s">
        <v>9605</v>
      </c>
      <c r="B63150" s="1">
        <v>45251</v>
      </c>
      <c r="C63150">
        <v>53.9</v>
      </c>
    </row>
    <row r="63151" spans="1:3" x14ac:dyDescent="0.2">
      <c r="A63151" t="s">
        <v>482</v>
      </c>
      <c r="B63151" s="1">
        <v>45251</v>
      </c>
      <c r="C63151">
        <v>483.58</v>
      </c>
    </row>
    <row r="63152" spans="1:3" x14ac:dyDescent="0.2">
      <c r="A63152" t="s">
        <v>9606</v>
      </c>
      <c r="B63152" s="1">
        <v>45251</v>
      </c>
      <c r="C63152">
        <v>123.9</v>
      </c>
    </row>
    <row r="63153" spans="1:3" x14ac:dyDescent="0.2">
      <c r="A63153" t="s">
        <v>321</v>
      </c>
      <c r="B63153" s="1">
        <v>45251</v>
      </c>
      <c r="C63153">
        <v>390.8</v>
      </c>
    </row>
    <row r="63154" spans="1:3" x14ac:dyDescent="0.2">
      <c r="A63154" t="s">
        <v>9607</v>
      </c>
      <c r="B63154" s="1">
        <v>45251</v>
      </c>
      <c r="C63154">
        <v>16.399999999999999</v>
      </c>
    </row>
    <row r="63155" spans="1:3" x14ac:dyDescent="0.2">
      <c r="A63155" t="s">
        <v>8099</v>
      </c>
      <c r="B63155" s="1">
        <v>45251</v>
      </c>
      <c r="C63155">
        <v>27.95</v>
      </c>
    </row>
    <row r="63156" spans="1:3" x14ac:dyDescent="0.2">
      <c r="A63156" t="s">
        <v>9608</v>
      </c>
      <c r="B63156" s="1">
        <v>45251</v>
      </c>
      <c r="C63156">
        <v>73.849999999999994</v>
      </c>
    </row>
    <row r="63157" spans="1:3" x14ac:dyDescent="0.2">
      <c r="A63157" t="s">
        <v>4184</v>
      </c>
      <c r="B63157" s="1">
        <v>45251</v>
      </c>
      <c r="C63157">
        <v>578.66999999999996</v>
      </c>
    </row>
    <row r="63158" spans="1:3" x14ac:dyDescent="0.2">
      <c r="A63158" t="s">
        <v>79</v>
      </c>
      <c r="B63158" s="1">
        <v>45251</v>
      </c>
      <c r="C63158">
        <v>33.68</v>
      </c>
    </row>
    <row r="63159" spans="1:3" x14ac:dyDescent="0.2">
      <c r="A63159" t="s">
        <v>79</v>
      </c>
      <c r="B63159" s="1">
        <v>45251</v>
      </c>
      <c r="C63159">
        <v>36.43</v>
      </c>
    </row>
    <row r="63160" spans="1:3" x14ac:dyDescent="0.2">
      <c r="A63160" t="s">
        <v>534</v>
      </c>
      <c r="B63160" s="1">
        <v>45251</v>
      </c>
      <c r="C63160">
        <v>2265.34</v>
      </c>
    </row>
    <row r="63161" spans="1:3" x14ac:dyDescent="0.2">
      <c r="A63161" t="s">
        <v>64</v>
      </c>
      <c r="B63161" s="1">
        <v>45251</v>
      </c>
      <c r="C63161">
        <v>1066.28</v>
      </c>
    </row>
    <row r="63162" spans="1:3" x14ac:dyDescent="0.2">
      <c r="A63162" t="s">
        <v>6139</v>
      </c>
      <c r="B63162" s="1">
        <v>45251</v>
      </c>
      <c r="C63162">
        <v>535.98</v>
      </c>
    </row>
    <row r="63163" spans="1:3" x14ac:dyDescent="0.2">
      <c r="A63163" t="s">
        <v>12</v>
      </c>
      <c r="B63163" s="1">
        <v>45251</v>
      </c>
      <c r="C63163">
        <v>415.77</v>
      </c>
    </row>
    <row r="63164" spans="1:3" x14ac:dyDescent="0.2">
      <c r="A63164" t="s">
        <v>1003</v>
      </c>
      <c r="B63164" s="1">
        <v>45251</v>
      </c>
      <c r="C63164">
        <v>365.67</v>
      </c>
    </row>
    <row r="63165" spans="1:3" x14ac:dyDescent="0.2">
      <c r="A63165" t="s">
        <v>9609</v>
      </c>
      <c r="B63165" s="1">
        <v>45251</v>
      </c>
      <c r="C63165">
        <v>48.4</v>
      </c>
    </row>
    <row r="63166" spans="1:3" x14ac:dyDescent="0.2">
      <c r="A63166" t="s">
        <v>5412</v>
      </c>
      <c r="B63166" s="1">
        <v>45251</v>
      </c>
      <c r="C63166">
        <v>42.93</v>
      </c>
    </row>
    <row r="63167" spans="1:3" x14ac:dyDescent="0.2">
      <c r="A63167" t="s">
        <v>9610</v>
      </c>
      <c r="B63167" s="1">
        <v>45251</v>
      </c>
      <c r="C63167">
        <v>126.35</v>
      </c>
    </row>
    <row r="63168" spans="1:3" x14ac:dyDescent="0.2">
      <c r="A63168" t="s">
        <v>9611</v>
      </c>
      <c r="B63168" s="1">
        <v>45251</v>
      </c>
      <c r="C63168">
        <v>53.9</v>
      </c>
    </row>
    <row r="63169" spans="1:3" x14ac:dyDescent="0.2">
      <c r="A63169" t="s">
        <v>3703</v>
      </c>
      <c r="B63169" s="1">
        <v>45251</v>
      </c>
      <c r="C63169">
        <v>60.9</v>
      </c>
    </row>
    <row r="63170" spans="1:3" x14ac:dyDescent="0.2">
      <c r="A63170" t="s">
        <v>9612</v>
      </c>
      <c r="B63170" s="1">
        <v>45251</v>
      </c>
      <c r="C63170">
        <v>53.9</v>
      </c>
    </row>
    <row r="63171" spans="1:3" x14ac:dyDescent="0.2">
      <c r="A63171" t="s">
        <v>9613</v>
      </c>
      <c r="B63171" s="1">
        <v>45251</v>
      </c>
      <c r="C63171">
        <v>54.95</v>
      </c>
    </row>
    <row r="63172" spans="1:3" x14ac:dyDescent="0.2">
      <c r="A63172" t="s">
        <v>9614</v>
      </c>
      <c r="B63172" s="1">
        <v>45251</v>
      </c>
      <c r="C63172">
        <v>81.95</v>
      </c>
    </row>
    <row r="63173" spans="1:3" x14ac:dyDescent="0.2">
      <c r="A63173" t="s">
        <v>9615</v>
      </c>
      <c r="B63173" s="1">
        <v>45251</v>
      </c>
      <c r="C63173">
        <v>53.9</v>
      </c>
    </row>
    <row r="63174" spans="1:3" x14ac:dyDescent="0.2">
      <c r="A63174" t="s">
        <v>9616</v>
      </c>
      <c r="B63174" s="1">
        <v>45251</v>
      </c>
      <c r="C63174">
        <v>76.849999999999994</v>
      </c>
    </row>
    <row r="63175" spans="1:3" x14ac:dyDescent="0.2">
      <c r="A63175" t="s">
        <v>9617</v>
      </c>
      <c r="B63175" s="1">
        <v>45251</v>
      </c>
      <c r="C63175">
        <v>53.9</v>
      </c>
    </row>
    <row r="63176" spans="1:3" x14ac:dyDescent="0.2">
      <c r="A63176" t="s">
        <v>9618</v>
      </c>
      <c r="B63176" s="1">
        <v>45251</v>
      </c>
      <c r="C63176">
        <v>122.6</v>
      </c>
    </row>
    <row r="63177" spans="1:3" x14ac:dyDescent="0.2">
      <c r="A63177" t="s">
        <v>9619</v>
      </c>
      <c r="B63177" s="1">
        <v>45251</v>
      </c>
      <c r="C63177">
        <v>123.9</v>
      </c>
    </row>
    <row r="63178" spans="1:3" x14ac:dyDescent="0.2">
      <c r="A63178" t="s">
        <v>7477</v>
      </c>
      <c r="B63178" s="1">
        <v>45251</v>
      </c>
      <c r="C63178">
        <v>52.75</v>
      </c>
    </row>
    <row r="63179" spans="1:3" x14ac:dyDescent="0.2">
      <c r="A63179" t="s">
        <v>9620</v>
      </c>
      <c r="B63179" s="1">
        <v>45251</v>
      </c>
      <c r="C63179">
        <v>80.900000000000006</v>
      </c>
    </row>
    <row r="63180" spans="1:3" x14ac:dyDescent="0.2">
      <c r="A63180" t="s">
        <v>9621</v>
      </c>
      <c r="B63180" s="1">
        <v>45251</v>
      </c>
      <c r="C63180">
        <v>30.45</v>
      </c>
    </row>
    <row r="63181" spans="1:3" x14ac:dyDescent="0.2">
      <c r="A63181" t="s">
        <v>9622</v>
      </c>
      <c r="B63181" s="1">
        <v>45251</v>
      </c>
      <c r="C63181">
        <v>43.9</v>
      </c>
    </row>
    <row r="63182" spans="1:3" x14ac:dyDescent="0.2">
      <c r="A63182" t="s">
        <v>64</v>
      </c>
      <c r="B63182" s="1">
        <v>45251</v>
      </c>
      <c r="C63182">
        <v>595.49</v>
      </c>
    </row>
    <row r="63183" spans="1:3" x14ac:dyDescent="0.2">
      <c r="A63183" t="s">
        <v>583</v>
      </c>
      <c r="B63183" s="1">
        <v>45251</v>
      </c>
      <c r="C63183">
        <v>363.75</v>
      </c>
    </row>
    <row r="63184" spans="1:3" x14ac:dyDescent="0.2">
      <c r="A63184" t="s">
        <v>257</v>
      </c>
      <c r="B63184" s="1">
        <v>45251</v>
      </c>
      <c r="C63184">
        <v>1050.9100000000001</v>
      </c>
    </row>
    <row r="63185" spans="1:3" x14ac:dyDescent="0.2">
      <c r="A63185" t="s">
        <v>3100</v>
      </c>
      <c r="B63185" s="1">
        <v>45252</v>
      </c>
      <c r="C63185">
        <v>68.900000000000006</v>
      </c>
    </row>
    <row r="63186" spans="1:3" x14ac:dyDescent="0.2">
      <c r="A63186" t="s">
        <v>176</v>
      </c>
      <c r="B63186" s="1">
        <v>45252</v>
      </c>
      <c r="C63186">
        <v>1161.3900000000001</v>
      </c>
    </row>
    <row r="63187" spans="1:3" x14ac:dyDescent="0.2">
      <c r="A63187" t="s">
        <v>64</v>
      </c>
      <c r="B63187" s="1">
        <v>45252</v>
      </c>
      <c r="C63187">
        <v>274.7</v>
      </c>
    </row>
    <row r="63188" spans="1:3" x14ac:dyDescent="0.2">
      <c r="A63188" t="s">
        <v>7822</v>
      </c>
      <c r="B63188" s="1">
        <v>45252</v>
      </c>
      <c r="C63188">
        <v>296.76</v>
      </c>
    </row>
    <row r="63189" spans="1:3" x14ac:dyDescent="0.2">
      <c r="A63189" t="s">
        <v>308</v>
      </c>
      <c r="B63189" s="1">
        <v>45252</v>
      </c>
      <c r="C63189">
        <v>526.04999999999995</v>
      </c>
    </row>
    <row r="63190" spans="1:3" x14ac:dyDescent="0.2">
      <c r="A63190" t="s">
        <v>2938</v>
      </c>
      <c r="B63190" s="1">
        <v>45252</v>
      </c>
      <c r="C63190">
        <v>626.02</v>
      </c>
    </row>
    <row r="63191" spans="1:3" x14ac:dyDescent="0.2">
      <c r="A63191" t="s">
        <v>810</v>
      </c>
      <c r="B63191" s="1">
        <v>45252</v>
      </c>
      <c r="C63191">
        <v>228.75</v>
      </c>
    </row>
    <row r="63192" spans="1:3" x14ac:dyDescent="0.2">
      <c r="A63192" t="s">
        <v>810</v>
      </c>
      <c r="B63192" s="1">
        <v>45252</v>
      </c>
      <c r="C63192">
        <v>228.75</v>
      </c>
    </row>
    <row r="63193" spans="1:3" x14ac:dyDescent="0.2">
      <c r="A63193" t="s">
        <v>810</v>
      </c>
      <c r="B63193" s="1">
        <v>45252</v>
      </c>
      <c r="C63193">
        <v>185.96</v>
      </c>
    </row>
    <row r="63194" spans="1:3" x14ac:dyDescent="0.2">
      <c r="A63194" t="s">
        <v>728</v>
      </c>
      <c r="B63194" s="1">
        <v>45252</v>
      </c>
      <c r="C63194">
        <v>428.7</v>
      </c>
    </row>
    <row r="63195" spans="1:3" x14ac:dyDescent="0.2">
      <c r="A63195" t="s">
        <v>888</v>
      </c>
      <c r="B63195" s="1">
        <v>45252</v>
      </c>
      <c r="C63195">
        <v>123.34</v>
      </c>
    </row>
    <row r="63196" spans="1:3" x14ac:dyDescent="0.2">
      <c r="A63196" t="s">
        <v>888</v>
      </c>
      <c r="B63196" s="1">
        <v>45252</v>
      </c>
      <c r="C63196">
        <v>30.64</v>
      </c>
    </row>
    <row r="63197" spans="1:3" x14ac:dyDescent="0.2">
      <c r="A63197" t="s">
        <v>9584</v>
      </c>
      <c r="B63197" s="1">
        <v>45252</v>
      </c>
      <c r="C63197">
        <v>24.75</v>
      </c>
    </row>
    <row r="63198" spans="1:3" x14ac:dyDescent="0.2">
      <c r="A63198" t="s">
        <v>9585</v>
      </c>
      <c r="B63198" s="1">
        <v>45252</v>
      </c>
      <c r="C63198">
        <v>75.849999999999994</v>
      </c>
    </row>
    <row r="63199" spans="1:3" x14ac:dyDescent="0.2">
      <c r="A63199" t="s">
        <v>888</v>
      </c>
      <c r="B63199" s="1">
        <v>45252</v>
      </c>
      <c r="C63199">
        <v>50.67</v>
      </c>
    </row>
    <row r="63200" spans="1:3" x14ac:dyDescent="0.2">
      <c r="A63200" t="s">
        <v>653</v>
      </c>
      <c r="B63200" s="1">
        <v>45252</v>
      </c>
      <c r="C63200">
        <v>440.88</v>
      </c>
    </row>
    <row r="63201" spans="1:3" x14ac:dyDescent="0.2">
      <c r="A63201" t="s">
        <v>184</v>
      </c>
      <c r="B63201" s="1">
        <v>45252</v>
      </c>
      <c r="C63201">
        <v>44.98</v>
      </c>
    </row>
    <row r="63202" spans="1:3" x14ac:dyDescent="0.2">
      <c r="A63202" t="s">
        <v>184</v>
      </c>
      <c r="B63202" s="1">
        <v>45252</v>
      </c>
      <c r="C63202">
        <v>24.98</v>
      </c>
    </row>
    <row r="63203" spans="1:3" x14ac:dyDescent="0.2">
      <c r="A63203" t="s">
        <v>9586</v>
      </c>
      <c r="B63203" s="1">
        <v>45252</v>
      </c>
      <c r="C63203">
        <v>726.03</v>
      </c>
    </row>
    <row r="63204" spans="1:3" x14ac:dyDescent="0.2">
      <c r="A63204" t="s">
        <v>714</v>
      </c>
      <c r="B63204" s="1">
        <v>45252</v>
      </c>
      <c r="C63204">
        <v>343.76</v>
      </c>
    </row>
    <row r="63205" spans="1:3" x14ac:dyDescent="0.2">
      <c r="A63205" t="s">
        <v>993</v>
      </c>
      <c r="B63205" s="1">
        <v>45252</v>
      </c>
      <c r="C63205">
        <v>229.5</v>
      </c>
    </row>
    <row r="63206" spans="1:3" x14ac:dyDescent="0.2">
      <c r="A63206" t="s">
        <v>9587</v>
      </c>
      <c r="B63206" s="1">
        <v>45252</v>
      </c>
      <c r="C63206">
        <v>66.900000000000006</v>
      </c>
    </row>
    <row r="63207" spans="1:3" x14ac:dyDescent="0.2">
      <c r="A63207" t="s">
        <v>9588</v>
      </c>
      <c r="B63207" s="1">
        <v>45252</v>
      </c>
      <c r="C63207">
        <v>118.85</v>
      </c>
    </row>
    <row r="63208" spans="1:3" x14ac:dyDescent="0.2">
      <c r="A63208" t="s">
        <v>9589</v>
      </c>
      <c r="B63208" s="1">
        <v>45252</v>
      </c>
      <c r="C63208">
        <v>53.9</v>
      </c>
    </row>
    <row r="63209" spans="1:3" x14ac:dyDescent="0.2">
      <c r="A63209" t="s">
        <v>9590</v>
      </c>
      <c r="B63209" s="1">
        <v>45252</v>
      </c>
      <c r="C63209">
        <v>66.900000000000006</v>
      </c>
    </row>
    <row r="63210" spans="1:3" x14ac:dyDescent="0.2">
      <c r="A63210" t="s">
        <v>4392</v>
      </c>
      <c r="B63210" s="1">
        <v>45252</v>
      </c>
      <c r="C63210">
        <v>178.35</v>
      </c>
    </row>
    <row r="63211" spans="1:3" x14ac:dyDescent="0.2">
      <c r="A63211" t="s">
        <v>3178</v>
      </c>
      <c r="B63211" s="1">
        <v>45252</v>
      </c>
      <c r="C63211">
        <v>77.5</v>
      </c>
    </row>
    <row r="63212" spans="1:3" x14ac:dyDescent="0.2">
      <c r="A63212" t="s">
        <v>280</v>
      </c>
      <c r="B63212" s="1">
        <v>45252</v>
      </c>
      <c r="C63212">
        <v>240</v>
      </c>
    </row>
    <row r="63213" spans="1:3" x14ac:dyDescent="0.2">
      <c r="A63213" t="s">
        <v>79</v>
      </c>
      <c r="B63213" s="1">
        <v>45252</v>
      </c>
      <c r="C63213">
        <v>36.43</v>
      </c>
    </row>
    <row r="63214" spans="1:3" x14ac:dyDescent="0.2">
      <c r="A63214" t="s">
        <v>79</v>
      </c>
      <c r="B63214" s="1">
        <v>45252</v>
      </c>
      <c r="C63214">
        <v>97.39</v>
      </c>
    </row>
    <row r="63215" spans="1:3" x14ac:dyDescent="0.2">
      <c r="A63215" t="s">
        <v>79</v>
      </c>
      <c r="B63215" s="1">
        <v>45252</v>
      </c>
      <c r="C63215">
        <v>36.43</v>
      </c>
    </row>
    <row r="63216" spans="1:3" x14ac:dyDescent="0.2">
      <c r="A63216" t="s">
        <v>79</v>
      </c>
      <c r="B63216" s="1">
        <v>45252</v>
      </c>
      <c r="C63216">
        <v>33.68</v>
      </c>
    </row>
    <row r="63217" spans="1:3" x14ac:dyDescent="0.2">
      <c r="A63217" t="s">
        <v>9591</v>
      </c>
      <c r="B63217" s="1">
        <v>45252</v>
      </c>
      <c r="C63217">
        <v>94.85</v>
      </c>
    </row>
    <row r="63218" spans="1:3" x14ac:dyDescent="0.2">
      <c r="A63218" t="s">
        <v>1512</v>
      </c>
      <c r="B63218" s="1">
        <v>45252</v>
      </c>
      <c r="C63218">
        <v>2144.0300000000002</v>
      </c>
    </row>
    <row r="63219" spans="1:3" x14ac:dyDescent="0.2">
      <c r="A63219" t="s">
        <v>119</v>
      </c>
      <c r="B63219" s="1">
        <v>45252</v>
      </c>
      <c r="C63219">
        <v>447.6</v>
      </c>
    </row>
    <row r="63220" spans="1:3" x14ac:dyDescent="0.2">
      <c r="A63220" t="s">
        <v>11</v>
      </c>
      <c r="B63220" s="1">
        <v>45252</v>
      </c>
      <c r="C63220">
        <v>521.35</v>
      </c>
    </row>
    <row r="63221" spans="1:3" x14ac:dyDescent="0.2">
      <c r="A63221" t="s">
        <v>12</v>
      </c>
      <c r="B63221" s="1">
        <v>45252</v>
      </c>
      <c r="C63221">
        <v>685.39</v>
      </c>
    </row>
    <row r="63222" spans="1:3" x14ac:dyDescent="0.2">
      <c r="A63222" t="s">
        <v>12</v>
      </c>
      <c r="B63222" s="1">
        <v>45252</v>
      </c>
      <c r="C63222">
        <v>120.89</v>
      </c>
    </row>
    <row r="63223" spans="1:3" x14ac:dyDescent="0.2">
      <c r="A63223" t="s">
        <v>122</v>
      </c>
      <c r="B63223" s="1">
        <v>45252</v>
      </c>
      <c r="C63223">
        <v>351.15</v>
      </c>
    </row>
    <row r="63224" spans="1:3" x14ac:dyDescent="0.2">
      <c r="A63224" t="s">
        <v>40</v>
      </c>
      <c r="B63224" s="1">
        <v>45252</v>
      </c>
      <c r="C63224">
        <v>482.29</v>
      </c>
    </row>
    <row r="63225" spans="1:3" x14ac:dyDescent="0.2">
      <c r="A63225" t="s">
        <v>7269</v>
      </c>
      <c r="B63225" s="1">
        <v>45252</v>
      </c>
      <c r="C63225">
        <v>1790.4</v>
      </c>
    </row>
    <row r="63226" spans="1:3" x14ac:dyDescent="0.2">
      <c r="A63226" t="s">
        <v>810</v>
      </c>
      <c r="B63226" s="1">
        <v>45252</v>
      </c>
      <c r="C63226">
        <v>85.01</v>
      </c>
    </row>
    <row r="63227" spans="1:3" x14ac:dyDescent="0.2">
      <c r="A63227" t="s">
        <v>9592</v>
      </c>
      <c r="B63227" s="1">
        <v>45252</v>
      </c>
      <c r="C63227">
        <v>78.95</v>
      </c>
    </row>
    <row r="63228" spans="1:3" x14ac:dyDescent="0.2">
      <c r="A63228" t="s">
        <v>9593</v>
      </c>
      <c r="B63228" s="1">
        <v>45252</v>
      </c>
      <c r="C63228">
        <v>53.45</v>
      </c>
    </row>
    <row r="63229" spans="1:3" x14ac:dyDescent="0.2">
      <c r="A63229" t="s">
        <v>9537</v>
      </c>
      <c r="B63229" s="1">
        <v>45252</v>
      </c>
      <c r="C63229">
        <v>54.95</v>
      </c>
    </row>
    <row r="63230" spans="1:3" x14ac:dyDescent="0.2">
      <c r="A63230" t="s">
        <v>3261</v>
      </c>
      <c r="B63230" s="1">
        <v>45252</v>
      </c>
      <c r="C63230">
        <v>61.9</v>
      </c>
    </row>
    <row r="63231" spans="1:3" x14ac:dyDescent="0.2">
      <c r="A63231" t="s">
        <v>4526</v>
      </c>
      <c r="B63231" s="1">
        <v>45252</v>
      </c>
      <c r="C63231">
        <v>50.85</v>
      </c>
    </row>
    <row r="63232" spans="1:3" x14ac:dyDescent="0.2">
      <c r="A63232" t="s">
        <v>9594</v>
      </c>
      <c r="B63232" s="1">
        <v>45252</v>
      </c>
      <c r="C63232">
        <v>53.9</v>
      </c>
    </row>
    <row r="63233" spans="1:3" x14ac:dyDescent="0.2">
      <c r="A63233" t="s">
        <v>1309</v>
      </c>
      <c r="B63233" s="1">
        <v>45252</v>
      </c>
      <c r="C63233">
        <v>317.39999999999998</v>
      </c>
    </row>
    <row r="63234" spans="1:3" x14ac:dyDescent="0.2">
      <c r="A63234" t="s">
        <v>9595</v>
      </c>
      <c r="B63234" s="1">
        <v>45252</v>
      </c>
      <c r="C63234">
        <v>83.9</v>
      </c>
    </row>
    <row r="63235" spans="1:3" x14ac:dyDescent="0.2">
      <c r="A63235" t="s">
        <v>6234</v>
      </c>
      <c r="B63235" s="1">
        <v>45252</v>
      </c>
      <c r="C63235">
        <v>63.9</v>
      </c>
    </row>
    <row r="63236" spans="1:3" x14ac:dyDescent="0.2">
      <c r="A63236" t="s">
        <v>9596</v>
      </c>
      <c r="B63236" s="1">
        <v>45252</v>
      </c>
      <c r="C63236">
        <v>88.6</v>
      </c>
    </row>
    <row r="63237" spans="1:3" x14ac:dyDescent="0.2">
      <c r="A63237" t="s">
        <v>702</v>
      </c>
      <c r="B63237" s="1">
        <v>45252</v>
      </c>
      <c r="C63237">
        <v>1727.04</v>
      </c>
    </row>
    <row r="63238" spans="1:3" x14ac:dyDescent="0.2">
      <c r="A63238" t="s">
        <v>9597</v>
      </c>
      <c r="B63238" s="1">
        <v>45252</v>
      </c>
      <c r="C63238">
        <v>85.4</v>
      </c>
    </row>
    <row r="63239" spans="1:3" x14ac:dyDescent="0.2">
      <c r="A63239" t="s">
        <v>9598</v>
      </c>
      <c r="B63239" s="1">
        <v>45252</v>
      </c>
      <c r="C63239">
        <v>54.9</v>
      </c>
    </row>
    <row r="63240" spans="1:3" x14ac:dyDescent="0.2">
      <c r="A63240" t="s">
        <v>9599</v>
      </c>
      <c r="B63240" s="1">
        <v>45252</v>
      </c>
      <c r="C63240">
        <v>89.85</v>
      </c>
    </row>
    <row r="63241" spans="1:3" x14ac:dyDescent="0.2">
      <c r="A63241" t="s">
        <v>9310</v>
      </c>
      <c r="B63241" s="1">
        <v>45252</v>
      </c>
      <c r="C63241">
        <v>91.85</v>
      </c>
    </row>
    <row r="63242" spans="1:3" x14ac:dyDescent="0.2">
      <c r="A63242" t="s">
        <v>2243</v>
      </c>
      <c r="B63242" s="1">
        <v>45252</v>
      </c>
      <c r="C63242">
        <v>388.75</v>
      </c>
    </row>
    <row r="63243" spans="1:3" x14ac:dyDescent="0.2">
      <c r="A63243" t="s">
        <v>2508</v>
      </c>
      <c r="B63243" s="1">
        <v>45252</v>
      </c>
      <c r="C63243">
        <v>300.25</v>
      </c>
    </row>
    <row r="63244" spans="1:3" x14ac:dyDescent="0.2">
      <c r="A63244" t="s">
        <v>9600</v>
      </c>
      <c r="B63244" s="1">
        <v>45252</v>
      </c>
      <c r="C63244">
        <v>54.9</v>
      </c>
    </row>
    <row r="63245" spans="1:3" x14ac:dyDescent="0.2">
      <c r="A63245" t="s">
        <v>9601</v>
      </c>
      <c r="B63245" s="1">
        <v>45252</v>
      </c>
      <c r="C63245">
        <v>54.9</v>
      </c>
    </row>
    <row r="63246" spans="1:3" x14ac:dyDescent="0.2">
      <c r="A63246" t="s">
        <v>9602</v>
      </c>
      <c r="B63246" s="1">
        <v>45252</v>
      </c>
      <c r="C63246">
        <v>54.9</v>
      </c>
    </row>
    <row r="63247" spans="1:3" x14ac:dyDescent="0.2">
      <c r="A63247" t="s">
        <v>9603</v>
      </c>
      <c r="B63247" s="1">
        <v>45252</v>
      </c>
      <c r="C63247">
        <v>54.9</v>
      </c>
    </row>
    <row r="63248" spans="1:3" x14ac:dyDescent="0.2">
      <c r="A63248" t="s">
        <v>3585</v>
      </c>
      <c r="B63248" s="1">
        <v>45252</v>
      </c>
      <c r="C63248">
        <v>126.4</v>
      </c>
    </row>
    <row r="63249" spans="1:3" x14ac:dyDescent="0.2">
      <c r="A63249" t="s">
        <v>248</v>
      </c>
      <c r="B63249" s="1">
        <v>45252</v>
      </c>
      <c r="C63249">
        <v>485.82</v>
      </c>
    </row>
    <row r="63250" spans="1:3" x14ac:dyDescent="0.2">
      <c r="A63250" t="s">
        <v>307</v>
      </c>
      <c r="B63250" s="1">
        <v>45252</v>
      </c>
      <c r="C63250">
        <v>384.16</v>
      </c>
    </row>
    <row r="63251" spans="1:3" x14ac:dyDescent="0.2">
      <c r="A63251" t="s">
        <v>44</v>
      </c>
      <c r="B63251" s="1">
        <v>45252</v>
      </c>
      <c r="C63251">
        <v>58.18</v>
      </c>
    </row>
    <row r="63252" spans="1:3" x14ac:dyDescent="0.2">
      <c r="A63252" t="s">
        <v>44</v>
      </c>
      <c r="B63252" s="1">
        <v>45252</v>
      </c>
      <c r="C63252">
        <v>18.98</v>
      </c>
    </row>
    <row r="63253" spans="1:3" x14ac:dyDescent="0.2">
      <c r="A63253" t="s">
        <v>483</v>
      </c>
      <c r="B63253" s="1">
        <v>45252</v>
      </c>
      <c r="C63253">
        <v>799.29</v>
      </c>
    </row>
    <row r="63254" spans="1:3" x14ac:dyDescent="0.2">
      <c r="A63254" t="s">
        <v>44</v>
      </c>
      <c r="B63254" s="1">
        <v>45252</v>
      </c>
      <c r="C63254">
        <v>571.27</v>
      </c>
    </row>
    <row r="63255" spans="1:3" x14ac:dyDescent="0.2">
      <c r="A63255" t="s">
        <v>1264</v>
      </c>
      <c r="B63255" s="1">
        <v>45252</v>
      </c>
      <c r="C63255">
        <v>370.06</v>
      </c>
    </row>
    <row r="63256" spans="1:3" x14ac:dyDescent="0.2">
      <c r="A63256" t="s">
        <v>347</v>
      </c>
      <c r="B63256" s="1">
        <v>45252</v>
      </c>
      <c r="C63256">
        <v>234.63</v>
      </c>
    </row>
    <row r="63257" spans="1:3" x14ac:dyDescent="0.2">
      <c r="A63257" t="s">
        <v>150</v>
      </c>
      <c r="B63257" s="1">
        <v>45253</v>
      </c>
      <c r="C63257">
        <v>730.65</v>
      </c>
    </row>
    <row r="63258" spans="1:3" x14ac:dyDescent="0.2">
      <c r="A63258" t="s">
        <v>46</v>
      </c>
      <c r="B63258" s="1">
        <v>45253</v>
      </c>
      <c r="C63258">
        <v>37.17</v>
      </c>
    </row>
    <row r="63259" spans="1:3" x14ac:dyDescent="0.2">
      <c r="A63259" t="s">
        <v>46</v>
      </c>
      <c r="B63259" s="1">
        <v>45253</v>
      </c>
      <c r="C63259">
        <v>74.37</v>
      </c>
    </row>
    <row r="63260" spans="1:3" x14ac:dyDescent="0.2">
      <c r="A63260" t="s">
        <v>286</v>
      </c>
      <c r="B63260" s="1">
        <v>45253</v>
      </c>
      <c r="C63260">
        <v>1359.9</v>
      </c>
    </row>
    <row r="63261" spans="1:3" x14ac:dyDescent="0.2">
      <c r="A63261" t="s">
        <v>286</v>
      </c>
      <c r="B63261" s="1">
        <v>45253</v>
      </c>
      <c r="C63261">
        <v>271.98</v>
      </c>
    </row>
    <row r="63262" spans="1:3" x14ac:dyDescent="0.2">
      <c r="A63262" t="s">
        <v>286</v>
      </c>
      <c r="B63262" s="1">
        <v>45253</v>
      </c>
      <c r="C63262">
        <v>271.98</v>
      </c>
    </row>
    <row r="63263" spans="1:3" x14ac:dyDescent="0.2">
      <c r="A63263" t="s">
        <v>286</v>
      </c>
      <c r="B63263" s="1">
        <v>45253</v>
      </c>
      <c r="C63263">
        <v>2175.84</v>
      </c>
    </row>
    <row r="63264" spans="1:3" x14ac:dyDescent="0.2">
      <c r="A63264" t="s">
        <v>286</v>
      </c>
      <c r="B63264" s="1">
        <v>45253</v>
      </c>
      <c r="C63264">
        <v>815.94</v>
      </c>
    </row>
    <row r="63265" spans="1:3" x14ac:dyDescent="0.2">
      <c r="A63265" t="s">
        <v>286</v>
      </c>
      <c r="B63265" s="1">
        <v>45253</v>
      </c>
      <c r="C63265">
        <v>2880</v>
      </c>
    </row>
    <row r="63266" spans="1:3" x14ac:dyDescent="0.2">
      <c r="A63266" t="s">
        <v>286</v>
      </c>
      <c r="B63266" s="1">
        <v>45253</v>
      </c>
      <c r="C63266">
        <v>720</v>
      </c>
    </row>
    <row r="63267" spans="1:3" x14ac:dyDescent="0.2">
      <c r="A63267" t="s">
        <v>9560</v>
      </c>
      <c r="B63267" s="1">
        <v>45253</v>
      </c>
      <c r="C63267">
        <v>181.9</v>
      </c>
    </row>
    <row r="63268" spans="1:3" x14ac:dyDescent="0.2">
      <c r="A63268" t="s">
        <v>9561</v>
      </c>
      <c r="B63268" s="1">
        <v>45253</v>
      </c>
      <c r="C63268">
        <v>48.45</v>
      </c>
    </row>
    <row r="63269" spans="1:3" x14ac:dyDescent="0.2">
      <c r="A63269" t="s">
        <v>7767</v>
      </c>
      <c r="B63269" s="1">
        <v>45253</v>
      </c>
      <c r="C63269">
        <v>60.9</v>
      </c>
    </row>
    <row r="63270" spans="1:3" x14ac:dyDescent="0.2">
      <c r="A63270" t="s">
        <v>3363</v>
      </c>
      <c r="B63270" s="1">
        <v>45253</v>
      </c>
      <c r="C63270">
        <v>88.9</v>
      </c>
    </row>
    <row r="63271" spans="1:3" x14ac:dyDescent="0.2">
      <c r="A63271" t="s">
        <v>3212</v>
      </c>
      <c r="B63271" s="1">
        <v>45253</v>
      </c>
      <c r="C63271">
        <v>362.35</v>
      </c>
    </row>
    <row r="63272" spans="1:3" x14ac:dyDescent="0.2">
      <c r="A63272" t="s">
        <v>445</v>
      </c>
      <c r="B63272" s="1">
        <v>45253</v>
      </c>
      <c r="C63272">
        <v>338.65</v>
      </c>
    </row>
    <row r="63273" spans="1:3" x14ac:dyDescent="0.2">
      <c r="A63273" t="s">
        <v>3584</v>
      </c>
      <c r="B63273" s="1">
        <v>45253</v>
      </c>
      <c r="C63273">
        <v>725</v>
      </c>
    </row>
    <row r="63274" spans="1:3" x14ac:dyDescent="0.2">
      <c r="A63274" t="s">
        <v>751</v>
      </c>
      <c r="B63274" s="1">
        <v>45253</v>
      </c>
      <c r="C63274">
        <v>403.21</v>
      </c>
    </row>
    <row r="63275" spans="1:3" x14ac:dyDescent="0.2">
      <c r="A63275" t="s">
        <v>751</v>
      </c>
      <c r="B63275" s="1">
        <v>45253</v>
      </c>
      <c r="C63275">
        <v>47.48</v>
      </c>
    </row>
    <row r="63276" spans="1:3" x14ac:dyDescent="0.2">
      <c r="A63276" t="s">
        <v>9562</v>
      </c>
      <c r="B63276" s="1">
        <v>45253</v>
      </c>
      <c r="C63276">
        <v>311.45</v>
      </c>
    </row>
    <row r="63277" spans="1:3" x14ac:dyDescent="0.2">
      <c r="A63277" t="s">
        <v>79</v>
      </c>
      <c r="B63277" s="1">
        <v>45253</v>
      </c>
      <c r="C63277">
        <v>33.68</v>
      </c>
    </row>
    <row r="63278" spans="1:3" x14ac:dyDescent="0.2">
      <c r="A63278" t="s">
        <v>79</v>
      </c>
      <c r="B63278" s="1">
        <v>45253</v>
      </c>
      <c r="C63278">
        <v>64.66</v>
      </c>
    </row>
    <row r="63279" spans="1:3" x14ac:dyDescent="0.2">
      <c r="A63279" t="s">
        <v>9563</v>
      </c>
      <c r="B63279" s="1">
        <v>45253</v>
      </c>
      <c r="C63279">
        <v>71.45</v>
      </c>
    </row>
    <row r="63280" spans="1:3" x14ac:dyDescent="0.2">
      <c r="A63280" t="s">
        <v>9564</v>
      </c>
      <c r="B63280" s="1">
        <v>45253</v>
      </c>
      <c r="C63280">
        <v>91.85</v>
      </c>
    </row>
    <row r="63281" spans="1:3" x14ac:dyDescent="0.2">
      <c r="A63281" t="s">
        <v>9565</v>
      </c>
      <c r="B63281" s="1">
        <v>45253</v>
      </c>
      <c r="C63281">
        <v>98.85</v>
      </c>
    </row>
    <row r="63282" spans="1:3" x14ac:dyDescent="0.2">
      <c r="A63282" t="s">
        <v>9566</v>
      </c>
      <c r="B63282" s="1">
        <v>45253</v>
      </c>
      <c r="C63282">
        <v>66.900000000000006</v>
      </c>
    </row>
    <row r="63283" spans="1:3" x14ac:dyDescent="0.2">
      <c r="A63283" t="s">
        <v>9567</v>
      </c>
      <c r="B63283" s="1">
        <v>45253</v>
      </c>
      <c r="C63283">
        <v>59.85</v>
      </c>
    </row>
    <row r="63284" spans="1:3" x14ac:dyDescent="0.2">
      <c r="A63284" t="s">
        <v>9568</v>
      </c>
      <c r="B63284" s="1">
        <v>45253</v>
      </c>
      <c r="C63284">
        <v>54.9</v>
      </c>
    </row>
    <row r="63285" spans="1:3" x14ac:dyDescent="0.2">
      <c r="A63285" t="s">
        <v>9569</v>
      </c>
      <c r="B63285" s="1">
        <v>45253</v>
      </c>
      <c r="C63285">
        <v>118.45</v>
      </c>
    </row>
    <row r="63286" spans="1:3" x14ac:dyDescent="0.2">
      <c r="A63286" t="s">
        <v>148</v>
      </c>
      <c r="B63286" s="1">
        <v>45253</v>
      </c>
      <c r="C63286">
        <v>703.37</v>
      </c>
    </row>
    <row r="63287" spans="1:3" x14ac:dyDescent="0.2">
      <c r="A63287" t="s">
        <v>2459</v>
      </c>
      <c r="B63287" s="1">
        <v>45253</v>
      </c>
      <c r="C63287">
        <v>53.9</v>
      </c>
    </row>
    <row r="63288" spans="1:3" x14ac:dyDescent="0.2">
      <c r="A63288" t="s">
        <v>383</v>
      </c>
      <c r="B63288" s="1">
        <v>45253</v>
      </c>
      <c r="C63288">
        <v>53.5</v>
      </c>
    </row>
    <row r="63289" spans="1:3" x14ac:dyDescent="0.2">
      <c r="A63289" t="s">
        <v>946</v>
      </c>
      <c r="B63289" s="1">
        <v>45253</v>
      </c>
      <c r="C63289">
        <v>164.45</v>
      </c>
    </row>
    <row r="63290" spans="1:3" x14ac:dyDescent="0.2">
      <c r="A63290" t="s">
        <v>79</v>
      </c>
      <c r="B63290" s="1">
        <v>45253</v>
      </c>
      <c r="C63290">
        <v>16.45</v>
      </c>
    </row>
    <row r="63291" spans="1:3" x14ac:dyDescent="0.2">
      <c r="A63291" t="s">
        <v>534</v>
      </c>
      <c r="B63291" s="1">
        <v>45253</v>
      </c>
      <c r="C63291">
        <v>1596.02</v>
      </c>
    </row>
    <row r="63292" spans="1:3" x14ac:dyDescent="0.2">
      <c r="A63292" t="s">
        <v>8675</v>
      </c>
      <c r="B63292" s="1">
        <v>45253</v>
      </c>
      <c r="C63292">
        <v>67.959999999999994</v>
      </c>
    </row>
    <row r="63293" spans="1:3" x14ac:dyDescent="0.2">
      <c r="A63293" t="s">
        <v>9570</v>
      </c>
      <c r="B63293" s="1">
        <v>45253</v>
      </c>
      <c r="C63293">
        <v>20.8</v>
      </c>
    </row>
    <row r="63294" spans="1:3" x14ac:dyDescent="0.2">
      <c r="A63294" t="s">
        <v>1475</v>
      </c>
      <c r="B63294" s="1">
        <v>45253</v>
      </c>
      <c r="C63294">
        <v>44.95</v>
      </c>
    </row>
    <row r="63295" spans="1:3" x14ac:dyDescent="0.2">
      <c r="A63295" t="s">
        <v>9571</v>
      </c>
      <c r="B63295" s="1">
        <v>45253</v>
      </c>
      <c r="C63295">
        <v>75.849999999999994</v>
      </c>
    </row>
    <row r="63296" spans="1:3" x14ac:dyDescent="0.2">
      <c r="A63296" t="s">
        <v>9572</v>
      </c>
      <c r="B63296" s="1">
        <v>45253</v>
      </c>
      <c r="C63296">
        <v>60.9</v>
      </c>
    </row>
    <row r="63297" spans="1:3" x14ac:dyDescent="0.2">
      <c r="A63297" t="s">
        <v>9573</v>
      </c>
      <c r="B63297" s="1">
        <v>45253</v>
      </c>
      <c r="C63297">
        <v>108.85</v>
      </c>
    </row>
    <row r="63298" spans="1:3" x14ac:dyDescent="0.2">
      <c r="A63298" t="s">
        <v>9574</v>
      </c>
      <c r="B63298" s="1">
        <v>45253</v>
      </c>
      <c r="C63298">
        <v>60.9</v>
      </c>
    </row>
    <row r="63299" spans="1:3" x14ac:dyDescent="0.2">
      <c r="A63299" t="s">
        <v>9575</v>
      </c>
      <c r="B63299" s="1">
        <v>45253</v>
      </c>
      <c r="C63299">
        <v>60.9</v>
      </c>
    </row>
    <row r="63300" spans="1:3" x14ac:dyDescent="0.2">
      <c r="A63300" t="s">
        <v>3817</v>
      </c>
      <c r="B63300" s="1">
        <v>45253</v>
      </c>
      <c r="C63300">
        <v>70.650000000000006</v>
      </c>
    </row>
    <row r="63301" spans="1:3" x14ac:dyDescent="0.2">
      <c r="A63301" t="s">
        <v>6750</v>
      </c>
      <c r="B63301" s="1">
        <v>45253</v>
      </c>
      <c r="C63301">
        <v>50.45</v>
      </c>
    </row>
    <row r="63302" spans="1:3" x14ac:dyDescent="0.2">
      <c r="A63302" t="s">
        <v>9576</v>
      </c>
      <c r="B63302" s="1">
        <v>45253</v>
      </c>
      <c r="C63302">
        <v>89.85</v>
      </c>
    </row>
    <row r="63303" spans="1:3" x14ac:dyDescent="0.2">
      <c r="A63303" t="s">
        <v>9577</v>
      </c>
      <c r="B63303" s="1">
        <v>45253</v>
      </c>
      <c r="C63303">
        <v>54.9</v>
      </c>
    </row>
    <row r="63304" spans="1:3" x14ac:dyDescent="0.2">
      <c r="A63304" t="s">
        <v>9578</v>
      </c>
      <c r="B63304" s="1">
        <v>45253</v>
      </c>
      <c r="C63304">
        <v>68.45</v>
      </c>
    </row>
    <row r="63305" spans="1:3" x14ac:dyDescent="0.2">
      <c r="A63305" t="s">
        <v>9579</v>
      </c>
      <c r="B63305" s="1">
        <v>45253</v>
      </c>
      <c r="C63305">
        <v>48.9</v>
      </c>
    </row>
    <row r="63306" spans="1:3" x14ac:dyDescent="0.2">
      <c r="A63306" t="s">
        <v>9580</v>
      </c>
      <c r="B63306" s="1">
        <v>45253</v>
      </c>
      <c r="C63306">
        <v>64.900000000000006</v>
      </c>
    </row>
    <row r="63307" spans="1:3" x14ac:dyDescent="0.2">
      <c r="A63307" t="s">
        <v>9581</v>
      </c>
      <c r="B63307" s="1">
        <v>45253</v>
      </c>
      <c r="C63307">
        <v>92.45</v>
      </c>
    </row>
    <row r="63308" spans="1:3" x14ac:dyDescent="0.2">
      <c r="A63308" t="s">
        <v>7846</v>
      </c>
      <c r="B63308" s="1">
        <v>45253</v>
      </c>
      <c r="C63308">
        <v>94.85</v>
      </c>
    </row>
    <row r="63309" spans="1:3" x14ac:dyDescent="0.2">
      <c r="A63309" t="s">
        <v>8954</v>
      </c>
      <c r="B63309" s="1">
        <v>45253</v>
      </c>
      <c r="C63309">
        <v>515.85</v>
      </c>
    </row>
    <row r="63310" spans="1:3" x14ac:dyDescent="0.2">
      <c r="A63310" t="s">
        <v>9582</v>
      </c>
      <c r="B63310" s="1">
        <v>45253</v>
      </c>
      <c r="C63310">
        <v>54.9</v>
      </c>
    </row>
    <row r="63311" spans="1:3" x14ac:dyDescent="0.2">
      <c r="A63311" t="s">
        <v>9583</v>
      </c>
      <c r="B63311" s="1">
        <v>45253</v>
      </c>
      <c r="C63311">
        <v>85.9</v>
      </c>
    </row>
    <row r="63312" spans="1:3" x14ac:dyDescent="0.2">
      <c r="A63312" t="s">
        <v>148</v>
      </c>
      <c r="B63312" s="1">
        <v>45253</v>
      </c>
      <c r="C63312">
        <v>662.1</v>
      </c>
    </row>
    <row r="63313" spans="1:3" x14ac:dyDescent="0.2">
      <c r="A63313" t="s">
        <v>12</v>
      </c>
      <c r="B63313" s="1">
        <v>45253</v>
      </c>
      <c r="C63313">
        <v>429.89</v>
      </c>
    </row>
    <row r="63314" spans="1:3" x14ac:dyDescent="0.2">
      <c r="A63314" t="s">
        <v>2726</v>
      </c>
      <c r="B63314" s="1">
        <v>45254</v>
      </c>
      <c r="C63314">
        <v>111.85</v>
      </c>
    </row>
    <row r="63315" spans="1:3" x14ac:dyDescent="0.2">
      <c r="A63315" t="s">
        <v>9537</v>
      </c>
      <c r="B63315" s="1">
        <v>45254</v>
      </c>
      <c r="C63315">
        <v>54.95</v>
      </c>
    </row>
    <row r="63316" spans="1:3" x14ac:dyDescent="0.2">
      <c r="A63316" t="s">
        <v>9538</v>
      </c>
      <c r="B63316" s="1">
        <v>45254</v>
      </c>
      <c r="C63316">
        <v>54.9</v>
      </c>
    </row>
    <row r="63317" spans="1:3" x14ac:dyDescent="0.2">
      <c r="A63317" t="s">
        <v>9539</v>
      </c>
      <c r="B63317" s="1">
        <v>45254</v>
      </c>
      <c r="C63317">
        <v>54.9</v>
      </c>
    </row>
    <row r="63318" spans="1:3" x14ac:dyDescent="0.2">
      <c r="A63318" t="s">
        <v>9540</v>
      </c>
      <c r="B63318" s="1">
        <v>45254</v>
      </c>
      <c r="C63318">
        <v>188.9</v>
      </c>
    </row>
    <row r="63319" spans="1:3" x14ac:dyDescent="0.2">
      <c r="A63319" t="s">
        <v>9541</v>
      </c>
      <c r="B63319" s="1">
        <v>45254</v>
      </c>
      <c r="C63319">
        <v>68.849999999999994</v>
      </c>
    </row>
    <row r="63320" spans="1:3" x14ac:dyDescent="0.2">
      <c r="A63320" t="s">
        <v>2925</v>
      </c>
      <c r="B63320" s="1">
        <v>45254</v>
      </c>
      <c r="C63320">
        <v>60.9</v>
      </c>
    </row>
    <row r="63321" spans="1:3" x14ac:dyDescent="0.2">
      <c r="A63321" t="s">
        <v>1849</v>
      </c>
      <c r="B63321" s="1">
        <v>45254</v>
      </c>
      <c r="C63321">
        <v>53.9</v>
      </c>
    </row>
    <row r="63322" spans="1:3" x14ac:dyDescent="0.2">
      <c r="A63322" t="s">
        <v>79</v>
      </c>
      <c r="B63322" s="1">
        <v>45254</v>
      </c>
      <c r="C63322">
        <v>33.68</v>
      </c>
    </row>
    <row r="63323" spans="1:3" x14ac:dyDescent="0.2">
      <c r="A63323" t="s">
        <v>79</v>
      </c>
      <c r="B63323" s="1">
        <v>45254</v>
      </c>
      <c r="C63323">
        <v>33.68</v>
      </c>
    </row>
    <row r="63324" spans="1:3" x14ac:dyDescent="0.2">
      <c r="A63324" t="s">
        <v>79</v>
      </c>
      <c r="B63324" s="1">
        <v>45254</v>
      </c>
      <c r="C63324">
        <v>33.68</v>
      </c>
    </row>
    <row r="63325" spans="1:3" x14ac:dyDescent="0.2">
      <c r="A63325" t="s">
        <v>79</v>
      </c>
      <c r="B63325" s="1">
        <v>45254</v>
      </c>
      <c r="C63325">
        <v>66.41</v>
      </c>
    </row>
    <row r="63326" spans="1:3" x14ac:dyDescent="0.2">
      <c r="A63326" t="s">
        <v>6139</v>
      </c>
      <c r="B63326" s="1">
        <v>45254</v>
      </c>
      <c r="C63326">
        <v>3531.09</v>
      </c>
    </row>
    <row r="63327" spans="1:3" x14ac:dyDescent="0.2">
      <c r="A63327" t="s">
        <v>4517</v>
      </c>
      <c r="B63327" s="1">
        <v>45254</v>
      </c>
      <c r="C63327">
        <v>154.16999999999999</v>
      </c>
    </row>
    <row r="63328" spans="1:3" x14ac:dyDescent="0.2">
      <c r="A63328" t="s">
        <v>9542</v>
      </c>
      <c r="B63328" s="1">
        <v>45254</v>
      </c>
      <c r="C63328">
        <v>53.9</v>
      </c>
    </row>
    <row r="63329" spans="1:3" x14ac:dyDescent="0.2">
      <c r="A63329" t="s">
        <v>9543</v>
      </c>
      <c r="B63329" s="1">
        <v>45254</v>
      </c>
      <c r="C63329">
        <v>76.900000000000006</v>
      </c>
    </row>
    <row r="63330" spans="1:3" x14ac:dyDescent="0.2">
      <c r="A63330" t="s">
        <v>158</v>
      </c>
      <c r="B63330" s="1">
        <v>45254</v>
      </c>
      <c r="C63330">
        <v>287.92</v>
      </c>
    </row>
    <row r="63331" spans="1:3" x14ac:dyDescent="0.2">
      <c r="A63331" t="s">
        <v>158</v>
      </c>
      <c r="B63331" s="1">
        <v>45254</v>
      </c>
      <c r="C63331">
        <v>287.92</v>
      </c>
    </row>
    <row r="63332" spans="1:3" x14ac:dyDescent="0.2">
      <c r="A63332" t="s">
        <v>5292</v>
      </c>
      <c r="B63332" s="1">
        <v>45254</v>
      </c>
      <c r="C63332">
        <v>58.95</v>
      </c>
    </row>
    <row r="63333" spans="1:3" x14ac:dyDescent="0.2">
      <c r="A63333" t="s">
        <v>9544</v>
      </c>
      <c r="B63333" s="1">
        <v>45254</v>
      </c>
      <c r="C63333">
        <v>15.2</v>
      </c>
    </row>
    <row r="63334" spans="1:3" x14ac:dyDescent="0.2">
      <c r="A63334" t="s">
        <v>9545</v>
      </c>
      <c r="B63334" s="1">
        <v>45254</v>
      </c>
      <c r="C63334">
        <v>52.4</v>
      </c>
    </row>
    <row r="63335" spans="1:3" x14ac:dyDescent="0.2">
      <c r="A63335" t="s">
        <v>232</v>
      </c>
      <c r="B63335" s="1">
        <v>45254</v>
      </c>
      <c r="C63335">
        <v>302.82</v>
      </c>
    </row>
    <row r="63336" spans="1:3" x14ac:dyDescent="0.2">
      <c r="A63336" t="s">
        <v>9546</v>
      </c>
      <c r="B63336" s="1">
        <v>45254</v>
      </c>
      <c r="C63336">
        <v>54.9</v>
      </c>
    </row>
    <row r="63337" spans="1:3" x14ac:dyDescent="0.2">
      <c r="A63337" t="s">
        <v>9547</v>
      </c>
      <c r="B63337" s="1">
        <v>45254</v>
      </c>
      <c r="C63337">
        <v>54.9</v>
      </c>
    </row>
    <row r="63338" spans="1:3" x14ac:dyDescent="0.2">
      <c r="A63338" t="s">
        <v>46</v>
      </c>
      <c r="B63338" s="1">
        <v>45254</v>
      </c>
      <c r="C63338">
        <v>526.65</v>
      </c>
    </row>
    <row r="63339" spans="1:3" x14ac:dyDescent="0.2">
      <c r="A63339" t="s">
        <v>810</v>
      </c>
      <c r="B63339" s="1">
        <v>45254</v>
      </c>
      <c r="C63339">
        <v>228.75</v>
      </c>
    </row>
    <row r="63340" spans="1:3" x14ac:dyDescent="0.2">
      <c r="A63340" t="s">
        <v>232</v>
      </c>
      <c r="B63340" s="1">
        <v>45254</v>
      </c>
      <c r="C63340">
        <v>589.14</v>
      </c>
    </row>
    <row r="63341" spans="1:3" x14ac:dyDescent="0.2">
      <c r="A63341" t="s">
        <v>5462</v>
      </c>
      <c r="B63341" s="1">
        <v>45254</v>
      </c>
      <c r="C63341">
        <v>50.9</v>
      </c>
    </row>
    <row r="63342" spans="1:3" x14ac:dyDescent="0.2">
      <c r="A63342" t="s">
        <v>9548</v>
      </c>
      <c r="B63342" s="1">
        <v>45254</v>
      </c>
      <c r="C63342">
        <v>54.9</v>
      </c>
    </row>
    <row r="63343" spans="1:3" x14ac:dyDescent="0.2">
      <c r="A63343" t="s">
        <v>702</v>
      </c>
      <c r="B63343" s="1">
        <v>45254</v>
      </c>
      <c r="C63343">
        <v>647.64</v>
      </c>
    </row>
    <row r="63344" spans="1:3" x14ac:dyDescent="0.2">
      <c r="A63344" t="s">
        <v>158</v>
      </c>
      <c r="B63344" s="1">
        <v>45254</v>
      </c>
      <c r="C63344">
        <v>39.22</v>
      </c>
    </row>
    <row r="63345" spans="1:3" x14ac:dyDescent="0.2">
      <c r="A63345" t="s">
        <v>722</v>
      </c>
      <c r="B63345" s="1">
        <v>45254</v>
      </c>
      <c r="C63345">
        <v>869.67</v>
      </c>
    </row>
    <row r="63346" spans="1:3" x14ac:dyDescent="0.2">
      <c r="A63346" t="s">
        <v>348</v>
      </c>
      <c r="B63346" s="1">
        <v>45254</v>
      </c>
      <c r="C63346">
        <v>928</v>
      </c>
    </row>
    <row r="63347" spans="1:3" x14ac:dyDescent="0.2">
      <c r="A63347" t="s">
        <v>9549</v>
      </c>
      <c r="B63347" s="1">
        <v>45254</v>
      </c>
      <c r="C63347">
        <v>67.900000000000006</v>
      </c>
    </row>
    <row r="63348" spans="1:3" x14ac:dyDescent="0.2">
      <c r="A63348" t="s">
        <v>9550</v>
      </c>
      <c r="B63348" s="1">
        <v>45254</v>
      </c>
      <c r="C63348">
        <v>57.65</v>
      </c>
    </row>
    <row r="63349" spans="1:3" x14ac:dyDescent="0.2">
      <c r="A63349" t="s">
        <v>9551</v>
      </c>
      <c r="B63349" s="1">
        <v>45254</v>
      </c>
      <c r="C63349">
        <v>38.9</v>
      </c>
    </row>
    <row r="63350" spans="1:3" x14ac:dyDescent="0.2">
      <c r="A63350" t="s">
        <v>612</v>
      </c>
      <c r="B63350" s="1">
        <v>45254</v>
      </c>
      <c r="C63350">
        <v>320.01</v>
      </c>
    </row>
    <row r="63351" spans="1:3" x14ac:dyDescent="0.2">
      <c r="A63351" t="s">
        <v>9308</v>
      </c>
      <c r="B63351" s="1">
        <v>45254</v>
      </c>
      <c r="C63351">
        <v>45.9</v>
      </c>
    </row>
    <row r="63352" spans="1:3" x14ac:dyDescent="0.2">
      <c r="A63352" t="s">
        <v>34</v>
      </c>
      <c r="B63352" s="1">
        <v>45254</v>
      </c>
      <c r="C63352">
        <v>180.79</v>
      </c>
    </row>
    <row r="63353" spans="1:3" x14ac:dyDescent="0.2">
      <c r="A63353" t="s">
        <v>9552</v>
      </c>
      <c r="B63353" s="1">
        <v>45254</v>
      </c>
      <c r="C63353">
        <v>38.4</v>
      </c>
    </row>
    <row r="63354" spans="1:3" x14ac:dyDescent="0.2">
      <c r="A63354" t="s">
        <v>9553</v>
      </c>
      <c r="B63354" s="1">
        <v>45254</v>
      </c>
      <c r="C63354">
        <v>45.4</v>
      </c>
    </row>
    <row r="63355" spans="1:3" x14ac:dyDescent="0.2">
      <c r="A63355" t="s">
        <v>8922</v>
      </c>
      <c r="B63355" s="1">
        <v>45254</v>
      </c>
      <c r="C63355">
        <v>398.78</v>
      </c>
    </row>
    <row r="63356" spans="1:3" x14ac:dyDescent="0.2">
      <c r="A63356" t="s">
        <v>9554</v>
      </c>
      <c r="B63356" s="1">
        <v>45254</v>
      </c>
      <c r="C63356">
        <v>60.9</v>
      </c>
    </row>
    <row r="63357" spans="1:3" x14ac:dyDescent="0.2">
      <c r="A63357" t="s">
        <v>29</v>
      </c>
      <c r="B63357" s="1">
        <v>45254</v>
      </c>
      <c r="C63357">
        <v>1833.53</v>
      </c>
    </row>
    <row r="63358" spans="1:3" x14ac:dyDescent="0.2">
      <c r="A63358" t="s">
        <v>9555</v>
      </c>
      <c r="B63358" s="1">
        <v>45254</v>
      </c>
      <c r="C63358">
        <v>73.650000000000006</v>
      </c>
    </row>
    <row r="63359" spans="1:3" x14ac:dyDescent="0.2">
      <c r="A63359" t="s">
        <v>9556</v>
      </c>
      <c r="B63359" s="1">
        <v>45254</v>
      </c>
      <c r="C63359">
        <v>94.85</v>
      </c>
    </row>
    <row r="63360" spans="1:3" x14ac:dyDescent="0.2">
      <c r="A63360" t="s">
        <v>8574</v>
      </c>
      <c r="B63360" s="1">
        <v>45254</v>
      </c>
      <c r="C63360">
        <v>313.7</v>
      </c>
    </row>
    <row r="63361" spans="1:3" x14ac:dyDescent="0.2">
      <c r="A63361" t="s">
        <v>9557</v>
      </c>
      <c r="B63361" s="1">
        <v>45254</v>
      </c>
      <c r="C63361">
        <v>48.9</v>
      </c>
    </row>
    <row r="63362" spans="1:3" x14ac:dyDescent="0.2">
      <c r="A63362" t="s">
        <v>9558</v>
      </c>
      <c r="B63362" s="1">
        <v>45254</v>
      </c>
      <c r="C63362">
        <v>54.9</v>
      </c>
    </row>
    <row r="63363" spans="1:3" x14ac:dyDescent="0.2">
      <c r="A63363" t="s">
        <v>9559</v>
      </c>
      <c r="B63363" s="1">
        <v>45254</v>
      </c>
      <c r="C63363">
        <v>54.9</v>
      </c>
    </row>
    <row r="63364" spans="1:3" x14ac:dyDescent="0.2">
      <c r="A63364" t="s">
        <v>8040</v>
      </c>
      <c r="B63364" s="1">
        <v>45254</v>
      </c>
      <c r="C63364">
        <v>132.75</v>
      </c>
    </row>
    <row r="63365" spans="1:3" x14ac:dyDescent="0.2">
      <c r="A63365" t="s">
        <v>12</v>
      </c>
      <c r="B63365" s="1">
        <v>45254</v>
      </c>
      <c r="C63365">
        <v>114.62</v>
      </c>
    </row>
    <row r="63366" spans="1:3" x14ac:dyDescent="0.2">
      <c r="A63366" t="s">
        <v>9463</v>
      </c>
      <c r="B63366" s="1">
        <v>45257</v>
      </c>
      <c r="C63366">
        <v>54</v>
      </c>
    </row>
    <row r="63367" spans="1:3" x14ac:dyDescent="0.2">
      <c r="A63367" t="s">
        <v>9464</v>
      </c>
      <c r="B63367" s="1">
        <v>45257</v>
      </c>
      <c r="C63367">
        <v>33.9</v>
      </c>
    </row>
    <row r="63368" spans="1:3" x14ac:dyDescent="0.2">
      <c r="A63368" t="s">
        <v>9465</v>
      </c>
      <c r="B63368" s="1">
        <v>45257</v>
      </c>
      <c r="C63368">
        <v>55</v>
      </c>
    </row>
    <row r="63369" spans="1:3" x14ac:dyDescent="0.2">
      <c r="A63369" t="s">
        <v>9466</v>
      </c>
      <c r="B63369" s="1">
        <v>45257</v>
      </c>
      <c r="C63369">
        <v>158.25</v>
      </c>
    </row>
    <row r="63370" spans="1:3" x14ac:dyDescent="0.2">
      <c r="A63370" t="s">
        <v>9467</v>
      </c>
      <c r="B63370" s="1">
        <v>45257</v>
      </c>
      <c r="C63370">
        <v>54.9</v>
      </c>
    </row>
    <row r="63371" spans="1:3" x14ac:dyDescent="0.2">
      <c r="A63371" t="s">
        <v>5955</v>
      </c>
      <c r="B63371" s="1">
        <v>45257</v>
      </c>
      <c r="C63371">
        <v>305.33999999999997</v>
      </c>
    </row>
    <row r="63372" spans="1:3" x14ac:dyDescent="0.2">
      <c r="A63372" t="s">
        <v>602</v>
      </c>
      <c r="B63372" s="1">
        <v>45257</v>
      </c>
      <c r="C63372">
        <v>85.6</v>
      </c>
    </row>
    <row r="63373" spans="1:3" x14ac:dyDescent="0.2">
      <c r="A63373" t="s">
        <v>483</v>
      </c>
      <c r="B63373" s="1">
        <v>45257</v>
      </c>
      <c r="C63373">
        <v>598.77</v>
      </c>
    </row>
    <row r="63374" spans="1:3" x14ac:dyDescent="0.2">
      <c r="A63374" t="s">
        <v>9468</v>
      </c>
      <c r="B63374" s="1">
        <v>45257</v>
      </c>
      <c r="C63374">
        <v>78.349999999999994</v>
      </c>
    </row>
    <row r="63375" spans="1:3" x14ac:dyDescent="0.2">
      <c r="A63375" t="s">
        <v>9469</v>
      </c>
      <c r="B63375" s="1">
        <v>45257</v>
      </c>
      <c r="C63375">
        <v>88.95</v>
      </c>
    </row>
    <row r="63376" spans="1:3" x14ac:dyDescent="0.2">
      <c r="A63376" t="s">
        <v>9470</v>
      </c>
      <c r="B63376" s="1">
        <v>45257</v>
      </c>
      <c r="C63376">
        <v>150</v>
      </c>
    </row>
    <row r="63377" spans="1:3" x14ac:dyDescent="0.2">
      <c r="A63377" t="s">
        <v>9471</v>
      </c>
      <c r="B63377" s="1">
        <v>45257</v>
      </c>
      <c r="C63377">
        <v>264.95</v>
      </c>
    </row>
    <row r="63378" spans="1:3" x14ac:dyDescent="0.2">
      <c r="A63378" t="s">
        <v>9472</v>
      </c>
      <c r="B63378" s="1">
        <v>45257</v>
      </c>
      <c r="C63378">
        <v>114.95</v>
      </c>
    </row>
    <row r="63379" spans="1:3" x14ac:dyDescent="0.2">
      <c r="A63379" t="s">
        <v>5907</v>
      </c>
      <c r="B63379" s="1">
        <v>45257</v>
      </c>
      <c r="C63379">
        <v>68.2</v>
      </c>
    </row>
    <row r="63380" spans="1:3" x14ac:dyDescent="0.2">
      <c r="A63380" t="s">
        <v>9473</v>
      </c>
      <c r="B63380" s="1">
        <v>45257</v>
      </c>
      <c r="C63380">
        <v>12.9</v>
      </c>
    </row>
    <row r="63381" spans="1:3" x14ac:dyDescent="0.2">
      <c r="A63381" t="s">
        <v>9474</v>
      </c>
      <c r="B63381" s="1">
        <v>45257</v>
      </c>
      <c r="C63381">
        <v>43.9</v>
      </c>
    </row>
    <row r="63382" spans="1:3" x14ac:dyDescent="0.2">
      <c r="A63382" t="s">
        <v>9475</v>
      </c>
      <c r="B63382" s="1">
        <v>45257</v>
      </c>
      <c r="C63382">
        <v>96.95</v>
      </c>
    </row>
    <row r="63383" spans="1:3" x14ac:dyDescent="0.2">
      <c r="A63383" t="s">
        <v>9476</v>
      </c>
      <c r="B63383" s="1">
        <v>45257</v>
      </c>
      <c r="C63383">
        <v>60.65</v>
      </c>
    </row>
    <row r="63384" spans="1:3" x14ac:dyDescent="0.2">
      <c r="A63384" t="s">
        <v>9477</v>
      </c>
      <c r="B63384" s="1">
        <v>45257</v>
      </c>
      <c r="C63384">
        <v>125.6</v>
      </c>
    </row>
    <row r="63385" spans="1:3" x14ac:dyDescent="0.2">
      <c r="A63385" t="s">
        <v>1945</v>
      </c>
      <c r="B63385" s="1">
        <v>45257</v>
      </c>
      <c r="C63385">
        <v>67.900000000000006</v>
      </c>
    </row>
    <row r="63386" spans="1:3" x14ac:dyDescent="0.2">
      <c r="A63386" t="s">
        <v>2562</v>
      </c>
      <c r="B63386" s="1">
        <v>45257</v>
      </c>
      <c r="C63386">
        <v>76.900000000000006</v>
      </c>
    </row>
    <row r="63387" spans="1:3" x14ac:dyDescent="0.2">
      <c r="A63387" t="s">
        <v>9478</v>
      </c>
      <c r="B63387" s="1">
        <v>45257</v>
      </c>
      <c r="C63387">
        <v>49.9</v>
      </c>
    </row>
    <row r="63388" spans="1:3" x14ac:dyDescent="0.2">
      <c r="A63388" t="s">
        <v>9479</v>
      </c>
      <c r="B63388" s="1">
        <v>45257</v>
      </c>
      <c r="C63388">
        <v>60.9</v>
      </c>
    </row>
    <row r="63389" spans="1:3" x14ac:dyDescent="0.2">
      <c r="A63389" t="s">
        <v>9480</v>
      </c>
      <c r="B63389" s="1">
        <v>45257</v>
      </c>
      <c r="C63389">
        <v>141.75</v>
      </c>
    </row>
    <row r="63390" spans="1:3" x14ac:dyDescent="0.2">
      <c r="A63390" t="s">
        <v>9481</v>
      </c>
      <c r="B63390" s="1">
        <v>45257</v>
      </c>
      <c r="C63390">
        <v>60.9</v>
      </c>
    </row>
    <row r="63391" spans="1:3" x14ac:dyDescent="0.2">
      <c r="A63391" t="s">
        <v>6066</v>
      </c>
      <c r="B63391" s="1">
        <v>45257</v>
      </c>
      <c r="C63391">
        <v>107.4</v>
      </c>
    </row>
    <row r="63392" spans="1:3" x14ac:dyDescent="0.2">
      <c r="A63392" t="s">
        <v>9141</v>
      </c>
      <c r="B63392" s="1">
        <v>45257</v>
      </c>
      <c r="C63392">
        <v>76.900000000000006</v>
      </c>
    </row>
    <row r="63393" spans="1:3" x14ac:dyDescent="0.2">
      <c r="A63393" t="s">
        <v>9482</v>
      </c>
      <c r="B63393" s="1">
        <v>45257</v>
      </c>
      <c r="C63393">
        <v>53.9</v>
      </c>
    </row>
    <row r="63394" spans="1:3" x14ac:dyDescent="0.2">
      <c r="A63394" t="s">
        <v>2008</v>
      </c>
      <c r="B63394" s="1">
        <v>45257</v>
      </c>
      <c r="C63394">
        <v>51.95</v>
      </c>
    </row>
    <row r="63395" spans="1:3" x14ac:dyDescent="0.2">
      <c r="A63395" t="s">
        <v>1639</v>
      </c>
      <c r="B63395" s="1">
        <v>45257</v>
      </c>
      <c r="C63395">
        <v>67.650000000000006</v>
      </c>
    </row>
    <row r="63396" spans="1:3" x14ac:dyDescent="0.2">
      <c r="A63396" t="s">
        <v>9483</v>
      </c>
      <c r="B63396" s="1">
        <v>45257</v>
      </c>
      <c r="C63396">
        <v>61.9</v>
      </c>
    </row>
    <row r="63397" spans="1:3" x14ac:dyDescent="0.2">
      <c r="A63397" t="s">
        <v>9484</v>
      </c>
      <c r="B63397" s="1">
        <v>45257</v>
      </c>
      <c r="C63397">
        <v>112.35</v>
      </c>
    </row>
    <row r="63398" spans="1:3" x14ac:dyDescent="0.2">
      <c r="A63398" t="s">
        <v>4440</v>
      </c>
      <c r="B63398" s="1">
        <v>45257</v>
      </c>
      <c r="C63398">
        <v>76.900000000000006</v>
      </c>
    </row>
    <row r="63399" spans="1:3" x14ac:dyDescent="0.2">
      <c r="A63399" t="s">
        <v>9485</v>
      </c>
      <c r="B63399" s="1">
        <v>45257</v>
      </c>
      <c r="C63399">
        <v>114.85</v>
      </c>
    </row>
    <row r="63400" spans="1:3" x14ac:dyDescent="0.2">
      <c r="A63400" t="s">
        <v>9486</v>
      </c>
      <c r="B63400" s="1">
        <v>45257</v>
      </c>
      <c r="C63400">
        <v>110.6</v>
      </c>
    </row>
    <row r="63401" spans="1:3" x14ac:dyDescent="0.2">
      <c r="A63401" t="s">
        <v>9487</v>
      </c>
      <c r="B63401" s="1">
        <v>45257</v>
      </c>
      <c r="C63401">
        <v>60.9</v>
      </c>
    </row>
    <row r="63402" spans="1:3" x14ac:dyDescent="0.2">
      <c r="A63402" t="s">
        <v>1342</v>
      </c>
      <c r="B63402" s="1">
        <v>45257</v>
      </c>
      <c r="C63402">
        <v>60.65</v>
      </c>
    </row>
    <row r="63403" spans="1:3" x14ac:dyDescent="0.2">
      <c r="A63403" t="s">
        <v>9488</v>
      </c>
      <c r="B63403" s="1">
        <v>45257</v>
      </c>
      <c r="C63403">
        <v>58.9</v>
      </c>
    </row>
    <row r="63404" spans="1:3" x14ac:dyDescent="0.2">
      <c r="A63404" t="s">
        <v>9489</v>
      </c>
      <c r="B63404" s="1">
        <v>45257</v>
      </c>
      <c r="C63404">
        <v>29.2</v>
      </c>
    </row>
    <row r="63405" spans="1:3" x14ac:dyDescent="0.2">
      <c r="A63405" t="s">
        <v>9490</v>
      </c>
      <c r="B63405" s="1">
        <v>45257</v>
      </c>
      <c r="C63405">
        <v>93.4</v>
      </c>
    </row>
    <row r="63406" spans="1:3" x14ac:dyDescent="0.2">
      <c r="A63406" t="s">
        <v>9491</v>
      </c>
      <c r="B63406" s="1">
        <v>45257</v>
      </c>
      <c r="C63406">
        <v>66.849999999999994</v>
      </c>
    </row>
    <row r="63407" spans="1:3" x14ac:dyDescent="0.2">
      <c r="A63407" t="s">
        <v>9492</v>
      </c>
      <c r="B63407" s="1">
        <v>45257</v>
      </c>
      <c r="C63407">
        <v>83.4</v>
      </c>
    </row>
    <row r="63408" spans="1:3" x14ac:dyDescent="0.2">
      <c r="A63408" t="s">
        <v>9493</v>
      </c>
      <c r="B63408" s="1">
        <v>45257</v>
      </c>
      <c r="C63408">
        <v>332</v>
      </c>
    </row>
    <row r="63409" spans="1:3" x14ac:dyDescent="0.2">
      <c r="A63409" t="s">
        <v>3523</v>
      </c>
      <c r="B63409" s="1">
        <v>45257</v>
      </c>
      <c r="C63409">
        <v>61.9</v>
      </c>
    </row>
    <row r="63410" spans="1:3" x14ac:dyDescent="0.2">
      <c r="A63410" t="s">
        <v>3361</v>
      </c>
      <c r="B63410" s="1">
        <v>45257</v>
      </c>
      <c r="C63410">
        <v>50.9</v>
      </c>
    </row>
    <row r="63411" spans="1:3" x14ac:dyDescent="0.2">
      <c r="A63411" t="s">
        <v>9494</v>
      </c>
      <c r="B63411" s="1">
        <v>45257</v>
      </c>
      <c r="C63411">
        <v>53.9</v>
      </c>
    </row>
    <row r="63412" spans="1:3" x14ac:dyDescent="0.2">
      <c r="A63412" t="s">
        <v>9495</v>
      </c>
      <c r="B63412" s="1">
        <v>45257</v>
      </c>
      <c r="C63412">
        <v>61.9</v>
      </c>
    </row>
    <row r="63413" spans="1:3" x14ac:dyDescent="0.2">
      <c r="A63413" t="s">
        <v>1878</v>
      </c>
      <c r="B63413" s="1">
        <v>45257</v>
      </c>
      <c r="C63413">
        <v>112.85</v>
      </c>
    </row>
    <row r="63414" spans="1:3" x14ac:dyDescent="0.2">
      <c r="A63414" t="s">
        <v>9496</v>
      </c>
      <c r="B63414" s="1">
        <v>45257</v>
      </c>
      <c r="C63414">
        <v>54.9</v>
      </c>
    </row>
    <row r="63415" spans="1:3" x14ac:dyDescent="0.2">
      <c r="A63415" t="s">
        <v>9497</v>
      </c>
      <c r="B63415" s="1">
        <v>45257</v>
      </c>
      <c r="C63415">
        <v>76.900000000000006</v>
      </c>
    </row>
    <row r="63416" spans="1:3" x14ac:dyDescent="0.2">
      <c r="A63416" t="s">
        <v>5564</v>
      </c>
      <c r="B63416" s="1">
        <v>45257</v>
      </c>
      <c r="C63416">
        <v>119.6</v>
      </c>
    </row>
    <row r="63417" spans="1:3" x14ac:dyDescent="0.2">
      <c r="A63417" t="s">
        <v>9498</v>
      </c>
      <c r="B63417" s="1">
        <v>45257</v>
      </c>
      <c r="C63417">
        <v>53.9</v>
      </c>
    </row>
    <row r="63418" spans="1:3" x14ac:dyDescent="0.2">
      <c r="A63418" t="s">
        <v>8330</v>
      </c>
      <c r="B63418" s="1">
        <v>45257</v>
      </c>
      <c r="C63418">
        <v>61.9</v>
      </c>
    </row>
    <row r="63419" spans="1:3" x14ac:dyDescent="0.2">
      <c r="A63419" t="s">
        <v>9499</v>
      </c>
      <c r="B63419" s="1">
        <v>45257</v>
      </c>
      <c r="C63419">
        <v>67.650000000000006</v>
      </c>
    </row>
    <row r="63420" spans="1:3" x14ac:dyDescent="0.2">
      <c r="A63420" t="s">
        <v>9500</v>
      </c>
      <c r="B63420" s="1">
        <v>45257</v>
      </c>
      <c r="C63420">
        <v>124.8</v>
      </c>
    </row>
    <row r="63421" spans="1:3" x14ac:dyDescent="0.2">
      <c r="A63421" t="s">
        <v>9501</v>
      </c>
      <c r="B63421" s="1">
        <v>45257</v>
      </c>
      <c r="C63421">
        <v>118.8</v>
      </c>
    </row>
    <row r="63422" spans="1:3" x14ac:dyDescent="0.2">
      <c r="A63422" t="s">
        <v>9502</v>
      </c>
      <c r="B63422" s="1">
        <v>45257</v>
      </c>
      <c r="C63422">
        <v>143.80000000000001</v>
      </c>
    </row>
    <row r="63423" spans="1:3" x14ac:dyDescent="0.2">
      <c r="A63423" t="s">
        <v>8484</v>
      </c>
      <c r="B63423" s="1">
        <v>45257</v>
      </c>
      <c r="C63423">
        <v>160.55000000000001</v>
      </c>
    </row>
    <row r="63424" spans="1:3" x14ac:dyDescent="0.2">
      <c r="A63424" t="s">
        <v>9503</v>
      </c>
      <c r="B63424" s="1">
        <v>45257</v>
      </c>
      <c r="C63424">
        <v>91.85</v>
      </c>
    </row>
    <row r="63425" spans="1:3" x14ac:dyDescent="0.2">
      <c r="A63425" t="s">
        <v>9504</v>
      </c>
      <c r="B63425" s="1">
        <v>45257</v>
      </c>
      <c r="C63425">
        <v>54.9</v>
      </c>
    </row>
    <row r="63426" spans="1:3" x14ac:dyDescent="0.2">
      <c r="A63426" t="s">
        <v>9505</v>
      </c>
      <c r="B63426" s="1">
        <v>45257</v>
      </c>
      <c r="C63426">
        <v>81.45</v>
      </c>
    </row>
    <row r="63427" spans="1:3" x14ac:dyDescent="0.2">
      <c r="A63427" t="s">
        <v>9506</v>
      </c>
      <c r="B63427" s="1">
        <v>45257</v>
      </c>
      <c r="C63427">
        <v>99.6</v>
      </c>
    </row>
    <row r="63428" spans="1:3" x14ac:dyDescent="0.2">
      <c r="A63428" t="s">
        <v>9507</v>
      </c>
      <c r="B63428" s="1">
        <v>45257</v>
      </c>
      <c r="C63428">
        <v>139.80000000000001</v>
      </c>
    </row>
    <row r="63429" spans="1:3" x14ac:dyDescent="0.2">
      <c r="A63429" t="s">
        <v>9508</v>
      </c>
      <c r="B63429" s="1">
        <v>45257</v>
      </c>
      <c r="C63429">
        <v>64.900000000000006</v>
      </c>
    </row>
    <row r="63430" spans="1:3" x14ac:dyDescent="0.2">
      <c r="A63430" t="s">
        <v>9509</v>
      </c>
      <c r="B63430" s="1">
        <v>45257</v>
      </c>
      <c r="C63430">
        <v>54.9</v>
      </c>
    </row>
    <row r="63431" spans="1:3" x14ac:dyDescent="0.2">
      <c r="A63431" t="s">
        <v>9510</v>
      </c>
      <c r="B63431" s="1">
        <v>45257</v>
      </c>
      <c r="C63431">
        <v>64.900000000000006</v>
      </c>
    </row>
    <row r="63432" spans="1:3" x14ac:dyDescent="0.2">
      <c r="A63432" t="s">
        <v>9511</v>
      </c>
      <c r="B63432" s="1">
        <v>45257</v>
      </c>
      <c r="C63432">
        <v>19.899999999999999</v>
      </c>
    </row>
    <row r="63433" spans="1:3" x14ac:dyDescent="0.2">
      <c r="A63433" t="s">
        <v>9512</v>
      </c>
      <c r="B63433" s="1">
        <v>45257</v>
      </c>
      <c r="C63433">
        <v>64.900000000000006</v>
      </c>
    </row>
    <row r="63434" spans="1:3" x14ac:dyDescent="0.2">
      <c r="A63434" t="s">
        <v>9513</v>
      </c>
      <c r="B63434" s="1">
        <v>45257</v>
      </c>
      <c r="C63434">
        <v>54.9</v>
      </c>
    </row>
    <row r="63435" spans="1:3" x14ac:dyDescent="0.2">
      <c r="A63435" t="s">
        <v>7821</v>
      </c>
      <c r="B63435" s="1">
        <v>45257</v>
      </c>
      <c r="C63435">
        <v>148.80000000000001</v>
      </c>
    </row>
    <row r="63436" spans="1:3" x14ac:dyDescent="0.2">
      <c r="A63436" t="s">
        <v>8665</v>
      </c>
      <c r="B63436" s="1">
        <v>45257</v>
      </c>
      <c r="C63436">
        <v>64.900000000000006</v>
      </c>
    </row>
    <row r="63437" spans="1:3" x14ac:dyDescent="0.2">
      <c r="A63437" t="s">
        <v>7993</v>
      </c>
      <c r="B63437" s="1">
        <v>45257</v>
      </c>
      <c r="C63437">
        <v>54.9</v>
      </c>
    </row>
    <row r="63438" spans="1:3" x14ac:dyDescent="0.2">
      <c r="A63438" t="s">
        <v>9514</v>
      </c>
      <c r="B63438" s="1">
        <v>45257</v>
      </c>
      <c r="C63438">
        <v>64.900000000000006</v>
      </c>
    </row>
    <row r="63439" spans="1:3" x14ac:dyDescent="0.2">
      <c r="A63439" t="s">
        <v>6628</v>
      </c>
      <c r="B63439" s="1">
        <v>45257</v>
      </c>
      <c r="C63439">
        <v>43.95</v>
      </c>
    </row>
    <row r="63440" spans="1:3" x14ac:dyDescent="0.2">
      <c r="A63440" t="s">
        <v>9515</v>
      </c>
      <c r="B63440" s="1">
        <v>45257</v>
      </c>
      <c r="C63440">
        <v>68.849999999999994</v>
      </c>
    </row>
    <row r="63441" spans="1:3" x14ac:dyDescent="0.2">
      <c r="A63441" t="s">
        <v>6682</v>
      </c>
      <c r="B63441" s="1">
        <v>45257</v>
      </c>
      <c r="C63441">
        <v>65.900000000000006</v>
      </c>
    </row>
    <row r="63442" spans="1:3" x14ac:dyDescent="0.2">
      <c r="A63442" t="s">
        <v>4828</v>
      </c>
      <c r="B63442" s="1">
        <v>45257</v>
      </c>
      <c r="C63442">
        <v>140.85</v>
      </c>
    </row>
    <row r="63443" spans="1:3" x14ac:dyDescent="0.2">
      <c r="A63443" t="s">
        <v>9516</v>
      </c>
      <c r="B63443" s="1">
        <v>45257</v>
      </c>
      <c r="C63443">
        <v>122.85</v>
      </c>
    </row>
    <row r="63444" spans="1:3" x14ac:dyDescent="0.2">
      <c r="A63444" t="s">
        <v>9517</v>
      </c>
      <c r="B63444" s="1">
        <v>45257</v>
      </c>
      <c r="C63444">
        <v>67.900000000000006</v>
      </c>
    </row>
    <row r="63445" spans="1:3" x14ac:dyDescent="0.2">
      <c r="A63445" t="s">
        <v>9518</v>
      </c>
      <c r="B63445" s="1">
        <v>45257</v>
      </c>
      <c r="C63445">
        <v>64.900000000000006</v>
      </c>
    </row>
    <row r="63446" spans="1:3" x14ac:dyDescent="0.2">
      <c r="A63446" t="s">
        <v>9519</v>
      </c>
      <c r="B63446" s="1">
        <v>45257</v>
      </c>
      <c r="C63446">
        <v>65.95</v>
      </c>
    </row>
    <row r="63447" spans="1:3" x14ac:dyDescent="0.2">
      <c r="A63447" t="s">
        <v>9519</v>
      </c>
      <c r="B63447" s="1">
        <v>45257</v>
      </c>
      <c r="C63447">
        <v>70.45</v>
      </c>
    </row>
    <row r="63448" spans="1:3" x14ac:dyDescent="0.2">
      <c r="A63448" t="s">
        <v>237</v>
      </c>
      <c r="B63448" s="1">
        <v>45257</v>
      </c>
      <c r="C63448">
        <v>107.8</v>
      </c>
    </row>
    <row r="63449" spans="1:3" x14ac:dyDescent="0.2">
      <c r="A63449" t="s">
        <v>9520</v>
      </c>
      <c r="B63449" s="1">
        <v>45257</v>
      </c>
      <c r="C63449">
        <v>89.85</v>
      </c>
    </row>
    <row r="63450" spans="1:3" x14ac:dyDescent="0.2">
      <c r="A63450" t="s">
        <v>9521</v>
      </c>
      <c r="B63450" s="1">
        <v>45257</v>
      </c>
      <c r="C63450">
        <v>73.849999999999994</v>
      </c>
    </row>
    <row r="63451" spans="1:3" x14ac:dyDescent="0.2">
      <c r="A63451" t="s">
        <v>6017</v>
      </c>
      <c r="B63451" s="1">
        <v>45257</v>
      </c>
      <c r="C63451">
        <v>144.94999999999999</v>
      </c>
    </row>
    <row r="63452" spans="1:3" x14ac:dyDescent="0.2">
      <c r="A63452" t="s">
        <v>9522</v>
      </c>
      <c r="B63452" s="1">
        <v>45257</v>
      </c>
      <c r="C63452">
        <v>54.9</v>
      </c>
    </row>
    <row r="63453" spans="1:3" x14ac:dyDescent="0.2">
      <c r="A63453" t="s">
        <v>938</v>
      </c>
      <c r="B63453" s="1">
        <v>45257</v>
      </c>
      <c r="C63453">
        <v>398.02</v>
      </c>
    </row>
    <row r="63454" spans="1:3" x14ac:dyDescent="0.2">
      <c r="A63454" t="s">
        <v>79</v>
      </c>
      <c r="B63454" s="1">
        <v>45257</v>
      </c>
      <c r="C63454">
        <v>36.43</v>
      </c>
    </row>
    <row r="63455" spans="1:3" x14ac:dyDescent="0.2">
      <c r="A63455" t="s">
        <v>79</v>
      </c>
      <c r="B63455" s="1">
        <v>45257</v>
      </c>
      <c r="C63455">
        <v>61.16</v>
      </c>
    </row>
    <row r="63456" spans="1:3" x14ac:dyDescent="0.2">
      <c r="A63456" t="s">
        <v>79</v>
      </c>
      <c r="B63456" s="1">
        <v>45257</v>
      </c>
      <c r="C63456">
        <v>33.68</v>
      </c>
    </row>
    <row r="63457" spans="1:3" x14ac:dyDescent="0.2">
      <c r="A63457" t="s">
        <v>79</v>
      </c>
      <c r="B63457" s="1">
        <v>45257</v>
      </c>
      <c r="C63457">
        <v>46.43</v>
      </c>
    </row>
    <row r="63458" spans="1:3" x14ac:dyDescent="0.2">
      <c r="A63458" t="s">
        <v>79</v>
      </c>
      <c r="B63458" s="1">
        <v>45257</v>
      </c>
      <c r="C63458">
        <v>16.45</v>
      </c>
    </row>
    <row r="63459" spans="1:3" x14ac:dyDescent="0.2">
      <c r="A63459" t="s">
        <v>79</v>
      </c>
      <c r="B63459" s="1">
        <v>45257</v>
      </c>
      <c r="C63459">
        <v>36.43</v>
      </c>
    </row>
    <row r="63460" spans="1:3" x14ac:dyDescent="0.2">
      <c r="A63460" t="s">
        <v>79</v>
      </c>
      <c r="B63460" s="1">
        <v>45257</v>
      </c>
      <c r="C63460">
        <v>33.68</v>
      </c>
    </row>
    <row r="63461" spans="1:3" x14ac:dyDescent="0.2">
      <c r="A63461" t="s">
        <v>79</v>
      </c>
      <c r="B63461" s="1">
        <v>45257</v>
      </c>
      <c r="C63461">
        <v>64.66</v>
      </c>
    </row>
    <row r="63462" spans="1:3" x14ac:dyDescent="0.2">
      <c r="A63462" t="s">
        <v>79</v>
      </c>
      <c r="B63462" s="1">
        <v>45257</v>
      </c>
      <c r="C63462">
        <v>36.43</v>
      </c>
    </row>
    <row r="63463" spans="1:3" x14ac:dyDescent="0.2">
      <c r="A63463" t="s">
        <v>79</v>
      </c>
      <c r="B63463" s="1">
        <v>45257</v>
      </c>
      <c r="C63463">
        <v>46.43</v>
      </c>
    </row>
    <row r="63464" spans="1:3" x14ac:dyDescent="0.2">
      <c r="A63464" t="s">
        <v>79</v>
      </c>
      <c r="B63464" s="1">
        <v>45257</v>
      </c>
      <c r="C63464">
        <v>39.93</v>
      </c>
    </row>
    <row r="63465" spans="1:3" x14ac:dyDescent="0.2">
      <c r="A63465" t="s">
        <v>79</v>
      </c>
      <c r="B63465" s="1">
        <v>45257</v>
      </c>
      <c r="C63465">
        <v>39.93</v>
      </c>
    </row>
    <row r="63466" spans="1:3" x14ac:dyDescent="0.2">
      <c r="A63466" t="s">
        <v>79</v>
      </c>
      <c r="B63466" s="1">
        <v>45257</v>
      </c>
      <c r="C63466">
        <v>36.43</v>
      </c>
    </row>
    <row r="63467" spans="1:3" x14ac:dyDescent="0.2">
      <c r="A63467" t="s">
        <v>9523</v>
      </c>
      <c r="B63467" s="1">
        <v>45257</v>
      </c>
      <c r="C63467">
        <v>366.45</v>
      </c>
    </row>
    <row r="63468" spans="1:3" x14ac:dyDescent="0.2">
      <c r="A63468" t="s">
        <v>9524</v>
      </c>
      <c r="B63468" s="1">
        <v>45257</v>
      </c>
      <c r="C63468">
        <v>36.6</v>
      </c>
    </row>
    <row r="63469" spans="1:3" x14ac:dyDescent="0.2">
      <c r="A63469" t="s">
        <v>9104</v>
      </c>
      <c r="B63469" s="1">
        <v>45257</v>
      </c>
      <c r="C63469">
        <v>118.85</v>
      </c>
    </row>
    <row r="63470" spans="1:3" x14ac:dyDescent="0.2">
      <c r="A63470" t="s">
        <v>9525</v>
      </c>
      <c r="B63470" s="1">
        <v>45257</v>
      </c>
      <c r="C63470">
        <v>60.9</v>
      </c>
    </row>
    <row r="63471" spans="1:3" x14ac:dyDescent="0.2">
      <c r="A63471" t="s">
        <v>7477</v>
      </c>
      <c r="B63471" s="1">
        <v>45257</v>
      </c>
      <c r="C63471">
        <v>30.85</v>
      </c>
    </row>
    <row r="63472" spans="1:3" x14ac:dyDescent="0.2">
      <c r="A63472" t="s">
        <v>2678</v>
      </c>
      <c r="B63472" s="1">
        <v>45257</v>
      </c>
      <c r="C63472">
        <v>131.9</v>
      </c>
    </row>
    <row r="63473" spans="1:3" x14ac:dyDescent="0.2">
      <c r="A63473" t="s">
        <v>6628</v>
      </c>
      <c r="B63473" s="1">
        <v>45257</v>
      </c>
      <c r="C63473">
        <v>17.5</v>
      </c>
    </row>
    <row r="63474" spans="1:3" x14ac:dyDescent="0.2">
      <c r="A63474" t="s">
        <v>14</v>
      </c>
      <c r="B63474" s="1">
        <v>45257</v>
      </c>
      <c r="C63474">
        <v>439.69</v>
      </c>
    </row>
    <row r="63475" spans="1:3" x14ac:dyDescent="0.2">
      <c r="A63475" t="s">
        <v>286</v>
      </c>
      <c r="B63475" s="1">
        <v>45257</v>
      </c>
      <c r="C63475">
        <v>269.95</v>
      </c>
    </row>
    <row r="63476" spans="1:3" x14ac:dyDescent="0.2">
      <c r="A63476" t="s">
        <v>9526</v>
      </c>
      <c r="B63476" s="1">
        <v>45257</v>
      </c>
      <c r="C63476">
        <v>324.14999999999998</v>
      </c>
    </row>
    <row r="63477" spans="1:3" x14ac:dyDescent="0.2">
      <c r="A63477" t="s">
        <v>931</v>
      </c>
      <c r="B63477" s="1">
        <v>45257</v>
      </c>
      <c r="C63477">
        <v>308.7</v>
      </c>
    </row>
    <row r="63478" spans="1:3" x14ac:dyDescent="0.2">
      <c r="A63478" t="s">
        <v>184</v>
      </c>
      <c r="B63478" s="1">
        <v>45257</v>
      </c>
      <c r="C63478">
        <v>57.95</v>
      </c>
    </row>
    <row r="63479" spans="1:3" x14ac:dyDescent="0.2">
      <c r="A63479" t="s">
        <v>236</v>
      </c>
      <c r="B63479" s="1">
        <v>45257</v>
      </c>
      <c r="C63479">
        <v>67.5</v>
      </c>
    </row>
    <row r="63480" spans="1:3" x14ac:dyDescent="0.2">
      <c r="A63480" t="s">
        <v>810</v>
      </c>
      <c r="B63480" s="1">
        <v>45257</v>
      </c>
      <c r="C63480">
        <v>228.75</v>
      </c>
    </row>
    <row r="63481" spans="1:3" x14ac:dyDescent="0.2">
      <c r="A63481" t="s">
        <v>46</v>
      </c>
      <c r="B63481" s="1">
        <v>45257</v>
      </c>
      <c r="C63481">
        <v>141</v>
      </c>
    </row>
    <row r="63482" spans="1:3" x14ac:dyDescent="0.2">
      <c r="A63482" t="s">
        <v>46</v>
      </c>
      <c r="B63482" s="1">
        <v>45257</v>
      </c>
      <c r="C63482">
        <v>157.19999999999999</v>
      </c>
    </row>
    <row r="63483" spans="1:3" x14ac:dyDescent="0.2">
      <c r="A63483" t="s">
        <v>46</v>
      </c>
      <c r="B63483" s="1">
        <v>45257</v>
      </c>
      <c r="C63483">
        <v>33.57</v>
      </c>
    </row>
    <row r="63484" spans="1:3" x14ac:dyDescent="0.2">
      <c r="A63484" t="s">
        <v>46</v>
      </c>
      <c r="B63484" s="1">
        <v>45257</v>
      </c>
      <c r="C63484">
        <v>244.17</v>
      </c>
    </row>
    <row r="63485" spans="1:3" x14ac:dyDescent="0.2">
      <c r="A63485" t="s">
        <v>46</v>
      </c>
      <c r="B63485" s="1">
        <v>45257</v>
      </c>
      <c r="C63485">
        <v>47.97</v>
      </c>
    </row>
    <row r="63486" spans="1:3" x14ac:dyDescent="0.2">
      <c r="A63486" t="s">
        <v>46</v>
      </c>
      <c r="B63486" s="1">
        <v>45257</v>
      </c>
      <c r="C63486">
        <v>32.369999999999997</v>
      </c>
    </row>
    <row r="63487" spans="1:3" x14ac:dyDescent="0.2">
      <c r="A63487" t="s">
        <v>46</v>
      </c>
      <c r="B63487" s="1">
        <v>45257</v>
      </c>
      <c r="C63487">
        <v>710.97</v>
      </c>
    </row>
    <row r="63488" spans="1:3" x14ac:dyDescent="0.2">
      <c r="A63488" t="s">
        <v>3</v>
      </c>
      <c r="B63488" s="1">
        <v>45257</v>
      </c>
      <c r="C63488">
        <v>2.1</v>
      </c>
    </row>
    <row r="63489" spans="1:3" x14ac:dyDescent="0.2">
      <c r="A63489" t="s">
        <v>12</v>
      </c>
      <c r="B63489" s="1">
        <v>45257</v>
      </c>
      <c r="C63489">
        <v>682.3</v>
      </c>
    </row>
    <row r="63490" spans="1:3" x14ac:dyDescent="0.2">
      <c r="A63490" t="s">
        <v>326</v>
      </c>
      <c r="B63490" s="1">
        <v>45257</v>
      </c>
      <c r="C63490">
        <v>403.22</v>
      </c>
    </row>
    <row r="63491" spans="1:3" x14ac:dyDescent="0.2">
      <c r="A63491" t="s">
        <v>12</v>
      </c>
      <c r="B63491" s="1">
        <v>45257</v>
      </c>
      <c r="C63491">
        <v>535.65</v>
      </c>
    </row>
    <row r="63492" spans="1:3" x14ac:dyDescent="0.2">
      <c r="A63492" t="s">
        <v>355</v>
      </c>
      <c r="B63492" s="1">
        <v>45257</v>
      </c>
      <c r="C63492">
        <v>2142.5500000000002</v>
      </c>
    </row>
    <row r="63493" spans="1:3" x14ac:dyDescent="0.2">
      <c r="A63493" t="s">
        <v>9527</v>
      </c>
      <c r="B63493" s="1">
        <v>45257</v>
      </c>
      <c r="C63493">
        <v>308.79000000000002</v>
      </c>
    </row>
    <row r="63494" spans="1:3" x14ac:dyDescent="0.2">
      <c r="A63494" t="s">
        <v>12</v>
      </c>
      <c r="B63494" s="1">
        <v>45257</v>
      </c>
      <c r="C63494">
        <v>369.69</v>
      </c>
    </row>
    <row r="63495" spans="1:3" x14ac:dyDescent="0.2">
      <c r="A63495" t="s">
        <v>9528</v>
      </c>
      <c r="B63495" s="1">
        <v>45257</v>
      </c>
      <c r="C63495">
        <v>74.400000000000006</v>
      </c>
    </row>
    <row r="63496" spans="1:3" x14ac:dyDescent="0.2">
      <c r="A63496" t="s">
        <v>9529</v>
      </c>
      <c r="B63496" s="1">
        <v>45257</v>
      </c>
      <c r="C63496">
        <v>38.4</v>
      </c>
    </row>
    <row r="63497" spans="1:3" x14ac:dyDescent="0.2">
      <c r="A63497" t="s">
        <v>9530</v>
      </c>
      <c r="B63497" s="1">
        <v>45257</v>
      </c>
      <c r="C63497">
        <v>15.2</v>
      </c>
    </row>
    <row r="63498" spans="1:3" x14ac:dyDescent="0.2">
      <c r="A63498" t="s">
        <v>9531</v>
      </c>
      <c r="B63498" s="1">
        <v>45257</v>
      </c>
      <c r="C63498">
        <v>70.95</v>
      </c>
    </row>
    <row r="63499" spans="1:3" x14ac:dyDescent="0.2">
      <c r="A63499" t="s">
        <v>9532</v>
      </c>
      <c r="B63499" s="1">
        <v>45257</v>
      </c>
      <c r="C63499">
        <v>17.95</v>
      </c>
    </row>
    <row r="63500" spans="1:3" x14ac:dyDescent="0.2">
      <c r="A63500" t="s">
        <v>9533</v>
      </c>
      <c r="B63500" s="1">
        <v>45257</v>
      </c>
      <c r="C63500">
        <v>60.4</v>
      </c>
    </row>
    <row r="63501" spans="1:3" x14ac:dyDescent="0.2">
      <c r="A63501" t="s">
        <v>9534</v>
      </c>
      <c r="B63501" s="1">
        <v>45257</v>
      </c>
      <c r="C63501">
        <v>61.4</v>
      </c>
    </row>
    <row r="63502" spans="1:3" x14ac:dyDescent="0.2">
      <c r="A63502" t="s">
        <v>9535</v>
      </c>
      <c r="B63502" s="1">
        <v>45257</v>
      </c>
      <c r="C63502">
        <v>21.4</v>
      </c>
    </row>
    <row r="63503" spans="1:3" x14ac:dyDescent="0.2">
      <c r="A63503" t="s">
        <v>9536</v>
      </c>
      <c r="B63503" s="1">
        <v>45257</v>
      </c>
      <c r="C63503">
        <v>15.2</v>
      </c>
    </row>
    <row r="63504" spans="1:3" x14ac:dyDescent="0.2">
      <c r="A63504" t="s">
        <v>331</v>
      </c>
      <c r="B63504" s="1">
        <v>45257</v>
      </c>
      <c r="C63504">
        <v>2831.61</v>
      </c>
    </row>
    <row r="63505" spans="1:3" x14ac:dyDescent="0.2">
      <c r="A63505" t="s">
        <v>1264</v>
      </c>
      <c r="B63505" s="1">
        <v>45257</v>
      </c>
      <c r="C63505">
        <v>322.44</v>
      </c>
    </row>
    <row r="63506" spans="1:3" x14ac:dyDescent="0.2">
      <c r="A63506" t="s">
        <v>9443</v>
      </c>
      <c r="B63506" s="1">
        <v>45258</v>
      </c>
      <c r="C63506">
        <v>557.99</v>
      </c>
    </row>
    <row r="63507" spans="1:3" x14ac:dyDescent="0.2">
      <c r="A63507" t="s">
        <v>536</v>
      </c>
      <c r="B63507" s="1">
        <v>45258</v>
      </c>
      <c r="C63507">
        <v>52.5</v>
      </c>
    </row>
    <row r="63508" spans="1:3" x14ac:dyDescent="0.2">
      <c r="A63508" t="s">
        <v>46</v>
      </c>
      <c r="B63508" s="1">
        <v>45258</v>
      </c>
      <c r="C63508">
        <v>108.75</v>
      </c>
    </row>
    <row r="63509" spans="1:3" x14ac:dyDescent="0.2">
      <c r="A63509" t="s">
        <v>46</v>
      </c>
      <c r="B63509" s="1">
        <v>45258</v>
      </c>
      <c r="C63509">
        <v>230.27</v>
      </c>
    </row>
    <row r="63510" spans="1:3" x14ac:dyDescent="0.2">
      <c r="A63510" t="s">
        <v>46</v>
      </c>
      <c r="B63510" s="1">
        <v>45258</v>
      </c>
      <c r="C63510">
        <v>98.91</v>
      </c>
    </row>
    <row r="63511" spans="1:3" x14ac:dyDescent="0.2">
      <c r="A63511" t="s">
        <v>2980</v>
      </c>
      <c r="B63511" s="1">
        <v>45258</v>
      </c>
      <c r="C63511">
        <v>2097</v>
      </c>
    </row>
    <row r="63512" spans="1:3" x14ac:dyDescent="0.2">
      <c r="A63512" t="s">
        <v>534</v>
      </c>
      <c r="B63512" s="1">
        <v>45258</v>
      </c>
      <c r="C63512">
        <v>1188.48</v>
      </c>
    </row>
    <row r="63513" spans="1:3" x14ac:dyDescent="0.2">
      <c r="A63513" t="s">
        <v>416</v>
      </c>
      <c r="B63513" s="1">
        <v>45258</v>
      </c>
      <c r="C63513">
        <v>745.65</v>
      </c>
    </row>
    <row r="63514" spans="1:3" x14ac:dyDescent="0.2">
      <c r="A63514" t="s">
        <v>44</v>
      </c>
      <c r="B63514" s="1">
        <v>45258</v>
      </c>
      <c r="C63514">
        <v>997.88</v>
      </c>
    </row>
    <row r="63515" spans="1:3" x14ac:dyDescent="0.2">
      <c r="A63515" t="s">
        <v>9444</v>
      </c>
      <c r="B63515" s="1">
        <v>45258</v>
      </c>
      <c r="C63515">
        <v>81.849999999999994</v>
      </c>
    </row>
    <row r="63516" spans="1:3" x14ac:dyDescent="0.2">
      <c r="A63516" t="s">
        <v>9445</v>
      </c>
      <c r="B63516" s="1">
        <v>45258</v>
      </c>
      <c r="C63516">
        <v>89.65</v>
      </c>
    </row>
    <row r="63517" spans="1:3" x14ac:dyDescent="0.2">
      <c r="A63517" t="s">
        <v>612</v>
      </c>
      <c r="B63517" s="1">
        <v>45258</v>
      </c>
      <c r="C63517">
        <v>5.3</v>
      </c>
    </row>
    <row r="63518" spans="1:3" x14ac:dyDescent="0.2">
      <c r="A63518" t="s">
        <v>79</v>
      </c>
      <c r="B63518" s="1">
        <v>45258</v>
      </c>
      <c r="C63518">
        <v>36.43</v>
      </c>
    </row>
    <row r="63519" spans="1:3" x14ac:dyDescent="0.2">
      <c r="A63519" t="s">
        <v>79</v>
      </c>
      <c r="B63519" s="1">
        <v>45258</v>
      </c>
      <c r="C63519">
        <v>33.68</v>
      </c>
    </row>
    <row r="63520" spans="1:3" x14ac:dyDescent="0.2">
      <c r="A63520" t="s">
        <v>612</v>
      </c>
      <c r="B63520" s="1">
        <v>45258</v>
      </c>
      <c r="C63520">
        <v>279.07</v>
      </c>
    </row>
    <row r="63521" spans="1:3" x14ac:dyDescent="0.2">
      <c r="A63521" t="s">
        <v>2583</v>
      </c>
      <c r="B63521" s="1">
        <v>45258</v>
      </c>
      <c r="C63521">
        <v>60.9</v>
      </c>
    </row>
    <row r="63522" spans="1:3" x14ac:dyDescent="0.2">
      <c r="A63522" t="s">
        <v>9446</v>
      </c>
      <c r="B63522" s="1">
        <v>45258</v>
      </c>
      <c r="C63522">
        <v>71.95</v>
      </c>
    </row>
    <row r="63523" spans="1:3" x14ac:dyDescent="0.2">
      <c r="A63523" t="s">
        <v>9447</v>
      </c>
      <c r="B63523" s="1">
        <v>45258</v>
      </c>
      <c r="C63523">
        <v>295.7</v>
      </c>
    </row>
    <row r="63524" spans="1:3" x14ac:dyDescent="0.2">
      <c r="A63524" t="s">
        <v>119</v>
      </c>
      <c r="B63524" s="1">
        <v>45258</v>
      </c>
      <c r="C63524">
        <v>296.67</v>
      </c>
    </row>
    <row r="63525" spans="1:3" x14ac:dyDescent="0.2">
      <c r="A63525" t="s">
        <v>9448</v>
      </c>
      <c r="B63525" s="1">
        <v>45258</v>
      </c>
      <c r="C63525">
        <v>330</v>
      </c>
    </row>
    <row r="63526" spans="1:3" x14ac:dyDescent="0.2">
      <c r="A63526" t="s">
        <v>9449</v>
      </c>
      <c r="B63526" s="1">
        <v>45258</v>
      </c>
      <c r="C63526">
        <v>277.5</v>
      </c>
    </row>
    <row r="63527" spans="1:3" x14ac:dyDescent="0.2">
      <c r="A63527" t="s">
        <v>9450</v>
      </c>
      <c r="B63527" s="1">
        <v>45258</v>
      </c>
      <c r="C63527">
        <v>48.9</v>
      </c>
    </row>
    <row r="63528" spans="1:3" x14ac:dyDescent="0.2">
      <c r="A63528" t="s">
        <v>534</v>
      </c>
      <c r="B63528" s="1">
        <v>45258</v>
      </c>
      <c r="C63528">
        <v>1030.45</v>
      </c>
    </row>
    <row r="63529" spans="1:3" x14ac:dyDescent="0.2">
      <c r="A63529" t="s">
        <v>9451</v>
      </c>
      <c r="B63529" s="1">
        <v>45258</v>
      </c>
      <c r="C63529">
        <v>149.94999999999999</v>
      </c>
    </row>
    <row r="63530" spans="1:3" x14ac:dyDescent="0.2">
      <c r="A63530" t="s">
        <v>9451</v>
      </c>
      <c r="B63530" s="1">
        <v>45258</v>
      </c>
      <c r="C63530">
        <v>750</v>
      </c>
    </row>
    <row r="63531" spans="1:3" x14ac:dyDescent="0.2">
      <c r="A63531" t="s">
        <v>4772</v>
      </c>
      <c r="B63531" s="1">
        <v>45258</v>
      </c>
      <c r="C63531">
        <v>441.12</v>
      </c>
    </row>
    <row r="63532" spans="1:3" x14ac:dyDescent="0.2">
      <c r="A63532" t="s">
        <v>374</v>
      </c>
      <c r="B63532" s="1">
        <v>45258</v>
      </c>
      <c r="C63532">
        <v>441.12</v>
      </c>
    </row>
    <row r="63533" spans="1:3" x14ac:dyDescent="0.2">
      <c r="A63533" t="s">
        <v>9452</v>
      </c>
      <c r="B63533" s="1">
        <v>45258</v>
      </c>
      <c r="C63533">
        <v>50.9</v>
      </c>
    </row>
    <row r="63534" spans="1:3" x14ac:dyDescent="0.2">
      <c r="A63534" t="s">
        <v>29</v>
      </c>
      <c r="B63534" s="1">
        <v>45258</v>
      </c>
      <c r="C63534">
        <v>546.9</v>
      </c>
    </row>
    <row r="63535" spans="1:3" x14ac:dyDescent="0.2">
      <c r="A63535" t="s">
        <v>119</v>
      </c>
      <c r="B63535" s="1">
        <v>45258</v>
      </c>
      <c r="C63535">
        <v>326.73</v>
      </c>
    </row>
    <row r="63536" spans="1:3" x14ac:dyDescent="0.2">
      <c r="A63536" t="s">
        <v>12</v>
      </c>
      <c r="B63536" s="1">
        <v>45258</v>
      </c>
      <c r="C63536">
        <v>540.77</v>
      </c>
    </row>
    <row r="63537" spans="1:3" x14ac:dyDescent="0.2">
      <c r="A63537" t="s">
        <v>5858</v>
      </c>
      <c r="B63537" s="1">
        <v>45258</v>
      </c>
      <c r="C63537">
        <v>359.8</v>
      </c>
    </row>
    <row r="63538" spans="1:3" x14ac:dyDescent="0.2">
      <c r="A63538" t="s">
        <v>9453</v>
      </c>
      <c r="B63538" s="1">
        <v>45258</v>
      </c>
      <c r="C63538">
        <v>85.9</v>
      </c>
    </row>
    <row r="63539" spans="1:3" x14ac:dyDescent="0.2">
      <c r="A63539" t="s">
        <v>9454</v>
      </c>
      <c r="B63539" s="1">
        <v>45258</v>
      </c>
      <c r="C63539">
        <v>24.75</v>
      </c>
    </row>
    <row r="63540" spans="1:3" x14ac:dyDescent="0.2">
      <c r="A63540" t="s">
        <v>9455</v>
      </c>
      <c r="B63540" s="1">
        <v>45258</v>
      </c>
      <c r="C63540">
        <v>61.9</v>
      </c>
    </row>
    <row r="63541" spans="1:3" x14ac:dyDescent="0.2">
      <c r="A63541" t="s">
        <v>9456</v>
      </c>
      <c r="B63541" s="1">
        <v>45258</v>
      </c>
      <c r="C63541">
        <v>108.85</v>
      </c>
    </row>
    <row r="63542" spans="1:3" x14ac:dyDescent="0.2">
      <c r="A63542" t="s">
        <v>9457</v>
      </c>
      <c r="B63542" s="1">
        <v>45258</v>
      </c>
      <c r="C63542">
        <v>260.14999999999998</v>
      </c>
    </row>
    <row r="63543" spans="1:3" x14ac:dyDescent="0.2">
      <c r="A63543" t="s">
        <v>8919</v>
      </c>
      <c r="B63543" s="1">
        <v>45258</v>
      </c>
      <c r="C63543">
        <v>61.9</v>
      </c>
    </row>
    <row r="63544" spans="1:3" x14ac:dyDescent="0.2">
      <c r="A63544" t="s">
        <v>9434</v>
      </c>
      <c r="B63544" s="1">
        <v>45258</v>
      </c>
      <c r="C63544">
        <v>65.849999999999994</v>
      </c>
    </row>
    <row r="63545" spans="1:3" x14ac:dyDescent="0.2">
      <c r="A63545" t="s">
        <v>3170</v>
      </c>
      <c r="B63545" s="1">
        <v>45258</v>
      </c>
      <c r="C63545">
        <v>63.65</v>
      </c>
    </row>
    <row r="63546" spans="1:3" x14ac:dyDescent="0.2">
      <c r="A63546" t="s">
        <v>5067</v>
      </c>
      <c r="B63546" s="1">
        <v>45258</v>
      </c>
      <c r="C63546">
        <v>53.9</v>
      </c>
    </row>
    <row r="63547" spans="1:3" x14ac:dyDescent="0.2">
      <c r="A63547" t="s">
        <v>9458</v>
      </c>
      <c r="B63547" s="1">
        <v>45258</v>
      </c>
      <c r="C63547">
        <v>60.65</v>
      </c>
    </row>
    <row r="63548" spans="1:3" x14ac:dyDescent="0.2">
      <c r="A63548" t="s">
        <v>9459</v>
      </c>
      <c r="B63548" s="1">
        <v>45258</v>
      </c>
      <c r="C63548">
        <v>83.9</v>
      </c>
    </row>
    <row r="63549" spans="1:3" x14ac:dyDescent="0.2">
      <c r="A63549" t="s">
        <v>9460</v>
      </c>
      <c r="B63549" s="1">
        <v>45258</v>
      </c>
      <c r="C63549">
        <v>64.900000000000006</v>
      </c>
    </row>
    <row r="63550" spans="1:3" x14ac:dyDescent="0.2">
      <c r="A63550" t="s">
        <v>9461</v>
      </c>
      <c r="B63550" s="1">
        <v>45258</v>
      </c>
      <c r="C63550">
        <v>59.95</v>
      </c>
    </row>
    <row r="63551" spans="1:3" x14ac:dyDescent="0.2">
      <c r="A63551" t="s">
        <v>9462</v>
      </c>
      <c r="B63551" s="1">
        <v>45258</v>
      </c>
      <c r="C63551">
        <v>5092.5</v>
      </c>
    </row>
    <row r="63552" spans="1:3" x14ac:dyDescent="0.2">
      <c r="A63552" t="s">
        <v>349</v>
      </c>
      <c r="B63552" s="1">
        <v>45258</v>
      </c>
      <c r="C63552">
        <v>434.06</v>
      </c>
    </row>
    <row r="63553" spans="1:3" x14ac:dyDescent="0.2">
      <c r="A63553" t="s">
        <v>257</v>
      </c>
      <c r="B63553" s="1">
        <v>45258</v>
      </c>
      <c r="C63553">
        <v>586.94000000000005</v>
      </c>
    </row>
    <row r="63554" spans="1:3" x14ac:dyDescent="0.2">
      <c r="A63554" t="s">
        <v>83</v>
      </c>
      <c r="B63554" s="1">
        <v>45258</v>
      </c>
      <c r="C63554">
        <v>557.73</v>
      </c>
    </row>
    <row r="63555" spans="1:3" x14ac:dyDescent="0.2">
      <c r="A63555" t="s">
        <v>942</v>
      </c>
      <c r="B63555" s="1">
        <v>45258</v>
      </c>
      <c r="C63555">
        <v>1090.53</v>
      </c>
    </row>
    <row r="63556" spans="1:3" x14ac:dyDescent="0.2">
      <c r="A63556" t="s">
        <v>1851</v>
      </c>
      <c r="B63556" s="1">
        <v>45258</v>
      </c>
      <c r="C63556">
        <v>1584.93</v>
      </c>
    </row>
    <row r="63557" spans="1:3" x14ac:dyDescent="0.2">
      <c r="A63557" t="s">
        <v>653</v>
      </c>
      <c r="B63557" s="1">
        <v>45258</v>
      </c>
      <c r="C63557">
        <v>342.68</v>
      </c>
    </row>
    <row r="63558" spans="1:3" x14ac:dyDescent="0.2">
      <c r="A63558" t="s">
        <v>237</v>
      </c>
      <c r="B63558" s="1">
        <v>45259</v>
      </c>
      <c r="C63558">
        <v>110.85</v>
      </c>
    </row>
    <row r="63559" spans="1:3" x14ac:dyDescent="0.2">
      <c r="A63559" t="s">
        <v>6139</v>
      </c>
      <c r="B63559" s="1">
        <v>45259</v>
      </c>
      <c r="C63559">
        <v>763.04</v>
      </c>
    </row>
    <row r="63560" spans="1:3" x14ac:dyDescent="0.2">
      <c r="A63560" t="s">
        <v>582</v>
      </c>
      <c r="B63560" s="1">
        <v>45259</v>
      </c>
      <c r="C63560">
        <v>152.88</v>
      </c>
    </row>
    <row r="63561" spans="1:3" x14ac:dyDescent="0.2">
      <c r="A63561" t="s">
        <v>3213</v>
      </c>
      <c r="B63561" s="1">
        <v>45259</v>
      </c>
      <c r="C63561">
        <v>438.89</v>
      </c>
    </row>
    <row r="63562" spans="1:3" x14ac:dyDescent="0.2">
      <c r="A63562" t="s">
        <v>9423</v>
      </c>
      <c r="B63562" s="1">
        <v>45259</v>
      </c>
      <c r="C63562">
        <v>56.4</v>
      </c>
    </row>
    <row r="63563" spans="1:3" x14ac:dyDescent="0.2">
      <c r="A63563" t="s">
        <v>3475</v>
      </c>
      <c r="B63563" s="1">
        <v>45259</v>
      </c>
      <c r="C63563">
        <v>60.9</v>
      </c>
    </row>
    <row r="63564" spans="1:3" x14ac:dyDescent="0.2">
      <c r="A63564" t="s">
        <v>1938</v>
      </c>
      <c r="B63564" s="1">
        <v>45259</v>
      </c>
      <c r="C63564">
        <v>60.9</v>
      </c>
    </row>
    <row r="63565" spans="1:3" x14ac:dyDescent="0.2">
      <c r="A63565" t="s">
        <v>4022</v>
      </c>
      <c r="B63565" s="1">
        <v>45259</v>
      </c>
      <c r="C63565">
        <v>88.9</v>
      </c>
    </row>
    <row r="63566" spans="1:3" x14ac:dyDescent="0.2">
      <c r="A63566" t="s">
        <v>9424</v>
      </c>
      <c r="B63566" s="1">
        <v>45259</v>
      </c>
      <c r="C63566">
        <v>98.85</v>
      </c>
    </row>
    <row r="63567" spans="1:3" x14ac:dyDescent="0.2">
      <c r="A63567" t="s">
        <v>3841</v>
      </c>
      <c r="B63567" s="1">
        <v>45259</v>
      </c>
      <c r="C63567">
        <v>112.75</v>
      </c>
    </row>
    <row r="63568" spans="1:3" x14ac:dyDescent="0.2">
      <c r="A63568" t="s">
        <v>8872</v>
      </c>
      <c r="B63568" s="1">
        <v>45259</v>
      </c>
      <c r="C63568">
        <v>66.45</v>
      </c>
    </row>
    <row r="63569" spans="1:3" x14ac:dyDescent="0.2">
      <c r="A63569" t="s">
        <v>9425</v>
      </c>
      <c r="B63569" s="1">
        <v>45259</v>
      </c>
      <c r="C63569">
        <v>54.9</v>
      </c>
    </row>
    <row r="63570" spans="1:3" x14ac:dyDescent="0.2">
      <c r="A63570" t="s">
        <v>7511</v>
      </c>
      <c r="B63570" s="1">
        <v>45259</v>
      </c>
      <c r="C63570">
        <v>82.85</v>
      </c>
    </row>
    <row r="63571" spans="1:3" x14ac:dyDescent="0.2">
      <c r="A63571" t="s">
        <v>49</v>
      </c>
      <c r="B63571" s="1">
        <v>45259</v>
      </c>
      <c r="C63571">
        <v>287.20999999999998</v>
      </c>
    </row>
    <row r="63572" spans="1:3" x14ac:dyDescent="0.2">
      <c r="A63572" t="s">
        <v>9426</v>
      </c>
      <c r="B63572" s="1">
        <v>45259</v>
      </c>
      <c r="C63572">
        <v>71.45</v>
      </c>
    </row>
    <row r="63573" spans="1:3" x14ac:dyDescent="0.2">
      <c r="A63573" t="s">
        <v>9427</v>
      </c>
      <c r="B63573" s="1">
        <v>45259</v>
      </c>
      <c r="C63573">
        <v>137.55000000000001</v>
      </c>
    </row>
    <row r="63574" spans="1:3" x14ac:dyDescent="0.2">
      <c r="A63574" t="s">
        <v>1655</v>
      </c>
      <c r="B63574" s="1">
        <v>45259</v>
      </c>
      <c r="C63574">
        <v>68.650000000000006</v>
      </c>
    </row>
    <row r="63575" spans="1:3" x14ac:dyDescent="0.2">
      <c r="A63575" t="s">
        <v>1627</v>
      </c>
      <c r="B63575" s="1">
        <v>45259</v>
      </c>
      <c r="C63575">
        <v>237.75</v>
      </c>
    </row>
    <row r="63576" spans="1:3" x14ac:dyDescent="0.2">
      <c r="A63576" t="s">
        <v>9428</v>
      </c>
      <c r="B63576" s="1">
        <v>45259</v>
      </c>
      <c r="C63576">
        <v>225</v>
      </c>
    </row>
    <row r="63577" spans="1:3" x14ac:dyDescent="0.2">
      <c r="A63577" t="s">
        <v>79</v>
      </c>
      <c r="B63577" s="1">
        <v>45259</v>
      </c>
      <c r="C63577">
        <v>58.41</v>
      </c>
    </row>
    <row r="63578" spans="1:3" x14ac:dyDescent="0.2">
      <c r="A63578" t="s">
        <v>79</v>
      </c>
      <c r="B63578" s="1">
        <v>45259</v>
      </c>
      <c r="C63578">
        <v>33.68</v>
      </c>
    </row>
    <row r="63579" spans="1:3" x14ac:dyDescent="0.2">
      <c r="A63579" t="s">
        <v>79</v>
      </c>
      <c r="B63579" s="1">
        <v>45259</v>
      </c>
      <c r="C63579">
        <v>38.93</v>
      </c>
    </row>
    <row r="63580" spans="1:3" x14ac:dyDescent="0.2">
      <c r="A63580" t="s">
        <v>79</v>
      </c>
      <c r="B63580" s="1">
        <v>45259</v>
      </c>
      <c r="C63580">
        <v>33.68</v>
      </c>
    </row>
    <row r="63581" spans="1:3" x14ac:dyDescent="0.2">
      <c r="A63581" t="s">
        <v>79</v>
      </c>
      <c r="B63581" s="1">
        <v>45259</v>
      </c>
      <c r="C63581">
        <v>33.68</v>
      </c>
    </row>
    <row r="63582" spans="1:3" x14ac:dyDescent="0.2">
      <c r="A63582" t="s">
        <v>3987</v>
      </c>
      <c r="B63582" s="1">
        <v>45259</v>
      </c>
      <c r="C63582">
        <v>162.85</v>
      </c>
    </row>
    <row r="63583" spans="1:3" x14ac:dyDescent="0.2">
      <c r="A63583" t="s">
        <v>9429</v>
      </c>
      <c r="B63583" s="1">
        <v>45259</v>
      </c>
      <c r="C63583">
        <v>12.9</v>
      </c>
    </row>
    <row r="63584" spans="1:3" x14ac:dyDescent="0.2">
      <c r="A63584" t="s">
        <v>9243</v>
      </c>
      <c r="B63584" s="1">
        <v>45259</v>
      </c>
      <c r="C63584">
        <v>50.45</v>
      </c>
    </row>
    <row r="63585" spans="1:3" x14ac:dyDescent="0.2">
      <c r="A63585" t="s">
        <v>9430</v>
      </c>
      <c r="B63585" s="1">
        <v>45259</v>
      </c>
      <c r="C63585">
        <v>78.599999999999994</v>
      </c>
    </row>
    <row r="63586" spans="1:3" x14ac:dyDescent="0.2">
      <c r="A63586" t="s">
        <v>9431</v>
      </c>
      <c r="B63586" s="1">
        <v>45259</v>
      </c>
      <c r="C63586">
        <v>63.9</v>
      </c>
    </row>
    <row r="63587" spans="1:3" x14ac:dyDescent="0.2">
      <c r="A63587" t="s">
        <v>9432</v>
      </c>
      <c r="B63587" s="1">
        <v>45259</v>
      </c>
      <c r="C63587">
        <v>143.1</v>
      </c>
    </row>
    <row r="63588" spans="1:3" x14ac:dyDescent="0.2">
      <c r="A63588" t="s">
        <v>9210</v>
      </c>
      <c r="B63588" s="1">
        <v>45259</v>
      </c>
      <c r="C63588">
        <v>50.45</v>
      </c>
    </row>
    <row r="63589" spans="1:3" x14ac:dyDescent="0.2">
      <c r="A63589" t="s">
        <v>9433</v>
      </c>
      <c r="B63589" s="1">
        <v>45259</v>
      </c>
      <c r="C63589">
        <v>66.900000000000006</v>
      </c>
    </row>
    <row r="63590" spans="1:3" x14ac:dyDescent="0.2">
      <c r="A63590" t="s">
        <v>9434</v>
      </c>
      <c r="B63590" s="1">
        <v>45259</v>
      </c>
      <c r="C63590">
        <v>112.85</v>
      </c>
    </row>
    <row r="63591" spans="1:3" x14ac:dyDescent="0.2">
      <c r="A63591" t="s">
        <v>9435</v>
      </c>
      <c r="B63591" s="1">
        <v>45259</v>
      </c>
      <c r="C63591">
        <v>65.849999999999994</v>
      </c>
    </row>
    <row r="63592" spans="1:3" x14ac:dyDescent="0.2">
      <c r="A63592" t="s">
        <v>5239</v>
      </c>
      <c r="B63592" s="1">
        <v>45259</v>
      </c>
      <c r="C63592">
        <v>402.2</v>
      </c>
    </row>
    <row r="63593" spans="1:3" x14ac:dyDescent="0.2">
      <c r="A63593" t="s">
        <v>9436</v>
      </c>
      <c r="B63593" s="1">
        <v>45259</v>
      </c>
      <c r="C63593">
        <v>81.400000000000006</v>
      </c>
    </row>
    <row r="63594" spans="1:3" x14ac:dyDescent="0.2">
      <c r="A63594" t="s">
        <v>1254</v>
      </c>
      <c r="B63594" s="1">
        <v>45259</v>
      </c>
      <c r="C63594">
        <v>160.4</v>
      </c>
    </row>
    <row r="63595" spans="1:3" x14ac:dyDescent="0.2">
      <c r="A63595" t="s">
        <v>9437</v>
      </c>
      <c r="B63595" s="1">
        <v>45259</v>
      </c>
      <c r="C63595">
        <v>45.95</v>
      </c>
    </row>
    <row r="63596" spans="1:3" x14ac:dyDescent="0.2">
      <c r="A63596" t="s">
        <v>9438</v>
      </c>
      <c r="B63596" s="1">
        <v>45259</v>
      </c>
      <c r="C63596">
        <v>54.9</v>
      </c>
    </row>
    <row r="63597" spans="1:3" x14ac:dyDescent="0.2">
      <c r="A63597" t="s">
        <v>9439</v>
      </c>
      <c r="B63597" s="1">
        <v>45259</v>
      </c>
      <c r="C63597">
        <v>210.75</v>
      </c>
    </row>
    <row r="63598" spans="1:3" x14ac:dyDescent="0.2">
      <c r="A63598" t="s">
        <v>4846</v>
      </c>
      <c r="B63598" s="1">
        <v>45259</v>
      </c>
      <c r="C63598">
        <v>591.75</v>
      </c>
    </row>
    <row r="63599" spans="1:3" x14ac:dyDescent="0.2">
      <c r="A63599" t="s">
        <v>12</v>
      </c>
      <c r="B63599" s="1">
        <v>45259</v>
      </c>
      <c r="C63599">
        <v>261.07</v>
      </c>
    </row>
    <row r="63600" spans="1:3" x14ac:dyDescent="0.2">
      <c r="A63600" t="s">
        <v>9440</v>
      </c>
      <c r="B63600" s="1">
        <v>45259</v>
      </c>
      <c r="C63600">
        <v>70.95</v>
      </c>
    </row>
    <row r="63601" spans="1:3" x14ac:dyDescent="0.2">
      <c r="A63601" t="s">
        <v>26</v>
      </c>
      <c r="B63601" s="1">
        <v>45259</v>
      </c>
      <c r="C63601">
        <v>16.350000000000001</v>
      </c>
    </row>
    <row r="63602" spans="1:3" x14ac:dyDescent="0.2">
      <c r="A63602" t="s">
        <v>9441</v>
      </c>
      <c r="B63602" s="1">
        <v>45259</v>
      </c>
      <c r="C63602">
        <v>63.4</v>
      </c>
    </row>
    <row r="63603" spans="1:3" x14ac:dyDescent="0.2">
      <c r="A63603" t="s">
        <v>9442</v>
      </c>
      <c r="B63603" s="1">
        <v>45259</v>
      </c>
      <c r="C63603">
        <v>47.95</v>
      </c>
    </row>
    <row r="63604" spans="1:3" x14ac:dyDescent="0.2">
      <c r="A63604" t="s">
        <v>6139</v>
      </c>
      <c r="B63604" s="1">
        <v>45259</v>
      </c>
      <c r="C63604">
        <v>2199.67</v>
      </c>
    </row>
    <row r="63605" spans="1:3" x14ac:dyDescent="0.2">
      <c r="A63605" t="s">
        <v>482</v>
      </c>
      <c r="B63605" s="1">
        <v>45259</v>
      </c>
      <c r="C63605">
        <v>387.2</v>
      </c>
    </row>
    <row r="63606" spans="1:3" x14ac:dyDescent="0.2">
      <c r="A63606" t="s">
        <v>870</v>
      </c>
      <c r="B63606" s="1">
        <v>45259</v>
      </c>
      <c r="C63606">
        <v>134.54</v>
      </c>
    </row>
    <row r="63607" spans="1:3" x14ac:dyDescent="0.2">
      <c r="A63607" t="s">
        <v>119</v>
      </c>
      <c r="B63607" s="1">
        <v>45259</v>
      </c>
      <c r="C63607">
        <v>544.5</v>
      </c>
    </row>
    <row r="63608" spans="1:3" x14ac:dyDescent="0.2">
      <c r="A63608" t="s">
        <v>3</v>
      </c>
      <c r="B63608" s="1">
        <v>45260</v>
      </c>
      <c r="C63608">
        <v>300</v>
      </c>
    </row>
    <row r="63609" spans="1:3" x14ac:dyDescent="0.2">
      <c r="A63609" t="s">
        <v>3092</v>
      </c>
      <c r="B63609" s="1">
        <v>45260</v>
      </c>
      <c r="C63609">
        <v>59.9</v>
      </c>
    </row>
    <row r="63610" spans="1:3" x14ac:dyDescent="0.2">
      <c r="A63610" t="s">
        <v>2540</v>
      </c>
      <c r="B63610" s="1">
        <v>45260</v>
      </c>
      <c r="C63610">
        <v>77.42</v>
      </c>
    </row>
    <row r="63611" spans="1:3" x14ac:dyDescent="0.2">
      <c r="A63611" t="s">
        <v>9405</v>
      </c>
      <c r="B63611" s="1">
        <v>45260</v>
      </c>
      <c r="C63611">
        <v>43.4</v>
      </c>
    </row>
    <row r="63612" spans="1:3" x14ac:dyDescent="0.2">
      <c r="A63612" t="s">
        <v>2166</v>
      </c>
      <c r="B63612" s="1">
        <v>45260</v>
      </c>
      <c r="C63612">
        <v>68.650000000000006</v>
      </c>
    </row>
    <row r="63613" spans="1:3" x14ac:dyDescent="0.2">
      <c r="A63613" t="s">
        <v>2438</v>
      </c>
      <c r="B63613" s="1">
        <v>45260</v>
      </c>
      <c r="C63613">
        <v>76.900000000000006</v>
      </c>
    </row>
    <row r="63614" spans="1:3" x14ac:dyDescent="0.2">
      <c r="A63614" t="s">
        <v>2496</v>
      </c>
      <c r="B63614" s="1">
        <v>45260</v>
      </c>
      <c r="C63614">
        <v>77.400000000000006</v>
      </c>
    </row>
    <row r="63615" spans="1:3" x14ac:dyDescent="0.2">
      <c r="A63615" t="s">
        <v>9406</v>
      </c>
      <c r="B63615" s="1">
        <v>45260</v>
      </c>
      <c r="C63615">
        <v>33.950000000000003</v>
      </c>
    </row>
    <row r="63616" spans="1:3" x14ac:dyDescent="0.2">
      <c r="A63616" t="s">
        <v>810</v>
      </c>
      <c r="B63616" s="1">
        <v>45260</v>
      </c>
      <c r="C63616">
        <v>427.5</v>
      </c>
    </row>
    <row r="63617" spans="1:3" x14ac:dyDescent="0.2">
      <c r="A63617" t="s">
        <v>46</v>
      </c>
      <c r="B63617" s="1">
        <v>45260</v>
      </c>
      <c r="C63617">
        <v>141</v>
      </c>
    </row>
    <row r="63618" spans="1:3" x14ac:dyDescent="0.2">
      <c r="A63618" t="s">
        <v>79</v>
      </c>
      <c r="B63618" s="1">
        <v>45260</v>
      </c>
      <c r="C63618">
        <v>36.43</v>
      </c>
    </row>
    <row r="63619" spans="1:3" x14ac:dyDescent="0.2">
      <c r="A63619" t="s">
        <v>79</v>
      </c>
      <c r="B63619" s="1">
        <v>45260</v>
      </c>
      <c r="C63619">
        <v>16.45</v>
      </c>
    </row>
    <row r="63620" spans="1:3" x14ac:dyDescent="0.2">
      <c r="A63620" t="s">
        <v>5740</v>
      </c>
      <c r="B63620" s="1">
        <v>45260</v>
      </c>
      <c r="C63620">
        <v>43.95</v>
      </c>
    </row>
    <row r="63621" spans="1:3" x14ac:dyDescent="0.2">
      <c r="A63621" t="s">
        <v>9407</v>
      </c>
      <c r="B63621" s="1">
        <v>45260</v>
      </c>
      <c r="C63621">
        <v>60.9</v>
      </c>
    </row>
    <row r="63622" spans="1:3" x14ac:dyDescent="0.2">
      <c r="A63622" t="s">
        <v>9408</v>
      </c>
      <c r="B63622" s="1">
        <v>45260</v>
      </c>
      <c r="C63622">
        <v>54.9</v>
      </c>
    </row>
    <row r="63623" spans="1:3" x14ac:dyDescent="0.2">
      <c r="A63623" t="s">
        <v>9409</v>
      </c>
      <c r="B63623" s="1">
        <v>45260</v>
      </c>
      <c r="C63623">
        <v>16.399999999999999</v>
      </c>
    </row>
    <row r="63624" spans="1:3" x14ac:dyDescent="0.2">
      <c r="A63624" t="s">
        <v>9410</v>
      </c>
      <c r="B63624" s="1">
        <v>45260</v>
      </c>
      <c r="C63624">
        <v>110.85</v>
      </c>
    </row>
    <row r="63625" spans="1:3" x14ac:dyDescent="0.2">
      <c r="A63625" t="s">
        <v>145</v>
      </c>
      <c r="B63625" s="1">
        <v>45260</v>
      </c>
      <c r="C63625">
        <v>85.9</v>
      </c>
    </row>
    <row r="63626" spans="1:3" x14ac:dyDescent="0.2">
      <c r="A63626" t="s">
        <v>9411</v>
      </c>
      <c r="B63626" s="1">
        <v>45260</v>
      </c>
      <c r="C63626">
        <v>138.35</v>
      </c>
    </row>
    <row r="63627" spans="1:3" x14ac:dyDescent="0.2">
      <c r="A63627" t="s">
        <v>2683</v>
      </c>
      <c r="B63627" s="1">
        <v>45260</v>
      </c>
      <c r="C63627">
        <v>114.85</v>
      </c>
    </row>
    <row r="63628" spans="1:3" x14ac:dyDescent="0.2">
      <c r="A63628" t="s">
        <v>9412</v>
      </c>
      <c r="B63628" s="1">
        <v>45260</v>
      </c>
      <c r="C63628">
        <v>81.849999999999994</v>
      </c>
    </row>
    <row r="63629" spans="1:3" x14ac:dyDescent="0.2">
      <c r="A63629" t="s">
        <v>9413</v>
      </c>
      <c r="B63629" s="1">
        <v>45260</v>
      </c>
      <c r="C63629">
        <v>50.45</v>
      </c>
    </row>
    <row r="63630" spans="1:3" x14ac:dyDescent="0.2">
      <c r="A63630" t="s">
        <v>9414</v>
      </c>
      <c r="B63630" s="1">
        <v>45260</v>
      </c>
      <c r="C63630">
        <v>113.8</v>
      </c>
    </row>
    <row r="63631" spans="1:3" x14ac:dyDescent="0.2">
      <c r="A63631" t="s">
        <v>9415</v>
      </c>
      <c r="B63631" s="1">
        <v>45260</v>
      </c>
      <c r="C63631">
        <v>50.9</v>
      </c>
    </row>
    <row r="63632" spans="1:3" x14ac:dyDescent="0.2">
      <c r="A63632" t="s">
        <v>9416</v>
      </c>
      <c r="B63632" s="1">
        <v>45260</v>
      </c>
      <c r="C63632">
        <v>67.650000000000006</v>
      </c>
    </row>
    <row r="63633" spans="1:3" x14ac:dyDescent="0.2">
      <c r="A63633" t="s">
        <v>9417</v>
      </c>
      <c r="B63633" s="1">
        <v>45260</v>
      </c>
      <c r="C63633">
        <v>68.650000000000006</v>
      </c>
    </row>
    <row r="63634" spans="1:3" x14ac:dyDescent="0.2">
      <c r="A63634" t="s">
        <v>9418</v>
      </c>
      <c r="B63634" s="1">
        <v>45260</v>
      </c>
      <c r="C63634">
        <v>21.9</v>
      </c>
    </row>
    <row r="63635" spans="1:3" x14ac:dyDescent="0.2">
      <c r="A63635" t="s">
        <v>9271</v>
      </c>
      <c r="B63635" s="1">
        <v>45260</v>
      </c>
      <c r="C63635">
        <v>64.900000000000006</v>
      </c>
    </row>
    <row r="63636" spans="1:3" x14ac:dyDescent="0.2">
      <c r="A63636" t="s">
        <v>9419</v>
      </c>
      <c r="B63636" s="1">
        <v>45260</v>
      </c>
      <c r="C63636">
        <v>54.9</v>
      </c>
    </row>
    <row r="63637" spans="1:3" x14ac:dyDescent="0.2">
      <c r="A63637" t="s">
        <v>7987</v>
      </c>
      <c r="B63637" s="1">
        <v>45260</v>
      </c>
      <c r="C63637">
        <v>89.85</v>
      </c>
    </row>
    <row r="63638" spans="1:3" x14ac:dyDescent="0.2">
      <c r="A63638" t="s">
        <v>9420</v>
      </c>
      <c r="B63638" s="1">
        <v>45260</v>
      </c>
      <c r="C63638">
        <v>109.65</v>
      </c>
    </row>
    <row r="63639" spans="1:3" x14ac:dyDescent="0.2">
      <c r="A63639" t="s">
        <v>478</v>
      </c>
      <c r="B63639" s="1">
        <v>45260</v>
      </c>
      <c r="C63639">
        <v>259.64999999999998</v>
      </c>
    </row>
    <row r="63640" spans="1:3" x14ac:dyDescent="0.2">
      <c r="A63640" t="s">
        <v>7342</v>
      </c>
      <c r="B63640" s="1">
        <v>45260</v>
      </c>
      <c r="C63640">
        <v>41.9</v>
      </c>
    </row>
    <row r="63641" spans="1:3" x14ac:dyDescent="0.2">
      <c r="A63641" t="s">
        <v>9421</v>
      </c>
      <c r="B63641" s="1">
        <v>45260</v>
      </c>
      <c r="C63641">
        <v>89.85</v>
      </c>
    </row>
    <row r="63642" spans="1:3" x14ac:dyDescent="0.2">
      <c r="A63642" t="s">
        <v>9422</v>
      </c>
      <c r="B63642" s="1">
        <v>45260</v>
      </c>
      <c r="C63642">
        <v>60.4</v>
      </c>
    </row>
    <row r="63643" spans="1:3" x14ac:dyDescent="0.2">
      <c r="A63643" t="s">
        <v>12</v>
      </c>
      <c r="B63643" s="1">
        <v>45260</v>
      </c>
      <c r="C63643">
        <v>273.66000000000003</v>
      </c>
    </row>
    <row r="63644" spans="1:3" x14ac:dyDescent="0.2">
      <c r="A63644" t="s">
        <v>46</v>
      </c>
      <c r="B63644" s="1">
        <v>45260</v>
      </c>
      <c r="C63644">
        <v>525.88</v>
      </c>
    </row>
    <row r="63645" spans="1:3" x14ac:dyDescent="0.2">
      <c r="A63645" t="s">
        <v>29</v>
      </c>
      <c r="B63645" s="1">
        <v>45260</v>
      </c>
      <c r="C63645">
        <v>1051.17</v>
      </c>
    </row>
    <row r="63646" spans="1:3" x14ac:dyDescent="0.2">
      <c r="A63646" t="s">
        <v>64</v>
      </c>
      <c r="B63646" s="1">
        <v>45260</v>
      </c>
      <c r="C63646">
        <v>844.59</v>
      </c>
    </row>
    <row r="63647" spans="1:3" x14ac:dyDescent="0.2">
      <c r="A63647" t="s">
        <v>9371</v>
      </c>
      <c r="B63647" s="1">
        <v>45261</v>
      </c>
      <c r="C63647">
        <v>325.01</v>
      </c>
    </row>
    <row r="63648" spans="1:3" x14ac:dyDescent="0.2">
      <c r="A63648" t="s">
        <v>3330</v>
      </c>
      <c r="B63648" s="1">
        <v>45261</v>
      </c>
      <c r="C63648">
        <v>54.07</v>
      </c>
    </row>
    <row r="63649" spans="1:3" x14ac:dyDescent="0.2">
      <c r="A63649" t="s">
        <v>417</v>
      </c>
      <c r="B63649" s="1">
        <v>45261</v>
      </c>
      <c r="C63649">
        <v>41.86</v>
      </c>
    </row>
    <row r="63650" spans="1:3" x14ac:dyDescent="0.2">
      <c r="A63650" t="s">
        <v>315</v>
      </c>
      <c r="B63650" s="1">
        <v>45261</v>
      </c>
      <c r="C63650">
        <v>542.85</v>
      </c>
    </row>
    <row r="63651" spans="1:3" x14ac:dyDescent="0.2">
      <c r="A63651" t="s">
        <v>8199</v>
      </c>
      <c r="B63651" s="1">
        <v>45261</v>
      </c>
      <c r="C63651">
        <v>605.86</v>
      </c>
    </row>
    <row r="63652" spans="1:3" x14ac:dyDescent="0.2">
      <c r="A63652" t="s">
        <v>9372</v>
      </c>
      <c r="B63652" s="1">
        <v>45261</v>
      </c>
      <c r="C63652">
        <v>190.85</v>
      </c>
    </row>
    <row r="63653" spans="1:3" x14ac:dyDescent="0.2">
      <c r="A63653" t="s">
        <v>9373</v>
      </c>
      <c r="B63653" s="1">
        <v>45261</v>
      </c>
      <c r="C63653">
        <v>49.5</v>
      </c>
    </row>
    <row r="63654" spans="1:3" x14ac:dyDescent="0.2">
      <c r="A63654" t="s">
        <v>7805</v>
      </c>
      <c r="B63654" s="1">
        <v>45261</v>
      </c>
      <c r="C63654">
        <v>362.45</v>
      </c>
    </row>
    <row r="63655" spans="1:3" x14ac:dyDescent="0.2">
      <c r="A63655" t="s">
        <v>9373</v>
      </c>
      <c r="B63655" s="1">
        <v>45261</v>
      </c>
      <c r="C63655">
        <v>161.69999999999999</v>
      </c>
    </row>
    <row r="63656" spans="1:3" x14ac:dyDescent="0.2">
      <c r="A63656" t="s">
        <v>928</v>
      </c>
      <c r="B63656" s="1">
        <v>45261</v>
      </c>
      <c r="C63656">
        <v>74.58</v>
      </c>
    </row>
    <row r="63657" spans="1:3" x14ac:dyDescent="0.2">
      <c r="A63657" t="s">
        <v>930</v>
      </c>
      <c r="B63657" s="1">
        <v>45261</v>
      </c>
      <c r="C63657">
        <v>216.59</v>
      </c>
    </row>
    <row r="63658" spans="1:3" x14ac:dyDescent="0.2">
      <c r="A63658" t="s">
        <v>1089</v>
      </c>
      <c r="B63658" s="1">
        <v>45261</v>
      </c>
      <c r="C63658">
        <v>269.72000000000003</v>
      </c>
    </row>
    <row r="63659" spans="1:3" x14ac:dyDescent="0.2">
      <c r="A63659" t="s">
        <v>128</v>
      </c>
      <c r="B63659" s="1">
        <v>45261</v>
      </c>
      <c r="C63659">
        <v>366.76</v>
      </c>
    </row>
    <row r="63660" spans="1:3" x14ac:dyDescent="0.2">
      <c r="A63660" t="s">
        <v>4488</v>
      </c>
      <c r="B63660" s="1">
        <v>45261</v>
      </c>
      <c r="C63660">
        <v>289.3</v>
      </c>
    </row>
    <row r="63661" spans="1:3" x14ac:dyDescent="0.2">
      <c r="A63661" t="s">
        <v>2386</v>
      </c>
      <c r="B63661" s="1">
        <v>45261</v>
      </c>
      <c r="C63661">
        <v>82.78</v>
      </c>
    </row>
    <row r="63662" spans="1:3" x14ac:dyDescent="0.2">
      <c r="A63662" t="s">
        <v>2377</v>
      </c>
      <c r="B63662" s="1">
        <v>45261</v>
      </c>
      <c r="C63662">
        <v>202.69</v>
      </c>
    </row>
    <row r="63663" spans="1:3" x14ac:dyDescent="0.2">
      <c r="A63663" t="s">
        <v>1436</v>
      </c>
      <c r="B63663" s="1">
        <v>45261</v>
      </c>
      <c r="C63663">
        <v>353.28</v>
      </c>
    </row>
    <row r="63664" spans="1:3" x14ac:dyDescent="0.2">
      <c r="A63664" t="s">
        <v>693</v>
      </c>
      <c r="B63664" s="1">
        <v>45261</v>
      </c>
      <c r="C63664">
        <v>29.15</v>
      </c>
    </row>
    <row r="63665" spans="1:3" x14ac:dyDescent="0.2">
      <c r="A63665" t="s">
        <v>5042</v>
      </c>
      <c r="B63665" s="1">
        <v>45261</v>
      </c>
      <c r="C63665">
        <v>473.63</v>
      </c>
    </row>
    <row r="63666" spans="1:3" x14ac:dyDescent="0.2">
      <c r="A63666" t="s">
        <v>691</v>
      </c>
      <c r="B63666" s="1">
        <v>45261</v>
      </c>
      <c r="C63666">
        <v>205.7</v>
      </c>
    </row>
    <row r="63667" spans="1:3" x14ac:dyDescent="0.2">
      <c r="A63667" t="s">
        <v>904</v>
      </c>
      <c r="B63667" s="1">
        <v>45261</v>
      </c>
      <c r="C63667">
        <v>327.27</v>
      </c>
    </row>
    <row r="63668" spans="1:3" x14ac:dyDescent="0.2">
      <c r="A63668" t="s">
        <v>9264</v>
      </c>
      <c r="B63668" s="1">
        <v>45261</v>
      </c>
      <c r="C63668">
        <v>627</v>
      </c>
    </row>
    <row r="63669" spans="1:3" x14ac:dyDescent="0.2">
      <c r="A63669" t="s">
        <v>2049</v>
      </c>
      <c r="B63669" s="1">
        <v>45261</v>
      </c>
      <c r="C63669">
        <v>265.20999999999998</v>
      </c>
    </row>
    <row r="63670" spans="1:3" x14ac:dyDescent="0.2">
      <c r="A63670" t="s">
        <v>5303</v>
      </c>
      <c r="B63670" s="1">
        <v>45261</v>
      </c>
      <c r="C63670">
        <v>463.1</v>
      </c>
    </row>
    <row r="63671" spans="1:3" x14ac:dyDescent="0.2">
      <c r="A63671" t="s">
        <v>9374</v>
      </c>
      <c r="B63671" s="1">
        <v>45261</v>
      </c>
      <c r="C63671">
        <v>140.47</v>
      </c>
    </row>
    <row r="63672" spans="1:3" x14ac:dyDescent="0.2">
      <c r="A63672" t="s">
        <v>2121</v>
      </c>
      <c r="B63672" s="1">
        <v>45261</v>
      </c>
      <c r="C63672">
        <v>144.97999999999999</v>
      </c>
    </row>
    <row r="63673" spans="1:3" x14ac:dyDescent="0.2">
      <c r="A63673" t="s">
        <v>467</v>
      </c>
      <c r="B63673" s="1">
        <v>45261</v>
      </c>
      <c r="C63673">
        <v>140.47</v>
      </c>
    </row>
    <row r="63674" spans="1:3" x14ac:dyDescent="0.2">
      <c r="A63674" t="s">
        <v>928</v>
      </c>
      <c r="B63674" s="1">
        <v>45261</v>
      </c>
      <c r="C63674">
        <v>72.709999999999994</v>
      </c>
    </row>
    <row r="63675" spans="1:3" x14ac:dyDescent="0.2">
      <c r="A63675" t="s">
        <v>6905</v>
      </c>
      <c r="B63675" s="1">
        <v>45261</v>
      </c>
      <c r="C63675">
        <v>49.28</v>
      </c>
    </row>
    <row r="63676" spans="1:3" x14ac:dyDescent="0.2">
      <c r="A63676" t="s">
        <v>2600</v>
      </c>
      <c r="B63676" s="1">
        <v>45261</v>
      </c>
      <c r="C63676">
        <v>73.489999999999995</v>
      </c>
    </row>
    <row r="63677" spans="1:3" x14ac:dyDescent="0.2">
      <c r="A63677" t="s">
        <v>9375</v>
      </c>
      <c r="B63677" s="1">
        <v>45261</v>
      </c>
      <c r="C63677">
        <v>179</v>
      </c>
    </row>
    <row r="63678" spans="1:3" x14ac:dyDescent="0.2">
      <c r="A63678" t="s">
        <v>698</v>
      </c>
      <c r="B63678" s="1">
        <v>45261</v>
      </c>
      <c r="C63678">
        <v>56.1</v>
      </c>
    </row>
    <row r="63679" spans="1:3" x14ac:dyDescent="0.2">
      <c r="A63679" t="s">
        <v>5235</v>
      </c>
      <c r="B63679" s="1">
        <v>45261</v>
      </c>
      <c r="C63679">
        <v>47.3</v>
      </c>
    </row>
    <row r="63680" spans="1:3" x14ac:dyDescent="0.2">
      <c r="A63680" t="s">
        <v>3249</v>
      </c>
      <c r="B63680" s="1">
        <v>45261</v>
      </c>
      <c r="C63680">
        <v>806.52</v>
      </c>
    </row>
    <row r="63681" spans="1:3" x14ac:dyDescent="0.2">
      <c r="A63681" t="s">
        <v>2849</v>
      </c>
      <c r="B63681" s="1">
        <v>45261</v>
      </c>
      <c r="C63681">
        <v>67.78</v>
      </c>
    </row>
    <row r="63682" spans="1:3" x14ac:dyDescent="0.2">
      <c r="A63682" t="s">
        <v>6493</v>
      </c>
      <c r="B63682" s="1">
        <v>45261</v>
      </c>
      <c r="C63682">
        <v>195.09</v>
      </c>
    </row>
    <row r="63683" spans="1:3" x14ac:dyDescent="0.2">
      <c r="A63683" t="s">
        <v>5965</v>
      </c>
      <c r="B63683" s="1">
        <v>45261</v>
      </c>
      <c r="C63683">
        <v>341.88</v>
      </c>
    </row>
    <row r="63684" spans="1:3" x14ac:dyDescent="0.2">
      <c r="A63684" t="s">
        <v>212</v>
      </c>
      <c r="B63684" s="1">
        <v>45261</v>
      </c>
      <c r="C63684">
        <v>376.2</v>
      </c>
    </row>
    <row r="63685" spans="1:3" x14ac:dyDescent="0.2">
      <c r="A63685" t="s">
        <v>4183</v>
      </c>
      <c r="B63685" s="1">
        <v>45261</v>
      </c>
      <c r="C63685">
        <v>271.7</v>
      </c>
    </row>
    <row r="63686" spans="1:3" x14ac:dyDescent="0.2">
      <c r="A63686" t="s">
        <v>9376</v>
      </c>
      <c r="B63686" s="1">
        <v>45261</v>
      </c>
      <c r="C63686">
        <v>64</v>
      </c>
    </row>
    <row r="63687" spans="1:3" x14ac:dyDescent="0.2">
      <c r="A63687" t="s">
        <v>6151</v>
      </c>
      <c r="B63687" s="1">
        <v>45261</v>
      </c>
      <c r="C63687">
        <v>49.57</v>
      </c>
    </row>
    <row r="63688" spans="1:3" x14ac:dyDescent="0.2">
      <c r="A63688" t="s">
        <v>9377</v>
      </c>
      <c r="B63688" s="1">
        <v>45261</v>
      </c>
      <c r="C63688">
        <v>199</v>
      </c>
    </row>
    <row r="63689" spans="1:3" x14ac:dyDescent="0.2">
      <c r="A63689" t="s">
        <v>9378</v>
      </c>
      <c r="B63689" s="1">
        <v>45261</v>
      </c>
      <c r="C63689">
        <v>228</v>
      </c>
    </row>
    <row r="63690" spans="1:3" x14ac:dyDescent="0.2">
      <c r="A63690" t="s">
        <v>9379</v>
      </c>
      <c r="B63690" s="1">
        <v>45261</v>
      </c>
      <c r="C63690">
        <v>69.3</v>
      </c>
    </row>
    <row r="63691" spans="1:3" x14ac:dyDescent="0.2">
      <c r="A63691" t="s">
        <v>2852</v>
      </c>
      <c r="B63691" s="1">
        <v>45261</v>
      </c>
      <c r="C63691">
        <v>47.3</v>
      </c>
    </row>
    <row r="63692" spans="1:3" x14ac:dyDescent="0.2">
      <c r="A63692" t="s">
        <v>129</v>
      </c>
      <c r="B63692" s="1">
        <v>45261</v>
      </c>
      <c r="C63692">
        <v>634.45000000000005</v>
      </c>
    </row>
    <row r="63693" spans="1:3" x14ac:dyDescent="0.2">
      <c r="A63693" t="s">
        <v>31</v>
      </c>
      <c r="B63693" s="1">
        <v>45261</v>
      </c>
      <c r="C63693">
        <v>5228.3</v>
      </c>
    </row>
    <row r="63694" spans="1:3" x14ac:dyDescent="0.2">
      <c r="A63694" t="s">
        <v>128</v>
      </c>
      <c r="B63694" s="1">
        <v>45261</v>
      </c>
      <c r="C63694">
        <v>78.28</v>
      </c>
    </row>
    <row r="63695" spans="1:3" x14ac:dyDescent="0.2">
      <c r="A63695" t="s">
        <v>13</v>
      </c>
      <c r="B63695" s="1">
        <v>45261</v>
      </c>
      <c r="C63695">
        <v>1795.4</v>
      </c>
    </row>
    <row r="63696" spans="1:3" x14ac:dyDescent="0.2">
      <c r="A63696" t="s">
        <v>9380</v>
      </c>
      <c r="B63696" s="1">
        <v>45261</v>
      </c>
      <c r="C63696">
        <v>784.97</v>
      </c>
    </row>
    <row r="63697" spans="1:3" x14ac:dyDescent="0.2">
      <c r="A63697" t="s">
        <v>2386</v>
      </c>
      <c r="B63697" s="1">
        <v>45261</v>
      </c>
      <c r="C63697">
        <v>351.45</v>
      </c>
    </row>
    <row r="63698" spans="1:3" x14ac:dyDescent="0.2">
      <c r="A63698" t="s">
        <v>304</v>
      </c>
      <c r="B63698" s="1">
        <v>45261</v>
      </c>
      <c r="C63698">
        <v>41.86</v>
      </c>
    </row>
    <row r="63699" spans="1:3" x14ac:dyDescent="0.2">
      <c r="A63699" t="s">
        <v>691</v>
      </c>
      <c r="B63699" s="1">
        <v>45261</v>
      </c>
      <c r="C63699">
        <v>315.7</v>
      </c>
    </row>
    <row r="63700" spans="1:3" x14ac:dyDescent="0.2">
      <c r="A63700" t="s">
        <v>4615</v>
      </c>
      <c r="B63700" s="1">
        <v>45261</v>
      </c>
      <c r="C63700">
        <v>167.64</v>
      </c>
    </row>
    <row r="63701" spans="1:3" x14ac:dyDescent="0.2">
      <c r="A63701" t="s">
        <v>497</v>
      </c>
      <c r="B63701" s="1">
        <v>45261</v>
      </c>
      <c r="C63701">
        <v>54.07</v>
      </c>
    </row>
    <row r="63702" spans="1:3" x14ac:dyDescent="0.2">
      <c r="A63702" t="s">
        <v>127</v>
      </c>
      <c r="B63702" s="1">
        <v>45261</v>
      </c>
      <c r="C63702">
        <v>151.13999999999999</v>
      </c>
    </row>
    <row r="63703" spans="1:3" x14ac:dyDescent="0.2">
      <c r="A63703" t="s">
        <v>497</v>
      </c>
      <c r="B63703" s="1">
        <v>45261</v>
      </c>
      <c r="C63703">
        <v>101.92</v>
      </c>
    </row>
    <row r="63704" spans="1:3" x14ac:dyDescent="0.2">
      <c r="A63704" t="s">
        <v>928</v>
      </c>
      <c r="B63704" s="1">
        <v>45261</v>
      </c>
      <c r="C63704">
        <v>1086.75</v>
      </c>
    </row>
    <row r="63705" spans="1:3" x14ac:dyDescent="0.2">
      <c r="A63705" t="s">
        <v>458</v>
      </c>
      <c r="B63705" s="1">
        <v>45261</v>
      </c>
      <c r="C63705">
        <v>1118.01</v>
      </c>
    </row>
    <row r="63706" spans="1:3" x14ac:dyDescent="0.2">
      <c r="A63706" t="s">
        <v>9088</v>
      </c>
      <c r="B63706" s="1">
        <v>45261</v>
      </c>
      <c r="C63706">
        <v>661.65</v>
      </c>
    </row>
    <row r="63707" spans="1:3" x14ac:dyDescent="0.2">
      <c r="A63707" t="s">
        <v>128</v>
      </c>
      <c r="B63707" s="1">
        <v>45261</v>
      </c>
      <c r="C63707">
        <v>252.45</v>
      </c>
    </row>
    <row r="63708" spans="1:3" x14ac:dyDescent="0.2">
      <c r="A63708" t="s">
        <v>8891</v>
      </c>
      <c r="B63708" s="1">
        <v>45261</v>
      </c>
      <c r="C63708">
        <v>178.04</v>
      </c>
    </row>
    <row r="63709" spans="1:3" x14ac:dyDescent="0.2">
      <c r="A63709" t="s">
        <v>8891</v>
      </c>
      <c r="B63709" s="1">
        <v>45261</v>
      </c>
      <c r="C63709">
        <v>32.31</v>
      </c>
    </row>
    <row r="63710" spans="1:3" x14ac:dyDescent="0.2">
      <c r="A63710" t="s">
        <v>9381</v>
      </c>
      <c r="B63710" s="1">
        <v>45261</v>
      </c>
      <c r="C63710">
        <v>381.7</v>
      </c>
    </row>
    <row r="63711" spans="1:3" x14ac:dyDescent="0.2">
      <c r="A63711" t="s">
        <v>691</v>
      </c>
      <c r="B63711" s="1">
        <v>45261</v>
      </c>
      <c r="C63711">
        <v>66</v>
      </c>
    </row>
    <row r="63712" spans="1:3" x14ac:dyDescent="0.2">
      <c r="A63712" t="s">
        <v>691</v>
      </c>
      <c r="B63712" s="1">
        <v>45261</v>
      </c>
      <c r="C63712">
        <v>36.299999999999997</v>
      </c>
    </row>
    <row r="63713" spans="1:3" x14ac:dyDescent="0.2">
      <c r="A63713" t="s">
        <v>691</v>
      </c>
      <c r="B63713" s="1">
        <v>45261</v>
      </c>
      <c r="C63713">
        <v>85.25</v>
      </c>
    </row>
    <row r="63714" spans="1:3" x14ac:dyDescent="0.2">
      <c r="A63714" t="s">
        <v>893</v>
      </c>
      <c r="B63714" s="1">
        <v>45261</v>
      </c>
      <c r="C63714">
        <v>236.5</v>
      </c>
    </row>
    <row r="63715" spans="1:3" x14ac:dyDescent="0.2">
      <c r="A63715" t="s">
        <v>352</v>
      </c>
      <c r="B63715" s="1">
        <v>45261</v>
      </c>
      <c r="C63715">
        <v>137.5</v>
      </c>
    </row>
    <row r="63716" spans="1:3" x14ac:dyDescent="0.2">
      <c r="A63716" t="s">
        <v>3420</v>
      </c>
      <c r="B63716" s="1">
        <v>45261</v>
      </c>
      <c r="C63716">
        <v>181.5</v>
      </c>
    </row>
    <row r="63717" spans="1:3" x14ac:dyDescent="0.2">
      <c r="A63717" t="s">
        <v>675</v>
      </c>
      <c r="B63717" s="1">
        <v>45261</v>
      </c>
      <c r="C63717">
        <v>54.45</v>
      </c>
    </row>
    <row r="63718" spans="1:3" x14ac:dyDescent="0.2">
      <c r="A63718" t="s">
        <v>330</v>
      </c>
      <c r="B63718" s="1">
        <v>45261</v>
      </c>
      <c r="C63718">
        <v>51.15</v>
      </c>
    </row>
    <row r="63719" spans="1:3" x14ac:dyDescent="0.2">
      <c r="A63719" t="s">
        <v>2296</v>
      </c>
      <c r="B63719" s="1">
        <v>45261</v>
      </c>
      <c r="C63719">
        <v>267.3</v>
      </c>
    </row>
    <row r="63720" spans="1:3" x14ac:dyDescent="0.2">
      <c r="A63720" t="s">
        <v>551</v>
      </c>
      <c r="B63720" s="1">
        <v>45261</v>
      </c>
      <c r="C63720">
        <v>47.3</v>
      </c>
    </row>
    <row r="63721" spans="1:3" x14ac:dyDescent="0.2">
      <c r="A63721" t="s">
        <v>551</v>
      </c>
      <c r="B63721" s="1">
        <v>45261</v>
      </c>
      <c r="C63721">
        <v>34.1</v>
      </c>
    </row>
    <row r="63722" spans="1:3" x14ac:dyDescent="0.2">
      <c r="A63722" t="s">
        <v>3168</v>
      </c>
      <c r="B63722" s="1">
        <v>45261</v>
      </c>
      <c r="C63722">
        <v>220.66</v>
      </c>
    </row>
    <row r="63723" spans="1:3" x14ac:dyDescent="0.2">
      <c r="A63723" t="s">
        <v>9382</v>
      </c>
      <c r="B63723" s="1">
        <v>45261</v>
      </c>
      <c r="C63723">
        <v>363</v>
      </c>
    </row>
    <row r="63724" spans="1:3" x14ac:dyDescent="0.2">
      <c r="A63724" t="s">
        <v>6370</v>
      </c>
      <c r="B63724" s="1">
        <v>45261</v>
      </c>
      <c r="C63724">
        <v>126.5</v>
      </c>
    </row>
    <row r="63725" spans="1:3" x14ac:dyDescent="0.2">
      <c r="A63725" t="s">
        <v>212</v>
      </c>
      <c r="B63725" s="1">
        <v>45261</v>
      </c>
      <c r="C63725">
        <v>116.6</v>
      </c>
    </row>
    <row r="63726" spans="1:3" x14ac:dyDescent="0.2">
      <c r="A63726" t="s">
        <v>9383</v>
      </c>
      <c r="B63726" s="1">
        <v>45261</v>
      </c>
      <c r="C63726">
        <v>112.2</v>
      </c>
    </row>
    <row r="63727" spans="1:3" x14ac:dyDescent="0.2">
      <c r="A63727" t="s">
        <v>1289</v>
      </c>
      <c r="B63727" s="1">
        <v>45261</v>
      </c>
      <c r="C63727">
        <v>100.1</v>
      </c>
    </row>
    <row r="63728" spans="1:3" x14ac:dyDescent="0.2">
      <c r="A63728" t="s">
        <v>4769</v>
      </c>
      <c r="B63728" s="1">
        <v>45261</v>
      </c>
      <c r="C63728">
        <v>661.1</v>
      </c>
    </row>
    <row r="63729" spans="1:3" x14ac:dyDescent="0.2">
      <c r="A63729" t="s">
        <v>7272</v>
      </c>
      <c r="B63729" s="1">
        <v>45261</v>
      </c>
      <c r="C63729">
        <v>599.01</v>
      </c>
    </row>
    <row r="63730" spans="1:3" x14ac:dyDescent="0.2">
      <c r="A63730" t="s">
        <v>511</v>
      </c>
      <c r="B63730" s="1">
        <v>45261</v>
      </c>
      <c r="C63730">
        <v>279</v>
      </c>
    </row>
    <row r="63731" spans="1:3" x14ac:dyDescent="0.2">
      <c r="A63731" t="s">
        <v>497</v>
      </c>
      <c r="B63731" s="1">
        <v>45261</v>
      </c>
      <c r="C63731">
        <v>39.71</v>
      </c>
    </row>
    <row r="63732" spans="1:3" x14ac:dyDescent="0.2">
      <c r="A63732" t="s">
        <v>330</v>
      </c>
      <c r="B63732" s="1">
        <v>45261</v>
      </c>
      <c r="C63732">
        <v>722.26</v>
      </c>
    </row>
    <row r="63733" spans="1:3" x14ac:dyDescent="0.2">
      <c r="A63733" t="s">
        <v>5040</v>
      </c>
      <c r="B63733" s="1">
        <v>45261</v>
      </c>
      <c r="C63733">
        <v>55</v>
      </c>
    </row>
    <row r="63734" spans="1:3" x14ac:dyDescent="0.2">
      <c r="A63734" t="s">
        <v>402</v>
      </c>
      <c r="B63734" s="1">
        <v>45261</v>
      </c>
      <c r="C63734">
        <v>419.1</v>
      </c>
    </row>
    <row r="63735" spans="1:3" x14ac:dyDescent="0.2">
      <c r="A63735" t="s">
        <v>1769</v>
      </c>
      <c r="B63735" s="1">
        <v>45261</v>
      </c>
      <c r="C63735">
        <v>30.86</v>
      </c>
    </row>
    <row r="63736" spans="1:3" x14ac:dyDescent="0.2">
      <c r="A63736" t="s">
        <v>9384</v>
      </c>
      <c r="B63736" s="1">
        <v>45261</v>
      </c>
      <c r="C63736">
        <v>75.599999999999994</v>
      </c>
    </row>
    <row r="63737" spans="1:3" x14ac:dyDescent="0.2">
      <c r="A63737" t="s">
        <v>9385</v>
      </c>
      <c r="B63737" s="1">
        <v>45261</v>
      </c>
      <c r="C63737">
        <v>228.75</v>
      </c>
    </row>
    <row r="63738" spans="1:3" x14ac:dyDescent="0.2">
      <c r="A63738" t="s">
        <v>485</v>
      </c>
      <c r="B63738" s="1">
        <v>45261</v>
      </c>
      <c r="C63738">
        <v>1829.13</v>
      </c>
    </row>
    <row r="63739" spans="1:3" x14ac:dyDescent="0.2">
      <c r="A63739" t="s">
        <v>9386</v>
      </c>
      <c r="B63739" s="1">
        <v>45261</v>
      </c>
      <c r="C63739">
        <v>137.94999999999999</v>
      </c>
    </row>
    <row r="63740" spans="1:3" x14ac:dyDescent="0.2">
      <c r="A63740" t="s">
        <v>184</v>
      </c>
      <c r="B63740" s="1">
        <v>45261</v>
      </c>
      <c r="C63740">
        <v>29.98</v>
      </c>
    </row>
    <row r="63741" spans="1:3" x14ac:dyDescent="0.2">
      <c r="A63741" t="s">
        <v>3882</v>
      </c>
      <c r="B63741" s="1">
        <v>45261</v>
      </c>
      <c r="C63741">
        <v>53.9</v>
      </c>
    </row>
    <row r="63742" spans="1:3" x14ac:dyDescent="0.2">
      <c r="A63742" t="s">
        <v>4407</v>
      </c>
      <c r="B63742" s="1">
        <v>45261</v>
      </c>
      <c r="C63742">
        <v>167.9</v>
      </c>
    </row>
    <row r="63743" spans="1:3" x14ac:dyDescent="0.2">
      <c r="A63743" t="s">
        <v>9387</v>
      </c>
      <c r="B63743" s="1">
        <v>45261</v>
      </c>
      <c r="C63743">
        <v>72.599999999999994</v>
      </c>
    </row>
    <row r="63744" spans="1:3" x14ac:dyDescent="0.2">
      <c r="A63744" t="s">
        <v>9388</v>
      </c>
      <c r="B63744" s="1">
        <v>45261</v>
      </c>
      <c r="C63744">
        <v>53.45</v>
      </c>
    </row>
    <row r="63745" spans="1:3" x14ac:dyDescent="0.2">
      <c r="A63745" t="s">
        <v>1726</v>
      </c>
      <c r="B63745" s="1">
        <v>45261</v>
      </c>
      <c r="C63745">
        <v>68.650000000000006</v>
      </c>
    </row>
    <row r="63746" spans="1:3" x14ac:dyDescent="0.2">
      <c r="A63746" t="s">
        <v>396</v>
      </c>
      <c r="B63746" s="1">
        <v>45261</v>
      </c>
      <c r="C63746">
        <v>244.86</v>
      </c>
    </row>
    <row r="63747" spans="1:3" x14ac:dyDescent="0.2">
      <c r="A63747" t="s">
        <v>9389</v>
      </c>
      <c r="B63747" s="1">
        <v>45261</v>
      </c>
      <c r="C63747">
        <v>85.67</v>
      </c>
    </row>
    <row r="63748" spans="1:3" x14ac:dyDescent="0.2">
      <c r="A63748" t="s">
        <v>79</v>
      </c>
      <c r="B63748" s="1">
        <v>45261</v>
      </c>
      <c r="C63748">
        <v>33.68</v>
      </c>
    </row>
    <row r="63749" spans="1:3" x14ac:dyDescent="0.2">
      <c r="A63749" t="s">
        <v>79</v>
      </c>
      <c r="B63749" s="1">
        <v>45261</v>
      </c>
      <c r="C63749">
        <v>52.48</v>
      </c>
    </row>
    <row r="63750" spans="1:3" x14ac:dyDescent="0.2">
      <c r="A63750" t="s">
        <v>79</v>
      </c>
      <c r="B63750" s="1">
        <v>45261</v>
      </c>
      <c r="C63750">
        <v>36.43</v>
      </c>
    </row>
    <row r="63751" spans="1:3" x14ac:dyDescent="0.2">
      <c r="A63751" t="s">
        <v>3261</v>
      </c>
      <c r="B63751" s="1">
        <v>45261</v>
      </c>
      <c r="C63751">
        <v>118.85</v>
      </c>
    </row>
    <row r="63752" spans="1:3" x14ac:dyDescent="0.2">
      <c r="A63752" t="s">
        <v>702</v>
      </c>
      <c r="B63752" s="1">
        <v>45261</v>
      </c>
      <c r="C63752">
        <v>431.76</v>
      </c>
    </row>
    <row r="63753" spans="1:3" x14ac:dyDescent="0.2">
      <c r="A63753" t="s">
        <v>549</v>
      </c>
      <c r="B63753" s="1">
        <v>45261</v>
      </c>
      <c r="C63753">
        <v>373.99</v>
      </c>
    </row>
    <row r="63754" spans="1:3" x14ac:dyDescent="0.2">
      <c r="A63754" t="s">
        <v>596</v>
      </c>
      <c r="B63754" s="1">
        <v>45261</v>
      </c>
      <c r="C63754">
        <v>1299.9000000000001</v>
      </c>
    </row>
    <row r="63755" spans="1:3" x14ac:dyDescent="0.2">
      <c r="A63755" t="s">
        <v>702</v>
      </c>
      <c r="B63755" s="1">
        <v>45261</v>
      </c>
      <c r="C63755">
        <v>647.64</v>
      </c>
    </row>
    <row r="63756" spans="1:3" x14ac:dyDescent="0.2">
      <c r="A63756" t="s">
        <v>9390</v>
      </c>
      <c r="B63756" s="1">
        <v>45261</v>
      </c>
      <c r="C63756">
        <v>71.45</v>
      </c>
    </row>
    <row r="63757" spans="1:3" x14ac:dyDescent="0.2">
      <c r="A63757" t="s">
        <v>9391</v>
      </c>
      <c r="B63757" s="1">
        <v>45261</v>
      </c>
      <c r="C63757">
        <v>124.4</v>
      </c>
    </row>
    <row r="63758" spans="1:3" x14ac:dyDescent="0.2">
      <c r="A63758" t="s">
        <v>9392</v>
      </c>
      <c r="B63758" s="1">
        <v>45261</v>
      </c>
      <c r="C63758">
        <v>71.45</v>
      </c>
    </row>
    <row r="63759" spans="1:3" x14ac:dyDescent="0.2">
      <c r="A63759" t="s">
        <v>1721</v>
      </c>
      <c r="B63759" s="1">
        <v>45261</v>
      </c>
      <c r="C63759">
        <v>64.900000000000006</v>
      </c>
    </row>
    <row r="63760" spans="1:3" x14ac:dyDescent="0.2">
      <c r="A63760" t="s">
        <v>9393</v>
      </c>
      <c r="B63760" s="1">
        <v>45261</v>
      </c>
      <c r="C63760">
        <v>60.9</v>
      </c>
    </row>
    <row r="63761" spans="1:3" x14ac:dyDescent="0.2">
      <c r="A63761" t="s">
        <v>3142</v>
      </c>
      <c r="B63761" s="1">
        <v>45261</v>
      </c>
      <c r="C63761">
        <v>66.900000000000006</v>
      </c>
    </row>
    <row r="63762" spans="1:3" x14ac:dyDescent="0.2">
      <c r="A63762" t="s">
        <v>9394</v>
      </c>
      <c r="B63762" s="1">
        <v>45261</v>
      </c>
      <c r="C63762">
        <v>60.9</v>
      </c>
    </row>
    <row r="63763" spans="1:3" x14ac:dyDescent="0.2">
      <c r="A63763" t="s">
        <v>2663</v>
      </c>
      <c r="B63763" s="1">
        <v>45261</v>
      </c>
      <c r="C63763">
        <v>60.9</v>
      </c>
    </row>
    <row r="63764" spans="1:3" x14ac:dyDescent="0.2">
      <c r="A63764" t="s">
        <v>2670</v>
      </c>
      <c r="B63764" s="1">
        <v>45261</v>
      </c>
      <c r="C63764">
        <v>126.35</v>
      </c>
    </row>
    <row r="63765" spans="1:3" x14ac:dyDescent="0.2">
      <c r="A63765" t="s">
        <v>3758</v>
      </c>
      <c r="B63765" s="1">
        <v>45261</v>
      </c>
      <c r="C63765">
        <v>66.900000000000006</v>
      </c>
    </row>
    <row r="63766" spans="1:3" x14ac:dyDescent="0.2">
      <c r="A63766" t="s">
        <v>9395</v>
      </c>
      <c r="B63766" s="1">
        <v>45261</v>
      </c>
      <c r="C63766">
        <v>63.65</v>
      </c>
    </row>
    <row r="63767" spans="1:3" x14ac:dyDescent="0.2">
      <c r="A63767" t="s">
        <v>9396</v>
      </c>
      <c r="B63767" s="1">
        <v>45261</v>
      </c>
      <c r="C63767">
        <v>229.75</v>
      </c>
    </row>
    <row r="63768" spans="1:3" x14ac:dyDescent="0.2">
      <c r="A63768" t="s">
        <v>9397</v>
      </c>
      <c r="B63768" s="1">
        <v>45261</v>
      </c>
      <c r="C63768">
        <v>50.9</v>
      </c>
    </row>
    <row r="63769" spans="1:3" x14ac:dyDescent="0.2">
      <c r="A63769" t="s">
        <v>372</v>
      </c>
      <c r="B63769" s="1">
        <v>45261</v>
      </c>
      <c r="C63769">
        <v>255.1</v>
      </c>
    </row>
    <row r="63770" spans="1:3" x14ac:dyDescent="0.2">
      <c r="A63770" t="s">
        <v>9398</v>
      </c>
      <c r="B63770" s="1">
        <v>45261</v>
      </c>
      <c r="C63770">
        <v>48.9</v>
      </c>
    </row>
    <row r="63771" spans="1:3" x14ac:dyDescent="0.2">
      <c r="A63771" t="s">
        <v>9399</v>
      </c>
      <c r="B63771" s="1">
        <v>45261</v>
      </c>
      <c r="C63771">
        <v>54.9</v>
      </c>
    </row>
    <row r="63772" spans="1:3" x14ac:dyDescent="0.2">
      <c r="A63772" t="s">
        <v>9400</v>
      </c>
      <c r="B63772" s="1">
        <v>45261</v>
      </c>
      <c r="C63772">
        <v>295.25</v>
      </c>
    </row>
    <row r="63773" spans="1:3" x14ac:dyDescent="0.2">
      <c r="A63773" t="s">
        <v>9401</v>
      </c>
      <c r="B63773" s="1">
        <v>45261</v>
      </c>
      <c r="C63773">
        <v>208.9</v>
      </c>
    </row>
    <row r="63774" spans="1:3" x14ac:dyDescent="0.2">
      <c r="A63774" t="s">
        <v>9402</v>
      </c>
      <c r="B63774" s="1">
        <v>45261</v>
      </c>
      <c r="C63774">
        <v>397.5</v>
      </c>
    </row>
    <row r="63775" spans="1:3" x14ac:dyDescent="0.2">
      <c r="A63775" t="s">
        <v>9403</v>
      </c>
      <c r="B63775" s="1">
        <v>45261</v>
      </c>
      <c r="C63775">
        <v>48.9</v>
      </c>
    </row>
    <row r="63776" spans="1:3" x14ac:dyDescent="0.2">
      <c r="A63776" t="s">
        <v>9404</v>
      </c>
      <c r="B63776" s="1">
        <v>45261</v>
      </c>
      <c r="C63776">
        <v>47.85</v>
      </c>
    </row>
    <row r="63777" spans="1:3" x14ac:dyDescent="0.2">
      <c r="A63777" t="s">
        <v>12</v>
      </c>
      <c r="B63777" s="1">
        <v>45261</v>
      </c>
      <c r="C63777">
        <v>293.27999999999997</v>
      </c>
    </row>
    <row r="63778" spans="1:3" x14ac:dyDescent="0.2">
      <c r="A63778" t="s">
        <v>11</v>
      </c>
      <c r="B63778" s="1">
        <v>45261</v>
      </c>
      <c r="C63778">
        <v>486.86</v>
      </c>
    </row>
    <row r="63779" spans="1:3" x14ac:dyDescent="0.2">
      <c r="A63779" t="s">
        <v>5088</v>
      </c>
      <c r="B63779" s="1">
        <v>45261</v>
      </c>
      <c r="C63779">
        <v>530.82000000000005</v>
      </c>
    </row>
    <row r="63780" spans="1:3" x14ac:dyDescent="0.2">
      <c r="A63780" t="s">
        <v>14</v>
      </c>
      <c r="B63780" s="1">
        <v>45261</v>
      </c>
      <c r="C63780">
        <v>476.57</v>
      </c>
    </row>
    <row r="63781" spans="1:3" x14ac:dyDescent="0.2">
      <c r="A63781" t="s">
        <v>7535</v>
      </c>
      <c r="B63781" s="1">
        <v>45261</v>
      </c>
      <c r="C63781">
        <v>1000.14</v>
      </c>
    </row>
    <row r="63782" spans="1:3" x14ac:dyDescent="0.2">
      <c r="A63782" t="s">
        <v>44</v>
      </c>
      <c r="B63782" s="1">
        <v>45261</v>
      </c>
      <c r="C63782">
        <v>562.64</v>
      </c>
    </row>
    <row r="63783" spans="1:3" x14ac:dyDescent="0.2">
      <c r="A63783" t="s">
        <v>7269</v>
      </c>
      <c r="B63783" s="1">
        <v>45261</v>
      </c>
      <c r="C63783">
        <v>467.55</v>
      </c>
    </row>
    <row r="63784" spans="1:3" x14ac:dyDescent="0.2">
      <c r="A63784" t="s">
        <v>319</v>
      </c>
      <c r="B63784" s="1">
        <v>45261</v>
      </c>
      <c r="C63784">
        <v>12367.47</v>
      </c>
    </row>
    <row r="63785" spans="1:3" x14ac:dyDescent="0.2">
      <c r="A63785" t="s">
        <v>3048</v>
      </c>
      <c r="B63785" s="1">
        <v>45261</v>
      </c>
      <c r="C63785">
        <v>479.55</v>
      </c>
    </row>
    <row r="63786" spans="1:3" x14ac:dyDescent="0.2">
      <c r="A63786" t="s">
        <v>5690</v>
      </c>
      <c r="B63786" s="1">
        <v>45261</v>
      </c>
      <c r="C63786">
        <v>682.17</v>
      </c>
    </row>
    <row r="63787" spans="1:3" x14ac:dyDescent="0.2">
      <c r="A63787" t="s">
        <v>3</v>
      </c>
      <c r="B63787" s="1">
        <v>45261</v>
      </c>
      <c r="C63787">
        <v>45</v>
      </c>
    </row>
    <row r="63788" spans="1:3" x14ac:dyDescent="0.2">
      <c r="A63788" t="s">
        <v>2</v>
      </c>
      <c r="B63788" s="1">
        <v>45261</v>
      </c>
      <c r="C63788">
        <v>8356.52</v>
      </c>
    </row>
    <row r="63789" spans="1:3" x14ac:dyDescent="0.2">
      <c r="A63789" t="s">
        <v>149</v>
      </c>
      <c r="B63789" s="1">
        <v>45264</v>
      </c>
      <c r="C63789">
        <v>2626.8</v>
      </c>
    </row>
    <row r="63790" spans="1:3" x14ac:dyDescent="0.2">
      <c r="A63790" t="s">
        <v>691</v>
      </c>
      <c r="B63790" s="1">
        <v>45264</v>
      </c>
      <c r="C63790">
        <v>112.2</v>
      </c>
    </row>
    <row r="63791" spans="1:3" x14ac:dyDescent="0.2">
      <c r="A63791" t="s">
        <v>4488</v>
      </c>
      <c r="B63791" s="1">
        <v>45264</v>
      </c>
      <c r="C63791">
        <v>115.5</v>
      </c>
    </row>
    <row r="63792" spans="1:3" x14ac:dyDescent="0.2">
      <c r="A63792" t="s">
        <v>31</v>
      </c>
      <c r="B63792" s="1">
        <v>45264</v>
      </c>
      <c r="C63792">
        <v>701.28</v>
      </c>
    </row>
    <row r="63793" spans="1:3" x14ac:dyDescent="0.2">
      <c r="A63793" t="s">
        <v>8067</v>
      </c>
      <c r="B63793" s="1">
        <v>45264</v>
      </c>
      <c r="C63793">
        <v>908.22</v>
      </c>
    </row>
    <row r="63794" spans="1:3" x14ac:dyDescent="0.2">
      <c r="A63794" t="s">
        <v>2958</v>
      </c>
      <c r="B63794" s="1">
        <v>45264</v>
      </c>
      <c r="C63794">
        <v>44.95</v>
      </c>
    </row>
    <row r="63795" spans="1:3" x14ac:dyDescent="0.2">
      <c r="A63795" t="s">
        <v>9299</v>
      </c>
      <c r="B63795" s="1">
        <v>45264</v>
      </c>
      <c r="C63795">
        <v>46.45</v>
      </c>
    </row>
    <row r="63796" spans="1:3" x14ac:dyDescent="0.2">
      <c r="A63796" t="s">
        <v>1964</v>
      </c>
      <c r="B63796" s="1">
        <v>45264</v>
      </c>
      <c r="C63796">
        <v>71.95</v>
      </c>
    </row>
    <row r="63797" spans="1:3" x14ac:dyDescent="0.2">
      <c r="A63797" t="s">
        <v>9300</v>
      </c>
      <c r="B63797" s="1">
        <v>45264</v>
      </c>
      <c r="C63797">
        <v>86.6</v>
      </c>
    </row>
    <row r="63798" spans="1:3" x14ac:dyDescent="0.2">
      <c r="A63798" t="s">
        <v>9301</v>
      </c>
      <c r="B63798" s="1">
        <v>45264</v>
      </c>
      <c r="C63798">
        <v>54.9</v>
      </c>
    </row>
    <row r="63799" spans="1:3" x14ac:dyDescent="0.2">
      <c r="A63799" t="s">
        <v>9302</v>
      </c>
      <c r="B63799" s="1">
        <v>45264</v>
      </c>
      <c r="C63799">
        <v>21.45</v>
      </c>
    </row>
    <row r="63800" spans="1:3" x14ac:dyDescent="0.2">
      <c r="A63800" t="s">
        <v>9303</v>
      </c>
      <c r="B63800" s="1">
        <v>45264</v>
      </c>
      <c r="C63800">
        <v>60.9</v>
      </c>
    </row>
    <row r="63801" spans="1:3" x14ac:dyDescent="0.2">
      <c r="A63801" t="s">
        <v>9304</v>
      </c>
      <c r="B63801" s="1">
        <v>45264</v>
      </c>
      <c r="C63801">
        <v>62.15</v>
      </c>
    </row>
    <row r="63802" spans="1:3" x14ac:dyDescent="0.2">
      <c r="A63802" t="s">
        <v>9305</v>
      </c>
      <c r="B63802" s="1">
        <v>45264</v>
      </c>
      <c r="C63802">
        <v>234.9</v>
      </c>
    </row>
    <row r="63803" spans="1:3" x14ac:dyDescent="0.2">
      <c r="A63803" t="s">
        <v>549</v>
      </c>
      <c r="B63803" s="1">
        <v>45264</v>
      </c>
      <c r="C63803">
        <v>41.25</v>
      </c>
    </row>
    <row r="63804" spans="1:3" x14ac:dyDescent="0.2">
      <c r="A63804" t="s">
        <v>83</v>
      </c>
      <c r="B63804" s="1">
        <v>45264</v>
      </c>
      <c r="C63804">
        <v>709.2</v>
      </c>
    </row>
    <row r="63805" spans="1:3" x14ac:dyDescent="0.2">
      <c r="A63805" t="s">
        <v>79</v>
      </c>
      <c r="B63805" s="1">
        <v>45264</v>
      </c>
      <c r="C63805">
        <v>16.45</v>
      </c>
    </row>
    <row r="63806" spans="1:3" x14ac:dyDescent="0.2">
      <c r="A63806" t="s">
        <v>79</v>
      </c>
      <c r="B63806" s="1">
        <v>45264</v>
      </c>
      <c r="C63806">
        <v>33.68</v>
      </c>
    </row>
    <row r="63807" spans="1:3" x14ac:dyDescent="0.2">
      <c r="A63807" t="s">
        <v>79</v>
      </c>
      <c r="B63807" s="1">
        <v>45264</v>
      </c>
      <c r="C63807">
        <v>33.68</v>
      </c>
    </row>
    <row r="63808" spans="1:3" x14ac:dyDescent="0.2">
      <c r="A63808" t="s">
        <v>79</v>
      </c>
      <c r="B63808" s="1">
        <v>45264</v>
      </c>
      <c r="C63808">
        <v>36.43</v>
      </c>
    </row>
    <row r="63809" spans="1:3" x14ac:dyDescent="0.2">
      <c r="A63809" t="s">
        <v>79</v>
      </c>
      <c r="B63809" s="1">
        <v>45264</v>
      </c>
      <c r="C63809">
        <v>36.43</v>
      </c>
    </row>
    <row r="63810" spans="1:3" x14ac:dyDescent="0.2">
      <c r="A63810" t="s">
        <v>418</v>
      </c>
      <c r="B63810" s="1">
        <v>45264</v>
      </c>
      <c r="C63810">
        <v>675.45</v>
      </c>
    </row>
    <row r="63811" spans="1:3" x14ac:dyDescent="0.2">
      <c r="A63811" t="s">
        <v>612</v>
      </c>
      <c r="B63811" s="1">
        <v>45264</v>
      </c>
      <c r="C63811">
        <v>616.54</v>
      </c>
    </row>
    <row r="63812" spans="1:3" x14ac:dyDescent="0.2">
      <c r="A63812" t="s">
        <v>32</v>
      </c>
      <c r="B63812" s="1">
        <v>45264</v>
      </c>
      <c r="C63812">
        <v>999.72</v>
      </c>
    </row>
    <row r="63813" spans="1:3" x14ac:dyDescent="0.2">
      <c r="A63813" t="s">
        <v>7201</v>
      </c>
      <c r="B63813" s="1">
        <v>45264</v>
      </c>
      <c r="C63813">
        <v>138.35</v>
      </c>
    </row>
    <row r="63814" spans="1:3" x14ac:dyDescent="0.2">
      <c r="A63814" t="s">
        <v>257</v>
      </c>
      <c r="B63814" s="1">
        <v>45264</v>
      </c>
      <c r="C63814">
        <v>1383.18</v>
      </c>
    </row>
    <row r="63815" spans="1:3" x14ac:dyDescent="0.2">
      <c r="A63815" t="s">
        <v>12</v>
      </c>
      <c r="B63815" s="1">
        <v>45264</v>
      </c>
      <c r="C63815">
        <v>311.39</v>
      </c>
    </row>
    <row r="63816" spans="1:3" x14ac:dyDescent="0.2">
      <c r="A63816" t="s">
        <v>12</v>
      </c>
      <c r="B63816" s="1">
        <v>45264</v>
      </c>
      <c r="C63816">
        <v>401.62</v>
      </c>
    </row>
    <row r="63817" spans="1:3" x14ac:dyDescent="0.2">
      <c r="A63817" t="s">
        <v>12</v>
      </c>
      <c r="B63817" s="1">
        <v>45264</v>
      </c>
      <c r="C63817">
        <v>441.8</v>
      </c>
    </row>
    <row r="63818" spans="1:3" x14ac:dyDescent="0.2">
      <c r="A63818" t="s">
        <v>9306</v>
      </c>
      <c r="B63818" s="1">
        <v>45264</v>
      </c>
      <c r="C63818">
        <v>59.92</v>
      </c>
    </row>
    <row r="63819" spans="1:3" x14ac:dyDescent="0.2">
      <c r="A63819" t="s">
        <v>9307</v>
      </c>
      <c r="B63819" s="1">
        <v>45264</v>
      </c>
      <c r="C63819">
        <v>82.85</v>
      </c>
    </row>
    <row r="63820" spans="1:3" x14ac:dyDescent="0.2">
      <c r="A63820" t="s">
        <v>9308</v>
      </c>
      <c r="B63820" s="1">
        <v>45264</v>
      </c>
      <c r="C63820">
        <v>36.950000000000003</v>
      </c>
    </row>
    <row r="63821" spans="1:3" x14ac:dyDescent="0.2">
      <c r="A63821" t="s">
        <v>9309</v>
      </c>
      <c r="B63821" s="1">
        <v>45264</v>
      </c>
      <c r="C63821">
        <v>45.9</v>
      </c>
    </row>
    <row r="63822" spans="1:3" x14ac:dyDescent="0.2">
      <c r="A63822" t="s">
        <v>9310</v>
      </c>
      <c r="B63822" s="1">
        <v>45264</v>
      </c>
      <c r="C63822">
        <v>36.950000000000003</v>
      </c>
    </row>
    <row r="63823" spans="1:3" x14ac:dyDescent="0.2">
      <c r="A63823" t="s">
        <v>5788</v>
      </c>
      <c r="B63823" s="1">
        <v>45264</v>
      </c>
      <c r="C63823">
        <v>73.900000000000006</v>
      </c>
    </row>
    <row r="63824" spans="1:3" x14ac:dyDescent="0.2">
      <c r="A63824" t="s">
        <v>9311</v>
      </c>
      <c r="B63824" s="1">
        <v>45264</v>
      </c>
      <c r="C63824">
        <v>73.900000000000006</v>
      </c>
    </row>
    <row r="63825" spans="1:3" x14ac:dyDescent="0.2">
      <c r="A63825" t="s">
        <v>2696</v>
      </c>
      <c r="B63825" s="1">
        <v>45264</v>
      </c>
      <c r="C63825">
        <v>60.9</v>
      </c>
    </row>
    <row r="63826" spans="1:3" x14ac:dyDescent="0.2">
      <c r="A63826" t="s">
        <v>9312</v>
      </c>
      <c r="B63826" s="1">
        <v>45264</v>
      </c>
      <c r="C63826">
        <v>53.9</v>
      </c>
    </row>
    <row r="63827" spans="1:3" x14ac:dyDescent="0.2">
      <c r="A63827" t="s">
        <v>9313</v>
      </c>
      <c r="B63827" s="1">
        <v>45264</v>
      </c>
      <c r="C63827">
        <v>15.7</v>
      </c>
    </row>
    <row r="63828" spans="1:3" x14ac:dyDescent="0.2">
      <c r="A63828" t="s">
        <v>3013</v>
      </c>
      <c r="B63828" s="1">
        <v>45264</v>
      </c>
      <c r="C63828">
        <v>50.9</v>
      </c>
    </row>
    <row r="63829" spans="1:3" x14ac:dyDescent="0.2">
      <c r="A63829" t="s">
        <v>9314</v>
      </c>
      <c r="B63829" s="1">
        <v>45264</v>
      </c>
      <c r="C63829">
        <v>54.9</v>
      </c>
    </row>
    <row r="63830" spans="1:3" x14ac:dyDescent="0.2">
      <c r="A63830" t="s">
        <v>1256</v>
      </c>
      <c r="B63830" s="1">
        <v>45264</v>
      </c>
      <c r="C63830">
        <v>300.45</v>
      </c>
    </row>
    <row r="63831" spans="1:3" x14ac:dyDescent="0.2">
      <c r="A63831" t="s">
        <v>326</v>
      </c>
      <c r="B63831" s="1">
        <v>45264</v>
      </c>
      <c r="C63831">
        <v>308.54000000000002</v>
      </c>
    </row>
    <row r="63832" spans="1:3" x14ac:dyDescent="0.2">
      <c r="A63832" t="s">
        <v>5851</v>
      </c>
      <c r="B63832" s="1">
        <v>45264</v>
      </c>
      <c r="C63832">
        <v>68.400000000000006</v>
      </c>
    </row>
    <row r="63833" spans="1:3" x14ac:dyDescent="0.2">
      <c r="A63833" t="s">
        <v>9315</v>
      </c>
      <c r="B63833" s="1">
        <v>45264</v>
      </c>
      <c r="C63833">
        <v>24.4</v>
      </c>
    </row>
    <row r="63834" spans="1:3" x14ac:dyDescent="0.2">
      <c r="A63834" t="s">
        <v>9316</v>
      </c>
      <c r="B63834" s="1">
        <v>45264</v>
      </c>
      <c r="C63834">
        <v>85.4</v>
      </c>
    </row>
    <row r="63835" spans="1:3" x14ac:dyDescent="0.2">
      <c r="A63835" t="s">
        <v>591</v>
      </c>
      <c r="B63835" s="1">
        <v>45264</v>
      </c>
      <c r="C63835">
        <v>3668.14</v>
      </c>
    </row>
    <row r="63836" spans="1:3" x14ac:dyDescent="0.2">
      <c r="A63836" t="s">
        <v>9317</v>
      </c>
      <c r="B63836" s="1">
        <v>45264</v>
      </c>
      <c r="C63836">
        <v>18.399999999999999</v>
      </c>
    </row>
    <row r="63837" spans="1:3" x14ac:dyDescent="0.2">
      <c r="A63837" t="s">
        <v>122</v>
      </c>
      <c r="B63837" s="1">
        <v>45264</v>
      </c>
      <c r="C63837">
        <v>998.81</v>
      </c>
    </row>
    <row r="63838" spans="1:3" x14ac:dyDescent="0.2">
      <c r="A63838" t="s">
        <v>9318</v>
      </c>
      <c r="B63838" s="1">
        <v>45264</v>
      </c>
      <c r="C63838">
        <v>36.950000000000003</v>
      </c>
    </row>
    <row r="63839" spans="1:3" x14ac:dyDescent="0.2">
      <c r="A63839" t="s">
        <v>9319</v>
      </c>
      <c r="B63839" s="1">
        <v>45264</v>
      </c>
      <c r="C63839">
        <v>48.35</v>
      </c>
    </row>
    <row r="63840" spans="1:3" x14ac:dyDescent="0.2">
      <c r="A63840" t="s">
        <v>9319</v>
      </c>
      <c r="B63840" s="1">
        <v>45264</v>
      </c>
      <c r="C63840">
        <v>28.4</v>
      </c>
    </row>
    <row r="63841" spans="1:3" x14ac:dyDescent="0.2">
      <c r="A63841" t="s">
        <v>9320</v>
      </c>
      <c r="B63841" s="1">
        <v>45264</v>
      </c>
      <c r="C63841">
        <v>43.4</v>
      </c>
    </row>
    <row r="63842" spans="1:3" x14ac:dyDescent="0.2">
      <c r="A63842" t="s">
        <v>9321</v>
      </c>
      <c r="B63842" s="1">
        <v>45264</v>
      </c>
      <c r="C63842">
        <v>71.45</v>
      </c>
    </row>
    <row r="63843" spans="1:3" x14ac:dyDescent="0.2">
      <c r="A63843" t="s">
        <v>9322</v>
      </c>
      <c r="B63843" s="1">
        <v>45264</v>
      </c>
      <c r="C63843">
        <v>83.6</v>
      </c>
    </row>
    <row r="63844" spans="1:3" x14ac:dyDescent="0.2">
      <c r="A63844" t="s">
        <v>9323</v>
      </c>
      <c r="B63844" s="1">
        <v>45264</v>
      </c>
      <c r="C63844">
        <v>98.35</v>
      </c>
    </row>
    <row r="63845" spans="1:3" x14ac:dyDescent="0.2">
      <c r="A63845" t="s">
        <v>9324</v>
      </c>
      <c r="B63845" s="1">
        <v>45264</v>
      </c>
      <c r="C63845">
        <v>28.95</v>
      </c>
    </row>
    <row r="63846" spans="1:3" x14ac:dyDescent="0.2">
      <c r="A63846" t="s">
        <v>9325</v>
      </c>
      <c r="B63846" s="1">
        <v>45264</v>
      </c>
      <c r="C63846">
        <v>87.9</v>
      </c>
    </row>
    <row r="63847" spans="1:3" x14ac:dyDescent="0.2">
      <c r="A63847" t="s">
        <v>9326</v>
      </c>
      <c r="B63847" s="1">
        <v>45264</v>
      </c>
      <c r="C63847">
        <v>53.9</v>
      </c>
    </row>
    <row r="63848" spans="1:3" x14ac:dyDescent="0.2">
      <c r="A63848" t="s">
        <v>9327</v>
      </c>
      <c r="B63848" s="1">
        <v>45264</v>
      </c>
      <c r="C63848">
        <v>112.85</v>
      </c>
    </row>
    <row r="63849" spans="1:3" x14ac:dyDescent="0.2">
      <c r="A63849" t="s">
        <v>9328</v>
      </c>
      <c r="B63849" s="1">
        <v>45264</v>
      </c>
      <c r="C63849">
        <v>125.85</v>
      </c>
    </row>
    <row r="63850" spans="1:3" x14ac:dyDescent="0.2">
      <c r="A63850" t="s">
        <v>9329</v>
      </c>
      <c r="B63850" s="1">
        <v>45264</v>
      </c>
      <c r="C63850">
        <v>29.45</v>
      </c>
    </row>
    <row r="63851" spans="1:3" x14ac:dyDescent="0.2">
      <c r="A63851" t="s">
        <v>9330</v>
      </c>
      <c r="B63851" s="1">
        <v>45264</v>
      </c>
      <c r="C63851">
        <v>532.99</v>
      </c>
    </row>
    <row r="63852" spans="1:3" x14ac:dyDescent="0.2">
      <c r="A63852" t="s">
        <v>9331</v>
      </c>
      <c r="B63852" s="1">
        <v>45264</v>
      </c>
      <c r="C63852">
        <v>53.9</v>
      </c>
    </row>
    <row r="63853" spans="1:3" x14ac:dyDescent="0.2">
      <c r="A63853" t="s">
        <v>9332</v>
      </c>
      <c r="B63853" s="1">
        <v>45264</v>
      </c>
      <c r="C63853">
        <v>60.9</v>
      </c>
    </row>
    <row r="63854" spans="1:3" x14ac:dyDescent="0.2">
      <c r="A63854" t="s">
        <v>1728</v>
      </c>
      <c r="B63854" s="1">
        <v>45264</v>
      </c>
      <c r="C63854">
        <v>56.9</v>
      </c>
    </row>
    <row r="63855" spans="1:3" x14ac:dyDescent="0.2">
      <c r="A63855" t="s">
        <v>9333</v>
      </c>
      <c r="B63855" s="1">
        <v>45264</v>
      </c>
      <c r="C63855">
        <v>50.9</v>
      </c>
    </row>
    <row r="63856" spans="1:3" x14ac:dyDescent="0.2">
      <c r="A63856" t="s">
        <v>2149</v>
      </c>
      <c r="B63856" s="1">
        <v>45264</v>
      </c>
      <c r="C63856">
        <v>120.8</v>
      </c>
    </row>
    <row r="63857" spans="1:3" x14ac:dyDescent="0.2">
      <c r="A63857" t="s">
        <v>9330</v>
      </c>
      <c r="B63857" s="1">
        <v>45264</v>
      </c>
      <c r="C63857">
        <v>2910</v>
      </c>
    </row>
    <row r="63858" spans="1:3" x14ac:dyDescent="0.2">
      <c r="A63858" t="s">
        <v>9334</v>
      </c>
      <c r="B63858" s="1">
        <v>45264</v>
      </c>
      <c r="C63858">
        <v>58.4</v>
      </c>
    </row>
    <row r="63859" spans="1:3" x14ac:dyDescent="0.2">
      <c r="A63859" t="s">
        <v>9335</v>
      </c>
      <c r="B63859" s="1">
        <v>45264</v>
      </c>
      <c r="C63859">
        <v>60.9</v>
      </c>
    </row>
    <row r="63860" spans="1:3" x14ac:dyDescent="0.2">
      <c r="A63860" t="s">
        <v>9336</v>
      </c>
      <c r="B63860" s="1">
        <v>45264</v>
      </c>
      <c r="C63860">
        <v>53.9</v>
      </c>
    </row>
    <row r="63861" spans="1:3" x14ac:dyDescent="0.2">
      <c r="A63861" t="s">
        <v>9337</v>
      </c>
      <c r="B63861" s="1">
        <v>45264</v>
      </c>
      <c r="C63861">
        <v>61.9</v>
      </c>
    </row>
    <row r="63862" spans="1:3" x14ac:dyDescent="0.2">
      <c r="A63862" t="s">
        <v>9338</v>
      </c>
      <c r="B63862" s="1">
        <v>45264</v>
      </c>
      <c r="C63862">
        <v>63.9</v>
      </c>
    </row>
    <row r="63863" spans="1:3" x14ac:dyDescent="0.2">
      <c r="A63863" t="s">
        <v>9339</v>
      </c>
      <c r="B63863" s="1">
        <v>45264</v>
      </c>
      <c r="C63863">
        <v>60.65</v>
      </c>
    </row>
    <row r="63864" spans="1:3" x14ac:dyDescent="0.2">
      <c r="A63864" t="s">
        <v>2500</v>
      </c>
      <c r="B63864" s="1">
        <v>45264</v>
      </c>
      <c r="C63864">
        <v>60.9</v>
      </c>
    </row>
    <row r="63865" spans="1:3" x14ac:dyDescent="0.2">
      <c r="A63865" t="s">
        <v>7686</v>
      </c>
      <c r="B63865" s="1">
        <v>45264</v>
      </c>
      <c r="C63865">
        <v>76.900000000000006</v>
      </c>
    </row>
    <row r="63866" spans="1:3" x14ac:dyDescent="0.2">
      <c r="A63866" t="s">
        <v>9340</v>
      </c>
      <c r="B63866" s="1">
        <v>45264</v>
      </c>
      <c r="C63866">
        <v>58.4</v>
      </c>
    </row>
    <row r="63867" spans="1:3" x14ac:dyDescent="0.2">
      <c r="A63867" t="s">
        <v>9216</v>
      </c>
      <c r="B63867" s="1">
        <v>45264</v>
      </c>
      <c r="C63867">
        <v>78.599999999999994</v>
      </c>
    </row>
    <row r="63868" spans="1:3" x14ac:dyDescent="0.2">
      <c r="A63868" t="s">
        <v>9341</v>
      </c>
      <c r="B63868" s="1">
        <v>45264</v>
      </c>
      <c r="C63868">
        <v>60.9</v>
      </c>
    </row>
    <row r="63869" spans="1:3" x14ac:dyDescent="0.2">
      <c r="A63869" t="s">
        <v>9342</v>
      </c>
      <c r="B63869" s="1">
        <v>45264</v>
      </c>
      <c r="C63869">
        <v>59.9</v>
      </c>
    </row>
    <row r="63870" spans="1:3" x14ac:dyDescent="0.2">
      <c r="A63870" t="s">
        <v>5275</v>
      </c>
      <c r="B63870" s="1">
        <v>45264</v>
      </c>
      <c r="C63870">
        <v>72.400000000000006</v>
      </c>
    </row>
    <row r="63871" spans="1:3" x14ac:dyDescent="0.2">
      <c r="A63871" t="s">
        <v>9343</v>
      </c>
      <c r="B63871" s="1">
        <v>45264</v>
      </c>
      <c r="C63871">
        <v>75.599999999999994</v>
      </c>
    </row>
    <row r="63872" spans="1:3" x14ac:dyDescent="0.2">
      <c r="A63872" t="s">
        <v>9344</v>
      </c>
      <c r="B63872" s="1">
        <v>45264</v>
      </c>
      <c r="C63872">
        <v>53.9</v>
      </c>
    </row>
    <row r="63873" spans="1:3" x14ac:dyDescent="0.2">
      <c r="A63873" t="s">
        <v>7366</v>
      </c>
      <c r="B63873" s="1">
        <v>45264</v>
      </c>
      <c r="C63873">
        <v>60.9</v>
      </c>
    </row>
    <row r="63874" spans="1:3" x14ac:dyDescent="0.2">
      <c r="A63874" t="s">
        <v>9215</v>
      </c>
      <c r="B63874" s="1">
        <v>45264</v>
      </c>
      <c r="C63874">
        <v>143.80000000000001</v>
      </c>
    </row>
    <row r="63875" spans="1:3" x14ac:dyDescent="0.2">
      <c r="A63875" t="s">
        <v>9345</v>
      </c>
      <c r="B63875" s="1">
        <v>45264</v>
      </c>
      <c r="C63875">
        <v>82.6</v>
      </c>
    </row>
    <row r="63876" spans="1:3" x14ac:dyDescent="0.2">
      <c r="A63876" t="s">
        <v>9346</v>
      </c>
      <c r="B63876" s="1">
        <v>45264</v>
      </c>
      <c r="C63876">
        <v>188.8</v>
      </c>
    </row>
    <row r="63877" spans="1:3" x14ac:dyDescent="0.2">
      <c r="A63877" t="s">
        <v>9347</v>
      </c>
      <c r="B63877" s="1">
        <v>45264</v>
      </c>
      <c r="C63877">
        <v>60.9</v>
      </c>
    </row>
    <row r="63878" spans="1:3" x14ac:dyDescent="0.2">
      <c r="A63878" t="s">
        <v>9348</v>
      </c>
      <c r="B63878" s="1">
        <v>45264</v>
      </c>
      <c r="C63878">
        <v>53.9</v>
      </c>
    </row>
    <row r="63879" spans="1:3" x14ac:dyDescent="0.2">
      <c r="A63879" t="s">
        <v>9349</v>
      </c>
      <c r="B63879" s="1">
        <v>45264</v>
      </c>
      <c r="C63879">
        <v>33.9</v>
      </c>
    </row>
    <row r="63880" spans="1:3" x14ac:dyDescent="0.2">
      <c r="A63880" t="s">
        <v>9350</v>
      </c>
      <c r="B63880" s="1">
        <v>45264</v>
      </c>
      <c r="C63880">
        <v>143.80000000000001</v>
      </c>
    </row>
    <row r="63881" spans="1:3" x14ac:dyDescent="0.2">
      <c r="A63881" t="s">
        <v>9351</v>
      </c>
      <c r="B63881" s="1">
        <v>45264</v>
      </c>
      <c r="C63881">
        <v>60.4</v>
      </c>
    </row>
    <row r="63882" spans="1:3" x14ac:dyDescent="0.2">
      <c r="A63882" t="s">
        <v>9352</v>
      </c>
      <c r="B63882" s="1">
        <v>45264</v>
      </c>
      <c r="C63882">
        <v>68.95</v>
      </c>
    </row>
    <row r="63883" spans="1:3" x14ac:dyDescent="0.2">
      <c r="A63883" t="s">
        <v>9353</v>
      </c>
      <c r="B63883" s="1">
        <v>45264</v>
      </c>
      <c r="C63883">
        <v>54.9</v>
      </c>
    </row>
    <row r="63884" spans="1:3" x14ac:dyDescent="0.2">
      <c r="A63884" t="s">
        <v>9354</v>
      </c>
      <c r="B63884" s="1">
        <v>45264</v>
      </c>
      <c r="C63884">
        <v>54.9</v>
      </c>
    </row>
    <row r="63885" spans="1:3" x14ac:dyDescent="0.2">
      <c r="A63885" t="s">
        <v>9355</v>
      </c>
      <c r="B63885" s="1">
        <v>45264</v>
      </c>
      <c r="C63885">
        <v>99.85</v>
      </c>
    </row>
    <row r="63886" spans="1:3" x14ac:dyDescent="0.2">
      <c r="A63886" t="s">
        <v>9356</v>
      </c>
      <c r="B63886" s="1">
        <v>45264</v>
      </c>
      <c r="C63886">
        <v>54.9</v>
      </c>
    </row>
    <row r="63887" spans="1:3" x14ac:dyDescent="0.2">
      <c r="A63887" t="s">
        <v>9357</v>
      </c>
      <c r="B63887" s="1">
        <v>45264</v>
      </c>
      <c r="C63887">
        <v>210.55</v>
      </c>
    </row>
    <row r="63888" spans="1:3" x14ac:dyDescent="0.2">
      <c r="A63888" t="s">
        <v>9358</v>
      </c>
      <c r="B63888" s="1">
        <v>45264</v>
      </c>
      <c r="C63888">
        <v>54.9</v>
      </c>
    </row>
    <row r="63889" spans="1:3" x14ac:dyDescent="0.2">
      <c r="A63889" t="s">
        <v>333</v>
      </c>
      <c r="B63889" s="1">
        <v>45264</v>
      </c>
      <c r="C63889">
        <v>133.9</v>
      </c>
    </row>
    <row r="63890" spans="1:3" x14ac:dyDescent="0.2">
      <c r="A63890" t="s">
        <v>4716</v>
      </c>
      <c r="B63890" s="1">
        <v>45264</v>
      </c>
      <c r="C63890">
        <v>15.75</v>
      </c>
    </row>
    <row r="63891" spans="1:3" x14ac:dyDescent="0.2">
      <c r="A63891" t="s">
        <v>7371</v>
      </c>
      <c r="B63891" s="1">
        <v>45264</v>
      </c>
      <c r="C63891">
        <v>223.95</v>
      </c>
    </row>
    <row r="63892" spans="1:3" x14ac:dyDescent="0.2">
      <c r="A63892" t="s">
        <v>9359</v>
      </c>
      <c r="B63892" s="1">
        <v>45264</v>
      </c>
      <c r="C63892">
        <v>64.900000000000006</v>
      </c>
    </row>
    <row r="63893" spans="1:3" x14ac:dyDescent="0.2">
      <c r="A63893" t="s">
        <v>9360</v>
      </c>
      <c r="B63893" s="1">
        <v>45264</v>
      </c>
      <c r="C63893">
        <v>43.9</v>
      </c>
    </row>
    <row r="63894" spans="1:3" x14ac:dyDescent="0.2">
      <c r="A63894" t="s">
        <v>9361</v>
      </c>
      <c r="B63894" s="1">
        <v>45264</v>
      </c>
      <c r="C63894">
        <v>89.85</v>
      </c>
    </row>
    <row r="63895" spans="1:3" x14ac:dyDescent="0.2">
      <c r="A63895" t="s">
        <v>9362</v>
      </c>
      <c r="B63895" s="1">
        <v>45264</v>
      </c>
      <c r="C63895">
        <v>64.900000000000006</v>
      </c>
    </row>
    <row r="63896" spans="1:3" x14ac:dyDescent="0.2">
      <c r="A63896" t="s">
        <v>9363</v>
      </c>
      <c r="B63896" s="1">
        <v>45264</v>
      </c>
      <c r="C63896">
        <v>64.900000000000006</v>
      </c>
    </row>
    <row r="63897" spans="1:3" x14ac:dyDescent="0.2">
      <c r="A63897" t="s">
        <v>9364</v>
      </c>
      <c r="B63897" s="1">
        <v>45264</v>
      </c>
      <c r="C63897">
        <v>64.900000000000006</v>
      </c>
    </row>
    <row r="63898" spans="1:3" x14ac:dyDescent="0.2">
      <c r="A63898" t="s">
        <v>9365</v>
      </c>
      <c r="B63898" s="1">
        <v>45264</v>
      </c>
      <c r="C63898">
        <v>54.9</v>
      </c>
    </row>
    <row r="63899" spans="1:3" x14ac:dyDescent="0.2">
      <c r="A63899" t="s">
        <v>4594</v>
      </c>
      <c r="B63899" s="1">
        <v>45264</v>
      </c>
      <c r="C63899">
        <v>272.45</v>
      </c>
    </row>
    <row r="63900" spans="1:3" x14ac:dyDescent="0.2">
      <c r="A63900" t="s">
        <v>7990</v>
      </c>
      <c r="B63900" s="1">
        <v>45264</v>
      </c>
      <c r="C63900">
        <v>154.4</v>
      </c>
    </row>
    <row r="63901" spans="1:3" x14ac:dyDescent="0.2">
      <c r="A63901" t="s">
        <v>3386</v>
      </c>
      <c r="B63901" s="1">
        <v>45264</v>
      </c>
      <c r="C63901">
        <v>218.95</v>
      </c>
    </row>
    <row r="63902" spans="1:3" x14ac:dyDescent="0.2">
      <c r="A63902" t="s">
        <v>4890</v>
      </c>
      <c r="B63902" s="1">
        <v>45264</v>
      </c>
      <c r="C63902">
        <v>64.900000000000006</v>
      </c>
    </row>
    <row r="63903" spans="1:3" x14ac:dyDescent="0.2">
      <c r="A63903" t="s">
        <v>9366</v>
      </c>
      <c r="B63903" s="1">
        <v>45264</v>
      </c>
      <c r="C63903">
        <v>54.9</v>
      </c>
    </row>
    <row r="63904" spans="1:3" x14ac:dyDescent="0.2">
      <c r="A63904" t="s">
        <v>9367</v>
      </c>
      <c r="B63904" s="1">
        <v>45264</v>
      </c>
      <c r="C63904">
        <v>165.35</v>
      </c>
    </row>
    <row r="63905" spans="1:3" x14ac:dyDescent="0.2">
      <c r="A63905" t="s">
        <v>9368</v>
      </c>
      <c r="B63905" s="1">
        <v>45264</v>
      </c>
      <c r="C63905">
        <v>54.9</v>
      </c>
    </row>
    <row r="63906" spans="1:3" x14ac:dyDescent="0.2">
      <c r="A63906" t="s">
        <v>9369</v>
      </c>
      <c r="B63906" s="1">
        <v>45264</v>
      </c>
      <c r="C63906">
        <v>20.8</v>
      </c>
    </row>
    <row r="63907" spans="1:3" x14ac:dyDescent="0.2">
      <c r="A63907" t="s">
        <v>9370</v>
      </c>
      <c r="B63907" s="1">
        <v>45264</v>
      </c>
      <c r="C63907">
        <v>133.94999999999999</v>
      </c>
    </row>
    <row r="63908" spans="1:3" x14ac:dyDescent="0.2">
      <c r="A63908" t="s">
        <v>8798</v>
      </c>
      <c r="B63908" s="1">
        <v>45264</v>
      </c>
      <c r="C63908">
        <v>48.9</v>
      </c>
    </row>
    <row r="63909" spans="1:3" x14ac:dyDescent="0.2">
      <c r="A63909" t="s">
        <v>9263</v>
      </c>
      <c r="B63909" s="1">
        <v>45265</v>
      </c>
      <c r="C63909">
        <v>114</v>
      </c>
    </row>
    <row r="63910" spans="1:3" x14ac:dyDescent="0.2">
      <c r="A63910" t="s">
        <v>4211</v>
      </c>
      <c r="B63910" s="1">
        <v>45265</v>
      </c>
      <c r="C63910">
        <v>587.4</v>
      </c>
    </row>
    <row r="63911" spans="1:3" x14ac:dyDescent="0.2">
      <c r="A63911" t="s">
        <v>6384</v>
      </c>
      <c r="B63911" s="1">
        <v>45265</v>
      </c>
      <c r="C63911">
        <v>383.9</v>
      </c>
    </row>
    <row r="63912" spans="1:3" x14ac:dyDescent="0.2">
      <c r="A63912" t="s">
        <v>315</v>
      </c>
      <c r="B63912" s="1">
        <v>45265</v>
      </c>
      <c r="C63912">
        <v>284.45999999999998</v>
      </c>
    </row>
    <row r="63913" spans="1:3" x14ac:dyDescent="0.2">
      <c r="A63913" t="s">
        <v>8199</v>
      </c>
      <c r="B63913" s="1">
        <v>45265</v>
      </c>
      <c r="C63913">
        <v>261.8</v>
      </c>
    </row>
    <row r="63914" spans="1:3" x14ac:dyDescent="0.2">
      <c r="A63914" t="s">
        <v>9264</v>
      </c>
      <c r="B63914" s="1">
        <v>45265</v>
      </c>
      <c r="C63914">
        <v>88</v>
      </c>
    </row>
    <row r="63915" spans="1:3" x14ac:dyDescent="0.2">
      <c r="A63915" t="s">
        <v>173</v>
      </c>
      <c r="B63915" s="1">
        <v>45265</v>
      </c>
      <c r="C63915">
        <v>192.5</v>
      </c>
    </row>
    <row r="63916" spans="1:3" x14ac:dyDescent="0.2">
      <c r="A63916" t="s">
        <v>575</v>
      </c>
      <c r="B63916" s="1">
        <v>45265</v>
      </c>
      <c r="C63916">
        <v>1085.3800000000001</v>
      </c>
    </row>
    <row r="63917" spans="1:3" x14ac:dyDescent="0.2">
      <c r="A63917" t="s">
        <v>928</v>
      </c>
      <c r="B63917" s="1">
        <v>45265</v>
      </c>
      <c r="C63917">
        <v>85.8</v>
      </c>
    </row>
    <row r="63918" spans="1:3" x14ac:dyDescent="0.2">
      <c r="A63918" t="s">
        <v>5395</v>
      </c>
      <c r="B63918" s="1">
        <v>45265</v>
      </c>
      <c r="C63918">
        <v>130.68</v>
      </c>
    </row>
    <row r="63919" spans="1:3" x14ac:dyDescent="0.2">
      <c r="A63919" t="s">
        <v>458</v>
      </c>
      <c r="B63919" s="1">
        <v>45265</v>
      </c>
      <c r="C63919">
        <v>128.04</v>
      </c>
    </row>
    <row r="63920" spans="1:3" x14ac:dyDescent="0.2">
      <c r="A63920" t="s">
        <v>5672</v>
      </c>
      <c r="B63920" s="1">
        <v>45265</v>
      </c>
      <c r="C63920">
        <v>324.5</v>
      </c>
    </row>
    <row r="63921" spans="1:3" x14ac:dyDescent="0.2">
      <c r="A63921" t="s">
        <v>9265</v>
      </c>
      <c r="B63921" s="1">
        <v>45265</v>
      </c>
      <c r="C63921">
        <v>189.2</v>
      </c>
    </row>
    <row r="63922" spans="1:3" x14ac:dyDescent="0.2">
      <c r="A63922" t="s">
        <v>2258</v>
      </c>
      <c r="B63922" s="1">
        <v>45265</v>
      </c>
      <c r="C63922">
        <v>324.5</v>
      </c>
    </row>
    <row r="63923" spans="1:3" x14ac:dyDescent="0.2">
      <c r="A63923" t="s">
        <v>6370</v>
      </c>
      <c r="B63923" s="1">
        <v>45265</v>
      </c>
      <c r="C63923">
        <v>632.5</v>
      </c>
    </row>
    <row r="63924" spans="1:3" x14ac:dyDescent="0.2">
      <c r="A63924" t="s">
        <v>9266</v>
      </c>
      <c r="B63924" s="1">
        <v>45265</v>
      </c>
      <c r="C63924">
        <v>240.9</v>
      </c>
    </row>
    <row r="63925" spans="1:3" x14ac:dyDescent="0.2">
      <c r="A63925" t="s">
        <v>9267</v>
      </c>
      <c r="B63925" s="1">
        <v>45265</v>
      </c>
      <c r="C63925">
        <v>236.5</v>
      </c>
    </row>
    <row r="63926" spans="1:3" x14ac:dyDescent="0.2">
      <c r="A63926" t="s">
        <v>319</v>
      </c>
      <c r="B63926" s="1">
        <v>45265</v>
      </c>
      <c r="C63926">
        <v>379.2</v>
      </c>
    </row>
    <row r="63927" spans="1:3" x14ac:dyDescent="0.2">
      <c r="A63927" t="s">
        <v>678</v>
      </c>
      <c r="B63927" s="1">
        <v>45265</v>
      </c>
      <c r="C63927">
        <v>874.13</v>
      </c>
    </row>
    <row r="63928" spans="1:3" x14ac:dyDescent="0.2">
      <c r="A63928" t="s">
        <v>87</v>
      </c>
      <c r="B63928" s="1">
        <v>45265</v>
      </c>
      <c r="C63928">
        <v>479.4</v>
      </c>
    </row>
    <row r="63929" spans="1:3" x14ac:dyDescent="0.2">
      <c r="A63929" t="s">
        <v>46</v>
      </c>
      <c r="B63929" s="1">
        <v>45265</v>
      </c>
      <c r="C63929">
        <v>294.95999999999998</v>
      </c>
    </row>
    <row r="63930" spans="1:3" x14ac:dyDescent="0.2">
      <c r="A63930" t="s">
        <v>1258</v>
      </c>
      <c r="B63930" s="1">
        <v>45265</v>
      </c>
      <c r="C63930">
        <v>8658.34</v>
      </c>
    </row>
    <row r="63931" spans="1:3" x14ac:dyDescent="0.2">
      <c r="A63931" t="s">
        <v>597</v>
      </c>
      <c r="B63931" s="1">
        <v>45265</v>
      </c>
      <c r="C63931">
        <v>1145.94</v>
      </c>
    </row>
    <row r="63932" spans="1:3" x14ac:dyDescent="0.2">
      <c r="A63932" t="s">
        <v>32</v>
      </c>
      <c r="B63932" s="1">
        <v>45265</v>
      </c>
      <c r="C63932">
        <v>179.7</v>
      </c>
    </row>
    <row r="63933" spans="1:3" x14ac:dyDescent="0.2">
      <c r="A63933" t="s">
        <v>9268</v>
      </c>
      <c r="B63933" s="1">
        <v>45265</v>
      </c>
      <c r="C63933">
        <v>94.3</v>
      </c>
    </row>
    <row r="63934" spans="1:3" x14ac:dyDescent="0.2">
      <c r="A63934" t="s">
        <v>1719</v>
      </c>
      <c r="B63934" s="1">
        <v>45265</v>
      </c>
      <c r="C63934">
        <v>444.17</v>
      </c>
    </row>
    <row r="63935" spans="1:3" x14ac:dyDescent="0.2">
      <c r="A63935" t="s">
        <v>46</v>
      </c>
      <c r="B63935" s="1">
        <v>45265</v>
      </c>
      <c r="C63935">
        <v>243</v>
      </c>
    </row>
    <row r="63936" spans="1:3" x14ac:dyDescent="0.2">
      <c r="A63936" t="s">
        <v>46</v>
      </c>
      <c r="B63936" s="1">
        <v>45265</v>
      </c>
      <c r="C63936">
        <v>169.14</v>
      </c>
    </row>
    <row r="63937" spans="1:3" x14ac:dyDescent="0.2">
      <c r="A63937" t="s">
        <v>46</v>
      </c>
      <c r="B63937" s="1">
        <v>45265</v>
      </c>
      <c r="C63937">
        <v>146.66999999999999</v>
      </c>
    </row>
    <row r="63938" spans="1:3" x14ac:dyDescent="0.2">
      <c r="A63938" t="s">
        <v>46</v>
      </c>
      <c r="B63938" s="1">
        <v>45265</v>
      </c>
      <c r="C63938">
        <v>80.97</v>
      </c>
    </row>
    <row r="63939" spans="1:3" x14ac:dyDescent="0.2">
      <c r="A63939" t="s">
        <v>46</v>
      </c>
      <c r="B63939" s="1">
        <v>45265</v>
      </c>
      <c r="C63939">
        <v>45.13</v>
      </c>
    </row>
    <row r="63940" spans="1:3" x14ac:dyDescent="0.2">
      <c r="A63940" t="s">
        <v>9269</v>
      </c>
      <c r="B63940" s="1">
        <v>45265</v>
      </c>
      <c r="C63940">
        <v>61.9</v>
      </c>
    </row>
    <row r="63941" spans="1:3" x14ac:dyDescent="0.2">
      <c r="A63941" t="s">
        <v>44</v>
      </c>
      <c r="B63941" s="1">
        <v>45265</v>
      </c>
      <c r="C63941">
        <v>1546.87</v>
      </c>
    </row>
    <row r="63942" spans="1:3" x14ac:dyDescent="0.2">
      <c r="A63942" t="s">
        <v>9270</v>
      </c>
      <c r="B63942" s="1">
        <v>45265</v>
      </c>
      <c r="C63942">
        <v>291.42</v>
      </c>
    </row>
    <row r="63943" spans="1:3" x14ac:dyDescent="0.2">
      <c r="A63943" t="s">
        <v>9271</v>
      </c>
      <c r="B63943" s="1">
        <v>45265</v>
      </c>
      <c r="C63943">
        <v>123.85</v>
      </c>
    </row>
    <row r="63944" spans="1:3" x14ac:dyDescent="0.2">
      <c r="A63944" t="s">
        <v>9272</v>
      </c>
      <c r="B63944" s="1">
        <v>45265</v>
      </c>
      <c r="C63944">
        <v>54.9</v>
      </c>
    </row>
    <row r="63945" spans="1:3" x14ac:dyDescent="0.2">
      <c r="A63945" t="s">
        <v>9243</v>
      </c>
      <c r="B63945" s="1">
        <v>45265</v>
      </c>
      <c r="C63945">
        <v>104.85</v>
      </c>
    </row>
    <row r="63946" spans="1:3" x14ac:dyDescent="0.2">
      <c r="A63946" t="s">
        <v>9273</v>
      </c>
      <c r="B63946" s="1">
        <v>45265</v>
      </c>
      <c r="C63946">
        <v>182.75</v>
      </c>
    </row>
    <row r="63947" spans="1:3" x14ac:dyDescent="0.2">
      <c r="A63947" t="s">
        <v>9274</v>
      </c>
      <c r="B63947" s="1">
        <v>45265</v>
      </c>
      <c r="C63947">
        <v>111.6</v>
      </c>
    </row>
    <row r="63948" spans="1:3" x14ac:dyDescent="0.2">
      <c r="A63948" t="s">
        <v>1972</v>
      </c>
      <c r="B63948" s="1">
        <v>45265</v>
      </c>
      <c r="C63948">
        <v>128.80000000000001</v>
      </c>
    </row>
    <row r="63949" spans="1:3" x14ac:dyDescent="0.2">
      <c r="A63949" t="s">
        <v>9275</v>
      </c>
      <c r="B63949" s="1">
        <v>45265</v>
      </c>
      <c r="C63949">
        <v>19.399999999999999</v>
      </c>
    </row>
    <row r="63950" spans="1:3" x14ac:dyDescent="0.2">
      <c r="A63950" t="s">
        <v>9276</v>
      </c>
      <c r="B63950" s="1">
        <v>45265</v>
      </c>
      <c r="C63950">
        <v>146.80000000000001</v>
      </c>
    </row>
    <row r="63951" spans="1:3" x14ac:dyDescent="0.2">
      <c r="A63951" t="s">
        <v>6139</v>
      </c>
      <c r="B63951" s="1">
        <v>45265</v>
      </c>
      <c r="C63951">
        <v>1274.04</v>
      </c>
    </row>
    <row r="63952" spans="1:3" x14ac:dyDescent="0.2">
      <c r="A63952" t="s">
        <v>9277</v>
      </c>
      <c r="B63952" s="1">
        <v>45265</v>
      </c>
      <c r="C63952">
        <v>305</v>
      </c>
    </row>
    <row r="63953" spans="1:3" x14ac:dyDescent="0.2">
      <c r="A63953" t="s">
        <v>9278</v>
      </c>
      <c r="B63953" s="1">
        <v>45265</v>
      </c>
      <c r="C63953">
        <v>875</v>
      </c>
    </row>
    <row r="63954" spans="1:3" x14ac:dyDescent="0.2">
      <c r="A63954" t="s">
        <v>9279</v>
      </c>
      <c r="B63954" s="1">
        <v>45265</v>
      </c>
      <c r="C63954">
        <v>28.9</v>
      </c>
    </row>
    <row r="63955" spans="1:3" x14ac:dyDescent="0.2">
      <c r="A63955" t="s">
        <v>6742</v>
      </c>
      <c r="B63955" s="1">
        <v>45265</v>
      </c>
      <c r="C63955">
        <v>53.9</v>
      </c>
    </row>
    <row r="63956" spans="1:3" x14ac:dyDescent="0.2">
      <c r="A63956" t="s">
        <v>9280</v>
      </c>
      <c r="B63956" s="1">
        <v>45265</v>
      </c>
      <c r="C63956">
        <v>125.6</v>
      </c>
    </row>
    <row r="63957" spans="1:3" x14ac:dyDescent="0.2">
      <c r="A63957" t="s">
        <v>9281</v>
      </c>
      <c r="B63957" s="1">
        <v>45265</v>
      </c>
      <c r="C63957">
        <v>180.8</v>
      </c>
    </row>
    <row r="63958" spans="1:3" x14ac:dyDescent="0.2">
      <c r="A63958" t="s">
        <v>9282</v>
      </c>
      <c r="B63958" s="1">
        <v>45265</v>
      </c>
      <c r="C63958">
        <v>60.9</v>
      </c>
    </row>
    <row r="63959" spans="1:3" x14ac:dyDescent="0.2">
      <c r="A63959" t="s">
        <v>9283</v>
      </c>
      <c r="B63959" s="1">
        <v>45265</v>
      </c>
      <c r="C63959">
        <v>63.9</v>
      </c>
    </row>
    <row r="63960" spans="1:3" x14ac:dyDescent="0.2">
      <c r="A63960" t="s">
        <v>9284</v>
      </c>
      <c r="B63960" s="1">
        <v>45265</v>
      </c>
      <c r="C63960">
        <v>115.6</v>
      </c>
    </row>
    <row r="63961" spans="1:3" x14ac:dyDescent="0.2">
      <c r="A63961" t="s">
        <v>9285</v>
      </c>
      <c r="B63961" s="1">
        <v>45265</v>
      </c>
      <c r="C63961">
        <v>125.35</v>
      </c>
    </row>
    <row r="63962" spans="1:3" x14ac:dyDescent="0.2">
      <c r="A63962" t="s">
        <v>9286</v>
      </c>
      <c r="B63962" s="1">
        <v>45265</v>
      </c>
      <c r="C63962">
        <v>53.9</v>
      </c>
    </row>
    <row r="63963" spans="1:3" x14ac:dyDescent="0.2">
      <c r="A63963" t="s">
        <v>9287</v>
      </c>
      <c r="B63963" s="1">
        <v>45265</v>
      </c>
      <c r="C63963">
        <v>66.900000000000006</v>
      </c>
    </row>
    <row r="63964" spans="1:3" x14ac:dyDescent="0.2">
      <c r="A63964" t="s">
        <v>6433</v>
      </c>
      <c r="B63964" s="1">
        <v>45265</v>
      </c>
      <c r="C63964">
        <v>52.15</v>
      </c>
    </row>
    <row r="63965" spans="1:3" x14ac:dyDescent="0.2">
      <c r="A63965" t="s">
        <v>534</v>
      </c>
      <c r="B63965" s="1">
        <v>45265</v>
      </c>
      <c r="C63965">
        <v>1256.72</v>
      </c>
    </row>
    <row r="63966" spans="1:3" x14ac:dyDescent="0.2">
      <c r="A63966" t="s">
        <v>9288</v>
      </c>
      <c r="B63966" s="1">
        <v>45265</v>
      </c>
      <c r="C63966">
        <v>60.9</v>
      </c>
    </row>
    <row r="63967" spans="1:3" x14ac:dyDescent="0.2">
      <c r="A63967" t="s">
        <v>9289</v>
      </c>
      <c r="B63967" s="1">
        <v>45265</v>
      </c>
      <c r="C63967">
        <v>57.65</v>
      </c>
    </row>
    <row r="63968" spans="1:3" x14ac:dyDescent="0.2">
      <c r="A63968" t="s">
        <v>9118</v>
      </c>
      <c r="B63968" s="1">
        <v>45265</v>
      </c>
      <c r="C63968">
        <v>62.85</v>
      </c>
    </row>
    <row r="63969" spans="1:3" x14ac:dyDescent="0.2">
      <c r="A63969" t="s">
        <v>9290</v>
      </c>
      <c r="B63969" s="1">
        <v>45265</v>
      </c>
      <c r="C63969">
        <v>105.55</v>
      </c>
    </row>
    <row r="63970" spans="1:3" x14ac:dyDescent="0.2">
      <c r="A63970" t="s">
        <v>9291</v>
      </c>
      <c r="B63970" s="1">
        <v>45265</v>
      </c>
      <c r="C63970">
        <v>54.9</v>
      </c>
    </row>
    <row r="63971" spans="1:3" x14ac:dyDescent="0.2">
      <c r="A63971" t="s">
        <v>9292</v>
      </c>
      <c r="B63971" s="1">
        <v>45265</v>
      </c>
      <c r="C63971">
        <v>88.6</v>
      </c>
    </row>
    <row r="63972" spans="1:3" x14ac:dyDescent="0.2">
      <c r="A63972" t="s">
        <v>9293</v>
      </c>
      <c r="B63972" s="1">
        <v>45265</v>
      </c>
      <c r="C63972">
        <v>32.799999999999997</v>
      </c>
    </row>
    <row r="63973" spans="1:3" x14ac:dyDescent="0.2">
      <c r="A63973" t="s">
        <v>9213</v>
      </c>
      <c r="B63973" s="1">
        <v>45265</v>
      </c>
      <c r="C63973">
        <v>43.9</v>
      </c>
    </row>
    <row r="63974" spans="1:3" x14ac:dyDescent="0.2">
      <c r="A63974" t="s">
        <v>9294</v>
      </c>
      <c r="B63974" s="1">
        <v>45265</v>
      </c>
      <c r="C63974">
        <v>278.75</v>
      </c>
    </row>
    <row r="63975" spans="1:3" x14ac:dyDescent="0.2">
      <c r="A63975" t="s">
        <v>9295</v>
      </c>
      <c r="B63975" s="1">
        <v>45265</v>
      </c>
      <c r="C63975">
        <v>41.9</v>
      </c>
    </row>
    <row r="63976" spans="1:3" x14ac:dyDescent="0.2">
      <c r="A63976" t="s">
        <v>5388</v>
      </c>
      <c r="B63976" s="1">
        <v>45265</v>
      </c>
      <c r="C63976">
        <v>64.900000000000006</v>
      </c>
    </row>
    <row r="63977" spans="1:3" x14ac:dyDescent="0.2">
      <c r="A63977" t="s">
        <v>9296</v>
      </c>
      <c r="B63977" s="1">
        <v>45265</v>
      </c>
      <c r="C63977">
        <v>64.95</v>
      </c>
    </row>
    <row r="63978" spans="1:3" x14ac:dyDescent="0.2">
      <c r="A63978" t="s">
        <v>9297</v>
      </c>
      <c r="B63978" s="1">
        <v>45265</v>
      </c>
      <c r="C63978">
        <v>70.95</v>
      </c>
    </row>
    <row r="63979" spans="1:3" x14ac:dyDescent="0.2">
      <c r="A63979" t="s">
        <v>9298</v>
      </c>
      <c r="B63979" s="1">
        <v>45265</v>
      </c>
      <c r="C63979">
        <v>58.4</v>
      </c>
    </row>
    <row r="63980" spans="1:3" x14ac:dyDescent="0.2">
      <c r="A63980" t="s">
        <v>12</v>
      </c>
      <c r="B63980" s="1">
        <v>45265</v>
      </c>
      <c r="C63980">
        <v>314.22000000000003</v>
      </c>
    </row>
    <row r="63981" spans="1:3" x14ac:dyDescent="0.2">
      <c r="A63981" t="s">
        <v>948</v>
      </c>
      <c r="B63981" s="1">
        <v>45265</v>
      </c>
      <c r="C63981">
        <v>303.83</v>
      </c>
    </row>
    <row r="63982" spans="1:3" x14ac:dyDescent="0.2">
      <c r="A63982" t="s">
        <v>3871</v>
      </c>
      <c r="B63982" s="1">
        <v>45265</v>
      </c>
      <c r="C63982">
        <v>484.93</v>
      </c>
    </row>
    <row r="63983" spans="1:3" x14ac:dyDescent="0.2">
      <c r="A63983" t="s">
        <v>307</v>
      </c>
      <c r="B63983" s="1">
        <v>45265</v>
      </c>
      <c r="C63983">
        <v>131.83000000000001</v>
      </c>
    </row>
    <row r="63984" spans="1:3" x14ac:dyDescent="0.2">
      <c r="A63984" t="s">
        <v>183</v>
      </c>
      <c r="B63984" s="1">
        <v>45265</v>
      </c>
      <c r="C63984">
        <v>1668.3</v>
      </c>
    </row>
    <row r="63985" spans="1:3" x14ac:dyDescent="0.2">
      <c r="A63985" t="s">
        <v>46</v>
      </c>
      <c r="B63985" s="1">
        <v>45265</v>
      </c>
      <c r="C63985">
        <v>430.64</v>
      </c>
    </row>
    <row r="63986" spans="1:3" x14ac:dyDescent="0.2">
      <c r="A63986" t="s">
        <v>9238</v>
      </c>
      <c r="B63986" s="1">
        <v>45266</v>
      </c>
      <c r="C63986">
        <v>74</v>
      </c>
    </row>
    <row r="63987" spans="1:3" x14ac:dyDescent="0.2">
      <c r="A63987" t="s">
        <v>7429</v>
      </c>
      <c r="B63987" s="1">
        <v>45266</v>
      </c>
      <c r="C63987">
        <v>165.55</v>
      </c>
    </row>
    <row r="63988" spans="1:3" x14ac:dyDescent="0.2">
      <c r="A63988" t="s">
        <v>2849</v>
      </c>
      <c r="B63988" s="1">
        <v>45266</v>
      </c>
      <c r="C63988">
        <v>120.89</v>
      </c>
    </row>
    <row r="63989" spans="1:3" x14ac:dyDescent="0.2">
      <c r="A63989" t="s">
        <v>4185</v>
      </c>
      <c r="B63989" s="1">
        <v>45266</v>
      </c>
      <c r="C63989">
        <v>401.5</v>
      </c>
    </row>
    <row r="63990" spans="1:3" x14ac:dyDescent="0.2">
      <c r="A63990" t="s">
        <v>4778</v>
      </c>
      <c r="B63990" s="1">
        <v>45266</v>
      </c>
      <c r="C63990">
        <v>50.16</v>
      </c>
    </row>
    <row r="63991" spans="1:3" x14ac:dyDescent="0.2">
      <c r="A63991" t="s">
        <v>153</v>
      </c>
      <c r="B63991" s="1">
        <v>45266</v>
      </c>
      <c r="C63991">
        <v>5769.45</v>
      </c>
    </row>
    <row r="63992" spans="1:3" x14ac:dyDescent="0.2">
      <c r="A63992" t="s">
        <v>2049</v>
      </c>
      <c r="B63992" s="1">
        <v>45266</v>
      </c>
      <c r="C63992">
        <v>112.31</v>
      </c>
    </row>
    <row r="63993" spans="1:3" x14ac:dyDescent="0.2">
      <c r="A63993" t="s">
        <v>13</v>
      </c>
      <c r="B63993" s="1">
        <v>45266</v>
      </c>
      <c r="C63993">
        <v>569.29999999999995</v>
      </c>
    </row>
    <row r="63994" spans="1:3" x14ac:dyDescent="0.2">
      <c r="A63994" t="s">
        <v>560</v>
      </c>
      <c r="B63994" s="1">
        <v>45266</v>
      </c>
      <c r="C63994">
        <v>41.86</v>
      </c>
    </row>
    <row r="63995" spans="1:3" x14ac:dyDescent="0.2">
      <c r="A63995" t="s">
        <v>3346</v>
      </c>
      <c r="B63995" s="1">
        <v>45266</v>
      </c>
      <c r="C63995">
        <v>150.69999999999999</v>
      </c>
    </row>
    <row r="63996" spans="1:3" x14ac:dyDescent="0.2">
      <c r="A63996" t="s">
        <v>3331</v>
      </c>
      <c r="B63996" s="1">
        <v>45266</v>
      </c>
      <c r="C63996">
        <v>117.59</v>
      </c>
    </row>
    <row r="63997" spans="1:3" x14ac:dyDescent="0.2">
      <c r="A63997" t="s">
        <v>928</v>
      </c>
      <c r="B63997" s="1">
        <v>45266</v>
      </c>
      <c r="C63997">
        <v>98.29</v>
      </c>
    </row>
    <row r="63998" spans="1:3" x14ac:dyDescent="0.2">
      <c r="A63998" t="s">
        <v>153</v>
      </c>
      <c r="B63998" s="1">
        <v>45266</v>
      </c>
      <c r="C63998">
        <v>1346.4</v>
      </c>
    </row>
    <row r="63999" spans="1:3" x14ac:dyDescent="0.2">
      <c r="A63999" t="s">
        <v>993</v>
      </c>
      <c r="B63999" s="1">
        <v>45266</v>
      </c>
      <c r="C63999">
        <v>133.02000000000001</v>
      </c>
    </row>
    <row r="64000" spans="1:3" x14ac:dyDescent="0.2">
      <c r="A64000" t="s">
        <v>9239</v>
      </c>
      <c r="B64000" s="1">
        <v>45266</v>
      </c>
      <c r="C64000">
        <v>82.85</v>
      </c>
    </row>
    <row r="64001" spans="1:3" x14ac:dyDescent="0.2">
      <c r="A64001" t="s">
        <v>324</v>
      </c>
      <c r="B64001" s="1">
        <v>45266</v>
      </c>
      <c r="C64001">
        <v>1041.92</v>
      </c>
    </row>
    <row r="64002" spans="1:3" x14ac:dyDescent="0.2">
      <c r="A64002" t="s">
        <v>4329</v>
      </c>
      <c r="B64002" s="1">
        <v>45266</v>
      </c>
      <c r="C64002">
        <v>447.36</v>
      </c>
    </row>
    <row r="64003" spans="1:3" x14ac:dyDescent="0.2">
      <c r="A64003" t="s">
        <v>9240</v>
      </c>
      <c r="B64003" s="1">
        <v>45266</v>
      </c>
      <c r="C64003">
        <v>36.6</v>
      </c>
    </row>
    <row r="64004" spans="1:3" x14ac:dyDescent="0.2">
      <c r="A64004" t="s">
        <v>9241</v>
      </c>
      <c r="B64004" s="1">
        <v>45266</v>
      </c>
      <c r="C64004">
        <v>141.35</v>
      </c>
    </row>
    <row r="64005" spans="1:3" x14ac:dyDescent="0.2">
      <c r="A64005" t="s">
        <v>9242</v>
      </c>
      <c r="B64005" s="1">
        <v>45266</v>
      </c>
      <c r="C64005">
        <v>53.9</v>
      </c>
    </row>
    <row r="64006" spans="1:3" x14ac:dyDescent="0.2">
      <c r="A64006" t="s">
        <v>9243</v>
      </c>
      <c r="B64006" s="1">
        <v>45266</v>
      </c>
      <c r="C64006">
        <v>44.95</v>
      </c>
    </row>
    <row r="64007" spans="1:3" x14ac:dyDescent="0.2">
      <c r="A64007" t="s">
        <v>9244</v>
      </c>
      <c r="B64007" s="1">
        <v>45266</v>
      </c>
      <c r="C64007">
        <v>70.650000000000006</v>
      </c>
    </row>
    <row r="64008" spans="1:3" x14ac:dyDescent="0.2">
      <c r="A64008" t="s">
        <v>2597</v>
      </c>
      <c r="B64008" s="1">
        <v>45266</v>
      </c>
      <c r="C64008">
        <v>64.900000000000006</v>
      </c>
    </row>
    <row r="64009" spans="1:3" x14ac:dyDescent="0.2">
      <c r="A64009" t="s">
        <v>9245</v>
      </c>
      <c r="B64009" s="1">
        <v>45266</v>
      </c>
      <c r="C64009">
        <v>51.95</v>
      </c>
    </row>
    <row r="64010" spans="1:3" x14ac:dyDescent="0.2">
      <c r="A64010" t="s">
        <v>331</v>
      </c>
      <c r="B64010" s="1">
        <v>45266</v>
      </c>
      <c r="C64010">
        <v>401.91</v>
      </c>
    </row>
    <row r="64011" spans="1:3" x14ac:dyDescent="0.2">
      <c r="A64011" t="s">
        <v>9246</v>
      </c>
      <c r="B64011" s="1">
        <v>45266</v>
      </c>
      <c r="C64011">
        <v>25.94</v>
      </c>
    </row>
    <row r="64012" spans="1:3" x14ac:dyDescent="0.2">
      <c r="A64012" t="s">
        <v>9247</v>
      </c>
      <c r="B64012" s="1">
        <v>45266</v>
      </c>
      <c r="C64012">
        <v>109.85</v>
      </c>
    </row>
    <row r="64013" spans="1:3" x14ac:dyDescent="0.2">
      <c r="A64013" t="s">
        <v>226</v>
      </c>
      <c r="B64013" s="1">
        <v>45266</v>
      </c>
      <c r="C64013">
        <v>1085.69</v>
      </c>
    </row>
    <row r="64014" spans="1:3" x14ac:dyDescent="0.2">
      <c r="A64014" t="s">
        <v>9248</v>
      </c>
      <c r="B64014" s="1">
        <v>45266</v>
      </c>
      <c r="C64014">
        <v>53.9</v>
      </c>
    </row>
    <row r="64015" spans="1:3" x14ac:dyDescent="0.2">
      <c r="A64015" t="s">
        <v>9249</v>
      </c>
      <c r="B64015" s="1">
        <v>45266</v>
      </c>
      <c r="C64015">
        <v>89.85</v>
      </c>
    </row>
    <row r="64016" spans="1:3" x14ac:dyDescent="0.2">
      <c r="A64016" t="s">
        <v>11</v>
      </c>
      <c r="B64016" s="1">
        <v>45266</v>
      </c>
      <c r="C64016">
        <v>46.62</v>
      </c>
    </row>
    <row r="64017" spans="1:3" x14ac:dyDescent="0.2">
      <c r="A64017" t="s">
        <v>5607</v>
      </c>
      <c r="B64017" s="1">
        <v>45266</v>
      </c>
      <c r="C64017">
        <v>162.65</v>
      </c>
    </row>
    <row r="64018" spans="1:3" x14ac:dyDescent="0.2">
      <c r="A64018" t="s">
        <v>11</v>
      </c>
      <c r="B64018" s="1">
        <v>45266</v>
      </c>
      <c r="C64018">
        <v>674.55</v>
      </c>
    </row>
    <row r="64019" spans="1:3" x14ac:dyDescent="0.2">
      <c r="A64019" t="s">
        <v>9250</v>
      </c>
      <c r="B64019" s="1">
        <v>45266</v>
      </c>
      <c r="C64019">
        <v>71.45</v>
      </c>
    </row>
    <row r="64020" spans="1:3" x14ac:dyDescent="0.2">
      <c r="A64020" t="s">
        <v>9251</v>
      </c>
      <c r="B64020" s="1">
        <v>45266</v>
      </c>
      <c r="C64020">
        <v>53.9</v>
      </c>
    </row>
    <row r="64021" spans="1:3" x14ac:dyDescent="0.2">
      <c r="A64021" t="s">
        <v>9252</v>
      </c>
      <c r="B64021" s="1">
        <v>45266</v>
      </c>
      <c r="C64021">
        <v>57.65</v>
      </c>
    </row>
    <row r="64022" spans="1:3" x14ac:dyDescent="0.2">
      <c r="A64022" t="s">
        <v>11</v>
      </c>
      <c r="B64022" s="1">
        <v>45266</v>
      </c>
      <c r="C64022">
        <v>118.71</v>
      </c>
    </row>
    <row r="64023" spans="1:3" x14ac:dyDescent="0.2">
      <c r="A64023" t="s">
        <v>9253</v>
      </c>
      <c r="B64023" s="1">
        <v>45266</v>
      </c>
      <c r="C64023">
        <v>186.7</v>
      </c>
    </row>
    <row r="64024" spans="1:3" x14ac:dyDescent="0.2">
      <c r="A64024" t="s">
        <v>9254</v>
      </c>
      <c r="B64024" s="1">
        <v>45266</v>
      </c>
      <c r="C64024">
        <v>63.9</v>
      </c>
    </row>
    <row r="64025" spans="1:3" x14ac:dyDescent="0.2">
      <c r="A64025" t="s">
        <v>9255</v>
      </c>
      <c r="B64025" s="1">
        <v>45266</v>
      </c>
      <c r="C64025">
        <v>105.6</v>
      </c>
    </row>
    <row r="64026" spans="1:3" x14ac:dyDescent="0.2">
      <c r="A64026" t="s">
        <v>9256</v>
      </c>
      <c r="B64026" s="1">
        <v>45266</v>
      </c>
      <c r="C64026">
        <v>112.85</v>
      </c>
    </row>
    <row r="64027" spans="1:3" x14ac:dyDescent="0.2">
      <c r="A64027" t="s">
        <v>8011</v>
      </c>
      <c r="B64027" s="1">
        <v>45266</v>
      </c>
      <c r="C64027">
        <v>108.75</v>
      </c>
    </row>
    <row r="64028" spans="1:3" x14ac:dyDescent="0.2">
      <c r="A64028" t="s">
        <v>9257</v>
      </c>
      <c r="B64028" s="1">
        <v>45266</v>
      </c>
      <c r="C64028">
        <v>529.45000000000005</v>
      </c>
    </row>
    <row r="64029" spans="1:3" x14ac:dyDescent="0.2">
      <c r="A64029" t="s">
        <v>9257</v>
      </c>
      <c r="B64029" s="1">
        <v>45266</v>
      </c>
      <c r="C64029">
        <v>107.65</v>
      </c>
    </row>
    <row r="64030" spans="1:3" x14ac:dyDescent="0.2">
      <c r="A64030" t="s">
        <v>2011</v>
      </c>
      <c r="B64030" s="1">
        <v>45266</v>
      </c>
      <c r="C64030">
        <v>124.85</v>
      </c>
    </row>
    <row r="64031" spans="1:3" x14ac:dyDescent="0.2">
      <c r="A64031" t="s">
        <v>1744</v>
      </c>
      <c r="B64031" s="1">
        <v>45266</v>
      </c>
      <c r="C64031">
        <v>221.87</v>
      </c>
    </row>
    <row r="64032" spans="1:3" x14ac:dyDescent="0.2">
      <c r="A64032" t="s">
        <v>3476</v>
      </c>
      <c r="B64032" s="1">
        <v>45266</v>
      </c>
      <c r="C64032">
        <v>72.599999999999994</v>
      </c>
    </row>
    <row r="64033" spans="1:3" x14ac:dyDescent="0.2">
      <c r="A64033" t="s">
        <v>227</v>
      </c>
      <c r="B64033" s="1">
        <v>45266</v>
      </c>
      <c r="C64033">
        <v>1123.43</v>
      </c>
    </row>
    <row r="64034" spans="1:3" x14ac:dyDescent="0.2">
      <c r="A64034" t="s">
        <v>482</v>
      </c>
      <c r="B64034" s="1">
        <v>45266</v>
      </c>
      <c r="C64034">
        <v>430.84</v>
      </c>
    </row>
    <row r="64035" spans="1:3" x14ac:dyDescent="0.2">
      <c r="A64035" t="s">
        <v>482</v>
      </c>
      <c r="B64035" s="1">
        <v>45266</v>
      </c>
      <c r="C64035">
        <v>127.38</v>
      </c>
    </row>
    <row r="64036" spans="1:3" x14ac:dyDescent="0.2">
      <c r="A64036" t="s">
        <v>482</v>
      </c>
      <c r="B64036" s="1">
        <v>45266</v>
      </c>
      <c r="C64036">
        <v>44.96</v>
      </c>
    </row>
    <row r="64037" spans="1:3" x14ac:dyDescent="0.2">
      <c r="A64037" t="s">
        <v>482</v>
      </c>
      <c r="B64037" s="1">
        <v>45266</v>
      </c>
      <c r="C64037">
        <v>44.96</v>
      </c>
    </row>
    <row r="64038" spans="1:3" x14ac:dyDescent="0.2">
      <c r="A64038" t="s">
        <v>225</v>
      </c>
      <c r="B64038" s="1">
        <v>45266</v>
      </c>
      <c r="C64038">
        <v>937.83</v>
      </c>
    </row>
    <row r="64039" spans="1:3" x14ac:dyDescent="0.2">
      <c r="A64039" t="s">
        <v>143</v>
      </c>
      <c r="B64039" s="1">
        <v>45266</v>
      </c>
      <c r="C64039">
        <v>433.57</v>
      </c>
    </row>
    <row r="64040" spans="1:3" x14ac:dyDescent="0.2">
      <c r="A64040" t="s">
        <v>223</v>
      </c>
      <c r="B64040" s="1">
        <v>45266</v>
      </c>
      <c r="C64040">
        <v>1086.55</v>
      </c>
    </row>
    <row r="64041" spans="1:3" x14ac:dyDescent="0.2">
      <c r="A64041" t="s">
        <v>137</v>
      </c>
      <c r="B64041" s="1">
        <v>45266</v>
      </c>
      <c r="C64041">
        <v>1157.3499999999999</v>
      </c>
    </row>
    <row r="64042" spans="1:3" x14ac:dyDescent="0.2">
      <c r="A64042" t="s">
        <v>8077</v>
      </c>
      <c r="B64042" s="1">
        <v>45266</v>
      </c>
      <c r="C64042">
        <v>123.8</v>
      </c>
    </row>
    <row r="64043" spans="1:3" x14ac:dyDescent="0.2">
      <c r="A64043" t="s">
        <v>144</v>
      </c>
      <c r="B64043" s="1">
        <v>45266</v>
      </c>
      <c r="C64043">
        <v>771.17</v>
      </c>
    </row>
    <row r="64044" spans="1:3" x14ac:dyDescent="0.2">
      <c r="A64044" t="s">
        <v>221</v>
      </c>
      <c r="B64044" s="1">
        <v>45266</v>
      </c>
      <c r="C64044">
        <v>980.92</v>
      </c>
    </row>
    <row r="64045" spans="1:3" x14ac:dyDescent="0.2">
      <c r="A64045" t="s">
        <v>221</v>
      </c>
      <c r="B64045" s="1">
        <v>45266</v>
      </c>
      <c r="C64045">
        <v>70.48</v>
      </c>
    </row>
    <row r="64046" spans="1:3" x14ac:dyDescent="0.2">
      <c r="A64046" t="s">
        <v>9258</v>
      </c>
      <c r="B64046" s="1">
        <v>45266</v>
      </c>
      <c r="C64046">
        <v>54.9</v>
      </c>
    </row>
    <row r="64047" spans="1:3" x14ac:dyDescent="0.2">
      <c r="A64047" t="s">
        <v>9259</v>
      </c>
      <c r="B64047" s="1">
        <v>45266</v>
      </c>
      <c r="C64047">
        <v>124.8</v>
      </c>
    </row>
    <row r="64048" spans="1:3" x14ac:dyDescent="0.2">
      <c r="A64048" t="s">
        <v>9260</v>
      </c>
      <c r="B64048" s="1">
        <v>45266</v>
      </c>
      <c r="C64048">
        <v>43.9</v>
      </c>
    </row>
    <row r="64049" spans="1:3" x14ac:dyDescent="0.2">
      <c r="A64049" t="s">
        <v>79</v>
      </c>
      <c r="B64049" s="1">
        <v>45266</v>
      </c>
      <c r="C64049">
        <v>33.68</v>
      </c>
    </row>
    <row r="64050" spans="1:3" x14ac:dyDescent="0.2">
      <c r="A64050" t="s">
        <v>224</v>
      </c>
      <c r="B64050" s="1">
        <v>45266</v>
      </c>
      <c r="C64050">
        <v>587.99</v>
      </c>
    </row>
    <row r="64051" spans="1:3" x14ac:dyDescent="0.2">
      <c r="A64051" t="s">
        <v>7170</v>
      </c>
      <c r="B64051" s="1">
        <v>45266</v>
      </c>
      <c r="C64051">
        <v>69.849999999999994</v>
      </c>
    </row>
    <row r="64052" spans="1:3" x14ac:dyDescent="0.2">
      <c r="A64052" t="s">
        <v>9261</v>
      </c>
      <c r="B64052" s="1">
        <v>45266</v>
      </c>
      <c r="C64052">
        <v>12.4</v>
      </c>
    </row>
    <row r="64053" spans="1:3" x14ac:dyDescent="0.2">
      <c r="A64053" t="s">
        <v>8452</v>
      </c>
      <c r="B64053" s="1">
        <v>45266</v>
      </c>
      <c r="C64053">
        <v>537.04</v>
      </c>
    </row>
    <row r="64054" spans="1:3" x14ac:dyDescent="0.2">
      <c r="A64054" t="s">
        <v>64</v>
      </c>
      <c r="B64054" s="1">
        <v>45266</v>
      </c>
      <c r="C64054">
        <v>277.31</v>
      </c>
    </row>
    <row r="64055" spans="1:3" x14ac:dyDescent="0.2">
      <c r="A64055" t="s">
        <v>64</v>
      </c>
      <c r="B64055" s="1">
        <v>45266</v>
      </c>
      <c r="C64055">
        <v>440.04</v>
      </c>
    </row>
    <row r="64056" spans="1:3" x14ac:dyDescent="0.2">
      <c r="A64056" t="s">
        <v>253</v>
      </c>
      <c r="B64056" s="1">
        <v>45266</v>
      </c>
      <c r="C64056">
        <v>598.79999999999995</v>
      </c>
    </row>
    <row r="64057" spans="1:3" x14ac:dyDescent="0.2">
      <c r="A64057" t="s">
        <v>222</v>
      </c>
      <c r="B64057" s="1">
        <v>45266</v>
      </c>
      <c r="C64057">
        <v>1125.53</v>
      </c>
    </row>
    <row r="64058" spans="1:3" x14ac:dyDescent="0.2">
      <c r="A64058" t="s">
        <v>228</v>
      </c>
      <c r="B64058" s="1">
        <v>45266</v>
      </c>
      <c r="C64058">
        <v>788.42</v>
      </c>
    </row>
    <row r="64059" spans="1:3" x14ac:dyDescent="0.2">
      <c r="A64059" t="s">
        <v>228</v>
      </c>
      <c r="B64059" s="1">
        <v>45266</v>
      </c>
      <c r="C64059">
        <v>68.819999999999993</v>
      </c>
    </row>
    <row r="64060" spans="1:3" x14ac:dyDescent="0.2">
      <c r="A64060" t="s">
        <v>228</v>
      </c>
      <c r="B64060" s="1">
        <v>45266</v>
      </c>
      <c r="C64060">
        <v>94.21</v>
      </c>
    </row>
    <row r="64061" spans="1:3" x14ac:dyDescent="0.2">
      <c r="A64061" t="s">
        <v>9262</v>
      </c>
      <c r="B64061" s="1">
        <v>45266</v>
      </c>
      <c r="C64061">
        <v>208.95</v>
      </c>
    </row>
    <row r="64062" spans="1:3" x14ac:dyDescent="0.2">
      <c r="A64062" t="s">
        <v>355</v>
      </c>
      <c r="B64062" s="1">
        <v>45266</v>
      </c>
      <c r="C64062">
        <v>554.19000000000005</v>
      </c>
    </row>
    <row r="64063" spans="1:3" x14ac:dyDescent="0.2">
      <c r="A64063" t="s">
        <v>8452</v>
      </c>
      <c r="B64063" s="1">
        <v>45266</v>
      </c>
      <c r="C64063">
        <v>10.95</v>
      </c>
    </row>
    <row r="64064" spans="1:3" x14ac:dyDescent="0.2">
      <c r="A64064" t="s">
        <v>12</v>
      </c>
      <c r="B64064" s="1">
        <v>45266</v>
      </c>
      <c r="C64064">
        <v>249.27</v>
      </c>
    </row>
    <row r="64065" spans="1:3" x14ac:dyDescent="0.2">
      <c r="A64065" t="s">
        <v>349</v>
      </c>
      <c r="B64065" s="1">
        <v>45266</v>
      </c>
      <c r="C64065">
        <v>125.4</v>
      </c>
    </row>
    <row r="64066" spans="1:3" x14ac:dyDescent="0.2">
      <c r="A64066" t="s">
        <v>349</v>
      </c>
      <c r="B64066" s="1">
        <v>45266</v>
      </c>
      <c r="C64066">
        <v>42.73</v>
      </c>
    </row>
    <row r="64067" spans="1:3" x14ac:dyDescent="0.2">
      <c r="A64067" t="s">
        <v>928</v>
      </c>
      <c r="B64067" s="1">
        <v>45267</v>
      </c>
      <c r="C64067">
        <v>41.86</v>
      </c>
    </row>
    <row r="64068" spans="1:3" x14ac:dyDescent="0.2">
      <c r="A64068" t="s">
        <v>2121</v>
      </c>
      <c r="B64068" s="1">
        <v>45267</v>
      </c>
      <c r="C64068">
        <v>152.30000000000001</v>
      </c>
    </row>
    <row r="64069" spans="1:3" x14ac:dyDescent="0.2">
      <c r="A64069" t="s">
        <v>886</v>
      </c>
      <c r="B64069" s="1">
        <v>45267</v>
      </c>
      <c r="C64069">
        <v>320.38</v>
      </c>
    </row>
    <row r="64070" spans="1:3" x14ac:dyDescent="0.2">
      <c r="A64070" t="s">
        <v>3705</v>
      </c>
      <c r="B64070" s="1">
        <v>45267</v>
      </c>
      <c r="C64070">
        <v>162.47</v>
      </c>
    </row>
    <row r="64071" spans="1:3" x14ac:dyDescent="0.2">
      <c r="A64071" t="s">
        <v>128</v>
      </c>
      <c r="B64071" s="1">
        <v>45267</v>
      </c>
      <c r="C64071">
        <v>694.06</v>
      </c>
    </row>
    <row r="64072" spans="1:3" x14ac:dyDescent="0.2">
      <c r="A64072" t="s">
        <v>9208</v>
      </c>
      <c r="B64072" s="1">
        <v>45267</v>
      </c>
      <c r="C64072">
        <v>42.58</v>
      </c>
    </row>
    <row r="64073" spans="1:3" x14ac:dyDescent="0.2">
      <c r="A64073" t="s">
        <v>2545</v>
      </c>
      <c r="B64073" s="1">
        <v>45267</v>
      </c>
      <c r="C64073">
        <v>98.57</v>
      </c>
    </row>
    <row r="64074" spans="1:3" x14ac:dyDescent="0.2">
      <c r="A64074" t="s">
        <v>2520</v>
      </c>
      <c r="B64074" s="1">
        <v>45267</v>
      </c>
      <c r="C64074">
        <v>51.14</v>
      </c>
    </row>
    <row r="64075" spans="1:3" x14ac:dyDescent="0.2">
      <c r="A64075" t="s">
        <v>6119</v>
      </c>
      <c r="B64075" s="1">
        <v>45267</v>
      </c>
      <c r="C64075">
        <v>19.989999999999998</v>
      </c>
    </row>
    <row r="64076" spans="1:3" x14ac:dyDescent="0.2">
      <c r="A64076" t="s">
        <v>2521</v>
      </c>
      <c r="B64076" s="1">
        <v>45267</v>
      </c>
      <c r="C64076">
        <v>27.46</v>
      </c>
    </row>
    <row r="64077" spans="1:3" x14ac:dyDescent="0.2">
      <c r="A64077" t="s">
        <v>2522</v>
      </c>
      <c r="B64077" s="1">
        <v>45267</v>
      </c>
      <c r="C64077">
        <v>83.62</v>
      </c>
    </row>
    <row r="64078" spans="1:3" x14ac:dyDescent="0.2">
      <c r="A64078" t="s">
        <v>2523</v>
      </c>
      <c r="B64078" s="1">
        <v>45267</v>
      </c>
      <c r="C64078">
        <v>58.7</v>
      </c>
    </row>
    <row r="64079" spans="1:3" x14ac:dyDescent="0.2">
      <c r="A64079" t="s">
        <v>2524</v>
      </c>
      <c r="B64079" s="1">
        <v>45267</v>
      </c>
      <c r="C64079">
        <v>59.96</v>
      </c>
    </row>
    <row r="64080" spans="1:3" x14ac:dyDescent="0.2">
      <c r="A64080" t="s">
        <v>2525</v>
      </c>
      <c r="B64080" s="1">
        <v>45267</v>
      </c>
      <c r="C64080">
        <v>67.38</v>
      </c>
    </row>
    <row r="64081" spans="1:3" x14ac:dyDescent="0.2">
      <c r="A64081" t="s">
        <v>2526</v>
      </c>
      <c r="B64081" s="1">
        <v>45267</v>
      </c>
      <c r="C64081">
        <v>38.72</v>
      </c>
    </row>
    <row r="64082" spans="1:3" x14ac:dyDescent="0.2">
      <c r="A64082" t="s">
        <v>2527</v>
      </c>
      <c r="B64082" s="1">
        <v>45267</v>
      </c>
      <c r="C64082">
        <v>38.72</v>
      </c>
    </row>
    <row r="64083" spans="1:3" x14ac:dyDescent="0.2">
      <c r="A64083" t="s">
        <v>2528</v>
      </c>
      <c r="B64083" s="1">
        <v>45267</v>
      </c>
      <c r="C64083">
        <v>74.87</v>
      </c>
    </row>
    <row r="64084" spans="1:3" x14ac:dyDescent="0.2">
      <c r="A64084" t="s">
        <v>2553</v>
      </c>
      <c r="B64084" s="1">
        <v>45267</v>
      </c>
      <c r="C64084">
        <v>39.97</v>
      </c>
    </row>
    <row r="64085" spans="1:3" x14ac:dyDescent="0.2">
      <c r="A64085" t="s">
        <v>2554</v>
      </c>
      <c r="B64085" s="1">
        <v>45267</v>
      </c>
      <c r="C64085">
        <v>47.36</v>
      </c>
    </row>
    <row r="64086" spans="1:3" x14ac:dyDescent="0.2">
      <c r="A64086" t="s">
        <v>2519</v>
      </c>
      <c r="B64086" s="1">
        <v>45267</v>
      </c>
      <c r="C64086">
        <v>192.25</v>
      </c>
    </row>
    <row r="64087" spans="1:3" x14ac:dyDescent="0.2">
      <c r="A64087" t="s">
        <v>347</v>
      </c>
      <c r="B64087" s="1">
        <v>45267</v>
      </c>
      <c r="C64087">
        <v>22.48</v>
      </c>
    </row>
    <row r="64088" spans="1:3" x14ac:dyDescent="0.2">
      <c r="A64088" t="s">
        <v>347</v>
      </c>
      <c r="B64088" s="1">
        <v>45267</v>
      </c>
      <c r="C64088">
        <v>112.39</v>
      </c>
    </row>
    <row r="64089" spans="1:3" x14ac:dyDescent="0.2">
      <c r="A64089" t="s">
        <v>347</v>
      </c>
      <c r="B64089" s="1">
        <v>45267</v>
      </c>
      <c r="C64089">
        <v>22.48</v>
      </c>
    </row>
    <row r="64090" spans="1:3" x14ac:dyDescent="0.2">
      <c r="A64090" t="s">
        <v>952</v>
      </c>
      <c r="B64090" s="1">
        <v>45267</v>
      </c>
      <c r="C64090">
        <v>4113.88</v>
      </c>
    </row>
    <row r="64091" spans="1:3" x14ac:dyDescent="0.2">
      <c r="A64091" t="s">
        <v>9209</v>
      </c>
      <c r="B64091" s="1">
        <v>45267</v>
      </c>
      <c r="C64091">
        <v>299.75</v>
      </c>
    </row>
    <row r="64092" spans="1:3" x14ac:dyDescent="0.2">
      <c r="A64092" t="s">
        <v>753</v>
      </c>
      <c r="B64092" s="1">
        <v>45267</v>
      </c>
      <c r="C64092">
        <v>70.63</v>
      </c>
    </row>
    <row r="64093" spans="1:3" x14ac:dyDescent="0.2">
      <c r="A64093" t="s">
        <v>753</v>
      </c>
      <c r="B64093" s="1">
        <v>45267</v>
      </c>
      <c r="C64093">
        <v>52.33</v>
      </c>
    </row>
    <row r="64094" spans="1:3" x14ac:dyDescent="0.2">
      <c r="A64094" t="s">
        <v>3420</v>
      </c>
      <c r="B64094" s="1">
        <v>45267</v>
      </c>
      <c r="C64094">
        <v>103.95</v>
      </c>
    </row>
    <row r="64095" spans="1:3" x14ac:dyDescent="0.2">
      <c r="A64095" t="s">
        <v>9210</v>
      </c>
      <c r="B64095" s="1">
        <v>45267</v>
      </c>
      <c r="C64095">
        <v>50.45</v>
      </c>
    </row>
    <row r="64096" spans="1:3" x14ac:dyDescent="0.2">
      <c r="A64096" t="s">
        <v>9211</v>
      </c>
      <c r="B64096" s="1">
        <v>45267</v>
      </c>
      <c r="C64096">
        <v>60.9</v>
      </c>
    </row>
    <row r="64097" spans="1:3" x14ac:dyDescent="0.2">
      <c r="A64097" t="s">
        <v>597</v>
      </c>
      <c r="B64097" s="1">
        <v>45267</v>
      </c>
      <c r="C64097">
        <v>412.8</v>
      </c>
    </row>
    <row r="64098" spans="1:3" x14ac:dyDescent="0.2">
      <c r="A64098" t="s">
        <v>9212</v>
      </c>
      <c r="B64098" s="1">
        <v>45267</v>
      </c>
      <c r="C64098">
        <v>32.9</v>
      </c>
    </row>
    <row r="64099" spans="1:3" x14ac:dyDescent="0.2">
      <c r="A64099" t="s">
        <v>347</v>
      </c>
      <c r="B64099" s="1">
        <v>45267</v>
      </c>
      <c r="C64099">
        <v>439.51</v>
      </c>
    </row>
    <row r="64100" spans="1:3" x14ac:dyDescent="0.2">
      <c r="A64100" t="s">
        <v>753</v>
      </c>
      <c r="B64100" s="1">
        <v>45267</v>
      </c>
      <c r="C64100">
        <v>398.22</v>
      </c>
    </row>
    <row r="64101" spans="1:3" x14ac:dyDescent="0.2">
      <c r="A64101" t="s">
        <v>9213</v>
      </c>
      <c r="B64101" s="1">
        <v>45267</v>
      </c>
      <c r="C64101">
        <v>54.9</v>
      </c>
    </row>
    <row r="64102" spans="1:3" x14ac:dyDescent="0.2">
      <c r="A64102" t="s">
        <v>9214</v>
      </c>
      <c r="B64102" s="1">
        <v>45267</v>
      </c>
      <c r="C64102">
        <v>60.9</v>
      </c>
    </row>
    <row r="64103" spans="1:3" x14ac:dyDescent="0.2">
      <c r="A64103" t="s">
        <v>9215</v>
      </c>
      <c r="B64103" s="1">
        <v>45267</v>
      </c>
      <c r="C64103">
        <v>44.95</v>
      </c>
    </row>
    <row r="64104" spans="1:3" x14ac:dyDescent="0.2">
      <c r="A64104" t="s">
        <v>9216</v>
      </c>
      <c r="B64104" s="1">
        <v>45267</v>
      </c>
      <c r="C64104">
        <v>44.95</v>
      </c>
    </row>
    <row r="64105" spans="1:3" x14ac:dyDescent="0.2">
      <c r="A64105" t="s">
        <v>6017</v>
      </c>
      <c r="B64105" s="1">
        <v>45267</v>
      </c>
      <c r="C64105">
        <v>12.95</v>
      </c>
    </row>
    <row r="64106" spans="1:3" x14ac:dyDescent="0.2">
      <c r="A64106" t="s">
        <v>9217</v>
      </c>
      <c r="B64106" s="1">
        <v>45267</v>
      </c>
      <c r="C64106">
        <v>1050</v>
      </c>
    </row>
    <row r="64107" spans="1:3" x14ac:dyDescent="0.2">
      <c r="A64107" t="s">
        <v>2935</v>
      </c>
      <c r="B64107" s="1">
        <v>45267</v>
      </c>
      <c r="C64107">
        <v>41.95</v>
      </c>
    </row>
    <row r="64108" spans="1:3" x14ac:dyDescent="0.2">
      <c r="A64108" t="s">
        <v>9218</v>
      </c>
      <c r="B64108" s="1">
        <v>45267</v>
      </c>
      <c r="C64108">
        <v>83.9</v>
      </c>
    </row>
    <row r="64109" spans="1:3" x14ac:dyDescent="0.2">
      <c r="A64109" t="s">
        <v>7773</v>
      </c>
      <c r="B64109" s="1">
        <v>45267</v>
      </c>
      <c r="C64109">
        <v>47.95</v>
      </c>
    </row>
    <row r="64110" spans="1:3" x14ac:dyDescent="0.2">
      <c r="A64110" t="s">
        <v>4106</v>
      </c>
      <c r="B64110" s="1">
        <v>45267</v>
      </c>
      <c r="C64110">
        <v>43.8</v>
      </c>
    </row>
    <row r="64111" spans="1:3" x14ac:dyDescent="0.2">
      <c r="A64111" t="s">
        <v>4106</v>
      </c>
      <c r="B64111" s="1">
        <v>45267</v>
      </c>
      <c r="C64111">
        <v>21.9</v>
      </c>
    </row>
    <row r="64112" spans="1:3" x14ac:dyDescent="0.2">
      <c r="A64112" t="s">
        <v>79</v>
      </c>
      <c r="B64112" s="1">
        <v>45267</v>
      </c>
      <c r="C64112">
        <v>33.68</v>
      </c>
    </row>
    <row r="64113" spans="1:3" x14ac:dyDescent="0.2">
      <c r="A64113" t="s">
        <v>79</v>
      </c>
      <c r="B64113" s="1">
        <v>45267</v>
      </c>
      <c r="C64113">
        <v>16.45</v>
      </c>
    </row>
    <row r="64114" spans="1:3" x14ac:dyDescent="0.2">
      <c r="A64114" t="s">
        <v>79</v>
      </c>
      <c r="B64114" s="1">
        <v>45267</v>
      </c>
      <c r="C64114">
        <v>33.68</v>
      </c>
    </row>
    <row r="64115" spans="1:3" x14ac:dyDescent="0.2">
      <c r="A64115" t="s">
        <v>79</v>
      </c>
      <c r="B64115" s="1">
        <v>45267</v>
      </c>
      <c r="C64115">
        <v>16.45</v>
      </c>
    </row>
    <row r="64116" spans="1:3" x14ac:dyDescent="0.2">
      <c r="A64116" t="s">
        <v>3</v>
      </c>
      <c r="B64116" s="1">
        <v>45267</v>
      </c>
      <c r="C64116">
        <v>34</v>
      </c>
    </row>
    <row r="64117" spans="1:3" x14ac:dyDescent="0.2">
      <c r="A64117" t="s">
        <v>6139</v>
      </c>
      <c r="B64117" s="1">
        <v>45267</v>
      </c>
      <c r="C64117">
        <v>1382.03</v>
      </c>
    </row>
    <row r="64118" spans="1:3" x14ac:dyDescent="0.2">
      <c r="A64118" t="s">
        <v>64</v>
      </c>
      <c r="B64118" s="1">
        <v>45267</v>
      </c>
      <c r="C64118">
        <v>387.39</v>
      </c>
    </row>
    <row r="64119" spans="1:3" x14ac:dyDescent="0.2">
      <c r="A64119" t="s">
        <v>184</v>
      </c>
      <c r="B64119" s="1">
        <v>45267</v>
      </c>
      <c r="C64119">
        <v>28.98</v>
      </c>
    </row>
    <row r="64120" spans="1:3" x14ac:dyDescent="0.2">
      <c r="A64120" t="s">
        <v>184</v>
      </c>
      <c r="B64120" s="1">
        <v>45267</v>
      </c>
      <c r="C64120">
        <v>33.979999999999997</v>
      </c>
    </row>
    <row r="64121" spans="1:3" x14ac:dyDescent="0.2">
      <c r="A64121" t="s">
        <v>46</v>
      </c>
      <c r="B64121" s="1">
        <v>45267</v>
      </c>
      <c r="C64121">
        <v>266.82</v>
      </c>
    </row>
    <row r="64122" spans="1:3" x14ac:dyDescent="0.2">
      <c r="A64122" t="s">
        <v>46</v>
      </c>
      <c r="B64122" s="1">
        <v>45267</v>
      </c>
      <c r="C64122">
        <v>47.97</v>
      </c>
    </row>
    <row r="64123" spans="1:3" x14ac:dyDescent="0.2">
      <c r="A64123" t="s">
        <v>46</v>
      </c>
      <c r="B64123" s="1">
        <v>45267</v>
      </c>
      <c r="C64123">
        <v>106.11</v>
      </c>
    </row>
    <row r="64124" spans="1:3" x14ac:dyDescent="0.2">
      <c r="A64124" t="s">
        <v>46</v>
      </c>
      <c r="B64124" s="1">
        <v>45267</v>
      </c>
      <c r="C64124">
        <v>215.4</v>
      </c>
    </row>
    <row r="64125" spans="1:3" x14ac:dyDescent="0.2">
      <c r="A64125" t="s">
        <v>46</v>
      </c>
      <c r="B64125" s="1">
        <v>45267</v>
      </c>
      <c r="C64125">
        <v>86.97</v>
      </c>
    </row>
    <row r="64126" spans="1:3" x14ac:dyDescent="0.2">
      <c r="A64126" t="s">
        <v>9219</v>
      </c>
      <c r="B64126" s="1">
        <v>45267</v>
      </c>
      <c r="C64126">
        <v>76.900000000000006</v>
      </c>
    </row>
    <row r="64127" spans="1:3" x14ac:dyDescent="0.2">
      <c r="A64127" t="s">
        <v>9220</v>
      </c>
      <c r="B64127" s="1">
        <v>45267</v>
      </c>
      <c r="C64127">
        <v>66.900000000000006</v>
      </c>
    </row>
    <row r="64128" spans="1:3" x14ac:dyDescent="0.2">
      <c r="A64128" t="s">
        <v>9221</v>
      </c>
      <c r="B64128" s="1">
        <v>45267</v>
      </c>
      <c r="C64128">
        <v>54.9</v>
      </c>
    </row>
    <row r="64129" spans="1:3" x14ac:dyDescent="0.2">
      <c r="A64129" t="s">
        <v>9222</v>
      </c>
      <c r="B64129" s="1">
        <v>45267</v>
      </c>
      <c r="C64129">
        <v>89.85</v>
      </c>
    </row>
    <row r="64130" spans="1:3" x14ac:dyDescent="0.2">
      <c r="A64130" t="s">
        <v>708</v>
      </c>
      <c r="B64130" s="1">
        <v>45267</v>
      </c>
      <c r="C64130">
        <v>394.32</v>
      </c>
    </row>
    <row r="64131" spans="1:3" x14ac:dyDescent="0.2">
      <c r="A64131" t="s">
        <v>321</v>
      </c>
      <c r="B64131" s="1">
        <v>45267</v>
      </c>
      <c r="C64131">
        <v>483.02</v>
      </c>
    </row>
    <row r="64132" spans="1:3" x14ac:dyDescent="0.2">
      <c r="A64132" t="s">
        <v>29</v>
      </c>
      <c r="B64132" s="1">
        <v>45267</v>
      </c>
      <c r="C64132">
        <v>398.01</v>
      </c>
    </row>
    <row r="64133" spans="1:3" x14ac:dyDescent="0.2">
      <c r="A64133" t="s">
        <v>9223</v>
      </c>
      <c r="B64133" s="1">
        <v>45267</v>
      </c>
      <c r="C64133">
        <v>90.85</v>
      </c>
    </row>
    <row r="64134" spans="1:3" x14ac:dyDescent="0.2">
      <c r="A64134" t="s">
        <v>748</v>
      </c>
      <c r="B64134" s="1">
        <v>45267</v>
      </c>
      <c r="C64134">
        <v>154.16</v>
      </c>
    </row>
    <row r="64135" spans="1:3" x14ac:dyDescent="0.2">
      <c r="A64135" t="s">
        <v>9224</v>
      </c>
      <c r="B64135" s="1">
        <v>45267</v>
      </c>
      <c r="C64135">
        <v>68.400000000000006</v>
      </c>
    </row>
    <row r="64136" spans="1:3" x14ac:dyDescent="0.2">
      <c r="A64136" t="s">
        <v>9225</v>
      </c>
      <c r="B64136" s="1">
        <v>45267</v>
      </c>
      <c r="C64136">
        <v>45.4</v>
      </c>
    </row>
    <row r="64137" spans="1:3" x14ac:dyDescent="0.2">
      <c r="A64137" t="s">
        <v>9226</v>
      </c>
      <c r="B64137" s="1">
        <v>45267</v>
      </c>
      <c r="C64137">
        <v>43.4</v>
      </c>
    </row>
    <row r="64138" spans="1:3" x14ac:dyDescent="0.2">
      <c r="A64138" t="s">
        <v>12</v>
      </c>
      <c r="B64138" s="1">
        <v>45267</v>
      </c>
      <c r="C64138">
        <v>323.82</v>
      </c>
    </row>
    <row r="64139" spans="1:3" x14ac:dyDescent="0.2">
      <c r="A64139" t="s">
        <v>46</v>
      </c>
      <c r="B64139" s="1">
        <v>45267</v>
      </c>
      <c r="C64139">
        <v>391.33</v>
      </c>
    </row>
    <row r="64140" spans="1:3" x14ac:dyDescent="0.2">
      <c r="A64140" t="s">
        <v>46</v>
      </c>
      <c r="B64140" s="1">
        <v>45267</v>
      </c>
      <c r="C64140">
        <v>311.92</v>
      </c>
    </row>
    <row r="64141" spans="1:3" x14ac:dyDescent="0.2">
      <c r="A64141" t="s">
        <v>9227</v>
      </c>
      <c r="B64141" s="1">
        <v>45267</v>
      </c>
      <c r="C64141">
        <v>83.95</v>
      </c>
    </row>
    <row r="64142" spans="1:3" x14ac:dyDescent="0.2">
      <c r="A64142" t="s">
        <v>9228</v>
      </c>
      <c r="B64142" s="1">
        <v>45267</v>
      </c>
      <c r="C64142">
        <v>60.9</v>
      </c>
    </row>
    <row r="64143" spans="1:3" x14ac:dyDescent="0.2">
      <c r="A64143" t="s">
        <v>9229</v>
      </c>
      <c r="B64143" s="1">
        <v>45267</v>
      </c>
      <c r="C64143">
        <v>134.1</v>
      </c>
    </row>
    <row r="64144" spans="1:3" x14ac:dyDescent="0.2">
      <c r="A64144" t="s">
        <v>9230</v>
      </c>
      <c r="B64144" s="1">
        <v>45267</v>
      </c>
      <c r="C64144">
        <v>60.65</v>
      </c>
    </row>
    <row r="64145" spans="1:3" x14ac:dyDescent="0.2">
      <c r="A64145" t="s">
        <v>9231</v>
      </c>
      <c r="B64145" s="1">
        <v>45267</v>
      </c>
      <c r="C64145">
        <v>47.2</v>
      </c>
    </row>
    <row r="64146" spans="1:3" x14ac:dyDescent="0.2">
      <c r="A64146" t="s">
        <v>9232</v>
      </c>
      <c r="B64146" s="1">
        <v>45267</v>
      </c>
      <c r="C64146">
        <v>67.900000000000006</v>
      </c>
    </row>
    <row r="64147" spans="1:3" x14ac:dyDescent="0.2">
      <c r="A64147" t="s">
        <v>9233</v>
      </c>
      <c r="B64147" s="1">
        <v>45267</v>
      </c>
      <c r="C64147">
        <v>58.9</v>
      </c>
    </row>
    <row r="64148" spans="1:3" x14ac:dyDescent="0.2">
      <c r="A64148" t="s">
        <v>5143</v>
      </c>
      <c r="B64148" s="1">
        <v>45267</v>
      </c>
      <c r="C64148">
        <v>30.85</v>
      </c>
    </row>
    <row r="64149" spans="1:3" x14ac:dyDescent="0.2">
      <c r="A64149" t="s">
        <v>5603</v>
      </c>
      <c r="B64149" s="1">
        <v>45267</v>
      </c>
      <c r="C64149">
        <v>113.95</v>
      </c>
    </row>
    <row r="64150" spans="1:3" x14ac:dyDescent="0.2">
      <c r="A64150" t="s">
        <v>9234</v>
      </c>
      <c r="B64150" s="1">
        <v>45267</v>
      </c>
      <c r="C64150">
        <v>107.9</v>
      </c>
    </row>
    <row r="64151" spans="1:3" x14ac:dyDescent="0.2">
      <c r="A64151" t="s">
        <v>9235</v>
      </c>
      <c r="B64151" s="1">
        <v>45267</v>
      </c>
      <c r="C64151">
        <v>113.6</v>
      </c>
    </row>
    <row r="64152" spans="1:3" x14ac:dyDescent="0.2">
      <c r="A64152" t="s">
        <v>9236</v>
      </c>
      <c r="B64152" s="1">
        <v>45267</v>
      </c>
      <c r="C64152">
        <v>54.9</v>
      </c>
    </row>
    <row r="64153" spans="1:3" x14ac:dyDescent="0.2">
      <c r="A64153" t="s">
        <v>9237</v>
      </c>
      <c r="B64153" s="1">
        <v>45267</v>
      </c>
      <c r="C64153">
        <v>88.8</v>
      </c>
    </row>
    <row r="64154" spans="1:3" x14ac:dyDescent="0.2">
      <c r="A64154" t="s">
        <v>5511</v>
      </c>
      <c r="B64154" s="1">
        <v>45268</v>
      </c>
      <c r="C64154">
        <v>47.3</v>
      </c>
    </row>
    <row r="64155" spans="1:3" x14ac:dyDescent="0.2">
      <c r="A64155" t="s">
        <v>7814</v>
      </c>
      <c r="B64155" s="1">
        <v>45268</v>
      </c>
      <c r="C64155">
        <v>438.46</v>
      </c>
    </row>
    <row r="64156" spans="1:3" x14ac:dyDescent="0.2">
      <c r="A64156" t="s">
        <v>4373</v>
      </c>
      <c r="B64156" s="1">
        <v>45268</v>
      </c>
      <c r="C64156">
        <v>264</v>
      </c>
    </row>
    <row r="64157" spans="1:3" x14ac:dyDescent="0.2">
      <c r="A64157" t="s">
        <v>1435</v>
      </c>
      <c r="B64157" s="1">
        <v>45268</v>
      </c>
      <c r="C64157">
        <v>368.5</v>
      </c>
    </row>
    <row r="64158" spans="1:3" x14ac:dyDescent="0.2">
      <c r="A64158" t="s">
        <v>6057</v>
      </c>
      <c r="B64158" s="1">
        <v>45268</v>
      </c>
      <c r="C64158">
        <v>2016.3</v>
      </c>
    </row>
    <row r="64159" spans="1:3" x14ac:dyDescent="0.2">
      <c r="A64159" t="s">
        <v>9173</v>
      </c>
      <c r="B64159" s="1">
        <v>45268</v>
      </c>
      <c r="C64159">
        <v>506</v>
      </c>
    </row>
    <row r="64160" spans="1:3" x14ac:dyDescent="0.2">
      <c r="A64160" t="s">
        <v>7966</v>
      </c>
      <c r="B64160" s="1">
        <v>45268</v>
      </c>
      <c r="C64160">
        <v>294.47000000000003</v>
      </c>
    </row>
    <row r="64161" spans="1:3" x14ac:dyDescent="0.2">
      <c r="A64161" t="s">
        <v>9174</v>
      </c>
      <c r="B64161" s="1">
        <v>45268</v>
      </c>
      <c r="C64161">
        <v>328.49</v>
      </c>
    </row>
    <row r="64162" spans="1:3" x14ac:dyDescent="0.2">
      <c r="A64162" t="s">
        <v>7444</v>
      </c>
      <c r="B64162" s="1">
        <v>45268</v>
      </c>
      <c r="C64162">
        <v>371.95</v>
      </c>
    </row>
    <row r="64163" spans="1:3" x14ac:dyDescent="0.2">
      <c r="A64163" t="s">
        <v>404</v>
      </c>
      <c r="B64163" s="1">
        <v>45268</v>
      </c>
      <c r="C64163">
        <v>539.79999999999995</v>
      </c>
    </row>
    <row r="64164" spans="1:3" x14ac:dyDescent="0.2">
      <c r="A64164" t="s">
        <v>900</v>
      </c>
      <c r="B64164" s="1">
        <v>45268</v>
      </c>
      <c r="C64164">
        <v>148.41999999999999</v>
      </c>
    </row>
    <row r="64165" spans="1:3" x14ac:dyDescent="0.2">
      <c r="A64165" t="s">
        <v>44</v>
      </c>
      <c r="B64165" s="1">
        <v>45268</v>
      </c>
      <c r="C64165">
        <v>824.74</v>
      </c>
    </row>
    <row r="64166" spans="1:3" x14ac:dyDescent="0.2">
      <c r="A64166" t="s">
        <v>7890</v>
      </c>
      <c r="B64166" s="1">
        <v>45268</v>
      </c>
      <c r="C64166">
        <v>1189.1099999999999</v>
      </c>
    </row>
    <row r="64167" spans="1:3" x14ac:dyDescent="0.2">
      <c r="A64167" t="s">
        <v>9175</v>
      </c>
      <c r="B64167" s="1">
        <v>45268</v>
      </c>
      <c r="C64167">
        <v>89.85</v>
      </c>
    </row>
    <row r="64168" spans="1:3" x14ac:dyDescent="0.2">
      <c r="A64168" t="s">
        <v>3554</v>
      </c>
      <c r="B64168" s="1">
        <v>45268</v>
      </c>
      <c r="C64168">
        <v>144.85</v>
      </c>
    </row>
    <row r="64169" spans="1:3" x14ac:dyDescent="0.2">
      <c r="A64169" t="s">
        <v>2593</v>
      </c>
      <c r="B64169" s="1">
        <v>45268</v>
      </c>
      <c r="C64169">
        <v>60.9</v>
      </c>
    </row>
    <row r="64170" spans="1:3" x14ac:dyDescent="0.2">
      <c r="A64170" t="s">
        <v>714</v>
      </c>
      <c r="B64170" s="1">
        <v>45268</v>
      </c>
      <c r="C64170">
        <v>2056.27</v>
      </c>
    </row>
    <row r="64171" spans="1:3" x14ac:dyDescent="0.2">
      <c r="A64171" t="s">
        <v>9176</v>
      </c>
      <c r="B64171" s="1">
        <v>45268</v>
      </c>
      <c r="C64171">
        <v>63.4</v>
      </c>
    </row>
    <row r="64172" spans="1:3" x14ac:dyDescent="0.2">
      <c r="A64172" t="s">
        <v>9177</v>
      </c>
      <c r="B64172" s="1">
        <v>45268</v>
      </c>
      <c r="C64172">
        <v>15.2</v>
      </c>
    </row>
    <row r="64173" spans="1:3" x14ac:dyDescent="0.2">
      <c r="A64173" t="s">
        <v>9178</v>
      </c>
      <c r="B64173" s="1">
        <v>45268</v>
      </c>
      <c r="C64173">
        <v>70.95</v>
      </c>
    </row>
    <row r="64174" spans="1:3" x14ac:dyDescent="0.2">
      <c r="A64174" t="s">
        <v>9179</v>
      </c>
      <c r="B64174" s="1">
        <v>45268</v>
      </c>
      <c r="C64174">
        <v>53.4</v>
      </c>
    </row>
    <row r="64175" spans="1:3" x14ac:dyDescent="0.2">
      <c r="A64175" t="s">
        <v>1005</v>
      </c>
      <c r="B64175" s="1">
        <v>45268</v>
      </c>
      <c r="C64175">
        <v>999</v>
      </c>
    </row>
    <row r="64176" spans="1:3" x14ac:dyDescent="0.2">
      <c r="A64176" t="s">
        <v>9180</v>
      </c>
      <c r="B64176" s="1">
        <v>45268</v>
      </c>
      <c r="C64176">
        <v>33.799999999999997</v>
      </c>
    </row>
    <row r="64177" spans="1:3" x14ac:dyDescent="0.2">
      <c r="A64177" t="s">
        <v>9181</v>
      </c>
      <c r="B64177" s="1">
        <v>45268</v>
      </c>
      <c r="C64177">
        <v>56.4</v>
      </c>
    </row>
    <row r="64178" spans="1:3" x14ac:dyDescent="0.2">
      <c r="A64178" t="s">
        <v>4845</v>
      </c>
      <c r="B64178" s="1">
        <v>45268</v>
      </c>
      <c r="C64178">
        <v>1186.9100000000001</v>
      </c>
    </row>
    <row r="64179" spans="1:3" x14ac:dyDescent="0.2">
      <c r="A64179" t="s">
        <v>709</v>
      </c>
      <c r="B64179" s="1">
        <v>45268</v>
      </c>
      <c r="C64179">
        <v>123.83</v>
      </c>
    </row>
    <row r="64180" spans="1:3" x14ac:dyDescent="0.2">
      <c r="A64180" t="s">
        <v>709</v>
      </c>
      <c r="B64180" s="1">
        <v>45268</v>
      </c>
      <c r="C64180">
        <v>1638.29</v>
      </c>
    </row>
    <row r="64181" spans="1:3" x14ac:dyDescent="0.2">
      <c r="A64181" t="s">
        <v>79</v>
      </c>
      <c r="B64181" s="1">
        <v>45268</v>
      </c>
      <c r="C64181">
        <v>33.68</v>
      </c>
    </row>
    <row r="64182" spans="1:3" x14ac:dyDescent="0.2">
      <c r="A64182" t="s">
        <v>5014</v>
      </c>
      <c r="B64182" s="1">
        <v>45268</v>
      </c>
      <c r="C64182">
        <v>285.89</v>
      </c>
    </row>
    <row r="64183" spans="1:3" x14ac:dyDescent="0.2">
      <c r="A64183" t="s">
        <v>5053</v>
      </c>
      <c r="B64183" s="1">
        <v>45268</v>
      </c>
      <c r="C64183">
        <v>408.72</v>
      </c>
    </row>
    <row r="64184" spans="1:3" x14ac:dyDescent="0.2">
      <c r="A64184" t="s">
        <v>3</v>
      </c>
      <c r="B64184" s="1">
        <v>45268</v>
      </c>
      <c r="C64184">
        <v>105</v>
      </c>
    </row>
    <row r="64185" spans="1:3" x14ac:dyDescent="0.2">
      <c r="A64185" t="s">
        <v>1851</v>
      </c>
      <c r="B64185" s="1">
        <v>45268</v>
      </c>
      <c r="C64185">
        <v>4502.41</v>
      </c>
    </row>
    <row r="64186" spans="1:3" x14ac:dyDescent="0.2">
      <c r="A64186" t="s">
        <v>119</v>
      </c>
      <c r="B64186" s="1">
        <v>45268</v>
      </c>
      <c r="C64186">
        <v>2973.08</v>
      </c>
    </row>
    <row r="64187" spans="1:3" x14ac:dyDescent="0.2">
      <c r="A64187" t="s">
        <v>9182</v>
      </c>
      <c r="B64187" s="1">
        <v>45268</v>
      </c>
      <c r="C64187">
        <v>65.900000000000006</v>
      </c>
    </row>
    <row r="64188" spans="1:3" x14ac:dyDescent="0.2">
      <c r="A64188" t="s">
        <v>9183</v>
      </c>
      <c r="B64188" s="1">
        <v>45268</v>
      </c>
      <c r="C64188">
        <v>60.9</v>
      </c>
    </row>
    <row r="64189" spans="1:3" x14ac:dyDescent="0.2">
      <c r="A64189" t="s">
        <v>9184</v>
      </c>
      <c r="B64189" s="1">
        <v>45268</v>
      </c>
      <c r="C64189">
        <v>52.65</v>
      </c>
    </row>
    <row r="64190" spans="1:3" x14ac:dyDescent="0.2">
      <c r="A64190" t="s">
        <v>6801</v>
      </c>
      <c r="B64190" s="1">
        <v>45268</v>
      </c>
      <c r="C64190">
        <v>120.2</v>
      </c>
    </row>
    <row r="64191" spans="1:3" x14ac:dyDescent="0.2">
      <c r="A64191" t="s">
        <v>9185</v>
      </c>
      <c r="B64191" s="1">
        <v>45268</v>
      </c>
      <c r="C64191">
        <v>53.9</v>
      </c>
    </row>
    <row r="64192" spans="1:3" x14ac:dyDescent="0.2">
      <c r="A64192" t="s">
        <v>9186</v>
      </c>
      <c r="B64192" s="1">
        <v>45268</v>
      </c>
      <c r="C64192">
        <v>12.9</v>
      </c>
    </row>
    <row r="64193" spans="1:3" x14ac:dyDescent="0.2">
      <c r="A64193" t="s">
        <v>9187</v>
      </c>
      <c r="B64193" s="1">
        <v>45268</v>
      </c>
      <c r="C64193">
        <v>78.849999999999994</v>
      </c>
    </row>
    <row r="64194" spans="1:3" x14ac:dyDescent="0.2">
      <c r="A64194" t="s">
        <v>9188</v>
      </c>
      <c r="B64194" s="1">
        <v>45268</v>
      </c>
      <c r="C64194">
        <v>60.9</v>
      </c>
    </row>
    <row r="64195" spans="1:3" x14ac:dyDescent="0.2">
      <c r="A64195" t="s">
        <v>9189</v>
      </c>
      <c r="B64195" s="1">
        <v>45268</v>
      </c>
      <c r="C64195">
        <v>68.95</v>
      </c>
    </row>
    <row r="64196" spans="1:3" x14ac:dyDescent="0.2">
      <c r="A64196" t="s">
        <v>4159</v>
      </c>
      <c r="B64196" s="1">
        <v>45268</v>
      </c>
      <c r="C64196">
        <v>60.9</v>
      </c>
    </row>
    <row r="64197" spans="1:3" x14ac:dyDescent="0.2">
      <c r="A64197" t="s">
        <v>9190</v>
      </c>
      <c r="B64197" s="1">
        <v>45268</v>
      </c>
      <c r="C64197">
        <v>208.76</v>
      </c>
    </row>
    <row r="64198" spans="1:3" x14ac:dyDescent="0.2">
      <c r="A64198" t="s">
        <v>9191</v>
      </c>
      <c r="B64198" s="1">
        <v>45268</v>
      </c>
      <c r="C64198">
        <v>109.6</v>
      </c>
    </row>
    <row r="64199" spans="1:3" x14ac:dyDescent="0.2">
      <c r="A64199" t="s">
        <v>9192</v>
      </c>
      <c r="B64199" s="1">
        <v>45268</v>
      </c>
      <c r="C64199">
        <v>188.9</v>
      </c>
    </row>
    <row r="64200" spans="1:3" x14ac:dyDescent="0.2">
      <c r="A64200" t="s">
        <v>9193</v>
      </c>
      <c r="B64200" s="1">
        <v>45268</v>
      </c>
      <c r="C64200">
        <v>53.9</v>
      </c>
    </row>
    <row r="64201" spans="1:3" x14ac:dyDescent="0.2">
      <c r="A64201" t="s">
        <v>9194</v>
      </c>
      <c r="B64201" s="1">
        <v>45268</v>
      </c>
      <c r="C64201">
        <v>50.45</v>
      </c>
    </row>
    <row r="64202" spans="1:3" x14ac:dyDescent="0.2">
      <c r="A64202" t="s">
        <v>9195</v>
      </c>
      <c r="B64202" s="1">
        <v>45268</v>
      </c>
      <c r="C64202">
        <v>103.9</v>
      </c>
    </row>
    <row r="64203" spans="1:3" x14ac:dyDescent="0.2">
      <c r="A64203" t="s">
        <v>9196</v>
      </c>
      <c r="B64203" s="1">
        <v>45268</v>
      </c>
      <c r="C64203">
        <v>53.9</v>
      </c>
    </row>
    <row r="64204" spans="1:3" x14ac:dyDescent="0.2">
      <c r="A64204" t="s">
        <v>9197</v>
      </c>
      <c r="B64204" s="1">
        <v>45268</v>
      </c>
      <c r="C64204">
        <v>66.900000000000006</v>
      </c>
    </row>
    <row r="64205" spans="1:3" x14ac:dyDescent="0.2">
      <c r="A64205" t="s">
        <v>9198</v>
      </c>
      <c r="B64205" s="1">
        <v>45268</v>
      </c>
      <c r="C64205">
        <v>60.9</v>
      </c>
    </row>
    <row r="64206" spans="1:3" x14ac:dyDescent="0.2">
      <c r="A64206" t="s">
        <v>9199</v>
      </c>
      <c r="B64206" s="1">
        <v>45268</v>
      </c>
      <c r="C64206">
        <v>126.35</v>
      </c>
    </row>
    <row r="64207" spans="1:3" x14ac:dyDescent="0.2">
      <c r="A64207" t="s">
        <v>1407</v>
      </c>
      <c r="B64207" s="1">
        <v>45268</v>
      </c>
      <c r="C64207">
        <v>61.9</v>
      </c>
    </row>
    <row r="64208" spans="1:3" x14ac:dyDescent="0.2">
      <c r="A64208" t="s">
        <v>9200</v>
      </c>
      <c r="B64208" s="1">
        <v>45268</v>
      </c>
      <c r="C64208">
        <v>56.9</v>
      </c>
    </row>
    <row r="64209" spans="1:3" x14ac:dyDescent="0.2">
      <c r="A64209" t="s">
        <v>9201</v>
      </c>
      <c r="B64209" s="1">
        <v>45268</v>
      </c>
      <c r="C64209">
        <v>50.9</v>
      </c>
    </row>
    <row r="64210" spans="1:3" x14ac:dyDescent="0.2">
      <c r="A64210" t="s">
        <v>2499</v>
      </c>
      <c r="B64210" s="1">
        <v>45268</v>
      </c>
      <c r="C64210">
        <v>138.35</v>
      </c>
    </row>
    <row r="64211" spans="1:3" x14ac:dyDescent="0.2">
      <c r="A64211" t="s">
        <v>9202</v>
      </c>
      <c r="B64211" s="1">
        <v>45268</v>
      </c>
      <c r="C64211">
        <v>66.900000000000006</v>
      </c>
    </row>
    <row r="64212" spans="1:3" x14ac:dyDescent="0.2">
      <c r="A64212" t="s">
        <v>1342</v>
      </c>
      <c r="B64212" s="1">
        <v>45268</v>
      </c>
      <c r="C64212">
        <v>60.65</v>
      </c>
    </row>
    <row r="64213" spans="1:3" x14ac:dyDescent="0.2">
      <c r="A64213" t="s">
        <v>9203</v>
      </c>
      <c r="B64213" s="1">
        <v>45268</v>
      </c>
      <c r="C64213">
        <v>43.9</v>
      </c>
    </row>
    <row r="64214" spans="1:3" x14ac:dyDescent="0.2">
      <c r="A64214" t="s">
        <v>9204</v>
      </c>
      <c r="B64214" s="1">
        <v>45268</v>
      </c>
      <c r="C64214">
        <v>178.35</v>
      </c>
    </row>
    <row r="64215" spans="1:3" x14ac:dyDescent="0.2">
      <c r="A64215" t="s">
        <v>9205</v>
      </c>
      <c r="B64215" s="1">
        <v>45268</v>
      </c>
      <c r="C64215">
        <v>110.25</v>
      </c>
    </row>
    <row r="64216" spans="1:3" x14ac:dyDescent="0.2">
      <c r="A64216" t="s">
        <v>9206</v>
      </c>
      <c r="B64216" s="1">
        <v>45268</v>
      </c>
      <c r="C64216">
        <v>64.900000000000006</v>
      </c>
    </row>
    <row r="64217" spans="1:3" x14ac:dyDescent="0.2">
      <c r="A64217" t="s">
        <v>310</v>
      </c>
      <c r="B64217" s="1">
        <v>45268</v>
      </c>
      <c r="C64217">
        <v>405.25</v>
      </c>
    </row>
    <row r="64218" spans="1:3" x14ac:dyDescent="0.2">
      <c r="A64218" t="s">
        <v>12</v>
      </c>
      <c r="B64218" s="1">
        <v>45268</v>
      </c>
      <c r="C64218">
        <v>252.79</v>
      </c>
    </row>
    <row r="64219" spans="1:3" x14ac:dyDescent="0.2">
      <c r="A64219" t="s">
        <v>9207</v>
      </c>
      <c r="B64219" s="1">
        <v>45268</v>
      </c>
      <c r="C64219">
        <v>218.9</v>
      </c>
    </row>
    <row r="64220" spans="1:3" x14ac:dyDescent="0.2">
      <c r="A64220" t="s">
        <v>432</v>
      </c>
      <c r="B64220" s="1">
        <v>45268</v>
      </c>
      <c r="C64220">
        <v>839.65</v>
      </c>
    </row>
    <row r="64221" spans="1:3" x14ac:dyDescent="0.2">
      <c r="A64221" t="s">
        <v>483</v>
      </c>
      <c r="B64221" s="1">
        <v>45268</v>
      </c>
      <c r="C64221">
        <v>80.28</v>
      </c>
    </row>
    <row r="64222" spans="1:3" x14ac:dyDescent="0.2">
      <c r="A64222" t="s">
        <v>483</v>
      </c>
      <c r="B64222" s="1">
        <v>45268</v>
      </c>
      <c r="C64222">
        <v>642.72</v>
      </c>
    </row>
    <row r="64223" spans="1:3" x14ac:dyDescent="0.2">
      <c r="A64223" t="s">
        <v>947</v>
      </c>
      <c r="B64223" s="1">
        <v>45268</v>
      </c>
      <c r="C64223">
        <v>141.59</v>
      </c>
    </row>
    <row r="64224" spans="1:3" x14ac:dyDescent="0.2">
      <c r="A64224" t="s">
        <v>653</v>
      </c>
      <c r="B64224" s="1">
        <v>45268</v>
      </c>
      <c r="C64224">
        <v>123.52</v>
      </c>
    </row>
    <row r="64225" spans="1:3" x14ac:dyDescent="0.2">
      <c r="A64225" t="s">
        <v>9121</v>
      </c>
      <c r="B64225" s="1">
        <v>45271</v>
      </c>
      <c r="C64225">
        <v>114</v>
      </c>
    </row>
    <row r="64226" spans="1:3" x14ac:dyDescent="0.2">
      <c r="A64226" t="s">
        <v>9122</v>
      </c>
      <c r="B64226" s="1">
        <v>45271</v>
      </c>
      <c r="C64226">
        <v>204</v>
      </c>
    </row>
    <row r="64227" spans="1:3" x14ac:dyDescent="0.2">
      <c r="A64227" t="s">
        <v>5852</v>
      </c>
      <c r="B64227" s="1">
        <v>45271</v>
      </c>
      <c r="C64227">
        <v>211.2</v>
      </c>
    </row>
    <row r="64228" spans="1:3" x14ac:dyDescent="0.2">
      <c r="A64228" t="s">
        <v>5852</v>
      </c>
      <c r="B64228" s="1">
        <v>45271</v>
      </c>
      <c r="C64228">
        <v>346.5</v>
      </c>
    </row>
    <row r="64229" spans="1:3" x14ac:dyDescent="0.2">
      <c r="A64229" t="s">
        <v>930</v>
      </c>
      <c r="B64229" s="1">
        <v>45271</v>
      </c>
      <c r="C64229">
        <v>568.48</v>
      </c>
    </row>
    <row r="64230" spans="1:3" x14ac:dyDescent="0.2">
      <c r="A64230" t="s">
        <v>4971</v>
      </c>
      <c r="B64230" s="1">
        <v>45271</v>
      </c>
      <c r="C64230">
        <v>1298.02</v>
      </c>
    </row>
    <row r="64231" spans="1:3" x14ac:dyDescent="0.2">
      <c r="A64231" t="s">
        <v>304</v>
      </c>
      <c r="B64231" s="1">
        <v>45271</v>
      </c>
      <c r="C64231">
        <v>74.91</v>
      </c>
    </row>
    <row r="64232" spans="1:3" x14ac:dyDescent="0.2">
      <c r="A64232" t="s">
        <v>9123</v>
      </c>
      <c r="B64232" s="1">
        <v>45271</v>
      </c>
      <c r="C64232">
        <v>94.55</v>
      </c>
    </row>
    <row r="64233" spans="1:3" x14ac:dyDescent="0.2">
      <c r="A64233" t="s">
        <v>9124</v>
      </c>
      <c r="B64233" s="1">
        <v>45271</v>
      </c>
      <c r="C64233">
        <v>114</v>
      </c>
    </row>
    <row r="64234" spans="1:3" x14ac:dyDescent="0.2">
      <c r="A64234" t="s">
        <v>3464</v>
      </c>
      <c r="B64234" s="1">
        <v>45271</v>
      </c>
      <c r="C64234">
        <v>184.87</v>
      </c>
    </row>
    <row r="64235" spans="1:3" x14ac:dyDescent="0.2">
      <c r="A64235" t="s">
        <v>2791</v>
      </c>
      <c r="B64235" s="1">
        <v>45271</v>
      </c>
      <c r="C64235">
        <v>48.45</v>
      </c>
    </row>
    <row r="64236" spans="1:3" x14ac:dyDescent="0.2">
      <c r="A64236" t="s">
        <v>2678</v>
      </c>
      <c r="B64236" s="1">
        <v>45271</v>
      </c>
      <c r="C64236">
        <v>131.9</v>
      </c>
    </row>
    <row r="64237" spans="1:3" x14ac:dyDescent="0.2">
      <c r="A64237" t="s">
        <v>482</v>
      </c>
      <c r="B64237" s="1">
        <v>45271</v>
      </c>
      <c r="C64237">
        <v>348.71</v>
      </c>
    </row>
    <row r="64238" spans="1:3" x14ac:dyDescent="0.2">
      <c r="A64238" t="s">
        <v>713</v>
      </c>
      <c r="B64238" s="1">
        <v>45271</v>
      </c>
      <c r="C64238">
        <v>551.4</v>
      </c>
    </row>
    <row r="64239" spans="1:3" x14ac:dyDescent="0.2">
      <c r="A64239" t="s">
        <v>2648</v>
      </c>
      <c r="B64239" s="1">
        <v>45271</v>
      </c>
      <c r="C64239">
        <v>67.650000000000006</v>
      </c>
    </row>
    <row r="64240" spans="1:3" x14ac:dyDescent="0.2">
      <c r="A64240" t="s">
        <v>44</v>
      </c>
      <c r="B64240" s="1">
        <v>45271</v>
      </c>
      <c r="C64240">
        <v>42.53</v>
      </c>
    </row>
    <row r="64241" spans="1:3" x14ac:dyDescent="0.2">
      <c r="A64241" t="s">
        <v>44</v>
      </c>
      <c r="B64241" s="1">
        <v>45271</v>
      </c>
      <c r="C64241">
        <v>252.92</v>
      </c>
    </row>
    <row r="64242" spans="1:3" x14ac:dyDescent="0.2">
      <c r="A64242" t="s">
        <v>44</v>
      </c>
      <c r="B64242" s="1">
        <v>45271</v>
      </c>
      <c r="C64242">
        <v>89.9</v>
      </c>
    </row>
    <row r="64243" spans="1:3" x14ac:dyDescent="0.2">
      <c r="A64243" t="s">
        <v>44</v>
      </c>
      <c r="B64243" s="1">
        <v>45271</v>
      </c>
      <c r="C64243">
        <v>22.48</v>
      </c>
    </row>
    <row r="64244" spans="1:3" x14ac:dyDescent="0.2">
      <c r="A64244" t="s">
        <v>44</v>
      </c>
      <c r="B64244" s="1">
        <v>45271</v>
      </c>
      <c r="C64244">
        <v>89.9</v>
      </c>
    </row>
    <row r="64245" spans="1:3" x14ac:dyDescent="0.2">
      <c r="A64245" t="s">
        <v>44</v>
      </c>
      <c r="B64245" s="1">
        <v>45271</v>
      </c>
      <c r="C64245">
        <v>102.05</v>
      </c>
    </row>
    <row r="64246" spans="1:3" x14ac:dyDescent="0.2">
      <c r="A64246" t="s">
        <v>44</v>
      </c>
      <c r="B64246" s="1">
        <v>45271</v>
      </c>
      <c r="C64246">
        <v>151.9</v>
      </c>
    </row>
    <row r="64247" spans="1:3" x14ac:dyDescent="0.2">
      <c r="A64247" t="s">
        <v>44</v>
      </c>
      <c r="B64247" s="1">
        <v>45271</v>
      </c>
      <c r="C64247">
        <v>134.85</v>
      </c>
    </row>
    <row r="64248" spans="1:3" x14ac:dyDescent="0.2">
      <c r="A64248" t="s">
        <v>29</v>
      </c>
      <c r="B64248" s="1">
        <v>45271</v>
      </c>
      <c r="C64248">
        <v>585.79</v>
      </c>
    </row>
    <row r="64249" spans="1:3" x14ac:dyDescent="0.2">
      <c r="A64249" t="s">
        <v>183</v>
      </c>
      <c r="B64249" s="1">
        <v>45271</v>
      </c>
      <c r="C64249">
        <v>1106.22</v>
      </c>
    </row>
    <row r="64250" spans="1:3" x14ac:dyDescent="0.2">
      <c r="A64250" t="s">
        <v>44</v>
      </c>
      <c r="B64250" s="1">
        <v>45271</v>
      </c>
      <c r="C64250">
        <v>522.52</v>
      </c>
    </row>
    <row r="64251" spans="1:3" x14ac:dyDescent="0.2">
      <c r="A64251" t="s">
        <v>319</v>
      </c>
      <c r="B64251" s="1">
        <v>45271</v>
      </c>
      <c r="C64251">
        <v>5099.95</v>
      </c>
    </row>
    <row r="64252" spans="1:3" x14ac:dyDescent="0.2">
      <c r="A64252" t="s">
        <v>2648</v>
      </c>
      <c r="B64252" s="1">
        <v>45271</v>
      </c>
      <c r="C64252">
        <v>54.95</v>
      </c>
    </row>
    <row r="64253" spans="1:3" x14ac:dyDescent="0.2">
      <c r="A64253" t="s">
        <v>9125</v>
      </c>
      <c r="B64253" s="1">
        <v>45271</v>
      </c>
      <c r="C64253">
        <v>118.85</v>
      </c>
    </row>
    <row r="64254" spans="1:3" x14ac:dyDescent="0.2">
      <c r="A64254" t="s">
        <v>9126</v>
      </c>
      <c r="B64254" s="1">
        <v>45271</v>
      </c>
      <c r="C64254">
        <v>60.9</v>
      </c>
    </row>
    <row r="64255" spans="1:3" x14ac:dyDescent="0.2">
      <c r="A64255" t="s">
        <v>727</v>
      </c>
      <c r="B64255" s="1">
        <v>45271</v>
      </c>
      <c r="C64255">
        <v>1062.75</v>
      </c>
    </row>
    <row r="64256" spans="1:3" x14ac:dyDescent="0.2">
      <c r="A64256" t="s">
        <v>79</v>
      </c>
      <c r="B64256" s="1">
        <v>45271</v>
      </c>
      <c r="C64256">
        <v>61.16</v>
      </c>
    </row>
    <row r="64257" spans="1:3" x14ac:dyDescent="0.2">
      <c r="A64257" t="s">
        <v>79</v>
      </c>
      <c r="B64257" s="1">
        <v>45271</v>
      </c>
      <c r="C64257">
        <v>33.68</v>
      </c>
    </row>
    <row r="64258" spans="1:3" x14ac:dyDescent="0.2">
      <c r="A64258" t="s">
        <v>79</v>
      </c>
      <c r="B64258" s="1">
        <v>45271</v>
      </c>
      <c r="C64258">
        <v>36.43</v>
      </c>
    </row>
    <row r="64259" spans="1:3" x14ac:dyDescent="0.2">
      <c r="A64259" t="s">
        <v>79</v>
      </c>
      <c r="B64259" s="1">
        <v>45271</v>
      </c>
      <c r="C64259">
        <v>16.45</v>
      </c>
    </row>
    <row r="64260" spans="1:3" x14ac:dyDescent="0.2">
      <c r="A64260" t="s">
        <v>79</v>
      </c>
      <c r="B64260" s="1">
        <v>45271</v>
      </c>
      <c r="C64260">
        <v>16.45</v>
      </c>
    </row>
    <row r="64261" spans="1:3" x14ac:dyDescent="0.2">
      <c r="A64261" t="s">
        <v>79</v>
      </c>
      <c r="B64261" s="1">
        <v>45271</v>
      </c>
      <c r="C64261">
        <v>63.9</v>
      </c>
    </row>
    <row r="64262" spans="1:3" x14ac:dyDescent="0.2">
      <c r="A64262" t="s">
        <v>79</v>
      </c>
      <c r="B64262" s="1">
        <v>45271</v>
      </c>
      <c r="C64262">
        <v>36.43</v>
      </c>
    </row>
    <row r="64263" spans="1:3" x14ac:dyDescent="0.2">
      <c r="A64263" t="s">
        <v>479</v>
      </c>
      <c r="B64263" s="1">
        <v>45271</v>
      </c>
      <c r="C64263">
        <v>134.85</v>
      </c>
    </row>
    <row r="64264" spans="1:3" x14ac:dyDescent="0.2">
      <c r="A64264" t="s">
        <v>9127</v>
      </c>
      <c r="B64264" s="1">
        <v>45271</v>
      </c>
      <c r="C64264">
        <v>277.8</v>
      </c>
    </row>
    <row r="64265" spans="1:3" x14ac:dyDescent="0.2">
      <c r="A64265" t="s">
        <v>9128</v>
      </c>
      <c r="B64265" s="1">
        <v>45271</v>
      </c>
      <c r="C64265">
        <v>60.9</v>
      </c>
    </row>
    <row r="64266" spans="1:3" x14ac:dyDescent="0.2">
      <c r="A64266" t="s">
        <v>3024</v>
      </c>
      <c r="B64266" s="1">
        <v>45271</v>
      </c>
      <c r="C64266">
        <v>67.650000000000006</v>
      </c>
    </row>
    <row r="64267" spans="1:3" x14ac:dyDescent="0.2">
      <c r="A64267" t="s">
        <v>9129</v>
      </c>
      <c r="B64267" s="1">
        <v>45271</v>
      </c>
      <c r="C64267">
        <v>53.9</v>
      </c>
    </row>
    <row r="64268" spans="1:3" x14ac:dyDescent="0.2">
      <c r="A64268" t="s">
        <v>9130</v>
      </c>
      <c r="B64268" s="1">
        <v>45271</v>
      </c>
      <c r="C64268">
        <v>60.9</v>
      </c>
    </row>
    <row r="64269" spans="1:3" x14ac:dyDescent="0.2">
      <c r="A64269" t="s">
        <v>5904</v>
      </c>
      <c r="B64269" s="1">
        <v>45271</v>
      </c>
      <c r="C64269">
        <v>78.900000000000006</v>
      </c>
    </row>
    <row r="64270" spans="1:3" x14ac:dyDescent="0.2">
      <c r="A64270" t="s">
        <v>9131</v>
      </c>
      <c r="B64270" s="1">
        <v>45271</v>
      </c>
      <c r="C64270">
        <v>118.9</v>
      </c>
    </row>
    <row r="64271" spans="1:3" x14ac:dyDescent="0.2">
      <c r="A64271" t="s">
        <v>9132</v>
      </c>
      <c r="B64271" s="1">
        <v>45271</v>
      </c>
      <c r="C64271">
        <v>75.45</v>
      </c>
    </row>
    <row r="64272" spans="1:3" x14ac:dyDescent="0.2">
      <c r="A64272" t="s">
        <v>7104</v>
      </c>
      <c r="B64272" s="1">
        <v>45271</v>
      </c>
      <c r="C64272">
        <v>71.45</v>
      </c>
    </row>
    <row r="64273" spans="1:3" x14ac:dyDescent="0.2">
      <c r="A64273" t="s">
        <v>9133</v>
      </c>
      <c r="B64273" s="1">
        <v>45271</v>
      </c>
      <c r="C64273">
        <v>68.650000000000006</v>
      </c>
    </row>
    <row r="64274" spans="1:3" x14ac:dyDescent="0.2">
      <c r="A64274" t="s">
        <v>9134</v>
      </c>
      <c r="B64274" s="1">
        <v>45271</v>
      </c>
      <c r="C64274">
        <v>57.2</v>
      </c>
    </row>
    <row r="64275" spans="1:3" x14ac:dyDescent="0.2">
      <c r="A64275" t="s">
        <v>9135</v>
      </c>
      <c r="B64275" s="1">
        <v>45271</v>
      </c>
      <c r="C64275">
        <v>118.85</v>
      </c>
    </row>
    <row r="64276" spans="1:3" x14ac:dyDescent="0.2">
      <c r="A64276" t="s">
        <v>4805</v>
      </c>
      <c r="B64276" s="1">
        <v>45271</v>
      </c>
      <c r="C64276">
        <v>127.35</v>
      </c>
    </row>
    <row r="64277" spans="1:3" x14ac:dyDescent="0.2">
      <c r="A64277" t="s">
        <v>9136</v>
      </c>
      <c r="B64277" s="1">
        <v>45271</v>
      </c>
      <c r="C64277">
        <v>98.85</v>
      </c>
    </row>
    <row r="64278" spans="1:3" x14ac:dyDescent="0.2">
      <c r="A64278" t="s">
        <v>9137</v>
      </c>
      <c r="B64278" s="1">
        <v>45271</v>
      </c>
      <c r="C64278">
        <v>40.450000000000003</v>
      </c>
    </row>
    <row r="64279" spans="1:3" x14ac:dyDescent="0.2">
      <c r="A64279" t="s">
        <v>9138</v>
      </c>
      <c r="B64279" s="1">
        <v>45271</v>
      </c>
      <c r="C64279">
        <v>112.85</v>
      </c>
    </row>
    <row r="64280" spans="1:3" x14ac:dyDescent="0.2">
      <c r="A64280" t="s">
        <v>9139</v>
      </c>
      <c r="B64280" s="1">
        <v>45271</v>
      </c>
      <c r="C64280">
        <v>112.85</v>
      </c>
    </row>
    <row r="64281" spans="1:3" x14ac:dyDescent="0.2">
      <c r="A64281" t="s">
        <v>2279</v>
      </c>
      <c r="B64281" s="1">
        <v>45271</v>
      </c>
      <c r="C64281">
        <v>57.65</v>
      </c>
    </row>
    <row r="64282" spans="1:3" x14ac:dyDescent="0.2">
      <c r="A64282" t="s">
        <v>5576</v>
      </c>
      <c r="B64282" s="1">
        <v>45271</v>
      </c>
      <c r="C64282">
        <v>32.950000000000003</v>
      </c>
    </row>
    <row r="64283" spans="1:3" x14ac:dyDescent="0.2">
      <c r="A64283" t="s">
        <v>5576</v>
      </c>
      <c r="B64283" s="1">
        <v>45271</v>
      </c>
      <c r="C64283">
        <v>117.35</v>
      </c>
    </row>
    <row r="64284" spans="1:3" x14ac:dyDescent="0.2">
      <c r="A64284" t="s">
        <v>2291</v>
      </c>
      <c r="B64284" s="1">
        <v>45271</v>
      </c>
      <c r="C64284">
        <v>38.9</v>
      </c>
    </row>
    <row r="64285" spans="1:3" x14ac:dyDescent="0.2">
      <c r="A64285" t="s">
        <v>2872</v>
      </c>
      <c r="B64285" s="1">
        <v>45271</v>
      </c>
      <c r="C64285">
        <v>60.9</v>
      </c>
    </row>
    <row r="64286" spans="1:3" x14ac:dyDescent="0.2">
      <c r="A64286" t="s">
        <v>9140</v>
      </c>
      <c r="B64286" s="1">
        <v>45271</v>
      </c>
      <c r="C64286">
        <v>88.9</v>
      </c>
    </row>
    <row r="64287" spans="1:3" x14ac:dyDescent="0.2">
      <c r="A64287" t="s">
        <v>9141</v>
      </c>
      <c r="B64287" s="1">
        <v>45271</v>
      </c>
      <c r="C64287">
        <v>111.6</v>
      </c>
    </row>
    <row r="64288" spans="1:3" x14ac:dyDescent="0.2">
      <c r="A64288" t="s">
        <v>9142</v>
      </c>
      <c r="B64288" s="1">
        <v>45271</v>
      </c>
      <c r="C64288">
        <v>171.75</v>
      </c>
    </row>
    <row r="64289" spans="1:3" x14ac:dyDescent="0.2">
      <c r="A64289" t="s">
        <v>9143</v>
      </c>
      <c r="B64289" s="1">
        <v>45271</v>
      </c>
      <c r="C64289">
        <v>76.849999999999994</v>
      </c>
    </row>
    <row r="64290" spans="1:3" x14ac:dyDescent="0.2">
      <c r="A64290" t="s">
        <v>9144</v>
      </c>
      <c r="B64290" s="1">
        <v>45271</v>
      </c>
      <c r="C64290">
        <v>71.849999999999994</v>
      </c>
    </row>
    <row r="64291" spans="1:3" x14ac:dyDescent="0.2">
      <c r="A64291" t="s">
        <v>9145</v>
      </c>
      <c r="B64291" s="1">
        <v>45271</v>
      </c>
      <c r="C64291">
        <v>53.9</v>
      </c>
    </row>
    <row r="64292" spans="1:3" x14ac:dyDescent="0.2">
      <c r="A64292" t="s">
        <v>9146</v>
      </c>
      <c r="B64292" s="1">
        <v>45271</v>
      </c>
      <c r="C64292">
        <v>88.6</v>
      </c>
    </row>
    <row r="64293" spans="1:3" x14ac:dyDescent="0.2">
      <c r="A64293" t="s">
        <v>9147</v>
      </c>
      <c r="B64293" s="1">
        <v>45271</v>
      </c>
      <c r="C64293">
        <v>70.650000000000006</v>
      </c>
    </row>
    <row r="64294" spans="1:3" x14ac:dyDescent="0.2">
      <c r="A64294" t="s">
        <v>5438</v>
      </c>
      <c r="B64294" s="1">
        <v>45271</v>
      </c>
      <c r="C64294">
        <v>50.45</v>
      </c>
    </row>
    <row r="64295" spans="1:3" x14ac:dyDescent="0.2">
      <c r="A64295" t="s">
        <v>286</v>
      </c>
      <c r="B64295" s="1">
        <v>45271</v>
      </c>
      <c r="C64295">
        <v>269.95</v>
      </c>
    </row>
    <row r="64296" spans="1:3" x14ac:dyDescent="0.2">
      <c r="A64296" t="s">
        <v>3053</v>
      </c>
      <c r="B64296" s="1">
        <v>45271</v>
      </c>
      <c r="C64296">
        <v>207.5</v>
      </c>
    </row>
    <row r="64297" spans="1:3" x14ac:dyDescent="0.2">
      <c r="A64297" t="s">
        <v>9148</v>
      </c>
      <c r="B64297" s="1">
        <v>45271</v>
      </c>
      <c r="C64297">
        <v>60.9</v>
      </c>
    </row>
    <row r="64298" spans="1:3" x14ac:dyDescent="0.2">
      <c r="A64298" t="s">
        <v>3449</v>
      </c>
      <c r="B64298" s="1">
        <v>45271</v>
      </c>
      <c r="C64298">
        <v>132.80000000000001</v>
      </c>
    </row>
    <row r="64299" spans="1:3" x14ac:dyDescent="0.2">
      <c r="A64299" t="s">
        <v>9149</v>
      </c>
      <c r="B64299" s="1">
        <v>45271</v>
      </c>
      <c r="C64299">
        <v>84.85</v>
      </c>
    </row>
    <row r="64300" spans="1:3" x14ac:dyDescent="0.2">
      <c r="A64300" t="s">
        <v>9150</v>
      </c>
      <c r="B64300" s="1">
        <v>45271</v>
      </c>
      <c r="C64300">
        <v>73.650000000000006</v>
      </c>
    </row>
    <row r="64301" spans="1:3" x14ac:dyDescent="0.2">
      <c r="A64301" t="s">
        <v>9037</v>
      </c>
      <c r="B64301" s="1">
        <v>45271</v>
      </c>
      <c r="C64301">
        <v>60.9</v>
      </c>
    </row>
    <row r="64302" spans="1:3" x14ac:dyDescent="0.2">
      <c r="A64302" t="s">
        <v>9151</v>
      </c>
      <c r="B64302" s="1">
        <v>45271</v>
      </c>
      <c r="C64302">
        <v>61.9</v>
      </c>
    </row>
    <row r="64303" spans="1:3" x14ac:dyDescent="0.2">
      <c r="A64303" t="s">
        <v>9152</v>
      </c>
      <c r="B64303" s="1">
        <v>45271</v>
      </c>
      <c r="C64303">
        <v>60.9</v>
      </c>
    </row>
    <row r="64304" spans="1:3" x14ac:dyDescent="0.2">
      <c r="A64304" t="s">
        <v>1747</v>
      </c>
      <c r="B64304" s="1">
        <v>45271</v>
      </c>
      <c r="C64304">
        <v>60.9</v>
      </c>
    </row>
    <row r="64305" spans="1:3" x14ac:dyDescent="0.2">
      <c r="A64305" t="s">
        <v>1320</v>
      </c>
      <c r="B64305" s="1">
        <v>45271</v>
      </c>
      <c r="C64305">
        <v>174.05</v>
      </c>
    </row>
    <row r="64306" spans="1:3" x14ac:dyDescent="0.2">
      <c r="A64306" t="s">
        <v>277</v>
      </c>
      <c r="B64306" s="1">
        <v>45271</v>
      </c>
      <c r="C64306">
        <v>98.85</v>
      </c>
    </row>
    <row r="64307" spans="1:3" x14ac:dyDescent="0.2">
      <c r="A64307" t="s">
        <v>2722</v>
      </c>
      <c r="B64307" s="1">
        <v>45271</v>
      </c>
      <c r="C64307">
        <v>60.9</v>
      </c>
    </row>
    <row r="64308" spans="1:3" x14ac:dyDescent="0.2">
      <c r="A64308" t="s">
        <v>7973</v>
      </c>
      <c r="B64308" s="1">
        <v>45271</v>
      </c>
      <c r="C64308">
        <v>63.9</v>
      </c>
    </row>
    <row r="64309" spans="1:3" x14ac:dyDescent="0.2">
      <c r="A64309" t="s">
        <v>7460</v>
      </c>
      <c r="B64309" s="1">
        <v>45271</v>
      </c>
      <c r="C64309">
        <v>372.24</v>
      </c>
    </row>
    <row r="64310" spans="1:3" x14ac:dyDescent="0.2">
      <c r="A64310" t="s">
        <v>9153</v>
      </c>
      <c r="B64310" s="1">
        <v>45271</v>
      </c>
      <c r="C64310">
        <v>138.94999999999999</v>
      </c>
    </row>
    <row r="64311" spans="1:3" x14ac:dyDescent="0.2">
      <c r="A64311" t="s">
        <v>9154</v>
      </c>
      <c r="B64311" s="1">
        <v>45271</v>
      </c>
      <c r="C64311">
        <v>54.9</v>
      </c>
    </row>
    <row r="64312" spans="1:3" x14ac:dyDescent="0.2">
      <c r="A64312" t="s">
        <v>9155</v>
      </c>
      <c r="B64312" s="1">
        <v>45271</v>
      </c>
      <c r="C64312">
        <v>142.44999999999999</v>
      </c>
    </row>
    <row r="64313" spans="1:3" x14ac:dyDescent="0.2">
      <c r="A64313" t="s">
        <v>9156</v>
      </c>
      <c r="B64313" s="1">
        <v>45271</v>
      </c>
      <c r="C64313">
        <v>54.9</v>
      </c>
    </row>
    <row r="64314" spans="1:3" x14ac:dyDescent="0.2">
      <c r="A64314" t="s">
        <v>9157</v>
      </c>
      <c r="B64314" s="1">
        <v>45271</v>
      </c>
      <c r="C64314">
        <v>96.45</v>
      </c>
    </row>
    <row r="64315" spans="1:3" x14ac:dyDescent="0.2">
      <c r="A64315" t="s">
        <v>9158</v>
      </c>
      <c r="B64315" s="1">
        <v>45271</v>
      </c>
      <c r="C64315">
        <v>181.7</v>
      </c>
    </row>
    <row r="64316" spans="1:3" x14ac:dyDescent="0.2">
      <c r="A64316" t="s">
        <v>9065</v>
      </c>
      <c r="B64316" s="1">
        <v>45271</v>
      </c>
      <c r="C64316">
        <v>58.85</v>
      </c>
    </row>
    <row r="64317" spans="1:3" x14ac:dyDescent="0.2">
      <c r="A64317" t="s">
        <v>9159</v>
      </c>
      <c r="B64317" s="1">
        <v>45271</v>
      </c>
      <c r="C64317">
        <v>54.9</v>
      </c>
    </row>
    <row r="64318" spans="1:3" x14ac:dyDescent="0.2">
      <c r="A64318" t="s">
        <v>9160</v>
      </c>
      <c r="B64318" s="1">
        <v>45271</v>
      </c>
      <c r="C64318">
        <v>160.15</v>
      </c>
    </row>
    <row r="64319" spans="1:3" x14ac:dyDescent="0.2">
      <c r="A64319" t="s">
        <v>9161</v>
      </c>
      <c r="B64319" s="1">
        <v>45271</v>
      </c>
      <c r="C64319">
        <v>89.85</v>
      </c>
    </row>
    <row r="64320" spans="1:3" x14ac:dyDescent="0.2">
      <c r="A64320" t="s">
        <v>9162</v>
      </c>
      <c r="B64320" s="1">
        <v>45271</v>
      </c>
      <c r="C64320">
        <v>47.95</v>
      </c>
    </row>
    <row r="64321" spans="1:3" x14ac:dyDescent="0.2">
      <c r="A64321" t="s">
        <v>9163</v>
      </c>
      <c r="B64321" s="1">
        <v>45271</v>
      </c>
      <c r="C64321">
        <v>21.4</v>
      </c>
    </row>
    <row r="64322" spans="1:3" x14ac:dyDescent="0.2">
      <c r="A64322" t="s">
        <v>534</v>
      </c>
      <c r="B64322" s="1">
        <v>45271</v>
      </c>
      <c r="C64322">
        <v>2269</v>
      </c>
    </row>
    <row r="64323" spans="1:3" x14ac:dyDescent="0.2">
      <c r="A64323" t="s">
        <v>12</v>
      </c>
      <c r="B64323" s="1">
        <v>45271</v>
      </c>
      <c r="C64323">
        <v>346.55</v>
      </c>
    </row>
    <row r="64324" spans="1:3" x14ac:dyDescent="0.2">
      <c r="A64324" t="s">
        <v>4184</v>
      </c>
      <c r="B64324" s="1">
        <v>45271</v>
      </c>
      <c r="C64324">
        <v>710.4</v>
      </c>
    </row>
    <row r="64325" spans="1:3" x14ac:dyDescent="0.2">
      <c r="A64325" t="s">
        <v>9164</v>
      </c>
      <c r="B64325" s="1">
        <v>45271</v>
      </c>
      <c r="C64325">
        <v>43.4</v>
      </c>
    </row>
    <row r="64326" spans="1:3" x14ac:dyDescent="0.2">
      <c r="A64326" t="s">
        <v>8279</v>
      </c>
      <c r="B64326" s="1">
        <v>45271</v>
      </c>
      <c r="C64326">
        <v>333.73</v>
      </c>
    </row>
    <row r="64327" spans="1:3" x14ac:dyDescent="0.2">
      <c r="A64327" t="s">
        <v>9165</v>
      </c>
      <c r="B64327" s="1">
        <v>45271</v>
      </c>
      <c r="C64327">
        <v>43.4</v>
      </c>
    </row>
    <row r="64328" spans="1:3" x14ac:dyDescent="0.2">
      <c r="A64328" t="s">
        <v>9166</v>
      </c>
      <c r="B64328" s="1">
        <v>45271</v>
      </c>
      <c r="C64328">
        <v>16.350000000000001</v>
      </c>
    </row>
    <row r="64329" spans="1:3" x14ac:dyDescent="0.2">
      <c r="A64329" t="s">
        <v>9167</v>
      </c>
      <c r="B64329" s="1">
        <v>45271</v>
      </c>
      <c r="C64329">
        <v>53.4</v>
      </c>
    </row>
    <row r="64330" spans="1:3" x14ac:dyDescent="0.2">
      <c r="A64330" t="s">
        <v>9168</v>
      </c>
      <c r="B64330" s="1">
        <v>45271</v>
      </c>
      <c r="C64330">
        <v>58.4</v>
      </c>
    </row>
    <row r="64331" spans="1:3" x14ac:dyDescent="0.2">
      <c r="A64331" t="s">
        <v>9169</v>
      </c>
      <c r="B64331" s="1">
        <v>45271</v>
      </c>
      <c r="C64331">
        <v>27.45</v>
      </c>
    </row>
    <row r="64332" spans="1:3" x14ac:dyDescent="0.2">
      <c r="A64332" t="s">
        <v>9170</v>
      </c>
      <c r="B64332" s="1">
        <v>45271</v>
      </c>
      <c r="C64332">
        <v>54.9</v>
      </c>
    </row>
    <row r="64333" spans="1:3" x14ac:dyDescent="0.2">
      <c r="A64333" t="s">
        <v>9171</v>
      </c>
      <c r="B64333" s="1">
        <v>45271</v>
      </c>
      <c r="C64333">
        <v>93.55</v>
      </c>
    </row>
    <row r="64334" spans="1:3" x14ac:dyDescent="0.2">
      <c r="A64334" t="s">
        <v>9172</v>
      </c>
      <c r="B64334" s="1">
        <v>45271</v>
      </c>
      <c r="C64334">
        <v>58.4</v>
      </c>
    </row>
    <row r="64335" spans="1:3" x14ac:dyDescent="0.2">
      <c r="A64335" t="s">
        <v>46</v>
      </c>
      <c r="B64335" s="1">
        <v>45271</v>
      </c>
      <c r="C64335">
        <v>429.89</v>
      </c>
    </row>
    <row r="64336" spans="1:3" x14ac:dyDescent="0.2">
      <c r="A64336" t="s">
        <v>12</v>
      </c>
      <c r="B64336" s="1">
        <v>45271</v>
      </c>
      <c r="C64336">
        <v>237.81</v>
      </c>
    </row>
    <row r="64337" spans="1:3" x14ac:dyDescent="0.2">
      <c r="A64337" t="s">
        <v>12</v>
      </c>
      <c r="B64337" s="1">
        <v>45271</v>
      </c>
      <c r="C64337">
        <v>384.34</v>
      </c>
    </row>
    <row r="64338" spans="1:3" x14ac:dyDescent="0.2">
      <c r="A64338" t="s">
        <v>119</v>
      </c>
      <c r="B64338" s="1">
        <v>45271</v>
      </c>
      <c r="C64338">
        <v>936</v>
      </c>
    </row>
    <row r="64339" spans="1:3" x14ac:dyDescent="0.2">
      <c r="A64339" t="s">
        <v>123</v>
      </c>
      <c r="B64339" s="1">
        <v>45271</v>
      </c>
      <c r="C64339">
        <v>389.72</v>
      </c>
    </row>
    <row r="64340" spans="1:3" x14ac:dyDescent="0.2">
      <c r="A64340" t="s">
        <v>65</v>
      </c>
      <c r="B64340" s="1">
        <v>45271</v>
      </c>
      <c r="C64340">
        <v>495.88</v>
      </c>
    </row>
    <row r="64341" spans="1:3" x14ac:dyDescent="0.2">
      <c r="A64341" t="s">
        <v>2973</v>
      </c>
      <c r="B64341" s="1">
        <v>45271</v>
      </c>
      <c r="C64341">
        <v>83.65</v>
      </c>
    </row>
    <row r="64342" spans="1:3" x14ac:dyDescent="0.2">
      <c r="A64342" t="s">
        <v>9088</v>
      </c>
      <c r="B64342" s="1">
        <v>45272</v>
      </c>
      <c r="C64342">
        <v>423.23</v>
      </c>
    </row>
    <row r="64343" spans="1:3" x14ac:dyDescent="0.2">
      <c r="A64343" t="s">
        <v>9089</v>
      </c>
      <c r="B64343" s="1">
        <v>45272</v>
      </c>
      <c r="C64343">
        <v>1533.4</v>
      </c>
    </row>
    <row r="64344" spans="1:3" x14ac:dyDescent="0.2">
      <c r="A64344" t="s">
        <v>9090</v>
      </c>
      <c r="B64344" s="1">
        <v>45272</v>
      </c>
      <c r="C64344">
        <v>453.15</v>
      </c>
    </row>
    <row r="64345" spans="1:3" x14ac:dyDescent="0.2">
      <c r="A64345" t="s">
        <v>7129</v>
      </c>
      <c r="B64345" s="1">
        <v>45272</v>
      </c>
      <c r="C64345">
        <v>796.46</v>
      </c>
    </row>
    <row r="64346" spans="1:3" x14ac:dyDescent="0.2">
      <c r="A64346" t="s">
        <v>128</v>
      </c>
      <c r="B64346" s="1">
        <v>45272</v>
      </c>
      <c r="C64346">
        <v>292.12</v>
      </c>
    </row>
    <row r="64347" spans="1:3" x14ac:dyDescent="0.2">
      <c r="A64347" t="s">
        <v>9091</v>
      </c>
      <c r="B64347" s="1">
        <v>45272</v>
      </c>
      <c r="C64347">
        <v>28.7</v>
      </c>
    </row>
    <row r="64348" spans="1:3" x14ac:dyDescent="0.2">
      <c r="A64348" t="s">
        <v>321</v>
      </c>
      <c r="B64348" s="1">
        <v>45272</v>
      </c>
      <c r="C64348">
        <v>573.20000000000005</v>
      </c>
    </row>
    <row r="64349" spans="1:3" x14ac:dyDescent="0.2">
      <c r="A64349" t="s">
        <v>9092</v>
      </c>
      <c r="B64349" s="1">
        <v>45272</v>
      </c>
      <c r="C64349">
        <v>41.9</v>
      </c>
    </row>
    <row r="64350" spans="1:3" x14ac:dyDescent="0.2">
      <c r="A64350" t="s">
        <v>6344</v>
      </c>
      <c r="B64350" s="1">
        <v>45272</v>
      </c>
      <c r="C64350">
        <v>203.35</v>
      </c>
    </row>
    <row r="64351" spans="1:3" x14ac:dyDescent="0.2">
      <c r="A64351" t="s">
        <v>31</v>
      </c>
      <c r="B64351" s="1">
        <v>45272</v>
      </c>
      <c r="C64351">
        <v>143.71</v>
      </c>
    </row>
    <row r="64352" spans="1:3" x14ac:dyDescent="0.2">
      <c r="A64352" t="s">
        <v>9093</v>
      </c>
      <c r="B64352" s="1">
        <v>45272</v>
      </c>
      <c r="C64352">
        <v>63.9</v>
      </c>
    </row>
    <row r="64353" spans="1:3" x14ac:dyDescent="0.2">
      <c r="A64353" t="s">
        <v>9094</v>
      </c>
      <c r="B64353" s="1">
        <v>45272</v>
      </c>
      <c r="C64353">
        <v>419.9</v>
      </c>
    </row>
    <row r="64354" spans="1:3" x14ac:dyDescent="0.2">
      <c r="A64354" t="s">
        <v>79</v>
      </c>
      <c r="B64354" s="1">
        <v>45272</v>
      </c>
      <c r="C64354">
        <v>33.68</v>
      </c>
    </row>
    <row r="64355" spans="1:3" x14ac:dyDescent="0.2">
      <c r="A64355" t="s">
        <v>79</v>
      </c>
      <c r="B64355" s="1">
        <v>45272</v>
      </c>
      <c r="C64355">
        <v>63.66</v>
      </c>
    </row>
    <row r="64356" spans="1:3" x14ac:dyDescent="0.2">
      <c r="A64356" t="s">
        <v>79</v>
      </c>
      <c r="B64356" s="1">
        <v>45272</v>
      </c>
      <c r="C64356">
        <v>16.45</v>
      </c>
    </row>
    <row r="64357" spans="1:3" x14ac:dyDescent="0.2">
      <c r="A64357" t="s">
        <v>79</v>
      </c>
      <c r="B64357" s="1">
        <v>45272</v>
      </c>
      <c r="C64357">
        <v>16.45</v>
      </c>
    </row>
    <row r="64358" spans="1:3" x14ac:dyDescent="0.2">
      <c r="A64358" t="s">
        <v>79</v>
      </c>
      <c r="B64358" s="1">
        <v>45272</v>
      </c>
      <c r="C64358">
        <v>33.68</v>
      </c>
    </row>
    <row r="64359" spans="1:3" x14ac:dyDescent="0.2">
      <c r="A64359" t="s">
        <v>79</v>
      </c>
      <c r="B64359" s="1">
        <v>45272</v>
      </c>
      <c r="C64359">
        <v>36.43</v>
      </c>
    </row>
    <row r="64360" spans="1:3" x14ac:dyDescent="0.2">
      <c r="A64360" t="s">
        <v>31</v>
      </c>
      <c r="B64360" s="1">
        <v>45272</v>
      </c>
      <c r="C64360">
        <v>604.22</v>
      </c>
    </row>
    <row r="64361" spans="1:3" x14ac:dyDescent="0.2">
      <c r="A64361" t="s">
        <v>5673</v>
      </c>
      <c r="B64361" s="1">
        <v>45272</v>
      </c>
      <c r="C64361">
        <v>3300</v>
      </c>
    </row>
    <row r="64362" spans="1:3" x14ac:dyDescent="0.2">
      <c r="A64362" t="s">
        <v>9095</v>
      </c>
      <c r="B64362" s="1">
        <v>45272</v>
      </c>
      <c r="C64362">
        <v>18.399999999999999</v>
      </c>
    </row>
    <row r="64363" spans="1:3" x14ac:dyDescent="0.2">
      <c r="A64363" t="s">
        <v>6139</v>
      </c>
      <c r="B64363" s="1">
        <v>45272</v>
      </c>
      <c r="C64363">
        <v>1112.6500000000001</v>
      </c>
    </row>
    <row r="64364" spans="1:3" x14ac:dyDescent="0.2">
      <c r="A64364" t="s">
        <v>534</v>
      </c>
      <c r="B64364" s="1">
        <v>45272</v>
      </c>
      <c r="C64364">
        <v>942.99</v>
      </c>
    </row>
    <row r="64365" spans="1:3" x14ac:dyDescent="0.2">
      <c r="A64365" t="s">
        <v>1752</v>
      </c>
      <c r="B64365" s="1">
        <v>45272</v>
      </c>
      <c r="C64365">
        <v>1485</v>
      </c>
    </row>
    <row r="64366" spans="1:3" x14ac:dyDescent="0.2">
      <c r="A64366" t="s">
        <v>1752</v>
      </c>
      <c r="B64366" s="1">
        <v>45272</v>
      </c>
      <c r="C64366">
        <v>2926</v>
      </c>
    </row>
    <row r="64367" spans="1:3" x14ac:dyDescent="0.2">
      <c r="A64367" t="s">
        <v>1752</v>
      </c>
      <c r="B64367" s="1">
        <v>45272</v>
      </c>
      <c r="C64367">
        <v>2299</v>
      </c>
    </row>
    <row r="64368" spans="1:3" x14ac:dyDescent="0.2">
      <c r="A64368" t="s">
        <v>653</v>
      </c>
      <c r="B64368" s="1">
        <v>45272</v>
      </c>
      <c r="C64368">
        <v>314.58</v>
      </c>
    </row>
    <row r="64369" spans="1:3" x14ac:dyDescent="0.2">
      <c r="A64369" t="s">
        <v>1752</v>
      </c>
      <c r="B64369" s="1">
        <v>45272</v>
      </c>
      <c r="C64369">
        <v>3866.5</v>
      </c>
    </row>
    <row r="64370" spans="1:3" x14ac:dyDescent="0.2">
      <c r="A64370" t="s">
        <v>6160</v>
      </c>
      <c r="B64370" s="1">
        <v>45272</v>
      </c>
      <c r="C64370">
        <v>113.7</v>
      </c>
    </row>
    <row r="64371" spans="1:3" x14ac:dyDescent="0.2">
      <c r="A64371" t="s">
        <v>44</v>
      </c>
      <c r="B64371" s="1">
        <v>45272</v>
      </c>
      <c r="C64371">
        <v>494.79</v>
      </c>
    </row>
    <row r="64372" spans="1:3" x14ac:dyDescent="0.2">
      <c r="A64372" t="s">
        <v>1752</v>
      </c>
      <c r="B64372" s="1">
        <v>45272</v>
      </c>
      <c r="C64372">
        <v>1881</v>
      </c>
    </row>
    <row r="64373" spans="1:3" x14ac:dyDescent="0.2">
      <c r="A64373" t="s">
        <v>1752</v>
      </c>
      <c r="B64373" s="1">
        <v>45272</v>
      </c>
      <c r="C64373">
        <v>2926</v>
      </c>
    </row>
    <row r="64374" spans="1:3" x14ac:dyDescent="0.2">
      <c r="A64374" t="s">
        <v>29</v>
      </c>
      <c r="B64374" s="1">
        <v>45272</v>
      </c>
      <c r="C64374">
        <v>301.74</v>
      </c>
    </row>
    <row r="64375" spans="1:3" x14ac:dyDescent="0.2">
      <c r="A64375" t="s">
        <v>198</v>
      </c>
      <c r="B64375" s="1">
        <v>45272</v>
      </c>
      <c r="C64375">
        <v>1138.5</v>
      </c>
    </row>
    <row r="64376" spans="1:3" x14ac:dyDescent="0.2">
      <c r="A64376" t="s">
        <v>9096</v>
      </c>
      <c r="B64376" s="1">
        <v>45272</v>
      </c>
      <c r="C64376">
        <v>239.8</v>
      </c>
    </row>
    <row r="64377" spans="1:3" x14ac:dyDescent="0.2">
      <c r="A64377" t="s">
        <v>9097</v>
      </c>
      <c r="B64377" s="1">
        <v>45272</v>
      </c>
      <c r="C64377">
        <v>60.65</v>
      </c>
    </row>
    <row r="64378" spans="1:3" x14ac:dyDescent="0.2">
      <c r="A64378" t="s">
        <v>5182</v>
      </c>
      <c r="B64378" s="1">
        <v>45272</v>
      </c>
      <c r="C64378">
        <v>93.95</v>
      </c>
    </row>
    <row r="64379" spans="1:3" x14ac:dyDescent="0.2">
      <c r="A64379" t="s">
        <v>9098</v>
      </c>
      <c r="B64379" s="1">
        <v>45272</v>
      </c>
      <c r="C64379">
        <v>28.9</v>
      </c>
    </row>
    <row r="64380" spans="1:3" x14ac:dyDescent="0.2">
      <c r="A64380" t="s">
        <v>198</v>
      </c>
      <c r="B64380" s="1">
        <v>45272</v>
      </c>
      <c r="C64380">
        <v>2732.4</v>
      </c>
    </row>
    <row r="64381" spans="1:3" x14ac:dyDescent="0.2">
      <c r="A64381" t="s">
        <v>1971</v>
      </c>
      <c r="B64381" s="1">
        <v>45272</v>
      </c>
      <c r="C64381">
        <v>92.62</v>
      </c>
    </row>
    <row r="64382" spans="1:3" x14ac:dyDescent="0.2">
      <c r="A64382" t="s">
        <v>186</v>
      </c>
      <c r="B64382" s="1">
        <v>45272</v>
      </c>
      <c r="C64382">
        <v>51.3</v>
      </c>
    </row>
    <row r="64383" spans="1:3" x14ac:dyDescent="0.2">
      <c r="A64383" t="s">
        <v>8798</v>
      </c>
      <c r="B64383" s="1">
        <v>45272</v>
      </c>
      <c r="C64383">
        <v>9</v>
      </c>
    </row>
    <row r="64384" spans="1:3" x14ac:dyDescent="0.2">
      <c r="A64384" t="s">
        <v>8798</v>
      </c>
      <c r="B64384" s="1">
        <v>45272</v>
      </c>
      <c r="C64384">
        <v>23.95</v>
      </c>
    </row>
    <row r="64385" spans="1:3" x14ac:dyDescent="0.2">
      <c r="A64385" t="s">
        <v>9099</v>
      </c>
      <c r="B64385" s="1">
        <v>45272</v>
      </c>
      <c r="C64385">
        <v>38.9</v>
      </c>
    </row>
    <row r="64386" spans="1:3" x14ac:dyDescent="0.2">
      <c r="A64386" t="s">
        <v>9100</v>
      </c>
      <c r="B64386" s="1">
        <v>45272</v>
      </c>
      <c r="C64386">
        <v>29.2</v>
      </c>
    </row>
    <row r="64387" spans="1:3" x14ac:dyDescent="0.2">
      <c r="A64387" t="s">
        <v>9101</v>
      </c>
      <c r="B64387" s="1">
        <v>45272</v>
      </c>
      <c r="C64387">
        <v>63.9</v>
      </c>
    </row>
    <row r="64388" spans="1:3" x14ac:dyDescent="0.2">
      <c r="A64388" t="s">
        <v>9102</v>
      </c>
      <c r="B64388" s="1">
        <v>45272</v>
      </c>
      <c r="C64388">
        <v>98.85</v>
      </c>
    </row>
    <row r="64389" spans="1:3" x14ac:dyDescent="0.2">
      <c r="A64389" t="s">
        <v>9103</v>
      </c>
      <c r="B64389" s="1">
        <v>45272</v>
      </c>
      <c r="C64389">
        <v>66.900000000000006</v>
      </c>
    </row>
    <row r="64390" spans="1:3" x14ac:dyDescent="0.2">
      <c r="A64390" t="s">
        <v>9104</v>
      </c>
      <c r="B64390" s="1">
        <v>45272</v>
      </c>
      <c r="C64390">
        <v>60.9</v>
      </c>
    </row>
    <row r="64391" spans="1:3" x14ac:dyDescent="0.2">
      <c r="A64391" t="s">
        <v>3260</v>
      </c>
      <c r="B64391" s="1">
        <v>45272</v>
      </c>
      <c r="C64391">
        <v>61.9</v>
      </c>
    </row>
    <row r="64392" spans="1:3" x14ac:dyDescent="0.2">
      <c r="A64392" t="s">
        <v>6433</v>
      </c>
      <c r="B64392" s="1">
        <v>45272</v>
      </c>
      <c r="C64392">
        <v>186.8</v>
      </c>
    </row>
    <row r="64393" spans="1:3" x14ac:dyDescent="0.2">
      <c r="A64393" t="s">
        <v>9105</v>
      </c>
      <c r="B64393" s="1">
        <v>45272</v>
      </c>
      <c r="C64393">
        <v>80.900000000000006</v>
      </c>
    </row>
    <row r="64394" spans="1:3" x14ac:dyDescent="0.2">
      <c r="A64394" t="s">
        <v>1895</v>
      </c>
      <c r="B64394" s="1">
        <v>45272</v>
      </c>
      <c r="C64394">
        <v>125.85</v>
      </c>
    </row>
    <row r="64395" spans="1:3" x14ac:dyDescent="0.2">
      <c r="A64395" t="s">
        <v>9106</v>
      </c>
      <c r="B64395" s="1">
        <v>45272</v>
      </c>
      <c r="C64395">
        <v>195.5</v>
      </c>
    </row>
    <row r="64396" spans="1:3" x14ac:dyDescent="0.2">
      <c r="A64396" t="s">
        <v>9107</v>
      </c>
      <c r="B64396" s="1">
        <v>45272</v>
      </c>
      <c r="C64396">
        <v>95.65</v>
      </c>
    </row>
    <row r="64397" spans="1:3" x14ac:dyDescent="0.2">
      <c r="A64397" t="s">
        <v>536</v>
      </c>
      <c r="B64397" s="1">
        <v>45272</v>
      </c>
      <c r="C64397">
        <v>46.25</v>
      </c>
    </row>
    <row r="64398" spans="1:3" x14ac:dyDescent="0.2">
      <c r="A64398" t="s">
        <v>46</v>
      </c>
      <c r="B64398" s="1">
        <v>45272</v>
      </c>
      <c r="C64398">
        <v>115.2</v>
      </c>
    </row>
    <row r="64399" spans="1:3" x14ac:dyDescent="0.2">
      <c r="A64399" t="s">
        <v>46</v>
      </c>
      <c r="B64399" s="1">
        <v>45272</v>
      </c>
      <c r="C64399">
        <v>74.37</v>
      </c>
    </row>
    <row r="64400" spans="1:3" x14ac:dyDescent="0.2">
      <c r="A64400" t="s">
        <v>9108</v>
      </c>
      <c r="B64400" s="1">
        <v>45272</v>
      </c>
      <c r="C64400">
        <v>62.5</v>
      </c>
    </row>
    <row r="64401" spans="1:3" x14ac:dyDescent="0.2">
      <c r="A64401" t="s">
        <v>8613</v>
      </c>
      <c r="B64401" s="1">
        <v>45272</v>
      </c>
      <c r="C64401">
        <v>227.85</v>
      </c>
    </row>
    <row r="64402" spans="1:3" x14ac:dyDescent="0.2">
      <c r="A64402" t="s">
        <v>9109</v>
      </c>
      <c r="B64402" s="1">
        <v>45272</v>
      </c>
      <c r="C64402">
        <v>38.4</v>
      </c>
    </row>
    <row r="64403" spans="1:3" x14ac:dyDescent="0.2">
      <c r="A64403" t="s">
        <v>12</v>
      </c>
      <c r="B64403" s="1">
        <v>45272</v>
      </c>
      <c r="C64403">
        <v>426.5</v>
      </c>
    </row>
    <row r="64404" spans="1:3" x14ac:dyDescent="0.2">
      <c r="A64404" t="s">
        <v>9110</v>
      </c>
      <c r="B64404" s="1">
        <v>45272</v>
      </c>
      <c r="C64404">
        <v>75.599999999999994</v>
      </c>
    </row>
    <row r="64405" spans="1:3" x14ac:dyDescent="0.2">
      <c r="A64405" t="s">
        <v>9111</v>
      </c>
      <c r="B64405" s="1">
        <v>45272</v>
      </c>
      <c r="C64405">
        <v>81.849999999999994</v>
      </c>
    </row>
    <row r="64406" spans="1:3" x14ac:dyDescent="0.2">
      <c r="A64406" t="s">
        <v>9112</v>
      </c>
      <c r="B64406" s="1">
        <v>45272</v>
      </c>
      <c r="C64406">
        <v>212.45</v>
      </c>
    </row>
    <row r="64407" spans="1:3" x14ac:dyDescent="0.2">
      <c r="A64407" t="s">
        <v>9113</v>
      </c>
      <c r="B64407" s="1">
        <v>45272</v>
      </c>
      <c r="C64407">
        <v>67.650000000000006</v>
      </c>
    </row>
    <row r="64408" spans="1:3" x14ac:dyDescent="0.2">
      <c r="A64408" t="s">
        <v>2922</v>
      </c>
      <c r="B64408" s="1">
        <v>45272</v>
      </c>
      <c r="C64408">
        <v>50.9</v>
      </c>
    </row>
    <row r="64409" spans="1:3" x14ac:dyDescent="0.2">
      <c r="A64409" t="s">
        <v>9114</v>
      </c>
      <c r="B64409" s="1">
        <v>45272</v>
      </c>
      <c r="C64409">
        <v>40.450000000000003</v>
      </c>
    </row>
    <row r="64410" spans="1:3" x14ac:dyDescent="0.2">
      <c r="A64410" t="s">
        <v>9115</v>
      </c>
      <c r="B64410" s="1">
        <v>45272</v>
      </c>
      <c r="C64410">
        <v>60.9</v>
      </c>
    </row>
    <row r="64411" spans="1:3" x14ac:dyDescent="0.2">
      <c r="A64411" t="s">
        <v>6</v>
      </c>
      <c r="B64411" s="1">
        <v>45272</v>
      </c>
      <c r="C64411">
        <v>233.6</v>
      </c>
    </row>
    <row r="64412" spans="1:3" x14ac:dyDescent="0.2">
      <c r="A64412" t="s">
        <v>8393</v>
      </c>
      <c r="B64412" s="1">
        <v>45272</v>
      </c>
      <c r="C64412">
        <v>128.75</v>
      </c>
    </row>
    <row r="64413" spans="1:3" x14ac:dyDescent="0.2">
      <c r="A64413" t="s">
        <v>3113</v>
      </c>
      <c r="B64413" s="1">
        <v>45272</v>
      </c>
      <c r="C64413">
        <v>76.849999999999994</v>
      </c>
    </row>
    <row r="64414" spans="1:3" x14ac:dyDescent="0.2">
      <c r="A64414" t="s">
        <v>9116</v>
      </c>
      <c r="B64414" s="1">
        <v>45272</v>
      </c>
      <c r="C64414">
        <v>54.9</v>
      </c>
    </row>
    <row r="64415" spans="1:3" x14ac:dyDescent="0.2">
      <c r="A64415" t="s">
        <v>9117</v>
      </c>
      <c r="B64415" s="1">
        <v>45272</v>
      </c>
      <c r="C64415">
        <v>54.9</v>
      </c>
    </row>
    <row r="64416" spans="1:3" x14ac:dyDescent="0.2">
      <c r="A64416" t="s">
        <v>9118</v>
      </c>
      <c r="B64416" s="1">
        <v>45272</v>
      </c>
      <c r="C64416">
        <v>75.900000000000006</v>
      </c>
    </row>
    <row r="64417" spans="1:3" x14ac:dyDescent="0.2">
      <c r="A64417" t="s">
        <v>9119</v>
      </c>
      <c r="B64417" s="1">
        <v>45272</v>
      </c>
      <c r="C64417">
        <v>103.95</v>
      </c>
    </row>
    <row r="64418" spans="1:3" x14ac:dyDescent="0.2">
      <c r="A64418" t="s">
        <v>101</v>
      </c>
      <c r="B64418" s="1">
        <v>45272</v>
      </c>
      <c r="C64418">
        <v>37.450000000000003</v>
      </c>
    </row>
    <row r="64419" spans="1:3" x14ac:dyDescent="0.2">
      <c r="A64419" t="s">
        <v>9120</v>
      </c>
      <c r="B64419" s="1">
        <v>45272</v>
      </c>
      <c r="C64419">
        <v>63.9</v>
      </c>
    </row>
    <row r="64420" spans="1:3" x14ac:dyDescent="0.2">
      <c r="A64420" t="s">
        <v>3254</v>
      </c>
      <c r="B64420" s="1">
        <v>45272</v>
      </c>
      <c r="C64420">
        <v>507.22</v>
      </c>
    </row>
    <row r="64421" spans="1:3" x14ac:dyDescent="0.2">
      <c r="A64421" t="s">
        <v>257</v>
      </c>
      <c r="B64421" s="1">
        <v>45272</v>
      </c>
      <c r="C64421">
        <v>963.98</v>
      </c>
    </row>
    <row r="64422" spans="1:3" x14ac:dyDescent="0.2">
      <c r="A64422" t="s">
        <v>83</v>
      </c>
      <c r="B64422" s="1">
        <v>45272</v>
      </c>
      <c r="C64422">
        <v>625</v>
      </c>
    </row>
    <row r="64423" spans="1:3" x14ac:dyDescent="0.2">
      <c r="A64423" t="s">
        <v>870</v>
      </c>
      <c r="B64423" s="1">
        <v>45272</v>
      </c>
      <c r="C64423">
        <v>44.34</v>
      </c>
    </row>
    <row r="64424" spans="1:3" x14ac:dyDescent="0.2">
      <c r="A64424" t="s">
        <v>232</v>
      </c>
      <c r="B64424" s="1">
        <v>45272</v>
      </c>
      <c r="C64424">
        <v>1352.76</v>
      </c>
    </row>
    <row r="64425" spans="1:3" x14ac:dyDescent="0.2">
      <c r="A64425" t="s">
        <v>870</v>
      </c>
      <c r="B64425" s="1">
        <v>45272</v>
      </c>
      <c r="C64425">
        <v>172.97</v>
      </c>
    </row>
    <row r="64426" spans="1:3" x14ac:dyDescent="0.2">
      <c r="A64426" t="s">
        <v>404</v>
      </c>
      <c r="B64426" s="1">
        <v>45272</v>
      </c>
      <c r="C64426">
        <v>4638.38</v>
      </c>
    </row>
    <row r="64427" spans="1:3" x14ac:dyDescent="0.2">
      <c r="A64427" t="s">
        <v>9108</v>
      </c>
      <c r="B64427" s="1">
        <v>45272</v>
      </c>
      <c r="C64427">
        <v>71.45</v>
      </c>
    </row>
    <row r="64428" spans="1:3" x14ac:dyDescent="0.2">
      <c r="A64428" t="s">
        <v>941</v>
      </c>
      <c r="B64428" s="1">
        <v>45273</v>
      </c>
      <c r="C64428">
        <v>1122</v>
      </c>
    </row>
    <row r="64429" spans="1:3" x14ac:dyDescent="0.2">
      <c r="A64429" t="s">
        <v>2793</v>
      </c>
      <c r="B64429" s="1">
        <v>45273</v>
      </c>
      <c r="C64429">
        <v>172.15</v>
      </c>
    </row>
    <row r="64430" spans="1:3" x14ac:dyDescent="0.2">
      <c r="A64430" t="s">
        <v>550</v>
      </c>
      <c r="B64430" s="1">
        <v>45273</v>
      </c>
      <c r="C64430">
        <v>1010.9</v>
      </c>
    </row>
    <row r="64431" spans="1:3" x14ac:dyDescent="0.2">
      <c r="A64431" t="s">
        <v>928</v>
      </c>
      <c r="B64431" s="1">
        <v>45273</v>
      </c>
      <c r="C64431">
        <v>221.71</v>
      </c>
    </row>
    <row r="64432" spans="1:3" x14ac:dyDescent="0.2">
      <c r="A64432" t="s">
        <v>497</v>
      </c>
      <c r="B64432" s="1">
        <v>45273</v>
      </c>
      <c r="C64432">
        <v>41.91</v>
      </c>
    </row>
    <row r="64433" spans="1:3" x14ac:dyDescent="0.2">
      <c r="A64433" t="s">
        <v>5372</v>
      </c>
      <c r="B64433" s="1">
        <v>45273</v>
      </c>
      <c r="C64433">
        <v>28.23</v>
      </c>
    </row>
    <row r="64434" spans="1:3" x14ac:dyDescent="0.2">
      <c r="A64434" t="s">
        <v>7535</v>
      </c>
      <c r="B64434" s="1">
        <v>45273</v>
      </c>
      <c r="C64434">
        <v>169.24</v>
      </c>
    </row>
    <row r="64435" spans="1:3" x14ac:dyDescent="0.2">
      <c r="A64435" t="s">
        <v>1090</v>
      </c>
      <c r="B64435" s="1">
        <v>45273</v>
      </c>
      <c r="C64435">
        <v>72.59</v>
      </c>
    </row>
    <row r="64436" spans="1:3" x14ac:dyDescent="0.2">
      <c r="A64436" t="s">
        <v>436</v>
      </c>
      <c r="B64436" s="1">
        <v>45273</v>
      </c>
      <c r="C64436">
        <v>252.29</v>
      </c>
    </row>
    <row r="64437" spans="1:3" x14ac:dyDescent="0.2">
      <c r="A64437" t="s">
        <v>993</v>
      </c>
      <c r="B64437" s="1">
        <v>45273</v>
      </c>
      <c r="C64437">
        <v>516</v>
      </c>
    </row>
    <row r="64438" spans="1:3" x14ac:dyDescent="0.2">
      <c r="A64438" t="s">
        <v>64</v>
      </c>
      <c r="B64438" s="1">
        <v>45273</v>
      </c>
      <c r="C64438">
        <v>566.91</v>
      </c>
    </row>
    <row r="64439" spans="1:3" x14ac:dyDescent="0.2">
      <c r="A64439" t="s">
        <v>148</v>
      </c>
      <c r="B64439" s="1">
        <v>45273</v>
      </c>
      <c r="C64439">
        <v>1340.25</v>
      </c>
    </row>
    <row r="64440" spans="1:3" x14ac:dyDescent="0.2">
      <c r="A64440" t="s">
        <v>148</v>
      </c>
      <c r="B64440" s="1">
        <v>45273</v>
      </c>
      <c r="C64440">
        <v>39.57</v>
      </c>
    </row>
    <row r="64441" spans="1:3" x14ac:dyDescent="0.2">
      <c r="A64441" t="s">
        <v>431</v>
      </c>
      <c r="B64441" s="1">
        <v>45273</v>
      </c>
      <c r="C64441">
        <v>66.510000000000005</v>
      </c>
    </row>
    <row r="64442" spans="1:3" x14ac:dyDescent="0.2">
      <c r="A64442" t="s">
        <v>1005</v>
      </c>
      <c r="B64442" s="1">
        <v>45273</v>
      </c>
      <c r="C64442">
        <v>102.4</v>
      </c>
    </row>
    <row r="64443" spans="1:3" x14ac:dyDescent="0.2">
      <c r="A64443" t="s">
        <v>319</v>
      </c>
      <c r="B64443" s="1">
        <v>45273</v>
      </c>
      <c r="C64443">
        <v>2434.2600000000002</v>
      </c>
    </row>
    <row r="64444" spans="1:3" x14ac:dyDescent="0.2">
      <c r="A64444" t="s">
        <v>9068</v>
      </c>
      <c r="B64444" s="1">
        <v>45273</v>
      </c>
      <c r="C64444">
        <v>68.900000000000006</v>
      </c>
    </row>
    <row r="64445" spans="1:3" x14ac:dyDescent="0.2">
      <c r="A64445" t="s">
        <v>9069</v>
      </c>
      <c r="B64445" s="1">
        <v>45273</v>
      </c>
      <c r="C64445">
        <v>981.75</v>
      </c>
    </row>
    <row r="64446" spans="1:3" x14ac:dyDescent="0.2">
      <c r="A64446" t="s">
        <v>8335</v>
      </c>
      <c r="B64446" s="1">
        <v>45273</v>
      </c>
      <c r="C64446">
        <v>69.900000000000006</v>
      </c>
    </row>
    <row r="64447" spans="1:3" x14ac:dyDescent="0.2">
      <c r="A64447" t="s">
        <v>949</v>
      </c>
      <c r="B64447" s="1">
        <v>45273</v>
      </c>
      <c r="C64447">
        <v>109.86</v>
      </c>
    </row>
    <row r="64448" spans="1:3" x14ac:dyDescent="0.2">
      <c r="A64448" t="s">
        <v>3585</v>
      </c>
      <c r="B64448" s="1">
        <v>45273</v>
      </c>
      <c r="C64448">
        <v>189.6</v>
      </c>
    </row>
    <row r="64449" spans="1:3" x14ac:dyDescent="0.2">
      <c r="A64449" t="s">
        <v>418</v>
      </c>
      <c r="B64449" s="1">
        <v>45273</v>
      </c>
      <c r="C64449">
        <v>263.87</v>
      </c>
    </row>
    <row r="64450" spans="1:3" x14ac:dyDescent="0.2">
      <c r="A64450" t="s">
        <v>930</v>
      </c>
      <c r="B64450" s="1">
        <v>45273</v>
      </c>
      <c r="C64450">
        <v>568.48</v>
      </c>
    </row>
    <row r="64451" spans="1:3" x14ac:dyDescent="0.2">
      <c r="A64451" t="s">
        <v>9070</v>
      </c>
      <c r="B64451" s="1">
        <v>45273</v>
      </c>
      <c r="C64451">
        <v>133.94999999999999</v>
      </c>
    </row>
    <row r="64452" spans="1:3" x14ac:dyDescent="0.2">
      <c r="A64452" t="s">
        <v>9071</v>
      </c>
      <c r="B64452" s="1">
        <v>45273</v>
      </c>
      <c r="C64452">
        <v>263.8</v>
      </c>
    </row>
    <row r="64453" spans="1:3" x14ac:dyDescent="0.2">
      <c r="A64453" t="s">
        <v>9072</v>
      </c>
      <c r="B64453" s="1">
        <v>45273</v>
      </c>
      <c r="C64453">
        <v>61.9</v>
      </c>
    </row>
    <row r="64454" spans="1:3" x14ac:dyDescent="0.2">
      <c r="A64454" t="s">
        <v>430</v>
      </c>
      <c r="B64454" s="1">
        <v>45273</v>
      </c>
      <c r="C64454">
        <v>19</v>
      </c>
    </row>
    <row r="64455" spans="1:3" x14ac:dyDescent="0.2">
      <c r="A64455" t="s">
        <v>9073</v>
      </c>
      <c r="B64455" s="1">
        <v>45273</v>
      </c>
      <c r="C64455">
        <v>190.65</v>
      </c>
    </row>
    <row r="64456" spans="1:3" x14ac:dyDescent="0.2">
      <c r="A64456" t="s">
        <v>6139</v>
      </c>
      <c r="B64456" s="1">
        <v>45273</v>
      </c>
      <c r="C64456">
        <v>1006.83</v>
      </c>
    </row>
    <row r="64457" spans="1:3" x14ac:dyDescent="0.2">
      <c r="A64457" t="s">
        <v>430</v>
      </c>
      <c r="B64457" s="1">
        <v>45273</v>
      </c>
      <c r="C64457">
        <v>118.96</v>
      </c>
    </row>
    <row r="64458" spans="1:3" x14ac:dyDescent="0.2">
      <c r="A64458" t="s">
        <v>3</v>
      </c>
      <c r="B64458" s="1">
        <v>45273</v>
      </c>
      <c r="C64458">
        <v>70.900000000000006</v>
      </c>
    </row>
    <row r="64459" spans="1:3" x14ac:dyDescent="0.2">
      <c r="A64459" t="s">
        <v>11</v>
      </c>
      <c r="B64459" s="1">
        <v>45273</v>
      </c>
      <c r="C64459">
        <v>853.25</v>
      </c>
    </row>
    <row r="64460" spans="1:3" x14ac:dyDescent="0.2">
      <c r="A64460" t="s">
        <v>811</v>
      </c>
      <c r="B64460" s="1">
        <v>45273</v>
      </c>
      <c r="C64460">
        <v>158.96</v>
      </c>
    </row>
    <row r="64461" spans="1:3" x14ac:dyDescent="0.2">
      <c r="A64461" t="s">
        <v>79</v>
      </c>
      <c r="B64461" s="1">
        <v>45273</v>
      </c>
      <c r="C64461">
        <v>33.68</v>
      </c>
    </row>
    <row r="64462" spans="1:3" x14ac:dyDescent="0.2">
      <c r="A64462" t="s">
        <v>79</v>
      </c>
      <c r="B64462" s="1">
        <v>45273</v>
      </c>
      <c r="C64462">
        <v>33.68</v>
      </c>
    </row>
    <row r="64463" spans="1:3" x14ac:dyDescent="0.2">
      <c r="A64463" t="s">
        <v>79</v>
      </c>
      <c r="B64463" s="1">
        <v>45273</v>
      </c>
      <c r="C64463">
        <v>16.45</v>
      </c>
    </row>
    <row r="64464" spans="1:3" x14ac:dyDescent="0.2">
      <c r="A64464" t="s">
        <v>79</v>
      </c>
      <c r="B64464" s="1">
        <v>45273</v>
      </c>
      <c r="C64464">
        <v>36.43</v>
      </c>
    </row>
    <row r="64465" spans="1:3" x14ac:dyDescent="0.2">
      <c r="A64465" t="s">
        <v>79</v>
      </c>
      <c r="B64465" s="1">
        <v>45273</v>
      </c>
      <c r="C64465">
        <v>36.43</v>
      </c>
    </row>
    <row r="64466" spans="1:3" x14ac:dyDescent="0.2">
      <c r="A64466" t="s">
        <v>7706</v>
      </c>
      <c r="B64466" s="1">
        <v>45273</v>
      </c>
      <c r="C64466">
        <v>165</v>
      </c>
    </row>
    <row r="64467" spans="1:3" x14ac:dyDescent="0.2">
      <c r="A64467" t="s">
        <v>9074</v>
      </c>
      <c r="B64467" s="1">
        <v>45273</v>
      </c>
      <c r="C64467">
        <v>88.55</v>
      </c>
    </row>
    <row r="64468" spans="1:3" x14ac:dyDescent="0.2">
      <c r="A64468" t="s">
        <v>9075</v>
      </c>
      <c r="B64468" s="1">
        <v>45273</v>
      </c>
      <c r="C64468">
        <v>66.900000000000006</v>
      </c>
    </row>
    <row r="64469" spans="1:3" x14ac:dyDescent="0.2">
      <c r="A64469" t="s">
        <v>9076</v>
      </c>
      <c r="B64469" s="1">
        <v>45273</v>
      </c>
      <c r="C64469">
        <v>66.900000000000006</v>
      </c>
    </row>
    <row r="64470" spans="1:3" x14ac:dyDescent="0.2">
      <c r="A64470" t="s">
        <v>4472</v>
      </c>
      <c r="B64470" s="1">
        <v>45273</v>
      </c>
      <c r="C64470">
        <v>33.9</v>
      </c>
    </row>
    <row r="64471" spans="1:3" x14ac:dyDescent="0.2">
      <c r="A64471" t="s">
        <v>508</v>
      </c>
      <c r="B64471" s="1">
        <v>45273</v>
      </c>
      <c r="C64471">
        <v>96.9</v>
      </c>
    </row>
    <row r="64472" spans="1:3" x14ac:dyDescent="0.2">
      <c r="A64472" t="s">
        <v>8452</v>
      </c>
      <c r="B64472" s="1">
        <v>45273</v>
      </c>
      <c r="C64472">
        <v>362</v>
      </c>
    </row>
    <row r="64473" spans="1:3" x14ac:dyDescent="0.2">
      <c r="A64473" t="s">
        <v>79</v>
      </c>
      <c r="B64473" s="1">
        <v>45273</v>
      </c>
      <c r="C64473">
        <v>118.85</v>
      </c>
    </row>
    <row r="64474" spans="1:3" x14ac:dyDescent="0.2">
      <c r="A64474" t="s">
        <v>280</v>
      </c>
      <c r="B64474" s="1">
        <v>45273</v>
      </c>
      <c r="C64474">
        <v>352.46</v>
      </c>
    </row>
    <row r="64475" spans="1:3" x14ac:dyDescent="0.2">
      <c r="A64475" t="s">
        <v>46</v>
      </c>
      <c r="B64475" s="1">
        <v>45273</v>
      </c>
      <c r="C64475">
        <v>307.20999999999998</v>
      </c>
    </row>
    <row r="64476" spans="1:3" x14ac:dyDescent="0.2">
      <c r="A64476" t="s">
        <v>708</v>
      </c>
      <c r="B64476" s="1">
        <v>45273</v>
      </c>
      <c r="C64476">
        <v>66.510000000000005</v>
      </c>
    </row>
    <row r="64477" spans="1:3" x14ac:dyDescent="0.2">
      <c r="A64477" t="s">
        <v>3471</v>
      </c>
      <c r="B64477" s="1">
        <v>45273</v>
      </c>
      <c r="C64477">
        <v>93.45</v>
      </c>
    </row>
    <row r="64478" spans="1:3" x14ac:dyDescent="0.2">
      <c r="A64478" t="s">
        <v>2935</v>
      </c>
      <c r="B64478" s="1">
        <v>45273</v>
      </c>
      <c r="C64478">
        <v>245.1</v>
      </c>
    </row>
    <row r="64479" spans="1:3" x14ac:dyDescent="0.2">
      <c r="A64479" t="s">
        <v>693</v>
      </c>
      <c r="B64479" s="1">
        <v>45273</v>
      </c>
      <c r="C64479">
        <v>164.05</v>
      </c>
    </row>
    <row r="64480" spans="1:3" x14ac:dyDescent="0.2">
      <c r="A64480" t="s">
        <v>346</v>
      </c>
      <c r="B64480" s="1">
        <v>45273</v>
      </c>
      <c r="C64480">
        <v>1384.4</v>
      </c>
    </row>
    <row r="64481" spans="1:3" x14ac:dyDescent="0.2">
      <c r="A64481" t="s">
        <v>119</v>
      </c>
      <c r="B64481" s="1">
        <v>45273</v>
      </c>
      <c r="C64481">
        <v>359.49</v>
      </c>
    </row>
    <row r="64482" spans="1:3" x14ac:dyDescent="0.2">
      <c r="A64482" t="s">
        <v>9077</v>
      </c>
      <c r="B64482" s="1">
        <v>45273</v>
      </c>
      <c r="C64482">
        <v>54.9</v>
      </c>
    </row>
    <row r="64483" spans="1:3" x14ac:dyDescent="0.2">
      <c r="A64483" t="s">
        <v>4901</v>
      </c>
      <c r="B64483" s="1">
        <v>45273</v>
      </c>
      <c r="C64483">
        <v>53.45</v>
      </c>
    </row>
    <row r="64484" spans="1:3" x14ac:dyDescent="0.2">
      <c r="A64484" t="s">
        <v>9006</v>
      </c>
      <c r="B64484" s="1">
        <v>45273</v>
      </c>
      <c r="C64484">
        <v>64.099999999999994</v>
      </c>
    </row>
    <row r="64485" spans="1:3" x14ac:dyDescent="0.2">
      <c r="A64485" t="s">
        <v>8872</v>
      </c>
      <c r="B64485" s="1">
        <v>45273</v>
      </c>
      <c r="C64485">
        <v>68.25</v>
      </c>
    </row>
    <row r="64486" spans="1:3" x14ac:dyDescent="0.2">
      <c r="A64486" t="s">
        <v>9078</v>
      </c>
      <c r="B64486" s="1">
        <v>45273</v>
      </c>
      <c r="C64486">
        <v>60.9</v>
      </c>
    </row>
    <row r="64487" spans="1:3" x14ac:dyDescent="0.2">
      <c r="A64487" t="s">
        <v>3028</v>
      </c>
      <c r="B64487" s="1">
        <v>45273</v>
      </c>
      <c r="C64487">
        <v>126.35</v>
      </c>
    </row>
    <row r="64488" spans="1:3" x14ac:dyDescent="0.2">
      <c r="A64488" t="s">
        <v>9079</v>
      </c>
      <c r="B64488" s="1">
        <v>45273</v>
      </c>
      <c r="C64488">
        <v>111.85</v>
      </c>
    </row>
    <row r="64489" spans="1:3" x14ac:dyDescent="0.2">
      <c r="A64489" t="s">
        <v>9080</v>
      </c>
      <c r="B64489" s="1">
        <v>45273</v>
      </c>
      <c r="C64489">
        <v>83.9</v>
      </c>
    </row>
    <row r="64490" spans="1:3" x14ac:dyDescent="0.2">
      <c r="A64490" t="s">
        <v>9081</v>
      </c>
      <c r="B64490" s="1">
        <v>45273</v>
      </c>
      <c r="C64490">
        <v>70.650000000000006</v>
      </c>
    </row>
    <row r="64491" spans="1:3" x14ac:dyDescent="0.2">
      <c r="A64491" t="s">
        <v>9082</v>
      </c>
      <c r="B64491" s="1">
        <v>45273</v>
      </c>
      <c r="C64491">
        <v>227.25</v>
      </c>
    </row>
    <row r="64492" spans="1:3" x14ac:dyDescent="0.2">
      <c r="A64492" t="s">
        <v>1874</v>
      </c>
      <c r="B64492" s="1">
        <v>45273</v>
      </c>
      <c r="C64492">
        <v>118.85</v>
      </c>
    </row>
    <row r="64493" spans="1:3" x14ac:dyDescent="0.2">
      <c r="A64493" t="s">
        <v>8332</v>
      </c>
      <c r="B64493" s="1">
        <v>45273</v>
      </c>
      <c r="C64493">
        <v>76.849999999999994</v>
      </c>
    </row>
    <row r="64494" spans="1:3" x14ac:dyDescent="0.2">
      <c r="A64494" t="s">
        <v>9083</v>
      </c>
      <c r="B64494" s="1">
        <v>45273</v>
      </c>
      <c r="C64494">
        <v>98.85</v>
      </c>
    </row>
    <row r="64495" spans="1:3" x14ac:dyDescent="0.2">
      <c r="A64495" t="s">
        <v>9084</v>
      </c>
      <c r="B64495" s="1">
        <v>45273</v>
      </c>
      <c r="C64495">
        <v>306.25</v>
      </c>
    </row>
    <row r="64496" spans="1:3" x14ac:dyDescent="0.2">
      <c r="A64496" t="s">
        <v>9085</v>
      </c>
      <c r="B64496" s="1">
        <v>45273</v>
      </c>
      <c r="C64496">
        <v>29.2</v>
      </c>
    </row>
    <row r="64497" spans="1:3" x14ac:dyDescent="0.2">
      <c r="A64497" t="s">
        <v>9086</v>
      </c>
      <c r="B64497" s="1">
        <v>45273</v>
      </c>
      <c r="C64497">
        <v>64.900000000000006</v>
      </c>
    </row>
    <row r="64498" spans="1:3" x14ac:dyDescent="0.2">
      <c r="A64498" t="s">
        <v>9087</v>
      </c>
      <c r="B64498" s="1">
        <v>45273</v>
      </c>
      <c r="C64498">
        <v>68.45</v>
      </c>
    </row>
    <row r="64499" spans="1:3" x14ac:dyDescent="0.2">
      <c r="A64499" t="s">
        <v>3120</v>
      </c>
      <c r="B64499" s="1">
        <v>45273</v>
      </c>
      <c r="C64499">
        <v>70.650000000000006</v>
      </c>
    </row>
    <row r="64500" spans="1:3" x14ac:dyDescent="0.2">
      <c r="A64500" t="s">
        <v>12</v>
      </c>
      <c r="B64500" s="1">
        <v>45273</v>
      </c>
      <c r="C64500">
        <v>440.69</v>
      </c>
    </row>
    <row r="64501" spans="1:3" x14ac:dyDescent="0.2">
      <c r="A64501" t="s">
        <v>9036</v>
      </c>
      <c r="B64501" s="1">
        <v>45274</v>
      </c>
      <c r="C64501">
        <v>118.5</v>
      </c>
    </row>
    <row r="64502" spans="1:3" x14ac:dyDescent="0.2">
      <c r="A64502" t="s">
        <v>2434</v>
      </c>
      <c r="B64502" s="1">
        <v>45274</v>
      </c>
      <c r="C64502">
        <v>335.98</v>
      </c>
    </row>
    <row r="64503" spans="1:3" x14ac:dyDescent="0.2">
      <c r="A64503" t="s">
        <v>29</v>
      </c>
      <c r="B64503" s="1">
        <v>45274</v>
      </c>
      <c r="C64503">
        <v>300.89999999999998</v>
      </c>
    </row>
    <row r="64504" spans="1:3" x14ac:dyDescent="0.2">
      <c r="A64504" t="s">
        <v>418</v>
      </c>
      <c r="B64504" s="1">
        <v>45274</v>
      </c>
      <c r="C64504">
        <v>1899.48</v>
      </c>
    </row>
    <row r="64505" spans="1:3" x14ac:dyDescent="0.2">
      <c r="A64505" t="s">
        <v>199</v>
      </c>
      <c r="B64505" s="1">
        <v>45274</v>
      </c>
      <c r="C64505">
        <v>152.75</v>
      </c>
    </row>
    <row r="64506" spans="1:3" x14ac:dyDescent="0.2">
      <c r="A64506" t="s">
        <v>8006</v>
      </c>
      <c r="B64506" s="1">
        <v>45274</v>
      </c>
      <c r="C64506">
        <v>67.650000000000006</v>
      </c>
    </row>
    <row r="64507" spans="1:3" x14ac:dyDescent="0.2">
      <c r="A64507" t="s">
        <v>9037</v>
      </c>
      <c r="B64507" s="1">
        <v>45274</v>
      </c>
      <c r="C64507">
        <v>6.75</v>
      </c>
    </row>
    <row r="64508" spans="1:3" x14ac:dyDescent="0.2">
      <c r="A64508" t="s">
        <v>349</v>
      </c>
      <c r="B64508" s="1">
        <v>45274</v>
      </c>
      <c r="C64508">
        <v>317.69</v>
      </c>
    </row>
    <row r="64509" spans="1:3" x14ac:dyDescent="0.2">
      <c r="A64509" t="s">
        <v>8922</v>
      </c>
      <c r="B64509" s="1">
        <v>45274</v>
      </c>
      <c r="C64509">
        <v>417.34</v>
      </c>
    </row>
    <row r="64510" spans="1:3" x14ac:dyDescent="0.2">
      <c r="A64510" t="s">
        <v>9038</v>
      </c>
      <c r="B64510" s="1">
        <v>45274</v>
      </c>
      <c r="C64510">
        <v>88.9</v>
      </c>
    </row>
    <row r="64511" spans="1:3" x14ac:dyDescent="0.2">
      <c r="A64511" t="s">
        <v>9039</v>
      </c>
      <c r="B64511" s="1">
        <v>45274</v>
      </c>
      <c r="C64511">
        <v>54.9</v>
      </c>
    </row>
    <row r="64512" spans="1:3" x14ac:dyDescent="0.2">
      <c r="A64512" t="s">
        <v>8842</v>
      </c>
      <c r="B64512" s="1">
        <v>45274</v>
      </c>
      <c r="C64512">
        <v>155.85</v>
      </c>
    </row>
    <row r="64513" spans="1:3" x14ac:dyDescent="0.2">
      <c r="A64513" t="s">
        <v>7988</v>
      </c>
      <c r="B64513" s="1">
        <v>45274</v>
      </c>
      <c r="C64513">
        <v>140.85</v>
      </c>
    </row>
    <row r="64514" spans="1:3" x14ac:dyDescent="0.2">
      <c r="A64514" t="s">
        <v>4184</v>
      </c>
      <c r="B64514" s="1">
        <v>45274</v>
      </c>
      <c r="C64514">
        <v>4</v>
      </c>
    </row>
    <row r="64515" spans="1:3" x14ac:dyDescent="0.2">
      <c r="A64515" t="s">
        <v>416</v>
      </c>
      <c r="B64515" s="1">
        <v>45274</v>
      </c>
      <c r="C64515">
        <v>284.39999999999998</v>
      </c>
    </row>
    <row r="64516" spans="1:3" x14ac:dyDescent="0.2">
      <c r="A64516" t="s">
        <v>9040</v>
      </c>
      <c r="B64516" s="1">
        <v>45274</v>
      </c>
      <c r="C64516">
        <v>91.85</v>
      </c>
    </row>
    <row r="64517" spans="1:3" x14ac:dyDescent="0.2">
      <c r="A64517" t="s">
        <v>2529</v>
      </c>
      <c r="B64517" s="1">
        <v>45274</v>
      </c>
      <c r="C64517">
        <v>62.38</v>
      </c>
    </row>
    <row r="64518" spans="1:3" x14ac:dyDescent="0.2">
      <c r="A64518" t="s">
        <v>2531</v>
      </c>
      <c r="B64518" s="1">
        <v>45274</v>
      </c>
      <c r="C64518">
        <v>37.47</v>
      </c>
    </row>
    <row r="64519" spans="1:3" x14ac:dyDescent="0.2">
      <c r="A64519" t="s">
        <v>2530</v>
      </c>
      <c r="B64519" s="1">
        <v>45274</v>
      </c>
      <c r="C64519">
        <v>11.24</v>
      </c>
    </row>
    <row r="64520" spans="1:3" x14ac:dyDescent="0.2">
      <c r="A64520" t="s">
        <v>2532</v>
      </c>
      <c r="B64520" s="1">
        <v>45274</v>
      </c>
      <c r="C64520">
        <v>48.72</v>
      </c>
    </row>
    <row r="64521" spans="1:3" x14ac:dyDescent="0.2">
      <c r="A64521" t="s">
        <v>2533</v>
      </c>
      <c r="B64521" s="1">
        <v>45274</v>
      </c>
      <c r="C64521">
        <v>64.88</v>
      </c>
    </row>
    <row r="64522" spans="1:3" x14ac:dyDescent="0.2">
      <c r="A64522" t="s">
        <v>2534</v>
      </c>
      <c r="B64522" s="1">
        <v>45274</v>
      </c>
      <c r="C64522">
        <v>44.95</v>
      </c>
    </row>
    <row r="64523" spans="1:3" x14ac:dyDescent="0.2">
      <c r="A64523" t="s">
        <v>349</v>
      </c>
      <c r="B64523" s="1">
        <v>45274</v>
      </c>
      <c r="C64523">
        <v>317.69</v>
      </c>
    </row>
    <row r="64524" spans="1:3" x14ac:dyDescent="0.2">
      <c r="A64524" t="s">
        <v>2536</v>
      </c>
      <c r="B64524" s="1">
        <v>45274</v>
      </c>
      <c r="C64524">
        <v>13.74</v>
      </c>
    </row>
    <row r="64525" spans="1:3" x14ac:dyDescent="0.2">
      <c r="A64525" t="s">
        <v>2535</v>
      </c>
      <c r="B64525" s="1">
        <v>45274</v>
      </c>
      <c r="C64525">
        <v>93.68</v>
      </c>
    </row>
    <row r="64526" spans="1:3" x14ac:dyDescent="0.2">
      <c r="A64526" t="s">
        <v>3</v>
      </c>
      <c r="B64526" s="1">
        <v>45274</v>
      </c>
      <c r="C64526">
        <v>3235</v>
      </c>
    </row>
    <row r="64527" spans="1:3" x14ac:dyDescent="0.2">
      <c r="A64527" t="s">
        <v>1350</v>
      </c>
      <c r="B64527" s="1">
        <v>45274</v>
      </c>
      <c r="C64527">
        <v>95</v>
      </c>
    </row>
    <row r="64528" spans="1:3" x14ac:dyDescent="0.2">
      <c r="A64528" t="s">
        <v>236</v>
      </c>
      <c r="B64528" s="1">
        <v>45274</v>
      </c>
      <c r="C64528">
        <v>201.76</v>
      </c>
    </row>
    <row r="64529" spans="1:3" x14ac:dyDescent="0.2">
      <c r="A64529" t="s">
        <v>2537</v>
      </c>
      <c r="B64529" s="1">
        <v>45274</v>
      </c>
      <c r="C64529">
        <v>114.77</v>
      </c>
    </row>
    <row r="64530" spans="1:3" x14ac:dyDescent="0.2">
      <c r="A64530" t="s">
        <v>2538</v>
      </c>
      <c r="B64530" s="1">
        <v>45274</v>
      </c>
      <c r="C64530">
        <v>94.77</v>
      </c>
    </row>
    <row r="64531" spans="1:3" x14ac:dyDescent="0.2">
      <c r="A64531" t="s">
        <v>2540</v>
      </c>
      <c r="B64531" s="1">
        <v>45274</v>
      </c>
      <c r="C64531">
        <v>109.78</v>
      </c>
    </row>
    <row r="64532" spans="1:3" x14ac:dyDescent="0.2">
      <c r="A64532" t="s">
        <v>2539</v>
      </c>
      <c r="B64532" s="1">
        <v>45274</v>
      </c>
      <c r="C64532">
        <v>68.63</v>
      </c>
    </row>
    <row r="64533" spans="1:3" x14ac:dyDescent="0.2">
      <c r="A64533" t="s">
        <v>2541</v>
      </c>
      <c r="B64533" s="1">
        <v>45274</v>
      </c>
      <c r="C64533">
        <v>162.18</v>
      </c>
    </row>
    <row r="64534" spans="1:3" x14ac:dyDescent="0.2">
      <c r="A64534" t="s">
        <v>2542</v>
      </c>
      <c r="B64534" s="1">
        <v>45274</v>
      </c>
      <c r="C64534">
        <v>28.73</v>
      </c>
    </row>
    <row r="64535" spans="1:3" x14ac:dyDescent="0.2">
      <c r="A64535" t="s">
        <v>2543</v>
      </c>
      <c r="B64535" s="1">
        <v>45274</v>
      </c>
      <c r="C64535">
        <v>37.47</v>
      </c>
    </row>
    <row r="64536" spans="1:3" x14ac:dyDescent="0.2">
      <c r="A64536" t="s">
        <v>1264</v>
      </c>
      <c r="B64536" s="1">
        <v>45274</v>
      </c>
      <c r="C64536">
        <v>158.72999999999999</v>
      </c>
    </row>
    <row r="64537" spans="1:3" x14ac:dyDescent="0.2">
      <c r="A64537" t="s">
        <v>2382</v>
      </c>
      <c r="B64537" s="1">
        <v>45274</v>
      </c>
      <c r="C64537">
        <v>112.32</v>
      </c>
    </row>
    <row r="64538" spans="1:3" x14ac:dyDescent="0.2">
      <c r="A64538" t="s">
        <v>2383</v>
      </c>
      <c r="B64538" s="1">
        <v>45274</v>
      </c>
      <c r="C64538">
        <v>84.86</v>
      </c>
    </row>
    <row r="64539" spans="1:3" x14ac:dyDescent="0.2">
      <c r="A64539" t="s">
        <v>2827</v>
      </c>
      <c r="B64539" s="1">
        <v>45274</v>
      </c>
      <c r="C64539">
        <v>74.87</v>
      </c>
    </row>
    <row r="64540" spans="1:3" x14ac:dyDescent="0.2">
      <c r="A64540" t="s">
        <v>2546</v>
      </c>
      <c r="B64540" s="1">
        <v>45274</v>
      </c>
      <c r="C64540">
        <v>68.7</v>
      </c>
    </row>
    <row r="64541" spans="1:3" x14ac:dyDescent="0.2">
      <c r="A64541" t="s">
        <v>2547</v>
      </c>
      <c r="B64541" s="1">
        <v>45274</v>
      </c>
      <c r="C64541">
        <v>16.23</v>
      </c>
    </row>
    <row r="64542" spans="1:3" x14ac:dyDescent="0.2">
      <c r="A64542" t="s">
        <v>2548</v>
      </c>
      <c r="B64542" s="1">
        <v>45274</v>
      </c>
      <c r="C64542">
        <v>56.2</v>
      </c>
    </row>
    <row r="64543" spans="1:3" x14ac:dyDescent="0.2">
      <c r="A64543" t="s">
        <v>2549</v>
      </c>
      <c r="B64543" s="1">
        <v>45274</v>
      </c>
      <c r="C64543">
        <v>56.21</v>
      </c>
    </row>
    <row r="64544" spans="1:3" x14ac:dyDescent="0.2">
      <c r="A64544" t="s">
        <v>2550</v>
      </c>
      <c r="B64544" s="1">
        <v>45274</v>
      </c>
      <c r="C64544">
        <v>14.99</v>
      </c>
    </row>
    <row r="64545" spans="1:3" x14ac:dyDescent="0.2">
      <c r="A64545" t="s">
        <v>2551</v>
      </c>
      <c r="B64545" s="1">
        <v>45274</v>
      </c>
      <c r="C64545">
        <v>57.45</v>
      </c>
    </row>
    <row r="64546" spans="1:3" x14ac:dyDescent="0.2">
      <c r="A64546" t="s">
        <v>2552</v>
      </c>
      <c r="B64546" s="1">
        <v>45274</v>
      </c>
      <c r="C64546">
        <v>51.14</v>
      </c>
    </row>
    <row r="64547" spans="1:3" x14ac:dyDescent="0.2">
      <c r="A64547" t="s">
        <v>9041</v>
      </c>
      <c r="B64547" s="1">
        <v>45274</v>
      </c>
      <c r="C64547">
        <v>76.91</v>
      </c>
    </row>
    <row r="64548" spans="1:3" x14ac:dyDescent="0.2">
      <c r="A64548" t="s">
        <v>2050</v>
      </c>
      <c r="B64548" s="1">
        <v>45274</v>
      </c>
      <c r="C64548">
        <v>106.15</v>
      </c>
    </row>
    <row r="64549" spans="1:3" x14ac:dyDescent="0.2">
      <c r="A64549" t="s">
        <v>79</v>
      </c>
      <c r="B64549" s="1">
        <v>45274</v>
      </c>
      <c r="C64549">
        <v>16.45</v>
      </c>
    </row>
    <row r="64550" spans="1:3" x14ac:dyDescent="0.2">
      <c r="A64550" t="s">
        <v>79</v>
      </c>
      <c r="B64550" s="1">
        <v>45274</v>
      </c>
      <c r="C64550">
        <v>36.43</v>
      </c>
    </row>
    <row r="64551" spans="1:3" x14ac:dyDescent="0.2">
      <c r="A64551" t="s">
        <v>79</v>
      </c>
      <c r="B64551" s="1">
        <v>45274</v>
      </c>
      <c r="C64551">
        <v>33.68</v>
      </c>
    </row>
    <row r="64552" spans="1:3" x14ac:dyDescent="0.2">
      <c r="A64552" t="s">
        <v>79</v>
      </c>
      <c r="B64552" s="1">
        <v>45274</v>
      </c>
      <c r="C64552">
        <v>33.68</v>
      </c>
    </row>
    <row r="64553" spans="1:3" x14ac:dyDescent="0.2">
      <c r="A64553" t="s">
        <v>9042</v>
      </c>
      <c r="B64553" s="1">
        <v>45274</v>
      </c>
      <c r="C64553">
        <v>60.9</v>
      </c>
    </row>
    <row r="64554" spans="1:3" x14ac:dyDescent="0.2">
      <c r="A64554" t="s">
        <v>310</v>
      </c>
      <c r="B64554" s="1">
        <v>45274</v>
      </c>
      <c r="C64554">
        <v>334.37</v>
      </c>
    </row>
    <row r="64555" spans="1:3" x14ac:dyDescent="0.2">
      <c r="A64555" t="s">
        <v>308</v>
      </c>
      <c r="B64555" s="1">
        <v>45274</v>
      </c>
      <c r="C64555">
        <v>321.29000000000002</v>
      </c>
    </row>
    <row r="64556" spans="1:3" x14ac:dyDescent="0.2">
      <c r="A64556" t="s">
        <v>9043</v>
      </c>
      <c r="B64556" s="1">
        <v>45274</v>
      </c>
      <c r="C64556">
        <v>53.9</v>
      </c>
    </row>
    <row r="64557" spans="1:3" x14ac:dyDescent="0.2">
      <c r="A64557" t="s">
        <v>9044</v>
      </c>
      <c r="B64557" s="1">
        <v>45274</v>
      </c>
      <c r="C64557">
        <v>60.9</v>
      </c>
    </row>
    <row r="64558" spans="1:3" x14ac:dyDescent="0.2">
      <c r="A64558" t="s">
        <v>9045</v>
      </c>
      <c r="B64558" s="1">
        <v>45274</v>
      </c>
      <c r="C64558">
        <v>54.9</v>
      </c>
    </row>
    <row r="64559" spans="1:3" x14ac:dyDescent="0.2">
      <c r="A64559" t="s">
        <v>236</v>
      </c>
      <c r="B64559" s="1">
        <v>45274</v>
      </c>
      <c r="C64559">
        <v>47.97</v>
      </c>
    </row>
    <row r="64560" spans="1:3" x14ac:dyDescent="0.2">
      <c r="A64560" t="s">
        <v>702</v>
      </c>
      <c r="B64560" s="1">
        <v>45274</v>
      </c>
      <c r="C64560">
        <v>169.62</v>
      </c>
    </row>
    <row r="64561" spans="1:3" x14ac:dyDescent="0.2">
      <c r="A64561" t="s">
        <v>9046</v>
      </c>
      <c r="B64561" s="1">
        <v>45274</v>
      </c>
      <c r="C64561">
        <v>295.35000000000002</v>
      </c>
    </row>
    <row r="64562" spans="1:3" x14ac:dyDescent="0.2">
      <c r="A64562" t="s">
        <v>9047</v>
      </c>
      <c r="B64562" s="1">
        <v>45274</v>
      </c>
      <c r="C64562">
        <v>53.4</v>
      </c>
    </row>
    <row r="64563" spans="1:3" x14ac:dyDescent="0.2">
      <c r="A64563" t="s">
        <v>9048</v>
      </c>
      <c r="B64563" s="1">
        <v>45274</v>
      </c>
      <c r="C64563">
        <v>21.4</v>
      </c>
    </row>
    <row r="64564" spans="1:3" x14ac:dyDescent="0.2">
      <c r="A64564" t="s">
        <v>46</v>
      </c>
      <c r="B64564" s="1">
        <v>45274</v>
      </c>
      <c r="C64564">
        <v>411.83</v>
      </c>
    </row>
    <row r="64565" spans="1:3" x14ac:dyDescent="0.2">
      <c r="A64565" t="s">
        <v>331</v>
      </c>
      <c r="B64565" s="1">
        <v>45274</v>
      </c>
      <c r="C64565">
        <v>591.95000000000005</v>
      </c>
    </row>
    <row r="64566" spans="1:3" x14ac:dyDescent="0.2">
      <c r="A64566" t="s">
        <v>12</v>
      </c>
      <c r="B64566" s="1">
        <v>45274</v>
      </c>
      <c r="C64566">
        <v>244.6</v>
      </c>
    </row>
    <row r="64567" spans="1:3" x14ac:dyDescent="0.2">
      <c r="A64567" t="s">
        <v>9049</v>
      </c>
      <c r="B64567" s="1">
        <v>45274</v>
      </c>
      <c r="C64567">
        <v>65.900000000000006</v>
      </c>
    </row>
    <row r="64568" spans="1:3" x14ac:dyDescent="0.2">
      <c r="A64568" t="s">
        <v>1518</v>
      </c>
      <c r="B64568" s="1">
        <v>45274</v>
      </c>
      <c r="C64568">
        <v>128.85</v>
      </c>
    </row>
    <row r="64569" spans="1:3" x14ac:dyDescent="0.2">
      <c r="A64569" t="s">
        <v>9050</v>
      </c>
      <c r="B64569" s="1">
        <v>45274</v>
      </c>
      <c r="C64569">
        <v>120.85</v>
      </c>
    </row>
    <row r="64570" spans="1:3" x14ac:dyDescent="0.2">
      <c r="A64570" t="s">
        <v>6212</v>
      </c>
      <c r="B64570" s="1">
        <v>45274</v>
      </c>
      <c r="C64570">
        <v>239.8</v>
      </c>
    </row>
    <row r="64571" spans="1:3" x14ac:dyDescent="0.2">
      <c r="A64571" t="s">
        <v>9051</v>
      </c>
      <c r="B64571" s="1">
        <v>45274</v>
      </c>
      <c r="C64571">
        <v>112.6</v>
      </c>
    </row>
    <row r="64572" spans="1:3" x14ac:dyDescent="0.2">
      <c r="A64572" t="s">
        <v>9052</v>
      </c>
      <c r="B64572" s="1">
        <v>45274</v>
      </c>
      <c r="C64572">
        <v>185.9</v>
      </c>
    </row>
    <row r="64573" spans="1:3" x14ac:dyDescent="0.2">
      <c r="A64573" t="s">
        <v>3067</v>
      </c>
      <c r="B64573" s="1">
        <v>45274</v>
      </c>
      <c r="C64573">
        <v>60.9</v>
      </c>
    </row>
    <row r="64574" spans="1:3" x14ac:dyDescent="0.2">
      <c r="A64574" t="s">
        <v>9053</v>
      </c>
      <c r="B64574" s="1">
        <v>45274</v>
      </c>
      <c r="C64574">
        <v>83.55</v>
      </c>
    </row>
    <row r="64575" spans="1:3" x14ac:dyDescent="0.2">
      <c r="A64575" t="s">
        <v>9054</v>
      </c>
      <c r="B64575" s="1">
        <v>45274</v>
      </c>
      <c r="C64575">
        <v>91.85</v>
      </c>
    </row>
    <row r="64576" spans="1:3" x14ac:dyDescent="0.2">
      <c r="A64576" t="s">
        <v>5970</v>
      </c>
      <c r="B64576" s="1">
        <v>45274</v>
      </c>
      <c r="C64576">
        <v>41.5</v>
      </c>
    </row>
    <row r="64577" spans="1:3" x14ac:dyDescent="0.2">
      <c r="A64577" t="s">
        <v>9055</v>
      </c>
      <c r="B64577" s="1">
        <v>45274</v>
      </c>
      <c r="C64577">
        <v>65.599999999999994</v>
      </c>
    </row>
    <row r="64578" spans="1:3" x14ac:dyDescent="0.2">
      <c r="A64578" t="s">
        <v>9056</v>
      </c>
      <c r="B64578" s="1">
        <v>45274</v>
      </c>
      <c r="C64578">
        <v>63.9</v>
      </c>
    </row>
    <row r="64579" spans="1:3" x14ac:dyDescent="0.2">
      <c r="A64579" t="s">
        <v>9057</v>
      </c>
      <c r="B64579" s="1">
        <v>45274</v>
      </c>
      <c r="C64579">
        <v>76.900000000000006</v>
      </c>
    </row>
    <row r="64580" spans="1:3" x14ac:dyDescent="0.2">
      <c r="A64580" t="s">
        <v>4151</v>
      </c>
      <c r="B64580" s="1">
        <v>45274</v>
      </c>
      <c r="C64580">
        <v>75.599999999999994</v>
      </c>
    </row>
    <row r="64581" spans="1:3" x14ac:dyDescent="0.2">
      <c r="A64581" t="s">
        <v>9058</v>
      </c>
      <c r="B64581" s="1">
        <v>45274</v>
      </c>
      <c r="C64581">
        <v>60.9</v>
      </c>
    </row>
    <row r="64582" spans="1:3" x14ac:dyDescent="0.2">
      <c r="A64582" t="s">
        <v>9059</v>
      </c>
      <c r="B64582" s="1">
        <v>45274</v>
      </c>
      <c r="C64582">
        <v>103.4</v>
      </c>
    </row>
    <row r="64583" spans="1:3" x14ac:dyDescent="0.2">
      <c r="A64583" t="s">
        <v>9060</v>
      </c>
      <c r="B64583" s="1">
        <v>45274</v>
      </c>
      <c r="C64583">
        <v>60.65</v>
      </c>
    </row>
    <row r="64584" spans="1:3" x14ac:dyDescent="0.2">
      <c r="A64584" t="s">
        <v>9061</v>
      </c>
      <c r="B64584" s="1">
        <v>45274</v>
      </c>
      <c r="C64584">
        <v>68.650000000000006</v>
      </c>
    </row>
    <row r="64585" spans="1:3" x14ac:dyDescent="0.2">
      <c r="A64585" t="s">
        <v>9062</v>
      </c>
      <c r="B64585" s="1">
        <v>45274</v>
      </c>
      <c r="C64585">
        <v>60.9</v>
      </c>
    </row>
    <row r="64586" spans="1:3" x14ac:dyDescent="0.2">
      <c r="A64586" t="s">
        <v>9063</v>
      </c>
      <c r="B64586" s="1">
        <v>45274</v>
      </c>
      <c r="C64586">
        <v>124.85</v>
      </c>
    </row>
    <row r="64587" spans="1:3" x14ac:dyDescent="0.2">
      <c r="A64587" t="s">
        <v>9064</v>
      </c>
      <c r="B64587" s="1">
        <v>45274</v>
      </c>
      <c r="C64587">
        <v>53.9</v>
      </c>
    </row>
    <row r="64588" spans="1:3" x14ac:dyDescent="0.2">
      <c r="A64588" t="s">
        <v>9065</v>
      </c>
      <c r="B64588" s="1">
        <v>45274</v>
      </c>
      <c r="C64588">
        <v>107.9</v>
      </c>
    </row>
    <row r="64589" spans="1:3" x14ac:dyDescent="0.2">
      <c r="A64589" t="s">
        <v>9066</v>
      </c>
      <c r="B64589" s="1">
        <v>45274</v>
      </c>
      <c r="C64589">
        <v>92.45</v>
      </c>
    </row>
    <row r="64590" spans="1:3" x14ac:dyDescent="0.2">
      <c r="A64590" t="s">
        <v>9067</v>
      </c>
      <c r="B64590" s="1">
        <v>45274</v>
      </c>
      <c r="C64590">
        <v>54.9</v>
      </c>
    </row>
    <row r="64591" spans="1:3" x14ac:dyDescent="0.2">
      <c r="A64591" t="s">
        <v>248</v>
      </c>
      <c r="B64591" s="1">
        <v>45274</v>
      </c>
      <c r="C64591">
        <v>491.21</v>
      </c>
    </row>
    <row r="64592" spans="1:3" x14ac:dyDescent="0.2">
      <c r="A64592" t="s">
        <v>13</v>
      </c>
      <c r="B64592" s="1">
        <v>45275</v>
      </c>
      <c r="C64592">
        <v>161.9</v>
      </c>
    </row>
    <row r="64593" spans="1:3" x14ac:dyDescent="0.2">
      <c r="A64593" t="s">
        <v>3668</v>
      </c>
      <c r="B64593" s="1">
        <v>45275</v>
      </c>
      <c r="C64593">
        <v>1061.5</v>
      </c>
    </row>
    <row r="64594" spans="1:3" x14ac:dyDescent="0.2">
      <c r="A64594" t="s">
        <v>9011</v>
      </c>
      <c r="B64594" s="1">
        <v>45275</v>
      </c>
      <c r="C64594">
        <v>112.31</v>
      </c>
    </row>
    <row r="64595" spans="1:3" x14ac:dyDescent="0.2">
      <c r="A64595" t="s">
        <v>2450</v>
      </c>
      <c r="B64595" s="1">
        <v>45275</v>
      </c>
      <c r="C64595">
        <v>73.7</v>
      </c>
    </row>
    <row r="64596" spans="1:3" x14ac:dyDescent="0.2">
      <c r="A64596" t="s">
        <v>519</v>
      </c>
      <c r="B64596" s="1">
        <v>45275</v>
      </c>
      <c r="C64596">
        <v>321.08999999999997</v>
      </c>
    </row>
    <row r="64597" spans="1:3" x14ac:dyDescent="0.2">
      <c r="A64597" t="s">
        <v>13</v>
      </c>
      <c r="B64597" s="1">
        <v>45275</v>
      </c>
      <c r="C64597">
        <v>161.9</v>
      </c>
    </row>
    <row r="64598" spans="1:3" x14ac:dyDescent="0.2">
      <c r="A64598" t="s">
        <v>176</v>
      </c>
      <c r="B64598" s="1">
        <v>45275</v>
      </c>
      <c r="C64598">
        <v>549.5</v>
      </c>
    </row>
    <row r="64599" spans="1:3" x14ac:dyDescent="0.2">
      <c r="A64599" t="s">
        <v>176</v>
      </c>
      <c r="B64599" s="1">
        <v>45275</v>
      </c>
      <c r="C64599">
        <v>3524.13</v>
      </c>
    </row>
    <row r="64600" spans="1:3" x14ac:dyDescent="0.2">
      <c r="A64600" t="s">
        <v>723</v>
      </c>
      <c r="B64600" s="1">
        <v>45275</v>
      </c>
      <c r="C64600">
        <v>585</v>
      </c>
    </row>
    <row r="64601" spans="1:3" x14ac:dyDescent="0.2">
      <c r="A64601" t="s">
        <v>67</v>
      </c>
      <c r="B64601" s="1">
        <v>45275</v>
      </c>
      <c r="C64601">
        <v>82.95</v>
      </c>
    </row>
    <row r="64602" spans="1:3" x14ac:dyDescent="0.2">
      <c r="A64602" t="s">
        <v>482</v>
      </c>
      <c r="B64602" s="1">
        <v>45275</v>
      </c>
      <c r="C64602">
        <v>869.22</v>
      </c>
    </row>
    <row r="64603" spans="1:3" x14ac:dyDescent="0.2">
      <c r="A64603" t="s">
        <v>9012</v>
      </c>
      <c r="B64603" s="1">
        <v>45275</v>
      </c>
      <c r="C64603">
        <v>53.9</v>
      </c>
    </row>
    <row r="64604" spans="1:3" x14ac:dyDescent="0.2">
      <c r="A64604" t="s">
        <v>9013</v>
      </c>
      <c r="B64604" s="1">
        <v>45275</v>
      </c>
      <c r="C64604">
        <v>91.65</v>
      </c>
    </row>
    <row r="64605" spans="1:3" x14ac:dyDescent="0.2">
      <c r="A64605" t="s">
        <v>9014</v>
      </c>
      <c r="B64605" s="1">
        <v>45275</v>
      </c>
      <c r="C64605">
        <v>117.6</v>
      </c>
    </row>
    <row r="64606" spans="1:3" x14ac:dyDescent="0.2">
      <c r="A64606" t="s">
        <v>9015</v>
      </c>
      <c r="B64606" s="1">
        <v>45275</v>
      </c>
      <c r="C64606">
        <v>153.5</v>
      </c>
    </row>
    <row r="64607" spans="1:3" x14ac:dyDescent="0.2">
      <c r="A64607" t="s">
        <v>9016</v>
      </c>
      <c r="B64607" s="1">
        <v>45275</v>
      </c>
      <c r="C64607">
        <v>64.900000000000006</v>
      </c>
    </row>
    <row r="64608" spans="1:3" x14ac:dyDescent="0.2">
      <c r="A64608" t="s">
        <v>9017</v>
      </c>
      <c r="B64608" s="1">
        <v>45275</v>
      </c>
      <c r="C64608">
        <v>53.9</v>
      </c>
    </row>
    <row r="64609" spans="1:3" x14ac:dyDescent="0.2">
      <c r="A64609" t="s">
        <v>79</v>
      </c>
      <c r="B64609" s="1">
        <v>45275</v>
      </c>
      <c r="C64609">
        <v>33.68</v>
      </c>
    </row>
    <row r="64610" spans="1:3" x14ac:dyDescent="0.2">
      <c r="A64610" t="s">
        <v>79</v>
      </c>
      <c r="B64610" s="1">
        <v>45275</v>
      </c>
      <c r="C64610">
        <v>95.63</v>
      </c>
    </row>
    <row r="64611" spans="1:3" x14ac:dyDescent="0.2">
      <c r="A64611" t="s">
        <v>79</v>
      </c>
      <c r="B64611" s="1">
        <v>45275</v>
      </c>
      <c r="C64611">
        <v>33.68</v>
      </c>
    </row>
    <row r="64612" spans="1:3" x14ac:dyDescent="0.2">
      <c r="A64612" t="s">
        <v>9018</v>
      </c>
      <c r="B64612" s="1">
        <v>45275</v>
      </c>
      <c r="C64612">
        <v>57.2</v>
      </c>
    </row>
    <row r="64613" spans="1:3" x14ac:dyDescent="0.2">
      <c r="A64613" t="s">
        <v>9019</v>
      </c>
      <c r="B64613" s="1">
        <v>45275</v>
      </c>
      <c r="C64613">
        <v>61.9</v>
      </c>
    </row>
    <row r="64614" spans="1:3" x14ac:dyDescent="0.2">
      <c r="A64614" t="s">
        <v>9020</v>
      </c>
      <c r="B64614" s="1">
        <v>45275</v>
      </c>
      <c r="C64614">
        <v>26.35</v>
      </c>
    </row>
    <row r="64615" spans="1:3" x14ac:dyDescent="0.2">
      <c r="A64615" t="s">
        <v>9021</v>
      </c>
      <c r="B64615" s="1">
        <v>45275</v>
      </c>
      <c r="C64615">
        <v>12.9</v>
      </c>
    </row>
    <row r="64616" spans="1:3" x14ac:dyDescent="0.2">
      <c r="A64616" t="s">
        <v>9022</v>
      </c>
      <c r="B64616" s="1">
        <v>45275</v>
      </c>
      <c r="C64616">
        <v>28.85</v>
      </c>
    </row>
    <row r="64617" spans="1:3" x14ac:dyDescent="0.2">
      <c r="A64617" t="s">
        <v>8512</v>
      </c>
      <c r="B64617" s="1">
        <v>45275</v>
      </c>
      <c r="C64617">
        <v>23.4</v>
      </c>
    </row>
    <row r="64618" spans="1:3" x14ac:dyDescent="0.2">
      <c r="A64618" t="s">
        <v>143</v>
      </c>
      <c r="B64618" s="1">
        <v>45275</v>
      </c>
      <c r="C64618">
        <v>424.57</v>
      </c>
    </row>
    <row r="64619" spans="1:3" x14ac:dyDescent="0.2">
      <c r="A64619" t="s">
        <v>810</v>
      </c>
      <c r="B64619" s="1">
        <v>45275</v>
      </c>
      <c r="C64619">
        <v>228.75</v>
      </c>
    </row>
    <row r="64620" spans="1:3" x14ac:dyDescent="0.2">
      <c r="A64620" t="s">
        <v>119</v>
      </c>
      <c r="B64620" s="1">
        <v>45275</v>
      </c>
      <c r="C64620">
        <v>255.39</v>
      </c>
    </row>
    <row r="64621" spans="1:3" x14ac:dyDescent="0.2">
      <c r="A64621" t="s">
        <v>9023</v>
      </c>
      <c r="B64621" s="1">
        <v>45275</v>
      </c>
      <c r="C64621">
        <v>103.4</v>
      </c>
    </row>
    <row r="64622" spans="1:3" x14ac:dyDescent="0.2">
      <c r="A64622" t="s">
        <v>9024</v>
      </c>
      <c r="B64622" s="1">
        <v>45275</v>
      </c>
      <c r="C64622">
        <v>98.85</v>
      </c>
    </row>
    <row r="64623" spans="1:3" x14ac:dyDescent="0.2">
      <c r="A64623" t="s">
        <v>9025</v>
      </c>
      <c r="B64623" s="1">
        <v>45275</v>
      </c>
      <c r="C64623">
        <v>62.6</v>
      </c>
    </row>
    <row r="64624" spans="1:3" x14ac:dyDescent="0.2">
      <c r="A64624" t="s">
        <v>12</v>
      </c>
      <c r="B64624" s="1">
        <v>45275</v>
      </c>
      <c r="C64624">
        <v>276.42</v>
      </c>
    </row>
    <row r="64625" spans="1:3" x14ac:dyDescent="0.2">
      <c r="A64625" t="s">
        <v>7722</v>
      </c>
      <c r="B64625" s="1">
        <v>45275</v>
      </c>
      <c r="C64625">
        <v>245</v>
      </c>
    </row>
    <row r="64626" spans="1:3" x14ac:dyDescent="0.2">
      <c r="A64626" t="s">
        <v>9026</v>
      </c>
      <c r="B64626" s="1">
        <v>45275</v>
      </c>
      <c r="C64626">
        <v>71.45</v>
      </c>
    </row>
    <row r="64627" spans="1:3" x14ac:dyDescent="0.2">
      <c r="A64627" t="s">
        <v>9027</v>
      </c>
      <c r="B64627" s="1">
        <v>45275</v>
      </c>
      <c r="C64627">
        <v>71.849999999999994</v>
      </c>
    </row>
    <row r="64628" spans="1:3" x14ac:dyDescent="0.2">
      <c r="A64628" t="s">
        <v>1699</v>
      </c>
      <c r="B64628" s="1">
        <v>45275</v>
      </c>
      <c r="C64628">
        <v>117.6</v>
      </c>
    </row>
    <row r="64629" spans="1:3" x14ac:dyDescent="0.2">
      <c r="A64629" t="s">
        <v>9028</v>
      </c>
      <c r="B64629" s="1">
        <v>45275</v>
      </c>
      <c r="C64629">
        <v>73.650000000000006</v>
      </c>
    </row>
    <row r="64630" spans="1:3" x14ac:dyDescent="0.2">
      <c r="A64630" t="s">
        <v>3415</v>
      </c>
      <c r="B64630" s="1">
        <v>45275</v>
      </c>
      <c r="C64630">
        <v>61.9</v>
      </c>
    </row>
    <row r="64631" spans="1:3" x14ac:dyDescent="0.2">
      <c r="A64631" t="s">
        <v>8820</v>
      </c>
      <c r="B64631" s="1">
        <v>45275</v>
      </c>
      <c r="C64631">
        <v>119.85</v>
      </c>
    </row>
    <row r="64632" spans="1:3" x14ac:dyDescent="0.2">
      <c r="A64632" t="s">
        <v>9029</v>
      </c>
      <c r="B64632" s="1">
        <v>45275</v>
      </c>
      <c r="C64632">
        <v>67.400000000000006</v>
      </c>
    </row>
    <row r="64633" spans="1:3" x14ac:dyDescent="0.2">
      <c r="A64633" t="s">
        <v>9030</v>
      </c>
      <c r="B64633" s="1">
        <v>45275</v>
      </c>
      <c r="C64633">
        <v>69.25</v>
      </c>
    </row>
    <row r="64634" spans="1:3" x14ac:dyDescent="0.2">
      <c r="A64634" t="s">
        <v>9031</v>
      </c>
      <c r="B64634" s="1">
        <v>45275</v>
      </c>
      <c r="C64634">
        <v>45.9</v>
      </c>
    </row>
    <row r="64635" spans="1:3" x14ac:dyDescent="0.2">
      <c r="A64635" t="s">
        <v>9032</v>
      </c>
      <c r="B64635" s="1">
        <v>45275</v>
      </c>
      <c r="C64635">
        <v>45.9</v>
      </c>
    </row>
    <row r="64636" spans="1:3" x14ac:dyDescent="0.2">
      <c r="A64636" t="s">
        <v>9033</v>
      </c>
      <c r="B64636" s="1">
        <v>45275</v>
      </c>
      <c r="C64636">
        <v>94.85</v>
      </c>
    </row>
    <row r="64637" spans="1:3" x14ac:dyDescent="0.2">
      <c r="A64637" t="s">
        <v>3</v>
      </c>
      <c r="B64637" s="1">
        <v>45275</v>
      </c>
      <c r="C64637">
        <v>21.9</v>
      </c>
    </row>
    <row r="64638" spans="1:3" x14ac:dyDescent="0.2">
      <c r="A64638" t="s">
        <v>9034</v>
      </c>
      <c r="B64638" s="1">
        <v>45275</v>
      </c>
      <c r="C64638">
        <v>54.9</v>
      </c>
    </row>
    <row r="64639" spans="1:3" x14ac:dyDescent="0.2">
      <c r="A64639" t="s">
        <v>9035</v>
      </c>
      <c r="B64639" s="1">
        <v>45275</v>
      </c>
      <c r="C64639">
        <v>118.85</v>
      </c>
    </row>
    <row r="64640" spans="1:3" x14ac:dyDescent="0.2">
      <c r="A64640" t="s">
        <v>184</v>
      </c>
      <c r="B64640" s="1">
        <v>45275</v>
      </c>
      <c r="C64640">
        <v>33.5</v>
      </c>
    </row>
    <row r="64641" spans="1:3" x14ac:dyDescent="0.2">
      <c r="A64641" t="s">
        <v>304</v>
      </c>
      <c r="B64641" s="1">
        <v>45278</v>
      </c>
      <c r="C64641">
        <v>41.86</v>
      </c>
    </row>
    <row r="64642" spans="1:3" x14ac:dyDescent="0.2">
      <c r="A64642" t="s">
        <v>2296</v>
      </c>
      <c r="B64642" s="1">
        <v>45278</v>
      </c>
      <c r="C64642">
        <v>407.06</v>
      </c>
    </row>
    <row r="64643" spans="1:3" x14ac:dyDescent="0.2">
      <c r="A64643" t="s">
        <v>149</v>
      </c>
      <c r="B64643" s="1">
        <v>45278</v>
      </c>
      <c r="C64643">
        <v>1054.24</v>
      </c>
    </row>
    <row r="64644" spans="1:3" x14ac:dyDescent="0.2">
      <c r="A64644" t="s">
        <v>8959</v>
      </c>
      <c r="B64644" s="1">
        <v>45278</v>
      </c>
      <c r="C64644">
        <v>83.9</v>
      </c>
    </row>
    <row r="64645" spans="1:3" x14ac:dyDescent="0.2">
      <c r="A64645" t="s">
        <v>941</v>
      </c>
      <c r="B64645" s="1">
        <v>45278</v>
      </c>
      <c r="C64645">
        <v>470.25</v>
      </c>
    </row>
    <row r="64646" spans="1:3" x14ac:dyDescent="0.2">
      <c r="A64646" t="s">
        <v>886</v>
      </c>
      <c r="B64646" s="1">
        <v>45278</v>
      </c>
      <c r="C64646">
        <v>24.64</v>
      </c>
    </row>
    <row r="64647" spans="1:3" x14ac:dyDescent="0.2">
      <c r="A64647" t="s">
        <v>483</v>
      </c>
      <c r="B64647" s="1">
        <v>45278</v>
      </c>
      <c r="C64647">
        <v>983.01</v>
      </c>
    </row>
    <row r="64648" spans="1:3" x14ac:dyDescent="0.2">
      <c r="A64648" t="s">
        <v>8960</v>
      </c>
      <c r="B64648" s="1">
        <v>45278</v>
      </c>
      <c r="C64648">
        <v>49.95</v>
      </c>
    </row>
    <row r="64649" spans="1:3" x14ac:dyDescent="0.2">
      <c r="A64649" t="s">
        <v>257</v>
      </c>
      <c r="B64649" s="1">
        <v>45278</v>
      </c>
      <c r="C64649">
        <v>832.16</v>
      </c>
    </row>
    <row r="64650" spans="1:3" x14ac:dyDescent="0.2">
      <c r="A64650" t="s">
        <v>7349</v>
      </c>
      <c r="B64650" s="1">
        <v>45278</v>
      </c>
      <c r="C64650">
        <v>369.3</v>
      </c>
    </row>
    <row r="64651" spans="1:3" x14ac:dyDescent="0.2">
      <c r="A64651" t="s">
        <v>34</v>
      </c>
      <c r="B64651" s="1">
        <v>45278</v>
      </c>
      <c r="C64651">
        <v>101.62</v>
      </c>
    </row>
    <row r="64652" spans="1:3" x14ac:dyDescent="0.2">
      <c r="A64652" t="s">
        <v>534</v>
      </c>
      <c r="B64652" s="1">
        <v>45278</v>
      </c>
      <c r="C64652">
        <v>411.07</v>
      </c>
    </row>
    <row r="64653" spans="1:3" x14ac:dyDescent="0.2">
      <c r="A64653" t="s">
        <v>8961</v>
      </c>
      <c r="B64653" s="1">
        <v>45278</v>
      </c>
      <c r="C64653">
        <v>197.85</v>
      </c>
    </row>
    <row r="64654" spans="1:3" x14ac:dyDescent="0.2">
      <c r="A64654" t="s">
        <v>2140</v>
      </c>
      <c r="B64654" s="1">
        <v>45278</v>
      </c>
      <c r="C64654">
        <v>607.4</v>
      </c>
    </row>
    <row r="64655" spans="1:3" x14ac:dyDescent="0.2">
      <c r="A64655" t="s">
        <v>4970</v>
      </c>
      <c r="B64655" s="1">
        <v>45278</v>
      </c>
      <c r="C64655">
        <v>137.03</v>
      </c>
    </row>
    <row r="64656" spans="1:3" x14ac:dyDescent="0.2">
      <c r="A64656" t="s">
        <v>2813</v>
      </c>
      <c r="B64656" s="1">
        <v>45278</v>
      </c>
      <c r="C64656">
        <v>307.8</v>
      </c>
    </row>
    <row r="64657" spans="1:3" x14ac:dyDescent="0.2">
      <c r="A64657" t="s">
        <v>8962</v>
      </c>
      <c r="B64657" s="1">
        <v>45278</v>
      </c>
      <c r="C64657">
        <v>66.900000000000006</v>
      </c>
    </row>
    <row r="64658" spans="1:3" x14ac:dyDescent="0.2">
      <c r="A64658" t="s">
        <v>83</v>
      </c>
      <c r="B64658" s="1">
        <v>45278</v>
      </c>
      <c r="C64658">
        <v>500</v>
      </c>
    </row>
    <row r="64659" spans="1:3" x14ac:dyDescent="0.2">
      <c r="A64659" t="s">
        <v>6139</v>
      </c>
      <c r="B64659" s="1">
        <v>45278</v>
      </c>
      <c r="C64659">
        <v>821.77</v>
      </c>
    </row>
    <row r="64660" spans="1:3" x14ac:dyDescent="0.2">
      <c r="A64660" t="s">
        <v>701</v>
      </c>
      <c r="B64660" s="1">
        <v>45278</v>
      </c>
      <c r="C64660">
        <v>734.8</v>
      </c>
    </row>
    <row r="64661" spans="1:3" x14ac:dyDescent="0.2">
      <c r="A64661" t="s">
        <v>184</v>
      </c>
      <c r="B64661" s="1">
        <v>45278</v>
      </c>
      <c r="C64661">
        <v>49.75</v>
      </c>
    </row>
    <row r="64662" spans="1:3" x14ac:dyDescent="0.2">
      <c r="A64662" t="s">
        <v>46</v>
      </c>
      <c r="B64662" s="1">
        <v>45278</v>
      </c>
      <c r="C64662">
        <v>48.57</v>
      </c>
    </row>
    <row r="64663" spans="1:3" x14ac:dyDescent="0.2">
      <c r="A64663" t="s">
        <v>46</v>
      </c>
      <c r="B64663" s="1">
        <v>45278</v>
      </c>
      <c r="C64663">
        <v>120.54</v>
      </c>
    </row>
    <row r="64664" spans="1:3" x14ac:dyDescent="0.2">
      <c r="A64664" t="s">
        <v>46</v>
      </c>
      <c r="B64664" s="1">
        <v>45278</v>
      </c>
      <c r="C64664">
        <v>49.19</v>
      </c>
    </row>
    <row r="64665" spans="1:3" x14ac:dyDescent="0.2">
      <c r="A64665" t="s">
        <v>701</v>
      </c>
      <c r="B64665" s="1">
        <v>45278</v>
      </c>
      <c r="C64665">
        <v>306.89999999999998</v>
      </c>
    </row>
    <row r="64666" spans="1:3" x14ac:dyDescent="0.2">
      <c r="A64666" t="s">
        <v>701</v>
      </c>
      <c r="B64666" s="1">
        <v>45278</v>
      </c>
      <c r="C64666">
        <v>169.4</v>
      </c>
    </row>
    <row r="64667" spans="1:3" x14ac:dyDescent="0.2">
      <c r="A64667" t="s">
        <v>701</v>
      </c>
      <c r="B64667" s="1">
        <v>45278</v>
      </c>
      <c r="C64667">
        <v>24.2</v>
      </c>
    </row>
    <row r="64668" spans="1:3" x14ac:dyDescent="0.2">
      <c r="A64668" t="s">
        <v>4373</v>
      </c>
      <c r="B64668" s="1">
        <v>45278</v>
      </c>
      <c r="C64668">
        <v>178.2</v>
      </c>
    </row>
    <row r="64669" spans="1:3" x14ac:dyDescent="0.2">
      <c r="A64669" t="s">
        <v>32</v>
      </c>
      <c r="B64669" s="1">
        <v>45278</v>
      </c>
      <c r="C64669">
        <v>1664.64</v>
      </c>
    </row>
    <row r="64670" spans="1:3" x14ac:dyDescent="0.2">
      <c r="A64670" t="s">
        <v>8963</v>
      </c>
      <c r="B64670" s="1">
        <v>45278</v>
      </c>
      <c r="C64670">
        <v>36.950000000000003</v>
      </c>
    </row>
    <row r="64671" spans="1:3" x14ac:dyDescent="0.2">
      <c r="A64671" t="s">
        <v>8964</v>
      </c>
      <c r="B64671" s="1">
        <v>45278</v>
      </c>
      <c r="C64671">
        <v>26.95</v>
      </c>
    </row>
    <row r="64672" spans="1:3" x14ac:dyDescent="0.2">
      <c r="A64672" t="s">
        <v>396</v>
      </c>
      <c r="B64672" s="1">
        <v>45278</v>
      </c>
      <c r="C64672">
        <v>244.38</v>
      </c>
    </row>
    <row r="64673" spans="1:3" x14ac:dyDescent="0.2">
      <c r="A64673" t="s">
        <v>8965</v>
      </c>
      <c r="B64673" s="1">
        <v>45278</v>
      </c>
      <c r="C64673">
        <v>156.75</v>
      </c>
    </row>
    <row r="64674" spans="1:3" x14ac:dyDescent="0.2">
      <c r="A64674" t="s">
        <v>8966</v>
      </c>
      <c r="B64674" s="1">
        <v>45278</v>
      </c>
      <c r="C64674">
        <v>41.9</v>
      </c>
    </row>
    <row r="64675" spans="1:3" x14ac:dyDescent="0.2">
      <c r="A64675" t="s">
        <v>8967</v>
      </c>
      <c r="B64675" s="1">
        <v>45278</v>
      </c>
      <c r="C64675">
        <v>60.65</v>
      </c>
    </row>
    <row r="64676" spans="1:3" x14ac:dyDescent="0.2">
      <c r="A64676" t="s">
        <v>8968</v>
      </c>
      <c r="B64676" s="1">
        <v>45278</v>
      </c>
      <c r="C64676">
        <v>63.9</v>
      </c>
    </row>
    <row r="64677" spans="1:3" x14ac:dyDescent="0.2">
      <c r="A64677" t="s">
        <v>7905</v>
      </c>
      <c r="B64677" s="1">
        <v>45278</v>
      </c>
      <c r="C64677">
        <v>368.65</v>
      </c>
    </row>
    <row r="64678" spans="1:3" x14ac:dyDescent="0.2">
      <c r="A64678" t="s">
        <v>8969</v>
      </c>
      <c r="B64678" s="1">
        <v>45278</v>
      </c>
      <c r="C64678">
        <v>35.950000000000003</v>
      </c>
    </row>
    <row r="64679" spans="1:3" x14ac:dyDescent="0.2">
      <c r="A64679" t="s">
        <v>8970</v>
      </c>
      <c r="B64679" s="1">
        <v>45278</v>
      </c>
      <c r="C64679">
        <v>66.900000000000006</v>
      </c>
    </row>
    <row r="64680" spans="1:3" x14ac:dyDescent="0.2">
      <c r="A64680" t="s">
        <v>1046</v>
      </c>
      <c r="B64680" s="1">
        <v>45278</v>
      </c>
      <c r="C64680">
        <v>98.85</v>
      </c>
    </row>
    <row r="64681" spans="1:3" x14ac:dyDescent="0.2">
      <c r="A64681" t="s">
        <v>841</v>
      </c>
      <c r="B64681" s="1">
        <v>45278</v>
      </c>
      <c r="C64681">
        <v>91.85</v>
      </c>
    </row>
    <row r="64682" spans="1:3" x14ac:dyDescent="0.2">
      <c r="A64682" t="s">
        <v>8971</v>
      </c>
      <c r="B64682" s="1">
        <v>45278</v>
      </c>
      <c r="C64682">
        <v>60.65</v>
      </c>
    </row>
    <row r="64683" spans="1:3" x14ac:dyDescent="0.2">
      <c r="A64683" t="s">
        <v>3367</v>
      </c>
      <c r="B64683" s="1">
        <v>45278</v>
      </c>
      <c r="C64683">
        <v>72.599999999999994</v>
      </c>
    </row>
    <row r="64684" spans="1:3" x14ac:dyDescent="0.2">
      <c r="A64684" t="s">
        <v>8972</v>
      </c>
      <c r="B64684" s="1">
        <v>45278</v>
      </c>
      <c r="C64684">
        <v>33.950000000000003</v>
      </c>
    </row>
    <row r="64685" spans="1:3" x14ac:dyDescent="0.2">
      <c r="A64685" t="s">
        <v>8973</v>
      </c>
      <c r="B64685" s="1">
        <v>45278</v>
      </c>
      <c r="C64685">
        <v>143.85</v>
      </c>
    </row>
    <row r="64686" spans="1:3" x14ac:dyDescent="0.2">
      <c r="A64686" t="s">
        <v>8334</v>
      </c>
      <c r="B64686" s="1">
        <v>45278</v>
      </c>
      <c r="C64686">
        <v>120.85</v>
      </c>
    </row>
    <row r="64687" spans="1:3" x14ac:dyDescent="0.2">
      <c r="A64687" t="s">
        <v>8974</v>
      </c>
      <c r="B64687" s="1">
        <v>45278</v>
      </c>
      <c r="C64687">
        <v>113.9</v>
      </c>
    </row>
    <row r="64688" spans="1:3" x14ac:dyDescent="0.2">
      <c r="A64688" t="s">
        <v>8975</v>
      </c>
      <c r="B64688" s="1">
        <v>45278</v>
      </c>
      <c r="C64688">
        <v>106.46</v>
      </c>
    </row>
    <row r="64689" spans="1:3" x14ac:dyDescent="0.2">
      <c r="A64689" t="s">
        <v>8976</v>
      </c>
      <c r="B64689" s="1">
        <v>45278</v>
      </c>
      <c r="C64689">
        <v>78.900000000000006</v>
      </c>
    </row>
    <row r="64690" spans="1:3" x14ac:dyDescent="0.2">
      <c r="A64690" t="s">
        <v>8977</v>
      </c>
      <c r="B64690" s="1">
        <v>45278</v>
      </c>
      <c r="C64690">
        <v>49.9</v>
      </c>
    </row>
    <row r="64691" spans="1:3" x14ac:dyDescent="0.2">
      <c r="A64691" t="s">
        <v>8978</v>
      </c>
      <c r="B64691" s="1">
        <v>45278</v>
      </c>
      <c r="C64691">
        <v>60.9</v>
      </c>
    </row>
    <row r="64692" spans="1:3" x14ac:dyDescent="0.2">
      <c r="A64692" t="s">
        <v>8979</v>
      </c>
      <c r="B64692" s="1">
        <v>45278</v>
      </c>
      <c r="C64692">
        <v>63.65</v>
      </c>
    </row>
    <row r="64693" spans="1:3" x14ac:dyDescent="0.2">
      <c r="A64693" t="s">
        <v>8980</v>
      </c>
      <c r="B64693" s="1">
        <v>45278</v>
      </c>
      <c r="C64693">
        <v>335.1</v>
      </c>
    </row>
    <row r="64694" spans="1:3" x14ac:dyDescent="0.2">
      <c r="A64694" t="s">
        <v>79</v>
      </c>
      <c r="B64694" s="1">
        <v>45278</v>
      </c>
      <c r="C64694">
        <v>16.45</v>
      </c>
    </row>
    <row r="64695" spans="1:3" x14ac:dyDescent="0.2">
      <c r="A64695" t="s">
        <v>79</v>
      </c>
      <c r="B64695" s="1">
        <v>45278</v>
      </c>
      <c r="C64695">
        <v>36.43</v>
      </c>
    </row>
    <row r="64696" spans="1:3" x14ac:dyDescent="0.2">
      <c r="A64696" t="s">
        <v>79</v>
      </c>
      <c r="B64696" s="1">
        <v>45278</v>
      </c>
      <c r="C64696">
        <v>38.93</v>
      </c>
    </row>
    <row r="64697" spans="1:3" x14ac:dyDescent="0.2">
      <c r="A64697" t="s">
        <v>79</v>
      </c>
      <c r="B64697" s="1">
        <v>45278</v>
      </c>
      <c r="C64697">
        <v>33.68</v>
      </c>
    </row>
    <row r="64698" spans="1:3" x14ac:dyDescent="0.2">
      <c r="A64698" t="s">
        <v>831</v>
      </c>
      <c r="B64698" s="1">
        <v>45278</v>
      </c>
      <c r="C64698">
        <v>1532.27</v>
      </c>
    </row>
    <row r="64699" spans="1:3" x14ac:dyDescent="0.2">
      <c r="A64699" t="s">
        <v>123</v>
      </c>
      <c r="B64699" s="1">
        <v>45278</v>
      </c>
      <c r="C64699">
        <v>364.74</v>
      </c>
    </row>
    <row r="64700" spans="1:3" x14ac:dyDescent="0.2">
      <c r="A64700" t="s">
        <v>1512</v>
      </c>
      <c r="B64700" s="1">
        <v>45278</v>
      </c>
      <c r="C64700">
        <v>245.96</v>
      </c>
    </row>
    <row r="64701" spans="1:3" x14ac:dyDescent="0.2">
      <c r="A64701" t="s">
        <v>396</v>
      </c>
      <c r="B64701" s="1">
        <v>45278</v>
      </c>
      <c r="C64701">
        <v>135.05000000000001</v>
      </c>
    </row>
    <row r="64702" spans="1:3" x14ac:dyDescent="0.2">
      <c r="A64702" t="s">
        <v>8981</v>
      </c>
      <c r="B64702" s="1">
        <v>45278</v>
      </c>
      <c r="C64702">
        <v>60.65</v>
      </c>
    </row>
    <row r="64703" spans="1:3" x14ac:dyDescent="0.2">
      <c r="A64703" t="s">
        <v>1474</v>
      </c>
      <c r="B64703" s="1">
        <v>45278</v>
      </c>
      <c r="C64703">
        <v>110.85</v>
      </c>
    </row>
    <row r="64704" spans="1:3" x14ac:dyDescent="0.2">
      <c r="A64704" t="s">
        <v>702</v>
      </c>
      <c r="B64704" s="1">
        <v>45278</v>
      </c>
      <c r="C64704">
        <v>863.52</v>
      </c>
    </row>
    <row r="64705" spans="1:3" x14ac:dyDescent="0.2">
      <c r="A64705" t="s">
        <v>8982</v>
      </c>
      <c r="B64705" s="1">
        <v>45278</v>
      </c>
      <c r="C64705">
        <v>63.9</v>
      </c>
    </row>
    <row r="64706" spans="1:3" x14ac:dyDescent="0.2">
      <c r="A64706" t="s">
        <v>2584</v>
      </c>
      <c r="B64706" s="1">
        <v>45278</v>
      </c>
      <c r="C64706">
        <v>66.900000000000006</v>
      </c>
    </row>
    <row r="64707" spans="1:3" x14ac:dyDescent="0.2">
      <c r="A64707" t="s">
        <v>1652</v>
      </c>
      <c r="B64707" s="1">
        <v>45278</v>
      </c>
      <c r="C64707">
        <v>53.9</v>
      </c>
    </row>
    <row r="64708" spans="1:3" x14ac:dyDescent="0.2">
      <c r="A64708" t="s">
        <v>8983</v>
      </c>
      <c r="B64708" s="1">
        <v>45278</v>
      </c>
      <c r="C64708">
        <v>132.35</v>
      </c>
    </row>
    <row r="64709" spans="1:3" x14ac:dyDescent="0.2">
      <c r="A64709" t="s">
        <v>8984</v>
      </c>
      <c r="B64709" s="1">
        <v>45278</v>
      </c>
      <c r="C64709">
        <v>63.9</v>
      </c>
    </row>
    <row r="64710" spans="1:3" x14ac:dyDescent="0.2">
      <c r="A64710" t="s">
        <v>8985</v>
      </c>
      <c r="B64710" s="1">
        <v>45278</v>
      </c>
      <c r="C64710">
        <v>63.9</v>
      </c>
    </row>
    <row r="64711" spans="1:3" x14ac:dyDescent="0.2">
      <c r="A64711" t="s">
        <v>8730</v>
      </c>
      <c r="B64711" s="1">
        <v>45278</v>
      </c>
      <c r="C64711">
        <v>60.65</v>
      </c>
    </row>
    <row r="64712" spans="1:3" x14ac:dyDescent="0.2">
      <c r="A64712" t="s">
        <v>8986</v>
      </c>
      <c r="B64712" s="1">
        <v>45278</v>
      </c>
      <c r="C64712">
        <v>60.9</v>
      </c>
    </row>
    <row r="64713" spans="1:3" x14ac:dyDescent="0.2">
      <c r="A64713" t="s">
        <v>8987</v>
      </c>
      <c r="B64713" s="1">
        <v>45278</v>
      </c>
      <c r="C64713">
        <v>63.9</v>
      </c>
    </row>
    <row r="64714" spans="1:3" x14ac:dyDescent="0.2">
      <c r="A64714" t="s">
        <v>8988</v>
      </c>
      <c r="B64714" s="1">
        <v>45278</v>
      </c>
      <c r="C64714">
        <v>22.9</v>
      </c>
    </row>
    <row r="64715" spans="1:3" x14ac:dyDescent="0.2">
      <c r="A64715" t="s">
        <v>3449</v>
      </c>
      <c r="B64715" s="1">
        <v>45278</v>
      </c>
      <c r="C64715">
        <v>98.8</v>
      </c>
    </row>
    <row r="64716" spans="1:3" x14ac:dyDescent="0.2">
      <c r="A64716" t="s">
        <v>8989</v>
      </c>
      <c r="B64716" s="1">
        <v>45278</v>
      </c>
      <c r="C64716">
        <v>38.9</v>
      </c>
    </row>
    <row r="64717" spans="1:3" x14ac:dyDescent="0.2">
      <c r="A64717" t="s">
        <v>8990</v>
      </c>
      <c r="B64717" s="1">
        <v>45278</v>
      </c>
      <c r="C64717">
        <v>60.9</v>
      </c>
    </row>
    <row r="64718" spans="1:3" x14ac:dyDescent="0.2">
      <c r="A64718" t="s">
        <v>8991</v>
      </c>
      <c r="B64718" s="1">
        <v>45278</v>
      </c>
      <c r="C64718">
        <v>67.900000000000006</v>
      </c>
    </row>
    <row r="64719" spans="1:3" x14ac:dyDescent="0.2">
      <c r="A64719" t="s">
        <v>8992</v>
      </c>
      <c r="B64719" s="1">
        <v>45278</v>
      </c>
      <c r="C64719">
        <v>53.9</v>
      </c>
    </row>
    <row r="64720" spans="1:3" x14ac:dyDescent="0.2">
      <c r="A64720" t="s">
        <v>8993</v>
      </c>
      <c r="B64720" s="1">
        <v>45278</v>
      </c>
      <c r="C64720">
        <v>153.80000000000001</v>
      </c>
    </row>
    <row r="64721" spans="1:3" x14ac:dyDescent="0.2">
      <c r="A64721" t="s">
        <v>3880</v>
      </c>
      <c r="B64721" s="1">
        <v>45278</v>
      </c>
      <c r="C64721">
        <v>218.25</v>
      </c>
    </row>
    <row r="64722" spans="1:3" x14ac:dyDescent="0.2">
      <c r="A64722" t="s">
        <v>7108</v>
      </c>
      <c r="B64722" s="1">
        <v>45278</v>
      </c>
      <c r="C64722">
        <v>45.65</v>
      </c>
    </row>
    <row r="64723" spans="1:3" x14ac:dyDescent="0.2">
      <c r="A64723" t="s">
        <v>1342</v>
      </c>
      <c r="B64723" s="1">
        <v>45278</v>
      </c>
      <c r="C64723">
        <v>60.65</v>
      </c>
    </row>
    <row r="64724" spans="1:3" x14ac:dyDescent="0.2">
      <c r="A64724" t="s">
        <v>8994</v>
      </c>
      <c r="B64724" s="1">
        <v>45278</v>
      </c>
      <c r="C64724">
        <v>64.900000000000006</v>
      </c>
    </row>
    <row r="64725" spans="1:3" x14ac:dyDescent="0.2">
      <c r="A64725" t="s">
        <v>8995</v>
      </c>
      <c r="B64725" s="1">
        <v>45278</v>
      </c>
      <c r="C64725">
        <v>138.65</v>
      </c>
    </row>
    <row r="64726" spans="1:3" x14ac:dyDescent="0.2">
      <c r="A64726" t="s">
        <v>4166</v>
      </c>
      <c r="B64726" s="1">
        <v>45278</v>
      </c>
      <c r="C64726">
        <v>84.75</v>
      </c>
    </row>
    <row r="64727" spans="1:3" x14ac:dyDescent="0.2">
      <c r="A64727" t="s">
        <v>8996</v>
      </c>
      <c r="B64727" s="1">
        <v>45278</v>
      </c>
      <c r="C64727">
        <v>48.9</v>
      </c>
    </row>
    <row r="64728" spans="1:3" x14ac:dyDescent="0.2">
      <c r="A64728" t="s">
        <v>3093</v>
      </c>
      <c r="B64728" s="1">
        <v>45278</v>
      </c>
      <c r="C64728">
        <v>54.9</v>
      </c>
    </row>
    <row r="64729" spans="1:3" x14ac:dyDescent="0.2">
      <c r="A64729" t="s">
        <v>8997</v>
      </c>
      <c r="B64729" s="1">
        <v>45278</v>
      </c>
      <c r="C64729">
        <v>43.9</v>
      </c>
    </row>
    <row r="64730" spans="1:3" x14ac:dyDescent="0.2">
      <c r="A64730" t="s">
        <v>8998</v>
      </c>
      <c r="B64730" s="1">
        <v>45278</v>
      </c>
      <c r="C64730">
        <v>58.9</v>
      </c>
    </row>
    <row r="64731" spans="1:3" x14ac:dyDescent="0.2">
      <c r="A64731" t="s">
        <v>8999</v>
      </c>
      <c r="B64731" s="1">
        <v>45278</v>
      </c>
      <c r="C64731">
        <v>81.7</v>
      </c>
    </row>
    <row r="64732" spans="1:3" x14ac:dyDescent="0.2">
      <c r="A64732" t="s">
        <v>9000</v>
      </c>
      <c r="B64732" s="1">
        <v>45278</v>
      </c>
      <c r="C64732">
        <v>43.9</v>
      </c>
    </row>
    <row r="64733" spans="1:3" x14ac:dyDescent="0.2">
      <c r="A64733" t="s">
        <v>9001</v>
      </c>
      <c r="B64733" s="1">
        <v>45278</v>
      </c>
      <c r="C64733">
        <v>54.9</v>
      </c>
    </row>
    <row r="64734" spans="1:3" x14ac:dyDescent="0.2">
      <c r="A64734" t="s">
        <v>9002</v>
      </c>
      <c r="B64734" s="1">
        <v>45278</v>
      </c>
      <c r="C64734">
        <v>96.75</v>
      </c>
    </row>
    <row r="64735" spans="1:3" x14ac:dyDescent="0.2">
      <c r="A64735" t="s">
        <v>9003</v>
      </c>
      <c r="B64735" s="1">
        <v>45278</v>
      </c>
      <c r="C64735">
        <v>89.85</v>
      </c>
    </row>
    <row r="64736" spans="1:3" x14ac:dyDescent="0.2">
      <c r="A64736" t="s">
        <v>9004</v>
      </c>
      <c r="B64736" s="1">
        <v>45278</v>
      </c>
      <c r="C64736">
        <v>64.900000000000006</v>
      </c>
    </row>
    <row r="64737" spans="1:3" x14ac:dyDescent="0.2">
      <c r="A64737" t="s">
        <v>9005</v>
      </c>
      <c r="B64737" s="1">
        <v>45278</v>
      </c>
      <c r="C64737">
        <v>85.2</v>
      </c>
    </row>
    <row r="64738" spans="1:3" x14ac:dyDescent="0.2">
      <c r="A64738" t="s">
        <v>12</v>
      </c>
      <c r="B64738" s="1">
        <v>45278</v>
      </c>
      <c r="C64738">
        <v>211.94</v>
      </c>
    </row>
    <row r="64739" spans="1:3" x14ac:dyDescent="0.2">
      <c r="A64739" t="s">
        <v>4607</v>
      </c>
      <c r="B64739" s="1">
        <v>45278</v>
      </c>
      <c r="C64739">
        <v>45.4</v>
      </c>
    </row>
    <row r="64740" spans="1:3" x14ac:dyDescent="0.2">
      <c r="A64740" t="s">
        <v>9006</v>
      </c>
      <c r="B64740" s="1">
        <v>45278</v>
      </c>
      <c r="C64740">
        <v>48.2</v>
      </c>
    </row>
    <row r="64741" spans="1:3" x14ac:dyDescent="0.2">
      <c r="A64741" t="s">
        <v>9007</v>
      </c>
      <c r="B64741" s="1">
        <v>45278</v>
      </c>
      <c r="C64741">
        <v>70.95</v>
      </c>
    </row>
    <row r="64742" spans="1:3" x14ac:dyDescent="0.2">
      <c r="A64742" t="s">
        <v>2080</v>
      </c>
      <c r="B64742" s="1">
        <v>45278</v>
      </c>
      <c r="C64742">
        <v>58.4</v>
      </c>
    </row>
    <row r="64743" spans="1:3" x14ac:dyDescent="0.2">
      <c r="A64743" t="s">
        <v>6139</v>
      </c>
      <c r="B64743" s="1">
        <v>45278</v>
      </c>
      <c r="C64743">
        <v>722.22</v>
      </c>
    </row>
    <row r="64744" spans="1:3" x14ac:dyDescent="0.2">
      <c r="A64744" t="s">
        <v>9008</v>
      </c>
      <c r="B64744" s="1">
        <v>45278</v>
      </c>
      <c r="C64744">
        <v>15.8</v>
      </c>
    </row>
    <row r="64745" spans="1:3" x14ac:dyDescent="0.2">
      <c r="A64745" t="s">
        <v>9009</v>
      </c>
      <c r="B64745" s="1">
        <v>45278</v>
      </c>
      <c r="C64745">
        <v>53.4</v>
      </c>
    </row>
    <row r="64746" spans="1:3" x14ac:dyDescent="0.2">
      <c r="A64746" t="s">
        <v>9008</v>
      </c>
      <c r="B64746" s="1">
        <v>45278</v>
      </c>
      <c r="C64746">
        <v>16.350000000000001</v>
      </c>
    </row>
    <row r="64747" spans="1:3" x14ac:dyDescent="0.2">
      <c r="A64747" t="s">
        <v>9010</v>
      </c>
      <c r="B64747" s="1">
        <v>45278</v>
      </c>
      <c r="C64747">
        <v>29.9</v>
      </c>
    </row>
    <row r="64748" spans="1:3" x14ac:dyDescent="0.2">
      <c r="A64748" t="s">
        <v>12</v>
      </c>
      <c r="B64748" s="1">
        <v>45278</v>
      </c>
      <c r="C64748">
        <v>46.69</v>
      </c>
    </row>
    <row r="64749" spans="1:3" x14ac:dyDescent="0.2">
      <c r="A64749" t="s">
        <v>12</v>
      </c>
      <c r="B64749" s="1">
        <v>45278</v>
      </c>
      <c r="C64749">
        <v>376.22</v>
      </c>
    </row>
    <row r="64750" spans="1:3" x14ac:dyDescent="0.2">
      <c r="A64750" t="s">
        <v>3346</v>
      </c>
      <c r="B64750" s="1">
        <v>45279</v>
      </c>
      <c r="C64750">
        <v>297</v>
      </c>
    </row>
    <row r="64751" spans="1:3" x14ac:dyDescent="0.2">
      <c r="A64751" t="s">
        <v>609</v>
      </c>
      <c r="B64751" s="1">
        <v>45279</v>
      </c>
      <c r="C64751">
        <v>41.86</v>
      </c>
    </row>
    <row r="64752" spans="1:3" x14ac:dyDescent="0.2">
      <c r="A64752" t="s">
        <v>1289</v>
      </c>
      <c r="B64752" s="1">
        <v>45279</v>
      </c>
      <c r="C64752">
        <v>255.2</v>
      </c>
    </row>
    <row r="64753" spans="1:3" x14ac:dyDescent="0.2">
      <c r="A64753" t="s">
        <v>44</v>
      </c>
      <c r="B64753" s="1">
        <v>45279</v>
      </c>
      <c r="C64753">
        <v>31.28</v>
      </c>
    </row>
    <row r="64754" spans="1:3" x14ac:dyDescent="0.2">
      <c r="A64754" t="s">
        <v>44</v>
      </c>
      <c r="B64754" s="1">
        <v>45279</v>
      </c>
      <c r="C64754">
        <v>1201.68</v>
      </c>
    </row>
    <row r="64755" spans="1:3" x14ac:dyDescent="0.2">
      <c r="A64755" t="s">
        <v>319</v>
      </c>
      <c r="B64755" s="1">
        <v>45279</v>
      </c>
      <c r="C64755">
        <v>1770.09</v>
      </c>
    </row>
    <row r="64756" spans="1:3" x14ac:dyDescent="0.2">
      <c r="A64756" t="s">
        <v>8924</v>
      </c>
      <c r="B64756" s="1">
        <v>45279</v>
      </c>
      <c r="C64756">
        <v>76.900000000000006</v>
      </c>
    </row>
    <row r="64757" spans="1:3" x14ac:dyDescent="0.2">
      <c r="A64757" t="s">
        <v>482</v>
      </c>
      <c r="B64757" s="1">
        <v>45279</v>
      </c>
      <c r="C64757">
        <v>158.87</v>
      </c>
    </row>
    <row r="64758" spans="1:3" x14ac:dyDescent="0.2">
      <c r="A64758" t="s">
        <v>29</v>
      </c>
      <c r="B64758" s="1">
        <v>45279</v>
      </c>
      <c r="C64758">
        <v>360.3</v>
      </c>
    </row>
    <row r="64759" spans="1:3" x14ac:dyDescent="0.2">
      <c r="A64759" t="s">
        <v>4666</v>
      </c>
      <c r="B64759" s="1">
        <v>45279</v>
      </c>
      <c r="C64759">
        <v>257.64999999999998</v>
      </c>
    </row>
    <row r="64760" spans="1:3" x14ac:dyDescent="0.2">
      <c r="A64760" t="s">
        <v>8925</v>
      </c>
      <c r="B64760" s="1">
        <v>45279</v>
      </c>
      <c r="C64760">
        <v>60.9</v>
      </c>
    </row>
    <row r="64761" spans="1:3" x14ac:dyDescent="0.2">
      <c r="A64761" t="s">
        <v>8926</v>
      </c>
      <c r="B64761" s="1">
        <v>45279</v>
      </c>
      <c r="C64761">
        <v>63.9</v>
      </c>
    </row>
    <row r="64762" spans="1:3" x14ac:dyDescent="0.2">
      <c r="A64762" t="s">
        <v>8927</v>
      </c>
      <c r="B64762" s="1">
        <v>45279</v>
      </c>
      <c r="C64762">
        <v>58.9</v>
      </c>
    </row>
    <row r="64763" spans="1:3" x14ac:dyDescent="0.2">
      <c r="A64763" t="s">
        <v>8928</v>
      </c>
      <c r="B64763" s="1">
        <v>45279</v>
      </c>
      <c r="C64763">
        <v>163.80000000000001</v>
      </c>
    </row>
    <row r="64764" spans="1:3" x14ac:dyDescent="0.2">
      <c r="A64764" t="s">
        <v>8929</v>
      </c>
      <c r="B64764" s="1">
        <v>45279</v>
      </c>
      <c r="C64764">
        <v>60.65</v>
      </c>
    </row>
    <row r="64765" spans="1:3" x14ac:dyDescent="0.2">
      <c r="A64765" t="s">
        <v>8930</v>
      </c>
      <c r="B64765" s="1">
        <v>45279</v>
      </c>
      <c r="C64765">
        <v>78.849999999999994</v>
      </c>
    </row>
    <row r="64766" spans="1:3" x14ac:dyDescent="0.2">
      <c r="A64766" t="s">
        <v>8931</v>
      </c>
      <c r="B64766" s="1">
        <v>45279</v>
      </c>
      <c r="C64766">
        <v>63.9</v>
      </c>
    </row>
    <row r="64767" spans="1:3" x14ac:dyDescent="0.2">
      <c r="A64767" t="s">
        <v>8932</v>
      </c>
      <c r="B64767" s="1">
        <v>45279</v>
      </c>
      <c r="C64767">
        <v>133.85</v>
      </c>
    </row>
    <row r="64768" spans="1:3" x14ac:dyDescent="0.2">
      <c r="A64768" t="s">
        <v>8933</v>
      </c>
      <c r="B64768" s="1">
        <v>45279</v>
      </c>
      <c r="C64768">
        <v>63.9</v>
      </c>
    </row>
    <row r="64769" spans="1:3" x14ac:dyDescent="0.2">
      <c r="A64769" t="s">
        <v>8934</v>
      </c>
      <c r="B64769" s="1">
        <v>45279</v>
      </c>
      <c r="C64769">
        <v>46.85</v>
      </c>
    </row>
    <row r="64770" spans="1:3" x14ac:dyDescent="0.2">
      <c r="A64770" t="s">
        <v>46</v>
      </c>
      <c r="B64770" s="1">
        <v>45279</v>
      </c>
      <c r="C64770">
        <v>410.8</v>
      </c>
    </row>
    <row r="64771" spans="1:3" x14ac:dyDescent="0.2">
      <c r="A64771" t="s">
        <v>46</v>
      </c>
      <c r="B64771" s="1">
        <v>45279</v>
      </c>
      <c r="C64771">
        <v>62.25</v>
      </c>
    </row>
    <row r="64772" spans="1:3" x14ac:dyDescent="0.2">
      <c r="A64772" t="s">
        <v>1713</v>
      </c>
      <c r="B64772" s="1">
        <v>45279</v>
      </c>
      <c r="C64772">
        <v>120.55</v>
      </c>
    </row>
    <row r="64773" spans="1:3" x14ac:dyDescent="0.2">
      <c r="A64773" t="s">
        <v>8935</v>
      </c>
      <c r="B64773" s="1">
        <v>45279</v>
      </c>
      <c r="C64773">
        <v>89.85</v>
      </c>
    </row>
    <row r="64774" spans="1:3" x14ac:dyDescent="0.2">
      <c r="A64774" t="s">
        <v>2714</v>
      </c>
      <c r="B64774" s="1">
        <v>45279</v>
      </c>
      <c r="C64774">
        <v>83.6</v>
      </c>
    </row>
    <row r="64775" spans="1:3" x14ac:dyDescent="0.2">
      <c r="A64775" t="s">
        <v>2603</v>
      </c>
      <c r="B64775" s="1">
        <v>45279</v>
      </c>
      <c r="C64775">
        <v>230.42</v>
      </c>
    </row>
    <row r="64776" spans="1:3" x14ac:dyDescent="0.2">
      <c r="A64776" t="s">
        <v>78</v>
      </c>
      <c r="B64776" s="1">
        <v>45279</v>
      </c>
      <c r="C64776">
        <v>203.75</v>
      </c>
    </row>
    <row r="64777" spans="1:3" x14ac:dyDescent="0.2">
      <c r="A64777" t="s">
        <v>534</v>
      </c>
      <c r="B64777" s="1">
        <v>45279</v>
      </c>
      <c r="C64777">
        <v>1078.93</v>
      </c>
    </row>
    <row r="64778" spans="1:3" x14ac:dyDescent="0.2">
      <c r="A64778" t="s">
        <v>7822</v>
      </c>
      <c r="B64778" s="1">
        <v>45279</v>
      </c>
      <c r="C64778">
        <v>212.47</v>
      </c>
    </row>
    <row r="64779" spans="1:3" x14ac:dyDescent="0.2">
      <c r="A64779" t="s">
        <v>314</v>
      </c>
      <c r="B64779" s="1">
        <v>45279</v>
      </c>
      <c r="C64779">
        <v>1412.64</v>
      </c>
    </row>
    <row r="64780" spans="1:3" x14ac:dyDescent="0.2">
      <c r="A64780" t="s">
        <v>1641</v>
      </c>
      <c r="B64780" s="1">
        <v>45279</v>
      </c>
      <c r="C64780">
        <v>60.9</v>
      </c>
    </row>
    <row r="64781" spans="1:3" x14ac:dyDescent="0.2">
      <c r="A64781" t="s">
        <v>8936</v>
      </c>
      <c r="B64781" s="1">
        <v>45279</v>
      </c>
      <c r="C64781">
        <v>54.9</v>
      </c>
    </row>
    <row r="64782" spans="1:3" x14ac:dyDescent="0.2">
      <c r="A64782" t="s">
        <v>32</v>
      </c>
      <c r="B64782" s="1">
        <v>45279</v>
      </c>
      <c r="C64782">
        <v>310.14999999999998</v>
      </c>
    </row>
    <row r="64783" spans="1:3" x14ac:dyDescent="0.2">
      <c r="A64783" t="s">
        <v>5690</v>
      </c>
      <c r="B64783" s="1">
        <v>45279</v>
      </c>
      <c r="C64783">
        <v>608.66999999999996</v>
      </c>
    </row>
    <row r="64784" spans="1:3" x14ac:dyDescent="0.2">
      <c r="A64784" t="s">
        <v>811</v>
      </c>
      <c r="B64784" s="1">
        <v>45279</v>
      </c>
      <c r="C64784">
        <v>584</v>
      </c>
    </row>
    <row r="64785" spans="1:3" x14ac:dyDescent="0.2">
      <c r="A64785" t="s">
        <v>122</v>
      </c>
      <c r="B64785" s="1">
        <v>45279</v>
      </c>
      <c r="C64785">
        <v>72.87</v>
      </c>
    </row>
    <row r="64786" spans="1:3" x14ac:dyDescent="0.2">
      <c r="A64786" t="s">
        <v>8937</v>
      </c>
      <c r="B64786" s="1">
        <v>45279</v>
      </c>
      <c r="C64786">
        <v>111.85</v>
      </c>
    </row>
    <row r="64787" spans="1:3" x14ac:dyDescent="0.2">
      <c r="A64787" t="s">
        <v>8938</v>
      </c>
      <c r="B64787" s="1">
        <v>45279</v>
      </c>
      <c r="C64787">
        <v>63.9</v>
      </c>
    </row>
    <row r="64788" spans="1:3" x14ac:dyDescent="0.2">
      <c r="A64788" t="s">
        <v>8939</v>
      </c>
      <c r="B64788" s="1">
        <v>45279</v>
      </c>
      <c r="C64788">
        <v>53.4</v>
      </c>
    </row>
    <row r="64789" spans="1:3" x14ac:dyDescent="0.2">
      <c r="A64789" t="s">
        <v>8940</v>
      </c>
      <c r="B64789" s="1">
        <v>45279</v>
      </c>
      <c r="C64789">
        <v>17.95</v>
      </c>
    </row>
    <row r="64790" spans="1:3" x14ac:dyDescent="0.2">
      <c r="A64790" t="s">
        <v>8941</v>
      </c>
      <c r="B64790" s="1">
        <v>45279</v>
      </c>
      <c r="C64790">
        <v>45.4</v>
      </c>
    </row>
    <row r="64791" spans="1:3" x14ac:dyDescent="0.2">
      <c r="A64791" t="s">
        <v>536</v>
      </c>
      <c r="B64791" s="1">
        <v>45279</v>
      </c>
      <c r="C64791">
        <v>46.25</v>
      </c>
    </row>
    <row r="64792" spans="1:3" x14ac:dyDescent="0.2">
      <c r="A64792" t="s">
        <v>8942</v>
      </c>
      <c r="B64792" s="1">
        <v>45279</v>
      </c>
      <c r="C64792">
        <v>53.4</v>
      </c>
    </row>
    <row r="64793" spans="1:3" x14ac:dyDescent="0.2">
      <c r="A64793" t="s">
        <v>8943</v>
      </c>
      <c r="B64793" s="1">
        <v>45279</v>
      </c>
      <c r="C64793">
        <v>88.35</v>
      </c>
    </row>
    <row r="64794" spans="1:3" x14ac:dyDescent="0.2">
      <c r="A64794" t="s">
        <v>8944</v>
      </c>
      <c r="B64794" s="1">
        <v>45279</v>
      </c>
      <c r="C64794">
        <v>133.94999999999999</v>
      </c>
    </row>
    <row r="64795" spans="1:3" x14ac:dyDescent="0.2">
      <c r="A64795" t="s">
        <v>8945</v>
      </c>
      <c r="B64795" s="1">
        <v>45279</v>
      </c>
      <c r="C64795">
        <v>87.65</v>
      </c>
    </row>
    <row r="64796" spans="1:3" x14ac:dyDescent="0.2">
      <c r="A64796" t="s">
        <v>428</v>
      </c>
      <c r="B64796" s="1">
        <v>45279</v>
      </c>
      <c r="C64796">
        <v>134.1</v>
      </c>
    </row>
    <row r="64797" spans="1:3" x14ac:dyDescent="0.2">
      <c r="A64797" t="s">
        <v>8946</v>
      </c>
      <c r="B64797" s="1">
        <v>45279</v>
      </c>
      <c r="C64797">
        <v>53.9</v>
      </c>
    </row>
    <row r="64798" spans="1:3" x14ac:dyDescent="0.2">
      <c r="A64798" t="s">
        <v>8947</v>
      </c>
      <c r="B64798" s="1">
        <v>45279</v>
      </c>
      <c r="C64798">
        <v>66.900000000000006</v>
      </c>
    </row>
    <row r="64799" spans="1:3" x14ac:dyDescent="0.2">
      <c r="A64799" t="s">
        <v>8948</v>
      </c>
      <c r="B64799" s="1">
        <v>45279</v>
      </c>
      <c r="C64799">
        <v>56.9</v>
      </c>
    </row>
    <row r="64800" spans="1:3" x14ac:dyDescent="0.2">
      <c r="A64800" t="s">
        <v>8949</v>
      </c>
      <c r="B64800" s="1">
        <v>45279</v>
      </c>
      <c r="C64800">
        <v>60.9</v>
      </c>
    </row>
    <row r="64801" spans="1:3" x14ac:dyDescent="0.2">
      <c r="A64801" t="s">
        <v>8950</v>
      </c>
      <c r="B64801" s="1">
        <v>45279</v>
      </c>
      <c r="C64801">
        <v>140.85</v>
      </c>
    </row>
    <row r="64802" spans="1:3" x14ac:dyDescent="0.2">
      <c r="A64802" t="s">
        <v>8951</v>
      </c>
      <c r="B64802" s="1">
        <v>45279</v>
      </c>
      <c r="C64802">
        <v>196.65</v>
      </c>
    </row>
    <row r="64803" spans="1:3" x14ac:dyDescent="0.2">
      <c r="A64803" t="s">
        <v>5788</v>
      </c>
      <c r="B64803" s="1">
        <v>45279</v>
      </c>
      <c r="C64803">
        <v>201.6</v>
      </c>
    </row>
    <row r="64804" spans="1:3" x14ac:dyDescent="0.2">
      <c r="A64804" t="s">
        <v>8952</v>
      </c>
      <c r="B64804" s="1">
        <v>45279</v>
      </c>
      <c r="C64804">
        <v>99.85</v>
      </c>
    </row>
    <row r="64805" spans="1:3" x14ac:dyDescent="0.2">
      <c r="A64805" t="s">
        <v>8953</v>
      </c>
      <c r="B64805" s="1">
        <v>45279</v>
      </c>
      <c r="C64805">
        <v>134.80000000000001</v>
      </c>
    </row>
    <row r="64806" spans="1:3" x14ac:dyDescent="0.2">
      <c r="A64806" t="s">
        <v>8954</v>
      </c>
      <c r="B64806" s="1">
        <v>45279</v>
      </c>
      <c r="C64806">
        <v>455</v>
      </c>
    </row>
    <row r="64807" spans="1:3" x14ac:dyDescent="0.2">
      <c r="A64807" t="s">
        <v>8955</v>
      </c>
      <c r="B64807" s="1">
        <v>45279</v>
      </c>
      <c r="C64807">
        <v>173.95</v>
      </c>
    </row>
    <row r="64808" spans="1:3" x14ac:dyDescent="0.2">
      <c r="A64808" t="s">
        <v>218</v>
      </c>
      <c r="B64808" s="1">
        <v>45279</v>
      </c>
      <c r="C64808">
        <v>33.9</v>
      </c>
    </row>
    <row r="64809" spans="1:3" x14ac:dyDescent="0.2">
      <c r="A64809" t="s">
        <v>8956</v>
      </c>
      <c r="B64809" s="1">
        <v>45279</v>
      </c>
      <c r="C64809">
        <v>54.9</v>
      </c>
    </row>
    <row r="64810" spans="1:3" x14ac:dyDescent="0.2">
      <c r="A64810" t="s">
        <v>8957</v>
      </c>
      <c r="B64810" s="1">
        <v>45279</v>
      </c>
      <c r="C64810">
        <v>43.9</v>
      </c>
    </row>
    <row r="64811" spans="1:3" x14ac:dyDescent="0.2">
      <c r="A64811" t="s">
        <v>8958</v>
      </c>
      <c r="B64811" s="1">
        <v>45279</v>
      </c>
      <c r="C64811">
        <v>88.8</v>
      </c>
    </row>
    <row r="64812" spans="1:3" x14ac:dyDescent="0.2">
      <c r="A64812" t="s">
        <v>122</v>
      </c>
      <c r="B64812" s="1">
        <v>45279</v>
      </c>
      <c r="C64812">
        <v>345.87</v>
      </c>
    </row>
    <row r="64813" spans="1:3" x14ac:dyDescent="0.2">
      <c r="A64813" t="s">
        <v>12</v>
      </c>
      <c r="B64813" s="1">
        <v>45279</v>
      </c>
      <c r="C64813">
        <v>77.77</v>
      </c>
    </row>
    <row r="64814" spans="1:3" x14ac:dyDescent="0.2">
      <c r="A64814" t="s">
        <v>352</v>
      </c>
      <c r="B64814" s="1">
        <v>45280</v>
      </c>
      <c r="C64814">
        <v>47.3</v>
      </c>
    </row>
    <row r="64815" spans="1:3" x14ac:dyDescent="0.2">
      <c r="A64815" t="s">
        <v>8891</v>
      </c>
      <c r="B64815" s="1">
        <v>45280</v>
      </c>
      <c r="C64815">
        <v>203.13</v>
      </c>
    </row>
    <row r="64816" spans="1:3" x14ac:dyDescent="0.2">
      <c r="A64816" t="s">
        <v>142</v>
      </c>
      <c r="B64816" s="1">
        <v>45280</v>
      </c>
      <c r="C64816">
        <v>128.04</v>
      </c>
    </row>
    <row r="64817" spans="1:3" x14ac:dyDescent="0.2">
      <c r="A64817" t="s">
        <v>8892</v>
      </c>
      <c r="B64817" s="1">
        <v>45280</v>
      </c>
      <c r="C64817">
        <v>59.9</v>
      </c>
    </row>
    <row r="64818" spans="1:3" x14ac:dyDescent="0.2">
      <c r="A64818" t="s">
        <v>1588</v>
      </c>
      <c r="B64818" s="1">
        <v>45280</v>
      </c>
      <c r="C64818">
        <v>290.26</v>
      </c>
    </row>
    <row r="64819" spans="1:3" x14ac:dyDescent="0.2">
      <c r="A64819" t="s">
        <v>8893</v>
      </c>
      <c r="B64819" s="1">
        <v>45280</v>
      </c>
      <c r="C64819">
        <v>47.3</v>
      </c>
    </row>
    <row r="64820" spans="1:3" x14ac:dyDescent="0.2">
      <c r="A64820" t="s">
        <v>8894</v>
      </c>
      <c r="B64820" s="1">
        <v>45280</v>
      </c>
      <c r="C64820">
        <v>73.400000000000006</v>
      </c>
    </row>
    <row r="64821" spans="1:3" x14ac:dyDescent="0.2">
      <c r="A64821" t="s">
        <v>46</v>
      </c>
      <c r="B64821" s="1">
        <v>45280</v>
      </c>
      <c r="C64821">
        <v>146.94</v>
      </c>
    </row>
    <row r="64822" spans="1:3" x14ac:dyDescent="0.2">
      <c r="A64822" t="s">
        <v>8895</v>
      </c>
      <c r="B64822" s="1">
        <v>45280</v>
      </c>
      <c r="C64822">
        <v>28.4</v>
      </c>
    </row>
    <row r="64823" spans="1:3" x14ac:dyDescent="0.2">
      <c r="A64823" t="s">
        <v>34</v>
      </c>
      <c r="B64823" s="1">
        <v>45280</v>
      </c>
      <c r="C64823">
        <v>125.51</v>
      </c>
    </row>
    <row r="64824" spans="1:3" x14ac:dyDescent="0.2">
      <c r="A64824" t="s">
        <v>8896</v>
      </c>
      <c r="B64824" s="1">
        <v>45280</v>
      </c>
      <c r="C64824">
        <v>98.6</v>
      </c>
    </row>
    <row r="64825" spans="1:3" x14ac:dyDescent="0.2">
      <c r="A64825" t="s">
        <v>8897</v>
      </c>
      <c r="B64825" s="1">
        <v>45280</v>
      </c>
      <c r="C64825">
        <v>68.650000000000006</v>
      </c>
    </row>
    <row r="64826" spans="1:3" x14ac:dyDescent="0.2">
      <c r="A64826" t="s">
        <v>6813</v>
      </c>
      <c r="B64826" s="1">
        <v>45280</v>
      </c>
      <c r="C64826">
        <v>723.69</v>
      </c>
    </row>
    <row r="64827" spans="1:3" x14ac:dyDescent="0.2">
      <c r="A64827" t="s">
        <v>8898</v>
      </c>
      <c r="B64827" s="1">
        <v>45280</v>
      </c>
      <c r="C64827">
        <v>131.44999999999999</v>
      </c>
    </row>
    <row r="64828" spans="1:3" x14ac:dyDescent="0.2">
      <c r="A64828" t="s">
        <v>46</v>
      </c>
      <c r="B64828" s="1">
        <v>45280</v>
      </c>
      <c r="C64828">
        <v>91</v>
      </c>
    </row>
    <row r="64829" spans="1:3" x14ac:dyDescent="0.2">
      <c r="A64829" t="s">
        <v>653</v>
      </c>
      <c r="B64829" s="1">
        <v>45280</v>
      </c>
      <c r="C64829">
        <v>290.31</v>
      </c>
    </row>
    <row r="64830" spans="1:3" x14ac:dyDescent="0.2">
      <c r="A64830" t="s">
        <v>900</v>
      </c>
      <c r="B64830" s="1">
        <v>45280</v>
      </c>
      <c r="C64830">
        <v>214.36</v>
      </c>
    </row>
    <row r="64831" spans="1:3" x14ac:dyDescent="0.2">
      <c r="A64831" t="s">
        <v>280</v>
      </c>
      <c r="B64831" s="1">
        <v>45280</v>
      </c>
      <c r="C64831">
        <v>475</v>
      </c>
    </row>
    <row r="64832" spans="1:3" x14ac:dyDescent="0.2">
      <c r="A64832" t="s">
        <v>8899</v>
      </c>
      <c r="B64832" s="1">
        <v>45280</v>
      </c>
      <c r="C64832">
        <v>78.599999999999994</v>
      </c>
    </row>
    <row r="64833" spans="1:3" x14ac:dyDescent="0.2">
      <c r="A64833" t="s">
        <v>8900</v>
      </c>
      <c r="B64833" s="1">
        <v>45280</v>
      </c>
      <c r="C64833">
        <v>67.650000000000006</v>
      </c>
    </row>
    <row r="64834" spans="1:3" x14ac:dyDescent="0.2">
      <c r="A64834" t="s">
        <v>8901</v>
      </c>
      <c r="B64834" s="1">
        <v>45280</v>
      </c>
      <c r="C64834">
        <v>133.30000000000001</v>
      </c>
    </row>
    <row r="64835" spans="1:3" x14ac:dyDescent="0.2">
      <c r="A64835" t="s">
        <v>79</v>
      </c>
      <c r="B64835" s="1">
        <v>45280</v>
      </c>
      <c r="C64835">
        <v>36.43</v>
      </c>
    </row>
    <row r="64836" spans="1:3" x14ac:dyDescent="0.2">
      <c r="A64836" t="s">
        <v>8902</v>
      </c>
      <c r="B64836" s="1">
        <v>45280</v>
      </c>
      <c r="C64836">
        <v>70.650000000000006</v>
      </c>
    </row>
    <row r="64837" spans="1:3" x14ac:dyDescent="0.2">
      <c r="A64837" t="s">
        <v>79</v>
      </c>
      <c r="B64837" s="1">
        <v>45280</v>
      </c>
      <c r="C64837">
        <v>122.12</v>
      </c>
    </row>
    <row r="64838" spans="1:3" x14ac:dyDescent="0.2">
      <c r="A64838" t="s">
        <v>8903</v>
      </c>
      <c r="B64838" s="1">
        <v>45280</v>
      </c>
      <c r="C64838">
        <v>294.39999999999998</v>
      </c>
    </row>
    <row r="64839" spans="1:3" x14ac:dyDescent="0.2">
      <c r="A64839" t="s">
        <v>534</v>
      </c>
      <c r="B64839" s="1">
        <v>45280</v>
      </c>
      <c r="C64839">
        <v>314.62</v>
      </c>
    </row>
    <row r="64840" spans="1:3" x14ac:dyDescent="0.2">
      <c r="A64840" t="s">
        <v>8904</v>
      </c>
      <c r="B64840" s="1">
        <v>45280</v>
      </c>
      <c r="C64840">
        <v>73.900000000000006</v>
      </c>
    </row>
    <row r="64841" spans="1:3" x14ac:dyDescent="0.2">
      <c r="A64841" t="s">
        <v>8905</v>
      </c>
      <c r="B64841" s="1">
        <v>45280</v>
      </c>
      <c r="C64841">
        <v>60.9</v>
      </c>
    </row>
    <row r="64842" spans="1:3" x14ac:dyDescent="0.2">
      <c r="A64842" t="s">
        <v>4570</v>
      </c>
      <c r="B64842" s="1">
        <v>45280</v>
      </c>
      <c r="C64842">
        <v>60.65</v>
      </c>
    </row>
    <row r="64843" spans="1:3" x14ac:dyDescent="0.2">
      <c r="A64843" t="s">
        <v>8906</v>
      </c>
      <c r="B64843" s="1">
        <v>45280</v>
      </c>
      <c r="C64843">
        <v>255.8</v>
      </c>
    </row>
    <row r="64844" spans="1:3" x14ac:dyDescent="0.2">
      <c r="A64844" t="s">
        <v>8907</v>
      </c>
      <c r="B64844" s="1">
        <v>45280</v>
      </c>
      <c r="C64844">
        <v>66.900000000000006</v>
      </c>
    </row>
    <row r="64845" spans="1:3" x14ac:dyDescent="0.2">
      <c r="A64845" t="s">
        <v>8908</v>
      </c>
      <c r="B64845" s="1">
        <v>45280</v>
      </c>
      <c r="C64845">
        <v>15.7</v>
      </c>
    </row>
    <row r="64846" spans="1:3" x14ac:dyDescent="0.2">
      <c r="A64846" t="s">
        <v>2449</v>
      </c>
      <c r="B64846" s="1">
        <v>45280</v>
      </c>
      <c r="C64846">
        <v>331.6</v>
      </c>
    </row>
    <row r="64847" spans="1:3" x14ac:dyDescent="0.2">
      <c r="A64847" t="s">
        <v>7548</v>
      </c>
      <c r="B64847" s="1">
        <v>45280</v>
      </c>
      <c r="C64847">
        <v>42.45</v>
      </c>
    </row>
    <row r="64848" spans="1:3" x14ac:dyDescent="0.2">
      <c r="A64848" t="s">
        <v>292</v>
      </c>
      <c r="B64848" s="1">
        <v>45280</v>
      </c>
      <c r="C64848">
        <v>37.450000000000003</v>
      </c>
    </row>
    <row r="64849" spans="1:3" x14ac:dyDescent="0.2">
      <c r="A64849" t="s">
        <v>596</v>
      </c>
      <c r="B64849" s="1">
        <v>45280</v>
      </c>
      <c r="C64849">
        <v>354</v>
      </c>
    </row>
    <row r="64850" spans="1:3" x14ac:dyDescent="0.2">
      <c r="A64850" t="s">
        <v>702</v>
      </c>
      <c r="B64850" s="1">
        <v>45280</v>
      </c>
      <c r="C64850">
        <v>215.88</v>
      </c>
    </row>
    <row r="64851" spans="1:3" x14ac:dyDescent="0.2">
      <c r="A64851" t="s">
        <v>713</v>
      </c>
      <c r="B64851" s="1">
        <v>45280</v>
      </c>
      <c r="C64851">
        <v>161.82</v>
      </c>
    </row>
    <row r="64852" spans="1:3" x14ac:dyDescent="0.2">
      <c r="A64852" t="s">
        <v>702</v>
      </c>
      <c r="B64852" s="1">
        <v>45280</v>
      </c>
      <c r="C64852">
        <v>431.76</v>
      </c>
    </row>
    <row r="64853" spans="1:3" x14ac:dyDescent="0.2">
      <c r="A64853" t="s">
        <v>702</v>
      </c>
      <c r="B64853" s="1">
        <v>45280</v>
      </c>
      <c r="C64853">
        <v>647.64</v>
      </c>
    </row>
    <row r="64854" spans="1:3" x14ac:dyDescent="0.2">
      <c r="A64854" t="s">
        <v>8909</v>
      </c>
      <c r="B64854" s="1">
        <v>45280</v>
      </c>
      <c r="C64854">
        <v>58.9</v>
      </c>
    </row>
    <row r="64855" spans="1:3" x14ac:dyDescent="0.2">
      <c r="A64855" t="s">
        <v>8910</v>
      </c>
      <c r="B64855" s="1">
        <v>45280</v>
      </c>
      <c r="C64855">
        <v>63.9</v>
      </c>
    </row>
    <row r="64856" spans="1:3" x14ac:dyDescent="0.2">
      <c r="A64856" t="s">
        <v>8911</v>
      </c>
      <c r="B64856" s="1">
        <v>45280</v>
      </c>
      <c r="C64856">
        <v>210.5</v>
      </c>
    </row>
    <row r="64857" spans="1:3" x14ac:dyDescent="0.2">
      <c r="A64857" t="s">
        <v>2799</v>
      </c>
      <c r="B64857" s="1">
        <v>45280</v>
      </c>
      <c r="C64857">
        <v>83.65</v>
      </c>
    </row>
    <row r="64858" spans="1:3" x14ac:dyDescent="0.2">
      <c r="A64858" t="s">
        <v>8285</v>
      </c>
      <c r="B64858" s="1">
        <v>45280</v>
      </c>
      <c r="C64858">
        <v>56.9</v>
      </c>
    </row>
    <row r="64859" spans="1:3" x14ac:dyDescent="0.2">
      <c r="A64859" t="s">
        <v>8912</v>
      </c>
      <c r="B64859" s="1">
        <v>45280</v>
      </c>
      <c r="C64859">
        <v>60.9</v>
      </c>
    </row>
    <row r="64860" spans="1:3" x14ac:dyDescent="0.2">
      <c r="A64860" t="s">
        <v>8913</v>
      </c>
      <c r="B64860" s="1">
        <v>45280</v>
      </c>
      <c r="C64860">
        <v>76.849999999999994</v>
      </c>
    </row>
    <row r="64861" spans="1:3" x14ac:dyDescent="0.2">
      <c r="A64861" t="s">
        <v>8914</v>
      </c>
      <c r="B64861" s="1">
        <v>45280</v>
      </c>
      <c r="C64861">
        <v>60.9</v>
      </c>
    </row>
    <row r="64862" spans="1:3" x14ac:dyDescent="0.2">
      <c r="A64862" t="s">
        <v>2058</v>
      </c>
      <c r="B64862" s="1">
        <v>45280</v>
      </c>
      <c r="C64862">
        <v>92.4</v>
      </c>
    </row>
    <row r="64863" spans="1:3" x14ac:dyDescent="0.2">
      <c r="A64863" t="s">
        <v>2917</v>
      </c>
      <c r="B64863" s="1">
        <v>45280</v>
      </c>
      <c r="C64863">
        <v>73.650000000000006</v>
      </c>
    </row>
    <row r="64864" spans="1:3" x14ac:dyDescent="0.2">
      <c r="A64864" t="s">
        <v>2009</v>
      </c>
      <c r="B64864" s="1">
        <v>45280</v>
      </c>
      <c r="C64864">
        <v>54.95</v>
      </c>
    </row>
    <row r="64865" spans="1:3" x14ac:dyDescent="0.2">
      <c r="A64865" t="s">
        <v>8915</v>
      </c>
      <c r="B64865" s="1">
        <v>45280</v>
      </c>
      <c r="C64865">
        <v>47.95</v>
      </c>
    </row>
    <row r="64866" spans="1:3" x14ac:dyDescent="0.2">
      <c r="A64866" t="s">
        <v>8916</v>
      </c>
      <c r="B64866" s="1">
        <v>45280</v>
      </c>
      <c r="C64866">
        <v>53.9</v>
      </c>
    </row>
    <row r="64867" spans="1:3" x14ac:dyDescent="0.2">
      <c r="A64867" t="s">
        <v>8917</v>
      </c>
      <c r="B64867" s="1">
        <v>45280</v>
      </c>
      <c r="C64867">
        <v>60.9</v>
      </c>
    </row>
    <row r="64868" spans="1:3" x14ac:dyDescent="0.2">
      <c r="A64868" t="s">
        <v>8918</v>
      </c>
      <c r="B64868" s="1">
        <v>45280</v>
      </c>
      <c r="C64868">
        <v>63.9</v>
      </c>
    </row>
    <row r="64869" spans="1:3" x14ac:dyDescent="0.2">
      <c r="A64869" t="s">
        <v>8919</v>
      </c>
      <c r="B64869" s="1">
        <v>45280</v>
      </c>
      <c r="C64869">
        <v>100.6</v>
      </c>
    </row>
    <row r="64870" spans="1:3" x14ac:dyDescent="0.2">
      <c r="A64870" t="s">
        <v>8794</v>
      </c>
      <c r="B64870" s="1">
        <v>45280</v>
      </c>
      <c r="C64870">
        <v>48.9</v>
      </c>
    </row>
    <row r="64871" spans="1:3" x14ac:dyDescent="0.2">
      <c r="A64871" t="s">
        <v>418</v>
      </c>
      <c r="B64871" s="1">
        <v>45280</v>
      </c>
      <c r="C64871">
        <v>280.70999999999998</v>
      </c>
    </row>
    <row r="64872" spans="1:3" x14ac:dyDescent="0.2">
      <c r="A64872" t="s">
        <v>8920</v>
      </c>
      <c r="B64872" s="1">
        <v>45280</v>
      </c>
      <c r="C64872">
        <v>54.9</v>
      </c>
    </row>
    <row r="64873" spans="1:3" x14ac:dyDescent="0.2">
      <c r="A64873" t="s">
        <v>197</v>
      </c>
      <c r="B64873" s="1">
        <v>45280</v>
      </c>
      <c r="C64873">
        <v>131.94999999999999</v>
      </c>
    </row>
    <row r="64874" spans="1:3" x14ac:dyDescent="0.2">
      <c r="A64874" t="s">
        <v>8921</v>
      </c>
      <c r="B64874" s="1">
        <v>45280</v>
      </c>
      <c r="C64874">
        <v>133.94999999999999</v>
      </c>
    </row>
    <row r="64875" spans="1:3" x14ac:dyDescent="0.2">
      <c r="A64875" t="s">
        <v>5116</v>
      </c>
      <c r="B64875" s="1">
        <v>45280</v>
      </c>
      <c r="C64875">
        <v>48.9</v>
      </c>
    </row>
    <row r="64876" spans="1:3" x14ac:dyDescent="0.2">
      <c r="A64876" t="s">
        <v>722</v>
      </c>
      <c r="B64876" s="1">
        <v>45280</v>
      </c>
      <c r="C64876">
        <v>722.19</v>
      </c>
    </row>
    <row r="64877" spans="1:3" x14ac:dyDescent="0.2">
      <c r="A64877" t="s">
        <v>11</v>
      </c>
      <c r="B64877" s="1">
        <v>45280</v>
      </c>
      <c r="C64877">
        <v>600</v>
      </c>
    </row>
    <row r="64878" spans="1:3" x14ac:dyDescent="0.2">
      <c r="A64878" t="s">
        <v>719</v>
      </c>
      <c r="B64878" s="1">
        <v>45280</v>
      </c>
      <c r="C64878">
        <v>299.89999999999998</v>
      </c>
    </row>
    <row r="64879" spans="1:3" x14ac:dyDescent="0.2">
      <c r="A64879" t="s">
        <v>8922</v>
      </c>
      <c r="B64879" s="1">
        <v>45280</v>
      </c>
      <c r="C64879">
        <v>300.51</v>
      </c>
    </row>
    <row r="64880" spans="1:3" x14ac:dyDescent="0.2">
      <c r="A64880" t="s">
        <v>8923</v>
      </c>
      <c r="B64880" s="1">
        <v>45280</v>
      </c>
      <c r="C64880">
        <v>590.41999999999996</v>
      </c>
    </row>
    <row r="64881" spans="1:3" x14ac:dyDescent="0.2">
      <c r="A64881" t="s">
        <v>928</v>
      </c>
      <c r="B64881" s="1">
        <v>45281</v>
      </c>
      <c r="C64881">
        <v>201.03</v>
      </c>
    </row>
    <row r="64882" spans="1:3" x14ac:dyDescent="0.2">
      <c r="A64882" t="s">
        <v>8875</v>
      </c>
      <c r="B64882" s="1">
        <v>45281</v>
      </c>
      <c r="C64882">
        <v>89.85</v>
      </c>
    </row>
    <row r="64883" spans="1:3" x14ac:dyDescent="0.2">
      <c r="A64883" t="s">
        <v>5143</v>
      </c>
      <c r="B64883" s="1">
        <v>45281</v>
      </c>
      <c r="C64883">
        <v>30.85</v>
      </c>
    </row>
    <row r="64884" spans="1:3" x14ac:dyDescent="0.2">
      <c r="A64884" t="s">
        <v>4167</v>
      </c>
      <c r="B64884" s="1">
        <v>45281</v>
      </c>
      <c r="C64884">
        <v>56.65</v>
      </c>
    </row>
    <row r="64885" spans="1:3" x14ac:dyDescent="0.2">
      <c r="A64885" t="s">
        <v>8876</v>
      </c>
      <c r="B64885" s="1">
        <v>45281</v>
      </c>
      <c r="C64885">
        <v>200.75</v>
      </c>
    </row>
    <row r="64886" spans="1:3" x14ac:dyDescent="0.2">
      <c r="A64886" t="s">
        <v>8877</v>
      </c>
      <c r="B64886" s="1">
        <v>45281</v>
      </c>
      <c r="C64886">
        <v>104</v>
      </c>
    </row>
    <row r="64887" spans="1:3" x14ac:dyDescent="0.2">
      <c r="A64887" t="s">
        <v>8878</v>
      </c>
      <c r="B64887" s="1">
        <v>45281</v>
      </c>
      <c r="C64887">
        <v>48.4</v>
      </c>
    </row>
    <row r="64888" spans="1:3" x14ac:dyDescent="0.2">
      <c r="A64888" t="s">
        <v>2386</v>
      </c>
      <c r="B64888" s="1">
        <v>45281</v>
      </c>
      <c r="C64888">
        <v>49.28</v>
      </c>
    </row>
    <row r="64889" spans="1:3" x14ac:dyDescent="0.2">
      <c r="A64889" t="s">
        <v>6139</v>
      </c>
      <c r="B64889" s="1">
        <v>45281</v>
      </c>
      <c r="C64889">
        <v>589.45000000000005</v>
      </c>
    </row>
    <row r="64890" spans="1:3" x14ac:dyDescent="0.2">
      <c r="A64890" t="s">
        <v>8879</v>
      </c>
      <c r="B64890" s="1">
        <v>45281</v>
      </c>
      <c r="C64890">
        <v>39.5</v>
      </c>
    </row>
    <row r="64891" spans="1:3" x14ac:dyDescent="0.2">
      <c r="A64891" t="s">
        <v>79</v>
      </c>
      <c r="B64891" s="1">
        <v>45281</v>
      </c>
      <c r="C64891">
        <v>33.68</v>
      </c>
    </row>
    <row r="64892" spans="1:3" x14ac:dyDescent="0.2">
      <c r="A64892" t="s">
        <v>79</v>
      </c>
      <c r="B64892" s="1">
        <v>45281</v>
      </c>
      <c r="C64892">
        <v>43.93</v>
      </c>
    </row>
    <row r="64893" spans="1:3" x14ac:dyDescent="0.2">
      <c r="A64893" t="s">
        <v>79</v>
      </c>
      <c r="B64893" s="1">
        <v>45281</v>
      </c>
      <c r="C64893">
        <v>33.68</v>
      </c>
    </row>
    <row r="64894" spans="1:3" x14ac:dyDescent="0.2">
      <c r="A64894" t="s">
        <v>79</v>
      </c>
      <c r="B64894" s="1">
        <v>45281</v>
      </c>
      <c r="C64894">
        <v>66.41</v>
      </c>
    </row>
    <row r="64895" spans="1:3" x14ac:dyDescent="0.2">
      <c r="A64895" t="s">
        <v>7654</v>
      </c>
      <c r="B64895" s="1">
        <v>45281</v>
      </c>
      <c r="C64895">
        <v>83.95</v>
      </c>
    </row>
    <row r="64896" spans="1:3" x14ac:dyDescent="0.2">
      <c r="A64896" t="s">
        <v>8880</v>
      </c>
      <c r="B64896" s="1">
        <v>45281</v>
      </c>
      <c r="C64896">
        <v>118.85</v>
      </c>
    </row>
    <row r="64897" spans="1:3" x14ac:dyDescent="0.2">
      <c r="A64897" t="s">
        <v>2313</v>
      </c>
      <c r="B64897" s="1">
        <v>45281</v>
      </c>
      <c r="C64897">
        <v>114.55</v>
      </c>
    </row>
    <row r="64898" spans="1:3" x14ac:dyDescent="0.2">
      <c r="A64898" t="s">
        <v>8881</v>
      </c>
      <c r="B64898" s="1">
        <v>45281</v>
      </c>
      <c r="C64898">
        <v>76.8</v>
      </c>
    </row>
    <row r="64899" spans="1:3" x14ac:dyDescent="0.2">
      <c r="A64899" t="s">
        <v>1289</v>
      </c>
      <c r="B64899" s="1">
        <v>45281</v>
      </c>
      <c r="C64899">
        <v>187</v>
      </c>
    </row>
    <row r="64900" spans="1:3" x14ac:dyDescent="0.2">
      <c r="A64900" t="s">
        <v>691</v>
      </c>
      <c r="B64900" s="1">
        <v>45281</v>
      </c>
      <c r="C64900">
        <v>282.7</v>
      </c>
    </row>
    <row r="64901" spans="1:3" x14ac:dyDescent="0.2">
      <c r="A64901" t="s">
        <v>5809</v>
      </c>
      <c r="B64901" s="1">
        <v>45281</v>
      </c>
      <c r="C64901">
        <v>211.75</v>
      </c>
    </row>
    <row r="64902" spans="1:3" x14ac:dyDescent="0.2">
      <c r="A64902" t="s">
        <v>395</v>
      </c>
      <c r="B64902" s="1">
        <v>45281</v>
      </c>
      <c r="C64902">
        <v>1940.4</v>
      </c>
    </row>
    <row r="64903" spans="1:3" x14ac:dyDescent="0.2">
      <c r="A64903" t="s">
        <v>8106</v>
      </c>
      <c r="B64903" s="1">
        <v>45281</v>
      </c>
      <c r="C64903">
        <v>1502.6</v>
      </c>
    </row>
    <row r="64904" spans="1:3" x14ac:dyDescent="0.2">
      <c r="A64904" t="s">
        <v>8882</v>
      </c>
      <c r="B64904" s="1">
        <v>45281</v>
      </c>
      <c r="C64904">
        <v>83.6</v>
      </c>
    </row>
    <row r="64905" spans="1:3" x14ac:dyDescent="0.2">
      <c r="A64905" t="s">
        <v>928</v>
      </c>
      <c r="B64905" s="1">
        <v>45281</v>
      </c>
      <c r="C64905">
        <v>72.709999999999994</v>
      </c>
    </row>
    <row r="64906" spans="1:3" x14ac:dyDescent="0.2">
      <c r="A64906" t="s">
        <v>2434</v>
      </c>
      <c r="B64906" s="1">
        <v>45281</v>
      </c>
      <c r="C64906">
        <v>1798</v>
      </c>
    </row>
    <row r="64907" spans="1:3" x14ac:dyDescent="0.2">
      <c r="A64907" t="s">
        <v>46</v>
      </c>
      <c r="B64907" s="1">
        <v>45281</v>
      </c>
      <c r="C64907">
        <v>265.5</v>
      </c>
    </row>
    <row r="64908" spans="1:3" x14ac:dyDescent="0.2">
      <c r="A64908" t="s">
        <v>184</v>
      </c>
      <c r="B64908" s="1">
        <v>45281</v>
      </c>
      <c r="C64908">
        <v>27.25</v>
      </c>
    </row>
    <row r="64909" spans="1:3" x14ac:dyDescent="0.2">
      <c r="A64909" t="s">
        <v>7721</v>
      </c>
      <c r="B64909" s="1">
        <v>45281</v>
      </c>
      <c r="C64909">
        <v>65.900000000000006</v>
      </c>
    </row>
    <row r="64910" spans="1:3" x14ac:dyDescent="0.2">
      <c r="A64910" t="s">
        <v>8883</v>
      </c>
      <c r="B64910" s="1">
        <v>45281</v>
      </c>
      <c r="C64910">
        <v>133.55000000000001</v>
      </c>
    </row>
    <row r="64911" spans="1:3" x14ac:dyDescent="0.2">
      <c r="A64911" t="s">
        <v>8884</v>
      </c>
      <c r="B64911" s="1">
        <v>45281</v>
      </c>
      <c r="C64911">
        <v>60.9</v>
      </c>
    </row>
    <row r="64912" spans="1:3" x14ac:dyDescent="0.2">
      <c r="A64912" t="s">
        <v>8885</v>
      </c>
      <c r="B64912" s="1">
        <v>45281</v>
      </c>
      <c r="C64912">
        <v>57.65</v>
      </c>
    </row>
    <row r="64913" spans="1:3" x14ac:dyDescent="0.2">
      <c r="A64913" t="s">
        <v>8886</v>
      </c>
      <c r="B64913" s="1">
        <v>45281</v>
      </c>
      <c r="C64913">
        <v>53.9</v>
      </c>
    </row>
    <row r="64914" spans="1:3" x14ac:dyDescent="0.2">
      <c r="A64914" t="s">
        <v>8887</v>
      </c>
      <c r="B64914" s="1">
        <v>45281</v>
      </c>
      <c r="C64914">
        <v>112.85</v>
      </c>
    </row>
    <row r="64915" spans="1:3" x14ac:dyDescent="0.2">
      <c r="A64915" t="s">
        <v>2274</v>
      </c>
      <c r="B64915" s="1">
        <v>45281</v>
      </c>
      <c r="C64915">
        <v>53.9</v>
      </c>
    </row>
    <row r="64916" spans="1:3" x14ac:dyDescent="0.2">
      <c r="A64916" t="s">
        <v>1427</v>
      </c>
      <c r="B64916" s="1">
        <v>45281</v>
      </c>
      <c r="C64916">
        <v>60.9</v>
      </c>
    </row>
    <row r="64917" spans="1:3" x14ac:dyDescent="0.2">
      <c r="A64917" t="s">
        <v>8888</v>
      </c>
      <c r="B64917" s="1">
        <v>45281</v>
      </c>
      <c r="C64917">
        <v>53.9</v>
      </c>
    </row>
    <row r="64918" spans="1:3" x14ac:dyDescent="0.2">
      <c r="A64918" t="s">
        <v>8889</v>
      </c>
      <c r="B64918" s="1">
        <v>45281</v>
      </c>
      <c r="C64918">
        <v>54.9</v>
      </c>
    </row>
    <row r="64919" spans="1:3" x14ac:dyDescent="0.2">
      <c r="A64919" t="s">
        <v>8890</v>
      </c>
      <c r="B64919" s="1">
        <v>45281</v>
      </c>
      <c r="C64919">
        <v>224.75</v>
      </c>
    </row>
    <row r="64920" spans="1:3" x14ac:dyDescent="0.2">
      <c r="A64920" t="s">
        <v>7518</v>
      </c>
      <c r="B64920" s="1">
        <v>45281</v>
      </c>
      <c r="C64920">
        <v>153.75</v>
      </c>
    </row>
    <row r="64921" spans="1:3" x14ac:dyDescent="0.2">
      <c r="A64921" t="s">
        <v>12</v>
      </c>
      <c r="B64921" s="1">
        <v>45281</v>
      </c>
      <c r="C64921">
        <v>383.55</v>
      </c>
    </row>
    <row r="64922" spans="1:3" x14ac:dyDescent="0.2">
      <c r="A64922" t="s">
        <v>2625</v>
      </c>
      <c r="B64922" s="1">
        <v>45281</v>
      </c>
      <c r="C64922">
        <v>89.4</v>
      </c>
    </row>
    <row r="64923" spans="1:3" x14ac:dyDescent="0.2">
      <c r="A64923" t="s">
        <v>197</v>
      </c>
      <c r="B64923" s="1">
        <v>45281</v>
      </c>
      <c r="C64923">
        <v>107.9</v>
      </c>
    </row>
    <row r="64924" spans="1:3" x14ac:dyDescent="0.2">
      <c r="A64924" t="s">
        <v>46</v>
      </c>
      <c r="B64924" s="1">
        <v>45281</v>
      </c>
      <c r="C64924">
        <v>407.16</v>
      </c>
    </row>
    <row r="64925" spans="1:3" x14ac:dyDescent="0.2">
      <c r="A64925" t="s">
        <v>4775</v>
      </c>
      <c r="B64925" s="1">
        <v>45281</v>
      </c>
      <c r="C64925">
        <v>46.2</v>
      </c>
    </row>
    <row r="64926" spans="1:3" x14ac:dyDescent="0.2">
      <c r="A64926" t="s">
        <v>119</v>
      </c>
      <c r="B64926" s="1">
        <v>45282</v>
      </c>
      <c r="C64926">
        <v>791.4</v>
      </c>
    </row>
    <row r="64927" spans="1:3" x14ac:dyDescent="0.2">
      <c r="A64927" t="s">
        <v>8855</v>
      </c>
      <c r="B64927" s="1">
        <v>45282</v>
      </c>
      <c r="C64927">
        <v>76.849999999999994</v>
      </c>
    </row>
    <row r="64928" spans="1:3" x14ac:dyDescent="0.2">
      <c r="A64928" t="s">
        <v>8856</v>
      </c>
      <c r="B64928" s="1">
        <v>45282</v>
      </c>
      <c r="C64928">
        <v>89.85</v>
      </c>
    </row>
    <row r="64929" spans="1:3" x14ac:dyDescent="0.2">
      <c r="A64929" t="s">
        <v>6291</v>
      </c>
      <c r="B64929" s="1">
        <v>45282</v>
      </c>
      <c r="C64929">
        <v>85.9</v>
      </c>
    </row>
    <row r="64930" spans="1:3" x14ac:dyDescent="0.2">
      <c r="A64930" t="s">
        <v>8857</v>
      </c>
      <c r="B64930" s="1">
        <v>45282</v>
      </c>
      <c r="C64930">
        <v>95.4</v>
      </c>
    </row>
    <row r="64931" spans="1:3" x14ac:dyDescent="0.2">
      <c r="A64931" t="s">
        <v>79</v>
      </c>
      <c r="B64931" s="1">
        <v>45282</v>
      </c>
      <c r="C64931">
        <v>36.43</v>
      </c>
    </row>
    <row r="64932" spans="1:3" x14ac:dyDescent="0.2">
      <c r="A64932" t="s">
        <v>79</v>
      </c>
      <c r="B64932" s="1">
        <v>45282</v>
      </c>
      <c r="C64932">
        <v>33.68</v>
      </c>
    </row>
    <row r="64933" spans="1:3" x14ac:dyDescent="0.2">
      <c r="A64933" t="s">
        <v>7720</v>
      </c>
      <c r="B64933" s="1">
        <v>45282</v>
      </c>
      <c r="C64933">
        <v>629.95000000000005</v>
      </c>
    </row>
    <row r="64934" spans="1:3" x14ac:dyDescent="0.2">
      <c r="A64934" t="s">
        <v>8858</v>
      </c>
      <c r="B64934" s="1">
        <v>45282</v>
      </c>
      <c r="C64934">
        <v>79.599999999999994</v>
      </c>
    </row>
    <row r="64935" spans="1:3" x14ac:dyDescent="0.2">
      <c r="A64935" t="s">
        <v>8859</v>
      </c>
      <c r="B64935" s="1">
        <v>45282</v>
      </c>
      <c r="C64935">
        <v>54.9</v>
      </c>
    </row>
    <row r="64936" spans="1:3" x14ac:dyDescent="0.2">
      <c r="A64936" t="s">
        <v>3</v>
      </c>
      <c r="B64936" s="1">
        <v>45282</v>
      </c>
      <c r="C64936">
        <v>140.4</v>
      </c>
    </row>
    <row r="64937" spans="1:3" x14ac:dyDescent="0.2">
      <c r="A64937" t="s">
        <v>8860</v>
      </c>
      <c r="B64937" s="1">
        <v>45282</v>
      </c>
      <c r="C64937">
        <v>88.45</v>
      </c>
    </row>
    <row r="64938" spans="1:3" x14ac:dyDescent="0.2">
      <c r="A64938" t="s">
        <v>46</v>
      </c>
      <c r="B64938" s="1">
        <v>45282</v>
      </c>
      <c r="C64938">
        <v>336.15</v>
      </c>
    </row>
    <row r="64939" spans="1:3" x14ac:dyDescent="0.2">
      <c r="A64939" t="s">
        <v>8861</v>
      </c>
      <c r="B64939" s="1">
        <v>45282</v>
      </c>
      <c r="C64939">
        <v>31.9</v>
      </c>
    </row>
    <row r="64940" spans="1:3" x14ac:dyDescent="0.2">
      <c r="A64940" t="s">
        <v>8862</v>
      </c>
      <c r="B64940" s="1">
        <v>45282</v>
      </c>
      <c r="C64940">
        <v>81.400000000000006</v>
      </c>
    </row>
    <row r="64941" spans="1:3" x14ac:dyDescent="0.2">
      <c r="A64941" t="s">
        <v>8863</v>
      </c>
      <c r="B64941" s="1">
        <v>45282</v>
      </c>
      <c r="C64941">
        <v>43.95</v>
      </c>
    </row>
    <row r="64942" spans="1:3" x14ac:dyDescent="0.2">
      <c r="A64942" t="s">
        <v>8863</v>
      </c>
      <c r="B64942" s="1">
        <v>45282</v>
      </c>
      <c r="C64942">
        <v>102.9</v>
      </c>
    </row>
    <row r="64943" spans="1:3" x14ac:dyDescent="0.2">
      <c r="A64943" t="s">
        <v>2045</v>
      </c>
      <c r="B64943" s="1">
        <v>45282</v>
      </c>
      <c r="C64943">
        <v>60.9</v>
      </c>
    </row>
    <row r="64944" spans="1:3" x14ac:dyDescent="0.2">
      <c r="A64944" t="s">
        <v>8864</v>
      </c>
      <c r="B64944" s="1">
        <v>45282</v>
      </c>
      <c r="C64944">
        <v>170.05</v>
      </c>
    </row>
    <row r="64945" spans="1:3" x14ac:dyDescent="0.2">
      <c r="A64945" t="s">
        <v>8865</v>
      </c>
      <c r="B64945" s="1">
        <v>45282</v>
      </c>
      <c r="C64945">
        <v>66.900000000000006</v>
      </c>
    </row>
    <row r="64946" spans="1:3" x14ac:dyDescent="0.2">
      <c r="A64946" t="s">
        <v>8866</v>
      </c>
      <c r="B64946" s="1">
        <v>45282</v>
      </c>
      <c r="C64946">
        <v>67.650000000000006</v>
      </c>
    </row>
    <row r="64947" spans="1:3" x14ac:dyDescent="0.2">
      <c r="A64947" t="s">
        <v>8867</v>
      </c>
      <c r="B64947" s="1">
        <v>45282</v>
      </c>
      <c r="C64947">
        <v>60.9</v>
      </c>
    </row>
    <row r="64948" spans="1:3" x14ac:dyDescent="0.2">
      <c r="A64948" t="s">
        <v>8868</v>
      </c>
      <c r="B64948" s="1">
        <v>45282</v>
      </c>
      <c r="C64948">
        <v>57.95</v>
      </c>
    </row>
    <row r="64949" spans="1:3" x14ac:dyDescent="0.2">
      <c r="A64949" t="s">
        <v>2684</v>
      </c>
      <c r="B64949" s="1">
        <v>45282</v>
      </c>
      <c r="C64949">
        <v>62.6</v>
      </c>
    </row>
    <row r="64950" spans="1:3" x14ac:dyDescent="0.2">
      <c r="A64950" t="s">
        <v>8869</v>
      </c>
      <c r="B64950" s="1">
        <v>45282</v>
      </c>
      <c r="C64950">
        <v>56.9</v>
      </c>
    </row>
    <row r="64951" spans="1:3" x14ac:dyDescent="0.2">
      <c r="A64951" t="s">
        <v>8870</v>
      </c>
      <c r="B64951" s="1">
        <v>45282</v>
      </c>
      <c r="C64951">
        <v>88.9</v>
      </c>
    </row>
    <row r="64952" spans="1:3" x14ac:dyDescent="0.2">
      <c r="A64952" t="s">
        <v>8871</v>
      </c>
      <c r="B64952" s="1">
        <v>45282</v>
      </c>
      <c r="C64952">
        <v>76.900000000000006</v>
      </c>
    </row>
    <row r="64953" spans="1:3" x14ac:dyDescent="0.2">
      <c r="A64953" t="s">
        <v>8872</v>
      </c>
      <c r="B64953" s="1">
        <v>45282</v>
      </c>
      <c r="C64953">
        <v>61.45</v>
      </c>
    </row>
    <row r="64954" spans="1:3" x14ac:dyDescent="0.2">
      <c r="A64954" t="s">
        <v>8873</v>
      </c>
      <c r="B64954" s="1">
        <v>45282</v>
      </c>
      <c r="C64954">
        <v>64.900000000000006</v>
      </c>
    </row>
    <row r="64955" spans="1:3" x14ac:dyDescent="0.2">
      <c r="A64955" t="s">
        <v>1271</v>
      </c>
      <c r="B64955" s="1">
        <v>45282</v>
      </c>
      <c r="C64955">
        <v>196.35</v>
      </c>
    </row>
    <row r="64956" spans="1:3" x14ac:dyDescent="0.2">
      <c r="A64956" t="s">
        <v>8874</v>
      </c>
      <c r="B64956" s="1">
        <v>45282</v>
      </c>
      <c r="C64956">
        <v>16.399999999999999</v>
      </c>
    </row>
    <row r="64957" spans="1:3" x14ac:dyDescent="0.2">
      <c r="A64957" t="s">
        <v>8813</v>
      </c>
      <c r="B64957" s="1">
        <v>45286</v>
      </c>
      <c r="C64957">
        <v>63.9</v>
      </c>
    </row>
    <row r="64958" spans="1:3" x14ac:dyDescent="0.2">
      <c r="A64958" t="s">
        <v>3106</v>
      </c>
      <c r="B64958" s="1">
        <v>45286</v>
      </c>
      <c r="C64958">
        <v>61.9</v>
      </c>
    </row>
    <row r="64959" spans="1:3" x14ac:dyDescent="0.2">
      <c r="A64959" t="s">
        <v>8814</v>
      </c>
      <c r="B64959" s="1">
        <v>45286</v>
      </c>
      <c r="C64959">
        <v>118.85</v>
      </c>
    </row>
    <row r="64960" spans="1:3" x14ac:dyDescent="0.2">
      <c r="A64960" t="s">
        <v>8815</v>
      </c>
      <c r="B64960" s="1">
        <v>45286</v>
      </c>
      <c r="C64960">
        <v>136.30000000000001</v>
      </c>
    </row>
    <row r="64961" spans="1:3" x14ac:dyDescent="0.2">
      <c r="A64961" t="s">
        <v>8816</v>
      </c>
      <c r="B64961" s="1">
        <v>45286</v>
      </c>
      <c r="C64961">
        <v>68.849999999999994</v>
      </c>
    </row>
    <row r="64962" spans="1:3" x14ac:dyDescent="0.2">
      <c r="A64962" t="s">
        <v>8817</v>
      </c>
      <c r="B64962" s="1">
        <v>45286</v>
      </c>
      <c r="C64962">
        <v>137.80000000000001</v>
      </c>
    </row>
    <row r="64963" spans="1:3" x14ac:dyDescent="0.2">
      <c r="A64963" t="s">
        <v>1420</v>
      </c>
      <c r="B64963" s="1">
        <v>45286</v>
      </c>
      <c r="C64963">
        <v>103.55</v>
      </c>
    </row>
    <row r="64964" spans="1:3" x14ac:dyDescent="0.2">
      <c r="A64964" t="s">
        <v>8818</v>
      </c>
      <c r="B64964" s="1">
        <v>45286</v>
      </c>
      <c r="C64964">
        <v>113.85</v>
      </c>
    </row>
    <row r="64965" spans="1:3" x14ac:dyDescent="0.2">
      <c r="A64965" t="s">
        <v>8819</v>
      </c>
      <c r="B64965" s="1">
        <v>45286</v>
      </c>
      <c r="C64965">
        <v>88.9</v>
      </c>
    </row>
    <row r="64966" spans="1:3" x14ac:dyDescent="0.2">
      <c r="A64966" t="s">
        <v>8820</v>
      </c>
      <c r="B64966" s="1">
        <v>45286</v>
      </c>
      <c r="C64966">
        <v>48.95</v>
      </c>
    </row>
    <row r="64967" spans="1:3" x14ac:dyDescent="0.2">
      <c r="A64967" t="s">
        <v>8821</v>
      </c>
      <c r="B64967" s="1">
        <v>45286</v>
      </c>
      <c r="C64967">
        <v>102.75</v>
      </c>
    </row>
    <row r="64968" spans="1:3" x14ac:dyDescent="0.2">
      <c r="A64968" t="s">
        <v>8822</v>
      </c>
      <c r="B64968" s="1">
        <v>45286</v>
      </c>
      <c r="C64968">
        <v>91.85</v>
      </c>
    </row>
    <row r="64969" spans="1:3" x14ac:dyDescent="0.2">
      <c r="A64969" t="s">
        <v>8823</v>
      </c>
      <c r="B64969" s="1">
        <v>45286</v>
      </c>
      <c r="C64969">
        <v>115.4</v>
      </c>
    </row>
    <row r="64970" spans="1:3" x14ac:dyDescent="0.2">
      <c r="A64970" t="s">
        <v>8824</v>
      </c>
      <c r="B64970" s="1">
        <v>45286</v>
      </c>
      <c r="C64970">
        <v>63.9</v>
      </c>
    </row>
    <row r="64971" spans="1:3" x14ac:dyDescent="0.2">
      <c r="A64971" t="s">
        <v>6520</v>
      </c>
      <c r="B64971" s="1">
        <v>45286</v>
      </c>
      <c r="C64971">
        <v>78.849999999999994</v>
      </c>
    </row>
    <row r="64972" spans="1:3" x14ac:dyDescent="0.2">
      <c r="A64972" t="s">
        <v>8825</v>
      </c>
      <c r="B64972" s="1">
        <v>45286</v>
      </c>
      <c r="C64972">
        <v>114.55</v>
      </c>
    </row>
    <row r="64973" spans="1:3" x14ac:dyDescent="0.2">
      <c r="A64973" t="s">
        <v>8584</v>
      </c>
      <c r="B64973" s="1">
        <v>45286</v>
      </c>
      <c r="C64973">
        <v>61.9</v>
      </c>
    </row>
    <row r="64974" spans="1:3" x14ac:dyDescent="0.2">
      <c r="A64974" t="s">
        <v>8826</v>
      </c>
      <c r="B64974" s="1">
        <v>45286</v>
      </c>
      <c r="C64974">
        <v>63.9</v>
      </c>
    </row>
    <row r="64975" spans="1:3" x14ac:dyDescent="0.2">
      <c r="A64975" t="s">
        <v>8827</v>
      </c>
      <c r="B64975" s="1">
        <v>45286</v>
      </c>
      <c r="C64975">
        <v>51.95</v>
      </c>
    </row>
    <row r="64976" spans="1:3" x14ac:dyDescent="0.2">
      <c r="A64976" t="s">
        <v>8828</v>
      </c>
      <c r="B64976" s="1">
        <v>45286</v>
      </c>
      <c r="C64976">
        <v>65.599999999999994</v>
      </c>
    </row>
    <row r="64977" spans="1:3" x14ac:dyDescent="0.2">
      <c r="A64977" t="s">
        <v>8829</v>
      </c>
      <c r="B64977" s="1">
        <v>45286</v>
      </c>
      <c r="C64977">
        <v>68.650000000000006</v>
      </c>
    </row>
    <row r="64978" spans="1:3" x14ac:dyDescent="0.2">
      <c r="A64978" t="s">
        <v>8830</v>
      </c>
      <c r="B64978" s="1">
        <v>45286</v>
      </c>
      <c r="C64978">
        <v>61.9</v>
      </c>
    </row>
    <row r="64979" spans="1:3" x14ac:dyDescent="0.2">
      <c r="A64979" t="s">
        <v>8831</v>
      </c>
      <c r="B64979" s="1">
        <v>45286</v>
      </c>
      <c r="C64979">
        <v>61.9</v>
      </c>
    </row>
    <row r="64980" spans="1:3" x14ac:dyDescent="0.2">
      <c r="A64980" t="s">
        <v>3633</v>
      </c>
      <c r="B64980" s="1">
        <v>45286</v>
      </c>
      <c r="C64980">
        <v>25.95</v>
      </c>
    </row>
    <row r="64981" spans="1:3" x14ac:dyDescent="0.2">
      <c r="A64981" t="s">
        <v>8832</v>
      </c>
      <c r="B64981" s="1">
        <v>45286</v>
      </c>
      <c r="C64981">
        <v>57.65</v>
      </c>
    </row>
    <row r="64982" spans="1:3" x14ac:dyDescent="0.2">
      <c r="A64982" t="s">
        <v>8833</v>
      </c>
      <c r="B64982" s="1">
        <v>45286</v>
      </c>
      <c r="C64982">
        <v>98.85</v>
      </c>
    </row>
    <row r="64983" spans="1:3" x14ac:dyDescent="0.2">
      <c r="A64983" t="s">
        <v>8834</v>
      </c>
      <c r="B64983" s="1">
        <v>45286</v>
      </c>
      <c r="C64983">
        <v>60.65</v>
      </c>
    </row>
    <row r="64984" spans="1:3" x14ac:dyDescent="0.2">
      <c r="A64984" t="s">
        <v>1342</v>
      </c>
      <c r="B64984" s="1">
        <v>45286</v>
      </c>
      <c r="C64984">
        <v>60.65</v>
      </c>
    </row>
    <row r="64985" spans="1:3" x14ac:dyDescent="0.2">
      <c r="A64985" t="s">
        <v>8835</v>
      </c>
      <c r="B64985" s="1">
        <v>45286</v>
      </c>
      <c r="C64985">
        <v>76.849999999999994</v>
      </c>
    </row>
    <row r="64986" spans="1:3" x14ac:dyDescent="0.2">
      <c r="A64986" t="s">
        <v>7686</v>
      </c>
      <c r="B64986" s="1">
        <v>45286</v>
      </c>
      <c r="C64986">
        <v>65.900000000000006</v>
      </c>
    </row>
    <row r="64987" spans="1:3" x14ac:dyDescent="0.2">
      <c r="A64987" t="s">
        <v>2067</v>
      </c>
      <c r="B64987" s="1">
        <v>45286</v>
      </c>
      <c r="C64987">
        <v>53.9</v>
      </c>
    </row>
    <row r="64988" spans="1:3" x14ac:dyDescent="0.2">
      <c r="A64988" t="s">
        <v>8836</v>
      </c>
      <c r="B64988" s="1">
        <v>45286</v>
      </c>
      <c r="C64988">
        <v>63.9</v>
      </c>
    </row>
    <row r="64989" spans="1:3" x14ac:dyDescent="0.2">
      <c r="A64989" t="s">
        <v>8837</v>
      </c>
      <c r="B64989" s="1">
        <v>45286</v>
      </c>
      <c r="C64989">
        <v>59.7</v>
      </c>
    </row>
    <row r="64990" spans="1:3" x14ac:dyDescent="0.2">
      <c r="A64990" t="s">
        <v>8838</v>
      </c>
      <c r="B64990" s="1">
        <v>45286</v>
      </c>
      <c r="C64990">
        <v>53.9</v>
      </c>
    </row>
    <row r="64991" spans="1:3" x14ac:dyDescent="0.2">
      <c r="A64991" t="s">
        <v>5574</v>
      </c>
      <c r="B64991" s="1">
        <v>45286</v>
      </c>
      <c r="C64991">
        <v>133.94999999999999</v>
      </c>
    </row>
    <row r="64992" spans="1:3" x14ac:dyDescent="0.2">
      <c r="A64992" t="s">
        <v>8839</v>
      </c>
      <c r="B64992" s="1">
        <v>45286</v>
      </c>
      <c r="C64992">
        <v>64.900000000000006</v>
      </c>
    </row>
    <row r="64993" spans="1:3" x14ac:dyDescent="0.2">
      <c r="A64993" t="s">
        <v>6628</v>
      </c>
      <c r="B64993" s="1">
        <v>45286</v>
      </c>
      <c r="C64993">
        <v>43.95</v>
      </c>
    </row>
    <row r="64994" spans="1:3" x14ac:dyDescent="0.2">
      <c r="A64994" t="s">
        <v>8840</v>
      </c>
      <c r="B64994" s="1">
        <v>45286</v>
      </c>
      <c r="C64994">
        <v>54.9</v>
      </c>
    </row>
    <row r="64995" spans="1:3" x14ac:dyDescent="0.2">
      <c r="A64995" t="s">
        <v>3093</v>
      </c>
      <c r="B64995" s="1">
        <v>45286</v>
      </c>
      <c r="C64995">
        <v>189.8</v>
      </c>
    </row>
    <row r="64996" spans="1:3" x14ac:dyDescent="0.2">
      <c r="A64996" t="s">
        <v>7043</v>
      </c>
      <c r="B64996" s="1">
        <v>45286</v>
      </c>
      <c r="C64996">
        <v>53.95</v>
      </c>
    </row>
    <row r="64997" spans="1:3" x14ac:dyDescent="0.2">
      <c r="A64997" t="s">
        <v>8841</v>
      </c>
      <c r="B64997" s="1">
        <v>45286</v>
      </c>
      <c r="C64997">
        <v>64.900000000000006</v>
      </c>
    </row>
    <row r="64998" spans="1:3" x14ac:dyDescent="0.2">
      <c r="A64998" t="s">
        <v>8842</v>
      </c>
      <c r="B64998" s="1">
        <v>45286</v>
      </c>
      <c r="C64998">
        <v>349.95</v>
      </c>
    </row>
    <row r="64999" spans="1:3" x14ac:dyDescent="0.2">
      <c r="A64999" t="s">
        <v>8843</v>
      </c>
      <c r="B64999" s="1">
        <v>45286</v>
      </c>
      <c r="C64999">
        <v>114.85</v>
      </c>
    </row>
    <row r="65000" spans="1:3" x14ac:dyDescent="0.2">
      <c r="A65000" t="s">
        <v>8844</v>
      </c>
      <c r="B65000" s="1">
        <v>45286</v>
      </c>
      <c r="C65000">
        <v>64.900000000000006</v>
      </c>
    </row>
    <row r="65001" spans="1:3" x14ac:dyDescent="0.2">
      <c r="A65001" t="s">
        <v>8845</v>
      </c>
      <c r="B65001" s="1">
        <v>45286</v>
      </c>
      <c r="C65001">
        <v>64.900000000000006</v>
      </c>
    </row>
    <row r="65002" spans="1:3" x14ac:dyDescent="0.2">
      <c r="A65002" t="s">
        <v>8846</v>
      </c>
      <c r="B65002" s="1">
        <v>45286</v>
      </c>
      <c r="C65002">
        <v>54.9</v>
      </c>
    </row>
    <row r="65003" spans="1:3" x14ac:dyDescent="0.2">
      <c r="A65003" t="s">
        <v>8847</v>
      </c>
      <c r="B65003" s="1">
        <v>45286</v>
      </c>
      <c r="C65003">
        <v>80</v>
      </c>
    </row>
    <row r="65004" spans="1:3" x14ac:dyDescent="0.2">
      <c r="A65004" t="s">
        <v>8848</v>
      </c>
      <c r="B65004" s="1">
        <v>45286</v>
      </c>
      <c r="C65004">
        <v>200</v>
      </c>
    </row>
    <row r="65005" spans="1:3" x14ac:dyDescent="0.2">
      <c r="A65005" t="s">
        <v>8849</v>
      </c>
      <c r="B65005" s="1">
        <v>45286</v>
      </c>
      <c r="C65005">
        <v>76.900000000000006</v>
      </c>
    </row>
    <row r="65006" spans="1:3" x14ac:dyDescent="0.2">
      <c r="A65006" t="s">
        <v>2665</v>
      </c>
      <c r="B65006" s="1">
        <v>45286</v>
      </c>
      <c r="C65006">
        <v>85.6</v>
      </c>
    </row>
    <row r="65007" spans="1:3" x14ac:dyDescent="0.2">
      <c r="A65007" t="s">
        <v>2023</v>
      </c>
      <c r="B65007" s="1">
        <v>45286</v>
      </c>
      <c r="C65007">
        <v>61.9</v>
      </c>
    </row>
    <row r="65008" spans="1:3" x14ac:dyDescent="0.2">
      <c r="A65008" t="s">
        <v>8850</v>
      </c>
      <c r="B65008" s="1">
        <v>45286</v>
      </c>
      <c r="C65008">
        <v>118.85</v>
      </c>
    </row>
    <row r="65009" spans="1:3" x14ac:dyDescent="0.2">
      <c r="A65009" t="s">
        <v>8851</v>
      </c>
      <c r="B65009" s="1">
        <v>45286</v>
      </c>
      <c r="C65009">
        <v>102.6</v>
      </c>
    </row>
    <row r="65010" spans="1:3" x14ac:dyDescent="0.2">
      <c r="A65010" t="s">
        <v>8852</v>
      </c>
      <c r="B65010" s="1">
        <v>45286</v>
      </c>
      <c r="C65010">
        <v>50.45</v>
      </c>
    </row>
    <row r="65011" spans="1:3" x14ac:dyDescent="0.2">
      <c r="A65011" t="s">
        <v>5069</v>
      </c>
      <c r="B65011" s="1">
        <v>45286</v>
      </c>
      <c r="C65011">
        <v>73.599999999999994</v>
      </c>
    </row>
    <row r="65012" spans="1:3" x14ac:dyDescent="0.2">
      <c r="A65012" t="s">
        <v>8853</v>
      </c>
      <c r="B65012" s="1">
        <v>45286</v>
      </c>
      <c r="C65012">
        <v>64.900000000000006</v>
      </c>
    </row>
    <row r="65013" spans="1:3" x14ac:dyDescent="0.2">
      <c r="A65013" t="s">
        <v>8854</v>
      </c>
      <c r="B65013" s="1">
        <v>45286</v>
      </c>
      <c r="C65013">
        <v>44.95</v>
      </c>
    </row>
    <row r="65014" spans="1:3" x14ac:dyDescent="0.2">
      <c r="A65014" t="s">
        <v>7146</v>
      </c>
      <c r="B65014" s="1">
        <v>45287</v>
      </c>
      <c r="C65014">
        <v>138.82</v>
      </c>
    </row>
    <row r="65015" spans="1:3" x14ac:dyDescent="0.2">
      <c r="A65015" t="s">
        <v>327</v>
      </c>
      <c r="B65015" s="1">
        <v>45287</v>
      </c>
      <c r="C65015">
        <v>143.96</v>
      </c>
    </row>
    <row r="65016" spans="1:3" x14ac:dyDescent="0.2">
      <c r="A65016" t="s">
        <v>8436</v>
      </c>
      <c r="B65016" s="1">
        <v>45287</v>
      </c>
      <c r="C65016">
        <v>150</v>
      </c>
    </row>
    <row r="65017" spans="1:3" x14ac:dyDescent="0.2">
      <c r="A65017" t="s">
        <v>79</v>
      </c>
      <c r="B65017" s="1">
        <v>45287</v>
      </c>
      <c r="C65017">
        <v>36.43</v>
      </c>
    </row>
    <row r="65018" spans="1:3" x14ac:dyDescent="0.2">
      <c r="A65018" t="s">
        <v>2187</v>
      </c>
      <c r="B65018" s="1">
        <v>45287</v>
      </c>
      <c r="C65018">
        <v>53.9</v>
      </c>
    </row>
    <row r="65019" spans="1:3" x14ac:dyDescent="0.2">
      <c r="A65019" t="s">
        <v>8794</v>
      </c>
      <c r="B65019" s="1">
        <v>45287</v>
      </c>
      <c r="C65019">
        <v>55</v>
      </c>
    </row>
    <row r="65020" spans="1:3" x14ac:dyDescent="0.2">
      <c r="A65020" t="s">
        <v>4570</v>
      </c>
      <c r="B65020" s="1">
        <v>45287</v>
      </c>
      <c r="C65020">
        <v>53.9</v>
      </c>
    </row>
    <row r="65021" spans="1:3" x14ac:dyDescent="0.2">
      <c r="A65021" t="s">
        <v>8795</v>
      </c>
      <c r="B65021" s="1">
        <v>45287</v>
      </c>
      <c r="C65021">
        <v>185.8</v>
      </c>
    </row>
    <row r="65022" spans="1:3" x14ac:dyDescent="0.2">
      <c r="A65022" t="s">
        <v>8796</v>
      </c>
      <c r="B65022" s="1">
        <v>45287</v>
      </c>
      <c r="C65022">
        <v>78.95</v>
      </c>
    </row>
    <row r="65023" spans="1:3" x14ac:dyDescent="0.2">
      <c r="A65023" t="s">
        <v>4108</v>
      </c>
      <c r="B65023" s="1">
        <v>45287</v>
      </c>
      <c r="C65023">
        <v>528.6</v>
      </c>
    </row>
    <row r="65024" spans="1:3" x14ac:dyDescent="0.2">
      <c r="A65024" t="s">
        <v>8797</v>
      </c>
      <c r="B65024" s="1">
        <v>45287</v>
      </c>
      <c r="C65024">
        <v>58.95</v>
      </c>
    </row>
    <row r="65025" spans="1:3" x14ac:dyDescent="0.2">
      <c r="A65025" t="s">
        <v>8798</v>
      </c>
      <c r="B65025" s="1">
        <v>45287</v>
      </c>
      <c r="C65025">
        <v>23.95</v>
      </c>
    </row>
    <row r="65026" spans="1:3" x14ac:dyDescent="0.2">
      <c r="A65026" t="s">
        <v>8799</v>
      </c>
      <c r="B65026" s="1">
        <v>45287</v>
      </c>
      <c r="C65026">
        <v>53.9</v>
      </c>
    </row>
    <row r="65027" spans="1:3" x14ac:dyDescent="0.2">
      <c r="A65027" t="s">
        <v>8800</v>
      </c>
      <c r="B65027" s="1">
        <v>45287</v>
      </c>
      <c r="C65027">
        <v>60.65</v>
      </c>
    </row>
    <row r="65028" spans="1:3" x14ac:dyDescent="0.2">
      <c r="A65028" t="s">
        <v>1747</v>
      </c>
      <c r="B65028" s="1">
        <v>45287</v>
      </c>
      <c r="C65028">
        <v>71.849999999999994</v>
      </c>
    </row>
    <row r="65029" spans="1:3" x14ac:dyDescent="0.2">
      <c r="A65029" t="s">
        <v>46</v>
      </c>
      <c r="B65029" s="1">
        <v>45287</v>
      </c>
      <c r="C65029">
        <v>44.99</v>
      </c>
    </row>
    <row r="65030" spans="1:3" x14ac:dyDescent="0.2">
      <c r="A65030" t="s">
        <v>46</v>
      </c>
      <c r="B65030" s="1">
        <v>45287</v>
      </c>
      <c r="C65030">
        <v>41.07</v>
      </c>
    </row>
    <row r="65031" spans="1:3" x14ac:dyDescent="0.2">
      <c r="A65031" t="s">
        <v>46</v>
      </c>
      <c r="B65031" s="1">
        <v>45287</v>
      </c>
      <c r="C65031">
        <v>76.42</v>
      </c>
    </row>
    <row r="65032" spans="1:3" x14ac:dyDescent="0.2">
      <c r="A65032" t="s">
        <v>46</v>
      </c>
      <c r="B65032" s="1">
        <v>45287</v>
      </c>
      <c r="C65032">
        <v>330.48</v>
      </c>
    </row>
    <row r="65033" spans="1:3" x14ac:dyDescent="0.2">
      <c r="A65033" t="s">
        <v>7212</v>
      </c>
      <c r="B65033" s="1">
        <v>45287</v>
      </c>
      <c r="C65033">
        <v>126.4</v>
      </c>
    </row>
    <row r="65034" spans="1:3" x14ac:dyDescent="0.2">
      <c r="A65034" t="s">
        <v>6896</v>
      </c>
      <c r="B65034" s="1">
        <v>45287</v>
      </c>
      <c r="C65034">
        <v>269.7</v>
      </c>
    </row>
    <row r="65035" spans="1:3" x14ac:dyDescent="0.2">
      <c r="A65035" t="s">
        <v>8801</v>
      </c>
      <c r="B65035" s="1">
        <v>45287</v>
      </c>
      <c r="C65035">
        <v>85.6</v>
      </c>
    </row>
    <row r="65036" spans="1:3" x14ac:dyDescent="0.2">
      <c r="A65036" t="s">
        <v>8802</v>
      </c>
      <c r="B65036" s="1">
        <v>45287</v>
      </c>
      <c r="C65036">
        <v>64.900000000000006</v>
      </c>
    </row>
    <row r="65037" spans="1:3" x14ac:dyDescent="0.2">
      <c r="A65037" t="s">
        <v>8803</v>
      </c>
      <c r="B65037" s="1">
        <v>45287</v>
      </c>
      <c r="C65037">
        <v>233.7</v>
      </c>
    </row>
    <row r="65038" spans="1:3" x14ac:dyDescent="0.2">
      <c r="A65038" t="s">
        <v>8804</v>
      </c>
      <c r="B65038" s="1">
        <v>45287</v>
      </c>
      <c r="C65038">
        <v>108.85</v>
      </c>
    </row>
    <row r="65039" spans="1:3" x14ac:dyDescent="0.2">
      <c r="A65039" t="s">
        <v>8805</v>
      </c>
      <c r="B65039" s="1">
        <v>45287</v>
      </c>
      <c r="C65039">
        <v>63.9</v>
      </c>
    </row>
    <row r="65040" spans="1:3" x14ac:dyDescent="0.2">
      <c r="A65040" t="s">
        <v>653</v>
      </c>
      <c r="B65040" s="1">
        <v>45287</v>
      </c>
      <c r="C65040">
        <v>327.87</v>
      </c>
    </row>
    <row r="65041" spans="1:3" x14ac:dyDescent="0.2">
      <c r="A65041" t="s">
        <v>8643</v>
      </c>
      <c r="B65041" s="1">
        <v>45287</v>
      </c>
      <c r="C65041">
        <v>98.8</v>
      </c>
    </row>
    <row r="65042" spans="1:3" x14ac:dyDescent="0.2">
      <c r="A65042" t="s">
        <v>3030</v>
      </c>
      <c r="B65042" s="1">
        <v>45287</v>
      </c>
      <c r="C65042">
        <v>57.2</v>
      </c>
    </row>
    <row r="65043" spans="1:3" x14ac:dyDescent="0.2">
      <c r="A65043" t="s">
        <v>8806</v>
      </c>
      <c r="B65043" s="1">
        <v>45287</v>
      </c>
      <c r="C65043">
        <v>57.65</v>
      </c>
    </row>
    <row r="65044" spans="1:3" x14ac:dyDescent="0.2">
      <c r="A65044" t="s">
        <v>1367</v>
      </c>
      <c r="B65044" s="1">
        <v>45287</v>
      </c>
      <c r="C65044">
        <v>40.450000000000003</v>
      </c>
    </row>
    <row r="65045" spans="1:3" x14ac:dyDescent="0.2">
      <c r="A65045" t="s">
        <v>8243</v>
      </c>
      <c r="B65045" s="1">
        <v>45287</v>
      </c>
      <c r="C65045">
        <v>63.9</v>
      </c>
    </row>
    <row r="65046" spans="1:3" x14ac:dyDescent="0.2">
      <c r="A65046" t="s">
        <v>3427</v>
      </c>
      <c r="B65046" s="1">
        <v>45287</v>
      </c>
      <c r="C65046">
        <v>53.9</v>
      </c>
    </row>
    <row r="65047" spans="1:3" x14ac:dyDescent="0.2">
      <c r="A65047" t="s">
        <v>8807</v>
      </c>
      <c r="B65047" s="1">
        <v>45287</v>
      </c>
      <c r="C65047">
        <v>78.849999999999994</v>
      </c>
    </row>
    <row r="65048" spans="1:3" x14ac:dyDescent="0.2">
      <c r="A65048" t="s">
        <v>8808</v>
      </c>
      <c r="B65048" s="1">
        <v>45287</v>
      </c>
      <c r="C65048">
        <v>66.900000000000006</v>
      </c>
    </row>
    <row r="65049" spans="1:3" x14ac:dyDescent="0.2">
      <c r="A65049" t="s">
        <v>7719</v>
      </c>
      <c r="B65049" s="1">
        <v>45287</v>
      </c>
      <c r="C65049">
        <v>68.650000000000006</v>
      </c>
    </row>
    <row r="65050" spans="1:3" x14ac:dyDescent="0.2">
      <c r="A65050" t="s">
        <v>6017</v>
      </c>
      <c r="B65050" s="1">
        <v>45287</v>
      </c>
      <c r="C65050">
        <v>266.89999999999998</v>
      </c>
    </row>
    <row r="65051" spans="1:3" x14ac:dyDescent="0.2">
      <c r="A65051" t="s">
        <v>708</v>
      </c>
      <c r="B65051" s="1">
        <v>45287</v>
      </c>
      <c r="C65051">
        <v>410.43</v>
      </c>
    </row>
    <row r="65052" spans="1:3" x14ac:dyDescent="0.2">
      <c r="A65052" t="s">
        <v>8809</v>
      </c>
      <c r="B65052" s="1">
        <v>45287</v>
      </c>
      <c r="C65052">
        <v>105.85</v>
      </c>
    </row>
    <row r="65053" spans="1:3" x14ac:dyDescent="0.2">
      <c r="A65053" t="s">
        <v>8721</v>
      </c>
      <c r="B65053" s="1">
        <v>45287</v>
      </c>
      <c r="C65053">
        <v>47.95</v>
      </c>
    </row>
    <row r="65054" spans="1:3" x14ac:dyDescent="0.2">
      <c r="A65054" t="s">
        <v>3243</v>
      </c>
      <c r="B65054" s="1">
        <v>45287</v>
      </c>
      <c r="C65054">
        <v>103</v>
      </c>
    </row>
    <row r="65055" spans="1:3" x14ac:dyDescent="0.2">
      <c r="A65055" t="s">
        <v>3243</v>
      </c>
      <c r="B65055" s="1">
        <v>45287</v>
      </c>
      <c r="C65055">
        <v>302.45999999999998</v>
      </c>
    </row>
    <row r="65056" spans="1:3" x14ac:dyDescent="0.2">
      <c r="A65056" t="s">
        <v>8084</v>
      </c>
      <c r="B65056" s="1">
        <v>45287</v>
      </c>
      <c r="C65056">
        <v>637.62</v>
      </c>
    </row>
    <row r="65057" spans="1:3" x14ac:dyDescent="0.2">
      <c r="A65057" t="s">
        <v>5089</v>
      </c>
      <c r="B65057" s="1">
        <v>45287</v>
      </c>
      <c r="C65057">
        <v>146.34</v>
      </c>
    </row>
    <row r="65058" spans="1:3" x14ac:dyDescent="0.2">
      <c r="A65058" t="s">
        <v>8810</v>
      </c>
      <c r="B65058" s="1">
        <v>45287</v>
      </c>
      <c r="C65058">
        <v>63.9</v>
      </c>
    </row>
    <row r="65059" spans="1:3" x14ac:dyDescent="0.2">
      <c r="A65059" t="s">
        <v>8811</v>
      </c>
      <c r="B65059" s="1">
        <v>45287</v>
      </c>
      <c r="C65059">
        <v>66.900000000000006</v>
      </c>
    </row>
    <row r="65060" spans="1:3" x14ac:dyDescent="0.2">
      <c r="A65060" t="s">
        <v>5069</v>
      </c>
      <c r="B65060" s="1">
        <v>45287</v>
      </c>
      <c r="C65060">
        <v>53.65</v>
      </c>
    </row>
    <row r="65061" spans="1:3" x14ac:dyDescent="0.2">
      <c r="A65061" t="s">
        <v>7978</v>
      </c>
      <c r="B65061" s="1">
        <v>45287</v>
      </c>
      <c r="C65061">
        <v>54.9</v>
      </c>
    </row>
    <row r="65062" spans="1:3" x14ac:dyDescent="0.2">
      <c r="A65062" t="s">
        <v>8812</v>
      </c>
      <c r="B65062" s="1">
        <v>45287</v>
      </c>
      <c r="C65062">
        <v>50.45</v>
      </c>
    </row>
    <row r="65063" spans="1:3" x14ac:dyDescent="0.2">
      <c r="A65063" t="s">
        <v>44</v>
      </c>
      <c r="B65063" s="1">
        <v>45287</v>
      </c>
      <c r="C65063">
        <v>916.83</v>
      </c>
    </row>
    <row r="65064" spans="1:3" x14ac:dyDescent="0.2">
      <c r="A65064" t="s">
        <v>119</v>
      </c>
      <c r="B65064" s="1">
        <v>45287</v>
      </c>
      <c r="C65064">
        <v>1135.47</v>
      </c>
    </row>
    <row r="65065" spans="1:3" x14ac:dyDescent="0.2">
      <c r="A65065" t="s">
        <v>3</v>
      </c>
      <c r="B65065" s="1">
        <v>45287</v>
      </c>
      <c r="C65065">
        <v>15</v>
      </c>
    </row>
    <row r="65066" spans="1:3" x14ac:dyDescent="0.2">
      <c r="A65066" t="s">
        <v>5089</v>
      </c>
      <c r="B65066" s="1">
        <v>45287</v>
      </c>
      <c r="C65066">
        <v>115.39</v>
      </c>
    </row>
    <row r="65067" spans="1:3" x14ac:dyDescent="0.2">
      <c r="A65067" t="s">
        <v>79</v>
      </c>
      <c r="B65067" s="1">
        <v>45287</v>
      </c>
      <c r="C65067">
        <v>36.43</v>
      </c>
    </row>
    <row r="65068" spans="1:3" x14ac:dyDescent="0.2">
      <c r="A65068" t="s">
        <v>79</v>
      </c>
      <c r="B65068" s="1">
        <v>45287</v>
      </c>
      <c r="C65068">
        <v>33.68</v>
      </c>
    </row>
    <row r="65069" spans="1:3" x14ac:dyDescent="0.2">
      <c r="A65069" t="s">
        <v>79</v>
      </c>
      <c r="B65069" s="1">
        <v>45287</v>
      </c>
      <c r="C65069">
        <v>33.68</v>
      </c>
    </row>
    <row r="65070" spans="1:3" x14ac:dyDescent="0.2">
      <c r="A65070" t="s">
        <v>2027</v>
      </c>
      <c r="B65070" s="1">
        <v>45288</v>
      </c>
      <c r="C65070">
        <v>60.9</v>
      </c>
    </row>
    <row r="65071" spans="1:3" x14ac:dyDescent="0.2">
      <c r="A65071" t="s">
        <v>8776</v>
      </c>
      <c r="B65071" s="1">
        <v>45288</v>
      </c>
      <c r="C65071">
        <v>60.9</v>
      </c>
    </row>
    <row r="65072" spans="1:3" x14ac:dyDescent="0.2">
      <c r="A65072" t="s">
        <v>8777</v>
      </c>
      <c r="B65072" s="1">
        <v>45288</v>
      </c>
      <c r="C65072">
        <v>118.85</v>
      </c>
    </row>
    <row r="65073" spans="1:3" x14ac:dyDescent="0.2">
      <c r="A65073" t="s">
        <v>79</v>
      </c>
      <c r="B65073" s="1">
        <v>45288</v>
      </c>
      <c r="C65073">
        <v>33.68</v>
      </c>
    </row>
    <row r="65074" spans="1:3" x14ac:dyDescent="0.2">
      <c r="A65074" t="s">
        <v>79</v>
      </c>
      <c r="B65074" s="1">
        <v>45288</v>
      </c>
      <c r="C65074">
        <v>33.68</v>
      </c>
    </row>
    <row r="65075" spans="1:3" x14ac:dyDescent="0.2">
      <c r="A65075" t="s">
        <v>8778</v>
      </c>
      <c r="B65075" s="1">
        <v>45288</v>
      </c>
      <c r="C65075">
        <v>66.900000000000006</v>
      </c>
    </row>
    <row r="65076" spans="1:3" x14ac:dyDescent="0.2">
      <c r="A65076" t="s">
        <v>4225</v>
      </c>
      <c r="B65076" s="1">
        <v>45288</v>
      </c>
      <c r="C65076">
        <v>96.9</v>
      </c>
    </row>
    <row r="65077" spans="1:3" x14ac:dyDescent="0.2">
      <c r="A65077" t="s">
        <v>8779</v>
      </c>
      <c r="B65077" s="1">
        <v>45288</v>
      </c>
      <c r="C65077">
        <v>54.7</v>
      </c>
    </row>
    <row r="65078" spans="1:3" x14ac:dyDescent="0.2">
      <c r="A65078" t="s">
        <v>7768</v>
      </c>
      <c r="B65078" s="1">
        <v>45288</v>
      </c>
      <c r="C65078">
        <v>105.6</v>
      </c>
    </row>
    <row r="65079" spans="1:3" x14ac:dyDescent="0.2">
      <c r="A65079" t="s">
        <v>3835</v>
      </c>
      <c r="B65079" s="1">
        <v>45288</v>
      </c>
      <c r="C65079">
        <v>113.8</v>
      </c>
    </row>
    <row r="65080" spans="1:3" x14ac:dyDescent="0.2">
      <c r="A65080" t="s">
        <v>1514</v>
      </c>
      <c r="B65080" s="1">
        <v>45288</v>
      </c>
      <c r="C65080">
        <v>67.650000000000006</v>
      </c>
    </row>
    <row r="65081" spans="1:3" x14ac:dyDescent="0.2">
      <c r="A65081" t="s">
        <v>2022</v>
      </c>
      <c r="B65081" s="1">
        <v>45288</v>
      </c>
      <c r="C65081">
        <v>74.650000000000006</v>
      </c>
    </row>
    <row r="65082" spans="1:3" x14ac:dyDescent="0.2">
      <c r="A65082" t="s">
        <v>8780</v>
      </c>
      <c r="B65082" s="1">
        <v>45288</v>
      </c>
      <c r="C65082">
        <v>50.9</v>
      </c>
    </row>
    <row r="65083" spans="1:3" x14ac:dyDescent="0.2">
      <c r="A65083" t="s">
        <v>8781</v>
      </c>
      <c r="B65083" s="1">
        <v>45288</v>
      </c>
      <c r="C65083">
        <v>53.9</v>
      </c>
    </row>
    <row r="65084" spans="1:3" x14ac:dyDescent="0.2">
      <c r="A65084" t="s">
        <v>8782</v>
      </c>
      <c r="B65084" s="1">
        <v>45288</v>
      </c>
      <c r="C65084">
        <v>85.6</v>
      </c>
    </row>
    <row r="65085" spans="1:3" x14ac:dyDescent="0.2">
      <c r="A65085" t="s">
        <v>8783</v>
      </c>
      <c r="B65085" s="1">
        <v>45288</v>
      </c>
      <c r="C65085">
        <v>53.9</v>
      </c>
    </row>
    <row r="65086" spans="1:3" x14ac:dyDescent="0.2">
      <c r="A65086" t="s">
        <v>8784</v>
      </c>
      <c r="B65086" s="1">
        <v>45288</v>
      </c>
      <c r="C65086">
        <v>60.9</v>
      </c>
    </row>
    <row r="65087" spans="1:3" x14ac:dyDescent="0.2">
      <c r="A65087" t="s">
        <v>8785</v>
      </c>
      <c r="B65087" s="1">
        <v>45288</v>
      </c>
      <c r="C65087">
        <v>57.2</v>
      </c>
    </row>
    <row r="65088" spans="1:3" x14ac:dyDescent="0.2">
      <c r="A65088" t="s">
        <v>8786</v>
      </c>
      <c r="B65088" s="1">
        <v>45288</v>
      </c>
      <c r="C65088">
        <v>57.2</v>
      </c>
    </row>
    <row r="65089" spans="1:3" x14ac:dyDescent="0.2">
      <c r="A65089" t="s">
        <v>8787</v>
      </c>
      <c r="B65089" s="1">
        <v>45288</v>
      </c>
      <c r="C65089">
        <v>50.45</v>
      </c>
    </row>
    <row r="65090" spans="1:3" x14ac:dyDescent="0.2">
      <c r="A65090" t="s">
        <v>8788</v>
      </c>
      <c r="B65090" s="1">
        <v>45288</v>
      </c>
      <c r="C65090">
        <v>53.9</v>
      </c>
    </row>
    <row r="65091" spans="1:3" x14ac:dyDescent="0.2">
      <c r="A65091" t="s">
        <v>8789</v>
      </c>
      <c r="B65091" s="1">
        <v>45288</v>
      </c>
      <c r="C65091">
        <v>112.85</v>
      </c>
    </row>
    <row r="65092" spans="1:3" x14ac:dyDescent="0.2">
      <c r="A65092" t="s">
        <v>8790</v>
      </c>
      <c r="B65092" s="1">
        <v>45288</v>
      </c>
      <c r="C65092">
        <v>45.65</v>
      </c>
    </row>
    <row r="65093" spans="1:3" x14ac:dyDescent="0.2">
      <c r="A65093" t="s">
        <v>8791</v>
      </c>
      <c r="B65093" s="1">
        <v>45288</v>
      </c>
      <c r="C65093">
        <v>63.9</v>
      </c>
    </row>
    <row r="65094" spans="1:3" x14ac:dyDescent="0.2">
      <c r="A65094" t="s">
        <v>3093</v>
      </c>
      <c r="B65094" s="1">
        <v>45288</v>
      </c>
      <c r="C65094">
        <v>280.75</v>
      </c>
    </row>
    <row r="65095" spans="1:3" x14ac:dyDescent="0.2">
      <c r="A65095" t="s">
        <v>8792</v>
      </c>
      <c r="B65095" s="1">
        <v>45288</v>
      </c>
      <c r="C65095">
        <v>54.9</v>
      </c>
    </row>
    <row r="65096" spans="1:3" x14ac:dyDescent="0.2">
      <c r="A65096" t="s">
        <v>2913</v>
      </c>
      <c r="B65096" s="1">
        <v>45288</v>
      </c>
      <c r="C65096">
        <v>48.9</v>
      </c>
    </row>
    <row r="65097" spans="1:3" x14ac:dyDescent="0.2">
      <c r="A65097" t="s">
        <v>8793</v>
      </c>
      <c r="B65097" s="1">
        <v>45288</v>
      </c>
      <c r="C65097">
        <v>64.900000000000006</v>
      </c>
    </row>
    <row r="65098" spans="1:3" x14ac:dyDescent="0.2">
      <c r="A65098" t="s">
        <v>8774</v>
      </c>
      <c r="B65098" s="1">
        <v>45292</v>
      </c>
      <c r="C65098">
        <v>366.9</v>
      </c>
    </row>
    <row r="65099" spans="1:3" x14ac:dyDescent="0.2">
      <c r="A65099" t="s">
        <v>8775</v>
      </c>
      <c r="B65099" s="1">
        <v>45292</v>
      </c>
      <c r="C65099">
        <v>124.8</v>
      </c>
    </row>
    <row r="65100" spans="1:3" x14ac:dyDescent="0.2">
      <c r="A65100" t="s">
        <v>14</v>
      </c>
      <c r="B65100" s="1">
        <v>45292</v>
      </c>
      <c r="C65100">
        <v>1869.32</v>
      </c>
    </row>
    <row r="65101" spans="1:3" x14ac:dyDescent="0.2">
      <c r="A65101" t="s">
        <v>1598</v>
      </c>
      <c r="B65101" s="1">
        <v>45292</v>
      </c>
      <c r="C65101">
        <v>183.76</v>
      </c>
    </row>
    <row r="65102" spans="1:3" x14ac:dyDescent="0.2">
      <c r="A65102" t="s">
        <v>82</v>
      </c>
      <c r="B65102" s="1">
        <v>45292</v>
      </c>
      <c r="C65102">
        <v>921.48</v>
      </c>
    </row>
    <row r="65103" spans="1:3" x14ac:dyDescent="0.2">
      <c r="A65103" t="s">
        <v>119</v>
      </c>
      <c r="B65103" s="1">
        <v>45292</v>
      </c>
      <c r="C65103">
        <v>1532.16</v>
      </c>
    </row>
    <row r="65104" spans="1:3" x14ac:dyDescent="0.2">
      <c r="A65104" t="s">
        <v>355</v>
      </c>
      <c r="B65104" s="1">
        <v>45292</v>
      </c>
      <c r="C65104">
        <v>346.61</v>
      </c>
    </row>
    <row r="65105" spans="1:3" x14ac:dyDescent="0.2">
      <c r="A65105" t="s">
        <v>222</v>
      </c>
      <c r="B65105" s="1">
        <v>45292</v>
      </c>
      <c r="C65105">
        <v>1063.94</v>
      </c>
    </row>
    <row r="65106" spans="1:3" x14ac:dyDescent="0.2">
      <c r="A65106" t="s">
        <v>6139</v>
      </c>
      <c r="B65106" s="1">
        <v>45292</v>
      </c>
      <c r="C65106">
        <v>822.13</v>
      </c>
    </row>
    <row r="65107" spans="1:3" x14ac:dyDescent="0.2">
      <c r="A65107" t="s">
        <v>3048</v>
      </c>
      <c r="B65107" s="1">
        <v>45292</v>
      </c>
      <c r="C65107">
        <v>749.28</v>
      </c>
    </row>
    <row r="65108" spans="1:3" x14ac:dyDescent="0.2">
      <c r="A65108" t="s">
        <v>2</v>
      </c>
      <c r="B65108" s="1">
        <v>45292</v>
      </c>
      <c r="C65108">
        <v>6062.56</v>
      </c>
    </row>
    <row r="65109" spans="1:3" x14ac:dyDescent="0.2">
      <c r="A65109" t="s">
        <v>280</v>
      </c>
      <c r="B65109" s="1">
        <v>45293</v>
      </c>
      <c r="C65109">
        <v>240</v>
      </c>
    </row>
    <row r="65110" spans="1:3" x14ac:dyDescent="0.2">
      <c r="A65110" t="s">
        <v>280</v>
      </c>
      <c r="B65110" s="1">
        <v>45293</v>
      </c>
      <c r="C65110">
        <v>329.85</v>
      </c>
    </row>
    <row r="65111" spans="1:3" x14ac:dyDescent="0.2">
      <c r="A65111" t="s">
        <v>119</v>
      </c>
      <c r="B65111" s="1">
        <v>45293</v>
      </c>
      <c r="C65111">
        <v>2537.5100000000002</v>
      </c>
    </row>
    <row r="65112" spans="1:3" x14ac:dyDescent="0.2">
      <c r="A65112" t="s">
        <v>8668</v>
      </c>
      <c r="B65112" s="1">
        <v>45293</v>
      </c>
      <c r="C65112">
        <v>60.9</v>
      </c>
    </row>
    <row r="65113" spans="1:3" x14ac:dyDescent="0.2">
      <c r="A65113" t="s">
        <v>8669</v>
      </c>
      <c r="B65113" s="1">
        <v>45293</v>
      </c>
      <c r="C65113">
        <v>60.9</v>
      </c>
    </row>
    <row r="65114" spans="1:3" x14ac:dyDescent="0.2">
      <c r="A65114" t="s">
        <v>8670</v>
      </c>
      <c r="B65114" s="1">
        <v>45293</v>
      </c>
      <c r="C65114">
        <v>47.2</v>
      </c>
    </row>
    <row r="65115" spans="1:3" x14ac:dyDescent="0.2">
      <c r="A65115" t="s">
        <v>8671</v>
      </c>
      <c r="B65115" s="1">
        <v>45293</v>
      </c>
      <c r="C65115">
        <v>104.85</v>
      </c>
    </row>
    <row r="65116" spans="1:3" x14ac:dyDescent="0.2">
      <c r="A65116" t="s">
        <v>707</v>
      </c>
      <c r="B65116" s="1">
        <v>45293</v>
      </c>
      <c r="C65116">
        <v>47.47</v>
      </c>
    </row>
    <row r="65117" spans="1:3" x14ac:dyDescent="0.2">
      <c r="A65117" t="s">
        <v>148</v>
      </c>
      <c r="B65117" s="1">
        <v>45293</v>
      </c>
      <c r="C65117">
        <v>1110.18</v>
      </c>
    </row>
    <row r="65118" spans="1:3" x14ac:dyDescent="0.2">
      <c r="A65118" t="s">
        <v>488</v>
      </c>
      <c r="B65118" s="1">
        <v>45293</v>
      </c>
      <c r="C65118">
        <v>731.04</v>
      </c>
    </row>
    <row r="65119" spans="1:3" x14ac:dyDescent="0.2">
      <c r="A65119" t="s">
        <v>319</v>
      </c>
      <c r="B65119" s="1">
        <v>45293</v>
      </c>
      <c r="C65119">
        <v>2958.03</v>
      </c>
    </row>
    <row r="65120" spans="1:3" x14ac:dyDescent="0.2">
      <c r="A65120" t="s">
        <v>13</v>
      </c>
      <c r="B65120" s="1">
        <v>45293</v>
      </c>
      <c r="C65120">
        <v>43.56</v>
      </c>
    </row>
    <row r="65121" spans="1:3" x14ac:dyDescent="0.2">
      <c r="A65121" t="s">
        <v>122</v>
      </c>
      <c r="B65121" s="1">
        <v>45293</v>
      </c>
      <c r="C65121">
        <v>1144.46</v>
      </c>
    </row>
    <row r="65122" spans="1:3" x14ac:dyDescent="0.2">
      <c r="A65122" t="s">
        <v>13</v>
      </c>
      <c r="B65122" s="1">
        <v>45293</v>
      </c>
      <c r="C65122">
        <v>50.16</v>
      </c>
    </row>
    <row r="65123" spans="1:3" x14ac:dyDescent="0.2">
      <c r="A65123" t="s">
        <v>8672</v>
      </c>
      <c r="B65123" s="1">
        <v>45293</v>
      </c>
      <c r="C65123">
        <v>16.350000000000001</v>
      </c>
    </row>
    <row r="65124" spans="1:3" x14ac:dyDescent="0.2">
      <c r="A65124" t="s">
        <v>1654</v>
      </c>
      <c r="B65124" s="1">
        <v>45293</v>
      </c>
      <c r="C65124">
        <v>76.849999999999994</v>
      </c>
    </row>
    <row r="65125" spans="1:3" x14ac:dyDescent="0.2">
      <c r="A65125" t="s">
        <v>4091</v>
      </c>
      <c r="B65125" s="1">
        <v>45293</v>
      </c>
      <c r="C65125">
        <v>107.8</v>
      </c>
    </row>
    <row r="65126" spans="1:3" x14ac:dyDescent="0.2">
      <c r="A65126" t="s">
        <v>12</v>
      </c>
      <c r="B65126" s="1">
        <v>45293</v>
      </c>
      <c r="C65126">
        <v>1284.43</v>
      </c>
    </row>
    <row r="65127" spans="1:3" x14ac:dyDescent="0.2">
      <c r="A65127" t="s">
        <v>3583</v>
      </c>
      <c r="B65127" s="1">
        <v>45293</v>
      </c>
      <c r="C65127">
        <v>84.75</v>
      </c>
    </row>
    <row r="65128" spans="1:3" x14ac:dyDescent="0.2">
      <c r="A65128" t="s">
        <v>934</v>
      </c>
      <c r="B65128" s="1">
        <v>45293</v>
      </c>
      <c r="C65128">
        <v>383.76</v>
      </c>
    </row>
    <row r="65129" spans="1:3" x14ac:dyDescent="0.2">
      <c r="A65129" t="s">
        <v>304</v>
      </c>
      <c r="B65129" s="1">
        <v>45293</v>
      </c>
      <c r="C65129">
        <v>148.35</v>
      </c>
    </row>
    <row r="65130" spans="1:3" x14ac:dyDescent="0.2">
      <c r="A65130" t="s">
        <v>349</v>
      </c>
      <c r="B65130" s="1">
        <v>45293</v>
      </c>
      <c r="C65130">
        <v>418.63</v>
      </c>
    </row>
    <row r="65131" spans="1:3" x14ac:dyDescent="0.2">
      <c r="A65131" t="s">
        <v>751</v>
      </c>
      <c r="B65131" s="1">
        <v>45293</v>
      </c>
      <c r="C65131">
        <v>1504.39</v>
      </c>
    </row>
    <row r="65132" spans="1:3" x14ac:dyDescent="0.2">
      <c r="A65132" t="s">
        <v>8673</v>
      </c>
      <c r="B65132" s="1">
        <v>45293</v>
      </c>
      <c r="C65132">
        <v>17.95</v>
      </c>
    </row>
    <row r="65133" spans="1:3" x14ac:dyDescent="0.2">
      <c r="A65133" t="s">
        <v>8674</v>
      </c>
      <c r="B65133" s="1">
        <v>45293</v>
      </c>
      <c r="C65133">
        <v>213.85</v>
      </c>
    </row>
    <row r="65134" spans="1:3" x14ac:dyDescent="0.2">
      <c r="A65134" t="s">
        <v>8675</v>
      </c>
      <c r="B65134" s="1">
        <v>45293</v>
      </c>
      <c r="C65134">
        <v>160.91999999999999</v>
      </c>
    </row>
    <row r="65135" spans="1:3" x14ac:dyDescent="0.2">
      <c r="A65135" t="s">
        <v>8676</v>
      </c>
      <c r="B65135" s="1">
        <v>45293</v>
      </c>
      <c r="C65135">
        <v>39.85</v>
      </c>
    </row>
    <row r="65136" spans="1:3" x14ac:dyDescent="0.2">
      <c r="A65136" t="s">
        <v>2726</v>
      </c>
      <c r="B65136" s="1">
        <v>45293</v>
      </c>
      <c r="C65136">
        <v>60.9</v>
      </c>
    </row>
    <row r="65137" spans="1:3" x14ac:dyDescent="0.2">
      <c r="A65137" t="s">
        <v>8677</v>
      </c>
      <c r="B65137" s="1">
        <v>45293</v>
      </c>
      <c r="C65137">
        <v>60.9</v>
      </c>
    </row>
    <row r="65138" spans="1:3" x14ac:dyDescent="0.2">
      <c r="A65138" t="s">
        <v>8678</v>
      </c>
      <c r="B65138" s="1">
        <v>45293</v>
      </c>
      <c r="C65138">
        <v>48.9</v>
      </c>
    </row>
    <row r="65139" spans="1:3" x14ac:dyDescent="0.2">
      <c r="A65139" t="s">
        <v>46</v>
      </c>
      <c r="B65139" s="1">
        <v>45293</v>
      </c>
      <c r="C65139">
        <v>656.7</v>
      </c>
    </row>
    <row r="65140" spans="1:3" x14ac:dyDescent="0.2">
      <c r="A65140" t="s">
        <v>8679</v>
      </c>
      <c r="B65140" s="1">
        <v>45293</v>
      </c>
      <c r="C65140">
        <v>46.9</v>
      </c>
    </row>
    <row r="65141" spans="1:3" x14ac:dyDescent="0.2">
      <c r="A65141" t="s">
        <v>2177</v>
      </c>
      <c r="B65141" s="1">
        <v>45293</v>
      </c>
      <c r="C65141">
        <v>105.35</v>
      </c>
    </row>
    <row r="65142" spans="1:3" x14ac:dyDescent="0.2">
      <c r="A65142" t="s">
        <v>5328</v>
      </c>
      <c r="B65142" s="1">
        <v>45293</v>
      </c>
      <c r="C65142">
        <v>50.45</v>
      </c>
    </row>
    <row r="65143" spans="1:3" x14ac:dyDescent="0.2">
      <c r="A65143" t="s">
        <v>8680</v>
      </c>
      <c r="B65143" s="1">
        <v>45293</v>
      </c>
      <c r="C65143">
        <v>54.9</v>
      </c>
    </row>
    <row r="65144" spans="1:3" x14ac:dyDescent="0.2">
      <c r="A65144" t="s">
        <v>8681</v>
      </c>
      <c r="B65144" s="1">
        <v>45293</v>
      </c>
      <c r="C65144">
        <v>29.2</v>
      </c>
    </row>
    <row r="65145" spans="1:3" x14ac:dyDescent="0.2">
      <c r="A65145" t="s">
        <v>8682</v>
      </c>
      <c r="B65145" s="1">
        <v>45293</v>
      </c>
      <c r="C65145">
        <v>53.9</v>
      </c>
    </row>
    <row r="65146" spans="1:3" x14ac:dyDescent="0.2">
      <c r="A65146" t="s">
        <v>8683</v>
      </c>
      <c r="B65146" s="1">
        <v>45293</v>
      </c>
      <c r="C65146">
        <v>128.4</v>
      </c>
    </row>
    <row r="65147" spans="1:3" x14ac:dyDescent="0.2">
      <c r="A65147" t="s">
        <v>2146</v>
      </c>
      <c r="B65147" s="1">
        <v>45293</v>
      </c>
      <c r="C65147">
        <v>68.650000000000006</v>
      </c>
    </row>
    <row r="65148" spans="1:3" x14ac:dyDescent="0.2">
      <c r="A65148" t="s">
        <v>8684</v>
      </c>
      <c r="B65148" s="1">
        <v>45293</v>
      </c>
      <c r="C65148">
        <v>22.85</v>
      </c>
    </row>
    <row r="65149" spans="1:3" x14ac:dyDescent="0.2">
      <c r="A65149" t="s">
        <v>8685</v>
      </c>
      <c r="B65149" s="1">
        <v>45293</v>
      </c>
      <c r="C65149">
        <v>76.900000000000006</v>
      </c>
    </row>
    <row r="65150" spans="1:3" x14ac:dyDescent="0.2">
      <c r="A65150" t="s">
        <v>46</v>
      </c>
      <c r="B65150" s="1">
        <v>45293</v>
      </c>
      <c r="C65150">
        <v>74.37</v>
      </c>
    </row>
    <row r="65151" spans="1:3" x14ac:dyDescent="0.2">
      <c r="A65151" t="s">
        <v>46</v>
      </c>
      <c r="B65151" s="1">
        <v>45293</v>
      </c>
      <c r="C65151">
        <v>56.94</v>
      </c>
    </row>
    <row r="65152" spans="1:3" x14ac:dyDescent="0.2">
      <c r="A65152" t="s">
        <v>46</v>
      </c>
      <c r="B65152" s="1">
        <v>45293</v>
      </c>
      <c r="C65152">
        <v>243</v>
      </c>
    </row>
    <row r="65153" spans="1:3" x14ac:dyDescent="0.2">
      <c r="A65153" t="s">
        <v>46</v>
      </c>
      <c r="B65153" s="1">
        <v>45293</v>
      </c>
      <c r="C65153">
        <v>58.5</v>
      </c>
    </row>
    <row r="65154" spans="1:3" x14ac:dyDescent="0.2">
      <c r="A65154" t="s">
        <v>46</v>
      </c>
      <c r="B65154" s="1">
        <v>45293</v>
      </c>
      <c r="C65154">
        <v>97.74</v>
      </c>
    </row>
    <row r="65155" spans="1:3" x14ac:dyDescent="0.2">
      <c r="A65155" t="s">
        <v>46</v>
      </c>
      <c r="B65155" s="1">
        <v>45293</v>
      </c>
      <c r="C65155">
        <v>61.17</v>
      </c>
    </row>
    <row r="65156" spans="1:3" x14ac:dyDescent="0.2">
      <c r="A65156" t="s">
        <v>8686</v>
      </c>
      <c r="B65156" s="1">
        <v>45293</v>
      </c>
      <c r="C65156">
        <v>54.9</v>
      </c>
    </row>
    <row r="65157" spans="1:3" x14ac:dyDescent="0.2">
      <c r="A65157" t="s">
        <v>8687</v>
      </c>
      <c r="B65157" s="1">
        <v>45293</v>
      </c>
      <c r="C65157">
        <v>60.9</v>
      </c>
    </row>
    <row r="65158" spans="1:3" x14ac:dyDescent="0.2">
      <c r="A65158" t="s">
        <v>8688</v>
      </c>
      <c r="B65158" s="1">
        <v>45293</v>
      </c>
      <c r="C65158">
        <v>53.9</v>
      </c>
    </row>
    <row r="65159" spans="1:3" x14ac:dyDescent="0.2">
      <c r="A65159" t="s">
        <v>8689</v>
      </c>
      <c r="B65159" s="1">
        <v>45293</v>
      </c>
      <c r="C65159">
        <v>64.900000000000006</v>
      </c>
    </row>
    <row r="65160" spans="1:3" x14ac:dyDescent="0.2">
      <c r="A65160" t="s">
        <v>8690</v>
      </c>
      <c r="B65160" s="1">
        <v>45293</v>
      </c>
      <c r="C65160">
        <v>64.900000000000006</v>
      </c>
    </row>
    <row r="65161" spans="1:3" x14ac:dyDescent="0.2">
      <c r="A65161" t="s">
        <v>1283</v>
      </c>
      <c r="B65161" s="1">
        <v>45293</v>
      </c>
      <c r="C65161">
        <v>57.65</v>
      </c>
    </row>
    <row r="65162" spans="1:3" x14ac:dyDescent="0.2">
      <c r="A65162" t="s">
        <v>8691</v>
      </c>
      <c r="B65162" s="1">
        <v>45293</v>
      </c>
      <c r="C65162">
        <v>102.85</v>
      </c>
    </row>
    <row r="65163" spans="1:3" x14ac:dyDescent="0.2">
      <c r="A65163" t="s">
        <v>8692</v>
      </c>
      <c r="B65163" s="1">
        <v>45293</v>
      </c>
      <c r="C65163">
        <v>114.85</v>
      </c>
    </row>
    <row r="65164" spans="1:3" x14ac:dyDescent="0.2">
      <c r="A65164" t="s">
        <v>8693</v>
      </c>
      <c r="B65164" s="1">
        <v>45293</v>
      </c>
      <c r="C65164">
        <v>87.9</v>
      </c>
    </row>
    <row r="65165" spans="1:3" x14ac:dyDescent="0.2">
      <c r="A65165" t="s">
        <v>8694</v>
      </c>
      <c r="B65165" s="1">
        <v>45293</v>
      </c>
      <c r="C65165">
        <v>85.9</v>
      </c>
    </row>
    <row r="65166" spans="1:3" x14ac:dyDescent="0.2">
      <c r="A65166" t="s">
        <v>8695</v>
      </c>
      <c r="B65166" s="1">
        <v>45293</v>
      </c>
      <c r="C65166">
        <v>82.6</v>
      </c>
    </row>
    <row r="65167" spans="1:3" x14ac:dyDescent="0.2">
      <c r="A65167" t="s">
        <v>8696</v>
      </c>
      <c r="B65167" s="1">
        <v>45293</v>
      </c>
      <c r="C65167">
        <v>60.9</v>
      </c>
    </row>
    <row r="65168" spans="1:3" x14ac:dyDescent="0.2">
      <c r="A65168" t="s">
        <v>2922</v>
      </c>
      <c r="B65168" s="1">
        <v>45293</v>
      </c>
      <c r="C65168">
        <v>53.9</v>
      </c>
    </row>
    <row r="65169" spans="1:3" x14ac:dyDescent="0.2">
      <c r="A65169" t="s">
        <v>8697</v>
      </c>
      <c r="B65169" s="1">
        <v>45293</v>
      </c>
      <c r="C65169">
        <v>70.650000000000006</v>
      </c>
    </row>
    <row r="65170" spans="1:3" x14ac:dyDescent="0.2">
      <c r="A65170" t="s">
        <v>8698</v>
      </c>
      <c r="B65170" s="1">
        <v>45293</v>
      </c>
      <c r="C65170">
        <v>98.85</v>
      </c>
    </row>
    <row r="65171" spans="1:3" x14ac:dyDescent="0.2">
      <c r="A65171" t="s">
        <v>8699</v>
      </c>
      <c r="B65171" s="1">
        <v>45293</v>
      </c>
      <c r="C65171">
        <v>101.85</v>
      </c>
    </row>
    <row r="65172" spans="1:3" x14ac:dyDescent="0.2">
      <c r="A65172" t="s">
        <v>3023</v>
      </c>
      <c r="B65172" s="1">
        <v>45293</v>
      </c>
      <c r="C65172">
        <v>67.900000000000006</v>
      </c>
    </row>
    <row r="65173" spans="1:3" x14ac:dyDescent="0.2">
      <c r="A65173" t="s">
        <v>8309</v>
      </c>
      <c r="B65173" s="1">
        <v>45293</v>
      </c>
      <c r="C65173">
        <v>40.450000000000003</v>
      </c>
    </row>
    <row r="65174" spans="1:3" x14ac:dyDescent="0.2">
      <c r="A65174" t="s">
        <v>8700</v>
      </c>
      <c r="B65174" s="1">
        <v>45293</v>
      </c>
      <c r="C65174">
        <v>53.9</v>
      </c>
    </row>
    <row r="65175" spans="1:3" x14ac:dyDescent="0.2">
      <c r="A65175" t="s">
        <v>8701</v>
      </c>
      <c r="B65175" s="1">
        <v>45293</v>
      </c>
      <c r="C65175">
        <v>65.599999999999994</v>
      </c>
    </row>
    <row r="65176" spans="1:3" x14ac:dyDescent="0.2">
      <c r="A65176" t="s">
        <v>8702</v>
      </c>
      <c r="B65176" s="1">
        <v>45293</v>
      </c>
      <c r="C65176">
        <v>61.9</v>
      </c>
    </row>
    <row r="65177" spans="1:3" x14ac:dyDescent="0.2">
      <c r="A65177" t="s">
        <v>8703</v>
      </c>
      <c r="B65177" s="1">
        <v>45293</v>
      </c>
      <c r="C65177">
        <v>53.9</v>
      </c>
    </row>
    <row r="65178" spans="1:3" x14ac:dyDescent="0.2">
      <c r="A65178" t="s">
        <v>8704</v>
      </c>
      <c r="B65178" s="1">
        <v>45293</v>
      </c>
      <c r="C65178">
        <v>60.65</v>
      </c>
    </row>
    <row r="65179" spans="1:3" x14ac:dyDescent="0.2">
      <c r="A65179" t="s">
        <v>8705</v>
      </c>
      <c r="B65179" s="1">
        <v>45293</v>
      </c>
      <c r="C65179">
        <v>68.849999999999994</v>
      </c>
    </row>
    <row r="65180" spans="1:3" x14ac:dyDescent="0.2">
      <c r="A65180" t="s">
        <v>8706</v>
      </c>
      <c r="B65180" s="1">
        <v>45293</v>
      </c>
      <c r="C65180">
        <v>67.45</v>
      </c>
    </row>
    <row r="65181" spans="1:3" x14ac:dyDescent="0.2">
      <c r="A65181" t="s">
        <v>287</v>
      </c>
      <c r="B65181" s="1">
        <v>45293</v>
      </c>
      <c r="C65181">
        <v>271.8</v>
      </c>
    </row>
    <row r="65182" spans="1:3" x14ac:dyDescent="0.2">
      <c r="A65182" t="s">
        <v>5555</v>
      </c>
      <c r="B65182" s="1">
        <v>45293</v>
      </c>
      <c r="C65182">
        <v>49.4</v>
      </c>
    </row>
    <row r="65183" spans="1:3" x14ac:dyDescent="0.2">
      <c r="A65183" t="s">
        <v>8707</v>
      </c>
      <c r="B65183" s="1">
        <v>45293</v>
      </c>
      <c r="C65183">
        <v>54.9</v>
      </c>
    </row>
    <row r="65184" spans="1:3" x14ac:dyDescent="0.2">
      <c r="A65184" t="s">
        <v>8673</v>
      </c>
      <c r="B65184" s="1">
        <v>45293</v>
      </c>
      <c r="C65184">
        <v>33.9</v>
      </c>
    </row>
    <row r="65185" spans="1:3" x14ac:dyDescent="0.2">
      <c r="A65185" t="s">
        <v>7511</v>
      </c>
      <c r="B65185" s="1">
        <v>45293</v>
      </c>
      <c r="C65185">
        <v>134.75</v>
      </c>
    </row>
    <row r="65186" spans="1:3" x14ac:dyDescent="0.2">
      <c r="A65186" t="s">
        <v>79</v>
      </c>
      <c r="B65186" s="1">
        <v>45293</v>
      </c>
      <c r="C65186">
        <v>33.68</v>
      </c>
    </row>
    <row r="65187" spans="1:3" x14ac:dyDescent="0.2">
      <c r="A65187" t="s">
        <v>79</v>
      </c>
      <c r="B65187" s="1">
        <v>45293</v>
      </c>
      <c r="C65187">
        <v>33.68</v>
      </c>
    </row>
    <row r="65188" spans="1:3" x14ac:dyDescent="0.2">
      <c r="A65188" t="s">
        <v>79</v>
      </c>
      <c r="B65188" s="1">
        <v>45293</v>
      </c>
      <c r="C65188">
        <v>33.68</v>
      </c>
    </row>
    <row r="65189" spans="1:3" x14ac:dyDescent="0.2">
      <c r="A65189" t="s">
        <v>79</v>
      </c>
      <c r="B65189" s="1">
        <v>45293</v>
      </c>
      <c r="C65189">
        <v>33.68</v>
      </c>
    </row>
    <row r="65190" spans="1:3" x14ac:dyDescent="0.2">
      <c r="A65190" t="s">
        <v>79</v>
      </c>
      <c r="B65190" s="1">
        <v>45293</v>
      </c>
      <c r="C65190">
        <v>33.68</v>
      </c>
    </row>
    <row r="65191" spans="1:3" x14ac:dyDescent="0.2">
      <c r="A65191" t="s">
        <v>8708</v>
      </c>
      <c r="B65191" s="1">
        <v>45293</v>
      </c>
      <c r="C65191">
        <v>99</v>
      </c>
    </row>
    <row r="65192" spans="1:3" x14ac:dyDescent="0.2">
      <c r="A65192" t="s">
        <v>653</v>
      </c>
      <c r="B65192" s="1">
        <v>45293</v>
      </c>
      <c r="C65192">
        <v>209.63</v>
      </c>
    </row>
    <row r="65193" spans="1:3" x14ac:dyDescent="0.2">
      <c r="A65193" t="s">
        <v>5273</v>
      </c>
      <c r="B65193" s="1">
        <v>45293</v>
      </c>
      <c r="C65193">
        <v>108.85</v>
      </c>
    </row>
    <row r="65194" spans="1:3" x14ac:dyDescent="0.2">
      <c r="A65194" t="s">
        <v>8709</v>
      </c>
      <c r="B65194" s="1">
        <v>45293</v>
      </c>
      <c r="C65194">
        <v>63.95</v>
      </c>
    </row>
    <row r="65195" spans="1:3" x14ac:dyDescent="0.2">
      <c r="A65195" t="s">
        <v>8710</v>
      </c>
      <c r="B65195" s="1">
        <v>45293</v>
      </c>
      <c r="C65195">
        <v>71.45</v>
      </c>
    </row>
    <row r="65196" spans="1:3" x14ac:dyDescent="0.2">
      <c r="A65196" t="s">
        <v>8711</v>
      </c>
      <c r="B65196" s="1">
        <v>45293</v>
      </c>
      <c r="C65196">
        <v>74.650000000000006</v>
      </c>
    </row>
    <row r="65197" spans="1:3" x14ac:dyDescent="0.2">
      <c r="A65197" t="s">
        <v>8712</v>
      </c>
      <c r="B65197" s="1">
        <v>45293</v>
      </c>
      <c r="C65197">
        <v>60.9</v>
      </c>
    </row>
    <row r="65198" spans="1:3" x14ac:dyDescent="0.2">
      <c r="A65198" t="s">
        <v>8713</v>
      </c>
      <c r="B65198" s="1">
        <v>45293</v>
      </c>
      <c r="C65198">
        <v>53.9</v>
      </c>
    </row>
    <row r="65199" spans="1:3" x14ac:dyDescent="0.2">
      <c r="A65199" t="s">
        <v>8714</v>
      </c>
      <c r="B65199" s="1">
        <v>45293</v>
      </c>
      <c r="C65199">
        <v>233.7</v>
      </c>
    </row>
    <row r="65200" spans="1:3" x14ac:dyDescent="0.2">
      <c r="A65200" t="s">
        <v>1567</v>
      </c>
      <c r="B65200" s="1">
        <v>45293</v>
      </c>
      <c r="C65200">
        <v>107.4</v>
      </c>
    </row>
    <row r="65201" spans="1:3" x14ac:dyDescent="0.2">
      <c r="A65201" t="s">
        <v>8715</v>
      </c>
      <c r="B65201" s="1">
        <v>45293</v>
      </c>
      <c r="C65201">
        <v>53.9</v>
      </c>
    </row>
    <row r="65202" spans="1:3" x14ac:dyDescent="0.2">
      <c r="A65202" t="s">
        <v>8716</v>
      </c>
      <c r="B65202" s="1">
        <v>45293</v>
      </c>
      <c r="C65202">
        <v>138.35</v>
      </c>
    </row>
    <row r="65203" spans="1:3" x14ac:dyDescent="0.2">
      <c r="A65203" t="s">
        <v>8717</v>
      </c>
      <c r="B65203" s="1">
        <v>45293</v>
      </c>
      <c r="C65203">
        <v>60.9</v>
      </c>
    </row>
    <row r="65204" spans="1:3" x14ac:dyDescent="0.2">
      <c r="A65204" t="s">
        <v>8718</v>
      </c>
      <c r="B65204" s="1">
        <v>45293</v>
      </c>
      <c r="C65204">
        <v>200.55</v>
      </c>
    </row>
    <row r="65205" spans="1:3" x14ac:dyDescent="0.2">
      <c r="A65205" t="s">
        <v>7583</v>
      </c>
      <c r="B65205" s="1">
        <v>45293</v>
      </c>
      <c r="C65205">
        <v>61.9</v>
      </c>
    </row>
    <row r="65206" spans="1:3" x14ac:dyDescent="0.2">
      <c r="A65206" t="s">
        <v>8163</v>
      </c>
      <c r="B65206" s="1">
        <v>45293</v>
      </c>
      <c r="C65206">
        <v>60.9</v>
      </c>
    </row>
    <row r="65207" spans="1:3" x14ac:dyDescent="0.2">
      <c r="A65207" t="s">
        <v>8719</v>
      </c>
      <c r="B65207" s="1">
        <v>45293</v>
      </c>
      <c r="C65207">
        <v>61.9</v>
      </c>
    </row>
    <row r="65208" spans="1:3" x14ac:dyDescent="0.2">
      <c r="A65208" t="s">
        <v>8720</v>
      </c>
      <c r="B65208" s="1">
        <v>45293</v>
      </c>
      <c r="C65208">
        <v>54.9</v>
      </c>
    </row>
    <row r="65209" spans="1:3" x14ac:dyDescent="0.2">
      <c r="A65209" t="s">
        <v>8721</v>
      </c>
      <c r="B65209" s="1">
        <v>45293</v>
      </c>
      <c r="C65209">
        <v>74.900000000000006</v>
      </c>
    </row>
    <row r="65210" spans="1:3" x14ac:dyDescent="0.2">
      <c r="A65210" t="s">
        <v>8722</v>
      </c>
      <c r="B65210" s="1">
        <v>45293</v>
      </c>
      <c r="C65210">
        <v>304.2</v>
      </c>
    </row>
    <row r="65211" spans="1:3" x14ac:dyDescent="0.2">
      <c r="A65211" t="s">
        <v>2680</v>
      </c>
      <c r="B65211" s="1">
        <v>45293</v>
      </c>
      <c r="C65211">
        <v>13.5</v>
      </c>
    </row>
    <row r="65212" spans="1:3" x14ac:dyDescent="0.2">
      <c r="A65212" t="s">
        <v>8723</v>
      </c>
      <c r="B65212" s="1">
        <v>45293</v>
      </c>
      <c r="C65212">
        <v>63.95</v>
      </c>
    </row>
    <row r="65213" spans="1:3" x14ac:dyDescent="0.2">
      <c r="A65213" t="s">
        <v>8724</v>
      </c>
      <c r="B65213" s="1">
        <v>45293</v>
      </c>
      <c r="C65213">
        <v>74.95</v>
      </c>
    </row>
    <row r="65214" spans="1:3" x14ac:dyDescent="0.2">
      <c r="A65214" t="s">
        <v>8725</v>
      </c>
      <c r="B65214" s="1">
        <v>45293</v>
      </c>
      <c r="C65214">
        <v>43.95</v>
      </c>
    </row>
    <row r="65215" spans="1:3" x14ac:dyDescent="0.2">
      <c r="A65215" t="s">
        <v>8726</v>
      </c>
      <c r="B65215" s="1">
        <v>45293</v>
      </c>
      <c r="C65215">
        <v>29.2</v>
      </c>
    </row>
    <row r="65216" spans="1:3" x14ac:dyDescent="0.2">
      <c r="A65216" t="s">
        <v>8727</v>
      </c>
      <c r="B65216" s="1">
        <v>45293</v>
      </c>
      <c r="C65216">
        <v>76.900000000000006</v>
      </c>
    </row>
    <row r="65217" spans="1:3" x14ac:dyDescent="0.2">
      <c r="A65217" t="s">
        <v>8728</v>
      </c>
      <c r="B65217" s="1">
        <v>45293</v>
      </c>
      <c r="C65217">
        <v>50.45</v>
      </c>
    </row>
    <row r="65218" spans="1:3" x14ac:dyDescent="0.2">
      <c r="A65218" t="s">
        <v>7718</v>
      </c>
      <c r="B65218" s="1">
        <v>45293</v>
      </c>
      <c r="C65218">
        <v>15.7</v>
      </c>
    </row>
    <row r="65219" spans="1:3" x14ac:dyDescent="0.2">
      <c r="A65219" t="s">
        <v>8729</v>
      </c>
      <c r="B65219" s="1">
        <v>45293</v>
      </c>
      <c r="C65219">
        <v>53.9</v>
      </c>
    </row>
    <row r="65220" spans="1:3" x14ac:dyDescent="0.2">
      <c r="A65220" t="s">
        <v>8730</v>
      </c>
      <c r="B65220" s="1">
        <v>45293</v>
      </c>
      <c r="C65220">
        <v>60.9</v>
      </c>
    </row>
    <row r="65221" spans="1:3" x14ac:dyDescent="0.2">
      <c r="A65221" t="s">
        <v>8731</v>
      </c>
      <c r="B65221" s="1">
        <v>45293</v>
      </c>
      <c r="C65221">
        <v>50.45</v>
      </c>
    </row>
    <row r="65222" spans="1:3" x14ac:dyDescent="0.2">
      <c r="A65222" t="s">
        <v>8732</v>
      </c>
      <c r="B65222" s="1">
        <v>45293</v>
      </c>
      <c r="C65222">
        <v>53.9</v>
      </c>
    </row>
    <row r="65223" spans="1:3" x14ac:dyDescent="0.2">
      <c r="A65223" t="s">
        <v>8733</v>
      </c>
      <c r="B65223" s="1">
        <v>45293</v>
      </c>
      <c r="C65223">
        <v>53.9</v>
      </c>
    </row>
    <row r="65224" spans="1:3" x14ac:dyDescent="0.2">
      <c r="A65224" t="s">
        <v>8734</v>
      </c>
      <c r="B65224" s="1">
        <v>45293</v>
      </c>
      <c r="C65224">
        <v>57.2</v>
      </c>
    </row>
    <row r="65225" spans="1:3" x14ac:dyDescent="0.2">
      <c r="A65225" t="s">
        <v>8735</v>
      </c>
      <c r="B65225" s="1">
        <v>45293</v>
      </c>
      <c r="C65225">
        <v>67.900000000000006</v>
      </c>
    </row>
    <row r="65226" spans="1:3" x14ac:dyDescent="0.2">
      <c r="A65226" t="s">
        <v>341</v>
      </c>
      <c r="B65226" s="1">
        <v>45293</v>
      </c>
      <c r="C65226">
        <v>53.9</v>
      </c>
    </row>
    <row r="65227" spans="1:3" x14ac:dyDescent="0.2">
      <c r="A65227" t="s">
        <v>8736</v>
      </c>
      <c r="B65227" s="1">
        <v>45293</v>
      </c>
      <c r="C65227">
        <v>62.85</v>
      </c>
    </row>
    <row r="65228" spans="1:3" x14ac:dyDescent="0.2">
      <c r="A65228" t="s">
        <v>8737</v>
      </c>
      <c r="B65228" s="1">
        <v>45293</v>
      </c>
      <c r="C65228">
        <v>195.9</v>
      </c>
    </row>
    <row r="65229" spans="1:3" x14ac:dyDescent="0.2">
      <c r="A65229" t="s">
        <v>8738</v>
      </c>
      <c r="B65229" s="1">
        <v>45293</v>
      </c>
      <c r="C65229">
        <v>22.45</v>
      </c>
    </row>
    <row r="65230" spans="1:3" x14ac:dyDescent="0.2">
      <c r="A65230" t="s">
        <v>3421</v>
      </c>
      <c r="B65230" s="1">
        <v>45293</v>
      </c>
      <c r="C65230">
        <v>139.35</v>
      </c>
    </row>
    <row r="65231" spans="1:3" x14ac:dyDescent="0.2">
      <c r="A65231" t="s">
        <v>8739</v>
      </c>
      <c r="B65231" s="1">
        <v>45293</v>
      </c>
      <c r="C65231">
        <v>50.45</v>
      </c>
    </row>
    <row r="65232" spans="1:3" x14ac:dyDescent="0.2">
      <c r="A65232" t="s">
        <v>6852</v>
      </c>
      <c r="B65232" s="1">
        <v>45293</v>
      </c>
      <c r="C65232">
        <v>53.9</v>
      </c>
    </row>
    <row r="65233" spans="1:3" x14ac:dyDescent="0.2">
      <c r="A65233" t="s">
        <v>8740</v>
      </c>
      <c r="B65233" s="1">
        <v>45293</v>
      </c>
      <c r="C65233">
        <v>76.900000000000006</v>
      </c>
    </row>
    <row r="65234" spans="1:3" x14ac:dyDescent="0.2">
      <c r="A65234" t="s">
        <v>4239</v>
      </c>
      <c r="B65234" s="1">
        <v>45293</v>
      </c>
      <c r="C65234">
        <v>76.900000000000006</v>
      </c>
    </row>
    <row r="65235" spans="1:3" x14ac:dyDescent="0.2">
      <c r="A65235" t="s">
        <v>8741</v>
      </c>
      <c r="B65235" s="1">
        <v>45293</v>
      </c>
      <c r="C65235">
        <v>56.9</v>
      </c>
    </row>
    <row r="65236" spans="1:3" x14ac:dyDescent="0.2">
      <c r="A65236" t="s">
        <v>4000</v>
      </c>
      <c r="B65236" s="1">
        <v>45293</v>
      </c>
      <c r="C65236">
        <v>85.4</v>
      </c>
    </row>
    <row r="65237" spans="1:3" x14ac:dyDescent="0.2">
      <c r="A65237" t="s">
        <v>8742</v>
      </c>
      <c r="B65237" s="1">
        <v>45293</v>
      </c>
      <c r="C65237">
        <v>85.9</v>
      </c>
    </row>
    <row r="65238" spans="1:3" x14ac:dyDescent="0.2">
      <c r="A65238" t="s">
        <v>8743</v>
      </c>
      <c r="B65238" s="1">
        <v>45293</v>
      </c>
      <c r="C65238">
        <v>53.9</v>
      </c>
    </row>
    <row r="65239" spans="1:3" x14ac:dyDescent="0.2">
      <c r="A65239" t="s">
        <v>1748</v>
      </c>
      <c r="B65239" s="1">
        <v>45293</v>
      </c>
      <c r="C65239">
        <v>61.9</v>
      </c>
    </row>
    <row r="65240" spans="1:3" x14ac:dyDescent="0.2">
      <c r="A65240" t="s">
        <v>8744</v>
      </c>
      <c r="B65240" s="1">
        <v>45293</v>
      </c>
      <c r="C65240">
        <v>125.6</v>
      </c>
    </row>
    <row r="65241" spans="1:3" x14ac:dyDescent="0.2">
      <c r="A65241" t="s">
        <v>8745</v>
      </c>
      <c r="B65241" s="1">
        <v>45293</v>
      </c>
      <c r="C65241">
        <v>63.9</v>
      </c>
    </row>
    <row r="65242" spans="1:3" x14ac:dyDescent="0.2">
      <c r="A65242" t="s">
        <v>8746</v>
      </c>
      <c r="B65242" s="1">
        <v>45293</v>
      </c>
      <c r="C65242">
        <v>68.650000000000006</v>
      </c>
    </row>
    <row r="65243" spans="1:3" x14ac:dyDescent="0.2">
      <c r="A65243" t="s">
        <v>8747</v>
      </c>
      <c r="B65243" s="1">
        <v>45293</v>
      </c>
      <c r="C65243">
        <v>22.45</v>
      </c>
    </row>
    <row r="65244" spans="1:3" x14ac:dyDescent="0.2">
      <c r="A65244" t="s">
        <v>8748</v>
      </c>
      <c r="B65244" s="1">
        <v>45293</v>
      </c>
      <c r="C65244">
        <v>48.95</v>
      </c>
    </row>
    <row r="65245" spans="1:3" x14ac:dyDescent="0.2">
      <c r="A65245" t="s">
        <v>8748</v>
      </c>
      <c r="B65245" s="1">
        <v>45293</v>
      </c>
      <c r="C65245">
        <v>60.9</v>
      </c>
    </row>
    <row r="65246" spans="1:3" x14ac:dyDescent="0.2">
      <c r="A65246" t="s">
        <v>8749</v>
      </c>
      <c r="B65246" s="1">
        <v>45293</v>
      </c>
      <c r="C65246">
        <v>98.85</v>
      </c>
    </row>
    <row r="65247" spans="1:3" x14ac:dyDescent="0.2">
      <c r="A65247" t="s">
        <v>8750</v>
      </c>
      <c r="B65247" s="1">
        <v>45293</v>
      </c>
      <c r="C65247">
        <v>50.9</v>
      </c>
    </row>
    <row r="65248" spans="1:3" x14ac:dyDescent="0.2">
      <c r="A65248" t="s">
        <v>8751</v>
      </c>
      <c r="B65248" s="1">
        <v>45293</v>
      </c>
      <c r="C65248">
        <v>60.9</v>
      </c>
    </row>
    <row r="65249" spans="1:3" x14ac:dyDescent="0.2">
      <c r="A65249" t="s">
        <v>8752</v>
      </c>
      <c r="B65249" s="1">
        <v>45293</v>
      </c>
      <c r="C65249">
        <v>73.650000000000006</v>
      </c>
    </row>
    <row r="65250" spans="1:3" x14ac:dyDescent="0.2">
      <c r="A65250" t="s">
        <v>8753</v>
      </c>
      <c r="B65250" s="1">
        <v>45293</v>
      </c>
      <c r="C65250">
        <v>61.9</v>
      </c>
    </row>
    <row r="65251" spans="1:3" x14ac:dyDescent="0.2">
      <c r="A65251" t="s">
        <v>494</v>
      </c>
      <c r="B65251" s="1">
        <v>45293</v>
      </c>
      <c r="C65251">
        <v>407.55</v>
      </c>
    </row>
    <row r="65252" spans="1:3" x14ac:dyDescent="0.2">
      <c r="A65252" t="s">
        <v>8754</v>
      </c>
      <c r="B65252" s="1">
        <v>45293</v>
      </c>
      <c r="C65252">
        <v>46.9</v>
      </c>
    </row>
    <row r="65253" spans="1:3" x14ac:dyDescent="0.2">
      <c r="A65253" t="s">
        <v>8755</v>
      </c>
      <c r="B65253" s="1">
        <v>45293</v>
      </c>
      <c r="C65253">
        <v>66.900000000000006</v>
      </c>
    </row>
    <row r="65254" spans="1:3" x14ac:dyDescent="0.2">
      <c r="A65254" t="s">
        <v>8756</v>
      </c>
      <c r="B65254" s="1">
        <v>45293</v>
      </c>
      <c r="C65254">
        <v>66.900000000000006</v>
      </c>
    </row>
    <row r="65255" spans="1:3" x14ac:dyDescent="0.2">
      <c r="A65255" t="s">
        <v>8757</v>
      </c>
      <c r="B65255" s="1">
        <v>45293</v>
      </c>
      <c r="C65255">
        <v>60.9</v>
      </c>
    </row>
    <row r="65256" spans="1:3" x14ac:dyDescent="0.2">
      <c r="A65256" t="s">
        <v>8757</v>
      </c>
      <c r="B65256" s="1">
        <v>45293</v>
      </c>
      <c r="C65256">
        <v>50.9</v>
      </c>
    </row>
    <row r="65257" spans="1:3" x14ac:dyDescent="0.2">
      <c r="A65257" t="s">
        <v>8758</v>
      </c>
      <c r="B65257" s="1">
        <v>45293</v>
      </c>
      <c r="C65257">
        <v>66.900000000000006</v>
      </c>
    </row>
    <row r="65258" spans="1:3" x14ac:dyDescent="0.2">
      <c r="A65258" t="s">
        <v>8759</v>
      </c>
      <c r="B65258" s="1">
        <v>45293</v>
      </c>
      <c r="C65258">
        <v>60.9</v>
      </c>
    </row>
    <row r="65259" spans="1:3" x14ac:dyDescent="0.2">
      <c r="A65259" t="s">
        <v>8760</v>
      </c>
      <c r="B65259" s="1">
        <v>45293</v>
      </c>
      <c r="C65259">
        <v>83.8</v>
      </c>
    </row>
    <row r="65260" spans="1:3" x14ac:dyDescent="0.2">
      <c r="A65260" t="s">
        <v>2365</v>
      </c>
      <c r="B65260" s="1">
        <v>45293</v>
      </c>
      <c r="C65260">
        <v>103.85</v>
      </c>
    </row>
    <row r="65261" spans="1:3" x14ac:dyDescent="0.2">
      <c r="A65261" t="s">
        <v>8761</v>
      </c>
      <c r="B65261" s="1">
        <v>45293</v>
      </c>
      <c r="C65261">
        <v>54.9</v>
      </c>
    </row>
    <row r="65262" spans="1:3" x14ac:dyDescent="0.2">
      <c r="A65262" t="s">
        <v>8762</v>
      </c>
      <c r="B65262" s="1">
        <v>45293</v>
      </c>
      <c r="C65262">
        <v>43.9</v>
      </c>
    </row>
    <row r="65263" spans="1:3" x14ac:dyDescent="0.2">
      <c r="A65263" t="s">
        <v>8763</v>
      </c>
      <c r="B65263" s="1">
        <v>45293</v>
      </c>
      <c r="C65263">
        <v>400.5</v>
      </c>
    </row>
    <row r="65264" spans="1:3" x14ac:dyDescent="0.2">
      <c r="A65264" t="s">
        <v>8764</v>
      </c>
      <c r="B65264" s="1">
        <v>45293</v>
      </c>
      <c r="C65264">
        <v>254.5</v>
      </c>
    </row>
    <row r="65265" spans="1:3" x14ac:dyDescent="0.2">
      <c r="A65265" t="s">
        <v>8765</v>
      </c>
      <c r="B65265" s="1">
        <v>45293</v>
      </c>
      <c r="C65265">
        <v>64.900000000000006</v>
      </c>
    </row>
    <row r="65266" spans="1:3" x14ac:dyDescent="0.2">
      <c r="A65266" t="s">
        <v>3274</v>
      </c>
      <c r="B65266" s="1">
        <v>45293</v>
      </c>
      <c r="C65266">
        <v>54.9</v>
      </c>
    </row>
    <row r="65267" spans="1:3" x14ac:dyDescent="0.2">
      <c r="A65267" t="s">
        <v>8766</v>
      </c>
      <c r="B65267" s="1">
        <v>45293</v>
      </c>
      <c r="C65267">
        <v>76.400000000000006</v>
      </c>
    </row>
    <row r="65268" spans="1:3" x14ac:dyDescent="0.2">
      <c r="A65268" t="s">
        <v>8767</v>
      </c>
      <c r="B65268" s="1">
        <v>45293</v>
      </c>
      <c r="C65268">
        <v>113.75</v>
      </c>
    </row>
    <row r="65269" spans="1:3" x14ac:dyDescent="0.2">
      <c r="A65269" t="s">
        <v>1169</v>
      </c>
      <c r="B65269" s="1">
        <v>45293</v>
      </c>
      <c r="C65269">
        <v>53.9</v>
      </c>
    </row>
    <row r="65270" spans="1:3" x14ac:dyDescent="0.2">
      <c r="A65270" t="s">
        <v>8768</v>
      </c>
      <c r="B65270" s="1">
        <v>45293</v>
      </c>
      <c r="C65270">
        <v>54.9</v>
      </c>
    </row>
    <row r="65271" spans="1:3" x14ac:dyDescent="0.2">
      <c r="A65271" t="s">
        <v>8769</v>
      </c>
      <c r="B65271" s="1">
        <v>45293</v>
      </c>
      <c r="C65271">
        <v>28.9</v>
      </c>
    </row>
    <row r="65272" spans="1:3" x14ac:dyDescent="0.2">
      <c r="A65272" t="s">
        <v>8769</v>
      </c>
      <c r="B65272" s="1">
        <v>45293</v>
      </c>
      <c r="C65272">
        <v>43.9</v>
      </c>
    </row>
    <row r="65273" spans="1:3" x14ac:dyDescent="0.2">
      <c r="A65273" t="s">
        <v>8486</v>
      </c>
      <c r="B65273" s="1">
        <v>45293</v>
      </c>
      <c r="C65273">
        <v>256.64999999999998</v>
      </c>
    </row>
    <row r="65274" spans="1:3" x14ac:dyDescent="0.2">
      <c r="A65274" t="s">
        <v>8770</v>
      </c>
      <c r="B65274" s="1">
        <v>45293</v>
      </c>
      <c r="C65274">
        <v>54.9</v>
      </c>
    </row>
    <row r="65275" spans="1:3" x14ac:dyDescent="0.2">
      <c r="A65275" t="s">
        <v>6151</v>
      </c>
      <c r="B65275" s="1">
        <v>45293</v>
      </c>
      <c r="C65275">
        <v>53.55</v>
      </c>
    </row>
    <row r="65276" spans="1:3" x14ac:dyDescent="0.2">
      <c r="A65276" t="s">
        <v>8771</v>
      </c>
      <c r="B65276" s="1">
        <v>45293</v>
      </c>
      <c r="C65276">
        <v>175.3</v>
      </c>
    </row>
    <row r="65277" spans="1:3" x14ac:dyDescent="0.2">
      <c r="A65277" t="s">
        <v>3</v>
      </c>
      <c r="B65277" s="1">
        <v>45293</v>
      </c>
      <c r="C65277">
        <v>15</v>
      </c>
    </row>
    <row r="65278" spans="1:3" x14ac:dyDescent="0.2">
      <c r="A65278" t="s">
        <v>439</v>
      </c>
      <c r="B65278" s="1">
        <v>45293</v>
      </c>
      <c r="C65278">
        <v>245.96</v>
      </c>
    </row>
    <row r="65279" spans="1:3" x14ac:dyDescent="0.2">
      <c r="A65279" t="s">
        <v>6896</v>
      </c>
      <c r="B65279" s="1">
        <v>45293</v>
      </c>
      <c r="C65279">
        <v>194.8</v>
      </c>
    </row>
    <row r="65280" spans="1:3" x14ac:dyDescent="0.2">
      <c r="A65280" t="s">
        <v>8772</v>
      </c>
      <c r="B65280" s="1">
        <v>45293</v>
      </c>
      <c r="C65280">
        <v>118.9</v>
      </c>
    </row>
    <row r="65281" spans="1:3" x14ac:dyDescent="0.2">
      <c r="A65281" t="s">
        <v>8019</v>
      </c>
      <c r="B65281" s="1">
        <v>45293</v>
      </c>
      <c r="C65281">
        <v>54.9</v>
      </c>
    </row>
    <row r="65282" spans="1:3" x14ac:dyDescent="0.2">
      <c r="A65282" t="s">
        <v>8567</v>
      </c>
      <c r="B65282" s="1">
        <v>45293</v>
      </c>
      <c r="C65282">
        <v>63.95</v>
      </c>
    </row>
    <row r="65283" spans="1:3" x14ac:dyDescent="0.2">
      <c r="A65283" t="s">
        <v>79</v>
      </c>
      <c r="B65283" s="1">
        <v>45293</v>
      </c>
      <c r="C65283">
        <v>16.45</v>
      </c>
    </row>
    <row r="65284" spans="1:3" x14ac:dyDescent="0.2">
      <c r="A65284" t="s">
        <v>79</v>
      </c>
      <c r="B65284" s="1">
        <v>45293</v>
      </c>
      <c r="C65284">
        <v>36.43</v>
      </c>
    </row>
    <row r="65285" spans="1:3" x14ac:dyDescent="0.2">
      <c r="A65285" t="s">
        <v>79</v>
      </c>
      <c r="B65285" s="1">
        <v>45293</v>
      </c>
      <c r="C65285">
        <v>16.45</v>
      </c>
    </row>
    <row r="65286" spans="1:3" x14ac:dyDescent="0.2">
      <c r="A65286" t="s">
        <v>79</v>
      </c>
      <c r="B65286" s="1">
        <v>45293</v>
      </c>
      <c r="C65286">
        <v>36.43</v>
      </c>
    </row>
    <row r="65287" spans="1:3" x14ac:dyDescent="0.2">
      <c r="A65287" t="s">
        <v>79</v>
      </c>
      <c r="B65287" s="1">
        <v>45293</v>
      </c>
      <c r="C65287">
        <v>33.68</v>
      </c>
    </row>
    <row r="65288" spans="1:3" x14ac:dyDescent="0.2">
      <c r="A65288" t="s">
        <v>79</v>
      </c>
      <c r="B65288" s="1">
        <v>45293</v>
      </c>
      <c r="C65288">
        <v>33.68</v>
      </c>
    </row>
    <row r="65289" spans="1:3" x14ac:dyDescent="0.2">
      <c r="A65289" t="s">
        <v>79</v>
      </c>
      <c r="B65289" s="1">
        <v>45293</v>
      </c>
      <c r="C65289">
        <v>33.68</v>
      </c>
    </row>
    <row r="65290" spans="1:3" x14ac:dyDescent="0.2">
      <c r="A65290" t="s">
        <v>79</v>
      </c>
      <c r="B65290" s="1">
        <v>45293</v>
      </c>
      <c r="C65290">
        <v>33.68</v>
      </c>
    </row>
    <row r="65291" spans="1:3" x14ac:dyDescent="0.2">
      <c r="A65291" t="s">
        <v>79</v>
      </c>
      <c r="B65291" s="1">
        <v>45293</v>
      </c>
      <c r="C65291">
        <v>36.43</v>
      </c>
    </row>
    <row r="65292" spans="1:3" x14ac:dyDescent="0.2">
      <c r="A65292" t="s">
        <v>79</v>
      </c>
      <c r="B65292" s="1">
        <v>45293</v>
      </c>
      <c r="C65292">
        <v>36.43</v>
      </c>
    </row>
    <row r="65293" spans="1:3" x14ac:dyDescent="0.2">
      <c r="A65293" t="s">
        <v>8773</v>
      </c>
      <c r="B65293" s="1">
        <v>45293</v>
      </c>
      <c r="C65293">
        <v>79.400000000000006</v>
      </c>
    </row>
    <row r="65294" spans="1:3" x14ac:dyDescent="0.2">
      <c r="A65294" t="s">
        <v>3523</v>
      </c>
      <c r="B65294" s="1">
        <v>45293</v>
      </c>
      <c r="C65294">
        <v>61.9</v>
      </c>
    </row>
    <row r="65295" spans="1:3" x14ac:dyDescent="0.2">
      <c r="A65295" t="s">
        <v>404</v>
      </c>
      <c r="B65295" s="1">
        <v>45293</v>
      </c>
      <c r="C65295">
        <v>3374.48</v>
      </c>
    </row>
    <row r="65296" spans="1:3" x14ac:dyDescent="0.2">
      <c r="A65296" t="s">
        <v>212</v>
      </c>
      <c r="B65296" s="1">
        <v>45293</v>
      </c>
      <c r="C65296">
        <v>93.4</v>
      </c>
    </row>
    <row r="65297" spans="1:3" x14ac:dyDescent="0.2">
      <c r="A65297" t="s">
        <v>870</v>
      </c>
      <c r="B65297" s="1">
        <v>45294</v>
      </c>
      <c r="C65297">
        <v>134.57</v>
      </c>
    </row>
    <row r="65298" spans="1:3" x14ac:dyDescent="0.2">
      <c r="A65298" t="s">
        <v>8632</v>
      </c>
      <c r="B65298" s="1">
        <v>45294</v>
      </c>
      <c r="C65298">
        <v>98.9</v>
      </c>
    </row>
    <row r="65299" spans="1:3" x14ac:dyDescent="0.2">
      <c r="A65299" t="s">
        <v>8454</v>
      </c>
      <c r="B65299" s="1">
        <v>45294</v>
      </c>
      <c r="C65299">
        <v>35.799999999999997</v>
      </c>
    </row>
    <row r="65300" spans="1:3" x14ac:dyDescent="0.2">
      <c r="A65300" t="s">
        <v>40</v>
      </c>
      <c r="B65300" s="1">
        <v>45294</v>
      </c>
      <c r="C65300">
        <v>517.48</v>
      </c>
    </row>
    <row r="65301" spans="1:3" x14ac:dyDescent="0.2">
      <c r="A65301" t="s">
        <v>2270</v>
      </c>
      <c r="B65301" s="1">
        <v>45294</v>
      </c>
      <c r="C65301">
        <v>60.9</v>
      </c>
    </row>
    <row r="65302" spans="1:3" x14ac:dyDescent="0.2">
      <c r="A65302" t="s">
        <v>8633</v>
      </c>
      <c r="B65302" s="1">
        <v>45294</v>
      </c>
      <c r="C65302">
        <v>66.900000000000006</v>
      </c>
    </row>
    <row r="65303" spans="1:3" x14ac:dyDescent="0.2">
      <c r="A65303" t="s">
        <v>8634</v>
      </c>
      <c r="B65303" s="1">
        <v>45294</v>
      </c>
      <c r="C65303">
        <v>75.599999999999994</v>
      </c>
    </row>
    <row r="65304" spans="1:3" x14ac:dyDescent="0.2">
      <c r="A65304" t="s">
        <v>8458</v>
      </c>
      <c r="B65304" s="1">
        <v>45294</v>
      </c>
      <c r="C65304">
        <v>290</v>
      </c>
    </row>
    <row r="65305" spans="1:3" x14ac:dyDescent="0.2">
      <c r="A65305" t="s">
        <v>8635</v>
      </c>
      <c r="B65305" s="1">
        <v>45294</v>
      </c>
      <c r="C65305">
        <v>50.9</v>
      </c>
    </row>
    <row r="65306" spans="1:3" x14ac:dyDescent="0.2">
      <c r="A65306" t="s">
        <v>8636</v>
      </c>
      <c r="B65306" s="1">
        <v>45294</v>
      </c>
      <c r="C65306">
        <v>83.65</v>
      </c>
    </row>
    <row r="65307" spans="1:3" x14ac:dyDescent="0.2">
      <c r="A65307" t="s">
        <v>8637</v>
      </c>
      <c r="B65307" s="1">
        <v>45294</v>
      </c>
      <c r="C65307">
        <v>67.849999999999994</v>
      </c>
    </row>
    <row r="65308" spans="1:3" x14ac:dyDescent="0.2">
      <c r="A65308" t="s">
        <v>8638</v>
      </c>
      <c r="B65308" s="1">
        <v>45294</v>
      </c>
      <c r="C65308">
        <v>127.35</v>
      </c>
    </row>
    <row r="65309" spans="1:3" x14ac:dyDescent="0.2">
      <c r="A65309" t="s">
        <v>8639</v>
      </c>
      <c r="B65309" s="1">
        <v>45294</v>
      </c>
      <c r="C65309">
        <v>153.44999999999999</v>
      </c>
    </row>
    <row r="65310" spans="1:3" x14ac:dyDescent="0.2">
      <c r="A65310" t="s">
        <v>8640</v>
      </c>
      <c r="B65310" s="1">
        <v>45294</v>
      </c>
      <c r="C65310">
        <v>68.900000000000006</v>
      </c>
    </row>
    <row r="65311" spans="1:3" x14ac:dyDescent="0.2">
      <c r="A65311" t="s">
        <v>8641</v>
      </c>
      <c r="B65311" s="1">
        <v>45294</v>
      </c>
      <c r="C65311">
        <v>205.25</v>
      </c>
    </row>
    <row r="65312" spans="1:3" x14ac:dyDescent="0.2">
      <c r="A65312" t="s">
        <v>8642</v>
      </c>
      <c r="B65312" s="1">
        <v>45294</v>
      </c>
      <c r="C65312">
        <v>60.9</v>
      </c>
    </row>
    <row r="65313" spans="1:3" x14ac:dyDescent="0.2">
      <c r="A65313" t="s">
        <v>8643</v>
      </c>
      <c r="B65313" s="1">
        <v>45294</v>
      </c>
      <c r="C65313">
        <v>6.75</v>
      </c>
    </row>
    <row r="65314" spans="1:3" x14ac:dyDescent="0.2">
      <c r="A65314" t="s">
        <v>8644</v>
      </c>
      <c r="B65314" s="1">
        <v>45294</v>
      </c>
      <c r="C65314">
        <v>36.950000000000003</v>
      </c>
    </row>
    <row r="65315" spans="1:3" x14ac:dyDescent="0.2">
      <c r="A65315" t="s">
        <v>8645</v>
      </c>
      <c r="B65315" s="1">
        <v>45294</v>
      </c>
      <c r="C65315">
        <v>60.9</v>
      </c>
    </row>
    <row r="65316" spans="1:3" x14ac:dyDescent="0.2">
      <c r="A65316" t="s">
        <v>8646</v>
      </c>
      <c r="B65316" s="1">
        <v>45294</v>
      </c>
      <c r="C65316">
        <v>20.9</v>
      </c>
    </row>
    <row r="65317" spans="1:3" x14ac:dyDescent="0.2">
      <c r="A65317" t="s">
        <v>8647</v>
      </c>
      <c r="B65317" s="1">
        <v>45294</v>
      </c>
      <c r="C65317">
        <v>95.65</v>
      </c>
    </row>
    <row r="65318" spans="1:3" x14ac:dyDescent="0.2">
      <c r="A65318" t="s">
        <v>534</v>
      </c>
      <c r="B65318" s="1">
        <v>45294</v>
      </c>
      <c r="C65318">
        <v>67.430000000000007</v>
      </c>
    </row>
    <row r="65319" spans="1:3" x14ac:dyDescent="0.2">
      <c r="A65319" t="s">
        <v>653</v>
      </c>
      <c r="B65319" s="1">
        <v>45294</v>
      </c>
      <c r="C65319">
        <v>342.6</v>
      </c>
    </row>
    <row r="65320" spans="1:3" x14ac:dyDescent="0.2">
      <c r="A65320" t="s">
        <v>258</v>
      </c>
      <c r="B65320" s="1">
        <v>45294</v>
      </c>
      <c r="C65320">
        <v>85.9</v>
      </c>
    </row>
    <row r="65321" spans="1:3" x14ac:dyDescent="0.2">
      <c r="A65321" t="s">
        <v>8648</v>
      </c>
      <c r="B65321" s="1">
        <v>45294</v>
      </c>
      <c r="C65321">
        <v>61.7</v>
      </c>
    </row>
    <row r="65322" spans="1:3" x14ac:dyDescent="0.2">
      <c r="A65322" t="s">
        <v>6896</v>
      </c>
      <c r="B65322" s="1">
        <v>45294</v>
      </c>
      <c r="C65322">
        <v>56.9</v>
      </c>
    </row>
    <row r="65323" spans="1:3" x14ac:dyDescent="0.2">
      <c r="A65323" t="s">
        <v>8649</v>
      </c>
      <c r="B65323" s="1">
        <v>45294</v>
      </c>
      <c r="C65323">
        <v>63.9</v>
      </c>
    </row>
    <row r="65324" spans="1:3" x14ac:dyDescent="0.2">
      <c r="A65324" t="s">
        <v>8650</v>
      </c>
      <c r="B65324" s="1">
        <v>45294</v>
      </c>
      <c r="C65324">
        <v>66.900000000000006</v>
      </c>
    </row>
    <row r="65325" spans="1:3" x14ac:dyDescent="0.2">
      <c r="A65325" t="s">
        <v>4828</v>
      </c>
      <c r="B65325" s="1">
        <v>45294</v>
      </c>
      <c r="C65325">
        <v>299.89999999999998</v>
      </c>
    </row>
    <row r="65326" spans="1:3" x14ac:dyDescent="0.2">
      <c r="A65326" t="s">
        <v>8361</v>
      </c>
      <c r="B65326" s="1">
        <v>45294</v>
      </c>
      <c r="C65326">
        <v>161.25</v>
      </c>
    </row>
    <row r="65327" spans="1:3" x14ac:dyDescent="0.2">
      <c r="A65327" t="s">
        <v>8651</v>
      </c>
      <c r="B65327" s="1">
        <v>45294</v>
      </c>
      <c r="C65327">
        <v>48.9</v>
      </c>
    </row>
    <row r="65328" spans="1:3" x14ac:dyDescent="0.2">
      <c r="A65328" t="s">
        <v>4794</v>
      </c>
      <c r="B65328" s="1">
        <v>45294</v>
      </c>
      <c r="C65328">
        <v>150.69999999999999</v>
      </c>
    </row>
    <row r="65329" spans="1:3" x14ac:dyDescent="0.2">
      <c r="A65329" t="s">
        <v>534</v>
      </c>
      <c r="B65329" s="1">
        <v>45294</v>
      </c>
      <c r="C65329">
        <v>413.72</v>
      </c>
    </row>
    <row r="65330" spans="1:3" x14ac:dyDescent="0.2">
      <c r="A65330" t="s">
        <v>79</v>
      </c>
      <c r="B65330" s="1">
        <v>45294</v>
      </c>
      <c r="C65330">
        <v>16.45</v>
      </c>
    </row>
    <row r="65331" spans="1:3" x14ac:dyDescent="0.2">
      <c r="A65331" t="s">
        <v>11</v>
      </c>
      <c r="B65331" s="1">
        <v>45294</v>
      </c>
      <c r="C65331">
        <v>411.54</v>
      </c>
    </row>
    <row r="65332" spans="1:3" x14ac:dyDescent="0.2">
      <c r="A65332" t="s">
        <v>6139</v>
      </c>
      <c r="B65332" s="1">
        <v>45294</v>
      </c>
      <c r="C65332">
        <v>673.28</v>
      </c>
    </row>
    <row r="65333" spans="1:3" x14ac:dyDescent="0.2">
      <c r="A65333" t="s">
        <v>46</v>
      </c>
      <c r="B65333" s="1">
        <v>45294</v>
      </c>
      <c r="C65333">
        <v>39.33</v>
      </c>
    </row>
    <row r="65334" spans="1:3" x14ac:dyDescent="0.2">
      <c r="A65334" t="s">
        <v>46</v>
      </c>
      <c r="B65334" s="1">
        <v>45294</v>
      </c>
      <c r="C65334">
        <v>67.77</v>
      </c>
    </row>
    <row r="65335" spans="1:3" x14ac:dyDescent="0.2">
      <c r="A65335" t="s">
        <v>46</v>
      </c>
      <c r="B65335" s="1">
        <v>45294</v>
      </c>
      <c r="C65335">
        <v>51.9</v>
      </c>
    </row>
    <row r="65336" spans="1:3" x14ac:dyDescent="0.2">
      <c r="A65336" t="s">
        <v>46</v>
      </c>
      <c r="B65336" s="1">
        <v>45294</v>
      </c>
      <c r="C65336">
        <v>392.39</v>
      </c>
    </row>
    <row r="65337" spans="1:3" x14ac:dyDescent="0.2">
      <c r="A65337" t="s">
        <v>8652</v>
      </c>
      <c r="B65337" s="1">
        <v>45294</v>
      </c>
      <c r="C65337">
        <v>68.849999999999994</v>
      </c>
    </row>
    <row r="65338" spans="1:3" x14ac:dyDescent="0.2">
      <c r="A65338" t="s">
        <v>367</v>
      </c>
      <c r="B65338" s="1">
        <v>45294</v>
      </c>
      <c r="C65338">
        <v>236.85</v>
      </c>
    </row>
    <row r="65339" spans="1:3" x14ac:dyDescent="0.2">
      <c r="A65339" t="s">
        <v>8653</v>
      </c>
      <c r="B65339" s="1">
        <v>45294</v>
      </c>
      <c r="C65339">
        <v>54.9</v>
      </c>
    </row>
    <row r="65340" spans="1:3" x14ac:dyDescent="0.2">
      <c r="A65340" t="s">
        <v>44</v>
      </c>
      <c r="B65340" s="1">
        <v>45294</v>
      </c>
      <c r="C65340">
        <v>1055.08</v>
      </c>
    </row>
    <row r="65341" spans="1:3" x14ac:dyDescent="0.2">
      <c r="A65341" t="s">
        <v>143</v>
      </c>
      <c r="B65341" s="1">
        <v>45294</v>
      </c>
      <c r="C65341">
        <v>199.82</v>
      </c>
    </row>
    <row r="65342" spans="1:3" x14ac:dyDescent="0.2">
      <c r="A65342" t="s">
        <v>851</v>
      </c>
      <c r="B65342" s="1">
        <v>45294</v>
      </c>
      <c r="C65342">
        <v>262.60000000000002</v>
      </c>
    </row>
    <row r="65343" spans="1:3" x14ac:dyDescent="0.2">
      <c r="A65343" t="s">
        <v>332</v>
      </c>
      <c r="B65343" s="1">
        <v>45294</v>
      </c>
      <c r="C65343">
        <v>374.59</v>
      </c>
    </row>
    <row r="65344" spans="1:3" x14ac:dyDescent="0.2">
      <c r="A65344" t="s">
        <v>8654</v>
      </c>
      <c r="B65344" s="1">
        <v>45294</v>
      </c>
      <c r="C65344">
        <v>38.9</v>
      </c>
    </row>
    <row r="65345" spans="1:3" x14ac:dyDescent="0.2">
      <c r="A65345" t="s">
        <v>8655</v>
      </c>
      <c r="B65345" s="1">
        <v>45294</v>
      </c>
      <c r="C65345">
        <v>66.900000000000006</v>
      </c>
    </row>
    <row r="65346" spans="1:3" x14ac:dyDescent="0.2">
      <c r="A65346" t="s">
        <v>8656</v>
      </c>
      <c r="B65346" s="1">
        <v>45294</v>
      </c>
      <c r="C65346">
        <v>98.85</v>
      </c>
    </row>
    <row r="65347" spans="1:3" x14ac:dyDescent="0.2">
      <c r="A65347" t="s">
        <v>2084</v>
      </c>
      <c r="B65347" s="1">
        <v>45294</v>
      </c>
      <c r="C65347">
        <v>60.9</v>
      </c>
    </row>
    <row r="65348" spans="1:3" x14ac:dyDescent="0.2">
      <c r="A65348" t="s">
        <v>8657</v>
      </c>
      <c r="B65348" s="1">
        <v>45294</v>
      </c>
      <c r="C65348">
        <v>118.95</v>
      </c>
    </row>
    <row r="65349" spans="1:3" x14ac:dyDescent="0.2">
      <c r="A65349" t="s">
        <v>8658</v>
      </c>
      <c r="B65349" s="1">
        <v>45294</v>
      </c>
      <c r="C65349">
        <v>60.9</v>
      </c>
    </row>
    <row r="65350" spans="1:3" x14ac:dyDescent="0.2">
      <c r="A65350" t="s">
        <v>8659</v>
      </c>
      <c r="B65350" s="1">
        <v>45294</v>
      </c>
      <c r="C65350">
        <v>53.9</v>
      </c>
    </row>
    <row r="65351" spans="1:3" x14ac:dyDescent="0.2">
      <c r="A65351" t="s">
        <v>8660</v>
      </c>
      <c r="B65351" s="1">
        <v>45294</v>
      </c>
      <c r="C65351">
        <v>60.9</v>
      </c>
    </row>
    <row r="65352" spans="1:3" x14ac:dyDescent="0.2">
      <c r="A65352" t="s">
        <v>8661</v>
      </c>
      <c r="B65352" s="1">
        <v>45294</v>
      </c>
      <c r="C65352">
        <v>110.35</v>
      </c>
    </row>
    <row r="65353" spans="1:3" x14ac:dyDescent="0.2">
      <c r="A65353" t="s">
        <v>2584</v>
      </c>
      <c r="B65353" s="1">
        <v>45294</v>
      </c>
      <c r="C65353">
        <v>60.9</v>
      </c>
    </row>
    <row r="65354" spans="1:3" x14ac:dyDescent="0.2">
      <c r="A65354" t="s">
        <v>7717</v>
      </c>
      <c r="B65354" s="1">
        <v>45294</v>
      </c>
      <c r="C65354">
        <v>105.6</v>
      </c>
    </row>
    <row r="65355" spans="1:3" x14ac:dyDescent="0.2">
      <c r="A65355" t="s">
        <v>8662</v>
      </c>
      <c r="B65355" s="1">
        <v>45294</v>
      </c>
      <c r="C65355">
        <v>60.65</v>
      </c>
    </row>
    <row r="65356" spans="1:3" x14ac:dyDescent="0.2">
      <c r="A65356" t="s">
        <v>8663</v>
      </c>
      <c r="B65356" s="1">
        <v>45294</v>
      </c>
      <c r="C65356">
        <v>53.9</v>
      </c>
    </row>
    <row r="65357" spans="1:3" x14ac:dyDescent="0.2">
      <c r="A65357" t="s">
        <v>1070</v>
      </c>
      <c r="B65357" s="1">
        <v>45294</v>
      </c>
      <c r="C65357">
        <v>131.6</v>
      </c>
    </row>
    <row r="65358" spans="1:3" x14ac:dyDescent="0.2">
      <c r="A65358" t="s">
        <v>8664</v>
      </c>
      <c r="B65358" s="1">
        <v>45294</v>
      </c>
      <c r="C65358">
        <v>163.65</v>
      </c>
    </row>
    <row r="65359" spans="1:3" x14ac:dyDescent="0.2">
      <c r="A65359" t="s">
        <v>8665</v>
      </c>
      <c r="B65359" s="1">
        <v>45294</v>
      </c>
      <c r="C65359">
        <v>78.900000000000006</v>
      </c>
    </row>
    <row r="65360" spans="1:3" x14ac:dyDescent="0.2">
      <c r="A65360" t="s">
        <v>8666</v>
      </c>
      <c r="B65360" s="1">
        <v>45294</v>
      </c>
      <c r="C65360">
        <v>54.9</v>
      </c>
    </row>
    <row r="65361" spans="1:3" x14ac:dyDescent="0.2">
      <c r="A65361" t="s">
        <v>7634</v>
      </c>
      <c r="B65361" s="1">
        <v>45294</v>
      </c>
      <c r="C65361">
        <v>242.25</v>
      </c>
    </row>
    <row r="65362" spans="1:3" x14ac:dyDescent="0.2">
      <c r="A65362" t="s">
        <v>323</v>
      </c>
      <c r="B65362" s="1">
        <v>45294</v>
      </c>
      <c r="C65362">
        <v>32.450000000000003</v>
      </c>
    </row>
    <row r="65363" spans="1:3" x14ac:dyDescent="0.2">
      <c r="A65363" t="s">
        <v>8667</v>
      </c>
      <c r="B65363" s="1">
        <v>45294</v>
      </c>
      <c r="C65363">
        <v>37.450000000000003</v>
      </c>
    </row>
    <row r="65364" spans="1:3" x14ac:dyDescent="0.2">
      <c r="A65364" t="s">
        <v>12</v>
      </c>
      <c r="B65364" s="1">
        <v>45294</v>
      </c>
      <c r="C65364">
        <v>108.88</v>
      </c>
    </row>
    <row r="65365" spans="1:3" x14ac:dyDescent="0.2">
      <c r="A65365" t="s">
        <v>355</v>
      </c>
      <c r="B65365" s="1">
        <v>45295</v>
      </c>
      <c r="C65365">
        <v>3466.05</v>
      </c>
    </row>
    <row r="65366" spans="1:3" x14ac:dyDescent="0.2">
      <c r="A65366" t="s">
        <v>583</v>
      </c>
      <c r="B65366" s="1">
        <v>45295</v>
      </c>
      <c r="C65366">
        <v>88</v>
      </c>
    </row>
    <row r="65367" spans="1:3" x14ac:dyDescent="0.2">
      <c r="A65367" t="s">
        <v>201</v>
      </c>
      <c r="B65367" s="1">
        <v>45295</v>
      </c>
      <c r="C65367">
        <v>86.23</v>
      </c>
    </row>
    <row r="65368" spans="1:3" x14ac:dyDescent="0.2">
      <c r="A65368" t="s">
        <v>1746</v>
      </c>
      <c r="B65368" s="1">
        <v>45295</v>
      </c>
      <c r="C65368">
        <v>674.66</v>
      </c>
    </row>
    <row r="65369" spans="1:3" x14ac:dyDescent="0.2">
      <c r="A65369" t="s">
        <v>348</v>
      </c>
      <c r="B65369" s="1">
        <v>45295</v>
      </c>
      <c r="C65369">
        <v>75.680000000000007</v>
      </c>
    </row>
    <row r="65370" spans="1:3" x14ac:dyDescent="0.2">
      <c r="A65370" t="s">
        <v>348</v>
      </c>
      <c r="B65370" s="1">
        <v>45295</v>
      </c>
      <c r="C65370">
        <v>63.83</v>
      </c>
    </row>
    <row r="65371" spans="1:3" x14ac:dyDescent="0.2">
      <c r="A65371" t="s">
        <v>147</v>
      </c>
      <c r="B65371" s="1">
        <v>45295</v>
      </c>
      <c r="C65371">
        <v>295.27</v>
      </c>
    </row>
    <row r="65372" spans="1:3" x14ac:dyDescent="0.2">
      <c r="A65372" t="s">
        <v>1003</v>
      </c>
      <c r="B65372" s="1">
        <v>45295</v>
      </c>
      <c r="C65372">
        <v>186.56</v>
      </c>
    </row>
    <row r="65373" spans="1:3" x14ac:dyDescent="0.2">
      <c r="A65373" t="s">
        <v>8590</v>
      </c>
      <c r="B65373" s="1">
        <v>45295</v>
      </c>
      <c r="C65373">
        <v>40.450000000000003</v>
      </c>
    </row>
    <row r="65374" spans="1:3" x14ac:dyDescent="0.2">
      <c r="A65374" t="s">
        <v>372</v>
      </c>
      <c r="B65374" s="1">
        <v>45295</v>
      </c>
      <c r="C65374">
        <v>190.7</v>
      </c>
    </row>
    <row r="65375" spans="1:3" x14ac:dyDescent="0.2">
      <c r="A65375" t="s">
        <v>6139</v>
      </c>
      <c r="B65375" s="1">
        <v>45295</v>
      </c>
      <c r="C65375">
        <v>1071.57</v>
      </c>
    </row>
    <row r="65376" spans="1:3" x14ac:dyDescent="0.2">
      <c r="A65376" t="s">
        <v>8591</v>
      </c>
      <c r="B65376" s="1">
        <v>45295</v>
      </c>
      <c r="C65376">
        <v>22.45</v>
      </c>
    </row>
    <row r="65377" spans="1:3" x14ac:dyDescent="0.2">
      <c r="A65377" t="s">
        <v>8149</v>
      </c>
      <c r="B65377" s="1">
        <v>45295</v>
      </c>
      <c r="C65377">
        <v>34.85</v>
      </c>
    </row>
    <row r="65378" spans="1:3" x14ac:dyDescent="0.2">
      <c r="A65378" t="s">
        <v>8592</v>
      </c>
      <c r="B65378" s="1">
        <v>45295</v>
      </c>
      <c r="C65378">
        <v>45.4</v>
      </c>
    </row>
    <row r="65379" spans="1:3" x14ac:dyDescent="0.2">
      <c r="A65379" t="s">
        <v>6331</v>
      </c>
      <c r="B65379" s="1">
        <v>45295</v>
      </c>
      <c r="C65379">
        <v>206.84</v>
      </c>
    </row>
    <row r="65380" spans="1:3" x14ac:dyDescent="0.2">
      <c r="A65380" t="s">
        <v>4656</v>
      </c>
      <c r="B65380" s="1">
        <v>45295</v>
      </c>
      <c r="C65380">
        <v>158.9</v>
      </c>
    </row>
    <row r="65381" spans="1:3" x14ac:dyDescent="0.2">
      <c r="A65381" t="s">
        <v>8593</v>
      </c>
      <c r="B65381" s="1">
        <v>45295</v>
      </c>
      <c r="C65381">
        <v>73.599999999999994</v>
      </c>
    </row>
    <row r="65382" spans="1:3" x14ac:dyDescent="0.2">
      <c r="A65382" t="s">
        <v>8594</v>
      </c>
      <c r="B65382" s="1">
        <v>45295</v>
      </c>
      <c r="C65382">
        <v>60.9</v>
      </c>
    </row>
    <row r="65383" spans="1:3" x14ac:dyDescent="0.2">
      <c r="A65383" t="s">
        <v>8595</v>
      </c>
      <c r="B65383" s="1">
        <v>45295</v>
      </c>
      <c r="C65383">
        <v>122.85</v>
      </c>
    </row>
    <row r="65384" spans="1:3" x14ac:dyDescent="0.2">
      <c r="A65384" t="s">
        <v>3</v>
      </c>
      <c r="B65384" s="1">
        <v>45295</v>
      </c>
      <c r="C65384">
        <v>14.5</v>
      </c>
    </row>
    <row r="65385" spans="1:3" x14ac:dyDescent="0.2">
      <c r="A65385" t="s">
        <v>8596</v>
      </c>
      <c r="B65385" s="1">
        <v>45295</v>
      </c>
      <c r="C65385">
        <v>60.65</v>
      </c>
    </row>
    <row r="65386" spans="1:3" x14ac:dyDescent="0.2">
      <c r="A65386" t="s">
        <v>3843</v>
      </c>
      <c r="B65386" s="1">
        <v>45295</v>
      </c>
      <c r="C65386">
        <v>60.9</v>
      </c>
    </row>
    <row r="65387" spans="1:3" x14ac:dyDescent="0.2">
      <c r="A65387" t="s">
        <v>4954</v>
      </c>
      <c r="B65387" s="1">
        <v>45295</v>
      </c>
      <c r="C65387">
        <v>78.45</v>
      </c>
    </row>
    <row r="65388" spans="1:3" x14ac:dyDescent="0.2">
      <c r="A65388" t="s">
        <v>8597</v>
      </c>
      <c r="B65388" s="1">
        <v>45295</v>
      </c>
      <c r="C65388">
        <v>68.650000000000006</v>
      </c>
    </row>
    <row r="65389" spans="1:3" x14ac:dyDescent="0.2">
      <c r="A65389" t="s">
        <v>8598</v>
      </c>
      <c r="B65389" s="1">
        <v>45295</v>
      </c>
      <c r="C65389">
        <v>28.4</v>
      </c>
    </row>
    <row r="65390" spans="1:3" x14ac:dyDescent="0.2">
      <c r="A65390" t="s">
        <v>8599</v>
      </c>
      <c r="B65390" s="1">
        <v>45295</v>
      </c>
      <c r="C65390">
        <v>60.9</v>
      </c>
    </row>
    <row r="65391" spans="1:3" x14ac:dyDescent="0.2">
      <c r="A65391" t="s">
        <v>8600</v>
      </c>
      <c r="B65391" s="1">
        <v>45295</v>
      </c>
      <c r="C65391">
        <v>126.85</v>
      </c>
    </row>
    <row r="65392" spans="1:3" x14ac:dyDescent="0.2">
      <c r="A65392" t="s">
        <v>8067</v>
      </c>
      <c r="B65392" s="1">
        <v>45295</v>
      </c>
      <c r="C65392">
        <v>641.51</v>
      </c>
    </row>
    <row r="65393" spans="1:3" x14ac:dyDescent="0.2">
      <c r="A65393" t="s">
        <v>4751</v>
      </c>
      <c r="B65393" s="1">
        <v>45295</v>
      </c>
      <c r="C65393">
        <v>53.9</v>
      </c>
    </row>
    <row r="65394" spans="1:3" x14ac:dyDescent="0.2">
      <c r="A65394" t="s">
        <v>8601</v>
      </c>
      <c r="B65394" s="1">
        <v>45295</v>
      </c>
      <c r="C65394">
        <v>60.9</v>
      </c>
    </row>
    <row r="65395" spans="1:3" x14ac:dyDescent="0.2">
      <c r="A65395" t="s">
        <v>8602</v>
      </c>
      <c r="B65395" s="1">
        <v>45295</v>
      </c>
      <c r="C65395">
        <v>272.35000000000002</v>
      </c>
    </row>
    <row r="65396" spans="1:3" x14ac:dyDescent="0.2">
      <c r="A65396" t="s">
        <v>307</v>
      </c>
      <c r="B65396" s="1">
        <v>45295</v>
      </c>
      <c r="C65396">
        <v>398.68</v>
      </c>
    </row>
    <row r="65397" spans="1:3" x14ac:dyDescent="0.2">
      <c r="A65397" t="s">
        <v>8603</v>
      </c>
      <c r="B65397" s="1">
        <v>45295</v>
      </c>
      <c r="C65397">
        <v>60.9</v>
      </c>
    </row>
    <row r="65398" spans="1:3" x14ac:dyDescent="0.2">
      <c r="A65398" t="s">
        <v>8604</v>
      </c>
      <c r="B65398" s="1">
        <v>45295</v>
      </c>
      <c r="C65398">
        <v>50.45</v>
      </c>
    </row>
    <row r="65399" spans="1:3" x14ac:dyDescent="0.2">
      <c r="A65399" t="s">
        <v>8605</v>
      </c>
      <c r="B65399" s="1">
        <v>45295</v>
      </c>
      <c r="C65399">
        <v>33.9</v>
      </c>
    </row>
    <row r="65400" spans="1:3" x14ac:dyDescent="0.2">
      <c r="A65400" t="s">
        <v>8606</v>
      </c>
      <c r="B65400" s="1">
        <v>45295</v>
      </c>
      <c r="C65400">
        <v>167.05</v>
      </c>
    </row>
    <row r="65401" spans="1:3" x14ac:dyDescent="0.2">
      <c r="A65401" t="s">
        <v>2815</v>
      </c>
      <c r="B65401" s="1">
        <v>45295</v>
      </c>
      <c r="C65401">
        <v>45.9</v>
      </c>
    </row>
    <row r="65402" spans="1:3" x14ac:dyDescent="0.2">
      <c r="A65402" t="s">
        <v>79</v>
      </c>
      <c r="B65402" s="1">
        <v>45295</v>
      </c>
      <c r="C65402">
        <v>33.68</v>
      </c>
    </row>
    <row r="65403" spans="1:3" x14ac:dyDescent="0.2">
      <c r="A65403" t="s">
        <v>79</v>
      </c>
      <c r="B65403" s="1">
        <v>45295</v>
      </c>
      <c r="C65403">
        <v>33.68</v>
      </c>
    </row>
    <row r="65404" spans="1:3" x14ac:dyDescent="0.2">
      <c r="A65404" t="s">
        <v>8607</v>
      </c>
      <c r="B65404" s="1">
        <v>45295</v>
      </c>
      <c r="C65404">
        <v>53.95</v>
      </c>
    </row>
    <row r="65405" spans="1:3" x14ac:dyDescent="0.2">
      <c r="A65405" t="s">
        <v>8608</v>
      </c>
      <c r="B65405" s="1">
        <v>45295</v>
      </c>
      <c r="C65405">
        <v>90.85</v>
      </c>
    </row>
    <row r="65406" spans="1:3" x14ac:dyDescent="0.2">
      <c r="A65406" t="s">
        <v>8609</v>
      </c>
      <c r="B65406" s="1">
        <v>45295</v>
      </c>
      <c r="C65406">
        <v>61.9</v>
      </c>
    </row>
    <row r="65407" spans="1:3" x14ac:dyDescent="0.2">
      <c r="A65407" t="s">
        <v>8610</v>
      </c>
      <c r="B65407" s="1">
        <v>45295</v>
      </c>
      <c r="C65407">
        <v>15.2</v>
      </c>
    </row>
    <row r="65408" spans="1:3" x14ac:dyDescent="0.2">
      <c r="A65408" t="s">
        <v>485</v>
      </c>
      <c r="B65408" s="1">
        <v>45295</v>
      </c>
      <c r="C65408">
        <v>876</v>
      </c>
    </row>
    <row r="65409" spans="1:3" x14ac:dyDescent="0.2">
      <c r="A65409" t="s">
        <v>2791</v>
      </c>
      <c r="B65409" s="1">
        <v>45295</v>
      </c>
      <c r="C65409">
        <v>230.85</v>
      </c>
    </row>
    <row r="65410" spans="1:3" x14ac:dyDescent="0.2">
      <c r="A65410" t="s">
        <v>8611</v>
      </c>
      <c r="B65410" s="1">
        <v>45295</v>
      </c>
      <c r="C65410">
        <v>58.4</v>
      </c>
    </row>
    <row r="65411" spans="1:3" x14ac:dyDescent="0.2">
      <c r="A65411" t="s">
        <v>8612</v>
      </c>
      <c r="B65411" s="1">
        <v>45295</v>
      </c>
      <c r="C65411">
        <v>72.48</v>
      </c>
    </row>
    <row r="65412" spans="1:3" x14ac:dyDescent="0.2">
      <c r="A65412" t="s">
        <v>8613</v>
      </c>
      <c r="B65412" s="1">
        <v>45295</v>
      </c>
      <c r="C65412">
        <v>221.75</v>
      </c>
    </row>
    <row r="65413" spans="1:3" x14ac:dyDescent="0.2">
      <c r="A65413" t="s">
        <v>6139</v>
      </c>
      <c r="B65413" s="1">
        <v>45295</v>
      </c>
      <c r="C65413">
        <v>784.47</v>
      </c>
    </row>
    <row r="65414" spans="1:3" x14ac:dyDescent="0.2">
      <c r="A65414" t="s">
        <v>485</v>
      </c>
      <c r="B65414" s="1">
        <v>45295</v>
      </c>
      <c r="C65414">
        <v>10994.93</v>
      </c>
    </row>
    <row r="65415" spans="1:3" x14ac:dyDescent="0.2">
      <c r="A65415" t="s">
        <v>8614</v>
      </c>
      <c r="B65415" s="1">
        <v>45295</v>
      </c>
      <c r="C65415">
        <v>73.45</v>
      </c>
    </row>
    <row r="65416" spans="1:3" x14ac:dyDescent="0.2">
      <c r="A65416" t="s">
        <v>8615</v>
      </c>
      <c r="B65416" s="1">
        <v>45295</v>
      </c>
      <c r="C65416">
        <v>53.9</v>
      </c>
    </row>
    <row r="65417" spans="1:3" x14ac:dyDescent="0.2">
      <c r="A65417" t="s">
        <v>8616</v>
      </c>
      <c r="B65417" s="1">
        <v>45295</v>
      </c>
      <c r="C65417">
        <v>98.85</v>
      </c>
    </row>
    <row r="65418" spans="1:3" x14ac:dyDescent="0.2">
      <c r="A65418" t="s">
        <v>3914</v>
      </c>
      <c r="B65418" s="1">
        <v>45295</v>
      </c>
      <c r="C65418">
        <v>53.9</v>
      </c>
    </row>
    <row r="65419" spans="1:3" x14ac:dyDescent="0.2">
      <c r="A65419" t="s">
        <v>8617</v>
      </c>
      <c r="B65419" s="1">
        <v>45295</v>
      </c>
      <c r="C65419">
        <v>60.9</v>
      </c>
    </row>
    <row r="65420" spans="1:3" x14ac:dyDescent="0.2">
      <c r="A65420" t="s">
        <v>8618</v>
      </c>
      <c r="B65420" s="1">
        <v>45295</v>
      </c>
      <c r="C65420">
        <v>50.9</v>
      </c>
    </row>
    <row r="65421" spans="1:3" x14ac:dyDescent="0.2">
      <c r="A65421" t="s">
        <v>8349</v>
      </c>
      <c r="B65421" s="1">
        <v>45295</v>
      </c>
      <c r="C65421">
        <v>91.85</v>
      </c>
    </row>
    <row r="65422" spans="1:3" x14ac:dyDescent="0.2">
      <c r="A65422" t="s">
        <v>8619</v>
      </c>
      <c r="B65422" s="1">
        <v>45295</v>
      </c>
      <c r="C65422">
        <v>118.85</v>
      </c>
    </row>
    <row r="65423" spans="1:3" x14ac:dyDescent="0.2">
      <c r="A65423" t="s">
        <v>8620</v>
      </c>
      <c r="B65423" s="1">
        <v>45295</v>
      </c>
      <c r="C65423">
        <v>51.95</v>
      </c>
    </row>
    <row r="65424" spans="1:3" x14ac:dyDescent="0.2">
      <c r="A65424" t="s">
        <v>8621</v>
      </c>
      <c r="B65424" s="1">
        <v>45295</v>
      </c>
      <c r="C65424">
        <v>57.2</v>
      </c>
    </row>
    <row r="65425" spans="1:3" x14ac:dyDescent="0.2">
      <c r="A65425" t="s">
        <v>8622</v>
      </c>
      <c r="B65425" s="1">
        <v>45295</v>
      </c>
      <c r="C65425">
        <v>71.849999999999994</v>
      </c>
    </row>
    <row r="65426" spans="1:3" x14ac:dyDescent="0.2">
      <c r="A65426" t="s">
        <v>8623</v>
      </c>
      <c r="B65426" s="1">
        <v>45295</v>
      </c>
      <c r="C65426">
        <v>134.19999999999999</v>
      </c>
    </row>
    <row r="65427" spans="1:3" x14ac:dyDescent="0.2">
      <c r="A65427" t="s">
        <v>8624</v>
      </c>
      <c r="B65427" s="1">
        <v>45295</v>
      </c>
      <c r="C65427">
        <v>60.65</v>
      </c>
    </row>
    <row r="65428" spans="1:3" x14ac:dyDescent="0.2">
      <c r="A65428" t="s">
        <v>8625</v>
      </c>
      <c r="B65428" s="1">
        <v>45295</v>
      </c>
      <c r="C65428">
        <v>45.95</v>
      </c>
    </row>
    <row r="65429" spans="1:3" x14ac:dyDescent="0.2">
      <c r="A65429" t="s">
        <v>8626</v>
      </c>
      <c r="B65429" s="1">
        <v>45295</v>
      </c>
      <c r="C65429">
        <v>104.85</v>
      </c>
    </row>
    <row r="65430" spans="1:3" x14ac:dyDescent="0.2">
      <c r="A65430" t="s">
        <v>8627</v>
      </c>
      <c r="B65430" s="1">
        <v>45295</v>
      </c>
      <c r="C65430">
        <v>54.9</v>
      </c>
    </row>
    <row r="65431" spans="1:3" x14ac:dyDescent="0.2">
      <c r="A65431" t="s">
        <v>8628</v>
      </c>
      <c r="B65431" s="1">
        <v>45295</v>
      </c>
      <c r="C65431">
        <v>197.75</v>
      </c>
    </row>
    <row r="65432" spans="1:3" x14ac:dyDescent="0.2">
      <c r="A65432" t="s">
        <v>8629</v>
      </c>
      <c r="B65432" s="1">
        <v>45295</v>
      </c>
      <c r="C65432">
        <v>54.9</v>
      </c>
    </row>
    <row r="65433" spans="1:3" x14ac:dyDescent="0.2">
      <c r="A65433" t="s">
        <v>8487</v>
      </c>
      <c r="B65433" s="1">
        <v>45295</v>
      </c>
      <c r="C65433">
        <v>122.65</v>
      </c>
    </row>
    <row r="65434" spans="1:3" x14ac:dyDescent="0.2">
      <c r="A65434" t="s">
        <v>8630</v>
      </c>
      <c r="B65434" s="1">
        <v>45295</v>
      </c>
      <c r="C65434">
        <v>54.9</v>
      </c>
    </row>
    <row r="65435" spans="1:3" x14ac:dyDescent="0.2">
      <c r="A65435" t="s">
        <v>8631</v>
      </c>
      <c r="B65435" s="1">
        <v>45295</v>
      </c>
      <c r="C65435">
        <v>54.9</v>
      </c>
    </row>
    <row r="65436" spans="1:3" x14ac:dyDescent="0.2">
      <c r="A65436" t="s">
        <v>323</v>
      </c>
      <c r="B65436" s="1">
        <v>45295</v>
      </c>
      <c r="C65436">
        <v>19.899999999999999</v>
      </c>
    </row>
    <row r="65437" spans="1:3" x14ac:dyDescent="0.2">
      <c r="A65437" t="s">
        <v>12</v>
      </c>
      <c r="B65437" s="1">
        <v>45295</v>
      </c>
      <c r="C65437">
        <v>258.64</v>
      </c>
    </row>
    <row r="65438" spans="1:3" x14ac:dyDescent="0.2">
      <c r="A65438" t="s">
        <v>8574</v>
      </c>
      <c r="B65438" s="1">
        <v>45296</v>
      </c>
      <c r="C65438">
        <v>98.75</v>
      </c>
    </row>
    <row r="65439" spans="1:3" x14ac:dyDescent="0.2">
      <c r="A65439" t="s">
        <v>5714</v>
      </c>
      <c r="B65439" s="1">
        <v>45296</v>
      </c>
      <c r="C65439">
        <v>297.39</v>
      </c>
    </row>
    <row r="65440" spans="1:3" x14ac:dyDescent="0.2">
      <c r="A65440" t="s">
        <v>44</v>
      </c>
      <c r="B65440" s="1">
        <v>45296</v>
      </c>
      <c r="C65440">
        <v>774.72</v>
      </c>
    </row>
    <row r="65441" spans="1:3" x14ac:dyDescent="0.2">
      <c r="A65441" t="s">
        <v>495</v>
      </c>
      <c r="B65441" s="1">
        <v>45296</v>
      </c>
      <c r="C65441">
        <v>785.86</v>
      </c>
    </row>
    <row r="65442" spans="1:3" x14ac:dyDescent="0.2">
      <c r="A65442" t="s">
        <v>8575</v>
      </c>
      <c r="B65442" s="1">
        <v>45296</v>
      </c>
      <c r="C65442">
        <v>29.2</v>
      </c>
    </row>
    <row r="65443" spans="1:3" x14ac:dyDescent="0.2">
      <c r="A65443" t="s">
        <v>3</v>
      </c>
      <c r="B65443" s="1">
        <v>45296</v>
      </c>
      <c r="C65443">
        <v>63</v>
      </c>
    </row>
    <row r="65444" spans="1:3" x14ac:dyDescent="0.2">
      <c r="A65444" t="s">
        <v>8576</v>
      </c>
      <c r="B65444" s="1">
        <v>45296</v>
      </c>
      <c r="C65444">
        <v>72.599999999999994</v>
      </c>
    </row>
    <row r="65445" spans="1:3" x14ac:dyDescent="0.2">
      <c r="A65445" t="s">
        <v>79</v>
      </c>
      <c r="B65445" s="1">
        <v>45296</v>
      </c>
      <c r="C65445">
        <v>16.45</v>
      </c>
    </row>
    <row r="65446" spans="1:3" x14ac:dyDescent="0.2">
      <c r="A65446" t="s">
        <v>79</v>
      </c>
      <c r="B65446" s="1">
        <v>45296</v>
      </c>
      <c r="C65446">
        <v>33.68</v>
      </c>
    </row>
    <row r="65447" spans="1:3" x14ac:dyDescent="0.2">
      <c r="A65447" t="s">
        <v>79</v>
      </c>
      <c r="B65447" s="1">
        <v>45296</v>
      </c>
      <c r="C65447">
        <v>36.43</v>
      </c>
    </row>
    <row r="65448" spans="1:3" x14ac:dyDescent="0.2">
      <c r="A65448" t="s">
        <v>79</v>
      </c>
      <c r="B65448" s="1">
        <v>45296</v>
      </c>
      <c r="C65448">
        <v>36.43</v>
      </c>
    </row>
    <row r="65449" spans="1:3" x14ac:dyDescent="0.2">
      <c r="A65449" t="s">
        <v>119</v>
      </c>
      <c r="B65449" s="1">
        <v>45296</v>
      </c>
      <c r="C65449">
        <v>457.79</v>
      </c>
    </row>
    <row r="65450" spans="1:3" x14ac:dyDescent="0.2">
      <c r="A65450" t="s">
        <v>11</v>
      </c>
      <c r="B65450" s="1">
        <v>45296</v>
      </c>
      <c r="C65450">
        <v>577.53</v>
      </c>
    </row>
    <row r="65451" spans="1:3" x14ac:dyDescent="0.2">
      <c r="A65451" t="s">
        <v>326</v>
      </c>
      <c r="B65451" s="1">
        <v>45296</v>
      </c>
      <c r="C65451">
        <v>814.53</v>
      </c>
    </row>
    <row r="65452" spans="1:3" x14ac:dyDescent="0.2">
      <c r="A65452" t="s">
        <v>3</v>
      </c>
      <c r="B65452" s="1">
        <v>45296</v>
      </c>
      <c r="C65452">
        <v>3.1</v>
      </c>
    </row>
    <row r="65453" spans="1:3" x14ac:dyDescent="0.2">
      <c r="A65453" t="s">
        <v>46</v>
      </c>
      <c r="B65453" s="1">
        <v>45296</v>
      </c>
      <c r="C65453">
        <v>54.57</v>
      </c>
    </row>
    <row r="65454" spans="1:3" x14ac:dyDescent="0.2">
      <c r="A65454" t="s">
        <v>8577</v>
      </c>
      <c r="B65454" s="1">
        <v>45296</v>
      </c>
      <c r="C65454">
        <v>85.9</v>
      </c>
    </row>
    <row r="65455" spans="1:3" x14ac:dyDescent="0.2">
      <c r="A65455" t="s">
        <v>8578</v>
      </c>
      <c r="B65455" s="1">
        <v>45296</v>
      </c>
      <c r="C65455">
        <v>95.65</v>
      </c>
    </row>
    <row r="65456" spans="1:3" x14ac:dyDescent="0.2">
      <c r="A65456" t="s">
        <v>8579</v>
      </c>
      <c r="B65456" s="1">
        <v>45296</v>
      </c>
      <c r="C65456">
        <v>70.849999999999994</v>
      </c>
    </row>
    <row r="65457" spans="1:3" x14ac:dyDescent="0.2">
      <c r="A65457" t="s">
        <v>8580</v>
      </c>
      <c r="B65457" s="1">
        <v>45296</v>
      </c>
      <c r="C65457">
        <v>94.85</v>
      </c>
    </row>
    <row r="65458" spans="1:3" x14ac:dyDescent="0.2">
      <c r="A65458" t="s">
        <v>8581</v>
      </c>
      <c r="B65458" s="1">
        <v>45296</v>
      </c>
      <c r="C65458">
        <v>27.45</v>
      </c>
    </row>
    <row r="65459" spans="1:3" x14ac:dyDescent="0.2">
      <c r="A65459" t="s">
        <v>2198</v>
      </c>
      <c r="B65459" s="1">
        <v>45296</v>
      </c>
      <c r="C65459">
        <v>174.63</v>
      </c>
    </row>
    <row r="65460" spans="1:3" x14ac:dyDescent="0.2">
      <c r="A65460" t="s">
        <v>8582</v>
      </c>
      <c r="B65460" s="1">
        <v>45296</v>
      </c>
      <c r="C65460">
        <v>68.45</v>
      </c>
    </row>
    <row r="65461" spans="1:3" x14ac:dyDescent="0.2">
      <c r="A65461" t="s">
        <v>8583</v>
      </c>
      <c r="B65461" s="1">
        <v>45296</v>
      </c>
      <c r="C65461">
        <v>60.65</v>
      </c>
    </row>
    <row r="65462" spans="1:3" x14ac:dyDescent="0.2">
      <c r="A65462" t="s">
        <v>8584</v>
      </c>
      <c r="B65462" s="1">
        <v>45296</v>
      </c>
      <c r="C65462">
        <v>60.9</v>
      </c>
    </row>
    <row r="65463" spans="1:3" x14ac:dyDescent="0.2">
      <c r="A65463" t="s">
        <v>8585</v>
      </c>
      <c r="B65463" s="1">
        <v>45296</v>
      </c>
      <c r="C65463">
        <v>95.85</v>
      </c>
    </row>
    <row r="65464" spans="1:3" x14ac:dyDescent="0.2">
      <c r="A65464" t="s">
        <v>8586</v>
      </c>
      <c r="B65464" s="1">
        <v>45296</v>
      </c>
      <c r="C65464">
        <v>66.900000000000006</v>
      </c>
    </row>
    <row r="65465" spans="1:3" x14ac:dyDescent="0.2">
      <c r="A65465" t="s">
        <v>8587</v>
      </c>
      <c r="B65465" s="1">
        <v>45296</v>
      </c>
      <c r="C65465">
        <v>54.9</v>
      </c>
    </row>
    <row r="65466" spans="1:3" x14ac:dyDescent="0.2">
      <c r="A65466" t="s">
        <v>8588</v>
      </c>
      <c r="B65466" s="1">
        <v>45296</v>
      </c>
      <c r="C65466">
        <v>88.8</v>
      </c>
    </row>
    <row r="65467" spans="1:3" x14ac:dyDescent="0.2">
      <c r="A65467" t="s">
        <v>8589</v>
      </c>
      <c r="B65467" s="1">
        <v>45296</v>
      </c>
      <c r="C65467">
        <v>58.7</v>
      </c>
    </row>
    <row r="65468" spans="1:3" x14ac:dyDescent="0.2">
      <c r="A65468" t="s">
        <v>1925</v>
      </c>
      <c r="B65468" s="1">
        <v>45296</v>
      </c>
      <c r="C65468">
        <v>223.75</v>
      </c>
    </row>
    <row r="65469" spans="1:3" x14ac:dyDescent="0.2">
      <c r="A65469" t="s">
        <v>12</v>
      </c>
      <c r="B65469" s="1">
        <v>45296</v>
      </c>
      <c r="C65469">
        <v>296.58</v>
      </c>
    </row>
    <row r="65470" spans="1:3" x14ac:dyDescent="0.2">
      <c r="A65470" t="s">
        <v>934</v>
      </c>
      <c r="B65470" s="1">
        <v>45299</v>
      </c>
      <c r="C65470">
        <v>323.44</v>
      </c>
    </row>
    <row r="65471" spans="1:3" x14ac:dyDescent="0.2">
      <c r="A65471" t="s">
        <v>4893</v>
      </c>
      <c r="B65471" s="1">
        <v>45299</v>
      </c>
      <c r="C65471">
        <v>306.79000000000002</v>
      </c>
    </row>
    <row r="65472" spans="1:3" x14ac:dyDescent="0.2">
      <c r="A65472" t="s">
        <v>5690</v>
      </c>
      <c r="B65472" s="1">
        <v>45299</v>
      </c>
      <c r="C65472">
        <v>426.72</v>
      </c>
    </row>
    <row r="65473" spans="1:3" x14ac:dyDescent="0.2">
      <c r="A65473" t="s">
        <v>8489</v>
      </c>
      <c r="B65473" s="1">
        <v>45299</v>
      </c>
      <c r="C65473">
        <v>62.85</v>
      </c>
    </row>
    <row r="65474" spans="1:3" x14ac:dyDescent="0.2">
      <c r="A65474" t="s">
        <v>346</v>
      </c>
      <c r="B65474" s="1">
        <v>45299</v>
      </c>
      <c r="C65474">
        <v>1148.8699999999999</v>
      </c>
    </row>
    <row r="65475" spans="1:3" x14ac:dyDescent="0.2">
      <c r="A65475" t="s">
        <v>46</v>
      </c>
      <c r="B65475" s="1">
        <v>45299</v>
      </c>
      <c r="C65475">
        <v>215.4</v>
      </c>
    </row>
    <row r="65476" spans="1:3" x14ac:dyDescent="0.2">
      <c r="A65476" t="s">
        <v>46</v>
      </c>
      <c r="B65476" s="1">
        <v>45299</v>
      </c>
      <c r="C65476">
        <v>199.89</v>
      </c>
    </row>
    <row r="65477" spans="1:3" x14ac:dyDescent="0.2">
      <c r="A65477" t="s">
        <v>46</v>
      </c>
      <c r="B65477" s="1">
        <v>45299</v>
      </c>
      <c r="C65477">
        <v>109.5</v>
      </c>
    </row>
    <row r="65478" spans="1:3" x14ac:dyDescent="0.2">
      <c r="A65478" t="s">
        <v>46</v>
      </c>
      <c r="B65478" s="1">
        <v>45299</v>
      </c>
      <c r="C65478">
        <v>217.05</v>
      </c>
    </row>
    <row r="65479" spans="1:3" x14ac:dyDescent="0.2">
      <c r="A65479" t="s">
        <v>46</v>
      </c>
      <c r="B65479" s="1">
        <v>45299</v>
      </c>
      <c r="C65479">
        <v>133.74</v>
      </c>
    </row>
    <row r="65480" spans="1:3" x14ac:dyDescent="0.2">
      <c r="A65480" t="s">
        <v>184</v>
      </c>
      <c r="B65480" s="1">
        <v>45299</v>
      </c>
      <c r="C65480">
        <v>52.48</v>
      </c>
    </row>
    <row r="65481" spans="1:3" x14ac:dyDescent="0.2">
      <c r="A65481" t="s">
        <v>184</v>
      </c>
      <c r="B65481" s="1">
        <v>45299</v>
      </c>
      <c r="C65481">
        <v>45</v>
      </c>
    </row>
    <row r="65482" spans="1:3" x14ac:dyDescent="0.2">
      <c r="A65482" t="s">
        <v>184</v>
      </c>
      <c r="B65482" s="1">
        <v>45299</v>
      </c>
      <c r="C65482">
        <v>64.900000000000006</v>
      </c>
    </row>
    <row r="65483" spans="1:3" x14ac:dyDescent="0.2">
      <c r="A65483" t="s">
        <v>8490</v>
      </c>
      <c r="B65483" s="1">
        <v>45299</v>
      </c>
      <c r="C65483">
        <v>53.9</v>
      </c>
    </row>
    <row r="65484" spans="1:3" x14ac:dyDescent="0.2">
      <c r="A65484" t="s">
        <v>8491</v>
      </c>
      <c r="B65484" s="1">
        <v>45299</v>
      </c>
      <c r="C65484">
        <v>63.9</v>
      </c>
    </row>
    <row r="65485" spans="1:3" x14ac:dyDescent="0.2">
      <c r="A65485" t="s">
        <v>8492</v>
      </c>
      <c r="B65485" s="1">
        <v>45299</v>
      </c>
      <c r="C65485">
        <v>51.95</v>
      </c>
    </row>
    <row r="65486" spans="1:3" x14ac:dyDescent="0.2">
      <c r="A65486" t="s">
        <v>8493</v>
      </c>
      <c r="B65486" s="1">
        <v>45299</v>
      </c>
      <c r="C65486">
        <v>50.9</v>
      </c>
    </row>
    <row r="65487" spans="1:3" x14ac:dyDescent="0.2">
      <c r="A65487" t="s">
        <v>8494</v>
      </c>
      <c r="B65487" s="1">
        <v>45299</v>
      </c>
      <c r="C65487">
        <v>50.45</v>
      </c>
    </row>
    <row r="65488" spans="1:3" x14ac:dyDescent="0.2">
      <c r="A65488" t="s">
        <v>8495</v>
      </c>
      <c r="B65488" s="1">
        <v>45299</v>
      </c>
      <c r="C65488">
        <v>23.9</v>
      </c>
    </row>
    <row r="65489" spans="1:3" x14ac:dyDescent="0.2">
      <c r="A65489" t="s">
        <v>8496</v>
      </c>
      <c r="B65489" s="1">
        <v>45299</v>
      </c>
      <c r="C65489">
        <v>53.9</v>
      </c>
    </row>
    <row r="65490" spans="1:3" x14ac:dyDescent="0.2">
      <c r="A65490" t="s">
        <v>497</v>
      </c>
      <c r="B65490" s="1">
        <v>45299</v>
      </c>
      <c r="C65490">
        <v>54.6</v>
      </c>
    </row>
    <row r="65491" spans="1:3" x14ac:dyDescent="0.2">
      <c r="A65491" t="s">
        <v>79</v>
      </c>
      <c r="B65491" s="1">
        <v>45299</v>
      </c>
      <c r="C65491">
        <v>36.43</v>
      </c>
    </row>
    <row r="65492" spans="1:3" x14ac:dyDescent="0.2">
      <c r="A65492" t="s">
        <v>79</v>
      </c>
      <c r="B65492" s="1">
        <v>45299</v>
      </c>
      <c r="C65492">
        <v>16.45</v>
      </c>
    </row>
    <row r="65493" spans="1:3" x14ac:dyDescent="0.2">
      <c r="A65493" t="s">
        <v>79</v>
      </c>
      <c r="B65493" s="1">
        <v>45299</v>
      </c>
      <c r="C65493">
        <v>36.43</v>
      </c>
    </row>
    <row r="65494" spans="1:3" x14ac:dyDescent="0.2">
      <c r="A65494" t="s">
        <v>79</v>
      </c>
      <c r="B65494" s="1">
        <v>45299</v>
      </c>
      <c r="C65494">
        <v>33.68</v>
      </c>
    </row>
    <row r="65495" spans="1:3" x14ac:dyDescent="0.2">
      <c r="A65495" t="s">
        <v>8497</v>
      </c>
      <c r="B65495" s="1">
        <v>45299</v>
      </c>
      <c r="C65495">
        <v>140.9</v>
      </c>
    </row>
    <row r="65496" spans="1:3" x14ac:dyDescent="0.2">
      <c r="A65496" t="s">
        <v>8498</v>
      </c>
      <c r="B65496" s="1">
        <v>45299</v>
      </c>
      <c r="C65496">
        <v>140.6</v>
      </c>
    </row>
    <row r="65497" spans="1:3" x14ac:dyDescent="0.2">
      <c r="A65497" t="s">
        <v>477</v>
      </c>
      <c r="B65497" s="1">
        <v>45299</v>
      </c>
      <c r="C65497">
        <v>198.65</v>
      </c>
    </row>
    <row r="65498" spans="1:3" x14ac:dyDescent="0.2">
      <c r="A65498" t="s">
        <v>8499</v>
      </c>
      <c r="B65498" s="1">
        <v>45299</v>
      </c>
      <c r="C65498">
        <v>60.9</v>
      </c>
    </row>
    <row r="65499" spans="1:3" x14ac:dyDescent="0.2">
      <c r="A65499" t="s">
        <v>83</v>
      </c>
      <c r="B65499" s="1">
        <v>45299</v>
      </c>
      <c r="C65499">
        <v>370.23</v>
      </c>
    </row>
    <row r="65500" spans="1:3" x14ac:dyDescent="0.2">
      <c r="A65500" t="s">
        <v>257</v>
      </c>
      <c r="B65500" s="1">
        <v>45299</v>
      </c>
      <c r="C65500">
        <v>1536.7</v>
      </c>
    </row>
    <row r="65501" spans="1:3" x14ac:dyDescent="0.2">
      <c r="A65501" t="s">
        <v>3049</v>
      </c>
      <c r="B65501" s="1">
        <v>45299</v>
      </c>
      <c r="C65501">
        <v>662.79</v>
      </c>
    </row>
    <row r="65502" spans="1:3" x14ac:dyDescent="0.2">
      <c r="A65502" t="s">
        <v>3049</v>
      </c>
      <c r="B65502" s="1">
        <v>45299</v>
      </c>
      <c r="C65502">
        <v>169.02</v>
      </c>
    </row>
    <row r="65503" spans="1:3" x14ac:dyDescent="0.2">
      <c r="A65503" t="s">
        <v>8500</v>
      </c>
      <c r="B65503" s="1">
        <v>45299</v>
      </c>
      <c r="C65503">
        <v>55.6</v>
      </c>
    </row>
    <row r="65504" spans="1:3" x14ac:dyDescent="0.2">
      <c r="A65504" t="s">
        <v>8303</v>
      </c>
      <c r="B65504" s="1">
        <v>45299</v>
      </c>
      <c r="C65504">
        <v>60.65</v>
      </c>
    </row>
    <row r="65505" spans="1:3" x14ac:dyDescent="0.2">
      <c r="A65505" t="s">
        <v>8501</v>
      </c>
      <c r="B65505" s="1">
        <v>45299</v>
      </c>
      <c r="C65505">
        <v>60.9</v>
      </c>
    </row>
    <row r="65506" spans="1:3" x14ac:dyDescent="0.2">
      <c r="A65506" t="s">
        <v>8502</v>
      </c>
      <c r="B65506" s="1">
        <v>45299</v>
      </c>
      <c r="C65506">
        <v>66.900000000000006</v>
      </c>
    </row>
    <row r="65507" spans="1:3" x14ac:dyDescent="0.2">
      <c r="A65507" t="s">
        <v>8503</v>
      </c>
      <c r="B65507" s="1">
        <v>45299</v>
      </c>
      <c r="C65507">
        <v>66.900000000000006</v>
      </c>
    </row>
    <row r="65508" spans="1:3" x14ac:dyDescent="0.2">
      <c r="A65508" t="s">
        <v>8504</v>
      </c>
      <c r="B65508" s="1">
        <v>45299</v>
      </c>
      <c r="C65508">
        <v>67.650000000000006</v>
      </c>
    </row>
    <row r="65509" spans="1:3" x14ac:dyDescent="0.2">
      <c r="A65509" t="s">
        <v>8505</v>
      </c>
      <c r="B65509" s="1">
        <v>45299</v>
      </c>
      <c r="C65509">
        <v>83.6</v>
      </c>
    </row>
    <row r="65510" spans="1:3" x14ac:dyDescent="0.2">
      <c r="A65510" t="s">
        <v>8506</v>
      </c>
      <c r="B65510" s="1">
        <v>45299</v>
      </c>
      <c r="C65510">
        <v>63.9</v>
      </c>
    </row>
    <row r="65511" spans="1:3" x14ac:dyDescent="0.2">
      <c r="A65511" t="s">
        <v>8507</v>
      </c>
      <c r="B65511" s="1">
        <v>45299</v>
      </c>
      <c r="C65511">
        <v>86.8</v>
      </c>
    </row>
    <row r="65512" spans="1:3" x14ac:dyDescent="0.2">
      <c r="A65512" t="s">
        <v>128</v>
      </c>
      <c r="B65512" s="1">
        <v>45299</v>
      </c>
      <c r="C65512">
        <v>963.7</v>
      </c>
    </row>
    <row r="65513" spans="1:3" x14ac:dyDescent="0.2">
      <c r="A65513" t="s">
        <v>612</v>
      </c>
      <c r="B65513" s="1">
        <v>45299</v>
      </c>
      <c r="C65513">
        <v>53</v>
      </c>
    </row>
    <row r="65514" spans="1:3" x14ac:dyDescent="0.2">
      <c r="A65514" t="s">
        <v>612</v>
      </c>
      <c r="B65514" s="1">
        <v>45299</v>
      </c>
      <c r="C65514">
        <v>399.08</v>
      </c>
    </row>
    <row r="65515" spans="1:3" x14ac:dyDescent="0.2">
      <c r="A65515" t="s">
        <v>286</v>
      </c>
      <c r="B65515" s="1">
        <v>45299</v>
      </c>
      <c r="C65515">
        <v>2880</v>
      </c>
    </row>
    <row r="65516" spans="1:3" x14ac:dyDescent="0.2">
      <c r="A65516" t="s">
        <v>286</v>
      </c>
      <c r="B65516" s="1">
        <v>45299</v>
      </c>
      <c r="C65516">
        <v>2175.84</v>
      </c>
    </row>
    <row r="65517" spans="1:3" x14ac:dyDescent="0.2">
      <c r="A65517" t="s">
        <v>46</v>
      </c>
      <c r="B65517" s="1">
        <v>45299</v>
      </c>
      <c r="C65517">
        <v>765.32</v>
      </c>
    </row>
    <row r="65518" spans="1:3" x14ac:dyDescent="0.2">
      <c r="A65518" t="s">
        <v>286</v>
      </c>
      <c r="B65518" s="1">
        <v>45299</v>
      </c>
      <c r="C65518">
        <v>383.99</v>
      </c>
    </row>
    <row r="65519" spans="1:3" x14ac:dyDescent="0.2">
      <c r="A65519" t="s">
        <v>8508</v>
      </c>
      <c r="B65519" s="1">
        <v>45299</v>
      </c>
      <c r="C65519">
        <v>53.4</v>
      </c>
    </row>
    <row r="65520" spans="1:3" x14ac:dyDescent="0.2">
      <c r="A65520" t="s">
        <v>8509</v>
      </c>
      <c r="B65520" s="1">
        <v>45299</v>
      </c>
      <c r="C65520">
        <v>58.4</v>
      </c>
    </row>
    <row r="65521" spans="1:3" x14ac:dyDescent="0.2">
      <c r="A65521" t="s">
        <v>2989</v>
      </c>
      <c r="B65521" s="1">
        <v>45299</v>
      </c>
      <c r="C65521">
        <v>211.67</v>
      </c>
    </row>
    <row r="65522" spans="1:3" x14ac:dyDescent="0.2">
      <c r="A65522" t="s">
        <v>348</v>
      </c>
      <c r="B65522" s="1">
        <v>45299</v>
      </c>
      <c r="C65522">
        <v>1410.79</v>
      </c>
    </row>
    <row r="65523" spans="1:3" x14ac:dyDescent="0.2">
      <c r="A65523" t="s">
        <v>147</v>
      </c>
      <c r="B65523" s="1">
        <v>45299</v>
      </c>
      <c r="C65523">
        <v>1311.59</v>
      </c>
    </row>
    <row r="65524" spans="1:3" x14ac:dyDescent="0.2">
      <c r="A65524" t="s">
        <v>122</v>
      </c>
      <c r="B65524" s="1">
        <v>45299</v>
      </c>
      <c r="C65524">
        <v>1671.53</v>
      </c>
    </row>
    <row r="65525" spans="1:3" x14ac:dyDescent="0.2">
      <c r="A65525" t="s">
        <v>8510</v>
      </c>
      <c r="B65525" s="1">
        <v>45299</v>
      </c>
      <c r="C65525">
        <v>28.4</v>
      </c>
    </row>
    <row r="65526" spans="1:3" x14ac:dyDescent="0.2">
      <c r="A65526" t="s">
        <v>2554</v>
      </c>
      <c r="B65526" s="1">
        <v>45299</v>
      </c>
      <c r="C65526">
        <v>130.97</v>
      </c>
    </row>
    <row r="65527" spans="1:3" x14ac:dyDescent="0.2">
      <c r="A65527" t="s">
        <v>322</v>
      </c>
      <c r="B65527" s="1">
        <v>45299</v>
      </c>
      <c r="C65527">
        <v>2800.38</v>
      </c>
    </row>
    <row r="65528" spans="1:3" x14ac:dyDescent="0.2">
      <c r="A65528" t="s">
        <v>2519</v>
      </c>
      <c r="B65528" s="1">
        <v>45299</v>
      </c>
      <c r="C65528">
        <v>259.62</v>
      </c>
    </row>
    <row r="65529" spans="1:3" x14ac:dyDescent="0.2">
      <c r="A65529" t="s">
        <v>2553</v>
      </c>
      <c r="B65529" s="1">
        <v>45299</v>
      </c>
      <c r="C65529">
        <v>56.21</v>
      </c>
    </row>
    <row r="65530" spans="1:3" x14ac:dyDescent="0.2">
      <c r="A65530" t="s">
        <v>8511</v>
      </c>
      <c r="B65530" s="1">
        <v>45299</v>
      </c>
      <c r="C65530">
        <v>17.95</v>
      </c>
    </row>
    <row r="65531" spans="1:3" x14ac:dyDescent="0.2">
      <c r="A65531" t="s">
        <v>8512</v>
      </c>
      <c r="B65531" s="1">
        <v>45299</v>
      </c>
      <c r="C65531">
        <v>91.95</v>
      </c>
    </row>
    <row r="65532" spans="1:3" x14ac:dyDescent="0.2">
      <c r="A65532" t="s">
        <v>8513</v>
      </c>
      <c r="B65532" s="1">
        <v>45299</v>
      </c>
      <c r="C65532">
        <v>98.9</v>
      </c>
    </row>
    <row r="65533" spans="1:3" x14ac:dyDescent="0.2">
      <c r="A65533" t="s">
        <v>8514</v>
      </c>
      <c r="B65533" s="1">
        <v>45299</v>
      </c>
      <c r="C65533">
        <v>98.9</v>
      </c>
    </row>
    <row r="65534" spans="1:3" x14ac:dyDescent="0.2">
      <c r="A65534" t="s">
        <v>8515</v>
      </c>
      <c r="B65534" s="1">
        <v>45299</v>
      </c>
      <c r="C65534">
        <v>65.900000000000006</v>
      </c>
    </row>
    <row r="65535" spans="1:3" x14ac:dyDescent="0.2">
      <c r="A65535" t="s">
        <v>8516</v>
      </c>
      <c r="B65535" s="1">
        <v>45299</v>
      </c>
      <c r="C65535">
        <v>615.6</v>
      </c>
    </row>
    <row r="65536" spans="1:3" x14ac:dyDescent="0.2">
      <c r="A65536" t="s">
        <v>8517</v>
      </c>
      <c r="B65536" s="1">
        <v>45299</v>
      </c>
      <c r="C65536">
        <v>24.75</v>
      </c>
    </row>
    <row r="65537" spans="1:3" x14ac:dyDescent="0.2">
      <c r="A65537" t="s">
        <v>8518</v>
      </c>
      <c r="B65537" s="1">
        <v>45299</v>
      </c>
      <c r="C65537">
        <v>158.4</v>
      </c>
    </row>
    <row r="65538" spans="1:3" x14ac:dyDescent="0.2">
      <c r="A65538" t="s">
        <v>8519</v>
      </c>
      <c r="B65538" s="1">
        <v>45299</v>
      </c>
      <c r="C65538">
        <v>53.9</v>
      </c>
    </row>
    <row r="65539" spans="1:3" x14ac:dyDescent="0.2">
      <c r="A65539" t="s">
        <v>8520</v>
      </c>
      <c r="B65539" s="1">
        <v>45299</v>
      </c>
      <c r="C65539">
        <v>98.85</v>
      </c>
    </row>
    <row r="65540" spans="1:3" x14ac:dyDescent="0.2">
      <c r="A65540" t="s">
        <v>8521</v>
      </c>
      <c r="B65540" s="1">
        <v>45299</v>
      </c>
      <c r="C65540">
        <v>63.9</v>
      </c>
    </row>
    <row r="65541" spans="1:3" x14ac:dyDescent="0.2">
      <c r="A65541" t="s">
        <v>8522</v>
      </c>
      <c r="B65541" s="1">
        <v>45299</v>
      </c>
      <c r="C65541">
        <v>60.9</v>
      </c>
    </row>
    <row r="65542" spans="1:3" x14ac:dyDescent="0.2">
      <c r="A65542" t="s">
        <v>8523</v>
      </c>
      <c r="B65542" s="1">
        <v>45299</v>
      </c>
      <c r="C65542">
        <v>98.85</v>
      </c>
    </row>
    <row r="65543" spans="1:3" x14ac:dyDescent="0.2">
      <c r="A65543" t="s">
        <v>8524</v>
      </c>
      <c r="B65543" s="1">
        <v>45299</v>
      </c>
      <c r="C65543">
        <v>53.9</v>
      </c>
    </row>
    <row r="65544" spans="1:3" x14ac:dyDescent="0.2">
      <c r="A65544" t="s">
        <v>8442</v>
      </c>
      <c r="B65544" s="1">
        <v>45299</v>
      </c>
      <c r="C65544">
        <v>60.9</v>
      </c>
    </row>
    <row r="65545" spans="1:3" x14ac:dyDescent="0.2">
      <c r="A65545" t="s">
        <v>8525</v>
      </c>
      <c r="B65545" s="1">
        <v>45299</v>
      </c>
      <c r="C65545">
        <v>103.45</v>
      </c>
    </row>
    <row r="65546" spans="1:3" x14ac:dyDescent="0.2">
      <c r="A65546" t="s">
        <v>8526</v>
      </c>
      <c r="B65546" s="1">
        <v>45299</v>
      </c>
      <c r="C65546">
        <v>60.9</v>
      </c>
    </row>
    <row r="65547" spans="1:3" x14ac:dyDescent="0.2">
      <c r="A65547" t="s">
        <v>8527</v>
      </c>
      <c r="B65547" s="1">
        <v>45299</v>
      </c>
      <c r="C65547">
        <v>155.35</v>
      </c>
    </row>
    <row r="65548" spans="1:3" x14ac:dyDescent="0.2">
      <c r="A65548" t="s">
        <v>8528</v>
      </c>
      <c r="B65548" s="1">
        <v>45299</v>
      </c>
      <c r="C65548">
        <v>67.900000000000006</v>
      </c>
    </row>
    <row r="65549" spans="1:3" x14ac:dyDescent="0.2">
      <c r="A65549" t="s">
        <v>8529</v>
      </c>
      <c r="B65549" s="1">
        <v>45299</v>
      </c>
      <c r="C65549">
        <v>74.2</v>
      </c>
    </row>
    <row r="65550" spans="1:3" x14ac:dyDescent="0.2">
      <c r="A65550" t="s">
        <v>8530</v>
      </c>
      <c r="B65550" s="1">
        <v>45299</v>
      </c>
      <c r="C65550">
        <v>95.65</v>
      </c>
    </row>
    <row r="65551" spans="1:3" x14ac:dyDescent="0.2">
      <c r="A65551" t="s">
        <v>8531</v>
      </c>
      <c r="B65551" s="1">
        <v>45299</v>
      </c>
      <c r="C65551">
        <v>65.599999999999994</v>
      </c>
    </row>
    <row r="65552" spans="1:3" x14ac:dyDescent="0.2">
      <c r="A65552" t="s">
        <v>8532</v>
      </c>
      <c r="B65552" s="1">
        <v>45299</v>
      </c>
      <c r="C65552">
        <v>60.9</v>
      </c>
    </row>
    <row r="65553" spans="1:3" x14ac:dyDescent="0.2">
      <c r="A65553" t="s">
        <v>8533</v>
      </c>
      <c r="B65553" s="1">
        <v>45299</v>
      </c>
      <c r="C65553">
        <v>53.9</v>
      </c>
    </row>
    <row r="65554" spans="1:3" x14ac:dyDescent="0.2">
      <c r="A65554" t="s">
        <v>185</v>
      </c>
      <c r="B65554" s="1">
        <v>45299</v>
      </c>
      <c r="C65554">
        <v>308.06</v>
      </c>
    </row>
    <row r="65555" spans="1:3" x14ac:dyDescent="0.2">
      <c r="A65555" t="s">
        <v>8534</v>
      </c>
      <c r="B65555" s="1">
        <v>45299</v>
      </c>
      <c r="C65555">
        <v>56.9</v>
      </c>
    </row>
    <row r="65556" spans="1:3" x14ac:dyDescent="0.2">
      <c r="A65556" t="s">
        <v>8535</v>
      </c>
      <c r="B65556" s="1">
        <v>45299</v>
      </c>
      <c r="C65556">
        <v>74.400000000000006</v>
      </c>
    </row>
    <row r="65557" spans="1:3" x14ac:dyDescent="0.2">
      <c r="A65557" t="s">
        <v>3788</v>
      </c>
      <c r="B65557" s="1">
        <v>45299</v>
      </c>
      <c r="C65557">
        <v>49.7</v>
      </c>
    </row>
    <row r="65558" spans="1:3" x14ac:dyDescent="0.2">
      <c r="A65558" t="s">
        <v>8536</v>
      </c>
      <c r="B65558" s="1">
        <v>45299</v>
      </c>
      <c r="C65558">
        <v>53.9</v>
      </c>
    </row>
    <row r="65559" spans="1:3" x14ac:dyDescent="0.2">
      <c r="A65559" t="s">
        <v>8537</v>
      </c>
      <c r="B65559" s="1">
        <v>45299</v>
      </c>
      <c r="C65559">
        <v>60.9</v>
      </c>
    </row>
    <row r="65560" spans="1:3" x14ac:dyDescent="0.2">
      <c r="A65560" t="s">
        <v>8538</v>
      </c>
      <c r="B65560" s="1">
        <v>45299</v>
      </c>
      <c r="C65560">
        <v>67.650000000000006</v>
      </c>
    </row>
    <row r="65561" spans="1:3" x14ac:dyDescent="0.2">
      <c r="A65561" t="s">
        <v>8539</v>
      </c>
      <c r="B65561" s="1">
        <v>45299</v>
      </c>
      <c r="C65561">
        <v>105.45</v>
      </c>
    </row>
    <row r="65562" spans="1:3" x14ac:dyDescent="0.2">
      <c r="A65562" t="s">
        <v>8540</v>
      </c>
      <c r="B65562" s="1">
        <v>45299</v>
      </c>
      <c r="C65562">
        <v>102.05</v>
      </c>
    </row>
    <row r="65563" spans="1:3" x14ac:dyDescent="0.2">
      <c r="A65563" t="s">
        <v>8541</v>
      </c>
      <c r="B65563" s="1">
        <v>45299</v>
      </c>
      <c r="C65563">
        <v>60.65</v>
      </c>
    </row>
    <row r="65564" spans="1:3" x14ac:dyDescent="0.2">
      <c r="A65564" t="s">
        <v>8542</v>
      </c>
      <c r="B65564" s="1">
        <v>45299</v>
      </c>
      <c r="C65564">
        <v>56.9</v>
      </c>
    </row>
    <row r="65565" spans="1:3" x14ac:dyDescent="0.2">
      <c r="A65565" t="s">
        <v>8543</v>
      </c>
      <c r="B65565" s="1">
        <v>45299</v>
      </c>
      <c r="C65565">
        <v>88.9</v>
      </c>
    </row>
    <row r="65566" spans="1:3" x14ac:dyDescent="0.2">
      <c r="A65566" t="s">
        <v>7686</v>
      </c>
      <c r="B65566" s="1">
        <v>45299</v>
      </c>
      <c r="C65566">
        <v>53.9</v>
      </c>
    </row>
    <row r="65567" spans="1:3" x14ac:dyDescent="0.2">
      <c r="A65567" t="s">
        <v>8544</v>
      </c>
      <c r="B65567" s="1">
        <v>45299</v>
      </c>
      <c r="C65567">
        <v>98.85</v>
      </c>
    </row>
    <row r="65568" spans="1:3" x14ac:dyDescent="0.2">
      <c r="A65568" t="s">
        <v>8545</v>
      </c>
      <c r="B65568" s="1">
        <v>45299</v>
      </c>
      <c r="C65568">
        <v>56.9</v>
      </c>
    </row>
    <row r="65569" spans="1:3" x14ac:dyDescent="0.2">
      <c r="A65569" t="s">
        <v>8546</v>
      </c>
      <c r="B65569" s="1">
        <v>45299</v>
      </c>
      <c r="C65569">
        <v>98.8</v>
      </c>
    </row>
    <row r="65570" spans="1:3" x14ac:dyDescent="0.2">
      <c r="A65570" t="s">
        <v>8547</v>
      </c>
      <c r="B65570" s="1">
        <v>45299</v>
      </c>
      <c r="C65570">
        <v>60.9</v>
      </c>
    </row>
    <row r="65571" spans="1:3" x14ac:dyDescent="0.2">
      <c r="A65571" t="s">
        <v>7179</v>
      </c>
      <c r="B65571" s="1">
        <v>45299</v>
      </c>
      <c r="C65571">
        <v>50.45</v>
      </c>
    </row>
    <row r="65572" spans="1:3" x14ac:dyDescent="0.2">
      <c r="A65572" t="s">
        <v>1900</v>
      </c>
      <c r="B65572" s="1">
        <v>45299</v>
      </c>
      <c r="C65572">
        <v>91.85</v>
      </c>
    </row>
    <row r="65573" spans="1:3" x14ac:dyDescent="0.2">
      <c r="A65573" t="s">
        <v>8548</v>
      </c>
      <c r="B65573" s="1">
        <v>45299</v>
      </c>
      <c r="C65573">
        <v>147.35</v>
      </c>
    </row>
    <row r="65574" spans="1:3" x14ac:dyDescent="0.2">
      <c r="A65574" t="s">
        <v>8549</v>
      </c>
      <c r="B65574" s="1">
        <v>45299</v>
      </c>
      <c r="C65574">
        <v>63.9</v>
      </c>
    </row>
    <row r="65575" spans="1:3" x14ac:dyDescent="0.2">
      <c r="A65575" t="s">
        <v>8550</v>
      </c>
      <c r="B65575" s="1">
        <v>45299</v>
      </c>
      <c r="C65575">
        <v>63.9</v>
      </c>
    </row>
    <row r="65576" spans="1:3" x14ac:dyDescent="0.2">
      <c r="A65576" t="s">
        <v>2069</v>
      </c>
      <c r="B65576" s="1">
        <v>45299</v>
      </c>
      <c r="C65576">
        <v>56.9</v>
      </c>
    </row>
    <row r="65577" spans="1:3" x14ac:dyDescent="0.2">
      <c r="A65577" t="s">
        <v>8551</v>
      </c>
      <c r="B65577" s="1">
        <v>45299</v>
      </c>
      <c r="C65577">
        <v>60.65</v>
      </c>
    </row>
    <row r="65578" spans="1:3" x14ac:dyDescent="0.2">
      <c r="A65578" t="s">
        <v>8552</v>
      </c>
      <c r="B65578" s="1">
        <v>45299</v>
      </c>
      <c r="C65578">
        <v>53.9</v>
      </c>
    </row>
    <row r="65579" spans="1:3" x14ac:dyDescent="0.2">
      <c r="A65579" t="s">
        <v>1552</v>
      </c>
      <c r="B65579" s="1">
        <v>45299</v>
      </c>
      <c r="C65579">
        <v>60.9</v>
      </c>
    </row>
    <row r="65580" spans="1:3" x14ac:dyDescent="0.2">
      <c r="A65580" t="s">
        <v>8553</v>
      </c>
      <c r="B65580" s="1">
        <v>45299</v>
      </c>
      <c r="C65580">
        <v>15.9</v>
      </c>
    </row>
    <row r="65581" spans="1:3" x14ac:dyDescent="0.2">
      <c r="A65581" t="s">
        <v>8554</v>
      </c>
      <c r="B65581" s="1">
        <v>45299</v>
      </c>
      <c r="C65581">
        <v>53.9</v>
      </c>
    </row>
    <row r="65582" spans="1:3" x14ac:dyDescent="0.2">
      <c r="A65582" t="s">
        <v>8555</v>
      </c>
      <c r="B65582" s="1">
        <v>45299</v>
      </c>
      <c r="C65582">
        <v>60.9</v>
      </c>
    </row>
    <row r="65583" spans="1:3" x14ac:dyDescent="0.2">
      <c r="A65583" t="s">
        <v>8556</v>
      </c>
      <c r="B65583" s="1">
        <v>45299</v>
      </c>
      <c r="C65583">
        <v>241.3</v>
      </c>
    </row>
    <row r="65584" spans="1:3" x14ac:dyDescent="0.2">
      <c r="A65584" t="s">
        <v>8557</v>
      </c>
      <c r="B65584" s="1">
        <v>45299</v>
      </c>
      <c r="C65584">
        <v>259.75</v>
      </c>
    </row>
    <row r="65585" spans="1:3" x14ac:dyDescent="0.2">
      <c r="A65585" t="s">
        <v>8558</v>
      </c>
      <c r="B65585" s="1">
        <v>45299</v>
      </c>
      <c r="C65585">
        <v>60.9</v>
      </c>
    </row>
    <row r="65586" spans="1:3" x14ac:dyDescent="0.2">
      <c r="A65586" t="s">
        <v>8559</v>
      </c>
      <c r="B65586" s="1">
        <v>45299</v>
      </c>
      <c r="C65586">
        <v>53.9</v>
      </c>
    </row>
    <row r="65587" spans="1:3" x14ac:dyDescent="0.2">
      <c r="A65587" t="s">
        <v>256</v>
      </c>
      <c r="B65587" s="1">
        <v>45299</v>
      </c>
      <c r="C65587">
        <v>68.91</v>
      </c>
    </row>
    <row r="65588" spans="1:3" x14ac:dyDescent="0.2">
      <c r="A65588" t="s">
        <v>8560</v>
      </c>
      <c r="B65588" s="1">
        <v>45299</v>
      </c>
      <c r="C65588">
        <v>60.9</v>
      </c>
    </row>
    <row r="65589" spans="1:3" x14ac:dyDescent="0.2">
      <c r="A65589" t="s">
        <v>8561</v>
      </c>
      <c r="B65589" s="1">
        <v>45299</v>
      </c>
      <c r="C65589">
        <v>29.2</v>
      </c>
    </row>
    <row r="65590" spans="1:3" x14ac:dyDescent="0.2">
      <c r="A65590" t="s">
        <v>4108</v>
      </c>
      <c r="B65590" s="1">
        <v>45299</v>
      </c>
      <c r="C65590">
        <v>35</v>
      </c>
    </row>
    <row r="65591" spans="1:3" x14ac:dyDescent="0.2">
      <c r="A65591" t="s">
        <v>3585</v>
      </c>
      <c r="B65591" s="1">
        <v>45299</v>
      </c>
      <c r="C65591">
        <v>189.6</v>
      </c>
    </row>
    <row r="65592" spans="1:3" x14ac:dyDescent="0.2">
      <c r="A65592" t="s">
        <v>5518</v>
      </c>
      <c r="B65592" s="1">
        <v>45299</v>
      </c>
      <c r="C65592">
        <v>203.05</v>
      </c>
    </row>
    <row r="65593" spans="1:3" x14ac:dyDescent="0.2">
      <c r="A65593" t="s">
        <v>392</v>
      </c>
      <c r="B65593" s="1">
        <v>45299</v>
      </c>
      <c r="C65593">
        <v>73.400000000000006</v>
      </c>
    </row>
    <row r="65594" spans="1:3" x14ac:dyDescent="0.2">
      <c r="A65594" t="s">
        <v>1609</v>
      </c>
      <c r="B65594" s="1">
        <v>45299</v>
      </c>
      <c r="C65594">
        <v>107.6</v>
      </c>
    </row>
    <row r="65595" spans="1:3" x14ac:dyDescent="0.2">
      <c r="A65595" t="s">
        <v>8562</v>
      </c>
      <c r="B65595" s="1">
        <v>45299</v>
      </c>
      <c r="C65595">
        <v>27.9</v>
      </c>
    </row>
    <row r="65596" spans="1:3" x14ac:dyDescent="0.2">
      <c r="A65596" t="s">
        <v>8563</v>
      </c>
      <c r="B65596" s="1">
        <v>45299</v>
      </c>
      <c r="C65596">
        <v>54.9</v>
      </c>
    </row>
    <row r="65597" spans="1:3" x14ac:dyDescent="0.2">
      <c r="A65597" t="s">
        <v>8086</v>
      </c>
      <c r="B65597" s="1">
        <v>45299</v>
      </c>
      <c r="C65597">
        <v>60.85</v>
      </c>
    </row>
    <row r="65598" spans="1:3" x14ac:dyDescent="0.2">
      <c r="A65598" t="s">
        <v>8564</v>
      </c>
      <c r="B65598" s="1">
        <v>45299</v>
      </c>
      <c r="C65598">
        <v>48.9</v>
      </c>
    </row>
    <row r="65599" spans="1:3" x14ac:dyDescent="0.2">
      <c r="A65599" t="s">
        <v>8565</v>
      </c>
      <c r="B65599" s="1">
        <v>45299</v>
      </c>
      <c r="C65599">
        <v>19.899999999999999</v>
      </c>
    </row>
    <row r="65600" spans="1:3" x14ac:dyDescent="0.2">
      <c r="A65600" t="s">
        <v>4108</v>
      </c>
      <c r="B65600" s="1">
        <v>45299</v>
      </c>
      <c r="C65600">
        <v>196.4</v>
      </c>
    </row>
    <row r="65601" spans="1:3" x14ac:dyDescent="0.2">
      <c r="A65601" t="s">
        <v>8566</v>
      </c>
      <c r="B65601" s="1">
        <v>45299</v>
      </c>
      <c r="C65601">
        <v>43.95</v>
      </c>
    </row>
    <row r="65602" spans="1:3" x14ac:dyDescent="0.2">
      <c r="A65602" t="s">
        <v>1972</v>
      </c>
      <c r="B65602" s="1">
        <v>45299</v>
      </c>
      <c r="C65602">
        <v>80.849999999999994</v>
      </c>
    </row>
    <row r="65603" spans="1:3" x14ac:dyDescent="0.2">
      <c r="A65603" t="s">
        <v>8567</v>
      </c>
      <c r="B65603" s="1">
        <v>45299</v>
      </c>
      <c r="C65603">
        <v>48.9</v>
      </c>
    </row>
    <row r="65604" spans="1:3" x14ac:dyDescent="0.2">
      <c r="A65604" t="s">
        <v>8452</v>
      </c>
      <c r="B65604" s="1">
        <v>45299</v>
      </c>
      <c r="C65604">
        <v>327.64999999999998</v>
      </c>
    </row>
    <row r="65605" spans="1:3" x14ac:dyDescent="0.2">
      <c r="A65605" t="s">
        <v>8568</v>
      </c>
      <c r="B65605" s="1">
        <v>45299</v>
      </c>
      <c r="C65605">
        <v>38.9</v>
      </c>
    </row>
    <row r="65606" spans="1:3" x14ac:dyDescent="0.2">
      <c r="A65606" t="s">
        <v>6654</v>
      </c>
      <c r="B65606" s="1">
        <v>45299</v>
      </c>
      <c r="C65606">
        <v>64.900000000000006</v>
      </c>
    </row>
    <row r="65607" spans="1:3" x14ac:dyDescent="0.2">
      <c r="A65607" t="s">
        <v>8569</v>
      </c>
      <c r="B65607" s="1">
        <v>45299</v>
      </c>
      <c r="C65607">
        <v>64.900000000000006</v>
      </c>
    </row>
    <row r="65608" spans="1:3" x14ac:dyDescent="0.2">
      <c r="A65608" t="s">
        <v>8570</v>
      </c>
      <c r="B65608" s="1">
        <v>45299</v>
      </c>
      <c r="C65608">
        <v>54.9</v>
      </c>
    </row>
    <row r="65609" spans="1:3" x14ac:dyDescent="0.2">
      <c r="A65609" t="s">
        <v>7121</v>
      </c>
      <c r="B65609" s="1">
        <v>45299</v>
      </c>
      <c r="C65609">
        <v>324.5</v>
      </c>
    </row>
    <row r="65610" spans="1:3" x14ac:dyDescent="0.2">
      <c r="A65610" t="s">
        <v>8571</v>
      </c>
      <c r="B65610" s="1">
        <v>45299</v>
      </c>
      <c r="C65610">
        <v>64.900000000000006</v>
      </c>
    </row>
    <row r="65611" spans="1:3" x14ac:dyDescent="0.2">
      <c r="A65611" t="s">
        <v>4357</v>
      </c>
      <c r="B65611" s="1">
        <v>45299</v>
      </c>
      <c r="C65611">
        <v>54.9</v>
      </c>
    </row>
    <row r="65612" spans="1:3" x14ac:dyDescent="0.2">
      <c r="A65612" t="s">
        <v>8572</v>
      </c>
      <c r="B65612" s="1">
        <v>45299</v>
      </c>
      <c r="C65612">
        <v>510.2</v>
      </c>
    </row>
    <row r="65613" spans="1:3" x14ac:dyDescent="0.2">
      <c r="A65613" t="s">
        <v>2964</v>
      </c>
      <c r="B65613" s="1">
        <v>45299</v>
      </c>
      <c r="C65613">
        <v>178.95</v>
      </c>
    </row>
    <row r="65614" spans="1:3" x14ac:dyDescent="0.2">
      <c r="A65614" t="s">
        <v>8573</v>
      </c>
      <c r="B65614" s="1">
        <v>45299</v>
      </c>
      <c r="C65614">
        <v>59.75</v>
      </c>
    </row>
    <row r="65615" spans="1:3" x14ac:dyDescent="0.2">
      <c r="A65615" t="s">
        <v>3839</v>
      </c>
      <c r="B65615" s="1">
        <v>45299</v>
      </c>
      <c r="C65615">
        <v>138.19999999999999</v>
      </c>
    </row>
    <row r="65616" spans="1:3" x14ac:dyDescent="0.2">
      <c r="A65616" t="s">
        <v>12</v>
      </c>
      <c r="B65616" s="1">
        <v>45299</v>
      </c>
      <c r="C65616">
        <v>505.17</v>
      </c>
    </row>
    <row r="65617" spans="1:3" x14ac:dyDescent="0.2">
      <c r="A65617" t="s">
        <v>12</v>
      </c>
      <c r="B65617" s="1">
        <v>45299</v>
      </c>
      <c r="C65617">
        <v>229.34</v>
      </c>
    </row>
    <row r="65618" spans="1:3" x14ac:dyDescent="0.2">
      <c r="A65618" t="s">
        <v>12</v>
      </c>
      <c r="B65618" s="1">
        <v>45299</v>
      </c>
      <c r="C65618">
        <v>395.82</v>
      </c>
    </row>
    <row r="65619" spans="1:3" x14ac:dyDescent="0.2">
      <c r="A65619" t="s">
        <v>7579</v>
      </c>
      <c r="B65619" s="1">
        <v>45300</v>
      </c>
      <c r="C65619">
        <v>54.9</v>
      </c>
    </row>
    <row r="65620" spans="1:3" x14ac:dyDescent="0.2">
      <c r="A65620" t="s">
        <v>8453</v>
      </c>
      <c r="B65620" s="1">
        <v>45300</v>
      </c>
      <c r="C65620">
        <v>60.9</v>
      </c>
    </row>
    <row r="65621" spans="1:3" x14ac:dyDescent="0.2">
      <c r="A65621" t="s">
        <v>7658</v>
      </c>
      <c r="B65621" s="1">
        <v>45300</v>
      </c>
      <c r="C65621">
        <v>75.599999999999994</v>
      </c>
    </row>
    <row r="65622" spans="1:3" x14ac:dyDescent="0.2">
      <c r="A65622" t="s">
        <v>8454</v>
      </c>
      <c r="B65622" s="1">
        <v>45300</v>
      </c>
      <c r="C65622">
        <v>176.8</v>
      </c>
    </row>
    <row r="65623" spans="1:3" x14ac:dyDescent="0.2">
      <c r="A65623" t="s">
        <v>8455</v>
      </c>
      <c r="B65623" s="1">
        <v>45300</v>
      </c>
      <c r="C65623">
        <v>66.900000000000006</v>
      </c>
    </row>
    <row r="65624" spans="1:3" x14ac:dyDescent="0.2">
      <c r="A65624" t="s">
        <v>8456</v>
      </c>
      <c r="B65624" s="1">
        <v>45300</v>
      </c>
      <c r="C65624">
        <v>60.9</v>
      </c>
    </row>
    <row r="65625" spans="1:3" x14ac:dyDescent="0.2">
      <c r="A65625" t="s">
        <v>277</v>
      </c>
      <c r="B65625" s="1">
        <v>45300</v>
      </c>
      <c r="C65625">
        <v>53.9</v>
      </c>
    </row>
    <row r="65626" spans="1:3" x14ac:dyDescent="0.2">
      <c r="A65626" t="s">
        <v>7578</v>
      </c>
      <c r="B65626" s="1">
        <v>45300</v>
      </c>
      <c r="C65626">
        <v>54.9</v>
      </c>
    </row>
    <row r="65627" spans="1:3" x14ac:dyDescent="0.2">
      <c r="A65627" t="s">
        <v>6632</v>
      </c>
      <c r="B65627" s="1">
        <v>45300</v>
      </c>
      <c r="C65627">
        <v>95.66</v>
      </c>
    </row>
    <row r="65628" spans="1:3" x14ac:dyDescent="0.2">
      <c r="A65628" t="s">
        <v>1005</v>
      </c>
      <c r="B65628" s="1">
        <v>45300</v>
      </c>
      <c r="C65628">
        <v>1954.16</v>
      </c>
    </row>
    <row r="65629" spans="1:3" x14ac:dyDescent="0.2">
      <c r="A65629" t="s">
        <v>40</v>
      </c>
      <c r="B65629" s="1">
        <v>45300</v>
      </c>
      <c r="C65629">
        <v>571.96</v>
      </c>
    </row>
    <row r="65630" spans="1:3" x14ac:dyDescent="0.2">
      <c r="A65630" t="s">
        <v>691</v>
      </c>
      <c r="B65630" s="1">
        <v>45300</v>
      </c>
      <c r="C65630">
        <v>199</v>
      </c>
    </row>
    <row r="65631" spans="1:3" x14ac:dyDescent="0.2">
      <c r="A65631" t="s">
        <v>2383</v>
      </c>
      <c r="B65631" s="1">
        <v>45300</v>
      </c>
      <c r="C65631">
        <v>93.68</v>
      </c>
    </row>
    <row r="65632" spans="1:3" x14ac:dyDescent="0.2">
      <c r="A65632" t="s">
        <v>2546</v>
      </c>
      <c r="B65632" s="1">
        <v>45300</v>
      </c>
      <c r="C65632">
        <v>107.35</v>
      </c>
    </row>
    <row r="65633" spans="1:3" x14ac:dyDescent="0.2">
      <c r="A65633" t="s">
        <v>3</v>
      </c>
      <c r="B65633" s="1">
        <v>45300</v>
      </c>
      <c r="C65633">
        <v>211.5</v>
      </c>
    </row>
    <row r="65634" spans="1:3" x14ac:dyDescent="0.2">
      <c r="A65634" t="s">
        <v>2536</v>
      </c>
      <c r="B65634" s="1">
        <v>45300</v>
      </c>
      <c r="C65634">
        <v>132.32</v>
      </c>
    </row>
    <row r="65635" spans="1:3" x14ac:dyDescent="0.2">
      <c r="A65635" t="s">
        <v>2552</v>
      </c>
      <c r="B65635" s="1">
        <v>45300</v>
      </c>
      <c r="C65635">
        <v>73.599999999999994</v>
      </c>
    </row>
    <row r="65636" spans="1:3" x14ac:dyDescent="0.2">
      <c r="A65636" t="s">
        <v>2050</v>
      </c>
      <c r="B65636" s="1">
        <v>45300</v>
      </c>
      <c r="C65636">
        <v>52.46</v>
      </c>
    </row>
    <row r="65637" spans="1:3" x14ac:dyDescent="0.2">
      <c r="A65637" t="s">
        <v>6119</v>
      </c>
      <c r="B65637" s="1">
        <v>45300</v>
      </c>
      <c r="C65637">
        <v>27.48</v>
      </c>
    </row>
    <row r="65638" spans="1:3" x14ac:dyDescent="0.2">
      <c r="A65638" t="s">
        <v>2522</v>
      </c>
      <c r="B65638" s="1">
        <v>45300</v>
      </c>
      <c r="C65638">
        <v>77.45</v>
      </c>
    </row>
    <row r="65639" spans="1:3" x14ac:dyDescent="0.2">
      <c r="A65639" t="s">
        <v>2523</v>
      </c>
      <c r="B65639" s="1">
        <v>45300</v>
      </c>
      <c r="C65639">
        <v>58.7</v>
      </c>
    </row>
    <row r="65640" spans="1:3" x14ac:dyDescent="0.2">
      <c r="A65640" t="s">
        <v>2525</v>
      </c>
      <c r="B65640" s="1">
        <v>45300</v>
      </c>
      <c r="C65640">
        <v>44.97</v>
      </c>
    </row>
    <row r="65641" spans="1:3" x14ac:dyDescent="0.2">
      <c r="A65641" t="s">
        <v>2526</v>
      </c>
      <c r="B65641" s="1">
        <v>45300</v>
      </c>
      <c r="C65641">
        <v>28.73</v>
      </c>
    </row>
    <row r="65642" spans="1:3" x14ac:dyDescent="0.2">
      <c r="A65642" t="s">
        <v>2527</v>
      </c>
      <c r="B65642" s="1">
        <v>45300</v>
      </c>
      <c r="C65642">
        <v>43.7</v>
      </c>
    </row>
    <row r="65643" spans="1:3" x14ac:dyDescent="0.2">
      <c r="A65643" t="s">
        <v>2528</v>
      </c>
      <c r="B65643" s="1">
        <v>45300</v>
      </c>
      <c r="C65643">
        <v>59.96</v>
      </c>
    </row>
    <row r="65644" spans="1:3" x14ac:dyDescent="0.2">
      <c r="A65644" t="s">
        <v>497</v>
      </c>
      <c r="B65644" s="1">
        <v>45300</v>
      </c>
      <c r="C65644">
        <v>54.6</v>
      </c>
    </row>
    <row r="65645" spans="1:3" x14ac:dyDescent="0.2">
      <c r="A65645" t="s">
        <v>2529</v>
      </c>
      <c r="B65645" s="1">
        <v>45300</v>
      </c>
      <c r="C65645">
        <v>72.37</v>
      </c>
    </row>
    <row r="65646" spans="1:3" x14ac:dyDescent="0.2">
      <c r="A65646" t="s">
        <v>2530</v>
      </c>
      <c r="B65646" s="1">
        <v>45300</v>
      </c>
      <c r="C65646">
        <v>136.08000000000001</v>
      </c>
    </row>
    <row r="65647" spans="1:3" x14ac:dyDescent="0.2">
      <c r="A65647" t="s">
        <v>709</v>
      </c>
      <c r="B65647" s="1">
        <v>45300</v>
      </c>
      <c r="C65647">
        <v>2118.19</v>
      </c>
    </row>
    <row r="65648" spans="1:3" x14ac:dyDescent="0.2">
      <c r="A65648" t="s">
        <v>2531</v>
      </c>
      <c r="B65648" s="1">
        <v>45300</v>
      </c>
      <c r="C65648">
        <v>58.7</v>
      </c>
    </row>
    <row r="65649" spans="1:3" x14ac:dyDescent="0.2">
      <c r="A65649" t="s">
        <v>29</v>
      </c>
      <c r="B65649" s="1">
        <v>45300</v>
      </c>
      <c r="C65649">
        <v>572.42999999999995</v>
      </c>
    </row>
    <row r="65650" spans="1:3" x14ac:dyDescent="0.2">
      <c r="A65650" t="s">
        <v>2532</v>
      </c>
      <c r="B65650" s="1">
        <v>45300</v>
      </c>
      <c r="C65650">
        <v>42.47</v>
      </c>
    </row>
    <row r="65651" spans="1:3" x14ac:dyDescent="0.2">
      <c r="A65651" t="s">
        <v>4716</v>
      </c>
      <c r="B65651" s="1">
        <v>45300</v>
      </c>
      <c r="C65651">
        <v>4000</v>
      </c>
    </row>
    <row r="65652" spans="1:3" x14ac:dyDescent="0.2">
      <c r="A65652" t="s">
        <v>2533</v>
      </c>
      <c r="B65652" s="1">
        <v>45300</v>
      </c>
      <c r="C65652">
        <v>73.7</v>
      </c>
    </row>
    <row r="65653" spans="1:3" x14ac:dyDescent="0.2">
      <c r="A65653" t="s">
        <v>2534</v>
      </c>
      <c r="B65653" s="1">
        <v>45300</v>
      </c>
      <c r="C65653">
        <v>42.46</v>
      </c>
    </row>
    <row r="65654" spans="1:3" x14ac:dyDescent="0.2">
      <c r="A65654" t="s">
        <v>2535</v>
      </c>
      <c r="B65654" s="1">
        <v>45300</v>
      </c>
      <c r="C65654">
        <v>71.11</v>
      </c>
    </row>
    <row r="65655" spans="1:3" x14ac:dyDescent="0.2">
      <c r="A65655" t="s">
        <v>8115</v>
      </c>
      <c r="B65655" s="1">
        <v>45300</v>
      </c>
      <c r="C65655">
        <v>31.4</v>
      </c>
    </row>
    <row r="65656" spans="1:3" x14ac:dyDescent="0.2">
      <c r="A65656" t="s">
        <v>8457</v>
      </c>
      <c r="B65656" s="1">
        <v>45300</v>
      </c>
      <c r="C65656">
        <v>83.65</v>
      </c>
    </row>
    <row r="65657" spans="1:3" x14ac:dyDescent="0.2">
      <c r="A65657" t="s">
        <v>6450</v>
      </c>
      <c r="B65657" s="1">
        <v>45300</v>
      </c>
      <c r="C65657">
        <v>16.899999999999999</v>
      </c>
    </row>
    <row r="65658" spans="1:3" x14ac:dyDescent="0.2">
      <c r="A65658" t="s">
        <v>8458</v>
      </c>
      <c r="B65658" s="1">
        <v>45300</v>
      </c>
      <c r="C65658">
        <v>85</v>
      </c>
    </row>
    <row r="65659" spans="1:3" x14ac:dyDescent="0.2">
      <c r="A65659" t="s">
        <v>8459</v>
      </c>
      <c r="B65659" s="1">
        <v>45300</v>
      </c>
      <c r="C65659">
        <v>16.850000000000001</v>
      </c>
    </row>
    <row r="65660" spans="1:3" x14ac:dyDescent="0.2">
      <c r="A65660" t="s">
        <v>8460</v>
      </c>
      <c r="B65660" s="1">
        <v>45300</v>
      </c>
      <c r="C65660">
        <v>50.9</v>
      </c>
    </row>
    <row r="65661" spans="1:3" x14ac:dyDescent="0.2">
      <c r="A65661" t="s">
        <v>8461</v>
      </c>
      <c r="B65661" s="1">
        <v>45300</v>
      </c>
      <c r="C65661">
        <v>61.9</v>
      </c>
    </row>
    <row r="65662" spans="1:3" x14ac:dyDescent="0.2">
      <c r="A65662" t="s">
        <v>8462</v>
      </c>
      <c r="B65662" s="1">
        <v>45300</v>
      </c>
      <c r="C65662">
        <v>63.9</v>
      </c>
    </row>
    <row r="65663" spans="1:3" x14ac:dyDescent="0.2">
      <c r="A65663" t="s">
        <v>8463</v>
      </c>
      <c r="B65663" s="1">
        <v>45300</v>
      </c>
      <c r="C65663">
        <v>53.95</v>
      </c>
    </row>
    <row r="65664" spans="1:3" x14ac:dyDescent="0.2">
      <c r="A65664" t="s">
        <v>8464</v>
      </c>
      <c r="B65664" s="1">
        <v>45300</v>
      </c>
      <c r="C65664">
        <v>47.85</v>
      </c>
    </row>
    <row r="65665" spans="1:3" x14ac:dyDescent="0.2">
      <c r="A65665" t="s">
        <v>8465</v>
      </c>
      <c r="B65665" s="1">
        <v>45300</v>
      </c>
      <c r="C65665">
        <v>111.8</v>
      </c>
    </row>
    <row r="65666" spans="1:3" x14ac:dyDescent="0.2">
      <c r="A65666" t="s">
        <v>3911</v>
      </c>
      <c r="B65666" s="1">
        <v>45300</v>
      </c>
      <c r="C65666">
        <v>144.85</v>
      </c>
    </row>
    <row r="65667" spans="1:3" x14ac:dyDescent="0.2">
      <c r="A65667" t="s">
        <v>8466</v>
      </c>
      <c r="B65667" s="1">
        <v>45300</v>
      </c>
      <c r="C65667">
        <v>56.9</v>
      </c>
    </row>
    <row r="65668" spans="1:3" x14ac:dyDescent="0.2">
      <c r="A65668" t="s">
        <v>8467</v>
      </c>
      <c r="B65668" s="1">
        <v>45300</v>
      </c>
      <c r="C65668">
        <v>50.45</v>
      </c>
    </row>
    <row r="65669" spans="1:3" x14ac:dyDescent="0.2">
      <c r="A65669" t="s">
        <v>8468</v>
      </c>
      <c r="B65669" s="1">
        <v>45300</v>
      </c>
      <c r="C65669">
        <v>91.95</v>
      </c>
    </row>
    <row r="65670" spans="1:3" x14ac:dyDescent="0.2">
      <c r="A65670" t="s">
        <v>2897</v>
      </c>
      <c r="B65670" s="1">
        <v>45300</v>
      </c>
      <c r="C65670">
        <v>383.5</v>
      </c>
    </row>
    <row r="65671" spans="1:3" x14ac:dyDescent="0.2">
      <c r="A65671" t="s">
        <v>184</v>
      </c>
      <c r="B65671" s="1">
        <v>45300</v>
      </c>
      <c r="C65671">
        <v>27.25</v>
      </c>
    </row>
    <row r="65672" spans="1:3" x14ac:dyDescent="0.2">
      <c r="A65672" t="s">
        <v>79</v>
      </c>
      <c r="B65672" s="1">
        <v>45300</v>
      </c>
      <c r="C65672">
        <v>33.68</v>
      </c>
    </row>
    <row r="65673" spans="1:3" x14ac:dyDescent="0.2">
      <c r="A65673" t="s">
        <v>253</v>
      </c>
      <c r="B65673" s="1">
        <v>45300</v>
      </c>
      <c r="C65673">
        <v>1733.38</v>
      </c>
    </row>
    <row r="65674" spans="1:3" x14ac:dyDescent="0.2">
      <c r="A65674" t="s">
        <v>79</v>
      </c>
      <c r="B65674" s="1">
        <v>45300</v>
      </c>
      <c r="C65674">
        <v>16.45</v>
      </c>
    </row>
    <row r="65675" spans="1:3" x14ac:dyDescent="0.2">
      <c r="A65675" t="s">
        <v>7890</v>
      </c>
      <c r="B65675" s="1">
        <v>45300</v>
      </c>
      <c r="C65675">
        <v>397.47</v>
      </c>
    </row>
    <row r="65676" spans="1:3" x14ac:dyDescent="0.2">
      <c r="A65676" t="s">
        <v>29</v>
      </c>
      <c r="B65676" s="1">
        <v>45300</v>
      </c>
      <c r="C65676">
        <v>1819.29</v>
      </c>
    </row>
    <row r="65677" spans="1:3" x14ac:dyDescent="0.2">
      <c r="A65677" t="s">
        <v>612</v>
      </c>
      <c r="B65677" s="1">
        <v>45300</v>
      </c>
      <c r="C65677">
        <v>374.98</v>
      </c>
    </row>
    <row r="65678" spans="1:3" x14ac:dyDescent="0.2">
      <c r="A65678" t="s">
        <v>8469</v>
      </c>
      <c r="B65678" s="1">
        <v>45300</v>
      </c>
      <c r="C65678">
        <v>99.7</v>
      </c>
    </row>
    <row r="65679" spans="1:3" x14ac:dyDescent="0.2">
      <c r="A65679" t="s">
        <v>8470</v>
      </c>
      <c r="B65679" s="1">
        <v>45300</v>
      </c>
      <c r="C65679">
        <v>54.9</v>
      </c>
    </row>
    <row r="65680" spans="1:3" x14ac:dyDescent="0.2">
      <c r="A65680" t="s">
        <v>8471</v>
      </c>
      <c r="B65680" s="1">
        <v>45300</v>
      </c>
      <c r="C65680">
        <v>94.85</v>
      </c>
    </row>
    <row r="65681" spans="1:3" x14ac:dyDescent="0.2">
      <c r="A65681" t="s">
        <v>6139</v>
      </c>
      <c r="B65681" s="1">
        <v>45300</v>
      </c>
      <c r="C65681">
        <v>912.17</v>
      </c>
    </row>
    <row r="65682" spans="1:3" x14ac:dyDescent="0.2">
      <c r="A65682" t="s">
        <v>2538</v>
      </c>
      <c r="B65682" s="1">
        <v>45300</v>
      </c>
      <c r="C65682">
        <v>97.41</v>
      </c>
    </row>
    <row r="65683" spans="1:3" x14ac:dyDescent="0.2">
      <c r="A65683" t="s">
        <v>3</v>
      </c>
      <c r="B65683" s="1">
        <v>45300</v>
      </c>
      <c r="C65683">
        <v>25</v>
      </c>
    </row>
    <row r="65684" spans="1:3" x14ac:dyDescent="0.2">
      <c r="A65684" t="s">
        <v>184</v>
      </c>
      <c r="B65684" s="1">
        <v>45300</v>
      </c>
      <c r="C65684">
        <v>75</v>
      </c>
    </row>
    <row r="65685" spans="1:3" x14ac:dyDescent="0.2">
      <c r="A65685" t="s">
        <v>46</v>
      </c>
      <c r="B65685" s="1">
        <v>45300</v>
      </c>
      <c r="C65685">
        <v>80.97</v>
      </c>
    </row>
    <row r="65686" spans="1:3" x14ac:dyDescent="0.2">
      <c r="A65686" t="s">
        <v>46</v>
      </c>
      <c r="B65686" s="1">
        <v>45300</v>
      </c>
      <c r="C65686">
        <v>41.34</v>
      </c>
    </row>
    <row r="65687" spans="1:3" x14ac:dyDescent="0.2">
      <c r="A65687" t="s">
        <v>355</v>
      </c>
      <c r="B65687" s="1">
        <v>45300</v>
      </c>
      <c r="C65687">
        <v>100.98</v>
      </c>
    </row>
    <row r="65688" spans="1:3" x14ac:dyDescent="0.2">
      <c r="A65688" t="s">
        <v>8472</v>
      </c>
      <c r="B65688" s="1">
        <v>45300</v>
      </c>
      <c r="C65688">
        <v>38.4</v>
      </c>
    </row>
    <row r="65689" spans="1:3" x14ac:dyDescent="0.2">
      <c r="A65689" t="s">
        <v>8201</v>
      </c>
      <c r="B65689" s="1">
        <v>45300</v>
      </c>
      <c r="C65689">
        <v>20.8</v>
      </c>
    </row>
    <row r="65690" spans="1:3" x14ac:dyDescent="0.2">
      <c r="A65690" t="s">
        <v>8473</v>
      </c>
      <c r="B65690" s="1">
        <v>45300</v>
      </c>
      <c r="C65690">
        <v>45.72</v>
      </c>
    </row>
    <row r="65691" spans="1:3" x14ac:dyDescent="0.2">
      <c r="A65691" t="s">
        <v>8474</v>
      </c>
      <c r="B65691" s="1">
        <v>45300</v>
      </c>
      <c r="C65691">
        <v>83.6</v>
      </c>
    </row>
    <row r="65692" spans="1:3" x14ac:dyDescent="0.2">
      <c r="A65692" t="s">
        <v>8475</v>
      </c>
      <c r="B65692" s="1">
        <v>45300</v>
      </c>
      <c r="C65692">
        <v>60.9</v>
      </c>
    </row>
    <row r="65693" spans="1:3" x14ac:dyDescent="0.2">
      <c r="A65693" t="s">
        <v>7656</v>
      </c>
      <c r="B65693" s="1">
        <v>45300</v>
      </c>
      <c r="C65693">
        <v>50.9</v>
      </c>
    </row>
    <row r="65694" spans="1:3" x14ac:dyDescent="0.2">
      <c r="A65694" t="s">
        <v>8476</v>
      </c>
      <c r="B65694" s="1">
        <v>45300</v>
      </c>
      <c r="C65694">
        <v>61.9</v>
      </c>
    </row>
    <row r="65695" spans="1:3" x14ac:dyDescent="0.2">
      <c r="A65695" t="s">
        <v>1860</v>
      </c>
      <c r="B65695" s="1">
        <v>45300</v>
      </c>
      <c r="C65695">
        <v>53.9</v>
      </c>
    </row>
    <row r="65696" spans="1:3" x14ac:dyDescent="0.2">
      <c r="A65696" t="s">
        <v>8477</v>
      </c>
      <c r="B65696" s="1">
        <v>45300</v>
      </c>
      <c r="C65696">
        <v>60.9</v>
      </c>
    </row>
    <row r="65697" spans="1:3" x14ac:dyDescent="0.2">
      <c r="A65697" t="s">
        <v>8478</v>
      </c>
      <c r="B65697" s="1">
        <v>45300</v>
      </c>
      <c r="C65697">
        <v>76.900000000000006</v>
      </c>
    </row>
    <row r="65698" spans="1:3" x14ac:dyDescent="0.2">
      <c r="A65698" t="s">
        <v>2943</v>
      </c>
      <c r="B65698" s="1">
        <v>45300</v>
      </c>
      <c r="C65698">
        <v>1798</v>
      </c>
    </row>
    <row r="65699" spans="1:3" x14ac:dyDescent="0.2">
      <c r="A65699" t="s">
        <v>8479</v>
      </c>
      <c r="B65699" s="1">
        <v>45300</v>
      </c>
      <c r="C65699">
        <v>60.65</v>
      </c>
    </row>
    <row r="65700" spans="1:3" x14ac:dyDescent="0.2">
      <c r="A65700" t="s">
        <v>2731</v>
      </c>
      <c r="B65700" s="1">
        <v>45300</v>
      </c>
      <c r="C65700">
        <v>60.9</v>
      </c>
    </row>
    <row r="65701" spans="1:3" x14ac:dyDescent="0.2">
      <c r="A65701" t="s">
        <v>8480</v>
      </c>
      <c r="B65701" s="1">
        <v>45300</v>
      </c>
      <c r="C65701">
        <v>60.9</v>
      </c>
    </row>
    <row r="65702" spans="1:3" x14ac:dyDescent="0.2">
      <c r="A65702" t="s">
        <v>8481</v>
      </c>
      <c r="B65702" s="1">
        <v>45300</v>
      </c>
      <c r="C65702">
        <v>66.900000000000006</v>
      </c>
    </row>
    <row r="65703" spans="1:3" x14ac:dyDescent="0.2">
      <c r="A65703" t="s">
        <v>8482</v>
      </c>
      <c r="B65703" s="1">
        <v>45300</v>
      </c>
      <c r="C65703">
        <v>54.9</v>
      </c>
    </row>
    <row r="65704" spans="1:3" x14ac:dyDescent="0.2">
      <c r="A65704" t="s">
        <v>8483</v>
      </c>
      <c r="B65704" s="1">
        <v>45300</v>
      </c>
      <c r="C65704">
        <v>16.899999999999999</v>
      </c>
    </row>
    <row r="65705" spans="1:3" x14ac:dyDescent="0.2">
      <c r="A65705" t="s">
        <v>8484</v>
      </c>
      <c r="B65705" s="1">
        <v>45300</v>
      </c>
      <c r="C65705">
        <v>44.85</v>
      </c>
    </row>
    <row r="65706" spans="1:3" x14ac:dyDescent="0.2">
      <c r="A65706" t="s">
        <v>8485</v>
      </c>
      <c r="B65706" s="1">
        <v>45300</v>
      </c>
      <c r="C65706">
        <v>54.9</v>
      </c>
    </row>
    <row r="65707" spans="1:3" x14ac:dyDescent="0.2">
      <c r="A65707" t="s">
        <v>8486</v>
      </c>
      <c r="B65707" s="1">
        <v>45300</v>
      </c>
      <c r="C65707">
        <v>176.35</v>
      </c>
    </row>
    <row r="65708" spans="1:3" x14ac:dyDescent="0.2">
      <c r="A65708" t="s">
        <v>8487</v>
      </c>
      <c r="B65708" s="1">
        <v>45300</v>
      </c>
      <c r="C65708">
        <v>113.8</v>
      </c>
    </row>
    <row r="65709" spans="1:3" x14ac:dyDescent="0.2">
      <c r="A65709" t="s">
        <v>8488</v>
      </c>
      <c r="B65709" s="1">
        <v>45300</v>
      </c>
      <c r="C65709">
        <v>45.95</v>
      </c>
    </row>
    <row r="65710" spans="1:3" x14ac:dyDescent="0.2">
      <c r="A65710" t="s">
        <v>8488</v>
      </c>
      <c r="B65710" s="1">
        <v>45300</v>
      </c>
      <c r="C65710">
        <v>48.9</v>
      </c>
    </row>
    <row r="65711" spans="1:3" x14ac:dyDescent="0.2">
      <c r="A65711" t="s">
        <v>12</v>
      </c>
      <c r="B65711" s="1">
        <v>45300</v>
      </c>
      <c r="C65711">
        <v>183.52</v>
      </c>
    </row>
    <row r="65712" spans="1:3" x14ac:dyDescent="0.2">
      <c r="A65712" t="s">
        <v>3138</v>
      </c>
      <c r="B65712" s="1">
        <v>45300</v>
      </c>
      <c r="C65712">
        <v>1286.7</v>
      </c>
    </row>
    <row r="65713" spans="1:3" x14ac:dyDescent="0.2">
      <c r="A65713" t="s">
        <v>943</v>
      </c>
      <c r="B65713" s="1">
        <v>45300</v>
      </c>
      <c r="C65713">
        <v>585.74</v>
      </c>
    </row>
    <row r="65714" spans="1:3" x14ac:dyDescent="0.2">
      <c r="A65714" t="s">
        <v>4184</v>
      </c>
      <c r="B65714" s="1">
        <v>45300</v>
      </c>
      <c r="C65714">
        <v>423.15</v>
      </c>
    </row>
    <row r="65715" spans="1:3" x14ac:dyDescent="0.2">
      <c r="A65715" t="s">
        <v>201</v>
      </c>
      <c r="B65715" s="1">
        <v>45301</v>
      </c>
      <c r="C65715">
        <v>1651.54</v>
      </c>
    </row>
    <row r="65716" spans="1:3" x14ac:dyDescent="0.2">
      <c r="A65716" t="s">
        <v>2121</v>
      </c>
      <c r="B65716" s="1">
        <v>45301</v>
      </c>
      <c r="C65716">
        <v>458.21</v>
      </c>
    </row>
    <row r="65717" spans="1:3" x14ac:dyDescent="0.2">
      <c r="A65717" t="s">
        <v>2290</v>
      </c>
      <c r="B65717" s="1">
        <v>45301</v>
      </c>
      <c r="C65717">
        <v>50.45</v>
      </c>
    </row>
    <row r="65718" spans="1:3" x14ac:dyDescent="0.2">
      <c r="A65718" t="s">
        <v>8436</v>
      </c>
      <c r="B65718" s="1">
        <v>45301</v>
      </c>
      <c r="C65718">
        <v>277.2</v>
      </c>
    </row>
    <row r="65719" spans="1:3" x14ac:dyDescent="0.2">
      <c r="A65719" t="s">
        <v>8437</v>
      </c>
      <c r="B65719" s="1">
        <v>45301</v>
      </c>
      <c r="C65719">
        <v>42.9</v>
      </c>
    </row>
    <row r="65720" spans="1:3" x14ac:dyDescent="0.2">
      <c r="A65720" t="s">
        <v>8438</v>
      </c>
      <c r="B65720" s="1">
        <v>45301</v>
      </c>
      <c r="C65720">
        <v>75.599999999999994</v>
      </c>
    </row>
    <row r="65721" spans="1:3" x14ac:dyDescent="0.2">
      <c r="A65721" t="s">
        <v>8439</v>
      </c>
      <c r="B65721" s="1">
        <v>45301</v>
      </c>
      <c r="C65721">
        <v>28.7</v>
      </c>
    </row>
    <row r="65722" spans="1:3" x14ac:dyDescent="0.2">
      <c r="A65722" t="s">
        <v>8440</v>
      </c>
      <c r="B65722" s="1">
        <v>45301</v>
      </c>
      <c r="C65722">
        <v>68.650000000000006</v>
      </c>
    </row>
    <row r="65723" spans="1:3" x14ac:dyDescent="0.2">
      <c r="A65723" t="s">
        <v>1648</v>
      </c>
      <c r="B65723" s="1">
        <v>45301</v>
      </c>
      <c r="C65723">
        <v>15.7</v>
      </c>
    </row>
    <row r="65724" spans="1:3" x14ac:dyDescent="0.2">
      <c r="A65724" t="s">
        <v>8441</v>
      </c>
      <c r="B65724" s="1">
        <v>45301</v>
      </c>
      <c r="C65724">
        <v>57.65</v>
      </c>
    </row>
    <row r="65725" spans="1:3" x14ac:dyDescent="0.2">
      <c r="A65725" t="s">
        <v>8442</v>
      </c>
      <c r="B65725" s="1">
        <v>45301</v>
      </c>
      <c r="C65725">
        <v>53.9</v>
      </c>
    </row>
    <row r="65726" spans="1:3" x14ac:dyDescent="0.2">
      <c r="A65726" t="s">
        <v>7577</v>
      </c>
      <c r="B65726" s="1">
        <v>45301</v>
      </c>
      <c r="C65726">
        <v>54.9</v>
      </c>
    </row>
    <row r="65727" spans="1:3" x14ac:dyDescent="0.2">
      <c r="A65727" t="s">
        <v>534</v>
      </c>
      <c r="B65727" s="1">
        <v>45301</v>
      </c>
      <c r="C65727">
        <v>1825.75</v>
      </c>
    </row>
    <row r="65728" spans="1:3" x14ac:dyDescent="0.2">
      <c r="A65728" t="s">
        <v>32</v>
      </c>
      <c r="B65728" s="1">
        <v>45301</v>
      </c>
      <c r="C65728">
        <v>26.34</v>
      </c>
    </row>
    <row r="65729" spans="1:3" x14ac:dyDescent="0.2">
      <c r="A65729" t="s">
        <v>12</v>
      </c>
      <c r="B65729" s="1">
        <v>45301</v>
      </c>
      <c r="C65729">
        <v>583.64</v>
      </c>
    </row>
    <row r="65730" spans="1:3" x14ac:dyDescent="0.2">
      <c r="A65730" t="s">
        <v>8443</v>
      </c>
      <c r="B65730" s="1">
        <v>45301</v>
      </c>
      <c r="C65730">
        <v>143.5</v>
      </c>
    </row>
    <row r="65731" spans="1:3" x14ac:dyDescent="0.2">
      <c r="A65731" t="s">
        <v>2537</v>
      </c>
      <c r="B65731" s="1">
        <v>45301</v>
      </c>
      <c r="C65731">
        <v>101.18</v>
      </c>
    </row>
    <row r="65732" spans="1:3" x14ac:dyDescent="0.2">
      <c r="A65732" t="s">
        <v>2540</v>
      </c>
      <c r="B65732" s="1">
        <v>45301</v>
      </c>
      <c r="C65732">
        <v>69.94</v>
      </c>
    </row>
    <row r="65733" spans="1:3" x14ac:dyDescent="0.2">
      <c r="A65733" t="s">
        <v>2541</v>
      </c>
      <c r="B65733" s="1">
        <v>45301</v>
      </c>
      <c r="C65733">
        <v>113.63</v>
      </c>
    </row>
    <row r="65734" spans="1:3" x14ac:dyDescent="0.2">
      <c r="A65734" t="s">
        <v>2542</v>
      </c>
      <c r="B65734" s="1">
        <v>45301</v>
      </c>
      <c r="C65734">
        <v>77.45</v>
      </c>
    </row>
    <row r="65735" spans="1:3" x14ac:dyDescent="0.2">
      <c r="A65735" t="s">
        <v>2543</v>
      </c>
      <c r="B65735" s="1">
        <v>45301</v>
      </c>
      <c r="C65735">
        <v>67.44</v>
      </c>
    </row>
    <row r="65736" spans="1:3" x14ac:dyDescent="0.2">
      <c r="A65736" t="s">
        <v>2544</v>
      </c>
      <c r="B65736" s="1">
        <v>45301</v>
      </c>
      <c r="C65736">
        <v>13.74</v>
      </c>
    </row>
    <row r="65737" spans="1:3" x14ac:dyDescent="0.2">
      <c r="A65737" t="s">
        <v>119</v>
      </c>
      <c r="B65737" s="1">
        <v>45301</v>
      </c>
      <c r="C65737">
        <v>923.6</v>
      </c>
    </row>
    <row r="65738" spans="1:3" x14ac:dyDescent="0.2">
      <c r="A65738" t="s">
        <v>11</v>
      </c>
      <c r="B65738" s="1">
        <v>45301</v>
      </c>
      <c r="C65738">
        <v>377.67</v>
      </c>
    </row>
    <row r="65739" spans="1:3" x14ac:dyDescent="0.2">
      <c r="A65739" t="s">
        <v>148</v>
      </c>
      <c r="B65739" s="1">
        <v>45301</v>
      </c>
      <c r="C65739">
        <v>1165.45</v>
      </c>
    </row>
    <row r="65740" spans="1:3" x14ac:dyDescent="0.2">
      <c r="A65740" t="s">
        <v>722</v>
      </c>
      <c r="B65740" s="1">
        <v>45301</v>
      </c>
      <c r="C65740">
        <v>608.25</v>
      </c>
    </row>
    <row r="65741" spans="1:3" x14ac:dyDescent="0.2">
      <c r="A65741" t="s">
        <v>32</v>
      </c>
      <c r="B65741" s="1">
        <v>45301</v>
      </c>
      <c r="C65741">
        <v>1649.22</v>
      </c>
    </row>
    <row r="65742" spans="1:3" x14ac:dyDescent="0.2">
      <c r="A65742" t="s">
        <v>2545</v>
      </c>
      <c r="B65742" s="1">
        <v>45301</v>
      </c>
      <c r="C65742">
        <v>62.45</v>
      </c>
    </row>
    <row r="65743" spans="1:3" x14ac:dyDescent="0.2">
      <c r="A65743" t="s">
        <v>2551</v>
      </c>
      <c r="B65743" s="1">
        <v>45301</v>
      </c>
      <c r="C65743">
        <v>73.7</v>
      </c>
    </row>
    <row r="65744" spans="1:3" x14ac:dyDescent="0.2">
      <c r="A65744" t="s">
        <v>2550</v>
      </c>
      <c r="B65744" s="1">
        <v>45301</v>
      </c>
      <c r="C65744">
        <v>74.87</v>
      </c>
    </row>
    <row r="65745" spans="1:3" x14ac:dyDescent="0.2">
      <c r="A65745" t="s">
        <v>2382</v>
      </c>
      <c r="B65745" s="1">
        <v>45301</v>
      </c>
      <c r="C65745">
        <v>19.98</v>
      </c>
    </row>
    <row r="65746" spans="1:3" x14ac:dyDescent="0.2">
      <c r="A65746" t="s">
        <v>549</v>
      </c>
      <c r="B65746" s="1">
        <v>45301</v>
      </c>
      <c r="C65746">
        <v>336.76</v>
      </c>
    </row>
    <row r="65747" spans="1:3" x14ac:dyDescent="0.2">
      <c r="A65747" t="s">
        <v>534</v>
      </c>
      <c r="B65747" s="1">
        <v>45301</v>
      </c>
      <c r="C65747">
        <v>1773.41</v>
      </c>
    </row>
    <row r="65748" spans="1:3" x14ac:dyDescent="0.2">
      <c r="A65748" t="s">
        <v>146</v>
      </c>
      <c r="B65748" s="1">
        <v>45301</v>
      </c>
      <c r="C65748">
        <v>2189.64</v>
      </c>
    </row>
    <row r="65749" spans="1:3" x14ac:dyDescent="0.2">
      <c r="A65749" t="s">
        <v>8444</v>
      </c>
      <c r="B65749" s="1">
        <v>45301</v>
      </c>
      <c r="C65749">
        <v>50.9</v>
      </c>
    </row>
    <row r="65750" spans="1:3" x14ac:dyDescent="0.2">
      <c r="A65750" t="s">
        <v>8445</v>
      </c>
      <c r="B65750" s="1">
        <v>45301</v>
      </c>
      <c r="C65750">
        <v>118.85</v>
      </c>
    </row>
    <row r="65751" spans="1:3" x14ac:dyDescent="0.2">
      <c r="A65751" t="s">
        <v>8446</v>
      </c>
      <c r="B65751" s="1">
        <v>45301</v>
      </c>
      <c r="C65751">
        <v>53.9</v>
      </c>
    </row>
    <row r="65752" spans="1:3" x14ac:dyDescent="0.2">
      <c r="A65752" t="s">
        <v>8447</v>
      </c>
      <c r="B65752" s="1">
        <v>45301</v>
      </c>
      <c r="C65752">
        <v>53.9</v>
      </c>
    </row>
    <row r="65753" spans="1:3" x14ac:dyDescent="0.2">
      <c r="A65753" t="s">
        <v>1029</v>
      </c>
      <c r="B65753" s="1">
        <v>45301</v>
      </c>
      <c r="C65753">
        <v>76.900000000000006</v>
      </c>
    </row>
    <row r="65754" spans="1:3" x14ac:dyDescent="0.2">
      <c r="A65754" t="s">
        <v>3558</v>
      </c>
      <c r="B65754" s="1">
        <v>45301</v>
      </c>
      <c r="C65754">
        <v>40</v>
      </c>
    </row>
    <row r="65755" spans="1:3" x14ac:dyDescent="0.2">
      <c r="A65755" t="s">
        <v>8448</v>
      </c>
      <c r="B65755" s="1">
        <v>45301</v>
      </c>
      <c r="C65755">
        <v>53.9</v>
      </c>
    </row>
    <row r="65756" spans="1:3" x14ac:dyDescent="0.2">
      <c r="A65756" t="s">
        <v>8449</v>
      </c>
      <c r="B65756" s="1">
        <v>45301</v>
      </c>
      <c r="C65756">
        <v>26.9</v>
      </c>
    </row>
    <row r="65757" spans="1:3" x14ac:dyDescent="0.2">
      <c r="A65757" t="s">
        <v>8450</v>
      </c>
      <c r="B65757" s="1">
        <v>45301</v>
      </c>
      <c r="C65757">
        <v>110.85</v>
      </c>
    </row>
    <row r="65758" spans="1:3" x14ac:dyDescent="0.2">
      <c r="A65758" t="s">
        <v>6</v>
      </c>
      <c r="B65758" s="1">
        <v>45301</v>
      </c>
      <c r="C65758">
        <v>138.75</v>
      </c>
    </row>
    <row r="65759" spans="1:3" x14ac:dyDescent="0.2">
      <c r="A65759" t="s">
        <v>8451</v>
      </c>
      <c r="B65759" s="1">
        <v>45301</v>
      </c>
      <c r="C65759">
        <v>461.69</v>
      </c>
    </row>
    <row r="65760" spans="1:3" x14ac:dyDescent="0.2">
      <c r="A65760" t="s">
        <v>8452</v>
      </c>
      <c r="B65760" s="1">
        <v>45301</v>
      </c>
      <c r="C65760">
        <v>1997.7</v>
      </c>
    </row>
    <row r="65761" spans="1:3" x14ac:dyDescent="0.2">
      <c r="A65761" t="s">
        <v>6139</v>
      </c>
      <c r="B65761" s="1">
        <v>45301</v>
      </c>
      <c r="C65761">
        <v>619.70000000000005</v>
      </c>
    </row>
    <row r="65762" spans="1:3" x14ac:dyDescent="0.2">
      <c r="A65762" t="s">
        <v>2549</v>
      </c>
      <c r="B65762" s="1">
        <v>45301</v>
      </c>
      <c r="C65762">
        <v>23.73</v>
      </c>
    </row>
    <row r="65763" spans="1:3" x14ac:dyDescent="0.2">
      <c r="A65763" t="s">
        <v>2548</v>
      </c>
      <c r="B65763" s="1">
        <v>45301</v>
      </c>
      <c r="C65763">
        <v>53.71</v>
      </c>
    </row>
    <row r="65764" spans="1:3" x14ac:dyDescent="0.2">
      <c r="A65764" t="s">
        <v>2547</v>
      </c>
      <c r="B65764" s="1">
        <v>45301</v>
      </c>
      <c r="C65764">
        <v>56.21</v>
      </c>
    </row>
    <row r="65765" spans="1:3" x14ac:dyDescent="0.2">
      <c r="A65765" t="s">
        <v>666</v>
      </c>
      <c r="B65765" s="1">
        <v>45302</v>
      </c>
      <c r="C65765">
        <v>836.01</v>
      </c>
    </row>
    <row r="65766" spans="1:3" x14ac:dyDescent="0.2">
      <c r="A65766" t="s">
        <v>46</v>
      </c>
      <c r="B65766" s="1">
        <v>45302</v>
      </c>
      <c r="C65766">
        <v>585</v>
      </c>
    </row>
    <row r="65767" spans="1:3" x14ac:dyDescent="0.2">
      <c r="A65767" t="s">
        <v>8402</v>
      </c>
      <c r="B65767" s="1">
        <v>45302</v>
      </c>
      <c r="C65767">
        <v>53.9</v>
      </c>
    </row>
    <row r="65768" spans="1:3" x14ac:dyDescent="0.2">
      <c r="A65768" t="s">
        <v>8403</v>
      </c>
      <c r="B65768" s="1">
        <v>45302</v>
      </c>
      <c r="C65768">
        <v>60.9</v>
      </c>
    </row>
    <row r="65769" spans="1:3" x14ac:dyDescent="0.2">
      <c r="A65769" t="s">
        <v>8184</v>
      </c>
      <c r="B65769" s="1">
        <v>45302</v>
      </c>
      <c r="C65769">
        <v>56.65</v>
      </c>
    </row>
    <row r="65770" spans="1:3" x14ac:dyDescent="0.2">
      <c r="A65770" t="s">
        <v>1642</v>
      </c>
      <c r="B65770" s="1">
        <v>45302</v>
      </c>
      <c r="C65770">
        <v>60.9</v>
      </c>
    </row>
    <row r="65771" spans="1:3" x14ac:dyDescent="0.2">
      <c r="A65771" t="s">
        <v>8404</v>
      </c>
      <c r="B65771" s="1">
        <v>45302</v>
      </c>
      <c r="C65771">
        <v>68.650000000000006</v>
      </c>
    </row>
    <row r="65772" spans="1:3" x14ac:dyDescent="0.2">
      <c r="A65772" t="s">
        <v>222</v>
      </c>
      <c r="B65772" s="1">
        <v>45302</v>
      </c>
      <c r="C65772">
        <v>858.86</v>
      </c>
    </row>
    <row r="65773" spans="1:3" x14ac:dyDescent="0.2">
      <c r="A65773" t="s">
        <v>13</v>
      </c>
      <c r="B65773" s="1">
        <v>45302</v>
      </c>
      <c r="C65773">
        <v>52.36</v>
      </c>
    </row>
    <row r="65774" spans="1:3" x14ac:dyDescent="0.2">
      <c r="A65774" t="s">
        <v>13</v>
      </c>
      <c r="B65774" s="1">
        <v>45302</v>
      </c>
      <c r="C65774">
        <v>87.12</v>
      </c>
    </row>
    <row r="65775" spans="1:3" x14ac:dyDescent="0.2">
      <c r="A65775" t="s">
        <v>13</v>
      </c>
      <c r="B65775" s="1">
        <v>45302</v>
      </c>
      <c r="C65775">
        <v>85.14</v>
      </c>
    </row>
    <row r="65776" spans="1:3" x14ac:dyDescent="0.2">
      <c r="A65776" t="s">
        <v>8405</v>
      </c>
      <c r="B65776" s="1">
        <v>45302</v>
      </c>
      <c r="C65776">
        <v>94.85</v>
      </c>
    </row>
    <row r="65777" spans="1:3" x14ac:dyDescent="0.2">
      <c r="A65777" t="s">
        <v>8406</v>
      </c>
      <c r="B65777" s="1">
        <v>45302</v>
      </c>
      <c r="C65777">
        <v>208.5</v>
      </c>
    </row>
    <row r="65778" spans="1:3" x14ac:dyDescent="0.2">
      <c r="A65778" t="s">
        <v>8407</v>
      </c>
      <c r="B65778" s="1">
        <v>45302</v>
      </c>
      <c r="C65778">
        <v>88.8</v>
      </c>
    </row>
    <row r="65779" spans="1:3" x14ac:dyDescent="0.2">
      <c r="A65779" t="s">
        <v>13</v>
      </c>
      <c r="B65779" s="1">
        <v>45302</v>
      </c>
      <c r="C65779">
        <v>63.14</v>
      </c>
    </row>
    <row r="65780" spans="1:3" x14ac:dyDescent="0.2">
      <c r="A65780" t="s">
        <v>79</v>
      </c>
      <c r="B65780" s="1">
        <v>45302</v>
      </c>
      <c r="C65780">
        <v>36.43</v>
      </c>
    </row>
    <row r="65781" spans="1:3" x14ac:dyDescent="0.2">
      <c r="A65781" t="s">
        <v>3</v>
      </c>
      <c r="B65781" s="1">
        <v>45302</v>
      </c>
      <c r="C65781">
        <v>51.95</v>
      </c>
    </row>
    <row r="65782" spans="1:3" x14ac:dyDescent="0.2">
      <c r="A65782" t="s">
        <v>4772</v>
      </c>
      <c r="B65782" s="1">
        <v>45302</v>
      </c>
      <c r="C65782">
        <v>32.97</v>
      </c>
    </row>
    <row r="65783" spans="1:3" x14ac:dyDescent="0.2">
      <c r="A65783" t="s">
        <v>4772</v>
      </c>
      <c r="B65783" s="1">
        <v>45302</v>
      </c>
      <c r="C65783">
        <v>322.47000000000003</v>
      </c>
    </row>
    <row r="65784" spans="1:3" x14ac:dyDescent="0.2">
      <c r="A65784" t="s">
        <v>8408</v>
      </c>
      <c r="B65784" s="1">
        <v>45302</v>
      </c>
      <c r="C65784">
        <v>62.15</v>
      </c>
    </row>
    <row r="65785" spans="1:3" x14ac:dyDescent="0.2">
      <c r="A65785" t="s">
        <v>8409</v>
      </c>
      <c r="B65785" s="1">
        <v>45302</v>
      </c>
      <c r="C65785">
        <v>24.75</v>
      </c>
    </row>
    <row r="65786" spans="1:3" x14ac:dyDescent="0.2">
      <c r="A65786" t="s">
        <v>8410</v>
      </c>
      <c r="B65786" s="1">
        <v>45302</v>
      </c>
      <c r="C65786">
        <v>24.75</v>
      </c>
    </row>
    <row r="65787" spans="1:3" x14ac:dyDescent="0.2">
      <c r="A65787" t="s">
        <v>8313</v>
      </c>
      <c r="B65787" s="1">
        <v>45302</v>
      </c>
      <c r="C65787">
        <v>63.95</v>
      </c>
    </row>
    <row r="65788" spans="1:3" x14ac:dyDescent="0.2">
      <c r="A65788" t="s">
        <v>8411</v>
      </c>
      <c r="B65788" s="1">
        <v>45302</v>
      </c>
      <c r="C65788">
        <v>60.9</v>
      </c>
    </row>
    <row r="65789" spans="1:3" x14ac:dyDescent="0.2">
      <c r="A65789" t="s">
        <v>8412</v>
      </c>
      <c r="B65789" s="1">
        <v>45302</v>
      </c>
      <c r="C65789">
        <v>67.900000000000006</v>
      </c>
    </row>
    <row r="65790" spans="1:3" x14ac:dyDescent="0.2">
      <c r="A65790" t="s">
        <v>2144</v>
      </c>
      <c r="B65790" s="1">
        <v>45302</v>
      </c>
      <c r="C65790">
        <v>66.900000000000006</v>
      </c>
    </row>
    <row r="65791" spans="1:3" x14ac:dyDescent="0.2">
      <c r="A65791" t="s">
        <v>714</v>
      </c>
      <c r="B65791" s="1">
        <v>45302</v>
      </c>
      <c r="C65791">
        <v>584.38</v>
      </c>
    </row>
    <row r="65792" spans="1:3" x14ac:dyDescent="0.2">
      <c r="A65792" t="s">
        <v>8413</v>
      </c>
      <c r="B65792" s="1">
        <v>45302</v>
      </c>
      <c r="C65792">
        <v>75.599999999999994</v>
      </c>
    </row>
    <row r="65793" spans="1:3" x14ac:dyDescent="0.2">
      <c r="A65793" t="s">
        <v>8414</v>
      </c>
      <c r="B65793" s="1">
        <v>45302</v>
      </c>
      <c r="C65793">
        <v>67.900000000000006</v>
      </c>
    </row>
    <row r="65794" spans="1:3" x14ac:dyDescent="0.2">
      <c r="A65794" t="s">
        <v>8415</v>
      </c>
      <c r="B65794" s="1">
        <v>45302</v>
      </c>
      <c r="C65794">
        <v>60.9</v>
      </c>
    </row>
    <row r="65795" spans="1:3" x14ac:dyDescent="0.2">
      <c r="A65795" t="s">
        <v>322</v>
      </c>
      <c r="B65795" s="1">
        <v>45302</v>
      </c>
      <c r="C65795">
        <v>2534.3200000000002</v>
      </c>
    </row>
    <row r="65796" spans="1:3" x14ac:dyDescent="0.2">
      <c r="A65796" t="s">
        <v>8416</v>
      </c>
      <c r="B65796" s="1">
        <v>45302</v>
      </c>
      <c r="C65796">
        <v>126.8</v>
      </c>
    </row>
    <row r="65797" spans="1:3" x14ac:dyDescent="0.2">
      <c r="A65797" t="s">
        <v>404</v>
      </c>
      <c r="B65797" s="1">
        <v>45302</v>
      </c>
      <c r="C65797">
        <v>2251.06</v>
      </c>
    </row>
    <row r="65798" spans="1:3" x14ac:dyDescent="0.2">
      <c r="A65798" t="s">
        <v>307</v>
      </c>
      <c r="B65798" s="1">
        <v>45302</v>
      </c>
      <c r="C65798">
        <v>324.76</v>
      </c>
    </row>
    <row r="65799" spans="1:3" x14ac:dyDescent="0.2">
      <c r="A65799" t="s">
        <v>347</v>
      </c>
      <c r="B65799" s="1">
        <v>45302</v>
      </c>
      <c r="C65799">
        <v>934.85</v>
      </c>
    </row>
    <row r="65800" spans="1:3" x14ac:dyDescent="0.2">
      <c r="A65800" t="s">
        <v>3349</v>
      </c>
      <c r="B65800" s="1">
        <v>45302</v>
      </c>
      <c r="C65800">
        <v>61.9</v>
      </c>
    </row>
    <row r="65801" spans="1:3" x14ac:dyDescent="0.2">
      <c r="A65801" t="s">
        <v>8417</v>
      </c>
      <c r="B65801" s="1">
        <v>45302</v>
      </c>
      <c r="C65801">
        <v>60.9</v>
      </c>
    </row>
    <row r="65802" spans="1:3" x14ac:dyDescent="0.2">
      <c r="A65802" t="s">
        <v>2385</v>
      </c>
      <c r="B65802" s="1">
        <v>45302</v>
      </c>
      <c r="C65802">
        <v>70.650000000000006</v>
      </c>
    </row>
    <row r="65803" spans="1:3" x14ac:dyDescent="0.2">
      <c r="A65803" t="s">
        <v>8418</v>
      </c>
      <c r="B65803" s="1">
        <v>45302</v>
      </c>
      <c r="C65803">
        <v>60.65</v>
      </c>
    </row>
    <row r="65804" spans="1:3" x14ac:dyDescent="0.2">
      <c r="A65804" t="s">
        <v>8419</v>
      </c>
      <c r="B65804" s="1">
        <v>45302</v>
      </c>
      <c r="C65804">
        <v>63.9</v>
      </c>
    </row>
    <row r="65805" spans="1:3" x14ac:dyDescent="0.2">
      <c r="A65805" t="s">
        <v>8420</v>
      </c>
      <c r="B65805" s="1">
        <v>45302</v>
      </c>
      <c r="C65805">
        <v>51.95</v>
      </c>
    </row>
    <row r="65806" spans="1:3" x14ac:dyDescent="0.2">
      <c r="A65806" t="s">
        <v>1074</v>
      </c>
      <c r="B65806" s="1">
        <v>45302</v>
      </c>
      <c r="C65806">
        <v>73.650000000000006</v>
      </c>
    </row>
    <row r="65807" spans="1:3" x14ac:dyDescent="0.2">
      <c r="A65807" t="s">
        <v>8421</v>
      </c>
      <c r="B65807" s="1">
        <v>45302</v>
      </c>
      <c r="C65807">
        <v>75.599999999999994</v>
      </c>
    </row>
    <row r="65808" spans="1:3" x14ac:dyDescent="0.2">
      <c r="A65808" t="s">
        <v>8422</v>
      </c>
      <c r="B65808" s="1">
        <v>45302</v>
      </c>
      <c r="C65808">
        <v>74.650000000000006</v>
      </c>
    </row>
    <row r="65809" spans="1:3" x14ac:dyDescent="0.2">
      <c r="A65809" t="s">
        <v>8423</v>
      </c>
      <c r="B65809" s="1">
        <v>45302</v>
      </c>
      <c r="C65809">
        <v>56.9</v>
      </c>
    </row>
    <row r="65810" spans="1:3" x14ac:dyDescent="0.2">
      <c r="A65810" t="s">
        <v>8424</v>
      </c>
      <c r="B65810" s="1">
        <v>45302</v>
      </c>
      <c r="C65810">
        <v>46.9</v>
      </c>
    </row>
    <row r="65811" spans="1:3" x14ac:dyDescent="0.2">
      <c r="A65811" t="s">
        <v>8425</v>
      </c>
      <c r="B65811" s="1">
        <v>45302</v>
      </c>
      <c r="C65811">
        <v>65.849999999999994</v>
      </c>
    </row>
    <row r="65812" spans="1:3" x14ac:dyDescent="0.2">
      <c r="A65812" t="s">
        <v>8426</v>
      </c>
      <c r="B65812" s="1">
        <v>45302</v>
      </c>
      <c r="C65812">
        <v>66.900000000000006</v>
      </c>
    </row>
    <row r="65813" spans="1:3" x14ac:dyDescent="0.2">
      <c r="A65813" t="s">
        <v>8427</v>
      </c>
      <c r="B65813" s="1">
        <v>45302</v>
      </c>
      <c r="C65813">
        <v>41.9</v>
      </c>
    </row>
    <row r="65814" spans="1:3" x14ac:dyDescent="0.2">
      <c r="A65814" t="s">
        <v>8428</v>
      </c>
      <c r="B65814" s="1">
        <v>45302</v>
      </c>
      <c r="C65814">
        <v>285</v>
      </c>
    </row>
    <row r="65815" spans="1:3" x14ac:dyDescent="0.2">
      <c r="A65815" t="s">
        <v>5263</v>
      </c>
      <c r="B65815" s="1">
        <v>45302</v>
      </c>
      <c r="C65815">
        <v>117.4</v>
      </c>
    </row>
    <row r="65816" spans="1:3" x14ac:dyDescent="0.2">
      <c r="A65816" t="s">
        <v>8429</v>
      </c>
      <c r="B65816" s="1">
        <v>45302</v>
      </c>
      <c r="C65816">
        <v>54.9</v>
      </c>
    </row>
    <row r="65817" spans="1:3" x14ac:dyDescent="0.2">
      <c r="A65817" t="s">
        <v>3385</v>
      </c>
      <c r="B65817" s="1">
        <v>45302</v>
      </c>
      <c r="C65817">
        <v>56.65</v>
      </c>
    </row>
    <row r="65818" spans="1:3" x14ac:dyDescent="0.2">
      <c r="A65818" t="s">
        <v>8430</v>
      </c>
      <c r="B65818" s="1">
        <v>45302</v>
      </c>
      <c r="C65818">
        <v>70.95</v>
      </c>
    </row>
    <row r="65819" spans="1:3" x14ac:dyDescent="0.2">
      <c r="A65819" t="s">
        <v>8431</v>
      </c>
      <c r="B65819" s="1">
        <v>45302</v>
      </c>
      <c r="C65819">
        <v>53.4</v>
      </c>
    </row>
    <row r="65820" spans="1:3" x14ac:dyDescent="0.2">
      <c r="A65820" t="s">
        <v>8432</v>
      </c>
      <c r="B65820" s="1">
        <v>45302</v>
      </c>
      <c r="C65820">
        <v>60.4</v>
      </c>
    </row>
    <row r="65821" spans="1:3" x14ac:dyDescent="0.2">
      <c r="A65821" t="s">
        <v>8433</v>
      </c>
      <c r="B65821" s="1">
        <v>45302</v>
      </c>
      <c r="C65821">
        <v>173.45</v>
      </c>
    </row>
    <row r="65822" spans="1:3" x14ac:dyDescent="0.2">
      <c r="A65822" t="s">
        <v>8434</v>
      </c>
      <c r="B65822" s="1">
        <v>45302</v>
      </c>
      <c r="C65822">
        <v>53.9</v>
      </c>
    </row>
    <row r="65823" spans="1:3" x14ac:dyDescent="0.2">
      <c r="A65823" t="s">
        <v>8435</v>
      </c>
      <c r="B65823" s="1">
        <v>45302</v>
      </c>
      <c r="C65823">
        <v>21.4</v>
      </c>
    </row>
    <row r="65824" spans="1:3" x14ac:dyDescent="0.2">
      <c r="A65824" t="s">
        <v>12</v>
      </c>
      <c r="B65824" s="1">
        <v>45302</v>
      </c>
      <c r="C65824">
        <v>228.92</v>
      </c>
    </row>
    <row r="65825" spans="1:3" x14ac:dyDescent="0.2">
      <c r="A65825" t="s">
        <v>12</v>
      </c>
      <c r="B65825" s="1">
        <v>45302</v>
      </c>
      <c r="C65825">
        <v>120.89</v>
      </c>
    </row>
    <row r="65826" spans="1:3" x14ac:dyDescent="0.2">
      <c r="A65826" t="s">
        <v>810</v>
      </c>
      <c r="B65826" s="1">
        <v>45302</v>
      </c>
      <c r="C65826">
        <v>240</v>
      </c>
    </row>
    <row r="65827" spans="1:3" x14ac:dyDescent="0.2">
      <c r="A65827" t="s">
        <v>810</v>
      </c>
      <c r="B65827" s="1">
        <v>45302</v>
      </c>
      <c r="C65827">
        <v>114.75</v>
      </c>
    </row>
    <row r="65828" spans="1:3" x14ac:dyDescent="0.2">
      <c r="A65828" t="s">
        <v>707</v>
      </c>
      <c r="B65828" s="1">
        <v>45302</v>
      </c>
      <c r="C65828">
        <v>47.47</v>
      </c>
    </row>
    <row r="65829" spans="1:3" x14ac:dyDescent="0.2">
      <c r="A65829" t="s">
        <v>8381</v>
      </c>
      <c r="B65829" s="1">
        <v>45303</v>
      </c>
      <c r="C65829">
        <v>53.9</v>
      </c>
    </row>
    <row r="65830" spans="1:3" x14ac:dyDescent="0.2">
      <c r="A65830" t="s">
        <v>8382</v>
      </c>
      <c r="B65830" s="1">
        <v>45303</v>
      </c>
      <c r="C65830">
        <v>298.25</v>
      </c>
    </row>
    <row r="65831" spans="1:3" x14ac:dyDescent="0.2">
      <c r="A65831" t="s">
        <v>7079</v>
      </c>
      <c r="B65831" s="1">
        <v>45303</v>
      </c>
      <c r="C65831">
        <v>51.7</v>
      </c>
    </row>
    <row r="65832" spans="1:3" x14ac:dyDescent="0.2">
      <c r="A65832" t="s">
        <v>536</v>
      </c>
      <c r="B65832" s="1">
        <v>45303</v>
      </c>
      <c r="C65832">
        <v>134.97999999999999</v>
      </c>
    </row>
    <row r="65833" spans="1:3" x14ac:dyDescent="0.2">
      <c r="A65833" t="s">
        <v>536</v>
      </c>
      <c r="B65833" s="1">
        <v>45303</v>
      </c>
      <c r="C65833">
        <v>47.48</v>
      </c>
    </row>
    <row r="65834" spans="1:3" x14ac:dyDescent="0.2">
      <c r="A65834" t="s">
        <v>79</v>
      </c>
      <c r="B65834" s="1">
        <v>45303</v>
      </c>
      <c r="C65834">
        <v>36.43</v>
      </c>
    </row>
    <row r="65835" spans="1:3" x14ac:dyDescent="0.2">
      <c r="A65835" t="s">
        <v>8383</v>
      </c>
      <c r="B65835" s="1">
        <v>45303</v>
      </c>
      <c r="C65835">
        <v>12.9</v>
      </c>
    </row>
    <row r="65836" spans="1:3" x14ac:dyDescent="0.2">
      <c r="A65836" t="s">
        <v>8384</v>
      </c>
      <c r="B65836" s="1">
        <v>45303</v>
      </c>
      <c r="C65836">
        <v>66.900000000000006</v>
      </c>
    </row>
    <row r="65837" spans="1:3" x14ac:dyDescent="0.2">
      <c r="A65837" t="s">
        <v>8385</v>
      </c>
      <c r="B65837" s="1">
        <v>45303</v>
      </c>
      <c r="C65837">
        <v>60.9</v>
      </c>
    </row>
    <row r="65838" spans="1:3" x14ac:dyDescent="0.2">
      <c r="A65838" t="s">
        <v>395</v>
      </c>
      <c r="B65838" s="1">
        <v>45303</v>
      </c>
      <c r="C65838">
        <v>658.5</v>
      </c>
    </row>
    <row r="65839" spans="1:3" x14ac:dyDescent="0.2">
      <c r="A65839" t="s">
        <v>8040</v>
      </c>
      <c r="B65839" s="1">
        <v>45303</v>
      </c>
      <c r="C65839">
        <v>100.8</v>
      </c>
    </row>
    <row r="65840" spans="1:3" x14ac:dyDescent="0.2">
      <c r="A65840" t="s">
        <v>4769</v>
      </c>
      <c r="B65840" s="1">
        <v>45303</v>
      </c>
      <c r="C65840">
        <v>1001.3</v>
      </c>
    </row>
    <row r="65841" spans="1:3" x14ac:dyDescent="0.2">
      <c r="A65841" t="s">
        <v>8386</v>
      </c>
      <c r="B65841" s="1">
        <v>45303</v>
      </c>
      <c r="C65841">
        <v>53.4</v>
      </c>
    </row>
    <row r="65842" spans="1:3" x14ac:dyDescent="0.2">
      <c r="A65842" t="s">
        <v>8387</v>
      </c>
      <c r="B65842" s="1">
        <v>45303</v>
      </c>
      <c r="C65842">
        <v>74</v>
      </c>
    </row>
    <row r="65843" spans="1:3" x14ac:dyDescent="0.2">
      <c r="A65843" t="s">
        <v>8388</v>
      </c>
      <c r="B65843" s="1">
        <v>45303</v>
      </c>
      <c r="C65843">
        <v>66.900000000000006</v>
      </c>
    </row>
    <row r="65844" spans="1:3" x14ac:dyDescent="0.2">
      <c r="A65844" t="s">
        <v>223</v>
      </c>
      <c r="B65844" s="1">
        <v>45303</v>
      </c>
      <c r="C65844">
        <v>1119.0899999999999</v>
      </c>
    </row>
    <row r="65845" spans="1:3" x14ac:dyDescent="0.2">
      <c r="A65845" t="s">
        <v>7862</v>
      </c>
      <c r="B65845" s="1">
        <v>45303</v>
      </c>
      <c r="C65845">
        <v>53.9</v>
      </c>
    </row>
    <row r="65846" spans="1:3" x14ac:dyDescent="0.2">
      <c r="A65846" t="s">
        <v>534</v>
      </c>
      <c r="B65846" s="1">
        <v>45303</v>
      </c>
      <c r="C65846">
        <v>3596</v>
      </c>
    </row>
    <row r="65847" spans="1:3" x14ac:dyDescent="0.2">
      <c r="A65847" t="s">
        <v>137</v>
      </c>
      <c r="B65847" s="1">
        <v>45303</v>
      </c>
      <c r="C65847">
        <v>709.06</v>
      </c>
    </row>
    <row r="65848" spans="1:3" x14ac:dyDescent="0.2">
      <c r="A65848" t="s">
        <v>64</v>
      </c>
      <c r="B65848" s="1">
        <v>45303</v>
      </c>
      <c r="C65848">
        <v>1246.6199999999999</v>
      </c>
    </row>
    <row r="65849" spans="1:3" x14ac:dyDescent="0.2">
      <c r="A65849" t="s">
        <v>144</v>
      </c>
      <c r="B65849" s="1">
        <v>45303</v>
      </c>
      <c r="C65849">
        <v>594.80999999999995</v>
      </c>
    </row>
    <row r="65850" spans="1:3" x14ac:dyDescent="0.2">
      <c r="A65850" t="s">
        <v>228</v>
      </c>
      <c r="B65850" s="1">
        <v>45303</v>
      </c>
      <c r="C65850">
        <v>1229.8499999999999</v>
      </c>
    </row>
    <row r="65851" spans="1:3" x14ac:dyDescent="0.2">
      <c r="A65851" t="s">
        <v>1097</v>
      </c>
      <c r="B65851" s="1">
        <v>45303</v>
      </c>
      <c r="C65851">
        <v>72.400000000000006</v>
      </c>
    </row>
    <row r="65852" spans="1:3" x14ac:dyDescent="0.2">
      <c r="A65852" t="s">
        <v>227</v>
      </c>
      <c r="B65852" s="1">
        <v>45303</v>
      </c>
      <c r="C65852">
        <v>1449.38</v>
      </c>
    </row>
    <row r="65853" spans="1:3" x14ac:dyDescent="0.2">
      <c r="A65853" t="s">
        <v>8389</v>
      </c>
      <c r="B65853" s="1">
        <v>45303</v>
      </c>
      <c r="C65853">
        <v>144.9</v>
      </c>
    </row>
    <row r="65854" spans="1:3" x14ac:dyDescent="0.2">
      <c r="A65854" t="s">
        <v>224</v>
      </c>
      <c r="B65854" s="1">
        <v>45303</v>
      </c>
      <c r="C65854">
        <v>340.55</v>
      </c>
    </row>
    <row r="65855" spans="1:3" x14ac:dyDescent="0.2">
      <c r="A65855" t="s">
        <v>12</v>
      </c>
      <c r="B65855" s="1">
        <v>45303</v>
      </c>
      <c r="C65855">
        <v>67.59</v>
      </c>
    </row>
    <row r="65856" spans="1:3" x14ac:dyDescent="0.2">
      <c r="A65856" t="s">
        <v>2404</v>
      </c>
      <c r="B65856" s="1">
        <v>45303</v>
      </c>
      <c r="C65856">
        <v>314.31</v>
      </c>
    </row>
    <row r="65857" spans="1:3" x14ac:dyDescent="0.2">
      <c r="A65857" t="s">
        <v>44</v>
      </c>
      <c r="B65857" s="1">
        <v>45303</v>
      </c>
      <c r="C65857">
        <v>566.51</v>
      </c>
    </row>
    <row r="65858" spans="1:3" x14ac:dyDescent="0.2">
      <c r="A65858" t="s">
        <v>226</v>
      </c>
      <c r="B65858" s="1">
        <v>45303</v>
      </c>
      <c r="C65858">
        <v>1598.18</v>
      </c>
    </row>
    <row r="65859" spans="1:3" x14ac:dyDescent="0.2">
      <c r="A65859" t="s">
        <v>8390</v>
      </c>
      <c r="B65859" s="1">
        <v>45303</v>
      </c>
      <c r="C65859">
        <v>593.84</v>
      </c>
    </row>
    <row r="65860" spans="1:3" x14ac:dyDescent="0.2">
      <c r="A65860" t="s">
        <v>8391</v>
      </c>
      <c r="B65860" s="1">
        <v>45303</v>
      </c>
      <c r="C65860">
        <v>61.9</v>
      </c>
    </row>
    <row r="65861" spans="1:3" x14ac:dyDescent="0.2">
      <c r="A65861" t="s">
        <v>8392</v>
      </c>
      <c r="B65861" s="1">
        <v>45303</v>
      </c>
      <c r="C65861">
        <v>102.4</v>
      </c>
    </row>
    <row r="65862" spans="1:3" x14ac:dyDescent="0.2">
      <c r="A65862" t="s">
        <v>1117</v>
      </c>
      <c r="B65862" s="1">
        <v>45303</v>
      </c>
      <c r="C65862">
        <v>60.65</v>
      </c>
    </row>
    <row r="65863" spans="1:3" x14ac:dyDescent="0.2">
      <c r="A65863" t="s">
        <v>8393</v>
      </c>
      <c r="B65863" s="1">
        <v>45303</v>
      </c>
      <c r="C65863">
        <v>68.849999999999994</v>
      </c>
    </row>
    <row r="65864" spans="1:3" x14ac:dyDescent="0.2">
      <c r="A65864" t="s">
        <v>8394</v>
      </c>
      <c r="B65864" s="1">
        <v>45303</v>
      </c>
      <c r="C65864">
        <v>50.45</v>
      </c>
    </row>
    <row r="65865" spans="1:3" x14ac:dyDescent="0.2">
      <c r="A65865" t="s">
        <v>8395</v>
      </c>
      <c r="B65865" s="1">
        <v>45303</v>
      </c>
      <c r="C65865">
        <v>67.650000000000006</v>
      </c>
    </row>
    <row r="65866" spans="1:3" x14ac:dyDescent="0.2">
      <c r="A65866" t="s">
        <v>8396</v>
      </c>
      <c r="B65866" s="1">
        <v>45303</v>
      </c>
      <c r="C65866">
        <v>60.9</v>
      </c>
    </row>
    <row r="65867" spans="1:3" x14ac:dyDescent="0.2">
      <c r="A65867" t="s">
        <v>8397</v>
      </c>
      <c r="B65867" s="1">
        <v>45303</v>
      </c>
      <c r="C65867">
        <v>75.849999999999994</v>
      </c>
    </row>
    <row r="65868" spans="1:3" x14ac:dyDescent="0.2">
      <c r="A65868" t="s">
        <v>1500</v>
      </c>
      <c r="B65868" s="1">
        <v>45303</v>
      </c>
      <c r="C65868">
        <v>26.45</v>
      </c>
    </row>
    <row r="65869" spans="1:3" x14ac:dyDescent="0.2">
      <c r="A65869" t="s">
        <v>8398</v>
      </c>
      <c r="B65869" s="1">
        <v>45303</v>
      </c>
      <c r="C65869">
        <v>138.44999999999999</v>
      </c>
    </row>
    <row r="65870" spans="1:3" x14ac:dyDescent="0.2">
      <c r="A65870" t="s">
        <v>1564</v>
      </c>
      <c r="B65870" s="1">
        <v>45303</v>
      </c>
      <c r="C65870">
        <v>45.9</v>
      </c>
    </row>
    <row r="65871" spans="1:3" x14ac:dyDescent="0.2">
      <c r="A65871" t="s">
        <v>6331</v>
      </c>
      <c r="B65871" s="1">
        <v>45303</v>
      </c>
      <c r="C65871">
        <v>374.29</v>
      </c>
    </row>
    <row r="65872" spans="1:3" x14ac:dyDescent="0.2">
      <c r="A65872" t="s">
        <v>8399</v>
      </c>
      <c r="B65872" s="1">
        <v>45303</v>
      </c>
      <c r="C65872">
        <v>175</v>
      </c>
    </row>
    <row r="65873" spans="1:3" x14ac:dyDescent="0.2">
      <c r="A65873" t="s">
        <v>8400</v>
      </c>
      <c r="B65873" s="1">
        <v>45303</v>
      </c>
      <c r="C65873">
        <v>54.9</v>
      </c>
    </row>
    <row r="65874" spans="1:3" x14ac:dyDescent="0.2">
      <c r="A65874" t="s">
        <v>8401</v>
      </c>
      <c r="B65874" s="1">
        <v>45303</v>
      </c>
      <c r="C65874">
        <v>54.9</v>
      </c>
    </row>
    <row r="65875" spans="1:3" x14ac:dyDescent="0.2">
      <c r="A65875" t="s">
        <v>947</v>
      </c>
      <c r="B65875" s="1">
        <v>45306</v>
      </c>
      <c r="C65875">
        <v>141.11000000000001</v>
      </c>
    </row>
    <row r="65876" spans="1:3" x14ac:dyDescent="0.2">
      <c r="A65876" t="s">
        <v>597</v>
      </c>
      <c r="B65876" s="1">
        <v>45306</v>
      </c>
      <c r="C65876">
        <v>1617</v>
      </c>
    </row>
    <row r="65877" spans="1:3" x14ac:dyDescent="0.2">
      <c r="A65877" t="s">
        <v>257</v>
      </c>
      <c r="B65877" s="1">
        <v>45306</v>
      </c>
      <c r="C65877">
        <v>365.45</v>
      </c>
    </row>
    <row r="65878" spans="1:3" x14ac:dyDescent="0.2">
      <c r="A65878" t="s">
        <v>8333</v>
      </c>
      <c r="B65878" s="1">
        <v>45306</v>
      </c>
      <c r="C65878">
        <v>21.4</v>
      </c>
    </row>
    <row r="65879" spans="1:3" x14ac:dyDescent="0.2">
      <c r="A65879" t="s">
        <v>8334</v>
      </c>
      <c r="B65879" s="1">
        <v>45306</v>
      </c>
      <c r="C65879">
        <v>142.80000000000001</v>
      </c>
    </row>
    <row r="65880" spans="1:3" x14ac:dyDescent="0.2">
      <c r="A65880" t="s">
        <v>8335</v>
      </c>
      <c r="B65880" s="1">
        <v>45306</v>
      </c>
      <c r="C65880">
        <v>407.15</v>
      </c>
    </row>
    <row r="65881" spans="1:3" x14ac:dyDescent="0.2">
      <c r="A65881" t="s">
        <v>1169</v>
      </c>
      <c r="B65881" s="1">
        <v>45306</v>
      </c>
      <c r="C65881">
        <v>48.9</v>
      </c>
    </row>
    <row r="65882" spans="1:3" x14ac:dyDescent="0.2">
      <c r="A65882" t="s">
        <v>8336</v>
      </c>
      <c r="B65882" s="1">
        <v>45306</v>
      </c>
      <c r="C65882">
        <v>84</v>
      </c>
    </row>
    <row r="65883" spans="1:3" x14ac:dyDescent="0.2">
      <c r="A65883" t="s">
        <v>7741</v>
      </c>
      <c r="B65883" s="1">
        <v>45306</v>
      </c>
      <c r="C65883">
        <v>52.95</v>
      </c>
    </row>
    <row r="65884" spans="1:3" x14ac:dyDescent="0.2">
      <c r="A65884" t="s">
        <v>583</v>
      </c>
      <c r="B65884" s="1">
        <v>45306</v>
      </c>
      <c r="C65884">
        <v>247.45</v>
      </c>
    </row>
    <row r="65885" spans="1:3" x14ac:dyDescent="0.2">
      <c r="A65885" t="s">
        <v>286</v>
      </c>
      <c r="B65885" s="1">
        <v>45306</v>
      </c>
      <c r="C65885">
        <v>271.98</v>
      </c>
    </row>
    <row r="65886" spans="1:3" x14ac:dyDescent="0.2">
      <c r="A65886" t="s">
        <v>286</v>
      </c>
      <c r="B65886" s="1">
        <v>45306</v>
      </c>
      <c r="C65886">
        <v>256</v>
      </c>
    </row>
    <row r="65887" spans="1:3" x14ac:dyDescent="0.2">
      <c r="A65887" t="s">
        <v>79</v>
      </c>
      <c r="B65887" s="1">
        <v>45306</v>
      </c>
      <c r="C65887">
        <v>33.68</v>
      </c>
    </row>
    <row r="65888" spans="1:3" x14ac:dyDescent="0.2">
      <c r="A65888" t="s">
        <v>79</v>
      </c>
      <c r="B65888" s="1">
        <v>45306</v>
      </c>
      <c r="C65888">
        <v>46.45</v>
      </c>
    </row>
    <row r="65889" spans="1:3" x14ac:dyDescent="0.2">
      <c r="A65889" t="s">
        <v>380</v>
      </c>
      <c r="B65889" s="1">
        <v>45306</v>
      </c>
      <c r="C65889">
        <v>133.80000000000001</v>
      </c>
    </row>
    <row r="65890" spans="1:3" x14ac:dyDescent="0.2">
      <c r="A65890" t="s">
        <v>7238</v>
      </c>
      <c r="B65890" s="1">
        <v>45306</v>
      </c>
      <c r="C65890">
        <v>127.88</v>
      </c>
    </row>
    <row r="65891" spans="1:3" x14ac:dyDescent="0.2">
      <c r="A65891" t="s">
        <v>8337</v>
      </c>
      <c r="B65891" s="1">
        <v>45306</v>
      </c>
      <c r="C65891">
        <v>98.9</v>
      </c>
    </row>
    <row r="65892" spans="1:3" x14ac:dyDescent="0.2">
      <c r="A65892" t="s">
        <v>8338</v>
      </c>
      <c r="B65892" s="1">
        <v>45306</v>
      </c>
      <c r="C65892">
        <v>52.4</v>
      </c>
    </row>
    <row r="65893" spans="1:3" x14ac:dyDescent="0.2">
      <c r="A65893" t="s">
        <v>8339</v>
      </c>
      <c r="B65893" s="1">
        <v>45306</v>
      </c>
      <c r="C65893">
        <v>91.4</v>
      </c>
    </row>
    <row r="65894" spans="1:3" x14ac:dyDescent="0.2">
      <c r="A65894" t="s">
        <v>8340</v>
      </c>
      <c r="B65894" s="1">
        <v>45306</v>
      </c>
      <c r="C65894">
        <v>80.45</v>
      </c>
    </row>
    <row r="65895" spans="1:3" x14ac:dyDescent="0.2">
      <c r="A65895" t="s">
        <v>8341</v>
      </c>
      <c r="B65895" s="1">
        <v>45306</v>
      </c>
      <c r="C65895">
        <v>56.9</v>
      </c>
    </row>
    <row r="65896" spans="1:3" x14ac:dyDescent="0.2">
      <c r="A65896" t="s">
        <v>8012</v>
      </c>
      <c r="B65896" s="1">
        <v>45306</v>
      </c>
      <c r="C65896">
        <v>70.400000000000006</v>
      </c>
    </row>
    <row r="65897" spans="1:3" x14ac:dyDescent="0.2">
      <c r="A65897" t="s">
        <v>8342</v>
      </c>
      <c r="B65897" s="1">
        <v>45306</v>
      </c>
      <c r="C65897">
        <v>67.900000000000006</v>
      </c>
    </row>
    <row r="65898" spans="1:3" x14ac:dyDescent="0.2">
      <c r="A65898" t="s">
        <v>8343</v>
      </c>
      <c r="B65898" s="1">
        <v>45306</v>
      </c>
      <c r="C65898">
        <v>53.9</v>
      </c>
    </row>
    <row r="65899" spans="1:3" x14ac:dyDescent="0.2">
      <c r="A65899" t="s">
        <v>8344</v>
      </c>
      <c r="B65899" s="1">
        <v>45306</v>
      </c>
      <c r="C65899">
        <v>66.900000000000006</v>
      </c>
    </row>
    <row r="65900" spans="1:3" x14ac:dyDescent="0.2">
      <c r="A65900" t="s">
        <v>8345</v>
      </c>
      <c r="B65900" s="1">
        <v>45306</v>
      </c>
      <c r="C65900">
        <v>50.45</v>
      </c>
    </row>
    <row r="65901" spans="1:3" x14ac:dyDescent="0.2">
      <c r="A65901" t="s">
        <v>127</v>
      </c>
      <c r="B65901" s="1">
        <v>45306</v>
      </c>
      <c r="C65901">
        <v>54.6</v>
      </c>
    </row>
    <row r="65902" spans="1:3" x14ac:dyDescent="0.2">
      <c r="A65902" t="s">
        <v>691</v>
      </c>
      <c r="B65902" s="1">
        <v>45306</v>
      </c>
      <c r="C65902">
        <v>784</v>
      </c>
    </row>
    <row r="65903" spans="1:3" x14ac:dyDescent="0.2">
      <c r="A65903" t="s">
        <v>12</v>
      </c>
      <c r="B65903" s="1">
        <v>45306</v>
      </c>
      <c r="C65903">
        <v>156.94999999999999</v>
      </c>
    </row>
    <row r="65904" spans="1:3" x14ac:dyDescent="0.2">
      <c r="A65904" t="s">
        <v>631</v>
      </c>
      <c r="B65904" s="1">
        <v>45306</v>
      </c>
      <c r="C65904">
        <v>69.650000000000006</v>
      </c>
    </row>
    <row r="65905" spans="1:3" x14ac:dyDescent="0.2">
      <c r="A65905" t="s">
        <v>29</v>
      </c>
      <c r="B65905" s="1">
        <v>45306</v>
      </c>
      <c r="C65905">
        <v>1633.2</v>
      </c>
    </row>
    <row r="65906" spans="1:3" x14ac:dyDescent="0.2">
      <c r="A65906" t="s">
        <v>123</v>
      </c>
      <c r="B65906" s="1">
        <v>45306</v>
      </c>
      <c r="C65906">
        <v>395.91</v>
      </c>
    </row>
    <row r="65907" spans="1:3" x14ac:dyDescent="0.2">
      <c r="A65907" t="s">
        <v>631</v>
      </c>
      <c r="B65907" s="1">
        <v>45306</v>
      </c>
      <c r="C65907">
        <v>127.5</v>
      </c>
    </row>
    <row r="65908" spans="1:3" x14ac:dyDescent="0.2">
      <c r="A65908" t="s">
        <v>8346</v>
      </c>
      <c r="B65908" s="1">
        <v>45306</v>
      </c>
      <c r="C65908">
        <v>71.849999999999994</v>
      </c>
    </row>
    <row r="65909" spans="1:3" x14ac:dyDescent="0.2">
      <c r="A65909" t="s">
        <v>232</v>
      </c>
      <c r="B65909" s="1">
        <v>45306</v>
      </c>
      <c r="C65909">
        <v>648.27</v>
      </c>
    </row>
    <row r="65910" spans="1:3" x14ac:dyDescent="0.2">
      <c r="A65910" t="s">
        <v>8347</v>
      </c>
      <c r="B65910" s="1">
        <v>45306</v>
      </c>
      <c r="C65910">
        <v>56.9</v>
      </c>
    </row>
    <row r="65911" spans="1:3" x14ac:dyDescent="0.2">
      <c r="A65911" t="s">
        <v>316</v>
      </c>
      <c r="B65911" s="1">
        <v>45306</v>
      </c>
      <c r="C65911">
        <v>2251.1799999999998</v>
      </c>
    </row>
    <row r="65912" spans="1:3" x14ac:dyDescent="0.2">
      <c r="A65912" t="s">
        <v>4448</v>
      </c>
      <c r="B65912" s="1">
        <v>45306</v>
      </c>
      <c r="C65912">
        <v>57.9</v>
      </c>
    </row>
    <row r="65913" spans="1:3" x14ac:dyDescent="0.2">
      <c r="A65913" t="s">
        <v>1668</v>
      </c>
      <c r="B65913" s="1">
        <v>45306</v>
      </c>
      <c r="C65913">
        <v>107.6</v>
      </c>
    </row>
    <row r="65914" spans="1:3" x14ac:dyDescent="0.2">
      <c r="A65914" t="s">
        <v>8348</v>
      </c>
      <c r="B65914" s="1">
        <v>45306</v>
      </c>
      <c r="C65914">
        <v>188.75</v>
      </c>
    </row>
    <row r="65915" spans="1:3" x14ac:dyDescent="0.2">
      <c r="A65915" t="s">
        <v>7562</v>
      </c>
      <c r="B65915" s="1">
        <v>45306</v>
      </c>
      <c r="C65915">
        <v>88.6</v>
      </c>
    </row>
    <row r="65916" spans="1:3" x14ac:dyDescent="0.2">
      <c r="A65916" t="s">
        <v>8349</v>
      </c>
      <c r="B65916" s="1">
        <v>45306</v>
      </c>
      <c r="C65916">
        <v>91.85</v>
      </c>
    </row>
    <row r="65917" spans="1:3" x14ac:dyDescent="0.2">
      <c r="A65917" t="s">
        <v>1722</v>
      </c>
      <c r="B65917" s="1">
        <v>45306</v>
      </c>
      <c r="C65917">
        <v>60.9</v>
      </c>
    </row>
    <row r="65918" spans="1:3" x14ac:dyDescent="0.2">
      <c r="A65918" t="s">
        <v>8350</v>
      </c>
      <c r="B65918" s="1">
        <v>45306</v>
      </c>
      <c r="C65918">
        <v>63.65</v>
      </c>
    </row>
    <row r="65919" spans="1:3" x14ac:dyDescent="0.2">
      <c r="A65919" t="s">
        <v>8351</v>
      </c>
      <c r="B65919" s="1">
        <v>45306</v>
      </c>
      <c r="C65919">
        <v>73.650000000000006</v>
      </c>
    </row>
    <row r="65920" spans="1:3" x14ac:dyDescent="0.2">
      <c r="A65920" t="s">
        <v>8352</v>
      </c>
      <c r="B65920" s="1">
        <v>45306</v>
      </c>
      <c r="C65920">
        <v>60.9</v>
      </c>
    </row>
    <row r="65921" spans="1:3" x14ac:dyDescent="0.2">
      <c r="A65921" t="s">
        <v>8353</v>
      </c>
      <c r="B65921" s="1">
        <v>45306</v>
      </c>
      <c r="C65921">
        <v>119.35</v>
      </c>
    </row>
    <row r="65922" spans="1:3" x14ac:dyDescent="0.2">
      <c r="A65922" t="s">
        <v>702</v>
      </c>
      <c r="B65922" s="1">
        <v>45306</v>
      </c>
      <c r="C65922">
        <v>215.88</v>
      </c>
    </row>
    <row r="65923" spans="1:3" x14ac:dyDescent="0.2">
      <c r="A65923" t="s">
        <v>8354</v>
      </c>
      <c r="B65923" s="1">
        <v>45306</v>
      </c>
      <c r="C65923">
        <v>54.95</v>
      </c>
    </row>
    <row r="65924" spans="1:3" x14ac:dyDescent="0.2">
      <c r="A65924" t="s">
        <v>8354</v>
      </c>
      <c r="B65924" s="1">
        <v>45306</v>
      </c>
      <c r="C65924">
        <v>49.9</v>
      </c>
    </row>
    <row r="65925" spans="1:3" x14ac:dyDescent="0.2">
      <c r="A65925" t="s">
        <v>8355</v>
      </c>
      <c r="B65925" s="1">
        <v>45306</v>
      </c>
      <c r="C65925">
        <v>91.85</v>
      </c>
    </row>
    <row r="65926" spans="1:3" x14ac:dyDescent="0.2">
      <c r="A65926" t="s">
        <v>8356</v>
      </c>
      <c r="B65926" s="1">
        <v>45306</v>
      </c>
      <c r="C65926">
        <v>50.45</v>
      </c>
    </row>
    <row r="65927" spans="1:3" x14ac:dyDescent="0.2">
      <c r="A65927" t="s">
        <v>8357</v>
      </c>
      <c r="B65927" s="1">
        <v>45306</v>
      </c>
      <c r="C65927">
        <v>53.9</v>
      </c>
    </row>
    <row r="65928" spans="1:3" x14ac:dyDescent="0.2">
      <c r="A65928" t="s">
        <v>8358</v>
      </c>
      <c r="B65928" s="1">
        <v>45306</v>
      </c>
      <c r="C65928">
        <v>70.650000000000006</v>
      </c>
    </row>
    <row r="65929" spans="1:3" x14ac:dyDescent="0.2">
      <c r="A65929" t="s">
        <v>8359</v>
      </c>
      <c r="B65929" s="1">
        <v>45306</v>
      </c>
      <c r="C65929">
        <v>91.95</v>
      </c>
    </row>
    <row r="65930" spans="1:3" x14ac:dyDescent="0.2">
      <c r="A65930" t="s">
        <v>8360</v>
      </c>
      <c r="B65930" s="1">
        <v>45306</v>
      </c>
      <c r="C65930">
        <v>54.9</v>
      </c>
    </row>
    <row r="65931" spans="1:3" x14ac:dyDescent="0.2">
      <c r="A65931" t="s">
        <v>2988</v>
      </c>
      <c r="B65931" s="1">
        <v>45306</v>
      </c>
      <c r="C65931">
        <v>1251</v>
      </c>
    </row>
    <row r="65932" spans="1:3" x14ac:dyDescent="0.2">
      <c r="A65932" t="s">
        <v>8361</v>
      </c>
      <c r="B65932" s="1">
        <v>45306</v>
      </c>
      <c r="C65932">
        <v>109.7</v>
      </c>
    </row>
    <row r="65933" spans="1:3" x14ac:dyDescent="0.2">
      <c r="A65933" t="s">
        <v>8362</v>
      </c>
      <c r="B65933" s="1">
        <v>45306</v>
      </c>
      <c r="C65933">
        <v>54.9</v>
      </c>
    </row>
    <row r="65934" spans="1:3" x14ac:dyDescent="0.2">
      <c r="A65934" t="s">
        <v>8363</v>
      </c>
      <c r="B65934" s="1">
        <v>45306</v>
      </c>
      <c r="C65934">
        <v>98.85</v>
      </c>
    </row>
    <row r="65935" spans="1:3" x14ac:dyDescent="0.2">
      <c r="A65935" t="s">
        <v>8364</v>
      </c>
      <c r="B65935" s="1">
        <v>45306</v>
      </c>
      <c r="C65935">
        <v>107.8</v>
      </c>
    </row>
    <row r="65936" spans="1:3" x14ac:dyDescent="0.2">
      <c r="A65936" t="s">
        <v>8365</v>
      </c>
      <c r="B65936" s="1">
        <v>45306</v>
      </c>
      <c r="C65936">
        <v>113.95</v>
      </c>
    </row>
    <row r="65937" spans="1:3" x14ac:dyDescent="0.2">
      <c r="A65937" t="s">
        <v>8366</v>
      </c>
      <c r="B65937" s="1">
        <v>45306</v>
      </c>
      <c r="C65937">
        <v>160.94999999999999</v>
      </c>
    </row>
    <row r="65938" spans="1:3" x14ac:dyDescent="0.2">
      <c r="A65938" t="s">
        <v>8367</v>
      </c>
      <c r="B65938" s="1">
        <v>45306</v>
      </c>
      <c r="C65938">
        <v>60.45</v>
      </c>
    </row>
    <row r="65939" spans="1:3" x14ac:dyDescent="0.2">
      <c r="A65939" t="s">
        <v>5364</v>
      </c>
      <c r="B65939" s="1">
        <v>45306</v>
      </c>
      <c r="C65939">
        <v>393.85</v>
      </c>
    </row>
    <row r="65940" spans="1:3" x14ac:dyDescent="0.2">
      <c r="A65940" t="s">
        <v>8368</v>
      </c>
      <c r="B65940" s="1">
        <v>45306</v>
      </c>
      <c r="C65940">
        <v>54.9</v>
      </c>
    </row>
    <row r="65941" spans="1:3" x14ac:dyDescent="0.2">
      <c r="A65941" t="s">
        <v>8369</v>
      </c>
      <c r="B65941" s="1">
        <v>45306</v>
      </c>
      <c r="C65941">
        <v>106.45</v>
      </c>
    </row>
    <row r="65942" spans="1:3" x14ac:dyDescent="0.2">
      <c r="A65942" t="s">
        <v>8370</v>
      </c>
      <c r="B65942" s="1">
        <v>45306</v>
      </c>
      <c r="C65942">
        <v>64.900000000000006</v>
      </c>
    </row>
    <row r="65943" spans="1:3" x14ac:dyDescent="0.2">
      <c r="A65943" t="s">
        <v>8371</v>
      </c>
      <c r="B65943" s="1">
        <v>45306</v>
      </c>
      <c r="C65943">
        <v>182.88</v>
      </c>
    </row>
    <row r="65944" spans="1:3" x14ac:dyDescent="0.2">
      <c r="A65944" t="s">
        <v>5162</v>
      </c>
      <c r="B65944" s="1">
        <v>45306</v>
      </c>
      <c r="C65944">
        <v>143.96</v>
      </c>
    </row>
    <row r="65945" spans="1:3" x14ac:dyDescent="0.2">
      <c r="A65945" t="s">
        <v>8372</v>
      </c>
      <c r="B65945" s="1">
        <v>45306</v>
      </c>
      <c r="C65945">
        <v>48.9</v>
      </c>
    </row>
    <row r="65946" spans="1:3" x14ac:dyDescent="0.2">
      <c r="A65946" t="s">
        <v>8373</v>
      </c>
      <c r="B65946" s="1">
        <v>45306</v>
      </c>
      <c r="C65946">
        <v>54.9</v>
      </c>
    </row>
    <row r="65947" spans="1:3" x14ac:dyDescent="0.2">
      <c r="A65947" t="s">
        <v>8374</v>
      </c>
      <c r="B65947" s="1">
        <v>45306</v>
      </c>
      <c r="C65947">
        <v>438.15</v>
      </c>
    </row>
    <row r="65948" spans="1:3" x14ac:dyDescent="0.2">
      <c r="A65948" t="s">
        <v>7576</v>
      </c>
      <c r="B65948" s="1">
        <v>45306</v>
      </c>
      <c r="C65948">
        <v>54.9</v>
      </c>
    </row>
    <row r="65949" spans="1:3" x14ac:dyDescent="0.2">
      <c r="A65949" t="s">
        <v>8375</v>
      </c>
      <c r="B65949" s="1">
        <v>45306</v>
      </c>
      <c r="C65949">
        <v>37.450000000000003</v>
      </c>
    </row>
    <row r="65950" spans="1:3" x14ac:dyDescent="0.2">
      <c r="A65950" t="s">
        <v>6139</v>
      </c>
      <c r="B65950" s="1">
        <v>45306</v>
      </c>
      <c r="C65950">
        <v>787.1</v>
      </c>
    </row>
    <row r="65951" spans="1:3" x14ac:dyDescent="0.2">
      <c r="A65951" t="s">
        <v>616</v>
      </c>
      <c r="B65951" s="1">
        <v>45306</v>
      </c>
      <c r="C65951">
        <v>213.6</v>
      </c>
    </row>
    <row r="65952" spans="1:3" x14ac:dyDescent="0.2">
      <c r="A65952" t="s">
        <v>8376</v>
      </c>
      <c r="B65952" s="1">
        <v>45306</v>
      </c>
      <c r="C65952">
        <v>24</v>
      </c>
    </row>
    <row r="65953" spans="1:3" x14ac:dyDescent="0.2">
      <c r="A65953" t="s">
        <v>8377</v>
      </c>
      <c r="B65953" s="1">
        <v>45306</v>
      </c>
      <c r="C65953">
        <v>15.2</v>
      </c>
    </row>
    <row r="65954" spans="1:3" x14ac:dyDescent="0.2">
      <c r="A65954" t="s">
        <v>8378</v>
      </c>
      <c r="B65954" s="1">
        <v>45306</v>
      </c>
      <c r="C65954">
        <v>45.4</v>
      </c>
    </row>
    <row r="65955" spans="1:3" x14ac:dyDescent="0.2">
      <c r="A65955" t="s">
        <v>8379</v>
      </c>
      <c r="B65955" s="1">
        <v>45306</v>
      </c>
      <c r="C65955">
        <v>22.45</v>
      </c>
    </row>
    <row r="65956" spans="1:3" x14ac:dyDescent="0.2">
      <c r="A65956" t="s">
        <v>8380</v>
      </c>
      <c r="B65956" s="1">
        <v>45306</v>
      </c>
      <c r="C65956">
        <v>58.4</v>
      </c>
    </row>
    <row r="65957" spans="1:3" x14ac:dyDescent="0.2">
      <c r="A65957" t="s">
        <v>12</v>
      </c>
      <c r="B65957" s="1">
        <v>45306</v>
      </c>
      <c r="C65957">
        <v>176.57</v>
      </c>
    </row>
    <row r="65958" spans="1:3" x14ac:dyDescent="0.2">
      <c r="A65958" t="s">
        <v>184</v>
      </c>
      <c r="B65958" s="1">
        <v>45306</v>
      </c>
      <c r="C65958">
        <v>29.48</v>
      </c>
    </row>
    <row r="65959" spans="1:3" x14ac:dyDescent="0.2">
      <c r="A65959" t="s">
        <v>184</v>
      </c>
      <c r="B65959" s="1">
        <v>45306</v>
      </c>
      <c r="C65959">
        <v>77.25</v>
      </c>
    </row>
    <row r="65960" spans="1:3" x14ac:dyDescent="0.2">
      <c r="A65960" t="s">
        <v>184</v>
      </c>
      <c r="B65960" s="1">
        <v>45306</v>
      </c>
      <c r="C65960">
        <v>30.75</v>
      </c>
    </row>
    <row r="65961" spans="1:3" x14ac:dyDescent="0.2">
      <c r="A65961" t="s">
        <v>12</v>
      </c>
      <c r="B65961" s="1">
        <v>45306</v>
      </c>
      <c r="C65961">
        <v>164.09</v>
      </c>
    </row>
    <row r="65962" spans="1:3" x14ac:dyDescent="0.2">
      <c r="A65962" t="s">
        <v>46</v>
      </c>
      <c r="B65962" s="1">
        <v>45306</v>
      </c>
      <c r="C65962">
        <v>57</v>
      </c>
    </row>
    <row r="65963" spans="1:3" x14ac:dyDescent="0.2">
      <c r="A65963" t="s">
        <v>46</v>
      </c>
      <c r="B65963" s="1">
        <v>45306</v>
      </c>
      <c r="C65963">
        <v>72</v>
      </c>
    </row>
    <row r="65964" spans="1:3" x14ac:dyDescent="0.2">
      <c r="A65964" t="s">
        <v>46</v>
      </c>
      <c r="B65964" s="1">
        <v>45306</v>
      </c>
      <c r="C65964">
        <v>74.97</v>
      </c>
    </row>
    <row r="65965" spans="1:3" x14ac:dyDescent="0.2">
      <c r="A65965" t="s">
        <v>2337</v>
      </c>
      <c r="B65965" s="1">
        <v>45306</v>
      </c>
      <c r="C65965">
        <v>358.14</v>
      </c>
    </row>
    <row r="65966" spans="1:3" x14ac:dyDescent="0.2">
      <c r="A65966" t="s">
        <v>46</v>
      </c>
      <c r="B65966" s="1">
        <v>45306</v>
      </c>
      <c r="C65966">
        <v>158.91</v>
      </c>
    </row>
    <row r="65967" spans="1:3" x14ac:dyDescent="0.2">
      <c r="A65967" t="s">
        <v>6139</v>
      </c>
      <c r="B65967" s="1">
        <v>45307</v>
      </c>
      <c r="C65967">
        <v>499.77</v>
      </c>
    </row>
    <row r="65968" spans="1:3" x14ac:dyDescent="0.2">
      <c r="A65968" t="s">
        <v>1719</v>
      </c>
      <c r="B65968" s="1">
        <v>45307</v>
      </c>
      <c r="C65968">
        <v>680.68</v>
      </c>
    </row>
    <row r="65969" spans="1:3" x14ac:dyDescent="0.2">
      <c r="A65969" t="s">
        <v>693</v>
      </c>
      <c r="B65969" s="1">
        <v>45307</v>
      </c>
      <c r="C65969">
        <v>17.649999999999999</v>
      </c>
    </row>
    <row r="65970" spans="1:3" x14ac:dyDescent="0.2">
      <c r="A65970" t="s">
        <v>8311</v>
      </c>
      <c r="B65970" s="1">
        <v>45307</v>
      </c>
      <c r="C65970">
        <v>53.4</v>
      </c>
    </row>
    <row r="65971" spans="1:3" x14ac:dyDescent="0.2">
      <c r="A65971" t="s">
        <v>431</v>
      </c>
      <c r="B65971" s="1">
        <v>45307</v>
      </c>
      <c r="C65971">
        <v>393.93</v>
      </c>
    </row>
    <row r="65972" spans="1:3" x14ac:dyDescent="0.2">
      <c r="A65972" t="s">
        <v>1757</v>
      </c>
      <c r="B65972" s="1">
        <v>45307</v>
      </c>
      <c r="C65972">
        <v>134.1</v>
      </c>
    </row>
    <row r="65973" spans="1:3" x14ac:dyDescent="0.2">
      <c r="A65973" t="s">
        <v>321</v>
      </c>
      <c r="B65973" s="1">
        <v>45307</v>
      </c>
      <c r="C65973">
        <v>1091.92</v>
      </c>
    </row>
    <row r="65974" spans="1:3" x14ac:dyDescent="0.2">
      <c r="A65974" t="s">
        <v>122</v>
      </c>
      <c r="B65974" s="1">
        <v>45307</v>
      </c>
      <c r="C65974">
        <v>607.49</v>
      </c>
    </row>
    <row r="65975" spans="1:3" x14ac:dyDescent="0.2">
      <c r="A65975" t="s">
        <v>8312</v>
      </c>
      <c r="B65975" s="1">
        <v>45307</v>
      </c>
      <c r="C65975">
        <v>21.95</v>
      </c>
    </row>
    <row r="65976" spans="1:3" x14ac:dyDescent="0.2">
      <c r="A65976" t="s">
        <v>8313</v>
      </c>
      <c r="B65976" s="1">
        <v>45307</v>
      </c>
      <c r="C65976">
        <v>45.45</v>
      </c>
    </row>
    <row r="65977" spans="1:3" x14ac:dyDescent="0.2">
      <c r="A65977" t="s">
        <v>8314</v>
      </c>
      <c r="B65977" s="1">
        <v>45307</v>
      </c>
      <c r="C65977">
        <v>21.4</v>
      </c>
    </row>
    <row r="65978" spans="1:3" x14ac:dyDescent="0.2">
      <c r="A65978" t="s">
        <v>3</v>
      </c>
      <c r="B65978" s="1">
        <v>45307</v>
      </c>
      <c r="C65978">
        <v>145</v>
      </c>
    </row>
    <row r="65979" spans="1:3" x14ac:dyDescent="0.2">
      <c r="A65979" t="s">
        <v>2662</v>
      </c>
      <c r="B65979" s="1">
        <v>45307</v>
      </c>
      <c r="C65979">
        <v>726.43</v>
      </c>
    </row>
    <row r="65980" spans="1:3" x14ac:dyDescent="0.2">
      <c r="A65980" t="s">
        <v>5273</v>
      </c>
      <c r="B65980" s="1">
        <v>45307</v>
      </c>
      <c r="C65980">
        <v>108.85</v>
      </c>
    </row>
    <row r="65981" spans="1:3" x14ac:dyDescent="0.2">
      <c r="A65981" t="s">
        <v>428</v>
      </c>
      <c r="B65981" s="1">
        <v>45307</v>
      </c>
      <c r="C65981">
        <v>15.7</v>
      </c>
    </row>
    <row r="65982" spans="1:3" x14ac:dyDescent="0.2">
      <c r="A65982" t="s">
        <v>8315</v>
      </c>
      <c r="B65982" s="1">
        <v>45307</v>
      </c>
      <c r="C65982">
        <v>48.9</v>
      </c>
    </row>
    <row r="65983" spans="1:3" x14ac:dyDescent="0.2">
      <c r="A65983" t="s">
        <v>46</v>
      </c>
      <c r="B65983" s="1">
        <v>45307</v>
      </c>
      <c r="C65983">
        <v>469.77</v>
      </c>
    </row>
    <row r="65984" spans="1:3" x14ac:dyDescent="0.2">
      <c r="A65984" t="s">
        <v>4719</v>
      </c>
      <c r="B65984" s="1">
        <v>45307</v>
      </c>
      <c r="C65984">
        <v>194.05</v>
      </c>
    </row>
    <row r="65985" spans="1:3" x14ac:dyDescent="0.2">
      <c r="A65985" t="s">
        <v>6905</v>
      </c>
      <c r="B65985" s="1">
        <v>45307</v>
      </c>
      <c r="C65985">
        <v>149.55000000000001</v>
      </c>
    </row>
    <row r="65986" spans="1:3" x14ac:dyDescent="0.2">
      <c r="A65986" t="s">
        <v>8316</v>
      </c>
      <c r="B65986" s="1">
        <v>45307</v>
      </c>
      <c r="C65986">
        <v>60.9</v>
      </c>
    </row>
    <row r="65987" spans="1:3" x14ac:dyDescent="0.2">
      <c r="A65987" t="s">
        <v>8317</v>
      </c>
      <c r="B65987" s="1">
        <v>45307</v>
      </c>
      <c r="C65987">
        <v>79.849999999999994</v>
      </c>
    </row>
    <row r="65988" spans="1:3" x14ac:dyDescent="0.2">
      <c r="A65988" t="s">
        <v>8077</v>
      </c>
      <c r="B65988" s="1">
        <v>45307</v>
      </c>
      <c r="C65988">
        <v>129</v>
      </c>
    </row>
    <row r="65989" spans="1:3" x14ac:dyDescent="0.2">
      <c r="A65989" t="s">
        <v>3385</v>
      </c>
      <c r="B65989" s="1">
        <v>45307</v>
      </c>
      <c r="C65989">
        <v>327.25</v>
      </c>
    </row>
    <row r="65990" spans="1:3" x14ac:dyDescent="0.2">
      <c r="A65990" t="s">
        <v>46</v>
      </c>
      <c r="B65990" s="1">
        <v>45307</v>
      </c>
      <c r="C65990">
        <v>45.91</v>
      </c>
    </row>
    <row r="65991" spans="1:3" x14ac:dyDescent="0.2">
      <c r="A65991" t="s">
        <v>46</v>
      </c>
      <c r="B65991" s="1">
        <v>45307</v>
      </c>
      <c r="C65991">
        <v>98.07</v>
      </c>
    </row>
    <row r="65992" spans="1:3" x14ac:dyDescent="0.2">
      <c r="A65992" t="s">
        <v>46</v>
      </c>
      <c r="B65992" s="1">
        <v>45307</v>
      </c>
      <c r="C65992">
        <v>196.98</v>
      </c>
    </row>
    <row r="65993" spans="1:3" x14ac:dyDescent="0.2">
      <c r="A65993" t="s">
        <v>46</v>
      </c>
      <c r="B65993" s="1">
        <v>45307</v>
      </c>
      <c r="C65993">
        <v>124.8</v>
      </c>
    </row>
    <row r="65994" spans="1:3" x14ac:dyDescent="0.2">
      <c r="A65994" t="s">
        <v>8318</v>
      </c>
      <c r="B65994" s="1">
        <v>45307</v>
      </c>
      <c r="C65994">
        <v>82.85</v>
      </c>
    </row>
    <row r="65995" spans="1:3" x14ac:dyDescent="0.2">
      <c r="A65995" t="s">
        <v>8319</v>
      </c>
      <c r="B65995" s="1">
        <v>45307</v>
      </c>
      <c r="C65995">
        <v>14.94</v>
      </c>
    </row>
    <row r="65996" spans="1:3" x14ac:dyDescent="0.2">
      <c r="A65996" t="s">
        <v>66</v>
      </c>
      <c r="B65996" s="1">
        <v>45307</v>
      </c>
      <c r="C65996">
        <v>215.95</v>
      </c>
    </row>
    <row r="65997" spans="1:3" x14ac:dyDescent="0.2">
      <c r="A65997" t="s">
        <v>2347</v>
      </c>
      <c r="B65997" s="1">
        <v>45307</v>
      </c>
      <c r="C65997">
        <v>532.35</v>
      </c>
    </row>
    <row r="65998" spans="1:3" x14ac:dyDescent="0.2">
      <c r="A65998" t="s">
        <v>483</v>
      </c>
      <c r="B65998" s="1">
        <v>45307</v>
      </c>
      <c r="C65998">
        <v>1521.45</v>
      </c>
    </row>
    <row r="65999" spans="1:3" x14ac:dyDescent="0.2">
      <c r="A65999" t="s">
        <v>4373</v>
      </c>
      <c r="B65999" s="1">
        <v>45307</v>
      </c>
      <c r="C65999">
        <v>660</v>
      </c>
    </row>
    <row r="66000" spans="1:3" x14ac:dyDescent="0.2">
      <c r="A66000" t="s">
        <v>8320</v>
      </c>
      <c r="B66000" s="1">
        <v>45307</v>
      </c>
      <c r="C66000">
        <v>12.9</v>
      </c>
    </row>
    <row r="66001" spans="1:3" x14ac:dyDescent="0.2">
      <c r="A66001" t="s">
        <v>8321</v>
      </c>
      <c r="B66001" s="1">
        <v>45307</v>
      </c>
      <c r="C66001">
        <v>66.900000000000006</v>
      </c>
    </row>
    <row r="66002" spans="1:3" x14ac:dyDescent="0.2">
      <c r="A66002" t="s">
        <v>8322</v>
      </c>
      <c r="B66002" s="1">
        <v>45307</v>
      </c>
      <c r="C66002">
        <v>61.9</v>
      </c>
    </row>
    <row r="66003" spans="1:3" x14ac:dyDescent="0.2">
      <c r="A66003" t="s">
        <v>8323</v>
      </c>
      <c r="B66003" s="1">
        <v>45307</v>
      </c>
      <c r="C66003">
        <v>152.80000000000001</v>
      </c>
    </row>
    <row r="66004" spans="1:3" x14ac:dyDescent="0.2">
      <c r="A66004" t="s">
        <v>8324</v>
      </c>
      <c r="B66004" s="1">
        <v>45307</v>
      </c>
      <c r="C66004">
        <v>66.900000000000006</v>
      </c>
    </row>
    <row r="66005" spans="1:3" x14ac:dyDescent="0.2">
      <c r="A66005" t="s">
        <v>8325</v>
      </c>
      <c r="B66005" s="1">
        <v>45307</v>
      </c>
      <c r="C66005">
        <v>44.95</v>
      </c>
    </row>
    <row r="66006" spans="1:3" x14ac:dyDescent="0.2">
      <c r="A66006" t="s">
        <v>8325</v>
      </c>
      <c r="B66006" s="1">
        <v>45307</v>
      </c>
      <c r="C66006">
        <v>89.9</v>
      </c>
    </row>
    <row r="66007" spans="1:3" x14ac:dyDescent="0.2">
      <c r="A66007" t="s">
        <v>8326</v>
      </c>
      <c r="B66007" s="1">
        <v>45307</v>
      </c>
      <c r="C66007">
        <v>139.5</v>
      </c>
    </row>
    <row r="66008" spans="1:3" x14ac:dyDescent="0.2">
      <c r="A66008" t="s">
        <v>7389</v>
      </c>
      <c r="B66008" s="1">
        <v>45307</v>
      </c>
      <c r="C66008">
        <v>272.45</v>
      </c>
    </row>
    <row r="66009" spans="1:3" x14ac:dyDescent="0.2">
      <c r="A66009" t="s">
        <v>8327</v>
      </c>
      <c r="B66009" s="1">
        <v>45307</v>
      </c>
      <c r="C66009">
        <v>54.9</v>
      </c>
    </row>
    <row r="66010" spans="1:3" x14ac:dyDescent="0.2">
      <c r="A66010" t="s">
        <v>7575</v>
      </c>
      <c r="B66010" s="1">
        <v>45307</v>
      </c>
      <c r="C66010">
        <v>64.900000000000006</v>
      </c>
    </row>
    <row r="66011" spans="1:3" x14ac:dyDescent="0.2">
      <c r="A66011" t="s">
        <v>8328</v>
      </c>
      <c r="B66011" s="1">
        <v>45307</v>
      </c>
      <c r="C66011">
        <v>48.9</v>
      </c>
    </row>
    <row r="66012" spans="1:3" x14ac:dyDescent="0.2">
      <c r="A66012" t="s">
        <v>1843</v>
      </c>
      <c r="B66012" s="1">
        <v>45307</v>
      </c>
      <c r="C66012">
        <v>700</v>
      </c>
    </row>
    <row r="66013" spans="1:3" x14ac:dyDescent="0.2">
      <c r="A66013" t="s">
        <v>7616</v>
      </c>
      <c r="B66013" s="1">
        <v>45307</v>
      </c>
      <c r="C66013">
        <v>43.9</v>
      </c>
    </row>
    <row r="66014" spans="1:3" x14ac:dyDescent="0.2">
      <c r="A66014" t="s">
        <v>8329</v>
      </c>
      <c r="B66014" s="1">
        <v>45307</v>
      </c>
      <c r="C66014">
        <v>74.650000000000006</v>
      </c>
    </row>
    <row r="66015" spans="1:3" x14ac:dyDescent="0.2">
      <c r="A66015" t="s">
        <v>1089</v>
      </c>
      <c r="B66015" s="1">
        <v>45307</v>
      </c>
      <c r="C66015">
        <v>271.14999999999998</v>
      </c>
    </row>
    <row r="66016" spans="1:3" x14ac:dyDescent="0.2">
      <c r="A66016" t="s">
        <v>8330</v>
      </c>
      <c r="B66016" s="1">
        <v>45307</v>
      </c>
      <c r="C66016">
        <v>104.85</v>
      </c>
    </row>
    <row r="66017" spans="1:3" x14ac:dyDescent="0.2">
      <c r="A66017" t="s">
        <v>8331</v>
      </c>
      <c r="B66017" s="1">
        <v>45307</v>
      </c>
      <c r="C66017">
        <v>22.45</v>
      </c>
    </row>
    <row r="66018" spans="1:3" x14ac:dyDescent="0.2">
      <c r="A66018" t="s">
        <v>8332</v>
      </c>
      <c r="B66018" s="1">
        <v>45307</v>
      </c>
      <c r="C66018">
        <v>75.849999999999994</v>
      </c>
    </row>
    <row r="66019" spans="1:3" x14ac:dyDescent="0.2">
      <c r="A66019" t="s">
        <v>6017</v>
      </c>
      <c r="B66019" s="1">
        <v>45307</v>
      </c>
      <c r="C66019">
        <v>255.6</v>
      </c>
    </row>
    <row r="66020" spans="1:3" x14ac:dyDescent="0.2">
      <c r="A66020" t="s">
        <v>3342</v>
      </c>
      <c r="B66020" s="1">
        <v>45307</v>
      </c>
      <c r="C66020">
        <v>203.95</v>
      </c>
    </row>
    <row r="66021" spans="1:3" x14ac:dyDescent="0.2">
      <c r="A66021" t="s">
        <v>31</v>
      </c>
      <c r="B66021" s="1">
        <v>45307</v>
      </c>
      <c r="C66021">
        <v>1800.83</v>
      </c>
    </row>
    <row r="66022" spans="1:3" x14ac:dyDescent="0.2">
      <c r="A66022" t="s">
        <v>12</v>
      </c>
      <c r="B66022" s="1">
        <v>45307</v>
      </c>
      <c r="C66022">
        <v>849.16</v>
      </c>
    </row>
    <row r="66023" spans="1:3" x14ac:dyDescent="0.2">
      <c r="A66023" t="s">
        <v>326</v>
      </c>
      <c r="B66023" s="1">
        <v>45307</v>
      </c>
      <c r="C66023">
        <v>133.94999999999999</v>
      </c>
    </row>
    <row r="66024" spans="1:3" x14ac:dyDescent="0.2">
      <c r="A66024" t="s">
        <v>316</v>
      </c>
      <c r="B66024" s="1">
        <v>45308</v>
      </c>
      <c r="C66024">
        <v>844.42</v>
      </c>
    </row>
    <row r="66025" spans="1:3" x14ac:dyDescent="0.2">
      <c r="A66025" t="s">
        <v>3728</v>
      </c>
      <c r="B66025" s="1">
        <v>45308</v>
      </c>
      <c r="C66025">
        <v>61.9</v>
      </c>
    </row>
    <row r="66026" spans="1:3" x14ac:dyDescent="0.2">
      <c r="A66026" t="s">
        <v>8299</v>
      </c>
      <c r="B66026" s="1">
        <v>45308</v>
      </c>
      <c r="C66026">
        <v>53.9</v>
      </c>
    </row>
    <row r="66027" spans="1:3" x14ac:dyDescent="0.2">
      <c r="A66027" t="s">
        <v>8300</v>
      </c>
      <c r="B66027" s="1">
        <v>45308</v>
      </c>
      <c r="C66027">
        <v>53.9</v>
      </c>
    </row>
    <row r="66028" spans="1:3" x14ac:dyDescent="0.2">
      <c r="A66028" t="s">
        <v>8301</v>
      </c>
      <c r="B66028" s="1">
        <v>45308</v>
      </c>
      <c r="C66028">
        <v>63.9</v>
      </c>
    </row>
    <row r="66029" spans="1:3" x14ac:dyDescent="0.2">
      <c r="A66029" t="s">
        <v>3954</v>
      </c>
      <c r="B66029" s="1">
        <v>45308</v>
      </c>
      <c r="C66029">
        <v>171.11</v>
      </c>
    </row>
    <row r="66030" spans="1:3" x14ac:dyDescent="0.2">
      <c r="A66030" t="s">
        <v>128</v>
      </c>
      <c r="B66030" s="1">
        <v>45308</v>
      </c>
      <c r="C66030">
        <v>39.6</v>
      </c>
    </row>
    <row r="66031" spans="1:3" x14ac:dyDescent="0.2">
      <c r="A66031" t="s">
        <v>64</v>
      </c>
      <c r="B66031" s="1">
        <v>45308</v>
      </c>
      <c r="C66031">
        <v>495</v>
      </c>
    </row>
    <row r="66032" spans="1:3" x14ac:dyDescent="0.2">
      <c r="A66032" t="s">
        <v>8302</v>
      </c>
      <c r="B66032" s="1">
        <v>45308</v>
      </c>
      <c r="C66032">
        <v>22.9</v>
      </c>
    </row>
    <row r="66033" spans="1:3" x14ac:dyDescent="0.2">
      <c r="A66033" t="s">
        <v>3138</v>
      </c>
      <c r="B66033" s="1">
        <v>45308</v>
      </c>
      <c r="C66033">
        <v>162</v>
      </c>
    </row>
    <row r="66034" spans="1:3" x14ac:dyDescent="0.2">
      <c r="A66034" t="s">
        <v>6905</v>
      </c>
      <c r="B66034" s="1">
        <v>45308</v>
      </c>
      <c r="C66034">
        <v>42.6</v>
      </c>
    </row>
    <row r="66035" spans="1:3" x14ac:dyDescent="0.2">
      <c r="A66035" t="s">
        <v>836</v>
      </c>
      <c r="B66035" s="1">
        <v>45308</v>
      </c>
      <c r="C66035">
        <v>598.77</v>
      </c>
    </row>
    <row r="66036" spans="1:3" x14ac:dyDescent="0.2">
      <c r="A66036" t="s">
        <v>8303</v>
      </c>
      <c r="B66036" s="1">
        <v>45308</v>
      </c>
      <c r="C66036">
        <v>67.400000000000006</v>
      </c>
    </row>
    <row r="66037" spans="1:3" x14ac:dyDescent="0.2">
      <c r="A66037" t="s">
        <v>8304</v>
      </c>
      <c r="B66037" s="1">
        <v>45308</v>
      </c>
      <c r="C66037">
        <v>53.9</v>
      </c>
    </row>
    <row r="66038" spans="1:3" x14ac:dyDescent="0.2">
      <c r="A66038" t="s">
        <v>8305</v>
      </c>
      <c r="B66038" s="1">
        <v>45308</v>
      </c>
      <c r="C66038">
        <v>43.95</v>
      </c>
    </row>
    <row r="66039" spans="1:3" x14ac:dyDescent="0.2">
      <c r="A66039" t="s">
        <v>8306</v>
      </c>
      <c r="B66039" s="1">
        <v>45308</v>
      </c>
      <c r="C66039">
        <v>100.6</v>
      </c>
    </row>
    <row r="66040" spans="1:3" x14ac:dyDescent="0.2">
      <c r="A66040" t="s">
        <v>5970</v>
      </c>
      <c r="B66040" s="1">
        <v>45308</v>
      </c>
      <c r="C66040">
        <v>51.95</v>
      </c>
    </row>
    <row r="66041" spans="1:3" x14ac:dyDescent="0.2">
      <c r="A66041" t="s">
        <v>8307</v>
      </c>
      <c r="B66041" s="1">
        <v>45308</v>
      </c>
      <c r="C66041">
        <v>124.1</v>
      </c>
    </row>
    <row r="66042" spans="1:3" x14ac:dyDescent="0.2">
      <c r="A66042" t="s">
        <v>8308</v>
      </c>
      <c r="B66042" s="1">
        <v>45308</v>
      </c>
      <c r="C66042">
        <v>124.85</v>
      </c>
    </row>
    <row r="66043" spans="1:3" x14ac:dyDescent="0.2">
      <c r="A66043" t="s">
        <v>8309</v>
      </c>
      <c r="B66043" s="1">
        <v>45308</v>
      </c>
      <c r="C66043">
        <v>15.7</v>
      </c>
    </row>
    <row r="66044" spans="1:3" x14ac:dyDescent="0.2">
      <c r="A66044" t="s">
        <v>5511</v>
      </c>
      <c r="B66044" s="1">
        <v>45308</v>
      </c>
      <c r="C66044">
        <v>127.15</v>
      </c>
    </row>
    <row r="66045" spans="1:3" x14ac:dyDescent="0.2">
      <c r="A66045" t="s">
        <v>7574</v>
      </c>
      <c r="B66045" s="1">
        <v>45308</v>
      </c>
      <c r="C66045">
        <v>54.9</v>
      </c>
    </row>
    <row r="66046" spans="1:3" x14ac:dyDescent="0.2">
      <c r="A66046" t="s">
        <v>6367</v>
      </c>
      <c r="B66046" s="1">
        <v>45308</v>
      </c>
      <c r="C66046">
        <v>111.7</v>
      </c>
    </row>
    <row r="66047" spans="1:3" x14ac:dyDescent="0.2">
      <c r="A66047" t="s">
        <v>5258</v>
      </c>
      <c r="B66047" s="1">
        <v>45308</v>
      </c>
      <c r="C66047">
        <v>272.75</v>
      </c>
    </row>
    <row r="66048" spans="1:3" x14ac:dyDescent="0.2">
      <c r="A66048" t="s">
        <v>8310</v>
      </c>
      <c r="B66048" s="1">
        <v>45308</v>
      </c>
      <c r="C66048">
        <v>73.599999999999994</v>
      </c>
    </row>
    <row r="66049" spans="1:3" x14ac:dyDescent="0.2">
      <c r="A66049" t="s">
        <v>1236</v>
      </c>
      <c r="B66049" s="1">
        <v>45308</v>
      </c>
      <c r="C66049">
        <v>88.4</v>
      </c>
    </row>
    <row r="66050" spans="1:3" x14ac:dyDescent="0.2">
      <c r="A66050" t="s">
        <v>4247</v>
      </c>
      <c r="B66050" s="1">
        <v>45308</v>
      </c>
      <c r="C66050">
        <v>60.9</v>
      </c>
    </row>
    <row r="66051" spans="1:3" x14ac:dyDescent="0.2">
      <c r="A66051" t="s">
        <v>2174</v>
      </c>
      <c r="B66051" s="1">
        <v>45308</v>
      </c>
      <c r="C66051">
        <v>50.45</v>
      </c>
    </row>
    <row r="66052" spans="1:3" x14ac:dyDescent="0.2">
      <c r="A66052" t="s">
        <v>2434</v>
      </c>
      <c r="B66052" s="1">
        <v>45308</v>
      </c>
      <c r="C66052">
        <v>1500</v>
      </c>
    </row>
    <row r="66053" spans="1:3" x14ac:dyDescent="0.2">
      <c r="A66053" t="s">
        <v>48</v>
      </c>
      <c r="B66053" s="1">
        <v>45308</v>
      </c>
      <c r="C66053">
        <v>451.55</v>
      </c>
    </row>
    <row r="66054" spans="1:3" x14ac:dyDescent="0.2">
      <c r="A66054" t="s">
        <v>14</v>
      </c>
      <c r="B66054" s="1">
        <v>45308</v>
      </c>
      <c r="C66054">
        <v>393.76</v>
      </c>
    </row>
    <row r="66055" spans="1:3" x14ac:dyDescent="0.2">
      <c r="A66055" t="s">
        <v>693</v>
      </c>
      <c r="B66055" s="1">
        <v>45308</v>
      </c>
      <c r="C66055">
        <v>50.6</v>
      </c>
    </row>
    <row r="66056" spans="1:3" x14ac:dyDescent="0.2">
      <c r="A66056" t="s">
        <v>942</v>
      </c>
      <c r="B66056" s="1">
        <v>45308</v>
      </c>
      <c r="C66056">
        <v>1352.67</v>
      </c>
    </row>
    <row r="66057" spans="1:3" x14ac:dyDescent="0.2">
      <c r="A66057" t="s">
        <v>335</v>
      </c>
      <c r="B66057" s="1">
        <v>45308</v>
      </c>
      <c r="C66057">
        <v>600</v>
      </c>
    </row>
    <row r="66058" spans="1:3" x14ac:dyDescent="0.2">
      <c r="A66058" t="s">
        <v>13</v>
      </c>
      <c r="B66058" s="1">
        <v>45308</v>
      </c>
      <c r="C66058">
        <v>21.78</v>
      </c>
    </row>
    <row r="66059" spans="1:3" x14ac:dyDescent="0.2">
      <c r="A66059" t="s">
        <v>349</v>
      </c>
      <c r="B66059" s="1">
        <v>45308</v>
      </c>
      <c r="C66059">
        <v>134.87</v>
      </c>
    </row>
    <row r="66060" spans="1:3" x14ac:dyDescent="0.2">
      <c r="A66060" t="s">
        <v>12</v>
      </c>
      <c r="B66060" s="1">
        <v>45308</v>
      </c>
      <c r="C66060">
        <v>309.29000000000002</v>
      </c>
    </row>
    <row r="66061" spans="1:3" x14ac:dyDescent="0.2">
      <c r="A66061" t="s">
        <v>4232</v>
      </c>
      <c r="B66061" s="1">
        <v>45309</v>
      </c>
      <c r="C66061">
        <v>1102.8</v>
      </c>
    </row>
    <row r="66062" spans="1:3" x14ac:dyDescent="0.2">
      <c r="A66062" t="s">
        <v>842</v>
      </c>
      <c r="B66062" s="1">
        <v>45309</v>
      </c>
      <c r="C66062">
        <v>60.65</v>
      </c>
    </row>
    <row r="66063" spans="1:3" x14ac:dyDescent="0.2">
      <c r="A66063" t="s">
        <v>8276</v>
      </c>
      <c r="B66063" s="1">
        <v>45309</v>
      </c>
      <c r="C66063">
        <v>238.8</v>
      </c>
    </row>
    <row r="66064" spans="1:3" x14ac:dyDescent="0.2">
      <c r="A66064" t="s">
        <v>7980</v>
      </c>
      <c r="B66064" s="1">
        <v>45309</v>
      </c>
      <c r="C66064">
        <v>54.9</v>
      </c>
    </row>
    <row r="66065" spans="1:3" x14ac:dyDescent="0.2">
      <c r="A66065" t="s">
        <v>324</v>
      </c>
      <c r="B66065" s="1">
        <v>45309</v>
      </c>
      <c r="C66065">
        <v>1229.6199999999999</v>
      </c>
    </row>
    <row r="66066" spans="1:3" x14ac:dyDescent="0.2">
      <c r="A66066" t="s">
        <v>3688</v>
      </c>
      <c r="B66066" s="1">
        <v>45309</v>
      </c>
      <c r="C66066">
        <v>2420</v>
      </c>
    </row>
    <row r="66067" spans="1:3" x14ac:dyDescent="0.2">
      <c r="A66067" t="s">
        <v>8277</v>
      </c>
      <c r="B66067" s="1">
        <v>45309</v>
      </c>
      <c r="C66067">
        <v>17.95</v>
      </c>
    </row>
    <row r="66068" spans="1:3" x14ac:dyDescent="0.2">
      <c r="A66068" t="s">
        <v>8278</v>
      </c>
      <c r="B66068" s="1">
        <v>45309</v>
      </c>
      <c r="C66068">
        <v>21.4</v>
      </c>
    </row>
    <row r="66069" spans="1:3" x14ac:dyDescent="0.2">
      <c r="A66069" t="s">
        <v>46</v>
      </c>
      <c r="B66069" s="1">
        <v>45309</v>
      </c>
      <c r="C66069">
        <v>254.88</v>
      </c>
    </row>
    <row r="66070" spans="1:3" x14ac:dyDescent="0.2">
      <c r="A66070" t="s">
        <v>8279</v>
      </c>
      <c r="B66070" s="1">
        <v>45309</v>
      </c>
      <c r="C66070">
        <v>5500</v>
      </c>
    </row>
    <row r="66071" spans="1:3" x14ac:dyDescent="0.2">
      <c r="A66071" t="s">
        <v>8280</v>
      </c>
      <c r="B66071" s="1">
        <v>45309</v>
      </c>
      <c r="C66071">
        <v>58.85</v>
      </c>
    </row>
    <row r="66072" spans="1:3" x14ac:dyDescent="0.2">
      <c r="A66072" t="s">
        <v>432</v>
      </c>
      <c r="B66072" s="1">
        <v>45309</v>
      </c>
      <c r="C66072">
        <v>1300</v>
      </c>
    </row>
    <row r="66073" spans="1:3" x14ac:dyDescent="0.2">
      <c r="A66073" t="s">
        <v>7713</v>
      </c>
      <c r="B66073" s="1">
        <v>45309</v>
      </c>
      <c r="C66073">
        <v>119.9</v>
      </c>
    </row>
    <row r="66074" spans="1:3" x14ac:dyDescent="0.2">
      <c r="A66074" t="s">
        <v>8281</v>
      </c>
      <c r="B66074" s="1">
        <v>45309</v>
      </c>
      <c r="C66074">
        <v>53.9</v>
      </c>
    </row>
    <row r="66075" spans="1:3" x14ac:dyDescent="0.2">
      <c r="A66075" t="s">
        <v>1162</v>
      </c>
      <c r="B66075" s="1">
        <v>45309</v>
      </c>
      <c r="C66075">
        <v>61.9</v>
      </c>
    </row>
    <row r="66076" spans="1:3" x14ac:dyDescent="0.2">
      <c r="A66076" t="s">
        <v>8282</v>
      </c>
      <c r="B66076" s="1">
        <v>45309</v>
      </c>
      <c r="C66076">
        <v>54.95</v>
      </c>
    </row>
    <row r="66077" spans="1:3" x14ac:dyDescent="0.2">
      <c r="A66077" t="s">
        <v>7730</v>
      </c>
      <c r="B66077" s="1">
        <v>45309</v>
      </c>
      <c r="C66077">
        <v>50.45</v>
      </c>
    </row>
    <row r="66078" spans="1:3" x14ac:dyDescent="0.2">
      <c r="A66078" t="s">
        <v>8283</v>
      </c>
      <c r="B66078" s="1">
        <v>45309</v>
      </c>
      <c r="C66078">
        <v>104.85</v>
      </c>
    </row>
    <row r="66079" spans="1:3" x14ac:dyDescent="0.2">
      <c r="A66079" t="s">
        <v>534</v>
      </c>
      <c r="B66079" s="1">
        <v>45309</v>
      </c>
      <c r="C66079">
        <v>530.37</v>
      </c>
    </row>
    <row r="66080" spans="1:3" x14ac:dyDescent="0.2">
      <c r="A66080" t="s">
        <v>79</v>
      </c>
      <c r="B66080" s="1">
        <v>45309</v>
      </c>
      <c r="C66080">
        <v>36.43</v>
      </c>
    </row>
    <row r="66081" spans="1:3" x14ac:dyDescent="0.2">
      <c r="A66081" t="s">
        <v>8284</v>
      </c>
      <c r="B66081" s="1">
        <v>45309</v>
      </c>
      <c r="C66081">
        <v>29.45</v>
      </c>
    </row>
    <row r="66082" spans="1:3" x14ac:dyDescent="0.2">
      <c r="A66082" t="s">
        <v>2346</v>
      </c>
      <c r="B66082" s="1">
        <v>45309</v>
      </c>
      <c r="C66082">
        <v>15.2</v>
      </c>
    </row>
    <row r="66083" spans="1:3" x14ac:dyDescent="0.2">
      <c r="A66083" t="s">
        <v>2662</v>
      </c>
      <c r="B66083" s="1">
        <v>45309</v>
      </c>
      <c r="C66083">
        <v>611.72</v>
      </c>
    </row>
    <row r="66084" spans="1:3" x14ac:dyDescent="0.2">
      <c r="A66084" t="s">
        <v>6764</v>
      </c>
      <c r="B66084" s="1">
        <v>45309</v>
      </c>
      <c r="C66084">
        <v>94.98</v>
      </c>
    </row>
    <row r="66085" spans="1:3" x14ac:dyDescent="0.2">
      <c r="A66085" t="s">
        <v>1289</v>
      </c>
      <c r="B66085" s="1">
        <v>45309</v>
      </c>
      <c r="C66085">
        <v>91.2</v>
      </c>
    </row>
    <row r="66086" spans="1:3" x14ac:dyDescent="0.2">
      <c r="A66086" t="s">
        <v>678</v>
      </c>
      <c r="B66086" s="1">
        <v>45309</v>
      </c>
      <c r="C66086">
        <v>1285.1400000000001</v>
      </c>
    </row>
    <row r="66087" spans="1:3" x14ac:dyDescent="0.2">
      <c r="A66087" t="s">
        <v>707</v>
      </c>
      <c r="B66087" s="1">
        <v>45309</v>
      </c>
      <c r="C66087">
        <v>582.13</v>
      </c>
    </row>
    <row r="66088" spans="1:3" x14ac:dyDescent="0.2">
      <c r="A66088" t="s">
        <v>8285</v>
      </c>
      <c r="B66088" s="1">
        <v>45309</v>
      </c>
      <c r="C66088">
        <v>56.9</v>
      </c>
    </row>
    <row r="66089" spans="1:3" x14ac:dyDescent="0.2">
      <c r="A66089" t="s">
        <v>8286</v>
      </c>
      <c r="B66089" s="1">
        <v>45309</v>
      </c>
      <c r="C66089">
        <v>53.9</v>
      </c>
    </row>
    <row r="66090" spans="1:3" x14ac:dyDescent="0.2">
      <c r="A66090" t="s">
        <v>208</v>
      </c>
      <c r="B66090" s="1">
        <v>45309</v>
      </c>
      <c r="C66090">
        <v>228.95</v>
      </c>
    </row>
    <row r="66091" spans="1:3" x14ac:dyDescent="0.2">
      <c r="A66091" t="s">
        <v>8194</v>
      </c>
      <c r="B66091" s="1">
        <v>45309</v>
      </c>
      <c r="C66091">
        <v>20.8</v>
      </c>
    </row>
    <row r="66092" spans="1:3" x14ac:dyDescent="0.2">
      <c r="A66092" t="s">
        <v>579</v>
      </c>
      <c r="B66092" s="1">
        <v>45309</v>
      </c>
      <c r="C66092">
        <v>110.85</v>
      </c>
    </row>
    <row r="66093" spans="1:3" x14ac:dyDescent="0.2">
      <c r="A66093" t="s">
        <v>8287</v>
      </c>
      <c r="B66093" s="1">
        <v>45309</v>
      </c>
      <c r="C66093">
        <v>118.95</v>
      </c>
    </row>
    <row r="66094" spans="1:3" x14ac:dyDescent="0.2">
      <c r="A66094" t="s">
        <v>8288</v>
      </c>
      <c r="B66094" s="1">
        <v>45309</v>
      </c>
      <c r="C66094">
        <v>22.85</v>
      </c>
    </row>
    <row r="66095" spans="1:3" x14ac:dyDescent="0.2">
      <c r="A66095" t="s">
        <v>346</v>
      </c>
      <c r="B66095" s="1">
        <v>45309</v>
      </c>
      <c r="C66095">
        <v>331.17</v>
      </c>
    </row>
    <row r="66096" spans="1:3" x14ac:dyDescent="0.2">
      <c r="A66096" t="s">
        <v>2701</v>
      </c>
      <c r="B66096" s="1">
        <v>45309</v>
      </c>
      <c r="C66096">
        <v>169.32</v>
      </c>
    </row>
    <row r="66097" spans="1:3" x14ac:dyDescent="0.2">
      <c r="A66097" t="s">
        <v>7714</v>
      </c>
      <c r="B66097" s="1">
        <v>45309</v>
      </c>
      <c r="C66097">
        <v>72.849999999999994</v>
      </c>
    </row>
    <row r="66098" spans="1:3" x14ac:dyDescent="0.2">
      <c r="A66098" t="s">
        <v>7669</v>
      </c>
      <c r="B66098" s="1">
        <v>45309</v>
      </c>
      <c r="C66098">
        <v>53.9</v>
      </c>
    </row>
    <row r="66099" spans="1:3" x14ac:dyDescent="0.2">
      <c r="A66099" t="s">
        <v>8289</v>
      </c>
      <c r="B66099" s="1">
        <v>45309</v>
      </c>
      <c r="C66099">
        <v>53.9</v>
      </c>
    </row>
    <row r="66100" spans="1:3" x14ac:dyDescent="0.2">
      <c r="A66100" t="s">
        <v>8290</v>
      </c>
      <c r="B66100" s="1">
        <v>45309</v>
      </c>
      <c r="C66100">
        <v>75.849999999999994</v>
      </c>
    </row>
    <row r="66101" spans="1:3" x14ac:dyDescent="0.2">
      <c r="A66101" t="s">
        <v>3680</v>
      </c>
      <c r="B66101" s="1">
        <v>45309</v>
      </c>
      <c r="C66101">
        <v>67.650000000000006</v>
      </c>
    </row>
    <row r="66102" spans="1:3" x14ac:dyDescent="0.2">
      <c r="A66102" t="s">
        <v>4377</v>
      </c>
      <c r="B66102" s="1">
        <v>45309</v>
      </c>
      <c r="C66102">
        <v>110.6</v>
      </c>
    </row>
    <row r="66103" spans="1:3" x14ac:dyDescent="0.2">
      <c r="A66103" t="s">
        <v>8291</v>
      </c>
      <c r="B66103" s="1">
        <v>45309</v>
      </c>
      <c r="C66103">
        <v>57.65</v>
      </c>
    </row>
    <row r="66104" spans="1:3" x14ac:dyDescent="0.2">
      <c r="A66104" t="s">
        <v>4160</v>
      </c>
      <c r="B66104" s="1">
        <v>45309</v>
      </c>
      <c r="C66104">
        <v>53.9</v>
      </c>
    </row>
    <row r="66105" spans="1:3" x14ac:dyDescent="0.2">
      <c r="A66105" t="s">
        <v>8292</v>
      </c>
      <c r="B66105" s="1">
        <v>45309</v>
      </c>
      <c r="C66105">
        <v>44.95</v>
      </c>
    </row>
    <row r="66106" spans="1:3" x14ac:dyDescent="0.2">
      <c r="A66106" t="s">
        <v>8292</v>
      </c>
      <c r="B66106" s="1">
        <v>45309</v>
      </c>
      <c r="C66106">
        <v>53.9</v>
      </c>
    </row>
    <row r="66107" spans="1:3" x14ac:dyDescent="0.2">
      <c r="A66107" t="s">
        <v>8293</v>
      </c>
      <c r="B66107" s="1">
        <v>45309</v>
      </c>
      <c r="C66107">
        <v>61.9</v>
      </c>
    </row>
    <row r="66108" spans="1:3" x14ac:dyDescent="0.2">
      <c r="A66108" t="s">
        <v>8294</v>
      </c>
      <c r="B66108" s="1">
        <v>45309</v>
      </c>
      <c r="C66108">
        <v>582.95000000000005</v>
      </c>
    </row>
    <row r="66109" spans="1:3" x14ac:dyDescent="0.2">
      <c r="A66109" t="s">
        <v>8295</v>
      </c>
      <c r="B66109" s="1">
        <v>45309</v>
      </c>
      <c r="C66109">
        <v>54.9</v>
      </c>
    </row>
    <row r="66110" spans="1:3" x14ac:dyDescent="0.2">
      <c r="A66110" t="s">
        <v>860</v>
      </c>
      <c r="B66110" s="1">
        <v>45309</v>
      </c>
      <c r="C66110">
        <v>398.95</v>
      </c>
    </row>
    <row r="66111" spans="1:3" x14ac:dyDescent="0.2">
      <c r="A66111" t="s">
        <v>7308</v>
      </c>
      <c r="B66111" s="1">
        <v>45309</v>
      </c>
      <c r="C66111">
        <v>70.45</v>
      </c>
    </row>
    <row r="66112" spans="1:3" x14ac:dyDescent="0.2">
      <c r="A66112" t="s">
        <v>8296</v>
      </c>
      <c r="B66112" s="1">
        <v>45309</v>
      </c>
      <c r="C66112">
        <v>88.75</v>
      </c>
    </row>
    <row r="66113" spans="1:3" x14ac:dyDescent="0.2">
      <c r="A66113" t="s">
        <v>8297</v>
      </c>
      <c r="B66113" s="1">
        <v>45309</v>
      </c>
      <c r="C66113">
        <v>63.85</v>
      </c>
    </row>
    <row r="66114" spans="1:3" x14ac:dyDescent="0.2">
      <c r="A66114" t="s">
        <v>8150</v>
      </c>
      <c r="B66114" s="1">
        <v>45309</v>
      </c>
      <c r="C66114">
        <v>55.8</v>
      </c>
    </row>
    <row r="66115" spans="1:3" x14ac:dyDescent="0.2">
      <c r="A66115" t="s">
        <v>3639</v>
      </c>
      <c r="B66115" s="1">
        <v>45309</v>
      </c>
      <c r="C66115">
        <v>98.85</v>
      </c>
    </row>
    <row r="66116" spans="1:3" x14ac:dyDescent="0.2">
      <c r="A66116" t="s">
        <v>8298</v>
      </c>
      <c r="B66116" s="1">
        <v>45309</v>
      </c>
      <c r="C66116">
        <v>50.9</v>
      </c>
    </row>
    <row r="66117" spans="1:3" x14ac:dyDescent="0.2">
      <c r="A66117" t="s">
        <v>46</v>
      </c>
      <c r="B66117" s="1">
        <v>45309</v>
      </c>
      <c r="C66117">
        <v>314.16000000000003</v>
      </c>
    </row>
    <row r="66118" spans="1:3" x14ac:dyDescent="0.2">
      <c r="A66118" t="s">
        <v>12</v>
      </c>
      <c r="B66118" s="1">
        <v>45309</v>
      </c>
      <c r="C66118">
        <v>181.48</v>
      </c>
    </row>
    <row r="66119" spans="1:3" x14ac:dyDescent="0.2">
      <c r="A66119" t="s">
        <v>79</v>
      </c>
      <c r="B66119" s="1">
        <v>45309</v>
      </c>
      <c r="C66119">
        <v>2472.8000000000002</v>
      </c>
    </row>
    <row r="66120" spans="1:3" x14ac:dyDescent="0.2">
      <c r="A66120" t="s">
        <v>5395</v>
      </c>
      <c r="B66120" s="1">
        <v>45309</v>
      </c>
      <c r="C66120">
        <v>536.65</v>
      </c>
    </row>
    <row r="66121" spans="1:3" x14ac:dyDescent="0.2">
      <c r="A66121" t="s">
        <v>5511</v>
      </c>
      <c r="B66121" s="1">
        <v>45309</v>
      </c>
      <c r="C66121">
        <v>127.15</v>
      </c>
    </row>
    <row r="66122" spans="1:3" x14ac:dyDescent="0.2">
      <c r="A66122" t="s">
        <v>8258</v>
      </c>
      <c r="B66122" s="1">
        <v>45310</v>
      </c>
      <c r="C66122">
        <v>63.65</v>
      </c>
    </row>
    <row r="66123" spans="1:3" x14ac:dyDescent="0.2">
      <c r="A66123" t="s">
        <v>666</v>
      </c>
      <c r="B66123" s="1">
        <v>45310</v>
      </c>
      <c r="C66123">
        <v>37.25</v>
      </c>
    </row>
    <row r="66124" spans="1:3" x14ac:dyDescent="0.2">
      <c r="A66124" t="s">
        <v>119</v>
      </c>
      <c r="B66124" s="1">
        <v>45310</v>
      </c>
      <c r="C66124">
        <v>590.82000000000005</v>
      </c>
    </row>
    <row r="66125" spans="1:3" x14ac:dyDescent="0.2">
      <c r="A66125" t="s">
        <v>8190</v>
      </c>
      <c r="B66125" s="1">
        <v>45310</v>
      </c>
      <c r="C66125">
        <v>172.8</v>
      </c>
    </row>
    <row r="66126" spans="1:3" x14ac:dyDescent="0.2">
      <c r="A66126" t="s">
        <v>210</v>
      </c>
      <c r="B66126" s="1">
        <v>45310</v>
      </c>
      <c r="C66126">
        <v>66.900000000000006</v>
      </c>
    </row>
    <row r="66127" spans="1:3" x14ac:dyDescent="0.2">
      <c r="A66127" t="s">
        <v>8259</v>
      </c>
      <c r="B66127" s="1">
        <v>45310</v>
      </c>
      <c r="C66127">
        <v>61.9</v>
      </c>
    </row>
    <row r="66128" spans="1:3" x14ac:dyDescent="0.2">
      <c r="A66128" t="s">
        <v>1948</v>
      </c>
      <c r="B66128" s="1">
        <v>45310</v>
      </c>
      <c r="C66128">
        <v>60.9</v>
      </c>
    </row>
    <row r="66129" spans="1:3" x14ac:dyDescent="0.2">
      <c r="A66129" t="s">
        <v>8260</v>
      </c>
      <c r="B66129" s="1">
        <v>45310</v>
      </c>
      <c r="C66129">
        <v>85.9</v>
      </c>
    </row>
    <row r="66130" spans="1:3" x14ac:dyDescent="0.2">
      <c r="A66130" t="s">
        <v>6139</v>
      </c>
      <c r="B66130" s="1">
        <v>45310</v>
      </c>
      <c r="C66130">
        <v>570.96</v>
      </c>
    </row>
    <row r="66131" spans="1:3" x14ac:dyDescent="0.2">
      <c r="A66131" t="s">
        <v>119</v>
      </c>
      <c r="B66131" s="1">
        <v>45310</v>
      </c>
      <c r="C66131">
        <v>2620.83</v>
      </c>
    </row>
    <row r="66132" spans="1:3" x14ac:dyDescent="0.2">
      <c r="A66132" t="s">
        <v>3446</v>
      </c>
      <c r="B66132" s="1">
        <v>45310</v>
      </c>
      <c r="C66132">
        <v>148.55000000000001</v>
      </c>
    </row>
    <row r="66133" spans="1:3" x14ac:dyDescent="0.2">
      <c r="A66133" t="s">
        <v>4077</v>
      </c>
      <c r="B66133" s="1">
        <v>45310</v>
      </c>
      <c r="C66133">
        <v>160.1</v>
      </c>
    </row>
    <row r="66134" spans="1:3" x14ac:dyDescent="0.2">
      <c r="A66134" t="s">
        <v>4828</v>
      </c>
      <c r="B66134" s="1">
        <v>45310</v>
      </c>
      <c r="C66134">
        <v>140.85</v>
      </c>
    </row>
    <row r="66135" spans="1:3" x14ac:dyDescent="0.2">
      <c r="A66135" t="s">
        <v>8261</v>
      </c>
      <c r="B66135" s="1">
        <v>45310</v>
      </c>
      <c r="C66135">
        <v>54.9</v>
      </c>
    </row>
    <row r="66136" spans="1:3" x14ac:dyDescent="0.2">
      <c r="A66136" t="s">
        <v>396</v>
      </c>
      <c r="B66136" s="1">
        <v>45310</v>
      </c>
      <c r="C66136">
        <v>199.12</v>
      </c>
    </row>
    <row r="66137" spans="1:3" x14ac:dyDescent="0.2">
      <c r="A66137" t="s">
        <v>3</v>
      </c>
      <c r="B66137" s="1">
        <v>45310</v>
      </c>
      <c r="C66137">
        <v>122.5</v>
      </c>
    </row>
    <row r="66138" spans="1:3" x14ac:dyDescent="0.2">
      <c r="A66138" t="s">
        <v>319</v>
      </c>
      <c r="B66138" s="1">
        <v>45310</v>
      </c>
      <c r="C66138">
        <v>5024.24</v>
      </c>
    </row>
    <row r="66139" spans="1:3" x14ac:dyDescent="0.2">
      <c r="A66139" t="s">
        <v>176</v>
      </c>
      <c r="B66139" s="1">
        <v>45310</v>
      </c>
      <c r="C66139">
        <v>1308.76</v>
      </c>
    </row>
    <row r="66140" spans="1:3" x14ac:dyDescent="0.2">
      <c r="A66140" t="s">
        <v>79</v>
      </c>
      <c r="B66140" s="1">
        <v>45310</v>
      </c>
      <c r="C66140">
        <v>36.43</v>
      </c>
    </row>
    <row r="66141" spans="1:3" x14ac:dyDescent="0.2">
      <c r="A66141" t="s">
        <v>79</v>
      </c>
      <c r="B66141" s="1">
        <v>45310</v>
      </c>
      <c r="C66141">
        <v>36.43</v>
      </c>
    </row>
    <row r="66142" spans="1:3" x14ac:dyDescent="0.2">
      <c r="A66142" t="s">
        <v>727</v>
      </c>
      <c r="B66142" s="1">
        <v>45310</v>
      </c>
      <c r="C66142">
        <v>598.5</v>
      </c>
    </row>
    <row r="66143" spans="1:3" x14ac:dyDescent="0.2">
      <c r="A66143" t="s">
        <v>666</v>
      </c>
      <c r="B66143" s="1">
        <v>45310</v>
      </c>
      <c r="C66143">
        <v>240.61</v>
      </c>
    </row>
    <row r="66144" spans="1:3" x14ac:dyDescent="0.2">
      <c r="A66144" t="s">
        <v>8262</v>
      </c>
      <c r="B66144" s="1">
        <v>45310</v>
      </c>
      <c r="C66144">
        <v>98.85</v>
      </c>
    </row>
    <row r="66145" spans="1:3" x14ac:dyDescent="0.2">
      <c r="A66145" t="s">
        <v>325</v>
      </c>
      <c r="B66145" s="1">
        <v>45310</v>
      </c>
      <c r="C66145">
        <v>327.8</v>
      </c>
    </row>
    <row r="66146" spans="1:3" x14ac:dyDescent="0.2">
      <c r="A66146" t="s">
        <v>8263</v>
      </c>
      <c r="B66146" s="1">
        <v>45310</v>
      </c>
      <c r="C66146">
        <v>41.4</v>
      </c>
    </row>
    <row r="66147" spans="1:3" x14ac:dyDescent="0.2">
      <c r="A66147" t="s">
        <v>8264</v>
      </c>
      <c r="B66147" s="1">
        <v>45310</v>
      </c>
      <c r="C66147">
        <v>126.35</v>
      </c>
    </row>
    <row r="66148" spans="1:3" x14ac:dyDescent="0.2">
      <c r="A66148" t="s">
        <v>8265</v>
      </c>
      <c r="B66148" s="1">
        <v>45310</v>
      </c>
      <c r="C66148">
        <v>60.9</v>
      </c>
    </row>
    <row r="66149" spans="1:3" x14ac:dyDescent="0.2">
      <c r="A66149" t="s">
        <v>8266</v>
      </c>
      <c r="B66149" s="1">
        <v>45310</v>
      </c>
      <c r="C66149">
        <v>80.849999999999994</v>
      </c>
    </row>
    <row r="66150" spans="1:3" x14ac:dyDescent="0.2">
      <c r="A66150" t="s">
        <v>46</v>
      </c>
      <c r="B66150" s="1">
        <v>45310</v>
      </c>
      <c r="C66150">
        <v>67.77</v>
      </c>
    </row>
    <row r="66151" spans="1:3" x14ac:dyDescent="0.2">
      <c r="A66151" t="s">
        <v>1264</v>
      </c>
      <c r="B66151" s="1">
        <v>45310</v>
      </c>
      <c r="C66151">
        <v>118.95</v>
      </c>
    </row>
    <row r="66152" spans="1:3" x14ac:dyDescent="0.2">
      <c r="A66152" t="s">
        <v>5965</v>
      </c>
      <c r="B66152" s="1">
        <v>45310</v>
      </c>
      <c r="C66152">
        <v>325.08</v>
      </c>
    </row>
    <row r="66153" spans="1:3" x14ac:dyDescent="0.2">
      <c r="A66153" t="s">
        <v>11</v>
      </c>
      <c r="B66153" s="1">
        <v>45310</v>
      </c>
      <c r="C66153">
        <v>646.36</v>
      </c>
    </row>
    <row r="66154" spans="1:3" x14ac:dyDescent="0.2">
      <c r="A66154" t="s">
        <v>8267</v>
      </c>
      <c r="B66154" s="1">
        <v>45310</v>
      </c>
      <c r="C66154">
        <v>64.900000000000006</v>
      </c>
    </row>
    <row r="66155" spans="1:3" x14ac:dyDescent="0.2">
      <c r="A66155" t="s">
        <v>4910</v>
      </c>
      <c r="B66155" s="1">
        <v>45310</v>
      </c>
      <c r="C66155">
        <v>136.85</v>
      </c>
    </row>
    <row r="66156" spans="1:3" x14ac:dyDescent="0.2">
      <c r="A66156" t="s">
        <v>8268</v>
      </c>
      <c r="B66156" s="1">
        <v>45310</v>
      </c>
      <c r="C66156">
        <v>56.9</v>
      </c>
    </row>
    <row r="66157" spans="1:3" x14ac:dyDescent="0.2">
      <c r="A66157" t="s">
        <v>8269</v>
      </c>
      <c r="B66157" s="1">
        <v>45310</v>
      </c>
      <c r="C66157">
        <v>50.45</v>
      </c>
    </row>
    <row r="66158" spans="1:3" x14ac:dyDescent="0.2">
      <c r="A66158" t="s">
        <v>8270</v>
      </c>
      <c r="B66158" s="1">
        <v>45310</v>
      </c>
      <c r="C66158">
        <v>122.6</v>
      </c>
    </row>
    <row r="66159" spans="1:3" x14ac:dyDescent="0.2">
      <c r="A66159" t="s">
        <v>8271</v>
      </c>
      <c r="B66159" s="1">
        <v>45310</v>
      </c>
      <c r="C66159">
        <v>41.5</v>
      </c>
    </row>
    <row r="66160" spans="1:3" x14ac:dyDescent="0.2">
      <c r="A66160" t="s">
        <v>8271</v>
      </c>
      <c r="B66160" s="1">
        <v>45310</v>
      </c>
      <c r="C66160">
        <v>50.45</v>
      </c>
    </row>
    <row r="66161" spans="1:3" x14ac:dyDescent="0.2">
      <c r="A66161" t="s">
        <v>8272</v>
      </c>
      <c r="B66161" s="1">
        <v>45310</v>
      </c>
      <c r="C66161">
        <v>61.9</v>
      </c>
    </row>
    <row r="66162" spans="1:3" x14ac:dyDescent="0.2">
      <c r="A66162" t="s">
        <v>8273</v>
      </c>
      <c r="B66162" s="1">
        <v>45310</v>
      </c>
      <c r="C66162">
        <v>238.95</v>
      </c>
    </row>
    <row r="66163" spans="1:3" x14ac:dyDescent="0.2">
      <c r="A66163" t="s">
        <v>4594</v>
      </c>
      <c r="B66163" s="1">
        <v>45310</v>
      </c>
      <c r="C66163">
        <v>256.39999999999998</v>
      </c>
    </row>
    <row r="66164" spans="1:3" x14ac:dyDescent="0.2">
      <c r="A66164" t="s">
        <v>8274</v>
      </c>
      <c r="B66164" s="1">
        <v>45310</v>
      </c>
      <c r="C66164">
        <v>54.9</v>
      </c>
    </row>
    <row r="66165" spans="1:3" x14ac:dyDescent="0.2">
      <c r="A66165" t="s">
        <v>8275</v>
      </c>
      <c r="B66165" s="1">
        <v>45310</v>
      </c>
      <c r="C66165">
        <v>20.399999999999999</v>
      </c>
    </row>
    <row r="66166" spans="1:3" x14ac:dyDescent="0.2">
      <c r="A66166" t="s">
        <v>12</v>
      </c>
      <c r="B66166" s="1">
        <v>45310</v>
      </c>
      <c r="C66166">
        <v>130.82</v>
      </c>
    </row>
    <row r="66167" spans="1:3" x14ac:dyDescent="0.2">
      <c r="A66167" t="s">
        <v>2602</v>
      </c>
      <c r="B66167" s="1">
        <v>45310</v>
      </c>
      <c r="C66167">
        <v>414</v>
      </c>
    </row>
    <row r="66168" spans="1:3" x14ac:dyDescent="0.2">
      <c r="A66168" t="s">
        <v>201</v>
      </c>
      <c r="B66168" s="1">
        <v>45311</v>
      </c>
      <c r="C66168">
        <v>35</v>
      </c>
    </row>
    <row r="66169" spans="1:3" x14ac:dyDescent="0.2">
      <c r="A66169" t="s">
        <v>827</v>
      </c>
      <c r="B66169" s="1">
        <v>45311</v>
      </c>
      <c r="C66169">
        <v>317.94</v>
      </c>
    </row>
    <row r="66170" spans="1:3" x14ac:dyDescent="0.2">
      <c r="A66170" t="s">
        <v>313</v>
      </c>
      <c r="B66170" s="1">
        <v>45311</v>
      </c>
      <c r="C66170">
        <v>404.3</v>
      </c>
    </row>
    <row r="66171" spans="1:3" x14ac:dyDescent="0.2">
      <c r="A66171" t="s">
        <v>331</v>
      </c>
      <c r="B66171" s="1">
        <v>45311</v>
      </c>
      <c r="C66171">
        <v>5189.82</v>
      </c>
    </row>
    <row r="66172" spans="1:3" x14ac:dyDescent="0.2">
      <c r="A66172" t="s">
        <v>29</v>
      </c>
      <c r="B66172" s="1">
        <v>45311</v>
      </c>
      <c r="C66172">
        <v>413.7</v>
      </c>
    </row>
    <row r="66173" spans="1:3" x14ac:dyDescent="0.2">
      <c r="A66173" t="s">
        <v>148</v>
      </c>
      <c r="B66173" s="1">
        <v>45311</v>
      </c>
      <c r="C66173">
        <v>954</v>
      </c>
    </row>
    <row r="66174" spans="1:3" x14ac:dyDescent="0.2">
      <c r="A66174" t="s">
        <v>236</v>
      </c>
      <c r="B66174" s="1">
        <v>45311</v>
      </c>
      <c r="C66174">
        <v>266.39999999999998</v>
      </c>
    </row>
    <row r="66175" spans="1:3" x14ac:dyDescent="0.2">
      <c r="A66175" t="s">
        <v>5993</v>
      </c>
      <c r="B66175" s="1">
        <v>45311</v>
      </c>
      <c r="C66175">
        <v>2034.13</v>
      </c>
    </row>
    <row r="66176" spans="1:3" x14ac:dyDescent="0.2">
      <c r="A66176" t="s">
        <v>308</v>
      </c>
      <c r="B66176" s="1">
        <v>45311</v>
      </c>
      <c r="C66176">
        <v>315.88</v>
      </c>
    </row>
    <row r="66177" spans="1:3" x14ac:dyDescent="0.2">
      <c r="A66177" t="s">
        <v>143</v>
      </c>
      <c r="B66177" s="1">
        <v>45313</v>
      </c>
      <c r="C66177">
        <v>106.41</v>
      </c>
    </row>
    <row r="66178" spans="1:3" x14ac:dyDescent="0.2">
      <c r="A66178" t="s">
        <v>32</v>
      </c>
      <c r="B66178" s="1">
        <v>45313</v>
      </c>
      <c r="C66178">
        <v>790.83</v>
      </c>
    </row>
    <row r="66179" spans="1:3" x14ac:dyDescent="0.2">
      <c r="A66179" t="s">
        <v>257</v>
      </c>
      <c r="B66179" s="1">
        <v>45313</v>
      </c>
      <c r="C66179">
        <v>596.48</v>
      </c>
    </row>
    <row r="66180" spans="1:3" x14ac:dyDescent="0.2">
      <c r="A66180" t="s">
        <v>44</v>
      </c>
      <c r="B66180" s="1">
        <v>45313</v>
      </c>
      <c r="C66180">
        <v>97.21</v>
      </c>
    </row>
    <row r="66181" spans="1:3" x14ac:dyDescent="0.2">
      <c r="A66181" t="s">
        <v>1111</v>
      </c>
      <c r="B66181" s="1">
        <v>45313</v>
      </c>
      <c r="C66181">
        <v>158.85</v>
      </c>
    </row>
    <row r="66182" spans="1:3" x14ac:dyDescent="0.2">
      <c r="A66182" t="s">
        <v>8216</v>
      </c>
      <c r="B66182" s="1">
        <v>45313</v>
      </c>
      <c r="C66182">
        <v>100.4</v>
      </c>
    </row>
    <row r="66183" spans="1:3" x14ac:dyDescent="0.2">
      <c r="A66183" t="s">
        <v>83</v>
      </c>
      <c r="B66183" s="1">
        <v>45313</v>
      </c>
      <c r="C66183">
        <v>495.23</v>
      </c>
    </row>
    <row r="66184" spans="1:3" x14ac:dyDescent="0.2">
      <c r="A66184" t="s">
        <v>46</v>
      </c>
      <c r="B66184" s="1">
        <v>45313</v>
      </c>
      <c r="C66184">
        <v>146.94</v>
      </c>
    </row>
    <row r="66185" spans="1:3" x14ac:dyDescent="0.2">
      <c r="A66185" t="s">
        <v>32</v>
      </c>
      <c r="B66185" s="1">
        <v>45313</v>
      </c>
      <c r="C66185">
        <v>21</v>
      </c>
    </row>
    <row r="66186" spans="1:3" x14ac:dyDescent="0.2">
      <c r="A66186" t="s">
        <v>497</v>
      </c>
      <c r="B66186" s="1">
        <v>45313</v>
      </c>
      <c r="C66186">
        <v>51.55</v>
      </c>
    </row>
    <row r="66187" spans="1:3" x14ac:dyDescent="0.2">
      <c r="A66187" t="s">
        <v>7828</v>
      </c>
      <c r="B66187" s="1">
        <v>45313</v>
      </c>
      <c r="C66187">
        <v>134.85</v>
      </c>
    </row>
    <row r="66188" spans="1:3" x14ac:dyDescent="0.2">
      <c r="A66188" t="s">
        <v>8217</v>
      </c>
      <c r="B66188" s="1">
        <v>45313</v>
      </c>
      <c r="C66188">
        <v>54.9</v>
      </c>
    </row>
    <row r="66189" spans="1:3" x14ac:dyDescent="0.2">
      <c r="A66189" t="s">
        <v>8218</v>
      </c>
      <c r="B66189" s="1">
        <v>45313</v>
      </c>
      <c r="C66189">
        <v>59.9</v>
      </c>
    </row>
    <row r="66190" spans="1:3" x14ac:dyDescent="0.2">
      <c r="A66190" t="s">
        <v>8219</v>
      </c>
      <c r="B66190" s="1">
        <v>45313</v>
      </c>
      <c r="C66190">
        <v>82.6</v>
      </c>
    </row>
    <row r="66191" spans="1:3" x14ac:dyDescent="0.2">
      <c r="A66191" t="s">
        <v>8220</v>
      </c>
      <c r="B66191" s="1">
        <v>45313</v>
      </c>
      <c r="C66191">
        <v>64.900000000000006</v>
      </c>
    </row>
    <row r="66192" spans="1:3" x14ac:dyDescent="0.2">
      <c r="A66192" t="s">
        <v>79</v>
      </c>
      <c r="B66192" s="1">
        <v>45313</v>
      </c>
      <c r="C66192">
        <v>33.68</v>
      </c>
    </row>
    <row r="66193" spans="1:3" x14ac:dyDescent="0.2">
      <c r="A66193" t="s">
        <v>79</v>
      </c>
      <c r="B66193" s="1">
        <v>45313</v>
      </c>
      <c r="C66193">
        <v>16.45</v>
      </c>
    </row>
    <row r="66194" spans="1:3" x14ac:dyDescent="0.2">
      <c r="A66194" t="s">
        <v>79</v>
      </c>
      <c r="B66194" s="1">
        <v>45313</v>
      </c>
      <c r="C66194">
        <v>16.45</v>
      </c>
    </row>
    <row r="66195" spans="1:3" x14ac:dyDescent="0.2">
      <c r="A66195" t="s">
        <v>79</v>
      </c>
      <c r="B66195" s="1">
        <v>45313</v>
      </c>
      <c r="C66195">
        <v>36.43</v>
      </c>
    </row>
    <row r="66196" spans="1:3" x14ac:dyDescent="0.2">
      <c r="A66196" t="s">
        <v>8221</v>
      </c>
      <c r="B66196" s="1">
        <v>45313</v>
      </c>
      <c r="C66196">
        <v>3.95</v>
      </c>
    </row>
    <row r="66197" spans="1:3" x14ac:dyDescent="0.2">
      <c r="A66197" t="s">
        <v>3249</v>
      </c>
      <c r="B66197" s="1">
        <v>45313</v>
      </c>
      <c r="C66197">
        <v>596.79999999999995</v>
      </c>
    </row>
    <row r="66198" spans="1:3" x14ac:dyDescent="0.2">
      <c r="A66198" t="s">
        <v>307</v>
      </c>
      <c r="B66198" s="1">
        <v>45313</v>
      </c>
      <c r="C66198">
        <v>347.78</v>
      </c>
    </row>
    <row r="66199" spans="1:3" x14ac:dyDescent="0.2">
      <c r="A66199" t="s">
        <v>482</v>
      </c>
      <c r="B66199" s="1">
        <v>45313</v>
      </c>
      <c r="C66199">
        <v>1044.05</v>
      </c>
    </row>
    <row r="66200" spans="1:3" x14ac:dyDescent="0.2">
      <c r="A66200" t="s">
        <v>286</v>
      </c>
      <c r="B66200" s="1">
        <v>45313</v>
      </c>
      <c r="C66200">
        <v>399.98</v>
      </c>
    </row>
    <row r="66201" spans="1:3" x14ac:dyDescent="0.2">
      <c r="A66201" t="s">
        <v>8222</v>
      </c>
      <c r="B66201" s="1">
        <v>45313</v>
      </c>
      <c r="C66201">
        <v>25.95</v>
      </c>
    </row>
    <row r="66202" spans="1:3" x14ac:dyDescent="0.2">
      <c r="A66202" t="s">
        <v>8223</v>
      </c>
      <c r="B66202" s="1">
        <v>45313</v>
      </c>
      <c r="C66202">
        <v>21.4</v>
      </c>
    </row>
    <row r="66203" spans="1:3" x14ac:dyDescent="0.2">
      <c r="A66203" t="s">
        <v>8224</v>
      </c>
      <c r="B66203" s="1">
        <v>45313</v>
      </c>
      <c r="C66203">
        <v>21.4</v>
      </c>
    </row>
    <row r="66204" spans="1:3" x14ac:dyDescent="0.2">
      <c r="A66204" t="s">
        <v>8225</v>
      </c>
      <c r="B66204" s="1">
        <v>45313</v>
      </c>
      <c r="C66204">
        <v>21.4</v>
      </c>
    </row>
    <row r="66205" spans="1:3" x14ac:dyDescent="0.2">
      <c r="A66205" t="s">
        <v>1003</v>
      </c>
      <c r="B66205" s="1">
        <v>45313</v>
      </c>
      <c r="C66205">
        <v>314.95999999999998</v>
      </c>
    </row>
    <row r="66206" spans="1:3" x14ac:dyDescent="0.2">
      <c r="A66206" t="s">
        <v>8226</v>
      </c>
      <c r="B66206" s="1">
        <v>45313</v>
      </c>
      <c r="C66206">
        <v>83.4</v>
      </c>
    </row>
    <row r="66207" spans="1:3" x14ac:dyDescent="0.2">
      <c r="A66207" t="s">
        <v>8227</v>
      </c>
      <c r="B66207" s="1">
        <v>45313</v>
      </c>
      <c r="C66207">
        <v>67.400000000000006</v>
      </c>
    </row>
    <row r="66208" spans="1:3" x14ac:dyDescent="0.2">
      <c r="A66208" t="s">
        <v>4846</v>
      </c>
      <c r="B66208" s="1">
        <v>45313</v>
      </c>
      <c r="C66208">
        <v>488.28</v>
      </c>
    </row>
    <row r="66209" spans="1:3" x14ac:dyDescent="0.2">
      <c r="A66209" t="s">
        <v>8228</v>
      </c>
      <c r="B66209" s="1">
        <v>45313</v>
      </c>
      <c r="C66209">
        <v>133.94999999999999</v>
      </c>
    </row>
    <row r="66210" spans="1:3" x14ac:dyDescent="0.2">
      <c r="A66210" t="s">
        <v>4846</v>
      </c>
      <c r="B66210" s="1">
        <v>45313</v>
      </c>
      <c r="C66210">
        <v>133.02000000000001</v>
      </c>
    </row>
    <row r="66211" spans="1:3" x14ac:dyDescent="0.2">
      <c r="A66211" t="s">
        <v>8229</v>
      </c>
      <c r="B66211" s="1">
        <v>45313</v>
      </c>
      <c r="C66211">
        <v>143.5</v>
      </c>
    </row>
    <row r="66212" spans="1:3" x14ac:dyDescent="0.2">
      <c r="A66212" t="s">
        <v>8230</v>
      </c>
      <c r="B66212" s="1">
        <v>45313</v>
      </c>
      <c r="C66212">
        <v>32.450000000000003</v>
      </c>
    </row>
    <row r="66213" spans="1:3" x14ac:dyDescent="0.2">
      <c r="A66213" t="s">
        <v>8231</v>
      </c>
      <c r="B66213" s="1">
        <v>45313</v>
      </c>
      <c r="C66213">
        <v>143.80000000000001</v>
      </c>
    </row>
    <row r="66214" spans="1:3" x14ac:dyDescent="0.2">
      <c r="A66214" t="s">
        <v>8232</v>
      </c>
      <c r="B66214" s="1">
        <v>45313</v>
      </c>
      <c r="C66214">
        <v>115.6</v>
      </c>
    </row>
    <row r="66215" spans="1:3" x14ac:dyDescent="0.2">
      <c r="A66215" t="s">
        <v>8233</v>
      </c>
      <c r="B66215" s="1">
        <v>45313</v>
      </c>
      <c r="C66215">
        <v>49.9</v>
      </c>
    </row>
    <row r="66216" spans="1:3" x14ac:dyDescent="0.2">
      <c r="A66216" t="s">
        <v>8234</v>
      </c>
      <c r="B66216" s="1">
        <v>45313</v>
      </c>
      <c r="C66216">
        <v>88.9</v>
      </c>
    </row>
    <row r="66217" spans="1:3" x14ac:dyDescent="0.2">
      <c r="A66217" t="s">
        <v>8235</v>
      </c>
      <c r="B66217" s="1">
        <v>45313</v>
      </c>
      <c r="C66217">
        <v>343.5</v>
      </c>
    </row>
    <row r="66218" spans="1:3" x14ac:dyDescent="0.2">
      <c r="A66218" t="s">
        <v>8236</v>
      </c>
      <c r="B66218" s="1">
        <v>45313</v>
      </c>
      <c r="C66218">
        <v>63.9</v>
      </c>
    </row>
    <row r="66219" spans="1:3" x14ac:dyDescent="0.2">
      <c r="A66219" t="s">
        <v>8237</v>
      </c>
      <c r="B66219" s="1">
        <v>45313</v>
      </c>
      <c r="C66219">
        <v>40.450000000000003</v>
      </c>
    </row>
    <row r="66220" spans="1:3" x14ac:dyDescent="0.2">
      <c r="A66220" t="s">
        <v>8238</v>
      </c>
      <c r="B66220" s="1">
        <v>45313</v>
      </c>
      <c r="C66220">
        <v>71.849999999999994</v>
      </c>
    </row>
    <row r="66221" spans="1:3" x14ac:dyDescent="0.2">
      <c r="A66221" t="s">
        <v>3486</v>
      </c>
      <c r="B66221" s="1">
        <v>45313</v>
      </c>
      <c r="C66221">
        <v>78.95</v>
      </c>
    </row>
    <row r="66222" spans="1:3" x14ac:dyDescent="0.2">
      <c r="A66222" t="s">
        <v>4806</v>
      </c>
      <c r="B66222" s="1">
        <v>45313</v>
      </c>
      <c r="C66222">
        <v>58.9</v>
      </c>
    </row>
    <row r="66223" spans="1:3" x14ac:dyDescent="0.2">
      <c r="A66223" t="s">
        <v>8239</v>
      </c>
      <c r="B66223" s="1">
        <v>45313</v>
      </c>
      <c r="C66223">
        <v>112.85</v>
      </c>
    </row>
    <row r="66224" spans="1:3" x14ac:dyDescent="0.2">
      <c r="A66224" t="s">
        <v>8240</v>
      </c>
      <c r="B66224" s="1">
        <v>45313</v>
      </c>
      <c r="C66224">
        <v>60.9</v>
      </c>
    </row>
    <row r="66225" spans="1:3" x14ac:dyDescent="0.2">
      <c r="A66225" t="s">
        <v>8241</v>
      </c>
      <c r="B66225" s="1">
        <v>45313</v>
      </c>
      <c r="C66225">
        <v>53.9</v>
      </c>
    </row>
    <row r="66226" spans="1:3" x14ac:dyDescent="0.2">
      <c r="A66226" t="s">
        <v>7712</v>
      </c>
      <c r="B66226" s="1">
        <v>45313</v>
      </c>
      <c r="C66226">
        <v>53.9</v>
      </c>
    </row>
    <row r="66227" spans="1:3" x14ac:dyDescent="0.2">
      <c r="A66227" t="s">
        <v>7529</v>
      </c>
      <c r="B66227" s="1">
        <v>45313</v>
      </c>
      <c r="C66227">
        <v>53.9</v>
      </c>
    </row>
    <row r="66228" spans="1:3" x14ac:dyDescent="0.2">
      <c r="A66228" t="s">
        <v>8242</v>
      </c>
      <c r="B66228" s="1">
        <v>45313</v>
      </c>
      <c r="C66228">
        <v>116.35</v>
      </c>
    </row>
    <row r="66229" spans="1:3" x14ac:dyDescent="0.2">
      <c r="A66229" t="s">
        <v>8243</v>
      </c>
      <c r="B66229" s="1">
        <v>45313</v>
      </c>
      <c r="C66229">
        <v>40.450000000000003</v>
      </c>
    </row>
    <row r="66230" spans="1:3" x14ac:dyDescent="0.2">
      <c r="A66230" t="s">
        <v>8244</v>
      </c>
      <c r="B66230" s="1">
        <v>45313</v>
      </c>
      <c r="C66230">
        <v>50.9</v>
      </c>
    </row>
    <row r="66231" spans="1:3" x14ac:dyDescent="0.2">
      <c r="A66231" t="s">
        <v>8245</v>
      </c>
      <c r="B66231" s="1">
        <v>45313</v>
      </c>
      <c r="C66231">
        <v>53.9</v>
      </c>
    </row>
    <row r="66232" spans="1:3" x14ac:dyDescent="0.2">
      <c r="A66232" t="s">
        <v>8246</v>
      </c>
      <c r="B66232" s="1">
        <v>45313</v>
      </c>
      <c r="C66232">
        <v>76.8</v>
      </c>
    </row>
    <row r="66233" spans="1:3" x14ac:dyDescent="0.2">
      <c r="A66233" t="s">
        <v>8247</v>
      </c>
      <c r="B66233" s="1">
        <v>45313</v>
      </c>
      <c r="C66233">
        <v>59.45</v>
      </c>
    </row>
    <row r="66234" spans="1:3" x14ac:dyDescent="0.2">
      <c r="A66234" t="s">
        <v>7113</v>
      </c>
      <c r="B66234" s="1">
        <v>45313</v>
      </c>
      <c r="C66234">
        <v>80.650000000000006</v>
      </c>
    </row>
    <row r="66235" spans="1:3" x14ac:dyDescent="0.2">
      <c r="A66235" t="s">
        <v>8248</v>
      </c>
      <c r="B66235" s="1">
        <v>45313</v>
      </c>
      <c r="C66235">
        <v>54.9</v>
      </c>
    </row>
    <row r="66236" spans="1:3" x14ac:dyDescent="0.2">
      <c r="A66236" t="s">
        <v>8249</v>
      </c>
      <c r="B66236" s="1">
        <v>45313</v>
      </c>
      <c r="C66236">
        <v>99.85</v>
      </c>
    </row>
    <row r="66237" spans="1:3" x14ac:dyDescent="0.2">
      <c r="A66237" t="s">
        <v>8250</v>
      </c>
      <c r="B66237" s="1">
        <v>45313</v>
      </c>
      <c r="C66237">
        <v>54.9</v>
      </c>
    </row>
    <row r="66238" spans="1:3" x14ac:dyDescent="0.2">
      <c r="A66238" t="s">
        <v>7617</v>
      </c>
      <c r="B66238" s="1">
        <v>45313</v>
      </c>
      <c r="C66238">
        <v>54.9</v>
      </c>
    </row>
    <row r="66239" spans="1:3" x14ac:dyDescent="0.2">
      <c r="A66239" t="s">
        <v>8251</v>
      </c>
      <c r="B66239" s="1">
        <v>45313</v>
      </c>
      <c r="C66239">
        <v>230.8</v>
      </c>
    </row>
    <row r="66240" spans="1:3" x14ac:dyDescent="0.2">
      <c r="A66240" t="s">
        <v>7580</v>
      </c>
      <c r="B66240" s="1">
        <v>45313</v>
      </c>
      <c r="C66240">
        <v>54.9</v>
      </c>
    </row>
    <row r="66241" spans="1:3" x14ac:dyDescent="0.2">
      <c r="A66241" t="s">
        <v>8252</v>
      </c>
      <c r="B66241" s="1">
        <v>45313</v>
      </c>
      <c r="C66241">
        <v>70.849999999999994</v>
      </c>
    </row>
    <row r="66242" spans="1:3" x14ac:dyDescent="0.2">
      <c r="A66242" t="s">
        <v>8253</v>
      </c>
      <c r="B66242" s="1">
        <v>45313</v>
      </c>
      <c r="C66242">
        <v>47.8</v>
      </c>
    </row>
    <row r="66243" spans="1:3" x14ac:dyDescent="0.2">
      <c r="A66243" t="s">
        <v>8254</v>
      </c>
      <c r="B66243" s="1">
        <v>45313</v>
      </c>
      <c r="C66243">
        <v>64.900000000000006</v>
      </c>
    </row>
    <row r="66244" spans="1:3" x14ac:dyDescent="0.2">
      <c r="A66244" t="s">
        <v>8255</v>
      </c>
      <c r="B66244" s="1">
        <v>45313</v>
      </c>
      <c r="C66244">
        <v>113.8</v>
      </c>
    </row>
    <row r="66245" spans="1:3" x14ac:dyDescent="0.2">
      <c r="A66245" t="s">
        <v>6528</v>
      </c>
      <c r="B66245" s="1">
        <v>45313</v>
      </c>
      <c r="C66245">
        <v>65.8</v>
      </c>
    </row>
    <row r="66246" spans="1:3" x14ac:dyDescent="0.2">
      <c r="A66246" t="s">
        <v>8256</v>
      </c>
      <c r="B66246" s="1">
        <v>45313</v>
      </c>
      <c r="C66246">
        <v>54.9</v>
      </c>
    </row>
    <row r="66247" spans="1:3" x14ac:dyDescent="0.2">
      <c r="A66247" t="s">
        <v>8257</v>
      </c>
      <c r="B66247" s="1">
        <v>45313</v>
      </c>
      <c r="C66247">
        <v>83.4</v>
      </c>
    </row>
    <row r="66248" spans="1:3" x14ac:dyDescent="0.2">
      <c r="A66248" t="s">
        <v>12</v>
      </c>
      <c r="B66248" s="1">
        <v>45313</v>
      </c>
      <c r="C66248">
        <v>318.56</v>
      </c>
    </row>
    <row r="66249" spans="1:3" x14ac:dyDescent="0.2">
      <c r="A66249" t="s">
        <v>12</v>
      </c>
      <c r="B66249" s="1">
        <v>45313</v>
      </c>
      <c r="C66249">
        <v>232.84</v>
      </c>
    </row>
    <row r="66250" spans="1:3" x14ac:dyDescent="0.2">
      <c r="A66250" t="s">
        <v>12</v>
      </c>
      <c r="B66250" s="1">
        <v>45313</v>
      </c>
      <c r="C66250">
        <v>332.87</v>
      </c>
    </row>
    <row r="66251" spans="1:3" x14ac:dyDescent="0.2">
      <c r="A66251" t="s">
        <v>536</v>
      </c>
      <c r="B66251" s="1">
        <v>45314</v>
      </c>
      <c r="C66251">
        <v>46.25</v>
      </c>
    </row>
    <row r="66252" spans="1:3" x14ac:dyDescent="0.2">
      <c r="A66252" t="s">
        <v>536</v>
      </c>
      <c r="B66252" s="1">
        <v>45314</v>
      </c>
      <c r="C66252">
        <v>46.25</v>
      </c>
    </row>
    <row r="66253" spans="1:3" x14ac:dyDescent="0.2">
      <c r="A66253" t="s">
        <v>184</v>
      </c>
      <c r="B66253" s="1">
        <v>45314</v>
      </c>
      <c r="C66253">
        <v>37.46</v>
      </c>
    </row>
    <row r="66254" spans="1:3" x14ac:dyDescent="0.2">
      <c r="A66254" t="s">
        <v>64</v>
      </c>
      <c r="B66254" s="1">
        <v>45314</v>
      </c>
      <c r="C66254">
        <v>607.42999999999995</v>
      </c>
    </row>
    <row r="66255" spans="1:3" x14ac:dyDescent="0.2">
      <c r="A66255" t="s">
        <v>46</v>
      </c>
      <c r="B66255" s="1">
        <v>45314</v>
      </c>
      <c r="C66255">
        <v>47.97</v>
      </c>
    </row>
    <row r="66256" spans="1:3" x14ac:dyDescent="0.2">
      <c r="A66256" t="s">
        <v>2386</v>
      </c>
      <c r="B66256" s="1">
        <v>45314</v>
      </c>
      <c r="C66256">
        <v>42.6</v>
      </c>
    </row>
    <row r="66257" spans="1:3" x14ac:dyDescent="0.2">
      <c r="A66257" t="s">
        <v>4184</v>
      </c>
      <c r="B66257" s="1">
        <v>45314</v>
      </c>
      <c r="C66257">
        <v>448.5</v>
      </c>
    </row>
    <row r="66258" spans="1:3" x14ac:dyDescent="0.2">
      <c r="A66258" t="s">
        <v>183</v>
      </c>
      <c r="B66258" s="1">
        <v>45314</v>
      </c>
      <c r="C66258">
        <v>679.86</v>
      </c>
    </row>
    <row r="66259" spans="1:3" x14ac:dyDescent="0.2">
      <c r="A66259" t="s">
        <v>485</v>
      </c>
      <c r="B66259" s="1">
        <v>45314</v>
      </c>
      <c r="C66259">
        <v>2073.41</v>
      </c>
    </row>
    <row r="66260" spans="1:3" x14ac:dyDescent="0.2">
      <c r="A66260" t="s">
        <v>13</v>
      </c>
      <c r="B66260" s="1">
        <v>45314</v>
      </c>
      <c r="C66260">
        <v>43.12</v>
      </c>
    </row>
    <row r="66261" spans="1:3" x14ac:dyDescent="0.2">
      <c r="A66261" t="s">
        <v>8199</v>
      </c>
      <c r="B66261" s="1">
        <v>45314</v>
      </c>
      <c r="C66261">
        <v>32.4</v>
      </c>
    </row>
    <row r="66262" spans="1:3" x14ac:dyDescent="0.2">
      <c r="A66262" t="s">
        <v>7714</v>
      </c>
      <c r="B66262" s="1">
        <v>45314</v>
      </c>
      <c r="C66262">
        <v>15.7</v>
      </c>
    </row>
    <row r="66263" spans="1:3" x14ac:dyDescent="0.2">
      <c r="A66263" t="s">
        <v>8200</v>
      </c>
      <c r="B66263" s="1">
        <v>45314</v>
      </c>
      <c r="C66263">
        <v>58.9</v>
      </c>
    </row>
    <row r="66264" spans="1:3" x14ac:dyDescent="0.2">
      <c r="A66264" t="s">
        <v>1258</v>
      </c>
      <c r="B66264" s="1">
        <v>45314</v>
      </c>
      <c r="C66264">
        <v>6285.41</v>
      </c>
    </row>
    <row r="66265" spans="1:3" x14ac:dyDescent="0.2">
      <c r="A66265" t="s">
        <v>598</v>
      </c>
      <c r="B66265" s="1">
        <v>45314</v>
      </c>
      <c r="C66265">
        <v>119.15</v>
      </c>
    </row>
    <row r="66266" spans="1:3" x14ac:dyDescent="0.2">
      <c r="A66266" t="s">
        <v>79</v>
      </c>
      <c r="B66266" s="1">
        <v>45314</v>
      </c>
      <c r="C66266">
        <v>66.41</v>
      </c>
    </row>
    <row r="66267" spans="1:3" x14ac:dyDescent="0.2">
      <c r="A66267" t="s">
        <v>8201</v>
      </c>
      <c r="B66267" s="1">
        <v>45314</v>
      </c>
      <c r="C66267">
        <v>28.7</v>
      </c>
    </row>
    <row r="66268" spans="1:3" x14ac:dyDescent="0.2">
      <c r="A66268" t="s">
        <v>8202</v>
      </c>
      <c r="B66268" s="1">
        <v>45314</v>
      </c>
      <c r="C66268">
        <v>71.45</v>
      </c>
    </row>
    <row r="66269" spans="1:3" x14ac:dyDescent="0.2">
      <c r="A66269" t="s">
        <v>8203</v>
      </c>
      <c r="B66269" s="1">
        <v>45314</v>
      </c>
      <c r="C66269">
        <v>60.9</v>
      </c>
    </row>
    <row r="66270" spans="1:3" x14ac:dyDescent="0.2">
      <c r="A66270" t="s">
        <v>5616</v>
      </c>
      <c r="B66270" s="1">
        <v>45314</v>
      </c>
      <c r="C66270">
        <v>87.65</v>
      </c>
    </row>
    <row r="66271" spans="1:3" x14ac:dyDescent="0.2">
      <c r="A66271" t="s">
        <v>1385</v>
      </c>
      <c r="B66271" s="1">
        <v>45314</v>
      </c>
      <c r="C66271">
        <v>118.85</v>
      </c>
    </row>
    <row r="66272" spans="1:3" x14ac:dyDescent="0.2">
      <c r="A66272" t="s">
        <v>5686</v>
      </c>
      <c r="B66272" s="1">
        <v>45314</v>
      </c>
      <c r="C66272">
        <v>65.599999999999994</v>
      </c>
    </row>
    <row r="66273" spans="1:3" x14ac:dyDescent="0.2">
      <c r="A66273" t="s">
        <v>8204</v>
      </c>
      <c r="B66273" s="1">
        <v>45314</v>
      </c>
      <c r="C66273">
        <v>63.9</v>
      </c>
    </row>
    <row r="66274" spans="1:3" x14ac:dyDescent="0.2">
      <c r="A66274" t="s">
        <v>8205</v>
      </c>
      <c r="B66274" s="1">
        <v>45314</v>
      </c>
      <c r="C66274">
        <v>53.9</v>
      </c>
    </row>
    <row r="66275" spans="1:3" x14ac:dyDescent="0.2">
      <c r="A66275" t="s">
        <v>1882</v>
      </c>
      <c r="B66275" s="1">
        <v>45314</v>
      </c>
      <c r="C66275">
        <v>83.4</v>
      </c>
    </row>
    <row r="66276" spans="1:3" x14ac:dyDescent="0.2">
      <c r="A66276" t="s">
        <v>1627</v>
      </c>
      <c r="B66276" s="1">
        <v>45314</v>
      </c>
      <c r="C66276">
        <v>234.9</v>
      </c>
    </row>
    <row r="66277" spans="1:3" x14ac:dyDescent="0.2">
      <c r="A66277" t="s">
        <v>8206</v>
      </c>
      <c r="B66277" s="1">
        <v>45314</v>
      </c>
      <c r="C66277">
        <v>68.650000000000006</v>
      </c>
    </row>
    <row r="66278" spans="1:3" x14ac:dyDescent="0.2">
      <c r="A66278" t="s">
        <v>64</v>
      </c>
      <c r="B66278" s="1">
        <v>45314</v>
      </c>
      <c r="C66278">
        <v>887.6</v>
      </c>
    </row>
    <row r="66279" spans="1:3" x14ac:dyDescent="0.2">
      <c r="A66279" t="s">
        <v>46</v>
      </c>
      <c r="B66279" s="1">
        <v>45314</v>
      </c>
      <c r="C66279">
        <v>319.32</v>
      </c>
    </row>
    <row r="66280" spans="1:3" x14ac:dyDescent="0.2">
      <c r="A66280" t="s">
        <v>8207</v>
      </c>
      <c r="B66280" s="1">
        <v>45314</v>
      </c>
      <c r="C66280">
        <v>70.650000000000006</v>
      </c>
    </row>
    <row r="66281" spans="1:3" x14ac:dyDescent="0.2">
      <c r="A66281" t="s">
        <v>8208</v>
      </c>
      <c r="B66281" s="1">
        <v>45314</v>
      </c>
      <c r="C66281">
        <v>60.65</v>
      </c>
    </row>
    <row r="66282" spans="1:3" x14ac:dyDescent="0.2">
      <c r="A66282" t="s">
        <v>4015</v>
      </c>
      <c r="B66282" s="1">
        <v>45314</v>
      </c>
      <c r="C66282">
        <v>68.650000000000006</v>
      </c>
    </row>
    <row r="66283" spans="1:3" x14ac:dyDescent="0.2">
      <c r="A66283" t="s">
        <v>3111</v>
      </c>
      <c r="B66283" s="1">
        <v>45314</v>
      </c>
      <c r="C66283">
        <v>63.9</v>
      </c>
    </row>
    <row r="66284" spans="1:3" x14ac:dyDescent="0.2">
      <c r="A66284" t="s">
        <v>8209</v>
      </c>
      <c r="B66284" s="1">
        <v>45314</v>
      </c>
      <c r="C66284">
        <v>54.9</v>
      </c>
    </row>
    <row r="66285" spans="1:3" x14ac:dyDescent="0.2">
      <c r="A66285" t="s">
        <v>8210</v>
      </c>
      <c r="B66285" s="1">
        <v>45314</v>
      </c>
      <c r="C66285">
        <v>28.9</v>
      </c>
    </row>
    <row r="66286" spans="1:3" x14ac:dyDescent="0.2">
      <c r="A66286" t="s">
        <v>8211</v>
      </c>
      <c r="B66286" s="1">
        <v>45314</v>
      </c>
      <c r="C66286">
        <v>64.900000000000006</v>
      </c>
    </row>
    <row r="66287" spans="1:3" x14ac:dyDescent="0.2">
      <c r="A66287" t="s">
        <v>1292</v>
      </c>
      <c r="B66287" s="1">
        <v>45314</v>
      </c>
      <c r="C66287">
        <v>71.7</v>
      </c>
    </row>
    <row r="66288" spans="1:3" x14ac:dyDescent="0.2">
      <c r="A66288" t="s">
        <v>8212</v>
      </c>
      <c r="B66288" s="1">
        <v>45314</v>
      </c>
      <c r="C66288">
        <v>261.7</v>
      </c>
    </row>
    <row r="66289" spans="1:3" x14ac:dyDescent="0.2">
      <c r="A66289" t="s">
        <v>8213</v>
      </c>
      <c r="B66289" s="1">
        <v>45314</v>
      </c>
      <c r="C66289">
        <v>64.900000000000006</v>
      </c>
    </row>
    <row r="66290" spans="1:3" x14ac:dyDescent="0.2">
      <c r="A66290" t="s">
        <v>3202</v>
      </c>
      <c r="B66290" s="1">
        <v>45314</v>
      </c>
      <c r="C66290">
        <v>96.9</v>
      </c>
    </row>
    <row r="66291" spans="1:3" x14ac:dyDescent="0.2">
      <c r="A66291" t="s">
        <v>8214</v>
      </c>
      <c r="B66291" s="1">
        <v>45314</v>
      </c>
      <c r="C66291">
        <v>184.8</v>
      </c>
    </row>
    <row r="66292" spans="1:3" x14ac:dyDescent="0.2">
      <c r="A66292" t="s">
        <v>8215</v>
      </c>
      <c r="B66292" s="1">
        <v>45314</v>
      </c>
      <c r="C66292">
        <v>54.9</v>
      </c>
    </row>
    <row r="66293" spans="1:3" x14ac:dyDescent="0.2">
      <c r="A66293" t="s">
        <v>32</v>
      </c>
      <c r="B66293" s="1">
        <v>45314</v>
      </c>
      <c r="C66293">
        <v>32.97</v>
      </c>
    </row>
    <row r="66294" spans="1:3" x14ac:dyDescent="0.2">
      <c r="A66294" t="s">
        <v>122</v>
      </c>
      <c r="B66294" s="1">
        <v>45314</v>
      </c>
      <c r="C66294">
        <v>282.89999999999998</v>
      </c>
    </row>
    <row r="66295" spans="1:3" x14ac:dyDescent="0.2">
      <c r="A66295" t="s">
        <v>12</v>
      </c>
      <c r="B66295" s="1">
        <v>45314</v>
      </c>
      <c r="C66295">
        <v>197.33</v>
      </c>
    </row>
    <row r="66296" spans="1:3" x14ac:dyDescent="0.2">
      <c r="A66296" t="s">
        <v>741</v>
      </c>
      <c r="B66296" s="1">
        <v>45314</v>
      </c>
      <c r="C66296">
        <v>395.31</v>
      </c>
    </row>
    <row r="66297" spans="1:3" x14ac:dyDescent="0.2">
      <c r="A66297" t="s">
        <v>714</v>
      </c>
      <c r="B66297" s="1">
        <v>45315</v>
      </c>
      <c r="C66297">
        <v>756.27</v>
      </c>
    </row>
    <row r="66298" spans="1:3" x14ac:dyDescent="0.2">
      <c r="A66298" t="s">
        <v>44</v>
      </c>
      <c r="B66298" s="1">
        <v>45315</v>
      </c>
      <c r="C66298">
        <v>211.15</v>
      </c>
    </row>
    <row r="66299" spans="1:3" x14ac:dyDescent="0.2">
      <c r="A66299" t="s">
        <v>597</v>
      </c>
      <c r="B66299" s="1">
        <v>45315</v>
      </c>
      <c r="C66299">
        <v>132.19999999999999</v>
      </c>
    </row>
    <row r="66300" spans="1:3" x14ac:dyDescent="0.2">
      <c r="A66300" t="s">
        <v>7654</v>
      </c>
      <c r="B66300" s="1">
        <v>45315</v>
      </c>
      <c r="C66300">
        <v>233.95</v>
      </c>
    </row>
    <row r="66301" spans="1:3" x14ac:dyDescent="0.2">
      <c r="A66301" t="s">
        <v>8176</v>
      </c>
      <c r="B66301" s="1">
        <v>45315</v>
      </c>
      <c r="C66301">
        <v>60.9</v>
      </c>
    </row>
    <row r="66302" spans="1:3" x14ac:dyDescent="0.2">
      <c r="A66302" t="s">
        <v>2678</v>
      </c>
      <c r="B66302" s="1">
        <v>45315</v>
      </c>
      <c r="C66302">
        <v>65.95</v>
      </c>
    </row>
    <row r="66303" spans="1:3" x14ac:dyDescent="0.2">
      <c r="A66303" t="s">
        <v>8177</v>
      </c>
      <c r="B66303" s="1">
        <v>45315</v>
      </c>
      <c r="C66303">
        <v>54.9</v>
      </c>
    </row>
    <row r="66304" spans="1:3" x14ac:dyDescent="0.2">
      <c r="A66304" t="s">
        <v>6139</v>
      </c>
      <c r="B66304" s="1">
        <v>45315</v>
      </c>
      <c r="C66304">
        <v>746.14</v>
      </c>
    </row>
    <row r="66305" spans="1:3" x14ac:dyDescent="0.2">
      <c r="A66305" t="s">
        <v>280</v>
      </c>
      <c r="B66305" s="1">
        <v>45315</v>
      </c>
      <c r="C66305">
        <v>284</v>
      </c>
    </row>
    <row r="66306" spans="1:3" x14ac:dyDescent="0.2">
      <c r="A66306" t="s">
        <v>8178</v>
      </c>
      <c r="B66306" s="1">
        <v>45315</v>
      </c>
      <c r="C66306">
        <v>58.85</v>
      </c>
    </row>
    <row r="66307" spans="1:3" x14ac:dyDescent="0.2">
      <c r="A66307" t="s">
        <v>8179</v>
      </c>
      <c r="B66307" s="1">
        <v>45315</v>
      </c>
      <c r="C66307">
        <v>15.2</v>
      </c>
    </row>
    <row r="66308" spans="1:3" x14ac:dyDescent="0.2">
      <c r="A66308" t="s">
        <v>8180</v>
      </c>
      <c r="B66308" s="1">
        <v>45315</v>
      </c>
      <c r="C66308">
        <v>17.95</v>
      </c>
    </row>
    <row r="66309" spans="1:3" x14ac:dyDescent="0.2">
      <c r="A66309" t="s">
        <v>40</v>
      </c>
      <c r="B66309" s="1">
        <v>45315</v>
      </c>
      <c r="C66309">
        <v>415.5</v>
      </c>
    </row>
    <row r="66310" spans="1:3" x14ac:dyDescent="0.2">
      <c r="A66310" t="s">
        <v>8181</v>
      </c>
      <c r="B66310" s="1">
        <v>45315</v>
      </c>
      <c r="C66310">
        <v>98.85</v>
      </c>
    </row>
    <row r="66311" spans="1:3" x14ac:dyDescent="0.2">
      <c r="A66311" t="s">
        <v>6873</v>
      </c>
      <c r="B66311" s="1">
        <v>45315</v>
      </c>
      <c r="C66311">
        <v>85.9</v>
      </c>
    </row>
    <row r="66312" spans="1:3" x14ac:dyDescent="0.2">
      <c r="A66312" t="s">
        <v>8182</v>
      </c>
      <c r="B66312" s="1">
        <v>45315</v>
      </c>
      <c r="C66312">
        <v>66.900000000000006</v>
      </c>
    </row>
    <row r="66313" spans="1:3" x14ac:dyDescent="0.2">
      <c r="A66313" t="s">
        <v>8183</v>
      </c>
      <c r="B66313" s="1">
        <v>45315</v>
      </c>
      <c r="C66313">
        <v>126.85</v>
      </c>
    </row>
    <row r="66314" spans="1:3" x14ac:dyDescent="0.2">
      <c r="A66314" t="s">
        <v>8184</v>
      </c>
      <c r="B66314" s="1">
        <v>45315</v>
      </c>
      <c r="C66314">
        <v>63.9</v>
      </c>
    </row>
    <row r="66315" spans="1:3" x14ac:dyDescent="0.2">
      <c r="A66315" t="s">
        <v>7582</v>
      </c>
      <c r="B66315" s="1">
        <v>45315</v>
      </c>
      <c r="C66315">
        <v>215</v>
      </c>
    </row>
    <row r="66316" spans="1:3" x14ac:dyDescent="0.2">
      <c r="A66316" t="s">
        <v>304</v>
      </c>
      <c r="B66316" s="1">
        <v>45315</v>
      </c>
      <c r="C66316">
        <v>54.2</v>
      </c>
    </row>
    <row r="66317" spans="1:3" x14ac:dyDescent="0.2">
      <c r="A66317" t="s">
        <v>8185</v>
      </c>
      <c r="B66317" s="1">
        <v>45315</v>
      </c>
      <c r="C66317">
        <v>36.950000000000003</v>
      </c>
    </row>
    <row r="66318" spans="1:3" x14ac:dyDescent="0.2">
      <c r="A66318" t="s">
        <v>13</v>
      </c>
      <c r="B66318" s="1">
        <v>45315</v>
      </c>
      <c r="C66318">
        <v>258.94</v>
      </c>
    </row>
    <row r="66319" spans="1:3" x14ac:dyDescent="0.2">
      <c r="A66319" t="s">
        <v>1897</v>
      </c>
      <c r="B66319" s="1">
        <v>45315</v>
      </c>
      <c r="C66319">
        <v>65.650000000000006</v>
      </c>
    </row>
    <row r="66320" spans="1:3" x14ac:dyDescent="0.2">
      <c r="A66320" t="s">
        <v>8186</v>
      </c>
      <c r="B66320" s="1">
        <v>45315</v>
      </c>
      <c r="C66320">
        <v>53.9</v>
      </c>
    </row>
    <row r="66321" spans="1:3" x14ac:dyDescent="0.2">
      <c r="A66321" t="s">
        <v>8187</v>
      </c>
      <c r="B66321" s="1">
        <v>45315</v>
      </c>
      <c r="C66321">
        <v>75.849999999999994</v>
      </c>
    </row>
    <row r="66322" spans="1:3" x14ac:dyDescent="0.2">
      <c r="A66322" t="s">
        <v>8188</v>
      </c>
      <c r="B66322" s="1">
        <v>45315</v>
      </c>
      <c r="C66322">
        <v>22.45</v>
      </c>
    </row>
    <row r="66323" spans="1:3" x14ac:dyDescent="0.2">
      <c r="A66323" t="s">
        <v>8189</v>
      </c>
      <c r="B66323" s="1">
        <v>45315</v>
      </c>
      <c r="C66323">
        <v>53.9</v>
      </c>
    </row>
    <row r="66324" spans="1:3" x14ac:dyDescent="0.2">
      <c r="A66324" t="s">
        <v>8190</v>
      </c>
      <c r="B66324" s="1">
        <v>45315</v>
      </c>
      <c r="C66324">
        <v>135.85</v>
      </c>
    </row>
    <row r="66325" spans="1:3" x14ac:dyDescent="0.2">
      <c r="A66325" t="s">
        <v>7034</v>
      </c>
      <c r="B66325" s="1">
        <v>45315</v>
      </c>
      <c r="C66325">
        <v>128.80000000000001</v>
      </c>
    </row>
    <row r="66326" spans="1:3" x14ac:dyDescent="0.2">
      <c r="A66326" t="s">
        <v>8191</v>
      </c>
      <c r="B66326" s="1">
        <v>45315</v>
      </c>
      <c r="C66326">
        <v>54.9</v>
      </c>
    </row>
    <row r="66327" spans="1:3" x14ac:dyDescent="0.2">
      <c r="A66327" t="s">
        <v>8192</v>
      </c>
      <c r="B66327" s="1">
        <v>45315</v>
      </c>
      <c r="C66327">
        <v>17.95</v>
      </c>
    </row>
    <row r="66328" spans="1:3" x14ac:dyDescent="0.2">
      <c r="A66328" t="s">
        <v>12</v>
      </c>
      <c r="B66328" s="1">
        <v>45315</v>
      </c>
      <c r="C66328">
        <v>112.7</v>
      </c>
    </row>
    <row r="66329" spans="1:3" x14ac:dyDescent="0.2">
      <c r="A66329" t="s">
        <v>8193</v>
      </c>
      <c r="B66329" s="1">
        <v>45315</v>
      </c>
      <c r="C66329">
        <v>158.94999999999999</v>
      </c>
    </row>
    <row r="66330" spans="1:3" x14ac:dyDescent="0.2">
      <c r="A66330" t="s">
        <v>8194</v>
      </c>
      <c r="B66330" s="1">
        <v>45315</v>
      </c>
      <c r="C66330">
        <v>24.75</v>
      </c>
    </row>
    <row r="66331" spans="1:3" x14ac:dyDescent="0.2">
      <c r="A66331" t="s">
        <v>8195</v>
      </c>
      <c r="B66331" s="1">
        <v>45315</v>
      </c>
      <c r="C66331">
        <v>67.650000000000006</v>
      </c>
    </row>
    <row r="66332" spans="1:3" x14ac:dyDescent="0.2">
      <c r="A66332" t="s">
        <v>8196</v>
      </c>
      <c r="B66332" s="1">
        <v>45315</v>
      </c>
      <c r="C66332">
        <v>66.900000000000006</v>
      </c>
    </row>
    <row r="66333" spans="1:3" x14ac:dyDescent="0.2">
      <c r="A66333" t="s">
        <v>8197</v>
      </c>
      <c r="B66333" s="1">
        <v>45315</v>
      </c>
      <c r="C66333">
        <v>91.85</v>
      </c>
    </row>
    <row r="66334" spans="1:3" x14ac:dyDescent="0.2">
      <c r="A66334" t="s">
        <v>8198</v>
      </c>
      <c r="B66334" s="1">
        <v>45315</v>
      </c>
      <c r="C66334">
        <v>54.9</v>
      </c>
    </row>
    <row r="66335" spans="1:3" x14ac:dyDescent="0.2">
      <c r="A66335" t="s">
        <v>5574</v>
      </c>
      <c r="B66335" s="1">
        <v>45315</v>
      </c>
      <c r="C66335">
        <v>65.900000000000006</v>
      </c>
    </row>
    <row r="66336" spans="1:3" x14ac:dyDescent="0.2">
      <c r="A66336" t="s">
        <v>728</v>
      </c>
      <c r="B66336" s="1">
        <v>45316</v>
      </c>
      <c r="C66336">
        <v>462.68</v>
      </c>
    </row>
    <row r="66337" spans="1:3" x14ac:dyDescent="0.2">
      <c r="A66337" t="s">
        <v>6996</v>
      </c>
      <c r="B66337" s="1">
        <v>45316</v>
      </c>
      <c r="C66337">
        <v>23.9</v>
      </c>
    </row>
    <row r="66338" spans="1:3" x14ac:dyDescent="0.2">
      <c r="A66338" t="s">
        <v>8167</v>
      </c>
      <c r="B66338" s="1">
        <v>45316</v>
      </c>
      <c r="C66338">
        <v>54.9</v>
      </c>
    </row>
    <row r="66339" spans="1:3" x14ac:dyDescent="0.2">
      <c r="A66339" t="s">
        <v>8168</v>
      </c>
      <c r="B66339" s="1">
        <v>45316</v>
      </c>
      <c r="C66339">
        <v>54.9</v>
      </c>
    </row>
    <row r="66340" spans="1:3" x14ac:dyDescent="0.2">
      <c r="A66340" t="s">
        <v>8169</v>
      </c>
      <c r="B66340" s="1">
        <v>45316</v>
      </c>
      <c r="C66340">
        <v>15.7</v>
      </c>
    </row>
    <row r="66341" spans="1:3" x14ac:dyDescent="0.2">
      <c r="A66341" t="s">
        <v>5236</v>
      </c>
      <c r="B66341" s="1">
        <v>45316</v>
      </c>
      <c r="C66341">
        <v>890.7</v>
      </c>
    </row>
    <row r="66342" spans="1:3" x14ac:dyDescent="0.2">
      <c r="A66342" t="s">
        <v>79</v>
      </c>
      <c r="B66342" s="1">
        <v>45316</v>
      </c>
      <c r="C66342">
        <v>36.43</v>
      </c>
    </row>
    <row r="66343" spans="1:3" x14ac:dyDescent="0.2">
      <c r="A66343" t="s">
        <v>79</v>
      </c>
      <c r="B66343" s="1">
        <v>45316</v>
      </c>
      <c r="C66343">
        <v>36.43</v>
      </c>
    </row>
    <row r="66344" spans="1:3" x14ac:dyDescent="0.2">
      <c r="A66344" t="s">
        <v>79</v>
      </c>
      <c r="B66344" s="1">
        <v>45316</v>
      </c>
      <c r="C66344">
        <v>16.45</v>
      </c>
    </row>
    <row r="66345" spans="1:3" x14ac:dyDescent="0.2">
      <c r="A66345" t="s">
        <v>753</v>
      </c>
      <c r="B66345" s="1">
        <v>45316</v>
      </c>
      <c r="C66345">
        <v>143.96</v>
      </c>
    </row>
    <row r="66346" spans="1:3" x14ac:dyDescent="0.2">
      <c r="A66346" t="s">
        <v>8170</v>
      </c>
      <c r="B66346" s="1">
        <v>45316</v>
      </c>
      <c r="C66346">
        <v>642</v>
      </c>
    </row>
    <row r="66347" spans="1:3" x14ac:dyDescent="0.2">
      <c r="A66347" t="s">
        <v>29</v>
      </c>
      <c r="B66347" s="1">
        <v>45316</v>
      </c>
      <c r="C66347">
        <v>516.16999999999996</v>
      </c>
    </row>
    <row r="66348" spans="1:3" x14ac:dyDescent="0.2">
      <c r="A66348" t="s">
        <v>3</v>
      </c>
      <c r="B66348" s="1">
        <v>45316</v>
      </c>
      <c r="C66348">
        <v>55.95</v>
      </c>
    </row>
    <row r="66349" spans="1:3" x14ac:dyDescent="0.2">
      <c r="A66349" t="s">
        <v>1259</v>
      </c>
      <c r="B66349" s="1">
        <v>45316</v>
      </c>
      <c r="C66349">
        <v>1131.43</v>
      </c>
    </row>
    <row r="66350" spans="1:3" x14ac:dyDescent="0.2">
      <c r="A66350" t="s">
        <v>8171</v>
      </c>
      <c r="B66350" s="1">
        <v>45316</v>
      </c>
      <c r="C66350">
        <v>189.95</v>
      </c>
    </row>
    <row r="66351" spans="1:3" x14ac:dyDescent="0.2">
      <c r="A66351" t="s">
        <v>119</v>
      </c>
      <c r="B66351" s="1">
        <v>45316</v>
      </c>
      <c r="C66351">
        <v>623.30999999999995</v>
      </c>
    </row>
    <row r="66352" spans="1:3" x14ac:dyDescent="0.2">
      <c r="A66352" t="s">
        <v>12</v>
      </c>
      <c r="B66352" s="1">
        <v>45316</v>
      </c>
      <c r="C66352">
        <v>233.14</v>
      </c>
    </row>
    <row r="66353" spans="1:3" x14ac:dyDescent="0.2">
      <c r="A66353" t="s">
        <v>402</v>
      </c>
      <c r="B66353" s="1">
        <v>45316</v>
      </c>
      <c r="C66353">
        <v>994.8</v>
      </c>
    </row>
    <row r="66354" spans="1:3" x14ac:dyDescent="0.2">
      <c r="A66354" t="s">
        <v>13</v>
      </c>
      <c r="B66354" s="1">
        <v>45316</v>
      </c>
      <c r="C66354">
        <v>78.959999999999994</v>
      </c>
    </row>
    <row r="66355" spans="1:3" x14ac:dyDescent="0.2">
      <c r="A66355" t="s">
        <v>8172</v>
      </c>
      <c r="B66355" s="1">
        <v>45316</v>
      </c>
      <c r="C66355">
        <v>57.95</v>
      </c>
    </row>
    <row r="66356" spans="1:3" x14ac:dyDescent="0.2">
      <c r="A66356" t="s">
        <v>8018</v>
      </c>
      <c r="B66356" s="1">
        <v>45316</v>
      </c>
      <c r="C66356">
        <v>72.650000000000006</v>
      </c>
    </row>
    <row r="66357" spans="1:3" x14ac:dyDescent="0.2">
      <c r="A66357" t="s">
        <v>8173</v>
      </c>
      <c r="B66357" s="1">
        <v>45316</v>
      </c>
      <c r="C66357">
        <v>56.9</v>
      </c>
    </row>
    <row r="66358" spans="1:3" x14ac:dyDescent="0.2">
      <c r="A66358" t="s">
        <v>8120</v>
      </c>
      <c r="B66358" s="1">
        <v>45316</v>
      </c>
      <c r="C66358">
        <v>87.2</v>
      </c>
    </row>
    <row r="66359" spans="1:3" x14ac:dyDescent="0.2">
      <c r="A66359" t="s">
        <v>8174</v>
      </c>
      <c r="B66359" s="1">
        <v>45316</v>
      </c>
      <c r="C66359">
        <v>53.9</v>
      </c>
    </row>
    <row r="66360" spans="1:3" x14ac:dyDescent="0.2">
      <c r="A66360" t="s">
        <v>8175</v>
      </c>
      <c r="B66360" s="1">
        <v>45316</v>
      </c>
      <c r="C66360">
        <v>48.95</v>
      </c>
    </row>
    <row r="66361" spans="1:3" x14ac:dyDescent="0.2">
      <c r="A66361" t="s">
        <v>851</v>
      </c>
      <c r="B66361" s="1">
        <v>45316</v>
      </c>
      <c r="C66361">
        <v>105</v>
      </c>
    </row>
    <row r="66362" spans="1:3" x14ac:dyDescent="0.2">
      <c r="A66362" t="s">
        <v>46</v>
      </c>
      <c r="B66362" s="1">
        <v>45316</v>
      </c>
      <c r="C66362">
        <v>315.26</v>
      </c>
    </row>
    <row r="66363" spans="1:3" x14ac:dyDescent="0.2">
      <c r="A66363" t="s">
        <v>12</v>
      </c>
      <c r="B66363" s="1">
        <v>45316</v>
      </c>
      <c r="C66363">
        <v>30.22</v>
      </c>
    </row>
    <row r="66364" spans="1:3" x14ac:dyDescent="0.2">
      <c r="A66364" t="s">
        <v>83</v>
      </c>
      <c r="B66364" s="1">
        <v>45320</v>
      </c>
      <c r="C66364">
        <v>406.25</v>
      </c>
    </row>
    <row r="66365" spans="1:3" x14ac:dyDescent="0.2">
      <c r="A66365" t="s">
        <v>257</v>
      </c>
      <c r="B66365" s="1">
        <v>45320</v>
      </c>
      <c r="C66365">
        <v>972.71</v>
      </c>
    </row>
    <row r="66366" spans="1:3" x14ac:dyDescent="0.2">
      <c r="A66366" t="s">
        <v>119</v>
      </c>
      <c r="B66366" s="1">
        <v>45320</v>
      </c>
      <c r="C66366">
        <v>300.95999999999998</v>
      </c>
    </row>
    <row r="66367" spans="1:3" x14ac:dyDescent="0.2">
      <c r="A66367" t="s">
        <v>79</v>
      </c>
      <c r="B66367" s="1">
        <v>45320</v>
      </c>
      <c r="C66367">
        <v>33.68</v>
      </c>
    </row>
    <row r="66368" spans="1:3" x14ac:dyDescent="0.2">
      <c r="A66368" t="s">
        <v>79</v>
      </c>
      <c r="B66368" s="1">
        <v>45320</v>
      </c>
      <c r="C66368">
        <v>36.43</v>
      </c>
    </row>
    <row r="66369" spans="1:3" x14ac:dyDescent="0.2">
      <c r="A66369" t="s">
        <v>79</v>
      </c>
      <c r="B66369" s="1">
        <v>45320</v>
      </c>
      <c r="C66369">
        <v>33.68</v>
      </c>
    </row>
    <row r="66370" spans="1:3" x14ac:dyDescent="0.2">
      <c r="A66370" t="s">
        <v>79</v>
      </c>
      <c r="B66370" s="1">
        <v>45320</v>
      </c>
      <c r="C66370">
        <v>33.68</v>
      </c>
    </row>
    <row r="66371" spans="1:3" x14ac:dyDescent="0.2">
      <c r="A66371" t="s">
        <v>8123</v>
      </c>
      <c r="B66371" s="1">
        <v>45320</v>
      </c>
      <c r="C66371">
        <v>32.9</v>
      </c>
    </row>
    <row r="66372" spans="1:3" x14ac:dyDescent="0.2">
      <c r="A66372" t="s">
        <v>3848</v>
      </c>
      <c r="B66372" s="1">
        <v>45320</v>
      </c>
      <c r="C66372">
        <v>72.599999999999994</v>
      </c>
    </row>
    <row r="66373" spans="1:3" x14ac:dyDescent="0.2">
      <c r="A66373" t="s">
        <v>8124</v>
      </c>
      <c r="B66373" s="1">
        <v>45320</v>
      </c>
      <c r="C66373">
        <v>54.9</v>
      </c>
    </row>
    <row r="66374" spans="1:3" x14ac:dyDescent="0.2">
      <c r="A66374" t="s">
        <v>8125</v>
      </c>
      <c r="B66374" s="1">
        <v>45320</v>
      </c>
      <c r="C66374">
        <v>48.9</v>
      </c>
    </row>
    <row r="66375" spans="1:3" x14ac:dyDescent="0.2">
      <c r="A66375" t="s">
        <v>8126</v>
      </c>
      <c r="B66375" s="1">
        <v>45320</v>
      </c>
      <c r="C66375">
        <v>28.95</v>
      </c>
    </row>
    <row r="66376" spans="1:3" x14ac:dyDescent="0.2">
      <c r="A66376" t="s">
        <v>8127</v>
      </c>
      <c r="B66376" s="1">
        <v>45320</v>
      </c>
      <c r="C66376">
        <v>80</v>
      </c>
    </row>
    <row r="66377" spans="1:3" x14ac:dyDescent="0.2">
      <c r="A66377" t="s">
        <v>8128</v>
      </c>
      <c r="B66377" s="1">
        <v>45320</v>
      </c>
      <c r="C66377">
        <v>20.8</v>
      </c>
    </row>
    <row r="66378" spans="1:3" x14ac:dyDescent="0.2">
      <c r="A66378" t="s">
        <v>8129</v>
      </c>
      <c r="B66378" s="1">
        <v>45320</v>
      </c>
      <c r="C66378">
        <v>111.65</v>
      </c>
    </row>
    <row r="66379" spans="1:3" x14ac:dyDescent="0.2">
      <c r="A66379" t="s">
        <v>8130</v>
      </c>
      <c r="B66379" s="1">
        <v>45320</v>
      </c>
      <c r="C66379">
        <v>12.9</v>
      </c>
    </row>
    <row r="66380" spans="1:3" x14ac:dyDescent="0.2">
      <c r="A66380" t="s">
        <v>7999</v>
      </c>
      <c r="B66380" s="1">
        <v>45320</v>
      </c>
      <c r="C66380">
        <v>15.7</v>
      </c>
    </row>
    <row r="66381" spans="1:3" x14ac:dyDescent="0.2">
      <c r="A66381" t="s">
        <v>8131</v>
      </c>
      <c r="B66381" s="1">
        <v>45320</v>
      </c>
      <c r="C66381">
        <v>73.650000000000006</v>
      </c>
    </row>
    <row r="66382" spans="1:3" x14ac:dyDescent="0.2">
      <c r="A66382" t="s">
        <v>8132</v>
      </c>
      <c r="B66382" s="1">
        <v>45320</v>
      </c>
      <c r="C66382">
        <v>28.95</v>
      </c>
    </row>
    <row r="66383" spans="1:3" x14ac:dyDescent="0.2">
      <c r="A66383" t="s">
        <v>8133</v>
      </c>
      <c r="B66383" s="1">
        <v>45320</v>
      </c>
      <c r="C66383">
        <v>55</v>
      </c>
    </row>
    <row r="66384" spans="1:3" x14ac:dyDescent="0.2">
      <c r="A66384" t="s">
        <v>7710</v>
      </c>
      <c r="B66384" s="1">
        <v>45320</v>
      </c>
      <c r="C66384">
        <v>15.7</v>
      </c>
    </row>
    <row r="66385" spans="1:3" x14ac:dyDescent="0.2">
      <c r="A66385" t="s">
        <v>8134</v>
      </c>
      <c r="B66385" s="1">
        <v>45320</v>
      </c>
      <c r="C66385">
        <v>53.95</v>
      </c>
    </row>
    <row r="66386" spans="1:3" x14ac:dyDescent="0.2">
      <c r="A66386" t="s">
        <v>8135</v>
      </c>
      <c r="B66386" s="1">
        <v>45320</v>
      </c>
      <c r="C66386">
        <v>71.45</v>
      </c>
    </row>
    <row r="66387" spans="1:3" x14ac:dyDescent="0.2">
      <c r="A66387" t="s">
        <v>8136</v>
      </c>
      <c r="B66387" s="1">
        <v>45320</v>
      </c>
      <c r="C66387">
        <v>112.85</v>
      </c>
    </row>
    <row r="66388" spans="1:3" x14ac:dyDescent="0.2">
      <c r="A66388" t="s">
        <v>2130</v>
      </c>
      <c r="B66388" s="1">
        <v>45320</v>
      </c>
      <c r="C66388">
        <v>60.9</v>
      </c>
    </row>
    <row r="66389" spans="1:3" x14ac:dyDescent="0.2">
      <c r="A66389" t="s">
        <v>8137</v>
      </c>
      <c r="B66389" s="1">
        <v>45320</v>
      </c>
      <c r="C66389">
        <v>60.65</v>
      </c>
    </row>
    <row r="66390" spans="1:3" x14ac:dyDescent="0.2">
      <c r="A66390" t="s">
        <v>8138</v>
      </c>
      <c r="B66390" s="1">
        <v>45320</v>
      </c>
      <c r="C66390">
        <v>60.9</v>
      </c>
    </row>
    <row r="66391" spans="1:3" x14ac:dyDescent="0.2">
      <c r="A66391" t="s">
        <v>4594</v>
      </c>
      <c r="B66391" s="1">
        <v>45320</v>
      </c>
      <c r="C66391">
        <v>120.25</v>
      </c>
    </row>
    <row r="66392" spans="1:3" x14ac:dyDescent="0.2">
      <c r="A66392" t="s">
        <v>5788</v>
      </c>
      <c r="B66392" s="1">
        <v>45320</v>
      </c>
      <c r="C66392">
        <v>70.45</v>
      </c>
    </row>
    <row r="66393" spans="1:3" x14ac:dyDescent="0.2">
      <c r="A66393" t="s">
        <v>7674</v>
      </c>
      <c r="B66393" s="1">
        <v>45320</v>
      </c>
      <c r="C66393">
        <v>136.25</v>
      </c>
    </row>
    <row r="66394" spans="1:3" x14ac:dyDescent="0.2">
      <c r="A66394" t="s">
        <v>8139</v>
      </c>
      <c r="B66394" s="1">
        <v>45320</v>
      </c>
      <c r="C66394">
        <v>100.85</v>
      </c>
    </row>
    <row r="66395" spans="1:3" x14ac:dyDescent="0.2">
      <c r="A66395" t="s">
        <v>3385</v>
      </c>
      <c r="B66395" s="1">
        <v>45320</v>
      </c>
      <c r="C66395">
        <v>370.4</v>
      </c>
    </row>
    <row r="66396" spans="1:3" x14ac:dyDescent="0.2">
      <c r="A66396" t="s">
        <v>8140</v>
      </c>
      <c r="B66396" s="1">
        <v>45320</v>
      </c>
      <c r="C66396">
        <v>206.8</v>
      </c>
    </row>
    <row r="66397" spans="1:3" x14ac:dyDescent="0.2">
      <c r="A66397" t="s">
        <v>8141</v>
      </c>
      <c r="B66397" s="1">
        <v>45320</v>
      </c>
      <c r="C66397">
        <v>50.35</v>
      </c>
    </row>
    <row r="66398" spans="1:3" x14ac:dyDescent="0.2">
      <c r="A66398" t="s">
        <v>7709</v>
      </c>
      <c r="B66398" s="1">
        <v>45320</v>
      </c>
      <c r="C66398">
        <v>47.95</v>
      </c>
    </row>
    <row r="66399" spans="1:3" x14ac:dyDescent="0.2">
      <c r="A66399" t="s">
        <v>8142</v>
      </c>
      <c r="B66399" s="1">
        <v>45320</v>
      </c>
      <c r="C66399">
        <v>79.900000000000006</v>
      </c>
    </row>
    <row r="66400" spans="1:3" x14ac:dyDescent="0.2">
      <c r="A66400" t="s">
        <v>2914</v>
      </c>
      <c r="B66400" s="1">
        <v>45320</v>
      </c>
      <c r="C66400">
        <v>197.8</v>
      </c>
    </row>
    <row r="66401" spans="1:3" x14ac:dyDescent="0.2">
      <c r="A66401" t="s">
        <v>8143</v>
      </c>
      <c r="B66401" s="1">
        <v>45320</v>
      </c>
      <c r="C66401">
        <v>64.900000000000006</v>
      </c>
    </row>
    <row r="66402" spans="1:3" x14ac:dyDescent="0.2">
      <c r="A66402" t="s">
        <v>8144</v>
      </c>
      <c r="B66402" s="1">
        <v>45320</v>
      </c>
      <c r="C66402">
        <v>54.9</v>
      </c>
    </row>
    <row r="66403" spans="1:3" x14ac:dyDescent="0.2">
      <c r="A66403" t="s">
        <v>7232</v>
      </c>
      <c r="B66403" s="1">
        <v>45320</v>
      </c>
      <c r="C66403">
        <v>63.9</v>
      </c>
    </row>
    <row r="66404" spans="1:3" x14ac:dyDescent="0.2">
      <c r="A66404" t="s">
        <v>8145</v>
      </c>
      <c r="B66404" s="1">
        <v>45320</v>
      </c>
      <c r="C66404">
        <v>66.900000000000006</v>
      </c>
    </row>
    <row r="66405" spans="1:3" x14ac:dyDescent="0.2">
      <c r="A66405" t="s">
        <v>4407</v>
      </c>
      <c r="B66405" s="1">
        <v>45320</v>
      </c>
      <c r="C66405">
        <v>49.4</v>
      </c>
    </row>
    <row r="66406" spans="1:3" x14ac:dyDescent="0.2">
      <c r="A66406" t="s">
        <v>7127</v>
      </c>
      <c r="B66406" s="1">
        <v>45320</v>
      </c>
      <c r="C66406">
        <v>936.85</v>
      </c>
    </row>
    <row r="66407" spans="1:3" x14ac:dyDescent="0.2">
      <c r="A66407" t="s">
        <v>6355</v>
      </c>
      <c r="B66407" s="1">
        <v>45320</v>
      </c>
      <c r="C66407">
        <v>113.8</v>
      </c>
    </row>
    <row r="66408" spans="1:3" x14ac:dyDescent="0.2">
      <c r="A66408" t="s">
        <v>8146</v>
      </c>
      <c r="B66408" s="1">
        <v>45320</v>
      </c>
      <c r="C66408">
        <v>54.9</v>
      </c>
    </row>
    <row r="66409" spans="1:3" x14ac:dyDescent="0.2">
      <c r="A66409" t="s">
        <v>8147</v>
      </c>
      <c r="B66409" s="1">
        <v>45320</v>
      </c>
      <c r="C66409">
        <v>62.45</v>
      </c>
    </row>
    <row r="66410" spans="1:3" x14ac:dyDescent="0.2">
      <c r="A66410" t="s">
        <v>2386</v>
      </c>
      <c r="B66410" s="1">
        <v>45320</v>
      </c>
      <c r="C66410">
        <v>27.6</v>
      </c>
    </row>
    <row r="66411" spans="1:3" x14ac:dyDescent="0.2">
      <c r="A66411" t="s">
        <v>7511</v>
      </c>
      <c r="B66411" s="1">
        <v>45320</v>
      </c>
      <c r="C66411">
        <v>98.85</v>
      </c>
    </row>
    <row r="66412" spans="1:3" x14ac:dyDescent="0.2">
      <c r="A66412" t="s">
        <v>7511</v>
      </c>
      <c r="B66412" s="1">
        <v>45320</v>
      </c>
      <c r="C66412">
        <v>60.85</v>
      </c>
    </row>
    <row r="66413" spans="1:3" x14ac:dyDescent="0.2">
      <c r="A66413" t="s">
        <v>8148</v>
      </c>
      <c r="B66413" s="1">
        <v>45320</v>
      </c>
      <c r="C66413">
        <v>53.9</v>
      </c>
    </row>
    <row r="66414" spans="1:3" x14ac:dyDescent="0.2">
      <c r="A66414" t="s">
        <v>3</v>
      </c>
      <c r="B66414" s="1">
        <v>45320</v>
      </c>
      <c r="C66414">
        <v>33.85</v>
      </c>
    </row>
    <row r="66415" spans="1:3" x14ac:dyDescent="0.2">
      <c r="A66415" t="s">
        <v>769</v>
      </c>
      <c r="B66415" s="1">
        <v>45320</v>
      </c>
      <c r="C66415">
        <v>118.95</v>
      </c>
    </row>
    <row r="66416" spans="1:3" x14ac:dyDescent="0.2">
      <c r="A66416" t="s">
        <v>8149</v>
      </c>
      <c r="B66416" s="1">
        <v>45320</v>
      </c>
      <c r="C66416">
        <v>35.85</v>
      </c>
    </row>
    <row r="66417" spans="1:3" x14ac:dyDescent="0.2">
      <c r="A66417" t="s">
        <v>3</v>
      </c>
      <c r="B66417" s="1">
        <v>45320</v>
      </c>
      <c r="C66417">
        <v>58.7</v>
      </c>
    </row>
    <row r="66418" spans="1:3" x14ac:dyDescent="0.2">
      <c r="A66418" t="s">
        <v>4645</v>
      </c>
      <c r="B66418" s="1">
        <v>45320</v>
      </c>
      <c r="C66418">
        <v>1355.52</v>
      </c>
    </row>
    <row r="66419" spans="1:3" x14ac:dyDescent="0.2">
      <c r="A66419" t="s">
        <v>1264</v>
      </c>
      <c r="B66419" s="1">
        <v>45320</v>
      </c>
      <c r="C66419">
        <v>143.96</v>
      </c>
    </row>
    <row r="66420" spans="1:3" x14ac:dyDescent="0.2">
      <c r="A66420" t="s">
        <v>1264</v>
      </c>
      <c r="B66420" s="1">
        <v>45320</v>
      </c>
      <c r="C66420">
        <v>404.97</v>
      </c>
    </row>
    <row r="66421" spans="1:3" x14ac:dyDescent="0.2">
      <c r="A66421" t="s">
        <v>8150</v>
      </c>
      <c r="B66421" s="1">
        <v>45320</v>
      </c>
      <c r="C66421">
        <v>55</v>
      </c>
    </row>
    <row r="66422" spans="1:3" x14ac:dyDescent="0.2">
      <c r="A66422" t="s">
        <v>8151</v>
      </c>
      <c r="B66422" s="1">
        <v>45320</v>
      </c>
      <c r="C66422">
        <v>57.95</v>
      </c>
    </row>
    <row r="66423" spans="1:3" x14ac:dyDescent="0.2">
      <c r="A66423" t="s">
        <v>46</v>
      </c>
      <c r="B66423" s="1">
        <v>45320</v>
      </c>
      <c r="C66423">
        <v>459.71</v>
      </c>
    </row>
    <row r="66424" spans="1:3" x14ac:dyDescent="0.2">
      <c r="A66424" t="s">
        <v>12</v>
      </c>
      <c r="B66424" s="1">
        <v>45320</v>
      </c>
      <c r="C66424">
        <v>179.4</v>
      </c>
    </row>
    <row r="66425" spans="1:3" x14ac:dyDescent="0.2">
      <c r="A66425" t="s">
        <v>12</v>
      </c>
      <c r="B66425" s="1">
        <v>45320</v>
      </c>
      <c r="C66425">
        <v>143.19</v>
      </c>
    </row>
    <row r="66426" spans="1:3" x14ac:dyDescent="0.2">
      <c r="A66426" t="s">
        <v>12</v>
      </c>
      <c r="B66426" s="1">
        <v>45320</v>
      </c>
      <c r="C66426">
        <v>102.25</v>
      </c>
    </row>
    <row r="66427" spans="1:3" x14ac:dyDescent="0.2">
      <c r="A66427" t="s">
        <v>12</v>
      </c>
      <c r="B66427" s="1">
        <v>45320</v>
      </c>
      <c r="C66427">
        <v>181.34</v>
      </c>
    </row>
    <row r="66428" spans="1:3" x14ac:dyDescent="0.2">
      <c r="A66428" t="s">
        <v>323</v>
      </c>
      <c r="B66428" s="1">
        <v>45320</v>
      </c>
      <c r="C66428">
        <v>117.75</v>
      </c>
    </row>
    <row r="66429" spans="1:3" x14ac:dyDescent="0.2">
      <c r="A66429" t="s">
        <v>12</v>
      </c>
      <c r="B66429" s="1">
        <v>45320</v>
      </c>
      <c r="C66429">
        <v>285.44</v>
      </c>
    </row>
    <row r="66430" spans="1:3" x14ac:dyDescent="0.2">
      <c r="A66430" t="s">
        <v>1510</v>
      </c>
      <c r="B66430" s="1">
        <v>45320</v>
      </c>
      <c r="C66430">
        <v>21.4</v>
      </c>
    </row>
    <row r="66431" spans="1:3" x14ac:dyDescent="0.2">
      <c r="A66431" t="s">
        <v>8152</v>
      </c>
      <c r="B66431" s="1">
        <v>45320</v>
      </c>
      <c r="C66431">
        <v>28.4</v>
      </c>
    </row>
    <row r="66432" spans="1:3" x14ac:dyDescent="0.2">
      <c r="A66432" t="s">
        <v>8153</v>
      </c>
      <c r="B66432" s="1">
        <v>45320</v>
      </c>
      <c r="C66432">
        <v>17.95</v>
      </c>
    </row>
    <row r="66433" spans="1:3" x14ac:dyDescent="0.2">
      <c r="A66433" t="s">
        <v>988</v>
      </c>
      <c r="B66433" s="1">
        <v>45320</v>
      </c>
      <c r="C66433">
        <v>128.05000000000001</v>
      </c>
    </row>
    <row r="66434" spans="1:3" x14ac:dyDescent="0.2">
      <c r="A66434" t="s">
        <v>8154</v>
      </c>
      <c r="B66434" s="1">
        <v>45320</v>
      </c>
      <c r="C66434">
        <v>17.95</v>
      </c>
    </row>
    <row r="66435" spans="1:3" x14ac:dyDescent="0.2">
      <c r="A66435" t="s">
        <v>8155</v>
      </c>
      <c r="B66435" s="1">
        <v>45320</v>
      </c>
      <c r="C66435">
        <v>32.950000000000003</v>
      </c>
    </row>
    <row r="66436" spans="1:3" x14ac:dyDescent="0.2">
      <c r="A66436" t="s">
        <v>8156</v>
      </c>
      <c r="B66436" s="1">
        <v>45320</v>
      </c>
      <c r="C66436">
        <v>15.2</v>
      </c>
    </row>
    <row r="66437" spans="1:3" x14ac:dyDescent="0.2">
      <c r="A66437" t="s">
        <v>7919</v>
      </c>
      <c r="B66437" s="1">
        <v>45320</v>
      </c>
      <c r="C66437">
        <v>47.45</v>
      </c>
    </row>
    <row r="66438" spans="1:3" x14ac:dyDescent="0.2">
      <c r="A66438" t="s">
        <v>8157</v>
      </c>
      <c r="B66438" s="1">
        <v>45320</v>
      </c>
      <c r="C66438">
        <v>19.399999999999999</v>
      </c>
    </row>
    <row r="66439" spans="1:3" x14ac:dyDescent="0.2">
      <c r="A66439" t="s">
        <v>8158</v>
      </c>
      <c r="B66439" s="1">
        <v>45320</v>
      </c>
      <c r="C66439">
        <v>21.4</v>
      </c>
    </row>
    <row r="66440" spans="1:3" x14ac:dyDescent="0.2">
      <c r="A66440" t="s">
        <v>8159</v>
      </c>
      <c r="B66440" s="1">
        <v>45320</v>
      </c>
      <c r="C66440">
        <v>43.4</v>
      </c>
    </row>
    <row r="66441" spans="1:3" x14ac:dyDescent="0.2">
      <c r="A66441" t="s">
        <v>147</v>
      </c>
      <c r="B66441" s="1">
        <v>45320</v>
      </c>
      <c r="C66441">
        <v>869.36</v>
      </c>
    </row>
    <row r="66442" spans="1:3" x14ac:dyDescent="0.2">
      <c r="A66442" t="s">
        <v>8160</v>
      </c>
      <c r="B66442" s="1">
        <v>45320</v>
      </c>
      <c r="C66442">
        <v>123.95</v>
      </c>
    </row>
    <row r="66443" spans="1:3" x14ac:dyDescent="0.2">
      <c r="A66443" t="s">
        <v>8161</v>
      </c>
      <c r="B66443" s="1">
        <v>45320</v>
      </c>
      <c r="C66443">
        <v>61.56</v>
      </c>
    </row>
    <row r="66444" spans="1:3" x14ac:dyDescent="0.2">
      <c r="A66444" t="s">
        <v>8162</v>
      </c>
      <c r="B66444" s="1">
        <v>45320</v>
      </c>
      <c r="C66444">
        <v>98.8</v>
      </c>
    </row>
    <row r="66445" spans="1:3" x14ac:dyDescent="0.2">
      <c r="A66445" t="s">
        <v>8163</v>
      </c>
      <c r="B66445" s="1">
        <v>45320</v>
      </c>
      <c r="C66445">
        <v>60.9</v>
      </c>
    </row>
    <row r="66446" spans="1:3" x14ac:dyDescent="0.2">
      <c r="A66446" t="s">
        <v>8164</v>
      </c>
      <c r="B66446" s="1">
        <v>45320</v>
      </c>
      <c r="C66446">
        <v>50.45</v>
      </c>
    </row>
    <row r="66447" spans="1:3" x14ac:dyDescent="0.2">
      <c r="A66447" t="s">
        <v>8165</v>
      </c>
      <c r="B66447" s="1">
        <v>45320</v>
      </c>
      <c r="C66447">
        <v>54.9</v>
      </c>
    </row>
    <row r="66448" spans="1:3" x14ac:dyDescent="0.2">
      <c r="A66448" t="s">
        <v>7573</v>
      </c>
      <c r="B66448" s="1">
        <v>45320</v>
      </c>
      <c r="C66448">
        <v>70.95</v>
      </c>
    </row>
    <row r="66449" spans="1:3" x14ac:dyDescent="0.2">
      <c r="A66449" t="s">
        <v>4278</v>
      </c>
      <c r="B66449" s="1">
        <v>45320</v>
      </c>
      <c r="C66449">
        <v>131.80000000000001</v>
      </c>
    </row>
    <row r="66450" spans="1:3" x14ac:dyDescent="0.2">
      <c r="A66450" t="s">
        <v>8166</v>
      </c>
      <c r="B66450" s="1">
        <v>45320</v>
      </c>
      <c r="C66450">
        <v>48.9</v>
      </c>
    </row>
    <row r="66451" spans="1:3" x14ac:dyDescent="0.2">
      <c r="A66451" t="s">
        <v>3093</v>
      </c>
      <c r="B66451" s="1">
        <v>45320</v>
      </c>
      <c r="C66451">
        <v>227.35</v>
      </c>
    </row>
    <row r="66452" spans="1:3" x14ac:dyDescent="0.2">
      <c r="A66452" t="s">
        <v>79</v>
      </c>
      <c r="B66452" s="1">
        <v>45320</v>
      </c>
      <c r="C66452">
        <v>36.43</v>
      </c>
    </row>
    <row r="66453" spans="1:3" x14ac:dyDescent="0.2">
      <c r="A66453" t="s">
        <v>79</v>
      </c>
      <c r="B66453" s="1">
        <v>45320</v>
      </c>
      <c r="C66453">
        <v>36.43</v>
      </c>
    </row>
    <row r="66454" spans="1:3" x14ac:dyDescent="0.2">
      <c r="A66454" t="s">
        <v>79</v>
      </c>
      <c r="B66454" s="1">
        <v>45320</v>
      </c>
      <c r="C66454">
        <v>256.23</v>
      </c>
    </row>
    <row r="66455" spans="1:3" x14ac:dyDescent="0.2">
      <c r="A66455" t="s">
        <v>5023</v>
      </c>
      <c r="B66455" s="1">
        <v>45320</v>
      </c>
      <c r="C66455">
        <v>36.85</v>
      </c>
    </row>
    <row r="66456" spans="1:3" x14ac:dyDescent="0.2">
      <c r="A66456" t="s">
        <v>8100</v>
      </c>
      <c r="B66456" s="1">
        <v>45321</v>
      </c>
      <c r="C66456">
        <v>50.9</v>
      </c>
    </row>
    <row r="66457" spans="1:3" x14ac:dyDescent="0.2">
      <c r="A66457" t="s">
        <v>5088</v>
      </c>
      <c r="B66457" s="1">
        <v>45321</v>
      </c>
      <c r="C66457">
        <v>569.94000000000005</v>
      </c>
    </row>
    <row r="66458" spans="1:3" x14ac:dyDescent="0.2">
      <c r="A66458" t="s">
        <v>8101</v>
      </c>
      <c r="B66458" s="1">
        <v>45321</v>
      </c>
      <c r="C66458">
        <v>46.45</v>
      </c>
    </row>
    <row r="66459" spans="1:3" x14ac:dyDescent="0.2">
      <c r="A66459" t="s">
        <v>8102</v>
      </c>
      <c r="B66459" s="1">
        <v>45321</v>
      </c>
      <c r="C66459">
        <v>143.72</v>
      </c>
    </row>
    <row r="66460" spans="1:3" x14ac:dyDescent="0.2">
      <c r="A66460" t="s">
        <v>46</v>
      </c>
      <c r="B66460" s="1">
        <v>45321</v>
      </c>
      <c r="C66460">
        <v>142.11000000000001</v>
      </c>
    </row>
    <row r="66461" spans="1:3" x14ac:dyDescent="0.2">
      <c r="A66461" t="s">
        <v>46</v>
      </c>
      <c r="B66461" s="1">
        <v>45321</v>
      </c>
      <c r="C66461">
        <v>130.5</v>
      </c>
    </row>
    <row r="66462" spans="1:3" x14ac:dyDescent="0.2">
      <c r="A66462" t="s">
        <v>184</v>
      </c>
      <c r="B66462" s="1">
        <v>45321</v>
      </c>
      <c r="C66462">
        <v>33.979999999999997</v>
      </c>
    </row>
    <row r="66463" spans="1:3" x14ac:dyDescent="0.2">
      <c r="A66463" t="s">
        <v>8103</v>
      </c>
      <c r="B66463" s="1">
        <v>45321</v>
      </c>
      <c r="C66463">
        <v>26.85</v>
      </c>
    </row>
    <row r="66464" spans="1:3" x14ac:dyDescent="0.2">
      <c r="A66464" t="s">
        <v>8104</v>
      </c>
      <c r="B66464" s="1">
        <v>45321</v>
      </c>
      <c r="C66464">
        <v>22.95</v>
      </c>
    </row>
    <row r="66465" spans="1:3" x14ac:dyDescent="0.2">
      <c r="A66465" t="s">
        <v>5556</v>
      </c>
      <c r="B66465" s="1">
        <v>45321</v>
      </c>
      <c r="C66465">
        <v>54.9</v>
      </c>
    </row>
    <row r="66466" spans="1:3" x14ac:dyDescent="0.2">
      <c r="A66466" t="s">
        <v>404</v>
      </c>
      <c r="B66466" s="1">
        <v>45321</v>
      </c>
      <c r="C66466">
        <v>3398.49</v>
      </c>
    </row>
    <row r="66467" spans="1:3" x14ac:dyDescent="0.2">
      <c r="A66467" t="s">
        <v>8105</v>
      </c>
      <c r="B66467" s="1">
        <v>45321</v>
      </c>
      <c r="C66467">
        <v>135.35</v>
      </c>
    </row>
    <row r="66468" spans="1:3" x14ac:dyDescent="0.2">
      <c r="A66468" t="s">
        <v>8106</v>
      </c>
      <c r="B66468" s="1">
        <v>45321</v>
      </c>
      <c r="C66468">
        <v>503.2</v>
      </c>
    </row>
    <row r="66469" spans="1:3" x14ac:dyDescent="0.2">
      <c r="A66469" t="s">
        <v>8107</v>
      </c>
      <c r="B66469" s="1">
        <v>45321</v>
      </c>
      <c r="C66469">
        <v>64.900000000000006</v>
      </c>
    </row>
    <row r="66470" spans="1:3" x14ac:dyDescent="0.2">
      <c r="A66470" t="s">
        <v>751</v>
      </c>
      <c r="B66470" s="1">
        <v>45321</v>
      </c>
      <c r="C66470">
        <v>27.98</v>
      </c>
    </row>
    <row r="66471" spans="1:3" x14ac:dyDescent="0.2">
      <c r="A66471" t="s">
        <v>8108</v>
      </c>
      <c r="B66471" s="1">
        <v>45321</v>
      </c>
      <c r="C66471">
        <v>54.9</v>
      </c>
    </row>
    <row r="66472" spans="1:3" x14ac:dyDescent="0.2">
      <c r="A66472" t="s">
        <v>46</v>
      </c>
      <c r="B66472" s="1">
        <v>45321</v>
      </c>
      <c r="C66472">
        <v>94.17</v>
      </c>
    </row>
    <row r="66473" spans="1:3" x14ac:dyDescent="0.2">
      <c r="A66473" t="s">
        <v>7677</v>
      </c>
      <c r="B66473" s="1">
        <v>45321</v>
      </c>
      <c r="C66473">
        <v>98.91</v>
      </c>
    </row>
    <row r="66474" spans="1:3" x14ac:dyDescent="0.2">
      <c r="A66474" t="s">
        <v>46</v>
      </c>
      <c r="B66474" s="1">
        <v>45321</v>
      </c>
      <c r="C66474">
        <v>118.47</v>
      </c>
    </row>
    <row r="66475" spans="1:3" x14ac:dyDescent="0.2">
      <c r="A66475" t="s">
        <v>46</v>
      </c>
      <c r="B66475" s="1">
        <v>45321</v>
      </c>
      <c r="C66475">
        <v>199.08</v>
      </c>
    </row>
    <row r="66476" spans="1:3" x14ac:dyDescent="0.2">
      <c r="A66476" t="s">
        <v>46</v>
      </c>
      <c r="B66476" s="1">
        <v>45321</v>
      </c>
      <c r="C66476">
        <v>294.95999999999998</v>
      </c>
    </row>
    <row r="66477" spans="1:3" x14ac:dyDescent="0.2">
      <c r="A66477" t="s">
        <v>14</v>
      </c>
      <c r="B66477" s="1">
        <v>45321</v>
      </c>
      <c r="C66477">
        <v>557.83000000000004</v>
      </c>
    </row>
    <row r="66478" spans="1:3" x14ac:dyDescent="0.2">
      <c r="A66478" t="s">
        <v>2682</v>
      </c>
      <c r="B66478" s="1">
        <v>45321</v>
      </c>
      <c r="C66478">
        <v>180.83</v>
      </c>
    </row>
    <row r="66479" spans="1:3" x14ac:dyDescent="0.2">
      <c r="A66479" t="s">
        <v>6139</v>
      </c>
      <c r="B66479" s="1">
        <v>45321</v>
      </c>
      <c r="C66479">
        <v>1006.2</v>
      </c>
    </row>
    <row r="66480" spans="1:3" x14ac:dyDescent="0.2">
      <c r="A66480" t="s">
        <v>751</v>
      </c>
      <c r="B66480" s="1">
        <v>45321</v>
      </c>
      <c r="C66480">
        <v>539.49</v>
      </c>
    </row>
    <row r="66481" spans="1:3" x14ac:dyDescent="0.2">
      <c r="A66481" t="s">
        <v>12</v>
      </c>
      <c r="B66481" s="1">
        <v>45321</v>
      </c>
      <c r="C66481">
        <v>236.18</v>
      </c>
    </row>
    <row r="66482" spans="1:3" x14ac:dyDescent="0.2">
      <c r="A66482" t="s">
        <v>8109</v>
      </c>
      <c r="B66482" s="1">
        <v>45321</v>
      </c>
      <c r="C66482">
        <v>63.95</v>
      </c>
    </row>
    <row r="66483" spans="1:3" x14ac:dyDescent="0.2">
      <c r="A66483" t="s">
        <v>8110</v>
      </c>
      <c r="B66483" s="1">
        <v>45321</v>
      </c>
      <c r="C66483">
        <v>133.69999999999999</v>
      </c>
    </row>
    <row r="66484" spans="1:3" x14ac:dyDescent="0.2">
      <c r="A66484" t="s">
        <v>8111</v>
      </c>
      <c r="B66484" s="1">
        <v>45321</v>
      </c>
      <c r="C66484">
        <v>50.45</v>
      </c>
    </row>
    <row r="66485" spans="1:3" x14ac:dyDescent="0.2">
      <c r="A66485" t="s">
        <v>8112</v>
      </c>
      <c r="B66485" s="1">
        <v>45321</v>
      </c>
      <c r="C66485">
        <v>63.9</v>
      </c>
    </row>
    <row r="66486" spans="1:3" x14ac:dyDescent="0.2">
      <c r="A66486" t="s">
        <v>8113</v>
      </c>
      <c r="B66486" s="1">
        <v>45321</v>
      </c>
      <c r="C66486">
        <v>88.9</v>
      </c>
    </row>
    <row r="66487" spans="1:3" x14ac:dyDescent="0.2">
      <c r="A66487" t="s">
        <v>8114</v>
      </c>
      <c r="B66487" s="1">
        <v>45321</v>
      </c>
      <c r="C66487">
        <v>53.9</v>
      </c>
    </row>
    <row r="66488" spans="1:3" x14ac:dyDescent="0.2">
      <c r="A66488" t="s">
        <v>8115</v>
      </c>
      <c r="B66488" s="1">
        <v>45321</v>
      </c>
      <c r="C66488">
        <v>25.95</v>
      </c>
    </row>
    <row r="66489" spans="1:3" x14ac:dyDescent="0.2">
      <c r="A66489" t="s">
        <v>8116</v>
      </c>
      <c r="B66489" s="1">
        <v>45321</v>
      </c>
      <c r="C66489">
        <v>55.95</v>
      </c>
    </row>
    <row r="66490" spans="1:3" x14ac:dyDescent="0.2">
      <c r="A66490" t="s">
        <v>8117</v>
      </c>
      <c r="B66490" s="1">
        <v>45321</v>
      </c>
      <c r="C66490">
        <v>54.9</v>
      </c>
    </row>
    <row r="66491" spans="1:3" x14ac:dyDescent="0.2">
      <c r="A66491" t="s">
        <v>8118</v>
      </c>
      <c r="B66491" s="1">
        <v>45321</v>
      </c>
      <c r="C66491">
        <v>104.85</v>
      </c>
    </row>
    <row r="66492" spans="1:3" x14ac:dyDescent="0.2">
      <c r="A66492" t="s">
        <v>8119</v>
      </c>
      <c r="B66492" s="1">
        <v>45321</v>
      </c>
      <c r="C66492">
        <v>73.900000000000006</v>
      </c>
    </row>
    <row r="66493" spans="1:3" x14ac:dyDescent="0.2">
      <c r="A66493" t="s">
        <v>8120</v>
      </c>
      <c r="B66493" s="1">
        <v>45321</v>
      </c>
      <c r="C66493">
        <v>53.9</v>
      </c>
    </row>
    <row r="66494" spans="1:3" x14ac:dyDescent="0.2">
      <c r="A66494" t="s">
        <v>8121</v>
      </c>
      <c r="B66494" s="1">
        <v>45321</v>
      </c>
      <c r="C66494">
        <v>35.06</v>
      </c>
    </row>
    <row r="66495" spans="1:3" x14ac:dyDescent="0.2">
      <c r="A66495" t="s">
        <v>8122</v>
      </c>
      <c r="B66495" s="1">
        <v>45321</v>
      </c>
      <c r="C66495">
        <v>63.95</v>
      </c>
    </row>
    <row r="66496" spans="1:3" x14ac:dyDescent="0.2">
      <c r="A66496" t="s">
        <v>481</v>
      </c>
      <c r="B66496" s="1">
        <v>45321</v>
      </c>
      <c r="C66496">
        <v>158.28</v>
      </c>
    </row>
    <row r="66497" spans="1:3" x14ac:dyDescent="0.2">
      <c r="A66497" t="s">
        <v>2880</v>
      </c>
      <c r="B66497" s="1">
        <v>45321</v>
      </c>
      <c r="C66497">
        <v>228.74</v>
      </c>
    </row>
    <row r="66498" spans="1:3" x14ac:dyDescent="0.2">
      <c r="A66498" t="s">
        <v>481</v>
      </c>
      <c r="B66498" s="1">
        <v>45321</v>
      </c>
      <c r="C66498">
        <v>638.28</v>
      </c>
    </row>
    <row r="66499" spans="1:3" x14ac:dyDescent="0.2">
      <c r="A66499" t="s">
        <v>753</v>
      </c>
      <c r="B66499" s="1">
        <v>45322</v>
      </c>
      <c r="C66499">
        <v>390</v>
      </c>
    </row>
    <row r="66500" spans="1:3" x14ac:dyDescent="0.2">
      <c r="A66500" t="s">
        <v>1732</v>
      </c>
      <c r="B66500" s="1">
        <v>45322</v>
      </c>
      <c r="C66500">
        <v>72.599999999999994</v>
      </c>
    </row>
    <row r="66501" spans="1:3" x14ac:dyDescent="0.2">
      <c r="A66501" t="s">
        <v>8085</v>
      </c>
      <c r="B66501" s="1">
        <v>45322</v>
      </c>
      <c r="C66501">
        <v>63.95</v>
      </c>
    </row>
    <row r="66502" spans="1:3" x14ac:dyDescent="0.2">
      <c r="A66502" t="s">
        <v>8086</v>
      </c>
      <c r="B66502" s="1">
        <v>45322</v>
      </c>
      <c r="C66502">
        <v>53.95</v>
      </c>
    </row>
    <row r="66503" spans="1:3" x14ac:dyDescent="0.2">
      <c r="A66503" t="s">
        <v>8087</v>
      </c>
      <c r="B66503" s="1">
        <v>45322</v>
      </c>
      <c r="C66503">
        <v>61.75</v>
      </c>
    </row>
    <row r="66504" spans="1:3" x14ac:dyDescent="0.2">
      <c r="A66504" t="s">
        <v>3833</v>
      </c>
      <c r="B66504" s="1">
        <v>45322</v>
      </c>
      <c r="C66504">
        <v>103.9</v>
      </c>
    </row>
    <row r="66505" spans="1:3" x14ac:dyDescent="0.2">
      <c r="A66505" t="s">
        <v>8088</v>
      </c>
      <c r="B66505" s="1">
        <v>45322</v>
      </c>
      <c r="C66505">
        <v>97.45</v>
      </c>
    </row>
    <row r="66506" spans="1:3" x14ac:dyDescent="0.2">
      <c r="A66506" t="s">
        <v>8089</v>
      </c>
      <c r="B66506" s="1">
        <v>45322</v>
      </c>
      <c r="C66506">
        <v>59.9</v>
      </c>
    </row>
    <row r="66507" spans="1:3" x14ac:dyDescent="0.2">
      <c r="A66507" t="s">
        <v>436</v>
      </c>
      <c r="B66507" s="1">
        <v>45322</v>
      </c>
      <c r="C66507">
        <v>299.25</v>
      </c>
    </row>
    <row r="66508" spans="1:3" x14ac:dyDescent="0.2">
      <c r="A66508" t="s">
        <v>702</v>
      </c>
      <c r="B66508" s="1">
        <v>45322</v>
      </c>
      <c r="C66508">
        <v>1079.4000000000001</v>
      </c>
    </row>
    <row r="66509" spans="1:3" x14ac:dyDescent="0.2">
      <c r="A66509" t="s">
        <v>1034</v>
      </c>
      <c r="B66509" s="1">
        <v>45322</v>
      </c>
      <c r="C66509">
        <v>302.25</v>
      </c>
    </row>
    <row r="66510" spans="1:3" x14ac:dyDescent="0.2">
      <c r="A66510" t="s">
        <v>8090</v>
      </c>
      <c r="B66510" s="1">
        <v>45322</v>
      </c>
      <c r="C66510">
        <v>56.9</v>
      </c>
    </row>
    <row r="66511" spans="1:3" x14ac:dyDescent="0.2">
      <c r="A66511" t="s">
        <v>29</v>
      </c>
      <c r="B66511" s="1">
        <v>45322</v>
      </c>
      <c r="C66511">
        <v>322.43</v>
      </c>
    </row>
    <row r="66512" spans="1:3" x14ac:dyDescent="0.2">
      <c r="A66512" t="s">
        <v>13</v>
      </c>
      <c r="B66512" s="1">
        <v>45322</v>
      </c>
      <c r="C66512">
        <v>65.34</v>
      </c>
    </row>
    <row r="66513" spans="1:3" x14ac:dyDescent="0.2">
      <c r="A66513" t="s">
        <v>8091</v>
      </c>
      <c r="B66513" s="1">
        <v>45322</v>
      </c>
      <c r="C66513">
        <v>54.9</v>
      </c>
    </row>
    <row r="66514" spans="1:3" x14ac:dyDescent="0.2">
      <c r="A66514" t="s">
        <v>79</v>
      </c>
      <c r="B66514" s="1">
        <v>45322</v>
      </c>
      <c r="C66514">
        <v>33.68</v>
      </c>
    </row>
    <row r="66515" spans="1:3" x14ac:dyDescent="0.2">
      <c r="A66515" t="s">
        <v>702</v>
      </c>
      <c r="B66515" s="1">
        <v>45322</v>
      </c>
      <c r="C66515">
        <v>431.76</v>
      </c>
    </row>
    <row r="66516" spans="1:3" x14ac:dyDescent="0.2">
      <c r="A66516" t="s">
        <v>702</v>
      </c>
      <c r="B66516" s="1">
        <v>45322</v>
      </c>
      <c r="C66516">
        <v>215.88</v>
      </c>
    </row>
    <row r="66517" spans="1:3" x14ac:dyDescent="0.2">
      <c r="A66517" t="s">
        <v>702</v>
      </c>
      <c r="B66517" s="1">
        <v>45322</v>
      </c>
      <c r="C66517">
        <v>262.14</v>
      </c>
    </row>
    <row r="66518" spans="1:3" x14ac:dyDescent="0.2">
      <c r="A66518" t="s">
        <v>813</v>
      </c>
      <c r="B66518" s="1">
        <v>45322</v>
      </c>
      <c r="C66518">
        <v>3461.25</v>
      </c>
    </row>
    <row r="66519" spans="1:3" x14ac:dyDescent="0.2">
      <c r="A66519" t="s">
        <v>8092</v>
      </c>
      <c r="B66519" s="1">
        <v>45322</v>
      </c>
      <c r="C66519">
        <v>54.9</v>
      </c>
    </row>
    <row r="66520" spans="1:3" x14ac:dyDescent="0.2">
      <c r="A66520" t="s">
        <v>12</v>
      </c>
      <c r="B66520" s="1">
        <v>45322</v>
      </c>
      <c r="C66520">
        <v>277.02</v>
      </c>
    </row>
    <row r="66521" spans="1:3" x14ac:dyDescent="0.2">
      <c r="A66521" t="s">
        <v>64</v>
      </c>
      <c r="B66521" s="1">
        <v>45322</v>
      </c>
      <c r="C66521">
        <v>38.5</v>
      </c>
    </row>
    <row r="66522" spans="1:3" x14ac:dyDescent="0.2">
      <c r="A66522" t="s">
        <v>4362</v>
      </c>
      <c r="B66522" s="1">
        <v>45322</v>
      </c>
      <c r="C66522">
        <v>97.45</v>
      </c>
    </row>
    <row r="66523" spans="1:3" x14ac:dyDescent="0.2">
      <c r="A66523" t="s">
        <v>2849</v>
      </c>
      <c r="B66523" s="1">
        <v>45322</v>
      </c>
      <c r="C66523">
        <v>333.18</v>
      </c>
    </row>
    <row r="66524" spans="1:3" x14ac:dyDescent="0.2">
      <c r="A66524" t="s">
        <v>8093</v>
      </c>
      <c r="B66524" s="1">
        <v>45322</v>
      </c>
      <c r="C66524">
        <v>30.4</v>
      </c>
    </row>
    <row r="66525" spans="1:3" x14ac:dyDescent="0.2">
      <c r="A66525" t="s">
        <v>8094</v>
      </c>
      <c r="B66525" s="1">
        <v>45322</v>
      </c>
      <c r="C66525">
        <v>27.45</v>
      </c>
    </row>
    <row r="66526" spans="1:3" x14ac:dyDescent="0.2">
      <c r="A66526" t="s">
        <v>8095</v>
      </c>
      <c r="B66526" s="1">
        <v>45322</v>
      </c>
      <c r="C66526">
        <v>15.2</v>
      </c>
    </row>
    <row r="66527" spans="1:3" x14ac:dyDescent="0.2">
      <c r="A66527" t="s">
        <v>8096</v>
      </c>
      <c r="B66527" s="1">
        <v>45322</v>
      </c>
      <c r="C66527">
        <v>64.400000000000006</v>
      </c>
    </row>
    <row r="66528" spans="1:3" x14ac:dyDescent="0.2">
      <c r="A66528" t="s">
        <v>6139</v>
      </c>
      <c r="B66528" s="1">
        <v>45322</v>
      </c>
      <c r="C66528">
        <v>554.29</v>
      </c>
    </row>
    <row r="66529" spans="1:3" x14ac:dyDescent="0.2">
      <c r="A66529" t="s">
        <v>6352</v>
      </c>
      <c r="B66529" s="1">
        <v>45322</v>
      </c>
      <c r="C66529">
        <v>162.85</v>
      </c>
    </row>
    <row r="66530" spans="1:3" x14ac:dyDescent="0.2">
      <c r="A66530" t="s">
        <v>8097</v>
      </c>
      <c r="B66530" s="1">
        <v>45322</v>
      </c>
      <c r="C66530">
        <v>58.9</v>
      </c>
    </row>
    <row r="66531" spans="1:3" x14ac:dyDescent="0.2">
      <c r="A66531" t="s">
        <v>8098</v>
      </c>
      <c r="B66531" s="1">
        <v>45322</v>
      </c>
      <c r="C66531">
        <v>131.55000000000001</v>
      </c>
    </row>
    <row r="66532" spans="1:3" x14ac:dyDescent="0.2">
      <c r="A66532" t="s">
        <v>8099</v>
      </c>
      <c r="B66532" s="1">
        <v>45322</v>
      </c>
      <c r="C66532">
        <v>28.45</v>
      </c>
    </row>
    <row r="66533" spans="1:3" x14ac:dyDescent="0.2">
      <c r="A66533" t="s">
        <v>5313</v>
      </c>
      <c r="B66533" s="1">
        <v>45322</v>
      </c>
      <c r="C66533">
        <v>263.79000000000002</v>
      </c>
    </row>
    <row r="66534" spans="1:3" x14ac:dyDescent="0.2">
      <c r="A66534" t="s">
        <v>4642</v>
      </c>
      <c r="B66534" s="1">
        <v>45322</v>
      </c>
      <c r="C66534">
        <v>634.6</v>
      </c>
    </row>
    <row r="66535" spans="1:3" x14ac:dyDescent="0.2">
      <c r="A66535" t="s">
        <v>184</v>
      </c>
      <c r="B66535" s="1">
        <v>45322</v>
      </c>
      <c r="C66535">
        <v>57.48</v>
      </c>
    </row>
    <row r="66536" spans="1:3" x14ac:dyDescent="0.2">
      <c r="A66536" t="s">
        <v>534</v>
      </c>
      <c r="B66536" s="1">
        <v>45322</v>
      </c>
      <c r="C66536">
        <v>613.02</v>
      </c>
    </row>
    <row r="66537" spans="1:3" x14ac:dyDescent="0.2">
      <c r="A66537" t="s">
        <v>120</v>
      </c>
      <c r="B66537" s="1">
        <v>45322</v>
      </c>
      <c r="C66537">
        <v>317.29000000000002</v>
      </c>
    </row>
    <row r="66538" spans="1:3" x14ac:dyDescent="0.2">
      <c r="A66538" t="s">
        <v>286</v>
      </c>
      <c r="B66538" s="1">
        <v>45322</v>
      </c>
      <c r="C66538">
        <v>399.98</v>
      </c>
    </row>
    <row r="66539" spans="1:3" x14ac:dyDescent="0.2">
      <c r="A66539" t="s">
        <v>3398</v>
      </c>
      <c r="B66539" s="1">
        <v>45322</v>
      </c>
      <c r="C66539">
        <v>441.12</v>
      </c>
    </row>
    <row r="66540" spans="1:3" x14ac:dyDescent="0.2">
      <c r="A66540" t="s">
        <v>7762</v>
      </c>
      <c r="B66540" s="1">
        <v>45323</v>
      </c>
      <c r="C66540">
        <v>60.9</v>
      </c>
    </row>
    <row r="66541" spans="1:3" x14ac:dyDescent="0.2">
      <c r="A66541" t="s">
        <v>14</v>
      </c>
      <c r="B66541" s="1">
        <v>45323</v>
      </c>
      <c r="C66541">
        <v>387.38</v>
      </c>
    </row>
    <row r="66542" spans="1:3" x14ac:dyDescent="0.2">
      <c r="A66542" t="s">
        <v>8067</v>
      </c>
      <c r="B66542" s="1">
        <v>45323</v>
      </c>
      <c r="C66542">
        <v>309.82</v>
      </c>
    </row>
    <row r="66543" spans="1:3" x14ac:dyDescent="0.2">
      <c r="A66543" t="s">
        <v>5235</v>
      </c>
      <c r="B66543" s="1">
        <v>45323</v>
      </c>
      <c r="C66543">
        <v>270.95</v>
      </c>
    </row>
    <row r="66544" spans="1:3" x14ac:dyDescent="0.2">
      <c r="A66544" t="s">
        <v>148</v>
      </c>
      <c r="B66544" s="1">
        <v>45323</v>
      </c>
      <c r="C66544">
        <v>366.21</v>
      </c>
    </row>
    <row r="66545" spans="1:3" x14ac:dyDescent="0.2">
      <c r="A66545" t="s">
        <v>13</v>
      </c>
      <c r="B66545" s="1">
        <v>45323</v>
      </c>
      <c r="C66545">
        <v>7.7</v>
      </c>
    </row>
    <row r="66546" spans="1:3" x14ac:dyDescent="0.2">
      <c r="A66546" t="s">
        <v>8068</v>
      </c>
      <c r="B66546" s="1">
        <v>45323</v>
      </c>
      <c r="C66546">
        <v>29.95</v>
      </c>
    </row>
    <row r="66547" spans="1:3" x14ac:dyDescent="0.2">
      <c r="A66547" t="s">
        <v>8069</v>
      </c>
      <c r="B66547" s="1">
        <v>45323</v>
      </c>
      <c r="C66547">
        <v>28.9</v>
      </c>
    </row>
    <row r="66548" spans="1:3" x14ac:dyDescent="0.2">
      <c r="A66548" t="s">
        <v>8070</v>
      </c>
      <c r="B66548" s="1">
        <v>45323</v>
      </c>
      <c r="C66548">
        <v>71.45</v>
      </c>
    </row>
    <row r="66549" spans="1:3" x14ac:dyDescent="0.2">
      <c r="A66549" t="s">
        <v>8071</v>
      </c>
      <c r="B66549" s="1">
        <v>45323</v>
      </c>
      <c r="C66549">
        <v>53.9</v>
      </c>
    </row>
    <row r="66550" spans="1:3" x14ac:dyDescent="0.2">
      <c r="A66550" t="s">
        <v>8072</v>
      </c>
      <c r="B66550" s="1">
        <v>45323</v>
      </c>
      <c r="C66550">
        <v>50.9</v>
      </c>
    </row>
    <row r="66551" spans="1:3" x14ac:dyDescent="0.2">
      <c r="A66551" t="s">
        <v>8073</v>
      </c>
      <c r="B66551" s="1">
        <v>45323</v>
      </c>
      <c r="C66551">
        <v>164.47</v>
      </c>
    </row>
    <row r="66552" spans="1:3" x14ac:dyDescent="0.2">
      <c r="A66552" t="s">
        <v>709</v>
      </c>
      <c r="B66552" s="1">
        <v>45323</v>
      </c>
      <c r="C66552">
        <v>697.42</v>
      </c>
    </row>
    <row r="66553" spans="1:3" x14ac:dyDescent="0.2">
      <c r="A66553" t="s">
        <v>1726</v>
      </c>
      <c r="B66553" s="1">
        <v>45323</v>
      </c>
      <c r="C66553">
        <v>60.65</v>
      </c>
    </row>
    <row r="66554" spans="1:3" x14ac:dyDescent="0.2">
      <c r="A66554" t="s">
        <v>6139</v>
      </c>
      <c r="B66554" s="1">
        <v>45323</v>
      </c>
      <c r="C66554">
        <v>421.61</v>
      </c>
    </row>
    <row r="66555" spans="1:3" x14ac:dyDescent="0.2">
      <c r="A66555" t="s">
        <v>8074</v>
      </c>
      <c r="B66555" s="1">
        <v>45323</v>
      </c>
      <c r="C66555">
        <v>56.4</v>
      </c>
    </row>
    <row r="66556" spans="1:3" x14ac:dyDescent="0.2">
      <c r="A66556" t="s">
        <v>11</v>
      </c>
      <c r="B66556" s="1">
        <v>45323</v>
      </c>
      <c r="C66556">
        <v>643.41</v>
      </c>
    </row>
    <row r="66557" spans="1:3" x14ac:dyDescent="0.2">
      <c r="A66557" t="s">
        <v>7822</v>
      </c>
      <c r="B66557" s="1">
        <v>45323</v>
      </c>
      <c r="C66557">
        <v>139.35</v>
      </c>
    </row>
    <row r="66558" spans="1:3" x14ac:dyDescent="0.2">
      <c r="A66558" t="s">
        <v>8075</v>
      </c>
      <c r="B66558" s="1">
        <v>45323</v>
      </c>
      <c r="C66558">
        <v>54.9</v>
      </c>
    </row>
    <row r="66559" spans="1:3" x14ac:dyDescent="0.2">
      <c r="A66559" t="s">
        <v>8076</v>
      </c>
      <c r="B66559" s="1">
        <v>45323</v>
      </c>
      <c r="C66559">
        <v>54.9</v>
      </c>
    </row>
    <row r="66560" spans="1:3" x14ac:dyDescent="0.2">
      <c r="A66560" t="s">
        <v>8077</v>
      </c>
      <c r="B66560" s="1">
        <v>45323</v>
      </c>
      <c r="C66560">
        <v>44.8</v>
      </c>
    </row>
    <row r="66561" spans="1:3" x14ac:dyDescent="0.2">
      <c r="A66561" t="s">
        <v>2241</v>
      </c>
      <c r="B66561" s="1">
        <v>45323</v>
      </c>
      <c r="C66561">
        <v>1323.36</v>
      </c>
    </row>
    <row r="66562" spans="1:3" x14ac:dyDescent="0.2">
      <c r="A66562" t="s">
        <v>8078</v>
      </c>
      <c r="B66562" s="1">
        <v>45323</v>
      </c>
      <c r="C66562">
        <v>53.9</v>
      </c>
    </row>
    <row r="66563" spans="1:3" x14ac:dyDescent="0.2">
      <c r="A66563" t="s">
        <v>3364</v>
      </c>
      <c r="B66563" s="1">
        <v>45323</v>
      </c>
      <c r="C66563">
        <v>46.9</v>
      </c>
    </row>
    <row r="66564" spans="1:3" x14ac:dyDescent="0.2">
      <c r="A66564" t="s">
        <v>8079</v>
      </c>
      <c r="B66564" s="1">
        <v>45323</v>
      </c>
      <c r="C66564">
        <v>60.9</v>
      </c>
    </row>
    <row r="66565" spans="1:3" x14ac:dyDescent="0.2">
      <c r="A66565" t="s">
        <v>8080</v>
      </c>
      <c r="B66565" s="1">
        <v>45323</v>
      </c>
      <c r="C66565">
        <v>60.9</v>
      </c>
    </row>
    <row r="66566" spans="1:3" x14ac:dyDescent="0.2">
      <c r="A66566" t="s">
        <v>8081</v>
      </c>
      <c r="B66566" s="1">
        <v>45323</v>
      </c>
      <c r="C66566">
        <v>118.6</v>
      </c>
    </row>
    <row r="66567" spans="1:3" x14ac:dyDescent="0.2">
      <c r="A66567" t="s">
        <v>8082</v>
      </c>
      <c r="B66567" s="1">
        <v>45323</v>
      </c>
      <c r="C66567">
        <v>63.95</v>
      </c>
    </row>
    <row r="66568" spans="1:3" x14ac:dyDescent="0.2">
      <c r="A66568" t="s">
        <v>8083</v>
      </c>
      <c r="B66568" s="1">
        <v>45323</v>
      </c>
      <c r="C66568">
        <v>54.9</v>
      </c>
    </row>
    <row r="66569" spans="1:3" x14ac:dyDescent="0.2">
      <c r="A66569" t="s">
        <v>12</v>
      </c>
      <c r="B66569" s="1">
        <v>45323</v>
      </c>
      <c r="C66569">
        <v>170.38</v>
      </c>
    </row>
    <row r="66570" spans="1:3" x14ac:dyDescent="0.2">
      <c r="A66570" t="s">
        <v>119</v>
      </c>
      <c r="B66570" s="1">
        <v>45323</v>
      </c>
      <c r="C66570">
        <v>408.36</v>
      </c>
    </row>
    <row r="66571" spans="1:3" x14ac:dyDescent="0.2">
      <c r="A66571" t="s">
        <v>8084</v>
      </c>
      <c r="B66571" s="1">
        <v>45323</v>
      </c>
      <c r="C66571">
        <v>464.86</v>
      </c>
    </row>
    <row r="66572" spans="1:3" x14ac:dyDescent="0.2">
      <c r="A66572" t="s">
        <v>5886</v>
      </c>
      <c r="B66572" s="1">
        <v>45323</v>
      </c>
      <c r="C66572">
        <v>43.95</v>
      </c>
    </row>
    <row r="66573" spans="1:3" x14ac:dyDescent="0.2">
      <c r="A66573" t="s">
        <v>934</v>
      </c>
      <c r="B66573" s="1">
        <v>45323</v>
      </c>
      <c r="C66573">
        <v>412.59</v>
      </c>
    </row>
    <row r="66574" spans="1:3" x14ac:dyDescent="0.2">
      <c r="A66574" t="s">
        <v>2</v>
      </c>
      <c r="B66574" s="1">
        <v>45323</v>
      </c>
      <c r="C66574">
        <v>46759.83</v>
      </c>
    </row>
    <row r="66575" spans="1:3" x14ac:dyDescent="0.2">
      <c r="A66575" t="s">
        <v>327</v>
      </c>
      <c r="B66575" s="1">
        <v>45323</v>
      </c>
      <c r="C66575">
        <v>10162.4</v>
      </c>
    </row>
    <row r="66576" spans="1:3" x14ac:dyDescent="0.2">
      <c r="A66576" t="s">
        <v>8050</v>
      </c>
      <c r="B66576" s="1">
        <v>45324</v>
      </c>
      <c r="C66576">
        <v>84.15</v>
      </c>
    </row>
    <row r="66577" spans="1:3" x14ac:dyDescent="0.2">
      <c r="A66577" t="s">
        <v>8051</v>
      </c>
      <c r="B66577" s="1">
        <v>45324</v>
      </c>
      <c r="C66577">
        <v>53.9</v>
      </c>
    </row>
    <row r="66578" spans="1:3" x14ac:dyDescent="0.2">
      <c r="A66578" t="s">
        <v>8052</v>
      </c>
      <c r="B66578" s="1">
        <v>45324</v>
      </c>
      <c r="C66578">
        <v>113.75</v>
      </c>
    </row>
    <row r="66579" spans="1:3" x14ac:dyDescent="0.2">
      <c r="A66579" t="s">
        <v>8053</v>
      </c>
      <c r="B66579" s="1">
        <v>45324</v>
      </c>
      <c r="C66579">
        <v>38.9</v>
      </c>
    </row>
    <row r="66580" spans="1:3" x14ac:dyDescent="0.2">
      <c r="A66580" t="s">
        <v>286</v>
      </c>
      <c r="B66580" s="1">
        <v>45324</v>
      </c>
      <c r="C66580">
        <v>180</v>
      </c>
    </row>
    <row r="66581" spans="1:3" x14ac:dyDescent="0.2">
      <c r="A66581" t="s">
        <v>703</v>
      </c>
      <c r="B66581" s="1">
        <v>45324</v>
      </c>
      <c r="C66581">
        <v>277.8</v>
      </c>
    </row>
    <row r="66582" spans="1:3" x14ac:dyDescent="0.2">
      <c r="A66582" t="s">
        <v>8054</v>
      </c>
      <c r="B66582" s="1">
        <v>45324</v>
      </c>
      <c r="C66582">
        <v>60.9</v>
      </c>
    </row>
    <row r="66583" spans="1:3" x14ac:dyDescent="0.2">
      <c r="A66583" t="s">
        <v>8055</v>
      </c>
      <c r="B66583" s="1">
        <v>45324</v>
      </c>
      <c r="C66583">
        <v>56.9</v>
      </c>
    </row>
    <row r="66584" spans="1:3" x14ac:dyDescent="0.2">
      <c r="A66584" t="s">
        <v>2901</v>
      </c>
      <c r="B66584" s="1">
        <v>45324</v>
      </c>
      <c r="C66584">
        <v>1131.93</v>
      </c>
    </row>
    <row r="66585" spans="1:3" x14ac:dyDescent="0.2">
      <c r="A66585" t="s">
        <v>430</v>
      </c>
      <c r="B66585" s="1">
        <v>45324</v>
      </c>
      <c r="C66585">
        <v>118.94</v>
      </c>
    </row>
    <row r="66586" spans="1:3" x14ac:dyDescent="0.2">
      <c r="A66586" t="s">
        <v>3167</v>
      </c>
      <c r="B66586" s="1">
        <v>45324</v>
      </c>
      <c r="C66586">
        <v>186.75</v>
      </c>
    </row>
    <row r="66587" spans="1:3" x14ac:dyDescent="0.2">
      <c r="A66587" t="s">
        <v>324</v>
      </c>
      <c r="B66587" s="1">
        <v>45324</v>
      </c>
      <c r="C66587">
        <v>99.91</v>
      </c>
    </row>
    <row r="66588" spans="1:3" x14ac:dyDescent="0.2">
      <c r="A66588" t="s">
        <v>4410</v>
      </c>
      <c r="B66588" s="1">
        <v>45324</v>
      </c>
      <c r="C66588">
        <v>65.95</v>
      </c>
    </row>
    <row r="66589" spans="1:3" x14ac:dyDescent="0.2">
      <c r="A66589" t="s">
        <v>3</v>
      </c>
      <c r="B66589" s="1">
        <v>45324</v>
      </c>
      <c r="C66589">
        <v>15.8</v>
      </c>
    </row>
    <row r="66590" spans="1:3" x14ac:dyDescent="0.2">
      <c r="A66590" t="s">
        <v>8056</v>
      </c>
      <c r="B66590" s="1">
        <v>45324</v>
      </c>
      <c r="C66590">
        <v>178.95</v>
      </c>
    </row>
    <row r="66591" spans="1:3" x14ac:dyDescent="0.2">
      <c r="A66591" t="s">
        <v>46</v>
      </c>
      <c r="B66591" s="1">
        <v>45324</v>
      </c>
      <c r="C66591">
        <v>54.57</v>
      </c>
    </row>
    <row r="66592" spans="1:3" x14ac:dyDescent="0.2">
      <c r="A66592" t="s">
        <v>46</v>
      </c>
      <c r="B66592" s="1">
        <v>45324</v>
      </c>
      <c r="C66592">
        <v>217.41</v>
      </c>
    </row>
    <row r="66593" spans="1:3" x14ac:dyDescent="0.2">
      <c r="A66593" t="s">
        <v>44</v>
      </c>
      <c r="B66593" s="1">
        <v>45324</v>
      </c>
      <c r="C66593">
        <v>226.47</v>
      </c>
    </row>
    <row r="66594" spans="1:3" x14ac:dyDescent="0.2">
      <c r="A66594" t="s">
        <v>324</v>
      </c>
      <c r="B66594" s="1">
        <v>45324</v>
      </c>
      <c r="C66594">
        <v>1292.6099999999999</v>
      </c>
    </row>
    <row r="66595" spans="1:3" x14ac:dyDescent="0.2">
      <c r="A66595" t="s">
        <v>232</v>
      </c>
      <c r="B66595" s="1">
        <v>45324</v>
      </c>
      <c r="C66595">
        <v>441.12</v>
      </c>
    </row>
    <row r="66596" spans="1:3" x14ac:dyDescent="0.2">
      <c r="A66596" t="s">
        <v>347</v>
      </c>
      <c r="B66596" s="1">
        <v>45324</v>
      </c>
      <c r="C66596">
        <v>141.26</v>
      </c>
    </row>
    <row r="66597" spans="1:3" x14ac:dyDescent="0.2">
      <c r="A66597" t="s">
        <v>8057</v>
      </c>
      <c r="B66597" s="1">
        <v>45324</v>
      </c>
      <c r="C66597">
        <v>17.95</v>
      </c>
    </row>
    <row r="66598" spans="1:3" x14ac:dyDescent="0.2">
      <c r="A66598" t="s">
        <v>12</v>
      </c>
      <c r="B66598" s="1">
        <v>45324</v>
      </c>
      <c r="C66598">
        <v>124.67</v>
      </c>
    </row>
    <row r="66599" spans="1:3" x14ac:dyDescent="0.2">
      <c r="A66599" t="s">
        <v>8058</v>
      </c>
      <c r="B66599" s="1">
        <v>45324</v>
      </c>
      <c r="C66599">
        <v>558.5</v>
      </c>
    </row>
    <row r="66600" spans="1:3" x14ac:dyDescent="0.2">
      <c r="A66600" t="s">
        <v>8059</v>
      </c>
      <c r="B66600" s="1">
        <v>45324</v>
      </c>
      <c r="C66600">
        <v>67.900000000000006</v>
      </c>
    </row>
    <row r="66601" spans="1:3" x14ac:dyDescent="0.2">
      <c r="A66601" t="s">
        <v>8060</v>
      </c>
      <c r="B66601" s="1">
        <v>45324</v>
      </c>
      <c r="C66601">
        <v>249.75</v>
      </c>
    </row>
    <row r="66602" spans="1:3" x14ac:dyDescent="0.2">
      <c r="A66602" t="s">
        <v>8061</v>
      </c>
      <c r="B66602" s="1">
        <v>45324</v>
      </c>
      <c r="C66602">
        <v>46.9</v>
      </c>
    </row>
    <row r="66603" spans="1:3" x14ac:dyDescent="0.2">
      <c r="A66603" t="s">
        <v>8062</v>
      </c>
      <c r="B66603" s="1">
        <v>45324</v>
      </c>
      <c r="C66603">
        <v>53.9</v>
      </c>
    </row>
    <row r="66604" spans="1:3" x14ac:dyDescent="0.2">
      <c r="A66604" t="s">
        <v>8063</v>
      </c>
      <c r="B66604" s="1">
        <v>45324</v>
      </c>
      <c r="C66604">
        <v>54.9</v>
      </c>
    </row>
    <row r="66605" spans="1:3" x14ac:dyDescent="0.2">
      <c r="A66605" t="s">
        <v>8064</v>
      </c>
      <c r="B66605" s="1">
        <v>45324</v>
      </c>
      <c r="C66605">
        <v>64.900000000000006</v>
      </c>
    </row>
    <row r="66606" spans="1:3" x14ac:dyDescent="0.2">
      <c r="A66606" t="s">
        <v>8065</v>
      </c>
      <c r="B66606" s="1">
        <v>45324</v>
      </c>
      <c r="C66606">
        <v>183.6</v>
      </c>
    </row>
    <row r="66607" spans="1:3" x14ac:dyDescent="0.2">
      <c r="A66607" t="s">
        <v>8066</v>
      </c>
      <c r="B66607" s="1">
        <v>45324</v>
      </c>
      <c r="C66607">
        <v>54.9</v>
      </c>
    </row>
    <row r="66608" spans="1:3" x14ac:dyDescent="0.2">
      <c r="A66608" t="s">
        <v>536</v>
      </c>
      <c r="B66608" s="1">
        <v>45327</v>
      </c>
      <c r="C66608">
        <v>46.25</v>
      </c>
    </row>
    <row r="66609" spans="1:3" x14ac:dyDescent="0.2">
      <c r="A66609" t="s">
        <v>8015</v>
      </c>
      <c r="B66609" s="1">
        <v>45327</v>
      </c>
      <c r="C66609">
        <v>377.45</v>
      </c>
    </row>
    <row r="66610" spans="1:3" x14ac:dyDescent="0.2">
      <c r="A66610" t="s">
        <v>348</v>
      </c>
      <c r="B66610" s="1">
        <v>45327</v>
      </c>
      <c r="C66610">
        <v>541.23</v>
      </c>
    </row>
    <row r="66611" spans="1:3" x14ac:dyDescent="0.2">
      <c r="A66611" t="s">
        <v>416</v>
      </c>
      <c r="B66611" s="1">
        <v>45327</v>
      </c>
      <c r="C66611">
        <v>166.54</v>
      </c>
    </row>
    <row r="66612" spans="1:3" x14ac:dyDescent="0.2">
      <c r="A66612" t="s">
        <v>11</v>
      </c>
      <c r="B66612" s="1">
        <v>45327</v>
      </c>
      <c r="C66612">
        <v>806.79</v>
      </c>
    </row>
    <row r="66613" spans="1:3" x14ac:dyDescent="0.2">
      <c r="A66613" t="s">
        <v>418</v>
      </c>
      <c r="B66613" s="1">
        <v>45327</v>
      </c>
      <c r="C66613">
        <v>1796.95</v>
      </c>
    </row>
    <row r="66614" spans="1:3" x14ac:dyDescent="0.2">
      <c r="A66614" t="s">
        <v>702</v>
      </c>
      <c r="B66614" s="1">
        <v>45327</v>
      </c>
      <c r="C66614">
        <v>431.76</v>
      </c>
    </row>
    <row r="66615" spans="1:3" x14ac:dyDescent="0.2">
      <c r="A66615" t="s">
        <v>8016</v>
      </c>
      <c r="B66615" s="1">
        <v>45327</v>
      </c>
      <c r="C66615">
        <v>60.9</v>
      </c>
    </row>
    <row r="66616" spans="1:3" x14ac:dyDescent="0.2">
      <c r="A66616" t="s">
        <v>6813</v>
      </c>
      <c r="B66616" s="1">
        <v>45327</v>
      </c>
      <c r="C66616">
        <v>67.849999999999994</v>
      </c>
    </row>
    <row r="66617" spans="1:3" x14ac:dyDescent="0.2">
      <c r="A66617" t="s">
        <v>8017</v>
      </c>
      <c r="B66617" s="1">
        <v>45327</v>
      </c>
      <c r="C66617">
        <v>75.599999999999994</v>
      </c>
    </row>
    <row r="66618" spans="1:3" x14ac:dyDescent="0.2">
      <c r="A66618" t="s">
        <v>8018</v>
      </c>
      <c r="B66618" s="1">
        <v>45327</v>
      </c>
      <c r="C66618">
        <v>67.650000000000006</v>
      </c>
    </row>
    <row r="66619" spans="1:3" x14ac:dyDescent="0.2">
      <c r="A66619" t="s">
        <v>1843</v>
      </c>
      <c r="B66619" s="1">
        <v>45327</v>
      </c>
      <c r="C66619">
        <v>218.95</v>
      </c>
    </row>
    <row r="66620" spans="1:3" x14ac:dyDescent="0.2">
      <c r="A66620" t="s">
        <v>708</v>
      </c>
      <c r="B66620" s="1">
        <v>45327</v>
      </c>
      <c r="C66620">
        <v>289.32</v>
      </c>
    </row>
    <row r="66621" spans="1:3" x14ac:dyDescent="0.2">
      <c r="A66621" t="s">
        <v>6370</v>
      </c>
      <c r="B66621" s="1">
        <v>45327</v>
      </c>
      <c r="C66621">
        <v>356.4</v>
      </c>
    </row>
    <row r="66622" spans="1:3" x14ac:dyDescent="0.2">
      <c r="A66622" t="s">
        <v>128</v>
      </c>
      <c r="B66622" s="1">
        <v>45327</v>
      </c>
      <c r="C66622">
        <v>174.29</v>
      </c>
    </row>
    <row r="66623" spans="1:3" x14ac:dyDescent="0.2">
      <c r="A66623" t="s">
        <v>7444</v>
      </c>
      <c r="B66623" s="1">
        <v>45327</v>
      </c>
      <c r="C66623">
        <v>448.9</v>
      </c>
    </row>
    <row r="66624" spans="1:3" x14ac:dyDescent="0.2">
      <c r="A66624" t="s">
        <v>8019</v>
      </c>
      <c r="B66624" s="1">
        <v>45327</v>
      </c>
      <c r="C66624">
        <v>34.950000000000003</v>
      </c>
    </row>
    <row r="66625" spans="1:3" x14ac:dyDescent="0.2">
      <c r="A66625" t="s">
        <v>79</v>
      </c>
      <c r="B66625" s="1">
        <v>45327</v>
      </c>
      <c r="C66625">
        <v>36.43</v>
      </c>
    </row>
    <row r="66626" spans="1:3" x14ac:dyDescent="0.2">
      <c r="A66626" t="s">
        <v>550</v>
      </c>
      <c r="B66626" s="1">
        <v>45327</v>
      </c>
      <c r="C66626">
        <v>731.2</v>
      </c>
    </row>
    <row r="66627" spans="1:3" x14ac:dyDescent="0.2">
      <c r="A66627" t="s">
        <v>714</v>
      </c>
      <c r="B66627" s="1">
        <v>45327</v>
      </c>
      <c r="C66627">
        <v>3415.64</v>
      </c>
    </row>
    <row r="66628" spans="1:3" x14ac:dyDescent="0.2">
      <c r="A66628" t="s">
        <v>993</v>
      </c>
      <c r="B66628" s="1">
        <v>45327</v>
      </c>
      <c r="C66628">
        <v>312.14999999999998</v>
      </c>
    </row>
    <row r="66629" spans="1:3" x14ac:dyDescent="0.2">
      <c r="A66629" t="s">
        <v>123</v>
      </c>
      <c r="B66629" s="1">
        <v>45327</v>
      </c>
      <c r="C66629">
        <v>431.28</v>
      </c>
    </row>
    <row r="66630" spans="1:3" x14ac:dyDescent="0.2">
      <c r="A66630" t="s">
        <v>119</v>
      </c>
      <c r="B66630" s="1">
        <v>45327</v>
      </c>
      <c r="C66630">
        <v>540.92999999999995</v>
      </c>
    </row>
    <row r="66631" spans="1:3" x14ac:dyDescent="0.2">
      <c r="A66631" t="s">
        <v>810</v>
      </c>
      <c r="B66631" s="1">
        <v>45327</v>
      </c>
      <c r="C66631">
        <v>592.5</v>
      </c>
    </row>
    <row r="66632" spans="1:3" x14ac:dyDescent="0.2">
      <c r="A66632" t="s">
        <v>119</v>
      </c>
      <c r="B66632" s="1">
        <v>45327</v>
      </c>
      <c r="C66632">
        <v>334.36</v>
      </c>
    </row>
    <row r="66633" spans="1:3" x14ac:dyDescent="0.2">
      <c r="A66633" t="s">
        <v>8020</v>
      </c>
      <c r="B66633" s="1">
        <v>45327</v>
      </c>
      <c r="C66633">
        <v>68.849999999999994</v>
      </c>
    </row>
    <row r="66634" spans="1:3" x14ac:dyDescent="0.2">
      <c r="A66634" t="s">
        <v>886</v>
      </c>
      <c r="B66634" s="1">
        <v>45327</v>
      </c>
      <c r="C66634">
        <v>48.66</v>
      </c>
    </row>
    <row r="66635" spans="1:3" x14ac:dyDescent="0.2">
      <c r="A66635" t="s">
        <v>323</v>
      </c>
      <c r="B66635" s="1">
        <v>45327</v>
      </c>
      <c r="C66635">
        <v>157.80000000000001</v>
      </c>
    </row>
    <row r="66636" spans="1:3" x14ac:dyDescent="0.2">
      <c r="A66636" t="s">
        <v>8021</v>
      </c>
      <c r="B66636" s="1">
        <v>45327</v>
      </c>
      <c r="C66636">
        <v>84.85</v>
      </c>
    </row>
    <row r="66637" spans="1:3" x14ac:dyDescent="0.2">
      <c r="A66637" t="s">
        <v>612</v>
      </c>
      <c r="B66637" s="1">
        <v>45327</v>
      </c>
      <c r="C66637">
        <v>433.61</v>
      </c>
    </row>
    <row r="66638" spans="1:3" x14ac:dyDescent="0.2">
      <c r="A66638" t="s">
        <v>810</v>
      </c>
      <c r="B66638" s="1">
        <v>45327</v>
      </c>
      <c r="C66638">
        <v>228.75</v>
      </c>
    </row>
    <row r="66639" spans="1:3" x14ac:dyDescent="0.2">
      <c r="A66639" t="s">
        <v>810</v>
      </c>
      <c r="B66639" s="1">
        <v>45327</v>
      </c>
      <c r="C66639">
        <v>228.75</v>
      </c>
    </row>
    <row r="66640" spans="1:3" x14ac:dyDescent="0.2">
      <c r="A66640" t="s">
        <v>810</v>
      </c>
      <c r="B66640" s="1">
        <v>45327</v>
      </c>
      <c r="C66640">
        <v>442.5</v>
      </c>
    </row>
    <row r="66641" spans="1:3" x14ac:dyDescent="0.2">
      <c r="A66641" t="s">
        <v>46</v>
      </c>
      <c r="B66641" s="1">
        <v>45327</v>
      </c>
      <c r="C66641">
        <v>46.87</v>
      </c>
    </row>
    <row r="66642" spans="1:3" x14ac:dyDescent="0.2">
      <c r="A66642" t="s">
        <v>46</v>
      </c>
      <c r="B66642" s="1">
        <v>45327</v>
      </c>
      <c r="C66642">
        <v>102.96</v>
      </c>
    </row>
    <row r="66643" spans="1:3" x14ac:dyDescent="0.2">
      <c r="A66643" t="s">
        <v>46</v>
      </c>
      <c r="B66643" s="1">
        <v>45327</v>
      </c>
      <c r="C66643">
        <v>141</v>
      </c>
    </row>
    <row r="66644" spans="1:3" x14ac:dyDescent="0.2">
      <c r="A66644" t="s">
        <v>8022</v>
      </c>
      <c r="B66644" s="1">
        <v>45327</v>
      </c>
      <c r="C66644">
        <v>133.94999999999999</v>
      </c>
    </row>
    <row r="66645" spans="1:3" x14ac:dyDescent="0.2">
      <c r="A66645" t="s">
        <v>2359</v>
      </c>
      <c r="B66645" s="1">
        <v>45327</v>
      </c>
      <c r="C66645">
        <v>48.45</v>
      </c>
    </row>
    <row r="66646" spans="1:3" x14ac:dyDescent="0.2">
      <c r="A66646" t="s">
        <v>8023</v>
      </c>
      <c r="B66646" s="1">
        <v>45327</v>
      </c>
      <c r="C66646">
        <v>43.9</v>
      </c>
    </row>
    <row r="66647" spans="1:3" x14ac:dyDescent="0.2">
      <c r="A66647" t="s">
        <v>723</v>
      </c>
      <c r="B66647" s="1">
        <v>45327</v>
      </c>
      <c r="C66647">
        <v>585</v>
      </c>
    </row>
    <row r="66648" spans="1:3" x14ac:dyDescent="0.2">
      <c r="A66648" t="s">
        <v>4816</v>
      </c>
      <c r="B66648" s="1">
        <v>45327</v>
      </c>
      <c r="C66648">
        <v>60.9</v>
      </c>
    </row>
    <row r="66649" spans="1:3" x14ac:dyDescent="0.2">
      <c r="A66649" t="s">
        <v>8024</v>
      </c>
      <c r="B66649" s="1">
        <v>45327</v>
      </c>
      <c r="C66649">
        <v>47.2</v>
      </c>
    </row>
    <row r="66650" spans="1:3" x14ac:dyDescent="0.2">
      <c r="A66650" t="s">
        <v>8025</v>
      </c>
      <c r="B66650" s="1">
        <v>45327</v>
      </c>
      <c r="C66650">
        <v>76.900000000000006</v>
      </c>
    </row>
    <row r="66651" spans="1:3" x14ac:dyDescent="0.2">
      <c r="A66651" t="s">
        <v>8026</v>
      </c>
      <c r="B66651" s="1">
        <v>45327</v>
      </c>
      <c r="C66651">
        <v>60.9</v>
      </c>
    </row>
    <row r="66652" spans="1:3" x14ac:dyDescent="0.2">
      <c r="A66652" t="s">
        <v>8027</v>
      </c>
      <c r="B66652" s="1">
        <v>45327</v>
      </c>
      <c r="C66652">
        <v>63.9</v>
      </c>
    </row>
    <row r="66653" spans="1:3" x14ac:dyDescent="0.2">
      <c r="A66653" t="s">
        <v>8028</v>
      </c>
      <c r="B66653" s="1">
        <v>45327</v>
      </c>
      <c r="C66653">
        <v>50.45</v>
      </c>
    </row>
    <row r="66654" spans="1:3" x14ac:dyDescent="0.2">
      <c r="A66654" t="s">
        <v>8029</v>
      </c>
      <c r="B66654" s="1">
        <v>45327</v>
      </c>
      <c r="C66654">
        <v>43.95</v>
      </c>
    </row>
    <row r="66655" spans="1:3" x14ac:dyDescent="0.2">
      <c r="A66655" t="s">
        <v>8030</v>
      </c>
      <c r="B66655" s="1">
        <v>45327</v>
      </c>
      <c r="C66655">
        <v>60.9</v>
      </c>
    </row>
    <row r="66656" spans="1:3" x14ac:dyDescent="0.2">
      <c r="A66656" t="s">
        <v>6788</v>
      </c>
      <c r="B66656" s="1">
        <v>45327</v>
      </c>
      <c r="C66656">
        <v>136.9</v>
      </c>
    </row>
    <row r="66657" spans="1:3" x14ac:dyDescent="0.2">
      <c r="A66657" t="s">
        <v>368</v>
      </c>
      <c r="B66657" s="1">
        <v>45327</v>
      </c>
      <c r="C66657">
        <v>118.35</v>
      </c>
    </row>
    <row r="66658" spans="1:3" x14ac:dyDescent="0.2">
      <c r="A66658" t="s">
        <v>8031</v>
      </c>
      <c r="B66658" s="1">
        <v>45327</v>
      </c>
      <c r="C66658">
        <v>53.9</v>
      </c>
    </row>
    <row r="66659" spans="1:3" x14ac:dyDescent="0.2">
      <c r="A66659" t="s">
        <v>8032</v>
      </c>
      <c r="B66659" s="1">
        <v>45327</v>
      </c>
      <c r="C66659">
        <v>63.65</v>
      </c>
    </row>
    <row r="66660" spans="1:3" x14ac:dyDescent="0.2">
      <c r="A66660" t="s">
        <v>8033</v>
      </c>
      <c r="B66660" s="1">
        <v>45327</v>
      </c>
      <c r="C66660">
        <v>60.9</v>
      </c>
    </row>
    <row r="66661" spans="1:3" x14ac:dyDescent="0.2">
      <c r="A66661" t="s">
        <v>8034</v>
      </c>
      <c r="B66661" s="1">
        <v>45327</v>
      </c>
      <c r="C66661">
        <v>58.9</v>
      </c>
    </row>
    <row r="66662" spans="1:3" x14ac:dyDescent="0.2">
      <c r="A66662" t="s">
        <v>7232</v>
      </c>
      <c r="B66662" s="1">
        <v>45327</v>
      </c>
      <c r="C66662">
        <v>43.95</v>
      </c>
    </row>
    <row r="66663" spans="1:3" x14ac:dyDescent="0.2">
      <c r="A66663" t="s">
        <v>8035</v>
      </c>
      <c r="B66663" s="1">
        <v>45327</v>
      </c>
      <c r="C66663">
        <v>99.4</v>
      </c>
    </row>
    <row r="66664" spans="1:3" x14ac:dyDescent="0.2">
      <c r="A66664" t="s">
        <v>8036</v>
      </c>
      <c r="B66664" s="1">
        <v>45327</v>
      </c>
      <c r="C66664">
        <v>54.9</v>
      </c>
    </row>
    <row r="66665" spans="1:3" x14ac:dyDescent="0.2">
      <c r="A66665" t="s">
        <v>4281</v>
      </c>
      <c r="B66665" s="1">
        <v>45327</v>
      </c>
      <c r="C66665">
        <v>589.6</v>
      </c>
    </row>
    <row r="66666" spans="1:3" x14ac:dyDescent="0.2">
      <c r="A66666" t="s">
        <v>7821</v>
      </c>
      <c r="B66666" s="1">
        <v>45327</v>
      </c>
      <c r="C66666">
        <v>191.8</v>
      </c>
    </row>
    <row r="66667" spans="1:3" x14ac:dyDescent="0.2">
      <c r="A66667" t="s">
        <v>8037</v>
      </c>
      <c r="B66667" s="1">
        <v>45327</v>
      </c>
      <c r="C66667">
        <v>188.65</v>
      </c>
    </row>
    <row r="66668" spans="1:3" x14ac:dyDescent="0.2">
      <c r="A66668" t="s">
        <v>8038</v>
      </c>
      <c r="B66668" s="1">
        <v>45327</v>
      </c>
      <c r="C66668">
        <v>33.9</v>
      </c>
    </row>
    <row r="66669" spans="1:3" x14ac:dyDescent="0.2">
      <c r="A66669" t="s">
        <v>8039</v>
      </c>
      <c r="B66669" s="1">
        <v>45327</v>
      </c>
      <c r="C66669">
        <v>54.9</v>
      </c>
    </row>
    <row r="66670" spans="1:3" x14ac:dyDescent="0.2">
      <c r="A66670" t="s">
        <v>12</v>
      </c>
      <c r="B66670" s="1">
        <v>45327</v>
      </c>
      <c r="C66670">
        <v>95.95</v>
      </c>
    </row>
    <row r="66671" spans="1:3" x14ac:dyDescent="0.2">
      <c r="A66671" t="s">
        <v>496</v>
      </c>
      <c r="B66671" s="1">
        <v>45327</v>
      </c>
      <c r="C66671">
        <v>148.80000000000001</v>
      </c>
    </row>
    <row r="66672" spans="1:3" x14ac:dyDescent="0.2">
      <c r="A66672" t="s">
        <v>8040</v>
      </c>
      <c r="B66672" s="1">
        <v>45327</v>
      </c>
      <c r="C66672">
        <v>58.85</v>
      </c>
    </row>
    <row r="66673" spans="1:3" x14ac:dyDescent="0.2">
      <c r="A66673" t="s">
        <v>5574</v>
      </c>
      <c r="B66673" s="1">
        <v>45327</v>
      </c>
      <c r="C66673">
        <v>49.4</v>
      </c>
    </row>
    <row r="66674" spans="1:3" x14ac:dyDescent="0.2">
      <c r="A66674" t="s">
        <v>8041</v>
      </c>
      <c r="B66674" s="1">
        <v>45327</v>
      </c>
      <c r="C66674">
        <v>229.3</v>
      </c>
    </row>
    <row r="66675" spans="1:3" x14ac:dyDescent="0.2">
      <c r="A66675" t="s">
        <v>4279</v>
      </c>
      <c r="B66675" s="1">
        <v>45327</v>
      </c>
      <c r="C66675">
        <v>100.85</v>
      </c>
    </row>
    <row r="66676" spans="1:3" x14ac:dyDescent="0.2">
      <c r="A66676" t="s">
        <v>8042</v>
      </c>
      <c r="B66676" s="1">
        <v>45327</v>
      </c>
      <c r="C66676">
        <v>54.9</v>
      </c>
    </row>
    <row r="66677" spans="1:3" x14ac:dyDescent="0.2">
      <c r="A66677" t="s">
        <v>8043</v>
      </c>
      <c r="B66677" s="1">
        <v>45327</v>
      </c>
      <c r="C66677">
        <v>54.9</v>
      </c>
    </row>
    <row r="66678" spans="1:3" x14ac:dyDescent="0.2">
      <c r="A66678" t="s">
        <v>6623</v>
      </c>
      <c r="B66678" s="1">
        <v>45327</v>
      </c>
      <c r="C66678">
        <v>37.450000000000003</v>
      </c>
    </row>
    <row r="66679" spans="1:3" x14ac:dyDescent="0.2">
      <c r="A66679" t="s">
        <v>482</v>
      </c>
      <c r="B66679" s="1">
        <v>45327</v>
      </c>
      <c r="C66679">
        <v>281.26</v>
      </c>
    </row>
    <row r="66680" spans="1:3" x14ac:dyDescent="0.2">
      <c r="A66680" t="s">
        <v>46</v>
      </c>
      <c r="B66680" s="1">
        <v>45327</v>
      </c>
      <c r="C66680">
        <v>113.91</v>
      </c>
    </row>
    <row r="66681" spans="1:3" x14ac:dyDescent="0.2">
      <c r="A66681" t="s">
        <v>8044</v>
      </c>
      <c r="B66681" s="1">
        <v>45327</v>
      </c>
      <c r="C66681">
        <v>73.400000000000006</v>
      </c>
    </row>
    <row r="66682" spans="1:3" x14ac:dyDescent="0.2">
      <c r="A66682" t="s">
        <v>392</v>
      </c>
      <c r="B66682" s="1">
        <v>45327</v>
      </c>
      <c r="C66682">
        <v>73.400000000000006</v>
      </c>
    </row>
    <row r="66683" spans="1:3" x14ac:dyDescent="0.2">
      <c r="A66683" t="s">
        <v>8045</v>
      </c>
      <c r="B66683" s="1">
        <v>45327</v>
      </c>
      <c r="C66683">
        <v>140.30000000000001</v>
      </c>
    </row>
    <row r="66684" spans="1:3" x14ac:dyDescent="0.2">
      <c r="A66684" t="s">
        <v>26</v>
      </c>
      <c r="B66684" s="1">
        <v>45327</v>
      </c>
      <c r="C66684">
        <v>21.4</v>
      </c>
    </row>
    <row r="66685" spans="1:3" x14ac:dyDescent="0.2">
      <c r="A66685" t="s">
        <v>8046</v>
      </c>
      <c r="B66685" s="1">
        <v>45327</v>
      </c>
      <c r="C66685">
        <v>60.4</v>
      </c>
    </row>
    <row r="66686" spans="1:3" x14ac:dyDescent="0.2">
      <c r="A66686" t="s">
        <v>8047</v>
      </c>
      <c r="B66686" s="1">
        <v>45327</v>
      </c>
      <c r="C66686">
        <v>73.400000000000006</v>
      </c>
    </row>
    <row r="66687" spans="1:3" x14ac:dyDescent="0.2">
      <c r="A66687" t="s">
        <v>8048</v>
      </c>
      <c r="B66687" s="1">
        <v>45327</v>
      </c>
      <c r="C66687">
        <v>45.4</v>
      </c>
    </row>
    <row r="66688" spans="1:3" x14ac:dyDescent="0.2">
      <c r="A66688" t="s">
        <v>8049</v>
      </c>
      <c r="B66688" s="1">
        <v>45327</v>
      </c>
      <c r="C66688">
        <v>21.4</v>
      </c>
    </row>
    <row r="66689" spans="1:3" x14ac:dyDescent="0.2">
      <c r="A66689" t="s">
        <v>12</v>
      </c>
      <c r="B66689" s="1">
        <v>45327</v>
      </c>
      <c r="C66689">
        <v>266.52999999999997</v>
      </c>
    </row>
    <row r="66690" spans="1:3" x14ac:dyDescent="0.2">
      <c r="A66690" t="s">
        <v>12</v>
      </c>
      <c r="B66690" s="1">
        <v>45327</v>
      </c>
      <c r="C66690">
        <v>135.22</v>
      </c>
    </row>
    <row r="66691" spans="1:3" x14ac:dyDescent="0.2">
      <c r="A66691" t="s">
        <v>185</v>
      </c>
      <c r="B66691" s="1">
        <v>45327</v>
      </c>
      <c r="C66691">
        <v>545.05999999999995</v>
      </c>
    </row>
    <row r="66692" spans="1:3" x14ac:dyDescent="0.2">
      <c r="A66692" t="s">
        <v>122</v>
      </c>
      <c r="B66692" s="1">
        <v>45327</v>
      </c>
      <c r="C66692">
        <v>539.6</v>
      </c>
    </row>
    <row r="66693" spans="1:3" x14ac:dyDescent="0.2">
      <c r="A66693" t="s">
        <v>2434</v>
      </c>
      <c r="B66693" s="1">
        <v>45328</v>
      </c>
      <c r="C66693">
        <v>2697</v>
      </c>
    </row>
    <row r="66694" spans="1:3" x14ac:dyDescent="0.2">
      <c r="A66694" t="s">
        <v>4183</v>
      </c>
      <c r="B66694" s="1">
        <v>45328</v>
      </c>
      <c r="C66694">
        <v>519.20000000000005</v>
      </c>
    </row>
    <row r="66695" spans="1:3" x14ac:dyDescent="0.2">
      <c r="A66695" t="s">
        <v>79</v>
      </c>
      <c r="B66695" s="1">
        <v>45328</v>
      </c>
      <c r="C66695">
        <v>33.68</v>
      </c>
    </row>
    <row r="66696" spans="1:3" x14ac:dyDescent="0.2">
      <c r="A66696" t="s">
        <v>8010</v>
      </c>
      <c r="B66696" s="1">
        <v>45328</v>
      </c>
      <c r="C66696">
        <v>672</v>
      </c>
    </row>
    <row r="66697" spans="1:3" x14ac:dyDescent="0.2">
      <c r="A66697" t="s">
        <v>79</v>
      </c>
      <c r="B66697" s="1">
        <v>45328</v>
      </c>
      <c r="C66697">
        <v>33.68</v>
      </c>
    </row>
    <row r="66698" spans="1:3" x14ac:dyDescent="0.2">
      <c r="A66698" t="s">
        <v>325</v>
      </c>
      <c r="B66698" s="1">
        <v>45328</v>
      </c>
      <c r="C66698">
        <v>221.4</v>
      </c>
    </row>
    <row r="66699" spans="1:3" x14ac:dyDescent="0.2">
      <c r="A66699" t="s">
        <v>5690</v>
      </c>
      <c r="B66699" s="1">
        <v>45328</v>
      </c>
      <c r="C66699">
        <v>727.05</v>
      </c>
    </row>
    <row r="66700" spans="1:3" x14ac:dyDescent="0.2">
      <c r="A66700" t="s">
        <v>8011</v>
      </c>
      <c r="B66700" s="1">
        <v>45328</v>
      </c>
      <c r="C66700">
        <v>70.849999999999994</v>
      </c>
    </row>
    <row r="66701" spans="1:3" x14ac:dyDescent="0.2">
      <c r="A66701" t="s">
        <v>1070</v>
      </c>
      <c r="B66701" s="1">
        <v>45328</v>
      </c>
      <c r="C66701">
        <v>112.85</v>
      </c>
    </row>
    <row r="66702" spans="1:3" x14ac:dyDescent="0.2">
      <c r="A66702" t="s">
        <v>3449</v>
      </c>
      <c r="B66702" s="1">
        <v>45328</v>
      </c>
      <c r="C66702">
        <v>136.85</v>
      </c>
    </row>
    <row r="66703" spans="1:3" x14ac:dyDescent="0.2">
      <c r="A66703" t="s">
        <v>8012</v>
      </c>
      <c r="B66703" s="1">
        <v>45328</v>
      </c>
      <c r="C66703">
        <v>73.55</v>
      </c>
    </row>
    <row r="66704" spans="1:3" x14ac:dyDescent="0.2">
      <c r="A66704" t="s">
        <v>1851</v>
      </c>
      <c r="B66704" s="1">
        <v>45328</v>
      </c>
      <c r="C66704">
        <v>1285.9000000000001</v>
      </c>
    </row>
    <row r="66705" spans="1:3" x14ac:dyDescent="0.2">
      <c r="A66705" t="s">
        <v>12</v>
      </c>
      <c r="B66705" s="1">
        <v>45328</v>
      </c>
      <c r="C66705">
        <v>128.1</v>
      </c>
    </row>
    <row r="66706" spans="1:3" x14ac:dyDescent="0.2">
      <c r="A66706" t="s">
        <v>6139</v>
      </c>
      <c r="B66706" s="1">
        <v>45328</v>
      </c>
      <c r="C66706">
        <v>345.85</v>
      </c>
    </row>
    <row r="66707" spans="1:3" x14ac:dyDescent="0.2">
      <c r="A66707" t="s">
        <v>8013</v>
      </c>
      <c r="B66707" s="1">
        <v>45328</v>
      </c>
      <c r="C66707">
        <v>64.900000000000006</v>
      </c>
    </row>
    <row r="66708" spans="1:3" x14ac:dyDescent="0.2">
      <c r="A66708" t="s">
        <v>257</v>
      </c>
      <c r="B66708" s="1">
        <v>45328</v>
      </c>
      <c r="C66708">
        <v>404.21</v>
      </c>
    </row>
    <row r="66709" spans="1:3" x14ac:dyDescent="0.2">
      <c r="A66709" t="s">
        <v>7632</v>
      </c>
      <c r="B66709" s="1">
        <v>45328</v>
      </c>
      <c r="C66709">
        <v>41.9</v>
      </c>
    </row>
    <row r="66710" spans="1:3" x14ac:dyDescent="0.2">
      <c r="A66710" t="s">
        <v>64</v>
      </c>
      <c r="B66710" s="1">
        <v>45328</v>
      </c>
      <c r="C66710">
        <v>1107.77</v>
      </c>
    </row>
    <row r="66711" spans="1:3" x14ac:dyDescent="0.2">
      <c r="A66711" t="s">
        <v>8014</v>
      </c>
      <c r="B66711" s="1">
        <v>45328</v>
      </c>
      <c r="C66711">
        <v>78.599999999999994</v>
      </c>
    </row>
    <row r="66712" spans="1:3" x14ac:dyDescent="0.2">
      <c r="A66712" t="s">
        <v>46</v>
      </c>
      <c r="B66712" s="1">
        <v>45328</v>
      </c>
      <c r="C66712">
        <v>302.39999999999998</v>
      </c>
    </row>
    <row r="66713" spans="1:3" x14ac:dyDescent="0.2">
      <c r="A66713" t="s">
        <v>2120</v>
      </c>
      <c r="B66713" s="1">
        <v>45329</v>
      </c>
      <c r="C66713">
        <v>414.12</v>
      </c>
    </row>
    <row r="66714" spans="1:3" x14ac:dyDescent="0.2">
      <c r="A66714" t="s">
        <v>7979</v>
      </c>
      <c r="B66714" s="1">
        <v>45329</v>
      </c>
      <c r="C66714">
        <v>68.900000000000006</v>
      </c>
    </row>
    <row r="66715" spans="1:3" x14ac:dyDescent="0.2">
      <c r="A66715" t="s">
        <v>7980</v>
      </c>
      <c r="B66715" s="1">
        <v>45329</v>
      </c>
      <c r="C66715">
        <v>59.95</v>
      </c>
    </row>
    <row r="66716" spans="1:3" x14ac:dyDescent="0.2">
      <c r="A66716" t="s">
        <v>2914</v>
      </c>
      <c r="B66716" s="1">
        <v>45329</v>
      </c>
      <c r="C66716">
        <v>72.900000000000006</v>
      </c>
    </row>
    <row r="66717" spans="1:3" x14ac:dyDescent="0.2">
      <c r="A66717" t="s">
        <v>7981</v>
      </c>
      <c r="B66717" s="1">
        <v>45329</v>
      </c>
      <c r="C66717">
        <v>72.900000000000006</v>
      </c>
    </row>
    <row r="66718" spans="1:3" x14ac:dyDescent="0.2">
      <c r="A66718" t="s">
        <v>324</v>
      </c>
      <c r="B66718" s="1">
        <v>45329</v>
      </c>
      <c r="C66718">
        <v>507.33</v>
      </c>
    </row>
    <row r="66719" spans="1:3" x14ac:dyDescent="0.2">
      <c r="A66719" t="s">
        <v>7982</v>
      </c>
      <c r="B66719" s="1">
        <v>45329</v>
      </c>
      <c r="C66719">
        <v>154.75</v>
      </c>
    </row>
    <row r="66720" spans="1:3" x14ac:dyDescent="0.2">
      <c r="A66720" t="s">
        <v>7983</v>
      </c>
      <c r="B66720" s="1">
        <v>45329</v>
      </c>
      <c r="C66720">
        <v>81.849999999999994</v>
      </c>
    </row>
    <row r="66721" spans="1:3" x14ac:dyDescent="0.2">
      <c r="A66721" t="s">
        <v>4210</v>
      </c>
      <c r="B66721" s="1">
        <v>45329</v>
      </c>
      <c r="C66721">
        <v>68.900000000000006</v>
      </c>
    </row>
    <row r="66722" spans="1:3" x14ac:dyDescent="0.2">
      <c r="A66722" t="s">
        <v>40</v>
      </c>
      <c r="B66722" s="1">
        <v>45329</v>
      </c>
      <c r="C66722">
        <v>437.4</v>
      </c>
    </row>
    <row r="66723" spans="1:3" x14ac:dyDescent="0.2">
      <c r="A66723" t="s">
        <v>666</v>
      </c>
      <c r="B66723" s="1">
        <v>45329</v>
      </c>
      <c r="C66723">
        <v>57.24</v>
      </c>
    </row>
    <row r="66724" spans="1:3" x14ac:dyDescent="0.2">
      <c r="A66724" t="s">
        <v>7984</v>
      </c>
      <c r="B66724" s="1">
        <v>45329</v>
      </c>
      <c r="C66724">
        <v>78.900000000000006</v>
      </c>
    </row>
    <row r="66725" spans="1:3" x14ac:dyDescent="0.2">
      <c r="A66725" t="s">
        <v>418</v>
      </c>
      <c r="B66725" s="1">
        <v>45329</v>
      </c>
      <c r="C66725">
        <v>177.75</v>
      </c>
    </row>
    <row r="66726" spans="1:3" x14ac:dyDescent="0.2">
      <c r="A66726" t="s">
        <v>7121</v>
      </c>
      <c r="B66726" s="1">
        <v>45329</v>
      </c>
      <c r="C66726">
        <v>85.85</v>
      </c>
    </row>
    <row r="66727" spans="1:3" x14ac:dyDescent="0.2">
      <c r="A66727" t="s">
        <v>148</v>
      </c>
      <c r="B66727" s="1">
        <v>45329</v>
      </c>
      <c r="C66727">
        <v>179.85</v>
      </c>
    </row>
    <row r="66728" spans="1:3" x14ac:dyDescent="0.2">
      <c r="A66728" t="s">
        <v>311</v>
      </c>
      <c r="B66728" s="1">
        <v>45329</v>
      </c>
      <c r="C66728">
        <v>279.08</v>
      </c>
    </row>
    <row r="66729" spans="1:3" x14ac:dyDescent="0.2">
      <c r="A66729" t="s">
        <v>6769</v>
      </c>
      <c r="B66729" s="1">
        <v>45329</v>
      </c>
      <c r="C66729">
        <v>145.80000000000001</v>
      </c>
    </row>
    <row r="66730" spans="1:3" x14ac:dyDescent="0.2">
      <c r="A66730" t="s">
        <v>7985</v>
      </c>
      <c r="B66730" s="1">
        <v>45329</v>
      </c>
      <c r="C66730">
        <v>61.9</v>
      </c>
    </row>
    <row r="66731" spans="1:3" x14ac:dyDescent="0.2">
      <c r="A66731" t="s">
        <v>7986</v>
      </c>
      <c r="B66731" s="1">
        <v>45329</v>
      </c>
      <c r="C66731">
        <v>38.9</v>
      </c>
    </row>
    <row r="66732" spans="1:3" x14ac:dyDescent="0.2">
      <c r="A66732" t="s">
        <v>7987</v>
      </c>
      <c r="B66732" s="1">
        <v>45329</v>
      </c>
      <c r="C66732">
        <v>59.95</v>
      </c>
    </row>
    <row r="66733" spans="1:3" x14ac:dyDescent="0.2">
      <c r="A66733" t="s">
        <v>79</v>
      </c>
      <c r="B66733" s="1">
        <v>45329</v>
      </c>
      <c r="C66733">
        <v>36.43</v>
      </c>
    </row>
    <row r="66734" spans="1:3" x14ac:dyDescent="0.2">
      <c r="A66734" t="s">
        <v>79</v>
      </c>
      <c r="B66734" s="1">
        <v>45329</v>
      </c>
      <c r="C66734">
        <v>33.68</v>
      </c>
    </row>
    <row r="66735" spans="1:3" x14ac:dyDescent="0.2">
      <c r="A66735" t="s">
        <v>11</v>
      </c>
      <c r="B66735" s="1">
        <v>45329</v>
      </c>
      <c r="C66735">
        <v>635.91</v>
      </c>
    </row>
    <row r="66736" spans="1:3" x14ac:dyDescent="0.2">
      <c r="A66736" t="s">
        <v>722</v>
      </c>
      <c r="B66736" s="1">
        <v>45329</v>
      </c>
      <c r="C66736">
        <v>215.82</v>
      </c>
    </row>
    <row r="66737" spans="1:3" x14ac:dyDescent="0.2">
      <c r="A66737" t="s">
        <v>946</v>
      </c>
      <c r="B66737" s="1">
        <v>45329</v>
      </c>
      <c r="C66737">
        <v>43.74</v>
      </c>
    </row>
    <row r="66738" spans="1:3" x14ac:dyDescent="0.2">
      <c r="A66738" t="s">
        <v>7988</v>
      </c>
      <c r="B66738" s="1">
        <v>45329</v>
      </c>
      <c r="C66738">
        <v>85.85</v>
      </c>
    </row>
    <row r="66739" spans="1:3" x14ac:dyDescent="0.2">
      <c r="A66739" t="s">
        <v>7989</v>
      </c>
      <c r="B66739" s="1">
        <v>45329</v>
      </c>
      <c r="C66739">
        <v>68.900000000000006</v>
      </c>
    </row>
    <row r="66740" spans="1:3" x14ac:dyDescent="0.2">
      <c r="A66740" t="s">
        <v>7990</v>
      </c>
      <c r="B66740" s="1">
        <v>45329</v>
      </c>
      <c r="C66740">
        <v>171.7</v>
      </c>
    </row>
    <row r="66741" spans="1:3" x14ac:dyDescent="0.2">
      <c r="A66741" t="s">
        <v>308</v>
      </c>
      <c r="B66741" s="1">
        <v>45329</v>
      </c>
      <c r="C66741">
        <v>194.42</v>
      </c>
    </row>
    <row r="66742" spans="1:3" x14ac:dyDescent="0.2">
      <c r="A66742" t="s">
        <v>2901</v>
      </c>
      <c r="B66742" s="1">
        <v>45329</v>
      </c>
      <c r="C66742">
        <v>390.78</v>
      </c>
    </row>
    <row r="66743" spans="1:3" x14ac:dyDescent="0.2">
      <c r="A66743" t="s">
        <v>7991</v>
      </c>
      <c r="B66743" s="1">
        <v>45329</v>
      </c>
      <c r="C66743">
        <v>81.849999999999994</v>
      </c>
    </row>
    <row r="66744" spans="1:3" x14ac:dyDescent="0.2">
      <c r="A66744" t="s">
        <v>7992</v>
      </c>
      <c r="B66744" s="1">
        <v>45329</v>
      </c>
      <c r="C66744">
        <v>81.849999999999994</v>
      </c>
    </row>
    <row r="66745" spans="1:3" x14ac:dyDescent="0.2">
      <c r="A66745" t="s">
        <v>7992</v>
      </c>
      <c r="B66745" s="1">
        <v>45329</v>
      </c>
      <c r="C66745">
        <v>94.8</v>
      </c>
    </row>
    <row r="66746" spans="1:3" x14ac:dyDescent="0.2">
      <c r="A66746" t="s">
        <v>46</v>
      </c>
      <c r="B66746" s="1">
        <v>45329</v>
      </c>
      <c r="C66746">
        <v>975</v>
      </c>
    </row>
    <row r="66747" spans="1:3" x14ac:dyDescent="0.2">
      <c r="A66747" t="s">
        <v>7993</v>
      </c>
      <c r="B66747" s="1">
        <v>45329</v>
      </c>
      <c r="C66747">
        <v>85.85</v>
      </c>
    </row>
    <row r="66748" spans="1:3" x14ac:dyDescent="0.2">
      <c r="A66748" t="s">
        <v>7994</v>
      </c>
      <c r="B66748" s="1">
        <v>45329</v>
      </c>
      <c r="C66748">
        <v>154.75</v>
      </c>
    </row>
    <row r="66749" spans="1:3" x14ac:dyDescent="0.2">
      <c r="A66749" t="s">
        <v>1004</v>
      </c>
      <c r="B66749" s="1">
        <v>45329</v>
      </c>
      <c r="C66749">
        <v>437.4</v>
      </c>
    </row>
    <row r="66750" spans="1:3" x14ac:dyDescent="0.2">
      <c r="A66750" t="s">
        <v>1681</v>
      </c>
      <c r="B66750" s="1">
        <v>45329</v>
      </c>
      <c r="C66750">
        <v>48.6</v>
      </c>
    </row>
    <row r="66751" spans="1:3" x14ac:dyDescent="0.2">
      <c r="A66751" t="s">
        <v>1457</v>
      </c>
      <c r="B66751" s="1">
        <v>45329</v>
      </c>
      <c r="C66751">
        <v>359.7</v>
      </c>
    </row>
    <row r="66752" spans="1:3" x14ac:dyDescent="0.2">
      <c r="A66752" t="s">
        <v>827</v>
      </c>
      <c r="B66752" s="1">
        <v>45329</v>
      </c>
      <c r="C66752">
        <v>195</v>
      </c>
    </row>
    <row r="66753" spans="1:3" x14ac:dyDescent="0.2">
      <c r="A66753" t="s">
        <v>7995</v>
      </c>
      <c r="B66753" s="1">
        <v>45329</v>
      </c>
      <c r="C66753">
        <v>81.849999999999994</v>
      </c>
    </row>
    <row r="66754" spans="1:3" x14ac:dyDescent="0.2">
      <c r="A66754" t="s">
        <v>1258</v>
      </c>
      <c r="B66754" s="1">
        <v>45329</v>
      </c>
      <c r="C66754">
        <v>437.4</v>
      </c>
    </row>
    <row r="66755" spans="1:3" x14ac:dyDescent="0.2">
      <c r="A66755" t="s">
        <v>1588</v>
      </c>
      <c r="B66755" s="1">
        <v>45329</v>
      </c>
      <c r="C66755">
        <v>787.5</v>
      </c>
    </row>
    <row r="66756" spans="1:3" x14ac:dyDescent="0.2">
      <c r="A66756" t="s">
        <v>64</v>
      </c>
      <c r="B66756" s="1">
        <v>45329</v>
      </c>
      <c r="C66756">
        <v>257.55</v>
      </c>
    </row>
    <row r="66757" spans="1:3" x14ac:dyDescent="0.2">
      <c r="A66757" t="s">
        <v>7996</v>
      </c>
      <c r="B66757" s="1">
        <v>45329</v>
      </c>
      <c r="C66757">
        <v>72.900000000000006</v>
      </c>
    </row>
    <row r="66758" spans="1:3" x14ac:dyDescent="0.2">
      <c r="A66758" t="s">
        <v>481</v>
      </c>
      <c r="B66758" s="1">
        <v>45329</v>
      </c>
      <c r="C66758">
        <v>359.7</v>
      </c>
    </row>
    <row r="66759" spans="1:3" x14ac:dyDescent="0.2">
      <c r="A66759" t="s">
        <v>253</v>
      </c>
      <c r="B66759" s="1">
        <v>45329</v>
      </c>
      <c r="C66759">
        <v>359.7</v>
      </c>
    </row>
    <row r="66760" spans="1:3" x14ac:dyDescent="0.2">
      <c r="A66760" t="s">
        <v>7997</v>
      </c>
      <c r="B66760" s="1">
        <v>45329</v>
      </c>
      <c r="C66760">
        <v>61.75</v>
      </c>
    </row>
    <row r="66761" spans="1:3" x14ac:dyDescent="0.2">
      <c r="A66761" t="s">
        <v>802</v>
      </c>
      <c r="B66761" s="1">
        <v>45329</v>
      </c>
      <c r="C66761">
        <v>468.06</v>
      </c>
    </row>
    <row r="66762" spans="1:3" x14ac:dyDescent="0.2">
      <c r="A66762" t="s">
        <v>7998</v>
      </c>
      <c r="B66762" s="1">
        <v>45329</v>
      </c>
      <c r="C66762">
        <v>102.55</v>
      </c>
    </row>
    <row r="66763" spans="1:3" x14ac:dyDescent="0.2">
      <c r="A66763" t="s">
        <v>7999</v>
      </c>
      <c r="B66763" s="1">
        <v>45329</v>
      </c>
      <c r="C66763">
        <v>56.9</v>
      </c>
    </row>
    <row r="66764" spans="1:3" x14ac:dyDescent="0.2">
      <c r="A66764" t="s">
        <v>7113</v>
      </c>
      <c r="B66764" s="1">
        <v>45329</v>
      </c>
      <c r="C66764">
        <v>133.9</v>
      </c>
    </row>
    <row r="66765" spans="1:3" x14ac:dyDescent="0.2">
      <c r="A66765" t="s">
        <v>12</v>
      </c>
      <c r="B66765" s="1">
        <v>45329</v>
      </c>
      <c r="C66765">
        <v>40.71</v>
      </c>
    </row>
    <row r="66766" spans="1:3" x14ac:dyDescent="0.2">
      <c r="A66766" t="s">
        <v>8000</v>
      </c>
      <c r="B66766" s="1">
        <v>45329</v>
      </c>
      <c r="C66766">
        <v>38.4</v>
      </c>
    </row>
    <row r="66767" spans="1:3" x14ac:dyDescent="0.2">
      <c r="A66767" t="s">
        <v>8001</v>
      </c>
      <c r="B66767" s="1">
        <v>45329</v>
      </c>
      <c r="C66767">
        <v>38.9</v>
      </c>
    </row>
    <row r="66768" spans="1:3" x14ac:dyDescent="0.2">
      <c r="A66768" t="s">
        <v>7567</v>
      </c>
      <c r="B66768" s="1">
        <v>45329</v>
      </c>
      <c r="C66768">
        <v>28.7</v>
      </c>
    </row>
    <row r="66769" spans="1:3" x14ac:dyDescent="0.2">
      <c r="A66769" t="s">
        <v>8002</v>
      </c>
      <c r="B66769" s="1">
        <v>45329</v>
      </c>
      <c r="C66769">
        <v>12.9</v>
      </c>
    </row>
    <row r="66770" spans="1:3" x14ac:dyDescent="0.2">
      <c r="A66770" t="s">
        <v>8003</v>
      </c>
      <c r="B66770" s="1">
        <v>45329</v>
      </c>
      <c r="C66770">
        <v>53.9</v>
      </c>
    </row>
    <row r="66771" spans="1:3" x14ac:dyDescent="0.2">
      <c r="A66771" t="s">
        <v>8004</v>
      </c>
      <c r="B66771" s="1">
        <v>45329</v>
      </c>
      <c r="C66771">
        <v>75.849999999999994</v>
      </c>
    </row>
    <row r="66772" spans="1:3" x14ac:dyDescent="0.2">
      <c r="A66772" t="s">
        <v>8005</v>
      </c>
      <c r="B66772" s="1">
        <v>45329</v>
      </c>
      <c r="C66772">
        <v>61.9</v>
      </c>
    </row>
    <row r="66773" spans="1:3" x14ac:dyDescent="0.2">
      <c r="A66773" t="s">
        <v>8006</v>
      </c>
      <c r="B66773" s="1">
        <v>45329</v>
      </c>
      <c r="C66773">
        <v>67.650000000000006</v>
      </c>
    </row>
    <row r="66774" spans="1:3" x14ac:dyDescent="0.2">
      <c r="A66774" t="s">
        <v>8007</v>
      </c>
      <c r="B66774" s="1">
        <v>45329</v>
      </c>
      <c r="C66774">
        <v>54.9</v>
      </c>
    </row>
    <row r="66775" spans="1:3" x14ac:dyDescent="0.2">
      <c r="A66775" t="s">
        <v>8008</v>
      </c>
      <c r="B66775" s="1">
        <v>45329</v>
      </c>
      <c r="C66775">
        <v>54.9</v>
      </c>
    </row>
    <row r="66776" spans="1:3" x14ac:dyDescent="0.2">
      <c r="A66776" t="s">
        <v>662</v>
      </c>
      <c r="B66776" s="1">
        <v>45329</v>
      </c>
      <c r="C66776">
        <v>100.65</v>
      </c>
    </row>
    <row r="66777" spans="1:3" x14ac:dyDescent="0.2">
      <c r="A66777" t="s">
        <v>8009</v>
      </c>
      <c r="B66777" s="1">
        <v>45329</v>
      </c>
      <c r="C66777">
        <v>54.9</v>
      </c>
    </row>
    <row r="66778" spans="1:3" x14ac:dyDescent="0.2">
      <c r="A66778" t="s">
        <v>7957</v>
      </c>
      <c r="B66778" s="1">
        <v>45330</v>
      </c>
      <c r="C66778">
        <v>63.9</v>
      </c>
    </row>
    <row r="66779" spans="1:3" x14ac:dyDescent="0.2">
      <c r="A66779" t="s">
        <v>483</v>
      </c>
      <c r="B66779" s="1">
        <v>45330</v>
      </c>
      <c r="C66779">
        <v>26.91</v>
      </c>
    </row>
    <row r="66780" spans="1:3" x14ac:dyDescent="0.2">
      <c r="A66780" t="s">
        <v>7958</v>
      </c>
      <c r="B66780" s="1">
        <v>45330</v>
      </c>
      <c r="C66780">
        <v>100.85</v>
      </c>
    </row>
    <row r="66781" spans="1:3" x14ac:dyDescent="0.2">
      <c r="A66781" t="s">
        <v>7959</v>
      </c>
      <c r="B66781" s="1">
        <v>45330</v>
      </c>
      <c r="C66781">
        <v>217.9</v>
      </c>
    </row>
    <row r="66782" spans="1:3" x14ac:dyDescent="0.2">
      <c r="A66782" t="s">
        <v>6139</v>
      </c>
      <c r="B66782" s="1">
        <v>45330</v>
      </c>
      <c r="C66782">
        <v>1468.48</v>
      </c>
    </row>
    <row r="66783" spans="1:3" x14ac:dyDescent="0.2">
      <c r="A66783" t="s">
        <v>810</v>
      </c>
      <c r="B66783" s="1">
        <v>45330</v>
      </c>
      <c r="C66783">
        <v>303.75</v>
      </c>
    </row>
    <row r="66784" spans="1:3" x14ac:dyDescent="0.2">
      <c r="A66784" t="s">
        <v>46</v>
      </c>
      <c r="B66784" s="1">
        <v>45330</v>
      </c>
      <c r="C66784">
        <v>129</v>
      </c>
    </row>
    <row r="66785" spans="1:3" x14ac:dyDescent="0.2">
      <c r="A66785" t="s">
        <v>7960</v>
      </c>
      <c r="B66785" s="1">
        <v>45330</v>
      </c>
      <c r="C66785">
        <v>159.75</v>
      </c>
    </row>
    <row r="66786" spans="1:3" x14ac:dyDescent="0.2">
      <c r="A66786" t="s">
        <v>2198</v>
      </c>
      <c r="B66786" s="1">
        <v>45330</v>
      </c>
      <c r="C66786">
        <v>151.80000000000001</v>
      </c>
    </row>
    <row r="66787" spans="1:3" x14ac:dyDescent="0.2">
      <c r="A66787" t="s">
        <v>483</v>
      </c>
      <c r="B66787" s="1">
        <v>45330</v>
      </c>
      <c r="C66787">
        <v>589.26</v>
      </c>
    </row>
    <row r="66788" spans="1:3" x14ac:dyDescent="0.2">
      <c r="A66788" t="s">
        <v>7961</v>
      </c>
      <c r="B66788" s="1">
        <v>45330</v>
      </c>
      <c r="C66788">
        <v>89.7</v>
      </c>
    </row>
    <row r="66789" spans="1:3" x14ac:dyDescent="0.2">
      <c r="A66789" t="s">
        <v>4006</v>
      </c>
      <c r="B66789" s="1">
        <v>45330</v>
      </c>
      <c r="C66789">
        <v>212.05</v>
      </c>
    </row>
    <row r="66790" spans="1:3" x14ac:dyDescent="0.2">
      <c r="A66790" t="s">
        <v>280</v>
      </c>
      <c r="B66790" s="1">
        <v>45330</v>
      </c>
      <c r="C66790">
        <v>175</v>
      </c>
    </row>
    <row r="66791" spans="1:3" x14ac:dyDescent="0.2">
      <c r="A66791" t="s">
        <v>2296</v>
      </c>
      <c r="B66791" s="1">
        <v>45330</v>
      </c>
      <c r="C66791">
        <v>495.2</v>
      </c>
    </row>
    <row r="66792" spans="1:3" x14ac:dyDescent="0.2">
      <c r="A66792" t="s">
        <v>7962</v>
      </c>
      <c r="B66792" s="1">
        <v>45330</v>
      </c>
      <c r="C66792">
        <v>312.60000000000002</v>
      </c>
    </row>
    <row r="66793" spans="1:3" x14ac:dyDescent="0.2">
      <c r="A66793" t="s">
        <v>7963</v>
      </c>
      <c r="B66793" s="1">
        <v>45330</v>
      </c>
      <c r="C66793">
        <v>32.4</v>
      </c>
    </row>
    <row r="66794" spans="1:3" x14ac:dyDescent="0.2">
      <c r="A66794" t="s">
        <v>7964</v>
      </c>
      <c r="B66794" s="1">
        <v>45330</v>
      </c>
      <c r="C66794">
        <v>16.350000000000001</v>
      </c>
    </row>
    <row r="66795" spans="1:3" x14ac:dyDescent="0.2">
      <c r="A66795" t="s">
        <v>13</v>
      </c>
      <c r="B66795" s="1">
        <v>45330</v>
      </c>
      <c r="C66795">
        <v>21.78</v>
      </c>
    </row>
    <row r="66796" spans="1:3" x14ac:dyDescent="0.2">
      <c r="A66796" t="s">
        <v>7965</v>
      </c>
      <c r="B66796" s="1">
        <v>45330</v>
      </c>
      <c r="C66796">
        <v>38.4</v>
      </c>
    </row>
    <row r="66797" spans="1:3" x14ac:dyDescent="0.2">
      <c r="A66797" t="s">
        <v>969</v>
      </c>
      <c r="B66797" s="1">
        <v>45330</v>
      </c>
      <c r="C66797">
        <v>411.45</v>
      </c>
    </row>
    <row r="66798" spans="1:3" x14ac:dyDescent="0.2">
      <c r="A66798" t="s">
        <v>416</v>
      </c>
      <c r="B66798" s="1">
        <v>45330</v>
      </c>
      <c r="C66798">
        <v>2625</v>
      </c>
    </row>
    <row r="66799" spans="1:3" x14ac:dyDescent="0.2">
      <c r="A66799" t="s">
        <v>722</v>
      </c>
      <c r="B66799" s="1">
        <v>45330</v>
      </c>
      <c r="C66799">
        <v>403.41</v>
      </c>
    </row>
    <row r="66800" spans="1:3" x14ac:dyDescent="0.2">
      <c r="A66800" t="s">
        <v>7966</v>
      </c>
      <c r="B66800" s="1">
        <v>45330</v>
      </c>
      <c r="C66800">
        <v>259.60000000000002</v>
      </c>
    </row>
    <row r="66801" spans="1:3" x14ac:dyDescent="0.2">
      <c r="A66801" t="s">
        <v>7967</v>
      </c>
      <c r="B66801" s="1">
        <v>45330</v>
      </c>
      <c r="C66801">
        <v>43.95</v>
      </c>
    </row>
    <row r="66802" spans="1:3" x14ac:dyDescent="0.2">
      <c r="A66802" t="s">
        <v>64</v>
      </c>
      <c r="B66802" s="1">
        <v>45330</v>
      </c>
      <c r="C66802">
        <v>269.55</v>
      </c>
    </row>
    <row r="66803" spans="1:3" x14ac:dyDescent="0.2">
      <c r="A66803" t="s">
        <v>707</v>
      </c>
      <c r="B66803" s="1">
        <v>45330</v>
      </c>
      <c r="C66803">
        <v>1496.45</v>
      </c>
    </row>
    <row r="66804" spans="1:3" x14ac:dyDescent="0.2">
      <c r="A66804" t="s">
        <v>7968</v>
      </c>
      <c r="B66804" s="1">
        <v>45330</v>
      </c>
      <c r="C66804">
        <v>135.55000000000001</v>
      </c>
    </row>
    <row r="66805" spans="1:3" x14ac:dyDescent="0.2">
      <c r="A66805" t="s">
        <v>7969</v>
      </c>
      <c r="B66805" s="1">
        <v>45330</v>
      </c>
      <c r="C66805">
        <v>132.80000000000001</v>
      </c>
    </row>
    <row r="66806" spans="1:3" x14ac:dyDescent="0.2">
      <c r="A66806" t="s">
        <v>7970</v>
      </c>
      <c r="B66806" s="1">
        <v>45330</v>
      </c>
      <c r="C66806">
        <v>84.85</v>
      </c>
    </row>
    <row r="66807" spans="1:3" x14ac:dyDescent="0.2">
      <c r="A66807" t="s">
        <v>7971</v>
      </c>
      <c r="B66807" s="1">
        <v>45330</v>
      </c>
      <c r="C66807">
        <v>75.849999999999994</v>
      </c>
    </row>
    <row r="66808" spans="1:3" x14ac:dyDescent="0.2">
      <c r="A66808" t="s">
        <v>7972</v>
      </c>
      <c r="B66808" s="1">
        <v>45330</v>
      </c>
      <c r="C66808">
        <v>44.85</v>
      </c>
    </row>
    <row r="66809" spans="1:3" x14ac:dyDescent="0.2">
      <c r="A66809" t="s">
        <v>5263</v>
      </c>
      <c r="B66809" s="1">
        <v>45330</v>
      </c>
      <c r="C66809">
        <v>138.94999999999999</v>
      </c>
    </row>
    <row r="66810" spans="1:3" x14ac:dyDescent="0.2">
      <c r="A66810" t="s">
        <v>7899</v>
      </c>
      <c r="B66810" s="1">
        <v>45330</v>
      </c>
      <c r="C66810">
        <v>85.4</v>
      </c>
    </row>
    <row r="66811" spans="1:3" x14ac:dyDescent="0.2">
      <c r="A66811" t="s">
        <v>6258</v>
      </c>
      <c r="B66811" s="1">
        <v>45330</v>
      </c>
      <c r="C66811">
        <v>210</v>
      </c>
    </row>
    <row r="66812" spans="1:3" x14ac:dyDescent="0.2">
      <c r="A66812" t="s">
        <v>7973</v>
      </c>
      <c r="B66812" s="1">
        <v>45330</v>
      </c>
      <c r="C66812">
        <v>228.84</v>
      </c>
    </row>
    <row r="66813" spans="1:3" x14ac:dyDescent="0.2">
      <c r="A66813" t="s">
        <v>4167</v>
      </c>
      <c r="B66813" s="1">
        <v>45330</v>
      </c>
      <c r="C66813">
        <v>306.64</v>
      </c>
    </row>
    <row r="66814" spans="1:3" x14ac:dyDescent="0.2">
      <c r="A66814" t="s">
        <v>7342</v>
      </c>
      <c r="B66814" s="1">
        <v>45330</v>
      </c>
      <c r="C66814">
        <v>140.75</v>
      </c>
    </row>
    <row r="66815" spans="1:3" x14ac:dyDescent="0.2">
      <c r="A66815" t="s">
        <v>6623</v>
      </c>
      <c r="B66815" s="1">
        <v>45330</v>
      </c>
      <c r="C66815">
        <v>81.45</v>
      </c>
    </row>
    <row r="66816" spans="1:3" x14ac:dyDescent="0.2">
      <c r="A66816" t="s">
        <v>7974</v>
      </c>
      <c r="B66816" s="1">
        <v>45330</v>
      </c>
      <c r="C66816">
        <v>153.75</v>
      </c>
    </row>
    <row r="66817" spans="1:3" x14ac:dyDescent="0.2">
      <c r="A66817" t="s">
        <v>1493</v>
      </c>
      <c r="B66817" s="1">
        <v>45330</v>
      </c>
      <c r="C66817">
        <v>1104</v>
      </c>
    </row>
    <row r="66818" spans="1:3" x14ac:dyDescent="0.2">
      <c r="A66818" t="s">
        <v>4186</v>
      </c>
      <c r="B66818" s="1">
        <v>45330</v>
      </c>
      <c r="C66818">
        <v>177.4</v>
      </c>
    </row>
    <row r="66819" spans="1:3" x14ac:dyDescent="0.2">
      <c r="A66819" t="s">
        <v>2914</v>
      </c>
      <c r="B66819" s="1">
        <v>45330</v>
      </c>
      <c r="C66819">
        <v>158.85</v>
      </c>
    </row>
    <row r="66820" spans="1:3" x14ac:dyDescent="0.2">
      <c r="A66820" t="s">
        <v>7975</v>
      </c>
      <c r="B66820" s="1">
        <v>45330</v>
      </c>
      <c r="C66820">
        <v>65.8</v>
      </c>
    </row>
    <row r="66821" spans="1:3" x14ac:dyDescent="0.2">
      <c r="A66821" t="s">
        <v>7976</v>
      </c>
      <c r="B66821" s="1">
        <v>45330</v>
      </c>
      <c r="C66821">
        <v>168.5</v>
      </c>
    </row>
    <row r="66822" spans="1:3" x14ac:dyDescent="0.2">
      <c r="A66822" t="s">
        <v>7977</v>
      </c>
      <c r="B66822" s="1">
        <v>45330</v>
      </c>
      <c r="C66822">
        <v>508.4</v>
      </c>
    </row>
    <row r="66823" spans="1:3" x14ac:dyDescent="0.2">
      <c r="A66823" t="s">
        <v>7978</v>
      </c>
      <c r="B66823" s="1">
        <v>45330</v>
      </c>
      <c r="C66823">
        <v>59.95</v>
      </c>
    </row>
    <row r="66824" spans="1:3" x14ac:dyDescent="0.2">
      <c r="A66824" t="s">
        <v>12</v>
      </c>
      <c r="B66824" s="1">
        <v>45330</v>
      </c>
      <c r="C66824">
        <v>121.25</v>
      </c>
    </row>
    <row r="66825" spans="1:3" x14ac:dyDescent="0.2">
      <c r="A66825" t="s">
        <v>32</v>
      </c>
      <c r="B66825" s="1">
        <v>45330</v>
      </c>
      <c r="C66825">
        <v>347.34</v>
      </c>
    </row>
    <row r="66826" spans="1:3" x14ac:dyDescent="0.2">
      <c r="A66826" t="s">
        <v>349</v>
      </c>
      <c r="B66826" s="1">
        <v>45330</v>
      </c>
      <c r="C66826">
        <v>222.29</v>
      </c>
    </row>
    <row r="66827" spans="1:3" x14ac:dyDescent="0.2">
      <c r="A66827" t="s">
        <v>148</v>
      </c>
      <c r="B66827" s="1">
        <v>45330</v>
      </c>
      <c r="C66827">
        <v>302.39999999999998</v>
      </c>
    </row>
    <row r="66828" spans="1:3" x14ac:dyDescent="0.2">
      <c r="A66828" t="s">
        <v>7948</v>
      </c>
      <c r="B66828" s="1">
        <v>45331</v>
      </c>
      <c r="C66828">
        <v>60.9</v>
      </c>
    </row>
    <row r="66829" spans="1:3" x14ac:dyDescent="0.2">
      <c r="A66829" t="s">
        <v>4972</v>
      </c>
      <c r="B66829" s="1">
        <v>45331</v>
      </c>
      <c r="C66829">
        <v>334.8</v>
      </c>
    </row>
    <row r="66830" spans="1:3" x14ac:dyDescent="0.2">
      <c r="A66830" t="s">
        <v>549</v>
      </c>
      <c r="B66830" s="1">
        <v>45331</v>
      </c>
      <c r="C66830">
        <v>274.75</v>
      </c>
    </row>
    <row r="66831" spans="1:3" x14ac:dyDescent="0.2">
      <c r="A66831" t="s">
        <v>13</v>
      </c>
      <c r="B66831" s="1">
        <v>45331</v>
      </c>
      <c r="C66831">
        <v>91.08</v>
      </c>
    </row>
    <row r="66832" spans="1:3" x14ac:dyDescent="0.2">
      <c r="A66832" t="s">
        <v>13</v>
      </c>
      <c r="B66832" s="1">
        <v>45331</v>
      </c>
      <c r="C66832">
        <v>12.98</v>
      </c>
    </row>
    <row r="66833" spans="1:3" x14ac:dyDescent="0.2">
      <c r="A66833" t="s">
        <v>7949</v>
      </c>
      <c r="B66833" s="1">
        <v>45331</v>
      </c>
      <c r="C66833">
        <v>163.4</v>
      </c>
    </row>
    <row r="66834" spans="1:3" x14ac:dyDescent="0.2">
      <c r="A66834" t="s">
        <v>3</v>
      </c>
      <c r="B66834" s="1">
        <v>45331</v>
      </c>
      <c r="C66834">
        <v>156.69999999999999</v>
      </c>
    </row>
    <row r="66835" spans="1:3" x14ac:dyDescent="0.2">
      <c r="A66835" t="s">
        <v>7950</v>
      </c>
      <c r="B66835" s="1">
        <v>45331</v>
      </c>
      <c r="C66835">
        <v>87.95</v>
      </c>
    </row>
    <row r="66836" spans="1:3" x14ac:dyDescent="0.2">
      <c r="A66836" t="s">
        <v>7951</v>
      </c>
      <c r="B66836" s="1">
        <v>45331</v>
      </c>
      <c r="C66836">
        <v>54.9</v>
      </c>
    </row>
    <row r="66837" spans="1:3" x14ac:dyDescent="0.2">
      <c r="A66837" t="s">
        <v>1005</v>
      </c>
      <c r="B66837" s="1">
        <v>45331</v>
      </c>
      <c r="C66837">
        <v>568</v>
      </c>
    </row>
    <row r="66838" spans="1:3" x14ac:dyDescent="0.2">
      <c r="A66838" t="s">
        <v>1307</v>
      </c>
      <c r="B66838" s="1">
        <v>45331</v>
      </c>
      <c r="C66838">
        <v>201.45</v>
      </c>
    </row>
    <row r="66839" spans="1:3" x14ac:dyDescent="0.2">
      <c r="A66839" t="s">
        <v>900</v>
      </c>
      <c r="B66839" s="1">
        <v>45331</v>
      </c>
      <c r="C66839">
        <v>174.68</v>
      </c>
    </row>
    <row r="66840" spans="1:3" x14ac:dyDescent="0.2">
      <c r="A66840" t="s">
        <v>321</v>
      </c>
      <c r="B66840" s="1">
        <v>45331</v>
      </c>
      <c r="C66840">
        <v>168.68</v>
      </c>
    </row>
    <row r="66841" spans="1:3" x14ac:dyDescent="0.2">
      <c r="A66841" t="s">
        <v>7952</v>
      </c>
      <c r="B66841" s="1">
        <v>45331</v>
      </c>
      <c r="C66841">
        <v>49.95</v>
      </c>
    </row>
    <row r="66842" spans="1:3" x14ac:dyDescent="0.2">
      <c r="A66842" t="s">
        <v>307</v>
      </c>
      <c r="B66842" s="1">
        <v>45331</v>
      </c>
      <c r="C66842">
        <v>276.76</v>
      </c>
    </row>
    <row r="66843" spans="1:3" x14ac:dyDescent="0.2">
      <c r="A66843" t="s">
        <v>332</v>
      </c>
      <c r="B66843" s="1">
        <v>45331</v>
      </c>
      <c r="C66843">
        <v>518.02</v>
      </c>
    </row>
    <row r="66844" spans="1:3" x14ac:dyDescent="0.2">
      <c r="A66844" t="s">
        <v>1452</v>
      </c>
      <c r="B66844" s="1">
        <v>45331</v>
      </c>
      <c r="C66844">
        <v>215.7</v>
      </c>
    </row>
    <row r="66845" spans="1:3" x14ac:dyDescent="0.2">
      <c r="A66845" t="s">
        <v>12</v>
      </c>
      <c r="B66845" s="1">
        <v>45331</v>
      </c>
      <c r="C66845">
        <v>308.89</v>
      </c>
    </row>
    <row r="66846" spans="1:3" x14ac:dyDescent="0.2">
      <c r="A66846" t="s">
        <v>7953</v>
      </c>
      <c r="B66846" s="1">
        <v>45331</v>
      </c>
      <c r="C66846">
        <v>98.5</v>
      </c>
    </row>
    <row r="66847" spans="1:3" x14ac:dyDescent="0.2">
      <c r="A66847" t="s">
        <v>7894</v>
      </c>
      <c r="B66847" s="1">
        <v>45331</v>
      </c>
      <c r="C66847">
        <v>56.9</v>
      </c>
    </row>
    <row r="66848" spans="1:3" x14ac:dyDescent="0.2">
      <c r="A66848" t="s">
        <v>7954</v>
      </c>
      <c r="B66848" s="1">
        <v>45331</v>
      </c>
      <c r="C66848">
        <v>22.45</v>
      </c>
    </row>
    <row r="66849" spans="1:3" x14ac:dyDescent="0.2">
      <c r="A66849" t="s">
        <v>6828</v>
      </c>
      <c r="B66849" s="1">
        <v>45331</v>
      </c>
      <c r="C66849">
        <v>30.9</v>
      </c>
    </row>
    <row r="66850" spans="1:3" x14ac:dyDescent="0.2">
      <c r="A66850" t="s">
        <v>7955</v>
      </c>
      <c r="B66850" s="1">
        <v>45331</v>
      </c>
      <c r="C66850">
        <v>60.9</v>
      </c>
    </row>
    <row r="66851" spans="1:3" x14ac:dyDescent="0.2">
      <c r="A66851" t="s">
        <v>321</v>
      </c>
      <c r="B66851" s="1">
        <v>45331</v>
      </c>
      <c r="C66851">
        <v>777.14</v>
      </c>
    </row>
    <row r="66852" spans="1:3" x14ac:dyDescent="0.2">
      <c r="A66852" t="s">
        <v>7956</v>
      </c>
      <c r="B66852" s="1">
        <v>45331</v>
      </c>
      <c r="C66852">
        <v>54.9</v>
      </c>
    </row>
    <row r="66853" spans="1:3" x14ac:dyDescent="0.2">
      <c r="A66853" t="s">
        <v>7913</v>
      </c>
      <c r="B66853" s="1">
        <v>45334</v>
      </c>
      <c r="C66853">
        <v>48.9</v>
      </c>
    </row>
    <row r="66854" spans="1:3" x14ac:dyDescent="0.2">
      <c r="A66854" t="s">
        <v>2573</v>
      </c>
      <c r="B66854" s="1">
        <v>45334</v>
      </c>
      <c r="C66854">
        <v>138.55000000000001</v>
      </c>
    </row>
    <row r="66855" spans="1:3" x14ac:dyDescent="0.2">
      <c r="A66855" t="s">
        <v>7914</v>
      </c>
      <c r="B66855" s="1">
        <v>45334</v>
      </c>
      <c r="C66855">
        <v>22.45</v>
      </c>
    </row>
    <row r="66856" spans="1:3" x14ac:dyDescent="0.2">
      <c r="A66856" t="s">
        <v>257</v>
      </c>
      <c r="B66856" s="1">
        <v>45334</v>
      </c>
      <c r="C66856">
        <v>687.5</v>
      </c>
    </row>
    <row r="66857" spans="1:3" x14ac:dyDescent="0.2">
      <c r="A66857" t="s">
        <v>6139</v>
      </c>
      <c r="B66857" s="1">
        <v>45334</v>
      </c>
      <c r="C66857">
        <v>615.19000000000005</v>
      </c>
    </row>
    <row r="66858" spans="1:3" x14ac:dyDescent="0.2">
      <c r="A66858" t="s">
        <v>7915</v>
      </c>
      <c r="B66858" s="1">
        <v>45334</v>
      </c>
      <c r="C66858">
        <v>148.80000000000001</v>
      </c>
    </row>
    <row r="66859" spans="1:3" x14ac:dyDescent="0.2">
      <c r="A66859" t="s">
        <v>7580</v>
      </c>
      <c r="B66859" s="1">
        <v>45334</v>
      </c>
      <c r="C66859">
        <v>328.05</v>
      </c>
    </row>
    <row r="66860" spans="1:3" x14ac:dyDescent="0.2">
      <c r="A66860" t="s">
        <v>7232</v>
      </c>
      <c r="B66860" s="1">
        <v>45334</v>
      </c>
      <c r="C66860">
        <v>54.9</v>
      </c>
    </row>
    <row r="66861" spans="1:3" x14ac:dyDescent="0.2">
      <c r="A66861" t="s">
        <v>83</v>
      </c>
      <c r="B66861" s="1">
        <v>45334</v>
      </c>
      <c r="C66861">
        <v>437.5</v>
      </c>
    </row>
    <row r="66862" spans="1:3" x14ac:dyDescent="0.2">
      <c r="A66862" t="s">
        <v>7916</v>
      </c>
      <c r="B66862" s="1">
        <v>45334</v>
      </c>
      <c r="C66862">
        <v>58.7</v>
      </c>
    </row>
    <row r="66863" spans="1:3" x14ac:dyDescent="0.2">
      <c r="A66863" t="s">
        <v>6451</v>
      </c>
      <c r="B66863" s="1">
        <v>45334</v>
      </c>
      <c r="C66863">
        <v>85.9</v>
      </c>
    </row>
    <row r="66864" spans="1:3" x14ac:dyDescent="0.2">
      <c r="A66864" t="s">
        <v>324</v>
      </c>
      <c r="B66864" s="1">
        <v>45334</v>
      </c>
      <c r="C66864">
        <v>13.74</v>
      </c>
    </row>
    <row r="66865" spans="1:3" x14ac:dyDescent="0.2">
      <c r="A66865" t="s">
        <v>3901</v>
      </c>
      <c r="B66865" s="1">
        <v>45334</v>
      </c>
      <c r="C66865">
        <v>339.46</v>
      </c>
    </row>
    <row r="66866" spans="1:3" x14ac:dyDescent="0.2">
      <c r="A66866" t="s">
        <v>7917</v>
      </c>
      <c r="B66866" s="1">
        <v>45334</v>
      </c>
      <c r="C66866">
        <v>127.45</v>
      </c>
    </row>
    <row r="66867" spans="1:3" x14ac:dyDescent="0.2">
      <c r="A66867" t="s">
        <v>7918</v>
      </c>
      <c r="B66867" s="1">
        <v>45334</v>
      </c>
      <c r="C66867">
        <v>53.9</v>
      </c>
    </row>
    <row r="66868" spans="1:3" x14ac:dyDescent="0.2">
      <c r="A66868" t="s">
        <v>326</v>
      </c>
      <c r="B66868" s="1">
        <v>45334</v>
      </c>
      <c r="C66868">
        <v>229.87</v>
      </c>
    </row>
    <row r="66869" spans="1:3" x14ac:dyDescent="0.2">
      <c r="A66869" t="s">
        <v>324</v>
      </c>
      <c r="B66869" s="1">
        <v>45334</v>
      </c>
      <c r="C66869">
        <v>679.24</v>
      </c>
    </row>
    <row r="66870" spans="1:3" x14ac:dyDescent="0.2">
      <c r="A66870" t="s">
        <v>7919</v>
      </c>
      <c r="B66870" s="1">
        <v>45334</v>
      </c>
      <c r="C66870">
        <v>27.95</v>
      </c>
    </row>
    <row r="66871" spans="1:3" x14ac:dyDescent="0.2">
      <c r="A66871" t="s">
        <v>7920</v>
      </c>
      <c r="B66871" s="1">
        <v>45334</v>
      </c>
      <c r="C66871">
        <v>23.95</v>
      </c>
    </row>
    <row r="66872" spans="1:3" x14ac:dyDescent="0.2">
      <c r="A66872" t="s">
        <v>691</v>
      </c>
      <c r="B66872" s="1">
        <v>45334</v>
      </c>
      <c r="C66872">
        <v>633.4</v>
      </c>
    </row>
    <row r="66873" spans="1:3" x14ac:dyDescent="0.2">
      <c r="A66873" t="s">
        <v>7921</v>
      </c>
      <c r="B66873" s="1">
        <v>45334</v>
      </c>
      <c r="C66873">
        <v>53.4</v>
      </c>
    </row>
    <row r="66874" spans="1:3" x14ac:dyDescent="0.2">
      <c r="A66874" t="s">
        <v>7922</v>
      </c>
      <c r="B66874" s="1">
        <v>45334</v>
      </c>
      <c r="C66874">
        <v>12.4</v>
      </c>
    </row>
    <row r="66875" spans="1:3" x14ac:dyDescent="0.2">
      <c r="A66875" t="s">
        <v>7923</v>
      </c>
      <c r="B66875" s="1">
        <v>45334</v>
      </c>
      <c r="C66875">
        <v>24.35</v>
      </c>
    </row>
    <row r="66876" spans="1:3" x14ac:dyDescent="0.2">
      <c r="A66876" t="s">
        <v>7485</v>
      </c>
      <c r="B66876" s="1">
        <v>45334</v>
      </c>
      <c r="C66876">
        <v>73.400000000000006</v>
      </c>
    </row>
    <row r="66877" spans="1:3" x14ac:dyDescent="0.2">
      <c r="A66877" t="s">
        <v>79</v>
      </c>
      <c r="B66877" s="1">
        <v>45334</v>
      </c>
      <c r="C66877">
        <v>93.64</v>
      </c>
    </row>
    <row r="66878" spans="1:3" x14ac:dyDescent="0.2">
      <c r="A66878" t="s">
        <v>79</v>
      </c>
      <c r="B66878" s="1">
        <v>45334</v>
      </c>
      <c r="C66878">
        <v>63.66</v>
      </c>
    </row>
    <row r="66879" spans="1:3" x14ac:dyDescent="0.2">
      <c r="A66879" t="s">
        <v>79</v>
      </c>
      <c r="B66879" s="1">
        <v>45334</v>
      </c>
      <c r="C66879">
        <v>33.68</v>
      </c>
    </row>
    <row r="66880" spans="1:3" x14ac:dyDescent="0.2">
      <c r="A66880" t="s">
        <v>186</v>
      </c>
      <c r="B66880" s="1">
        <v>45334</v>
      </c>
      <c r="C66880">
        <v>86.2</v>
      </c>
    </row>
    <row r="66881" spans="1:3" x14ac:dyDescent="0.2">
      <c r="A66881" t="s">
        <v>79</v>
      </c>
      <c r="B66881" s="1">
        <v>45334</v>
      </c>
      <c r="C66881">
        <v>83.93</v>
      </c>
    </row>
    <row r="66882" spans="1:3" x14ac:dyDescent="0.2">
      <c r="A66882" t="s">
        <v>7924</v>
      </c>
      <c r="B66882" s="1">
        <v>45334</v>
      </c>
      <c r="C66882">
        <v>17.95</v>
      </c>
    </row>
    <row r="66883" spans="1:3" x14ac:dyDescent="0.2">
      <c r="A66883" t="s">
        <v>7925</v>
      </c>
      <c r="B66883" s="1">
        <v>45334</v>
      </c>
      <c r="C66883">
        <v>73.900000000000006</v>
      </c>
    </row>
    <row r="66884" spans="1:3" x14ac:dyDescent="0.2">
      <c r="A66884" t="s">
        <v>7926</v>
      </c>
      <c r="B66884" s="1">
        <v>45334</v>
      </c>
      <c r="C66884">
        <v>73.900000000000006</v>
      </c>
    </row>
    <row r="66885" spans="1:3" x14ac:dyDescent="0.2">
      <c r="A66885" t="s">
        <v>7927</v>
      </c>
      <c r="B66885" s="1">
        <v>45334</v>
      </c>
      <c r="C66885">
        <v>33.450000000000003</v>
      </c>
    </row>
    <row r="66886" spans="1:3" x14ac:dyDescent="0.2">
      <c r="A66886" t="s">
        <v>7928</v>
      </c>
      <c r="B66886" s="1">
        <v>45334</v>
      </c>
      <c r="C66886">
        <v>71.45</v>
      </c>
    </row>
    <row r="66887" spans="1:3" x14ac:dyDescent="0.2">
      <c r="A66887" t="s">
        <v>7929</v>
      </c>
      <c r="B66887" s="1">
        <v>45334</v>
      </c>
      <c r="C66887">
        <v>77.900000000000006</v>
      </c>
    </row>
    <row r="66888" spans="1:3" x14ac:dyDescent="0.2">
      <c r="A66888" t="s">
        <v>7930</v>
      </c>
      <c r="B66888" s="1">
        <v>45334</v>
      </c>
      <c r="C66888">
        <v>124.85</v>
      </c>
    </row>
    <row r="66889" spans="1:3" x14ac:dyDescent="0.2">
      <c r="A66889" t="s">
        <v>7931</v>
      </c>
      <c r="B66889" s="1">
        <v>45334</v>
      </c>
      <c r="C66889">
        <v>60.65</v>
      </c>
    </row>
    <row r="66890" spans="1:3" x14ac:dyDescent="0.2">
      <c r="A66890" t="s">
        <v>7932</v>
      </c>
      <c r="B66890" s="1">
        <v>45334</v>
      </c>
      <c r="C66890">
        <v>61.9</v>
      </c>
    </row>
    <row r="66891" spans="1:3" x14ac:dyDescent="0.2">
      <c r="A66891" t="s">
        <v>7733</v>
      </c>
      <c r="B66891" s="1">
        <v>45334</v>
      </c>
      <c r="C66891">
        <v>53.9</v>
      </c>
    </row>
    <row r="66892" spans="1:3" x14ac:dyDescent="0.2">
      <c r="A66892" t="s">
        <v>7318</v>
      </c>
      <c r="B66892" s="1">
        <v>45334</v>
      </c>
      <c r="C66892">
        <v>53.9</v>
      </c>
    </row>
    <row r="66893" spans="1:3" x14ac:dyDescent="0.2">
      <c r="A66893" t="s">
        <v>7834</v>
      </c>
      <c r="B66893" s="1">
        <v>45334</v>
      </c>
      <c r="C66893">
        <v>112.85</v>
      </c>
    </row>
    <row r="66894" spans="1:3" x14ac:dyDescent="0.2">
      <c r="A66894" t="s">
        <v>275</v>
      </c>
      <c r="B66894" s="1">
        <v>45334</v>
      </c>
      <c r="C66894">
        <v>266.85000000000002</v>
      </c>
    </row>
    <row r="66895" spans="1:3" x14ac:dyDescent="0.2">
      <c r="A66895" t="s">
        <v>1285</v>
      </c>
      <c r="B66895" s="1">
        <v>45334</v>
      </c>
      <c r="C66895">
        <v>53.9</v>
      </c>
    </row>
    <row r="66896" spans="1:3" x14ac:dyDescent="0.2">
      <c r="A66896" t="s">
        <v>2425</v>
      </c>
      <c r="B66896" s="1">
        <v>45334</v>
      </c>
      <c r="C66896">
        <v>124.6</v>
      </c>
    </row>
    <row r="66897" spans="1:3" x14ac:dyDescent="0.2">
      <c r="A66897" t="s">
        <v>7759</v>
      </c>
      <c r="B66897" s="1">
        <v>45334</v>
      </c>
      <c r="C66897">
        <v>67.650000000000006</v>
      </c>
    </row>
    <row r="66898" spans="1:3" x14ac:dyDescent="0.2">
      <c r="A66898" t="s">
        <v>7732</v>
      </c>
      <c r="B66898" s="1">
        <v>45334</v>
      </c>
      <c r="C66898">
        <v>60.9</v>
      </c>
    </row>
    <row r="66899" spans="1:3" x14ac:dyDescent="0.2">
      <c r="A66899" t="s">
        <v>7933</v>
      </c>
      <c r="B66899" s="1">
        <v>45334</v>
      </c>
      <c r="C66899">
        <v>53.9</v>
      </c>
    </row>
    <row r="66900" spans="1:3" x14ac:dyDescent="0.2">
      <c r="A66900" t="s">
        <v>7934</v>
      </c>
      <c r="B66900" s="1">
        <v>45334</v>
      </c>
      <c r="C66900">
        <v>91.85</v>
      </c>
    </row>
    <row r="66901" spans="1:3" x14ac:dyDescent="0.2">
      <c r="A66901" t="s">
        <v>7935</v>
      </c>
      <c r="B66901" s="1">
        <v>45334</v>
      </c>
      <c r="C66901">
        <v>16.350000000000001</v>
      </c>
    </row>
    <row r="66902" spans="1:3" x14ac:dyDescent="0.2">
      <c r="A66902" t="s">
        <v>119</v>
      </c>
      <c r="B66902" s="1">
        <v>45334</v>
      </c>
      <c r="C66902">
        <v>658.56</v>
      </c>
    </row>
    <row r="66903" spans="1:3" x14ac:dyDescent="0.2">
      <c r="A66903" t="s">
        <v>7936</v>
      </c>
      <c r="B66903" s="1">
        <v>45334</v>
      </c>
      <c r="C66903">
        <v>70.650000000000006</v>
      </c>
    </row>
    <row r="66904" spans="1:3" x14ac:dyDescent="0.2">
      <c r="A66904" t="s">
        <v>7937</v>
      </c>
      <c r="B66904" s="1">
        <v>45334</v>
      </c>
      <c r="C66904">
        <v>83.9</v>
      </c>
    </row>
    <row r="66905" spans="1:3" x14ac:dyDescent="0.2">
      <c r="A66905" t="s">
        <v>79</v>
      </c>
      <c r="B66905" s="1">
        <v>45334</v>
      </c>
      <c r="C66905">
        <v>83.93</v>
      </c>
    </row>
    <row r="66906" spans="1:3" x14ac:dyDescent="0.2">
      <c r="A66906" t="s">
        <v>7938</v>
      </c>
      <c r="B66906" s="1">
        <v>45334</v>
      </c>
      <c r="C66906">
        <v>188.8</v>
      </c>
    </row>
    <row r="66907" spans="1:3" x14ac:dyDescent="0.2">
      <c r="A66907" t="s">
        <v>7054</v>
      </c>
      <c r="B66907" s="1">
        <v>45334</v>
      </c>
      <c r="C66907">
        <v>110.6</v>
      </c>
    </row>
    <row r="66908" spans="1:3" x14ac:dyDescent="0.2">
      <c r="A66908" t="s">
        <v>569</v>
      </c>
      <c r="B66908" s="1">
        <v>45334</v>
      </c>
      <c r="C66908">
        <v>76.45</v>
      </c>
    </row>
    <row r="66909" spans="1:3" x14ac:dyDescent="0.2">
      <c r="A66909" t="s">
        <v>7938</v>
      </c>
      <c r="B66909" s="1">
        <v>45334</v>
      </c>
      <c r="C66909">
        <v>109.9</v>
      </c>
    </row>
    <row r="66910" spans="1:3" x14ac:dyDescent="0.2">
      <c r="A66910" t="s">
        <v>3</v>
      </c>
      <c r="B66910" s="1">
        <v>45334</v>
      </c>
      <c r="C66910">
        <v>27.65</v>
      </c>
    </row>
    <row r="66911" spans="1:3" x14ac:dyDescent="0.2">
      <c r="A66911" t="s">
        <v>7939</v>
      </c>
      <c r="B66911" s="1">
        <v>45334</v>
      </c>
      <c r="C66911">
        <v>54.9</v>
      </c>
    </row>
    <row r="66912" spans="1:3" x14ac:dyDescent="0.2">
      <c r="A66912" t="s">
        <v>6528</v>
      </c>
      <c r="B66912" s="1">
        <v>45334</v>
      </c>
      <c r="C66912">
        <v>65.8</v>
      </c>
    </row>
    <row r="66913" spans="1:3" x14ac:dyDescent="0.2">
      <c r="A66913" t="s">
        <v>1271</v>
      </c>
      <c r="B66913" s="1">
        <v>45334</v>
      </c>
      <c r="C66913">
        <v>155.30000000000001</v>
      </c>
    </row>
    <row r="66914" spans="1:3" x14ac:dyDescent="0.2">
      <c r="A66914" t="s">
        <v>7189</v>
      </c>
      <c r="B66914" s="1">
        <v>45334</v>
      </c>
      <c r="C66914">
        <v>53.8</v>
      </c>
    </row>
    <row r="66915" spans="1:3" x14ac:dyDescent="0.2">
      <c r="A66915" t="s">
        <v>3846</v>
      </c>
      <c r="B66915" s="1">
        <v>45334</v>
      </c>
      <c r="C66915">
        <v>192.75</v>
      </c>
    </row>
    <row r="66916" spans="1:3" x14ac:dyDescent="0.2">
      <c r="A66916" t="s">
        <v>7940</v>
      </c>
      <c r="B66916" s="1">
        <v>45334</v>
      </c>
      <c r="C66916">
        <v>55.95</v>
      </c>
    </row>
    <row r="66917" spans="1:3" x14ac:dyDescent="0.2">
      <c r="A66917" t="s">
        <v>7941</v>
      </c>
      <c r="B66917" s="1">
        <v>45334</v>
      </c>
      <c r="C66917">
        <v>51.85</v>
      </c>
    </row>
    <row r="66918" spans="1:3" x14ac:dyDescent="0.2">
      <c r="A66918" t="s">
        <v>4594</v>
      </c>
      <c r="B66918" s="1">
        <v>45334</v>
      </c>
      <c r="C66918">
        <v>327.3</v>
      </c>
    </row>
    <row r="66919" spans="1:3" x14ac:dyDescent="0.2">
      <c r="A66919" t="s">
        <v>7942</v>
      </c>
      <c r="B66919" s="1">
        <v>45334</v>
      </c>
      <c r="C66919">
        <v>32.9</v>
      </c>
    </row>
    <row r="66920" spans="1:3" x14ac:dyDescent="0.2">
      <c r="A66920" t="s">
        <v>304</v>
      </c>
      <c r="B66920" s="1">
        <v>45334</v>
      </c>
      <c r="C66920">
        <v>224.78</v>
      </c>
    </row>
    <row r="66921" spans="1:3" x14ac:dyDescent="0.2">
      <c r="A66921" t="s">
        <v>1232</v>
      </c>
      <c r="B66921" s="1">
        <v>45334</v>
      </c>
      <c r="C66921">
        <v>253.9</v>
      </c>
    </row>
    <row r="66922" spans="1:3" x14ac:dyDescent="0.2">
      <c r="A66922" t="s">
        <v>7943</v>
      </c>
      <c r="B66922" s="1">
        <v>45334</v>
      </c>
      <c r="C66922">
        <v>54.9</v>
      </c>
    </row>
    <row r="66923" spans="1:3" x14ac:dyDescent="0.2">
      <c r="A66923" t="s">
        <v>7944</v>
      </c>
      <c r="B66923" s="1">
        <v>45334</v>
      </c>
      <c r="C66923">
        <v>164.85</v>
      </c>
    </row>
    <row r="66924" spans="1:3" x14ac:dyDescent="0.2">
      <c r="A66924" t="s">
        <v>7945</v>
      </c>
      <c r="B66924" s="1">
        <v>45334</v>
      </c>
      <c r="C66924">
        <v>48.9</v>
      </c>
    </row>
    <row r="66925" spans="1:3" x14ac:dyDescent="0.2">
      <c r="A66925" t="s">
        <v>471</v>
      </c>
      <c r="B66925" s="1">
        <v>45334</v>
      </c>
      <c r="C66925">
        <v>87.95</v>
      </c>
    </row>
    <row r="66926" spans="1:3" x14ac:dyDescent="0.2">
      <c r="A66926" t="s">
        <v>7069</v>
      </c>
      <c r="B66926" s="1">
        <v>45334</v>
      </c>
      <c r="C66926">
        <v>118.8</v>
      </c>
    </row>
    <row r="66927" spans="1:3" x14ac:dyDescent="0.2">
      <c r="A66927" t="s">
        <v>7946</v>
      </c>
      <c r="B66927" s="1">
        <v>45334</v>
      </c>
      <c r="C66927">
        <v>54.9</v>
      </c>
    </row>
    <row r="66928" spans="1:3" x14ac:dyDescent="0.2">
      <c r="A66928" t="s">
        <v>7731</v>
      </c>
      <c r="B66928" s="1">
        <v>45334</v>
      </c>
      <c r="C66928">
        <v>168.5</v>
      </c>
    </row>
    <row r="66929" spans="1:3" x14ac:dyDescent="0.2">
      <c r="A66929" t="s">
        <v>46</v>
      </c>
      <c r="B66929" s="1">
        <v>45334</v>
      </c>
      <c r="C66929">
        <v>72</v>
      </c>
    </row>
    <row r="66930" spans="1:3" x14ac:dyDescent="0.2">
      <c r="A66930" t="s">
        <v>46</v>
      </c>
      <c r="B66930" s="1">
        <v>45334</v>
      </c>
      <c r="C66930">
        <v>141</v>
      </c>
    </row>
    <row r="66931" spans="1:3" x14ac:dyDescent="0.2">
      <c r="A66931" t="s">
        <v>7947</v>
      </c>
      <c r="B66931" s="1">
        <v>45334</v>
      </c>
      <c r="C66931">
        <v>61.45</v>
      </c>
    </row>
    <row r="66932" spans="1:3" x14ac:dyDescent="0.2">
      <c r="A66932" t="s">
        <v>46</v>
      </c>
      <c r="B66932" s="1">
        <v>45334</v>
      </c>
      <c r="C66932">
        <v>215.4</v>
      </c>
    </row>
    <row r="66933" spans="1:3" x14ac:dyDescent="0.2">
      <c r="A66933" t="s">
        <v>46</v>
      </c>
      <c r="B66933" s="1">
        <v>45334</v>
      </c>
      <c r="C66933">
        <v>522.66</v>
      </c>
    </row>
    <row r="66934" spans="1:3" x14ac:dyDescent="0.2">
      <c r="A66934" t="s">
        <v>12</v>
      </c>
      <c r="B66934" s="1">
        <v>45334</v>
      </c>
      <c r="C66934">
        <v>122.51</v>
      </c>
    </row>
    <row r="66935" spans="1:3" x14ac:dyDescent="0.2">
      <c r="A66935" t="s">
        <v>308</v>
      </c>
      <c r="B66935" s="1">
        <v>45334</v>
      </c>
      <c r="C66935">
        <v>493.01</v>
      </c>
    </row>
    <row r="66936" spans="1:3" x14ac:dyDescent="0.2">
      <c r="A66936" t="s">
        <v>12</v>
      </c>
      <c r="B66936" s="1">
        <v>45334</v>
      </c>
      <c r="C66936">
        <v>286.95</v>
      </c>
    </row>
    <row r="66937" spans="1:3" x14ac:dyDescent="0.2">
      <c r="A66937" t="s">
        <v>12</v>
      </c>
      <c r="B66937" s="1">
        <v>45334</v>
      </c>
      <c r="C66937">
        <v>114.31</v>
      </c>
    </row>
    <row r="66938" spans="1:3" x14ac:dyDescent="0.2">
      <c r="A66938" t="s">
        <v>945</v>
      </c>
      <c r="B66938" s="1">
        <v>45334</v>
      </c>
      <c r="C66938">
        <v>846.73</v>
      </c>
    </row>
    <row r="66939" spans="1:3" x14ac:dyDescent="0.2">
      <c r="A66939" t="s">
        <v>937</v>
      </c>
      <c r="B66939" s="1">
        <v>45334</v>
      </c>
      <c r="C66939">
        <v>789.76</v>
      </c>
    </row>
    <row r="66940" spans="1:3" x14ac:dyDescent="0.2">
      <c r="A66940" t="s">
        <v>1404</v>
      </c>
      <c r="B66940" s="1">
        <v>45335</v>
      </c>
      <c r="C66940">
        <v>123.12</v>
      </c>
    </row>
    <row r="66941" spans="1:3" x14ac:dyDescent="0.2">
      <c r="A66941" t="s">
        <v>7900</v>
      </c>
      <c r="B66941" s="1">
        <v>45335</v>
      </c>
      <c r="C66941">
        <v>154.35</v>
      </c>
    </row>
    <row r="66942" spans="1:3" x14ac:dyDescent="0.2">
      <c r="A66942" t="s">
        <v>122</v>
      </c>
      <c r="B66942" s="1">
        <v>45335</v>
      </c>
      <c r="C66942">
        <v>239.88</v>
      </c>
    </row>
    <row r="66943" spans="1:3" x14ac:dyDescent="0.2">
      <c r="A66943" t="s">
        <v>483</v>
      </c>
      <c r="B66943" s="1">
        <v>45335</v>
      </c>
      <c r="C66943">
        <v>603.78</v>
      </c>
    </row>
    <row r="66944" spans="1:3" x14ac:dyDescent="0.2">
      <c r="A66944" t="s">
        <v>198</v>
      </c>
      <c r="B66944" s="1">
        <v>45335</v>
      </c>
      <c r="C66944">
        <v>1699.2</v>
      </c>
    </row>
    <row r="66945" spans="1:3" x14ac:dyDescent="0.2">
      <c r="A66945" t="s">
        <v>7901</v>
      </c>
      <c r="B66945" s="1">
        <v>45335</v>
      </c>
      <c r="C66945">
        <v>56.9</v>
      </c>
    </row>
    <row r="66946" spans="1:3" x14ac:dyDescent="0.2">
      <c r="A66946" t="s">
        <v>4841</v>
      </c>
      <c r="B66946" s="1">
        <v>45335</v>
      </c>
      <c r="C66946">
        <v>40.950000000000003</v>
      </c>
    </row>
    <row r="66947" spans="1:3" x14ac:dyDescent="0.2">
      <c r="A66947" t="s">
        <v>7902</v>
      </c>
      <c r="B66947" s="1">
        <v>45335</v>
      </c>
      <c r="C66947">
        <v>21.4</v>
      </c>
    </row>
    <row r="66948" spans="1:3" x14ac:dyDescent="0.2">
      <c r="A66948" t="s">
        <v>7903</v>
      </c>
      <c r="B66948" s="1">
        <v>45335</v>
      </c>
      <c r="C66948">
        <v>218.9</v>
      </c>
    </row>
    <row r="66949" spans="1:3" x14ac:dyDescent="0.2">
      <c r="A66949" t="s">
        <v>4816</v>
      </c>
      <c r="B66949" s="1">
        <v>45335</v>
      </c>
      <c r="C66949">
        <v>54.95</v>
      </c>
    </row>
    <row r="66950" spans="1:3" x14ac:dyDescent="0.2">
      <c r="A66950" t="s">
        <v>46</v>
      </c>
      <c r="B66950" s="1">
        <v>45335</v>
      </c>
      <c r="C66950">
        <v>215.4</v>
      </c>
    </row>
    <row r="66951" spans="1:3" x14ac:dyDescent="0.2">
      <c r="A66951" t="s">
        <v>79</v>
      </c>
      <c r="B66951" s="1">
        <v>45335</v>
      </c>
      <c r="C66951">
        <v>36.43</v>
      </c>
    </row>
    <row r="66952" spans="1:3" x14ac:dyDescent="0.2">
      <c r="A66952" t="s">
        <v>7904</v>
      </c>
      <c r="B66952" s="1">
        <v>45335</v>
      </c>
      <c r="C66952">
        <v>54.9</v>
      </c>
    </row>
    <row r="66953" spans="1:3" x14ac:dyDescent="0.2">
      <c r="A66953" t="s">
        <v>7905</v>
      </c>
      <c r="B66953" s="1">
        <v>45335</v>
      </c>
      <c r="C66953">
        <v>61.9</v>
      </c>
    </row>
    <row r="66954" spans="1:3" x14ac:dyDescent="0.2">
      <c r="A66954" t="s">
        <v>198</v>
      </c>
      <c r="B66954" s="1">
        <v>45335</v>
      </c>
      <c r="C66954">
        <v>6176.52</v>
      </c>
    </row>
    <row r="66955" spans="1:3" x14ac:dyDescent="0.2">
      <c r="A66955" t="s">
        <v>7906</v>
      </c>
      <c r="B66955" s="1">
        <v>45335</v>
      </c>
      <c r="C66955">
        <v>67.650000000000006</v>
      </c>
    </row>
    <row r="66956" spans="1:3" x14ac:dyDescent="0.2">
      <c r="A66956" t="s">
        <v>7907</v>
      </c>
      <c r="B66956" s="1">
        <v>45335</v>
      </c>
      <c r="C66956">
        <v>75.849999999999994</v>
      </c>
    </row>
    <row r="66957" spans="1:3" x14ac:dyDescent="0.2">
      <c r="A66957" t="s">
        <v>7465</v>
      </c>
      <c r="B66957" s="1">
        <v>45335</v>
      </c>
      <c r="C66957">
        <v>68.650000000000006</v>
      </c>
    </row>
    <row r="66958" spans="1:3" x14ac:dyDescent="0.2">
      <c r="A66958" t="s">
        <v>2935</v>
      </c>
      <c r="B66958" s="1">
        <v>45335</v>
      </c>
      <c r="C66958">
        <v>386</v>
      </c>
    </row>
    <row r="66959" spans="1:3" x14ac:dyDescent="0.2">
      <c r="A66959" t="s">
        <v>2184</v>
      </c>
      <c r="B66959" s="1">
        <v>45335</v>
      </c>
      <c r="C66959">
        <v>50.9</v>
      </c>
    </row>
    <row r="66960" spans="1:3" x14ac:dyDescent="0.2">
      <c r="A66960" t="s">
        <v>7908</v>
      </c>
      <c r="B66960" s="1">
        <v>45335</v>
      </c>
      <c r="C66960">
        <v>66.900000000000006</v>
      </c>
    </row>
    <row r="66961" spans="1:3" x14ac:dyDescent="0.2">
      <c r="A66961" t="s">
        <v>7758</v>
      </c>
      <c r="B66961" s="1">
        <v>45335</v>
      </c>
      <c r="C66961">
        <v>68.900000000000006</v>
      </c>
    </row>
    <row r="66962" spans="1:3" x14ac:dyDescent="0.2">
      <c r="A66962" t="s">
        <v>1256</v>
      </c>
      <c r="B66962" s="1">
        <v>45335</v>
      </c>
      <c r="C66962">
        <v>147.4</v>
      </c>
    </row>
    <row r="66963" spans="1:3" x14ac:dyDescent="0.2">
      <c r="A66963" t="s">
        <v>7909</v>
      </c>
      <c r="B66963" s="1">
        <v>45335</v>
      </c>
      <c r="C66963">
        <v>50.45</v>
      </c>
    </row>
    <row r="66964" spans="1:3" x14ac:dyDescent="0.2">
      <c r="A66964" t="s">
        <v>319</v>
      </c>
      <c r="B66964" s="1">
        <v>45335</v>
      </c>
      <c r="C66964">
        <v>6858.15</v>
      </c>
    </row>
    <row r="66965" spans="1:3" x14ac:dyDescent="0.2">
      <c r="A66965" t="s">
        <v>7910</v>
      </c>
      <c r="B66965" s="1">
        <v>45335</v>
      </c>
      <c r="C66965">
        <v>155.57</v>
      </c>
    </row>
    <row r="66966" spans="1:3" x14ac:dyDescent="0.2">
      <c r="A66966" t="s">
        <v>519</v>
      </c>
      <c r="B66966" s="1">
        <v>45335</v>
      </c>
      <c r="C66966">
        <v>293.42</v>
      </c>
    </row>
    <row r="66967" spans="1:3" x14ac:dyDescent="0.2">
      <c r="A66967" t="s">
        <v>560</v>
      </c>
      <c r="B66967" s="1">
        <v>45335</v>
      </c>
      <c r="C66967">
        <v>50.6</v>
      </c>
    </row>
    <row r="66968" spans="1:3" x14ac:dyDescent="0.2">
      <c r="A66968" t="s">
        <v>7911</v>
      </c>
      <c r="B66968" s="1">
        <v>45335</v>
      </c>
      <c r="C66968">
        <v>34.450000000000003</v>
      </c>
    </row>
    <row r="66969" spans="1:3" x14ac:dyDescent="0.2">
      <c r="A66969" t="s">
        <v>48</v>
      </c>
      <c r="B66969" s="1">
        <v>45335</v>
      </c>
      <c r="C66969">
        <v>818.5</v>
      </c>
    </row>
    <row r="66970" spans="1:3" x14ac:dyDescent="0.2">
      <c r="A66970" t="s">
        <v>1436</v>
      </c>
      <c r="B66970" s="1">
        <v>45335</v>
      </c>
      <c r="C66970">
        <v>516.16</v>
      </c>
    </row>
    <row r="66971" spans="1:3" x14ac:dyDescent="0.2">
      <c r="A66971" t="s">
        <v>7912</v>
      </c>
      <c r="B66971" s="1">
        <v>45335</v>
      </c>
      <c r="C66971">
        <v>19.95</v>
      </c>
    </row>
    <row r="66972" spans="1:3" x14ac:dyDescent="0.2">
      <c r="A66972" t="s">
        <v>536</v>
      </c>
      <c r="B66972" s="1">
        <v>45335</v>
      </c>
      <c r="C66972">
        <v>52.5</v>
      </c>
    </row>
    <row r="66973" spans="1:3" x14ac:dyDescent="0.2">
      <c r="A66973" t="s">
        <v>184</v>
      </c>
      <c r="B66973" s="1">
        <v>45335</v>
      </c>
      <c r="C66973">
        <v>62.5</v>
      </c>
    </row>
    <row r="66974" spans="1:3" x14ac:dyDescent="0.2">
      <c r="A66974" t="s">
        <v>702</v>
      </c>
      <c r="B66974" s="1">
        <v>45335</v>
      </c>
      <c r="C66974">
        <v>61.68</v>
      </c>
    </row>
    <row r="66975" spans="1:3" x14ac:dyDescent="0.2">
      <c r="A66975" t="s">
        <v>12</v>
      </c>
      <c r="B66975" s="1">
        <v>45335</v>
      </c>
      <c r="C66975">
        <v>449.65</v>
      </c>
    </row>
    <row r="66976" spans="1:3" x14ac:dyDescent="0.2">
      <c r="A66976" t="s">
        <v>7877</v>
      </c>
      <c r="B66976" s="1">
        <v>45336</v>
      </c>
      <c r="C66976">
        <v>52.5</v>
      </c>
    </row>
    <row r="66977" spans="1:3" x14ac:dyDescent="0.2">
      <c r="A66977" t="s">
        <v>3</v>
      </c>
      <c r="B66977" s="1">
        <v>45336</v>
      </c>
      <c r="C66977">
        <v>51.7</v>
      </c>
    </row>
    <row r="66978" spans="1:3" x14ac:dyDescent="0.2">
      <c r="A66978" t="s">
        <v>3</v>
      </c>
      <c r="B66978" s="1">
        <v>45336</v>
      </c>
      <c r="C66978">
        <v>77.400000000000006</v>
      </c>
    </row>
    <row r="66979" spans="1:3" x14ac:dyDescent="0.2">
      <c r="A66979" t="s">
        <v>79</v>
      </c>
      <c r="B66979" s="1">
        <v>45336</v>
      </c>
      <c r="C66979">
        <v>36.43</v>
      </c>
    </row>
    <row r="66980" spans="1:3" x14ac:dyDescent="0.2">
      <c r="A66980" t="s">
        <v>7878</v>
      </c>
      <c r="B66980" s="1">
        <v>45336</v>
      </c>
      <c r="C66980">
        <v>61.9</v>
      </c>
    </row>
    <row r="66981" spans="1:3" x14ac:dyDescent="0.2">
      <c r="A66981" t="s">
        <v>7338</v>
      </c>
      <c r="B66981" s="1">
        <v>45336</v>
      </c>
      <c r="C66981">
        <v>177.85</v>
      </c>
    </row>
    <row r="66982" spans="1:3" x14ac:dyDescent="0.2">
      <c r="A66982" t="s">
        <v>7879</v>
      </c>
      <c r="B66982" s="1">
        <v>45336</v>
      </c>
      <c r="C66982">
        <v>71.45</v>
      </c>
    </row>
    <row r="66983" spans="1:3" x14ac:dyDescent="0.2">
      <c r="A66983" t="s">
        <v>4236</v>
      </c>
      <c r="B66983" s="1">
        <v>45336</v>
      </c>
      <c r="C66983">
        <v>60.9</v>
      </c>
    </row>
    <row r="66984" spans="1:3" x14ac:dyDescent="0.2">
      <c r="A66984" t="s">
        <v>7880</v>
      </c>
      <c r="B66984" s="1">
        <v>45336</v>
      </c>
      <c r="C66984">
        <v>53.9</v>
      </c>
    </row>
    <row r="66985" spans="1:3" x14ac:dyDescent="0.2">
      <c r="A66985" t="s">
        <v>7877</v>
      </c>
      <c r="B66985" s="1">
        <v>45336</v>
      </c>
      <c r="C66985">
        <v>17.5</v>
      </c>
    </row>
    <row r="66986" spans="1:3" x14ac:dyDescent="0.2">
      <c r="A66986" t="s">
        <v>949</v>
      </c>
      <c r="B66986" s="1">
        <v>45336</v>
      </c>
      <c r="C66986">
        <v>342.09</v>
      </c>
    </row>
    <row r="66987" spans="1:3" x14ac:dyDescent="0.2">
      <c r="A66987" t="s">
        <v>7881</v>
      </c>
      <c r="B66987" s="1">
        <v>45336</v>
      </c>
      <c r="C66987">
        <v>15.4</v>
      </c>
    </row>
    <row r="66988" spans="1:3" x14ac:dyDescent="0.2">
      <c r="A66988" t="s">
        <v>7882</v>
      </c>
      <c r="B66988" s="1">
        <v>45336</v>
      </c>
      <c r="C66988">
        <v>50.75</v>
      </c>
    </row>
    <row r="66989" spans="1:3" x14ac:dyDescent="0.2">
      <c r="A66989" t="s">
        <v>7883</v>
      </c>
      <c r="B66989" s="1">
        <v>45336</v>
      </c>
      <c r="C66989">
        <v>15.9</v>
      </c>
    </row>
    <row r="66990" spans="1:3" x14ac:dyDescent="0.2">
      <c r="A66990" t="s">
        <v>7884</v>
      </c>
      <c r="B66990" s="1">
        <v>45336</v>
      </c>
      <c r="C66990">
        <v>56.9</v>
      </c>
    </row>
    <row r="66991" spans="1:3" x14ac:dyDescent="0.2">
      <c r="A66991" t="s">
        <v>7885</v>
      </c>
      <c r="B66991" s="1">
        <v>45336</v>
      </c>
      <c r="C66991">
        <v>123.85</v>
      </c>
    </row>
    <row r="66992" spans="1:3" x14ac:dyDescent="0.2">
      <c r="A66992" t="s">
        <v>7886</v>
      </c>
      <c r="B66992" s="1">
        <v>45336</v>
      </c>
      <c r="C66992">
        <v>54.9</v>
      </c>
    </row>
    <row r="66993" spans="1:3" x14ac:dyDescent="0.2">
      <c r="A66993" t="s">
        <v>7887</v>
      </c>
      <c r="B66993" s="1">
        <v>45336</v>
      </c>
      <c r="C66993">
        <v>65.3</v>
      </c>
    </row>
    <row r="66994" spans="1:3" x14ac:dyDescent="0.2">
      <c r="A66994" t="s">
        <v>7888</v>
      </c>
      <c r="B66994" s="1">
        <v>45336</v>
      </c>
      <c r="C66994">
        <v>72.400000000000006</v>
      </c>
    </row>
    <row r="66995" spans="1:3" x14ac:dyDescent="0.2">
      <c r="A66995" t="s">
        <v>7889</v>
      </c>
      <c r="B66995" s="1">
        <v>45336</v>
      </c>
      <c r="C66995">
        <v>54.9</v>
      </c>
    </row>
    <row r="66996" spans="1:3" x14ac:dyDescent="0.2">
      <c r="A66996" t="s">
        <v>2689</v>
      </c>
      <c r="B66996" s="1">
        <v>45336</v>
      </c>
      <c r="C66996">
        <v>46.4</v>
      </c>
    </row>
    <row r="66997" spans="1:3" x14ac:dyDescent="0.2">
      <c r="A66997" t="s">
        <v>7890</v>
      </c>
      <c r="B66997" s="1">
        <v>45336</v>
      </c>
      <c r="C66997">
        <v>300.81</v>
      </c>
    </row>
    <row r="66998" spans="1:3" x14ac:dyDescent="0.2">
      <c r="A66998" t="s">
        <v>128</v>
      </c>
      <c r="B66998" s="1">
        <v>45336</v>
      </c>
      <c r="C66998">
        <v>109.18</v>
      </c>
    </row>
    <row r="66999" spans="1:3" x14ac:dyDescent="0.2">
      <c r="A66999" t="s">
        <v>12</v>
      </c>
      <c r="B66999" s="1">
        <v>45336</v>
      </c>
      <c r="C66999">
        <v>167.61</v>
      </c>
    </row>
    <row r="67000" spans="1:3" x14ac:dyDescent="0.2">
      <c r="A67000" t="s">
        <v>7891</v>
      </c>
      <c r="B67000" s="1">
        <v>45336</v>
      </c>
      <c r="C67000">
        <v>16.850000000000001</v>
      </c>
    </row>
    <row r="67001" spans="1:3" x14ac:dyDescent="0.2">
      <c r="A67001" t="s">
        <v>7892</v>
      </c>
      <c r="B67001" s="1">
        <v>45336</v>
      </c>
      <c r="C67001">
        <v>67.650000000000006</v>
      </c>
    </row>
    <row r="67002" spans="1:3" x14ac:dyDescent="0.2">
      <c r="A67002" t="s">
        <v>7893</v>
      </c>
      <c r="B67002" s="1">
        <v>45336</v>
      </c>
      <c r="C67002">
        <v>88.9</v>
      </c>
    </row>
    <row r="67003" spans="1:3" x14ac:dyDescent="0.2">
      <c r="A67003" t="s">
        <v>7894</v>
      </c>
      <c r="B67003" s="1">
        <v>45336</v>
      </c>
      <c r="C67003">
        <v>60.9</v>
      </c>
    </row>
    <row r="67004" spans="1:3" x14ac:dyDescent="0.2">
      <c r="A67004" t="s">
        <v>7895</v>
      </c>
      <c r="B67004" s="1">
        <v>45336</v>
      </c>
      <c r="C67004">
        <v>85.45</v>
      </c>
    </row>
    <row r="67005" spans="1:3" x14ac:dyDescent="0.2">
      <c r="A67005" t="s">
        <v>7896</v>
      </c>
      <c r="B67005" s="1">
        <v>45336</v>
      </c>
      <c r="C67005">
        <v>53.95</v>
      </c>
    </row>
    <row r="67006" spans="1:3" x14ac:dyDescent="0.2">
      <c r="A67006" t="s">
        <v>7897</v>
      </c>
      <c r="B67006" s="1">
        <v>45336</v>
      </c>
      <c r="C67006">
        <v>54.9</v>
      </c>
    </row>
    <row r="67007" spans="1:3" x14ac:dyDescent="0.2">
      <c r="A67007" t="s">
        <v>3100</v>
      </c>
      <c r="B67007" s="1">
        <v>45336</v>
      </c>
      <c r="C67007">
        <v>273.95</v>
      </c>
    </row>
    <row r="67008" spans="1:3" x14ac:dyDescent="0.2">
      <c r="A67008" t="s">
        <v>148</v>
      </c>
      <c r="B67008" s="1">
        <v>45336</v>
      </c>
      <c r="C67008">
        <v>449.25</v>
      </c>
    </row>
    <row r="67009" spans="1:3" x14ac:dyDescent="0.2">
      <c r="A67009" t="s">
        <v>122</v>
      </c>
      <c r="B67009" s="1">
        <v>45336</v>
      </c>
      <c r="C67009">
        <v>43.74</v>
      </c>
    </row>
    <row r="67010" spans="1:3" x14ac:dyDescent="0.2">
      <c r="A67010" t="s">
        <v>482</v>
      </c>
      <c r="B67010" s="1">
        <v>45336</v>
      </c>
      <c r="C67010">
        <v>184.32</v>
      </c>
    </row>
    <row r="67011" spans="1:3" x14ac:dyDescent="0.2">
      <c r="A67011" t="s">
        <v>483</v>
      </c>
      <c r="B67011" s="1">
        <v>45336</v>
      </c>
      <c r="C67011">
        <v>319.92</v>
      </c>
    </row>
    <row r="67012" spans="1:3" x14ac:dyDescent="0.2">
      <c r="A67012" t="s">
        <v>7898</v>
      </c>
      <c r="B67012" s="1">
        <v>45336</v>
      </c>
      <c r="C67012">
        <v>63.4</v>
      </c>
    </row>
    <row r="67013" spans="1:3" x14ac:dyDescent="0.2">
      <c r="A67013" t="s">
        <v>7899</v>
      </c>
      <c r="B67013" s="1">
        <v>45336</v>
      </c>
      <c r="C67013">
        <v>162.35</v>
      </c>
    </row>
    <row r="67014" spans="1:3" x14ac:dyDescent="0.2">
      <c r="A67014" t="s">
        <v>7858</v>
      </c>
      <c r="B67014" s="1">
        <v>45337</v>
      </c>
      <c r="C67014">
        <v>556.65</v>
      </c>
    </row>
    <row r="67015" spans="1:3" x14ac:dyDescent="0.2">
      <c r="A67015" t="s">
        <v>7859</v>
      </c>
      <c r="B67015" s="1">
        <v>45337</v>
      </c>
      <c r="C67015">
        <v>36.75</v>
      </c>
    </row>
    <row r="67016" spans="1:3" x14ac:dyDescent="0.2">
      <c r="A67016" t="s">
        <v>29</v>
      </c>
      <c r="B67016" s="1">
        <v>45337</v>
      </c>
      <c r="C67016">
        <v>1367.55</v>
      </c>
    </row>
    <row r="67017" spans="1:3" x14ac:dyDescent="0.2">
      <c r="A67017" t="s">
        <v>7860</v>
      </c>
      <c r="B67017" s="1">
        <v>45337</v>
      </c>
      <c r="C67017">
        <v>53.9</v>
      </c>
    </row>
    <row r="67018" spans="1:3" x14ac:dyDescent="0.2">
      <c r="A67018" t="s">
        <v>7861</v>
      </c>
      <c r="B67018" s="1">
        <v>45337</v>
      </c>
      <c r="C67018">
        <v>60.9</v>
      </c>
    </row>
    <row r="67019" spans="1:3" x14ac:dyDescent="0.2">
      <c r="A67019" t="s">
        <v>7862</v>
      </c>
      <c r="B67019" s="1">
        <v>45337</v>
      </c>
      <c r="C67019">
        <v>44.95</v>
      </c>
    </row>
    <row r="67020" spans="1:3" x14ac:dyDescent="0.2">
      <c r="A67020" t="s">
        <v>494</v>
      </c>
      <c r="B67020" s="1">
        <v>45337</v>
      </c>
      <c r="C67020">
        <v>44.95</v>
      </c>
    </row>
    <row r="67021" spans="1:3" x14ac:dyDescent="0.2">
      <c r="A67021" t="s">
        <v>7863</v>
      </c>
      <c r="B67021" s="1">
        <v>45337</v>
      </c>
      <c r="C67021">
        <v>48.65</v>
      </c>
    </row>
    <row r="67022" spans="1:3" x14ac:dyDescent="0.2">
      <c r="A67022" t="s">
        <v>396</v>
      </c>
      <c r="B67022" s="1">
        <v>45337</v>
      </c>
      <c r="C67022">
        <v>390.96</v>
      </c>
    </row>
    <row r="67023" spans="1:3" x14ac:dyDescent="0.2">
      <c r="A67023" t="s">
        <v>5786</v>
      </c>
      <c r="B67023" s="1">
        <v>45337</v>
      </c>
      <c r="C67023">
        <v>50.9</v>
      </c>
    </row>
    <row r="67024" spans="1:3" x14ac:dyDescent="0.2">
      <c r="A67024" t="s">
        <v>7864</v>
      </c>
      <c r="B67024" s="1">
        <v>45337</v>
      </c>
      <c r="C67024">
        <v>73.900000000000006</v>
      </c>
    </row>
    <row r="67025" spans="1:3" x14ac:dyDescent="0.2">
      <c r="A67025" t="s">
        <v>7865</v>
      </c>
      <c r="B67025" s="1">
        <v>45337</v>
      </c>
      <c r="C67025">
        <v>67.650000000000006</v>
      </c>
    </row>
    <row r="67026" spans="1:3" x14ac:dyDescent="0.2">
      <c r="A67026" t="s">
        <v>7866</v>
      </c>
      <c r="B67026" s="1">
        <v>45337</v>
      </c>
      <c r="C67026">
        <v>188.85</v>
      </c>
    </row>
    <row r="67027" spans="1:3" x14ac:dyDescent="0.2">
      <c r="A67027" t="s">
        <v>7606</v>
      </c>
      <c r="B67027" s="1">
        <v>45337</v>
      </c>
      <c r="C67027">
        <v>141.6</v>
      </c>
    </row>
    <row r="67028" spans="1:3" x14ac:dyDescent="0.2">
      <c r="A67028" t="s">
        <v>347</v>
      </c>
      <c r="B67028" s="1">
        <v>45337</v>
      </c>
      <c r="C67028">
        <v>302.11</v>
      </c>
    </row>
    <row r="67029" spans="1:3" x14ac:dyDescent="0.2">
      <c r="A67029" t="s">
        <v>887</v>
      </c>
      <c r="B67029" s="1">
        <v>45337</v>
      </c>
      <c r="C67029">
        <v>357.09</v>
      </c>
    </row>
    <row r="67030" spans="1:3" x14ac:dyDescent="0.2">
      <c r="A67030" t="s">
        <v>26</v>
      </c>
      <c r="B67030" s="1">
        <v>45337</v>
      </c>
      <c r="C67030">
        <v>67.400000000000006</v>
      </c>
    </row>
    <row r="67031" spans="1:3" x14ac:dyDescent="0.2">
      <c r="A67031" t="s">
        <v>1630</v>
      </c>
      <c r="B67031" s="1">
        <v>45337</v>
      </c>
      <c r="C67031">
        <v>777.81</v>
      </c>
    </row>
    <row r="67032" spans="1:3" x14ac:dyDescent="0.2">
      <c r="A67032" t="s">
        <v>850</v>
      </c>
      <c r="B67032" s="1">
        <v>45337</v>
      </c>
      <c r="C67032">
        <v>2653.43</v>
      </c>
    </row>
    <row r="67033" spans="1:3" x14ac:dyDescent="0.2">
      <c r="A67033" t="s">
        <v>7867</v>
      </c>
      <c r="B67033" s="1">
        <v>45337</v>
      </c>
      <c r="C67033">
        <v>63.45</v>
      </c>
    </row>
    <row r="67034" spans="1:3" x14ac:dyDescent="0.2">
      <c r="A67034" t="s">
        <v>7868</v>
      </c>
      <c r="B67034" s="1">
        <v>45337</v>
      </c>
      <c r="C67034">
        <v>12.9</v>
      </c>
    </row>
    <row r="67035" spans="1:3" x14ac:dyDescent="0.2">
      <c r="A67035" t="s">
        <v>5273</v>
      </c>
      <c r="B67035" s="1">
        <v>45337</v>
      </c>
      <c r="C67035">
        <v>60.9</v>
      </c>
    </row>
    <row r="67036" spans="1:3" x14ac:dyDescent="0.2">
      <c r="A67036" t="s">
        <v>7869</v>
      </c>
      <c r="B67036" s="1">
        <v>45337</v>
      </c>
      <c r="C67036">
        <v>73.849999999999994</v>
      </c>
    </row>
    <row r="67037" spans="1:3" x14ac:dyDescent="0.2">
      <c r="A67037" t="s">
        <v>7870</v>
      </c>
      <c r="B67037" s="1">
        <v>45337</v>
      </c>
      <c r="C67037">
        <v>112.85</v>
      </c>
    </row>
    <row r="67038" spans="1:3" x14ac:dyDescent="0.2">
      <c r="A67038" t="s">
        <v>7871</v>
      </c>
      <c r="B67038" s="1">
        <v>45337</v>
      </c>
      <c r="C67038">
        <v>53.9</v>
      </c>
    </row>
    <row r="67039" spans="1:3" x14ac:dyDescent="0.2">
      <c r="A67039" t="s">
        <v>7872</v>
      </c>
      <c r="B67039" s="1">
        <v>45337</v>
      </c>
      <c r="C67039">
        <v>57.95</v>
      </c>
    </row>
    <row r="67040" spans="1:3" x14ac:dyDescent="0.2">
      <c r="A67040" t="s">
        <v>7873</v>
      </c>
      <c r="B67040" s="1">
        <v>45337</v>
      </c>
      <c r="C67040">
        <v>66.900000000000006</v>
      </c>
    </row>
    <row r="67041" spans="1:3" x14ac:dyDescent="0.2">
      <c r="A67041" t="s">
        <v>420</v>
      </c>
      <c r="B67041" s="1">
        <v>45337</v>
      </c>
      <c r="C67041">
        <v>53.9</v>
      </c>
    </row>
    <row r="67042" spans="1:3" x14ac:dyDescent="0.2">
      <c r="A67042" t="s">
        <v>2014</v>
      </c>
      <c r="B67042" s="1">
        <v>45337</v>
      </c>
      <c r="C67042">
        <v>113.85</v>
      </c>
    </row>
    <row r="67043" spans="1:3" x14ac:dyDescent="0.2">
      <c r="A67043" t="s">
        <v>5</v>
      </c>
      <c r="B67043" s="1">
        <v>45337</v>
      </c>
      <c r="C67043">
        <v>67.900000000000006</v>
      </c>
    </row>
    <row r="67044" spans="1:3" x14ac:dyDescent="0.2">
      <c r="A67044" t="s">
        <v>7874</v>
      </c>
      <c r="B67044" s="1">
        <v>45337</v>
      </c>
      <c r="C67044">
        <v>54.9</v>
      </c>
    </row>
    <row r="67045" spans="1:3" x14ac:dyDescent="0.2">
      <c r="A67045" t="s">
        <v>597</v>
      </c>
      <c r="B67045" s="1">
        <v>45337</v>
      </c>
      <c r="C67045">
        <v>186.03</v>
      </c>
    </row>
    <row r="67046" spans="1:3" x14ac:dyDescent="0.2">
      <c r="A67046" t="s">
        <v>13</v>
      </c>
      <c r="B67046" s="1">
        <v>45337</v>
      </c>
      <c r="C67046">
        <v>64.680000000000007</v>
      </c>
    </row>
    <row r="67047" spans="1:3" x14ac:dyDescent="0.2">
      <c r="A67047" t="s">
        <v>702</v>
      </c>
      <c r="B67047" s="1">
        <v>45337</v>
      </c>
      <c r="C67047">
        <v>863.52</v>
      </c>
    </row>
    <row r="67048" spans="1:3" x14ac:dyDescent="0.2">
      <c r="A67048" t="s">
        <v>6794</v>
      </c>
      <c r="B67048" s="1">
        <v>45337</v>
      </c>
      <c r="C67048">
        <v>62.85</v>
      </c>
    </row>
    <row r="67049" spans="1:3" x14ac:dyDescent="0.2">
      <c r="A67049" t="s">
        <v>46</v>
      </c>
      <c r="B67049" s="1">
        <v>45337</v>
      </c>
      <c r="C67049">
        <v>179.85</v>
      </c>
    </row>
    <row r="67050" spans="1:3" x14ac:dyDescent="0.2">
      <c r="A67050" t="s">
        <v>7875</v>
      </c>
      <c r="B67050" s="1">
        <v>45337</v>
      </c>
      <c r="C67050">
        <v>27.9</v>
      </c>
    </row>
    <row r="67051" spans="1:3" x14ac:dyDescent="0.2">
      <c r="A67051" t="s">
        <v>810</v>
      </c>
      <c r="B67051" s="1">
        <v>45337</v>
      </c>
      <c r="C67051">
        <v>494.83</v>
      </c>
    </row>
    <row r="67052" spans="1:3" x14ac:dyDescent="0.2">
      <c r="A67052" t="s">
        <v>707</v>
      </c>
      <c r="B67052" s="1">
        <v>45337</v>
      </c>
      <c r="C67052">
        <v>235.23</v>
      </c>
    </row>
    <row r="67053" spans="1:3" x14ac:dyDescent="0.2">
      <c r="A67053" t="s">
        <v>7876</v>
      </c>
      <c r="B67053" s="1">
        <v>45337</v>
      </c>
      <c r="C67053">
        <v>146.30000000000001</v>
      </c>
    </row>
    <row r="67054" spans="1:3" x14ac:dyDescent="0.2">
      <c r="A67054" t="s">
        <v>4887</v>
      </c>
      <c r="B67054" s="1">
        <v>45337</v>
      </c>
      <c r="C67054">
        <v>60.65</v>
      </c>
    </row>
    <row r="67055" spans="1:3" x14ac:dyDescent="0.2">
      <c r="A67055" t="s">
        <v>6255</v>
      </c>
      <c r="B67055" s="1">
        <v>45337</v>
      </c>
      <c r="C67055">
        <v>81.849999999999994</v>
      </c>
    </row>
    <row r="67056" spans="1:3" x14ac:dyDescent="0.2">
      <c r="A67056" t="s">
        <v>7680</v>
      </c>
      <c r="B67056" s="1">
        <v>45337</v>
      </c>
      <c r="C67056">
        <v>12.4</v>
      </c>
    </row>
    <row r="67057" spans="1:3" x14ac:dyDescent="0.2">
      <c r="A67057" t="s">
        <v>12</v>
      </c>
      <c r="B67057" s="1">
        <v>45337</v>
      </c>
      <c r="C67057">
        <v>78.290000000000006</v>
      </c>
    </row>
    <row r="67058" spans="1:3" x14ac:dyDescent="0.2">
      <c r="A67058" t="s">
        <v>7760</v>
      </c>
      <c r="B67058" s="1">
        <v>45337</v>
      </c>
      <c r="C67058">
        <v>91.95</v>
      </c>
    </row>
    <row r="67059" spans="1:3" x14ac:dyDescent="0.2">
      <c r="A67059" t="s">
        <v>47</v>
      </c>
      <c r="B67059" s="1">
        <v>45337</v>
      </c>
      <c r="C67059">
        <v>105.25</v>
      </c>
    </row>
    <row r="67060" spans="1:3" x14ac:dyDescent="0.2">
      <c r="A67060" t="s">
        <v>46</v>
      </c>
      <c r="B67060" s="1">
        <v>45337</v>
      </c>
      <c r="C67060">
        <v>368.55</v>
      </c>
    </row>
    <row r="67061" spans="1:3" x14ac:dyDescent="0.2">
      <c r="A67061" t="s">
        <v>64</v>
      </c>
      <c r="B67061" s="1">
        <v>45337</v>
      </c>
      <c r="C67061">
        <v>515.14</v>
      </c>
    </row>
    <row r="67062" spans="1:3" x14ac:dyDescent="0.2">
      <c r="A67062" t="s">
        <v>64</v>
      </c>
      <c r="B67062" s="1">
        <v>45338</v>
      </c>
      <c r="C67062">
        <v>2314.79</v>
      </c>
    </row>
    <row r="67063" spans="1:3" x14ac:dyDescent="0.2">
      <c r="A67063" t="s">
        <v>7237</v>
      </c>
      <c r="B67063" s="1">
        <v>45338</v>
      </c>
      <c r="C67063">
        <v>53.9</v>
      </c>
    </row>
    <row r="67064" spans="1:3" x14ac:dyDescent="0.2">
      <c r="A67064" t="s">
        <v>7850</v>
      </c>
      <c r="B67064" s="1">
        <v>45338</v>
      </c>
      <c r="C67064">
        <v>18.399999999999999</v>
      </c>
    </row>
    <row r="67065" spans="1:3" x14ac:dyDescent="0.2">
      <c r="A67065" t="s">
        <v>7851</v>
      </c>
      <c r="B67065" s="1">
        <v>45338</v>
      </c>
      <c r="C67065">
        <v>20.399999999999999</v>
      </c>
    </row>
    <row r="67066" spans="1:3" x14ac:dyDescent="0.2">
      <c r="A67066" t="s">
        <v>7852</v>
      </c>
      <c r="B67066" s="1">
        <v>45338</v>
      </c>
      <c r="C67066">
        <v>33.950000000000003</v>
      </c>
    </row>
    <row r="67067" spans="1:3" x14ac:dyDescent="0.2">
      <c r="A67067" t="s">
        <v>7853</v>
      </c>
      <c r="B67067" s="1">
        <v>45338</v>
      </c>
      <c r="C67067">
        <v>24.25</v>
      </c>
    </row>
    <row r="67068" spans="1:3" x14ac:dyDescent="0.2">
      <c r="A67068" t="s">
        <v>7129</v>
      </c>
      <c r="B67068" s="1">
        <v>45338</v>
      </c>
      <c r="C67068">
        <v>307.87</v>
      </c>
    </row>
    <row r="67069" spans="1:3" x14ac:dyDescent="0.2">
      <c r="A67069" t="s">
        <v>7854</v>
      </c>
      <c r="B67069" s="1">
        <v>45338</v>
      </c>
      <c r="C67069">
        <v>36.950000000000003</v>
      </c>
    </row>
    <row r="67070" spans="1:3" x14ac:dyDescent="0.2">
      <c r="A67070" t="s">
        <v>707</v>
      </c>
      <c r="B67070" s="1">
        <v>45338</v>
      </c>
      <c r="C67070">
        <v>346.84</v>
      </c>
    </row>
    <row r="67071" spans="1:3" x14ac:dyDescent="0.2">
      <c r="A67071" t="s">
        <v>46</v>
      </c>
      <c r="B67071" s="1">
        <v>45338</v>
      </c>
      <c r="C67071">
        <v>94.14</v>
      </c>
    </row>
    <row r="67072" spans="1:3" x14ac:dyDescent="0.2">
      <c r="A67072" t="s">
        <v>549</v>
      </c>
      <c r="B67072" s="1">
        <v>45338</v>
      </c>
      <c r="C67072">
        <v>71.5</v>
      </c>
    </row>
    <row r="67073" spans="1:3" x14ac:dyDescent="0.2">
      <c r="A67073" t="s">
        <v>40</v>
      </c>
      <c r="B67073" s="1">
        <v>45338</v>
      </c>
      <c r="C67073">
        <v>431.9</v>
      </c>
    </row>
    <row r="67074" spans="1:3" x14ac:dyDescent="0.2">
      <c r="A67074" t="s">
        <v>147</v>
      </c>
      <c r="B67074" s="1">
        <v>45338</v>
      </c>
      <c r="C67074">
        <v>305.64</v>
      </c>
    </row>
    <row r="67075" spans="1:3" x14ac:dyDescent="0.2">
      <c r="A67075" t="s">
        <v>119</v>
      </c>
      <c r="B67075" s="1">
        <v>45338</v>
      </c>
      <c r="C67075">
        <v>152.69999999999999</v>
      </c>
    </row>
    <row r="67076" spans="1:3" x14ac:dyDescent="0.2">
      <c r="A67076" t="s">
        <v>4744</v>
      </c>
      <c r="B67076" s="1">
        <v>45338</v>
      </c>
      <c r="C67076">
        <v>263.60000000000002</v>
      </c>
    </row>
    <row r="67077" spans="1:3" x14ac:dyDescent="0.2">
      <c r="A67077" t="s">
        <v>119</v>
      </c>
      <c r="B67077" s="1">
        <v>45338</v>
      </c>
      <c r="C67077">
        <v>526.32000000000005</v>
      </c>
    </row>
    <row r="67078" spans="1:3" x14ac:dyDescent="0.2">
      <c r="A67078" t="s">
        <v>7855</v>
      </c>
      <c r="B67078" s="1">
        <v>45338</v>
      </c>
      <c r="C67078">
        <v>173.8</v>
      </c>
    </row>
    <row r="67079" spans="1:3" x14ac:dyDescent="0.2">
      <c r="A67079" t="s">
        <v>6802</v>
      </c>
      <c r="B67079" s="1">
        <v>45338</v>
      </c>
      <c r="C67079">
        <v>53.9</v>
      </c>
    </row>
    <row r="67080" spans="1:3" x14ac:dyDescent="0.2">
      <c r="A67080" t="s">
        <v>7856</v>
      </c>
      <c r="B67080" s="1">
        <v>45338</v>
      </c>
      <c r="C67080">
        <v>100.85</v>
      </c>
    </row>
    <row r="67081" spans="1:3" x14ac:dyDescent="0.2">
      <c r="A67081" t="s">
        <v>7857</v>
      </c>
      <c r="B67081" s="1">
        <v>45338</v>
      </c>
      <c r="C67081">
        <v>43.9</v>
      </c>
    </row>
    <row r="67082" spans="1:3" x14ac:dyDescent="0.2">
      <c r="A67082" t="s">
        <v>12</v>
      </c>
      <c r="B67082" s="1">
        <v>45338</v>
      </c>
      <c r="C67082">
        <v>460.12</v>
      </c>
    </row>
    <row r="67083" spans="1:3" x14ac:dyDescent="0.2">
      <c r="A67083" t="s">
        <v>7823</v>
      </c>
      <c r="B67083" s="1">
        <v>45341</v>
      </c>
      <c r="C67083">
        <v>38.799999999999997</v>
      </c>
    </row>
    <row r="67084" spans="1:3" x14ac:dyDescent="0.2">
      <c r="A67084" t="s">
        <v>7824</v>
      </c>
      <c r="B67084" s="1">
        <v>45341</v>
      </c>
      <c r="C67084">
        <v>63.9</v>
      </c>
    </row>
    <row r="67085" spans="1:3" x14ac:dyDescent="0.2">
      <c r="A67085" t="s">
        <v>7825</v>
      </c>
      <c r="B67085" s="1">
        <v>45341</v>
      </c>
      <c r="C67085">
        <v>158.80000000000001</v>
      </c>
    </row>
    <row r="67086" spans="1:3" x14ac:dyDescent="0.2">
      <c r="A67086" t="s">
        <v>1493</v>
      </c>
      <c r="B67086" s="1">
        <v>45341</v>
      </c>
      <c r="C67086">
        <v>840</v>
      </c>
    </row>
    <row r="67087" spans="1:3" x14ac:dyDescent="0.2">
      <c r="A67087" t="s">
        <v>679</v>
      </c>
      <c r="B67087" s="1">
        <v>45341</v>
      </c>
      <c r="C67087">
        <v>292.24</v>
      </c>
    </row>
    <row r="67088" spans="1:3" x14ac:dyDescent="0.2">
      <c r="A67088" t="s">
        <v>122</v>
      </c>
      <c r="B67088" s="1">
        <v>45341</v>
      </c>
      <c r="C67088">
        <v>360</v>
      </c>
    </row>
    <row r="67089" spans="1:3" x14ac:dyDescent="0.2">
      <c r="A67089" t="s">
        <v>119</v>
      </c>
      <c r="B67089" s="1">
        <v>45341</v>
      </c>
      <c r="C67089">
        <v>600</v>
      </c>
    </row>
    <row r="67090" spans="1:3" x14ac:dyDescent="0.2">
      <c r="A67090" t="s">
        <v>5900</v>
      </c>
      <c r="B67090" s="1">
        <v>45341</v>
      </c>
      <c r="C67090">
        <v>58.81</v>
      </c>
    </row>
    <row r="67091" spans="1:3" x14ac:dyDescent="0.2">
      <c r="A67091" t="s">
        <v>7826</v>
      </c>
      <c r="B67091" s="1">
        <v>45341</v>
      </c>
      <c r="C67091">
        <v>70.650000000000006</v>
      </c>
    </row>
    <row r="67092" spans="1:3" x14ac:dyDescent="0.2">
      <c r="A67092" t="s">
        <v>7827</v>
      </c>
      <c r="B67092" s="1">
        <v>45341</v>
      </c>
      <c r="C67092">
        <v>190.05</v>
      </c>
    </row>
    <row r="67093" spans="1:3" x14ac:dyDescent="0.2">
      <c r="A67093" t="s">
        <v>7828</v>
      </c>
      <c r="B67093" s="1">
        <v>45341</v>
      </c>
      <c r="C67093">
        <v>66.900000000000006</v>
      </c>
    </row>
    <row r="67094" spans="1:3" x14ac:dyDescent="0.2">
      <c r="A67094" t="s">
        <v>7829</v>
      </c>
      <c r="B67094" s="1">
        <v>45341</v>
      </c>
      <c r="C67094">
        <v>63.9</v>
      </c>
    </row>
    <row r="67095" spans="1:3" x14ac:dyDescent="0.2">
      <c r="A67095" t="s">
        <v>148</v>
      </c>
      <c r="B67095" s="1">
        <v>45341</v>
      </c>
      <c r="C67095">
        <v>314.82</v>
      </c>
    </row>
    <row r="67096" spans="1:3" x14ac:dyDescent="0.2">
      <c r="A67096" t="s">
        <v>851</v>
      </c>
      <c r="B67096" s="1">
        <v>45341</v>
      </c>
      <c r="C67096">
        <v>152.25</v>
      </c>
    </row>
    <row r="67097" spans="1:3" x14ac:dyDescent="0.2">
      <c r="A67097" t="s">
        <v>79</v>
      </c>
      <c r="B67097" s="1">
        <v>45341</v>
      </c>
      <c r="C67097">
        <v>36.43</v>
      </c>
    </row>
    <row r="67098" spans="1:3" x14ac:dyDescent="0.2">
      <c r="A67098" t="s">
        <v>79</v>
      </c>
      <c r="B67098" s="1">
        <v>45341</v>
      </c>
      <c r="C67098">
        <v>33.68</v>
      </c>
    </row>
    <row r="67099" spans="1:3" x14ac:dyDescent="0.2">
      <c r="A67099" t="s">
        <v>79</v>
      </c>
      <c r="B67099" s="1">
        <v>45341</v>
      </c>
      <c r="C67099">
        <v>58.41</v>
      </c>
    </row>
    <row r="67100" spans="1:3" x14ac:dyDescent="0.2">
      <c r="A67100" t="s">
        <v>119</v>
      </c>
      <c r="B67100" s="1">
        <v>45341</v>
      </c>
      <c r="C67100">
        <v>1259.3699999999999</v>
      </c>
    </row>
    <row r="67101" spans="1:3" x14ac:dyDescent="0.2">
      <c r="A67101" t="s">
        <v>5577</v>
      </c>
      <c r="B67101" s="1">
        <v>45341</v>
      </c>
      <c r="C67101">
        <v>323.91000000000003</v>
      </c>
    </row>
    <row r="67102" spans="1:3" x14ac:dyDescent="0.2">
      <c r="A67102" t="s">
        <v>324</v>
      </c>
      <c r="B67102" s="1">
        <v>45341</v>
      </c>
      <c r="C67102">
        <v>556.55999999999995</v>
      </c>
    </row>
    <row r="67103" spans="1:3" x14ac:dyDescent="0.2">
      <c r="A67103" t="s">
        <v>6493</v>
      </c>
      <c r="B67103" s="1">
        <v>45341</v>
      </c>
      <c r="C67103">
        <v>302.91000000000003</v>
      </c>
    </row>
    <row r="67104" spans="1:3" x14ac:dyDescent="0.2">
      <c r="A67104" t="s">
        <v>3839</v>
      </c>
      <c r="B67104" s="1">
        <v>45341</v>
      </c>
      <c r="C67104">
        <v>149.4</v>
      </c>
    </row>
    <row r="67105" spans="1:3" x14ac:dyDescent="0.2">
      <c r="A67105" t="s">
        <v>2051</v>
      </c>
      <c r="B67105" s="1">
        <v>45341</v>
      </c>
      <c r="C67105">
        <v>532.51</v>
      </c>
    </row>
    <row r="67106" spans="1:3" x14ac:dyDescent="0.2">
      <c r="A67106" t="s">
        <v>7830</v>
      </c>
      <c r="B67106" s="1">
        <v>45341</v>
      </c>
      <c r="C67106">
        <v>16.850000000000001</v>
      </c>
    </row>
    <row r="67107" spans="1:3" x14ac:dyDescent="0.2">
      <c r="A67107" t="s">
        <v>7831</v>
      </c>
      <c r="B67107" s="1">
        <v>45341</v>
      </c>
      <c r="C67107">
        <v>71.45</v>
      </c>
    </row>
    <row r="67108" spans="1:3" x14ac:dyDescent="0.2">
      <c r="A67108" t="s">
        <v>7832</v>
      </c>
      <c r="B67108" s="1">
        <v>45341</v>
      </c>
      <c r="C67108">
        <v>104.85</v>
      </c>
    </row>
    <row r="67109" spans="1:3" x14ac:dyDescent="0.2">
      <c r="A67109" t="s">
        <v>7833</v>
      </c>
      <c r="B67109" s="1">
        <v>45341</v>
      </c>
      <c r="C67109">
        <v>67.650000000000006</v>
      </c>
    </row>
    <row r="67110" spans="1:3" x14ac:dyDescent="0.2">
      <c r="A67110" t="s">
        <v>7834</v>
      </c>
      <c r="B67110" s="1">
        <v>45341</v>
      </c>
      <c r="C67110">
        <v>53.9</v>
      </c>
    </row>
    <row r="67111" spans="1:3" x14ac:dyDescent="0.2">
      <c r="A67111" t="s">
        <v>7835</v>
      </c>
      <c r="B67111" s="1">
        <v>45341</v>
      </c>
      <c r="C67111">
        <v>95.4</v>
      </c>
    </row>
    <row r="67112" spans="1:3" x14ac:dyDescent="0.2">
      <c r="A67112" t="s">
        <v>7836</v>
      </c>
      <c r="B67112" s="1">
        <v>45341</v>
      </c>
      <c r="C67112">
        <v>76.900000000000006</v>
      </c>
    </row>
    <row r="67113" spans="1:3" x14ac:dyDescent="0.2">
      <c r="A67113" t="s">
        <v>7837</v>
      </c>
      <c r="B67113" s="1">
        <v>45341</v>
      </c>
      <c r="C67113">
        <v>49.9</v>
      </c>
    </row>
    <row r="67114" spans="1:3" x14ac:dyDescent="0.2">
      <c r="A67114" t="s">
        <v>7838</v>
      </c>
      <c r="B67114" s="1">
        <v>45341</v>
      </c>
      <c r="C67114">
        <v>28.95</v>
      </c>
    </row>
    <row r="67115" spans="1:3" x14ac:dyDescent="0.2">
      <c r="A67115" t="s">
        <v>524</v>
      </c>
      <c r="B67115" s="1">
        <v>45341</v>
      </c>
      <c r="C67115">
        <v>66.900000000000006</v>
      </c>
    </row>
    <row r="67116" spans="1:3" x14ac:dyDescent="0.2">
      <c r="A67116" t="s">
        <v>4517</v>
      </c>
      <c r="B67116" s="1">
        <v>45341</v>
      </c>
      <c r="C67116">
        <v>249.05</v>
      </c>
    </row>
    <row r="67117" spans="1:3" x14ac:dyDescent="0.2">
      <c r="A67117" t="s">
        <v>7839</v>
      </c>
      <c r="B67117" s="1">
        <v>45341</v>
      </c>
      <c r="C67117">
        <v>26.95</v>
      </c>
    </row>
    <row r="67118" spans="1:3" x14ac:dyDescent="0.2">
      <c r="A67118" t="s">
        <v>7840</v>
      </c>
      <c r="B67118" s="1">
        <v>45341</v>
      </c>
      <c r="C67118">
        <v>50.4</v>
      </c>
    </row>
    <row r="67119" spans="1:3" x14ac:dyDescent="0.2">
      <c r="A67119" t="s">
        <v>32</v>
      </c>
      <c r="B67119" s="1">
        <v>45341</v>
      </c>
      <c r="C67119">
        <v>196.77</v>
      </c>
    </row>
    <row r="67120" spans="1:3" x14ac:dyDescent="0.2">
      <c r="A67120" t="s">
        <v>13</v>
      </c>
      <c r="B67120" s="1">
        <v>45341</v>
      </c>
      <c r="C67120">
        <v>115.27</v>
      </c>
    </row>
    <row r="67121" spans="1:3" x14ac:dyDescent="0.2">
      <c r="A67121" t="s">
        <v>7841</v>
      </c>
      <c r="B67121" s="1">
        <v>45341</v>
      </c>
      <c r="C67121">
        <v>125.35</v>
      </c>
    </row>
    <row r="67122" spans="1:3" x14ac:dyDescent="0.2">
      <c r="A67122" t="s">
        <v>7842</v>
      </c>
      <c r="B67122" s="1">
        <v>45341</v>
      </c>
      <c r="C67122">
        <v>118.85</v>
      </c>
    </row>
    <row r="67123" spans="1:3" x14ac:dyDescent="0.2">
      <c r="A67123" t="s">
        <v>313</v>
      </c>
      <c r="B67123" s="1">
        <v>45341</v>
      </c>
      <c r="C67123">
        <v>23.7</v>
      </c>
    </row>
    <row r="67124" spans="1:3" x14ac:dyDescent="0.2">
      <c r="A67124" t="s">
        <v>7843</v>
      </c>
      <c r="B67124" s="1">
        <v>45341</v>
      </c>
      <c r="C67124">
        <v>60.65</v>
      </c>
    </row>
    <row r="67125" spans="1:3" x14ac:dyDescent="0.2">
      <c r="A67125" t="s">
        <v>7844</v>
      </c>
      <c r="B67125" s="1">
        <v>45341</v>
      </c>
      <c r="C67125">
        <v>48.85</v>
      </c>
    </row>
    <row r="67126" spans="1:3" x14ac:dyDescent="0.2">
      <c r="A67126" t="s">
        <v>7845</v>
      </c>
      <c r="B67126" s="1">
        <v>45341</v>
      </c>
      <c r="C67126">
        <v>59.4</v>
      </c>
    </row>
    <row r="67127" spans="1:3" x14ac:dyDescent="0.2">
      <c r="A67127" t="s">
        <v>7846</v>
      </c>
      <c r="B67127" s="1">
        <v>45341</v>
      </c>
      <c r="C67127">
        <v>113.95</v>
      </c>
    </row>
    <row r="67128" spans="1:3" x14ac:dyDescent="0.2">
      <c r="A67128" t="s">
        <v>237</v>
      </c>
      <c r="B67128" s="1">
        <v>45341</v>
      </c>
      <c r="C67128">
        <v>158.65</v>
      </c>
    </row>
    <row r="67129" spans="1:3" x14ac:dyDescent="0.2">
      <c r="A67129" t="s">
        <v>7847</v>
      </c>
      <c r="B67129" s="1">
        <v>45341</v>
      </c>
      <c r="C67129">
        <v>48.9</v>
      </c>
    </row>
    <row r="67130" spans="1:3" x14ac:dyDescent="0.2">
      <c r="A67130" t="s">
        <v>7848</v>
      </c>
      <c r="B67130" s="1">
        <v>45341</v>
      </c>
      <c r="C67130">
        <v>26.95</v>
      </c>
    </row>
    <row r="67131" spans="1:3" x14ac:dyDescent="0.2">
      <c r="A67131" t="s">
        <v>184</v>
      </c>
      <c r="B67131" s="1">
        <v>45341</v>
      </c>
      <c r="C67131">
        <v>50</v>
      </c>
    </row>
    <row r="67132" spans="1:3" x14ac:dyDescent="0.2">
      <c r="A67132" t="s">
        <v>810</v>
      </c>
      <c r="B67132" s="1">
        <v>45341</v>
      </c>
      <c r="C67132">
        <v>150.04</v>
      </c>
    </row>
    <row r="67133" spans="1:3" x14ac:dyDescent="0.2">
      <c r="A67133" t="s">
        <v>810</v>
      </c>
      <c r="B67133" s="1">
        <v>45341</v>
      </c>
      <c r="C67133">
        <v>238.72</v>
      </c>
    </row>
    <row r="67134" spans="1:3" x14ac:dyDescent="0.2">
      <c r="A67134" t="s">
        <v>46</v>
      </c>
      <c r="B67134" s="1">
        <v>45341</v>
      </c>
      <c r="C67134">
        <v>643.23</v>
      </c>
    </row>
    <row r="67135" spans="1:3" x14ac:dyDescent="0.2">
      <c r="A67135" t="s">
        <v>286</v>
      </c>
      <c r="B67135" s="1">
        <v>45341</v>
      </c>
      <c r="C67135">
        <v>256</v>
      </c>
    </row>
    <row r="67136" spans="1:3" x14ac:dyDescent="0.2">
      <c r="A67136" t="s">
        <v>12</v>
      </c>
      <c r="B67136" s="1">
        <v>45341</v>
      </c>
      <c r="C67136">
        <v>305.39999999999998</v>
      </c>
    </row>
    <row r="67137" spans="1:3" x14ac:dyDescent="0.2">
      <c r="A67137" t="s">
        <v>346</v>
      </c>
      <c r="B67137" s="1">
        <v>45341</v>
      </c>
      <c r="C67137">
        <v>363.05</v>
      </c>
    </row>
    <row r="67138" spans="1:3" x14ac:dyDescent="0.2">
      <c r="A67138" t="s">
        <v>5089</v>
      </c>
      <c r="B67138" s="1">
        <v>45341</v>
      </c>
      <c r="C67138">
        <v>307.31</v>
      </c>
    </row>
    <row r="67139" spans="1:3" x14ac:dyDescent="0.2">
      <c r="A67139" t="s">
        <v>709</v>
      </c>
      <c r="B67139" s="1">
        <v>45341</v>
      </c>
      <c r="C67139">
        <v>2442.2199999999998</v>
      </c>
    </row>
    <row r="67140" spans="1:3" x14ac:dyDescent="0.2">
      <c r="A67140" t="s">
        <v>12</v>
      </c>
      <c r="B67140" s="1">
        <v>45341</v>
      </c>
      <c r="C67140">
        <v>29.09</v>
      </c>
    </row>
    <row r="67141" spans="1:3" x14ac:dyDescent="0.2">
      <c r="A67141" t="s">
        <v>404</v>
      </c>
      <c r="B67141" s="1">
        <v>45341</v>
      </c>
      <c r="C67141">
        <v>2070.9899999999998</v>
      </c>
    </row>
    <row r="67142" spans="1:3" x14ac:dyDescent="0.2">
      <c r="A67142" t="s">
        <v>7849</v>
      </c>
      <c r="B67142" s="1">
        <v>45341</v>
      </c>
      <c r="C67142">
        <v>63.4</v>
      </c>
    </row>
    <row r="67143" spans="1:3" x14ac:dyDescent="0.2">
      <c r="A67143" t="s">
        <v>1368</v>
      </c>
      <c r="B67143" s="1">
        <v>45342</v>
      </c>
      <c r="C67143">
        <v>2185.6</v>
      </c>
    </row>
    <row r="67144" spans="1:3" x14ac:dyDescent="0.2">
      <c r="A67144" t="s">
        <v>46</v>
      </c>
      <c r="B67144" s="1">
        <v>45342</v>
      </c>
      <c r="C67144">
        <v>86.97</v>
      </c>
    </row>
    <row r="67145" spans="1:3" x14ac:dyDescent="0.2">
      <c r="A67145" t="s">
        <v>7801</v>
      </c>
      <c r="B67145" s="1">
        <v>45342</v>
      </c>
      <c r="C67145">
        <v>60.9</v>
      </c>
    </row>
    <row r="67146" spans="1:3" x14ac:dyDescent="0.2">
      <c r="A67146" t="s">
        <v>7802</v>
      </c>
      <c r="B67146" s="1">
        <v>45342</v>
      </c>
      <c r="C67146">
        <v>53.9</v>
      </c>
    </row>
    <row r="67147" spans="1:3" x14ac:dyDescent="0.2">
      <c r="A67147" t="s">
        <v>6139</v>
      </c>
      <c r="B67147" s="1">
        <v>45342</v>
      </c>
      <c r="C67147">
        <v>741.23</v>
      </c>
    </row>
    <row r="67148" spans="1:3" x14ac:dyDescent="0.2">
      <c r="A67148" t="s">
        <v>7803</v>
      </c>
      <c r="B67148" s="1">
        <v>45342</v>
      </c>
      <c r="C67148">
        <v>32.65</v>
      </c>
    </row>
    <row r="67149" spans="1:3" x14ac:dyDescent="0.2">
      <c r="A67149" t="s">
        <v>6494</v>
      </c>
      <c r="B67149" s="1">
        <v>45342</v>
      </c>
      <c r="C67149">
        <v>60.65</v>
      </c>
    </row>
    <row r="67150" spans="1:3" x14ac:dyDescent="0.2">
      <c r="A67150" t="s">
        <v>119</v>
      </c>
      <c r="B67150" s="1">
        <v>45342</v>
      </c>
      <c r="C67150">
        <v>2100</v>
      </c>
    </row>
    <row r="67151" spans="1:3" x14ac:dyDescent="0.2">
      <c r="A67151" t="s">
        <v>7804</v>
      </c>
      <c r="B67151" s="1">
        <v>45342</v>
      </c>
      <c r="C67151">
        <v>161.9</v>
      </c>
    </row>
    <row r="67152" spans="1:3" x14ac:dyDescent="0.2">
      <c r="A67152" t="s">
        <v>232</v>
      </c>
      <c r="B67152" s="1">
        <v>45342</v>
      </c>
      <c r="C67152">
        <v>1782.42</v>
      </c>
    </row>
    <row r="67153" spans="1:3" x14ac:dyDescent="0.2">
      <c r="A67153" t="s">
        <v>7805</v>
      </c>
      <c r="B67153" s="1">
        <v>45342</v>
      </c>
      <c r="C67153">
        <v>504.56</v>
      </c>
    </row>
    <row r="67154" spans="1:3" x14ac:dyDescent="0.2">
      <c r="A67154" t="s">
        <v>87</v>
      </c>
      <c r="B67154" s="1">
        <v>45342</v>
      </c>
      <c r="C67154">
        <v>479.4</v>
      </c>
    </row>
    <row r="67155" spans="1:3" x14ac:dyDescent="0.2">
      <c r="A67155" t="s">
        <v>34</v>
      </c>
      <c r="B67155" s="1">
        <v>45342</v>
      </c>
      <c r="C67155">
        <v>113.61</v>
      </c>
    </row>
    <row r="67156" spans="1:3" x14ac:dyDescent="0.2">
      <c r="A67156" t="s">
        <v>122</v>
      </c>
      <c r="B67156" s="1">
        <v>45342</v>
      </c>
      <c r="C67156">
        <v>511.1</v>
      </c>
    </row>
    <row r="67157" spans="1:3" x14ac:dyDescent="0.2">
      <c r="A67157" t="s">
        <v>7806</v>
      </c>
      <c r="B67157" s="1">
        <v>45342</v>
      </c>
      <c r="C67157">
        <v>81.849999999999994</v>
      </c>
    </row>
    <row r="67158" spans="1:3" x14ac:dyDescent="0.2">
      <c r="A67158" t="s">
        <v>7807</v>
      </c>
      <c r="B67158" s="1">
        <v>45342</v>
      </c>
      <c r="C67158">
        <v>54.9</v>
      </c>
    </row>
    <row r="67159" spans="1:3" x14ac:dyDescent="0.2">
      <c r="A67159" t="s">
        <v>5567</v>
      </c>
      <c r="B67159" s="1">
        <v>45342</v>
      </c>
      <c r="C67159">
        <v>112.4</v>
      </c>
    </row>
    <row r="67160" spans="1:3" x14ac:dyDescent="0.2">
      <c r="A67160" t="s">
        <v>7808</v>
      </c>
      <c r="B67160" s="1">
        <v>45342</v>
      </c>
      <c r="C67160">
        <v>37.450000000000003</v>
      </c>
    </row>
    <row r="67161" spans="1:3" x14ac:dyDescent="0.2">
      <c r="A67161" t="s">
        <v>612</v>
      </c>
      <c r="B67161" s="1">
        <v>45342</v>
      </c>
      <c r="C67161">
        <v>717.5</v>
      </c>
    </row>
    <row r="67162" spans="1:3" x14ac:dyDescent="0.2">
      <c r="A67162" t="s">
        <v>7809</v>
      </c>
      <c r="B67162" s="1">
        <v>45342</v>
      </c>
      <c r="C67162">
        <v>16.399999999999999</v>
      </c>
    </row>
    <row r="67163" spans="1:3" x14ac:dyDescent="0.2">
      <c r="A67163" t="s">
        <v>7810</v>
      </c>
      <c r="B67163" s="1">
        <v>45342</v>
      </c>
      <c r="C67163">
        <v>23.4</v>
      </c>
    </row>
    <row r="67164" spans="1:3" x14ac:dyDescent="0.2">
      <c r="A67164" t="s">
        <v>34</v>
      </c>
      <c r="B67164" s="1">
        <v>45342</v>
      </c>
      <c r="C67164">
        <v>145.82</v>
      </c>
    </row>
    <row r="67165" spans="1:3" x14ac:dyDescent="0.2">
      <c r="A67165" t="s">
        <v>7380</v>
      </c>
      <c r="B67165" s="1">
        <v>45342</v>
      </c>
      <c r="C67165">
        <v>131.30000000000001</v>
      </c>
    </row>
    <row r="67166" spans="1:3" x14ac:dyDescent="0.2">
      <c r="A67166" t="s">
        <v>7811</v>
      </c>
      <c r="B67166" s="1">
        <v>45342</v>
      </c>
      <c r="C67166">
        <v>46.85</v>
      </c>
    </row>
    <row r="67167" spans="1:3" x14ac:dyDescent="0.2">
      <c r="A67167" t="s">
        <v>598</v>
      </c>
      <c r="B67167" s="1">
        <v>45342</v>
      </c>
      <c r="C67167">
        <v>273.02</v>
      </c>
    </row>
    <row r="67168" spans="1:3" x14ac:dyDescent="0.2">
      <c r="A67168" t="s">
        <v>12</v>
      </c>
      <c r="B67168" s="1">
        <v>45342</v>
      </c>
      <c r="C67168">
        <v>378.09</v>
      </c>
    </row>
    <row r="67169" spans="1:3" x14ac:dyDescent="0.2">
      <c r="A67169" t="s">
        <v>44</v>
      </c>
      <c r="B67169" s="1">
        <v>45342</v>
      </c>
      <c r="C67169">
        <v>1781.82</v>
      </c>
    </row>
    <row r="67170" spans="1:3" x14ac:dyDescent="0.2">
      <c r="A67170" t="s">
        <v>7812</v>
      </c>
      <c r="B67170" s="1">
        <v>45342</v>
      </c>
      <c r="C67170">
        <v>48.9</v>
      </c>
    </row>
    <row r="67171" spans="1:3" x14ac:dyDescent="0.2">
      <c r="A67171" t="s">
        <v>7813</v>
      </c>
      <c r="B67171" s="1">
        <v>45342</v>
      </c>
      <c r="C67171">
        <v>206.45</v>
      </c>
    </row>
    <row r="67172" spans="1:3" x14ac:dyDescent="0.2">
      <c r="A67172" t="s">
        <v>7814</v>
      </c>
      <c r="B67172" s="1">
        <v>45342</v>
      </c>
      <c r="C67172">
        <v>82.32</v>
      </c>
    </row>
    <row r="67173" spans="1:3" x14ac:dyDescent="0.2">
      <c r="A67173" t="s">
        <v>7815</v>
      </c>
      <c r="B67173" s="1">
        <v>45342</v>
      </c>
      <c r="C67173">
        <v>52.85</v>
      </c>
    </row>
    <row r="67174" spans="1:3" x14ac:dyDescent="0.2">
      <c r="A67174" t="s">
        <v>5571</v>
      </c>
      <c r="B67174" s="1">
        <v>45342</v>
      </c>
      <c r="C67174">
        <v>329.7</v>
      </c>
    </row>
    <row r="67175" spans="1:3" x14ac:dyDescent="0.2">
      <c r="A67175" t="s">
        <v>7816</v>
      </c>
      <c r="B67175" s="1">
        <v>45342</v>
      </c>
      <c r="C67175">
        <v>76.900000000000006</v>
      </c>
    </row>
    <row r="67176" spans="1:3" x14ac:dyDescent="0.2">
      <c r="A67176" t="s">
        <v>7817</v>
      </c>
      <c r="B67176" s="1">
        <v>45342</v>
      </c>
      <c r="C67176">
        <v>58.9</v>
      </c>
    </row>
    <row r="67177" spans="1:3" x14ac:dyDescent="0.2">
      <c r="A67177" t="s">
        <v>5560</v>
      </c>
      <c r="B67177" s="1">
        <v>45342</v>
      </c>
      <c r="C67177">
        <v>54.9</v>
      </c>
    </row>
    <row r="67178" spans="1:3" x14ac:dyDescent="0.2">
      <c r="A67178" t="s">
        <v>2826</v>
      </c>
      <c r="B67178" s="1">
        <v>45342</v>
      </c>
      <c r="C67178">
        <v>142.4</v>
      </c>
    </row>
    <row r="67179" spans="1:3" x14ac:dyDescent="0.2">
      <c r="A67179" t="s">
        <v>7736</v>
      </c>
      <c r="B67179" s="1">
        <v>45342</v>
      </c>
      <c r="C67179">
        <v>77.349999999999994</v>
      </c>
    </row>
    <row r="67180" spans="1:3" x14ac:dyDescent="0.2">
      <c r="A67180" t="s">
        <v>7648</v>
      </c>
      <c r="B67180" s="1">
        <v>45342</v>
      </c>
      <c r="C67180">
        <v>68.900000000000006</v>
      </c>
    </row>
    <row r="67181" spans="1:3" x14ac:dyDescent="0.2">
      <c r="A67181" t="s">
        <v>7818</v>
      </c>
      <c r="B67181" s="1">
        <v>45342</v>
      </c>
      <c r="C67181">
        <v>188.35</v>
      </c>
    </row>
    <row r="67182" spans="1:3" x14ac:dyDescent="0.2">
      <c r="A67182" t="s">
        <v>5904</v>
      </c>
      <c r="B67182" s="1">
        <v>45342</v>
      </c>
      <c r="C67182">
        <v>170.6</v>
      </c>
    </row>
    <row r="67183" spans="1:3" x14ac:dyDescent="0.2">
      <c r="A67183" t="s">
        <v>7819</v>
      </c>
      <c r="B67183" s="1">
        <v>45342</v>
      </c>
      <c r="C67183">
        <v>246.85</v>
      </c>
    </row>
    <row r="67184" spans="1:3" x14ac:dyDescent="0.2">
      <c r="A67184" t="s">
        <v>315</v>
      </c>
      <c r="B67184" s="1">
        <v>45342</v>
      </c>
      <c r="C67184">
        <v>680.05</v>
      </c>
    </row>
    <row r="67185" spans="1:3" x14ac:dyDescent="0.2">
      <c r="A67185" t="s">
        <v>212</v>
      </c>
      <c r="B67185" s="1">
        <v>45342</v>
      </c>
      <c r="C67185">
        <v>126.95</v>
      </c>
    </row>
    <row r="67186" spans="1:3" x14ac:dyDescent="0.2">
      <c r="A67186" t="s">
        <v>7820</v>
      </c>
      <c r="B67186" s="1">
        <v>45342</v>
      </c>
      <c r="C67186">
        <v>260</v>
      </c>
    </row>
    <row r="67187" spans="1:3" x14ac:dyDescent="0.2">
      <c r="A67187" t="s">
        <v>7821</v>
      </c>
      <c r="B67187" s="1">
        <v>45342</v>
      </c>
      <c r="C67187">
        <v>135.94999999999999</v>
      </c>
    </row>
    <row r="67188" spans="1:3" x14ac:dyDescent="0.2">
      <c r="A67188" t="s">
        <v>7822</v>
      </c>
      <c r="B67188" s="1">
        <v>45342</v>
      </c>
      <c r="C67188">
        <v>187.77</v>
      </c>
    </row>
    <row r="67189" spans="1:3" x14ac:dyDescent="0.2">
      <c r="A67189" t="s">
        <v>257</v>
      </c>
      <c r="B67189" s="1">
        <v>45342</v>
      </c>
      <c r="C67189">
        <v>375</v>
      </c>
    </row>
    <row r="67190" spans="1:3" x14ac:dyDescent="0.2">
      <c r="A67190" t="s">
        <v>946</v>
      </c>
      <c r="B67190" s="1">
        <v>45342</v>
      </c>
      <c r="C67190">
        <v>213.59</v>
      </c>
    </row>
    <row r="67191" spans="1:3" x14ac:dyDescent="0.2">
      <c r="A67191" t="s">
        <v>7784</v>
      </c>
      <c r="B67191" s="1">
        <v>45343</v>
      </c>
      <c r="C67191">
        <v>54.6</v>
      </c>
    </row>
    <row r="67192" spans="1:3" x14ac:dyDescent="0.2">
      <c r="A67192" t="s">
        <v>46</v>
      </c>
      <c r="B67192" s="1">
        <v>45343</v>
      </c>
      <c r="C67192">
        <v>157.13999999999999</v>
      </c>
    </row>
    <row r="67193" spans="1:3" x14ac:dyDescent="0.2">
      <c r="A67193" t="s">
        <v>184</v>
      </c>
      <c r="B67193" s="1">
        <v>45343</v>
      </c>
      <c r="C67193">
        <v>29.98</v>
      </c>
    </row>
    <row r="67194" spans="1:3" x14ac:dyDescent="0.2">
      <c r="A67194" t="s">
        <v>7785</v>
      </c>
      <c r="B67194" s="1">
        <v>45343</v>
      </c>
      <c r="C67194">
        <v>76.45</v>
      </c>
    </row>
    <row r="67195" spans="1:3" x14ac:dyDescent="0.2">
      <c r="A67195" t="s">
        <v>7786</v>
      </c>
      <c r="B67195" s="1">
        <v>45343</v>
      </c>
      <c r="C67195">
        <v>60.9</v>
      </c>
    </row>
    <row r="67196" spans="1:3" x14ac:dyDescent="0.2">
      <c r="A67196" t="s">
        <v>232</v>
      </c>
      <c r="B67196" s="1">
        <v>45343</v>
      </c>
      <c r="C67196">
        <v>13.74</v>
      </c>
    </row>
    <row r="67197" spans="1:3" x14ac:dyDescent="0.2">
      <c r="A67197" t="s">
        <v>183</v>
      </c>
      <c r="B67197" s="1">
        <v>45343</v>
      </c>
      <c r="C67197">
        <v>466.98</v>
      </c>
    </row>
    <row r="67198" spans="1:3" x14ac:dyDescent="0.2">
      <c r="A67198" t="s">
        <v>713</v>
      </c>
      <c r="B67198" s="1">
        <v>45343</v>
      </c>
      <c r="C67198">
        <v>243.18</v>
      </c>
    </row>
    <row r="67199" spans="1:3" x14ac:dyDescent="0.2">
      <c r="A67199" t="s">
        <v>7787</v>
      </c>
      <c r="B67199" s="1">
        <v>45343</v>
      </c>
      <c r="C67199">
        <v>115.35</v>
      </c>
    </row>
    <row r="67200" spans="1:3" x14ac:dyDescent="0.2">
      <c r="A67200" t="s">
        <v>7788</v>
      </c>
      <c r="B67200" s="1">
        <v>45343</v>
      </c>
      <c r="C67200">
        <v>81.849999999999994</v>
      </c>
    </row>
    <row r="67201" spans="1:3" x14ac:dyDescent="0.2">
      <c r="A67201" t="s">
        <v>4655</v>
      </c>
      <c r="B67201" s="1">
        <v>45343</v>
      </c>
      <c r="C67201">
        <v>2202.75</v>
      </c>
    </row>
    <row r="67202" spans="1:3" x14ac:dyDescent="0.2">
      <c r="A67202" t="s">
        <v>1515</v>
      </c>
      <c r="B67202" s="1">
        <v>45343</v>
      </c>
      <c r="C67202">
        <v>1529.34</v>
      </c>
    </row>
    <row r="67203" spans="1:3" x14ac:dyDescent="0.2">
      <c r="A67203" t="s">
        <v>46</v>
      </c>
      <c r="B67203" s="1">
        <v>45343</v>
      </c>
      <c r="C67203">
        <v>286.77</v>
      </c>
    </row>
    <row r="67204" spans="1:3" x14ac:dyDescent="0.2">
      <c r="A67204" t="s">
        <v>7789</v>
      </c>
      <c r="B67204" s="1">
        <v>45343</v>
      </c>
      <c r="C67204">
        <v>203.95</v>
      </c>
    </row>
    <row r="67205" spans="1:3" x14ac:dyDescent="0.2">
      <c r="A67205" t="s">
        <v>7790</v>
      </c>
      <c r="B67205" s="1">
        <v>45343</v>
      </c>
      <c r="C67205">
        <v>133.4</v>
      </c>
    </row>
    <row r="67206" spans="1:3" x14ac:dyDescent="0.2">
      <c r="A67206" t="s">
        <v>7791</v>
      </c>
      <c r="B67206" s="1">
        <v>45343</v>
      </c>
      <c r="C67206">
        <v>59.9</v>
      </c>
    </row>
    <row r="67207" spans="1:3" x14ac:dyDescent="0.2">
      <c r="A67207" t="s">
        <v>3</v>
      </c>
      <c r="B67207" s="1">
        <v>45343</v>
      </c>
      <c r="C67207">
        <v>219.95</v>
      </c>
    </row>
    <row r="67208" spans="1:3" x14ac:dyDescent="0.2">
      <c r="A67208" t="s">
        <v>5299</v>
      </c>
      <c r="B67208" s="1">
        <v>45343</v>
      </c>
      <c r="C67208">
        <v>23.75</v>
      </c>
    </row>
    <row r="67209" spans="1:3" x14ac:dyDescent="0.2">
      <c r="A67209" t="s">
        <v>142</v>
      </c>
      <c r="B67209" s="1">
        <v>45343</v>
      </c>
      <c r="C67209">
        <v>145.5</v>
      </c>
    </row>
    <row r="67210" spans="1:3" x14ac:dyDescent="0.2">
      <c r="A67210" t="s">
        <v>7792</v>
      </c>
      <c r="B67210" s="1">
        <v>45343</v>
      </c>
      <c r="C67210">
        <v>125.4</v>
      </c>
    </row>
    <row r="67211" spans="1:3" x14ac:dyDescent="0.2">
      <c r="A67211" t="s">
        <v>2935</v>
      </c>
      <c r="B67211" s="1">
        <v>45343</v>
      </c>
      <c r="C67211">
        <v>464.45</v>
      </c>
    </row>
    <row r="67212" spans="1:3" x14ac:dyDescent="0.2">
      <c r="A67212" t="s">
        <v>485</v>
      </c>
      <c r="B67212" s="1">
        <v>45343</v>
      </c>
      <c r="C67212">
        <v>4976.47</v>
      </c>
    </row>
    <row r="67213" spans="1:3" x14ac:dyDescent="0.2">
      <c r="A67213" t="s">
        <v>7793</v>
      </c>
      <c r="B67213" s="1">
        <v>45343</v>
      </c>
      <c r="C67213">
        <v>21.4</v>
      </c>
    </row>
    <row r="67214" spans="1:3" x14ac:dyDescent="0.2">
      <c r="A67214" t="s">
        <v>130</v>
      </c>
      <c r="B67214" s="1">
        <v>45343</v>
      </c>
      <c r="C67214">
        <v>32.9</v>
      </c>
    </row>
    <row r="67215" spans="1:3" x14ac:dyDescent="0.2">
      <c r="A67215" t="s">
        <v>7794</v>
      </c>
      <c r="B67215" s="1">
        <v>45343</v>
      </c>
      <c r="C67215">
        <v>100.5</v>
      </c>
    </row>
    <row r="67216" spans="1:3" x14ac:dyDescent="0.2">
      <c r="A67216" t="s">
        <v>7795</v>
      </c>
      <c r="B67216" s="1">
        <v>45343</v>
      </c>
      <c r="C67216">
        <v>53.9</v>
      </c>
    </row>
    <row r="67217" spans="1:3" x14ac:dyDescent="0.2">
      <c r="A67217" t="s">
        <v>7796</v>
      </c>
      <c r="B67217" s="1">
        <v>45343</v>
      </c>
      <c r="C67217">
        <v>228.75</v>
      </c>
    </row>
    <row r="67218" spans="1:3" x14ac:dyDescent="0.2">
      <c r="A67218" t="s">
        <v>7797</v>
      </c>
      <c r="B67218" s="1">
        <v>45343</v>
      </c>
      <c r="C67218">
        <v>66.900000000000006</v>
      </c>
    </row>
    <row r="67219" spans="1:3" x14ac:dyDescent="0.2">
      <c r="A67219" t="s">
        <v>7798</v>
      </c>
      <c r="B67219" s="1">
        <v>45343</v>
      </c>
      <c r="C67219">
        <v>53.9</v>
      </c>
    </row>
    <row r="67220" spans="1:3" x14ac:dyDescent="0.2">
      <c r="A67220" t="s">
        <v>7799</v>
      </c>
      <c r="B67220" s="1">
        <v>45343</v>
      </c>
      <c r="C67220">
        <v>81.849999999999994</v>
      </c>
    </row>
    <row r="67221" spans="1:3" x14ac:dyDescent="0.2">
      <c r="A67221" t="s">
        <v>7800</v>
      </c>
      <c r="B67221" s="1">
        <v>45343</v>
      </c>
      <c r="C67221">
        <v>68.900000000000006</v>
      </c>
    </row>
    <row r="67222" spans="1:3" x14ac:dyDescent="0.2">
      <c r="A67222" t="s">
        <v>536</v>
      </c>
      <c r="B67222" s="1">
        <v>45343</v>
      </c>
      <c r="C67222">
        <v>46.25</v>
      </c>
    </row>
    <row r="67223" spans="1:3" x14ac:dyDescent="0.2">
      <c r="A67223" t="s">
        <v>7680</v>
      </c>
      <c r="B67223" s="1">
        <v>45343</v>
      </c>
      <c r="C67223">
        <v>12.4</v>
      </c>
    </row>
    <row r="67224" spans="1:3" x14ac:dyDescent="0.2">
      <c r="A67224" t="s">
        <v>12</v>
      </c>
      <c r="B67224" s="1">
        <v>45343</v>
      </c>
      <c r="C67224">
        <v>90.15</v>
      </c>
    </row>
    <row r="67225" spans="1:3" x14ac:dyDescent="0.2">
      <c r="A67225" t="s">
        <v>14</v>
      </c>
      <c r="B67225" s="1">
        <v>45343</v>
      </c>
      <c r="C67225">
        <v>1130.69</v>
      </c>
    </row>
    <row r="67226" spans="1:3" x14ac:dyDescent="0.2">
      <c r="A67226" t="s">
        <v>44</v>
      </c>
      <c r="B67226" s="1">
        <v>45343</v>
      </c>
      <c r="C67226">
        <v>508.05</v>
      </c>
    </row>
    <row r="67227" spans="1:3" x14ac:dyDescent="0.2">
      <c r="A67227" t="s">
        <v>31</v>
      </c>
      <c r="B67227" s="1">
        <v>45343</v>
      </c>
      <c r="C67227">
        <v>1882.42</v>
      </c>
    </row>
    <row r="67228" spans="1:3" x14ac:dyDescent="0.2">
      <c r="A67228" t="s">
        <v>666</v>
      </c>
      <c r="B67228" s="1">
        <v>45343</v>
      </c>
      <c r="C67228">
        <v>590.04</v>
      </c>
    </row>
    <row r="67229" spans="1:3" x14ac:dyDescent="0.2">
      <c r="A67229" t="s">
        <v>482</v>
      </c>
      <c r="B67229" s="1">
        <v>45343</v>
      </c>
      <c r="C67229">
        <v>121.17</v>
      </c>
    </row>
    <row r="67230" spans="1:3" x14ac:dyDescent="0.2">
      <c r="A67230" t="s">
        <v>7757</v>
      </c>
      <c r="B67230" s="1">
        <v>45344</v>
      </c>
      <c r="C67230">
        <v>17.899999999999999</v>
      </c>
    </row>
    <row r="67231" spans="1:3" x14ac:dyDescent="0.2">
      <c r="A67231" t="s">
        <v>7758</v>
      </c>
      <c r="B67231" s="1">
        <v>45344</v>
      </c>
      <c r="C67231">
        <v>167.7</v>
      </c>
    </row>
    <row r="67232" spans="1:3" x14ac:dyDescent="0.2">
      <c r="A67232" t="s">
        <v>831</v>
      </c>
      <c r="B67232" s="1">
        <v>45344</v>
      </c>
      <c r="C67232">
        <v>1090.03</v>
      </c>
    </row>
    <row r="67233" spans="1:3" x14ac:dyDescent="0.2">
      <c r="A67233" t="s">
        <v>7759</v>
      </c>
      <c r="B67233" s="1">
        <v>45344</v>
      </c>
      <c r="C67233">
        <v>65.900000000000006</v>
      </c>
    </row>
    <row r="67234" spans="1:3" x14ac:dyDescent="0.2">
      <c r="A67234" t="s">
        <v>1320</v>
      </c>
      <c r="B67234" s="1">
        <v>45344</v>
      </c>
      <c r="C67234">
        <v>56.9</v>
      </c>
    </row>
    <row r="67235" spans="1:3" x14ac:dyDescent="0.2">
      <c r="A67235" t="s">
        <v>7760</v>
      </c>
      <c r="B67235" s="1">
        <v>45344</v>
      </c>
      <c r="C67235">
        <v>65.900000000000006</v>
      </c>
    </row>
    <row r="67236" spans="1:3" x14ac:dyDescent="0.2">
      <c r="A67236" t="s">
        <v>232</v>
      </c>
      <c r="B67236" s="1">
        <v>45344</v>
      </c>
      <c r="C67236">
        <v>281.79000000000002</v>
      </c>
    </row>
    <row r="67237" spans="1:3" x14ac:dyDescent="0.2">
      <c r="A67237" t="s">
        <v>3138</v>
      </c>
      <c r="B67237" s="1">
        <v>45344</v>
      </c>
      <c r="C67237">
        <v>485.49</v>
      </c>
    </row>
    <row r="67238" spans="1:3" x14ac:dyDescent="0.2">
      <c r="A67238" t="s">
        <v>1003</v>
      </c>
      <c r="B67238" s="1">
        <v>45344</v>
      </c>
      <c r="C67238">
        <v>145</v>
      </c>
    </row>
    <row r="67239" spans="1:3" x14ac:dyDescent="0.2">
      <c r="A67239" t="s">
        <v>1003</v>
      </c>
      <c r="B67239" s="1">
        <v>45344</v>
      </c>
      <c r="C67239">
        <v>26.61</v>
      </c>
    </row>
    <row r="67240" spans="1:3" x14ac:dyDescent="0.2">
      <c r="A67240" t="s">
        <v>7761</v>
      </c>
      <c r="B67240" s="1">
        <v>45344</v>
      </c>
      <c r="C67240">
        <v>66.900000000000006</v>
      </c>
    </row>
    <row r="67241" spans="1:3" x14ac:dyDescent="0.2">
      <c r="A67241" t="s">
        <v>7762</v>
      </c>
      <c r="B67241" s="1">
        <v>45344</v>
      </c>
      <c r="C67241">
        <v>6.75</v>
      </c>
    </row>
    <row r="67242" spans="1:3" x14ac:dyDescent="0.2">
      <c r="A67242" t="s">
        <v>7763</v>
      </c>
      <c r="B67242" s="1">
        <v>45344</v>
      </c>
      <c r="C67242">
        <v>74.900000000000006</v>
      </c>
    </row>
    <row r="67243" spans="1:3" x14ac:dyDescent="0.2">
      <c r="A67243" t="s">
        <v>176</v>
      </c>
      <c r="B67243" s="1">
        <v>45344</v>
      </c>
      <c r="C67243">
        <v>2320.13</v>
      </c>
    </row>
    <row r="67244" spans="1:3" x14ac:dyDescent="0.2">
      <c r="A67244" t="s">
        <v>367</v>
      </c>
      <c r="B67244" s="1">
        <v>45344</v>
      </c>
      <c r="C67244">
        <v>65.95</v>
      </c>
    </row>
    <row r="67245" spans="1:3" x14ac:dyDescent="0.2">
      <c r="A67245" t="s">
        <v>7764</v>
      </c>
      <c r="B67245" s="1">
        <v>45344</v>
      </c>
      <c r="C67245">
        <v>63.9</v>
      </c>
    </row>
    <row r="67246" spans="1:3" x14ac:dyDescent="0.2">
      <c r="A67246" t="s">
        <v>1005</v>
      </c>
      <c r="B67246" s="1">
        <v>45344</v>
      </c>
      <c r="C67246">
        <v>160.86000000000001</v>
      </c>
    </row>
    <row r="67247" spans="1:3" x14ac:dyDescent="0.2">
      <c r="A67247" t="s">
        <v>1005</v>
      </c>
      <c r="B67247" s="1">
        <v>45344</v>
      </c>
      <c r="C67247">
        <v>112.4</v>
      </c>
    </row>
    <row r="67248" spans="1:3" x14ac:dyDescent="0.2">
      <c r="A67248" t="s">
        <v>395</v>
      </c>
      <c r="B67248" s="1">
        <v>45344</v>
      </c>
      <c r="C67248">
        <v>472</v>
      </c>
    </row>
    <row r="67249" spans="1:3" x14ac:dyDescent="0.2">
      <c r="A67249" t="s">
        <v>3</v>
      </c>
      <c r="B67249" s="1">
        <v>45344</v>
      </c>
      <c r="C67249">
        <v>45.95</v>
      </c>
    </row>
    <row r="67250" spans="1:3" x14ac:dyDescent="0.2">
      <c r="A67250" t="s">
        <v>5955</v>
      </c>
      <c r="B67250" s="1">
        <v>45344</v>
      </c>
      <c r="C67250">
        <v>120.62</v>
      </c>
    </row>
    <row r="67251" spans="1:3" x14ac:dyDescent="0.2">
      <c r="A67251" t="s">
        <v>4751</v>
      </c>
      <c r="B67251" s="1">
        <v>45344</v>
      </c>
      <c r="C67251">
        <v>6.75</v>
      </c>
    </row>
    <row r="67252" spans="1:3" x14ac:dyDescent="0.2">
      <c r="A67252" t="s">
        <v>4806</v>
      </c>
      <c r="B67252" s="1">
        <v>45344</v>
      </c>
      <c r="C67252">
        <v>44.95</v>
      </c>
    </row>
    <row r="67253" spans="1:3" x14ac:dyDescent="0.2">
      <c r="A67253" t="s">
        <v>7765</v>
      </c>
      <c r="B67253" s="1">
        <v>45344</v>
      </c>
      <c r="C67253">
        <v>12.4</v>
      </c>
    </row>
    <row r="67254" spans="1:3" x14ac:dyDescent="0.2">
      <c r="A67254" t="s">
        <v>3589</v>
      </c>
      <c r="B67254" s="1">
        <v>45344</v>
      </c>
      <c r="C67254">
        <v>12.4</v>
      </c>
    </row>
    <row r="67255" spans="1:3" x14ac:dyDescent="0.2">
      <c r="A67255" t="s">
        <v>7766</v>
      </c>
      <c r="B67255" s="1">
        <v>45344</v>
      </c>
      <c r="C67255">
        <v>23.4</v>
      </c>
    </row>
    <row r="67256" spans="1:3" x14ac:dyDescent="0.2">
      <c r="A67256" t="s">
        <v>7767</v>
      </c>
      <c r="B67256" s="1">
        <v>45344</v>
      </c>
      <c r="C67256">
        <v>6.75</v>
      </c>
    </row>
    <row r="67257" spans="1:3" x14ac:dyDescent="0.2">
      <c r="A67257" t="s">
        <v>7768</v>
      </c>
      <c r="B67257" s="1">
        <v>45344</v>
      </c>
      <c r="C67257">
        <v>6.75</v>
      </c>
    </row>
    <row r="67258" spans="1:3" x14ac:dyDescent="0.2">
      <c r="A67258" t="s">
        <v>7769</v>
      </c>
      <c r="B67258" s="1">
        <v>45344</v>
      </c>
      <c r="C67258">
        <v>30.95</v>
      </c>
    </row>
    <row r="67259" spans="1:3" x14ac:dyDescent="0.2">
      <c r="A67259" t="s">
        <v>127</v>
      </c>
      <c r="B67259" s="1">
        <v>45344</v>
      </c>
      <c r="C67259">
        <v>139.1</v>
      </c>
    </row>
    <row r="67260" spans="1:3" x14ac:dyDescent="0.2">
      <c r="A67260" t="s">
        <v>7770</v>
      </c>
      <c r="B67260" s="1">
        <v>45344</v>
      </c>
      <c r="C67260">
        <v>38.450000000000003</v>
      </c>
    </row>
    <row r="67261" spans="1:3" x14ac:dyDescent="0.2">
      <c r="A67261" t="s">
        <v>7771</v>
      </c>
      <c r="B67261" s="1">
        <v>45344</v>
      </c>
      <c r="C67261">
        <v>76.900000000000006</v>
      </c>
    </row>
    <row r="67262" spans="1:3" x14ac:dyDescent="0.2">
      <c r="A67262" t="s">
        <v>935</v>
      </c>
      <c r="B67262" s="1">
        <v>45344</v>
      </c>
      <c r="C67262">
        <v>41.52</v>
      </c>
    </row>
    <row r="67263" spans="1:3" x14ac:dyDescent="0.2">
      <c r="A67263" t="s">
        <v>44</v>
      </c>
      <c r="B67263" s="1">
        <v>45344</v>
      </c>
      <c r="C67263">
        <v>286.13</v>
      </c>
    </row>
    <row r="67264" spans="1:3" x14ac:dyDescent="0.2">
      <c r="A67264" t="s">
        <v>44</v>
      </c>
      <c r="B67264" s="1">
        <v>45344</v>
      </c>
      <c r="C67264">
        <v>1267.76</v>
      </c>
    </row>
    <row r="67265" spans="1:3" x14ac:dyDescent="0.2">
      <c r="A67265" t="s">
        <v>44</v>
      </c>
      <c r="B67265" s="1">
        <v>45344</v>
      </c>
      <c r="C67265">
        <v>30.38</v>
      </c>
    </row>
    <row r="67266" spans="1:3" x14ac:dyDescent="0.2">
      <c r="A67266" t="s">
        <v>44</v>
      </c>
      <c r="B67266" s="1">
        <v>45344</v>
      </c>
      <c r="C67266">
        <v>30.38</v>
      </c>
    </row>
    <row r="67267" spans="1:3" x14ac:dyDescent="0.2">
      <c r="A67267" t="s">
        <v>44</v>
      </c>
      <c r="B67267" s="1">
        <v>45344</v>
      </c>
      <c r="C67267">
        <v>243.04</v>
      </c>
    </row>
    <row r="67268" spans="1:3" x14ac:dyDescent="0.2">
      <c r="A67268" t="s">
        <v>44</v>
      </c>
      <c r="B67268" s="1">
        <v>45344</v>
      </c>
      <c r="C67268">
        <v>121.37</v>
      </c>
    </row>
    <row r="67269" spans="1:3" x14ac:dyDescent="0.2">
      <c r="A67269" t="s">
        <v>44</v>
      </c>
      <c r="B67269" s="1">
        <v>45344</v>
      </c>
      <c r="C67269">
        <v>345.09</v>
      </c>
    </row>
    <row r="67270" spans="1:3" x14ac:dyDescent="0.2">
      <c r="A67270" t="s">
        <v>44</v>
      </c>
      <c r="B67270" s="1">
        <v>45344</v>
      </c>
      <c r="C67270">
        <v>98.93</v>
      </c>
    </row>
    <row r="67271" spans="1:3" x14ac:dyDescent="0.2">
      <c r="A67271" t="s">
        <v>347</v>
      </c>
      <c r="B67271" s="1">
        <v>45344</v>
      </c>
      <c r="C67271">
        <v>71.930000000000007</v>
      </c>
    </row>
    <row r="67272" spans="1:3" x14ac:dyDescent="0.2">
      <c r="A67272" t="s">
        <v>347</v>
      </c>
      <c r="B67272" s="1">
        <v>45344</v>
      </c>
      <c r="C67272">
        <v>172.34</v>
      </c>
    </row>
    <row r="67273" spans="1:3" x14ac:dyDescent="0.2">
      <c r="A67273" t="s">
        <v>347</v>
      </c>
      <c r="B67273" s="1">
        <v>45344</v>
      </c>
      <c r="C67273">
        <v>67.44</v>
      </c>
    </row>
    <row r="67274" spans="1:3" x14ac:dyDescent="0.2">
      <c r="A67274" t="s">
        <v>347</v>
      </c>
      <c r="B67274" s="1">
        <v>45344</v>
      </c>
      <c r="C67274">
        <v>260.73</v>
      </c>
    </row>
    <row r="67275" spans="1:3" x14ac:dyDescent="0.2">
      <c r="A67275" t="s">
        <v>347</v>
      </c>
      <c r="B67275" s="1">
        <v>45344</v>
      </c>
      <c r="C67275">
        <v>22.48</v>
      </c>
    </row>
    <row r="67276" spans="1:3" x14ac:dyDescent="0.2">
      <c r="A67276" t="s">
        <v>253</v>
      </c>
      <c r="B67276" s="1">
        <v>45344</v>
      </c>
      <c r="C67276">
        <v>1354.57</v>
      </c>
    </row>
    <row r="67277" spans="1:3" x14ac:dyDescent="0.2">
      <c r="A67277" t="s">
        <v>7772</v>
      </c>
      <c r="B67277" s="1">
        <v>45344</v>
      </c>
      <c r="C67277">
        <v>101.85</v>
      </c>
    </row>
    <row r="67278" spans="1:3" x14ac:dyDescent="0.2">
      <c r="A67278" t="s">
        <v>6494</v>
      </c>
      <c r="B67278" s="1">
        <v>45344</v>
      </c>
      <c r="C67278">
        <v>46.9</v>
      </c>
    </row>
    <row r="67279" spans="1:3" x14ac:dyDescent="0.2">
      <c r="A67279" t="s">
        <v>7773</v>
      </c>
      <c r="B67279" s="1">
        <v>45344</v>
      </c>
      <c r="C67279">
        <v>291.7</v>
      </c>
    </row>
    <row r="67280" spans="1:3" x14ac:dyDescent="0.2">
      <c r="A67280" t="s">
        <v>7774</v>
      </c>
      <c r="B67280" s="1">
        <v>45344</v>
      </c>
      <c r="C67280">
        <v>53.9</v>
      </c>
    </row>
    <row r="67281" spans="1:3" x14ac:dyDescent="0.2">
      <c r="A67281" t="s">
        <v>7775</v>
      </c>
      <c r="B67281" s="1">
        <v>45344</v>
      </c>
      <c r="C67281">
        <v>103.9</v>
      </c>
    </row>
    <row r="67282" spans="1:3" x14ac:dyDescent="0.2">
      <c r="A67282" t="s">
        <v>7775</v>
      </c>
      <c r="B67282" s="1">
        <v>45344</v>
      </c>
      <c r="C67282">
        <v>52.35</v>
      </c>
    </row>
    <row r="67283" spans="1:3" x14ac:dyDescent="0.2">
      <c r="A67283" t="s">
        <v>7491</v>
      </c>
      <c r="B67283" s="1">
        <v>45344</v>
      </c>
      <c r="C67283">
        <v>152.75</v>
      </c>
    </row>
    <row r="67284" spans="1:3" x14ac:dyDescent="0.2">
      <c r="A67284" t="s">
        <v>7776</v>
      </c>
      <c r="B67284" s="1">
        <v>45344</v>
      </c>
      <c r="C67284">
        <v>118.85</v>
      </c>
    </row>
    <row r="67285" spans="1:3" x14ac:dyDescent="0.2">
      <c r="A67285" t="s">
        <v>7777</v>
      </c>
      <c r="B67285" s="1">
        <v>45344</v>
      </c>
      <c r="C67285">
        <v>50.45</v>
      </c>
    </row>
    <row r="67286" spans="1:3" x14ac:dyDescent="0.2">
      <c r="A67286" t="s">
        <v>7778</v>
      </c>
      <c r="B67286" s="1">
        <v>45344</v>
      </c>
      <c r="C67286">
        <v>53.9</v>
      </c>
    </row>
    <row r="67287" spans="1:3" x14ac:dyDescent="0.2">
      <c r="A67287" t="s">
        <v>7779</v>
      </c>
      <c r="B67287" s="1">
        <v>45344</v>
      </c>
      <c r="C67287">
        <v>103.85</v>
      </c>
    </row>
    <row r="67288" spans="1:3" x14ac:dyDescent="0.2">
      <c r="A67288" t="s">
        <v>6924</v>
      </c>
      <c r="B67288" s="1">
        <v>45344</v>
      </c>
      <c r="C67288">
        <v>67.45</v>
      </c>
    </row>
    <row r="67289" spans="1:3" x14ac:dyDescent="0.2">
      <c r="A67289" t="s">
        <v>2397</v>
      </c>
      <c r="B67289" s="1">
        <v>45344</v>
      </c>
      <c r="C67289">
        <v>74.650000000000006</v>
      </c>
    </row>
    <row r="67290" spans="1:3" x14ac:dyDescent="0.2">
      <c r="A67290" t="s">
        <v>7780</v>
      </c>
      <c r="B67290" s="1">
        <v>45344</v>
      </c>
      <c r="C67290">
        <v>206.8</v>
      </c>
    </row>
    <row r="67291" spans="1:3" x14ac:dyDescent="0.2">
      <c r="A67291" t="s">
        <v>7093</v>
      </c>
      <c r="B67291" s="1">
        <v>45344</v>
      </c>
      <c r="C67291">
        <v>61.45</v>
      </c>
    </row>
    <row r="67292" spans="1:3" x14ac:dyDescent="0.2">
      <c r="A67292" t="s">
        <v>7781</v>
      </c>
      <c r="B67292" s="1">
        <v>45344</v>
      </c>
      <c r="C67292">
        <v>55.8</v>
      </c>
    </row>
    <row r="67293" spans="1:3" x14ac:dyDescent="0.2">
      <c r="A67293" t="s">
        <v>6</v>
      </c>
      <c r="B67293" s="1">
        <v>45344</v>
      </c>
      <c r="C67293">
        <v>223.6</v>
      </c>
    </row>
    <row r="67294" spans="1:3" x14ac:dyDescent="0.2">
      <c r="A67294" t="s">
        <v>7782</v>
      </c>
      <c r="B67294" s="1">
        <v>45344</v>
      </c>
      <c r="C67294">
        <v>68.900000000000006</v>
      </c>
    </row>
    <row r="67295" spans="1:3" x14ac:dyDescent="0.2">
      <c r="A67295" t="s">
        <v>7361</v>
      </c>
      <c r="B67295" s="1">
        <v>45344</v>
      </c>
      <c r="C67295">
        <v>77.7</v>
      </c>
    </row>
    <row r="67296" spans="1:3" x14ac:dyDescent="0.2">
      <c r="A67296" t="s">
        <v>7783</v>
      </c>
      <c r="B67296" s="1">
        <v>45344</v>
      </c>
      <c r="C67296">
        <v>81.849999999999994</v>
      </c>
    </row>
    <row r="67297" spans="1:3" x14ac:dyDescent="0.2">
      <c r="A67297" t="s">
        <v>4328</v>
      </c>
      <c r="B67297" s="1">
        <v>45344</v>
      </c>
      <c r="C67297">
        <v>83.9</v>
      </c>
    </row>
    <row r="67298" spans="1:3" x14ac:dyDescent="0.2">
      <c r="A67298" t="s">
        <v>714</v>
      </c>
      <c r="B67298" s="1">
        <v>45344</v>
      </c>
      <c r="C67298">
        <v>618.76</v>
      </c>
    </row>
    <row r="67299" spans="1:3" x14ac:dyDescent="0.2">
      <c r="A67299" t="s">
        <v>3065</v>
      </c>
      <c r="B67299" s="1">
        <v>45344</v>
      </c>
      <c r="C67299">
        <v>275.39999999999998</v>
      </c>
    </row>
    <row r="67300" spans="1:3" x14ac:dyDescent="0.2">
      <c r="A67300" t="s">
        <v>64</v>
      </c>
      <c r="B67300" s="1">
        <v>45344</v>
      </c>
      <c r="C67300">
        <v>428.79</v>
      </c>
    </row>
    <row r="67301" spans="1:3" x14ac:dyDescent="0.2">
      <c r="A67301" t="s">
        <v>3624</v>
      </c>
      <c r="B67301" s="1">
        <v>45344</v>
      </c>
      <c r="C67301">
        <v>543.19000000000005</v>
      </c>
    </row>
    <row r="67302" spans="1:3" x14ac:dyDescent="0.2">
      <c r="A67302" t="s">
        <v>12</v>
      </c>
      <c r="B67302" s="1">
        <v>45344</v>
      </c>
      <c r="C67302">
        <v>210.98</v>
      </c>
    </row>
    <row r="67303" spans="1:3" x14ac:dyDescent="0.2">
      <c r="A67303" t="s">
        <v>46</v>
      </c>
      <c r="B67303" s="1">
        <v>45344</v>
      </c>
      <c r="C67303">
        <v>187</v>
      </c>
    </row>
    <row r="67304" spans="1:3" x14ac:dyDescent="0.2">
      <c r="A67304" t="s">
        <v>316</v>
      </c>
      <c r="B67304" s="1">
        <v>45344</v>
      </c>
      <c r="C67304">
        <v>1664.52</v>
      </c>
    </row>
    <row r="67305" spans="1:3" x14ac:dyDescent="0.2">
      <c r="A67305" t="s">
        <v>2014</v>
      </c>
      <c r="B67305" s="1">
        <v>45344</v>
      </c>
      <c r="C67305">
        <v>44.95</v>
      </c>
    </row>
    <row r="67306" spans="1:3" x14ac:dyDescent="0.2">
      <c r="A67306" t="s">
        <v>13</v>
      </c>
      <c r="B67306" s="1">
        <v>45344</v>
      </c>
      <c r="C67306">
        <v>21.78</v>
      </c>
    </row>
    <row r="67307" spans="1:3" x14ac:dyDescent="0.2">
      <c r="A67307" t="s">
        <v>560</v>
      </c>
      <c r="B67307" s="1">
        <v>45344</v>
      </c>
      <c r="C67307">
        <v>54.6</v>
      </c>
    </row>
    <row r="67308" spans="1:3" x14ac:dyDescent="0.2">
      <c r="A67308" t="s">
        <v>1003</v>
      </c>
      <c r="B67308" s="1">
        <v>45344</v>
      </c>
      <c r="C67308">
        <v>561.46</v>
      </c>
    </row>
    <row r="67309" spans="1:3" x14ac:dyDescent="0.2">
      <c r="A67309" t="s">
        <v>14</v>
      </c>
      <c r="B67309" s="1">
        <v>45345</v>
      </c>
      <c r="C67309">
        <v>303.07</v>
      </c>
    </row>
    <row r="67310" spans="1:3" x14ac:dyDescent="0.2">
      <c r="A67310" t="s">
        <v>7727</v>
      </c>
      <c r="B67310" s="1">
        <v>45345</v>
      </c>
      <c r="C67310">
        <v>68.900000000000006</v>
      </c>
    </row>
    <row r="67311" spans="1:3" x14ac:dyDescent="0.2">
      <c r="A67311" t="s">
        <v>7728</v>
      </c>
      <c r="B67311" s="1">
        <v>45345</v>
      </c>
      <c r="C67311">
        <v>38.35</v>
      </c>
    </row>
    <row r="67312" spans="1:3" x14ac:dyDescent="0.2">
      <c r="A67312" t="s">
        <v>7729</v>
      </c>
      <c r="B67312" s="1">
        <v>45345</v>
      </c>
      <c r="C67312">
        <v>333.3</v>
      </c>
    </row>
    <row r="67313" spans="1:3" x14ac:dyDescent="0.2">
      <c r="A67313" t="s">
        <v>905</v>
      </c>
      <c r="B67313" s="1">
        <v>45345</v>
      </c>
      <c r="C67313">
        <v>354.09</v>
      </c>
    </row>
    <row r="67314" spans="1:3" x14ac:dyDescent="0.2">
      <c r="A67314" t="s">
        <v>3420</v>
      </c>
      <c r="B67314" s="1">
        <v>45345</v>
      </c>
      <c r="C67314">
        <v>309</v>
      </c>
    </row>
    <row r="67315" spans="1:3" x14ac:dyDescent="0.2">
      <c r="A67315" t="s">
        <v>7730</v>
      </c>
      <c r="B67315" s="1">
        <v>45345</v>
      </c>
      <c r="C67315">
        <v>78.599999999999994</v>
      </c>
    </row>
    <row r="67316" spans="1:3" x14ac:dyDescent="0.2">
      <c r="A67316" t="s">
        <v>7731</v>
      </c>
      <c r="B67316" s="1">
        <v>45345</v>
      </c>
      <c r="C67316">
        <v>17.5</v>
      </c>
    </row>
    <row r="67317" spans="1:3" x14ac:dyDescent="0.2">
      <c r="A67317" t="s">
        <v>7732</v>
      </c>
      <c r="B67317" s="1">
        <v>45345</v>
      </c>
      <c r="C67317">
        <v>65.95</v>
      </c>
    </row>
    <row r="67318" spans="1:3" x14ac:dyDescent="0.2">
      <c r="A67318" t="s">
        <v>7733</v>
      </c>
      <c r="B67318" s="1">
        <v>45345</v>
      </c>
      <c r="C67318">
        <v>44.95</v>
      </c>
    </row>
    <row r="67319" spans="1:3" x14ac:dyDescent="0.2">
      <c r="A67319" t="s">
        <v>7734</v>
      </c>
      <c r="B67319" s="1">
        <v>45345</v>
      </c>
      <c r="C67319">
        <v>53.9</v>
      </c>
    </row>
    <row r="67320" spans="1:3" x14ac:dyDescent="0.2">
      <c r="A67320" t="s">
        <v>7735</v>
      </c>
      <c r="B67320" s="1">
        <v>45345</v>
      </c>
      <c r="C67320">
        <v>138</v>
      </c>
    </row>
    <row r="67321" spans="1:3" x14ac:dyDescent="0.2">
      <c r="A67321" t="s">
        <v>7736</v>
      </c>
      <c r="B67321" s="1">
        <v>45345</v>
      </c>
      <c r="C67321">
        <v>15.9</v>
      </c>
    </row>
    <row r="67322" spans="1:3" x14ac:dyDescent="0.2">
      <c r="A67322" t="s">
        <v>7737</v>
      </c>
      <c r="B67322" s="1">
        <v>45345</v>
      </c>
      <c r="C67322">
        <v>30.9</v>
      </c>
    </row>
    <row r="67323" spans="1:3" x14ac:dyDescent="0.2">
      <c r="A67323" t="s">
        <v>7738</v>
      </c>
      <c r="B67323" s="1">
        <v>45345</v>
      </c>
      <c r="C67323">
        <v>58.35</v>
      </c>
    </row>
    <row r="67324" spans="1:3" x14ac:dyDescent="0.2">
      <c r="A67324" t="s">
        <v>4594</v>
      </c>
      <c r="B67324" s="1">
        <v>45345</v>
      </c>
      <c r="C67324">
        <v>15.9</v>
      </c>
    </row>
    <row r="67325" spans="1:3" x14ac:dyDescent="0.2">
      <c r="A67325" t="s">
        <v>7532</v>
      </c>
      <c r="B67325" s="1">
        <v>45345</v>
      </c>
      <c r="C67325">
        <v>70.650000000000006</v>
      </c>
    </row>
    <row r="67326" spans="1:3" x14ac:dyDescent="0.2">
      <c r="A67326" t="s">
        <v>702</v>
      </c>
      <c r="B67326" s="1">
        <v>45345</v>
      </c>
      <c r="C67326">
        <v>215.88</v>
      </c>
    </row>
    <row r="67327" spans="1:3" x14ac:dyDescent="0.2">
      <c r="A67327" t="s">
        <v>702</v>
      </c>
      <c r="B67327" s="1">
        <v>45345</v>
      </c>
      <c r="C67327">
        <v>431.76</v>
      </c>
    </row>
    <row r="67328" spans="1:3" x14ac:dyDescent="0.2">
      <c r="A67328" t="s">
        <v>702</v>
      </c>
      <c r="B67328" s="1">
        <v>45345</v>
      </c>
      <c r="C67328">
        <v>215.88</v>
      </c>
    </row>
    <row r="67329" spans="1:3" x14ac:dyDescent="0.2">
      <c r="A67329" t="s">
        <v>7739</v>
      </c>
      <c r="B67329" s="1">
        <v>45345</v>
      </c>
      <c r="C67329">
        <v>85.9</v>
      </c>
    </row>
    <row r="67330" spans="1:3" x14ac:dyDescent="0.2">
      <c r="A67330" t="s">
        <v>7740</v>
      </c>
      <c r="B67330" s="1">
        <v>45345</v>
      </c>
      <c r="C67330">
        <v>54.9</v>
      </c>
    </row>
    <row r="67331" spans="1:3" x14ac:dyDescent="0.2">
      <c r="A67331" t="s">
        <v>32</v>
      </c>
      <c r="B67331" s="1">
        <v>45345</v>
      </c>
      <c r="C67331">
        <v>85.74</v>
      </c>
    </row>
    <row r="67332" spans="1:3" x14ac:dyDescent="0.2">
      <c r="A67332" t="s">
        <v>122</v>
      </c>
      <c r="B67332" s="1">
        <v>45345</v>
      </c>
      <c r="C67332">
        <v>360.79</v>
      </c>
    </row>
    <row r="67333" spans="1:3" x14ac:dyDescent="0.2">
      <c r="A67333" t="s">
        <v>347</v>
      </c>
      <c r="B67333" s="1">
        <v>45345</v>
      </c>
      <c r="C67333">
        <v>588.47</v>
      </c>
    </row>
    <row r="67334" spans="1:3" x14ac:dyDescent="0.2">
      <c r="A67334" t="s">
        <v>3</v>
      </c>
      <c r="B67334" s="1">
        <v>45345</v>
      </c>
      <c r="C67334">
        <v>56.95</v>
      </c>
    </row>
    <row r="67335" spans="1:3" x14ac:dyDescent="0.2">
      <c r="A67335" t="s">
        <v>184</v>
      </c>
      <c r="B67335" s="1">
        <v>45345</v>
      </c>
      <c r="C67335">
        <v>48.25</v>
      </c>
    </row>
    <row r="67336" spans="1:3" x14ac:dyDescent="0.2">
      <c r="A67336" t="s">
        <v>3393</v>
      </c>
      <c r="B67336" s="1">
        <v>45345</v>
      </c>
      <c r="C67336">
        <v>135</v>
      </c>
    </row>
    <row r="67337" spans="1:3" x14ac:dyDescent="0.2">
      <c r="A67337" t="s">
        <v>7741</v>
      </c>
      <c r="B67337" s="1">
        <v>45345</v>
      </c>
      <c r="C67337">
        <v>44.95</v>
      </c>
    </row>
    <row r="67338" spans="1:3" x14ac:dyDescent="0.2">
      <c r="A67338" t="s">
        <v>7742</v>
      </c>
      <c r="B67338" s="1">
        <v>45345</v>
      </c>
      <c r="C67338">
        <v>2022.75</v>
      </c>
    </row>
    <row r="67339" spans="1:3" x14ac:dyDescent="0.2">
      <c r="A67339" t="s">
        <v>3585</v>
      </c>
      <c r="B67339" s="1">
        <v>45345</v>
      </c>
      <c r="C67339">
        <v>126.4</v>
      </c>
    </row>
    <row r="67340" spans="1:3" x14ac:dyDescent="0.2">
      <c r="A67340" t="s">
        <v>324</v>
      </c>
      <c r="B67340" s="1">
        <v>45345</v>
      </c>
      <c r="C67340">
        <v>13.3</v>
      </c>
    </row>
    <row r="67341" spans="1:3" x14ac:dyDescent="0.2">
      <c r="A67341" t="s">
        <v>7743</v>
      </c>
      <c r="B67341" s="1">
        <v>45345</v>
      </c>
      <c r="C67341">
        <v>71.45</v>
      </c>
    </row>
    <row r="67342" spans="1:3" x14ac:dyDescent="0.2">
      <c r="A67342" t="s">
        <v>7744</v>
      </c>
      <c r="B67342" s="1">
        <v>45345</v>
      </c>
      <c r="C67342">
        <v>50.45</v>
      </c>
    </row>
    <row r="67343" spans="1:3" x14ac:dyDescent="0.2">
      <c r="A67343" t="s">
        <v>7745</v>
      </c>
      <c r="B67343" s="1">
        <v>45345</v>
      </c>
      <c r="C67343">
        <v>76.900000000000006</v>
      </c>
    </row>
    <row r="67344" spans="1:3" x14ac:dyDescent="0.2">
      <c r="A67344" t="s">
        <v>7746</v>
      </c>
      <c r="B67344" s="1">
        <v>45345</v>
      </c>
      <c r="C67344">
        <v>65.849999999999994</v>
      </c>
    </row>
    <row r="67345" spans="1:3" x14ac:dyDescent="0.2">
      <c r="A67345" t="s">
        <v>6355</v>
      </c>
      <c r="B67345" s="1">
        <v>45345</v>
      </c>
      <c r="C67345">
        <v>54.9</v>
      </c>
    </row>
    <row r="67346" spans="1:3" x14ac:dyDescent="0.2">
      <c r="A67346" t="s">
        <v>5258</v>
      </c>
      <c r="B67346" s="1">
        <v>45345</v>
      </c>
      <c r="C67346">
        <v>88.8</v>
      </c>
    </row>
    <row r="67347" spans="1:3" x14ac:dyDescent="0.2">
      <c r="A67347" t="s">
        <v>7747</v>
      </c>
      <c r="B67347" s="1">
        <v>45345</v>
      </c>
      <c r="C67347">
        <v>68.900000000000006</v>
      </c>
    </row>
    <row r="67348" spans="1:3" x14ac:dyDescent="0.2">
      <c r="A67348" t="s">
        <v>7748</v>
      </c>
      <c r="B67348" s="1">
        <v>45345</v>
      </c>
      <c r="C67348">
        <v>30.85</v>
      </c>
    </row>
    <row r="67349" spans="1:3" x14ac:dyDescent="0.2">
      <c r="A67349" t="s">
        <v>6469</v>
      </c>
      <c r="B67349" s="1">
        <v>45345</v>
      </c>
      <c r="C67349">
        <v>74.3</v>
      </c>
    </row>
    <row r="67350" spans="1:3" x14ac:dyDescent="0.2">
      <c r="A67350" t="s">
        <v>1616</v>
      </c>
      <c r="B67350" s="1">
        <v>45345</v>
      </c>
      <c r="C67350">
        <v>50.9</v>
      </c>
    </row>
    <row r="67351" spans="1:3" x14ac:dyDescent="0.2">
      <c r="A67351" t="s">
        <v>7749</v>
      </c>
      <c r="B67351" s="1">
        <v>45345</v>
      </c>
      <c r="C67351">
        <v>61.9</v>
      </c>
    </row>
    <row r="67352" spans="1:3" x14ac:dyDescent="0.2">
      <c r="A67352" t="s">
        <v>7750</v>
      </c>
      <c r="B67352" s="1">
        <v>45345</v>
      </c>
      <c r="C67352">
        <v>81.849999999999994</v>
      </c>
    </row>
    <row r="67353" spans="1:3" x14ac:dyDescent="0.2">
      <c r="A67353" t="s">
        <v>7751</v>
      </c>
      <c r="B67353" s="1">
        <v>45345</v>
      </c>
      <c r="C67353">
        <v>53.9</v>
      </c>
    </row>
    <row r="67354" spans="1:3" x14ac:dyDescent="0.2">
      <c r="A67354" t="s">
        <v>1512</v>
      </c>
      <c r="B67354" s="1">
        <v>45345</v>
      </c>
      <c r="C67354">
        <v>2185.04</v>
      </c>
    </row>
    <row r="67355" spans="1:3" x14ac:dyDescent="0.2">
      <c r="A67355" t="s">
        <v>7752</v>
      </c>
      <c r="B67355" s="1">
        <v>45345</v>
      </c>
      <c r="C67355">
        <v>147.80000000000001</v>
      </c>
    </row>
    <row r="67356" spans="1:3" x14ac:dyDescent="0.2">
      <c r="A67356" t="s">
        <v>7753</v>
      </c>
      <c r="B67356" s="1">
        <v>45345</v>
      </c>
      <c r="C67356">
        <v>83.95</v>
      </c>
    </row>
    <row r="67357" spans="1:3" x14ac:dyDescent="0.2">
      <c r="A67357" t="s">
        <v>549</v>
      </c>
      <c r="B67357" s="1">
        <v>45345</v>
      </c>
      <c r="C67357">
        <v>299.20999999999998</v>
      </c>
    </row>
    <row r="67358" spans="1:3" x14ac:dyDescent="0.2">
      <c r="A67358" t="s">
        <v>26</v>
      </c>
      <c r="B67358" s="1">
        <v>45345</v>
      </c>
      <c r="C67358">
        <v>45.4</v>
      </c>
    </row>
    <row r="67359" spans="1:3" x14ac:dyDescent="0.2">
      <c r="A67359" t="s">
        <v>7754</v>
      </c>
      <c r="B67359" s="1">
        <v>45345</v>
      </c>
      <c r="C67359">
        <v>45.4</v>
      </c>
    </row>
    <row r="67360" spans="1:3" x14ac:dyDescent="0.2">
      <c r="A67360" t="s">
        <v>7755</v>
      </c>
      <c r="B67360" s="1">
        <v>45345</v>
      </c>
      <c r="C67360">
        <v>58.4</v>
      </c>
    </row>
    <row r="67361" spans="1:3" x14ac:dyDescent="0.2">
      <c r="A67361" t="s">
        <v>7756</v>
      </c>
      <c r="B67361" s="1">
        <v>45345</v>
      </c>
      <c r="C67361">
        <v>38.35</v>
      </c>
    </row>
    <row r="67362" spans="1:3" x14ac:dyDescent="0.2">
      <c r="A67362" t="s">
        <v>12</v>
      </c>
      <c r="B67362" s="1">
        <v>45345</v>
      </c>
      <c r="C67362">
        <v>262.81</v>
      </c>
    </row>
    <row r="67363" spans="1:3" x14ac:dyDescent="0.2">
      <c r="A67363" t="s">
        <v>7678</v>
      </c>
      <c r="B67363" s="1">
        <v>45348</v>
      </c>
      <c r="C67363">
        <v>71.45</v>
      </c>
    </row>
    <row r="67364" spans="1:3" x14ac:dyDescent="0.2">
      <c r="A67364" t="s">
        <v>1662</v>
      </c>
      <c r="B67364" s="1">
        <v>45348</v>
      </c>
      <c r="C67364">
        <v>232.85</v>
      </c>
    </row>
    <row r="67365" spans="1:3" x14ac:dyDescent="0.2">
      <c r="A67365" t="s">
        <v>79</v>
      </c>
      <c r="B67365" s="1">
        <v>45348</v>
      </c>
      <c r="C67365">
        <v>38.06</v>
      </c>
    </row>
    <row r="67366" spans="1:3" x14ac:dyDescent="0.2">
      <c r="A67366" t="s">
        <v>32</v>
      </c>
      <c r="B67366" s="1">
        <v>45348</v>
      </c>
      <c r="C67366">
        <v>310.27</v>
      </c>
    </row>
    <row r="67367" spans="1:3" x14ac:dyDescent="0.2">
      <c r="A67367" t="s">
        <v>7679</v>
      </c>
      <c r="B67367" s="1">
        <v>45348</v>
      </c>
      <c r="C67367">
        <v>64.849999999999994</v>
      </c>
    </row>
    <row r="67368" spans="1:3" x14ac:dyDescent="0.2">
      <c r="A67368" t="s">
        <v>7680</v>
      </c>
      <c r="B67368" s="1">
        <v>45348</v>
      </c>
      <c r="C67368">
        <v>12.4</v>
      </c>
    </row>
    <row r="67369" spans="1:3" x14ac:dyDescent="0.2">
      <c r="A67369" t="s">
        <v>1126</v>
      </c>
      <c r="B67369" s="1">
        <v>45348</v>
      </c>
      <c r="C67369">
        <v>149.94999999999999</v>
      </c>
    </row>
    <row r="67370" spans="1:3" x14ac:dyDescent="0.2">
      <c r="A67370" t="s">
        <v>7681</v>
      </c>
      <c r="B67370" s="1">
        <v>45348</v>
      </c>
      <c r="C67370">
        <v>68.45</v>
      </c>
    </row>
    <row r="67371" spans="1:3" x14ac:dyDescent="0.2">
      <c r="A67371" t="s">
        <v>7682</v>
      </c>
      <c r="B67371" s="1">
        <v>45348</v>
      </c>
      <c r="C67371">
        <v>60.65</v>
      </c>
    </row>
    <row r="67372" spans="1:3" x14ac:dyDescent="0.2">
      <c r="A67372" t="s">
        <v>7683</v>
      </c>
      <c r="B67372" s="1">
        <v>45348</v>
      </c>
      <c r="C67372">
        <v>242.45</v>
      </c>
    </row>
    <row r="67373" spans="1:3" x14ac:dyDescent="0.2">
      <c r="A67373" t="s">
        <v>7684</v>
      </c>
      <c r="B67373" s="1">
        <v>45348</v>
      </c>
      <c r="C67373">
        <v>67.400000000000006</v>
      </c>
    </row>
    <row r="67374" spans="1:3" x14ac:dyDescent="0.2">
      <c r="A67374" t="s">
        <v>286</v>
      </c>
      <c r="B67374" s="1">
        <v>45348</v>
      </c>
      <c r="C67374">
        <v>639.99</v>
      </c>
    </row>
    <row r="67375" spans="1:3" x14ac:dyDescent="0.2">
      <c r="A67375" t="s">
        <v>810</v>
      </c>
      <c r="B67375" s="1">
        <v>45348</v>
      </c>
      <c r="C67375">
        <v>228.75</v>
      </c>
    </row>
    <row r="67376" spans="1:3" x14ac:dyDescent="0.2">
      <c r="A67376" t="s">
        <v>12</v>
      </c>
      <c r="B67376" s="1">
        <v>45348</v>
      </c>
      <c r="C67376">
        <v>34.590000000000003</v>
      </c>
    </row>
    <row r="67377" spans="1:3" x14ac:dyDescent="0.2">
      <c r="A67377" t="s">
        <v>79</v>
      </c>
      <c r="B67377" s="1">
        <v>45348</v>
      </c>
      <c r="C67377">
        <v>16.45</v>
      </c>
    </row>
    <row r="67378" spans="1:3" x14ac:dyDescent="0.2">
      <c r="A67378" t="s">
        <v>46</v>
      </c>
      <c r="B67378" s="1">
        <v>45348</v>
      </c>
      <c r="C67378">
        <v>76.69</v>
      </c>
    </row>
    <row r="67379" spans="1:3" x14ac:dyDescent="0.2">
      <c r="A67379" t="s">
        <v>46</v>
      </c>
      <c r="B67379" s="1">
        <v>45348</v>
      </c>
      <c r="C67379">
        <v>39.700000000000003</v>
      </c>
    </row>
    <row r="67380" spans="1:3" x14ac:dyDescent="0.2">
      <c r="A67380" t="s">
        <v>46</v>
      </c>
      <c r="B67380" s="1">
        <v>45348</v>
      </c>
      <c r="C67380">
        <v>75.97</v>
      </c>
    </row>
    <row r="67381" spans="1:3" x14ac:dyDescent="0.2">
      <c r="A67381" t="s">
        <v>536</v>
      </c>
      <c r="B67381" s="1">
        <v>45348</v>
      </c>
      <c r="C67381">
        <v>48.98</v>
      </c>
    </row>
    <row r="67382" spans="1:3" x14ac:dyDescent="0.2">
      <c r="A67382" t="s">
        <v>7685</v>
      </c>
      <c r="B67382" s="1">
        <v>45348</v>
      </c>
      <c r="C67382">
        <v>40.450000000000003</v>
      </c>
    </row>
    <row r="67383" spans="1:3" x14ac:dyDescent="0.2">
      <c r="A67383" t="s">
        <v>7686</v>
      </c>
      <c r="B67383" s="1">
        <v>45348</v>
      </c>
      <c r="C67383">
        <v>98.85</v>
      </c>
    </row>
    <row r="67384" spans="1:3" x14ac:dyDescent="0.2">
      <c r="A67384" t="s">
        <v>7687</v>
      </c>
      <c r="B67384" s="1">
        <v>45348</v>
      </c>
      <c r="C67384">
        <v>144.85</v>
      </c>
    </row>
    <row r="67385" spans="1:3" x14ac:dyDescent="0.2">
      <c r="A67385" t="s">
        <v>7547</v>
      </c>
      <c r="B67385" s="1">
        <v>45348</v>
      </c>
      <c r="C67385">
        <v>33.9</v>
      </c>
    </row>
    <row r="67386" spans="1:3" x14ac:dyDescent="0.2">
      <c r="A67386" t="s">
        <v>7688</v>
      </c>
      <c r="B67386" s="1">
        <v>45348</v>
      </c>
      <c r="C67386">
        <v>63.95</v>
      </c>
    </row>
    <row r="67387" spans="1:3" x14ac:dyDescent="0.2">
      <c r="A67387" t="s">
        <v>7689</v>
      </c>
      <c r="B67387" s="1">
        <v>45348</v>
      </c>
      <c r="C67387">
        <v>414.9</v>
      </c>
    </row>
    <row r="67388" spans="1:3" x14ac:dyDescent="0.2">
      <c r="A67388" t="s">
        <v>7690</v>
      </c>
      <c r="B67388" s="1">
        <v>45348</v>
      </c>
      <c r="C67388">
        <v>52.85</v>
      </c>
    </row>
    <row r="67389" spans="1:3" x14ac:dyDescent="0.2">
      <c r="A67389" t="s">
        <v>7691</v>
      </c>
      <c r="B67389" s="1">
        <v>45348</v>
      </c>
      <c r="C67389">
        <v>83.95</v>
      </c>
    </row>
    <row r="67390" spans="1:3" x14ac:dyDescent="0.2">
      <c r="A67390" t="s">
        <v>5497</v>
      </c>
      <c r="B67390" s="1">
        <v>45348</v>
      </c>
      <c r="C67390">
        <v>291.7</v>
      </c>
    </row>
    <row r="67391" spans="1:3" x14ac:dyDescent="0.2">
      <c r="A67391" t="s">
        <v>6896</v>
      </c>
      <c r="B67391" s="1">
        <v>45348</v>
      </c>
      <c r="C67391">
        <v>48.9</v>
      </c>
    </row>
    <row r="67392" spans="1:3" x14ac:dyDescent="0.2">
      <c r="A67392" t="s">
        <v>6354</v>
      </c>
      <c r="B67392" s="1">
        <v>45348</v>
      </c>
      <c r="C67392">
        <v>49.9</v>
      </c>
    </row>
    <row r="67393" spans="1:3" x14ac:dyDescent="0.2">
      <c r="A67393" t="s">
        <v>7692</v>
      </c>
      <c r="B67393" s="1">
        <v>45348</v>
      </c>
      <c r="C67393">
        <v>134.80000000000001</v>
      </c>
    </row>
    <row r="67394" spans="1:3" x14ac:dyDescent="0.2">
      <c r="A67394" t="s">
        <v>7693</v>
      </c>
      <c r="B67394" s="1">
        <v>45348</v>
      </c>
      <c r="C67394">
        <v>62.85</v>
      </c>
    </row>
    <row r="67395" spans="1:3" x14ac:dyDescent="0.2">
      <c r="A67395" t="s">
        <v>7694</v>
      </c>
      <c r="B67395" s="1">
        <v>45348</v>
      </c>
      <c r="C67395">
        <v>209.15</v>
      </c>
    </row>
    <row r="67396" spans="1:3" x14ac:dyDescent="0.2">
      <c r="A67396" t="s">
        <v>2770</v>
      </c>
      <c r="B67396" s="1">
        <v>45348</v>
      </c>
      <c r="C67396">
        <v>48.9</v>
      </c>
    </row>
    <row r="67397" spans="1:3" x14ac:dyDescent="0.2">
      <c r="A67397" t="s">
        <v>7695</v>
      </c>
      <c r="B67397" s="1">
        <v>45348</v>
      </c>
      <c r="C67397">
        <v>67.400000000000006</v>
      </c>
    </row>
    <row r="67398" spans="1:3" x14ac:dyDescent="0.2">
      <c r="A67398" t="s">
        <v>119</v>
      </c>
      <c r="B67398" s="1">
        <v>45348</v>
      </c>
      <c r="C67398">
        <v>216.03</v>
      </c>
    </row>
    <row r="67399" spans="1:3" x14ac:dyDescent="0.2">
      <c r="A67399" t="s">
        <v>7696</v>
      </c>
      <c r="B67399" s="1">
        <v>45348</v>
      </c>
      <c r="C67399">
        <v>61.9</v>
      </c>
    </row>
    <row r="67400" spans="1:3" x14ac:dyDescent="0.2">
      <c r="A67400" t="s">
        <v>7697</v>
      </c>
      <c r="B67400" s="1">
        <v>45348</v>
      </c>
      <c r="C67400">
        <v>259.75</v>
      </c>
    </row>
    <row r="67401" spans="1:3" x14ac:dyDescent="0.2">
      <c r="A67401" t="s">
        <v>7698</v>
      </c>
      <c r="B67401" s="1">
        <v>45348</v>
      </c>
      <c r="C67401">
        <v>15.7</v>
      </c>
    </row>
    <row r="67402" spans="1:3" x14ac:dyDescent="0.2">
      <c r="A67402" t="s">
        <v>7699</v>
      </c>
      <c r="B67402" s="1">
        <v>45348</v>
      </c>
      <c r="C67402">
        <v>191.75</v>
      </c>
    </row>
    <row r="67403" spans="1:3" x14ac:dyDescent="0.2">
      <c r="A67403" t="s">
        <v>5570</v>
      </c>
      <c r="B67403" s="1">
        <v>45348</v>
      </c>
      <c r="C67403">
        <v>159.85</v>
      </c>
    </row>
    <row r="67404" spans="1:3" x14ac:dyDescent="0.2">
      <c r="A67404" t="s">
        <v>7700</v>
      </c>
      <c r="B67404" s="1">
        <v>45348</v>
      </c>
      <c r="C67404">
        <v>384.84</v>
      </c>
    </row>
    <row r="67405" spans="1:3" x14ac:dyDescent="0.2">
      <c r="A67405" t="s">
        <v>7342</v>
      </c>
      <c r="B67405" s="1">
        <v>45348</v>
      </c>
      <c r="C67405">
        <v>41.9</v>
      </c>
    </row>
    <row r="67406" spans="1:3" x14ac:dyDescent="0.2">
      <c r="A67406" t="s">
        <v>7701</v>
      </c>
      <c r="B67406" s="1">
        <v>45348</v>
      </c>
      <c r="C67406">
        <v>68.900000000000006</v>
      </c>
    </row>
    <row r="67407" spans="1:3" x14ac:dyDescent="0.2">
      <c r="A67407" t="s">
        <v>7702</v>
      </c>
      <c r="B67407" s="1">
        <v>45348</v>
      </c>
      <c r="C67407">
        <v>81.849999999999994</v>
      </c>
    </row>
    <row r="67408" spans="1:3" x14ac:dyDescent="0.2">
      <c r="A67408" t="s">
        <v>2511</v>
      </c>
      <c r="B67408" s="1">
        <v>45348</v>
      </c>
      <c r="C67408">
        <v>43.9</v>
      </c>
    </row>
    <row r="67409" spans="1:3" x14ac:dyDescent="0.2">
      <c r="A67409" t="s">
        <v>5560</v>
      </c>
      <c r="B67409" s="1">
        <v>45348</v>
      </c>
      <c r="C67409">
        <v>433.6</v>
      </c>
    </row>
    <row r="67410" spans="1:3" x14ac:dyDescent="0.2">
      <c r="A67410" t="s">
        <v>313</v>
      </c>
      <c r="B67410" s="1">
        <v>45348</v>
      </c>
      <c r="C67410">
        <v>26.35</v>
      </c>
    </row>
    <row r="67411" spans="1:3" x14ac:dyDescent="0.2">
      <c r="A67411" t="s">
        <v>7703</v>
      </c>
      <c r="B67411" s="1">
        <v>45348</v>
      </c>
      <c r="C67411">
        <v>68.650000000000006</v>
      </c>
    </row>
    <row r="67412" spans="1:3" x14ac:dyDescent="0.2">
      <c r="A67412" t="s">
        <v>323</v>
      </c>
      <c r="B67412" s="1">
        <v>45348</v>
      </c>
      <c r="C67412">
        <v>102.25</v>
      </c>
    </row>
    <row r="67413" spans="1:3" x14ac:dyDescent="0.2">
      <c r="A67413" t="s">
        <v>7704</v>
      </c>
      <c r="B67413" s="1">
        <v>45348</v>
      </c>
      <c r="C67413">
        <v>54.9</v>
      </c>
    </row>
    <row r="67414" spans="1:3" x14ac:dyDescent="0.2">
      <c r="A67414" t="s">
        <v>7511</v>
      </c>
      <c r="B67414" s="1">
        <v>45348</v>
      </c>
      <c r="C67414">
        <v>126.75</v>
      </c>
    </row>
    <row r="67415" spans="1:3" x14ac:dyDescent="0.2">
      <c r="A67415" t="s">
        <v>7705</v>
      </c>
      <c r="B67415" s="1">
        <v>45348</v>
      </c>
      <c r="C67415">
        <v>113.95</v>
      </c>
    </row>
    <row r="67416" spans="1:3" x14ac:dyDescent="0.2">
      <c r="A67416" t="s">
        <v>945</v>
      </c>
      <c r="B67416" s="1">
        <v>45348</v>
      </c>
      <c r="C67416">
        <v>743.36</v>
      </c>
    </row>
    <row r="67417" spans="1:3" x14ac:dyDescent="0.2">
      <c r="A67417" t="s">
        <v>7706</v>
      </c>
      <c r="B67417" s="1">
        <v>45348</v>
      </c>
      <c r="C67417">
        <v>539.79999999999995</v>
      </c>
    </row>
    <row r="67418" spans="1:3" x14ac:dyDescent="0.2">
      <c r="A67418" t="s">
        <v>7707</v>
      </c>
      <c r="B67418" s="1">
        <v>45348</v>
      </c>
      <c r="C67418">
        <v>31.9</v>
      </c>
    </row>
    <row r="67419" spans="1:3" x14ac:dyDescent="0.2">
      <c r="A67419" t="s">
        <v>2625</v>
      </c>
      <c r="B67419" s="1">
        <v>45348</v>
      </c>
      <c r="C67419">
        <v>195.5</v>
      </c>
    </row>
    <row r="67420" spans="1:3" x14ac:dyDescent="0.2">
      <c r="A67420" t="s">
        <v>46</v>
      </c>
      <c r="B67420" s="1">
        <v>45348</v>
      </c>
      <c r="C67420">
        <v>327.57</v>
      </c>
    </row>
    <row r="67421" spans="1:3" x14ac:dyDescent="0.2">
      <c r="A67421" t="s">
        <v>1034</v>
      </c>
      <c r="B67421" s="1">
        <v>45348</v>
      </c>
      <c r="C67421">
        <v>76.45</v>
      </c>
    </row>
    <row r="67422" spans="1:3" x14ac:dyDescent="0.2">
      <c r="A67422" t="s">
        <v>5886</v>
      </c>
      <c r="B67422" s="1">
        <v>45348</v>
      </c>
      <c r="C67422">
        <v>170</v>
      </c>
    </row>
    <row r="67423" spans="1:3" x14ac:dyDescent="0.2">
      <c r="A67423" t="s">
        <v>7127</v>
      </c>
      <c r="B67423" s="1">
        <v>45348</v>
      </c>
      <c r="C67423">
        <v>158.9</v>
      </c>
    </row>
    <row r="67424" spans="1:3" x14ac:dyDescent="0.2">
      <c r="A67424" t="s">
        <v>6623</v>
      </c>
      <c r="B67424" s="1">
        <v>45348</v>
      </c>
      <c r="C67424">
        <v>28.5</v>
      </c>
    </row>
    <row r="67425" spans="1:3" x14ac:dyDescent="0.2">
      <c r="A67425" t="s">
        <v>7708</v>
      </c>
      <c r="B67425" s="1">
        <v>45348</v>
      </c>
      <c r="C67425">
        <v>139.80000000000001</v>
      </c>
    </row>
    <row r="67426" spans="1:3" x14ac:dyDescent="0.2">
      <c r="A67426" t="s">
        <v>596</v>
      </c>
      <c r="B67426" s="1">
        <v>45348</v>
      </c>
      <c r="C67426">
        <v>4349.7</v>
      </c>
    </row>
    <row r="67427" spans="1:3" x14ac:dyDescent="0.2">
      <c r="A67427" t="s">
        <v>64</v>
      </c>
      <c r="B67427" s="1">
        <v>45348</v>
      </c>
      <c r="C67427">
        <v>480.85</v>
      </c>
    </row>
    <row r="67428" spans="1:3" x14ac:dyDescent="0.2">
      <c r="A67428" t="s">
        <v>6139</v>
      </c>
      <c r="B67428" s="1">
        <v>45348</v>
      </c>
      <c r="C67428">
        <v>550.73</v>
      </c>
    </row>
    <row r="67429" spans="1:3" x14ac:dyDescent="0.2">
      <c r="A67429" t="s">
        <v>64</v>
      </c>
      <c r="B67429" s="1">
        <v>45348</v>
      </c>
      <c r="C67429">
        <v>940.93</v>
      </c>
    </row>
    <row r="67430" spans="1:3" x14ac:dyDescent="0.2">
      <c r="A67430" t="s">
        <v>64</v>
      </c>
      <c r="B67430" s="1">
        <v>45348</v>
      </c>
      <c r="C67430">
        <v>129.93</v>
      </c>
    </row>
    <row r="67431" spans="1:3" x14ac:dyDescent="0.2">
      <c r="A67431" t="s">
        <v>46</v>
      </c>
      <c r="B67431" s="1">
        <v>45348</v>
      </c>
      <c r="C67431">
        <v>585.29999999999995</v>
      </c>
    </row>
    <row r="67432" spans="1:3" x14ac:dyDescent="0.2">
      <c r="A67432" t="s">
        <v>64</v>
      </c>
      <c r="B67432" s="1">
        <v>45348</v>
      </c>
      <c r="C67432">
        <v>535.36</v>
      </c>
    </row>
    <row r="67433" spans="1:3" x14ac:dyDescent="0.2">
      <c r="A67433" t="s">
        <v>886</v>
      </c>
      <c r="B67433" s="1">
        <v>45348</v>
      </c>
      <c r="C67433">
        <v>302.94</v>
      </c>
    </row>
    <row r="67434" spans="1:3" x14ac:dyDescent="0.2">
      <c r="A67434" t="s">
        <v>12</v>
      </c>
      <c r="B67434" s="1">
        <v>45348</v>
      </c>
      <c r="C67434">
        <v>72.819999999999993</v>
      </c>
    </row>
    <row r="67435" spans="1:3" x14ac:dyDescent="0.2">
      <c r="A67435" t="s">
        <v>1430</v>
      </c>
      <c r="B67435" s="1">
        <v>45348</v>
      </c>
      <c r="C67435">
        <v>122.6</v>
      </c>
    </row>
    <row r="67436" spans="1:3" x14ac:dyDescent="0.2">
      <c r="A67436" t="s">
        <v>7709</v>
      </c>
      <c r="B67436" s="1">
        <v>45348</v>
      </c>
      <c r="C67436">
        <v>25.9</v>
      </c>
    </row>
    <row r="67437" spans="1:3" x14ac:dyDescent="0.2">
      <c r="A67437" t="s">
        <v>7710</v>
      </c>
      <c r="B67437" s="1">
        <v>45348</v>
      </c>
      <c r="C67437">
        <v>20.25</v>
      </c>
    </row>
    <row r="67438" spans="1:3" x14ac:dyDescent="0.2">
      <c r="A67438" t="s">
        <v>330</v>
      </c>
      <c r="B67438" s="1">
        <v>45348</v>
      </c>
      <c r="C67438">
        <v>53.2</v>
      </c>
    </row>
    <row r="67439" spans="1:3" x14ac:dyDescent="0.2">
      <c r="A67439" t="s">
        <v>7711</v>
      </c>
      <c r="B67439" s="1">
        <v>45348</v>
      </c>
      <c r="C67439">
        <v>53.9</v>
      </c>
    </row>
    <row r="67440" spans="1:3" x14ac:dyDescent="0.2">
      <c r="A67440" t="s">
        <v>1897</v>
      </c>
      <c r="B67440" s="1">
        <v>45348</v>
      </c>
      <c r="C67440">
        <v>41.5</v>
      </c>
    </row>
    <row r="67441" spans="1:3" x14ac:dyDescent="0.2">
      <c r="A67441" t="s">
        <v>1627</v>
      </c>
      <c r="B67441" s="1">
        <v>45348</v>
      </c>
      <c r="C67441">
        <v>20.25</v>
      </c>
    </row>
    <row r="67442" spans="1:3" x14ac:dyDescent="0.2">
      <c r="A67442" t="s">
        <v>7712</v>
      </c>
      <c r="B67442" s="1">
        <v>45348</v>
      </c>
      <c r="C67442">
        <v>6.75</v>
      </c>
    </row>
    <row r="67443" spans="1:3" x14ac:dyDescent="0.2">
      <c r="A67443" t="s">
        <v>7713</v>
      </c>
      <c r="B67443" s="1">
        <v>45348</v>
      </c>
      <c r="C67443">
        <v>15.7</v>
      </c>
    </row>
    <row r="67444" spans="1:3" x14ac:dyDescent="0.2">
      <c r="A67444" t="s">
        <v>7714</v>
      </c>
      <c r="B67444" s="1">
        <v>45348</v>
      </c>
      <c r="C67444">
        <v>6.75</v>
      </c>
    </row>
    <row r="67445" spans="1:3" x14ac:dyDescent="0.2">
      <c r="A67445" t="s">
        <v>7715</v>
      </c>
      <c r="B67445" s="1">
        <v>45348</v>
      </c>
      <c r="C67445">
        <v>53.9</v>
      </c>
    </row>
    <row r="67446" spans="1:3" x14ac:dyDescent="0.2">
      <c r="A67446" t="s">
        <v>7716</v>
      </c>
      <c r="B67446" s="1">
        <v>45348</v>
      </c>
      <c r="C67446">
        <v>143.80000000000001</v>
      </c>
    </row>
    <row r="67447" spans="1:3" x14ac:dyDescent="0.2">
      <c r="A67447" t="s">
        <v>3728</v>
      </c>
      <c r="B67447" s="1">
        <v>45348</v>
      </c>
      <c r="C67447">
        <v>6.75</v>
      </c>
    </row>
    <row r="67448" spans="1:3" x14ac:dyDescent="0.2">
      <c r="A67448" t="s">
        <v>4719</v>
      </c>
      <c r="B67448" s="1">
        <v>45348</v>
      </c>
      <c r="C67448">
        <v>6.75</v>
      </c>
    </row>
    <row r="67449" spans="1:3" x14ac:dyDescent="0.2">
      <c r="A67449" t="s">
        <v>7717</v>
      </c>
      <c r="B67449" s="1">
        <v>45348</v>
      </c>
      <c r="C67449">
        <v>6.75</v>
      </c>
    </row>
    <row r="67450" spans="1:3" x14ac:dyDescent="0.2">
      <c r="A67450" t="s">
        <v>7718</v>
      </c>
      <c r="B67450" s="1">
        <v>45348</v>
      </c>
      <c r="C67450">
        <v>57.95</v>
      </c>
    </row>
    <row r="67451" spans="1:3" x14ac:dyDescent="0.2">
      <c r="A67451" t="s">
        <v>7719</v>
      </c>
      <c r="B67451" s="1">
        <v>45348</v>
      </c>
      <c r="C67451">
        <v>6.75</v>
      </c>
    </row>
    <row r="67452" spans="1:3" x14ac:dyDescent="0.2">
      <c r="A67452" t="s">
        <v>7720</v>
      </c>
      <c r="B67452" s="1">
        <v>45348</v>
      </c>
      <c r="C67452">
        <v>83.9</v>
      </c>
    </row>
    <row r="67453" spans="1:3" x14ac:dyDescent="0.2">
      <c r="A67453" t="s">
        <v>7721</v>
      </c>
      <c r="B67453" s="1">
        <v>45348</v>
      </c>
      <c r="C67453">
        <v>10</v>
      </c>
    </row>
    <row r="67454" spans="1:3" x14ac:dyDescent="0.2">
      <c r="A67454" t="s">
        <v>7722</v>
      </c>
      <c r="B67454" s="1">
        <v>45348</v>
      </c>
      <c r="C67454">
        <v>51.8</v>
      </c>
    </row>
    <row r="67455" spans="1:3" x14ac:dyDescent="0.2">
      <c r="A67455" t="s">
        <v>2648</v>
      </c>
      <c r="B67455" s="1">
        <v>45348</v>
      </c>
      <c r="C67455">
        <v>6.75</v>
      </c>
    </row>
    <row r="67456" spans="1:3" x14ac:dyDescent="0.2">
      <c r="A67456" t="s">
        <v>7723</v>
      </c>
      <c r="B67456" s="1">
        <v>45348</v>
      </c>
      <c r="C67456">
        <v>37.450000000000003</v>
      </c>
    </row>
    <row r="67457" spans="1:3" x14ac:dyDescent="0.2">
      <c r="A67457" t="s">
        <v>1254</v>
      </c>
      <c r="B67457" s="1">
        <v>45348</v>
      </c>
      <c r="C67457">
        <v>143.80000000000001</v>
      </c>
    </row>
    <row r="67458" spans="1:3" x14ac:dyDescent="0.2">
      <c r="A67458" t="s">
        <v>2897</v>
      </c>
      <c r="B67458" s="1">
        <v>45348</v>
      </c>
      <c r="C67458">
        <v>299.89999999999998</v>
      </c>
    </row>
    <row r="67459" spans="1:3" x14ac:dyDescent="0.2">
      <c r="A67459" t="s">
        <v>7724</v>
      </c>
      <c r="B67459" s="1">
        <v>45348</v>
      </c>
      <c r="C67459">
        <v>34.950000000000003</v>
      </c>
    </row>
    <row r="67460" spans="1:3" x14ac:dyDescent="0.2">
      <c r="A67460" t="s">
        <v>3634</v>
      </c>
      <c r="B67460" s="1">
        <v>45348</v>
      </c>
      <c r="C67460">
        <v>271.89999999999998</v>
      </c>
    </row>
    <row r="67461" spans="1:3" x14ac:dyDescent="0.2">
      <c r="A67461" t="s">
        <v>7725</v>
      </c>
      <c r="B67461" s="1">
        <v>45348</v>
      </c>
      <c r="C67461">
        <v>65.95</v>
      </c>
    </row>
    <row r="67462" spans="1:3" x14ac:dyDescent="0.2">
      <c r="A67462" t="s">
        <v>7725</v>
      </c>
      <c r="B67462" s="1">
        <v>45348</v>
      </c>
      <c r="C67462">
        <v>329.95</v>
      </c>
    </row>
    <row r="67463" spans="1:3" x14ac:dyDescent="0.2">
      <c r="A67463" t="s">
        <v>7726</v>
      </c>
      <c r="B67463" s="1">
        <v>45348</v>
      </c>
      <c r="C67463">
        <v>28.5</v>
      </c>
    </row>
    <row r="67464" spans="1:3" x14ac:dyDescent="0.2">
      <c r="A67464" t="s">
        <v>483</v>
      </c>
      <c r="B67464" s="1">
        <v>45348</v>
      </c>
      <c r="C67464">
        <v>59.31</v>
      </c>
    </row>
    <row r="67465" spans="1:3" x14ac:dyDescent="0.2">
      <c r="A67465" t="s">
        <v>12</v>
      </c>
      <c r="B67465" s="1">
        <v>45348</v>
      </c>
      <c r="C67465">
        <v>74.72</v>
      </c>
    </row>
    <row r="67466" spans="1:3" x14ac:dyDescent="0.2">
      <c r="A67466" t="s">
        <v>483</v>
      </c>
      <c r="B67466" s="1">
        <v>45348</v>
      </c>
      <c r="C67466">
        <v>625.32000000000005</v>
      </c>
    </row>
    <row r="67467" spans="1:3" x14ac:dyDescent="0.2">
      <c r="A67467" t="s">
        <v>44</v>
      </c>
      <c r="B67467" s="1">
        <v>45349</v>
      </c>
      <c r="C67467">
        <v>533.36</v>
      </c>
    </row>
    <row r="67468" spans="1:3" x14ac:dyDescent="0.2">
      <c r="A67468" t="s">
        <v>44</v>
      </c>
      <c r="B67468" s="1">
        <v>45349</v>
      </c>
      <c r="C67468">
        <v>183.38</v>
      </c>
    </row>
    <row r="67469" spans="1:3" x14ac:dyDescent="0.2">
      <c r="A67469" t="s">
        <v>1402</v>
      </c>
      <c r="B67469" s="1">
        <v>45349</v>
      </c>
      <c r="C67469">
        <v>399.21</v>
      </c>
    </row>
    <row r="67470" spans="1:3" x14ac:dyDescent="0.2">
      <c r="A67470" t="s">
        <v>7659</v>
      </c>
      <c r="B67470" s="1">
        <v>45349</v>
      </c>
      <c r="C67470">
        <v>53.9</v>
      </c>
    </row>
    <row r="67471" spans="1:3" x14ac:dyDescent="0.2">
      <c r="A67471" t="s">
        <v>44</v>
      </c>
      <c r="B67471" s="1">
        <v>45349</v>
      </c>
      <c r="C67471">
        <v>291.58</v>
      </c>
    </row>
    <row r="67472" spans="1:3" x14ac:dyDescent="0.2">
      <c r="A67472" t="s">
        <v>7660</v>
      </c>
      <c r="B67472" s="1">
        <v>45349</v>
      </c>
      <c r="C67472">
        <v>58.4</v>
      </c>
    </row>
    <row r="67473" spans="1:3" x14ac:dyDescent="0.2">
      <c r="A67473" t="s">
        <v>7661</v>
      </c>
      <c r="B67473" s="1">
        <v>45349</v>
      </c>
      <c r="C67473">
        <v>40.950000000000003</v>
      </c>
    </row>
    <row r="67474" spans="1:3" x14ac:dyDescent="0.2">
      <c r="A67474" t="s">
        <v>7662</v>
      </c>
      <c r="B67474" s="1">
        <v>45349</v>
      </c>
      <c r="C67474">
        <v>42.45</v>
      </c>
    </row>
    <row r="67475" spans="1:3" x14ac:dyDescent="0.2">
      <c r="A67475" t="s">
        <v>2434</v>
      </c>
      <c r="B67475" s="1">
        <v>45349</v>
      </c>
      <c r="C67475">
        <v>2697</v>
      </c>
    </row>
    <row r="67476" spans="1:3" x14ac:dyDescent="0.2">
      <c r="A67476" t="s">
        <v>7663</v>
      </c>
      <c r="B67476" s="1">
        <v>45349</v>
      </c>
      <c r="C67476">
        <v>20.399999999999999</v>
      </c>
    </row>
    <row r="67477" spans="1:3" x14ac:dyDescent="0.2">
      <c r="A67477" t="s">
        <v>1258</v>
      </c>
      <c r="B67477" s="1">
        <v>45349</v>
      </c>
      <c r="C67477">
        <v>1198.74</v>
      </c>
    </row>
    <row r="67478" spans="1:3" x14ac:dyDescent="0.2">
      <c r="A67478" t="s">
        <v>79</v>
      </c>
      <c r="B67478" s="1">
        <v>45349</v>
      </c>
      <c r="C67478">
        <v>83.93</v>
      </c>
    </row>
    <row r="67479" spans="1:3" x14ac:dyDescent="0.2">
      <c r="A67479" t="s">
        <v>79</v>
      </c>
      <c r="B67479" s="1">
        <v>45349</v>
      </c>
      <c r="C67479">
        <v>63.9</v>
      </c>
    </row>
    <row r="67480" spans="1:3" x14ac:dyDescent="0.2">
      <c r="A67480" t="s">
        <v>79</v>
      </c>
      <c r="B67480" s="1">
        <v>45349</v>
      </c>
      <c r="C67480">
        <v>33.68</v>
      </c>
    </row>
    <row r="67481" spans="1:3" x14ac:dyDescent="0.2">
      <c r="A67481" t="s">
        <v>7664</v>
      </c>
      <c r="B67481" s="1">
        <v>45349</v>
      </c>
      <c r="C67481">
        <v>144.69999999999999</v>
      </c>
    </row>
    <row r="67482" spans="1:3" x14ac:dyDescent="0.2">
      <c r="A67482" t="s">
        <v>7665</v>
      </c>
      <c r="B67482" s="1">
        <v>45349</v>
      </c>
      <c r="C67482">
        <v>149.75</v>
      </c>
    </row>
    <row r="67483" spans="1:3" x14ac:dyDescent="0.2">
      <c r="A67483" t="s">
        <v>5</v>
      </c>
      <c r="B67483" s="1">
        <v>45349</v>
      </c>
      <c r="C67483">
        <v>126.35</v>
      </c>
    </row>
    <row r="67484" spans="1:3" x14ac:dyDescent="0.2">
      <c r="A67484" t="s">
        <v>1310</v>
      </c>
      <c r="B67484" s="1">
        <v>45349</v>
      </c>
      <c r="C67484">
        <v>65.98</v>
      </c>
    </row>
    <row r="67485" spans="1:3" x14ac:dyDescent="0.2">
      <c r="A67485" t="s">
        <v>321</v>
      </c>
      <c r="B67485" s="1">
        <v>45349</v>
      </c>
      <c r="C67485">
        <v>567.16</v>
      </c>
    </row>
    <row r="67486" spans="1:3" x14ac:dyDescent="0.2">
      <c r="A67486" t="s">
        <v>321</v>
      </c>
      <c r="B67486" s="1">
        <v>45349</v>
      </c>
      <c r="C67486">
        <v>328.79</v>
      </c>
    </row>
    <row r="67487" spans="1:3" x14ac:dyDescent="0.2">
      <c r="A67487" t="s">
        <v>7666</v>
      </c>
      <c r="B67487" s="1">
        <v>45349</v>
      </c>
      <c r="C67487">
        <v>60.4</v>
      </c>
    </row>
    <row r="67488" spans="1:3" x14ac:dyDescent="0.2">
      <c r="A67488" t="s">
        <v>1204</v>
      </c>
      <c r="B67488" s="1">
        <v>45349</v>
      </c>
      <c r="C67488">
        <v>439.34</v>
      </c>
    </row>
    <row r="67489" spans="1:3" x14ac:dyDescent="0.2">
      <c r="A67489" t="s">
        <v>256</v>
      </c>
      <c r="B67489" s="1">
        <v>45349</v>
      </c>
      <c r="C67489">
        <v>92.79</v>
      </c>
    </row>
    <row r="67490" spans="1:3" x14ac:dyDescent="0.2">
      <c r="A67490" t="s">
        <v>1323</v>
      </c>
      <c r="B67490" s="1">
        <v>45349</v>
      </c>
      <c r="C67490">
        <v>171</v>
      </c>
    </row>
    <row r="67491" spans="1:3" x14ac:dyDescent="0.2">
      <c r="A67491" t="s">
        <v>653</v>
      </c>
      <c r="B67491" s="1">
        <v>45349</v>
      </c>
      <c r="C67491">
        <v>322.08</v>
      </c>
    </row>
    <row r="67492" spans="1:3" x14ac:dyDescent="0.2">
      <c r="A67492" t="s">
        <v>7667</v>
      </c>
      <c r="B67492" s="1">
        <v>45349</v>
      </c>
      <c r="C67492">
        <v>32.9</v>
      </c>
    </row>
    <row r="67493" spans="1:3" x14ac:dyDescent="0.2">
      <c r="A67493" t="s">
        <v>3142</v>
      </c>
      <c r="B67493" s="1">
        <v>45349</v>
      </c>
      <c r="C67493">
        <v>60.9</v>
      </c>
    </row>
    <row r="67494" spans="1:3" x14ac:dyDescent="0.2">
      <c r="A67494" t="s">
        <v>7093</v>
      </c>
      <c r="B67494" s="1">
        <v>45349</v>
      </c>
      <c r="C67494">
        <v>114.75</v>
      </c>
    </row>
    <row r="67495" spans="1:3" x14ac:dyDescent="0.2">
      <c r="A67495" t="s">
        <v>7668</v>
      </c>
      <c r="B67495" s="1">
        <v>45349</v>
      </c>
      <c r="C67495">
        <v>73.75</v>
      </c>
    </row>
    <row r="67496" spans="1:3" x14ac:dyDescent="0.2">
      <c r="A67496" t="s">
        <v>2337</v>
      </c>
      <c r="B67496" s="1">
        <v>45349</v>
      </c>
      <c r="C67496">
        <v>138.99</v>
      </c>
    </row>
    <row r="67497" spans="1:3" x14ac:dyDescent="0.2">
      <c r="A67497" t="s">
        <v>4892</v>
      </c>
      <c r="B67497" s="1">
        <v>45349</v>
      </c>
      <c r="C67497">
        <v>402.45</v>
      </c>
    </row>
    <row r="67498" spans="1:3" x14ac:dyDescent="0.2">
      <c r="A67498" t="s">
        <v>728</v>
      </c>
      <c r="B67498" s="1">
        <v>45349</v>
      </c>
      <c r="C67498">
        <v>481.62</v>
      </c>
    </row>
    <row r="67499" spans="1:3" x14ac:dyDescent="0.2">
      <c r="A67499" t="s">
        <v>241</v>
      </c>
      <c r="B67499" s="1">
        <v>45349</v>
      </c>
      <c r="C67499">
        <v>354.03</v>
      </c>
    </row>
    <row r="67500" spans="1:3" x14ac:dyDescent="0.2">
      <c r="A67500" t="s">
        <v>3</v>
      </c>
      <c r="B67500" s="1">
        <v>45349</v>
      </c>
      <c r="C67500">
        <v>34.950000000000003</v>
      </c>
    </row>
    <row r="67501" spans="1:3" x14ac:dyDescent="0.2">
      <c r="A67501" t="s">
        <v>7669</v>
      </c>
      <c r="B67501" s="1">
        <v>45349</v>
      </c>
      <c r="C67501">
        <v>61.9</v>
      </c>
    </row>
    <row r="67502" spans="1:3" x14ac:dyDescent="0.2">
      <c r="A67502" t="s">
        <v>7670</v>
      </c>
      <c r="B67502" s="1">
        <v>45349</v>
      </c>
      <c r="C67502">
        <v>62.15</v>
      </c>
    </row>
    <row r="67503" spans="1:3" x14ac:dyDescent="0.2">
      <c r="A67503" t="s">
        <v>7671</v>
      </c>
      <c r="B67503" s="1">
        <v>45349</v>
      </c>
      <c r="C67503">
        <v>56.9</v>
      </c>
    </row>
    <row r="67504" spans="1:3" x14ac:dyDescent="0.2">
      <c r="A67504" t="s">
        <v>7672</v>
      </c>
      <c r="B67504" s="1">
        <v>45349</v>
      </c>
      <c r="C67504">
        <v>53.9</v>
      </c>
    </row>
    <row r="67505" spans="1:3" x14ac:dyDescent="0.2">
      <c r="A67505" t="s">
        <v>7071</v>
      </c>
      <c r="B67505" s="1">
        <v>45349</v>
      </c>
      <c r="C67505">
        <v>95.4</v>
      </c>
    </row>
    <row r="67506" spans="1:3" x14ac:dyDescent="0.2">
      <c r="A67506" t="s">
        <v>6800</v>
      </c>
      <c r="B67506" s="1">
        <v>45349</v>
      </c>
      <c r="C67506">
        <v>124.1</v>
      </c>
    </row>
    <row r="67507" spans="1:3" x14ac:dyDescent="0.2">
      <c r="A67507" t="s">
        <v>6781</v>
      </c>
      <c r="B67507" s="1">
        <v>45349</v>
      </c>
      <c r="C67507">
        <v>83.65</v>
      </c>
    </row>
    <row r="67508" spans="1:3" x14ac:dyDescent="0.2">
      <c r="A67508" t="s">
        <v>6069</v>
      </c>
      <c r="B67508" s="1">
        <v>45349</v>
      </c>
      <c r="C67508">
        <v>250.8</v>
      </c>
    </row>
    <row r="67509" spans="1:3" x14ac:dyDescent="0.2">
      <c r="A67509" t="s">
        <v>7673</v>
      </c>
      <c r="B67509" s="1">
        <v>45349</v>
      </c>
      <c r="C67509">
        <v>46.85</v>
      </c>
    </row>
    <row r="67510" spans="1:3" x14ac:dyDescent="0.2">
      <c r="A67510" t="s">
        <v>7674</v>
      </c>
      <c r="B67510" s="1">
        <v>45349</v>
      </c>
      <c r="C67510">
        <v>45.9</v>
      </c>
    </row>
    <row r="67511" spans="1:3" x14ac:dyDescent="0.2">
      <c r="A67511" t="s">
        <v>7675</v>
      </c>
      <c r="B67511" s="1">
        <v>45349</v>
      </c>
      <c r="C67511">
        <v>33.9</v>
      </c>
    </row>
    <row r="67512" spans="1:3" x14ac:dyDescent="0.2">
      <c r="A67512" t="s">
        <v>811</v>
      </c>
      <c r="B67512" s="1">
        <v>45349</v>
      </c>
      <c r="C67512">
        <v>941.87</v>
      </c>
    </row>
    <row r="67513" spans="1:3" x14ac:dyDescent="0.2">
      <c r="A67513" t="s">
        <v>7676</v>
      </c>
      <c r="B67513" s="1">
        <v>45349</v>
      </c>
      <c r="C67513">
        <v>54.9</v>
      </c>
    </row>
    <row r="67514" spans="1:3" x14ac:dyDescent="0.2">
      <c r="A67514" t="s">
        <v>7677</v>
      </c>
      <c r="B67514" s="1">
        <v>45349</v>
      </c>
      <c r="C67514">
        <v>296.73</v>
      </c>
    </row>
    <row r="67515" spans="1:3" x14ac:dyDescent="0.2">
      <c r="A67515" t="s">
        <v>702</v>
      </c>
      <c r="B67515" s="1">
        <v>45349</v>
      </c>
      <c r="C67515">
        <v>647.64</v>
      </c>
    </row>
    <row r="67516" spans="1:3" x14ac:dyDescent="0.2">
      <c r="A67516" t="s">
        <v>709</v>
      </c>
      <c r="B67516" s="1">
        <v>45349</v>
      </c>
      <c r="C67516">
        <v>472.84</v>
      </c>
    </row>
    <row r="67517" spans="1:3" x14ac:dyDescent="0.2">
      <c r="A67517" t="s">
        <v>3558</v>
      </c>
      <c r="B67517" s="1">
        <v>45349</v>
      </c>
      <c r="C67517">
        <v>702.73</v>
      </c>
    </row>
    <row r="67518" spans="1:3" x14ac:dyDescent="0.2">
      <c r="A67518" t="s">
        <v>12</v>
      </c>
      <c r="B67518" s="1">
        <v>45349</v>
      </c>
      <c r="C67518">
        <v>202.26</v>
      </c>
    </row>
    <row r="67519" spans="1:3" x14ac:dyDescent="0.2">
      <c r="A67519" t="s">
        <v>13</v>
      </c>
      <c r="B67519" s="1">
        <v>45349</v>
      </c>
      <c r="C67519">
        <v>130.68</v>
      </c>
    </row>
    <row r="67520" spans="1:3" x14ac:dyDescent="0.2">
      <c r="A67520" t="s">
        <v>257</v>
      </c>
      <c r="B67520" s="1">
        <v>45349</v>
      </c>
      <c r="C67520">
        <v>817.95</v>
      </c>
    </row>
    <row r="67521" spans="1:3" x14ac:dyDescent="0.2">
      <c r="A67521" t="s">
        <v>83</v>
      </c>
      <c r="B67521" s="1">
        <v>45349</v>
      </c>
      <c r="C67521">
        <v>329.44</v>
      </c>
    </row>
    <row r="67522" spans="1:3" x14ac:dyDescent="0.2">
      <c r="A67522" t="s">
        <v>1323</v>
      </c>
      <c r="B67522" s="1">
        <v>45349</v>
      </c>
      <c r="C67522">
        <v>127.97</v>
      </c>
    </row>
    <row r="67523" spans="1:3" x14ac:dyDescent="0.2">
      <c r="A67523" t="s">
        <v>6135</v>
      </c>
      <c r="B67523" s="1">
        <v>45349</v>
      </c>
      <c r="C67523">
        <v>418.16</v>
      </c>
    </row>
    <row r="67524" spans="1:3" x14ac:dyDescent="0.2">
      <c r="A67524" t="s">
        <v>1090</v>
      </c>
      <c r="B67524" s="1">
        <v>45349</v>
      </c>
      <c r="C67524">
        <v>107.48</v>
      </c>
    </row>
    <row r="67525" spans="1:3" x14ac:dyDescent="0.2">
      <c r="A67525" t="s">
        <v>2521</v>
      </c>
      <c r="B67525" s="1">
        <v>45350</v>
      </c>
      <c r="C67525">
        <v>106.1</v>
      </c>
    </row>
    <row r="67526" spans="1:3" x14ac:dyDescent="0.2">
      <c r="A67526" t="s">
        <v>6119</v>
      </c>
      <c r="B67526" s="1">
        <v>45350</v>
      </c>
      <c r="C67526">
        <v>109.85</v>
      </c>
    </row>
    <row r="67527" spans="1:3" x14ac:dyDescent="0.2">
      <c r="A67527" t="s">
        <v>2520</v>
      </c>
      <c r="B67527" s="1">
        <v>45350</v>
      </c>
      <c r="C67527">
        <v>151.06</v>
      </c>
    </row>
    <row r="67528" spans="1:3" x14ac:dyDescent="0.2">
      <c r="A67528" t="s">
        <v>2522</v>
      </c>
      <c r="B67528" s="1">
        <v>45350</v>
      </c>
      <c r="C67528">
        <v>94.92</v>
      </c>
    </row>
    <row r="67529" spans="1:3" x14ac:dyDescent="0.2">
      <c r="A67529" t="s">
        <v>2523</v>
      </c>
      <c r="B67529" s="1">
        <v>45350</v>
      </c>
      <c r="C67529">
        <v>93.52</v>
      </c>
    </row>
    <row r="67530" spans="1:3" x14ac:dyDescent="0.2">
      <c r="A67530" t="s">
        <v>2524</v>
      </c>
      <c r="B67530" s="1">
        <v>45350</v>
      </c>
      <c r="C67530">
        <v>113.58</v>
      </c>
    </row>
    <row r="67531" spans="1:3" x14ac:dyDescent="0.2">
      <c r="A67531" t="s">
        <v>2525</v>
      </c>
      <c r="B67531" s="1">
        <v>45350</v>
      </c>
      <c r="C67531">
        <v>119.82</v>
      </c>
    </row>
    <row r="67532" spans="1:3" x14ac:dyDescent="0.2">
      <c r="A67532" t="s">
        <v>2527</v>
      </c>
      <c r="B67532" s="1">
        <v>45350</v>
      </c>
      <c r="C67532">
        <v>152.24</v>
      </c>
    </row>
    <row r="67533" spans="1:3" x14ac:dyDescent="0.2">
      <c r="A67533" t="s">
        <v>2383</v>
      </c>
      <c r="B67533" s="1">
        <v>45350</v>
      </c>
      <c r="C67533">
        <v>101.14</v>
      </c>
    </row>
    <row r="67534" spans="1:3" x14ac:dyDescent="0.2">
      <c r="A67534" t="s">
        <v>2827</v>
      </c>
      <c r="B67534" s="1">
        <v>45350</v>
      </c>
      <c r="C67534">
        <v>92.4</v>
      </c>
    </row>
    <row r="67535" spans="1:3" x14ac:dyDescent="0.2">
      <c r="A67535" t="s">
        <v>2547</v>
      </c>
      <c r="B67535" s="1">
        <v>45350</v>
      </c>
      <c r="C67535">
        <v>116</v>
      </c>
    </row>
    <row r="67536" spans="1:3" x14ac:dyDescent="0.2">
      <c r="A67536" t="s">
        <v>2548</v>
      </c>
      <c r="B67536" s="1">
        <v>45350</v>
      </c>
      <c r="C67536">
        <v>88.67</v>
      </c>
    </row>
    <row r="67537" spans="1:3" x14ac:dyDescent="0.2">
      <c r="A67537" t="s">
        <v>2549</v>
      </c>
      <c r="B67537" s="1">
        <v>45350</v>
      </c>
      <c r="C67537">
        <v>109.91</v>
      </c>
    </row>
    <row r="67538" spans="1:3" x14ac:dyDescent="0.2">
      <c r="A67538" t="s">
        <v>2552</v>
      </c>
      <c r="B67538" s="1">
        <v>45350</v>
      </c>
      <c r="C67538">
        <v>59.88</v>
      </c>
    </row>
    <row r="67539" spans="1:3" x14ac:dyDescent="0.2">
      <c r="A67539" t="s">
        <v>2554</v>
      </c>
      <c r="B67539" s="1">
        <v>45350</v>
      </c>
      <c r="C67539">
        <v>154.63999999999999</v>
      </c>
    </row>
    <row r="67540" spans="1:3" x14ac:dyDescent="0.2">
      <c r="A67540" t="s">
        <v>2050</v>
      </c>
      <c r="B67540" s="1">
        <v>45350</v>
      </c>
      <c r="C67540">
        <v>158.47</v>
      </c>
    </row>
    <row r="67541" spans="1:3" x14ac:dyDescent="0.2">
      <c r="A67541" t="s">
        <v>1264</v>
      </c>
      <c r="B67541" s="1">
        <v>45350</v>
      </c>
      <c r="C67541">
        <v>266.54000000000002</v>
      </c>
    </row>
    <row r="67542" spans="1:3" x14ac:dyDescent="0.2">
      <c r="A67542" t="s">
        <v>7647</v>
      </c>
      <c r="B67542" s="1">
        <v>45350</v>
      </c>
      <c r="C67542">
        <v>105.85</v>
      </c>
    </row>
    <row r="67543" spans="1:3" x14ac:dyDescent="0.2">
      <c r="A67543" t="s">
        <v>253</v>
      </c>
      <c r="B67543" s="1">
        <v>45350</v>
      </c>
      <c r="C67543">
        <v>449.1</v>
      </c>
    </row>
    <row r="67544" spans="1:3" x14ac:dyDescent="0.2">
      <c r="A67544" t="s">
        <v>3167</v>
      </c>
      <c r="B67544" s="1">
        <v>45350</v>
      </c>
      <c r="C67544">
        <v>66.510000000000005</v>
      </c>
    </row>
    <row r="67545" spans="1:3" x14ac:dyDescent="0.2">
      <c r="A67545" t="s">
        <v>248</v>
      </c>
      <c r="B67545" s="1">
        <v>45350</v>
      </c>
      <c r="C67545">
        <v>26.5</v>
      </c>
    </row>
    <row r="67546" spans="1:3" x14ac:dyDescent="0.2">
      <c r="A67546" t="s">
        <v>707</v>
      </c>
      <c r="B67546" s="1">
        <v>45350</v>
      </c>
      <c r="C67546">
        <v>226.79</v>
      </c>
    </row>
    <row r="67547" spans="1:3" x14ac:dyDescent="0.2">
      <c r="A67547" t="s">
        <v>40</v>
      </c>
      <c r="B67547" s="1">
        <v>45350</v>
      </c>
      <c r="C67547">
        <v>513.29999999999995</v>
      </c>
    </row>
    <row r="67548" spans="1:3" x14ac:dyDescent="0.2">
      <c r="A67548" t="s">
        <v>2988</v>
      </c>
      <c r="B67548" s="1">
        <v>45350</v>
      </c>
      <c r="C67548">
        <v>195.62</v>
      </c>
    </row>
    <row r="67549" spans="1:3" x14ac:dyDescent="0.2">
      <c r="A67549" t="s">
        <v>1843</v>
      </c>
      <c r="B67549" s="1">
        <v>45350</v>
      </c>
      <c r="C67549">
        <v>280</v>
      </c>
    </row>
    <row r="67550" spans="1:3" x14ac:dyDescent="0.2">
      <c r="A67550" t="s">
        <v>7648</v>
      </c>
      <c r="B67550" s="1">
        <v>45350</v>
      </c>
      <c r="C67550">
        <v>36.950000000000003</v>
      </c>
    </row>
    <row r="67551" spans="1:3" x14ac:dyDescent="0.2">
      <c r="A67551" t="s">
        <v>4182</v>
      </c>
      <c r="B67551" s="1">
        <v>45350</v>
      </c>
      <c r="C67551">
        <v>37.9</v>
      </c>
    </row>
    <row r="67552" spans="1:3" x14ac:dyDescent="0.2">
      <c r="A67552" t="s">
        <v>4182</v>
      </c>
      <c r="B67552" s="1">
        <v>45350</v>
      </c>
      <c r="C67552">
        <v>119.8</v>
      </c>
    </row>
    <row r="67553" spans="1:3" x14ac:dyDescent="0.2">
      <c r="A67553" t="s">
        <v>7649</v>
      </c>
      <c r="B67553" s="1">
        <v>45350</v>
      </c>
      <c r="C67553">
        <v>45.9</v>
      </c>
    </row>
    <row r="67554" spans="1:3" x14ac:dyDescent="0.2">
      <c r="A67554" t="s">
        <v>7650</v>
      </c>
      <c r="B67554" s="1">
        <v>45350</v>
      </c>
      <c r="C67554">
        <v>45.9</v>
      </c>
    </row>
    <row r="67555" spans="1:3" x14ac:dyDescent="0.2">
      <c r="A67555" t="s">
        <v>7651</v>
      </c>
      <c r="B67555" s="1">
        <v>45350</v>
      </c>
      <c r="C67555">
        <v>191.75</v>
      </c>
    </row>
    <row r="67556" spans="1:3" x14ac:dyDescent="0.2">
      <c r="A67556" t="s">
        <v>482</v>
      </c>
      <c r="B67556" s="1">
        <v>45350</v>
      </c>
      <c r="C67556">
        <v>20.25</v>
      </c>
    </row>
    <row r="67557" spans="1:3" x14ac:dyDescent="0.2">
      <c r="A67557" t="s">
        <v>349</v>
      </c>
      <c r="B67557" s="1">
        <v>45350</v>
      </c>
      <c r="C67557">
        <v>179.88</v>
      </c>
    </row>
    <row r="67558" spans="1:3" x14ac:dyDescent="0.2">
      <c r="A67558" t="s">
        <v>349</v>
      </c>
      <c r="B67558" s="1">
        <v>45350</v>
      </c>
      <c r="C67558">
        <v>118.89</v>
      </c>
    </row>
    <row r="67559" spans="1:3" x14ac:dyDescent="0.2">
      <c r="A67559" t="s">
        <v>349</v>
      </c>
      <c r="B67559" s="1">
        <v>45350</v>
      </c>
      <c r="C67559">
        <v>100.66</v>
      </c>
    </row>
    <row r="67560" spans="1:3" x14ac:dyDescent="0.2">
      <c r="A67560" t="s">
        <v>280</v>
      </c>
      <c r="B67560" s="1">
        <v>45350</v>
      </c>
      <c r="C67560">
        <v>355.43</v>
      </c>
    </row>
    <row r="67561" spans="1:3" x14ac:dyDescent="0.2">
      <c r="A67561" t="s">
        <v>7652</v>
      </c>
      <c r="B67561" s="1">
        <v>45350</v>
      </c>
      <c r="C67561">
        <v>110.9</v>
      </c>
    </row>
    <row r="67562" spans="1:3" x14ac:dyDescent="0.2">
      <c r="A67562" t="s">
        <v>79</v>
      </c>
      <c r="B67562" s="1">
        <v>45350</v>
      </c>
      <c r="C67562">
        <v>83.93</v>
      </c>
    </row>
    <row r="67563" spans="1:3" x14ac:dyDescent="0.2">
      <c r="A67563" t="s">
        <v>79</v>
      </c>
      <c r="B67563" s="1">
        <v>45350</v>
      </c>
      <c r="C67563">
        <v>83.93</v>
      </c>
    </row>
    <row r="67564" spans="1:3" x14ac:dyDescent="0.2">
      <c r="A67564" t="s">
        <v>79</v>
      </c>
      <c r="B67564" s="1">
        <v>45350</v>
      </c>
      <c r="C67564">
        <v>83.93</v>
      </c>
    </row>
    <row r="67565" spans="1:3" x14ac:dyDescent="0.2">
      <c r="A67565" t="s">
        <v>79</v>
      </c>
      <c r="B67565" s="1">
        <v>45350</v>
      </c>
      <c r="C67565">
        <v>63.9</v>
      </c>
    </row>
    <row r="67566" spans="1:3" x14ac:dyDescent="0.2">
      <c r="A67566" t="s">
        <v>79</v>
      </c>
      <c r="B67566" s="1">
        <v>45350</v>
      </c>
      <c r="C67566">
        <v>83.93</v>
      </c>
    </row>
    <row r="67567" spans="1:3" x14ac:dyDescent="0.2">
      <c r="A67567" t="s">
        <v>79</v>
      </c>
      <c r="B67567" s="1">
        <v>45350</v>
      </c>
      <c r="C67567">
        <v>83.93</v>
      </c>
    </row>
    <row r="67568" spans="1:3" x14ac:dyDescent="0.2">
      <c r="A67568" t="s">
        <v>79</v>
      </c>
      <c r="B67568" s="1">
        <v>45350</v>
      </c>
      <c r="C67568">
        <v>158.9</v>
      </c>
    </row>
    <row r="67569" spans="1:3" x14ac:dyDescent="0.2">
      <c r="A67569" t="s">
        <v>119</v>
      </c>
      <c r="B67569" s="1">
        <v>45350</v>
      </c>
      <c r="C67569">
        <v>202.56</v>
      </c>
    </row>
    <row r="67570" spans="1:3" x14ac:dyDescent="0.2">
      <c r="A67570" t="s">
        <v>6139</v>
      </c>
      <c r="B67570" s="1">
        <v>45350</v>
      </c>
      <c r="C67570">
        <v>530.48</v>
      </c>
    </row>
    <row r="67571" spans="1:3" x14ac:dyDescent="0.2">
      <c r="A67571" t="s">
        <v>7653</v>
      </c>
      <c r="B67571" s="1">
        <v>45350</v>
      </c>
      <c r="C67571">
        <v>85.9</v>
      </c>
    </row>
    <row r="67572" spans="1:3" x14ac:dyDescent="0.2">
      <c r="A67572" t="s">
        <v>7654</v>
      </c>
      <c r="B67572" s="1">
        <v>45350</v>
      </c>
      <c r="C67572">
        <v>158.94999999999999</v>
      </c>
    </row>
    <row r="67573" spans="1:3" x14ac:dyDescent="0.2">
      <c r="A67573" t="s">
        <v>7655</v>
      </c>
      <c r="B67573" s="1">
        <v>45350</v>
      </c>
      <c r="C67573">
        <v>71.45</v>
      </c>
    </row>
    <row r="67574" spans="1:3" x14ac:dyDescent="0.2">
      <c r="A67574" t="s">
        <v>7656</v>
      </c>
      <c r="B67574" s="1">
        <v>45350</v>
      </c>
      <c r="C67574">
        <v>60.9</v>
      </c>
    </row>
    <row r="67575" spans="1:3" x14ac:dyDescent="0.2">
      <c r="A67575" t="s">
        <v>7002</v>
      </c>
      <c r="B67575" s="1">
        <v>45350</v>
      </c>
      <c r="C67575">
        <v>63.9</v>
      </c>
    </row>
    <row r="67576" spans="1:3" x14ac:dyDescent="0.2">
      <c r="A67576" t="s">
        <v>7657</v>
      </c>
      <c r="B67576" s="1">
        <v>45350</v>
      </c>
      <c r="C67576">
        <v>36.85</v>
      </c>
    </row>
    <row r="67577" spans="1:3" x14ac:dyDescent="0.2">
      <c r="A67577" t="s">
        <v>7658</v>
      </c>
      <c r="B67577" s="1">
        <v>45350</v>
      </c>
      <c r="C67577">
        <v>56.9</v>
      </c>
    </row>
    <row r="67578" spans="1:3" x14ac:dyDescent="0.2">
      <c r="A67578" t="s">
        <v>13</v>
      </c>
      <c r="B67578" s="1">
        <v>45350</v>
      </c>
      <c r="C67578">
        <v>341.88</v>
      </c>
    </row>
    <row r="67579" spans="1:3" x14ac:dyDescent="0.2">
      <c r="A67579" t="s">
        <v>7476</v>
      </c>
      <c r="B67579" s="1">
        <v>45350</v>
      </c>
      <c r="C67579">
        <v>23.95</v>
      </c>
    </row>
    <row r="67580" spans="1:3" x14ac:dyDescent="0.2">
      <c r="A67580" t="s">
        <v>1254</v>
      </c>
      <c r="B67580" s="1">
        <v>45350</v>
      </c>
      <c r="C67580">
        <v>79.900000000000006</v>
      </c>
    </row>
    <row r="67581" spans="1:3" x14ac:dyDescent="0.2">
      <c r="A67581" t="s">
        <v>5800</v>
      </c>
      <c r="B67581" s="1">
        <v>45350</v>
      </c>
      <c r="C67581">
        <v>337.55</v>
      </c>
    </row>
    <row r="67582" spans="1:3" x14ac:dyDescent="0.2">
      <c r="A67582" t="s">
        <v>119</v>
      </c>
      <c r="B67582" s="1">
        <v>45350</v>
      </c>
      <c r="C67582">
        <v>1419</v>
      </c>
    </row>
    <row r="67583" spans="1:3" x14ac:dyDescent="0.2">
      <c r="A67583" t="s">
        <v>46</v>
      </c>
      <c r="B67583" s="1">
        <v>45350</v>
      </c>
      <c r="C67583">
        <v>170.91</v>
      </c>
    </row>
    <row r="67584" spans="1:3" x14ac:dyDescent="0.2">
      <c r="A67584" t="s">
        <v>46</v>
      </c>
      <c r="B67584" s="1">
        <v>45350</v>
      </c>
      <c r="C67584">
        <v>371.28</v>
      </c>
    </row>
    <row r="67585" spans="1:3" x14ac:dyDescent="0.2">
      <c r="A67585" t="s">
        <v>612</v>
      </c>
      <c r="B67585" s="1">
        <v>45350</v>
      </c>
      <c r="C67585">
        <v>296.18</v>
      </c>
    </row>
    <row r="67586" spans="1:3" x14ac:dyDescent="0.2">
      <c r="A67586" t="s">
        <v>596</v>
      </c>
      <c r="B67586" s="1">
        <v>45350</v>
      </c>
      <c r="C67586">
        <v>1557.6</v>
      </c>
    </row>
    <row r="67587" spans="1:3" x14ac:dyDescent="0.2">
      <c r="A67587" t="s">
        <v>2901</v>
      </c>
      <c r="B67587" s="1">
        <v>45350</v>
      </c>
      <c r="C67587">
        <v>335.61</v>
      </c>
    </row>
    <row r="67588" spans="1:3" x14ac:dyDescent="0.2">
      <c r="A67588" t="s">
        <v>3049</v>
      </c>
      <c r="B67588" s="1">
        <v>45350</v>
      </c>
      <c r="C67588">
        <v>430.74</v>
      </c>
    </row>
    <row r="67589" spans="1:3" x14ac:dyDescent="0.2">
      <c r="A67589" t="s">
        <v>810</v>
      </c>
      <c r="B67589" s="1">
        <v>45350</v>
      </c>
      <c r="C67589">
        <v>228.75</v>
      </c>
    </row>
    <row r="67590" spans="1:3" x14ac:dyDescent="0.2">
      <c r="A67590" t="s">
        <v>34</v>
      </c>
      <c r="B67590" s="1">
        <v>45350</v>
      </c>
      <c r="C67590">
        <v>40.65</v>
      </c>
    </row>
    <row r="67591" spans="1:3" x14ac:dyDescent="0.2">
      <c r="A67591" t="s">
        <v>12</v>
      </c>
      <c r="B67591" s="1">
        <v>45350</v>
      </c>
      <c r="C67591">
        <v>270.67</v>
      </c>
    </row>
    <row r="67592" spans="1:3" x14ac:dyDescent="0.2">
      <c r="A67592" t="s">
        <v>34</v>
      </c>
      <c r="B67592" s="1">
        <v>45350</v>
      </c>
      <c r="C67592">
        <v>208.17</v>
      </c>
    </row>
    <row r="67593" spans="1:3" x14ac:dyDescent="0.2">
      <c r="A67593" t="s">
        <v>2529</v>
      </c>
      <c r="B67593" s="1">
        <v>45351</v>
      </c>
      <c r="C67593">
        <v>88.6</v>
      </c>
    </row>
    <row r="67594" spans="1:3" x14ac:dyDescent="0.2">
      <c r="A67594" t="s">
        <v>2530</v>
      </c>
      <c r="B67594" s="1">
        <v>45351</v>
      </c>
      <c r="C67594">
        <v>109.83</v>
      </c>
    </row>
    <row r="67595" spans="1:3" x14ac:dyDescent="0.2">
      <c r="A67595" t="s">
        <v>2531</v>
      </c>
      <c r="B67595" s="1">
        <v>45351</v>
      </c>
      <c r="C67595">
        <v>163.47</v>
      </c>
    </row>
    <row r="67596" spans="1:3" x14ac:dyDescent="0.2">
      <c r="A67596" t="s">
        <v>2532</v>
      </c>
      <c r="B67596" s="1">
        <v>45351</v>
      </c>
      <c r="C67596">
        <v>61.21</v>
      </c>
    </row>
    <row r="67597" spans="1:3" x14ac:dyDescent="0.2">
      <c r="A67597" t="s">
        <v>2533</v>
      </c>
      <c r="B67597" s="1">
        <v>45351</v>
      </c>
      <c r="C67597">
        <v>69.86</v>
      </c>
    </row>
    <row r="67598" spans="1:3" x14ac:dyDescent="0.2">
      <c r="A67598" t="s">
        <v>2535</v>
      </c>
      <c r="B67598" s="1">
        <v>45351</v>
      </c>
      <c r="C67598">
        <v>117.42</v>
      </c>
    </row>
    <row r="67599" spans="1:3" x14ac:dyDescent="0.2">
      <c r="A67599" t="s">
        <v>2537</v>
      </c>
      <c r="B67599" s="1">
        <v>45351</v>
      </c>
      <c r="C67599">
        <v>153.5</v>
      </c>
    </row>
    <row r="67600" spans="1:3" x14ac:dyDescent="0.2">
      <c r="A67600" t="s">
        <v>2540</v>
      </c>
      <c r="B67600" s="1">
        <v>45351</v>
      </c>
      <c r="C67600">
        <v>135.99</v>
      </c>
    </row>
    <row r="67601" spans="1:3" x14ac:dyDescent="0.2">
      <c r="A67601" t="s">
        <v>2538</v>
      </c>
      <c r="B67601" s="1">
        <v>45351</v>
      </c>
      <c r="C67601">
        <v>146.06</v>
      </c>
    </row>
    <row r="67602" spans="1:3" x14ac:dyDescent="0.2">
      <c r="A67602" t="s">
        <v>2541</v>
      </c>
      <c r="B67602" s="1">
        <v>45351</v>
      </c>
      <c r="C67602">
        <v>252.08</v>
      </c>
    </row>
    <row r="67603" spans="1:3" x14ac:dyDescent="0.2">
      <c r="A67603" t="s">
        <v>2545</v>
      </c>
      <c r="B67603" s="1">
        <v>45351</v>
      </c>
      <c r="C67603">
        <v>190.91</v>
      </c>
    </row>
    <row r="67604" spans="1:3" x14ac:dyDescent="0.2">
      <c r="A67604" t="s">
        <v>7632</v>
      </c>
      <c r="B67604" s="1">
        <v>45351</v>
      </c>
      <c r="C67604">
        <v>144.85</v>
      </c>
    </row>
    <row r="67605" spans="1:3" x14ac:dyDescent="0.2">
      <c r="A67605" t="s">
        <v>4772</v>
      </c>
      <c r="B67605" s="1">
        <v>45351</v>
      </c>
      <c r="C67605">
        <v>9.5399999999999991</v>
      </c>
    </row>
    <row r="67606" spans="1:3" x14ac:dyDescent="0.2">
      <c r="A67606" t="s">
        <v>308</v>
      </c>
      <c r="B67606" s="1">
        <v>45351</v>
      </c>
      <c r="C67606">
        <v>106.67</v>
      </c>
    </row>
    <row r="67607" spans="1:3" x14ac:dyDescent="0.2">
      <c r="A67607" t="s">
        <v>79</v>
      </c>
      <c r="B67607" s="1">
        <v>45351</v>
      </c>
      <c r="C67607">
        <v>38.06</v>
      </c>
    </row>
    <row r="67608" spans="1:3" x14ac:dyDescent="0.2">
      <c r="A67608" t="s">
        <v>308</v>
      </c>
      <c r="B67608" s="1">
        <v>45351</v>
      </c>
      <c r="C67608">
        <v>171.79</v>
      </c>
    </row>
    <row r="67609" spans="1:3" x14ac:dyDescent="0.2">
      <c r="A67609" t="s">
        <v>396</v>
      </c>
      <c r="B67609" s="1">
        <v>45351</v>
      </c>
      <c r="C67609">
        <v>256.41000000000003</v>
      </c>
    </row>
    <row r="67610" spans="1:3" x14ac:dyDescent="0.2">
      <c r="A67610" t="s">
        <v>7633</v>
      </c>
      <c r="B67610" s="1">
        <v>45351</v>
      </c>
      <c r="C67610">
        <v>1331.6</v>
      </c>
    </row>
    <row r="67611" spans="1:3" x14ac:dyDescent="0.2">
      <c r="A67611" t="s">
        <v>7634</v>
      </c>
      <c r="B67611" s="1">
        <v>45351</v>
      </c>
      <c r="C67611">
        <v>25</v>
      </c>
    </row>
    <row r="67612" spans="1:3" x14ac:dyDescent="0.2">
      <c r="A67612" t="s">
        <v>7635</v>
      </c>
      <c r="B67612" s="1">
        <v>45351</v>
      </c>
      <c r="C67612">
        <v>66.900000000000006</v>
      </c>
    </row>
    <row r="67613" spans="1:3" x14ac:dyDescent="0.2">
      <c r="A67613" t="s">
        <v>596</v>
      </c>
      <c r="B67613" s="1">
        <v>45351</v>
      </c>
      <c r="C67613">
        <v>177</v>
      </c>
    </row>
    <row r="67614" spans="1:3" x14ac:dyDescent="0.2">
      <c r="A67614" t="s">
        <v>7636</v>
      </c>
      <c r="B67614" s="1">
        <v>45351</v>
      </c>
      <c r="C67614">
        <v>76.849999999999994</v>
      </c>
    </row>
    <row r="67615" spans="1:3" x14ac:dyDescent="0.2">
      <c r="A67615" t="s">
        <v>7637</v>
      </c>
      <c r="B67615" s="1">
        <v>45351</v>
      </c>
      <c r="C67615">
        <v>56.9</v>
      </c>
    </row>
    <row r="67616" spans="1:3" x14ac:dyDescent="0.2">
      <c r="A67616" t="s">
        <v>7638</v>
      </c>
      <c r="B67616" s="1">
        <v>45351</v>
      </c>
      <c r="C67616">
        <v>98.7</v>
      </c>
    </row>
    <row r="67617" spans="1:3" x14ac:dyDescent="0.2">
      <c r="A67617" t="s">
        <v>7639</v>
      </c>
      <c r="B67617" s="1">
        <v>45351</v>
      </c>
      <c r="C67617">
        <v>68.900000000000006</v>
      </c>
    </row>
    <row r="67618" spans="1:3" x14ac:dyDescent="0.2">
      <c r="A67618" t="s">
        <v>435</v>
      </c>
      <c r="B67618" s="1">
        <v>45351</v>
      </c>
      <c r="C67618">
        <v>177.9</v>
      </c>
    </row>
    <row r="67619" spans="1:3" x14ac:dyDescent="0.2">
      <c r="A67619" t="s">
        <v>7640</v>
      </c>
      <c r="B67619" s="1">
        <v>45351</v>
      </c>
      <c r="C67619">
        <v>54.9</v>
      </c>
    </row>
    <row r="67620" spans="1:3" x14ac:dyDescent="0.2">
      <c r="A67620" t="s">
        <v>7641</v>
      </c>
      <c r="B67620" s="1">
        <v>45351</v>
      </c>
      <c r="C67620">
        <v>91.85</v>
      </c>
    </row>
    <row r="67621" spans="1:3" x14ac:dyDescent="0.2">
      <c r="A67621" t="s">
        <v>7642</v>
      </c>
      <c r="B67621" s="1">
        <v>45351</v>
      </c>
      <c r="C67621">
        <v>206.09</v>
      </c>
    </row>
    <row r="67622" spans="1:3" x14ac:dyDescent="0.2">
      <c r="A67622" t="s">
        <v>7643</v>
      </c>
      <c r="B67622" s="1">
        <v>45351</v>
      </c>
      <c r="C67622">
        <v>58.4</v>
      </c>
    </row>
    <row r="67623" spans="1:3" x14ac:dyDescent="0.2">
      <c r="A67623" t="s">
        <v>6751</v>
      </c>
      <c r="B67623" s="1">
        <v>45351</v>
      </c>
      <c r="C67623">
        <v>81.849999999999994</v>
      </c>
    </row>
    <row r="67624" spans="1:3" x14ac:dyDescent="0.2">
      <c r="A67624" t="s">
        <v>860</v>
      </c>
      <c r="B67624" s="1">
        <v>45351</v>
      </c>
      <c r="C67624">
        <v>138.94999999999999</v>
      </c>
    </row>
    <row r="67625" spans="1:3" x14ac:dyDescent="0.2">
      <c r="A67625" t="s">
        <v>12</v>
      </c>
      <c r="B67625" s="1">
        <v>45351</v>
      </c>
      <c r="C67625">
        <v>49.96</v>
      </c>
    </row>
    <row r="67626" spans="1:3" x14ac:dyDescent="0.2">
      <c r="A67626" t="s">
        <v>1003</v>
      </c>
      <c r="B67626" s="1">
        <v>45351</v>
      </c>
      <c r="C67626">
        <v>328.49</v>
      </c>
    </row>
    <row r="67627" spans="1:3" x14ac:dyDescent="0.2">
      <c r="A67627" t="s">
        <v>7644</v>
      </c>
      <c r="B67627" s="1">
        <v>45351</v>
      </c>
      <c r="C67627">
        <v>421.3</v>
      </c>
    </row>
    <row r="67628" spans="1:3" x14ac:dyDescent="0.2">
      <c r="A67628" t="s">
        <v>7645</v>
      </c>
      <c r="B67628" s="1">
        <v>45351</v>
      </c>
      <c r="C67628">
        <v>54.9</v>
      </c>
    </row>
    <row r="67629" spans="1:3" x14ac:dyDescent="0.2">
      <c r="A67629" t="s">
        <v>7646</v>
      </c>
      <c r="B67629" s="1">
        <v>45351</v>
      </c>
      <c r="C67629">
        <v>69.900000000000006</v>
      </c>
    </row>
    <row r="67630" spans="1:3" x14ac:dyDescent="0.2">
      <c r="A67630" t="s">
        <v>147</v>
      </c>
      <c r="B67630" s="1">
        <v>45352</v>
      </c>
      <c r="C67630">
        <v>712.22</v>
      </c>
    </row>
    <row r="67631" spans="1:3" x14ac:dyDescent="0.2">
      <c r="A67631" t="s">
        <v>3564</v>
      </c>
      <c r="B67631" s="1">
        <v>45352</v>
      </c>
      <c r="C67631">
        <v>70.650000000000006</v>
      </c>
    </row>
    <row r="67632" spans="1:3" x14ac:dyDescent="0.2">
      <c r="A67632" t="s">
        <v>7613</v>
      </c>
      <c r="B67632" s="1">
        <v>45352</v>
      </c>
      <c r="C67632">
        <v>53.9</v>
      </c>
    </row>
    <row r="67633" spans="1:3" x14ac:dyDescent="0.2">
      <c r="A67633" t="s">
        <v>7614</v>
      </c>
      <c r="B67633" s="1">
        <v>45352</v>
      </c>
      <c r="C67633">
        <v>97.8</v>
      </c>
    </row>
    <row r="67634" spans="1:3" x14ac:dyDescent="0.2">
      <c r="A67634" t="s">
        <v>7615</v>
      </c>
      <c r="B67634" s="1">
        <v>45352</v>
      </c>
      <c r="C67634">
        <v>43.9</v>
      </c>
    </row>
    <row r="67635" spans="1:3" x14ac:dyDescent="0.2">
      <c r="A67635" t="s">
        <v>119</v>
      </c>
      <c r="B67635" s="1">
        <v>45352</v>
      </c>
      <c r="C67635">
        <v>104.85</v>
      </c>
    </row>
    <row r="67636" spans="1:3" x14ac:dyDescent="0.2">
      <c r="A67636" t="s">
        <v>119</v>
      </c>
      <c r="B67636" s="1">
        <v>45352</v>
      </c>
      <c r="C67636">
        <v>2199.9</v>
      </c>
    </row>
    <row r="67637" spans="1:3" x14ac:dyDescent="0.2">
      <c r="A67637" t="s">
        <v>702</v>
      </c>
      <c r="B67637" s="1">
        <v>45352</v>
      </c>
      <c r="C67637">
        <v>647.64</v>
      </c>
    </row>
    <row r="67638" spans="1:3" x14ac:dyDescent="0.2">
      <c r="A67638" t="s">
        <v>14</v>
      </c>
      <c r="B67638" s="1">
        <v>45352</v>
      </c>
      <c r="C67638">
        <v>435.71</v>
      </c>
    </row>
    <row r="67639" spans="1:3" x14ac:dyDescent="0.2">
      <c r="A67639" t="s">
        <v>906</v>
      </c>
      <c r="B67639" s="1">
        <v>45352</v>
      </c>
      <c r="C67639">
        <v>389.22</v>
      </c>
    </row>
    <row r="67640" spans="1:3" x14ac:dyDescent="0.2">
      <c r="A67640" t="s">
        <v>7616</v>
      </c>
      <c r="B67640" s="1">
        <v>45352</v>
      </c>
      <c r="C67640">
        <v>34.950000000000003</v>
      </c>
    </row>
    <row r="67641" spans="1:3" x14ac:dyDescent="0.2">
      <c r="A67641" t="s">
        <v>319</v>
      </c>
      <c r="B67641" s="1">
        <v>45352</v>
      </c>
      <c r="C67641">
        <v>209.7</v>
      </c>
    </row>
    <row r="67642" spans="1:3" x14ac:dyDescent="0.2">
      <c r="A67642" t="s">
        <v>319</v>
      </c>
      <c r="B67642" s="1">
        <v>45352</v>
      </c>
      <c r="C67642">
        <v>263.88</v>
      </c>
    </row>
    <row r="67643" spans="1:3" x14ac:dyDescent="0.2">
      <c r="A67643" t="s">
        <v>439</v>
      </c>
      <c r="B67643" s="1">
        <v>45352</v>
      </c>
      <c r="C67643">
        <v>701.2</v>
      </c>
    </row>
    <row r="67644" spans="1:3" x14ac:dyDescent="0.2">
      <c r="A67644" t="s">
        <v>13</v>
      </c>
      <c r="B67644" s="1">
        <v>45352</v>
      </c>
      <c r="C67644">
        <v>21.78</v>
      </c>
    </row>
    <row r="67645" spans="1:3" x14ac:dyDescent="0.2">
      <c r="A67645" t="s">
        <v>44</v>
      </c>
      <c r="B67645" s="1">
        <v>45352</v>
      </c>
      <c r="C67645">
        <v>1008.19</v>
      </c>
    </row>
    <row r="67646" spans="1:3" x14ac:dyDescent="0.2">
      <c r="A67646" t="s">
        <v>7617</v>
      </c>
      <c r="B67646" s="1">
        <v>45352</v>
      </c>
      <c r="C67646">
        <v>34.950000000000003</v>
      </c>
    </row>
    <row r="67647" spans="1:3" x14ac:dyDescent="0.2">
      <c r="A67647" t="s">
        <v>6355</v>
      </c>
      <c r="B67647" s="1">
        <v>45352</v>
      </c>
      <c r="C67647">
        <v>43.9</v>
      </c>
    </row>
    <row r="67648" spans="1:3" x14ac:dyDescent="0.2">
      <c r="A67648" t="s">
        <v>7618</v>
      </c>
      <c r="B67648" s="1">
        <v>45352</v>
      </c>
      <c r="C67648">
        <v>43.9</v>
      </c>
    </row>
    <row r="67649" spans="1:3" x14ac:dyDescent="0.2">
      <c r="A67649" t="s">
        <v>1523</v>
      </c>
      <c r="B67649" s="1">
        <v>45352</v>
      </c>
      <c r="C67649">
        <v>91.95</v>
      </c>
    </row>
    <row r="67650" spans="1:3" x14ac:dyDescent="0.2">
      <c r="A67650" t="s">
        <v>4041</v>
      </c>
      <c r="B67650" s="1">
        <v>45352</v>
      </c>
      <c r="C67650">
        <v>339.75</v>
      </c>
    </row>
    <row r="67651" spans="1:3" x14ac:dyDescent="0.2">
      <c r="A67651" t="s">
        <v>7619</v>
      </c>
      <c r="B67651" s="1">
        <v>45352</v>
      </c>
      <c r="C67651">
        <v>143.9</v>
      </c>
    </row>
    <row r="67652" spans="1:3" x14ac:dyDescent="0.2">
      <c r="A67652" t="s">
        <v>6171</v>
      </c>
      <c r="B67652" s="1">
        <v>45352</v>
      </c>
      <c r="C67652">
        <v>89.47</v>
      </c>
    </row>
    <row r="67653" spans="1:3" x14ac:dyDescent="0.2">
      <c r="A67653" t="s">
        <v>7620</v>
      </c>
      <c r="B67653" s="1">
        <v>45352</v>
      </c>
      <c r="C67653">
        <v>146.80000000000001</v>
      </c>
    </row>
    <row r="67654" spans="1:3" x14ac:dyDescent="0.2">
      <c r="A67654" t="s">
        <v>7328</v>
      </c>
      <c r="B67654" s="1">
        <v>45352</v>
      </c>
      <c r="C67654">
        <v>46.9</v>
      </c>
    </row>
    <row r="67655" spans="1:3" x14ac:dyDescent="0.2">
      <c r="A67655" t="s">
        <v>7621</v>
      </c>
      <c r="B67655" s="1">
        <v>45352</v>
      </c>
      <c r="C67655">
        <v>63.9</v>
      </c>
    </row>
    <row r="67656" spans="1:3" x14ac:dyDescent="0.2">
      <c r="A67656" t="s">
        <v>7622</v>
      </c>
      <c r="B67656" s="1">
        <v>45352</v>
      </c>
      <c r="C67656">
        <v>63.85</v>
      </c>
    </row>
    <row r="67657" spans="1:3" x14ac:dyDescent="0.2">
      <c r="A67657" t="s">
        <v>7623</v>
      </c>
      <c r="B67657" s="1">
        <v>45352</v>
      </c>
      <c r="C67657">
        <v>54.9</v>
      </c>
    </row>
    <row r="67658" spans="1:3" x14ac:dyDescent="0.2">
      <c r="A67658" t="s">
        <v>7624</v>
      </c>
      <c r="B67658" s="1">
        <v>45352</v>
      </c>
      <c r="C67658">
        <v>54.9</v>
      </c>
    </row>
    <row r="67659" spans="1:3" x14ac:dyDescent="0.2">
      <c r="A67659" t="s">
        <v>7625</v>
      </c>
      <c r="B67659" s="1">
        <v>45352</v>
      </c>
      <c r="C67659">
        <v>54.9</v>
      </c>
    </row>
    <row r="67660" spans="1:3" x14ac:dyDescent="0.2">
      <c r="A67660" t="s">
        <v>7626</v>
      </c>
      <c r="B67660" s="1">
        <v>45352</v>
      </c>
      <c r="C67660">
        <v>89.85</v>
      </c>
    </row>
    <row r="67661" spans="1:3" x14ac:dyDescent="0.2">
      <c r="A67661" t="s">
        <v>7627</v>
      </c>
      <c r="B67661" s="1">
        <v>45352</v>
      </c>
      <c r="C67661">
        <v>24.85</v>
      </c>
    </row>
    <row r="67662" spans="1:3" x14ac:dyDescent="0.2">
      <c r="A67662" t="s">
        <v>7628</v>
      </c>
      <c r="B67662" s="1">
        <v>45352</v>
      </c>
      <c r="C67662">
        <v>54.9</v>
      </c>
    </row>
    <row r="67663" spans="1:3" x14ac:dyDescent="0.2">
      <c r="A67663" t="s">
        <v>7629</v>
      </c>
      <c r="B67663" s="1">
        <v>45352</v>
      </c>
      <c r="C67663">
        <v>54.9</v>
      </c>
    </row>
    <row r="67664" spans="1:3" x14ac:dyDescent="0.2">
      <c r="A67664" t="s">
        <v>7630</v>
      </c>
      <c r="B67664" s="1">
        <v>45352</v>
      </c>
      <c r="C67664">
        <v>54.9</v>
      </c>
    </row>
    <row r="67665" spans="1:3" x14ac:dyDescent="0.2">
      <c r="A67665" t="s">
        <v>7631</v>
      </c>
      <c r="B67665" s="1">
        <v>45352</v>
      </c>
      <c r="C67665">
        <v>98.9</v>
      </c>
    </row>
    <row r="67666" spans="1:3" x14ac:dyDescent="0.2">
      <c r="A67666" t="s">
        <v>1258</v>
      </c>
      <c r="B67666" s="1">
        <v>45352</v>
      </c>
      <c r="C67666">
        <v>712.98</v>
      </c>
    </row>
    <row r="67667" spans="1:3" x14ac:dyDescent="0.2">
      <c r="A67667" t="s">
        <v>3</v>
      </c>
      <c r="B67667" s="1">
        <v>45352</v>
      </c>
      <c r="C67667">
        <v>98</v>
      </c>
    </row>
    <row r="67668" spans="1:3" x14ac:dyDescent="0.2">
      <c r="A67668" t="s">
        <v>488</v>
      </c>
      <c r="B67668" s="1">
        <v>45352</v>
      </c>
      <c r="C67668">
        <v>459.4</v>
      </c>
    </row>
    <row r="67669" spans="1:3" x14ac:dyDescent="0.2">
      <c r="A67669" t="s">
        <v>4772</v>
      </c>
      <c r="B67669" s="1">
        <v>45352</v>
      </c>
      <c r="C67669">
        <v>441.12</v>
      </c>
    </row>
    <row r="67670" spans="1:3" x14ac:dyDescent="0.2">
      <c r="A67670" t="s">
        <v>319</v>
      </c>
      <c r="B67670" s="1">
        <v>45352</v>
      </c>
      <c r="C67670">
        <v>4590.99</v>
      </c>
    </row>
    <row r="67671" spans="1:3" x14ac:dyDescent="0.2">
      <c r="A67671" t="s">
        <v>183</v>
      </c>
      <c r="B67671" s="1">
        <v>45352</v>
      </c>
      <c r="C67671">
        <v>487.74</v>
      </c>
    </row>
    <row r="67672" spans="1:3" x14ac:dyDescent="0.2">
      <c r="A67672" t="s">
        <v>147</v>
      </c>
      <c r="B67672" s="1">
        <v>45352</v>
      </c>
      <c r="C67672">
        <v>535.36</v>
      </c>
    </row>
    <row r="67673" spans="1:3" x14ac:dyDescent="0.2">
      <c r="A67673" t="s">
        <v>355</v>
      </c>
      <c r="B67673" s="1">
        <v>45352</v>
      </c>
      <c r="C67673">
        <v>512.26</v>
      </c>
    </row>
    <row r="67674" spans="1:3" x14ac:dyDescent="0.2">
      <c r="A67674" t="s">
        <v>319</v>
      </c>
      <c r="B67674" s="1">
        <v>45352</v>
      </c>
      <c r="C67674">
        <v>2728.21</v>
      </c>
    </row>
    <row r="67675" spans="1:3" x14ac:dyDescent="0.2">
      <c r="A67675" t="s">
        <v>2662</v>
      </c>
      <c r="B67675" s="1">
        <v>45352</v>
      </c>
      <c r="C67675">
        <v>530.84</v>
      </c>
    </row>
    <row r="67676" spans="1:3" x14ac:dyDescent="0.2">
      <c r="A67676" t="s">
        <v>1851</v>
      </c>
      <c r="B67676" s="1">
        <v>45352</v>
      </c>
      <c r="C67676">
        <v>4435.5</v>
      </c>
    </row>
    <row r="67677" spans="1:3" x14ac:dyDescent="0.2">
      <c r="A67677" t="s">
        <v>31</v>
      </c>
      <c r="B67677" s="1">
        <v>45352</v>
      </c>
      <c r="C67677">
        <v>127.42</v>
      </c>
    </row>
    <row r="67678" spans="1:3" x14ac:dyDescent="0.2">
      <c r="A67678" t="s">
        <v>31</v>
      </c>
      <c r="B67678" s="1">
        <v>45352</v>
      </c>
      <c r="C67678">
        <v>314.05</v>
      </c>
    </row>
    <row r="67679" spans="1:3" x14ac:dyDescent="0.2">
      <c r="A67679" t="s">
        <v>332</v>
      </c>
      <c r="B67679" s="1">
        <v>45352</v>
      </c>
      <c r="C67679">
        <v>524.22</v>
      </c>
    </row>
    <row r="67680" spans="1:3" x14ac:dyDescent="0.2">
      <c r="A67680" t="s">
        <v>146</v>
      </c>
      <c r="B67680" s="1">
        <v>45352</v>
      </c>
      <c r="C67680">
        <v>525.41</v>
      </c>
    </row>
    <row r="67681" spans="1:3" x14ac:dyDescent="0.2">
      <c r="A67681" t="s">
        <v>348</v>
      </c>
      <c r="B67681" s="1">
        <v>45352</v>
      </c>
      <c r="C67681">
        <v>292.48</v>
      </c>
    </row>
    <row r="67682" spans="1:3" x14ac:dyDescent="0.2">
      <c r="A67682" t="s">
        <v>348</v>
      </c>
      <c r="B67682" s="1">
        <v>45352</v>
      </c>
      <c r="C67682">
        <v>298.85000000000002</v>
      </c>
    </row>
    <row r="67683" spans="1:3" x14ac:dyDescent="0.2">
      <c r="A67683" t="s">
        <v>348</v>
      </c>
      <c r="B67683" s="1">
        <v>45352</v>
      </c>
      <c r="C67683">
        <v>32.229999999999997</v>
      </c>
    </row>
    <row r="67684" spans="1:3" x14ac:dyDescent="0.2">
      <c r="A67684" t="s">
        <v>348</v>
      </c>
      <c r="B67684" s="1">
        <v>45352</v>
      </c>
      <c r="C67684">
        <v>16.48</v>
      </c>
    </row>
    <row r="67685" spans="1:3" x14ac:dyDescent="0.2">
      <c r="A67685" t="s">
        <v>482</v>
      </c>
      <c r="B67685" s="1">
        <v>45352</v>
      </c>
      <c r="C67685">
        <v>153.86000000000001</v>
      </c>
    </row>
    <row r="67686" spans="1:3" x14ac:dyDescent="0.2">
      <c r="A67686" t="s">
        <v>482</v>
      </c>
      <c r="B67686" s="1">
        <v>45352</v>
      </c>
      <c r="C67686">
        <v>370.95</v>
      </c>
    </row>
    <row r="67687" spans="1:3" x14ac:dyDescent="0.2">
      <c r="A67687" t="s">
        <v>485</v>
      </c>
      <c r="B67687" s="1">
        <v>45352</v>
      </c>
      <c r="C67687">
        <v>7103.08</v>
      </c>
    </row>
    <row r="67688" spans="1:3" x14ac:dyDescent="0.2">
      <c r="A67688" t="s">
        <v>327</v>
      </c>
      <c r="B67688" s="1">
        <v>45352</v>
      </c>
      <c r="C67688">
        <v>1269.73</v>
      </c>
    </row>
    <row r="67689" spans="1:3" x14ac:dyDescent="0.2">
      <c r="A67689" t="s">
        <v>331</v>
      </c>
      <c r="B67689" s="1">
        <v>45352</v>
      </c>
      <c r="C67689">
        <v>1483.27</v>
      </c>
    </row>
    <row r="67690" spans="1:3" x14ac:dyDescent="0.2">
      <c r="A67690" t="s">
        <v>379</v>
      </c>
      <c r="B67690" s="1">
        <v>45352</v>
      </c>
      <c r="C67690">
        <v>4040.32</v>
      </c>
    </row>
    <row r="67691" spans="1:3" x14ac:dyDescent="0.2">
      <c r="A67691" t="s">
        <v>327</v>
      </c>
      <c r="B67691" s="1">
        <v>45352</v>
      </c>
      <c r="C67691">
        <v>3752.17</v>
      </c>
    </row>
    <row r="67692" spans="1:3" x14ac:dyDescent="0.2">
      <c r="A67692" t="s">
        <v>1004</v>
      </c>
      <c r="B67692" s="1">
        <v>45352</v>
      </c>
      <c r="C67692">
        <v>12325.76</v>
      </c>
    </row>
    <row r="67693" spans="1:3" x14ac:dyDescent="0.2">
      <c r="A67693" t="s">
        <v>2</v>
      </c>
      <c r="B67693" s="1">
        <v>45352</v>
      </c>
      <c r="C67693">
        <v>22067.23</v>
      </c>
    </row>
    <row r="67694" spans="1:3" x14ac:dyDescent="0.2">
      <c r="A67694" t="s">
        <v>900</v>
      </c>
      <c r="B67694" s="1">
        <v>45355</v>
      </c>
      <c r="C67694">
        <v>84.15</v>
      </c>
    </row>
    <row r="67695" spans="1:3" x14ac:dyDescent="0.2">
      <c r="A67695" t="s">
        <v>7558</v>
      </c>
      <c r="B67695" s="1">
        <v>45355</v>
      </c>
      <c r="C67695">
        <v>150</v>
      </c>
    </row>
    <row r="67696" spans="1:3" x14ac:dyDescent="0.2">
      <c r="A67696" t="s">
        <v>7559</v>
      </c>
      <c r="B67696" s="1">
        <v>45355</v>
      </c>
      <c r="C67696">
        <v>73.95</v>
      </c>
    </row>
    <row r="67697" spans="1:3" x14ac:dyDescent="0.2">
      <c r="A67697" t="s">
        <v>7560</v>
      </c>
      <c r="B67697" s="1">
        <v>45355</v>
      </c>
      <c r="C67697">
        <v>25.94</v>
      </c>
    </row>
    <row r="67698" spans="1:3" x14ac:dyDescent="0.2">
      <c r="A67698" t="s">
        <v>3828</v>
      </c>
      <c r="B67698" s="1">
        <v>45355</v>
      </c>
      <c r="C67698">
        <v>77.38</v>
      </c>
    </row>
    <row r="67699" spans="1:3" x14ac:dyDescent="0.2">
      <c r="A67699" t="s">
        <v>418</v>
      </c>
      <c r="B67699" s="1">
        <v>45355</v>
      </c>
      <c r="C67699">
        <v>240.61</v>
      </c>
    </row>
    <row r="67700" spans="1:3" x14ac:dyDescent="0.2">
      <c r="A67700" t="s">
        <v>4704</v>
      </c>
      <c r="B67700" s="1">
        <v>45355</v>
      </c>
      <c r="C67700">
        <v>166.5</v>
      </c>
    </row>
    <row r="67701" spans="1:3" x14ac:dyDescent="0.2">
      <c r="A67701" t="s">
        <v>149</v>
      </c>
      <c r="B67701" s="1">
        <v>45355</v>
      </c>
      <c r="C67701">
        <v>3955.32</v>
      </c>
    </row>
    <row r="67702" spans="1:3" x14ac:dyDescent="0.2">
      <c r="A67702" t="s">
        <v>722</v>
      </c>
      <c r="B67702" s="1">
        <v>45355</v>
      </c>
      <c r="C67702">
        <v>224.37</v>
      </c>
    </row>
    <row r="67703" spans="1:3" x14ac:dyDescent="0.2">
      <c r="A67703" t="s">
        <v>83</v>
      </c>
      <c r="B67703" s="1">
        <v>45355</v>
      </c>
      <c r="C67703">
        <v>401.48</v>
      </c>
    </row>
    <row r="67704" spans="1:3" x14ac:dyDescent="0.2">
      <c r="A67704" t="s">
        <v>257</v>
      </c>
      <c r="B67704" s="1">
        <v>45355</v>
      </c>
      <c r="C67704">
        <v>1400.66</v>
      </c>
    </row>
    <row r="67705" spans="1:3" x14ac:dyDescent="0.2">
      <c r="A67705" t="s">
        <v>7561</v>
      </c>
      <c r="B67705" s="1">
        <v>45355</v>
      </c>
      <c r="C67705">
        <v>20.8</v>
      </c>
    </row>
    <row r="67706" spans="1:3" x14ac:dyDescent="0.2">
      <c r="A67706" t="s">
        <v>7562</v>
      </c>
      <c r="B67706" s="1">
        <v>45355</v>
      </c>
      <c r="C67706">
        <v>75.849999999999994</v>
      </c>
    </row>
    <row r="67707" spans="1:3" x14ac:dyDescent="0.2">
      <c r="A67707" t="s">
        <v>5009</v>
      </c>
      <c r="B67707" s="1">
        <v>45355</v>
      </c>
      <c r="C67707">
        <v>22.9</v>
      </c>
    </row>
    <row r="67708" spans="1:3" x14ac:dyDescent="0.2">
      <c r="A67708" t="s">
        <v>7563</v>
      </c>
      <c r="B67708" s="1">
        <v>45355</v>
      </c>
      <c r="C67708">
        <v>53.9</v>
      </c>
    </row>
    <row r="67709" spans="1:3" x14ac:dyDescent="0.2">
      <c r="A67709" t="s">
        <v>7564</v>
      </c>
      <c r="B67709" s="1">
        <v>45355</v>
      </c>
      <c r="C67709">
        <v>98.75</v>
      </c>
    </row>
    <row r="67710" spans="1:3" x14ac:dyDescent="0.2">
      <c r="A67710" t="s">
        <v>288</v>
      </c>
      <c r="B67710" s="1">
        <v>45355</v>
      </c>
      <c r="C67710">
        <v>76.849999999999994</v>
      </c>
    </row>
    <row r="67711" spans="1:3" x14ac:dyDescent="0.2">
      <c r="A67711" t="s">
        <v>7565</v>
      </c>
      <c r="B67711" s="1">
        <v>45355</v>
      </c>
      <c r="C67711">
        <v>54.9</v>
      </c>
    </row>
    <row r="67712" spans="1:3" x14ac:dyDescent="0.2">
      <c r="A67712" t="s">
        <v>13</v>
      </c>
      <c r="B67712" s="1">
        <v>45355</v>
      </c>
      <c r="C67712">
        <v>176.44</v>
      </c>
    </row>
    <row r="67713" spans="1:3" x14ac:dyDescent="0.2">
      <c r="A67713" t="s">
        <v>6139</v>
      </c>
      <c r="B67713" s="1">
        <v>45355</v>
      </c>
      <c r="C67713">
        <v>699.92</v>
      </c>
    </row>
    <row r="67714" spans="1:3" x14ac:dyDescent="0.2">
      <c r="A67714" t="s">
        <v>148</v>
      </c>
      <c r="B67714" s="1">
        <v>45355</v>
      </c>
      <c r="C67714">
        <v>462.22</v>
      </c>
    </row>
    <row r="67715" spans="1:3" x14ac:dyDescent="0.2">
      <c r="A67715" t="s">
        <v>7566</v>
      </c>
      <c r="B67715" s="1">
        <v>45355</v>
      </c>
      <c r="C67715">
        <v>222.9</v>
      </c>
    </row>
    <row r="67716" spans="1:3" x14ac:dyDescent="0.2">
      <c r="A67716" t="s">
        <v>227</v>
      </c>
      <c r="B67716" s="1">
        <v>45355</v>
      </c>
      <c r="C67716">
        <v>235.76</v>
      </c>
    </row>
    <row r="67717" spans="1:3" x14ac:dyDescent="0.2">
      <c r="A67717" t="s">
        <v>137</v>
      </c>
      <c r="B67717" s="1">
        <v>45355</v>
      </c>
      <c r="C67717">
        <v>212.84</v>
      </c>
    </row>
    <row r="67718" spans="1:3" x14ac:dyDescent="0.2">
      <c r="A67718" t="s">
        <v>7567</v>
      </c>
      <c r="B67718" s="1">
        <v>45355</v>
      </c>
      <c r="C67718">
        <v>28.7</v>
      </c>
    </row>
    <row r="67719" spans="1:3" x14ac:dyDescent="0.2">
      <c r="A67719" t="s">
        <v>2014</v>
      </c>
      <c r="B67719" s="1">
        <v>45355</v>
      </c>
      <c r="C67719">
        <v>60.9</v>
      </c>
    </row>
    <row r="67720" spans="1:3" x14ac:dyDescent="0.2">
      <c r="A67720" t="s">
        <v>7568</v>
      </c>
      <c r="B67720" s="1">
        <v>45355</v>
      </c>
      <c r="C67720">
        <v>53.9</v>
      </c>
    </row>
    <row r="67721" spans="1:3" x14ac:dyDescent="0.2">
      <c r="A67721" t="s">
        <v>326</v>
      </c>
      <c r="B67721" s="1">
        <v>45355</v>
      </c>
      <c r="C67721">
        <v>351</v>
      </c>
    </row>
    <row r="67722" spans="1:3" x14ac:dyDescent="0.2">
      <c r="A67722" t="s">
        <v>148</v>
      </c>
      <c r="B67722" s="1">
        <v>45355</v>
      </c>
      <c r="C67722">
        <v>1129.23</v>
      </c>
    </row>
    <row r="67723" spans="1:3" x14ac:dyDescent="0.2">
      <c r="A67723" t="s">
        <v>812</v>
      </c>
      <c r="B67723" s="1">
        <v>45355</v>
      </c>
      <c r="C67723">
        <v>395.7</v>
      </c>
    </row>
    <row r="67724" spans="1:3" x14ac:dyDescent="0.2">
      <c r="A67724" t="s">
        <v>653</v>
      </c>
      <c r="B67724" s="1">
        <v>45355</v>
      </c>
      <c r="C67724">
        <v>183.95</v>
      </c>
    </row>
    <row r="67725" spans="1:3" x14ac:dyDescent="0.2">
      <c r="A67725" t="s">
        <v>78</v>
      </c>
      <c r="B67725" s="1">
        <v>45355</v>
      </c>
      <c r="C67725">
        <v>199.75</v>
      </c>
    </row>
    <row r="67726" spans="1:3" x14ac:dyDescent="0.2">
      <c r="A67726" t="s">
        <v>223</v>
      </c>
      <c r="B67726" s="1">
        <v>45355</v>
      </c>
      <c r="C67726">
        <v>450.58</v>
      </c>
    </row>
    <row r="67727" spans="1:3" x14ac:dyDescent="0.2">
      <c r="A67727" t="s">
        <v>222</v>
      </c>
      <c r="B67727" s="1">
        <v>45355</v>
      </c>
      <c r="C67727">
        <v>350.59</v>
      </c>
    </row>
    <row r="67728" spans="1:3" x14ac:dyDescent="0.2">
      <c r="A67728" t="s">
        <v>7569</v>
      </c>
      <c r="B67728" s="1">
        <v>45355</v>
      </c>
      <c r="C67728">
        <v>154.94999999999999</v>
      </c>
    </row>
    <row r="67729" spans="1:3" x14ac:dyDescent="0.2">
      <c r="A67729" t="s">
        <v>224</v>
      </c>
      <c r="B67729" s="1">
        <v>45355</v>
      </c>
      <c r="C67729">
        <v>209.22</v>
      </c>
    </row>
    <row r="67730" spans="1:3" x14ac:dyDescent="0.2">
      <c r="A67730" t="s">
        <v>228</v>
      </c>
      <c r="B67730" s="1">
        <v>45355</v>
      </c>
      <c r="C67730">
        <v>271.45</v>
      </c>
    </row>
    <row r="67731" spans="1:3" x14ac:dyDescent="0.2">
      <c r="A67731" t="s">
        <v>7570</v>
      </c>
      <c r="B67731" s="1">
        <v>45355</v>
      </c>
      <c r="C67731">
        <v>143.5</v>
      </c>
    </row>
    <row r="67732" spans="1:3" x14ac:dyDescent="0.2">
      <c r="A67732" t="s">
        <v>226</v>
      </c>
      <c r="B67732" s="1">
        <v>45355</v>
      </c>
      <c r="C67732">
        <v>232.23</v>
      </c>
    </row>
    <row r="67733" spans="1:3" x14ac:dyDescent="0.2">
      <c r="A67733" t="s">
        <v>144</v>
      </c>
      <c r="B67733" s="1">
        <v>45355</v>
      </c>
      <c r="C67733">
        <v>273.33999999999997</v>
      </c>
    </row>
    <row r="67734" spans="1:3" x14ac:dyDescent="0.2">
      <c r="A67734" t="s">
        <v>7571</v>
      </c>
      <c r="B67734" s="1">
        <v>45355</v>
      </c>
      <c r="C67734">
        <v>43.9</v>
      </c>
    </row>
    <row r="67735" spans="1:3" x14ac:dyDescent="0.2">
      <c r="A67735" t="s">
        <v>7572</v>
      </c>
      <c r="B67735" s="1">
        <v>45355</v>
      </c>
      <c r="C67735">
        <v>43.9</v>
      </c>
    </row>
    <row r="67736" spans="1:3" x14ac:dyDescent="0.2">
      <c r="A67736" t="s">
        <v>7573</v>
      </c>
      <c r="B67736" s="1">
        <v>45355</v>
      </c>
      <c r="C67736">
        <v>34.950000000000003</v>
      </c>
    </row>
    <row r="67737" spans="1:3" x14ac:dyDescent="0.2">
      <c r="A67737" t="s">
        <v>7574</v>
      </c>
      <c r="B67737" s="1">
        <v>45355</v>
      </c>
      <c r="C67737">
        <v>34.950000000000003</v>
      </c>
    </row>
    <row r="67738" spans="1:3" x14ac:dyDescent="0.2">
      <c r="A67738" t="s">
        <v>7575</v>
      </c>
      <c r="B67738" s="1">
        <v>45355</v>
      </c>
      <c r="C67738">
        <v>34.950000000000003</v>
      </c>
    </row>
    <row r="67739" spans="1:3" x14ac:dyDescent="0.2">
      <c r="A67739" t="s">
        <v>7576</v>
      </c>
      <c r="B67739" s="1">
        <v>45355</v>
      </c>
      <c r="C67739">
        <v>34.950000000000003</v>
      </c>
    </row>
    <row r="67740" spans="1:3" x14ac:dyDescent="0.2">
      <c r="A67740" t="s">
        <v>6331</v>
      </c>
      <c r="B67740" s="1">
        <v>45355</v>
      </c>
      <c r="C67740">
        <v>34.950000000000003</v>
      </c>
    </row>
    <row r="67741" spans="1:3" x14ac:dyDescent="0.2">
      <c r="A67741" t="s">
        <v>7577</v>
      </c>
      <c r="B67741" s="1">
        <v>45355</v>
      </c>
      <c r="C67741">
        <v>34.950000000000003</v>
      </c>
    </row>
    <row r="67742" spans="1:3" x14ac:dyDescent="0.2">
      <c r="A67742" t="s">
        <v>7578</v>
      </c>
      <c r="B67742" s="1">
        <v>45355</v>
      </c>
      <c r="C67742">
        <v>34.950000000000003</v>
      </c>
    </row>
    <row r="67743" spans="1:3" x14ac:dyDescent="0.2">
      <c r="A67743" t="s">
        <v>7579</v>
      </c>
      <c r="B67743" s="1">
        <v>45355</v>
      </c>
      <c r="C67743">
        <v>34.950000000000003</v>
      </c>
    </row>
    <row r="67744" spans="1:3" x14ac:dyDescent="0.2">
      <c r="A67744" t="s">
        <v>7580</v>
      </c>
      <c r="B67744" s="1">
        <v>45355</v>
      </c>
      <c r="C67744">
        <v>34.950000000000003</v>
      </c>
    </row>
    <row r="67745" spans="1:3" x14ac:dyDescent="0.2">
      <c r="A67745" t="s">
        <v>11</v>
      </c>
      <c r="B67745" s="1">
        <v>45355</v>
      </c>
      <c r="C67745">
        <v>905.64</v>
      </c>
    </row>
    <row r="67746" spans="1:3" x14ac:dyDescent="0.2">
      <c r="A67746" t="s">
        <v>79</v>
      </c>
      <c r="B67746" s="1">
        <v>45355</v>
      </c>
      <c r="C67746">
        <v>38.93</v>
      </c>
    </row>
    <row r="67747" spans="1:3" x14ac:dyDescent="0.2">
      <c r="A67747" t="s">
        <v>79</v>
      </c>
      <c r="B67747" s="1">
        <v>45355</v>
      </c>
      <c r="C67747">
        <v>83.93</v>
      </c>
    </row>
    <row r="67748" spans="1:3" x14ac:dyDescent="0.2">
      <c r="A67748" t="s">
        <v>46</v>
      </c>
      <c r="B67748" s="1">
        <v>45355</v>
      </c>
      <c r="C67748">
        <v>700</v>
      </c>
    </row>
    <row r="67749" spans="1:3" x14ac:dyDescent="0.2">
      <c r="A67749" t="s">
        <v>184</v>
      </c>
      <c r="B67749" s="1">
        <v>45355</v>
      </c>
      <c r="C67749">
        <v>52.5</v>
      </c>
    </row>
    <row r="67750" spans="1:3" x14ac:dyDescent="0.2">
      <c r="A67750" t="s">
        <v>1752</v>
      </c>
      <c r="B67750" s="1">
        <v>45355</v>
      </c>
      <c r="C67750">
        <v>1839.2</v>
      </c>
    </row>
    <row r="67751" spans="1:3" x14ac:dyDescent="0.2">
      <c r="A67751" t="s">
        <v>7581</v>
      </c>
      <c r="B67751" s="1">
        <v>45355</v>
      </c>
      <c r="C67751">
        <v>59.9</v>
      </c>
    </row>
    <row r="67752" spans="1:3" x14ac:dyDescent="0.2">
      <c r="A67752" t="s">
        <v>2411</v>
      </c>
      <c r="B67752" s="1">
        <v>45355</v>
      </c>
      <c r="C67752">
        <v>182.4</v>
      </c>
    </row>
    <row r="67753" spans="1:3" x14ac:dyDescent="0.2">
      <c r="A67753" t="s">
        <v>181</v>
      </c>
      <c r="B67753" s="1">
        <v>45355</v>
      </c>
      <c r="C67753">
        <v>854.8</v>
      </c>
    </row>
    <row r="67754" spans="1:3" x14ac:dyDescent="0.2">
      <c r="A67754" t="s">
        <v>3839</v>
      </c>
      <c r="B67754" s="1">
        <v>45355</v>
      </c>
      <c r="C67754">
        <v>48.32</v>
      </c>
    </row>
    <row r="67755" spans="1:3" x14ac:dyDescent="0.2">
      <c r="A67755" t="s">
        <v>11</v>
      </c>
      <c r="B67755" s="1">
        <v>45355</v>
      </c>
      <c r="C67755">
        <v>600.44000000000005</v>
      </c>
    </row>
    <row r="67756" spans="1:3" x14ac:dyDescent="0.2">
      <c r="A67756" t="s">
        <v>479</v>
      </c>
      <c r="B67756" s="1">
        <v>45355</v>
      </c>
      <c r="C67756">
        <v>144.29</v>
      </c>
    </row>
    <row r="67757" spans="1:3" x14ac:dyDescent="0.2">
      <c r="A67757" t="s">
        <v>11</v>
      </c>
      <c r="B67757" s="1">
        <v>45355</v>
      </c>
      <c r="C67757">
        <v>616.91999999999996</v>
      </c>
    </row>
    <row r="67758" spans="1:3" x14ac:dyDescent="0.2">
      <c r="A67758" t="s">
        <v>7582</v>
      </c>
      <c r="B67758" s="1">
        <v>45355</v>
      </c>
      <c r="C67758">
        <v>67.48</v>
      </c>
    </row>
    <row r="67759" spans="1:3" x14ac:dyDescent="0.2">
      <c r="A67759" t="s">
        <v>616</v>
      </c>
      <c r="B67759" s="1">
        <v>45355</v>
      </c>
      <c r="C67759">
        <v>202.43</v>
      </c>
    </row>
    <row r="67760" spans="1:3" x14ac:dyDescent="0.2">
      <c r="A67760" t="s">
        <v>886</v>
      </c>
      <c r="B67760" s="1">
        <v>45355</v>
      </c>
      <c r="C67760">
        <v>89.55</v>
      </c>
    </row>
    <row r="67761" spans="1:3" x14ac:dyDescent="0.2">
      <c r="A67761" t="s">
        <v>7583</v>
      </c>
      <c r="B67761" s="1">
        <v>45355</v>
      </c>
      <c r="C67761">
        <v>61.9</v>
      </c>
    </row>
    <row r="67762" spans="1:3" x14ac:dyDescent="0.2">
      <c r="A67762" t="s">
        <v>7584</v>
      </c>
      <c r="B67762" s="1">
        <v>45355</v>
      </c>
      <c r="C67762">
        <v>65.900000000000006</v>
      </c>
    </row>
    <row r="67763" spans="1:3" x14ac:dyDescent="0.2">
      <c r="A67763" t="s">
        <v>7376</v>
      </c>
      <c r="B67763" s="1">
        <v>45355</v>
      </c>
      <c r="C67763">
        <v>29.2</v>
      </c>
    </row>
    <row r="67764" spans="1:3" x14ac:dyDescent="0.2">
      <c r="A67764" t="s">
        <v>7585</v>
      </c>
      <c r="B67764" s="1">
        <v>45355</v>
      </c>
      <c r="C67764">
        <v>27.45</v>
      </c>
    </row>
    <row r="67765" spans="1:3" x14ac:dyDescent="0.2">
      <c r="A67765" t="s">
        <v>5066</v>
      </c>
      <c r="B67765" s="1">
        <v>45355</v>
      </c>
      <c r="C67765">
        <v>126</v>
      </c>
    </row>
    <row r="67766" spans="1:3" x14ac:dyDescent="0.2">
      <c r="A67766" t="s">
        <v>7586</v>
      </c>
      <c r="B67766" s="1">
        <v>45355</v>
      </c>
      <c r="C67766">
        <v>50.45</v>
      </c>
    </row>
    <row r="67767" spans="1:3" x14ac:dyDescent="0.2">
      <c r="A67767" t="s">
        <v>7587</v>
      </c>
      <c r="B67767" s="1">
        <v>45355</v>
      </c>
      <c r="C67767">
        <v>53.9</v>
      </c>
    </row>
    <row r="67768" spans="1:3" x14ac:dyDescent="0.2">
      <c r="A67768" t="s">
        <v>7588</v>
      </c>
      <c r="B67768" s="1">
        <v>45355</v>
      </c>
      <c r="C67768">
        <v>60.9</v>
      </c>
    </row>
    <row r="67769" spans="1:3" x14ac:dyDescent="0.2">
      <c r="A67769" t="s">
        <v>1823</v>
      </c>
      <c r="B67769" s="1">
        <v>45355</v>
      </c>
      <c r="C67769">
        <v>135.85</v>
      </c>
    </row>
    <row r="67770" spans="1:3" x14ac:dyDescent="0.2">
      <c r="A67770" t="s">
        <v>7589</v>
      </c>
      <c r="B67770" s="1">
        <v>45355</v>
      </c>
      <c r="C67770">
        <v>118.85</v>
      </c>
    </row>
    <row r="67771" spans="1:3" x14ac:dyDescent="0.2">
      <c r="A67771" t="s">
        <v>2014</v>
      </c>
      <c r="B67771" s="1">
        <v>45355</v>
      </c>
      <c r="C67771">
        <v>112.35</v>
      </c>
    </row>
    <row r="67772" spans="1:3" x14ac:dyDescent="0.2">
      <c r="A67772" t="s">
        <v>7590</v>
      </c>
      <c r="B67772" s="1">
        <v>45355</v>
      </c>
      <c r="C67772">
        <v>140.85</v>
      </c>
    </row>
    <row r="67773" spans="1:3" x14ac:dyDescent="0.2">
      <c r="A67773" t="s">
        <v>7591</v>
      </c>
      <c r="B67773" s="1">
        <v>45355</v>
      </c>
      <c r="C67773">
        <v>71.95</v>
      </c>
    </row>
    <row r="67774" spans="1:3" x14ac:dyDescent="0.2">
      <c r="A67774" t="s">
        <v>857</v>
      </c>
      <c r="B67774" s="1">
        <v>45355</v>
      </c>
      <c r="C67774">
        <v>74.849999999999994</v>
      </c>
    </row>
    <row r="67775" spans="1:3" x14ac:dyDescent="0.2">
      <c r="A67775" t="s">
        <v>7592</v>
      </c>
      <c r="B67775" s="1">
        <v>45355</v>
      </c>
      <c r="C67775">
        <v>116.85</v>
      </c>
    </row>
    <row r="67776" spans="1:3" x14ac:dyDescent="0.2">
      <c r="A67776" t="s">
        <v>7593</v>
      </c>
      <c r="B67776" s="1">
        <v>45355</v>
      </c>
      <c r="C67776">
        <v>41.9</v>
      </c>
    </row>
    <row r="67777" spans="1:3" x14ac:dyDescent="0.2">
      <c r="A67777" t="s">
        <v>6284</v>
      </c>
      <c r="B67777" s="1">
        <v>45355</v>
      </c>
      <c r="C67777">
        <v>65.900000000000006</v>
      </c>
    </row>
    <row r="67778" spans="1:3" x14ac:dyDescent="0.2">
      <c r="A67778" t="s">
        <v>7594</v>
      </c>
      <c r="B67778" s="1">
        <v>45355</v>
      </c>
      <c r="C67778">
        <v>54.9</v>
      </c>
    </row>
    <row r="67779" spans="1:3" x14ac:dyDescent="0.2">
      <c r="A67779" t="s">
        <v>7595</v>
      </c>
      <c r="B67779" s="1">
        <v>45355</v>
      </c>
      <c r="C67779">
        <v>41.8</v>
      </c>
    </row>
    <row r="67780" spans="1:3" x14ac:dyDescent="0.2">
      <c r="A67780" t="s">
        <v>7596</v>
      </c>
      <c r="B67780" s="1">
        <v>45355</v>
      </c>
      <c r="C67780">
        <v>96.45</v>
      </c>
    </row>
    <row r="67781" spans="1:3" x14ac:dyDescent="0.2">
      <c r="A67781" t="s">
        <v>7597</v>
      </c>
      <c r="B67781" s="1">
        <v>45355</v>
      </c>
      <c r="C67781">
        <v>54.9</v>
      </c>
    </row>
    <row r="67782" spans="1:3" x14ac:dyDescent="0.2">
      <c r="A67782" t="s">
        <v>7113</v>
      </c>
      <c r="B67782" s="1">
        <v>45355</v>
      </c>
      <c r="C67782">
        <v>80.650000000000006</v>
      </c>
    </row>
    <row r="67783" spans="1:3" x14ac:dyDescent="0.2">
      <c r="A67783" t="s">
        <v>7418</v>
      </c>
      <c r="B67783" s="1">
        <v>45355</v>
      </c>
      <c r="C67783">
        <v>106.8</v>
      </c>
    </row>
    <row r="67784" spans="1:3" x14ac:dyDescent="0.2">
      <c r="A67784" t="s">
        <v>7598</v>
      </c>
      <c r="B67784" s="1">
        <v>45355</v>
      </c>
      <c r="C67784">
        <v>54.9</v>
      </c>
    </row>
    <row r="67785" spans="1:3" x14ac:dyDescent="0.2">
      <c r="A67785" t="s">
        <v>3583</v>
      </c>
      <c r="B67785" s="1">
        <v>45355</v>
      </c>
      <c r="C67785">
        <v>141.6</v>
      </c>
    </row>
    <row r="67786" spans="1:3" x14ac:dyDescent="0.2">
      <c r="A67786" t="s">
        <v>7599</v>
      </c>
      <c r="B67786" s="1">
        <v>45355</v>
      </c>
      <c r="C67786">
        <v>95.8</v>
      </c>
    </row>
    <row r="67787" spans="1:3" x14ac:dyDescent="0.2">
      <c r="A67787" t="s">
        <v>7600</v>
      </c>
      <c r="B67787" s="1">
        <v>45355</v>
      </c>
      <c r="C67787">
        <v>89.85</v>
      </c>
    </row>
    <row r="67788" spans="1:3" x14ac:dyDescent="0.2">
      <c r="A67788" t="s">
        <v>7601</v>
      </c>
      <c r="B67788" s="1">
        <v>45355</v>
      </c>
      <c r="C67788">
        <v>54.9</v>
      </c>
    </row>
    <row r="67789" spans="1:3" x14ac:dyDescent="0.2">
      <c r="A67789" t="s">
        <v>7140</v>
      </c>
      <c r="B67789" s="1">
        <v>45355</v>
      </c>
      <c r="C67789">
        <v>131.4</v>
      </c>
    </row>
    <row r="67790" spans="1:3" x14ac:dyDescent="0.2">
      <c r="A67790" t="s">
        <v>3738</v>
      </c>
      <c r="B67790" s="1">
        <v>45355</v>
      </c>
      <c r="C67790">
        <v>68.900000000000006</v>
      </c>
    </row>
    <row r="67791" spans="1:3" x14ac:dyDescent="0.2">
      <c r="A67791" t="s">
        <v>7602</v>
      </c>
      <c r="B67791" s="1">
        <v>45355</v>
      </c>
      <c r="C67791">
        <v>89.85</v>
      </c>
    </row>
    <row r="67792" spans="1:3" x14ac:dyDescent="0.2">
      <c r="A67792" t="s">
        <v>7603</v>
      </c>
      <c r="B67792" s="1">
        <v>45355</v>
      </c>
      <c r="C67792">
        <v>78.849999999999994</v>
      </c>
    </row>
    <row r="67793" spans="1:3" x14ac:dyDescent="0.2">
      <c r="A67793" t="s">
        <v>7604</v>
      </c>
      <c r="B67793" s="1">
        <v>45355</v>
      </c>
      <c r="C67793">
        <v>124.8</v>
      </c>
    </row>
    <row r="67794" spans="1:3" x14ac:dyDescent="0.2">
      <c r="A67794" t="s">
        <v>7605</v>
      </c>
      <c r="B67794" s="1">
        <v>45355</v>
      </c>
      <c r="C67794">
        <v>120.7</v>
      </c>
    </row>
    <row r="67795" spans="1:3" x14ac:dyDescent="0.2">
      <c r="A67795" t="s">
        <v>7606</v>
      </c>
      <c r="B67795" s="1">
        <v>45355</v>
      </c>
      <c r="C67795">
        <v>141.6</v>
      </c>
    </row>
    <row r="67796" spans="1:3" x14ac:dyDescent="0.2">
      <c r="A67796" t="s">
        <v>7607</v>
      </c>
      <c r="B67796" s="1">
        <v>45355</v>
      </c>
      <c r="C67796">
        <v>49.95</v>
      </c>
    </row>
    <row r="67797" spans="1:3" x14ac:dyDescent="0.2">
      <c r="A67797" t="s">
        <v>5058</v>
      </c>
      <c r="B67797" s="1">
        <v>45355</v>
      </c>
      <c r="C67797">
        <v>20.399999999999999</v>
      </c>
    </row>
    <row r="67798" spans="1:3" x14ac:dyDescent="0.2">
      <c r="A67798" t="s">
        <v>7608</v>
      </c>
      <c r="B67798" s="1">
        <v>45355</v>
      </c>
      <c r="C67798">
        <v>88.05</v>
      </c>
    </row>
    <row r="67799" spans="1:3" x14ac:dyDescent="0.2">
      <c r="A67799" t="s">
        <v>7609</v>
      </c>
      <c r="B67799" s="1">
        <v>45355</v>
      </c>
      <c r="C67799">
        <v>18.399999999999999</v>
      </c>
    </row>
    <row r="67800" spans="1:3" x14ac:dyDescent="0.2">
      <c r="A67800" t="s">
        <v>7610</v>
      </c>
      <c r="B67800" s="1">
        <v>45355</v>
      </c>
      <c r="C67800">
        <v>17.399999999999999</v>
      </c>
    </row>
    <row r="67801" spans="1:3" x14ac:dyDescent="0.2">
      <c r="A67801" t="s">
        <v>46</v>
      </c>
      <c r="B67801" s="1">
        <v>45355</v>
      </c>
      <c r="C67801">
        <v>769.52</v>
      </c>
    </row>
    <row r="67802" spans="1:3" x14ac:dyDescent="0.2">
      <c r="A67802" t="s">
        <v>6139</v>
      </c>
      <c r="B67802" s="1">
        <v>45355</v>
      </c>
      <c r="C67802">
        <v>772.62</v>
      </c>
    </row>
    <row r="67803" spans="1:3" x14ac:dyDescent="0.2">
      <c r="A67803" t="s">
        <v>12</v>
      </c>
      <c r="B67803" s="1">
        <v>45355</v>
      </c>
      <c r="C67803">
        <v>96.13</v>
      </c>
    </row>
    <row r="67804" spans="1:3" x14ac:dyDescent="0.2">
      <c r="A67804" t="s">
        <v>7611</v>
      </c>
      <c r="B67804" s="1">
        <v>45355</v>
      </c>
      <c r="C67804">
        <v>124.43</v>
      </c>
    </row>
    <row r="67805" spans="1:3" x14ac:dyDescent="0.2">
      <c r="A67805" t="s">
        <v>7612</v>
      </c>
      <c r="B67805" s="1">
        <v>45355</v>
      </c>
      <c r="C67805">
        <v>262.48</v>
      </c>
    </row>
    <row r="67806" spans="1:3" x14ac:dyDescent="0.2">
      <c r="A67806" t="s">
        <v>12</v>
      </c>
      <c r="B67806" s="1">
        <v>45355</v>
      </c>
      <c r="C67806">
        <v>146.58000000000001</v>
      </c>
    </row>
    <row r="67807" spans="1:3" x14ac:dyDescent="0.2">
      <c r="A67807" t="s">
        <v>12</v>
      </c>
      <c r="B67807" s="1">
        <v>45355</v>
      </c>
      <c r="C67807">
        <v>240.73</v>
      </c>
    </row>
    <row r="67808" spans="1:3" x14ac:dyDescent="0.2">
      <c r="A67808" t="s">
        <v>12</v>
      </c>
      <c r="B67808" s="1">
        <v>45355</v>
      </c>
      <c r="C67808">
        <v>32.42</v>
      </c>
    </row>
    <row r="67809" spans="1:3" x14ac:dyDescent="0.2">
      <c r="A67809" t="s">
        <v>1260</v>
      </c>
      <c r="B67809" s="1">
        <v>45356</v>
      </c>
      <c r="C67809">
        <v>114.04</v>
      </c>
    </row>
    <row r="67810" spans="1:3" x14ac:dyDescent="0.2">
      <c r="A67810" t="s">
        <v>321</v>
      </c>
      <c r="B67810" s="1">
        <v>45356</v>
      </c>
      <c r="C67810">
        <v>205.26</v>
      </c>
    </row>
    <row r="67811" spans="1:3" x14ac:dyDescent="0.2">
      <c r="A67811" t="s">
        <v>46</v>
      </c>
      <c r="B67811" s="1">
        <v>45356</v>
      </c>
      <c r="C67811">
        <v>229.53</v>
      </c>
    </row>
    <row r="67812" spans="1:3" x14ac:dyDescent="0.2">
      <c r="A67812" t="s">
        <v>122</v>
      </c>
      <c r="B67812" s="1">
        <v>45356</v>
      </c>
      <c r="C67812">
        <v>475.59</v>
      </c>
    </row>
    <row r="67813" spans="1:3" x14ac:dyDescent="0.2">
      <c r="A67813" t="s">
        <v>780</v>
      </c>
      <c r="B67813" s="1">
        <v>45356</v>
      </c>
      <c r="C67813">
        <v>312.02999999999997</v>
      </c>
    </row>
    <row r="67814" spans="1:3" x14ac:dyDescent="0.2">
      <c r="A67814" t="s">
        <v>308</v>
      </c>
      <c r="B67814" s="1">
        <v>45356</v>
      </c>
      <c r="C67814">
        <v>297.36</v>
      </c>
    </row>
    <row r="67815" spans="1:3" x14ac:dyDescent="0.2">
      <c r="A67815" t="s">
        <v>32</v>
      </c>
      <c r="B67815" s="1">
        <v>45356</v>
      </c>
      <c r="C67815">
        <v>128.72999999999999</v>
      </c>
    </row>
    <row r="67816" spans="1:3" x14ac:dyDescent="0.2">
      <c r="A67816" t="s">
        <v>119</v>
      </c>
      <c r="B67816" s="1">
        <v>45356</v>
      </c>
      <c r="C67816">
        <v>716.4</v>
      </c>
    </row>
    <row r="67817" spans="1:3" x14ac:dyDescent="0.2">
      <c r="A67817" t="s">
        <v>949</v>
      </c>
      <c r="B67817" s="1">
        <v>45356</v>
      </c>
      <c r="C67817">
        <v>244.41</v>
      </c>
    </row>
    <row r="67818" spans="1:3" x14ac:dyDescent="0.2">
      <c r="A67818" t="s">
        <v>949</v>
      </c>
      <c r="B67818" s="1">
        <v>45356</v>
      </c>
      <c r="C67818">
        <v>110.85</v>
      </c>
    </row>
    <row r="67819" spans="1:3" x14ac:dyDescent="0.2">
      <c r="A67819" t="s">
        <v>1025</v>
      </c>
      <c r="B67819" s="1">
        <v>45356</v>
      </c>
      <c r="C67819">
        <v>62.85</v>
      </c>
    </row>
    <row r="67820" spans="1:3" x14ac:dyDescent="0.2">
      <c r="A67820" t="s">
        <v>702</v>
      </c>
      <c r="B67820" s="1">
        <v>45356</v>
      </c>
      <c r="C67820">
        <v>215.88</v>
      </c>
    </row>
    <row r="67821" spans="1:3" x14ac:dyDescent="0.2">
      <c r="A67821" t="s">
        <v>79</v>
      </c>
      <c r="B67821" s="1">
        <v>45356</v>
      </c>
      <c r="C67821">
        <v>33.68</v>
      </c>
    </row>
    <row r="67822" spans="1:3" x14ac:dyDescent="0.2">
      <c r="A67822" t="s">
        <v>7546</v>
      </c>
      <c r="B67822" s="1">
        <v>45356</v>
      </c>
      <c r="C67822">
        <v>79.2</v>
      </c>
    </row>
    <row r="67823" spans="1:3" x14ac:dyDescent="0.2">
      <c r="A67823" t="s">
        <v>534</v>
      </c>
      <c r="B67823" s="1">
        <v>45356</v>
      </c>
      <c r="C67823">
        <v>4547.21</v>
      </c>
    </row>
    <row r="67824" spans="1:3" x14ac:dyDescent="0.2">
      <c r="A67824" t="s">
        <v>1719</v>
      </c>
      <c r="B67824" s="1">
        <v>45356</v>
      </c>
      <c r="C67824">
        <v>627.33000000000004</v>
      </c>
    </row>
    <row r="67825" spans="1:3" x14ac:dyDescent="0.2">
      <c r="A67825" t="s">
        <v>2296</v>
      </c>
      <c r="B67825" s="1">
        <v>45356</v>
      </c>
      <c r="C67825">
        <v>363.6</v>
      </c>
    </row>
    <row r="67826" spans="1:3" x14ac:dyDescent="0.2">
      <c r="A67826" t="s">
        <v>7547</v>
      </c>
      <c r="B67826" s="1">
        <v>45356</v>
      </c>
      <c r="C67826">
        <v>26.9</v>
      </c>
    </row>
    <row r="67827" spans="1:3" x14ac:dyDescent="0.2">
      <c r="A67827" t="s">
        <v>4552</v>
      </c>
      <c r="B67827" s="1">
        <v>45356</v>
      </c>
      <c r="C67827">
        <v>354</v>
      </c>
    </row>
    <row r="67828" spans="1:3" x14ac:dyDescent="0.2">
      <c r="A67828" t="s">
        <v>753</v>
      </c>
      <c r="B67828" s="1">
        <v>45356</v>
      </c>
      <c r="C67828">
        <v>228</v>
      </c>
    </row>
    <row r="67829" spans="1:3" x14ac:dyDescent="0.2">
      <c r="A67829" t="s">
        <v>123</v>
      </c>
      <c r="B67829" s="1">
        <v>45356</v>
      </c>
      <c r="C67829">
        <v>360.3</v>
      </c>
    </row>
    <row r="67830" spans="1:3" x14ac:dyDescent="0.2">
      <c r="A67830" t="s">
        <v>7548</v>
      </c>
      <c r="B67830" s="1">
        <v>45356</v>
      </c>
      <c r="C67830">
        <v>12.95</v>
      </c>
    </row>
    <row r="67831" spans="1:3" x14ac:dyDescent="0.2">
      <c r="A67831" t="s">
        <v>7549</v>
      </c>
      <c r="B67831" s="1">
        <v>45356</v>
      </c>
      <c r="C67831">
        <v>891.4</v>
      </c>
    </row>
    <row r="67832" spans="1:3" x14ac:dyDescent="0.2">
      <c r="A67832" t="s">
        <v>7550</v>
      </c>
      <c r="B67832" s="1">
        <v>45356</v>
      </c>
      <c r="C67832">
        <v>48.45</v>
      </c>
    </row>
    <row r="67833" spans="1:3" x14ac:dyDescent="0.2">
      <c r="A67833" t="s">
        <v>6432</v>
      </c>
      <c r="B67833" s="1">
        <v>45356</v>
      </c>
      <c r="C67833">
        <v>23.9</v>
      </c>
    </row>
    <row r="67834" spans="1:3" x14ac:dyDescent="0.2">
      <c r="A67834" t="s">
        <v>3081</v>
      </c>
      <c r="B67834" s="1">
        <v>45356</v>
      </c>
      <c r="C67834">
        <v>38.9</v>
      </c>
    </row>
    <row r="67835" spans="1:3" x14ac:dyDescent="0.2">
      <c r="A67835" t="s">
        <v>7551</v>
      </c>
      <c r="B67835" s="1">
        <v>45356</v>
      </c>
      <c r="C67835">
        <v>169.3</v>
      </c>
    </row>
    <row r="67836" spans="1:3" x14ac:dyDescent="0.2">
      <c r="A67836" t="s">
        <v>7552</v>
      </c>
      <c r="B67836" s="1">
        <v>45356</v>
      </c>
      <c r="C67836">
        <v>53.9</v>
      </c>
    </row>
    <row r="67837" spans="1:3" x14ac:dyDescent="0.2">
      <c r="A67837" t="s">
        <v>6640</v>
      </c>
      <c r="B67837" s="1">
        <v>45356</v>
      </c>
      <c r="C67837">
        <v>104.85</v>
      </c>
    </row>
    <row r="67838" spans="1:3" x14ac:dyDescent="0.2">
      <c r="A67838" t="s">
        <v>7553</v>
      </c>
      <c r="B67838" s="1">
        <v>45356</v>
      </c>
      <c r="C67838">
        <v>259.75</v>
      </c>
    </row>
    <row r="67839" spans="1:3" x14ac:dyDescent="0.2">
      <c r="A67839" t="s">
        <v>5484</v>
      </c>
      <c r="B67839" s="1">
        <v>45356</v>
      </c>
      <c r="C67839">
        <v>63.95</v>
      </c>
    </row>
    <row r="67840" spans="1:3" x14ac:dyDescent="0.2">
      <c r="A67840" t="s">
        <v>7554</v>
      </c>
      <c r="B67840" s="1">
        <v>45356</v>
      </c>
      <c r="C67840">
        <v>48.9</v>
      </c>
    </row>
    <row r="67841" spans="1:3" x14ac:dyDescent="0.2">
      <c r="A67841" t="s">
        <v>7080</v>
      </c>
      <c r="B67841" s="1">
        <v>45356</v>
      </c>
      <c r="C67841">
        <v>43.9</v>
      </c>
    </row>
    <row r="67842" spans="1:3" x14ac:dyDescent="0.2">
      <c r="A67842" t="s">
        <v>7555</v>
      </c>
      <c r="B67842" s="1">
        <v>45356</v>
      </c>
      <c r="C67842">
        <v>131.44999999999999</v>
      </c>
    </row>
    <row r="67843" spans="1:3" x14ac:dyDescent="0.2">
      <c r="A67843" t="s">
        <v>7556</v>
      </c>
      <c r="B67843" s="1">
        <v>45356</v>
      </c>
      <c r="C67843">
        <v>45.9</v>
      </c>
    </row>
    <row r="67844" spans="1:3" x14ac:dyDescent="0.2">
      <c r="A67844" t="s">
        <v>5560</v>
      </c>
      <c r="B67844" s="1">
        <v>45356</v>
      </c>
      <c r="C67844">
        <v>63.95</v>
      </c>
    </row>
    <row r="67845" spans="1:3" x14ac:dyDescent="0.2">
      <c r="A67845" t="s">
        <v>5560</v>
      </c>
      <c r="B67845" s="1">
        <v>45356</v>
      </c>
      <c r="C67845">
        <v>132.30000000000001</v>
      </c>
    </row>
    <row r="67846" spans="1:3" x14ac:dyDescent="0.2">
      <c r="A67846" t="s">
        <v>7557</v>
      </c>
      <c r="B67846" s="1">
        <v>45356</v>
      </c>
      <c r="C67846">
        <v>2.5</v>
      </c>
    </row>
    <row r="67847" spans="1:3" x14ac:dyDescent="0.2">
      <c r="A67847" t="s">
        <v>4187</v>
      </c>
      <c r="B67847" s="1">
        <v>45356</v>
      </c>
      <c r="C67847">
        <v>530.79</v>
      </c>
    </row>
    <row r="67848" spans="1:3" x14ac:dyDescent="0.2">
      <c r="A67848" t="s">
        <v>4716</v>
      </c>
      <c r="B67848" s="1">
        <v>45356</v>
      </c>
      <c r="C67848">
        <v>1262.6500000000001</v>
      </c>
    </row>
    <row r="67849" spans="1:3" x14ac:dyDescent="0.2">
      <c r="A67849" t="s">
        <v>12</v>
      </c>
      <c r="B67849" s="1">
        <v>45356</v>
      </c>
      <c r="C67849">
        <v>218.55</v>
      </c>
    </row>
    <row r="67850" spans="1:3" x14ac:dyDescent="0.2">
      <c r="A67850" t="s">
        <v>3065</v>
      </c>
      <c r="B67850" s="1">
        <v>45357</v>
      </c>
      <c r="C67850">
        <v>274.85000000000002</v>
      </c>
    </row>
    <row r="67851" spans="1:3" x14ac:dyDescent="0.2">
      <c r="A67851" t="s">
        <v>7535</v>
      </c>
      <c r="B67851" s="1">
        <v>45357</v>
      </c>
      <c r="C67851">
        <v>465</v>
      </c>
    </row>
    <row r="67852" spans="1:3" x14ac:dyDescent="0.2">
      <c r="A67852" t="s">
        <v>13</v>
      </c>
      <c r="B67852" s="1">
        <v>45357</v>
      </c>
      <c r="C67852">
        <v>26.18</v>
      </c>
    </row>
    <row r="67853" spans="1:3" x14ac:dyDescent="0.2">
      <c r="A67853" t="s">
        <v>185</v>
      </c>
      <c r="B67853" s="1">
        <v>45357</v>
      </c>
      <c r="C67853">
        <v>1881.38</v>
      </c>
    </row>
    <row r="67854" spans="1:3" x14ac:dyDescent="0.2">
      <c r="A67854" t="s">
        <v>2568</v>
      </c>
      <c r="B67854" s="1">
        <v>45357</v>
      </c>
      <c r="C67854">
        <v>131.44999999999999</v>
      </c>
    </row>
    <row r="67855" spans="1:3" x14ac:dyDescent="0.2">
      <c r="A67855" t="s">
        <v>536</v>
      </c>
      <c r="B67855" s="1">
        <v>45357</v>
      </c>
      <c r="C67855">
        <v>41.48</v>
      </c>
    </row>
    <row r="67856" spans="1:3" x14ac:dyDescent="0.2">
      <c r="A67856" t="s">
        <v>7536</v>
      </c>
      <c r="B67856" s="1">
        <v>45357</v>
      </c>
      <c r="C67856">
        <v>23.95</v>
      </c>
    </row>
    <row r="67857" spans="1:3" x14ac:dyDescent="0.2">
      <c r="A67857" t="s">
        <v>7537</v>
      </c>
      <c r="B67857" s="1">
        <v>45357</v>
      </c>
      <c r="C67857">
        <v>53.9</v>
      </c>
    </row>
    <row r="67858" spans="1:3" x14ac:dyDescent="0.2">
      <c r="A67858" t="s">
        <v>7538</v>
      </c>
      <c r="B67858" s="1">
        <v>45357</v>
      </c>
      <c r="C67858">
        <v>124.85</v>
      </c>
    </row>
    <row r="67859" spans="1:3" x14ac:dyDescent="0.2">
      <c r="A67859" t="s">
        <v>7539</v>
      </c>
      <c r="B67859" s="1">
        <v>45357</v>
      </c>
      <c r="C67859">
        <v>25.95</v>
      </c>
    </row>
    <row r="67860" spans="1:3" x14ac:dyDescent="0.2">
      <c r="A67860" t="s">
        <v>7540</v>
      </c>
      <c r="B67860" s="1">
        <v>45357</v>
      </c>
      <c r="C67860">
        <v>60.9</v>
      </c>
    </row>
    <row r="67861" spans="1:3" x14ac:dyDescent="0.2">
      <c r="A67861" t="s">
        <v>7541</v>
      </c>
      <c r="B67861" s="1">
        <v>45357</v>
      </c>
      <c r="C67861">
        <v>60.9</v>
      </c>
    </row>
    <row r="67862" spans="1:3" x14ac:dyDescent="0.2">
      <c r="A67862" t="s">
        <v>1970</v>
      </c>
      <c r="B67862" s="1">
        <v>45357</v>
      </c>
      <c r="C67862">
        <v>256.35000000000002</v>
      </c>
    </row>
    <row r="67863" spans="1:3" x14ac:dyDescent="0.2">
      <c r="A67863" t="s">
        <v>7542</v>
      </c>
      <c r="B67863" s="1">
        <v>45357</v>
      </c>
      <c r="C67863">
        <v>54.9</v>
      </c>
    </row>
    <row r="67864" spans="1:3" x14ac:dyDescent="0.2">
      <c r="A67864" t="s">
        <v>7543</v>
      </c>
      <c r="B67864" s="1">
        <v>45357</v>
      </c>
      <c r="C67864">
        <v>32.799999999999997</v>
      </c>
    </row>
    <row r="67865" spans="1:3" x14ac:dyDescent="0.2">
      <c r="A67865" t="s">
        <v>7506</v>
      </c>
      <c r="B67865" s="1">
        <v>45357</v>
      </c>
      <c r="C67865">
        <v>251.6</v>
      </c>
    </row>
    <row r="67866" spans="1:3" x14ac:dyDescent="0.2">
      <c r="A67866" t="s">
        <v>79</v>
      </c>
      <c r="B67866" s="1">
        <v>45357</v>
      </c>
      <c r="C67866">
        <v>16.45</v>
      </c>
    </row>
    <row r="67867" spans="1:3" x14ac:dyDescent="0.2">
      <c r="A67867" t="s">
        <v>6634</v>
      </c>
      <c r="B67867" s="1">
        <v>45357</v>
      </c>
      <c r="C67867">
        <v>46.85</v>
      </c>
    </row>
    <row r="67868" spans="1:3" x14ac:dyDescent="0.2">
      <c r="A67868" t="s">
        <v>666</v>
      </c>
      <c r="B67868" s="1">
        <v>45357</v>
      </c>
      <c r="C67868">
        <v>298.68</v>
      </c>
    </row>
    <row r="67869" spans="1:3" x14ac:dyDescent="0.2">
      <c r="A67869" t="s">
        <v>3676</v>
      </c>
      <c r="B67869" s="1">
        <v>45357</v>
      </c>
      <c r="C67869">
        <v>665.17</v>
      </c>
    </row>
    <row r="67870" spans="1:3" x14ac:dyDescent="0.2">
      <c r="A67870" t="s">
        <v>2518</v>
      </c>
      <c r="B67870" s="1">
        <v>45357</v>
      </c>
      <c r="C67870">
        <v>634.44000000000005</v>
      </c>
    </row>
    <row r="67871" spans="1:3" x14ac:dyDescent="0.2">
      <c r="A67871" t="s">
        <v>728</v>
      </c>
      <c r="B67871" s="1">
        <v>45357</v>
      </c>
      <c r="C67871">
        <v>506.69</v>
      </c>
    </row>
    <row r="67872" spans="1:3" x14ac:dyDescent="0.2">
      <c r="A67872" t="s">
        <v>7544</v>
      </c>
      <c r="B67872" s="1">
        <v>45357</v>
      </c>
      <c r="C67872">
        <v>46.69</v>
      </c>
    </row>
    <row r="67873" spans="1:3" x14ac:dyDescent="0.2">
      <c r="A67873" t="s">
        <v>7203</v>
      </c>
      <c r="B67873" s="1">
        <v>45357</v>
      </c>
      <c r="C67873">
        <v>304.62</v>
      </c>
    </row>
    <row r="67874" spans="1:3" x14ac:dyDescent="0.2">
      <c r="A67874" t="s">
        <v>597</v>
      </c>
      <c r="B67874" s="1">
        <v>45357</v>
      </c>
      <c r="C67874">
        <v>1120.74</v>
      </c>
    </row>
    <row r="67875" spans="1:3" x14ac:dyDescent="0.2">
      <c r="A67875" t="s">
        <v>597</v>
      </c>
      <c r="B67875" s="1">
        <v>45357</v>
      </c>
      <c r="C67875">
        <v>159.99</v>
      </c>
    </row>
    <row r="67876" spans="1:3" x14ac:dyDescent="0.2">
      <c r="A67876" t="s">
        <v>7545</v>
      </c>
      <c r="B67876" s="1">
        <v>45357</v>
      </c>
      <c r="C67876">
        <v>53.4</v>
      </c>
    </row>
    <row r="67877" spans="1:3" x14ac:dyDescent="0.2">
      <c r="A67877" t="s">
        <v>319</v>
      </c>
      <c r="B67877" s="1">
        <v>45357</v>
      </c>
      <c r="C67877">
        <v>562.42999999999995</v>
      </c>
    </row>
    <row r="67878" spans="1:3" x14ac:dyDescent="0.2">
      <c r="A67878" t="s">
        <v>153</v>
      </c>
      <c r="B67878" s="1">
        <v>45357</v>
      </c>
      <c r="C67878">
        <v>6194.98</v>
      </c>
    </row>
    <row r="67879" spans="1:3" x14ac:dyDescent="0.2">
      <c r="A67879" t="s">
        <v>3</v>
      </c>
      <c r="B67879" s="1">
        <v>45357</v>
      </c>
      <c r="C67879">
        <v>79.95</v>
      </c>
    </row>
    <row r="67880" spans="1:3" x14ac:dyDescent="0.2">
      <c r="A67880" t="s">
        <v>1547</v>
      </c>
      <c r="B67880" s="1">
        <v>45357</v>
      </c>
      <c r="C67880">
        <v>160.46</v>
      </c>
    </row>
    <row r="67881" spans="1:3" x14ac:dyDescent="0.2">
      <c r="A67881" t="s">
        <v>1007</v>
      </c>
      <c r="B67881" s="1">
        <v>45357</v>
      </c>
      <c r="C67881">
        <v>910.75</v>
      </c>
    </row>
    <row r="67882" spans="1:3" x14ac:dyDescent="0.2">
      <c r="A67882" t="s">
        <v>46</v>
      </c>
      <c r="B67882" s="1">
        <v>45357</v>
      </c>
      <c r="C67882">
        <v>623.9</v>
      </c>
    </row>
    <row r="67883" spans="1:3" x14ac:dyDescent="0.2">
      <c r="A67883" t="s">
        <v>934</v>
      </c>
      <c r="B67883" s="1">
        <v>45357</v>
      </c>
      <c r="C67883">
        <v>505.8</v>
      </c>
    </row>
    <row r="67884" spans="1:3" x14ac:dyDescent="0.2">
      <c r="A67884" t="s">
        <v>82</v>
      </c>
      <c r="B67884" s="1">
        <v>45357</v>
      </c>
      <c r="C67884">
        <v>1148.81</v>
      </c>
    </row>
    <row r="67885" spans="1:3" x14ac:dyDescent="0.2">
      <c r="A67885" t="s">
        <v>767</v>
      </c>
      <c r="B67885" s="1">
        <v>45357</v>
      </c>
      <c r="C67885">
        <v>765</v>
      </c>
    </row>
    <row r="67886" spans="1:3" x14ac:dyDescent="0.2">
      <c r="A67886" t="s">
        <v>12</v>
      </c>
      <c r="B67886" s="1">
        <v>45357</v>
      </c>
      <c r="C67886">
        <v>156.36000000000001</v>
      </c>
    </row>
    <row r="67887" spans="1:3" x14ac:dyDescent="0.2">
      <c r="A67887" t="s">
        <v>44</v>
      </c>
      <c r="B67887" s="1">
        <v>45357</v>
      </c>
      <c r="C67887">
        <v>134.85</v>
      </c>
    </row>
    <row r="67888" spans="1:3" x14ac:dyDescent="0.2">
      <c r="A67888" t="s">
        <v>4184</v>
      </c>
      <c r="B67888" s="1">
        <v>45357</v>
      </c>
      <c r="C67888">
        <v>242.25</v>
      </c>
    </row>
    <row r="67889" spans="1:3" x14ac:dyDescent="0.2">
      <c r="A67889" t="s">
        <v>44</v>
      </c>
      <c r="B67889" s="1">
        <v>45357</v>
      </c>
      <c r="C67889">
        <v>469.55</v>
      </c>
    </row>
    <row r="67890" spans="1:3" x14ac:dyDescent="0.2">
      <c r="A67890" t="s">
        <v>481</v>
      </c>
      <c r="B67890" s="1">
        <v>45358</v>
      </c>
      <c r="C67890">
        <v>177</v>
      </c>
    </row>
    <row r="67891" spans="1:3" x14ac:dyDescent="0.2">
      <c r="A67891" t="s">
        <v>5089</v>
      </c>
      <c r="B67891" s="1">
        <v>45358</v>
      </c>
      <c r="C67891">
        <v>146.34</v>
      </c>
    </row>
    <row r="67892" spans="1:3" x14ac:dyDescent="0.2">
      <c r="A67892" t="s">
        <v>201</v>
      </c>
      <c r="B67892" s="1">
        <v>45358</v>
      </c>
      <c r="C67892">
        <v>160.63</v>
      </c>
    </row>
    <row r="67893" spans="1:3" x14ac:dyDescent="0.2">
      <c r="A67893" t="s">
        <v>3048</v>
      </c>
      <c r="B67893" s="1">
        <v>45358</v>
      </c>
      <c r="C67893">
        <v>174.39</v>
      </c>
    </row>
    <row r="67894" spans="1:3" x14ac:dyDescent="0.2">
      <c r="A67894" t="s">
        <v>942</v>
      </c>
      <c r="B67894" s="1">
        <v>45358</v>
      </c>
      <c r="C67894">
        <v>107.94</v>
      </c>
    </row>
    <row r="67895" spans="1:3" x14ac:dyDescent="0.2">
      <c r="A67895" t="s">
        <v>3466</v>
      </c>
      <c r="B67895" s="1">
        <v>45358</v>
      </c>
      <c r="C67895">
        <v>362.89</v>
      </c>
    </row>
    <row r="67896" spans="1:3" x14ac:dyDescent="0.2">
      <c r="A67896" t="s">
        <v>7523</v>
      </c>
      <c r="B67896" s="1">
        <v>45358</v>
      </c>
      <c r="C67896">
        <v>112.55</v>
      </c>
    </row>
    <row r="67897" spans="1:3" x14ac:dyDescent="0.2">
      <c r="A67897" t="s">
        <v>931</v>
      </c>
      <c r="B67897" s="1">
        <v>45358</v>
      </c>
      <c r="C67897">
        <v>570.03</v>
      </c>
    </row>
    <row r="67898" spans="1:3" x14ac:dyDescent="0.2">
      <c r="A67898" t="s">
        <v>355</v>
      </c>
      <c r="B67898" s="1">
        <v>45358</v>
      </c>
      <c r="C67898">
        <v>3447.53</v>
      </c>
    </row>
    <row r="67899" spans="1:3" x14ac:dyDescent="0.2">
      <c r="A67899" t="s">
        <v>6937</v>
      </c>
      <c r="B67899" s="1">
        <v>45358</v>
      </c>
      <c r="C67899">
        <v>97.95</v>
      </c>
    </row>
    <row r="67900" spans="1:3" x14ac:dyDescent="0.2">
      <c r="A67900" t="s">
        <v>13</v>
      </c>
      <c r="B67900" s="1">
        <v>45358</v>
      </c>
      <c r="C67900">
        <v>21.78</v>
      </c>
    </row>
    <row r="67901" spans="1:3" x14ac:dyDescent="0.2">
      <c r="A67901" t="s">
        <v>7524</v>
      </c>
      <c r="B67901" s="1">
        <v>45358</v>
      </c>
      <c r="C67901">
        <v>23.9</v>
      </c>
    </row>
    <row r="67902" spans="1:3" x14ac:dyDescent="0.2">
      <c r="A67902" t="s">
        <v>13</v>
      </c>
      <c r="B67902" s="1">
        <v>45358</v>
      </c>
      <c r="C67902">
        <v>21.78</v>
      </c>
    </row>
    <row r="67903" spans="1:3" x14ac:dyDescent="0.2">
      <c r="A67903" t="s">
        <v>7525</v>
      </c>
      <c r="B67903" s="1">
        <v>45358</v>
      </c>
      <c r="C67903">
        <v>77.95</v>
      </c>
    </row>
    <row r="67904" spans="1:3" x14ac:dyDescent="0.2">
      <c r="A67904" t="s">
        <v>232</v>
      </c>
      <c r="B67904" s="1">
        <v>45358</v>
      </c>
      <c r="C67904">
        <v>308.16000000000003</v>
      </c>
    </row>
    <row r="67905" spans="1:3" x14ac:dyDescent="0.2">
      <c r="A67905" t="s">
        <v>3954</v>
      </c>
      <c r="B67905" s="1">
        <v>45358</v>
      </c>
      <c r="C67905">
        <v>206.48</v>
      </c>
    </row>
    <row r="67906" spans="1:3" x14ac:dyDescent="0.2">
      <c r="A67906" t="s">
        <v>333</v>
      </c>
      <c r="B67906" s="1">
        <v>45358</v>
      </c>
      <c r="C67906">
        <v>208.85</v>
      </c>
    </row>
    <row r="67907" spans="1:3" x14ac:dyDescent="0.2">
      <c r="A67907" t="s">
        <v>232</v>
      </c>
      <c r="B67907" s="1">
        <v>45358</v>
      </c>
      <c r="C67907">
        <v>632.25</v>
      </c>
    </row>
    <row r="67908" spans="1:3" x14ac:dyDescent="0.2">
      <c r="A67908" t="s">
        <v>418</v>
      </c>
      <c r="B67908" s="1">
        <v>45358</v>
      </c>
      <c r="C67908">
        <v>142.19999999999999</v>
      </c>
    </row>
    <row r="67909" spans="1:3" x14ac:dyDescent="0.2">
      <c r="A67909" t="s">
        <v>79</v>
      </c>
      <c r="B67909" s="1">
        <v>45358</v>
      </c>
      <c r="C67909">
        <v>33.68</v>
      </c>
    </row>
    <row r="67910" spans="1:3" x14ac:dyDescent="0.2">
      <c r="A67910" t="s">
        <v>362</v>
      </c>
      <c r="B67910" s="1">
        <v>45358</v>
      </c>
      <c r="C67910">
        <v>308.75</v>
      </c>
    </row>
    <row r="67911" spans="1:3" x14ac:dyDescent="0.2">
      <c r="A67911" t="s">
        <v>7526</v>
      </c>
      <c r="B67911" s="1">
        <v>45358</v>
      </c>
      <c r="C67911">
        <v>261.18</v>
      </c>
    </row>
    <row r="67912" spans="1:3" x14ac:dyDescent="0.2">
      <c r="A67912" t="s">
        <v>851</v>
      </c>
      <c r="B67912" s="1">
        <v>45358</v>
      </c>
      <c r="C67912">
        <v>243.75</v>
      </c>
    </row>
    <row r="67913" spans="1:3" x14ac:dyDescent="0.2">
      <c r="A67913" t="s">
        <v>7527</v>
      </c>
      <c r="B67913" s="1">
        <v>45358</v>
      </c>
      <c r="C67913">
        <v>85.9</v>
      </c>
    </row>
    <row r="67914" spans="1:3" x14ac:dyDescent="0.2">
      <c r="A67914" t="s">
        <v>7528</v>
      </c>
      <c r="B67914" s="1">
        <v>45358</v>
      </c>
      <c r="C67914">
        <v>60.9</v>
      </c>
    </row>
    <row r="67915" spans="1:3" x14ac:dyDescent="0.2">
      <c r="A67915" t="s">
        <v>7529</v>
      </c>
      <c r="B67915" s="1">
        <v>45358</v>
      </c>
      <c r="C67915">
        <v>60.9</v>
      </c>
    </row>
    <row r="67916" spans="1:3" x14ac:dyDescent="0.2">
      <c r="A67916" t="s">
        <v>7530</v>
      </c>
      <c r="B67916" s="1">
        <v>45358</v>
      </c>
      <c r="C67916">
        <v>53.9</v>
      </c>
    </row>
    <row r="67917" spans="1:3" x14ac:dyDescent="0.2">
      <c r="A67917" t="s">
        <v>7531</v>
      </c>
      <c r="B67917" s="1">
        <v>45358</v>
      </c>
      <c r="C67917">
        <v>127.35</v>
      </c>
    </row>
    <row r="67918" spans="1:3" x14ac:dyDescent="0.2">
      <c r="A67918" t="s">
        <v>7532</v>
      </c>
      <c r="B67918" s="1">
        <v>45358</v>
      </c>
      <c r="C67918">
        <v>50.9</v>
      </c>
    </row>
    <row r="67919" spans="1:3" x14ac:dyDescent="0.2">
      <c r="A67919" t="s">
        <v>7533</v>
      </c>
      <c r="B67919" s="1">
        <v>45358</v>
      </c>
      <c r="C67919">
        <v>108.75</v>
      </c>
    </row>
    <row r="67920" spans="1:3" x14ac:dyDescent="0.2">
      <c r="A67920" t="s">
        <v>4328</v>
      </c>
      <c r="B67920" s="1">
        <v>45358</v>
      </c>
      <c r="C67920">
        <v>158.85</v>
      </c>
    </row>
    <row r="67921" spans="1:3" x14ac:dyDescent="0.2">
      <c r="A67921" t="s">
        <v>7534</v>
      </c>
      <c r="B67921" s="1">
        <v>45358</v>
      </c>
      <c r="C67921">
        <v>200.55</v>
      </c>
    </row>
    <row r="67922" spans="1:3" x14ac:dyDescent="0.2">
      <c r="A67922" t="s">
        <v>12</v>
      </c>
      <c r="B67922" s="1">
        <v>45358</v>
      </c>
      <c r="C67922">
        <v>113.76</v>
      </c>
    </row>
    <row r="67923" spans="1:3" x14ac:dyDescent="0.2">
      <c r="A67923" t="s">
        <v>893</v>
      </c>
      <c r="B67923" s="1">
        <v>45358</v>
      </c>
      <c r="C67923">
        <v>888.4</v>
      </c>
    </row>
    <row r="67924" spans="1:3" x14ac:dyDescent="0.2">
      <c r="A67924" t="s">
        <v>7400</v>
      </c>
      <c r="B67924" s="1">
        <v>45358</v>
      </c>
      <c r="C67924">
        <v>990</v>
      </c>
    </row>
    <row r="67925" spans="1:3" x14ac:dyDescent="0.2">
      <c r="A67925" t="s">
        <v>64</v>
      </c>
      <c r="B67925" s="1">
        <v>45358</v>
      </c>
      <c r="C67925">
        <v>209.84</v>
      </c>
    </row>
    <row r="67926" spans="1:3" x14ac:dyDescent="0.2">
      <c r="A67926" t="s">
        <v>900</v>
      </c>
      <c r="B67926" s="1">
        <v>45358</v>
      </c>
      <c r="C67926">
        <v>197.12</v>
      </c>
    </row>
    <row r="67927" spans="1:3" x14ac:dyDescent="0.2">
      <c r="A67927" t="s">
        <v>64</v>
      </c>
      <c r="B67927" s="1">
        <v>45358</v>
      </c>
      <c r="C67927">
        <v>440.03</v>
      </c>
    </row>
    <row r="67928" spans="1:3" x14ac:dyDescent="0.2">
      <c r="A67928" t="s">
        <v>404</v>
      </c>
      <c r="B67928" s="1">
        <v>45358</v>
      </c>
      <c r="C67928">
        <v>3825.88</v>
      </c>
    </row>
    <row r="67929" spans="1:3" x14ac:dyDescent="0.2">
      <c r="A67929" t="s">
        <v>307</v>
      </c>
      <c r="B67929" s="1">
        <v>45358</v>
      </c>
      <c r="C67929">
        <v>278.10000000000002</v>
      </c>
    </row>
    <row r="67930" spans="1:3" x14ac:dyDescent="0.2">
      <c r="A67930" t="s">
        <v>2450</v>
      </c>
      <c r="B67930" s="1">
        <v>45359</v>
      </c>
      <c r="C67930">
        <v>118.2</v>
      </c>
    </row>
    <row r="67931" spans="1:3" x14ac:dyDescent="0.2">
      <c r="A67931" t="s">
        <v>691</v>
      </c>
      <c r="B67931" s="1">
        <v>45359</v>
      </c>
      <c r="C67931">
        <v>86.4</v>
      </c>
    </row>
    <row r="67932" spans="1:3" x14ac:dyDescent="0.2">
      <c r="A67932" t="s">
        <v>702</v>
      </c>
      <c r="B67932" s="1">
        <v>45362</v>
      </c>
      <c r="C67932">
        <v>215.88</v>
      </c>
    </row>
    <row r="67933" spans="1:3" x14ac:dyDescent="0.2">
      <c r="A67933" t="s">
        <v>702</v>
      </c>
      <c r="B67933" s="1">
        <v>45362</v>
      </c>
      <c r="C67933">
        <v>431.76</v>
      </c>
    </row>
    <row r="67934" spans="1:3" x14ac:dyDescent="0.2">
      <c r="A67934" t="s">
        <v>418</v>
      </c>
      <c r="B67934" s="1">
        <v>45362</v>
      </c>
      <c r="C67934">
        <v>420.9</v>
      </c>
    </row>
    <row r="67935" spans="1:3" x14ac:dyDescent="0.2">
      <c r="A67935" t="s">
        <v>2468</v>
      </c>
      <c r="B67935" s="1">
        <v>45362</v>
      </c>
      <c r="C67935">
        <v>50.9</v>
      </c>
    </row>
    <row r="67936" spans="1:3" x14ac:dyDescent="0.2">
      <c r="A67936" t="s">
        <v>7479</v>
      </c>
      <c r="B67936" s="1">
        <v>45362</v>
      </c>
      <c r="C67936">
        <v>81.849999999999994</v>
      </c>
    </row>
    <row r="67937" spans="1:3" x14ac:dyDescent="0.2">
      <c r="A67937" t="s">
        <v>3738</v>
      </c>
      <c r="B67937" s="1">
        <v>45362</v>
      </c>
      <c r="C67937">
        <v>94.8</v>
      </c>
    </row>
    <row r="67938" spans="1:3" x14ac:dyDescent="0.2">
      <c r="A67938" t="s">
        <v>7480</v>
      </c>
      <c r="B67938" s="1">
        <v>45362</v>
      </c>
      <c r="C67938">
        <v>53.9</v>
      </c>
    </row>
    <row r="67939" spans="1:3" x14ac:dyDescent="0.2">
      <c r="A67939" t="s">
        <v>7481</v>
      </c>
      <c r="B67939" s="1">
        <v>45362</v>
      </c>
      <c r="C67939">
        <v>40.549999999999997</v>
      </c>
    </row>
    <row r="67940" spans="1:3" x14ac:dyDescent="0.2">
      <c r="A67940" t="s">
        <v>7482</v>
      </c>
      <c r="B67940" s="1">
        <v>45362</v>
      </c>
      <c r="C67940">
        <v>53.9</v>
      </c>
    </row>
    <row r="67941" spans="1:3" x14ac:dyDescent="0.2">
      <c r="A67941" t="s">
        <v>1843</v>
      </c>
      <c r="B67941" s="1">
        <v>45362</v>
      </c>
      <c r="C67941">
        <v>700</v>
      </c>
    </row>
    <row r="67942" spans="1:3" x14ac:dyDescent="0.2">
      <c r="A67942" t="s">
        <v>7080</v>
      </c>
      <c r="B67942" s="1">
        <v>45362</v>
      </c>
      <c r="C67942">
        <v>148.75</v>
      </c>
    </row>
    <row r="67943" spans="1:3" x14ac:dyDescent="0.2">
      <c r="A67943" t="s">
        <v>432</v>
      </c>
      <c r="B67943" s="1">
        <v>45362</v>
      </c>
      <c r="C67943">
        <v>987.75</v>
      </c>
    </row>
    <row r="67944" spans="1:3" x14ac:dyDescent="0.2">
      <c r="A67944" t="s">
        <v>482</v>
      </c>
      <c r="B67944" s="1">
        <v>45362</v>
      </c>
      <c r="C67944">
        <v>500.98</v>
      </c>
    </row>
    <row r="67945" spans="1:3" x14ac:dyDescent="0.2">
      <c r="A67945" t="s">
        <v>1991</v>
      </c>
      <c r="B67945" s="1">
        <v>45362</v>
      </c>
      <c r="C67945">
        <v>21.4</v>
      </c>
    </row>
    <row r="67946" spans="1:3" x14ac:dyDescent="0.2">
      <c r="A67946" t="s">
        <v>7483</v>
      </c>
      <c r="B67946" s="1">
        <v>45362</v>
      </c>
      <c r="C67946">
        <v>17.95</v>
      </c>
    </row>
    <row r="67947" spans="1:3" x14ac:dyDescent="0.2">
      <c r="A67947" t="s">
        <v>79</v>
      </c>
      <c r="B67947" s="1">
        <v>45362</v>
      </c>
      <c r="C67947">
        <v>83.93</v>
      </c>
    </row>
    <row r="67948" spans="1:3" x14ac:dyDescent="0.2">
      <c r="A67948" t="s">
        <v>79</v>
      </c>
      <c r="B67948" s="1">
        <v>45362</v>
      </c>
      <c r="C67948">
        <v>111.41</v>
      </c>
    </row>
    <row r="67949" spans="1:3" x14ac:dyDescent="0.2">
      <c r="A67949" t="s">
        <v>7484</v>
      </c>
      <c r="B67949" s="1">
        <v>45362</v>
      </c>
      <c r="C67949">
        <v>46.45</v>
      </c>
    </row>
    <row r="67950" spans="1:3" x14ac:dyDescent="0.2">
      <c r="A67950" t="s">
        <v>7422</v>
      </c>
      <c r="B67950" s="1">
        <v>45362</v>
      </c>
      <c r="C67950">
        <v>43.35</v>
      </c>
    </row>
    <row r="67951" spans="1:3" x14ac:dyDescent="0.2">
      <c r="A67951" t="s">
        <v>851</v>
      </c>
      <c r="B67951" s="1">
        <v>45362</v>
      </c>
      <c r="C67951">
        <v>25.95</v>
      </c>
    </row>
    <row r="67952" spans="1:3" x14ac:dyDescent="0.2">
      <c r="A67952" t="s">
        <v>7485</v>
      </c>
      <c r="B67952" s="1">
        <v>45362</v>
      </c>
      <c r="C67952">
        <v>93.45</v>
      </c>
    </row>
    <row r="67953" spans="1:3" x14ac:dyDescent="0.2">
      <c r="A67953" t="s">
        <v>7486</v>
      </c>
      <c r="B67953" s="1">
        <v>45362</v>
      </c>
      <c r="C67953">
        <v>66.400000000000006</v>
      </c>
    </row>
    <row r="67954" spans="1:3" x14ac:dyDescent="0.2">
      <c r="A67954" t="s">
        <v>7487</v>
      </c>
      <c r="B67954" s="1">
        <v>45362</v>
      </c>
      <c r="C67954">
        <v>60.4</v>
      </c>
    </row>
    <row r="67955" spans="1:3" x14ac:dyDescent="0.2">
      <c r="A67955" t="s">
        <v>6139</v>
      </c>
      <c r="B67955" s="1">
        <v>45362</v>
      </c>
      <c r="C67955">
        <v>626.04999999999995</v>
      </c>
    </row>
    <row r="67956" spans="1:3" x14ac:dyDescent="0.2">
      <c r="A67956" t="s">
        <v>7488</v>
      </c>
      <c r="B67956" s="1">
        <v>45362</v>
      </c>
      <c r="C67956">
        <v>15.45</v>
      </c>
    </row>
    <row r="67957" spans="1:3" x14ac:dyDescent="0.2">
      <c r="A67957" t="s">
        <v>2519</v>
      </c>
      <c r="B67957" s="1">
        <v>45362</v>
      </c>
      <c r="C67957">
        <v>343.34</v>
      </c>
    </row>
    <row r="67958" spans="1:3" x14ac:dyDescent="0.2">
      <c r="A67958" t="s">
        <v>44</v>
      </c>
      <c r="B67958" s="1">
        <v>45362</v>
      </c>
      <c r="C67958">
        <v>643.30999999999995</v>
      </c>
    </row>
    <row r="67959" spans="1:3" x14ac:dyDescent="0.2">
      <c r="A67959" t="s">
        <v>2121</v>
      </c>
      <c r="B67959" s="1">
        <v>45362</v>
      </c>
      <c r="C67959">
        <v>292.02</v>
      </c>
    </row>
    <row r="67960" spans="1:3" x14ac:dyDescent="0.2">
      <c r="A67960" t="s">
        <v>7489</v>
      </c>
      <c r="B67960" s="1">
        <v>45362</v>
      </c>
      <c r="C67960">
        <v>34.35</v>
      </c>
    </row>
    <row r="67961" spans="1:3" x14ac:dyDescent="0.2">
      <c r="A67961" t="s">
        <v>7490</v>
      </c>
      <c r="B67961" s="1">
        <v>45362</v>
      </c>
      <c r="C67961">
        <v>53.4</v>
      </c>
    </row>
    <row r="67962" spans="1:3" x14ac:dyDescent="0.2">
      <c r="A67962" t="s">
        <v>184</v>
      </c>
      <c r="B67962" s="1">
        <v>45362</v>
      </c>
      <c r="C67962">
        <v>439.5</v>
      </c>
    </row>
    <row r="67963" spans="1:3" x14ac:dyDescent="0.2">
      <c r="A67963" t="s">
        <v>810</v>
      </c>
      <c r="B67963" s="1">
        <v>45362</v>
      </c>
      <c r="C67963">
        <v>228.75</v>
      </c>
    </row>
    <row r="67964" spans="1:3" x14ac:dyDescent="0.2">
      <c r="A67964" t="s">
        <v>810</v>
      </c>
      <c r="B67964" s="1">
        <v>45362</v>
      </c>
      <c r="C67964">
        <v>870</v>
      </c>
    </row>
    <row r="67965" spans="1:3" x14ac:dyDescent="0.2">
      <c r="A67965" t="s">
        <v>5064</v>
      </c>
      <c r="B67965" s="1">
        <v>45362</v>
      </c>
      <c r="C67965">
        <v>46.69</v>
      </c>
    </row>
    <row r="67966" spans="1:3" x14ac:dyDescent="0.2">
      <c r="A67966" t="s">
        <v>229</v>
      </c>
      <c r="B67966" s="1">
        <v>45362</v>
      </c>
      <c r="C67966">
        <v>247.45</v>
      </c>
    </row>
    <row r="67967" spans="1:3" x14ac:dyDescent="0.2">
      <c r="A67967" t="s">
        <v>7491</v>
      </c>
      <c r="B67967" s="1">
        <v>45362</v>
      </c>
      <c r="C67967">
        <v>131.75</v>
      </c>
    </row>
    <row r="67968" spans="1:3" x14ac:dyDescent="0.2">
      <c r="A67968" t="s">
        <v>7492</v>
      </c>
      <c r="B67968" s="1">
        <v>45362</v>
      </c>
      <c r="C67968">
        <v>63.4</v>
      </c>
    </row>
    <row r="67969" spans="1:3" x14ac:dyDescent="0.2">
      <c r="A67969" t="s">
        <v>3656</v>
      </c>
      <c r="B67969" s="1">
        <v>45362</v>
      </c>
      <c r="C67969">
        <v>98.85</v>
      </c>
    </row>
    <row r="67970" spans="1:3" x14ac:dyDescent="0.2">
      <c r="A67970" t="s">
        <v>7493</v>
      </c>
      <c r="B67970" s="1">
        <v>45362</v>
      </c>
      <c r="C67970">
        <v>78.95</v>
      </c>
    </row>
    <row r="67971" spans="1:3" x14ac:dyDescent="0.2">
      <c r="A67971" t="s">
        <v>7494</v>
      </c>
      <c r="B67971" s="1">
        <v>45362</v>
      </c>
      <c r="C67971">
        <v>71.45</v>
      </c>
    </row>
    <row r="67972" spans="1:3" x14ac:dyDescent="0.2">
      <c r="A67972" t="s">
        <v>7495</v>
      </c>
      <c r="B67972" s="1">
        <v>45362</v>
      </c>
      <c r="C67972">
        <v>71.95</v>
      </c>
    </row>
    <row r="67973" spans="1:3" x14ac:dyDescent="0.2">
      <c r="A67973" t="s">
        <v>7496</v>
      </c>
      <c r="B67973" s="1">
        <v>45362</v>
      </c>
      <c r="C67973">
        <v>68.650000000000006</v>
      </c>
    </row>
    <row r="67974" spans="1:3" x14ac:dyDescent="0.2">
      <c r="A67974" t="s">
        <v>7497</v>
      </c>
      <c r="B67974" s="1">
        <v>45362</v>
      </c>
      <c r="C67974">
        <v>173.8</v>
      </c>
    </row>
    <row r="67975" spans="1:3" x14ac:dyDescent="0.2">
      <c r="A67975" t="s">
        <v>7498</v>
      </c>
      <c r="B67975" s="1">
        <v>45362</v>
      </c>
      <c r="C67975">
        <v>102.25</v>
      </c>
    </row>
    <row r="67976" spans="1:3" x14ac:dyDescent="0.2">
      <c r="A67976" t="s">
        <v>7499</v>
      </c>
      <c r="B67976" s="1">
        <v>45362</v>
      </c>
      <c r="C67976">
        <v>118.85</v>
      </c>
    </row>
    <row r="67977" spans="1:3" x14ac:dyDescent="0.2">
      <c r="A67977" t="s">
        <v>7500</v>
      </c>
      <c r="B67977" s="1">
        <v>45362</v>
      </c>
      <c r="C67977">
        <v>75.849999999999994</v>
      </c>
    </row>
    <row r="67978" spans="1:3" x14ac:dyDescent="0.2">
      <c r="A67978" t="s">
        <v>7501</v>
      </c>
      <c r="B67978" s="1">
        <v>45362</v>
      </c>
      <c r="C67978">
        <v>104.85</v>
      </c>
    </row>
    <row r="67979" spans="1:3" x14ac:dyDescent="0.2">
      <c r="A67979" t="s">
        <v>7502</v>
      </c>
      <c r="B67979" s="1">
        <v>45362</v>
      </c>
      <c r="C67979">
        <v>49.9</v>
      </c>
    </row>
    <row r="67980" spans="1:3" x14ac:dyDescent="0.2">
      <c r="A67980" t="s">
        <v>7503</v>
      </c>
      <c r="B67980" s="1">
        <v>45362</v>
      </c>
      <c r="C67980">
        <v>67.650000000000006</v>
      </c>
    </row>
    <row r="67981" spans="1:3" x14ac:dyDescent="0.2">
      <c r="A67981" t="s">
        <v>7504</v>
      </c>
      <c r="B67981" s="1">
        <v>45362</v>
      </c>
      <c r="C67981">
        <v>71.45</v>
      </c>
    </row>
    <row r="67982" spans="1:3" x14ac:dyDescent="0.2">
      <c r="A67982" t="s">
        <v>734</v>
      </c>
      <c r="B67982" s="1">
        <v>45362</v>
      </c>
      <c r="C67982">
        <v>154.80000000000001</v>
      </c>
    </row>
    <row r="67983" spans="1:3" x14ac:dyDescent="0.2">
      <c r="A67983" t="s">
        <v>7505</v>
      </c>
      <c r="B67983" s="1">
        <v>45362</v>
      </c>
      <c r="C67983">
        <v>98.8</v>
      </c>
    </row>
    <row r="67984" spans="1:3" x14ac:dyDescent="0.2">
      <c r="A67984" t="s">
        <v>7506</v>
      </c>
      <c r="B67984" s="1">
        <v>45362</v>
      </c>
      <c r="C67984">
        <v>163.80000000000001</v>
      </c>
    </row>
    <row r="67985" spans="1:3" x14ac:dyDescent="0.2">
      <c r="A67985" t="s">
        <v>7507</v>
      </c>
      <c r="B67985" s="1">
        <v>45362</v>
      </c>
      <c r="C67985">
        <v>179.95</v>
      </c>
    </row>
    <row r="67986" spans="1:3" x14ac:dyDescent="0.2">
      <c r="A67986" t="s">
        <v>6251</v>
      </c>
      <c r="B67986" s="1">
        <v>45362</v>
      </c>
      <c r="C67986">
        <v>103.7</v>
      </c>
    </row>
    <row r="67987" spans="1:3" x14ac:dyDescent="0.2">
      <c r="A67987" t="s">
        <v>7508</v>
      </c>
      <c r="B67987" s="1">
        <v>45362</v>
      </c>
      <c r="C67987">
        <v>83.9</v>
      </c>
    </row>
    <row r="67988" spans="1:3" x14ac:dyDescent="0.2">
      <c r="A67988" t="s">
        <v>7509</v>
      </c>
      <c r="B67988" s="1">
        <v>45362</v>
      </c>
      <c r="C67988">
        <v>88.9</v>
      </c>
    </row>
    <row r="67989" spans="1:3" x14ac:dyDescent="0.2">
      <c r="A67989" t="s">
        <v>5288</v>
      </c>
      <c r="B67989" s="1">
        <v>45362</v>
      </c>
      <c r="C67989">
        <v>96.85</v>
      </c>
    </row>
    <row r="67990" spans="1:3" x14ac:dyDescent="0.2">
      <c r="A67990" t="s">
        <v>7510</v>
      </c>
      <c r="B67990" s="1">
        <v>45362</v>
      </c>
      <c r="C67990">
        <v>68.900000000000006</v>
      </c>
    </row>
    <row r="67991" spans="1:3" x14ac:dyDescent="0.2">
      <c r="A67991" t="s">
        <v>6331</v>
      </c>
      <c r="B67991" s="1">
        <v>45362</v>
      </c>
      <c r="C67991">
        <v>575.67999999999995</v>
      </c>
    </row>
    <row r="67992" spans="1:3" x14ac:dyDescent="0.2">
      <c r="A67992" t="s">
        <v>7511</v>
      </c>
      <c r="B67992" s="1">
        <v>45362</v>
      </c>
      <c r="C67992">
        <v>138.69999999999999</v>
      </c>
    </row>
    <row r="67993" spans="1:3" x14ac:dyDescent="0.2">
      <c r="A67993" t="s">
        <v>7512</v>
      </c>
      <c r="B67993" s="1">
        <v>45362</v>
      </c>
      <c r="C67993">
        <v>54.9</v>
      </c>
    </row>
    <row r="67994" spans="1:3" x14ac:dyDescent="0.2">
      <c r="A67994" t="s">
        <v>7513</v>
      </c>
      <c r="B67994" s="1">
        <v>45362</v>
      </c>
      <c r="C67994">
        <v>99.85</v>
      </c>
    </row>
    <row r="67995" spans="1:3" x14ac:dyDescent="0.2">
      <c r="A67995" t="s">
        <v>7514</v>
      </c>
      <c r="B67995" s="1">
        <v>45362</v>
      </c>
      <c r="C67995">
        <v>48.75</v>
      </c>
    </row>
    <row r="67996" spans="1:3" x14ac:dyDescent="0.2">
      <c r="A67996" t="s">
        <v>12</v>
      </c>
      <c r="B67996" s="1">
        <v>45362</v>
      </c>
      <c r="C67996">
        <v>96.68</v>
      </c>
    </row>
    <row r="67997" spans="1:3" x14ac:dyDescent="0.2">
      <c r="A67997" t="s">
        <v>46</v>
      </c>
      <c r="B67997" s="1">
        <v>45362</v>
      </c>
      <c r="C67997">
        <v>428.79</v>
      </c>
    </row>
    <row r="67998" spans="1:3" x14ac:dyDescent="0.2">
      <c r="A67998" t="s">
        <v>583</v>
      </c>
      <c r="B67998" s="1">
        <v>45362</v>
      </c>
      <c r="C67998">
        <v>657.87</v>
      </c>
    </row>
    <row r="67999" spans="1:3" x14ac:dyDescent="0.2">
      <c r="A67999" t="s">
        <v>46</v>
      </c>
      <c r="B67999" s="1">
        <v>45362</v>
      </c>
      <c r="C67999">
        <v>417.26</v>
      </c>
    </row>
    <row r="68000" spans="1:3" x14ac:dyDescent="0.2">
      <c r="A68000" t="s">
        <v>6309</v>
      </c>
      <c r="B68000" s="1">
        <v>45362</v>
      </c>
      <c r="C68000">
        <v>85.9</v>
      </c>
    </row>
    <row r="68001" spans="1:3" x14ac:dyDescent="0.2">
      <c r="A68001" t="s">
        <v>7515</v>
      </c>
      <c r="B68001" s="1">
        <v>45362</v>
      </c>
      <c r="C68001">
        <v>38.450000000000003</v>
      </c>
    </row>
    <row r="68002" spans="1:3" x14ac:dyDescent="0.2">
      <c r="A68002" t="s">
        <v>7516</v>
      </c>
      <c r="B68002" s="1">
        <v>45362</v>
      </c>
      <c r="C68002">
        <v>76.900000000000006</v>
      </c>
    </row>
    <row r="68003" spans="1:3" x14ac:dyDescent="0.2">
      <c r="A68003" t="s">
        <v>6800</v>
      </c>
      <c r="B68003" s="1">
        <v>45362</v>
      </c>
      <c r="C68003">
        <v>50.45</v>
      </c>
    </row>
    <row r="68004" spans="1:3" x14ac:dyDescent="0.2">
      <c r="A68004" t="s">
        <v>7363</v>
      </c>
      <c r="B68004" s="1">
        <v>45362</v>
      </c>
      <c r="C68004">
        <v>15.7</v>
      </c>
    </row>
    <row r="68005" spans="1:3" x14ac:dyDescent="0.2">
      <c r="A68005" t="s">
        <v>1892</v>
      </c>
      <c r="B68005" s="1">
        <v>45362</v>
      </c>
      <c r="C68005">
        <v>50.9</v>
      </c>
    </row>
    <row r="68006" spans="1:3" x14ac:dyDescent="0.2">
      <c r="A68006" t="s">
        <v>5239</v>
      </c>
      <c r="B68006" s="1">
        <v>45362</v>
      </c>
      <c r="C68006">
        <v>96.45</v>
      </c>
    </row>
    <row r="68007" spans="1:3" x14ac:dyDescent="0.2">
      <c r="A68007" t="s">
        <v>2508</v>
      </c>
      <c r="B68007" s="1">
        <v>45362</v>
      </c>
      <c r="C68007">
        <v>85.9</v>
      </c>
    </row>
    <row r="68008" spans="1:3" x14ac:dyDescent="0.2">
      <c r="A68008" t="s">
        <v>7517</v>
      </c>
      <c r="B68008" s="1">
        <v>45362</v>
      </c>
      <c r="C68008">
        <v>26.45</v>
      </c>
    </row>
    <row r="68009" spans="1:3" x14ac:dyDescent="0.2">
      <c r="A68009" t="s">
        <v>7518</v>
      </c>
      <c r="B68009" s="1">
        <v>45362</v>
      </c>
      <c r="C68009">
        <v>160.69999999999999</v>
      </c>
    </row>
    <row r="68010" spans="1:3" x14ac:dyDescent="0.2">
      <c r="A68010" t="s">
        <v>7519</v>
      </c>
      <c r="B68010" s="1">
        <v>45362</v>
      </c>
      <c r="C68010">
        <v>76.900000000000006</v>
      </c>
    </row>
    <row r="68011" spans="1:3" x14ac:dyDescent="0.2">
      <c r="A68011" t="s">
        <v>7520</v>
      </c>
      <c r="B68011" s="1">
        <v>45362</v>
      </c>
      <c r="C68011">
        <v>60.9</v>
      </c>
    </row>
    <row r="68012" spans="1:3" x14ac:dyDescent="0.2">
      <c r="A68012" t="s">
        <v>7521</v>
      </c>
      <c r="B68012" s="1">
        <v>45362</v>
      </c>
      <c r="C68012">
        <v>45.9</v>
      </c>
    </row>
    <row r="68013" spans="1:3" x14ac:dyDescent="0.2">
      <c r="A68013" t="s">
        <v>79</v>
      </c>
      <c r="B68013" s="1">
        <v>45362</v>
      </c>
      <c r="C68013">
        <v>33.68</v>
      </c>
    </row>
    <row r="68014" spans="1:3" x14ac:dyDescent="0.2">
      <c r="A68014" t="s">
        <v>79</v>
      </c>
      <c r="B68014" s="1">
        <v>45362</v>
      </c>
      <c r="C68014">
        <v>33.68</v>
      </c>
    </row>
    <row r="68015" spans="1:3" x14ac:dyDescent="0.2">
      <c r="A68015" t="s">
        <v>12</v>
      </c>
      <c r="B68015" s="1">
        <v>45362</v>
      </c>
      <c r="C68015">
        <v>117.09</v>
      </c>
    </row>
    <row r="68016" spans="1:3" x14ac:dyDescent="0.2">
      <c r="A68016" t="s">
        <v>316</v>
      </c>
      <c r="B68016" s="1">
        <v>45362</v>
      </c>
      <c r="C68016">
        <v>1359.39</v>
      </c>
    </row>
    <row r="68017" spans="1:3" x14ac:dyDescent="0.2">
      <c r="A68017" t="s">
        <v>171</v>
      </c>
      <c r="B68017" s="1">
        <v>45362</v>
      </c>
      <c r="C68017">
        <v>305.95999999999998</v>
      </c>
    </row>
    <row r="68018" spans="1:3" x14ac:dyDescent="0.2">
      <c r="A68018" t="s">
        <v>12</v>
      </c>
      <c r="B68018" s="1">
        <v>45362</v>
      </c>
      <c r="C68018">
        <v>180.59</v>
      </c>
    </row>
    <row r="68019" spans="1:3" x14ac:dyDescent="0.2">
      <c r="A68019" t="s">
        <v>947</v>
      </c>
      <c r="B68019" s="1">
        <v>45362</v>
      </c>
      <c r="C68019">
        <v>134.57</v>
      </c>
    </row>
    <row r="68020" spans="1:3" x14ac:dyDescent="0.2">
      <c r="A68020" t="s">
        <v>176</v>
      </c>
      <c r="B68020" s="1">
        <v>45362</v>
      </c>
      <c r="C68020">
        <v>2307.7600000000002</v>
      </c>
    </row>
    <row r="68021" spans="1:3" x14ac:dyDescent="0.2">
      <c r="A68021" t="s">
        <v>12</v>
      </c>
      <c r="B68021" s="1">
        <v>45362</v>
      </c>
      <c r="C68021">
        <v>145.68</v>
      </c>
    </row>
    <row r="68022" spans="1:3" x14ac:dyDescent="0.2">
      <c r="A68022" t="s">
        <v>7522</v>
      </c>
      <c r="B68022" s="1">
        <v>45362</v>
      </c>
      <c r="C68022">
        <v>38.4</v>
      </c>
    </row>
    <row r="68023" spans="1:3" x14ac:dyDescent="0.2">
      <c r="A68023" t="s">
        <v>147</v>
      </c>
      <c r="B68023" s="1">
        <v>45363</v>
      </c>
      <c r="C68023">
        <v>1127.3399999999999</v>
      </c>
    </row>
    <row r="68024" spans="1:3" x14ac:dyDescent="0.2">
      <c r="A68024" t="s">
        <v>319</v>
      </c>
      <c r="B68024" s="1">
        <v>45363</v>
      </c>
      <c r="C68024">
        <v>610.11</v>
      </c>
    </row>
    <row r="68025" spans="1:3" x14ac:dyDescent="0.2">
      <c r="A68025" t="s">
        <v>4772</v>
      </c>
      <c r="B68025" s="1">
        <v>45363</v>
      </c>
      <c r="C68025">
        <v>317.7</v>
      </c>
    </row>
    <row r="68026" spans="1:3" x14ac:dyDescent="0.2">
      <c r="A68026" t="s">
        <v>14</v>
      </c>
      <c r="B68026" s="1">
        <v>45363</v>
      </c>
      <c r="C68026">
        <v>1961.08</v>
      </c>
    </row>
    <row r="68027" spans="1:3" x14ac:dyDescent="0.2">
      <c r="A68027" t="s">
        <v>7457</v>
      </c>
      <c r="B68027" s="1">
        <v>45363</v>
      </c>
      <c r="C68027">
        <v>110.6</v>
      </c>
    </row>
    <row r="68028" spans="1:3" x14ac:dyDescent="0.2">
      <c r="A68028" t="s">
        <v>7458</v>
      </c>
      <c r="B68028" s="1">
        <v>45363</v>
      </c>
      <c r="C68028">
        <v>60.65</v>
      </c>
    </row>
    <row r="68029" spans="1:3" x14ac:dyDescent="0.2">
      <c r="A68029" t="s">
        <v>7459</v>
      </c>
      <c r="B68029" s="1">
        <v>45363</v>
      </c>
      <c r="C68029">
        <v>67.650000000000006</v>
      </c>
    </row>
    <row r="68030" spans="1:3" x14ac:dyDescent="0.2">
      <c r="A68030" t="s">
        <v>4794</v>
      </c>
      <c r="B68030" s="1">
        <v>45363</v>
      </c>
      <c r="C68030">
        <v>150.69999999999999</v>
      </c>
    </row>
    <row r="68031" spans="1:3" x14ac:dyDescent="0.2">
      <c r="A68031" t="s">
        <v>7460</v>
      </c>
      <c r="B68031" s="1">
        <v>45363</v>
      </c>
      <c r="C68031">
        <v>97.4</v>
      </c>
    </row>
    <row r="68032" spans="1:3" x14ac:dyDescent="0.2">
      <c r="A68032" t="s">
        <v>7461</v>
      </c>
      <c r="B68032" s="1">
        <v>45363</v>
      </c>
      <c r="C68032">
        <v>67.95</v>
      </c>
    </row>
    <row r="68033" spans="1:3" x14ac:dyDescent="0.2">
      <c r="A68033" t="s">
        <v>7462</v>
      </c>
      <c r="B68033" s="1">
        <v>45363</v>
      </c>
      <c r="C68033">
        <v>63</v>
      </c>
    </row>
    <row r="68034" spans="1:3" x14ac:dyDescent="0.2">
      <c r="A68034" t="s">
        <v>126</v>
      </c>
      <c r="B68034" s="1">
        <v>45363</v>
      </c>
      <c r="C68034">
        <v>788.63</v>
      </c>
    </row>
    <row r="68035" spans="1:3" x14ac:dyDescent="0.2">
      <c r="A68035" t="s">
        <v>7463</v>
      </c>
      <c r="B68035" s="1">
        <v>45363</v>
      </c>
      <c r="C68035">
        <v>120.9</v>
      </c>
    </row>
    <row r="68036" spans="1:3" x14ac:dyDescent="0.2">
      <c r="A68036" t="s">
        <v>6051</v>
      </c>
      <c r="B68036" s="1">
        <v>45363</v>
      </c>
      <c r="C68036">
        <v>63.9</v>
      </c>
    </row>
    <row r="68037" spans="1:3" x14ac:dyDescent="0.2">
      <c r="A68037" t="s">
        <v>4373</v>
      </c>
      <c r="B68037" s="1">
        <v>45363</v>
      </c>
      <c r="C68037">
        <v>508.95</v>
      </c>
    </row>
    <row r="68038" spans="1:3" x14ac:dyDescent="0.2">
      <c r="A68038" t="s">
        <v>5235</v>
      </c>
      <c r="B68038" s="1">
        <v>45363</v>
      </c>
      <c r="C68038">
        <v>54.6</v>
      </c>
    </row>
    <row r="68039" spans="1:3" x14ac:dyDescent="0.2">
      <c r="A68039" t="s">
        <v>12</v>
      </c>
      <c r="B68039" s="1">
        <v>45363</v>
      </c>
      <c r="C68039">
        <v>30.22</v>
      </c>
    </row>
    <row r="68040" spans="1:3" x14ac:dyDescent="0.2">
      <c r="A68040" t="s">
        <v>495</v>
      </c>
      <c r="B68040" s="1">
        <v>45363</v>
      </c>
      <c r="C68040">
        <v>1324.19</v>
      </c>
    </row>
    <row r="68041" spans="1:3" x14ac:dyDescent="0.2">
      <c r="A68041" t="s">
        <v>888</v>
      </c>
      <c r="B68041" s="1">
        <v>45363</v>
      </c>
      <c r="C68041">
        <v>19</v>
      </c>
    </row>
    <row r="68042" spans="1:3" x14ac:dyDescent="0.2">
      <c r="A68042" t="s">
        <v>1606</v>
      </c>
      <c r="B68042" s="1">
        <v>45363</v>
      </c>
      <c r="C68042">
        <v>103.39</v>
      </c>
    </row>
    <row r="68043" spans="1:3" x14ac:dyDescent="0.2">
      <c r="A68043" t="s">
        <v>888</v>
      </c>
      <c r="B68043" s="1">
        <v>45363</v>
      </c>
      <c r="C68043">
        <v>275.64999999999998</v>
      </c>
    </row>
    <row r="68044" spans="1:3" x14ac:dyDescent="0.2">
      <c r="A68044" t="s">
        <v>7464</v>
      </c>
      <c r="B68044" s="1">
        <v>45363</v>
      </c>
      <c r="C68044">
        <v>38.4</v>
      </c>
    </row>
    <row r="68045" spans="1:3" x14ac:dyDescent="0.2">
      <c r="A68045" t="s">
        <v>7465</v>
      </c>
      <c r="B68045" s="1">
        <v>45363</v>
      </c>
      <c r="C68045">
        <v>40.450000000000003</v>
      </c>
    </row>
    <row r="68046" spans="1:3" x14ac:dyDescent="0.2">
      <c r="A68046" t="s">
        <v>802</v>
      </c>
      <c r="B68046" s="1">
        <v>45363</v>
      </c>
      <c r="C68046">
        <v>338.45</v>
      </c>
    </row>
    <row r="68047" spans="1:3" x14ac:dyDescent="0.2">
      <c r="A68047" t="s">
        <v>307</v>
      </c>
      <c r="B68047" s="1">
        <v>45363</v>
      </c>
      <c r="C68047">
        <v>491.86</v>
      </c>
    </row>
    <row r="68048" spans="1:3" x14ac:dyDescent="0.2">
      <c r="A68048" t="s">
        <v>348</v>
      </c>
      <c r="B68048" s="1">
        <v>45363</v>
      </c>
      <c r="C68048">
        <v>656.52</v>
      </c>
    </row>
    <row r="68049" spans="1:3" x14ac:dyDescent="0.2">
      <c r="A68049" t="s">
        <v>308</v>
      </c>
      <c r="B68049" s="1">
        <v>45363</v>
      </c>
      <c r="C68049">
        <v>515.53</v>
      </c>
    </row>
    <row r="68050" spans="1:3" x14ac:dyDescent="0.2">
      <c r="A68050" t="s">
        <v>7466</v>
      </c>
      <c r="B68050" s="1">
        <v>45363</v>
      </c>
      <c r="C68050">
        <v>118.85</v>
      </c>
    </row>
    <row r="68051" spans="1:3" x14ac:dyDescent="0.2">
      <c r="A68051" t="s">
        <v>3672</v>
      </c>
      <c r="B68051" s="1">
        <v>45363</v>
      </c>
      <c r="C68051">
        <v>162.76</v>
      </c>
    </row>
    <row r="68052" spans="1:3" x14ac:dyDescent="0.2">
      <c r="A68052" t="s">
        <v>7467</v>
      </c>
      <c r="B68052" s="1">
        <v>45363</v>
      </c>
      <c r="C68052">
        <v>47.95</v>
      </c>
    </row>
    <row r="68053" spans="1:3" x14ac:dyDescent="0.2">
      <c r="A68053" t="s">
        <v>702</v>
      </c>
      <c r="B68053" s="1">
        <v>45363</v>
      </c>
      <c r="C68053">
        <v>863.52</v>
      </c>
    </row>
    <row r="68054" spans="1:3" x14ac:dyDescent="0.2">
      <c r="A68054" t="s">
        <v>7468</v>
      </c>
      <c r="B68054" s="1">
        <v>45363</v>
      </c>
      <c r="C68054">
        <v>101.9</v>
      </c>
    </row>
    <row r="68055" spans="1:3" x14ac:dyDescent="0.2">
      <c r="A68055" t="s">
        <v>47</v>
      </c>
      <c r="B68055" s="1">
        <v>45363</v>
      </c>
      <c r="C68055">
        <v>98.1</v>
      </c>
    </row>
    <row r="68056" spans="1:3" x14ac:dyDescent="0.2">
      <c r="A68056" t="s">
        <v>12</v>
      </c>
      <c r="B68056" s="1">
        <v>45363</v>
      </c>
      <c r="C68056">
        <v>172.59</v>
      </c>
    </row>
    <row r="68057" spans="1:3" x14ac:dyDescent="0.2">
      <c r="A68057" t="s">
        <v>751</v>
      </c>
      <c r="B68057" s="1">
        <v>45363</v>
      </c>
      <c r="C68057">
        <v>872.93</v>
      </c>
    </row>
    <row r="68058" spans="1:3" x14ac:dyDescent="0.2">
      <c r="A68058" t="s">
        <v>7469</v>
      </c>
      <c r="B68058" s="1">
        <v>45363</v>
      </c>
      <c r="C68058">
        <v>45.4</v>
      </c>
    </row>
    <row r="68059" spans="1:3" x14ac:dyDescent="0.2">
      <c r="A68059" t="s">
        <v>7470</v>
      </c>
      <c r="B68059" s="1">
        <v>45363</v>
      </c>
      <c r="C68059">
        <v>58.4</v>
      </c>
    </row>
    <row r="68060" spans="1:3" x14ac:dyDescent="0.2">
      <c r="A68060" t="s">
        <v>7471</v>
      </c>
      <c r="B68060" s="1">
        <v>45363</v>
      </c>
      <c r="C68060">
        <v>85.9</v>
      </c>
    </row>
    <row r="68061" spans="1:3" x14ac:dyDescent="0.2">
      <c r="A68061" t="s">
        <v>7472</v>
      </c>
      <c r="B68061" s="1">
        <v>45363</v>
      </c>
      <c r="C68061">
        <v>20.8</v>
      </c>
    </row>
    <row r="68062" spans="1:3" x14ac:dyDescent="0.2">
      <c r="A68062" t="s">
        <v>7473</v>
      </c>
      <c r="B68062" s="1">
        <v>45363</v>
      </c>
      <c r="C68062">
        <v>60.9</v>
      </c>
    </row>
    <row r="68063" spans="1:3" x14ac:dyDescent="0.2">
      <c r="A68063" t="s">
        <v>2195</v>
      </c>
      <c r="B68063" s="1">
        <v>45363</v>
      </c>
      <c r="C68063">
        <v>70.650000000000006</v>
      </c>
    </row>
    <row r="68064" spans="1:3" x14ac:dyDescent="0.2">
      <c r="A68064" t="s">
        <v>7474</v>
      </c>
      <c r="B68064" s="1">
        <v>45363</v>
      </c>
      <c r="C68064">
        <v>63.9</v>
      </c>
    </row>
    <row r="68065" spans="1:3" x14ac:dyDescent="0.2">
      <c r="A68065" t="s">
        <v>7475</v>
      </c>
      <c r="B68065" s="1">
        <v>45363</v>
      </c>
      <c r="C68065">
        <v>56.65</v>
      </c>
    </row>
    <row r="68066" spans="1:3" x14ac:dyDescent="0.2">
      <c r="A68066" t="s">
        <v>7127</v>
      </c>
      <c r="B68066" s="1">
        <v>45363</v>
      </c>
      <c r="C68066">
        <v>248.9</v>
      </c>
    </row>
    <row r="68067" spans="1:3" x14ac:dyDescent="0.2">
      <c r="A68067" t="s">
        <v>7476</v>
      </c>
      <c r="B68067" s="1">
        <v>45363</v>
      </c>
      <c r="C68067">
        <v>27.9</v>
      </c>
    </row>
    <row r="68068" spans="1:3" x14ac:dyDescent="0.2">
      <c r="A68068" t="s">
        <v>7477</v>
      </c>
      <c r="B68068" s="1">
        <v>45363</v>
      </c>
      <c r="C68068">
        <v>64.900000000000006</v>
      </c>
    </row>
    <row r="68069" spans="1:3" x14ac:dyDescent="0.2">
      <c r="A68069" t="s">
        <v>349</v>
      </c>
      <c r="B68069" s="1">
        <v>45363</v>
      </c>
      <c r="C68069">
        <v>17.48</v>
      </c>
    </row>
    <row r="68070" spans="1:3" x14ac:dyDescent="0.2">
      <c r="A68070" t="s">
        <v>7478</v>
      </c>
      <c r="B68070" s="1">
        <v>45363</v>
      </c>
      <c r="C68070">
        <v>17.95</v>
      </c>
    </row>
    <row r="68071" spans="1:3" x14ac:dyDescent="0.2">
      <c r="A68071" t="s">
        <v>349</v>
      </c>
      <c r="B68071" s="1">
        <v>45363</v>
      </c>
      <c r="C68071">
        <v>171.6</v>
      </c>
    </row>
    <row r="68072" spans="1:3" x14ac:dyDescent="0.2">
      <c r="A68072" t="s">
        <v>12</v>
      </c>
      <c r="B68072" s="1">
        <v>45364</v>
      </c>
      <c r="C68072">
        <v>181.34</v>
      </c>
    </row>
    <row r="68073" spans="1:3" x14ac:dyDescent="0.2">
      <c r="A68073" t="s">
        <v>7443</v>
      </c>
      <c r="B68073" s="1">
        <v>45364</v>
      </c>
      <c r="C68073">
        <v>131.85</v>
      </c>
    </row>
    <row r="68074" spans="1:3" x14ac:dyDescent="0.2">
      <c r="A68074" t="s">
        <v>1367</v>
      </c>
      <c r="B68074" s="1">
        <v>45364</v>
      </c>
      <c r="C68074">
        <v>40.450000000000003</v>
      </c>
    </row>
    <row r="68075" spans="1:3" x14ac:dyDescent="0.2">
      <c r="A68075" t="s">
        <v>7444</v>
      </c>
      <c r="B68075" s="1">
        <v>45364</v>
      </c>
      <c r="C68075">
        <v>473.9</v>
      </c>
    </row>
    <row r="68076" spans="1:3" x14ac:dyDescent="0.2">
      <c r="A68076" t="s">
        <v>7445</v>
      </c>
      <c r="B68076" s="1">
        <v>45364</v>
      </c>
      <c r="C68076">
        <v>60.9</v>
      </c>
    </row>
    <row r="68077" spans="1:3" x14ac:dyDescent="0.2">
      <c r="A68077" t="s">
        <v>7446</v>
      </c>
      <c r="B68077" s="1">
        <v>45364</v>
      </c>
      <c r="C68077">
        <v>270</v>
      </c>
    </row>
    <row r="68078" spans="1:3" x14ac:dyDescent="0.2">
      <c r="A68078" t="s">
        <v>7447</v>
      </c>
      <c r="B68078" s="1">
        <v>45364</v>
      </c>
      <c r="C68078">
        <v>138.69999999999999</v>
      </c>
    </row>
    <row r="68079" spans="1:3" x14ac:dyDescent="0.2">
      <c r="A68079" t="s">
        <v>13</v>
      </c>
      <c r="B68079" s="1">
        <v>45364</v>
      </c>
      <c r="C68079">
        <v>21.78</v>
      </c>
    </row>
    <row r="68080" spans="1:3" x14ac:dyDescent="0.2">
      <c r="A68080" t="s">
        <v>128</v>
      </c>
      <c r="B68080" s="1">
        <v>45364</v>
      </c>
      <c r="C68080">
        <v>172.98</v>
      </c>
    </row>
    <row r="68081" spans="1:3" x14ac:dyDescent="0.2">
      <c r="A68081" t="s">
        <v>7331</v>
      </c>
      <c r="B68081" s="1">
        <v>45364</v>
      </c>
      <c r="C68081">
        <v>99.85</v>
      </c>
    </row>
    <row r="68082" spans="1:3" x14ac:dyDescent="0.2">
      <c r="A68082" t="s">
        <v>352</v>
      </c>
      <c r="B68082" s="1">
        <v>45364</v>
      </c>
      <c r="C68082">
        <v>142.5</v>
      </c>
    </row>
    <row r="68083" spans="1:3" x14ac:dyDescent="0.2">
      <c r="A68083" t="s">
        <v>322</v>
      </c>
      <c r="B68083" s="1">
        <v>45364</v>
      </c>
      <c r="C68083">
        <v>1095.1500000000001</v>
      </c>
    </row>
    <row r="68084" spans="1:3" x14ac:dyDescent="0.2">
      <c r="A68084" t="s">
        <v>79</v>
      </c>
      <c r="B68084" s="1">
        <v>45364</v>
      </c>
      <c r="C68084">
        <v>36.43</v>
      </c>
    </row>
    <row r="68085" spans="1:3" x14ac:dyDescent="0.2">
      <c r="A68085" t="s">
        <v>7448</v>
      </c>
      <c r="B68085" s="1">
        <v>45364</v>
      </c>
      <c r="C68085">
        <v>25.95</v>
      </c>
    </row>
    <row r="68086" spans="1:3" x14ac:dyDescent="0.2">
      <c r="A68086" t="s">
        <v>7449</v>
      </c>
      <c r="B68086" s="1">
        <v>45364</v>
      </c>
      <c r="C68086">
        <v>12.9</v>
      </c>
    </row>
    <row r="68087" spans="1:3" x14ac:dyDescent="0.2">
      <c r="A68087" t="s">
        <v>7450</v>
      </c>
      <c r="B68087" s="1">
        <v>45364</v>
      </c>
      <c r="C68087">
        <v>28.7</v>
      </c>
    </row>
    <row r="68088" spans="1:3" x14ac:dyDescent="0.2">
      <c r="A68088" t="s">
        <v>7451</v>
      </c>
      <c r="B68088" s="1">
        <v>45364</v>
      </c>
      <c r="C68088">
        <v>100.5</v>
      </c>
    </row>
    <row r="68089" spans="1:3" x14ac:dyDescent="0.2">
      <c r="A68089" t="s">
        <v>7452</v>
      </c>
      <c r="B68089" s="1">
        <v>45364</v>
      </c>
      <c r="C68089">
        <v>67.650000000000006</v>
      </c>
    </row>
    <row r="68090" spans="1:3" x14ac:dyDescent="0.2">
      <c r="A68090" t="s">
        <v>7453</v>
      </c>
      <c r="B68090" s="1">
        <v>45364</v>
      </c>
      <c r="C68090">
        <v>71.95</v>
      </c>
    </row>
    <row r="68091" spans="1:3" x14ac:dyDescent="0.2">
      <c r="A68091" t="s">
        <v>7454</v>
      </c>
      <c r="B68091" s="1">
        <v>45364</v>
      </c>
      <c r="C68091">
        <v>28.9</v>
      </c>
    </row>
    <row r="68092" spans="1:3" x14ac:dyDescent="0.2">
      <c r="A68092" t="s">
        <v>7455</v>
      </c>
      <c r="B68092" s="1">
        <v>45364</v>
      </c>
      <c r="C68092">
        <v>63.9</v>
      </c>
    </row>
    <row r="68093" spans="1:3" x14ac:dyDescent="0.2">
      <c r="A68093" t="s">
        <v>1254</v>
      </c>
      <c r="B68093" s="1">
        <v>45364</v>
      </c>
      <c r="C68093">
        <v>149.25</v>
      </c>
    </row>
    <row r="68094" spans="1:3" x14ac:dyDescent="0.2">
      <c r="A68094" t="s">
        <v>7456</v>
      </c>
      <c r="B68094" s="1">
        <v>45364</v>
      </c>
      <c r="C68094">
        <v>89.85</v>
      </c>
    </row>
    <row r="68095" spans="1:3" x14ac:dyDescent="0.2">
      <c r="A68095" t="s">
        <v>119</v>
      </c>
      <c r="B68095" s="1">
        <v>45364</v>
      </c>
      <c r="C68095">
        <v>866.53</v>
      </c>
    </row>
    <row r="68096" spans="1:3" x14ac:dyDescent="0.2">
      <c r="A68096" t="s">
        <v>12</v>
      </c>
      <c r="B68096" s="1">
        <v>45364</v>
      </c>
      <c r="C68096">
        <v>100.29</v>
      </c>
    </row>
    <row r="68097" spans="1:3" x14ac:dyDescent="0.2">
      <c r="A68097" t="s">
        <v>431</v>
      </c>
      <c r="B68097" s="1">
        <v>45364</v>
      </c>
      <c r="C68097">
        <v>243.81</v>
      </c>
    </row>
    <row r="68098" spans="1:3" x14ac:dyDescent="0.2">
      <c r="A68098" t="s">
        <v>7427</v>
      </c>
      <c r="B68098" s="1">
        <v>45365</v>
      </c>
      <c r="C68098">
        <v>98.9</v>
      </c>
    </row>
    <row r="68099" spans="1:3" x14ac:dyDescent="0.2">
      <c r="A68099" t="s">
        <v>5568</v>
      </c>
      <c r="B68099" s="1">
        <v>45365</v>
      </c>
      <c r="C68099">
        <v>25.9</v>
      </c>
    </row>
    <row r="68100" spans="1:3" x14ac:dyDescent="0.2">
      <c r="A68100" t="s">
        <v>7428</v>
      </c>
      <c r="B68100" s="1">
        <v>45365</v>
      </c>
      <c r="C68100">
        <v>118.9</v>
      </c>
    </row>
    <row r="68101" spans="1:3" x14ac:dyDescent="0.2">
      <c r="A68101" t="s">
        <v>7418</v>
      </c>
      <c r="B68101" s="1">
        <v>45365</v>
      </c>
      <c r="C68101">
        <v>52.5</v>
      </c>
    </row>
    <row r="68102" spans="1:3" x14ac:dyDescent="0.2">
      <c r="A68102" t="s">
        <v>1468</v>
      </c>
      <c r="B68102" s="1">
        <v>45365</v>
      </c>
      <c r="C68102">
        <v>280.85000000000002</v>
      </c>
    </row>
    <row r="68103" spans="1:3" x14ac:dyDescent="0.2">
      <c r="A68103" t="s">
        <v>7429</v>
      </c>
      <c r="B68103" s="1">
        <v>45365</v>
      </c>
      <c r="C68103">
        <v>500</v>
      </c>
    </row>
    <row r="68104" spans="1:3" x14ac:dyDescent="0.2">
      <c r="A68104" t="s">
        <v>495</v>
      </c>
      <c r="B68104" s="1">
        <v>45365</v>
      </c>
      <c r="C68104">
        <v>144.11000000000001</v>
      </c>
    </row>
    <row r="68105" spans="1:3" x14ac:dyDescent="0.2">
      <c r="A68105" t="s">
        <v>198</v>
      </c>
      <c r="B68105" s="1">
        <v>45365</v>
      </c>
      <c r="C68105">
        <v>2613.6</v>
      </c>
    </row>
    <row r="68106" spans="1:3" x14ac:dyDescent="0.2">
      <c r="A68106" t="s">
        <v>7430</v>
      </c>
      <c r="B68106" s="1">
        <v>45365</v>
      </c>
      <c r="C68106">
        <v>73.900000000000006</v>
      </c>
    </row>
    <row r="68107" spans="1:3" x14ac:dyDescent="0.2">
      <c r="A68107" t="s">
        <v>714</v>
      </c>
      <c r="B68107" s="1">
        <v>45365</v>
      </c>
      <c r="C68107">
        <v>828.14</v>
      </c>
    </row>
    <row r="68108" spans="1:3" x14ac:dyDescent="0.2">
      <c r="A68108" t="s">
        <v>6139</v>
      </c>
      <c r="B68108" s="1">
        <v>45365</v>
      </c>
      <c r="C68108">
        <v>1147.3599999999999</v>
      </c>
    </row>
    <row r="68109" spans="1:3" x14ac:dyDescent="0.2">
      <c r="A68109" t="s">
        <v>148</v>
      </c>
      <c r="B68109" s="1">
        <v>45365</v>
      </c>
      <c r="C68109">
        <v>53.57</v>
      </c>
    </row>
    <row r="68110" spans="1:3" x14ac:dyDescent="0.2">
      <c r="A68110" t="s">
        <v>148</v>
      </c>
      <c r="B68110" s="1">
        <v>45365</v>
      </c>
      <c r="C68110">
        <v>1192.27</v>
      </c>
    </row>
    <row r="68111" spans="1:3" x14ac:dyDescent="0.2">
      <c r="A68111" t="s">
        <v>7431</v>
      </c>
      <c r="B68111" s="1">
        <v>45365</v>
      </c>
      <c r="C68111">
        <v>40.83</v>
      </c>
    </row>
    <row r="68112" spans="1:3" x14ac:dyDescent="0.2">
      <c r="A68112" t="s">
        <v>4487</v>
      </c>
      <c r="B68112" s="1">
        <v>45365</v>
      </c>
      <c r="C68112">
        <v>86.29</v>
      </c>
    </row>
    <row r="68113" spans="1:3" x14ac:dyDescent="0.2">
      <c r="A68113" t="s">
        <v>5258</v>
      </c>
      <c r="B68113" s="1">
        <v>45365</v>
      </c>
      <c r="C68113">
        <v>126.3</v>
      </c>
    </row>
    <row r="68114" spans="1:3" x14ac:dyDescent="0.2">
      <c r="A68114" t="s">
        <v>2338</v>
      </c>
      <c r="B68114" s="1">
        <v>45365</v>
      </c>
      <c r="C68114">
        <v>331.75</v>
      </c>
    </row>
    <row r="68115" spans="1:3" x14ac:dyDescent="0.2">
      <c r="A68115" t="s">
        <v>79</v>
      </c>
      <c r="B68115" s="1">
        <v>45365</v>
      </c>
      <c r="C68115">
        <v>50.81</v>
      </c>
    </row>
    <row r="68116" spans="1:3" x14ac:dyDescent="0.2">
      <c r="A68116" t="s">
        <v>79</v>
      </c>
      <c r="B68116" s="1">
        <v>45365</v>
      </c>
      <c r="C68116">
        <v>83.93</v>
      </c>
    </row>
    <row r="68117" spans="1:3" x14ac:dyDescent="0.2">
      <c r="A68117" t="s">
        <v>79</v>
      </c>
      <c r="B68117" s="1">
        <v>45365</v>
      </c>
      <c r="C68117">
        <v>83.93</v>
      </c>
    </row>
    <row r="68118" spans="1:3" x14ac:dyDescent="0.2">
      <c r="A68118" t="s">
        <v>7432</v>
      </c>
      <c r="B68118" s="1">
        <v>45365</v>
      </c>
      <c r="C68118">
        <v>18.399999999999999</v>
      </c>
    </row>
    <row r="68119" spans="1:3" x14ac:dyDescent="0.2">
      <c r="A68119" t="s">
        <v>3249</v>
      </c>
      <c r="B68119" s="1">
        <v>45365</v>
      </c>
      <c r="C68119">
        <v>669.2</v>
      </c>
    </row>
    <row r="68120" spans="1:3" x14ac:dyDescent="0.2">
      <c r="A68120" t="s">
        <v>3</v>
      </c>
      <c r="B68120" s="1">
        <v>45365</v>
      </c>
      <c r="C68120">
        <v>102.9</v>
      </c>
    </row>
    <row r="68121" spans="1:3" x14ac:dyDescent="0.2">
      <c r="A68121" t="s">
        <v>549</v>
      </c>
      <c r="B68121" s="1">
        <v>45365</v>
      </c>
      <c r="C68121">
        <v>274.91000000000003</v>
      </c>
    </row>
    <row r="68122" spans="1:3" x14ac:dyDescent="0.2">
      <c r="A68122" t="s">
        <v>7433</v>
      </c>
      <c r="B68122" s="1">
        <v>45365</v>
      </c>
      <c r="C68122">
        <v>23.9</v>
      </c>
    </row>
    <row r="68123" spans="1:3" x14ac:dyDescent="0.2">
      <c r="A68123" t="s">
        <v>7434</v>
      </c>
      <c r="B68123" s="1">
        <v>45365</v>
      </c>
      <c r="C68123">
        <v>65.900000000000006</v>
      </c>
    </row>
    <row r="68124" spans="1:3" x14ac:dyDescent="0.2">
      <c r="A68124" t="s">
        <v>183</v>
      </c>
      <c r="B68124" s="1">
        <v>45365</v>
      </c>
      <c r="C68124">
        <v>1075.8</v>
      </c>
    </row>
    <row r="68125" spans="1:3" x14ac:dyDescent="0.2">
      <c r="A68125" t="s">
        <v>7435</v>
      </c>
      <c r="B68125" s="1">
        <v>45365</v>
      </c>
      <c r="C68125">
        <v>26.45</v>
      </c>
    </row>
    <row r="68126" spans="1:3" x14ac:dyDescent="0.2">
      <c r="A68126" t="s">
        <v>5136</v>
      </c>
      <c r="B68126" s="1">
        <v>45365</v>
      </c>
      <c r="C68126">
        <v>15.2</v>
      </c>
    </row>
    <row r="68127" spans="1:3" x14ac:dyDescent="0.2">
      <c r="A68127" t="s">
        <v>12</v>
      </c>
      <c r="B68127" s="1">
        <v>45365</v>
      </c>
      <c r="C68127">
        <v>410.15</v>
      </c>
    </row>
    <row r="68128" spans="1:3" x14ac:dyDescent="0.2">
      <c r="A68128" t="s">
        <v>7436</v>
      </c>
      <c r="B68128" s="1">
        <v>45365</v>
      </c>
      <c r="C68128">
        <v>31.4</v>
      </c>
    </row>
    <row r="68129" spans="1:3" x14ac:dyDescent="0.2">
      <c r="A68129" t="s">
        <v>7437</v>
      </c>
      <c r="B68129" s="1">
        <v>45365</v>
      </c>
      <c r="C68129">
        <v>73.650000000000006</v>
      </c>
    </row>
    <row r="68130" spans="1:3" x14ac:dyDescent="0.2">
      <c r="A68130" t="s">
        <v>942</v>
      </c>
      <c r="B68130" s="1">
        <v>45365</v>
      </c>
      <c r="C68130">
        <v>353.49</v>
      </c>
    </row>
    <row r="68131" spans="1:3" x14ac:dyDescent="0.2">
      <c r="A68131" t="s">
        <v>2608</v>
      </c>
      <c r="B68131" s="1">
        <v>45365</v>
      </c>
      <c r="C68131">
        <v>143.80000000000001</v>
      </c>
    </row>
    <row r="68132" spans="1:3" x14ac:dyDescent="0.2">
      <c r="A68132" t="s">
        <v>7438</v>
      </c>
      <c r="B68132" s="1">
        <v>45365</v>
      </c>
      <c r="C68132">
        <v>41.9</v>
      </c>
    </row>
    <row r="68133" spans="1:3" x14ac:dyDescent="0.2">
      <c r="A68133" t="s">
        <v>7439</v>
      </c>
      <c r="B68133" s="1">
        <v>45365</v>
      </c>
      <c r="C68133">
        <v>53.9</v>
      </c>
    </row>
    <row r="68134" spans="1:3" x14ac:dyDescent="0.2">
      <c r="A68134" t="s">
        <v>7440</v>
      </c>
      <c r="B68134" s="1">
        <v>45365</v>
      </c>
      <c r="C68134">
        <v>26.4</v>
      </c>
    </row>
    <row r="68135" spans="1:3" x14ac:dyDescent="0.2">
      <c r="A68135" t="s">
        <v>7441</v>
      </c>
      <c r="B68135" s="1">
        <v>45365</v>
      </c>
      <c r="C68135">
        <v>54.9</v>
      </c>
    </row>
    <row r="68136" spans="1:3" x14ac:dyDescent="0.2">
      <c r="A68136" t="s">
        <v>46</v>
      </c>
      <c r="B68136" s="1">
        <v>45365</v>
      </c>
      <c r="C68136">
        <v>47.14</v>
      </c>
    </row>
    <row r="68137" spans="1:3" x14ac:dyDescent="0.2">
      <c r="A68137" t="s">
        <v>46</v>
      </c>
      <c r="B68137" s="1">
        <v>45365</v>
      </c>
      <c r="C68137">
        <v>75.37</v>
      </c>
    </row>
    <row r="68138" spans="1:3" x14ac:dyDescent="0.2">
      <c r="A68138" t="s">
        <v>46</v>
      </c>
      <c r="B68138" s="1">
        <v>45365</v>
      </c>
      <c r="C68138">
        <v>59.5</v>
      </c>
    </row>
    <row r="68139" spans="1:3" x14ac:dyDescent="0.2">
      <c r="A68139" t="s">
        <v>119</v>
      </c>
      <c r="B68139" s="1">
        <v>45365</v>
      </c>
      <c r="C68139">
        <v>114.21</v>
      </c>
    </row>
    <row r="68140" spans="1:3" x14ac:dyDescent="0.2">
      <c r="A68140" t="s">
        <v>946</v>
      </c>
      <c r="B68140" s="1">
        <v>45365</v>
      </c>
      <c r="C68140">
        <v>215.96</v>
      </c>
    </row>
    <row r="68141" spans="1:3" x14ac:dyDescent="0.2">
      <c r="A68141" t="s">
        <v>7442</v>
      </c>
      <c r="B68141" s="1">
        <v>45365</v>
      </c>
      <c r="C68141">
        <v>124.8</v>
      </c>
    </row>
    <row r="68142" spans="1:3" x14ac:dyDescent="0.2">
      <c r="A68142" t="s">
        <v>675</v>
      </c>
      <c r="B68142" s="1">
        <v>45366</v>
      </c>
      <c r="C68142">
        <v>413.95</v>
      </c>
    </row>
    <row r="68143" spans="1:3" x14ac:dyDescent="0.2">
      <c r="A68143" t="s">
        <v>319</v>
      </c>
      <c r="B68143" s="1">
        <v>45366</v>
      </c>
      <c r="C68143">
        <v>240</v>
      </c>
    </row>
    <row r="68144" spans="1:3" x14ac:dyDescent="0.2">
      <c r="A68144" t="s">
        <v>11</v>
      </c>
      <c r="B68144" s="1">
        <v>45366</v>
      </c>
      <c r="C68144">
        <v>325.02</v>
      </c>
    </row>
    <row r="68145" spans="1:3" x14ac:dyDescent="0.2">
      <c r="A68145" t="s">
        <v>319</v>
      </c>
      <c r="B68145" s="1">
        <v>45366</v>
      </c>
      <c r="C68145">
        <v>367.02</v>
      </c>
    </row>
    <row r="68146" spans="1:3" x14ac:dyDescent="0.2">
      <c r="A68146" t="s">
        <v>4232</v>
      </c>
      <c r="B68146" s="1">
        <v>45366</v>
      </c>
      <c r="C68146">
        <v>1102.8</v>
      </c>
    </row>
    <row r="68147" spans="1:3" x14ac:dyDescent="0.2">
      <c r="A68147" t="s">
        <v>7360</v>
      </c>
      <c r="B68147" s="1">
        <v>45366</v>
      </c>
      <c r="C68147">
        <v>48.9</v>
      </c>
    </row>
    <row r="68148" spans="1:3" x14ac:dyDescent="0.2">
      <c r="A68148" t="s">
        <v>46</v>
      </c>
      <c r="B68148" s="1">
        <v>45366</v>
      </c>
      <c r="C68148">
        <v>139.84</v>
      </c>
    </row>
    <row r="68149" spans="1:3" x14ac:dyDescent="0.2">
      <c r="A68149" t="s">
        <v>46</v>
      </c>
      <c r="B68149" s="1">
        <v>45366</v>
      </c>
      <c r="C68149">
        <v>303.82</v>
      </c>
    </row>
    <row r="68150" spans="1:3" x14ac:dyDescent="0.2">
      <c r="A68150" t="s">
        <v>46</v>
      </c>
      <c r="B68150" s="1">
        <v>45366</v>
      </c>
      <c r="C68150">
        <v>130</v>
      </c>
    </row>
    <row r="68151" spans="1:3" x14ac:dyDescent="0.2">
      <c r="A68151" t="s">
        <v>46</v>
      </c>
      <c r="B68151" s="1">
        <v>45366</v>
      </c>
      <c r="C68151">
        <v>78.28</v>
      </c>
    </row>
    <row r="68152" spans="1:3" x14ac:dyDescent="0.2">
      <c r="A68152" t="s">
        <v>6331</v>
      </c>
      <c r="B68152" s="1">
        <v>45366</v>
      </c>
      <c r="C68152">
        <v>201.8</v>
      </c>
    </row>
    <row r="68153" spans="1:3" x14ac:dyDescent="0.2">
      <c r="A68153" t="s">
        <v>44</v>
      </c>
      <c r="B68153" s="1">
        <v>45366</v>
      </c>
      <c r="C68153">
        <v>84.44</v>
      </c>
    </row>
    <row r="68154" spans="1:3" x14ac:dyDescent="0.2">
      <c r="A68154" t="s">
        <v>7422</v>
      </c>
      <c r="B68154" s="1">
        <v>45366</v>
      </c>
      <c r="C68154">
        <v>43.35</v>
      </c>
    </row>
    <row r="68155" spans="1:3" x14ac:dyDescent="0.2">
      <c r="A68155" t="s">
        <v>46</v>
      </c>
      <c r="B68155" s="1">
        <v>45366</v>
      </c>
      <c r="C68155">
        <v>279.33</v>
      </c>
    </row>
    <row r="68156" spans="1:3" x14ac:dyDescent="0.2">
      <c r="A68156" t="s">
        <v>46</v>
      </c>
      <c r="B68156" s="1">
        <v>45366</v>
      </c>
      <c r="C68156">
        <v>23.7</v>
      </c>
    </row>
    <row r="68157" spans="1:3" x14ac:dyDescent="0.2">
      <c r="A68157" t="s">
        <v>702</v>
      </c>
      <c r="B68157" s="1">
        <v>45366</v>
      </c>
      <c r="C68157">
        <v>431.76</v>
      </c>
    </row>
    <row r="68158" spans="1:3" x14ac:dyDescent="0.2">
      <c r="A68158" t="s">
        <v>347</v>
      </c>
      <c r="B68158" s="1">
        <v>45366</v>
      </c>
      <c r="C68158">
        <v>24.98</v>
      </c>
    </row>
    <row r="68159" spans="1:3" x14ac:dyDescent="0.2">
      <c r="A68159" t="s">
        <v>1264</v>
      </c>
      <c r="B68159" s="1">
        <v>45366</v>
      </c>
      <c r="C68159">
        <v>410.01</v>
      </c>
    </row>
    <row r="68160" spans="1:3" x14ac:dyDescent="0.2">
      <c r="A68160" t="s">
        <v>347</v>
      </c>
      <c r="B68160" s="1">
        <v>45366</v>
      </c>
      <c r="C68160">
        <v>354.64</v>
      </c>
    </row>
    <row r="68161" spans="1:3" x14ac:dyDescent="0.2">
      <c r="A68161" t="s">
        <v>236</v>
      </c>
      <c r="B68161" s="1">
        <v>45366</v>
      </c>
      <c r="C68161">
        <v>19.77</v>
      </c>
    </row>
    <row r="68162" spans="1:3" x14ac:dyDescent="0.2">
      <c r="A68162" t="s">
        <v>236</v>
      </c>
      <c r="B68162" s="1">
        <v>45366</v>
      </c>
      <c r="C68162">
        <v>636.88</v>
      </c>
    </row>
    <row r="68163" spans="1:3" x14ac:dyDescent="0.2">
      <c r="A68163" t="s">
        <v>12</v>
      </c>
      <c r="B68163" s="1">
        <v>45366</v>
      </c>
      <c r="C68163">
        <v>177.69</v>
      </c>
    </row>
    <row r="68164" spans="1:3" x14ac:dyDescent="0.2">
      <c r="A68164" t="s">
        <v>7423</v>
      </c>
      <c r="B68164" s="1">
        <v>45366</v>
      </c>
      <c r="C68164">
        <v>132.80000000000001</v>
      </c>
    </row>
    <row r="68165" spans="1:3" x14ac:dyDescent="0.2">
      <c r="A68165" t="s">
        <v>7424</v>
      </c>
      <c r="B68165" s="1">
        <v>45366</v>
      </c>
      <c r="C68165">
        <v>55.95</v>
      </c>
    </row>
    <row r="68166" spans="1:3" x14ac:dyDescent="0.2">
      <c r="A68166" t="s">
        <v>7425</v>
      </c>
      <c r="B68166" s="1">
        <v>45366</v>
      </c>
      <c r="C68166">
        <v>68.849999999999994</v>
      </c>
    </row>
    <row r="68167" spans="1:3" x14ac:dyDescent="0.2">
      <c r="A68167" t="s">
        <v>1339</v>
      </c>
      <c r="B68167" s="1">
        <v>45366</v>
      </c>
      <c r="C68167">
        <v>29.9</v>
      </c>
    </row>
    <row r="68168" spans="1:3" x14ac:dyDescent="0.2">
      <c r="A68168" t="s">
        <v>7127</v>
      </c>
      <c r="B68168" s="1">
        <v>45366</v>
      </c>
      <c r="C68168">
        <v>550</v>
      </c>
    </row>
    <row r="68169" spans="1:3" x14ac:dyDescent="0.2">
      <c r="A68169" t="s">
        <v>3159</v>
      </c>
      <c r="B68169" s="1">
        <v>45366</v>
      </c>
      <c r="C68169">
        <v>107.9</v>
      </c>
    </row>
    <row r="68170" spans="1:3" x14ac:dyDescent="0.2">
      <c r="A68170" t="s">
        <v>7426</v>
      </c>
      <c r="B68170" s="1">
        <v>45366</v>
      </c>
      <c r="C68170">
        <v>204.3</v>
      </c>
    </row>
    <row r="68171" spans="1:3" x14ac:dyDescent="0.2">
      <c r="A68171" t="s">
        <v>7396</v>
      </c>
      <c r="B68171" s="1">
        <v>45369</v>
      </c>
      <c r="C68171">
        <v>112.85</v>
      </c>
    </row>
    <row r="68172" spans="1:3" x14ac:dyDescent="0.2">
      <c r="A68172" t="s">
        <v>7397</v>
      </c>
      <c r="B68172" s="1">
        <v>45369</v>
      </c>
      <c r="C68172">
        <v>60.9</v>
      </c>
    </row>
    <row r="68173" spans="1:3" x14ac:dyDescent="0.2">
      <c r="A68173" t="s">
        <v>7398</v>
      </c>
      <c r="B68173" s="1">
        <v>45369</v>
      </c>
      <c r="C68173">
        <v>67.900000000000006</v>
      </c>
    </row>
    <row r="68174" spans="1:3" x14ac:dyDescent="0.2">
      <c r="A68174" t="s">
        <v>7399</v>
      </c>
      <c r="B68174" s="1">
        <v>45369</v>
      </c>
      <c r="C68174">
        <v>61.9</v>
      </c>
    </row>
    <row r="68175" spans="1:3" x14ac:dyDescent="0.2">
      <c r="A68175" t="s">
        <v>418</v>
      </c>
      <c r="B68175" s="1">
        <v>45369</v>
      </c>
      <c r="C68175">
        <v>1777.5</v>
      </c>
    </row>
    <row r="68176" spans="1:3" x14ac:dyDescent="0.2">
      <c r="A68176" t="s">
        <v>349</v>
      </c>
      <c r="B68176" s="1">
        <v>45369</v>
      </c>
      <c r="C68176">
        <v>360.16</v>
      </c>
    </row>
    <row r="68177" spans="1:3" x14ac:dyDescent="0.2">
      <c r="A68177" t="s">
        <v>32</v>
      </c>
      <c r="B68177" s="1">
        <v>45369</v>
      </c>
      <c r="C68177">
        <v>551</v>
      </c>
    </row>
    <row r="68178" spans="1:3" x14ac:dyDescent="0.2">
      <c r="A68178" t="s">
        <v>32</v>
      </c>
      <c r="B68178" s="1">
        <v>45369</v>
      </c>
      <c r="C68178">
        <v>211.68</v>
      </c>
    </row>
    <row r="68179" spans="1:3" x14ac:dyDescent="0.2">
      <c r="A68179" t="s">
        <v>4187</v>
      </c>
      <c r="B68179" s="1">
        <v>45369</v>
      </c>
      <c r="C68179">
        <v>43.4</v>
      </c>
    </row>
    <row r="68180" spans="1:3" x14ac:dyDescent="0.2">
      <c r="A68180" t="s">
        <v>941</v>
      </c>
      <c r="B68180" s="1">
        <v>45369</v>
      </c>
      <c r="C68180">
        <v>1586.4</v>
      </c>
    </row>
    <row r="68181" spans="1:3" x14ac:dyDescent="0.2">
      <c r="A68181" t="s">
        <v>79</v>
      </c>
      <c r="B68181" s="1">
        <v>45369</v>
      </c>
      <c r="C68181">
        <v>33.68</v>
      </c>
    </row>
    <row r="68182" spans="1:3" x14ac:dyDescent="0.2">
      <c r="A68182" t="s">
        <v>79</v>
      </c>
      <c r="B68182" s="1">
        <v>45369</v>
      </c>
      <c r="C68182">
        <v>36.43</v>
      </c>
    </row>
    <row r="68183" spans="1:3" x14ac:dyDescent="0.2">
      <c r="A68183" t="s">
        <v>2849</v>
      </c>
      <c r="B68183" s="1">
        <v>45369</v>
      </c>
      <c r="C68183">
        <v>70.2</v>
      </c>
    </row>
    <row r="68184" spans="1:3" x14ac:dyDescent="0.2">
      <c r="A68184" t="s">
        <v>319</v>
      </c>
      <c r="B68184" s="1">
        <v>45369</v>
      </c>
      <c r="C68184">
        <v>653.22</v>
      </c>
    </row>
    <row r="68185" spans="1:3" x14ac:dyDescent="0.2">
      <c r="A68185" t="s">
        <v>7400</v>
      </c>
      <c r="B68185" s="1">
        <v>45369</v>
      </c>
      <c r="C68185">
        <v>287.75</v>
      </c>
    </row>
    <row r="68186" spans="1:3" x14ac:dyDescent="0.2">
      <c r="A68186" t="s">
        <v>7401</v>
      </c>
      <c r="B68186" s="1">
        <v>45369</v>
      </c>
      <c r="C68186">
        <v>10781.5</v>
      </c>
    </row>
    <row r="68187" spans="1:3" x14ac:dyDescent="0.2">
      <c r="A68187" t="s">
        <v>7402</v>
      </c>
      <c r="B68187" s="1">
        <v>45369</v>
      </c>
      <c r="C68187">
        <v>78.900000000000006</v>
      </c>
    </row>
    <row r="68188" spans="1:3" x14ac:dyDescent="0.2">
      <c r="A68188" t="s">
        <v>7403</v>
      </c>
      <c r="B68188" s="1">
        <v>45369</v>
      </c>
      <c r="C68188">
        <v>137.94999999999999</v>
      </c>
    </row>
    <row r="68189" spans="1:3" x14ac:dyDescent="0.2">
      <c r="A68189" t="s">
        <v>7404</v>
      </c>
      <c r="B68189" s="1">
        <v>45369</v>
      </c>
      <c r="C68189">
        <v>53.9</v>
      </c>
    </row>
    <row r="68190" spans="1:3" x14ac:dyDescent="0.2">
      <c r="A68190" t="s">
        <v>6171</v>
      </c>
      <c r="B68190" s="1">
        <v>45369</v>
      </c>
      <c r="C68190">
        <v>157.43</v>
      </c>
    </row>
    <row r="68191" spans="1:3" x14ac:dyDescent="0.2">
      <c r="A68191" t="s">
        <v>7405</v>
      </c>
      <c r="B68191" s="1">
        <v>45369</v>
      </c>
      <c r="C68191">
        <v>53.95</v>
      </c>
    </row>
    <row r="68192" spans="1:3" x14ac:dyDescent="0.2">
      <c r="A68192" t="s">
        <v>7406</v>
      </c>
      <c r="B68192" s="1">
        <v>45369</v>
      </c>
      <c r="C68192">
        <v>87.5</v>
      </c>
    </row>
    <row r="68193" spans="1:3" x14ac:dyDescent="0.2">
      <c r="A68193" t="s">
        <v>7407</v>
      </c>
      <c r="B68193" s="1">
        <v>45369</v>
      </c>
      <c r="C68193">
        <v>71.45</v>
      </c>
    </row>
    <row r="68194" spans="1:3" x14ac:dyDescent="0.2">
      <c r="A68194" t="s">
        <v>7408</v>
      </c>
      <c r="B68194" s="1">
        <v>45369</v>
      </c>
      <c r="C68194">
        <v>38.85</v>
      </c>
    </row>
    <row r="68195" spans="1:3" x14ac:dyDescent="0.2">
      <c r="A68195" t="s">
        <v>7409</v>
      </c>
      <c r="B68195" s="1">
        <v>45369</v>
      </c>
      <c r="C68195">
        <v>60.65</v>
      </c>
    </row>
    <row r="68196" spans="1:3" x14ac:dyDescent="0.2">
      <c r="A68196" t="s">
        <v>7410</v>
      </c>
      <c r="B68196" s="1">
        <v>45369</v>
      </c>
      <c r="C68196">
        <v>70.650000000000006</v>
      </c>
    </row>
    <row r="68197" spans="1:3" x14ac:dyDescent="0.2">
      <c r="A68197" t="s">
        <v>7411</v>
      </c>
      <c r="B68197" s="1">
        <v>45369</v>
      </c>
      <c r="C68197">
        <v>49.9</v>
      </c>
    </row>
    <row r="68198" spans="1:3" x14ac:dyDescent="0.2">
      <c r="A68198" t="s">
        <v>7412</v>
      </c>
      <c r="B68198" s="1">
        <v>45369</v>
      </c>
      <c r="C68198">
        <v>83.65</v>
      </c>
    </row>
    <row r="68199" spans="1:3" x14ac:dyDescent="0.2">
      <c r="A68199" t="s">
        <v>367</v>
      </c>
      <c r="B68199" s="1">
        <v>45369</v>
      </c>
      <c r="C68199">
        <v>214.45</v>
      </c>
    </row>
    <row r="68200" spans="1:3" x14ac:dyDescent="0.2">
      <c r="A68200" t="s">
        <v>7413</v>
      </c>
      <c r="B68200" s="1">
        <v>45369</v>
      </c>
      <c r="C68200">
        <v>67.900000000000006</v>
      </c>
    </row>
    <row r="68201" spans="1:3" x14ac:dyDescent="0.2">
      <c r="A68201" t="s">
        <v>7414</v>
      </c>
      <c r="B68201" s="1">
        <v>45369</v>
      </c>
      <c r="C68201">
        <v>54.9</v>
      </c>
    </row>
    <row r="68202" spans="1:3" x14ac:dyDescent="0.2">
      <c r="A68202" t="s">
        <v>5338</v>
      </c>
      <c r="B68202" s="1">
        <v>45369</v>
      </c>
      <c r="C68202">
        <v>354.25</v>
      </c>
    </row>
    <row r="68203" spans="1:3" x14ac:dyDescent="0.2">
      <c r="A68203" t="s">
        <v>7127</v>
      </c>
      <c r="B68203" s="1">
        <v>45369</v>
      </c>
      <c r="C68203">
        <v>550</v>
      </c>
    </row>
    <row r="68204" spans="1:3" x14ac:dyDescent="0.2">
      <c r="A68204" t="s">
        <v>7415</v>
      </c>
      <c r="B68204" s="1">
        <v>45369</v>
      </c>
      <c r="C68204">
        <v>299.75</v>
      </c>
    </row>
    <row r="68205" spans="1:3" x14ac:dyDescent="0.2">
      <c r="A68205" t="s">
        <v>7416</v>
      </c>
      <c r="B68205" s="1">
        <v>45369</v>
      </c>
      <c r="C68205">
        <v>33.9</v>
      </c>
    </row>
    <row r="68206" spans="1:3" x14ac:dyDescent="0.2">
      <c r="A68206" t="s">
        <v>478</v>
      </c>
      <c r="B68206" s="1">
        <v>45369</v>
      </c>
      <c r="C68206">
        <v>286.8</v>
      </c>
    </row>
    <row r="68207" spans="1:3" x14ac:dyDescent="0.2">
      <c r="A68207" t="s">
        <v>1843</v>
      </c>
      <c r="B68207" s="1">
        <v>45369</v>
      </c>
      <c r="C68207">
        <v>437.5</v>
      </c>
    </row>
    <row r="68208" spans="1:3" x14ac:dyDescent="0.2">
      <c r="A68208" t="s">
        <v>7417</v>
      </c>
      <c r="B68208" s="1">
        <v>45369</v>
      </c>
      <c r="C68208">
        <v>279.2</v>
      </c>
    </row>
    <row r="68209" spans="1:3" x14ac:dyDescent="0.2">
      <c r="A68209" t="s">
        <v>7418</v>
      </c>
      <c r="B68209" s="1">
        <v>45369</v>
      </c>
      <c r="C68209">
        <v>81.849999999999994</v>
      </c>
    </row>
    <row r="68210" spans="1:3" x14ac:dyDescent="0.2">
      <c r="A68210" t="s">
        <v>46</v>
      </c>
      <c r="B68210" s="1">
        <v>45369</v>
      </c>
      <c r="C68210">
        <v>203.47</v>
      </c>
    </row>
    <row r="68211" spans="1:3" x14ac:dyDescent="0.2">
      <c r="A68211" t="s">
        <v>46</v>
      </c>
      <c r="B68211" s="1">
        <v>45369</v>
      </c>
      <c r="C68211">
        <v>48.97</v>
      </c>
    </row>
    <row r="68212" spans="1:3" x14ac:dyDescent="0.2">
      <c r="A68212" t="s">
        <v>46</v>
      </c>
      <c r="B68212" s="1">
        <v>45369</v>
      </c>
      <c r="C68212">
        <v>62.17</v>
      </c>
    </row>
    <row r="68213" spans="1:3" x14ac:dyDescent="0.2">
      <c r="A68213" t="s">
        <v>7419</v>
      </c>
      <c r="B68213" s="1">
        <v>45369</v>
      </c>
      <c r="C68213">
        <v>68.900000000000006</v>
      </c>
    </row>
    <row r="68214" spans="1:3" x14ac:dyDescent="0.2">
      <c r="A68214" t="s">
        <v>1292</v>
      </c>
      <c r="B68214" s="1">
        <v>45369</v>
      </c>
      <c r="C68214">
        <v>94.75</v>
      </c>
    </row>
    <row r="68215" spans="1:3" x14ac:dyDescent="0.2">
      <c r="A68215" t="s">
        <v>3738</v>
      </c>
      <c r="B68215" s="1">
        <v>45369</v>
      </c>
      <c r="C68215">
        <v>81.849999999999994</v>
      </c>
    </row>
    <row r="68216" spans="1:3" x14ac:dyDescent="0.2">
      <c r="A68216" t="s">
        <v>83</v>
      </c>
      <c r="B68216" s="1">
        <v>45369</v>
      </c>
      <c r="C68216">
        <v>324.64999999999998</v>
      </c>
    </row>
    <row r="68217" spans="1:3" x14ac:dyDescent="0.2">
      <c r="A68217" t="s">
        <v>7420</v>
      </c>
      <c r="B68217" s="1">
        <v>45369</v>
      </c>
      <c r="C68217">
        <v>66.400000000000006</v>
      </c>
    </row>
    <row r="68218" spans="1:3" x14ac:dyDescent="0.2">
      <c r="A68218" t="s">
        <v>6963</v>
      </c>
      <c r="B68218" s="1">
        <v>45369</v>
      </c>
      <c r="C68218">
        <v>15.2</v>
      </c>
    </row>
    <row r="68219" spans="1:3" x14ac:dyDescent="0.2">
      <c r="A68219" t="s">
        <v>7421</v>
      </c>
      <c r="B68219" s="1">
        <v>45369</v>
      </c>
      <c r="C68219">
        <v>38.4</v>
      </c>
    </row>
    <row r="68220" spans="1:3" x14ac:dyDescent="0.2">
      <c r="A68220" t="s">
        <v>46</v>
      </c>
      <c r="B68220" s="1">
        <v>45369</v>
      </c>
      <c r="C68220">
        <v>657.97</v>
      </c>
    </row>
    <row r="68221" spans="1:3" x14ac:dyDescent="0.2">
      <c r="A68221" t="s">
        <v>12</v>
      </c>
      <c r="B68221" s="1">
        <v>45369</v>
      </c>
      <c r="C68221">
        <v>211.08</v>
      </c>
    </row>
    <row r="68222" spans="1:3" x14ac:dyDescent="0.2">
      <c r="A68222" t="s">
        <v>481</v>
      </c>
      <c r="B68222" s="1">
        <v>45369</v>
      </c>
      <c r="C68222">
        <v>5526.57</v>
      </c>
    </row>
    <row r="68223" spans="1:3" x14ac:dyDescent="0.2">
      <c r="A68223" t="s">
        <v>483</v>
      </c>
      <c r="B68223" s="1">
        <v>45369</v>
      </c>
      <c r="C68223">
        <v>1287.45</v>
      </c>
    </row>
    <row r="68224" spans="1:3" x14ac:dyDescent="0.2">
      <c r="A68224" t="s">
        <v>12</v>
      </c>
      <c r="B68224" s="1">
        <v>45369</v>
      </c>
      <c r="C68224">
        <v>474.63</v>
      </c>
    </row>
    <row r="68225" spans="1:3" x14ac:dyDescent="0.2">
      <c r="A68225" t="s">
        <v>12</v>
      </c>
      <c r="B68225" s="1">
        <v>45369</v>
      </c>
      <c r="C68225">
        <v>62.1</v>
      </c>
    </row>
    <row r="68226" spans="1:3" x14ac:dyDescent="0.2">
      <c r="A68226" t="s">
        <v>7374</v>
      </c>
      <c r="B68226" s="1">
        <v>45370</v>
      </c>
      <c r="C68226">
        <v>33.950000000000003</v>
      </c>
    </row>
    <row r="68227" spans="1:3" x14ac:dyDescent="0.2">
      <c r="A68227" t="s">
        <v>3</v>
      </c>
      <c r="B68227" s="1">
        <v>45370</v>
      </c>
      <c r="C68227">
        <v>94.9</v>
      </c>
    </row>
    <row r="68228" spans="1:3" x14ac:dyDescent="0.2">
      <c r="A68228" t="s">
        <v>6139</v>
      </c>
      <c r="B68228" s="1">
        <v>45370</v>
      </c>
      <c r="C68228">
        <v>608.45000000000005</v>
      </c>
    </row>
    <row r="68229" spans="1:3" x14ac:dyDescent="0.2">
      <c r="A68229" t="s">
        <v>3585</v>
      </c>
      <c r="B68229" s="1">
        <v>45370</v>
      </c>
      <c r="C68229">
        <v>316</v>
      </c>
    </row>
    <row r="68230" spans="1:3" x14ac:dyDescent="0.2">
      <c r="A68230" t="s">
        <v>995</v>
      </c>
      <c r="B68230" s="1">
        <v>45370</v>
      </c>
      <c r="C68230">
        <v>364.26</v>
      </c>
    </row>
    <row r="68231" spans="1:3" x14ac:dyDescent="0.2">
      <c r="A68231" t="s">
        <v>79</v>
      </c>
      <c r="B68231" s="1">
        <v>45370</v>
      </c>
      <c r="C68231">
        <v>16.45</v>
      </c>
    </row>
    <row r="68232" spans="1:3" x14ac:dyDescent="0.2">
      <c r="A68232" t="s">
        <v>122</v>
      </c>
      <c r="B68232" s="1">
        <v>45370</v>
      </c>
      <c r="C68232">
        <v>756.53</v>
      </c>
    </row>
    <row r="68233" spans="1:3" x14ac:dyDescent="0.2">
      <c r="A68233" t="s">
        <v>7375</v>
      </c>
      <c r="B68233" s="1">
        <v>45370</v>
      </c>
      <c r="C68233">
        <v>67.95</v>
      </c>
    </row>
    <row r="68234" spans="1:3" x14ac:dyDescent="0.2">
      <c r="A68234" t="s">
        <v>7376</v>
      </c>
      <c r="B68234" s="1">
        <v>45370</v>
      </c>
      <c r="C68234">
        <v>110.6</v>
      </c>
    </row>
    <row r="68235" spans="1:3" x14ac:dyDescent="0.2">
      <c r="A68235" t="s">
        <v>7377</v>
      </c>
      <c r="B68235" s="1">
        <v>45370</v>
      </c>
      <c r="C68235">
        <v>67.95</v>
      </c>
    </row>
    <row r="68236" spans="1:3" x14ac:dyDescent="0.2">
      <c r="A68236" t="s">
        <v>7378</v>
      </c>
      <c r="B68236" s="1">
        <v>45370</v>
      </c>
      <c r="C68236">
        <v>63.95</v>
      </c>
    </row>
    <row r="68237" spans="1:3" x14ac:dyDescent="0.2">
      <c r="A68237" t="s">
        <v>7379</v>
      </c>
      <c r="B68237" s="1">
        <v>45370</v>
      </c>
      <c r="C68237">
        <v>235.8</v>
      </c>
    </row>
    <row r="68238" spans="1:3" x14ac:dyDescent="0.2">
      <c r="A68238" t="s">
        <v>7380</v>
      </c>
      <c r="B68238" s="1">
        <v>45370</v>
      </c>
      <c r="C68238">
        <v>131.30000000000001</v>
      </c>
    </row>
    <row r="68239" spans="1:3" x14ac:dyDescent="0.2">
      <c r="A68239" t="s">
        <v>7381</v>
      </c>
      <c r="B68239" s="1">
        <v>45370</v>
      </c>
      <c r="C68239">
        <v>74.849999999999994</v>
      </c>
    </row>
    <row r="68240" spans="1:3" x14ac:dyDescent="0.2">
      <c r="A68240" t="s">
        <v>1851</v>
      </c>
      <c r="B68240" s="1">
        <v>45370</v>
      </c>
      <c r="C68240">
        <v>571.08000000000004</v>
      </c>
    </row>
    <row r="68241" spans="1:3" x14ac:dyDescent="0.2">
      <c r="A68241" t="s">
        <v>707</v>
      </c>
      <c r="B68241" s="1">
        <v>45370</v>
      </c>
      <c r="C68241">
        <v>47.47</v>
      </c>
    </row>
    <row r="68242" spans="1:3" x14ac:dyDescent="0.2">
      <c r="A68242" t="s">
        <v>184</v>
      </c>
      <c r="B68242" s="1">
        <v>45370</v>
      </c>
      <c r="C68242">
        <v>27.25</v>
      </c>
    </row>
    <row r="68243" spans="1:3" x14ac:dyDescent="0.2">
      <c r="A68243" t="s">
        <v>331</v>
      </c>
      <c r="B68243" s="1">
        <v>45370</v>
      </c>
      <c r="C68243">
        <v>1454.97</v>
      </c>
    </row>
    <row r="68244" spans="1:3" x14ac:dyDescent="0.2">
      <c r="A68244" t="s">
        <v>221</v>
      </c>
      <c r="B68244" s="1">
        <v>45370</v>
      </c>
      <c r="C68244">
        <v>38.909999999999997</v>
      </c>
    </row>
    <row r="68245" spans="1:3" x14ac:dyDescent="0.2">
      <c r="A68245" t="s">
        <v>221</v>
      </c>
      <c r="B68245" s="1">
        <v>45370</v>
      </c>
      <c r="C68245">
        <v>14.18</v>
      </c>
    </row>
    <row r="68246" spans="1:3" x14ac:dyDescent="0.2">
      <c r="A68246" t="s">
        <v>7382</v>
      </c>
      <c r="B68246" s="1">
        <v>45370</v>
      </c>
      <c r="C68246">
        <v>83.95</v>
      </c>
    </row>
    <row r="68247" spans="1:3" x14ac:dyDescent="0.2">
      <c r="A68247" t="s">
        <v>7383</v>
      </c>
      <c r="B68247" s="1">
        <v>45370</v>
      </c>
      <c r="C68247">
        <v>84.85</v>
      </c>
    </row>
    <row r="68248" spans="1:3" x14ac:dyDescent="0.2">
      <c r="A68248" t="s">
        <v>7384</v>
      </c>
      <c r="B68248" s="1">
        <v>45370</v>
      </c>
      <c r="C68248">
        <v>104.85</v>
      </c>
    </row>
    <row r="68249" spans="1:3" x14ac:dyDescent="0.2">
      <c r="A68249" t="s">
        <v>7385</v>
      </c>
      <c r="B68249" s="1">
        <v>45370</v>
      </c>
      <c r="C68249">
        <v>53.9</v>
      </c>
    </row>
    <row r="68250" spans="1:3" x14ac:dyDescent="0.2">
      <c r="A68250" t="s">
        <v>7386</v>
      </c>
      <c r="B68250" s="1">
        <v>45370</v>
      </c>
      <c r="C68250">
        <v>78.7</v>
      </c>
    </row>
    <row r="68251" spans="1:3" x14ac:dyDescent="0.2">
      <c r="A68251" t="s">
        <v>7387</v>
      </c>
      <c r="B68251" s="1">
        <v>45370</v>
      </c>
      <c r="C68251">
        <v>91.85</v>
      </c>
    </row>
    <row r="68252" spans="1:3" x14ac:dyDescent="0.2">
      <c r="A68252" t="s">
        <v>1111</v>
      </c>
      <c r="B68252" s="1">
        <v>45370</v>
      </c>
      <c r="C68252">
        <v>17.5</v>
      </c>
    </row>
    <row r="68253" spans="1:3" x14ac:dyDescent="0.2">
      <c r="A68253" t="s">
        <v>7388</v>
      </c>
      <c r="B68253" s="1">
        <v>45370</v>
      </c>
      <c r="C68253">
        <v>89.85</v>
      </c>
    </row>
    <row r="68254" spans="1:3" x14ac:dyDescent="0.2">
      <c r="A68254" t="s">
        <v>257</v>
      </c>
      <c r="B68254" s="1">
        <v>45370</v>
      </c>
      <c r="C68254">
        <v>1238.4100000000001</v>
      </c>
    </row>
    <row r="68255" spans="1:3" x14ac:dyDescent="0.2">
      <c r="A68255" t="s">
        <v>7389</v>
      </c>
      <c r="B68255" s="1">
        <v>45370</v>
      </c>
      <c r="C68255">
        <v>150.69999999999999</v>
      </c>
    </row>
    <row r="68256" spans="1:3" x14ac:dyDescent="0.2">
      <c r="A68256" t="s">
        <v>7390</v>
      </c>
      <c r="B68256" s="1">
        <v>45370</v>
      </c>
      <c r="C68256">
        <v>54.9</v>
      </c>
    </row>
    <row r="68257" spans="1:3" x14ac:dyDescent="0.2">
      <c r="A68257" t="s">
        <v>7391</v>
      </c>
      <c r="B68257" s="1">
        <v>45370</v>
      </c>
      <c r="C68257">
        <v>12.4</v>
      </c>
    </row>
    <row r="68258" spans="1:3" x14ac:dyDescent="0.2">
      <c r="A68258" t="s">
        <v>7392</v>
      </c>
      <c r="B68258" s="1">
        <v>45370</v>
      </c>
      <c r="C68258">
        <v>73.400000000000006</v>
      </c>
    </row>
    <row r="68259" spans="1:3" x14ac:dyDescent="0.2">
      <c r="A68259" t="s">
        <v>7393</v>
      </c>
      <c r="B68259" s="1">
        <v>45370</v>
      </c>
      <c r="C68259">
        <v>17.95</v>
      </c>
    </row>
    <row r="68260" spans="1:3" x14ac:dyDescent="0.2">
      <c r="A68260" t="s">
        <v>221</v>
      </c>
      <c r="B68260" s="1">
        <v>45370</v>
      </c>
      <c r="C68260">
        <v>547.75</v>
      </c>
    </row>
    <row r="68261" spans="1:3" x14ac:dyDescent="0.2">
      <c r="A68261" t="s">
        <v>7394</v>
      </c>
      <c r="B68261" s="1">
        <v>45370</v>
      </c>
      <c r="C68261">
        <v>49.95</v>
      </c>
    </row>
    <row r="68262" spans="1:3" x14ac:dyDescent="0.2">
      <c r="A68262" t="s">
        <v>228</v>
      </c>
      <c r="B68262" s="1">
        <v>45370</v>
      </c>
      <c r="C68262">
        <v>60.68</v>
      </c>
    </row>
    <row r="68263" spans="1:3" x14ac:dyDescent="0.2">
      <c r="A68263" t="s">
        <v>573</v>
      </c>
      <c r="B68263" s="1">
        <v>45370</v>
      </c>
      <c r="C68263">
        <v>1344.71</v>
      </c>
    </row>
    <row r="68264" spans="1:3" x14ac:dyDescent="0.2">
      <c r="A68264" t="s">
        <v>228</v>
      </c>
      <c r="B68264" s="1">
        <v>45370</v>
      </c>
      <c r="C68264">
        <v>476.46</v>
      </c>
    </row>
    <row r="68265" spans="1:3" x14ac:dyDescent="0.2">
      <c r="A68265" t="s">
        <v>122</v>
      </c>
      <c r="B68265" s="1">
        <v>45370</v>
      </c>
      <c r="C68265">
        <v>180.01</v>
      </c>
    </row>
    <row r="68266" spans="1:3" x14ac:dyDescent="0.2">
      <c r="A68266" t="s">
        <v>227</v>
      </c>
      <c r="B68266" s="1">
        <v>45370</v>
      </c>
      <c r="C68266">
        <v>182.04</v>
      </c>
    </row>
    <row r="68267" spans="1:3" x14ac:dyDescent="0.2">
      <c r="A68267" t="s">
        <v>227</v>
      </c>
      <c r="B68267" s="1">
        <v>45370</v>
      </c>
      <c r="C68267">
        <v>335.59</v>
      </c>
    </row>
    <row r="68268" spans="1:3" x14ac:dyDescent="0.2">
      <c r="A68268" t="s">
        <v>226</v>
      </c>
      <c r="B68268" s="1">
        <v>45370</v>
      </c>
      <c r="C68268">
        <v>1010.53</v>
      </c>
    </row>
    <row r="68269" spans="1:3" x14ac:dyDescent="0.2">
      <c r="A68269" t="s">
        <v>222</v>
      </c>
      <c r="B68269" s="1">
        <v>45370</v>
      </c>
      <c r="C68269">
        <v>953.47</v>
      </c>
    </row>
    <row r="68270" spans="1:3" x14ac:dyDescent="0.2">
      <c r="A68270" t="s">
        <v>144</v>
      </c>
      <c r="B68270" s="1">
        <v>45370</v>
      </c>
      <c r="C68270">
        <v>627.64</v>
      </c>
    </row>
    <row r="68271" spans="1:3" x14ac:dyDescent="0.2">
      <c r="A68271" t="s">
        <v>144</v>
      </c>
      <c r="B68271" s="1">
        <v>45370</v>
      </c>
      <c r="C68271">
        <v>182.04</v>
      </c>
    </row>
    <row r="68272" spans="1:3" x14ac:dyDescent="0.2">
      <c r="A68272" t="s">
        <v>144</v>
      </c>
      <c r="B68272" s="1">
        <v>45370</v>
      </c>
      <c r="C68272">
        <v>18.68</v>
      </c>
    </row>
    <row r="68273" spans="1:3" x14ac:dyDescent="0.2">
      <c r="A68273" t="s">
        <v>226</v>
      </c>
      <c r="B68273" s="1">
        <v>45370</v>
      </c>
      <c r="C68273">
        <v>182.04</v>
      </c>
    </row>
    <row r="68274" spans="1:3" x14ac:dyDescent="0.2">
      <c r="A68274" t="s">
        <v>223</v>
      </c>
      <c r="B68274" s="1">
        <v>45370</v>
      </c>
      <c r="C68274">
        <v>182.04</v>
      </c>
    </row>
    <row r="68275" spans="1:3" x14ac:dyDescent="0.2">
      <c r="A68275" t="s">
        <v>137</v>
      </c>
      <c r="B68275" s="1">
        <v>45370</v>
      </c>
      <c r="C68275">
        <v>40.46</v>
      </c>
    </row>
    <row r="68276" spans="1:3" x14ac:dyDescent="0.2">
      <c r="A68276" t="s">
        <v>137</v>
      </c>
      <c r="B68276" s="1">
        <v>45370</v>
      </c>
      <c r="C68276">
        <v>182.04</v>
      </c>
    </row>
    <row r="68277" spans="1:3" x14ac:dyDescent="0.2">
      <c r="A68277" t="s">
        <v>223</v>
      </c>
      <c r="B68277" s="1">
        <v>45370</v>
      </c>
      <c r="C68277">
        <v>691.88</v>
      </c>
    </row>
    <row r="68278" spans="1:3" x14ac:dyDescent="0.2">
      <c r="A68278" t="s">
        <v>137</v>
      </c>
      <c r="B68278" s="1">
        <v>45370</v>
      </c>
      <c r="C68278">
        <v>511.82</v>
      </c>
    </row>
    <row r="68279" spans="1:3" x14ac:dyDescent="0.2">
      <c r="A68279" t="s">
        <v>224</v>
      </c>
      <c r="B68279" s="1">
        <v>45370</v>
      </c>
      <c r="C68279">
        <v>20.23</v>
      </c>
    </row>
    <row r="68280" spans="1:3" x14ac:dyDescent="0.2">
      <c r="A68280" t="s">
        <v>224</v>
      </c>
      <c r="B68280" s="1">
        <v>45370</v>
      </c>
      <c r="C68280">
        <v>121.38</v>
      </c>
    </row>
    <row r="68281" spans="1:3" x14ac:dyDescent="0.2">
      <c r="A68281" t="s">
        <v>224</v>
      </c>
      <c r="B68281" s="1">
        <v>45370</v>
      </c>
      <c r="C68281">
        <v>769.38</v>
      </c>
    </row>
    <row r="68282" spans="1:3" x14ac:dyDescent="0.2">
      <c r="A68282" t="s">
        <v>12</v>
      </c>
      <c r="B68282" s="1">
        <v>45370</v>
      </c>
      <c r="C68282">
        <v>214.91</v>
      </c>
    </row>
    <row r="68283" spans="1:3" x14ac:dyDescent="0.2">
      <c r="A68283" t="s">
        <v>7395</v>
      </c>
      <c r="B68283" s="1">
        <v>45370</v>
      </c>
      <c r="C68283">
        <v>70.95</v>
      </c>
    </row>
    <row r="68284" spans="1:3" x14ac:dyDescent="0.2">
      <c r="A68284" t="s">
        <v>5800</v>
      </c>
      <c r="B68284" s="1">
        <v>45371</v>
      </c>
      <c r="C68284">
        <v>134.44999999999999</v>
      </c>
    </row>
    <row r="68285" spans="1:3" x14ac:dyDescent="0.2">
      <c r="A68285" t="s">
        <v>7359</v>
      </c>
      <c r="B68285" s="1">
        <v>45371</v>
      </c>
      <c r="C68285">
        <v>33.9</v>
      </c>
    </row>
    <row r="68286" spans="1:3" x14ac:dyDescent="0.2">
      <c r="A68286" t="s">
        <v>7360</v>
      </c>
      <c r="B68286" s="1">
        <v>45371</v>
      </c>
      <c r="C68286">
        <v>55</v>
      </c>
    </row>
    <row r="68287" spans="1:3" x14ac:dyDescent="0.2">
      <c r="A68287" t="s">
        <v>7361</v>
      </c>
      <c r="B68287" s="1">
        <v>45371</v>
      </c>
      <c r="C68287">
        <v>55</v>
      </c>
    </row>
    <row r="68288" spans="1:3" x14ac:dyDescent="0.2">
      <c r="A68288" t="s">
        <v>1169</v>
      </c>
      <c r="B68288" s="1">
        <v>45371</v>
      </c>
      <c r="C68288">
        <v>78.900000000000006</v>
      </c>
    </row>
    <row r="68289" spans="1:3" x14ac:dyDescent="0.2">
      <c r="A68289" t="s">
        <v>5263</v>
      </c>
      <c r="B68289" s="1">
        <v>45371</v>
      </c>
      <c r="C68289">
        <v>63.95</v>
      </c>
    </row>
    <row r="68290" spans="1:3" x14ac:dyDescent="0.2">
      <c r="A68290" t="s">
        <v>1090</v>
      </c>
      <c r="B68290" s="1">
        <v>45371</v>
      </c>
      <c r="C68290">
        <v>207.2</v>
      </c>
    </row>
    <row r="68291" spans="1:3" x14ac:dyDescent="0.2">
      <c r="A68291" t="s">
        <v>7362</v>
      </c>
      <c r="B68291" s="1">
        <v>45371</v>
      </c>
      <c r="C68291">
        <v>42.35</v>
      </c>
    </row>
    <row r="68292" spans="1:3" x14ac:dyDescent="0.2">
      <c r="A68292" t="s">
        <v>7363</v>
      </c>
      <c r="B68292" s="1">
        <v>45371</v>
      </c>
      <c r="C68292">
        <v>44.95</v>
      </c>
    </row>
    <row r="68293" spans="1:3" x14ac:dyDescent="0.2">
      <c r="A68293" t="s">
        <v>78</v>
      </c>
      <c r="B68293" s="1">
        <v>45371</v>
      </c>
      <c r="C68293">
        <v>130.71</v>
      </c>
    </row>
    <row r="68294" spans="1:3" x14ac:dyDescent="0.2">
      <c r="A68294" t="s">
        <v>14</v>
      </c>
      <c r="B68294" s="1">
        <v>45371</v>
      </c>
      <c r="C68294">
        <v>1250</v>
      </c>
    </row>
    <row r="68295" spans="1:3" x14ac:dyDescent="0.2">
      <c r="A68295" t="s">
        <v>4663</v>
      </c>
      <c r="B68295" s="1">
        <v>45371</v>
      </c>
      <c r="C68295">
        <v>108.25</v>
      </c>
    </row>
    <row r="68296" spans="1:3" x14ac:dyDescent="0.2">
      <c r="A68296" t="s">
        <v>280</v>
      </c>
      <c r="B68296" s="1">
        <v>45371</v>
      </c>
      <c r="C68296">
        <v>252</v>
      </c>
    </row>
    <row r="68297" spans="1:3" x14ac:dyDescent="0.2">
      <c r="A68297" t="s">
        <v>123</v>
      </c>
      <c r="B68297" s="1">
        <v>45371</v>
      </c>
      <c r="C68297">
        <v>335.93</v>
      </c>
    </row>
    <row r="68298" spans="1:3" x14ac:dyDescent="0.2">
      <c r="A68298" t="s">
        <v>148</v>
      </c>
      <c r="B68298" s="1">
        <v>45371</v>
      </c>
      <c r="C68298">
        <v>776.97</v>
      </c>
    </row>
    <row r="68299" spans="1:3" x14ac:dyDescent="0.2">
      <c r="A68299" t="s">
        <v>148</v>
      </c>
      <c r="B68299" s="1">
        <v>45371</v>
      </c>
      <c r="C68299">
        <v>3495.62</v>
      </c>
    </row>
    <row r="68300" spans="1:3" x14ac:dyDescent="0.2">
      <c r="A68300" t="s">
        <v>7364</v>
      </c>
      <c r="B68300" s="1">
        <v>45371</v>
      </c>
      <c r="C68300">
        <v>58.9</v>
      </c>
    </row>
    <row r="68301" spans="1:3" x14ac:dyDescent="0.2">
      <c r="A68301" t="s">
        <v>1025</v>
      </c>
      <c r="B68301" s="1">
        <v>45371</v>
      </c>
      <c r="C68301">
        <v>146.80000000000001</v>
      </c>
    </row>
    <row r="68302" spans="1:3" x14ac:dyDescent="0.2">
      <c r="A68302" t="s">
        <v>7365</v>
      </c>
      <c r="B68302" s="1">
        <v>45371</v>
      </c>
      <c r="C68302">
        <v>60.65</v>
      </c>
    </row>
    <row r="68303" spans="1:3" x14ac:dyDescent="0.2">
      <c r="A68303" t="s">
        <v>7366</v>
      </c>
      <c r="B68303" s="1">
        <v>45371</v>
      </c>
      <c r="C68303">
        <v>98.85</v>
      </c>
    </row>
    <row r="68304" spans="1:3" x14ac:dyDescent="0.2">
      <c r="A68304" t="s">
        <v>1353</v>
      </c>
      <c r="B68304" s="1">
        <v>45371</v>
      </c>
      <c r="C68304">
        <v>285</v>
      </c>
    </row>
    <row r="68305" spans="1:3" x14ac:dyDescent="0.2">
      <c r="A68305" t="s">
        <v>7233</v>
      </c>
      <c r="B68305" s="1">
        <v>45371</v>
      </c>
      <c r="C68305">
        <v>113.9</v>
      </c>
    </row>
    <row r="68306" spans="1:3" x14ac:dyDescent="0.2">
      <c r="A68306" t="s">
        <v>1537</v>
      </c>
      <c r="B68306" s="1">
        <v>45371</v>
      </c>
      <c r="C68306">
        <v>1402.08</v>
      </c>
    </row>
    <row r="68307" spans="1:3" x14ac:dyDescent="0.2">
      <c r="A68307" t="s">
        <v>148</v>
      </c>
      <c r="B68307" s="1">
        <v>45371</v>
      </c>
      <c r="C68307">
        <v>855.16</v>
      </c>
    </row>
    <row r="68308" spans="1:3" x14ac:dyDescent="0.2">
      <c r="A68308" t="s">
        <v>241</v>
      </c>
      <c r="B68308" s="1">
        <v>45371</v>
      </c>
      <c r="C68308">
        <v>1020.32</v>
      </c>
    </row>
    <row r="68309" spans="1:3" x14ac:dyDescent="0.2">
      <c r="A68309" t="s">
        <v>7367</v>
      </c>
      <c r="B68309" s="1">
        <v>45371</v>
      </c>
      <c r="C68309">
        <v>18.399999999999999</v>
      </c>
    </row>
    <row r="68310" spans="1:3" x14ac:dyDescent="0.2">
      <c r="A68310" t="s">
        <v>46</v>
      </c>
      <c r="B68310" s="1">
        <v>45371</v>
      </c>
      <c r="C68310">
        <v>134.74</v>
      </c>
    </row>
    <row r="68311" spans="1:3" x14ac:dyDescent="0.2">
      <c r="A68311" t="s">
        <v>7368</v>
      </c>
      <c r="B68311" s="1">
        <v>45371</v>
      </c>
      <c r="C68311">
        <v>188.35</v>
      </c>
    </row>
    <row r="68312" spans="1:3" x14ac:dyDescent="0.2">
      <c r="A68312" t="s">
        <v>46</v>
      </c>
      <c r="B68312" s="1">
        <v>45371</v>
      </c>
      <c r="C68312">
        <v>37</v>
      </c>
    </row>
    <row r="68313" spans="1:3" x14ac:dyDescent="0.2">
      <c r="A68313" t="s">
        <v>46</v>
      </c>
      <c r="B68313" s="1">
        <v>45371</v>
      </c>
      <c r="C68313">
        <v>148</v>
      </c>
    </row>
    <row r="68314" spans="1:3" x14ac:dyDescent="0.2">
      <c r="A68314" t="s">
        <v>46</v>
      </c>
      <c r="B68314" s="1">
        <v>45371</v>
      </c>
      <c r="C68314">
        <v>543.96</v>
      </c>
    </row>
    <row r="68315" spans="1:3" x14ac:dyDescent="0.2">
      <c r="A68315" t="s">
        <v>321</v>
      </c>
      <c r="B68315" s="1">
        <v>45371</v>
      </c>
      <c r="C68315">
        <v>38.5</v>
      </c>
    </row>
    <row r="68316" spans="1:3" x14ac:dyDescent="0.2">
      <c r="A68316" t="s">
        <v>3060</v>
      </c>
      <c r="B68316" s="1">
        <v>45371</v>
      </c>
      <c r="C68316">
        <v>28.85</v>
      </c>
    </row>
    <row r="68317" spans="1:3" x14ac:dyDescent="0.2">
      <c r="A68317" t="s">
        <v>321</v>
      </c>
      <c r="B68317" s="1">
        <v>45371</v>
      </c>
      <c r="C68317">
        <v>672.61</v>
      </c>
    </row>
    <row r="68318" spans="1:3" x14ac:dyDescent="0.2">
      <c r="A68318" t="s">
        <v>119</v>
      </c>
      <c r="B68318" s="1">
        <v>45371</v>
      </c>
      <c r="C68318">
        <v>882.24</v>
      </c>
    </row>
    <row r="68319" spans="1:3" x14ac:dyDescent="0.2">
      <c r="A68319" t="s">
        <v>7369</v>
      </c>
      <c r="B68319" s="1">
        <v>45371</v>
      </c>
      <c r="C68319">
        <v>770.3</v>
      </c>
    </row>
    <row r="68320" spans="1:3" x14ac:dyDescent="0.2">
      <c r="A68320" t="s">
        <v>495</v>
      </c>
      <c r="B68320" s="1">
        <v>45371</v>
      </c>
      <c r="C68320">
        <v>144.11000000000001</v>
      </c>
    </row>
    <row r="68321" spans="1:3" x14ac:dyDescent="0.2">
      <c r="A68321" t="s">
        <v>7370</v>
      </c>
      <c r="B68321" s="1">
        <v>45371</v>
      </c>
      <c r="C68321">
        <v>33.9</v>
      </c>
    </row>
    <row r="68322" spans="1:3" x14ac:dyDescent="0.2">
      <c r="A68322" t="s">
        <v>7371</v>
      </c>
      <c r="B68322" s="1">
        <v>45371</v>
      </c>
      <c r="C68322">
        <v>63.95</v>
      </c>
    </row>
    <row r="68323" spans="1:3" x14ac:dyDescent="0.2">
      <c r="A68323" t="s">
        <v>7372</v>
      </c>
      <c r="B68323" s="1">
        <v>45371</v>
      </c>
      <c r="C68323">
        <v>63.95</v>
      </c>
    </row>
    <row r="68324" spans="1:3" x14ac:dyDescent="0.2">
      <c r="A68324" t="s">
        <v>64</v>
      </c>
      <c r="B68324" s="1">
        <v>45371</v>
      </c>
      <c r="C68324">
        <v>293.08</v>
      </c>
    </row>
    <row r="68325" spans="1:3" x14ac:dyDescent="0.2">
      <c r="A68325" t="s">
        <v>7069</v>
      </c>
      <c r="B68325" s="1">
        <v>45371</v>
      </c>
      <c r="C68325">
        <v>55</v>
      </c>
    </row>
    <row r="68326" spans="1:3" x14ac:dyDescent="0.2">
      <c r="A68326" t="s">
        <v>64</v>
      </c>
      <c r="B68326" s="1">
        <v>45371</v>
      </c>
      <c r="C68326">
        <v>795.28</v>
      </c>
    </row>
    <row r="68327" spans="1:3" x14ac:dyDescent="0.2">
      <c r="A68327" t="s">
        <v>2322</v>
      </c>
      <c r="B68327" s="1">
        <v>45371</v>
      </c>
      <c r="C68327">
        <v>63.95</v>
      </c>
    </row>
    <row r="68328" spans="1:3" x14ac:dyDescent="0.2">
      <c r="A68328" t="s">
        <v>34</v>
      </c>
      <c r="B68328" s="1">
        <v>45371</v>
      </c>
      <c r="C68328">
        <v>183.44</v>
      </c>
    </row>
    <row r="68329" spans="1:3" x14ac:dyDescent="0.2">
      <c r="A68329" t="s">
        <v>13</v>
      </c>
      <c r="B68329" s="1">
        <v>45371</v>
      </c>
      <c r="C68329">
        <v>34.76</v>
      </c>
    </row>
    <row r="68330" spans="1:3" x14ac:dyDescent="0.2">
      <c r="A68330" t="s">
        <v>7373</v>
      </c>
      <c r="B68330" s="1">
        <v>45371</v>
      </c>
      <c r="C68330">
        <v>3.95</v>
      </c>
    </row>
    <row r="68331" spans="1:3" x14ac:dyDescent="0.2">
      <c r="A68331" t="s">
        <v>12</v>
      </c>
      <c r="B68331" s="1">
        <v>45371</v>
      </c>
      <c r="C68331">
        <v>82.48</v>
      </c>
    </row>
    <row r="68332" spans="1:3" x14ac:dyDescent="0.2">
      <c r="A68332" t="s">
        <v>702</v>
      </c>
      <c r="B68332" s="1">
        <v>45371</v>
      </c>
      <c r="C68332">
        <v>1079.4000000000001</v>
      </c>
    </row>
    <row r="68333" spans="1:3" x14ac:dyDescent="0.2">
      <c r="A68333" t="s">
        <v>526</v>
      </c>
      <c r="B68333" s="1">
        <v>45371</v>
      </c>
      <c r="C68333">
        <v>366.99</v>
      </c>
    </row>
    <row r="68334" spans="1:3" x14ac:dyDescent="0.2">
      <c r="A68334" t="s">
        <v>120</v>
      </c>
      <c r="B68334" s="1">
        <v>45372</v>
      </c>
      <c r="C68334">
        <v>153.13999999999999</v>
      </c>
    </row>
    <row r="68335" spans="1:3" x14ac:dyDescent="0.2">
      <c r="A68335" t="s">
        <v>7343</v>
      </c>
      <c r="B68335" s="1">
        <v>45372</v>
      </c>
      <c r="C68335">
        <v>25.4</v>
      </c>
    </row>
    <row r="68336" spans="1:3" x14ac:dyDescent="0.2">
      <c r="A68336" t="s">
        <v>679</v>
      </c>
      <c r="B68336" s="1">
        <v>45372</v>
      </c>
      <c r="C68336">
        <v>449.59</v>
      </c>
    </row>
    <row r="68337" spans="1:3" x14ac:dyDescent="0.2">
      <c r="A68337" t="s">
        <v>7344</v>
      </c>
      <c r="B68337" s="1">
        <v>45372</v>
      </c>
      <c r="C68337">
        <v>179.95</v>
      </c>
    </row>
    <row r="68338" spans="1:3" x14ac:dyDescent="0.2">
      <c r="A68338" t="s">
        <v>7345</v>
      </c>
      <c r="B68338" s="1">
        <v>45372</v>
      </c>
      <c r="C68338">
        <v>61.9</v>
      </c>
    </row>
    <row r="68339" spans="1:3" x14ac:dyDescent="0.2">
      <c r="A68339" t="s">
        <v>7346</v>
      </c>
      <c r="B68339" s="1">
        <v>45372</v>
      </c>
      <c r="C68339">
        <v>108.9</v>
      </c>
    </row>
    <row r="68340" spans="1:3" x14ac:dyDescent="0.2">
      <c r="A68340" t="s">
        <v>3</v>
      </c>
      <c r="B68340" s="1">
        <v>45372</v>
      </c>
      <c r="C68340">
        <v>72.900000000000006</v>
      </c>
    </row>
    <row r="68341" spans="1:3" x14ac:dyDescent="0.2">
      <c r="A68341" t="s">
        <v>7347</v>
      </c>
      <c r="B68341" s="1">
        <v>45372</v>
      </c>
      <c r="C68341">
        <v>75.900000000000006</v>
      </c>
    </row>
    <row r="68342" spans="1:3" x14ac:dyDescent="0.2">
      <c r="A68342" t="s">
        <v>307</v>
      </c>
      <c r="B68342" s="1">
        <v>45372</v>
      </c>
      <c r="C68342">
        <v>243.81</v>
      </c>
    </row>
    <row r="68343" spans="1:3" x14ac:dyDescent="0.2">
      <c r="A68343" t="s">
        <v>2896</v>
      </c>
      <c r="B68343" s="1">
        <v>45372</v>
      </c>
      <c r="C68343">
        <v>88.18</v>
      </c>
    </row>
    <row r="68344" spans="1:3" x14ac:dyDescent="0.2">
      <c r="A68344" t="s">
        <v>969</v>
      </c>
      <c r="B68344" s="1">
        <v>45372</v>
      </c>
      <c r="C68344">
        <v>174.5</v>
      </c>
    </row>
    <row r="68345" spans="1:3" x14ac:dyDescent="0.2">
      <c r="A68345" t="s">
        <v>147</v>
      </c>
      <c r="B68345" s="1">
        <v>45372</v>
      </c>
      <c r="C68345">
        <v>165.3</v>
      </c>
    </row>
    <row r="68346" spans="1:3" x14ac:dyDescent="0.2">
      <c r="A68346" t="s">
        <v>1630</v>
      </c>
      <c r="B68346" s="1">
        <v>45372</v>
      </c>
      <c r="C68346">
        <v>303.55</v>
      </c>
    </row>
    <row r="68347" spans="1:3" x14ac:dyDescent="0.2">
      <c r="A68347" t="s">
        <v>7348</v>
      </c>
      <c r="B68347" s="1">
        <v>45372</v>
      </c>
      <c r="C68347">
        <v>208.45</v>
      </c>
    </row>
    <row r="68348" spans="1:3" x14ac:dyDescent="0.2">
      <c r="A68348" t="s">
        <v>3829</v>
      </c>
      <c r="B68348" s="1">
        <v>45372</v>
      </c>
      <c r="C68348">
        <v>94.5</v>
      </c>
    </row>
    <row r="68349" spans="1:3" x14ac:dyDescent="0.2">
      <c r="A68349" t="s">
        <v>396</v>
      </c>
      <c r="B68349" s="1">
        <v>45372</v>
      </c>
      <c r="C68349">
        <v>183.39</v>
      </c>
    </row>
    <row r="68350" spans="1:3" x14ac:dyDescent="0.2">
      <c r="A68350" t="s">
        <v>232</v>
      </c>
      <c r="B68350" s="1">
        <v>45372</v>
      </c>
      <c r="C68350">
        <v>364.6</v>
      </c>
    </row>
    <row r="68351" spans="1:3" x14ac:dyDescent="0.2">
      <c r="A68351" t="s">
        <v>7349</v>
      </c>
      <c r="B68351" s="1">
        <v>45372</v>
      </c>
      <c r="C68351">
        <v>392.9</v>
      </c>
    </row>
    <row r="68352" spans="1:3" x14ac:dyDescent="0.2">
      <c r="A68352" t="s">
        <v>12</v>
      </c>
      <c r="B68352" s="1">
        <v>45372</v>
      </c>
      <c r="C68352">
        <v>159.47999999999999</v>
      </c>
    </row>
    <row r="68353" spans="1:3" x14ac:dyDescent="0.2">
      <c r="A68353" t="s">
        <v>416</v>
      </c>
      <c r="B68353" s="1">
        <v>45372</v>
      </c>
      <c r="C68353">
        <v>488.1</v>
      </c>
    </row>
    <row r="68354" spans="1:3" x14ac:dyDescent="0.2">
      <c r="A68354" t="s">
        <v>2140</v>
      </c>
      <c r="B68354" s="1">
        <v>45372</v>
      </c>
      <c r="C68354">
        <v>374.28</v>
      </c>
    </row>
    <row r="68355" spans="1:3" x14ac:dyDescent="0.2">
      <c r="A68355" t="s">
        <v>7350</v>
      </c>
      <c r="B68355" s="1">
        <v>45372</v>
      </c>
      <c r="C68355">
        <v>16.95</v>
      </c>
    </row>
    <row r="68356" spans="1:3" x14ac:dyDescent="0.2">
      <c r="A68356" t="s">
        <v>7351</v>
      </c>
      <c r="B68356" s="1">
        <v>45372</v>
      </c>
      <c r="C68356">
        <v>52.45</v>
      </c>
    </row>
    <row r="68357" spans="1:3" x14ac:dyDescent="0.2">
      <c r="A68357" t="s">
        <v>308</v>
      </c>
      <c r="B68357" s="1">
        <v>45372</v>
      </c>
      <c r="C68357">
        <v>357.51</v>
      </c>
    </row>
    <row r="68358" spans="1:3" x14ac:dyDescent="0.2">
      <c r="A68358" t="s">
        <v>7352</v>
      </c>
      <c r="B68358" s="1">
        <v>45372</v>
      </c>
      <c r="C68358">
        <v>43.4</v>
      </c>
    </row>
    <row r="68359" spans="1:3" x14ac:dyDescent="0.2">
      <c r="A68359" t="s">
        <v>7353</v>
      </c>
      <c r="B68359" s="1">
        <v>45372</v>
      </c>
      <c r="C68359">
        <v>88.75</v>
      </c>
    </row>
    <row r="68360" spans="1:3" x14ac:dyDescent="0.2">
      <c r="A68360" t="s">
        <v>7354</v>
      </c>
      <c r="B68360" s="1">
        <v>45372</v>
      </c>
      <c r="C68360">
        <v>85.4</v>
      </c>
    </row>
    <row r="68361" spans="1:3" x14ac:dyDescent="0.2">
      <c r="A68361" t="s">
        <v>44</v>
      </c>
      <c r="B68361" s="1">
        <v>45372</v>
      </c>
      <c r="C68361">
        <v>299.91000000000003</v>
      </c>
    </row>
    <row r="68362" spans="1:3" x14ac:dyDescent="0.2">
      <c r="A68362" t="s">
        <v>1942</v>
      </c>
      <c r="B68362" s="1">
        <v>45372</v>
      </c>
      <c r="C68362">
        <v>128.94999999999999</v>
      </c>
    </row>
    <row r="68363" spans="1:3" x14ac:dyDescent="0.2">
      <c r="A68363" t="s">
        <v>7355</v>
      </c>
      <c r="B68363" s="1">
        <v>45372</v>
      </c>
      <c r="C68363">
        <v>48.9</v>
      </c>
    </row>
    <row r="68364" spans="1:3" x14ac:dyDescent="0.2">
      <c r="A68364" t="s">
        <v>7356</v>
      </c>
      <c r="B68364" s="1">
        <v>45372</v>
      </c>
      <c r="C68364">
        <v>33.9</v>
      </c>
    </row>
    <row r="68365" spans="1:3" x14ac:dyDescent="0.2">
      <c r="A68365" t="s">
        <v>7357</v>
      </c>
      <c r="B68365" s="1">
        <v>45372</v>
      </c>
      <c r="C68365">
        <v>124.8</v>
      </c>
    </row>
    <row r="68366" spans="1:3" x14ac:dyDescent="0.2">
      <c r="A68366" t="s">
        <v>346</v>
      </c>
      <c r="B68366" s="1">
        <v>45372</v>
      </c>
      <c r="C68366">
        <v>21.2</v>
      </c>
    </row>
    <row r="68367" spans="1:3" x14ac:dyDescent="0.2">
      <c r="A68367" t="s">
        <v>7358</v>
      </c>
      <c r="B68367" s="1">
        <v>45372</v>
      </c>
      <c r="C68367">
        <v>91.9</v>
      </c>
    </row>
    <row r="68368" spans="1:3" x14ac:dyDescent="0.2">
      <c r="A68368" t="s">
        <v>346</v>
      </c>
      <c r="B68368" s="1">
        <v>45372</v>
      </c>
      <c r="C68368">
        <v>968.55</v>
      </c>
    </row>
    <row r="68369" spans="1:3" x14ac:dyDescent="0.2">
      <c r="A68369" t="s">
        <v>7334</v>
      </c>
      <c r="B68369" s="1">
        <v>45373</v>
      </c>
      <c r="C68369">
        <v>143.4</v>
      </c>
    </row>
    <row r="68370" spans="1:3" x14ac:dyDescent="0.2">
      <c r="A68370" t="s">
        <v>79</v>
      </c>
      <c r="B68370" s="1">
        <v>45373</v>
      </c>
      <c r="C68370">
        <v>83.14</v>
      </c>
    </row>
    <row r="68371" spans="1:3" x14ac:dyDescent="0.2">
      <c r="A68371" t="s">
        <v>79</v>
      </c>
      <c r="B68371" s="1">
        <v>45373</v>
      </c>
      <c r="C68371">
        <v>16.45</v>
      </c>
    </row>
    <row r="68372" spans="1:3" x14ac:dyDescent="0.2">
      <c r="A68372" t="s">
        <v>536</v>
      </c>
      <c r="B68372" s="1">
        <v>45373</v>
      </c>
      <c r="C68372">
        <v>46.25</v>
      </c>
    </row>
    <row r="68373" spans="1:3" x14ac:dyDescent="0.2">
      <c r="A68373" t="s">
        <v>5162</v>
      </c>
      <c r="B68373" s="1">
        <v>45373</v>
      </c>
      <c r="C68373">
        <v>329.86</v>
      </c>
    </row>
    <row r="68374" spans="1:3" x14ac:dyDescent="0.2">
      <c r="A68374" t="s">
        <v>7201</v>
      </c>
      <c r="B68374" s="1">
        <v>45373</v>
      </c>
      <c r="C68374">
        <v>46.9</v>
      </c>
    </row>
    <row r="68375" spans="1:3" x14ac:dyDescent="0.2">
      <c r="A68375" t="s">
        <v>323</v>
      </c>
      <c r="B68375" s="1">
        <v>45373</v>
      </c>
      <c r="C68375">
        <v>147.15</v>
      </c>
    </row>
    <row r="68376" spans="1:3" x14ac:dyDescent="0.2">
      <c r="A68376" t="s">
        <v>1546</v>
      </c>
      <c r="B68376" s="1">
        <v>45373</v>
      </c>
      <c r="C68376">
        <v>353.51</v>
      </c>
    </row>
    <row r="68377" spans="1:3" x14ac:dyDescent="0.2">
      <c r="A68377" t="s">
        <v>46</v>
      </c>
      <c r="B68377" s="1">
        <v>45373</v>
      </c>
      <c r="C68377">
        <v>157.87</v>
      </c>
    </row>
    <row r="68378" spans="1:3" x14ac:dyDescent="0.2">
      <c r="A68378" t="s">
        <v>46</v>
      </c>
      <c r="B68378" s="1">
        <v>45373</v>
      </c>
      <c r="C68378">
        <v>99.94</v>
      </c>
    </row>
    <row r="68379" spans="1:3" x14ac:dyDescent="0.2">
      <c r="A68379" t="s">
        <v>46</v>
      </c>
      <c r="B68379" s="1">
        <v>45373</v>
      </c>
      <c r="C68379">
        <v>49.57</v>
      </c>
    </row>
    <row r="68380" spans="1:3" x14ac:dyDescent="0.2">
      <c r="A68380" t="s">
        <v>12</v>
      </c>
      <c r="B68380" s="1">
        <v>45373</v>
      </c>
      <c r="C68380">
        <v>210.48</v>
      </c>
    </row>
    <row r="68381" spans="1:3" x14ac:dyDescent="0.2">
      <c r="A68381" t="s">
        <v>6870</v>
      </c>
      <c r="B68381" s="1">
        <v>45373</v>
      </c>
      <c r="C68381">
        <v>31.4</v>
      </c>
    </row>
    <row r="68382" spans="1:3" x14ac:dyDescent="0.2">
      <c r="A68382" t="s">
        <v>7335</v>
      </c>
      <c r="B68382" s="1">
        <v>45373</v>
      </c>
      <c r="C68382">
        <v>32.4</v>
      </c>
    </row>
    <row r="68383" spans="1:3" x14ac:dyDescent="0.2">
      <c r="A68383" t="s">
        <v>7336</v>
      </c>
      <c r="B68383" s="1">
        <v>45373</v>
      </c>
      <c r="C68383">
        <v>43.35</v>
      </c>
    </row>
    <row r="68384" spans="1:3" x14ac:dyDescent="0.2">
      <c r="A68384" t="s">
        <v>5694</v>
      </c>
      <c r="B68384" s="1">
        <v>45373</v>
      </c>
      <c r="C68384">
        <v>115.85</v>
      </c>
    </row>
    <row r="68385" spans="1:3" x14ac:dyDescent="0.2">
      <c r="A68385" t="s">
        <v>1005</v>
      </c>
      <c r="B68385" s="1">
        <v>45373</v>
      </c>
      <c r="C68385">
        <v>523.6</v>
      </c>
    </row>
    <row r="68386" spans="1:3" x14ac:dyDescent="0.2">
      <c r="A68386" t="s">
        <v>7337</v>
      </c>
      <c r="B68386" s="1">
        <v>45373</v>
      </c>
      <c r="C68386">
        <v>43.4</v>
      </c>
    </row>
    <row r="68387" spans="1:3" x14ac:dyDescent="0.2">
      <c r="A68387" t="s">
        <v>988</v>
      </c>
      <c r="B68387" s="1">
        <v>45373</v>
      </c>
      <c r="C68387">
        <v>128.05000000000001</v>
      </c>
    </row>
    <row r="68388" spans="1:3" x14ac:dyDescent="0.2">
      <c r="A68388" t="s">
        <v>4772</v>
      </c>
      <c r="B68388" s="1">
        <v>45373</v>
      </c>
      <c r="C68388">
        <v>250.8</v>
      </c>
    </row>
    <row r="68389" spans="1:3" x14ac:dyDescent="0.2">
      <c r="A68389" t="s">
        <v>7338</v>
      </c>
      <c r="B68389" s="1">
        <v>45373</v>
      </c>
      <c r="C68389">
        <v>132.80000000000001</v>
      </c>
    </row>
    <row r="68390" spans="1:3" x14ac:dyDescent="0.2">
      <c r="A68390" t="s">
        <v>7339</v>
      </c>
      <c r="B68390" s="1">
        <v>45373</v>
      </c>
      <c r="C68390">
        <v>18.399999999999999</v>
      </c>
    </row>
    <row r="68391" spans="1:3" x14ac:dyDescent="0.2">
      <c r="A68391" t="s">
        <v>4071</v>
      </c>
      <c r="B68391" s="1">
        <v>45373</v>
      </c>
      <c r="C68391">
        <v>120.85</v>
      </c>
    </row>
    <row r="68392" spans="1:3" x14ac:dyDescent="0.2">
      <c r="A68392" t="s">
        <v>3475</v>
      </c>
      <c r="B68392" s="1">
        <v>45373</v>
      </c>
      <c r="C68392">
        <v>60.9</v>
      </c>
    </row>
    <row r="68393" spans="1:3" x14ac:dyDescent="0.2">
      <c r="A68393" t="s">
        <v>390</v>
      </c>
      <c r="B68393" s="1">
        <v>45373</v>
      </c>
      <c r="C68393">
        <v>95.8</v>
      </c>
    </row>
    <row r="68394" spans="1:3" x14ac:dyDescent="0.2">
      <c r="A68394" t="s">
        <v>7340</v>
      </c>
      <c r="B68394" s="1">
        <v>45373</v>
      </c>
      <c r="C68394">
        <v>32.799999999999997</v>
      </c>
    </row>
    <row r="68395" spans="1:3" x14ac:dyDescent="0.2">
      <c r="A68395" t="s">
        <v>7090</v>
      </c>
      <c r="B68395" s="1">
        <v>45373</v>
      </c>
      <c r="C68395">
        <v>55</v>
      </c>
    </row>
    <row r="68396" spans="1:3" x14ac:dyDescent="0.2">
      <c r="A68396" t="s">
        <v>7341</v>
      </c>
      <c r="B68396" s="1">
        <v>45373</v>
      </c>
      <c r="C68396">
        <v>108.9</v>
      </c>
    </row>
    <row r="68397" spans="1:3" x14ac:dyDescent="0.2">
      <c r="A68397" t="s">
        <v>7342</v>
      </c>
      <c r="B68397" s="1">
        <v>45373</v>
      </c>
      <c r="C68397">
        <v>41.9</v>
      </c>
    </row>
    <row r="68398" spans="1:3" x14ac:dyDescent="0.2">
      <c r="A68398" t="s">
        <v>34</v>
      </c>
      <c r="B68398" s="1">
        <v>45373</v>
      </c>
      <c r="C68398">
        <v>224.61</v>
      </c>
    </row>
    <row r="68399" spans="1:3" x14ac:dyDescent="0.2">
      <c r="A68399" t="s">
        <v>7308</v>
      </c>
      <c r="B68399" s="1">
        <v>45376</v>
      </c>
      <c r="C68399">
        <v>89.85</v>
      </c>
    </row>
    <row r="68400" spans="1:3" x14ac:dyDescent="0.2">
      <c r="A68400" t="s">
        <v>241</v>
      </c>
      <c r="B68400" s="1">
        <v>45376</v>
      </c>
      <c r="C68400">
        <v>77.900000000000006</v>
      </c>
    </row>
    <row r="68401" spans="1:3" x14ac:dyDescent="0.2">
      <c r="A68401" t="s">
        <v>7309</v>
      </c>
      <c r="B68401" s="1">
        <v>45376</v>
      </c>
      <c r="C68401">
        <v>134.94999999999999</v>
      </c>
    </row>
    <row r="68402" spans="1:3" x14ac:dyDescent="0.2">
      <c r="A68402" t="s">
        <v>7296</v>
      </c>
      <c r="B68402" s="1">
        <v>45376</v>
      </c>
      <c r="C68402">
        <v>45</v>
      </c>
    </row>
    <row r="68403" spans="1:3" x14ac:dyDescent="0.2">
      <c r="A68403" t="s">
        <v>7310</v>
      </c>
      <c r="B68403" s="1">
        <v>45376</v>
      </c>
      <c r="C68403">
        <v>60.9</v>
      </c>
    </row>
    <row r="68404" spans="1:3" x14ac:dyDescent="0.2">
      <c r="A68404" t="s">
        <v>257</v>
      </c>
      <c r="B68404" s="1">
        <v>45376</v>
      </c>
      <c r="C68404">
        <v>588.98</v>
      </c>
    </row>
    <row r="68405" spans="1:3" x14ac:dyDescent="0.2">
      <c r="A68405" t="s">
        <v>304</v>
      </c>
      <c r="B68405" s="1">
        <v>45376</v>
      </c>
      <c r="C68405">
        <v>75.23</v>
      </c>
    </row>
    <row r="68406" spans="1:3" x14ac:dyDescent="0.2">
      <c r="A68406" t="s">
        <v>7311</v>
      </c>
      <c r="B68406" s="1">
        <v>45376</v>
      </c>
      <c r="C68406">
        <v>349.95</v>
      </c>
    </row>
    <row r="68407" spans="1:3" x14ac:dyDescent="0.2">
      <c r="A68407" t="s">
        <v>483</v>
      </c>
      <c r="B68407" s="1">
        <v>45376</v>
      </c>
      <c r="C68407">
        <v>312.69</v>
      </c>
    </row>
    <row r="68408" spans="1:3" x14ac:dyDescent="0.2">
      <c r="A68408" t="s">
        <v>7312</v>
      </c>
      <c r="B68408" s="1">
        <v>45376</v>
      </c>
      <c r="C68408">
        <v>17.95</v>
      </c>
    </row>
    <row r="68409" spans="1:3" x14ac:dyDescent="0.2">
      <c r="A68409" t="s">
        <v>6139</v>
      </c>
      <c r="B68409" s="1">
        <v>45376</v>
      </c>
      <c r="C68409">
        <v>519.35</v>
      </c>
    </row>
    <row r="68410" spans="1:3" x14ac:dyDescent="0.2">
      <c r="A68410" t="s">
        <v>29</v>
      </c>
      <c r="B68410" s="1">
        <v>45376</v>
      </c>
      <c r="C68410">
        <v>238.83</v>
      </c>
    </row>
    <row r="68411" spans="1:3" x14ac:dyDescent="0.2">
      <c r="A68411" t="s">
        <v>7313</v>
      </c>
      <c r="B68411" s="1">
        <v>45376</v>
      </c>
      <c r="C68411">
        <v>59.9</v>
      </c>
    </row>
    <row r="68412" spans="1:3" x14ac:dyDescent="0.2">
      <c r="A68412" t="s">
        <v>7297</v>
      </c>
      <c r="B68412" s="1">
        <v>45376</v>
      </c>
      <c r="C68412">
        <v>379.71</v>
      </c>
    </row>
    <row r="68413" spans="1:3" x14ac:dyDescent="0.2">
      <c r="A68413" t="s">
        <v>79</v>
      </c>
      <c r="B68413" s="1">
        <v>45376</v>
      </c>
      <c r="C68413">
        <v>63.9</v>
      </c>
    </row>
    <row r="68414" spans="1:3" x14ac:dyDescent="0.2">
      <c r="A68414" t="s">
        <v>79</v>
      </c>
      <c r="B68414" s="1">
        <v>45376</v>
      </c>
      <c r="C68414">
        <v>38.06</v>
      </c>
    </row>
    <row r="68415" spans="1:3" x14ac:dyDescent="0.2">
      <c r="A68415" t="s">
        <v>79</v>
      </c>
      <c r="B68415" s="1">
        <v>45376</v>
      </c>
      <c r="C68415">
        <v>33.68</v>
      </c>
    </row>
    <row r="68416" spans="1:3" x14ac:dyDescent="0.2">
      <c r="A68416" t="s">
        <v>79</v>
      </c>
      <c r="B68416" s="1">
        <v>45376</v>
      </c>
      <c r="C68416">
        <v>33.68</v>
      </c>
    </row>
    <row r="68417" spans="1:3" x14ac:dyDescent="0.2">
      <c r="A68417" t="s">
        <v>79</v>
      </c>
      <c r="B68417" s="1">
        <v>45376</v>
      </c>
      <c r="C68417">
        <v>33.68</v>
      </c>
    </row>
    <row r="68418" spans="1:3" x14ac:dyDescent="0.2">
      <c r="A68418" t="s">
        <v>4183</v>
      </c>
      <c r="B68418" s="1">
        <v>45376</v>
      </c>
      <c r="C68418">
        <v>342.8</v>
      </c>
    </row>
    <row r="68419" spans="1:3" x14ac:dyDescent="0.2">
      <c r="A68419" t="s">
        <v>307</v>
      </c>
      <c r="B68419" s="1">
        <v>45376</v>
      </c>
      <c r="C68419">
        <v>323.23</v>
      </c>
    </row>
    <row r="68420" spans="1:3" x14ac:dyDescent="0.2">
      <c r="A68420" t="s">
        <v>2404</v>
      </c>
      <c r="B68420" s="1">
        <v>45376</v>
      </c>
      <c r="C68420">
        <v>374.35</v>
      </c>
    </row>
    <row r="68421" spans="1:3" x14ac:dyDescent="0.2">
      <c r="A68421" t="s">
        <v>7314</v>
      </c>
      <c r="B68421" s="1">
        <v>45376</v>
      </c>
      <c r="C68421">
        <v>43.4</v>
      </c>
    </row>
    <row r="68422" spans="1:3" x14ac:dyDescent="0.2">
      <c r="A68422" t="s">
        <v>7315</v>
      </c>
      <c r="B68422" s="1">
        <v>45376</v>
      </c>
      <c r="C68422">
        <v>63.4</v>
      </c>
    </row>
    <row r="68423" spans="1:3" x14ac:dyDescent="0.2">
      <c r="A68423" t="s">
        <v>7316</v>
      </c>
      <c r="B68423" s="1">
        <v>45376</v>
      </c>
      <c r="C68423">
        <v>26.35</v>
      </c>
    </row>
    <row r="68424" spans="1:3" x14ac:dyDescent="0.2">
      <c r="A68424" t="s">
        <v>7317</v>
      </c>
      <c r="B68424" s="1">
        <v>45376</v>
      </c>
      <c r="C68424">
        <v>66.900000000000006</v>
      </c>
    </row>
    <row r="68425" spans="1:3" x14ac:dyDescent="0.2">
      <c r="A68425" t="s">
        <v>7318</v>
      </c>
      <c r="B68425" s="1">
        <v>45376</v>
      </c>
      <c r="C68425">
        <v>98.85</v>
      </c>
    </row>
    <row r="68426" spans="1:3" x14ac:dyDescent="0.2">
      <c r="A68426" t="s">
        <v>29</v>
      </c>
      <c r="B68426" s="1">
        <v>45376</v>
      </c>
      <c r="C68426">
        <v>2031.8</v>
      </c>
    </row>
    <row r="68427" spans="1:3" x14ac:dyDescent="0.2">
      <c r="A68427" t="s">
        <v>7319</v>
      </c>
      <c r="B68427" s="1">
        <v>45376</v>
      </c>
      <c r="C68427">
        <v>48.95</v>
      </c>
    </row>
    <row r="68428" spans="1:3" x14ac:dyDescent="0.2">
      <c r="A68428" t="s">
        <v>46</v>
      </c>
      <c r="B68428" s="1">
        <v>45376</v>
      </c>
      <c r="C68428">
        <v>161.13</v>
      </c>
    </row>
    <row r="68429" spans="1:3" x14ac:dyDescent="0.2">
      <c r="A68429" t="s">
        <v>497</v>
      </c>
      <c r="B68429" s="1">
        <v>45376</v>
      </c>
      <c r="C68429">
        <v>35.53</v>
      </c>
    </row>
    <row r="68430" spans="1:3" x14ac:dyDescent="0.2">
      <c r="A68430" t="s">
        <v>32</v>
      </c>
      <c r="B68430" s="1">
        <v>45376</v>
      </c>
      <c r="C68430">
        <v>168.9</v>
      </c>
    </row>
    <row r="68431" spans="1:3" x14ac:dyDescent="0.2">
      <c r="A68431" t="s">
        <v>12</v>
      </c>
      <c r="B68431" s="1">
        <v>45376</v>
      </c>
      <c r="C68431">
        <v>151.12</v>
      </c>
    </row>
    <row r="68432" spans="1:3" x14ac:dyDescent="0.2">
      <c r="A68432" t="s">
        <v>810</v>
      </c>
      <c r="B68432" s="1">
        <v>45376</v>
      </c>
      <c r="C68432">
        <v>442.5</v>
      </c>
    </row>
    <row r="68433" spans="1:3" x14ac:dyDescent="0.2">
      <c r="A68433" t="s">
        <v>32</v>
      </c>
      <c r="B68433" s="1">
        <v>45376</v>
      </c>
      <c r="C68433">
        <v>993.09</v>
      </c>
    </row>
    <row r="68434" spans="1:3" x14ac:dyDescent="0.2">
      <c r="A68434" t="s">
        <v>46</v>
      </c>
      <c r="B68434" s="1">
        <v>45376</v>
      </c>
      <c r="C68434">
        <v>264.88</v>
      </c>
    </row>
    <row r="68435" spans="1:3" x14ac:dyDescent="0.2">
      <c r="A68435" t="s">
        <v>122</v>
      </c>
      <c r="B68435" s="1">
        <v>45376</v>
      </c>
      <c r="C68435">
        <v>305.64999999999998</v>
      </c>
    </row>
    <row r="68436" spans="1:3" x14ac:dyDescent="0.2">
      <c r="A68436" t="s">
        <v>46</v>
      </c>
      <c r="B68436" s="1">
        <v>45376</v>
      </c>
      <c r="C68436">
        <v>262.83</v>
      </c>
    </row>
    <row r="68437" spans="1:3" x14ac:dyDescent="0.2">
      <c r="A68437" t="s">
        <v>7320</v>
      </c>
      <c r="B68437" s="1">
        <v>45376</v>
      </c>
      <c r="C68437">
        <v>123.99</v>
      </c>
    </row>
    <row r="68438" spans="1:3" x14ac:dyDescent="0.2">
      <c r="A68438" t="s">
        <v>4339</v>
      </c>
      <c r="B68438" s="1">
        <v>45376</v>
      </c>
      <c r="C68438">
        <v>423.87</v>
      </c>
    </row>
    <row r="68439" spans="1:3" x14ac:dyDescent="0.2">
      <c r="A68439" t="s">
        <v>7321</v>
      </c>
      <c r="B68439" s="1">
        <v>45376</v>
      </c>
      <c r="C68439">
        <v>67.95</v>
      </c>
    </row>
    <row r="68440" spans="1:3" x14ac:dyDescent="0.2">
      <c r="A68440" t="s">
        <v>7322</v>
      </c>
      <c r="B68440" s="1">
        <v>45376</v>
      </c>
      <c r="C68440">
        <v>88.9</v>
      </c>
    </row>
    <row r="68441" spans="1:3" x14ac:dyDescent="0.2">
      <c r="A68441" t="s">
        <v>7323</v>
      </c>
      <c r="B68441" s="1">
        <v>45376</v>
      </c>
      <c r="C68441">
        <v>60.65</v>
      </c>
    </row>
    <row r="68442" spans="1:3" x14ac:dyDescent="0.2">
      <c r="A68442" t="s">
        <v>3725</v>
      </c>
      <c r="B68442" s="1">
        <v>45376</v>
      </c>
      <c r="C68442">
        <v>63.9</v>
      </c>
    </row>
    <row r="68443" spans="1:3" x14ac:dyDescent="0.2">
      <c r="A68443" t="s">
        <v>6791</v>
      </c>
      <c r="B68443" s="1">
        <v>45376</v>
      </c>
      <c r="C68443">
        <v>57.2</v>
      </c>
    </row>
    <row r="68444" spans="1:3" x14ac:dyDescent="0.2">
      <c r="A68444" t="s">
        <v>3952</v>
      </c>
      <c r="B68444" s="1">
        <v>45376</v>
      </c>
      <c r="C68444">
        <v>137.80000000000001</v>
      </c>
    </row>
    <row r="68445" spans="1:3" x14ac:dyDescent="0.2">
      <c r="A68445" t="s">
        <v>7324</v>
      </c>
      <c r="B68445" s="1">
        <v>45376</v>
      </c>
      <c r="C68445">
        <v>139.5</v>
      </c>
    </row>
    <row r="68446" spans="1:3" x14ac:dyDescent="0.2">
      <c r="A68446" t="s">
        <v>7325</v>
      </c>
      <c r="B68446" s="1">
        <v>45376</v>
      </c>
      <c r="C68446">
        <v>58.9</v>
      </c>
    </row>
    <row r="68447" spans="1:3" x14ac:dyDescent="0.2">
      <c r="A68447" t="s">
        <v>7326</v>
      </c>
      <c r="B68447" s="1">
        <v>45376</v>
      </c>
      <c r="C68447">
        <v>53.9</v>
      </c>
    </row>
    <row r="68448" spans="1:3" x14ac:dyDescent="0.2">
      <c r="A68448" t="s">
        <v>7327</v>
      </c>
      <c r="B68448" s="1">
        <v>45376</v>
      </c>
      <c r="C68448">
        <v>50.9</v>
      </c>
    </row>
    <row r="68449" spans="1:3" x14ac:dyDescent="0.2">
      <c r="A68449" t="s">
        <v>7328</v>
      </c>
      <c r="B68449" s="1">
        <v>45376</v>
      </c>
      <c r="C68449">
        <v>46.9</v>
      </c>
    </row>
    <row r="68450" spans="1:3" x14ac:dyDescent="0.2">
      <c r="A68450" t="s">
        <v>7329</v>
      </c>
      <c r="B68450" s="1">
        <v>45376</v>
      </c>
      <c r="C68450">
        <v>172.35</v>
      </c>
    </row>
    <row r="68451" spans="1:3" x14ac:dyDescent="0.2">
      <c r="A68451" t="s">
        <v>7330</v>
      </c>
      <c r="B68451" s="1">
        <v>45376</v>
      </c>
      <c r="C68451">
        <v>118.6</v>
      </c>
    </row>
    <row r="68452" spans="1:3" x14ac:dyDescent="0.2">
      <c r="A68452" t="s">
        <v>5519</v>
      </c>
      <c r="B68452" s="1">
        <v>45376</v>
      </c>
      <c r="C68452">
        <v>53.9</v>
      </c>
    </row>
    <row r="68453" spans="1:3" x14ac:dyDescent="0.2">
      <c r="A68453" t="s">
        <v>233</v>
      </c>
      <c r="B68453" s="1">
        <v>45376</v>
      </c>
      <c r="C68453">
        <v>69.75</v>
      </c>
    </row>
    <row r="68454" spans="1:3" x14ac:dyDescent="0.2">
      <c r="A68454" t="s">
        <v>5567</v>
      </c>
      <c r="B68454" s="1">
        <v>45376</v>
      </c>
      <c r="C68454">
        <v>103.85</v>
      </c>
    </row>
    <row r="68455" spans="1:3" x14ac:dyDescent="0.2">
      <c r="A68455" t="s">
        <v>7331</v>
      </c>
      <c r="B68455" s="1">
        <v>45376</v>
      </c>
      <c r="C68455">
        <v>278.7</v>
      </c>
    </row>
    <row r="68456" spans="1:3" x14ac:dyDescent="0.2">
      <c r="A68456" t="s">
        <v>6623</v>
      </c>
      <c r="B68456" s="1">
        <v>45376</v>
      </c>
      <c r="C68456">
        <v>162.6</v>
      </c>
    </row>
    <row r="68457" spans="1:3" x14ac:dyDescent="0.2">
      <c r="A68457" t="s">
        <v>1079</v>
      </c>
      <c r="B68457" s="1">
        <v>45376</v>
      </c>
      <c r="C68457">
        <v>53.8</v>
      </c>
    </row>
    <row r="68458" spans="1:3" x14ac:dyDescent="0.2">
      <c r="A68458" t="s">
        <v>7332</v>
      </c>
      <c r="B68458" s="1">
        <v>45376</v>
      </c>
      <c r="C68458">
        <v>73.95</v>
      </c>
    </row>
    <row r="68459" spans="1:3" x14ac:dyDescent="0.2">
      <c r="A68459" t="s">
        <v>7333</v>
      </c>
      <c r="B68459" s="1">
        <v>45376</v>
      </c>
      <c r="C68459">
        <v>54.9</v>
      </c>
    </row>
    <row r="68460" spans="1:3" x14ac:dyDescent="0.2">
      <c r="A68460" t="s">
        <v>3949</v>
      </c>
      <c r="B68460" s="1">
        <v>45376</v>
      </c>
      <c r="C68460">
        <v>43.9</v>
      </c>
    </row>
    <row r="68461" spans="1:3" x14ac:dyDescent="0.2">
      <c r="A68461" t="s">
        <v>7140</v>
      </c>
      <c r="B68461" s="1">
        <v>45376</v>
      </c>
      <c r="C68461">
        <v>54.9</v>
      </c>
    </row>
    <row r="68462" spans="1:3" x14ac:dyDescent="0.2">
      <c r="A68462" t="s">
        <v>44</v>
      </c>
      <c r="B68462" s="1">
        <v>45376</v>
      </c>
      <c r="C68462">
        <v>220.1</v>
      </c>
    </row>
    <row r="68463" spans="1:3" x14ac:dyDescent="0.2">
      <c r="A68463" t="s">
        <v>12</v>
      </c>
      <c r="B68463" s="1">
        <v>45376</v>
      </c>
      <c r="C68463">
        <v>217.12</v>
      </c>
    </row>
    <row r="68464" spans="1:3" x14ac:dyDescent="0.2">
      <c r="A68464" t="s">
        <v>12</v>
      </c>
      <c r="B68464" s="1">
        <v>45376</v>
      </c>
      <c r="C68464">
        <v>230.72</v>
      </c>
    </row>
    <row r="68465" spans="1:3" x14ac:dyDescent="0.2">
      <c r="A68465" t="s">
        <v>12</v>
      </c>
      <c r="B68465" s="1">
        <v>45376</v>
      </c>
      <c r="C68465">
        <v>210.32</v>
      </c>
    </row>
    <row r="68466" spans="1:3" x14ac:dyDescent="0.2">
      <c r="A68466" t="s">
        <v>7295</v>
      </c>
      <c r="B68466" s="1">
        <v>45377</v>
      </c>
      <c r="C68466">
        <v>1000</v>
      </c>
    </row>
    <row r="68467" spans="1:3" x14ac:dyDescent="0.2">
      <c r="A68467" t="s">
        <v>280</v>
      </c>
      <c r="B68467" s="1">
        <v>45377</v>
      </c>
      <c r="C68467">
        <v>475</v>
      </c>
    </row>
    <row r="68468" spans="1:3" x14ac:dyDescent="0.2">
      <c r="A68468" t="s">
        <v>698</v>
      </c>
      <c r="B68468" s="1">
        <v>45377</v>
      </c>
      <c r="C68468">
        <v>33</v>
      </c>
    </row>
    <row r="68469" spans="1:3" x14ac:dyDescent="0.2">
      <c r="A68469" t="s">
        <v>7296</v>
      </c>
      <c r="B68469" s="1">
        <v>45377</v>
      </c>
      <c r="C68469">
        <v>45</v>
      </c>
    </row>
    <row r="68470" spans="1:3" x14ac:dyDescent="0.2">
      <c r="A68470" t="s">
        <v>149</v>
      </c>
      <c r="B68470" s="1">
        <v>45377</v>
      </c>
      <c r="C68470">
        <v>198</v>
      </c>
    </row>
    <row r="68471" spans="1:3" x14ac:dyDescent="0.2">
      <c r="A68471" t="s">
        <v>315</v>
      </c>
      <c r="B68471" s="1">
        <v>45377</v>
      </c>
      <c r="C68471">
        <v>311.06</v>
      </c>
    </row>
    <row r="68472" spans="1:3" x14ac:dyDescent="0.2">
      <c r="A68472" t="s">
        <v>149</v>
      </c>
      <c r="B68472" s="1">
        <v>45377</v>
      </c>
      <c r="C68472">
        <v>1011.03</v>
      </c>
    </row>
    <row r="68473" spans="1:3" x14ac:dyDescent="0.2">
      <c r="A68473" t="s">
        <v>6139</v>
      </c>
      <c r="B68473" s="1">
        <v>45377</v>
      </c>
      <c r="C68473">
        <v>931.15</v>
      </c>
    </row>
    <row r="68474" spans="1:3" x14ac:dyDescent="0.2">
      <c r="A68474" t="s">
        <v>29</v>
      </c>
      <c r="B68474" s="1">
        <v>45377</v>
      </c>
      <c r="C68474">
        <v>475.85</v>
      </c>
    </row>
    <row r="68475" spans="1:3" x14ac:dyDescent="0.2">
      <c r="A68475" t="s">
        <v>7297</v>
      </c>
      <c r="B68475" s="1">
        <v>45377</v>
      </c>
      <c r="C68475">
        <v>430.96</v>
      </c>
    </row>
    <row r="68476" spans="1:3" x14ac:dyDescent="0.2">
      <c r="A68476" t="s">
        <v>147</v>
      </c>
      <c r="B68476" s="1">
        <v>45377</v>
      </c>
      <c r="C68476">
        <v>143.4</v>
      </c>
    </row>
    <row r="68477" spans="1:3" x14ac:dyDescent="0.2">
      <c r="A68477" t="s">
        <v>7298</v>
      </c>
      <c r="B68477" s="1">
        <v>45377</v>
      </c>
      <c r="C68477">
        <v>25.94</v>
      </c>
    </row>
    <row r="68478" spans="1:3" x14ac:dyDescent="0.2">
      <c r="A68478" t="s">
        <v>7299</v>
      </c>
      <c r="B68478" s="1">
        <v>45377</v>
      </c>
      <c r="C68478">
        <v>53.9</v>
      </c>
    </row>
    <row r="68479" spans="1:3" x14ac:dyDescent="0.2">
      <c r="A68479" t="s">
        <v>7300</v>
      </c>
      <c r="B68479" s="1">
        <v>45377</v>
      </c>
      <c r="C68479">
        <v>66.900000000000006</v>
      </c>
    </row>
    <row r="68480" spans="1:3" x14ac:dyDescent="0.2">
      <c r="A68480" t="s">
        <v>4782</v>
      </c>
      <c r="B68480" s="1">
        <v>45377</v>
      </c>
      <c r="C68480">
        <v>85.9</v>
      </c>
    </row>
    <row r="68481" spans="1:3" x14ac:dyDescent="0.2">
      <c r="A68481" t="s">
        <v>7301</v>
      </c>
      <c r="B68481" s="1">
        <v>45377</v>
      </c>
      <c r="C68481">
        <v>71.45</v>
      </c>
    </row>
    <row r="68482" spans="1:3" x14ac:dyDescent="0.2">
      <c r="A68482" t="s">
        <v>3307</v>
      </c>
      <c r="B68482" s="1">
        <v>45377</v>
      </c>
      <c r="C68482">
        <v>479.4</v>
      </c>
    </row>
    <row r="68483" spans="1:3" x14ac:dyDescent="0.2">
      <c r="A68483" t="s">
        <v>321</v>
      </c>
      <c r="B68483" s="1">
        <v>45377</v>
      </c>
      <c r="C68483">
        <v>362.22</v>
      </c>
    </row>
    <row r="68484" spans="1:3" x14ac:dyDescent="0.2">
      <c r="A68484" t="s">
        <v>7302</v>
      </c>
      <c r="B68484" s="1">
        <v>45377</v>
      </c>
      <c r="C68484">
        <v>243.45</v>
      </c>
    </row>
    <row r="68485" spans="1:3" x14ac:dyDescent="0.2">
      <c r="A68485" t="s">
        <v>148</v>
      </c>
      <c r="B68485" s="1">
        <v>45377</v>
      </c>
      <c r="C68485">
        <v>1884.75</v>
      </c>
    </row>
    <row r="68486" spans="1:3" x14ac:dyDescent="0.2">
      <c r="A68486" t="s">
        <v>1399</v>
      </c>
      <c r="B68486" s="1">
        <v>45377</v>
      </c>
      <c r="C68486">
        <v>5391.2</v>
      </c>
    </row>
    <row r="68487" spans="1:3" x14ac:dyDescent="0.2">
      <c r="A68487" t="s">
        <v>64</v>
      </c>
      <c r="B68487" s="1">
        <v>45377</v>
      </c>
      <c r="C68487">
        <v>249.09</v>
      </c>
    </row>
    <row r="68488" spans="1:3" x14ac:dyDescent="0.2">
      <c r="A68488" t="s">
        <v>2106</v>
      </c>
      <c r="B68488" s="1">
        <v>45377</v>
      </c>
      <c r="C68488">
        <v>19958</v>
      </c>
    </row>
    <row r="68489" spans="1:3" x14ac:dyDescent="0.2">
      <c r="A68489" t="s">
        <v>714</v>
      </c>
      <c r="B68489" s="1">
        <v>45377</v>
      </c>
      <c r="C68489">
        <v>781.25</v>
      </c>
    </row>
    <row r="68490" spans="1:3" x14ac:dyDescent="0.2">
      <c r="A68490" t="s">
        <v>229</v>
      </c>
      <c r="B68490" s="1">
        <v>45377</v>
      </c>
      <c r="C68490">
        <v>35.93</v>
      </c>
    </row>
    <row r="68491" spans="1:3" x14ac:dyDescent="0.2">
      <c r="A68491" t="s">
        <v>728</v>
      </c>
      <c r="B68491" s="1">
        <v>45377</v>
      </c>
      <c r="C68491">
        <v>301.86</v>
      </c>
    </row>
    <row r="68492" spans="1:3" x14ac:dyDescent="0.2">
      <c r="A68492" t="s">
        <v>5566</v>
      </c>
      <c r="B68492" s="1">
        <v>45377</v>
      </c>
      <c r="C68492">
        <v>135.30000000000001</v>
      </c>
    </row>
    <row r="68493" spans="1:3" x14ac:dyDescent="0.2">
      <c r="A68493" t="s">
        <v>983</v>
      </c>
      <c r="B68493" s="1">
        <v>45377</v>
      </c>
      <c r="C68493">
        <v>536.94000000000005</v>
      </c>
    </row>
    <row r="68494" spans="1:3" x14ac:dyDescent="0.2">
      <c r="A68494" t="s">
        <v>7296</v>
      </c>
      <c r="B68494" s="1">
        <v>45377</v>
      </c>
      <c r="C68494">
        <v>75</v>
      </c>
    </row>
    <row r="68495" spans="1:3" x14ac:dyDescent="0.2">
      <c r="A68495" t="s">
        <v>7303</v>
      </c>
      <c r="B68495" s="1">
        <v>45377</v>
      </c>
      <c r="C68495">
        <v>58.95</v>
      </c>
    </row>
    <row r="68496" spans="1:3" x14ac:dyDescent="0.2">
      <c r="A68496" t="s">
        <v>7304</v>
      </c>
      <c r="B68496" s="1">
        <v>45377</v>
      </c>
      <c r="C68496">
        <v>185.15</v>
      </c>
    </row>
    <row r="68497" spans="1:3" x14ac:dyDescent="0.2">
      <c r="A68497" t="s">
        <v>7305</v>
      </c>
      <c r="B68497" s="1">
        <v>45377</v>
      </c>
      <c r="C68497">
        <v>28.95</v>
      </c>
    </row>
    <row r="68498" spans="1:3" x14ac:dyDescent="0.2">
      <c r="A68498" t="s">
        <v>128</v>
      </c>
      <c r="B68498" s="1">
        <v>45377</v>
      </c>
      <c r="C68498">
        <v>268.97000000000003</v>
      </c>
    </row>
    <row r="68499" spans="1:3" x14ac:dyDescent="0.2">
      <c r="A68499" t="s">
        <v>7306</v>
      </c>
      <c r="B68499" s="1">
        <v>45377</v>
      </c>
      <c r="C68499">
        <v>59.9</v>
      </c>
    </row>
    <row r="68500" spans="1:3" x14ac:dyDescent="0.2">
      <c r="A68500" t="s">
        <v>7307</v>
      </c>
      <c r="B68500" s="1">
        <v>45377</v>
      </c>
      <c r="C68500">
        <v>53.9</v>
      </c>
    </row>
    <row r="68501" spans="1:3" x14ac:dyDescent="0.2">
      <c r="A68501" t="s">
        <v>186</v>
      </c>
      <c r="B68501" s="1">
        <v>45377</v>
      </c>
      <c r="C68501">
        <v>90.2</v>
      </c>
    </row>
    <row r="68502" spans="1:3" x14ac:dyDescent="0.2">
      <c r="A68502" t="s">
        <v>12</v>
      </c>
      <c r="B68502" s="1">
        <v>45377</v>
      </c>
      <c r="C68502">
        <v>231.49</v>
      </c>
    </row>
    <row r="68503" spans="1:3" x14ac:dyDescent="0.2">
      <c r="A68503" t="s">
        <v>2106</v>
      </c>
      <c r="B68503" s="1">
        <v>45378</v>
      </c>
      <c r="C68503">
        <v>309.60000000000002</v>
      </c>
    </row>
    <row r="68504" spans="1:3" x14ac:dyDescent="0.2">
      <c r="A68504" t="s">
        <v>7283</v>
      </c>
      <c r="B68504" s="1">
        <v>45378</v>
      </c>
      <c r="C68504">
        <v>113.95</v>
      </c>
    </row>
    <row r="68505" spans="1:3" x14ac:dyDescent="0.2">
      <c r="A68505" t="s">
        <v>7284</v>
      </c>
      <c r="B68505" s="1">
        <v>45378</v>
      </c>
      <c r="C68505">
        <v>48.9</v>
      </c>
    </row>
    <row r="68506" spans="1:3" x14ac:dyDescent="0.2">
      <c r="A68506" t="s">
        <v>4410</v>
      </c>
      <c r="B68506" s="1">
        <v>45378</v>
      </c>
      <c r="C68506">
        <v>38.9</v>
      </c>
    </row>
    <row r="68507" spans="1:3" x14ac:dyDescent="0.2">
      <c r="A68507" t="s">
        <v>44</v>
      </c>
      <c r="B68507" s="1">
        <v>45378</v>
      </c>
      <c r="C68507">
        <v>252.28</v>
      </c>
    </row>
    <row r="68508" spans="1:3" x14ac:dyDescent="0.2">
      <c r="A68508" t="s">
        <v>993</v>
      </c>
      <c r="B68508" s="1">
        <v>45378</v>
      </c>
      <c r="C68508">
        <v>66</v>
      </c>
    </row>
    <row r="68509" spans="1:3" x14ac:dyDescent="0.2">
      <c r="A68509" t="s">
        <v>1289</v>
      </c>
      <c r="B68509" s="1">
        <v>45378</v>
      </c>
      <c r="C68509">
        <v>80.3</v>
      </c>
    </row>
    <row r="68510" spans="1:3" x14ac:dyDescent="0.2">
      <c r="A68510" t="s">
        <v>713</v>
      </c>
      <c r="B68510" s="1">
        <v>45378</v>
      </c>
      <c r="C68510">
        <v>323.52</v>
      </c>
    </row>
    <row r="68511" spans="1:3" x14ac:dyDescent="0.2">
      <c r="A68511" t="s">
        <v>7285</v>
      </c>
      <c r="B68511" s="1">
        <v>45378</v>
      </c>
      <c r="C68511">
        <v>511.69</v>
      </c>
    </row>
    <row r="68512" spans="1:3" x14ac:dyDescent="0.2">
      <c r="A68512" t="s">
        <v>416</v>
      </c>
      <c r="B68512" s="1">
        <v>45378</v>
      </c>
      <c r="C68512">
        <v>256.5</v>
      </c>
    </row>
    <row r="68513" spans="1:3" x14ac:dyDescent="0.2">
      <c r="A68513" t="s">
        <v>3469</v>
      </c>
      <c r="B68513" s="1">
        <v>45378</v>
      </c>
      <c r="C68513">
        <v>118.05</v>
      </c>
    </row>
    <row r="68514" spans="1:3" x14ac:dyDescent="0.2">
      <c r="A68514" t="s">
        <v>7286</v>
      </c>
      <c r="B68514" s="1">
        <v>45378</v>
      </c>
      <c r="C68514">
        <v>83.95</v>
      </c>
    </row>
    <row r="68515" spans="1:3" x14ac:dyDescent="0.2">
      <c r="A68515" t="s">
        <v>1399</v>
      </c>
      <c r="B68515" s="1">
        <v>45378</v>
      </c>
      <c r="C68515">
        <v>190.4</v>
      </c>
    </row>
    <row r="68516" spans="1:3" x14ac:dyDescent="0.2">
      <c r="A68516" t="s">
        <v>514</v>
      </c>
      <c r="B68516" s="1">
        <v>45378</v>
      </c>
      <c r="C68516">
        <v>32.479999999999997</v>
      </c>
    </row>
    <row r="68517" spans="1:3" x14ac:dyDescent="0.2">
      <c r="A68517" t="s">
        <v>119</v>
      </c>
      <c r="B68517" s="1">
        <v>45378</v>
      </c>
      <c r="C68517">
        <v>393.85</v>
      </c>
    </row>
    <row r="68518" spans="1:3" x14ac:dyDescent="0.2">
      <c r="A68518" t="s">
        <v>7287</v>
      </c>
      <c r="B68518" s="1">
        <v>45378</v>
      </c>
      <c r="C68518">
        <v>105.85</v>
      </c>
    </row>
    <row r="68519" spans="1:3" x14ac:dyDescent="0.2">
      <c r="A68519" t="s">
        <v>79</v>
      </c>
      <c r="B68519" s="1">
        <v>45378</v>
      </c>
      <c r="C68519">
        <v>33.68</v>
      </c>
    </row>
    <row r="68520" spans="1:3" x14ac:dyDescent="0.2">
      <c r="A68520" t="s">
        <v>550</v>
      </c>
      <c r="B68520" s="1">
        <v>45378</v>
      </c>
      <c r="C68520">
        <v>1159.3</v>
      </c>
    </row>
    <row r="68521" spans="1:3" x14ac:dyDescent="0.2">
      <c r="A68521" t="s">
        <v>7288</v>
      </c>
      <c r="B68521" s="1">
        <v>45378</v>
      </c>
      <c r="C68521">
        <v>77.95</v>
      </c>
    </row>
    <row r="68522" spans="1:3" x14ac:dyDescent="0.2">
      <c r="A68522" t="s">
        <v>7289</v>
      </c>
      <c r="B68522" s="1">
        <v>45378</v>
      </c>
      <c r="C68522">
        <v>114.43</v>
      </c>
    </row>
    <row r="68523" spans="1:3" x14ac:dyDescent="0.2">
      <c r="A68523" t="s">
        <v>7153</v>
      </c>
      <c r="B68523" s="1">
        <v>45378</v>
      </c>
      <c r="C68523">
        <v>76.900000000000006</v>
      </c>
    </row>
    <row r="68524" spans="1:3" x14ac:dyDescent="0.2">
      <c r="A68524" t="s">
        <v>7290</v>
      </c>
      <c r="B68524" s="1">
        <v>45378</v>
      </c>
      <c r="C68524">
        <v>105.85</v>
      </c>
    </row>
    <row r="68525" spans="1:3" x14ac:dyDescent="0.2">
      <c r="A68525" t="s">
        <v>7291</v>
      </c>
      <c r="B68525" s="1">
        <v>45378</v>
      </c>
      <c r="C68525">
        <v>58.9</v>
      </c>
    </row>
    <row r="68526" spans="1:3" x14ac:dyDescent="0.2">
      <c r="A68526" t="s">
        <v>7292</v>
      </c>
      <c r="B68526" s="1">
        <v>45378</v>
      </c>
      <c r="C68526">
        <v>37.450000000000003</v>
      </c>
    </row>
    <row r="68527" spans="1:3" x14ac:dyDescent="0.2">
      <c r="A68527" t="s">
        <v>7293</v>
      </c>
      <c r="B68527" s="1">
        <v>45378</v>
      </c>
      <c r="C68527">
        <v>43.4</v>
      </c>
    </row>
    <row r="68528" spans="1:3" x14ac:dyDescent="0.2">
      <c r="A68528" t="s">
        <v>7294</v>
      </c>
      <c r="B68528" s="1">
        <v>45378</v>
      </c>
      <c r="C68528">
        <v>18.399999999999999</v>
      </c>
    </row>
    <row r="68529" spans="1:3" x14ac:dyDescent="0.2">
      <c r="A68529" t="s">
        <v>12</v>
      </c>
      <c r="B68529" s="1">
        <v>45378</v>
      </c>
      <c r="C68529">
        <v>266.04000000000002</v>
      </c>
    </row>
    <row r="68530" spans="1:3" x14ac:dyDescent="0.2">
      <c r="A68530" t="s">
        <v>1258</v>
      </c>
      <c r="B68530" s="1">
        <v>45378</v>
      </c>
      <c r="C68530">
        <v>7396.15</v>
      </c>
    </row>
    <row r="68531" spans="1:3" x14ac:dyDescent="0.2">
      <c r="A68531" t="s">
        <v>723</v>
      </c>
      <c r="B68531" s="1">
        <v>45379</v>
      </c>
      <c r="C68531">
        <v>585</v>
      </c>
    </row>
    <row r="68532" spans="1:3" x14ac:dyDescent="0.2">
      <c r="A68532" t="s">
        <v>46</v>
      </c>
      <c r="B68532" s="1">
        <v>45379</v>
      </c>
      <c r="C68532">
        <v>362.94</v>
      </c>
    </row>
    <row r="68533" spans="1:3" x14ac:dyDescent="0.2">
      <c r="A68533" t="s">
        <v>753</v>
      </c>
      <c r="B68533" s="1">
        <v>45379</v>
      </c>
      <c r="C68533">
        <v>585.74</v>
      </c>
    </row>
    <row r="68534" spans="1:3" x14ac:dyDescent="0.2">
      <c r="A68534" t="s">
        <v>212</v>
      </c>
      <c r="B68534" s="1">
        <v>45379</v>
      </c>
      <c r="C68534">
        <v>173.4</v>
      </c>
    </row>
    <row r="68535" spans="1:3" x14ac:dyDescent="0.2">
      <c r="A68535" t="s">
        <v>7270</v>
      </c>
      <c r="B68535" s="1">
        <v>45379</v>
      </c>
      <c r="C68535">
        <v>33.4</v>
      </c>
    </row>
    <row r="68536" spans="1:3" x14ac:dyDescent="0.2">
      <c r="A68536" t="s">
        <v>7271</v>
      </c>
      <c r="B68536" s="1">
        <v>45379</v>
      </c>
      <c r="C68536">
        <v>26.95</v>
      </c>
    </row>
    <row r="68537" spans="1:3" x14ac:dyDescent="0.2">
      <c r="A68537" t="s">
        <v>3138</v>
      </c>
      <c r="B68537" s="1">
        <v>45379</v>
      </c>
      <c r="C68537">
        <v>98.87</v>
      </c>
    </row>
    <row r="68538" spans="1:3" x14ac:dyDescent="0.2">
      <c r="A68538" t="s">
        <v>79</v>
      </c>
      <c r="B68538" s="1">
        <v>45379</v>
      </c>
      <c r="C68538">
        <v>63.9</v>
      </c>
    </row>
    <row r="68539" spans="1:3" x14ac:dyDescent="0.2">
      <c r="A68539" t="s">
        <v>7272</v>
      </c>
      <c r="B68539" s="1">
        <v>45379</v>
      </c>
      <c r="C68539">
        <v>243.7</v>
      </c>
    </row>
    <row r="68540" spans="1:3" x14ac:dyDescent="0.2">
      <c r="A68540" t="s">
        <v>153</v>
      </c>
      <c r="B68540" s="1">
        <v>45379</v>
      </c>
      <c r="C68540">
        <v>61.72</v>
      </c>
    </row>
    <row r="68541" spans="1:3" x14ac:dyDescent="0.2">
      <c r="A68541" t="s">
        <v>153</v>
      </c>
      <c r="B68541" s="1">
        <v>45379</v>
      </c>
      <c r="C68541">
        <v>438.56</v>
      </c>
    </row>
    <row r="68542" spans="1:3" x14ac:dyDescent="0.2">
      <c r="A68542" t="s">
        <v>945</v>
      </c>
      <c r="B68542" s="1">
        <v>45379</v>
      </c>
      <c r="C68542">
        <v>533.36</v>
      </c>
    </row>
    <row r="68543" spans="1:3" x14ac:dyDescent="0.2">
      <c r="A68543" t="s">
        <v>7273</v>
      </c>
      <c r="B68543" s="1">
        <v>45379</v>
      </c>
      <c r="C68543">
        <v>137.94999999999999</v>
      </c>
    </row>
    <row r="68544" spans="1:3" x14ac:dyDescent="0.2">
      <c r="A68544" t="s">
        <v>3</v>
      </c>
      <c r="B68544" s="1">
        <v>45379</v>
      </c>
      <c r="C68544">
        <v>191.95</v>
      </c>
    </row>
    <row r="68545" spans="1:3" x14ac:dyDescent="0.2">
      <c r="A68545" t="s">
        <v>46</v>
      </c>
      <c r="B68545" s="1">
        <v>45379</v>
      </c>
      <c r="C68545">
        <v>20</v>
      </c>
    </row>
    <row r="68546" spans="1:3" x14ac:dyDescent="0.2">
      <c r="A68546" t="s">
        <v>3</v>
      </c>
      <c r="B68546" s="1">
        <v>45379</v>
      </c>
      <c r="C68546">
        <v>10</v>
      </c>
    </row>
    <row r="68547" spans="1:3" x14ac:dyDescent="0.2">
      <c r="A68547" t="s">
        <v>46</v>
      </c>
      <c r="B68547" s="1">
        <v>45379</v>
      </c>
      <c r="C68547">
        <v>315.36</v>
      </c>
    </row>
    <row r="68548" spans="1:3" x14ac:dyDescent="0.2">
      <c r="A68548" t="s">
        <v>229</v>
      </c>
      <c r="B68548" s="1">
        <v>45379</v>
      </c>
      <c r="C68548">
        <v>186.89</v>
      </c>
    </row>
    <row r="68549" spans="1:3" x14ac:dyDescent="0.2">
      <c r="A68549" t="s">
        <v>184</v>
      </c>
      <c r="B68549" s="1">
        <v>45379</v>
      </c>
      <c r="C68549">
        <v>34.25</v>
      </c>
    </row>
    <row r="68550" spans="1:3" x14ac:dyDescent="0.2">
      <c r="A68550" t="s">
        <v>741</v>
      </c>
      <c r="B68550" s="1">
        <v>45379</v>
      </c>
      <c r="C68550">
        <v>165.89</v>
      </c>
    </row>
    <row r="68551" spans="1:3" x14ac:dyDescent="0.2">
      <c r="A68551" t="s">
        <v>12</v>
      </c>
      <c r="B68551" s="1">
        <v>45379</v>
      </c>
      <c r="C68551">
        <v>430.68</v>
      </c>
    </row>
    <row r="68552" spans="1:3" x14ac:dyDescent="0.2">
      <c r="A68552" t="s">
        <v>7274</v>
      </c>
      <c r="B68552" s="1">
        <v>45379</v>
      </c>
      <c r="C68552">
        <v>45.65</v>
      </c>
    </row>
    <row r="68553" spans="1:3" x14ac:dyDescent="0.2">
      <c r="A68553" t="s">
        <v>7275</v>
      </c>
      <c r="B68553" s="1">
        <v>45379</v>
      </c>
      <c r="C68553">
        <v>50.45</v>
      </c>
    </row>
    <row r="68554" spans="1:3" x14ac:dyDescent="0.2">
      <c r="A68554" t="s">
        <v>7276</v>
      </c>
      <c r="B68554" s="1">
        <v>45379</v>
      </c>
      <c r="C68554">
        <v>148.94999999999999</v>
      </c>
    </row>
    <row r="68555" spans="1:3" x14ac:dyDescent="0.2">
      <c r="A68555" t="s">
        <v>7277</v>
      </c>
      <c r="B68555" s="1">
        <v>45379</v>
      </c>
      <c r="C68555">
        <v>54.9</v>
      </c>
    </row>
    <row r="68556" spans="1:3" x14ac:dyDescent="0.2">
      <c r="A68556" t="s">
        <v>7278</v>
      </c>
      <c r="B68556" s="1">
        <v>45379</v>
      </c>
      <c r="C68556">
        <v>58.9</v>
      </c>
    </row>
    <row r="68557" spans="1:3" x14ac:dyDescent="0.2">
      <c r="A68557" t="s">
        <v>7279</v>
      </c>
      <c r="B68557" s="1">
        <v>45379</v>
      </c>
      <c r="C68557">
        <v>94.45</v>
      </c>
    </row>
    <row r="68558" spans="1:3" x14ac:dyDescent="0.2">
      <c r="A68558" t="s">
        <v>7280</v>
      </c>
      <c r="B68558" s="1">
        <v>45379</v>
      </c>
      <c r="C68558">
        <v>58.9</v>
      </c>
    </row>
    <row r="68559" spans="1:3" x14ac:dyDescent="0.2">
      <c r="A68559" t="s">
        <v>7281</v>
      </c>
      <c r="B68559" s="1">
        <v>45379</v>
      </c>
      <c r="C68559">
        <v>158.80000000000001</v>
      </c>
    </row>
    <row r="68560" spans="1:3" x14ac:dyDescent="0.2">
      <c r="A68560" t="s">
        <v>7282</v>
      </c>
      <c r="B68560" s="1">
        <v>45379</v>
      </c>
      <c r="C68560">
        <v>81.849999999999994</v>
      </c>
    </row>
    <row r="68561" spans="1:3" x14ac:dyDescent="0.2">
      <c r="A68561" t="s">
        <v>2519</v>
      </c>
      <c r="B68561" s="1">
        <v>45383</v>
      </c>
      <c r="C68561">
        <v>94.86</v>
      </c>
    </row>
    <row r="68562" spans="1:3" x14ac:dyDescent="0.2">
      <c r="A68562" t="s">
        <v>2520</v>
      </c>
      <c r="B68562" s="1">
        <v>45383</v>
      </c>
      <c r="C68562">
        <v>57.46</v>
      </c>
    </row>
    <row r="68563" spans="1:3" x14ac:dyDescent="0.2">
      <c r="A68563" t="s">
        <v>2522</v>
      </c>
      <c r="B68563" s="1">
        <v>45383</v>
      </c>
      <c r="C68563">
        <v>67.45</v>
      </c>
    </row>
    <row r="68564" spans="1:3" x14ac:dyDescent="0.2">
      <c r="A68564" t="s">
        <v>2524</v>
      </c>
      <c r="B68564" s="1">
        <v>45383</v>
      </c>
      <c r="C68564">
        <v>48.69</v>
      </c>
    </row>
    <row r="68565" spans="1:3" x14ac:dyDescent="0.2">
      <c r="A68565" t="s">
        <v>2526</v>
      </c>
      <c r="B68565" s="1">
        <v>45383</v>
      </c>
      <c r="C68565">
        <v>54.96</v>
      </c>
    </row>
    <row r="68566" spans="1:3" x14ac:dyDescent="0.2">
      <c r="A68566" t="s">
        <v>2527</v>
      </c>
      <c r="B68566" s="1">
        <v>45383</v>
      </c>
      <c r="C68566">
        <v>69.95</v>
      </c>
    </row>
    <row r="68567" spans="1:3" x14ac:dyDescent="0.2">
      <c r="A68567" t="s">
        <v>2528</v>
      </c>
      <c r="B68567" s="1">
        <v>45383</v>
      </c>
      <c r="C68567">
        <v>63.7</v>
      </c>
    </row>
    <row r="68568" spans="1:3" x14ac:dyDescent="0.2">
      <c r="A68568" t="s">
        <v>2530</v>
      </c>
      <c r="B68568" s="1">
        <v>45383</v>
      </c>
      <c r="C68568">
        <v>54.95</v>
      </c>
    </row>
    <row r="68569" spans="1:3" x14ac:dyDescent="0.2">
      <c r="A68569" t="s">
        <v>2531</v>
      </c>
      <c r="B68569" s="1">
        <v>45383</v>
      </c>
      <c r="C68569">
        <v>71.2</v>
      </c>
    </row>
    <row r="68570" spans="1:3" x14ac:dyDescent="0.2">
      <c r="A68570" t="s">
        <v>2534</v>
      </c>
      <c r="B68570" s="1">
        <v>45383</v>
      </c>
      <c r="C68570">
        <v>94.84</v>
      </c>
    </row>
    <row r="68571" spans="1:3" x14ac:dyDescent="0.2">
      <c r="A68571" t="s">
        <v>2536</v>
      </c>
      <c r="B68571" s="1">
        <v>45383</v>
      </c>
      <c r="C68571">
        <v>169.8</v>
      </c>
    </row>
    <row r="68572" spans="1:3" x14ac:dyDescent="0.2">
      <c r="A68572" t="s">
        <v>2537</v>
      </c>
      <c r="B68572" s="1">
        <v>45383</v>
      </c>
      <c r="C68572">
        <v>121.09</v>
      </c>
    </row>
    <row r="68573" spans="1:3" x14ac:dyDescent="0.2">
      <c r="A68573" t="s">
        <v>2538</v>
      </c>
      <c r="B68573" s="1">
        <v>45383</v>
      </c>
      <c r="C68573">
        <v>72.430000000000007</v>
      </c>
    </row>
    <row r="68574" spans="1:3" x14ac:dyDescent="0.2">
      <c r="A68574" t="s">
        <v>2540</v>
      </c>
      <c r="B68574" s="1">
        <v>45383</v>
      </c>
      <c r="C68574">
        <v>81.19</v>
      </c>
    </row>
    <row r="68575" spans="1:3" x14ac:dyDescent="0.2">
      <c r="A68575" t="s">
        <v>2539</v>
      </c>
      <c r="B68575" s="1">
        <v>45383</v>
      </c>
      <c r="C68575">
        <v>89.93</v>
      </c>
    </row>
    <row r="68576" spans="1:3" x14ac:dyDescent="0.2">
      <c r="A68576" t="s">
        <v>2541</v>
      </c>
      <c r="B68576" s="1">
        <v>45383</v>
      </c>
      <c r="C68576">
        <v>79.94</v>
      </c>
    </row>
    <row r="68577" spans="1:3" x14ac:dyDescent="0.2">
      <c r="A68577" t="s">
        <v>2544</v>
      </c>
      <c r="B68577" s="1">
        <v>45383</v>
      </c>
      <c r="C68577">
        <v>67.45</v>
      </c>
    </row>
    <row r="68578" spans="1:3" x14ac:dyDescent="0.2">
      <c r="A68578" t="s">
        <v>2382</v>
      </c>
      <c r="B68578" s="1">
        <v>45383</v>
      </c>
      <c r="C68578">
        <v>96.18</v>
      </c>
    </row>
    <row r="68579" spans="1:3" x14ac:dyDescent="0.2">
      <c r="A68579" t="s">
        <v>2545</v>
      </c>
      <c r="B68579" s="1">
        <v>45383</v>
      </c>
      <c r="C68579">
        <v>209.73</v>
      </c>
    </row>
    <row r="68580" spans="1:3" x14ac:dyDescent="0.2">
      <c r="A68580" t="s">
        <v>2546</v>
      </c>
      <c r="B68580" s="1">
        <v>45383</v>
      </c>
      <c r="C68580">
        <v>68.67</v>
      </c>
    </row>
    <row r="68581" spans="1:3" x14ac:dyDescent="0.2">
      <c r="A68581" t="s">
        <v>2549</v>
      </c>
      <c r="B68581" s="1">
        <v>45383</v>
      </c>
      <c r="C68581">
        <v>53.71</v>
      </c>
    </row>
    <row r="68582" spans="1:3" x14ac:dyDescent="0.2">
      <c r="A68582" t="s">
        <v>2550</v>
      </c>
      <c r="B68582" s="1">
        <v>45383</v>
      </c>
      <c r="C68582">
        <v>82.44</v>
      </c>
    </row>
    <row r="68583" spans="1:3" x14ac:dyDescent="0.2">
      <c r="A68583" t="s">
        <v>2551</v>
      </c>
      <c r="B68583" s="1">
        <v>45383</v>
      </c>
      <c r="C68583">
        <v>67.430000000000007</v>
      </c>
    </row>
    <row r="68584" spans="1:3" x14ac:dyDescent="0.2">
      <c r="A68584" t="s">
        <v>2050</v>
      </c>
      <c r="B68584" s="1">
        <v>45383</v>
      </c>
      <c r="C68584">
        <v>56.18</v>
      </c>
    </row>
    <row r="68585" spans="1:3" x14ac:dyDescent="0.2">
      <c r="A68585" t="s">
        <v>2553</v>
      </c>
      <c r="B68585" s="1">
        <v>45383</v>
      </c>
      <c r="C68585">
        <v>78.69</v>
      </c>
    </row>
    <row r="68586" spans="1:3" x14ac:dyDescent="0.2">
      <c r="A68586" t="s">
        <v>7269</v>
      </c>
      <c r="B68586" s="1">
        <v>45383</v>
      </c>
      <c r="C68586">
        <v>846.39</v>
      </c>
    </row>
    <row r="68587" spans="1:3" x14ac:dyDescent="0.2">
      <c r="A68587" t="s">
        <v>2</v>
      </c>
      <c r="B68587" s="1">
        <v>45383</v>
      </c>
      <c r="C68587">
        <v>26678.86</v>
      </c>
    </row>
    <row r="68588" spans="1:3" x14ac:dyDescent="0.2">
      <c r="A68588" t="s">
        <v>48</v>
      </c>
      <c r="B68588" s="1">
        <v>45384</v>
      </c>
      <c r="C68588">
        <v>158.4</v>
      </c>
    </row>
    <row r="68589" spans="1:3" x14ac:dyDescent="0.2">
      <c r="A68589" t="s">
        <v>11</v>
      </c>
      <c r="B68589" s="1">
        <v>45384</v>
      </c>
      <c r="C68589">
        <v>468</v>
      </c>
    </row>
    <row r="68590" spans="1:3" x14ac:dyDescent="0.2">
      <c r="A68590" t="s">
        <v>7230</v>
      </c>
      <c r="B68590" s="1">
        <v>45384</v>
      </c>
      <c r="C68590">
        <v>193.25</v>
      </c>
    </row>
    <row r="68591" spans="1:3" x14ac:dyDescent="0.2">
      <c r="A68591" t="s">
        <v>119</v>
      </c>
      <c r="B68591" s="1">
        <v>45384</v>
      </c>
      <c r="C68591">
        <v>155.69999999999999</v>
      </c>
    </row>
    <row r="68592" spans="1:3" x14ac:dyDescent="0.2">
      <c r="A68592" t="s">
        <v>83</v>
      </c>
      <c r="B68592" s="1">
        <v>45384</v>
      </c>
      <c r="C68592">
        <v>843.75</v>
      </c>
    </row>
    <row r="68593" spans="1:3" x14ac:dyDescent="0.2">
      <c r="A68593" t="s">
        <v>5690</v>
      </c>
      <c r="B68593" s="1">
        <v>45384</v>
      </c>
      <c r="C68593">
        <v>835.47</v>
      </c>
    </row>
    <row r="68594" spans="1:3" x14ac:dyDescent="0.2">
      <c r="A68594" t="s">
        <v>64</v>
      </c>
      <c r="B68594" s="1">
        <v>45384</v>
      </c>
      <c r="C68594">
        <v>995.2</v>
      </c>
    </row>
    <row r="68595" spans="1:3" x14ac:dyDescent="0.2">
      <c r="A68595" t="s">
        <v>949</v>
      </c>
      <c r="B68595" s="1">
        <v>45384</v>
      </c>
      <c r="C68595">
        <v>310.86</v>
      </c>
    </row>
    <row r="68596" spans="1:3" x14ac:dyDescent="0.2">
      <c r="A68596" t="s">
        <v>240</v>
      </c>
      <c r="B68596" s="1">
        <v>45384</v>
      </c>
      <c r="C68596">
        <v>226.64</v>
      </c>
    </row>
    <row r="68597" spans="1:3" x14ac:dyDescent="0.2">
      <c r="A68597" t="s">
        <v>482</v>
      </c>
      <c r="B68597" s="1">
        <v>45384</v>
      </c>
      <c r="C68597">
        <v>631.44000000000005</v>
      </c>
    </row>
    <row r="68598" spans="1:3" x14ac:dyDescent="0.2">
      <c r="A68598" t="s">
        <v>257</v>
      </c>
      <c r="B68598" s="1">
        <v>45384</v>
      </c>
      <c r="C68598">
        <v>1185.46</v>
      </c>
    </row>
    <row r="68599" spans="1:3" x14ac:dyDescent="0.2">
      <c r="A68599" t="s">
        <v>3347</v>
      </c>
      <c r="B68599" s="1">
        <v>45384</v>
      </c>
      <c r="C68599">
        <v>54.6</v>
      </c>
    </row>
    <row r="68600" spans="1:3" x14ac:dyDescent="0.2">
      <c r="A68600" t="s">
        <v>79</v>
      </c>
      <c r="B68600" s="1">
        <v>45384</v>
      </c>
      <c r="C68600">
        <v>16.45</v>
      </c>
    </row>
    <row r="68601" spans="1:3" x14ac:dyDescent="0.2">
      <c r="A68601" t="s">
        <v>79</v>
      </c>
      <c r="B68601" s="1">
        <v>45384</v>
      </c>
      <c r="C68601">
        <v>16.45</v>
      </c>
    </row>
    <row r="68602" spans="1:3" x14ac:dyDescent="0.2">
      <c r="A68602" t="s">
        <v>184</v>
      </c>
      <c r="B68602" s="1">
        <v>45384</v>
      </c>
      <c r="C68602">
        <v>24.25</v>
      </c>
    </row>
    <row r="68603" spans="1:3" x14ac:dyDescent="0.2">
      <c r="A68603" t="s">
        <v>7231</v>
      </c>
      <c r="B68603" s="1">
        <v>45384</v>
      </c>
      <c r="C68603">
        <v>49.95</v>
      </c>
    </row>
    <row r="68604" spans="1:3" x14ac:dyDescent="0.2">
      <c r="A68604" t="s">
        <v>432</v>
      </c>
      <c r="B68604" s="1">
        <v>45384</v>
      </c>
      <c r="C68604">
        <v>1100</v>
      </c>
    </row>
    <row r="68605" spans="1:3" x14ac:dyDescent="0.2">
      <c r="A68605" t="s">
        <v>7232</v>
      </c>
      <c r="B68605" s="1">
        <v>45384</v>
      </c>
      <c r="C68605">
        <v>120.2</v>
      </c>
    </row>
    <row r="68606" spans="1:3" x14ac:dyDescent="0.2">
      <c r="A68606" t="s">
        <v>32</v>
      </c>
      <c r="B68606" s="1">
        <v>45384</v>
      </c>
      <c r="C68606">
        <v>491.64</v>
      </c>
    </row>
    <row r="68607" spans="1:3" x14ac:dyDescent="0.2">
      <c r="A68607" t="s">
        <v>44</v>
      </c>
      <c r="B68607" s="1">
        <v>45384</v>
      </c>
      <c r="C68607">
        <v>359.81</v>
      </c>
    </row>
    <row r="68608" spans="1:3" x14ac:dyDescent="0.2">
      <c r="A68608" t="s">
        <v>128</v>
      </c>
      <c r="B68608" s="1">
        <v>45384</v>
      </c>
      <c r="C68608">
        <v>67.58</v>
      </c>
    </row>
    <row r="68609" spans="1:3" x14ac:dyDescent="0.2">
      <c r="A68609" t="s">
        <v>583</v>
      </c>
      <c r="B68609" s="1">
        <v>45384</v>
      </c>
      <c r="C68609">
        <v>409.2</v>
      </c>
    </row>
    <row r="68610" spans="1:3" x14ac:dyDescent="0.2">
      <c r="A68610" t="s">
        <v>323</v>
      </c>
      <c r="B68610" s="1">
        <v>45384</v>
      </c>
      <c r="C68610">
        <v>376.9</v>
      </c>
    </row>
    <row r="68611" spans="1:3" x14ac:dyDescent="0.2">
      <c r="A68611" t="s">
        <v>326</v>
      </c>
      <c r="B68611" s="1">
        <v>45384</v>
      </c>
      <c r="C68611">
        <v>430.09</v>
      </c>
    </row>
    <row r="68612" spans="1:3" x14ac:dyDescent="0.2">
      <c r="A68612" t="s">
        <v>404</v>
      </c>
      <c r="B68612" s="1">
        <v>45384</v>
      </c>
      <c r="C68612">
        <v>2269.56</v>
      </c>
    </row>
    <row r="68613" spans="1:3" x14ac:dyDescent="0.2">
      <c r="A68613" t="s">
        <v>7233</v>
      </c>
      <c r="B68613" s="1">
        <v>45384</v>
      </c>
      <c r="C68613">
        <v>50</v>
      </c>
    </row>
    <row r="68614" spans="1:3" x14ac:dyDescent="0.2">
      <c r="A68614" t="s">
        <v>46</v>
      </c>
      <c r="B68614" s="1">
        <v>45384</v>
      </c>
      <c r="C68614">
        <v>121.54</v>
      </c>
    </row>
    <row r="68615" spans="1:3" x14ac:dyDescent="0.2">
      <c r="A68615" t="s">
        <v>46</v>
      </c>
      <c r="B68615" s="1">
        <v>45384</v>
      </c>
      <c r="C68615">
        <v>67.739999999999995</v>
      </c>
    </row>
    <row r="68616" spans="1:3" x14ac:dyDescent="0.2">
      <c r="A68616" t="s">
        <v>46</v>
      </c>
      <c r="B68616" s="1">
        <v>45384</v>
      </c>
      <c r="C68616">
        <v>257.22000000000003</v>
      </c>
    </row>
    <row r="68617" spans="1:3" x14ac:dyDescent="0.2">
      <c r="A68617" t="s">
        <v>119</v>
      </c>
      <c r="B68617" s="1">
        <v>45384</v>
      </c>
      <c r="C68617">
        <v>730.89</v>
      </c>
    </row>
    <row r="68618" spans="1:3" x14ac:dyDescent="0.2">
      <c r="A68618" t="s">
        <v>7234</v>
      </c>
      <c r="B68618" s="1">
        <v>45384</v>
      </c>
      <c r="C68618">
        <v>21.4</v>
      </c>
    </row>
    <row r="68619" spans="1:3" x14ac:dyDescent="0.2">
      <c r="A68619" t="s">
        <v>4772</v>
      </c>
      <c r="B68619" s="1">
        <v>45384</v>
      </c>
      <c r="C68619">
        <v>404.13</v>
      </c>
    </row>
    <row r="68620" spans="1:3" x14ac:dyDescent="0.2">
      <c r="A68620" t="s">
        <v>7235</v>
      </c>
      <c r="B68620" s="1">
        <v>45384</v>
      </c>
      <c r="C68620">
        <v>237.95</v>
      </c>
    </row>
    <row r="68621" spans="1:3" x14ac:dyDescent="0.2">
      <c r="A68621" t="s">
        <v>7236</v>
      </c>
      <c r="B68621" s="1">
        <v>45384</v>
      </c>
      <c r="C68621">
        <v>38.9</v>
      </c>
    </row>
    <row r="68622" spans="1:3" x14ac:dyDescent="0.2">
      <c r="A68622" t="s">
        <v>7237</v>
      </c>
      <c r="B68622" s="1">
        <v>45384</v>
      </c>
      <c r="C68622">
        <v>53.9</v>
      </c>
    </row>
    <row r="68623" spans="1:3" x14ac:dyDescent="0.2">
      <c r="A68623" t="s">
        <v>7238</v>
      </c>
      <c r="B68623" s="1">
        <v>45384</v>
      </c>
      <c r="C68623">
        <v>144.87</v>
      </c>
    </row>
    <row r="68624" spans="1:3" x14ac:dyDescent="0.2">
      <c r="A68624" t="s">
        <v>4071</v>
      </c>
      <c r="B68624" s="1">
        <v>45384</v>
      </c>
      <c r="C68624">
        <v>77.849999999999994</v>
      </c>
    </row>
    <row r="68625" spans="1:3" x14ac:dyDescent="0.2">
      <c r="A68625" t="s">
        <v>7239</v>
      </c>
      <c r="B68625" s="1">
        <v>45384</v>
      </c>
      <c r="C68625">
        <v>239.9</v>
      </c>
    </row>
    <row r="68626" spans="1:3" x14ac:dyDescent="0.2">
      <c r="A68626" t="s">
        <v>7240</v>
      </c>
      <c r="B68626" s="1">
        <v>45384</v>
      </c>
      <c r="C68626">
        <v>138.85</v>
      </c>
    </row>
    <row r="68627" spans="1:3" x14ac:dyDescent="0.2">
      <c r="A68627" t="s">
        <v>7241</v>
      </c>
      <c r="B68627" s="1">
        <v>45384</v>
      </c>
      <c r="C68627">
        <v>97.9</v>
      </c>
    </row>
    <row r="68628" spans="1:3" x14ac:dyDescent="0.2">
      <c r="A68628" t="s">
        <v>7242</v>
      </c>
      <c r="B68628" s="1">
        <v>45384</v>
      </c>
      <c r="C68628">
        <v>71.45</v>
      </c>
    </row>
    <row r="68629" spans="1:3" x14ac:dyDescent="0.2">
      <c r="A68629" t="s">
        <v>7243</v>
      </c>
      <c r="B68629" s="1">
        <v>45384</v>
      </c>
      <c r="C68629">
        <v>68.849999999999994</v>
      </c>
    </row>
    <row r="68630" spans="1:3" x14ac:dyDescent="0.2">
      <c r="A68630" t="s">
        <v>7244</v>
      </c>
      <c r="B68630" s="1">
        <v>45384</v>
      </c>
      <c r="C68630">
        <v>103.85</v>
      </c>
    </row>
    <row r="68631" spans="1:3" x14ac:dyDescent="0.2">
      <c r="A68631" t="s">
        <v>7245</v>
      </c>
      <c r="B68631" s="1">
        <v>45384</v>
      </c>
      <c r="C68631">
        <v>76.900000000000006</v>
      </c>
    </row>
    <row r="68632" spans="1:3" x14ac:dyDescent="0.2">
      <c r="A68632" t="s">
        <v>7246</v>
      </c>
      <c r="B68632" s="1">
        <v>45384</v>
      </c>
      <c r="C68632">
        <v>53.9</v>
      </c>
    </row>
    <row r="68633" spans="1:3" x14ac:dyDescent="0.2">
      <c r="A68633" t="s">
        <v>5069</v>
      </c>
      <c r="B68633" s="1">
        <v>45384</v>
      </c>
      <c r="C68633">
        <v>52.15</v>
      </c>
    </row>
    <row r="68634" spans="1:3" x14ac:dyDescent="0.2">
      <c r="A68634" t="s">
        <v>7247</v>
      </c>
      <c r="B68634" s="1">
        <v>45384</v>
      </c>
      <c r="C68634">
        <v>60.9</v>
      </c>
    </row>
    <row r="68635" spans="1:3" x14ac:dyDescent="0.2">
      <c r="A68635" t="s">
        <v>1349</v>
      </c>
      <c r="B68635" s="1">
        <v>45384</v>
      </c>
      <c r="C68635">
        <v>62.6</v>
      </c>
    </row>
    <row r="68636" spans="1:3" x14ac:dyDescent="0.2">
      <c r="A68636" t="s">
        <v>7248</v>
      </c>
      <c r="B68636" s="1">
        <v>45384</v>
      </c>
      <c r="C68636">
        <v>63.9</v>
      </c>
    </row>
    <row r="68637" spans="1:3" x14ac:dyDescent="0.2">
      <c r="A68637" t="s">
        <v>977</v>
      </c>
      <c r="B68637" s="1">
        <v>45384</v>
      </c>
      <c r="C68637">
        <v>96.9</v>
      </c>
    </row>
    <row r="68638" spans="1:3" x14ac:dyDescent="0.2">
      <c r="A68638" t="s">
        <v>7249</v>
      </c>
      <c r="B68638" s="1">
        <v>45384</v>
      </c>
      <c r="C68638">
        <v>48.65</v>
      </c>
    </row>
    <row r="68639" spans="1:3" x14ac:dyDescent="0.2">
      <c r="A68639" t="s">
        <v>7250</v>
      </c>
      <c r="B68639" s="1">
        <v>45384</v>
      </c>
      <c r="C68639">
        <v>15.7</v>
      </c>
    </row>
    <row r="68640" spans="1:3" x14ac:dyDescent="0.2">
      <c r="A68640" t="s">
        <v>5273</v>
      </c>
      <c r="B68640" s="1">
        <v>45384</v>
      </c>
      <c r="C68640">
        <v>112.85</v>
      </c>
    </row>
    <row r="68641" spans="1:3" x14ac:dyDescent="0.2">
      <c r="A68641" t="s">
        <v>7251</v>
      </c>
      <c r="B68641" s="1">
        <v>45384</v>
      </c>
      <c r="C68641">
        <v>60.65</v>
      </c>
    </row>
    <row r="68642" spans="1:3" x14ac:dyDescent="0.2">
      <c r="A68642" t="s">
        <v>4672</v>
      </c>
      <c r="B68642" s="1">
        <v>45384</v>
      </c>
      <c r="C68642">
        <v>240.7</v>
      </c>
    </row>
    <row r="68643" spans="1:3" x14ac:dyDescent="0.2">
      <c r="A68643" t="s">
        <v>7252</v>
      </c>
      <c r="B68643" s="1">
        <v>45384</v>
      </c>
      <c r="C68643">
        <v>64.900000000000006</v>
      </c>
    </row>
    <row r="68644" spans="1:3" x14ac:dyDescent="0.2">
      <c r="A68644" t="s">
        <v>2914</v>
      </c>
      <c r="B68644" s="1">
        <v>45384</v>
      </c>
      <c r="C68644">
        <v>149.30000000000001</v>
      </c>
    </row>
    <row r="68645" spans="1:3" x14ac:dyDescent="0.2">
      <c r="A68645" t="s">
        <v>392</v>
      </c>
      <c r="B68645" s="1">
        <v>45384</v>
      </c>
      <c r="C68645">
        <v>44.8</v>
      </c>
    </row>
    <row r="68646" spans="1:3" x14ac:dyDescent="0.2">
      <c r="A68646" t="s">
        <v>3151</v>
      </c>
      <c r="B68646" s="1">
        <v>45384</v>
      </c>
      <c r="C68646">
        <v>534</v>
      </c>
    </row>
    <row r="68647" spans="1:3" x14ac:dyDescent="0.2">
      <c r="A68647" t="s">
        <v>7253</v>
      </c>
      <c r="B68647" s="1">
        <v>45384</v>
      </c>
      <c r="C68647">
        <v>48.9</v>
      </c>
    </row>
    <row r="68648" spans="1:3" x14ac:dyDescent="0.2">
      <c r="A68648" t="s">
        <v>5252</v>
      </c>
      <c r="B68648" s="1">
        <v>45384</v>
      </c>
      <c r="C68648">
        <v>126.7</v>
      </c>
    </row>
    <row r="68649" spans="1:3" x14ac:dyDescent="0.2">
      <c r="A68649" t="s">
        <v>7254</v>
      </c>
      <c r="B68649" s="1">
        <v>45384</v>
      </c>
      <c r="C68649">
        <v>28.9</v>
      </c>
    </row>
    <row r="68650" spans="1:3" x14ac:dyDescent="0.2">
      <c r="A68650" t="s">
        <v>7255</v>
      </c>
      <c r="B68650" s="1">
        <v>45384</v>
      </c>
      <c r="C68650">
        <v>78.849999999999994</v>
      </c>
    </row>
    <row r="68651" spans="1:3" x14ac:dyDescent="0.2">
      <c r="A68651" t="s">
        <v>7256</v>
      </c>
      <c r="B68651" s="1">
        <v>45384</v>
      </c>
      <c r="C68651">
        <v>78.900000000000006</v>
      </c>
    </row>
    <row r="68652" spans="1:3" x14ac:dyDescent="0.2">
      <c r="A68652" t="s">
        <v>1244</v>
      </c>
      <c r="B68652" s="1">
        <v>45384</v>
      </c>
      <c r="C68652">
        <v>228.85</v>
      </c>
    </row>
    <row r="68653" spans="1:3" x14ac:dyDescent="0.2">
      <c r="A68653" t="s">
        <v>7257</v>
      </c>
      <c r="B68653" s="1">
        <v>45384</v>
      </c>
      <c r="C68653">
        <v>220</v>
      </c>
    </row>
    <row r="68654" spans="1:3" x14ac:dyDescent="0.2">
      <c r="A68654" t="s">
        <v>7258</v>
      </c>
      <c r="B68654" s="1">
        <v>45384</v>
      </c>
      <c r="C68654">
        <v>367.35</v>
      </c>
    </row>
    <row r="68655" spans="1:3" x14ac:dyDescent="0.2">
      <c r="A68655" t="s">
        <v>7259</v>
      </c>
      <c r="B68655" s="1">
        <v>45384</v>
      </c>
      <c r="C68655">
        <v>54.9</v>
      </c>
    </row>
    <row r="68656" spans="1:3" x14ac:dyDescent="0.2">
      <c r="A68656" t="s">
        <v>7260</v>
      </c>
      <c r="B68656" s="1">
        <v>45384</v>
      </c>
      <c r="C68656">
        <v>100.85</v>
      </c>
    </row>
    <row r="68657" spans="1:3" x14ac:dyDescent="0.2">
      <c r="A68657" t="s">
        <v>7261</v>
      </c>
      <c r="B68657" s="1">
        <v>45384</v>
      </c>
      <c r="C68657">
        <v>54.9</v>
      </c>
    </row>
    <row r="68658" spans="1:3" x14ac:dyDescent="0.2">
      <c r="A68658" t="s">
        <v>7262</v>
      </c>
      <c r="B68658" s="1">
        <v>45384</v>
      </c>
      <c r="C68658">
        <v>45.9</v>
      </c>
    </row>
    <row r="68659" spans="1:3" x14ac:dyDescent="0.2">
      <c r="A68659" t="s">
        <v>1843</v>
      </c>
      <c r="B68659" s="1">
        <v>45384</v>
      </c>
      <c r="C68659">
        <v>297.5</v>
      </c>
    </row>
    <row r="68660" spans="1:3" x14ac:dyDescent="0.2">
      <c r="A68660" t="s">
        <v>1753</v>
      </c>
      <c r="B68660" s="1">
        <v>45384</v>
      </c>
      <c r="C68660">
        <v>156.91</v>
      </c>
    </row>
    <row r="68661" spans="1:3" x14ac:dyDescent="0.2">
      <c r="A68661" t="s">
        <v>7263</v>
      </c>
      <c r="B68661" s="1">
        <v>45384</v>
      </c>
      <c r="C68661">
        <v>53.4</v>
      </c>
    </row>
    <row r="68662" spans="1:3" x14ac:dyDescent="0.2">
      <c r="A68662" t="s">
        <v>7264</v>
      </c>
      <c r="B68662" s="1">
        <v>45384</v>
      </c>
      <c r="C68662">
        <v>17.95</v>
      </c>
    </row>
    <row r="68663" spans="1:3" x14ac:dyDescent="0.2">
      <c r="A68663" t="s">
        <v>7265</v>
      </c>
      <c r="B68663" s="1">
        <v>45384</v>
      </c>
      <c r="C68663">
        <v>53.4</v>
      </c>
    </row>
    <row r="68664" spans="1:3" x14ac:dyDescent="0.2">
      <c r="A68664" t="s">
        <v>7266</v>
      </c>
      <c r="B68664" s="1">
        <v>45384</v>
      </c>
      <c r="C68664">
        <v>26.95</v>
      </c>
    </row>
    <row r="68665" spans="1:3" x14ac:dyDescent="0.2">
      <c r="A68665" t="s">
        <v>7267</v>
      </c>
      <c r="B68665" s="1">
        <v>45384</v>
      </c>
      <c r="C68665">
        <v>70.95</v>
      </c>
    </row>
    <row r="68666" spans="1:3" x14ac:dyDescent="0.2">
      <c r="A68666" t="s">
        <v>7268</v>
      </c>
      <c r="B68666" s="1">
        <v>45384</v>
      </c>
      <c r="C68666">
        <v>58.4</v>
      </c>
    </row>
    <row r="68667" spans="1:3" x14ac:dyDescent="0.2">
      <c r="A68667" t="s">
        <v>44</v>
      </c>
      <c r="B68667" s="1">
        <v>45384</v>
      </c>
      <c r="C68667">
        <v>582.71</v>
      </c>
    </row>
    <row r="68668" spans="1:3" x14ac:dyDescent="0.2">
      <c r="A68668" t="s">
        <v>229</v>
      </c>
      <c r="B68668" s="1">
        <v>45384</v>
      </c>
      <c r="C68668">
        <v>439.99</v>
      </c>
    </row>
    <row r="68669" spans="1:3" x14ac:dyDescent="0.2">
      <c r="A68669" t="s">
        <v>64</v>
      </c>
      <c r="B68669" s="1">
        <v>45384</v>
      </c>
      <c r="C68669">
        <v>693.1</v>
      </c>
    </row>
    <row r="68670" spans="1:3" x14ac:dyDescent="0.2">
      <c r="A68670" t="s">
        <v>12</v>
      </c>
      <c r="B68670" s="1">
        <v>45384</v>
      </c>
      <c r="C68670">
        <v>288.77999999999997</v>
      </c>
    </row>
    <row r="68671" spans="1:3" x14ac:dyDescent="0.2">
      <c r="A68671" t="s">
        <v>11</v>
      </c>
      <c r="B68671" s="1">
        <v>45384</v>
      </c>
      <c r="C68671">
        <v>426.84</v>
      </c>
    </row>
    <row r="68672" spans="1:3" x14ac:dyDescent="0.2">
      <c r="A68672" t="s">
        <v>12</v>
      </c>
      <c r="B68672" s="1">
        <v>45384</v>
      </c>
      <c r="C68672">
        <v>164.85</v>
      </c>
    </row>
    <row r="68673" spans="1:3" x14ac:dyDescent="0.2">
      <c r="A68673" t="s">
        <v>12</v>
      </c>
      <c r="B68673" s="1">
        <v>45384</v>
      </c>
      <c r="C68673">
        <v>327.66000000000003</v>
      </c>
    </row>
    <row r="68674" spans="1:3" x14ac:dyDescent="0.2">
      <c r="A68674" t="s">
        <v>12</v>
      </c>
      <c r="B68674" s="1">
        <v>45384</v>
      </c>
      <c r="C68674">
        <v>221.87</v>
      </c>
    </row>
    <row r="68675" spans="1:3" x14ac:dyDescent="0.2">
      <c r="A68675" t="s">
        <v>12</v>
      </c>
      <c r="B68675" s="1">
        <v>45384</v>
      </c>
      <c r="C68675">
        <v>403.05</v>
      </c>
    </row>
    <row r="68676" spans="1:3" x14ac:dyDescent="0.2">
      <c r="A68676" t="s">
        <v>46</v>
      </c>
      <c r="B68676" s="1">
        <v>45384</v>
      </c>
      <c r="C68676">
        <v>355.56</v>
      </c>
    </row>
    <row r="68677" spans="1:3" x14ac:dyDescent="0.2">
      <c r="A68677" t="s">
        <v>928</v>
      </c>
      <c r="B68677" s="1">
        <v>45384</v>
      </c>
      <c r="C68677">
        <v>427</v>
      </c>
    </row>
    <row r="68678" spans="1:3" x14ac:dyDescent="0.2">
      <c r="A68678" t="s">
        <v>810</v>
      </c>
      <c r="B68678" s="1">
        <v>45385</v>
      </c>
      <c r="C68678">
        <v>591.29999999999995</v>
      </c>
    </row>
    <row r="68679" spans="1:3" x14ac:dyDescent="0.2">
      <c r="A68679" t="s">
        <v>3464</v>
      </c>
      <c r="B68679" s="1">
        <v>45385</v>
      </c>
      <c r="C68679">
        <v>222.92</v>
      </c>
    </row>
    <row r="68680" spans="1:3" x14ac:dyDescent="0.2">
      <c r="A68680" t="s">
        <v>7220</v>
      </c>
      <c r="B68680" s="1">
        <v>45385</v>
      </c>
      <c r="C68680">
        <v>211.96</v>
      </c>
    </row>
    <row r="68681" spans="1:3" x14ac:dyDescent="0.2">
      <c r="A68681" t="s">
        <v>46</v>
      </c>
      <c r="B68681" s="1">
        <v>45385</v>
      </c>
      <c r="C68681">
        <v>213.91</v>
      </c>
    </row>
    <row r="68682" spans="1:3" x14ac:dyDescent="0.2">
      <c r="A68682" t="s">
        <v>46</v>
      </c>
      <c r="B68682" s="1">
        <v>45385</v>
      </c>
      <c r="C68682">
        <v>216.4</v>
      </c>
    </row>
    <row r="68683" spans="1:3" x14ac:dyDescent="0.2">
      <c r="A68683" t="s">
        <v>810</v>
      </c>
      <c r="B68683" s="1">
        <v>45385</v>
      </c>
      <c r="C68683">
        <v>303.75</v>
      </c>
    </row>
    <row r="68684" spans="1:3" x14ac:dyDescent="0.2">
      <c r="A68684" t="s">
        <v>4182</v>
      </c>
      <c r="B68684" s="1">
        <v>45385</v>
      </c>
      <c r="C68684">
        <v>52.95</v>
      </c>
    </row>
    <row r="68685" spans="1:3" x14ac:dyDescent="0.2">
      <c r="A68685" t="s">
        <v>3</v>
      </c>
      <c r="B68685" s="1">
        <v>45385</v>
      </c>
      <c r="C68685">
        <v>22.9</v>
      </c>
    </row>
    <row r="68686" spans="1:3" x14ac:dyDescent="0.2">
      <c r="A68686" t="s">
        <v>7221</v>
      </c>
      <c r="B68686" s="1">
        <v>45385</v>
      </c>
      <c r="C68686">
        <v>21.85</v>
      </c>
    </row>
    <row r="68687" spans="1:3" x14ac:dyDescent="0.2">
      <c r="A68687" t="s">
        <v>4673</v>
      </c>
      <c r="B68687" s="1">
        <v>45385</v>
      </c>
      <c r="C68687">
        <v>496.9</v>
      </c>
    </row>
    <row r="68688" spans="1:3" x14ac:dyDescent="0.2">
      <c r="A68688" t="s">
        <v>2554</v>
      </c>
      <c r="B68688" s="1">
        <v>45385</v>
      </c>
      <c r="C68688">
        <v>72.400000000000006</v>
      </c>
    </row>
    <row r="68689" spans="1:3" x14ac:dyDescent="0.2">
      <c r="A68689" t="s">
        <v>7222</v>
      </c>
      <c r="B68689" s="1">
        <v>45385</v>
      </c>
      <c r="C68689">
        <v>359.25</v>
      </c>
    </row>
    <row r="68690" spans="1:3" x14ac:dyDescent="0.2">
      <c r="A68690" t="s">
        <v>6139</v>
      </c>
      <c r="B68690" s="1">
        <v>45385</v>
      </c>
      <c r="C68690">
        <v>631.9</v>
      </c>
    </row>
    <row r="68691" spans="1:3" x14ac:dyDescent="0.2">
      <c r="A68691" t="s">
        <v>702</v>
      </c>
      <c r="B68691" s="1">
        <v>45385</v>
      </c>
      <c r="C68691">
        <v>215.88</v>
      </c>
    </row>
    <row r="68692" spans="1:3" x14ac:dyDescent="0.2">
      <c r="A68692" t="s">
        <v>1003</v>
      </c>
      <c r="B68692" s="1">
        <v>45385</v>
      </c>
      <c r="C68692">
        <v>37.229999999999997</v>
      </c>
    </row>
    <row r="68693" spans="1:3" x14ac:dyDescent="0.2">
      <c r="A68693" t="s">
        <v>119</v>
      </c>
      <c r="B68693" s="1">
        <v>45385</v>
      </c>
      <c r="C68693">
        <v>1394.55</v>
      </c>
    </row>
    <row r="68694" spans="1:3" x14ac:dyDescent="0.2">
      <c r="A68694" t="s">
        <v>7223</v>
      </c>
      <c r="B68694" s="1">
        <v>45385</v>
      </c>
      <c r="C68694">
        <v>48.4</v>
      </c>
    </row>
    <row r="68695" spans="1:3" x14ac:dyDescent="0.2">
      <c r="A68695" t="s">
        <v>7224</v>
      </c>
      <c r="B68695" s="1">
        <v>45385</v>
      </c>
      <c r="C68695">
        <v>117.4</v>
      </c>
    </row>
    <row r="68696" spans="1:3" x14ac:dyDescent="0.2">
      <c r="A68696" t="s">
        <v>2195</v>
      </c>
      <c r="B68696" s="1">
        <v>45385</v>
      </c>
      <c r="C68696">
        <v>102.8</v>
      </c>
    </row>
    <row r="68697" spans="1:3" x14ac:dyDescent="0.2">
      <c r="A68697" t="s">
        <v>7225</v>
      </c>
      <c r="B68697" s="1">
        <v>45385</v>
      </c>
      <c r="C68697">
        <v>95.85</v>
      </c>
    </row>
    <row r="68698" spans="1:3" x14ac:dyDescent="0.2">
      <c r="A68698" t="s">
        <v>3189</v>
      </c>
      <c r="B68698" s="1">
        <v>45385</v>
      </c>
      <c r="C68698">
        <v>54.9</v>
      </c>
    </row>
    <row r="68699" spans="1:3" x14ac:dyDescent="0.2">
      <c r="A68699" t="s">
        <v>7226</v>
      </c>
      <c r="B68699" s="1">
        <v>45385</v>
      </c>
      <c r="C68699">
        <v>95.8</v>
      </c>
    </row>
    <row r="68700" spans="1:3" x14ac:dyDescent="0.2">
      <c r="A68700" t="s">
        <v>1003</v>
      </c>
      <c r="B68700" s="1">
        <v>45385</v>
      </c>
      <c r="C68700">
        <v>339.56</v>
      </c>
    </row>
    <row r="68701" spans="1:3" x14ac:dyDescent="0.2">
      <c r="A68701" t="s">
        <v>536</v>
      </c>
      <c r="B68701" s="1">
        <v>45385</v>
      </c>
      <c r="C68701">
        <v>46.25</v>
      </c>
    </row>
    <row r="68702" spans="1:3" x14ac:dyDescent="0.2">
      <c r="A68702" t="s">
        <v>12</v>
      </c>
      <c r="B68702" s="1">
        <v>45385</v>
      </c>
      <c r="C68702">
        <v>193.73</v>
      </c>
    </row>
    <row r="68703" spans="1:3" x14ac:dyDescent="0.2">
      <c r="A68703" t="s">
        <v>536</v>
      </c>
      <c r="B68703" s="1">
        <v>45385</v>
      </c>
      <c r="C68703">
        <v>52.5</v>
      </c>
    </row>
    <row r="68704" spans="1:3" x14ac:dyDescent="0.2">
      <c r="A68704" t="s">
        <v>536</v>
      </c>
      <c r="B68704" s="1">
        <v>45385</v>
      </c>
      <c r="C68704">
        <v>41.48</v>
      </c>
    </row>
    <row r="68705" spans="1:3" x14ac:dyDescent="0.2">
      <c r="A68705" t="s">
        <v>7227</v>
      </c>
      <c r="B68705" s="1">
        <v>45385</v>
      </c>
      <c r="C68705">
        <v>85.9</v>
      </c>
    </row>
    <row r="68706" spans="1:3" x14ac:dyDescent="0.2">
      <c r="A68706" t="s">
        <v>7228</v>
      </c>
      <c r="B68706" s="1">
        <v>45385</v>
      </c>
      <c r="C68706">
        <v>43.9</v>
      </c>
    </row>
    <row r="68707" spans="1:3" x14ac:dyDescent="0.2">
      <c r="A68707" t="s">
        <v>7229</v>
      </c>
      <c r="B68707" s="1">
        <v>45385</v>
      </c>
      <c r="C68707">
        <v>407.7</v>
      </c>
    </row>
    <row r="68708" spans="1:3" x14ac:dyDescent="0.2">
      <c r="A68708" t="s">
        <v>810</v>
      </c>
      <c r="B68708" s="1">
        <v>45385</v>
      </c>
      <c r="C68708">
        <v>303.75</v>
      </c>
    </row>
    <row r="68709" spans="1:3" x14ac:dyDescent="0.2">
      <c r="A68709" t="s">
        <v>146</v>
      </c>
      <c r="B68709" s="1">
        <v>45385</v>
      </c>
      <c r="C68709">
        <v>578.24</v>
      </c>
    </row>
    <row r="68710" spans="1:3" x14ac:dyDescent="0.2">
      <c r="A68710" t="s">
        <v>7201</v>
      </c>
      <c r="B68710" s="1">
        <v>45386</v>
      </c>
      <c r="C68710">
        <v>3.05</v>
      </c>
    </row>
    <row r="68711" spans="1:3" x14ac:dyDescent="0.2">
      <c r="A68711" t="s">
        <v>7202</v>
      </c>
      <c r="B68711" s="1">
        <v>45386</v>
      </c>
      <c r="C68711">
        <v>0.5</v>
      </c>
    </row>
    <row r="68712" spans="1:3" x14ac:dyDescent="0.2">
      <c r="A68712" t="s">
        <v>2177</v>
      </c>
      <c r="B68712" s="1">
        <v>45386</v>
      </c>
      <c r="C68712">
        <v>0.5</v>
      </c>
    </row>
    <row r="68713" spans="1:3" x14ac:dyDescent="0.2">
      <c r="A68713" t="s">
        <v>7203</v>
      </c>
      <c r="B68713" s="1">
        <v>45386</v>
      </c>
      <c r="C68713">
        <v>47.4</v>
      </c>
    </row>
    <row r="68714" spans="1:3" x14ac:dyDescent="0.2">
      <c r="A68714" t="s">
        <v>4487</v>
      </c>
      <c r="B68714" s="1">
        <v>45386</v>
      </c>
      <c r="C68714">
        <v>73.33</v>
      </c>
    </row>
    <row r="68715" spans="1:3" x14ac:dyDescent="0.2">
      <c r="A68715" t="s">
        <v>2558</v>
      </c>
      <c r="B68715" s="1">
        <v>45386</v>
      </c>
      <c r="C68715">
        <v>1890.56</v>
      </c>
    </row>
    <row r="68716" spans="1:3" x14ac:dyDescent="0.2">
      <c r="A68716" t="s">
        <v>7204</v>
      </c>
      <c r="B68716" s="1">
        <v>45386</v>
      </c>
      <c r="C68716">
        <v>78.900000000000006</v>
      </c>
    </row>
    <row r="68717" spans="1:3" x14ac:dyDescent="0.2">
      <c r="A68717" t="s">
        <v>810</v>
      </c>
      <c r="B68717" s="1">
        <v>45386</v>
      </c>
      <c r="C68717">
        <v>315</v>
      </c>
    </row>
    <row r="68718" spans="1:3" x14ac:dyDescent="0.2">
      <c r="A68718" t="s">
        <v>810</v>
      </c>
      <c r="B68718" s="1">
        <v>45386</v>
      </c>
      <c r="C68718">
        <v>315</v>
      </c>
    </row>
    <row r="68719" spans="1:3" x14ac:dyDescent="0.2">
      <c r="A68719" t="s">
        <v>7205</v>
      </c>
      <c r="B68719" s="1">
        <v>45386</v>
      </c>
      <c r="C68719">
        <v>29.95</v>
      </c>
    </row>
    <row r="68720" spans="1:3" x14ac:dyDescent="0.2">
      <c r="A68720" t="s">
        <v>348</v>
      </c>
      <c r="B68720" s="1">
        <v>45386</v>
      </c>
      <c r="C68720">
        <v>281.75</v>
      </c>
    </row>
    <row r="68721" spans="1:3" x14ac:dyDescent="0.2">
      <c r="A68721" t="s">
        <v>7206</v>
      </c>
      <c r="B68721" s="1">
        <v>45386</v>
      </c>
      <c r="C68721">
        <v>48.9</v>
      </c>
    </row>
    <row r="68722" spans="1:3" x14ac:dyDescent="0.2">
      <c r="A68722" t="s">
        <v>7207</v>
      </c>
      <c r="B68722" s="1">
        <v>45386</v>
      </c>
      <c r="C68722">
        <v>70.650000000000006</v>
      </c>
    </row>
    <row r="68723" spans="1:3" x14ac:dyDescent="0.2">
      <c r="A68723" t="s">
        <v>79</v>
      </c>
      <c r="B68723" s="1">
        <v>45386</v>
      </c>
      <c r="C68723">
        <v>33.68</v>
      </c>
    </row>
    <row r="68724" spans="1:3" x14ac:dyDescent="0.2">
      <c r="A68724" t="s">
        <v>4373</v>
      </c>
      <c r="B68724" s="1">
        <v>45386</v>
      </c>
      <c r="C68724">
        <v>330</v>
      </c>
    </row>
    <row r="68725" spans="1:3" x14ac:dyDescent="0.2">
      <c r="A68725" t="s">
        <v>708</v>
      </c>
      <c r="B68725" s="1">
        <v>45386</v>
      </c>
      <c r="C68725">
        <v>348.09</v>
      </c>
    </row>
    <row r="68726" spans="1:3" x14ac:dyDescent="0.2">
      <c r="A68726" t="s">
        <v>333</v>
      </c>
      <c r="B68726" s="1">
        <v>45386</v>
      </c>
      <c r="C68726">
        <v>61.5</v>
      </c>
    </row>
    <row r="68727" spans="1:3" x14ac:dyDescent="0.2">
      <c r="A68727" t="s">
        <v>7208</v>
      </c>
      <c r="B68727" s="1">
        <v>45386</v>
      </c>
      <c r="C68727">
        <v>43.95</v>
      </c>
    </row>
    <row r="68728" spans="1:3" x14ac:dyDescent="0.2">
      <c r="A68728" t="s">
        <v>379</v>
      </c>
      <c r="B68728" s="1">
        <v>45386</v>
      </c>
      <c r="C68728">
        <v>4774.2299999999996</v>
      </c>
    </row>
    <row r="68729" spans="1:3" x14ac:dyDescent="0.2">
      <c r="A68729" t="s">
        <v>1259</v>
      </c>
      <c r="B68729" s="1">
        <v>45386</v>
      </c>
      <c r="C68729">
        <v>928.63</v>
      </c>
    </row>
    <row r="68730" spans="1:3" x14ac:dyDescent="0.2">
      <c r="A68730" t="s">
        <v>3</v>
      </c>
      <c r="B68730" s="1">
        <v>45386</v>
      </c>
      <c r="C68730">
        <v>35.549999999999997</v>
      </c>
    </row>
    <row r="68731" spans="1:3" x14ac:dyDescent="0.2">
      <c r="A68731" t="s">
        <v>7209</v>
      </c>
      <c r="B68731" s="1">
        <v>45386</v>
      </c>
      <c r="C68731">
        <v>56.69</v>
      </c>
    </row>
    <row r="68732" spans="1:3" x14ac:dyDescent="0.2">
      <c r="A68732" t="s">
        <v>497</v>
      </c>
      <c r="B68732" s="1">
        <v>45386</v>
      </c>
      <c r="C68732">
        <v>45.97</v>
      </c>
    </row>
    <row r="68733" spans="1:3" x14ac:dyDescent="0.2">
      <c r="A68733" t="s">
        <v>7210</v>
      </c>
      <c r="B68733" s="1">
        <v>45386</v>
      </c>
      <c r="C68733">
        <v>98.85</v>
      </c>
    </row>
    <row r="68734" spans="1:3" x14ac:dyDescent="0.2">
      <c r="A68734" t="s">
        <v>7211</v>
      </c>
      <c r="B68734" s="1">
        <v>45386</v>
      </c>
      <c r="C68734">
        <v>83.95</v>
      </c>
    </row>
    <row r="68735" spans="1:3" x14ac:dyDescent="0.2">
      <c r="A68735" t="s">
        <v>7212</v>
      </c>
      <c r="B68735" s="1">
        <v>45386</v>
      </c>
      <c r="C68735">
        <v>43.9</v>
      </c>
    </row>
    <row r="68736" spans="1:3" x14ac:dyDescent="0.2">
      <c r="A68736" t="s">
        <v>7213</v>
      </c>
      <c r="B68736" s="1">
        <v>45386</v>
      </c>
      <c r="C68736">
        <v>56.35</v>
      </c>
    </row>
    <row r="68737" spans="1:3" x14ac:dyDescent="0.2">
      <c r="A68737" t="s">
        <v>7214</v>
      </c>
      <c r="B68737" s="1">
        <v>45386</v>
      </c>
      <c r="C68737">
        <v>22.95</v>
      </c>
    </row>
    <row r="68738" spans="1:3" x14ac:dyDescent="0.2">
      <c r="A68738" t="s">
        <v>7215</v>
      </c>
      <c r="B68738" s="1">
        <v>45386</v>
      </c>
      <c r="C68738">
        <v>73.900000000000006</v>
      </c>
    </row>
    <row r="68739" spans="1:3" x14ac:dyDescent="0.2">
      <c r="A68739" t="s">
        <v>4805</v>
      </c>
      <c r="B68739" s="1">
        <v>45386</v>
      </c>
      <c r="C68739">
        <v>157.30000000000001</v>
      </c>
    </row>
    <row r="68740" spans="1:3" x14ac:dyDescent="0.2">
      <c r="A68740" t="s">
        <v>12</v>
      </c>
      <c r="B68740" s="1">
        <v>45386</v>
      </c>
      <c r="C68740">
        <v>250.93</v>
      </c>
    </row>
    <row r="68741" spans="1:3" x14ac:dyDescent="0.2">
      <c r="A68741" t="s">
        <v>1138</v>
      </c>
      <c r="B68741" s="1">
        <v>45386</v>
      </c>
      <c r="C68741">
        <v>53.9</v>
      </c>
    </row>
    <row r="68742" spans="1:3" x14ac:dyDescent="0.2">
      <c r="A68742" t="s">
        <v>3123</v>
      </c>
      <c r="B68742" s="1">
        <v>45386</v>
      </c>
      <c r="C68742">
        <v>67.45</v>
      </c>
    </row>
    <row r="68743" spans="1:3" x14ac:dyDescent="0.2">
      <c r="A68743" t="s">
        <v>7216</v>
      </c>
      <c r="B68743" s="1">
        <v>45386</v>
      </c>
      <c r="C68743">
        <v>63.9</v>
      </c>
    </row>
    <row r="68744" spans="1:3" x14ac:dyDescent="0.2">
      <c r="A68744" t="s">
        <v>7217</v>
      </c>
      <c r="B68744" s="1">
        <v>45386</v>
      </c>
      <c r="C68744">
        <v>16.899999999999999</v>
      </c>
    </row>
    <row r="68745" spans="1:3" x14ac:dyDescent="0.2">
      <c r="A68745" t="s">
        <v>1271</v>
      </c>
      <c r="B68745" s="1">
        <v>45386</v>
      </c>
      <c r="C68745">
        <v>112.35</v>
      </c>
    </row>
    <row r="68746" spans="1:3" x14ac:dyDescent="0.2">
      <c r="A68746" t="s">
        <v>7218</v>
      </c>
      <c r="B68746" s="1">
        <v>45386</v>
      </c>
      <c r="C68746">
        <v>349.95</v>
      </c>
    </row>
    <row r="68747" spans="1:3" x14ac:dyDescent="0.2">
      <c r="A68747" t="s">
        <v>7219</v>
      </c>
      <c r="B68747" s="1">
        <v>45386</v>
      </c>
      <c r="C68747">
        <v>274.75</v>
      </c>
    </row>
    <row r="68748" spans="1:3" x14ac:dyDescent="0.2">
      <c r="A68748" t="s">
        <v>64</v>
      </c>
      <c r="B68748" s="1">
        <v>45387</v>
      </c>
      <c r="C68748">
        <v>738.64</v>
      </c>
    </row>
    <row r="68749" spans="1:3" x14ac:dyDescent="0.2">
      <c r="A68749" t="s">
        <v>148</v>
      </c>
      <c r="B68749" s="1">
        <v>45387</v>
      </c>
      <c r="C68749">
        <v>733.91</v>
      </c>
    </row>
    <row r="68750" spans="1:3" x14ac:dyDescent="0.2">
      <c r="A68750" t="s">
        <v>65</v>
      </c>
      <c r="B68750" s="1">
        <v>45387</v>
      </c>
      <c r="C68750">
        <v>550.23</v>
      </c>
    </row>
    <row r="68751" spans="1:3" x14ac:dyDescent="0.2">
      <c r="A68751" t="s">
        <v>14</v>
      </c>
      <c r="B68751" s="1">
        <v>45387</v>
      </c>
      <c r="C68751">
        <v>998.08</v>
      </c>
    </row>
    <row r="68752" spans="1:3" x14ac:dyDescent="0.2">
      <c r="A68752" t="s">
        <v>78</v>
      </c>
      <c r="B68752" s="1">
        <v>45387</v>
      </c>
      <c r="C68752">
        <v>462.78</v>
      </c>
    </row>
    <row r="68753" spans="1:3" x14ac:dyDescent="0.2">
      <c r="A68753" t="s">
        <v>1512</v>
      </c>
      <c r="B68753" s="1">
        <v>45387</v>
      </c>
      <c r="C68753">
        <v>720</v>
      </c>
    </row>
    <row r="68754" spans="1:3" x14ac:dyDescent="0.2">
      <c r="A68754" t="s">
        <v>534</v>
      </c>
      <c r="B68754" s="1">
        <v>45387</v>
      </c>
      <c r="C68754">
        <v>5432.28</v>
      </c>
    </row>
    <row r="68755" spans="1:3" x14ac:dyDescent="0.2">
      <c r="A68755" t="s">
        <v>1005</v>
      </c>
      <c r="B68755" s="1">
        <v>45387</v>
      </c>
      <c r="C68755">
        <v>334.72</v>
      </c>
    </row>
    <row r="68756" spans="1:3" x14ac:dyDescent="0.2">
      <c r="A68756" t="s">
        <v>3243</v>
      </c>
      <c r="B68756" s="1">
        <v>45387</v>
      </c>
      <c r="C68756">
        <v>19</v>
      </c>
    </row>
    <row r="68757" spans="1:3" x14ac:dyDescent="0.2">
      <c r="A68757" t="s">
        <v>7192</v>
      </c>
      <c r="B68757" s="1">
        <v>45387</v>
      </c>
      <c r="C68757">
        <v>38.4</v>
      </c>
    </row>
    <row r="68758" spans="1:3" x14ac:dyDescent="0.2">
      <c r="A68758" t="s">
        <v>229</v>
      </c>
      <c r="B68758" s="1">
        <v>45387</v>
      </c>
      <c r="C68758">
        <v>44</v>
      </c>
    </row>
    <row r="68759" spans="1:3" x14ac:dyDescent="0.2">
      <c r="A68759" t="s">
        <v>229</v>
      </c>
      <c r="B68759" s="1">
        <v>45387</v>
      </c>
      <c r="C68759">
        <v>439.99</v>
      </c>
    </row>
    <row r="68760" spans="1:3" x14ac:dyDescent="0.2">
      <c r="A68760" t="s">
        <v>79</v>
      </c>
      <c r="B68760" s="1">
        <v>45387</v>
      </c>
      <c r="C68760">
        <v>83.93</v>
      </c>
    </row>
    <row r="68761" spans="1:3" x14ac:dyDescent="0.2">
      <c r="A68761" t="s">
        <v>7193</v>
      </c>
      <c r="B68761" s="1">
        <v>45387</v>
      </c>
      <c r="C68761">
        <v>118.35</v>
      </c>
    </row>
    <row r="68762" spans="1:3" x14ac:dyDescent="0.2">
      <c r="A68762" t="s">
        <v>119</v>
      </c>
      <c r="B68762" s="1">
        <v>45387</v>
      </c>
      <c r="C68762">
        <v>577.5</v>
      </c>
    </row>
    <row r="68763" spans="1:3" x14ac:dyDescent="0.2">
      <c r="A68763" t="s">
        <v>5591</v>
      </c>
      <c r="B68763" s="1">
        <v>45387</v>
      </c>
      <c r="C68763">
        <v>60.9</v>
      </c>
    </row>
    <row r="68764" spans="1:3" x14ac:dyDescent="0.2">
      <c r="A68764" t="s">
        <v>3243</v>
      </c>
      <c r="B68764" s="1">
        <v>45387</v>
      </c>
      <c r="C68764">
        <v>269.25</v>
      </c>
    </row>
    <row r="68765" spans="1:3" x14ac:dyDescent="0.2">
      <c r="A68765" t="s">
        <v>5607</v>
      </c>
      <c r="B68765" s="1">
        <v>45387</v>
      </c>
      <c r="C68765">
        <v>213.48</v>
      </c>
    </row>
    <row r="68766" spans="1:3" x14ac:dyDescent="0.2">
      <c r="A68766" t="s">
        <v>7194</v>
      </c>
      <c r="B68766" s="1">
        <v>45387</v>
      </c>
      <c r="C68766">
        <v>12.4</v>
      </c>
    </row>
    <row r="68767" spans="1:3" x14ac:dyDescent="0.2">
      <c r="A68767" t="s">
        <v>184</v>
      </c>
      <c r="B68767" s="1">
        <v>45387</v>
      </c>
      <c r="C68767">
        <v>46.25</v>
      </c>
    </row>
    <row r="68768" spans="1:3" x14ac:dyDescent="0.2">
      <c r="A68768" t="s">
        <v>810</v>
      </c>
      <c r="B68768" s="1">
        <v>45387</v>
      </c>
      <c r="C68768">
        <v>315</v>
      </c>
    </row>
    <row r="68769" spans="1:3" x14ac:dyDescent="0.2">
      <c r="A68769" t="s">
        <v>7195</v>
      </c>
      <c r="B68769" s="1">
        <v>45387</v>
      </c>
      <c r="C68769">
        <v>128.94999999999999</v>
      </c>
    </row>
    <row r="68770" spans="1:3" x14ac:dyDescent="0.2">
      <c r="A68770" t="s">
        <v>7196</v>
      </c>
      <c r="B68770" s="1">
        <v>45387</v>
      </c>
      <c r="C68770">
        <v>58.95</v>
      </c>
    </row>
    <row r="68771" spans="1:3" x14ac:dyDescent="0.2">
      <c r="A68771" t="s">
        <v>7197</v>
      </c>
      <c r="B68771" s="1">
        <v>45387</v>
      </c>
      <c r="C68771">
        <v>71.45</v>
      </c>
    </row>
    <row r="68772" spans="1:3" x14ac:dyDescent="0.2">
      <c r="A68772" t="s">
        <v>7198</v>
      </c>
      <c r="B68772" s="1">
        <v>45387</v>
      </c>
      <c r="C68772">
        <v>53.9</v>
      </c>
    </row>
    <row r="68773" spans="1:3" x14ac:dyDescent="0.2">
      <c r="A68773" t="s">
        <v>7199</v>
      </c>
      <c r="B68773" s="1">
        <v>45387</v>
      </c>
      <c r="C68773">
        <v>173.8</v>
      </c>
    </row>
    <row r="68774" spans="1:3" x14ac:dyDescent="0.2">
      <c r="A68774" t="s">
        <v>3738</v>
      </c>
      <c r="B68774" s="1">
        <v>45387</v>
      </c>
      <c r="C68774">
        <v>81.849999999999994</v>
      </c>
    </row>
    <row r="68775" spans="1:3" x14ac:dyDescent="0.2">
      <c r="A68775" t="s">
        <v>4167</v>
      </c>
      <c r="B68775" s="1">
        <v>45387</v>
      </c>
      <c r="C68775">
        <v>275.45</v>
      </c>
    </row>
    <row r="68776" spans="1:3" x14ac:dyDescent="0.2">
      <c r="A68776" t="s">
        <v>7200</v>
      </c>
      <c r="B68776" s="1">
        <v>45387</v>
      </c>
      <c r="C68776">
        <v>32.85</v>
      </c>
    </row>
    <row r="68777" spans="1:3" x14ac:dyDescent="0.2">
      <c r="A68777" t="s">
        <v>722</v>
      </c>
      <c r="B68777" s="1">
        <v>45387</v>
      </c>
      <c r="C68777">
        <v>754.05</v>
      </c>
    </row>
    <row r="68778" spans="1:3" x14ac:dyDescent="0.2">
      <c r="A68778" t="s">
        <v>346</v>
      </c>
      <c r="B68778" s="1">
        <v>45387</v>
      </c>
      <c r="C68778">
        <v>753.83</v>
      </c>
    </row>
    <row r="68779" spans="1:3" x14ac:dyDescent="0.2">
      <c r="A68779" t="s">
        <v>12</v>
      </c>
      <c r="B68779" s="1">
        <v>45387</v>
      </c>
      <c r="C68779">
        <v>248.18</v>
      </c>
    </row>
    <row r="68780" spans="1:3" x14ac:dyDescent="0.2">
      <c r="A68780" t="s">
        <v>691</v>
      </c>
      <c r="B68780" s="1">
        <v>45390</v>
      </c>
      <c r="C68780">
        <v>211</v>
      </c>
    </row>
    <row r="68781" spans="1:3" x14ac:dyDescent="0.2">
      <c r="A68781" t="s">
        <v>483</v>
      </c>
      <c r="B68781" s="1">
        <v>45390</v>
      </c>
      <c r="C68781">
        <v>977.18</v>
      </c>
    </row>
    <row r="68782" spans="1:3" x14ac:dyDescent="0.2">
      <c r="A68782" t="s">
        <v>1350</v>
      </c>
      <c r="B68782" s="1">
        <v>45390</v>
      </c>
      <c r="C68782">
        <v>15.9</v>
      </c>
    </row>
    <row r="68783" spans="1:3" x14ac:dyDescent="0.2">
      <c r="A68783" t="s">
        <v>1995</v>
      </c>
      <c r="B68783" s="1">
        <v>45390</v>
      </c>
      <c r="C68783">
        <v>92.34</v>
      </c>
    </row>
    <row r="68784" spans="1:3" x14ac:dyDescent="0.2">
      <c r="A68784" t="s">
        <v>1995</v>
      </c>
      <c r="B68784" s="1">
        <v>45390</v>
      </c>
      <c r="C68784">
        <v>635.85</v>
      </c>
    </row>
    <row r="68785" spans="1:3" x14ac:dyDescent="0.2">
      <c r="A68785" t="s">
        <v>257</v>
      </c>
      <c r="B68785" s="1">
        <v>45390</v>
      </c>
      <c r="C68785">
        <v>500</v>
      </c>
    </row>
    <row r="68786" spans="1:3" x14ac:dyDescent="0.2">
      <c r="A68786" t="s">
        <v>44</v>
      </c>
      <c r="B68786" s="1">
        <v>45390</v>
      </c>
      <c r="C68786">
        <v>872.6</v>
      </c>
    </row>
    <row r="68787" spans="1:3" x14ac:dyDescent="0.2">
      <c r="A68787" t="s">
        <v>229</v>
      </c>
      <c r="B68787" s="1">
        <v>45390</v>
      </c>
      <c r="C68787">
        <v>57.95</v>
      </c>
    </row>
    <row r="68788" spans="1:3" x14ac:dyDescent="0.2">
      <c r="A68788" t="s">
        <v>315</v>
      </c>
      <c r="B68788" s="1">
        <v>45390</v>
      </c>
      <c r="C68788">
        <v>103.35</v>
      </c>
    </row>
    <row r="68789" spans="1:3" x14ac:dyDescent="0.2">
      <c r="A68789" t="s">
        <v>7167</v>
      </c>
      <c r="B68789" s="1">
        <v>45390</v>
      </c>
      <c r="C68789">
        <v>25.95</v>
      </c>
    </row>
    <row r="68790" spans="1:3" x14ac:dyDescent="0.2">
      <c r="A68790" t="s">
        <v>7168</v>
      </c>
      <c r="B68790" s="1">
        <v>45390</v>
      </c>
      <c r="C68790">
        <v>38.85</v>
      </c>
    </row>
    <row r="68791" spans="1:3" x14ac:dyDescent="0.2">
      <c r="A68791" t="s">
        <v>7169</v>
      </c>
      <c r="B68791" s="1">
        <v>45390</v>
      </c>
      <c r="C68791">
        <v>16.399999999999999</v>
      </c>
    </row>
    <row r="68792" spans="1:3" x14ac:dyDescent="0.2">
      <c r="A68792" t="s">
        <v>315</v>
      </c>
      <c r="B68792" s="1">
        <v>45390</v>
      </c>
      <c r="C68792">
        <v>126.22</v>
      </c>
    </row>
    <row r="68793" spans="1:3" x14ac:dyDescent="0.2">
      <c r="A68793" t="s">
        <v>79</v>
      </c>
      <c r="B68793" s="1">
        <v>45390</v>
      </c>
      <c r="C68793">
        <v>40.81</v>
      </c>
    </row>
    <row r="68794" spans="1:3" x14ac:dyDescent="0.2">
      <c r="A68794" t="s">
        <v>79</v>
      </c>
      <c r="B68794" s="1">
        <v>45390</v>
      </c>
      <c r="C68794">
        <v>33.68</v>
      </c>
    </row>
    <row r="68795" spans="1:3" x14ac:dyDescent="0.2">
      <c r="A68795" t="s">
        <v>79</v>
      </c>
      <c r="B68795" s="1">
        <v>45390</v>
      </c>
      <c r="C68795">
        <v>33.68</v>
      </c>
    </row>
    <row r="68796" spans="1:3" x14ac:dyDescent="0.2">
      <c r="A68796" t="s">
        <v>7170</v>
      </c>
      <c r="B68796" s="1">
        <v>45390</v>
      </c>
      <c r="C68796">
        <v>48.9</v>
      </c>
    </row>
    <row r="68797" spans="1:3" x14ac:dyDescent="0.2">
      <c r="A68797" t="s">
        <v>7171</v>
      </c>
      <c r="B68797" s="1">
        <v>45390</v>
      </c>
      <c r="C68797">
        <v>71.45</v>
      </c>
    </row>
    <row r="68798" spans="1:3" x14ac:dyDescent="0.2">
      <c r="A68798" t="s">
        <v>7172</v>
      </c>
      <c r="B68798" s="1">
        <v>45390</v>
      </c>
      <c r="C68798">
        <v>38.9</v>
      </c>
    </row>
    <row r="68799" spans="1:3" x14ac:dyDescent="0.2">
      <c r="A68799" t="s">
        <v>6171</v>
      </c>
      <c r="B68799" s="1">
        <v>45390</v>
      </c>
      <c r="C68799">
        <v>72.48</v>
      </c>
    </row>
    <row r="68800" spans="1:3" x14ac:dyDescent="0.2">
      <c r="A68800" t="s">
        <v>7173</v>
      </c>
      <c r="B68800" s="1">
        <v>45390</v>
      </c>
      <c r="C68800">
        <v>65.900000000000006</v>
      </c>
    </row>
    <row r="68801" spans="1:3" x14ac:dyDescent="0.2">
      <c r="A68801" t="s">
        <v>7174</v>
      </c>
      <c r="B68801" s="1">
        <v>45390</v>
      </c>
      <c r="C68801">
        <v>91.45</v>
      </c>
    </row>
    <row r="68802" spans="1:3" x14ac:dyDescent="0.2">
      <c r="A68802" t="s">
        <v>7175</v>
      </c>
      <c r="B68802" s="1">
        <v>45390</v>
      </c>
      <c r="C68802">
        <v>91.45</v>
      </c>
    </row>
    <row r="68803" spans="1:3" x14ac:dyDescent="0.2">
      <c r="A68803" t="s">
        <v>7176</v>
      </c>
      <c r="B68803" s="1">
        <v>45390</v>
      </c>
      <c r="C68803">
        <v>71.45</v>
      </c>
    </row>
    <row r="68804" spans="1:3" x14ac:dyDescent="0.2">
      <c r="A68804" t="s">
        <v>185</v>
      </c>
      <c r="B68804" s="1">
        <v>45390</v>
      </c>
      <c r="C68804">
        <v>627.34</v>
      </c>
    </row>
    <row r="68805" spans="1:3" x14ac:dyDescent="0.2">
      <c r="A68805" t="s">
        <v>395</v>
      </c>
      <c r="B68805" s="1">
        <v>45390</v>
      </c>
      <c r="C68805">
        <v>55.6</v>
      </c>
    </row>
    <row r="68806" spans="1:3" x14ac:dyDescent="0.2">
      <c r="A68806" t="s">
        <v>7177</v>
      </c>
      <c r="B68806" s="1">
        <v>45390</v>
      </c>
      <c r="C68806">
        <v>16.850000000000001</v>
      </c>
    </row>
    <row r="68807" spans="1:3" x14ac:dyDescent="0.2">
      <c r="A68807" t="s">
        <v>7178</v>
      </c>
      <c r="B68807" s="1">
        <v>45390</v>
      </c>
      <c r="C68807">
        <v>133.94999999999999</v>
      </c>
    </row>
    <row r="68808" spans="1:3" x14ac:dyDescent="0.2">
      <c r="A68808" t="s">
        <v>395</v>
      </c>
      <c r="B68808" s="1">
        <v>45390</v>
      </c>
      <c r="C68808">
        <v>246</v>
      </c>
    </row>
    <row r="68809" spans="1:3" x14ac:dyDescent="0.2">
      <c r="A68809" t="s">
        <v>6581</v>
      </c>
      <c r="B68809" s="1">
        <v>45390</v>
      </c>
      <c r="C68809">
        <v>67.45</v>
      </c>
    </row>
    <row r="68810" spans="1:3" x14ac:dyDescent="0.2">
      <c r="A68810" t="s">
        <v>6790</v>
      </c>
      <c r="B68810" s="1">
        <v>45390</v>
      </c>
      <c r="C68810">
        <v>98.4</v>
      </c>
    </row>
    <row r="68811" spans="1:3" x14ac:dyDescent="0.2">
      <c r="A68811" t="s">
        <v>7179</v>
      </c>
      <c r="B68811" s="1">
        <v>45390</v>
      </c>
      <c r="C68811">
        <v>50.45</v>
      </c>
    </row>
    <row r="68812" spans="1:3" x14ac:dyDescent="0.2">
      <c r="A68812" t="s">
        <v>4161</v>
      </c>
      <c r="B68812" s="1">
        <v>45390</v>
      </c>
      <c r="C68812">
        <v>136.9</v>
      </c>
    </row>
    <row r="68813" spans="1:3" x14ac:dyDescent="0.2">
      <c r="A68813" t="s">
        <v>7180</v>
      </c>
      <c r="B68813" s="1">
        <v>45390</v>
      </c>
      <c r="C68813">
        <v>94.95</v>
      </c>
    </row>
    <row r="68814" spans="1:3" x14ac:dyDescent="0.2">
      <c r="A68814" t="s">
        <v>7181</v>
      </c>
      <c r="B68814" s="1">
        <v>45390</v>
      </c>
      <c r="C68814">
        <v>53.9</v>
      </c>
    </row>
    <row r="68815" spans="1:3" x14ac:dyDescent="0.2">
      <c r="A68815" t="s">
        <v>7182</v>
      </c>
      <c r="B68815" s="1">
        <v>45390</v>
      </c>
      <c r="C68815">
        <v>54.9</v>
      </c>
    </row>
    <row r="68816" spans="1:3" x14ac:dyDescent="0.2">
      <c r="A68816" t="s">
        <v>218</v>
      </c>
      <c r="B68816" s="1">
        <v>45390</v>
      </c>
      <c r="C68816">
        <v>33.9</v>
      </c>
    </row>
    <row r="68817" spans="1:3" x14ac:dyDescent="0.2">
      <c r="A68817" t="s">
        <v>7183</v>
      </c>
      <c r="B68817" s="1">
        <v>45390</v>
      </c>
      <c r="C68817">
        <v>43.9</v>
      </c>
    </row>
    <row r="68818" spans="1:3" x14ac:dyDescent="0.2">
      <c r="A68818" t="s">
        <v>1384</v>
      </c>
      <c r="B68818" s="1">
        <v>45390</v>
      </c>
      <c r="C68818">
        <v>113.6</v>
      </c>
    </row>
    <row r="68819" spans="1:3" x14ac:dyDescent="0.2">
      <c r="A68819" t="s">
        <v>3373</v>
      </c>
      <c r="B68819" s="1">
        <v>45390</v>
      </c>
      <c r="C68819">
        <v>64.900000000000006</v>
      </c>
    </row>
    <row r="68820" spans="1:3" x14ac:dyDescent="0.2">
      <c r="A68820" t="s">
        <v>1232</v>
      </c>
      <c r="B68820" s="1">
        <v>45390</v>
      </c>
      <c r="C68820">
        <v>302.85000000000002</v>
      </c>
    </row>
    <row r="68821" spans="1:3" x14ac:dyDescent="0.2">
      <c r="A68821" t="s">
        <v>2913</v>
      </c>
      <c r="B68821" s="1">
        <v>45390</v>
      </c>
      <c r="C68821">
        <v>136.80000000000001</v>
      </c>
    </row>
    <row r="68822" spans="1:3" x14ac:dyDescent="0.2">
      <c r="A68822" t="s">
        <v>2826</v>
      </c>
      <c r="B68822" s="1">
        <v>45390</v>
      </c>
      <c r="C68822">
        <v>26.45</v>
      </c>
    </row>
    <row r="68823" spans="1:3" x14ac:dyDescent="0.2">
      <c r="A68823" t="s">
        <v>7184</v>
      </c>
      <c r="B68823" s="1">
        <v>45390</v>
      </c>
      <c r="C68823">
        <v>54.9</v>
      </c>
    </row>
    <row r="68824" spans="1:3" x14ac:dyDescent="0.2">
      <c r="A68824" t="s">
        <v>3052</v>
      </c>
      <c r="B68824" s="1">
        <v>45390</v>
      </c>
      <c r="C68824">
        <v>107.9</v>
      </c>
    </row>
    <row r="68825" spans="1:3" x14ac:dyDescent="0.2">
      <c r="A68825" t="s">
        <v>5252</v>
      </c>
      <c r="B68825" s="1">
        <v>45390</v>
      </c>
      <c r="C68825">
        <v>120.75</v>
      </c>
    </row>
    <row r="68826" spans="1:3" x14ac:dyDescent="0.2">
      <c r="A68826" t="s">
        <v>5252</v>
      </c>
      <c r="B68826" s="1">
        <v>45390</v>
      </c>
      <c r="C68826">
        <v>85.8</v>
      </c>
    </row>
    <row r="68827" spans="1:3" x14ac:dyDescent="0.2">
      <c r="A68827" t="s">
        <v>7185</v>
      </c>
      <c r="B68827" s="1">
        <v>45390</v>
      </c>
      <c r="C68827">
        <v>67.900000000000006</v>
      </c>
    </row>
    <row r="68828" spans="1:3" x14ac:dyDescent="0.2">
      <c r="A68828" t="s">
        <v>7186</v>
      </c>
      <c r="B68828" s="1">
        <v>45390</v>
      </c>
      <c r="C68828">
        <v>70.95</v>
      </c>
    </row>
    <row r="68829" spans="1:3" x14ac:dyDescent="0.2">
      <c r="A68829" t="s">
        <v>7187</v>
      </c>
      <c r="B68829" s="1">
        <v>45390</v>
      </c>
      <c r="C68829">
        <v>29.95</v>
      </c>
    </row>
    <row r="68830" spans="1:3" x14ac:dyDescent="0.2">
      <c r="A68830" t="s">
        <v>7188</v>
      </c>
      <c r="B68830" s="1">
        <v>45390</v>
      </c>
      <c r="C68830">
        <v>77.95</v>
      </c>
    </row>
    <row r="68831" spans="1:3" x14ac:dyDescent="0.2">
      <c r="A68831" t="s">
        <v>7189</v>
      </c>
      <c r="B68831" s="1">
        <v>45390</v>
      </c>
      <c r="C68831">
        <v>23.4</v>
      </c>
    </row>
    <row r="68832" spans="1:3" x14ac:dyDescent="0.2">
      <c r="A68832" t="s">
        <v>7190</v>
      </c>
      <c r="B68832" s="1">
        <v>45390</v>
      </c>
      <c r="C68832">
        <v>27.45</v>
      </c>
    </row>
    <row r="68833" spans="1:3" x14ac:dyDescent="0.2">
      <c r="A68833" t="s">
        <v>12</v>
      </c>
      <c r="B68833" s="1">
        <v>45390</v>
      </c>
      <c r="C68833">
        <v>351.91</v>
      </c>
    </row>
    <row r="68834" spans="1:3" x14ac:dyDescent="0.2">
      <c r="A68834" t="s">
        <v>7191</v>
      </c>
      <c r="B68834" s="1">
        <v>45390</v>
      </c>
      <c r="C68834">
        <v>71.45</v>
      </c>
    </row>
    <row r="68835" spans="1:3" x14ac:dyDescent="0.2">
      <c r="A68835" t="s">
        <v>12</v>
      </c>
      <c r="B68835" s="1">
        <v>45390</v>
      </c>
      <c r="C68835">
        <v>207.43</v>
      </c>
    </row>
    <row r="68836" spans="1:3" x14ac:dyDescent="0.2">
      <c r="A68836" t="s">
        <v>810</v>
      </c>
      <c r="B68836" s="1">
        <v>45390</v>
      </c>
      <c r="C68836">
        <v>315</v>
      </c>
    </row>
    <row r="68837" spans="1:3" x14ac:dyDescent="0.2">
      <c r="A68837" t="s">
        <v>46</v>
      </c>
      <c r="B68837" s="1">
        <v>45390</v>
      </c>
      <c r="C68837">
        <v>75.94</v>
      </c>
    </row>
    <row r="68838" spans="1:3" x14ac:dyDescent="0.2">
      <c r="A68838" t="s">
        <v>46</v>
      </c>
      <c r="B68838" s="1">
        <v>45390</v>
      </c>
      <c r="C68838">
        <v>270.10000000000002</v>
      </c>
    </row>
    <row r="68839" spans="1:3" x14ac:dyDescent="0.2">
      <c r="A68839" t="s">
        <v>46</v>
      </c>
      <c r="B68839" s="1">
        <v>45390</v>
      </c>
      <c r="C68839">
        <v>81.97</v>
      </c>
    </row>
    <row r="68840" spans="1:3" x14ac:dyDescent="0.2">
      <c r="A68840" t="s">
        <v>46</v>
      </c>
      <c r="B68840" s="1">
        <v>45390</v>
      </c>
      <c r="C68840">
        <v>353.39</v>
      </c>
    </row>
    <row r="68841" spans="1:3" x14ac:dyDescent="0.2">
      <c r="A68841" t="s">
        <v>46</v>
      </c>
      <c r="B68841" s="1">
        <v>45390</v>
      </c>
      <c r="C68841">
        <v>187</v>
      </c>
    </row>
    <row r="68842" spans="1:3" x14ac:dyDescent="0.2">
      <c r="A68842" t="s">
        <v>12</v>
      </c>
      <c r="B68842" s="1">
        <v>45390</v>
      </c>
      <c r="C68842">
        <v>253.69</v>
      </c>
    </row>
    <row r="68843" spans="1:3" x14ac:dyDescent="0.2">
      <c r="A68843" t="s">
        <v>46</v>
      </c>
      <c r="B68843" s="1">
        <v>45390</v>
      </c>
      <c r="C68843">
        <v>530.84</v>
      </c>
    </row>
    <row r="68844" spans="1:3" x14ac:dyDescent="0.2">
      <c r="A68844" t="s">
        <v>11</v>
      </c>
      <c r="B68844" s="1">
        <v>45390</v>
      </c>
      <c r="C68844">
        <v>637</v>
      </c>
    </row>
    <row r="68845" spans="1:3" x14ac:dyDescent="0.2">
      <c r="A68845" t="s">
        <v>4772</v>
      </c>
      <c r="B68845" s="1">
        <v>45391</v>
      </c>
      <c r="C68845">
        <v>196.65</v>
      </c>
    </row>
    <row r="68846" spans="1:3" x14ac:dyDescent="0.2">
      <c r="A68846" t="s">
        <v>148</v>
      </c>
      <c r="B68846" s="1">
        <v>45391</v>
      </c>
      <c r="C68846">
        <v>1474</v>
      </c>
    </row>
    <row r="68847" spans="1:3" x14ac:dyDescent="0.2">
      <c r="A68847" t="s">
        <v>4552</v>
      </c>
      <c r="B68847" s="1">
        <v>45391</v>
      </c>
      <c r="C68847">
        <v>546.4</v>
      </c>
    </row>
    <row r="68848" spans="1:3" x14ac:dyDescent="0.2">
      <c r="A68848" t="s">
        <v>321</v>
      </c>
      <c r="B68848" s="1">
        <v>45391</v>
      </c>
      <c r="C68848">
        <v>444.12</v>
      </c>
    </row>
    <row r="68849" spans="1:3" x14ac:dyDescent="0.2">
      <c r="A68849" t="s">
        <v>4772</v>
      </c>
      <c r="B68849" s="1">
        <v>45391</v>
      </c>
      <c r="C68849">
        <v>409</v>
      </c>
    </row>
    <row r="68850" spans="1:3" x14ac:dyDescent="0.2">
      <c r="A68850" t="s">
        <v>2698</v>
      </c>
      <c r="B68850" s="1">
        <v>45391</v>
      </c>
      <c r="C68850">
        <v>67.900000000000006</v>
      </c>
    </row>
    <row r="68851" spans="1:3" x14ac:dyDescent="0.2">
      <c r="A68851" t="s">
        <v>7153</v>
      </c>
      <c r="B68851" s="1">
        <v>45391</v>
      </c>
      <c r="C68851">
        <v>98.85</v>
      </c>
    </row>
    <row r="68852" spans="1:3" x14ac:dyDescent="0.2">
      <c r="A68852" t="s">
        <v>3106</v>
      </c>
      <c r="B68852" s="1">
        <v>45391</v>
      </c>
      <c r="C68852">
        <v>142.80000000000001</v>
      </c>
    </row>
    <row r="68853" spans="1:3" x14ac:dyDescent="0.2">
      <c r="A68853" t="s">
        <v>79</v>
      </c>
      <c r="B68853" s="1">
        <v>45391</v>
      </c>
      <c r="C68853">
        <v>33.68</v>
      </c>
    </row>
    <row r="68854" spans="1:3" x14ac:dyDescent="0.2">
      <c r="A68854" t="s">
        <v>906</v>
      </c>
      <c r="B68854" s="1">
        <v>45391</v>
      </c>
      <c r="C68854">
        <v>325</v>
      </c>
    </row>
    <row r="68855" spans="1:3" x14ac:dyDescent="0.2">
      <c r="A68855" t="s">
        <v>122</v>
      </c>
      <c r="B68855" s="1">
        <v>45391</v>
      </c>
      <c r="C68855">
        <v>622</v>
      </c>
    </row>
    <row r="68856" spans="1:3" x14ac:dyDescent="0.2">
      <c r="A68856" t="s">
        <v>46</v>
      </c>
      <c r="B68856" s="1">
        <v>45391</v>
      </c>
      <c r="C68856">
        <v>291.97000000000003</v>
      </c>
    </row>
    <row r="68857" spans="1:3" x14ac:dyDescent="0.2">
      <c r="A68857" t="s">
        <v>3</v>
      </c>
      <c r="B68857" s="1">
        <v>45391</v>
      </c>
      <c r="C68857">
        <v>179.95</v>
      </c>
    </row>
    <row r="68858" spans="1:3" x14ac:dyDescent="0.2">
      <c r="A68858" t="s">
        <v>3254</v>
      </c>
      <c r="B68858" s="1">
        <v>45391</v>
      </c>
      <c r="C68858">
        <v>418.17</v>
      </c>
    </row>
    <row r="68859" spans="1:3" x14ac:dyDescent="0.2">
      <c r="A68859" t="s">
        <v>7154</v>
      </c>
      <c r="B68859" s="1">
        <v>45391</v>
      </c>
      <c r="C68859">
        <v>90.95</v>
      </c>
    </row>
    <row r="68860" spans="1:3" x14ac:dyDescent="0.2">
      <c r="A68860" t="s">
        <v>1995</v>
      </c>
      <c r="B68860" s="1">
        <v>45391</v>
      </c>
      <c r="C68860">
        <v>350</v>
      </c>
    </row>
    <row r="68861" spans="1:3" x14ac:dyDescent="0.2">
      <c r="A68861" t="s">
        <v>2051</v>
      </c>
      <c r="B68861" s="1">
        <v>45391</v>
      </c>
      <c r="C68861">
        <v>158</v>
      </c>
    </row>
    <row r="68862" spans="1:3" x14ac:dyDescent="0.2">
      <c r="A68862" t="s">
        <v>7155</v>
      </c>
      <c r="B68862" s="1">
        <v>45391</v>
      </c>
      <c r="C68862">
        <v>51.45</v>
      </c>
    </row>
    <row r="68863" spans="1:3" x14ac:dyDescent="0.2">
      <c r="A68863" t="s">
        <v>7156</v>
      </c>
      <c r="B68863" s="1">
        <v>45391</v>
      </c>
      <c r="C68863">
        <v>51.95</v>
      </c>
    </row>
    <row r="68864" spans="1:3" x14ac:dyDescent="0.2">
      <c r="A68864" t="s">
        <v>32</v>
      </c>
      <c r="B68864" s="1">
        <v>45391</v>
      </c>
      <c r="C68864">
        <v>2606.5</v>
      </c>
    </row>
    <row r="68865" spans="1:3" x14ac:dyDescent="0.2">
      <c r="A68865" t="s">
        <v>7157</v>
      </c>
      <c r="B68865" s="1">
        <v>45391</v>
      </c>
      <c r="C68865">
        <v>141.85</v>
      </c>
    </row>
    <row r="68866" spans="1:3" x14ac:dyDescent="0.2">
      <c r="A68866" t="s">
        <v>323</v>
      </c>
      <c r="B68866" s="1">
        <v>45391</v>
      </c>
      <c r="C68866">
        <v>241.45</v>
      </c>
    </row>
    <row r="68867" spans="1:3" x14ac:dyDescent="0.2">
      <c r="A68867" t="s">
        <v>7158</v>
      </c>
      <c r="B68867" s="1">
        <v>45391</v>
      </c>
      <c r="C68867">
        <v>43.4</v>
      </c>
    </row>
    <row r="68868" spans="1:3" x14ac:dyDescent="0.2">
      <c r="A68868" t="s">
        <v>6835</v>
      </c>
      <c r="B68868" s="1">
        <v>45391</v>
      </c>
      <c r="C68868">
        <v>192.95</v>
      </c>
    </row>
    <row r="68869" spans="1:3" x14ac:dyDescent="0.2">
      <c r="A68869" t="s">
        <v>248</v>
      </c>
      <c r="B68869" s="1">
        <v>45391</v>
      </c>
      <c r="C68869">
        <v>250</v>
      </c>
    </row>
    <row r="68870" spans="1:3" x14ac:dyDescent="0.2">
      <c r="A68870" t="s">
        <v>346</v>
      </c>
      <c r="B68870" s="1">
        <v>45391</v>
      </c>
      <c r="C68870">
        <v>1543</v>
      </c>
    </row>
    <row r="68871" spans="1:3" x14ac:dyDescent="0.2">
      <c r="A68871" t="s">
        <v>612</v>
      </c>
      <c r="B68871" s="1">
        <v>45391</v>
      </c>
      <c r="C68871">
        <v>995</v>
      </c>
    </row>
    <row r="68872" spans="1:3" x14ac:dyDescent="0.2">
      <c r="A68872" t="s">
        <v>40</v>
      </c>
      <c r="B68872" s="1">
        <v>45391</v>
      </c>
      <c r="C68872">
        <v>690</v>
      </c>
    </row>
    <row r="68873" spans="1:3" x14ac:dyDescent="0.2">
      <c r="A68873" t="s">
        <v>236</v>
      </c>
      <c r="B68873" s="1">
        <v>45391</v>
      </c>
      <c r="C68873">
        <v>398</v>
      </c>
    </row>
    <row r="68874" spans="1:3" x14ac:dyDescent="0.2">
      <c r="A68874" t="s">
        <v>324</v>
      </c>
      <c r="B68874" s="1">
        <v>45391</v>
      </c>
      <c r="C68874">
        <v>2957</v>
      </c>
    </row>
    <row r="68875" spans="1:3" x14ac:dyDescent="0.2">
      <c r="A68875" t="s">
        <v>810</v>
      </c>
      <c r="B68875" s="1">
        <v>45391</v>
      </c>
      <c r="C68875">
        <v>460</v>
      </c>
    </row>
    <row r="68876" spans="1:3" x14ac:dyDescent="0.2">
      <c r="A68876" t="s">
        <v>483</v>
      </c>
      <c r="B68876" s="1">
        <v>45391</v>
      </c>
      <c r="C68876">
        <v>131.88</v>
      </c>
    </row>
    <row r="68877" spans="1:3" x14ac:dyDescent="0.2">
      <c r="A68877" t="s">
        <v>46</v>
      </c>
      <c r="B68877" s="1">
        <v>45391</v>
      </c>
      <c r="C68877">
        <v>1082.5</v>
      </c>
    </row>
    <row r="68878" spans="1:3" x14ac:dyDescent="0.2">
      <c r="A68878" t="s">
        <v>32</v>
      </c>
      <c r="B68878" s="1">
        <v>45391</v>
      </c>
      <c r="C68878">
        <v>940.62</v>
      </c>
    </row>
    <row r="68879" spans="1:3" x14ac:dyDescent="0.2">
      <c r="A68879" t="s">
        <v>7159</v>
      </c>
      <c r="B68879" s="1">
        <v>45391</v>
      </c>
      <c r="C68879">
        <v>15.45</v>
      </c>
    </row>
    <row r="68880" spans="1:3" x14ac:dyDescent="0.2">
      <c r="A68880" t="s">
        <v>7160</v>
      </c>
      <c r="B68880" s="1">
        <v>45391</v>
      </c>
      <c r="C68880">
        <v>54.9</v>
      </c>
    </row>
    <row r="68881" spans="1:3" x14ac:dyDescent="0.2">
      <c r="A68881" t="s">
        <v>7161</v>
      </c>
      <c r="B68881" s="1">
        <v>45391</v>
      </c>
      <c r="C68881">
        <v>96.4</v>
      </c>
    </row>
    <row r="68882" spans="1:3" x14ac:dyDescent="0.2">
      <c r="A68882" t="s">
        <v>46</v>
      </c>
      <c r="B68882" s="1">
        <v>45391</v>
      </c>
      <c r="C68882">
        <v>175.84</v>
      </c>
    </row>
    <row r="68883" spans="1:3" x14ac:dyDescent="0.2">
      <c r="A68883" t="s">
        <v>46</v>
      </c>
      <c r="B68883" s="1">
        <v>45391</v>
      </c>
      <c r="C68883">
        <v>50.2</v>
      </c>
    </row>
    <row r="68884" spans="1:3" x14ac:dyDescent="0.2">
      <c r="A68884" t="s">
        <v>46</v>
      </c>
      <c r="B68884" s="1">
        <v>45391</v>
      </c>
      <c r="C68884">
        <v>173.2</v>
      </c>
    </row>
    <row r="68885" spans="1:3" x14ac:dyDescent="0.2">
      <c r="A68885" t="s">
        <v>46</v>
      </c>
      <c r="B68885" s="1">
        <v>45391</v>
      </c>
      <c r="C68885">
        <v>189.71</v>
      </c>
    </row>
    <row r="68886" spans="1:3" x14ac:dyDescent="0.2">
      <c r="A68886" t="s">
        <v>701</v>
      </c>
      <c r="B68886" s="1">
        <v>45391</v>
      </c>
      <c r="C68886">
        <v>787.6</v>
      </c>
    </row>
    <row r="68887" spans="1:3" x14ac:dyDescent="0.2">
      <c r="A68887" t="s">
        <v>7162</v>
      </c>
      <c r="B68887" s="1">
        <v>45391</v>
      </c>
      <c r="C68887">
        <v>117.95</v>
      </c>
    </row>
    <row r="68888" spans="1:3" x14ac:dyDescent="0.2">
      <c r="A68888" t="s">
        <v>7163</v>
      </c>
      <c r="B68888" s="1">
        <v>45391</v>
      </c>
      <c r="C68888">
        <v>31.45</v>
      </c>
    </row>
    <row r="68889" spans="1:3" x14ac:dyDescent="0.2">
      <c r="A68889" t="s">
        <v>6803</v>
      </c>
      <c r="B68889" s="1">
        <v>45391</v>
      </c>
      <c r="C68889">
        <v>56.9</v>
      </c>
    </row>
    <row r="68890" spans="1:3" x14ac:dyDescent="0.2">
      <c r="A68890" t="s">
        <v>7164</v>
      </c>
      <c r="B68890" s="1">
        <v>45391</v>
      </c>
      <c r="C68890">
        <v>105.85</v>
      </c>
    </row>
    <row r="68891" spans="1:3" x14ac:dyDescent="0.2">
      <c r="A68891" t="s">
        <v>7165</v>
      </c>
      <c r="B68891" s="1">
        <v>45391</v>
      </c>
      <c r="C68891">
        <v>43.9</v>
      </c>
    </row>
    <row r="68892" spans="1:3" x14ac:dyDescent="0.2">
      <c r="A68892" t="s">
        <v>7166</v>
      </c>
      <c r="B68892" s="1">
        <v>45391</v>
      </c>
      <c r="C68892">
        <v>59.9</v>
      </c>
    </row>
    <row r="68893" spans="1:3" x14ac:dyDescent="0.2">
      <c r="A68893" t="s">
        <v>12</v>
      </c>
      <c r="B68893" s="1">
        <v>45391</v>
      </c>
      <c r="C68893">
        <v>501.82</v>
      </c>
    </row>
    <row r="68894" spans="1:3" x14ac:dyDescent="0.2">
      <c r="A68894" t="s">
        <v>330</v>
      </c>
      <c r="B68894" s="1">
        <v>45391</v>
      </c>
      <c r="C68894">
        <v>109.8</v>
      </c>
    </row>
    <row r="68895" spans="1:3" x14ac:dyDescent="0.2">
      <c r="A68895" t="s">
        <v>483</v>
      </c>
      <c r="B68895" s="1">
        <v>45391</v>
      </c>
      <c r="C68895">
        <v>55.14</v>
      </c>
    </row>
    <row r="68896" spans="1:3" x14ac:dyDescent="0.2">
      <c r="A68896" t="s">
        <v>236</v>
      </c>
      <c r="B68896" s="1">
        <v>45392</v>
      </c>
      <c r="C68896">
        <v>442.14</v>
      </c>
    </row>
    <row r="68897" spans="1:3" x14ac:dyDescent="0.2">
      <c r="A68897" t="s">
        <v>236</v>
      </c>
      <c r="B68897" s="1">
        <v>45392</v>
      </c>
      <c r="C68897">
        <v>47.4</v>
      </c>
    </row>
    <row r="68898" spans="1:3" x14ac:dyDescent="0.2">
      <c r="A68898" t="s">
        <v>46</v>
      </c>
      <c r="B68898" s="1">
        <v>45392</v>
      </c>
      <c r="C68898">
        <v>200.68</v>
      </c>
    </row>
    <row r="68899" spans="1:3" x14ac:dyDescent="0.2">
      <c r="A68899" t="s">
        <v>46</v>
      </c>
      <c r="B68899" s="1">
        <v>45392</v>
      </c>
      <c r="C68899">
        <v>134.74</v>
      </c>
    </row>
    <row r="68900" spans="1:3" x14ac:dyDescent="0.2">
      <c r="A68900" t="s">
        <v>7141</v>
      </c>
      <c r="B68900" s="1">
        <v>45392</v>
      </c>
      <c r="C68900">
        <v>68.95</v>
      </c>
    </row>
    <row r="68901" spans="1:3" x14ac:dyDescent="0.2">
      <c r="A68901" t="s">
        <v>483</v>
      </c>
      <c r="B68901" s="1">
        <v>45392</v>
      </c>
      <c r="C68901">
        <v>1455</v>
      </c>
    </row>
    <row r="68902" spans="1:3" x14ac:dyDescent="0.2">
      <c r="A68902" t="s">
        <v>7142</v>
      </c>
      <c r="B68902" s="1">
        <v>45392</v>
      </c>
      <c r="C68902">
        <v>609.45000000000005</v>
      </c>
    </row>
    <row r="68903" spans="1:3" x14ac:dyDescent="0.2">
      <c r="A68903" t="s">
        <v>308</v>
      </c>
      <c r="B68903" s="1">
        <v>45392</v>
      </c>
      <c r="C68903">
        <v>612.91</v>
      </c>
    </row>
    <row r="68904" spans="1:3" x14ac:dyDescent="0.2">
      <c r="A68904" t="s">
        <v>119</v>
      </c>
      <c r="B68904" s="1">
        <v>45392</v>
      </c>
      <c r="C68904">
        <v>756</v>
      </c>
    </row>
    <row r="68905" spans="1:3" x14ac:dyDescent="0.2">
      <c r="A68905" t="s">
        <v>4772</v>
      </c>
      <c r="B68905" s="1">
        <v>45392</v>
      </c>
      <c r="C68905">
        <v>345.63</v>
      </c>
    </row>
    <row r="68906" spans="1:3" x14ac:dyDescent="0.2">
      <c r="A68906" t="s">
        <v>4846</v>
      </c>
      <c r="B68906" s="1">
        <v>45392</v>
      </c>
      <c r="C68906">
        <v>272.01</v>
      </c>
    </row>
    <row r="68907" spans="1:3" x14ac:dyDescent="0.2">
      <c r="A68907" t="s">
        <v>5088</v>
      </c>
      <c r="B68907" s="1">
        <v>45392</v>
      </c>
      <c r="C68907">
        <v>143.88</v>
      </c>
    </row>
    <row r="68908" spans="1:3" x14ac:dyDescent="0.2">
      <c r="A68908" t="s">
        <v>5088</v>
      </c>
      <c r="B68908" s="1">
        <v>45392</v>
      </c>
      <c r="C68908">
        <v>656.7</v>
      </c>
    </row>
    <row r="68909" spans="1:3" x14ac:dyDescent="0.2">
      <c r="A68909" t="s">
        <v>769</v>
      </c>
      <c r="B68909" s="1">
        <v>45392</v>
      </c>
      <c r="C68909">
        <v>48.95</v>
      </c>
    </row>
    <row r="68910" spans="1:3" x14ac:dyDescent="0.2">
      <c r="A68910" t="s">
        <v>256</v>
      </c>
      <c r="B68910" s="1">
        <v>45392</v>
      </c>
      <c r="C68910">
        <v>512.23</v>
      </c>
    </row>
    <row r="68911" spans="1:3" x14ac:dyDescent="0.2">
      <c r="A68911" t="s">
        <v>79</v>
      </c>
      <c r="B68911" s="1">
        <v>45392</v>
      </c>
      <c r="C68911">
        <v>70.790000000000006</v>
      </c>
    </row>
    <row r="68912" spans="1:3" x14ac:dyDescent="0.2">
      <c r="A68912" t="s">
        <v>7143</v>
      </c>
      <c r="B68912" s="1">
        <v>45392</v>
      </c>
      <c r="C68912">
        <v>81.8</v>
      </c>
    </row>
    <row r="68913" spans="1:3" x14ac:dyDescent="0.2">
      <c r="A68913" t="s">
        <v>229</v>
      </c>
      <c r="B68913" s="1">
        <v>45392</v>
      </c>
      <c r="C68913">
        <v>12319.69</v>
      </c>
    </row>
    <row r="68914" spans="1:3" x14ac:dyDescent="0.2">
      <c r="A68914" t="s">
        <v>572</v>
      </c>
      <c r="B68914" s="1">
        <v>45392</v>
      </c>
      <c r="C68914">
        <v>975</v>
      </c>
    </row>
    <row r="68915" spans="1:3" x14ac:dyDescent="0.2">
      <c r="A68915" t="s">
        <v>7144</v>
      </c>
      <c r="B68915" s="1">
        <v>45392</v>
      </c>
      <c r="C68915">
        <v>73.95</v>
      </c>
    </row>
    <row r="68916" spans="1:3" x14ac:dyDescent="0.2">
      <c r="A68916" t="s">
        <v>7145</v>
      </c>
      <c r="B68916" s="1">
        <v>45392</v>
      </c>
      <c r="C68916">
        <v>101.35</v>
      </c>
    </row>
    <row r="68917" spans="1:3" x14ac:dyDescent="0.2">
      <c r="A68917" t="s">
        <v>5273</v>
      </c>
      <c r="B68917" s="1">
        <v>45392</v>
      </c>
      <c r="C68917">
        <v>108.85</v>
      </c>
    </row>
    <row r="68918" spans="1:3" x14ac:dyDescent="0.2">
      <c r="A68918" t="s">
        <v>64</v>
      </c>
      <c r="B68918" s="1">
        <v>45392</v>
      </c>
      <c r="C68918">
        <v>350</v>
      </c>
    </row>
    <row r="68919" spans="1:3" x14ac:dyDescent="0.2">
      <c r="A68919" t="s">
        <v>698</v>
      </c>
      <c r="B68919" s="1">
        <v>45392</v>
      </c>
      <c r="C68919">
        <v>219</v>
      </c>
    </row>
    <row r="68920" spans="1:3" x14ac:dyDescent="0.2">
      <c r="A68920" t="s">
        <v>5</v>
      </c>
      <c r="B68920" s="1">
        <v>45392</v>
      </c>
      <c r="C68920">
        <v>254.3</v>
      </c>
    </row>
    <row r="68921" spans="1:3" x14ac:dyDescent="0.2">
      <c r="A68921" t="s">
        <v>3672</v>
      </c>
      <c r="B68921" s="1">
        <v>45392</v>
      </c>
      <c r="C68921">
        <v>185.96</v>
      </c>
    </row>
    <row r="68922" spans="1:3" x14ac:dyDescent="0.2">
      <c r="A68922" t="s">
        <v>7146</v>
      </c>
      <c r="B68922" s="1">
        <v>45392</v>
      </c>
      <c r="C68922">
        <v>940.5</v>
      </c>
    </row>
    <row r="68923" spans="1:3" x14ac:dyDescent="0.2">
      <c r="A68923" t="s">
        <v>46</v>
      </c>
      <c r="B68923" s="1">
        <v>45392</v>
      </c>
      <c r="C68923">
        <v>66.099999999999994</v>
      </c>
    </row>
    <row r="68924" spans="1:3" x14ac:dyDescent="0.2">
      <c r="A68924" t="s">
        <v>7147</v>
      </c>
      <c r="B68924" s="1">
        <v>45392</v>
      </c>
      <c r="C68924">
        <v>23.4</v>
      </c>
    </row>
    <row r="68925" spans="1:3" x14ac:dyDescent="0.2">
      <c r="A68925" t="s">
        <v>7148</v>
      </c>
      <c r="B68925" s="1">
        <v>45392</v>
      </c>
      <c r="C68925">
        <v>68.900000000000006</v>
      </c>
    </row>
    <row r="68926" spans="1:3" x14ac:dyDescent="0.2">
      <c r="A68926" t="s">
        <v>7149</v>
      </c>
      <c r="B68926" s="1">
        <v>45392</v>
      </c>
      <c r="C68926">
        <v>121.85</v>
      </c>
    </row>
    <row r="68927" spans="1:3" x14ac:dyDescent="0.2">
      <c r="A68927" t="s">
        <v>7150</v>
      </c>
      <c r="B68927" s="1">
        <v>45392</v>
      </c>
      <c r="C68927">
        <v>57.2</v>
      </c>
    </row>
    <row r="68928" spans="1:3" x14ac:dyDescent="0.2">
      <c r="A68928" t="s">
        <v>6748</v>
      </c>
      <c r="B68928" s="1">
        <v>45392</v>
      </c>
      <c r="C68928">
        <v>176.3</v>
      </c>
    </row>
    <row r="68929" spans="1:3" x14ac:dyDescent="0.2">
      <c r="A68929" t="s">
        <v>7151</v>
      </c>
      <c r="B68929" s="1">
        <v>45392</v>
      </c>
      <c r="C68929">
        <v>132.85</v>
      </c>
    </row>
    <row r="68930" spans="1:3" x14ac:dyDescent="0.2">
      <c r="A68930" t="s">
        <v>5836</v>
      </c>
      <c r="B68930" s="1">
        <v>45392</v>
      </c>
      <c r="C68930">
        <v>137.94999999999999</v>
      </c>
    </row>
    <row r="68931" spans="1:3" x14ac:dyDescent="0.2">
      <c r="A68931" t="s">
        <v>7152</v>
      </c>
      <c r="B68931" s="1">
        <v>45392</v>
      </c>
      <c r="C68931">
        <v>54.9</v>
      </c>
    </row>
    <row r="68932" spans="1:3" x14ac:dyDescent="0.2">
      <c r="A68932" t="s">
        <v>229</v>
      </c>
      <c r="B68932" s="1">
        <v>45392</v>
      </c>
      <c r="C68932">
        <v>439.99</v>
      </c>
    </row>
    <row r="68933" spans="1:3" x14ac:dyDescent="0.2">
      <c r="A68933" t="s">
        <v>12</v>
      </c>
      <c r="B68933" s="1">
        <v>45392</v>
      </c>
      <c r="C68933">
        <v>204.07</v>
      </c>
    </row>
    <row r="68934" spans="1:3" x14ac:dyDescent="0.2">
      <c r="A68934" t="s">
        <v>319</v>
      </c>
      <c r="B68934" s="1">
        <v>45393</v>
      </c>
      <c r="C68934">
        <v>489.07</v>
      </c>
    </row>
    <row r="68935" spans="1:3" x14ac:dyDescent="0.2">
      <c r="A68935" t="s">
        <v>148</v>
      </c>
      <c r="B68935" s="1">
        <v>45393</v>
      </c>
      <c r="C68935">
        <v>721.41</v>
      </c>
    </row>
    <row r="68936" spans="1:3" x14ac:dyDescent="0.2">
      <c r="A68936" t="s">
        <v>3479</v>
      </c>
      <c r="B68936" s="1">
        <v>45393</v>
      </c>
      <c r="C68936">
        <v>135.83000000000001</v>
      </c>
    </row>
    <row r="68937" spans="1:3" x14ac:dyDescent="0.2">
      <c r="A68937" t="s">
        <v>7132</v>
      </c>
      <c r="B68937" s="1">
        <v>45393</v>
      </c>
      <c r="C68937">
        <v>188.75</v>
      </c>
    </row>
    <row r="68938" spans="1:3" x14ac:dyDescent="0.2">
      <c r="A68938" t="s">
        <v>7133</v>
      </c>
      <c r="B68938" s="1">
        <v>45393</v>
      </c>
      <c r="C68938">
        <v>40.950000000000003</v>
      </c>
    </row>
    <row r="68939" spans="1:3" x14ac:dyDescent="0.2">
      <c r="A68939" t="s">
        <v>236</v>
      </c>
      <c r="B68939" s="1">
        <v>45393</v>
      </c>
      <c r="C68939">
        <v>7</v>
      </c>
    </row>
    <row r="68940" spans="1:3" x14ac:dyDescent="0.2">
      <c r="A68940" t="s">
        <v>347</v>
      </c>
      <c r="B68940" s="1">
        <v>45393</v>
      </c>
      <c r="C68940">
        <v>312.48</v>
      </c>
    </row>
    <row r="68941" spans="1:3" x14ac:dyDescent="0.2">
      <c r="A68941" t="s">
        <v>3422</v>
      </c>
      <c r="B68941" s="1">
        <v>45393</v>
      </c>
      <c r="C68941">
        <v>133</v>
      </c>
    </row>
    <row r="68942" spans="1:3" x14ac:dyDescent="0.2">
      <c r="A68942" t="s">
        <v>1264</v>
      </c>
      <c r="B68942" s="1">
        <v>45393</v>
      </c>
      <c r="C68942">
        <v>102.29</v>
      </c>
    </row>
    <row r="68943" spans="1:3" x14ac:dyDescent="0.2">
      <c r="A68943" t="s">
        <v>319</v>
      </c>
      <c r="B68943" s="1">
        <v>45393</v>
      </c>
      <c r="C68943">
        <v>12702.84</v>
      </c>
    </row>
    <row r="68944" spans="1:3" x14ac:dyDescent="0.2">
      <c r="A68944" t="s">
        <v>7134</v>
      </c>
      <c r="B68944" s="1">
        <v>45393</v>
      </c>
      <c r="C68944">
        <v>48.4</v>
      </c>
    </row>
    <row r="68945" spans="1:3" x14ac:dyDescent="0.2">
      <c r="A68945" t="s">
        <v>7135</v>
      </c>
      <c r="B68945" s="1">
        <v>45393</v>
      </c>
      <c r="C68945">
        <v>118.95</v>
      </c>
    </row>
    <row r="68946" spans="1:3" x14ac:dyDescent="0.2">
      <c r="A68946" t="s">
        <v>1751</v>
      </c>
      <c r="B68946" s="1">
        <v>45393</v>
      </c>
      <c r="C68946">
        <v>121.4</v>
      </c>
    </row>
    <row r="68947" spans="1:3" x14ac:dyDescent="0.2">
      <c r="A68947" t="s">
        <v>3</v>
      </c>
      <c r="B68947" s="1">
        <v>45393</v>
      </c>
      <c r="C68947">
        <v>31</v>
      </c>
    </row>
    <row r="68948" spans="1:3" x14ac:dyDescent="0.2">
      <c r="A68948" t="s">
        <v>64</v>
      </c>
      <c r="B68948" s="1">
        <v>45393</v>
      </c>
      <c r="C68948">
        <v>256.60000000000002</v>
      </c>
    </row>
    <row r="68949" spans="1:3" x14ac:dyDescent="0.2">
      <c r="A68949" t="s">
        <v>46</v>
      </c>
      <c r="B68949" s="1">
        <v>45393</v>
      </c>
      <c r="C68949">
        <v>292.17</v>
      </c>
    </row>
    <row r="68950" spans="1:3" x14ac:dyDescent="0.2">
      <c r="A68950" t="s">
        <v>751</v>
      </c>
      <c r="B68950" s="1">
        <v>45393</v>
      </c>
      <c r="C68950">
        <v>770.85</v>
      </c>
    </row>
    <row r="68951" spans="1:3" x14ac:dyDescent="0.2">
      <c r="A68951" t="s">
        <v>46</v>
      </c>
      <c r="B68951" s="1">
        <v>45393</v>
      </c>
      <c r="C68951">
        <v>210</v>
      </c>
    </row>
    <row r="68952" spans="1:3" x14ac:dyDescent="0.2">
      <c r="A68952" t="s">
        <v>7136</v>
      </c>
      <c r="B68952" s="1">
        <v>45393</v>
      </c>
      <c r="C68952">
        <v>309</v>
      </c>
    </row>
    <row r="68953" spans="1:3" x14ac:dyDescent="0.2">
      <c r="A68953" t="s">
        <v>184</v>
      </c>
      <c r="B68953" s="1">
        <v>45393</v>
      </c>
      <c r="C68953">
        <v>24.98</v>
      </c>
    </row>
    <row r="68954" spans="1:3" x14ac:dyDescent="0.2">
      <c r="A68954" t="s">
        <v>119</v>
      </c>
      <c r="B68954" s="1">
        <v>45393</v>
      </c>
      <c r="C68954">
        <v>360</v>
      </c>
    </row>
    <row r="68955" spans="1:3" x14ac:dyDescent="0.2">
      <c r="A68955" t="s">
        <v>7137</v>
      </c>
      <c r="B68955" s="1">
        <v>45393</v>
      </c>
      <c r="C68955">
        <v>112.85</v>
      </c>
    </row>
    <row r="68956" spans="1:3" x14ac:dyDescent="0.2">
      <c r="A68956" t="s">
        <v>7138</v>
      </c>
      <c r="B68956" s="1">
        <v>45393</v>
      </c>
      <c r="C68956">
        <v>68.849999999999994</v>
      </c>
    </row>
    <row r="68957" spans="1:3" x14ac:dyDescent="0.2">
      <c r="A68957" t="s">
        <v>7031</v>
      </c>
      <c r="B68957" s="1">
        <v>45393</v>
      </c>
      <c r="C68957">
        <v>109.8</v>
      </c>
    </row>
    <row r="68958" spans="1:3" x14ac:dyDescent="0.2">
      <c r="A68958" t="s">
        <v>7139</v>
      </c>
      <c r="B68958" s="1">
        <v>45393</v>
      </c>
      <c r="C68958">
        <v>43.9</v>
      </c>
    </row>
    <row r="68959" spans="1:3" x14ac:dyDescent="0.2">
      <c r="A68959" t="s">
        <v>7140</v>
      </c>
      <c r="B68959" s="1">
        <v>45393</v>
      </c>
      <c r="C68959">
        <v>123.85</v>
      </c>
    </row>
    <row r="68960" spans="1:3" x14ac:dyDescent="0.2">
      <c r="A68960" t="s">
        <v>44</v>
      </c>
      <c r="B68960" s="1">
        <v>45393</v>
      </c>
      <c r="C68960">
        <v>324.22000000000003</v>
      </c>
    </row>
    <row r="68961" spans="1:3" x14ac:dyDescent="0.2">
      <c r="A68961" t="s">
        <v>12</v>
      </c>
      <c r="B68961" s="1">
        <v>45393</v>
      </c>
      <c r="C68961">
        <v>109.7</v>
      </c>
    </row>
    <row r="68962" spans="1:3" x14ac:dyDescent="0.2">
      <c r="A68962" t="s">
        <v>946</v>
      </c>
      <c r="B68962" s="1">
        <v>45393</v>
      </c>
      <c r="C68962">
        <v>144.21</v>
      </c>
    </row>
    <row r="68963" spans="1:3" x14ac:dyDescent="0.2">
      <c r="A68963" t="s">
        <v>171</v>
      </c>
      <c r="B68963" s="1">
        <v>45393</v>
      </c>
      <c r="C68963">
        <v>730.53</v>
      </c>
    </row>
    <row r="68964" spans="1:3" x14ac:dyDescent="0.2">
      <c r="A68964" t="s">
        <v>1110</v>
      </c>
      <c r="B68964" s="1">
        <v>45394</v>
      </c>
      <c r="C68964">
        <v>169.8</v>
      </c>
    </row>
    <row r="68965" spans="1:3" x14ac:dyDescent="0.2">
      <c r="A68965" t="s">
        <v>5800</v>
      </c>
      <c r="B68965" s="1">
        <v>45394</v>
      </c>
      <c r="C68965">
        <v>147.4</v>
      </c>
    </row>
    <row r="68966" spans="1:3" x14ac:dyDescent="0.2">
      <c r="A68966" t="s">
        <v>7126</v>
      </c>
      <c r="B68966" s="1">
        <v>45394</v>
      </c>
      <c r="C68966">
        <v>43.4</v>
      </c>
    </row>
    <row r="68967" spans="1:3" x14ac:dyDescent="0.2">
      <c r="A68967" t="s">
        <v>123</v>
      </c>
      <c r="B68967" s="1">
        <v>45394</v>
      </c>
      <c r="C68967">
        <v>412.38</v>
      </c>
    </row>
    <row r="68968" spans="1:3" x14ac:dyDescent="0.2">
      <c r="A68968" t="s">
        <v>12</v>
      </c>
      <c r="B68968" s="1">
        <v>45394</v>
      </c>
      <c r="C68968">
        <v>151.12</v>
      </c>
    </row>
    <row r="68969" spans="1:3" x14ac:dyDescent="0.2">
      <c r="A68969" t="s">
        <v>1367</v>
      </c>
      <c r="B68969" s="1">
        <v>45394</v>
      </c>
      <c r="C68969">
        <v>92.9</v>
      </c>
    </row>
    <row r="68970" spans="1:3" x14ac:dyDescent="0.2">
      <c r="A68970" t="s">
        <v>7127</v>
      </c>
      <c r="B68970" s="1">
        <v>45394</v>
      </c>
      <c r="C68970">
        <v>825</v>
      </c>
    </row>
    <row r="68971" spans="1:3" x14ac:dyDescent="0.2">
      <c r="A68971" t="s">
        <v>374</v>
      </c>
      <c r="B68971" s="1">
        <v>45394</v>
      </c>
      <c r="C68971">
        <v>2642.36</v>
      </c>
    </row>
    <row r="68972" spans="1:3" x14ac:dyDescent="0.2">
      <c r="A68972" t="s">
        <v>79</v>
      </c>
      <c r="B68972" s="1">
        <v>45394</v>
      </c>
      <c r="C68972">
        <v>33.68</v>
      </c>
    </row>
    <row r="68973" spans="1:3" x14ac:dyDescent="0.2">
      <c r="A68973" t="s">
        <v>79</v>
      </c>
      <c r="B68973" s="1">
        <v>45394</v>
      </c>
      <c r="C68973">
        <v>33.68</v>
      </c>
    </row>
    <row r="68974" spans="1:3" x14ac:dyDescent="0.2">
      <c r="A68974" t="s">
        <v>485</v>
      </c>
      <c r="B68974" s="1">
        <v>45394</v>
      </c>
      <c r="C68974">
        <v>3439.36</v>
      </c>
    </row>
    <row r="68975" spans="1:3" x14ac:dyDescent="0.2">
      <c r="A68975" t="s">
        <v>78</v>
      </c>
      <c r="B68975" s="1">
        <v>45394</v>
      </c>
      <c r="C68975">
        <v>271.25</v>
      </c>
    </row>
    <row r="68976" spans="1:3" x14ac:dyDescent="0.2">
      <c r="A68976" t="s">
        <v>7128</v>
      </c>
      <c r="B68976" s="1">
        <v>45394</v>
      </c>
      <c r="C68976">
        <v>941.55</v>
      </c>
    </row>
    <row r="68977" spans="1:3" x14ac:dyDescent="0.2">
      <c r="A68977" t="s">
        <v>7129</v>
      </c>
      <c r="B68977" s="1">
        <v>45394</v>
      </c>
      <c r="C68977">
        <v>73.33</v>
      </c>
    </row>
    <row r="68978" spans="1:3" x14ac:dyDescent="0.2">
      <c r="A68978" t="s">
        <v>5252</v>
      </c>
      <c r="B68978" s="1">
        <v>45394</v>
      </c>
      <c r="C68978">
        <v>63.9</v>
      </c>
    </row>
    <row r="68979" spans="1:3" x14ac:dyDescent="0.2">
      <c r="A68979" t="s">
        <v>510</v>
      </c>
      <c r="B68979" s="1">
        <v>45394</v>
      </c>
      <c r="C68979">
        <v>155.6</v>
      </c>
    </row>
    <row r="68980" spans="1:3" x14ac:dyDescent="0.2">
      <c r="A68980" t="s">
        <v>322</v>
      </c>
      <c r="B68980" s="1">
        <v>45394</v>
      </c>
      <c r="C68980">
        <v>534.83000000000004</v>
      </c>
    </row>
    <row r="68981" spans="1:3" x14ac:dyDescent="0.2">
      <c r="A68981" t="s">
        <v>6978</v>
      </c>
      <c r="B68981" s="1">
        <v>45394</v>
      </c>
      <c r="C68981">
        <v>158</v>
      </c>
    </row>
    <row r="68982" spans="1:3" x14ac:dyDescent="0.2">
      <c r="A68982" t="s">
        <v>945</v>
      </c>
      <c r="B68982" s="1">
        <v>45394</v>
      </c>
      <c r="C68982">
        <v>266.68</v>
      </c>
    </row>
    <row r="68983" spans="1:3" x14ac:dyDescent="0.2">
      <c r="A68983" t="s">
        <v>12</v>
      </c>
      <c r="B68983" s="1">
        <v>45394</v>
      </c>
      <c r="C68983">
        <v>259.2</v>
      </c>
    </row>
    <row r="68984" spans="1:3" x14ac:dyDescent="0.2">
      <c r="A68984" t="s">
        <v>46</v>
      </c>
      <c r="B68984" s="1">
        <v>45394</v>
      </c>
      <c r="C68984">
        <v>84</v>
      </c>
    </row>
    <row r="68985" spans="1:3" x14ac:dyDescent="0.2">
      <c r="A68985" t="s">
        <v>184</v>
      </c>
      <c r="B68985" s="1">
        <v>45394</v>
      </c>
      <c r="C68985">
        <v>46.25</v>
      </c>
    </row>
    <row r="68986" spans="1:3" x14ac:dyDescent="0.2">
      <c r="A68986" t="s">
        <v>7130</v>
      </c>
      <c r="B68986" s="1">
        <v>45394</v>
      </c>
      <c r="C68986">
        <v>183.95</v>
      </c>
    </row>
    <row r="68987" spans="1:3" x14ac:dyDescent="0.2">
      <c r="A68987" t="s">
        <v>7131</v>
      </c>
      <c r="B68987" s="1">
        <v>45394</v>
      </c>
      <c r="C68987">
        <v>67.95</v>
      </c>
    </row>
    <row r="68988" spans="1:3" x14ac:dyDescent="0.2">
      <c r="A68988" t="s">
        <v>1034</v>
      </c>
      <c r="B68988" s="1">
        <v>45394</v>
      </c>
      <c r="C68988">
        <v>76.900000000000006</v>
      </c>
    </row>
    <row r="68989" spans="1:3" x14ac:dyDescent="0.2">
      <c r="A68989" t="s">
        <v>6728</v>
      </c>
      <c r="B68989" s="1">
        <v>45394</v>
      </c>
      <c r="C68989">
        <v>89.85</v>
      </c>
    </row>
    <row r="68990" spans="1:3" x14ac:dyDescent="0.2">
      <c r="A68990" t="s">
        <v>7092</v>
      </c>
      <c r="B68990" s="1">
        <v>45397</v>
      </c>
      <c r="C68990">
        <v>134.35</v>
      </c>
    </row>
    <row r="68991" spans="1:3" x14ac:dyDescent="0.2">
      <c r="A68991" t="s">
        <v>4183</v>
      </c>
      <c r="B68991" s="1">
        <v>45397</v>
      </c>
      <c r="C68991">
        <v>75</v>
      </c>
    </row>
    <row r="68992" spans="1:3" x14ac:dyDescent="0.2">
      <c r="A68992" t="s">
        <v>3672</v>
      </c>
      <c r="B68992" s="1">
        <v>45397</v>
      </c>
      <c r="C68992">
        <v>125.79</v>
      </c>
    </row>
    <row r="68993" spans="1:3" x14ac:dyDescent="0.2">
      <c r="A68993" t="s">
        <v>7093</v>
      </c>
      <c r="B68993" s="1">
        <v>45397</v>
      </c>
      <c r="C68993">
        <v>113.4</v>
      </c>
    </row>
    <row r="68994" spans="1:3" x14ac:dyDescent="0.2">
      <c r="A68994" t="s">
        <v>1307</v>
      </c>
      <c r="B68994" s="1">
        <v>45397</v>
      </c>
      <c r="C68994">
        <v>87.95</v>
      </c>
    </row>
    <row r="68995" spans="1:3" x14ac:dyDescent="0.2">
      <c r="A68995" t="s">
        <v>3398</v>
      </c>
      <c r="B68995" s="1">
        <v>45397</v>
      </c>
      <c r="C68995">
        <v>627.37</v>
      </c>
    </row>
    <row r="68996" spans="1:3" x14ac:dyDescent="0.2">
      <c r="A68996" t="s">
        <v>482</v>
      </c>
      <c r="B68996" s="1">
        <v>45397</v>
      </c>
      <c r="C68996">
        <v>284.14</v>
      </c>
    </row>
    <row r="68997" spans="1:3" x14ac:dyDescent="0.2">
      <c r="A68997" t="s">
        <v>240</v>
      </c>
      <c r="B68997" s="1">
        <v>45397</v>
      </c>
      <c r="C68997">
        <v>1351.4</v>
      </c>
    </row>
    <row r="68998" spans="1:3" x14ac:dyDescent="0.2">
      <c r="A68998" t="s">
        <v>79</v>
      </c>
      <c r="B68998" s="1">
        <v>45397</v>
      </c>
      <c r="C68998">
        <v>83.93</v>
      </c>
    </row>
    <row r="68999" spans="1:3" x14ac:dyDescent="0.2">
      <c r="A68999" t="s">
        <v>79</v>
      </c>
      <c r="B68999" s="1">
        <v>45397</v>
      </c>
      <c r="C68999">
        <v>113.36</v>
      </c>
    </row>
    <row r="69000" spans="1:3" x14ac:dyDescent="0.2">
      <c r="A69000" t="s">
        <v>810</v>
      </c>
      <c r="B69000" s="1">
        <v>45397</v>
      </c>
      <c r="C69000">
        <v>231.91</v>
      </c>
    </row>
    <row r="69001" spans="1:3" x14ac:dyDescent="0.2">
      <c r="A69001" t="s">
        <v>7094</v>
      </c>
      <c r="B69001" s="1">
        <v>45397</v>
      </c>
      <c r="C69001">
        <v>43.4</v>
      </c>
    </row>
    <row r="69002" spans="1:3" x14ac:dyDescent="0.2">
      <c r="A69002" t="s">
        <v>7095</v>
      </c>
      <c r="B69002" s="1">
        <v>45397</v>
      </c>
      <c r="C69002">
        <v>63.4</v>
      </c>
    </row>
    <row r="69003" spans="1:3" x14ac:dyDescent="0.2">
      <c r="A69003" t="s">
        <v>307</v>
      </c>
      <c r="B69003" s="1">
        <v>45397</v>
      </c>
      <c r="C69003">
        <v>457.68</v>
      </c>
    </row>
    <row r="69004" spans="1:3" x14ac:dyDescent="0.2">
      <c r="A69004" t="s">
        <v>32</v>
      </c>
      <c r="B69004" s="1">
        <v>45397</v>
      </c>
      <c r="C69004">
        <v>978.11</v>
      </c>
    </row>
    <row r="69005" spans="1:3" x14ac:dyDescent="0.2">
      <c r="A69005" t="s">
        <v>6587</v>
      </c>
      <c r="B69005" s="1">
        <v>45397</v>
      </c>
      <c r="C69005">
        <v>83.75</v>
      </c>
    </row>
    <row r="69006" spans="1:3" x14ac:dyDescent="0.2">
      <c r="A69006" t="s">
        <v>993</v>
      </c>
      <c r="B69006" s="1">
        <v>45397</v>
      </c>
      <c r="C69006">
        <v>300.81</v>
      </c>
    </row>
    <row r="69007" spans="1:3" x14ac:dyDescent="0.2">
      <c r="A69007" t="s">
        <v>810</v>
      </c>
      <c r="B69007" s="1">
        <v>45397</v>
      </c>
      <c r="C69007">
        <v>155</v>
      </c>
    </row>
    <row r="69008" spans="1:3" x14ac:dyDescent="0.2">
      <c r="A69008" t="s">
        <v>7096</v>
      </c>
      <c r="B69008" s="1">
        <v>45397</v>
      </c>
      <c r="C69008">
        <v>57.95</v>
      </c>
    </row>
    <row r="69009" spans="1:3" x14ac:dyDescent="0.2">
      <c r="A69009" t="s">
        <v>7097</v>
      </c>
      <c r="B69009" s="1">
        <v>45397</v>
      </c>
      <c r="C69009">
        <v>486</v>
      </c>
    </row>
    <row r="69010" spans="1:3" x14ac:dyDescent="0.2">
      <c r="A69010" t="s">
        <v>7098</v>
      </c>
      <c r="B69010" s="1">
        <v>45397</v>
      </c>
      <c r="C69010">
        <v>74.95</v>
      </c>
    </row>
    <row r="69011" spans="1:3" x14ac:dyDescent="0.2">
      <c r="A69011" t="s">
        <v>7099</v>
      </c>
      <c r="B69011" s="1">
        <v>45397</v>
      </c>
      <c r="C69011">
        <v>28.7</v>
      </c>
    </row>
    <row r="69012" spans="1:3" x14ac:dyDescent="0.2">
      <c r="A69012" t="s">
        <v>7100</v>
      </c>
      <c r="B69012" s="1">
        <v>45397</v>
      </c>
      <c r="C69012">
        <v>148.44999999999999</v>
      </c>
    </row>
    <row r="69013" spans="1:3" x14ac:dyDescent="0.2">
      <c r="A69013" t="s">
        <v>7101</v>
      </c>
      <c r="B69013" s="1">
        <v>45397</v>
      </c>
      <c r="C69013">
        <v>92.8</v>
      </c>
    </row>
    <row r="69014" spans="1:3" x14ac:dyDescent="0.2">
      <c r="A69014" t="s">
        <v>7102</v>
      </c>
      <c r="B69014" s="1">
        <v>45397</v>
      </c>
      <c r="C69014">
        <v>38.950000000000003</v>
      </c>
    </row>
    <row r="69015" spans="1:3" x14ac:dyDescent="0.2">
      <c r="A69015" t="s">
        <v>7103</v>
      </c>
      <c r="B69015" s="1">
        <v>45397</v>
      </c>
      <c r="C69015">
        <v>71.45</v>
      </c>
    </row>
    <row r="69016" spans="1:3" x14ac:dyDescent="0.2">
      <c r="A69016" t="s">
        <v>7104</v>
      </c>
      <c r="B69016" s="1">
        <v>45397</v>
      </c>
      <c r="C69016">
        <v>71.45</v>
      </c>
    </row>
    <row r="69017" spans="1:3" x14ac:dyDescent="0.2">
      <c r="A69017" t="s">
        <v>7105</v>
      </c>
      <c r="B69017" s="1">
        <v>45397</v>
      </c>
      <c r="C69017">
        <v>122.6</v>
      </c>
    </row>
    <row r="69018" spans="1:3" x14ac:dyDescent="0.2">
      <c r="A69018" t="s">
        <v>7106</v>
      </c>
      <c r="B69018" s="1">
        <v>45397</v>
      </c>
      <c r="C69018">
        <v>98.85</v>
      </c>
    </row>
    <row r="69019" spans="1:3" x14ac:dyDescent="0.2">
      <c r="A69019" t="s">
        <v>7107</v>
      </c>
      <c r="B69019" s="1">
        <v>45397</v>
      </c>
      <c r="C69019">
        <v>187.8</v>
      </c>
    </row>
    <row r="69020" spans="1:3" x14ac:dyDescent="0.2">
      <c r="A69020" t="s">
        <v>6811</v>
      </c>
      <c r="B69020" s="1">
        <v>45397</v>
      </c>
      <c r="C69020">
        <v>55.85</v>
      </c>
    </row>
    <row r="69021" spans="1:3" x14ac:dyDescent="0.2">
      <c r="A69021" t="s">
        <v>7108</v>
      </c>
      <c r="B69021" s="1">
        <v>45397</v>
      </c>
      <c r="C69021">
        <v>112.6</v>
      </c>
    </row>
    <row r="69022" spans="1:3" x14ac:dyDescent="0.2">
      <c r="A69022" t="s">
        <v>2364</v>
      </c>
      <c r="B69022" s="1">
        <v>45397</v>
      </c>
      <c r="C69022">
        <v>56.9</v>
      </c>
    </row>
    <row r="69023" spans="1:3" x14ac:dyDescent="0.2">
      <c r="A69023" t="s">
        <v>2014</v>
      </c>
      <c r="B69023" s="1">
        <v>45397</v>
      </c>
      <c r="C69023">
        <v>110.85</v>
      </c>
    </row>
    <row r="69024" spans="1:3" x14ac:dyDescent="0.2">
      <c r="A69024" t="s">
        <v>7109</v>
      </c>
      <c r="B69024" s="1">
        <v>45397</v>
      </c>
      <c r="C69024">
        <v>53.9</v>
      </c>
    </row>
    <row r="69025" spans="1:3" x14ac:dyDescent="0.2">
      <c r="A69025" t="s">
        <v>7110</v>
      </c>
      <c r="B69025" s="1">
        <v>45397</v>
      </c>
      <c r="C69025">
        <v>39.950000000000003</v>
      </c>
    </row>
    <row r="69026" spans="1:3" x14ac:dyDescent="0.2">
      <c r="A69026" t="s">
        <v>5425</v>
      </c>
      <c r="B69026" s="1">
        <v>45397</v>
      </c>
      <c r="C69026">
        <v>371.65</v>
      </c>
    </row>
    <row r="69027" spans="1:3" x14ac:dyDescent="0.2">
      <c r="A69027" t="s">
        <v>7019</v>
      </c>
      <c r="B69027" s="1">
        <v>45397</v>
      </c>
      <c r="C69027">
        <v>53.9</v>
      </c>
    </row>
    <row r="69028" spans="1:3" x14ac:dyDescent="0.2">
      <c r="A69028" t="s">
        <v>7111</v>
      </c>
      <c r="B69028" s="1">
        <v>45397</v>
      </c>
      <c r="C69028">
        <v>63.9</v>
      </c>
    </row>
    <row r="69029" spans="1:3" x14ac:dyDescent="0.2">
      <c r="A69029" t="s">
        <v>7112</v>
      </c>
      <c r="B69029" s="1">
        <v>45397</v>
      </c>
      <c r="C69029">
        <v>69.900000000000006</v>
      </c>
    </row>
    <row r="69030" spans="1:3" x14ac:dyDescent="0.2">
      <c r="A69030" t="s">
        <v>7113</v>
      </c>
      <c r="B69030" s="1">
        <v>45397</v>
      </c>
      <c r="C69030">
        <v>78.900000000000006</v>
      </c>
    </row>
    <row r="69031" spans="1:3" x14ac:dyDescent="0.2">
      <c r="A69031" t="s">
        <v>7114</v>
      </c>
      <c r="B69031" s="1">
        <v>45397</v>
      </c>
      <c r="C69031">
        <v>31.45</v>
      </c>
    </row>
    <row r="69032" spans="1:3" x14ac:dyDescent="0.2">
      <c r="A69032" t="s">
        <v>7115</v>
      </c>
      <c r="B69032" s="1">
        <v>45397</v>
      </c>
      <c r="C69032">
        <v>43.9</v>
      </c>
    </row>
    <row r="69033" spans="1:3" x14ac:dyDescent="0.2">
      <c r="A69033" t="s">
        <v>5843</v>
      </c>
      <c r="B69033" s="1">
        <v>45397</v>
      </c>
      <c r="C69033">
        <v>129.75</v>
      </c>
    </row>
    <row r="69034" spans="1:3" x14ac:dyDescent="0.2">
      <c r="A69034" t="s">
        <v>7116</v>
      </c>
      <c r="B69034" s="1">
        <v>45397</v>
      </c>
      <c r="C69034">
        <v>43.9</v>
      </c>
    </row>
    <row r="69035" spans="1:3" x14ac:dyDescent="0.2">
      <c r="A69035" t="s">
        <v>448</v>
      </c>
      <c r="B69035" s="1">
        <v>45397</v>
      </c>
      <c r="C69035">
        <v>162.80000000000001</v>
      </c>
    </row>
    <row r="69036" spans="1:3" x14ac:dyDescent="0.2">
      <c r="A69036" t="s">
        <v>7117</v>
      </c>
      <c r="B69036" s="1">
        <v>45397</v>
      </c>
      <c r="C69036">
        <v>64.900000000000006</v>
      </c>
    </row>
    <row r="69037" spans="1:3" x14ac:dyDescent="0.2">
      <c r="A69037" t="s">
        <v>7118</v>
      </c>
      <c r="B69037" s="1">
        <v>45397</v>
      </c>
      <c r="C69037">
        <v>54.9</v>
      </c>
    </row>
    <row r="69038" spans="1:3" x14ac:dyDescent="0.2">
      <c r="A69038" t="s">
        <v>7119</v>
      </c>
      <c r="B69038" s="1">
        <v>45397</v>
      </c>
      <c r="C69038">
        <v>33.9</v>
      </c>
    </row>
    <row r="69039" spans="1:3" x14ac:dyDescent="0.2">
      <c r="A69039" t="s">
        <v>3766</v>
      </c>
      <c r="B69039" s="1">
        <v>45397</v>
      </c>
      <c r="C69039">
        <v>70.849999999999994</v>
      </c>
    </row>
    <row r="69040" spans="1:3" x14ac:dyDescent="0.2">
      <c r="A69040" t="s">
        <v>6783</v>
      </c>
      <c r="B69040" s="1">
        <v>45397</v>
      </c>
      <c r="C69040">
        <v>94.7</v>
      </c>
    </row>
    <row r="69041" spans="1:3" x14ac:dyDescent="0.2">
      <c r="A69041" t="s">
        <v>7120</v>
      </c>
      <c r="B69041" s="1">
        <v>45397</v>
      </c>
      <c r="C69041">
        <v>127.45</v>
      </c>
    </row>
    <row r="69042" spans="1:3" x14ac:dyDescent="0.2">
      <c r="A69042" t="s">
        <v>7121</v>
      </c>
      <c r="B69042" s="1">
        <v>45397</v>
      </c>
      <c r="C69042">
        <v>585.39</v>
      </c>
    </row>
    <row r="69043" spans="1:3" x14ac:dyDescent="0.2">
      <c r="A69043" t="s">
        <v>2826</v>
      </c>
      <c r="B69043" s="1">
        <v>45397</v>
      </c>
      <c r="C69043">
        <v>26.45</v>
      </c>
    </row>
    <row r="69044" spans="1:3" x14ac:dyDescent="0.2">
      <c r="A69044" t="s">
        <v>7122</v>
      </c>
      <c r="B69044" s="1">
        <v>45397</v>
      </c>
      <c r="C69044">
        <v>78.45</v>
      </c>
    </row>
    <row r="69045" spans="1:3" x14ac:dyDescent="0.2">
      <c r="A69045" t="s">
        <v>6695</v>
      </c>
      <c r="B69045" s="1">
        <v>45397</v>
      </c>
      <c r="C69045">
        <v>45.95</v>
      </c>
    </row>
    <row r="69046" spans="1:3" x14ac:dyDescent="0.2">
      <c r="A69046" t="s">
        <v>7123</v>
      </c>
      <c r="B69046" s="1">
        <v>45397</v>
      </c>
      <c r="C69046">
        <v>24.35</v>
      </c>
    </row>
    <row r="69047" spans="1:3" x14ac:dyDescent="0.2">
      <c r="A69047" t="s">
        <v>1851</v>
      </c>
      <c r="B69047" s="1">
        <v>45397</v>
      </c>
      <c r="C69047">
        <v>247.28</v>
      </c>
    </row>
    <row r="69048" spans="1:3" x14ac:dyDescent="0.2">
      <c r="A69048" t="s">
        <v>29</v>
      </c>
      <c r="B69048" s="1">
        <v>45397</v>
      </c>
      <c r="C69048">
        <v>1051.81</v>
      </c>
    </row>
    <row r="69049" spans="1:3" x14ac:dyDescent="0.2">
      <c r="A69049" t="s">
        <v>7124</v>
      </c>
      <c r="B69049" s="1">
        <v>45397</v>
      </c>
      <c r="C69049">
        <v>17.95</v>
      </c>
    </row>
    <row r="69050" spans="1:3" x14ac:dyDescent="0.2">
      <c r="A69050" t="s">
        <v>7125</v>
      </c>
      <c r="B69050" s="1">
        <v>45397</v>
      </c>
      <c r="C69050">
        <v>34.35</v>
      </c>
    </row>
    <row r="69051" spans="1:3" x14ac:dyDescent="0.2">
      <c r="A69051" t="s">
        <v>6636</v>
      </c>
      <c r="B69051" s="1">
        <v>45397</v>
      </c>
      <c r="C69051">
        <v>40.29</v>
      </c>
    </row>
    <row r="69052" spans="1:3" x14ac:dyDescent="0.2">
      <c r="A69052" t="s">
        <v>3705</v>
      </c>
      <c r="B69052" s="1">
        <v>45397</v>
      </c>
      <c r="C69052">
        <v>233.28</v>
      </c>
    </row>
    <row r="69053" spans="1:3" x14ac:dyDescent="0.2">
      <c r="A69053" t="s">
        <v>46</v>
      </c>
      <c r="B69053" s="1">
        <v>45397</v>
      </c>
      <c r="C69053">
        <v>68.77</v>
      </c>
    </row>
    <row r="69054" spans="1:3" x14ac:dyDescent="0.2">
      <c r="A69054" t="s">
        <v>46</v>
      </c>
      <c r="B69054" s="1">
        <v>45397</v>
      </c>
      <c r="C69054">
        <v>62.17</v>
      </c>
    </row>
    <row r="69055" spans="1:3" x14ac:dyDescent="0.2">
      <c r="A69055" t="s">
        <v>1681</v>
      </c>
      <c r="B69055" s="1">
        <v>45397</v>
      </c>
      <c r="C69055">
        <v>296.49</v>
      </c>
    </row>
    <row r="69056" spans="1:3" x14ac:dyDescent="0.2">
      <c r="A69056" t="s">
        <v>44</v>
      </c>
      <c r="B69056" s="1">
        <v>45397</v>
      </c>
      <c r="C69056">
        <v>211.3</v>
      </c>
    </row>
    <row r="69057" spans="1:3" x14ac:dyDescent="0.2">
      <c r="A69057" t="s">
        <v>34</v>
      </c>
      <c r="B69057" s="1">
        <v>45397</v>
      </c>
      <c r="C69057">
        <v>156.77000000000001</v>
      </c>
    </row>
    <row r="69058" spans="1:3" x14ac:dyDescent="0.2">
      <c r="A69058" t="s">
        <v>46</v>
      </c>
      <c r="B69058" s="1">
        <v>45397</v>
      </c>
      <c r="C69058">
        <v>449.87</v>
      </c>
    </row>
    <row r="69059" spans="1:3" x14ac:dyDescent="0.2">
      <c r="A69059" t="s">
        <v>12</v>
      </c>
      <c r="B69059" s="1">
        <v>45397</v>
      </c>
      <c r="C69059">
        <v>359.51</v>
      </c>
    </row>
    <row r="69060" spans="1:3" x14ac:dyDescent="0.2">
      <c r="A69060" t="s">
        <v>12</v>
      </c>
      <c r="B69060" s="1">
        <v>45397</v>
      </c>
      <c r="C69060">
        <v>226.98</v>
      </c>
    </row>
    <row r="69061" spans="1:3" x14ac:dyDescent="0.2">
      <c r="A69061" t="s">
        <v>12</v>
      </c>
      <c r="B69061" s="1">
        <v>45397</v>
      </c>
      <c r="C69061">
        <v>131.4</v>
      </c>
    </row>
    <row r="69062" spans="1:3" x14ac:dyDescent="0.2">
      <c r="A69062" t="s">
        <v>741</v>
      </c>
      <c r="B69062" s="1">
        <v>45398</v>
      </c>
      <c r="C69062">
        <v>132</v>
      </c>
    </row>
    <row r="69063" spans="1:3" x14ac:dyDescent="0.2">
      <c r="A69063" t="s">
        <v>951</v>
      </c>
      <c r="B69063" s="1">
        <v>45398</v>
      </c>
      <c r="C69063">
        <v>17.329999999999998</v>
      </c>
    </row>
    <row r="69064" spans="1:3" x14ac:dyDescent="0.2">
      <c r="A69064" t="s">
        <v>5347</v>
      </c>
      <c r="B69064" s="1">
        <v>45398</v>
      </c>
      <c r="C69064">
        <v>575.84</v>
      </c>
    </row>
    <row r="69065" spans="1:3" x14ac:dyDescent="0.2">
      <c r="A69065" t="s">
        <v>7074</v>
      </c>
      <c r="B69065" s="1">
        <v>45398</v>
      </c>
      <c r="C69065">
        <v>147.94999999999999</v>
      </c>
    </row>
    <row r="69066" spans="1:3" x14ac:dyDescent="0.2">
      <c r="A69066" t="s">
        <v>7075</v>
      </c>
      <c r="B69066" s="1">
        <v>45398</v>
      </c>
      <c r="C69066">
        <v>41.45</v>
      </c>
    </row>
    <row r="69067" spans="1:3" x14ac:dyDescent="0.2">
      <c r="A69067" t="s">
        <v>7076</v>
      </c>
      <c r="B69067" s="1">
        <v>45398</v>
      </c>
      <c r="C69067">
        <v>53.9</v>
      </c>
    </row>
    <row r="69068" spans="1:3" x14ac:dyDescent="0.2">
      <c r="A69068" t="s">
        <v>143</v>
      </c>
      <c r="B69068" s="1">
        <v>45398</v>
      </c>
      <c r="C69068">
        <v>102.93</v>
      </c>
    </row>
    <row r="69069" spans="1:3" x14ac:dyDescent="0.2">
      <c r="A69069" t="s">
        <v>143</v>
      </c>
      <c r="B69069" s="1">
        <v>45398</v>
      </c>
      <c r="C69069">
        <v>32.979999999999997</v>
      </c>
    </row>
    <row r="69070" spans="1:3" x14ac:dyDescent="0.2">
      <c r="A69070" t="s">
        <v>128</v>
      </c>
      <c r="B69070" s="1">
        <v>45398</v>
      </c>
      <c r="C69070">
        <v>293</v>
      </c>
    </row>
    <row r="69071" spans="1:3" x14ac:dyDescent="0.2">
      <c r="A69071" t="s">
        <v>143</v>
      </c>
      <c r="B69071" s="1">
        <v>45398</v>
      </c>
      <c r="C69071">
        <v>277.25</v>
      </c>
    </row>
    <row r="69072" spans="1:3" x14ac:dyDescent="0.2">
      <c r="A69072" t="s">
        <v>122</v>
      </c>
      <c r="B69072" s="1">
        <v>45398</v>
      </c>
      <c r="C69072">
        <v>672.28</v>
      </c>
    </row>
    <row r="69073" spans="1:3" x14ac:dyDescent="0.2">
      <c r="A69073" t="s">
        <v>7077</v>
      </c>
      <c r="B69073" s="1">
        <v>45398</v>
      </c>
      <c r="C69073">
        <v>120.85</v>
      </c>
    </row>
    <row r="69074" spans="1:3" x14ac:dyDescent="0.2">
      <c r="A69074" t="s">
        <v>7078</v>
      </c>
      <c r="B69074" s="1">
        <v>45398</v>
      </c>
      <c r="C69074">
        <v>71.45</v>
      </c>
    </row>
    <row r="69075" spans="1:3" x14ac:dyDescent="0.2">
      <c r="A69075" t="s">
        <v>7079</v>
      </c>
      <c r="B69075" s="1">
        <v>45398</v>
      </c>
      <c r="C69075">
        <v>8.9499999999999993</v>
      </c>
    </row>
    <row r="69076" spans="1:3" x14ac:dyDescent="0.2">
      <c r="A69076" t="s">
        <v>79</v>
      </c>
      <c r="B69076" s="1">
        <v>45398</v>
      </c>
      <c r="C69076">
        <v>30.43</v>
      </c>
    </row>
    <row r="69077" spans="1:3" x14ac:dyDescent="0.2">
      <c r="A69077" t="s">
        <v>79</v>
      </c>
      <c r="B69077" s="1">
        <v>45398</v>
      </c>
      <c r="C69077">
        <v>33.68</v>
      </c>
    </row>
    <row r="69078" spans="1:3" x14ac:dyDescent="0.2">
      <c r="A69078" t="s">
        <v>7080</v>
      </c>
      <c r="B69078" s="1">
        <v>45398</v>
      </c>
      <c r="C69078">
        <v>187</v>
      </c>
    </row>
    <row r="69079" spans="1:3" x14ac:dyDescent="0.2">
      <c r="A69079" t="s">
        <v>2377</v>
      </c>
      <c r="B69079" s="1">
        <v>45398</v>
      </c>
      <c r="C69079">
        <v>463.52</v>
      </c>
    </row>
    <row r="69080" spans="1:3" x14ac:dyDescent="0.2">
      <c r="A69080" t="s">
        <v>119</v>
      </c>
      <c r="B69080" s="1">
        <v>45398</v>
      </c>
      <c r="C69080">
        <v>46.17</v>
      </c>
    </row>
    <row r="69081" spans="1:3" x14ac:dyDescent="0.2">
      <c r="A69081" t="s">
        <v>7081</v>
      </c>
      <c r="B69081" s="1">
        <v>45398</v>
      </c>
      <c r="C69081">
        <v>127.9</v>
      </c>
    </row>
    <row r="69082" spans="1:3" x14ac:dyDescent="0.2">
      <c r="A69082" t="s">
        <v>7082</v>
      </c>
      <c r="B69082" s="1">
        <v>45398</v>
      </c>
      <c r="C69082">
        <v>78.849999999999994</v>
      </c>
    </row>
    <row r="69083" spans="1:3" x14ac:dyDescent="0.2">
      <c r="A69083" t="s">
        <v>7083</v>
      </c>
      <c r="B69083" s="1">
        <v>45398</v>
      </c>
      <c r="C69083">
        <v>60.4</v>
      </c>
    </row>
    <row r="69084" spans="1:3" x14ac:dyDescent="0.2">
      <c r="A69084" t="s">
        <v>7084</v>
      </c>
      <c r="B69084" s="1">
        <v>45398</v>
      </c>
      <c r="C69084">
        <v>101.85</v>
      </c>
    </row>
    <row r="69085" spans="1:3" x14ac:dyDescent="0.2">
      <c r="A69085" t="s">
        <v>707</v>
      </c>
      <c r="B69085" s="1">
        <v>45398</v>
      </c>
      <c r="C69085">
        <v>128.75</v>
      </c>
    </row>
    <row r="69086" spans="1:3" x14ac:dyDescent="0.2">
      <c r="A69086" t="s">
        <v>988</v>
      </c>
      <c r="B69086" s="1">
        <v>45398</v>
      </c>
      <c r="C69086">
        <v>157.94999999999999</v>
      </c>
    </row>
    <row r="69087" spans="1:3" x14ac:dyDescent="0.2">
      <c r="A69087" t="s">
        <v>6135</v>
      </c>
      <c r="B69087" s="1">
        <v>45398</v>
      </c>
      <c r="C69087">
        <v>54.6</v>
      </c>
    </row>
    <row r="69088" spans="1:3" x14ac:dyDescent="0.2">
      <c r="A69088" t="s">
        <v>5752</v>
      </c>
      <c r="B69088" s="1">
        <v>45398</v>
      </c>
      <c r="C69088">
        <v>20.8</v>
      </c>
    </row>
    <row r="69089" spans="1:3" x14ac:dyDescent="0.2">
      <c r="A69089" t="s">
        <v>7085</v>
      </c>
      <c r="B69089" s="1">
        <v>45398</v>
      </c>
      <c r="C69089">
        <v>24.75</v>
      </c>
    </row>
    <row r="69090" spans="1:3" x14ac:dyDescent="0.2">
      <c r="A69090" t="s">
        <v>2947</v>
      </c>
      <c r="B69090" s="1">
        <v>45398</v>
      </c>
      <c r="C69090">
        <v>31.45</v>
      </c>
    </row>
    <row r="69091" spans="1:3" x14ac:dyDescent="0.2">
      <c r="A69091" t="s">
        <v>7086</v>
      </c>
      <c r="B69091" s="1">
        <v>45398</v>
      </c>
      <c r="C69091">
        <v>21.45</v>
      </c>
    </row>
    <row r="69092" spans="1:3" x14ac:dyDescent="0.2">
      <c r="A69092" t="s">
        <v>7087</v>
      </c>
      <c r="B69092" s="1">
        <v>45398</v>
      </c>
      <c r="C69092">
        <v>87.4</v>
      </c>
    </row>
    <row r="69093" spans="1:3" x14ac:dyDescent="0.2">
      <c r="A69093" t="s">
        <v>7088</v>
      </c>
      <c r="B69093" s="1">
        <v>45398</v>
      </c>
      <c r="C69093">
        <v>91.95</v>
      </c>
    </row>
    <row r="69094" spans="1:3" x14ac:dyDescent="0.2">
      <c r="A69094" t="s">
        <v>7089</v>
      </c>
      <c r="B69094" s="1">
        <v>45398</v>
      </c>
      <c r="C69094">
        <v>154.19999999999999</v>
      </c>
    </row>
    <row r="69095" spans="1:3" x14ac:dyDescent="0.2">
      <c r="A69095" t="s">
        <v>7090</v>
      </c>
      <c r="B69095" s="1">
        <v>45398</v>
      </c>
      <c r="C69095">
        <v>67.45</v>
      </c>
    </row>
    <row r="69096" spans="1:3" x14ac:dyDescent="0.2">
      <c r="A69096" t="s">
        <v>303</v>
      </c>
      <c r="B69096" s="1">
        <v>45398</v>
      </c>
      <c r="C69096">
        <v>58.85</v>
      </c>
    </row>
    <row r="69097" spans="1:3" x14ac:dyDescent="0.2">
      <c r="A69097" t="s">
        <v>1493</v>
      </c>
      <c r="B69097" s="1">
        <v>45398</v>
      </c>
      <c r="C69097">
        <v>255.95</v>
      </c>
    </row>
    <row r="69098" spans="1:3" x14ac:dyDescent="0.2">
      <c r="A69098" t="s">
        <v>7091</v>
      </c>
      <c r="B69098" s="1">
        <v>45398</v>
      </c>
      <c r="C69098">
        <v>349</v>
      </c>
    </row>
    <row r="69099" spans="1:3" x14ac:dyDescent="0.2">
      <c r="A69099" t="s">
        <v>6375</v>
      </c>
      <c r="B69099" s="1">
        <v>45398</v>
      </c>
      <c r="C69099">
        <v>257.8</v>
      </c>
    </row>
    <row r="69100" spans="1:3" x14ac:dyDescent="0.2">
      <c r="A69100" t="s">
        <v>810</v>
      </c>
      <c r="B69100" s="1">
        <v>45398</v>
      </c>
      <c r="C69100">
        <v>165</v>
      </c>
    </row>
    <row r="69101" spans="1:3" x14ac:dyDescent="0.2">
      <c r="A69101" t="s">
        <v>6139</v>
      </c>
      <c r="B69101" s="1">
        <v>45398</v>
      </c>
      <c r="C69101">
        <v>946.3</v>
      </c>
    </row>
    <row r="69102" spans="1:3" x14ac:dyDescent="0.2">
      <c r="A69102" t="s">
        <v>6139</v>
      </c>
      <c r="B69102" s="1">
        <v>45398</v>
      </c>
      <c r="C69102">
        <v>607.39</v>
      </c>
    </row>
    <row r="69103" spans="1:3" x14ac:dyDescent="0.2">
      <c r="A69103" t="s">
        <v>609</v>
      </c>
      <c r="B69103" s="1">
        <v>45398</v>
      </c>
      <c r="C69103">
        <v>245</v>
      </c>
    </row>
    <row r="69104" spans="1:3" x14ac:dyDescent="0.2">
      <c r="A69104" t="s">
        <v>46</v>
      </c>
      <c r="B69104" s="1">
        <v>45398</v>
      </c>
      <c r="C69104">
        <v>69.97</v>
      </c>
    </row>
    <row r="69105" spans="1:3" x14ac:dyDescent="0.2">
      <c r="A69105" t="s">
        <v>12</v>
      </c>
      <c r="B69105" s="1">
        <v>45398</v>
      </c>
      <c r="C69105">
        <v>43.67</v>
      </c>
    </row>
    <row r="69106" spans="1:3" x14ac:dyDescent="0.2">
      <c r="A69106" t="s">
        <v>7060</v>
      </c>
      <c r="B69106" s="1">
        <v>45399</v>
      </c>
      <c r="C69106">
        <v>138.80000000000001</v>
      </c>
    </row>
    <row r="69107" spans="1:3" x14ac:dyDescent="0.2">
      <c r="A69107" t="s">
        <v>7061</v>
      </c>
      <c r="B69107" s="1">
        <v>45399</v>
      </c>
      <c r="C69107">
        <v>668.5</v>
      </c>
    </row>
    <row r="69108" spans="1:3" x14ac:dyDescent="0.2">
      <c r="A69108" t="s">
        <v>7062</v>
      </c>
      <c r="B69108" s="1">
        <v>45399</v>
      </c>
      <c r="C69108">
        <v>83.45</v>
      </c>
    </row>
    <row r="69109" spans="1:3" x14ac:dyDescent="0.2">
      <c r="A69109" t="s">
        <v>727</v>
      </c>
      <c r="B69109" s="1">
        <v>45399</v>
      </c>
      <c r="C69109">
        <v>568.02</v>
      </c>
    </row>
    <row r="69110" spans="1:3" x14ac:dyDescent="0.2">
      <c r="A69110" t="s">
        <v>702</v>
      </c>
      <c r="B69110" s="1">
        <v>45399</v>
      </c>
      <c r="C69110">
        <v>2313</v>
      </c>
    </row>
    <row r="69111" spans="1:3" x14ac:dyDescent="0.2">
      <c r="A69111" t="s">
        <v>46</v>
      </c>
      <c r="B69111" s="1">
        <v>45399</v>
      </c>
      <c r="C69111">
        <v>330</v>
      </c>
    </row>
    <row r="69112" spans="1:3" x14ac:dyDescent="0.2">
      <c r="A69112" t="s">
        <v>319</v>
      </c>
      <c r="B69112" s="1">
        <v>45399</v>
      </c>
      <c r="C69112">
        <v>224.28</v>
      </c>
    </row>
    <row r="69113" spans="1:3" x14ac:dyDescent="0.2">
      <c r="A69113" t="s">
        <v>1995</v>
      </c>
      <c r="B69113" s="1">
        <v>45399</v>
      </c>
      <c r="C69113">
        <v>341.79</v>
      </c>
    </row>
    <row r="69114" spans="1:3" x14ac:dyDescent="0.2">
      <c r="A69114" t="s">
        <v>597</v>
      </c>
      <c r="B69114" s="1">
        <v>45399</v>
      </c>
      <c r="C69114">
        <v>369.18</v>
      </c>
    </row>
    <row r="69115" spans="1:3" x14ac:dyDescent="0.2">
      <c r="A69115" t="s">
        <v>79</v>
      </c>
      <c r="B69115" s="1">
        <v>45399</v>
      </c>
      <c r="C69115">
        <v>33.68</v>
      </c>
    </row>
    <row r="69116" spans="1:3" x14ac:dyDescent="0.2">
      <c r="A69116" t="s">
        <v>64</v>
      </c>
      <c r="B69116" s="1">
        <v>45399</v>
      </c>
      <c r="C69116">
        <v>480.58</v>
      </c>
    </row>
    <row r="69117" spans="1:3" x14ac:dyDescent="0.2">
      <c r="A69117" t="s">
        <v>7063</v>
      </c>
      <c r="B69117" s="1">
        <v>45399</v>
      </c>
      <c r="C69117">
        <v>63.95</v>
      </c>
    </row>
    <row r="69118" spans="1:3" x14ac:dyDescent="0.2">
      <c r="A69118" t="s">
        <v>64</v>
      </c>
      <c r="B69118" s="1">
        <v>45399</v>
      </c>
      <c r="C69118">
        <v>858.71</v>
      </c>
    </row>
    <row r="69119" spans="1:3" x14ac:dyDescent="0.2">
      <c r="A69119" t="s">
        <v>3</v>
      </c>
      <c r="B69119" s="1">
        <v>45399</v>
      </c>
      <c r="C69119">
        <v>149.99</v>
      </c>
    </row>
    <row r="69120" spans="1:3" x14ac:dyDescent="0.2">
      <c r="A69120" t="s">
        <v>5239</v>
      </c>
      <c r="B69120" s="1">
        <v>45399</v>
      </c>
      <c r="C69120">
        <v>148.94999999999999</v>
      </c>
    </row>
    <row r="69121" spans="1:3" x14ac:dyDescent="0.2">
      <c r="A69121" t="s">
        <v>3065</v>
      </c>
      <c r="B69121" s="1">
        <v>45399</v>
      </c>
      <c r="C69121">
        <v>318.35000000000002</v>
      </c>
    </row>
    <row r="69122" spans="1:3" x14ac:dyDescent="0.2">
      <c r="A69122" t="s">
        <v>2980</v>
      </c>
      <c r="B69122" s="1">
        <v>45399</v>
      </c>
      <c r="C69122">
        <v>314.55</v>
      </c>
    </row>
    <row r="69123" spans="1:3" x14ac:dyDescent="0.2">
      <c r="A69123" t="s">
        <v>937</v>
      </c>
      <c r="B69123" s="1">
        <v>45399</v>
      </c>
      <c r="C69123">
        <v>96.33</v>
      </c>
    </row>
    <row r="69124" spans="1:3" x14ac:dyDescent="0.2">
      <c r="A69124" t="s">
        <v>44</v>
      </c>
      <c r="B69124" s="1">
        <v>45399</v>
      </c>
      <c r="C69124">
        <v>41.5</v>
      </c>
    </row>
    <row r="69125" spans="1:3" x14ac:dyDescent="0.2">
      <c r="A69125" t="s">
        <v>7064</v>
      </c>
      <c r="B69125" s="1">
        <v>45399</v>
      </c>
      <c r="C69125">
        <v>63.95</v>
      </c>
    </row>
    <row r="69126" spans="1:3" x14ac:dyDescent="0.2">
      <c r="A69126" t="s">
        <v>6836</v>
      </c>
      <c r="B69126" s="1">
        <v>45399</v>
      </c>
      <c r="C69126">
        <v>106.45</v>
      </c>
    </row>
    <row r="69127" spans="1:3" x14ac:dyDescent="0.2">
      <c r="A69127" t="s">
        <v>2555</v>
      </c>
      <c r="B69127" s="1">
        <v>45399</v>
      </c>
      <c r="C69127">
        <v>67.95</v>
      </c>
    </row>
    <row r="69128" spans="1:3" x14ac:dyDescent="0.2">
      <c r="A69128" t="s">
        <v>7065</v>
      </c>
      <c r="B69128" s="1">
        <v>45399</v>
      </c>
      <c r="C69128">
        <v>133.94999999999999</v>
      </c>
    </row>
    <row r="69129" spans="1:3" x14ac:dyDescent="0.2">
      <c r="A69129" t="s">
        <v>7066</v>
      </c>
      <c r="B69129" s="1">
        <v>45399</v>
      </c>
      <c r="C69129">
        <v>50.45</v>
      </c>
    </row>
    <row r="69130" spans="1:3" x14ac:dyDescent="0.2">
      <c r="A69130" t="s">
        <v>7067</v>
      </c>
      <c r="B69130" s="1">
        <v>45399</v>
      </c>
      <c r="C69130">
        <v>158.25</v>
      </c>
    </row>
    <row r="69131" spans="1:3" x14ac:dyDescent="0.2">
      <c r="A69131" t="s">
        <v>7068</v>
      </c>
      <c r="B69131" s="1">
        <v>45399</v>
      </c>
      <c r="C69131">
        <v>98.85</v>
      </c>
    </row>
    <row r="69132" spans="1:3" x14ac:dyDescent="0.2">
      <c r="A69132" t="s">
        <v>7069</v>
      </c>
      <c r="B69132" s="1">
        <v>45399</v>
      </c>
      <c r="C69132">
        <v>288.75</v>
      </c>
    </row>
    <row r="69133" spans="1:3" x14ac:dyDescent="0.2">
      <c r="A69133" t="s">
        <v>7070</v>
      </c>
      <c r="B69133" s="1">
        <v>45399</v>
      </c>
      <c r="C69133">
        <v>70.45</v>
      </c>
    </row>
    <row r="69134" spans="1:3" x14ac:dyDescent="0.2">
      <c r="A69134" t="s">
        <v>44</v>
      </c>
      <c r="B69134" s="1">
        <v>45399</v>
      </c>
      <c r="C69134">
        <v>134.85</v>
      </c>
    </row>
    <row r="69135" spans="1:3" x14ac:dyDescent="0.2">
      <c r="A69135" t="s">
        <v>7071</v>
      </c>
      <c r="B69135" s="1">
        <v>45399</v>
      </c>
      <c r="C69135">
        <v>98.35</v>
      </c>
    </row>
    <row r="69136" spans="1:3" x14ac:dyDescent="0.2">
      <c r="A69136" t="s">
        <v>7072</v>
      </c>
      <c r="B69136" s="1">
        <v>45399</v>
      </c>
      <c r="C69136">
        <v>17.95</v>
      </c>
    </row>
    <row r="69137" spans="1:3" x14ac:dyDescent="0.2">
      <c r="A69137" t="s">
        <v>7073</v>
      </c>
      <c r="B69137" s="1">
        <v>45399</v>
      </c>
      <c r="C69137">
        <v>34.35</v>
      </c>
    </row>
    <row r="69138" spans="1:3" x14ac:dyDescent="0.2">
      <c r="A69138" t="s">
        <v>46</v>
      </c>
      <c r="B69138" s="1">
        <v>45399</v>
      </c>
      <c r="C69138">
        <v>295.95999999999998</v>
      </c>
    </row>
    <row r="69139" spans="1:3" x14ac:dyDescent="0.2">
      <c r="A69139" t="s">
        <v>46</v>
      </c>
      <c r="B69139" s="1">
        <v>45399</v>
      </c>
      <c r="C69139">
        <v>48.97</v>
      </c>
    </row>
    <row r="69140" spans="1:3" x14ac:dyDescent="0.2">
      <c r="A69140" t="s">
        <v>481</v>
      </c>
      <c r="B69140" s="1">
        <v>45399</v>
      </c>
      <c r="C69140">
        <v>963.51</v>
      </c>
    </row>
    <row r="69141" spans="1:3" x14ac:dyDescent="0.2">
      <c r="A69141" t="s">
        <v>12</v>
      </c>
      <c r="B69141" s="1">
        <v>45399</v>
      </c>
      <c r="C69141">
        <v>133.29</v>
      </c>
    </row>
    <row r="69142" spans="1:3" x14ac:dyDescent="0.2">
      <c r="A69142" t="s">
        <v>583</v>
      </c>
      <c r="B69142" s="1">
        <v>45399</v>
      </c>
      <c r="C69142">
        <v>228</v>
      </c>
    </row>
    <row r="69143" spans="1:3" x14ac:dyDescent="0.2">
      <c r="A69143" t="s">
        <v>7043</v>
      </c>
      <c r="B69143" s="1">
        <v>45400</v>
      </c>
      <c r="C69143">
        <v>98.95</v>
      </c>
    </row>
    <row r="69144" spans="1:3" x14ac:dyDescent="0.2">
      <c r="A69144" t="s">
        <v>201</v>
      </c>
      <c r="B69144" s="1">
        <v>45400</v>
      </c>
      <c r="C69144">
        <v>1280.5899999999999</v>
      </c>
    </row>
    <row r="69145" spans="1:3" x14ac:dyDescent="0.2">
      <c r="A69145" t="s">
        <v>6293</v>
      </c>
      <c r="B69145" s="1">
        <v>45400</v>
      </c>
      <c r="C69145">
        <v>1295.25</v>
      </c>
    </row>
    <row r="69146" spans="1:3" x14ac:dyDescent="0.2">
      <c r="A69146" t="s">
        <v>7044</v>
      </c>
      <c r="B69146" s="1">
        <v>45400</v>
      </c>
      <c r="C69146">
        <v>36.85</v>
      </c>
    </row>
    <row r="69147" spans="1:3" x14ac:dyDescent="0.2">
      <c r="A69147" t="s">
        <v>330</v>
      </c>
      <c r="B69147" s="1">
        <v>45400</v>
      </c>
      <c r="C69147">
        <v>30.5</v>
      </c>
    </row>
    <row r="69148" spans="1:3" x14ac:dyDescent="0.2">
      <c r="A69148" t="s">
        <v>7045</v>
      </c>
      <c r="B69148" s="1">
        <v>45400</v>
      </c>
      <c r="C69148">
        <v>63.9</v>
      </c>
    </row>
    <row r="69149" spans="1:3" x14ac:dyDescent="0.2">
      <c r="A69149" t="s">
        <v>5565</v>
      </c>
      <c r="B69149" s="1">
        <v>45400</v>
      </c>
      <c r="C69149">
        <v>38.9</v>
      </c>
    </row>
    <row r="69150" spans="1:3" x14ac:dyDescent="0.2">
      <c r="A69150" t="s">
        <v>7046</v>
      </c>
      <c r="B69150" s="1">
        <v>45400</v>
      </c>
      <c r="C69150">
        <v>98.45</v>
      </c>
    </row>
    <row r="69151" spans="1:3" x14ac:dyDescent="0.2">
      <c r="A69151" t="s">
        <v>374</v>
      </c>
      <c r="B69151" s="1">
        <v>45400</v>
      </c>
      <c r="C69151">
        <v>160.46</v>
      </c>
    </row>
    <row r="69152" spans="1:3" x14ac:dyDescent="0.2">
      <c r="A69152" t="s">
        <v>7047</v>
      </c>
      <c r="B69152" s="1">
        <v>45400</v>
      </c>
      <c r="C69152">
        <v>54.9</v>
      </c>
    </row>
    <row r="69153" spans="1:3" x14ac:dyDescent="0.2">
      <c r="A69153" t="s">
        <v>3</v>
      </c>
      <c r="B69153" s="1">
        <v>45400</v>
      </c>
      <c r="C69153">
        <v>115</v>
      </c>
    </row>
    <row r="69154" spans="1:3" x14ac:dyDescent="0.2">
      <c r="A69154" t="s">
        <v>212</v>
      </c>
      <c r="B69154" s="1">
        <v>45400</v>
      </c>
      <c r="C69154">
        <v>109.4</v>
      </c>
    </row>
    <row r="69155" spans="1:3" x14ac:dyDescent="0.2">
      <c r="A69155" t="s">
        <v>2241</v>
      </c>
      <c r="B69155" s="1">
        <v>45400</v>
      </c>
      <c r="C69155">
        <v>448.34</v>
      </c>
    </row>
    <row r="69156" spans="1:3" x14ac:dyDescent="0.2">
      <c r="A69156" t="s">
        <v>46</v>
      </c>
      <c r="B69156" s="1">
        <v>45400</v>
      </c>
      <c r="C69156">
        <v>300</v>
      </c>
    </row>
    <row r="69157" spans="1:3" x14ac:dyDescent="0.2">
      <c r="A69157" t="s">
        <v>2853</v>
      </c>
      <c r="B69157" s="1">
        <v>45400</v>
      </c>
      <c r="C69157">
        <v>471.34</v>
      </c>
    </row>
    <row r="69158" spans="1:3" x14ac:dyDescent="0.2">
      <c r="A69158" t="s">
        <v>851</v>
      </c>
      <c r="B69158" s="1">
        <v>45400</v>
      </c>
      <c r="C69158">
        <v>187.45</v>
      </c>
    </row>
    <row r="69159" spans="1:3" x14ac:dyDescent="0.2">
      <c r="A69159" t="s">
        <v>148</v>
      </c>
      <c r="B69159" s="1">
        <v>45400</v>
      </c>
      <c r="C69159">
        <v>603.05999999999995</v>
      </c>
    </row>
    <row r="69160" spans="1:3" x14ac:dyDescent="0.2">
      <c r="A69160" t="s">
        <v>722</v>
      </c>
      <c r="B69160" s="1">
        <v>45400</v>
      </c>
      <c r="C69160">
        <v>461.31</v>
      </c>
    </row>
    <row r="69161" spans="1:3" x14ac:dyDescent="0.2">
      <c r="A69161" t="s">
        <v>4212</v>
      </c>
      <c r="B69161" s="1">
        <v>45400</v>
      </c>
      <c r="C69161">
        <v>59.41</v>
      </c>
    </row>
    <row r="69162" spans="1:3" x14ac:dyDescent="0.2">
      <c r="A69162" t="s">
        <v>308</v>
      </c>
      <c r="B69162" s="1">
        <v>45400</v>
      </c>
      <c r="C69162">
        <v>473.03</v>
      </c>
    </row>
    <row r="69163" spans="1:3" x14ac:dyDescent="0.2">
      <c r="A69163" t="s">
        <v>46</v>
      </c>
      <c r="B69163" s="1">
        <v>45400</v>
      </c>
      <c r="C69163">
        <v>278.38</v>
      </c>
    </row>
    <row r="69164" spans="1:3" x14ac:dyDescent="0.2">
      <c r="A69164" t="s">
        <v>5235</v>
      </c>
      <c r="B69164" s="1">
        <v>45400</v>
      </c>
      <c r="C69164">
        <v>372.8</v>
      </c>
    </row>
    <row r="69165" spans="1:3" x14ac:dyDescent="0.2">
      <c r="A69165" t="s">
        <v>7048</v>
      </c>
      <c r="B69165" s="1">
        <v>45400</v>
      </c>
      <c r="C69165">
        <v>18.399999999999999</v>
      </c>
    </row>
    <row r="69166" spans="1:3" x14ac:dyDescent="0.2">
      <c r="A69166" t="s">
        <v>7049</v>
      </c>
      <c r="B69166" s="1">
        <v>45400</v>
      </c>
      <c r="C69166">
        <v>87.95</v>
      </c>
    </row>
    <row r="69167" spans="1:3" x14ac:dyDescent="0.2">
      <c r="A69167" t="s">
        <v>7050</v>
      </c>
      <c r="B69167" s="1">
        <v>45400</v>
      </c>
      <c r="C69167">
        <v>43.95</v>
      </c>
    </row>
    <row r="69168" spans="1:3" x14ac:dyDescent="0.2">
      <c r="A69168" t="s">
        <v>7051</v>
      </c>
      <c r="B69168" s="1">
        <v>45400</v>
      </c>
      <c r="C69168">
        <v>28.7</v>
      </c>
    </row>
    <row r="69169" spans="1:3" x14ac:dyDescent="0.2">
      <c r="A69169" t="s">
        <v>7052</v>
      </c>
      <c r="B69169" s="1">
        <v>45400</v>
      </c>
      <c r="C69169">
        <v>71.45</v>
      </c>
    </row>
    <row r="69170" spans="1:3" x14ac:dyDescent="0.2">
      <c r="A69170" t="s">
        <v>7053</v>
      </c>
      <c r="B69170" s="1">
        <v>45400</v>
      </c>
      <c r="C69170">
        <v>110.7</v>
      </c>
    </row>
    <row r="69171" spans="1:3" x14ac:dyDescent="0.2">
      <c r="A69171" t="s">
        <v>7054</v>
      </c>
      <c r="B69171" s="1">
        <v>45400</v>
      </c>
      <c r="C69171">
        <v>60.65</v>
      </c>
    </row>
    <row r="69172" spans="1:3" x14ac:dyDescent="0.2">
      <c r="A69172" t="s">
        <v>7055</v>
      </c>
      <c r="B69172" s="1">
        <v>45400</v>
      </c>
      <c r="C69172">
        <v>56.9</v>
      </c>
    </row>
    <row r="69173" spans="1:3" x14ac:dyDescent="0.2">
      <c r="A69173" t="s">
        <v>7056</v>
      </c>
      <c r="B69173" s="1">
        <v>45400</v>
      </c>
      <c r="C69173">
        <v>56.9</v>
      </c>
    </row>
    <row r="69174" spans="1:3" x14ac:dyDescent="0.2">
      <c r="A69174" t="s">
        <v>7057</v>
      </c>
      <c r="B69174" s="1">
        <v>45400</v>
      </c>
      <c r="C69174">
        <v>54.9</v>
      </c>
    </row>
    <row r="69175" spans="1:3" x14ac:dyDescent="0.2">
      <c r="A69175" t="s">
        <v>7058</v>
      </c>
      <c r="B69175" s="1">
        <v>45400</v>
      </c>
      <c r="C69175">
        <v>54.9</v>
      </c>
    </row>
    <row r="69176" spans="1:3" x14ac:dyDescent="0.2">
      <c r="A69176" t="s">
        <v>7059</v>
      </c>
      <c r="B69176" s="1">
        <v>45400</v>
      </c>
      <c r="C69176">
        <v>54.9</v>
      </c>
    </row>
    <row r="69177" spans="1:3" x14ac:dyDescent="0.2">
      <c r="A69177" t="s">
        <v>3949</v>
      </c>
      <c r="B69177" s="1">
        <v>45400</v>
      </c>
      <c r="C69177">
        <v>132.75</v>
      </c>
    </row>
    <row r="69178" spans="1:3" x14ac:dyDescent="0.2">
      <c r="A69178" t="s">
        <v>12</v>
      </c>
      <c r="B69178" s="1">
        <v>45400</v>
      </c>
      <c r="C69178">
        <v>154.78</v>
      </c>
    </row>
    <row r="69179" spans="1:3" x14ac:dyDescent="0.2">
      <c r="A69179" t="s">
        <v>6747</v>
      </c>
      <c r="B69179" s="1">
        <v>45401</v>
      </c>
      <c r="C69179">
        <v>63.9</v>
      </c>
    </row>
    <row r="69180" spans="1:3" x14ac:dyDescent="0.2">
      <c r="A69180" t="s">
        <v>1602</v>
      </c>
      <c r="B69180" s="1">
        <v>45401</v>
      </c>
      <c r="C69180">
        <v>66.45</v>
      </c>
    </row>
    <row r="69181" spans="1:3" x14ac:dyDescent="0.2">
      <c r="A69181" t="s">
        <v>436</v>
      </c>
      <c r="B69181" s="1">
        <v>45401</v>
      </c>
      <c r="C69181">
        <v>309.18</v>
      </c>
    </row>
    <row r="69182" spans="1:3" x14ac:dyDescent="0.2">
      <c r="A69182" t="s">
        <v>2973</v>
      </c>
      <c r="B69182" s="1">
        <v>45401</v>
      </c>
      <c r="C69182">
        <v>167.3</v>
      </c>
    </row>
    <row r="69183" spans="1:3" x14ac:dyDescent="0.2">
      <c r="A69183" t="s">
        <v>7035</v>
      </c>
      <c r="B69183" s="1">
        <v>45401</v>
      </c>
      <c r="C69183">
        <v>67.95</v>
      </c>
    </row>
    <row r="69184" spans="1:3" x14ac:dyDescent="0.2">
      <c r="A69184" t="s">
        <v>3</v>
      </c>
      <c r="B69184" s="1">
        <v>45401</v>
      </c>
      <c r="C69184">
        <v>57.9</v>
      </c>
    </row>
    <row r="69185" spans="1:3" x14ac:dyDescent="0.2">
      <c r="A69185" t="s">
        <v>256</v>
      </c>
      <c r="B69185" s="1">
        <v>45401</v>
      </c>
      <c r="C69185">
        <v>92.96</v>
      </c>
    </row>
    <row r="69186" spans="1:3" x14ac:dyDescent="0.2">
      <c r="A69186" t="s">
        <v>119</v>
      </c>
      <c r="B69186" s="1">
        <v>45401</v>
      </c>
      <c r="C69186">
        <v>116.91</v>
      </c>
    </row>
    <row r="69187" spans="1:3" x14ac:dyDescent="0.2">
      <c r="A69187" t="s">
        <v>7036</v>
      </c>
      <c r="B69187" s="1">
        <v>45401</v>
      </c>
      <c r="C69187">
        <v>63.35</v>
      </c>
    </row>
    <row r="69188" spans="1:3" x14ac:dyDescent="0.2">
      <c r="A69188" t="s">
        <v>7037</v>
      </c>
      <c r="B69188" s="1">
        <v>45401</v>
      </c>
      <c r="C69188">
        <v>58.9</v>
      </c>
    </row>
    <row r="69189" spans="1:3" x14ac:dyDescent="0.2">
      <c r="A69189" t="s">
        <v>46</v>
      </c>
      <c r="B69189" s="1">
        <v>45401</v>
      </c>
      <c r="C69189">
        <v>321.89999999999998</v>
      </c>
    </row>
    <row r="69190" spans="1:3" x14ac:dyDescent="0.2">
      <c r="A69190" t="s">
        <v>2602</v>
      </c>
      <c r="B69190" s="1">
        <v>45401</v>
      </c>
      <c r="C69190">
        <v>282.95</v>
      </c>
    </row>
    <row r="69191" spans="1:3" x14ac:dyDescent="0.2">
      <c r="A69191" t="s">
        <v>186</v>
      </c>
      <c r="B69191" s="1">
        <v>45401</v>
      </c>
      <c r="C69191">
        <v>269.2</v>
      </c>
    </row>
    <row r="69192" spans="1:3" x14ac:dyDescent="0.2">
      <c r="A69192" t="s">
        <v>46</v>
      </c>
      <c r="B69192" s="1">
        <v>45401</v>
      </c>
      <c r="C69192">
        <v>116.2</v>
      </c>
    </row>
    <row r="69193" spans="1:3" x14ac:dyDescent="0.2">
      <c r="A69193" t="s">
        <v>46</v>
      </c>
      <c r="B69193" s="1">
        <v>45401</v>
      </c>
      <c r="C69193">
        <v>75.37</v>
      </c>
    </row>
    <row r="69194" spans="1:3" x14ac:dyDescent="0.2">
      <c r="A69194" t="s">
        <v>46</v>
      </c>
      <c r="B69194" s="1">
        <v>45401</v>
      </c>
      <c r="C69194">
        <v>68.77</v>
      </c>
    </row>
    <row r="69195" spans="1:3" x14ac:dyDescent="0.2">
      <c r="A69195" t="s">
        <v>709</v>
      </c>
      <c r="B69195" s="1">
        <v>45401</v>
      </c>
      <c r="C69195">
        <v>1836.4</v>
      </c>
    </row>
    <row r="69196" spans="1:3" x14ac:dyDescent="0.2">
      <c r="A69196" t="s">
        <v>7038</v>
      </c>
      <c r="B69196" s="1">
        <v>45401</v>
      </c>
      <c r="C69196">
        <v>21.4</v>
      </c>
    </row>
    <row r="69197" spans="1:3" x14ac:dyDescent="0.2">
      <c r="A69197" t="s">
        <v>7039</v>
      </c>
      <c r="B69197" s="1">
        <v>45401</v>
      </c>
      <c r="C69197">
        <v>73.2</v>
      </c>
    </row>
    <row r="69198" spans="1:3" x14ac:dyDescent="0.2">
      <c r="A69198" t="s">
        <v>119</v>
      </c>
      <c r="B69198" s="1">
        <v>45401</v>
      </c>
      <c r="C69198">
        <v>174.9</v>
      </c>
    </row>
    <row r="69199" spans="1:3" x14ac:dyDescent="0.2">
      <c r="A69199" t="s">
        <v>612</v>
      </c>
      <c r="B69199" s="1">
        <v>45401</v>
      </c>
      <c r="C69199">
        <v>599.4</v>
      </c>
    </row>
    <row r="69200" spans="1:3" x14ac:dyDescent="0.2">
      <c r="A69200" t="s">
        <v>12</v>
      </c>
      <c r="B69200" s="1">
        <v>45401</v>
      </c>
      <c r="C69200">
        <v>108.09</v>
      </c>
    </row>
    <row r="69201" spans="1:3" x14ac:dyDescent="0.2">
      <c r="A69201" t="s">
        <v>6929</v>
      </c>
      <c r="B69201" s="1">
        <v>45401</v>
      </c>
      <c r="C69201">
        <v>100.5</v>
      </c>
    </row>
    <row r="69202" spans="1:3" x14ac:dyDescent="0.2">
      <c r="A69202" t="s">
        <v>7040</v>
      </c>
      <c r="B69202" s="1">
        <v>45401</v>
      </c>
      <c r="C69202">
        <v>140.9</v>
      </c>
    </row>
    <row r="69203" spans="1:3" x14ac:dyDescent="0.2">
      <c r="A69203" t="s">
        <v>7041</v>
      </c>
      <c r="B69203" s="1">
        <v>45401</v>
      </c>
      <c r="C69203">
        <v>237.9</v>
      </c>
    </row>
    <row r="69204" spans="1:3" x14ac:dyDescent="0.2">
      <c r="A69204" t="s">
        <v>7042</v>
      </c>
      <c r="B69204" s="1">
        <v>45401</v>
      </c>
      <c r="C69204">
        <v>54.9</v>
      </c>
    </row>
    <row r="69205" spans="1:3" x14ac:dyDescent="0.2">
      <c r="A69205" t="s">
        <v>326</v>
      </c>
      <c r="B69205" s="1">
        <v>45404</v>
      </c>
      <c r="C69205">
        <v>237.07</v>
      </c>
    </row>
    <row r="69206" spans="1:3" x14ac:dyDescent="0.2">
      <c r="A69206" t="s">
        <v>83</v>
      </c>
      <c r="B69206" s="1">
        <v>45404</v>
      </c>
      <c r="C69206">
        <v>432.73</v>
      </c>
    </row>
    <row r="69207" spans="1:3" x14ac:dyDescent="0.2">
      <c r="A69207" t="s">
        <v>1851</v>
      </c>
      <c r="B69207" s="1">
        <v>45404</v>
      </c>
      <c r="C69207">
        <v>449.56</v>
      </c>
    </row>
    <row r="69208" spans="1:3" x14ac:dyDescent="0.2">
      <c r="A69208" t="s">
        <v>7012</v>
      </c>
      <c r="B69208" s="1">
        <v>45404</v>
      </c>
      <c r="C69208">
        <v>33.85</v>
      </c>
    </row>
    <row r="69209" spans="1:3" x14ac:dyDescent="0.2">
      <c r="A69209" t="s">
        <v>7013</v>
      </c>
      <c r="B69209" s="1">
        <v>45404</v>
      </c>
      <c r="C69209">
        <v>118.35</v>
      </c>
    </row>
    <row r="69210" spans="1:3" x14ac:dyDescent="0.2">
      <c r="A69210" t="s">
        <v>7014</v>
      </c>
      <c r="B69210" s="1">
        <v>45404</v>
      </c>
      <c r="C69210">
        <v>66.400000000000006</v>
      </c>
    </row>
    <row r="69211" spans="1:3" x14ac:dyDescent="0.2">
      <c r="A69211" t="s">
        <v>7015</v>
      </c>
      <c r="B69211" s="1">
        <v>45404</v>
      </c>
      <c r="C69211">
        <v>42.95</v>
      </c>
    </row>
    <row r="69212" spans="1:3" x14ac:dyDescent="0.2">
      <c r="A69212" t="s">
        <v>79</v>
      </c>
      <c r="B69212" s="1">
        <v>45404</v>
      </c>
      <c r="C69212">
        <v>36.43</v>
      </c>
    </row>
    <row r="69213" spans="1:3" x14ac:dyDescent="0.2">
      <c r="A69213" t="s">
        <v>79</v>
      </c>
      <c r="B69213" s="1">
        <v>45404</v>
      </c>
      <c r="C69213">
        <v>36.43</v>
      </c>
    </row>
    <row r="69214" spans="1:3" x14ac:dyDescent="0.2">
      <c r="A69214" t="s">
        <v>79</v>
      </c>
      <c r="B69214" s="1">
        <v>45404</v>
      </c>
      <c r="C69214">
        <v>33.68</v>
      </c>
    </row>
    <row r="69215" spans="1:3" x14ac:dyDescent="0.2">
      <c r="A69215" t="s">
        <v>7016</v>
      </c>
      <c r="B69215" s="1">
        <v>45404</v>
      </c>
      <c r="C69215">
        <v>162.85</v>
      </c>
    </row>
    <row r="69216" spans="1:3" x14ac:dyDescent="0.2">
      <c r="A69216" t="s">
        <v>7017</v>
      </c>
      <c r="B69216" s="1">
        <v>45404</v>
      </c>
      <c r="C69216">
        <v>62.5</v>
      </c>
    </row>
    <row r="69217" spans="1:3" x14ac:dyDescent="0.2">
      <c r="A69217" t="s">
        <v>7017</v>
      </c>
      <c r="B69217" s="1">
        <v>45404</v>
      </c>
      <c r="C69217">
        <v>140</v>
      </c>
    </row>
    <row r="69218" spans="1:3" x14ac:dyDescent="0.2">
      <c r="A69218" t="s">
        <v>7018</v>
      </c>
      <c r="B69218" s="1">
        <v>45404</v>
      </c>
      <c r="C69218">
        <v>71.45</v>
      </c>
    </row>
    <row r="69219" spans="1:3" x14ac:dyDescent="0.2">
      <c r="A69219" t="s">
        <v>7019</v>
      </c>
      <c r="B69219" s="1">
        <v>45404</v>
      </c>
      <c r="C69219">
        <v>17.7</v>
      </c>
    </row>
    <row r="69220" spans="1:3" x14ac:dyDescent="0.2">
      <c r="A69220" t="s">
        <v>32</v>
      </c>
      <c r="B69220" s="1">
        <v>45404</v>
      </c>
      <c r="C69220">
        <v>1135.3399999999999</v>
      </c>
    </row>
    <row r="69221" spans="1:3" x14ac:dyDescent="0.2">
      <c r="A69221" t="s">
        <v>5014</v>
      </c>
      <c r="B69221" s="1">
        <v>45404</v>
      </c>
      <c r="C69221">
        <v>173.9</v>
      </c>
    </row>
    <row r="69222" spans="1:3" x14ac:dyDescent="0.2">
      <c r="A69222" t="s">
        <v>7020</v>
      </c>
      <c r="B69222" s="1">
        <v>45404</v>
      </c>
      <c r="C69222">
        <v>128.85</v>
      </c>
    </row>
    <row r="69223" spans="1:3" x14ac:dyDescent="0.2">
      <c r="A69223" t="s">
        <v>198</v>
      </c>
      <c r="B69223" s="1">
        <v>45404</v>
      </c>
      <c r="C69223">
        <v>990</v>
      </c>
    </row>
    <row r="69224" spans="1:3" x14ac:dyDescent="0.2">
      <c r="A69224" t="s">
        <v>4328</v>
      </c>
      <c r="B69224" s="1">
        <v>45404</v>
      </c>
      <c r="C69224">
        <v>173.8</v>
      </c>
    </row>
    <row r="69225" spans="1:3" x14ac:dyDescent="0.2">
      <c r="A69225" t="s">
        <v>7021</v>
      </c>
      <c r="B69225" s="1">
        <v>45404</v>
      </c>
      <c r="C69225">
        <v>42.93</v>
      </c>
    </row>
    <row r="69226" spans="1:3" x14ac:dyDescent="0.2">
      <c r="A69226" t="s">
        <v>7022</v>
      </c>
      <c r="B69226" s="1">
        <v>45404</v>
      </c>
      <c r="C69226">
        <v>114.95</v>
      </c>
    </row>
    <row r="69227" spans="1:3" x14ac:dyDescent="0.2">
      <c r="A69227" t="s">
        <v>7023</v>
      </c>
      <c r="B69227" s="1">
        <v>45404</v>
      </c>
      <c r="C69227">
        <v>125</v>
      </c>
    </row>
    <row r="69228" spans="1:3" x14ac:dyDescent="0.2">
      <c r="A69228" t="s">
        <v>7024</v>
      </c>
      <c r="B69228" s="1">
        <v>45404</v>
      </c>
      <c r="C69228">
        <v>45</v>
      </c>
    </row>
    <row r="69229" spans="1:3" x14ac:dyDescent="0.2">
      <c r="A69229" t="s">
        <v>7025</v>
      </c>
      <c r="B69229" s="1">
        <v>45404</v>
      </c>
      <c r="C69229">
        <v>76.900000000000006</v>
      </c>
    </row>
    <row r="69230" spans="1:3" x14ac:dyDescent="0.2">
      <c r="A69230" t="s">
        <v>7026</v>
      </c>
      <c r="B69230" s="1">
        <v>45404</v>
      </c>
      <c r="C69230">
        <v>40.450000000000003</v>
      </c>
    </row>
    <row r="69231" spans="1:3" x14ac:dyDescent="0.2">
      <c r="A69231" t="s">
        <v>5471</v>
      </c>
      <c r="B69231" s="1">
        <v>45404</v>
      </c>
      <c r="C69231">
        <v>82.6</v>
      </c>
    </row>
    <row r="69232" spans="1:3" x14ac:dyDescent="0.2">
      <c r="A69232" t="s">
        <v>7027</v>
      </c>
      <c r="B69232" s="1">
        <v>45404</v>
      </c>
      <c r="C69232">
        <v>70.650000000000006</v>
      </c>
    </row>
    <row r="69233" spans="1:3" x14ac:dyDescent="0.2">
      <c r="A69233" t="s">
        <v>5564</v>
      </c>
      <c r="B69233" s="1">
        <v>45404</v>
      </c>
      <c r="C69233">
        <v>178.3</v>
      </c>
    </row>
    <row r="69234" spans="1:3" x14ac:dyDescent="0.2">
      <c r="A69234" t="s">
        <v>7028</v>
      </c>
      <c r="B69234" s="1">
        <v>45404</v>
      </c>
      <c r="C69234">
        <v>60.9</v>
      </c>
    </row>
    <row r="69235" spans="1:3" x14ac:dyDescent="0.2">
      <c r="A69235" t="s">
        <v>7029</v>
      </c>
      <c r="B69235" s="1">
        <v>45404</v>
      </c>
      <c r="C69235">
        <v>50.9</v>
      </c>
    </row>
    <row r="69236" spans="1:3" x14ac:dyDescent="0.2">
      <c r="A69236" t="s">
        <v>7030</v>
      </c>
      <c r="B69236" s="1">
        <v>45404</v>
      </c>
      <c r="C69236">
        <v>48.9</v>
      </c>
    </row>
    <row r="69237" spans="1:3" x14ac:dyDescent="0.2">
      <c r="A69237" t="s">
        <v>4594</v>
      </c>
      <c r="B69237" s="1">
        <v>45404</v>
      </c>
      <c r="C69237">
        <v>231.75</v>
      </c>
    </row>
    <row r="69238" spans="1:3" x14ac:dyDescent="0.2">
      <c r="A69238" t="s">
        <v>7031</v>
      </c>
      <c r="B69238" s="1">
        <v>45404</v>
      </c>
      <c r="C69238">
        <v>17.95</v>
      </c>
    </row>
    <row r="69239" spans="1:3" x14ac:dyDescent="0.2">
      <c r="A69239" t="s">
        <v>7032</v>
      </c>
      <c r="B69239" s="1">
        <v>45404</v>
      </c>
      <c r="C69239">
        <v>48.9</v>
      </c>
    </row>
    <row r="69240" spans="1:3" x14ac:dyDescent="0.2">
      <c r="A69240" t="s">
        <v>1350</v>
      </c>
      <c r="B69240" s="1">
        <v>45404</v>
      </c>
      <c r="C69240">
        <v>47.95</v>
      </c>
    </row>
    <row r="69241" spans="1:3" x14ac:dyDescent="0.2">
      <c r="A69241" t="s">
        <v>7033</v>
      </c>
      <c r="B69241" s="1">
        <v>45404</v>
      </c>
      <c r="C69241">
        <v>43.9</v>
      </c>
    </row>
    <row r="69242" spans="1:3" x14ac:dyDescent="0.2">
      <c r="A69242" t="s">
        <v>6183</v>
      </c>
      <c r="B69242" s="1">
        <v>45404</v>
      </c>
      <c r="C69242">
        <v>60.85</v>
      </c>
    </row>
    <row r="69243" spans="1:3" x14ac:dyDescent="0.2">
      <c r="A69243" t="s">
        <v>1081</v>
      </c>
      <c r="B69243" s="1">
        <v>45404</v>
      </c>
      <c r="C69243">
        <v>101.45</v>
      </c>
    </row>
    <row r="69244" spans="1:3" x14ac:dyDescent="0.2">
      <c r="A69244" t="s">
        <v>7034</v>
      </c>
      <c r="B69244" s="1">
        <v>45404</v>
      </c>
      <c r="C69244">
        <v>138.69999999999999</v>
      </c>
    </row>
    <row r="69245" spans="1:3" x14ac:dyDescent="0.2">
      <c r="A69245" t="s">
        <v>510</v>
      </c>
      <c r="B69245" s="1">
        <v>45404</v>
      </c>
      <c r="C69245">
        <v>136.26</v>
      </c>
    </row>
    <row r="69246" spans="1:3" x14ac:dyDescent="0.2">
      <c r="A69246" t="s">
        <v>5229</v>
      </c>
      <c r="B69246" s="1">
        <v>45404</v>
      </c>
      <c r="C69246">
        <v>78.900000000000006</v>
      </c>
    </row>
    <row r="69247" spans="1:3" x14ac:dyDescent="0.2">
      <c r="A69247" t="s">
        <v>5560</v>
      </c>
      <c r="B69247" s="1">
        <v>45404</v>
      </c>
      <c r="C69247">
        <v>374.84</v>
      </c>
    </row>
    <row r="69248" spans="1:3" x14ac:dyDescent="0.2">
      <c r="A69248" t="s">
        <v>46</v>
      </c>
      <c r="B69248" s="1">
        <v>45404</v>
      </c>
      <c r="C69248">
        <v>189.97</v>
      </c>
    </row>
    <row r="69249" spans="1:3" x14ac:dyDescent="0.2">
      <c r="A69249" t="s">
        <v>46</v>
      </c>
      <c r="B69249" s="1">
        <v>45404</v>
      </c>
      <c r="C69249">
        <v>168.19</v>
      </c>
    </row>
    <row r="69250" spans="1:3" x14ac:dyDescent="0.2">
      <c r="A69250" t="s">
        <v>257</v>
      </c>
      <c r="B69250" s="1">
        <v>45404</v>
      </c>
      <c r="C69250">
        <v>855.45</v>
      </c>
    </row>
    <row r="69251" spans="1:3" x14ac:dyDescent="0.2">
      <c r="A69251" t="s">
        <v>46</v>
      </c>
      <c r="B69251" s="1">
        <v>45404</v>
      </c>
      <c r="C69251">
        <v>255.78</v>
      </c>
    </row>
    <row r="69252" spans="1:3" x14ac:dyDescent="0.2">
      <c r="A69252" t="s">
        <v>5146</v>
      </c>
      <c r="B69252" s="1">
        <v>45404</v>
      </c>
      <c r="C69252">
        <v>200.31</v>
      </c>
    </row>
    <row r="69253" spans="1:3" x14ac:dyDescent="0.2">
      <c r="A69253" t="s">
        <v>572</v>
      </c>
      <c r="B69253" s="1">
        <v>45404</v>
      </c>
      <c r="C69253">
        <v>675</v>
      </c>
    </row>
    <row r="69254" spans="1:3" x14ac:dyDescent="0.2">
      <c r="A69254" t="s">
        <v>12</v>
      </c>
      <c r="B69254" s="1">
        <v>45404</v>
      </c>
      <c r="C69254">
        <v>103.63</v>
      </c>
    </row>
    <row r="69255" spans="1:3" x14ac:dyDescent="0.2">
      <c r="A69255" t="s">
        <v>12</v>
      </c>
      <c r="B69255" s="1">
        <v>45404</v>
      </c>
      <c r="C69255">
        <v>222.99</v>
      </c>
    </row>
    <row r="69256" spans="1:3" x14ac:dyDescent="0.2">
      <c r="A69256" t="s">
        <v>418</v>
      </c>
      <c r="B69256" s="1">
        <v>45404</v>
      </c>
      <c r="C69256">
        <v>35.549999999999997</v>
      </c>
    </row>
    <row r="69257" spans="1:3" x14ac:dyDescent="0.2">
      <c r="A69257" t="s">
        <v>12</v>
      </c>
      <c r="B69257" s="1">
        <v>45404</v>
      </c>
      <c r="C69257">
        <v>109.88</v>
      </c>
    </row>
    <row r="69258" spans="1:3" x14ac:dyDescent="0.2">
      <c r="A69258" t="s">
        <v>418</v>
      </c>
      <c r="B69258" s="1">
        <v>45404</v>
      </c>
      <c r="C69258">
        <v>182.56</v>
      </c>
    </row>
    <row r="69259" spans="1:3" x14ac:dyDescent="0.2">
      <c r="A69259" t="s">
        <v>119</v>
      </c>
      <c r="B69259" s="1">
        <v>45404</v>
      </c>
      <c r="C69259">
        <v>666.21</v>
      </c>
    </row>
    <row r="69260" spans="1:3" x14ac:dyDescent="0.2">
      <c r="A69260" t="s">
        <v>4903</v>
      </c>
      <c r="B69260" s="1">
        <v>45404</v>
      </c>
      <c r="C69260">
        <v>108</v>
      </c>
    </row>
    <row r="69261" spans="1:3" x14ac:dyDescent="0.2">
      <c r="A69261" t="s">
        <v>2518</v>
      </c>
      <c r="B69261" s="1">
        <v>45404</v>
      </c>
      <c r="C69261">
        <v>415.68</v>
      </c>
    </row>
    <row r="69262" spans="1:3" x14ac:dyDescent="0.2">
      <c r="A69262" t="s">
        <v>6384</v>
      </c>
      <c r="B69262" s="1">
        <v>45405</v>
      </c>
      <c r="C69262">
        <v>107.3</v>
      </c>
    </row>
    <row r="69263" spans="1:3" x14ac:dyDescent="0.2">
      <c r="A69263" t="s">
        <v>888</v>
      </c>
      <c r="B69263" s="1">
        <v>45405</v>
      </c>
      <c r="C69263">
        <v>203.97</v>
      </c>
    </row>
    <row r="69264" spans="1:3" x14ac:dyDescent="0.2">
      <c r="A69264" t="s">
        <v>4329</v>
      </c>
      <c r="B69264" s="1">
        <v>45405</v>
      </c>
      <c r="C69264">
        <v>149.63</v>
      </c>
    </row>
    <row r="69265" spans="1:3" x14ac:dyDescent="0.2">
      <c r="A69265" t="s">
        <v>31</v>
      </c>
      <c r="B69265" s="1">
        <v>45405</v>
      </c>
      <c r="C69265">
        <v>1460.85</v>
      </c>
    </row>
    <row r="69266" spans="1:3" x14ac:dyDescent="0.2">
      <c r="A69266" t="s">
        <v>119</v>
      </c>
      <c r="B69266" s="1">
        <v>45405</v>
      </c>
      <c r="C69266">
        <v>921.12</v>
      </c>
    </row>
    <row r="69267" spans="1:3" x14ac:dyDescent="0.2">
      <c r="A69267" t="s">
        <v>44</v>
      </c>
      <c r="B69267" s="1">
        <v>45405</v>
      </c>
      <c r="C69267">
        <v>205.88</v>
      </c>
    </row>
    <row r="69268" spans="1:3" x14ac:dyDescent="0.2">
      <c r="A69268" t="s">
        <v>888</v>
      </c>
      <c r="B69268" s="1">
        <v>45405</v>
      </c>
      <c r="C69268">
        <v>123.34</v>
      </c>
    </row>
    <row r="69269" spans="1:3" x14ac:dyDescent="0.2">
      <c r="A69269" t="s">
        <v>7002</v>
      </c>
      <c r="B69269" s="1">
        <v>45405</v>
      </c>
      <c r="C69269">
        <v>63.9</v>
      </c>
    </row>
    <row r="69270" spans="1:3" x14ac:dyDescent="0.2">
      <c r="A69270" t="s">
        <v>3929</v>
      </c>
      <c r="B69270" s="1">
        <v>45405</v>
      </c>
      <c r="C69270">
        <v>299.8</v>
      </c>
    </row>
    <row r="69271" spans="1:3" x14ac:dyDescent="0.2">
      <c r="A69271" t="s">
        <v>7003</v>
      </c>
      <c r="B69271" s="1">
        <v>45405</v>
      </c>
      <c r="C69271">
        <v>72.55</v>
      </c>
    </row>
    <row r="69272" spans="1:3" x14ac:dyDescent="0.2">
      <c r="A69272" t="s">
        <v>467</v>
      </c>
      <c r="B69272" s="1">
        <v>45405</v>
      </c>
      <c r="C69272">
        <v>67.510000000000005</v>
      </c>
    </row>
    <row r="69273" spans="1:3" x14ac:dyDescent="0.2">
      <c r="A69273" t="s">
        <v>212</v>
      </c>
      <c r="B69273" s="1">
        <v>45405</v>
      </c>
      <c r="C69273">
        <v>58.8</v>
      </c>
    </row>
    <row r="69274" spans="1:3" x14ac:dyDescent="0.2">
      <c r="A69274" t="s">
        <v>119</v>
      </c>
      <c r="B69274" s="1">
        <v>45405</v>
      </c>
      <c r="C69274">
        <v>3863</v>
      </c>
    </row>
    <row r="69275" spans="1:3" x14ac:dyDescent="0.2">
      <c r="A69275" t="s">
        <v>3</v>
      </c>
      <c r="B69275" s="1">
        <v>45405</v>
      </c>
      <c r="C69275">
        <v>342</v>
      </c>
    </row>
    <row r="69276" spans="1:3" x14ac:dyDescent="0.2">
      <c r="A69276" t="s">
        <v>321</v>
      </c>
      <c r="B69276" s="1">
        <v>45405</v>
      </c>
      <c r="C69276">
        <v>672.33</v>
      </c>
    </row>
    <row r="69277" spans="1:3" x14ac:dyDescent="0.2">
      <c r="A69277" t="s">
        <v>4183</v>
      </c>
      <c r="B69277" s="1">
        <v>45405</v>
      </c>
      <c r="C69277">
        <v>165</v>
      </c>
    </row>
    <row r="69278" spans="1:3" x14ac:dyDescent="0.2">
      <c r="A69278" t="s">
        <v>48</v>
      </c>
      <c r="B69278" s="1">
        <v>45405</v>
      </c>
      <c r="C69278">
        <v>246.55</v>
      </c>
    </row>
    <row r="69279" spans="1:3" x14ac:dyDescent="0.2">
      <c r="A69279" t="s">
        <v>7004</v>
      </c>
      <c r="B69279" s="1">
        <v>45405</v>
      </c>
      <c r="C69279">
        <v>137.4</v>
      </c>
    </row>
    <row r="69280" spans="1:3" x14ac:dyDescent="0.2">
      <c r="A69280" t="s">
        <v>7005</v>
      </c>
      <c r="B69280" s="1">
        <v>45405</v>
      </c>
      <c r="C69280">
        <v>63.9</v>
      </c>
    </row>
    <row r="69281" spans="1:3" x14ac:dyDescent="0.2">
      <c r="A69281" t="s">
        <v>79</v>
      </c>
      <c r="B69281" s="1">
        <v>45405</v>
      </c>
      <c r="C69281">
        <v>83.93</v>
      </c>
    </row>
    <row r="69282" spans="1:3" x14ac:dyDescent="0.2">
      <c r="A69282" t="s">
        <v>79</v>
      </c>
      <c r="B69282" s="1">
        <v>45405</v>
      </c>
      <c r="C69282">
        <v>23.95</v>
      </c>
    </row>
    <row r="69283" spans="1:3" x14ac:dyDescent="0.2">
      <c r="A69283" t="s">
        <v>130</v>
      </c>
      <c r="B69283" s="1">
        <v>45405</v>
      </c>
      <c r="C69283">
        <v>447.85</v>
      </c>
    </row>
    <row r="69284" spans="1:3" x14ac:dyDescent="0.2">
      <c r="A69284" t="s">
        <v>11</v>
      </c>
      <c r="B69284" s="1">
        <v>45405</v>
      </c>
      <c r="C69284">
        <v>366</v>
      </c>
    </row>
    <row r="69285" spans="1:3" x14ac:dyDescent="0.2">
      <c r="A69285" t="s">
        <v>4739</v>
      </c>
      <c r="B69285" s="1">
        <v>45405</v>
      </c>
      <c r="C69285">
        <v>35.9</v>
      </c>
    </row>
    <row r="69286" spans="1:3" x14ac:dyDescent="0.2">
      <c r="A69286" t="s">
        <v>2988</v>
      </c>
      <c r="B69286" s="1">
        <v>45405</v>
      </c>
      <c r="C69286">
        <v>894.24</v>
      </c>
    </row>
    <row r="69287" spans="1:3" x14ac:dyDescent="0.2">
      <c r="A69287" t="s">
        <v>1322</v>
      </c>
      <c r="B69287" s="1">
        <v>45405</v>
      </c>
      <c r="C69287">
        <v>555.54</v>
      </c>
    </row>
    <row r="69288" spans="1:3" x14ac:dyDescent="0.2">
      <c r="A69288" t="s">
        <v>49</v>
      </c>
      <c r="B69288" s="1">
        <v>45405</v>
      </c>
      <c r="C69288">
        <v>734.38</v>
      </c>
    </row>
    <row r="69289" spans="1:3" x14ac:dyDescent="0.2">
      <c r="A69289" t="s">
        <v>488</v>
      </c>
      <c r="B69289" s="1">
        <v>45405</v>
      </c>
      <c r="C69289">
        <v>1159.03</v>
      </c>
    </row>
    <row r="69290" spans="1:3" x14ac:dyDescent="0.2">
      <c r="A69290" t="s">
        <v>253</v>
      </c>
      <c r="B69290" s="1">
        <v>45405</v>
      </c>
      <c r="C69290">
        <v>961.84</v>
      </c>
    </row>
    <row r="69291" spans="1:3" x14ac:dyDescent="0.2">
      <c r="A69291" t="s">
        <v>330</v>
      </c>
      <c r="B69291" s="1">
        <v>45405</v>
      </c>
      <c r="C69291">
        <v>41.6</v>
      </c>
    </row>
    <row r="69292" spans="1:3" x14ac:dyDescent="0.2">
      <c r="A69292" t="s">
        <v>5556</v>
      </c>
      <c r="B69292" s="1">
        <v>45405</v>
      </c>
      <c r="C69292">
        <v>110.75</v>
      </c>
    </row>
    <row r="69293" spans="1:3" x14ac:dyDescent="0.2">
      <c r="A69293" t="s">
        <v>7006</v>
      </c>
      <c r="B69293" s="1">
        <v>45405</v>
      </c>
      <c r="C69293">
        <v>42.2</v>
      </c>
    </row>
    <row r="69294" spans="1:3" x14ac:dyDescent="0.2">
      <c r="A69294" t="s">
        <v>7007</v>
      </c>
      <c r="B69294" s="1">
        <v>45405</v>
      </c>
      <c r="C69294">
        <v>43.4</v>
      </c>
    </row>
    <row r="69295" spans="1:3" x14ac:dyDescent="0.2">
      <c r="A69295" t="s">
        <v>7008</v>
      </c>
      <c r="B69295" s="1">
        <v>45405</v>
      </c>
      <c r="C69295">
        <v>50.4</v>
      </c>
    </row>
    <row r="69296" spans="1:3" x14ac:dyDescent="0.2">
      <c r="A69296" t="s">
        <v>810</v>
      </c>
      <c r="B69296" s="1">
        <v>45405</v>
      </c>
      <c r="C69296">
        <v>50</v>
      </c>
    </row>
    <row r="69297" spans="1:3" x14ac:dyDescent="0.2">
      <c r="A69297" t="s">
        <v>7009</v>
      </c>
      <c r="B69297" s="1">
        <v>45405</v>
      </c>
      <c r="C69297">
        <v>71.45</v>
      </c>
    </row>
    <row r="69298" spans="1:3" x14ac:dyDescent="0.2">
      <c r="A69298" t="s">
        <v>4144</v>
      </c>
      <c r="B69298" s="1">
        <v>45405</v>
      </c>
      <c r="C69298">
        <v>53.9</v>
      </c>
    </row>
    <row r="69299" spans="1:3" x14ac:dyDescent="0.2">
      <c r="A69299" t="s">
        <v>7010</v>
      </c>
      <c r="B69299" s="1">
        <v>45405</v>
      </c>
      <c r="C69299">
        <v>70.650000000000006</v>
      </c>
    </row>
    <row r="69300" spans="1:3" x14ac:dyDescent="0.2">
      <c r="A69300" t="s">
        <v>4550</v>
      </c>
      <c r="B69300" s="1">
        <v>45405</v>
      </c>
      <c r="C69300">
        <v>86.65</v>
      </c>
    </row>
    <row r="69301" spans="1:3" x14ac:dyDescent="0.2">
      <c r="A69301" t="s">
        <v>7011</v>
      </c>
      <c r="B69301" s="1">
        <v>45405</v>
      </c>
      <c r="C69301">
        <v>81.849999999999994</v>
      </c>
    </row>
    <row r="69302" spans="1:3" x14ac:dyDescent="0.2">
      <c r="A69302" t="s">
        <v>5556</v>
      </c>
      <c r="B69302" s="1">
        <v>45405</v>
      </c>
      <c r="C69302">
        <v>284</v>
      </c>
    </row>
    <row r="69303" spans="1:3" x14ac:dyDescent="0.2">
      <c r="A69303" t="s">
        <v>12</v>
      </c>
      <c r="B69303" s="1">
        <v>45405</v>
      </c>
      <c r="C69303">
        <v>53.54</v>
      </c>
    </row>
    <row r="69304" spans="1:3" x14ac:dyDescent="0.2">
      <c r="A69304" t="s">
        <v>332</v>
      </c>
      <c r="B69304" s="1">
        <v>45405</v>
      </c>
      <c r="C69304">
        <v>41.5</v>
      </c>
    </row>
    <row r="69305" spans="1:3" x14ac:dyDescent="0.2">
      <c r="A69305" t="s">
        <v>11</v>
      </c>
      <c r="B69305" s="1">
        <v>45405</v>
      </c>
      <c r="C69305">
        <v>270.95999999999998</v>
      </c>
    </row>
    <row r="69306" spans="1:3" x14ac:dyDescent="0.2">
      <c r="A69306" t="s">
        <v>332</v>
      </c>
      <c r="B69306" s="1">
        <v>45405</v>
      </c>
      <c r="C69306">
        <v>646.9</v>
      </c>
    </row>
    <row r="69307" spans="1:3" x14ac:dyDescent="0.2">
      <c r="A69307" t="s">
        <v>6989</v>
      </c>
      <c r="B69307" s="1">
        <v>45406</v>
      </c>
      <c r="C69307">
        <v>107.6</v>
      </c>
    </row>
    <row r="69308" spans="1:3" x14ac:dyDescent="0.2">
      <c r="A69308" t="s">
        <v>6990</v>
      </c>
      <c r="B69308" s="1">
        <v>45406</v>
      </c>
      <c r="C69308">
        <v>140</v>
      </c>
    </row>
    <row r="69309" spans="1:3" x14ac:dyDescent="0.2">
      <c r="A69309" t="s">
        <v>4797</v>
      </c>
      <c r="B69309" s="1">
        <v>45406</v>
      </c>
      <c r="C69309">
        <v>76.900000000000006</v>
      </c>
    </row>
    <row r="69310" spans="1:3" x14ac:dyDescent="0.2">
      <c r="A69310" t="s">
        <v>5071</v>
      </c>
      <c r="B69310" s="1">
        <v>45406</v>
      </c>
      <c r="C69310">
        <v>54.9</v>
      </c>
    </row>
    <row r="69311" spans="1:3" x14ac:dyDescent="0.2">
      <c r="A69311" t="s">
        <v>4410</v>
      </c>
      <c r="B69311" s="1">
        <v>45406</v>
      </c>
      <c r="C69311">
        <v>28.5</v>
      </c>
    </row>
    <row r="69312" spans="1:3" x14ac:dyDescent="0.2">
      <c r="A69312" t="s">
        <v>47</v>
      </c>
      <c r="B69312" s="1">
        <v>45406</v>
      </c>
      <c r="C69312">
        <v>25</v>
      </c>
    </row>
    <row r="69313" spans="1:3" x14ac:dyDescent="0.2">
      <c r="A69313" t="s">
        <v>29</v>
      </c>
      <c r="B69313" s="1">
        <v>45406</v>
      </c>
      <c r="C69313">
        <v>1572.7</v>
      </c>
    </row>
    <row r="69314" spans="1:3" x14ac:dyDescent="0.2">
      <c r="A69314" t="s">
        <v>6991</v>
      </c>
      <c r="B69314" s="1">
        <v>45406</v>
      </c>
      <c r="C69314">
        <v>98.45</v>
      </c>
    </row>
    <row r="69315" spans="1:3" x14ac:dyDescent="0.2">
      <c r="A69315" t="s">
        <v>5673</v>
      </c>
      <c r="B69315" s="1">
        <v>45406</v>
      </c>
      <c r="C69315">
        <v>1197</v>
      </c>
    </row>
    <row r="69316" spans="1:3" x14ac:dyDescent="0.2">
      <c r="A69316" t="s">
        <v>6742</v>
      </c>
      <c r="B69316" s="1">
        <v>45406</v>
      </c>
      <c r="C69316">
        <v>28.95</v>
      </c>
    </row>
    <row r="69317" spans="1:3" x14ac:dyDescent="0.2">
      <c r="A69317" t="s">
        <v>6992</v>
      </c>
      <c r="B69317" s="1">
        <v>45406</v>
      </c>
      <c r="C69317">
        <v>82.45</v>
      </c>
    </row>
    <row r="69318" spans="1:3" x14ac:dyDescent="0.2">
      <c r="A69318" t="s">
        <v>6993</v>
      </c>
      <c r="B69318" s="1">
        <v>45406</v>
      </c>
      <c r="C69318">
        <v>63.9</v>
      </c>
    </row>
    <row r="69319" spans="1:3" x14ac:dyDescent="0.2">
      <c r="A69319" t="s">
        <v>6994</v>
      </c>
      <c r="B69319" s="1">
        <v>45406</v>
      </c>
      <c r="C69319">
        <v>82.85</v>
      </c>
    </row>
    <row r="69320" spans="1:3" x14ac:dyDescent="0.2">
      <c r="A69320" t="s">
        <v>6995</v>
      </c>
      <c r="B69320" s="1">
        <v>45406</v>
      </c>
      <c r="C69320">
        <v>352.35</v>
      </c>
    </row>
    <row r="69321" spans="1:3" x14ac:dyDescent="0.2">
      <c r="A69321" t="s">
        <v>1751</v>
      </c>
      <c r="B69321" s="1">
        <v>45406</v>
      </c>
      <c r="C69321">
        <v>94.8</v>
      </c>
    </row>
    <row r="69322" spans="1:3" x14ac:dyDescent="0.2">
      <c r="A69322" t="s">
        <v>3160</v>
      </c>
      <c r="B69322" s="1">
        <v>45406</v>
      </c>
      <c r="C69322">
        <v>393</v>
      </c>
    </row>
    <row r="69323" spans="1:3" x14ac:dyDescent="0.2">
      <c r="A69323" t="s">
        <v>77</v>
      </c>
      <c r="B69323" s="1">
        <v>45406</v>
      </c>
      <c r="C69323">
        <v>103.05</v>
      </c>
    </row>
    <row r="69324" spans="1:3" x14ac:dyDescent="0.2">
      <c r="A69324" t="s">
        <v>3659</v>
      </c>
      <c r="B69324" s="1">
        <v>45406</v>
      </c>
      <c r="C69324">
        <v>43.9</v>
      </c>
    </row>
    <row r="69325" spans="1:3" x14ac:dyDescent="0.2">
      <c r="A69325" t="s">
        <v>6996</v>
      </c>
      <c r="B69325" s="1">
        <v>45406</v>
      </c>
      <c r="C69325">
        <v>54.95</v>
      </c>
    </row>
    <row r="69326" spans="1:3" x14ac:dyDescent="0.2">
      <c r="A69326" t="s">
        <v>46</v>
      </c>
      <c r="B69326" s="1">
        <v>45406</v>
      </c>
      <c r="C69326">
        <v>60</v>
      </c>
    </row>
    <row r="69327" spans="1:3" x14ac:dyDescent="0.2">
      <c r="A69327" t="s">
        <v>184</v>
      </c>
      <c r="B69327" s="1">
        <v>45406</v>
      </c>
      <c r="C69327">
        <v>24.25</v>
      </c>
    </row>
    <row r="69328" spans="1:3" x14ac:dyDescent="0.2">
      <c r="A69328" t="s">
        <v>6139</v>
      </c>
      <c r="B69328" s="1">
        <v>45406</v>
      </c>
      <c r="C69328">
        <v>1231.3699999999999</v>
      </c>
    </row>
    <row r="69329" spans="1:3" x14ac:dyDescent="0.2">
      <c r="A69329" t="s">
        <v>29</v>
      </c>
      <c r="B69329" s="1">
        <v>45406</v>
      </c>
      <c r="C69329">
        <v>297</v>
      </c>
    </row>
    <row r="69330" spans="1:3" x14ac:dyDescent="0.2">
      <c r="A69330" t="s">
        <v>46</v>
      </c>
      <c r="B69330" s="1">
        <v>45406</v>
      </c>
      <c r="C69330">
        <v>341.28</v>
      </c>
    </row>
    <row r="69331" spans="1:3" x14ac:dyDescent="0.2">
      <c r="A69331" t="s">
        <v>46</v>
      </c>
      <c r="B69331" s="1">
        <v>45406</v>
      </c>
      <c r="C69331">
        <v>111.61</v>
      </c>
    </row>
    <row r="69332" spans="1:3" x14ac:dyDescent="0.2">
      <c r="A69332" t="s">
        <v>6997</v>
      </c>
      <c r="B69332" s="1">
        <v>45406</v>
      </c>
      <c r="C69332">
        <v>63.95</v>
      </c>
    </row>
    <row r="69333" spans="1:3" x14ac:dyDescent="0.2">
      <c r="A69333" t="s">
        <v>6998</v>
      </c>
      <c r="B69333" s="1">
        <v>45406</v>
      </c>
      <c r="C69333">
        <v>53.9</v>
      </c>
    </row>
    <row r="69334" spans="1:3" x14ac:dyDescent="0.2">
      <c r="A69334" t="s">
        <v>6999</v>
      </c>
      <c r="B69334" s="1">
        <v>45406</v>
      </c>
      <c r="C69334">
        <v>63.9</v>
      </c>
    </row>
    <row r="69335" spans="1:3" x14ac:dyDescent="0.2">
      <c r="A69335" t="s">
        <v>446</v>
      </c>
      <c r="B69335" s="1">
        <v>45406</v>
      </c>
      <c r="C69335">
        <v>253.95</v>
      </c>
    </row>
    <row r="69336" spans="1:3" x14ac:dyDescent="0.2">
      <c r="A69336" t="s">
        <v>4502</v>
      </c>
      <c r="B69336" s="1">
        <v>45406</v>
      </c>
      <c r="C69336">
        <v>79.8</v>
      </c>
    </row>
    <row r="69337" spans="1:3" x14ac:dyDescent="0.2">
      <c r="A69337" t="s">
        <v>7000</v>
      </c>
      <c r="B69337" s="1">
        <v>45406</v>
      </c>
      <c r="C69337">
        <v>48.9</v>
      </c>
    </row>
    <row r="69338" spans="1:3" x14ac:dyDescent="0.2">
      <c r="A69338" t="s">
        <v>29</v>
      </c>
      <c r="B69338" s="1">
        <v>45406</v>
      </c>
      <c r="C69338">
        <v>347.58</v>
      </c>
    </row>
    <row r="69339" spans="1:3" x14ac:dyDescent="0.2">
      <c r="A69339" t="s">
        <v>2935</v>
      </c>
      <c r="B69339" s="1">
        <v>45406</v>
      </c>
      <c r="C69339">
        <v>599.65</v>
      </c>
    </row>
    <row r="69340" spans="1:3" x14ac:dyDescent="0.2">
      <c r="A69340" t="s">
        <v>7001</v>
      </c>
      <c r="B69340" s="1">
        <v>45406</v>
      </c>
      <c r="C69340">
        <v>29.95</v>
      </c>
    </row>
    <row r="69341" spans="1:3" x14ac:dyDescent="0.2">
      <c r="A69341" t="s">
        <v>12</v>
      </c>
      <c r="B69341" s="1">
        <v>45406</v>
      </c>
      <c r="C69341">
        <v>449.02</v>
      </c>
    </row>
    <row r="69342" spans="1:3" x14ac:dyDescent="0.2">
      <c r="A69342" t="s">
        <v>666</v>
      </c>
      <c r="B69342" s="1">
        <v>45408</v>
      </c>
      <c r="C69342">
        <v>545.6</v>
      </c>
    </row>
    <row r="69343" spans="1:3" x14ac:dyDescent="0.2">
      <c r="A69343" t="s">
        <v>2947</v>
      </c>
      <c r="B69343" s="1">
        <v>45408</v>
      </c>
      <c r="C69343">
        <v>8.5</v>
      </c>
    </row>
    <row r="69344" spans="1:3" x14ac:dyDescent="0.2">
      <c r="A69344" t="s">
        <v>6977</v>
      </c>
      <c r="B69344" s="1">
        <v>45408</v>
      </c>
      <c r="C69344">
        <v>369.36</v>
      </c>
    </row>
    <row r="69345" spans="1:3" x14ac:dyDescent="0.2">
      <c r="A69345" t="s">
        <v>6978</v>
      </c>
      <c r="B69345" s="1">
        <v>45408</v>
      </c>
      <c r="C69345">
        <v>158</v>
      </c>
    </row>
    <row r="69346" spans="1:3" x14ac:dyDescent="0.2">
      <c r="A69346" t="s">
        <v>335</v>
      </c>
      <c r="B69346" s="1">
        <v>45408</v>
      </c>
      <c r="C69346">
        <v>90</v>
      </c>
    </row>
    <row r="69347" spans="1:3" x14ac:dyDescent="0.2">
      <c r="A69347" t="s">
        <v>78</v>
      </c>
      <c r="B69347" s="1">
        <v>45408</v>
      </c>
      <c r="C69347">
        <v>218.26</v>
      </c>
    </row>
    <row r="69348" spans="1:3" x14ac:dyDescent="0.2">
      <c r="A69348" t="s">
        <v>335</v>
      </c>
      <c r="B69348" s="1">
        <v>45408</v>
      </c>
      <c r="C69348">
        <v>240</v>
      </c>
    </row>
    <row r="69349" spans="1:3" x14ac:dyDescent="0.2">
      <c r="A69349" t="s">
        <v>185</v>
      </c>
      <c r="B69349" s="1">
        <v>45408</v>
      </c>
      <c r="C69349">
        <v>367.05</v>
      </c>
    </row>
    <row r="69350" spans="1:3" x14ac:dyDescent="0.2">
      <c r="A69350" t="s">
        <v>6979</v>
      </c>
      <c r="B69350" s="1">
        <v>45408</v>
      </c>
      <c r="C69350">
        <v>65.900000000000006</v>
      </c>
    </row>
    <row r="69351" spans="1:3" x14ac:dyDescent="0.2">
      <c r="A69351" t="s">
        <v>2988</v>
      </c>
      <c r="B69351" s="1">
        <v>45408</v>
      </c>
      <c r="C69351">
        <v>742.8</v>
      </c>
    </row>
    <row r="69352" spans="1:3" x14ac:dyDescent="0.2">
      <c r="A69352" t="s">
        <v>3461</v>
      </c>
      <c r="B69352" s="1">
        <v>45408</v>
      </c>
      <c r="C69352">
        <v>464</v>
      </c>
    </row>
    <row r="69353" spans="1:3" x14ac:dyDescent="0.2">
      <c r="A69353" t="s">
        <v>6980</v>
      </c>
      <c r="B69353" s="1">
        <v>45408</v>
      </c>
      <c r="C69353">
        <v>63.9</v>
      </c>
    </row>
    <row r="69354" spans="1:3" x14ac:dyDescent="0.2">
      <c r="A69354" t="s">
        <v>6722</v>
      </c>
      <c r="B69354" s="1">
        <v>45408</v>
      </c>
      <c r="C69354">
        <v>76.900000000000006</v>
      </c>
    </row>
    <row r="69355" spans="1:3" x14ac:dyDescent="0.2">
      <c r="A69355" t="s">
        <v>6981</v>
      </c>
      <c r="B69355" s="1">
        <v>45408</v>
      </c>
      <c r="C69355">
        <v>89.85</v>
      </c>
    </row>
    <row r="69356" spans="1:3" x14ac:dyDescent="0.2">
      <c r="A69356" t="s">
        <v>6982</v>
      </c>
      <c r="B69356" s="1">
        <v>45408</v>
      </c>
      <c r="C69356">
        <v>20.9</v>
      </c>
    </row>
    <row r="69357" spans="1:3" x14ac:dyDescent="0.2">
      <c r="A69357" t="s">
        <v>12</v>
      </c>
      <c r="B69357" s="1">
        <v>45408</v>
      </c>
      <c r="C69357">
        <v>202.23</v>
      </c>
    </row>
    <row r="69358" spans="1:3" x14ac:dyDescent="0.2">
      <c r="A69358" t="s">
        <v>6983</v>
      </c>
      <c r="B69358" s="1">
        <v>45408</v>
      </c>
      <c r="C69358">
        <v>56.65</v>
      </c>
    </row>
    <row r="69359" spans="1:3" x14ac:dyDescent="0.2">
      <c r="A69359" t="s">
        <v>12</v>
      </c>
      <c r="B69359" s="1">
        <v>45408</v>
      </c>
      <c r="C69359">
        <v>167.59</v>
      </c>
    </row>
    <row r="69360" spans="1:3" x14ac:dyDescent="0.2">
      <c r="A69360" t="s">
        <v>5949</v>
      </c>
      <c r="B69360" s="1">
        <v>45408</v>
      </c>
      <c r="C69360">
        <v>100.35</v>
      </c>
    </row>
    <row r="69361" spans="1:3" x14ac:dyDescent="0.2">
      <c r="A69361" t="s">
        <v>418</v>
      </c>
      <c r="B69361" s="1">
        <v>45408</v>
      </c>
      <c r="C69361">
        <v>140.36000000000001</v>
      </c>
    </row>
    <row r="69362" spans="1:3" x14ac:dyDescent="0.2">
      <c r="A69362" t="s">
        <v>418</v>
      </c>
      <c r="B69362" s="1">
        <v>45408</v>
      </c>
      <c r="C69362">
        <v>1810.25</v>
      </c>
    </row>
    <row r="69363" spans="1:3" x14ac:dyDescent="0.2">
      <c r="A69363" t="s">
        <v>119</v>
      </c>
      <c r="B69363" s="1">
        <v>45408</v>
      </c>
      <c r="C69363">
        <v>400.44</v>
      </c>
    </row>
    <row r="69364" spans="1:3" x14ac:dyDescent="0.2">
      <c r="A69364" t="s">
        <v>653</v>
      </c>
      <c r="B69364" s="1">
        <v>45408</v>
      </c>
      <c r="C69364">
        <v>515.1</v>
      </c>
    </row>
    <row r="69365" spans="1:3" x14ac:dyDescent="0.2">
      <c r="A69365" t="s">
        <v>3766</v>
      </c>
      <c r="B69365" s="1">
        <v>45408</v>
      </c>
      <c r="C69365">
        <v>27.9</v>
      </c>
    </row>
    <row r="69366" spans="1:3" x14ac:dyDescent="0.2">
      <c r="A69366" t="s">
        <v>6984</v>
      </c>
      <c r="B69366" s="1">
        <v>45408</v>
      </c>
      <c r="C69366">
        <v>43.9</v>
      </c>
    </row>
    <row r="69367" spans="1:3" x14ac:dyDescent="0.2">
      <c r="A69367" t="s">
        <v>6985</v>
      </c>
      <c r="B69367" s="1">
        <v>45408</v>
      </c>
      <c r="C69367">
        <v>83.9</v>
      </c>
    </row>
    <row r="69368" spans="1:3" x14ac:dyDescent="0.2">
      <c r="A69368" t="s">
        <v>6986</v>
      </c>
      <c r="B69368" s="1">
        <v>45408</v>
      </c>
      <c r="C69368">
        <v>26.45</v>
      </c>
    </row>
    <row r="69369" spans="1:3" x14ac:dyDescent="0.2">
      <c r="A69369" t="s">
        <v>6987</v>
      </c>
      <c r="B69369" s="1">
        <v>45408</v>
      </c>
      <c r="C69369">
        <v>12.9</v>
      </c>
    </row>
    <row r="69370" spans="1:3" x14ac:dyDescent="0.2">
      <c r="A69370" t="s">
        <v>6988</v>
      </c>
      <c r="B69370" s="1">
        <v>45408</v>
      </c>
      <c r="C69370">
        <v>97.95</v>
      </c>
    </row>
    <row r="69371" spans="1:3" x14ac:dyDescent="0.2">
      <c r="A69371" t="s">
        <v>5313</v>
      </c>
      <c r="B69371" s="1">
        <v>45411</v>
      </c>
      <c r="C69371">
        <v>38</v>
      </c>
    </row>
    <row r="69372" spans="1:3" x14ac:dyDescent="0.2">
      <c r="A69372" t="s">
        <v>5313</v>
      </c>
      <c r="B69372" s="1">
        <v>45411</v>
      </c>
      <c r="C69372">
        <v>318.11</v>
      </c>
    </row>
    <row r="69373" spans="1:3" x14ac:dyDescent="0.2">
      <c r="A69373" t="s">
        <v>286</v>
      </c>
      <c r="B69373" s="1">
        <v>45411</v>
      </c>
      <c r="C69373">
        <v>639.99</v>
      </c>
    </row>
    <row r="69374" spans="1:3" x14ac:dyDescent="0.2">
      <c r="A69374" t="s">
        <v>349</v>
      </c>
      <c r="B69374" s="1">
        <v>45411</v>
      </c>
      <c r="C69374">
        <v>209.8</v>
      </c>
    </row>
    <row r="69375" spans="1:3" x14ac:dyDescent="0.2">
      <c r="A69375" t="s">
        <v>79</v>
      </c>
      <c r="B69375" s="1">
        <v>45411</v>
      </c>
      <c r="C69375">
        <v>30.43</v>
      </c>
    </row>
    <row r="69376" spans="1:3" x14ac:dyDescent="0.2">
      <c r="A69376" t="s">
        <v>79</v>
      </c>
      <c r="B69376" s="1">
        <v>45411</v>
      </c>
      <c r="C69376">
        <v>51.9</v>
      </c>
    </row>
    <row r="69377" spans="1:3" x14ac:dyDescent="0.2">
      <c r="A69377" t="s">
        <v>79</v>
      </c>
      <c r="B69377" s="1">
        <v>45411</v>
      </c>
      <c r="C69377">
        <v>30.43</v>
      </c>
    </row>
    <row r="69378" spans="1:3" x14ac:dyDescent="0.2">
      <c r="A69378" t="s">
        <v>79</v>
      </c>
      <c r="B69378" s="1">
        <v>45411</v>
      </c>
      <c r="C69378">
        <v>30.43</v>
      </c>
    </row>
    <row r="69379" spans="1:3" x14ac:dyDescent="0.2">
      <c r="A69379" t="s">
        <v>79</v>
      </c>
      <c r="B69379" s="1">
        <v>45411</v>
      </c>
      <c r="C69379">
        <v>51.9</v>
      </c>
    </row>
    <row r="69380" spans="1:3" x14ac:dyDescent="0.2">
      <c r="A69380" t="s">
        <v>79</v>
      </c>
      <c r="B69380" s="1">
        <v>45411</v>
      </c>
      <c r="C69380">
        <v>30.43</v>
      </c>
    </row>
    <row r="69381" spans="1:3" x14ac:dyDescent="0.2">
      <c r="A69381" t="s">
        <v>79</v>
      </c>
      <c r="B69381" s="1">
        <v>45411</v>
      </c>
      <c r="C69381">
        <v>73.38</v>
      </c>
    </row>
    <row r="69382" spans="1:3" x14ac:dyDescent="0.2">
      <c r="A69382" t="s">
        <v>79</v>
      </c>
      <c r="B69382" s="1">
        <v>45411</v>
      </c>
      <c r="C69382">
        <v>30.43</v>
      </c>
    </row>
    <row r="69383" spans="1:3" x14ac:dyDescent="0.2">
      <c r="A69383" t="s">
        <v>79</v>
      </c>
      <c r="B69383" s="1">
        <v>45411</v>
      </c>
      <c r="C69383">
        <v>51.9</v>
      </c>
    </row>
    <row r="69384" spans="1:3" x14ac:dyDescent="0.2">
      <c r="A69384" t="s">
        <v>79</v>
      </c>
      <c r="B69384" s="1">
        <v>45411</v>
      </c>
      <c r="C69384">
        <v>30.43</v>
      </c>
    </row>
    <row r="69385" spans="1:3" x14ac:dyDescent="0.2">
      <c r="A69385" t="s">
        <v>79</v>
      </c>
      <c r="B69385" s="1">
        <v>45411</v>
      </c>
      <c r="C69385">
        <v>30.43</v>
      </c>
    </row>
    <row r="69386" spans="1:3" x14ac:dyDescent="0.2">
      <c r="A69386" t="s">
        <v>6938</v>
      </c>
      <c r="B69386" s="1">
        <v>45411</v>
      </c>
      <c r="C69386">
        <v>22.85</v>
      </c>
    </row>
    <row r="69387" spans="1:3" x14ac:dyDescent="0.2">
      <c r="A69387" t="s">
        <v>6939</v>
      </c>
      <c r="B69387" s="1">
        <v>45411</v>
      </c>
      <c r="C69387">
        <v>33.9</v>
      </c>
    </row>
    <row r="69388" spans="1:3" x14ac:dyDescent="0.2">
      <c r="A69388" t="s">
        <v>2973</v>
      </c>
      <c r="B69388" s="1">
        <v>45411</v>
      </c>
      <c r="C69388">
        <v>71.7</v>
      </c>
    </row>
    <row r="69389" spans="1:3" x14ac:dyDescent="0.2">
      <c r="A69389" t="s">
        <v>6940</v>
      </c>
      <c r="B69389" s="1">
        <v>45411</v>
      </c>
      <c r="C69389">
        <v>109.4</v>
      </c>
    </row>
    <row r="69390" spans="1:3" x14ac:dyDescent="0.2">
      <c r="A69390" t="s">
        <v>6941</v>
      </c>
      <c r="B69390" s="1">
        <v>45411</v>
      </c>
      <c r="C69390">
        <v>33.9</v>
      </c>
    </row>
    <row r="69391" spans="1:3" x14ac:dyDescent="0.2">
      <c r="A69391" t="s">
        <v>728</v>
      </c>
      <c r="B69391" s="1">
        <v>45411</v>
      </c>
      <c r="C69391">
        <v>279.95999999999998</v>
      </c>
    </row>
    <row r="69392" spans="1:3" x14ac:dyDescent="0.2">
      <c r="A69392" t="s">
        <v>257</v>
      </c>
      <c r="B69392" s="1">
        <v>45411</v>
      </c>
      <c r="C69392">
        <v>591.71</v>
      </c>
    </row>
    <row r="69393" spans="1:3" x14ac:dyDescent="0.2">
      <c r="A69393" t="s">
        <v>928</v>
      </c>
      <c r="B69393" s="1">
        <v>45411</v>
      </c>
      <c r="C69393">
        <v>48.32</v>
      </c>
    </row>
    <row r="69394" spans="1:3" x14ac:dyDescent="0.2">
      <c r="A69394" t="s">
        <v>79</v>
      </c>
      <c r="B69394" s="1">
        <v>45411</v>
      </c>
      <c r="C69394">
        <v>66.41</v>
      </c>
    </row>
    <row r="69395" spans="1:3" x14ac:dyDescent="0.2">
      <c r="A69395" t="s">
        <v>79</v>
      </c>
      <c r="B69395" s="1">
        <v>45411</v>
      </c>
      <c r="C69395">
        <v>38.93</v>
      </c>
    </row>
    <row r="69396" spans="1:3" x14ac:dyDescent="0.2">
      <c r="A69396" t="s">
        <v>6942</v>
      </c>
      <c r="B69396" s="1">
        <v>45411</v>
      </c>
      <c r="C69396">
        <v>118.85</v>
      </c>
    </row>
    <row r="69397" spans="1:3" x14ac:dyDescent="0.2">
      <c r="A69397" t="s">
        <v>5800</v>
      </c>
      <c r="B69397" s="1">
        <v>45411</v>
      </c>
      <c r="C69397">
        <v>198.05</v>
      </c>
    </row>
    <row r="69398" spans="1:3" x14ac:dyDescent="0.2">
      <c r="A69398" t="s">
        <v>6943</v>
      </c>
      <c r="B69398" s="1">
        <v>45411</v>
      </c>
      <c r="C69398">
        <v>49.75</v>
      </c>
    </row>
    <row r="69399" spans="1:3" x14ac:dyDescent="0.2">
      <c r="A69399" t="s">
        <v>119</v>
      </c>
      <c r="B69399" s="1">
        <v>45411</v>
      </c>
      <c r="C69399">
        <v>1109.55</v>
      </c>
    </row>
    <row r="69400" spans="1:3" x14ac:dyDescent="0.2">
      <c r="A69400" t="s">
        <v>708</v>
      </c>
      <c r="B69400" s="1">
        <v>45411</v>
      </c>
      <c r="C69400">
        <v>382.26</v>
      </c>
    </row>
    <row r="69401" spans="1:3" x14ac:dyDescent="0.2">
      <c r="A69401" t="s">
        <v>497</v>
      </c>
      <c r="B69401" s="1">
        <v>45411</v>
      </c>
      <c r="C69401">
        <v>54.6</v>
      </c>
    </row>
    <row r="69402" spans="1:3" x14ac:dyDescent="0.2">
      <c r="A69402" t="s">
        <v>13</v>
      </c>
      <c r="B69402" s="1">
        <v>45411</v>
      </c>
      <c r="C69402">
        <v>21.78</v>
      </c>
    </row>
    <row r="69403" spans="1:3" x14ac:dyDescent="0.2">
      <c r="A69403" t="s">
        <v>13</v>
      </c>
      <c r="B69403" s="1">
        <v>45411</v>
      </c>
      <c r="C69403">
        <v>21.78</v>
      </c>
    </row>
    <row r="69404" spans="1:3" x14ac:dyDescent="0.2">
      <c r="A69404" t="s">
        <v>280</v>
      </c>
      <c r="B69404" s="1">
        <v>45411</v>
      </c>
      <c r="C69404">
        <v>61.25</v>
      </c>
    </row>
    <row r="69405" spans="1:3" x14ac:dyDescent="0.2">
      <c r="A69405" t="s">
        <v>13</v>
      </c>
      <c r="B69405" s="1">
        <v>45411</v>
      </c>
      <c r="C69405">
        <v>95.92</v>
      </c>
    </row>
    <row r="69406" spans="1:3" x14ac:dyDescent="0.2">
      <c r="A69406" t="s">
        <v>3461</v>
      </c>
      <c r="B69406" s="1">
        <v>45411</v>
      </c>
      <c r="C69406">
        <v>723</v>
      </c>
    </row>
    <row r="69407" spans="1:3" x14ac:dyDescent="0.2">
      <c r="A69407" t="s">
        <v>145</v>
      </c>
      <c r="B69407" s="1">
        <v>45411</v>
      </c>
      <c r="C69407">
        <v>162.85</v>
      </c>
    </row>
    <row r="69408" spans="1:3" x14ac:dyDescent="0.2">
      <c r="A69408" t="s">
        <v>6944</v>
      </c>
      <c r="B69408" s="1">
        <v>45411</v>
      </c>
      <c r="C69408">
        <v>141</v>
      </c>
    </row>
    <row r="69409" spans="1:3" x14ac:dyDescent="0.2">
      <c r="A69409" t="s">
        <v>13</v>
      </c>
      <c r="B69409" s="1">
        <v>45411</v>
      </c>
      <c r="C69409">
        <v>203.38</v>
      </c>
    </row>
    <row r="69410" spans="1:3" x14ac:dyDescent="0.2">
      <c r="A69410" t="s">
        <v>6945</v>
      </c>
      <c r="B69410" s="1">
        <v>45411</v>
      </c>
      <c r="C69410">
        <v>118.85</v>
      </c>
    </row>
    <row r="69411" spans="1:3" x14ac:dyDescent="0.2">
      <c r="A69411" t="s">
        <v>4953</v>
      </c>
      <c r="B69411" s="1">
        <v>45411</v>
      </c>
      <c r="C69411">
        <v>116.8</v>
      </c>
    </row>
    <row r="69412" spans="1:3" x14ac:dyDescent="0.2">
      <c r="A69412" t="s">
        <v>483</v>
      </c>
      <c r="B69412" s="1">
        <v>45411</v>
      </c>
      <c r="C69412">
        <v>471.36</v>
      </c>
    </row>
    <row r="69413" spans="1:3" x14ac:dyDescent="0.2">
      <c r="A69413" t="s">
        <v>6946</v>
      </c>
      <c r="B69413" s="1">
        <v>45411</v>
      </c>
      <c r="C69413">
        <v>33.4</v>
      </c>
    </row>
    <row r="69414" spans="1:3" x14ac:dyDescent="0.2">
      <c r="A69414" t="s">
        <v>6816</v>
      </c>
      <c r="B69414" s="1">
        <v>45411</v>
      </c>
      <c r="C69414">
        <v>54.9</v>
      </c>
    </row>
    <row r="69415" spans="1:3" x14ac:dyDescent="0.2">
      <c r="A69415" t="s">
        <v>6947</v>
      </c>
      <c r="B69415" s="1">
        <v>45411</v>
      </c>
      <c r="C69415">
        <v>219.7</v>
      </c>
    </row>
    <row r="69416" spans="1:3" x14ac:dyDescent="0.2">
      <c r="A69416" t="s">
        <v>6948</v>
      </c>
      <c r="B69416" s="1">
        <v>45411</v>
      </c>
      <c r="C69416">
        <v>43.95</v>
      </c>
    </row>
    <row r="69417" spans="1:3" x14ac:dyDescent="0.2">
      <c r="A69417" t="s">
        <v>6949</v>
      </c>
      <c r="B69417" s="1">
        <v>45411</v>
      </c>
      <c r="C69417">
        <v>58.95</v>
      </c>
    </row>
    <row r="69418" spans="1:3" x14ac:dyDescent="0.2">
      <c r="A69418" t="s">
        <v>6950</v>
      </c>
      <c r="B69418" s="1">
        <v>45411</v>
      </c>
      <c r="C69418">
        <v>58.9</v>
      </c>
    </row>
    <row r="69419" spans="1:3" x14ac:dyDescent="0.2">
      <c r="A69419" t="s">
        <v>6572</v>
      </c>
      <c r="B69419" s="1">
        <v>45411</v>
      </c>
      <c r="C69419">
        <v>83.95</v>
      </c>
    </row>
    <row r="69420" spans="1:3" x14ac:dyDescent="0.2">
      <c r="A69420" t="s">
        <v>6951</v>
      </c>
      <c r="B69420" s="1">
        <v>45411</v>
      </c>
      <c r="C69420">
        <v>20.8</v>
      </c>
    </row>
    <row r="69421" spans="1:3" x14ac:dyDescent="0.2">
      <c r="A69421" t="s">
        <v>6952</v>
      </c>
      <c r="B69421" s="1">
        <v>45411</v>
      </c>
      <c r="C69421">
        <v>41.45</v>
      </c>
    </row>
    <row r="69422" spans="1:3" x14ac:dyDescent="0.2">
      <c r="A69422" t="s">
        <v>6953</v>
      </c>
      <c r="B69422" s="1">
        <v>45411</v>
      </c>
      <c r="C69422">
        <v>24.75</v>
      </c>
    </row>
    <row r="69423" spans="1:3" x14ac:dyDescent="0.2">
      <c r="A69423" t="s">
        <v>6954</v>
      </c>
      <c r="B69423" s="1">
        <v>45411</v>
      </c>
      <c r="C69423">
        <v>28.7</v>
      </c>
    </row>
    <row r="69424" spans="1:3" x14ac:dyDescent="0.2">
      <c r="A69424" t="s">
        <v>6955</v>
      </c>
      <c r="B69424" s="1">
        <v>45411</v>
      </c>
      <c r="C69424">
        <v>83.95</v>
      </c>
    </row>
    <row r="69425" spans="1:3" x14ac:dyDescent="0.2">
      <c r="A69425" t="s">
        <v>6956</v>
      </c>
      <c r="B69425" s="1">
        <v>45411</v>
      </c>
      <c r="C69425">
        <v>72.650000000000006</v>
      </c>
    </row>
    <row r="69426" spans="1:3" x14ac:dyDescent="0.2">
      <c r="A69426" t="s">
        <v>6957</v>
      </c>
      <c r="B69426" s="1">
        <v>45411</v>
      </c>
      <c r="C69426">
        <v>105.6</v>
      </c>
    </row>
    <row r="69427" spans="1:3" x14ac:dyDescent="0.2">
      <c r="A69427" t="s">
        <v>6958</v>
      </c>
      <c r="B69427" s="1">
        <v>45411</v>
      </c>
      <c r="C69427">
        <v>53.9</v>
      </c>
    </row>
    <row r="69428" spans="1:3" x14ac:dyDescent="0.2">
      <c r="A69428" t="s">
        <v>4719</v>
      </c>
      <c r="B69428" s="1">
        <v>45411</v>
      </c>
      <c r="C69428">
        <v>194.05</v>
      </c>
    </row>
    <row r="69429" spans="1:3" x14ac:dyDescent="0.2">
      <c r="A69429" t="s">
        <v>6959</v>
      </c>
      <c r="B69429" s="1">
        <v>45411</v>
      </c>
      <c r="C69429">
        <v>120.05</v>
      </c>
    </row>
    <row r="69430" spans="1:3" x14ac:dyDescent="0.2">
      <c r="A69430" t="s">
        <v>1129</v>
      </c>
      <c r="B69430" s="1">
        <v>45411</v>
      </c>
      <c r="C69430">
        <v>153.80000000000001</v>
      </c>
    </row>
    <row r="69431" spans="1:3" x14ac:dyDescent="0.2">
      <c r="A69431" t="s">
        <v>6960</v>
      </c>
      <c r="B69431" s="1">
        <v>45411</v>
      </c>
      <c r="C69431">
        <v>16.399999999999999</v>
      </c>
    </row>
    <row r="69432" spans="1:3" x14ac:dyDescent="0.2">
      <c r="A69432" t="s">
        <v>6961</v>
      </c>
      <c r="B69432" s="1">
        <v>45411</v>
      </c>
      <c r="C69432">
        <v>88.9</v>
      </c>
    </row>
    <row r="69433" spans="1:3" x14ac:dyDescent="0.2">
      <c r="A69433" t="s">
        <v>6962</v>
      </c>
      <c r="B69433" s="1">
        <v>45411</v>
      </c>
      <c r="C69433">
        <v>53.9</v>
      </c>
    </row>
    <row r="69434" spans="1:3" x14ac:dyDescent="0.2">
      <c r="A69434" t="s">
        <v>6963</v>
      </c>
      <c r="B69434" s="1">
        <v>45411</v>
      </c>
      <c r="C69434">
        <v>58.4</v>
      </c>
    </row>
    <row r="69435" spans="1:3" x14ac:dyDescent="0.2">
      <c r="A69435" t="s">
        <v>6964</v>
      </c>
      <c r="B69435" s="1">
        <v>45411</v>
      </c>
      <c r="C69435">
        <v>450</v>
      </c>
    </row>
    <row r="69436" spans="1:3" x14ac:dyDescent="0.2">
      <c r="A69436" t="s">
        <v>4502</v>
      </c>
      <c r="B69436" s="1">
        <v>45411</v>
      </c>
      <c r="C69436">
        <v>24.85</v>
      </c>
    </row>
    <row r="69437" spans="1:3" x14ac:dyDescent="0.2">
      <c r="A69437" t="s">
        <v>446</v>
      </c>
      <c r="B69437" s="1">
        <v>45411</v>
      </c>
      <c r="C69437">
        <v>266.5</v>
      </c>
    </row>
    <row r="69438" spans="1:3" x14ac:dyDescent="0.2">
      <c r="A69438" t="s">
        <v>6840</v>
      </c>
      <c r="B69438" s="1">
        <v>45411</v>
      </c>
      <c r="C69438">
        <v>54.9</v>
      </c>
    </row>
    <row r="69439" spans="1:3" x14ac:dyDescent="0.2">
      <c r="A69439" t="s">
        <v>445</v>
      </c>
      <c r="B69439" s="1">
        <v>45411</v>
      </c>
      <c r="C69439">
        <v>271.75</v>
      </c>
    </row>
    <row r="69440" spans="1:3" x14ac:dyDescent="0.2">
      <c r="A69440" t="s">
        <v>6965</v>
      </c>
      <c r="B69440" s="1">
        <v>45411</v>
      </c>
      <c r="C69440">
        <v>54.9</v>
      </c>
    </row>
    <row r="69441" spans="1:3" x14ac:dyDescent="0.2">
      <c r="A69441" t="s">
        <v>3832</v>
      </c>
      <c r="B69441" s="1">
        <v>45411</v>
      </c>
      <c r="C69441">
        <v>38.85</v>
      </c>
    </row>
    <row r="69442" spans="1:3" x14ac:dyDescent="0.2">
      <c r="A69442" t="s">
        <v>6523</v>
      </c>
      <c r="B69442" s="1">
        <v>45411</v>
      </c>
      <c r="C69442">
        <v>89.85</v>
      </c>
    </row>
    <row r="69443" spans="1:3" x14ac:dyDescent="0.2">
      <c r="A69443" t="s">
        <v>6966</v>
      </c>
      <c r="B69443" s="1">
        <v>45411</v>
      </c>
      <c r="C69443">
        <v>76.8</v>
      </c>
    </row>
    <row r="69444" spans="1:3" x14ac:dyDescent="0.2">
      <c r="A69444" t="s">
        <v>392</v>
      </c>
      <c r="B69444" s="1">
        <v>45411</v>
      </c>
      <c r="C69444">
        <v>73.400000000000006</v>
      </c>
    </row>
    <row r="69445" spans="1:3" x14ac:dyDescent="0.2">
      <c r="A69445" t="s">
        <v>6967</v>
      </c>
      <c r="B69445" s="1">
        <v>45411</v>
      </c>
      <c r="C69445">
        <v>53.4</v>
      </c>
    </row>
    <row r="69446" spans="1:3" x14ac:dyDescent="0.2">
      <c r="A69446" t="s">
        <v>6968</v>
      </c>
      <c r="B69446" s="1">
        <v>45411</v>
      </c>
      <c r="C69446">
        <v>17.95</v>
      </c>
    </row>
    <row r="69447" spans="1:3" x14ac:dyDescent="0.2">
      <c r="A69447" t="s">
        <v>13</v>
      </c>
      <c r="B69447" s="1">
        <v>45411</v>
      </c>
      <c r="C69447">
        <v>255.2</v>
      </c>
    </row>
    <row r="69448" spans="1:3" x14ac:dyDescent="0.2">
      <c r="A69448" t="s">
        <v>2089</v>
      </c>
      <c r="B69448" s="1">
        <v>45411</v>
      </c>
      <c r="C69448">
        <v>1258.8</v>
      </c>
    </row>
    <row r="69449" spans="1:3" x14ac:dyDescent="0.2">
      <c r="A69449" t="s">
        <v>6969</v>
      </c>
      <c r="B69449" s="1">
        <v>45411</v>
      </c>
      <c r="C69449">
        <v>22.45</v>
      </c>
    </row>
    <row r="69450" spans="1:3" x14ac:dyDescent="0.2">
      <c r="A69450" t="s">
        <v>6970</v>
      </c>
      <c r="B69450" s="1">
        <v>45411</v>
      </c>
      <c r="C69450">
        <v>20.399999999999999</v>
      </c>
    </row>
    <row r="69451" spans="1:3" x14ac:dyDescent="0.2">
      <c r="A69451" t="s">
        <v>6971</v>
      </c>
      <c r="B69451" s="1">
        <v>45411</v>
      </c>
      <c r="C69451">
        <v>48.4</v>
      </c>
    </row>
    <row r="69452" spans="1:3" x14ac:dyDescent="0.2">
      <c r="A69452" t="s">
        <v>6972</v>
      </c>
      <c r="B69452" s="1">
        <v>45411</v>
      </c>
      <c r="C69452">
        <v>15.2</v>
      </c>
    </row>
    <row r="69453" spans="1:3" x14ac:dyDescent="0.2">
      <c r="A69453" t="s">
        <v>6973</v>
      </c>
      <c r="B69453" s="1">
        <v>45411</v>
      </c>
      <c r="C69453">
        <v>26.35</v>
      </c>
    </row>
    <row r="69454" spans="1:3" x14ac:dyDescent="0.2">
      <c r="A69454" t="s">
        <v>6974</v>
      </c>
      <c r="B69454" s="1">
        <v>45411</v>
      </c>
      <c r="C69454">
        <v>53.45</v>
      </c>
    </row>
    <row r="69455" spans="1:3" x14ac:dyDescent="0.2">
      <c r="A69455" t="s">
        <v>6975</v>
      </c>
      <c r="B69455" s="1">
        <v>45411</v>
      </c>
      <c r="C69455">
        <v>21.4</v>
      </c>
    </row>
    <row r="69456" spans="1:3" x14ac:dyDescent="0.2">
      <c r="A69456" t="s">
        <v>46</v>
      </c>
      <c r="B69456" s="1">
        <v>45411</v>
      </c>
      <c r="C69456">
        <v>130</v>
      </c>
    </row>
    <row r="69457" spans="1:3" x14ac:dyDescent="0.2">
      <c r="A69457" t="s">
        <v>46</v>
      </c>
      <c r="B69457" s="1">
        <v>45411</v>
      </c>
      <c r="C69457">
        <v>81.97</v>
      </c>
    </row>
    <row r="69458" spans="1:3" x14ac:dyDescent="0.2">
      <c r="A69458" t="s">
        <v>46</v>
      </c>
      <c r="B69458" s="1">
        <v>45411</v>
      </c>
      <c r="C69458">
        <v>159.94</v>
      </c>
    </row>
    <row r="69459" spans="1:3" x14ac:dyDescent="0.2">
      <c r="A69459" t="s">
        <v>46</v>
      </c>
      <c r="B69459" s="1">
        <v>45411</v>
      </c>
      <c r="C69459">
        <v>165.85</v>
      </c>
    </row>
    <row r="69460" spans="1:3" x14ac:dyDescent="0.2">
      <c r="A69460" t="s">
        <v>46</v>
      </c>
      <c r="B69460" s="1">
        <v>45411</v>
      </c>
      <c r="C69460">
        <v>183.25</v>
      </c>
    </row>
    <row r="69461" spans="1:3" x14ac:dyDescent="0.2">
      <c r="A69461" t="s">
        <v>707</v>
      </c>
      <c r="B69461" s="1">
        <v>45411</v>
      </c>
      <c r="C69461">
        <v>54.96</v>
      </c>
    </row>
    <row r="69462" spans="1:3" x14ac:dyDescent="0.2">
      <c r="A69462" t="s">
        <v>810</v>
      </c>
      <c r="B69462" s="1">
        <v>45411</v>
      </c>
      <c r="C69462">
        <v>50</v>
      </c>
    </row>
    <row r="69463" spans="1:3" x14ac:dyDescent="0.2">
      <c r="A69463" t="s">
        <v>810</v>
      </c>
      <c r="B69463" s="1">
        <v>45411</v>
      </c>
      <c r="C69463">
        <v>228.75</v>
      </c>
    </row>
    <row r="69464" spans="1:3" x14ac:dyDescent="0.2">
      <c r="A69464" t="s">
        <v>810</v>
      </c>
      <c r="B69464" s="1">
        <v>45411</v>
      </c>
      <c r="C69464">
        <v>50</v>
      </c>
    </row>
    <row r="69465" spans="1:3" x14ac:dyDescent="0.2">
      <c r="A69465" t="s">
        <v>6976</v>
      </c>
      <c r="B69465" s="1">
        <v>45411</v>
      </c>
      <c r="C69465">
        <v>33.799999999999997</v>
      </c>
    </row>
    <row r="69466" spans="1:3" x14ac:dyDescent="0.2">
      <c r="A69466" t="s">
        <v>12</v>
      </c>
      <c r="B69466" s="1">
        <v>45411</v>
      </c>
      <c r="C69466">
        <v>114.68</v>
      </c>
    </row>
    <row r="69467" spans="1:3" x14ac:dyDescent="0.2">
      <c r="A69467" t="s">
        <v>12</v>
      </c>
      <c r="B69467" s="1">
        <v>45411</v>
      </c>
      <c r="C69467">
        <v>24.72</v>
      </c>
    </row>
    <row r="69468" spans="1:3" x14ac:dyDescent="0.2">
      <c r="A69468" t="s">
        <v>79</v>
      </c>
      <c r="B69468" s="1">
        <v>45411</v>
      </c>
      <c r="C69468">
        <v>33.68</v>
      </c>
    </row>
    <row r="69469" spans="1:3" x14ac:dyDescent="0.2">
      <c r="A69469" t="s">
        <v>79</v>
      </c>
      <c r="B69469" s="1">
        <v>45411</v>
      </c>
      <c r="C69469">
        <v>68.040000000000006</v>
      </c>
    </row>
    <row r="69470" spans="1:3" x14ac:dyDescent="0.2">
      <c r="A69470" t="s">
        <v>12</v>
      </c>
      <c r="B69470" s="1">
        <v>45411</v>
      </c>
      <c r="C69470">
        <v>204.85</v>
      </c>
    </row>
    <row r="69471" spans="1:3" x14ac:dyDescent="0.2">
      <c r="A69471" t="s">
        <v>79</v>
      </c>
      <c r="B69471" s="1">
        <v>45411</v>
      </c>
      <c r="C69471">
        <v>100.77</v>
      </c>
    </row>
    <row r="69472" spans="1:3" x14ac:dyDescent="0.2">
      <c r="A69472" t="s">
        <v>48</v>
      </c>
      <c r="B69472" s="1">
        <v>45412</v>
      </c>
      <c r="C69472">
        <v>79.2</v>
      </c>
    </row>
    <row r="69473" spans="1:3" x14ac:dyDescent="0.2">
      <c r="A69473" t="s">
        <v>691</v>
      </c>
      <c r="B69473" s="1">
        <v>45412</v>
      </c>
      <c r="C69473">
        <v>126.55</v>
      </c>
    </row>
    <row r="69474" spans="1:3" x14ac:dyDescent="0.2">
      <c r="A69474" t="s">
        <v>32</v>
      </c>
      <c r="B69474" s="1">
        <v>45412</v>
      </c>
      <c r="C69474">
        <v>887.11</v>
      </c>
    </row>
    <row r="69475" spans="1:3" x14ac:dyDescent="0.2">
      <c r="A69475" t="s">
        <v>6921</v>
      </c>
      <c r="B69475" s="1">
        <v>45412</v>
      </c>
      <c r="C69475">
        <v>18.399999999999999</v>
      </c>
    </row>
    <row r="69476" spans="1:3" x14ac:dyDescent="0.2">
      <c r="A69476" t="s">
        <v>2529</v>
      </c>
      <c r="B69476" s="1">
        <v>45412</v>
      </c>
      <c r="C69476">
        <v>42.47</v>
      </c>
    </row>
    <row r="69477" spans="1:3" x14ac:dyDescent="0.2">
      <c r="A69477" t="s">
        <v>2541</v>
      </c>
      <c r="B69477" s="1">
        <v>45412</v>
      </c>
      <c r="C69477">
        <v>98.66</v>
      </c>
    </row>
    <row r="69478" spans="1:3" x14ac:dyDescent="0.2">
      <c r="A69478" t="s">
        <v>2382</v>
      </c>
      <c r="B69478" s="1">
        <v>45412</v>
      </c>
      <c r="C69478">
        <v>77.45</v>
      </c>
    </row>
    <row r="69479" spans="1:3" x14ac:dyDescent="0.2">
      <c r="A69479" t="s">
        <v>2545</v>
      </c>
      <c r="B69479" s="1">
        <v>45412</v>
      </c>
      <c r="C69479">
        <v>124.91</v>
      </c>
    </row>
    <row r="69480" spans="1:3" x14ac:dyDescent="0.2">
      <c r="A69480" t="s">
        <v>2534</v>
      </c>
      <c r="B69480" s="1">
        <v>45412</v>
      </c>
      <c r="C69480">
        <v>89.93</v>
      </c>
    </row>
    <row r="69481" spans="1:3" x14ac:dyDescent="0.2">
      <c r="A69481" t="s">
        <v>3130</v>
      </c>
      <c r="B69481" s="1">
        <v>45412</v>
      </c>
      <c r="C69481">
        <v>899</v>
      </c>
    </row>
    <row r="69482" spans="1:3" x14ac:dyDescent="0.2">
      <c r="A69482" t="s">
        <v>6922</v>
      </c>
      <c r="B69482" s="1">
        <v>45412</v>
      </c>
      <c r="C69482">
        <v>91.95</v>
      </c>
    </row>
    <row r="69483" spans="1:3" x14ac:dyDescent="0.2">
      <c r="A69483" t="s">
        <v>6923</v>
      </c>
      <c r="B69483" s="1">
        <v>45412</v>
      </c>
      <c r="C69483">
        <v>58.85</v>
      </c>
    </row>
    <row r="69484" spans="1:3" x14ac:dyDescent="0.2">
      <c r="A69484" t="s">
        <v>6139</v>
      </c>
      <c r="B69484" s="1">
        <v>45412</v>
      </c>
      <c r="C69484">
        <v>665.88</v>
      </c>
    </row>
    <row r="69485" spans="1:3" x14ac:dyDescent="0.2">
      <c r="A69485" t="s">
        <v>6171</v>
      </c>
      <c r="B69485" s="1">
        <v>45412</v>
      </c>
      <c r="C69485">
        <v>106.46</v>
      </c>
    </row>
    <row r="69486" spans="1:3" x14ac:dyDescent="0.2">
      <c r="A69486" t="s">
        <v>258</v>
      </c>
      <c r="B69486" s="1">
        <v>45412</v>
      </c>
      <c r="C69486">
        <v>162.85</v>
      </c>
    </row>
    <row r="69487" spans="1:3" x14ac:dyDescent="0.2">
      <c r="A69487" t="s">
        <v>6924</v>
      </c>
      <c r="B69487" s="1">
        <v>45412</v>
      </c>
      <c r="C69487">
        <v>63.9</v>
      </c>
    </row>
    <row r="69488" spans="1:3" x14ac:dyDescent="0.2">
      <c r="A69488" t="s">
        <v>6776</v>
      </c>
      <c r="B69488" s="1">
        <v>45412</v>
      </c>
      <c r="C69488">
        <v>68.849999999999994</v>
      </c>
    </row>
    <row r="69489" spans="1:3" x14ac:dyDescent="0.2">
      <c r="A69489" t="s">
        <v>6925</v>
      </c>
      <c r="B69489" s="1">
        <v>45412</v>
      </c>
      <c r="C69489">
        <v>48.9</v>
      </c>
    </row>
    <row r="69490" spans="1:3" x14ac:dyDescent="0.2">
      <c r="A69490" t="s">
        <v>2537</v>
      </c>
      <c r="B69490" s="1">
        <v>45412</v>
      </c>
      <c r="C69490">
        <v>64.959999999999994</v>
      </c>
    </row>
    <row r="69491" spans="1:3" x14ac:dyDescent="0.2">
      <c r="A69491" t="s">
        <v>6926</v>
      </c>
      <c r="B69491" s="1">
        <v>45412</v>
      </c>
      <c r="C69491">
        <v>63.9</v>
      </c>
    </row>
    <row r="69492" spans="1:3" x14ac:dyDescent="0.2">
      <c r="A69492" t="s">
        <v>1204</v>
      </c>
      <c r="B69492" s="1">
        <v>45412</v>
      </c>
      <c r="C69492">
        <v>372.98</v>
      </c>
    </row>
    <row r="69493" spans="1:3" x14ac:dyDescent="0.2">
      <c r="A69493" t="s">
        <v>79</v>
      </c>
      <c r="B69493" s="1">
        <v>45412</v>
      </c>
      <c r="C69493">
        <v>30.43</v>
      </c>
    </row>
    <row r="69494" spans="1:3" x14ac:dyDescent="0.2">
      <c r="A69494" t="s">
        <v>79</v>
      </c>
      <c r="B69494" s="1">
        <v>45412</v>
      </c>
      <c r="C69494">
        <v>83.93</v>
      </c>
    </row>
    <row r="69495" spans="1:3" x14ac:dyDescent="0.2">
      <c r="A69495" t="s">
        <v>2050</v>
      </c>
      <c r="B69495" s="1">
        <v>45412</v>
      </c>
      <c r="C69495">
        <v>39.97</v>
      </c>
    </row>
    <row r="69496" spans="1:3" x14ac:dyDescent="0.2">
      <c r="A69496" t="s">
        <v>653</v>
      </c>
      <c r="B69496" s="1">
        <v>45412</v>
      </c>
      <c r="C69496">
        <v>215.02</v>
      </c>
    </row>
    <row r="69497" spans="1:3" x14ac:dyDescent="0.2">
      <c r="A69497" t="s">
        <v>6927</v>
      </c>
      <c r="B69497" s="1">
        <v>45412</v>
      </c>
      <c r="C69497">
        <v>77.8</v>
      </c>
    </row>
    <row r="69498" spans="1:3" x14ac:dyDescent="0.2">
      <c r="A69498" t="s">
        <v>46</v>
      </c>
      <c r="B69498" s="1">
        <v>45412</v>
      </c>
      <c r="C69498">
        <v>57.97</v>
      </c>
    </row>
    <row r="69499" spans="1:3" x14ac:dyDescent="0.2">
      <c r="A69499" t="s">
        <v>46</v>
      </c>
      <c r="B69499" s="1">
        <v>45412</v>
      </c>
      <c r="C69499">
        <v>205</v>
      </c>
    </row>
    <row r="69500" spans="1:3" x14ac:dyDescent="0.2">
      <c r="A69500" t="s">
        <v>46</v>
      </c>
      <c r="B69500" s="1">
        <v>45412</v>
      </c>
      <c r="C69500">
        <v>81.94</v>
      </c>
    </row>
    <row r="69501" spans="1:3" x14ac:dyDescent="0.2">
      <c r="A69501" t="s">
        <v>810</v>
      </c>
      <c r="B69501" s="1">
        <v>45412</v>
      </c>
      <c r="C69501">
        <v>315</v>
      </c>
    </row>
    <row r="69502" spans="1:3" x14ac:dyDescent="0.2">
      <c r="A69502" t="s">
        <v>514</v>
      </c>
      <c r="B69502" s="1">
        <v>45412</v>
      </c>
      <c r="C69502">
        <v>49.95</v>
      </c>
    </row>
    <row r="69503" spans="1:3" x14ac:dyDescent="0.2">
      <c r="A69503" t="s">
        <v>6139</v>
      </c>
      <c r="B69503" s="1">
        <v>45412</v>
      </c>
      <c r="C69503">
        <v>584.80999999999995</v>
      </c>
    </row>
    <row r="69504" spans="1:3" x14ac:dyDescent="0.2">
      <c r="A69504" t="s">
        <v>6928</v>
      </c>
      <c r="B69504" s="1">
        <v>45412</v>
      </c>
      <c r="C69504">
        <v>16.850000000000001</v>
      </c>
    </row>
    <row r="69505" spans="1:3" x14ac:dyDescent="0.2">
      <c r="A69505" t="s">
        <v>6929</v>
      </c>
      <c r="B69505" s="1">
        <v>45412</v>
      </c>
      <c r="C69505">
        <v>100.5</v>
      </c>
    </row>
    <row r="69506" spans="1:3" x14ac:dyDescent="0.2">
      <c r="A69506" t="s">
        <v>6452</v>
      </c>
      <c r="B69506" s="1">
        <v>45412</v>
      </c>
      <c r="C69506">
        <v>63.9</v>
      </c>
    </row>
    <row r="69507" spans="1:3" x14ac:dyDescent="0.2">
      <c r="A69507" t="s">
        <v>583</v>
      </c>
      <c r="B69507" s="1">
        <v>45412</v>
      </c>
      <c r="C69507">
        <v>811.65</v>
      </c>
    </row>
    <row r="69508" spans="1:3" x14ac:dyDescent="0.2">
      <c r="A69508" t="s">
        <v>6930</v>
      </c>
      <c r="B69508" s="1">
        <v>45412</v>
      </c>
      <c r="C69508">
        <v>48.95</v>
      </c>
    </row>
    <row r="69509" spans="1:3" x14ac:dyDescent="0.2">
      <c r="A69509" t="s">
        <v>6931</v>
      </c>
      <c r="B69509" s="1">
        <v>45412</v>
      </c>
      <c r="C69509">
        <v>76.900000000000006</v>
      </c>
    </row>
    <row r="69510" spans="1:3" x14ac:dyDescent="0.2">
      <c r="A69510" t="s">
        <v>6932</v>
      </c>
      <c r="B69510" s="1">
        <v>45412</v>
      </c>
      <c r="C69510">
        <v>156.75</v>
      </c>
    </row>
    <row r="69511" spans="1:3" x14ac:dyDescent="0.2">
      <c r="A69511" t="s">
        <v>6933</v>
      </c>
      <c r="B69511" s="1">
        <v>45412</v>
      </c>
      <c r="C69511">
        <v>54.9</v>
      </c>
    </row>
    <row r="69512" spans="1:3" x14ac:dyDescent="0.2">
      <c r="A69512" t="s">
        <v>6934</v>
      </c>
      <c r="B69512" s="1">
        <v>45412</v>
      </c>
      <c r="C69512">
        <v>58.85</v>
      </c>
    </row>
    <row r="69513" spans="1:3" x14ac:dyDescent="0.2">
      <c r="A69513" t="s">
        <v>2292</v>
      </c>
      <c r="B69513" s="1">
        <v>45412</v>
      </c>
      <c r="C69513">
        <v>213.75</v>
      </c>
    </row>
    <row r="69514" spans="1:3" x14ac:dyDescent="0.2">
      <c r="A69514" t="s">
        <v>6935</v>
      </c>
      <c r="B69514" s="1">
        <v>45412</v>
      </c>
      <c r="C69514">
        <v>8.4499999999999993</v>
      </c>
    </row>
    <row r="69515" spans="1:3" x14ac:dyDescent="0.2">
      <c r="A69515" t="s">
        <v>12</v>
      </c>
      <c r="B69515" s="1">
        <v>45412</v>
      </c>
      <c r="C69515">
        <v>453.38</v>
      </c>
    </row>
    <row r="69516" spans="1:3" x14ac:dyDescent="0.2">
      <c r="A69516" t="s">
        <v>6935</v>
      </c>
      <c r="B69516" s="1">
        <v>45412</v>
      </c>
      <c r="C69516">
        <v>57.15</v>
      </c>
    </row>
    <row r="69517" spans="1:3" x14ac:dyDescent="0.2">
      <c r="A69517" t="s">
        <v>79</v>
      </c>
      <c r="B69517" s="1">
        <v>45412</v>
      </c>
      <c r="C69517">
        <v>30.43</v>
      </c>
    </row>
    <row r="69518" spans="1:3" x14ac:dyDescent="0.2">
      <c r="A69518" t="s">
        <v>79</v>
      </c>
      <c r="B69518" s="1">
        <v>45412</v>
      </c>
      <c r="C69518">
        <v>30.43</v>
      </c>
    </row>
    <row r="69519" spans="1:3" x14ac:dyDescent="0.2">
      <c r="A69519" t="s">
        <v>79</v>
      </c>
      <c r="B69519" s="1">
        <v>45412</v>
      </c>
      <c r="C69519">
        <v>30.43</v>
      </c>
    </row>
    <row r="69520" spans="1:3" x14ac:dyDescent="0.2">
      <c r="A69520" t="s">
        <v>79</v>
      </c>
      <c r="B69520" s="1">
        <v>45412</v>
      </c>
      <c r="C69520">
        <v>38.93</v>
      </c>
    </row>
    <row r="69521" spans="1:3" x14ac:dyDescent="0.2">
      <c r="A69521" t="s">
        <v>79</v>
      </c>
      <c r="B69521" s="1">
        <v>45412</v>
      </c>
      <c r="C69521">
        <v>30.43</v>
      </c>
    </row>
    <row r="69522" spans="1:3" x14ac:dyDescent="0.2">
      <c r="A69522" t="s">
        <v>666</v>
      </c>
      <c r="B69522" s="1">
        <v>45412</v>
      </c>
      <c r="C69522">
        <v>283.31</v>
      </c>
    </row>
    <row r="69523" spans="1:3" x14ac:dyDescent="0.2">
      <c r="A69523" t="s">
        <v>6936</v>
      </c>
      <c r="B69523" s="1">
        <v>45412</v>
      </c>
      <c r="C69523">
        <v>127.75</v>
      </c>
    </row>
    <row r="69524" spans="1:3" x14ac:dyDescent="0.2">
      <c r="A69524" t="s">
        <v>6937</v>
      </c>
      <c r="B69524" s="1">
        <v>45412</v>
      </c>
      <c r="C69524">
        <v>89</v>
      </c>
    </row>
    <row r="69525" spans="1:3" x14ac:dyDescent="0.2">
      <c r="A69525" t="s">
        <v>6904</v>
      </c>
      <c r="B69525" s="1">
        <v>45413</v>
      </c>
      <c r="C69525">
        <v>69.8</v>
      </c>
    </row>
    <row r="69526" spans="1:3" x14ac:dyDescent="0.2">
      <c r="A69526" t="s">
        <v>119</v>
      </c>
      <c r="B69526" s="1">
        <v>45413</v>
      </c>
      <c r="C69526">
        <v>574.11</v>
      </c>
    </row>
    <row r="69527" spans="1:3" x14ac:dyDescent="0.2">
      <c r="A69527" t="s">
        <v>310</v>
      </c>
      <c r="B69527" s="1">
        <v>45413</v>
      </c>
      <c r="C69527">
        <v>73.09</v>
      </c>
    </row>
    <row r="69528" spans="1:3" x14ac:dyDescent="0.2">
      <c r="A69528" t="s">
        <v>6905</v>
      </c>
      <c r="B69528" s="1">
        <v>45413</v>
      </c>
      <c r="C69528">
        <v>54.6</v>
      </c>
    </row>
    <row r="69529" spans="1:3" x14ac:dyDescent="0.2">
      <c r="A69529" t="s">
        <v>6906</v>
      </c>
      <c r="B69529" s="1">
        <v>45413</v>
      </c>
      <c r="C69529">
        <v>48.9</v>
      </c>
    </row>
    <row r="69530" spans="1:3" x14ac:dyDescent="0.2">
      <c r="A69530" t="s">
        <v>6907</v>
      </c>
      <c r="B69530" s="1">
        <v>45413</v>
      </c>
      <c r="C69530">
        <v>61.9</v>
      </c>
    </row>
    <row r="69531" spans="1:3" x14ac:dyDescent="0.2">
      <c r="A69531" t="s">
        <v>6908</v>
      </c>
      <c r="B69531" s="1">
        <v>45413</v>
      </c>
      <c r="C69531">
        <v>63.9</v>
      </c>
    </row>
    <row r="69532" spans="1:3" x14ac:dyDescent="0.2">
      <c r="A69532" t="s">
        <v>5239</v>
      </c>
      <c r="B69532" s="1">
        <v>45413</v>
      </c>
      <c r="C69532">
        <v>113.95</v>
      </c>
    </row>
    <row r="69533" spans="1:3" x14ac:dyDescent="0.2">
      <c r="A69533" t="s">
        <v>79</v>
      </c>
      <c r="B69533" s="1">
        <v>45413</v>
      </c>
      <c r="C69533">
        <v>30.43</v>
      </c>
    </row>
    <row r="69534" spans="1:3" x14ac:dyDescent="0.2">
      <c r="A69534" t="s">
        <v>79</v>
      </c>
      <c r="B69534" s="1">
        <v>45413</v>
      </c>
      <c r="C69534">
        <v>30.43</v>
      </c>
    </row>
    <row r="69535" spans="1:3" x14ac:dyDescent="0.2">
      <c r="A69535" t="s">
        <v>79</v>
      </c>
      <c r="B69535" s="1">
        <v>45413</v>
      </c>
      <c r="C69535">
        <v>30.43</v>
      </c>
    </row>
    <row r="69536" spans="1:3" x14ac:dyDescent="0.2">
      <c r="A69536" t="s">
        <v>181</v>
      </c>
      <c r="B69536" s="1">
        <v>45413</v>
      </c>
      <c r="C69536">
        <v>316.39999999999998</v>
      </c>
    </row>
    <row r="69537" spans="1:3" x14ac:dyDescent="0.2">
      <c r="A69537" t="s">
        <v>940</v>
      </c>
      <c r="B69537" s="1">
        <v>45413</v>
      </c>
      <c r="C69537">
        <v>481.11</v>
      </c>
    </row>
    <row r="69538" spans="1:3" x14ac:dyDescent="0.2">
      <c r="A69538" t="s">
        <v>874</v>
      </c>
      <c r="B69538" s="1">
        <v>45413</v>
      </c>
      <c r="C69538">
        <v>489.3</v>
      </c>
    </row>
    <row r="69539" spans="1:3" x14ac:dyDescent="0.2">
      <c r="A69539" t="s">
        <v>6909</v>
      </c>
      <c r="B69539" s="1">
        <v>45413</v>
      </c>
      <c r="C69539">
        <v>366.9</v>
      </c>
    </row>
    <row r="69540" spans="1:3" x14ac:dyDescent="0.2">
      <c r="A69540" t="s">
        <v>6910</v>
      </c>
      <c r="B69540" s="1">
        <v>45413</v>
      </c>
      <c r="C69540">
        <v>63.9</v>
      </c>
    </row>
    <row r="69541" spans="1:3" x14ac:dyDescent="0.2">
      <c r="A69541" t="s">
        <v>6911</v>
      </c>
      <c r="B69541" s="1">
        <v>45413</v>
      </c>
      <c r="C69541">
        <v>144.85</v>
      </c>
    </row>
    <row r="69542" spans="1:3" x14ac:dyDescent="0.2">
      <c r="A69542" t="s">
        <v>184</v>
      </c>
      <c r="B69542" s="1">
        <v>45413</v>
      </c>
      <c r="C69542">
        <v>55</v>
      </c>
    </row>
    <row r="69543" spans="1:3" x14ac:dyDescent="0.2">
      <c r="A69543" t="s">
        <v>119</v>
      </c>
      <c r="B69543" s="1">
        <v>45413</v>
      </c>
      <c r="C69543">
        <v>325</v>
      </c>
    </row>
    <row r="69544" spans="1:3" x14ac:dyDescent="0.2">
      <c r="A69544" t="s">
        <v>128</v>
      </c>
      <c r="B69544" s="1">
        <v>45413</v>
      </c>
      <c r="C69544">
        <v>2490.85</v>
      </c>
    </row>
    <row r="69545" spans="1:3" x14ac:dyDescent="0.2">
      <c r="A69545" t="s">
        <v>319</v>
      </c>
      <c r="B69545" s="1">
        <v>45413</v>
      </c>
      <c r="C69545">
        <v>1014.53</v>
      </c>
    </row>
    <row r="69546" spans="1:3" x14ac:dyDescent="0.2">
      <c r="A69546" t="s">
        <v>46</v>
      </c>
      <c r="B69546" s="1">
        <v>45413</v>
      </c>
      <c r="C69546">
        <v>630</v>
      </c>
    </row>
    <row r="69547" spans="1:3" x14ac:dyDescent="0.2">
      <c r="A69547" t="s">
        <v>319</v>
      </c>
      <c r="B69547" s="1">
        <v>45413</v>
      </c>
      <c r="C69547">
        <v>3663.75</v>
      </c>
    </row>
    <row r="69548" spans="1:3" x14ac:dyDescent="0.2">
      <c r="A69548" t="s">
        <v>2414</v>
      </c>
      <c r="B69548" s="1">
        <v>45413</v>
      </c>
      <c r="C69548">
        <v>308.8</v>
      </c>
    </row>
    <row r="69549" spans="1:3" x14ac:dyDescent="0.2">
      <c r="A69549" t="s">
        <v>240</v>
      </c>
      <c r="B69549" s="1">
        <v>45413</v>
      </c>
      <c r="C69549">
        <v>1682.6</v>
      </c>
    </row>
    <row r="69550" spans="1:3" x14ac:dyDescent="0.2">
      <c r="A69550" t="s">
        <v>6912</v>
      </c>
      <c r="B69550" s="1">
        <v>45413</v>
      </c>
      <c r="C69550">
        <v>58.4</v>
      </c>
    </row>
    <row r="69551" spans="1:3" x14ac:dyDescent="0.2">
      <c r="A69551" t="s">
        <v>6913</v>
      </c>
      <c r="B69551" s="1">
        <v>45413</v>
      </c>
      <c r="C69551">
        <v>38.950000000000003</v>
      </c>
    </row>
    <row r="69552" spans="1:3" x14ac:dyDescent="0.2">
      <c r="A69552" t="s">
        <v>6914</v>
      </c>
      <c r="B69552" s="1">
        <v>45413</v>
      </c>
      <c r="C69552">
        <v>98.9</v>
      </c>
    </row>
    <row r="69553" spans="1:3" x14ac:dyDescent="0.2">
      <c r="A69553" t="s">
        <v>6915</v>
      </c>
      <c r="B69553" s="1">
        <v>45413</v>
      </c>
      <c r="C69553">
        <v>50.45</v>
      </c>
    </row>
    <row r="69554" spans="1:3" x14ac:dyDescent="0.2">
      <c r="A69554" t="s">
        <v>6916</v>
      </c>
      <c r="B69554" s="1">
        <v>45413</v>
      </c>
      <c r="C69554">
        <v>114.85</v>
      </c>
    </row>
    <row r="69555" spans="1:3" x14ac:dyDescent="0.2">
      <c r="A69555" t="s">
        <v>6917</v>
      </c>
      <c r="B69555" s="1">
        <v>45413</v>
      </c>
      <c r="C69555">
        <v>128.9</v>
      </c>
    </row>
    <row r="69556" spans="1:3" x14ac:dyDescent="0.2">
      <c r="A69556" t="s">
        <v>6918</v>
      </c>
      <c r="B69556" s="1">
        <v>45413</v>
      </c>
      <c r="C69556">
        <v>47.95</v>
      </c>
    </row>
    <row r="69557" spans="1:3" x14ac:dyDescent="0.2">
      <c r="A69557" t="s">
        <v>46</v>
      </c>
      <c r="B69557" s="1">
        <v>45413</v>
      </c>
      <c r="C69557">
        <v>367.48</v>
      </c>
    </row>
    <row r="69558" spans="1:3" x14ac:dyDescent="0.2">
      <c r="A69558" t="s">
        <v>12</v>
      </c>
      <c r="B69558" s="1">
        <v>45413</v>
      </c>
      <c r="C69558">
        <v>265.52999999999997</v>
      </c>
    </row>
    <row r="69559" spans="1:3" x14ac:dyDescent="0.2">
      <c r="A69559" t="s">
        <v>2436</v>
      </c>
      <c r="B69559" s="1">
        <v>45413</v>
      </c>
      <c r="C69559">
        <v>134.15</v>
      </c>
    </row>
    <row r="69560" spans="1:3" x14ac:dyDescent="0.2">
      <c r="A69560" t="s">
        <v>6919</v>
      </c>
      <c r="B69560" s="1">
        <v>45413</v>
      </c>
      <c r="C69560">
        <v>129.55000000000001</v>
      </c>
    </row>
    <row r="69561" spans="1:3" x14ac:dyDescent="0.2">
      <c r="A69561" t="s">
        <v>6920</v>
      </c>
      <c r="B69561" s="1">
        <v>45413</v>
      </c>
      <c r="C69561">
        <v>54.9</v>
      </c>
    </row>
    <row r="69562" spans="1:3" x14ac:dyDescent="0.2">
      <c r="A69562" t="s">
        <v>3243</v>
      </c>
      <c r="B69562" s="1">
        <v>45413</v>
      </c>
      <c r="C69562">
        <v>143.9</v>
      </c>
    </row>
    <row r="69563" spans="1:3" x14ac:dyDescent="0.2">
      <c r="A69563" t="s">
        <v>755</v>
      </c>
      <c r="B69563" s="1">
        <v>45413</v>
      </c>
      <c r="C69563">
        <v>299.73</v>
      </c>
    </row>
    <row r="69564" spans="1:3" x14ac:dyDescent="0.2">
      <c r="A69564" t="s">
        <v>404</v>
      </c>
      <c r="B69564" s="1">
        <v>45413</v>
      </c>
      <c r="C69564">
        <v>2435.59</v>
      </c>
    </row>
    <row r="69565" spans="1:3" x14ac:dyDescent="0.2">
      <c r="A69565" t="s">
        <v>324</v>
      </c>
      <c r="B69565" s="1">
        <v>45413</v>
      </c>
      <c r="C69565">
        <v>1726.26</v>
      </c>
    </row>
    <row r="69566" spans="1:3" x14ac:dyDescent="0.2">
      <c r="A69566" t="s">
        <v>702</v>
      </c>
      <c r="B69566" s="1">
        <v>45413</v>
      </c>
      <c r="C69566">
        <v>1542</v>
      </c>
    </row>
    <row r="69567" spans="1:3" x14ac:dyDescent="0.2">
      <c r="A69567" t="s">
        <v>232</v>
      </c>
      <c r="B69567" s="1">
        <v>45413</v>
      </c>
      <c r="C69567">
        <v>1921</v>
      </c>
    </row>
    <row r="69568" spans="1:3" x14ac:dyDescent="0.2">
      <c r="A69568" t="s">
        <v>2</v>
      </c>
      <c r="B69568" s="1">
        <v>45413</v>
      </c>
      <c r="C69568">
        <v>10378.85</v>
      </c>
    </row>
    <row r="69569" spans="1:3" x14ac:dyDescent="0.2">
      <c r="A69569" t="s">
        <v>11</v>
      </c>
      <c r="B69569" s="1">
        <v>45414</v>
      </c>
      <c r="C69569">
        <v>371.04</v>
      </c>
    </row>
    <row r="69570" spans="1:3" x14ac:dyDescent="0.2">
      <c r="A69570" t="s">
        <v>702</v>
      </c>
      <c r="B69570" s="1">
        <v>45414</v>
      </c>
      <c r="C69570">
        <v>1619.1</v>
      </c>
    </row>
    <row r="69571" spans="1:3" x14ac:dyDescent="0.2">
      <c r="A69571" t="s">
        <v>6883</v>
      </c>
      <c r="B69571" s="1">
        <v>45414</v>
      </c>
      <c r="C69571">
        <v>307.8</v>
      </c>
    </row>
    <row r="69572" spans="1:3" x14ac:dyDescent="0.2">
      <c r="A69572" t="s">
        <v>877</v>
      </c>
      <c r="B69572" s="1">
        <v>45414</v>
      </c>
      <c r="C69572">
        <v>43.95</v>
      </c>
    </row>
    <row r="69573" spans="1:3" x14ac:dyDescent="0.2">
      <c r="A69573" t="s">
        <v>6884</v>
      </c>
      <c r="B69573" s="1">
        <v>45414</v>
      </c>
      <c r="C69573">
        <v>438.89</v>
      </c>
    </row>
    <row r="69574" spans="1:3" x14ac:dyDescent="0.2">
      <c r="A69574" t="s">
        <v>6885</v>
      </c>
      <c r="B69574" s="1">
        <v>45414</v>
      </c>
      <c r="C69574">
        <v>262.7</v>
      </c>
    </row>
    <row r="69575" spans="1:3" x14ac:dyDescent="0.2">
      <c r="A69575" t="s">
        <v>6886</v>
      </c>
      <c r="B69575" s="1">
        <v>45414</v>
      </c>
      <c r="C69575">
        <v>16.399999999999999</v>
      </c>
    </row>
    <row r="69576" spans="1:3" x14ac:dyDescent="0.2">
      <c r="A69576" t="s">
        <v>6887</v>
      </c>
      <c r="B69576" s="1">
        <v>45414</v>
      </c>
      <c r="C69576">
        <v>25.95</v>
      </c>
    </row>
    <row r="69577" spans="1:3" x14ac:dyDescent="0.2">
      <c r="A69577" t="s">
        <v>3034</v>
      </c>
      <c r="B69577" s="1">
        <v>45414</v>
      </c>
      <c r="C69577">
        <v>89.9</v>
      </c>
    </row>
    <row r="69578" spans="1:3" x14ac:dyDescent="0.2">
      <c r="A69578" t="s">
        <v>679</v>
      </c>
      <c r="B69578" s="1">
        <v>45414</v>
      </c>
      <c r="C69578">
        <v>491.5</v>
      </c>
    </row>
    <row r="69579" spans="1:3" x14ac:dyDescent="0.2">
      <c r="A69579" t="s">
        <v>167</v>
      </c>
      <c r="B69579" s="1">
        <v>45414</v>
      </c>
      <c r="C69579">
        <v>79.489999999999995</v>
      </c>
    </row>
    <row r="69580" spans="1:3" x14ac:dyDescent="0.2">
      <c r="A69580" t="s">
        <v>6888</v>
      </c>
      <c r="B69580" s="1">
        <v>45414</v>
      </c>
      <c r="C69580">
        <v>84.15</v>
      </c>
    </row>
    <row r="69581" spans="1:3" x14ac:dyDescent="0.2">
      <c r="A69581" t="s">
        <v>6889</v>
      </c>
      <c r="B69581" s="1">
        <v>45414</v>
      </c>
      <c r="C69581">
        <v>54.9</v>
      </c>
    </row>
    <row r="69582" spans="1:3" x14ac:dyDescent="0.2">
      <c r="A69582" t="s">
        <v>6890</v>
      </c>
      <c r="B69582" s="1">
        <v>45414</v>
      </c>
      <c r="C69582">
        <v>33.950000000000003</v>
      </c>
    </row>
    <row r="69583" spans="1:3" x14ac:dyDescent="0.2">
      <c r="A69583" t="s">
        <v>5465</v>
      </c>
      <c r="B69583" s="1">
        <v>45414</v>
      </c>
      <c r="C69583">
        <v>63.9</v>
      </c>
    </row>
    <row r="69584" spans="1:3" x14ac:dyDescent="0.2">
      <c r="A69584" t="s">
        <v>810</v>
      </c>
      <c r="B69584" s="1">
        <v>45414</v>
      </c>
      <c r="C69584">
        <v>228.75</v>
      </c>
    </row>
    <row r="69585" spans="1:3" x14ac:dyDescent="0.2">
      <c r="A69585" t="s">
        <v>4439</v>
      </c>
      <c r="B69585" s="1">
        <v>45414</v>
      </c>
      <c r="C69585">
        <v>60.9</v>
      </c>
    </row>
    <row r="69586" spans="1:3" x14ac:dyDescent="0.2">
      <c r="A69586" t="s">
        <v>79</v>
      </c>
      <c r="B69586" s="1">
        <v>45414</v>
      </c>
      <c r="C69586">
        <v>30.43</v>
      </c>
    </row>
    <row r="69587" spans="1:3" x14ac:dyDescent="0.2">
      <c r="A69587" t="s">
        <v>79</v>
      </c>
      <c r="B69587" s="1">
        <v>45414</v>
      </c>
      <c r="C69587">
        <v>30.43</v>
      </c>
    </row>
    <row r="69588" spans="1:3" x14ac:dyDescent="0.2">
      <c r="A69588" t="s">
        <v>12</v>
      </c>
      <c r="B69588" s="1">
        <v>45414</v>
      </c>
      <c r="C69588">
        <v>151.12</v>
      </c>
    </row>
    <row r="69589" spans="1:3" x14ac:dyDescent="0.2">
      <c r="A69589" t="s">
        <v>596</v>
      </c>
      <c r="B69589" s="1">
        <v>45414</v>
      </c>
      <c r="C69589">
        <v>758.85</v>
      </c>
    </row>
    <row r="69590" spans="1:3" x14ac:dyDescent="0.2">
      <c r="A69590" t="s">
        <v>6891</v>
      </c>
      <c r="B69590" s="1">
        <v>45414</v>
      </c>
      <c r="C69590">
        <v>78.849999999999994</v>
      </c>
    </row>
    <row r="69591" spans="1:3" x14ac:dyDescent="0.2">
      <c r="A69591" t="s">
        <v>119</v>
      </c>
      <c r="B69591" s="1">
        <v>45414</v>
      </c>
      <c r="C69591">
        <v>382.17</v>
      </c>
    </row>
    <row r="69592" spans="1:3" x14ac:dyDescent="0.2">
      <c r="A69592" t="s">
        <v>1606</v>
      </c>
      <c r="B69592" s="1">
        <v>45414</v>
      </c>
      <c r="C69592">
        <v>135.4</v>
      </c>
    </row>
    <row r="69593" spans="1:3" x14ac:dyDescent="0.2">
      <c r="A69593" t="s">
        <v>6892</v>
      </c>
      <c r="B69593" s="1">
        <v>45414</v>
      </c>
      <c r="C69593">
        <v>43</v>
      </c>
    </row>
    <row r="69594" spans="1:3" x14ac:dyDescent="0.2">
      <c r="A69594" t="s">
        <v>6893</v>
      </c>
      <c r="B69594" s="1">
        <v>45414</v>
      </c>
      <c r="C69594">
        <v>30.4</v>
      </c>
    </row>
    <row r="69595" spans="1:3" x14ac:dyDescent="0.2">
      <c r="A69595" t="s">
        <v>810</v>
      </c>
      <c r="B69595" s="1">
        <v>45414</v>
      </c>
      <c r="C69595">
        <v>158.96</v>
      </c>
    </row>
    <row r="69596" spans="1:3" x14ac:dyDescent="0.2">
      <c r="A69596" t="s">
        <v>5623</v>
      </c>
      <c r="B69596" s="1">
        <v>45414</v>
      </c>
      <c r="C69596">
        <v>208.25</v>
      </c>
    </row>
    <row r="69597" spans="1:3" x14ac:dyDescent="0.2">
      <c r="A69597" t="s">
        <v>46</v>
      </c>
      <c r="B69597" s="1">
        <v>45414</v>
      </c>
      <c r="C69597">
        <v>42.37</v>
      </c>
    </row>
    <row r="69598" spans="1:3" x14ac:dyDescent="0.2">
      <c r="A69598" t="s">
        <v>46</v>
      </c>
      <c r="B69598" s="1">
        <v>45414</v>
      </c>
      <c r="C69598">
        <v>38.17</v>
      </c>
    </row>
    <row r="69599" spans="1:3" x14ac:dyDescent="0.2">
      <c r="A69599" t="s">
        <v>46</v>
      </c>
      <c r="B69599" s="1">
        <v>45414</v>
      </c>
      <c r="C69599">
        <v>67</v>
      </c>
    </row>
    <row r="69600" spans="1:3" x14ac:dyDescent="0.2">
      <c r="A69600" t="s">
        <v>6894</v>
      </c>
      <c r="B69600" s="1">
        <v>45414</v>
      </c>
      <c r="C69600">
        <v>143.30000000000001</v>
      </c>
    </row>
    <row r="69601" spans="1:3" x14ac:dyDescent="0.2">
      <c r="A69601" t="s">
        <v>46</v>
      </c>
      <c r="B69601" s="1">
        <v>45414</v>
      </c>
      <c r="C69601">
        <v>47.87</v>
      </c>
    </row>
    <row r="69602" spans="1:3" x14ac:dyDescent="0.2">
      <c r="A69602" t="s">
        <v>6875</v>
      </c>
      <c r="B69602" s="1">
        <v>45414</v>
      </c>
      <c r="C69602">
        <v>278.75</v>
      </c>
    </row>
    <row r="69603" spans="1:3" x14ac:dyDescent="0.2">
      <c r="A69603" t="s">
        <v>6895</v>
      </c>
      <c r="B69603" s="1">
        <v>45414</v>
      </c>
      <c r="C69603">
        <v>83.95</v>
      </c>
    </row>
    <row r="69604" spans="1:3" x14ac:dyDescent="0.2">
      <c r="A69604" t="s">
        <v>1940</v>
      </c>
      <c r="B69604" s="1">
        <v>45414</v>
      </c>
      <c r="C69604">
        <v>77.900000000000006</v>
      </c>
    </row>
    <row r="69605" spans="1:3" x14ac:dyDescent="0.2">
      <c r="A69605" t="s">
        <v>1940</v>
      </c>
      <c r="B69605" s="1">
        <v>45414</v>
      </c>
      <c r="C69605">
        <v>77.900000000000006</v>
      </c>
    </row>
    <row r="69606" spans="1:3" x14ac:dyDescent="0.2">
      <c r="A69606" t="s">
        <v>6896</v>
      </c>
      <c r="B69606" s="1">
        <v>45414</v>
      </c>
      <c r="C69606">
        <v>53.9</v>
      </c>
    </row>
    <row r="69607" spans="1:3" x14ac:dyDescent="0.2">
      <c r="A69607" t="s">
        <v>6897</v>
      </c>
      <c r="B69607" s="1">
        <v>45414</v>
      </c>
      <c r="C69607">
        <v>73.650000000000006</v>
      </c>
    </row>
    <row r="69608" spans="1:3" x14ac:dyDescent="0.2">
      <c r="A69608" t="s">
        <v>6898</v>
      </c>
      <c r="B69608" s="1">
        <v>45414</v>
      </c>
      <c r="C69608">
        <v>177.3</v>
      </c>
    </row>
    <row r="69609" spans="1:3" x14ac:dyDescent="0.2">
      <c r="A69609" t="s">
        <v>6899</v>
      </c>
      <c r="B69609" s="1">
        <v>45414</v>
      </c>
      <c r="C69609">
        <v>67.650000000000006</v>
      </c>
    </row>
    <row r="69610" spans="1:3" x14ac:dyDescent="0.2">
      <c r="A69610" t="s">
        <v>6900</v>
      </c>
      <c r="B69610" s="1">
        <v>45414</v>
      </c>
      <c r="C69610">
        <v>43.9</v>
      </c>
    </row>
    <row r="69611" spans="1:3" x14ac:dyDescent="0.2">
      <c r="A69611" t="s">
        <v>6901</v>
      </c>
      <c r="B69611" s="1">
        <v>45414</v>
      </c>
      <c r="C69611">
        <v>64.900000000000006</v>
      </c>
    </row>
    <row r="69612" spans="1:3" x14ac:dyDescent="0.2">
      <c r="A69612" t="s">
        <v>1843</v>
      </c>
      <c r="B69612" s="1">
        <v>45414</v>
      </c>
      <c r="C69612">
        <v>255</v>
      </c>
    </row>
    <row r="69613" spans="1:3" x14ac:dyDescent="0.2">
      <c r="A69613" t="s">
        <v>6902</v>
      </c>
      <c r="B69613" s="1">
        <v>45414</v>
      </c>
      <c r="C69613">
        <v>629.95000000000005</v>
      </c>
    </row>
    <row r="69614" spans="1:3" x14ac:dyDescent="0.2">
      <c r="A69614" t="s">
        <v>6903</v>
      </c>
      <c r="B69614" s="1">
        <v>45414</v>
      </c>
      <c r="C69614">
        <v>108.85</v>
      </c>
    </row>
    <row r="69615" spans="1:3" x14ac:dyDescent="0.2">
      <c r="A69615" t="s">
        <v>12</v>
      </c>
      <c r="B69615" s="1">
        <v>45414</v>
      </c>
      <c r="C69615">
        <v>288.2</v>
      </c>
    </row>
    <row r="69616" spans="1:3" x14ac:dyDescent="0.2">
      <c r="A69616" t="s">
        <v>5042</v>
      </c>
      <c r="B69616" s="1">
        <v>45414</v>
      </c>
      <c r="C69616">
        <v>178.38</v>
      </c>
    </row>
    <row r="69617" spans="1:3" x14ac:dyDescent="0.2">
      <c r="A69617" t="s">
        <v>802</v>
      </c>
      <c r="B69617" s="1">
        <v>45414</v>
      </c>
      <c r="C69617">
        <v>340.52</v>
      </c>
    </row>
    <row r="69618" spans="1:3" x14ac:dyDescent="0.2">
      <c r="A69618" t="s">
        <v>126</v>
      </c>
      <c r="B69618" s="1">
        <v>45414</v>
      </c>
      <c r="C69618">
        <v>428.06</v>
      </c>
    </row>
    <row r="69619" spans="1:3" x14ac:dyDescent="0.2">
      <c r="A69619" t="s">
        <v>1457</v>
      </c>
      <c r="B69619" s="1">
        <v>45415</v>
      </c>
      <c r="C69619">
        <v>27.92</v>
      </c>
    </row>
    <row r="69620" spans="1:3" x14ac:dyDescent="0.2">
      <c r="A69620" t="s">
        <v>6873</v>
      </c>
      <c r="B69620" s="1">
        <v>45415</v>
      </c>
      <c r="C69620">
        <v>162.85</v>
      </c>
    </row>
    <row r="69621" spans="1:3" x14ac:dyDescent="0.2">
      <c r="A69621" t="s">
        <v>810</v>
      </c>
      <c r="B69621" s="1">
        <v>45415</v>
      </c>
      <c r="C69621">
        <v>117.95</v>
      </c>
    </row>
    <row r="69622" spans="1:3" x14ac:dyDescent="0.2">
      <c r="A69622" t="s">
        <v>4153</v>
      </c>
      <c r="B69622" s="1">
        <v>45415</v>
      </c>
      <c r="C69622">
        <v>98.85</v>
      </c>
    </row>
    <row r="69623" spans="1:3" x14ac:dyDescent="0.2">
      <c r="A69623" t="s">
        <v>1007</v>
      </c>
      <c r="B69623" s="1">
        <v>45415</v>
      </c>
      <c r="C69623">
        <v>311.39999999999998</v>
      </c>
    </row>
    <row r="69624" spans="1:3" x14ac:dyDescent="0.2">
      <c r="A69624" t="s">
        <v>6801</v>
      </c>
      <c r="B69624" s="1">
        <v>45415</v>
      </c>
      <c r="C69624">
        <v>40.450000000000003</v>
      </c>
    </row>
    <row r="69625" spans="1:3" x14ac:dyDescent="0.2">
      <c r="A69625" t="s">
        <v>11</v>
      </c>
      <c r="B69625" s="1">
        <v>45415</v>
      </c>
      <c r="C69625">
        <v>366.3</v>
      </c>
    </row>
    <row r="69626" spans="1:3" x14ac:dyDescent="0.2">
      <c r="A69626" t="s">
        <v>6874</v>
      </c>
      <c r="B69626" s="1">
        <v>45415</v>
      </c>
      <c r="C69626">
        <v>43.9</v>
      </c>
    </row>
    <row r="69627" spans="1:3" x14ac:dyDescent="0.2">
      <c r="A69627" t="s">
        <v>3880</v>
      </c>
      <c r="B69627" s="1">
        <v>45415</v>
      </c>
      <c r="C69627">
        <v>208.75</v>
      </c>
    </row>
    <row r="69628" spans="1:3" x14ac:dyDescent="0.2">
      <c r="A69628" t="s">
        <v>5624</v>
      </c>
      <c r="B69628" s="1">
        <v>45415</v>
      </c>
      <c r="C69628">
        <v>30.85</v>
      </c>
    </row>
    <row r="69629" spans="1:3" x14ac:dyDescent="0.2">
      <c r="A69629" t="s">
        <v>431</v>
      </c>
      <c r="B69629" s="1">
        <v>45415</v>
      </c>
      <c r="C69629">
        <v>435.75</v>
      </c>
    </row>
    <row r="69630" spans="1:3" x14ac:dyDescent="0.2">
      <c r="A69630" t="s">
        <v>5737</v>
      </c>
      <c r="B69630" s="1">
        <v>45415</v>
      </c>
      <c r="C69630">
        <v>15.2</v>
      </c>
    </row>
    <row r="69631" spans="1:3" x14ac:dyDescent="0.2">
      <c r="A69631" t="s">
        <v>2338</v>
      </c>
      <c r="B69631" s="1">
        <v>45415</v>
      </c>
      <c r="C69631">
        <v>74.8</v>
      </c>
    </row>
    <row r="69632" spans="1:3" x14ac:dyDescent="0.2">
      <c r="A69632" t="s">
        <v>6845</v>
      </c>
      <c r="B69632" s="1">
        <v>45415</v>
      </c>
      <c r="C69632">
        <v>13.95</v>
      </c>
    </row>
    <row r="69633" spans="1:3" x14ac:dyDescent="0.2">
      <c r="A69633" t="s">
        <v>6875</v>
      </c>
      <c r="B69633" s="1">
        <v>45415</v>
      </c>
      <c r="C69633">
        <v>36.950000000000003</v>
      </c>
    </row>
    <row r="69634" spans="1:3" x14ac:dyDescent="0.2">
      <c r="A69634" t="s">
        <v>148</v>
      </c>
      <c r="B69634" s="1">
        <v>45415</v>
      </c>
      <c r="C69634">
        <v>318.24</v>
      </c>
    </row>
    <row r="69635" spans="1:3" x14ac:dyDescent="0.2">
      <c r="A69635" t="s">
        <v>6876</v>
      </c>
      <c r="B69635" s="1">
        <v>45415</v>
      </c>
      <c r="C69635">
        <v>63.9</v>
      </c>
    </row>
    <row r="69636" spans="1:3" x14ac:dyDescent="0.2">
      <c r="A69636" t="s">
        <v>6367</v>
      </c>
      <c r="B69636" s="1">
        <v>45415</v>
      </c>
      <c r="C69636">
        <v>64.8</v>
      </c>
    </row>
    <row r="69637" spans="1:3" x14ac:dyDescent="0.2">
      <c r="A69637" t="s">
        <v>907</v>
      </c>
      <c r="B69637" s="1">
        <v>45415</v>
      </c>
      <c r="C69637">
        <v>31.66</v>
      </c>
    </row>
    <row r="69638" spans="1:3" x14ac:dyDescent="0.2">
      <c r="A69638" t="s">
        <v>6877</v>
      </c>
      <c r="B69638" s="1">
        <v>45415</v>
      </c>
      <c r="C69638">
        <v>25.95</v>
      </c>
    </row>
    <row r="69639" spans="1:3" x14ac:dyDescent="0.2">
      <c r="A69639" t="s">
        <v>355</v>
      </c>
      <c r="B69639" s="1">
        <v>45415</v>
      </c>
      <c r="C69639">
        <v>271.89999999999998</v>
      </c>
    </row>
    <row r="69640" spans="1:3" x14ac:dyDescent="0.2">
      <c r="A69640" t="s">
        <v>6878</v>
      </c>
      <c r="B69640" s="1">
        <v>45415</v>
      </c>
      <c r="C69640">
        <v>90.95</v>
      </c>
    </row>
    <row r="69641" spans="1:3" x14ac:dyDescent="0.2">
      <c r="A69641" t="s">
        <v>119</v>
      </c>
      <c r="B69641" s="1">
        <v>45415</v>
      </c>
      <c r="C69641">
        <v>71.849999999999994</v>
      </c>
    </row>
    <row r="69642" spans="1:3" x14ac:dyDescent="0.2">
      <c r="A69642" t="s">
        <v>702</v>
      </c>
      <c r="B69642" s="1">
        <v>45415</v>
      </c>
      <c r="C69642">
        <v>647.64</v>
      </c>
    </row>
    <row r="69643" spans="1:3" x14ac:dyDescent="0.2">
      <c r="A69643" t="s">
        <v>119</v>
      </c>
      <c r="B69643" s="1">
        <v>45415</v>
      </c>
      <c r="C69643">
        <v>656.46</v>
      </c>
    </row>
    <row r="69644" spans="1:3" x14ac:dyDescent="0.2">
      <c r="A69644" t="s">
        <v>12</v>
      </c>
      <c r="B69644" s="1">
        <v>45415</v>
      </c>
      <c r="C69644">
        <v>903.65</v>
      </c>
    </row>
    <row r="69645" spans="1:3" x14ac:dyDescent="0.2">
      <c r="A69645" t="s">
        <v>184</v>
      </c>
      <c r="B69645" s="1">
        <v>45415</v>
      </c>
      <c r="C69645">
        <v>50</v>
      </c>
    </row>
    <row r="69646" spans="1:3" x14ac:dyDescent="0.2">
      <c r="A69646" t="s">
        <v>6879</v>
      </c>
      <c r="B69646" s="1">
        <v>45415</v>
      </c>
      <c r="C69646">
        <v>12.9</v>
      </c>
    </row>
    <row r="69647" spans="1:3" x14ac:dyDescent="0.2">
      <c r="A69647" t="s">
        <v>6880</v>
      </c>
      <c r="B69647" s="1">
        <v>45415</v>
      </c>
      <c r="C69647">
        <v>71.45</v>
      </c>
    </row>
    <row r="69648" spans="1:3" x14ac:dyDescent="0.2">
      <c r="A69648" t="s">
        <v>6881</v>
      </c>
      <c r="B69648" s="1">
        <v>45415</v>
      </c>
      <c r="C69648">
        <v>77.8</v>
      </c>
    </row>
    <row r="69649" spans="1:3" x14ac:dyDescent="0.2">
      <c r="A69649" t="s">
        <v>6882</v>
      </c>
      <c r="B69649" s="1">
        <v>45415</v>
      </c>
      <c r="C69649">
        <v>54.9</v>
      </c>
    </row>
    <row r="69650" spans="1:3" x14ac:dyDescent="0.2">
      <c r="A69650" t="s">
        <v>1244</v>
      </c>
      <c r="B69650" s="1">
        <v>45415</v>
      </c>
      <c r="C69650">
        <v>680.75</v>
      </c>
    </row>
    <row r="69651" spans="1:3" x14ac:dyDescent="0.2">
      <c r="A69651" t="s">
        <v>291</v>
      </c>
      <c r="B69651" s="1">
        <v>45415</v>
      </c>
      <c r="C69651">
        <v>47.8</v>
      </c>
    </row>
    <row r="69652" spans="1:3" x14ac:dyDescent="0.2">
      <c r="A69652" t="s">
        <v>6842</v>
      </c>
      <c r="B69652" s="1">
        <v>45418</v>
      </c>
      <c r="C69652">
        <v>20.8</v>
      </c>
    </row>
    <row r="69653" spans="1:3" x14ac:dyDescent="0.2">
      <c r="A69653" t="s">
        <v>6843</v>
      </c>
      <c r="B69653" s="1">
        <v>45418</v>
      </c>
      <c r="C69653">
        <v>90.9</v>
      </c>
    </row>
    <row r="69654" spans="1:3" x14ac:dyDescent="0.2">
      <c r="A69654" t="s">
        <v>6844</v>
      </c>
      <c r="B69654" s="1">
        <v>45418</v>
      </c>
      <c r="C69654">
        <v>156.91</v>
      </c>
    </row>
    <row r="69655" spans="1:3" x14ac:dyDescent="0.2">
      <c r="A69655" t="s">
        <v>6845</v>
      </c>
      <c r="B69655" s="1">
        <v>45418</v>
      </c>
      <c r="C69655">
        <v>13.95</v>
      </c>
    </row>
    <row r="69656" spans="1:3" x14ac:dyDescent="0.2">
      <c r="A69656" t="s">
        <v>934</v>
      </c>
      <c r="B69656" s="1">
        <v>45418</v>
      </c>
      <c r="C69656">
        <v>390.72</v>
      </c>
    </row>
    <row r="69657" spans="1:3" x14ac:dyDescent="0.2">
      <c r="A69657" t="s">
        <v>148</v>
      </c>
      <c r="B69657" s="1">
        <v>45418</v>
      </c>
      <c r="C69657">
        <v>274.26</v>
      </c>
    </row>
    <row r="69658" spans="1:3" x14ac:dyDescent="0.2">
      <c r="A69658" t="s">
        <v>79</v>
      </c>
      <c r="B69658" s="1">
        <v>45418</v>
      </c>
      <c r="C69658">
        <v>33.68</v>
      </c>
    </row>
    <row r="69659" spans="1:3" x14ac:dyDescent="0.2">
      <c r="A69659" t="s">
        <v>79</v>
      </c>
      <c r="B69659" s="1">
        <v>45418</v>
      </c>
      <c r="C69659">
        <v>33.68</v>
      </c>
    </row>
    <row r="69660" spans="1:3" x14ac:dyDescent="0.2">
      <c r="A69660" t="s">
        <v>79</v>
      </c>
      <c r="B69660" s="1">
        <v>45418</v>
      </c>
      <c r="C69660">
        <v>57.91</v>
      </c>
    </row>
    <row r="69661" spans="1:3" x14ac:dyDescent="0.2">
      <c r="A69661" t="s">
        <v>79</v>
      </c>
      <c r="B69661" s="1">
        <v>45418</v>
      </c>
      <c r="C69661">
        <v>34.81</v>
      </c>
    </row>
    <row r="69662" spans="1:3" x14ac:dyDescent="0.2">
      <c r="A69662" t="s">
        <v>79</v>
      </c>
      <c r="B69662" s="1">
        <v>45418</v>
      </c>
      <c r="C69662">
        <v>30.43</v>
      </c>
    </row>
    <row r="69663" spans="1:3" x14ac:dyDescent="0.2">
      <c r="A69663" t="s">
        <v>79</v>
      </c>
      <c r="B69663" s="1">
        <v>45418</v>
      </c>
      <c r="C69663">
        <v>30.43</v>
      </c>
    </row>
    <row r="69664" spans="1:3" x14ac:dyDescent="0.2">
      <c r="A69664" t="s">
        <v>79</v>
      </c>
      <c r="B69664" s="1">
        <v>45418</v>
      </c>
      <c r="C69664">
        <v>36.43</v>
      </c>
    </row>
    <row r="69665" spans="1:3" x14ac:dyDescent="0.2">
      <c r="A69665" t="s">
        <v>79</v>
      </c>
      <c r="B69665" s="1">
        <v>45418</v>
      </c>
      <c r="C69665">
        <v>30.43</v>
      </c>
    </row>
    <row r="69666" spans="1:3" x14ac:dyDescent="0.2">
      <c r="A69666" t="s">
        <v>232</v>
      </c>
      <c r="B69666" s="1">
        <v>45418</v>
      </c>
      <c r="C69666">
        <v>164.85</v>
      </c>
    </row>
    <row r="69667" spans="1:3" x14ac:dyDescent="0.2">
      <c r="A69667" t="s">
        <v>6846</v>
      </c>
      <c r="B69667" s="1">
        <v>45418</v>
      </c>
      <c r="C69667">
        <v>80.45</v>
      </c>
    </row>
    <row r="69668" spans="1:3" x14ac:dyDescent="0.2">
      <c r="A69668" t="s">
        <v>3840</v>
      </c>
      <c r="B69668" s="1">
        <v>45418</v>
      </c>
      <c r="C69668">
        <v>110.04</v>
      </c>
    </row>
    <row r="69669" spans="1:3" x14ac:dyDescent="0.2">
      <c r="A69669" t="s">
        <v>850</v>
      </c>
      <c r="B69669" s="1">
        <v>45418</v>
      </c>
      <c r="C69669">
        <v>306.35000000000002</v>
      </c>
    </row>
    <row r="69670" spans="1:3" x14ac:dyDescent="0.2">
      <c r="A69670" t="s">
        <v>6847</v>
      </c>
      <c r="B69670" s="1">
        <v>45418</v>
      </c>
      <c r="C69670">
        <v>43.95</v>
      </c>
    </row>
    <row r="69671" spans="1:3" x14ac:dyDescent="0.2">
      <c r="A69671" t="s">
        <v>6848</v>
      </c>
      <c r="B69671" s="1">
        <v>45418</v>
      </c>
      <c r="C69671">
        <v>137.94999999999999</v>
      </c>
    </row>
    <row r="69672" spans="1:3" x14ac:dyDescent="0.2">
      <c r="A69672" t="s">
        <v>6849</v>
      </c>
      <c r="B69672" s="1">
        <v>45418</v>
      </c>
      <c r="C69672">
        <v>73.95</v>
      </c>
    </row>
    <row r="69673" spans="1:3" x14ac:dyDescent="0.2">
      <c r="A69673" t="s">
        <v>2813</v>
      </c>
      <c r="B69673" s="1">
        <v>45418</v>
      </c>
      <c r="C69673">
        <v>430.92</v>
      </c>
    </row>
    <row r="69674" spans="1:3" x14ac:dyDescent="0.2">
      <c r="A69674" t="s">
        <v>6566</v>
      </c>
      <c r="B69674" s="1">
        <v>45418</v>
      </c>
      <c r="C69674">
        <v>79.900000000000006</v>
      </c>
    </row>
    <row r="69675" spans="1:3" x14ac:dyDescent="0.2">
      <c r="A69675" t="s">
        <v>6850</v>
      </c>
      <c r="B69675" s="1">
        <v>45418</v>
      </c>
      <c r="C69675">
        <v>85.9</v>
      </c>
    </row>
    <row r="69676" spans="1:3" x14ac:dyDescent="0.2">
      <c r="A69676" t="s">
        <v>6851</v>
      </c>
      <c r="B69676" s="1">
        <v>45418</v>
      </c>
      <c r="C69676">
        <v>71.45</v>
      </c>
    </row>
    <row r="69677" spans="1:3" x14ac:dyDescent="0.2">
      <c r="A69677" t="s">
        <v>6830</v>
      </c>
      <c r="B69677" s="1">
        <v>45418</v>
      </c>
      <c r="C69677">
        <v>118</v>
      </c>
    </row>
    <row r="69678" spans="1:3" x14ac:dyDescent="0.2">
      <c r="A69678" t="s">
        <v>5205</v>
      </c>
      <c r="B69678" s="1">
        <v>45418</v>
      </c>
      <c r="C69678">
        <v>78.599999999999994</v>
      </c>
    </row>
    <row r="69679" spans="1:3" x14ac:dyDescent="0.2">
      <c r="A69679" t="s">
        <v>6852</v>
      </c>
      <c r="B69679" s="1">
        <v>45418</v>
      </c>
      <c r="C69679">
        <v>56.9</v>
      </c>
    </row>
    <row r="69680" spans="1:3" x14ac:dyDescent="0.2">
      <c r="A69680" t="s">
        <v>6853</v>
      </c>
      <c r="B69680" s="1">
        <v>45418</v>
      </c>
      <c r="C69680">
        <v>73.849999999999994</v>
      </c>
    </row>
    <row r="69681" spans="1:3" x14ac:dyDescent="0.2">
      <c r="A69681" t="s">
        <v>6854</v>
      </c>
      <c r="B69681" s="1">
        <v>45418</v>
      </c>
      <c r="C69681">
        <v>63.9</v>
      </c>
    </row>
    <row r="69682" spans="1:3" x14ac:dyDescent="0.2">
      <c r="A69682" t="s">
        <v>5155</v>
      </c>
      <c r="B69682" s="1">
        <v>45418</v>
      </c>
      <c r="C69682">
        <v>58.9</v>
      </c>
    </row>
    <row r="69683" spans="1:3" x14ac:dyDescent="0.2">
      <c r="A69683" t="s">
        <v>6855</v>
      </c>
      <c r="B69683" s="1">
        <v>45418</v>
      </c>
      <c r="C69683">
        <v>47.2</v>
      </c>
    </row>
    <row r="69684" spans="1:3" x14ac:dyDescent="0.2">
      <c r="A69684" t="s">
        <v>268</v>
      </c>
      <c r="B69684" s="1">
        <v>45418</v>
      </c>
      <c r="C69684">
        <v>53.9</v>
      </c>
    </row>
    <row r="69685" spans="1:3" x14ac:dyDescent="0.2">
      <c r="A69685" t="s">
        <v>6856</v>
      </c>
      <c r="B69685" s="1">
        <v>45418</v>
      </c>
      <c r="C69685">
        <v>70.650000000000006</v>
      </c>
    </row>
    <row r="69686" spans="1:3" x14ac:dyDescent="0.2">
      <c r="A69686" t="s">
        <v>6857</v>
      </c>
      <c r="B69686" s="1">
        <v>45418</v>
      </c>
      <c r="C69686">
        <v>53.9</v>
      </c>
    </row>
    <row r="69687" spans="1:3" x14ac:dyDescent="0.2">
      <c r="A69687" t="s">
        <v>6858</v>
      </c>
      <c r="B69687" s="1">
        <v>45418</v>
      </c>
      <c r="C69687">
        <v>45.9</v>
      </c>
    </row>
    <row r="69688" spans="1:3" x14ac:dyDescent="0.2">
      <c r="A69688" t="s">
        <v>6859</v>
      </c>
      <c r="B69688" s="1">
        <v>45418</v>
      </c>
      <c r="C69688">
        <v>54.9</v>
      </c>
    </row>
    <row r="69689" spans="1:3" x14ac:dyDescent="0.2">
      <c r="A69689" t="s">
        <v>6860</v>
      </c>
      <c r="B69689" s="1">
        <v>45418</v>
      </c>
      <c r="C69689">
        <v>32.75</v>
      </c>
    </row>
    <row r="69690" spans="1:3" x14ac:dyDescent="0.2">
      <c r="A69690" t="s">
        <v>6861</v>
      </c>
      <c r="B69690" s="1">
        <v>45418</v>
      </c>
      <c r="C69690">
        <v>249.6</v>
      </c>
    </row>
    <row r="69691" spans="1:3" x14ac:dyDescent="0.2">
      <c r="A69691" t="s">
        <v>392</v>
      </c>
      <c r="B69691" s="1">
        <v>45418</v>
      </c>
      <c r="C69691">
        <v>92.6</v>
      </c>
    </row>
    <row r="69692" spans="1:3" x14ac:dyDescent="0.2">
      <c r="A69692" t="s">
        <v>6862</v>
      </c>
      <c r="B69692" s="1">
        <v>45418</v>
      </c>
      <c r="C69692">
        <v>241.3</v>
      </c>
    </row>
    <row r="69693" spans="1:3" x14ac:dyDescent="0.2">
      <c r="A69693" t="s">
        <v>6863</v>
      </c>
      <c r="B69693" s="1">
        <v>45418</v>
      </c>
      <c r="C69693">
        <v>71.400000000000006</v>
      </c>
    </row>
    <row r="69694" spans="1:3" x14ac:dyDescent="0.2">
      <c r="A69694" t="s">
        <v>446</v>
      </c>
      <c r="B69694" s="1">
        <v>45418</v>
      </c>
      <c r="C69694">
        <v>163.85</v>
      </c>
    </row>
    <row r="69695" spans="1:3" x14ac:dyDescent="0.2">
      <c r="A69695" t="s">
        <v>6864</v>
      </c>
      <c r="B69695" s="1">
        <v>45418</v>
      </c>
      <c r="C69695">
        <v>64.900000000000006</v>
      </c>
    </row>
    <row r="69696" spans="1:3" x14ac:dyDescent="0.2">
      <c r="A69696" t="s">
        <v>6865</v>
      </c>
      <c r="B69696" s="1">
        <v>45418</v>
      </c>
      <c r="C69696">
        <v>102.4</v>
      </c>
    </row>
    <row r="69697" spans="1:3" x14ac:dyDescent="0.2">
      <c r="A69697" t="s">
        <v>402</v>
      </c>
      <c r="B69697" s="1">
        <v>45418</v>
      </c>
      <c r="C69697">
        <v>377.6</v>
      </c>
    </row>
    <row r="69698" spans="1:3" x14ac:dyDescent="0.2">
      <c r="A69698" t="s">
        <v>511</v>
      </c>
      <c r="B69698" s="1">
        <v>45418</v>
      </c>
      <c r="C69698">
        <v>242.1</v>
      </c>
    </row>
    <row r="69699" spans="1:3" x14ac:dyDescent="0.2">
      <c r="A69699" t="s">
        <v>6866</v>
      </c>
      <c r="B69699" s="1">
        <v>45418</v>
      </c>
      <c r="C69699">
        <v>117.85</v>
      </c>
    </row>
    <row r="69700" spans="1:3" x14ac:dyDescent="0.2">
      <c r="A69700" t="s">
        <v>6867</v>
      </c>
      <c r="B69700" s="1">
        <v>45418</v>
      </c>
      <c r="C69700">
        <v>21.4</v>
      </c>
    </row>
    <row r="69701" spans="1:3" x14ac:dyDescent="0.2">
      <c r="A69701" t="s">
        <v>6390</v>
      </c>
      <c r="B69701" s="1">
        <v>45418</v>
      </c>
      <c r="C69701">
        <v>35.65</v>
      </c>
    </row>
    <row r="69702" spans="1:3" x14ac:dyDescent="0.2">
      <c r="A69702" t="s">
        <v>26</v>
      </c>
      <c r="B69702" s="1">
        <v>45418</v>
      </c>
      <c r="C69702">
        <v>41.4</v>
      </c>
    </row>
    <row r="69703" spans="1:3" x14ac:dyDescent="0.2">
      <c r="A69703" t="s">
        <v>6868</v>
      </c>
      <c r="B69703" s="1">
        <v>45418</v>
      </c>
      <c r="C69703">
        <v>64.45</v>
      </c>
    </row>
    <row r="69704" spans="1:3" x14ac:dyDescent="0.2">
      <c r="A69704" t="s">
        <v>6869</v>
      </c>
      <c r="B69704" s="1">
        <v>45418</v>
      </c>
      <c r="C69704">
        <v>73.400000000000006</v>
      </c>
    </row>
    <row r="69705" spans="1:3" x14ac:dyDescent="0.2">
      <c r="A69705" t="s">
        <v>6656</v>
      </c>
      <c r="B69705" s="1">
        <v>45418</v>
      </c>
      <c r="C69705">
        <v>48.2</v>
      </c>
    </row>
    <row r="69706" spans="1:3" x14ac:dyDescent="0.2">
      <c r="A69706" t="s">
        <v>6870</v>
      </c>
      <c r="B69706" s="1">
        <v>45418</v>
      </c>
      <c r="C69706">
        <v>77.3</v>
      </c>
    </row>
    <row r="69707" spans="1:3" x14ac:dyDescent="0.2">
      <c r="A69707" t="s">
        <v>6871</v>
      </c>
      <c r="B69707" s="1">
        <v>45418</v>
      </c>
      <c r="C69707">
        <v>58.4</v>
      </c>
    </row>
    <row r="69708" spans="1:3" x14ac:dyDescent="0.2">
      <c r="A69708" t="s">
        <v>6872</v>
      </c>
      <c r="B69708" s="1">
        <v>45418</v>
      </c>
      <c r="C69708">
        <v>38.4</v>
      </c>
    </row>
    <row r="69709" spans="1:3" x14ac:dyDescent="0.2">
      <c r="A69709" t="s">
        <v>12</v>
      </c>
      <c r="B69709" s="1">
        <v>45418</v>
      </c>
      <c r="C69709">
        <v>106.92</v>
      </c>
    </row>
    <row r="69710" spans="1:3" x14ac:dyDescent="0.2">
      <c r="A69710" t="s">
        <v>12</v>
      </c>
      <c r="B69710" s="1">
        <v>45418</v>
      </c>
      <c r="C69710">
        <v>250.64</v>
      </c>
    </row>
    <row r="69711" spans="1:3" x14ac:dyDescent="0.2">
      <c r="A69711" t="s">
        <v>184</v>
      </c>
      <c r="B69711" s="1">
        <v>45418</v>
      </c>
      <c r="C69711">
        <v>50</v>
      </c>
    </row>
    <row r="69712" spans="1:3" x14ac:dyDescent="0.2">
      <c r="A69712" t="s">
        <v>46</v>
      </c>
      <c r="B69712" s="1">
        <v>45418</v>
      </c>
      <c r="C69712">
        <v>147.94</v>
      </c>
    </row>
    <row r="69713" spans="1:3" x14ac:dyDescent="0.2">
      <c r="A69713" t="s">
        <v>46</v>
      </c>
      <c r="B69713" s="1">
        <v>45418</v>
      </c>
      <c r="C69713">
        <v>75.97</v>
      </c>
    </row>
    <row r="69714" spans="1:3" x14ac:dyDescent="0.2">
      <c r="A69714" t="s">
        <v>46</v>
      </c>
      <c r="B69714" s="1">
        <v>45418</v>
      </c>
      <c r="C69714">
        <v>42.37</v>
      </c>
    </row>
    <row r="69715" spans="1:3" x14ac:dyDescent="0.2">
      <c r="A69715" t="s">
        <v>12</v>
      </c>
      <c r="B69715" s="1">
        <v>45418</v>
      </c>
      <c r="C69715">
        <v>89.35</v>
      </c>
    </row>
    <row r="69716" spans="1:3" x14ac:dyDescent="0.2">
      <c r="A69716" t="s">
        <v>308</v>
      </c>
      <c r="B69716" s="1">
        <v>45418</v>
      </c>
      <c r="C69716">
        <v>31.16</v>
      </c>
    </row>
    <row r="69717" spans="1:3" x14ac:dyDescent="0.2">
      <c r="A69717" t="s">
        <v>653</v>
      </c>
      <c r="B69717" s="1">
        <v>45418</v>
      </c>
      <c r="C69717">
        <v>724.91</v>
      </c>
    </row>
    <row r="69718" spans="1:3" x14ac:dyDescent="0.2">
      <c r="A69718" t="s">
        <v>308</v>
      </c>
      <c r="B69718" s="1">
        <v>45418</v>
      </c>
      <c r="C69718">
        <v>495.3</v>
      </c>
    </row>
    <row r="69719" spans="1:3" x14ac:dyDescent="0.2">
      <c r="A69719" t="s">
        <v>2947</v>
      </c>
      <c r="B69719" s="1">
        <v>45419</v>
      </c>
      <c r="C69719">
        <v>48.95</v>
      </c>
    </row>
    <row r="69720" spans="1:3" x14ac:dyDescent="0.2">
      <c r="A69720" t="s">
        <v>6829</v>
      </c>
      <c r="B69720" s="1">
        <v>45419</v>
      </c>
      <c r="C69720">
        <v>26.35</v>
      </c>
    </row>
    <row r="69721" spans="1:3" x14ac:dyDescent="0.2">
      <c r="A69721" t="s">
        <v>83</v>
      </c>
      <c r="B69721" s="1">
        <v>45419</v>
      </c>
      <c r="C69721">
        <v>718.75</v>
      </c>
    </row>
    <row r="69722" spans="1:3" x14ac:dyDescent="0.2">
      <c r="A69722" t="s">
        <v>257</v>
      </c>
      <c r="B69722" s="1">
        <v>45419</v>
      </c>
      <c r="C69722">
        <v>690.23</v>
      </c>
    </row>
    <row r="69723" spans="1:3" x14ac:dyDescent="0.2">
      <c r="A69723" t="s">
        <v>6139</v>
      </c>
      <c r="B69723" s="1">
        <v>45419</v>
      </c>
      <c r="C69723">
        <v>539.84</v>
      </c>
    </row>
    <row r="69724" spans="1:3" x14ac:dyDescent="0.2">
      <c r="A69724" t="s">
        <v>396</v>
      </c>
      <c r="B69724" s="1">
        <v>45419</v>
      </c>
      <c r="C69724">
        <v>67.77</v>
      </c>
    </row>
    <row r="69725" spans="1:3" x14ac:dyDescent="0.2">
      <c r="A69725" t="s">
        <v>6604</v>
      </c>
      <c r="B69725" s="1">
        <v>45419</v>
      </c>
      <c r="C69725">
        <v>61.9</v>
      </c>
    </row>
    <row r="69726" spans="1:3" x14ac:dyDescent="0.2">
      <c r="A69726" t="s">
        <v>519</v>
      </c>
      <c r="B69726" s="1">
        <v>45419</v>
      </c>
      <c r="C69726">
        <v>450.56</v>
      </c>
    </row>
    <row r="69727" spans="1:3" x14ac:dyDescent="0.2">
      <c r="A69727" t="s">
        <v>383</v>
      </c>
      <c r="B69727" s="1">
        <v>45419</v>
      </c>
      <c r="C69727">
        <v>53.5</v>
      </c>
    </row>
    <row r="69728" spans="1:3" x14ac:dyDescent="0.2">
      <c r="A69728" t="s">
        <v>44</v>
      </c>
      <c r="B69728" s="1">
        <v>45419</v>
      </c>
      <c r="C69728">
        <v>1160.44</v>
      </c>
    </row>
    <row r="69729" spans="1:3" x14ac:dyDescent="0.2">
      <c r="A69729" t="s">
        <v>79</v>
      </c>
      <c r="B69729" s="1">
        <v>45419</v>
      </c>
      <c r="C69729">
        <v>30.43</v>
      </c>
    </row>
    <row r="69730" spans="1:3" x14ac:dyDescent="0.2">
      <c r="A69730" t="s">
        <v>79</v>
      </c>
      <c r="B69730" s="1">
        <v>45419</v>
      </c>
      <c r="C69730">
        <v>36.43</v>
      </c>
    </row>
    <row r="69731" spans="1:3" x14ac:dyDescent="0.2">
      <c r="A69731" t="s">
        <v>6830</v>
      </c>
      <c r="B69731" s="1">
        <v>45419</v>
      </c>
      <c r="C69731">
        <v>322</v>
      </c>
    </row>
    <row r="69732" spans="1:3" x14ac:dyDescent="0.2">
      <c r="A69732" t="s">
        <v>6831</v>
      </c>
      <c r="B69732" s="1">
        <v>45419</v>
      </c>
      <c r="C69732">
        <v>47.3</v>
      </c>
    </row>
    <row r="69733" spans="1:3" x14ac:dyDescent="0.2">
      <c r="A69733" t="s">
        <v>6832</v>
      </c>
      <c r="B69733" s="1">
        <v>45419</v>
      </c>
      <c r="C69733">
        <v>48.45</v>
      </c>
    </row>
    <row r="69734" spans="1:3" x14ac:dyDescent="0.2">
      <c r="A69734" t="s">
        <v>6833</v>
      </c>
      <c r="B69734" s="1">
        <v>45419</v>
      </c>
      <c r="C69734">
        <v>139.30000000000001</v>
      </c>
    </row>
    <row r="69735" spans="1:3" x14ac:dyDescent="0.2">
      <c r="A69735" t="s">
        <v>6355</v>
      </c>
      <c r="B69735" s="1">
        <v>45419</v>
      </c>
      <c r="C69735">
        <v>78.849999999999994</v>
      </c>
    </row>
    <row r="69736" spans="1:3" x14ac:dyDescent="0.2">
      <c r="A69736" t="s">
        <v>6834</v>
      </c>
      <c r="B69736" s="1">
        <v>45419</v>
      </c>
      <c r="C69736">
        <v>63.9</v>
      </c>
    </row>
    <row r="69737" spans="1:3" x14ac:dyDescent="0.2">
      <c r="A69737" t="s">
        <v>1456</v>
      </c>
      <c r="B69737" s="1">
        <v>45419</v>
      </c>
      <c r="C69737">
        <v>162.25</v>
      </c>
    </row>
    <row r="69738" spans="1:3" x14ac:dyDescent="0.2">
      <c r="A69738" t="s">
        <v>153</v>
      </c>
      <c r="B69738" s="1">
        <v>45419</v>
      </c>
      <c r="C69738">
        <v>850.85</v>
      </c>
    </row>
    <row r="69739" spans="1:3" x14ac:dyDescent="0.2">
      <c r="A69739" t="s">
        <v>945</v>
      </c>
      <c r="B69739" s="1">
        <v>45419</v>
      </c>
      <c r="C69739">
        <v>133.34</v>
      </c>
    </row>
    <row r="69740" spans="1:3" x14ac:dyDescent="0.2">
      <c r="A69740" t="s">
        <v>6835</v>
      </c>
      <c r="B69740" s="1">
        <v>45419</v>
      </c>
      <c r="C69740">
        <v>192.95</v>
      </c>
    </row>
    <row r="69741" spans="1:3" x14ac:dyDescent="0.2">
      <c r="A69741" t="s">
        <v>810</v>
      </c>
      <c r="B69741" s="1">
        <v>45419</v>
      </c>
      <c r="C69741">
        <v>315</v>
      </c>
    </row>
    <row r="69742" spans="1:3" x14ac:dyDescent="0.2">
      <c r="A69742" t="s">
        <v>5347</v>
      </c>
      <c r="B69742" s="1">
        <v>45419</v>
      </c>
      <c r="C69742">
        <v>2199.9499999999998</v>
      </c>
    </row>
    <row r="69743" spans="1:3" x14ac:dyDescent="0.2">
      <c r="A69743" t="s">
        <v>122</v>
      </c>
      <c r="B69743" s="1">
        <v>45419</v>
      </c>
      <c r="C69743">
        <v>684.66</v>
      </c>
    </row>
    <row r="69744" spans="1:3" x14ac:dyDescent="0.2">
      <c r="A69744" t="s">
        <v>6836</v>
      </c>
      <c r="B69744" s="1">
        <v>45419</v>
      </c>
      <c r="C69744">
        <v>87.95</v>
      </c>
    </row>
    <row r="69745" spans="1:3" x14ac:dyDescent="0.2">
      <c r="A69745" t="s">
        <v>6837</v>
      </c>
      <c r="B69745" s="1">
        <v>45419</v>
      </c>
      <c r="C69745">
        <v>63.95</v>
      </c>
    </row>
    <row r="69746" spans="1:3" x14ac:dyDescent="0.2">
      <c r="A69746" t="s">
        <v>6804</v>
      </c>
      <c r="B69746" s="1">
        <v>45419</v>
      </c>
      <c r="C69746">
        <v>76.900000000000006</v>
      </c>
    </row>
    <row r="69747" spans="1:3" x14ac:dyDescent="0.2">
      <c r="A69747" t="s">
        <v>6838</v>
      </c>
      <c r="B69747" s="1">
        <v>45419</v>
      </c>
      <c r="C69747">
        <v>63.9</v>
      </c>
    </row>
    <row r="69748" spans="1:3" x14ac:dyDescent="0.2">
      <c r="A69748" t="s">
        <v>4219</v>
      </c>
      <c r="B69748" s="1">
        <v>45419</v>
      </c>
      <c r="C69748">
        <v>76.900000000000006</v>
      </c>
    </row>
    <row r="69749" spans="1:3" x14ac:dyDescent="0.2">
      <c r="A69749" t="s">
        <v>6839</v>
      </c>
      <c r="B69749" s="1">
        <v>45419</v>
      </c>
      <c r="C69749">
        <v>53.8</v>
      </c>
    </row>
    <row r="69750" spans="1:3" x14ac:dyDescent="0.2">
      <c r="A69750" t="s">
        <v>6840</v>
      </c>
      <c r="B69750" s="1">
        <v>45419</v>
      </c>
      <c r="C69750">
        <v>43.9</v>
      </c>
    </row>
    <row r="69751" spans="1:3" x14ac:dyDescent="0.2">
      <c r="A69751" t="s">
        <v>6251</v>
      </c>
      <c r="B69751" s="1">
        <v>45419</v>
      </c>
      <c r="C69751">
        <v>122.65</v>
      </c>
    </row>
    <row r="69752" spans="1:3" x14ac:dyDescent="0.2">
      <c r="A69752" t="s">
        <v>46</v>
      </c>
      <c r="B69752" s="1">
        <v>45419</v>
      </c>
      <c r="C69752">
        <v>47.14</v>
      </c>
    </row>
    <row r="69753" spans="1:3" x14ac:dyDescent="0.2">
      <c r="A69753" t="s">
        <v>46</v>
      </c>
      <c r="B69753" s="1">
        <v>45419</v>
      </c>
      <c r="C69753">
        <v>112.24</v>
      </c>
    </row>
    <row r="69754" spans="1:3" x14ac:dyDescent="0.2">
      <c r="A69754" t="s">
        <v>3546</v>
      </c>
      <c r="B69754" s="1">
        <v>45419</v>
      </c>
      <c r="C69754">
        <v>132.75</v>
      </c>
    </row>
    <row r="69755" spans="1:3" x14ac:dyDescent="0.2">
      <c r="A69755" t="s">
        <v>6841</v>
      </c>
      <c r="B69755" s="1">
        <v>45419</v>
      </c>
      <c r="C69755">
        <v>96.45</v>
      </c>
    </row>
    <row r="69756" spans="1:3" x14ac:dyDescent="0.2">
      <c r="A69756" t="s">
        <v>119</v>
      </c>
      <c r="B69756" s="1">
        <v>45419</v>
      </c>
      <c r="C69756">
        <v>892.16</v>
      </c>
    </row>
    <row r="69757" spans="1:3" x14ac:dyDescent="0.2">
      <c r="A69757" t="s">
        <v>12</v>
      </c>
      <c r="B69757" s="1">
        <v>45419</v>
      </c>
      <c r="C69757">
        <v>278.16000000000003</v>
      </c>
    </row>
    <row r="69758" spans="1:3" x14ac:dyDescent="0.2">
      <c r="A69758" t="s">
        <v>1851</v>
      </c>
      <c r="B69758" s="1">
        <v>45420</v>
      </c>
      <c r="C69758">
        <v>2857.27</v>
      </c>
    </row>
    <row r="69759" spans="1:3" x14ac:dyDescent="0.2">
      <c r="A69759" t="s">
        <v>1090</v>
      </c>
      <c r="B69759" s="1">
        <v>45420</v>
      </c>
      <c r="C69759">
        <v>126</v>
      </c>
    </row>
    <row r="69760" spans="1:3" x14ac:dyDescent="0.2">
      <c r="A69760" t="s">
        <v>6812</v>
      </c>
      <c r="B69760" s="1">
        <v>45420</v>
      </c>
      <c r="C69760">
        <v>230.16</v>
      </c>
    </row>
    <row r="69761" spans="1:3" x14ac:dyDescent="0.2">
      <c r="A69761" t="s">
        <v>860</v>
      </c>
      <c r="B69761" s="1">
        <v>45420</v>
      </c>
      <c r="C69761">
        <v>145.85</v>
      </c>
    </row>
    <row r="69762" spans="1:3" x14ac:dyDescent="0.2">
      <c r="A69762" t="s">
        <v>6813</v>
      </c>
      <c r="B69762" s="1">
        <v>45420</v>
      </c>
      <c r="C69762">
        <v>54.95</v>
      </c>
    </row>
    <row r="69763" spans="1:3" x14ac:dyDescent="0.2">
      <c r="A69763" t="s">
        <v>256</v>
      </c>
      <c r="B69763" s="1">
        <v>45420</v>
      </c>
      <c r="C69763">
        <v>79.760000000000005</v>
      </c>
    </row>
    <row r="69764" spans="1:3" x14ac:dyDescent="0.2">
      <c r="A69764" t="s">
        <v>836</v>
      </c>
      <c r="B69764" s="1">
        <v>45420</v>
      </c>
      <c r="C69764">
        <v>531.03</v>
      </c>
    </row>
    <row r="69765" spans="1:3" x14ac:dyDescent="0.2">
      <c r="A69765" t="s">
        <v>937</v>
      </c>
      <c r="B69765" s="1">
        <v>45420</v>
      </c>
      <c r="C69765">
        <v>346.04</v>
      </c>
    </row>
    <row r="69766" spans="1:3" x14ac:dyDescent="0.2">
      <c r="A69766" t="s">
        <v>2930</v>
      </c>
      <c r="B69766" s="1">
        <v>45420</v>
      </c>
      <c r="C69766">
        <v>333.04</v>
      </c>
    </row>
    <row r="69767" spans="1:3" x14ac:dyDescent="0.2">
      <c r="A69767" t="s">
        <v>119</v>
      </c>
      <c r="B69767" s="1">
        <v>45420</v>
      </c>
      <c r="C69767">
        <v>719.2</v>
      </c>
    </row>
    <row r="69768" spans="1:3" x14ac:dyDescent="0.2">
      <c r="A69768" t="s">
        <v>969</v>
      </c>
      <c r="B69768" s="1">
        <v>45420</v>
      </c>
      <c r="C69768">
        <v>577.45000000000005</v>
      </c>
    </row>
    <row r="69769" spans="1:3" x14ac:dyDescent="0.2">
      <c r="A69769" t="s">
        <v>2880</v>
      </c>
      <c r="B69769" s="1">
        <v>45420</v>
      </c>
      <c r="C69769">
        <v>71.94</v>
      </c>
    </row>
    <row r="69770" spans="1:3" x14ac:dyDescent="0.2">
      <c r="A69770" t="s">
        <v>6814</v>
      </c>
      <c r="B69770" s="1">
        <v>45420</v>
      </c>
      <c r="C69770">
        <v>1395.68</v>
      </c>
    </row>
    <row r="69771" spans="1:3" x14ac:dyDescent="0.2">
      <c r="A69771" t="s">
        <v>5313</v>
      </c>
      <c r="B69771" s="1">
        <v>45420</v>
      </c>
      <c r="C69771">
        <v>34.6</v>
      </c>
    </row>
    <row r="69772" spans="1:3" x14ac:dyDescent="0.2">
      <c r="A69772" t="s">
        <v>6815</v>
      </c>
      <c r="B69772" s="1">
        <v>45420</v>
      </c>
      <c r="C69772">
        <v>85.4</v>
      </c>
    </row>
    <row r="69773" spans="1:3" x14ac:dyDescent="0.2">
      <c r="A69773" t="s">
        <v>6816</v>
      </c>
      <c r="B69773" s="1">
        <v>45420</v>
      </c>
      <c r="C69773">
        <v>33.9</v>
      </c>
    </row>
    <row r="69774" spans="1:3" x14ac:dyDescent="0.2">
      <c r="A69774" t="s">
        <v>25</v>
      </c>
      <c r="B69774" s="1">
        <v>45420</v>
      </c>
      <c r="C69774">
        <v>16.95</v>
      </c>
    </row>
    <row r="69775" spans="1:3" x14ac:dyDescent="0.2">
      <c r="A69775" t="s">
        <v>119</v>
      </c>
      <c r="B69775" s="1">
        <v>45420</v>
      </c>
      <c r="C69775">
        <v>962.19</v>
      </c>
    </row>
    <row r="69776" spans="1:3" x14ac:dyDescent="0.2">
      <c r="A69776" t="s">
        <v>6817</v>
      </c>
      <c r="B69776" s="1">
        <v>45420</v>
      </c>
      <c r="C69776">
        <v>70.45</v>
      </c>
    </row>
    <row r="69777" spans="1:3" x14ac:dyDescent="0.2">
      <c r="A69777" t="s">
        <v>6818</v>
      </c>
      <c r="B69777" s="1">
        <v>45420</v>
      </c>
      <c r="C69777">
        <v>60.9</v>
      </c>
    </row>
    <row r="69778" spans="1:3" x14ac:dyDescent="0.2">
      <c r="A69778" t="s">
        <v>347</v>
      </c>
      <c r="B69778" s="1">
        <v>45420</v>
      </c>
      <c r="C69778">
        <v>17.48</v>
      </c>
    </row>
    <row r="69779" spans="1:3" x14ac:dyDescent="0.2">
      <c r="A69779" t="s">
        <v>6819</v>
      </c>
      <c r="B69779" s="1">
        <v>45420</v>
      </c>
      <c r="C69779">
        <v>78.95</v>
      </c>
    </row>
    <row r="69780" spans="1:3" x14ac:dyDescent="0.2">
      <c r="A69780" t="s">
        <v>4736</v>
      </c>
      <c r="B69780" s="1">
        <v>45420</v>
      </c>
      <c r="C69780">
        <v>364.39</v>
      </c>
    </row>
    <row r="69781" spans="1:3" x14ac:dyDescent="0.2">
      <c r="A69781" t="s">
        <v>6820</v>
      </c>
      <c r="B69781" s="1">
        <v>45420</v>
      </c>
      <c r="C69781">
        <v>63.9</v>
      </c>
    </row>
    <row r="69782" spans="1:3" x14ac:dyDescent="0.2">
      <c r="A69782" t="s">
        <v>6821</v>
      </c>
      <c r="B69782" s="1">
        <v>45420</v>
      </c>
      <c r="C69782">
        <v>54.9</v>
      </c>
    </row>
    <row r="69783" spans="1:3" x14ac:dyDescent="0.2">
      <c r="A69783" t="s">
        <v>6822</v>
      </c>
      <c r="B69783" s="1">
        <v>45420</v>
      </c>
      <c r="C69783">
        <v>218.9</v>
      </c>
    </row>
    <row r="69784" spans="1:3" x14ac:dyDescent="0.2">
      <c r="A69784" t="s">
        <v>6823</v>
      </c>
      <c r="B69784" s="1">
        <v>45420</v>
      </c>
      <c r="C69784">
        <v>58.4</v>
      </c>
    </row>
    <row r="69785" spans="1:3" x14ac:dyDescent="0.2">
      <c r="A69785" t="s">
        <v>402</v>
      </c>
      <c r="B69785" s="1">
        <v>45420</v>
      </c>
      <c r="C69785">
        <v>192.95</v>
      </c>
    </row>
    <row r="69786" spans="1:3" x14ac:dyDescent="0.2">
      <c r="A69786" t="s">
        <v>4366</v>
      </c>
      <c r="B69786" s="1">
        <v>45420</v>
      </c>
      <c r="C69786">
        <v>109.1</v>
      </c>
    </row>
    <row r="69787" spans="1:3" x14ac:dyDescent="0.2">
      <c r="A69787" t="s">
        <v>6824</v>
      </c>
      <c r="B69787" s="1">
        <v>45420</v>
      </c>
      <c r="C69787">
        <v>27.45</v>
      </c>
    </row>
    <row r="69788" spans="1:3" x14ac:dyDescent="0.2">
      <c r="A69788" t="s">
        <v>6825</v>
      </c>
      <c r="B69788" s="1">
        <v>45420</v>
      </c>
      <c r="C69788">
        <v>38.35</v>
      </c>
    </row>
    <row r="69789" spans="1:3" x14ac:dyDescent="0.2">
      <c r="A69789" t="s">
        <v>4161</v>
      </c>
      <c r="B69789" s="1">
        <v>45420</v>
      </c>
      <c r="C69789">
        <v>133.44999999999999</v>
      </c>
    </row>
    <row r="69790" spans="1:3" x14ac:dyDescent="0.2">
      <c r="A69790" t="s">
        <v>1271</v>
      </c>
      <c r="B69790" s="1">
        <v>45420</v>
      </c>
      <c r="C69790">
        <v>48.7</v>
      </c>
    </row>
    <row r="69791" spans="1:3" x14ac:dyDescent="0.2">
      <c r="A69791" t="s">
        <v>6826</v>
      </c>
      <c r="B69791" s="1">
        <v>45420</v>
      </c>
      <c r="C69791">
        <v>43.95</v>
      </c>
    </row>
    <row r="69792" spans="1:3" x14ac:dyDescent="0.2">
      <c r="A69792" t="s">
        <v>6827</v>
      </c>
      <c r="B69792" s="1">
        <v>45420</v>
      </c>
      <c r="C69792">
        <v>57.95</v>
      </c>
    </row>
    <row r="69793" spans="1:3" x14ac:dyDescent="0.2">
      <c r="A69793" t="s">
        <v>6828</v>
      </c>
      <c r="B69793" s="1">
        <v>45420</v>
      </c>
      <c r="C69793">
        <v>30.9</v>
      </c>
    </row>
    <row r="69794" spans="1:3" x14ac:dyDescent="0.2">
      <c r="A69794" t="s">
        <v>4439</v>
      </c>
      <c r="B69794" s="1">
        <v>45420</v>
      </c>
      <c r="C69794">
        <v>67.900000000000006</v>
      </c>
    </row>
    <row r="69795" spans="1:3" x14ac:dyDescent="0.2">
      <c r="A69795" t="s">
        <v>6750</v>
      </c>
      <c r="B69795" s="1">
        <v>45420</v>
      </c>
      <c r="C69795">
        <v>44.95</v>
      </c>
    </row>
    <row r="69796" spans="1:3" x14ac:dyDescent="0.2">
      <c r="A69796" t="s">
        <v>14</v>
      </c>
      <c r="B69796" s="1">
        <v>45420</v>
      </c>
      <c r="C69796">
        <v>1285.03</v>
      </c>
    </row>
    <row r="69797" spans="1:3" x14ac:dyDescent="0.2">
      <c r="A69797" t="s">
        <v>395</v>
      </c>
      <c r="B69797" s="1">
        <v>45420</v>
      </c>
      <c r="C69797">
        <v>349.2</v>
      </c>
    </row>
    <row r="69798" spans="1:3" x14ac:dyDescent="0.2">
      <c r="A69798" t="s">
        <v>12</v>
      </c>
      <c r="B69798" s="1">
        <v>45420</v>
      </c>
      <c r="C69798">
        <v>163.19999999999999</v>
      </c>
    </row>
    <row r="69799" spans="1:3" x14ac:dyDescent="0.2">
      <c r="A69799" t="s">
        <v>46</v>
      </c>
      <c r="B69799" s="1">
        <v>45420</v>
      </c>
      <c r="C69799">
        <v>338</v>
      </c>
    </row>
    <row r="69800" spans="1:3" x14ac:dyDescent="0.2">
      <c r="A69800" t="s">
        <v>709</v>
      </c>
      <c r="B69800" s="1">
        <v>45421</v>
      </c>
      <c r="C69800">
        <v>197.9</v>
      </c>
    </row>
    <row r="69801" spans="1:3" x14ac:dyDescent="0.2">
      <c r="A69801" t="s">
        <v>6760</v>
      </c>
      <c r="B69801" s="1">
        <v>45421</v>
      </c>
      <c r="C69801">
        <v>20.8</v>
      </c>
    </row>
    <row r="69802" spans="1:3" x14ac:dyDescent="0.2">
      <c r="A69802" t="s">
        <v>321</v>
      </c>
      <c r="B69802" s="1">
        <v>45421</v>
      </c>
      <c r="C69802">
        <v>689.65</v>
      </c>
    </row>
    <row r="69803" spans="1:3" x14ac:dyDescent="0.2">
      <c r="A69803" t="s">
        <v>2468</v>
      </c>
      <c r="B69803" s="1">
        <v>45421</v>
      </c>
      <c r="C69803">
        <v>60.9</v>
      </c>
    </row>
    <row r="69804" spans="1:3" x14ac:dyDescent="0.2">
      <c r="A69804" t="s">
        <v>6761</v>
      </c>
      <c r="B69804" s="1">
        <v>45421</v>
      </c>
      <c r="C69804">
        <v>1199.7</v>
      </c>
    </row>
    <row r="69805" spans="1:3" x14ac:dyDescent="0.2">
      <c r="A69805" t="s">
        <v>6762</v>
      </c>
      <c r="B69805" s="1">
        <v>45421</v>
      </c>
      <c r="C69805">
        <v>58.4</v>
      </c>
    </row>
    <row r="69806" spans="1:3" x14ac:dyDescent="0.2">
      <c r="A69806" t="s">
        <v>6763</v>
      </c>
      <c r="B69806" s="1">
        <v>45421</v>
      </c>
      <c r="C69806">
        <v>292.77999999999997</v>
      </c>
    </row>
    <row r="69807" spans="1:3" x14ac:dyDescent="0.2">
      <c r="A69807" t="s">
        <v>3646</v>
      </c>
      <c r="B69807" s="1">
        <v>45421</v>
      </c>
      <c r="C69807">
        <v>15.7</v>
      </c>
    </row>
    <row r="69808" spans="1:3" x14ac:dyDescent="0.2">
      <c r="A69808" t="s">
        <v>6764</v>
      </c>
      <c r="B69808" s="1">
        <v>45421</v>
      </c>
      <c r="C69808">
        <v>149.94999999999999</v>
      </c>
    </row>
    <row r="69809" spans="1:3" x14ac:dyDescent="0.2">
      <c r="A69809" t="s">
        <v>723</v>
      </c>
      <c r="B69809" s="1">
        <v>45421</v>
      </c>
      <c r="C69809">
        <v>585</v>
      </c>
    </row>
    <row r="69810" spans="1:3" x14ac:dyDescent="0.2">
      <c r="A69810" t="s">
        <v>6765</v>
      </c>
      <c r="B69810" s="1">
        <v>45421</v>
      </c>
      <c r="C69810">
        <v>131.85</v>
      </c>
    </row>
    <row r="69811" spans="1:3" x14ac:dyDescent="0.2">
      <c r="A69811" t="s">
        <v>79</v>
      </c>
      <c r="B69811" s="1">
        <v>45421</v>
      </c>
      <c r="C69811">
        <v>38.06</v>
      </c>
    </row>
    <row r="69812" spans="1:3" x14ac:dyDescent="0.2">
      <c r="A69812" t="s">
        <v>79</v>
      </c>
      <c r="B69812" s="1">
        <v>45421</v>
      </c>
      <c r="C69812">
        <v>30.43</v>
      </c>
    </row>
    <row r="69813" spans="1:3" x14ac:dyDescent="0.2">
      <c r="A69813" t="s">
        <v>79</v>
      </c>
      <c r="B69813" s="1">
        <v>45421</v>
      </c>
      <c r="C69813">
        <v>33.68</v>
      </c>
    </row>
    <row r="69814" spans="1:3" x14ac:dyDescent="0.2">
      <c r="A69814" t="s">
        <v>79</v>
      </c>
      <c r="B69814" s="1">
        <v>45421</v>
      </c>
      <c r="C69814">
        <v>33.68</v>
      </c>
    </row>
    <row r="69815" spans="1:3" x14ac:dyDescent="0.2">
      <c r="A69815" t="s">
        <v>321</v>
      </c>
      <c r="B69815" s="1">
        <v>45421</v>
      </c>
      <c r="C69815">
        <v>323.95999999999998</v>
      </c>
    </row>
    <row r="69816" spans="1:3" x14ac:dyDescent="0.2">
      <c r="A69816" t="s">
        <v>6766</v>
      </c>
      <c r="B69816" s="1">
        <v>45421</v>
      </c>
      <c r="C69816">
        <v>35.700000000000003</v>
      </c>
    </row>
    <row r="69817" spans="1:3" x14ac:dyDescent="0.2">
      <c r="A69817" t="s">
        <v>6767</v>
      </c>
      <c r="B69817" s="1">
        <v>45421</v>
      </c>
      <c r="C69817">
        <v>78.95</v>
      </c>
    </row>
    <row r="69818" spans="1:3" x14ac:dyDescent="0.2">
      <c r="A69818" t="s">
        <v>6768</v>
      </c>
      <c r="B69818" s="1">
        <v>45421</v>
      </c>
      <c r="C69818">
        <v>87.6</v>
      </c>
    </row>
    <row r="69819" spans="1:3" x14ac:dyDescent="0.2">
      <c r="A69819" t="s">
        <v>935</v>
      </c>
      <c r="B69819" s="1">
        <v>45421</v>
      </c>
      <c r="C69819">
        <v>1592.62</v>
      </c>
    </row>
    <row r="69820" spans="1:3" x14ac:dyDescent="0.2">
      <c r="A69820" t="s">
        <v>6769</v>
      </c>
      <c r="B69820" s="1">
        <v>45421</v>
      </c>
      <c r="C69820">
        <v>13.95</v>
      </c>
    </row>
    <row r="69821" spans="1:3" x14ac:dyDescent="0.2">
      <c r="A69821" t="s">
        <v>6770</v>
      </c>
      <c r="B69821" s="1">
        <v>45421</v>
      </c>
      <c r="C69821">
        <v>49.95</v>
      </c>
    </row>
    <row r="69822" spans="1:3" x14ac:dyDescent="0.2">
      <c r="A69822" t="s">
        <v>2611</v>
      </c>
      <c r="B69822" s="1">
        <v>45421</v>
      </c>
      <c r="C69822">
        <v>1559.92</v>
      </c>
    </row>
    <row r="69823" spans="1:3" x14ac:dyDescent="0.2">
      <c r="A69823" t="s">
        <v>3801</v>
      </c>
      <c r="B69823" s="1">
        <v>45421</v>
      </c>
      <c r="C69823">
        <v>73.849999999999994</v>
      </c>
    </row>
    <row r="69824" spans="1:3" x14ac:dyDescent="0.2">
      <c r="A69824" t="s">
        <v>184</v>
      </c>
      <c r="B69824" s="1">
        <v>45421</v>
      </c>
      <c r="C69824">
        <v>32.979999999999997</v>
      </c>
    </row>
    <row r="69825" spans="1:3" x14ac:dyDescent="0.2">
      <c r="A69825" t="s">
        <v>6771</v>
      </c>
      <c r="B69825" s="1">
        <v>45421</v>
      </c>
      <c r="C69825">
        <v>16.399999999999999</v>
      </c>
    </row>
    <row r="69826" spans="1:3" x14ac:dyDescent="0.2">
      <c r="A69826" t="s">
        <v>4772</v>
      </c>
      <c r="B69826" s="1">
        <v>45421</v>
      </c>
      <c r="C69826">
        <v>444.51</v>
      </c>
    </row>
    <row r="69827" spans="1:3" x14ac:dyDescent="0.2">
      <c r="A69827" t="s">
        <v>46</v>
      </c>
      <c r="B69827" s="1">
        <v>45421</v>
      </c>
      <c r="C69827">
        <v>75.97</v>
      </c>
    </row>
    <row r="69828" spans="1:3" x14ac:dyDescent="0.2">
      <c r="A69828" t="s">
        <v>46</v>
      </c>
      <c r="B69828" s="1">
        <v>45421</v>
      </c>
      <c r="C69828">
        <v>101.74</v>
      </c>
    </row>
    <row r="69829" spans="1:3" x14ac:dyDescent="0.2">
      <c r="A69829" t="s">
        <v>6772</v>
      </c>
      <c r="B69829" s="1">
        <v>45421</v>
      </c>
      <c r="C69829">
        <v>852.65</v>
      </c>
    </row>
    <row r="69830" spans="1:3" x14ac:dyDescent="0.2">
      <c r="A69830" t="s">
        <v>319</v>
      </c>
      <c r="B69830" s="1">
        <v>45421</v>
      </c>
      <c r="C69830">
        <v>2809.19</v>
      </c>
    </row>
    <row r="69831" spans="1:3" x14ac:dyDescent="0.2">
      <c r="A69831" t="s">
        <v>6773</v>
      </c>
      <c r="B69831" s="1">
        <v>45421</v>
      </c>
      <c r="C69831">
        <v>43.95</v>
      </c>
    </row>
    <row r="69832" spans="1:3" x14ac:dyDescent="0.2">
      <c r="A69832" t="s">
        <v>6774</v>
      </c>
      <c r="B69832" s="1">
        <v>45421</v>
      </c>
      <c r="C69832">
        <v>83.45</v>
      </c>
    </row>
    <row r="69833" spans="1:3" x14ac:dyDescent="0.2">
      <c r="A69833" t="s">
        <v>6775</v>
      </c>
      <c r="B69833" s="1">
        <v>45421</v>
      </c>
      <c r="C69833">
        <v>71.45</v>
      </c>
    </row>
    <row r="69834" spans="1:3" x14ac:dyDescent="0.2">
      <c r="A69834" t="s">
        <v>229</v>
      </c>
      <c r="B69834" s="1">
        <v>45421</v>
      </c>
      <c r="C69834">
        <v>1295.6400000000001</v>
      </c>
    </row>
    <row r="69835" spans="1:3" x14ac:dyDescent="0.2">
      <c r="A69835" t="s">
        <v>6776</v>
      </c>
      <c r="B69835" s="1">
        <v>45421</v>
      </c>
      <c r="C69835">
        <v>68.849999999999994</v>
      </c>
    </row>
    <row r="69836" spans="1:3" x14ac:dyDescent="0.2">
      <c r="A69836" t="s">
        <v>6777</v>
      </c>
      <c r="B69836" s="1">
        <v>45421</v>
      </c>
      <c r="C69836">
        <v>67.95</v>
      </c>
    </row>
    <row r="69837" spans="1:3" x14ac:dyDescent="0.2">
      <c r="A69837" t="s">
        <v>6777</v>
      </c>
      <c r="B69837" s="1">
        <v>45421</v>
      </c>
      <c r="C69837">
        <v>144.85</v>
      </c>
    </row>
    <row r="69838" spans="1:3" x14ac:dyDescent="0.2">
      <c r="A69838" t="s">
        <v>6778</v>
      </c>
      <c r="B69838" s="1">
        <v>45421</v>
      </c>
      <c r="C69838">
        <v>76.849999999999994</v>
      </c>
    </row>
    <row r="69839" spans="1:3" x14ac:dyDescent="0.2">
      <c r="A69839" t="s">
        <v>6779</v>
      </c>
      <c r="B69839" s="1">
        <v>45421</v>
      </c>
      <c r="C69839">
        <v>118.85</v>
      </c>
    </row>
    <row r="69840" spans="1:3" x14ac:dyDescent="0.2">
      <c r="A69840" t="s">
        <v>5549</v>
      </c>
      <c r="B69840" s="1">
        <v>45421</v>
      </c>
      <c r="C69840">
        <v>98.85</v>
      </c>
    </row>
    <row r="69841" spans="1:3" x14ac:dyDescent="0.2">
      <c r="A69841" t="s">
        <v>6780</v>
      </c>
      <c r="B69841" s="1">
        <v>45421</v>
      </c>
      <c r="C69841">
        <v>44.95</v>
      </c>
    </row>
    <row r="69842" spans="1:3" x14ac:dyDescent="0.2">
      <c r="A69842" t="s">
        <v>6780</v>
      </c>
      <c r="B69842" s="1">
        <v>45421</v>
      </c>
      <c r="C69842">
        <v>248.75</v>
      </c>
    </row>
    <row r="69843" spans="1:3" x14ac:dyDescent="0.2">
      <c r="A69843" t="s">
        <v>6781</v>
      </c>
      <c r="B69843" s="1">
        <v>45421</v>
      </c>
      <c r="C69843">
        <v>92.4</v>
      </c>
    </row>
    <row r="69844" spans="1:3" x14ac:dyDescent="0.2">
      <c r="A69844" t="s">
        <v>6782</v>
      </c>
      <c r="B69844" s="1">
        <v>45421</v>
      </c>
      <c r="C69844">
        <v>54.9</v>
      </c>
    </row>
    <row r="69845" spans="1:3" x14ac:dyDescent="0.2">
      <c r="A69845" t="s">
        <v>6783</v>
      </c>
      <c r="B69845" s="1">
        <v>45421</v>
      </c>
      <c r="C69845">
        <v>108.75</v>
      </c>
    </row>
    <row r="69846" spans="1:3" x14ac:dyDescent="0.2">
      <c r="A69846" t="s">
        <v>4328</v>
      </c>
      <c r="B69846" s="1">
        <v>45421</v>
      </c>
      <c r="C69846">
        <v>46.8</v>
      </c>
    </row>
    <row r="69847" spans="1:3" x14ac:dyDescent="0.2">
      <c r="A69847" t="s">
        <v>6625</v>
      </c>
      <c r="B69847" s="1">
        <v>45421</v>
      </c>
      <c r="C69847">
        <v>43.9</v>
      </c>
    </row>
    <row r="69848" spans="1:3" x14ac:dyDescent="0.2">
      <c r="A69848" t="s">
        <v>6784</v>
      </c>
      <c r="B69848" s="1">
        <v>45421</v>
      </c>
      <c r="C69848">
        <v>53.9</v>
      </c>
    </row>
    <row r="69849" spans="1:3" x14ac:dyDescent="0.2">
      <c r="A69849" t="s">
        <v>6785</v>
      </c>
      <c r="B69849" s="1">
        <v>45421</v>
      </c>
      <c r="C69849">
        <v>249</v>
      </c>
    </row>
    <row r="69850" spans="1:3" x14ac:dyDescent="0.2">
      <c r="A69850" t="s">
        <v>6786</v>
      </c>
      <c r="B69850" s="1">
        <v>45421</v>
      </c>
      <c r="C69850">
        <v>52.9</v>
      </c>
    </row>
    <row r="69851" spans="1:3" x14ac:dyDescent="0.2">
      <c r="A69851" t="s">
        <v>6787</v>
      </c>
      <c r="B69851" s="1">
        <v>45421</v>
      </c>
      <c r="C69851">
        <v>53.9</v>
      </c>
    </row>
    <row r="69852" spans="1:3" x14ac:dyDescent="0.2">
      <c r="A69852" t="s">
        <v>6788</v>
      </c>
      <c r="B69852" s="1">
        <v>45421</v>
      </c>
      <c r="C69852">
        <v>41.5</v>
      </c>
    </row>
    <row r="69853" spans="1:3" x14ac:dyDescent="0.2">
      <c r="A69853" t="s">
        <v>6789</v>
      </c>
      <c r="B69853" s="1">
        <v>45421</v>
      </c>
      <c r="C69853">
        <v>63.9</v>
      </c>
    </row>
    <row r="69854" spans="1:3" x14ac:dyDescent="0.2">
      <c r="A69854" t="s">
        <v>446</v>
      </c>
      <c r="B69854" s="1">
        <v>45421</v>
      </c>
      <c r="C69854">
        <v>58.5</v>
      </c>
    </row>
    <row r="69855" spans="1:3" x14ac:dyDescent="0.2">
      <c r="A69855" t="s">
        <v>6790</v>
      </c>
      <c r="B69855" s="1">
        <v>45421</v>
      </c>
      <c r="C69855">
        <v>41.5</v>
      </c>
    </row>
    <row r="69856" spans="1:3" x14ac:dyDescent="0.2">
      <c r="A69856" t="s">
        <v>6791</v>
      </c>
      <c r="B69856" s="1">
        <v>45421</v>
      </c>
      <c r="C69856">
        <v>44.95</v>
      </c>
    </row>
    <row r="69857" spans="1:3" x14ac:dyDescent="0.2">
      <c r="A69857" t="s">
        <v>5518</v>
      </c>
      <c r="B69857" s="1">
        <v>45421</v>
      </c>
      <c r="C69857">
        <v>83</v>
      </c>
    </row>
    <row r="69858" spans="1:3" x14ac:dyDescent="0.2">
      <c r="A69858" t="s">
        <v>6792</v>
      </c>
      <c r="B69858" s="1">
        <v>45421</v>
      </c>
      <c r="C69858">
        <v>53.9</v>
      </c>
    </row>
    <row r="69859" spans="1:3" x14ac:dyDescent="0.2">
      <c r="A69859" t="s">
        <v>3106</v>
      </c>
      <c r="B69859" s="1">
        <v>45421</v>
      </c>
      <c r="C69859">
        <v>6.75</v>
      </c>
    </row>
    <row r="69860" spans="1:3" x14ac:dyDescent="0.2">
      <c r="A69860" t="s">
        <v>6793</v>
      </c>
      <c r="B69860" s="1">
        <v>45421</v>
      </c>
      <c r="C69860">
        <v>98.7</v>
      </c>
    </row>
    <row r="69861" spans="1:3" x14ac:dyDescent="0.2">
      <c r="A69861" t="s">
        <v>6794</v>
      </c>
      <c r="B69861" s="1">
        <v>45421</v>
      </c>
      <c r="C69861">
        <v>149.94999999999999</v>
      </c>
    </row>
    <row r="69862" spans="1:3" x14ac:dyDescent="0.2">
      <c r="A69862" t="s">
        <v>6795</v>
      </c>
      <c r="B69862" s="1">
        <v>45421</v>
      </c>
      <c r="C69862">
        <v>188.75</v>
      </c>
    </row>
    <row r="69863" spans="1:3" x14ac:dyDescent="0.2">
      <c r="A69863" t="s">
        <v>6796</v>
      </c>
      <c r="B69863" s="1">
        <v>45421</v>
      </c>
      <c r="C69863">
        <v>315</v>
      </c>
    </row>
    <row r="69864" spans="1:3" x14ac:dyDescent="0.2">
      <c r="A69864" t="s">
        <v>6797</v>
      </c>
      <c r="B69864" s="1">
        <v>45421</v>
      </c>
      <c r="C69864">
        <v>53.9</v>
      </c>
    </row>
    <row r="69865" spans="1:3" x14ac:dyDescent="0.2">
      <c r="A69865" t="s">
        <v>6798</v>
      </c>
      <c r="B69865" s="1">
        <v>45421</v>
      </c>
      <c r="C69865">
        <v>140.9</v>
      </c>
    </row>
    <row r="69866" spans="1:3" x14ac:dyDescent="0.2">
      <c r="A69866" t="s">
        <v>6799</v>
      </c>
      <c r="B69866" s="1">
        <v>45421</v>
      </c>
      <c r="C69866">
        <v>58.7</v>
      </c>
    </row>
    <row r="69867" spans="1:3" x14ac:dyDescent="0.2">
      <c r="A69867" t="s">
        <v>6800</v>
      </c>
      <c r="B69867" s="1">
        <v>45421</v>
      </c>
      <c r="C69867">
        <v>44.95</v>
      </c>
    </row>
    <row r="69868" spans="1:3" x14ac:dyDescent="0.2">
      <c r="A69868" t="s">
        <v>1138</v>
      </c>
      <c r="B69868" s="1">
        <v>45421</v>
      </c>
      <c r="C69868">
        <v>112.35</v>
      </c>
    </row>
    <row r="69869" spans="1:3" x14ac:dyDescent="0.2">
      <c r="A69869" t="s">
        <v>1138</v>
      </c>
      <c r="B69869" s="1">
        <v>45421</v>
      </c>
      <c r="C69869">
        <v>6.75</v>
      </c>
    </row>
    <row r="69870" spans="1:3" x14ac:dyDescent="0.2">
      <c r="A69870" t="s">
        <v>6801</v>
      </c>
      <c r="B69870" s="1">
        <v>45421</v>
      </c>
      <c r="C69870">
        <v>6.75</v>
      </c>
    </row>
    <row r="69871" spans="1:3" x14ac:dyDescent="0.2">
      <c r="A69871" t="s">
        <v>6802</v>
      </c>
      <c r="B69871" s="1">
        <v>45421</v>
      </c>
      <c r="C69871">
        <v>6.75</v>
      </c>
    </row>
    <row r="69872" spans="1:3" x14ac:dyDescent="0.2">
      <c r="A69872" t="s">
        <v>3151</v>
      </c>
      <c r="B69872" s="1">
        <v>45421</v>
      </c>
      <c r="C69872">
        <v>35</v>
      </c>
    </row>
    <row r="69873" spans="1:3" x14ac:dyDescent="0.2">
      <c r="A69873" t="s">
        <v>6803</v>
      </c>
      <c r="B69873" s="1">
        <v>45421</v>
      </c>
      <c r="C69873">
        <v>6.75</v>
      </c>
    </row>
    <row r="69874" spans="1:3" x14ac:dyDescent="0.2">
      <c r="A69874" t="s">
        <v>6804</v>
      </c>
      <c r="B69874" s="1">
        <v>45421</v>
      </c>
      <c r="C69874">
        <v>135.9</v>
      </c>
    </row>
    <row r="69875" spans="1:3" x14ac:dyDescent="0.2">
      <c r="A69875" t="s">
        <v>6805</v>
      </c>
      <c r="B69875" s="1">
        <v>45421</v>
      </c>
      <c r="C69875">
        <v>76.900000000000006</v>
      </c>
    </row>
    <row r="69876" spans="1:3" x14ac:dyDescent="0.2">
      <c r="A69876" t="s">
        <v>6806</v>
      </c>
      <c r="B69876" s="1">
        <v>45421</v>
      </c>
      <c r="C69876">
        <v>60.9</v>
      </c>
    </row>
    <row r="69877" spans="1:3" x14ac:dyDescent="0.2">
      <c r="A69877" t="s">
        <v>6807</v>
      </c>
      <c r="B69877" s="1">
        <v>45421</v>
      </c>
      <c r="C69877">
        <v>96.9</v>
      </c>
    </row>
    <row r="69878" spans="1:3" x14ac:dyDescent="0.2">
      <c r="A69878" t="s">
        <v>6808</v>
      </c>
      <c r="B69878" s="1">
        <v>45421</v>
      </c>
      <c r="C69878">
        <v>53.9</v>
      </c>
    </row>
    <row r="69879" spans="1:3" x14ac:dyDescent="0.2">
      <c r="A69879" t="s">
        <v>6809</v>
      </c>
      <c r="B69879" s="1">
        <v>45421</v>
      </c>
      <c r="C69879">
        <v>63.9</v>
      </c>
    </row>
    <row r="69880" spans="1:3" x14ac:dyDescent="0.2">
      <c r="A69880" t="s">
        <v>6810</v>
      </c>
      <c r="B69880" s="1">
        <v>45421</v>
      </c>
      <c r="C69880">
        <v>15.7</v>
      </c>
    </row>
    <row r="69881" spans="1:3" x14ac:dyDescent="0.2">
      <c r="A69881" t="s">
        <v>6811</v>
      </c>
      <c r="B69881" s="1">
        <v>45421</v>
      </c>
      <c r="C69881">
        <v>6.75</v>
      </c>
    </row>
    <row r="69882" spans="1:3" x14ac:dyDescent="0.2">
      <c r="A69882" t="s">
        <v>12</v>
      </c>
      <c r="B69882" s="1">
        <v>45421</v>
      </c>
      <c r="C69882">
        <v>164.71</v>
      </c>
    </row>
    <row r="69883" spans="1:3" x14ac:dyDescent="0.2">
      <c r="A69883" t="s">
        <v>11</v>
      </c>
      <c r="B69883" s="1">
        <v>45422</v>
      </c>
      <c r="C69883">
        <v>37.4</v>
      </c>
    </row>
    <row r="69884" spans="1:3" x14ac:dyDescent="0.2">
      <c r="A69884" t="s">
        <v>6743</v>
      </c>
      <c r="B69884" s="1">
        <v>45422</v>
      </c>
      <c r="C69884">
        <v>78.95</v>
      </c>
    </row>
    <row r="69885" spans="1:3" x14ac:dyDescent="0.2">
      <c r="A69885" t="s">
        <v>44</v>
      </c>
      <c r="B69885" s="1">
        <v>45422</v>
      </c>
      <c r="C69885">
        <v>83</v>
      </c>
    </row>
    <row r="69886" spans="1:3" x14ac:dyDescent="0.2">
      <c r="A69886" t="s">
        <v>44</v>
      </c>
      <c r="B69886" s="1">
        <v>45422</v>
      </c>
      <c r="C69886">
        <v>98.45</v>
      </c>
    </row>
    <row r="69887" spans="1:3" x14ac:dyDescent="0.2">
      <c r="A69887" t="s">
        <v>44</v>
      </c>
      <c r="B69887" s="1">
        <v>45422</v>
      </c>
      <c r="C69887">
        <v>404.56</v>
      </c>
    </row>
    <row r="69888" spans="1:3" x14ac:dyDescent="0.2">
      <c r="A69888" t="s">
        <v>44</v>
      </c>
      <c r="B69888" s="1">
        <v>45422</v>
      </c>
      <c r="C69888">
        <v>85.29</v>
      </c>
    </row>
    <row r="69889" spans="1:3" x14ac:dyDescent="0.2">
      <c r="A69889" t="s">
        <v>44</v>
      </c>
      <c r="B69889" s="1">
        <v>45422</v>
      </c>
      <c r="C69889">
        <v>44.95</v>
      </c>
    </row>
    <row r="69890" spans="1:3" x14ac:dyDescent="0.2">
      <c r="A69890" t="s">
        <v>44</v>
      </c>
      <c r="B69890" s="1">
        <v>45422</v>
      </c>
      <c r="C69890">
        <v>105.71</v>
      </c>
    </row>
    <row r="69891" spans="1:3" x14ac:dyDescent="0.2">
      <c r="A69891" t="s">
        <v>44</v>
      </c>
      <c r="B69891" s="1">
        <v>45422</v>
      </c>
      <c r="C69891">
        <v>35.700000000000003</v>
      </c>
    </row>
    <row r="69892" spans="1:3" x14ac:dyDescent="0.2">
      <c r="A69892" t="s">
        <v>44</v>
      </c>
      <c r="B69892" s="1">
        <v>45422</v>
      </c>
      <c r="C69892">
        <v>159.33000000000001</v>
      </c>
    </row>
    <row r="69893" spans="1:3" x14ac:dyDescent="0.2">
      <c r="A69893" t="s">
        <v>44</v>
      </c>
      <c r="B69893" s="1">
        <v>45422</v>
      </c>
      <c r="C69893">
        <v>98.93</v>
      </c>
    </row>
    <row r="69894" spans="1:3" x14ac:dyDescent="0.2">
      <c r="A69894" t="s">
        <v>44</v>
      </c>
      <c r="B69894" s="1">
        <v>45422</v>
      </c>
      <c r="C69894">
        <v>44.95</v>
      </c>
    </row>
    <row r="69895" spans="1:3" x14ac:dyDescent="0.2">
      <c r="A69895" t="s">
        <v>44</v>
      </c>
      <c r="B69895" s="1">
        <v>45422</v>
      </c>
      <c r="C69895">
        <v>186.83</v>
      </c>
    </row>
    <row r="69896" spans="1:3" x14ac:dyDescent="0.2">
      <c r="A69896" t="s">
        <v>44</v>
      </c>
      <c r="B69896" s="1">
        <v>45422</v>
      </c>
      <c r="C69896">
        <v>77.930000000000007</v>
      </c>
    </row>
    <row r="69897" spans="1:3" x14ac:dyDescent="0.2">
      <c r="A69897" t="s">
        <v>44</v>
      </c>
      <c r="B69897" s="1">
        <v>45422</v>
      </c>
      <c r="C69897">
        <v>30.38</v>
      </c>
    </row>
    <row r="69898" spans="1:3" x14ac:dyDescent="0.2">
      <c r="A69898" t="s">
        <v>44</v>
      </c>
      <c r="B69898" s="1">
        <v>45422</v>
      </c>
      <c r="C69898">
        <v>42.5</v>
      </c>
    </row>
    <row r="69899" spans="1:3" x14ac:dyDescent="0.2">
      <c r="A69899" t="s">
        <v>44</v>
      </c>
      <c r="B69899" s="1">
        <v>45422</v>
      </c>
      <c r="C69899">
        <v>247.23</v>
      </c>
    </row>
    <row r="69900" spans="1:3" x14ac:dyDescent="0.2">
      <c r="A69900" t="s">
        <v>44</v>
      </c>
      <c r="B69900" s="1">
        <v>45422</v>
      </c>
      <c r="C69900">
        <v>518.29</v>
      </c>
    </row>
    <row r="69901" spans="1:3" x14ac:dyDescent="0.2">
      <c r="A69901" t="s">
        <v>44</v>
      </c>
      <c r="B69901" s="1">
        <v>45422</v>
      </c>
      <c r="C69901">
        <v>47.76</v>
      </c>
    </row>
    <row r="69902" spans="1:3" x14ac:dyDescent="0.2">
      <c r="A69902" t="s">
        <v>44</v>
      </c>
      <c r="B69902" s="1">
        <v>45422</v>
      </c>
      <c r="C69902">
        <v>45.57</v>
      </c>
    </row>
    <row r="69903" spans="1:3" x14ac:dyDescent="0.2">
      <c r="A69903" t="s">
        <v>44</v>
      </c>
      <c r="B69903" s="1">
        <v>45422</v>
      </c>
      <c r="C69903">
        <v>131.88</v>
      </c>
    </row>
    <row r="69904" spans="1:3" x14ac:dyDescent="0.2">
      <c r="A69904" t="s">
        <v>6744</v>
      </c>
      <c r="B69904" s="1">
        <v>45422</v>
      </c>
      <c r="C69904">
        <v>68.849999999999994</v>
      </c>
    </row>
    <row r="69905" spans="1:3" x14ac:dyDescent="0.2">
      <c r="A69905" t="s">
        <v>5229</v>
      </c>
      <c r="B69905" s="1">
        <v>45422</v>
      </c>
      <c r="C69905">
        <v>93.95</v>
      </c>
    </row>
    <row r="69906" spans="1:3" x14ac:dyDescent="0.2">
      <c r="A69906" t="s">
        <v>6745</v>
      </c>
      <c r="B69906" s="1">
        <v>45422</v>
      </c>
      <c r="C69906">
        <v>68.849999999999994</v>
      </c>
    </row>
    <row r="69907" spans="1:3" x14ac:dyDescent="0.2">
      <c r="A69907" t="s">
        <v>6746</v>
      </c>
      <c r="B69907" s="1">
        <v>45422</v>
      </c>
      <c r="C69907">
        <v>30.65</v>
      </c>
    </row>
    <row r="69908" spans="1:3" x14ac:dyDescent="0.2">
      <c r="A69908" t="s">
        <v>6746</v>
      </c>
      <c r="B69908" s="1">
        <v>45422</v>
      </c>
      <c r="C69908">
        <v>67.95</v>
      </c>
    </row>
    <row r="69909" spans="1:3" x14ac:dyDescent="0.2">
      <c r="A69909" t="s">
        <v>877</v>
      </c>
      <c r="B69909" s="1">
        <v>45422</v>
      </c>
      <c r="C69909">
        <v>56.9</v>
      </c>
    </row>
    <row r="69910" spans="1:3" x14ac:dyDescent="0.2">
      <c r="A69910" t="s">
        <v>6747</v>
      </c>
      <c r="B69910" s="1">
        <v>45422</v>
      </c>
      <c r="C69910">
        <v>13.5</v>
      </c>
    </row>
    <row r="69911" spans="1:3" x14ac:dyDescent="0.2">
      <c r="A69911" t="s">
        <v>6748</v>
      </c>
      <c r="B69911" s="1">
        <v>45422</v>
      </c>
      <c r="C69911">
        <v>72.900000000000006</v>
      </c>
    </row>
    <row r="69912" spans="1:3" x14ac:dyDescent="0.2">
      <c r="A69912" t="s">
        <v>6749</v>
      </c>
      <c r="B69912" s="1">
        <v>45422</v>
      </c>
      <c r="C69912">
        <v>63.9</v>
      </c>
    </row>
    <row r="69913" spans="1:3" x14ac:dyDescent="0.2">
      <c r="A69913" t="s">
        <v>1292</v>
      </c>
      <c r="B69913" s="1">
        <v>45422</v>
      </c>
      <c r="C69913">
        <v>17.5</v>
      </c>
    </row>
    <row r="69914" spans="1:3" x14ac:dyDescent="0.2">
      <c r="A69914" t="s">
        <v>148</v>
      </c>
      <c r="B69914" s="1">
        <v>45422</v>
      </c>
      <c r="C69914">
        <v>25.17</v>
      </c>
    </row>
    <row r="69915" spans="1:3" x14ac:dyDescent="0.2">
      <c r="A69915" t="s">
        <v>148</v>
      </c>
      <c r="B69915" s="1">
        <v>45422</v>
      </c>
      <c r="C69915">
        <v>729.29</v>
      </c>
    </row>
    <row r="69916" spans="1:3" x14ac:dyDescent="0.2">
      <c r="A69916" t="s">
        <v>44</v>
      </c>
      <c r="B69916" s="1">
        <v>45422</v>
      </c>
      <c r="C69916">
        <v>89.9</v>
      </c>
    </row>
    <row r="69917" spans="1:3" x14ac:dyDescent="0.2">
      <c r="A69917" t="s">
        <v>319</v>
      </c>
      <c r="B69917" s="1">
        <v>45422</v>
      </c>
      <c r="C69917">
        <v>1571.08</v>
      </c>
    </row>
    <row r="69918" spans="1:3" x14ac:dyDescent="0.2">
      <c r="A69918" t="s">
        <v>3474</v>
      </c>
      <c r="B69918" s="1">
        <v>45422</v>
      </c>
      <c r="C69918">
        <v>40.450000000000003</v>
      </c>
    </row>
    <row r="69919" spans="1:3" x14ac:dyDescent="0.2">
      <c r="A69919" t="s">
        <v>485</v>
      </c>
      <c r="B69919" s="1">
        <v>45422</v>
      </c>
      <c r="C69919">
        <v>6960.25</v>
      </c>
    </row>
    <row r="69920" spans="1:3" x14ac:dyDescent="0.2">
      <c r="A69920" t="s">
        <v>3</v>
      </c>
      <c r="B69920" s="1">
        <v>45422</v>
      </c>
      <c r="C69920">
        <v>87.95</v>
      </c>
    </row>
    <row r="69921" spans="1:3" x14ac:dyDescent="0.2">
      <c r="A69921" t="s">
        <v>6750</v>
      </c>
      <c r="B69921" s="1">
        <v>45422</v>
      </c>
      <c r="C69921">
        <v>44.95</v>
      </c>
    </row>
    <row r="69922" spans="1:3" x14ac:dyDescent="0.2">
      <c r="A69922" t="s">
        <v>6751</v>
      </c>
      <c r="B69922" s="1">
        <v>45422</v>
      </c>
      <c r="C69922">
        <v>45.9</v>
      </c>
    </row>
    <row r="69923" spans="1:3" x14ac:dyDescent="0.2">
      <c r="A69923" t="s">
        <v>383</v>
      </c>
      <c r="B69923" s="1">
        <v>45422</v>
      </c>
      <c r="C69923">
        <v>52.5</v>
      </c>
    </row>
    <row r="69924" spans="1:3" x14ac:dyDescent="0.2">
      <c r="A69924" t="s">
        <v>714</v>
      </c>
      <c r="B69924" s="1">
        <v>45422</v>
      </c>
      <c r="C69924">
        <v>1378.14</v>
      </c>
    </row>
    <row r="69925" spans="1:3" x14ac:dyDescent="0.2">
      <c r="A69925" t="s">
        <v>714</v>
      </c>
      <c r="B69925" s="1">
        <v>45422</v>
      </c>
      <c r="C69925">
        <v>312.5</v>
      </c>
    </row>
    <row r="69926" spans="1:3" x14ac:dyDescent="0.2">
      <c r="A69926" t="s">
        <v>714</v>
      </c>
      <c r="B69926" s="1">
        <v>45422</v>
      </c>
      <c r="C69926">
        <v>103.13</v>
      </c>
    </row>
    <row r="69927" spans="1:3" x14ac:dyDescent="0.2">
      <c r="A69927" t="s">
        <v>714</v>
      </c>
      <c r="B69927" s="1">
        <v>45422</v>
      </c>
      <c r="C69927">
        <v>93.75</v>
      </c>
    </row>
    <row r="69928" spans="1:3" x14ac:dyDescent="0.2">
      <c r="A69928" t="s">
        <v>11</v>
      </c>
      <c r="B69928" s="1">
        <v>45422</v>
      </c>
      <c r="C69928">
        <v>256.35000000000002</v>
      </c>
    </row>
    <row r="69929" spans="1:3" x14ac:dyDescent="0.2">
      <c r="A69929" t="s">
        <v>691</v>
      </c>
      <c r="B69929" s="1">
        <v>45422</v>
      </c>
      <c r="C69929">
        <v>458.8</v>
      </c>
    </row>
    <row r="69930" spans="1:3" x14ac:dyDescent="0.2">
      <c r="A69930" t="s">
        <v>870</v>
      </c>
      <c r="B69930" s="1">
        <v>45422</v>
      </c>
      <c r="C69930">
        <v>304.16000000000003</v>
      </c>
    </row>
    <row r="69931" spans="1:3" x14ac:dyDescent="0.2">
      <c r="A69931" t="s">
        <v>6139</v>
      </c>
      <c r="B69931" s="1">
        <v>45422</v>
      </c>
      <c r="C69931">
        <v>551.1</v>
      </c>
    </row>
    <row r="69932" spans="1:3" x14ac:dyDescent="0.2">
      <c r="A69932" t="s">
        <v>11</v>
      </c>
      <c r="B69932" s="1">
        <v>45422</v>
      </c>
      <c r="C69932">
        <v>449.03</v>
      </c>
    </row>
    <row r="69933" spans="1:3" x14ac:dyDescent="0.2">
      <c r="A69933" t="s">
        <v>30</v>
      </c>
      <c r="B69933" s="1">
        <v>45422</v>
      </c>
      <c r="C69933">
        <v>497.33</v>
      </c>
    </row>
    <row r="69934" spans="1:3" x14ac:dyDescent="0.2">
      <c r="A69934" t="s">
        <v>6752</v>
      </c>
      <c r="B69934" s="1">
        <v>45422</v>
      </c>
      <c r="C69934">
        <v>33.799999999999997</v>
      </c>
    </row>
    <row r="69935" spans="1:3" x14ac:dyDescent="0.2">
      <c r="A69935" t="s">
        <v>6753</v>
      </c>
      <c r="B69935" s="1">
        <v>45422</v>
      </c>
      <c r="C69935">
        <v>49.95</v>
      </c>
    </row>
    <row r="69936" spans="1:3" x14ac:dyDescent="0.2">
      <c r="A69936" t="s">
        <v>6754</v>
      </c>
      <c r="B69936" s="1">
        <v>45422</v>
      </c>
      <c r="C69936">
        <v>36.450000000000003</v>
      </c>
    </row>
    <row r="69937" spans="1:3" x14ac:dyDescent="0.2">
      <c r="A69937" t="s">
        <v>6755</v>
      </c>
      <c r="B69937" s="1">
        <v>45422</v>
      </c>
      <c r="C69937">
        <v>59.92</v>
      </c>
    </row>
    <row r="69938" spans="1:3" x14ac:dyDescent="0.2">
      <c r="A69938" t="s">
        <v>6756</v>
      </c>
      <c r="B69938" s="1">
        <v>45422</v>
      </c>
      <c r="C69938">
        <v>25.94</v>
      </c>
    </row>
    <row r="69939" spans="1:3" x14ac:dyDescent="0.2">
      <c r="A69939" t="s">
        <v>6757</v>
      </c>
      <c r="B69939" s="1">
        <v>45422</v>
      </c>
      <c r="C69939">
        <v>50.45</v>
      </c>
    </row>
    <row r="69940" spans="1:3" x14ac:dyDescent="0.2">
      <c r="A69940" t="s">
        <v>6758</v>
      </c>
      <c r="B69940" s="1">
        <v>45422</v>
      </c>
      <c r="C69940">
        <v>67.650000000000006</v>
      </c>
    </row>
    <row r="69941" spans="1:3" x14ac:dyDescent="0.2">
      <c r="A69941" t="s">
        <v>6645</v>
      </c>
      <c r="B69941" s="1">
        <v>45422</v>
      </c>
      <c r="C69941">
        <v>65.900000000000006</v>
      </c>
    </row>
    <row r="69942" spans="1:3" x14ac:dyDescent="0.2">
      <c r="A69942" t="s">
        <v>218</v>
      </c>
      <c r="B69942" s="1">
        <v>45422</v>
      </c>
      <c r="C69942">
        <v>26.9</v>
      </c>
    </row>
    <row r="69943" spans="1:3" x14ac:dyDescent="0.2">
      <c r="A69943" t="s">
        <v>6759</v>
      </c>
      <c r="B69943" s="1">
        <v>45422</v>
      </c>
      <c r="C69943">
        <v>84.45</v>
      </c>
    </row>
    <row r="69944" spans="1:3" x14ac:dyDescent="0.2">
      <c r="A69944" t="s">
        <v>40</v>
      </c>
      <c r="B69944" s="1">
        <v>45422</v>
      </c>
      <c r="C69944">
        <v>2217.3000000000002</v>
      </c>
    </row>
    <row r="69945" spans="1:3" x14ac:dyDescent="0.2">
      <c r="A69945" t="s">
        <v>2414</v>
      </c>
      <c r="B69945" s="1">
        <v>45422</v>
      </c>
      <c r="C69945">
        <v>41.72</v>
      </c>
    </row>
    <row r="69946" spans="1:3" x14ac:dyDescent="0.2">
      <c r="A69946" t="s">
        <v>12</v>
      </c>
      <c r="B69946" s="1">
        <v>45422</v>
      </c>
      <c r="C69946">
        <v>342.5</v>
      </c>
    </row>
    <row r="69947" spans="1:3" x14ac:dyDescent="0.2">
      <c r="A69947" t="s">
        <v>3</v>
      </c>
      <c r="B69947" s="1">
        <v>45422</v>
      </c>
      <c r="C69947">
        <v>39.5</v>
      </c>
    </row>
    <row r="69948" spans="1:3" x14ac:dyDescent="0.2">
      <c r="A69948" t="s">
        <v>6697</v>
      </c>
      <c r="B69948" s="1">
        <v>45425</v>
      </c>
      <c r="C69948">
        <v>68.849999999999994</v>
      </c>
    </row>
    <row r="69949" spans="1:3" x14ac:dyDescent="0.2">
      <c r="A69949" t="s">
        <v>3313</v>
      </c>
      <c r="B69949" s="1">
        <v>45425</v>
      </c>
      <c r="C69949">
        <v>108.9</v>
      </c>
    </row>
    <row r="69950" spans="1:3" x14ac:dyDescent="0.2">
      <c r="A69950" t="s">
        <v>184</v>
      </c>
      <c r="B69950" s="1">
        <v>45425</v>
      </c>
      <c r="C69950">
        <v>49.75</v>
      </c>
    </row>
    <row r="69951" spans="1:3" x14ac:dyDescent="0.2">
      <c r="A69951" t="s">
        <v>6698</v>
      </c>
      <c r="B69951" s="1">
        <v>45425</v>
      </c>
      <c r="C69951">
        <v>76.45</v>
      </c>
    </row>
    <row r="69952" spans="1:3" x14ac:dyDescent="0.2">
      <c r="A69952" t="s">
        <v>395</v>
      </c>
      <c r="B69952" s="1">
        <v>45425</v>
      </c>
      <c r="C69952">
        <v>39.6</v>
      </c>
    </row>
    <row r="69953" spans="1:3" x14ac:dyDescent="0.2">
      <c r="A69953" t="s">
        <v>6699</v>
      </c>
      <c r="B69953" s="1">
        <v>45425</v>
      </c>
      <c r="C69953">
        <v>73.400000000000006</v>
      </c>
    </row>
    <row r="69954" spans="1:3" x14ac:dyDescent="0.2">
      <c r="A69954" t="s">
        <v>83</v>
      </c>
      <c r="B69954" s="1">
        <v>45425</v>
      </c>
      <c r="C69954">
        <v>401.48</v>
      </c>
    </row>
    <row r="69955" spans="1:3" x14ac:dyDescent="0.2">
      <c r="A69955" t="s">
        <v>257</v>
      </c>
      <c r="B69955" s="1">
        <v>45425</v>
      </c>
      <c r="C69955">
        <v>709.21</v>
      </c>
    </row>
    <row r="69956" spans="1:3" x14ac:dyDescent="0.2">
      <c r="A69956" t="s">
        <v>722</v>
      </c>
      <c r="B69956" s="1">
        <v>45425</v>
      </c>
      <c r="C69956">
        <v>657.9</v>
      </c>
    </row>
    <row r="69957" spans="1:3" x14ac:dyDescent="0.2">
      <c r="A69957" t="s">
        <v>6700</v>
      </c>
      <c r="B69957" s="1">
        <v>45425</v>
      </c>
      <c r="C69957">
        <v>143.30000000000001</v>
      </c>
    </row>
    <row r="69958" spans="1:3" x14ac:dyDescent="0.2">
      <c r="A69958" t="s">
        <v>6701</v>
      </c>
      <c r="B69958" s="1">
        <v>45425</v>
      </c>
      <c r="C69958">
        <v>66.95</v>
      </c>
    </row>
    <row r="69959" spans="1:3" x14ac:dyDescent="0.2">
      <c r="A69959" t="s">
        <v>609</v>
      </c>
      <c r="B69959" s="1">
        <v>45425</v>
      </c>
      <c r="C69959">
        <v>48.66</v>
      </c>
    </row>
    <row r="69960" spans="1:3" x14ac:dyDescent="0.2">
      <c r="A69960" t="s">
        <v>6702</v>
      </c>
      <c r="B69960" s="1">
        <v>45425</v>
      </c>
      <c r="C69960">
        <v>71.45</v>
      </c>
    </row>
    <row r="69961" spans="1:3" x14ac:dyDescent="0.2">
      <c r="A69961" t="s">
        <v>6703</v>
      </c>
      <c r="B69961" s="1">
        <v>45425</v>
      </c>
      <c r="C69961">
        <v>68.849999999999994</v>
      </c>
    </row>
    <row r="69962" spans="1:3" x14ac:dyDescent="0.2">
      <c r="A69962" t="s">
        <v>6704</v>
      </c>
      <c r="B69962" s="1">
        <v>45425</v>
      </c>
      <c r="C69962">
        <v>659.95</v>
      </c>
    </row>
    <row r="69963" spans="1:3" x14ac:dyDescent="0.2">
      <c r="A69963" t="s">
        <v>6705</v>
      </c>
      <c r="B69963" s="1">
        <v>45425</v>
      </c>
      <c r="C69963">
        <v>144.75</v>
      </c>
    </row>
    <row r="69964" spans="1:3" x14ac:dyDescent="0.2">
      <c r="A69964" t="s">
        <v>6706</v>
      </c>
      <c r="B69964" s="1">
        <v>45425</v>
      </c>
      <c r="C69964">
        <v>53.9</v>
      </c>
    </row>
    <row r="69965" spans="1:3" x14ac:dyDescent="0.2">
      <c r="A69965" t="s">
        <v>6707</v>
      </c>
      <c r="B69965" s="1">
        <v>45425</v>
      </c>
      <c r="C69965">
        <v>63.9</v>
      </c>
    </row>
    <row r="69966" spans="1:3" x14ac:dyDescent="0.2">
      <c r="A69966" t="s">
        <v>6708</v>
      </c>
      <c r="B69966" s="1">
        <v>45425</v>
      </c>
      <c r="C69966">
        <v>165.25</v>
      </c>
    </row>
    <row r="69967" spans="1:3" x14ac:dyDescent="0.2">
      <c r="A69967" t="s">
        <v>3041</v>
      </c>
      <c r="B69967" s="1">
        <v>45425</v>
      </c>
      <c r="C69967">
        <v>93.9</v>
      </c>
    </row>
    <row r="69968" spans="1:3" x14ac:dyDescent="0.2">
      <c r="A69968" t="s">
        <v>79</v>
      </c>
      <c r="B69968" s="1">
        <v>45425</v>
      </c>
      <c r="C69968">
        <v>83.93</v>
      </c>
    </row>
    <row r="69969" spans="1:3" x14ac:dyDescent="0.2">
      <c r="A69969" t="s">
        <v>46</v>
      </c>
      <c r="B69969" s="1">
        <v>45425</v>
      </c>
      <c r="C69969">
        <v>79.739999999999995</v>
      </c>
    </row>
    <row r="69970" spans="1:3" x14ac:dyDescent="0.2">
      <c r="A69970" t="s">
        <v>46</v>
      </c>
      <c r="B69970" s="1">
        <v>45425</v>
      </c>
      <c r="C69970">
        <v>200.7</v>
      </c>
    </row>
    <row r="69971" spans="1:3" x14ac:dyDescent="0.2">
      <c r="A69971" t="s">
        <v>46</v>
      </c>
      <c r="B69971" s="1">
        <v>45425</v>
      </c>
      <c r="C69971">
        <v>95.14</v>
      </c>
    </row>
    <row r="69972" spans="1:3" x14ac:dyDescent="0.2">
      <c r="A69972" t="s">
        <v>75</v>
      </c>
      <c r="B69972" s="1">
        <v>45425</v>
      </c>
      <c r="C69972">
        <v>32.72</v>
      </c>
    </row>
    <row r="69973" spans="1:3" x14ac:dyDescent="0.2">
      <c r="A69973" t="s">
        <v>32</v>
      </c>
      <c r="B69973" s="1">
        <v>45425</v>
      </c>
      <c r="C69973">
        <v>221.43</v>
      </c>
    </row>
    <row r="69974" spans="1:3" x14ac:dyDescent="0.2">
      <c r="A69974" t="s">
        <v>439</v>
      </c>
      <c r="B69974" s="1">
        <v>45425</v>
      </c>
      <c r="C69974">
        <v>293.18</v>
      </c>
    </row>
    <row r="69975" spans="1:3" x14ac:dyDescent="0.2">
      <c r="A69975" t="s">
        <v>942</v>
      </c>
      <c r="B69975" s="1">
        <v>45425</v>
      </c>
      <c r="C69975">
        <v>112.5</v>
      </c>
    </row>
    <row r="69976" spans="1:3" x14ac:dyDescent="0.2">
      <c r="A69976" t="s">
        <v>942</v>
      </c>
      <c r="B69976" s="1">
        <v>45425</v>
      </c>
      <c r="C69976">
        <v>762.6</v>
      </c>
    </row>
    <row r="69977" spans="1:3" x14ac:dyDescent="0.2">
      <c r="A69977" t="s">
        <v>430</v>
      </c>
      <c r="B69977" s="1">
        <v>45425</v>
      </c>
      <c r="C69977">
        <v>123.24</v>
      </c>
    </row>
    <row r="69978" spans="1:3" x14ac:dyDescent="0.2">
      <c r="A69978" t="s">
        <v>6709</v>
      </c>
      <c r="B69978" s="1">
        <v>45425</v>
      </c>
      <c r="C69978">
        <v>38.9</v>
      </c>
    </row>
    <row r="69979" spans="1:3" x14ac:dyDescent="0.2">
      <c r="A69979" t="s">
        <v>5930</v>
      </c>
      <c r="B69979" s="1">
        <v>45425</v>
      </c>
      <c r="C69979">
        <v>20.399999999999999</v>
      </c>
    </row>
    <row r="69980" spans="1:3" x14ac:dyDescent="0.2">
      <c r="A69980" t="s">
        <v>5851</v>
      </c>
      <c r="B69980" s="1">
        <v>45425</v>
      </c>
      <c r="C69980">
        <v>40.950000000000003</v>
      </c>
    </row>
    <row r="69981" spans="1:3" x14ac:dyDescent="0.2">
      <c r="A69981" t="s">
        <v>34</v>
      </c>
      <c r="B69981" s="1">
        <v>45425</v>
      </c>
      <c r="C69981">
        <v>197.92</v>
      </c>
    </row>
    <row r="69982" spans="1:3" x14ac:dyDescent="0.2">
      <c r="A69982" t="s">
        <v>6710</v>
      </c>
      <c r="B69982" s="1">
        <v>45425</v>
      </c>
      <c r="C69982">
        <v>23.75</v>
      </c>
    </row>
    <row r="69983" spans="1:3" x14ac:dyDescent="0.2">
      <c r="A69983" t="s">
        <v>319</v>
      </c>
      <c r="B69983" s="1">
        <v>45425</v>
      </c>
      <c r="C69983">
        <v>1565.61</v>
      </c>
    </row>
    <row r="69984" spans="1:3" x14ac:dyDescent="0.2">
      <c r="A69984" t="s">
        <v>6711</v>
      </c>
      <c r="B69984" s="1">
        <v>45425</v>
      </c>
      <c r="C69984">
        <v>252.25</v>
      </c>
    </row>
    <row r="69985" spans="1:3" x14ac:dyDescent="0.2">
      <c r="A69985" t="s">
        <v>6712</v>
      </c>
      <c r="B69985" s="1">
        <v>45425</v>
      </c>
      <c r="C69985">
        <v>88.9</v>
      </c>
    </row>
    <row r="69986" spans="1:3" x14ac:dyDescent="0.2">
      <c r="A69986" t="s">
        <v>6713</v>
      </c>
      <c r="B69986" s="1">
        <v>45425</v>
      </c>
      <c r="C69986">
        <v>12.9</v>
      </c>
    </row>
    <row r="69987" spans="1:3" x14ac:dyDescent="0.2">
      <c r="A69987" t="s">
        <v>6714</v>
      </c>
      <c r="B69987" s="1">
        <v>45425</v>
      </c>
      <c r="C69987">
        <v>188.45</v>
      </c>
    </row>
    <row r="69988" spans="1:3" x14ac:dyDescent="0.2">
      <c r="A69988" t="s">
        <v>6715</v>
      </c>
      <c r="B69988" s="1">
        <v>45425</v>
      </c>
      <c r="C69988">
        <v>71.45</v>
      </c>
    </row>
    <row r="69989" spans="1:3" x14ac:dyDescent="0.2">
      <c r="A69989" t="s">
        <v>6716</v>
      </c>
      <c r="B69989" s="1">
        <v>45425</v>
      </c>
      <c r="C69989">
        <v>71.45</v>
      </c>
    </row>
    <row r="69990" spans="1:3" x14ac:dyDescent="0.2">
      <c r="A69990" t="s">
        <v>5563</v>
      </c>
      <c r="B69990" s="1">
        <v>45425</v>
      </c>
      <c r="C69990">
        <v>173.8</v>
      </c>
    </row>
    <row r="69991" spans="1:3" x14ac:dyDescent="0.2">
      <c r="A69991" t="s">
        <v>6717</v>
      </c>
      <c r="B69991" s="1">
        <v>45425</v>
      </c>
      <c r="C69991">
        <v>51.9</v>
      </c>
    </row>
    <row r="69992" spans="1:3" x14ac:dyDescent="0.2">
      <c r="A69992" t="s">
        <v>633</v>
      </c>
      <c r="B69992" s="1">
        <v>45425</v>
      </c>
      <c r="C69992">
        <v>50.45</v>
      </c>
    </row>
    <row r="69993" spans="1:3" x14ac:dyDescent="0.2">
      <c r="A69993" t="s">
        <v>6718</v>
      </c>
      <c r="B69993" s="1">
        <v>45425</v>
      </c>
      <c r="C69993">
        <v>105.4</v>
      </c>
    </row>
    <row r="69994" spans="1:3" x14ac:dyDescent="0.2">
      <c r="A69994" t="s">
        <v>6719</v>
      </c>
      <c r="B69994" s="1">
        <v>45425</v>
      </c>
      <c r="C69994">
        <v>65.75</v>
      </c>
    </row>
    <row r="69995" spans="1:3" x14ac:dyDescent="0.2">
      <c r="A69995" t="s">
        <v>6720</v>
      </c>
      <c r="B69995" s="1">
        <v>45425</v>
      </c>
      <c r="C69995">
        <v>63.9</v>
      </c>
    </row>
    <row r="69996" spans="1:3" x14ac:dyDescent="0.2">
      <c r="A69996" t="s">
        <v>6721</v>
      </c>
      <c r="B69996" s="1">
        <v>45425</v>
      </c>
      <c r="C69996">
        <v>28.95</v>
      </c>
    </row>
    <row r="69997" spans="1:3" x14ac:dyDescent="0.2">
      <c r="A69997" t="s">
        <v>6722</v>
      </c>
      <c r="B69997" s="1">
        <v>45425</v>
      </c>
      <c r="C69997">
        <v>67.650000000000006</v>
      </c>
    </row>
    <row r="69998" spans="1:3" x14ac:dyDescent="0.2">
      <c r="A69998" t="s">
        <v>6723</v>
      </c>
      <c r="B69998" s="1">
        <v>45425</v>
      </c>
      <c r="C69998">
        <v>95.15</v>
      </c>
    </row>
    <row r="69999" spans="1:3" x14ac:dyDescent="0.2">
      <c r="A69999" t="s">
        <v>6724</v>
      </c>
      <c r="B69999" s="1">
        <v>45425</v>
      </c>
      <c r="C69999">
        <v>60.9</v>
      </c>
    </row>
    <row r="70000" spans="1:3" x14ac:dyDescent="0.2">
      <c r="A70000" t="s">
        <v>6725</v>
      </c>
      <c r="B70000" s="1">
        <v>45425</v>
      </c>
      <c r="C70000">
        <v>223.85</v>
      </c>
    </row>
    <row r="70001" spans="1:3" x14ac:dyDescent="0.2">
      <c r="A70001" t="s">
        <v>6726</v>
      </c>
      <c r="B70001" s="1">
        <v>45425</v>
      </c>
      <c r="C70001">
        <v>218.6</v>
      </c>
    </row>
    <row r="70002" spans="1:3" x14ac:dyDescent="0.2">
      <c r="A70002" t="s">
        <v>6727</v>
      </c>
      <c r="B70002" s="1">
        <v>45425</v>
      </c>
      <c r="C70002">
        <v>48.9</v>
      </c>
    </row>
    <row r="70003" spans="1:3" x14ac:dyDescent="0.2">
      <c r="A70003" t="s">
        <v>6728</v>
      </c>
      <c r="B70003" s="1">
        <v>45425</v>
      </c>
      <c r="C70003">
        <v>72.400000000000006</v>
      </c>
    </row>
    <row r="70004" spans="1:3" x14ac:dyDescent="0.2">
      <c r="A70004" t="s">
        <v>6729</v>
      </c>
      <c r="B70004" s="1">
        <v>45425</v>
      </c>
      <c r="C70004">
        <v>48.9</v>
      </c>
    </row>
    <row r="70005" spans="1:3" x14ac:dyDescent="0.2">
      <c r="A70005" t="s">
        <v>1126</v>
      </c>
      <c r="B70005" s="1">
        <v>45425</v>
      </c>
      <c r="C70005">
        <v>106.75</v>
      </c>
    </row>
    <row r="70006" spans="1:3" x14ac:dyDescent="0.2">
      <c r="A70006" t="s">
        <v>6730</v>
      </c>
      <c r="B70006" s="1">
        <v>45425</v>
      </c>
      <c r="C70006">
        <v>32.9</v>
      </c>
    </row>
    <row r="70007" spans="1:3" x14ac:dyDescent="0.2">
      <c r="A70007" t="s">
        <v>6731</v>
      </c>
      <c r="B70007" s="1">
        <v>45425</v>
      </c>
      <c r="C70007">
        <v>70.8</v>
      </c>
    </row>
    <row r="70008" spans="1:3" x14ac:dyDescent="0.2">
      <c r="A70008" t="s">
        <v>6420</v>
      </c>
      <c r="B70008" s="1">
        <v>45425</v>
      </c>
      <c r="C70008">
        <v>263.2</v>
      </c>
    </row>
    <row r="70009" spans="1:3" x14ac:dyDescent="0.2">
      <c r="A70009" t="s">
        <v>6625</v>
      </c>
      <c r="B70009" s="1">
        <v>45425</v>
      </c>
      <c r="C70009">
        <v>76.349999999999994</v>
      </c>
    </row>
    <row r="70010" spans="1:3" x14ac:dyDescent="0.2">
      <c r="A70010" t="s">
        <v>6732</v>
      </c>
      <c r="B70010" s="1">
        <v>45425</v>
      </c>
      <c r="C70010">
        <v>89.85</v>
      </c>
    </row>
    <row r="70011" spans="1:3" x14ac:dyDescent="0.2">
      <c r="A70011" t="s">
        <v>6733</v>
      </c>
      <c r="B70011" s="1">
        <v>45425</v>
      </c>
      <c r="C70011">
        <v>54.9</v>
      </c>
    </row>
    <row r="70012" spans="1:3" x14ac:dyDescent="0.2">
      <c r="A70012" t="s">
        <v>6734</v>
      </c>
      <c r="B70012" s="1">
        <v>45425</v>
      </c>
      <c r="C70012">
        <v>45.95</v>
      </c>
    </row>
    <row r="70013" spans="1:3" x14ac:dyDescent="0.2">
      <c r="A70013" t="s">
        <v>4167</v>
      </c>
      <c r="B70013" s="1">
        <v>45425</v>
      </c>
      <c r="C70013">
        <v>188.2</v>
      </c>
    </row>
    <row r="70014" spans="1:3" x14ac:dyDescent="0.2">
      <c r="A70014" t="s">
        <v>6735</v>
      </c>
      <c r="B70014" s="1">
        <v>45425</v>
      </c>
      <c r="C70014">
        <v>54.9</v>
      </c>
    </row>
    <row r="70015" spans="1:3" x14ac:dyDescent="0.2">
      <c r="A70015" t="s">
        <v>34</v>
      </c>
      <c r="B70015" s="1">
        <v>45425</v>
      </c>
      <c r="C70015">
        <v>150.54</v>
      </c>
    </row>
    <row r="70016" spans="1:3" x14ac:dyDescent="0.2">
      <c r="A70016" t="s">
        <v>6736</v>
      </c>
      <c r="B70016" s="1">
        <v>45425</v>
      </c>
      <c r="C70016">
        <v>54.9</v>
      </c>
    </row>
    <row r="70017" spans="1:3" x14ac:dyDescent="0.2">
      <c r="A70017" t="s">
        <v>6737</v>
      </c>
      <c r="B70017" s="1">
        <v>45425</v>
      </c>
      <c r="C70017">
        <v>45.9</v>
      </c>
    </row>
    <row r="70018" spans="1:3" x14ac:dyDescent="0.2">
      <c r="A70018" t="s">
        <v>6738</v>
      </c>
      <c r="B70018" s="1">
        <v>45425</v>
      </c>
      <c r="C70018">
        <v>100.8</v>
      </c>
    </row>
    <row r="70019" spans="1:3" x14ac:dyDescent="0.2">
      <c r="A70019" t="s">
        <v>6739</v>
      </c>
      <c r="B70019" s="1">
        <v>45425</v>
      </c>
      <c r="C70019">
        <v>54.9</v>
      </c>
    </row>
    <row r="70020" spans="1:3" x14ac:dyDescent="0.2">
      <c r="A70020" t="s">
        <v>3766</v>
      </c>
      <c r="B70020" s="1">
        <v>45425</v>
      </c>
      <c r="C70020">
        <v>26.9</v>
      </c>
    </row>
    <row r="70021" spans="1:3" x14ac:dyDescent="0.2">
      <c r="A70021" t="s">
        <v>6740</v>
      </c>
      <c r="B70021" s="1">
        <v>45425</v>
      </c>
      <c r="C70021">
        <v>54.9</v>
      </c>
    </row>
    <row r="70022" spans="1:3" x14ac:dyDescent="0.2">
      <c r="A70022" t="s">
        <v>4834</v>
      </c>
      <c r="B70022" s="1">
        <v>45425</v>
      </c>
      <c r="C70022">
        <v>605.34</v>
      </c>
    </row>
    <row r="70023" spans="1:3" x14ac:dyDescent="0.2">
      <c r="A70023" t="s">
        <v>6741</v>
      </c>
      <c r="B70023" s="1">
        <v>45425</v>
      </c>
      <c r="C70023">
        <v>54.9</v>
      </c>
    </row>
    <row r="70024" spans="1:3" x14ac:dyDescent="0.2">
      <c r="A70024" t="s">
        <v>5576</v>
      </c>
      <c r="B70024" s="1">
        <v>45425</v>
      </c>
      <c r="C70024">
        <v>130.35</v>
      </c>
    </row>
    <row r="70025" spans="1:3" x14ac:dyDescent="0.2">
      <c r="A70025" t="s">
        <v>6742</v>
      </c>
      <c r="B70025" s="1">
        <v>45425</v>
      </c>
      <c r="C70025">
        <v>53.4</v>
      </c>
    </row>
    <row r="70026" spans="1:3" x14ac:dyDescent="0.2">
      <c r="A70026" t="s">
        <v>12</v>
      </c>
      <c r="B70026" s="1">
        <v>45425</v>
      </c>
      <c r="C70026">
        <v>442.63</v>
      </c>
    </row>
    <row r="70027" spans="1:3" x14ac:dyDescent="0.2">
      <c r="A70027" t="s">
        <v>331</v>
      </c>
      <c r="B70027" s="1">
        <v>45425</v>
      </c>
      <c r="C70027">
        <v>22.48</v>
      </c>
    </row>
    <row r="70028" spans="1:3" x14ac:dyDescent="0.2">
      <c r="A70028" t="s">
        <v>331</v>
      </c>
      <c r="B70028" s="1">
        <v>45425</v>
      </c>
      <c r="C70028">
        <v>391.51</v>
      </c>
    </row>
    <row r="70029" spans="1:3" x14ac:dyDescent="0.2">
      <c r="A70029" t="s">
        <v>331</v>
      </c>
      <c r="B70029" s="1">
        <v>45425</v>
      </c>
      <c r="C70029">
        <v>556.03</v>
      </c>
    </row>
    <row r="70030" spans="1:3" x14ac:dyDescent="0.2">
      <c r="A70030" t="s">
        <v>12</v>
      </c>
      <c r="B70030" s="1">
        <v>45425</v>
      </c>
      <c r="C70030">
        <v>217.03</v>
      </c>
    </row>
    <row r="70031" spans="1:3" x14ac:dyDescent="0.2">
      <c r="A70031" t="s">
        <v>331</v>
      </c>
      <c r="B70031" s="1">
        <v>45425</v>
      </c>
      <c r="C70031">
        <v>4310.84</v>
      </c>
    </row>
    <row r="70032" spans="1:3" x14ac:dyDescent="0.2">
      <c r="A70032" t="s">
        <v>12</v>
      </c>
      <c r="B70032" s="1">
        <v>45425</v>
      </c>
      <c r="C70032">
        <v>95.37</v>
      </c>
    </row>
    <row r="70033" spans="1:3" x14ac:dyDescent="0.2">
      <c r="A70033" t="s">
        <v>78</v>
      </c>
      <c r="B70033" s="1">
        <v>45425</v>
      </c>
      <c r="C70033">
        <v>299.14999999999998</v>
      </c>
    </row>
    <row r="70034" spans="1:3" x14ac:dyDescent="0.2">
      <c r="A70034" t="s">
        <v>347</v>
      </c>
      <c r="B70034" s="1">
        <v>45426</v>
      </c>
      <c r="C70034">
        <v>22.48</v>
      </c>
    </row>
    <row r="70035" spans="1:3" x14ac:dyDescent="0.2">
      <c r="A70035" t="s">
        <v>347</v>
      </c>
      <c r="B70035" s="1">
        <v>45426</v>
      </c>
      <c r="C70035">
        <v>112.38</v>
      </c>
    </row>
    <row r="70036" spans="1:3" x14ac:dyDescent="0.2">
      <c r="A70036" t="s">
        <v>347</v>
      </c>
      <c r="B70036" s="1">
        <v>45426</v>
      </c>
      <c r="C70036">
        <v>71.95</v>
      </c>
    </row>
    <row r="70037" spans="1:3" x14ac:dyDescent="0.2">
      <c r="A70037" t="s">
        <v>519</v>
      </c>
      <c r="B70037" s="1">
        <v>45426</v>
      </c>
      <c r="C70037">
        <v>55.6</v>
      </c>
    </row>
    <row r="70038" spans="1:3" x14ac:dyDescent="0.2">
      <c r="A70038" t="s">
        <v>6680</v>
      </c>
      <c r="B70038" s="1">
        <v>45426</v>
      </c>
      <c r="C70038">
        <v>56.35</v>
      </c>
    </row>
    <row r="70039" spans="1:3" x14ac:dyDescent="0.2">
      <c r="A70039" t="s">
        <v>6681</v>
      </c>
      <c r="B70039" s="1">
        <v>45426</v>
      </c>
      <c r="C70039">
        <v>24.75</v>
      </c>
    </row>
    <row r="70040" spans="1:3" x14ac:dyDescent="0.2">
      <c r="A70040" t="s">
        <v>6682</v>
      </c>
      <c r="B70040" s="1">
        <v>45426</v>
      </c>
      <c r="C70040">
        <v>53.9</v>
      </c>
    </row>
    <row r="70041" spans="1:3" x14ac:dyDescent="0.2">
      <c r="A70041" t="s">
        <v>6683</v>
      </c>
      <c r="B70041" s="1">
        <v>45426</v>
      </c>
      <c r="C70041">
        <v>89.85</v>
      </c>
    </row>
    <row r="70042" spans="1:3" x14ac:dyDescent="0.2">
      <c r="A70042" t="s">
        <v>6684</v>
      </c>
      <c r="B70042" s="1">
        <v>45426</v>
      </c>
      <c r="C70042">
        <v>123.9</v>
      </c>
    </row>
    <row r="70043" spans="1:3" x14ac:dyDescent="0.2">
      <c r="A70043" t="s">
        <v>6685</v>
      </c>
      <c r="B70043" s="1">
        <v>45426</v>
      </c>
      <c r="C70043">
        <v>273.85000000000002</v>
      </c>
    </row>
    <row r="70044" spans="1:3" x14ac:dyDescent="0.2">
      <c r="A70044" t="s">
        <v>119</v>
      </c>
      <c r="B70044" s="1">
        <v>45426</v>
      </c>
      <c r="C70044">
        <v>301.8</v>
      </c>
    </row>
    <row r="70045" spans="1:3" x14ac:dyDescent="0.2">
      <c r="A70045" t="s">
        <v>79</v>
      </c>
      <c r="B70045" s="1">
        <v>45426</v>
      </c>
      <c r="C70045">
        <v>33.68</v>
      </c>
    </row>
    <row r="70046" spans="1:3" x14ac:dyDescent="0.2">
      <c r="A70046" t="s">
        <v>79</v>
      </c>
      <c r="B70046" s="1">
        <v>45426</v>
      </c>
      <c r="C70046">
        <v>30.43</v>
      </c>
    </row>
    <row r="70047" spans="1:3" x14ac:dyDescent="0.2">
      <c r="A70047" t="s">
        <v>79</v>
      </c>
      <c r="B70047" s="1">
        <v>45426</v>
      </c>
      <c r="C70047">
        <v>55.16</v>
      </c>
    </row>
    <row r="70048" spans="1:3" x14ac:dyDescent="0.2">
      <c r="A70048" t="s">
        <v>122</v>
      </c>
      <c r="B70048" s="1">
        <v>45426</v>
      </c>
      <c r="C70048">
        <v>663.73</v>
      </c>
    </row>
    <row r="70049" spans="1:3" x14ac:dyDescent="0.2">
      <c r="A70049" t="s">
        <v>482</v>
      </c>
      <c r="B70049" s="1">
        <v>45426</v>
      </c>
      <c r="C70049">
        <v>355.42</v>
      </c>
    </row>
    <row r="70050" spans="1:3" x14ac:dyDescent="0.2">
      <c r="A70050" t="s">
        <v>482</v>
      </c>
      <c r="B70050" s="1">
        <v>45426</v>
      </c>
      <c r="C70050">
        <v>77.56</v>
      </c>
    </row>
    <row r="70051" spans="1:3" x14ac:dyDescent="0.2">
      <c r="A70051" t="s">
        <v>482</v>
      </c>
      <c r="B70051" s="1">
        <v>45426</v>
      </c>
      <c r="C70051">
        <v>119.13</v>
      </c>
    </row>
    <row r="70052" spans="1:3" x14ac:dyDescent="0.2">
      <c r="A70052" t="s">
        <v>4339</v>
      </c>
      <c r="B70052" s="1">
        <v>45426</v>
      </c>
      <c r="C70052">
        <v>329.46</v>
      </c>
    </row>
    <row r="70053" spans="1:3" x14ac:dyDescent="0.2">
      <c r="A70053" t="s">
        <v>3469</v>
      </c>
      <c r="B70053" s="1">
        <v>45426</v>
      </c>
      <c r="C70053">
        <v>181.05</v>
      </c>
    </row>
    <row r="70054" spans="1:3" x14ac:dyDescent="0.2">
      <c r="A70054" t="s">
        <v>2901</v>
      </c>
      <c r="B70054" s="1">
        <v>45426</v>
      </c>
      <c r="C70054">
        <v>310.95</v>
      </c>
    </row>
    <row r="70055" spans="1:3" x14ac:dyDescent="0.2">
      <c r="A70055" t="s">
        <v>32</v>
      </c>
      <c r="B70055" s="1">
        <v>45426</v>
      </c>
      <c r="C70055">
        <v>1088.57</v>
      </c>
    </row>
    <row r="70056" spans="1:3" x14ac:dyDescent="0.2">
      <c r="A70056" t="s">
        <v>6686</v>
      </c>
      <c r="B70056" s="1">
        <v>45426</v>
      </c>
      <c r="C70056">
        <v>43.4</v>
      </c>
    </row>
    <row r="70057" spans="1:3" x14ac:dyDescent="0.2">
      <c r="A70057" t="s">
        <v>128</v>
      </c>
      <c r="B70057" s="1">
        <v>45426</v>
      </c>
      <c r="C70057">
        <v>465.6</v>
      </c>
    </row>
    <row r="70058" spans="1:3" x14ac:dyDescent="0.2">
      <c r="A70058" t="s">
        <v>3397</v>
      </c>
      <c r="B70058" s="1">
        <v>45426</v>
      </c>
      <c r="C70058">
        <v>231</v>
      </c>
    </row>
    <row r="70059" spans="1:3" x14ac:dyDescent="0.2">
      <c r="A70059" t="s">
        <v>348</v>
      </c>
      <c r="B70059" s="1">
        <v>45426</v>
      </c>
      <c r="C70059">
        <v>798.7</v>
      </c>
    </row>
    <row r="70060" spans="1:3" x14ac:dyDescent="0.2">
      <c r="A70060" t="s">
        <v>348</v>
      </c>
      <c r="B70060" s="1">
        <v>45426</v>
      </c>
      <c r="C70060">
        <v>98.93</v>
      </c>
    </row>
    <row r="70061" spans="1:3" x14ac:dyDescent="0.2">
      <c r="A70061" t="s">
        <v>348</v>
      </c>
      <c r="B70061" s="1">
        <v>45426</v>
      </c>
      <c r="C70061">
        <v>223.71</v>
      </c>
    </row>
    <row r="70062" spans="1:3" x14ac:dyDescent="0.2">
      <c r="A70062" t="s">
        <v>348</v>
      </c>
      <c r="B70062" s="1">
        <v>45426</v>
      </c>
      <c r="C70062">
        <v>399.07</v>
      </c>
    </row>
    <row r="70063" spans="1:3" x14ac:dyDescent="0.2">
      <c r="A70063" t="s">
        <v>348</v>
      </c>
      <c r="B70063" s="1">
        <v>45426</v>
      </c>
      <c r="C70063">
        <v>99.48</v>
      </c>
    </row>
    <row r="70064" spans="1:3" x14ac:dyDescent="0.2">
      <c r="A70064" t="s">
        <v>6687</v>
      </c>
      <c r="B70064" s="1">
        <v>45426</v>
      </c>
      <c r="C70064">
        <v>176.8</v>
      </c>
    </row>
    <row r="70065" spans="1:3" x14ac:dyDescent="0.2">
      <c r="A70065" t="s">
        <v>280</v>
      </c>
      <c r="B70065" s="1">
        <v>45426</v>
      </c>
      <c r="C70065">
        <v>1319.4</v>
      </c>
    </row>
    <row r="70066" spans="1:3" x14ac:dyDescent="0.2">
      <c r="A70066" t="s">
        <v>280</v>
      </c>
      <c r="B70066" s="1">
        <v>45426</v>
      </c>
      <c r="C70066">
        <v>288.22000000000003</v>
      </c>
    </row>
    <row r="70067" spans="1:3" x14ac:dyDescent="0.2">
      <c r="A70067" t="s">
        <v>6688</v>
      </c>
      <c r="B70067" s="1">
        <v>45426</v>
      </c>
      <c r="C70067">
        <v>90.2</v>
      </c>
    </row>
    <row r="70068" spans="1:3" x14ac:dyDescent="0.2">
      <c r="A70068" t="s">
        <v>6689</v>
      </c>
      <c r="B70068" s="1">
        <v>45426</v>
      </c>
      <c r="C70068">
        <v>168.75</v>
      </c>
    </row>
    <row r="70069" spans="1:3" x14ac:dyDescent="0.2">
      <c r="A70069" t="s">
        <v>2377</v>
      </c>
      <c r="B70069" s="1">
        <v>45426</v>
      </c>
      <c r="C70069">
        <v>210.52</v>
      </c>
    </row>
    <row r="70070" spans="1:3" x14ac:dyDescent="0.2">
      <c r="A70070" t="s">
        <v>64</v>
      </c>
      <c r="B70070" s="1">
        <v>45426</v>
      </c>
      <c r="C70070">
        <v>785.86</v>
      </c>
    </row>
    <row r="70071" spans="1:3" x14ac:dyDescent="0.2">
      <c r="A70071" t="s">
        <v>6690</v>
      </c>
      <c r="B70071" s="1">
        <v>45426</v>
      </c>
      <c r="C70071">
        <v>145.85</v>
      </c>
    </row>
    <row r="70072" spans="1:3" x14ac:dyDescent="0.2">
      <c r="A70072" t="s">
        <v>64</v>
      </c>
      <c r="B70072" s="1">
        <v>45426</v>
      </c>
      <c r="C70072">
        <v>924.95</v>
      </c>
    </row>
    <row r="70073" spans="1:3" x14ac:dyDescent="0.2">
      <c r="A70073" t="s">
        <v>483</v>
      </c>
      <c r="B70073" s="1">
        <v>45426</v>
      </c>
      <c r="C70073">
        <v>148.08000000000001</v>
      </c>
    </row>
    <row r="70074" spans="1:3" x14ac:dyDescent="0.2">
      <c r="A70074" t="s">
        <v>82</v>
      </c>
      <c r="B70074" s="1">
        <v>45426</v>
      </c>
      <c r="C70074">
        <v>2297.59</v>
      </c>
    </row>
    <row r="70075" spans="1:3" x14ac:dyDescent="0.2">
      <c r="A70075" t="s">
        <v>347</v>
      </c>
      <c r="B70075" s="1">
        <v>45426</v>
      </c>
      <c r="C70075">
        <v>663.74</v>
      </c>
    </row>
    <row r="70076" spans="1:3" x14ac:dyDescent="0.2">
      <c r="A70076" t="s">
        <v>483</v>
      </c>
      <c r="B70076" s="1">
        <v>45426</v>
      </c>
      <c r="C70076">
        <v>515.04</v>
      </c>
    </row>
    <row r="70077" spans="1:3" x14ac:dyDescent="0.2">
      <c r="A70077" t="s">
        <v>6691</v>
      </c>
      <c r="B70077" s="1">
        <v>45426</v>
      </c>
      <c r="C70077">
        <v>67.95</v>
      </c>
    </row>
    <row r="70078" spans="1:3" x14ac:dyDescent="0.2">
      <c r="A70078" t="s">
        <v>6478</v>
      </c>
      <c r="B70078" s="1">
        <v>45426</v>
      </c>
      <c r="C70078">
        <v>83.95</v>
      </c>
    </row>
    <row r="70079" spans="1:3" x14ac:dyDescent="0.2">
      <c r="A70079" t="s">
        <v>6692</v>
      </c>
      <c r="B70079" s="1">
        <v>45426</v>
      </c>
      <c r="C70079">
        <v>95.4</v>
      </c>
    </row>
    <row r="70080" spans="1:3" x14ac:dyDescent="0.2">
      <c r="A70080" t="s">
        <v>6693</v>
      </c>
      <c r="B70080" s="1">
        <v>45426</v>
      </c>
      <c r="C70080">
        <v>60.9</v>
      </c>
    </row>
    <row r="70081" spans="1:3" x14ac:dyDescent="0.2">
      <c r="A70081" t="s">
        <v>6694</v>
      </c>
      <c r="B70081" s="1">
        <v>45426</v>
      </c>
      <c r="C70081">
        <v>475.25</v>
      </c>
    </row>
    <row r="70082" spans="1:3" x14ac:dyDescent="0.2">
      <c r="A70082" t="s">
        <v>2847</v>
      </c>
      <c r="B70082" s="1">
        <v>45426</v>
      </c>
      <c r="C70082">
        <v>78.349999999999994</v>
      </c>
    </row>
    <row r="70083" spans="1:3" x14ac:dyDescent="0.2">
      <c r="A70083" t="s">
        <v>292</v>
      </c>
      <c r="B70083" s="1">
        <v>45426</v>
      </c>
      <c r="C70083">
        <v>76.8</v>
      </c>
    </row>
    <row r="70084" spans="1:3" x14ac:dyDescent="0.2">
      <c r="A70084" t="s">
        <v>6695</v>
      </c>
      <c r="B70084" s="1">
        <v>45426</v>
      </c>
      <c r="C70084">
        <v>28.45</v>
      </c>
    </row>
    <row r="70085" spans="1:3" x14ac:dyDescent="0.2">
      <c r="A70085" t="s">
        <v>6696</v>
      </c>
      <c r="B70085" s="1">
        <v>45426</v>
      </c>
      <c r="C70085">
        <v>48.9</v>
      </c>
    </row>
    <row r="70086" spans="1:3" x14ac:dyDescent="0.2">
      <c r="A70086" t="s">
        <v>4502</v>
      </c>
      <c r="B70086" s="1">
        <v>45426</v>
      </c>
      <c r="C70086">
        <v>79.8</v>
      </c>
    </row>
    <row r="70087" spans="1:3" x14ac:dyDescent="0.2">
      <c r="A70087" t="s">
        <v>46</v>
      </c>
      <c r="B70087" s="1">
        <v>45426</v>
      </c>
      <c r="C70087">
        <v>87.7</v>
      </c>
    </row>
    <row r="70088" spans="1:3" x14ac:dyDescent="0.2">
      <c r="A70088" t="s">
        <v>46</v>
      </c>
      <c r="B70088" s="1">
        <v>45426</v>
      </c>
      <c r="C70088">
        <v>126.22</v>
      </c>
    </row>
    <row r="70089" spans="1:3" x14ac:dyDescent="0.2">
      <c r="A70089" t="s">
        <v>12</v>
      </c>
      <c r="B70089" s="1">
        <v>45426</v>
      </c>
      <c r="C70089">
        <v>190.52</v>
      </c>
    </row>
    <row r="70090" spans="1:3" x14ac:dyDescent="0.2">
      <c r="A70090" t="s">
        <v>6139</v>
      </c>
      <c r="B70090" s="1">
        <v>45427</v>
      </c>
      <c r="C70090">
        <v>552.26</v>
      </c>
    </row>
    <row r="70091" spans="1:3" x14ac:dyDescent="0.2">
      <c r="A70091" t="s">
        <v>952</v>
      </c>
      <c r="B70091" s="1">
        <v>45427</v>
      </c>
      <c r="C70091">
        <v>2256.06</v>
      </c>
    </row>
    <row r="70092" spans="1:3" x14ac:dyDescent="0.2">
      <c r="A70092" t="s">
        <v>418</v>
      </c>
      <c r="B70092" s="1">
        <v>45427</v>
      </c>
      <c r="C70092">
        <v>1113.5999999999999</v>
      </c>
    </row>
    <row r="70093" spans="1:3" x14ac:dyDescent="0.2">
      <c r="A70093" t="s">
        <v>6668</v>
      </c>
      <c r="B70093" s="1">
        <v>45427</v>
      </c>
      <c r="C70093">
        <v>52.9</v>
      </c>
    </row>
    <row r="70094" spans="1:3" x14ac:dyDescent="0.2">
      <c r="A70094" t="s">
        <v>6139</v>
      </c>
      <c r="B70094" s="1">
        <v>45427</v>
      </c>
      <c r="C70094">
        <v>625.47</v>
      </c>
    </row>
    <row r="70095" spans="1:3" x14ac:dyDescent="0.2">
      <c r="A70095" t="s">
        <v>6669</v>
      </c>
      <c r="B70095" s="1">
        <v>45427</v>
      </c>
      <c r="C70095">
        <v>98.9</v>
      </c>
    </row>
    <row r="70096" spans="1:3" x14ac:dyDescent="0.2">
      <c r="A70096" t="s">
        <v>6670</v>
      </c>
      <c r="B70096" s="1">
        <v>45427</v>
      </c>
      <c r="C70096">
        <v>56.35</v>
      </c>
    </row>
    <row r="70097" spans="1:3" x14ac:dyDescent="0.2">
      <c r="A70097" t="s">
        <v>6670</v>
      </c>
      <c r="B70097" s="1">
        <v>45427</v>
      </c>
      <c r="C70097">
        <v>32.65</v>
      </c>
    </row>
    <row r="70098" spans="1:3" x14ac:dyDescent="0.2">
      <c r="A70098" t="s">
        <v>6671</v>
      </c>
      <c r="B70098" s="1">
        <v>45427</v>
      </c>
      <c r="C70098">
        <v>48.9</v>
      </c>
    </row>
    <row r="70099" spans="1:3" x14ac:dyDescent="0.2">
      <c r="A70099" t="s">
        <v>79</v>
      </c>
      <c r="B70099" s="1">
        <v>45427</v>
      </c>
      <c r="C70099">
        <v>81.88</v>
      </c>
    </row>
    <row r="70100" spans="1:3" x14ac:dyDescent="0.2">
      <c r="A70100" t="s">
        <v>355</v>
      </c>
      <c r="B70100" s="1">
        <v>45427</v>
      </c>
      <c r="C70100">
        <v>2872.52</v>
      </c>
    </row>
    <row r="70101" spans="1:3" x14ac:dyDescent="0.2">
      <c r="A70101" t="s">
        <v>6672</v>
      </c>
      <c r="B70101" s="1">
        <v>45427</v>
      </c>
      <c r="C70101">
        <v>12.9</v>
      </c>
    </row>
    <row r="70102" spans="1:3" x14ac:dyDescent="0.2">
      <c r="A70102" t="s">
        <v>6673</v>
      </c>
      <c r="B70102" s="1">
        <v>45427</v>
      </c>
      <c r="C70102">
        <v>70.650000000000006</v>
      </c>
    </row>
    <row r="70103" spans="1:3" x14ac:dyDescent="0.2">
      <c r="A70103" t="s">
        <v>1719</v>
      </c>
      <c r="B70103" s="1">
        <v>45427</v>
      </c>
      <c r="C70103">
        <v>416.16</v>
      </c>
    </row>
    <row r="70104" spans="1:3" x14ac:dyDescent="0.2">
      <c r="A70104" t="s">
        <v>44</v>
      </c>
      <c r="B70104" s="1">
        <v>45427</v>
      </c>
      <c r="C70104">
        <v>313.76</v>
      </c>
    </row>
    <row r="70105" spans="1:3" x14ac:dyDescent="0.2">
      <c r="A70105" t="s">
        <v>751</v>
      </c>
      <c r="B70105" s="1">
        <v>45427</v>
      </c>
      <c r="C70105">
        <v>700.97</v>
      </c>
    </row>
    <row r="70106" spans="1:3" x14ac:dyDescent="0.2">
      <c r="A70106" t="s">
        <v>3382</v>
      </c>
      <c r="B70106" s="1">
        <v>45427</v>
      </c>
      <c r="C70106">
        <v>406.35</v>
      </c>
    </row>
    <row r="70107" spans="1:3" x14ac:dyDescent="0.2">
      <c r="A70107" t="s">
        <v>1995</v>
      </c>
      <c r="B70107" s="1">
        <v>45427</v>
      </c>
      <c r="C70107">
        <v>189.71</v>
      </c>
    </row>
    <row r="70108" spans="1:3" x14ac:dyDescent="0.2">
      <c r="A70108" t="s">
        <v>1259</v>
      </c>
      <c r="B70108" s="1">
        <v>45427</v>
      </c>
      <c r="C70108">
        <v>134.86000000000001</v>
      </c>
    </row>
    <row r="70109" spans="1:3" x14ac:dyDescent="0.2">
      <c r="A70109" t="s">
        <v>1259</v>
      </c>
      <c r="B70109" s="1">
        <v>45427</v>
      </c>
      <c r="C70109">
        <v>22.48</v>
      </c>
    </row>
    <row r="70110" spans="1:3" x14ac:dyDescent="0.2">
      <c r="A70110" t="s">
        <v>1259</v>
      </c>
      <c r="B70110" s="1">
        <v>45427</v>
      </c>
      <c r="C70110">
        <v>1894.17</v>
      </c>
    </row>
    <row r="70111" spans="1:3" x14ac:dyDescent="0.2">
      <c r="A70111" t="s">
        <v>221</v>
      </c>
      <c r="B70111" s="1">
        <v>45427</v>
      </c>
      <c r="C70111">
        <v>312.24</v>
      </c>
    </row>
    <row r="70112" spans="1:3" x14ac:dyDescent="0.2">
      <c r="A70112" t="s">
        <v>221</v>
      </c>
      <c r="B70112" s="1">
        <v>45427</v>
      </c>
      <c r="C70112">
        <v>18.68</v>
      </c>
    </row>
    <row r="70113" spans="1:3" x14ac:dyDescent="0.2">
      <c r="A70113" t="s">
        <v>221</v>
      </c>
      <c r="B70113" s="1">
        <v>45427</v>
      </c>
      <c r="C70113">
        <v>1157.45</v>
      </c>
    </row>
    <row r="70114" spans="1:3" x14ac:dyDescent="0.2">
      <c r="A70114" t="s">
        <v>222</v>
      </c>
      <c r="B70114" s="1">
        <v>45427</v>
      </c>
      <c r="C70114">
        <v>430.53</v>
      </c>
    </row>
    <row r="70115" spans="1:3" x14ac:dyDescent="0.2">
      <c r="A70115" t="s">
        <v>222</v>
      </c>
      <c r="B70115" s="1">
        <v>45427</v>
      </c>
      <c r="C70115">
        <v>153.05000000000001</v>
      </c>
    </row>
    <row r="70116" spans="1:3" x14ac:dyDescent="0.2">
      <c r="A70116" t="s">
        <v>222</v>
      </c>
      <c r="B70116" s="1">
        <v>45427</v>
      </c>
      <c r="C70116">
        <v>57.59</v>
      </c>
    </row>
    <row r="70117" spans="1:3" x14ac:dyDescent="0.2">
      <c r="A70117" t="s">
        <v>222</v>
      </c>
      <c r="B70117" s="1">
        <v>45427</v>
      </c>
      <c r="C70117">
        <v>822.26</v>
      </c>
    </row>
    <row r="70118" spans="1:3" x14ac:dyDescent="0.2">
      <c r="A70118" t="s">
        <v>144</v>
      </c>
      <c r="B70118" s="1">
        <v>45427</v>
      </c>
      <c r="C70118">
        <v>157.19</v>
      </c>
    </row>
    <row r="70119" spans="1:3" x14ac:dyDescent="0.2">
      <c r="A70119" t="s">
        <v>144</v>
      </c>
      <c r="B70119" s="1">
        <v>45427</v>
      </c>
      <c r="C70119">
        <v>266.36</v>
      </c>
    </row>
    <row r="70120" spans="1:3" x14ac:dyDescent="0.2">
      <c r="A70120" t="s">
        <v>144</v>
      </c>
      <c r="B70120" s="1">
        <v>45427</v>
      </c>
      <c r="C70120">
        <v>435.12</v>
      </c>
    </row>
    <row r="70121" spans="1:3" x14ac:dyDescent="0.2">
      <c r="A70121" t="s">
        <v>223</v>
      </c>
      <c r="B70121" s="1">
        <v>45427</v>
      </c>
      <c r="C70121">
        <v>357.28</v>
      </c>
    </row>
    <row r="70122" spans="1:3" x14ac:dyDescent="0.2">
      <c r="A70122" t="s">
        <v>223</v>
      </c>
      <c r="B70122" s="1">
        <v>45427</v>
      </c>
      <c r="C70122">
        <v>277.27</v>
      </c>
    </row>
    <row r="70123" spans="1:3" x14ac:dyDescent="0.2">
      <c r="A70123" t="s">
        <v>223</v>
      </c>
      <c r="B70123" s="1">
        <v>45427</v>
      </c>
      <c r="C70123">
        <v>913.83</v>
      </c>
    </row>
    <row r="70124" spans="1:3" x14ac:dyDescent="0.2">
      <c r="A70124" t="s">
        <v>224</v>
      </c>
      <c r="B70124" s="1">
        <v>45427</v>
      </c>
      <c r="C70124">
        <v>338.3</v>
      </c>
    </row>
    <row r="70125" spans="1:3" x14ac:dyDescent="0.2">
      <c r="A70125" t="s">
        <v>224</v>
      </c>
      <c r="B70125" s="1">
        <v>45427</v>
      </c>
      <c r="C70125">
        <v>134.38999999999999</v>
      </c>
    </row>
    <row r="70126" spans="1:3" x14ac:dyDescent="0.2">
      <c r="A70126" t="s">
        <v>224</v>
      </c>
      <c r="B70126" s="1">
        <v>45427</v>
      </c>
      <c r="C70126">
        <v>717.08</v>
      </c>
    </row>
    <row r="70127" spans="1:3" x14ac:dyDescent="0.2">
      <c r="A70127" t="s">
        <v>727</v>
      </c>
      <c r="B70127" s="1">
        <v>45427</v>
      </c>
      <c r="C70127">
        <v>800.24</v>
      </c>
    </row>
    <row r="70128" spans="1:3" x14ac:dyDescent="0.2">
      <c r="A70128" t="s">
        <v>226</v>
      </c>
      <c r="B70128" s="1">
        <v>45427</v>
      </c>
      <c r="C70128">
        <v>311.45999999999998</v>
      </c>
    </row>
    <row r="70129" spans="1:3" x14ac:dyDescent="0.2">
      <c r="A70129" t="s">
        <v>226</v>
      </c>
      <c r="B70129" s="1">
        <v>45427</v>
      </c>
      <c r="C70129">
        <v>20.23</v>
      </c>
    </row>
    <row r="70130" spans="1:3" x14ac:dyDescent="0.2">
      <c r="A70130" t="s">
        <v>226</v>
      </c>
      <c r="B70130" s="1">
        <v>45427</v>
      </c>
      <c r="C70130">
        <v>235.33</v>
      </c>
    </row>
    <row r="70131" spans="1:3" x14ac:dyDescent="0.2">
      <c r="A70131" t="s">
        <v>226</v>
      </c>
      <c r="B70131" s="1">
        <v>45427</v>
      </c>
      <c r="C70131">
        <v>20.23</v>
      </c>
    </row>
    <row r="70132" spans="1:3" x14ac:dyDescent="0.2">
      <c r="A70132" t="s">
        <v>5153</v>
      </c>
      <c r="B70132" s="1">
        <v>45427</v>
      </c>
      <c r="C70132">
        <v>87.95</v>
      </c>
    </row>
    <row r="70133" spans="1:3" x14ac:dyDescent="0.2">
      <c r="A70133" t="s">
        <v>6674</v>
      </c>
      <c r="B70133" s="1">
        <v>45427</v>
      </c>
      <c r="C70133">
        <v>288.5</v>
      </c>
    </row>
    <row r="70134" spans="1:3" x14ac:dyDescent="0.2">
      <c r="A70134" t="s">
        <v>6480</v>
      </c>
      <c r="B70134" s="1">
        <v>45427</v>
      </c>
      <c r="C70134">
        <v>72.150000000000006</v>
      </c>
    </row>
    <row r="70135" spans="1:3" x14ac:dyDescent="0.2">
      <c r="A70135" t="s">
        <v>6675</v>
      </c>
      <c r="B70135" s="1">
        <v>45427</v>
      </c>
      <c r="C70135">
        <v>48.45</v>
      </c>
    </row>
    <row r="70136" spans="1:3" x14ac:dyDescent="0.2">
      <c r="A70136" t="s">
        <v>6676</v>
      </c>
      <c r="B70136" s="1">
        <v>45427</v>
      </c>
      <c r="C70136">
        <v>61.9</v>
      </c>
    </row>
    <row r="70137" spans="1:3" x14ac:dyDescent="0.2">
      <c r="A70137" t="s">
        <v>3459</v>
      </c>
      <c r="B70137" s="1">
        <v>45427</v>
      </c>
      <c r="C70137">
        <v>60.85</v>
      </c>
    </row>
    <row r="70138" spans="1:3" x14ac:dyDescent="0.2">
      <c r="A70138" t="s">
        <v>6677</v>
      </c>
      <c r="B70138" s="1">
        <v>45427</v>
      </c>
      <c r="C70138">
        <v>126.7</v>
      </c>
    </row>
    <row r="70139" spans="1:3" x14ac:dyDescent="0.2">
      <c r="A70139" t="s">
        <v>6678</v>
      </c>
      <c r="B70139" s="1">
        <v>45427</v>
      </c>
      <c r="C70139">
        <v>54.9</v>
      </c>
    </row>
    <row r="70140" spans="1:3" x14ac:dyDescent="0.2">
      <c r="A70140" t="s">
        <v>6679</v>
      </c>
      <c r="B70140" s="1">
        <v>45427</v>
      </c>
      <c r="C70140">
        <v>54.9</v>
      </c>
    </row>
    <row r="70141" spans="1:3" x14ac:dyDescent="0.2">
      <c r="A70141" t="s">
        <v>226</v>
      </c>
      <c r="B70141" s="1">
        <v>45427</v>
      </c>
      <c r="C70141">
        <v>1000.04</v>
      </c>
    </row>
    <row r="70142" spans="1:3" x14ac:dyDescent="0.2">
      <c r="A70142" t="s">
        <v>227</v>
      </c>
      <c r="B70142" s="1">
        <v>45427</v>
      </c>
      <c r="C70142">
        <v>20.23</v>
      </c>
    </row>
    <row r="70143" spans="1:3" x14ac:dyDescent="0.2">
      <c r="A70143" t="s">
        <v>227</v>
      </c>
      <c r="B70143" s="1">
        <v>45427</v>
      </c>
      <c r="C70143">
        <v>328.74</v>
      </c>
    </row>
    <row r="70144" spans="1:3" x14ac:dyDescent="0.2">
      <c r="A70144" t="s">
        <v>227</v>
      </c>
      <c r="B70144" s="1">
        <v>45427</v>
      </c>
      <c r="C70144">
        <v>351.95</v>
      </c>
    </row>
    <row r="70145" spans="1:3" x14ac:dyDescent="0.2">
      <c r="A70145" t="s">
        <v>227</v>
      </c>
      <c r="B70145" s="1">
        <v>45427</v>
      </c>
      <c r="C70145">
        <v>812.32</v>
      </c>
    </row>
    <row r="70146" spans="1:3" x14ac:dyDescent="0.2">
      <c r="A70146" t="s">
        <v>12</v>
      </c>
      <c r="B70146" s="1">
        <v>45427</v>
      </c>
      <c r="C70146">
        <v>263.07</v>
      </c>
    </row>
    <row r="70147" spans="1:3" x14ac:dyDescent="0.2">
      <c r="A70147" t="s">
        <v>46</v>
      </c>
      <c r="B70147" s="1">
        <v>45427</v>
      </c>
      <c r="C70147">
        <v>326.95</v>
      </c>
    </row>
    <row r="70148" spans="1:3" x14ac:dyDescent="0.2">
      <c r="A70148" t="s">
        <v>228</v>
      </c>
      <c r="B70148" s="1">
        <v>45427</v>
      </c>
      <c r="C70148">
        <v>20.23</v>
      </c>
    </row>
    <row r="70149" spans="1:3" x14ac:dyDescent="0.2">
      <c r="A70149" t="s">
        <v>228</v>
      </c>
      <c r="B70149" s="1">
        <v>45427</v>
      </c>
      <c r="C70149">
        <v>323.54000000000002</v>
      </c>
    </row>
    <row r="70150" spans="1:3" x14ac:dyDescent="0.2">
      <c r="A70150" t="s">
        <v>228</v>
      </c>
      <c r="B70150" s="1">
        <v>45427</v>
      </c>
      <c r="C70150">
        <v>418.97</v>
      </c>
    </row>
    <row r="70151" spans="1:3" x14ac:dyDescent="0.2">
      <c r="A70151" t="s">
        <v>228</v>
      </c>
      <c r="B70151" s="1">
        <v>45427</v>
      </c>
      <c r="C70151">
        <v>9.11</v>
      </c>
    </row>
    <row r="70152" spans="1:3" x14ac:dyDescent="0.2">
      <c r="A70152" t="s">
        <v>228</v>
      </c>
      <c r="B70152" s="1">
        <v>45427</v>
      </c>
      <c r="C70152">
        <v>14.18</v>
      </c>
    </row>
    <row r="70153" spans="1:3" x14ac:dyDescent="0.2">
      <c r="A70153" t="s">
        <v>46</v>
      </c>
      <c r="B70153" s="1">
        <v>45427</v>
      </c>
      <c r="C70153">
        <v>364.29</v>
      </c>
    </row>
    <row r="70154" spans="1:3" x14ac:dyDescent="0.2">
      <c r="A70154" t="s">
        <v>46</v>
      </c>
      <c r="B70154" s="1">
        <v>45427</v>
      </c>
      <c r="C70154">
        <v>17.940000000000001</v>
      </c>
    </row>
    <row r="70155" spans="1:3" x14ac:dyDescent="0.2">
      <c r="A70155" t="s">
        <v>46</v>
      </c>
      <c r="B70155" s="1">
        <v>45427</v>
      </c>
      <c r="C70155">
        <v>15.86</v>
      </c>
    </row>
    <row r="70156" spans="1:3" x14ac:dyDescent="0.2">
      <c r="A70156" t="s">
        <v>46</v>
      </c>
      <c r="B70156" s="1">
        <v>45427</v>
      </c>
      <c r="C70156">
        <v>380.68</v>
      </c>
    </row>
    <row r="70157" spans="1:3" x14ac:dyDescent="0.2">
      <c r="A70157" t="s">
        <v>46</v>
      </c>
      <c r="B70157" s="1">
        <v>45427</v>
      </c>
      <c r="C70157">
        <v>32.97</v>
      </c>
    </row>
    <row r="70158" spans="1:3" x14ac:dyDescent="0.2">
      <c r="A70158" t="s">
        <v>46</v>
      </c>
      <c r="B70158" s="1">
        <v>45427</v>
      </c>
      <c r="C70158">
        <v>79</v>
      </c>
    </row>
    <row r="70159" spans="1:3" x14ac:dyDescent="0.2">
      <c r="A70159" t="s">
        <v>46</v>
      </c>
      <c r="B70159" s="1">
        <v>45427</v>
      </c>
      <c r="C70159">
        <v>47.14</v>
      </c>
    </row>
    <row r="70160" spans="1:3" x14ac:dyDescent="0.2">
      <c r="A70160" t="s">
        <v>228</v>
      </c>
      <c r="B70160" s="1">
        <v>45427</v>
      </c>
      <c r="C70160">
        <v>995.76</v>
      </c>
    </row>
    <row r="70161" spans="1:3" x14ac:dyDescent="0.2">
      <c r="A70161" t="s">
        <v>225</v>
      </c>
      <c r="B70161" s="1">
        <v>45427</v>
      </c>
      <c r="C70161">
        <v>90.06</v>
      </c>
    </row>
    <row r="70162" spans="1:3" x14ac:dyDescent="0.2">
      <c r="A70162" t="s">
        <v>137</v>
      </c>
      <c r="B70162" s="1">
        <v>45427</v>
      </c>
      <c r="C70162">
        <v>269.42</v>
      </c>
    </row>
    <row r="70163" spans="1:3" x14ac:dyDescent="0.2">
      <c r="A70163" t="s">
        <v>137</v>
      </c>
      <c r="B70163" s="1">
        <v>45427</v>
      </c>
      <c r="C70163">
        <v>109.28</v>
      </c>
    </row>
    <row r="70164" spans="1:3" x14ac:dyDescent="0.2">
      <c r="A70164" t="s">
        <v>137</v>
      </c>
      <c r="B70164" s="1">
        <v>45427</v>
      </c>
      <c r="C70164">
        <v>20.23</v>
      </c>
    </row>
    <row r="70165" spans="1:3" x14ac:dyDescent="0.2">
      <c r="A70165" t="s">
        <v>225</v>
      </c>
      <c r="B70165" s="1">
        <v>45427</v>
      </c>
      <c r="C70165">
        <v>693.18</v>
      </c>
    </row>
    <row r="70166" spans="1:3" x14ac:dyDescent="0.2">
      <c r="A70166" t="s">
        <v>137</v>
      </c>
      <c r="B70166" s="1">
        <v>45427</v>
      </c>
      <c r="C70166">
        <v>610.79999999999995</v>
      </c>
    </row>
    <row r="70167" spans="1:3" x14ac:dyDescent="0.2">
      <c r="A70167" t="s">
        <v>945</v>
      </c>
      <c r="B70167" s="1">
        <v>45427</v>
      </c>
      <c r="C70167">
        <v>304.63</v>
      </c>
    </row>
    <row r="70168" spans="1:3" x14ac:dyDescent="0.2">
      <c r="A70168" t="s">
        <v>119</v>
      </c>
      <c r="B70168" s="1">
        <v>45428</v>
      </c>
      <c r="C70168">
        <v>1282.98</v>
      </c>
    </row>
    <row r="70169" spans="1:3" x14ac:dyDescent="0.2">
      <c r="A70169" t="s">
        <v>3</v>
      </c>
      <c r="B70169" s="1">
        <v>45428</v>
      </c>
      <c r="C70169">
        <v>655.20000000000005</v>
      </c>
    </row>
    <row r="70170" spans="1:3" x14ac:dyDescent="0.2">
      <c r="A70170" t="s">
        <v>6650</v>
      </c>
      <c r="B70170" s="1">
        <v>45428</v>
      </c>
      <c r="C70170">
        <v>207.95</v>
      </c>
    </row>
    <row r="70171" spans="1:3" x14ac:dyDescent="0.2">
      <c r="A70171" t="s">
        <v>6651</v>
      </c>
      <c r="B70171" s="1">
        <v>45428</v>
      </c>
      <c r="C70171">
        <v>63.65</v>
      </c>
    </row>
    <row r="70172" spans="1:3" x14ac:dyDescent="0.2">
      <c r="A70172" t="s">
        <v>5788</v>
      </c>
      <c r="B70172" s="1">
        <v>45428</v>
      </c>
      <c r="C70172">
        <v>202.9</v>
      </c>
    </row>
    <row r="70173" spans="1:3" x14ac:dyDescent="0.2">
      <c r="A70173" t="s">
        <v>1850</v>
      </c>
      <c r="B70173" s="1">
        <v>45428</v>
      </c>
      <c r="C70173">
        <v>146.80000000000001</v>
      </c>
    </row>
    <row r="70174" spans="1:3" x14ac:dyDescent="0.2">
      <c r="A70174" t="s">
        <v>5683</v>
      </c>
      <c r="B70174" s="1">
        <v>45428</v>
      </c>
      <c r="C70174">
        <v>67.45</v>
      </c>
    </row>
    <row r="70175" spans="1:3" x14ac:dyDescent="0.2">
      <c r="A70175" t="s">
        <v>6652</v>
      </c>
      <c r="B70175" s="1">
        <v>45428</v>
      </c>
      <c r="C70175">
        <v>54.9</v>
      </c>
    </row>
    <row r="70176" spans="1:3" x14ac:dyDescent="0.2">
      <c r="A70176" t="s">
        <v>6653</v>
      </c>
      <c r="B70176" s="1">
        <v>45428</v>
      </c>
      <c r="C70176">
        <v>54.9</v>
      </c>
    </row>
    <row r="70177" spans="1:3" x14ac:dyDescent="0.2">
      <c r="A70177" t="s">
        <v>4664</v>
      </c>
      <c r="B70177" s="1">
        <v>45428</v>
      </c>
      <c r="C70177">
        <v>187.63</v>
      </c>
    </row>
    <row r="70178" spans="1:3" x14ac:dyDescent="0.2">
      <c r="A70178" t="s">
        <v>6654</v>
      </c>
      <c r="B70178" s="1">
        <v>45428</v>
      </c>
      <c r="C70178">
        <v>97.45</v>
      </c>
    </row>
    <row r="70179" spans="1:3" x14ac:dyDescent="0.2">
      <c r="A70179" t="s">
        <v>6655</v>
      </c>
      <c r="B70179" s="1">
        <v>45428</v>
      </c>
      <c r="C70179">
        <v>24.25</v>
      </c>
    </row>
    <row r="70180" spans="1:3" x14ac:dyDescent="0.2">
      <c r="A70180" t="s">
        <v>6656</v>
      </c>
      <c r="B70180" s="1">
        <v>45428</v>
      </c>
      <c r="C70180">
        <v>64.099999999999994</v>
      </c>
    </row>
    <row r="70181" spans="1:3" x14ac:dyDescent="0.2">
      <c r="A70181" t="s">
        <v>79</v>
      </c>
      <c r="B70181" s="1">
        <v>45428</v>
      </c>
      <c r="C70181">
        <v>30.43</v>
      </c>
    </row>
    <row r="70182" spans="1:3" x14ac:dyDescent="0.2">
      <c r="A70182" t="s">
        <v>6657</v>
      </c>
      <c r="B70182" s="1">
        <v>45428</v>
      </c>
      <c r="C70182">
        <v>66.900000000000006</v>
      </c>
    </row>
    <row r="70183" spans="1:3" x14ac:dyDescent="0.2">
      <c r="A70183" t="s">
        <v>4953</v>
      </c>
      <c r="B70183" s="1">
        <v>45428</v>
      </c>
      <c r="C70183">
        <v>45.9</v>
      </c>
    </row>
    <row r="70184" spans="1:3" x14ac:dyDescent="0.2">
      <c r="A70184" t="s">
        <v>5239</v>
      </c>
      <c r="B70184" s="1">
        <v>45428</v>
      </c>
      <c r="C70184">
        <v>78.95</v>
      </c>
    </row>
    <row r="70185" spans="1:3" x14ac:dyDescent="0.2">
      <c r="A70185" t="s">
        <v>941</v>
      </c>
      <c r="B70185" s="1">
        <v>45428</v>
      </c>
      <c r="C70185">
        <v>456.4</v>
      </c>
    </row>
    <row r="70186" spans="1:3" x14ac:dyDescent="0.2">
      <c r="A70186" t="s">
        <v>851</v>
      </c>
      <c r="B70186" s="1">
        <v>45428</v>
      </c>
      <c r="C70186">
        <v>43.8</v>
      </c>
    </row>
    <row r="70187" spans="1:3" x14ac:dyDescent="0.2">
      <c r="A70187" t="s">
        <v>6658</v>
      </c>
      <c r="B70187" s="1">
        <v>45428</v>
      </c>
      <c r="C70187">
        <v>19.899999999999999</v>
      </c>
    </row>
    <row r="70188" spans="1:3" x14ac:dyDescent="0.2">
      <c r="A70188" t="s">
        <v>316</v>
      </c>
      <c r="B70188" s="1">
        <v>45428</v>
      </c>
      <c r="C70188">
        <v>530.04</v>
      </c>
    </row>
    <row r="70189" spans="1:3" x14ac:dyDescent="0.2">
      <c r="A70189" t="s">
        <v>316</v>
      </c>
      <c r="B70189" s="1">
        <v>45428</v>
      </c>
      <c r="C70189">
        <v>1672.51</v>
      </c>
    </row>
    <row r="70190" spans="1:3" x14ac:dyDescent="0.2">
      <c r="A70190" t="s">
        <v>6659</v>
      </c>
      <c r="B70190" s="1">
        <v>45428</v>
      </c>
      <c r="C70190">
        <v>71.45</v>
      </c>
    </row>
    <row r="70191" spans="1:3" x14ac:dyDescent="0.2">
      <c r="A70191" t="s">
        <v>6660</v>
      </c>
      <c r="B70191" s="1">
        <v>45428</v>
      </c>
      <c r="C70191">
        <v>51.9</v>
      </c>
    </row>
    <row r="70192" spans="1:3" x14ac:dyDescent="0.2">
      <c r="A70192" t="s">
        <v>6661</v>
      </c>
      <c r="B70192" s="1">
        <v>45428</v>
      </c>
      <c r="C70192">
        <v>107.8</v>
      </c>
    </row>
    <row r="70193" spans="1:3" x14ac:dyDescent="0.2">
      <c r="A70193" t="s">
        <v>3261</v>
      </c>
      <c r="B70193" s="1">
        <v>45428</v>
      </c>
      <c r="C70193">
        <v>259.8</v>
      </c>
    </row>
    <row r="70194" spans="1:3" x14ac:dyDescent="0.2">
      <c r="A70194" t="s">
        <v>6662</v>
      </c>
      <c r="B70194" s="1">
        <v>45428</v>
      </c>
      <c r="C70194">
        <v>53.9</v>
      </c>
    </row>
    <row r="70195" spans="1:3" x14ac:dyDescent="0.2">
      <c r="A70195" t="s">
        <v>6663</v>
      </c>
      <c r="B70195" s="1">
        <v>45428</v>
      </c>
      <c r="C70195">
        <v>60.9</v>
      </c>
    </row>
    <row r="70196" spans="1:3" x14ac:dyDescent="0.2">
      <c r="A70196" t="s">
        <v>6664</v>
      </c>
      <c r="B70196" s="1">
        <v>45428</v>
      </c>
      <c r="C70196">
        <v>101.85</v>
      </c>
    </row>
    <row r="70197" spans="1:3" x14ac:dyDescent="0.2">
      <c r="A70197" t="s">
        <v>2679</v>
      </c>
      <c r="B70197" s="1">
        <v>45428</v>
      </c>
      <c r="C70197">
        <v>84.15</v>
      </c>
    </row>
    <row r="70198" spans="1:3" x14ac:dyDescent="0.2">
      <c r="A70198" t="s">
        <v>6665</v>
      </c>
      <c r="B70198" s="1">
        <v>45428</v>
      </c>
      <c r="C70198">
        <v>56.9</v>
      </c>
    </row>
    <row r="70199" spans="1:3" x14ac:dyDescent="0.2">
      <c r="A70199" t="s">
        <v>3156</v>
      </c>
      <c r="B70199" s="1">
        <v>45428</v>
      </c>
      <c r="C70199">
        <v>57.2</v>
      </c>
    </row>
    <row r="70200" spans="1:3" x14ac:dyDescent="0.2">
      <c r="A70200" t="s">
        <v>6666</v>
      </c>
      <c r="B70200" s="1">
        <v>45428</v>
      </c>
      <c r="C70200">
        <v>54.9</v>
      </c>
    </row>
    <row r="70201" spans="1:3" x14ac:dyDescent="0.2">
      <c r="A70201" t="s">
        <v>446</v>
      </c>
      <c r="B70201" s="1">
        <v>45428</v>
      </c>
      <c r="C70201">
        <v>279.7</v>
      </c>
    </row>
    <row r="70202" spans="1:3" x14ac:dyDescent="0.2">
      <c r="A70202" t="s">
        <v>6375</v>
      </c>
      <c r="B70202" s="1">
        <v>45428</v>
      </c>
      <c r="C70202">
        <v>193.7</v>
      </c>
    </row>
    <row r="70203" spans="1:3" x14ac:dyDescent="0.2">
      <c r="A70203" t="s">
        <v>291</v>
      </c>
      <c r="B70203" s="1">
        <v>45428</v>
      </c>
      <c r="C70203">
        <v>144.75</v>
      </c>
    </row>
    <row r="70204" spans="1:3" x14ac:dyDescent="0.2">
      <c r="A70204" t="s">
        <v>304</v>
      </c>
      <c r="B70204" s="1">
        <v>45428</v>
      </c>
      <c r="C70204">
        <v>50.66</v>
      </c>
    </row>
    <row r="70205" spans="1:3" x14ac:dyDescent="0.2">
      <c r="A70205" t="s">
        <v>495</v>
      </c>
      <c r="B70205" s="1">
        <v>45428</v>
      </c>
      <c r="C70205">
        <v>16</v>
      </c>
    </row>
    <row r="70206" spans="1:3" x14ac:dyDescent="0.2">
      <c r="A70206" t="s">
        <v>6667</v>
      </c>
      <c r="B70206" s="1">
        <v>45428</v>
      </c>
      <c r="C70206">
        <v>63.4</v>
      </c>
    </row>
    <row r="70207" spans="1:3" x14ac:dyDescent="0.2">
      <c r="A70207" t="s">
        <v>495</v>
      </c>
      <c r="B70207" s="1">
        <v>45428</v>
      </c>
      <c r="C70207">
        <v>303.41000000000003</v>
      </c>
    </row>
    <row r="70208" spans="1:3" x14ac:dyDescent="0.2">
      <c r="A70208" t="s">
        <v>12</v>
      </c>
      <c r="B70208" s="1">
        <v>45428</v>
      </c>
      <c r="C70208">
        <v>194.1</v>
      </c>
    </row>
    <row r="70209" spans="1:3" x14ac:dyDescent="0.2">
      <c r="A70209" t="s">
        <v>6637</v>
      </c>
      <c r="B70209" s="1">
        <v>45429</v>
      </c>
      <c r="C70209">
        <v>25.95</v>
      </c>
    </row>
    <row r="70210" spans="1:3" x14ac:dyDescent="0.2">
      <c r="A70210" t="s">
        <v>3558</v>
      </c>
      <c r="B70210" s="1">
        <v>45429</v>
      </c>
      <c r="C70210">
        <v>123</v>
      </c>
    </row>
    <row r="70211" spans="1:3" x14ac:dyDescent="0.2">
      <c r="A70211" t="s">
        <v>183</v>
      </c>
      <c r="B70211" s="1">
        <v>45429</v>
      </c>
      <c r="C70211">
        <v>1096.6500000000001</v>
      </c>
    </row>
    <row r="70212" spans="1:3" x14ac:dyDescent="0.2">
      <c r="A70212" t="s">
        <v>6638</v>
      </c>
      <c r="B70212" s="1">
        <v>45429</v>
      </c>
      <c r="C70212">
        <v>218.95</v>
      </c>
    </row>
    <row r="70213" spans="1:3" x14ac:dyDescent="0.2">
      <c r="A70213" t="s">
        <v>46</v>
      </c>
      <c r="B70213" s="1">
        <v>45429</v>
      </c>
      <c r="C70213">
        <v>81.97</v>
      </c>
    </row>
    <row r="70214" spans="1:3" x14ac:dyDescent="0.2">
      <c r="A70214" t="s">
        <v>6639</v>
      </c>
      <c r="B70214" s="1">
        <v>45429</v>
      </c>
      <c r="C70214">
        <v>82.85</v>
      </c>
    </row>
    <row r="70215" spans="1:3" x14ac:dyDescent="0.2">
      <c r="A70215" t="s">
        <v>223</v>
      </c>
      <c r="B70215" s="1">
        <v>45429</v>
      </c>
      <c r="C70215">
        <v>57.98</v>
      </c>
    </row>
    <row r="70216" spans="1:3" x14ac:dyDescent="0.2">
      <c r="A70216" t="s">
        <v>226</v>
      </c>
      <c r="B70216" s="1">
        <v>45429</v>
      </c>
      <c r="C70216">
        <v>57.98</v>
      </c>
    </row>
    <row r="70217" spans="1:3" x14ac:dyDescent="0.2">
      <c r="A70217" t="s">
        <v>702</v>
      </c>
      <c r="B70217" s="1">
        <v>45429</v>
      </c>
      <c r="C70217">
        <v>1480.32</v>
      </c>
    </row>
    <row r="70218" spans="1:3" x14ac:dyDescent="0.2">
      <c r="A70218" t="s">
        <v>6601</v>
      </c>
      <c r="B70218" s="1">
        <v>45429</v>
      </c>
      <c r="C70218">
        <v>150.33000000000001</v>
      </c>
    </row>
    <row r="70219" spans="1:3" x14ac:dyDescent="0.2">
      <c r="A70219" t="s">
        <v>3393</v>
      </c>
      <c r="B70219" s="1">
        <v>45429</v>
      </c>
      <c r="C70219">
        <v>195</v>
      </c>
    </row>
    <row r="70220" spans="1:3" x14ac:dyDescent="0.2">
      <c r="A70220" t="s">
        <v>6640</v>
      </c>
      <c r="B70220" s="1">
        <v>45429</v>
      </c>
      <c r="C70220">
        <v>66.900000000000006</v>
      </c>
    </row>
    <row r="70221" spans="1:3" x14ac:dyDescent="0.2">
      <c r="A70221" t="s">
        <v>6641</v>
      </c>
      <c r="B70221" s="1">
        <v>45429</v>
      </c>
      <c r="C70221">
        <v>64.900000000000006</v>
      </c>
    </row>
    <row r="70222" spans="1:3" x14ac:dyDescent="0.2">
      <c r="A70222" t="s">
        <v>6642</v>
      </c>
      <c r="B70222" s="1">
        <v>45429</v>
      </c>
      <c r="C70222">
        <v>83.95</v>
      </c>
    </row>
    <row r="70223" spans="1:3" x14ac:dyDescent="0.2">
      <c r="A70223" t="s">
        <v>6643</v>
      </c>
      <c r="B70223" s="1">
        <v>45429</v>
      </c>
      <c r="C70223">
        <v>63.9</v>
      </c>
    </row>
    <row r="70224" spans="1:3" x14ac:dyDescent="0.2">
      <c r="A70224" t="s">
        <v>6568</v>
      </c>
      <c r="B70224" s="1">
        <v>45429</v>
      </c>
      <c r="C70224">
        <v>68.650000000000006</v>
      </c>
    </row>
    <row r="70225" spans="1:3" x14ac:dyDescent="0.2">
      <c r="A70225" t="s">
        <v>6644</v>
      </c>
      <c r="B70225" s="1">
        <v>45429</v>
      </c>
      <c r="C70225">
        <v>63.9</v>
      </c>
    </row>
    <row r="70226" spans="1:3" x14ac:dyDescent="0.2">
      <c r="A70226" t="s">
        <v>6645</v>
      </c>
      <c r="B70226" s="1">
        <v>45429</v>
      </c>
      <c r="C70226">
        <v>60.9</v>
      </c>
    </row>
    <row r="70227" spans="1:3" x14ac:dyDescent="0.2">
      <c r="A70227" t="s">
        <v>6646</v>
      </c>
      <c r="B70227" s="1">
        <v>45429</v>
      </c>
      <c r="C70227">
        <v>54.9</v>
      </c>
    </row>
    <row r="70228" spans="1:3" x14ac:dyDescent="0.2">
      <c r="A70228" t="s">
        <v>1813</v>
      </c>
      <c r="B70228" s="1">
        <v>45429</v>
      </c>
      <c r="C70228">
        <v>302.8</v>
      </c>
    </row>
    <row r="70229" spans="1:3" x14ac:dyDescent="0.2">
      <c r="A70229" t="s">
        <v>6647</v>
      </c>
      <c r="B70229" s="1">
        <v>45429</v>
      </c>
      <c r="C70229">
        <v>54.9</v>
      </c>
    </row>
    <row r="70230" spans="1:3" x14ac:dyDescent="0.2">
      <c r="A70230" t="s">
        <v>6648</v>
      </c>
      <c r="B70230" s="1">
        <v>45429</v>
      </c>
      <c r="C70230">
        <v>81.849999999999994</v>
      </c>
    </row>
    <row r="70231" spans="1:3" x14ac:dyDescent="0.2">
      <c r="A70231" t="s">
        <v>6649</v>
      </c>
      <c r="B70231" s="1">
        <v>45429</v>
      </c>
      <c r="C70231">
        <v>54.9</v>
      </c>
    </row>
    <row r="70232" spans="1:3" x14ac:dyDescent="0.2">
      <c r="A70232" t="s">
        <v>119</v>
      </c>
      <c r="B70232" s="1">
        <v>45429</v>
      </c>
      <c r="C70232">
        <v>240</v>
      </c>
    </row>
    <row r="70233" spans="1:3" x14ac:dyDescent="0.2">
      <c r="A70233" t="s">
        <v>12</v>
      </c>
      <c r="B70233" s="1">
        <v>45429</v>
      </c>
      <c r="C70233">
        <v>166.26</v>
      </c>
    </row>
    <row r="70234" spans="1:3" x14ac:dyDescent="0.2">
      <c r="A70234" t="s">
        <v>280</v>
      </c>
      <c r="B70234" s="1">
        <v>45432</v>
      </c>
      <c r="C70234">
        <v>359.25</v>
      </c>
    </row>
    <row r="70235" spans="1:3" x14ac:dyDescent="0.2">
      <c r="A70235" t="s">
        <v>3464</v>
      </c>
      <c r="B70235" s="1">
        <v>45432</v>
      </c>
      <c r="C70235">
        <v>143.96</v>
      </c>
    </row>
    <row r="70236" spans="1:3" x14ac:dyDescent="0.2">
      <c r="A70236" t="s">
        <v>1512</v>
      </c>
      <c r="B70236" s="1">
        <v>45432</v>
      </c>
      <c r="C70236">
        <v>1238.07</v>
      </c>
    </row>
    <row r="70237" spans="1:3" x14ac:dyDescent="0.2">
      <c r="A70237" t="s">
        <v>323</v>
      </c>
      <c r="B70237" s="1">
        <v>45432</v>
      </c>
      <c r="C70237">
        <v>39</v>
      </c>
    </row>
    <row r="70238" spans="1:3" x14ac:dyDescent="0.2">
      <c r="A70238" t="s">
        <v>6602</v>
      </c>
      <c r="B70238" s="1">
        <v>45432</v>
      </c>
      <c r="C70238">
        <v>118.85</v>
      </c>
    </row>
    <row r="70239" spans="1:3" x14ac:dyDescent="0.2">
      <c r="A70239" t="s">
        <v>2555</v>
      </c>
      <c r="B70239" s="1">
        <v>45432</v>
      </c>
      <c r="C70239">
        <v>126.95</v>
      </c>
    </row>
    <row r="70240" spans="1:3" x14ac:dyDescent="0.2">
      <c r="A70240" t="s">
        <v>6603</v>
      </c>
      <c r="B70240" s="1">
        <v>45432</v>
      </c>
      <c r="C70240">
        <v>49.9</v>
      </c>
    </row>
    <row r="70241" spans="1:3" x14ac:dyDescent="0.2">
      <c r="A70241" t="s">
        <v>6604</v>
      </c>
      <c r="B70241" s="1">
        <v>45432</v>
      </c>
      <c r="C70241">
        <v>73.650000000000006</v>
      </c>
    </row>
    <row r="70242" spans="1:3" x14ac:dyDescent="0.2">
      <c r="A70242" t="s">
        <v>6605</v>
      </c>
      <c r="B70242" s="1">
        <v>45432</v>
      </c>
      <c r="C70242">
        <v>60.65</v>
      </c>
    </row>
    <row r="70243" spans="1:3" x14ac:dyDescent="0.2">
      <c r="A70243" t="s">
        <v>323</v>
      </c>
      <c r="B70243" s="1">
        <v>45432</v>
      </c>
      <c r="C70243">
        <v>244.5</v>
      </c>
    </row>
    <row r="70244" spans="1:3" x14ac:dyDescent="0.2">
      <c r="A70244" t="s">
        <v>6606</v>
      </c>
      <c r="B70244" s="1">
        <v>45432</v>
      </c>
      <c r="C70244">
        <v>257.95</v>
      </c>
    </row>
    <row r="70245" spans="1:3" x14ac:dyDescent="0.2">
      <c r="A70245" t="s">
        <v>142</v>
      </c>
      <c r="B70245" s="1">
        <v>45432</v>
      </c>
      <c r="C70245">
        <v>54.6</v>
      </c>
    </row>
    <row r="70246" spans="1:3" x14ac:dyDescent="0.2">
      <c r="A70246" t="s">
        <v>79</v>
      </c>
      <c r="B70246" s="1">
        <v>45432</v>
      </c>
      <c r="C70246">
        <v>30.43</v>
      </c>
    </row>
    <row r="70247" spans="1:3" x14ac:dyDescent="0.2">
      <c r="A70247" t="s">
        <v>3469</v>
      </c>
      <c r="B70247" s="1">
        <v>45432</v>
      </c>
      <c r="C70247">
        <v>181.05</v>
      </c>
    </row>
    <row r="70248" spans="1:3" x14ac:dyDescent="0.2">
      <c r="A70248" t="s">
        <v>3249</v>
      </c>
      <c r="B70248" s="1">
        <v>45432</v>
      </c>
      <c r="C70248">
        <v>1029.2</v>
      </c>
    </row>
    <row r="70249" spans="1:3" x14ac:dyDescent="0.2">
      <c r="A70249" t="s">
        <v>75</v>
      </c>
      <c r="B70249" s="1">
        <v>45432</v>
      </c>
      <c r="C70249">
        <v>60.92</v>
      </c>
    </row>
    <row r="70250" spans="1:3" x14ac:dyDescent="0.2">
      <c r="A70250" t="s">
        <v>5556</v>
      </c>
      <c r="B70250" s="1">
        <v>45432</v>
      </c>
      <c r="C70250">
        <v>88.8</v>
      </c>
    </row>
    <row r="70251" spans="1:3" x14ac:dyDescent="0.2">
      <c r="A70251" t="s">
        <v>4970</v>
      </c>
      <c r="B70251" s="1">
        <v>45432</v>
      </c>
      <c r="C70251">
        <v>65.94</v>
      </c>
    </row>
    <row r="70252" spans="1:3" x14ac:dyDescent="0.2">
      <c r="A70252" t="s">
        <v>728</v>
      </c>
      <c r="B70252" s="1">
        <v>45432</v>
      </c>
      <c r="C70252">
        <v>267.68</v>
      </c>
    </row>
    <row r="70253" spans="1:3" x14ac:dyDescent="0.2">
      <c r="A70253" t="s">
        <v>6607</v>
      </c>
      <c r="B70253" s="1">
        <v>45432</v>
      </c>
      <c r="C70253">
        <v>60.9</v>
      </c>
    </row>
    <row r="70254" spans="1:3" x14ac:dyDescent="0.2">
      <c r="A70254" t="s">
        <v>6608</v>
      </c>
      <c r="B70254" s="1">
        <v>45432</v>
      </c>
      <c r="C70254">
        <v>54.9</v>
      </c>
    </row>
    <row r="70255" spans="1:3" x14ac:dyDescent="0.2">
      <c r="A70255" t="s">
        <v>2935</v>
      </c>
      <c r="B70255" s="1">
        <v>45432</v>
      </c>
      <c r="C70255">
        <v>289.75</v>
      </c>
    </row>
    <row r="70256" spans="1:3" x14ac:dyDescent="0.2">
      <c r="A70256" t="s">
        <v>945</v>
      </c>
      <c r="B70256" s="1">
        <v>45432</v>
      </c>
      <c r="C70256">
        <v>533.36</v>
      </c>
    </row>
    <row r="70257" spans="1:3" x14ac:dyDescent="0.2">
      <c r="A70257" t="s">
        <v>551</v>
      </c>
      <c r="B70257" s="1">
        <v>45432</v>
      </c>
      <c r="C70257">
        <v>80.599999999999994</v>
      </c>
    </row>
    <row r="70258" spans="1:3" x14ac:dyDescent="0.2">
      <c r="A70258" t="s">
        <v>1851</v>
      </c>
      <c r="B70258" s="1">
        <v>45432</v>
      </c>
      <c r="C70258">
        <v>481.06</v>
      </c>
    </row>
    <row r="70259" spans="1:3" x14ac:dyDescent="0.2">
      <c r="A70259" t="s">
        <v>3461</v>
      </c>
      <c r="B70259" s="1">
        <v>45432</v>
      </c>
      <c r="C70259">
        <v>266.95</v>
      </c>
    </row>
    <row r="70260" spans="1:3" x14ac:dyDescent="0.2">
      <c r="A70260" t="s">
        <v>6609</v>
      </c>
      <c r="B70260" s="1">
        <v>45432</v>
      </c>
      <c r="C70260">
        <v>7.9</v>
      </c>
    </row>
    <row r="70261" spans="1:3" x14ac:dyDescent="0.2">
      <c r="A70261" t="s">
        <v>6511</v>
      </c>
      <c r="B70261" s="1">
        <v>45432</v>
      </c>
      <c r="C70261">
        <v>110.89</v>
      </c>
    </row>
    <row r="70262" spans="1:3" x14ac:dyDescent="0.2">
      <c r="A70262" t="s">
        <v>6610</v>
      </c>
      <c r="B70262" s="1">
        <v>45432</v>
      </c>
      <c r="C70262">
        <v>418.9</v>
      </c>
    </row>
    <row r="70263" spans="1:3" x14ac:dyDescent="0.2">
      <c r="A70263" t="s">
        <v>6611</v>
      </c>
      <c r="B70263" s="1">
        <v>45432</v>
      </c>
      <c r="C70263">
        <v>38.799999999999997</v>
      </c>
    </row>
    <row r="70264" spans="1:3" x14ac:dyDescent="0.2">
      <c r="A70264" t="s">
        <v>6612</v>
      </c>
      <c r="B70264" s="1">
        <v>45432</v>
      </c>
      <c r="C70264">
        <v>124.4</v>
      </c>
    </row>
    <row r="70265" spans="1:3" x14ac:dyDescent="0.2">
      <c r="A70265" t="s">
        <v>6613</v>
      </c>
      <c r="B70265" s="1">
        <v>45432</v>
      </c>
      <c r="C70265">
        <v>63.9</v>
      </c>
    </row>
    <row r="70266" spans="1:3" x14ac:dyDescent="0.2">
      <c r="A70266" t="s">
        <v>2770</v>
      </c>
      <c r="B70266" s="1">
        <v>45432</v>
      </c>
      <c r="C70266">
        <v>63.9</v>
      </c>
    </row>
    <row r="70267" spans="1:3" x14ac:dyDescent="0.2">
      <c r="A70267" t="s">
        <v>6614</v>
      </c>
      <c r="B70267" s="1">
        <v>45432</v>
      </c>
      <c r="C70267">
        <v>93.85</v>
      </c>
    </row>
    <row r="70268" spans="1:3" x14ac:dyDescent="0.2">
      <c r="A70268" t="s">
        <v>6615</v>
      </c>
      <c r="B70268" s="1">
        <v>45432</v>
      </c>
      <c r="C70268">
        <v>98.85</v>
      </c>
    </row>
    <row r="70269" spans="1:3" x14ac:dyDescent="0.2">
      <c r="A70269" t="s">
        <v>3449</v>
      </c>
      <c r="B70269" s="1">
        <v>45432</v>
      </c>
      <c r="C70269">
        <v>110.35</v>
      </c>
    </row>
    <row r="70270" spans="1:3" x14ac:dyDescent="0.2">
      <c r="A70270" t="s">
        <v>6616</v>
      </c>
      <c r="B70270" s="1">
        <v>45432</v>
      </c>
      <c r="C70270">
        <v>234.75</v>
      </c>
    </row>
    <row r="70271" spans="1:3" x14ac:dyDescent="0.2">
      <c r="A70271" t="s">
        <v>4368</v>
      </c>
      <c r="B70271" s="1">
        <v>45432</v>
      </c>
      <c r="C70271">
        <v>115.85</v>
      </c>
    </row>
    <row r="70272" spans="1:3" x14ac:dyDescent="0.2">
      <c r="A70272" t="s">
        <v>6617</v>
      </c>
      <c r="B70272" s="1">
        <v>45432</v>
      </c>
      <c r="C70272">
        <v>63.9</v>
      </c>
    </row>
    <row r="70273" spans="1:3" x14ac:dyDescent="0.2">
      <c r="A70273" t="s">
        <v>218</v>
      </c>
      <c r="B70273" s="1">
        <v>45432</v>
      </c>
      <c r="C70273">
        <v>33.9</v>
      </c>
    </row>
    <row r="70274" spans="1:3" x14ac:dyDescent="0.2">
      <c r="A70274" t="s">
        <v>6618</v>
      </c>
      <c r="B70274" s="1">
        <v>45432</v>
      </c>
      <c r="C70274">
        <v>80.849999999999994</v>
      </c>
    </row>
    <row r="70275" spans="1:3" x14ac:dyDescent="0.2">
      <c r="A70275" t="s">
        <v>6619</v>
      </c>
      <c r="B70275" s="1">
        <v>45432</v>
      </c>
      <c r="C70275">
        <v>173.95</v>
      </c>
    </row>
    <row r="70276" spans="1:3" x14ac:dyDescent="0.2">
      <c r="A70276" t="s">
        <v>6620</v>
      </c>
      <c r="B70276" s="1">
        <v>45432</v>
      </c>
      <c r="C70276">
        <v>107.9</v>
      </c>
    </row>
    <row r="70277" spans="1:3" x14ac:dyDescent="0.2">
      <c r="A70277" t="s">
        <v>6621</v>
      </c>
      <c r="B70277" s="1">
        <v>45432</v>
      </c>
      <c r="C70277">
        <v>54.9</v>
      </c>
    </row>
    <row r="70278" spans="1:3" x14ac:dyDescent="0.2">
      <c r="A70278" t="s">
        <v>6622</v>
      </c>
      <c r="B70278" s="1">
        <v>45432</v>
      </c>
      <c r="C70278">
        <v>54.9</v>
      </c>
    </row>
    <row r="70279" spans="1:3" x14ac:dyDescent="0.2">
      <c r="A70279" t="s">
        <v>478</v>
      </c>
      <c r="B70279" s="1">
        <v>45432</v>
      </c>
      <c r="C70279">
        <v>286.8</v>
      </c>
    </row>
    <row r="70280" spans="1:3" x14ac:dyDescent="0.2">
      <c r="A70280" t="s">
        <v>6623</v>
      </c>
      <c r="B70280" s="1">
        <v>45432</v>
      </c>
      <c r="C70280">
        <v>50.9</v>
      </c>
    </row>
    <row r="70281" spans="1:3" x14ac:dyDescent="0.2">
      <c r="A70281" t="s">
        <v>392</v>
      </c>
      <c r="B70281" s="1">
        <v>45432</v>
      </c>
      <c r="C70281">
        <v>133.65</v>
      </c>
    </row>
    <row r="70282" spans="1:3" x14ac:dyDescent="0.2">
      <c r="A70282" t="s">
        <v>6624</v>
      </c>
      <c r="B70282" s="1">
        <v>45432</v>
      </c>
      <c r="C70282">
        <v>54.9</v>
      </c>
    </row>
    <row r="70283" spans="1:3" x14ac:dyDescent="0.2">
      <c r="A70283" t="s">
        <v>6625</v>
      </c>
      <c r="B70283" s="1">
        <v>45432</v>
      </c>
      <c r="C70283">
        <v>218.2</v>
      </c>
    </row>
    <row r="70284" spans="1:3" x14ac:dyDescent="0.2">
      <c r="A70284" t="s">
        <v>6626</v>
      </c>
      <c r="B70284" s="1">
        <v>45432</v>
      </c>
      <c r="C70284">
        <v>54.9</v>
      </c>
    </row>
    <row r="70285" spans="1:3" x14ac:dyDescent="0.2">
      <c r="A70285" t="s">
        <v>6627</v>
      </c>
      <c r="B70285" s="1">
        <v>45432</v>
      </c>
      <c r="C70285">
        <v>54.9</v>
      </c>
    </row>
    <row r="70286" spans="1:3" x14ac:dyDescent="0.2">
      <c r="A70286" t="s">
        <v>6628</v>
      </c>
      <c r="B70286" s="1">
        <v>45432</v>
      </c>
      <c r="C70286">
        <v>43.95</v>
      </c>
    </row>
    <row r="70287" spans="1:3" x14ac:dyDescent="0.2">
      <c r="A70287" t="s">
        <v>6629</v>
      </c>
      <c r="B70287" s="1">
        <v>45432</v>
      </c>
      <c r="C70287">
        <v>84.45</v>
      </c>
    </row>
    <row r="70288" spans="1:3" x14ac:dyDescent="0.2">
      <c r="A70288" t="s">
        <v>6630</v>
      </c>
      <c r="B70288" s="1">
        <v>45432</v>
      </c>
      <c r="C70288">
        <v>37.450000000000003</v>
      </c>
    </row>
    <row r="70289" spans="1:3" x14ac:dyDescent="0.2">
      <c r="A70289" t="s">
        <v>5338</v>
      </c>
      <c r="B70289" s="1">
        <v>45432</v>
      </c>
      <c r="C70289">
        <v>302.8</v>
      </c>
    </row>
    <row r="70290" spans="1:3" x14ac:dyDescent="0.2">
      <c r="A70290" t="s">
        <v>6631</v>
      </c>
      <c r="B70290" s="1">
        <v>45432</v>
      </c>
      <c r="C70290">
        <v>43.9</v>
      </c>
    </row>
    <row r="70291" spans="1:3" x14ac:dyDescent="0.2">
      <c r="A70291" t="s">
        <v>83</v>
      </c>
      <c r="B70291" s="1">
        <v>45432</v>
      </c>
      <c r="C70291">
        <v>302.95</v>
      </c>
    </row>
    <row r="70292" spans="1:3" x14ac:dyDescent="0.2">
      <c r="A70292" t="s">
        <v>1549</v>
      </c>
      <c r="B70292" s="1">
        <v>45432</v>
      </c>
      <c r="C70292">
        <v>49.45</v>
      </c>
    </row>
    <row r="70293" spans="1:3" x14ac:dyDescent="0.2">
      <c r="A70293" t="s">
        <v>6632</v>
      </c>
      <c r="B70293" s="1">
        <v>45432</v>
      </c>
      <c r="C70293">
        <v>95.66</v>
      </c>
    </row>
    <row r="70294" spans="1:3" x14ac:dyDescent="0.2">
      <c r="A70294" t="s">
        <v>495</v>
      </c>
      <c r="B70294" s="1">
        <v>45432</v>
      </c>
      <c r="C70294">
        <v>298.68</v>
      </c>
    </row>
    <row r="70295" spans="1:3" x14ac:dyDescent="0.2">
      <c r="A70295" t="s">
        <v>6633</v>
      </c>
      <c r="B70295" s="1">
        <v>45432</v>
      </c>
      <c r="C70295">
        <v>54.9</v>
      </c>
    </row>
    <row r="70296" spans="1:3" x14ac:dyDescent="0.2">
      <c r="A70296" t="s">
        <v>6634</v>
      </c>
      <c r="B70296" s="1">
        <v>45432</v>
      </c>
      <c r="C70296">
        <v>65.8</v>
      </c>
    </row>
    <row r="70297" spans="1:3" x14ac:dyDescent="0.2">
      <c r="A70297" t="s">
        <v>6635</v>
      </c>
      <c r="B70297" s="1">
        <v>45432</v>
      </c>
      <c r="C70297">
        <v>139.69999999999999</v>
      </c>
    </row>
    <row r="70298" spans="1:3" x14ac:dyDescent="0.2">
      <c r="A70298" t="s">
        <v>46</v>
      </c>
      <c r="B70298" s="1">
        <v>45432</v>
      </c>
      <c r="C70298">
        <v>147.88</v>
      </c>
    </row>
    <row r="70299" spans="1:3" x14ac:dyDescent="0.2">
      <c r="A70299" t="s">
        <v>46</v>
      </c>
      <c r="B70299" s="1">
        <v>45432</v>
      </c>
      <c r="C70299">
        <v>147.88</v>
      </c>
    </row>
    <row r="70300" spans="1:3" x14ac:dyDescent="0.2">
      <c r="A70300" t="s">
        <v>46</v>
      </c>
      <c r="B70300" s="1">
        <v>45432</v>
      </c>
      <c r="C70300">
        <v>210.94</v>
      </c>
    </row>
    <row r="70301" spans="1:3" x14ac:dyDescent="0.2">
      <c r="A70301" t="s">
        <v>46</v>
      </c>
      <c r="B70301" s="1">
        <v>45432</v>
      </c>
      <c r="C70301">
        <v>78.28</v>
      </c>
    </row>
    <row r="70302" spans="1:3" x14ac:dyDescent="0.2">
      <c r="A70302" t="s">
        <v>46</v>
      </c>
      <c r="B70302" s="1">
        <v>45432</v>
      </c>
      <c r="C70302">
        <v>141.91</v>
      </c>
    </row>
    <row r="70303" spans="1:3" x14ac:dyDescent="0.2">
      <c r="A70303" t="s">
        <v>2896</v>
      </c>
      <c r="B70303" s="1">
        <v>45432</v>
      </c>
      <c r="C70303">
        <v>182.48</v>
      </c>
    </row>
    <row r="70304" spans="1:3" x14ac:dyDescent="0.2">
      <c r="A70304" t="s">
        <v>257</v>
      </c>
      <c r="B70304" s="1">
        <v>45432</v>
      </c>
      <c r="C70304">
        <v>963.98</v>
      </c>
    </row>
    <row r="70305" spans="1:3" x14ac:dyDescent="0.2">
      <c r="A70305" t="s">
        <v>6636</v>
      </c>
      <c r="B70305" s="1">
        <v>45432</v>
      </c>
      <c r="C70305">
        <v>48.25</v>
      </c>
    </row>
    <row r="70306" spans="1:3" x14ac:dyDescent="0.2">
      <c r="A70306" t="s">
        <v>6565</v>
      </c>
      <c r="B70306" s="1">
        <v>45432</v>
      </c>
      <c r="C70306">
        <v>73.2</v>
      </c>
    </row>
    <row r="70307" spans="1:3" x14ac:dyDescent="0.2">
      <c r="A70307" t="s">
        <v>12</v>
      </c>
      <c r="B70307" s="1">
        <v>45432</v>
      </c>
      <c r="C70307">
        <v>233.01</v>
      </c>
    </row>
    <row r="70308" spans="1:3" x14ac:dyDescent="0.2">
      <c r="A70308" t="s">
        <v>12</v>
      </c>
      <c r="B70308" s="1">
        <v>45432</v>
      </c>
      <c r="C70308">
        <v>187.89</v>
      </c>
    </row>
    <row r="70309" spans="1:3" x14ac:dyDescent="0.2">
      <c r="A70309" t="s">
        <v>12</v>
      </c>
      <c r="B70309" s="1">
        <v>45432</v>
      </c>
      <c r="C70309">
        <v>392.12</v>
      </c>
    </row>
    <row r="70310" spans="1:3" x14ac:dyDescent="0.2">
      <c r="A70310" t="s">
        <v>1202</v>
      </c>
      <c r="B70310" s="1">
        <v>45432</v>
      </c>
      <c r="C70310">
        <v>420.18</v>
      </c>
    </row>
    <row r="70311" spans="1:3" x14ac:dyDescent="0.2">
      <c r="A70311" t="s">
        <v>319</v>
      </c>
      <c r="B70311" s="1">
        <v>45433</v>
      </c>
      <c r="C70311">
        <v>7239.98</v>
      </c>
    </row>
    <row r="70312" spans="1:3" x14ac:dyDescent="0.2">
      <c r="A70312" t="s">
        <v>227</v>
      </c>
      <c r="B70312" s="1">
        <v>45433</v>
      </c>
      <c r="C70312">
        <v>57.98</v>
      </c>
    </row>
    <row r="70313" spans="1:3" x14ac:dyDescent="0.2">
      <c r="A70313" t="s">
        <v>225</v>
      </c>
      <c r="B70313" s="1">
        <v>45433</v>
      </c>
      <c r="C70313">
        <v>57.98</v>
      </c>
    </row>
    <row r="70314" spans="1:3" x14ac:dyDescent="0.2">
      <c r="A70314" t="s">
        <v>137</v>
      </c>
      <c r="B70314" s="1">
        <v>45433</v>
      </c>
      <c r="C70314">
        <v>57.98</v>
      </c>
    </row>
    <row r="70315" spans="1:3" x14ac:dyDescent="0.2">
      <c r="A70315" t="s">
        <v>222</v>
      </c>
      <c r="B70315" s="1">
        <v>45433</v>
      </c>
      <c r="C70315">
        <v>57.98</v>
      </c>
    </row>
    <row r="70316" spans="1:3" x14ac:dyDescent="0.2">
      <c r="A70316" t="s">
        <v>228</v>
      </c>
      <c r="B70316" s="1">
        <v>45433</v>
      </c>
      <c r="C70316">
        <v>57.98</v>
      </c>
    </row>
    <row r="70317" spans="1:3" x14ac:dyDescent="0.2">
      <c r="A70317" t="s">
        <v>355</v>
      </c>
      <c r="B70317" s="1">
        <v>45433</v>
      </c>
      <c r="C70317">
        <v>112.29</v>
      </c>
    </row>
    <row r="70318" spans="1:3" x14ac:dyDescent="0.2">
      <c r="A70318" t="s">
        <v>355</v>
      </c>
      <c r="B70318" s="1">
        <v>45433</v>
      </c>
      <c r="C70318">
        <v>17.329999999999998</v>
      </c>
    </row>
    <row r="70319" spans="1:3" x14ac:dyDescent="0.2">
      <c r="A70319" t="s">
        <v>355</v>
      </c>
      <c r="B70319" s="1">
        <v>45433</v>
      </c>
      <c r="C70319">
        <v>525.92999999999995</v>
      </c>
    </row>
    <row r="70320" spans="1:3" x14ac:dyDescent="0.2">
      <c r="A70320" t="s">
        <v>1264</v>
      </c>
      <c r="B70320" s="1">
        <v>45433</v>
      </c>
      <c r="C70320">
        <v>287.16000000000003</v>
      </c>
    </row>
    <row r="70321" spans="1:3" x14ac:dyDescent="0.2">
      <c r="A70321" t="s">
        <v>143</v>
      </c>
      <c r="B70321" s="1">
        <v>45433</v>
      </c>
      <c r="C70321">
        <v>164.33</v>
      </c>
    </row>
    <row r="70322" spans="1:3" x14ac:dyDescent="0.2">
      <c r="A70322" t="s">
        <v>3138</v>
      </c>
      <c r="B70322" s="1">
        <v>45433</v>
      </c>
      <c r="C70322">
        <v>269.72000000000003</v>
      </c>
    </row>
    <row r="70323" spans="1:3" x14ac:dyDescent="0.2">
      <c r="A70323" t="s">
        <v>1003</v>
      </c>
      <c r="B70323" s="1">
        <v>45433</v>
      </c>
      <c r="C70323">
        <v>82.1</v>
      </c>
    </row>
    <row r="70324" spans="1:3" x14ac:dyDescent="0.2">
      <c r="A70324" t="s">
        <v>1005</v>
      </c>
      <c r="B70324" s="1">
        <v>45433</v>
      </c>
      <c r="C70324">
        <v>128.13999999999999</v>
      </c>
    </row>
    <row r="70325" spans="1:3" x14ac:dyDescent="0.2">
      <c r="A70325" t="s">
        <v>1005</v>
      </c>
      <c r="B70325" s="1">
        <v>45433</v>
      </c>
      <c r="C70325">
        <v>15.75</v>
      </c>
    </row>
    <row r="70326" spans="1:3" x14ac:dyDescent="0.2">
      <c r="A70326" t="s">
        <v>1258</v>
      </c>
      <c r="B70326" s="1">
        <v>45433</v>
      </c>
      <c r="C70326">
        <v>295.08</v>
      </c>
    </row>
    <row r="70327" spans="1:3" x14ac:dyDescent="0.2">
      <c r="A70327" t="s">
        <v>6583</v>
      </c>
      <c r="B70327" s="1">
        <v>45433</v>
      </c>
      <c r="C70327">
        <v>53.9</v>
      </c>
    </row>
    <row r="70328" spans="1:3" x14ac:dyDescent="0.2">
      <c r="A70328" t="s">
        <v>6584</v>
      </c>
      <c r="B70328" s="1">
        <v>45433</v>
      </c>
      <c r="C70328">
        <v>54.9</v>
      </c>
    </row>
    <row r="70329" spans="1:3" x14ac:dyDescent="0.2">
      <c r="A70329" t="s">
        <v>6139</v>
      </c>
      <c r="B70329" s="1">
        <v>45433</v>
      </c>
      <c r="C70329">
        <v>225.07</v>
      </c>
    </row>
    <row r="70330" spans="1:3" x14ac:dyDescent="0.2">
      <c r="A70330" t="s">
        <v>78</v>
      </c>
      <c r="B70330" s="1">
        <v>45433</v>
      </c>
      <c r="C70330">
        <v>158.5</v>
      </c>
    </row>
    <row r="70331" spans="1:3" x14ac:dyDescent="0.2">
      <c r="A70331" t="s">
        <v>224</v>
      </c>
      <c r="B70331" s="1">
        <v>45433</v>
      </c>
      <c r="C70331">
        <v>57.98</v>
      </c>
    </row>
    <row r="70332" spans="1:3" x14ac:dyDescent="0.2">
      <c r="A70332" t="s">
        <v>44</v>
      </c>
      <c r="B70332" s="1">
        <v>45433</v>
      </c>
      <c r="C70332">
        <v>756.69</v>
      </c>
    </row>
    <row r="70333" spans="1:3" x14ac:dyDescent="0.2">
      <c r="A70333" t="s">
        <v>6585</v>
      </c>
      <c r="B70333" s="1">
        <v>45433</v>
      </c>
      <c r="C70333">
        <v>68.45</v>
      </c>
    </row>
    <row r="70334" spans="1:3" x14ac:dyDescent="0.2">
      <c r="A70334" t="s">
        <v>218</v>
      </c>
      <c r="B70334" s="1">
        <v>45433</v>
      </c>
      <c r="C70334">
        <v>107.8</v>
      </c>
    </row>
    <row r="70335" spans="1:3" x14ac:dyDescent="0.2">
      <c r="A70335" t="s">
        <v>144</v>
      </c>
      <c r="B70335" s="1">
        <v>45433</v>
      </c>
      <c r="C70335">
        <v>57.98</v>
      </c>
    </row>
    <row r="70336" spans="1:3" x14ac:dyDescent="0.2">
      <c r="A70336" t="s">
        <v>6586</v>
      </c>
      <c r="B70336" s="1">
        <v>45433</v>
      </c>
      <c r="C70336">
        <v>165</v>
      </c>
    </row>
    <row r="70337" spans="1:3" x14ac:dyDescent="0.2">
      <c r="A70337" t="s">
        <v>6587</v>
      </c>
      <c r="B70337" s="1">
        <v>45433</v>
      </c>
      <c r="C70337">
        <v>88.8</v>
      </c>
    </row>
    <row r="70338" spans="1:3" x14ac:dyDescent="0.2">
      <c r="A70338" t="s">
        <v>44</v>
      </c>
      <c r="B70338" s="1">
        <v>45433</v>
      </c>
      <c r="C70338">
        <v>65.95</v>
      </c>
    </row>
    <row r="70339" spans="1:3" x14ac:dyDescent="0.2">
      <c r="A70339" t="s">
        <v>6565</v>
      </c>
      <c r="B70339" s="1">
        <v>45433</v>
      </c>
      <c r="C70339">
        <v>86.15</v>
      </c>
    </row>
    <row r="70340" spans="1:3" x14ac:dyDescent="0.2">
      <c r="A70340" t="s">
        <v>44</v>
      </c>
      <c r="B70340" s="1">
        <v>45433</v>
      </c>
      <c r="C70340">
        <v>302.73</v>
      </c>
    </row>
    <row r="70341" spans="1:3" x14ac:dyDescent="0.2">
      <c r="A70341" t="s">
        <v>223</v>
      </c>
      <c r="B70341" s="1">
        <v>45433</v>
      </c>
      <c r="C70341">
        <v>20.23</v>
      </c>
    </row>
    <row r="70342" spans="1:3" x14ac:dyDescent="0.2">
      <c r="A70342" t="s">
        <v>29</v>
      </c>
      <c r="B70342" s="1">
        <v>45433</v>
      </c>
      <c r="C70342">
        <v>148.38999999999999</v>
      </c>
    </row>
    <row r="70343" spans="1:3" x14ac:dyDescent="0.2">
      <c r="A70343" t="s">
        <v>29</v>
      </c>
      <c r="B70343" s="1">
        <v>45433</v>
      </c>
      <c r="C70343">
        <v>1598.76</v>
      </c>
    </row>
    <row r="70344" spans="1:3" x14ac:dyDescent="0.2">
      <c r="A70344" t="s">
        <v>79</v>
      </c>
      <c r="B70344" s="1">
        <v>45433</v>
      </c>
      <c r="C70344">
        <v>16.45</v>
      </c>
    </row>
    <row r="70345" spans="1:3" x14ac:dyDescent="0.2">
      <c r="A70345" t="s">
        <v>6588</v>
      </c>
      <c r="B70345" s="1">
        <v>45433</v>
      </c>
      <c r="C70345">
        <v>275.85000000000002</v>
      </c>
    </row>
    <row r="70346" spans="1:3" x14ac:dyDescent="0.2">
      <c r="A70346" t="s">
        <v>6589</v>
      </c>
      <c r="B70346" s="1">
        <v>45433</v>
      </c>
      <c r="C70346">
        <v>247.3</v>
      </c>
    </row>
    <row r="70347" spans="1:3" x14ac:dyDescent="0.2">
      <c r="A70347" t="s">
        <v>6590</v>
      </c>
      <c r="B70347" s="1">
        <v>45433</v>
      </c>
      <c r="C70347">
        <v>53.9</v>
      </c>
    </row>
    <row r="70348" spans="1:3" x14ac:dyDescent="0.2">
      <c r="A70348" t="s">
        <v>6591</v>
      </c>
      <c r="B70348" s="1">
        <v>45433</v>
      </c>
      <c r="C70348">
        <v>37.450000000000003</v>
      </c>
    </row>
    <row r="70349" spans="1:3" x14ac:dyDescent="0.2">
      <c r="A70349" t="s">
        <v>1243</v>
      </c>
      <c r="B70349" s="1">
        <v>45433</v>
      </c>
      <c r="C70349">
        <v>33.9</v>
      </c>
    </row>
    <row r="70350" spans="1:3" x14ac:dyDescent="0.2">
      <c r="A70350" t="s">
        <v>29</v>
      </c>
      <c r="B70350" s="1">
        <v>45433</v>
      </c>
      <c r="C70350">
        <v>1673.89</v>
      </c>
    </row>
    <row r="70351" spans="1:3" x14ac:dyDescent="0.2">
      <c r="A70351" t="s">
        <v>142</v>
      </c>
      <c r="B70351" s="1">
        <v>45433</v>
      </c>
      <c r="C70351">
        <v>123.88</v>
      </c>
    </row>
    <row r="70352" spans="1:3" x14ac:dyDescent="0.2">
      <c r="A70352" t="s">
        <v>6139</v>
      </c>
      <c r="B70352" s="1">
        <v>45433</v>
      </c>
      <c r="C70352">
        <v>605.36</v>
      </c>
    </row>
    <row r="70353" spans="1:3" x14ac:dyDescent="0.2">
      <c r="A70353" t="s">
        <v>12</v>
      </c>
      <c r="B70353" s="1">
        <v>45433</v>
      </c>
      <c r="C70353">
        <v>180.31</v>
      </c>
    </row>
    <row r="70354" spans="1:3" x14ac:dyDescent="0.2">
      <c r="A70354" t="s">
        <v>184</v>
      </c>
      <c r="B70354" s="1">
        <v>45433</v>
      </c>
      <c r="C70354">
        <v>46.25</v>
      </c>
    </row>
    <row r="70355" spans="1:3" x14ac:dyDescent="0.2">
      <c r="A70355" t="s">
        <v>184</v>
      </c>
      <c r="B70355" s="1">
        <v>45433</v>
      </c>
      <c r="C70355">
        <v>46.25</v>
      </c>
    </row>
    <row r="70356" spans="1:3" x14ac:dyDescent="0.2">
      <c r="A70356" t="s">
        <v>4836</v>
      </c>
      <c r="B70356" s="1">
        <v>45433</v>
      </c>
      <c r="C70356">
        <v>1401.24</v>
      </c>
    </row>
    <row r="70357" spans="1:3" x14ac:dyDescent="0.2">
      <c r="A70357" t="s">
        <v>6592</v>
      </c>
      <c r="B70357" s="1">
        <v>45433</v>
      </c>
      <c r="C70357">
        <v>198.6</v>
      </c>
    </row>
    <row r="70358" spans="1:3" x14ac:dyDescent="0.2">
      <c r="A70358" t="s">
        <v>6593</v>
      </c>
      <c r="B70358" s="1">
        <v>45433</v>
      </c>
      <c r="C70358">
        <v>87.5</v>
      </c>
    </row>
    <row r="70359" spans="1:3" x14ac:dyDescent="0.2">
      <c r="A70359" t="s">
        <v>6594</v>
      </c>
      <c r="B70359" s="1">
        <v>45433</v>
      </c>
      <c r="C70359">
        <v>268.25</v>
      </c>
    </row>
    <row r="70360" spans="1:3" x14ac:dyDescent="0.2">
      <c r="A70360" t="s">
        <v>6595</v>
      </c>
      <c r="B70360" s="1">
        <v>45433</v>
      </c>
      <c r="C70360">
        <v>78.900000000000006</v>
      </c>
    </row>
    <row r="70361" spans="1:3" x14ac:dyDescent="0.2">
      <c r="A70361" t="s">
        <v>6596</v>
      </c>
      <c r="B70361" s="1">
        <v>45433</v>
      </c>
      <c r="C70361">
        <v>74.400000000000006</v>
      </c>
    </row>
    <row r="70362" spans="1:3" x14ac:dyDescent="0.2">
      <c r="A70362" t="s">
        <v>6597</v>
      </c>
      <c r="B70362" s="1">
        <v>45433</v>
      </c>
      <c r="C70362">
        <v>60.9</v>
      </c>
    </row>
    <row r="70363" spans="1:3" x14ac:dyDescent="0.2">
      <c r="A70363" t="s">
        <v>6598</v>
      </c>
      <c r="B70363" s="1">
        <v>45433</v>
      </c>
      <c r="C70363">
        <v>92.45</v>
      </c>
    </row>
    <row r="70364" spans="1:3" x14ac:dyDescent="0.2">
      <c r="A70364" t="s">
        <v>4328</v>
      </c>
      <c r="B70364" s="1">
        <v>45433</v>
      </c>
      <c r="C70364">
        <v>118.85</v>
      </c>
    </row>
    <row r="70365" spans="1:3" x14ac:dyDescent="0.2">
      <c r="A70365" t="s">
        <v>6599</v>
      </c>
      <c r="B70365" s="1">
        <v>45433</v>
      </c>
      <c r="C70365">
        <v>48.9</v>
      </c>
    </row>
    <row r="70366" spans="1:3" x14ac:dyDescent="0.2">
      <c r="A70366" t="s">
        <v>6600</v>
      </c>
      <c r="B70366" s="1">
        <v>45433</v>
      </c>
      <c r="C70366">
        <v>48.9</v>
      </c>
    </row>
    <row r="70367" spans="1:3" x14ac:dyDescent="0.2">
      <c r="A70367" t="s">
        <v>6601</v>
      </c>
      <c r="B70367" s="1">
        <v>45433</v>
      </c>
      <c r="C70367">
        <v>129.21</v>
      </c>
    </row>
    <row r="70368" spans="1:3" x14ac:dyDescent="0.2">
      <c r="A70368" t="s">
        <v>46</v>
      </c>
      <c r="B70368" s="1">
        <v>45433</v>
      </c>
      <c r="C70368">
        <v>881.82</v>
      </c>
    </row>
    <row r="70369" spans="1:3" x14ac:dyDescent="0.2">
      <c r="A70369" t="s">
        <v>707</v>
      </c>
      <c r="B70369" s="1">
        <v>45433</v>
      </c>
      <c r="C70369">
        <v>39.020000000000003</v>
      </c>
    </row>
    <row r="70370" spans="1:3" x14ac:dyDescent="0.2">
      <c r="A70370" t="s">
        <v>46</v>
      </c>
      <c r="B70370" s="1">
        <v>45433</v>
      </c>
      <c r="C70370">
        <v>269.7</v>
      </c>
    </row>
    <row r="70371" spans="1:3" x14ac:dyDescent="0.2">
      <c r="A70371" t="s">
        <v>949</v>
      </c>
      <c r="B70371" s="1">
        <v>45433</v>
      </c>
      <c r="C70371">
        <v>326.01</v>
      </c>
    </row>
    <row r="70372" spans="1:3" x14ac:dyDescent="0.2">
      <c r="A70372" t="s">
        <v>481</v>
      </c>
      <c r="B70372" s="1">
        <v>45433</v>
      </c>
      <c r="C70372">
        <v>703.2</v>
      </c>
    </row>
    <row r="70373" spans="1:3" x14ac:dyDescent="0.2">
      <c r="A70373" t="s">
        <v>481</v>
      </c>
      <c r="B70373" s="1">
        <v>45433</v>
      </c>
      <c r="C70373">
        <v>96</v>
      </c>
    </row>
    <row r="70374" spans="1:3" x14ac:dyDescent="0.2">
      <c r="A70374" t="s">
        <v>404</v>
      </c>
      <c r="B70374" s="1">
        <v>45433</v>
      </c>
      <c r="C70374">
        <v>6252.37</v>
      </c>
    </row>
    <row r="70375" spans="1:3" x14ac:dyDescent="0.2">
      <c r="A70375" t="s">
        <v>146</v>
      </c>
      <c r="B70375" s="1">
        <v>45433</v>
      </c>
      <c r="C70375">
        <v>768.95</v>
      </c>
    </row>
    <row r="70376" spans="1:3" x14ac:dyDescent="0.2">
      <c r="A70376" t="s">
        <v>146</v>
      </c>
      <c r="B70376" s="1">
        <v>45433</v>
      </c>
      <c r="C70376">
        <v>224.78</v>
      </c>
    </row>
    <row r="70377" spans="1:3" x14ac:dyDescent="0.2">
      <c r="A70377" t="s">
        <v>146</v>
      </c>
      <c r="B70377" s="1">
        <v>45433</v>
      </c>
      <c r="C70377">
        <v>98.93</v>
      </c>
    </row>
    <row r="70378" spans="1:3" x14ac:dyDescent="0.2">
      <c r="A70378" t="s">
        <v>6566</v>
      </c>
      <c r="B70378" s="1">
        <v>45434</v>
      </c>
      <c r="C70378">
        <v>102</v>
      </c>
    </row>
    <row r="70379" spans="1:3" x14ac:dyDescent="0.2">
      <c r="A70379" t="s">
        <v>3840</v>
      </c>
      <c r="B70379" s="1">
        <v>45434</v>
      </c>
      <c r="C70379">
        <v>128.19999999999999</v>
      </c>
    </row>
    <row r="70380" spans="1:3" x14ac:dyDescent="0.2">
      <c r="A70380" t="s">
        <v>482</v>
      </c>
      <c r="B70380" s="1">
        <v>45434</v>
      </c>
      <c r="C70380">
        <v>383.43</v>
      </c>
    </row>
    <row r="70381" spans="1:3" x14ac:dyDescent="0.2">
      <c r="A70381" t="s">
        <v>186</v>
      </c>
      <c r="B70381" s="1">
        <v>45434</v>
      </c>
      <c r="C70381">
        <v>124.2</v>
      </c>
    </row>
    <row r="70382" spans="1:3" x14ac:dyDescent="0.2">
      <c r="A70382" t="s">
        <v>3954</v>
      </c>
      <c r="B70382" s="1">
        <v>45434</v>
      </c>
      <c r="C70382">
        <v>224.42</v>
      </c>
    </row>
    <row r="70383" spans="1:3" x14ac:dyDescent="0.2">
      <c r="A70383" t="s">
        <v>32</v>
      </c>
      <c r="B70383" s="1">
        <v>45434</v>
      </c>
      <c r="C70383">
        <v>442.75</v>
      </c>
    </row>
    <row r="70384" spans="1:3" x14ac:dyDescent="0.2">
      <c r="A70384" t="s">
        <v>248</v>
      </c>
      <c r="B70384" s="1">
        <v>45434</v>
      </c>
      <c r="C70384">
        <v>705.09</v>
      </c>
    </row>
    <row r="70385" spans="1:3" x14ac:dyDescent="0.2">
      <c r="A70385" t="s">
        <v>6567</v>
      </c>
      <c r="B70385" s="1">
        <v>45434</v>
      </c>
      <c r="C70385">
        <v>68.900000000000006</v>
      </c>
    </row>
    <row r="70386" spans="1:3" x14ac:dyDescent="0.2">
      <c r="A70386" t="s">
        <v>6568</v>
      </c>
      <c r="B70386" s="1">
        <v>45434</v>
      </c>
      <c r="C70386">
        <v>60.9</v>
      </c>
    </row>
    <row r="70387" spans="1:3" x14ac:dyDescent="0.2">
      <c r="A70387" t="s">
        <v>6569</v>
      </c>
      <c r="B70387" s="1">
        <v>45434</v>
      </c>
      <c r="C70387">
        <v>162.85</v>
      </c>
    </row>
    <row r="70388" spans="1:3" x14ac:dyDescent="0.2">
      <c r="A70388" t="s">
        <v>5</v>
      </c>
      <c r="B70388" s="1">
        <v>45434</v>
      </c>
      <c r="C70388">
        <v>202.9</v>
      </c>
    </row>
    <row r="70389" spans="1:3" x14ac:dyDescent="0.2">
      <c r="A70389" t="s">
        <v>6570</v>
      </c>
      <c r="B70389" s="1">
        <v>45434</v>
      </c>
      <c r="C70389">
        <v>54.9</v>
      </c>
    </row>
    <row r="70390" spans="1:3" x14ac:dyDescent="0.2">
      <c r="A70390" t="s">
        <v>6287</v>
      </c>
      <c r="B70390" s="1">
        <v>45434</v>
      </c>
      <c r="C70390">
        <v>89.85</v>
      </c>
    </row>
    <row r="70391" spans="1:3" x14ac:dyDescent="0.2">
      <c r="A70391" t="s">
        <v>6571</v>
      </c>
      <c r="B70391" s="1">
        <v>45434</v>
      </c>
      <c r="C70391">
        <v>283.25</v>
      </c>
    </row>
    <row r="70392" spans="1:3" x14ac:dyDescent="0.2">
      <c r="A70392" t="s">
        <v>13</v>
      </c>
      <c r="B70392" s="1">
        <v>45434</v>
      </c>
      <c r="C70392">
        <v>198.8</v>
      </c>
    </row>
    <row r="70393" spans="1:3" x14ac:dyDescent="0.2">
      <c r="A70393" t="s">
        <v>13</v>
      </c>
      <c r="B70393" s="1">
        <v>45434</v>
      </c>
      <c r="C70393">
        <v>64.61</v>
      </c>
    </row>
    <row r="70394" spans="1:3" x14ac:dyDescent="0.2">
      <c r="A70394" t="s">
        <v>13</v>
      </c>
      <c r="B70394" s="1">
        <v>45434</v>
      </c>
      <c r="C70394">
        <v>172.04</v>
      </c>
    </row>
    <row r="70395" spans="1:3" x14ac:dyDescent="0.2">
      <c r="A70395" t="s">
        <v>13</v>
      </c>
      <c r="B70395" s="1">
        <v>45434</v>
      </c>
      <c r="C70395">
        <v>56.54</v>
      </c>
    </row>
    <row r="70396" spans="1:3" x14ac:dyDescent="0.2">
      <c r="A70396" t="s">
        <v>13</v>
      </c>
      <c r="B70396" s="1">
        <v>45434</v>
      </c>
      <c r="C70396">
        <v>176.73</v>
      </c>
    </row>
    <row r="70397" spans="1:3" x14ac:dyDescent="0.2">
      <c r="A70397" t="s">
        <v>13</v>
      </c>
      <c r="B70397" s="1">
        <v>45434</v>
      </c>
      <c r="C70397">
        <v>15.18</v>
      </c>
    </row>
    <row r="70398" spans="1:3" x14ac:dyDescent="0.2">
      <c r="A70398" t="s">
        <v>13</v>
      </c>
      <c r="B70398" s="1">
        <v>45434</v>
      </c>
      <c r="C70398">
        <v>21.78</v>
      </c>
    </row>
    <row r="70399" spans="1:3" x14ac:dyDescent="0.2">
      <c r="A70399" t="s">
        <v>13</v>
      </c>
      <c r="B70399" s="1">
        <v>45434</v>
      </c>
      <c r="C70399">
        <v>19.579999999999998</v>
      </c>
    </row>
    <row r="70400" spans="1:3" x14ac:dyDescent="0.2">
      <c r="A70400" t="s">
        <v>2338</v>
      </c>
      <c r="B70400" s="1">
        <v>45434</v>
      </c>
      <c r="C70400">
        <v>799.5</v>
      </c>
    </row>
    <row r="70401" spans="1:3" x14ac:dyDescent="0.2">
      <c r="A70401" t="s">
        <v>64</v>
      </c>
      <c r="B70401" s="1">
        <v>45434</v>
      </c>
      <c r="C70401">
        <v>1175.32</v>
      </c>
    </row>
    <row r="70402" spans="1:3" x14ac:dyDescent="0.2">
      <c r="A70402" t="s">
        <v>6572</v>
      </c>
      <c r="B70402" s="1">
        <v>45434</v>
      </c>
      <c r="C70402">
        <v>125</v>
      </c>
    </row>
    <row r="70403" spans="1:3" x14ac:dyDescent="0.2">
      <c r="A70403" t="s">
        <v>6573</v>
      </c>
      <c r="B70403" s="1">
        <v>45434</v>
      </c>
      <c r="C70403">
        <v>91.95</v>
      </c>
    </row>
    <row r="70404" spans="1:3" x14ac:dyDescent="0.2">
      <c r="A70404" t="s">
        <v>6574</v>
      </c>
      <c r="B70404" s="1">
        <v>45434</v>
      </c>
      <c r="C70404">
        <v>57.2</v>
      </c>
    </row>
    <row r="70405" spans="1:3" x14ac:dyDescent="0.2">
      <c r="A70405" t="s">
        <v>5825</v>
      </c>
      <c r="B70405" s="1">
        <v>45434</v>
      </c>
      <c r="C70405">
        <v>73.95</v>
      </c>
    </row>
    <row r="70406" spans="1:3" x14ac:dyDescent="0.2">
      <c r="A70406" t="s">
        <v>2196</v>
      </c>
      <c r="B70406" s="1">
        <v>45434</v>
      </c>
      <c r="C70406">
        <v>309.04000000000002</v>
      </c>
    </row>
    <row r="70407" spans="1:3" x14ac:dyDescent="0.2">
      <c r="A70407" t="s">
        <v>13</v>
      </c>
      <c r="B70407" s="1">
        <v>45434</v>
      </c>
      <c r="C70407">
        <v>93.38</v>
      </c>
    </row>
    <row r="70408" spans="1:3" x14ac:dyDescent="0.2">
      <c r="A70408" t="s">
        <v>31</v>
      </c>
      <c r="B70408" s="1">
        <v>45434</v>
      </c>
      <c r="C70408">
        <v>209.36</v>
      </c>
    </row>
    <row r="70409" spans="1:3" x14ac:dyDescent="0.2">
      <c r="A70409" t="s">
        <v>573</v>
      </c>
      <c r="B70409" s="1">
        <v>45434</v>
      </c>
      <c r="C70409">
        <v>180.05</v>
      </c>
    </row>
    <row r="70410" spans="1:3" x14ac:dyDescent="0.2">
      <c r="A70410" t="s">
        <v>201</v>
      </c>
      <c r="B70410" s="1">
        <v>45434</v>
      </c>
      <c r="C70410">
        <v>270.11</v>
      </c>
    </row>
    <row r="70411" spans="1:3" x14ac:dyDescent="0.2">
      <c r="A70411" t="s">
        <v>3065</v>
      </c>
      <c r="B70411" s="1">
        <v>45434</v>
      </c>
      <c r="C70411">
        <v>21.5</v>
      </c>
    </row>
    <row r="70412" spans="1:3" x14ac:dyDescent="0.2">
      <c r="A70412" t="s">
        <v>679</v>
      </c>
      <c r="B70412" s="1">
        <v>45434</v>
      </c>
      <c r="C70412">
        <v>179.84</v>
      </c>
    </row>
    <row r="70413" spans="1:3" x14ac:dyDescent="0.2">
      <c r="A70413" t="s">
        <v>332</v>
      </c>
      <c r="B70413" s="1">
        <v>45434</v>
      </c>
      <c r="C70413">
        <v>101.06</v>
      </c>
    </row>
    <row r="70414" spans="1:3" x14ac:dyDescent="0.2">
      <c r="A70414" t="s">
        <v>349</v>
      </c>
      <c r="B70414" s="1">
        <v>45434</v>
      </c>
      <c r="C70414">
        <v>38.96</v>
      </c>
    </row>
    <row r="70415" spans="1:3" x14ac:dyDescent="0.2">
      <c r="A70415" t="s">
        <v>2241</v>
      </c>
      <c r="B70415" s="1">
        <v>45434</v>
      </c>
      <c r="C70415">
        <v>73.27</v>
      </c>
    </row>
    <row r="70416" spans="1:3" x14ac:dyDescent="0.2">
      <c r="A70416" t="s">
        <v>550</v>
      </c>
      <c r="B70416" s="1">
        <v>45434</v>
      </c>
      <c r="C70416">
        <v>82.8</v>
      </c>
    </row>
    <row r="70417" spans="1:3" x14ac:dyDescent="0.2">
      <c r="A70417" t="s">
        <v>416</v>
      </c>
      <c r="B70417" s="1">
        <v>45434</v>
      </c>
      <c r="C70417">
        <v>427.5</v>
      </c>
    </row>
    <row r="70418" spans="1:3" x14ac:dyDescent="0.2">
      <c r="A70418" t="s">
        <v>349</v>
      </c>
      <c r="B70418" s="1">
        <v>45434</v>
      </c>
      <c r="C70418">
        <v>286.77</v>
      </c>
    </row>
    <row r="70419" spans="1:3" x14ac:dyDescent="0.2">
      <c r="A70419" t="s">
        <v>5512</v>
      </c>
      <c r="B70419" s="1">
        <v>45434</v>
      </c>
      <c r="C70419">
        <v>68.37</v>
      </c>
    </row>
    <row r="70420" spans="1:3" x14ac:dyDescent="0.2">
      <c r="A70420" t="s">
        <v>14</v>
      </c>
      <c r="B70420" s="1">
        <v>45434</v>
      </c>
      <c r="C70420">
        <v>65.63</v>
      </c>
    </row>
    <row r="70421" spans="1:3" x14ac:dyDescent="0.2">
      <c r="A70421" t="s">
        <v>14</v>
      </c>
      <c r="B70421" s="1">
        <v>45434</v>
      </c>
      <c r="C70421">
        <v>65.63</v>
      </c>
    </row>
    <row r="70422" spans="1:3" x14ac:dyDescent="0.2">
      <c r="A70422" t="s">
        <v>14</v>
      </c>
      <c r="B70422" s="1">
        <v>45434</v>
      </c>
      <c r="C70422">
        <v>65.63</v>
      </c>
    </row>
    <row r="70423" spans="1:3" x14ac:dyDescent="0.2">
      <c r="A70423" t="s">
        <v>14</v>
      </c>
      <c r="B70423" s="1">
        <v>45434</v>
      </c>
      <c r="C70423">
        <v>32.81</v>
      </c>
    </row>
    <row r="70424" spans="1:3" x14ac:dyDescent="0.2">
      <c r="A70424" t="s">
        <v>3049</v>
      </c>
      <c r="B70424" s="1">
        <v>45434</v>
      </c>
      <c r="C70424">
        <v>161.82</v>
      </c>
    </row>
    <row r="70425" spans="1:3" x14ac:dyDescent="0.2">
      <c r="A70425" t="s">
        <v>396</v>
      </c>
      <c r="B70425" s="1">
        <v>45434</v>
      </c>
      <c r="C70425">
        <v>209.66</v>
      </c>
    </row>
    <row r="70426" spans="1:3" x14ac:dyDescent="0.2">
      <c r="A70426" t="s">
        <v>707</v>
      </c>
      <c r="B70426" s="1">
        <v>45434</v>
      </c>
      <c r="C70426">
        <v>111.07</v>
      </c>
    </row>
    <row r="70427" spans="1:3" x14ac:dyDescent="0.2">
      <c r="A70427" t="s">
        <v>6575</v>
      </c>
      <c r="B70427" s="1">
        <v>45434</v>
      </c>
      <c r="C70427">
        <v>19.89</v>
      </c>
    </row>
    <row r="70428" spans="1:3" x14ac:dyDescent="0.2">
      <c r="A70428" t="s">
        <v>6576</v>
      </c>
      <c r="B70428" s="1">
        <v>45434</v>
      </c>
      <c r="C70428">
        <v>71.45</v>
      </c>
    </row>
    <row r="70429" spans="1:3" x14ac:dyDescent="0.2">
      <c r="A70429" t="s">
        <v>6577</v>
      </c>
      <c r="B70429" s="1">
        <v>45434</v>
      </c>
      <c r="C70429">
        <v>150</v>
      </c>
    </row>
    <row r="70430" spans="1:3" x14ac:dyDescent="0.2">
      <c r="A70430" t="s">
        <v>6578</v>
      </c>
      <c r="B70430" s="1">
        <v>45434</v>
      </c>
      <c r="C70430">
        <v>50.45</v>
      </c>
    </row>
    <row r="70431" spans="1:3" x14ac:dyDescent="0.2">
      <c r="A70431" t="s">
        <v>6579</v>
      </c>
      <c r="B70431" s="1">
        <v>45434</v>
      </c>
      <c r="C70431">
        <v>138.35</v>
      </c>
    </row>
    <row r="70432" spans="1:3" x14ac:dyDescent="0.2">
      <c r="A70432" t="s">
        <v>6545</v>
      </c>
      <c r="B70432" s="1">
        <v>45434</v>
      </c>
      <c r="C70432">
        <v>53.9</v>
      </c>
    </row>
    <row r="70433" spans="1:3" x14ac:dyDescent="0.2">
      <c r="A70433" t="s">
        <v>6580</v>
      </c>
      <c r="B70433" s="1">
        <v>45434</v>
      </c>
      <c r="C70433">
        <v>35.950000000000003</v>
      </c>
    </row>
    <row r="70434" spans="1:3" x14ac:dyDescent="0.2">
      <c r="A70434" t="s">
        <v>530</v>
      </c>
      <c r="B70434" s="1">
        <v>45434</v>
      </c>
      <c r="C70434">
        <v>349</v>
      </c>
    </row>
    <row r="70435" spans="1:3" x14ac:dyDescent="0.2">
      <c r="A70435" t="s">
        <v>6581</v>
      </c>
      <c r="B70435" s="1">
        <v>45434</v>
      </c>
      <c r="C70435">
        <v>53.9</v>
      </c>
    </row>
    <row r="70436" spans="1:3" x14ac:dyDescent="0.2">
      <c r="A70436" t="s">
        <v>4594</v>
      </c>
      <c r="B70436" s="1">
        <v>45434</v>
      </c>
      <c r="C70436">
        <v>198.95</v>
      </c>
    </row>
    <row r="70437" spans="1:3" x14ac:dyDescent="0.2">
      <c r="A70437" t="s">
        <v>6582</v>
      </c>
      <c r="B70437" s="1">
        <v>45434</v>
      </c>
      <c r="C70437">
        <v>1583.88</v>
      </c>
    </row>
    <row r="70438" spans="1:3" x14ac:dyDescent="0.2">
      <c r="A70438" t="s">
        <v>12</v>
      </c>
      <c r="B70438" s="1">
        <v>45434</v>
      </c>
      <c r="C70438">
        <v>80.25</v>
      </c>
    </row>
    <row r="70439" spans="1:3" x14ac:dyDescent="0.2">
      <c r="A70439" t="s">
        <v>46</v>
      </c>
      <c r="B70439" s="1">
        <v>45434</v>
      </c>
      <c r="C70439">
        <v>81.97</v>
      </c>
    </row>
    <row r="70440" spans="1:3" x14ac:dyDescent="0.2">
      <c r="A70440" t="s">
        <v>1090</v>
      </c>
      <c r="B70440" s="1">
        <v>45434</v>
      </c>
      <c r="C70440">
        <v>65.97</v>
      </c>
    </row>
    <row r="70441" spans="1:3" x14ac:dyDescent="0.2">
      <c r="A70441" t="s">
        <v>229</v>
      </c>
      <c r="B70441" s="1">
        <v>45434</v>
      </c>
      <c r="C70441">
        <v>36.93</v>
      </c>
    </row>
    <row r="70442" spans="1:3" x14ac:dyDescent="0.2">
      <c r="A70442" t="s">
        <v>6139</v>
      </c>
      <c r="B70442" s="1">
        <v>45435</v>
      </c>
      <c r="C70442">
        <v>860.29</v>
      </c>
    </row>
    <row r="70443" spans="1:3" x14ac:dyDescent="0.2">
      <c r="A70443" t="s">
        <v>119</v>
      </c>
      <c r="B70443" s="1">
        <v>45435</v>
      </c>
      <c r="C70443">
        <v>527.82000000000005</v>
      </c>
    </row>
    <row r="70444" spans="1:3" x14ac:dyDescent="0.2">
      <c r="A70444" t="s">
        <v>6553</v>
      </c>
      <c r="B70444" s="1">
        <v>45435</v>
      </c>
      <c r="C70444">
        <v>101.85</v>
      </c>
    </row>
    <row r="70445" spans="1:3" x14ac:dyDescent="0.2">
      <c r="A70445" t="s">
        <v>6554</v>
      </c>
      <c r="B70445" s="1">
        <v>45435</v>
      </c>
      <c r="C70445">
        <v>91.95</v>
      </c>
    </row>
    <row r="70446" spans="1:3" x14ac:dyDescent="0.2">
      <c r="A70446" t="s">
        <v>6555</v>
      </c>
      <c r="B70446" s="1">
        <v>45435</v>
      </c>
      <c r="C70446">
        <v>66.900000000000006</v>
      </c>
    </row>
    <row r="70447" spans="1:3" x14ac:dyDescent="0.2">
      <c r="A70447" t="s">
        <v>6501</v>
      </c>
      <c r="B70447" s="1">
        <v>45435</v>
      </c>
      <c r="C70447">
        <v>63.95</v>
      </c>
    </row>
    <row r="70448" spans="1:3" x14ac:dyDescent="0.2">
      <c r="A70448" t="s">
        <v>6556</v>
      </c>
      <c r="B70448" s="1">
        <v>45435</v>
      </c>
      <c r="C70448">
        <v>78.849999999999994</v>
      </c>
    </row>
    <row r="70449" spans="1:3" x14ac:dyDescent="0.2">
      <c r="A70449" t="s">
        <v>240</v>
      </c>
      <c r="B70449" s="1">
        <v>45435</v>
      </c>
      <c r="C70449">
        <v>189.76</v>
      </c>
    </row>
    <row r="70450" spans="1:3" x14ac:dyDescent="0.2">
      <c r="A70450" t="s">
        <v>319</v>
      </c>
      <c r="B70450" s="1">
        <v>45435</v>
      </c>
      <c r="C70450">
        <v>327.3</v>
      </c>
    </row>
    <row r="70451" spans="1:3" x14ac:dyDescent="0.2">
      <c r="A70451" t="s">
        <v>310</v>
      </c>
      <c r="B70451" s="1">
        <v>45435</v>
      </c>
      <c r="C70451">
        <v>432</v>
      </c>
    </row>
    <row r="70452" spans="1:3" x14ac:dyDescent="0.2">
      <c r="A70452" t="s">
        <v>396</v>
      </c>
      <c r="B70452" s="1">
        <v>45435</v>
      </c>
      <c r="C70452">
        <v>132.87</v>
      </c>
    </row>
    <row r="70453" spans="1:3" x14ac:dyDescent="0.2">
      <c r="A70453" t="s">
        <v>346</v>
      </c>
      <c r="B70453" s="1">
        <v>45435</v>
      </c>
      <c r="C70453">
        <v>851.85</v>
      </c>
    </row>
    <row r="70454" spans="1:3" x14ac:dyDescent="0.2">
      <c r="A70454" t="s">
        <v>6557</v>
      </c>
      <c r="B70454" s="1">
        <v>45435</v>
      </c>
      <c r="C70454">
        <v>25.4</v>
      </c>
    </row>
    <row r="70455" spans="1:3" x14ac:dyDescent="0.2">
      <c r="A70455" t="s">
        <v>396</v>
      </c>
      <c r="B70455" s="1">
        <v>45435</v>
      </c>
      <c r="C70455">
        <v>175.5</v>
      </c>
    </row>
    <row r="70456" spans="1:3" x14ac:dyDescent="0.2">
      <c r="A70456" t="s">
        <v>404</v>
      </c>
      <c r="B70456" s="1">
        <v>45435</v>
      </c>
      <c r="C70456">
        <v>5749.36</v>
      </c>
    </row>
    <row r="70457" spans="1:3" x14ac:dyDescent="0.2">
      <c r="A70457" t="s">
        <v>6558</v>
      </c>
      <c r="B70457" s="1">
        <v>45435</v>
      </c>
      <c r="C70457">
        <v>74.150000000000006</v>
      </c>
    </row>
    <row r="70458" spans="1:3" x14ac:dyDescent="0.2">
      <c r="A70458" t="s">
        <v>6559</v>
      </c>
      <c r="B70458" s="1">
        <v>45435</v>
      </c>
      <c r="C70458">
        <v>128.80000000000001</v>
      </c>
    </row>
    <row r="70459" spans="1:3" x14ac:dyDescent="0.2">
      <c r="A70459" t="s">
        <v>6560</v>
      </c>
      <c r="B70459" s="1">
        <v>45435</v>
      </c>
      <c r="C70459">
        <v>454.99</v>
      </c>
    </row>
    <row r="70460" spans="1:3" x14ac:dyDescent="0.2">
      <c r="A70460" t="s">
        <v>591</v>
      </c>
      <c r="B70460" s="1">
        <v>45435</v>
      </c>
      <c r="C70460">
        <v>2863.22</v>
      </c>
    </row>
    <row r="70461" spans="1:3" x14ac:dyDescent="0.2">
      <c r="A70461" t="s">
        <v>6561</v>
      </c>
      <c r="B70461" s="1">
        <v>45435</v>
      </c>
      <c r="C70461">
        <v>38.4</v>
      </c>
    </row>
    <row r="70462" spans="1:3" x14ac:dyDescent="0.2">
      <c r="A70462" t="s">
        <v>2290</v>
      </c>
      <c r="B70462" s="1">
        <v>45435</v>
      </c>
      <c r="C70462">
        <v>52.5</v>
      </c>
    </row>
    <row r="70463" spans="1:3" x14ac:dyDescent="0.2">
      <c r="A70463" t="s">
        <v>6562</v>
      </c>
      <c r="B70463" s="1">
        <v>45435</v>
      </c>
      <c r="C70463">
        <v>147.94999999999999</v>
      </c>
    </row>
    <row r="70464" spans="1:3" x14ac:dyDescent="0.2">
      <c r="A70464" t="s">
        <v>6563</v>
      </c>
      <c r="B70464" s="1">
        <v>45435</v>
      </c>
      <c r="C70464">
        <v>48.45</v>
      </c>
    </row>
    <row r="70465" spans="1:3" x14ac:dyDescent="0.2">
      <c r="A70465" t="s">
        <v>6326</v>
      </c>
      <c r="B70465" s="1">
        <v>45435</v>
      </c>
      <c r="C70465">
        <v>93.95</v>
      </c>
    </row>
    <row r="70466" spans="1:3" x14ac:dyDescent="0.2">
      <c r="A70466" t="s">
        <v>1236</v>
      </c>
      <c r="B70466" s="1">
        <v>45435</v>
      </c>
      <c r="C70466">
        <v>98.7</v>
      </c>
    </row>
    <row r="70467" spans="1:3" x14ac:dyDescent="0.2">
      <c r="A70467" t="s">
        <v>5546</v>
      </c>
      <c r="B70467" s="1">
        <v>45435</v>
      </c>
      <c r="C70467">
        <v>129.9</v>
      </c>
    </row>
    <row r="70468" spans="1:3" x14ac:dyDescent="0.2">
      <c r="A70468" t="s">
        <v>6564</v>
      </c>
      <c r="B70468" s="1">
        <v>45435</v>
      </c>
      <c r="C70468">
        <v>107.8</v>
      </c>
    </row>
    <row r="70469" spans="1:3" x14ac:dyDescent="0.2">
      <c r="A70469" t="s">
        <v>707</v>
      </c>
      <c r="B70469" s="1">
        <v>45435</v>
      </c>
      <c r="C70469">
        <v>143.51</v>
      </c>
    </row>
    <row r="70470" spans="1:3" x14ac:dyDescent="0.2">
      <c r="A70470" t="s">
        <v>6565</v>
      </c>
      <c r="B70470" s="1">
        <v>45435</v>
      </c>
      <c r="C70470">
        <v>51.8</v>
      </c>
    </row>
    <row r="70471" spans="1:3" x14ac:dyDescent="0.2">
      <c r="A70471" t="s">
        <v>12</v>
      </c>
      <c r="B70471" s="1">
        <v>45435</v>
      </c>
      <c r="C70471">
        <v>610.02</v>
      </c>
    </row>
    <row r="70472" spans="1:3" x14ac:dyDescent="0.2">
      <c r="A70472" t="s">
        <v>6385</v>
      </c>
      <c r="B70472" s="1">
        <v>45436</v>
      </c>
      <c r="C70472">
        <v>106.15</v>
      </c>
    </row>
    <row r="70473" spans="1:3" x14ac:dyDescent="0.2">
      <c r="A70473" t="s">
        <v>322</v>
      </c>
      <c r="B70473" s="1">
        <v>45436</v>
      </c>
      <c r="C70473">
        <v>1281.04</v>
      </c>
    </row>
    <row r="70474" spans="1:3" x14ac:dyDescent="0.2">
      <c r="A70474" t="s">
        <v>308</v>
      </c>
      <c r="B70474" s="1">
        <v>45436</v>
      </c>
      <c r="C70474">
        <v>341.29</v>
      </c>
    </row>
    <row r="70475" spans="1:3" x14ac:dyDescent="0.2">
      <c r="A70475" t="s">
        <v>6539</v>
      </c>
      <c r="B70475" s="1">
        <v>45436</v>
      </c>
      <c r="C70475">
        <v>66.099999999999994</v>
      </c>
    </row>
    <row r="70476" spans="1:3" x14ac:dyDescent="0.2">
      <c r="A70476" t="s">
        <v>6540</v>
      </c>
      <c r="B70476" s="1">
        <v>45436</v>
      </c>
      <c r="C70476">
        <v>16.41</v>
      </c>
    </row>
    <row r="70477" spans="1:3" x14ac:dyDescent="0.2">
      <c r="A70477" t="s">
        <v>6541</v>
      </c>
      <c r="B70477" s="1">
        <v>45436</v>
      </c>
      <c r="C70477">
        <v>23.9</v>
      </c>
    </row>
    <row r="70478" spans="1:3" x14ac:dyDescent="0.2">
      <c r="A70478" t="s">
        <v>5204</v>
      </c>
      <c r="B70478" s="1">
        <v>45436</v>
      </c>
      <c r="C70478">
        <v>61.4</v>
      </c>
    </row>
    <row r="70479" spans="1:3" x14ac:dyDescent="0.2">
      <c r="A70479" t="s">
        <v>6542</v>
      </c>
      <c r="B70479" s="1">
        <v>45436</v>
      </c>
      <c r="C70479">
        <v>78.95</v>
      </c>
    </row>
    <row r="70480" spans="1:3" x14ac:dyDescent="0.2">
      <c r="A70480" t="s">
        <v>2909</v>
      </c>
      <c r="B70480" s="1">
        <v>45436</v>
      </c>
      <c r="C70480">
        <v>390</v>
      </c>
    </row>
    <row r="70481" spans="1:3" x14ac:dyDescent="0.2">
      <c r="A70481" t="s">
        <v>184</v>
      </c>
      <c r="B70481" s="1">
        <v>45436</v>
      </c>
      <c r="C70481">
        <v>24.98</v>
      </c>
    </row>
    <row r="70482" spans="1:3" x14ac:dyDescent="0.2">
      <c r="A70482" t="s">
        <v>5723</v>
      </c>
      <c r="B70482" s="1">
        <v>45436</v>
      </c>
      <c r="C70482">
        <v>123.75</v>
      </c>
    </row>
    <row r="70483" spans="1:3" x14ac:dyDescent="0.2">
      <c r="A70483" t="s">
        <v>310</v>
      </c>
      <c r="B70483" s="1">
        <v>45436</v>
      </c>
      <c r="C70483">
        <v>1607.85</v>
      </c>
    </row>
    <row r="70484" spans="1:3" x14ac:dyDescent="0.2">
      <c r="A70484" t="s">
        <v>349</v>
      </c>
      <c r="B70484" s="1">
        <v>45436</v>
      </c>
      <c r="C70484">
        <v>409.87</v>
      </c>
    </row>
    <row r="70485" spans="1:3" x14ac:dyDescent="0.2">
      <c r="A70485" t="s">
        <v>6543</v>
      </c>
      <c r="B70485" s="1">
        <v>45436</v>
      </c>
      <c r="C70485">
        <v>295</v>
      </c>
    </row>
    <row r="70486" spans="1:3" x14ac:dyDescent="0.2">
      <c r="A70486" t="s">
        <v>6544</v>
      </c>
      <c r="B70486" s="1">
        <v>45436</v>
      </c>
      <c r="C70486">
        <v>12.9</v>
      </c>
    </row>
    <row r="70487" spans="1:3" x14ac:dyDescent="0.2">
      <c r="A70487" t="s">
        <v>6545</v>
      </c>
      <c r="B70487" s="1">
        <v>45436</v>
      </c>
      <c r="C70487">
        <v>53.9</v>
      </c>
    </row>
    <row r="70488" spans="1:3" x14ac:dyDescent="0.2">
      <c r="A70488" t="s">
        <v>6546</v>
      </c>
      <c r="B70488" s="1">
        <v>45436</v>
      </c>
      <c r="C70488">
        <v>268.7</v>
      </c>
    </row>
    <row r="70489" spans="1:3" x14ac:dyDescent="0.2">
      <c r="A70489" t="s">
        <v>6547</v>
      </c>
      <c r="B70489" s="1">
        <v>45436</v>
      </c>
      <c r="C70489">
        <v>22.45</v>
      </c>
    </row>
    <row r="70490" spans="1:3" x14ac:dyDescent="0.2">
      <c r="A70490" t="s">
        <v>6548</v>
      </c>
      <c r="B70490" s="1">
        <v>45436</v>
      </c>
      <c r="C70490">
        <v>25.95</v>
      </c>
    </row>
    <row r="70491" spans="1:3" x14ac:dyDescent="0.2">
      <c r="A70491" t="s">
        <v>6549</v>
      </c>
      <c r="B70491" s="1">
        <v>45436</v>
      </c>
      <c r="C70491">
        <v>60.9</v>
      </c>
    </row>
    <row r="70492" spans="1:3" x14ac:dyDescent="0.2">
      <c r="A70492" t="s">
        <v>6550</v>
      </c>
      <c r="B70492" s="1">
        <v>45436</v>
      </c>
      <c r="C70492">
        <v>96.45</v>
      </c>
    </row>
    <row r="70493" spans="1:3" x14ac:dyDescent="0.2">
      <c r="A70493" t="s">
        <v>6551</v>
      </c>
      <c r="B70493" s="1">
        <v>45436</v>
      </c>
      <c r="C70493">
        <v>131.55000000000001</v>
      </c>
    </row>
    <row r="70494" spans="1:3" x14ac:dyDescent="0.2">
      <c r="A70494" t="s">
        <v>6552</v>
      </c>
      <c r="B70494" s="1">
        <v>45436</v>
      </c>
      <c r="C70494">
        <v>28.35</v>
      </c>
    </row>
    <row r="70495" spans="1:3" x14ac:dyDescent="0.2">
      <c r="A70495" t="s">
        <v>12</v>
      </c>
      <c r="B70495" s="1">
        <v>45436</v>
      </c>
      <c r="C70495">
        <v>167.62</v>
      </c>
    </row>
    <row r="70496" spans="1:3" x14ac:dyDescent="0.2">
      <c r="A70496" t="s">
        <v>436</v>
      </c>
      <c r="B70496" s="1">
        <v>45439</v>
      </c>
      <c r="C70496">
        <v>299.25</v>
      </c>
    </row>
    <row r="70497" spans="1:3" x14ac:dyDescent="0.2">
      <c r="A70497" t="s">
        <v>753</v>
      </c>
      <c r="B70497" s="1">
        <v>45439</v>
      </c>
      <c r="C70497">
        <v>464.81</v>
      </c>
    </row>
    <row r="70498" spans="1:3" x14ac:dyDescent="0.2">
      <c r="A70498" t="s">
        <v>3422</v>
      </c>
      <c r="B70498" s="1">
        <v>45439</v>
      </c>
      <c r="C70498">
        <v>54.6</v>
      </c>
    </row>
    <row r="70499" spans="1:3" x14ac:dyDescent="0.2">
      <c r="A70499" t="s">
        <v>6509</v>
      </c>
      <c r="B70499" s="1">
        <v>45439</v>
      </c>
      <c r="C70499">
        <v>117.75</v>
      </c>
    </row>
    <row r="70500" spans="1:3" x14ac:dyDescent="0.2">
      <c r="A70500" t="s">
        <v>1995</v>
      </c>
      <c r="B70500" s="1">
        <v>45439</v>
      </c>
      <c r="C70500">
        <v>304.92</v>
      </c>
    </row>
    <row r="70501" spans="1:3" x14ac:dyDescent="0.2">
      <c r="A70501" t="s">
        <v>5263</v>
      </c>
      <c r="B70501" s="1">
        <v>45439</v>
      </c>
      <c r="C70501">
        <v>696.74</v>
      </c>
    </row>
    <row r="70502" spans="1:3" x14ac:dyDescent="0.2">
      <c r="A70502" t="s">
        <v>6510</v>
      </c>
      <c r="B70502" s="1">
        <v>45439</v>
      </c>
      <c r="C70502">
        <v>148.94999999999999</v>
      </c>
    </row>
    <row r="70503" spans="1:3" x14ac:dyDescent="0.2">
      <c r="A70503" t="s">
        <v>147</v>
      </c>
      <c r="B70503" s="1">
        <v>45439</v>
      </c>
      <c r="C70503">
        <v>143.82</v>
      </c>
    </row>
    <row r="70504" spans="1:3" x14ac:dyDescent="0.2">
      <c r="A70504" t="s">
        <v>147</v>
      </c>
      <c r="B70504" s="1">
        <v>45439</v>
      </c>
      <c r="C70504">
        <v>267.68</v>
      </c>
    </row>
    <row r="70505" spans="1:3" x14ac:dyDescent="0.2">
      <c r="A70505" t="s">
        <v>147</v>
      </c>
      <c r="B70505" s="1">
        <v>45439</v>
      </c>
      <c r="C70505">
        <v>287.94</v>
      </c>
    </row>
    <row r="70506" spans="1:3" x14ac:dyDescent="0.2">
      <c r="A70506" t="s">
        <v>75</v>
      </c>
      <c r="B70506" s="1">
        <v>45439</v>
      </c>
      <c r="C70506">
        <v>92.12</v>
      </c>
    </row>
    <row r="70507" spans="1:3" x14ac:dyDescent="0.2">
      <c r="A70507" t="s">
        <v>6135</v>
      </c>
      <c r="B70507" s="1">
        <v>45439</v>
      </c>
      <c r="C70507">
        <v>48.66</v>
      </c>
    </row>
    <row r="70508" spans="1:3" x14ac:dyDescent="0.2">
      <c r="A70508" t="s">
        <v>6511</v>
      </c>
      <c r="B70508" s="1">
        <v>45439</v>
      </c>
      <c r="C70508">
        <v>154.91999999999999</v>
      </c>
    </row>
    <row r="70509" spans="1:3" x14ac:dyDescent="0.2">
      <c r="A70509" t="s">
        <v>2377</v>
      </c>
      <c r="B70509" s="1">
        <v>45439</v>
      </c>
      <c r="C70509">
        <v>179.29</v>
      </c>
    </row>
    <row r="70510" spans="1:3" x14ac:dyDescent="0.2">
      <c r="A70510" t="s">
        <v>6512</v>
      </c>
      <c r="B70510" s="1">
        <v>45439</v>
      </c>
      <c r="C70510">
        <v>173.8</v>
      </c>
    </row>
    <row r="70511" spans="1:3" x14ac:dyDescent="0.2">
      <c r="A70511" t="s">
        <v>6512</v>
      </c>
      <c r="B70511" s="1">
        <v>45439</v>
      </c>
      <c r="C70511">
        <v>54.95</v>
      </c>
    </row>
    <row r="70512" spans="1:3" x14ac:dyDescent="0.2">
      <c r="A70512" t="s">
        <v>6513</v>
      </c>
      <c r="B70512" s="1">
        <v>45439</v>
      </c>
      <c r="C70512">
        <v>54.9</v>
      </c>
    </row>
    <row r="70513" spans="1:3" x14ac:dyDescent="0.2">
      <c r="A70513" t="s">
        <v>5047</v>
      </c>
      <c r="B70513" s="1">
        <v>45439</v>
      </c>
      <c r="C70513">
        <v>57.75</v>
      </c>
    </row>
    <row r="70514" spans="1:3" x14ac:dyDescent="0.2">
      <c r="A70514" t="s">
        <v>583</v>
      </c>
      <c r="B70514" s="1">
        <v>45439</v>
      </c>
      <c r="C70514">
        <v>568.70000000000005</v>
      </c>
    </row>
    <row r="70515" spans="1:3" x14ac:dyDescent="0.2">
      <c r="A70515" t="s">
        <v>2258</v>
      </c>
      <c r="B70515" s="1">
        <v>45439</v>
      </c>
      <c r="C70515">
        <v>177.6</v>
      </c>
    </row>
    <row r="70516" spans="1:3" x14ac:dyDescent="0.2">
      <c r="A70516" t="s">
        <v>1017</v>
      </c>
      <c r="B70516" s="1">
        <v>45439</v>
      </c>
      <c r="C70516">
        <v>53.9</v>
      </c>
    </row>
    <row r="70517" spans="1:3" x14ac:dyDescent="0.2">
      <c r="A70517" t="s">
        <v>6108</v>
      </c>
      <c r="B70517" s="1">
        <v>45439</v>
      </c>
      <c r="C70517">
        <v>50.9</v>
      </c>
    </row>
    <row r="70518" spans="1:3" x14ac:dyDescent="0.2">
      <c r="A70518" t="s">
        <v>79</v>
      </c>
      <c r="B70518" s="1">
        <v>45439</v>
      </c>
      <c r="C70518">
        <v>105.41</v>
      </c>
    </row>
    <row r="70519" spans="1:3" x14ac:dyDescent="0.2">
      <c r="A70519" t="s">
        <v>79</v>
      </c>
      <c r="B70519" s="1">
        <v>45439</v>
      </c>
      <c r="C70519">
        <v>33.68</v>
      </c>
    </row>
    <row r="70520" spans="1:3" x14ac:dyDescent="0.2">
      <c r="A70520" t="s">
        <v>79</v>
      </c>
      <c r="B70520" s="1">
        <v>45439</v>
      </c>
      <c r="C70520">
        <v>51.9</v>
      </c>
    </row>
    <row r="70521" spans="1:3" x14ac:dyDescent="0.2">
      <c r="A70521" t="s">
        <v>2935</v>
      </c>
      <c r="B70521" s="1">
        <v>45439</v>
      </c>
      <c r="C70521">
        <v>123.9</v>
      </c>
    </row>
    <row r="70522" spans="1:3" x14ac:dyDescent="0.2">
      <c r="A70522" t="s">
        <v>2519</v>
      </c>
      <c r="B70522" s="1">
        <v>45439</v>
      </c>
      <c r="C70522">
        <v>445.32</v>
      </c>
    </row>
    <row r="70523" spans="1:3" x14ac:dyDescent="0.2">
      <c r="A70523" t="s">
        <v>2553</v>
      </c>
      <c r="B70523" s="1">
        <v>45439</v>
      </c>
      <c r="C70523">
        <v>11.24</v>
      </c>
    </row>
    <row r="70524" spans="1:3" x14ac:dyDescent="0.2">
      <c r="A70524" t="s">
        <v>2554</v>
      </c>
      <c r="B70524" s="1">
        <v>45439</v>
      </c>
      <c r="C70524">
        <v>116.06</v>
      </c>
    </row>
    <row r="70525" spans="1:3" x14ac:dyDescent="0.2">
      <c r="A70525" t="s">
        <v>6119</v>
      </c>
      <c r="B70525" s="1">
        <v>45439</v>
      </c>
      <c r="C70525">
        <v>57.39</v>
      </c>
    </row>
    <row r="70526" spans="1:3" x14ac:dyDescent="0.2">
      <c r="A70526" t="s">
        <v>119</v>
      </c>
      <c r="B70526" s="1">
        <v>45439</v>
      </c>
      <c r="C70526">
        <v>240</v>
      </c>
    </row>
    <row r="70527" spans="1:3" x14ac:dyDescent="0.2">
      <c r="A70527" t="s">
        <v>2521</v>
      </c>
      <c r="B70527" s="1">
        <v>45439</v>
      </c>
      <c r="C70527">
        <v>76.12</v>
      </c>
    </row>
    <row r="70528" spans="1:3" x14ac:dyDescent="0.2">
      <c r="A70528" t="s">
        <v>2522</v>
      </c>
      <c r="B70528" s="1">
        <v>45439</v>
      </c>
      <c r="C70528">
        <v>102.28</v>
      </c>
    </row>
    <row r="70529" spans="1:3" x14ac:dyDescent="0.2">
      <c r="A70529" t="s">
        <v>2523</v>
      </c>
      <c r="B70529" s="1">
        <v>45439</v>
      </c>
      <c r="C70529">
        <v>34.97</v>
      </c>
    </row>
    <row r="70530" spans="1:3" x14ac:dyDescent="0.2">
      <c r="A70530" t="s">
        <v>2525</v>
      </c>
      <c r="B70530" s="1">
        <v>45439</v>
      </c>
      <c r="C70530">
        <v>94.79</v>
      </c>
    </row>
    <row r="70531" spans="1:3" x14ac:dyDescent="0.2">
      <c r="A70531" t="s">
        <v>2526</v>
      </c>
      <c r="B70531" s="1">
        <v>45439</v>
      </c>
      <c r="C70531">
        <v>122.27</v>
      </c>
    </row>
    <row r="70532" spans="1:3" x14ac:dyDescent="0.2">
      <c r="A70532" t="s">
        <v>2527</v>
      </c>
      <c r="B70532" s="1">
        <v>45439</v>
      </c>
      <c r="C70532">
        <v>89.79</v>
      </c>
    </row>
    <row r="70533" spans="1:3" x14ac:dyDescent="0.2">
      <c r="A70533" t="s">
        <v>2528</v>
      </c>
      <c r="B70533" s="1">
        <v>45439</v>
      </c>
      <c r="C70533">
        <v>131.01</v>
      </c>
    </row>
    <row r="70534" spans="1:3" x14ac:dyDescent="0.2">
      <c r="A70534" t="s">
        <v>2529</v>
      </c>
      <c r="B70534" s="1">
        <v>45439</v>
      </c>
      <c r="C70534">
        <v>101.03</v>
      </c>
    </row>
    <row r="70535" spans="1:3" x14ac:dyDescent="0.2">
      <c r="A70535" t="s">
        <v>2530</v>
      </c>
      <c r="B70535" s="1">
        <v>45439</v>
      </c>
      <c r="C70535">
        <v>111.02</v>
      </c>
    </row>
    <row r="70536" spans="1:3" x14ac:dyDescent="0.2">
      <c r="A70536" t="s">
        <v>2531</v>
      </c>
      <c r="B70536" s="1">
        <v>45439</v>
      </c>
      <c r="C70536">
        <v>67.38</v>
      </c>
    </row>
    <row r="70537" spans="1:3" x14ac:dyDescent="0.2">
      <c r="A70537" t="s">
        <v>2532</v>
      </c>
      <c r="B70537" s="1">
        <v>45439</v>
      </c>
      <c r="C70537">
        <v>74.8</v>
      </c>
    </row>
    <row r="70538" spans="1:3" x14ac:dyDescent="0.2">
      <c r="A70538" t="s">
        <v>2533</v>
      </c>
      <c r="B70538" s="1">
        <v>45439</v>
      </c>
      <c r="C70538">
        <v>77.37</v>
      </c>
    </row>
    <row r="70539" spans="1:3" x14ac:dyDescent="0.2">
      <c r="A70539" t="s">
        <v>2534</v>
      </c>
      <c r="B70539" s="1">
        <v>45439</v>
      </c>
      <c r="C70539">
        <v>189.71</v>
      </c>
    </row>
    <row r="70540" spans="1:3" x14ac:dyDescent="0.2">
      <c r="A70540" t="s">
        <v>2535</v>
      </c>
      <c r="B70540" s="1">
        <v>45439</v>
      </c>
      <c r="C70540">
        <v>113.52</v>
      </c>
    </row>
    <row r="70541" spans="1:3" x14ac:dyDescent="0.2">
      <c r="A70541" t="s">
        <v>2536</v>
      </c>
      <c r="B70541" s="1">
        <v>45439</v>
      </c>
      <c r="C70541">
        <v>119.77</v>
      </c>
    </row>
    <row r="70542" spans="1:3" x14ac:dyDescent="0.2">
      <c r="A70542" t="s">
        <v>2537</v>
      </c>
      <c r="B70542" s="1">
        <v>45439</v>
      </c>
      <c r="C70542">
        <v>72.38</v>
      </c>
    </row>
    <row r="70543" spans="1:3" x14ac:dyDescent="0.2">
      <c r="A70543" t="s">
        <v>2540</v>
      </c>
      <c r="B70543" s="1">
        <v>45439</v>
      </c>
      <c r="C70543">
        <v>117.27</v>
      </c>
    </row>
    <row r="70544" spans="1:3" x14ac:dyDescent="0.2">
      <c r="A70544" t="s">
        <v>2524</v>
      </c>
      <c r="B70544" s="1">
        <v>45439</v>
      </c>
      <c r="C70544">
        <v>16.22</v>
      </c>
    </row>
    <row r="70545" spans="1:3" x14ac:dyDescent="0.2">
      <c r="A70545" t="s">
        <v>2541</v>
      </c>
      <c r="B70545" s="1">
        <v>45439</v>
      </c>
      <c r="C70545">
        <v>160.94999999999999</v>
      </c>
    </row>
    <row r="70546" spans="1:3" x14ac:dyDescent="0.2">
      <c r="A70546" t="s">
        <v>2542</v>
      </c>
      <c r="B70546" s="1">
        <v>45439</v>
      </c>
      <c r="C70546">
        <v>88.54</v>
      </c>
    </row>
    <row r="70547" spans="1:3" x14ac:dyDescent="0.2">
      <c r="A70547" t="s">
        <v>2543</v>
      </c>
      <c r="B70547" s="1">
        <v>45439</v>
      </c>
      <c r="C70547">
        <v>116.02</v>
      </c>
    </row>
    <row r="70548" spans="1:3" x14ac:dyDescent="0.2">
      <c r="A70548" t="s">
        <v>2544</v>
      </c>
      <c r="B70548" s="1">
        <v>45439</v>
      </c>
      <c r="C70548">
        <v>128.52000000000001</v>
      </c>
    </row>
    <row r="70549" spans="1:3" x14ac:dyDescent="0.2">
      <c r="A70549" t="s">
        <v>2382</v>
      </c>
      <c r="B70549" s="1">
        <v>45439</v>
      </c>
      <c r="C70549">
        <v>135.99</v>
      </c>
    </row>
    <row r="70550" spans="1:3" x14ac:dyDescent="0.2">
      <c r="A70550" t="s">
        <v>2545</v>
      </c>
      <c r="B70550" s="1">
        <v>45439</v>
      </c>
      <c r="C70550">
        <v>209.65</v>
      </c>
    </row>
    <row r="70551" spans="1:3" x14ac:dyDescent="0.2">
      <c r="A70551" t="s">
        <v>2383</v>
      </c>
      <c r="B70551" s="1">
        <v>45439</v>
      </c>
      <c r="C70551">
        <v>99.78</v>
      </c>
    </row>
    <row r="70552" spans="1:3" x14ac:dyDescent="0.2">
      <c r="A70552" t="s">
        <v>2827</v>
      </c>
      <c r="B70552" s="1">
        <v>45439</v>
      </c>
      <c r="C70552">
        <v>53.71</v>
      </c>
    </row>
    <row r="70553" spans="1:3" x14ac:dyDescent="0.2">
      <c r="A70553" t="s">
        <v>2546</v>
      </c>
      <c r="B70553" s="1">
        <v>45439</v>
      </c>
      <c r="C70553">
        <v>94.79</v>
      </c>
    </row>
    <row r="70554" spans="1:3" x14ac:dyDescent="0.2">
      <c r="A70554" t="s">
        <v>2547</v>
      </c>
      <c r="B70554" s="1">
        <v>45439</v>
      </c>
      <c r="C70554">
        <v>71.13</v>
      </c>
    </row>
    <row r="70555" spans="1:3" x14ac:dyDescent="0.2">
      <c r="A70555" t="s">
        <v>2548</v>
      </c>
      <c r="B70555" s="1">
        <v>45439</v>
      </c>
      <c r="C70555">
        <v>89.79</v>
      </c>
    </row>
    <row r="70556" spans="1:3" x14ac:dyDescent="0.2">
      <c r="A70556" t="s">
        <v>2549</v>
      </c>
      <c r="B70556" s="1">
        <v>45439</v>
      </c>
      <c r="C70556">
        <v>94.79</v>
      </c>
    </row>
    <row r="70557" spans="1:3" x14ac:dyDescent="0.2">
      <c r="A70557" t="s">
        <v>2551</v>
      </c>
      <c r="B70557" s="1">
        <v>45439</v>
      </c>
      <c r="C70557">
        <v>122.27</v>
      </c>
    </row>
    <row r="70558" spans="1:3" x14ac:dyDescent="0.2">
      <c r="A70558" t="s">
        <v>2550</v>
      </c>
      <c r="B70558" s="1">
        <v>45439</v>
      </c>
      <c r="C70558">
        <v>119.77</v>
      </c>
    </row>
    <row r="70559" spans="1:3" x14ac:dyDescent="0.2">
      <c r="A70559" t="s">
        <v>2552</v>
      </c>
      <c r="B70559" s="1">
        <v>45439</v>
      </c>
      <c r="C70559">
        <v>106.01</v>
      </c>
    </row>
    <row r="70560" spans="1:3" x14ac:dyDescent="0.2">
      <c r="A70560" t="s">
        <v>940</v>
      </c>
      <c r="B70560" s="1">
        <v>45439</v>
      </c>
      <c r="C70560">
        <v>939</v>
      </c>
    </row>
    <row r="70561" spans="1:3" x14ac:dyDescent="0.2">
      <c r="A70561" t="s">
        <v>2539</v>
      </c>
      <c r="B70561" s="1">
        <v>45439</v>
      </c>
      <c r="C70561">
        <v>72.38</v>
      </c>
    </row>
    <row r="70562" spans="1:3" x14ac:dyDescent="0.2">
      <c r="A70562" t="s">
        <v>6514</v>
      </c>
      <c r="B70562" s="1">
        <v>45439</v>
      </c>
      <c r="C70562">
        <v>71.45</v>
      </c>
    </row>
    <row r="70563" spans="1:3" x14ac:dyDescent="0.2">
      <c r="A70563" t="s">
        <v>6515</v>
      </c>
      <c r="B70563" s="1">
        <v>45439</v>
      </c>
      <c r="C70563">
        <v>71.45</v>
      </c>
    </row>
    <row r="70564" spans="1:3" x14ac:dyDescent="0.2">
      <c r="A70564" t="s">
        <v>4050</v>
      </c>
      <c r="B70564" s="1">
        <v>45439</v>
      </c>
      <c r="C70564">
        <v>149.80000000000001</v>
      </c>
    </row>
    <row r="70565" spans="1:3" x14ac:dyDescent="0.2">
      <c r="A70565" t="s">
        <v>6516</v>
      </c>
      <c r="B70565" s="1">
        <v>45439</v>
      </c>
      <c r="C70565">
        <v>112.85</v>
      </c>
    </row>
    <row r="70566" spans="1:3" x14ac:dyDescent="0.2">
      <c r="A70566" t="s">
        <v>6517</v>
      </c>
      <c r="B70566" s="1">
        <v>45439</v>
      </c>
      <c r="C70566">
        <v>63.9</v>
      </c>
    </row>
    <row r="70567" spans="1:3" x14ac:dyDescent="0.2">
      <c r="A70567" t="s">
        <v>6518</v>
      </c>
      <c r="B70567" s="1">
        <v>45439</v>
      </c>
      <c r="C70567">
        <v>67.650000000000006</v>
      </c>
    </row>
    <row r="70568" spans="1:3" x14ac:dyDescent="0.2">
      <c r="A70568" t="s">
        <v>6519</v>
      </c>
      <c r="B70568" s="1">
        <v>45439</v>
      </c>
      <c r="C70568">
        <v>66.3</v>
      </c>
    </row>
    <row r="70569" spans="1:3" x14ac:dyDescent="0.2">
      <c r="A70569" t="s">
        <v>1651</v>
      </c>
      <c r="B70569" s="1">
        <v>45439</v>
      </c>
      <c r="C70569">
        <v>301.85000000000002</v>
      </c>
    </row>
    <row r="70570" spans="1:3" x14ac:dyDescent="0.2">
      <c r="A70570" t="s">
        <v>6520</v>
      </c>
      <c r="B70570" s="1">
        <v>45439</v>
      </c>
      <c r="C70570">
        <v>155.5</v>
      </c>
    </row>
    <row r="70571" spans="1:3" x14ac:dyDescent="0.2">
      <c r="A70571" t="s">
        <v>634</v>
      </c>
      <c r="B70571" s="1">
        <v>45439</v>
      </c>
      <c r="C70571">
        <v>498</v>
      </c>
    </row>
    <row r="70572" spans="1:3" x14ac:dyDescent="0.2">
      <c r="A70572" t="s">
        <v>6521</v>
      </c>
      <c r="B70572" s="1">
        <v>45439</v>
      </c>
      <c r="C70572">
        <v>118.85</v>
      </c>
    </row>
    <row r="70573" spans="1:3" x14ac:dyDescent="0.2">
      <c r="A70573" t="s">
        <v>6522</v>
      </c>
      <c r="B70573" s="1">
        <v>45439</v>
      </c>
      <c r="C70573">
        <v>53.9</v>
      </c>
    </row>
    <row r="70574" spans="1:3" x14ac:dyDescent="0.2">
      <c r="A70574" t="s">
        <v>6523</v>
      </c>
      <c r="B70574" s="1">
        <v>45439</v>
      </c>
      <c r="C70574">
        <v>89.75</v>
      </c>
    </row>
    <row r="70575" spans="1:3" x14ac:dyDescent="0.2">
      <c r="A70575" t="s">
        <v>6524</v>
      </c>
      <c r="B70575" s="1">
        <v>45439</v>
      </c>
      <c r="C70575">
        <v>54.9</v>
      </c>
    </row>
    <row r="70576" spans="1:3" x14ac:dyDescent="0.2">
      <c r="A70576" t="s">
        <v>3434</v>
      </c>
      <c r="B70576" s="1">
        <v>45439</v>
      </c>
      <c r="C70576">
        <v>33.9</v>
      </c>
    </row>
    <row r="70577" spans="1:3" x14ac:dyDescent="0.2">
      <c r="A70577" t="s">
        <v>4098</v>
      </c>
      <c r="B70577" s="1">
        <v>45439</v>
      </c>
      <c r="C70577">
        <v>124.8</v>
      </c>
    </row>
    <row r="70578" spans="1:3" x14ac:dyDescent="0.2">
      <c r="A70578" t="s">
        <v>6525</v>
      </c>
      <c r="B70578" s="1">
        <v>45439</v>
      </c>
      <c r="C70578">
        <v>54.9</v>
      </c>
    </row>
    <row r="70579" spans="1:3" x14ac:dyDescent="0.2">
      <c r="A70579" t="s">
        <v>6526</v>
      </c>
      <c r="B70579" s="1">
        <v>45439</v>
      </c>
      <c r="C70579">
        <v>54.9</v>
      </c>
    </row>
    <row r="70580" spans="1:3" x14ac:dyDescent="0.2">
      <c r="A70580" t="s">
        <v>6527</v>
      </c>
      <c r="B70580" s="1">
        <v>45439</v>
      </c>
      <c r="C70580">
        <v>54.9</v>
      </c>
    </row>
    <row r="70581" spans="1:3" x14ac:dyDescent="0.2">
      <c r="A70581" t="s">
        <v>6528</v>
      </c>
      <c r="B70581" s="1">
        <v>45439</v>
      </c>
      <c r="C70581">
        <v>84.75</v>
      </c>
    </row>
    <row r="70582" spans="1:3" x14ac:dyDescent="0.2">
      <c r="A70582" t="s">
        <v>6529</v>
      </c>
      <c r="B70582" s="1">
        <v>45439</v>
      </c>
      <c r="C70582">
        <v>19.45</v>
      </c>
    </row>
    <row r="70583" spans="1:3" x14ac:dyDescent="0.2">
      <c r="A70583" t="s">
        <v>6530</v>
      </c>
      <c r="B70583" s="1">
        <v>45439</v>
      </c>
      <c r="C70583">
        <v>63.95</v>
      </c>
    </row>
    <row r="70584" spans="1:3" x14ac:dyDescent="0.2">
      <c r="A70584" t="s">
        <v>6531</v>
      </c>
      <c r="B70584" s="1">
        <v>45439</v>
      </c>
      <c r="C70584">
        <v>43.9</v>
      </c>
    </row>
    <row r="70585" spans="1:3" x14ac:dyDescent="0.2">
      <c r="A70585" t="s">
        <v>6531</v>
      </c>
      <c r="B70585" s="1">
        <v>45439</v>
      </c>
      <c r="C70585">
        <v>54.9</v>
      </c>
    </row>
    <row r="70586" spans="1:3" x14ac:dyDescent="0.2">
      <c r="A70586" t="s">
        <v>448</v>
      </c>
      <c r="B70586" s="1">
        <v>45439</v>
      </c>
      <c r="C70586">
        <v>74.900000000000006</v>
      </c>
    </row>
    <row r="70587" spans="1:3" x14ac:dyDescent="0.2">
      <c r="A70587" t="s">
        <v>6532</v>
      </c>
      <c r="B70587" s="1">
        <v>45439</v>
      </c>
      <c r="C70587">
        <v>105.45</v>
      </c>
    </row>
    <row r="70588" spans="1:3" x14ac:dyDescent="0.2">
      <c r="A70588" t="s">
        <v>6533</v>
      </c>
      <c r="B70588" s="1">
        <v>45439</v>
      </c>
      <c r="C70588">
        <v>99.9</v>
      </c>
    </row>
    <row r="70589" spans="1:3" x14ac:dyDescent="0.2">
      <c r="A70589" t="s">
        <v>6534</v>
      </c>
      <c r="B70589" s="1">
        <v>45439</v>
      </c>
      <c r="C70589">
        <v>54.9</v>
      </c>
    </row>
    <row r="70590" spans="1:3" x14ac:dyDescent="0.2">
      <c r="A70590" t="s">
        <v>6535</v>
      </c>
      <c r="B70590" s="1">
        <v>45439</v>
      </c>
      <c r="C70590">
        <v>26.45</v>
      </c>
    </row>
    <row r="70591" spans="1:3" x14ac:dyDescent="0.2">
      <c r="A70591" t="s">
        <v>4253</v>
      </c>
      <c r="B70591" s="1">
        <v>45439</v>
      </c>
      <c r="C70591">
        <v>128.80000000000001</v>
      </c>
    </row>
    <row r="70592" spans="1:3" x14ac:dyDescent="0.2">
      <c r="A70592" t="s">
        <v>1272</v>
      </c>
      <c r="B70592" s="1">
        <v>45439</v>
      </c>
      <c r="C70592">
        <v>54.9</v>
      </c>
    </row>
    <row r="70593" spans="1:3" x14ac:dyDescent="0.2">
      <c r="A70593" t="s">
        <v>6536</v>
      </c>
      <c r="B70593" s="1">
        <v>45439</v>
      </c>
      <c r="C70593">
        <v>98.4</v>
      </c>
    </row>
    <row r="70594" spans="1:3" x14ac:dyDescent="0.2">
      <c r="A70594" t="s">
        <v>530</v>
      </c>
      <c r="B70594" s="1">
        <v>45439</v>
      </c>
      <c r="C70594">
        <v>223.95</v>
      </c>
    </row>
    <row r="70595" spans="1:3" x14ac:dyDescent="0.2">
      <c r="A70595" t="s">
        <v>530</v>
      </c>
      <c r="B70595" s="1">
        <v>45439</v>
      </c>
      <c r="C70595">
        <v>36.85</v>
      </c>
    </row>
    <row r="70596" spans="1:3" x14ac:dyDescent="0.2">
      <c r="A70596" t="s">
        <v>184</v>
      </c>
      <c r="B70596" s="1">
        <v>45439</v>
      </c>
      <c r="C70596">
        <v>78.959999999999994</v>
      </c>
    </row>
    <row r="70597" spans="1:3" x14ac:dyDescent="0.2">
      <c r="A70597" t="s">
        <v>707</v>
      </c>
      <c r="B70597" s="1">
        <v>45439</v>
      </c>
      <c r="C70597">
        <v>157.94</v>
      </c>
    </row>
    <row r="70598" spans="1:3" x14ac:dyDescent="0.2">
      <c r="A70598" t="s">
        <v>46</v>
      </c>
      <c r="B70598" s="1">
        <v>45439</v>
      </c>
      <c r="C70598">
        <v>142.47999999999999</v>
      </c>
    </row>
    <row r="70599" spans="1:3" x14ac:dyDescent="0.2">
      <c r="A70599" t="s">
        <v>46</v>
      </c>
      <c r="B70599" s="1">
        <v>45439</v>
      </c>
      <c r="C70599">
        <v>75.97</v>
      </c>
    </row>
    <row r="70600" spans="1:3" x14ac:dyDescent="0.2">
      <c r="A70600" t="s">
        <v>2050</v>
      </c>
      <c r="B70600" s="1">
        <v>45439</v>
      </c>
      <c r="C70600">
        <v>89.79</v>
      </c>
    </row>
    <row r="70601" spans="1:3" x14ac:dyDescent="0.2">
      <c r="A70601" t="s">
        <v>6537</v>
      </c>
      <c r="B70601" s="1">
        <v>45439</v>
      </c>
      <c r="C70601">
        <v>122.35</v>
      </c>
    </row>
    <row r="70602" spans="1:3" x14ac:dyDescent="0.2">
      <c r="A70602" t="s">
        <v>6538</v>
      </c>
      <c r="B70602" s="1">
        <v>45439</v>
      </c>
      <c r="C70602">
        <v>120.85</v>
      </c>
    </row>
    <row r="70603" spans="1:3" x14ac:dyDescent="0.2">
      <c r="A70603" t="s">
        <v>12</v>
      </c>
      <c r="B70603" s="1">
        <v>45439</v>
      </c>
      <c r="C70603">
        <v>281.39999999999998</v>
      </c>
    </row>
    <row r="70604" spans="1:3" x14ac:dyDescent="0.2">
      <c r="A70604" t="s">
        <v>949</v>
      </c>
      <c r="B70604" s="1">
        <v>45439</v>
      </c>
      <c r="C70604">
        <v>226.36</v>
      </c>
    </row>
    <row r="70605" spans="1:3" x14ac:dyDescent="0.2">
      <c r="A70605" t="s">
        <v>286</v>
      </c>
      <c r="B70605" s="1">
        <v>45439</v>
      </c>
      <c r="C70605">
        <v>639.99</v>
      </c>
    </row>
    <row r="70606" spans="1:3" x14ac:dyDescent="0.2">
      <c r="A70606" t="s">
        <v>122</v>
      </c>
      <c r="B70606" s="1">
        <v>45439</v>
      </c>
      <c r="C70606">
        <v>97.77</v>
      </c>
    </row>
    <row r="70607" spans="1:3" x14ac:dyDescent="0.2">
      <c r="A70607" t="s">
        <v>12</v>
      </c>
      <c r="B70607" s="1">
        <v>45439</v>
      </c>
      <c r="C70607">
        <v>190.41</v>
      </c>
    </row>
    <row r="70608" spans="1:3" x14ac:dyDescent="0.2">
      <c r="A70608" t="s">
        <v>122</v>
      </c>
      <c r="B70608" s="1">
        <v>45439</v>
      </c>
      <c r="C70608">
        <v>711.23</v>
      </c>
    </row>
    <row r="70609" spans="1:3" x14ac:dyDescent="0.2">
      <c r="A70609" t="s">
        <v>119</v>
      </c>
      <c r="B70609" s="1">
        <v>45439</v>
      </c>
      <c r="C70609">
        <v>377.1</v>
      </c>
    </row>
    <row r="70610" spans="1:3" x14ac:dyDescent="0.2">
      <c r="A70610" t="s">
        <v>326</v>
      </c>
      <c r="B70610" s="1">
        <v>45439</v>
      </c>
      <c r="C70610">
        <v>532.30999999999995</v>
      </c>
    </row>
    <row r="70611" spans="1:3" x14ac:dyDescent="0.2">
      <c r="A70611" t="s">
        <v>12</v>
      </c>
      <c r="B70611" s="1">
        <v>45439</v>
      </c>
      <c r="C70611">
        <v>261.11</v>
      </c>
    </row>
    <row r="70612" spans="1:3" x14ac:dyDescent="0.2">
      <c r="A70612" t="s">
        <v>483</v>
      </c>
      <c r="B70612" s="1">
        <v>45439</v>
      </c>
      <c r="C70612">
        <v>826.5</v>
      </c>
    </row>
    <row r="70613" spans="1:3" x14ac:dyDescent="0.2">
      <c r="A70613" t="s">
        <v>4412</v>
      </c>
      <c r="B70613" s="1">
        <v>45440</v>
      </c>
      <c r="C70613">
        <v>1358</v>
      </c>
    </row>
    <row r="70614" spans="1:3" x14ac:dyDescent="0.2">
      <c r="A70614" t="s">
        <v>6491</v>
      </c>
      <c r="B70614" s="1">
        <v>45440</v>
      </c>
      <c r="C70614">
        <v>24.75</v>
      </c>
    </row>
    <row r="70615" spans="1:3" x14ac:dyDescent="0.2">
      <c r="A70615" t="s">
        <v>5557</v>
      </c>
      <c r="B70615" s="1">
        <v>45440</v>
      </c>
      <c r="C70615">
        <v>144.80000000000001</v>
      </c>
    </row>
    <row r="70616" spans="1:3" x14ac:dyDescent="0.2">
      <c r="A70616" t="s">
        <v>6492</v>
      </c>
      <c r="B70616" s="1">
        <v>45440</v>
      </c>
      <c r="C70616">
        <v>53.9</v>
      </c>
    </row>
    <row r="70617" spans="1:3" x14ac:dyDescent="0.2">
      <c r="A70617" t="s">
        <v>184</v>
      </c>
      <c r="B70617" s="1">
        <v>45440</v>
      </c>
      <c r="C70617">
        <v>24.98</v>
      </c>
    </row>
    <row r="70618" spans="1:3" x14ac:dyDescent="0.2">
      <c r="A70618" t="s">
        <v>6493</v>
      </c>
      <c r="B70618" s="1">
        <v>45440</v>
      </c>
      <c r="C70618">
        <v>55.11</v>
      </c>
    </row>
    <row r="70619" spans="1:3" x14ac:dyDescent="0.2">
      <c r="A70619" t="s">
        <v>6494</v>
      </c>
      <c r="B70619" s="1">
        <v>45440</v>
      </c>
      <c r="C70619">
        <v>67.900000000000006</v>
      </c>
    </row>
    <row r="70620" spans="1:3" x14ac:dyDescent="0.2">
      <c r="A70620" t="s">
        <v>3466</v>
      </c>
      <c r="B70620" s="1">
        <v>45440</v>
      </c>
      <c r="C70620">
        <v>66.349999999999994</v>
      </c>
    </row>
    <row r="70621" spans="1:3" x14ac:dyDescent="0.2">
      <c r="A70621" t="s">
        <v>6495</v>
      </c>
      <c r="B70621" s="1">
        <v>45440</v>
      </c>
      <c r="C70621">
        <v>12.4</v>
      </c>
    </row>
    <row r="70622" spans="1:3" x14ac:dyDescent="0.2">
      <c r="A70622" t="s">
        <v>6496</v>
      </c>
      <c r="B70622" s="1">
        <v>45440</v>
      </c>
      <c r="C70622">
        <v>21.95</v>
      </c>
    </row>
    <row r="70623" spans="1:3" x14ac:dyDescent="0.2">
      <c r="A70623" t="s">
        <v>79</v>
      </c>
      <c r="B70623" s="1">
        <v>45440</v>
      </c>
      <c r="C70623">
        <v>16.45</v>
      </c>
    </row>
    <row r="70624" spans="1:3" x14ac:dyDescent="0.2">
      <c r="A70624" t="s">
        <v>79</v>
      </c>
      <c r="B70624" s="1">
        <v>45440</v>
      </c>
      <c r="C70624">
        <v>34.81</v>
      </c>
    </row>
    <row r="70625" spans="1:3" x14ac:dyDescent="0.2">
      <c r="A70625" t="s">
        <v>2816</v>
      </c>
      <c r="B70625" s="1">
        <v>45440</v>
      </c>
      <c r="C70625">
        <v>332.67</v>
      </c>
    </row>
    <row r="70626" spans="1:3" x14ac:dyDescent="0.2">
      <c r="A70626" t="s">
        <v>79</v>
      </c>
      <c r="B70626" s="1">
        <v>45440</v>
      </c>
      <c r="C70626">
        <v>83.93</v>
      </c>
    </row>
    <row r="70627" spans="1:3" x14ac:dyDescent="0.2">
      <c r="A70627" t="s">
        <v>5737</v>
      </c>
      <c r="B70627" s="1">
        <v>45440</v>
      </c>
      <c r="C70627">
        <v>6.75</v>
      </c>
    </row>
    <row r="70628" spans="1:3" x14ac:dyDescent="0.2">
      <c r="A70628" t="s">
        <v>3762</v>
      </c>
      <c r="B70628" s="1">
        <v>45440</v>
      </c>
      <c r="C70628">
        <v>508.68</v>
      </c>
    </row>
    <row r="70629" spans="1:3" x14ac:dyDescent="0.2">
      <c r="A70629" t="s">
        <v>6497</v>
      </c>
      <c r="B70629" s="1">
        <v>45440</v>
      </c>
      <c r="C70629">
        <v>76.900000000000006</v>
      </c>
    </row>
    <row r="70630" spans="1:3" x14ac:dyDescent="0.2">
      <c r="A70630" t="s">
        <v>6498</v>
      </c>
      <c r="B70630" s="1">
        <v>45440</v>
      </c>
      <c r="C70630">
        <v>92.15</v>
      </c>
    </row>
    <row r="70631" spans="1:3" x14ac:dyDescent="0.2">
      <c r="A70631" t="s">
        <v>236</v>
      </c>
      <c r="B70631" s="1">
        <v>45440</v>
      </c>
      <c r="C70631">
        <v>75.510000000000005</v>
      </c>
    </row>
    <row r="70632" spans="1:3" x14ac:dyDescent="0.2">
      <c r="A70632" t="s">
        <v>3</v>
      </c>
      <c r="B70632" s="1">
        <v>45440</v>
      </c>
      <c r="C70632">
        <v>22</v>
      </c>
    </row>
    <row r="70633" spans="1:3" x14ac:dyDescent="0.2">
      <c r="A70633" t="s">
        <v>148</v>
      </c>
      <c r="B70633" s="1">
        <v>45440</v>
      </c>
      <c r="C70633">
        <v>33.299999999999997</v>
      </c>
    </row>
    <row r="70634" spans="1:3" x14ac:dyDescent="0.2">
      <c r="A70634" t="s">
        <v>236</v>
      </c>
      <c r="B70634" s="1">
        <v>45440</v>
      </c>
      <c r="C70634">
        <v>1514.4</v>
      </c>
    </row>
    <row r="70635" spans="1:3" x14ac:dyDescent="0.2">
      <c r="A70635" t="s">
        <v>148</v>
      </c>
      <c r="B70635" s="1">
        <v>45440</v>
      </c>
      <c r="C70635">
        <v>714.6</v>
      </c>
    </row>
    <row r="70636" spans="1:3" x14ac:dyDescent="0.2">
      <c r="A70636" t="s">
        <v>2450</v>
      </c>
      <c r="B70636" s="1">
        <v>45440</v>
      </c>
      <c r="C70636">
        <v>176.55</v>
      </c>
    </row>
    <row r="70637" spans="1:3" x14ac:dyDescent="0.2">
      <c r="A70637" t="s">
        <v>6499</v>
      </c>
      <c r="B70637" s="1">
        <v>45440</v>
      </c>
      <c r="C70637">
        <v>101.9</v>
      </c>
    </row>
    <row r="70638" spans="1:3" x14ac:dyDescent="0.2">
      <c r="A70638" t="s">
        <v>4488</v>
      </c>
      <c r="B70638" s="1">
        <v>45440</v>
      </c>
      <c r="C70638">
        <v>233.75</v>
      </c>
    </row>
    <row r="70639" spans="1:3" x14ac:dyDescent="0.2">
      <c r="A70639" t="s">
        <v>380</v>
      </c>
      <c r="B70639" s="1">
        <v>45440</v>
      </c>
      <c r="C70639">
        <v>50.24</v>
      </c>
    </row>
    <row r="70640" spans="1:3" x14ac:dyDescent="0.2">
      <c r="A70640" t="s">
        <v>4025</v>
      </c>
      <c r="B70640" s="1">
        <v>45440</v>
      </c>
      <c r="C70640">
        <v>1393.14</v>
      </c>
    </row>
    <row r="70641" spans="1:3" x14ac:dyDescent="0.2">
      <c r="A70641" t="s">
        <v>6500</v>
      </c>
      <c r="B70641" s="1">
        <v>45440</v>
      </c>
      <c r="C70641">
        <v>47.95</v>
      </c>
    </row>
    <row r="70642" spans="1:3" x14ac:dyDescent="0.2">
      <c r="A70642" t="s">
        <v>46</v>
      </c>
      <c r="B70642" s="1">
        <v>45440</v>
      </c>
      <c r="C70642">
        <v>240.93</v>
      </c>
    </row>
    <row r="70643" spans="1:3" x14ac:dyDescent="0.2">
      <c r="A70643" t="s">
        <v>46</v>
      </c>
      <c r="B70643" s="1">
        <v>45440</v>
      </c>
      <c r="C70643">
        <v>79.739999999999995</v>
      </c>
    </row>
    <row r="70644" spans="1:3" x14ac:dyDescent="0.2">
      <c r="A70644" t="s">
        <v>5412</v>
      </c>
      <c r="B70644" s="1">
        <v>45440</v>
      </c>
      <c r="C70644">
        <v>137.93</v>
      </c>
    </row>
    <row r="70645" spans="1:3" x14ac:dyDescent="0.2">
      <c r="A70645" t="s">
        <v>6501</v>
      </c>
      <c r="B70645" s="1">
        <v>45440</v>
      </c>
      <c r="C70645">
        <v>98.4</v>
      </c>
    </row>
    <row r="70646" spans="1:3" x14ac:dyDescent="0.2">
      <c r="A70646" t="s">
        <v>6502</v>
      </c>
      <c r="B70646" s="1">
        <v>45440</v>
      </c>
      <c r="C70646">
        <v>23.95</v>
      </c>
    </row>
    <row r="70647" spans="1:3" x14ac:dyDescent="0.2">
      <c r="A70647" t="s">
        <v>6503</v>
      </c>
      <c r="B70647" s="1">
        <v>45440</v>
      </c>
      <c r="C70647">
        <v>93.55</v>
      </c>
    </row>
    <row r="70648" spans="1:3" x14ac:dyDescent="0.2">
      <c r="A70648" t="s">
        <v>6504</v>
      </c>
      <c r="B70648" s="1">
        <v>45440</v>
      </c>
      <c r="C70648">
        <v>53.9</v>
      </c>
    </row>
    <row r="70649" spans="1:3" x14ac:dyDescent="0.2">
      <c r="A70649" t="s">
        <v>6505</v>
      </c>
      <c r="B70649" s="1">
        <v>45440</v>
      </c>
      <c r="C70649">
        <v>57.65</v>
      </c>
    </row>
    <row r="70650" spans="1:3" x14ac:dyDescent="0.2">
      <c r="A70650" t="s">
        <v>6506</v>
      </c>
      <c r="B70650" s="1">
        <v>45440</v>
      </c>
      <c r="C70650">
        <v>61.9</v>
      </c>
    </row>
    <row r="70651" spans="1:3" x14ac:dyDescent="0.2">
      <c r="A70651" t="s">
        <v>6507</v>
      </c>
      <c r="B70651" s="1">
        <v>45440</v>
      </c>
      <c r="C70651">
        <v>100.85</v>
      </c>
    </row>
    <row r="70652" spans="1:3" x14ac:dyDescent="0.2">
      <c r="A70652" t="s">
        <v>5388</v>
      </c>
      <c r="B70652" s="1">
        <v>45440</v>
      </c>
      <c r="C70652">
        <v>150.80000000000001</v>
      </c>
    </row>
    <row r="70653" spans="1:3" x14ac:dyDescent="0.2">
      <c r="A70653" t="s">
        <v>4502</v>
      </c>
      <c r="B70653" s="1">
        <v>45440</v>
      </c>
      <c r="C70653">
        <v>63.9</v>
      </c>
    </row>
    <row r="70654" spans="1:3" x14ac:dyDescent="0.2">
      <c r="A70654" t="s">
        <v>4104</v>
      </c>
      <c r="B70654" s="1">
        <v>45440</v>
      </c>
      <c r="C70654">
        <v>529.95000000000005</v>
      </c>
    </row>
    <row r="70655" spans="1:3" x14ac:dyDescent="0.2">
      <c r="A70655" t="s">
        <v>5737</v>
      </c>
      <c r="B70655" s="1">
        <v>45440</v>
      </c>
      <c r="C70655">
        <v>98.35</v>
      </c>
    </row>
    <row r="70656" spans="1:3" x14ac:dyDescent="0.2">
      <c r="A70656" t="s">
        <v>12</v>
      </c>
      <c r="B70656" s="1">
        <v>45440</v>
      </c>
      <c r="C70656">
        <v>191.26</v>
      </c>
    </row>
    <row r="70657" spans="1:3" x14ac:dyDescent="0.2">
      <c r="A70657" t="s">
        <v>6508</v>
      </c>
      <c r="B70657" s="1">
        <v>45440</v>
      </c>
      <c r="C70657">
        <v>77.849999999999994</v>
      </c>
    </row>
    <row r="70658" spans="1:3" x14ac:dyDescent="0.2">
      <c r="A70658" t="s">
        <v>319</v>
      </c>
      <c r="B70658" s="1">
        <v>45440</v>
      </c>
      <c r="C70658">
        <v>659.7</v>
      </c>
    </row>
    <row r="70659" spans="1:3" x14ac:dyDescent="0.2">
      <c r="A70659" t="s">
        <v>44</v>
      </c>
      <c r="B70659" s="1">
        <v>45440</v>
      </c>
      <c r="C70659">
        <v>638.69000000000005</v>
      </c>
    </row>
    <row r="70660" spans="1:3" x14ac:dyDescent="0.2">
      <c r="A70660" t="s">
        <v>2935</v>
      </c>
      <c r="B70660" s="1">
        <v>45441</v>
      </c>
      <c r="C70660">
        <v>178.4</v>
      </c>
    </row>
    <row r="70661" spans="1:3" x14ac:dyDescent="0.2">
      <c r="A70661" t="s">
        <v>6023</v>
      </c>
      <c r="B70661" s="1">
        <v>45441</v>
      </c>
      <c r="C70661">
        <v>77.45</v>
      </c>
    </row>
    <row r="70662" spans="1:3" x14ac:dyDescent="0.2">
      <c r="A70662" t="s">
        <v>6470</v>
      </c>
      <c r="B70662" s="1">
        <v>45441</v>
      </c>
      <c r="C70662">
        <v>50.45</v>
      </c>
    </row>
    <row r="70663" spans="1:3" x14ac:dyDescent="0.2">
      <c r="A70663" t="s">
        <v>582</v>
      </c>
      <c r="B70663" s="1">
        <v>45441</v>
      </c>
      <c r="C70663">
        <v>276.35000000000002</v>
      </c>
    </row>
    <row r="70664" spans="1:3" x14ac:dyDescent="0.2">
      <c r="A70664" t="s">
        <v>6471</v>
      </c>
      <c r="B70664" s="1">
        <v>45441</v>
      </c>
      <c r="C70664">
        <v>220.45</v>
      </c>
    </row>
    <row r="70665" spans="1:3" x14ac:dyDescent="0.2">
      <c r="A70665" t="s">
        <v>6472</v>
      </c>
      <c r="B70665" s="1">
        <v>45441</v>
      </c>
      <c r="C70665">
        <v>102.45</v>
      </c>
    </row>
    <row r="70666" spans="1:3" x14ac:dyDescent="0.2">
      <c r="A70666" t="s">
        <v>2896</v>
      </c>
      <c r="B70666" s="1">
        <v>45441</v>
      </c>
      <c r="C70666">
        <v>71.62</v>
      </c>
    </row>
    <row r="70667" spans="1:3" x14ac:dyDescent="0.2">
      <c r="A70667" t="s">
        <v>3672</v>
      </c>
      <c r="B70667" s="1">
        <v>45441</v>
      </c>
      <c r="C70667">
        <v>111.16</v>
      </c>
    </row>
    <row r="70668" spans="1:3" x14ac:dyDescent="0.2">
      <c r="A70668" t="s">
        <v>2791</v>
      </c>
      <c r="B70668" s="1">
        <v>45441</v>
      </c>
      <c r="C70668">
        <v>123.12</v>
      </c>
    </row>
    <row r="70669" spans="1:3" x14ac:dyDescent="0.2">
      <c r="A70669" t="s">
        <v>6473</v>
      </c>
      <c r="B70669" s="1">
        <v>45441</v>
      </c>
      <c r="C70669">
        <v>268.95</v>
      </c>
    </row>
    <row r="70670" spans="1:3" x14ac:dyDescent="0.2">
      <c r="A70670" t="s">
        <v>416</v>
      </c>
      <c r="B70670" s="1">
        <v>45441</v>
      </c>
      <c r="C70670">
        <v>355.86</v>
      </c>
    </row>
    <row r="70671" spans="1:3" x14ac:dyDescent="0.2">
      <c r="A70671" t="s">
        <v>2625</v>
      </c>
      <c r="B70671" s="1">
        <v>45441</v>
      </c>
      <c r="C70671">
        <v>112</v>
      </c>
    </row>
    <row r="70672" spans="1:3" x14ac:dyDescent="0.2">
      <c r="A70672" t="s">
        <v>65</v>
      </c>
      <c r="B70672" s="1">
        <v>45441</v>
      </c>
      <c r="C70672">
        <v>422.43</v>
      </c>
    </row>
    <row r="70673" spans="1:3" x14ac:dyDescent="0.2">
      <c r="A70673" t="s">
        <v>1749</v>
      </c>
      <c r="B70673" s="1">
        <v>45441</v>
      </c>
      <c r="C70673">
        <v>47.2</v>
      </c>
    </row>
    <row r="70674" spans="1:3" x14ac:dyDescent="0.2">
      <c r="A70674" t="s">
        <v>311</v>
      </c>
      <c r="B70674" s="1">
        <v>45441</v>
      </c>
      <c r="C70674">
        <v>119.26</v>
      </c>
    </row>
    <row r="70675" spans="1:3" x14ac:dyDescent="0.2">
      <c r="A70675" t="s">
        <v>6474</v>
      </c>
      <c r="B70675" s="1">
        <v>45441</v>
      </c>
      <c r="C70675">
        <v>78.45</v>
      </c>
    </row>
    <row r="70676" spans="1:3" x14ac:dyDescent="0.2">
      <c r="A70676" t="s">
        <v>6475</v>
      </c>
      <c r="B70676" s="1">
        <v>45441</v>
      </c>
      <c r="C70676">
        <v>60.9</v>
      </c>
    </row>
    <row r="70677" spans="1:3" x14ac:dyDescent="0.2">
      <c r="A70677" t="s">
        <v>6476</v>
      </c>
      <c r="B70677" s="1">
        <v>45441</v>
      </c>
      <c r="C70677">
        <v>100.4</v>
      </c>
    </row>
    <row r="70678" spans="1:3" x14ac:dyDescent="0.2">
      <c r="A70678" t="s">
        <v>597</v>
      </c>
      <c r="B70678" s="1">
        <v>45441</v>
      </c>
      <c r="C70678">
        <v>1073.04</v>
      </c>
    </row>
    <row r="70679" spans="1:3" x14ac:dyDescent="0.2">
      <c r="A70679" t="s">
        <v>6477</v>
      </c>
      <c r="B70679" s="1">
        <v>45441</v>
      </c>
      <c r="C70679">
        <v>75.849999999999994</v>
      </c>
    </row>
    <row r="70680" spans="1:3" x14ac:dyDescent="0.2">
      <c r="A70680" t="s">
        <v>6478</v>
      </c>
      <c r="B70680" s="1">
        <v>45441</v>
      </c>
      <c r="C70680">
        <v>25</v>
      </c>
    </row>
    <row r="70681" spans="1:3" x14ac:dyDescent="0.2">
      <c r="A70681" t="s">
        <v>6479</v>
      </c>
      <c r="B70681" s="1">
        <v>45441</v>
      </c>
      <c r="C70681">
        <v>43.4</v>
      </c>
    </row>
    <row r="70682" spans="1:3" x14ac:dyDescent="0.2">
      <c r="A70682" t="s">
        <v>6480</v>
      </c>
      <c r="B70682" s="1">
        <v>45441</v>
      </c>
      <c r="C70682">
        <v>27.65</v>
      </c>
    </row>
    <row r="70683" spans="1:3" x14ac:dyDescent="0.2">
      <c r="A70683" t="s">
        <v>26</v>
      </c>
      <c r="B70683" s="1">
        <v>45441</v>
      </c>
      <c r="C70683">
        <v>15.2</v>
      </c>
    </row>
    <row r="70684" spans="1:3" x14ac:dyDescent="0.2">
      <c r="A70684" t="s">
        <v>3052</v>
      </c>
      <c r="B70684" s="1">
        <v>45441</v>
      </c>
      <c r="C70684">
        <v>107.9</v>
      </c>
    </row>
    <row r="70685" spans="1:3" x14ac:dyDescent="0.2">
      <c r="A70685" t="s">
        <v>348</v>
      </c>
      <c r="B70685" s="1">
        <v>45441</v>
      </c>
      <c r="C70685">
        <v>1235.71</v>
      </c>
    </row>
    <row r="70686" spans="1:3" x14ac:dyDescent="0.2">
      <c r="A70686" t="s">
        <v>6481</v>
      </c>
      <c r="B70686" s="1">
        <v>45441</v>
      </c>
      <c r="C70686">
        <v>62.24</v>
      </c>
    </row>
    <row r="70687" spans="1:3" x14ac:dyDescent="0.2">
      <c r="A70687" t="s">
        <v>46</v>
      </c>
      <c r="B70687" s="1">
        <v>45441</v>
      </c>
      <c r="C70687">
        <v>233.71</v>
      </c>
    </row>
    <row r="70688" spans="1:3" x14ac:dyDescent="0.2">
      <c r="A70688" t="s">
        <v>2049</v>
      </c>
      <c r="B70688" s="1">
        <v>45441</v>
      </c>
      <c r="C70688">
        <v>514.28</v>
      </c>
    </row>
    <row r="70689" spans="1:3" x14ac:dyDescent="0.2">
      <c r="A70689" t="s">
        <v>78</v>
      </c>
      <c r="B70689" s="1">
        <v>45441</v>
      </c>
      <c r="C70689">
        <v>348.71</v>
      </c>
    </row>
    <row r="70690" spans="1:3" x14ac:dyDescent="0.2">
      <c r="A70690" t="s">
        <v>6482</v>
      </c>
      <c r="B70690" s="1">
        <v>45441</v>
      </c>
      <c r="C70690">
        <v>55.49</v>
      </c>
    </row>
    <row r="70691" spans="1:3" x14ac:dyDescent="0.2">
      <c r="A70691" t="s">
        <v>6483</v>
      </c>
      <c r="B70691" s="1">
        <v>45441</v>
      </c>
      <c r="C70691">
        <v>88.9</v>
      </c>
    </row>
    <row r="70692" spans="1:3" x14ac:dyDescent="0.2">
      <c r="A70692" t="s">
        <v>6484</v>
      </c>
      <c r="B70692" s="1">
        <v>45441</v>
      </c>
      <c r="C70692">
        <v>57.95</v>
      </c>
    </row>
    <row r="70693" spans="1:3" x14ac:dyDescent="0.2">
      <c r="A70693" t="s">
        <v>6485</v>
      </c>
      <c r="B70693" s="1">
        <v>45441</v>
      </c>
      <c r="C70693">
        <v>21.9</v>
      </c>
    </row>
    <row r="70694" spans="1:3" x14ac:dyDescent="0.2">
      <c r="A70694" t="s">
        <v>6486</v>
      </c>
      <c r="B70694" s="1">
        <v>45441</v>
      </c>
      <c r="C70694">
        <v>104.85</v>
      </c>
    </row>
    <row r="70695" spans="1:3" x14ac:dyDescent="0.2">
      <c r="A70695" t="s">
        <v>4388</v>
      </c>
      <c r="B70695" s="1">
        <v>45441</v>
      </c>
      <c r="C70695">
        <v>68.650000000000006</v>
      </c>
    </row>
    <row r="70696" spans="1:3" x14ac:dyDescent="0.2">
      <c r="A70696" t="s">
        <v>6487</v>
      </c>
      <c r="B70696" s="1">
        <v>45441</v>
      </c>
      <c r="C70696">
        <v>60.65</v>
      </c>
    </row>
    <row r="70697" spans="1:3" x14ac:dyDescent="0.2">
      <c r="A70697" t="s">
        <v>6488</v>
      </c>
      <c r="B70697" s="1">
        <v>45441</v>
      </c>
      <c r="C70697">
        <v>63.9</v>
      </c>
    </row>
    <row r="70698" spans="1:3" x14ac:dyDescent="0.2">
      <c r="A70698" t="s">
        <v>6489</v>
      </c>
      <c r="B70698" s="1">
        <v>45441</v>
      </c>
      <c r="C70698">
        <v>60.65</v>
      </c>
    </row>
    <row r="70699" spans="1:3" x14ac:dyDescent="0.2">
      <c r="A70699" t="s">
        <v>6490</v>
      </c>
      <c r="B70699" s="1">
        <v>45441</v>
      </c>
      <c r="C70699">
        <v>124.8</v>
      </c>
    </row>
    <row r="70700" spans="1:3" x14ac:dyDescent="0.2">
      <c r="A70700" t="s">
        <v>4167</v>
      </c>
      <c r="B70700" s="1">
        <v>45441</v>
      </c>
      <c r="C70700">
        <v>362.75</v>
      </c>
    </row>
    <row r="70701" spans="1:3" x14ac:dyDescent="0.2">
      <c r="A70701" t="s">
        <v>46</v>
      </c>
      <c r="B70701" s="1">
        <v>45441</v>
      </c>
      <c r="C70701">
        <v>305.87</v>
      </c>
    </row>
    <row r="70702" spans="1:3" x14ac:dyDescent="0.2">
      <c r="A70702" t="s">
        <v>12</v>
      </c>
      <c r="B70702" s="1">
        <v>45441</v>
      </c>
      <c r="C70702">
        <v>152.27000000000001</v>
      </c>
    </row>
    <row r="70703" spans="1:3" x14ac:dyDescent="0.2">
      <c r="A70703" t="s">
        <v>6450</v>
      </c>
      <c r="B70703" s="1">
        <v>45442</v>
      </c>
      <c r="C70703">
        <v>16.899999999999999</v>
      </c>
    </row>
    <row r="70704" spans="1:3" x14ac:dyDescent="0.2">
      <c r="A70704" t="s">
        <v>479</v>
      </c>
      <c r="B70704" s="1">
        <v>45442</v>
      </c>
      <c r="C70704">
        <v>250.29</v>
      </c>
    </row>
    <row r="70705" spans="1:3" x14ac:dyDescent="0.2">
      <c r="A70705" t="s">
        <v>6451</v>
      </c>
      <c r="B70705" s="1">
        <v>45442</v>
      </c>
      <c r="C70705">
        <v>246.24</v>
      </c>
    </row>
    <row r="70706" spans="1:3" x14ac:dyDescent="0.2">
      <c r="A70706" t="s">
        <v>6452</v>
      </c>
      <c r="B70706" s="1">
        <v>45442</v>
      </c>
      <c r="C70706">
        <v>63.9</v>
      </c>
    </row>
    <row r="70707" spans="1:3" x14ac:dyDescent="0.2">
      <c r="A70707" t="s">
        <v>6453</v>
      </c>
      <c r="B70707" s="1">
        <v>45442</v>
      </c>
      <c r="C70707">
        <v>16.399999999999999</v>
      </c>
    </row>
    <row r="70708" spans="1:3" x14ac:dyDescent="0.2">
      <c r="A70708" t="s">
        <v>6454</v>
      </c>
      <c r="B70708" s="1">
        <v>45442</v>
      </c>
      <c r="C70708">
        <v>53.9</v>
      </c>
    </row>
    <row r="70709" spans="1:3" x14ac:dyDescent="0.2">
      <c r="A70709" t="s">
        <v>6455</v>
      </c>
      <c r="B70709" s="1">
        <v>45442</v>
      </c>
      <c r="C70709">
        <v>96.8</v>
      </c>
    </row>
    <row r="70710" spans="1:3" x14ac:dyDescent="0.2">
      <c r="A70710" t="s">
        <v>988</v>
      </c>
      <c r="B70710" s="1">
        <v>45442</v>
      </c>
      <c r="C70710">
        <v>157.94999999999999</v>
      </c>
    </row>
    <row r="70711" spans="1:3" x14ac:dyDescent="0.2">
      <c r="A70711" t="s">
        <v>6456</v>
      </c>
      <c r="B70711" s="1">
        <v>45442</v>
      </c>
      <c r="C70711">
        <v>45.4</v>
      </c>
    </row>
    <row r="70712" spans="1:3" x14ac:dyDescent="0.2">
      <c r="A70712" t="s">
        <v>6368</v>
      </c>
      <c r="B70712" s="1">
        <v>45442</v>
      </c>
      <c r="C70712">
        <v>103.75</v>
      </c>
    </row>
    <row r="70713" spans="1:3" x14ac:dyDescent="0.2">
      <c r="A70713" t="s">
        <v>79</v>
      </c>
      <c r="B70713" s="1">
        <v>45442</v>
      </c>
      <c r="C70713">
        <v>37.93</v>
      </c>
    </row>
    <row r="70714" spans="1:3" x14ac:dyDescent="0.2">
      <c r="A70714" t="s">
        <v>79</v>
      </c>
      <c r="B70714" s="1">
        <v>45442</v>
      </c>
      <c r="C70714">
        <v>34.81</v>
      </c>
    </row>
    <row r="70715" spans="1:3" x14ac:dyDescent="0.2">
      <c r="A70715" t="s">
        <v>79</v>
      </c>
      <c r="B70715" s="1">
        <v>45442</v>
      </c>
      <c r="C70715">
        <v>36.43</v>
      </c>
    </row>
    <row r="70716" spans="1:3" x14ac:dyDescent="0.2">
      <c r="A70716" t="s">
        <v>79</v>
      </c>
      <c r="B70716" s="1">
        <v>45442</v>
      </c>
      <c r="C70716">
        <v>106.85</v>
      </c>
    </row>
    <row r="70717" spans="1:3" x14ac:dyDescent="0.2">
      <c r="A70717" t="s">
        <v>79</v>
      </c>
      <c r="B70717" s="1">
        <v>45442</v>
      </c>
      <c r="C70717">
        <v>83.93</v>
      </c>
    </row>
    <row r="70718" spans="1:3" x14ac:dyDescent="0.2">
      <c r="A70718" t="s">
        <v>4049</v>
      </c>
      <c r="B70718" s="1">
        <v>45442</v>
      </c>
      <c r="C70718">
        <v>132.80000000000001</v>
      </c>
    </row>
    <row r="70719" spans="1:3" x14ac:dyDescent="0.2">
      <c r="A70719" t="s">
        <v>6457</v>
      </c>
      <c r="B70719" s="1">
        <v>45442</v>
      </c>
      <c r="C70719">
        <v>12.9</v>
      </c>
    </row>
    <row r="70720" spans="1:3" x14ac:dyDescent="0.2">
      <c r="A70720" t="s">
        <v>6458</v>
      </c>
      <c r="B70720" s="1">
        <v>45442</v>
      </c>
      <c r="C70720">
        <v>28.9</v>
      </c>
    </row>
    <row r="70721" spans="1:3" x14ac:dyDescent="0.2">
      <c r="A70721" t="s">
        <v>2159</v>
      </c>
      <c r="B70721" s="1">
        <v>45442</v>
      </c>
      <c r="C70721">
        <v>208.85</v>
      </c>
    </row>
    <row r="70722" spans="1:3" x14ac:dyDescent="0.2">
      <c r="A70722" t="s">
        <v>707</v>
      </c>
      <c r="B70722" s="1">
        <v>45442</v>
      </c>
      <c r="C70722">
        <v>63.04</v>
      </c>
    </row>
    <row r="70723" spans="1:3" x14ac:dyDescent="0.2">
      <c r="A70723" t="s">
        <v>5511</v>
      </c>
      <c r="B70723" s="1">
        <v>45442</v>
      </c>
      <c r="C70723">
        <v>48.55</v>
      </c>
    </row>
    <row r="70724" spans="1:3" x14ac:dyDescent="0.2">
      <c r="A70724" t="s">
        <v>6459</v>
      </c>
      <c r="B70724" s="1">
        <v>45442</v>
      </c>
      <c r="C70724">
        <v>21.4</v>
      </c>
    </row>
    <row r="70725" spans="1:3" x14ac:dyDescent="0.2">
      <c r="A70725" t="s">
        <v>6460</v>
      </c>
      <c r="B70725" s="1">
        <v>45442</v>
      </c>
      <c r="C70725">
        <v>18.399999999999999</v>
      </c>
    </row>
    <row r="70726" spans="1:3" x14ac:dyDescent="0.2">
      <c r="A70726" t="s">
        <v>6461</v>
      </c>
      <c r="B70726" s="1">
        <v>45442</v>
      </c>
      <c r="C70726">
        <v>15.2</v>
      </c>
    </row>
    <row r="70727" spans="1:3" x14ac:dyDescent="0.2">
      <c r="A70727" t="s">
        <v>12</v>
      </c>
      <c r="B70727" s="1">
        <v>45442</v>
      </c>
      <c r="C70727">
        <v>193.78</v>
      </c>
    </row>
    <row r="70728" spans="1:3" x14ac:dyDescent="0.2">
      <c r="A70728" t="s">
        <v>6462</v>
      </c>
      <c r="B70728" s="1">
        <v>45442</v>
      </c>
      <c r="C70728">
        <v>47.8</v>
      </c>
    </row>
    <row r="70729" spans="1:3" x14ac:dyDescent="0.2">
      <c r="A70729" t="s">
        <v>6463</v>
      </c>
      <c r="B70729" s="1">
        <v>45442</v>
      </c>
      <c r="C70729">
        <v>43.75</v>
      </c>
    </row>
    <row r="70730" spans="1:3" x14ac:dyDescent="0.2">
      <c r="A70730" t="s">
        <v>6464</v>
      </c>
      <c r="B70730" s="1">
        <v>45442</v>
      </c>
      <c r="C70730">
        <v>34.450000000000003</v>
      </c>
    </row>
    <row r="70731" spans="1:3" x14ac:dyDescent="0.2">
      <c r="A70731" t="s">
        <v>6465</v>
      </c>
      <c r="B70731" s="1">
        <v>45442</v>
      </c>
      <c r="C70731">
        <v>89.8</v>
      </c>
    </row>
    <row r="70732" spans="1:3" x14ac:dyDescent="0.2">
      <c r="A70732" t="s">
        <v>504</v>
      </c>
      <c r="B70732" s="1">
        <v>45442</v>
      </c>
      <c r="C70732">
        <v>131.35</v>
      </c>
    </row>
    <row r="70733" spans="1:3" x14ac:dyDescent="0.2">
      <c r="A70733" t="s">
        <v>6466</v>
      </c>
      <c r="B70733" s="1">
        <v>45442</v>
      </c>
      <c r="C70733">
        <v>50.45</v>
      </c>
    </row>
    <row r="70734" spans="1:3" x14ac:dyDescent="0.2">
      <c r="A70734" t="s">
        <v>6467</v>
      </c>
      <c r="B70734" s="1">
        <v>45442</v>
      </c>
      <c r="C70734">
        <v>141.9</v>
      </c>
    </row>
    <row r="70735" spans="1:3" x14ac:dyDescent="0.2">
      <c r="A70735" t="s">
        <v>6468</v>
      </c>
      <c r="B70735" s="1">
        <v>45442</v>
      </c>
      <c r="C70735">
        <v>74.150000000000006</v>
      </c>
    </row>
    <row r="70736" spans="1:3" x14ac:dyDescent="0.2">
      <c r="A70736" t="s">
        <v>5696</v>
      </c>
      <c r="B70736" s="1">
        <v>45442</v>
      </c>
      <c r="C70736">
        <v>68.900000000000006</v>
      </c>
    </row>
    <row r="70737" spans="1:3" x14ac:dyDescent="0.2">
      <c r="A70737" t="s">
        <v>5388</v>
      </c>
      <c r="B70737" s="1">
        <v>45442</v>
      </c>
      <c r="C70737">
        <v>253.6</v>
      </c>
    </row>
    <row r="70738" spans="1:3" x14ac:dyDescent="0.2">
      <c r="A70738" t="s">
        <v>6469</v>
      </c>
      <c r="B70738" s="1">
        <v>45442</v>
      </c>
      <c r="C70738">
        <v>81.849999999999994</v>
      </c>
    </row>
    <row r="70739" spans="1:3" x14ac:dyDescent="0.2">
      <c r="A70739" t="s">
        <v>4953</v>
      </c>
      <c r="B70739" s="1">
        <v>45442</v>
      </c>
      <c r="C70739">
        <v>88.8</v>
      </c>
    </row>
    <row r="70740" spans="1:3" x14ac:dyDescent="0.2">
      <c r="A70740" t="s">
        <v>6432</v>
      </c>
      <c r="B70740" s="1">
        <v>45443</v>
      </c>
      <c r="C70740">
        <v>38.85</v>
      </c>
    </row>
    <row r="70741" spans="1:3" x14ac:dyDescent="0.2">
      <c r="A70741" t="s">
        <v>64</v>
      </c>
      <c r="B70741" s="1">
        <v>45443</v>
      </c>
      <c r="C70741">
        <v>267.68</v>
      </c>
    </row>
    <row r="70742" spans="1:3" x14ac:dyDescent="0.2">
      <c r="A70742" t="s">
        <v>6433</v>
      </c>
      <c r="B70742" s="1">
        <v>45443</v>
      </c>
      <c r="C70742">
        <v>41.9</v>
      </c>
    </row>
    <row r="70743" spans="1:3" x14ac:dyDescent="0.2">
      <c r="A70743" t="s">
        <v>6434</v>
      </c>
      <c r="B70743" s="1">
        <v>45443</v>
      </c>
      <c r="C70743">
        <v>291.35000000000002</v>
      </c>
    </row>
    <row r="70744" spans="1:3" x14ac:dyDescent="0.2">
      <c r="A70744" t="s">
        <v>596</v>
      </c>
      <c r="B70744" s="1">
        <v>45443</v>
      </c>
      <c r="C70744">
        <v>2243.25</v>
      </c>
    </row>
    <row r="70745" spans="1:3" x14ac:dyDescent="0.2">
      <c r="A70745" t="s">
        <v>3228</v>
      </c>
      <c r="B70745" s="1">
        <v>45443</v>
      </c>
      <c r="C70745">
        <v>63.4</v>
      </c>
    </row>
    <row r="70746" spans="1:3" x14ac:dyDescent="0.2">
      <c r="A70746" t="s">
        <v>748</v>
      </c>
      <c r="B70746" s="1">
        <v>45443</v>
      </c>
      <c r="C70746">
        <v>35.1</v>
      </c>
    </row>
    <row r="70747" spans="1:3" x14ac:dyDescent="0.2">
      <c r="A70747" t="s">
        <v>748</v>
      </c>
      <c r="B70747" s="1">
        <v>45443</v>
      </c>
      <c r="C70747">
        <v>140.96</v>
      </c>
    </row>
    <row r="70748" spans="1:3" x14ac:dyDescent="0.2">
      <c r="A70748" t="s">
        <v>2935</v>
      </c>
      <c r="B70748" s="1">
        <v>45443</v>
      </c>
      <c r="C70748">
        <v>34</v>
      </c>
    </row>
    <row r="70749" spans="1:3" x14ac:dyDescent="0.2">
      <c r="A70749" t="s">
        <v>12</v>
      </c>
      <c r="B70749" s="1">
        <v>45443</v>
      </c>
      <c r="C70749">
        <v>151.12</v>
      </c>
    </row>
    <row r="70750" spans="1:3" x14ac:dyDescent="0.2">
      <c r="A70750" t="s">
        <v>6435</v>
      </c>
      <c r="B70750" s="1">
        <v>45443</v>
      </c>
      <c r="C70750">
        <v>53.4</v>
      </c>
    </row>
    <row r="70751" spans="1:3" x14ac:dyDescent="0.2">
      <c r="A70751" t="s">
        <v>6436</v>
      </c>
      <c r="B70751" s="1">
        <v>45443</v>
      </c>
      <c r="C70751">
        <v>21.4</v>
      </c>
    </row>
    <row r="70752" spans="1:3" x14ac:dyDescent="0.2">
      <c r="A70752" t="s">
        <v>6437</v>
      </c>
      <c r="B70752" s="1">
        <v>45443</v>
      </c>
      <c r="C70752">
        <v>60.4</v>
      </c>
    </row>
    <row r="70753" spans="1:3" x14ac:dyDescent="0.2">
      <c r="A70753" t="s">
        <v>6438</v>
      </c>
      <c r="B70753" s="1">
        <v>45443</v>
      </c>
      <c r="C70753">
        <v>40.4</v>
      </c>
    </row>
    <row r="70754" spans="1:3" x14ac:dyDescent="0.2">
      <c r="A70754" t="s">
        <v>79</v>
      </c>
      <c r="B70754" s="1">
        <v>45443</v>
      </c>
      <c r="C70754">
        <v>30.43</v>
      </c>
    </row>
    <row r="70755" spans="1:3" x14ac:dyDescent="0.2">
      <c r="A70755" t="s">
        <v>1936</v>
      </c>
      <c r="B70755" s="1">
        <v>45443</v>
      </c>
      <c r="C70755">
        <v>60.9</v>
      </c>
    </row>
    <row r="70756" spans="1:3" x14ac:dyDescent="0.2">
      <c r="A70756" t="s">
        <v>6439</v>
      </c>
      <c r="B70756" s="1">
        <v>45443</v>
      </c>
      <c r="C70756">
        <v>122.85</v>
      </c>
    </row>
    <row r="70757" spans="1:3" x14ac:dyDescent="0.2">
      <c r="A70757" t="s">
        <v>6440</v>
      </c>
      <c r="B70757" s="1">
        <v>45443</v>
      </c>
      <c r="C70757">
        <v>95.4</v>
      </c>
    </row>
    <row r="70758" spans="1:3" x14ac:dyDescent="0.2">
      <c r="A70758" t="s">
        <v>6441</v>
      </c>
      <c r="B70758" s="1">
        <v>45443</v>
      </c>
      <c r="C70758">
        <v>60.65</v>
      </c>
    </row>
    <row r="70759" spans="1:3" x14ac:dyDescent="0.2">
      <c r="A70759" t="s">
        <v>5645</v>
      </c>
      <c r="B70759" s="1">
        <v>45443</v>
      </c>
      <c r="C70759">
        <v>158.85</v>
      </c>
    </row>
    <row r="70760" spans="1:3" x14ac:dyDescent="0.2">
      <c r="A70760" t="s">
        <v>6442</v>
      </c>
      <c r="B70760" s="1">
        <v>45443</v>
      </c>
      <c r="C70760">
        <v>107.8</v>
      </c>
    </row>
    <row r="70761" spans="1:3" x14ac:dyDescent="0.2">
      <c r="A70761" t="s">
        <v>6443</v>
      </c>
      <c r="B70761" s="1">
        <v>45443</v>
      </c>
      <c r="C70761">
        <v>110.6</v>
      </c>
    </row>
    <row r="70762" spans="1:3" x14ac:dyDescent="0.2">
      <c r="A70762" t="s">
        <v>5388</v>
      </c>
      <c r="B70762" s="1">
        <v>45443</v>
      </c>
      <c r="C70762">
        <v>94.45</v>
      </c>
    </row>
    <row r="70763" spans="1:3" x14ac:dyDescent="0.2">
      <c r="A70763" t="s">
        <v>6444</v>
      </c>
      <c r="B70763" s="1">
        <v>45443</v>
      </c>
      <c r="C70763">
        <v>54.9</v>
      </c>
    </row>
    <row r="70764" spans="1:3" x14ac:dyDescent="0.2">
      <c r="A70764" t="s">
        <v>2847</v>
      </c>
      <c r="B70764" s="1">
        <v>45443</v>
      </c>
      <c r="C70764">
        <v>291.05</v>
      </c>
    </row>
    <row r="70765" spans="1:3" x14ac:dyDescent="0.2">
      <c r="A70765" t="s">
        <v>6445</v>
      </c>
      <c r="B70765" s="1">
        <v>45443</v>
      </c>
      <c r="C70765">
        <v>96.45</v>
      </c>
    </row>
    <row r="70766" spans="1:3" x14ac:dyDescent="0.2">
      <c r="A70766" t="s">
        <v>6446</v>
      </c>
      <c r="B70766" s="1">
        <v>45443</v>
      </c>
      <c r="C70766">
        <v>94.8</v>
      </c>
    </row>
    <row r="70767" spans="1:3" x14ac:dyDescent="0.2">
      <c r="A70767" t="s">
        <v>6447</v>
      </c>
      <c r="B70767" s="1">
        <v>45443</v>
      </c>
      <c r="C70767">
        <v>54.9</v>
      </c>
    </row>
    <row r="70768" spans="1:3" x14ac:dyDescent="0.2">
      <c r="A70768" t="s">
        <v>6448</v>
      </c>
      <c r="B70768" s="1">
        <v>45443</v>
      </c>
      <c r="C70768">
        <v>87.5</v>
      </c>
    </row>
    <row r="70769" spans="1:3" x14ac:dyDescent="0.2">
      <c r="A70769" t="s">
        <v>6449</v>
      </c>
      <c r="B70769" s="1">
        <v>45443</v>
      </c>
      <c r="C70769">
        <v>159.35</v>
      </c>
    </row>
    <row r="70770" spans="1:3" x14ac:dyDescent="0.2">
      <c r="A70770" t="s">
        <v>6348</v>
      </c>
      <c r="B70770" s="1">
        <v>45443</v>
      </c>
      <c r="C70770">
        <v>25.9</v>
      </c>
    </row>
    <row r="70771" spans="1:3" x14ac:dyDescent="0.2">
      <c r="A70771" t="s">
        <v>12</v>
      </c>
      <c r="B70771" s="1">
        <v>45443</v>
      </c>
      <c r="C70771">
        <v>191.79</v>
      </c>
    </row>
    <row r="70772" spans="1:3" x14ac:dyDescent="0.2">
      <c r="A70772" t="s">
        <v>2436</v>
      </c>
      <c r="B70772" s="1">
        <v>45444</v>
      </c>
      <c r="C70772">
        <v>612</v>
      </c>
    </row>
    <row r="70773" spans="1:3" x14ac:dyDescent="0.2">
      <c r="A70773" t="s">
        <v>1257</v>
      </c>
      <c r="B70773" s="1">
        <v>45444</v>
      </c>
      <c r="C70773">
        <v>2240.17</v>
      </c>
    </row>
    <row r="70774" spans="1:3" x14ac:dyDescent="0.2">
      <c r="A70774" t="s">
        <v>1258</v>
      </c>
      <c r="B70774" s="1">
        <v>45444</v>
      </c>
      <c r="C70774">
        <v>10272.11</v>
      </c>
    </row>
    <row r="70775" spans="1:3" x14ac:dyDescent="0.2">
      <c r="A70775" t="s">
        <v>1258</v>
      </c>
      <c r="B70775" s="1">
        <v>45444</v>
      </c>
      <c r="C70775">
        <v>1026.6600000000001</v>
      </c>
    </row>
    <row r="70776" spans="1:3" x14ac:dyDescent="0.2">
      <c r="A70776" t="s">
        <v>2</v>
      </c>
      <c r="B70776" s="1">
        <v>45444</v>
      </c>
      <c r="C70776">
        <v>10391.120000000001</v>
      </c>
    </row>
    <row r="70777" spans="1:3" x14ac:dyDescent="0.2">
      <c r="A70777" t="s">
        <v>6139</v>
      </c>
      <c r="B70777" s="1">
        <v>45446</v>
      </c>
      <c r="C70777">
        <v>521.26</v>
      </c>
    </row>
    <row r="70778" spans="1:3" x14ac:dyDescent="0.2">
      <c r="A70778" t="s">
        <v>6380</v>
      </c>
      <c r="B70778" s="1">
        <v>45446</v>
      </c>
      <c r="C70778">
        <v>8330</v>
      </c>
    </row>
    <row r="70779" spans="1:3" x14ac:dyDescent="0.2">
      <c r="A70779" t="s">
        <v>83</v>
      </c>
      <c r="B70779" s="1">
        <v>45446</v>
      </c>
      <c r="C70779">
        <v>625</v>
      </c>
    </row>
    <row r="70780" spans="1:3" x14ac:dyDescent="0.2">
      <c r="A70780" t="s">
        <v>6139</v>
      </c>
      <c r="B70780" s="1">
        <v>45446</v>
      </c>
      <c r="C70780">
        <v>1015.87</v>
      </c>
    </row>
    <row r="70781" spans="1:3" x14ac:dyDescent="0.2">
      <c r="A70781" t="s">
        <v>212</v>
      </c>
      <c r="B70781" s="1">
        <v>45446</v>
      </c>
      <c r="C70781">
        <v>819.2</v>
      </c>
    </row>
    <row r="70782" spans="1:3" x14ac:dyDescent="0.2">
      <c r="A70782" t="s">
        <v>257</v>
      </c>
      <c r="B70782" s="1">
        <v>45446</v>
      </c>
      <c r="C70782">
        <v>1276.48</v>
      </c>
    </row>
    <row r="70783" spans="1:3" x14ac:dyDescent="0.2">
      <c r="A70783" t="s">
        <v>6381</v>
      </c>
      <c r="B70783" s="1">
        <v>45446</v>
      </c>
      <c r="C70783">
        <v>58.9</v>
      </c>
    </row>
    <row r="70784" spans="1:3" x14ac:dyDescent="0.2">
      <c r="A70784" t="s">
        <v>6382</v>
      </c>
      <c r="B70784" s="1">
        <v>45446</v>
      </c>
      <c r="C70784">
        <v>45.35</v>
      </c>
    </row>
    <row r="70785" spans="1:3" x14ac:dyDescent="0.2">
      <c r="A70785" t="s">
        <v>6383</v>
      </c>
      <c r="B70785" s="1">
        <v>45446</v>
      </c>
      <c r="C70785">
        <v>56.85</v>
      </c>
    </row>
    <row r="70786" spans="1:3" x14ac:dyDescent="0.2">
      <c r="A70786" t="s">
        <v>46</v>
      </c>
      <c r="B70786" s="1">
        <v>45446</v>
      </c>
      <c r="C70786">
        <v>120.85</v>
      </c>
    </row>
    <row r="70787" spans="1:3" x14ac:dyDescent="0.2">
      <c r="A70787" t="s">
        <v>46</v>
      </c>
      <c r="B70787" s="1">
        <v>45446</v>
      </c>
      <c r="C70787">
        <v>55.41</v>
      </c>
    </row>
    <row r="70788" spans="1:3" x14ac:dyDescent="0.2">
      <c r="A70788" t="s">
        <v>46</v>
      </c>
      <c r="B70788" s="1">
        <v>45446</v>
      </c>
      <c r="C70788">
        <v>93.85</v>
      </c>
    </row>
    <row r="70789" spans="1:3" x14ac:dyDescent="0.2">
      <c r="A70789" t="s">
        <v>46</v>
      </c>
      <c r="B70789" s="1">
        <v>45446</v>
      </c>
      <c r="C70789">
        <v>130</v>
      </c>
    </row>
    <row r="70790" spans="1:3" x14ac:dyDescent="0.2">
      <c r="A70790" t="s">
        <v>395</v>
      </c>
      <c r="B70790" s="1">
        <v>45446</v>
      </c>
      <c r="C70790">
        <v>694.4</v>
      </c>
    </row>
    <row r="70791" spans="1:3" x14ac:dyDescent="0.2">
      <c r="A70791" t="s">
        <v>122</v>
      </c>
      <c r="B70791" s="1">
        <v>45446</v>
      </c>
      <c r="C70791">
        <v>461.57</v>
      </c>
    </row>
    <row r="70792" spans="1:3" x14ac:dyDescent="0.2">
      <c r="A70792" t="s">
        <v>5117</v>
      </c>
      <c r="B70792" s="1">
        <v>45446</v>
      </c>
      <c r="C70792">
        <v>354</v>
      </c>
    </row>
    <row r="70793" spans="1:3" x14ac:dyDescent="0.2">
      <c r="A70793" t="s">
        <v>79</v>
      </c>
      <c r="B70793" s="1">
        <v>45446</v>
      </c>
      <c r="C70793">
        <v>55.16</v>
      </c>
    </row>
    <row r="70794" spans="1:3" x14ac:dyDescent="0.2">
      <c r="A70794" t="s">
        <v>79</v>
      </c>
      <c r="B70794" s="1">
        <v>45446</v>
      </c>
      <c r="C70794">
        <v>39.18</v>
      </c>
    </row>
    <row r="70795" spans="1:3" x14ac:dyDescent="0.2">
      <c r="A70795" t="s">
        <v>6384</v>
      </c>
      <c r="B70795" s="1">
        <v>45446</v>
      </c>
      <c r="C70795">
        <v>276.60000000000002</v>
      </c>
    </row>
    <row r="70796" spans="1:3" x14ac:dyDescent="0.2">
      <c r="A70796" t="s">
        <v>4183</v>
      </c>
      <c r="B70796" s="1">
        <v>45446</v>
      </c>
      <c r="C70796">
        <v>283.2</v>
      </c>
    </row>
    <row r="70797" spans="1:3" x14ac:dyDescent="0.2">
      <c r="A70797" t="s">
        <v>6385</v>
      </c>
      <c r="B70797" s="1">
        <v>45446</v>
      </c>
      <c r="C70797">
        <v>72</v>
      </c>
    </row>
    <row r="70798" spans="1:3" x14ac:dyDescent="0.2">
      <c r="A70798" t="s">
        <v>212</v>
      </c>
      <c r="B70798" s="1">
        <v>45446</v>
      </c>
      <c r="C70798">
        <v>202.4</v>
      </c>
    </row>
    <row r="70799" spans="1:3" x14ac:dyDescent="0.2">
      <c r="A70799" t="s">
        <v>131</v>
      </c>
      <c r="B70799" s="1">
        <v>45446</v>
      </c>
      <c r="C70799">
        <v>169.11</v>
      </c>
    </row>
    <row r="70800" spans="1:3" x14ac:dyDescent="0.2">
      <c r="A70800" t="s">
        <v>44</v>
      </c>
      <c r="B70800" s="1">
        <v>45446</v>
      </c>
      <c r="C70800">
        <v>657.37</v>
      </c>
    </row>
    <row r="70801" spans="1:3" x14ac:dyDescent="0.2">
      <c r="A70801" t="s">
        <v>497</v>
      </c>
      <c r="B70801" s="1">
        <v>45446</v>
      </c>
      <c r="C70801">
        <v>58.86</v>
      </c>
    </row>
    <row r="70802" spans="1:3" x14ac:dyDescent="0.2">
      <c r="A70802" t="s">
        <v>728</v>
      </c>
      <c r="B70802" s="1">
        <v>45446</v>
      </c>
      <c r="C70802">
        <v>796.7</v>
      </c>
    </row>
    <row r="70803" spans="1:3" x14ac:dyDescent="0.2">
      <c r="A70803" t="s">
        <v>3762</v>
      </c>
      <c r="B70803" s="1">
        <v>45446</v>
      </c>
      <c r="C70803">
        <v>310.38</v>
      </c>
    </row>
    <row r="70804" spans="1:3" x14ac:dyDescent="0.2">
      <c r="A70804" t="s">
        <v>6064</v>
      </c>
      <c r="B70804" s="1">
        <v>45446</v>
      </c>
      <c r="C70804">
        <v>197.7</v>
      </c>
    </row>
    <row r="70805" spans="1:3" x14ac:dyDescent="0.2">
      <c r="A70805" t="s">
        <v>32</v>
      </c>
      <c r="B70805" s="1">
        <v>45446</v>
      </c>
      <c r="C70805">
        <v>104.04</v>
      </c>
    </row>
    <row r="70806" spans="1:3" x14ac:dyDescent="0.2">
      <c r="A70806" t="s">
        <v>32</v>
      </c>
      <c r="B70806" s="1">
        <v>45446</v>
      </c>
      <c r="C70806">
        <v>493.73</v>
      </c>
    </row>
    <row r="70807" spans="1:3" x14ac:dyDescent="0.2">
      <c r="A70807" t="s">
        <v>2837</v>
      </c>
      <c r="B70807" s="1">
        <v>45446</v>
      </c>
      <c r="C70807">
        <v>127.75</v>
      </c>
    </row>
    <row r="70808" spans="1:3" x14ac:dyDescent="0.2">
      <c r="A70808" t="s">
        <v>6386</v>
      </c>
      <c r="B70808" s="1">
        <v>45446</v>
      </c>
      <c r="C70808">
        <v>57</v>
      </c>
    </row>
    <row r="70809" spans="1:3" x14ac:dyDescent="0.2">
      <c r="A70809" t="s">
        <v>6387</v>
      </c>
      <c r="B70809" s="1">
        <v>45446</v>
      </c>
      <c r="C70809">
        <v>138.4</v>
      </c>
    </row>
    <row r="70810" spans="1:3" x14ac:dyDescent="0.2">
      <c r="A70810" t="s">
        <v>6388</v>
      </c>
      <c r="B70810" s="1">
        <v>45446</v>
      </c>
      <c r="C70810">
        <v>53.95</v>
      </c>
    </row>
    <row r="70811" spans="1:3" x14ac:dyDescent="0.2">
      <c r="A70811" t="s">
        <v>6389</v>
      </c>
      <c r="B70811" s="1">
        <v>45446</v>
      </c>
      <c r="C70811">
        <v>215.4</v>
      </c>
    </row>
    <row r="70812" spans="1:3" x14ac:dyDescent="0.2">
      <c r="A70812" t="s">
        <v>6390</v>
      </c>
      <c r="B70812" s="1">
        <v>45446</v>
      </c>
      <c r="C70812">
        <v>51.45</v>
      </c>
    </row>
    <row r="70813" spans="1:3" x14ac:dyDescent="0.2">
      <c r="A70813" t="s">
        <v>6391</v>
      </c>
      <c r="B70813" s="1">
        <v>45446</v>
      </c>
      <c r="C70813">
        <v>32.65</v>
      </c>
    </row>
    <row r="70814" spans="1:3" x14ac:dyDescent="0.2">
      <c r="A70814" t="s">
        <v>6392</v>
      </c>
      <c r="B70814" s="1">
        <v>45446</v>
      </c>
      <c r="C70814">
        <v>90</v>
      </c>
    </row>
    <row r="70815" spans="1:3" x14ac:dyDescent="0.2">
      <c r="A70815" t="s">
        <v>6393</v>
      </c>
      <c r="B70815" s="1">
        <v>45446</v>
      </c>
      <c r="C70815">
        <v>28.9</v>
      </c>
    </row>
    <row r="70816" spans="1:3" x14ac:dyDescent="0.2">
      <c r="A70816" t="s">
        <v>6394</v>
      </c>
      <c r="B70816" s="1">
        <v>45446</v>
      </c>
      <c r="C70816">
        <v>113.85</v>
      </c>
    </row>
    <row r="70817" spans="1:3" x14ac:dyDescent="0.2">
      <c r="A70817" t="s">
        <v>6395</v>
      </c>
      <c r="B70817" s="1">
        <v>45446</v>
      </c>
      <c r="C70817">
        <v>53.9</v>
      </c>
    </row>
    <row r="70818" spans="1:3" x14ac:dyDescent="0.2">
      <c r="A70818" t="s">
        <v>6396</v>
      </c>
      <c r="B70818" s="1">
        <v>45446</v>
      </c>
      <c r="C70818">
        <v>87.95</v>
      </c>
    </row>
    <row r="70819" spans="1:3" x14ac:dyDescent="0.2">
      <c r="A70819" t="s">
        <v>5561</v>
      </c>
      <c r="B70819" s="1">
        <v>45446</v>
      </c>
      <c r="C70819">
        <v>53.9</v>
      </c>
    </row>
    <row r="70820" spans="1:3" x14ac:dyDescent="0.2">
      <c r="A70820" t="s">
        <v>6316</v>
      </c>
      <c r="B70820" s="1">
        <v>45446</v>
      </c>
      <c r="C70820">
        <v>18.399999999999999</v>
      </c>
    </row>
    <row r="70821" spans="1:3" x14ac:dyDescent="0.2">
      <c r="A70821" t="s">
        <v>6397</v>
      </c>
      <c r="B70821" s="1">
        <v>45446</v>
      </c>
      <c r="C70821">
        <v>125.95</v>
      </c>
    </row>
    <row r="70822" spans="1:3" x14ac:dyDescent="0.2">
      <c r="A70822" t="s">
        <v>6398</v>
      </c>
      <c r="B70822" s="1">
        <v>45446</v>
      </c>
      <c r="C70822">
        <v>63.65</v>
      </c>
    </row>
    <row r="70823" spans="1:3" x14ac:dyDescent="0.2">
      <c r="A70823" t="s">
        <v>6399</v>
      </c>
      <c r="B70823" s="1">
        <v>45446</v>
      </c>
      <c r="C70823">
        <v>18.399999999999999</v>
      </c>
    </row>
    <row r="70824" spans="1:3" x14ac:dyDescent="0.2">
      <c r="A70824" t="s">
        <v>6400</v>
      </c>
      <c r="B70824" s="1">
        <v>45446</v>
      </c>
      <c r="C70824">
        <v>16.95</v>
      </c>
    </row>
    <row r="70825" spans="1:3" x14ac:dyDescent="0.2">
      <c r="A70825" t="s">
        <v>1596</v>
      </c>
      <c r="B70825" s="1">
        <v>45446</v>
      </c>
      <c r="C70825">
        <v>260.25</v>
      </c>
    </row>
    <row r="70826" spans="1:3" x14ac:dyDescent="0.2">
      <c r="A70826" t="s">
        <v>6401</v>
      </c>
      <c r="B70826" s="1">
        <v>45446</v>
      </c>
      <c r="C70826">
        <v>41.9</v>
      </c>
    </row>
    <row r="70827" spans="1:3" x14ac:dyDescent="0.2">
      <c r="A70827" t="s">
        <v>6402</v>
      </c>
      <c r="B70827" s="1">
        <v>45446</v>
      </c>
      <c r="C70827">
        <v>167.05</v>
      </c>
    </row>
    <row r="70828" spans="1:3" x14ac:dyDescent="0.2">
      <c r="A70828" t="s">
        <v>6403</v>
      </c>
      <c r="B70828" s="1">
        <v>45446</v>
      </c>
      <c r="C70828">
        <v>186.8</v>
      </c>
    </row>
    <row r="70829" spans="1:3" x14ac:dyDescent="0.2">
      <c r="A70829" t="s">
        <v>6404</v>
      </c>
      <c r="B70829" s="1">
        <v>45446</v>
      </c>
      <c r="C70829">
        <v>53.9</v>
      </c>
    </row>
    <row r="70830" spans="1:3" x14ac:dyDescent="0.2">
      <c r="A70830" t="s">
        <v>6405</v>
      </c>
      <c r="B70830" s="1">
        <v>45446</v>
      </c>
      <c r="C70830">
        <v>66.900000000000006</v>
      </c>
    </row>
    <row r="70831" spans="1:3" x14ac:dyDescent="0.2">
      <c r="A70831" t="s">
        <v>6406</v>
      </c>
      <c r="B70831" s="1">
        <v>45446</v>
      </c>
      <c r="C70831">
        <v>98.6</v>
      </c>
    </row>
    <row r="70832" spans="1:3" x14ac:dyDescent="0.2">
      <c r="A70832" t="s">
        <v>6407</v>
      </c>
      <c r="B70832" s="1">
        <v>45446</v>
      </c>
      <c r="C70832">
        <v>48.9</v>
      </c>
    </row>
    <row r="70833" spans="1:3" x14ac:dyDescent="0.2">
      <c r="A70833" t="s">
        <v>6408</v>
      </c>
      <c r="B70833" s="1">
        <v>45446</v>
      </c>
      <c r="C70833">
        <v>54.9</v>
      </c>
    </row>
    <row r="70834" spans="1:3" x14ac:dyDescent="0.2">
      <c r="A70834" t="s">
        <v>6409</v>
      </c>
      <c r="B70834" s="1">
        <v>45446</v>
      </c>
      <c r="C70834">
        <v>52.85</v>
      </c>
    </row>
    <row r="70835" spans="1:3" x14ac:dyDescent="0.2">
      <c r="A70835" t="s">
        <v>530</v>
      </c>
      <c r="B70835" s="1">
        <v>45446</v>
      </c>
      <c r="C70835">
        <v>376.95</v>
      </c>
    </row>
    <row r="70836" spans="1:3" x14ac:dyDescent="0.2">
      <c r="A70836" t="s">
        <v>6410</v>
      </c>
      <c r="B70836" s="1">
        <v>45446</v>
      </c>
      <c r="C70836">
        <v>81.45</v>
      </c>
    </row>
    <row r="70837" spans="1:3" x14ac:dyDescent="0.2">
      <c r="A70837" t="s">
        <v>6411</v>
      </c>
      <c r="B70837" s="1">
        <v>45446</v>
      </c>
      <c r="C70837">
        <v>64.900000000000006</v>
      </c>
    </row>
    <row r="70838" spans="1:3" x14ac:dyDescent="0.2">
      <c r="A70838" t="s">
        <v>6412</v>
      </c>
      <c r="B70838" s="1">
        <v>45446</v>
      </c>
      <c r="C70838">
        <v>23.9</v>
      </c>
    </row>
    <row r="70839" spans="1:3" x14ac:dyDescent="0.2">
      <c r="A70839" t="s">
        <v>719</v>
      </c>
      <c r="B70839" s="1">
        <v>45446</v>
      </c>
      <c r="C70839">
        <v>183.75</v>
      </c>
    </row>
    <row r="70840" spans="1:3" x14ac:dyDescent="0.2">
      <c r="A70840" t="s">
        <v>5562</v>
      </c>
      <c r="B70840" s="1">
        <v>45446</v>
      </c>
      <c r="C70840">
        <v>38.799999999999997</v>
      </c>
    </row>
    <row r="70841" spans="1:3" x14ac:dyDescent="0.2">
      <c r="A70841" t="s">
        <v>6088</v>
      </c>
      <c r="B70841" s="1">
        <v>45446</v>
      </c>
      <c r="C70841">
        <v>52.85</v>
      </c>
    </row>
    <row r="70842" spans="1:3" x14ac:dyDescent="0.2">
      <c r="A70842" t="s">
        <v>6413</v>
      </c>
      <c r="B70842" s="1">
        <v>45446</v>
      </c>
      <c r="C70842">
        <v>54.95</v>
      </c>
    </row>
    <row r="70843" spans="1:3" x14ac:dyDescent="0.2">
      <c r="A70843" t="s">
        <v>6414</v>
      </c>
      <c r="B70843" s="1">
        <v>45446</v>
      </c>
      <c r="C70843">
        <v>54.9</v>
      </c>
    </row>
    <row r="70844" spans="1:3" x14ac:dyDescent="0.2">
      <c r="A70844" t="s">
        <v>6415</v>
      </c>
      <c r="B70844" s="1">
        <v>45446</v>
      </c>
      <c r="C70844">
        <v>33.9</v>
      </c>
    </row>
    <row r="70845" spans="1:3" x14ac:dyDescent="0.2">
      <c r="A70845" t="s">
        <v>6416</v>
      </c>
      <c r="B70845" s="1">
        <v>45446</v>
      </c>
      <c r="C70845">
        <v>48.9</v>
      </c>
    </row>
    <row r="70846" spans="1:3" x14ac:dyDescent="0.2">
      <c r="A70846" t="s">
        <v>6417</v>
      </c>
      <c r="B70846" s="1">
        <v>45446</v>
      </c>
      <c r="C70846">
        <v>43.9</v>
      </c>
    </row>
    <row r="70847" spans="1:3" x14ac:dyDescent="0.2">
      <c r="A70847" t="s">
        <v>6418</v>
      </c>
      <c r="B70847" s="1">
        <v>45446</v>
      </c>
      <c r="C70847">
        <v>54.9</v>
      </c>
    </row>
    <row r="70848" spans="1:3" x14ac:dyDescent="0.2">
      <c r="A70848" t="s">
        <v>6419</v>
      </c>
      <c r="B70848" s="1">
        <v>45446</v>
      </c>
      <c r="C70848">
        <v>54.9</v>
      </c>
    </row>
    <row r="70849" spans="1:3" x14ac:dyDescent="0.2">
      <c r="A70849" t="s">
        <v>6420</v>
      </c>
      <c r="B70849" s="1">
        <v>45446</v>
      </c>
      <c r="C70849">
        <v>141.25</v>
      </c>
    </row>
    <row r="70850" spans="1:3" x14ac:dyDescent="0.2">
      <c r="A70850" t="s">
        <v>3705</v>
      </c>
      <c r="B70850" s="1">
        <v>45446</v>
      </c>
      <c r="C70850">
        <v>256.13</v>
      </c>
    </row>
    <row r="70851" spans="1:3" x14ac:dyDescent="0.2">
      <c r="A70851" t="s">
        <v>6183</v>
      </c>
      <c r="B70851" s="1">
        <v>45446</v>
      </c>
      <c r="C70851">
        <v>100.75</v>
      </c>
    </row>
    <row r="70852" spans="1:3" x14ac:dyDescent="0.2">
      <c r="A70852" t="s">
        <v>6421</v>
      </c>
      <c r="B70852" s="1">
        <v>45446</v>
      </c>
      <c r="C70852">
        <v>43.9</v>
      </c>
    </row>
    <row r="70853" spans="1:3" x14ac:dyDescent="0.2">
      <c r="A70853" t="s">
        <v>6422</v>
      </c>
      <c r="B70853" s="1">
        <v>45446</v>
      </c>
      <c r="C70853">
        <v>78.45</v>
      </c>
    </row>
    <row r="70854" spans="1:3" x14ac:dyDescent="0.2">
      <c r="A70854" t="s">
        <v>6423</v>
      </c>
      <c r="B70854" s="1">
        <v>45446</v>
      </c>
      <c r="C70854">
        <v>150.6</v>
      </c>
    </row>
    <row r="70855" spans="1:3" x14ac:dyDescent="0.2">
      <c r="A70855" t="s">
        <v>6424</v>
      </c>
      <c r="B70855" s="1">
        <v>45446</v>
      </c>
      <c r="C70855">
        <v>53.4</v>
      </c>
    </row>
    <row r="70856" spans="1:3" x14ac:dyDescent="0.2">
      <c r="A70856" t="s">
        <v>701</v>
      </c>
      <c r="B70856" s="1">
        <v>45446</v>
      </c>
      <c r="C70856">
        <v>4001.81</v>
      </c>
    </row>
    <row r="70857" spans="1:3" x14ac:dyDescent="0.2">
      <c r="A70857" t="s">
        <v>691</v>
      </c>
      <c r="B70857" s="1">
        <v>45446</v>
      </c>
      <c r="C70857">
        <v>565.6</v>
      </c>
    </row>
    <row r="70858" spans="1:3" x14ac:dyDescent="0.2">
      <c r="A70858" t="s">
        <v>392</v>
      </c>
      <c r="B70858" s="1">
        <v>45446</v>
      </c>
      <c r="C70858">
        <v>201.5</v>
      </c>
    </row>
    <row r="70859" spans="1:3" x14ac:dyDescent="0.2">
      <c r="A70859" t="s">
        <v>6425</v>
      </c>
      <c r="B70859" s="1">
        <v>45446</v>
      </c>
      <c r="C70859">
        <v>17.95</v>
      </c>
    </row>
    <row r="70860" spans="1:3" x14ac:dyDescent="0.2">
      <c r="A70860" t="s">
        <v>6426</v>
      </c>
      <c r="B70860" s="1">
        <v>45446</v>
      </c>
      <c r="C70860">
        <v>21.95</v>
      </c>
    </row>
    <row r="70861" spans="1:3" x14ac:dyDescent="0.2">
      <c r="A70861" t="s">
        <v>6427</v>
      </c>
      <c r="B70861" s="1">
        <v>45446</v>
      </c>
      <c r="C70861">
        <v>70.95</v>
      </c>
    </row>
    <row r="70862" spans="1:3" x14ac:dyDescent="0.2">
      <c r="A70862" t="s">
        <v>6428</v>
      </c>
      <c r="B70862" s="1">
        <v>45446</v>
      </c>
      <c r="C70862">
        <v>43.4</v>
      </c>
    </row>
    <row r="70863" spans="1:3" x14ac:dyDescent="0.2">
      <c r="A70863" t="s">
        <v>6429</v>
      </c>
      <c r="B70863" s="1">
        <v>45446</v>
      </c>
      <c r="C70863">
        <v>158.30000000000001</v>
      </c>
    </row>
    <row r="70864" spans="1:3" x14ac:dyDescent="0.2">
      <c r="A70864" t="s">
        <v>6430</v>
      </c>
      <c r="B70864" s="1">
        <v>45446</v>
      </c>
      <c r="C70864">
        <v>45.4</v>
      </c>
    </row>
    <row r="70865" spans="1:3" x14ac:dyDescent="0.2">
      <c r="A70865" t="s">
        <v>153</v>
      </c>
      <c r="B70865" s="1">
        <v>45446</v>
      </c>
      <c r="C70865">
        <v>1464.3</v>
      </c>
    </row>
    <row r="70866" spans="1:3" x14ac:dyDescent="0.2">
      <c r="A70866" t="s">
        <v>930</v>
      </c>
      <c r="B70866" s="1">
        <v>45446</v>
      </c>
      <c r="C70866">
        <v>216.95</v>
      </c>
    </row>
    <row r="70867" spans="1:3" x14ac:dyDescent="0.2">
      <c r="A70867" t="s">
        <v>11</v>
      </c>
      <c r="B70867" s="1">
        <v>45446</v>
      </c>
      <c r="C70867">
        <v>784.85</v>
      </c>
    </row>
    <row r="70868" spans="1:3" x14ac:dyDescent="0.2">
      <c r="A70868" t="s">
        <v>12</v>
      </c>
      <c r="B70868" s="1">
        <v>45446</v>
      </c>
      <c r="C70868">
        <v>531.73</v>
      </c>
    </row>
    <row r="70869" spans="1:3" x14ac:dyDescent="0.2">
      <c r="A70869" t="s">
        <v>11</v>
      </c>
      <c r="B70869" s="1">
        <v>45446</v>
      </c>
      <c r="C70869">
        <v>401.16</v>
      </c>
    </row>
    <row r="70870" spans="1:3" x14ac:dyDescent="0.2">
      <c r="A70870" t="s">
        <v>122</v>
      </c>
      <c r="B70870" s="1">
        <v>45446</v>
      </c>
      <c r="C70870">
        <v>11.1</v>
      </c>
    </row>
    <row r="70871" spans="1:3" x14ac:dyDescent="0.2">
      <c r="A70871" t="s">
        <v>248</v>
      </c>
      <c r="B70871" s="1">
        <v>45446</v>
      </c>
      <c r="C70871">
        <v>695.7</v>
      </c>
    </row>
    <row r="70872" spans="1:3" x14ac:dyDescent="0.2">
      <c r="A70872" t="s">
        <v>324</v>
      </c>
      <c r="B70872" s="1">
        <v>45446</v>
      </c>
      <c r="C70872">
        <v>131.88</v>
      </c>
    </row>
    <row r="70873" spans="1:3" x14ac:dyDescent="0.2">
      <c r="A70873" t="s">
        <v>122</v>
      </c>
      <c r="B70873" s="1">
        <v>45446</v>
      </c>
      <c r="C70873">
        <v>419.8</v>
      </c>
    </row>
    <row r="70874" spans="1:3" x14ac:dyDescent="0.2">
      <c r="A70874" t="s">
        <v>324</v>
      </c>
      <c r="B70874" s="1">
        <v>45446</v>
      </c>
      <c r="C70874">
        <v>1405.8</v>
      </c>
    </row>
    <row r="70875" spans="1:3" x14ac:dyDescent="0.2">
      <c r="A70875" t="s">
        <v>12</v>
      </c>
      <c r="B70875" s="1">
        <v>45446</v>
      </c>
      <c r="C70875">
        <v>138.54</v>
      </c>
    </row>
    <row r="70876" spans="1:3" x14ac:dyDescent="0.2">
      <c r="A70876" t="s">
        <v>6431</v>
      </c>
      <c r="B70876" s="1">
        <v>45446</v>
      </c>
      <c r="C70876">
        <v>199.97</v>
      </c>
    </row>
    <row r="70877" spans="1:3" x14ac:dyDescent="0.2">
      <c r="A70877" t="s">
        <v>34</v>
      </c>
      <c r="B70877" s="1">
        <v>45446</v>
      </c>
      <c r="C70877">
        <v>110.6</v>
      </c>
    </row>
    <row r="70878" spans="1:3" x14ac:dyDescent="0.2">
      <c r="A70878" t="s">
        <v>307</v>
      </c>
      <c r="B70878" s="1">
        <v>45446</v>
      </c>
      <c r="C70878">
        <v>779.7</v>
      </c>
    </row>
    <row r="70879" spans="1:3" x14ac:dyDescent="0.2">
      <c r="A70879" t="s">
        <v>12</v>
      </c>
      <c r="B70879" s="1">
        <v>45446</v>
      </c>
      <c r="C70879">
        <v>145.05000000000001</v>
      </c>
    </row>
    <row r="70880" spans="1:3" x14ac:dyDescent="0.2">
      <c r="A70880" t="s">
        <v>702</v>
      </c>
      <c r="B70880" s="1">
        <v>45446</v>
      </c>
      <c r="C70880">
        <v>601.38</v>
      </c>
    </row>
    <row r="70881" spans="1:3" x14ac:dyDescent="0.2">
      <c r="A70881" t="s">
        <v>232</v>
      </c>
      <c r="B70881" s="1">
        <v>45446</v>
      </c>
      <c r="C70881">
        <v>416.82</v>
      </c>
    </row>
    <row r="70882" spans="1:3" x14ac:dyDescent="0.2">
      <c r="A70882" t="s">
        <v>232</v>
      </c>
      <c r="B70882" s="1">
        <v>45446</v>
      </c>
      <c r="C70882">
        <v>616.77</v>
      </c>
    </row>
    <row r="70883" spans="1:3" x14ac:dyDescent="0.2">
      <c r="A70883" t="s">
        <v>319</v>
      </c>
      <c r="B70883" s="1">
        <v>45446</v>
      </c>
      <c r="C70883">
        <v>720</v>
      </c>
    </row>
    <row r="70884" spans="1:3" x14ac:dyDescent="0.2">
      <c r="A70884" t="s">
        <v>257</v>
      </c>
      <c r="B70884" s="1">
        <v>45446</v>
      </c>
      <c r="C70884">
        <v>870.23</v>
      </c>
    </row>
    <row r="70885" spans="1:3" x14ac:dyDescent="0.2">
      <c r="A70885" t="s">
        <v>83</v>
      </c>
      <c r="B70885" s="1">
        <v>45446</v>
      </c>
      <c r="C70885">
        <v>495.23</v>
      </c>
    </row>
    <row r="70886" spans="1:3" x14ac:dyDescent="0.2">
      <c r="A70886" t="s">
        <v>29</v>
      </c>
      <c r="B70886" s="1">
        <v>45446</v>
      </c>
      <c r="C70886">
        <v>590.94000000000005</v>
      </c>
    </row>
    <row r="70887" spans="1:3" x14ac:dyDescent="0.2">
      <c r="A70887" t="s">
        <v>6139</v>
      </c>
      <c r="B70887" s="1">
        <v>45447</v>
      </c>
      <c r="C70887">
        <v>385.63</v>
      </c>
    </row>
    <row r="70888" spans="1:3" x14ac:dyDescent="0.2">
      <c r="A70888" t="s">
        <v>6366</v>
      </c>
      <c r="B70888" s="1">
        <v>45447</v>
      </c>
      <c r="C70888">
        <v>100.5</v>
      </c>
    </row>
    <row r="70889" spans="1:3" x14ac:dyDescent="0.2">
      <c r="A70889" t="s">
        <v>6367</v>
      </c>
      <c r="B70889" s="1">
        <v>45447</v>
      </c>
      <c r="C70889">
        <v>83.8</v>
      </c>
    </row>
    <row r="70890" spans="1:3" x14ac:dyDescent="0.2">
      <c r="A70890" t="s">
        <v>2978</v>
      </c>
      <c r="B70890" s="1">
        <v>45447</v>
      </c>
      <c r="C70890">
        <v>28.92</v>
      </c>
    </row>
    <row r="70891" spans="1:3" x14ac:dyDescent="0.2">
      <c r="A70891" t="s">
        <v>5263</v>
      </c>
      <c r="B70891" s="1">
        <v>45447</v>
      </c>
      <c r="C70891">
        <v>259.85000000000002</v>
      </c>
    </row>
    <row r="70892" spans="1:3" x14ac:dyDescent="0.2">
      <c r="A70892" t="s">
        <v>79</v>
      </c>
      <c r="B70892" s="1">
        <v>45447</v>
      </c>
      <c r="C70892">
        <v>30.43</v>
      </c>
    </row>
    <row r="70893" spans="1:3" x14ac:dyDescent="0.2">
      <c r="A70893" t="s">
        <v>75</v>
      </c>
      <c r="B70893" s="1">
        <v>45447</v>
      </c>
      <c r="C70893">
        <v>97.76</v>
      </c>
    </row>
    <row r="70894" spans="1:3" x14ac:dyDescent="0.2">
      <c r="A70894" t="s">
        <v>536</v>
      </c>
      <c r="B70894" s="1">
        <v>45447</v>
      </c>
      <c r="C70894">
        <v>46.25</v>
      </c>
    </row>
    <row r="70895" spans="1:3" x14ac:dyDescent="0.2">
      <c r="A70895" t="s">
        <v>496</v>
      </c>
      <c r="B70895" s="1">
        <v>45447</v>
      </c>
      <c r="C70895">
        <v>923.8</v>
      </c>
    </row>
    <row r="70896" spans="1:3" x14ac:dyDescent="0.2">
      <c r="A70896" t="s">
        <v>2332</v>
      </c>
      <c r="B70896" s="1">
        <v>45447</v>
      </c>
      <c r="C70896">
        <v>76.349999999999994</v>
      </c>
    </row>
    <row r="70897" spans="1:3" x14ac:dyDescent="0.2">
      <c r="A70897" t="s">
        <v>3</v>
      </c>
      <c r="B70897" s="1">
        <v>45447</v>
      </c>
      <c r="C70897">
        <v>4.5999999999999996</v>
      </c>
    </row>
    <row r="70898" spans="1:3" x14ac:dyDescent="0.2">
      <c r="A70898" t="s">
        <v>6368</v>
      </c>
      <c r="B70898" s="1">
        <v>45447</v>
      </c>
      <c r="C70898">
        <v>32.65</v>
      </c>
    </row>
    <row r="70899" spans="1:3" x14ac:dyDescent="0.2">
      <c r="A70899" t="s">
        <v>6369</v>
      </c>
      <c r="B70899" s="1">
        <v>45447</v>
      </c>
      <c r="C70899">
        <v>53.9</v>
      </c>
    </row>
    <row r="70900" spans="1:3" x14ac:dyDescent="0.2">
      <c r="A70900" t="s">
        <v>1759</v>
      </c>
      <c r="B70900" s="1">
        <v>45447</v>
      </c>
      <c r="C70900">
        <v>208.45</v>
      </c>
    </row>
    <row r="70901" spans="1:3" x14ac:dyDescent="0.2">
      <c r="A70901" t="s">
        <v>6370</v>
      </c>
      <c r="B70901" s="1">
        <v>45447</v>
      </c>
      <c r="C70901">
        <v>413.95</v>
      </c>
    </row>
    <row r="70902" spans="1:3" x14ac:dyDescent="0.2">
      <c r="A70902" t="s">
        <v>6135</v>
      </c>
      <c r="B70902" s="1">
        <v>45447</v>
      </c>
      <c r="C70902">
        <v>186.53</v>
      </c>
    </row>
    <row r="70903" spans="1:3" x14ac:dyDescent="0.2">
      <c r="A70903" t="s">
        <v>143</v>
      </c>
      <c r="B70903" s="1">
        <v>45447</v>
      </c>
      <c r="C70903">
        <v>259.79000000000002</v>
      </c>
    </row>
    <row r="70904" spans="1:3" x14ac:dyDescent="0.2">
      <c r="A70904" t="s">
        <v>119</v>
      </c>
      <c r="B70904" s="1">
        <v>45447</v>
      </c>
      <c r="C70904">
        <v>940.16</v>
      </c>
    </row>
    <row r="70905" spans="1:3" x14ac:dyDescent="0.2">
      <c r="A70905" t="s">
        <v>6371</v>
      </c>
      <c r="B70905" s="1">
        <v>45447</v>
      </c>
      <c r="C70905">
        <v>274.95</v>
      </c>
    </row>
    <row r="70906" spans="1:3" x14ac:dyDescent="0.2">
      <c r="A70906" t="s">
        <v>6372</v>
      </c>
      <c r="B70906" s="1">
        <v>45447</v>
      </c>
      <c r="C70906">
        <v>58.95</v>
      </c>
    </row>
    <row r="70907" spans="1:3" x14ac:dyDescent="0.2">
      <c r="A70907" t="s">
        <v>6373</v>
      </c>
      <c r="B70907" s="1">
        <v>45447</v>
      </c>
      <c r="C70907">
        <v>56.9</v>
      </c>
    </row>
    <row r="70908" spans="1:3" x14ac:dyDescent="0.2">
      <c r="A70908" t="s">
        <v>6374</v>
      </c>
      <c r="B70908" s="1">
        <v>45447</v>
      </c>
      <c r="C70908">
        <v>104.85</v>
      </c>
    </row>
    <row r="70909" spans="1:3" x14ac:dyDescent="0.2">
      <c r="A70909" t="s">
        <v>5219</v>
      </c>
      <c r="B70909" s="1">
        <v>45447</v>
      </c>
      <c r="C70909">
        <v>46.85</v>
      </c>
    </row>
    <row r="70910" spans="1:3" x14ac:dyDescent="0.2">
      <c r="A70910" t="s">
        <v>6375</v>
      </c>
      <c r="B70910" s="1">
        <v>45447</v>
      </c>
      <c r="C70910">
        <v>270.8</v>
      </c>
    </row>
    <row r="70911" spans="1:3" x14ac:dyDescent="0.2">
      <c r="A70911" t="s">
        <v>12</v>
      </c>
      <c r="B70911" s="1">
        <v>45447</v>
      </c>
      <c r="C70911">
        <v>334.15</v>
      </c>
    </row>
    <row r="70912" spans="1:3" x14ac:dyDescent="0.2">
      <c r="A70912" t="s">
        <v>583</v>
      </c>
      <c r="B70912" s="1">
        <v>45447</v>
      </c>
      <c r="C70912">
        <v>307.54000000000002</v>
      </c>
    </row>
    <row r="70913" spans="1:3" x14ac:dyDescent="0.2">
      <c r="A70913" t="s">
        <v>6376</v>
      </c>
      <c r="B70913" s="1">
        <v>45447</v>
      </c>
      <c r="C70913">
        <v>138.94999999999999</v>
      </c>
    </row>
    <row r="70914" spans="1:3" x14ac:dyDescent="0.2">
      <c r="A70914" t="s">
        <v>6377</v>
      </c>
      <c r="B70914" s="1">
        <v>45447</v>
      </c>
      <c r="C70914">
        <v>54.9</v>
      </c>
    </row>
    <row r="70915" spans="1:3" x14ac:dyDescent="0.2">
      <c r="A70915" t="s">
        <v>6378</v>
      </c>
      <c r="B70915" s="1">
        <v>45447</v>
      </c>
      <c r="C70915">
        <v>54.9</v>
      </c>
    </row>
    <row r="70916" spans="1:3" x14ac:dyDescent="0.2">
      <c r="A70916" t="s">
        <v>6379</v>
      </c>
      <c r="B70916" s="1">
        <v>45447</v>
      </c>
      <c r="C70916">
        <v>54.9</v>
      </c>
    </row>
    <row r="70917" spans="1:3" x14ac:dyDescent="0.2">
      <c r="A70917" t="s">
        <v>78</v>
      </c>
      <c r="B70917" s="1">
        <v>45447</v>
      </c>
      <c r="C70917">
        <v>178.65</v>
      </c>
    </row>
    <row r="70918" spans="1:3" x14ac:dyDescent="0.2">
      <c r="A70918" t="s">
        <v>6348</v>
      </c>
      <c r="B70918" s="1">
        <v>45448</v>
      </c>
      <c r="C70918">
        <v>47.9</v>
      </c>
    </row>
    <row r="70919" spans="1:3" x14ac:dyDescent="0.2">
      <c r="A70919" t="s">
        <v>3</v>
      </c>
      <c r="B70919" s="1">
        <v>45448</v>
      </c>
      <c r="C70919">
        <v>75</v>
      </c>
    </row>
    <row r="70920" spans="1:3" x14ac:dyDescent="0.2">
      <c r="A70920" t="s">
        <v>319</v>
      </c>
      <c r="B70920" s="1">
        <v>45448</v>
      </c>
      <c r="C70920">
        <v>470.22</v>
      </c>
    </row>
    <row r="70921" spans="1:3" x14ac:dyDescent="0.2">
      <c r="A70921" t="s">
        <v>3870</v>
      </c>
      <c r="B70921" s="1">
        <v>45448</v>
      </c>
      <c r="C70921">
        <v>33.950000000000003</v>
      </c>
    </row>
    <row r="70922" spans="1:3" x14ac:dyDescent="0.2">
      <c r="A70922" t="s">
        <v>6349</v>
      </c>
      <c r="B70922" s="1">
        <v>45448</v>
      </c>
      <c r="C70922">
        <v>43.9</v>
      </c>
    </row>
    <row r="70923" spans="1:3" x14ac:dyDescent="0.2">
      <c r="A70923" t="s">
        <v>6350</v>
      </c>
      <c r="B70923" s="1">
        <v>45448</v>
      </c>
      <c r="C70923">
        <v>188.9</v>
      </c>
    </row>
    <row r="70924" spans="1:3" x14ac:dyDescent="0.2">
      <c r="A70924" t="s">
        <v>6351</v>
      </c>
      <c r="B70924" s="1">
        <v>45448</v>
      </c>
      <c r="C70924">
        <v>137.75</v>
      </c>
    </row>
    <row r="70925" spans="1:3" x14ac:dyDescent="0.2">
      <c r="A70925" t="s">
        <v>5414</v>
      </c>
      <c r="B70925" s="1">
        <v>45448</v>
      </c>
      <c r="C70925">
        <v>128.15</v>
      </c>
    </row>
    <row r="70926" spans="1:3" x14ac:dyDescent="0.2">
      <c r="A70926" t="s">
        <v>64</v>
      </c>
      <c r="B70926" s="1">
        <v>45448</v>
      </c>
      <c r="C70926">
        <v>288.77</v>
      </c>
    </row>
    <row r="70927" spans="1:3" x14ac:dyDescent="0.2">
      <c r="A70927" t="s">
        <v>6352</v>
      </c>
      <c r="B70927" s="1">
        <v>45448</v>
      </c>
      <c r="C70927">
        <v>123.12</v>
      </c>
    </row>
    <row r="70928" spans="1:3" x14ac:dyDescent="0.2">
      <c r="A70928" t="s">
        <v>6353</v>
      </c>
      <c r="B70928" s="1">
        <v>45448</v>
      </c>
      <c r="C70928">
        <v>22.95</v>
      </c>
    </row>
    <row r="70929" spans="1:3" x14ac:dyDescent="0.2">
      <c r="A70929" t="s">
        <v>6354</v>
      </c>
      <c r="B70929" s="1">
        <v>45448</v>
      </c>
      <c r="C70929">
        <v>147.85</v>
      </c>
    </row>
    <row r="70930" spans="1:3" x14ac:dyDescent="0.2">
      <c r="A70930" t="s">
        <v>1052</v>
      </c>
      <c r="B70930" s="1">
        <v>45448</v>
      </c>
      <c r="C70930">
        <v>154.35</v>
      </c>
    </row>
    <row r="70931" spans="1:3" x14ac:dyDescent="0.2">
      <c r="A70931" t="s">
        <v>6355</v>
      </c>
      <c r="B70931" s="1">
        <v>45448</v>
      </c>
      <c r="C70931">
        <v>98.75</v>
      </c>
    </row>
    <row r="70932" spans="1:3" x14ac:dyDescent="0.2">
      <c r="A70932" t="s">
        <v>1851</v>
      </c>
      <c r="B70932" s="1">
        <v>45448</v>
      </c>
      <c r="C70932">
        <v>651.99</v>
      </c>
    </row>
    <row r="70933" spans="1:3" x14ac:dyDescent="0.2">
      <c r="A70933" t="s">
        <v>128</v>
      </c>
      <c r="B70933" s="1">
        <v>45448</v>
      </c>
      <c r="C70933">
        <v>265.51</v>
      </c>
    </row>
    <row r="70934" spans="1:3" x14ac:dyDescent="0.2">
      <c r="A70934" t="s">
        <v>4727</v>
      </c>
      <c r="B70934" s="1">
        <v>45448</v>
      </c>
      <c r="C70934">
        <v>324</v>
      </c>
    </row>
    <row r="70935" spans="1:3" x14ac:dyDescent="0.2">
      <c r="A70935" t="s">
        <v>2049</v>
      </c>
      <c r="B70935" s="1">
        <v>45448</v>
      </c>
      <c r="C70935">
        <v>125.57</v>
      </c>
    </row>
    <row r="70936" spans="1:3" x14ac:dyDescent="0.2">
      <c r="A70936" t="s">
        <v>3</v>
      </c>
      <c r="B70936" s="1">
        <v>45448</v>
      </c>
      <c r="C70936">
        <v>45</v>
      </c>
    </row>
    <row r="70937" spans="1:3" x14ac:dyDescent="0.2">
      <c r="A70937" t="s">
        <v>3</v>
      </c>
      <c r="B70937" s="1">
        <v>45448</v>
      </c>
      <c r="C70937">
        <v>14.5</v>
      </c>
    </row>
    <row r="70938" spans="1:3" x14ac:dyDescent="0.2">
      <c r="A70938" t="s">
        <v>1264</v>
      </c>
      <c r="B70938" s="1">
        <v>45448</v>
      </c>
      <c r="C70938">
        <v>472.44</v>
      </c>
    </row>
    <row r="70939" spans="1:3" x14ac:dyDescent="0.2">
      <c r="A70939" t="s">
        <v>4846</v>
      </c>
      <c r="B70939" s="1">
        <v>45448</v>
      </c>
      <c r="C70939">
        <v>214.38</v>
      </c>
    </row>
    <row r="70940" spans="1:3" x14ac:dyDescent="0.2">
      <c r="A70940" t="s">
        <v>4846</v>
      </c>
      <c r="B70940" s="1">
        <v>45448</v>
      </c>
      <c r="C70940">
        <v>10.77</v>
      </c>
    </row>
    <row r="70941" spans="1:3" x14ac:dyDescent="0.2">
      <c r="A70941" t="s">
        <v>4846</v>
      </c>
      <c r="B70941" s="1">
        <v>45448</v>
      </c>
      <c r="C70941">
        <v>20.97</v>
      </c>
    </row>
    <row r="70942" spans="1:3" x14ac:dyDescent="0.2">
      <c r="A70942" t="s">
        <v>229</v>
      </c>
      <c r="B70942" s="1">
        <v>45448</v>
      </c>
      <c r="C70942">
        <v>35.93</v>
      </c>
    </row>
    <row r="70943" spans="1:3" x14ac:dyDescent="0.2">
      <c r="A70943" t="s">
        <v>44</v>
      </c>
      <c r="B70943" s="1">
        <v>45448</v>
      </c>
      <c r="C70943">
        <v>4.25</v>
      </c>
    </row>
    <row r="70944" spans="1:3" x14ac:dyDescent="0.2">
      <c r="A70944" t="s">
        <v>44</v>
      </c>
      <c r="B70944" s="1">
        <v>45448</v>
      </c>
      <c r="C70944">
        <v>6.95</v>
      </c>
    </row>
    <row r="70945" spans="1:3" x14ac:dyDescent="0.2">
      <c r="A70945" t="s">
        <v>44</v>
      </c>
      <c r="B70945" s="1">
        <v>45448</v>
      </c>
      <c r="C70945">
        <v>17.38</v>
      </c>
    </row>
    <row r="70946" spans="1:3" x14ac:dyDescent="0.2">
      <c r="A70946" t="s">
        <v>44</v>
      </c>
      <c r="B70946" s="1">
        <v>45448</v>
      </c>
      <c r="C70946">
        <v>266.25</v>
      </c>
    </row>
    <row r="70947" spans="1:3" x14ac:dyDescent="0.2">
      <c r="A70947" t="s">
        <v>12</v>
      </c>
      <c r="B70947" s="1">
        <v>45448</v>
      </c>
      <c r="C70947">
        <v>309.48</v>
      </c>
    </row>
    <row r="70948" spans="1:3" x14ac:dyDescent="0.2">
      <c r="A70948" t="s">
        <v>78</v>
      </c>
      <c r="B70948" s="1">
        <v>45448</v>
      </c>
      <c r="C70948">
        <v>437.4</v>
      </c>
    </row>
    <row r="70949" spans="1:3" x14ac:dyDescent="0.2">
      <c r="A70949" t="s">
        <v>4232</v>
      </c>
      <c r="B70949" s="1">
        <v>45448</v>
      </c>
      <c r="C70949">
        <v>1102.8</v>
      </c>
    </row>
    <row r="70950" spans="1:3" x14ac:dyDescent="0.2">
      <c r="A70950" t="s">
        <v>321</v>
      </c>
      <c r="B70950" s="1">
        <v>45448</v>
      </c>
      <c r="C70950">
        <v>117.21</v>
      </c>
    </row>
    <row r="70951" spans="1:3" x14ac:dyDescent="0.2">
      <c r="A70951" t="s">
        <v>321</v>
      </c>
      <c r="B70951" s="1">
        <v>45448</v>
      </c>
      <c r="C70951">
        <v>758.12</v>
      </c>
    </row>
    <row r="70952" spans="1:3" x14ac:dyDescent="0.2">
      <c r="A70952" t="s">
        <v>404</v>
      </c>
      <c r="B70952" s="1">
        <v>45448</v>
      </c>
      <c r="C70952">
        <v>904.99</v>
      </c>
    </row>
    <row r="70953" spans="1:3" x14ac:dyDescent="0.2">
      <c r="A70953" t="s">
        <v>46</v>
      </c>
      <c r="B70953" s="1">
        <v>45448</v>
      </c>
      <c r="C70953">
        <v>304.58999999999997</v>
      </c>
    </row>
    <row r="70954" spans="1:3" x14ac:dyDescent="0.2">
      <c r="A70954" t="s">
        <v>6356</v>
      </c>
      <c r="B70954" s="1">
        <v>45448</v>
      </c>
      <c r="C70954">
        <v>15.94</v>
      </c>
    </row>
    <row r="70955" spans="1:3" x14ac:dyDescent="0.2">
      <c r="A70955" t="s">
        <v>6357</v>
      </c>
      <c r="B70955" s="1">
        <v>45448</v>
      </c>
      <c r="C70955">
        <v>111.85</v>
      </c>
    </row>
    <row r="70956" spans="1:3" x14ac:dyDescent="0.2">
      <c r="A70956" t="s">
        <v>6358</v>
      </c>
      <c r="B70956" s="1">
        <v>45448</v>
      </c>
      <c r="C70956">
        <v>67.599999999999994</v>
      </c>
    </row>
    <row r="70957" spans="1:3" x14ac:dyDescent="0.2">
      <c r="A70957" t="s">
        <v>4804</v>
      </c>
      <c r="B70957" s="1">
        <v>45448</v>
      </c>
      <c r="C70957">
        <v>167.05</v>
      </c>
    </row>
    <row r="70958" spans="1:3" x14ac:dyDescent="0.2">
      <c r="A70958" t="s">
        <v>6359</v>
      </c>
      <c r="B70958" s="1">
        <v>45448</v>
      </c>
      <c r="C70958">
        <v>22.45</v>
      </c>
    </row>
    <row r="70959" spans="1:3" x14ac:dyDescent="0.2">
      <c r="A70959" t="s">
        <v>857</v>
      </c>
      <c r="B70959" s="1">
        <v>45448</v>
      </c>
      <c r="C70959">
        <v>56.9</v>
      </c>
    </row>
    <row r="70960" spans="1:3" x14ac:dyDescent="0.2">
      <c r="A70960" t="s">
        <v>6360</v>
      </c>
      <c r="B70960" s="1">
        <v>45448</v>
      </c>
      <c r="C70960">
        <v>208.85</v>
      </c>
    </row>
    <row r="70961" spans="1:3" x14ac:dyDescent="0.2">
      <c r="A70961" t="s">
        <v>6361</v>
      </c>
      <c r="B70961" s="1">
        <v>45448</v>
      </c>
      <c r="C70961">
        <v>22.45</v>
      </c>
    </row>
    <row r="70962" spans="1:3" x14ac:dyDescent="0.2">
      <c r="A70962" t="s">
        <v>6362</v>
      </c>
      <c r="B70962" s="1">
        <v>45448</v>
      </c>
      <c r="C70962">
        <v>600.65</v>
      </c>
    </row>
    <row r="70963" spans="1:3" x14ac:dyDescent="0.2">
      <c r="A70963" t="s">
        <v>6363</v>
      </c>
      <c r="B70963" s="1">
        <v>45448</v>
      </c>
      <c r="C70963">
        <v>94.85</v>
      </c>
    </row>
    <row r="70964" spans="1:3" x14ac:dyDescent="0.2">
      <c r="A70964" t="s">
        <v>6364</v>
      </c>
      <c r="B70964" s="1">
        <v>45448</v>
      </c>
      <c r="C70964">
        <v>54.9</v>
      </c>
    </row>
    <row r="70965" spans="1:3" x14ac:dyDescent="0.2">
      <c r="A70965" t="s">
        <v>6365</v>
      </c>
      <c r="B70965" s="1">
        <v>45448</v>
      </c>
      <c r="C70965">
        <v>94.85</v>
      </c>
    </row>
    <row r="70966" spans="1:3" x14ac:dyDescent="0.2">
      <c r="A70966" t="s">
        <v>702</v>
      </c>
      <c r="B70966" s="1">
        <v>45449</v>
      </c>
      <c r="C70966">
        <v>1850.4</v>
      </c>
    </row>
    <row r="70967" spans="1:3" x14ac:dyDescent="0.2">
      <c r="A70967" t="s">
        <v>6324</v>
      </c>
      <c r="B70967" s="1">
        <v>45449</v>
      </c>
      <c r="C70967">
        <v>79.55</v>
      </c>
    </row>
    <row r="70968" spans="1:3" x14ac:dyDescent="0.2">
      <c r="A70968" t="s">
        <v>148</v>
      </c>
      <c r="B70968" s="1">
        <v>45449</v>
      </c>
      <c r="C70968">
        <v>572.17999999999995</v>
      </c>
    </row>
    <row r="70969" spans="1:3" x14ac:dyDescent="0.2">
      <c r="A70969" t="s">
        <v>5147</v>
      </c>
      <c r="B70969" s="1">
        <v>45449</v>
      </c>
      <c r="C70969">
        <v>903.44</v>
      </c>
    </row>
    <row r="70970" spans="1:3" x14ac:dyDescent="0.2">
      <c r="A70970" t="s">
        <v>6325</v>
      </c>
      <c r="B70970" s="1">
        <v>45449</v>
      </c>
      <c r="C70970">
        <v>621.35</v>
      </c>
    </row>
    <row r="70971" spans="1:3" x14ac:dyDescent="0.2">
      <c r="A70971" t="s">
        <v>6326</v>
      </c>
      <c r="B70971" s="1">
        <v>45449</v>
      </c>
      <c r="C70971">
        <v>88</v>
      </c>
    </row>
    <row r="70972" spans="1:3" x14ac:dyDescent="0.2">
      <c r="A70972" t="s">
        <v>6327</v>
      </c>
      <c r="B70972" s="1">
        <v>45449</v>
      </c>
      <c r="C70972">
        <v>61.9</v>
      </c>
    </row>
    <row r="70973" spans="1:3" x14ac:dyDescent="0.2">
      <c r="A70973" t="s">
        <v>5556</v>
      </c>
      <c r="B70973" s="1">
        <v>45449</v>
      </c>
      <c r="C70973">
        <v>78.849999999999994</v>
      </c>
    </row>
    <row r="70974" spans="1:3" x14ac:dyDescent="0.2">
      <c r="A70974" t="s">
        <v>79</v>
      </c>
      <c r="B70974" s="1">
        <v>45449</v>
      </c>
      <c r="C70974">
        <v>16.45</v>
      </c>
    </row>
    <row r="70975" spans="1:3" x14ac:dyDescent="0.2">
      <c r="A70975" t="s">
        <v>79</v>
      </c>
      <c r="B70975" s="1">
        <v>45449</v>
      </c>
      <c r="C70975">
        <v>16.45</v>
      </c>
    </row>
    <row r="70976" spans="1:3" x14ac:dyDescent="0.2">
      <c r="A70976" t="s">
        <v>6328</v>
      </c>
      <c r="B70976" s="1">
        <v>45449</v>
      </c>
      <c r="C70976">
        <v>43.9</v>
      </c>
    </row>
    <row r="70977" spans="1:3" x14ac:dyDescent="0.2">
      <c r="A70977" t="s">
        <v>6329</v>
      </c>
      <c r="B70977" s="1">
        <v>45449</v>
      </c>
      <c r="C70977">
        <v>15.7</v>
      </c>
    </row>
    <row r="70978" spans="1:3" x14ac:dyDescent="0.2">
      <c r="A70978" t="s">
        <v>6330</v>
      </c>
      <c r="B70978" s="1">
        <v>45449</v>
      </c>
      <c r="C70978">
        <v>106.85</v>
      </c>
    </row>
    <row r="70979" spans="1:3" x14ac:dyDescent="0.2">
      <c r="A70979" t="s">
        <v>6331</v>
      </c>
      <c r="B70979" s="1">
        <v>45449</v>
      </c>
      <c r="C70979">
        <v>443.48</v>
      </c>
    </row>
    <row r="70980" spans="1:3" x14ac:dyDescent="0.2">
      <c r="A70980" t="s">
        <v>119</v>
      </c>
      <c r="B70980" s="1">
        <v>45449</v>
      </c>
      <c r="C70980">
        <v>184.95</v>
      </c>
    </row>
    <row r="70981" spans="1:3" x14ac:dyDescent="0.2">
      <c r="A70981" t="s">
        <v>248</v>
      </c>
      <c r="B70981" s="1">
        <v>45449</v>
      </c>
      <c r="C70981">
        <v>299.63</v>
      </c>
    </row>
    <row r="70982" spans="1:3" x14ac:dyDescent="0.2">
      <c r="A70982" t="s">
        <v>333</v>
      </c>
      <c r="B70982" s="1">
        <v>45449</v>
      </c>
      <c r="C70982">
        <v>137.9</v>
      </c>
    </row>
    <row r="70983" spans="1:3" x14ac:dyDescent="0.2">
      <c r="A70983" t="s">
        <v>46</v>
      </c>
      <c r="B70983" s="1">
        <v>45449</v>
      </c>
      <c r="C70983">
        <v>250.14</v>
      </c>
    </row>
    <row r="70984" spans="1:3" x14ac:dyDescent="0.2">
      <c r="A70984" t="s">
        <v>583</v>
      </c>
      <c r="B70984" s="1">
        <v>45449</v>
      </c>
      <c r="C70984">
        <v>537</v>
      </c>
    </row>
    <row r="70985" spans="1:3" x14ac:dyDescent="0.2">
      <c r="A70985" t="s">
        <v>38</v>
      </c>
      <c r="B70985" s="1">
        <v>45449</v>
      </c>
      <c r="C70985">
        <v>1050.53</v>
      </c>
    </row>
    <row r="70986" spans="1:3" x14ac:dyDescent="0.2">
      <c r="A70986" t="s">
        <v>6332</v>
      </c>
      <c r="B70986" s="1">
        <v>45449</v>
      </c>
      <c r="C70986">
        <v>70.95</v>
      </c>
    </row>
    <row r="70987" spans="1:3" x14ac:dyDescent="0.2">
      <c r="A70987" t="s">
        <v>6333</v>
      </c>
      <c r="B70987" s="1">
        <v>45449</v>
      </c>
      <c r="C70987">
        <v>50.4</v>
      </c>
    </row>
    <row r="70988" spans="1:3" x14ac:dyDescent="0.2">
      <c r="A70988" t="s">
        <v>2682</v>
      </c>
      <c r="B70988" s="1">
        <v>45449</v>
      </c>
      <c r="C70988">
        <v>103.77</v>
      </c>
    </row>
    <row r="70989" spans="1:3" x14ac:dyDescent="0.2">
      <c r="A70989" t="s">
        <v>6334</v>
      </c>
      <c r="B70989" s="1">
        <v>45449</v>
      </c>
      <c r="C70989">
        <v>73.400000000000006</v>
      </c>
    </row>
    <row r="70990" spans="1:3" x14ac:dyDescent="0.2">
      <c r="A70990" t="s">
        <v>6335</v>
      </c>
      <c r="B70990" s="1">
        <v>45449</v>
      </c>
      <c r="C70990">
        <v>15.2</v>
      </c>
    </row>
    <row r="70991" spans="1:3" x14ac:dyDescent="0.2">
      <c r="A70991" t="s">
        <v>46</v>
      </c>
      <c r="B70991" s="1">
        <v>45449</v>
      </c>
      <c r="C70991">
        <v>116.2</v>
      </c>
    </row>
    <row r="70992" spans="1:3" x14ac:dyDescent="0.2">
      <c r="A70992" t="s">
        <v>46</v>
      </c>
      <c r="B70992" s="1">
        <v>45449</v>
      </c>
      <c r="C70992">
        <v>82.51</v>
      </c>
    </row>
    <row r="70993" spans="1:3" x14ac:dyDescent="0.2">
      <c r="A70993" t="s">
        <v>6336</v>
      </c>
      <c r="B70993" s="1">
        <v>45449</v>
      </c>
      <c r="C70993">
        <v>67.95</v>
      </c>
    </row>
    <row r="70994" spans="1:3" x14ac:dyDescent="0.2">
      <c r="A70994" t="s">
        <v>6337</v>
      </c>
      <c r="B70994" s="1">
        <v>45449</v>
      </c>
      <c r="C70994">
        <v>100.3</v>
      </c>
    </row>
    <row r="70995" spans="1:3" x14ac:dyDescent="0.2">
      <c r="A70995" t="s">
        <v>4200</v>
      </c>
      <c r="B70995" s="1">
        <v>45449</v>
      </c>
      <c r="C70995">
        <v>33.85</v>
      </c>
    </row>
    <row r="70996" spans="1:3" x14ac:dyDescent="0.2">
      <c r="A70996" t="s">
        <v>6338</v>
      </c>
      <c r="B70996" s="1">
        <v>45449</v>
      </c>
      <c r="C70996">
        <v>12.9</v>
      </c>
    </row>
    <row r="70997" spans="1:3" x14ac:dyDescent="0.2">
      <c r="A70997" t="s">
        <v>3069</v>
      </c>
      <c r="B70997" s="1">
        <v>45449</v>
      </c>
      <c r="C70997">
        <v>50.45</v>
      </c>
    </row>
    <row r="70998" spans="1:3" x14ac:dyDescent="0.2">
      <c r="A70998" t="s">
        <v>6339</v>
      </c>
      <c r="B70998" s="1">
        <v>45449</v>
      </c>
      <c r="C70998">
        <v>98.9</v>
      </c>
    </row>
    <row r="70999" spans="1:3" x14ac:dyDescent="0.2">
      <c r="A70999" t="s">
        <v>6340</v>
      </c>
      <c r="B70999" s="1">
        <v>45449</v>
      </c>
      <c r="C70999">
        <v>58.9</v>
      </c>
    </row>
    <row r="71000" spans="1:3" x14ac:dyDescent="0.2">
      <c r="A71000" t="s">
        <v>6341</v>
      </c>
      <c r="B71000" s="1">
        <v>45449</v>
      </c>
      <c r="C71000">
        <v>65.599999999999994</v>
      </c>
    </row>
    <row r="71001" spans="1:3" x14ac:dyDescent="0.2">
      <c r="A71001" t="s">
        <v>1649</v>
      </c>
      <c r="B71001" s="1">
        <v>45449</v>
      </c>
      <c r="C71001">
        <v>91.95</v>
      </c>
    </row>
    <row r="71002" spans="1:3" x14ac:dyDescent="0.2">
      <c r="A71002" t="s">
        <v>6342</v>
      </c>
      <c r="B71002" s="1">
        <v>45449</v>
      </c>
      <c r="C71002">
        <v>63.7</v>
      </c>
    </row>
    <row r="71003" spans="1:3" x14ac:dyDescent="0.2">
      <c r="A71003" t="s">
        <v>6343</v>
      </c>
      <c r="B71003" s="1">
        <v>45449</v>
      </c>
      <c r="C71003">
        <v>53.9</v>
      </c>
    </row>
    <row r="71004" spans="1:3" x14ac:dyDescent="0.2">
      <c r="A71004" t="s">
        <v>6344</v>
      </c>
      <c r="B71004" s="1">
        <v>45449</v>
      </c>
      <c r="C71004">
        <v>56.75</v>
      </c>
    </row>
    <row r="71005" spans="1:3" x14ac:dyDescent="0.2">
      <c r="A71005" t="s">
        <v>12</v>
      </c>
      <c r="B71005" s="1">
        <v>45449</v>
      </c>
      <c r="C71005">
        <v>225.56</v>
      </c>
    </row>
    <row r="71006" spans="1:3" x14ac:dyDescent="0.2">
      <c r="A71006" t="s">
        <v>6345</v>
      </c>
      <c r="B71006" s="1">
        <v>45449</v>
      </c>
      <c r="C71006">
        <v>48.9</v>
      </c>
    </row>
    <row r="71007" spans="1:3" x14ac:dyDescent="0.2">
      <c r="A71007" t="s">
        <v>6346</v>
      </c>
      <c r="B71007" s="1">
        <v>45449</v>
      </c>
      <c r="C71007">
        <v>107.85</v>
      </c>
    </row>
    <row r="71008" spans="1:3" x14ac:dyDescent="0.2">
      <c r="A71008" t="s">
        <v>6006</v>
      </c>
      <c r="B71008" s="1">
        <v>45449</v>
      </c>
      <c r="C71008">
        <v>60.75</v>
      </c>
    </row>
    <row r="71009" spans="1:3" x14ac:dyDescent="0.2">
      <c r="A71009" t="s">
        <v>6347</v>
      </c>
      <c r="B71009" s="1">
        <v>45449</v>
      </c>
      <c r="C71009">
        <v>124.8</v>
      </c>
    </row>
    <row r="71010" spans="1:3" x14ac:dyDescent="0.2">
      <c r="A71010" t="s">
        <v>6305</v>
      </c>
      <c r="B71010" s="1">
        <v>45450</v>
      </c>
      <c r="C71010">
        <v>383.2</v>
      </c>
    </row>
    <row r="71011" spans="1:3" x14ac:dyDescent="0.2">
      <c r="A71011" t="s">
        <v>530</v>
      </c>
      <c r="B71011" s="1">
        <v>45450</v>
      </c>
      <c r="C71011">
        <v>510</v>
      </c>
    </row>
    <row r="71012" spans="1:3" x14ac:dyDescent="0.2">
      <c r="A71012" t="s">
        <v>6306</v>
      </c>
      <c r="B71012" s="1">
        <v>45450</v>
      </c>
      <c r="C71012">
        <v>76.900000000000006</v>
      </c>
    </row>
    <row r="71013" spans="1:3" x14ac:dyDescent="0.2">
      <c r="A71013" t="s">
        <v>5263</v>
      </c>
      <c r="B71013" s="1">
        <v>45450</v>
      </c>
      <c r="C71013">
        <v>335</v>
      </c>
    </row>
    <row r="71014" spans="1:3" x14ac:dyDescent="0.2">
      <c r="A71014" t="s">
        <v>6307</v>
      </c>
      <c r="B71014" s="1">
        <v>45450</v>
      </c>
      <c r="C71014">
        <v>98.4</v>
      </c>
    </row>
    <row r="71015" spans="1:3" x14ac:dyDescent="0.2">
      <c r="A71015" t="s">
        <v>335</v>
      </c>
      <c r="B71015" s="1">
        <v>45450</v>
      </c>
      <c r="C71015">
        <v>210</v>
      </c>
    </row>
    <row r="71016" spans="1:3" x14ac:dyDescent="0.2">
      <c r="A71016" t="s">
        <v>3558</v>
      </c>
      <c r="B71016" s="1">
        <v>45450</v>
      </c>
      <c r="C71016">
        <v>93.4</v>
      </c>
    </row>
    <row r="71017" spans="1:3" x14ac:dyDescent="0.2">
      <c r="A71017" t="s">
        <v>6308</v>
      </c>
      <c r="B71017" s="1">
        <v>45450</v>
      </c>
      <c r="C71017">
        <v>24.25</v>
      </c>
    </row>
    <row r="71018" spans="1:3" x14ac:dyDescent="0.2">
      <c r="A71018" t="s">
        <v>6309</v>
      </c>
      <c r="B71018" s="1">
        <v>45450</v>
      </c>
      <c r="C71018">
        <v>85.9</v>
      </c>
    </row>
    <row r="71019" spans="1:3" x14ac:dyDescent="0.2">
      <c r="A71019" t="s">
        <v>4781</v>
      </c>
      <c r="B71019" s="1">
        <v>45450</v>
      </c>
      <c r="C71019">
        <v>85.9</v>
      </c>
    </row>
    <row r="71020" spans="1:3" x14ac:dyDescent="0.2">
      <c r="A71020" t="s">
        <v>6310</v>
      </c>
      <c r="B71020" s="1">
        <v>45450</v>
      </c>
      <c r="C71020">
        <v>43.4</v>
      </c>
    </row>
    <row r="71021" spans="1:3" x14ac:dyDescent="0.2">
      <c r="A71021" t="s">
        <v>6311</v>
      </c>
      <c r="B71021" s="1">
        <v>45450</v>
      </c>
      <c r="C71021">
        <v>53.4</v>
      </c>
    </row>
    <row r="71022" spans="1:3" x14ac:dyDescent="0.2">
      <c r="A71022" t="s">
        <v>5204</v>
      </c>
      <c r="B71022" s="1">
        <v>45450</v>
      </c>
      <c r="C71022">
        <v>134.94999999999999</v>
      </c>
    </row>
    <row r="71023" spans="1:3" x14ac:dyDescent="0.2">
      <c r="A71023" t="s">
        <v>6312</v>
      </c>
      <c r="B71023" s="1">
        <v>45450</v>
      </c>
      <c r="C71023">
        <v>195.65</v>
      </c>
    </row>
    <row r="71024" spans="1:3" x14ac:dyDescent="0.2">
      <c r="A71024" t="s">
        <v>6313</v>
      </c>
      <c r="B71024" s="1">
        <v>45450</v>
      </c>
      <c r="C71024">
        <v>54.9</v>
      </c>
    </row>
    <row r="71025" spans="1:3" x14ac:dyDescent="0.2">
      <c r="A71025" t="s">
        <v>1436</v>
      </c>
      <c r="B71025" s="1">
        <v>45450</v>
      </c>
      <c r="C71025">
        <v>316.5</v>
      </c>
    </row>
    <row r="71026" spans="1:3" x14ac:dyDescent="0.2">
      <c r="A71026" t="s">
        <v>1089</v>
      </c>
      <c r="B71026" s="1">
        <v>45450</v>
      </c>
      <c r="C71026">
        <v>172.13</v>
      </c>
    </row>
    <row r="71027" spans="1:3" x14ac:dyDescent="0.2">
      <c r="A71027" t="s">
        <v>6314</v>
      </c>
      <c r="B71027" s="1">
        <v>45450</v>
      </c>
      <c r="C71027">
        <v>39.950000000000003</v>
      </c>
    </row>
    <row r="71028" spans="1:3" x14ac:dyDescent="0.2">
      <c r="A71028" t="s">
        <v>12</v>
      </c>
      <c r="B71028" s="1">
        <v>45450</v>
      </c>
      <c r="C71028">
        <v>151.12</v>
      </c>
    </row>
    <row r="71029" spans="1:3" x14ac:dyDescent="0.2">
      <c r="A71029" t="s">
        <v>6315</v>
      </c>
      <c r="B71029" s="1">
        <v>45450</v>
      </c>
      <c r="C71029">
        <v>27.91</v>
      </c>
    </row>
    <row r="71030" spans="1:3" x14ac:dyDescent="0.2">
      <c r="A71030" t="s">
        <v>6316</v>
      </c>
      <c r="B71030" s="1">
        <v>45450</v>
      </c>
      <c r="C71030">
        <v>63.95</v>
      </c>
    </row>
    <row r="71031" spans="1:3" x14ac:dyDescent="0.2">
      <c r="A71031" t="s">
        <v>601</v>
      </c>
      <c r="B71031" s="1">
        <v>45450</v>
      </c>
      <c r="C71031">
        <v>58.9</v>
      </c>
    </row>
    <row r="71032" spans="1:3" x14ac:dyDescent="0.2">
      <c r="A71032" t="s">
        <v>6317</v>
      </c>
      <c r="B71032" s="1">
        <v>45450</v>
      </c>
      <c r="C71032">
        <v>68.849999999999994</v>
      </c>
    </row>
    <row r="71033" spans="1:3" x14ac:dyDescent="0.2">
      <c r="A71033" t="s">
        <v>6318</v>
      </c>
      <c r="B71033" s="1">
        <v>45450</v>
      </c>
      <c r="C71033">
        <v>63.9</v>
      </c>
    </row>
    <row r="71034" spans="1:3" x14ac:dyDescent="0.2">
      <c r="A71034" t="s">
        <v>6319</v>
      </c>
      <c r="B71034" s="1">
        <v>45450</v>
      </c>
      <c r="C71034">
        <v>49.9</v>
      </c>
    </row>
    <row r="71035" spans="1:3" x14ac:dyDescent="0.2">
      <c r="A71035" t="s">
        <v>6320</v>
      </c>
      <c r="B71035" s="1">
        <v>45450</v>
      </c>
      <c r="C71035">
        <v>54.9</v>
      </c>
    </row>
    <row r="71036" spans="1:3" x14ac:dyDescent="0.2">
      <c r="A71036" t="s">
        <v>6321</v>
      </c>
      <c r="B71036" s="1">
        <v>45450</v>
      </c>
      <c r="C71036">
        <v>90.75</v>
      </c>
    </row>
    <row r="71037" spans="1:3" x14ac:dyDescent="0.2">
      <c r="A71037" t="s">
        <v>6322</v>
      </c>
      <c r="B71037" s="1">
        <v>45450</v>
      </c>
      <c r="C71037">
        <v>68.900000000000006</v>
      </c>
    </row>
    <row r="71038" spans="1:3" x14ac:dyDescent="0.2">
      <c r="A71038" t="s">
        <v>6323</v>
      </c>
      <c r="B71038" s="1">
        <v>45450</v>
      </c>
      <c r="C71038">
        <v>54.9</v>
      </c>
    </row>
    <row r="71039" spans="1:3" x14ac:dyDescent="0.2">
      <c r="A71039" t="s">
        <v>572</v>
      </c>
      <c r="B71039" s="1">
        <v>45450</v>
      </c>
      <c r="C71039">
        <v>233.95</v>
      </c>
    </row>
    <row r="71040" spans="1:3" x14ac:dyDescent="0.2">
      <c r="A71040" t="s">
        <v>12</v>
      </c>
      <c r="B71040" s="1">
        <v>45450</v>
      </c>
      <c r="C71040">
        <v>285.19</v>
      </c>
    </row>
    <row r="71041" spans="1:3" x14ac:dyDescent="0.2">
      <c r="A71041" t="s">
        <v>526</v>
      </c>
      <c r="B71041" s="1">
        <v>45450</v>
      </c>
      <c r="C71041">
        <v>302.77999999999997</v>
      </c>
    </row>
    <row r="71042" spans="1:3" x14ac:dyDescent="0.2">
      <c r="A71042" t="s">
        <v>3839</v>
      </c>
      <c r="B71042" s="1">
        <v>45454</v>
      </c>
      <c r="C71042">
        <v>126.95</v>
      </c>
    </row>
    <row r="71043" spans="1:3" x14ac:dyDescent="0.2">
      <c r="A71043" t="s">
        <v>702</v>
      </c>
      <c r="B71043" s="1">
        <v>45454</v>
      </c>
      <c r="C71043">
        <v>1850.4</v>
      </c>
    </row>
    <row r="71044" spans="1:3" x14ac:dyDescent="0.2">
      <c r="A71044" t="s">
        <v>319</v>
      </c>
      <c r="B71044" s="1">
        <v>45454</v>
      </c>
      <c r="C71044">
        <v>966.88</v>
      </c>
    </row>
    <row r="71045" spans="1:3" x14ac:dyDescent="0.2">
      <c r="A71045" t="s">
        <v>346</v>
      </c>
      <c r="B71045" s="1">
        <v>45454</v>
      </c>
      <c r="C71045">
        <v>710.91</v>
      </c>
    </row>
    <row r="71046" spans="1:3" x14ac:dyDescent="0.2">
      <c r="A71046" t="s">
        <v>6253</v>
      </c>
      <c r="B71046" s="1">
        <v>45454</v>
      </c>
      <c r="C71046">
        <v>185.75</v>
      </c>
    </row>
    <row r="71047" spans="1:3" x14ac:dyDescent="0.2">
      <c r="A71047" t="s">
        <v>280</v>
      </c>
      <c r="B71047" s="1">
        <v>45454</v>
      </c>
      <c r="C71047">
        <v>140.01</v>
      </c>
    </row>
    <row r="71048" spans="1:3" x14ac:dyDescent="0.2">
      <c r="A71048" t="s">
        <v>2294</v>
      </c>
      <c r="B71048" s="1">
        <v>45454</v>
      </c>
      <c r="C71048">
        <v>439.92</v>
      </c>
    </row>
    <row r="71049" spans="1:3" x14ac:dyDescent="0.2">
      <c r="A71049" t="s">
        <v>6254</v>
      </c>
      <c r="B71049" s="1">
        <v>45454</v>
      </c>
      <c r="C71049">
        <v>110.6</v>
      </c>
    </row>
    <row r="71050" spans="1:3" x14ac:dyDescent="0.2">
      <c r="A71050" t="s">
        <v>6255</v>
      </c>
      <c r="B71050" s="1">
        <v>45454</v>
      </c>
      <c r="C71050">
        <v>81.849999999999994</v>
      </c>
    </row>
    <row r="71051" spans="1:3" x14ac:dyDescent="0.2">
      <c r="A71051" t="s">
        <v>6256</v>
      </c>
      <c r="B71051" s="1">
        <v>45454</v>
      </c>
      <c r="C71051">
        <v>199.4</v>
      </c>
    </row>
    <row r="71052" spans="1:3" x14ac:dyDescent="0.2">
      <c r="A71052" t="s">
        <v>6257</v>
      </c>
      <c r="B71052" s="1">
        <v>45454</v>
      </c>
      <c r="C71052">
        <v>33.9</v>
      </c>
    </row>
    <row r="71053" spans="1:3" x14ac:dyDescent="0.2">
      <c r="A71053" t="s">
        <v>184</v>
      </c>
      <c r="B71053" s="1">
        <v>45454</v>
      </c>
      <c r="C71053">
        <v>44.98</v>
      </c>
    </row>
    <row r="71054" spans="1:3" x14ac:dyDescent="0.2">
      <c r="A71054" t="s">
        <v>3</v>
      </c>
      <c r="B71054" s="1">
        <v>45454</v>
      </c>
      <c r="C71054">
        <v>66</v>
      </c>
    </row>
    <row r="71055" spans="1:3" x14ac:dyDescent="0.2">
      <c r="A71055" t="s">
        <v>128</v>
      </c>
      <c r="B71055" s="1">
        <v>45454</v>
      </c>
      <c r="C71055">
        <v>147</v>
      </c>
    </row>
    <row r="71056" spans="1:3" x14ac:dyDescent="0.2">
      <c r="A71056" t="s">
        <v>751</v>
      </c>
      <c r="B71056" s="1">
        <v>45454</v>
      </c>
      <c r="C71056">
        <v>815</v>
      </c>
    </row>
    <row r="71057" spans="1:3" x14ac:dyDescent="0.2">
      <c r="A71057" t="s">
        <v>32</v>
      </c>
      <c r="B71057" s="1">
        <v>45454</v>
      </c>
      <c r="C71057">
        <v>883.43</v>
      </c>
    </row>
    <row r="71058" spans="1:3" x14ac:dyDescent="0.2">
      <c r="A71058" t="s">
        <v>6258</v>
      </c>
      <c r="B71058" s="1">
        <v>45454</v>
      </c>
      <c r="C71058">
        <v>105</v>
      </c>
    </row>
    <row r="71059" spans="1:3" x14ac:dyDescent="0.2">
      <c r="A71059" t="s">
        <v>6259</v>
      </c>
      <c r="B71059" s="1">
        <v>45454</v>
      </c>
      <c r="C71059">
        <v>63.9</v>
      </c>
    </row>
    <row r="71060" spans="1:3" x14ac:dyDescent="0.2">
      <c r="A71060" t="s">
        <v>6260</v>
      </c>
      <c r="B71060" s="1">
        <v>45454</v>
      </c>
      <c r="C71060">
        <v>107.9</v>
      </c>
    </row>
    <row r="71061" spans="1:3" x14ac:dyDescent="0.2">
      <c r="A71061" t="s">
        <v>2988</v>
      </c>
      <c r="B71061" s="1">
        <v>45454</v>
      </c>
      <c r="C71061">
        <v>2594.91</v>
      </c>
    </row>
    <row r="71062" spans="1:3" x14ac:dyDescent="0.2">
      <c r="A71062" t="s">
        <v>940</v>
      </c>
      <c r="B71062" s="1">
        <v>45454</v>
      </c>
      <c r="C71062">
        <v>209.64</v>
      </c>
    </row>
    <row r="71063" spans="1:3" x14ac:dyDescent="0.2">
      <c r="A71063" t="s">
        <v>6261</v>
      </c>
      <c r="B71063" s="1">
        <v>45454</v>
      </c>
      <c r="C71063">
        <v>285</v>
      </c>
    </row>
    <row r="71064" spans="1:3" x14ac:dyDescent="0.2">
      <c r="A71064" t="s">
        <v>748</v>
      </c>
      <c r="B71064" s="1">
        <v>45454</v>
      </c>
      <c r="C71064">
        <v>128.06</v>
      </c>
    </row>
    <row r="71065" spans="1:3" x14ac:dyDescent="0.2">
      <c r="A71065" t="s">
        <v>6262</v>
      </c>
      <c r="B71065" s="1">
        <v>45454</v>
      </c>
      <c r="C71065">
        <v>41.3</v>
      </c>
    </row>
    <row r="71066" spans="1:3" x14ac:dyDescent="0.2">
      <c r="A71066" t="s">
        <v>6263</v>
      </c>
      <c r="B71066" s="1">
        <v>45454</v>
      </c>
      <c r="C71066">
        <v>16.95</v>
      </c>
    </row>
    <row r="71067" spans="1:3" x14ac:dyDescent="0.2">
      <c r="A71067" t="s">
        <v>6264</v>
      </c>
      <c r="B71067" s="1">
        <v>45454</v>
      </c>
      <c r="C71067">
        <v>40.450000000000003</v>
      </c>
    </row>
    <row r="71068" spans="1:3" x14ac:dyDescent="0.2">
      <c r="A71068" t="s">
        <v>6265</v>
      </c>
      <c r="B71068" s="1">
        <v>45454</v>
      </c>
      <c r="C71068">
        <v>12.4</v>
      </c>
    </row>
    <row r="71069" spans="1:3" x14ac:dyDescent="0.2">
      <c r="A71069" t="s">
        <v>6266</v>
      </c>
      <c r="B71069" s="1">
        <v>45454</v>
      </c>
      <c r="C71069">
        <v>89.85</v>
      </c>
    </row>
    <row r="71070" spans="1:3" x14ac:dyDescent="0.2">
      <c r="A71070" t="s">
        <v>530</v>
      </c>
      <c r="B71070" s="1">
        <v>45454</v>
      </c>
      <c r="C71070">
        <v>74.900000000000006</v>
      </c>
    </row>
    <row r="71071" spans="1:3" x14ac:dyDescent="0.2">
      <c r="A71071" t="s">
        <v>6267</v>
      </c>
      <c r="B71071" s="1">
        <v>45454</v>
      </c>
      <c r="C71071">
        <v>96.4</v>
      </c>
    </row>
    <row r="71072" spans="1:3" x14ac:dyDescent="0.2">
      <c r="A71072" t="s">
        <v>2196</v>
      </c>
      <c r="B71072" s="1">
        <v>45454</v>
      </c>
      <c r="C71072">
        <v>527.96</v>
      </c>
    </row>
    <row r="71073" spans="1:3" x14ac:dyDescent="0.2">
      <c r="A71073" t="s">
        <v>6268</v>
      </c>
      <c r="B71073" s="1">
        <v>45454</v>
      </c>
      <c r="C71073">
        <v>41.4</v>
      </c>
    </row>
    <row r="71074" spans="1:3" x14ac:dyDescent="0.2">
      <c r="A71074" t="s">
        <v>6269</v>
      </c>
      <c r="B71074" s="1">
        <v>45454</v>
      </c>
      <c r="C71074">
        <v>73.400000000000006</v>
      </c>
    </row>
    <row r="71075" spans="1:3" x14ac:dyDescent="0.2">
      <c r="A71075" t="s">
        <v>6270</v>
      </c>
      <c r="B71075" s="1">
        <v>45454</v>
      </c>
      <c r="C71075">
        <v>15.4</v>
      </c>
    </row>
    <row r="71076" spans="1:3" x14ac:dyDescent="0.2">
      <c r="A71076" t="s">
        <v>6271</v>
      </c>
      <c r="B71076" s="1">
        <v>45454</v>
      </c>
      <c r="C71076">
        <v>43.4</v>
      </c>
    </row>
    <row r="71077" spans="1:3" x14ac:dyDescent="0.2">
      <c r="A71077" t="s">
        <v>6272</v>
      </c>
      <c r="B71077" s="1">
        <v>45454</v>
      </c>
      <c r="C71077">
        <v>43.4</v>
      </c>
    </row>
    <row r="71078" spans="1:3" x14ac:dyDescent="0.2">
      <c r="A71078" t="s">
        <v>6273</v>
      </c>
      <c r="B71078" s="1">
        <v>45454</v>
      </c>
      <c r="C71078">
        <v>50.4</v>
      </c>
    </row>
    <row r="71079" spans="1:3" x14ac:dyDescent="0.2">
      <c r="A71079" t="s">
        <v>46</v>
      </c>
      <c r="B71079" s="1">
        <v>45454</v>
      </c>
      <c r="C71079">
        <v>142</v>
      </c>
    </row>
    <row r="71080" spans="1:3" x14ac:dyDescent="0.2">
      <c r="A71080" t="s">
        <v>46</v>
      </c>
      <c r="B71080" s="1">
        <v>45454</v>
      </c>
      <c r="C71080">
        <v>187</v>
      </c>
    </row>
    <row r="71081" spans="1:3" x14ac:dyDescent="0.2">
      <c r="A71081" t="s">
        <v>46</v>
      </c>
      <c r="B71081" s="1">
        <v>45454</v>
      </c>
      <c r="C71081">
        <v>75.37</v>
      </c>
    </row>
    <row r="71082" spans="1:3" x14ac:dyDescent="0.2">
      <c r="A71082" t="s">
        <v>6274</v>
      </c>
      <c r="B71082" s="1">
        <v>45454</v>
      </c>
      <c r="C71082">
        <v>60.35</v>
      </c>
    </row>
    <row r="71083" spans="1:3" x14ac:dyDescent="0.2">
      <c r="A71083" t="s">
        <v>6275</v>
      </c>
      <c r="B71083" s="1">
        <v>45454</v>
      </c>
      <c r="C71083">
        <v>271.95</v>
      </c>
    </row>
    <row r="71084" spans="1:3" x14ac:dyDescent="0.2">
      <c r="A71084" t="s">
        <v>6276</v>
      </c>
      <c r="B71084" s="1">
        <v>45454</v>
      </c>
      <c r="C71084">
        <v>85.9</v>
      </c>
    </row>
    <row r="71085" spans="1:3" x14ac:dyDescent="0.2">
      <c r="A71085" t="s">
        <v>5962</v>
      </c>
      <c r="B71085" s="1">
        <v>45454</v>
      </c>
      <c r="C71085">
        <v>71.45</v>
      </c>
    </row>
    <row r="71086" spans="1:3" x14ac:dyDescent="0.2">
      <c r="A71086" t="s">
        <v>6277</v>
      </c>
      <c r="B71086" s="1">
        <v>45454</v>
      </c>
      <c r="C71086">
        <v>71.45</v>
      </c>
    </row>
    <row r="71087" spans="1:3" x14ac:dyDescent="0.2">
      <c r="A71087" t="s">
        <v>2069</v>
      </c>
      <c r="B71087" s="1">
        <v>45454</v>
      </c>
      <c r="C71087">
        <v>213.6</v>
      </c>
    </row>
    <row r="71088" spans="1:3" x14ac:dyDescent="0.2">
      <c r="A71088" t="s">
        <v>6278</v>
      </c>
      <c r="B71088" s="1">
        <v>45454</v>
      </c>
      <c r="C71088">
        <v>148.30000000000001</v>
      </c>
    </row>
    <row r="71089" spans="1:3" x14ac:dyDescent="0.2">
      <c r="A71089" t="s">
        <v>6279</v>
      </c>
      <c r="B71089" s="1">
        <v>45454</v>
      </c>
      <c r="C71089">
        <v>106.15</v>
      </c>
    </row>
    <row r="71090" spans="1:3" x14ac:dyDescent="0.2">
      <c r="A71090" t="s">
        <v>6280</v>
      </c>
      <c r="B71090" s="1">
        <v>45454</v>
      </c>
      <c r="C71090">
        <v>103.6</v>
      </c>
    </row>
    <row r="71091" spans="1:3" x14ac:dyDescent="0.2">
      <c r="A71091" t="s">
        <v>6281</v>
      </c>
      <c r="B71091" s="1">
        <v>45454</v>
      </c>
      <c r="C71091">
        <v>68.650000000000006</v>
      </c>
    </row>
    <row r="71092" spans="1:3" x14ac:dyDescent="0.2">
      <c r="A71092" t="s">
        <v>6282</v>
      </c>
      <c r="B71092" s="1">
        <v>45454</v>
      </c>
      <c r="C71092">
        <v>98.85</v>
      </c>
    </row>
    <row r="71093" spans="1:3" x14ac:dyDescent="0.2">
      <c r="A71093" t="s">
        <v>6283</v>
      </c>
      <c r="B71093" s="1">
        <v>45454</v>
      </c>
      <c r="C71093">
        <v>48.65</v>
      </c>
    </row>
    <row r="71094" spans="1:3" x14ac:dyDescent="0.2">
      <c r="A71094" t="s">
        <v>6284</v>
      </c>
      <c r="B71094" s="1">
        <v>45454</v>
      </c>
      <c r="C71094">
        <v>67.900000000000006</v>
      </c>
    </row>
    <row r="71095" spans="1:3" x14ac:dyDescent="0.2">
      <c r="A71095" t="s">
        <v>11</v>
      </c>
      <c r="B71095" s="1">
        <v>45454</v>
      </c>
      <c r="C71095">
        <v>564.99</v>
      </c>
    </row>
    <row r="71096" spans="1:3" x14ac:dyDescent="0.2">
      <c r="A71096" t="s">
        <v>6285</v>
      </c>
      <c r="B71096" s="1">
        <v>45454</v>
      </c>
      <c r="C71096">
        <v>46.9</v>
      </c>
    </row>
    <row r="71097" spans="1:3" x14ac:dyDescent="0.2">
      <c r="A71097" t="s">
        <v>2143</v>
      </c>
      <c r="B71097" s="1">
        <v>45454</v>
      </c>
      <c r="C71097">
        <v>71.95</v>
      </c>
    </row>
    <row r="71098" spans="1:3" x14ac:dyDescent="0.2">
      <c r="A71098" t="s">
        <v>5734</v>
      </c>
      <c r="B71098" s="1">
        <v>45454</v>
      </c>
      <c r="C71098">
        <v>68.849999999999994</v>
      </c>
    </row>
    <row r="71099" spans="1:3" x14ac:dyDescent="0.2">
      <c r="A71099" t="s">
        <v>6078</v>
      </c>
      <c r="B71099" s="1">
        <v>45454</v>
      </c>
      <c r="C71099">
        <v>76.900000000000006</v>
      </c>
    </row>
    <row r="71100" spans="1:3" x14ac:dyDescent="0.2">
      <c r="A71100" t="s">
        <v>6286</v>
      </c>
      <c r="B71100" s="1">
        <v>45454</v>
      </c>
      <c r="C71100">
        <v>54.9</v>
      </c>
    </row>
    <row r="71101" spans="1:3" x14ac:dyDescent="0.2">
      <c r="A71101" t="s">
        <v>6287</v>
      </c>
      <c r="B71101" s="1">
        <v>45454</v>
      </c>
      <c r="C71101">
        <v>67.849999999999994</v>
      </c>
    </row>
    <row r="71102" spans="1:3" x14ac:dyDescent="0.2">
      <c r="A71102" t="s">
        <v>1661</v>
      </c>
      <c r="B71102" s="1">
        <v>45454</v>
      </c>
      <c r="C71102">
        <v>90.85</v>
      </c>
    </row>
    <row r="71103" spans="1:3" x14ac:dyDescent="0.2">
      <c r="A71103" t="s">
        <v>308</v>
      </c>
      <c r="B71103" s="1">
        <v>45454</v>
      </c>
      <c r="C71103">
        <v>126.94</v>
      </c>
    </row>
    <row r="71104" spans="1:3" x14ac:dyDescent="0.2">
      <c r="A71104" t="s">
        <v>5696</v>
      </c>
      <c r="B71104" s="1">
        <v>45454</v>
      </c>
      <c r="C71104">
        <v>68.900000000000006</v>
      </c>
    </row>
    <row r="71105" spans="1:3" x14ac:dyDescent="0.2">
      <c r="A71105" t="s">
        <v>6288</v>
      </c>
      <c r="B71105" s="1">
        <v>45454</v>
      </c>
      <c r="C71105">
        <v>194.6</v>
      </c>
    </row>
    <row r="71106" spans="1:3" x14ac:dyDescent="0.2">
      <c r="A71106" t="s">
        <v>6058</v>
      </c>
      <c r="B71106" s="1">
        <v>45454</v>
      </c>
      <c r="C71106">
        <v>129.80000000000001</v>
      </c>
    </row>
    <row r="71107" spans="1:3" x14ac:dyDescent="0.2">
      <c r="A71107" t="s">
        <v>6289</v>
      </c>
      <c r="B71107" s="1">
        <v>45454</v>
      </c>
      <c r="C71107">
        <v>54.9</v>
      </c>
    </row>
    <row r="71108" spans="1:3" x14ac:dyDescent="0.2">
      <c r="A71108" t="s">
        <v>6290</v>
      </c>
      <c r="B71108" s="1">
        <v>45454</v>
      </c>
      <c r="C71108">
        <v>64.900000000000006</v>
      </c>
    </row>
    <row r="71109" spans="1:3" x14ac:dyDescent="0.2">
      <c r="A71109" t="s">
        <v>3034</v>
      </c>
      <c r="B71109" s="1">
        <v>45454</v>
      </c>
      <c r="C71109">
        <v>203.15</v>
      </c>
    </row>
    <row r="71110" spans="1:3" x14ac:dyDescent="0.2">
      <c r="A71110" t="s">
        <v>6291</v>
      </c>
      <c r="B71110" s="1">
        <v>45454</v>
      </c>
      <c r="C71110">
        <v>152.69999999999999</v>
      </c>
    </row>
    <row r="71111" spans="1:3" x14ac:dyDescent="0.2">
      <c r="A71111" t="s">
        <v>6292</v>
      </c>
      <c r="B71111" s="1">
        <v>45454</v>
      </c>
      <c r="C71111">
        <v>126.75</v>
      </c>
    </row>
    <row r="71112" spans="1:3" x14ac:dyDescent="0.2">
      <c r="A71112" t="s">
        <v>8</v>
      </c>
      <c r="B71112" s="1">
        <v>45454</v>
      </c>
      <c r="C71112">
        <v>92.45</v>
      </c>
    </row>
    <row r="71113" spans="1:3" x14ac:dyDescent="0.2">
      <c r="A71113" t="s">
        <v>886</v>
      </c>
      <c r="B71113" s="1">
        <v>45454</v>
      </c>
      <c r="C71113">
        <v>309.74</v>
      </c>
    </row>
    <row r="71114" spans="1:3" x14ac:dyDescent="0.2">
      <c r="A71114" t="s">
        <v>519</v>
      </c>
      <c r="B71114" s="1">
        <v>45454</v>
      </c>
      <c r="C71114">
        <v>230.9</v>
      </c>
    </row>
    <row r="71115" spans="1:3" x14ac:dyDescent="0.2">
      <c r="A71115" t="s">
        <v>75</v>
      </c>
      <c r="B71115" s="1">
        <v>45454</v>
      </c>
      <c r="C71115">
        <v>24.05</v>
      </c>
    </row>
    <row r="71116" spans="1:3" x14ac:dyDescent="0.2">
      <c r="A71116" t="s">
        <v>949</v>
      </c>
      <c r="B71116" s="1">
        <v>45454</v>
      </c>
      <c r="C71116">
        <v>217.34</v>
      </c>
    </row>
    <row r="71117" spans="1:3" x14ac:dyDescent="0.2">
      <c r="A71117" t="s">
        <v>402</v>
      </c>
      <c r="B71117" s="1">
        <v>45454</v>
      </c>
      <c r="C71117">
        <v>377.6</v>
      </c>
    </row>
    <row r="71118" spans="1:3" x14ac:dyDescent="0.2">
      <c r="A71118" t="s">
        <v>6293</v>
      </c>
      <c r="B71118" s="1">
        <v>45454</v>
      </c>
      <c r="C71118">
        <v>102.95</v>
      </c>
    </row>
    <row r="71119" spans="1:3" x14ac:dyDescent="0.2">
      <c r="A71119" t="s">
        <v>6171</v>
      </c>
      <c r="B71119" s="1">
        <v>45454</v>
      </c>
      <c r="C71119">
        <v>186.5</v>
      </c>
    </row>
    <row r="71120" spans="1:3" x14ac:dyDescent="0.2">
      <c r="A71120" t="s">
        <v>6294</v>
      </c>
      <c r="B71120" s="1">
        <v>45454</v>
      </c>
      <c r="C71120">
        <v>67.650000000000006</v>
      </c>
    </row>
    <row r="71121" spans="1:3" x14ac:dyDescent="0.2">
      <c r="A71121" t="s">
        <v>2967</v>
      </c>
      <c r="B71121" s="1">
        <v>45454</v>
      </c>
      <c r="C71121">
        <v>47.2</v>
      </c>
    </row>
    <row r="71122" spans="1:3" x14ac:dyDescent="0.2">
      <c r="A71122" t="s">
        <v>6295</v>
      </c>
      <c r="B71122" s="1">
        <v>45454</v>
      </c>
      <c r="C71122">
        <v>164.8</v>
      </c>
    </row>
    <row r="71123" spans="1:3" x14ac:dyDescent="0.2">
      <c r="A71123" t="s">
        <v>6296</v>
      </c>
      <c r="B71123" s="1">
        <v>45454</v>
      </c>
      <c r="C71123">
        <v>55.4</v>
      </c>
    </row>
    <row r="71124" spans="1:3" x14ac:dyDescent="0.2">
      <c r="A71124" t="s">
        <v>4932</v>
      </c>
      <c r="B71124" s="1">
        <v>45454</v>
      </c>
      <c r="C71124">
        <v>56.9</v>
      </c>
    </row>
    <row r="71125" spans="1:3" x14ac:dyDescent="0.2">
      <c r="A71125" t="s">
        <v>4502</v>
      </c>
      <c r="B71125" s="1">
        <v>45454</v>
      </c>
      <c r="C71125">
        <v>83.75</v>
      </c>
    </row>
    <row r="71126" spans="1:3" x14ac:dyDescent="0.2">
      <c r="A71126" t="s">
        <v>3835</v>
      </c>
      <c r="B71126" s="1">
        <v>45454</v>
      </c>
      <c r="C71126">
        <v>131.35</v>
      </c>
    </row>
    <row r="71127" spans="1:3" x14ac:dyDescent="0.2">
      <c r="A71127" t="s">
        <v>6297</v>
      </c>
      <c r="B71127" s="1">
        <v>45454</v>
      </c>
      <c r="C71127">
        <v>64.900000000000006</v>
      </c>
    </row>
    <row r="71128" spans="1:3" x14ac:dyDescent="0.2">
      <c r="A71128" t="s">
        <v>6298</v>
      </c>
      <c r="B71128" s="1">
        <v>45454</v>
      </c>
      <c r="C71128">
        <v>88.55</v>
      </c>
    </row>
    <row r="71129" spans="1:3" x14ac:dyDescent="0.2">
      <c r="A71129" t="s">
        <v>12</v>
      </c>
      <c r="B71129" s="1">
        <v>45454</v>
      </c>
      <c r="C71129">
        <v>72.510000000000005</v>
      </c>
    </row>
    <row r="71130" spans="1:3" x14ac:dyDescent="0.2">
      <c r="A71130" t="s">
        <v>2989</v>
      </c>
      <c r="B71130" s="1">
        <v>45454</v>
      </c>
      <c r="C71130">
        <v>593.9</v>
      </c>
    </row>
    <row r="71131" spans="1:3" x14ac:dyDescent="0.2">
      <c r="A71131" t="s">
        <v>6299</v>
      </c>
      <c r="B71131" s="1">
        <v>45454</v>
      </c>
      <c r="C71131">
        <v>53.9</v>
      </c>
    </row>
    <row r="71132" spans="1:3" x14ac:dyDescent="0.2">
      <c r="A71132" t="s">
        <v>392</v>
      </c>
      <c r="B71132" s="1">
        <v>45454</v>
      </c>
      <c r="C71132">
        <v>147.30000000000001</v>
      </c>
    </row>
    <row r="71133" spans="1:3" x14ac:dyDescent="0.2">
      <c r="A71133" t="s">
        <v>6300</v>
      </c>
      <c r="B71133" s="1">
        <v>45454</v>
      </c>
      <c r="C71133">
        <v>54.9</v>
      </c>
    </row>
    <row r="71134" spans="1:3" x14ac:dyDescent="0.2">
      <c r="A71134" t="s">
        <v>324</v>
      </c>
      <c r="B71134" s="1">
        <v>45454</v>
      </c>
      <c r="C71134">
        <v>1043.82</v>
      </c>
    </row>
    <row r="71135" spans="1:3" x14ac:dyDescent="0.2">
      <c r="A71135" t="s">
        <v>123</v>
      </c>
      <c r="B71135" s="1">
        <v>45454</v>
      </c>
      <c r="C71135">
        <v>533.36</v>
      </c>
    </row>
    <row r="71136" spans="1:3" x14ac:dyDescent="0.2">
      <c r="A71136" t="s">
        <v>12</v>
      </c>
      <c r="B71136" s="1">
        <v>45454</v>
      </c>
      <c r="C71136">
        <v>136.91999999999999</v>
      </c>
    </row>
    <row r="71137" spans="1:3" x14ac:dyDescent="0.2">
      <c r="A71137" t="s">
        <v>709</v>
      </c>
      <c r="B71137" s="1">
        <v>45454</v>
      </c>
      <c r="C71137">
        <v>3153.1</v>
      </c>
    </row>
    <row r="71138" spans="1:3" x14ac:dyDescent="0.2">
      <c r="A71138" t="s">
        <v>12</v>
      </c>
      <c r="B71138" s="1">
        <v>45454</v>
      </c>
      <c r="C71138">
        <v>241.89</v>
      </c>
    </row>
    <row r="71139" spans="1:3" x14ac:dyDescent="0.2">
      <c r="A71139" t="s">
        <v>12</v>
      </c>
      <c r="B71139" s="1">
        <v>45454</v>
      </c>
      <c r="C71139">
        <v>148.11000000000001</v>
      </c>
    </row>
    <row r="71140" spans="1:3" x14ac:dyDescent="0.2">
      <c r="A71140" t="s">
        <v>6301</v>
      </c>
      <c r="B71140" s="1">
        <v>45454</v>
      </c>
      <c r="C71140">
        <v>98.9</v>
      </c>
    </row>
    <row r="71141" spans="1:3" x14ac:dyDescent="0.2">
      <c r="A71141" t="s">
        <v>6302</v>
      </c>
      <c r="B71141" s="1">
        <v>45454</v>
      </c>
      <c r="C71141">
        <v>68.650000000000006</v>
      </c>
    </row>
    <row r="71142" spans="1:3" x14ac:dyDescent="0.2">
      <c r="A71142" t="s">
        <v>6303</v>
      </c>
      <c r="B71142" s="1">
        <v>45454</v>
      </c>
      <c r="C71142">
        <v>87.85</v>
      </c>
    </row>
    <row r="71143" spans="1:3" x14ac:dyDescent="0.2">
      <c r="A71143" t="s">
        <v>6304</v>
      </c>
      <c r="B71143" s="1">
        <v>45454</v>
      </c>
      <c r="C71143">
        <v>59.9</v>
      </c>
    </row>
    <row r="71144" spans="1:3" x14ac:dyDescent="0.2">
      <c r="A71144" t="s">
        <v>666</v>
      </c>
      <c r="B71144" s="1">
        <v>45454</v>
      </c>
      <c r="C71144">
        <v>136.13</v>
      </c>
    </row>
    <row r="71145" spans="1:3" x14ac:dyDescent="0.2">
      <c r="A71145" t="s">
        <v>6227</v>
      </c>
      <c r="B71145" s="1">
        <v>45455</v>
      </c>
      <c r="C71145">
        <v>16.850000000000001</v>
      </c>
    </row>
    <row r="71146" spans="1:3" x14ac:dyDescent="0.2">
      <c r="A71146" t="s">
        <v>6228</v>
      </c>
      <c r="B71146" s="1">
        <v>45455</v>
      </c>
      <c r="C71146">
        <v>58.85</v>
      </c>
    </row>
    <row r="71147" spans="1:3" x14ac:dyDescent="0.2">
      <c r="A71147" t="s">
        <v>6229</v>
      </c>
      <c r="B71147" s="1">
        <v>45455</v>
      </c>
      <c r="C71147">
        <v>54.9</v>
      </c>
    </row>
    <row r="71148" spans="1:3" x14ac:dyDescent="0.2">
      <c r="A71148" t="s">
        <v>6230</v>
      </c>
      <c r="B71148" s="1">
        <v>45455</v>
      </c>
      <c r="C71148">
        <v>48.9</v>
      </c>
    </row>
    <row r="71149" spans="1:3" x14ac:dyDescent="0.2">
      <c r="A71149" t="s">
        <v>3</v>
      </c>
      <c r="B71149" s="1">
        <v>45455</v>
      </c>
      <c r="C71149">
        <v>258</v>
      </c>
    </row>
    <row r="71150" spans="1:3" x14ac:dyDescent="0.2">
      <c r="A71150" t="s">
        <v>6231</v>
      </c>
      <c r="B71150" s="1">
        <v>45455</v>
      </c>
      <c r="C71150">
        <v>238.85</v>
      </c>
    </row>
    <row r="71151" spans="1:3" x14ac:dyDescent="0.2">
      <c r="A71151" t="s">
        <v>2896</v>
      </c>
      <c r="B71151" s="1">
        <v>45455</v>
      </c>
      <c r="C71151">
        <v>171.34</v>
      </c>
    </row>
    <row r="71152" spans="1:3" x14ac:dyDescent="0.2">
      <c r="A71152" t="s">
        <v>810</v>
      </c>
      <c r="B71152" s="1">
        <v>45455</v>
      </c>
      <c r="C71152">
        <v>88.3</v>
      </c>
    </row>
    <row r="71153" spans="1:3" x14ac:dyDescent="0.2">
      <c r="A71153" t="s">
        <v>810</v>
      </c>
      <c r="B71153" s="1">
        <v>45455</v>
      </c>
      <c r="C71153">
        <v>212.85</v>
      </c>
    </row>
    <row r="71154" spans="1:3" x14ac:dyDescent="0.2">
      <c r="A71154" t="s">
        <v>4366</v>
      </c>
      <c r="B71154" s="1">
        <v>45455</v>
      </c>
      <c r="C71154">
        <v>117.5</v>
      </c>
    </row>
    <row r="71155" spans="1:3" x14ac:dyDescent="0.2">
      <c r="A71155" t="s">
        <v>6232</v>
      </c>
      <c r="B71155" s="1">
        <v>45455</v>
      </c>
      <c r="C71155">
        <v>12.9</v>
      </c>
    </row>
    <row r="71156" spans="1:3" x14ac:dyDescent="0.2">
      <c r="A71156" t="s">
        <v>530</v>
      </c>
      <c r="B71156" s="1">
        <v>45455</v>
      </c>
      <c r="C71156">
        <v>140.9</v>
      </c>
    </row>
    <row r="71157" spans="1:3" x14ac:dyDescent="0.2">
      <c r="A71157" t="s">
        <v>6233</v>
      </c>
      <c r="B71157" s="1">
        <v>45455</v>
      </c>
      <c r="C71157">
        <v>239.8</v>
      </c>
    </row>
    <row r="71158" spans="1:3" x14ac:dyDescent="0.2">
      <c r="A71158" t="s">
        <v>6234</v>
      </c>
      <c r="B71158" s="1">
        <v>45455</v>
      </c>
      <c r="C71158">
        <v>118.85</v>
      </c>
    </row>
    <row r="71159" spans="1:3" x14ac:dyDescent="0.2">
      <c r="A71159" t="s">
        <v>6235</v>
      </c>
      <c r="B71159" s="1">
        <v>45455</v>
      </c>
      <c r="C71159">
        <v>76.900000000000006</v>
      </c>
    </row>
    <row r="71160" spans="1:3" x14ac:dyDescent="0.2">
      <c r="A71160" t="s">
        <v>3474</v>
      </c>
      <c r="B71160" s="1">
        <v>45455</v>
      </c>
      <c r="C71160">
        <v>51.9</v>
      </c>
    </row>
    <row r="71161" spans="1:3" x14ac:dyDescent="0.2">
      <c r="A71161" t="s">
        <v>1827</v>
      </c>
      <c r="B71161" s="1">
        <v>45455</v>
      </c>
      <c r="C71161">
        <v>54.9</v>
      </c>
    </row>
    <row r="71162" spans="1:3" x14ac:dyDescent="0.2">
      <c r="A71162" t="s">
        <v>875</v>
      </c>
      <c r="B71162" s="1">
        <v>45455</v>
      </c>
      <c r="C71162">
        <v>63.9</v>
      </c>
    </row>
    <row r="71163" spans="1:3" x14ac:dyDescent="0.2">
      <c r="A71163" t="s">
        <v>6236</v>
      </c>
      <c r="B71163" s="1">
        <v>45455</v>
      </c>
      <c r="C71163">
        <v>67.849999999999994</v>
      </c>
    </row>
    <row r="71164" spans="1:3" x14ac:dyDescent="0.2">
      <c r="A71164" t="s">
        <v>6237</v>
      </c>
      <c r="B71164" s="1">
        <v>45455</v>
      </c>
      <c r="C71164">
        <v>43.95</v>
      </c>
    </row>
    <row r="71165" spans="1:3" x14ac:dyDescent="0.2">
      <c r="A71165" t="s">
        <v>810</v>
      </c>
      <c r="B71165" s="1">
        <v>45455</v>
      </c>
      <c r="C71165">
        <v>415</v>
      </c>
    </row>
    <row r="71166" spans="1:3" x14ac:dyDescent="0.2">
      <c r="A71166" t="s">
        <v>321</v>
      </c>
      <c r="B71166" s="1">
        <v>45455</v>
      </c>
      <c r="C71166">
        <v>689.15</v>
      </c>
    </row>
    <row r="71167" spans="1:3" x14ac:dyDescent="0.2">
      <c r="A71167" t="s">
        <v>44</v>
      </c>
      <c r="B71167" s="1">
        <v>45455</v>
      </c>
      <c r="C71167">
        <v>310.08</v>
      </c>
    </row>
    <row r="71168" spans="1:3" x14ac:dyDescent="0.2">
      <c r="A71168" t="s">
        <v>3762</v>
      </c>
      <c r="B71168" s="1">
        <v>45455</v>
      </c>
      <c r="C71168">
        <v>570</v>
      </c>
    </row>
    <row r="71169" spans="1:3" x14ac:dyDescent="0.2">
      <c r="A71169" t="s">
        <v>6238</v>
      </c>
      <c r="B71169" s="1">
        <v>45455</v>
      </c>
      <c r="C71169">
        <v>48.4</v>
      </c>
    </row>
    <row r="71170" spans="1:3" x14ac:dyDescent="0.2">
      <c r="A71170" t="s">
        <v>6239</v>
      </c>
      <c r="B71170" s="1">
        <v>45455</v>
      </c>
      <c r="C71170">
        <v>48.45</v>
      </c>
    </row>
    <row r="71171" spans="1:3" x14ac:dyDescent="0.2">
      <c r="A71171" t="s">
        <v>6240</v>
      </c>
      <c r="B71171" s="1">
        <v>45455</v>
      </c>
      <c r="C71171">
        <v>23.4</v>
      </c>
    </row>
    <row r="71172" spans="1:3" x14ac:dyDescent="0.2">
      <c r="A71172" t="s">
        <v>6241</v>
      </c>
      <c r="B71172" s="1">
        <v>45455</v>
      </c>
      <c r="C71172">
        <v>28.4</v>
      </c>
    </row>
    <row r="71173" spans="1:3" x14ac:dyDescent="0.2">
      <c r="A71173" t="s">
        <v>6242</v>
      </c>
      <c r="B71173" s="1">
        <v>45455</v>
      </c>
      <c r="C71173">
        <v>43.4</v>
      </c>
    </row>
    <row r="71174" spans="1:3" x14ac:dyDescent="0.2">
      <c r="A71174" t="s">
        <v>12</v>
      </c>
      <c r="B71174" s="1">
        <v>45455</v>
      </c>
      <c r="C71174">
        <v>456.06</v>
      </c>
    </row>
    <row r="71175" spans="1:3" x14ac:dyDescent="0.2">
      <c r="A71175" t="s">
        <v>184</v>
      </c>
      <c r="B71175" s="1">
        <v>45455</v>
      </c>
      <c r="C71175">
        <v>27.98</v>
      </c>
    </row>
    <row r="71176" spans="1:3" x14ac:dyDescent="0.2">
      <c r="A71176" t="s">
        <v>198</v>
      </c>
      <c r="B71176" s="1">
        <v>45455</v>
      </c>
      <c r="C71176">
        <v>1148.4000000000001</v>
      </c>
    </row>
    <row r="71177" spans="1:3" x14ac:dyDescent="0.2">
      <c r="A71177" t="s">
        <v>6243</v>
      </c>
      <c r="B71177" s="1">
        <v>45455</v>
      </c>
      <c r="C71177">
        <v>58.95</v>
      </c>
    </row>
    <row r="71178" spans="1:3" x14ac:dyDescent="0.2">
      <c r="A71178" t="s">
        <v>2936</v>
      </c>
      <c r="B71178" s="1">
        <v>45455</v>
      </c>
      <c r="C71178">
        <v>123.95</v>
      </c>
    </row>
    <row r="71179" spans="1:3" x14ac:dyDescent="0.2">
      <c r="A71179" t="s">
        <v>6244</v>
      </c>
      <c r="B71179" s="1">
        <v>45455</v>
      </c>
      <c r="C71179">
        <v>28.11</v>
      </c>
    </row>
    <row r="71180" spans="1:3" x14ac:dyDescent="0.2">
      <c r="A71180" t="s">
        <v>6245</v>
      </c>
      <c r="B71180" s="1">
        <v>45455</v>
      </c>
      <c r="C71180">
        <v>71.45</v>
      </c>
    </row>
    <row r="71181" spans="1:3" x14ac:dyDescent="0.2">
      <c r="A71181" t="s">
        <v>6246</v>
      </c>
      <c r="B71181" s="1">
        <v>45455</v>
      </c>
      <c r="C71181">
        <v>78.849999999999994</v>
      </c>
    </row>
    <row r="71182" spans="1:3" x14ac:dyDescent="0.2">
      <c r="A71182" t="s">
        <v>6247</v>
      </c>
      <c r="B71182" s="1">
        <v>45455</v>
      </c>
      <c r="C71182">
        <v>50.45</v>
      </c>
    </row>
    <row r="71183" spans="1:3" x14ac:dyDescent="0.2">
      <c r="A71183" t="s">
        <v>1938</v>
      </c>
      <c r="B71183" s="1">
        <v>45455</v>
      </c>
      <c r="C71183">
        <v>60.9</v>
      </c>
    </row>
    <row r="71184" spans="1:3" x14ac:dyDescent="0.2">
      <c r="A71184" t="s">
        <v>5591</v>
      </c>
      <c r="B71184" s="1">
        <v>45455</v>
      </c>
      <c r="C71184">
        <v>63.9</v>
      </c>
    </row>
    <row r="71185" spans="1:3" x14ac:dyDescent="0.2">
      <c r="A71185" t="s">
        <v>6248</v>
      </c>
      <c r="B71185" s="1">
        <v>45455</v>
      </c>
      <c r="C71185">
        <v>56.9</v>
      </c>
    </row>
    <row r="71186" spans="1:3" x14ac:dyDescent="0.2">
      <c r="A71186" t="s">
        <v>3040</v>
      </c>
      <c r="B71186" s="1">
        <v>45455</v>
      </c>
      <c r="C71186">
        <v>259.5</v>
      </c>
    </row>
    <row r="71187" spans="1:3" x14ac:dyDescent="0.2">
      <c r="A71187" t="s">
        <v>6198</v>
      </c>
      <c r="B71187" s="1">
        <v>45455</v>
      </c>
      <c r="C71187">
        <v>124.8</v>
      </c>
    </row>
    <row r="71188" spans="1:3" x14ac:dyDescent="0.2">
      <c r="A71188" t="s">
        <v>6249</v>
      </c>
      <c r="B71188" s="1">
        <v>45455</v>
      </c>
      <c r="C71188">
        <v>54.9</v>
      </c>
    </row>
    <row r="71189" spans="1:3" x14ac:dyDescent="0.2">
      <c r="A71189" t="s">
        <v>6250</v>
      </c>
      <c r="B71189" s="1">
        <v>45455</v>
      </c>
      <c r="C71189">
        <v>54.9</v>
      </c>
    </row>
    <row r="71190" spans="1:3" x14ac:dyDescent="0.2">
      <c r="A71190" t="s">
        <v>6251</v>
      </c>
      <c r="B71190" s="1">
        <v>45455</v>
      </c>
      <c r="C71190">
        <v>84.75</v>
      </c>
    </row>
    <row r="71191" spans="1:3" x14ac:dyDescent="0.2">
      <c r="A71191" t="s">
        <v>6252</v>
      </c>
      <c r="B71191" s="1">
        <v>45455</v>
      </c>
      <c r="C71191">
        <v>79.849999999999994</v>
      </c>
    </row>
    <row r="71192" spans="1:3" x14ac:dyDescent="0.2">
      <c r="A71192" t="s">
        <v>347</v>
      </c>
      <c r="B71192" s="1">
        <v>45455</v>
      </c>
      <c r="C71192">
        <v>524.86</v>
      </c>
    </row>
    <row r="71193" spans="1:3" x14ac:dyDescent="0.2">
      <c r="A71193" t="s">
        <v>46</v>
      </c>
      <c r="B71193" s="1">
        <v>45455</v>
      </c>
      <c r="C71193">
        <v>1457.7</v>
      </c>
    </row>
    <row r="71194" spans="1:3" x14ac:dyDescent="0.2">
      <c r="A71194" t="s">
        <v>6214</v>
      </c>
      <c r="B71194" s="1">
        <v>45456</v>
      </c>
      <c r="C71194">
        <v>53.9</v>
      </c>
    </row>
    <row r="71195" spans="1:3" x14ac:dyDescent="0.2">
      <c r="A71195" t="s">
        <v>6215</v>
      </c>
      <c r="B71195" s="1">
        <v>45456</v>
      </c>
      <c r="C71195">
        <v>54.9</v>
      </c>
    </row>
    <row r="71196" spans="1:3" x14ac:dyDescent="0.2">
      <c r="A71196" t="s">
        <v>6216</v>
      </c>
      <c r="B71196" s="1">
        <v>45456</v>
      </c>
      <c r="C71196">
        <v>28.85</v>
      </c>
    </row>
    <row r="71197" spans="1:3" x14ac:dyDescent="0.2">
      <c r="A71197" t="s">
        <v>418</v>
      </c>
      <c r="B71197" s="1">
        <v>45456</v>
      </c>
      <c r="C71197">
        <v>1934.71</v>
      </c>
    </row>
    <row r="71198" spans="1:3" x14ac:dyDescent="0.2">
      <c r="A71198" t="s">
        <v>941</v>
      </c>
      <c r="B71198" s="1">
        <v>45456</v>
      </c>
      <c r="C71198">
        <v>539.14</v>
      </c>
    </row>
    <row r="71199" spans="1:3" x14ac:dyDescent="0.2">
      <c r="A71199" t="s">
        <v>119</v>
      </c>
      <c r="B71199" s="1">
        <v>45456</v>
      </c>
      <c r="C71199">
        <v>520.98</v>
      </c>
    </row>
    <row r="71200" spans="1:3" x14ac:dyDescent="0.2">
      <c r="A71200" t="s">
        <v>6217</v>
      </c>
      <c r="B71200" s="1">
        <v>45456</v>
      </c>
      <c r="C71200">
        <v>207.95</v>
      </c>
    </row>
    <row r="71201" spans="1:3" x14ac:dyDescent="0.2">
      <c r="A71201" t="s">
        <v>4797</v>
      </c>
      <c r="B71201" s="1">
        <v>45456</v>
      </c>
      <c r="C71201">
        <v>71.95</v>
      </c>
    </row>
    <row r="71202" spans="1:3" x14ac:dyDescent="0.2">
      <c r="A71202" t="s">
        <v>6218</v>
      </c>
      <c r="B71202" s="1">
        <v>45456</v>
      </c>
      <c r="C71202">
        <v>108.85</v>
      </c>
    </row>
    <row r="71203" spans="1:3" x14ac:dyDescent="0.2">
      <c r="A71203" t="s">
        <v>6219</v>
      </c>
      <c r="B71203" s="1">
        <v>45456</v>
      </c>
      <c r="C71203">
        <v>188.8</v>
      </c>
    </row>
    <row r="71204" spans="1:3" x14ac:dyDescent="0.2">
      <c r="A71204" t="s">
        <v>6220</v>
      </c>
      <c r="B71204" s="1">
        <v>45456</v>
      </c>
      <c r="C71204">
        <v>48.9</v>
      </c>
    </row>
    <row r="71205" spans="1:3" x14ac:dyDescent="0.2">
      <c r="A71205" t="s">
        <v>5889</v>
      </c>
      <c r="B71205" s="1">
        <v>45456</v>
      </c>
      <c r="C71205">
        <v>104.8</v>
      </c>
    </row>
    <row r="71206" spans="1:3" x14ac:dyDescent="0.2">
      <c r="A71206" t="s">
        <v>1627</v>
      </c>
      <c r="B71206" s="1">
        <v>45456</v>
      </c>
      <c r="C71206">
        <v>90.7</v>
      </c>
    </row>
    <row r="71207" spans="1:3" x14ac:dyDescent="0.2">
      <c r="A71207" t="s">
        <v>702</v>
      </c>
      <c r="B71207" s="1">
        <v>45456</v>
      </c>
      <c r="C71207">
        <v>925.2</v>
      </c>
    </row>
    <row r="71208" spans="1:3" x14ac:dyDescent="0.2">
      <c r="A71208" t="s">
        <v>2377</v>
      </c>
      <c r="B71208" s="1">
        <v>45456</v>
      </c>
      <c r="C71208">
        <v>337.9</v>
      </c>
    </row>
    <row r="71209" spans="1:3" x14ac:dyDescent="0.2">
      <c r="A71209" t="s">
        <v>2167</v>
      </c>
      <c r="B71209" s="1">
        <v>45456</v>
      </c>
      <c r="C71209">
        <v>288.2</v>
      </c>
    </row>
    <row r="71210" spans="1:3" x14ac:dyDescent="0.2">
      <c r="A71210" t="s">
        <v>5239</v>
      </c>
      <c r="B71210" s="1">
        <v>45456</v>
      </c>
      <c r="C71210">
        <v>113.95</v>
      </c>
    </row>
    <row r="71211" spans="1:3" x14ac:dyDescent="0.2">
      <c r="A71211" t="s">
        <v>4411</v>
      </c>
      <c r="B71211" s="1">
        <v>45456</v>
      </c>
      <c r="C71211">
        <v>153.75</v>
      </c>
    </row>
    <row r="71212" spans="1:3" x14ac:dyDescent="0.2">
      <c r="A71212" t="s">
        <v>6221</v>
      </c>
      <c r="B71212" s="1">
        <v>45456</v>
      </c>
      <c r="C71212">
        <v>28.95</v>
      </c>
    </row>
    <row r="71213" spans="1:3" x14ac:dyDescent="0.2">
      <c r="A71213" t="s">
        <v>6222</v>
      </c>
      <c r="B71213" s="1">
        <v>45456</v>
      </c>
      <c r="C71213">
        <v>43.4</v>
      </c>
    </row>
    <row r="71214" spans="1:3" x14ac:dyDescent="0.2">
      <c r="A71214" t="s">
        <v>6223</v>
      </c>
      <c r="B71214" s="1">
        <v>45456</v>
      </c>
      <c r="C71214">
        <v>43.4</v>
      </c>
    </row>
    <row r="71215" spans="1:3" x14ac:dyDescent="0.2">
      <c r="A71215" t="s">
        <v>323</v>
      </c>
      <c r="B71215" s="1">
        <v>45456</v>
      </c>
      <c r="C71215">
        <v>118.55</v>
      </c>
    </row>
    <row r="71216" spans="1:3" x14ac:dyDescent="0.2">
      <c r="A71216" t="s">
        <v>6224</v>
      </c>
      <c r="B71216" s="1">
        <v>45456</v>
      </c>
      <c r="C71216">
        <v>61.9</v>
      </c>
    </row>
    <row r="71217" spans="1:3" x14ac:dyDescent="0.2">
      <c r="A71217" t="s">
        <v>5757</v>
      </c>
      <c r="B71217" s="1">
        <v>45456</v>
      </c>
      <c r="C71217">
        <v>119.35</v>
      </c>
    </row>
    <row r="71218" spans="1:3" x14ac:dyDescent="0.2">
      <c r="A71218" t="s">
        <v>6225</v>
      </c>
      <c r="B71218" s="1">
        <v>45456</v>
      </c>
      <c r="C71218">
        <v>143.80000000000001</v>
      </c>
    </row>
    <row r="71219" spans="1:3" x14ac:dyDescent="0.2">
      <c r="A71219" t="s">
        <v>3448</v>
      </c>
      <c r="B71219" s="1">
        <v>45456</v>
      </c>
      <c r="C71219">
        <v>19.899999999999999</v>
      </c>
    </row>
    <row r="71220" spans="1:3" x14ac:dyDescent="0.2">
      <c r="A71220" t="s">
        <v>5388</v>
      </c>
      <c r="B71220" s="1">
        <v>45456</v>
      </c>
      <c r="C71220">
        <v>37.450000000000003</v>
      </c>
    </row>
    <row r="71221" spans="1:3" x14ac:dyDescent="0.2">
      <c r="A71221" t="s">
        <v>6226</v>
      </c>
      <c r="B71221" s="1">
        <v>45456</v>
      </c>
      <c r="C71221">
        <v>64.900000000000006</v>
      </c>
    </row>
    <row r="71222" spans="1:3" x14ac:dyDescent="0.2">
      <c r="A71222" t="s">
        <v>13</v>
      </c>
      <c r="B71222" s="1">
        <v>45456</v>
      </c>
      <c r="C71222">
        <v>269.63</v>
      </c>
    </row>
    <row r="71223" spans="1:3" x14ac:dyDescent="0.2">
      <c r="A71223" t="s">
        <v>119</v>
      </c>
      <c r="B71223" s="1">
        <v>45456</v>
      </c>
      <c r="C71223">
        <v>1272.19</v>
      </c>
    </row>
    <row r="71224" spans="1:3" x14ac:dyDescent="0.2">
      <c r="A71224" t="s">
        <v>404</v>
      </c>
      <c r="B71224" s="1">
        <v>45456</v>
      </c>
      <c r="C71224">
        <v>1866.77</v>
      </c>
    </row>
    <row r="71225" spans="1:3" x14ac:dyDescent="0.2">
      <c r="A71225" t="s">
        <v>12</v>
      </c>
      <c r="B71225" s="1">
        <v>45456</v>
      </c>
      <c r="C71225">
        <v>594.55999999999995</v>
      </c>
    </row>
    <row r="71226" spans="1:3" x14ac:dyDescent="0.2">
      <c r="A71226" t="s">
        <v>322</v>
      </c>
      <c r="B71226" s="1">
        <v>45457</v>
      </c>
      <c r="C71226">
        <v>3026</v>
      </c>
    </row>
    <row r="71227" spans="1:3" x14ac:dyDescent="0.2">
      <c r="A71227" t="s">
        <v>6195</v>
      </c>
      <c r="B71227" s="1">
        <v>45457</v>
      </c>
      <c r="C71227">
        <v>16.850000000000001</v>
      </c>
    </row>
    <row r="71228" spans="1:3" x14ac:dyDescent="0.2">
      <c r="A71228" t="s">
        <v>6196</v>
      </c>
      <c r="B71228" s="1">
        <v>45457</v>
      </c>
      <c r="C71228">
        <v>50.9</v>
      </c>
    </row>
    <row r="71229" spans="1:3" x14ac:dyDescent="0.2">
      <c r="A71229" t="s">
        <v>6197</v>
      </c>
      <c r="B71229" s="1">
        <v>45457</v>
      </c>
      <c r="C71229">
        <v>63.9</v>
      </c>
    </row>
    <row r="71230" spans="1:3" x14ac:dyDescent="0.2">
      <c r="A71230" t="s">
        <v>79</v>
      </c>
      <c r="B71230" s="1">
        <v>45457</v>
      </c>
      <c r="C71230">
        <v>57.91</v>
      </c>
    </row>
    <row r="71231" spans="1:3" x14ac:dyDescent="0.2">
      <c r="A71231" t="s">
        <v>79</v>
      </c>
      <c r="B71231" s="1">
        <v>45457</v>
      </c>
      <c r="C71231">
        <v>33.68</v>
      </c>
    </row>
    <row r="71232" spans="1:3" x14ac:dyDescent="0.2">
      <c r="A71232" t="s">
        <v>79</v>
      </c>
      <c r="B71232" s="1">
        <v>45457</v>
      </c>
      <c r="C71232">
        <v>146.33000000000001</v>
      </c>
    </row>
    <row r="71233" spans="1:3" x14ac:dyDescent="0.2">
      <c r="A71233" t="s">
        <v>79</v>
      </c>
      <c r="B71233" s="1">
        <v>45457</v>
      </c>
      <c r="C71233">
        <v>33.68</v>
      </c>
    </row>
    <row r="71234" spans="1:3" x14ac:dyDescent="0.2">
      <c r="A71234" t="s">
        <v>79</v>
      </c>
      <c r="B71234" s="1">
        <v>45457</v>
      </c>
      <c r="C71234">
        <v>55.16</v>
      </c>
    </row>
    <row r="71235" spans="1:3" x14ac:dyDescent="0.2">
      <c r="A71235" t="s">
        <v>79</v>
      </c>
      <c r="B71235" s="1">
        <v>45457</v>
      </c>
      <c r="C71235">
        <v>83.13</v>
      </c>
    </row>
    <row r="71236" spans="1:3" x14ac:dyDescent="0.2">
      <c r="A71236" t="s">
        <v>6198</v>
      </c>
      <c r="B71236" s="1">
        <v>45457</v>
      </c>
      <c r="C71236">
        <v>50.8</v>
      </c>
    </row>
    <row r="71237" spans="1:3" x14ac:dyDescent="0.2">
      <c r="A71237" t="s">
        <v>390</v>
      </c>
      <c r="B71237" s="1">
        <v>45457</v>
      </c>
      <c r="C71237">
        <v>56.9</v>
      </c>
    </row>
    <row r="71238" spans="1:3" x14ac:dyDescent="0.2">
      <c r="A71238" t="s">
        <v>6199</v>
      </c>
      <c r="B71238" s="1">
        <v>45457</v>
      </c>
      <c r="C71238">
        <v>54.9</v>
      </c>
    </row>
    <row r="71239" spans="1:3" x14ac:dyDescent="0.2">
      <c r="A71239" t="s">
        <v>6200</v>
      </c>
      <c r="B71239" s="1">
        <v>45457</v>
      </c>
      <c r="C71239">
        <v>18.399999999999999</v>
      </c>
    </row>
    <row r="71240" spans="1:3" x14ac:dyDescent="0.2">
      <c r="A71240" t="s">
        <v>6201</v>
      </c>
      <c r="B71240" s="1">
        <v>45457</v>
      </c>
      <c r="C71240">
        <v>30.95</v>
      </c>
    </row>
    <row r="71241" spans="1:3" x14ac:dyDescent="0.2">
      <c r="A71241" t="s">
        <v>6202</v>
      </c>
      <c r="B71241" s="1">
        <v>45457</v>
      </c>
      <c r="C71241">
        <v>30.95</v>
      </c>
    </row>
    <row r="71242" spans="1:3" x14ac:dyDescent="0.2">
      <c r="A71242" t="s">
        <v>6203</v>
      </c>
      <c r="B71242" s="1">
        <v>45457</v>
      </c>
      <c r="C71242">
        <v>58.9</v>
      </c>
    </row>
    <row r="71243" spans="1:3" x14ac:dyDescent="0.2">
      <c r="A71243" t="s">
        <v>12</v>
      </c>
      <c r="B71243" s="1">
        <v>45457</v>
      </c>
      <c r="C71243">
        <v>588.12</v>
      </c>
    </row>
    <row r="71244" spans="1:3" x14ac:dyDescent="0.2">
      <c r="A71244" t="s">
        <v>714</v>
      </c>
      <c r="B71244" s="1">
        <v>45457</v>
      </c>
      <c r="C71244">
        <v>1456.25</v>
      </c>
    </row>
    <row r="71245" spans="1:3" x14ac:dyDescent="0.2">
      <c r="A71245" t="s">
        <v>6204</v>
      </c>
      <c r="B71245" s="1">
        <v>45457</v>
      </c>
      <c r="C71245">
        <v>57</v>
      </c>
    </row>
    <row r="71246" spans="1:3" x14ac:dyDescent="0.2">
      <c r="A71246" t="s">
        <v>5666</v>
      </c>
      <c r="B71246" s="1">
        <v>45457</v>
      </c>
      <c r="C71246">
        <v>110.85</v>
      </c>
    </row>
    <row r="71247" spans="1:3" x14ac:dyDescent="0.2">
      <c r="A71247" t="s">
        <v>6205</v>
      </c>
      <c r="B71247" s="1">
        <v>45457</v>
      </c>
      <c r="C71247">
        <v>52.85</v>
      </c>
    </row>
    <row r="71248" spans="1:3" x14ac:dyDescent="0.2">
      <c r="A71248" t="s">
        <v>6206</v>
      </c>
      <c r="B71248" s="1">
        <v>45457</v>
      </c>
      <c r="C71248">
        <v>87.5</v>
      </c>
    </row>
    <row r="71249" spans="1:3" x14ac:dyDescent="0.2">
      <c r="A71249" t="s">
        <v>6207</v>
      </c>
      <c r="B71249" s="1">
        <v>45457</v>
      </c>
      <c r="C71249">
        <v>58.9</v>
      </c>
    </row>
    <row r="71250" spans="1:3" x14ac:dyDescent="0.2">
      <c r="A71250" t="s">
        <v>6208</v>
      </c>
      <c r="B71250" s="1">
        <v>45457</v>
      </c>
      <c r="C71250">
        <v>140.75</v>
      </c>
    </row>
    <row r="71251" spans="1:3" x14ac:dyDescent="0.2">
      <c r="A71251" t="s">
        <v>6209</v>
      </c>
      <c r="B71251" s="1">
        <v>45457</v>
      </c>
      <c r="C71251">
        <v>54.9</v>
      </c>
    </row>
    <row r="71252" spans="1:3" x14ac:dyDescent="0.2">
      <c r="A71252" t="s">
        <v>6183</v>
      </c>
      <c r="B71252" s="1">
        <v>45457</v>
      </c>
      <c r="C71252">
        <v>28.85</v>
      </c>
    </row>
    <row r="71253" spans="1:3" x14ac:dyDescent="0.2">
      <c r="A71253" t="s">
        <v>6210</v>
      </c>
      <c r="B71253" s="1">
        <v>45457</v>
      </c>
      <c r="C71253">
        <v>113.75</v>
      </c>
    </row>
    <row r="71254" spans="1:3" x14ac:dyDescent="0.2">
      <c r="A71254" t="s">
        <v>6211</v>
      </c>
      <c r="B71254" s="1">
        <v>45457</v>
      </c>
      <c r="C71254">
        <v>54.9</v>
      </c>
    </row>
    <row r="71255" spans="1:3" x14ac:dyDescent="0.2">
      <c r="A71255" t="s">
        <v>6212</v>
      </c>
      <c r="B71255" s="1">
        <v>45457</v>
      </c>
      <c r="C71255">
        <v>193.63</v>
      </c>
    </row>
    <row r="71256" spans="1:3" x14ac:dyDescent="0.2">
      <c r="A71256" t="s">
        <v>6213</v>
      </c>
      <c r="B71256" s="1">
        <v>45457</v>
      </c>
      <c r="C71256">
        <v>56.9</v>
      </c>
    </row>
    <row r="71257" spans="1:3" x14ac:dyDescent="0.2">
      <c r="A71257" t="s">
        <v>2258</v>
      </c>
      <c r="B71257" s="1">
        <v>45457</v>
      </c>
      <c r="C71257">
        <v>353.6</v>
      </c>
    </row>
    <row r="71258" spans="1:3" x14ac:dyDescent="0.2">
      <c r="A71258" t="s">
        <v>727</v>
      </c>
      <c r="B71258" s="1">
        <v>45457</v>
      </c>
      <c r="C71258">
        <v>960.36</v>
      </c>
    </row>
    <row r="71259" spans="1:3" x14ac:dyDescent="0.2">
      <c r="A71259" t="s">
        <v>3382</v>
      </c>
      <c r="B71259" s="1">
        <v>45457</v>
      </c>
      <c r="C71259">
        <v>268.16000000000003</v>
      </c>
    </row>
    <row r="71260" spans="1:3" x14ac:dyDescent="0.2">
      <c r="A71260" t="s">
        <v>46</v>
      </c>
      <c r="B71260" s="1">
        <v>45457</v>
      </c>
      <c r="C71260">
        <v>81.94</v>
      </c>
    </row>
    <row r="71261" spans="1:3" x14ac:dyDescent="0.2">
      <c r="A71261" t="s">
        <v>46</v>
      </c>
      <c r="B71261" s="1">
        <v>45457</v>
      </c>
      <c r="C71261">
        <v>189.37</v>
      </c>
    </row>
    <row r="71262" spans="1:3" x14ac:dyDescent="0.2">
      <c r="A71262" t="s">
        <v>228</v>
      </c>
      <c r="B71262" s="1">
        <v>45458</v>
      </c>
      <c r="C71262">
        <v>1452</v>
      </c>
    </row>
    <row r="71263" spans="1:3" x14ac:dyDescent="0.2">
      <c r="A71263" t="s">
        <v>316</v>
      </c>
      <c r="B71263" s="1">
        <v>45458</v>
      </c>
      <c r="C71263">
        <v>1715.7</v>
      </c>
    </row>
    <row r="71264" spans="1:3" x14ac:dyDescent="0.2">
      <c r="A71264" t="s">
        <v>5889</v>
      </c>
      <c r="B71264" s="1">
        <v>45460</v>
      </c>
      <c r="C71264">
        <v>17.5</v>
      </c>
    </row>
    <row r="71265" spans="1:3" x14ac:dyDescent="0.2">
      <c r="A71265" t="s">
        <v>83</v>
      </c>
      <c r="B71265" s="1">
        <v>45460</v>
      </c>
      <c r="C71265">
        <v>375</v>
      </c>
    </row>
    <row r="71266" spans="1:3" x14ac:dyDescent="0.2">
      <c r="A71266" t="s">
        <v>257</v>
      </c>
      <c r="B71266" s="1">
        <v>45460</v>
      </c>
      <c r="C71266">
        <v>355.9</v>
      </c>
    </row>
    <row r="71267" spans="1:3" x14ac:dyDescent="0.2">
      <c r="A71267" t="s">
        <v>286</v>
      </c>
      <c r="B71267" s="1">
        <v>45460</v>
      </c>
      <c r="C71267">
        <v>1359.9</v>
      </c>
    </row>
    <row r="71268" spans="1:3" x14ac:dyDescent="0.2">
      <c r="A71268" t="s">
        <v>286</v>
      </c>
      <c r="B71268" s="1">
        <v>45460</v>
      </c>
      <c r="C71268">
        <v>1087.92</v>
      </c>
    </row>
    <row r="71269" spans="1:3" x14ac:dyDescent="0.2">
      <c r="A71269" t="s">
        <v>286</v>
      </c>
      <c r="B71269" s="1">
        <v>45460</v>
      </c>
      <c r="C71269">
        <v>1087.92</v>
      </c>
    </row>
    <row r="71270" spans="1:3" x14ac:dyDescent="0.2">
      <c r="A71270" t="s">
        <v>286</v>
      </c>
      <c r="B71270" s="1">
        <v>45460</v>
      </c>
      <c r="C71270">
        <v>271.98</v>
      </c>
    </row>
    <row r="71271" spans="1:3" x14ac:dyDescent="0.2">
      <c r="A71271" t="s">
        <v>286</v>
      </c>
      <c r="B71271" s="1">
        <v>45460</v>
      </c>
      <c r="C71271">
        <v>1087.92</v>
      </c>
    </row>
    <row r="71272" spans="1:3" x14ac:dyDescent="0.2">
      <c r="A71272" t="s">
        <v>286</v>
      </c>
      <c r="B71272" s="1">
        <v>45460</v>
      </c>
      <c r="C71272">
        <v>271.98</v>
      </c>
    </row>
    <row r="71273" spans="1:3" x14ac:dyDescent="0.2">
      <c r="A71273" t="s">
        <v>3</v>
      </c>
      <c r="B71273" s="1">
        <v>45460</v>
      </c>
      <c r="C71273">
        <v>349.5</v>
      </c>
    </row>
    <row r="71274" spans="1:3" x14ac:dyDescent="0.2">
      <c r="A71274" t="s">
        <v>6010</v>
      </c>
      <c r="B71274" s="1">
        <v>45460</v>
      </c>
      <c r="C71274">
        <v>63.4</v>
      </c>
    </row>
    <row r="71275" spans="1:3" x14ac:dyDescent="0.2">
      <c r="A71275" t="s">
        <v>6165</v>
      </c>
      <c r="B71275" s="1">
        <v>45460</v>
      </c>
      <c r="C71275">
        <v>18.399999999999999</v>
      </c>
    </row>
    <row r="71276" spans="1:3" x14ac:dyDescent="0.2">
      <c r="A71276" t="s">
        <v>6166</v>
      </c>
      <c r="B71276" s="1">
        <v>45460</v>
      </c>
      <c r="C71276">
        <v>58.4</v>
      </c>
    </row>
    <row r="71277" spans="1:3" x14ac:dyDescent="0.2">
      <c r="A71277" t="s">
        <v>1168</v>
      </c>
      <c r="B71277" s="1">
        <v>45460</v>
      </c>
      <c r="C71277">
        <v>63.65</v>
      </c>
    </row>
    <row r="71278" spans="1:3" x14ac:dyDescent="0.2">
      <c r="A71278" t="s">
        <v>707</v>
      </c>
      <c r="B71278" s="1">
        <v>45460</v>
      </c>
      <c r="C71278">
        <v>63.04</v>
      </c>
    </row>
    <row r="71279" spans="1:3" x14ac:dyDescent="0.2">
      <c r="A71279" t="s">
        <v>707</v>
      </c>
      <c r="B71279" s="1">
        <v>45460</v>
      </c>
      <c r="C71279">
        <v>49.13</v>
      </c>
    </row>
    <row r="71280" spans="1:3" x14ac:dyDescent="0.2">
      <c r="A71280" t="s">
        <v>32</v>
      </c>
      <c r="B71280" s="1">
        <v>45460</v>
      </c>
      <c r="C71280">
        <v>269.13</v>
      </c>
    </row>
    <row r="71281" spans="1:3" x14ac:dyDescent="0.2">
      <c r="A71281" t="s">
        <v>78</v>
      </c>
      <c r="B71281" s="1">
        <v>45460</v>
      </c>
      <c r="C71281">
        <v>309.24</v>
      </c>
    </row>
    <row r="71282" spans="1:3" x14ac:dyDescent="0.2">
      <c r="A71282" t="s">
        <v>79</v>
      </c>
      <c r="B71282" s="1">
        <v>45460</v>
      </c>
      <c r="C71282">
        <v>33.68</v>
      </c>
    </row>
    <row r="71283" spans="1:3" x14ac:dyDescent="0.2">
      <c r="A71283" t="s">
        <v>75</v>
      </c>
      <c r="B71283" s="1">
        <v>45460</v>
      </c>
      <c r="C71283">
        <v>27.92</v>
      </c>
    </row>
    <row r="71284" spans="1:3" x14ac:dyDescent="0.2">
      <c r="A71284" t="s">
        <v>675</v>
      </c>
      <c r="B71284" s="1">
        <v>45460</v>
      </c>
      <c r="C71284">
        <v>281.75</v>
      </c>
    </row>
    <row r="71285" spans="1:3" x14ac:dyDescent="0.2">
      <c r="A71285" t="s">
        <v>240</v>
      </c>
      <c r="B71285" s="1">
        <v>45460</v>
      </c>
      <c r="C71285">
        <v>158.4</v>
      </c>
    </row>
    <row r="71286" spans="1:3" x14ac:dyDescent="0.2">
      <c r="A71286" t="s">
        <v>5900</v>
      </c>
      <c r="B71286" s="1">
        <v>45460</v>
      </c>
      <c r="C71286">
        <v>28.11</v>
      </c>
    </row>
    <row r="71287" spans="1:3" x14ac:dyDescent="0.2">
      <c r="A71287" t="s">
        <v>316</v>
      </c>
      <c r="B71287" s="1">
        <v>45460</v>
      </c>
      <c r="C71287">
        <v>106.93</v>
      </c>
    </row>
    <row r="71288" spans="1:3" x14ac:dyDescent="0.2">
      <c r="A71288" t="s">
        <v>26</v>
      </c>
      <c r="B71288" s="1">
        <v>45460</v>
      </c>
      <c r="C71288">
        <v>15.2</v>
      </c>
    </row>
    <row r="71289" spans="1:3" x14ac:dyDescent="0.2">
      <c r="A71289" t="s">
        <v>530</v>
      </c>
      <c r="B71289" s="1">
        <v>45460</v>
      </c>
      <c r="C71289">
        <v>80.95</v>
      </c>
    </row>
    <row r="71290" spans="1:3" x14ac:dyDescent="0.2">
      <c r="A71290" t="s">
        <v>6167</v>
      </c>
      <c r="B71290" s="1">
        <v>45460</v>
      </c>
      <c r="C71290">
        <v>29.95</v>
      </c>
    </row>
    <row r="71291" spans="1:3" x14ac:dyDescent="0.2">
      <c r="A71291" t="s">
        <v>6168</v>
      </c>
      <c r="B71291" s="1">
        <v>45460</v>
      </c>
      <c r="C71291">
        <v>60.4</v>
      </c>
    </row>
    <row r="71292" spans="1:3" x14ac:dyDescent="0.2">
      <c r="A71292" t="s">
        <v>6169</v>
      </c>
      <c r="B71292" s="1">
        <v>45460</v>
      </c>
      <c r="C71292">
        <v>38.4</v>
      </c>
    </row>
    <row r="71293" spans="1:3" x14ac:dyDescent="0.2">
      <c r="A71293" t="s">
        <v>888</v>
      </c>
      <c r="B71293" s="1">
        <v>45460</v>
      </c>
      <c r="C71293">
        <v>203.73</v>
      </c>
    </row>
    <row r="71294" spans="1:3" x14ac:dyDescent="0.2">
      <c r="A71294" t="s">
        <v>4261</v>
      </c>
      <c r="B71294" s="1">
        <v>45460</v>
      </c>
      <c r="C71294">
        <v>12.4</v>
      </c>
    </row>
    <row r="71295" spans="1:3" x14ac:dyDescent="0.2">
      <c r="A71295" t="s">
        <v>945</v>
      </c>
      <c r="B71295" s="1">
        <v>45460</v>
      </c>
      <c r="C71295">
        <v>665.1</v>
      </c>
    </row>
    <row r="71296" spans="1:3" x14ac:dyDescent="0.2">
      <c r="A71296" t="s">
        <v>6170</v>
      </c>
      <c r="B71296" s="1">
        <v>45460</v>
      </c>
      <c r="C71296">
        <v>77.95</v>
      </c>
    </row>
    <row r="71297" spans="1:3" x14ac:dyDescent="0.2">
      <c r="A71297" t="s">
        <v>6075</v>
      </c>
      <c r="B71297" s="1">
        <v>45460</v>
      </c>
      <c r="C71297">
        <v>48.9</v>
      </c>
    </row>
    <row r="71298" spans="1:3" x14ac:dyDescent="0.2">
      <c r="A71298" t="s">
        <v>6171</v>
      </c>
      <c r="B71298" s="1">
        <v>45460</v>
      </c>
      <c r="C71298">
        <v>112.5</v>
      </c>
    </row>
    <row r="71299" spans="1:3" x14ac:dyDescent="0.2">
      <c r="A71299" t="s">
        <v>6172</v>
      </c>
      <c r="B71299" s="1">
        <v>45460</v>
      </c>
      <c r="C71299">
        <v>87.5</v>
      </c>
    </row>
    <row r="71300" spans="1:3" x14ac:dyDescent="0.2">
      <c r="A71300" t="s">
        <v>6173</v>
      </c>
      <c r="B71300" s="1">
        <v>45460</v>
      </c>
      <c r="C71300">
        <v>41.9</v>
      </c>
    </row>
    <row r="71301" spans="1:3" x14ac:dyDescent="0.2">
      <c r="A71301" t="s">
        <v>2589</v>
      </c>
      <c r="B71301" s="1">
        <v>45460</v>
      </c>
      <c r="C71301">
        <v>53.9</v>
      </c>
    </row>
    <row r="71302" spans="1:3" x14ac:dyDescent="0.2">
      <c r="A71302" t="s">
        <v>6174</v>
      </c>
      <c r="B71302" s="1">
        <v>45460</v>
      </c>
      <c r="C71302">
        <v>63.9</v>
      </c>
    </row>
    <row r="71303" spans="1:3" x14ac:dyDescent="0.2">
      <c r="A71303" t="s">
        <v>6175</v>
      </c>
      <c r="B71303" s="1">
        <v>45460</v>
      </c>
      <c r="C71303">
        <v>63.9</v>
      </c>
    </row>
    <row r="71304" spans="1:3" x14ac:dyDescent="0.2">
      <c r="A71304" t="s">
        <v>6176</v>
      </c>
      <c r="B71304" s="1">
        <v>45460</v>
      </c>
      <c r="C71304">
        <v>29.2</v>
      </c>
    </row>
    <row r="71305" spans="1:3" x14ac:dyDescent="0.2">
      <c r="A71305" t="s">
        <v>6177</v>
      </c>
      <c r="B71305" s="1">
        <v>45460</v>
      </c>
      <c r="C71305">
        <v>70.650000000000006</v>
      </c>
    </row>
    <row r="71306" spans="1:3" x14ac:dyDescent="0.2">
      <c r="A71306" t="s">
        <v>5561</v>
      </c>
      <c r="B71306" s="1">
        <v>45460</v>
      </c>
      <c r="C71306">
        <v>118.35</v>
      </c>
    </row>
    <row r="71307" spans="1:3" x14ac:dyDescent="0.2">
      <c r="A71307" t="s">
        <v>4182</v>
      </c>
      <c r="B71307" s="1">
        <v>45460</v>
      </c>
      <c r="C71307">
        <v>48.9</v>
      </c>
    </row>
    <row r="71308" spans="1:3" x14ac:dyDescent="0.2">
      <c r="A71308" t="s">
        <v>6178</v>
      </c>
      <c r="B71308" s="1">
        <v>45460</v>
      </c>
      <c r="C71308">
        <v>63.65</v>
      </c>
    </row>
    <row r="71309" spans="1:3" x14ac:dyDescent="0.2">
      <c r="A71309" t="s">
        <v>6179</v>
      </c>
      <c r="B71309" s="1">
        <v>45460</v>
      </c>
      <c r="C71309">
        <v>51.45</v>
      </c>
    </row>
    <row r="71310" spans="1:3" x14ac:dyDescent="0.2">
      <c r="A71310" t="s">
        <v>6180</v>
      </c>
      <c r="B71310" s="1">
        <v>45460</v>
      </c>
      <c r="C71310">
        <v>51.45</v>
      </c>
    </row>
    <row r="71311" spans="1:3" x14ac:dyDescent="0.2">
      <c r="A71311" t="s">
        <v>6181</v>
      </c>
      <c r="B71311" s="1">
        <v>45460</v>
      </c>
      <c r="C71311">
        <v>285.60000000000002</v>
      </c>
    </row>
    <row r="71312" spans="1:3" x14ac:dyDescent="0.2">
      <c r="A71312" t="s">
        <v>5560</v>
      </c>
      <c r="B71312" s="1">
        <v>45460</v>
      </c>
      <c r="C71312">
        <v>161.80000000000001</v>
      </c>
    </row>
    <row r="71313" spans="1:3" x14ac:dyDescent="0.2">
      <c r="A71313" t="s">
        <v>6182</v>
      </c>
      <c r="B71313" s="1">
        <v>45460</v>
      </c>
      <c r="C71313">
        <v>54.9</v>
      </c>
    </row>
    <row r="71314" spans="1:3" x14ac:dyDescent="0.2">
      <c r="A71314" t="s">
        <v>23</v>
      </c>
      <c r="B71314" s="1">
        <v>45460</v>
      </c>
      <c r="C71314">
        <v>101.75</v>
      </c>
    </row>
    <row r="71315" spans="1:3" x14ac:dyDescent="0.2">
      <c r="A71315" t="s">
        <v>6183</v>
      </c>
      <c r="B71315" s="1">
        <v>45460</v>
      </c>
      <c r="C71315">
        <v>118.55</v>
      </c>
    </row>
    <row r="71316" spans="1:3" x14ac:dyDescent="0.2">
      <c r="A71316" t="s">
        <v>6184</v>
      </c>
      <c r="B71316" s="1">
        <v>45460</v>
      </c>
      <c r="C71316">
        <v>81.849999999999994</v>
      </c>
    </row>
    <row r="71317" spans="1:3" x14ac:dyDescent="0.2">
      <c r="A71317" t="s">
        <v>6185</v>
      </c>
      <c r="B71317" s="1">
        <v>45460</v>
      </c>
      <c r="C71317">
        <v>43.9</v>
      </c>
    </row>
    <row r="71318" spans="1:3" x14ac:dyDescent="0.2">
      <c r="A71318" t="s">
        <v>6186</v>
      </c>
      <c r="B71318" s="1">
        <v>45460</v>
      </c>
      <c r="C71318">
        <v>64.900000000000006</v>
      </c>
    </row>
    <row r="71319" spans="1:3" x14ac:dyDescent="0.2">
      <c r="A71319" t="s">
        <v>6187</v>
      </c>
      <c r="B71319" s="1">
        <v>45460</v>
      </c>
      <c r="C71319">
        <v>43.9</v>
      </c>
    </row>
    <row r="71320" spans="1:3" x14ac:dyDescent="0.2">
      <c r="A71320" t="s">
        <v>5736</v>
      </c>
      <c r="B71320" s="1">
        <v>45460</v>
      </c>
      <c r="C71320">
        <v>20.85</v>
      </c>
    </row>
    <row r="71321" spans="1:3" x14ac:dyDescent="0.2">
      <c r="A71321" t="s">
        <v>6188</v>
      </c>
      <c r="B71321" s="1">
        <v>45460</v>
      </c>
      <c r="C71321">
        <v>54.9</v>
      </c>
    </row>
    <row r="71322" spans="1:3" x14ac:dyDescent="0.2">
      <c r="A71322" t="s">
        <v>6189</v>
      </c>
      <c r="B71322" s="1">
        <v>45460</v>
      </c>
      <c r="C71322">
        <v>120.4</v>
      </c>
    </row>
    <row r="71323" spans="1:3" x14ac:dyDescent="0.2">
      <c r="A71323" t="s">
        <v>4548</v>
      </c>
      <c r="B71323" s="1">
        <v>45460</v>
      </c>
      <c r="C71323">
        <v>24.85</v>
      </c>
    </row>
    <row r="71324" spans="1:3" x14ac:dyDescent="0.2">
      <c r="A71324" t="s">
        <v>6190</v>
      </c>
      <c r="B71324" s="1">
        <v>45460</v>
      </c>
      <c r="C71324">
        <v>26.45</v>
      </c>
    </row>
    <row r="71325" spans="1:3" x14ac:dyDescent="0.2">
      <c r="A71325" t="s">
        <v>6191</v>
      </c>
      <c r="B71325" s="1">
        <v>45460</v>
      </c>
      <c r="C71325">
        <v>54.9</v>
      </c>
    </row>
    <row r="71326" spans="1:3" x14ac:dyDescent="0.2">
      <c r="A71326" t="s">
        <v>6192</v>
      </c>
      <c r="B71326" s="1">
        <v>45460</v>
      </c>
      <c r="C71326">
        <v>43.9</v>
      </c>
    </row>
    <row r="71327" spans="1:3" x14ac:dyDescent="0.2">
      <c r="A71327" t="s">
        <v>612</v>
      </c>
      <c r="B71327" s="1">
        <v>45460</v>
      </c>
      <c r="C71327">
        <v>260.61</v>
      </c>
    </row>
    <row r="71328" spans="1:3" x14ac:dyDescent="0.2">
      <c r="A71328" t="s">
        <v>6193</v>
      </c>
      <c r="B71328" s="1">
        <v>45460</v>
      </c>
      <c r="C71328">
        <v>54.9</v>
      </c>
    </row>
    <row r="71329" spans="1:3" x14ac:dyDescent="0.2">
      <c r="A71329" t="s">
        <v>14</v>
      </c>
      <c r="B71329" s="1">
        <v>45460</v>
      </c>
      <c r="C71329">
        <v>243.65</v>
      </c>
    </row>
    <row r="71330" spans="1:3" x14ac:dyDescent="0.2">
      <c r="A71330" t="s">
        <v>184</v>
      </c>
      <c r="B71330" s="1">
        <v>45460</v>
      </c>
      <c r="C71330">
        <v>24.25</v>
      </c>
    </row>
    <row r="71331" spans="1:3" x14ac:dyDescent="0.2">
      <c r="A71331" t="s">
        <v>184</v>
      </c>
      <c r="B71331" s="1">
        <v>45460</v>
      </c>
      <c r="C71331">
        <v>27.98</v>
      </c>
    </row>
    <row r="71332" spans="1:3" x14ac:dyDescent="0.2">
      <c r="A71332" t="s">
        <v>6194</v>
      </c>
      <c r="B71332" s="1">
        <v>45460</v>
      </c>
      <c r="C71332">
        <v>108.83</v>
      </c>
    </row>
    <row r="71333" spans="1:3" x14ac:dyDescent="0.2">
      <c r="A71333" t="s">
        <v>46</v>
      </c>
      <c r="B71333" s="1">
        <v>45460</v>
      </c>
      <c r="C71333">
        <v>485.36</v>
      </c>
    </row>
    <row r="71334" spans="1:3" x14ac:dyDescent="0.2">
      <c r="A71334" t="s">
        <v>46</v>
      </c>
      <c r="B71334" s="1">
        <v>45460</v>
      </c>
      <c r="C71334">
        <v>71.959999999999994</v>
      </c>
    </row>
    <row r="71335" spans="1:3" x14ac:dyDescent="0.2">
      <c r="A71335" t="s">
        <v>46</v>
      </c>
      <c r="B71335" s="1">
        <v>45460</v>
      </c>
      <c r="C71335">
        <v>380.53</v>
      </c>
    </row>
    <row r="71336" spans="1:3" x14ac:dyDescent="0.2">
      <c r="A71336" t="s">
        <v>46</v>
      </c>
      <c r="B71336" s="1">
        <v>45460</v>
      </c>
      <c r="C71336">
        <v>56.73</v>
      </c>
    </row>
    <row r="71337" spans="1:3" x14ac:dyDescent="0.2">
      <c r="A71337" t="s">
        <v>46</v>
      </c>
      <c r="B71337" s="1">
        <v>45460</v>
      </c>
      <c r="C71337">
        <v>73</v>
      </c>
    </row>
    <row r="71338" spans="1:3" x14ac:dyDescent="0.2">
      <c r="A71338" t="s">
        <v>46</v>
      </c>
      <c r="B71338" s="1">
        <v>45460</v>
      </c>
      <c r="C71338">
        <v>205</v>
      </c>
    </row>
    <row r="71339" spans="1:3" x14ac:dyDescent="0.2">
      <c r="A71339" t="s">
        <v>46</v>
      </c>
      <c r="B71339" s="1">
        <v>45460</v>
      </c>
      <c r="C71339">
        <v>78</v>
      </c>
    </row>
    <row r="71340" spans="1:3" x14ac:dyDescent="0.2">
      <c r="A71340" t="s">
        <v>46</v>
      </c>
      <c r="B71340" s="1">
        <v>45460</v>
      </c>
      <c r="C71340">
        <v>120.54</v>
      </c>
    </row>
    <row r="71341" spans="1:3" x14ac:dyDescent="0.2">
      <c r="A71341" t="s">
        <v>12</v>
      </c>
      <c r="B71341" s="1">
        <v>45460</v>
      </c>
      <c r="C71341">
        <v>294.58999999999997</v>
      </c>
    </row>
    <row r="71342" spans="1:3" x14ac:dyDescent="0.2">
      <c r="A71342" t="s">
        <v>12</v>
      </c>
      <c r="B71342" s="1">
        <v>45460</v>
      </c>
      <c r="C71342">
        <v>362.5</v>
      </c>
    </row>
    <row r="71343" spans="1:3" x14ac:dyDescent="0.2">
      <c r="A71343" t="s">
        <v>12</v>
      </c>
      <c r="B71343" s="1">
        <v>45460</v>
      </c>
      <c r="C71343">
        <v>309.08</v>
      </c>
    </row>
    <row r="71344" spans="1:3" x14ac:dyDescent="0.2">
      <c r="A71344" t="s">
        <v>3561</v>
      </c>
      <c r="B71344" s="1">
        <v>45461</v>
      </c>
      <c r="C71344">
        <v>303.75</v>
      </c>
    </row>
    <row r="71345" spans="1:3" x14ac:dyDescent="0.2">
      <c r="A71345" t="s">
        <v>183</v>
      </c>
      <c r="B71345" s="1">
        <v>45461</v>
      </c>
      <c r="C71345">
        <v>2194.14</v>
      </c>
    </row>
    <row r="71346" spans="1:3" x14ac:dyDescent="0.2">
      <c r="A71346" t="s">
        <v>319</v>
      </c>
      <c r="B71346" s="1">
        <v>45461</v>
      </c>
      <c r="C71346">
        <v>493.16</v>
      </c>
    </row>
    <row r="71347" spans="1:3" x14ac:dyDescent="0.2">
      <c r="A71347" t="s">
        <v>198</v>
      </c>
      <c r="B71347" s="1">
        <v>45461</v>
      </c>
      <c r="C71347">
        <v>7157.7</v>
      </c>
    </row>
    <row r="71348" spans="1:3" x14ac:dyDescent="0.2">
      <c r="A71348" t="s">
        <v>6149</v>
      </c>
      <c r="B71348" s="1">
        <v>45461</v>
      </c>
      <c r="C71348">
        <v>56.4</v>
      </c>
    </row>
    <row r="71349" spans="1:3" x14ac:dyDescent="0.2">
      <c r="A71349" t="s">
        <v>485</v>
      </c>
      <c r="B71349" s="1">
        <v>45461</v>
      </c>
      <c r="C71349">
        <v>3078</v>
      </c>
    </row>
    <row r="71350" spans="1:3" x14ac:dyDescent="0.2">
      <c r="A71350" t="s">
        <v>5891</v>
      </c>
      <c r="B71350" s="1">
        <v>45461</v>
      </c>
      <c r="C71350">
        <v>16.95</v>
      </c>
    </row>
    <row r="71351" spans="1:3" x14ac:dyDescent="0.2">
      <c r="A71351" t="s">
        <v>6150</v>
      </c>
      <c r="B71351" s="1">
        <v>45461</v>
      </c>
      <c r="C71351">
        <v>60.9</v>
      </c>
    </row>
    <row r="71352" spans="1:3" x14ac:dyDescent="0.2">
      <c r="A71352" t="s">
        <v>6151</v>
      </c>
      <c r="B71352" s="1">
        <v>45461</v>
      </c>
      <c r="C71352">
        <v>132.13</v>
      </c>
    </row>
    <row r="71353" spans="1:3" x14ac:dyDescent="0.2">
      <c r="A71353" t="s">
        <v>6152</v>
      </c>
      <c r="B71353" s="1">
        <v>45461</v>
      </c>
      <c r="C71353">
        <v>54.9</v>
      </c>
    </row>
    <row r="71354" spans="1:3" x14ac:dyDescent="0.2">
      <c r="A71354" t="s">
        <v>6153</v>
      </c>
      <c r="B71354" s="1">
        <v>45461</v>
      </c>
      <c r="C71354">
        <v>28.4</v>
      </c>
    </row>
    <row r="71355" spans="1:3" x14ac:dyDescent="0.2">
      <c r="A71355" t="s">
        <v>6154</v>
      </c>
      <c r="B71355" s="1">
        <v>45461</v>
      </c>
      <c r="C71355">
        <v>38.950000000000003</v>
      </c>
    </row>
    <row r="71356" spans="1:3" x14ac:dyDescent="0.2">
      <c r="A71356" t="s">
        <v>417</v>
      </c>
      <c r="B71356" s="1">
        <v>45461</v>
      </c>
      <c r="C71356">
        <v>31.66</v>
      </c>
    </row>
    <row r="71357" spans="1:3" x14ac:dyDescent="0.2">
      <c r="A71357" t="s">
        <v>310</v>
      </c>
      <c r="B71357" s="1">
        <v>45461</v>
      </c>
      <c r="C71357">
        <v>29.27</v>
      </c>
    </row>
    <row r="71358" spans="1:3" x14ac:dyDescent="0.2">
      <c r="A71358" t="s">
        <v>6155</v>
      </c>
      <c r="B71358" s="1">
        <v>45461</v>
      </c>
      <c r="C71358">
        <v>30.9</v>
      </c>
    </row>
    <row r="71359" spans="1:3" x14ac:dyDescent="0.2">
      <c r="A71359" t="s">
        <v>6156</v>
      </c>
      <c r="B71359" s="1">
        <v>45461</v>
      </c>
      <c r="C71359">
        <v>16.850000000000001</v>
      </c>
    </row>
    <row r="71360" spans="1:3" x14ac:dyDescent="0.2">
      <c r="A71360" t="s">
        <v>310</v>
      </c>
      <c r="B71360" s="1">
        <v>45461</v>
      </c>
      <c r="C71360">
        <v>801.08</v>
      </c>
    </row>
    <row r="71361" spans="1:3" x14ac:dyDescent="0.2">
      <c r="A71361" t="s">
        <v>5690</v>
      </c>
      <c r="B71361" s="1">
        <v>45461</v>
      </c>
      <c r="C71361">
        <v>699.27</v>
      </c>
    </row>
    <row r="71362" spans="1:3" x14ac:dyDescent="0.2">
      <c r="A71362" t="s">
        <v>5906</v>
      </c>
      <c r="B71362" s="1">
        <v>45461</v>
      </c>
      <c r="C71362">
        <v>40.549999999999997</v>
      </c>
    </row>
    <row r="71363" spans="1:3" x14ac:dyDescent="0.2">
      <c r="A71363" t="s">
        <v>44</v>
      </c>
      <c r="B71363" s="1">
        <v>45461</v>
      </c>
      <c r="C71363">
        <v>980.09</v>
      </c>
    </row>
    <row r="71364" spans="1:3" x14ac:dyDescent="0.2">
      <c r="A71364" t="s">
        <v>928</v>
      </c>
      <c r="B71364" s="1">
        <v>45461</v>
      </c>
      <c r="C71364">
        <v>266.27</v>
      </c>
    </row>
    <row r="71365" spans="1:3" x14ac:dyDescent="0.2">
      <c r="A71365" t="s">
        <v>1404</v>
      </c>
      <c r="B71365" s="1">
        <v>45461</v>
      </c>
      <c r="C71365">
        <v>123.12</v>
      </c>
    </row>
    <row r="71366" spans="1:3" x14ac:dyDescent="0.2">
      <c r="A71366" t="s">
        <v>6157</v>
      </c>
      <c r="B71366" s="1">
        <v>45461</v>
      </c>
      <c r="C71366">
        <v>71.45</v>
      </c>
    </row>
    <row r="71367" spans="1:3" x14ac:dyDescent="0.2">
      <c r="A71367" t="s">
        <v>6158</v>
      </c>
      <c r="B71367" s="1">
        <v>45461</v>
      </c>
      <c r="C71367">
        <v>76.349999999999994</v>
      </c>
    </row>
    <row r="71368" spans="1:3" x14ac:dyDescent="0.2">
      <c r="A71368" t="s">
        <v>6159</v>
      </c>
      <c r="B71368" s="1">
        <v>45461</v>
      </c>
      <c r="C71368">
        <v>51.9</v>
      </c>
    </row>
    <row r="71369" spans="1:3" x14ac:dyDescent="0.2">
      <c r="A71369" t="s">
        <v>6160</v>
      </c>
      <c r="B71369" s="1">
        <v>45461</v>
      </c>
      <c r="C71369">
        <v>93.75</v>
      </c>
    </row>
    <row r="71370" spans="1:3" x14ac:dyDescent="0.2">
      <c r="A71370" t="s">
        <v>6139</v>
      </c>
      <c r="B71370" s="1">
        <v>45461</v>
      </c>
      <c r="C71370">
        <v>628.34</v>
      </c>
    </row>
    <row r="71371" spans="1:3" x14ac:dyDescent="0.2">
      <c r="A71371" t="s">
        <v>6161</v>
      </c>
      <c r="B71371" s="1">
        <v>45461</v>
      </c>
      <c r="C71371">
        <v>80.900000000000006</v>
      </c>
    </row>
    <row r="71372" spans="1:3" x14ac:dyDescent="0.2">
      <c r="A71372" t="s">
        <v>6116</v>
      </c>
      <c r="B71372" s="1">
        <v>45461</v>
      </c>
      <c r="C71372">
        <v>91.85</v>
      </c>
    </row>
    <row r="71373" spans="1:3" x14ac:dyDescent="0.2">
      <c r="A71373" t="s">
        <v>6162</v>
      </c>
      <c r="B71373" s="1">
        <v>45461</v>
      </c>
      <c r="C71373">
        <v>59.9</v>
      </c>
    </row>
    <row r="71374" spans="1:3" x14ac:dyDescent="0.2">
      <c r="A71374" t="s">
        <v>331</v>
      </c>
      <c r="B71374" s="1">
        <v>45461</v>
      </c>
      <c r="C71374">
        <v>4939.3</v>
      </c>
    </row>
    <row r="71375" spans="1:3" x14ac:dyDescent="0.2">
      <c r="A71375" t="s">
        <v>128</v>
      </c>
      <c r="B71375" s="1">
        <v>45461</v>
      </c>
      <c r="C71375">
        <v>176.69</v>
      </c>
    </row>
    <row r="71376" spans="1:3" x14ac:dyDescent="0.2">
      <c r="A71376" t="s">
        <v>46</v>
      </c>
      <c r="B71376" s="1">
        <v>45461</v>
      </c>
      <c r="C71376">
        <v>83.22</v>
      </c>
    </row>
    <row r="71377" spans="1:3" x14ac:dyDescent="0.2">
      <c r="A71377" t="s">
        <v>6163</v>
      </c>
      <c r="B71377" s="1">
        <v>45461</v>
      </c>
      <c r="C71377">
        <v>89.85</v>
      </c>
    </row>
    <row r="71378" spans="1:3" x14ac:dyDescent="0.2">
      <c r="A71378" t="s">
        <v>3469</v>
      </c>
      <c r="B71378" s="1">
        <v>45461</v>
      </c>
      <c r="C71378">
        <v>45.97</v>
      </c>
    </row>
    <row r="71379" spans="1:3" x14ac:dyDescent="0.2">
      <c r="A71379" t="s">
        <v>6164</v>
      </c>
      <c r="B71379" s="1">
        <v>45461</v>
      </c>
      <c r="C71379">
        <v>43.4</v>
      </c>
    </row>
    <row r="71380" spans="1:3" x14ac:dyDescent="0.2">
      <c r="A71380" t="s">
        <v>46</v>
      </c>
      <c r="B71380" s="1">
        <v>45461</v>
      </c>
      <c r="C71380">
        <v>121.54</v>
      </c>
    </row>
    <row r="71381" spans="1:3" x14ac:dyDescent="0.2">
      <c r="A71381" t="s">
        <v>46</v>
      </c>
      <c r="B71381" s="1">
        <v>45461</v>
      </c>
      <c r="C71381">
        <v>47.14</v>
      </c>
    </row>
    <row r="71382" spans="1:3" x14ac:dyDescent="0.2">
      <c r="A71382" t="s">
        <v>184</v>
      </c>
      <c r="B71382" s="1">
        <v>45461</v>
      </c>
      <c r="C71382">
        <v>90</v>
      </c>
    </row>
    <row r="71383" spans="1:3" x14ac:dyDescent="0.2">
      <c r="A71383" t="s">
        <v>12</v>
      </c>
      <c r="B71383" s="1">
        <v>45461</v>
      </c>
      <c r="C71383">
        <v>376.42</v>
      </c>
    </row>
    <row r="71384" spans="1:3" x14ac:dyDescent="0.2">
      <c r="A71384" t="s">
        <v>122</v>
      </c>
      <c r="B71384" s="1">
        <v>45461</v>
      </c>
      <c r="C71384">
        <v>953.76</v>
      </c>
    </row>
    <row r="71385" spans="1:3" x14ac:dyDescent="0.2">
      <c r="A71385" t="s">
        <v>326</v>
      </c>
      <c r="B71385" s="1">
        <v>45461</v>
      </c>
      <c r="C71385">
        <v>356.76</v>
      </c>
    </row>
    <row r="71386" spans="1:3" x14ac:dyDescent="0.2">
      <c r="A71386" t="s">
        <v>6135</v>
      </c>
      <c r="B71386" s="1">
        <v>45462</v>
      </c>
      <c r="C71386">
        <v>82.8</v>
      </c>
    </row>
    <row r="71387" spans="1:3" x14ac:dyDescent="0.2">
      <c r="A71387" t="s">
        <v>6136</v>
      </c>
      <c r="B71387" s="1">
        <v>45462</v>
      </c>
      <c r="C71387">
        <v>129.80000000000001</v>
      </c>
    </row>
    <row r="71388" spans="1:3" x14ac:dyDescent="0.2">
      <c r="A71388" t="s">
        <v>349</v>
      </c>
      <c r="B71388" s="1">
        <v>45462</v>
      </c>
      <c r="C71388">
        <v>344.2</v>
      </c>
    </row>
    <row r="71389" spans="1:3" x14ac:dyDescent="0.2">
      <c r="A71389" t="s">
        <v>3</v>
      </c>
      <c r="B71389" s="1">
        <v>45462</v>
      </c>
      <c r="C71389">
        <v>254.85</v>
      </c>
    </row>
    <row r="71390" spans="1:3" x14ac:dyDescent="0.2">
      <c r="A71390" t="s">
        <v>6137</v>
      </c>
      <c r="B71390" s="1">
        <v>45462</v>
      </c>
      <c r="C71390">
        <v>74.400000000000006</v>
      </c>
    </row>
    <row r="71391" spans="1:3" x14ac:dyDescent="0.2">
      <c r="A71391" t="s">
        <v>582</v>
      </c>
      <c r="B71391" s="1">
        <v>45462</v>
      </c>
      <c r="C71391">
        <v>109.34</v>
      </c>
    </row>
    <row r="71392" spans="1:3" x14ac:dyDescent="0.2">
      <c r="A71392" t="s">
        <v>6138</v>
      </c>
      <c r="B71392" s="1">
        <v>45462</v>
      </c>
      <c r="C71392">
        <v>38.200000000000003</v>
      </c>
    </row>
    <row r="71393" spans="1:3" x14ac:dyDescent="0.2">
      <c r="A71393" t="s">
        <v>6139</v>
      </c>
      <c r="B71393" s="1">
        <v>45462</v>
      </c>
      <c r="C71393">
        <v>558.97</v>
      </c>
    </row>
    <row r="71394" spans="1:3" x14ac:dyDescent="0.2">
      <c r="A71394" t="s">
        <v>550</v>
      </c>
      <c r="B71394" s="1">
        <v>45462</v>
      </c>
      <c r="C71394">
        <v>270.51</v>
      </c>
    </row>
    <row r="71395" spans="1:3" x14ac:dyDescent="0.2">
      <c r="A71395" t="s">
        <v>6140</v>
      </c>
      <c r="B71395" s="1">
        <v>45462</v>
      </c>
      <c r="C71395">
        <v>124.8</v>
      </c>
    </row>
    <row r="71396" spans="1:3" x14ac:dyDescent="0.2">
      <c r="A71396" t="s">
        <v>5625</v>
      </c>
      <c r="B71396" s="1">
        <v>45462</v>
      </c>
      <c r="C71396">
        <v>202.25</v>
      </c>
    </row>
    <row r="71397" spans="1:3" x14ac:dyDescent="0.2">
      <c r="A71397" t="s">
        <v>6141</v>
      </c>
      <c r="B71397" s="1">
        <v>45462</v>
      </c>
      <c r="C71397">
        <v>68.900000000000006</v>
      </c>
    </row>
    <row r="71398" spans="1:3" x14ac:dyDescent="0.2">
      <c r="A71398" t="s">
        <v>3672</v>
      </c>
      <c r="B71398" s="1">
        <v>45462</v>
      </c>
      <c r="C71398">
        <v>104.86</v>
      </c>
    </row>
    <row r="71399" spans="1:3" x14ac:dyDescent="0.2">
      <c r="A71399" t="s">
        <v>326</v>
      </c>
      <c r="B71399" s="1">
        <v>45462</v>
      </c>
      <c r="C71399">
        <v>73.27</v>
      </c>
    </row>
    <row r="71400" spans="1:3" x14ac:dyDescent="0.2">
      <c r="A71400" t="s">
        <v>482</v>
      </c>
      <c r="B71400" s="1">
        <v>45462</v>
      </c>
      <c r="C71400">
        <v>820</v>
      </c>
    </row>
    <row r="71401" spans="1:3" x14ac:dyDescent="0.2">
      <c r="A71401" t="s">
        <v>868</v>
      </c>
      <c r="B71401" s="1">
        <v>45462</v>
      </c>
      <c r="C71401">
        <v>118.85</v>
      </c>
    </row>
    <row r="71402" spans="1:3" x14ac:dyDescent="0.2">
      <c r="A71402" t="s">
        <v>29</v>
      </c>
      <c r="B71402" s="1">
        <v>45462</v>
      </c>
      <c r="C71402">
        <v>1292.3499999999999</v>
      </c>
    </row>
    <row r="71403" spans="1:3" x14ac:dyDescent="0.2">
      <c r="A71403" t="s">
        <v>383</v>
      </c>
      <c r="B71403" s="1">
        <v>45462</v>
      </c>
      <c r="C71403">
        <v>53.5</v>
      </c>
    </row>
    <row r="71404" spans="1:3" x14ac:dyDescent="0.2">
      <c r="A71404" t="s">
        <v>201</v>
      </c>
      <c r="B71404" s="1">
        <v>45462</v>
      </c>
      <c r="C71404">
        <v>1517.63</v>
      </c>
    </row>
    <row r="71405" spans="1:3" x14ac:dyDescent="0.2">
      <c r="A71405" t="s">
        <v>573</v>
      </c>
      <c r="B71405" s="1">
        <v>45462</v>
      </c>
      <c r="C71405">
        <v>334.5</v>
      </c>
    </row>
    <row r="71406" spans="1:3" x14ac:dyDescent="0.2">
      <c r="A71406" t="s">
        <v>5889</v>
      </c>
      <c r="B71406" s="1">
        <v>45462</v>
      </c>
      <c r="C71406">
        <v>285</v>
      </c>
    </row>
    <row r="71407" spans="1:3" x14ac:dyDescent="0.2">
      <c r="A71407" t="s">
        <v>1995</v>
      </c>
      <c r="B71407" s="1">
        <v>45462</v>
      </c>
      <c r="C71407">
        <v>149.69999999999999</v>
      </c>
    </row>
    <row r="71408" spans="1:3" x14ac:dyDescent="0.2">
      <c r="A71408" t="s">
        <v>6142</v>
      </c>
      <c r="B71408" s="1">
        <v>45462</v>
      </c>
      <c r="C71408">
        <v>350</v>
      </c>
    </row>
    <row r="71409" spans="1:3" x14ac:dyDescent="0.2">
      <c r="A71409" t="s">
        <v>2935</v>
      </c>
      <c r="B71409" s="1">
        <v>45462</v>
      </c>
      <c r="C71409">
        <v>257.5</v>
      </c>
    </row>
    <row r="71410" spans="1:3" x14ac:dyDescent="0.2">
      <c r="A71410" t="s">
        <v>331</v>
      </c>
      <c r="B71410" s="1">
        <v>45462</v>
      </c>
      <c r="C71410">
        <v>552.14</v>
      </c>
    </row>
    <row r="71411" spans="1:3" x14ac:dyDescent="0.2">
      <c r="A71411" t="s">
        <v>119</v>
      </c>
      <c r="B71411" s="1">
        <v>45462</v>
      </c>
      <c r="C71411">
        <v>1093.53</v>
      </c>
    </row>
    <row r="71412" spans="1:3" x14ac:dyDescent="0.2">
      <c r="A71412" t="s">
        <v>46</v>
      </c>
      <c r="B71412" s="1">
        <v>45462</v>
      </c>
      <c r="C71412">
        <v>68.77</v>
      </c>
    </row>
    <row r="71413" spans="1:3" x14ac:dyDescent="0.2">
      <c r="A71413" t="s">
        <v>46</v>
      </c>
      <c r="B71413" s="1">
        <v>45462</v>
      </c>
      <c r="C71413">
        <v>11.1</v>
      </c>
    </row>
    <row r="71414" spans="1:3" x14ac:dyDescent="0.2">
      <c r="A71414" t="s">
        <v>46</v>
      </c>
      <c r="B71414" s="1">
        <v>45462</v>
      </c>
      <c r="C71414">
        <v>134.5</v>
      </c>
    </row>
    <row r="71415" spans="1:3" x14ac:dyDescent="0.2">
      <c r="A71415" t="s">
        <v>64</v>
      </c>
      <c r="B71415" s="1">
        <v>45462</v>
      </c>
      <c r="C71415">
        <v>572.9</v>
      </c>
    </row>
    <row r="71416" spans="1:3" x14ac:dyDescent="0.2">
      <c r="A71416" t="s">
        <v>46</v>
      </c>
      <c r="B71416" s="1">
        <v>45462</v>
      </c>
      <c r="C71416">
        <v>277.5</v>
      </c>
    </row>
    <row r="71417" spans="1:3" x14ac:dyDescent="0.2">
      <c r="A71417" t="s">
        <v>573</v>
      </c>
      <c r="B71417" s="1">
        <v>45462</v>
      </c>
      <c r="C71417">
        <v>406.12</v>
      </c>
    </row>
    <row r="71418" spans="1:3" x14ac:dyDescent="0.2">
      <c r="A71418" t="s">
        <v>12</v>
      </c>
      <c r="B71418" s="1">
        <v>45462</v>
      </c>
      <c r="C71418">
        <v>783.42</v>
      </c>
    </row>
    <row r="71419" spans="1:3" x14ac:dyDescent="0.2">
      <c r="A71419" t="s">
        <v>6143</v>
      </c>
      <c r="B71419" s="1">
        <v>45462</v>
      </c>
      <c r="C71419">
        <v>16.850000000000001</v>
      </c>
    </row>
    <row r="71420" spans="1:3" x14ac:dyDescent="0.2">
      <c r="A71420" t="s">
        <v>6144</v>
      </c>
      <c r="B71420" s="1">
        <v>45462</v>
      </c>
      <c r="C71420">
        <v>85.9</v>
      </c>
    </row>
    <row r="71421" spans="1:3" x14ac:dyDescent="0.2">
      <c r="A71421" t="s">
        <v>6145</v>
      </c>
      <c r="B71421" s="1">
        <v>45462</v>
      </c>
      <c r="C71421">
        <v>63.9</v>
      </c>
    </row>
    <row r="71422" spans="1:3" x14ac:dyDescent="0.2">
      <c r="A71422" t="s">
        <v>6146</v>
      </c>
      <c r="B71422" s="1">
        <v>45462</v>
      </c>
      <c r="C71422">
        <v>63.9</v>
      </c>
    </row>
    <row r="71423" spans="1:3" x14ac:dyDescent="0.2">
      <c r="A71423" t="s">
        <v>1081</v>
      </c>
      <c r="B71423" s="1">
        <v>45462</v>
      </c>
      <c r="C71423">
        <v>18.5</v>
      </c>
    </row>
    <row r="71424" spans="1:3" x14ac:dyDescent="0.2">
      <c r="A71424" t="s">
        <v>1081</v>
      </c>
      <c r="B71424" s="1">
        <v>45462</v>
      </c>
      <c r="C71424">
        <v>141.9</v>
      </c>
    </row>
    <row r="71425" spans="1:3" x14ac:dyDescent="0.2">
      <c r="A71425" t="s">
        <v>6027</v>
      </c>
      <c r="B71425" s="1">
        <v>45462</v>
      </c>
      <c r="C71425">
        <v>58.85</v>
      </c>
    </row>
    <row r="71426" spans="1:3" x14ac:dyDescent="0.2">
      <c r="A71426" t="s">
        <v>6147</v>
      </c>
      <c r="B71426" s="1">
        <v>45462</v>
      </c>
      <c r="C71426">
        <v>48.9</v>
      </c>
    </row>
    <row r="71427" spans="1:3" x14ac:dyDescent="0.2">
      <c r="A71427" t="s">
        <v>6148</v>
      </c>
      <c r="B71427" s="1">
        <v>45462</v>
      </c>
      <c r="C71427">
        <v>52.45</v>
      </c>
    </row>
    <row r="71428" spans="1:3" x14ac:dyDescent="0.2">
      <c r="A71428" t="s">
        <v>5809</v>
      </c>
      <c r="B71428" s="1">
        <v>45462</v>
      </c>
      <c r="C71428">
        <v>449.1</v>
      </c>
    </row>
    <row r="71429" spans="1:3" x14ac:dyDescent="0.2">
      <c r="A71429" t="s">
        <v>3</v>
      </c>
      <c r="B71429" s="1">
        <v>45463</v>
      </c>
      <c r="C71429">
        <v>141.69999999999999</v>
      </c>
    </row>
    <row r="71430" spans="1:3" x14ac:dyDescent="0.2">
      <c r="A71430" t="s">
        <v>559</v>
      </c>
      <c r="B71430" s="1">
        <v>45463</v>
      </c>
      <c r="C71430">
        <v>360.4</v>
      </c>
    </row>
    <row r="71431" spans="1:3" x14ac:dyDescent="0.2">
      <c r="A71431" t="s">
        <v>523</v>
      </c>
      <c r="B71431" s="1">
        <v>45463</v>
      </c>
      <c r="C71431">
        <v>249.3</v>
      </c>
    </row>
    <row r="71432" spans="1:3" x14ac:dyDescent="0.2">
      <c r="A71432" t="s">
        <v>6118</v>
      </c>
      <c r="B71432" s="1">
        <v>45463</v>
      </c>
      <c r="C71432">
        <v>57.95</v>
      </c>
    </row>
    <row r="71433" spans="1:3" x14ac:dyDescent="0.2">
      <c r="A71433" t="s">
        <v>4631</v>
      </c>
      <c r="B71433" s="1">
        <v>45463</v>
      </c>
      <c r="C71433">
        <v>59.9</v>
      </c>
    </row>
    <row r="71434" spans="1:3" x14ac:dyDescent="0.2">
      <c r="A71434" t="s">
        <v>2198</v>
      </c>
      <c r="B71434" s="1">
        <v>45463</v>
      </c>
      <c r="C71434">
        <v>117.03</v>
      </c>
    </row>
    <row r="71435" spans="1:3" x14ac:dyDescent="0.2">
      <c r="A71435" t="s">
        <v>2519</v>
      </c>
      <c r="B71435" s="1">
        <v>45463</v>
      </c>
      <c r="C71435">
        <v>202.2</v>
      </c>
    </row>
    <row r="71436" spans="1:3" x14ac:dyDescent="0.2">
      <c r="A71436" t="s">
        <v>2520</v>
      </c>
      <c r="B71436" s="1">
        <v>45463</v>
      </c>
      <c r="C71436">
        <v>37.4</v>
      </c>
    </row>
    <row r="71437" spans="1:3" x14ac:dyDescent="0.2">
      <c r="A71437" t="s">
        <v>6119</v>
      </c>
      <c r="B71437" s="1">
        <v>45463</v>
      </c>
      <c r="C71437">
        <v>37.4</v>
      </c>
    </row>
    <row r="71438" spans="1:3" x14ac:dyDescent="0.2">
      <c r="A71438" t="s">
        <v>2521</v>
      </c>
      <c r="B71438" s="1">
        <v>45463</v>
      </c>
      <c r="C71438">
        <v>51.14</v>
      </c>
    </row>
    <row r="71439" spans="1:3" x14ac:dyDescent="0.2">
      <c r="A71439" t="s">
        <v>5843</v>
      </c>
      <c r="B71439" s="1">
        <v>45463</v>
      </c>
      <c r="C71439">
        <v>274.35000000000002</v>
      </c>
    </row>
    <row r="71440" spans="1:3" x14ac:dyDescent="0.2">
      <c r="A71440" t="s">
        <v>2523</v>
      </c>
      <c r="B71440" s="1">
        <v>45463</v>
      </c>
      <c r="C71440">
        <v>51.14</v>
      </c>
    </row>
    <row r="71441" spans="1:3" x14ac:dyDescent="0.2">
      <c r="A71441" t="s">
        <v>2524</v>
      </c>
      <c r="B71441" s="1">
        <v>45463</v>
      </c>
      <c r="C71441">
        <v>37.4</v>
      </c>
    </row>
    <row r="71442" spans="1:3" x14ac:dyDescent="0.2">
      <c r="A71442" t="s">
        <v>2527</v>
      </c>
      <c r="B71442" s="1">
        <v>45463</v>
      </c>
      <c r="C71442">
        <v>92.36</v>
      </c>
    </row>
    <row r="71443" spans="1:3" x14ac:dyDescent="0.2">
      <c r="A71443" t="s">
        <v>2529</v>
      </c>
      <c r="B71443" s="1">
        <v>45463</v>
      </c>
      <c r="C71443">
        <v>48.64</v>
      </c>
    </row>
    <row r="71444" spans="1:3" x14ac:dyDescent="0.2">
      <c r="A71444" t="s">
        <v>2533</v>
      </c>
      <c r="B71444" s="1">
        <v>45463</v>
      </c>
      <c r="C71444">
        <v>48.64</v>
      </c>
    </row>
    <row r="71445" spans="1:3" x14ac:dyDescent="0.2">
      <c r="A71445" t="s">
        <v>2534</v>
      </c>
      <c r="B71445" s="1">
        <v>45463</v>
      </c>
      <c r="C71445">
        <v>58.7</v>
      </c>
    </row>
    <row r="71446" spans="1:3" x14ac:dyDescent="0.2">
      <c r="A71446" t="s">
        <v>2535</v>
      </c>
      <c r="B71446" s="1">
        <v>45463</v>
      </c>
      <c r="C71446">
        <v>48.64</v>
      </c>
    </row>
    <row r="71447" spans="1:3" x14ac:dyDescent="0.2">
      <c r="A71447" t="s">
        <v>2541</v>
      </c>
      <c r="B71447" s="1">
        <v>45463</v>
      </c>
      <c r="C71447">
        <v>101.1</v>
      </c>
    </row>
    <row r="71448" spans="1:3" x14ac:dyDescent="0.2">
      <c r="A71448" t="s">
        <v>2543</v>
      </c>
      <c r="B71448" s="1">
        <v>45463</v>
      </c>
      <c r="C71448">
        <v>37.4</v>
      </c>
    </row>
    <row r="71449" spans="1:3" x14ac:dyDescent="0.2">
      <c r="A71449" t="s">
        <v>2545</v>
      </c>
      <c r="B71449" s="1">
        <v>45463</v>
      </c>
      <c r="C71449">
        <v>116.04</v>
      </c>
    </row>
    <row r="71450" spans="1:3" x14ac:dyDescent="0.2">
      <c r="A71450" t="s">
        <v>2554</v>
      </c>
      <c r="B71450" s="1">
        <v>45463</v>
      </c>
      <c r="C71450">
        <v>88.54</v>
      </c>
    </row>
    <row r="71451" spans="1:3" x14ac:dyDescent="0.2">
      <c r="A71451" t="s">
        <v>46</v>
      </c>
      <c r="B71451" s="1">
        <v>45463</v>
      </c>
      <c r="C71451">
        <v>57.97</v>
      </c>
    </row>
    <row r="71452" spans="1:3" x14ac:dyDescent="0.2">
      <c r="A71452" t="s">
        <v>46</v>
      </c>
      <c r="B71452" s="1">
        <v>45463</v>
      </c>
      <c r="C71452">
        <v>183.82</v>
      </c>
    </row>
    <row r="71453" spans="1:3" x14ac:dyDescent="0.2">
      <c r="A71453" t="s">
        <v>46</v>
      </c>
      <c r="B71453" s="1">
        <v>45463</v>
      </c>
      <c r="C71453">
        <v>66.97</v>
      </c>
    </row>
    <row r="71454" spans="1:3" x14ac:dyDescent="0.2">
      <c r="A71454" t="s">
        <v>707</v>
      </c>
      <c r="B71454" s="1">
        <v>45463</v>
      </c>
      <c r="C71454">
        <v>34.130000000000003</v>
      </c>
    </row>
    <row r="71455" spans="1:3" x14ac:dyDescent="0.2">
      <c r="A71455" t="s">
        <v>483</v>
      </c>
      <c r="B71455" s="1">
        <v>45463</v>
      </c>
      <c r="C71455">
        <v>930.54</v>
      </c>
    </row>
    <row r="71456" spans="1:3" x14ac:dyDescent="0.2">
      <c r="A71456" t="s">
        <v>248</v>
      </c>
      <c r="B71456" s="1">
        <v>45463</v>
      </c>
      <c r="C71456">
        <v>239.52</v>
      </c>
    </row>
    <row r="71457" spans="1:3" x14ac:dyDescent="0.2">
      <c r="A71457" t="s">
        <v>147</v>
      </c>
      <c r="B71457" s="1">
        <v>45463</v>
      </c>
      <c r="C71457">
        <v>1073.5899999999999</v>
      </c>
    </row>
    <row r="71458" spans="1:3" x14ac:dyDescent="0.2">
      <c r="A71458" t="s">
        <v>121</v>
      </c>
      <c r="B71458" s="1">
        <v>45463</v>
      </c>
      <c r="C71458">
        <v>365.76</v>
      </c>
    </row>
    <row r="71459" spans="1:3" x14ac:dyDescent="0.2">
      <c r="A71459" t="s">
        <v>6120</v>
      </c>
      <c r="B71459" s="1">
        <v>45463</v>
      </c>
      <c r="C71459">
        <v>766.38</v>
      </c>
    </row>
    <row r="71460" spans="1:3" x14ac:dyDescent="0.2">
      <c r="A71460" t="s">
        <v>1161</v>
      </c>
      <c r="B71460" s="1">
        <v>45463</v>
      </c>
      <c r="C71460">
        <v>1495.43</v>
      </c>
    </row>
    <row r="71461" spans="1:3" x14ac:dyDescent="0.2">
      <c r="A71461" t="s">
        <v>5607</v>
      </c>
      <c r="B71461" s="1">
        <v>45463</v>
      </c>
      <c r="C71461">
        <v>281.7</v>
      </c>
    </row>
    <row r="71462" spans="1:3" x14ac:dyDescent="0.2">
      <c r="A71462" t="s">
        <v>6121</v>
      </c>
      <c r="B71462" s="1">
        <v>45463</v>
      </c>
      <c r="C71462">
        <v>48.4</v>
      </c>
    </row>
    <row r="71463" spans="1:3" x14ac:dyDescent="0.2">
      <c r="A71463" t="s">
        <v>6122</v>
      </c>
      <c r="B71463" s="1">
        <v>45463</v>
      </c>
      <c r="C71463">
        <v>66.400000000000006</v>
      </c>
    </row>
    <row r="71464" spans="1:3" x14ac:dyDescent="0.2">
      <c r="A71464" t="s">
        <v>1396</v>
      </c>
      <c r="B71464" s="1">
        <v>45463</v>
      </c>
      <c r="C71464">
        <v>23.75</v>
      </c>
    </row>
    <row r="71465" spans="1:3" x14ac:dyDescent="0.2">
      <c r="A71465" t="s">
        <v>6123</v>
      </c>
      <c r="B71465" s="1">
        <v>45463</v>
      </c>
      <c r="C71465">
        <v>43.4</v>
      </c>
    </row>
    <row r="71466" spans="1:3" x14ac:dyDescent="0.2">
      <c r="A71466" t="s">
        <v>26</v>
      </c>
      <c r="B71466" s="1">
        <v>45463</v>
      </c>
      <c r="C71466">
        <v>66.400000000000006</v>
      </c>
    </row>
    <row r="71467" spans="1:3" x14ac:dyDescent="0.2">
      <c r="A71467" t="s">
        <v>6124</v>
      </c>
      <c r="B71467" s="1">
        <v>45463</v>
      </c>
      <c r="C71467">
        <v>61.9</v>
      </c>
    </row>
    <row r="71468" spans="1:3" x14ac:dyDescent="0.2">
      <c r="A71468" t="s">
        <v>6125</v>
      </c>
      <c r="B71468" s="1">
        <v>45463</v>
      </c>
      <c r="C71468">
        <v>85.9</v>
      </c>
    </row>
    <row r="71469" spans="1:3" x14ac:dyDescent="0.2">
      <c r="A71469" t="s">
        <v>6126</v>
      </c>
      <c r="B71469" s="1">
        <v>45463</v>
      </c>
      <c r="C71469">
        <v>56.9</v>
      </c>
    </row>
    <row r="71470" spans="1:3" x14ac:dyDescent="0.2">
      <c r="A71470" t="s">
        <v>5559</v>
      </c>
      <c r="B71470" s="1">
        <v>45463</v>
      </c>
      <c r="C71470">
        <v>43.9</v>
      </c>
    </row>
    <row r="71471" spans="1:3" x14ac:dyDescent="0.2">
      <c r="A71471" t="s">
        <v>6127</v>
      </c>
      <c r="B71471" s="1">
        <v>45463</v>
      </c>
      <c r="C71471">
        <v>63.65</v>
      </c>
    </row>
    <row r="71472" spans="1:3" x14ac:dyDescent="0.2">
      <c r="A71472" t="s">
        <v>6128</v>
      </c>
      <c r="B71472" s="1">
        <v>45463</v>
      </c>
      <c r="C71472">
        <v>125.6</v>
      </c>
    </row>
    <row r="71473" spans="1:3" x14ac:dyDescent="0.2">
      <c r="A71473" t="s">
        <v>6129</v>
      </c>
      <c r="B71473" s="1">
        <v>45463</v>
      </c>
      <c r="C71473">
        <v>63.65</v>
      </c>
    </row>
    <row r="71474" spans="1:3" x14ac:dyDescent="0.2">
      <c r="A71474" t="s">
        <v>6130</v>
      </c>
      <c r="B71474" s="1">
        <v>45463</v>
      </c>
      <c r="C71474">
        <v>52.95</v>
      </c>
    </row>
    <row r="71475" spans="1:3" x14ac:dyDescent="0.2">
      <c r="A71475" t="s">
        <v>6131</v>
      </c>
      <c r="B71475" s="1">
        <v>45463</v>
      </c>
      <c r="C71475">
        <v>52.9</v>
      </c>
    </row>
    <row r="71476" spans="1:3" x14ac:dyDescent="0.2">
      <c r="A71476" t="s">
        <v>1126</v>
      </c>
      <c r="B71476" s="1">
        <v>45463</v>
      </c>
      <c r="C71476">
        <v>92.6</v>
      </c>
    </row>
    <row r="71477" spans="1:3" x14ac:dyDescent="0.2">
      <c r="A71477" t="s">
        <v>6132</v>
      </c>
      <c r="B71477" s="1">
        <v>45463</v>
      </c>
      <c r="C71477">
        <v>54.9</v>
      </c>
    </row>
    <row r="71478" spans="1:3" x14ac:dyDescent="0.2">
      <c r="A71478" t="s">
        <v>6133</v>
      </c>
      <c r="B71478" s="1">
        <v>45463</v>
      </c>
      <c r="C71478">
        <v>54.9</v>
      </c>
    </row>
    <row r="71479" spans="1:3" x14ac:dyDescent="0.2">
      <c r="A71479" t="s">
        <v>12</v>
      </c>
      <c r="B71479" s="1">
        <v>45463</v>
      </c>
      <c r="C71479">
        <v>648.02</v>
      </c>
    </row>
    <row r="71480" spans="1:3" x14ac:dyDescent="0.2">
      <c r="A71480" t="s">
        <v>5</v>
      </c>
      <c r="B71480" s="1">
        <v>45463</v>
      </c>
      <c r="C71480">
        <v>93.3</v>
      </c>
    </row>
    <row r="71481" spans="1:3" x14ac:dyDescent="0.2">
      <c r="A71481" t="s">
        <v>5558</v>
      </c>
      <c r="B71481" s="1">
        <v>45463</v>
      </c>
      <c r="C71481">
        <v>193.3</v>
      </c>
    </row>
    <row r="71482" spans="1:3" x14ac:dyDescent="0.2">
      <c r="A71482" t="s">
        <v>6134</v>
      </c>
      <c r="B71482" s="1">
        <v>45463</v>
      </c>
      <c r="C71482">
        <v>64.900000000000006</v>
      </c>
    </row>
    <row r="71483" spans="1:3" x14ac:dyDescent="0.2">
      <c r="A71483" t="s">
        <v>5047</v>
      </c>
      <c r="B71483" s="1">
        <v>45464</v>
      </c>
      <c r="C71483">
        <v>73.900000000000006</v>
      </c>
    </row>
    <row r="71484" spans="1:3" x14ac:dyDescent="0.2">
      <c r="A71484" t="s">
        <v>380</v>
      </c>
      <c r="B71484" s="1">
        <v>45464</v>
      </c>
      <c r="C71484">
        <v>117.16</v>
      </c>
    </row>
    <row r="71485" spans="1:3" x14ac:dyDescent="0.2">
      <c r="A71485" t="s">
        <v>6103</v>
      </c>
      <c r="B71485" s="1">
        <v>45464</v>
      </c>
      <c r="C71485">
        <v>89.85</v>
      </c>
    </row>
    <row r="71486" spans="1:3" x14ac:dyDescent="0.2">
      <c r="A71486" t="s">
        <v>6104</v>
      </c>
      <c r="B71486" s="1">
        <v>45464</v>
      </c>
      <c r="C71486">
        <v>48.45</v>
      </c>
    </row>
    <row r="71487" spans="1:3" x14ac:dyDescent="0.2">
      <c r="A71487" t="s">
        <v>6105</v>
      </c>
      <c r="B71487" s="1">
        <v>45464</v>
      </c>
      <c r="C71487">
        <v>62.95</v>
      </c>
    </row>
    <row r="71488" spans="1:3" x14ac:dyDescent="0.2">
      <c r="A71488" t="s">
        <v>6106</v>
      </c>
      <c r="B71488" s="1">
        <v>45464</v>
      </c>
      <c r="C71488">
        <v>59.9</v>
      </c>
    </row>
    <row r="71489" spans="1:3" x14ac:dyDescent="0.2">
      <c r="A71489" t="s">
        <v>6107</v>
      </c>
      <c r="B71489" s="1">
        <v>45464</v>
      </c>
      <c r="C71489">
        <v>53.9</v>
      </c>
    </row>
    <row r="71490" spans="1:3" x14ac:dyDescent="0.2">
      <c r="A71490" t="s">
        <v>888</v>
      </c>
      <c r="B71490" s="1">
        <v>45464</v>
      </c>
      <c r="C71490">
        <v>27.93</v>
      </c>
    </row>
    <row r="71491" spans="1:3" x14ac:dyDescent="0.2">
      <c r="A71491" t="s">
        <v>6108</v>
      </c>
      <c r="B71491" s="1">
        <v>45464</v>
      </c>
      <c r="C71491">
        <v>91.9</v>
      </c>
    </row>
    <row r="71492" spans="1:3" x14ac:dyDescent="0.2">
      <c r="A71492" t="s">
        <v>810</v>
      </c>
      <c r="B71492" s="1">
        <v>45464</v>
      </c>
      <c r="C71492">
        <v>415</v>
      </c>
    </row>
    <row r="71493" spans="1:3" x14ac:dyDescent="0.2">
      <c r="A71493" t="s">
        <v>44</v>
      </c>
      <c r="B71493" s="1">
        <v>45464</v>
      </c>
      <c r="C71493">
        <v>2035.33</v>
      </c>
    </row>
    <row r="71494" spans="1:3" x14ac:dyDescent="0.2">
      <c r="A71494" t="s">
        <v>6109</v>
      </c>
      <c r="B71494" s="1">
        <v>45464</v>
      </c>
      <c r="C71494">
        <v>32.4</v>
      </c>
    </row>
    <row r="71495" spans="1:3" x14ac:dyDescent="0.2">
      <c r="A71495" t="s">
        <v>6110</v>
      </c>
      <c r="B71495" s="1">
        <v>45464</v>
      </c>
      <c r="C71495">
        <v>23.4</v>
      </c>
    </row>
    <row r="71496" spans="1:3" x14ac:dyDescent="0.2">
      <c r="A71496" t="s">
        <v>14</v>
      </c>
      <c r="B71496" s="1">
        <v>45464</v>
      </c>
      <c r="C71496">
        <v>196.88</v>
      </c>
    </row>
    <row r="71497" spans="1:3" x14ac:dyDescent="0.2">
      <c r="A71497" t="s">
        <v>148</v>
      </c>
      <c r="B71497" s="1">
        <v>45464</v>
      </c>
      <c r="C71497">
        <v>864.07</v>
      </c>
    </row>
    <row r="71498" spans="1:3" x14ac:dyDescent="0.2">
      <c r="A71498" t="s">
        <v>6111</v>
      </c>
      <c r="B71498" s="1">
        <v>45464</v>
      </c>
      <c r="C71498">
        <v>33.9</v>
      </c>
    </row>
    <row r="71499" spans="1:3" x14ac:dyDescent="0.2">
      <c r="A71499" t="s">
        <v>236</v>
      </c>
      <c r="B71499" s="1">
        <v>45464</v>
      </c>
      <c r="C71499">
        <v>742.98</v>
      </c>
    </row>
    <row r="71500" spans="1:3" x14ac:dyDescent="0.2">
      <c r="A71500" t="s">
        <v>119</v>
      </c>
      <c r="B71500" s="1">
        <v>45464</v>
      </c>
      <c r="C71500">
        <v>982.89</v>
      </c>
    </row>
    <row r="71501" spans="1:3" x14ac:dyDescent="0.2">
      <c r="A71501" t="s">
        <v>12</v>
      </c>
      <c r="B71501" s="1">
        <v>45464</v>
      </c>
      <c r="C71501">
        <v>701.02</v>
      </c>
    </row>
    <row r="71502" spans="1:3" x14ac:dyDescent="0.2">
      <c r="A71502" t="s">
        <v>307</v>
      </c>
      <c r="B71502" s="1">
        <v>45464</v>
      </c>
      <c r="C71502">
        <v>293.08999999999997</v>
      </c>
    </row>
    <row r="71503" spans="1:3" x14ac:dyDescent="0.2">
      <c r="A71503" t="s">
        <v>6112</v>
      </c>
      <c r="B71503" s="1">
        <v>45464</v>
      </c>
      <c r="C71503">
        <v>224.4</v>
      </c>
    </row>
    <row r="71504" spans="1:3" x14ac:dyDescent="0.2">
      <c r="A71504" t="s">
        <v>6113</v>
      </c>
      <c r="B71504" s="1">
        <v>45464</v>
      </c>
      <c r="C71504">
        <v>50.65</v>
      </c>
    </row>
    <row r="71505" spans="1:3" x14ac:dyDescent="0.2">
      <c r="A71505" t="s">
        <v>6114</v>
      </c>
      <c r="B71505" s="1">
        <v>45464</v>
      </c>
      <c r="C71505">
        <v>63.65</v>
      </c>
    </row>
    <row r="71506" spans="1:3" x14ac:dyDescent="0.2">
      <c r="A71506" t="s">
        <v>6115</v>
      </c>
      <c r="B71506" s="1">
        <v>45464</v>
      </c>
      <c r="C71506">
        <v>139.35</v>
      </c>
    </row>
    <row r="71507" spans="1:3" x14ac:dyDescent="0.2">
      <c r="A71507" t="s">
        <v>6116</v>
      </c>
      <c r="B71507" s="1">
        <v>45464</v>
      </c>
      <c r="C71507">
        <v>63.9</v>
      </c>
    </row>
    <row r="71508" spans="1:3" x14ac:dyDescent="0.2">
      <c r="A71508" t="s">
        <v>6117</v>
      </c>
      <c r="B71508" s="1">
        <v>45464</v>
      </c>
      <c r="C71508">
        <v>89.85</v>
      </c>
    </row>
    <row r="71509" spans="1:3" x14ac:dyDescent="0.2">
      <c r="A71509" t="s">
        <v>46</v>
      </c>
      <c r="B71509" s="1">
        <v>45464</v>
      </c>
      <c r="C71509">
        <v>1014.4</v>
      </c>
    </row>
    <row r="71510" spans="1:3" x14ac:dyDescent="0.2">
      <c r="A71510" t="s">
        <v>46</v>
      </c>
      <c r="B71510" s="1">
        <v>45464</v>
      </c>
      <c r="C71510">
        <v>99.94</v>
      </c>
    </row>
    <row r="71511" spans="1:3" x14ac:dyDescent="0.2">
      <c r="A71511" t="s">
        <v>46</v>
      </c>
      <c r="B71511" s="1">
        <v>45464</v>
      </c>
      <c r="C71511">
        <v>62.71</v>
      </c>
    </row>
    <row r="71512" spans="1:3" x14ac:dyDescent="0.2">
      <c r="A71512" t="s">
        <v>46</v>
      </c>
      <c r="B71512" s="1">
        <v>45464</v>
      </c>
      <c r="C71512">
        <v>109.42</v>
      </c>
    </row>
    <row r="71513" spans="1:3" x14ac:dyDescent="0.2">
      <c r="A71513" t="s">
        <v>1588</v>
      </c>
      <c r="B71513" s="1">
        <v>45467</v>
      </c>
      <c r="C71513">
        <v>1231.8399999999999</v>
      </c>
    </row>
    <row r="71514" spans="1:3" x14ac:dyDescent="0.2">
      <c r="A71514" t="s">
        <v>4025</v>
      </c>
      <c r="B71514" s="1">
        <v>45467</v>
      </c>
      <c r="C71514">
        <v>164.67</v>
      </c>
    </row>
    <row r="71515" spans="1:3" x14ac:dyDescent="0.2">
      <c r="A71515" t="s">
        <v>1515</v>
      </c>
      <c r="B71515" s="1">
        <v>45467</v>
      </c>
      <c r="C71515">
        <v>150.77000000000001</v>
      </c>
    </row>
    <row r="71516" spans="1:3" x14ac:dyDescent="0.2">
      <c r="A71516" t="s">
        <v>183</v>
      </c>
      <c r="B71516" s="1">
        <v>45467</v>
      </c>
      <c r="C71516">
        <v>1497</v>
      </c>
    </row>
    <row r="71517" spans="1:3" x14ac:dyDescent="0.2">
      <c r="A71517" t="s">
        <v>6059</v>
      </c>
      <c r="B71517" s="1">
        <v>45467</v>
      </c>
      <c r="C71517">
        <v>48.45</v>
      </c>
    </row>
    <row r="71518" spans="1:3" x14ac:dyDescent="0.2">
      <c r="A71518" t="s">
        <v>49</v>
      </c>
      <c r="B71518" s="1">
        <v>45467</v>
      </c>
      <c r="C71518">
        <v>871.5</v>
      </c>
    </row>
    <row r="71519" spans="1:3" x14ac:dyDescent="0.2">
      <c r="A71519" t="s">
        <v>6060</v>
      </c>
      <c r="B71519" s="1">
        <v>45467</v>
      </c>
      <c r="C71519">
        <v>148.25</v>
      </c>
    </row>
    <row r="71520" spans="1:3" x14ac:dyDescent="0.2">
      <c r="A71520" t="s">
        <v>1851</v>
      </c>
      <c r="B71520" s="1">
        <v>45467</v>
      </c>
      <c r="C71520">
        <v>523.82000000000005</v>
      </c>
    </row>
    <row r="71521" spans="1:3" x14ac:dyDescent="0.2">
      <c r="A71521" t="s">
        <v>6061</v>
      </c>
      <c r="B71521" s="1">
        <v>45467</v>
      </c>
      <c r="C71521">
        <v>28.95</v>
      </c>
    </row>
    <row r="71522" spans="1:3" x14ac:dyDescent="0.2">
      <c r="A71522" t="s">
        <v>119</v>
      </c>
      <c r="B71522" s="1">
        <v>45467</v>
      </c>
      <c r="C71522">
        <v>162.96</v>
      </c>
    </row>
    <row r="71523" spans="1:3" x14ac:dyDescent="0.2">
      <c r="A71523" t="s">
        <v>1264</v>
      </c>
      <c r="B71523" s="1">
        <v>45467</v>
      </c>
      <c r="C71523">
        <v>63.96</v>
      </c>
    </row>
    <row r="71524" spans="1:3" x14ac:dyDescent="0.2">
      <c r="A71524" t="s">
        <v>6062</v>
      </c>
      <c r="B71524" s="1">
        <v>45467</v>
      </c>
      <c r="C71524">
        <v>53.9</v>
      </c>
    </row>
    <row r="71525" spans="1:3" x14ac:dyDescent="0.2">
      <c r="A71525" t="s">
        <v>1264</v>
      </c>
      <c r="B71525" s="1">
        <v>45467</v>
      </c>
      <c r="C71525">
        <v>179.34</v>
      </c>
    </row>
    <row r="71526" spans="1:3" x14ac:dyDescent="0.2">
      <c r="A71526" t="s">
        <v>319</v>
      </c>
      <c r="B71526" s="1">
        <v>45467</v>
      </c>
      <c r="C71526">
        <v>426.21</v>
      </c>
    </row>
    <row r="71527" spans="1:3" x14ac:dyDescent="0.2">
      <c r="A71527" t="s">
        <v>6063</v>
      </c>
      <c r="B71527" s="1">
        <v>45467</v>
      </c>
      <c r="C71527">
        <v>5434.5</v>
      </c>
    </row>
    <row r="71528" spans="1:3" x14ac:dyDescent="0.2">
      <c r="A71528" t="s">
        <v>119</v>
      </c>
      <c r="B71528" s="1">
        <v>45467</v>
      </c>
      <c r="C71528">
        <v>188.61</v>
      </c>
    </row>
    <row r="71529" spans="1:3" x14ac:dyDescent="0.2">
      <c r="A71529" t="s">
        <v>11</v>
      </c>
      <c r="B71529" s="1">
        <v>45467</v>
      </c>
      <c r="C71529">
        <v>532.62</v>
      </c>
    </row>
    <row r="71530" spans="1:3" x14ac:dyDescent="0.2">
      <c r="A71530" t="s">
        <v>75</v>
      </c>
      <c r="B71530" s="1">
        <v>45467</v>
      </c>
      <c r="C71530">
        <v>103.13</v>
      </c>
    </row>
    <row r="71531" spans="1:3" x14ac:dyDescent="0.2">
      <c r="A71531" t="s">
        <v>3422</v>
      </c>
      <c r="B71531" s="1">
        <v>45467</v>
      </c>
      <c r="C71531">
        <v>39.92</v>
      </c>
    </row>
    <row r="71532" spans="1:3" x14ac:dyDescent="0.2">
      <c r="A71532" t="s">
        <v>6064</v>
      </c>
      <c r="B71532" s="1">
        <v>45467</v>
      </c>
      <c r="C71532">
        <v>70.849999999999994</v>
      </c>
    </row>
    <row r="71533" spans="1:3" x14ac:dyDescent="0.2">
      <c r="A71533" t="s">
        <v>6065</v>
      </c>
      <c r="B71533" s="1">
        <v>45467</v>
      </c>
      <c r="C71533">
        <v>48.9</v>
      </c>
    </row>
    <row r="71534" spans="1:3" x14ac:dyDescent="0.2">
      <c r="A71534" t="s">
        <v>3150</v>
      </c>
      <c r="B71534" s="1">
        <v>45467</v>
      </c>
      <c r="C71534">
        <v>70.650000000000006</v>
      </c>
    </row>
    <row r="71535" spans="1:3" x14ac:dyDescent="0.2">
      <c r="A71535" t="s">
        <v>128</v>
      </c>
      <c r="B71535" s="1">
        <v>45467</v>
      </c>
      <c r="C71535">
        <v>112.3</v>
      </c>
    </row>
    <row r="71536" spans="1:3" x14ac:dyDescent="0.2">
      <c r="A71536" t="s">
        <v>6066</v>
      </c>
      <c r="B71536" s="1">
        <v>45467</v>
      </c>
      <c r="C71536">
        <v>101.85</v>
      </c>
    </row>
    <row r="71537" spans="1:3" x14ac:dyDescent="0.2">
      <c r="A71537" t="s">
        <v>6067</v>
      </c>
      <c r="B71537" s="1">
        <v>45467</v>
      </c>
      <c r="C71537">
        <v>57.65</v>
      </c>
    </row>
    <row r="71538" spans="1:3" x14ac:dyDescent="0.2">
      <c r="A71538" t="s">
        <v>6068</v>
      </c>
      <c r="B71538" s="1">
        <v>45467</v>
      </c>
      <c r="C71538">
        <v>127.15</v>
      </c>
    </row>
    <row r="71539" spans="1:3" x14ac:dyDescent="0.2">
      <c r="A71539" t="s">
        <v>6069</v>
      </c>
      <c r="B71539" s="1">
        <v>45467</v>
      </c>
      <c r="C71539">
        <v>307.7</v>
      </c>
    </row>
    <row r="71540" spans="1:3" x14ac:dyDescent="0.2">
      <c r="A71540" t="s">
        <v>79</v>
      </c>
      <c r="B71540" s="1">
        <v>45467</v>
      </c>
      <c r="C71540">
        <v>30.43</v>
      </c>
    </row>
    <row r="71541" spans="1:3" x14ac:dyDescent="0.2">
      <c r="A71541" t="s">
        <v>324</v>
      </c>
      <c r="B71541" s="1">
        <v>45467</v>
      </c>
      <c r="C71541">
        <v>1571.88</v>
      </c>
    </row>
    <row r="71542" spans="1:3" x14ac:dyDescent="0.2">
      <c r="A71542" t="s">
        <v>3118</v>
      </c>
      <c r="B71542" s="1">
        <v>45467</v>
      </c>
      <c r="C71542">
        <v>50.9</v>
      </c>
    </row>
    <row r="71543" spans="1:3" x14ac:dyDescent="0.2">
      <c r="A71543" t="s">
        <v>6070</v>
      </c>
      <c r="B71543" s="1">
        <v>45467</v>
      </c>
      <c r="C71543">
        <v>63.65</v>
      </c>
    </row>
    <row r="71544" spans="1:3" x14ac:dyDescent="0.2">
      <c r="A71544" t="s">
        <v>6071</v>
      </c>
      <c r="B71544" s="1">
        <v>45467</v>
      </c>
      <c r="C71544">
        <v>67.95</v>
      </c>
    </row>
    <row r="71545" spans="1:3" x14ac:dyDescent="0.2">
      <c r="A71545" t="s">
        <v>6072</v>
      </c>
      <c r="B71545" s="1">
        <v>45467</v>
      </c>
      <c r="C71545">
        <v>108.95</v>
      </c>
    </row>
    <row r="71546" spans="1:3" x14ac:dyDescent="0.2">
      <c r="A71546" t="s">
        <v>6073</v>
      </c>
      <c r="B71546" s="1">
        <v>45467</v>
      </c>
      <c r="C71546">
        <v>36.75</v>
      </c>
    </row>
    <row r="71547" spans="1:3" x14ac:dyDescent="0.2">
      <c r="A71547" t="s">
        <v>257</v>
      </c>
      <c r="B71547" s="1">
        <v>45467</v>
      </c>
      <c r="C71547">
        <v>1000</v>
      </c>
    </row>
    <row r="71548" spans="1:3" x14ac:dyDescent="0.2">
      <c r="A71548" t="s">
        <v>6074</v>
      </c>
      <c r="B71548" s="1">
        <v>45467</v>
      </c>
      <c r="C71548">
        <v>53.9</v>
      </c>
    </row>
    <row r="71549" spans="1:3" x14ac:dyDescent="0.2">
      <c r="A71549" t="s">
        <v>6075</v>
      </c>
      <c r="B71549" s="1">
        <v>45467</v>
      </c>
      <c r="C71549">
        <v>23.95</v>
      </c>
    </row>
    <row r="71550" spans="1:3" x14ac:dyDescent="0.2">
      <c r="A71550" t="s">
        <v>373</v>
      </c>
      <c r="B71550" s="1">
        <v>45467</v>
      </c>
      <c r="C71550">
        <v>87.95</v>
      </c>
    </row>
    <row r="71551" spans="1:3" x14ac:dyDescent="0.2">
      <c r="A71551" t="s">
        <v>511</v>
      </c>
      <c r="B71551" s="1">
        <v>45467</v>
      </c>
      <c r="C71551">
        <v>260.77</v>
      </c>
    </row>
    <row r="71552" spans="1:3" x14ac:dyDescent="0.2">
      <c r="A71552" t="s">
        <v>653</v>
      </c>
      <c r="B71552" s="1">
        <v>45467</v>
      </c>
      <c r="C71552">
        <v>393.03</v>
      </c>
    </row>
    <row r="71553" spans="1:3" x14ac:dyDescent="0.2">
      <c r="A71553" t="s">
        <v>3</v>
      </c>
      <c r="B71553" s="1">
        <v>45467</v>
      </c>
      <c r="C71553">
        <v>100</v>
      </c>
    </row>
    <row r="71554" spans="1:3" x14ac:dyDescent="0.2">
      <c r="A71554" t="s">
        <v>539</v>
      </c>
      <c r="B71554" s="1">
        <v>45467</v>
      </c>
      <c r="C71554">
        <v>53.9</v>
      </c>
    </row>
    <row r="71555" spans="1:3" x14ac:dyDescent="0.2">
      <c r="A71555" t="s">
        <v>6076</v>
      </c>
      <c r="B71555" s="1">
        <v>45467</v>
      </c>
      <c r="C71555">
        <v>61.9</v>
      </c>
    </row>
    <row r="71556" spans="1:3" x14ac:dyDescent="0.2">
      <c r="A71556" t="s">
        <v>6077</v>
      </c>
      <c r="B71556" s="1">
        <v>45467</v>
      </c>
      <c r="C71556">
        <v>37.450000000000003</v>
      </c>
    </row>
    <row r="71557" spans="1:3" x14ac:dyDescent="0.2">
      <c r="A71557" t="s">
        <v>6078</v>
      </c>
      <c r="B71557" s="1">
        <v>45467</v>
      </c>
      <c r="C71557">
        <v>63.9</v>
      </c>
    </row>
    <row r="71558" spans="1:3" x14ac:dyDescent="0.2">
      <c r="A71558" t="s">
        <v>6079</v>
      </c>
      <c r="B71558" s="1">
        <v>45467</v>
      </c>
      <c r="C71558">
        <v>72.849999999999994</v>
      </c>
    </row>
    <row r="71559" spans="1:3" x14ac:dyDescent="0.2">
      <c r="A71559" t="s">
        <v>6080</v>
      </c>
      <c r="B71559" s="1">
        <v>45467</v>
      </c>
      <c r="C71559">
        <v>63.65</v>
      </c>
    </row>
    <row r="71560" spans="1:3" x14ac:dyDescent="0.2">
      <c r="A71560" t="s">
        <v>6081</v>
      </c>
      <c r="B71560" s="1">
        <v>45467</v>
      </c>
      <c r="C71560">
        <v>22.45</v>
      </c>
    </row>
    <row r="71561" spans="1:3" x14ac:dyDescent="0.2">
      <c r="A71561" t="s">
        <v>6082</v>
      </c>
      <c r="B71561" s="1">
        <v>45467</v>
      </c>
      <c r="C71561">
        <v>56.9</v>
      </c>
    </row>
    <row r="71562" spans="1:3" x14ac:dyDescent="0.2">
      <c r="A71562" t="s">
        <v>3571</v>
      </c>
      <c r="B71562" s="1">
        <v>45467</v>
      </c>
      <c r="C71562">
        <v>52.9</v>
      </c>
    </row>
    <row r="71563" spans="1:3" x14ac:dyDescent="0.2">
      <c r="A71563" t="s">
        <v>6083</v>
      </c>
      <c r="B71563" s="1">
        <v>45467</v>
      </c>
      <c r="C71563">
        <v>56.9</v>
      </c>
    </row>
    <row r="71564" spans="1:3" x14ac:dyDescent="0.2">
      <c r="A71564" t="s">
        <v>6021</v>
      </c>
      <c r="B71564" s="1">
        <v>45467</v>
      </c>
      <c r="C71564">
        <v>88.8</v>
      </c>
    </row>
    <row r="71565" spans="1:3" x14ac:dyDescent="0.2">
      <c r="A71565" t="s">
        <v>6084</v>
      </c>
      <c r="B71565" s="1">
        <v>45467</v>
      </c>
      <c r="C71565">
        <v>267.14999999999998</v>
      </c>
    </row>
    <row r="71566" spans="1:3" x14ac:dyDescent="0.2">
      <c r="A71566" t="s">
        <v>6085</v>
      </c>
      <c r="B71566" s="1">
        <v>45467</v>
      </c>
      <c r="C71566">
        <v>54.9</v>
      </c>
    </row>
    <row r="71567" spans="1:3" x14ac:dyDescent="0.2">
      <c r="A71567" t="s">
        <v>1493</v>
      </c>
      <c r="B71567" s="1">
        <v>45467</v>
      </c>
      <c r="C71567">
        <v>257.39999999999998</v>
      </c>
    </row>
    <row r="71568" spans="1:3" x14ac:dyDescent="0.2">
      <c r="A71568" t="s">
        <v>6086</v>
      </c>
      <c r="B71568" s="1">
        <v>45467</v>
      </c>
      <c r="C71568">
        <v>54.9</v>
      </c>
    </row>
    <row r="71569" spans="1:3" x14ac:dyDescent="0.2">
      <c r="A71569" t="s">
        <v>6087</v>
      </c>
      <c r="B71569" s="1">
        <v>45467</v>
      </c>
      <c r="C71569">
        <v>64.900000000000006</v>
      </c>
    </row>
    <row r="71570" spans="1:3" x14ac:dyDescent="0.2">
      <c r="A71570" t="s">
        <v>6088</v>
      </c>
      <c r="B71570" s="1">
        <v>45467</v>
      </c>
      <c r="C71570">
        <v>46.85</v>
      </c>
    </row>
    <row r="71571" spans="1:3" x14ac:dyDescent="0.2">
      <c r="A71571" t="s">
        <v>148</v>
      </c>
      <c r="B71571" s="1">
        <v>45467</v>
      </c>
      <c r="C71571">
        <v>271.13</v>
      </c>
    </row>
    <row r="71572" spans="1:3" x14ac:dyDescent="0.2">
      <c r="A71572" t="s">
        <v>6089</v>
      </c>
      <c r="B71572" s="1">
        <v>45467</v>
      </c>
      <c r="C71572">
        <v>142.80000000000001</v>
      </c>
    </row>
    <row r="71573" spans="1:3" x14ac:dyDescent="0.2">
      <c r="A71573" t="s">
        <v>6090</v>
      </c>
      <c r="B71573" s="1">
        <v>45467</v>
      </c>
      <c r="C71573">
        <v>54.9</v>
      </c>
    </row>
    <row r="71574" spans="1:3" x14ac:dyDescent="0.2">
      <c r="A71574" t="s">
        <v>4548</v>
      </c>
      <c r="B71574" s="1">
        <v>45467</v>
      </c>
      <c r="C71574">
        <v>44.3</v>
      </c>
    </row>
    <row r="71575" spans="1:3" x14ac:dyDescent="0.2">
      <c r="A71575" t="s">
        <v>6091</v>
      </c>
      <c r="B71575" s="1">
        <v>45467</v>
      </c>
      <c r="C71575">
        <v>52.85</v>
      </c>
    </row>
    <row r="71576" spans="1:3" x14ac:dyDescent="0.2">
      <c r="A71576" t="s">
        <v>392</v>
      </c>
      <c r="B71576" s="1">
        <v>45467</v>
      </c>
      <c r="C71576">
        <v>207.05</v>
      </c>
    </row>
    <row r="71577" spans="1:3" x14ac:dyDescent="0.2">
      <c r="A71577" t="s">
        <v>286</v>
      </c>
      <c r="B71577" s="1">
        <v>45467</v>
      </c>
      <c r="C71577">
        <v>2880</v>
      </c>
    </row>
    <row r="71578" spans="1:3" x14ac:dyDescent="0.2">
      <c r="A71578" t="s">
        <v>5555</v>
      </c>
      <c r="B71578" s="1">
        <v>45467</v>
      </c>
      <c r="C71578">
        <v>49.4</v>
      </c>
    </row>
    <row r="71579" spans="1:3" x14ac:dyDescent="0.2">
      <c r="A71579" t="s">
        <v>6092</v>
      </c>
      <c r="B71579" s="1">
        <v>45467</v>
      </c>
      <c r="C71579">
        <v>54.9</v>
      </c>
    </row>
    <row r="71580" spans="1:3" x14ac:dyDescent="0.2">
      <c r="A71580" t="s">
        <v>404</v>
      </c>
      <c r="B71580" s="1">
        <v>45467</v>
      </c>
      <c r="C71580">
        <v>1597.51</v>
      </c>
    </row>
    <row r="71581" spans="1:3" x14ac:dyDescent="0.2">
      <c r="A71581" t="s">
        <v>34</v>
      </c>
      <c r="B71581" s="1">
        <v>45467</v>
      </c>
      <c r="C71581">
        <v>182.04</v>
      </c>
    </row>
    <row r="71582" spans="1:3" x14ac:dyDescent="0.2">
      <c r="A71582" t="s">
        <v>698</v>
      </c>
      <c r="B71582" s="1">
        <v>45467</v>
      </c>
      <c r="C71582">
        <v>216.88</v>
      </c>
    </row>
    <row r="71583" spans="1:3" x14ac:dyDescent="0.2">
      <c r="A71583" t="s">
        <v>6093</v>
      </c>
      <c r="B71583" s="1">
        <v>45467</v>
      </c>
      <c r="C71583">
        <v>43.4</v>
      </c>
    </row>
    <row r="71584" spans="1:3" x14ac:dyDescent="0.2">
      <c r="A71584" t="s">
        <v>6094</v>
      </c>
      <c r="B71584" s="1">
        <v>45467</v>
      </c>
      <c r="C71584">
        <v>17.95</v>
      </c>
    </row>
    <row r="71585" spans="1:3" x14ac:dyDescent="0.2">
      <c r="A71585" t="s">
        <v>6095</v>
      </c>
      <c r="B71585" s="1">
        <v>45467</v>
      </c>
      <c r="C71585">
        <v>43.4</v>
      </c>
    </row>
    <row r="71586" spans="1:3" x14ac:dyDescent="0.2">
      <c r="A71586" t="s">
        <v>6096</v>
      </c>
      <c r="B71586" s="1">
        <v>45467</v>
      </c>
      <c r="C71586">
        <v>15.2</v>
      </c>
    </row>
    <row r="71587" spans="1:3" x14ac:dyDescent="0.2">
      <c r="A71587" t="s">
        <v>6097</v>
      </c>
      <c r="B71587" s="1">
        <v>45467</v>
      </c>
      <c r="C71587">
        <v>15.2</v>
      </c>
    </row>
    <row r="71588" spans="1:3" x14ac:dyDescent="0.2">
      <c r="A71588" t="s">
        <v>6098</v>
      </c>
      <c r="B71588" s="1">
        <v>45467</v>
      </c>
      <c r="C71588">
        <v>96.4</v>
      </c>
    </row>
    <row r="71589" spans="1:3" x14ac:dyDescent="0.2">
      <c r="A71589" t="s">
        <v>6099</v>
      </c>
      <c r="B71589" s="1">
        <v>45467</v>
      </c>
      <c r="C71589">
        <v>64.25</v>
      </c>
    </row>
    <row r="71590" spans="1:3" x14ac:dyDescent="0.2">
      <c r="A71590" t="s">
        <v>6100</v>
      </c>
      <c r="B71590" s="1">
        <v>45467</v>
      </c>
      <c r="C71590">
        <v>22.4</v>
      </c>
    </row>
    <row r="71591" spans="1:3" x14ac:dyDescent="0.2">
      <c r="A71591" t="s">
        <v>6101</v>
      </c>
      <c r="B71591" s="1">
        <v>45467</v>
      </c>
      <c r="C71591">
        <v>22.4</v>
      </c>
    </row>
    <row r="71592" spans="1:3" x14ac:dyDescent="0.2">
      <c r="A71592" t="s">
        <v>6102</v>
      </c>
      <c r="B71592" s="1">
        <v>45467</v>
      </c>
      <c r="C71592">
        <v>28.4</v>
      </c>
    </row>
    <row r="71593" spans="1:3" x14ac:dyDescent="0.2">
      <c r="A71593" t="s">
        <v>184</v>
      </c>
      <c r="B71593" s="1">
        <v>45467</v>
      </c>
      <c r="C71593">
        <v>44.48</v>
      </c>
    </row>
    <row r="71594" spans="1:3" x14ac:dyDescent="0.2">
      <c r="A71594" t="s">
        <v>46</v>
      </c>
      <c r="B71594" s="1">
        <v>45467</v>
      </c>
      <c r="C71594">
        <v>73</v>
      </c>
    </row>
    <row r="71595" spans="1:3" x14ac:dyDescent="0.2">
      <c r="A71595" t="s">
        <v>46</v>
      </c>
      <c r="B71595" s="1">
        <v>45467</v>
      </c>
      <c r="C71595">
        <v>71.959999999999994</v>
      </c>
    </row>
    <row r="71596" spans="1:3" x14ac:dyDescent="0.2">
      <c r="A71596" t="s">
        <v>46</v>
      </c>
      <c r="B71596" s="1">
        <v>45467</v>
      </c>
      <c r="C71596">
        <v>114.96</v>
      </c>
    </row>
    <row r="71597" spans="1:3" x14ac:dyDescent="0.2">
      <c r="A71597" t="s">
        <v>46</v>
      </c>
      <c r="B71597" s="1">
        <v>45467</v>
      </c>
      <c r="C71597">
        <v>141.91</v>
      </c>
    </row>
    <row r="71598" spans="1:3" x14ac:dyDescent="0.2">
      <c r="A71598" t="s">
        <v>46</v>
      </c>
      <c r="B71598" s="1">
        <v>45467</v>
      </c>
      <c r="C71598">
        <v>67</v>
      </c>
    </row>
    <row r="71599" spans="1:3" x14ac:dyDescent="0.2">
      <c r="A71599" t="s">
        <v>12</v>
      </c>
      <c r="B71599" s="1">
        <v>45467</v>
      </c>
      <c r="C71599">
        <v>29.95</v>
      </c>
    </row>
    <row r="71600" spans="1:3" x14ac:dyDescent="0.2">
      <c r="A71600" t="s">
        <v>612</v>
      </c>
      <c r="B71600" s="1">
        <v>45467</v>
      </c>
      <c r="C71600">
        <v>625.37</v>
      </c>
    </row>
    <row r="71601" spans="1:3" x14ac:dyDescent="0.2">
      <c r="A71601" t="s">
        <v>12</v>
      </c>
      <c r="B71601" s="1">
        <v>45467</v>
      </c>
      <c r="C71601">
        <v>288.85000000000002</v>
      </c>
    </row>
    <row r="71602" spans="1:3" x14ac:dyDescent="0.2">
      <c r="A71602" t="s">
        <v>12</v>
      </c>
      <c r="B71602" s="1">
        <v>45467</v>
      </c>
      <c r="C71602">
        <v>341.25</v>
      </c>
    </row>
    <row r="71603" spans="1:3" x14ac:dyDescent="0.2">
      <c r="A71603" t="s">
        <v>802</v>
      </c>
      <c r="B71603" s="1">
        <v>45468</v>
      </c>
      <c r="C71603">
        <v>258.02999999999997</v>
      </c>
    </row>
    <row r="71604" spans="1:3" x14ac:dyDescent="0.2">
      <c r="A71604" t="s">
        <v>201</v>
      </c>
      <c r="B71604" s="1">
        <v>45468</v>
      </c>
      <c r="C71604">
        <v>539.1</v>
      </c>
    </row>
    <row r="71605" spans="1:3" x14ac:dyDescent="0.2">
      <c r="A71605" t="s">
        <v>6041</v>
      </c>
      <c r="B71605" s="1">
        <v>45468</v>
      </c>
      <c r="C71605">
        <v>182.5</v>
      </c>
    </row>
    <row r="71606" spans="1:3" x14ac:dyDescent="0.2">
      <c r="A71606" t="s">
        <v>6042</v>
      </c>
      <c r="B71606" s="1">
        <v>45468</v>
      </c>
      <c r="C71606">
        <v>15.2</v>
      </c>
    </row>
    <row r="71607" spans="1:3" x14ac:dyDescent="0.2">
      <c r="A71607" t="s">
        <v>769</v>
      </c>
      <c r="B71607" s="1">
        <v>45468</v>
      </c>
      <c r="C71607">
        <v>65.45</v>
      </c>
    </row>
    <row r="71608" spans="1:3" x14ac:dyDescent="0.2">
      <c r="A71608" t="s">
        <v>860</v>
      </c>
      <c r="B71608" s="1">
        <v>45468</v>
      </c>
      <c r="C71608">
        <v>8.9499999999999993</v>
      </c>
    </row>
    <row r="71609" spans="1:3" x14ac:dyDescent="0.2">
      <c r="A71609" t="s">
        <v>2302</v>
      </c>
      <c r="B71609" s="1">
        <v>45468</v>
      </c>
      <c r="C71609">
        <v>298.60000000000002</v>
      </c>
    </row>
    <row r="71610" spans="1:3" x14ac:dyDescent="0.2">
      <c r="A71610" t="s">
        <v>64</v>
      </c>
      <c r="B71610" s="1">
        <v>45468</v>
      </c>
      <c r="C71610">
        <v>343.74</v>
      </c>
    </row>
    <row r="71611" spans="1:3" x14ac:dyDescent="0.2">
      <c r="A71611" t="s">
        <v>26</v>
      </c>
      <c r="B71611" s="1">
        <v>45468</v>
      </c>
      <c r="C71611">
        <v>38.4</v>
      </c>
    </row>
    <row r="71612" spans="1:3" x14ac:dyDescent="0.2">
      <c r="A71612" t="s">
        <v>6043</v>
      </c>
      <c r="B71612" s="1">
        <v>45468</v>
      </c>
      <c r="C71612">
        <v>33.4</v>
      </c>
    </row>
    <row r="71613" spans="1:3" x14ac:dyDescent="0.2">
      <c r="A71613" t="s">
        <v>6044</v>
      </c>
      <c r="B71613" s="1">
        <v>45468</v>
      </c>
      <c r="C71613">
        <v>58.4</v>
      </c>
    </row>
    <row r="71614" spans="1:3" x14ac:dyDescent="0.2">
      <c r="A71614" t="s">
        <v>6045</v>
      </c>
      <c r="B71614" s="1">
        <v>45468</v>
      </c>
      <c r="C71614">
        <v>2350</v>
      </c>
    </row>
    <row r="71615" spans="1:3" x14ac:dyDescent="0.2">
      <c r="A71615" t="s">
        <v>827</v>
      </c>
      <c r="B71615" s="1">
        <v>45468</v>
      </c>
      <c r="C71615">
        <v>823.2</v>
      </c>
    </row>
    <row r="71616" spans="1:3" x14ac:dyDescent="0.2">
      <c r="A71616" t="s">
        <v>836</v>
      </c>
      <c r="B71616" s="1">
        <v>45468</v>
      </c>
      <c r="C71616">
        <v>165.85</v>
      </c>
    </row>
    <row r="71617" spans="1:3" x14ac:dyDescent="0.2">
      <c r="A71617" t="s">
        <v>44</v>
      </c>
      <c r="B71617" s="1">
        <v>45468</v>
      </c>
      <c r="C71617">
        <v>211.61</v>
      </c>
    </row>
    <row r="71618" spans="1:3" x14ac:dyDescent="0.2">
      <c r="A71618" t="s">
        <v>938</v>
      </c>
      <c r="B71618" s="1">
        <v>45468</v>
      </c>
      <c r="C71618">
        <v>511.67</v>
      </c>
    </row>
    <row r="71619" spans="1:3" x14ac:dyDescent="0.2">
      <c r="A71619" t="s">
        <v>79</v>
      </c>
      <c r="B71619" s="1">
        <v>45468</v>
      </c>
      <c r="C71619">
        <v>107.87</v>
      </c>
    </row>
    <row r="71620" spans="1:3" x14ac:dyDescent="0.2">
      <c r="A71620" t="s">
        <v>79</v>
      </c>
      <c r="B71620" s="1">
        <v>45468</v>
      </c>
      <c r="C71620">
        <v>55.16</v>
      </c>
    </row>
    <row r="71621" spans="1:3" x14ac:dyDescent="0.2">
      <c r="A71621" t="s">
        <v>32</v>
      </c>
      <c r="B71621" s="1">
        <v>45468</v>
      </c>
      <c r="C71621">
        <v>819.91</v>
      </c>
    </row>
    <row r="71622" spans="1:3" x14ac:dyDescent="0.2">
      <c r="A71622" t="s">
        <v>6046</v>
      </c>
      <c r="B71622" s="1">
        <v>45468</v>
      </c>
      <c r="C71622">
        <v>50.95</v>
      </c>
    </row>
    <row r="71623" spans="1:3" x14ac:dyDescent="0.2">
      <c r="A71623" t="s">
        <v>591</v>
      </c>
      <c r="B71623" s="1">
        <v>45468</v>
      </c>
      <c r="C71623">
        <v>1872.96</v>
      </c>
    </row>
    <row r="71624" spans="1:3" x14ac:dyDescent="0.2">
      <c r="A71624" t="s">
        <v>32</v>
      </c>
      <c r="B71624" s="1">
        <v>45468</v>
      </c>
      <c r="C71624">
        <v>64.680000000000007</v>
      </c>
    </row>
    <row r="71625" spans="1:3" x14ac:dyDescent="0.2">
      <c r="A71625" t="s">
        <v>6047</v>
      </c>
      <c r="B71625" s="1">
        <v>45468</v>
      </c>
      <c r="C71625">
        <v>81.849999999999994</v>
      </c>
    </row>
    <row r="71626" spans="1:3" x14ac:dyDescent="0.2">
      <c r="A71626" t="s">
        <v>485</v>
      </c>
      <c r="B71626" s="1">
        <v>45468</v>
      </c>
      <c r="C71626">
        <v>4730.5600000000004</v>
      </c>
    </row>
    <row r="71627" spans="1:3" x14ac:dyDescent="0.2">
      <c r="A71627" t="s">
        <v>5898</v>
      </c>
      <c r="B71627" s="1">
        <v>45468</v>
      </c>
      <c r="C71627">
        <v>60.65</v>
      </c>
    </row>
    <row r="71628" spans="1:3" x14ac:dyDescent="0.2">
      <c r="A71628" t="s">
        <v>6048</v>
      </c>
      <c r="B71628" s="1">
        <v>45468</v>
      </c>
      <c r="C71628">
        <v>16.850000000000001</v>
      </c>
    </row>
    <row r="71629" spans="1:3" x14ac:dyDescent="0.2">
      <c r="A71629" t="s">
        <v>53</v>
      </c>
      <c r="B71629" s="1">
        <v>45468</v>
      </c>
      <c r="C71629">
        <v>152.75</v>
      </c>
    </row>
    <row r="71630" spans="1:3" x14ac:dyDescent="0.2">
      <c r="A71630" t="s">
        <v>590</v>
      </c>
      <c r="B71630" s="1">
        <v>45468</v>
      </c>
      <c r="C71630">
        <v>622.38</v>
      </c>
    </row>
    <row r="71631" spans="1:3" x14ac:dyDescent="0.2">
      <c r="A71631" t="s">
        <v>691</v>
      </c>
      <c r="B71631" s="1">
        <v>45468</v>
      </c>
      <c r="C71631">
        <v>165.75</v>
      </c>
    </row>
    <row r="71632" spans="1:3" x14ac:dyDescent="0.2">
      <c r="A71632" t="s">
        <v>2377</v>
      </c>
      <c r="B71632" s="1">
        <v>45468</v>
      </c>
      <c r="C71632">
        <v>227.58</v>
      </c>
    </row>
    <row r="71633" spans="1:3" x14ac:dyDescent="0.2">
      <c r="A71633" t="s">
        <v>6049</v>
      </c>
      <c r="B71633" s="1">
        <v>45468</v>
      </c>
      <c r="C71633">
        <v>150</v>
      </c>
    </row>
    <row r="71634" spans="1:3" x14ac:dyDescent="0.2">
      <c r="A71634" t="s">
        <v>6050</v>
      </c>
      <c r="B71634" s="1">
        <v>45468</v>
      </c>
      <c r="C71634">
        <v>61.9</v>
      </c>
    </row>
    <row r="71635" spans="1:3" x14ac:dyDescent="0.2">
      <c r="A71635" t="s">
        <v>6051</v>
      </c>
      <c r="B71635" s="1">
        <v>45468</v>
      </c>
      <c r="C71635">
        <v>158.9</v>
      </c>
    </row>
    <row r="71636" spans="1:3" x14ac:dyDescent="0.2">
      <c r="A71636" t="s">
        <v>6046</v>
      </c>
      <c r="B71636" s="1">
        <v>45468</v>
      </c>
      <c r="C71636">
        <v>53.9</v>
      </c>
    </row>
    <row r="71637" spans="1:3" x14ac:dyDescent="0.2">
      <c r="A71637" t="s">
        <v>6052</v>
      </c>
      <c r="B71637" s="1">
        <v>45468</v>
      </c>
      <c r="C71637">
        <v>27.95</v>
      </c>
    </row>
    <row r="71638" spans="1:3" x14ac:dyDescent="0.2">
      <c r="A71638" t="s">
        <v>3404</v>
      </c>
      <c r="B71638" s="1">
        <v>45468</v>
      </c>
      <c r="C71638">
        <v>78.849999999999994</v>
      </c>
    </row>
    <row r="71639" spans="1:3" x14ac:dyDescent="0.2">
      <c r="A71639" t="s">
        <v>6053</v>
      </c>
      <c r="B71639" s="1">
        <v>45468</v>
      </c>
      <c r="C71639">
        <v>56.9</v>
      </c>
    </row>
    <row r="71640" spans="1:3" x14ac:dyDescent="0.2">
      <c r="A71640" t="s">
        <v>6054</v>
      </c>
      <c r="B71640" s="1">
        <v>45468</v>
      </c>
      <c r="C71640">
        <v>114.85</v>
      </c>
    </row>
    <row r="71641" spans="1:3" x14ac:dyDescent="0.2">
      <c r="A71641" t="s">
        <v>6055</v>
      </c>
      <c r="B71641" s="1">
        <v>45468</v>
      </c>
      <c r="C71641">
        <v>46.85</v>
      </c>
    </row>
    <row r="71642" spans="1:3" x14ac:dyDescent="0.2">
      <c r="A71642" t="s">
        <v>6056</v>
      </c>
      <c r="B71642" s="1">
        <v>45468</v>
      </c>
      <c r="C71642">
        <v>54.9</v>
      </c>
    </row>
    <row r="71643" spans="1:3" x14ac:dyDescent="0.2">
      <c r="A71643" t="s">
        <v>471</v>
      </c>
      <c r="B71643" s="1">
        <v>45468</v>
      </c>
      <c r="C71643">
        <v>48.9</v>
      </c>
    </row>
    <row r="71644" spans="1:3" x14ac:dyDescent="0.2">
      <c r="A71644" t="s">
        <v>6057</v>
      </c>
      <c r="B71644" s="1">
        <v>45468</v>
      </c>
      <c r="C71644">
        <v>1473.4</v>
      </c>
    </row>
    <row r="71645" spans="1:3" x14ac:dyDescent="0.2">
      <c r="A71645" t="s">
        <v>46</v>
      </c>
      <c r="B71645" s="1">
        <v>45468</v>
      </c>
      <c r="C71645">
        <v>235.72</v>
      </c>
    </row>
    <row r="71646" spans="1:3" x14ac:dyDescent="0.2">
      <c r="A71646" t="s">
        <v>12</v>
      </c>
      <c r="B71646" s="1">
        <v>45468</v>
      </c>
      <c r="C71646">
        <v>252.3</v>
      </c>
    </row>
    <row r="71647" spans="1:3" x14ac:dyDescent="0.2">
      <c r="A71647" t="s">
        <v>610</v>
      </c>
      <c r="B71647" s="1">
        <v>45468</v>
      </c>
      <c r="C71647">
        <v>239.7</v>
      </c>
    </row>
    <row r="71648" spans="1:3" x14ac:dyDescent="0.2">
      <c r="A71648" t="s">
        <v>704</v>
      </c>
      <c r="B71648" s="1">
        <v>45468</v>
      </c>
      <c r="C71648">
        <v>140.01</v>
      </c>
    </row>
    <row r="71649" spans="1:3" x14ac:dyDescent="0.2">
      <c r="A71649" t="s">
        <v>6058</v>
      </c>
      <c r="B71649" s="1">
        <v>45468</v>
      </c>
      <c r="C71649">
        <v>38.4</v>
      </c>
    </row>
    <row r="71650" spans="1:3" x14ac:dyDescent="0.2">
      <c r="A71650" t="s">
        <v>6019</v>
      </c>
      <c r="B71650" s="1">
        <v>45469</v>
      </c>
      <c r="C71650">
        <v>22.4</v>
      </c>
    </row>
    <row r="71651" spans="1:3" x14ac:dyDescent="0.2">
      <c r="A71651" t="s">
        <v>709</v>
      </c>
      <c r="B71651" s="1">
        <v>45469</v>
      </c>
      <c r="C71651">
        <v>540.87</v>
      </c>
    </row>
    <row r="71652" spans="1:3" x14ac:dyDescent="0.2">
      <c r="A71652" t="s">
        <v>6020</v>
      </c>
      <c r="B71652" s="1">
        <v>45469</v>
      </c>
      <c r="C71652">
        <v>32.950000000000003</v>
      </c>
    </row>
    <row r="71653" spans="1:3" x14ac:dyDescent="0.2">
      <c r="A71653" t="s">
        <v>3034</v>
      </c>
      <c r="B71653" s="1">
        <v>45469</v>
      </c>
      <c r="C71653">
        <v>24.95</v>
      </c>
    </row>
    <row r="71654" spans="1:3" x14ac:dyDescent="0.2">
      <c r="A71654" t="s">
        <v>6021</v>
      </c>
      <c r="B71654" s="1">
        <v>45469</v>
      </c>
      <c r="C71654">
        <v>24.95</v>
      </c>
    </row>
    <row r="71655" spans="1:3" x14ac:dyDescent="0.2">
      <c r="A71655" t="s">
        <v>6022</v>
      </c>
      <c r="B71655" s="1">
        <v>45469</v>
      </c>
      <c r="C71655">
        <v>107.8</v>
      </c>
    </row>
    <row r="71656" spans="1:3" x14ac:dyDescent="0.2">
      <c r="A71656" t="s">
        <v>6023</v>
      </c>
      <c r="B71656" s="1">
        <v>45469</v>
      </c>
      <c r="C71656">
        <v>176.4</v>
      </c>
    </row>
    <row r="71657" spans="1:3" x14ac:dyDescent="0.2">
      <c r="A71657" t="s">
        <v>5843</v>
      </c>
      <c r="B71657" s="1">
        <v>45469</v>
      </c>
      <c r="C71657">
        <v>24.95</v>
      </c>
    </row>
    <row r="71658" spans="1:3" x14ac:dyDescent="0.2">
      <c r="A71658" t="s">
        <v>6024</v>
      </c>
      <c r="B71658" s="1">
        <v>45469</v>
      </c>
      <c r="C71658">
        <v>173.8</v>
      </c>
    </row>
    <row r="71659" spans="1:3" x14ac:dyDescent="0.2">
      <c r="A71659" t="s">
        <v>6025</v>
      </c>
      <c r="B71659" s="1">
        <v>45469</v>
      </c>
      <c r="C71659">
        <v>94.85</v>
      </c>
    </row>
    <row r="71660" spans="1:3" x14ac:dyDescent="0.2">
      <c r="A71660" t="s">
        <v>6026</v>
      </c>
      <c r="B71660" s="1">
        <v>45469</v>
      </c>
      <c r="C71660">
        <v>54.9</v>
      </c>
    </row>
    <row r="71661" spans="1:3" x14ac:dyDescent="0.2">
      <c r="A71661" t="s">
        <v>6027</v>
      </c>
      <c r="B71661" s="1">
        <v>45469</v>
      </c>
      <c r="C71661">
        <v>24.95</v>
      </c>
    </row>
    <row r="71662" spans="1:3" x14ac:dyDescent="0.2">
      <c r="A71662" t="s">
        <v>1971</v>
      </c>
      <c r="B71662" s="1">
        <v>45469</v>
      </c>
      <c r="C71662">
        <v>113.72</v>
      </c>
    </row>
    <row r="71663" spans="1:3" x14ac:dyDescent="0.2">
      <c r="A71663" t="s">
        <v>3</v>
      </c>
      <c r="B71663" s="1">
        <v>45469</v>
      </c>
      <c r="C71663">
        <v>39.950000000000003</v>
      </c>
    </row>
    <row r="71664" spans="1:3" x14ac:dyDescent="0.2">
      <c r="A71664" t="s">
        <v>3</v>
      </c>
      <c r="B71664" s="1">
        <v>45469</v>
      </c>
      <c r="C71664">
        <v>42</v>
      </c>
    </row>
    <row r="71665" spans="1:3" x14ac:dyDescent="0.2">
      <c r="A71665" t="s">
        <v>714</v>
      </c>
      <c r="B71665" s="1">
        <v>45469</v>
      </c>
      <c r="C71665">
        <v>1918.77</v>
      </c>
    </row>
    <row r="71666" spans="1:3" x14ac:dyDescent="0.2">
      <c r="A71666" t="s">
        <v>2051</v>
      </c>
      <c r="B71666" s="1">
        <v>45469</v>
      </c>
      <c r="C71666">
        <v>239.4</v>
      </c>
    </row>
    <row r="71667" spans="1:3" x14ac:dyDescent="0.2">
      <c r="A71667" t="s">
        <v>6028</v>
      </c>
      <c r="B71667" s="1">
        <v>45469</v>
      </c>
      <c r="C71667">
        <v>33.950000000000003</v>
      </c>
    </row>
    <row r="71668" spans="1:3" x14ac:dyDescent="0.2">
      <c r="A71668" t="s">
        <v>850</v>
      </c>
      <c r="B71668" s="1">
        <v>45469</v>
      </c>
      <c r="C71668">
        <v>284.54000000000002</v>
      </c>
    </row>
    <row r="71669" spans="1:3" x14ac:dyDescent="0.2">
      <c r="A71669" t="s">
        <v>1512</v>
      </c>
      <c r="B71669" s="1">
        <v>45469</v>
      </c>
      <c r="C71669">
        <v>331.69</v>
      </c>
    </row>
    <row r="71670" spans="1:3" x14ac:dyDescent="0.2">
      <c r="A71670" t="s">
        <v>119</v>
      </c>
      <c r="B71670" s="1">
        <v>45469</v>
      </c>
      <c r="C71670">
        <v>973.57</v>
      </c>
    </row>
    <row r="71671" spans="1:3" x14ac:dyDescent="0.2">
      <c r="A71671" t="s">
        <v>1598</v>
      </c>
      <c r="B71671" s="1">
        <v>45469</v>
      </c>
      <c r="C71671">
        <v>490.16</v>
      </c>
    </row>
    <row r="71672" spans="1:3" x14ac:dyDescent="0.2">
      <c r="A71672" t="s">
        <v>184</v>
      </c>
      <c r="B71672" s="1">
        <v>45469</v>
      </c>
      <c r="C71672">
        <v>27.25</v>
      </c>
    </row>
    <row r="71673" spans="1:3" x14ac:dyDescent="0.2">
      <c r="A71673" t="s">
        <v>12</v>
      </c>
      <c r="B71673" s="1">
        <v>45469</v>
      </c>
      <c r="C71673">
        <v>231.99</v>
      </c>
    </row>
    <row r="71674" spans="1:3" x14ac:dyDescent="0.2">
      <c r="A71674" t="s">
        <v>6029</v>
      </c>
      <c r="B71674" s="1">
        <v>45469</v>
      </c>
      <c r="C71674">
        <v>58.4</v>
      </c>
    </row>
    <row r="71675" spans="1:3" x14ac:dyDescent="0.2">
      <c r="A71675" t="s">
        <v>6030</v>
      </c>
      <c r="B71675" s="1">
        <v>45469</v>
      </c>
      <c r="C71675">
        <v>168.95</v>
      </c>
    </row>
    <row r="71676" spans="1:3" x14ac:dyDescent="0.2">
      <c r="A71676" t="s">
        <v>5960</v>
      </c>
      <c r="B71676" s="1">
        <v>45469</v>
      </c>
      <c r="C71676">
        <v>83.95</v>
      </c>
    </row>
    <row r="71677" spans="1:3" x14ac:dyDescent="0.2">
      <c r="A71677" t="s">
        <v>323</v>
      </c>
      <c r="B71677" s="1">
        <v>45469</v>
      </c>
      <c r="C71677">
        <v>52.75</v>
      </c>
    </row>
    <row r="71678" spans="1:3" x14ac:dyDescent="0.2">
      <c r="A71678" t="s">
        <v>183</v>
      </c>
      <c r="B71678" s="1">
        <v>45469</v>
      </c>
      <c r="C71678">
        <v>391.2</v>
      </c>
    </row>
    <row r="71679" spans="1:3" x14ac:dyDescent="0.2">
      <c r="A71679" t="s">
        <v>5907</v>
      </c>
      <c r="B71679" s="1">
        <v>45469</v>
      </c>
      <c r="C71679">
        <v>72.150000000000006</v>
      </c>
    </row>
    <row r="71680" spans="1:3" x14ac:dyDescent="0.2">
      <c r="A71680" t="s">
        <v>6031</v>
      </c>
      <c r="B71680" s="1">
        <v>45469</v>
      </c>
      <c r="C71680">
        <v>133.94999999999999</v>
      </c>
    </row>
    <row r="71681" spans="1:3" x14ac:dyDescent="0.2">
      <c r="A71681" t="s">
        <v>6032</v>
      </c>
      <c r="B71681" s="1">
        <v>45469</v>
      </c>
      <c r="C71681">
        <v>73.900000000000006</v>
      </c>
    </row>
    <row r="71682" spans="1:3" x14ac:dyDescent="0.2">
      <c r="A71682" t="s">
        <v>6033</v>
      </c>
      <c r="B71682" s="1">
        <v>45469</v>
      </c>
      <c r="C71682">
        <v>28.95</v>
      </c>
    </row>
    <row r="71683" spans="1:3" x14ac:dyDescent="0.2">
      <c r="A71683" t="s">
        <v>6034</v>
      </c>
      <c r="B71683" s="1">
        <v>45469</v>
      </c>
      <c r="C71683">
        <v>56.9</v>
      </c>
    </row>
    <row r="71684" spans="1:3" x14ac:dyDescent="0.2">
      <c r="A71684" t="s">
        <v>6035</v>
      </c>
      <c r="B71684" s="1">
        <v>45469</v>
      </c>
      <c r="C71684">
        <v>53.9</v>
      </c>
    </row>
    <row r="71685" spans="1:3" x14ac:dyDescent="0.2">
      <c r="A71685" t="s">
        <v>6036</v>
      </c>
      <c r="B71685" s="1">
        <v>45469</v>
      </c>
      <c r="C71685">
        <v>155.55000000000001</v>
      </c>
    </row>
    <row r="71686" spans="1:3" x14ac:dyDescent="0.2">
      <c r="A71686" t="s">
        <v>6037</v>
      </c>
      <c r="B71686" s="1">
        <v>45469</v>
      </c>
      <c r="C71686">
        <v>349.95</v>
      </c>
    </row>
    <row r="71687" spans="1:3" x14ac:dyDescent="0.2">
      <c r="A71687" t="s">
        <v>6038</v>
      </c>
      <c r="B71687" s="1">
        <v>45469</v>
      </c>
      <c r="C71687">
        <v>64.900000000000006</v>
      </c>
    </row>
    <row r="71688" spans="1:3" x14ac:dyDescent="0.2">
      <c r="A71688" t="s">
        <v>845</v>
      </c>
      <c r="B71688" s="1">
        <v>45469</v>
      </c>
      <c r="C71688">
        <v>153.4</v>
      </c>
    </row>
    <row r="71689" spans="1:3" x14ac:dyDescent="0.2">
      <c r="A71689" t="s">
        <v>6039</v>
      </c>
      <c r="B71689" s="1">
        <v>45469</v>
      </c>
      <c r="C71689">
        <v>104.55</v>
      </c>
    </row>
    <row r="71690" spans="1:3" x14ac:dyDescent="0.2">
      <c r="A71690" t="s">
        <v>6040</v>
      </c>
      <c r="B71690" s="1">
        <v>45469</v>
      </c>
      <c r="C71690">
        <v>43.4</v>
      </c>
    </row>
    <row r="71691" spans="1:3" x14ac:dyDescent="0.2">
      <c r="A71691" t="s">
        <v>5174</v>
      </c>
      <c r="B71691" s="1">
        <v>45469</v>
      </c>
      <c r="C71691">
        <v>111</v>
      </c>
    </row>
    <row r="71692" spans="1:3" x14ac:dyDescent="0.2">
      <c r="A71692" t="s">
        <v>46</v>
      </c>
      <c r="B71692" s="1">
        <v>45469</v>
      </c>
      <c r="C71692">
        <v>447.86</v>
      </c>
    </row>
    <row r="71693" spans="1:3" x14ac:dyDescent="0.2">
      <c r="A71693" t="s">
        <v>78</v>
      </c>
      <c r="B71693" s="1">
        <v>45469</v>
      </c>
      <c r="C71693">
        <v>193.51</v>
      </c>
    </row>
    <row r="71694" spans="1:3" x14ac:dyDescent="0.2">
      <c r="A71694" t="s">
        <v>1435</v>
      </c>
      <c r="B71694" s="1">
        <v>45469</v>
      </c>
      <c r="C71694">
        <v>466</v>
      </c>
    </row>
    <row r="71695" spans="1:3" x14ac:dyDescent="0.2">
      <c r="A71695" t="s">
        <v>4366</v>
      </c>
      <c r="B71695" s="1">
        <v>45470</v>
      </c>
      <c r="C71695">
        <v>60.4</v>
      </c>
    </row>
    <row r="71696" spans="1:3" x14ac:dyDescent="0.2">
      <c r="A71696" t="s">
        <v>6007</v>
      </c>
      <c r="B71696" s="1">
        <v>45470</v>
      </c>
      <c r="C71696">
        <v>54.9</v>
      </c>
    </row>
    <row r="71697" spans="1:3" x14ac:dyDescent="0.2">
      <c r="A71697" t="s">
        <v>6008</v>
      </c>
      <c r="B71697" s="1">
        <v>45470</v>
      </c>
      <c r="C71697">
        <v>70.95</v>
      </c>
    </row>
    <row r="71698" spans="1:3" x14ac:dyDescent="0.2">
      <c r="A71698" t="s">
        <v>5550</v>
      </c>
      <c r="B71698" s="1">
        <v>45470</v>
      </c>
      <c r="C71698">
        <v>56.9</v>
      </c>
    </row>
    <row r="71699" spans="1:3" x14ac:dyDescent="0.2">
      <c r="A71699" t="s">
        <v>6009</v>
      </c>
      <c r="B71699" s="1">
        <v>45470</v>
      </c>
      <c r="C71699">
        <v>51.9</v>
      </c>
    </row>
    <row r="71700" spans="1:3" x14ac:dyDescent="0.2">
      <c r="A71700" t="s">
        <v>810</v>
      </c>
      <c r="B71700" s="1">
        <v>45470</v>
      </c>
      <c r="C71700">
        <v>41.64</v>
      </c>
    </row>
    <row r="71701" spans="1:3" x14ac:dyDescent="0.2">
      <c r="A71701" t="s">
        <v>6010</v>
      </c>
      <c r="B71701" s="1">
        <v>45470</v>
      </c>
      <c r="C71701">
        <v>21.95</v>
      </c>
    </row>
    <row r="71702" spans="1:3" x14ac:dyDescent="0.2">
      <c r="A71702" t="s">
        <v>248</v>
      </c>
      <c r="B71702" s="1">
        <v>45470</v>
      </c>
      <c r="C71702">
        <v>479.25</v>
      </c>
    </row>
    <row r="71703" spans="1:3" x14ac:dyDescent="0.2">
      <c r="A71703" t="s">
        <v>942</v>
      </c>
      <c r="B71703" s="1">
        <v>45470</v>
      </c>
      <c r="C71703">
        <v>120</v>
      </c>
    </row>
    <row r="71704" spans="1:3" x14ac:dyDescent="0.2">
      <c r="A71704" t="s">
        <v>666</v>
      </c>
      <c r="B71704" s="1">
        <v>45470</v>
      </c>
      <c r="C71704">
        <v>133.34</v>
      </c>
    </row>
    <row r="71705" spans="1:3" x14ac:dyDescent="0.2">
      <c r="A71705" t="s">
        <v>79</v>
      </c>
      <c r="B71705" s="1">
        <v>45470</v>
      </c>
      <c r="C71705">
        <v>30.43</v>
      </c>
    </row>
    <row r="71706" spans="1:3" x14ac:dyDescent="0.2">
      <c r="A71706" t="s">
        <v>702</v>
      </c>
      <c r="B71706" s="1">
        <v>45470</v>
      </c>
      <c r="C71706">
        <v>925.2</v>
      </c>
    </row>
    <row r="71707" spans="1:3" x14ac:dyDescent="0.2">
      <c r="A71707" t="s">
        <v>5627</v>
      </c>
      <c r="B71707" s="1">
        <v>45470</v>
      </c>
      <c r="C71707">
        <v>279.60000000000002</v>
      </c>
    </row>
    <row r="71708" spans="1:3" x14ac:dyDescent="0.2">
      <c r="A71708" t="s">
        <v>44</v>
      </c>
      <c r="B71708" s="1">
        <v>45470</v>
      </c>
      <c r="C71708">
        <v>245.66</v>
      </c>
    </row>
    <row r="71709" spans="1:3" x14ac:dyDescent="0.2">
      <c r="A71709" t="s">
        <v>6011</v>
      </c>
      <c r="B71709" s="1">
        <v>45470</v>
      </c>
      <c r="C71709">
        <v>54.9</v>
      </c>
    </row>
    <row r="71710" spans="1:3" x14ac:dyDescent="0.2">
      <c r="A71710" t="s">
        <v>449</v>
      </c>
      <c r="B71710" s="1">
        <v>45470</v>
      </c>
      <c r="C71710">
        <v>386.64</v>
      </c>
    </row>
    <row r="71711" spans="1:3" x14ac:dyDescent="0.2">
      <c r="A71711" t="s">
        <v>6012</v>
      </c>
      <c r="B71711" s="1">
        <v>45470</v>
      </c>
      <c r="C71711">
        <v>120.6</v>
      </c>
    </row>
    <row r="71712" spans="1:3" x14ac:dyDescent="0.2">
      <c r="A71712" t="s">
        <v>2266</v>
      </c>
      <c r="B71712" s="1">
        <v>45470</v>
      </c>
      <c r="C71712">
        <v>32.549999999999997</v>
      </c>
    </row>
    <row r="71713" spans="1:3" x14ac:dyDescent="0.2">
      <c r="A71713" t="s">
        <v>6013</v>
      </c>
      <c r="B71713" s="1">
        <v>45470</v>
      </c>
      <c r="C71713">
        <v>43.9</v>
      </c>
    </row>
    <row r="71714" spans="1:3" x14ac:dyDescent="0.2">
      <c r="A71714" t="s">
        <v>6014</v>
      </c>
      <c r="B71714" s="1">
        <v>45470</v>
      </c>
      <c r="C71714">
        <v>88.43</v>
      </c>
    </row>
    <row r="71715" spans="1:3" x14ac:dyDescent="0.2">
      <c r="A71715" t="s">
        <v>6015</v>
      </c>
      <c r="B71715" s="1">
        <v>45470</v>
      </c>
      <c r="C71715">
        <v>75</v>
      </c>
    </row>
    <row r="71716" spans="1:3" x14ac:dyDescent="0.2">
      <c r="A71716" t="s">
        <v>6016</v>
      </c>
      <c r="B71716" s="1">
        <v>45470</v>
      </c>
      <c r="C71716">
        <v>71.45</v>
      </c>
    </row>
    <row r="71717" spans="1:3" x14ac:dyDescent="0.2">
      <c r="A71717" t="s">
        <v>5551</v>
      </c>
      <c r="B71717" s="1">
        <v>45470</v>
      </c>
      <c r="C71717">
        <v>82.85</v>
      </c>
    </row>
    <row r="71718" spans="1:3" x14ac:dyDescent="0.2">
      <c r="A71718" t="s">
        <v>6017</v>
      </c>
      <c r="B71718" s="1">
        <v>45470</v>
      </c>
      <c r="C71718">
        <v>118.85</v>
      </c>
    </row>
    <row r="71719" spans="1:3" x14ac:dyDescent="0.2">
      <c r="A71719" t="s">
        <v>3153</v>
      </c>
      <c r="B71719" s="1">
        <v>45470</v>
      </c>
      <c r="C71719">
        <v>118.8</v>
      </c>
    </row>
    <row r="71720" spans="1:3" x14ac:dyDescent="0.2">
      <c r="A71720" t="s">
        <v>46</v>
      </c>
      <c r="B71720" s="1">
        <v>45470</v>
      </c>
      <c r="C71720">
        <v>75.37</v>
      </c>
    </row>
    <row r="71721" spans="1:3" x14ac:dyDescent="0.2">
      <c r="A71721" t="s">
        <v>6018</v>
      </c>
      <c r="B71721" s="1">
        <v>45470</v>
      </c>
      <c r="C71721">
        <v>17.95</v>
      </c>
    </row>
    <row r="71722" spans="1:3" x14ac:dyDescent="0.2">
      <c r="A71722" t="s">
        <v>12</v>
      </c>
      <c r="B71722" s="1">
        <v>45470</v>
      </c>
      <c r="C71722">
        <v>414.1</v>
      </c>
    </row>
    <row r="71723" spans="1:3" x14ac:dyDescent="0.2">
      <c r="A71723" t="s">
        <v>5994</v>
      </c>
      <c r="B71723" s="1">
        <v>45471</v>
      </c>
      <c r="C71723">
        <v>54.9</v>
      </c>
    </row>
    <row r="71724" spans="1:3" x14ac:dyDescent="0.2">
      <c r="A71724" t="s">
        <v>3711</v>
      </c>
      <c r="B71724" s="1">
        <v>45471</v>
      </c>
      <c r="C71724">
        <v>222.9</v>
      </c>
    </row>
    <row r="71725" spans="1:3" x14ac:dyDescent="0.2">
      <c r="A71725" t="s">
        <v>5995</v>
      </c>
      <c r="B71725" s="1">
        <v>45471</v>
      </c>
      <c r="C71725">
        <v>48.9</v>
      </c>
    </row>
    <row r="71726" spans="1:3" x14ac:dyDescent="0.2">
      <c r="A71726" t="s">
        <v>5996</v>
      </c>
      <c r="B71726" s="1">
        <v>45471</v>
      </c>
      <c r="C71726">
        <v>33.450000000000003</v>
      </c>
    </row>
    <row r="71727" spans="1:3" x14ac:dyDescent="0.2">
      <c r="A71727" t="s">
        <v>5997</v>
      </c>
      <c r="B71727" s="1">
        <v>45471</v>
      </c>
      <c r="C71727">
        <v>525</v>
      </c>
    </row>
    <row r="71728" spans="1:3" x14ac:dyDescent="0.2">
      <c r="A71728" t="s">
        <v>14</v>
      </c>
      <c r="B71728" s="1">
        <v>45471</v>
      </c>
      <c r="C71728">
        <v>443.76</v>
      </c>
    </row>
    <row r="71729" spans="1:3" x14ac:dyDescent="0.2">
      <c r="A71729" t="s">
        <v>728</v>
      </c>
      <c r="B71729" s="1">
        <v>45471</v>
      </c>
      <c r="C71729">
        <v>796.71</v>
      </c>
    </row>
    <row r="71730" spans="1:3" x14ac:dyDescent="0.2">
      <c r="A71730" t="s">
        <v>5998</v>
      </c>
      <c r="B71730" s="1">
        <v>45471</v>
      </c>
      <c r="C71730">
        <v>56.9</v>
      </c>
    </row>
    <row r="71731" spans="1:3" x14ac:dyDescent="0.2">
      <c r="A71731" t="s">
        <v>248</v>
      </c>
      <c r="B71731" s="1">
        <v>45471</v>
      </c>
      <c r="C71731">
        <v>110.85</v>
      </c>
    </row>
    <row r="71732" spans="1:3" x14ac:dyDescent="0.2">
      <c r="A71732" t="s">
        <v>5999</v>
      </c>
      <c r="B71732" s="1">
        <v>45471</v>
      </c>
      <c r="C71732">
        <v>23.4</v>
      </c>
    </row>
    <row r="71733" spans="1:3" x14ac:dyDescent="0.2">
      <c r="A71733" t="s">
        <v>810</v>
      </c>
      <c r="B71733" s="1">
        <v>45471</v>
      </c>
      <c r="C71733">
        <v>340</v>
      </c>
    </row>
    <row r="71734" spans="1:3" x14ac:dyDescent="0.2">
      <c r="A71734" t="s">
        <v>3</v>
      </c>
      <c r="B71734" s="1">
        <v>45471</v>
      </c>
      <c r="C71734">
        <v>74.849999999999994</v>
      </c>
    </row>
    <row r="71735" spans="1:3" x14ac:dyDescent="0.2">
      <c r="A71735" t="s">
        <v>510</v>
      </c>
      <c r="B71735" s="1">
        <v>45471</v>
      </c>
      <c r="C71735">
        <v>146.91999999999999</v>
      </c>
    </row>
    <row r="71736" spans="1:3" x14ac:dyDescent="0.2">
      <c r="A71736" t="s">
        <v>6000</v>
      </c>
      <c r="B71736" s="1">
        <v>45471</v>
      </c>
      <c r="C71736">
        <v>45.4</v>
      </c>
    </row>
    <row r="71737" spans="1:3" x14ac:dyDescent="0.2">
      <c r="A71737" t="s">
        <v>6001</v>
      </c>
      <c r="B71737" s="1">
        <v>45471</v>
      </c>
      <c r="C71737">
        <v>22.45</v>
      </c>
    </row>
    <row r="71738" spans="1:3" x14ac:dyDescent="0.2">
      <c r="A71738" t="s">
        <v>6002</v>
      </c>
      <c r="B71738" s="1">
        <v>45471</v>
      </c>
      <c r="C71738">
        <v>48.4</v>
      </c>
    </row>
    <row r="71739" spans="1:3" x14ac:dyDescent="0.2">
      <c r="A71739" t="s">
        <v>6003</v>
      </c>
      <c r="B71739" s="1">
        <v>45471</v>
      </c>
      <c r="C71739">
        <v>12.9</v>
      </c>
    </row>
    <row r="71740" spans="1:3" x14ac:dyDescent="0.2">
      <c r="A71740" t="s">
        <v>6004</v>
      </c>
      <c r="B71740" s="1">
        <v>45471</v>
      </c>
      <c r="C71740">
        <v>12.4</v>
      </c>
    </row>
    <row r="71741" spans="1:3" x14ac:dyDescent="0.2">
      <c r="A71741" t="s">
        <v>372</v>
      </c>
      <c r="B71741" s="1">
        <v>45471</v>
      </c>
      <c r="C71741">
        <v>458.45</v>
      </c>
    </row>
    <row r="71742" spans="1:3" x14ac:dyDescent="0.2">
      <c r="A71742" t="s">
        <v>1929</v>
      </c>
      <c r="B71742" s="1">
        <v>45471</v>
      </c>
      <c r="C71742">
        <v>87.65</v>
      </c>
    </row>
    <row r="71743" spans="1:3" x14ac:dyDescent="0.2">
      <c r="A71743" t="s">
        <v>2014</v>
      </c>
      <c r="B71743" s="1">
        <v>45471</v>
      </c>
      <c r="C71743">
        <v>84.8</v>
      </c>
    </row>
    <row r="71744" spans="1:3" x14ac:dyDescent="0.2">
      <c r="A71744" t="s">
        <v>6005</v>
      </c>
      <c r="B71744" s="1">
        <v>45471</v>
      </c>
      <c r="C71744">
        <v>214.75</v>
      </c>
    </row>
    <row r="71745" spans="1:3" x14ac:dyDescent="0.2">
      <c r="A71745" t="s">
        <v>5546</v>
      </c>
      <c r="B71745" s="1">
        <v>45471</v>
      </c>
      <c r="C71745">
        <v>74.8</v>
      </c>
    </row>
    <row r="71746" spans="1:3" x14ac:dyDescent="0.2">
      <c r="A71746" t="s">
        <v>6006</v>
      </c>
      <c r="B71746" s="1">
        <v>45471</v>
      </c>
      <c r="C71746">
        <v>34.85</v>
      </c>
    </row>
    <row r="71747" spans="1:3" x14ac:dyDescent="0.2">
      <c r="A71747" t="s">
        <v>12</v>
      </c>
      <c r="B71747" s="1">
        <v>45471</v>
      </c>
      <c r="C71747">
        <v>373.3</v>
      </c>
    </row>
    <row r="71748" spans="1:3" x14ac:dyDescent="0.2">
      <c r="A71748" t="s">
        <v>5991</v>
      </c>
      <c r="B71748" s="1">
        <v>45473</v>
      </c>
      <c r="C71748">
        <v>92.7</v>
      </c>
    </row>
    <row r="71749" spans="1:3" x14ac:dyDescent="0.2">
      <c r="A71749" t="s">
        <v>5</v>
      </c>
      <c r="B71749" s="1">
        <v>45473</v>
      </c>
      <c r="C71749">
        <v>132.94999999999999</v>
      </c>
    </row>
    <row r="71750" spans="1:3" x14ac:dyDescent="0.2">
      <c r="A71750" t="s">
        <v>3833</v>
      </c>
      <c r="B71750" s="1">
        <v>45473</v>
      </c>
      <c r="C71750">
        <v>64.95</v>
      </c>
    </row>
    <row r="71751" spans="1:3" x14ac:dyDescent="0.2">
      <c r="A71751" t="s">
        <v>5992</v>
      </c>
      <c r="B71751" s="1">
        <v>45473</v>
      </c>
      <c r="C71751">
        <v>73.900000000000006</v>
      </c>
    </row>
    <row r="71752" spans="1:3" x14ac:dyDescent="0.2">
      <c r="A71752" t="s">
        <v>5993</v>
      </c>
      <c r="B71752" s="1">
        <v>45473</v>
      </c>
      <c r="C71752">
        <v>22.47</v>
      </c>
    </row>
    <row r="71753" spans="1:3" x14ac:dyDescent="0.2">
      <c r="A71753" t="s">
        <v>12</v>
      </c>
      <c r="B71753" s="1">
        <v>45474</v>
      </c>
      <c r="C71753">
        <v>90.67</v>
      </c>
    </row>
    <row r="71754" spans="1:3" x14ac:dyDescent="0.2">
      <c r="A71754" t="s">
        <v>5950</v>
      </c>
      <c r="B71754" s="1">
        <v>45474</v>
      </c>
      <c r="C71754">
        <v>67.95</v>
      </c>
    </row>
    <row r="71755" spans="1:3" x14ac:dyDescent="0.2">
      <c r="A71755" t="s">
        <v>5951</v>
      </c>
      <c r="B71755" s="1">
        <v>45474</v>
      </c>
      <c r="C71755">
        <v>16.850000000000001</v>
      </c>
    </row>
    <row r="71756" spans="1:3" x14ac:dyDescent="0.2">
      <c r="A71756" t="s">
        <v>5952</v>
      </c>
      <c r="B71756" s="1">
        <v>45474</v>
      </c>
      <c r="C71756">
        <v>60.9</v>
      </c>
    </row>
    <row r="71757" spans="1:3" x14ac:dyDescent="0.2">
      <c r="A71757" t="s">
        <v>5953</v>
      </c>
      <c r="B71757" s="1">
        <v>45474</v>
      </c>
      <c r="C71757">
        <v>104.85</v>
      </c>
    </row>
    <row r="71758" spans="1:3" x14ac:dyDescent="0.2">
      <c r="A71758" t="s">
        <v>1636</v>
      </c>
      <c r="B71758" s="1">
        <v>45474</v>
      </c>
      <c r="C71758">
        <v>190.08</v>
      </c>
    </row>
    <row r="71759" spans="1:3" x14ac:dyDescent="0.2">
      <c r="A71759" t="s">
        <v>280</v>
      </c>
      <c r="B71759" s="1">
        <v>45474</v>
      </c>
      <c r="C71759">
        <v>209.13</v>
      </c>
    </row>
    <row r="71760" spans="1:3" x14ac:dyDescent="0.2">
      <c r="A71760" t="s">
        <v>257</v>
      </c>
      <c r="B71760" s="1">
        <v>45474</v>
      </c>
      <c r="C71760">
        <v>1062.5</v>
      </c>
    </row>
    <row r="71761" spans="1:3" x14ac:dyDescent="0.2">
      <c r="A71761" t="s">
        <v>83</v>
      </c>
      <c r="B71761" s="1">
        <v>45474</v>
      </c>
      <c r="C71761">
        <v>901.48</v>
      </c>
    </row>
    <row r="71762" spans="1:3" x14ac:dyDescent="0.2">
      <c r="A71762" t="s">
        <v>5954</v>
      </c>
      <c r="B71762" s="1">
        <v>45474</v>
      </c>
      <c r="C71762">
        <v>88.9</v>
      </c>
    </row>
    <row r="71763" spans="1:3" x14ac:dyDescent="0.2">
      <c r="A71763" t="s">
        <v>4410</v>
      </c>
      <c r="B71763" s="1">
        <v>45474</v>
      </c>
      <c r="C71763">
        <v>35.450000000000003</v>
      </c>
    </row>
    <row r="71764" spans="1:3" x14ac:dyDescent="0.2">
      <c r="A71764" t="s">
        <v>1515</v>
      </c>
      <c r="B71764" s="1">
        <v>45474</v>
      </c>
      <c r="C71764">
        <v>882.24</v>
      </c>
    </row>
    <row r="71765" spans="1:3" x14ac:dyDescent="0.2">
      <c r="A71765" t="s">
        <v>128</v>
      </c>
      <c r="B71765" s="1">
        <v>45474</v>
      </c>
      <c r="C71765">
        <v>112.3</v>
      </c>
    </row>
    <row r="71766" spans="1:3" x14ac:dyDescent="0.2">
      <c r="A71766" t="s">
        <v>5955</v>
      </c>
      <c r="B71766" s="1">
        <v>45474</v>
      </c>
      <c r="C71766">
        <v>199.74</v>
      </c>
    </row>
    <row r="71767" spans="1:3" x14ac:dyDescent="0.2">
      <c r="A71767" t="s">
        <v>79</v>
      </c>
      <c r="B71767" s="1">
        <v>45474</v>
      </c>
      <c r="C71767">
        <v>36.43</v>
      </c>
    </row>
    <row r="71768" spans="1:3" x14ac:dyDescent="0.2">
      <c r="A71768" t="s">
        <v>79</v>
      </c>
      <c r="B71768" s="1">
        <v>45474</v>
      </c>
      <c r="C71768">
        <v>33.68</v>
      </c>
    </row>
    <row r="71769" spans="1:3" x14ac:dyDescent="0.2">
      <c r="A71769" t="s">
        <v>5956</v>
      </c>
      <c r="B71769" s="1">
        <v>45474</v>
      </c>
      <c r="C71769">
        <v>244.95</v>
      </c>
    </row>
    <row r="71770" spans="1:3" x14ac:dyDescent="0.2">
      <c r="A71770" t="s">
        <v>75</v>
      </c>
      <c r="B71770" s="1">
        <v>45474</v>
      </c>
      <c r="C71770">
        <v>81.03</v>
      </c>
    </row>
    <row r="71771" spans="1:3" x14ac:dyDescent="0.2">
      <c r="A71771" t="s">
        <v>5957</v>
      </c>
      <c r="B71771" s="1">
        <v>45474</v>
      </c>
      <c r="C71771">
        <v>54.9</v>
      </c>
    </row>
    <row r="71772" spans="1:3" x14ac:dyDescent="0.2">
      <c r="A71772" t="s">
        <v>5958</v>
      </c>
      <c r="B71772" s="1">
        <v>45474</v>
      </c>
      <c r="C71772">
        <v>89.85</v>
      </c>
    </row>
    <row r="71773" spans="1:3" x14ac:dyDescent="0.2">
      <c r="A71773" t="s">
        <v>5959</v>
      </c>
      <c r="B71773" s="1">
        <v>45474</v>
      </c>
      <c r="C71773">
        <v>43.9</v>
      </c>
    </row>
    <row r="71774" spans="1:3" x14ac:dyDescent="0.2">
      <c r="A71774" t="s">
        <v>309</v>
      </c>
      <c r="B71774" s="1">
        <v>45474</v>
      </c>
      <c r="C71774">
        <v>336.68</v>
      </c>
    </row>
    <row r="71775" spans="1:3" x14ac:dyDescent="0.2">
      <c r="A71775" t="s">
        <v>5960</v>
      </c>
      <c r="B71775" s="1">
        <v>45474</v>
      </c>
      <c r="C71775">
        <v>158.94999999999999</v>
      </c>
    </row>
    <row r="71776" spans="1:3" x14ac:dyDescent="0.2">
      <c r="A71776" t="s">
        <v>2555</v>
      </c>
      <c r="B71776" s="1">
        <v>45474</v>
      </c>
      <c r="C71776">
        <v>126.95</v>
      </c>
    </row>
    <row r="71777" spans="1:3" x14ac:dyDescent="0.2">
      <c r="A71777" t="s">
        <v>5961</v>
      </c>
      <c r="B71777" s="1">
        <v>45474</v>
      </c>
      <c r="C71777">
        <v>90</v>
      </c>
    </row>
    <row r="71778" spans="1:3" x14ac:dyDescent="0.2">
      <c r="A71778" t="s">
        <v>5962</v>
      </c>
      <c r="B71778" s="1">
        <v>45474</v>
      </c>
      <c r="C71778">
        <v>71.45</v>
      </c>
    </row>
    <row r="71779" spans="1:3" x14ac:dyDescent="0.2">
      <c r="A71779" t="s">
        <v>5963</v>
      </c>
      <c r="B71779" s="1">
        <v>45474</v>
      </c>
      <c r="C71779">
        <v>65.150000000000006</v>
      </c>
    </row>
    <row r="71780" spans="1:3" x14ac:dyDescent="0.2">
      <c r="A71780" t="s">
        <v>5919</v>
      </c>
      <c r="B71780" s="1">
        <v>45474</v>
      </c>
      <c r="C71780">
        <v>124.85</v>
      </c>
    </row>
    <row r="71781" spans="1:3" x14ac:dyDescent="0.2">
      <c r="A71781" t="s">
        <v>5549</v>
      </c>
      <c r="B71781" s="1">
        <v>45474</v>
      </c>
      <c r="C71781">
        <v>130.80000000000001</v>
      </c>
    </row>
    <row r="71782" spans="1:3" x14ac:dyDescent="0.2">
      <c r="A71782" t="s">
        <v>5964</v>
      </c>
      <c r="B71782" s="1">
        <v>45474</v>
      </c>
      <c r="C71782">
        <v>33.9</v>
      </c>
    </row>
    <row r="71783" spans="1:3" x14ac:dyDescent="0.2">
      <c r="A71783" t="s">
        <v>5965</v>
      </c>
      <c r="B71783" s="1">
        <v>45474</v>
      </c>
      <c r="C71783">
        <v>174.19</v>
      </c>
    </row>
    <row r="71784" spans="1:3" x14ac:dyDescent="0.2">
      <c r="A71784" t="s">
        <v>5966</v>
      </c>
      <c r="B71784" s="1">
        <v>45474</v>
      </c>
      <c r="C71784">
        <v>51.45</v>
      </c>
    </row>
    <row r="71785" spans="1:3" x14ac:dyDescent="0.2">
      <c r="A71785" t="s">
        <v>5967</v>
      </c>
      <c r="B71785" s="1">
        <v>45474</v>
      </c>
      <c r="C71785">
        <v>104.85</v>
      </c>
    </row>
    <row r="71786" spans="1:3" x14ac:dyDescent="0.2">
      <c r="A71786" t="s">
        <v>5968</v>
      </c>
      <c r="B71786" s="1">
        <v>45474</v>
      </c>
      <c r="C71786">
        <v>32.4</v>
      </c>
    </row>
    <row r="71787" spans="1:3" x14ac:dyDescent="0.2">
      <c r="A71787" t="s">
        <v>5969</v>
      </c>
      <c r="B71787" s="1">
        <v>45474</v>
      </c>
      <c r="C71787">
        <v>24.95</v>
      </c>
    </row>
    <row r="71788" spans="1:3" x14ac:dyDescent="0.2">
      <c r="A71788" t="s">
        <v>5969</v>
      </c>
      <c r="B71788" s="1">
        <v>45474</v>
      </c>
      <c r="C71788">
        <v>53.9</v>
      </c>
    </row>
    <row r="71789" spans="1:3" x14ac:dyDescent="0.2">
      <c r="A71789" t="s">
        <v>5970</v>
      </c>
      <c r="B71789" s="1">
        <v>45474</v>
      </c>
      <c r="C71789">
        <v>13.5</v>
      </c>
    </row>
    <row r="71790" spans="1:3" x14ac:dyDescent="0.2">
      <c r="A71790" t="s">
        <v>5971</v>
      </c>
      <c r="B71790" s="1">
        <v>45474</v>
      </c>
      <c r="C71790">
        <v>50.7</v>
      </c>
    </row>
    <row r="71791" spans="1:3" x14ac:dyDescent="0.2">
      <c r="A71791" t="s">
        <v>5972</v>
      </c>
      <c r="B71791" s="1">
        <v>45474</v>
      </c>
      <c r="C71791">
        <v>66.900000000000006</v>
      </c>
    </row>
    <row r="71792" spans="1:3" x14ac:dyDescent="0.2">
      <c r="A71792" t="s">
        <v>5973</v>
      </c>
      <c r="B71792" s="1">
        <v>45474</v>
      </c>
      <c r="C71792">
        <v>54.9</v>
      </c>
    </row>
    <row r="71793" spans="1:3" x14ac:dyDescent="0.2">
      <c r="A71793" t="s">
        <v>5974</v>
      </c>
      <c r="B71793" s="1">
        <v>45474</v>
      </c>
      <c r="C71793">
        <v>48.9</v>
      </c>
    </row>
    <row r="71794" spans="1:3" x14ac:dyDescent="0.2">
      <c r="A71794" t="s">
        <v>5975</v>
      </c>
      <c r="B71794" s="1">
        <v>45474</v>
      </c>
      <c r="C71794">
        <v>64.900000000000006</v>
      </c>
    </row>
    <row r="71795" spans="1:3" x14ac:dyDescent="0.2">
      <c r="A71795" t="s">
        <v>5976</v>
      </c>
      <c r="B71795" s="1">
        <v>45474</v>
      </c>
      <c r="C71795">
        <v>81.45</v>
      </c>
    </row>
    <row r="71796" spans="1:3" x14ac:dyDescent="0.2">
      <c r="A71796" t="s">
        <v>5977</v>
      </c>
      <c r="B71796" s="1">
        <v>45474</v>
      </c>
      <c r="C71796">
        <v>64.900000000000006</v>
      </c>
    </row>
    <row r="71797" spans="1:3" x14ac:dyDescent="0.2">
      <c r="A71797" t="s">
        <v>5978</v>
      </c>
      <c r="B71797" s="1">
        <v>45474</v>
      </c>
      <c r="C71797">
        <v>88.8</v>
      </c>
    </row>
    <row r="71798" spans="1:3" x14ac:dyDescent="0.2">
      <c r="A71798" t="s">
        <v>4594</v>
      </c>
      <c r="B71798" s="1">
        <v>45474</v>
      </c>
      <c r="C71798">
        <v>131.25</v>
      </c>
    </row>
    <row r="71799" spans="1:3" x14ac:dyDescent="0.2">
      <c r="A71799" t="s">
        <v>5979</v>
      </c>
      <c r="B71799" s="1">
        <v>45474</v>
      </c>
      <c r="C71799">
        <v>54.9</v>
      </c>
    </row>
    <row r="71800" spans="1:3" x14ac:dyDescent="0.2">
      <c r="A71800" t="s">
        <v>3034</v>
      </c>
      <c r="B71800" s="1">
        <v>45474</v>
      </c>
      <c r="C71800">
        <v>194.25</v>
      </c>
    </row>
    <row r="71801" spans="1:3" x14ac:dyDescent="0.2">
      <c r="A71801" t="s">
        <v>5548</v>
      </c>
      <c r="B71801" s="1">
        <v>45474</v>
      </c>
      <c r="C71801">
        <v>191.7</v>
      </c>
    </row>
    <row r="71802" spans="1:3" x14ac:dyDescent="0.2">
      <c r="A71802" t="s">
        <v>5521</v>
      </c>
      <c r="B71802" s="1">
        <v>45474</v>
      </c>
      <c r="C71802">
        <v>485</v>
      </c>
    </row>
    <row r="71803" spans="1:3" x14ac:dyDescent="0.2">
      <c r="A71803" t="s">
        <v>5980</v>
      </c>
      <c r="B71803" s="1">
        <v>45474</v>
      </c>
      <c r="C71803">
        <v>54.9</v>
      </c>
    </row>
    <row r="71804" spans="1:3" x14ac:dyDescent="0.2">
      <c r="A71804" t="s">
        <v>5981</v>
      </c>
      <c r="B71804" s="1">
        <v>45474</v>
      </c>
      <c r="C71804">
        <v>54.9</v>
      </c>
    </row>
    <row r="71805" spans="1:3" x14ac:dyDescent="0.2">
      <c r="A71805" t="s">
        <v>116</v>
      </c>
      <c r="B71805" s="1">
        <v>45474</v>
      </c>
      <c r="C71805">
        <v>18.899999999999999</v>
      </c>
    </row>
    <row r="71806" spans="1:3" x14ac:dyDescent="0.2">
      <c r="A71806" t="s">
        <v>5982</v>
      </c>
      <c r="B71806" s="1">
        <v>45474</v>
      </c>
      <c r="C71806">
        <v>74.849999999999994</v>
      </c>
    </row>
    <row r="71807" spans="1:3" x14ac:dyDescent="0.2">
      <c r="A71807" t="s">
        <v>3</v>
      </c>
      <c r="B71807" s="1">
        <v>45474</v>
      </c>
      <c r="C71807">
        <v>134.75</v>
      </c>
    </row>
    <row r="71808" spans="1:3" x14ac:dyDescent="0.2">
      <c r="A71808" t="s">
        <v>3</v>
      </c>
      <c r="B71808" s="1">
        <v>45474</v>
      </c>
      <c r="C71808">
        <v>61.9</v>
      </c>
    </row>
    <row r="71809" spans="1:3" x14ac:dyDescent="0.2">
      <c r="A71809" t="s">
        <v>3762</v>
      </c>
      <c r="B71809" s="1">
        <v>45474</v>
      </c>
      <c r="C71809">
        <v>89.82</v>
      </c>
    </row>
    <row r="71810" spans="1:3" x14ac:dyDescent="0.2">
      <c r="A71810" t="s">
        <v>5983</v>
      </c>
      <c r="B71810" s="1">
        <v>45474</v>
      </c>
      <c r="C71810">
        <v>43.4</v>
      </c>
    </row>
    <row r="71811" spans="1:3" x14ac:dyDescent="0.2">
      <c r="A71811" t="s">
        <v>5984</v>
      </c>
      <c r="B71811" s="1">
        <v>45474</v>
      </c>
      <c r="C71811">
        <v>63.4</v>
      </c>
    </row>
    <row r="71812" spans="1:3" x14ac:dyDescent="0.2">
      <c r="A71812" t="s">
        <v>5985</v>
      </c>
      <c r="B71812" s="1">
        <v>45474</v>
      </c>
      <c r="C71812">
        <v>17.95</v>
      </c>
    </row>
    <row r="71813" spans="1:3" x14ac:dyDescent="0.2">
      <c r="A71813" t="s">
        <v>5936</v>
      </c>
      <c r="B71813" s="1">
        <v>45474</v>
      </c>
      <c r="C71813">
        <v>21.95</v>
      </c>
    </row>
    <row r="71814" spans="1:3" x14ac:dyDescent="0.2">
      <c r="A71814" t="s">
        <v>5986</v>
      </c>
      <c r="B71814" s="1">
        <v>45474</v>
      </c>
      <c r="C71814">
        <v>43.4</v>
      </c>
    </row>
    <row r="71815" spans="1:3" x14ac:dyDescent="0.2">
      <c r="A71815" t="s">
        <v>5987</v>
      </c>
      <c r="B71815" s="1">
        <v>45474</v>
      </c>
      <c r="C71815">
        <v>53.4</v>
      </c>
    </row>
    <row r="71816" spans="1:3" x14ac:dyDescent="0.2">
      <c r="A71816" t="s">
        <v>5988</v>
      </c>
      <c r="B71816" s="1">
        <v>45474</v>
      </c>
      <c r="C71816">
        <v>98.4</v>
      </c>
    </row>
    <row r="71817" spans="1:3" x14ac:dyDescent="0.2">
      <c r="A71817" t="s">
        <v>5989</v>
      </c>
      <c r="B71817" s="1">
        <v>45474</v>
      </c>
      <c r="C71817">
        <v>93.4</v>
      </c>
    </row>
    <row r="71818" spans="1:3" x14ac:dyDescent="0.2">
      <c r="A71818" t="s">
        <v>5990</v>
      </c>
      <c r="B71818" s="1">
        <v>45474</v>
      </c>
      <c r="C71818">
        <v>43.4</v>
      </c>
    </row>
    <row r="71819" spans="1:3" x14ac:dyDescent="0.2">
      <c r="A71819" t="s">
        <v>12</v>
      </c>
      <c r="B71819" s="1">
        <v>45474</v>
      </c>
      <c r="C71819">
        <v>76.39</v>
      </c>
    </row>
    <row r="71820" spans="1:3" x14ac:dyDescent="0.2">
      <c r="A71820" t="s">
        <v>46</v>
      </c>
      <c r="B71820" s="1">
        <v>45474</v>
      </c>
      <c r="C71820">
        <v>79</v>
      </c>
    </row>
    <row r="71821" spans="1:3" x14ac:dyDescent="0.2">
      <c r="A71821" t="s">
        <v>46</v>
      </c>
      <c r="B71821" s="1">
        <v>45474</v>
      </c>
      <c r="C71821">
        <v>187</v>
      </c>
    </row>
    <row r="71822" spans="1:3" x14ac:dyDescent="0.2">
      <c r="A71822" t="s">
        <v>46</v>
      </c>
      <c r="B71822" s="1">
        <v>45474</v>
      </c>
      <c r="C71822">
        <v>66.099999999999994</v>
      </c>
    </row>
    <row r="71823" spans="1:3" x14ac:dyDescent="0.2">
      <c r="A71823" t="s">
        <v>46</v>
      </c>
      <c r="B71823" s="1">
        <v>45474</v>
      </c>
      <c r="C71823">
        <v>205</v>
      </c>
    </row>
    <row r="71824" spans="1:3" x14ac:dyDescent="0.2">
      <c r="A71824" t="s">
        <v>46</v>
      </c>
      <c r="B71824" s="1">
        <v>45474</v>
      </c>
      <c r="C71824">
        <v>26.5</v>
      </c>
    </row>
    <row r="71825" spans="1:3" x14ac:dyDescent="0.2">
      <c r="A71825" t="s">
        <v>12</v>
      </c>
      <c r="B71825" s="1">
        <v>45474</v>
      </c>
      <c r="C71825">
        <v>69.55</v>
      </c>
    </row>
    <row r="71826" spans="1:3" x14ac:dyDescent="0.2">
      <c r="A71826" t="s">
        <v>308</v>
      </c>
      <c r="B71826" s="1">
        <v>45474</v>
      </c>
      <c r="C71826">
        <v>262.19</v>
      </c>
    </row>
    <row r="71827" spans="1:3" x14ac:dyDescent="0.2">
      <c r="A71827" t="s">
        <v>12</v>
      </c>
      <c r="B71827" s="1">
        <v>45474</v>
      </c>
      <c r="C71827">
        <v>219.89</v>
      </c>
    </row>
    <row r="71828" spans="1:3" x14ac:dyDescent="0.2">
      <c r="A71828" t="s">
        <v>286</v>
      </c>
      <c r="B71828" s="1">
        <v>45474</v>
      </c>
      <c r="C71828">
        <v>511.99</v>
      </c>
    </row>
    <row r="71829" spans="1:3" x14ac:dyDescent="0.2">
      <c r="A71829" t="s">
        <v>810</v>
      </c>
      <c r="B71829" s="1">
        <v>45474</v>
      </c>
      <c r="C71829">
        <v>479.4</v>
      </c>
    </row>
    <row r="71830" spans="1:3" x14ac:dyDescent="0.2">
      <c r="A71830" t="s">
        <v>949</v>
      </c>
      <c r="B71830" s="1">
        <v>45474</v>
      </c>
      <c r="C71830">
        <v>145.97</v>
      </c>
    </row>
    <row r="71831" spans="1:3" x14ac:dyDescent="0.2">
      <c r="A71831" t="s">
        <v>119</v>
      </c>
      <c r="B71831" s="1">
        <v>45474</v>
      </c>
      <c r="C71831">
        <v>516</v>
      </c>
    </row>
    <row r="71832" spans="1:3" x14ac:dyDescent="0.2">
      <c r="A71832" t="s">
        <v>44</v>
      </c>
      <c r="B71832" s="1">
        <v>45474</v>
      </c>
      <c r="C71832">
        <v>319.91000000000003</v>
      </c>
    </row>
    <row r="71833" spans="1:3" x14ac:dyDescent="0.2">
      <c r="A71833" t="s">
        <v>119</v>
      </c>
      <c r="B71833" s="1">
        <v>45474</v>
      </c>
      <c r="C71833">
        <v>341.28</v>
      </c>
    </row>
    <row r="71834" spans="1:3" x14ac:dyDescent="0.2">
      <c r="A71834" t="s">
        <v>355</v>
      </c>
      <c r="B71834" s="1">
        <v>45474</v>
      </c>
      <c r="C71834">
        <v>1104.94</v>
      </c>
    </row>
    <row r="71835" spans="1:3" x14ac:dyDescent="0.2">
      <c r="A71835" t="s">
        <v>374</v>
      </c>
      <c r="B71835" s="1">
        <v>45474</v>
      </c>
      <c r="C71835">
        <v>1712.74</v>
      </c>
    </row>
    <row r="71836" spans="1:3" x14ac:dyDescent="0.2">
      <c r="A71836" t="s">
        <v>2</v>
      </c>
      <c r="B71836" s="1">
        <v>45474</v>
      </c>
      <c r="C71836">
        <v>7562.17</v>
      </c>
    </row>
    <row r="71837" spans="1:3" x14ac:dyDescent="0.2">
      <c r="A71837" t="s">
        <v>4362</v>
      </c>
      <c r="B71837" s="1">
        <v>45475</v>
      </c>
      <c r="C71837">
        <v>318.3</v>
      </c>
    </row>
    <row r="71838" spans="1:3" x14ac:dyDescent="0.2">
      <c r="A71838" t="s">
        <v>122</v>
      </c>
      <c r="B71838" s="1">
        <v>45475</v>
      </c>
      <c r="C71838">
        <v>8</v>
      </c>
    </row>
    <row r="71839" spans="1:3" x14ac:dyDescent="0.2">
      <c r="A71839" t="s">
        <v>4624</v>
      </c>
      <c r="B71839" s="1">
        <v>45475</v>
      </c>
      <c r="C71839">
        <v>95.85</v>
      </c>
    </row>
    <row r="71840" spans="1:3" x14ac:dyDescent="0.2">
      <c r="A71840" t="s">
        <v>536</v>
      </c>
      <c r="B71840" s="1">
        <v>45475</v>
      </c>
      <c r="C71840">
        <v>44.48</v>
      </c>
    </row>
    <row r="71841" spans="1:3" x14ac:dyDescent="0.2">
      <c r="A71841" t="s">
        <v>431</v>
      </c>
      <c r="B71841" s="1">
        <v>45475</v>
      </c>
      <c r="C71841">
        <v>238.8</v>
      </c>
    </row>
    <row r="71842" spans="1:3" x14ac:dyDescent="0.2">
      <c r="A71842" t="s">
        <v>5931</v>
      </c>
      <c r="B71842" s="1">
        <v>45475</v>
      </c>
      <c r="C71842">
        <v>207.75</v>
      </c>
    </row>
    <row r="71843" spans="1:3" x14ac:dyDescent="0.2">
      <c r="A71843" t="s">
        <v>64</v>
      </c>
      <c r="B71843" s="1">
        <v>45475</v>
      </c>
      <c r="C71843">
        <v>179.68</v>
      </c>
    </row>
    <row r="71844" spans="1:3" x14ac:dyDescent="0.2">
      <c r="A71844" t="s">
        <v>5932</v>
      </c>
      <c r="B71844" s="1">
        <v>45475</v>
      </c>
      <c r="C71844">
        <v>125.9</v>
      </c>
    </row>
    <row r="71845" spans="1:3" x14ac:dyDescent="0.2">
      <c r="A71845" t="s">
        <v>483</v>
      </c>
      <c r="B71845" s="1">
        <v>45475</v>
      </c>
      <c r="C71845">
        <v>395.37</v>
      </c>
    </row>
    <row r="71846" spans="1:3" x14ac:dyDescent="0.2">
      <c r="A71846" t="s">
        <v>5933</v>
      </c>
      <c r="B71846" s="1">
        <v>45475</v>
      </c>
      <c r="C71846">
        <v>119.9</v>
      </c>
    </row>
    <row r="71847" spans="1:3" x14ac:dyDescent="0.2">
      <c r="A71847" t="s">
        <v>5934</v>
      </c>
      <c r="B71847" s="1">
        <v>45475</v>
      </c>
      <c r="C71847">
        <v>56.4</v>
      </c>
    </row>
    <row r="71848" spans="1:3" x14ac:dyDescent="0.2">
      <c r="A71848" t="s">
        <v>1722</v>
      </c>
      <c r="B71848" s="1">
        <v>45475</v>
      </c>
      <c r="C71848">
        <v>267.55</v>
      </c>
    </row>
    <row r="71849" spans="1:3" x14ac:dyDescent="0.2">
      <c r="A71849" t="s">
        <v>5935</v>
      </c>
      <c r="B71849" s="1">
        <v>45475</v>
      </c>
      <c r="C71849">
        <v>71.849999999999994</v>
      </c>
    </row>
    <row r="71850" spans="1:3" x14ac:dyDescent="0.2">
      <c r="A71850" t="s">
        <v>5936</v>
      </c>
      <c r="B71850" s="1">
        <v>45475</v>
      </c>
      <c r="C71850">
        <v>6.75</v>
      </c>
    </row>
    <row r="71851" spans="1:3" x14ac:dyDescent="0.2">
      <c r="A71851" t="s">
        <v>64</v>
      </c>
      <c r="B71851" s="1">
        <v>45475</v>
      </c>
      <c r="C71851">
        <v>259.93</v>
      </c>
    </row>
    <row r="71852" spans="1:3" x14ac:dyDescent="0.2">
      <c r="A71852" t="s">
        <v>122</v>
      </c>
      <c r="B71852" s="1">
        <v>45475</v>
      </c>
      <c r="C71852">
        <v>1952.7</v>
      </c>
    </row>
    <row r="71853" spans="1:3" x14ac:dyDescent="0.2">
      <c r="A71853" t="s">
        <v>612</v>
      </c>
      <c r="B71853" s="1">
        <v>45475</v>
      </c>
      <c r="C71853">
        <v>161.1</v>
      </c>
    </row>
    <row r="71854" spans="1:3" x14ac:dyDescent="0.2">
      <c r="A71854" t="s">
        <v>3152</v>
      </c>
      <c r="B71854" s="1">
        <v>45475</v>
      </c>
      <c r="C71854">
        <v>28.45</v>
      </c>
    </row>
    <row r="71855" spans="1:3" x14ac:dyDescent="0.2">
      <c r="A71855" t="s">
        <v>1995</v>
      </c>
      <c r="B71855" s="1">
        <v>45475</v>
      </c>
      <c r="C71855">
        <v>299.39999999999998</v>
      </c>
    </row>
    <row r="71856" spans="1:3" x14ac:dyDescent="0.2">
      <c r="A71856" t="s">
        <v>5937</v>
      </c>
      <c r="B71856" s="1">
        <v>45475</v>
      </c>
      <c r="C71856">
        <v>15.4</v>
      </c>
    </row>
    <row r="71857" spans="1:3" x14ac:dyDescent="0.2">
      <c r="A71857" t="s">
        <v>5938</v>
      </c>
      <c r="B71857" s="1">
        <v>45475</v>
      </c>
      <c r="C71857">
        <v>20.95</v>
      </c>
    </row>
    <row r="71858" spans="1:3" x14ac:dyDescent="0.2">
      <c r="A71858" t="s">
        <v>5939</v>
      </c>
      <c r="B71858" s="1">
        <v>45475</v>
      </c>
      <c r="C71858">
        <v>71.45</v>
      </c>
    </row>
    <row r="71859" spans="1:3" x14ac:dyDescent="0.2">
      <c r="A71859" t="s">
        <v>5940</v>
      </c>
      <c r="B71859" s="1">
        <v>45475</v>
      </c>
      <c r="C71859">
        <v>56.9</v>
      </c>
    </row>
    <row r="71860" spans="1:3" x14ac:dyDescent="0.2">
      <c r="A71860" t="s">
        <v>5941</v>
      </c>
      <c r="B71860" s="1">
        <v>45475</v>
      </c>
      <c r="C71860">
        <v>44.85</v>
      </c>
    </row>
    <row r="71861" spans="1:3" x14ac:dyDescent="0.2">
      <c r="A71861" t="s">
        <v>5942</v>
      </c>
      <c r="B71861" s="1">
        <v>45475</v>
      </c>
      <c r="C71861">
        <v>60.65</v>
      </c>
    </row>
    <row r="71862" spans="1:3" x14ac:dyDescent="0.2">
      <c r="A71862" t="s">
        <v>5943</v>
      </c>
      <c r="B71862" s="1">
        <v>45475</v>
      </c>
      <c r="C71862">
        <v>36.85</v>
      </c>
    </row>
    <row r="71863" spans="1:3" x14ac:dyDescent="0.2">
      <c r="A71863" t="s">
        <v>3562</v>
      </c>
      <c r="B71863" s="1">
        <v>45475</v>
      </c>
      <c r="C71863">
        <v>41.9</v>
      </c>
    </row>
    <row r="71864" spans="1:3" x14ac:dyDescent="0.2">
      <c r="A71864" t="s">
        <v>5944</v>
      </c>
      <c r="B71864" s="1">
        <v>45475</v>
      </c>
      <c r="C71864">
        <v>75.150000000000006</v>
      </c>
    </row>
    <row r="71865" spans="1:3" x14ac:dyDescent="0.2">
      <c r="A71865" t="s">
        <v>5945</v>
      </c>
      <c r="B71865" s="1">
        <v>45475</v>
      </c>
      <c r="C71865">
        <v>88.85</v>
      </c>
    </row>
    <row r="71866" spans="1:3" x14ac:dyDescent="0.2">
      <c r="A71866" t="s">
        <v>5946</v>
      </c>
      <c r="B71866" s="1">
        <v>45475</v>
      </c>
      <c r="C71866">
        <v>54.9</v>
      </c>
    </row>
    <row r="71867" spans="1:3" x14ac:dyDescent="0.2">
      <c r="A71867" t="s">
        <v>5947</v>
      </c>
      <c r="B71867" s="1">
        <v>45475</v>
      </c>
      <c r="C71867">
        <v>54.9</v>
      </c>
    </row>
    <row r="71868" spans="1:3" x14ac:dyDescent="0.2">
      <c r="A71868" t="s">
        <v>5948</v>
      </c>
      <c r="B71868" s="1">
        <v>45475</v>
      </c>
      <c r="C71868">
        <v>54.9</v>
      </c>
    </row>
    <row r="71869" spans="1:3" x14ac:dyDescent="0.2">
      <c r="A71869" t="s">
        <v>5949</v>
      </c>
      <c r="B71869" s="1">
        <v>45475</v>
      </c>
      <c r="C71869">
        <v>78.95</v>
      </c>
    </row>
    <row r="71870" spans="1:3" x14ac:dyDescent="0.2">
      <c r="A71870" t="s">
        <v>64</v>
      </c>
      <c r="B71870" s="1">
        <v>45475</v>
      </c>
      <c r="C71870">
        <v>309.38</v>
      </c>
    </row>
    <row r="71871" spans="1:3" x14ac:dyDescent="0.2">
      <c r="A71871" t="s">
        <v>12</v>
      </c>
      <c r="B71871" s="1">
        <v>45475</v>
      </c>
      <c r="C71871">
        <v>259.63</v>
      </c>
    </row>
    <row r="71872" spans="1:3" x14ac:dyDescent="0.2">
      <c r="A71872" t="s">
        <v>3243</v>
      </c>
      <c r="B71872" s="1">
        <v>45476</v>
      </c>
      <c r="C71872">
        <v>282.33999999999997</v>
      </c>
    </row>
    <row r="71873" spans="1:3" x14ac:dyDescent="0.2">
      <c r="A71873" t="s">
        <v>3243</v>
      </c>
      <c r="B71873" s="1">
        <v>45476</v>
      </c>
      <c r="C71873">
        <v>159.81</v>
      </c>
    </row>
    <row r="71874" spans="1:3" x14ac:dyDescent="0.2">
      <c r="A71874" t="s">
        <v>44</v>
      </c>
      <c r="B71874" s="1">
        <v>45476</v>
      </c>
      <c r="C71874">
        <v>870.18</v>
      </c>
    </row>
    <row r="71875" spans="1:3" x14ac:dyDescent="0.2">
      <c r="A71875" t="s">
        <v>346</v>
      </c>
      <c r="B71875" s="1">
        <v>45476</v>
      </c>
      <c r="C71875">
        <v>1274.73</v>
      </c>
    </row>
    <row r="71876" spans="1:3" x14ac:dyDescent="0.2">
      <c r="A71876" t="s">
        <v>1138</v>
      </c>
      <c r="B71876" s="1">
        <v>45476</v>
      </c>
      <c r="C71876">
        <v>22.45</v>
      </c>
    </row>
    <row r="71877" spans="1:3" x14ac:dyDescent="0.2">
      <c r="A71877" t="s">
        <v>702</v>
      </c>
      <c r="B71877" s="1">
        <v>45476</v>
      </c>
      <c r="C71877">
        <v>2158.8000000000002</v>
      </c>
    </row>
    <row r="71878" spans="1:3" x14ac:dyDescent="0.2">
      <c r="A71878" t="s">
        <v>5916</v>
      </c>
      <c r="B71878" s="1">
        <v>45476</v>
      </c>
      <c r="C71878">
        <v>38.4</v>
      </c>
    </row>
    <row r="71879" spans="1:3" x14ac:dyDescent="0.2">
      <c r="A71879" t="s">
        <v>5917</v>
      </c>
      <c r="B71879" s="1">
        <v>45476</v>
      </c>
      <c r="C71879">
        <v>118.35</v>
      </c>
    </row>
    <row r="71880" spans="1:3" x14ac:dyDescent="0.2">
      <c r="A71880" t="s">
        <v>5918</v>
      </c>
      <c r="B71880" s="1">
        <v>45476</v>
      </c>
      <c r="C71880">
        <v>63.9</v>
      </c>
    </row>
    <row r="71881" spans="1:3" x14ac:dyDescent="0.2">
      <c r="A71881" t="s">
        <v>597</v>
      </c>
      <c r="B71881" s="1">
        <v>45476</v>
      </c>
      <c r="C71881">
        <v>221.45</v>
      </c>
    </row>
    <row r="71882" spans="1:3" x14ac:dyDescent="0.2">
      <c r="A71882" t="s">
        <v>402</v>
      </c>
      <c r="B71882" s="1">
        <v>45476</v>
      </c>
      <c r="C71882">
        <v>377.6</v>
      </c>
    </row>
    <row r="71883" spans="1:3" x14ac:dyDescent="0.2">
      <c r="A71883" t="s">
        <v>331</v>
      </c>
      <c r="B71883" s="1">
        <v>45476</v>
      </c>
      <c r="C71883">
        <v>730.5</v>
      </c>
    </row>
    <row r="71884" spans="1:3" x14ac:dyDescent="0.2">
      <c r="A71884" t="s">
        <v>947</v>
      </c>
      <c r="B71884" s="1">
        <v>45476</v>
      </c>
      <c r="C71884">
        <v>146.38999999999999</v>
      </c>
    </row>
    <row r="71885" spans="1:3" x14ac:dyDescent="0.2">
      <c r="A71885" t="s">
        <v>2701</v>
      </c>
      <c r="B71885" s="1">
        <v>45476</v>
      </c>
      <c r="C71885">
        <v>615.47</v>
      </c>
    </row>
    <row r="71886" spans="1:3" x14ac:dyDescent="0.2">
      <c r="A71886" t="s">
        <v>201</v>
      </c>
      <c r="B71886" s="1">
        <v>45476</v>
      </c>
      <c r="C71886">
        <v>444.35</v>
      </c>
    </row>
    <row r="71887" spans="1:3" x14ac:dyDescent="0.2">
      <c r="A71887" t="s">
        <v>3254</v>
      </c>
      <c r="B71887" s="1">
        <v>45476</v>
      </c>
      <c r="C71887">
        <v>304.26</v>
      </c>
    </row>
    <row r="71888" spans="1:3" x14ac:dyDescent="0.2">
      <c r="A71888" t="s">
        <v>3688</v>
      </c>
      <c r="B71888" s="1">
        <v>45476</v>
      </c>
      <c r="C71888">
        <v>834</v>
      </c>
    </row>
    <row r="71889" spans="1:3" x14ac:dyDescent="0.2">
      <c r="A71889" t="s">
        <v>5919</v>
      </c>
      <c r="B71889" s="1">
        <v>45476</v>
      </c>
      <c r="C71889">
        <v>20.25</v>
      </c>
    </row>
    <row r="71890" spans="1:3" x14ac:dyDescent="0.2">
      <c r="A71890" t="s">
        <v>316</v>
      </c>
      <c r="B71890" s="1">
        <v>45476</v>
      </c>
      <c r="C71890">
        <v>678</v>
      </c>
    </row>
    <row r="71891" spans="1:3" x14ac:dyDescent="0.2">
      <c r="A71891" t="s">
        <v>75</v>
      </c>
      <c r="B71891" s="1">
        <v>45476</v>
      </c>
      <c r="C71891">
        <v>50.02</v>
      </c>
    </row>
    <row r="71892" spans="1:3" x14ac:dyDescent="0.2">
      <c r="A71892" t="s">
        <v>5920</v>
      </c>
      <c r="B71892" s="1">
        <v>45476</v>
      </c>
      <c r="C71892">
        <v>113.35</v>
      </c>
    </row>
    <row r="71893" spans="1:3" x14ac:dyDescent="0.2">
      <c r="A71893" t="s">
        <v>519</v>
      </c>
      <c r="B71893" s="1">
        <v>45476</v>
      </c>
      <c r="C71893">
        <v>45.26</v>
      </c>
    </row>
    <row r="71894" spans="1:3" x14ac:dyDescent="0.2">
      <c r="A71894" t="s">
        <v>753</v>
      </c>
      <c r="B71894" s="1">
        <v>45476</v>
      </c>
      <c r="C71894">
        <v>352.39</v>
      </c>
    </row>
    <row r="71895" spans="1:3" x14ac:dyDescent="0.2">
      <c r="A71895" t="s">
        <v>5313</v>
      </c>
      <c r="B71895" s="1">
        <v>45476</v>
      </c>
      <c r="C71895">
        <v>12.33</v>
      </c>
    </row>
    <row r="71896" spans="1:3" x14ac:dyDescent="0.2">
      <c r="A71896" t="s">
        <v>5313</v>
      </c>
      <c r="B71896" s="1">
        <v>45476</v>
      </c>
      <c r="C71896">
        <v>220.84</v>
      </c>
    </row>
    <row r="71897" spans="1:3" x14ac:dyDescent="0.2">
      <c r="A71897" t="s">
        <v>1452</v>
      </c>
      <c r="B71897" s="1">
        <v>45476</v>
      </c>
      <c r="C71897">
        <v>1792.5</v>
      </c>
    </row>
    <row r="71898" spans="1:3" x14ac:dyDescent="0.2">
      <c r="A71898" t="s">
        <v>373</v>
      </c>
      <c r="B71898" s="1">
        <v>45476</v>
      </c>
      <c r="C71898">
        <v>87.95</v>
      </c>
    </row>
    <row r="71899" spans="1:3" x14ac:dyDescent="0.2">
      <c r="A71899" t="s">
        <v>5921</v>
      </c>
      <c r="B71899" s="1">
        <v>45476</v>
      </c>
      <c r="C71899">
        <v>58.9</v>
      </c>
    </row>
    <row r="71900" spans="1:3" x14ac:dyDescent="0.2">
      <c r="A71900" t="s">
        <v>5922</v>
      </c>
      <c r="B71900" s="1">
        <v>45476</v>
      </c>
      <c r="C71900">
        <v>63.95</v>
      </c>
    </row>
    <row r="71901" spans="1:3" x14ac:dyDescent="0.2">
      <c r="A71901" t="s">
        <v>5923</v>
      </c>
      <c r="B71901" s="1">
        <v>45476</v>
      </c>
      <c r="C71901">
        <v>260.7</v>
      </c>
    </row>
    <row r="71902" spans="1:3" x14ac:dyDescent="0.2">
      <c r="A71902" t="s">
        <v>5924</v>
      </c>
      <c r="B71902" s="1">
        <v>45476</v>
      </c>
      <c r="C71902">
        <v>61.9</v>
      </c>
    </row>
    <row r="71903" spans="1:3" x14ac:dyDescent="0.2">
      <c r="A71903" t="s">
        <v>5925</v>
      </c>
      <c r="B71903" s="1">
        <v>45476</v>
      </c>
      <c r="C71903">
        <v>173.8</v>
      </c>
    </row>
    <row r="71904" spans="1:3" x14ac:dyDescent="0.2">
      <c r="A71904" t="s">
        <v>5926</v>
      </c>
      <c r="B71904" s="1">
        <v>45476</v>
      </c>
      <c r="C71904">
        <v>63.9</v>
      </c>
    </row>
    <row r="71905" spans="1:3" x14ac:dyDescent="0.2">
      <c r="A71905" t="s">
        <v>5668</v>
      </c>
      <c r="B71905" s="1">
        <v>45476</v>
      </c>
      <c r="C71905">
        <v>292</v>
      </c>
    </row>
    <row r="71906" spans="1:3" x14ac:dyDescent="0.2">
      <c r="A71906" t="s">
        <v>1596</v>
      </c>
      <c r="B71906" s="1">
        <v>45476</v>
      </c>
      <c r="C71906">
        <v>224.8</v>
      </c>
    </row>
    <row r="71907" spans="1:3" x14ac:dyDescent="0.2">
      <c r="A71907" t="s">
        <v>5547</v>
      </c>
      <c r="B71907" s="1">
        <v>45476</v>
      </c>
      <c r="C71907">
        <v>304.35000000000002</v>
      </c>
    </row>
    <row r="71908" spans="1:3" x14ac:dyDescent="0.2">
      <c r="A71908" t="s">
        <v>1526</v>
      </c>
      <c r="B71908" s="1">
        <v>45476</v>
      </c>
      <c r="C71908">
        <v>54.9</v>
      </c>
    </row>
    <row r="71909" spans="1:3" x14ac:dyDescent="0.2">
      <c r="A71909" t="s">
        <v>5927</v>
      </c>
      <c r="B71909" s="1">
        <v>45476</v>
      </c>
      <c r="C71909">
        <v>61.45</v>
      </c>
    </row>
    <row r="71910" spans="1:3" x14ac:dyDescent="0.2">
      <c r="A71910" t="s">
        <v>5928</v>
      </c>
      <c r="B71910" s="1">
        <v>45476</v>
      </c>
      <c r="C71910">
        <v>23.95</v>
      </c>
    </row>
    <row r="71911" spans="1:3" x14ac:dyDescent="0.2">
      <c r="A71911" t="s">
        <v>5929</v>
      </c>
      <c r="B71911" s="1">
        <v>45476</v>
      </c>
      <c r="C71911">
        <v>54.9</v>
      </c>
    </row>
    <row r="71912" spans="1:3" x14ac:dyDescent="0.2">
      <c r="A71912" t="s">
        <v>119</v>
      </c>
      <c r="B71912" s="1">
        <v>45476</v>
      </c>
      <c r="C71912">
        <v>1213.8399999999999</v>
      </c>
    </row>
    <row r="71913" spans="1:3" x14ac:dyDescent="0.2">
      <c r="A71913" t="s">
        <v>25</v>
      </c>
      <c r="B71913" s="1">
        <v>45476</v>
      </c>
      <c r="C71913">
        <v>67.400000000000006</v>
      </c>
    </row>
    <row r="71914" spans="1:3" x14ac:dyDescent="0.2">
      <c r="A71914" t="s">
        <v>5930</v>
      </c>
      <c r="B71914" s="1">
        <v>45476</v>
      </c>
      <c r="C71914">
        <v>68.400000000000006</v>
      </c>
    </row>
    <row r="71915" spans="1:3" x14ac:dyDescent="0.2">
      <c r="A71915" t="s">
        <v>46</v>
      </c>
      <c r="B71915" s="1">
        <v>45476</v>
      </c>
      <c r="C71915">
        <v>26.37</v>
      </c>
    </row>
    <row r="71916" spans="1:3" x14ac:dyDescent="0.2">
      <c r="A71916" t="s">
        <v>46</v>
      </c>
      <c r="B71916" s="1">
        <v>45476</v>
      </c>
      <c r="C71916">
        <v>47.14</v>
      </c>
    </row>
    <row r="71917" spans="1:3" x14ac:dyDescent="0.2">
      <c r="A71917" t="s">
        <v>184</v>
      </c>
      <c r="B71917" s="1">
        <v>45476</v>
      </c>
      <c r="C71917">
        <v>46.25</v>
      </c>
    </row>
    <row r="71918" spans="1:3" x14ac:dyDescent="0.2">
      <c r="A71918" t="s">
        <v>46</v>
      </c>
      <c r="B71918" s="1">
        <v>45476</v>
      </c>
      <c r="C71918">
        <v>597.72</v>
      </c>
    </row>
    <row r="71919" spans="1:3" x14ac:dyDescent="0.2">
      <c r="A71919" t="s">
        <v>40</v>
      </c>
      <c r="B71919" s="1">
        <v>45476</v>
      </c>
      <c r="C71919">
        <v>1217.4000000000001</v>
      </c>
    </row>
    <row r="71920" spans="1:3" x14ac:dyDescent="0.2">
      <c r="A71920" t="s">
        <v>321</v>
      </c>
      <c r="B71920" s="1">
        <v>45476</v>
      </c>
      <c r="C71920">
        <v>400.42</v>
      </c>
    </row>
    <row r="71921" spans="1:3" x14ac:dyDescent="0.2">
      <c r="A71921" t="s">
        <v>1003</v>
      </c>
      <c r="B71921" s="1">
        <v>45476</v>
      </c>
      <c r="C71921">
        <v>350.2</v>
      </c>
    </row>
    <row r="71922" spans="1:3" x14ac:dyDescent="0.2">
      <c r="A71922" t="s">
        <v>12</v>
      </c>
      <c r="B71922" s="1">
        <v>45476</v>
      </c>
      <c r="C71922">
        <v>282.57</v>
      </c>
    </row>
    <row r="71923" spans="1:3" x14ac:dyDescent="0.2">
      <c r="A71923" t="s">
        <v>5898</v>
      </c>
      <c r="B71923" s="1">
        <v>45477</v>
      </c>
      <c r="C71923">
        <v>47.95</v>
      </c>
    </row>
    <row r="71924" spans="1:3" x14ac:dyDescent="0.2">
      <c r="A71924" t="s">
        <v>723</v>
      </c>
      <c r="B71924" s="1">
        <v>45477</v>
      </c>
      <c r="C71924">
        <v>585</v>
      </c>
    </row>
    <row r="71925" spans="1:3" x14ac:dyDescent="0.2">
      <c r="A71925" t="s">
        <v>5899</v>
      </c>
      <c r="B71925" s="1">
        <v>45477</v>
      </c>
      <c r="C71925">
        <v>120.85</v>
      </c>
    </row>
    <row r="71926" spans="1:3" x14ac:dyDescent="0.2">
      <c r="A71926" t="s">
        <v>4989</v>
      </c>
      <c r="B71926" s="1">
        <v>45477</v>
      </c>
      <c r="C71926">
        <v>65.650000000000006</v>
      </c>
    </row>
    <row r="71927" spans="1:3" x14ac:dyDescent="0.2">
      <c r="A71927" t="s">
        <v>5900</v>
      </c>
      <c r="B71927" s="1">
        <v>45477</v>
      </c>
      <c r="C71927">
        <v>19.16</v>
      </c>
    </row>
    <row r="71928" spans="1:3" x14ac:dyDescent="0.2">
      <c r="A71928" t="s">
        <v>5901</v>
      </c>
      <c r="B71928" s="1">
        <v>45477</v>
      </c>
      <c r="C71928">
        <v>43.95</v>
      </c>
    </row>
    <row r="71929" spans="1:3" x14ac:dyDescent="0.2">
      <c r="A71929" t="s">
        <v>495</v>
      </c>
      <c r="B71929" s="1">
        <v>45477</v>
      </c>
      <c r="C71929">
        <v>609.96</v>
      </c>
    </row>
    <row r="71930" spans="1:3" x14ac:dyDescent="0.2">
      <c r="A71930" t="s">
        <v>5902</v>
      </c>
      <c r="B71930" s="1">
        <v>45477</v>
      </c>
      <c r="C71930">
        <v>103.95</v>
      </c>
    </row>
    <row r="71931" spans="1:3" x14ac:dyDescent="0.2">
      <c r="A71931" t="s">
        <v>534</v>
      </c>
      <c r="B71931" s="1">
        <v>45477</v>
      </c>
      <c r="C71931">
        <v>1394.95</v>
      </c>
    </row>
    <row r="71932" spans="1:3" x14ac:dyDescent="0.2">
      <c r="A71932" t="s">
        <v>5742</v>
      </c>
      <c r="B71932" s="1">
        <v>45477</v>
      </c>
      <c r="C71932">
        <v>56.85</v>
      </c>
    </row>
    <row r="71933" spans="1:3" x14ac:dyDescent="0.2">
      <c r="A71933" t="s">
        <v>3929</v>
      </c>
      <c r="B71933" s="1">
        <v>45477</v>
      </c>
      <c r="C71933">
        <v>83.9</v>
      </c>
    </row>
    <row r="71934" spans="1:3" x14ac:dyDescent="0.2">
      <c r="A71934" t="s">
        <v>5903</v>
      </c>
      <c r="B71934" s="1">
        <v>45477</v>
      </c>
      <c r="C71934">
        <v>20.8</v>
      </c>
    </row>
    <row r="71935" spans="1:3" x14ac:dyDescent="0.2">
      <c r="A71935" t="s">
        <v>5904</v>
      </c>
      <c r="B71935" s="1">
        <v>45477</v>
      </c>
      <c r="C71935">
        <v>250.84</v>
      </c>
    </row>
    <row r="71936" spans="1:3" x14ac:dyDescent="0.2">
      <c r="A71936" t="s">
        <v>305</v>
      </c>
      <c r="B71936" s="1">
        <v>45477</v>
      </c>
      <c r="C71936">
        <v>152.52000000000001</v>
      </c>
    </row>
    <row r="71937" spans="1:3" x14ac:dyDescent="0.2">
      <c r="A71937" t="s">
        <v>79</v>
      </c>
      <c r="B71937" s="1">
        <v>45477</v>
      </c>
      <c r="C71937">
        <v>17.7</v>
      </c>
    </row>
    <row r="71938" spans="1:3" x14ac:dyDescent="0.2">
      <c r="A71938" t="s">
        <v>79</v>
      </c>
      <c r="B71938" s="1">
        <v>45477</v>
      </c>
      <c r="C71938">
        <v>38.950000000000003</v>
      </c>
    </row>
    <row r="71939" spans="1:3" x14ac:dyDescent="0.2">
      <c r="A71939" t="s">
        <v>5905</v>
      </c>
      <c r="B71939" s="1">
        <v>45477</v>
      </c>
      <c r="C71939">
        <v>236</v>
      </c>
    </row>
    <row r="71940" spans="1:3" x14ac:dyDescent="0.2">
      <c r="A71940" t="s">
        <v>5906</v>
      </c>
      <c r="B71940" s="1">
        <v>45477</v>
      </c>
      <c r="C71940">
        <v>3.95</v>
      </c>
    </row>
    <row r="71941" spans="1:3" x14ac:dyDescent="0.2">
      <c r="A71941" t="s">
        <v>5907</v>
      </c>
      <c r="B71941" s="1">
        <v>45477</v>
      </c>
      <c r="C71941">
        <v>31.6</v>
      </c>
    </row>
    <row r="71942" spans="1:3" x14ac:dyDescent="0.2">
      <c r="A71942" t="s">
        <v>432</v>
      </c>
      <c r="B71942" s="1">
        <v>45477</v>
      </c>
      <c r="C71942">
        <v>599.79999999999995</v>
      </c>
    </row>
    <row r="71943" spans="1:3" x14ac:dyDescent="0.2">
      <c r="A71943" t="s">
        <v>2938</v>
      </c>
      <c r="B71943" s="1">
        <v>45477</v>
      </c>
      <c r="C71943">
        <v>146.54</v>
      </c>
    </row>
    <row r="71944" spans="1:3" x14ac:dyDescent="0.2">
      <c r="A71944" t="s">
        <v>702</v>
      </c>
      <c r="B71944" s="1">
        <v>45477</v>
      </c>
      <c r="C71944">
        <v>925.2</v>
      </c>
    </row>
    <row r="71945" spans="1:3" x14ac:dyDescent="0.2">
      <c r="A71945" t="s">
        <v>5908</v>
      </c>
      <c r="B71945" s="1">
        <v>45477</v>
      </c>
      <c r="C71945">
        <v>63.9</v>
      </c>
    </row>
    <row r="71946" spans="1:3" x14ac:dyDescent="0.2">
      <c r="A71946" t="s">
        <v>396</v>
      </c>
      <c r="B71946" s="1">
        <v>45477</v>
      </c>
      <c r="C71946">
        <v>205.26</v>
      </c>
    </row>
    <row r="71947" spans="1:3" x14ac:dyDescent="0.2">
      <c r="A71947" t="s">
        <v>666</v>
      </c>
      <c r="B71947" s="1">
        <v>45477</v>
      </c>
      <c r="C71947">
        <v>196.68</v>
      </c>
    </row>
    <row r="71948" spans="1:3" x14ac:dyDescent="0.2">
      <c r="A71948" t="s">
        <v>396</v>
      </c>
      <c r="B71948" s="1">
        <v>45477</v>
      </c>
      <c r="C71948">
        <v>50.94</v>
      </c>
    </row>
    <row r="71949" spans="1:3" x14ac:dyDescent="0.2">
      <c r="A71949" t="s">
        <v>569</v>
      </c>
      <c r="B71949" s="1">
        <v>45477</v>
      </c>
      <c r="C71949">
        <v>94.8</v>
      </c>
    </row>
    <row r="71950" spans="1:3" x14ac:dyDescent="0.2">
      <c r="A71950" t="s">
        <v>5909</v>
      </c>
      <c r="B71950" s="1">
        <v>45477</v>
      </c>
      <c r="C71950">
        <v>72.5</v>
      </c>
    </row>
    <row r="71951" spans="1:3" x14ac:dyDescent="0.2">
      <c r="A71951" t="s">
        <v>5544</v>
      </c>
      <c r="B71951" s="1">
        <v>45477</v>
      </c>
      <c r="C71951">
        <v>56.9</v>
      </c>
    </row>
    <row r="71952" spans="1:3" x14ac:dyDescent="0.2">
      <c r="A71952" t="s">
        <v>5910</v>
      </c>
      <c r="B71952" s="1">
        <v>45477</v>
      </c>
      <c r="C71952">
        <v>89.8</v>
      </c>
    </row>
    <row r="71953" spans="1:3" x14ac:dyDescent="0.2">
      <c r="A71953" t="s">
        <v>5911</v>
      </c>
      <c r="B71953" s="1">
        <v>45477</v>
      </c>
      <c r="C71953">
        <v>46.45</v>
      </c>
    </row>
    <row r="71954" spans="1:3" x14ac:dyDescent="0.2">
      <c r="A71954" t="s">
        <v>5912</v>
      </c>
      <c r="B71954" s="1">
        <v>45477</v>
      </c>
      <c r="C71954">
        <v>43.9</v>
      </c>
    </row>
    <row r="71955" spans="1:3" x14ac:dyDescent="0.2">
      <c r="A71955" t="s">
        <v>5913</v>
      </c>
      <c r="B71955" s="1">
        <v>45477</v>
      </c>
      <c r="C71955">
        <v>48.9</v>
      </c>
    </row>
    <row r="71956" spans="1:3" x14ac:dyDescent="0.2">
      <c r="A71956" t="s">
        <v>12</v>
      </c>
      <c r="B71956" s="1">
        <v>45477</v>
      </c>
      <c r="C71956">
        <v>282.86</v>
      </c>
    </row>
    <row r="71957" spans="1:3" x14ac:dyDescent="0.2">
      <c r="A71957" t="s">
        <v>5914</v>
      </c>
      <c r="B71957" s="1">
        <v>45477</v>
      </c>
      <c r="C71957">
        <v>36.35</v>
      </c>
    </row>
    <row r="71958" spans="1:3" x14ac:dyDescent="0.2">
      <c r="A71958" t="s">
        <v>46</v>
      </c>
      <c r="B71958" s="1">
        <v>45477</v>
      </c>
      <c r="C71958">
        <v>57.94</v>
      </c>
    </row>
    <row r="71959" spans="1:3" x14ac:dyDescent="0.2">
      <c r="A71959" t="s">
        <v>5915</v>
      </c>
      <c r="B71959" s="1">
        <v>45477</v>
      </c>
      <c r="C71959">
        <v>43.4</v>
      </c>
    </row>
    <row r="71960" spans="1:3" x14ac:dyDescent="0.2">
      <c r="A71960" t="s">
        <v>5885</v>
      </c>
      <c r="B71960" s="1">
        <v>45478</v>
      </c>
      <c r="C71960">
        <v>67.900000000000006</v>
      </c>
    </row>
    <row r="71961" spans="1:3" x14ac:dyDescent="0.2">
      <c r="A71961" t="s">
        <v>5886</v>
      </c>
      <c r="B71961" s="1">
        <v>45478</v>
      </c>
      <c r="C71961">
        <v>240</v>
      </c>
    </row>
    <row r="71962" spans="1:3" x14ac:dyDescent="0.2">
      <c r="A71962" t="s">
        <v>3</v>
      </c>
      <c r="B71962" s="1">
        <v>45478</v>
      </c>
      <c r="C71962">
        <v>69</v>
      </c>
    </row>
    <row r="71963" spans="1:3" x14ac:dyDescent="0.2">
      <c r="A71963" t="s">
        <v>3571</v>
      </c>
      <c r="B71963" s="1">
        <v>45478</v>
      </c>
      <c r="C71963">
        <v>21.9</v>
      </c>
    </row>
    <row r="71964" spans="1:3" x14ac:dyDescent="0.2">
      <c r="A71964" t="s">
        <v>5887</v>
      </c>
      <c r="B71964" s="1">
        <v>45478</v>
      </c>
      <c r="C71964">
        <v>66.400000000000006</v>
      </c>
    </row>
    <row r="71965" spans="1:3" x14ac:dyDescent="0.2">
      <c r="A71965" t="s">
        <v>29</v>
      </c>
      <c r="B71965" s="1">
        <v>45478</v>
      </c>
      <c r="C71965">
        <v>361.94</v>
      </c>
    </row>
    <row r="71966" spans="1:3" x14ac:dyDescent="0.2">
      <c r="A71966" t="s">
        <v>482</v>
      </c>
      <c r="B71966" s="1">
        <v>45478</v>
      </c>
      <c r="C71966">
        <v>352.43</v>
      </c>
    </row>
    <row r="71967" spans="1:3" x14ac:dyDescent="0.2">
      <c r="A71967" t="s">
        <v>3</v>
      </c>
      <c r="B71967" s="1">
        <v>45478</v>
      </c>
      <c r="C71967">
        <v>35</v>
      </c>
    </row>
    <row r="71968" spans="1:3" x14ac:dyDescent="0.2">
      <c r="A71968" t="s">
        <v>44</v>
      </c>
      <c r="B71968" s="1">
        <v>45478</v>
      </c>
      <c r="C71968">
        <v>221.95</v>
      </c>
    </row>
    <row r="71969" spans="1:3" x14ac:dyDescent="0.2">
      <c r="A71969" t="s">
        <v>5888</v>
      </c>
      <c r="B71969" s="1">
        <v>45478</v>
      </c>
      <c r="C71969">
        <v>254.7</v>
      </c>
    </row>
    <row r="71970" spans="1:3" x14ac:dyDescent="0.2">
      <c r="A71970" t="s">
        <v>5889</v>
      </c>
      <c r="B71970" s="1">
        <v>45478</v>
      </c>
      <c r="C71970">
        <v>72.900000000000006</v>
      </c>
    </row>
    <row r="71971" spans="1:3" x14ac:dyDescent="0.2">
      <c r="A71971" t="s">
        <v>79</v>
      </c>
      <c r="B71971" s="1">
        <v>45478</v>
      </c>
      <c r="C71971">
        <v>36.43</v>
      </c>
    </row>
    <row r="71972" spans="1:3" x14ac:dyDescent="0.2">
      <c r="A71972" t="s">
        <v>530</v>
      </c>
      <c r="B71972" s="1">
        <v>45478</v>
      </c>
      <c r="C71972">
        <v>45.95</v>
      </c>
    </row>
    <row r="71973" spans="1:3" x14ac:dyDescent="0.2">
      <c r="A71973" t="s">
        <v>335</v>
      </c>
      <c r="B71973" s="1">
        <v>45478</v>
      </c>
      <c r="C71973">
        <v>420</v>
      </c>
    </row>
    <row r="71974" spans="1:3" x14ac:dyDescent="0.2">
      <c r="A71974" t="s">
        <v>3</v>
      </c>
      <c r="B71974" s="1">
        <v>45478</v>
      </c>
      <c r="C71974">
        <v>6</v>
      </c>
    </row>
    <row r="71975" spans="1:3" x14ac:dyDescent="0.2">
      <c r="A71975" t="s">
        <v>241</v>
      </c>
      <c r="B71975" s="1">
        <v>45478</v>
      </c>
      <c r="C71975">
        <v>723.12</v>
      </c>
    </row>
    <row r="71976" spans="1:3" x14ac:dyDescent="0.2">
      <c r="A71976" t="s">
        <v>4730</v>
      </c>
      <c r="B71976" s="1">
        <v>45478</v>
      </c>
      <c r="C71976">
        <v>188.9</v>
      </c>
    </row>
    <row r="71977" spans="1:3" x14ac:dyDescent="0.2">
      <c r="A71977" t="s">
        <v>5890</v>
      </c>
      <c r="B71977" s="1">
        <v>45478</v>
      </c>
      <c r="C71977">
        <v>87.95</v>
      </c>
    </row>
    <row r="71978" spans="1:3" x14ac:dyDescent="0.2">
      <c r="A71978" t="s">
        <v>4499</v>
      </c>
      <c r="B71978" s="1">
        <v>45478</v>
      </c>
      <c r="C71978">
        <v>67.900000000000006</v>
      </c>
    </row>
    <row r="71979" spans="1:3" x14ac:dyDescent="0.2">
      <c r="A71979" t="s">
        <v>4727</v>
      </c>
      <c r="B71979" s="1">
        <v>45478</v>
      </c>
      <c r="C71979">
        <v>413.55</v>
      </c>
    </row>
    <row r="71980" spans="1:3" x14ac:dyDescent="0.2">
      <c r="A71980" t="s">
        <v>3</v>
      </c>
      <c r="B71980" s="1">
        <v>45478</v>
      </c>
      <c r="C71980">
        <v>45</v>
      </c>
    </row>
    <row r="71981" spans="1:3" x14ac:dyDescent="0.2">
      <c r="A71981" t="s">
        <v>176</v>
      </c>
      <c r="B71981" s="1">
        <v>45478</v>
      </c>
      <c r="C71981">
        <v>3212.04</v>
      </c>
    </row>
    <row r="71982" spans="1:3" x14ac:dyDescent="0.2">
      <c r="A71982" t="s">
        <v>184</v>
      </c>
      <c r="B71982" s="1">
        <v>45478</v>
      </c>
      <c r="C71982">
        <v>44.48</v>
      </c>
    </row>
    <row r="71983" spans="1:3" x14ac:dyDescent="0.2">
      <c r="A71983" t="s">
        <v>14</v>
      </c>
      <c r="B71983" s="1">
        <v>45478</v>
      </c>
      <c r="C71983">
        <v>439.33</v>
      </c>
    </row>
    <row r="71984" spans="1:3" x14ac:dyDescent="0.2">
      <c r="A71984" t="s">
        <v>5891</v>
      </c>
      <c r="B71984" s="1">
        <v>45478</v>
      </c>
      <c r="C71984">
        <v>16.95</v>
      </c>
    </row>
    <row r="71985" spans="1:3" x14ac:dyDescent="0.2">
      <c r="A71985" t="s">
        <v>5892</v>
      </c>
      <c r="B71985" s="1">
        <v>45478</v>
      </c>
      <c r="C71985">
        <v>489.12</v>
      </c>
    </row>
    <row r="71986" spans="1:3" x14ac:dyDescent="0.2">
      <c r="A71986" t="s">
        <v>12</v>
      </c>
      <c r="B71986" s="1">
        <v>45478</v>
      </c>
      <c r="C71986">
        <v>218.23</v>
      </c>
    </row>
    <row r="71987" spans="1:3" x14ac:dyDescent="0.2">
      <c r="A71987" t="s">
        <v>3475</v>
      </c>
      <c r="B71987" s="1">
        <v>45478</v>
      </c>
      <c r="C71987">
        <v>63.9</v>
      </c>
    </row>
    <row r="71988" spans="1:3" x14ac:dyDescent="0.2">
      <c r="A71988" t="s">
        <v>5893</v>
      </c>
      <c r="B71988" s="1">
        <v>45478</v>
      </c>
      <c r="C71988">
        <v>67.900000000000006</v>
      </c>
    </row>
    <row r="71989" spans="1:3" x14ac:dyDescent="0.2">
      <c r="A71989" t="s">
        <v>5894</v>
      </c>
      <c r="B71989" s="1">
        <v>45478</v>
      </c>
      <c r="C71989">
        <v>89.85</v>
      </c>
    </row>
    <row r="71990" spans="1:3" x14ac:dyDescent="0.2">
      <c r="A71990" t="s">
        <v>5895</v>
      </c>
      <c r="B71990" s="1">
        <v>45478</v>
      </c>
      <c r="C71990">
        <v>54.9</v>
      </c>
    </row>
    <row r="71991" spans="1:3" x14ac:dyDescent="0.2">
      <c r="A71991" t="s">
        <v>5896</v>
      </c>
      <c r="B71991" s="1">
        <v>45478</v>
      </c>
      <c r="C71991">
        <v>89.85</v>
      </c>
    </row>
    <row r="71992" spans="1:3" x14ac:dyDescent="0.2">
      <c r="A71992" t="s">
        <v>5388</v>
      </c>
      <c r="B71992" s="1">
        <v>45478</v>
      </c>
      <c r="C71992">
        <v>115.7</v>
      </c>
    </row>
    <row r="71993" spans="1:3" x14ac:dyDescent="0.2">
      <c r="A71993" t="s">
        <v>5897</v>
      </c>
      <c r="B71993" s="1">
        <v>45478</v>
      </c>
      <c r="C71993">
        <v>43.9</v>
      </c>
    </row>
    <row r="71994" spans="1:3" x14ac:dyDescent="0.2">
      <c r="A71994" t="s">
        <v>5851</v>
      </c>
      <c r="B71994" s="1">
        <v>45481</v>
      </c>
      <c r="C71994">
        <v>59.95</v>
      </c>
    </row>
    <row r="71995" spans="1:3" x14ac:dyDescent="0.2">
      <c r="A71995" t="s">
        <v>1140</v>
      </c>
      <c r="B71995" s="1">
        <v>45481</v>
      </c>
      <c r="C71995">
        <v>252.95</v>
      </c>
    </row>
    <row r="71996" spans="1:3" x14ac:dyDescent="0.2">
      <c r="A71996" t="s">
        <v>47</v>
      </c>
      <c r="B71996" s="1">
        <v>45481</v>
      </c>
      <c r="C71996">
        <v>101.4</v>
      </c>
    </row>
    <row r="71997" spans="1:3" x14ac:dyDescent="0.2">
      <c r="A71997" t="s">
        <v>4664</v>
      </c>
      <c r="B71997" s="1">
        <v>45481</v>
      </c>
      <c r="C71997">
        <v>33.92</v>
      </c>
    </row>
    <row r="71998" spans="1:3" x14ac:dyDescent="0.2">
      <c r="A71998" t="s">
        <v>707</v>
      </c>
      <c r="B71998" s="1">
        <v>45481</v>
      </c>
      <c r="C71998">
        <v>24.02</v>
      </c>
    </row>
    <row r="71999" spans="1:3" x14ac:dyDescent="0.2">
      <c r="A71999" t="s">
        <v>5852</v>
      </c>
      <c r="B71999" s="1">
        <v>45481</v>
      </c>
      <c r="C71999">
        <v>329.71</v>
      </c>
    </row>
    <row r="72000" spans="1:3" x14ac:dyDescent="0.2">
      <c r="A72000" t="s">
        <v>79</v>
      </c>
      <c r="B72000" s="1">
        <v>45481</v>
      </c>
      <c r="C72000">
        <v>55.16</v>
      </c>
    </row>
    <row r="72001" spans="1:3" x14ac:dyDescent="0.2">
      <c r="A72001" t="s">
        <v>79</v>
      </c>
      <c r="B72001" s="1">
        <v>45481</v>
      </c>
      <c r="C72001">
        <v>30.43</v>
      </c>
    </row>
    <row r="72002" spans="1:3" x14ac:dyDescent="0.2">
      <c r="A72002" t="s">
        <v>4642</v>
      </c>
      <c r="B72002" s="1">
        <v>45481</v>
      </c>
      <c r="C72002">
        <v>410.86</v>
      </c>
    </row>
    <row r="72003" spans="1:3" x14ac:dyDescent="0.2">
      <c r="A72003" t="s">
        <v>5853</v>
      </c>
      <c r="B72003" s="1">
        <v>45481</v>
      </c>
      <c r="C72003">
        <v>43.4</v>
      </c>
    </row>
    <row r="72004" spans="1:3" x14ac:dyDescent="0.2">
      <c r="A72004" t="s">
        <v>5854</v>
      </c>
      <c r="B72004" s="1">
        <v>45481</v>
      </c>
      <c r="C72004">
        <v>118.35</v>
      </c>
    </row>
    <row r="72005" spans="1:3" x14ac:dyDescent="0.2">
      <c r="A72005" t="s">
        <v>5855</v>
      </c>
      <c r="B72005" s="1">
        <v>45481</v>
      </c>
      <c r="C72005">
        <v>33.4</v>
      </c>
    </row>
    <row r="72006" spans="1:3" x14ac:dyDescent="0.2">
      <c r="A72006" t="s">
        <v>5856</v>
      </c>
      <c r="B72006" s="1">
        <v>45481</v>
      </c>
      <c r="C72006">
        <v>17.399999999999999</v>
      </c>
    </row>
    <row r="72007" spans="1:3" x14ac:dyDescent="0.2">
      <c r="A72007" t="s">
        <v>624</v>
      </c>
      <c r="B72007" s="1">
        <v>45481</v>
      </c>
      <c r="C72007">
        <v>67.900000000000006</v>
      </c>
    </row>
    <row r="72008" spans="1:3" x14ac:dyDescent="0.2">
      <c r="A72008" t="s">
        <v>5857</v>
      </c>
      <c r="B72008" s="1">
        <v>45481</v>
      </c>
      <c r="C72008">
        <v>36.25</v>
      </c>
    </row>
    <row r="72009" spans="1:3" x14ac:dyDescent="0.2">
      <c r="A72009" t="s">
        <v>949</v>
      </c>
      <c r="B72009" s="1">
        <v>45481</v>
      </c>
      <c r="C72009">
        <v>243.21</v>
      </c>
    </row>
    <row r="72010" spans="1:3" x14ac:dyDescent="0.2">
      <c r="A72010" t="s">
        <v>12</v>
      </c>
      <c r="B72010" s="1">
        <v>45481</v>
      </c>
      <c r="C72010">
        <v>397.68</v>
      </c>
    </row>
    <row r="72011" spans="1:3" x14ac:dyDescent="0.2">
      <c r="A72011" t="s">
        <v>64</v>
      </c>
      <c r="B72011" s="1">
        <v>45481</v>
      </c>
      <c r="C72011">
        <v>345.62</v>
      </c>
    </row>
    <row r="72012" spans="1:3" x14ac:dyDescent="0.2">
      <c r="A72012" t="s">
        <v>322</v>
      </c>
      <c r="B72012" s="1">
        <v>45481</v>
      </c>
      <c r="C72012">
        <v>326.72000000000003</v>
      </c>
    </row>
    <row r="72013" spans="1:3" x14ac:dyDescent="0.2">
      <c r="A72013" t="s">
        <v>75</v>
      </c>
      <c r="B72013" s="1">
        <v>45481</v>
      </c>
      <c r="C72013">
        <v>160.69999999999999</v>
      </c>
    </row>
    <row r="72014" spans="1:3" x14ac:dyDescent="0.2">
      <c r="A72014" t="s">
        <v>324</v>
      </c>
      <c r="B72014" s="1">
        <v>45481</v>
      </c>
      <c r="C72014">
        <v>2046.36</v>
      </c>
    </row>
    <row r="72015" spans="1:3" x14ac:dyDescent="0.2">
      <c r="A72015" t="s">
        <v>5858</v>
      </c>
      <c r="B72015" s="1">
        <v>45481</v>
      </c>
      <c r="C72015">
        <v>449.8</v>
      </c>
    </row>
    <row r="72016" spans="1:3" x14ac:dyDescent="0.2">
      <c r="A72016" t="s">
        <v>714</v>
      </c>
      <c r="B72016" s="1">
        <v>45481</v>
      </c>
      <c r="C72016">
        <v>562.5</v>
      </c>
    </row>
    <row r="72017" spans="1:3" x14ac:dyDescent="0.2">
      <c r="A72017" t="s">
        <v>64</v>
      </c>
      <c r="B72017" s="1">
        <v>45481</v>
      </c>
      <c r="C72017">
        <v>802.45</v>
      </c>
    </row>
    <row r="72018" spans="1:3" x14ac:dyDescent="0.2">
      <c r="A72018" t="s">
        <v>5859</v>
      </c>
      <c r="B72018" s="1">
        <v>45481</v>
      </c>
      <c r="C72018">
        <v>77.400000000000006</v>
      </c>
    </row>
    <row r="72019" spans="1:3" x14ac:dyDescent="0.2">
      <c r="A72019" t="s">
        <v>5860</v>
      </c>
      <c r="B72019" s="1">
        <v>45481</v>
      </c>
      <c r="C72019">
        <v>40.450000000000003</v>
      </c>
    </row>
    <row r="72020" spans="1:3" x14ac:dyDescent="0.2">
      <c r="A72020" t="s">
        <v>5861</v>
      </c>
      <c r="B72020" s="1">
        <v>45481</v>
      </c>
      <c r="C72020">
        <v>12.9</v>
      </c>
    </row>
    <row r="72021" spans="1:3" x14ac:dyDescent="0.2">
      <c r="A72021" t="s">
        <v>5862</v>
      </c>
      <c r="B72021" s="1">
        <v>45481</v>
      </c>
      <c r="C72021">
        <v>28.7</v>
      </c>
    </row>
    <row r="72022" spans="1:3" x14ac:dyDescent="0.2">
      <c r="A72022" t="s">
        <v>5863</v>
      </c>
      <c r="B72022" s="1">
        <v>45481</v>
      </c>
      <c r="C72022">
        <v>121.85</v>
      </c>
    </row>
    <row r="72023" spans="1:3" x14ac:dyDescent="0.2">
      <c r="A72023" t="s">
        <v>5864</v>
      </c>
      <c r="B72023" s="1">
        <v>45481</v>
      </c>
      <c r="C72023">
        <v>104.85</v>
      </c>
    </row>
    <row r="72024" spans="1:3" x14ac:dyDescent="0.2">
      <c r="A72024" t="s">
        <v>5865</v>
      </c>
      <c r="B72024" s="1">
        <v>45481</v>
      </c>
      <c r="C72024">
        <v>51.45</v>
      </c>
    </row>
    <row r="72025" spans="1:3" x14ac:dyDescent="0.2">
      <c r="A72025" t="s">
        <v>5866</v>
      </c>
      <c r="B72025" s="1">
        <v>45481</v>
      </c>
      <c r="C72025">
        <v>125.35</v>
      </c>
    </row>
    <row r="72026" spans="1:3" x14ac:dyDescent="0.2">
      <c r="A72026" t="s">
        <v>2715</v>
      </c>
      <c r="B72026" s="1">
        <v>45481</v>
      </c>
      <c r="C72026">
        <v>62.85</v>
      </c>
    </row>
    <row r="72027" spans="1:3" x14ac:dyDescent="0.2">
      <c r="A72027" t="s">
        <v>5867</v>
      </c>
      <c r="B72027" s="1">
        <v>45481</v>
      </c>
      <c r="C72027">
        <v>167.55</v>
      </c>
    </row>
    <row r="72028" spans="1:3" x14ac:dyDescent="0.2">
      <c r="A72028" t="s">
        <v>5868</v>
      </c>
      <c r="B72028" s="1">
        <v>45481</v>
      </c>
      <c r="C72028">
        <v>68.400000000000006</v>
      </c>
    </row>
    <row r="72029" spans="1:3" x14ac:dyDescent="0.2">
      <c r="A72029" t="s">
        <v>5869</v>
      </c>
      <c r="B72029" s="1">
        <v>45481</v>
      </c>
      <c r="C72029">
        <v>194.75</v>
      </c>
    </row>
    <row r="72030" spans="1:3" x14ac:dyDescent="0.2">
      <c r="A72030" t="s">
        <v>5870</v>
      </c>
      <c r="B72030" s="1">
        <v>45481</v>
      </c>
      <c r="C72030">
        <v>58.85</v>
      </c>
    </row>
    <row r="72031" spans="1:3" x14ac:dyDescent="0.2">
      <c r="A72031" t="s">
        <v>5871</v>
      </c>
      <c r="B72031" s="1">
        <v>45481</v>
      </c>
      <c r="C72031">
        <v>118.85</v>
      </c>
    </row>
    <row r="72032" spans="1:3" x14ac:dyDescent="0.2">
      <c r="A72032" t="s">
        <v>5872</v>
      </c>
      <c r="B72032" s="1">
        <v>45481</v>
      </c>
      <c r="C72032">
        <v>54.9</v>
      </c>
    </row>
    <row r="72033" spans="1:3" x14ac:dyDescent="0.2">
      <c r="A72033" t="s">
        <v>5873</v>
      </c>
      <c r="B72033" s="1">
        <v>45481</v>
      </c>
      <c r="C72033">
        <v>89.85</v>
      </c>
    </row>
    <row r="72034" spans="1:3" x14ac:dyDescent="0.2">
      <c r="A72034" t="s">
        <v>2509</v>
      </c>
      <c r="B72034" s="1">
        <v>45481</v>
      </c>
      <c r="C72034">
        <v>252.35</v>
      </c>
    </row>
    <row r="72035" spans="1:3" x14ac:dyDescent="0.2">
      <c r="A72035" t="s">
        <v>5612</v>
      </c>
      <c r="B72035" s="1">
        <v>45481</v>
      </c>
      <c r="C72035">
        <v>144.94999999999999</v>
      </c>
    </row>
    <row r="72036" spans="1:3" x14ac:dyDescent="0.2">
      <c r="A72036" t="s">
        <v>5874</v>
      </c>
      <c r="B72036" s="1">
        <v>45481</v>
      </c>
      <c r="C72036">
        <v>60.9</v>
      </c>
    </row>
    <row r="72037" spans="1:3" x14ac:dyDescent="0.2">
      <c r="A72037" t="s">
        <v>5875</v>
      </c>
      <c r="B72037" s="1">
        <v>45481</v>
      </c>
      <c r="C72037">
        <v>370.5</v>
      </c>
    </row>
    <row r="72038" spans="1:3" x14ac:dyDescent="0.2">
      <c r="A72038" t="s">
        <v>5876</v>
      </c>
      <c r="B72038" s="1">
        <v>45481</v>
      </c>
      <c r="C72038">
        <v>71.400000000000006</v>
      </c>
    </row>
    <row r="72039" spans="1:3" x14ac:dyDescent="0.2">
      <c r="A72039" t="s">
        <v>5877</v>
      </c>
      <c r="B72039" s="1">
        <v>45481</v>
      </c>
      <c r="C72039">
        <v>206.7</v>
      </c>
    </row>
    <row r="72040" spans="1:3" x14ac:dyDescent="0.2">
      <c r="A72040" t="s">
        <v>5878</v>
      </c>
      <c r="B72040" s="1">
        <v>45481</v>
      </c>
      <c r="C72040">
        <v>43.9</v>
      </c>
    </row>
    <row r="72041" spans="1:3" x14ac:dyDescent="0.2">
      <c r="A72041" t="s">
        <v>3949</v>
      </c>
      <c r="B72041" s="1">
        <v>45481</v>
      </c>
      <c r="C72041">
        <v>88.8</v>
      </c>
    </row>
    <row r="72042" spans="1:3" x14ac:dyDescent="0.2">
      <c r="A72042" t="s">
        <v>5879</v>
      </c>
      <c r="B72042" s="1">
        <v>45481</v>
      </c>
      <c r="C72042">
        <v>64.900000000000006</v>
      </c>
    </row>
    <row r="72043" spans="1:3" x14ac:dyDescent="0.2">
      <c r="A72043" t="s">
        <v>5880</v>
      </c>
      <c r="B72043" s="1">
        <v>45481</v>
      </c>
      <c r="C72043">
        <v>133.69999999999999</v>
      </c>
    </row>
    <row r="72044" spans="1:3" x14ac:dyDescent="0.2">
      <c r="A72044" t="s">
        <v>5881</v>
      </c>
      <c r="B72044" s="1">
        <v>45481</v>
      </c>
      <c r="C72044">
        <v>43.9</v>
      </c>
    </row>
    <row r="72045" spans="1:3" x14ac:dyDescent="0.2">
      <c r="A72045" t="s">
        <v>1255</v>
      </c>
      <c r="B72045" s="1">
        <v>45481</v>
      </c>
      <c r="C72045">
        <v>272.89999999999998</v>
      </c>
    </row>
    <row r="72046" spans="1:3" x14ac:dyDescent="0.2">
      <c r="A72046" t="s">
        <v>4048</v>
      </c>
      <c r="B72046" s="1">
        <v>45481</v>
      </c>
      <c r="C72046">
        <v>96.35</v>
      </c>
    </row>
    <row r="72047" spans="1:3" x14ac:dyDescent="0.2">
      <c r="A72047" t="s">
        <v>3151</v>
      </c>
      <c r="B72047" s="1">
        <v>45481</v>
      </c>
      <c r="C72047">
        <v>113.95</v>
      </c>
    </row>
    <row r="72048" spans="1:3" x14ac:dyDescent="0.2">
      <c r="A72048" t="s">
        <v>297</v>
      </c>
      <c r="B72048" s="1">
        <v>45481</v>
      </c>
      <c r="C72048">
        <v>96.9</v>
      </c>
    </row>
    <row r="72049" spans="1:3" x14ac:dyDescent="0.2">
      <c r="A72049" t="s">
        <v>5882</v>
      </c>
      <c r="B72049" s="1">
        <v>45481</v>
      </c>
      <c r="C72049">
        <v>120.75</v>
      </c>
    </row>
    <row r="72050" spans="1:3" x14ac:dyDescent="0.2">
      <c r="A72050" t="s">
        <v>5883</v>
      </c>
      <c r="B72050" s="1">
        <v>45481</v>
      </c>
      <c r="C72050">
        <v>89.85</v>
      </c>
    </row>
    <row r="72051" spans="1:3" x14ac:dyDescent="0.2">
      <c r="A72051" t="s">
        <v>5884</v>
      </c>
      <c r="B72051" s="1">
        <v>45481</v>
      </c>
      <c r="C72051">
        <v>48.9</v>
      </c>
    </row>
    <row r="72052" spans="1:3" x14ac:dyDescent="0.2">
      <c r="A72052" t="s">
        <v>3901</v>
      </c>
      <c r="B72052" s="1">
        <v>45481</v>
      </c>
      <c r="C72052">
        <v>339.62</v>
      </c>
    </row>
    <row r="72053" spans="1:3" x14ac:dyDescent="0.2">
      <c r="A72053" t="s">
        <v>322</v>
      </c>
      <c r="B72053" s="1">
        <v>45481</v>
      </c>
      <c r="C72053">
        <v>635.51</v>
      </c>
    </row>
    <row r="72054" spans="1:3" x14ac:dyDescent="0.2">
      <c r="A72054" t="s">
        <v>810</v>
      </c>
      <c r="B72054" s="1">
        <v>45481</v>
      </c>
      <c r="C72054">
        <v>340</v>
      </c>
    </row>
    <row r="72055" spans="1:3" x14ac:dyDescent="0.2">
      <c r="A72055" t="s">
        <v>184</v>
      </c>
      <c r="B72055" s="1">
        <v>45481</v>
      </c>
      <c r="C72055">
        <v>24.25</v>
      </c>
    </row>
    <row r="72056" spans="1:3" x14ac:dyDescent="0.2">
      <c r="A72056" t="s">
        <v>184</v>
      </c>
      <c r="B72056" s="1">
        <v>45481</v>
      </c>
      <c r="C72056">
        <v>46.25</v>
      </c>
    </row>
    <row r="72057" spans="1:3" x14ac:dyDescent="0.2">
      <c r="A72057" t="s">
        <v>12</v>
      </c>
      <c r="B72057" s="1">
        <v>45481</v>
      </c>
      <c r="C72057">
        <v>116.24</v>
      </c>
    </row>
    <row r="72058" spans="1:3" x14ac:dyDescent="0.2">
      <c r="A72058" t="s">
        <v>119</v>
      </c>
      <c r="B72058" s="1">
        <v>45481</v>
      </c>
      <c r="C72058">
        <v>276</v>
      </c>
    </row>
    <row r="72059" spans="1:3" x14ac:dyDescent="0.2">
      <c r="A72059" t="s">
        <v>248</v>
      </c>
      <c r="B72059" s="1">
        <v>45481</v>
      </c>
      <c r="C72059">
        <v>452.7</v>
      </c>
    </row>
    <row r="72060" spans="1:3" x14ac:dyDescent="0.2">
      <c r="A72060" t="s">
        <v>79</v>
      </c>
      <c r="B72060" s="1">
        <v>45481</v>
      </c>
      <c r="C72060">
        <v>16.45</v>
      </c>
    </row>
    <row r="72061" spans="1:3" x14ac:dyDescent="0.2">
      <c r="A72061" t="s">
        <v>1323</v>
      </c>
      <c r="B72061" s="1">
        <v>45482</v>
      </c>
      <c r="C72061">
        <v>180.08</v>
      </c>
    </row>
    <row r="72062" spans="1:3" x14ac:dyDescent="0.2">
      <c r="A72062" t="s">
        <v>3398</v>
      </c>
      <c r="B72062" s="1">
        <v>45482</v>
      </c>
      <c r="C72062">
        <v>441.12</v>
      </c>
    </row>
    <row r="72063" spans="1:3" x14ac:dyDescent="0.2">
      <c r="A72063" t="s">
        <v>1533</v>
      </c>
      <c r="B72063" s="1">
        <v>45482</v>
      </c>
      <c r="C72063">
        <v>327.58999999999997</v>
      </c>
    </row>
    <row r="72064" spans="1:3" x14ac:dyDescent="0.2">
      <c r="A72064" t="s">
        <v>995</v>
      </c>
      <c r="B72064" s="1">
        <v>45482</v>
      </c>
      <c r="C72064">
        <v>310.92</v>
      </c>
    </row>
    <row r="72065" spans="1:3" x14ac:dyDescent="0.2">
      <c r="A72065" t="s">
        <v>14</v>
      </c>
      <c r="B72065" s="1">
        <v>45482</v>
      </c>
      <c r="C72065">
        <v>328.13</v>
      </c>
    </row>
    <row r="72066" spans="1:3" x14ac:dyDescent="0.2">
      <c r="A72066" t="s">
        <v>5841</v>
      </c>
      <c r="B72066" s="1">
        <v>45482</v>
      </c>
      <c r="C72066">
        <v>12.9</v>
      </c>
    </row>
    <row r="72067" spans="1:3" x14ac:dyDescent="0.2">
      <c r="A72067" t="s">
        <v>5543</v>
      </c>
      <c r="B72067" s="1">
        <v>45482</v>
      </c>
      <c r="C72067">
        <v>124.85</v>
      </c>
    </row>
    <row r="72068" spans="1:3" x14ac:dyDescent="0.2">
      <c r="A72068" t="s">
        <v>5842</v>
      </c>
      <c r="B72068" s="1">
        <v>45482</v>
      </c>
      <c r="C72068">
        <v>54.9</v>
      </c>
    </row>
    <row r="72069" spans="1:3" x14ac:dyDescent="0.2">
      <c r="A72069" t="s">
        <v>485</v>
      </c>
      <c r="B72069" s="1">
        <v>45482</v>
      </c>
      <c r="C72069">
        <v>14397.4</v>
      </c>
    </row>
    <row r="72070" spans="1:3" x14ac:dyDescent="0.2">
      <c r="A72070" t="s">
        <v>404</v>
      </c>
      <c r="B72070" s="1">
        <v>45482</v>
      </c>
      <c r="C72070">
        <v>10362.219999999999</v>
      </c>
    </row>
    <row r="72071" spans="1:3" x14ac:dyDescent="0.2">
      <c r="A72071" t="s">
        <v>1136</v>
      </c>
      <c r="B72071" s="1">
        <v>45482</v>
      </c>
      <c r="C72071">
        <v>102.6</v>
      </c>
    </row>
    <row r="72072" spans="1:3" x14ac:dyDescent="0.2">
      <c r="A72072" t="s">
        <v>1126</v>
      </c>
      <c r="B72072" s="1">
        <v>45482</v>
      </c>
      <c r="C72072">
        <v>92.6</v>
      </c>
    </row>
    <row r="72073" spans="1:3" x14ac:dyDescent="0.2">
      <c r="A72073" t="s">
        <v>5843</v>
      </c>
      <c r="B72073" s="1">
        <v>45482</v>
      </c>
      <c r="C72073">
        <v>144.75</v>
      </c>
    </row>
    <row r="72074" spans="1:3" x14ac:dyDescent="0.2">
      <c r="A72074" t="s">
        <v>13</v>
      </c>
      <c r="B72074" s="1">
        <v>45482</v>
      </c>
      <c r="C72074">
        <v>19.579999999999998</v>
      </c>
    </row>
    <row r="72075" spans="1:3" x14ac:dyDescent="0.2">
      <c r="A72075" t="s">
        <v>13</v>
      </c>
      <c r="B72075" s="1">
        <v>45482</v>
      </c>
      <c r="C72075">
        <v>172.61</v>
      </c>
    </row>
    <row r="72076" spans="1:3" x14ac:dyDescent="0.2">
      <c r="A72076" t="s">
        <v>13</v>
      </c>
      <c r="B72076" s="1">
        <v>45482</v>
      </c>
      <c r="C72076">
        <v>32.25</v>
      </c>
    </row>
    <row r="72077" spans="1:3" x14ac:dyDescent="0.2">
      <c r="A72077" t="s">
        <v>79</v>
      </c>
      <c r="B72077" s="1">
        <v>45482</v>
      </c>
      <c r="C72077">
        <v>33.68</v>
      </c>
    </row>
    <row r="72078" spans="1:3" x14ac:dyDescent="0.2">
      <c r="A72078" t="s">
        <v>148</v>
      </c>
      <c r="B72078" s="1">
        <v>45482</v>
      </c>
      <c r="C72078">
        <v>1098.67</v>
      </c>
    </row>
    <row r="72079" spans="1:3" x14ac:dyDescent="0.2">
      <c r="A72079" t="s">
        <v>78</v>
      </c>
      <c r="B72079" s="1">
        <v>45482</v>
      </c>
      <c r="C72079">
        <v>48.55</v>
      </c>
    </row>
    <row r="72080" spans="1:3" x14ac:dyDescent="0.2">
      <c r="A72080" t="s">
        <v>355</v>
      </c>
      <c r="B72080" s="1">
        <v>45482</v>
      </c>
      <c r="C72080">
        <v>4016.83</v>
      </c>
    </row>
    <row r="72081" spans="1:3" x14ac:dyDescent="0.2">
      <c r="A72081" t="s">
        <v>46</v>
      </c>
      <c r="B72081" s="1">
        <v>45482</v>
      </c>
      <c r="C72081">
        <v>55.57</v>
      </c>
    </row>
    <row r="72082" spans="1:3" x14ac:dyDescent="0.2">
      <c r="A72082" t="s">
        <v>46</v>
      </c>
      <c r="B72082" s="1">
        <v>45482</v>
      </c>
      <c r="C72082">
        <v>33.1</v>
      </c>
    </row>
    <row r="72083" spans="1:3" x14ac:dyDescent="0.2">
      <c r="A72083" t="s">
        <v>380</v>
      </c>
      <c r="B72083" s="1">
        <v>45482</v>
      </c>
      <c r="C72083">
        <v>141.72</v>
      </c>
    </row>
    <row r="72084" spans="1:3" x14ac:dyDescent="0.2">
      <c r="A72084" t="s">
        <v>482</v>
      </c>
      <c r="B72084" s="1">
        <v>45482</v>
      </c>
      <c r="C72084">
        <v>566.51</v>
      </c>
    </row>
    <row r="72085" spans="1:3" x14ac:dyDescent="0.2">
      <c r="A72085" t="s">
        <v>850</v>
      </c>
      <c r="B72085" s="1">
        <v>45482</v>
      </c>
      <c r="C72085">
        <v>478.08</v>
      </c>
    </row>
    <row r="72086" spans="1:3" x14ac:dyDescent="0.2">
      <c r="A72086" t="s">
        <v>256</v>
      </c>
      <c r="B72086" s="1">
        <v>45482</v>
      </c>
      <c r="C72086">
        <v>1085.3499999999999</v>
      </c>
    </row>
    <row r="72087" spans="1:3" x14ac:dyDescent="0.2">
      <c r="A72087" t="s">
        <v>349</v>
      </c>
      <c r="B72087" s="1">
        <v>45482</v>
      </c>
      <c r="C72087">
        <v>427.18</v>
      </c>
    </row>
    <row r="72088" spans="1:3" x14ac:dyDescent="0.2">
      <c r="A72088" t="s">
        <v>128</v>
      </c>
      <c r="B72088" s="1">
        <v>45482</v>
      </c>
      <c r="C72088">
        <v>430.89</v>
      </c>
    </row>
    <row r="72089" spans="1:3" x14ac:dyDescent="0.2">
      <c r="A72089" t="s">
        <v>3420</v>
      </c>
      <c r="B72089" s="1">
        <v>45482</v>
      </c>
      <c r="C72089">
        <v>208.95</v>
      </c>
    </row>
    <row r="72090" spans="1:3" x14ac:dyDescent="0.2">
      <c r="A72090" t="s">
        <v>5844</v>
      </c>
      <c r="B72090" s="1">
        <v>45482</v>
      </c>
      <c r="C72090">
        <v>70.95</v>
      </c>
    </row>
    <row r="72091" spans="1:3" x14ac:dyDescent="0.2">
      <c r="A72091" t="s">
        <v>5845</v>
      </c>
      <c r="B72091" s="1">
        <v>45482</v>
      </c>
      <c r="C72091">
        <v>43.4</v>
      </c>
    </row>
    <row r="72092" spans="1:3" x14ac:dyDescent="0.2">
      <c r="A72092" t="s">
        <v>5846</v>
      </c>
      <c r="B72092" s="1">
        <v>45482</v>
      </c>
      <c r="C72092">
        <v>54.9</v>
      </c>
    </row>
    <row r="72093" spans="1:3" x14ac:dyDescent="0.2">
      <c r="A72093" t="s">
        <v>5478</v>
      </c>
      <c r="B72093" s="1">
        <v>45482</v>
      </c>
      <c r="C72093">
        <v>33.9</v>
      </c>
    </row>
    <row r="72094" spans="1:3" x14ac:dyDescent="0.2">
      <c r="A72094" t="s">
        <v>812</v>
      </c>
      <c r="B72094" s="1">
        <v>45482</v>
      </c>
      <c r="C72094">
        <v>211.1</v>
      </c>
    </row>
    <row r="72095" spans="1:3" x14ac:dyDescent="0.2">
      <c r="A72095" t="s">
        <v>78</v>
      </c>
      <c r="B72095" s="1">
        <v>45482</v>
      </c>
      <c r="C72095">
        <v>10</v>
      </c>
    </row>
    <row r="72096" spans="1:3" x14ac:dyDescent="0.2">
      <c r="A72096" t="s">
        <v>12</v>
      </c>
      <c r="B72096" s="1">
        <v>45482</v>
      </c>
      <c r="C72096">
        <v>1137.57</v>
      </c>
    </row>
    <row r="72097" spans="1:3" x14ac:dyDescent="0.2">
      <c r="A72097" t="s">
        <v>78</v>
      </c>
      <c r="B72097" s="1">
        <v>45482</v>
      </c>
      <c r="C72097">
        <v>245.95</v>
      </c>
    </row>
    <row r="72098" spans="1:3" x14ac:dyDescent="0.2">
      <c r="A72098" t="s">
        <v>5847</v>
      </c>
      <c r="B72098" s="1">
        <v>45482</v>
      </c>
      <c r="C72098">
        <v>93.95</v>
      </c>
    </row>
    <row r="72099" spans="1:3" x14ac:dyDescent="0.2">
      <c r="A72099" t="s">
        <v>5848</v>
      </c>
      <c r="B72099" s="1">
        <v>45482</v>
      </c>
      <c r="C72099">
        <v>68.150000000000006</v>
      </c>
    </row>
    <row r="72100" spans="1:3" x14ac:dyDescent="0.2">
      <c r="A72100" t="s">
        <v>5540</v>
      </c>
      <c r="B72100" s="1">
        <v>45482</v>
      </c>
      <c r="C72100">
        <v>66.900000000000006</v>
      </c>
    </row>
    <row r="72101" spans="1:3" x14ac:dyDescent="0.2">
      <c r="A72101" t="s">
        <v>4047</v>
      </c>
      <c r="B72101" s="1">
        <v>45482</v>
      </c>
      <c r="C72101">
        <v>65.900000000000006</v>
      </c>
    </row>
    <row r="72102" spans="1:3" x14ac:dyDescent="0.2">
      <c r="A72102" t="s">
        <v>509</v>
      </c>
      <c r="B72102" s="1">
        <v>45482</v>
      </c>
      <c r="C72102">
        <v>54.9</v>
      </c>
    </row>
    <row r="72103" spans="1:3" x14ac:dyDescent="0.2">
      <c r="A72103" t="s">
        <v>5849</v>
      </c>
      <c r="B72103" s="1">
        <v>45482</v>
      </c>
      <c r="C72103">
        <v>46.85</v>
      </c>
    </row>
    <row r="72104" spans="1:3" x14ac:dyDescent="0.2">
      <c r="A72104" t="s">
        <v>5850</v>
      </c>
      <c r="B72104" s="1">
        <v>45482</v>
      </c>
      <c r="C72104">
        <v>252.6</v>
      </c>
    </row>
    <row r="72105" spans="1:3" x14ac:dyDescent="0.2">
      <c r="A72105" t="s">
        <v>392</v>
      </c>
      <c r="B72105" s="1">
        <v>45482</v>
      </c>
      <c r="C72105">
        <v>136.4</v>
      </c>
    </row>
    <row r="72106" spans="1:3" x14ac:dyDescent="0.2">
      <c r="A72106" t="s">
        <v>232</v>
      </c>
      <c r="B72106" s="1">
        <v>45483</v>
      </c>
      <c r="C72106">
        <v>1142.83</v>
      </c>
    </row>
    <row r="72107" spans="1:3" x14ac:dyDescent="0.2">
      <c r="A72107" t="s">
        <v>253</v>
      </c>
      <c r="B72107" s="1">
        <v>45483</v>
      </c>
      <c r="C72107">
        <v>1272.4100000000001</v>
      </c>
    </row>
    <row r="72108" spans="1:3" x14ac:dyDescent="0.2">
      <c r="A72108" t="s">
        <v>5824</v>
      </c>
      <c r="B72108" s="1">
        <v>45483</v>
      </c>
      <c r="C72108">
        <v>43.95</v>
      </c>
    </row>
    <row r="72109" spans="1:3" x14ac:dyDescent="0.2">
      <c r="A72109" t="s">
        <v>319</v>
      </c>
      <c r="B72109" s="1">
        <v>45483</v>
      </c>
      <c r="C72109">
        <v>129</v>
      </c>
    </row>
    <row r="72110" spans="1:3" x14ac:dyDescent="0.2">
      <c r="A72110" t="s">
        <v>319</v>
      </c>
      <c r="B72110" s="1">
        <v>45483</v>
      </c>
      <c r="C72110">
        <v>1457.33</v>
      </c>
    </row>
    <row r="72111" spans="1:3" x14ac:dyDescent="0.2">
      <c r="A72111" t="s">
        <v>5825</v>
      </c>
      <c r="B72111" s="1">
        <v>45483</v>
      </c>
      <c r="C72111">
        <v>88.9</v>
      </c>
    </row>
    <row r="72112" spans="1:3" x14ac:dyDescent="0.2">
      <c r="A72112" t="s">
        <v>5826</v>
      </c>
      <c r="B72112" s="1">
        <v>45483</v>
      </c>
      <c r="C72112">
        <v>54.9</v>
      </c>
    </row>
    <row r="72113" spans="1:3" x14ac:dyDescent="0.2">
      <c r="A72113" t="s">
        <v>2568</v>
      </c>
      <c r="B72113" s="1">
        <v>45483</v>
      </c>
      <c r="C72113">
        <v>257.95</v>
      </c>
    </row>
    <row r="72114" spans="1:3" x14ac:dyDescent="0.2">
      <c r="A72114" t="s">
        <v>5827</v>
      </c>
      <c r="B72114" s="1">
        <v>45483</v>
      </c>
      <c r="C72114">
        <v>93.55</v>
      </c>
    </row>
    <row r="72115" spans="1:3" x14ac:dyDescent="0.2">
      <c r="A72115" t="s">
        <v>44</v>
      </c>
      <c r="B72115" s="1">
        <v>45483</v>
      </c>
      <c r="C72115">
        <v>1023.56</v>
      </c>
    </row>
    <row r="72116" spans="1:3" x14ac:dyDescent="0.2">
      <c r="A72116" t="s">
        <v>2168</v>
      </c>
      <c r="B72116" s="1">
        <v>45483</v>
      </c>
      <c r="C72116">
        <v>43.4</v>
      </c>
    </row>
    <row r="72117" spans="1:3" x14ac:dyDescent="0.2">
      <c r="A72117" t="s">
        <v>5828</v>
      </c>
      <c r="B72117" s="1">
        <v>45483</v>
      </c>
      <c r="C72117">
        <v>48.35</v>
      </c>
    </row>
    <row r="72118" spans="1:3" x14ac:dyDescent="0.2">
      <c r="A72118" t="s">
        <v>4776</v>
      </c>
      <c r="B72118" s="1">
        <v>45483</v>
      </c>
      <c r="C72118">
        <v>48.45</v>
      </c>
    </row>
    <row r="72119" spans="1:3" x14ac:dyDescent="0.2">
      <c r="A72119" t="s">
        <v>5829</v>
      </c>
      <c r="B72119" s="1">
        <v>45483</v>
      </c>
      <c r="C72119">
        <v>17.899999999999999</v>
      </c>
    </row>
    <row r="72120" spans="1:3" x14ac:dyDescent="0.2">
      <c r="A72120" t="s">
        <v>5661</v>
      </c>
      <c r="B72120" s="1">
        <v>45483</v>
      </c>
      <c r="C72120">
        <v>70.849999999999994</v>
      </c>
    </row>
    <row r="72121" spans="1:3" x14ac:dyDescent="0.2">
      <c r="A72121" t="s">
        <v>197</v>
      </c>
      <c r="B72121" s="1">
        <v>45483</v>
      </c>
      <c r="C72121">
        <v>26.45</v>
      </c>
    </row>
    <row r="72122" spans="1:3" x14ac:dyDescent="0.2">
      <c r="A72122" t="s">
        <v>32</v>
      </c>
      <c r="B72122" s="1">
        <v>45483</v>
      </c>
      <c r="C72122">
        <v>115.94</v>
      </c>
    </row>
    <row r="72123" spans="1:3" x14ac:dyDescent="0.2">
      <c r="A72123" t="s">
        <v>32</v>
      </c>
      <c r="B72123" s="1">
        <v>45483</v>
      </c>
      <c r="C72123">
        <v>743.16</v>
      </c>
    </row>
    <row r="72124" spans="1:3" x14ac:dyDescent="0.2">
      <c r="A72124" t="s">
        <v>5542</v>
      </c>
      <c r="B72124" s="1">
        <v>45483</v>
      </c>
      <c r="C72124">
        <v>68.400000000000006</v>
      </c>
    </row>
    <row r="72125" spans="1:3" x14ac:dyDescent="0.2">
      <c r="A72125" t="s">
        <v>5830</v>
      </c>
      <c r="B72125" s="1">
        <v>45483</v>
      </c>
      <c r="C72125">
        <v>24.75</v>
      </c>
    </row>
    <row r="72126" spans="1:3" x14ac:dyDescent="0.2">
      <c r="A72126" t="s">
        <v>5831</v>
      </c>
      <c r="B72126" s="1">
        <v>45483</v>
      </c>
      <c r="C72126">
        <v>64.900000000000006</v>
      </c>
    </row>
    <row r="72127" spans="1:3" x14ac:dyDescent="0.2">
      <c r="A72127" t="s">
        <v>1512</v>
      </c>
      <c r="B72127" s="1">
        <v>45483</v>
      </c>
      <c r="C72127">
        <v>172.29</v>
      </c>
    </row>
    <row r="72128" spans="1:3" x14ac:dyDescent="0.2">
      <c r="A72128" t="s">
        <v>4846</v>
      </c>
      <c r="B72128" s="1">
        <v>45483</v>
      </c>
      <c r="C72128">
        <v>502.8</v>
      </c>
    </row>
    <row r="72129" spans="1:3" x14ac:dyDescent="0.2">
      <c r="A72129" t="s">
        <v>5832</v>
      </c>
      <c r="B72129" s="1">
        <v>45483</v>
      </c>
      <c r="C72129">
        <v>71.45</v>
      </c>
    </row>
    <row r="72130" spans="1:3" x14ac:dyDescent="0.2">
      <c r="A72130" t="s">
        <v>5833</v>
      </c>
      <c r="B72130" s="1">
        <v>45483</v>
      </c>
      <c r="C72130">
        <v>71.45</v>
      </c>
    </row>
    <row r="72131" spans="1:3" x14ac:dyDescent="0.2">
      <c r="A72131" t="s">
        <v>5834</v>
      </c>
      <c r="B72131" s="1">
        <v>45483</v>
      </c>
      <c r="C72131">
        <v>108.1</v>
      </c>
    </row>
    <row r="72132" spans="1:3" x14ac:dyDescent="0.2">
      <c r="A72132" t="s">
        <v>5835</v>
      </c>
      <c r="B72132" s="1">
        <v>45483</v>
      </c>
      <c r="C72132">
        <v>52.4</v>
      </c>
    </row>
    <row r="72133" spans="1:3" x14ac:dyDescent="0.2">
      <c r="A72133" t="s">
        <v>5836</v>
      </c>
      <c r="B72133" s="1">
        <v>45483</v>
      </c>
      <c r="C72133">
        <v>94.95</v>
      </c>
    </row>
    <row r="72134" spans="1:3" x14ac:dyDescent="0.2">
      <c r="A72134" t="s">
        <v>5414</v>
      </c>
      <c r="B72134" s="1">
        <v>45483</v>
      </c>
      <c r="C72134">
        <v>143.44999999999999</v>
      </c>
    </row>
    <row r="72135" spans="1:3" x14ac:dyDescent="0.2">
      <c r="A72135" t="s">
        <v>5837</v>
      </c>
      <c r="B72135" s="1">
        <v>45483</v>
      </c>
      <c r="C72135">
        <v>53.95</v>
      </c>
    </row>
    <row r="72136" spans="1:3" x14ac:dyDescent="0.2">
      <c r="A72136" t="s">
        <v>5838</v>
      </c>
      <c r="B72136" s="1">
        <v>45483</v>
      </c>
      <c r="C72136">
        <v>48.45</v>
      </c>
    </row>
    <row r="72137" spans="1:3" x14ac:dyDescent="0.2">
      <c r="A72137" t="s">
        <v>5839</v>
      </c>
      <c r="B72137" s="1">
        <v>45483</v>
      </c>
      <c r="C72137">
        <v>20.399999999999999</v>
      </c>
    </row>
    <row r="72138" spans="1:3" x14ac:dyDescent="0.2">
      <c r="A72138" t="s">
        <v>5840</v>
      </c>
      <c r="B72138" s="1">
        <v>45483</v>
      </c>
      <c r="C72138">
        <v>70.95</v>
      </c>
    </row>
    <row r="72139" spans="1:3" x14ac:dyDescent="0.2">
      <c r="A72139" t="s">
        <v>995</v>
      </c>
      <c r="B72139" s="1">
        <v>45483</v>
      </c>
      <c r="C72139">
        <v>9.48</v>
      </c>
    </row>
    <row r="72140" spans="1:3" x14ac:dyDescent="0.2">
      <c r="A72140" t="s">
        <v>12</v>
      </c>
      <c r="B72140" s="1">
        <v>45483</v>
      </c>
      <c r="C72140">
        <v>547.92999999999995</v>
      </c>
    </row>
    <row r="72141" spans="1:3" x14ac:dyDescent="0.2">
      <c r="A72141" t="s">
        <v>11</v>
      </c>
      <c r="B72141" s="1">
        <v>45483</v>
      </c>
      <c r="C72141">
        <v>427.86</v>
      </c>
    </row>
    <row r="72142" spans="1:3" x14ac:dyDescent="0.2">
      <c r="A72142" t="s">
        <v>46</v>
      </c>
      <c r="B72142" s="1">
        <v>45483</v>
      </c>
      <c r="C72142">
        <v>594.51</v>
      </c>
    </row>
    <row r="72143" spans="1:3" x14ac:dyDescent="0.2">
      <c r="A72143" t="s">
        <v>5800</v>
      </c>
      <c r="B72143" s="1">
        <v>45484</v>
      </c>
      <c r="C72143">
        <v>114.55</v>
      </c>
    </row>
    <row r="72144" spans="1:3" x14ac:dyDescent="0.2">
      <c r="A72144" t="s">
        <v>5801</v>
      </c>
      <c r="B72144" s="1">
        <v>45484</v>
      </c>
      <c r="C72144">
        <v>54.9</v>
      </c>
    </row>
    <row r="72145" spans="1:3" x14ac:dyDescent="0.2">
      <c r="A72145" t="s">
        <v>362</v>
      </c>
      <c r="B72145" s="1">
        <v>45484</v>
      </c>
      <c r="C72145">
        <v>351.17</v>
      </c>
    </row>
    <row r="72146" spans="1:3" x14ac:dyDescent="0.2">
      <c r="A72146" t="s">
        <v>5682</v>
      </c>
      <c r="B72146" s="1">
        <v>45484</v>
      </c>
      <c r="C72146">
        <v>193.6</v>
      </c>
    </row>
    <row r="72147" spans="1:3" x14ac:dyDescent="0.2">
      <c r="A72147" t="s">
        <v>1113</v>
      </c>
      <c r="B72147" s="1">
        <v>45484</v>
      </c>
      <c r="C72147">
        <v>124.8</v>
      </c>
    </row>
    <row r="72148" spans="1:3" x14ac:dyDescent="0.2">
      <c r="A72148" t="s">
        <v>5802</v>
      </c>
      <c r="B72148" s="1">
        <v>45484</v>
      </c>
      <c r="C72148">
        <v>20.8</v>
      </c>
    </row>
    <row r="72149" spans="1:3" x14ac:dyDescent="0.2">
      <c r="A72149" t="s">
        <v>5803</v>
      </c>
      <c r="B72149" s="1">
        <v>45484</v>
      </c>
      <c r="C72149">
        <v>46.85</v>
      </c>
    </row>
    <row r="72150" spans="1:3" x14ac:dyDescent="0.2">
      <c r="A72150" t="s">
        <v>5804</v>
      </c>
      <c r="B72150" s="1">
        <v>45484</v>
      </c>
      <c r="C72150">
        <v>200.75</v>
      </c>
    </row>
    <row r="72151" spans="1:3" x14ac:dyDescent="0.2">
      <c r="A72151" t="s">
        <v>1457</v>
      </c>
      <c r="B72151" s="1">
        <v>45484</v>
      </c>
      <c r="C72151">
        <v>159.71</v>
      </c>
    </row>
    <row r="72152" spans="1:3" x14ac:dyDescent="0.2">
      <c r="A72152" t="s">
        <v>5805</v>
      </c>
      <c r="B72152" s="1">
        <v>45484</v>
      </c>
      <c r="C72152">
        <v>63.95</v>
      </c>
    </row>
    <row r="72153" spans="1:3" x14ac:dyDescent="0.2">
      <c r="A72153" t="s">
        <v>123</v>
      </c>
      <c r="B72153" s="1">
        <v>45484</v>
      </c>
      <c r="C72153">
        <v>497.94</v>
      </c>
    </row>
    <row r="72154" spans="1:3" x14ac:dyDescent="0.2">
      <c r="A72154" t="s">
        <v>5806</v>
      </c>
      <c r="B72154" s="1">
        <v>45484</v>
      </c>
      <c r="C72154">
        <v>32.4</v>
      </c>
    </row>
    <row r="72155" spans="1:3" x14ac:dyDescent="0.2">
      <c r="A72155" t="s">
        <v>64</v>
      </c>
      <c r="B72155" s="1">
        <v>45484</v>
      </c>
      <c r="C72155">
        <v>305.22000000000003</v>
      </c>
    </row>
    <row r="72156" spans="1:3" x14ac:dyDescent="0.2">
      <c r="A72156" t="s">
        <v>5629</v>
      </c>
      <c r="B72156" s="1">
        <v>45484</v>
      </c>
      <c r="C72156">
        <v>47.95</v>
      </c>
    </row>
    <row r="72157" spans="1:3" x14ac:dyDescent="0.2">
      <c r="A72157" t="s">
        <v>5807</v>
      </c>
      <c r="B72157" s="1">
        <v>45484</v>
      </c>
      <c r="C72157">
        <v>165.9</v>
      </c>
    </row>
    <row r="72158" spans="1:3" x14ac:dyDescent="0.2">
      <c r="A72158" t="s">
        <v>5808</v>
      </c>
      <c r="B72158" s="1">
        <v>45484</v>
      </c>
      <c r="C72158">
        <v>45.9</v>
      </c>
    </row>
    <row r="72159" spans="1:3" x14ac:dyDescent="0.2">
      <c r="A72159" t="s">
        <v>5809</v>
      </c>
      <c r="B72159" s="1">
        <v>45484</v>
      </c>
      <c r="C72159">
        <v>104.55</v>
      </c>
    </row>
    <row r="72160" spans="1:3" x14ac:dyDescent="0.2">
      <c r="A72160" t="s">
        <v>5810</v>
      </c>
      <c r="B72160" s="1">
        <v>45484</v>
      </c>
      <c r="C72160">
        <v>63.65</v>
      </c>
    </row>
    <row r="72161" spans="1:3" x14ac:dyDescent="0.2">
      <c r="A72161" t="s">
        <v>2156</v>
      </c>
      <c r="B72161" s="1">
        <v>45484</v>
      </c>
      <c r="C72161">
        <v>60.9</v>
      </c>
    </row>
    <row r="72162" spans="1:3" x14ac:dyDescent="0.2">
      <c r="A72162" t="s">
        <v>5811</v>
      </c>
      <c r="B72162" s="1">
        <v>45484</v>
      </c>
      <c r="C72162">
        <v>158.4</v>
      </c>
    </row>
    <row r="72163" spans="1:3" x14ac:dyDescent="0.2">
      <c r="A72163" t="s">
        <v>5812</v>
      </c>
      <c r="B72163" s="1">
        <v>45484</v>
      </c>
      <c r="C72163">
        <v>71.45</v>
      </c>
    </row>
    <row r="72164" spans="1:3" x14ac:dyDescent="0.2">
      <c r="A72164" t="s">
        <v>5813</v>
      </c>
      <c r="B72164" s="1">
        <v>45484</v>
      </c>
      <c r="C72164">
        <v>126.85</v>
      </c>
    </row>
    <row r="72165" spans="1:3" x14ac:dyDescent="0.2">
      <c r="A72165" t="s">
        <v>624</v>
      </c>
      <c r="B72165" s="1">
        <v>45484</v>
      </c>
      <c r="C72165">
        <v>60.65</v>
      </c>
    </row>
    <row r="72166" spans="1:3" x14ac:dyDescent="0.2">
      <c r="A72166" t="s">
        <v>5814</v>
      </c>
      <c r="B72166" s="1">
        <v>45484</v>
      </c>
      <c r="C72166">
        <v>54.9</v>
      </c>
    </row>
    <row r="72167" spans="1:3" x14ac:dyDescent="0.2">
      <c r="A72167" t="s">
        <v>5815</v>
      </c>
      <c r="B72167" s="1">
        <v>45484</v>
      </c>
      <c r="C72167">
        <v>157.69999999999999</v>
      </c>
    </row>
    <row r="72168" spans="1:3" x14ac:dyDescent="0.2">
      <c r="A72168" t="s">
        <v>299</v>
      </c>
      <c r="B72168" s="1">
        <v>45484</v>
      </c>
      <c r="C72168">
        <v>107.8</v>
      </c>
    </row>
    <row r="72169" spans="1:3" x14ac:dyDescent="0.2">
      <c r="A72169" t="s">
        <v>5816</v>
      </c>
      <c r="B72169" s="1">
        <v>45484</v>
      </c>
      <c r="C72169">
        <v>54.9</v>
      </c>
    </row>
    <row r="72170" spans="1:3" x14ac:dyDescent="0.2">
      <c r="A72170" t="s">
        <v>2847</v>
      </c>
      <c r="B72170" s="1">
        <v>45484</v>
      </c>
      <c r="C72170">
        <v>81.8</v>
      </c>
    </row>
    <row r="72171" spans="1:3" x14ac:dyDescent="0.2">
      <c r="A72171" t="s">
        <v>5817</v>
      </c>
      <c r="B72171" s="1">
        <v>45484</v>
      </c>
      <c r="C72171">
        <v>89.85</v>
      </c>
    </row>
    <row r="72172" spans="1:3" x14ac:dyDescent="0.2">
      <c r="A72172" t="s">
        <v>5818</v>
      </c>
      <c r="B72172" s="1">
        <v>45484</v>
      </c>
      <c r="C72172">
        <v>43.9</v>
      </c>
    </row>
    <row r="72173" spans="1:3" x14ac:dyDescent="0.2">
      <c r="A72173" t="s">
        <v>5819</v>
      </c>
      <c r="B72173" s="1">
        <v>45484</v>
      </c>
      <c r="C72173">
        <v>54.9</v>
      </c>
    </row>
    <row r="72174" spans="1:3" x14ac:dyDescent="0.2">
      <c r="A72174" t="s">
        <v>5820</v>
      </c>
      <c r="B72174" s="1">
        <v>45484</v>
      </c>
      <c r="C72174">
        <v>68.900000000000006</v>
      </c>
    </row>
    <row r="72175" spans="1:3" x14ac:dyDescent="0.2">
      <c r="A72175" t="s">
        <v>46</v>
      </c>
      <c r="B72175" s="1">
        <v>45484</v>
      </c>
      <c r="C72175">
        <v>135.94</v>
      </c>
    </row>
    <row r="72176" spans="1:3" x14ac:dyDescent="0.2">
      <c r="A72176" t="s">
        <v>34</v>
      </c>
      <c r="B72176" s="1">
        <v>45484</v>
      </c>
      <c r="C72176">
        <v>161.76</v>
      </c>
    </row>
    <row r="72177" spans="1:3" x14ac:dyDescent="0.2">
      <c r="A72177" t="s">
        <v>12</v>
      </c>
      <c r="B72177" s="1">
        <v>45484</v>
      </c>
      <c r="C72177">
        <v>156.1</v>
      </c>
    </row>
    <row r="72178" spans="1:3" x14ac:dyDescent="0.2">
      <c r="A72178" t="s">
        <v>75</v>
      </c>
      <c r="B72178" s="1">
        <v>45484</v>
      </c>
      <c r="C72178">
        <v>125.97</v>
      </c>
    </row>
    <row r="72179" spans="1:3" x14ac:dyDescent="0.2">
      <c r="A72179" t="s">
        <v>612</v>
      </c>
      <c r="B72179" s="1">
        <v>45484</v>
      </c>
      <c r="C72179">
        <v>426.36</v>
      </c>
    </row>
    <row r="72180" spans="1:3" x14ac:dyDescent="0.2">
      <c r="A72180" t="s">
        <v>5821</v>
      </c>
      <c r="B72180" s="1">
        <v>45484</v>
      </c>
      <c r="C72180">
        <v>133.94999999999999</v>
      </c>
    </row>
    <row r="72181" spans="1:3" x14ac:dyDescent="0.2">
      <c r="A72181" t="s">
        <v>5822</v>
      </c>
      <c r="B72181" s="1">
        <v>45484</v>
      </c>
      <c r="C72181">
        <v>110.85</v>
      </c>
    </row>
    <row r="72182" spans="1:3" x14ac:dyDescent="0.2">
      <c r="A72182" t="s">
        <v>5823</v>
      </c>
      <c r="B72182" s="1">
        <v>45484</v>
      </c>
      <c r="C72182">
        <v>21.4</v>
      </c>
    </row>
    <row r="72183" spans="1:3" x14ac:dyDescent="0.2">
      <c r="A72183" t="s">
        <v>5784</v>
      </c>
      <c r="B72183" s="1">
        <v>45485</v>
      </c>
      <c r="C72183">
        <v>67.95</v>
      </c>
    </row>
    <row r="72184" spans="1:3" x14ac:dyDescent="0.2">
      <c r="A72184" t="s">
        <v>780</v>
      </c>
      <c r="B72184" s="1">
        <v>45485</v>
      </c>
      <c r="C72184">
        <v>226.22</v>
      </c>
    </row>
    <row r="72185" spans="1:3" x14ac:dyDescent="0.2">
      <c r="A72185" t="s">
        <v>5785</v>
      </c>
      <c r="B72185" s="1">
        <v>45485</v>
      </c>
      <c r="C72185">
        <v>71.45</v>
      </c>
    </row>
    <row r="72186" spans="1:3" x14ac:dyDescent="0.2">
      <c r="A72186" t="s">
        <v>119</v>
      </c>
      <c r="B72186" s="1">
        <v>45485</v>
      </c>
      <c r="C72186">
        <v>700.86</v>
      </c>
    </row>
    <row r="72187" spans="1:3" x14ac:dyDescent="0.2">
      <c r="A72187" t="s">
        <v>147</v>
      </c>
      <c r="B72187" s="1">
        <v>45485</v>
      </c>
      <c r="C72187">
        <v>79.55</v>
      </c>
    </row>
    <row r="72188" spans="1:3" x14ac:dyDescent="0.2">
      <c r="A72188" t="s">
        <v>5786</v>
      </c>
      <c r="B72188" s="1">
        <v>45485</v>
      </c>
      <c r="C72188">
        <v>69.900000000000006</v>
      </c>
    </row>
    <row r="72189" spans="1:3" x14ac:dyDescent="0.2">
      <c r="A72189" t="s">
        <v>316</v>
      </c>
      <c r="B72189" s="1">
        <v>45485</v>
      </c>
      <c r="C72189">
        <v>333</v>
      </c>
    </row>
    <row r="72190" spans="1:3" x14ac:dyDescent="0.2">
      <c r="A72190" t="s">
        <v>483</v>
      </c>
      <c r="B72190" s="1">
        <v>45485</v>
      </c>
      <c r="C72190">
        <v>833.52</v>
      </c>
    </row>
    <row r="72191" spans="1:3" x14ac:dyDescent="0.2">
      <c r="A72191" t="s">
        <v>308</v>
      </c>
      <c r="B72191" s="1">
        <v>45485</v>
      </c>
      <c r="C72191">
        <v>296.05</v>
      </c>
    </row>
    <row r="72192" spans="1:3" x14ac:dyDescent="0.2">
      <c r="A72192" t="s">
        <v>5787</v>
      </c>
      <c r="B72192" s="1">
        <v>45485</v>
      </c>
      <c r="C72192">
        <v>111.85</v>
      </c>
    </row>
    <row r="72193" spans="1:3" x14ac:dyDescent="0.2">
      <c r="A72193" t="s">
        <v>307</v>
      </c>
      <c r="B72193" s="1">
        <v>45485</v>
      </c>
      <c r="C72193">
        <v>320.56</v>
      </c>
    </row>
    <row r="72194" spans="1:3" x14ac:dyDescent="0.2">
      <c r="A72194" t="s">
        <v>5788</v>
      </c>
      <c r="B72194" s="1">
        <v>45485</v>
      </c>
      <c r="C72194">
        <v>105.75</v>
      </c>
    </row>
    <row r="72195" spans="1:3" x14ac:dyDescent="0.2">
      <c r="A72195" t="s">
        <v>49</v>
      </c>
      <c r="B72195" s="1">
        <v>45485</v>
      </c>
      <c r="C72195">
        <v>51.95</v>
      </c>
    </row>
    <row r="72196" spans="1:3" x14ac:dyDescent="0.2">
      <c r="A72196" t="s">
        <v>4972</v>
      </c>
      <c r="B72196" s="1">
        <v>45485</v>
      </c>
      <c r="C72196">
        <v>267.60000000000002</v>
      </c>
    </row>
    <row r="72197" spans="1:3" x14ac:dyDescent="0.2">
      <c r="A72197" t="s">
        <v>1232</v>
      </c>
      <c r="B72197" s="1">
        <v>45485</v>
      </c>
      <c r="C72197">
        <v>74.75</v>
      </c>
    </row>
    <row r="72198" spans="1:3" x14ac:dyDescent="0.2">
      <c r="A72198" t="s">
        <v>887</v>
      </c>
      <c r="B72198" s="1">
        <v>45485</v>
      </c>
      <c r="C72198">
        <v>199.49</v>
      </c>
    </row>
    <row r="72199" spans="1:3" x14ac:dyDescent="0.2">
      <c r="A72199" t="s">
        <v>5789</v>
      </c>
      <c r="B72199" s="1">
        <v>45485</v>
      </c>
      <c r="C72199">
        <v>57.9</v>
      </c>
    </row>
    <row r="72200" spans="1:3" x14ac:dyDescent="0.2">
      <c r="A72200" t="s">
        <v>5790</v>
      </c>
      <c r="B72200" s="1">
        <v>45485</v>
      </c>
      <c r="C72200">
        <v>43.4</v>
      </c>
    </row>
    <row r="72201" spans="1:3" x14ac:dyDescent="0.2">
      <c r="A72201" t="s">
        <v>5791</v>
      </c>
      <c r="B72201" s="1">
        <v>45485</v>
      </c>
      <c r="C72201">
        <v>22.35</v>
      </c>
    </row>
    <row r="72202" spans="1:3" x14ac:dyDescent="0.2">
      <c r="A72202" t="s">
        <v>78</v>
      </c>
      <c r="B72202" s="1">
        <v>45485</v>
      </c>
      <c r="C72202">
        <v>150.12</v>
      </c>
    </row>
    <row r="72203" spans="1:3" x14ac:dyDescent="0.2">
      <c r="A72203" t="s">
        <v>327</v>
      </c>
      <c r="B72203" s="1">
        <v>45485</v>
      </c>
      <c r="C72203">
        <v>539.54999999999995</v>
      </c>
    </row>
    <row r="72204" spans="1:3" x14ac:dyDescent="0.2">
      <c r="A72204" t="s">
        <v>44</v>
      </c>
      <c r="B72204" s="1">
        <v>45485</v>
      </c>
      <c r="C72204">
        <v>485.08</v>
      </c>
    </row>
    <row r="72205" spans="1:3" x14ac:dyDescent="0.2">
      <c r="A72205" t="s">
        <v>46</v>
      </c>
      <c r="B72205" s="1">
        <v>45485</v>
      </c>
      <c r="C72205">
        <v>397.11</v>
      </c>
    </row>
    <row r="72206" spans="1:3" x14ac:dyDescent="0.2">
      <c r="A72206" t="s">
        <v>5792</v>
      </c>
      <c r="B72206" s="1">
        <v>45485</v>
      </c>
      <c r="C72206">
        <v>25.45</v>
      </c>
    </row>
    <row r="72207" spans="1:3" x14ac:dyDescent="0.2">
      <c r="A72207" t="s">
        <v>5037</v>
      </c>
      <c r="B72207" s="1">
        <v>45485</v>
      </c>
      <c r="C72207">
        <v>33.950000000000003</v>
      </c>
    </row>
    <row r="72208" spans="1:3" x14ac:dyDescent="0.2">
      <c r="A72208" t="s">
        <v>5793</v>
      </c>
      <c r="B72208" s="1">
        <v>45485</v>
      </c>
      <c r="C72208">
        <v>65.650000000000006</v>
      </c>
    </row>
    <row r="72209" spans="1:3" x14ac:dyDescent="0.2">
      <c r="A72209" t="s">
        <v>5794</v>
      </c>
      <c r="B72209" s="1">
        <v>45485</v>
      </c>
      <c r="C72209">
        <v>80.900000000000006</v>
      </c>
    </row>
    <row r="72210" spans="1:3" x14ac:dyDescent="0.2">
      <c r="A72210" t="s">
        <v>5795</v>
      </c>
      <c r="B72210" s="1">
        <v>45485</v>
      </c>
      <c r="C72210">
        <v>56.9</v>
      </c>
    </row>
    <row r="72211" spans="1:3" x14ac:dyDescent="0.2">
      <c r="A72211" t="s">
        <v>5796</v>
      </c>
      <c r="B72211" s="1">
        <v>45485</v>
      </c>
      <c r="C72211">
        <v>98.85</v>
      </c>
    </row>
    <row r="72212" spans="1:3" x14ac:dyDescent="0.2">
      <c r="A72212" t="s">
        <v>5797</v>
      </c>
      <c r="B72212" s="1">
        <v>45485</v>
      </c>
      <c r="C72212">
        <v>56.9</v>
      </c>
    </row>
    <row r="72213" spans="1:3" x14ac:dyDescent="0.2">
      <c r="A72213" t="s">
        <v>3342</v>
      </c>
      <c r="B72213" s="1">
        <v>45485</v>
      </c>
      <c r="C72213">
        <v>138.94999999999999</v>
      </c>
    </row>
    <row r="72214" spans="1:3" x14ac:dyDescent="0.2">
      <c r="A72214" t="s">
        <v>5798</v>
      </c>
      <c r="B72214" s="1">
        <v>45485</v>
      </c>
      <c r="C72214">
        <v>54.9</v>
      </c>
    </row>
    <row r="72215" spans="1:3" x14ac:dyDescent="0.2">
      <c r="A72215" t="s">
        <v>5799</v>
      </c>
      <c r="B72215" s="1">
        <v>45485</v>
      </c>
      <c r="C72215">
        <v>54.9</v>
      </c>
    </row>
    <row r="72216" spans="1:3" x14ac:dyDescent="0.2">
      <c r="A72216" t="s">
        <v>5112</v>
      </c>
      <c r="B72216" s="1">
        <v>45485</v>
      </c>
      <c r="C72216">
        <v>470</v>
      </c>
    </row>
    <row r="72217" spans="1:3" x14ac:dyDescent="0.2">
      <c r="A72217" t="s">
        <v>171</v>
      </c>
      <c r="B72217" s="1">
        <v>45485</v>
      </c>
      <c r="C72217">
        <v>199.62</v>
      </c>
    </row>
    <row r="72218" spans="1:3" x14ac:dyDescent="0.2">
      <c r="A72218" t="s">
        <v>12</v>
      </c>
      <c r="B72218" s="1">
        <v>45485</v>
      </c>
      <c r="C72218">
        <v>147.07</v>
      </c>
    </row>
    <row r="72219" spans="1:3" x14ac:dyDescent="0.2">
      <c r="A72219" t="s">
        <v>5740</v>
      </c>
      <c r="B72219" s="1">
        <v>45488</v>
      </c>
      <c r="C72219">
        <v>59.9</v>
      </c>
    </row>
    <row r="72220" spans="1:3" x14ac:dyDescent="0.2">
      <c r="A72220" t="s">
        <v>2266</v>
      </c>
      <c r="B72220" s="1">
        <v>45488</v>
      </c>
      <c r="C72220">
        <v>37.549999999999997</v>
      </c>
    </row>
    <row r="72221" spans="1:3" x14ac:dyDescent="0.2">
      <c r="A72221" t="s">
        <v>3060</v>
      </c>
      <c r="B72221" s="1">
        <v>45488</v>
      </c>
      <c r="C72221">
        <v>310.74</v>
      </c>
    </row>
    <row r="72222" spans="1:3" x14ac:dyDescent="0.2">
      <c r="A72222" t="s">
        <v>75</v>
      </c>
      <c r="B72222" s="1">
        <v>45488</v>
      </c>
      <c r="C72222">
        <v>23.13</v>
      </c>
    </row>
    <row r="72223" spans="1:3" x14ac:dyDescent="0.2">
      <c r="A72223" t="s">
        <v>83</v>
      </c>
      <c r="B72223" s="1">
        <v>45488</v>
      </c>
      <c r="C72223">
        <v>552.96</v>
      </c>
    </row>
    <row r="72224" spans="1:3" x14ac:dyDescent="0.2">
      <c r="A72224" t="s">
        <v>5741</v>
      </c>
      <c r="B72224" s="1">
        <v>45488</v>
      </c>
      <c r="C72224">
        <v>115.15</v>
      </c>
    </row>
    <row r="72225" spans="1:3" x14ac:dyDescent="0.2">
      <c r="A72225" t="s">
        <v>128</v>
      </c>
      <c r="B72225" s="1">
        <v>45488</v>
      </c>
      <c r="C72225">
        <v>112.3</v>
      </c>
    </row>
    <row r="72226" spans="1:3" x14ac:dyDescent="0.2">
      <c r="A72226" t="s">
        <v>497</v>
      </c>
      <c r="B72226" s="1">
        <v>45488</v>
      </c>
      <c r="C72226">
        <v>49.45</v>
      </c>
    </row>
    <row r="72227" spans="1:3" x14ac:dyDescent="0.2">
      <c r="A72227" t="s">
        <v>5742</v>
      </c>
      <c r="B72227" s="1">
        <v>45488</v>
      </c>
      <c r="C72227">
        <v>232.95</v>
      </c>
    </row>
    <row r="72228" spans="1:3" x14ac:dyDescent="0.2">
      <c r="A72228" t="s">
        <v>79</v>
      </c>
      <c r="B72228" s="1">
        <v>45488</v>
      </c>
      <c r="C72228">
        <v>36.43</v>
      </c>
    </row>
    <row r="72229" spans="1:3" x14ac:dyDescent="0.2">
      <c r="A72229" t="s">
        <v>286</v>
      </c>
      <c r="B72229" s="1">
        <v>45488</v>
      </c>
      <c r="C72229">
        <v>511.99</v>
      </c>
    </row>
    <row r="72230" spans="1:3" x14ac:dyDescent="0.2">
      <c r="A72230" t="s">
        <v>5743</v>
      </c>
      <c r="B72230" s="1">
        <v>45488</v>
      </c>
      <c r="C72230">
        <v>168.35</v>
      </c>
    </row>
    <row r="72231" spans="1:3" x14ac:dyDescent="0.2">
      <c r="A72231" t="s">
        <v>5744</v>
      </c>
      <c r="B72231" s="1">
        <v>45488</v>
      </c>
      <c r="C72231">
        <v>53.9</v>
      </c>
    </row>
    <row r="72232" spans="1:3" x14ac:dyDescent="0.2">
      <c r="A72232" t="s">
        <v>5745</v>
      </c>
      <c r="B72232" s="1">
        <v>45488</v>
      </c>
      <c r="C72232">
        <v>27.95</v>
      </c>
    </row>
    <row r="72233" spans="1:3" x14ac:dyDescent="0.2">
      <c r="A72233" t="s">
        <v>5746</v>
      </c>
      <c r="B72233" s="1">
        <v>45488</v>
      </c>
      <c r="C72233">
        <v>59.9</v>
      </c>
    </row>
    <row r="72234" spans="1:3" x14ac:dyDescent="0.2">
      <c r="A72234" t="s">
        <v>5747</v>
      </c>
      <c r="B72234" s="1">
        <v>45488</v>
      </c>
      <c r="C72234">
        <v>87.65</v>
      </c>
    </row>
    <row r="72235" spans="1:3" x14ac:dyDescent="0.2">
      <c r="A72235" t="s">
        <v>5748</v>
      </c>
      <c r="B72235" s="1">
        <v>45488</v>
      </c>
      <c r="C72235">
        <v>37.450000000000003</v>
      </c>
    </row>
    <row r="72236" spans="1:3" x14ac:dyDescent="0.2">
      <c r="A72236" t="s">
        <v>5749</v>
      </c>
      <c r="B72236" s="1">
        <v>45488</v>
      </c>
      <c r="C72236">
        <v>54.9</v>
      </c>
    </row>
    <row r="72237" spans="1:3" x14ac:dyDescent="0.2">
      <c r="A72237" t="s">
        <v>1250</v>
      </c>
      <c r="B72237" s="1">
        <v>45488</v>
      </c>
      <c r="C72237">
        <v>27.45</v>
      </c>
    </row>
    <row r="72238" spans="1:3" x14ac:dyDescent="0.2">
      <c r="A72238" t="s">
        <v>5750</v>
      </c>
      <c r="B72238" s="1">
        <v>45488</v>
      </c>
      <c r="C72238">
        <v>33.450000000000003</v>
      </c>
    </row>
    <row r="72239" spans="1:3" x14ac:dyDescent="0.2">
      <c r="A72239" t="s">
        <v>64</v>
      </c>
      <c r="B72239" s="1">
        <v>45488</v>
      </c>
      <c r="C72239">
        <v>302.13</v>
      </c>
    </row>
    <row r="72240" spans="1:3" x14ac:dyDescent="0.2">
      <c r="A72240" t="s">
        <v>5751</v>
      </c>
      <c r="B72240" s="1">
        <v>45488</v>
      </c>
      <c r="C72240">
        <v>33.950000000000003</v>
      </c>
    </row>
    <row r="72241" spans="1:3" x14ac:dyDescent="0.2">
      <c r="A72241" t="s">
        <v>5752</v>
      </c>
      <c r="B72241" s="1">
        <v>45488</v>
      </c>
      <c r="C72241">
        <v>31.07</v>
      </c>
    </row>
    <row r="72242" spans="1:3" x14ac:dyDescent="0.2">
      <c r="A72242" t="s">
        <v>2713</v>
      </c>
      <c r="B72242" s="1">
        <v>45488</v>
      </c>
      <c r="C72242">
        <v>12.9</v>
      </c>
    </row>
    <row r="72243" spans="1:3" x14ac:dyDescent="0.2">
      <c r="A72243" t="s">
        <v>5753</v>
      </c>
      <c r="B72243" s="1">
        <v>45488</v>
      </c>
      <c r="C72243">
        <v>377.4</v>
      </c>
    </row>
    <row r="72244" spans="1:3" x14ac:dyDescent="0.2">
      <c r="A72244" t="s">
        <v>5754</v>
      </c>
      <c r="B72244" s="1">
        <v>45488</v>
      </c>
      <c r="C72244">
        <v>114.35</v>
      </c>
    </row>
    <row r="72245" spans="1:3" x14ac:dyDescent="0.2">
      <c r="A72245" t="s">
        <v>5755</v>
      </c>
      <c r="B72245" s="1">
        <v>45488</v>
      </c>
      <c r="C72245">
        <v>63.65</v>
      </c>
    </row>
    <row r="72246" spans="1:3" x14ac:dyDescent="0.2">
      <c r="A72246" t="s">
        <v>4805</v>
      </c>
      <c r="B72246" s="1">
        <v>45488</v>
      </c>
      <c r="C72246">
        <v>77.900000000000006</v>
      </c>
    </row>
    <row r="72247" spans="1:3" x14ac:dyDescent="0.2">
      <c r="A72247" t="s">
        <v>5756</v>
      </c>
      <c r="B72247" s="1">
        <v>45488</v>
      </c>
      <c r="C72247">
        <v>63.65</v>
      </c>
    </row>
    <row r="72248" spans="1:3" x14ac:dyDescent="0.2">
      <c r="A72248" t="s">
        <v>5757</v>
      </c>
      <c r="B72248" s="1">
        <v>45488</v>
      </c>
      <c r="C72248">
        <v>101.85</v>
      </c>
    </row>
    <row r="72249" spans="1:3" x14ac:dyDescent="0.2">
      <c r="A72249" t="s">
        <v>3474</v>
      </c>
      <c r="B72249" s="1">
        <v>45488</v>
      </c>
      <c r="C72249">
        <v>188.05</v>
      </c>
    </row>
    <row r="72250" spans="1:3" x14ac:dyDescent="0.2">
      <c r="A72250" t="s">
        <v>693</v>
      </c>
      <c r="B72250" s="1">
        <v>45488</v>
      </c>
      <c r="C72250">
        <v>76.760000000000005</v>
      </c>
    </row>
    <row r="72251" spans="1:3" x14ac:dyDescent="0.2">
      <c r="A72251" t="s">
        <v>4683</v>
      </c>
      <c r="B72251" s="1">
        <v>45488</v>
      </c>
      <c r="C72251">
        <v>174.53</v>
      </c>
    </row>
    <row r="72252" spans="1:3" x14ac:dyDescent="0.2">
      <c r="A72252" t="s">
        <v>5758</v>
      </c>
      <c r="B72252" s="1">
        <v>45488</v>
      </c>
      <c r="C72252">
        <v>265.39999999999998</v>
      </c>
    </row>
    <row r="72253" spans="1:3" x14ac:dyDescent="0.2">
      <c r="A72253" t="s">
        <v>3150</v>
      </c>
      <c r="B72253" s="1">
        <v>45488</v>
      </c>
      <c r="C72253">
        <v>56.9</v>
      </c>
    </row>
    <row r="72254" spans="1:3" x14ac:dyDescent="0.2">
      <c r="A72254" t="s">
        <v>5759</v>
      </c>
      <c r="B72254" s="1">
        <v>45488</v>
      </c>
      <c r="C72254">
        <v>51.45</v>
      </c>
    </row>
    <row r="72255" spans="1:3" x14ac:dyDescent="0.2">
      <c r="A72255" t="s">
        <v>5760</v>
      </c>
      <c r="B72255" s="1">
        <v>45488</v>
      </c>
      <c r="C72255">
        <v>56.9</v>
      </c>
    </row>
    <row r="72256" spans="1:3" x14ac:dyDescent="0.2">
      <c r="A72256" t="s">
        <v>5761</v>
      </c>
      <c r="B72256" s="1">
        <v>45488</v>
      </c>
      <c r="C72256">
        <v>126.85</v>
      </c>
    </row>
    <row r="72257" spans="1:3" x14ac:dyDescent="0.2">
      <c r="A72257" t="s">
        <v>5762</v>
      </c>
      <c r="B72257" s="1">
        <v>45488</v>
      </c>
      <c r="C72257">
        <v>54.9</v>
      </c>
    </row>
    <row r="72258" spans="1:3" x14ac:dyDescent="0.2">
      <c r="A72258" t="s">
        <v>4502</v>
      </c>
      <c r="B72258" s="1">
        <v>45488</v>
      </c>
      <c r="C72258">
        <v>26.8</v>
      </c>
    </row>
    <row r="72259" spans="1:3" x14ac:dyDescent="0.2">
      <c r="A72259" t="s">
        <v>5763</v>
      </c>
      <c r="B72259" s="1">
        <v>45488</v>
      </c>
      <c r="C72259">
        <v>48.9</v>
      </c>
    </row>
    <row r="72260" spans="1:3" x14ac:dyDescent="0.2">
      <c r="A72260" t="s">
        <v>5484</v>
      </c>
      <c r="B72260" s="1">
        <v>45488</v>
      </c>
      <c r="C72260">
        <v>133.80000000000001</v>
      </c>
    </row>
    <row r="72261" spans="1:3" x14ac:dyDescent="0.2">
      <c r="A72261" t="s">
        <v>5764</v>
      </c>
      <c r="B72261" s="1">
        <v>45488</v>
      </c>
      <c r="C72261">
        <v>43.9</v>
      </c>
    </row>
    <row r="72262" spans="1:3" x14ac:dyDescent="0.2">
      <c r="A72262" t="s">
        <v>5765</v>
      </c>
      <c r="B72262" s="1">
        <v>45488</v>
      </c>
      <c r="C72262">
        <v>54.9</v>
      </c>
    </row>
    <row r="72263" spans="1:3" x14ac:dyDescent="0.2">
      <c r="A72263" t="s">
        <v>5766</v>
      </c>
      <c r="B72263" s="1">
        <v>45488</v>
      </c>
      <c r="C72263">
        <v>98.95</v>
      </c>
    </row>
    <row r="72264" spans="1:3" x14ac:dyDescent="0.2">
      <c r="A72264" t="s">
        <v>5767</v>
      </c>
      <c r="B72264" s="1">
        <v>45488</v>
      </c>
      <c r="C72264">
        <v>54.9</v>
      </c>
    </row>
    <row r="72265" spans="1:3" x14ac:dyDescent="0.2">
      <c r="A72265" t="s">
        <v>5768</v>
      </c>
      <c r="B72265" s="1">
        <v>45488</v>
      </c>
      <c r="C72265">
        <v>54.9</v>
      </c>
    </row>
    <row r="72266" spans="1:3" x14ac:dyDescent="0.2">
      <c r="A72266" t="s">
        <v>5769</v>
      </c>
      <c r="B72266" s="1">
        <v>45488</v>
      </c>
      <c r="C72266">
        <v>554.74</v>
      </c>
    </row>
    <row r="72267" spans="1:3" x14ac:dyDescent="0.2">
      <c r="A72267" t="s">
        <v>5770</v>
      </c>
      <c r="B72267" s="1">
        <v>45488</v>
      </c>
      <c r="C72267">
        <v>33.9</v>
      </c>
    </row>
    <row r="72268" spans="1:3" x14ac:dyDescent="0.2">
      <c r="A72268" t="s">
        <v>4253</v>
      </c>
      <c r="B72268" s="1">
        <v>45488</v>
      </c>
      <c r="C72268">
        <v>123.75</v>
      </c>
    </row>
    <row r="72269" spans="1:3" x14ac:dyDescent="0.2">
      <c r="A72269" t="s">
        <v>5771</v>
      </c>
      <c r="B72269" s="1">
        <v>45488</v>
      </c>
      <c r="C72269">
        <v>43.9</v>
      </c>
    </row>
    <row r="72270" spans="1:3" x14ac:dyDescent="0.2">
      <c r="A72270" t="s">
        <v>5772</v>
      </c>
      <c r="B72270" s="1">
        <v>45488</v>
      </c>
      <c r="C72270">
        <v>292.55</v>
      </c>
    </row>
    <row r="72271" spans="1:3" x14ac:dyDescent="0.2">
      <c r="A72271" t="s">
        <v>392</v>
      </c>
      <c r="B72271" s="1">
        <v>45488</v>
      </c>
      <c r="C72271">
        <v>100.55</v>
      </c>
    </row>
    <row r="72272" spans="1:3" x14ac:dyDescent="0.2">
      <c r="A72272" t="s">
        <v>5773</v>
      </c>
      <c r="B72272" s="1">
        <v>45488</v>
      </c>
      <c r="C72272">
        <v>85.9</v>
      </c>
    </row>
    <row r="72273" spans="1:3" x14ac:dyDescent="0.2">
      <c r="A72273" t="s">
        <v>949</v>
      </c>
      <c r="B72273" s="1">
        <v>45488</v>
      </c>
      <c r="C72273">
        <v>185.36</v>
      </c>
    </row>
    <row r="72274" spans="1:3" x14ac:dyDescent="0.2">
      <c r="A72274" t="s">
        <v>119</v>
      </c>
      <c r="B72274" s="1">
        <v>45488</v>
      </c>
      <c r="C72274">
        <v>320</v>
      </c>
    </row>
    <row r="72275" spans="1:3" x14ac:dyDescent="0.2">
      <c r="A72275" t="s">
        <v>934</v>
      </c>
      <c r="B72275" s="1">
        <v>45488</v>
      </c>
      <c r="C72275">
        <v>356.79</v>
      </c>
    </row>
    <row r="72276" spans="1:3" x14ac:dyDescent="0.2">
      <c r="A72276" t="s">
        <v>307</v>
      </c>
      <c r="B72276" s="1">
        <v>45488</v>
      </c>
      <c r="C72276">
        <v>339.77</v>
      </c>
    </row>
    <row r="72277" spans="1:3" x14ac:dyDescent="0.2">
      <c r="A72277" t="s">
        <v>249</v>
      </c>
      <c r="B72277" s="1">
        <v>45488</v>
      </c>
      <c r="C72277">
        <v>604.92999999999995</v>
      </c>
    </row>
    <row r="72278" spans="1:3" x14ac:dyDescent="0.2">
      <c r="A72278" t="s">
        <v>5774</v>
      </c>
      <c r="B72278" s="1">
        <v>45488</v>
      </c>
      <c r="C72278">
        <v>32.4</v>
      </c>
    </row>
    <row r="72279" spans="1:3" x14ac:dyDescent="0.2">
      <c r="A72279" t="s">
        <v>5775</v>
      </c>
      <c r="B72279" s="1">
        <v>45488</v>
      </c>
      <c r="C72279">
        <v>32.299999999999997</v>
      </c>
    </row>
    <row r="72280" spans="1:3" x14ac:dyDescent="0.2">
      <c r="A72280" t="s">
        <v>5776</v>
      </c>
      <c r="B72280" s="1">
        <v>45488</v>
      </c>
      <c r="C72280">
        <v>22.4</v>
      </c>
    </row>
    <row r="72281" spans="1:3" x14ac:dyDescent="0.2">
      <c r="A72281" t="s">
        <v>5777</v>
      </c>
      <c r="B72281" s="1">
        <v>45488</v>
      </c>
      <c r="C72281">
        <v>118.35</v>
      </c>
    </row>
    <row r="72282" spans="1:3" x14ac:dyDescent="0.2">
      <c r="A72282" t="s">
        <v>12</v>
      </c>
      <c r="B72282" s="1">
        <v>45488</v>
      </c>
      <c r="C72282">
        <v>158.47</v>
      </c>
    </row>
    <row r="72283" spans="1:3" x14ac:dyDescent="0.2">
      <c r="A72283" t="s">
        <v>12</v>
      </c>
      <c r="B72283" s="1">
        <v>45488</v>
      </c>
      <c r="C72283">
        <v>348.57</v>
      </c>
    </row>
    <row r="72284" spans="1:3" x14ac:dyDescent="0.2">
      <c r="A72284" t="s">
        <v>12</v>
      </c>
      <c r="B72284" s="1">
        <v>45488</v>
      </c>
      <c r="C72284">
        <v>237.94</v>
      </c>
    </row>
    <row r="72285" spans="1:3" x14ac:dyDescent="0.2">
      <c r="A72285" t="s">
        <v>5778</v>
      </c>
      <c r="B72285" s="1">
        <v>45488</v>
      </c>
      <c r="C72285">
        <v>87.45</v>
      </c>
    </row>
    <row r="72286" spans="1:3" x14ac:dyDescent="0.2">
      <c r="A72286" t="s">
        <v>5779</v>
      </c>
      <c r="B72286" s="1">
        <v>45488</v>
      </c>
      <c r="C72286">
        <v>43.4</v>
      </c>
    </row>
    <row r="72287" spans="1:3" x14ac:dyDescent="0.2">
      <c r="A72287" t="s">
        <v>2758</v>
      </c>
      <c r="B72287" s="1">
        <v>45488</v>
      </c>
      <c r="C72287">
        <v>82.35</v>
      </c>
    </row>
    <row r="72288" spans="1:3" x14ac:dyDescent="0.2">
      <c r="A72288" t="s">
        <v>5780</v>
      </c>
      <c r="B72288" s="1">
        <v>45488</v>
      </c>
      <c r="C72288">
        <v>48.4</v>
      </c>
    </row>
    <row r="72289" spans="1:3" x14ac:dyDescent="0.2">
      <c r="A72289" t="s">
        <v>5781</v>
      </c>
      <c r="B72289" s="1">
        <v>45488</v>
      </c>
      <c r="C72289">
        <v>16.95</v>
      </c>
    </row>
    <row r="72290" spans="1:3" x14ac:dyDescent="0.2">
      <c r="A72290" t="s">
        <v>5782</v>
      </c>
      <c r="B72290" s="1">
        <v>45488</v>
      </c>
      <c r="C72290">
        <v>47.95</v>
      </c>
    </row>
    <row r="72291" spans="1:3" x14ac:dyDescent="0.2">
      <c r="A72291" t="s">
        <v>5656</v>
      </c>
      <c r="B72291" s="1">
        <v>45488</v>
      </c>
      <c r="C72291">
        <v>90.95</v>
      </c>
    </row>
    <row r="72292" spans="1:3" x14ac:dyDescent="0.2">
      <c r="A72292" t="s">
        <v>5783</v>
      </c>
      <c r="B72292" s="1">
        <v>45488</v>
      </c>
      <c r="C72292">
        <v>28.45</v>
      </c>
    </row>
    <row r="72293" spans="1:3" x14ac:dyDescent="0.2">
      <c r="A72293" t="s">
        <v>326</v>
      </c>
      <c r="B72293" s="1">
        <v>45488</v>
      </c>
      <c r="C72293">
        <v>453.2</v>
      </c>
    </row>
    <row r="72294" spans="1:3" x14ac:dyDescent="0.2">
      <c r="A72294" t="s">
        <v>5719</v>
      </c>
      <c r="B72294" s="1">
        <v>45489</v>
      </c>
      <c r="C72294">
        <v>59.9</v>
      </c>
    </row>
    <row r="72295" spans="1:3" x14ac:dyDescent="0.2">
      <c r="A72295" t="s">
        <v>5720</v>
      </c>
      <c r="B72295" s="1">
        <v>45489</v>
      </c>
      <c r="C72295">
        <v>389.35</v>
      </c>
    </row>
    <row r="72296" spans="1:3" x14ac:dyDescent="0.2">
      <c r="A72296" t="s">
        <v>346</v>
      </c>
      <c r="B72296" s="1">
        <v>45489</v>
      </c>
      <c r="C72296">
        <v>1017.03</v>
      </c>
    </row>
    <row r="72297" spans="1:3" x14ac:dyDescent="0.2">
      <c r="A72297" t="s">
        <v>751</v>
      </c>
      <c r="B72297" s="1">
        <v>45489</v>
      </c>
      <c r="C72297">
        <v>1040.31</v>
      </c>
    </row>
    <row r="72298" spans="1:3" x14ac:dyDescent="0.2">
      <c r="A72298" t="s">
        <v>280</v>
      </c>
      <c r="B72298" s="1">
        <v>45489</v>
      </c>
      <c r="C72298">
        <v>570</v>
      </c>
    </row>
    <row r="72299" spans="1:3" x14ac:dyDescent="0.2">
      <c r="A72299" t="s">
        <v>536</v>
      </c>
      <c r="B72299" s="1">
        <v>45489</v>
      </c>
      <c r="C72299">
        <v>46.25</v>
      </c>
    </row>
    <row r="72300" spans="1:3" x14ac:dyDescent="0.2">
      <c r="A72300" t="s">
        <v>5721</v>
      </c>
      <c r="B72300" s="1">
        <v>45489</v>
      </c>
      <c r="C72300">
        <v>58.95</v>
      </c>
    </row>
    <row r="72301" spans="1:3" x14ac:dyDescent="0.2">
      <c r="A72301" t="s">
        <v>5722</v>
      </c>
      <c r="B72301" s="1">
        <v>45489</v>
      </c>
      <c r="C72301">
        <v>89.85</v>
      </c>
    </row>
    <row r="72302" spans="1:3" x14ac:dyDescent="0.2">
      <c r="A72302" t="s">
        <v>3324</v>
      </c>
      <c r="B72302" s="1">
        <v>45489</v>
      </c>
      <c r="C72302">
        <v>54.9</v>
      </c>
    </row>
    <row r="72303" spans="1:3" x14ac:dyDescent="0.2">
      <c r="A72303" t="s">
        <v>32</v>
      </c>
      <c r="B72303" s="1">
        <v>45489</v>
      </c>
      <c r="C72303">
        <v>541.78</v>
      </c>
    </row>
    <row r="72304" spans="1:3" x14ac:dyDescent="0.2">
      <c r="A72304" t="s">
        <v>5723</v>
      </c>
      <c r="B72304" s="1">
        <v>45489</v>
      </c>
      <c r="C72304">
        <v>268.2</v>
      </c>
    </row>
    <row r="72305" spans="1:3" x14ac:dyDescent="0.2">
      <c r="A72305" t="s">
        <v>5724</v>
      </c>
      <c r="B72305" s="1">
        <v>45489</v>
      </c>
      <c r="C72305">
        <v>652.98</v>
      </c>
    </row>
    <row r="72306" spans="1:3" x14ac:dyDescent="0.2">
      <c r="A72306" t="s">
        <v>313</v>
      </c>
      <c r="B72306" s="1">
        <v>45489</v>
      </c>
      <c r="C72306">
        <v>645.4</v>
      </c>
    </row>
    <row r="72307" spans="1:3" x14ac:dyDescent="0.2">
      <c r="A72307" t="s">
        <v>708</v>
      </c>
      <c r="B72307" s="1">
        <v>45489</v>
      </c>
      <c r="C72307">
        <v>293.01</v>
      </c>
    </row>
    <row r="72308" spans="1:3" x14ac:dyDescent="0.2">
      <c r="A72308" t="s">
        <v>321</v>
      </c>
      <c r="B72308" s="1">
        <v>45489</v>
      </c>
      <c r="C72308">
        <v>155.19</v>
      </c>
    </row>
    <row r="72309" spans="1:3" x14ac:dyDescent="0.2">
      <c r="A72309" t="s">
        <v>709</v>
      </c>
      <c r="B72309" s="1">
        <v>45489</v>
      </c>
      <c r="C72309">
        <v>1330.2</v>
      </c>
    </row>
    <row r="72310" spans="1:3" x14ac:dyDescent="0.2">
      <c r="A72310" t="s">
        <v>5725</v>
      </c>
      <c r="B72310" s="1">
        <v>45489</v>
      </c>
      <c r="C72310">
        <v>83.95</v>
      </c>
    </row>
    <row r="72311" spans="1:3" x14ac:dyDescent="0.2">
      <c r="A72311" t="s">
        <v>5726</v>
      </c>
      <c r="B72311" s="1">
        <v>45489</v>
      </c>
      <c r="C72311">
        <v>47.45</v>
      </c>
    </row>
    <row r="72312" spans="1:3" x14ac:dyDescent="0.2">
      <c r="A72312" t="s">
        <v>5727</v>
      </c>
      <c r="B72312" s="1">
        <v>45489</v>
      </c>
      <c r="C72312">
        <v>51.9</v>
      </c>
    </row>
    <row r="72313" spans="1:3" x14ac:dyDescent="0.2">
      <c r="A72313" t="s">
        <v>5619</v>
      </c>
      <c r="B72313" s="1">
        <v>45489</v>
      </c>
      <c r="C72313">
        <v>94.35</v>
      </c>
    </row>
    <row r="72314" spans="1:3" x14ac:dyDescent="0.2">
      <c r="A72314" t="s">
        <v>153</v>
      </c>
      <c r="B72314" s="1">
        <v>45489</v>
      </c>
      <c r="C72314">
        <v>2076</v>
      </c>
    </row>
    <row r="72315" spans="1:3" x14ac:dyDescent="0.2">
      <c r="A72315" t="s">
        <v>5728</v>
      </c>
      <c r="B72315" s="1">
        <v>45489</v>
      </c>
      <c r="C72315">
        <v>96.9</v>
      </c>
    </row>
    <row r="72316" spans="1:3" x14ac:dyDescent="0.2">
      <c r="A72316" t="s">
        <v>5729</v>
      </c>
      <c r="B72316" s="1">
        <v>45489</v>
      </c>
      <c r="C72316">
        <v>91.45</v>
      </c>
    </row>
    <row r="72317" spans="1:3" x14ac:dyDescent="0.2">
      <c r="A72317" t="s">
        <v>5730</v>
      </c>
      <c r="B72317" s="1">
        <v>45489</v>
      </c>
      <c r="C72317">
        <v>183.95</v>
      </c>
    </row>
    <row r="72318" spans="1:3" x14ac:dyDescent="0.2">
      <c r="A72318" t="s">
        <v>5731</v>
      </c>
      <c r="B72318" s="1">
        <v>45489</v>
      </c>
      <c r="C72318">
        <v>32.65</v>
      </c>
    </row>
    <row r="72319" spans="1:3" x14ac:dyDescent="0.2">
      <c r="A72319" t="s">
        <v>5732</v>
      </c>
      <c r="B72319" s="1">
        <v>45489</v>
      </c>
      <c r="C72319">
        <v>53.9</v>
      </c>
    </row>
    <row r="72320" spans="1:3" x14ac:dyDescent="0.2">
      <c r="A72320" t="s">
        <v>5733</v>
      </c>
      <c r="B72320" s="1">
        <v>45489</v>
      </c>
      <c r="C72320">
        <v>48.45</v>
      </c>
    </row>
    <row r="72321" spans="1:3" x14ac:dyDescent="0.2">
      <c r="A72321" t="s">
        <v>5734</v>
      </c>
      <c r="B72321" s="1">
        <v>45489</v>
      </c>
      <c r="C72321">
        <v>71.849999999999994</v>
      </c>
    </row>
    <row r="72322" spans="1:3" x14ac:dyDescent="0.2">
      <c r="A72322" t="s">
        <v>5735</v>
      </c>
      <c r="B72322" s="1">
        <v>45489</v>
      </c>
      <c r="C72322">
        <v>78.900000000000006</v>
      </c>
    </row>
    <row r="72323" spans="1:3" x14ac:dyDescent="0.2">
      <c r="A72323" t="s">
        <v>5736</v>
      </c>
      <c r="B72323" s="1">
        <v>45489</v>
      </c>
      <c r="C72323">
        <v>98.2</v>
      </c>
    </row>
    <row r="72324" spans="1:3" x14ac:dyDescent="0.2">
      <c r="A72324" t="s">
        <v>1493</v>
      </c>
      <c r="B72324" s="1">
        <v>45489</v>
      </c>
      <c r="C72324">
        <v>187.85</v>
      </c>
    </row>
    <row r="72325" spans="1:3" x14ac:dyDescent="0.2">
      <c r="A72325" t="s">
        <v>46</v>
      </c>
      <c r="B72325" s="1">
        <v>45489</v>
      </c>
      <c r="C72325">
        <v>81.97</v>
      </c>
    </row>
    <row r="72326" spans="1:3" x14ac:dyDescent="0.2">
      <c r="A72326" t="s">
        <v>46</v>
      </c>
      <c r="B72326" s="1">
        <v>45489</v>
      </c>
      <c r="C72326">
        <v>47.5</v>
      </c>
    </row>
    <row r="72327" spans="1:3" x14ac:dyDescent="0.2">
      <c r="A72327" t="s">
        <v>46</v>
      </c>
      <c r="B72327" s="1">
        <v>45489</v>
      </c>
      <c r="C72327">
        <v>68.77</v>
      </c>
    </row>
    <row r="72328" spans="1:3" x14ac:dyDescent="0.2">
      <c r="A72328" t="s">
        <v>46</v>
      </c>
      <c r="B72328" s="1">
        <v>45489</v>
      </c>
      <c r="C72328">
        <v>87.7</v>
      </c>
    </row>
    <row r="72329" spans="1:3" x14ac:dyDescent="0.2">
      <c r="A72329" t="s">
        <v>46</v>
      </c>
      <c r="B72329" s="1">
        <v>45489</v>
      </c>
      <c r="C72329">
        <v>225.79</v>
      </c>
    </row>
    <row r="72330" spans="1:3" x14ac:dyDescent="0.2">
      <c r="A72330" t="s">
        <v>304</v>
      </c>
      <c r="B72330" s="1">
        <v>45489</v>
      </c>
      <c r="C72330">
        <v>59.27</v>
      </c>
    </row>
    <row r="72331" spans="1:3" x14ac:dyDescent="0.2">
      <c r="A72331" t="s">
        <v>802</v>
      </c>
      <c r="B72331" s="1">
        <v>45489</v>
      </c>
      <c r="C72331">
        <v>279.17</v>
      </c>
    </row>
    <row r="72332" spans="1:3" x14ac:dyDescent="0.2">
      <c r="A72332" t="s">
        <v>12</v>
      </c>
      <c r="B72332" s="1">
        <v>45489</v>
      </c>
      <c r="C72332">
        <v>259.99</v>
      </c>
    </row>
    <row r="72333" spans="1:3" x14ac:dyDescent="0.2">
      <c r="A72333" t="s">
        <v>5657</v>
      </c>
      <c r="B72333" s="1">
        <v>45489</v>
      </c>
      <c r="C72333">
        <v>123.77</v>
      </c>
    </row>
    <row r="72334" spans="1:3" x14ac:dyDescent="0.2">
      <c r="A72334" t="s">
        <v>4928</v>
      </c>
      <c r="B72334" s="1">
        <v>45489</v>
      </c>
      <c r="C72334">
        <v>38</v>
      </c>
    </row>
    <row r="72335" spans="1:3" x14ac:dyDescent="0.2">
      <c r="A72335" t="s">
        <v>5737</v>
      </c>
      <c r="B72335" s="1">
        <v>45489</v>
      </c>
      <c r="C72335">
        <v>49.45</v>
      </c>
    </row>
    <row r="72336" spans="1:3" x14ac:dyDescent="0.2">
      <c r="A72336" t="s">
        <v>5738</v>
      </c>
      <c r="B72336" s="1">
        <v>45489</v>
      </c>
      <c r="C72336">
        <v>72</v>
      </c>
    </row>
    <row r="72337" spans="1:3" x14ac:dyDescent="0.2">
      <c r="A72337" t="s">
        <v>5127</v>
      </c>
      <c r="B72337" s="1">
        <v>45489</v>
      </c>
      <c r="C72337">
        <v>40.450000000000003</v>
      </c>
    </row>
    <row r="72338" spans="1:3" x14ac:dyDescent="0.2">
      <c r="A72338" t="s">
        <v>5739</v>
      </c>
      <c r="B72338" s="1">
        <v>45489</v>
      </c>
      <c r="C72338">
        <v>48.9</v>
      </c>
    </row>
    <row r="72339" spans="1:3" x14ac:dyDescent="0.2">
      <c r="A72339" t="s">
        <v>5408</v>
      </c>
      <c r="B72339" s="1">
        <v>45490</v>
      </c>
      <c r="C72339">
        <v>133.94999999999999</v>
      </c>
    </row>
    <row r="72340" spans="1:3" x14ac:dyDescent="0.2">
      <c r="A72340" t="s">
        <v>4566</v>
      </c>
      <c r="B72340" s="1">
        <v>45490</v>
      </c>
      <c r="C72340">
        <v>93.75</v>
      </c>
    </row>
    <row r="72341" spans="1:3" x14ac:dyDescent="0.2">
      <c r="A72341" t="s">
        <v>5700</v>
      </c>
      <c r="B72341" s="1">
        <v>45490</v>
      </c>
      <c r="C72341">
        <v>25.4</v>
      </c>
    </row>
    <row r="72342" spans="1:3" x14ac:dyDescent="0.2">
      <c r="A72342" t="s">
        <v>5701</v>
      </c>
      <c r="B72342" s="1">
        <v>45490</v>
      </c>
      <c r="C72342">
        <v>19</v>
      </c>
    </row>
    <row r="72343" spans="1:3" x14ac:dyDescent="0.2">
      <c r="A72343" t="s">
        <v>767</v>
      </c>
      <c r="B72343" s="1">
        <v>45490</v>
      </c>
      <c r="C72343">
        <v>192.95</v>
      </c>
    </row>
    <row r="72344" spans="1:3" x14ac:dyDescent="0.2">
      <c r="A72344" t="s">
        <v>5536</v>
      </c>
      <c r="B72344" s="1">
        <v>45490</v>
      </c>
      <c r="C72344">
        <v>111.6</v>
      </c>
    </row>
    <row r="72345" spans="1:3" x14ac:dyDescent="0.2">
      <c r="A72345" t="s">
        <v>5702</v>
      </c>
      <c r="B72345" s="1">
        <v>45490</v>
      </c>
      <c r="C72345">
        <v>54.9</v>
      </c>
    </row>
    <row r="72346" spans="1:3" x14ac:dyDescent="0.2">
      <c r="A72346" t="s">
        <v>942</v>
      </c>
      <c r="B72346" s="1">
        <v>45490</v>
      </c>
      <c r="C72346">
        <v>876.87</v>
      </c>
    </row>
    <row r="72347" spans="1:3" x14ac:dyDescent="0.2">
      <c r="A72347" t="s">
        <v>5703</v>
      </c>
      <c r="B72347" s="1">
        <v>45490</v>
      </c>
      <c r="C72347">
        <v>88.9</v>
      </c>
    </row>
    <row r="72348" spans="1:3" x14ac:dyDescent="0.2">
      <c r="A72348" t="s">
        <v>5704</v>
      </c>
      <c r="B72348" s="1">
        <v>45490</v>
      </c>
      <c r="C72348">
        <v>61.9</v>
      </c>
    </row>
    <row r="72349" spans="1:3" x14ac:dyDescent="0.2">
      <c r="A72349" t="s">
        <v>1138</v>
      </c>
      <c r="B72349" s="1">
        <v>45490</v>
      </c>
      <c r="C72349">
        <v>22.45</v>
      </c>
    </row>
    <row r="72350" spans="1:3" x14ac:dyDescent="0.2">
      <c r="A72350" t="s">
        <v>5705</v>
      </c>
      <c r="B72350" s="1">
        <v>45490</v>
      </c>
      <c r="C72350">
        <v>41.9</v>
      </c>
    </row>
    <row r="72351" spans="1:3" x14ac:dyDescent="0.2">
      <c r="A72351" t="s">
        <v>5706</v>
      </c>
      <c r="B72351" s="1">
        <v>45490</v>
      </c>
      <c r="C72351">
        <v>54.9</v>
      </c>
    </row>
    <row r="72352" spans="1:3" x14ac:dyDescent="0.2">
      <c r="A72352" t="s">
        <v>5707</v>
      </c>
      <c r="B72352" s="1">
        <v>45490</v>
      </c>
      <c r="C72352">
        <v>661.7</v>
      </c>
    </row>
    <row r="72353" spans="1:3" x14ac:dyDescent="0.2">
      <c r="A72353" t="s">
        <v>79</v>
      </c>
      <c r="B72353" s="1">
        <v>45490</v>
      </c>
      <c r="C72353">
        <v>23.95</v>
      </c>
    </row>
    <row r="72354" spans="1:3" x14ac:dyDescent="0.2">
      <c r="A72354" t="s">
        <v>5708</v>
      </c>
      <c r="B72354" s="1">
        <v>45490</v>
      </c>
      <c r="C72354">
        <v>168.75</v>
      </c>
    </row>
    <row r="72355" spans="1:3" x14ac:dyDescent="0.2">
      <c r="A72355" t="s">
        <v>5580</v>
      </c>
      <c r="B72355" s="1">
        <v>45490</v>
      </c>
      <c r="C72355">
        <v>63.9</v>
      </c>
    </row>
    <row r="72356" spans="1:3" x14ac:dyDescent="0.2">
      <c r="A72356" t="s">
        <v>5709</v>
      </c>
      <c r="B72356" s="1">
        <v>45490</v>
      </c>
      <c r="C72356">
        <v>109.4</v>
      </c>
    </row>
    <row r="72357" spans="1:3" x14ac:dyDescent="0.2">
      <c r="A72357" t="s">
        <v>5710</v>
      </c>
      <c r="B72357" s="1">
        <v>45490</v>
      </c>
      <c r="C72357">
        <v>83.95</v>
      </c>
    </row>
    <row r="72358" spans="1:3" x14ac:dyDescent="0.2">
      <c r="A72358" t="s">
        <v>5711</v>
      </c>
      <c r="B72358" s="1">
        <v>45490</v>
      </c>
      <c r="C72358">
        <v>53.7</v>
      </c>
    </row>
    <row r="72359" spans="1:3" x14ac:dyDescent="0.2">
      <c r="A72359" t="s">
        <v>148</v>
      </c>
      <c r="B72359" s="1">
        <v>45490</v>
      </c>
      <c r="C72359">
        <v>580.27</v>
      </c>
    </row>
    <row r="72360" spans="1:3" x14ac:dyDescent="0.2">
      <c r="A72360" t="s">
        <v>319</v>
      </c>
      <c r="B72360" s="1">
        <v>45490</v>
      </c>
      <c r="C72360">
        <v>2531.52</v>
      </c>
    </row>
    <row r="72361" spans="1:3" x14ac:dyDescent="0.2">
      <c r="A72361" t="s">
        <v>34</v>
      </c>
      <c r="B72361" s="1">
        <v>45490</v>
      </c>
      <c r="C72361">
        <v>145.86000000000001</v>
      </c>
    </row>
    <row r="72362" spans="1:3" x14ac:dyDescent="0.2">
      <c r="A72362" t="s">
        <v>5712</v>
      </c>
      <c r="B72362" s="1">
        <v>45490</v>
      </c>
      <c r="C72362">
        <v>54.9</v>
      </c>
    </row>
    <row r="72363" spans="1:3" x14ac:dyDescent="0.2">
      <c r="A72363" t="s">
        <v>1512</v>
      </c>
      <c r="B72363" s="1">
        <v>45490</v>
      </c>
      <c r="C72363">
        <v>331.69</v>
      </c>
    </row>
    <row r="72364" spans="1:3" x14ac:dyDescent="0.2">
      <c r="A72364" t="s">
        <v>1402</v>
      </c>
      <c r="B72364" s="1">
        <v>45490</v>
      </c>
      <c r="C72364">
        <v>363.87</v>
      </c>
    </row>
    <row r="72365" spans="1:3" x14ac:dyDescent="0.2">
      <c r="A72365" t="s">
        <v>46</v>
      </c>
      <c r="B72365" s="1">
        <v>45490</v>
      </c>
      <c r="C72365">
        <v>44</v>
      </c>
    </row>
    <row r="72366" spans="1:3" x14ac:dyDescent="0.2">
      <c r="A72366" t="s">
        <v>3243</v>
      </c>
      <c r="B72366" s="1">
        <v>45490</v>
      </c>
      <c r="C72366">
        <v>221.13</v>
      </c>
    </row>
    <row r="72367" spans="1:3" x14ac:dyDescent="0.2">
      <c r="A72367" t="s">
        <v>418</v>
      </c>
      <c r="B72367" s="1">
        <v>45490</v>
      </c>
      <c r="C72367">
        <v>10.78</v>
      </c>
    </row>
    <row r="72368" spans="1:3" x14ac:dyDescent="0.2">
      <c r="A72368" t="s">
        <v>46</v>
      </c>
      <c r="B72368" s="1">
        <v>45490</v>
      </c>
      <c r="C72368">
        <v>350.75</v>
      </c>
    </row>
    <row r="72369" spans="1:3" x14ac:dyDescent="0.2">
      <c r="A72369" t="s">
        <v>418</v>
      </c>
      <c r="B72369" s="1">
        <v>45490</v>
      </c>
      <c r="C72369">
        <v>123.51</v>
      </c>
    </row>
    <row r="72370" spans="1:3" x14ac:dyDescent="0.2">
      <c r="A72370" t="s">
        <v>46</v>
      </c>
      <c r="B72370" s="1">
        <v>45490</v>
      </c>
      <c r="C72370">
        <v>217.67</v>
      </c>
    </row>
    <row r="72371" spans="1:3" x14ac:dyDescent="0.2">
      <c r="A72371" t="s">
        <v>46</v>
      </c>
      <c r="B72371" s="1">
        <v>45490</v>
      </c>
      <c r="C72371">
        <v>30.97</v>
      </c>
    </row>
    <row r="72372" spans="1:3" x14ac:dyDescent="0.2">
      <c r="A72372" t="s">
        <v>4425</v>
      </c>
      <c r="B72372" s="1">
        <v>45490</v>
      </c>
      <c r="C72372">
        <v>98.95</v>
      </c>
    </row>
    <row r="72373" spans="1:3" x14ac:dyDescent="0.2">
      <c r="A72373" t="s">
        <v>5537</v>
      </c>
      <c r="B72373" s="1">
        <v>45490</v>
      </c>
      <c r="C72373">
        <v>118.85</v>
      </c>
    </row>
    <row r="72374" spans="1:3" x14ac:dyDescent="0.2">
      <c r="A72374" t="s">
        <v>4161</v>
      </c>
      <c r="B72374" s="1">
        <v>45490</v>
      </c>
      <c r="C72374">
        <v>198.8</v>
      </c>
    </row>
    <row r="72375" spans="1:3" x14ac:dyDescent="0.2">
      <c r="A72375" t="s">
        <v>1182</v>
      </c>
      <c r="B72375" s="1">
        <v>45490</v>
      </c>
      <c r="C72375">
        <v>74.849999999999994</v>
      </c>
    </row>
    <row r="72376" spans="1:3" x14ac:dyDescent="0.2">
      <c r="A72376" t="s">
        <v>5713</v>
      </c>
      <c r="B72376" s="1">
        <v>45490</v>
      </c>
      <c r="C72376">
        <v>54.9</v>
      </c>
    </row>
    <row r="72377" spans="1:3" x14ac:dyDescent="0.2">
      <c r="A72377" t="s">
        <v>5714</v>
      </c>
      <c r="B72377" s="1">
        <v>45490</v>
      </c>
      <c r="C72377">
        <v>158.9</v>
      </c>
    </row>
    <row r="72378" spans="1:3" x14ac:dyDescent="0.2">
      <c r="A72378" t="s">
        <v>5715</v>
      </c>
      <c r="B72378" s="1">
        <v>45490</v>
      </c>
      <c r="C72378">
        <v>122.65</v>
      </c>
    </row>
    <row r="72379" spans="1:3" x14ac:dyDescent="0.2">
      <c r="A72379" t="s">
        <v>5716</v>
      </c>
      <c r="B72379" s="1">
        <v>45490</v>
      </c>
      <c r="C72379">
        <v>38.950000000000003</v>
      </c>
    </row>
    <row r="72380" spans="1:3" x14ac:dyDescent="0.2">
      <c r="A72380" t="s">
        <v>1271</v>
      </c>
      <c r="B72380" s="1">
        <v>45490</v>
      </c>
      <c r="C72380">
        <v>128.19999999999999</v>
      </c>
    </row>
    <row r="72381" spans="1:3" x14ac:dyDescent="0.2">
      <c r="A72381" t="s">
        <v>5388</v>
      </c>
      <c r="B72381" s="1">
        <v>45490</v>
      </c>
      <c r="C72381">
        <v>32.799999999999997</v>
      </c>
    </row>
    <row r="72382" spans="1:3" x14ac:dyDescent="0.2">
      <c r="A72382" t="s">
        <v>5345</v>
      </c>
      <c r="B72382" s="1">
        <v>45490</v>
      </c>
      <c r="C72382">
        <v>58.95</v>
      </c>
    </row>
    <row r="72383" spans="1:3" x14ac:dyDescent="0.2">
      <c r="A72383" t="s">
        <v>5717</v>
      </c>
      <c r="B72383" s="1">
        <v>45490</v>
      </c>
      <c r="C72383">
        <v>54.9</v>
      </c>
    </row>
    <row r="72384" spans="1:3" x14ac:dyDescent="0.2">
      <c r="A72384" t="s">
        <v>26</v>
      </c>
      <c r="B72384" s="1">
        <v>45490</v>
      </c>
      <c r="C72384">
        <v>13.45</v>
      </c>
    </row>
    <row r="72385" spans="1:3" x14ac:dyDescent="0.2">
      <c r="A72385" t="s">
        <v>5718</v>
      </c>
      <c r="B72385" s="1">
        <v>45490</v>
      </c>
      <c r="C72385">
        <v>32.450000000000003</v>
      </c>
    </row>
    <row r="72386" spans="1:3" x14ac:dyDescent="0.2">
      <c r="A72386" t="s">
        <v>12</v>
      </c>
      <c r="B72386" s="1">
        <v>45490</v>
      </c>
      <c r="C72386">
        <v>237.79</v>
      </c>
    </row>
    <row r="72387" spans="1:3" x14ac:dyDescent="0.2">
      <c r="A72387" t="s">
        <v>27</v>
      </c>
      <c r="B72387" s="1">
        <v>45491</v>
      </c>
      <c r="C72387">
        <v>89</v>
      </c>
    </row>
    <row r="72388" spans="1:3" x14ac:dyDescent="0.2">
      <c r="A72388" t="s">
        <v>534</v>
      </c>
      <c r="B72388" s="1">
        <v>45491</v>
      </c>
      <c r="C72388">
        <v>1265.8800000000001</v>
      </c>
    </row>
    <row r="72389" spans="1:3" x14ac:dyDescent="0.2">
      <c r="A72389" t="s">
        <v>5682</v>
      </c>
      <c r="B72389" s="1">
        <v>45491</v>
      </c>
      <c r="C72389">
        <v>101.75</v>
      </c>
    </row>
    <row r="72390" spans="1:3" x14ac:dyDescent="0.2">
      <c r="A72390" t="s">
        <v>5683</v>
      </c>
      <c r="B72390" s="1">
        <v>45491</v>
      </c>
      <c r="C72390">
        <v>90</v>
      </c>
    </row>
    <row r="72391" spans="1:3" x14ac:dyDescent="0.2">
      <c r="A72391" t="s">
        <v>5684</v>
      </c>
      <c r="B72391" s="1">
        <v>45491</v>
      </c>
      <c r="C72391">
        <v>81.5</v>
      </c>
    </row>
    <row r="72392" spans="1:3" x14ac:dyDescent="0.2">
      <c r="A72392" t="s">
        <v>2140</v>
      </c>
      <c r="B72392" s="1">
        <v>45491</v>
      </c>
      <c r="C72392">
        <v>441.12</v>
      </c>
    </row>
    <row r="72393" spans="1:3" x14ac:dyDescent="0.2">
      <c r="A72393" t="s">
        <v>751</v>
      </c>
      <c r="B72393" s="1">
        <v>45491</v>
      </c>
      <c r="C72393">
        <v>621.91999999999996</v>
      </c>
    </row>
    <row r="72394" spans="1:3" x14ac:dyDescent="0.2">
      <c r="A72394" t="s">
        <v>5685</v>
      </c>
      <c r="B72394" s="1">
        <v>45491</v>
      </c>
      <c r="C72394">
        <v>48.9</v>
      </c>
    </row>
    <row r="72395" spans="1:3" x14ac:dyDescent="0.2">
      <c r="A72395" t="s">
        <v>5686</v>
      </c>
      <c r="B72395" s="1">
        <v>45491</v>
      </c>
      <c r="C72395">
        <v>104.85</v>
      </c>
    </row>
    <row r="72396" spans="1:3" x14ac:dyDescent="0.2">
      <c r="A72396" t="s">
        <v>810</v>
      </c>
      <c r="B72396" s="1">
        <v>45491</v>
      </c>
      <c r="C72396">
        <v>1725</v>
      </c>
    </row>
    <row r="72397" spans="1:3" x14ac:dyDescent="0.2">
      <c r="A72397" t="s">
        <v>5687</v>
      </c>
      <c r="B72397" s="1">
        <v>45491</v>
      </c>
      <c r="C72397">
        <v>74.900000000000006</v>
      </c>
    </row>
    <row r="72398" spans="1:3" x14ac:dyDescent="0.2">
      <c r="A72398" t="s">
        <v>5688</v>
      </c>
      <c r="B72398" s="1">
        <v>45491</v>
      </c>
      <c r="C72398">
        <v>88.15</v>
      </c>
    </row>
    <row r="72399" spans="1:3" x14ac:dyDescent="0.2">
      <c r="A72399" t="s">
        <v>331</v>
      </c>
      <c r="B72399" s="1">
        <v>45491</v>
      </c>
      <c r="C72399">
        <v>4494.24</v>
      </c>
    </row>
    <row r="72400" spans="1:3" x14ac:dyDescent="0.2">
      <c r="A72400" t="s">
        <v>5689</v>
      </c>
      <c r="B72400" s="1">
        <v>45491</v>
      </c>
      <c r="C72400">
        <v>159.80000000000001</v>
      </c>
    </row>
    <row r="72401" spans="1:3" x14ac:dyDescent="0.2">
      <c r="A72401" t="s">
        <v>5690</v>
      </c>
      <c r="B72401" s="1">
        <v>45491</v>
      </c>
      <c r="C72401">
        <v>403.65</v>
      </c>
    </row>
    <row r="72402" spans="1:3" x14ac:dyDescent="0.2">
      <c r="A72402" t="s">
        <v>4953</v>
      </c>
      <c r="B72402" s="1">
        <v>45491</v>
      </c>
      <c r="C72402">
        <v>17.95</v>
      </c>
    </row>
    <row r="72403" spans="1:3" x14ac:dyDescent="0.2">
      <c r="A72403" t="s">
        <v>14</v>
      </c>
      <c r="B72403" s="1">
        <v>45491</v>
      </c>
      <c r="C72403">
        <v>1163.97</v>
      </c>
    </row>
    <row r="72404" spans="1:3" x14ac:dyDescent="0.2">
      <c r="A72404" t="s">
        <v>702</v>
      </c>
      <c r="B72404" s="1">
        <v>45491</v>
      </c>
      <c r="C72404">
        <v>385.5</v>
      </c>
    </row>
    <row r="72405" spans="1:3" x14ac:dyDescent="0.2">
      <c r="A72405" t="s">
        <v>5691</v>
      </c>
      <c r="B72405" s="1">
        <v>45491</v>
      </c>
      <c r="C72405">
        <v>44.45</v>
      </c>
    </row>
    <row r="72406" spans="1:3" x14ac:dyDescent="0.2">
      <c r="A72406" t="s">
        <v>143</v>
      </c>
      <c r="B72406" s="1">
        <v>45491</v>
      </c>
      <c r="C72406">
        <v>208.86</v>
      </c>
    </row>
    <row r="72407" spans="1:3" x14ac:dyDescent="0.2">
      <c r="A72407" t="s">
        <v>5692</v>
      </c>
      <c r="B72407" s="1">
        <v>45491</v>
      </c>
      <c r="C72407">
        <v>85.9</v>
      </c>
    </row>
    <row r="72408" spans="1:3" x14ac:dyDescent="0.2">
      <c r="A72408" t="s">
        <v>414</v>
      </c>
      <c r="B72408" s="1">
        <v>45491</v>
      </c>
      <c r="C72408">
        <v>132.4</v>
      </c>
    </row>
    <row r="72409" spans="1:3" x14ac:dyDescent="0.2">
      <c r="A72409" t="s">
        <v>5693</v>
      </c>
      <c r="B72409" s="1">
        <v>45491</v>
      </c>
      <c r="C72409">
        <v>80.900000000000006</v>
      </c>
    </row>
    <row r="72410" spans="1:3" x14ac:dyDescent="0.2">
      <c r="A72410" t="s">
        <v>5694</v>
      </c>
      <c r="B72410" s="1">
        <v>45491</v>
      </c>
      <c r="C72410">
        <v>56.9</v>
      </c>
    </row>
    <row r="72411" spans="1:3" x14ac:dyDescent="0.2">
      <c r="A72411" t="s">
        <v>5695</v>
      </c>
      <c r="B72411" s="1">
        <v>45491</v>
      </c>
      <c r="C72411">
        <v>133.4</v>
      </c>
    </row>
    <row r="72412" spans="1:3" x14ac:dyDescent="0.2">
      <c r="A72412" t="s">
        <v>5696</v>
      </c>
      <c r="B72412" s="1">
        <v>45491</v>
      </c>
      <c r="C72412">
        <v>63.95</v>
      </c>
    </row>
    <row r="72413" spans="1:3" x14ac:dyDescent="0.2">
      <c r="A72413" t="s">
        <v>4953</v>
      </c>
      <c r="B72413" s="1">
        <v>45491</v>
      </c>
      <c r="C72413">
        <v>107.8</v>
      </c>
    </row>
    <row r="72414" spans="1:3" x14ac:dyDescent="0.2">
      <c r="A72414" t="s">
        <v>5697</v>
      </c>
      <c r="B72414" s="1">
        <v>45491</v>
      </c>
      <c r="C72414">
        <v>118.9</v>
      </c>
    </row>
    <row r="72415" spans="1:3" x14ac:dyDescent="0.2">
      <c r="A72415" t="s">
        <v>5698</v>
      </c>
      <c r="B72415" s="1">
        <v>45491</v>
      </c>
      <c r="C72415">
        <v>250.6</v>
      </c>
    </row>
    <row r="72416" spans="1:3" x14ac:dyDescent="0.2">
      <c r="A72416" t="s">
        <v>5699</v>
      </c>
      <c r="B72416" s="1">
        <v>45491</v>
      </c>
      <c r="C72416">
        <v>81.849999999999994</v>
      </c>
    </row>
    <row r="72417" spans="1:3" x14ac:dyDescent="0.2">
      <c r="A72417" t="s">
        <v>5444</v>
      </c>
      <c r="B72417" s="1">
        <v>45491</v>
      </c>
      <c r="C72417">
        <v>132.55000000000001</v>
      </c>
    </row>
    <row r="72418" spans="1:3" x14ac:dyDescent="0.2">
      <c r="A72418" t="s">
        <v>46</v>
      </c>
      <c r="B72418" s="1">
        <v>45491</v>
      </c>
      <c r="C72418">
        <v>103.48</v>
      </c>
    </row>
    <row r="72419" spans="1:3" x14ac:dyDescent="0.2">
      <c r="A72419" t="s">
        <v>257</v>
      </c>
      <c r="B72419" s="1">
        <v>45491</v>
      </c>
      <c r="C72419">
        <v>620.23</v>
      </c>
    </row>
    <row r="72420" spans="1:3" x14ac:dyDescent="0.2">
      <c r="A72420" t="s">
        <v>483</v>
      </c>
      <c r="B72420" s="1">
        <v>45491</v>
      </c>
      <c r="C72420">
        <v>602.45000000000005</v>
      </c>
    </row>
    <row r="72421" spans="1:3" x14ac:dyDescent="0.2">
      <c r="A72421" t="s">
        <v>119</v>
      </c>
      <c r="B72421" s="1">
        <v>45491</v>
      </c>
      <c r="C72421">
        <v>772.05</v>
      </c>
    </row>
    <row r="72422" spans="1:3" x14ac:dyDescent="0.2">
      <c r="A72422" t="s">
        <v>12</v>
      </c>
      <c r="B72422" s="1">
        <v>45491</v>
      </c>
      <c r="C72422">
        <v>190.67</v>
      </c>
    </row>
    <row r="72423" spans="1:3" x14ac:dyDescent="0.2">
      <c r="A72423" t="s">
        <v>4664</v>
      </c>
      <c r="B72423" s="1">
        <v>45491</v>
      </c>
      <c r="C72423">
        <v>65.58</v>
      </c>
    </row>
    <row r="72424" spans="1:3" x14ac:dyDescent="0.2">
      <c r="A72424" t="s">
        <v>3</v>
      </c>
      <c r="B72424" s="1">
        <v>45491</v>
      </c>
      <c r="C72424">
        <v>166</v>
      </c>
    </row>
    <row r="72425" spans="1:3" x14ac:dyDescent="0.2">
      <c r="A72425" t="s">
        <v>5658</v>
      </c>
      <c r="B72425" s="1">
        <v>45492</v>
      </c>
      <c r="C72425">
        <v>54.9</v>
      </c>
    </row>
    <row r="72426" spans="1:3" x14ac:dyDescent="0.2">
      <c r="A72426" t="s">
        <v>5659</v>
      </c>
      <c r="B72426" s="1">
        <v>45492</v>
      </c>
      <c r="C72426">
        <v>51.45</v>
      </c>
    </row>
    <row r="72427" spans="1:3" x14ac:dyDescent="0.2">
      <c r="A72427" t="s">
        <v>5660</v>
      </c>
      <c r="B72427" s="1">
        <v>45492</v>
      </c>
      <c r="C72427">
        <v>56.9</v>
      </c>
    </row>
    <row r="72428" spans="1:3" x14ac:dyDescent="0.2">
      <c r="A72428" t="s">
        <v>3248</v>
      </c>
      <c r="B72428" s="1">
        <v>45492</v>
      </c>
      <c r="C72428">
        <v>124.8</v>
      </c>
    </row>
    <row r="72429" spans="1:3" x14ac:dyDescent="0.2">
      <c r="A72429" t="s">
        <v>5661</v>
      </c>
      <c r="B72429" s="1">
        <v>45492</v>
      </c>
      <c r="C72429">
        <v>36.950000000000003</v>
      </c>
    </row>
    <row r="72430" spans="1:3" x14ac:dyDescent="0.2">
      <c r="A72430" t="s">
        <v>596</v>
      </c>
      <c r="B72430" s="1">
        <v>45492</v>
      </c>
      <c r="C72430">
        <v>1162.5</v>
      </c>
    </row>
    <row r="72431" spans="1:3" x14ac:dyDescent="0.2">
      <c r="A72431" t="s">
        <v>333</v>
      </c>
      <c r="B72431" s="1">
        <v>45492</v>
      </c>
      <c r="C72431">
        <v>232.8</v>
      </c>
    </row>
    <row r="72432" spans="1:3" x14ac:dyDescent="0.2">
      <c r="A72432" t="s">
        <v>5662</v>
      </c>
      <c r="B72432" s="1">
        <v>45492</v>
      </c>
      <c r="C72432">
        <v>94.2</v>
      </c>
    </row>
    <row r="72433" spans="1:3" x14ac:dyDescent="0.2">
      <c r="A72433" t="s">
        <v>27</v>
      </c>
      <c r="B72433" s="1">
        <v>45492</v>
      </c>
      <c r="C72433">
        <v>49</v>
      </c>
    </row>
    <row r="72434" spans="1:3" x14ac:dyDescent="0.2">
      <c r="A72434" t="s">
        <v>5663</v>
      </c>
      <c r="B72434" s="1">
        <v>45492</v>
      </c>
      <c r="C72434">
        <v>188.85</v>
      </c>
    </row>
    <row r="72435" spans="1:3" x14ac:dyDescent="0.2">
      <c r="A72435" t="s">
        <v>5664</v>
      </c>
      <c r="B72435" s="1">
        <v>45492</v>
      </c>
      <c r="C72435">
        <v>53.95</v>
      </c>
    </row>
    <row r="72436" spans="1:3" x14ac:dyDescent="0.2">
      <c r="A72436" t="s">
        <v>79</v>
      </c>
      <c r="B72436" s="1">
        <v>45492</v>
      </c>
      <c r="C72436">
        <v>33.68</v>
      </c>
    </row>
    <row r="72437" spans="1:3" x14ac:dyDescent="0.2">
      <c r="A72437" t="s">
        <v>79</v>
      </c>
      <c r="B72437" s="1">
        <v>45492</v>
      </c>
      <c r="C72437">
        <v>33.68</v>
      </c>
    </row>
    <row r="72438" spans="1:3" x14ac:dyDescent="0.2">
      <c r="A72438" t="s">
        <v>5665</v>
      </c>
      <c r="B72438" s="1">
        <v>45492</v>
      </c>
      <c r="C72438">
        <v>78.849999999999994</v>
      </c>
    </row>
    <row r="72439" spans="1:3" x14ac:dyDescent="0.2">
      <c r="A72439" t="s">
        <v>3168</v>
      </c>
      <c r="B72439" s="1">
        <v>45492</v>
      </c>
      <c r="C72439">
        <v>749.5</v>
      </c>
    </row>
    <row r="72440" spans="1:3" x14ac:dyDescent="0.2">
      <c r="A72440" t="s">
        <v>3</v>
      </c>
      <c r="B72440" s="1">
        <v>45492</v>
      </c>
      <c r="C72440">
        <v>54.7</v>
      </c>
    </row>
    <row r="72441" spans="1:3" x14ac:dyDescent="0.2">
      <c r="A72441" t="s">
        <v>119</v>
      </c>
      <c r="B72441" s="1">
        <v>45492</v>
      </c>
      <c r="C72441">
        <v>1050</v>
      </c>
    </row>
    <row r="72442" spans="1:3" x14ac:dyDescent="0.2">
      <c r="A72442" t="s">
        <v>5666</v>
      </c>
      <c r="B72442" s="1">
        <v>45492</v>
      </c>
      <c r="C72442">
        <v>30.9</v>
      </c>
    </row>
    <row r="72443" spans="1:3" x14ac:dyDescent="0.2">
      <c r="A72443" t="s">
        <v>5667</v>
      </c>
      <c r="B72443" s="1">
        <v>45492</v>
      </c>
      <c r="C72443">
        <v>56.9</v>
      </c>
    </row>
    <row r="72444" spans="1:3" x14ac:dyDescent="0.2">
      <c r="A72444" t="s">
        <v>5668</v>
      </c>
      <c r="B72444" s="1">
        <v>45492</v>
      </c>
      <c r="C72444">
        <v>128.97</v>
      </c>
    </row>
    <row r="72445" spans="1:3" x14ac:dyDescent="0.2">
      <c r="A72445" t="s">
        <v>5669</v>
      </c>
      <c r="B72445" s="1">
        <v>45492</v>
      </c>
      <c r="C72445">
        <v>15.2</v>
      </c>
    </row>
    <row r="72446" spans="1:3" x14ac:dyDescent="0.2">
      <c r="A72446" t="s">
        <v>5670</v>
      </c>
      <c r="B72446" s="1">
        <v>45492</v>
      </c>
      <c r="C72446">
        <v>44.45</v>
      </c>
    </row>
    <row r="72447" spans="1:3" x14ac:dyDescent="0.2">
      <c r="A72447" t="s">
        <v>5671</v>
      </c>
      <c r="B72447" s="1">
        <v>45492</v>
      </c>
      <c r="C72447">
        <v>31.16</v>
      </c>
    </row>
    <row r="72448" spans="1:3" x14ac:dyDescent="0.2">
      <c r="A72448" t="s">
        <v>2197</v>
      </c>
      <c r="B72448" s="1">
        <v>45492</v>
      </c>
      <c r="C72448">
        <v>44.9</v>
      </c>
    </row>
    <row r="72449" spans="1:3" x14ac:dyDescent="0.2">
      <c r="A72449" t="s">
        <v>46</v>
      </c>
      <c r="B72449" s="1">
        <v>45492</v>
      </c>
      <c r="C72449">
        <v>31.54</v>
      </c>
    </row>
    <row r="72450" spans="1:3" x14ac:dyDescent="0.2">
      <c r="A72450" t="s">
        <v>2120</v>
      </c>
      <c r="B72450" s="1">
        <v>45492</v>
      </c>
      <c r="C72450">
        <v>600.04999999999995</v>
      </c>
    </row>
    <row r="72451" spans="1:3" x14ac:dyDescent="0.2">
      <c r="A72451" t="s">
        <v>347</v>
      </c>
      <c r="B72451" s="1">
        <v>45492</v>
      </c>
      <c r="C72451">
        <v>835.53</v>
      </c>
    </row>
    <row r="72452" spans="1:3" x14ac:dyDescent="0.2">
      <c r="A72452" t="s">
        <v>46</v>
      </c>
      <c r="B72452" s="1">
        <v>45492</v>
      </c>
      <c r="C72452">
        <v>47.14</v>
      </c>
    </row>
    <row r="72453" spans="1:3" x14ac:dyDescent="0.2">
      <c r="A72453" t="s">
        <v>142</v>
      </c>
      <c r="B72453" s="1">
        <v>45492</v>
      </c>
      <c r="C72453">
        <v>54.6</v>
      </c>
    </row>
    <row r="72454" spans="1:3" x14ac:dyDescent="0.2">
      <c r="A72454" t="s">
        <v>5672</v>
      </c>
      <c r="B72454" s="1">
        <v>45492</v>
      </c>
      <c r="C72454">
        <v>391.72</v>
      </c>
    </row>
    <row r="72455" spans="1:3" x14ac:dyDescent="0.2">
      <c r="A72455" t="s">
        <v>5673</v>
      </c>
      <c r="B72455" s="1">
        <v>45492</v>
      </c>
      <c r="C72455">
        <v>10773</v>
      </c>
    </row>
    <row r="72456" spans="1:3" x14ac:dyDescent="0.2">
      <c r="A72456" t="s">
        <v>27</v>
      </c>
      <c r="B72456" s="1">
        <v>45492</v>
      </c>
      <c r="C72456">
        <v>69</v>
      </c>
    </row>
    <row r="72457" spans="1:3" x14ac:dyDescent="0.2">
      <c r="A72457" t="s">
        <v>5441</v>
      </c>
      <c r="B72457" s="1">
        <v>45492</v>
      </c>
      <c r="C72457">
        <v>29.2</v>
      </c>
    </row>
    <row r="72458" spans="1:3" x14ac:dyDescent="0.2">
      <c r="A72458" t="s">
        <v>5674</v>
      </c>
      <c r="B72458" s="1">
        <v>45492</v>
      </c>
      <c r="C72458">
        <v>76.45</v>
      </c>
    </row>
    <row r="72459" spans="1:3" x14ac:dyDescent="0.2">
      <c r="A72459" t="s">
        <v>5675</v>
      </c>
      <c r="B72459" s="1">
        <v>45492</v>
      </c>
      <c r="C72459">
        <v>27.95</v>
      </c>
    </row>
    <row r="72460" spans="1:3" x14ac:dyDescent="0.2">
      <c r="A72460" t="s">
        <v>5676</v>
      </c>
      <c r="B72460" s="1">
        <v>45492</v>
      </c>
      <c r="C72460">
        <v>45.45</v>
      </c>
    </row>
    <row r="72461" spans="1:3" x14ac:dyDescent="0.2">
      <c r="A72461" t="s">
        <v>5677</v>
      </c>
      <c r="B72461" s="1">
        <v>45492</v>
      </c>
      <c r="C72461">
        <v>63.9</v>
      </c>
    </row>
    <row r="72462" spans="1:3" x14ac:dyDescent="0.2">
      <c r="A72462" t="s">
        <v>5678</v>
      </c>
      <c r="B72462" s="1">
        <v>45492</v>
      </c>
      <c r="C72462">
        <v>71.849999999999994</v>
      </c>
    </row>
    <row r="72463" spans="1:3" x14ac:dyDescent="0.2">
      <c r="A72463" t="s">
        <v>5679</v>
      </c>
      <c r="B72463" s="1">
        <v>45492</v>
      </c>
      <c r="C72463">
        <v>63.65</v>
      </c>
    </row>
    <row r="72464" spans="1:3" x14ac:dyDescent="0.2">
      <c r="A72464" t="s">
        <v>5074</v>
      </c>
      <c r="B72464" s="1">
        <v>45492</v>
      </c>
      <c r="C72464">
        <v>54.9</v>
      </c>
    </row>
    <row r="72465" spans="1:3" x14ac:dyDescent="0.2">
      <c r="A72465" t="s">
        <v>5454</v>
      </c>
      <c r="B72465" s="1">
        <v>45492</v>
      </c>
      <c r="C72465">
        <v>130.30000000000001</v>
      </c>
    </row>
    <row r="72466" spans="1:3" x14ac:dyDescent="0.2">
      <c r="A72466" t="s">
        <v>5680</v>
      </c>
      <c r="B72466" s="1">
        <v>45492</v>
      </c>
      <c r="C72466">
        <v>161.69999999999999</v>
      </c>
    </row>
    <row r="72467" spans="1:3" x14ac:dyDescent="0.2">
      <c r="A72467" t="s">
        <v>5681</v>
      </c>
      <c r="B72467" s="1">
        <v>45492</v>
      </c>
      <c r="C72467">
        <v>93.65</v>
      </c>
    </row>
    <row r="72468" spans="1:3" x14ac:dyDescent="0.2">
      <c r="A72468" t="s">
        <v>5112</v>
      </c>
      <c r="B72468" s="1">
        <v>45492</v>
      </c>
      <c r="C72468">
        <v>155.9</v>
      </c>
    </row>
    <row r="72469" spans="1:3" x14ac:dyDescent="0.2">
      <c r="A72469" t="s">
        <v>693</v>
      </c>
      <c r="B72469" s="1">
        <v>45492</v>
      </c>
      <c r="C72469">
        <v>44.19</v>
      </c>
    </row>
    <row r="72470" spans="1:3" x14ac:dyDescent="0.2">
      <c r="A72470" t="s">
        <v>653</v>
      </c>
      <c r="B72470" s="1">
        <v>45492</v>
      </c>
      <c r="C72470">
        <v>66.569999999999993</v>
      </c>
    </row>
    <row r="72471" spans="1:3" x14ac:dyDescent="0.2">
      <c r="A72471" t="s">
        <v>404</v>
      </c>
      <c r="B72471" s="1">
        <v>45492</v>
      </c>
      <c r="C72471">
        <v>2496.6</v>
      </c>
    </row>
    <row r="72472" spans="1:3" x14ac:dyDescent="0.2">
      <c r="A72472" t="s">
        <v>12</v>
      </c>
      <c r="B72472" s="1">
        <v>45492</v>
      </c>
      <c r="C72472">
        <v>546.51</v>
      </c>
    </row>
    <row r="72473" spans="1:3" x14ac:dyDescent="0.2">
      <c r="A72473" t="s">
        <v>5613</v>
      </c>
      <c r="B72473" s="1">
        <v>45495</v>
      </c>
      <c r="C72473">
        <v>264.86</v>
      </c>
    </row>
    <row r="72474" spans="1:3" x14ac:dyDescent="0.2">
      <c r="A72474" t="s">
        <v>29</v>
      </c>
      <c r="B72474" s="1">
        <v>45495</v>
      </c>
      <c r="C72474">
        <v>1435.86</v>
      </c>
    </row>
    <row r="72475" spans="1:3" x14ac:dyDescent="0.2">
      <c r="A72475" t="s">
        <v>257</v>
      </c>
      <c r="B72475" s="1">
        <v>45495</v>
      </c>
      <c r="C72475">
        <v>338.98</v>
      </c>
    </row>
    <row r="72476" spans="1:3" x14ac:dyDescent="0.2">
      <c r="A72476" t="s">
        <v>27</v>
      </c>
      <c r="B72476" s="1">
        <v>45495</v>
      </c>
      <c r="C72476">
        <v>69</v>
      </c>
    </row>
    <row r="72477" spans="1:3" x14ac:dyDescent="0.2">
      <c r="A72477" t="s">
        <v>83</v>
      </c>
      <c r="B72477" s="1">
        <v>45495</v>
      </c>
      <c r="C72477">
        <v>312.5</v>
      </c>
    </row>
    <row r="72478" spans="1:3" x14ac:dyDescent="0.2">
      <c r="A72478" t="s">
        <v>324</v>
      </c>
      <c r="B72478" s="1">
        <v>45495</v>
      </c>
      <c r="C72478">
        <v>641.88</v>
      </c>
    </row>
    <row r="72479" spans="1:3" x14ac:dyDescent="0.2">
      <c r="A72479" t="s">
        <v>5614</v>
      </c>
      <c r="B72479" s="1">
        <v>45495</v>
      </c>
      <c r="C72479">
        <v>28.45</v>
      </c>
    </row>
    <row r="72480" spans="1:3" x14ac:dyDescent="0.2">
      <c r="A72480" t="s">
        <v>5615</v>
      </c>
      <c r="B72480" s="1">
        <v>45495</v>
      </c>
      <c r="C72480">
        <v>63.9</v>
      </c>
    </row>
    <row r="72481" spans="1:3" x14ac:dyDescent="0.2">
      <c r="A72481" t="s">
        <v>5616</v>
      </c>
      <c r="B72481" s="1">
        <v>45495</v>
      </c>
      <c r="C72481">
        <v>36.85</v>
      </c>
    </row>
    <row r="72482" spans="1:3" x14ac:dyDescent="0.2">
      <c r="A72482" t="s">
        <v>4550</v>
      </c>
      <c r="B72482" s="1">
        <v>45495</v>
      </c>
      <c r="C72482">
        <v>21.9</v>
      </c>
    </row>
    <row r="72483" spans="1:3" x14ac:dyDescent="0.2">
      <c r="A72483" t="s">
        <v>330</v>
      </c>
      <c r="B72483" s="1">
        <v>45495</v>
      </c>
      <c r="C72483">
        <v>90.8</v>
      </c>
    </row>
    <row r="72484" spans="1:3" x14ac:dyDescent="0.2">
      <c r="A72484" t="s">
        <v>181</v>
      </c>
      <c r="B72484" s="1">
        <v>45495</v>
      </c>
      <c r="C72484">
        <v>543.96</v>
      </c>
    </row>
    <row r="72485" spans="1:3" x14ac:dyDescent="0.2">
      <c r="A72485" t="s">
        <v>5146</v>
      </c>
      <c r="B72485" s="1">
        <v>45495</v>
      </c>
      <c r="C72485">
        <v>435.18</v>
      </c>
    </row>
    <row r="72486" spans="1:3" x14ac:dyDescent="0.2">
      <c r="A72486" t="s">
        <v>5617</v>
      </c>
      <c r="B72486" s="1">
        <v>45495</v>
      </c>
      <c r="C72486">
        <v>71.45</v>
      </c>
    </row>
    <row r="72487" spans="1:3" x14ac:dyDescent="0.2">
      <c r="A72487" t="s">
        <v>5618</v>
      </c>
      <c r="B72487" s="1">
        <v>45495</v>
      </c>
      <c r="C72487">
        <v>54.9</v>
      </c>
    </row>
    <row r="72488" spans="1:3" x14ac:dyDescent="0.2">
      <c r="A72488" t="s">
        <v>128</v>
      </c>
      <c r="B72488" s="1">
        <v>45495</v>
      </c>
      <c r="C72488">
        <v>249.75</v>
      </c>
    </row>
    <row r="72489" spans="1:3" x14ac:dyDescent="0.2">
      <c r="A72489" t="s">
        <v>44</v>
      </c>
      <c r="B72489" s="1">
        <v>45495</v>
      </c>
      <c r="C72489">
        <v>658.04</v>
      </c>
    </row>
    <row r="72490" spans="1:3" x14ac:dyDescent="0.2">
      <c r="A72490" t="s">
        <v>1636</v>
      </c>
      <c r="B72490" s="1">
        <v>45495</v>
      </c>
      <c r="C72490">
        <v>137.76</v>
      </c>
    </row>
    <row r="72491" spans="1:3" x14ac:dyDescent="0.2">
      <c r="A72491" t="s">
        <v>27</v>
      </c>
      <c r="B72491" s="1">
        <v>45495</v>
      </c>
      <c r="C72491">
        <v>35</v>
      </c>
    </row>
    <row r="72492" spans="1:3" x14ac:dyDescent="0.2">
      <c r="A72492" t="s">
        <v>5619</v>
      </c>
      <c r="B72492" s="1">
        <v>45495</v>
      </c>
      <c r="C72492">
        <v>48.9</v>
      </c>
    </row>
    <row r="72493" spans="1:3" x14ac:dyDescent="0.2">
      <c r="A72493" t="s">
        <v>383</v>
      </c>
      <c r="B72493" s="1">
        <v>45495</v>
      </c>
      <c r="C72493">
        <v>51.45</v>
      </c>
    </row>
    <row r="72494" spans="1:3" x14ac:dyDescent="0.2">
      <c r="A72494" t="s">
        <v>5620</v>
      </c>
      <c r="B72494" s="1">
        <v>45495</v>
      </c>
      <c r="C72494">
        <v>44.45</v>
      </c>
    </row>
    <row r="72495" spans="1:3" x14ac:dyDescent="0.2">
      <c r="A72495" t="s">
        <v>4730</v>
      </c>
      <c r="B72495" s="1">
        <v>45495</v>
      </c>
      <c r="C72495">
        <v>33.950000000000003</v>
      </c>
    </row>
    <row r="72496" spans="1:3" x14ac:dyDescent="0.2">
      <c r="A72496" t="s">
        <v>5621</v>
      </c>
      <c r="B72496" s="1">
        <v>45495</v>
      </c>
      <c r="C72496">
        <v>44.45</v>
      </c>
    </row>
    <row r="72497" spans="1:3" x14ac:dyDescent="0.2">
      <c r="A72497" t="s">
        <v>4952</v>
      </c>
      <c r="B72497" s="1">
        <v>45495</v>
      </c>
      <c r="C72497">
        <v>23.4</v>
      </c>
    </row>
    <row r="72498" spans="1:3" x14ac:dyDescent="0.2">
      <c r="A72498" t="s">
        <v>27</v>
      </c>
      <c r="B72498" s="1">
        <v>45495</v>
      </c>
      <c r="C72498">
        <v>35</v>
      </c>
    </row>
    <row r="72499" spans="1:3" x14ac:dyDescent="0.2">
      <c r="A72499" t="s">
        <v>5622</v>
      </c>
      <c r="B72499" s="1">
        <v>45495</v>
      </c>
      <c r="C72499">
        <v>49.45</v>
      </c>
    </row>
    <row r="72500" spans="1:3" x14ac:dyDescent="0.2">
      <c r="A72500" t="s">
        <v>5623</v>
      </c>
      <c r="B72500" s="1">
        <v>45495</v>
      </c>
      <c r="C72500">
        <v>29.9</v>
      </c>
    </row>
    <row r="72501" spans="1:3" x14ac:dyDescent="0.2">
      <c r="A72501" t="s">
        <v>5624</v>
      </c>
      <c r="B72501" s="1">
        <v>45495</v>
      </c>
      <c r="C72501">
        <v>30.85</v>
      </c>
    </row>
    <row r="72502" spans="1:3" x14ac:dyDescent="0.2">
      <c r="A72502" t="s">
        <v>1081</v>
      </c>
      <c r="B72502" s="1">
        <v>45495</v>
      </c>
      <c r="C72502">
        <v>18.5</v>
      </c>
    </row>
    <row r="72503" spans="1:3" x14ac:dyDescent="0.2">
      <c r="A72503" t="s">
        <v>27</v>
      </c>
      <c r="B72503" s="1">
        <v>45495</v>
      </c>
      <c r="C72503">
        <v>89</v>
      </c>
    </row>
    <row r="72504" spans="1:3" x14ac:dyDescent="0.2">
      <c r="A72504" t="s">
        <v>5625</v>
      </c>
      <c r="B72504" s="1">
        <v>45495</v>
      </c>
      <c r="C72504">
        <v>87.5</v>
      </c>
    </row>
    <row r="72505" spans="1:3" x14ac:dyDescent="0.2">
      <c r="A72505" t="s">
        <v>5626</v>
      </c>
      <c r="B72505" s="1">
        <v>45495</v>
      </c>
      <c r="C72505">
        <v>97.95</v>
      </c>
    </row>
    <row r="72506" spans="1:3" x14ac:dyDescent="0.2">
      <c r="A72506" t="s">
        <v>27</v>
      </c>
      <c r="B72506" s="1">
        <v>45495</v>
      </c>
      <c r="C72506">
        <v>35</v>
      </c>
    </row>
    <row r="72507" spans="1:3" x14ac:dyDescent="0.2">
      <c r="A72507" t="s">
        <v>5627</v>
      </c>
      <c r="B72507" s="1">
        <v>45495</v>
      </c>
      <c r="C72507">
        <v>29.9</v>
      </c>
    </row>
    <row r="72508" spans="1:3" x14ac:dyDescent="0.2">
      <c r="A72508" t="s">
        <v>5628</v>
      </c>
      <c r="B72508" s="1">
        <v>45495</v>
      </c>
      <c r="C72508">
        <v>96.45</v>
      </c>
    </row>
    <row r="72509" spans="1:3" x14ac:dyDescent="0.2">
      <c r="A72509" t="s">
        <v>27</v>
      </c>
      <c r="B72509" s="1">
        <v>45495</v>
      </c>
      <c r="C72509">
        <v>35</v>
      </c>
    </row>
    <row r="72510" spans="1:3" x14ac:dyDescent="0.2">
      <c r="A72510" t="s">
        <v>27</v>
      </c>
      <c r="B72510" s="1">
        <v>45495</v>
      </c>
      <c r="C72510">
        <v>25</v>
      </c>
    </row>
    <row r="72511" spans="1:3" x14ac:dyDescent="0.2">
      <c r="A72511" t="s">
        <v>5629</v>
      </c>
      <c r="B72511" s="1">
        <v>45495</v>
      </c>
      <c r="C72511">
        <v>95.9</v>
      </c>
    </row>
    <row r="72512" spans="1:3" x14ac:dyDescent="0.2">
      <c r="A72512" t="s">
        <v>27</v>
      </c>
      <c r="B72512" s="1">
        <v>45495</v>
      </c>
      <c r="C72512">
        <v>89</v>
      </c>
    </row>
    <row r="72513" spans="1:3" x14ac:dyDescent="0.2">
      <c r="A72513" t="s">
        <v>5630</v>
      </c>
      <c r="B72513" s="1">
        <v>45495</v>
      </c>
      <c r="C72513">
        <v>43.9</v>
      </c>
    </row>
    <row r="72514" spans="1:3" x14ac:dyDescent="0.2">
      <c r="A72514" t="s">
        <v>27</v>
      </c>
      <c r="B72514" s="1">
        <v>45495</v>
      </c>
      <c r="C72514">
        <v>89</v>
      </c>
    </row>
    <row r="72515" spans="1:3" x14ac:dyDescent="0.2">
      <c r="A72515" t="s">
        <v>5631</v>
      </c>
      <c r="B72515" s="1">
        <v>45495</v>
      </c>
      <c r="C72515">
        <v>200</v>
      </c>
    </row>
    <row r="72516" spans="1:3" x14ac:dyDescent="0.2">
      <c r="A72516" t="s">
        <v>5632</v>
      </c>
      <c r="B72516" s="1">
        <v>45495</v>
      </c>
      <c r="C72516">
        <v>26.45</v>
      </c>
    </row>
    <row r="72517" spans="1:3" x14ac:dyDescent="0.2">
      <c r="A72517" t="s">
        <v>5633</v>
      </c>
      <c r="B72517" s="1">
        <v>45495</v>
      </c>
      <c r="C72517">
        <v>31.45</v>
      </c>
    </row>
    <row r="72518" spans="1:3" x14ac:dyDescent="0.2">
      <c r="A72518" t="s">
        <v>5634</v>
      </c>
      <c r="B72518" s="1">
        <v>45495</v>
      </c>
      <c r="C72518">
        <v>16.850000000000001</v>
      </c>
    </row>
    <row r="72519" spans="1:3" x14ac:dyDescent="0.2">
      <c r="A72519" t="s">
        <v>5635</v>
      </c>
      <c r="B72519" s="1">
        <v>45495</v>
      </c>
      <c r="C72519">
        <v>71.45</v>
      </c>
    </row>
    <row r="72520" spans="1:3" x14ac:dyDescent="0.2">
      <c r="A72520" t="s">
        <v>5636</v>
      </c>
      <c r="B72520" s="1">
        <v>45495</v>
      </c>
      <c r="C72520">
        <v>78.849999999999994</v>
      </c>
    </row>
    <row r="72521" spans="1:3" x14ac:dyDescent="0.2">
      <c r="A72521" t="s">
        <v>5637</v>
      </c>
      <c r="B72521" s="1">
        <v>45495</v>
      </c>
      <c r="C72521">
        <v>219.7</v>
      </c>
    </row>
    <row r="72522" spans="1:3" x14ac:dyDescent="0.2">
      <c r="A72522" t="s">
        <v>5638</v>
      </c>
      <c r="B72522" s="1">
        <v>45495</v>
      </c>
      <c r="C72522">
        <v>43.9</v>
      </c>
    </row>
    <row r="72523" spans="1:3" x14ac:dyDescent="0.2">
      <c r="A72523" t="s">
        <v>5639</v>
      </c>
      <c r="B72523" s="1">
        <v>45495</v>
      </c>
      <c r="C72523">
        <v>15.7</v>
      </c>
    </row>
    <row r="72524" spans="1:3" x14ac:dyDescent="0.2">
      <c r="A72524" t="s">
        <v>3375</v>
      </c>
      <c r="B72524" s="1">
        <v>45495</v>
      </c>
      <c r="C72524">
        <v>53.9</v>
      </c>
    </row>
    <row r="72525" spans="1:3" x14ac:dyDescent="0.2">
      <c r="A72525" t="s">
        <v>5640</v>
      </c>
      <c r="B72525" s="1">
        <v>45495</v>
      </c>
      <c r="C72525">
        <v>22.9</v>
      </c>
    </row>
    <row r="72526" spans="1:3" x14ac:dyDescent="0.2">
      <c r="A72526" t="s">
        <v>5641</v>
      </c>
      <c r="B72526" s="1">
        <v>45495</v>
      </c>
      <c r="C72526">
        <v>63.9</v>
      </c>
    </row>
    <row r="72527" spans="1:3" x14ac:dyDescent="0.2">
      <c r="A72527" t="s">
        <v>5642</v>
      </c>
      <c r="B72527" s="1">
        <v>45495</v>
      </c>
      <c r="C72527">
        <v>61.9</v>
      </c>
    </row>
    <row r="72528" spans="1:3" x14ac:dyDescent="0.2">
      <c r="A72528" t="s">
        <v>5643</v>
      </c>
      <c r="B72528" s="1">
        <v>45495</v>
      </c>
      <c r="C72528">
        <v>63.9</v>
      </c>
    </row>
    <row r="72529" spans="1:3" x14ac:dyDescent="0.2">
      <c r="A72529" t="s">
        <v>5644</v>
      </c>
      <c r="B72529" s="1">
        <v>45495</v>
      </c>
      <c r="C72529">
        <v>63.9</v>
      </c>
    </row>
    <row r="72530" spans="1:3" x14ac:dyDescent="0.2">
      <c r="A72530" t="s">
        <v>5645</v>
      </c>
      <c r="B72530" s="1">
        <v>45495</v>
      </c>
      <c r="C72530">
        <v>137.80000000000001</v>
      </c>
    </row>
    <row r="72531" spans="1:3" x14ac:dyDescent="0.2">
      <c r="A72531" t="s">
        <v>1128</v>
      </c>
      <c r="B72531" s="1">
        <v>45495</v>
      </c>
      <c r="C72531">
        <v>1216.17</v>
      </c>
    </row>
    <row r="72532" spans="1:3" x14ac:dyDescent="0.2">
      <c r="A72532" t="s">
        <v>5646</v>
      </c>
      <c r="B72532" s="1">
        <v>45495</v>
      </c>
      <c r="C72532">
        <v>54.9</v>
      </c>
    </row>
    <row r="72533" spans="1:3" x14ac:dyDescent="0.2">
      <c r="A72533" t="s">
        <v>5647</v>
      </c>
      <c r="B72533" s="1">
        <v>45495</v>
      </c>
      <c r="C72533">
        <v>54.9</v>
      </c>
    </row>
    <row r="72534" spans="1:3" x14ac:dyDescent="0.2">
      <c r="A72534" t="s">
        <v>5535</v>
      </c>
      <c r="B72534" s="1">
        <v>45495</v>
      </c>
      <c r="C72534">
        <v>54.9</v>
      </c>
    </row>
    <row r="72535" spans="1:3" x14ac:dyDescent="0.2">
      <c r="A72535" t="s">
        <v>5648</v>
      </c>
      <c r="B72535" s="1">
        <v>45495</v>
      </c>
      <c r="C72535">
        <v>154.75</v>
      </c>
    </row>
    <row r="72536" spans="1:3" x14ac:dyDescent="0.2">
      <c r="A72536" t="s">
        <v>3151</v>
      </c>
      <c r="B72536" s="1">
        <v>45495</v>
      </c>
      <c r="C72536">
        <v>1104.25</v>
      </c>
    </row>
    <row r="72537" spans="1:3" x14ac:dyDescent="0.2">
      <c r="A72537" t="s">
        <v>5649</v>
      </c>
      <c r="B72537" s="1">
        <v>45495</v>
      </c>
      <c r="C72537">
        <v>52.4</v>
      </c>
    </row>
    <row r="72538" spans="1:3" x14ac:dyDescent="0.2">
      <c r="A72538" t="s">
        <v>4328</v>
      </c>
      <c r="B72538" s="1">
        <v>45495</v>
      </c>
      <c r="C72538">
        <v>228.75</v>
      </c>
    </row>
    <row r="72539" spans="1:3" x14ac:dyDescent="0.2">
      <c r="A72539" t="s">
        <v>4821</v>
      </c>
      <c r="B72539" s="1">
        <v>45495</v>
      </c>
      <c r="C72539">
        <v>83.7</v>
      </c>
    </row>
    <row r="72540" spans="1:3" x14ac:dyDescent="0.2">
      <c r="A72540" t="s">
        <v>5650</v>
      </c>
      <c r="B72540" s="1">
        <v>45495</v>
      </c>
      <c r="C72540">
        <v>54.9</v>
      </c>
    </row>
    <row r="72541" spans="1:3" x14ac:dyDescent="0.2">
      <c r="A72541" t="s">
        <v>5077</v>
      </c>
      <c r="B72541" s="1">
        <v>45495</v>
      </c>
      <c r="C72541">
        <v>228.45</v>
      </c>
    </row>
    <row r="72542" spans="1:3" x14ac:dyDescent="0.2">
      <c r="A72542" t="s">
        <v>5077</v>
      </c>
      <c r="B72542" s="1">
        <v>45495</v>
      </c>
      <c r="C72542">
        <v>220.95</v>
      </c>
    </row>
    <row r="72543" spans="1:3" x14ac:dyDescent="0.2">
      <c r="A72543" t="s">
        <v>5651</v>
      </c>
      <c r="B72543" s="1">
        <v>45495</v>
      </c>
      <c r="C72543">
        <v>81.45</v>
      </c>
    </row>
    <row r="72544" spans="1:3" x14ac:dyDescent="0.2">
      <c r="A72544" t="s">
        <v>5652</v>
      </c>
      <c r="B72544" s="1">
        <v>45495</v>
      </c>
      <c r="C72544">
        <v>54.9</v>
      </c>
    </row>
    <row r="72545" spans="1:3" x14ac:dyDescent="0.2">
      <c r="A72545" t="s">
        <v>5653</v>
      </c>
      <c r="B72545" s="1">
        <v>45495</v>
      </c>
      <c r="C72545">
        <v>64.900000000000006</v>
      </c>
    </row>
    <row r="72546" spans="1:3" x14ac:dyDescent="0.2">
      <c r="A72546" t="s">
        <v>5654</v>
      </c>
      <c r="B72546" s="1">
        <v>45495</v>
      </c>
      <c r="C72546">
        <v>33.9</v>
      </c>
    </row>
    <row r="72547" spans="1:3" x14ac:dyDescent="0.2">
      <c r="A72547" t="s">
        <v>46</v>
      </c>
      <c r="B72547" s="1">
        <v>45495</v>
      </c>
      <c r="C72547">
        <v>745.33</v>
      </c>
    </row>
    <row r="72548" spans="1:3" x14ac:dyDescent="0.2">
      <c r="A72548" t="s">
        <v>811</v>
      </c>
      <c r="B72548" s="1">
        <v>45495</v>
      </c>
      <c r="C72548">
        <v>437.7</v>
      </c>
    </row>
    <row r="72549" spans="1:3" x14ac:dyDescent="0.2">
      <c r="A72549" t="s">
        <v>5655</v>
      </c>
      <c r="B72549" s="1">
        <v>45495</v>
      </c>
      <c r="C72549">
        <v>31.9</v>
      </c>
    </row>
    <row r="72550" spans="1:3" x14ac:dyDescent="0.2">
      <c r="A72550" t="s">
        <v>184</v>
      </c>
      <c r="B72550" s="1">
        <v>45495</v>
      </c>
      <c r="C72550">
        <v>24.25</v>
      </c>
    </row>
    <row r="72551" spans="1:3" x14ac:dyDescent="0.2">
      <c r="A72551" t="s">
        <v>46</v>
      </c>
      <c r="B72551" s="1">
        <v>45495</v>
      </c>
      <c r="C72551">
        <v>81.97</v>
      </c>
    </row>
    <row r="72552" spans="1:3" x14ac:dyDescent="0.2">
      <c r="A72552" t="s">
        <v>46</v>
      </c>
      <c r="B72552" s="1">
        <v>45495</v>
      </c>
      <c r="C72552">
        <v>608.63</v>
      </c>
    </row>
    <row r="72553" spans="1:3" x14ac:dyDescent="0.2">
      <c r="A72553" t="s">
        <v>5656</v>
      </c>
      <c r="B72553" s="1">
        <v>45495</v>
      </c>
      <c r="C72553">
        <v>92</v>
      </c>
    </row>
    <row r="72554" spans="1:3" x14ac:dyDescent="0.2">
      <c r="A72554" t="s">
        <v>5657</v>
      </c>
      <c r="B72554" s="1">
        <v>45495</v>
      </c>
      <c r="C72554">
        <v>233.45</v>
      </c>
    </row>
    <row r="72555" spans="1:3" x14ac:dyDescent="0.2">
      <c r="A72555" t="s">
        <v>5499</v>
      </c>
      <c r="B72555" s="1">
        <v>45495</v>
      </c>
      <c r="C72555">
        <v>99.5</v>
      </c>
    </row>
    <row r="72556" spans="1:3" x14ac:dyDescent="0.2">
      <c r="A72556" t="s">
        <v>12</v>
      </c>
      <c r="B72556" s="1">
        <v>45495</v>
      </c>
      <c r="C72556">
        <v>113.74</v>
      </c>
    </row>
    <row r="72557" spans="1:3" x14ac:dyDescent="0.2">
      <c r="A72557" t="s">
        <v>12</v>
      </c>
      <c r="B72557" s="1">
        <v>45495</v>
      </c>
      <c r="C72557">
        <v>179.59</v>
      </c>
    </row>
    <row r="72558" spans="1:3" x14ac:dyDescent="0.2">
      <c r="A72558" t="s">
        <v>12</v>
      </c>
      <c r="B72558" s="1">
        <v>45495</v>
      </c>
      <c r="C72558">
        <v>383.23</v>
      </c>
    </row>
    <row r="72559" spans="1:3" x14ac:dyDescent="0.2">
      <c r="A72559" t="s">
        <v>11</v>
      </c>
      <c r="B72559" s="1">
        <v>45495</v>
      </c>
      <c r="C72559">
        <v>846.21</v>
      </c>
    </row>
    <row r="72560" spans="1:3" x14ac:dyDescent="0.2">
      <c r="A72560" t="s">
        <v>418</v>
      </c>
      <c r="B72560" s="1">
        <v>45495</v>
      </c>
      <c r="C72560">
        <v>1919.71</v>
      </c>
    </row>
    <row r="72561" spans="1:3" x14ac:dyDescent="0.2">
      <c r="A72561" t="s">
        <v>11</v>
      </c>
      <c r="B72561" s="1">
        <v>45495</v>
      </c>
      <c r="C72561">
        <v>360.66</v>
      </c>
    </row>
    <row r="72562" spans="1:3" x14ac:dyDescent="0.2">
      <c r="A72562" t="s">
        <v>1250</v>
      </c>
      <c r="B72562" s="1">
        <v>45496</v>
      </c>
      <c r="C72562">
        <v>68.45</v>
      </c>
    </row>
    <row r="72563" spans="1:3" x14ac:dyDescent="0.2">
      <c r="A72563" t="s">
        <v>5598</v>
      </c>
      <c r="B72563" s="1">
        <v>45496</v>
      </c>
      <c r="C72563">
        <v>251.8</v>
      </c>
    </row>
    <row r="72564" spans="1:3" x14ac:dyDescent="0.2">
      <c r="A72564" t="s">
        <v>5599</v>
      </c>
      <c r="B72564" s="1">
        <v>45496</v>
      </c>
      <c r="C72564">
        <v>50</v>
      </c>
    </row>
    <row r="72565" spans="1:3" x14ac:dyDescent="0.2">
      <c r="A72565" t="s">
        <v>5600</v>
      </c>
      <c r="B72565" s="1">
        <v>45496</v>
      </c>
      <c r="C72565">
        <v>450</v>
      </c>
    </row>
    <row r="72566" spans="1:3" x14ac:dyDescent="0.2">
      <c r="A72566" t="s">
        <v>5601</v>
      </c>
      <c r="B72566" s="1">
        <v>45496</v>
      </c>
      <c r="C72566">
        <v>48.45</v>
      </c>
    </row>
    <row r="72567" spans="1:3" x14ac:dyDescent="0.2">
      <c r="A72567" t="s">
        <v>5177</v>
      </c>
      <c r="B72567" s="1">
        <v>45496</v>
      </c>
      <c r="C72567">
        <v>63.65</v>
      </c>
    </row>
    <row r="72568" spans="1:3" x14ac:dyDescent="0.2">
      <c r="A72568" t="s">
        <v>4373</v>
      </c>
      <c r="B72568" s="1">
        <v>45496</v>
      </c>
      <c r="C72568">
        <v>368.5</v>
      </c>
    </row>
    <row r="72569" spans="1:3" x14ac:dyDescent="0.2">
      <c r="A72569" t="s">
        <v>780</v>
      </c>
      <c r="B72569" s="1">
        <v>45496</v>
      </c>
      <c r="C72569">
        <v>363.57</v>
      </c>
    </row>
    <row r="72570" spans="1:3" x14ac:dyDescent="0.2">
      <c r="A72570" t="s">
        <v>248</v>
      </c>
      <c r="B72570" s="1">
        <v>45496</v>
      </c>
      <c r="C72570">
        <v>380.52</v>
      </c>
    </row>
    <row r="72571" spans="1:3" x14ac:dyDescent="0.2">
      <c r="A72571" t="s">
        <v>1006</v>
      </c>
      <c r="B72571" s="1">
        <v>45496</v>
      </c>
      <c r="C72571">
        <v>182.32</v>
      </c>
    </row>
    <row r="72572" spans="1:3" x14ac:dyDescent="0.2">
      <c r="A72572" t="s">
        <v>1674</v>
      </c>
      <c r="B72572" s="1">
        <v>45496</v>
      </c>
      <c r="C72572">
        <v>51.45</v>
      </c>
    </row>
    <row r="72573" spans="1:3" x14ac:dyDescent="0.2">
      <c r="A72573" t="s">
        <v>5602</v>
      </c>
      <c r="B72573" s="1">
        <v>45496</v>
      </c>
      <c r="C72573">
        <v>27.95</v>
      </c>
    </row>
    <row r="72574" spans="1:3" x14ac:dyDescent="0.2">
      <c r="A72574" t="s">
        <v>5603</v>
      </c>
      <c r="B72574" s="1">
        <v>45496</v>
      </c>
      <c r="C72574">
        <v>113.95</v>
      </c>
    </row>
    <row r="72575" spans="1:3" x14ac:dyDescent="0.2">
      <c r="A72575" t="s">
        <v>396</v>
      </c>
      <c r="B72575" s="1">
        <v>45496</v>
      </c>
      <c r="C72575">
        <v>67.77</v>
      </c>
    </row>
    <row r="72576" spans="1:3" x14ac:dyDescent="0.2">
      <c r="A72576" t="s">
        <v>79</v>
      </c>
      <c r="B72576" s="1">
        <v>45496</v>
      </c>
      <c r="C72576">
        <v>42.31</v>
      </c>
    </row>
    <row r="72577" spans="1:3" x14ac:dyDescent="0.2">
      <c r="A72577" t="s">
        <v>5604</v>
      </c>
      <c r="B72577" s="1">
        <v>45496</v>
      </c>
      <c r="C72577">
        <v>212.5</v>
      </c>
    </row>
    <row r="72578" spans="1:3" x14ac:dyDescent="0.2">
      <c r="A72578" t="s">
        <v>325</v>
      </c>
      <c r="B72578" s="1">
        <v>45496</v>
      </c>
      <c r="C72578">
        <v>184.35</v>
      </c>
    </row>
    <row r="72579" spans="1:3" x14ac:dyDescent="0.2">
      <c r="A72579" t="s">
        <v>184</v>
      </c>
      <c r="B72579" s="1">
        <v>45496</v>
      </c>
      <c r="C72579">
        <v>46.25</v>
      </c>
    </row>
    <row r="72580" spans="1:3" x14ac:dyDescent="0.2">
      <c r="A72580" t="s">
        <v>64</v>
      </c>
      <c r="B72580" s="1">
        <v>45496</v>
      </c>
      <c r="C72580">
        <v>429.53</v>
      </c>
    </row>
    <row r="72581" spans="1:3" x14ac:dyDescent="0.2">
      <c r="A72581" t="s">
        <v>5605</v>
      </c>
      <c r="B72581" s="1">
        <v>45496</v>
      </c>
      <c r="C72581">
        <v>267</v>
      </c>
    </row>
    <row r="72582" spans="1:3" x14ac:dyDescent="0.2">
      <c r="A72582" t="s">
        <v>46</v>
      </c>
      <c r="B72582" s="1">
        <v>45496</v>
      </c>
      <c r="C72582">
        <v>316.60000000000002</v>
      </c>
    </row>
    <row r="72583" spans="1:3" x14ac:dyDescent="0.2">
      <c r="A72583" t="s">
        <v>324</v>
      </c>
      <c r="B72583" s="1">
        <v>45496</v>
      </c>
      <c r="C72583">
        <v>66.510000000000005</v>
      </c>
    </row>
    <row r="72584" spans="1:3" x14ac:dyDescent="0.2">
      <c r="A72584" t="s">
        <v>5606</v>
      </c>
      <c r="B72584" s="1">
        <v>45496</v>
      </c>
      <c r="C72584">
        <v>107.8</v>
      </c>
    </row>
    <row r="72585" spans="1:3" x14ac:dyDescent="0.2">
      <c r="A72585" t="s">
        <v>4494</v>
      </c>
      <c r="B72585" s="1">
        <v>45496</v>
      </c>
      <c r="C72585">
        <v>86.45</v>
      </c>
    </row>
    <row r="72586" spans="1:3" x14ac:dyDescent="0.2">
      <c r="A72586" t="s">
        <v>3331</v>
      </c>
      <c r="B72586" s="1">
        <v>45496</v>
      </c>
      <c r="C72586">
        <v>35.06</v>
      </c>
    </row>
    <row r="72587" spans="1:3" x14ac:dyDescent="0.2">
      <c r="A72587" t="s">
        <v>75</v>
      </c>
      <c r="B72587" s="1">
        <v>45496</v>
      </c>
      <c r="C72587">
        <v>43.72</v>
      </c>
    </row>
    <row r="72588" spans="1:3" x14ac:dyDescent="0.2">
      <c r="A72588" t="s">
        <v>2765</v>
      </c>
      <c r="B72588" s="1">
        <v>45496</v>
      </c>
      <c r="C72588">
        <v>96.66</v>
      </c>
    </row>
    <row r="72589" spans="1:3" x14ac:dyDescent="0.2">
      <c r="A72589" t="s">
        <v>5607</v>
      </c>
      <c r="B72589" s="1">
        <v>45496</v>
      </c>
      <c r="C72589">
        <v>221.7</v>
      </c>
    </row>
    <row r="72590" spans="1:3" x14ac:dyDescent="0.2">
      <c r="A72590" t="s">
        <v>307</v>
      </c>
      <c r="B72590" s="1">
        <v>45496</v>
      </c>
      <c r="C72590">
        <v>248.89</v>
      </c>
    </row>
    <row r="72591" spans="1:3" x14ac:dyDescent="0.2">
      <c r="A72591" t="s">
        <v>5471</v>
      </c>
      <c r="B72591" s="1">
        <v>45496</v>
      </c>
      <c r="C72591">
        <v>261.95</v>
      </c>
    </row>
    <row r="72592" spans="1:3" x14ac:dyDescent="0.2">
      <c r="A72592" t="s">
        <v>5608</v>
      </c>
      <c r="B72592" s="1">
        <v>45496</v>
      </c>
      <c r="C72592">
        <v>64.900000000000006</v>
      </c>
    </row>
    <row r="72593" spans="1:3" x14ac:dyDescent="0.2">
      <c r="A72593" t="s">
        <v>5609</v>
      </c>
      <c r="B72593" s="1">
        <v>45496</v>
      </c>
      <c r="C72593">
        <v>58.9</v>
      </c>
    </row>
    <row r="72594" spans="1:3" x14ac:dyDescent="0.2">
      <c r="A72594" t="s">
        <v>3590</v>
      </c>
      <c r="B72594" s="1">
        <v>45496</v>
      </c>
      <c r="C72594">
        <v>152.91</v>
      </c>
    </row>
    <row r="72595" spans="1:3" x14ac:dyDescent="0.2">
      <c r="A72595" t="s">
        <v>5610</v>
      </c>
      <c r="B72595" s="1">
        <v>45496</v>
      </c>
      <c r="C72595">
        <v>54.9</v>
      </c>
    </row>
    <row r="72596" spans="1:3" x14ac:dyDescent="0.2">
      <c r="A72596" t="s">
        <v>5611</v>
      </c>
      <c r="B72596" s="1">
        <v>45496</v>
      </c>
      <c r="C72596">
        <v>54.9</v>
      </c>
    </row>
    <row r="72597" spans="1:3" x14ac:dyDescent="0.2">
      <c r="A72597" t="s">
        <v>5612</v>
      </c>
      <c r="B72597" s="1">
        <v>45496</v>
      </c>
      <c r="C72597">
        <v>26.45</v>
      </c>
    </row>
    <row r="72598" spans="1:3" x14ac:dyDescent="0.2">
      <c r="A72598" t="s">
        <v>12</v>
      </c>
      <c r="B72598" s="1">
        <v>45496</v>
      </c>
      <c r="C72598">
        <v>200.92</v>
      </c>
    </row>
    <row r="72599" spans="1:3" x14ac:dyDescent="0.2">
      <c r="A72599" t="s">
        <v>383</v>
      </c>
      <c r="B72599" s="1">
        <v>45496</v>
      </c>
      <c r="C72599">
        <v>53.5</v>
      </c>
    </row>
    <row r="72600" spans="1:3" x14ac:dyDescent="0.2">
      <c r="A72600" t="s">
        <v>1110</v>
      </c>
      <c r="B72600" s="1">
        <v>45497</v>
      </c>
      <c r="C72600">
        <v>184.75</v>
      </c>
    </row>
    <row r="72601" spans="1:3" x14ac:dyDescent="0.2">
      <c r="A72601" t="s">
        <v>5554</v>
      </c>
      <c r="B72601" s="1">
        <v>45497</v>
      </c>
      <c r="C72601">
        <v>56.9</v>
      </c>
    </row>
    <row r="72602" spans="1:3" x14ac:dyDescent="0.2">
      <c r="A72602" t="s">
        <v>5555</v>
      </c>
      <c r="B72602" s="1">
        <v>45497</v>
      </c>
      <c r="C72602">
        <v>37</v>
      </c>
    </row>
    <row r="72603" spans="1:3" x14ac:dyDescent="0.2">
      <c r="A72603" t="s">
        <v>5556</v>
      </c>
      <c r="B72603" s="1">
        <v>45497</v>
      </c>
      <c r="C72603">
        <v>91.98</v>
      </c>
    </row>
    <row r="72604" spans="1:3" x14ac:dyDescent="0.2">
      <c r="A72604" t="s">
        <v>5557</v>
      </c>
      <c r="B72604" s="1">
        <v>45497</v>
      </c>
      <c r="C72604">
        <v>81.650000000000006</v>
      </c>
    </row>
    <row r="72605" spans="1:3" x14ac:dyDescent="0.2">
      <c r="A72605" t="s">
        <v>5558</v>
      </c>
      <c r="B72605" s="1">
        <v>45497</v>
      </c>
      <c r="C72605">
        <v>25</v>
      </c>
    </row>
    <row r="72606" spans="1:3" x14ac:dyDescent="0.2">
      <c r="A72606" t="s">
        <v>3202</v>
      </c>
      <c r="B72606" s="1">
        <v>45497</v>
      </c>
      <c r="C72606">
        <v>184.85</v>
      </c>
    </row>
    <row r="72607" spans="1:3" x14ac:dyDescent="0.2">
      <c r="A72607" t="s">
        <v>5559</v>
      </c>
      <c r="B72607" s="1">
        <v>45497</v>
      </c>
      <c r="C72607">
        <v>34.950000000000003</v>
      </c>
    </row>
    <row r="72608" spans="1:3" x14ac:dyDescent="0.2">
      <c r="A72608" t="s">
        <v>5560</v>
      </c>
      <c r="B72608" s="1">
        <v>45497</v>
      </c>
      <c r="C72608">
        <v>174.4</v>
      </c>
    </row>
    <row r="72609" spans="1:3" x14ac:dyDescent="0.2">
      <c r="A72609" t="s">
        <v>1966</v>
      </c>
      <c r="B72609" s="1">
        <v>45497</v>
      </c>
      <c r="C72609">
        <v>21.7</v>
      </c>
    </row>
    <row r="72610" spans="1:3" x14ac:dyDescent="0.2">
      <c r="A72610" t="s">
        <v>1966</v>
      </c>
      <c r="B72610" s="1">
        <v>45497</v>
      </c>
      <c r="C72610">
        <v>54.95</v>
      </c>
    </row>
    <row r="72611" spans="1:3" x14ac:dyDescent="0.2">
      <c r="A72611" t="s">
        <v>5561</v>
      </c>
      <c r="B72611" s="1">
        <v>45497</v>
      </c>
      <c r="C72611">
        <v>6.75</v>
      </c>
    </row>
    <row r="72612" spans="1:3" x14ac:dyDescent="0.2">
      <c r="A72612" t="s">
        <v>5239</v>
      </c>
      <c r="B72612" s="1">
        <v>45497</v>
      </c>
      <c r="C72612">
        <v>35</v>
      </c>
    </row>
    <row r="72613" spans="1:3" x14ac:dyDescent="0.2">
      <c r="A72613" t="s">
        <v>5562</v>
      </c>
      <c r="B72613" s="1">
        <v>45497</v>
      </c>
      <c r="C72613">
        <v>19.5</v>
      </c>
    </row>
    <row r="72614" spans="1:3" x14ac:dyDescent="0.2">
      <c r="A72614" t="s">
        <v>346</v>
      </c>
      <c r="B72614" s="1">
        <v>45497</v>
      </c>
      <c r="C72614">
        <v>21.51</v>
      </c>
    </row>
    <row r="72615" spans="1:3" x14ac:dyDescent="0.2">
      <c r="A72615" t="s">
        <v>5563</v>
      </c>
      <c r="B72615" s="1">
        <v>45497</v>
      </c>
      <c r="C72615">
        <v>54.95</v>
      </c>
    </row>
    <row r="72616" spans="1:3" x14ac:dyDescent="0.2">
      <c r="A72616" t="s">
        <v>323</v>
      </c>
      <c r="B72616" s="1">
        <v>45497</v>
      </c>
      <c r="C72616">
        <v>182.7</v>
      </c>
    </row>
    <row r="72617" spans="1:3" x14ac:dyDescent="0.2">
      <c r="A72617" t="s">
        <v>5564</v>
      </c>
      <c r="B72617" s="1">
        <v>45497</v>
      </c>
      <c r="C72617">
        <v>78.95</v>
      </c>
    </row>
    <row r="72618" spans="1:3" x14ac:dyDescent="0.2">
      <c r="A72618" t="s">
        <v>5565</v>
      </c>
      <c r="B72618" s="1">
        <v>45497</v>
      </c>
      <c r="C72618">
        <v>31.5</v>
      </c>
    </row>
    <row r="72619" spans="1:3" x14ac:dyDescent="0.2">
      <c r="A72619" t="s">
        <v>2378</v>
      </c>
      <c r="B72619" s="1">
        <v>45497</v>
      </c>
      <c r="C72619">
        <v>239.9</v>
      </c>
    </row>
    <row r="72620" spans="1:3" x14ac:dyDescent="0.2">
      <c r="A72620" t="s">
        <v>2378</v>
      </c>
      <c r="B72620" s="1">
        <v>45497</v>
      </c>
      <c r="C72620">
        <v>186.89</v>
      </c>
    </row>
    <row r="72621" spans="1:3" x14ac:dyDescent="0.2">
      <c r="A72621" t="s">
        <v>2378</v>
      </c>
      <c r="B72621" s="1">
        <v>45497</v>
      </c>
      <c r="C72621">
        <v>142.88999999999999</v>
      </c>
    </row>
    <row r="72622" spans="1:3" x14ac:dyDescent="0.2">
      <c r="A72622" t="s">
        <v>5566</v>
      </c>
      <c r="B72622" s="1">
        <v>45497</v>
      </c>
      <c r="C72622">
        <v>120.8</v>
      </c>
    </row>
    <row r="72623" spans="1:3" x14ac:dyDescent="0.2">
      <c r="A72623" t="s">
        <v>5567</v>
      </c>
      <c r="B72623" s="1">
        <v>45497</v>
      </c>
      <c r="C72623">
        <v>299.89999999999998</v>
      </c>
    </row>
    <row r="72624" spans="1:3" x14ac:dyDescent="0.2">
      <c r="A72624" t="s">
        <v>5568</v>
      </c>
      <c r="B72624" s="1">
        <v>45497</v>
      </c>
      <c r="C72624">
        <v>67.8</v>
      </c>
    </row>
    <row r="72625" spans="1:3" x14ac:dyDescent="0.2">
      <c r="A72625" t="s">
        <v>5569</v>
      </c>
      <c r="B72625" s="1">
        <v>45497</v>
      </c>
      <c r="C72625">
        <v>158.9</v>
      </c>
    </row>
    <row r="72626" spans="1:3" x14ac:dyDescent="0.2">
      <c r="A72626" t="s">
        <v>1662</v>
      </c>
      <c r="B72626" s="1">
        <v>45497</v>
      </c>
      <c r="C72626">
        <v>17.5</v>
      </c>
    </row>
    <row r="72627" spans="1:3" x14ac:dyDescent="0.2">
      <c r="A72627" t="s">
        <v>5570</v>
      </c>
      <c r="B72627" s="1">
        <v>45497</v>
      </c>
      <c r="C72627">
        <v>109.9</v>
      </c>
    </row>
    <row r="72628" spans="1:3" x14ac:dyDescent="0.2">
      <c r="A72628" t="s">
        <v>5571</v>
      </c>
      <c r="B72628" s="1">
        <v>45497</v>
      </c>
      <c r="C72628">
        <v>54.95</v>
      </c>
    </row>
    <row r="72629" spans="1:3" x14ac:dyDescent="0.2">
      <c r="A72629" t="s">
        <v>5571</v>
      </c>
      <c r="B72629" s="1">
        <v>45497</v>
      </c>
      <c r="C72629">
        <v>439.6</v>
      </c>
    </row>
    <row r="72630" spans="1:3" x14ac:dyDescent="0.2">
      <c r="A72630" t="s">
        <v>346</v>
      </c>
      <c r="B72630" s="1">
        <v>45497</v>
      </c>
      <c r="C72630">
        <v>510.55</v>
      </c>
    </row>
    <row r="72631" spans="1:3" x14ac:dyDescent="0.2">
      <c r="A72631" t="s">
        <v>2290</v>
      </c>
      <c r="B72631" s="1">
        <v>45497</v>
      </c>
      <c r="C72631">
        <v>95.79</v>
      </c>
    </row>
    <row r="72632" spans="1:3" x14ac:dyDescent="0.2">
      <c r="A72632" t="s">
        <v>5572</v>
      </c>
      <c r="B72632" s="1">
        <v>45497</v>
      </c>
      <c r="C72632">
        <v>342</v>
      </c>
    </row>
    <row r="72633" spans="1:3" x14ac:dyDescent="0.2">
      <c r="A72633" t="s">
        <v>5573</v>
      </c>
      <c r="B72633" s="1">
        <v>45497</v>
      </c>
      <c r="C72633">
        <v>69.45</v>
      </c>
    </row>
    <row r="72634" spans="1:3" x14ac:dyDescent="0.2">
      <c r="A72634" t="s">
        <v>5574</v>
      </c>
      <c r="B72634" s="1">
        <v>45497</v>
      </c>
      <c r="C72634">
        <v>51.45</v>
      </c>
    </row>
    <row r="72635" spans="1:3" x14ac:dyDescent="0.2">
      <c r="A72635" t="s">
        <v>5575</v>
      </c>
      <c r="B72635" s="1">
        <v>45497</v>
      </c>
      <c r="C72635">
        <v>95.85</v>
      </c>
    </row>
    <row r="72636" spans="1:3" x14ac:dyDescent="0.2">
      <c r="A72636" t="s">
        <v>446</v>
      </c>
      <c r="B72636" s="1">
        <v>45497</v>
      </c>
      <c r="C72636">
        <v>28.45</v>
      </c>
    </row>
    <row r="72637" spans="1:3" x14ac:dyDescent="0.2">
      <c r="A72637" t="s">
        <v>5576</v>
      </c>
      <c r="B72637" s="1">
        <v>45497</v>
      </c>
      <c r="C72637">
        <v>98.85</v>
      </c>
    </row>
    <row r="72638" spans="1:3" x14ac:dyDescent="0.2">
      <c r="A72638" t="s">
        <v>5577</v>
      </c>
      <c r="B72638" s="1">
        <v>45497</v>
      </c>
      <c r="C72638">
        <v>499.85</v>
      </c>
    </row>
    <row r="72639" spans="1:3" x14ac:dyDescent="0.2">
      <c r="A72639" t="s">
        <v>519</v>
      </c>
      <c r="B72639" s="1">
        <v>45497</v>
      </c>
      <c r="C72639">
        <v>114.72</v>
      </c>
    </row>
    <row r="72640" spans="1:3" x14ac:dyDescent="0.2">
      <c r="A72640" t="s">
        <v>3149</v>
      </c>
      <c r="B72640" s="1">
        <v>45497</v>
      </c>
      <c r="C72640">
        <v>352.45</v>
      </c>
    </row>
    <row r="72641" spans="1:3" x14ac:dyDescent="0.2">
      <c r="A72641" t="s">
        <v>14</v>
      </c>
      <c r="B72641" s="1">
        <v>45497</v>
      </c>
      <c r="C72641">
        <v>355.33</v>
      </c>
    </row>
    <row r="72642" spans="1:3" x14ac:dyDescent="0.2">
      <c r="A72642" t="s">
        <v>5578</v>
      </c>
      <c r="B72642" s="1">
        <v>45497</v>
      </c>
      <c r="C72642">
        <v>200.75</v>
      </c>
    </row>
    <row r="72643" spans="1:3" x14ac:dyDescent="0.2">
      <c r="A72643" t="s">
        <v>27</v>
      </c>
      <c r="B72643" s="1">
        <v>45497</v>
      </c>
      <c r="C72643">
        <v>35</v>
      </c>
    </row>
    <row r="72644" spans="1:3" x14ac:dyDescent="0.2">
      <c r="A72644" t="s">
        <v>5579</v>
      </c>
      <c r="B72644" s="1">
        <v>45497</v>
      </c>
      <c r="C72644">
        <v>180.51</v>
      </c>
    </row>
    <row r="72645" spans="1:3" x14ac:dyDescent="0.2">
      <c r="A72645" t="s">
        <v>355</v>
      </c>
      <c r="B72645" s="1">
        <v>45497</v>
      </c>
      <c r="C72645">
        <v>4720.95</v>
      </c>
    </row>
    <row r="72646" spans="1:3" x14ac:dyDescent="0.2">
      <c r="A72646" t="s">
        <v>1546</v>
      </c>
      <c r="B72646" s="1">
        <v>45497</v>
      </c>
      <c r="C72646">
        <v>363.29</v>
      </c>
    </row>
    <row r="72647" spans="1:3" x14ac:dyDescent="0.2">
      <c r="A72647" t="s">
        <v>993</v>
      </c>
      <c r="B72647" s="1">
        <v>45497</v>
      </c>
      <c r="C72647">
        <v>230.28</v>
      </c>
    </row>
    <row r="72648" spans="1:3" x14ac:dyDescent="0.2">
      <c r="A72648" t="s">
        <v>46</v>
      </c>
      <c r="B72648" s="1">
        <v>45497</v>
      </c>
      <c r="C72648">
        <v>195.82</v>
      </c>
    </row>
    <row r="72649" spans="1:3" x14ac:dyDescent="0.2">
      <c r="A72649" t="s">
        <v>184</v>
      </c>
      <c r="B72649" s="1">
        <v>45497</v>
      </c>
      <c r="C72649">
        <v>29.75</v>
      </c>
    </row>
    <row r="72650" spans="1:3" x14ac:dyDescent="0.2">
      <c r="A72650" t="s">
        <v>184</v>
      </c>
      <c r="B72650" s="1">
        <v>45497</v>
      </c>
      <c r="C72650">
        <v>26.48</v>
      </c>
    </row>
    <row r="72651" spans="1:3" x14ac:dyDescent="0.2">
      <c r="A72651" t="s">
        <v>5580</v>
      </c>
      <c r="B72651" s="1">
        <v>45497</v>
      </c>
      <c r="C72651">
        <v>147.55000000000001</v>
      </c>
    </row>
    <row r="72652" spans="1:3" x14ac:dyDescent="0.2">
      <c r="A72652" t="s">
        <v>5581</v>
      </c>
      <c r="B72652" s="1">
        <v>45497</v>
      </c>
      <c r="C72652">
        <v>91.9</v>
      </c>
    </row>
    <row r="72653" spans="1:3" x14ac:dyDescent="0.2">
      <c r="A72653" t="s">
        <v>5582</v>
      </c>
      <c r="B72653" s="1">
        <v>45497</v>
      </c>
      <c r="C72653">
        <v>115.85</v>
      </c>
    </row>
    <row r="72654" spans="1:3" x14ac:dyDescent="0.2">
      <c r="A72654" t="s">
        <v>5583</v>
      </c>
      <c r="B72654" s="1">
        <v>45497</v>
      </c>
      <c r="C72654">
        <v>71.400000000000006</v>
      </c>
    </row>
    <row r="72655" spans="1:3" x14ac:dyDescent="0.2">
      <c r="A72655" t="s">
        <v>5584</v>
      </c>
      <c r="B72655" s="1">
        <v>45497</v>
      </c>
      <c r="C72655">
        <v>63.9</v>
      </c>
    </row>
    <row r="72656" spans="1:3" x14ac:dyDescent="0.2">
      <c r="A72656" t="s">
        <v>2770</v>
      </c>
      <c r="B72656" s="1">
        <v>45497</v>
      </c>
      <c r="C72656">
        <v>56.9</v>
      </c>
    </row>
    <row r="72657" spans="1:3" x14ac:dyDescent="0.2">
      <c r="A72657" t="s">
        <v>5585</v>
      </c>
      <c r="B72657" s="1">
        <v>45497</v>
      </c>
      <c r="C72657">
        <v>34.9</v>
      </c>
    </row>
    <row r="72658" spans="1:3" x14ac:dyDescent="0.2">
      <c r="A72658" t="s">
        <v>4098</v>
      </c>
      <c r="B72658" s="1">
        <v>45497</v>
      </c>
      <c r="C72658">
        <v>83.8</v>
      </c>
    </row>
    <row r="72659" spans="1:3" x14ac:dyDescent="0.2">
      <c r="A72659" t="s">
        <v>707</v>
      </c>
      <c r="B72659" s="1">
        <v>45497</v>
      </c>
      <c r="C72659">
        <v>1884.79</v>
      </c>
    </row>
    <row r="72660" spans="1:3" x14ac:dyDescent="0.2">
      <c r="A72660" t="s">
        <v>29</v>
      </c>
      <c r="B72660" s="1">
        <v>45497</v>
      </c>
      <c r="C72660">
        <v>138.51</v>
      </c>
    </row>
    <row r="72661" spans="1:3" x14ac:dyDescent="0.2">
      <c r="A72661" t="s">
        <v>780</v>
      </c>
      <c r="B72661" s="1">
        <v>45497</v>
      </c>
      <c r="C72661">
        <v>21.54</v>
      </c>
    </row>
    <row r="72662" spans="1:3" x14ac:dyDescent="0.2">
      <c r="A72662" t="s">
        <v>32</v>
      </c>
      <c r="B72662" s="1">
        <v>45497</v>
      </c>
      <c r="C72662">
        <v>1343.31</v>
      </c>
    </row>
    <row r="72663" spans="1:3" x14ac:dyDescent="0.2">
      <c r="A72663" t="s">
        <v>5586</v>
      </c>
      <c r="B72663" s="1">
        <v>45497</v>
      </c>
      <c r="C72663">
        <v>44.45</v>
      </c>
    </row>
    <row r="72664" spans="1:3" x14ac:dyDescent="0.2">
      <c r="A72664" t="s">
        <v>944</v>
      </c>
      <c r="B72664" s="1">
        <v>45497</v>
      </c>
      <c r="C72664">
        <v>1812.28</v>
      </c>
    </row>
    <row r="72665" spans="1:3" x14ac:dyDescent="0.2">
      <c r="A72665" t="s">
        <v>5587</v>
      </c>
      <c r="B72665" s="1">
        <v>45497</v>
      </c>
      <c r="C72665">
        <v>40.25</v>
      </c>
    </row>
    <row r="72666" spans="1:3" x14ac:dyDescent="0.2">
      <c r="A72666" t="s">
        <v>27</v>
      </c>
      <c r="B72666" s="1">
        <v>45497</v>
      </c>
      <c r="C72666">
        <v>59</v>
      </c>
    </row>
    <row r="72667" spans="1:3" x14ac:dyDescent="0.2">
      <c r="A72667" t="s">
        <v>5588</v>
      </c>
      <c r="B72667" s="1">
        <v>45497</v>
      </c>
      <c r="C72667">
        <v>56.9</v>
      </c>
    </row>
    <row r="72668" spans="1:3" x14ac:dyDescent="0.2">
      <c r="A72668" t="s">
        <v>5589</v>
      </c>
      <c r="B72668" s="1">
        <v>45497</v>
      </c>
      <c r="C72668">
        <v>78.150000000000006</v>
      </c>
    </row>
    <row r="72669" spans="1:3" x14ac:dyDescent="0.2">
      <c r="A72669" t="s">
        <v>5590</v>
      </c>
      <c r="B72669" s="1">
        <v>45497</v>
      </c>
      <c r="C72669">
        <v>126.85</v>
      </c>
    </row>
    <row r="72670" spans="1:3" x14ac:dyDescent="0.2">
      <c r="A72670" t="s">
        <v>5591</v>
      </c>
      <c r="B72670" s="1">
        <v>45497</v>
      </c>
      <c r="C72670">
        <v>126.85</v>
      </c>
    </row>
    <row r="72671" spans="1:3" x14ac:dyDescent="0.2">
      <c r="A72671" t="s">
        <v>5592</v>
      </c>
      <c r="B72671" s="1">
        <v>45497</v>
      </c>
      <c r="C72671">
        <v>43.9</v>
      </c>
    </row>
    <row r="72672" spans="1:3" x14ac:dyDescent="0.2">
      <c r="A72672" t="s">
        <v>5593</v>
      </c>
      <c r="B72672" s="1">
        <v>45497</v>
      </c>
      <c r="C72672">
        <v>102.35</v>
      </c>
    </row>
    <row r="72673" spans="1:3" x14ac:dyDescent="0.2">
      <c r="A72673" t="s">
        <v>5594</v>
      </c>
      <c r="B72673" s="1">
        <v>45497</v>
      </c>
      <c r="C72673">
        <v>89.85</v>
      </c>
    </row>
    <row r="72674" spans="1:3" x14ac:dyDescent="0.2">
      <c r="A72674" t="s">
        <v>5595</v>
      </c>
      <c r="B72674" s="1">
        <v>45497</v>
      </c>
      <c r="C72674">
        <v>59.9</v>
      </c>
    </row>
    <row r="72675" spans="1:3" x14ac:dyDescent="0.2">
      <c r="A72675" t="s">
        <v>46</v>
      </c>
      <c r="B72675" s="1">
        <v>45497</v>
      </c>
      <c r="C72675">
        <v>2412.0300000000002</v>
      </c>
    </row>
    <row r="72676" spans="1:3" x14ac:dyDescent="0.2">
      <c r="A72676" t="s">
        <v>32</v>
      </c>
      <c r="B72676" s="1">
        <v>45497</v>
      </c>
      <c r="C72676">
        <v>148.54</v>
      </c>
    </row>
    <row r="72677" spans="1:3" x14ac:dyDescent="0.2">
      <c r="A72677" t="s">
        <v>46</v>
      </c>
      <c r="B72677" s="1">
        <v>45497</v>
      </c>
      <c r="C72677">
        <v>731.13</v>
      </c>
    </row>
    <row r="72678" spans="1:3" x14ac:dyDescent="0.2">
      <c r="A72678" t="s">
        <v>5454</v>
      </c>
      <c r="B72678" s="1">
        <v>45497</v>
      </c>
      <c r="C72678">
        <v>72.5</v>
      </c>
    </row>
    <row r="72679" spans="1:3" x14ac:dyDescent="0.2">
      <c r="A72679" t="s">
        <v>5454</v>
      </c>
      <c r="B72679" s="1">
        <v>45497</v>
      </c>
      <c r="C72679">
        <v>143.44999999999999</v>
      </c>
    </row>
    <row r="72680" spans="1:3" x14ac:dyDescent="0.2">
      <c r="A72680" t="s">
        <v>5596</v>
      </c>
      <c r="B72680" s="1">
        <v>45497</v>
      </c>
      <c r="C72680">
        <v>35.4</v>
      </c>
    </row>
    <row r="72681" spans="1:3" x14ac:dyDescent="0.2">
      <c r="A72681" t="s">
        <v>5597</v>
      </c>
      <c r="B72681" s="1">
        <v>45497</v>
      </c>
      <c r="C72681">
        <v>16.25</v>
      </c>
    </row>
    <row r="72682" spans="1:3" x14ac:dyDescent="0.2">
      <c r="A72682" t="s">
        <v>12</v>
      </c>
      <c r="B72682" s="1">
        <v>45497</v>
      </c>
      <c r="C72682">
        <v>389.01</v>
      </c>
    </row>
    <row r="72683" spans="1:3" x14ac:dyDescent="0.2">
      <c r="A72683" t="s">
        <v>4770</v>
      </c>
      <c r="B72683" s="1">
        <v>45497</v>
      </c>
      <c r="C72683">
        <v>121.5</v>
      </c>
    </row>
    <row r="72684" spans="1:3" x14ac:dyDescent="0.2">
      <c r="A72684" t="s">
        <v>2408</v>
      </c>
      <c r="B72684" s="1">
        <v>45497</v>
      </c>
      <c r="C72684">
        <v>221.63</v>
      </c>
    </row>
    <row r="72685" spans="1:3" x14ac:dyDescent="0.2">
      <c r="A72685" t="s">
        <v>316</v>
      </c>
      <c r="B72685" s="1">
        <v>45497</v>
      </c>
      <c r="C72685">
        <v>1664.02</v>
      </c>
    </row>
    <row r="72686" spans="1:3" x14ac:dyDescent="0.2">
      <c r="A72686" t="s">
        <v>316</v>
      </c>
      <c r="B72686" s="1">
        <v>45497</v>
      </c>
      <c r="C72686">
        <v>370.48</v>
      </c>
    </row>
    <row r="72687" spans="1:3" x14ac:dyDescent="0.2">
      <c r="A72687" t="s">
        <v>316</v>
      </c>
      <c r="B72687" s="1">
        <v>45497</v>
      </c>
      <c r="C72687">
        <v>179.6</v>
      </c>
    </row>
    <row r="72688" spans="1:3" x14ac:dyDescent="0.2">
      <c r="A72688" t="s">
        <v>4487</v>
      </c>
      <c r="B72688" s="1">
        <v>45497</v>
      </c>
      <c r="C72688">
        <v>146.66999999999999</v>
      </c>
    </row>
    <row r="72689" spans="1:3" x14ac:dyDescent="0.2">
      <c r="A72689" t="s">
        <v>4753</v>
      </c>
      <c r="B72689" s="1">
        <v>45497</v>
      </c>
      <c r="C72689">
        <v>497.85</v>
      </c>
    </row>
    <row r="72690" spans="1:3" x14ac:dyDescent="0.2">
      <c r="A72690" t="s">
        <v>811</v>
      </c>
      <c r="B72690" s="1">
        <v>45497</v>
      </c>
      <c r="C72690">
        <v>134.66999999999999</v>
      </c>
    </row>
    <row r="72691" spans="1:3" x14ac:dyDescent="0.2">
      <c r="A72691" t="s">
        <v>64</v>
      </c>
      <c r="B72691" s="1">
        <v>45497</v>
      </c>
      <c r="C72691">
        <v>491.62</v>
      </c>
    </row>
    <row r="72692" spans="1:3" x14ac:dyDescent="0.2">
      <c r="A72692" t="s">
        <v>324</v>
      </c>
      <c r="B72692" s="1">
        <v>45497</v>
      </c>
      <c r="C72692">
        <v>1194.93</v>
      </c>
    </row>
    <row r="72693" spans="1:3" x14ac:dyDescent="0.2">
      <c r="A72693" t="s">
        <v>29</v>
      </c>
      <c r="B72693" s="1">
        <v>45497</v>
      </c>
      <c r="C72693">
        <v>778.36</v>
      </c>
    </row>
    <row r="72694" spans="1:3" x14ac:dyDescent="0.2">
      <c r="A72694" t="s">
        <v>5146</v>
      </c>
      <c r="B72694" s="1">
        <v>45497</v>
      </c>
      <c r="C72694">
        <v>11.7</v>
      </c>
    </row>
    <row r="72695" spans="1:3" x14ac:dyDescent="0.2">
      <c r="A72695" t="s">
        <v>849</v>
      </c>
      <c r="B72695" s="1">
        <v>45498</v>
      </c>
      <c r="C72695">
        <v>177.48</v>
      </c>
    </row>
    <row r="72696" spans="1:3" x14ac:dyDescent="0.2">
      <c r="A72696" t="s">
        <v>2193</v>
      </c>
      <c r="B72696" s="1">
        <v>45498</v>
      </c>
      <c r="C72696">
        <v>73.95</v>
      </c>
    </row>
    <row r="72697" spans="1:3" x14ac:dyDescent="0.2">
      <c r="A72697" t="s">
        <v>5510</v>
      </c>
      <c r="B72697" s="1">
        <v>45498</v>
      </c>
      <c r="C72697">
        <v>63.9</v>
      </c>
    </row>
    <row r="72698" spans="1:3" x14ac:dyDescent="0.2">
      <c r="A72698" t="s">
        <v>4286</v>
      </c>
      <c r="B72698" s="1">
        <v>45498</v>
      </c>
      <c r="C72698">
        <v>295</v>
      </c>
    </row>
    <row r="72699" spans="1:3" x14ac:dyDescent="0.2">
      <c r="A72699" t="s">
        <v>5511</v>
      </c>
      <c r="B72699" s="1">
        <v>45498</v>
      </c>
      <c r="C72699">
        <v>54.6</v>
      </c>
    </row>
    <row r="72700" spans="1:3" x14ac:dyDescent="0.2">
      <c r="A72700" t="s">
        <v>5239</v>
      </c>
      <c r="B72700" s="1">
        <v>45498</v>
      </c>
      <c r="C72700">
        <v>76.349999999999994</v>
      </c>
    </row>
    <row r="72701" spans="1:3" x14ac:dyDescent="0.2">
      <c r="A72701" t="s">
        <v>1851</v>
      </c>
      <c r="B72701" s="1">
        <v>45498</v>
      </c>
      <c r="C72701">
        <v>1618.68</v>
      </c>
    </row>
    <row r="72702" spans="1:3" x14ac:dyDescent="0.2">
      <c r="A72702" t="s">
        <v>5512</v>
      </c>
      <c r="B72702" s="1">
        <v>45498</v>
      </c>
      <c r="C72702">
        <v>45.97</v>
      </c>
    </row>
    <row r="72703" spans="1:3" x14ac:dyDescent="0.2">
      <c r="A72703" t="s">
        <v>1851</v>
      </c>
      <c r="B72703" s="1">
        <v>45498</v>
      </c>
      <c r="C72703">
        <v>1050.01</v>
      </c>
    </row>
    <row r="72704" spans="1:3" x14ac:dyDescent="0.2">
      <c r="A72704" t="s">
        <v>5513</v>
      </c>
      <c r="B72704" s="1">
        <v>45498</v>
      </c>
      <c r="C72704">
        <v>64.900000000000006</v>
      </c>
    </row>
    <row r="72705" spans="1:3" x14ac:dyDescent="0.2">
      <c r="A72705" t="s">
        <v>5514</v>
      </c>
      <c r="B72705" s="1">
        <v>45498</v>
      </c>
      <c r="C72705">
        <v>173.6</v>
      </c>
    </row>
    <row r="72706" spans="1:3" x14ac:dyDescent="0.2">
      <c r="A72706" t="s">
        <v>1126</v>
      </c>
      <c r="B72706" s="1">
        <v>45498</v>
      </c>
      <c r="C72706">
        <v>149.94999999999999</v>
      </c>
    </row>
    <row r="72707" spans="1:3" x14ac:dyDescent="0.2">
      <c r="A72707" t="s">
        <v>5515</v>
      </c>
      <c r="B72707" s="1">
        <v>45498</v>
      </c>
      <c r="C72707">
        <v>63.9</v>
      </c>
    </row>
    <row r="72708" spans="1:3" x14ac:dyDescent="0.2">
      <c r="A72708" t="s">
        <v>1436</v>
      </c>
      <c r="B72708" s="1">
        <v>45498</v>
      </c>
      <c r="C72708">
        <v>135.68</v>
      </c>
    </row>
    <row r="72709" spans="1:3" x14ac:dyDescent="0.2">
      <c r="A72709" t="s">
        <v>5516</v>
      </c>
      <c r="B72709" s="1">
        <v>45498</v>
      </c>
      <c r="C72709">
        <v>138.9</v>
      </c>
    </row>
    <row r="72710" spans="1:3" x14ac:dyDescent="0.2">
      <c r="A72710" t="s">
        <v>5517</v>
      </c>
      <c r="B72710" s="1">
        <v>45498</v>
      </c>
      <c r="C72710">
        <v>87.95</v>
      </c>
    </row>
    <row r="72711" spans="1:3" x14ac:dyDescent="0.2">
      <c r="A72711" t="s">
        <v>3880</v>
      </c>
      <c r="B72711" s="1">
        <v>45498</v>
      </c>
      <c r="C72711">
        <v>118.85</v>
      </c>
    </row>
    <row r="72712" spans="1:3" x14ac:dyDescent="0.2">
      <c r="A72712" t="s">
        <v>44</v>
      </c>
      <c r="B72712" s="1">
        <v>45498</v>
      </c>
      <c r="C72712">
        <v>150.85</v>
      </c>
    </row>
    <row r="72713" spans="1:3" x14ac:dyDescent="0.2">
      <c r="A72713" t="s">
        <v>44</v>
      </c>
      <c r="B72713" s="1">
        <v>45498</v>
      </c>
      <c r="C72713">
        <v>34.950000000000003</v>
      </c>
    </row>
    <row r="72714" spans="1:3" x14ac:dyDescent="0.2">
      <c r="A72714" t="s">
        <v>44</v>
      </c>
      <c r="B72714" s="1">
        <v>45498</v>
      </c>
      <c r="C72714">
        <v>98.93</v>
      </c>
    </row>
    <row r="72715" spans="1:3" x14ac:dyDescent="0.2">
      <c r="A72715" t="s">
        <v>44</v>
      </c>
      <c r="B72715" s="1">
        <v>45498</v>
      </c>
      <c r="C72715">
        <v>47.95</v>
      </c>
    </row>
    <row r="72716" spans="1:3" x14ac:dyDescent="0.2">
      <c r="A72716" t="s">
        <v>44</v>
      </c>
      <c r="B72716" s="1">
        <v>45498</v>
      </c>
      <c r="C72716">
        <v>292.42</v>
      </c>
    </row>
    <row r="72717" spans="1:3" x14ac:dyDescent="0.2">
      <c r="A72717" t="s">
        <v>44</v>
      </c>
      <c r="B72717" s="1">
        <v>45498</v>
      </c>
      <c r="C72717">
        <v>95.9</v>
      </c>
    </row>
    <row r="72718" spans="1:3" x14ac:dyDescent="0.2">
      <c r="A72718" t="s">
        <v>44</v>
      </c>
      <c r="B72718" s="1">
        <v>45498</v>
      </c>
      <c r="C72718">
        <v>611.4</v>
      </c>
    </row>
    <row r="72719" spans="1:3" x14ac:dyDescent="0.2">
      <c r="A72719" t="s">
        <v>44</v>
      </c>
      <c r="B72719" s="1">
        <v>45498</v>
      </c>
      <c r="C72719">
        <v>340.19</v>
      </c>
    </row>
    <row r="72720" spans="1:3" x14ac:dyDescent="0.2">
      <c r="A72720" t="s">
        <v>44</v>
      </c>
      <c r="B72720" s="1">
        <v>45498</v>
      </c>
      <c r="C72720">
        <v>131.4</v>
      </c>
    </row>
    <row r="72721" spans="1:3" x14ac:dyDescent="0.2">
      <c r="A72721" t="s">
        <v>44</v>
      </c>
      <c r="B72721" s="1">
        <v>45498</v>
      </c>
      <c r="C72721">
        <v>89.9</v>
      </c>
    </row>
    <row r="72722" spans="1:3" x14ac:dyDescent="0.2">
      <c r="A72722" t="s">
        <v>44</v>
      </c>
      <c r="B72722" s="1">
        <v>45498</v>
      </c>
      <c r="C72722">
        <v>234.5</v>
      </c>
    </row>
    <row r="72723" spans="1:3" x14ac:dyDescent="0.2">
      <c r="A72723" t="s">
        <v>44</v>
      </c>
      <c r="B72723" s="1">
        <v>45498</v>
      </c>
      <c r="C72723">
        <v>120.28</v>
      </c>
    </row>
    <row r="72724" spans="1:3" x14ac:dyDescent="0.2">
      <c r="A72724" t="s">
        <v>44</v>
      </c>
      <c r="B72724" s="1">
        <v>45498</v>
      </c>
      <c r="C72724">
        <v>322.56</v>
      </c>
    </row>
    <row r="72725" spans="1:3" x14ac:dyDescent="0.2">
      <c r="A72725" t="s">
        <v>44</v>
      </c>
      <c r="B72725" s="1">
        <v>45498</v>
      </c>
      <c r="C72725">
        <v>326.56</v>
      </c>
    </row>
    <row r="72726" spans="1:3" x14ac:dyDescent="0.2">
      <c r="A72726" t="s">
        <v>44</v>
      </c>
      <c r="B72726" s="1">
        <v>45498</v>
      </c>
      <c r="C72726">
        <v>107.45</v>
      </c>
    </row>
    <row r="72727" spans="1:3" x14ac:dyDescent="0.2">
      <c r="A72727" t="s">
        <v>44</v>
      </c>
      <c r="B72727" s="1">
        <v>45498</v>
      </c>
      <c r="C72727">
        <v>64.95</v>
      </c>
    </row>
    <row r="72728" spans="1:3" x14ac:dyDescent="0.2">
      <c r="A72728" t="s">
        <v>44</v>
      </c>
      <c r="B72728" s="1">
        <v>45498</v>
      </c>
      <c r="C72728">
        <v>89.9</v>
      </c>
    </row>
    <row r="72729" spans="1:3" x14ac:dyDescent="0.2">
      <c r="A72729" t="s">
        <v>44</v>
      </c>
      <c r="B72729" s="1">
        <v>45498</v>
      </c>
      <c r="C72729">
        <v>30.38</v>
      </c>
    </row>
    <row r="72730" spans="1:3" x14ac:dyDescent="0.2">
      <c r="A72730" t="s">
        <v>482</v>
      </c>
      <c r="B72730" s="1">
        <v>45498</v>
      </c>
      <c r="C72730">
        <v>70.44</v>
      </c>
    </row>
    <row r="72731" spans="1:3" x14ac:dyDescent="0.2">
      <c r="A72731" t="s">
        <v>482</v>
      </c>
      <c r="B72731" s="1">
        <v>45498</v>
      </c>
      <c r="C72731">
        <v>90.92</v>
      </c>
    </row>
    <row r="72732" spans="1:3" x14ac:dyDescent="0.2">
      <c r="A72732" t="s">
        <v>482</v>
      </c>
      <c r="B72732" s="1">
        <v>45498</v>
      </c>
      <c r="C72732">
        <v>92.66</v>
      </c>
    </row>
    <row r="72733" spans="1:3" x14ac:dyDescent="0.2">
      <c r="A72733" t="s">
        <v>482</v>
      </c>
      <c r="B72733" s="1">
        <v>45498</v>
      </c>
      <c r="C72733">
        <v>20.25</v>
      </c>
    </row>
    <row r="72734" spans="1:3" x14ac:dyDescent="0.2">
      <c r="A72734" t="s">
        <v>482</v>
      </c>
      <c r="B72734" s="1">
        <v>45498</v>
      </c>
      <c r="C72734">
        <v>37.36</v>
      </c>
    </row>
    <row r="72735" spans="1:3" x14ac:dyDescent="0.2">
      <c r="A72735" t="s">
        <v>5518</v>
      </c>
      <c r="B72735" s="1">
        <v>45498</v>
      </c>
      <c r="C72735">
        <v>1249</v>
      </c>
    </row>
    <row r="72736" spans="1:3" x14ac:dyDescent="0.2">
      <c r="A72736" t="s">
        <v>482</v>
      </c>
      <c r="B72736" s="1">
        <v>45498</v>
      </c>
      <c r="C72736">
        <v>217.06</v>
      </c>
    </row>
    <row r="72737" spans="1:3" x14ac:dyDescent="0.2">
      <c r="A72737" t="s">
        <v>44</v>
      </c>
      <c r="B72737" s="1">
        <v>45498</v>
      </c>
      <c r="C72737">
        <v>6.08</v>
      </c>
    </row>
    <row r="72738" spans="1:3" x14ac:dyDescent="0.2">
      <c r="A72738" t="s">
        <v>5519</v>
      </c>
      <c r="B72738" s="1">
        <v>45498</v>
      </c>
      <c r="C72738">
        <v>56.9</v>
      </c>
    </row>
    <row r="72739" spans="1:3" x14ac:dyDescent="0.2">
      <c r="A72739" t="s">
        <v>5520</v>
      </c>
      <c r="B72739" s="1">
        <v>45498</v>
      </c>
      <c r="C72739">
        <v>43.9</v>
      </c>
    </row>
    <row r="72740" spans="1:3" x14ac:dyDescent="0.2">
      <c r="A72740" t="s">
        <v>3</v>
      </c>
      <c r="B72740" s="1">
        <v>45498</v>
      </c>
      <c r="C72740">
        <v>11.85</v>
      </c>
    </row>
    <row r="72741" spans="1:3" x14ac:dyDescent="0.2">
      <c r="A72741" t="s">
        <v>27</v>
      </c>
      <c r="B72741" s="1">
        <v>45498</v>
      </c>
      <c r="C72741">
        <v>99</v>
      </c>
    </row>
    <row r="72742" spans="1:3" x14ac:dyDescent="0.2">
      <c r="A72742" t="s">
        <v>5521</v>
      </c>
      <c r="B72742" s="1">
        <v>45498</v>
      </c>
      <c r="C72742">
        <v>325</v>
      </c>
    </row>
    <row r="72743" spans="1:3" x14ac:dyDescent="0.2">
      <c r="A72743" t="s">
        <v>1006</v>
      </c>
      <c r="B72743" s="1">
        <v>45498</v>
      </c>
      <c r="C72743">
        <v>32</v>
      </c>
    </row>
    <row r="72744" spans="1:3" x14ac:dyDescent="0.2">
      <c r="A72744" t="s">
        <v>5522</v>
      </c>
      <c r="B72744" s="1">
        <v>45498</v>
      </c>
      <c r="C72744">
        <v>59.45</v>
      </c>
    </row>
    <row r="72745" spans="1:3" x14ac:dyDescent="0.2">
      <c r="A72745" t="s">
        <v>5523</v>
      </c>
      <c r="B72745" s="1">
        <v>45498</v>
      </c>
      <c r="C72745">
        <v>44.45</v>
      </c>
    </row>
    <row r="72746" spans="1:3" x14ac:dyDescent="0.2">
      <c r="A72746" t="s">
        <v>27</v>
      </c>
      <c r="B72746" s="1">
        <v>45498</v>
      </c>
      <c r="C72746">
        <v>59</v>
      </c>
    </row>
    <row r="72747" spans="1:3" x14ac:dyDescent="0.2">
      <c r="A72747" t="s">
        <v>5524</v>
      </c>
      <c r="B72747" s="1">
        <v>45498</v>
      </c>
      <c r="C72747">
        <v>32.950000000000003</v>
      </c>
    </row>
    <row r="72748" spans="1:3" x14ac:dyDescent="0.2">
      <c r="A72748" t="s">
        <v>5525</v>
      </c>
      <c r="B72748" s="1">
        <v>45498</v>
      </c>
      <c r="C72748">
        <v>90</v>
      </c>
    </row>
    <row r="72749" spans="1:3" x14ac:dyDescent="0.2">
      <c r="A72749" t="s">
        <v>5526</v>
      </c>
      <c r="B72749" s="1">
        <v>45498</v>
      </c>
      <c r="C72749">
        <v>67.95</v>
      </c>
    </row>
    <row r="72750" spans="1:3" x14ac:dyDescent="0.2">
      <c r="A72750" t="s">
        <v>27</v>
      </c>
      <c r="B72750" s="1">
        <v>45498</v>
      </c>
      <c r="C72750">
        <v>119</v>
      </c>
    </row>
    <row r="72751" spans="1:3" x14ac:dyDescent="0.2">
      <c r="A72751" t="s">
        <v>5527</v>
      </c>
      <c r="B72751" s="1">
        <v>45498</v>
      </c>
      <c r="C72751">
        <v>85.9</v>
      </c>
    </row>
    <row r="72752" spans="1:3" x14ac:dyDescent="0.2">
      <c r="A72752" t="s">
        <v>5528</v>
      </c>
      <c r="B72752" s="1">
        <v>45498</v>
      </c>
      <c r="C72752">
        <v>43.9</v>
      </c>
    </row>
    <row r="72753" spans="1:3" x14ac:dyDescent="0.2">
      <c r="A72753" t="s">
        <v>5529</v>
      </c>
      <c r="B72753" s="1">
        <v>45498</v>
      </c>
      <c r="C72753">
        <v>108.7</v>
      </c>
    </row>
    <row r="72754" spans="1:3" x14ac:dyDescent="0.2">
      <c r="A72754" t="s">
        <v>1526</v>
      </c>
      <c r="B72754" s="1">
        <v>45498</v>
      </c>
      <c r="C72754">
        <v>45.9</v>
      </c>
    </row>
    <row r="72755" spans="1:3" x14ac:dyDescent="0.2">
      <c r="A72755" t="s">
        <v>5530</v>
      </c>
      <c r="B72755" s="1">
        <v>45498</v>
      </c>
      <c r="C72755">
        <v>64.900000000000006</v>
      </c>
    </row>
    <row r="72756" spans="1:3" x14ac:dyDescent="0.2">
      <c r="A72756" t="s">
        <v>5531</v>
      </c>
      <c r="B72756" s="1">
        <v>45498</v>
      </c>
      <c r="C72756">
        <v>54.9</v>
      </c>
    </row>
    <row r="72757" spans="1:3" x14ac:dyDescent="0.2">
      <c r="A72757" t="s">
        <v>5532</v>
      </c>
      <c r="B72757" s="1">
        <v>45498</v>
      </c>
      <c r="C72757">
        <v>99.85</v>
      </c>
    </row>
    <row r="72758" spans="1:3" x14ac:dyDescent="0.2">
      <c r="A72758" t="s">
        <v>5533</v>
      </c>
      <c r="B72758" s="1">
        <v>45498</v>
      </c>
      <c r="C72758">
        <v>64.900000000000006</v>
      </c>
    </row>
    <row r="72759" spans="1:3" x14ac:dyDescent="0.2">
      <c r="A72759" t="s">
        <v>5534</v>
      </c>
      <c r="B72759" s="1">
        <v>45498</v>
      </c>
      <c r="C72759">
        <v>126.8</v>
      </c>
    </row>
    <row r="72760" spans="1:3" x14ac:dyDescent="0.2">
      <c r="A72760" t="s">
        <v>5535</v>
      </c>
      <c r="B72760" s="1">
        <v>45498</v>
      </c>
      <c r="C72760">
        <v>87.5</v>
      </c>
    </row>
    <row r="72761" spans="1:3" x14ac:dyDescent="0.2">
      <c r="A72761" t="s">
        <v>2103</v>
      </c>
      <c r="B72761" s="1">
        <v>45498</v>
      </c>
      <c r="C72761">
        <v>47.95</v>
      </c>
    </row>
    <row r="72762" spans="1:3" x14ac:dyDescent="0.2">
      <c r="A72762" t="s">
        <v>5536</v>
      </c>
      <c r="B72762" s="1">
        <v>45498</v>
      </c>
      <c r="C72762">
        <v>61.45</v>
      </c>
    </row>
    <row r="72763" spans="1:3" x14ac:dyDescent="0.2">
      <c r="A72763" t="s">
        <v>5345</v>
      </c>
      <c r="B72763" s="1">
        <v>45498</v>
      </c>
      <c r="C72763">
        <v>25</v>
      </c>
    </row>
    <row r="72764" spans="1:3" x14ac:dyDescent="0.2">
      <c r="A72764" t="s">
        <v>5537</v>
      </c>
      <c r="B72764" s="1">
        <v>45498</v>
      </c>
      <c r="C72764">
        <v>65.95</v>
      </c>
    </row>
    <row r="72765" spans="1:3" x14ac:dyDescent="0.2">
      <c r="A72765" t="s">
        <v>5538</v>
      </c>
      <c r="B72765" s="1">
        <v>45498</v>
      </c>
      <c r="C72765">
        <v>303.25</v>
      </c>
    </row>
    <row r="72766" spans="1:3" x14ac:dyDescent="0.2">
      <c r="A72766" t="s">
        <v>5539</v>
      </c>
      <c r="B72766" s="1">
        <v>45498</v>
      </c>
      <c r="C72766">
        <v>158.9</v>
      </c>
    </row>
    <row r="72767" spans="1:3" x14ac:dyDescent="0.2">
      <c r="A72767" t="s">
        <v>5540</v>
      </c>
      <c r="B72767" s="1">
        <v>45498</v>
      </c>
      <c r="C72767">
        <v>124.85</v>
      </c>
    </row>
    <row r="72768" spans="1:3" x14ac:dyDescent="0.2">
      <c r="A72768" t="s">
        <v>5541</v>
      </c>
      <c r="B72768" s="1">
        <v>45498</v>
      </c>
      <c r="C72768">
        <v>260.8</v>
      </c>
    </row>
    <row r="72769" spans="1:3" x14ac:dyDescent="0.2">
      <c r="A72769" t="s">
        <v>197</v>
      </c>
      <c r="B72769" s="1">
        <v>45498</v>
      </c>
      <c r="C72769">
        <v>153.94999999999999</v>
      </c>
    </row>
    <row r="72770" spans="1:3" x14ac:dyDescent="0.2">
      <c r="A72770" t="s">
        <v>5542</v>
      </c>
      <c r="B72770" s="1">
        <v>45498</v>
      </c>
      <c r="C72770">
        <v>6.75</v>
      </c>
    </row>
    <row r="72771" spans="1:3" x14ac:dyDescent="0.2">
      <c r="A72771" t="s">
        <v>5543</v>
      </c>
      <c r="B72771" s="1">
        <v>45498</v>
      </c>
      <c r="C72771">
        <v>115.9</v>
      </c>
    </row>
    <row r="72772" spans="1:3" x14ac:dyDescent="0.2">
      <c r="A72772" t="s">
        <v>5544</v>
      </c>
      <c r="B72772" s="1">
        <v>45498</v>
      </c>
      <c r="C72772">
        <v>47.95</v>
      </c>
    </row>
    <row r="72773" spans="1:3" x14ac:dyDescent="0.2">
      <c r="A72773" t="s">
        <v>5545</v>
      </c>
      <c r="B72773" s="1">
        <v>45498</v>
      </c>
      <c r="C72773">
        <v>56.9</v>
      </c>
    </row>
    <row r="72774" spans="1:3" x14ac:dyDescent="0.2">
      <c r="A72774" t="s">
        <v>5546</v>
      </c>
      <c r="B72774" s="1">
        <v>45498</v>
      </c>
      <c r="C72774">
        <v>65.849999999999994</v>
      </c>
    </row>
    <row r="72775" spans="1:3" x14ac:dyDescent="0.2">
      <c r="A72775" t="s">
        <v>5547</v>
      </c>
      <c r="B72775" s="1">
        <v>45498</v>
      </c>
      <c r="C72775">
        <v>32.950000000000003</v>
      </c>
    </row>
    <row r="72776" spans="1:3" x14ac:dyDescent="0.2">
      <c r="A72776" t="s">
        <v>5548</v>
      </c>
      <c r="B72776" s="1">
        <v>45498</v>
      </c>
      <c r="C72776">
        <v>62.4</v>
      </c>
    </row>
    <row r="72777" spans="1:3" x14ac:dyDescent="0.2">
      <c r="A72777" t="s">
        <v>5549</v>
      </c>
      <c r="B72777" s="1">
        <v>45498</v>
      </c>
      <c r="C72777">
        <v>101.9</v>
      </c>
    </row>
    <row r="72778" spans="1:3" x14ac:dyDescent="0.2">
      <c r="A72778" t="s">
        <v>5550</v>
      </c>
      <c r="B72778" s="1">
        <v>45498</v>
      </c>
      <c r="C72778">
        <v>6.75</v>
      </c>
    </row>
    <row r="72779" spans="1:3" x14ac:dyDescent="0.2">
      <c r="A72779" t="s">
        <v>5551</v>
      </c>
      <c r="B72779" s="1">
        <v>45498</v>
      </c>
      <c r="C72779">
        <v>43.95</v>
      </c>
    </row>
    <row r="72780" spans="1:3" x14ac:dyDescent="0.2">
      <c r="A72780" t="s">
        <v>5552</v>
      </c>
      <c r="B72780" s="1">
        <v>45498</v>
      </c>
      <c r="C72780">
        <v>70.650000000000006</v>
      </c>
    </row>
    <row r="72781" spans="1:3" x14ac:dyDescent="0.2">
      <c r="A72781" t="s">
        <v>5553</v>
      </c>
      <c r="B72781" s="1">
        <v>45498</v>
      </c>
      <c r="C72781">
        <v>54.9</v>
      </c>
    </row>
    <row r="72782" spans="1:3" x14ac:dyDescent="0.2">
      <c r="A72782" t="s">
        <v>12</v>
      </c>
      <c r="B72782" s="1">
        <v>45498</v>
      </c>
      <c r="C72782">
        <v>143.35</v>
      </c>
    </row>
    <row r="72783" spans="1:3" x14ac:dyDescent="0.2">
      <c r="A72783" t="s">
        <v>5494</v>
      </c>
      <c r="B72783" s="1">
        <v>45499</v>
      </c>
      <c r="C72783">
        <v>67.900000000000006</v>
      </c>
    </row>
    <row r="72784" spans="1:3" x14ac:dyDescent="0.2">
      <c r="A72784" t="s">
        <v>308</v>
      </c>
      <c r="B72784" s="1">
        <v>45499</v>
      </c>
      <c r="C72784">
        <v>305.62</v>
      </c>
    </row>
    <row r="72785" spans="1:3" x14ac:dyDescent="0.2">
      <c r="A72785" t="s">
        <v>870</v>
      </c>
      <c r="B72785" s="1">
        <v>45499</v>
      </c>
      <c r="C72785">
        <v>165.17</v>
      </c>
    </row>
    <row r="72786" spans="1:3" x14ac:dyDescent="0.2">
      <c r="A72786" t="s">
        <v>5495</v>
      </c>
      <c r="B72786" s="1">
        <v>45499</v>
      </c>
      <c r="C72786">
        <v>105</v>
      </c>
    </row>
    <row r="72787" spans="1:3" x14ac:dyDescent="0.2">
      <c r="A72787" t="s">
        <v>5496</v>
      </c>
      <c r="B72787" s="1">
        <v>45499</v>
      </c>
      <c r="C72787">
        <v>43.9</v>
      </c>
    </row>
    <row r="72788" spans="1:3" x14ac:dyDescent="0.2">
      <c r="A72788" t="s">
        <v>308</v>
      </c>
      <c r="B72788" s="1">
        <v>45499</v>
      </c>
      <c r="C72788">
        <v>278.35000000000002</v>
      </c>
    </row>
    <row r="72789" spans="1:3" x14ac:dyDescent="0.2">
      <c r="A72789" t="s">
        <v>2197</v>
      </c>
      <c r="B72789" s="1">
        <v>45499</v>
      </c>
      <c r="C72789">
        <v>68.400000000000006</v>
      </c>
    </row>
    <row r="72790" spans="1:3" x14ac:dyDescent="0.2">
      <c r="A72790" t="s">
        <v>5497</v>
      </c>
      <c r="B72790" s="1">
        <v>45499</v>
      </c>
      <c r="C72790">
        <v>64.900000000000006</v>
      </c>
    </row>
    <row r="72791" spans="1:3" x14ac:dyDescent="0.2">
      <c r="A72791" t="s">
        <v>5498</v>
      </c>
      <c r="B72791" s="1">
        <v>45499</v>
      </c>
      <c r="C72791">
        <v>96.45</v>
      </c>
    </row>
    <row r="72792" spans="1:3" x14ac:dyDescent="0.2">
      <c r="A72792" t="s">
        <v>5499</v>
      </c>
      <c r="B72792" s="1">
        <v>45499</v>
      </c>
      <c r="C72792">
        <v>26.52</v>
      </c>
    </row>
    <row r="72793" spans="1:3" x14ac:dyDescent="0.2">
      <c r="A72793" t="s">
        <v>940</v>
      </c>
      <c r="B72793" s="1">
        <v>45499</v>
      </c>
      <c r="C72793">
        <v>201.56</v>
      </c>
    </row>
    <row r="72794" spans="1:3" x14ac:dyDescent="0.2">
      <c r="A72794" t="s">
        <v>349</v>
      </c>
      <c r="B72794" s="1">
        <v>45499</v>
      </c>
      <c r="C72794">
        <v>44.23</v>
      </c>
    </row>
    <row r="72795" spans="1:3" x14ac:dyDescent="0.2">
      <c r="A72795" t="s">
        <v>349</v>
      </c>
      <c r="B72795" s="1">
        <v>45499</v>
      </c>
      <c r="C72795">
        <v>47.96</v>
      </c>
    </row>
    <row r="72796" spans="1:3" x14ac:dyDescent="0.2">
      <c r="A72796" t="s">
        <v>349</v>
      </c>
      <c r="B72796" s="1">
        <v>45499</v>
      </c>
      <c r="C72796">
        <v>22.48</v>
      </c>
    </row>
    <row r="72797" spans="1:3" x14ac:dyDescent="0.2">
      <c r="A72797" t="s">
        <v>349</v>
      </c>
      <c r="B72797" s="1">
        <v>45499</v>
      </c>
      <c r="C72797">
        <v>22.48</v>
      </c>
    </row>
    <row r="72798" spans="1:3" x14ac:dyDescent="0.2">
      <c r="A72798" t="s">
        <v>1310</v>
      </c>
      <c r="B72798" s="1">
        <v>45499</v>
      </c>
      <c r="C72798">
        <v>31.66</v>
      </c>
    </row>
    <row r="72799" spans="1:3" x14ac:dyDescent="0.2">
      <c r="A72799" t="s">
        <v>349</v>
      </c>
      <c r="B72799" s="1">
        <v>45499</v>
      </c>
      <c r="C72799">
        <v>296.99</v>
      </c>
    </row>
    <row r="72800" spans="1:3" x14ac:dyDescent="0.2">
      <c r="A72800" t="s">
        <v>184</v>
      </c>
      <c r="B72800" s="1">
        <v>45499</v>
      </c>
      <c r="C72800">
        <v>28.98</v>
      </c>
    </row>
    <row r="72801" spans="1:3" x14ac:dyDescent="0.2">
      <c r="A72801" t="s">
        <v>27</v>
      </c>
      <c r="B72801" s="1">
        <v>45499</v>
      </c>
      <c r="C72801">
        <v>29</v>
      </c>
    </row>
    <row r="72802" spans="1:3" x14ac:dyDescent="0.2">
      <c r="A72802" t="s">
        <v>5500</v>
      </c>
      <c r="B72802" s="1">
        <v>45499</v>
      </c>
      <c r="C72802">
        <v>33.950000000000003</v>
      </c>
    </row>
    <row r="72803" spans="1:3" x14ac:dyDescent="0.2">
      <c r="A72803" t="s">
        <v>5501</v>
      </c>
      <c r="B72803" s="1">
        <v>45499</v>
      </c>
      <c r="C72803">
        <v>63.9</v>
      </c>
    </row>
    <row r="72804" spans="1:3" x14ac:dyDescent="0.2">
      <c r="A72804" t="s">
        <v>5502</v>
      </c>
      <c r="B72804" s="1">
        <v>45499</v>
      </c>
      <c r="C72804">
        <v>56.9</v>
      </c>
    </row>
    <row r="72805" spans="1:3" x14ac:dyDescent="0.2">
      <c r="A72805" t="s">
        <v>5503</v>
      </c>
      <c r="B72805" s="1">
        <v>45499</v>
      </c>
      <c r="C72805">
        <v>98.85</v>
      </c>
    </row>
    <row r="72806" spans="1:3" x14ac:dyDescent="0.2">
      <c r="A72806" t="s">
        <v>5504</v>
      </c>
      <c r="B72806" s="1">
        <v>45499</v>
      </c>
      <c r="C72806">
        <v>56.9</v>
      </c>
    </row>
    <row r="72807" spans="1:3" x14ac:dyDescent="0.2">
      <c r="A72807" t="s">
        <v>5505</v>
      </c>
      <c r="B72807" s="1">
        <v>45499</v>
      </c>
      <c r="C72807">
        <v>118.85</v>
      </c>
    </row>
    <row r="72808" spans="1:3" x14ac:dyDescent="0.2">
      <c r="A72808" t="s">
        <v>5288</v>
      </c>
      <c r="B72808" s="1">
        <v>45499</v>
      </c>
      <c r="C72808">
        <v>113.95</v>
      </c>
    </row>
    <row r="72809" spans="1:3" x14ac:dyDescent="0.2">
      <c r="A72809" t="s">
        <v>5506</v>
      </c>
      <c r="B72809" s="1">
        <v>45499</v>
      </c>
      <c r="C72809">
        <v>43.9</v>
      </c>
    </row>
    <row r="72810" spans="1:3" x14ac:dyDescent="0.2">
      <c r="A72810" t="s">
        <v>5507</v>
      </c>
      <c r="B72810" s="1">
        <v>45499</v>
      </c>
      <c r="C72810">
        <v>198.6</v>
      </c>
    </row>
    <row r="72811" spans="1:3" x14ac:dyDescent="0.2">
      <c r="A72811" t="s">
        <v>12</v>
      </c>
      <c r="B72811" s="1">
        <v>45499</v>
      </c>
      <c r="C72811">
        <v>272.24</v>
      </c>
    </row>
    <row r="72812" spans="1:3" x14ac:dyDescent="0.2">
      <c r="A72812" t="s">
        <v>5508</v>
      </c>
      <c r="B72812" s="1">
        <v>45499</v>
      </c>
      <c r="C72812">
        <v>44.45</v>
      </c>
    </row>
    <row r="72813" spans="1:3" x14ac:dyDescent="0.2">
      <c r="A72813" t="s">
        <v>5509</v>
      </c>
      <c r="B72813" s="1">
        <v>45499</v>
      </c>
      <c r="C72813">
        <v>44.45</v>
      </c>
    </row>
    <row r="72814" spans="1:3" x14ac:dyDescent="0.2">
      <c r="A72814" t="s">
        <v>5431</v>
      </c>
      <c r="B72814" s="1">
        <v>45502</v>
      </c>
      <c r="C72814">
        <v>70.45</v>
      </c>
    </row>
    <row r="72815" spans="1:3" x14ac:dyDescent="0.2">
      <c r="A72815" t="s">
        <v>5432</v>
      </c>
      <c r="B72815" s="1">
        <v>45502</v>
      </c>
      <c r="C72815">
        <v>33.9</v>
      </c>
    </row>
    <row r="72816" spans="1:3" x14ac:dyDescent="0.2">
      <c r="A72816" t="s">
        <v>5433</v>
      </c>
      <c r="B72816" s="1">
        <v>45502</v>
      </c>
      <c r="C72816">
        <v>77.95</v>
      </c>
    </row>
    <row r="72817" spans="1:3" x14ac:dyDescent="0.2">
      <c r="A72817" t="s">
        <v>5434</v>
      </c>
      <c r="B72817" s="1">
        <v>45502</v>
      </c>
      <c r="C72817">
        <v>32.65</v>
      </c>
    </row>
    <row r="72818" spans="1:3" x14ac:dyDescent="0.2">
      <c r="A72818" t="s">
        <v>5037</v>
      </c>
      <c r="B72818" s="1">
        <v>45502</v>
      </c>
      <c r="C72818">
        <v>40.950000000000003</v>
      </c>
    </row>
    <row r="72819" spans="1:3" x14ac:dyDescent="0.2">
      <c r="A72819" t="s">
        <v>5009</v>
      </c>
      <c r="B72819" s="1">
        <v>45502</v>
      </c>
      <c r="C72819">
        <v>62.85</v>
      </c>
    </row>
    <row r="72820" spans="1:3" x14ac:dyDescent="0.2">
      <c r="A72820" t="s">
        <v>5435</v>
      </c>
      <c r="B72820" s="1">
        <v>45502</v>
      </c>
      <c r="C72820">
        <v>261.2</v>
      </c>
    </row>
    <row r="72821" spans="1:3" x14ac:dyDescent="0.2">
      <c r="A72821" t="s">
        <v>5436</v>
      </c>
      <c r="B72821" s="1">
        <v>45502</v>
      </c>
      <c r="C72821">
        <v>54.9</v>
      </c>
    </row>
    <row r="72822" spans="1:3" x14ac:dyDescent="0.2">
      <c r="A72822" t="s">
        <v>83</v>
      </c>
      <c r="B72822" s="1">
        <v>45502</v>
      </c>
      <c r="C72822">
        <v>334.2</v>
      </c>
    </row>
    <row r="72823" spans="1:3" x14ac:dyDescent="0.2">
      <c r="A72823" t="s">
        <v>127</v>
      </c>
      <c r="B72823" s="1">
        <v>45502</v>
      </c>
      <c r="C72823">
        <v>256.41000000000003</v>
      </c>
    </row>
    <row r="72824" spans="1:3" x14ac:dyDescent="0.2">
      <c r="A72824" t="s">
        <v>418</v>
      </c>
      <c r="B72824" s="1">
        <v>45502</v>
      </c>
      <c r="C72824">
        <v>71.099999999999994</v>
      </c>
    </row>
    <row r="72825" spans="1:3" x14ac:dyDescent="0.2">
      <c r="A72825" t="s">
        <v>128</v>
      </c>
      <c r="B72825" s="1">
        <v>45502</v>
      </c>
      <c r="C72825">
        <v>133.18</v>
      </c>
    </row>
    <row r="72826" spans="1:3" x14ac:dyDescent="0.2">
      <c r="A72826" t="s">
        <v>5437</v>
      </c>
      <c r="B72826" s="1">
        <v>45502</v>
      </c>
      <c r="C72826">
        <v>85.9</v>
      </c>
    </row>
    <row r="72827" spans="1:3" x14ac:dyDescent="0.2">
      <c r="A72827" t="s">
        <v>5438</v>
      </c>
      <c r="B72827" s="1">
        <v>45502</v>
      </c>
      <c r="C72827">
        <v>53.9</v>
      </c>
    </row>
    <row r="72828" spans="1:3" x14ac:dyDescent="0.2">
      <c r="A72828" t="s">
        <v>5439</v>
      </c>
      <c r="B72828" s="1">
        <v>45502</v>
      </c>
      <c r="C72828">
        <v>159.55000000000001</v>
      </c>
    </row>
    <row r="72829" spans="1:3" x14ac:dyDescent="0.2">
      <c r="A72829" t="s">
        <v>5440</v>
      </c>
      <c r="B72829" s="1">
        <v>45502</v>
      </c>
      <c r="C72829">
        <v>37.5</v>
      </c>
    </row>
    <row r="72830" spans="1:3" x14ac:dyDescent="0.2">
      <c r="A72830" t="s">
        <v>5441</v>
      </c>
      <c r="B72830" s="1">
        <v>45502</v>
      </c>
      <c r="C72830">
        <v>29.2</v>
      </c>
    </row>
    <row r="72831" spans="1:3" x14ac:dyDescent="0.2">
      <c r="A72831" t="s">
        <v>5442</v>
      </c>
      <c r="B72831" s="1">
        <v>45502</v>
      </c>
      <c r="C72831">
        <v>56.9</v>
      </c>
    </row>
    <row r="72832" spans="1:3" x14ac:dyDescent="0.2">
      <c r="A72832" t="s">
        <v>5443</v>
      </c>
      <c r="B72832" s="1">
        <v>45502</v>
      </c>
      <c r="C72832">
        <v>185.55</v>
      </c>
    </row>
    <row r="72833" spans="1:3" x14ac:dyDescent="0.2">
      <c r="A72833" t="s">
        <v>11</v>
      </c>
      <c r="B72833" s="1">
        <v>45502</v>
      </c>
      <c r="C72833">
        <v>771.63</v>
      </c>
    </row>
    <row r="72834" spans="1:3" x14ac:dyDescent="0.2">
      <c r="A72834" t="s">
        <v>5444</v>
      </c>
      <c r="B72834" s="1">
        <v>45502</v>
      </c>
      <c r="C72834">
        <v>36.950000000000003</v>
      </c>
    </row>
    <row r="72835" spans="1:3" x14ac:dyDescent="0.2">
      <c r="A72835" t="s">
        <v>257</v>
      </c>
      <c r="B72835" s="1">
        <v>45502</v>
      </c>
      <c r="C72835">
        <v>490.46</v>
      </c>
    </row>
    <row r="72836" spans="1:3" x14ac:dyDescent="0.2">
      <c r="A72836" t="s">
        <v>3</v>
      </c>
      <c r="B72836" s="1">
        <v>45502</v>
      </c>
      <c r="C72836">
        <v>55.95</v>
      </c>
    </row>
    <row r="72837" spans="1:3" x14ac:dyDescent="0.2">
      <c r="A72837" t="s">
        <v>1829</v>
      </c>
      <c r="B72837" s="1">
        <v>45502</v>
      </c>
      <c r="C72837">
        <v>83.9</v>
      </c>
    </row>
    <row r="72838" spans="1:3" x14ac:dyDescent="0.2">
      <c r="A72838" t="s">
        <v>569</v>
      </c>
      <c r="B72838" s="1">
        <v>45502</v>
      </c>
      <c r="C72838">
        <v>78.95</v>
      </c>
    </row>
    <row r="72839" spans="1:3" x14ac:dyDescent="0.2">
      <c r="A72839" t="s">
        <v>11</v>
      </c>
      <c r="B72839" s="1">
        <v>45502</v>
      </c>
      <c r="C72839">
        <v>708.8</v>
      </c>
    </row>
    <row r="72840" spans="1:3" x14ac:dyDescent="0.2">
      <c r="A72840" t="s">
        <v>5445</v>
      </c>
      <c r="B72840" s="1">
        <v>45502</v>
      </c>
      <c r="C72840">
        <v>1278.4000000000001</v>
      </c>
    </row>
    <row r="72841" spans="1:3" x14ac:dyDescent="0.2">
      <c r="A72841" t="s">
        <v>324</v>
      </c>
      <c r="B72841" s="1">
        <v>45502</v>
      </c>
      <c r="C72841">
        <v>1113.57</v>
      </c>
    </row>
    <row r="72842" spans="1:3" x14ac:dyDescent="0.2">
      <c r="A72842" t="s">
        <v>2292</v>
      </c>
      <c r="B72842" s="1">
        <v>45502</v>
      </c>
      <c r="C72842">
        <v>51.85</v>
      </c>
    </row>
    <row r="72843" spans="1:3" x14ac:dyDescent="0.2">
      <c r="A72843" t="s">
        <v>119</v>
      </c>
      <c r="B72843" s="1">
        <v>45502</v>
      </c>
      <c r="C72843">
        <v>2256.84</v>
      </c>
    </row>
    <row r="72844" spans="1:3" x14ac:dyDescent="0.2">
      <c r="A72844" t="s">
        <v>5446</v>
      </c>
      <c r="B72844" s="1">
        <v>45502</v>
      </c>
      <c r="C72844">
        <v>44.45</v>
      </c>
    </row>
    <row r="72845" spans="1:3" x14ac:dyDescent="0.2">
      <c r="A72845" t="s">
        <v>5447</v>
      </c>
      <c r="B72845" s="1">
        <v>45502</v>
      </c>
      <c r="C72845">
        <v>67.45</v>
      </c>
    </row>
    <row r="72846" spans="1:3" x14ac:dyDescent="0.2">
      <c r="A72846" t="s">
        <v>5448</v>
      </c>
      <c r="B72846" s="1">
        <v>45502</v>
      </c>
      <c r="C72846">
        <v>53.9</v>
      </c>
    </row>
    <row r="72847" spans="1:3" x14ac:dyDescent="0.2">
      <c r="A72847" t="s">
        <v>5449</v>
      </c>
      <c r="B72847" s="1">
        <v>45502</v>
      </c>
      <c r="C72847">
        <v>137.4</v>
      </c>
    </row>
    <row r="72848" spans="1:3" x14ac:dyDescent="0.2">
      <c r="A72848" t="s">
        <v>1715</v>
      </c>
      <c r="B72848" s="1">
        <v>45502</v>
      </c>
      <c r="C72848">
        <v>54.9</v>
      </c>
    </row>
    <row r="72849" spans="1:3" x14ac:dyDescent="0.2">
      <c r="A72849" t="s">
        <v>3151</v>
      </c>
      <c r="B72849" s="1">
        <v>45502</v>
      </c>
      <c r="C72849">
        <v>149.5</v>
      </c>
    </row>
    <row r="72850" spans="1:3" x14ac:dyDescent="0.2">
      <c r="A72850" t="s">
        <v>3151</v>
      </c>
      <c r="B72850" s="1">
        <v>45502</v>
      </c>
      <c r="C72850">
        <v>1193.4000000000001</v>
      </c>
    </row>
    <row r="72851" spans="1:3" x14ac:dyDescent="0.2">
      <c r="A72851" t="s">
        <v>119</v>
      </c>
      <c r="B72851" s="1">
        <v>45502</v>
      </c>
      <c r="C72851">
        <v>1374.93</v>
      </c>
    </row>
    <row r="72852" spans="1:3" x14ac:dyDescent="0.2">
      <c r="A72852" t="s">
        <v>4775</v>
      </c>
      <c r="B72852" s="1">
        <v>45502</v>
      </c>
      <c r="C72852">
        <v>94.2</v>
      </c>
    </row>
    <row r="72853" spans="1:3" x14ac:dyDescent="0.2">
      <c r="A72853" t="s">
        <v>5450</v>
      </c>
      <c r="B72853" s="1">
        <v>45502</v>
      </c>
      <c r="C72853">
        <v>17.45</v>
      </c>
    </row>
    <row r="72854" spans="1:3" x14ac:dyDescent="0.2">
      <c r="A72854" t="s">
        <v>46</v>
      </c>
      <c r="B72854" s="1">
        <v>45502</v>
      </c>
      <c r="C72854">
        <v>419.35</v>
      </c>
    </row>
    <row r="72855" spans="1:3" x14ac:dyDescent="0.2">
      <c r="A72855" t="s">
        <v>5451</v>
      </c>
      <c r="B72855" s="1">
        <v>45502</v>
      </c>
      <c r="C72855">
        <v>3.5</v>
      </c>
    </row>
    <row r="72856" spans="1:3" x14ac:dyDescent="0.2">
      <c r="A72856" t="s">
        <v>907</v>
      </c>
      <c r="B72856" s="1">
        <v>45502</v>
      </c>
      <c r="C72856">
        <v>40.06</v>
      </c>
    </row>
    <row r="72857" spans="1:3" x14ac:dyDescent="0.2">
      <c r="A72857" t="s">
        <v>1126</v>
      </c>
      <c r="B72857" s="1">
        <v>45502</v>
      </c>
      <c r="C72857">
        <v>25</v>
      </c>
    </row>
    <row r="72858" spans="1:3" x14ac:dyDescent="0.2">
      <c r="A72858" t="s">
        <v>34</v>
      </c>
      <c r="B72858" s="1">
        <v>45502</v>
      </c>
      <c r="C72858">
        <v>40.65</v>
      </c>
    </row>
    <row r="72859" spans="1:3" x14ac:dyDescent="0.2">
      <c r="A72859" t="s">
        <v>5452</v>
      </c>
      <c r="B72859" s="1">
        <v>45502</v>
      </c>
      <c r="C72859">
        <v>996.84</v>
      </c>
    </row>
    <row r="72860" spans="1:3" x14ac:dyDescent="0.2">
      <c r="A72860" t="s">
        <v>27</v>
      </c>
      <c r="B72860" s="1">
        <v>45502</v>
      </c>
      <c r="C72860">
        <v>35</v>
      </c>
    </row>
    <row r="72861" spans="1:3" x14ac:dyDescent="0.2">
      <c r="A72861" t="s">
        <v>27</v>
      </c>
      <c r="B72861" s="1">
        <v>45502</v>
      </c>
      <c r="C72861">
        <v>49</v>
      </c>
    </row>
    <row r="72862" spans="1:3" x14ac:dyDescent="0.2">
      <c r="A72862" t="s">
        <v>27</v>
      </c>
      <c r="B72862" s="1">
        <v>45502</v>
      </c>
      <c r="C72862">
        <v>69</v>
      </c>
    </row>
    <row r="72863" spans="1:3" x14ac:dyDescent="0.2">
      <c r="A72863" t="s">
        <v>27</v>
      </c>
      <c r="B72863" s="1">
        <v>45502</v>
      </c>
      <c r="C72863">
        <v>49</v>
      </c>
    </row>
    <row r="72864" spans="1:3" x14ac:dyDescent="0.2">
      <c r="A72864" t="s">
        <v>27</v>
      </c>
      <c r="B72864" s="1">
        <v>45502</v>
      </c>
      <c r="C72864">
        <v>139</v>
      </c>
    </row>
    <row r="72865" spans="1:3" x14ac:dyDescent="0.2">
      <c r="A72865" t="s">
        <v>34</v>
      </c>
      <c r="B72865" s="1">
        <v>45502</v>
      </c>
      <c r="C72865">
        <v>143.57</v>
      </c>
    </row>
    <row r="72866" spans="1:3" x14ac:dyDescent="0.2">
      <c r="A72866" t="s">
        <v>5453</v>
      </c>
      <c r="B72866" s="1">
        <v>45502</v>
      </c>
      <c r="C72866">
        <v>107.95</v>
      </c>
    </row>
    <row r="72867" spans="1:3" x14ac:dyDescent="0.2">
      <c r="A72867" t="s">
        <v>27</v>
      </c>
      <c r="B72867" s="1">
        <v>45502</v>
      </c>
      <c r="C72867">
        <v>45</v>
      </c>
    </row>
    <row r="72868" spans="1:3" x14ac:dyDescent="0.2">
      <c r="A72868" t="s">
        <v>27</v>
      </c>
      <c r="B72868" s="1">
        <v>45502</v>
      </c>
      <c r="C72868">
        <v>35</v>
      </c>
    </row>
    <row r="72869" spans="1:3" x14ac:dyDescent="0.2">
      <c r="A72869" t="s">
        <v>27</v>
      </c>
      <c r="B72869" s="1">
        <v>45502</v>
      </c>
      <c r="C72869">
        <v>49</v>
      </c>
    </row>
    <row r="72870" spans="1:3" x14ac:dyDescent="0.2">
      <c r="A72870" t="s">
        <v>27</v>
      </c>
      <c r="B72870" s="1">
        <v>45502</v>
      </c>
      <c r="C72870">
        <v>35</v>
      </c>
    </row>
    <row r="72871" spans="1:3" x14ac:dyDescent="0.2">
      <c r="A72871" t="s">
        <v>5454</v>
      </c>
      <c r="B72871" s="1">
        <v>45502</v>
      </c>
      <c r="C72871">
        <v>138.9</v>
      </c>
    </row>
    <row r="72872" spans="1:3" x14ac:dyDescent="0.2">
      <c r="A72872" t="s">
        <v>5455</v>
      </c>
      <c r="B72872" s="1">
        <v>45502</v>
      </c>
      <c r="C72872">
        <v>27.45</v>
      </c>
    </row>
    <row r="72873" spans="1:3" x14ac:dyDescent="0.2">
      <c r="A72873" t="s">
        <v>5456</v>
      </c>
      <c r="B72873" s="1">
        <v>45502</v>
      </c>
      <c r="C72873">
        <v>23.95</v>
      </c>
    </row>
    <row r="72874" spans="1:3" x14ac:dyDescent="0.2">
      <c r="A72874" t="s">
        <v>5457</v>
      </c>
      <c r="B72874" s="1">
        <v>45502</v>
      </c>
      <c r="C72874">
        <v>88.9</v>
      </c>
    </row>
    <row r="72875" spans="1:3" x14ac:dyDescent="0.2">
      <c r="A72875" t="s">
        <v>5458</v>
      </c>
      <c r="B72875" s="1">
        <v>45502</v>
      </c>
      <c r="C72875">
        <v>98.9</v>
      </c>
    </row>
    <row r="72876" spans="1:3" x14ac:dyDescent="0.2">
      <c r="A72876" t="s">
        <v>5459</v>
      </c>
      <c r="B72876" s="1">
        <v>45502</v>
      </c>
      <c r="C72876">
        <v>33.450000000000003</v>
      </c>
    </row>
    <row r="72877" spans="1:3" x14ac:dyDescent="0.2">
      <c r="A72877" t="s">
        <v>5460</v>
      </c>
      <c r="B72877" s="1">
        <v>45502</v>
      </c>
      <c r="C72877">
        <v>12.9</v>
      </c>
    </row>
    <row r="72878" spans="1:3" x14ac:dyDescent="0.2">
      <c r="A72878" t="s">
        <v>4036</v>
      </c>
      <c r="B72878" s="1">
        <v>45502</v>
      </c>
      <c r="C72878">
        <v>314.99</v>
      </c>
    </row>
    <row r="72879" spans="1:3" x14ac:dyDescent="0.2">
      <c r="A72879" t="s">
        <v>5461</v>
      </c>
      <c r="B72879" s="1">
        <v>45502</v>
      </c>
      <c r="C72879">
        <v>125.6</v>
      </c>
    </row>
    <row r="72880" spans="1:3" x14ac:dyDescent="0.2">
      <c r="A72880" t="s">
        <v>5462</v>
      </c>
      <c r="B72880" s="1">
        <v>45502</v>
      </c>
      <c r="C72880">
        <v>56.9</v>
      </c>
    </row>
    <row r="72881" spans="1:3" x14ac:dyDescent="0.2">
      <c r="A72881" t="s">
        <v>5463</v>
      </c>
      <c r="B72881" s="1">
        <v>45502</v>
      </c>
      <c r="C72881">
        <v>172.75</v>
      </c>
    </row>
    <row r="72882" spans="1:3" x14ac:dyDescent="0.2">
      <c r="A72882" t="s">
        <v>5464</v>
      </c>
      <c r="B72882" s="1">
        <v>45502</v>
      </c>
      <c r="C72882">
        <v>105.85</v>
      </c>
    </row>
    <row r="72883" spans="1:3" x14ac:dyDescent="0.2">
      <c r="A72883" t="s">
        <v>5465</v>
      </c>
      <c r="B72883" s="1">
        <v>45502</v>
      </c>
      <c r="C72883">
        <v>66.900000000000006</v>
      </c>
    </row>
    <row r="72884" spans="1:3" x14ac:dyDescent="0.2">
      <c r="A72884" t="s">
        <v>5358</v>
      </c>
      <c r="B72884" s="1">
        <v>45502</v>
      </c>
      <c r="C72884">
        <v>66.900000000000006</v>
      </c>
    </row>
    <row r="72885" spans="1:3" x14ac:dyDescent="0.2">
      <c r="A72885" t="s">
        <v>5466</v>
      </c>
      <c r="B72885" s="1">
        <v>45502</v>
      </c>
      <c r="C72885">
        <v>64.900000000000006</v>
      </c>
    </row>
    <row r="72886" spans="1:3" x14ac:dyDescent="0.2">
      <c r="A72886" t="s">
        <v>5467</v>
      </c>
      <c r="B72886" s="1">
        <v>45502</v>
      </c>
      <c r="C72886">
        <v>91.9</v>
      </c>
    </row>
    <row r="72887" spans="1:3" x14ac:dyDescent="0.2">
      <c r="A72887" t="s">
        <v>5468</v>
      </c>
      <c r="B72887" s="1">
        <v>45502</v>
      </c>
      <c r="C72887">
        <v>35</v>
      </c>
    </row>
    <row r="72888" spans="1:3" x14ac:dyDescent="0.2">
      <c r="A72888" t="s">
        <v>5469</v>
      </c>
      <c r="B72888" s="1">
        <v>45502</v>
      </c>
      <c r="C72888">
        <v>63.9</v>
      </c>
    </row>
    <row r="72889" spans="1:3" x14ac:dyDescent="0.2">
      <c r="A72889" t="s">
        <v>5470</v>
      </c>
      <c r="B72889" s="1">
        <v>45502</v>
      </c>
      <c r="C72889">
        <v>63.65</v>
      </c>
    </row>
    <row r="72890" spans="1:3" x14ac:dyDescent="0.2">
      <c r="A72890" t="s">
        <v>5471</v>
      </c>
      <c r="B72890" s="1">
        <v>45502</v>
      </c>
      <c r="C72890">
        <v>89.7</v>
      </c>
    </row>
    <row r="72891" spans="1:3" x14ac:dyDescent="0.2">
      <c r="A72891" t="s">
        <v>5472</v>
      </c>
      <c r="B72891" s="1">
        <v>45502</v>
      </c>
      <c r="C72891">
        <v>118.85</v>
      </c>
    </row>
    <row r="72892" spans="1:3" x14ac:dyDescent="0.2">
      <c r="A72892" t="s">
        <v>5473</v>
      </c>
      <c r="B72892" s="1">
        <v>45502</v>
      </c>
      <c r="C72892">
        <v>66.650000000000006</v>
      </c>
    </row>
    <row r="72893" spans="1:3" x14ac:dyDescent="0.2">
      <c r="A72893" t="s">
        <v>5474</v>
      </c>
      <c r="B72893" s="1">
        <v>45502</v>
      </c>
      <c r="C72893">
        <v>45.65</v>
      </c>
    </row>
    <row r="72894" spans="1:3" x14ac:dyDescent="0.2">
      <c r="A72894" t="s">
        <v>5475</v>
      </c>
      <c r="B72894" s="1">
        <v>45502</v>
      </c>
      <c r="C72894">
        <v>60.65</v>
      </c>
    </row>
    <row r="72895" spans="1:3" x14ac:dyDescent="0.2">
      <c r="A72895" t="s">
        <v>5476</v>
      </c>
      <c r="B72895" s="1">
        <v>45502</v>
      </c>
      <c r="C72895">
        <v>138.85</v>
      </c>
    </row>
    <row r="72896" spans="1:3" x14ac:dyDescent="0.2">
      <c r="A72896" t="s">
        <v>5093</v>
      </c>
      <c r="B72896" s="1">
        <v>45502</v>
      </c>
      <c r="C72896">
        <v>100.9</v>
      </c>
    </row>
    <row r="72897" spans="1:3" x14ac:dyDescent="0.2">
      <c r="A72897" t="s">
        <v>5477</v>
      </c>
      <c r="B72897" s="1">
        <v>45502</v>
      </c>
      <c r="C72897">
        <v>96.45</v>
      </c>
    </row>
    <row r="72898" spans="1:3" x14ac:dyDescent="0.2">
      <c r="A72898" t="s">
        <v>5478</v>
      </c>
      <c r="B72898" s="1">
        <v>45502</v>
      </c>
      <c r="C72898">
        <v>92.45</v>
      </c>
    </row>
    <row r="72899" spans="1:3" x14ac:dyDescent="0.2">
      <c r="A72899" t="s">
        <v>4754</v>
      </c>
      <c r="B72899" s="1">
        <v>45502</v>
      </c>
      <c r="C72899">
        <v>202.25</v>
      </c>
    </row>
    <row r="72900" spans="1:3" x14ac:dyDescent="0.2">
      <c r="A72900" t="s">
        <v>5120</v>
      </c>
      <c r="B72900" s="1">
        <v>45502</v>
      </c>
      <c r="C72900">
        <v>88.8</v>
      </c>
    </row>
    <row r="72901" spans="1:3" x14ac:dyDescent="0.2">
      <c r="A72901" t="s">
        <v>5479</v>
      </c>
      <c r="B72901" s="1">
        <v>45502</v>
      </c>
      <c r="C72901">
        <v>54.9</v>
      </c>
    </row>
    <row r="72902" spans="1:3" x14ac:dyDescent="0.2">
      <c r="A72902" t="s">
        <v>5480</v>
      </c>
      <c r="B72902" s="1">
        <v>45502</v>
      </c>
      <c r="C72902">
        <v>54.9</v>
      </c>
    </row>
    <row r="72903" spans="1:3" x14ac:dyDescent="0.2">
      <c r="A72903" t="s">
        <v>5481</v>
      </c>
      <c r="B72903" s="1">
        <v>45502</v>
      </c>
      <c r="C72903">
        <v>43.9</v>
      </c>
    </row>
    <row r="72904" spans="1:3" x14ac:dyDescent="0.2">
      <c r="A72904" t="s">
        <v>5482</v>
      </c>
      <c r="B72904" s="1">
        <v>45502</v>
      </c>
      <c r="C72904">
        <v>89.85</v>
      </c>
    </row>
    <row r="72905" spans="1:3" x14ac:dyDescent="0.2">
      <c r="A72905" t="s">
        <v>5483</v>
      </c>
      <c r="B72905" s="1">
        <v>45502</v>
      </c>
      <c r="C72905">
        <v>26.8</v>
      </c>
    </row>
    <row r="72906" spans="1:3" x14ac:dyDescent="0.2">
      <c r="A72906" t="s">
        <v>5484</v>
      </c>
      <c r="B72906" s="1">
        <v>45502</v>
      </c>
      <c r="C72906">
        <v>91.9</v>
      </c>
    </row>
    <row r="72907" spans="1:3" x14ac:dyDescent="0.2">
      <c r="A72907" t="s">
        <v>5485</v>
      </c>
      <c r="B72907" s="1">
        <v>45502</v>
      </c>
      <c r="C72907">
        <v>579.95000000000005</v>
      </c>
    </row>
    <row r="72908" spans="1:3" x14ac:dyDescent="0.2">
      <c r="A72908" t="s">
        <v>5352</v>
      </c>
      <c r="B72908" s="1">
        <v>45502</v>
      </c>
      <c r="C72908">
        <v>54.9</v>
      </c>
    </row>
    <row r="72909" spans="1:3" x14ac:dyDescent="0.2">
      <c r="A72909" t="s">
        <v>3935</v>
      </c>
      <c r="B72909" s="1">
        <v>45502</v>
      </c>
      <c r="C72909">
        <v>176.3</v>
      </c>
    </row>
    <row r="72910" spans="1:3" x14ac:dyDescent="0.2">
      <c r="A72910" t="s">
        <v>5486</v>
      </c>
      <c r="B72910" s="1">
        <v>45502</v>
      </c>
      <c r="C72910">
        <v>54.9</v>
      </c>
    </row>
    <row r="72911" spans="1:3" x14ac:dyDescent="0.2">
      <c r="A72911" t="s">
        <v>4404</v>
      </c>
      <c r="B72911" s="1">
        <v>45502</v>
      </c>
      <c r="C72911">
        <v>269.75</v>
      </c>
    </row>
    <row r="72912" spans="1:3" x14ac:dyDescent="0.2">
      <c r="A72912" t="s">
        <v>5487</v>
      </c>
      <c r="B72912" s="1">
        <v>45502</v>
      </c>
      <c r="C72912">
        <v>48.9</v>
      </c>
    </row>
    <row r="72913" spans="1:3" x14ac:dyDescent="0.2">
      <c r="A72913" t="s">
        <v>5488</v>
      </c>
      <c r="B72913" s="1">
        <v>45502</v>
      </c>
      <c r="C72913">
        <v>106.45</v>
      </c>
    </row>
    <row r="72914" spans="1:3" x14ac:dyDescent="0.2">
      <c r="A72914" t="s">
        <v>5489</v>
      </c>
      <c r="B72914" s="1">
        <v>45502</v>
      </c>
      <c r="C72914">
        <v>216.8</v>
      </c>
    </row>
    <row r="72915" spans="1:3" x14ac:dyDescent="0.2">
      <c r="A72915" t="s">
        <v>5444</v>
      </c>
      <c r="B72915" s="1">
        <v>45502</v>
      </c>
      <c r="C72915">
        <v>236.65</v>
      </c>
    </row>
    <row r="72916" spans="1:3" x14ac:dyDescent="0.2">
      <c r="A72916" t="s">
        <v>5490</v>
      </c>
      <c r="B72916" s="1">
        <v>45502</v>
      </c>
      <c r="C72916">
        <v>59.9</v>
      </c>
    </row>
    <row r="72917" spans="1:3" x14ac:dyDescent="0.2">
      <c r="A72917" t="s">
        <v>5491</v>
      </c>
      <c r="B72917" s="1">
        <v>45502</v>
      </c>
      <c r="C72917">
        <v>54.9</v>
      </c>
    </row>
    <row r="72918" spans="1:3" x14ac:dyDescent="0.2">
      <c r="A72918" t="s">
        <v>44</v>
      </c>
      <c r="B72918" s="1">
        <v>45502</v>
      </c>
      <c r="C72918">
        <v>837.8</v>
      </c>
    </row>
    <row r="72919" spans="1:3" x14ac:dyDescent="0.2">
      <c r="A72919" t="s">
        <v>4742</v>
      </c>
      <c r="B72919" s="1">
        <v>45502</v>
      </c>
      <c r="C72919">
        <v>64.900000000000006</v>
      </c>
    </row>
    <row r="72920" spans="1:3" x14ac:dyDescent="0.2">
      <c r="A72920" t="s">
        <v>46</v>
      </c>
      <c r="B72920" s="1">
        <v>45502</v>
      </c>
      <c r="C72920">
        <v>81.97</v>
      </c>
    </row>
    <row r="72921" spans="1:3" x14ac:dyDescent="0.2">
      <c r="A72921" t="s">
        <v>46</v>
      </c>
      <c r="B72921" s="1">
        <v>45502</v>
      </c>
      <c r="C72921">
        <v>222.04</v>
      </c>
    </row>
    <row r="72922" spans="1:3" x14ac:dyDescent="0.2">
      <c r="A72922" t="s">
        <v>46</v>
      </c>
      <c r="B72922" s="1">
        <v>45502</v>
      </c>
      <c r="C72922">
        <v>147.88</v>
      </c>
    </row>
    <row r="72923" spans="1:3" x14ac:dyDescent="0.2">
      <c r="A72923" t="s">
        <v>286</v>
      </c>
      <c r="B72923" s="1">
        <v>45502</v>
      </c>
      <c r="C72923">
        <v>1087.92</v>
      </c>
    </row>
    <row r="72924" spans="1:3" x14ac:dyDescent="0.2">
      <c r="A72924" t="s">
        <v>583</v>
      </c>
      <c r="B72924" s="1">
        <v>45502</v>
      </c>
      <c r="C72924">
        <v>314.91000000000003</v>
      </c>
    </row>
    <row r="72925" spans="1:3" x14ac:dyDescent="0.2">
      <c r="A72925" t="s">
        <v>12</v>
      </c>
      <c r="B72925" s="1">
        <v>45502</v>
      </c>
      <c r="C72925">
        <v>805.89</v>
      </c>
    </row>
    <row r="72926" spans="1:3" x14ac:dyDescent="0.2">
      <c r="A72926" t="s">
        <v>12</v>
      </c>
      <c r="B72926" s="1">
        <v>45502</v>
      </c>
      <c r="C72926">
        <v>234.71</v>
      </c>
    </row>
    <row r="72927" spans="1:3" x14ac:dyDescent="0.2">
      <c r="A72927" t="s">
        <v>1512</v>
      </c>
      <c r="B72927" s="1">
        <v>45502</v>
      </c>
      <c r="C72927">
        <v>331.69</v>
      </c>
    </row>
    <row r="72928" spans="1:3" x14ac:dyDescent="0.2">
      <c r="A72928" t="s">
        <v>5492</v>
      </c>
      <c r="B72928" s="1">
        <v>45502</v>
      </c>
      <c r="C72928">
        <v>71.45</v>
      </c>
    </row>
    <row r="72929" spans="1:3" x14ac:dyDescent="0.2">
      <c r="A72929" t="s">
        <v>5493</v>
      </c>
      <c r="B72929" s="1">
        <v>45502</v>
      </c>
      <c r="C72929">
        <v>53.95</v>
      </c>
    </row>
    <row r="72930" spans="1:3" x14ac:dyDescent="0.2">
      <c r="A72930" t="s">
        <v>12</v>
      </c>
      <c r="B72930" s="1">
        <v>45502</v>
      </c>
      <c r="C72930">
        <v>101.59</v>
      </c>
    </row>
    <row r="72931" spans="1:3" x14ac:dyDescent="0.2">
      <c r="A72931" t="s">
        <v>1109</v>
      </c>
      <c r="B72931" s="1">
        <v>45503</v>
      </c>
      <c r="C72931">
        <v>99.85</v>
      </c>
    </row>
    <row r="72932" spans="1:3" x14ac:dyDescent="0.2">
      <c r="A72932" t="s">
        <v>5413</v>
      </c>
      <c r="B72932" s="1">
        <v>45503</v>
      </c>
      <c r="C72932">
        <v>67.900000000000006</v>
      </c>
    </row>
    <row r="72933" spans="1:3" x14ac:dyDescent="0.2">
      <c r="A72933" t="s">
        <v>4953</v>
      </c>
      <c r="B72933" s="1">
        <v>45503</v>
      </c>
      <c r="C72933">
        <v>49.9</v>
      </c>
    </row>
    <row r="72934" spans="1:3" x14ac:dyDescent="0.2">
      <c r="A72934" t="s">
        <v>5408</v>
      </c>
      <c r="B72934" s="1">
        <v>45503</v>
      </c>
      <c r="C72934">
        <v>44.95</v>
      </c>
    </row>
    <row r="72935" spans="1:3" x14ac:dyDescent="0.2">
      <c r="A72935" t="s">
        <v>5388</v>
      </c>
      <c r="B72935" s="1">
        <v>45503</v>
      </c>
      <c r="C72935">
        <v>28.45</v>
      </c>
    </row>
    <row r="72936" spans="1:3" x14ac:dyDescent="0.2">
      <c r="A72936" t="s">
        <v>5388</v>
      </c>
      <c r="B72936" s="1">
        <v>45503</v>
      </c>
      <c r="C72936">
        <v>24.95</v>
      </c>
    </row>
    <row r="72937" spans="1:3" x14ac:dyDescent="0.2">
      <c r="A72937" t="s">
        <v>5414</v>
      </c>
      <c r="B72937" s="1">
        <v>45503</v>
      </c>
      <c r="C72937">
        <v>49.9</v>
      </c>
    </row>
    <row r="72938" spans="1:3" x14ac:dyDescent="0.2">
      <c r="A72938" t="s">
        <v>5415</v>
      </c>
      <c r="B72938" s="1">
        <v>45503</v>
      </c>
      <c r="C72938">
        <v>56.9</v>
      </c>
    </row>
    <row r="72939" spans="1:3" x14ac:dyDescent="0.2">
      <c r="A72939" t="s">
        <v>1596</v>
      </c>
      <c r="B72939" s="1">
        <v>45503</v>
      </c>
      <c r="C72939">
        <v>44.95</v>
      </c>
    </row>
    <row r="72940" spans="1:3" x14ac:dyDescent="0.2">
      <c r="A72940" t="s">
        <v>5416</v>
      </c>
      <c r="B72940" s="1">
        <v>45503</v>
      </c>
      <c r="C72940">
        <v>15.7</v>
      </c>
    </row>
    <row r="72941" spans="1:3" x14ac:dyDescent="0.2">
      <c r="A72941" t="s">
        <v>2972</v>
      </c>
      <c r="B72941" s="1">
        <v>45503</v>
      </c>
      <c r="C72941">
        <v>304.14</v>
      </c>
    </row>
    <row r="72942" spans="1:3" x14ac:dyDescent="0.2">
      <c r="A72942" t="s">
        <v>5417</v>
      </c>
      <c r="B72942" s="1">
        <v>45503</v>
      </c>
      <c r="C72942">
        <v>22.45</v>
      </c>
    </row>
    <row r="72943" spans="1:3" x14ac:dyDescent="0.2">
      <c r="A72943" t="s">
        <v>2976</v>
      </c>
      <c r="B72943" s="1">
        <v>45503</v>
      </c>
      <c r="C72943">
        <v>91.95</v>
      </c>
    </row>
    <row r="72944" spans="1:3" x14ac:dyDescent="0.2">
      <c r="A72944" t="s">
        <v>572</v>
      </c>
      <c r="B72944" s="1">
        <v>45503</v>
      </c>
      <c r="C72944">
        <v>712.5</v>
      </c>
    </row>
    <row r="72945" spans="1:3" x14ac:dyDescent="0.2">
      <c r="A72945" t="s">
        <v>5418</v>
      </c>
      <c r="B72945" s="1">
        <v>45503</v>
      </c>
      <c r="C72945">
        <v>118.95</v>
      </c>
    </row>
    <row r="72946" spans="1:3" x14ac:dyDescent="0.2">
      <c r="A72946" t="s">
        <v>5419</v>
      </c>
      <c r="B72946" s="1">
        <v>45503</v>
      </c>
      <c r="C72946">
        <v>107.8</v>
      </c>
    </row>
    <row r="72947" spans="1:3" x14ac:dyDescent="0.2">
      <c r="A72947" t="s">
        <v>519</v>
      </c>
      <c r="B72947" s="1">
        <v>45503</v>
      </c>
      <c r="C72947">
        <v>7.4</v>
      </c>
    </row>
    <row r="72948" spans="1:3" x14ac:dyDescent="0.2">
      <c r="A72948" t="s">
        <v>27</v>
      </c>
      <c r="B72948" s="1">
        <v>45503</v>
      </c>
      <c r="C72948">
        <v>35</v>
      </c>
    </row>
    <row r="72949" spans="1:3" x14ac:dyDescent="0.2">
      <c r="A72949" t="s">
        <v>5420</v>
      </c>
      <c r="B72949" s="1">
        <v>45503</v>
      </c>
      <c r="C72949">
        <v>98.9</v>
      </c>
    </row>
    <row r="72950" spans="1:3" x14ac:dyDescent="0.2">
      <c r="A72950" t="s">
        <v>5421</v>
      </c>
      <c r="B72950" s="1">
        <v>45503</v>
      </c>
      <c r="C72950">
        <v>96.45</v>
      </c>
    </row>
    <row r="72951" spans="1:3" x14ac:dyDescent="0.2">
      <c r="A72951" t="s">
        <v>5422</v>
      </c>
      <c r="B72951" s="1">
        <v>45503</v>
      </c>
      <c r="C72951">
        <v>69.45</v>
      </c>
    </row>
    <row r="72952" spans="1:3" x14ac:dyDescent="0.2">
      <c r="A72952" t="s">
        <v>5423</v>
      </c>
      <c r="B72952" s="1">
        <v>45503</v>
      </c>
      <c r="C72952">
        <v>64.45</v>
      </c>
    </row>
    <row r="72953" spans="1:3" x14ac:dyDescent="0.2">
      <c r="A72953" t="s">
        <v>5387</v>
      </c>
      <c r="B72953" s="1">
        <v>45503</v>
      </c>
      <c r="C72953">
        <v>71.650000000000006</v>
      </c>
    </row>
    <row r="72954" spans="1:3" x14ac:dyDescent="0.2">
      <c r="A72954" t="s">
        <v>5424</v>
      </c>
      <c r="B72954" s="1">
        <v>45503</v>
      </c>
      <c r="C72954">
        <v>57.95</v>
      </c>
    </row>
    <row r="72955" spans="1:3" x14ac:dyDescent="0.2">
      <c r="A72955" t="s">
        <v>27</v>
      </c>
      <c r="B72955" s="1">
        <v>45503</v>
      </c>
      <c r="C72955">
        <v>89</v>
      </c>
    </row>
    <row r="72956" spans="1:3" x14ac:dyDescent="0.2">
      <c r="A72956" t="s">
        <v>5425</v>
      </c>
      <c r="B72956" s="1">
        <v>45503</v>
      </c>
      <c r="C72956">
        <v>43.95</v>
      </c>
    </row>
    <row r="72957" spans="1:3" x14ac:dyDescent="0.2">
      <c r="A72957" t="s">
        <v>5426</v>
      </c>
      <c r="B72957" s="1">
        <v>45503</v>
      </c>
      <c r="C72957">
        <v>87.6</v>
      </c>
    </row>
    <row r="72958" spans="1:3" x14ac:dyDescent="0.2">
      <c r="A72958" t="s">
        <v>5427</v>
      </c>
      <c r="B72958" s="1">
        <v>45503</v>
      </c>
      <c r="C72958">
        <v>43.9</v>
      </c>
    </row>
    <row r="72959" spans="1:3" x14ac:dyDescent="0.2">
      <c r="A72959" t="s">
        <v>5428</v>
      </c>
      <c r="B72959" s="1">
        <v>45503</v>
      </c>
      <c r="C72959">
        <v>43.9</v>
      </c>
    </row>
    <row r="72960" spans="1:3" x14ac:dyDescent="0.2">
      <c r="A72960" t="s">
        <v>5429</v>
      </c>
      <c r="B72960" s="1">
        <v>45503</v>
      </c>
      <c r="C72960">
        <v>124.8</v>
      </c>
    </row>
    <row r="72961" spans="1:3" x14ac:dyDescent="0.2">
      <c r="A72961" t="s">
        <v>5430</v>
      </c>
      <c r="B72961" s="1">
        <v>45503</v>
      </c>
      <c r="C72961">
        <v>54.9</v>
      </c>
    </row>
    <row r="72962" spans="1:3" x14ac:dyDescent="0.2">
      <c r="A72962" t="s">
        <v>12</v>
      </c>
      <c r="B72962" s="1">
        <v>45503</v>
      </c>
      <c r="C72962">
        <v>444.59</v>
      </c>
    </row>
    <row r="72963" spans="1:3" x14ac:dyDescent="0.2">
      <c r="A72963" t="s">
        <v>5243</v>
      </c>
      <c r="B72963" s="1">
        <v>45504</v>
      </c>
      <c r="C72963">
        <v>68.8</v>
      </c>
    </row>
    <row r="72964" spans="1:3" x14ac:dyDescent="0.2">
      <c r="A72964" t="s">
        <v>321</v>
      </c>
      <c r="B72964" s="1">
        <v>45504</v>
      </c>
      <c r="C72964">
        <v>344.63</v>
      </c>
    </row>
    <row r="72965" spans="1:3" x14ac:dyDescent="0.2">
      <c r="A72965" t="s">
        <v>3316</v>
      </c>
      <c r="B72965" s="1">
        <v>45504</v>
      </c>
      <c r="C72965">
        <v>69.900000000000006</v>
      </c>
    </row>
    <row r="72966" spans="1:3" x14ac:dyDescent="0.2">
      <c r="A72966" t="s">
        <v>321</v>
      </c>
      <c r="B72966" s="1">
        <v>45504</v>
      </c>
      <c r="C72966">
        <v>179.82</v>
      </c>
    </row>
    <row r="72967" spans="1:3" x14ac:dyDescent="0.2">
      <c r="A72967" t="s">
        <v>850</v>
      </c>
      <c r="B72967" s="1">
        <v>45504</v>
      </c>
      <c r="C72967">
        <v>298.02</v>
      </c>
    </row>
    <row r="72968" spans="1:3" x14ac:dyDescent="0.2">
      <c r="A72968" t="s">
        <v>5400</v>
      </c>
      <c r="B72968" s="1">
        <v>45504</v>
      </c>
      <c r="C72968">
        <v>32.9</v>
      </c>
    </row>
    <row r="72969" spans="1:3" x14ac:dyDescent="0.2">
      <c r="A72969" t="s">
        <v>5401</v>
      </c>
      <c r="B72969" s="1">
        <v>45504</v>
      </c>
      <c r="C72969">
        <v>31.45</v>
      </c>
    </row>
    <row r="72970" spans="1:3" x14ac:dyDescent="0.2">
      <c r="A72970" t="s">
        <v>5402</v>
      </c>
      <c r="B72970" s="1">
        <v>45504</v>
      </c>
      <c r="C72970">
        <v>158.9</v>
      </c>
    </row>
    <row r="72971" spans="1:3" x14ac:dyDescent="0.2">
      <c r="A72971" t="s">
        <v>534</v>
      </c>
      <c r="B72971" s="1">
        <v>45504</v>
      </c>
      <c r="C72971">
        <v>2956.22</v>
      </c>
    </row>
    <row r="72972" spans="1:3" x14ac:dyDescent="0.2">
      <c r="A72972" t="s">
        <v>5403</v>
      </c>
      <c r="B72972" s="1">
        <v>45504</v>
      </c>
      <c r="C72972">
        <v>122.85</v>
      </c>
    </row>
    <row r="72973" spans="1:3" x14ac:dyDescent="0.2">
      <c r="A72973" t="s">
        <v>5404</v>
      </c>
      <c r="B72973" s="1">
        <v>45504</v>
      </c>
      <c r="C72973">
        <v>12.9</v>
      </c>
    </row>
    <row r="72974" spans="1:3" x14ac:dyDescent="0.2">
      <c r="A72974" t="s">
        <v>5405</v>
      </c>
      <c r="B72974" s="1">
        <v>45504</v>
      </c>
      <c r="C72974">
        <v>33.950000000000003</v>
      </c>
    </row>
    <row r="72975" spans="1:3" x14ac:dyDescent="0.2">
      <c r="A72975" t="s">
        <v>5406</v>
      </c>
      <c r="B72975" s="1">
        <v>45504</v>
      </c>
      <c r="C72975">
        <v>51.45</v>
      </c>
    </row>
    <row r="72976" spans="1:3" x14ac:dyDescent="0.2">
      <c r="A72976" t="s">
        <v>5407</v>
      </c>
      <c r="B72976" s="1">
        <v>45504</v>
      </c>
      <c r="C72976">
        <v>113.8</v>
      </c>
    </row>
    <row r="72977" spans="1:3" x14ac:dyDescent="0.2">
      <c r="A72977" t="s">
        <v>861</v>
      </c>
      <c r="B72977" s="1">
        <v>45504</v>
      </c>
      <c r="C72977">
        <v>64.45</v>
      </c>
    </row>
    <row r="72978" spans="1:3" x14ac:dyDescent="0.2">
      <c r="A72978" t="s">
        <v>5408</v>
      </c>
      <c r="B72978" s="1">
        <v>45504</v>
      </c>
      <c r="C72978">
        <v>199.95</v>
      </c>
    </row>
    <row r="72979" spans="1:3" x14ac:dyDescent="0.2">
      <c r="A72979" t="s">
        <v>31</v>
      </c>
      <c r="B72979" s="1">
        <v>45504</v>
      </c>
      <c r="C72979">
        <v>233.6</v>
      </c>
    </row>
    <row r="72980" spans="1:3" x14ac:dyDescent="0.2">
      <c r="A72980" t="s">
        <v>2378</v>
      </c>
      <c r="B72980" s="1">
        <v>45504</v>
      </c>
      <c r="C72980">
        <v>948.9</v>
      </c>
    </row>
    <row r="72981" spans="1:3" x14ac:dyDescent="0.2">
      <c r="A72981" t="s">
        <v>346</v>
      </c>
      <c r="B72981" s="1">
        <v>45504</v>
      </c>
      <c r="C72981">
        <v>149.69999999999999</v>
      </c>
    </row>
    <row r="72982" spans="1:3" x14ac:dyDescent="0.2">
      <c r="A72982" t="s">
        <v>147</v>
      </c>
      <c r="B72982" s="1">
        <v>45504</v>
      </c>
      <c r="C72982">
        <v>599.25</v>
      </c>
    </row>
    <row r="72983" spans="1:3" x14ac:dyDescent="0.2">
      <c r="A72983" t="s">
        <v>2296</v>
      </c>
      <c r="B72983" s="1">
        <v>45504</v>
      </c>
      <c r="C72983">
        <v>682.91</v>
      </c>
    </row>
    <row r="72984" spans="1:3" x14ac:dyDescent="0.2">
      <c r="A72984" t="s">
        <v>3742</v>
      </c>
      <c r="B72984" s="1">
        <v>45504</v>
      </c>
      <c r="C72984">
        <v>114.4</v>
      </c>
    </row>
    <row r="72985" spans="1:3" x14ac:dyDescent="0.2">
      <c r="A72985" t="s">
        <v>27</v>
      </c>
      <c r="B72985" s="1">
        <v>45504</v>
      </c>
      <c r="C72985">
        <v>21.75</v>
      </c>
    </row>
    <row r="72986" spans="1:3" x14ac:dyDescent="0.2">
      <c r="A72986" t="s">
        <v>5409</v>
      </c>
      <c r="B72986" s="1">
        <v>45504</v>
      </c>
      <c r="C72986">
        <v>63.9</v>
      </c>
    </row>
    <row r="72987" spans="1:3" x14ac:dyDescent="0.2">
      <c r="A72987" t="s">
        <v>5410</v>
      </c>
      <c r="B72987" s="1">
        <v>45504</v>
      </c>
      <c r="C72987">
        <v>113.6</v>
      </c>
    </row>
    <row r="72988" spans="1:3" x14ac:dyDescent="0.2">
      <c r="A72988" t="s">
        <v>3148</v>
      </c>
      <c r="B72988" s="1">
        <v>45504</v>
      </c>
      <c r="C72988">
        <v>103.85</v>
      </c>
    </row>
    <row r="72989" spans="1:3" x14ac:dyDescent="0.2">
      <c r="A72989" t="s">
        <v>5260</v>
      </c>
      <c r="B72989" s="1">
        <v>45504</v>
      </c>
      <c r="C72989">
        <v>78.849999999999994</v>
      </c>
    </row>
    <row r="72990" spans="1:3" x14ac:dyDescent="0.2">
      <c r="A72990" t="s">
        <v>5411</v>
      </c>
      <c r="B72990" s="1">
        <v>45504</v>
      </c>
      <c r="C72990">
        <v>134.80000000000001</v>
      </c>
    </row>
    <row r="72991" spans="1:3" x14ac:dyDescent="0.2">
      <c r="A72991" t="s">
        <v>5412</v>
      </c>
      <c r="B72991" s="1">
        <v>45504</v>
      </c>
      <c r="C72991">
        <v>30.9</v>
      </c>
    </row>
    <row r="72992" spans="1:3" x14ac:dyDescent="0.2">
      <c r="A72992" t="s">
        <v>12</v>
      </c>
      <c r="B72992" s="1">
        <v>45504</v>
      </c>
      <c r="C72992">
        <v>109.94</v>
      </c>
    </row>
    <row r="72993" spans="1:3" x14ac:dyDescent="0.2">
      <c r="A72993" t="s">
        <v>673</v>
      </c>
      <c r="B72993" s="1">
        <v>45505</v>
      </c>
      <c r="C72993">
        <v>70.510000000000005</v>
      </c>
    </row>
    <row r="72994" spans="1:3" x14ac:dyDescent="0.2">
      <c r="A72994" t="s">
        <v>5370</v>
      </c>
      <c r="B72994" s="1">
        <v>45505</v>
      </c>
      <c r="C72994">
        <v>89.85</v>
      </c>
    </row>
    <row r="72995" spans="1:3" x14ac:dyDescent="0.2">
      <c r="A72995" t="s">
        <v>5371</v>
      </c>
      <c r="B72995" s="1">
        <v>45505</v>
      </c>
      <c r="C72995">
        <v>79.430000000000007</v>
      </c>
    </row>
    <row r="72996" spans="1:3" x14ac:dyDescent="0.2">
      <c r="A72996" t="s">
        <v>550</v>
      </c>
      <c r="B72996" s="1">
        <v>45505</v>
      </c>
      <c r="C72996">
        <v>935.2</v>
      </c>
    </row>
    <row r="72997" spans="1:3" x14ac:dyDescent="0.2">
      <c r="A72997" t="s">
        <v>432</v>
      </c>
      <c r="B72997" s="1">
        <v>45505</v>
      </c>
      <c r="C72997">
        <v>1457.34</v>
      </c>
    </row>
    <row r="72998" spans="1:3" x14ac:dyDescent="0.2">
      <c r="A72998" t="s">
        <v>5372</v>
      </c>
      <c r="B72998" s="1">
        <v>45505</v>
      </c>
      <c r="C72998">
        <v>185.03</v>
      </c>
    </row>
    <row r="72999" spans="1:3" x14ac:dyDescent="0.2">
      <c r="A72999" t="s">
        <v>27</v>
      </c>
      <c r="B72999" s="1">
        <v>45505</v>
      </c>
      <c r="C72999">
        <v>66.75</v>
      </c>
    </row>
    <row r="73000" spans="1:3" x14ac:dyDescent="0.2">
      <c r="A73000" t="s">
        <v>5373</v>
      </c>
      <c r="B73000" s="1">
        <v>45505</v>
      </c>
      <c r="C73000">
        <v>64.5</v>
      </c>
    </row>
    <row r="73001" spans="1:3" x14ac:dyDescent="0.2">
      <c r="A73001" t="s">
        <v>5374</v>
      </c>
      <c r="B73001" s="1">
        <v>45505</v>
      </c>
      <c r="C73001">
        <v>134.80000000000001</v>
      </c>
    </row>
    <row r="73002" spans="1:3" x14ac:dyDescent="0.2">
      <c r="A73002" t="s">
        <v>29</v>
      </c>
      <c r="B73002" s="1">
        <v>45505</v>
      </c>
      <c r="C73002">
        <v>441.12</v>
      </c>
    </row>
    <row r="73003" spans="1:3" x14ac:dyDescent="0.2">
      <c r="A73003" t="s">
        <v>79</v>
      </c>
      <c r="B73003" s="1">
        <v>45505</v>
      </c>
      <c r="C73003">
        <v>23.95</v>
      </c>
    </row>
    <row r="73004" spans="1:3" x14ac:dyDescent="0.2">
      <c r="A73004" t="s">
        <v>79</v>
      </c>
      <c r="B73004" s="1">
        <v>45505</v>
      </c>
      <c r="C73004">
        <v>40.81</v>
      </c>
    </row>
    <row r="73005" spans="1:3" x14ac:dyDescent="0.2">
      <c r="A73005" t="s">
        <v>133</v>
      </c>
      <c r="B73005" s="1">
        <v>45505</v>
      </c>
      <c r="C73005">
        <v>100.9</v>
      </c>
    </row>
    <row r="73006" spans="1:3" x14ac:dyDescent="0.2">
      <c r="A73006" t="s">
        <v>29</v>
      </c>
      <c r="B73006" s="1">
        <v>45505</v>
      </c>
      <c r="C73006">
        <v>672</v>
      </c>
    </row>
    <row r="73007" spans="1:3" x14ac:dyDescent="0.2">
      <c r="A73007" t="s">
        <v>325</v>
      </c>
      <c r="B73007" s="1">
        <v>45505</v>
      </c>
      <c r="C73007">
        <v>35.6</v>
      </c>
    </row>
    <row r="73008" spans="1:3" x14ac:dyDescent="0.2">
      <c r="A73008" t="s">
        <v>5375</v>
      </c>
      <c r="B73008" s="1">
        <v>45505</v>
      </c>
      <c r="C73008">
        <v>106.64</v>
      </c>
    </row>
    <row r="73009" spans="1:3" x14ac:dyDescent="0.2">
      <c r="A73009" t="s">
        <v>5376</v>
      </c>
      <c r="B73009" s="1">
        <v>45505</v>
      </c>
      <c r="C73009">
        <v>79.400000000000006</v>
      </c>
    </row>
    <row r="73010" spans="1:3" x14ac:dyDescent="0.2">
      <c r="A73010" t="s">
        <v>27</v>
      </c>
      <c r="B73010" s="1">
        <v>45505</v>
      </c>
      <c r="C73010">
        <v>36.75</v>
      </c>
    </row>
    <row r="73011" spans="1:3" x14ac:dyDescent="0.2">
      <c r="A73011" t="s">
        <v>27</v>
      </c>
      <c r="B73011" s="1">
        <v>45505</v>
      </c>
      <c r="C73011">
        <v>36.75</v>
      </c>
    </row>
    <row r="73012" spans="1:3" x14ac:dyDescent="0.2">
      <c r="A73012" t="s">
        <v>27</v>
      </c>
      <c r="B73012" s="1">
        <v>45505</v>
      </c>
      <c r="C73012">
        <v>36.75</v>
      </c>
    </row>
    <row r="73013" spans="1:3" x14ac:dyDescent="0.2">
      <c r="A73013" t="s">
        <v>27</v>
      </c>
      <c r="B73013" s="1">
        <v>45505</v>
      </c>
      <c r="C73013">
        <v>36.75</v>
      </c>
    </row>
    <row r="73014" spans="1:3" x14ac:dyDescent="0.2">
      <c r="A73014" t="s">
        <v>5308</v>
      </c>
      <c r="B73014" s="1">
        <v>45505</v>
      </c>
      <c r="C73014">
        <v>81.900000000000006</v>
      </c>
    </row>
    <row r="73015" spans="1:3" x14ac:dyDescent="0.2">
      <c r="A73015" t="s">
        <v>124</v>
      </c>
      <c r="B73015" s="1">
        <v>45505</v>
      </c>
      <c r="C73015">
        <v>1643.95</v>
      </c>
    </row>
    <row r="73016" spans="1:3" x14ac:dyDescent="0.2">
      <c r="A73016" t="s">
        <v>4200</v>
      </c>
      <c r="B73016" s="1">
        <v>45505</v>
      </c>
      <c r="C73016">
        <v>21.45</v>
      </c>
    </row>
    <row r="73017" spans="1:3" x14ac:dyDescent="0.2">
      <c r="A73017" t="s">
        <v>5377</v>
      </c>
      <c r="B73017" s="1">
        <v>45505</v>
      </c>
      <c r="C73017">
        <v>67.45</v>
      </c>
    </row>
    <row r="73018" spans="1:3" x14ac:dyDescent="0.2">
      <c r="A73018" t="s">
        <v>5378</v>
      </c>
      <c r="B73018" s="1">
        <v>45505</v>
      </c>
      <c r="C73018">
        <v>90.6</v>
      </c>
    </row>
    <row r="73019" spans="1:3" x14ac:dyDescent="0.2">
      <c r="A73019" t="s">
        <v>5379</v>
      </c>
      <c r="B73019" s="1">
        <v>45505</v>
      </c>
      <c r="C73019">
        <v>54.9</v>
      </c>
    </row>
    <row r="73020" spans="1:3" x14ac:dyDescent="0.2">
      <c r="A73020" t="s">
        <v>5380</v>
      </c>
      <c r="B73020" s="1">
        <v>45505</v>
      </c>
      <c r="C73020">
        <v>624</v>
      </c>
    </row>
    <row r="73021" spans="1:3" x14ac:dyDescent="0.2">
      <c r="A73021" t="s">
        <v>5381</v>
      </c>
      <c r="B73021" s="1">
        <v>45505</v>
      </c>
      <c r="C73021">
        <v>134.80000000000001</v>
      </c>
    </row>
    <row r="73022" spans="1:3" x14ac:dyDescent="0.2">
      <c r="A73022" t="s">
        <v>46</v>
      </c>
      <c r="B73022" s="1">
        <v>45505</v>
      </c>
      <c r="C73022">
        <v>392.98</v>
      </c>
    </row>
    <row r="73023" spans="1:3" x14ac:dyDescent="0.2">
      <c r="A73023" t="s">
        <v>5382</v>
      </c>
      <c r="B73023" s="1">
        <v>45505</v>
      </c>
      <c r="C73023">
        <v>107.95</v>
      </c>
    </row>
    <row r="73024" spans="1:3" x14ac:dyDescent="0.2">
      <c r="A73024" t="s">
        <v>27</v>
      </c>
      <c r="B73024" s="1">
        <v>45505</v>
      </c>
      <c r="C73024">
        <v>148.5</v>
      </c>
    </row>
    <row r="73025" spans="1:3" x14ac:dyDescent="0.2">
      <c r="A73025" t="s">
        <v>27</v>
      </c>
      <c r="B73025" s="1">
        <v>45505</v>
      </c>
      <c r="C73025">
        <v>96.75</v>
      </c>
    </row>
    <row r="73026" spans="1:3" x14ac:dyDescent="0.2">
      <c r="A73026" t="s">
        <v>5383</v>
      </c>
      <c r="B73026" s="1">
        <v>45505</v>
      </c>
      <c r="C73026">
        <v>174.8</v>
      </c>
    </row>
    <row r="73027" spans="1:3" x14ac:dyDescent="0.2">
      <c r="A73027" t="s">
        <v>5384</v>
      </c>
      <c r="B73027" s="1">
        <v>45505</v>
      </c>
      <c r="C73027">
        <v>100.5</v>
      </c>
    </row>
    <row r="73028" spans="1:3" x14ac:dyDescent="0.2">
      <c r="A73028" t="s">
        <v>5385</v>
      </c>
      <c r="B73028" s="1">
        <v>45505</v>
      </c>
      <c r="C73028">
        <v>104.85</v>
      </c>
    </row>
    <row r="73029" spans="1:3" x14ac:dyDescent="0.2">
      <c r="A73029" t="s">
        <v>5386</v>
      </c>
      <c r="B73029" s="1">
        <v>45505</v>
      </c>
      <c r="C73029">
        <v>56.9</v>
      </c>
    </row>
    <row r="73030" spans="1:3" x14ac:dyDescent="0.2">
      <c r="A73030" t="s">
        <v>1188</v>
      </c>
      <c r="B73030" s="1">
        <v>45505</v>
      </c>
      <c r="C73030">
        <v>92.85</v>
      </c>
    </row>
    <row r="73031" spans="1:3" x14ac:dyDescent="0.2">
      <c r="A73031" t="s">
        <v>5387</v>
      </c>
      <c r="B73031" s="1">
        <v>45505</v>
      </c>
      <c r="C73031">
        <v>70.650000000000006</v>
      </c>
    </row>
    <row r="73032" spans="1:3" x14ac:dyDescent="0.2">
      <c r="A73032" t="s">
        <v>5388</v>
      </c>
      <c r="B73032" s="1">
        <v>45505</v>
      </c>
      <c r="C73032">
        <v>58.85</v>
      </c>
    </row>
    <row r="73033" spans="1:3" x14ac:dyDescent="0.2">
      <c r="A73033" t="s">
        <v>5389</v>
      </c>
      <c r="B73033" s="1">
        <v>45505</v>
      </c>
      <c r="C73033">
        <v>68.900000000000006</v>
      </c>
    </row>
    <row r="73034" spans="1:3" x14ac:dyDescent="0.2">
      <c r="A73034" t="s">
        <v>5390</v>
      </c>
      <c r="B73034" s="1">
        <v>45505</v>
      </c>
      <c r="C73034">
        <v>54.9</v>
      </c>
    </row>
    <row r="73035" spans="1:3" x14ac:dyDescent="0.2">
      <c r="A73035" t="s">
        <v>5391</v>
      </c>
      <c r="B73035" s="1">
        <v>45505</v>
      </c>
      <c r="C73035">
        <v>137.30000000000001</v>
      </c>
    </row>
    <row r="73036" spans="1:3" x14ac:dyDescent="0.2">
      <c r="A73036" t="s">
        <v>5392</v>
      </c>
      <c r="B73036" s="1">
        <v>45505</v>
      </c>
      <c r="C73036">
        <v>107.35</v>
      </c>
    </row>
    <row r="73037" spans="1:3" x14ac:dyDescent="0.2">
      <c r="A73037" t="s">
        <v>5393</v>
      </c>
      <c r="B73037" s="1">
        <v>45505</v>
      </c>
      <c r="C73037">
        <v>68.900000000000006</v>
      </c>
    </row>
    <row r="73038" spans="1:3" x14ac:dyDescent="0.2">
      <c r="A73038" t="s">
        <v>5394</v>
      </c>
      <c r="B73038" s="1">
        <v>45505</v>
      </c>
      <c r="C73038">
        <v>124.8</v>
      </c>
    </row>
    <row r="73039" spans="1:3" x14ac:dyDescent="0.2">
      <c r="A73039" t="s">
        <v>5395</v>
      </c>
      <c r="B73039" s="1">
        <v>45505</v>
      </c>
      <c r="C73039">
        <v>174.4</v>
      </c>
    </row>
    <row r="73040" spans="1:3" x14ac:dyDescent="0.2">
      <c r="A73040" t="s">
        <v>707</v>
      </c>
      <c r="B73040" s="1">
        <v>45505</v>
      </c>
      <c r="C73040">
        <v>36.1</v>
      </c>
    </row>
    <row r="73041" spans="1:3" x14ac:dyDescent="0.2">
      <c r="A73041" t="s">
        <v>722</v>
      </c>
      <c r="B73041" s="1">
        <v>45505</v>
      </c>
      <c r="C73041">
        <v>836.4</v>
      </c>
    </row>
    <row r="73042" spans="1:3" x14ac:dyDescent="0.2">
      <c r="A73042" t="s">
        <v>79</v>
      </c>
      <c r="B73042" s="1">
        <v>45505</v>
      </c>
      <c r="C73042">
        <v>36.43</v>
      </c>
    </row>
    <row r="73043" spans="1:3" x14ac:dyDescent="0.2">
      <c r="A73043" t="s">
        <v>79</v>
      </c>
      <c r="B73043" s="1">
        <v>45505</v>
      </c>
      <c r="C73043">
        <v>16.45</v>
      </c>
    </row>
    <row r="73044" spans="1:3" x14ac:dyDescent="0.2">
      <c r="A73044" t="s">
        <v>27</v>
      </c>
      <c r="B73044" s="1">
        <v>45505</v>
      </c>
      <c r="C73044">
        <v>74.25</v>
      </c>
    </row>
    <row r="73045" spans="1:3" x14ac:dyDescent="0.2">
      <c r="A73045" t="s">
        <v>5396</v>
      </c>
      <c r="B73045" s="1">
        <v>45505</v>
      </c>
      <c r="C73045">
        <v>66.900000000000006</v>
      </c>
    </row>
    <row r="73046" spans="1:3" x14ac:dyDescent="0.2">
      <c r="A73046" t="s">
        <v>5397</v>
      </c>
      <c r="B73046" s="1">
        <v>45505</v>
      </c>
      <c r="C73046">
        <v>43.9</v>
      </c>
    </row>
    <row r="73047" spans="1:3" x14ac:dyDescent="0.2">
      <c r="A73047" t="s">
        <v>5398</v>
      </c>
      <c r="B73047" s="1">
        <v>45505</v>
      </c>
      <c r="C73047">
        <v>43.95</v>
      </c>
    </row>
    <row r="73048" spans="1:3" x14ac:dyDescent="0.2">
      <c r="A73048" t="s">
        <v>46</v>
      </c>
      <c r="B73048" s="1">
        <v>45505</v>
      </c>
      <c r="C73048">
        <v>316.83</v>
      </c>
    </row>
    <row r="73049" spans="1:3" x14ac:dyDescent="0.2">
      <c r="A73049" t="s">
        <v>900</v>
      </c>
      <c r="B73049" s="1">
        <v>45505</v>
      </c>
      <c r="C73049">
        <v>70.95</v>
      </c>
    </row>
    <row r="73050" spans="1:3" x14ac:dyDescent="0.2">
      <c r="A73050" t="s">
        <v>119</v>
      </c>
      <c r="B73050" s="1">
        <v>45505</v>
      </c>
      <c r="C73050">
        <v>180.48</v>
      </c>
    </row>
    <row r="73051" spans="1:3" x14ac:dyDescent="0.2">
      <c r="A73051" t="s">
        <v>119</v>
      </c>
      <c r="B73051" s="1">
        <v>45505</v>
      </c>
      <c r="C73051">
        <v>269.55</v>
      </c>
    </row>
    <row r="73052" spans="1:3" x14ac:dyDescent="0.2">
      <c r="A73052" t="s">
        <v>900</v>
      </c>
      <c r="B73052" s="1">
        <v>45505</v>
      </c>
      <c r="C73052">
        <v>205.02</v>
      </c>
    </row>
    <row r="73053" spans="1:3" x14ac:dyDescent="0.2">
      <c r="A73053" t="s">
        <v>119</v>
      </c>
      <c r="B73053" s="1">
        <v>45505</v>
      </c>
      <c r="C73053">
        <v>229.35</v>
      </c>
    </row>
    <row r="73054" spans="1:3" x14ac:dyDescent="0.2">
      <c r="A73054" t="s">
        <v>404</v>
      </c>
      <c r="B73054" s="1">
        <v>45505</v>
      </c>
      <c r="C73054">
        <v>4678.49</v>
      </c>
    </row>
    <row r="73055" spans="1:3" x14ac:dyDescent="0.2">
      <c r="A73055" t="s">
        <v>12</v>
      </c>
      <c r="B73055" s="1">
        <v>45505</v>
      </c>
      <c r="C73055">
        <v>290.54000000000002</v>
      </c>
    </row>
    <row r="73056" spans="1:3" x14ac:dyDescent="0.2">
      <c r="A73056" t="s">
        <v>1257</v>
      </c>
      <c r="B73056" s="1">
        <v>45505</v>
      </c>
      <c r="C73056">
        <v>404.56</v>
      </c>
    </row>
    <row r="73057" spans="1:3" x14ac:dyDescent="0.2">
      <c r="A73057" t="s">
        <v>3464</v>
      </c>
      <c r="B73057" s="1">
        <v>45505</v>
      </c>
      <c r="C73057">
        <v>209.97</v>
      </c>
    </row>
    <row r="73058" spans="1:3" x14ac:dyDescent="0.2">
      <c r="A73058" t="s">
        <v>949</v>
      </c>
      <c r="B73058" s="1">
        <v>45505</v>
      </c>
      <c r="C73058">
        <v>90.48</v>
      </c>
    </row>
    <row r="73059" spans="1:3" x14ac:dyDescent="0.2">
      <c r="A73059" t="s">
        <v>1003</v>
      </c>
      <c r="B73059" s="1">
        <v>45505</v>
      </c>
      <c r="C73059">
        <v>138.65</v>
      </c>
    </row>
    <row r="73060" spans="1:3" x14ac:dyDescent="0.2">
      <c r="A73060" t="s">
        <v>612</v>
      </c>
      <c r="B73060" s="1">
        <v>45505</v>
      </c>
      <c r="C73060">
        <v>335.55</v>
      </c>
    </row>
    <row r="73061" spans="1:3" x14ac:dyDescent="0.2">
      <c r="A73061" t="s">
        <v>1258</v>
      </c>
      <c r="B73061" s="1">
        <v>45505</v>
      </c>
      <c r="C73061">
        <v>624.33000000000004</v>
      </c>
    </row>
    <row r="73062" spans="1:3" x14ac:dyDescent="0.2">
      <c r="A73062" t="s">
        <v>176</v>
      </c>
      <c r="B73062" s="1">
        <v>45505</v>
      </c>
      <c r="C73062">
        <v>479.5</v>
      </c>
    </row>
    <row r="73063" spans="1:3" x14ac:dyDescent="0.2">
      <c r="A73063" t="s">
        <v>1004</v>
      </c>
      <c r="B73063" s="1">
        <v>45505</v>
      </c>
      <c r="C73063">
        <v>363.06</v>
      </c>
    </row>
    <row r="73064" spans="1:3" x14ac:dyDescent="0.2">
      <c r="A73064" t="s">
        <v>31</v>
      </c>
      <c r="B73064" s="1">
        <v>45505</v>
      </c>
      <c r="C73064">
        <v>3296.05</v>
      </c>
    </row>
    <row r="73065" spans="1:3" x14ac:dyDescent="0.2">
      <c r="A73065" t="s">
        <v>147</v>
      </c>
      <c r="B73065" s="1">
        <v>45505</v>
      </c>
      <c r="C73065">
        <v>1056.56</v>
      </c>
    </row>
    <row r="73066" spans="1:3" x14ac:dyDescent="0.2">
      <c r="A73066" t="s">
        <v>346</v>
      </c>
      <c r="B73066" s="1">
        <v>45505</v>
      </c>
      <c r="C73066">
        <v>585.05999999999995</v>
      </c>
    </row>
    <row r="73067" spans="1:3" x14ac:dyDescent="0.2">
      <c r="A73067" t="s">
        <v>319</v>
      </c>
      <c r="B73067" s="1">
        <v>45505</v>
      </c>
      <c r="C73067">
        <v>1439.52</v>
      </c>
    </row>
    <row r="73068" spans="1:3" x14ac:dyDescent="0.2">
      <c r="A73068" t="s">
        <v>319</v>
      </c>
      <c r="B73068" s="1">
        <v>45505</v>
      </c>
      <c r="C73068">
        <v>1838.25</v>
      </c>
    </row>
    <row r="73069" spans="1:3" x14ac:dyDescent="0.2">
      <c r="A73069" t="s">
        <v>146</v>
      </c>
      <c r="B73069" s="1">
        <v>45505</v>
      </c>
      <c r="C73069">
        <v>3950.59</v>
      </c>
    </row>
    <row r="73070" spans="1:3" x14ac:dyDescent="0.2">
      <c r="A73070" t="s">
        <v>702</v>
      </c>
      <c r="B73070" s="1">
        <v>45505</v>
      </c>
      <c r="C73070">
        <v>616.79999999999995</v>
      </c>
    </row>
    <row r="73071" spans="1:3" x14ac:dyDescent="0.2">
      <c r="A73071" t="s">
        <v>348</v>
      </c>
      <c r="B73071" s="1">
        <v>45505</v>
      </c>
      <c r="C73071">
        <v>902.56</v>
      </c>
    </row>
    <row r="73072" spans="1:3" x14ac:dyDescent="0.2">
      <c r="A73072" t="s">
        <v>348</v>
      </c>
      <c r="B73072" s="1">
        <v>45505</v>
      </c>
      <c r="C73072">
        <v>804.12</v>
      </c>
    </row>
    <row r="73073" spans="1:3" x14ac:dyDescent="0.2">
      <c r="A73073" t="s">
        <v>348</v>
      </c>
      <c r="B73073" s="1">
        <v>45505</v>
      </c>
      <c r="C73073">
        <v>56.25</v>
      </c>
    </row>
    <row r="73074" spans="1:3" x14ac:dyDescent="0.2">
      <c r="A73074" t="s">
        <v>348</v>
      </c>
      <c r="B73074" s="1">
        <v>45505</v>
      </c>
      <c r="C73074">
        <v>44.95</v>
      </c>
    </row>
    <row r="73075" spans="1:3" x14ac:dyDescent="0.2">
      <c r="A73075" t="s">
        <v>32</v>
      </c>
      <c r="B73075" s="1">
        <v>45505</v>
      </c>
      <c r="C73075">
        <v>52.58</v>
      </c>
    </row>
    <row r="73076" spans="1:3" x14ac:dyDescent="0.2">
      <c r="A73076" t="s">
        <v>146</v>
      </c>
      <c r="B73076" s="1">
        <v>45505</v>
      </c>
      <c r="C73076">
        <v>76.430000000000007</v>
      </c>
    </row>
    <row r="73077" spans="1:3" x14ac:dyDescent="0.2">
      <c r="A73077" t="s">
        <v>32</v>
      </c>
      <c r="B73077" s="1">
        <v>45505</v>
      </c>
      <c r="C73077">
        <v>678.49</v>
      </c>
    </row>
    <row r="73078" spans="1:3" x14ac:dyDescent="0.2">
      <c r="A73078" t="s">
        <v>5399</v>
      </c>
      <c r="B73078" s="1">
        <v>45505</v>
      </c>
      <c r="C73078">
        <v>332.68</v>
      </c>
    </row>
    <row r="73079" spans="1:3" x14ac:dyDescent="0.2">
      <c r="A73079" t="s">
        <v>1005</v>
      </c>
      <c r="B73079" s="1">
        <v>45505</v>
      </c>
      <c r="C73079">
        <v>145.65</v>
      </c>
    </row>
    <row r="73080" spans="1:3" x14ac:dyDescent="0.2">
      <c r="A73080" t="s">
        <v>1005</v>
      </c>
      <c r="B73080" s="1">
        <v>45505</v>
      </c>
      <c r="C73080">
        <v>25.98</v>
      </c>
    </row>
    <row r="73081" spans="1:3" x14ac:dyDescent="0.2">
      <c r="A73081" t="s">
        <v>1005</v>
      </c>
      <c r="B73081" s="1">
        <v>45505</v>
      </c>
      <c r="C73081">
        <v>504.84</v>
      </c>
    </row>
    <row r="73082" spans="1:3" x14ac:dyDescent="0.2">
      <c r="A73082" t="s">
        <v>148</v>
      </c>
      <c r="B73082" s="1">
        <v>45505</v>
      </c>
      <c r="C73082">
        <v>512.4</v>
      </c>
    </row>
    <row r="73083" spans="1:3" x14ac:dyDescent="0.2">
      <c r="A73083" t="s">
        <v>714</v>
      </c>
      <c r="B73083" s="1">
        <v>45505</v>
      </c>
      <c r="C73083">
        <v>625</v>
      </c>
    </row>
    <row r="73084" spans="1:3" x14ac:dyDescent="0.2">
      <c r="A73084" t="s">
        <v>148</v>
      </c>
      <c r="B73084" s="1">
        <v>45505</v>
      </c>
      <c r="C73084">
        <v>870.16</v>
      </c>
    </row>
    <row r="73085" spans="1:3" x14ac:dyDescent="0.2">
      <c r="A73085" t="s">
        <v>709</v>
      </c>
      <c r="B73085" s="1">
        <v>45505</v>
      </c>
      <c r="C73085">
        <v>1744.38</v>
      </c>
    </row>
    <row r="73086" spans="1:3" x14ac:dyDescent="0.2">
      <c r="A73086" t="s">
        <v>709</v>
      </c>
      <c r="B73086" s="1">
        <v>45505</v>
      </c>
      <c r="C73086">
        <v>3.38</v>
      </c>
    </row>
    <row r="73087" spans="1:3" x14ac:dyDescent="0.2">
      <c r="A73087" t="s">
        <v>709</v>
      </c>
      <c r="B73087" s="1">
        <v>45505</v>
      </c>
      <c r="C73087">
        <v>44.96</v>
      </c>
    </row>
    <row r="73088" spans="1:3" x14ac:dyDescent="0.2">
      <c r="A73088" t="s">
        <v>709</v>
      </c>
      <c r="B73088" s="1">
        <v>45505</v>
      </c>
      <c r="C73088">
        <v>15.75</v>
      </c>
    </row>
    <row r="73089" spans="1:3" x14ac:dyDescent="0.2">
      <c r="A73089" t="s">
        <v>483</v>
      </c>
      <c r="B73089" s="1">
        <v>45505</v>
      </c>
      <c r="C73089">
        <v>170.82</v>
      </c>
    </row>
    <row r="73090" spans="1:3" x14ac:dyDescent="0.2">
      <c r="A73090" t="s">
        <v>483</v>
      </c>
      <c r="B73090" s="1">
        <v>45505</v>
      </c>
      <c r="C73090">
        <v>22.17</v>
      </c>
    </row>
    <row r="73091" spans="1:3" x14ac:dyDescent="0.2">
      <c r="A73091" t="s">
        <v>483</v>
      </c>
      <c r="B73091" s="1">
        <v>45505</v>
      </c>
      <c r="C73091">
        <v>9.5399999999999991</v>
      </c>
    </row>
    <row r="73092" spans="1:3" x14ac:dyDescent="0.2">
      <c r="A73092" t="s">
        <v>483</v>
      </c>
      <c r="B73092" s="1">
        <v>45505</v>
      </c>
      <c r="C73092">
        <v>161.91</v>
      </c>
    </row>
    <row r="73093" spans="1:3" x14ac:dyDescent="0.2">
      <c r="A73093" t="s">
        <v>483</v>
      </c>
      <c r="B73093" s="1">
        <v>45505</v>
      </c>
      <c r="C73093">
        <v>10.5</v>
      </c>
    </row>
    <row r="73094" spans="1:3" x14ac:dyDescent="0.2">
      <c r="A73094" t="s">
        <v>483</v>
      </c>
      <c r="B73094" s="1">
        <v>45505</v>
      </c>
      <c r="C73094">
        <v>297.93</v>
      </c>
    </row>
    <row r="73095" spans="1:3" x14ac:dyDescent="0.2">
      <c r="A73095" t="s">
        <v>319</v>
      </c>
      <c r="B73095" s="1">
        <v>45505</v>
      </c>
      <c r="C73095">
        <v>7575.37</v>
      </c>
    </row>
    <row r="73096" spans="1:3" x14ac:dyDescent="0.2">
      <c r="A73096" t="s">
        <v>319</v>
      </c>
      <c r="B73096" s="1">
        <v>45505</v>
      </c>
      <c r="C73096">
        <v>4400.95</v>
      </c>
    </row>
    <row r="73097" spans="1:3" x14ac:dyDescent="0.2">
      <c r="A73097" t="s">
        <v>228</v>
      </c>
      <c r="B73097" s="1">
        <v>45505</v>
      </c>
      <c r="C73097">
        <v>20.23</v>
      </c>
    </row>
    <row r="73098" spans="1:3" x14ac:dyDescent="0.2">
      <c r="A73098" t="s">
        <v>228</v>
      </c>
      <c r="B73098" s="1">
        <v>45505</v>
      </c>
      <c r="C73098">
        <v>54.28</v>
      </c>
    </row>
    <row r="73099" spans="1:3" x14ac:dyDescent="0.2">
      <c r="A73099" t="s">
        <v>228</v>
      </c>
      <c r="B73099" s="1">
        <v>45505</v>
      </c>
      <c r="C73099">
        <v>6.08</v>
      </c>
    </row>
    <row r="73100" spans="1:3" x14ac:dyDescent="0.2">
      <c r="A73100" t="s">
        <v>228</v>
      </c>
      <c r="B73100" s="1">
        <v>45505</v>
      </c>
      <c r="C73100">
        <v>685.6</v>
      </c>
    </row>
    <row r="73101" spans="1:3" x14ac:dyDescent="0.2">
      <c r="A73101" t="s">
        <v>226</v>
      </c>
      <c r="B73101" s="1">
        <v>45505</v>
      </c>
      <c r="C73101">
        <v>1318.24</v>
      </c>
    </row>
    <row r="73102" spans="1:3" x14ac:dyDescent="0.2">
      <c r="A73102" t="s">
        <v>137</v>
      </c>
      <c r="B73102" s="1">
        <v>45505</v>
      </c>
      <c r="C73102">
        <v>77.819999999999993</v>
      </c>
    </row>
    <row r="73103" spans="1:3" x14ac:dyDescent="0.2">
      <c r="A73103" t="s">
        <v>137</v>
      </c>
      <c r="B73103" s="1">
        <v>45505</v>
      </c>
      <c r="C73103">
        <v>50.81</v>
      </c>
    </row>
    <row r="73104" spans="1:3" x14ac:dyDescent="0.2">
      <c r="A73104" t="s">
        <v>137</v>
      </c>
      <c r="B73104" s="1">
        <v>45505</v>
      </c>
      <c r="C73104">
        <v>1250.77</v>
      </c>
    </row>
    <row r="73105" spans="1:3" x14ac:dyDescent="0.2">
      <c r="A73105" t="s">
        <v>227</v>
      </c>
      <c r="B73105" s="1">
        <v>45505</v>
      </c>
      <c r="C73105">
        <v>845.05</v>
      </c>
    </row>
    <row r="73106" spans="1:3" x14ac:dyDescent="0.2">
      <c r="A73106" t="s">
        <v>226</v>
      </c>
      <c r="B73106" s="1">
        <v>45505</v>
      </c>
      <c r="C73106">
        <v>125.23</v>
      </c>
    </row>
    <row r="73107" spans="1:3" x14ac:dyDescent="0.2">
      <c r="A73107" t="s">
        <v>226</v>
      </c>
      <c r="B73107" s="1">
        <v>45505</v>
      </c>
      <c r="C73107">
        <v>178.51</v>
      </c>
    </row>
    <row r="73108" spans="1:3" x14ac:dyDescent="0.2">
      <c r="A73108" t="s">
        <v>226</v>
      </c>
      <c r="B73108" s="1">
        <v>45505</v>
      </c>
      <c r="C73108">
        <v>18.68</v>
      </c>
    </row>
    <row r="73109" spans="1:3" x14ac:dyDescent="0.2">
      <c r="A73109" t="s">
        <v>227</v>
      </c>
      <c r="B73109" s="1">
        <v>45505</v>
      </c>
      <c r="C73109">
        <v>18.68</v>
      </c>
    </row>
    <row r="73110" spans="1:3" x14ac:dyDescent="0.2">
      <c r="A73110" t="s">
        <v>227</v>
      </c>
      <c r="B73110" s="1">
        <v>45505</v>
      </c>
      <c r="C73110">
        <v>77.81</v>
      </c>
    </row>
    <row r="73111" spans="1:3" x14ac:dyDescent="0.2">
      <c r="A73111" t="s">
        <v>221</v>
      </c>
      <c r="B73111" s="1">
        <v>45505</v>
      </c>
      <c r="C73111">
        <v>57.98</v>
      </c>
    </row>
    <row r="73112" spans="1:3" x14ac:dyDescent="0.2">
      <c r="A73112" t="s">
        <v>221</v>
      </c>
      <c r="B73112" s="1">
        <v>45505</v>
      </c>
      <c r="C73112">
        <v>216.78</v>
      </c>
    </row>
    <row r="73113" spans="1:3" x14ac:dyDescent="0.2">
      <c r="A73113" t="s">
        <v>221</v>
      </c>
      <c r="B73113" s="1">
        <v>45505</v>
      </c>
      <c r="C73113">
        <v>105.36</v>
      </c>
    </row>
    <row r="73114" spans="1:3" x14ac:dyDescent="0.2">
      <c r="A73114" t="s">
        <v>222</v>
      </c>
      <c r="B73114" s="1">
        <v>45505</v>
      </c>
      <c r="C73114">
        <v>156.44</v>
      </c>
    </row>
    <row r="73115" spans="1:3" x14ac:dyDescent="0.2">
      <c r="A73115" t="s">
        <v>222</v>
      </c>
      <c r="B73115" s="1">
        <v>45505</v>
      </c>
      <c r="C73115">
        <v>103.36</v>
      </c>
    </row>
    <row r="73116" spans="1:3" x14ac:dyDescent="0.2">
      <c r="A73116" t="s">
        <v>222</v>
      </c>
      <c r="B73116" s="1">
        <v>45505</v>
      </c>
      <c r="C73116">
        <v>20.23</v>
      </c>
    </row>
    <row r="73117" spans="1:3" x14ac:dyDescent="0.2">
      <c r="A73117" t="s">
        <v>222</v>
      </c>
      <c r="B73117" s="1">
        <v>45505</v>
      </c>
      <c r="C73117">
        <v>20.23</v>
      </c>
    </row>
    <row r="73118" spans="1:3" x14ac:dyDescent="0.2">
      <c r="A73118" t="s">
        <v>221</v>
      </c>
      <c r="B73118" s="1">
        <v>45505</v>
      </c>
      <c r="C73118">
        <v>1233.18</v>
      </c>
    </row>
    <row r="73119" spans="1:3" x14ac:dyDescent="0.2">
      <c r="A73119" t="s">
        <v>144</v>
      </c>
      <c r="B73119" s="1">
        <v>45505</v>
      </c>
      <c r="C73119">
        <v>20.23</v>
      </c>
    </row>
    <row r="73120" spans="1:3" x14ac:dyDescent="0.2">
      <c r="A73120" t="s">
        <v>144</v>
      </c>
      <c r="B73120" s="1">
        <v>45505</v>
      </c>
      <c r="C73120">
        <v>40.46</v>
      </c>
    </row>
    <row r="73121" spans="1:3" x14ac:dyDescent="0.2">
      <c r="A73121" t="s">
        <v>144</v>
      </c>
      <c r="B73121" s="1">
        <v>45505</v>
      </c>
      <c r="C73121">
        <v>30.58</v>
      </c>
    </row>
    <row r="73122" spans="1:3" x14ac:dyDescent="0.2">
      <c r="A73122" t="s">
        <v>223</v>
      </c>
      <c r="B73122" s="1">
        <v>45505</v>
      </c>
      <c r="C73122">
        <v>103</v>
      </c>
    </row>
    <row r="73123" spans="1:3" x14ac:dyDescent="0.2">
      <c r="A73123" t="s">
        <v>223</v>
      </c>
      <c r="B73123" s="1">
        <v>45505</v>
      </c>
      <c r="C73123">
        <v>93.88</v>
      </c>
    </row>
    <row r="73124" spans="1:3" x14ac:dyDescent="0.2">
      <c r="A73124" t="s">
        <v>223</v>
      </c>
      <c r="B73124" s="1">
        <v>45505</v>
      </c>
      <c r="C73124">
        <v>29.66</v>
      </c>
    </row>
    <row r="73125" spans="1:3" x14ac:dyDescent="0.2">
      <c r="A73125" t="s">
        <v>144</v>
      </c>
      <c r="B73125" s="1">
        <v>45505</v>
      </c>
      <c r="C73125">
        <v>1247.23</v>
      </c>
    </row>
    <row r="73126" spans="1:3" x14ac:dyDescent="0.2">
      <c r="A73126" t="s">
        <v>224</v>
      </c>
      <c r="B73126" s="1">
        <v>45505</v>
      </c>
      <c r="C73126">
        <v>141.61000000000001</v>
      </c>
    </row>
    <row r="73127" spans="1:3" x14ac:dyDescent="0.2">
      <c r="A73127" t="s">
        <v>224</v>
      </c>
      <c r="B73127" s="1">
        <v>45505</v>
      </c>
      <c r="C73127">
        <v>73.97</v>
      </c>
    </row>
    <row r="73128" spans="1:3" x14ac:dyDescent="0.2">
      <c r="A73128" t="s">
        <v>224</v>
      </c>
      <c r="B73128" s="1">
        <v>45505</v>
      </c>
      <c r="C73128">
        <v>9.43</v>
      </c>
    </row>
    <row r="73129" spans="1:3" x14ac:dyDescent="0.2">
      <c r="A73129" t="s">
        <v>223</v>
      </c>
      <c r="B73129" s="1">
        <v>45505</v>
      </c>
      <c r="C73129">
        <v>1633.63</v>
      </c>
    </row>
    <row r="73130" spans="1:3" x14ac:dyDescent="0.2">
      <c r="A73130" t="s">
        <v>224</v>
      </c>
      <c r="B73130" s="1">
        <v>45505</v>
      </c>
      <c r="C73130">
        <v>1425.33</v>
      </c>
    </row>
    <row r="73131" spans="1:3" x14ac:dyDescent="0.2">
      <c r="A73131" t="s">
        <v>2</v>
      </c>
      <c r="B73131" s="1">
        <v>45505</v>
      </c>
      <c r="C73131">
        <v>6142.39</v>
      </c>
    </row>
    <row r="73132" spans="1:3" x14ac:dyDescent="0.2">
      <c r="A73132" t="s">
        <v>5346</v>
      </c>
      <c r="B73132" s="1">
        <v>45506</v>
      </c>
      <c r="C73132">
        <v>108.95</v>
      </c>
    </row>
    <row r="73133" spans="1:3" x14ac:dyDescent="0.2">
      <c r="A73133" t="s">
        <v>5347</v>
      </c>
      <c r="B73133" s="1">
        <v>45506</v>
      </c>
      <c r="C73133">
        <v>33.17</v>
      </c>
    </row>
    <row r="73134" spans="1:3" x14ac:dyDescent="0.2">
      <c r="A73134" t="s">
        <v>549</v>
      </c>
      <c r="B73134" s="1">
        <v>45506</v>
      </c>
      <c r="C73134">
        <v>166.05</v>
      </c>
    </row>
    <row r="73135" spans="1:3" x14ac:dyDescent="0.2">
      <c r="A73135" t="s">
        <v>5348</v>
      </c>
      <c r="B73135" s="1">
        <v>45506</v>
      </c>
      <c r="C73135">
        <v>63.65</v>
      </c>
    </row>
    <row r="73136" spans="1:3" x14ac:dyDescent="0.2">
      <c r="A73136" t="s">
        <v>5349</v>
      </c>
      <c r="B73136" s="1">
        <v>45506</v>
      </c>
      <c r="C73136">
        <v>139.35</v>
      </c>
    </row>
    <row r="73137" spans="1:3" x14ac:dyDescent="0.2">
      <c r="A73137" t="s">
        <v>5350</v>
      </c>
      <c r="B73137" s="1">
        <v>45506</v>
      </c>
      <c r="C73137">
        <v>22.45</v>
      </c>
    </row>
    <row r="73138" spans="1:3" x14ac:dyDescent="0.2">
      <c r="A73138" t="s">
        <v>143</v>
      </c>
      <c r="B73138" s="1">
        <v>45506</v>
      </c>
      <c r="C73138">
        <v>47.95</v>
      </c>
    </row>
    <row r="73139" spans="1:3" x14ac:dyDescent="0.2">
      <c r="A73139" t="s">
        <v>143</v>
      </c>
      <c r="B73139" s="1">
        <v>45506</v>
      </c>
      <c r="C73139">
        <v>22.48</v>
      </c>
    </row>
    <row r="73140" spans="1:3" x14ac:dyDescent="0.2">
      <c r="A73140" t="s">
        <v>143</v>
      </c>
      <c r="B73140" s="1">
        <v>45506</v>
      </c>
      <c r="C73140">
        <v>54.96</v>
      </c>
    </row>
    <row r="73141" spans="1:3" x14ac:dyDescent="0.2">
      <c r="A73141" t="s">
        <v>119</v>
      </c>
      <c r="B73141" s="1">
        <v>45506</v>
      </c>
      <c r="C73141">
        <v>441.12</v>
      </c>
    </row>
    <row r="73142" spans="1:3" x14ac:dyDescent="0.2">
      <c r="A73142" t="s">
        <v>143</v>
      </c>
      <c r="B73142" s="1">
        <v>45506</v>
      </c>
      <c r="C73142">
        <v>264.75</v>
      </c>
    </row>
    <row r="73143" spans="1:3" x14ac:dyDescent="0.2">
      <c r="A73143" t="s">
        <v>198</v>
      </c>
      <c r="B73143" s="1">
        <v>45506</v>
      </c>
      <c r="C73143">
        <v>1156.32</v>
      </c>
    </row>
    <row r="73144" spans="1:3" x14ac:dyDescent="0.2">
      <c r="A73144" t="s">
        <v>79</v>
      </c>
      <c r="B73144" s="1">
        <v>45506</v>
      </c>
      <c r="C73144">
        <v>57.91</v>
      </c>
    </row>
    <row r="73145" spans="1:3" x14ac:dyDescent="0.2">
      <c r="A73145" t="s">
        <v>198</v>
      </c>
      <c r="B73145" s="1">
        <v>45506</v>
      </c>
      <c r="C73145">
        <v>8884.26</v>
      </c>
    </row>
    <row r="73146" spans="1:3" x14ac:dyDescent="0.2">
      <c r="A73146" t="s">
        <v>5351</v>
      </c>
      <c r="B73146" s="1">
        <v>45506</v>
      </c>
      <c r="C73146">
        <v>106.85</v>
      </c>
    </row>
    <row r="73147" spans="1:3" x14ac:dyDescent="0.2">
      <c r="A73147" t="s">
        <v>5352</v>
      </c>
      <c r="B73147" s="1">
        <v>45506</v>
      </c>
      <c r="C73147">
        <v>43.9</v>
      </c>
    </row>
    <row r="73148" spans="1:3" x14ac:dyDescent="0.2">
      <c r="A73148" t="s">
        <v>79</v>
      </c>
      <c r="B73148" s="1">
        <v>45506</v>
      </c>
      <c r="C73148">
        <v>38.93</v>
      </c>
    </row>
    <row r="73149" spans="1:3" x14ac:dyDescent="0.2">
      <c r="A73149" t="s">
        <v>79</v>
      </c>
      <c r="B73149" s="1">
        <v>45506</v>
      </c>
      <c r="C73149">
        <v>33.68</v>
      </c>
    </row>
    <row r="73150" spans="1:3" x14ac:dyDescent="0.2">
      <c r="A73150" t="s">
        <v>79</v>
      </c>
      <c r="B73150" s="1">
        <v>45506</v>
      </c>
      <c r="C73150">
        <v>36.43</v>
      </c>
    </row>
    <row r="73151" spans="1:3" x14ac:dyDescent="0.2">
      <c r="A73151" t="s">
        <v>5353</v>
      </c>
      <c r="B73151" s="1">
        <v>45506</v>
      </c>
      <c r="C73151">
        <v>190.95</v>
      </c>
    </row>
    <row r="73152" spans="1:3" x14ac:dyDescent="0.2">
      <c r="A73152" t="s">
        <v>27</v>
      </c>
      <c r="B73152" s="1">
        <v>45506</v>
      </c>
      <c r="C73152">
        <v>21.75</v>
      </c>
    </row>
    <row r="73153" spans="1:3" x14ac:dyDescent="0.2">
      <c r="A73153" t="s">
        <v>5354</v>
      </c>
      <c r="B73153" s="1">
        <v>45506</v>
      </c>
      <c r="C73153">
        <v>70.650000000000006</v>
      </c>
    </row>
    <row r="73154" spans="1:3" x14ac:dyDescent="0.2">
      <c r="A73154" t="s">
        <v>5355</v>
      </c>
      <c r="B73154" s="1">
        <v>45506</v>
      </c>
      <c r="C73154">
        <v>85.6</v>
      </c>
    </row>
    <row r="73155" spans="1:3" x14ac:dyDescent="0.2">
      <c r="A73155" t="s">
        <v>349</v>
      </c>
      <c r="B73155" s="1">
        <v>45506</v>
      </c>
      <c r="C73155">
        <v>658.27</v>
      </c>
    </row>
    <row r="73156" spans="1:3" x14ac:dyDescent="0.2">
      <c r="A73156" t="s">
        <v>3</v>
      </c>
      <c r="B73156" s="1">
        <v>45506</v>
      </c>
      <c r="C73156">
        <v>57.95</v>
      </c>
    </row>
    <row r="73157" spans="1:3" x14ac:dyDescent="0.2">
      <c r="A73157" t="s">
        <v>4281</v>
      </c>
      <c r="B73157" s="1">
        <v>45506</v>
      </c>
      <c r="C73157">
        <v>130.94999999999999</v>
      </c>
    </row>
    <row r="73158" spans="1:3" x14ac:dyDescent="0.2">
      <c r="A73158" t="s">
        <v>5356</v>
      </c>
      <c r="B73158" s="1">
        <v>45506</v>
      </c>
      <c r="C73158">
        <v>59.8</v>
      </c>
    </row>
    <row r="73159" spans="1:3" x14ac:dyDescent="0.2">
      <c r="A73159" t="s">
        <v>5356</v>
      </c>
      <c r="B73159" s="1">
        <v>45506</v>
      </c>
      <c r="C73159">
        <v>44.45</v>
      </c>
    </row>
    <row r="73160" spans="1:3" x14ac:dyDescent="0.2">
      <c r="A73160" t="s">
        <v>5357</v>
      </c>
      <c r="B73160" s="1">
        <v>45506</v>
      </c>
      <c r="C73160">
        <v>39.450000000000003</v>
      </c>
    </row>
    <row r="73161" spans="1:3" x14ac:dyDescent="0.2">
      <c r="A73161" t="s">
        <v>5358</v>
      </c>
      <c r="B73161" s="1">
        <v>45506</v>
      </c>
      <c r="C73161">
        <v>15.7</v>
      </c>
    </row>
    <row r="73162" spans="1:3" x14ac:dyDescent="0.2">
      <c r="A73162" t="s">
        <v>5359</v>
      </c>
      <c r="B73162" s="1">
        <v>45506</v>
      </c>
      <c r="C73162">
        <v>67.650000000000006</v>
      </c>
    </row>
    <row r="73163" spans="1:3" x14ac:dyDescent="0.2">
      <c r="A73163" t="s">
        <v>4723</v>
      </c>
      <c r="B73163" s="1">
        <v>45506</v>
      </c>
      <c r="C73163">
        <v>36.75</v>
      </c>
    </row>
    <row r="73164" spans="1:3" x14ac:dyDescent="0.2">
      <c r="A73164" t="s">
        <v>4232</v>
      </c>
      <c r="B73164" s="1">
        <v>45506</v>
      </c>
      <c r="C73164">
        <v>1102.8</v>
      </c>
    </row>
    <row r="73165" spans="1:3" x14ac:dyDescent="0.2">
      <c r="A73165" t="s">
        <v>46</v>
      </c>
      <c r="B73165" s="1">
        <v>45506</v>
      </c>
      <c r="C73165">
        <v>56.43</v>
      </c>
    </row>
    <row r="73166" spans="1:3" x14ac:dyDescent="0.2">
      <c r="A73166" t="s">
        <v>372</v>
      </c>
      <c r="B73166" s="1">
        <v>45506</v>
      </c>
      <c r="C73166">
        <v>228.75</v>
      </c>
    </row>
    <row r="73167" spans="1:3" x14ac:dyDescent="0.2">
      <c r="A73167" t="s">
        <v>5360</v>
      </c>
      <c r="B73167" s="1">
        <v>45506</v>
      </c>
      <c r="C73167">
        <v>28.7</v>
      </c>
    </row>
    <row r="73168" spans="1:3" x14ac:dyDescent="0.2">
      <c r="A73168" t="s">
        <v>5176</v>
      </c>
      <c r="B73168" s="1">
        <v>45506</v>
      </c>
      <c r="C73168">
        <v>66.900000000000006</v>
      </c>
    </row>
    <row r="73169" spans="1:3" x14ac:dyDescent="0.2">
      <c r="A73169" t="s">
        <v>5361</v>
      </c>
      <c r="B73169" s="1">
        <v>45506</v>
      </c>
      <c r="C73169">
        <v>63.65</v>
      </c>
    </row>
    <row r="73170" spans="1:3" x14ac:dyDescent="0.2">
      <c r="A73170" t="s">
        <v>5362</v>
      </c>
      <c r="B73170" s="1">
        <v>45506</v>
      </c>
      <c r="C73170">
        <v>149.25</v>
      </c>
    </row>
    <row r="73171" spans="1:3" x14ac:dyDescent="0.2">
      <c r="A73171" t="s">
        <v>5363</v>
      </c>
      <c r="B73171" s="1">
        <v>45506</v>
      </c>
      <c r="C73171">
        <v>89.85</v>
      </c>
    </row>
    <row r="73172" spans="1:3" x14ac:dyDescent="0.2">
      <c r="A73172" t="s">
        <v>5364</v>
      </c>
      <c r="B73172" s="1">
        <v>45506</v>
      </c>
      <c r="C73172">
        <v>326.95</v>
      </c>
    </row>
    <row r="73173" spans="1:3" x14ac:dyDescent="0.2">
      <c r="A73173" t="s">
        <v>219</v>
      </c>
      <c r="B73173" s="1">
        <v>45506</v>
      </c>
      <c r="C73173">
        <v>714.5</v>
      </c>
    </row>
    <row r="73174" spans="1:3" x14ac:dyDescent="0.2">
      <c r="A73174" t="s">
        <v>1250</v>
      </c>
      <c r="B73174" s="1">
        <v>45506</v>
      </c>
      <c r="C73174">
        <v>158.80000000000001</v>
      </c>
    </row>
    <row r="73175" spans="1:3" x14ac:dyDescent="0.2">
      <c r="A73175" t="s">
        <v>5365</v>
      </c>
      <c r="B73175" s="1">
        <v>45506</v>
      </c>
      <c r="C73175">
        <v>134.80000000000001</v>
      </c>
    </row>
    <row r="73176" spans="1:3" x14ac:dyDescent="0.2">
      <c r="A73176" t="s">
        <v>5366</v>
      </c>
      <c r="B73176" s="1">
        <v>45506</v>
      </c>
      <c r="C73176">
        <v>68.900000000000006</v>
      </c>
    </row>
    <row r="73177" spans="1:3" x14ac:dyDescent="0.2">
      <c r="A73177" t="s">
        <v>5367</v>
      </c>
      <c r="B73177" s="1">
        <v>45506</v>
      </c>
      <c r="C73177">
        <v>54.9</v>
      </c>
    </row>
    <row r="73178" spans="1:3" x14ac:dyDescent="0.2">
      <c r="A73178" t="s">
        <v>5368</v>
      </c>
      <c r="B73178" s="1">
        <v>45506</v>
      </c>
      <c r="C73178">
        <v>89.85</v>
      </c>
    </row>
    <row r="73179" spans="1:3" x14ac:dyDescent="0.2">
      <c r="A73179" t="s">
        <v>5369</v>
      </c>
      <c r="B73179" s="1">
        <v>45506</v>
      </c>
      <c r="C73179">
        <v>172.3</v>
      </c>
    </row>
    <row r="73180" spans="1:3" x14ac:dyDescent="0.2">
      <c r="A73180" t="s">
        <v>5112</v>
      </c>
      <c r="B73180" s="1">
        <v>45506</v>
      </c>
      <c r="C73180">
        <v>138.94999999999999</v>
      </c>
    </row>
    <row r="73181" spans="1:3" x14ac:dyDescent="0.2">
      <c r="A73181" t="s">
        <v>12</v>
      </c>
      <c r="B73181" s="1">
        <v>45506</v>
      </c>
      <c r="C73181">
        <v>95.89</v>
      </c>
    </row>
    <row r="73182" spans="1:3" x14ac:dyDescent="0.2">
      <c r="A73182" t="s">
        <v>307</v>
      </c>
      <c r="B73182" s="1">
        <v>45506</v>
      </c>
      <c r="C73182">
        <v>468.38</v>
      </c>
    </row>
    <row r="73183" spans="1:3" x14ac:dyDescent="0.2">
      <c r="A73183" t="s">
        <v>44</v>
      </c>
      <c r="B73183" s="1">
        <v>45506</v>
      </c>
      <c r="C73183">
        <v>964.66</v>
      </c>
    </row>
    <row r="73184" spans="1:3" x14ac:dyDescent="0.2">
      <c r="A73184" t="s">
        <v>1457</v>
      </c>
      <c r="B73184" s="1">
        <v>45509</v>
      </c>
      <c r="C73184">
        <v>359.7</v>
      </c>
    </row>
    <row r="73185" spans="1:3" x14ac:dyDescent="0.2">
      <c r="A73185" t="s">
        <v>280</v>
      </c>
      <c r="B73185" s="1">
        <v>45509</v>
      </c>
      <c r="C73185">
        <v>329.85</v>
      </c>
    </row>
    <row r="73186" spans="1:3" x14ac:dyDescent="0.2">
      <c r="A73186" t="s">
        <v>286</v>
      </c>
      <c r="B73186" s="1">
        <v>45509</v>
      </c>
      <c r="C73186">
        <v>639.99</v>
      </c>
    </row>
    <row r="73187" spans="1:3" x14ac:dyDescent="0.2">
      <c r="A73187" t="s">
        <v>5304</v>
      </c>
      <c r="B73187" s="1">
        <v>45509</v>
      </c>
      <c r="C73187">
        <v>109.4</v>
      </c>
    </row>
    <row r="73188" spans="1:3" x14ac:dyDescent="0.2">
      <c r="A73188" t="s">
        <v>396</v>
      </c>
      <c r="B73188" s="1">
        <v>45509</v>
      </c>
      <c r="C73188">
        <v>74.069999999999993</v>
      </c>
    </row>
    <row r="73189" spans="1:3" x14ac:dyDescent="0.2">
      <c r="A73189" t="s">
        <v>396</v>
      </c>
      <c r="B73189" s="1">
        <v>45509</v>
      </c>
      <c r="C73189">
        <v>11.1</v>
      </c>
    </row>
    <row r="73190" spans="1:3" x14ac:dyDescent="0.2">
      <c r="A73190" t="s">
        <v>396</v>
      </c>
      <c r="B73190" s="1">
        <v>45509</v>
      </c>
      <c r="C73190">
        <v>61.71</v>
      </c>
    </row>
    <row r="73191" spans="1:3" x14ac:dyDescent="0.2">
      <c r="A73191" t="s">
        <v>5305</v>
      </c>
      <c r="B73191" s="1">
        <v>45509</v>
      </c>
      <c r="C73191">
        <v>299.39999999999998</v>
      </c>
    </row>
    <row r="73192" spans="1:3" x14ac:dyDescent="0.2">
      <c r="A73192" t="s">
        <v>4864</v>
      </c>
      <c r="B73192" s="1">
        <v>45509</v>
      </c>
      <c r="C73192">
        <v>38.9</v>
      </c>
    </row>
    <row r="73193" spans="1:3" x14ac:dyDescent="0.2">
      <c r="A73193" t="s">
        <v>2404</v>
      </c>
      <c r="B73193" s="1">
        <v>45509</v>
      </c>
      <c r="C73193">
        <v>398.35</v>
      </c>
    </row>
    <row r="73194" spans="1:3" x14ac:dyDescent="0.2">
      <c r="A73194" t="s">
        <v>5306</v>
      </c>
      <c r="B73194" s="1">
        <v>45509</v>
      </c>
      <c r="C73194">
        <v>78.599999999999994</v>
      </c>
    </row>
    <row r="73195" spans="1:3" x14ac:dyDescent="0.2">
      <c r="A73195" t="s">
        <v>396</v>
      </c>
      <c r="B73195" s="1">
        <v>45509</v>
      </c>
      <c r="C73195">
        <v>172.06</v>
      </c>
    </row>
    <row r="73196" spans="1:3" x14ac:dyDescent="0.2">
      <c r="A73196" t="s">
        <v>5307</v>
      </c>
      <c r="B73196" s="1">
        <v>45509</v>
      </c>
      <c r="C73196">
        <v>35.9</v>
      </c>
    </row>
    <row r="73197" spans="1:3" x14ac:dyDescent="0.2">
      <c r="A73197" t="s">
        <v>5308</v>
      </c>
      <c r="B73197" s="1">
        <v>45509</v>
      </c>
      <c r="C73197">
        <v>81.900000000000006</v>
      </c>
    </row>
    <row r="73198" spans="1:3" x14ac:dyDescent="0.2">
      <c r="A73198" t="s">
        <v>5309</v>
      </c>
      <c r="B73198" s="1">
        <v>45509</v>
      </c>
      <c r="C73198">
        <v>64.900000000000006</v>
      </c>
    </row>
    <row r="73199" spans="1:3" x14ac:dyDescent="0.2">
      <c r="A73199" t="s">
        <v>32</v>
      </c>
      <c r="B73199" s="1">
        <v>45509</v>
      </c>
      <c r="C73199">
        <v>556.47</v>
      </c>
    </row>
    <row r="73200" spans="1:3" x14ac:dyDescent="0.2">
      <c r="A73200" t="s">
        <v>5310</v>
      </c>
      <c r="B73200" s="1">
        <v>45509</v>
      </c>
      <c r="C73200">
        <v>19</v>
      </c>
    </row>
    <row r="73201" spans="1:3" x14ac:dyDescent="0.2">
      <c r="A73201" t="s">
        <v>5311</v>
      </c>
      <c r="B73201" s="1">
        <v>45509</v>
      </c>
      <c r="C73201">
        <v>409.1</v>
      </c>
    </row>
    <row r="73202" spans="1:3" x14ac:dyDescent="0.2">
      <c r="A73202" t="s">
        <v>75</v>
      </c>
      <c r="B73202" s="1">
        <v>45509</v>
      </c>
      <c r="C73202">
        <v>106.91</v>
      </c>
    </row>
    <row r="73203" spans="1:3" x14ac:dyDescent="0.2">
      <c r="A73203" t="s">
        <v>119</v>
      </c>
      <c r="B73203" s="1">
        <v>45509</v>
      </c>
      <c r="C73203">
        <v>618.41</v>
      </c>
    </row>
    <row r="73204" spans="1:3" x14ac:dyDescent="0.2">
      <c r="A73204" t="s">
        <v>5312</v>
      </c>
      <c r="B73204" s="1">
        <v>45509</v>
      </c>
      <c r="C73204">
        <v>59.45</v>
      </c>
    </row>
    <row r="73205" spans="1:3" x14ac:dyDescent="0.2">
      <c r="A73205" t="s">
        <v>326</v>
      </c>
      <c r="B73205" s="1">
        <v>45509</v>
      </c>
      <c r="C73205">
        <v>99.8</v>
      </c>
    </row>
    <row r="73206" spans="1:3" x14ac:dyDescent="0.2">
      <c r="A73206" t="s">
        <v>1851</v>
      </c>
      <c r="B73206" s="1">
        <v>45509</v>
      </c>
      <c r="C73206">
        <v>990.85</v>
      </c>
    </row>
    <row r="73207" spans="1:3" x14ac:dyDescent="0.2">
      <c r="A73207" t="s">
        <v>326</v>
      </c>
      <c r="B73207" s="1">
        <v>45509</v>
      </c>
      <c r="C73207">
        <v>577.4</v>
      </c>
    </row>
    <row r="73208" spans="1:3" x14ac:dyDescent="0.2">
      <c r="A73208" t="s">
        <v>147</v>
      </c>
      <c r="B73208" s="1">
        <v>45509</v>
      </c>
      <c r="C73208">
        <v>264.94</v>
      </c>
    </row>
    <row r="73209" spans="1:3" x14ac:dyDescent="0.2">
      <c r="A73209" t="s">
        <v>5235</v>
      </c>
      <c r="B73209" s="1">
        <v>45509</v>
      </c>
      <c r="C73209">
        <v>79.2</v>
      </c>
    </row>
    <row r="73210" spans="1:3" x14ac:dyDescent="0.2">
      <c r="A73210" t="s">
        <v>4410</v>
      </c>
      <c r="B73210" s="1">
        <v>45509</v>
      </c>
      <c r="C73210">
        <v>53.85</v>
      </c>
    </row>
    <row r="73211" spans="1:3" x14ac:dyDescent="0.2">
      <c r="A73211" t="s">
        <v>5235</v>
      </c>
      <c r="B73211" s="1">
        <v>45509</v>
      </c>
      <c r="C73211">
        <v>175.75</v>
      </c>
    </row>
    <row r="73212" spans="1:3" x14ac:dyDescent="0.2">
      <c r="A73212" t="s">
        <v>46</v>
      </c>
      <c r="B73212" s="1">
        <v>45509</v>
      </c>
      <c r="C73212">
        <v>195.82</v>
      </c>
    </row>
    <row r="73213" spans="1:3" x14ac:dyDescent="0.2">
      <c r="A73213" t="s">
        <v>46</v>
      </c>
      <c r="B73213" s="1">
        <v>45509</v>
      </c>
      <c r="C73213">
        <v>121.54</v>
      </c>
    </row>
    <row r="73214" spans="1:3" x14ac:dyDescent="0.2">
      <c r="A73214" t="s">
        <v>46</v>
      </c>
      <c r="B73214" s="1">
        <v>45509</v>
      </c>
      <c r="C73214">
        <v>47.08</v>
      </c>
    </row>
    <row r="73215" spans="1:3" x14ac:dyDescent="0.2">
      <c r="A73215" t="s">
        <v>482</v>
      </c>
      <c r="B73215" s="1">
        <v>45509</v>
      </c>
      <c r="C73215">
        <v>54.95</v>
      </c>
    </row>
    <row r="73216" spans="1:3" x14ac:dyDescent="0.2">
      <c r="A73216" t="s">
        <v>482</v>
      </c>
      <c r="B73216" s="1">
        <v>45509</v>
      </c>
      <c r="C73216">
        <v>47.95</v>
      </c>
    </row>
    <row r="73217" spans="1:3" x14ac:dyDescent="0.2">
      <c r="A73217" t="s">
        <v>27</v>
      </c>
      <c r="B73217" s="1">
        <v>45509</v>
      </c>
      <c r="C73217">
        <v>44.25</v>
      </c>
    </row>
    <row r="73218" spans="1:3" x14ac:dyDescent="0.2">
      <c r="A73218" t="s">
        <v>5313</v>
      </c>
      <c r="B73218" s="1">
        <v>45509</v>
      </c>
      <c r="C73218">
        <v>610.65</v>
      </c>
    </row>
    <row r="73219" spans="1:3" x14ac:dyDescent="0.2">
      <c r="A73219" t="s">
        <v>27</v>
      </c>
      <c r="B73219" s="1">
        <v>45509</v>
      </c>
      <c r="C73219">
        <v>44.25</v>
      </c>
    </row>
    <row r="73220" spans="1:3" x14ac:dyDescent="0.2">
      <c r="A73220" t="s">
        <v>27</v>
      </c>
      <c r="B73220" s="1">
        <v>45509</v>
      </c>
      <c r="C73220">
        <v>36.75</v>
      </c>
    </row>
    <row r="73221" spans="1:3" x14ac:dyDescent="0.2">
      <c r="A73221" t="s">
        <v>598</v>
      </c>
      <c r="B73221" s="1">
        <v>45509</v>
      </c>
      <c r="C73221">
        <v>464.16</v>
      </c>
    </row>
    <row r="73222" spans="1:3" x14ac:dyDescent="0.2">
      <c r="A73222" t="s">
        <v>27</v>
      </c>
      <c r="B73222" s="1">
        <v>45509</v>
      </c>
      <c r="C73222">
        <v>44.25</v>
      </c>
    </row>
    <row r="73223" spans="1:3" x14ac:dyDescent="0.2">
      <c r="A73223" t="s">
        <v>27</v>
      </c>
      <c r="B73223" s="1">
        <v>45509</v>
      </c>
      <c r="C73223">
        <v>44.25</v>
      </c>
    </row>
    <row r="73224" spans="1:3" x14ac:dyDescent="0.2">
      <c r="A73224" t="s">
        <v>27</v>
      </c>
      <c r="B73224" s="1">
        <v>45509</v>
      </c>
      <c r="C73224">
        <v>44.25</v>
      </c>
    </row>
    <row r="73225" spans="1:3" x14ac:dyDescent="0.2">
      <c r="A73225" t="s">
        <v>27</v>
      </c>
      <c r="B73225" s="1">
        <v>45509</v>
      </c>
      <c r="C73225">
        <v>36.75</v>
      </c>
    </row>
    <row r="73226" spans="1:3" x14ac:dyDescent="0.2">
      <c r="A73226" t="s">
        <v>27</v>
      </c>
      <c r="B73226" s="1">
        <v>45509</v>
      </c>
      <c r="C73226">
        <v>177</v>
      </c>
    </row>
    <row r="73227" spans="1:3" x14ac:dyDescent="0.2">
      <c r="A73227" t="s">
        <v>27</v>
      </c>
      <c r="B73227" s="1">
        <v>45509</v>
      </c>
      <c r="C73227">
        <v>74.25</v>
      </c>
    </row>
    <row r="73228" spans="1:3" x14ac:dyDescent="0.2">
      <c r="A73228" t="s">
        <v>27</v>
      </c>
      <c r="B73228" s="1">
        <v>45509</v>
      </c>
      <c r="C73228">
        <v>66.75</v>
      </c>
    </row>
    <row r="73229" spans="1:3" x14ac:dyDescent="0.2">
      <c r="A73229" t="s">
        <v>27</v>
      </c>
      <c r="B73229" s="1">
        <v>45509</v>
      </c>
      <c r="C73229">
        <v>132.75</v>
      </c>
    </row>
    <row r="73230" spans="1:3" x14ac:dyDescent="0.2">
      <c r="A73230" t="s">
        <v>27</v>
      </c>
      <c r="B73230" s="1">
        <v>45509</v>
      </c>
      <c r="C73230">
        <v>36.75</v>
      </c>
    </row>
    <row r="73231" spans="1:3" x14ac:dyDescent="0.2">
      <c r="A73231" t="s">
        <v>27</v>
      </c>
      <c r="B73231" s="1">
        <v>45509</v>
      </c>
      <c r="C73231">
        <v>237</v>
      </c>
    </row>
    <row r="73232" spans="1:3" x14ac:dyDescent="0.2">
      <c r="A73232" t="s">
        <v>27</v>
      </c>
      <c r="B73232" s="1">
        <v>45509</v>
      </c>
      <c r="C73232">
        <v>74.25</v>
      </c>
    </row>
    <row r="73233" spans="1:3" x14ac:dyDescent="0.2">
      <c r="A73233" t="s">
        <v>27</v>
      </c>
      <c r="B73233" s="1">
        <v>45509</v>
      </c>
      <c r="C73233">
        <v>51.75</v>
      </c>
    </row>
    <row r="73234" spans="1:3" x14ac:dyDescent="0.2">
      <c r="A73234" t="s">
        <v>27</v>
      </c>
      <c r="B73234" s="1">
        <v>45509</v>
      </c>
      <c r="C73234">
        <v>66.75</v>
      </c>
    </row>
    <row r="73235" spans="1:3" x14ac:dyDescent="0.2">
      <c r="A73235" t="s">
        <v>27</v>
      </c>
      <c r="B73235" s="1">
        <v>45509</v>
      </c>
      <c r="C73235">
        <v>44.25</v>
      </c>
    </row>
    <row r="73236" spans="1:3" x14ac:dyDescent="0.2">
      <c r="A73236" t="s">
        <v>27</v>
      </c>
      <c r="B73236" s="1">
        <v>45509</v>
      </c>
      <c r="C73236">
        <v>44.25</v>
      </c>
    </row>
    <row r="73237" spans="1:3" x14ac:dyDescent="0.2">
      <c r="A73237" t="s">
        <v>183</v>
      </c>
      <c r="B73237" s="1">
        <v>45509</v>
      </c>
      <c r="C73237">
        <v>243.06</v>
      </c>
    </row>
    <row r="73238" spans="1:3" x14ac:dyDescent="0.2">
      <c r="A73238" t="s">
        <v>4864</v>
      </c>
      <c r="B73238" s="1">
        <v>45509</v>
      </c>
      <c r="C73238">
        <v>349.95</v>
      </c>
    </row>
    <row r="73239" spans="1:3" x14ac:dyDescent="0.2">
      <c r="A73239" t="s">
        <v>482</v>
      </c>
      <c r="B73239" s="1">
        <v>45509</v>
      </c>
      <c r="C73239">
        <v>686.09</v>
      </c>
    </row>
    <row r="73240" spans="1:3" x14ac:dyDescent="0.2">
      <c r="A73240" t="s">
        <v>5314</v>
      </c>
      <c r="B73240" s="1">
        <v>45509</v>
      </c>
      <c r="C73240">
        <v>88.9</v>
      </c>
    </row>
    <row r="73241" spans="1:3" x14ac:dyDescent="0.2">
      <c r="A73241" t="s">
        <v>5315</v>
      </c>
      <c r="B73241" s="1">
        <v>45509</v>
      </c>
      <c r="C73241">
        <v>114.85</v>
      </c>
    </row>
    <row r="73242" spans="1:3" x14ac:dyDescent="0.2">
      <c r="A73242" t="s">
        <v>5316</v>
      </c>
      <c r="B73242" s="1">
        <v>45509</v>
      </c>
      <c r="C73242">
        <v>12.9</v>
      </c>
    </row>
    <row r="73243" spans="1:3" x14ac:dyDescent="0.2">
      <c r="A73243" t="s">
        <v>5317</v>
      </c>
      <c r="B73243" s="1">
        <v>45509</v>
      </c>
      <c r="C73243">
        <v>115.85</v>
      </c>
    </row>
    <row r="73244" spans="1:3" x14ac:dyDescent="0.2">
      <c r="A73244" t="s">
        <v>5318</v>
      </c>
      <c r="B73244" s="1">
        <v>45509</v>
      </c>
      <c r="C73244">
        <v>91.85</v>
      </c>
    </row>
    <row r="73245" spans="1:3" x14ac:dyDescent="0.2">
      <c r="A73245" t="s">
        <v>5319</v>
      </c>
      <c r="B73245" s="1">
        <v>45509</v>
      </c>
      <c r="C73245">
        <v>63.9</v>
      </c>
    </row>
    <row r="73246" spans="1:3" x14ac:dyDescent="0.2">
      <c r="A73246" t="s">
        <v>788</v>
      </c>
      <c r="B73246" s="1">
        <v>45509</v>
      </c>
      <c r="C73246">
        <v>71.849999999999994</v>
      </c>
    </row>
    <row r="73247" spans="1:3" x14ac:dyDescent="0.2">
      <c r="A73247" t="s">
        <v>5320</v>
      </c>
      <c r="B73247" s="1">
        <v>45509</v>
      </c>
      <c r="C73247">
        <v>56.9</v>
      </c>
    </row>
    <row r="73248" spans="1:3" x14ac:dyDescent="0.2">
      <c r="A73248" t="s">
        <v>4356</v>
      </c>
      <c r="B73248" s="1">
        <v>45509</v>
      </c>
      <c r="C73248">
        <v>251.8</v>
      </c>
    </row>
    <row r="73249" spans="1:3" x14ac:dyDescent="0.2">
      <c r="A73249" t="s">
        <v>5321</v>
      </c>
      <c r="B73249" s="1">
        <v>45509</v>
      </c>
      <c r="C73249">
        <v>91.9</v>
      </c>
    </row>
    <row r="73250" spans="1:3" x14ac:dyDescent="0.2">
      <c r="A73250" t="s">
        <v>4876</v>
      </c>
      <c r="B73250" s="1">
        <v>45509</v>
      </c>
      <c r="C73250">
        <v>53.9</v>
      </c>
    </row>
    <row r="73251" spans="1:3" x14ac:dyDescent="0.2">
      <c r="A73251" t="s">
        <v>5322</v>
      </c>
      <c r="B73251" s="1">
        <v>45509</v>
      </c>
      <c r="C73251">
        <v>124.85</v>
      </c>
    </row>
    <row r="73252" spans="1:3" x14ac:dyDescent="0.2">
      <c r="A73252" t="s">
        <v>5323</v>
      </c>
      <c r="B73252" s="1">
        <v>45509</v>
      </c>
      <c r="C73252">
        <v>125.15</v>
      </c>
    </row>
    <row r="73253" spans="1:3" x14ac:dyDescent="0.2">
      <c r="A73253" t="s">
        <v>183</v>
      </c>
      <c r="B73253" s="1">
        <v>45509</v>
      </c>
      <c r="C73253">
        <v>820.5</v>
      </c>
    </row>
    <row r="73254" spans="1:3" x14ac:dyDescent="0.2">
      <c r="A73254" t="s">
        <v>5324</v>
      </c>
      <c r="B73254" s="1">
        <v>45509</v>
      </c>
      <c r="C73254">
        <v>43.9</v>
      </c>
    </row>
    <row r="73255" spans="1:3" x14ac:dyDescent="0.2">
      <c r="A73255" t="s">
        <v>5146</v>
      </c>
      <c r="B73255" s="1">
        <v>45509</v>
      </c>
      <c r="C73255">
        <v>180.8</v>
      </c>
    </row>
    <row r="73256" spans="1:3" x14ac:dyDescent="0.2">
      <c r="A73256" t="s">
        <v>5325</v>
      </c>
      <c r="B73256" s="1">
        <v>45509</v>
      </c>
      <c r="C73256">
        <v>56.9</v>
      </c>
    </row>
    <row r="73257" spans="1:3" x14ac:dyDescent="0.2">
      <c r="A73257" t="s">
        <v>5326</v>
      </c>
      <c r="B73257" s="1">
        <v>45509</v>
      </c>
      <c r="C73257">
        <v>202.8</v>
      </c>
    </row>
    <row r="73258" spans="1:3" x14ac:dyDescent="0.2">
      <c r="A73258" t="s">
        <v>504</v>
      </c>
      <c r="B73258" s="1">
        <v>45509</v>
      </c>
      <c r="C73258">
        <v>77.150000000000006</v>
      </c>
    </row>
    <row r="73259" spans="1:3" x14ac:dyDescent="0.2">
      <c r="A73259" t="s">
        <v>5327</v>
      </c>
      <c r="B73259" s="1">
        <v>45509</v>
      </c>
      <c r="C73259">
        <v>74.849999999999994</v>
      </c>
    </row>
    <row r="73260" spans="1:3" x14ac:dyDescent="0.2">
      <c r="A73260" t="s">
        <v>5328</v>
      </c>
      <c r="B73260" s="1">
        <v>45509</v>
      </c>
      <c r="C73260">
        <v>60.65</v>
      </c>
    </row>
    <row r="73261" spans="1:3" x14ac:dyDescent="0.2">
      <c r="A73261" t="s">
        <v>5329</v>
      </c>
      <c r="B73261" s="1">
        <v>45509</v>
      </c>
      <c r="C73261">
        <v>78.849999999999994</v>
      </c>
    </row>
    <row r="73262" spans="1:3" x14ac:dyDescent="0.2">
      <c r="A73262" t="s">
        <v>5330</v>
      </c>
      <c r="B73262" s="1">
        <v>45509</v>
      </c>
      <c r="C73262">
        <v>58.9</v>
      </c>
    </row>
    <row r="73263" spans="1:3" x14ac:dyDescent="0.2">
      <c r="A73263" t="s">
        <v>5331</v>
      </c>
      <c r="B73263" s="1">
        <v>45509</v>
      </c>
      <c r="C73263">
        <v>22.45</v>
      </c>
    </row>
    <row r="73264" spans="1:3" x14ac:dyDescent="0.2">
      <c r="A73264" t="s">
        <v>5332</v>
      </c>
      <c r="B73264" s="1">
        <v>45509</v>
      </c>
      <c r="C73264">
        <v>105.6</v>
      </c>
    </row>
    <row r="73265" spans="1:3" x14ac:dyDescent="0.2">
      <c r="A73265" t="s">
        <v>5333</v>
      </c>
      <c r="B73265" s="1">
        <v>45509</v>
      </c>
      <c r="C73265">
        <v>67.45</v>
      </c>
    </row>
    <row r="73266" spans="1:3" x14ac:dyDescent="0.2">
      <c r="A73266" t="s">
        <v>5334</v>
      </c>
      <c r="B73266" s="1">
        <v>45509</v>
      </c>
      <c r="C73266">
        <v>43.9</v>
      </c>
    </row>
    <row r="73267" spans="1:3" x14ac:dyDescent="0.2">
      <c r="A73267" t="s">
        <v>5335</v>
      </c>
      <c r="B73267" s="1">
        <v>45509</v>
      </c>
      <c r="C73267">
        <v>106.45</v>
      </c>
    </row>
    <row r="73268" spans="1:3" x14ac:dyDescent="0.2">
      <c r="A73268" t="s">
        <v>5336</v>
      </c>
      <c r="B73268" s="1">
        <v>45509</v>
      </c>
      <c r="C73268">
        <v>54.9</v>
      </c>
    </row>
    <row r="73269" spans="1:3" x14ac:dyDescent="0.2">
      <c r="A73269" t="s">
        <v>3570</v>
      </c>
      <c r="B73269" s="1">
        <v>45509</v>
      </c>
      <c r="C73269">
        <v>363.55</v>
      </c>
    </row>
    <row r="73270" spans="1:3" x14ac:dyDescent="0.2">
      <c r="A73270" t="s">
        <v>5337</v>
      </c>
      <c r="B73270" s="1">
        <v>45509</v>
      </c>
      <c r="C73270">
        <v>78.849999999999994</v>
      </c>
    </row>
    <row r="73271" spans="1:3" x14ac:dyDescent="0.2">
      <c r="A73271" t="s">
        <v>5338</v>
      </c>
      <c r="B73271" s="1">
        <v>45509</v>
      </c>
      <c r="C73271">
        <v>269.85000000000002</v>
      </c>
    </row>
    <row r="73272" spans="1:3" x14ac:dyDescent="0.2">
      <c r="A73272" t="s">
        <v>5339</v>
      </c>
      <c r="B73272" s="1">
        <v>45509</v>
      </c>
      <c r="C73272">
        <v>52.9</v>
      </c>
    </row>
    <row r="73273" spans="1:3" x14ac:dyDescent="0.2">
      <c r="A73273" t="s">
        <v>721</v>
      </c>
      <c r="B73273" s="1">
        <v>45509</v>
      </c>
      <c r="C73273">
        <v>324.35000000000002</v>
      </c>
    </row>
    <row r="73274" spans="1:3" x14ac:dyDescent="0.2">
      <c r="A73274" t="s">
        <v>5340</v>
      </c>
      <c r="B73274" s="1">
        <v>45509</v>
      </c>
      <c r="C73274">
        <v>74.900000000000006</v>
      </c>
    </row>
    <row r="73275" spans="1:3" x14ac:dyDescent="0.2">
      <c r="A73275" t="s">
        <v>1107</v>
      </c>
      <c r="B73275" s="1">
        <v>45509</v>
      </c>
      <c r="C73275">
        <v>63.9</v>
      </c>
    </row>
    <row r="73276" spans="1:3" x14ac:dyDescent="0.2">
      <c r="A73276" t="s">
        <v>4938</v>
      </c>
      <c r="B73276" s="1">
        <v>45509</v>
      </c>
      <c r="C73276">
        <v>43.9</v>
      </c>
    </row>
    <row r="73277" spans="1:3" x14ac:dyDescent="0.2">
      <c r="A73277" t="s">
        <v>5341</v>
      </c>
      <c r="B73277" s="1">
        <v>45509</v>
      </c>
      <c r="C73277">
        <v>253.5</v>
      </c>
    </row>
    <row r="73278" spans="1:3" x14ac:dyDescent="0.2">
      <c r="A73278" t="s">
        <v>5342</v>
      </c>
      <c r="B73278" s="1">
        <v>45509</v>
      </c>
      <c r="C73278">
        <v>54.9</v>
      </c>
    </row>
    <row r="73279" spans="1:3" x14ac:dyDescent="0.2">
      <c r="A73279" t="s">
        <v>5077</v>
      </c>
      <c r="B73279" s="1">
        <v>45509</v>
      </c>
      <c r="C73279">
        <v>266.55</v>
      </c>
    </row>
    <row r="73280" spans="1:3" x14ac:dyDescent="0.2">
      <c r="A73280" t="s">
        <v>5077</v>
      </c>
      <c r="B73280" s="1">
        <v>45509</v>
      </c>
      <c r="C73280">
        <v>23.85</v>
      </c>
    </row>
    <row r="73281" spans="1:3" x14ac:dyDescent="0.2">
      <c r="A73281" t="s">
        <v>5343</v>
      </c>
      <c r="B73281" s="1">
        <v>45509</v>
      </c>
      <c r="C73281">
        <v>48.9</v>
      </c>
    </row>
    <row r="73282" spans="1:3" x14ac:dyDescent="0.2">
      <c r="A73282" t="s">
        <v>4545</v>
      </c>
      <c r="B73282" s="1">
        <v>45509</v>
      </c>
      <c r="C73282">
        <v>54.9</v>
      </c>
    </row>
    <row r="73283" spans="1:3" x14ac:dyDescent="0.2">
      <c r="A73283" t="s">
        <v>5344</v>
      </c>
      <c r="B73283" s="1">
        <v>45509</v>
      </c>
      <c r="C73283">
        <v>43.9</v>
      </c>
    </row>
    <row r="73284" spans="1:3" x14ac:dyDescent="0.2">
      <c r="A73284" t="s">
        <v>5344</v>
      </c>
      <c r="B73284" s="1">
        <v>45509</v>
      </c>
      <c r="C73284">
        <v>54.9</v>
      </c>
    </row>
    <row r="73285" spans="1:3" x14ac:dyDescent="0.2">
      <c r="A73285" t="s">
        <v>5345</v>
      </c>
      <c r="B73285" s="1">
        <v>45509</v>
      </c>
      <c r="C73285">
        <v>54.9</v>
      </c>
    </row>
    <row r="73286" spans="1:3" x14ac:dyDescent="0.2">
      <c r="A73286" t="s">
        <v>3154</v>
      </c>
      <c r="B73286" s="1">
        <v>45509</v>
      </c>
      <c r="C73286">
        <v>344.3</v>
      </c>
    </row>
    <row r="73287" spans="1:3" x14ac:dyDescent="0.2">
      <c r="A73287" t="s">
        <v>3151</v>
      </c>
      <c r="B73287" s="1">
        <v>45509</v>
      </c>
      <c r="C73287">
        <v>1226.25</v>
      </c>
    </row>
    <row r="73288" spans="1:3" x14ac:dyDescent="0.2">
      <c r="A73288" t="s">
        <v>323</v>
      </c>
      <c r="B73288" s="1">
        <v>45509</v>
      </c>
      <c r="C73288">
        <v>212.7</v>
      </c>
    </row>
    <row r="73289" spans="1:3" x14ac:dyDescent="0.2">
      <c r="A73289" t="s">
        <v>12</v>
      </c>
      <c r="B73289" s="1">
        <v>45509</v>
      </c>
      <c r="C73289">
        <v>151.44</v>
      </c>
    </row>
    <row r="73290" spans="1:3" x14ac:dyDescent="0.2">
      <c r="A73290" t="s">
        <v>12</v>
      </c>
      <c r="B73290" s="1">
        <v>45509</v>
      </c>
      <c r="C73290">
        <v>330.31</v>
      </c>
    </row>
    <row r="73291" spans="1:3" x14ac:dyDescent="0.2">
      <c r="A73291" t="s">
        <v>12</v>
      </c>
      <c r="B73291" s="1">
        <v>45509</v>
      </c>
      <c r="C73291">
        <v>1052.08</v>
      </c>
    </row>
    <row r="73292" spans="1:3" x14ac:dyDescent="0.2">
      <c r="A73292" t="s">
        <v>248</v>
      </c>
      <c r="B73292" s="1">
        <v>45509</v>
      </c>
      <c r="C73292">
        <v>335.1</v>
      </c>
    </row>
    <row r="73293" spans="1:3" x14ac:dyDescent="0.2">
      <c r="A73293" t="s">
        <v>808</v>
      </c>
      <c r="B73293" s="1">
        <v>45509</v>
      </c>
      <c r="C73293">
        <v>478.77</v>
      </c>
    </row>
    <row r="73294" spans="1:3" x14ac:dyDescent="0.2">
      <c r="A73294" t="s">
        <v>808</v>
      </c>
      <c r="B73294" s="1">
        <v>45509</v>
      </c>
      <c r="C73294">
        <v>177.75</v>
      </c>
    </row>
    <row r="73295" spans="1:3" x14ac:dyDescent="0.2">
      <c r="A73295" t="s">
        <v>185</v>
      </c>
      <c r="B73295" s="1">
        <v>45509</v>
      </c>
      <c r="C73295">
        <v>782.59</v>
      </c>
    </row>
    <row r="73296" spans="1:3" x14ac:dyDescent="0.2">
      <c r="A73296" t="s">
        <v>1258</v>
      </c>
      <c r="B73296" s="1">
        <v>45509</v>
      </c>
      <c r="C73296">
        <v>17901.43</v>
      </c>
    </row>
    <row r="73297" spans="1:3" x14ac:dyDescent="0.2">
      <c r="A73297" t="s">
        <v>612</v>
      </c>
      <c r="B73297" s="1">
        <v>45509</v>
      </c>
      <c r="C73297">
        <v>538.03</v>
      </c>
    </row>
    <row r="73298" spans="1:3" x14ac:dyDescent="0.2">
      <c r="A73298" t="s">
        <v>64</v>
      </c>
      <c r="B73298" s="1">
        <v>45509</v>
      </c>
      <c r="C73298">
        <v>166.69</v>
      </c>
    </row>
    <row r="73299" spans="1:3" x14ac:dyDescent="0.2">
      <c r="A73299" t="s">
        <v>481</v>
      </c>
      <c r="B73299" s="1">
        <v>45509</v>
      </c>
      <c r="C73299">
        <v>167.73</v>
      </c>
    </row>
    <row r="73300" spans="1:3" x14ac:dyDescent="0.2">
      <c r="A73300" t="s">
        <v>2976</v>
      </c>
      <c r="B73300" s="1">
        <v>45510</v>
      </c>
      <c r="C73300">
        <v>64.75</v>
      </c>
    </row>
    <row r="73301" spans="1:3" x14ac:dyDescent="0.2">
      <c r="A73301" t="s">
        <v>5293</v>
      </c>
      <c r="B73301" s="1">
        <v>45510</v>
      </c>
      <c r="C73301">
        <v>78.849999999999994</v>
      </c>
    </row>
    <row r="73302" spans="1:3" x14ac:dyDescent="0.2">
      <c r="A73302" t="s">
        <v>355</v>
      </c>
      <c r="B73302" s="1">
        <v>45510</v>
      </c>
      <c r="C73302">
        <v>1343.19</v>
      </c>
    </row>
    <row r="73303" spans="1:3" x14ac:dyDescent="0.2">
      <c r="A73303" t="s">
        <v>2241</v>
      </c>
      <c r="B73303" s="1">
        <v>45510</v>
      </c>
      <c r="C73303">
        <v>1988.84</v>
      </c>
    </row>
    <row r="73304" spans="1:3" x14ac:dyDescent="0.2">
      <c r="A73304" t="s">
        <v>479</v>
      </c>
      <c r="B73304" s="1">
        <v>45510</v>
      </c>
      <c r="C73304">
        <v>10.6</v>
      </c>
    </row>
    <row r="73305" spans="1:3" x14ac:dyDescent="0.2">
      <c r="A73305" t="s">
        <v>1323</v>
      </c>
      <c r="B73305" s="1">
        <v>45510</v>
      </c>
      <c r="C73305">
        <v>165.11</v>
      </c>
    </row>
    <row r="73306" spans="1:3" x14ac:dyDescent="0.2">
      <c r="A73306" t="s">
        <v>320</v>
      </c>
      <c r="B73306" s="1">
        <v>45510</v>
      </c>
      <c r="C73306">
        <v>676.75</v>
      </c>
    </row>
    <row r="73307" spans="1:3" x14ac:dyDescent="0.2">
      <c r="A73307" t="s">
        <v>1971</v>
      </c>
      <c r="B73307" s="1">
        <v>45510</v>
      </c>
      <c r="C73307">
        <v>214.18</v>
      </c>
    </row>
    <row r="73308" spans="1:3" x14ac:dyDescent="0.2">
      <c r="A73308" t="s">
        <v>3</v>
      </c>
      <c r="B73308" s="1">
        <v>45510</v>
      </c>
      <c r="C73308">
        <v>400</v>
      </c>
    </row>
    <row r="73309" spans="1:3" x14ac:dyDescent="0.2">
      <c r="A73309" t="s">
        <v>27</v>
      </c>
      <c r="B73309" s="1">
        <v>45510</v>
      </c>
      <c r="C73309">
        <v>26.25</v>
      </c>
    </row>
    <row r="73310" spans="1:3" x14ac:dyDescent="0.2">
      <c r="A73310" t="s">
        <v>5294</v>
      </c>
      <c r="B73310" s="1">
        <v>45510</v>
      </c>
      <c r="C73310">
        <v>74.45</v>
      </c>
    </row>
    <row r="73311" spans="1:3" x14ac:dyDescent="0.2">
      <c r="A73311" t="s">
        <v>5295</v>
      </c>
      <c r="B73311" s="1">
        <v>45510</v>
      </c>
      <c r="C73311">
        <v>82.45</v>
      </c>
    </row>
    <row r="73312" spans="1:3" x14ac:dyDescent="0.2">
      <c r="A73312" t="s">
        <v>5296</v>
      </c>
      <c r="B73312" s="1">
        <v>45510</v>
      </c>
      <c r="C73312">
        <v>129.35</v>
      </c>
    </row>
    <row r="73313" spans="1:3" x14ac:dyDescent="0.2">
      <c r="A73313" t="s">
        <v>404</v>
      </c>
      <c r="B73313" s="1">
        <v>45510</v>
      </c>
      <c r="C73313">
        <v>1185.29</v>
      </c>
    </row>
    <row r="73314" spans="1:3" x14ac:dyDescent="0.2">
      <c r="A73314" t="s">
        <v>5297</v>
      </c>
      <c r="B73314" s="1">
        <v>45510</v>
      </c>
      <c r="C73314">
        <v>32.5</v>
      </c>
    </row>
    <row r="73315" spans="1:3" x14ac:dyDescent="0.2">
      <c r="A73315" t="s">
        <v>5298</v>
      </c>
      <c r="B73315" s="1">
        <v>45510</v>
      </c>
      <c r="C73315">
        <v>54.9</v>
      </c>
    </row>
    <row r="73316" spans="1:3" x14ac:dyDescent="0.2">
      <c r="A73316" t="s">
        <v>5299</v>
      </c>
      <c r="B73316" s="1">
        <v>45510</v>
      </c>
      <c r="C73316">
        <v>24.8</v>
      </c>
    </row>
    <row r="73317" spans="1:3" x14ac:dyDescent="0.2">
      <c r="A73317" t="s">
        <v>1202</v>
      </c>
      <c r="B73317" s="1">
        <v>45510</v>
      </c>
      <c r="C73317">
        <v>352.08</v>
      </c>
    </row>
    <row r="73318" spans="1:3" x14ac:dyDescent="0.2">
      <c r="A73318" t="s">
        <v>148</v>
      </c>
      <c r="B73318" s="1">
        <v>45510</v>
      </c>
      <c r="C73318">
        <v>1200.33</v>
      </c>
    </row>
    <row r="73319" spans="1:3" x14ac:dyDescent="0.2">
      <c r="A73319" t="s">
        <v>346</v>
      </c>
      <c r="B73319" s="1">
        <v>45510</v>
      </c>
      <c r="C73319">
        <v>481.38</v>
      </c>
    </row>
    <row r="73320" spans="1:3" x14ac:dyDescent="0.2">
      <c r="A73320" t="s">
        <v>257</v>
      </c>
      <c r="B73320" s="1">
        <v>45510</v>
      </c>
      <c r="C73320">
        <v>615.45000000000005</v>
      </c>
    </row>
    <row r="73321" spans="1:3" x14ac:dyDescent="0.2">
      <c r="A73321" t="s">
        <v>27</v>
      </c>
      <c r="B73321" s="1">
        <v>45510</v>
      </c>
      <c r="C73321">
        <v>96.75</v>
      </c>
    </row>
    <row r="73322" spans="1:3" x14ac:dyDescent="0.2">
      <c r="A73322" t="s">
        <v>27</v>
      </c>
      <c r="B73322" s="1">
        <v>45510</v>
      </c>
      <c r="C73322">
        <v>78.75</v>
      </c>
    </row>
    <row r="73323" spans="1:3" x14ac:dyDescent="0.2">
      <c r="A73323" t="s">
        <v>27</v>
      </c>
      <c r="B73323" s="1">
        <v>45510</v>
      </c>
      <c r="C73323">
        <v>51.75</v>
      </c>
    </row>
    <row r="73324" spans="1:3" x14ac:dyDescent="0.2">
      <c r="A73324" t="s">
        <v>27</v>
      </c>
      <c r="B73324" s="1">
        <v>45510</v>
      </c>
      <c r="C73324">
        <v>21.75</v>
      </c>
    </row>
    <row r="73325" spans="1:3" x14ac:dyDescent="0.2">
      <c r="A73325" t="s">
        <v>27</v>
      </c>
      <c r="B73325" s="1">
        <v>45510</v>
      </c>
      <c r="C73325">
        <v>51.75</v>
      </c>
    </row>
    <row r="73326" spans="1:3" x14ac:dyDescent="0.2">
      <c r="A73326" t="s">
        <v>27</v>
      </c>
      <c r="B73326" s="1">
        <v>45510</v>
      </c>
      <c r="C73326">
        <v>44.25</v>
      </c>
    </row>
    <row r="73327" spans="1:3" x14ac:dyDescent="0.2">
      <c r="A73327" t="s">
        <v>4995</v>
      </c>
      <c r="B73327" s="1">
        <v>45510</v>
      </c>
      <c r="C73327">
        <v>155.9</v>
      </c>
    </row>
    <row r="73328" spans="1:3" x14ac:dyDescent="0.2">
      <c r="A73328" t="s">
        <v>3140</v>
      </c>
      <c r="B73328" s="1">
        <v>45510</v>
      </c>
      <c r="C73328">
        <v>139.85</v>
      </c>
    </row>
    <row r="73329" spans="1:3" x14ac:dyDescent="0.2">
      <c r="A73329" t="s">
        <v>5300</v>
      </c>
      <c r="B73329" s="1">
        <v>45510</v>
      </c>
      <c r="C73329">
        <v>68.900000000000006</v>
      </c>
    </row>
    <row r="73330" spans="1:3" x14ac:dyDescent="0.2">
      <c r="A73330" t="s">
        <v>5301</v>
      </c>
      <c r="B73330" s="1">
        <v>45510</v>
      </c>
      <c r="C73330">
        <v>43.9</v>
      </c>
    </row>
    <row r="73331" spans="1:3" x14ac:dyDescent="0.2">
      <c r="A73331" t="s">
        <v>5302</v>
      </c>
      <c r="B73331" s="1">
        <v>45510</v>
      </c>
      <c r="C73331">
        <v>54.9</v>
      </c>
    </row>
    <row r="73332" spans="1:3" x14ac:dyDescent="0.2">
      <c r="A73332" t="s">
        <v>5164</v>
      </c>
      <c r="B73332" s="1">
        <v>45510</v>
      </c>
      <c r="C73332">
        <v>498.8</v>
      </c>
    </row>
    <row r="73333" spans="1:3" x14ac:dyDescent="0.2">
      <c r="A73333" t="s">
        <v>46</v>
      </c>
      <c r="B73333" s="1">
        <v>45510</v>
      </c>
      <c r="C73333">
        <v>147.94</v>
      </c>
    </row>
    <row r="73334" spans="1:3" x14ac:dyDescent="0.2">
      <c r="A73334" t="s">
        <v>707</v>
      </c>
      <c r="B73334" s="1">
        <v>45510</v>
      </c>
      <c r="C73334">
        <v>83.23</v>
      </c>
    </row>
    <row r="73335" spans="1:3" x14ac:dyDescent="0.2">
      <c r="A73335" t="s">
        <v>46</v>
      </c>
      <c r="B73335" s="1">
        <v>45510</v>
      </c>
      <c r="C73335">
        <v>36.450000000000003</v>
      </c>
    </row>
    <row r="73336" spans="1:3" x14ac:dyDescent="0.2">
      <c r="A73336" t="s">
        <v>5303</v>
      </c>
      <c r="B73336" s="1">
        <v>45510</v>
      </c>
      <c r="C73336">
        <v>325.3</v>
      </c>
    </row>
    <row r="73337" spans="1:3" x14ac:dyDescent="0.2">
      <c r="A73337" t="s">
        <v>128</v>
      </c>
      <c r="B73337" s="1">
        <v>45510</v>
      </c>
      <c r="C73337">
        <v>255.75</v>
      </c>
    </row>
    <row r="73338" spans="1:3" x14ac:dyDescent="0.2">
      <c r="A73338" t="s">
        <v>12</v>
      </c>
      <c r="B73338" s="1">
        <v>45510</v>
      </c>
      <c r="C73338">
        <v>182.28</v>
      </c>
    </row>
    <row r="73339" spans="1:3" x14ac:dyDescent="0.2">
      <c r="A73339" t="s">
        <v>485</v>
      </c>
      <c r="B73339" s="1">
        <v>45510</v>
      </c>
      <c r="C73339">
        <v>8708.6200000000008</v>
      </c>
    </row>
    <row r="73340" spans="1:3" x14ac:dyDescent="0.2">
      <c r="A73340" t="s">
        <v>46</v>
      </c>
      <c r="B73340" s="1">
        <v>45510</v>
      </c>
      <c r="C73340">
        <v>472.17</v>
      </c>
    </row>
    <row r="73341" spans="1:3" x14ac:dyDescent="0.2">
      <c r="A73341" t="s">
        <v>128</v>
      </c>
      <c r="B73341" s="1">
        <v>45511</v>
      </c>
      <c r="C73341">
        <v>54.6</v>
      </c>
    </row>
    <row r="73342" spans="1:3" x14ac:dyDescent="0.2">
      <c r="A73342" t="s">
        <v>27</v>
      </c>
      <c r="B73342" s="1">
        <v>45511</v>
      </c>
      <c r="C73342">
        <v>26.25</v>
      </c>
    </row>
    <row r="73343" spans="1:3" x14ac:dyDescent="0.2">
      <c r="A73343" t="s">
        <v>5264</v>
      </c>
      <c r="B73343" s="1">
        <v>45511</v>
      </c>
      <c r="C73343">
        <v>48.45</v>
      </c>
    </row>
    <row r="73344" spans="1:3" x14ac:dyDescent="0.2">
      <c r="A73344" t="s">
        <v>5265</v>
      </c>
      <c r="B73344" s="1">
        <v>45511</v>
      </c>
      <c r="C73344">
        <v>71.45</v>
      </c>
    </row>
    <row r="73345" spans="1:3" x14ac:dyDescent="0.2">
      <c r="A73345" t="s">
        <v>1049</v>
      </c>
      <c r="B73345" s="1">
        <v>45511</v>
      </c>
      <c r="C73345">
        <v>49.45</v>
      </c>
    </row>
    <row r="73346" spans="1:3" x14ac:dyDescent="0.2">
      <c r="A73346" t="s">
        <v>5266</v>
      </c>
      <c r="B73346" s="1">
        <v>45511</v>
      </c>
      <c r="C73346">
        <v>89.85</v>
      </c>
    </row>
    <row r="73347" spans="1:3" x14ac:dyDescent="0.2">
      <c r="A73347" t="s">
        <v>5267</v>
      </c>
      <c r="B73347" s="1">
        <v>45511</v>
      </c>
      <c r="C73347">
        <v>85.85</v>
      </c>
    </row>
    <row r="73348" spans="1:3" x14ac:dyDescent="0.2">
      <c r="A73348" t="s">
        <v>5268</v>
      </c>
      <c r="B73348" s="1">
        <v>45511</v>
      </c>
      <c r="C73348">
        <v>56.9</v>
      </c>
    </row>
    <row r="73349" spans="1:3" x14ac:dyDescent="0.2">
      <c r="A73349" t="s">
        <v>248</v>
      </c>
      <c r="B73349" s="1">
        <v>45511</v>
      </c>
      <c r="C73349">
        <v>347.72</v>
      </c>
    </row>
    <row r="73350" spans="1:3" x14ac:dyDescent="0.2">
      <c r="A73350" t="s">
        <v>723</v>
      </c>
      <c r="B73350" s="1">
        <v>45511</v>
      </c>
      <c r="C73350">
        <v>58.5</v>
      </c>
    </row>
    <row r="73351" spans="1:3" x14ac:dyDescent="0.2">
      <c r="A73351" t="s">
        <v>495</v>
      </c>
      <c r="B73351" s="1">
        <v>45511</v>
      </c>
      <c r="C73351">
        <v>147.26</v>
      </c>
    </row>
    <row r="73352" spans="1:3" x14ac:dyDescent="0.2">
      <c r="A73352" t="s">
        <v>969</v>
      </c>
      <c r="B73352" s="1">
        <v>45511</v>
      </c>
      <c r="C73352">
        <v>74.959999999999994</v>
      </c>
    </row>
    <row r="73353" spans="1:3" x14ac:dyDescent="0.2">
      <c r="A73353" t="s">
        <v>3672</v>
      </c>
      <c r="B73353" s="1">
        <v>45511</v>
      </c>
      <c r="C73353">
        <v>91.54</v>
      </c>
    </row>
    <row r="73354" spans="1:3" x14ac:dyDescent="0.2">
      <c r="A73354" t="s">
        <v>4772</v>
      </c>
      <c r="B73354" s="1">
        <v>45511</v>
      </c>
      <c r="C73354">
        <v>125.58</v>
      </c>
    </row>
    <row r="73355" spans="1:3" x14ac:dyDescent="0.2">
      <c r="A73355" t="s">
        <v>597</v>
      </c>
      <c r="B73355" s="1">
        <v>45511</v>
      </c>
      <c r="C73355">
        <v>190.8</v>
      </c>
    </row>
    <row r="73356" spans="1:3" x14ac:dyDescent="0.2">
      <c r="A73356" t="s">
        <v>5269</v>
      </c>
      <c r="B73356" s="1">
        <v>45511</v>
      </c>
      <c r="C73356">
        <v>949.56</v>
      </c>
    </row>
    <row r="73357" spans="1:3" x14ac:dyDescent="0.2">
      <c r="A73357" t="s">
        <v>5270</v>
      </c>
      <c r="B73357" s="1">
        <v>45511</v>
      </c>
      <c r="C73357">
        <v>58.7</v>
      </c>
    </row>
    <row r="73358" spans="1:3" x14ac:dyDescent="0.2">
      <c r="A73358" t="s">
        <v>5271</v>
      </c>
      <c r="B73358" s="1">
        <v>45511</v>
      </c>
      <c r="C73358">
        <v>56.9</v>
      </c>
    </row>
    <row r="73359" spans="1:3" x14ac:dyDescent="0.2">
      <c r="A73359" t="s">
        <v>5272</v>
      </c>
      <c r="B73359" s="1">
        <v>45511</v>
      </c>
      <c r="C73359">
        <v>49.4</v>
      </c>
    </row>
    <row r="73360" spans="1:3" x14ac:dyDescent="0.2">
      <c r="A73360" t="s">
        <v>316</v>
      </c>
      <c r="B73360" s="1">
        <v>45511</v>
      </c>
      <c r="C73360">
        <v>4569.2299999999996</v>
      </c>
    </row>
    <row r="73361" spans="1:3" x14ac:dyDescent="0.2">
      <c r="A73361" t="s">
        <v>316</v>
      </c>
      <c r="B73361" s="1">
        <v>45511</v>
      </c>
      <c r="C73361">
        <v>68.98</v>
      </c>
    </row>
    <row r="73362" spans="1:3" x14ac:dyDescent="0.2">
      <c r="A73362" t="s">
        <v>934</v>
      </c>
      <c r="B73362" s="1">
        <v>45511</v>
      </c>
      <c r="C73362">
        <v>317.66000000000003</v>
      </c>
    </row>
    <row r="73363" spans="1:3" x14ac:dyDescent="0.2">
      <c r="A73363" t="s">
        <v>5273</v>
      </c>
      <c r="B73363" s="1">
        <v>45511</v>
      </c>
      <c r="C73363">
        <v>118.85</v>
      </c>
    </row>
    <row r="73364" spans="1:3" x14ac:dyDescent="0.2">
      <c r="A73364" t="s">
        <v>5274</v>
      </c>
      <c r="B73364" s="1">
        <v>45511</v>
      </c>
      <c r="C73364">
        <v>139.85</v>
      </c>
    </row>
    <row r="73365" spans="1:3" x14ac:dyDescent="0.2">
      <c r="A73365" t="s">
        <v>5275</v>
      </c>
      <c r="B73365" s="1">
        <v>45511</v>
      </c>
      <c r="C73365">
        <v>31.45</v>
      </c>
    </row>
    <row r="73366" spans="1:3" x14ac:dyDescent="0.2">
      <c r="A73366" t="s">
        <v>5276</v>
      </c>
      <c r="B73366" s="1">
        <v>45511</v>
      </c>
      <c r="C73366">
        <v>52.9</v>
      </c>
    </row>
    <row r="73367" spans="1:3" x14ac:dyDescent="0.2">
      <c r="A73367" t="s">
        <v>3471</v>
      </c>
      <c r="B73367" s="1">
        <v>45511</v>
      </c>
      <c r="C73367">
        <v>45.75</v>
      </c>
    </row>
    <row r="73368" spans="1:3" x14ac:dyDescent="0.2">
      <c r="A73368" t="s">
        <v>677</v>
      </c>
      <c r="B73368" s="1">
        <v>45511</v>
      </c>
      <c r="C73368">
        <v>84.3</v>
      </c>
    </row>
    <row r="73369" spans="1:3" x14ac:dyDescent="0.2">
      <c r="A73369" t="s">
        <v>702</v>
      </c>
      <c r="B73369" s="1">
        <v>45511</v>
      </c>
      <c r="C73369">
        <v>308.39999999999998</v>
      </c>
    </row>
    <row r="73370" spans="1:3" x14ac:dyDescent="0.2">
      <c r="A73370" t="s">
        <v>3168</v>
      </c>
      <c r="B73370" s="1">
        <v>45511</v>
      </c>
      <c r="C73370">
        <v>356.71</v>
      </c>
    </row>
    <row r="73371" spans="1:3" x14ac:dyDescent="0.2">
      <c r="A73371" t="s">
        <v>40</v>
      </c>
      <c r="B73371" s="1">
        <v>45511</v>
      </c>
      <c r="C73371">
        <v>432.17</v>
      </c>
    </row>
    <row r="73372" spans="1:3" x14ac:dyDescent="0.2">
      <c r="A73372" t="s">
        <v>44</v>
      </c>
      <c r="B73372" s="1">
        <v>45511</v>
      </c>
      <c r="C73372">
        <v>95.9</v>
      </c>
    </row>
    <row r="73373" spans="1:3" x14ac:dyDescent="0.2">
      <c r="A73373" t="s">
        <v>44</v>
      </c>
      <c r="B73373" s="1">
        <v>45511</v>
      </c>
      <c r="C73373">
        <v>95.9</v>
      </c>
    </row>
    <row r="73374" spans="1:3" x14ac:dyDescent="0.2">
      <c r="A73374" t="s">
        <v>44</v>
      </c>
      <c r="B73374" s="1">
        <v>45511</v>
      </c>
      <c r="C73374">
        <v>6051.37</v>
      </c>
    </row>
    <row r="73375" spans="1:3" x14ac:dyDescent="0.2">
      <c r="A73375" t="s">
        <v>2241</v>
      </c>
      <c r="B73375" s="1">
        <v>45511</v>
      </c>
      <c r="C73375">
        <v>49.94</v>
      </c>
    </row>
    <row r="73376" spans="1:3" x14ac:dyDescent="0.2">
      <c r="A73376" t="s">
        <v>5277</v>
      </c>
      <c r="B73376" s="1">
        <v>45511</v>
      </c>
      <c r="C73376">
        <v>16.25</v>
      </c>
    </row>
    <row r="73377" spans="1:3" x14ac:dyDescent="0.2">
      <c r="A73377" t="s">
        <v>5278</v>
      </c>
      <c r="B73377" s="1">
        <v>45511</v>
      </c>
      <c r="C73377">
        <v>28</v>
      </c>
    </row>
    <row r="73378" spans="1:3" x14ac:dyDescent="0.2">
      <c r="A73378" t="s">
        <v>5279</v>
      </c>
      <c r="B73378" s="1">
        <v>45511</v>
      </c>
      <c r="C73378">
        <v>54.9</v>
      </c>
    </row>
    <row r="73379" spans="1:3" x14ac:dyDescent="0.2">
      <c r="A73379" t="s">
        <v>5280</v>
      </c>
      <c r="B73379" s="1">
        <v>45511</v>
      </c>
      <c r="C73379">
        <v>22.45</v>
      </c>
    </row>
    <row r="73380" spans="1:3" x14ac:dyDescent="0.2">
      <c r="A73380" t="s">
        <v>5281</v>
      </c>
      <c r="B73380" s="1">
        <v>45511</v>
      </c>
      <c r="C73380">
        <v>48.9</v>
      </c>
    </row>
    <row r="73381" spans="1:3" x14ac:dyDescent="0.2">
      <c r="A73381" t="s">
        <v>27</v>
      </c>
      <c r="B73381" s="1">
        <v>45511</v>
      </c>
      <c r="C73381">
        <v>51.75</v>
      </c>
    </row>
    <row r="73382" spans="1:3" x14ac:dyDescent="0.2">
      <c r="A73382" t="s">
        <v>27</v>
      </c>
      <c r="B73382" s="1">
        <v>45511</v>
      </c>
      <c r="C73382">
        <v>44.25</v>
      </c>
    </row>
    <row r="73383" spans="1:3" x14ac:dyDescent="0.2">
      <c r="A73383" t="s">
        <v>27</v>
      </c>
      <c r="B73383" s="1">
        <v>45511</v>
      </c>
      <c r="C73383">
        <v>44.25</v>
      </c>
    </row>
    <row r="73384" spans="1:3" x14ac:dyDescent="0.2">
      <c r="A73384" t="s">
        <v>27</v>
      </c>
      <c r="B73384" s="1">
        <v>45511</v>
      </c>
      <c r="C73384">
        <v>44.25</v>
      </c>
    </row>
    <row r="73385" spans="1:3" x14ac:dyDescent="0.2">
      <c r="A73385" t="s">
        <v>27</v>
      </c>
      <c r="B73385" s="1">
        <v>45511</v>
      </c>
      <c r="C73385">
        <v>149.25</v>
      </c>
    </row>
    <row r="73386" spans="1:3" x14ac:dyDescent="0.2">
      <c r="A73386" t="s">
        <v>5282</v>
      </c>
      <c r="B73386" s="1">
        <v>45511</v>
      </c>
      <c r="C73386">
        <v>33.950000000000003</v>
      </c>
    </row>
    <row r="73387" spans="1:3" x14ac:dyDescent="0.2">
      <c r="A73387" t="s">
        <v>5283</v>
      </c>
      <c r="B73387" s="1">
        <v>45511</v>
      </c>
      <c r="C73387">
        <v>70.650000000000006</v>
      </c>
    </row>
    <row r="73388" spans="1:3" x14ac:dyDescent="0.2">
      <c r="A73388" t="s">
        <v>5284</v>
      </c>
      <c r="B73388" s="1">
        <v>45511</v>
      </c>
      <c r="C73388">
        <v>78.650000000000006</v>
      </c>
    </row>
    <row r="73389" spans="1:3" x14ac:dyDescent="0.2">
      <c r="A73389" t="s">
        <v>5285</v>
      </c>
      <c r="B73389" s="1">
        <v>45511</v>
      </c>
      <c r="C73389">
        <v>70.45</v>
      </c>
    </row>
    <row r="73390" spans="1:3" x14ac:dyDescent="0.2">
      <c r="A73390" t="s">
        <v>5286</v>
      </c>
      <c r="B73390" s="1">
        <v>45511</v>
      </c>
      <c r="C73390">
        <v>80.900000000000006</v>
      </c>
    </row>
    <row r="73391" spans="1:3" x14ac:dyDescent="0.2">
      <c r="A73391" t="s">
        <v>5287</v>
      </c>
      <c r="B73391" s="1">
        <v>45511</v>
      </c>
      <c r="C73391">
        <v>70.650000000000006</v>
      </c>
    </row>
    <row r="73392" spans="1:3" x14ac:dyDescent="0.2">
      <c r="A73392" t="s">
        <v>5288</v>
      </c>
      <c r="B73392" s="1">
        <v>45511</v>
      </c>
      <c r="C73392">
        <v>118.9</v>
      </c>
    </row>
    <row r="73393" spans="1:3" x14ac:dyDescent="0.2">
      <c r="A73393" t="s">
        <v>5289</v>
      </c>
      <c r="B73393" s="1">
        <v>45511</v>
      </c>
      <c r="C73393">
        <v>43.9</v>
      </c>
    </row>
    <row r="73394" spans="1:3" x14ac:dyDescent="0.2">
      <c r="A73394" t="s">
        <v>1292</v>
      </c>
      <c r="B73394" s="1">
        <v>45511</v>
      </c>
      <c r="C73394">
        <v>172.45</v>
      </c>
    </row>
    <row r="73395" spans="1:3" x14ac:dyDescent="0.2">
      <c r="A73395" t="s">
        <v>5290</v>
      </c>
      <c r="B73395" s="1">
        <v>45511</v>
      </c>
      <c r="C73395">
        <v>43.9</v>
      </c>
    </row>
    <row r="73396" spans="1:3" x14ac:dyDescent="0.2">
      <c r="A73396" t="s">
        <v>5291</v>
      </c>
      <c r="B73396" s="1">
        <v>45511</v>
      </c>
      <c r="C73396">
        <v>69.63</v>
      </c>
    </row>
    <row r="73397" spans="1:3" x14ac:dyDescent="0.2">
      <c r="A73397" t="s">
        <v>5292</v>
      </c>
      <c r="B73397" s="1">
        <v>45511</v>
      </c>
      <c r="C73397">
        <v>42.9</v>
      </c>
    </row>
    <row r="73398" spans="1:3" x14ac:dyDescent="0.2">
      <c r="A73398" t="s">
        <v>119</v>
      </c>
      <c r="B73398" s="1">
        <v>45511</v>
      </c>
      <c r="C73398">
        <v>58.5</v>
      </c>
    </row>
    <row r="73399" spans="1:3" x14ac:dyDescent="0.2">
      <c r="A73399" t="s">
        <v>708</v>
      </c>
      <c r="B73399" s="1">
        <v>45511</v>
      </c>
      <c r="C73399">
        <v>347.52</v>
      </c>
    </row>
    <row r="73400" spans="1:3" x14ac:dyDescent="0.2">
      <c r="A73400" t="s">
        <v>119</v>
      </c>
      <c r="B73400" s="1">
        <v>45511</v>
      </c>
      <c r="C73400">
        <v>167.58</v>
      </c>
    </row>
    <row r="73401" spans="1:3" x14ac:dyDescent="0.2">
      <c r="A73401" t="s">
        <v>12</v>
      </c>
      <c r="B73401" s="1">
        <v>45511</v>
      </c>
      <c r="C73401">
        <v>831.62</v>
      </c>
    </row>
    <row r="73402" spans="1:3" x14ac:dyDescent="0.2">
      <c r="A73402" t="s">
        <v>229</v>
      </c>
      <c r="B73402" s="1">
        <v>45511</v>
      </c>
      <c r="C73402">
        <v>22.93</v>
      </c>
    </row>
    <row r="73403" spans="1:3" x14ac:dyDescent="0.2">
      <c r="A73403" t="s">
        <v>5254</v>
      </c>
      <c r="B73403" s="1">
        <v>45512</v>
      </c>
      <c r="C73403">
        <v>67.900000000000006</v>
      </c>
    </row>
    <row r="73404" spans="1:3" x14ac:dyDescent="0.2">
      <c r="A73404" t="s">
        <v>5255</v>
      </c>
      <c r="B73404" s="1">
        <v>45512</v>
      </c>
      <c r="C73404">
        <v>54.9</v>
      </c>
    </row>
    <row r="73405" spans="1:3" x14ac:dyDescent="0.2">
      <c r="A73405" t="s">
        <v>3382</v>
      </c>
      <c r="B73405" s="1">
        <v>45512</v>
      </c>
      <c r="C73405">
        <v>350.61</v>
      </c>
    </row>
    <row r="73406" spans="1:3" x14ac:dyDescent="0.2">
      <c r="A73406" t="s">
        <v>348</v>
      </c>
      <c r="B73406" s="1">
        <v>45512</v>
      </c>
      <c r="C73406">
        <v>508.93</v>
      </c>
    </row>
    <row r="73407" spans="1:3" x14ac:dyDescent="0.2">
      <c r="A73407" t="s">
        <v>253</v>
      </c>
      <c r="B73407" s="1">
        <v>45512</v>
      </c>
      <c r="C73407">
        <v>1774.15</v>
      </c>
    </row>
    <row r="73408" spans="1:3" x14ac:dyDescent="0.2">
      <c r="A73408" t="s">
        <v>226</v>
      </c>
      <c r="B73408" s="1">
        <v>45512</v>
      </c>
      <c r="C73408">
        <v>1107.82</v>
      </c>
    </row>
    <row r="73409" spans="1:3" x14ac:dyDescent="0.2">
      <c r="A73409" t="s">
        <v>227</v>
      </c>
      <c r="B73409" s="1">
        <v>45512</v>
      </c>
      <c r="C73409">
        <v>1081.44</v>
      </c>
    </row>
    <row r="73410" spans="1:3" x14ac:dyDescent="0.2">
      <c r="A73410" t="s">
        <v>79</v>
      </c>
      <c r="B73410" s="1">
        <v>45512</v>
      </c>
      <c r="C73410">
        <v>36.43</v>
      </c>
    </row>
    <row r="73411" spans="1:3" x14ac:dyDescent="0.2">
      <c r="A73411" t="s">
        <v>79</v>
      </c>
      <c r="B73411" s="1">
        <v>45512</v>
      </c>
      <c r="C73411">
        <v>16.45</v>
      </c>
    </row>
    <row r="73412" spans="1:3" x14ac:dyDescent="0.2">
      <c r="A73412" t="s">
        <v>79</v>
      </c>
      <c r="B73412" s="1">
        <v>45512</v>
      </c>
      <c r="C73412">
        <v>33.68</v>
      </c>
    </row>
    <row r="73413" spans="1:3" x14ac:dyDescent="0.2">
      <c r="A73413" t="s">
        <v>79</v>
      </c>
      <c r="B73413" s="1">
        <v>45512</v>
      </c>
      <c r="C73413">
        <v>38.06</v>
      </c>
    </row>
    <row r="73414" spans="1:3" x14ac:dyDescent="0.2">
      <c r="A73414" t="s">
        <v>79</v>
      </c>
      <c r="B73414" s="1">
        <v>45512</v>
      </c>
      <c r="C73414">
        <v>16.45</v>
      </c>
    </row>
    <row r="73415" spans="1:3" x14ac:dyDescent="0.2">
      <c r="A73415" t="s">
        <v>79</v>
      </c>
      <c r="B73415" s="1">
        <v>45512</v>
      </c>
      <c r="C73415">
        <v>16.45</v>
      </c>
    </row>
    <row r="73416" spans="1:3" x14ac:dyDescent="0.2">
      <c r="A73416" t="s">
        <v>79</v>
      </c>
      <c r="B73416" s="1">
        <v>45512</v>
      </c>
      <c r="C73416">
        <v>40.81</v>
      </c>
    </row>
    <row r="73417" spans="1:3" x14ac:dyDescent="0.2">
      <c r="A73417" t="s">
        <v>79</v>
      </c>
      <c r="B73417" s="1">
        <v>45512</v>
      </c>
      <c r="C73417">
        <v>16.45</v>
      </c>
    </row>
    <row r="73418" spans="1:3" x14ac:dyDescent="0.2">
      <c r="A73418" t="s">
        <v>79</v>
      </c>
      <c r="B73418" s="1">
        <v>45512</v>
      </c>
      <c r="C73418">
        <v>64.790000000000006</v>
      </c>
    </row>
    <row r="73419" spans="1:3" x14ac:dyDescent="0.2">
      <c r="A73419" t="s">
        <v>223</v>
      </c>
      <c r="B73419" s="1">
        <v>45512</v>
      </c>
      <c r="C73419">
        <v>1477</v>
      </c>
    </row>
    <row r="73420" spans="1:3" x14ac:dyDescent="0.2">
      <c r="A73420" t="s">
        <v>222</v>
      </c>
      <c r="B73420" s="1">
        <v>45512</v>
      </c>
      <c r="C73420">
        <v>1582.52</v>
      </c>
    </row>
    <row r="73421" spans="1:3" x14ac:dyDescent="0.2">
      <c r="A73421" t="s">
        <v>946</v>
      </c>
      <c r="B73421" s="1">
        <v>45512</v>
      </c>
      <c r="C73421">
        <v>269.37</v>
      </c>
    </row>
    <row r="73422" spans="1:3" x14ac:dyDescent="0.2">
      <c r="A73422" t="s">
        <v>707</v>
      </c>
      <c r="B73422" s="1">
        <v>45512</v>
      </c>
      <c r="C73422">
        <v>53.03</v>
      </c>
    </row>
    <row r="73423" spans="1:3" x14ac:dyDescent="0.2">
      <c r="A73423" t="s">
        <v>2942</v>
      </c>
      <c r="B73423" s="1">
        <v>45512</v>
      </c>
      <c r="C73423">
        <v>59.9</v>
      </c>
    </row>
    <row r="73424" spans="1:3" x14ac:dyDescent="0.2">
      <c r="A73424" t="s">
        <v>228</v>
      </c>
      <c r="B73424" s="1">
        <v>45512</v>
      </c>
      <c r="C73424">
        <v>58.89</v>
      </c>
    </row>
    <row r="73425" spans="1:3" x14ac:dyDescent="0.2">
      <c r="A73425" t="s">
        <v>228</v>
      </c>
      <c r="B73425" s="1">
        <v>45512</v>
      </c>
      <c r="C73425">
        <v>1477</v>
      </c>
    </row>
    <row r="73426" spans="1:3" x14ac:dyDescent="0.2">
      <c r="A73426" t="s">
        <v>224</v>
      </c>
      <c r="B73426" s="1">
        <v>45512</v>
      </c>
      <c r="C73426">
        <v>1477</v>
      </c>
    </row>
    <row r="73427" spans="1:3" x14ac:dyDescent="0.2">
      <c r="A73427" t="s">
        <v>969</v>
      </c>
      <c r="B73427" s="1">
        <v>45512</v>
      </c>
      <c r="C73427">
        <v>582.44000000000005</v>
      </c>
    </row>
    <row r="73428" spans="1:3" x14ac:dyDescent="0.2">
      <c r="A73428" t="s">
        <v>751</v>
      </c>
      <c r="B73428" s="1">
        <v>45512</v>
      </c>
      <c r="C73428">
        <v>120</v>
      </c>
    </row>
    <row r="73429" spans="1:3" x14ac:dyDescent="0.2">
      <c r="A73429" t="s">
        <v>482</v>
      </c>
      <c r="B73429" s="1">
        <v>45512</v>
      </c>
      <c r="C73429">
        <v>652.94000000000005</v>
      </c>
    </row>
    <row r="73430" spans="1:3" x14ac:dyDescent="0.2">
      <c r="A73430" t="s">
        <v>1537</v>
      </c>
      <c r="B73430" s="1">
        <v>45512</v>
      </c>
      <c r="C73430">
        <v>684.48</v>
      </c>
    </row>
    <row r="73431" spans="1:3" x14ac:dyDescent="0.2">
      <c r="A73431" t="s">
        <v>751</v>
      </c>
      <c r="B73431" s="1">
        <v>45512</v>
      </c>
      <c r="C73431">
        <v>1066.1300000000001</v>
      </c>
    </row>
    <row r="73432" spans="1:3" x14ac:dyDescent="0.2">
      <c r="A73432" t="s">
        <v>78</v>
      </c>
      <c r="B73432" s="1">
        <v>45512</v>
      </c>
      <c r="C73432">
        <v>338.31</v>
      </c>
    </row>
    <row r="73433" spans="1:3" x14ac:dyDescent="0.2">
      <c r="A73433" t="s">
        <v>29</v>
      </c>
      <c r="B73433" s="1">
        <v>45512</v>
      </c>
      <c r="C73433">
        <v>436.5</v>
      </c>
    </row>
    <row r="73434" spans="1:3" x14ac:dyDescent="0.2">
      <c r="A73434" t="s">
        <v>5256</v>
      </c>
      <c r="B73434" s="1">
        <v>45512</v>
      </c>
      <c r="C73434">
        <v>57.45</v>
      </c>
    </row>
    <row r="73435" spans="1:3" x14ac:dyDescent="0.2">
      <c r="A73435" t="s">
        <v>11</v>
      </c>
      <c r="B73435" s="1">
        <v>45512</v>
      </c>
      <c r="C73435">
        <v>554.66999999999996</v>
      </c>
    </row>
    <row r="73436" spans="1:3" x14ac:dyDescent="0.2">
      <c r="A73436" t="s">
        <v>13</v>
      </c>
      <c r="B73436" s="1">
        <v>45512</v>
      </c>
      <c r="C73436">
        <v>19.579999999999998</v>
      </c>
    </row>
    <row r="73437" spans="1:3" x14ac:dyDescent="0.2">
      <c r="A73437" t="s">
        <v>13</v>
      </c>
      <c r="B73437" s="1">
        <v>45512</v>
      </c>
      <c r="C73437">
        <v>17.38</v>
      </c>
    </row>
    <row r="73438" spans="1:3" x14ac:dyDescent="0.2">
      <c r="A73438" t="s">
        <v>13</v>
      </c>
      <c r="B73438" s="1">
        <v>45512</v>
      </c>
      <c r="C73438">
        <v>6.38</v>
      </c>
    </row>
    <row r="73439" spans="1:3" x14ac:dyDescent="0.2">
      <c r="A73439" t="s">
        <v>13</v>
      </c>
      <c r="B73439" s="1">
        <v>45512</v>
      </c>
      <c r="C73439">
        <v>123.85</v>
      </c>
    </row>
    <row r="73440" spans="1:3" x14ac:dyDescent="0.2">
      <c r="A73440" t="s">
        <v>13</v>
      </c>
      <c r="B73440" s="1">
        <v>45512</v>
      </c>
      <c r="C73440">
        <v>21.78</v>
      </c>
    </row>
    <row r="73441" spans="1:3" x14ac:dyDescent="0.2">
      <c r="A73441" t="s">
        <v>13</v>
      </c>
      <c r="B73441" s="1">
        <v>45512</v>
      </c>
      <c r="C73441">
        <v>43.56</v>
      </c>
    </row>
    <row r="73442" spans="1:3" x14ac:dyDescent="0.2">
      <c r="A73442" t="s">
        <v>13</v>
      </c>
      <c r="B73442" s="1">
        <v>45512</v>
      </c>
      <c r="C73442">
        <v>41.36</v>
      </c>
    </row>
    <row r="73443" spans="1:3" x14ac:dyDescent="0.2">
      <c r="A73443" t="s">
        <v>13</v>
      </c>
      <c r="B73443" s="1">
        <v>45512</v>
      </c>
      <c r="C73443">
        <v>21.78</v>
      </c>
    </row>
    <row r="73444" spans="1:3" x14ac:dyDescent="0.2">
      <c r="A73444" t="s">
        <v>13</v>
      </c>
      <c r="B73444" s="1">
        <v>45512</v>
      </c>
      <c r="C73444">
        <v>19.579999999999998</v>
      </c>
    </row>
    <row r="73445" spans="1:3" x14ac:dyDescent="0.2">
      <c r="A73445" t="s">
        <v>48</v>
      </c>
      <c r="B73445" s="1">
        <v>45512</v>
      </c>
      <c r="C73445">
        <v>1172.6500000000001</v>
      </c>
    </row>
    <row r="73446" spans="1:3" x14ac:dyDescent="0.2">
      <c r="A73446" t="s">
        <v>611</v>
      </c>
      <c r="B73446" s="1">
        <v>45512</v>
      </c>
      <c r="C73446">
        <v>194.72</v>
      </c>
    </row>
    <row r="73447" spans="1:3" x14ac:dyDescent="0.2">
      <c r="A73447" t="s">
        <v>185</v>
      </c>
      <c r="B73447" s="1">
        <v>45512</v>
      </c>
      <c r="C73447">
        <v>1463.26</v>
      </c>
    </row>
    <row r="73448" spans="1:3" x14ac:dyDescent="0.2">
      <c r="A73448" t="s">
        <v>27</v>
      </c>
      <c r="B73448" s="1">
        <v>45512</v>
      </c>
      <c r="C73448">
        <v>59.25</v>
      </c>
    </row>
    <row r="73449" spans="1:3" x14ac:dyDescent="0.2">
      <c r="A73449" t="s">
        <v>5257</v>
      </c>
      <c r="B73449" s="1">
        <v>45512</v>
      </c>
      <c r="C73449">
        <v>349.95</v>
      </c>
    </row>
    <row r="73450" spans="1:3" x14ac:dyDescent="0.2">
      <c r="A73450" t="s">
        <v>1097</v>
      </c>
      <c r="B73450" s="1">
        <v>45512</v>
      </c>
      <c r="C73450">
        <v>70.650000000000006</v>
      </c>
    </row>
    <row r="73451" spans="1:3" x14ac:dyDescent="0.2">
      <c r="A73451" t="s">
        <v>5258</v>
      </c>
      <c r="B73451" s="1">
        <v>45512</v>
      </c>
      <c r="C73451">
        <v>68.900000000000006</v>
      </c>
    </row>
    <row r="73452" spans="1:3" x14ac:dyDescent="0.2">
      <c r="A73452" t="s">
        <v>5259</v>
      </c>
      <c r="B73452" s="1">
        <v>45512</v>
      </c>
      <c r="C73452">
        <v>54.9</v>
      </c>
    </row>
    <row r="73453" spans="1:3" x14ac:dyDescent="0.2">
      <c r="A73453" t="s">
        <v>5260</v>
      </c>
      <c r="B73453" s="1">
        <v>45512</v>
      </c>
      <c r="C73453">
        <v>120.85</v>
      </c>
    </row>
    <row r="73454" spans="1:3" x14ac:dyDescent="0.2">
      <c r="A73454" t="s">
        <v>5261</v>
      </c>
      <c r="B73454" s="1">
        <v>45512</v>
      </c>
      <c r="C73454">
        <v>50.45</v>
      </c>
    </row>
    <row r="73455" spans="1:3" x14ac:dyDescent="0.2">
      <c r="A73455" t="s">
        <v>536</v>
      </c>
      <c r="B73455" s="1">
        <v>45512</v>
      </c>
      <c r="C73455">
        <v>46.25</v>
      </c>
    </row>
    <row r="73456" spans="1:3" x14ac:dyDescent="0.2">
      <c r="A73456" t="s">
        <v>536</v>
      </c>
      <c r="B73456" s="1">
        <v>45512</v>
      </c>
      <c r="C73456">
        <v>46.25</v>
      </c>
    </row>
    <row r="73457" spans="1:3" x14ac:dyDescent="0.2">
      <c r="A73457" t="s">
        <v>46</v>
      </c>
      <c r="B73457" s="1">
        <v>45512</v>
      </c>
      <c r="C73457">
        <v>111.94</v>
      </c>
    </row>
    <row r="73458" spans="1:3" x14ac:dyDescent="0.2">
      <c r="A73458" t="s">
        <v>46</v>
      </c>
      <c r="B73458" s="1">
        <v>45512</v>
      </c>
      <c r="C73458">
        <v>52.6</v>
      </c>
    </row>
    <row r="73459" spans="1:3" x14ac:dyDescent="0.2">
      <c r="A73459" t="s">
        <v>12</v>
      </c>
      <c r="B73459" s="1">
        <v>45512</v>
      </c>
      <c r="C73459">
        <v>153.12</v>
      </c>
    </row>
    <row r="73460" spans="1:3" x14ac:dyDescent="0.2">
      <c r="A73460" t="s">
        <v>257</v>
      </c>
      <c r="B73460" s="1">
        <v>45512</v>
      </c>
      <c r="C73460">
        <v>1146.71</v>
      </c>
    </row>
    <row r="73461" spans="1:3" x14ac:dyDescent="0.2">
      <c r="A73461" t="s">
        <v>5262</v>
      </c>
      <c r="B73461" s="1">
        <v>45512</v>
      </c>
      <c r="C73461">
        <v>479.83</v>
      </c>
    </row>
    <row r="73462" spans="1:3" x14ac:dyDescent="0.2">
      <c r="A73462" t="s">
        <v>5263</v>
      </c>
      <c r="B73462" s="1">
        <v>45512</v>
      </c>
      <c r="C73462">
        <v>168.4</v>
      </c>
    </row>
    <row r="73463" spans="1:3" x14ac:dyDescent="0.2">
      <c r="A73463" t="s">
        <v>2302</v>
      </c>
      <c r="B73463" s="1">
        <v>45512</v>
      </c>
      <c r="C73463">
        <v>117</v>
      </c>
    </row>
    <row r="73464" spans="1:3" x14ac:dyDescent="0.2">
      <c r="A73464" t="s">
        <v>14</v>
      </c>
      <c r="B73464" s="1">
        <v>45512</v>
      </c>
      <c r="C73464">
        <v>1353.58</v>
      </c>
    </row>
    <row r="73465" spans="1:3" x14ac:dyDescent="0.2">
      <c r="A73465" t="s">
        <v>948</v>
      </c>
      <c r="B73465" s="1">
        <v>45512</v>
      </c>
      <c r="C73465">
        <v>304.64</v>
      </c>
    </row>
    <row r="73466" spans="1:3" x14ac:dyDescent="0.2">
      <c r="A73466" t="s">
        <v>46</v>
      </c>
      <c r="B73466" s="1">
        <v>45512</v>
      </c>
      <c r="C73466">
        <v>320.85000000000002</v>
      </c>
    </row>
    <row r="73467" spans="1:3" x14ac:dyDescent="0.2">
      <c r="A73467" t="s">
        <v>27</v>
      </c>
      <c r="B73467" s="1">
        <v>45513</v>
      </c>
      <c r="C73467">
        <v>18</v>
      </c>
    </row>
    <row r="73468" spans="1:3" x14ac:dyDescent="0.2">
      <c r="A73468" t="s">
        <v>5237</v>
      </c>
      <c r="B73468" s="1">
        <v>45513</v>
      </c>
      <c r="C73468">
        <v>118.35</v>
      </c>
    </row>
    <row r="73469" spans="1:3" x14ac:dyDescent="0.2">
      <c r="A73469" t="s">
        <v>5012</v>
      </c>
      <c r="B73469" s="1">
        <v>45513</v>
      </c>
      <c r="C73469">
        <v>119.2</v>
      </c>
    </row>
    <row r="73470" spans="1:3" x14ac:dyDescent="0.2">
      <c r="A73470" t="s">
        <v>5238</v>
      </c>
      <c r="B73470" s="1">
        <v>45513</v>
      </c>
      <c r="C73470">
        <v>56.9</v>
      </c>
    </row>
    <row r="73471" spans="1:3" x14ac:dyDescent="0.2">
      <c r="A73471" t="s">
        <v>5239</v>
      </c>
      <c r="B73471" s="1">
        <v>45513</v>
      </c>
      <c r="C73471">
        <v>192.5</v>
      </c>
    </row>
    <row r="73472" spans="1:3" x14ac:dyDescent="0.2">
      <c r="A73472" t="s">
        <v>3316</v>
      </c>
      <c r="B73472" s="1">
        <v>45513</v>
      </c>
      <c r="C73472">
        <v>69.900000000000006</v>
      </c>
    </row>
    <row r="73473" spans="1:3" x14ac:dyDescent="0.2">
      <c r="A73473" t="s">
        <v>79</v>
      </c>
      <c r="B73473" s="1">
        <v>45513</v>
      </c>
      <c r="C73473">
        <v>30.43</v>
      </c>
    </row>
    <row r="73474" spans="1:3" x14ac:dyDescent="0.2">
      <c r="A73474" t="s">
        <v>79</v>
      </c>
      <c r="B73474" s="1">
        <v>45513</v>
      </c>
      <c r="C73474">
        <v>36.43</v>
      </c>
    </row>
    <row r="73475" spans="1:3" x14ac:dyDescent="0.2">
      <c r="A73475" t="s">
        <v>79</v>
      </c>
      <c r="B73475" s="1">
        <v>45513</v>
      </c>
      <c r="C73475">
        <v>38.06</v>
      </c>
    </row>
    <row r="73476" spans="1:3" x14ac:dyDescent="0.2">
      <c r="A73476" t="s">
        <v>79</v>
      </c>
      <c r="B73476" s="1">
        <v>45513</v>
      </c>
      <c r="C73476">
        <v>36.43</v>
      </c>
    </row>
    <row r="73477" spans="1:3" x14ac:dyDescent="0.2">
      <c r="A73477" t="s">
        <v>79</v>
      </c>
      <c r="B73477" s="1">
        <v>45513</v>
      </c>
      <c r="C73477">
        <v>61.16</v>
      </c>
    </row>
    <row r="73478" spans="1:3" x14ac:dyDescent="0.2">
      <c r="A73478" t="s">
        <v>79</v>
      </c>
      <c r="B73478" s="1">
        <v>45513</v>
      </c>
      <c r="C73478">
        <v>95.52</v>
      </c>
    </row>
    <row r="73479" spans="1:3" x14ac:dyDescent="0.2">
      <c r="A73479" t="s">
        <v>79</v>
      </c>
      <c r="B73479" s="1">
        <v>45513</v>
      </c>
      <c r="C73479">
        <v>13.33</v>
      </c>
    </row>
    <row r="73480" spans="1:3" x14ac:dyDescent="0.2">
      <c r="A73480" t="s">
        <v>79</v>
      </c>
      <c r="B73480" s="1">
        <v>45513</v>
      </c>
      <c r="C73480">
        <v>33.68</v>
      </c>
    </row>
    <row r="73481" spans="1:3" x14ac:dyDescent="0.2">
      <c r="A73481" t="s">
        <v>5240</v>
      </c>
      <c r="B73481" s="1">
        <v>45513</v>
      </c>
      <c r="C73481">
        <v>54.9</v>
      </c>
    </row>
    <row r="73482" spans="1:3" x14ac:dyDescent="0.2">
      <c r="A73482" t="s">
        <v>714</v>
      </c>
      <c r="B73482" s="1">
        <v>45513</v>
      </c>
      <c r="C73482">
        <v>553.13</v>
      </c>
    </row>
    <row r="73483" spans="1:3" x14ac:dyDescent="0.2">
      <c r="A73483" t="s">
        <v>5241</v>
      </c>
      <c r="B73483" s="1">
        <v>45513</v>
      </c>
      <c r="C73483">
        <v>109.4</v>
      </c>
    </row>
    <row r="73484" spans="1:3" x14ac:dyDescent="0.2">
      <c r="A73484" t="s">
        <v>5242</v>
      </c>
      <c r="B73484" s="1">
        <v>45513</v>
      </c>
      <c r="C73484">
        <v>130.1</v>
      </c>
    </row>
    <row r="73485" spans="1:3" x14ac:dyDescent="0.2">
      <c r="A73485" t="s">
        <v>5243</v>
      </c>
      <c r="B73485" s="1">
        <v>45513</v>
      </c>
      <c r="C73485">
        <v>53.75</v>
      </c>
    </row>
    <row r="73486" spans="1:3" x14ac:dyDescent="0.2">
      <c r="A73486" t="s">
        <v>3</v>
      </c>
      <c r="B73486" s="1">
        <v>45513</v>
      </c>
      <c r="C73486">
        <v>25.95</v>
      </c>
    </row>
    <row r="73487" spans="1:3" x14ac:dyDescent="0.2">
      <c r="A73487" t="s">
        <v>27</v>
      </c>
      <c r="B73487" s="1">
        <v>45513</v>
      </c>
      <c r="C73487">
        <v>36.75</v>
      </c>
    </row>
    <row r="73488" spans="1:3" x14ac:dyDescent="0.2">
      <c r="A73488" t="s">
        <v>947</v>
      </c>
      <c r="B73488" s="1">
        <v>45513</v>
      </c>
      <c r="C73488">
        <v>124.02</v>
      </c>
    </row>
    <row r="73489" spans="1:3" x14ac:dyDescent="0.2">
      <c r="A73489" t="s">
        <v>5244</v>
      </c>
      <c r="B73489" s="1">
        <v>45513</v>
      </c>
      <c r="C73489">
        <v>32.450000000000003</v>
      </c>
    </row>
    <row r="73490" spans="1:3" x14ac:dyDescent="0.2">
      <c r="A73490" t="s">
        <v>3091</v>
      </c>
      <c r="B73490" s="1">
        <v>45513</v>
      </c>
      <c r="C73490">
        <v>33.9</v>
      </c>
    </row>
    <row r="73491" spans="1:3" x14ac:dyDescent="0.2">
      <c r="A73491" t="s">
        <v>153</v>
      </c>
      <c r="B73491" s="1">
        <v>45513</v>
      </c>
      <c r="C73491">
        <v>463.5</v>
      </c>
    </row>
    <row r="73492" spans="1:3" x14ac:dyDescent="0.2">
      <c r="A73492" t="s">
        <v>27</v>
      </c>
      <c r="B73492" s="1">
        <v>45513</v>
      </c>
      <c r="C73492">
        <v>51.75</v>
      </c>
    </row>
    <row r="73493" spans="1:3" x14ac:dyDescent="0.2">
      <c r="A73493" t="s">
        <v>5245</v>
      </c>
      <c r="B73493" s="1">
        <v>45513</v>
      </c>
      <c r="C73493">
        <v>54.9</v>
      </c>
    </row>
    <row r="73494" spans="1:3" x14ac:dyDescent="0.2">
      <c r="A73494" t="s">
        <v>40</v>
      </c>
      <c r="B73494" s="1">
        <v>45513</v>
      </c>
      <c r="C73494">
        <v>330.94</v>
      </c>
    </row>
    <row r="73495" spans="1:3" x14ac:dyDescent="0.2">
      <c r="A73495" t="s">
        <v>27</v>
      </c>
      <c r="B73495" s="1">
        <v>45513</v>
      </c>
      <c r="C73495">
        <v>96.75</v>
      </c>
    </row>
    <row r="73496" spans="1:3" x14ac:dyDescent="0.2">
      <c r="A73496" t="s">
        <v>316</v>
      </c>
      <c r="B73496" s="1">
        <v>45513</v>
      </c>
      <c r="C73496">
        <v>343.74</v>
      </c>
    </row>
    <row r="73497" spans="1:3" x14ac:dyDescent="0.2">
      <c r="A73497" t="s">
        <v>27</v>
      </c>
      <c r="B73497" s="1">
        <v>45513</v>
      </c>
      <c r="C73497">
        <v>44.25</v>
      </c>
    </row>
    <row r="73498" spans="1:3" x14ac:dyDescent="0.2">
      <c r="A73498" t="s">
        <v>27</v>
      </c>
      <c r="B73498" s="1">
        <v>45513</v>
      </c>
      <c r="C73498">
        <v>36.75</v>
      </c>
    </row>
    <row r="73499" spans="1:3" x14ac:dyDescent="0.2">
      <c r="A73499" t="s">
        <v>27</v>
      </c>
      <c r="B73499" s="1">
        <v>45513</v>
      </c>
      <c r="C73499">
        <v>149.25</v>
      </c>
    </row>
    <row r="73500" spans="1:3" x14ac:dyDescent="0.2">
      <c r="A73500" t="s">
        <v>27</v>
      </c>
      <c r="B73500" s="1">
        <v>45513</v>
      </c>
      <c r="C73500">
        <v>44.25</v>
      </c>
    </row>
    <row r="73501" spans="1:3" x14ac:dyDescent="0.2">
      <c r="A73501" t="s">
        <v>27</v>
      </c>
      <c r="B73501" s="1">
        <v>45513</v>
      </c>
      <c r="C73501">
        <v>51.75</v>
      </c>
    </row>
    <row r="73502" spans="1:3" x14ac:dyDescent="0.2">
      <c r="A73502" t="s">
        <v>27</v>
      </c>
      <c r="B73502" s="1">
        <v>45513</v>
      </c>
      <c r="C73502">
        <v>26.25</v>
      </c>
    </row>
    <row r="73503" spans="1:3" x14ac:dyDescent="0.2">
      <c r="A73503" t="s">
        <v>27</v>
      </c>
      <c r="B73503" s="1">
        <v>45513</v>
      </c>
      <c r="C73503">
        <v>44.25</v>
      </c>
    </row>
    <row r="73504" spans="1:3" x14ac:dyDescent="0.2">
      <c r="A73504" t="s">
        <v>27</v>
      </c>
      <c r="B73504" s="1">
        <v>45513</v>
      </c>
      <c r="C73504">
        <v>66.75</v>
      </c>
    </row>
    <row r="73505" spans="1:3" x14ac:dyDescent="0.2">
      <c r="A73505" t="s">
        <v>4386</v>
      </c>
      <c r="B73505" s="1">
        <v>45513</v>
      </c>
      <c r="C73505">
        <v>114.85</v>
      </c>
    </row>
    <row r="73506" spans="1:3" x14ac:dyDescent="0.2">
      <c r="A73506" t="s">
        <v>5246</v>
      </c>
      <c r="B73506" s="1">
        <v>45513</v>
      </c>
      <c r="C73506">
        <v>50.88</v>
      </c>
    </row>
    <row r="73507" spans="1:3" x14ac:dyDescent="0.2">
      <c r="A73507" t="s">
        <v>5247</v>
      </c>
      <c r="B73507" s="1">
        <v>45513</v>
      </c>
      <c r="C73507">
        <v>12.9</v>
      </c>
    </row>
    <row r="73508" spans="1:3" x14ac:dyDescent="0.2">
      <c r="A73508" t="s">
        <v>5248</v>
      </c>
      <c r="B73508" s="1">
        <v>45513</v>
      </c>
      <c r="C73508">
        <v>53.9</v>
      </c>
    </row>
    <row r="73509" spans="1:3" x14ac:dyDescent="0.2">
      <c r="A73509" t="s">
        <v>5249</v>
      </c>
      <c r="B73509" s="1">
        <v>45513</v>
      </c>
      <c r="C73509">
        <v>63.9</v>
      </c>
    </row>
    <row r="73510" spans="1:3" x14ac:dyDescent="0.2">
      <c r="A73510" t="s">
        <v>5250</v>
      </c>
      <c r="B73510" s="1">
        <v>45513</v>
      </c>
      <c r="C73510">
        <v>127.85</v>
      </c>
    </row>
    <row r="73511" spans="1:3" x14ac:dyDescent="0.2">
      <c r="A73511" t="s">
        <v>5251</v>
      </c>
      <c r="B73511" s="1">
        <v>45513</v>
      </c>
      <c r="C73511">
        <v>89.85</v>
      </c>
    </row>
    <row r="73512" spans="1:3" x14ac:dyDescent="0.2">
      <c r="A73512" t="s">
        <v>1661</v>
      </c>
      <c r="B73512" s="1">
        <v>45513</v>
      </c>
      <c r="C73512">
        <v>27.9</v>
      </c>
    </row>
    <row r="73513" spans="1:3" x14ac:dyDescent="0.2">
      <c r="A73513" t="s">
        <v>5252</v>
      </c>
      <c r="B73513" s="1">
        <v>45513</v>
      </c>
      <c r="C73513">
        <v>68.900000000000006</v>
      </c>
    </row>
    <row r="73514" spans="1:3" x14ac:dyDescent="0.2">
      <c r="A73514" t="s">
        <v>5253</v>
      </c>
      <c r="B73514" s="1">
        <v>45513</v>
      </c>
      <c r="C73514">
        <v>43.9</v>
      </c>
    </row>
    <row r="73515" spans="1:3" x14ac:dyDescent="0.2">
      <c r="A73515" t="s">
        <v>12</v>
      </c>
      <c r="B73515" s="1">
        <v>45513</v>
      </c>
      <c r="C73515">
        <v>241.43</v>
      </c>
    </row>
    <row r="73516" spans="1:3" x14ac:dyDescent="0.2">
      <c r="A73516" t="s">
        <v>372</v>
      </c>
      <c r="B73516" s="1">
        <v>45513</v>
      </c>
      <c r="C73516">
        <v>74.849999999999994</v>
      </c>
    </row>
    <row r="73517" spans="1:3" x14ac:dyDescent="0.2">
      <c r="A73517" t="s">
        <v>5174</v>
      </c>
      <c r="B73517" s="1">
        <v>45516</v>
      </c>
      <c r="C73517">
        <v>253.9</v>
      </c>
    </row>
    <row r="73518" spans="1:3" x14ac:dyDescent="0.2">
      <c r="A73518" t="s">
        <v>1090</v>
      </c>
      <c r="B73518" s="1">
        <v>45516</v>
      </c>
      <c r="C73518">
        <v>116.68</v>
      </c>
    </row>
    <row r="73519" spans="1:3" x14ac:dyDescent="0.2">
      <c r="A73519" t="s">
        <v>27</v>
      </c>
      <c r="B73519" s="1">
        <v>45516</v>
      </c>
      <c r="C73519">
        <v>73.5</v>
      </c>
    </row>
    <row r="73520" spans="1:3" x14ac:dyDescent="0.2">
      <c r="A73520" t="s">
        <v>27</v>
      </c>
      <c r="B73520" s="1">
        <v>45516</v>
      </c>
      <c r="C73520">
        <v>88.5</v>
      </c>
    </row>
    <row r="73521" spans="1:3" x14ac:dyDescent="0.2">
      <c r="A73521" t="s">
        <v>27</v>
      </c>
      <c r="B73521" s="1">
        <v>45516</v>
      </c>
      <c r="C73521">
        <v>104.25</v>
      </c>
    </row>
    <row r="73522" spans="1:3" x14ac:dyDescent="0.2">
      <c r="A73522" t="s">
        <v>5175</v>
      </c>
      <c r="B73522" s="1">
        <v>45516</v>
      </c>
      <c r="C73522">
        <v>35.950000000000003</v>
      </c>
    </row>
    <row r="73523" spans="1:3" x14ac:dyDescent="0.2">
      <c r="A73523" t="s">
        <v>46</v>
      </c>
      <c r="B73523" s="1">
        <v>45516</v>
      </c>
      <c r="C73523">
        <v>66.34</v>
      </c>
    </row>
    <row r="73524" spans="1:3" x14ac:dyDescent="0.2">
      <c r="A73524" t="s">
        <v>319</v>
      </c>
      <c r="B73524" s="1">
        <v>45516</v>
      </c>
      <c r="C73524">
        <v>359.58</v>
      </c>
    </row>
    <row r="73525" spans="1:3" x14ac:dyDescent="0.2">
      <c r="A73525" t="s">
        <v>691</v>
      </c>
      <c r="B73525" s="1">
        <v>45516</v>
      </c>
      <c r="C73525">
        <v>559.70000000000005</v>
      </c>
    </row>
    <row r="73526" spans="1:3" x14ac:dyDescent="0.2">
      <c r="A73526" t="s">
        <v>319</v>
      </c>
      <c r="B73526" s="1">
        <v>45516</v>
      </c>
      <c r="C73526">
        <v>2810.76</v>
      </c>
    </row>
    <row r="73527" spans="1:3" x14ac:dyDescent="0.2">
      <c r="A73527" t="s">
        <v>780</v>
      </c>
      <c r="B73527" s="1">
        <v>45516</v>
      </c>
      <c r="C73527">
        <v>89.25</v>
      </c>
    </row>
    <row r="73528" spans="1:3" x14ac:dyDescent="0.2">
      <c r="A73528" t="s">
        <v>942</v>
      </c>
      <c r="B73528" s="1">
        <v>45516</v>
      </c>
      <c r="C73528">
        <v>263.7</v>
      </c>
    </row>
    <row r="73529" spans="1:3" x14ac:dyDescent="0.2">
      <c r="A73529" t="s">
        <v>5176</v>
      </c>
      <c r="B73529" s="1">
        <v>45516</v>
      </c>
      <c r="C73529">
        <v>134.85</v>
      </c>
    </row>
    <row r="73530" spans="1:3" x14ac:dyDescent="0.2">
      <c r="A73530" t="s">
        <v>5177</v>
      </c>
      <c r="B73530" s="1">
        <v>45516</v>
      </c>
      <c r="C73530">
        <v>91.65</v>
      </c>
    </row>
    <row r="73531" spans="1:3" x14ac:dyDescent="0.2">
      <c r="A73531" t="s">
        <v>5178</v>
      </c>
      <c r="B73531" s="1">
        <v>45516</v>
      </c>
      <c r="C73531">
        <v>70.650000000000006</v>
      </c>
    </row>
    <row r="73532" spans="1:3" x14ac:dyDescent="0.2">
      <c r="A73532" t="s">
        <v>3762</v>
      </c>
      <c r="B73532" s="1">
        <v>45516</v>
      </c>
      <c r="C73532">
        <v>224.55</v>
      </c>
    </row>
    <row r="73533" spans="1:3" x14ac:dyDescent="0.2">
      <c r="A73533" t="s">
        <v>3558</v>
      </c>
      <c r="B73533" s="1">
        <v>45516</v>
      </c>
      <c r="C73533">
        <v>108</v>
      </c>
    </row>
    <row r="73534" spans="1:3" x14ac:dyDescent="0.2">
      <c r="A73534" t="s">
        <v>5179</v>
      </c>
      <c r="B73534" s="1">
        <v>45516</v>
      </c>
      <c r="C73534">
        <v>48.9</v>
      </c>
    </row>
    <row r="73535" spans="1:3" x14ac:dyDescent="0.2">
      <c r="A73535" t="s">
        <v>27</v>
      </c>
      <c r="B73535" s="1">
        <v>45516</v>
      </c>
      <c r="C73535">
        <v>36.75</v>
      </c>
    </row>
    <row r="73536" spans="1:3" x14ac:dyDescent="0.2">
      <c r="A73536" t="s">
        <v>27</v>
      </c>
      <c r="B73536" s="1">
        <v>45516</v>
      </c>
      <c r="C73536">
        <v>44.25</v>
      </c>
    </row>
    <row r="73537" spans="1:3" x14ac:dyDescent="0.2">
      <c r="A73537" t="s">
        <v>27</v>
      </c>
      <c r="B73537" s="1">
        <v>45516</v>
      </c>
      <c r="C73537">
        <v>18.75</v>
      </c>
    </row>
    <row r="73538" spans="1:3" x14ac:dyDescent="0.2">
      <c r="A73538" t="s">
        <v>27</v>
      </c>
      <c r="B73538" s="1">
        <v>45516</v>
      </c>
      <c r="C73538">
        <v>18.75</v>
      </c>
    </row>
    <row r="73539" spans="1:3" x14ac:dyDescent="0.2">
      <c r="A73539" t="s">
        <v>27</v>
      </c>
      <c r="B73539" s="1">
        <v>45516</v>
      </c>
      <c r="C73539">
        <v>36.75</v>
      </c>
    </row>
    <row r="73540" spans="1:3" x14ac:dyDescent="0.2">
      <c r="A73540" t="s">
        <v>27</v>
      </c>
      <c r="B73540" s="1">
        <v>45516</v>
      </c>
      <c r="C73540">
        <v>36.75</v>
      </c>
    </row>
    <row r="73541" spans="1:3" x14ac:dyDescent="0.2">
      <c r="A73541" t="s">
        <v>79</v>
      </c>
      <c r="B73541" s="1">
        <v>45516</v>
      </c>
      <c r="C73541">
        <v>36.43</v>
      </c>
    </row>
    <row r="73542" spans="1:3" x14ac:dyDescent="0.2">
      <c r="A73542" t="s">
        <v>79</v>
      </c>
      <c r="B73542" s="1">
        <v>45516</v>
      </c>
      <c r="C73542">
        <v>105.41</v>
      </c>
    </row>
    <row r="73543" spans="1:3" x14ac:dyDescent="0.2">
      <c r="A73543" t="s">
        <v>79</v>
      </c>
      <c r="B73543" s="1">
        <v>45516</v>
      </c>
      <c r="C73543">
        <v>36.43</v>
      </c>
    </row>
    <row r="73544" spans="1:3" x14ac:dyDescent="0.2">
      <c r="A73544" t="s">
        <v>27</v>
      </c>
      <c r="B73544" s="1">
        <v>45516</v>
      </c>
      <c r="C73544">
        <v>44.25</v>
      </c>
    </row>
    <row r="73545" spans="1:3" x14ac:dyDescent="0.2">
      <c r="A73545" t="s">
        <v>5180</v>
      </c>
      <c r="B73545" s="1">
        <v>45516</v>
      </c>
      <c r="C73545">
        <v>63.9</v>
      </c>
    </row>
    <row r="73546" spans="1:3" x14ac:dyDescent="0.2">
      <c r="A73546" t="s">
        <v>5181</v>
      </c>
      <c r="B73546" s="1">
        <v>45516</v>
      </c>
      <c r="C73546">
        <v>56.9</v>
      </c>
    </row>
    <row r="73547" spans="1:3" x14ac:dyDescent="0.2">
      <c r="A73547" t="s">
        <v>5182</v>
      </c>
      <c r="B73547" s="1">
        <v>45516</v>
      </c>
      <c r="C73547">
        <v>93.95</v>
      </c>
    </row>
    <row r="73548" spans="1:3" x14ac:dyDescent="0.2">
      <c r="A73548" t="s">
        <v>5183</v>
      </c>
      <c r="B73548" s="1">
        <v>45516</v>
      </c>
      <c r="C73548">
        <v>54.9</v>
      </c>
    </row>
    <row r="73549" spans="1:3" x14ac:dyDescent="0.2">
      <c r="A73549" t="s">
        <v>5184</v>
      </c>
      <c r="B73549" s="1">
        <v>45516</v>
      </c>
      <c r="C73549">
        <v>43.9</v>
      </c>
    </row>
    <row r="73550" spans="1:3" x14ac:dyDescent="0.2">
      <c r="A73550" t="s">
        <v>27</v>
      </c>
      <c r="B73550" s="1">
        <v>45516</v>
      </c>
      <c r="C73550">
        <v>96.75</v>
      </c>
    </row>
    <row r="73551" spans="1:3" x14ac:dyDescent="0.2">
      <c r="A73551" t="s">
        <v>27</v>
      </c>
      <c r="B73551" s="1">
        <v>45516</v>
      </c>
      <c r="C73551">
        <v>36.75</v>
      </c>
    </row>
    <row r="73552" spans="1:3" x14ac:dyDescent="0.2">
      <c r="A73552" t="s">
        <v>27</v>
      </c>
      <c r="B73552" s="1">
        <v>45516</v>
      </c>
      <c r="C73552">
        <v>59.25</v>
      </c>
    </row>
    <row r="73553" spans="1:3" x14ac:dyDescent="0.2">
      <c r="A73553" t="s">
        <v>27</v>
      </c>
      <c r="B73553" s="1">
        <v>45516</v>
      </c>
      <c r="C73553">
        <v>44.25</v>
      </c>
    </row>
    <row r="73554" spans="1:3" x14ac:dyDescent="0.2">
      <c r="A73554" t="s">
        <v>75</v>
      </c>
      <c r="B73554" s="1">
        <v>45516</v>
      </c>
      <c r="C73554">
        <v>22.58</v>
      </c>
    </row>
    <row r="73555" spans="1:3" x14ac:dyDescent="0.2">
      <c r="A73555" t="s">
        <v>27</v>
      </c>
      <c r="B73555" s="1">
        <v>45516</v>
      </c>
      <c r="C73555">
        <v>59.25</v>
      </c>
    </row>
    <row r="73556" spans="1:3" x14ac:dyDescent="0.2">
      <c r="A73556" t="s">
        <v>27</v>
      </c>
      <c r="B73556" s="1">
        <v>45516</v>
      </c>
      <c r="C73556">
        <v>36.75</v>
      </c>
    </row>
    <row r="73557" spans="1:3" x14ac:dyDescent="0.2">
      <c r="A73557" t="s">
        <v>27</v>
      </c>
      <c r="B73557" s="1">
        <v>45516</v>
      </c>
      <c r="C73557">
        <v>21.75</v>
      </c>
    </row>
    <row r="73558" spans="1:3" x14ac:dyDescent="0.2">
      <c r="A73558" t="s">
        <v>27</v>
      </c>
      <c r="B73558" s="1">
        <v>45516</v>
      </c>
      <c r="C73558">
        <v>44.25</v>
      </c>
    </row>
    <row r="73559" spans="1:3" x14ac:dyDescent="0.2">
      <c r="A73559" t="s">
        <v>27</v>
      </c>
      <c r="B73559" s="1">
        <v>45516</v>
      </c>
      <c r="C73559">
        <v>44.25</v>
      </c>
    </row>
    <row r="73560" spans="1:3" x14ac:dyDescent="0.2">
      <c r="A73560" t="s">
        <v>27</v>
      </c>
      <c r="B73560" s="1">
        <v>45516</v>
      </c>
      <c r="C73560">
        <v>74.25</v>
      </c>
    </row>
    <row r="73561" spans="1:3" x14ac:dyDescent="0.2">
      <c r="A73561" t="s">
        <v>27</v>
      </c>
      <c r="B73561" s="1">
        <v>45516</v>
      </c>
      <c r="C73561">
        <v>44.25</v>
      </c>
    </row>
    <row r="73562" spans="1:3" x14ac:dyDescent="0.2">
      <c r="A73562" t="s">
        <v>27</v>
      </c>
      <c r="B73562" s="1">
        <v>45516</v>
      </c>
      <c r="C73562">
        <v>51.75</v>
      </c>
    </row>
    <row r="73563" spans="1:3" x14ac:dyDescent="0.2">
      <c r="A73563" t="s">
        <v>5185</v>
      </c>
      <c r="B73563" s="1">
        <v>45516</v>
      </c>
      <c r="C73563">
        <v>86.45</v>
      </c>
    </row>
    <row r="73564" spans="1:3" x14ac:dyDescent="0.2">
      <c r="A73564" t="s">
        <v>3</v>
      </c>
      <c r="B73564" s="1">
        <v>45516</v>
      </c>
      <c r="C73564">
        <v>46.9</v>
      </c>
    </row>
    <row r="73565" spans="1:3" x14ac:dyDescent="0.2">
      <c r="A73565" t="s">
        <v>5186</v>
      </c>
      <c r="B73565" s="1">
        <v>45516</v>
      </c>
      <c r="C73565">
        <v>68.5</v>
      </c>
    </row>
    <row r="73566" spans="1:3" x14ac:dyDescent="0.2">
      <c r="A73566" t="s">
        <v>5187</v>
      </c>
      <c r="B73566" s="1">
        <v>45516</v>
      </c>
      <c r="C73566">
        <v>44.45</v>
      </c>
    </row>
    <row r="73567" spans="1:3" x14ac:dyDescent="0.2">
      <c r="A73567" t="s">
        <v>5188</v>
      </c>
      <c r="B73567" s="1">
        <v>45516</v>
      </c>
      <c r="C73567">
        <v>24.45</v>
      </c>
    </row>
    <row r="73568" spans="1:3" x14ac:dyDescent="0.2">
      <c r="A73568" t="s">
        <v>5189</v>
      </c>
      <c r="B73568" s="1">
        <v>45516</v>
      </c>
      <c r="C73568">
        <v>17.45</v>
      </c>
    </row>
    <row r="73569" spans="1:3" x14ac:dyDescent="0.2">
      <c r="A73569" t="s">
        <v>5190</v>
      </c>
      <c r="B73569" s="1">
        <v>45516</v>
      </c>
      <c r="C73569">
        <v>44.45</v>
      </c>
    </row>
    <row r="73570" spans="1:3" x14ac:dyDescent="0.2">
      <c r="A73570" t="s">
        <v>5191</v>
      </c>
      <c r="B73570" s="1">
        <v>45516</v>
      </c>
      <c r="C73570">
        <v>226.95</v>
      </c>
    </row>
    <row r="73571" spans="1:3" x14ac:dyDescent="0.2">
      <c r="A73571" t="s">
        <v>5192</v>
      </c>
      <c r="B73571" s="1">
        <v>45516</v>
      </c>
      <c r="C73571">
        <v>24.45</v>
      </c>
    </row>
    <row r="73572" spans="1:3" x14ac:dyDescent="0.2">
      <c r="A73572" t="s">
        <v>5193</v>
      </c>
      <c r="B73572" s="1">
        <v>45516</v>
      </c>
      <c r="C73572">
        <v>22.95</v>
      </c>
    </row>
    <row r="73573" spans="1:3" x14ac:dyDescent="0.2">
      <c r="A73573" t="s">
        <v>5194</v>
      </c>
      <c r="B73573" s="1">
        <v>45516</v>
      </c>
      <c r="C73573">
        <v>71.45</v>
      </c>
    </row>
    <row r="73574" spans="1:3" x14ac:dyDescent="0.2">
      <c r="A73574" t="s">
        <v>5195</v>
      </c>
      <c r="B73574" s="1">
        <v>45516</v>
      </c>
      <c r="C73574">
        <v>87.5</v>
      </c>
    </row>
    <row r="73575" spans="1:3" x14ac:dyDescent="0.2">
      <c r="A73575" t="s">
        <v>5196</v>
      </c>
      <c r="B73575" s="1">
        <v>45516</v>
      </c>
      <c r="C73575">
        <v>87.5</v>
      </c>
    </row>
    <row r="73576" spans="1:3" x14ac:dyDescent="0.2">
      <c r="A73576" t="s">
        <v>5197</v>
      </c>
      <c r="B73576" s="1">
        <v>45516</v>
      </c>
      <c r="C73576">
        <v>124.4</v>
      </c>
    </row>
    <row r="73577" spans="1:3" x14ac:dyDescent="0.2">
      <c r="A73577" t="s">
        <v>5198</v>
      </c>
      <c r="B73577" s="1">
        <v>45516</v>
      </c>
      <c r="C73577">
        <v>56.9</v>
      </c>
    </row>
    <row r="73578" spans="1:3" x14ac:dyDescent="0.2">
      <c r="A73578" t="s">
        <v>5199</v>
      </c>
      <c r="B73578" s="1">
        <v>45516</v>
      </c>
      <c r="C73578">
        <v>63.9</v>
      </c>
    </row>
    <row r="73579" spans="1:3" x14ac:dyDescent="0.2">
      <c r="A73579" t="s">
        <v>5200</v>
      </c>
      <c r="B73579" s="1">
        <v>45516</v>
      </c>
      <c r="C73579">
        <v>100.6</v>
      </c>
    </row>
    <row r="73580" spans="1:3" x14ac:dyDescent="0.2">
      <c r="A73580" t="s">
        <v>5201</v>
      </c>
      <c r="B73580" s="1">
        <v>45516</v>
      </c>
      <c r="C73580">
        <v>101.85</v>
      </c>
    </row>
    <row r="73581" spans="1:3" x14ac:dyDescent="0.2">
      <c r="A73581" t="s">
        <v>5202</v>
      </c>
      <c r="B73581" s="1">
        <v>45516</v>
      </c>
      <c r="C73581">
        <v>53.9</v>
      </c>
    </row>
    <row r="73582" spans="1:3" x14ac:dyDescent="0.2">
      <c r="A73582" t="s">
        <v>5203</v>
      </c>
      <c r="B73582" s="1">
        <v>45516</v>
      </c>
      <c r="C73582">
        <v>50.95</v>
      </c>
    </row>
    <row r="73583" spans="1:3" x14ac:dyDescent="0.2">
      <c r="A73583" t="s">
        <v>2986</v>
      </c>
      <c r="B73583" s="1">
        <v>45516</v>
      </c>
      <c r="C73583">
        <v>127.35</v>
      </c>
    </row>
    <row r="73584" spans="1:3" x14ac:dyDescent="0.2">
      <c r="A73584" t="s">
        <v>2986</v>
      </c>
      <c r="B73584" s="1">
        <v>45516</v>
      </c>
      <c r="C73584">
        <v>84.9</v>
      </c>
    </row>
    <row r="73585" spans="1:3" x14ac:dyDescent="0.2">
      <c r="A73585" t="s">
        <v>5204</v>
      </c>
      <c r="B73585" s="1">
        <v>45516</v>
      </c>
      <c r="C73585">
        <v>106.85</v>
      </c>
    </row>
    <row r="73586" spans="1:3" x14ac:dyDescent="0.2">
      <c r="A73586" t="s">
        <v>5205</v>
      </c>
      <c r="B73586" s="1">
        <v>45516</v>
      </c>
      <c r="C73586">
        <v>156.35</v>
      </c>
    </row>
    <row r="73587" spans="1:3" x14ac:dyDescent="0.2">
      <c r="A73587" t="s">
        <v>5206</v>
      </c>
      <c r="B73587" s="1">
        <v>45516</v>
      </c>
      <c r="C73587">
        <v>63.65</v>
      </c>
    </row>
    <row r="73588" spans="1:3" x14ac:dyDescent="0.2">
      <c r="A73588" t="s">
        <v>2977</v>
      </c>
      <c r="B73588" s="1">
        <v>45516</v>
      </c>
      <c r="C73588">
        <v>70.849999999999994</v>
      </c>
    </row>
    <row r="73589" spans="1:3" x14ac:dyDescent="0.2">
      <c r="A73589" t="s">
        <v>5207</v>
      </c>
      <c r="B73589" s="1">
        <v>45516</v>
      </c>
      <c r="C73589">
        <v>60.65</v>
      </c>
    </row>
    <row r="73590" spans="1:3" x14ac:dyDescent="0.2">
      <c r="A73590" t="s">
        <v>5208</v>
      </c>
      <c r="B73590" s="1">
        <v>45516</v>
      </c>
      <c r="C73590">
        <v>63.9</v>
      </c>
    </row>
    <row r="73591" spans="1:3" x14ac:dyDescent="0.2">
      <c r="A73591" t="s">
        <v>5209</v>
      </c>
      <c r="B73591" s="1">
        <v>45516</v>
      </c>
      <c r="C73591">
        <v>74.650000000000006</v>
      </c>
    </row>
    <row r="73592" spans="1:3" x14ac:dyDescent="0.2">
      <c r="A73592" t="s">
        <v>5210</v>
      </c>
      <c r="B73592" s="1">
        <v>45516</v>
      </c>
      <c r="C73592">
        <v>63.9</v>
      </c>
    </row>
    <row r="73593" spans="1:3" x14ac:dyDescent="0.2">
      <c r="A73593" t="s">
        <v>5211</v>
      </c>
      <c r="B73593" s="1">
        <v>45516</v>
      </c>
      <c r="C73593">
        <v>104.85</v>
      </c>
    </row>
    <row r="73594" spans="1:3" x14ac:dyDescent="0.2">
      <c r="A73594" t="s">
        <v>3756</v>
      </c>
      <c r="B73594" s="1">
        <v>45516</v>
      </c>
      <c r="C73594">
        <v>190.3</v>
      </c>
    </row>
    <row r="73595" spans="1:3" x14ac:dyDescent="0.2">
      <c r="A73595" t="s">
        <v>5212</v>
      </c>
      <c r="B73595" s="1">
        <v>45516</v>
      </c>
      <c r="C73595">
        <v>63.65</v>
      </c>
    </row>
    <row r="73596" spans="1:3" x14ac:dyDescent="0.2">
      <c r="A73596" t="s">
        <v>5213</v>
      </c>
      <c r="B73596" s="1">
        <v>45516</v>
      </c>
      <c r="C73596">
        <v>43.9</v>
      </c>
    </row>
    <row r="73597" spans="1:3" x14ac:dyDescent="0.2">
      <c r="A73597" t="s">
        <v>5214</v>
      </c>
      <c r="B73597" s="1">
        <v>45516</v>
      </c>
      <c r="C73597">
        <v>54.9</v>
      </c>
    </row>
    <row r="73598" spans="1:3" x14ac:dyDescent="0.2">
      <c r="A73598" t="s">
        <v>5215</v>
      </c>
      <c r="B73598" s="1">
        <v>45516</v>
      </c>
      <c r="C73598">
        <v>134.80000000000001</v>
      </c>
    </row>
    <row r="73599" spans="1:3" x14ac:dyDescent="0.2">
      <c r="A73599" t="s">
        <v>4207</v>
      </c>
      <c r="B73599" s="1">
        <v>45516</v>
      </c>
      <c r="C73599">
        <v>69.849999999999994</v>
      </c>
    </row>
    <row r="73600" spans="1:3" x14ac:dyDescent="0.2">
      <c r="A73600" t="s">
        <v>1250</v>
      </c>
      <c r="B73600" s="1">
        <v>45516</v>
      </c>
      <c r="C73600">
        <v>93.3</v>
      </c>
    </row>
    <row r="73601" spans="1:3" x14ac:dyDescent="0.2">
      <c r="A73601" t="s">
        <v>530</v>
      </c>
      <c r="B73601" s="1">
        <v>45516</v>
      </c>
      <c r="C73601">
        <v>450</v>
      </c>
    </row>
    <row r="73602" spans="1:3" x14ac:dyDescent="0.2">
      <c r="A73602" t="s">
        <v>5216</v>
      </c>
      <c r="B73602" s="1">
        <v>45516</v>
      </c>
      <c r="C73602">
        <v>58.85</v>
      </c>
    </row>
    <row r="73603" spans="1:3" x14ac:dyDescent="0.2">
      <c r="A73603" t="s">
        <v>5217</v>
      </c>
      <c r="B73603" s="1">
        <v>45516</v>
      </c>
      <c r="C73603">
        <v>78.849999999999994</v>
      </c>
    </row>
    <row r="73604" spans="1:3" x14ac:dyDescent="0.2">
      <c r="A73604" t="s">
        <v>5218</v>
      </c>
      <c r="B73604" s="1">
        <v>45516</v>
      </c>
      <c r="C73604">
        <v>124.8</v>
      </c>
    </row>
    <row r="73605" spans="1:3" x14ac:dyDescent="0.2">
      <c r="A73605" t="s">
        <v>5219</v>
      </c>
      <c r="B73605" s="1">
        <v>45516</v>
      </c>
      <c r="C73605">
        <v>96.8</v>
      </c>
    </row>
    <row r="73606" spans="1:3" x14ac:dyDescent="0.2">
      <c r="A73606" t="s">
        <v>5220</v>
      </c>
      <c r="B73606" s="1">
        <v>45516</v>
      </c>
      <c r="C73606">
        <v>89.85</v>
      </c>
    </row>
    <row r="73607" spans="1:3" x14ac:dyDescent="0.2">
      <c r="A73607" t="s">
        <v>5221</v>
      </c>
      <c r="B73607" s="1">
        <v>45516</v>
      </c>
      <c r="C73607">
        <v>84.75</v>
      </c>
    </row>
    <row r="73608" spans="1:3" x14ac:dyDescent="0.2">
      <c r="A73608" t="s">
        <v>5222</v>
      </c>
      <c r="B73608" s="1">
        <v>45516</v>
      </c>
      <c r="C73608">
        <v>64.900000000000006</v>
      </c>
    </row>
    <row r="73609" spans="1:3" x14ac:dyDescent="0.2">
      <c r="A73609" t="s">
        <v>5223</v>
      </c>
      <c r="B73609" s="1">
        <v>45516</v>
      </c>
      <c r="C73609">
        <v>54.9</v>
      </c>
    </row>
    <row r="73610" spans="1:3" x14ac:dyDescent="0.2">
      <c r="A73610" t="s">
        <v>5224</v>
      </c>
      <c r="B73610" s="1">
        <v>45516</v>
      </c>
      <c r="C73610">
        <v>101.4</v>
      </c>
    </row>
    <row r="73611" spans="1:3" x14ac:dyDescent="0.2">
      <c r="A73611" t="s">
        <v>5225</v>
      </c>
      <c r="B73611" s="1">
        <v>45516</v>
      </c>
      <c r="C73611">
        <v>449.7</v>
      </c>
    </row>
    <row r="73612" spans="1:3" x14ac:dyDescent="0.2">
      <c r="A73612" t="s">
        <v>5226</v>
      </c>
      <c r="B73612" s="1">
        <v>45516</v>
      </c>
      <c r="C73612">
        <v>54.9</v>
      </c>
    </row>
    <row r="73613" spans="1:3" x14ac:dyDescent="0.2">
      <c r="A73613" t="s">
        <v>5227</v>
      </c>
      <c r="B73613" s="1">
        <v>45516</v>
      </c>
      <c r="C73613">
        <v>105.85</v>
      </c>
    </row>
    <row r="73614" spans="1:3" x14ac:dyDescent="0.2">
      <c r="A73614" t="s">
        <v>5228</v>
      </c>
      <c r="B73614" s="1">
        <v>45516</v>
      </c>
      <c r="C73614">
        <v>89.85</v>
      </c>
    </row>
    <row r="73615" spans="1:3" x14ac:dyDescent="0.2">
      <c r="A73615" t="s">
        <v>5229</v>
      </c>
      <c r="B73615" s="1">
        <v>45516</v>
      </c>
      <c r="C73615">
        <v>68.7</v>
      </c>
    </row>
    <row r="73616" spans="1:3" x14ac:dyDescent="0.2">
      <c r="A73616" t="s">
        <v>5230</v>
      </c>
      <c r="B73616" s="1">
        <v>45516</v>
      </c>
      <c r="C73616">
        <v>43.9</v>
      </c>
    </row>
    <row r="73617" spans="1:3" x14ac:dyDescent="0.2">
      <c r="A73617" t="s">
        <v>5231</v>
      </c>
      <c r="B73617" s="1">
        <v>45516</v>
      </c>
      <c r="C73617">
        <v>64.900000000000006</v>
      </c>
    </row>
    <row r="73618" spans="1:3" x14ac:dyDescent="0.2">
      <c r="A73618" t="s">
        <v>5232</v>
      </c>
      <c r="B73618" s="1">
        <v>45516</v>
      </c>
      <c r="C73618">
        <v>54.9</v>
      </c>
    </row>
    <row r="73619" spans="1:3" x14ac:dyDescent="0.2">
      <c r="A73619" t="s">
        <v>5233</v>
      </c>
      <c r="B73619" s="1">
        <v>45516</v>
      </c>
      <c r="C73619">
        <v>54.9</v>
      </c>
    </row>
    <row r="73620" spans="1:3" x14ac:dyDescent="0.2">
      <c r="A73620" t="s">
        <v>5234</v>
      </c>
      <c r="B73620" s="1">
        <v>45516</v>
      </c>
      <c r="C73620">
        <v>124.8</v>
      </c>
    </row>
    <row r="73621" spans="1:3" x14ac:dyDescent="0.2">
      <c r="A73621" t="s">
        <v>184</v>
      </c>
      <c r="B73621" s="1">
        <v>45516</v>
      </c>
      <c r="C73621">
        <v>75.13</v>
      </c>
    </row>
    <row r="73622" spans="1:3" x14ac:dyDescent="0.2">
      <c r="A73622" t="s">
        <v>713</v>
      </c>
      <c r="B73622" s="1">
        <v>45516</v>
      </c>
      <c r="C73622">
        <v>490.14</v>
      </c>
    </row>
    <row r="73623" spans="1:3" x14ac:dyDescent="0.2">
      <c r="A73623" t="s">
        <v>5235</v>
      </c>
      <c r="B73623" s="1">
        <v>45516</v>
      </c>
      <c r="C73623">
        <v>48.55</v>
      </c>
    </row>
    <row r="73624" spans="1:3" x14ac:dyDescent="0.2">
      <c r="A73624" t="s">
        <v>184</v>
      </c>
      <c r="B73624" s="1">
        <v>45516</v>
      </c>
      <c r="C73624">
        <v>48.98</v>
      </c>
    </row>
    <row r="73625" spans="1:3" x14ac:dyDescent="0.2">
      <c r="A73625" t="s">
        <v>12</v>
      </c>
      <c r="B73625" s="1">
        <v>45516</v>
      </c>
      <c r="C73625">
        <v>163.19</v>
      </c>
    </row>
    <row r="73626" spans="1:3" x14ac:dyDescent="0.2">
      <c r="A73626" t="s">
        <v>12</v>
      </c>
      <c r="B73626" s="1">
        <v>45516</v>
      </c>
      <c r="C73626">
        <v>112.39</v>
      </c>
    </row>
    <row r="73627" spans="1:3" x14ac:dyDescent="0.2">
      <c r="A73627" t="s">
        <v>5236</v>
      </c>
      <c r="B73627" s="1">
        <v>45516</v>
      </c>
      <c r="C73627">
        <v>1493.79</v>
      </c>
    </row>
    <row r="73628" spans="1:3" x14ac:dyDescent="0.2">
      <c r="A73628" t="s">
        <v>64</v>
      </c>
      <c r="B73628" s="1">
        <v>45516</v>
      </c>
      <c r="C73628">
        <v>418.67</v>
      </c>
    </row>
    <row r="73629" spans="1:3" x14ac:dyDescent="0.2">
      <c r="A73629" t="s">
        <v>12</v>
      </c>
      <c r="B73629" s="1">
        <v>45516</v>
      </c>
      <c r="C73629">
        <v>269.39999999999998</v>
      </c>
    </row>
    <row r="73630" spans="1:3" x14ac:dyDescent="0.2">
      <c r="A73630" t="s">
        <v>1851</v>
      </c>
      <c r="B73630" s="1">
        <v>45517</v>
      </c>
      <c r="C73630">
        <v>708.1</v>
      </c>
    </row>
    <row r="73631" spans="1:3" x14ac:dyDescent="0.2">
      <c r="A73631" t="s">
        <v>1719</v>
      </c>
      <c r="B73631" s="1">
        <v>45517</v>
      </c>
      <c r="C73631">
        <v>908.95</v>
      </c>
    </row>
    <row r="73632" spans="1:3" x14ac:dyDescent="0.2">
      <c r="A73632" t="s">
        <v>27</v>
      </c>
      <c r="B73632" s="1">
        <v>45517</v>
      </c>
      <c r="C73632">
        <v>66.75</v>
      </c>
    </row>
    <row r="73633" spans="1:3" x14ac:dyDescent="0.2">
      <c r="A73633" t="s">
        <v>5159</v>
      </c>
      <c r="B73633" s="1">
        <v>45517</v>
      </c>
      <c r="C73633">
        <v>97.4</v>
      </c>
    </row>
    <row r="73634" spans="1:3" x14ac:dyDescent="0.2">
      <c r="A73634" t="s">
        <v>256</v>
      </c>
      <c r="B73634" s="1">
        <v>45517</v>
      </c>
      <c r="C73634">
        <v>551.51</v>
      </c>
    </row>
    <row r="73635" spans="1:3" x14ac:dyDescent="0.2">
      <c r="A73635" t="s">
        <v>5160</v>
      </c>
      <c r="B73635" s="1">
        <v>45517</v>
      </c>
      <c r="C73635">
        <v>98.95</v>
      </c>
    </row>
    <row r="73636" spans="1:3" x14ac:dyDescent="0.2">
      <c r="A73636" t="s">
        <v>1320</v>
      </c>
      <c r="B73636" s="1">
        <v>45517</v>
      </c>
      <c r="C73636">
        <v>56.9</v>
      </c>
    </row>
    <row r="73637" spans="1:3" x14ac:dyDescent="0.2">
      <c r="A73637" t="s">
        <v>4903</v>
      </c>
      <c r="B73637" s="1">
        <v>45517</v>
      </c>
      <c r="C73637">
        <v>171.96</v>
      </c>
    </row>
    <row r="73638" spans="1:3" x14ac:dyDescent="0.2">
      <c r="A73638" t="s">
        <v>5161</v>
      </c>
      <c r="B73638" s="1">
        <v>45517</v>
      </c>
      <c r="C73638">
        <v>56.9</v>
      </c>
    </row>
    <row r="73639" spans="1:3" x14ac:dyDescent="0.2">
      <c r="A73639" t="s">
        <v>3160</v>
      </c>
      <c r="B73639" s="1">
        <v>45517</v>
      </c>
      <c r="C73639">
        <v>112.95</v>
      </c>
    </row>
    <row r="73640" spans="1:3" x14ac:dyDescent="0.2">
      <c r="A73640" t="s">
        <v>709</v>
      </c>
      <c r="B73640" s="1">
        <v>45517</v>
      </c>
      <c r="C73640">
        <v>615.69000000000005</v>
      </c>
    </row>
    <row r="73641" spans="1:3" x14ac:dyDescent="0.2">
      <c r="A73641" t="s">
        <v>3273</v>
      </c>
      <c r="B73641" s="1">
        <v>45517</v>
      </c>
      <c r="C73641">
        <v>85.85</v>
      </c>
    </row>
    <row r="73642" spans="1:3" x14ac:dyDescent="0.2">
      <c r="A73642" t="s">
        <v>1533</v>
      </c>
      <c r="B73642" s="1">
        <v>45517</v>
      </c>
      <c r="C73642">
        <v>374.93</v>
      </c>
    </row>
    <row r="73643" spans="1:3" x14ac:dyDescent="0.2">
      <c r="A73643" t="s">
        <v>5162</v>
      </c>
      <c r="B73643" s="1">
        <v>45517</v>
      </c>
      <c r="C73643">
        <v>320.41000000000003</v>
      </c>
    </row>
    <row r="73644" spans="1:3" x14ac:dyDescent="0.2">
      <c r="A73644" t="s">
        <v>3</v>
      </c>
      <c r="B73644" s="1">
        <v>45517</v>
      </c>
      <c r="C73644">
        <v>151.85</v>
      </c>
    </row>
    <row r="73645" spans="1:3" x14ac:dyDescent="0.2">
      <c r="A73645" t="s">
        <v>4802</v>
      </c>
      <c r="B73645" s="1">
        <v>45517</v>
      </c>
      <c r="C73645">
        <v>54.9</v>
      </c>
    </row>
    <row r="73646" spans="1:3" x14ac:dyDescent="0.2">
      <c r="A73646" t="s">
        <v>147</v>
      </c>
      <c r="B73646" s="1">
        <v>45517</v>
      </c>
      <c r="C73646">
        <v>50.1</v>
      </c>
    </row>
    <row r="73647" spans="1:3" x14ac:dyDescent="0.2">
      <c r="A73647" t="s">
        <v>945</v>
      </c>
      <c r="B73647" s="1">
        <v>45517</v>
      </c>
      <c r="C73647">
        <v>585</v>
      </c>
    </row>
    <row r="73648" spans="1:3" x14ac:dyDescent="0.2">
      <c r="A73648" t="s">
        <v>184</v>
      </c>
      <c r="B73648" s="1">
        <v>45517</v>
      </c>
      <c r="C73648">
        <v>50</v>
      </c>
    </row>
    <row r="73649" spans="1:3" x14ac:dyDescent="0.2">
      <c r="A73649" t="s">
        <v>79</v>
      </c>
      <c r="B73649" s="1">
        <v>45517</v>
      </c>
      <c r="C73649">
        <v>119.6</v>
      </c>
    </row>
    <row r="73650" spans="1:3" x14ac:dyDescent="0.2">
      <c r="A73650" t="s">
        <v>48</v>
      </c>
      <c r="B73650" s="1">
        <v>45517</v>
      </c>
      <c r="C73650">
        <v>118.8</v>
      </c>
    </row>
    <row r="73651" spans="1:3" x14ac:dyDescent="0.2">
      <c r="A73651" t="s">
        <v>5163</v>
      </c>
      <c r="B73651" s="1">
        <v>45517</v>
      </c>
      <c r="C73651">
        <v>141.30000000000001</v>
      </c>
    </row>
    <row r="73652" spans="1:3" x14ac:dyDescent="0.2">
      <c r="A73652" t="s">
        <v>2896</v>
      </c>
      <c r="B73652" s="1">
        <v>45517</v>
      </c>
      <c r="C73652">
        <v>35.840000000000003</v>
      </c>
    </row>
    <row r="73653" spans="1:3" x14ac:dyDescent="0.2">
      <c r="A73653" t="s">
        <v>2896</v>
      </c>
      <c r="B73653" s="1">
        <v>45517</v>
      </c>
      <c r="C73653">
        <v>206.34</v>
      </c>
    </row>
    <row r="73654" spans="1:3" x14ac:dyDescent="0.2">
      <c r="A73654" t="s">
        <v>1332</v>
      </c>
      <c r="B73654" s="1">
        <v>45517</v>
      </c>
      <c r="C73654">
        <v>745.47</v>
      </c>
    </row>
    <row r="73655" spans="1:3" x14ac:dyDescent="0.2">
      <c r="A73655" t="s">
        <v>374</v>
      </c>
      <c r="B73655" s="1">
        <v>45517</v>
      </c>
      <c r="C73655">
        <v>2634.53</v>
      </c>
    </row>
    <row r="73656" spans="1:3" x14ac:dyDescent="0.2">
      <c r="A73656" t="s">
        <v>4864</v>
      </c>
      <c r="B73656" s="1">
        <v>45517</v>
      </c>
      <c r="C73656">
        <v>349.95</v>
      </c>
    </row>
    <row r="73657" spans="1:3" x14ac:dyDescent="0.2">
      <c r="A73657" t="s">
        <v>222</v>
      </c>
      <c r="B73657" s="1">
        <v>45517</v>
      </c>
      <c r="C73657">
        <v>1276.01</v>
      </c>
    </row>
    <row r="73658" spans="1:3" x14ac:dyDescent="0.2">
      <c r="A73658" t="s">
        <v>497</v>
      </c>
      <c r="B73658" s="1">
        <v>45517</v>
      </c>
      <c r="C73658">
        <v>181.05</v>
      </c>
    </row>
    <row r="73659" spans="1:3" x14ac:dyDescent="0.2">
      <c r="A73659" t="s">
        <v>8</v>
      </c>
      <c r="B73659" s="1">
        <v>45517</v>
      </c>
      <c r="C73659">
        <v>48.9</v>
      </c>
    </row>
    <row r="73660" spans="1:3" x14ac:dyDescent="0.2">
      <c r="A73660" t="s">
        <v>4727</v>
      </c>
      <c r="B73660" s="1">
        <v>45517</v>
      </c>
      <c r="C73660">
        <v>511.2</v>
      </c>
    </row>
    <row r="73661" spans="1:3" x14ac:dyDescent="0.2">
      <c r="A73661" t="s">
        <v>83</v>
      </c>
      <c r="B73661" s="1">
        <v>45517</v>
      </c>
      <c r="C73661">
        <v>593.75</v>
      </c>
    </row>
    <row r="73662" spans="1:3" x14ac:dyDescent="0.2">
      <c r="A73662" t="s">
        <v>128</v>
      </c>
      <c r="B73662" s="1">
        <v>45517</v>
      </c>
      <c r="C73662">
        <v>236.53</v>
      </c>
    </row>
    <row r="73663" spans="1:3" x14ac:dyDescent="0.2">
      <c r="A73663" t="s">
        <v>653</v>
      </c>
      <c r="B73663" s="1">
        <v>45517</v>
      </c>
      <c r="C73663">
        <v>36.64</v>
      </c>
    </row>
    <row r="73664" spans="1:3" x14ac:dyDescent="0.2">
      <c r="A73664" t="s">
        <v>5164</v>
      </c>
      <c r="B73664" s="1">
        <v>45517</v>
      </c>
      <c r="C73664">
        <v>70.95</v>
      </c>
    </row>
    <row r="73665" spans="1:3" x14ac:dyDescent="0.2">
      <c r="A73665" t="s">
        <v>5165</v>
      </c>
      <c r="B73665" s="1">
        <v>45517</v>
      </c>
      <c r="C73665">
        <v>617.20000000000005</v>
      </c>
    </row>
    <row r="73666" spans="1:3" x14ac:dyDescent="0.2">
      <c r="A73666" t="s">
        <v>653</v>
      </c>
      <c r="B73666" s="1">
        <v>45517</v>
      </c>
      <c r="C73666">
        <v>520.99</v>
      </c>
    </row>
    <row r="73667" spans="1:3" x14ac:dyDescent="0.2">
      <c r="A73667" t="s">
        <v>5166</v>
      </c>
      <c r="B73667" s="1">
        <v>45517</v>
      </c>
      <c r="C73667">
        <v>67.95</v>
      </c>
    </row>
    <row r="73668" spans="1:3" x14ac:dyDescent="0.2">
      <c r="A73668" t="s">
        <v>27</v>
      </c>
      <c r="B73668" s="1">
        <v>45517</v>
      </c>
      <c r="C73668">
        <v>21.75</v>
      </c>
    </row>
    <row r="73669" spans="1:3" x14ac:dyDescent="0.2">
      <c r="A73669" t="s">
        <v>5167</v>
      </c>
      <c r="B73669" s="1">
        <v>45517</v>
      </c>
      <c r="C73669">
        <v>219.91</v>
      </c>
    </row>
    <row r="73670" spans="1:3" x14ac:dyDescent="0.2">
      <c r="A73670" t="s">
        <v>4046</v>
      </c>
      <c r="B73670" s="1">
        <v>45517</v>
      </c>
      <c r="C73670">
        <v>56.9</v>
      </c>
    </row>
    <row r="73671" spans="1:3" x14ac:dyDescent="0.2">
      <c r="A73671" t="s">
        <v>5168</v>
      </c>
      <c r="B73671" s="1">
        <v>45517</v>
      </c>
      <c r="C73671">
        <v>56.9</v>
      </c>
    </row>
    <row r="73672" spans="1:3" x14ac:dyDescent="0.2">
      <c r="A73672" t="s">
        <v>5169</v>
      </c>
      <c r="B73672" s="1">
        <v>45517</v>
      </c>
      <c r="C73672">
        <v>47.95</v>
      </c>
    </row>
    <row r="73673" spans="1:3" x14ac:dyDescent="0.2">
      <c r="A73673" t="s">
        <v>2970</v>
      </c>
      <c r="B73673" s="1">
        <v>45517</v>
      </c>
      <c r="C73673">
        <v>96.75</v>
      </c>
    </row>
    <row r="73674" spans="1:3" x14ac:dyDescent="0.2">
      <c r="A73674" t="s">
        <v>5170</v>
      </c>
      <c r="B73674" s="1">
        <v>45517</v>
      </c>
      <c r="C73674">
        <v>89.85</v>
      </c>
    </row>
    <row r="73675" spans="1:3" x14ac:dyDescent="0.2">
      <c r="A73675" t="s">
        <v>5171</v>
      </c>
      <c r="B73675" s="1">
        <v>45517</v>
      </c>
      <c r="C73675">
        <v>54.9</v>
      </c>
    </row>
    <row r="73676" spans="1:3" x14ac:dyDescent="0.2">
      <c r="A73676" t="s">
        <v>5172</v>
      </c>
      <c r="B73676" s="1">
        <v>45517</v>
      </c>
      <c r="C73676">
        <v>89.85</v>
      </c>
    </row>
    <row r="73677" spans="1:3" x14ac:dyDescent="0.2">
      <c r="A73677" t="s">
        <v>5173</v>
      </c>
      <c r="B73677" s="1">
        <v>45517</v>
      </c>
      <c r="C73677">
        <v>64.900000000000006</v>
      </c>
    </row>
    <row r="73678" spans="1:3" x14ac:dyDescent="0.2">
      <c r="A73678" t="s">
        <v>583</v>
      </c>
      <c r="B73678" s="1">
        <v>45517</v>
      </c>
      <c r="C73678">
        <v>430.95</v>
      </c>
    </row>
    <row r="73679" spans="1:3" x14ac:dyDescent="0.2">
      <c r="A73679" t="s">
        <v>12</v>
      </c>
      <c r="B73679" s="1">
        <v>45517</v>
      </c>
      <c r="C73679">
        <v>366.53</v>
      </c>
    </row>
    <row r="73680" spans="1:3" x14ac:dyDescent="0.2">
      <c r="A73680" t="s">
        <v>431</v>
      </c>
      <c r="B73680" s="1">
        <v>45518</v>
      </c>
      <c r="C73680">
        <v>44.91</v>
      </c>
    </row>
    <row r="73681" spans="1:3" x14ac:dyDescent="0.2">
      <c r="A73681" t="s">
        <v>322</v>
      </c>
      <c r="B73681" s="1">
        <v>45518</v>
      </c>
      <c r="C73681">
        <v>465.31</v>
      </c>
    </row>
    <row r="73682" spans="1:3" x14ac:dyDescent="0.2">
      <c r="A73682" t="s">
        <v>4664</v>
      </c>
      <c r="B73682" s="1">
        <v>45518</v>
      </c>
      <c r="C73682">
        <v>45</v>
      </c>
    </row>
    <row r="73683" spans="1:3" x14ac:dyDescent="0.2">
      <c r="A73683" t="s">
        <v>666</v>
      </c>
      <c r="B73683" s="1">
        <v>45518</v>
      </c>
      <c r="C73683">
        <v>100.01</v>
      </c>
    </row>
    <row r="73684" spans="1:3" x14ac:dyDescent="0.2">
      <c r="A73684" t="s">
        <v>702</v>
      </c>
      <c r="B73684" s="1">
        <v>45518</v>
      </c>
      <c r="C73684">
        <v>385.5</v>
      </c>
    </row>
    <row r="73685" spans="1:3" x14ac:dyDescent="0.2">
      <c r="A73685" t="s">
        <v>514</v>
      </c>
      <c r="B73685" s="1">
        <v>45518</v>
      </c>
      <c r="C73685">
        <v>130.43</v>
      </c>
    </row>
    <row r="73686" spans="1:3" x14ac:dyDescent="0.2">
      <c r="A73686" t="s">
        <v>5146</v>
      </c>
      <c r="B73686" s="1">
        <v>45518</v>
      </c>
      <c r="C73686">
        <v>37.14</v>
      </c>
    </row>
    <row r="73687" spans="1:3" x14ac:dyDescent="0.2">
      <c r="A73687" t="s">
        <v>849</v>
      </c>
      <c r="B73687" s="1">
        <v>45518</v>
      </c>
      <c r="C73687">
        <v>74.849999999999994</v>
      </c>
    </row>
    <row r="73688" spans="1:3" x14ac:dyDescent="0.2">
      <c r="A73688" t="s">
        <v>596</v>
      </c>
      <c r="B73688" s="1">
        <v>45518</v>
      </c>
      <c r="C73688">
        <v>299.39999999999998</v>
      </c>
    </row>
    <row r="73689" spans="1:3" x14ac:dyDescent="0.2">
      <c r="A73689" t="s">
        <v>709</v>
      </c>
      <c r="B73689" s="1">
        <v>45518</v>
      </c>
      <c r="C73689">
        <v>2497.4899999999998</v>
      </c>
    </row>
    <row r="73690" spans="1:3" x14ac:dyDescent="0.2">
      <c r="A73690" t="s">
        <v>483</v>
      </c>
      <c r="B73690" s="1">
        <v>45518</v>
      </c>
      <c r="C73690">
        <v>353.58</v>
      </c>
    </row>
    <row r="73691" spans="1:3" x14ac:dyDescent="0.2">
      <c r="A73691" t="s">
        <v>597</v>
      </c>
      <c r="B73691" s="1">
        <v>45518</v>
      </c>
      <c r="C73691">
        <v>395.55</v>
      </c>
    </row>
    <row r="73692" spans="1:3" x14ac:dyDescent="0.2">
      <c r="A73692" t="s">
        <v>5147</v>
      </c>
      <c r="B73692" s="1">
        <v>45518</v>
      </c>
      <c r="C73692">
        <v>263.75</v>
      </c>
    </row>
    <row r="73693" spans="1:3" x14ac:dyDescent="0.2">
      <c r="A73693" t="s">
        <v>597</v>
      </c>
      <c r="B73693" s="1">
        <v>45518</v>
      </c>
      <c r="C73693">
        <v>357.75</v>
      </c>
    </row>
    <row r="73694" spans="1:3" x14ac:dyDescent="0.2">
      <c r="A73694" t="s">
        <v>5148</v>
      </c>
      <c r="B73694" s="1">
        <v>45518</v>
      </c>
      <c r="C73694">
        <v>38.799999999999997</v>
      </c>
    </row>
    <row r="73695" spans="1:3" x14ac:dyDescent="0.2">
      <c r="A73695" t="s">
        <v>282</v>
      </c>
      <c r="B73695" s="1">
        <v>45518</v>
      </c>
      <c r="C73695">
        <v>43.9</v>
      </c>
    </row>
    <row r="73696" spans="1:3" x14ac:dyDescent="0.2">
      <c r="A73696" t="s">
        <v>5149</v>
      </c>
      <c r="B73696" s="1">
        <v>45518</v>
      </c>
      <c r="C73696">
        <v>64.900000000000006</v>
      </c>
    </row>
    <row r="73697" spans="1:3" x14ac:dyDescent="0.2">
      <c r="A73697" t="s">
        <v>5150</v>
      </c>
      <c r="B73697" s="1">
        <v>45518</v>
      </c>
      <c r="C73697">
        <v>63.9</v>
      </c>
    </row>
    <row r="73698" spans="1:3" x14ac:dyDescent="0.2">
      <c r="A73698" t="s">
        <v>560</v>
      </c>
      <c r="B73698" s="1">
        <v>45518</v>
      </c>
      <c r="C73698">
        <v>109.4</v>
      </c>
    </row>
    <row r="73699" spans="1:3" x14ac:dyDescent="0.2">
      <c r="A73699" t="s">
        <v>485</v>
      </c>
      <c r="B73699" s="1">
        <v>45518</v>
      </c>
      <c r="C73699">
        <v>824.25</v>
      </c>
    </row>
    <row r="73700" spans="1:3" x14ac:dyDescent="0.2">
      <c r="A73700" t="s">
        <v>812</v>
      </c>
      <c r="B73700" s="1">
        <v>45518</v>
      </c>
      <c r="C73700">
        <v>281.97000000000003</v>
      </c>
    </row>
    <row r="73701" spans="1:3" x14ac:dyDescent="0.2">
      <c r="A73701" t="s">
        <v>12</v>
      </c>
      <c r="B73701" s="1">
        <v>45518</v>
      </c>
      <c r="C73701">
        <v>1014.15</v>
      </c>
    </row>
    <row r="73702" spans="1:3" x14ac:dyDescent="0.2">
      <c r="A73702" t="s">
        <v>3</v>
      </c>
      <c r="B73702" s="1">
        <v>45518</v>
      </c>
      <c r="C73702">
        <v>111.9</v>
      </c>
    </row>
    <row r="73703" spans="1:3" x14ac:dyDescent="0.2">
      <c r="A73703" t="s">
        <v>5151</v>
      </c>
      <c r="B73703" s="1">
        <v>45518</v>
      </c>
      <c r="C73703">
        <v>139.85</v>
      </c>
    </row>
    <row r="73704" spans="1:3" x14ac:dyDescent="0.2">
      <c r="A73704" t="s">
        <v>5152</v>
      </c>
      <c r="B73704" s="1">
        <v>45518</v>
      </c>
      <c r="C73704">
        <v>168.8</v>
      </c>
    </row>
    <row r="73705" spans="1:3" x14ac:dyDescent="0.2">
      <c r="A73705" t="s">
        <v>2892</v>
      </c>
      <c r="B73705" s="1">
        <v>45518</v>
      </c>
      <c r="C73705">
        <v>93.85</v>
      </c>
    </row>
    <row r="73706" spans="1:3" x14ac:dyDescent="0.2">
      <c r="A73706" t="s">
        <v>11</v>
      </c>
      <c r="B73706" s="1">
        <v>45518</v>
      </c>
      <c r="C73706">
        <v>719.04</v>
      </c>
    </row>
    <row r="73707" spans="1:3" x14ac:dyDescent="0.2">
      <c r="A73707" t="s">
        <v>4441</v>
      </c>
      <c r="B73707" s="1">
        <v>45518</v>
      </c>
      <c r="C73707">
        <v>43.9</v>
      </c>
    </row>
    <row r="73708" spans="1:3" x14ac:dyDescent="0.2">
      <c r="A73708" t="s">
        <v>5153</v>
      </c>
      <c r="B73708" s="1">
        <v>45518</v>
      </c>
      <c r="C73708">
        <v>48.45</v>
      </c>
    </row>
    <row r="73709" spans="1:3" x14ac:dyDescent="0.2">
      <c r="A73709" t="s">
        <v>5154</v>
      </c>
      <c r="B73709" s="1">
        <v>45518</v>
      </c>
      <c r="C73709">
        <v>16.899999999999999</v>
      </c>
    </row>
    <row r="73710" spans="1:3" x14ac:dyDescent="0.2">
      <c r="A73710" t="s">
        <v>5155</v>
      </c>
      <c r="B73710" s="1">
        <v>45518</v>
      </c>
      <c r="C73710">
        <v>60.9</v>
      </c>
    </row>
    <row r="73711" spans="1:3" x14ac:dyDescent="0.2">
      <c r="A73711" t="s">
        <v>5156</v>
      </c>
      <c r="B73711" s="1">
        <v>45518</v>
      </c>
      <c r="C73711">
        <v>55.95</v>
      </c>
    </row>
    <row r="73712" spans="1:3" x14ac:dyDescent="0.2">
      <c r="A73712" t="s">
        <v>5157</v>
      </c>
      <c r="B73712" s="1">
        <v>45518</v>
      </c>
      <c r="C73712">
        <v>111.85</v>
      </c>
    </row>
    <row r="73713" spans="1:3" x14ac:dyDescent="0.2">
      <c r="A73713" t="s">
        <v>5026</v>
      </c>
      <c r="B73713" s="1">
        <v>45518</v>
      </c>
      <c r="C73713">
        <v>43.9</v>
      </c>
    </row>
    <row r="73714" spans="1:3" x14ac:dyDescent="0.2">
      <c r="A73714" t="s">
        <v>5158</v>
      </c>
      <c r="B73714" s="1">
        <v>45518</v>
      </c>
      <c r="C73714">
        <v>26.9</v>
      </c>
    </row>
    <row r="73715" spans="1:3" x14ac:dyDescent="0.2">
      <c r="A73715" t="s">
        <v>5113</v>
      </c>
      <c r="B73715" s="1">
        <v>45519</v>
      </c>
      <c r="C73715">
        <v>37.68</v>
      </c>
    </row>
    <row r="73716" spans="1:3" x14ac:dyDescent="0.2">
      <c r="A73716" t="s">
        <v>5114</v>
      </c>
      <c r="B73716" s="1">
        <v>45519</v>
      </c>
      <c r="C73716">
        <v>49</v>
      </c>
    </row>
    <row r="73717" spans="1:3" x14ac:dyDescent="0.2">
      <c r="A73717" t="s">
        <v>5115</v>
      </c>
      <c r="B73717" s="1">
        <v>45519</v>
      </c>
      <c r="C73717">
        <v>68.900000000000006</v>
      </c>
    </row>
    <row r="73718" spans="1:3" x14ac:dyDescent="0.2">
      <c r="A73718" t="s">
        <v>5116</v>
      </c>
      <c r="B73718" s="1">
        <v>45519</v>
      </c>
      <c r="C73718">
        <v>28.5</v>
      </c>
    </row>
    <row r="73719" spans="1:3" x14ac:dyDescent="0.2">
      <c r="A73719" t="s">
        <v>5117</v>
      </c>
      <c r="B73719" s="1">
        <v>45519</v>
      </c>
      <c r="C73719">
        <v>520</v>
      </c>
    </row>
    <row r="73720" spans="1:3" x14ac:dyDescent="0.2">
      <c r="A73720" t="s">
        <v>5118</v>
      </c>
      <c r="B73720" s="1">
        <v>45519</v>
      </c>
      <c r="C73720">
        <v>53.9</v>
      </c>
    </row>
    <row r="73721" spans="1:3" x14ac:dyDescent="0.2">
      <c r="A73721" t="s">
        <v>4552</v>
      </c>
      <c r="B73721" s="1">
        <v>45519</v>
      </c>
      <c r="C73721">
        <v>262.55</v>
      </c>
    </row>
    <row r="73722" spans="1:3" x14ac:dyDescent="0.2">
      <c r="A73722" t="s">
        <v>240</v>
      </c>
      <c r="B73722" s="1">
        <v>45519</v>
      </c>
      <c r="C73722">
        <v>47.2</v>
      </c>
    </row>
    <row r="73723" spans="1:3" x14ac:dyDescent="0.2">
      <c r="A73723" t="s">
        <v>5119</v>
      </c>
      <c r="B73723" s="1">
        <v>45519</v>
      </c>
      <c r="C73723">
        <v>156.85</v>
      </c>
    </row>
    <row r="73724" spans="1:3" x14ac:dyDescent="0.2">
      <c r="A73724" t="s">
        <v>5120</v>
      </c>
      <c r="B73724" s="1">
        <v>45519</v>
      </c>
      <c r="C73724">
        <v>17.5</v>
      </c>
    </row>
    <row r="73725" spans="1:3" x14ac:dyDescent="0.2">
      <c r="A73725" t="s">
        <v>27</v>
      </c>
      <c r="B73725" s="1">
        <v>45519</v>
      </c>
      <c r="C73725">
        <v>21.75</v>
      </c>
    </row>
    <row r="73726" spans="1:3" x14ac:dyDescent="0.2">
      <c r="A73726" t="s">
        <v>27</v>
      </c>
      <c r="B73726" s="1">
        <v>45519</v>
      </c>
      <c r="C73726">
        <v>21.75</v>
      </c>
    </row>
    <row r="73727" spans="1:3" x14ac:dyDescent="0.2">
      <c r="A73727" t="s">
        <v>5121</v>
      </c>
      <c r="B73727" s="1">
        <v>45519</v>
      </c>
      <c r="C73727">
        <v>89.85</v>
      </c>
    </row>
    <row r="73728" spans="1:3" x14ac:dyDescent="0.2">
      <c r="A73728" t="s">
        <v>5122</v>
      </c>
      <c r="B73728" s="1">
        <v>45519</v>
      </c>
      <c r="C73728">
        <v>91.9</v>
      </c>
    </row>
    <row r="73729" spans="1:3" x14ac:dyDescent="0.2">
      <c r="A73729" t="s">
        <v>2991</v>
      </c>
      <c r="B73729" s="1">
        <v>45519</v>
      </c>
      <c r="C73729">
        <v>62.4</v>
      </c>
    </row>
    <row r="73730" spans="1:3" x14ac:dyDescent="0.2">
      <c r="A73730" t="s">
        <v>335</v>
      </c>
      <c r="B73730" s="1">
        <v>45519</v>
      </c>
      <c r="C73730">
        <v>240</v>
      </c>
    </row>
    <row r="73731" spans="1:3" x14ac:dyDescent="0.2">
      <c r="A73731" t="s">
        <v>2976</v>
      </c>
      <c r="B73731" s="1">
        <v>45519</v>
      </c>
      <c r="C73731">
        <v>112.9</v>
      </c>
    </row>
    <row r="73732" spans="1:3" x14ac:dyDescent="0.2">
      <c r="A73732" t="s">
        <v>709</v>
      </c>
      <c r="B73732" s="1">
        <v>45519</v>
      </c>
      <c r="C73732">
        <v>48.96</v>
      </c>
    </row>
    <row r="73733" spans="1:3" x14ac:dyDescent="0.2">
      <c r="A73733" t="s">
        <v>27</v>
      </c>
      <c r="B73733" s="1">
        <v>45519</v>
      </c>
      <c r="C73733">
        <v>36.75</v>
      </c>
    </row>
    <row r="73734" spans="1:3" x14ac:dyDescent="0.2">
      <c r="A73734" t="s">
        <v>5123</v>
      </c>
      <c r="B73734" s="1">
        <v>45519</v>
      </c>
      <c r="C73734">
        <v>439.89</v>
      </c>
    </row>
    <row r="73735" spans="1:3" x14ac:dyDescent="0.2">
      <c r="A73735" t="s">
        <v>5124</v>
      </c>
      <c r="B73735" s="1">
        <v>45519</v>
      </c>
      <c r="C73735">
        <v>23.45</v>
      </c>
    </row>
    <row r="73736" spans="1:3" x14ac:dyDescent="0.2">
      <c r="A73736" t="s">
        <v>27</v>
      </c>
      <c r="B73736" s="1">
        <v>45519</v>
      </c>
      <c r="C73736">
        <v>74.25</v>
      </c>
    </row>
    <row r="73737" spans="1:3" x14ac:dyDescent="0.2">
      <c r="A73737" t="s">
        <v>702</v>
      </c>
      <c r="B73737" s="1">
        <v>45519</v>
      </c>
      <c r="C73737">
        <v>2467.1999999999998</v>
      </c>
    </row>
    <row r="73738" spans="1:3" x14ac:dyDescent="0.2">
      <c r="A73738" t="s">
        <v>232</v>
      </c>
      <c r="B73738" s="1">
        <v>45519</v>
      </c>
      <c r="C73738">
        <v>1513.55</v>
      </c>
    </row>
    <row r="73739" spans="1:3" x14ac:dyDescent="0.2">
      <c r="A73739" t="s">
        <v>945</v>
      </c>
      <c r="B73739" s="1">
        <v>45519</v>
      </c>
      <c r="C73739">
        <v>800.04</v>
      </c>
    </row>
    <row r="73740" spans="1:3" x14ac:dyDescent="0.2">
      <c r="A73740" t="s">
        <v>5125</v>
      </c>
      <c r="B73740" s="1">
        <v>45519</v>
      </c>
      <c r="C73740">
        <v>41.9</v>
      </c>
    </row>
    <row r="73741" spans="1:3" x14ac:dyDescent="0.2">
      <c r="A73741" t="s">
        <v>5126</v>
      </c>
      <c r="B73741" s="1">
        <v>45519</v>
      </c>
      <c r="C73741">
        <v>43.9</v>
      </c>
    </row>
    <row r="73742" spans="1:3" x14ac:dyDescent="0.2">
      <c r="A73742" t="s">
        <v>46</v>
      </c>
      <c r="B73742" s="1">
        <v>45519</v>
      </c>
      <c r="C73742">
        <v>79</v>
      </c>
    </row>
    <row r="73743" spans="1:3" x14ac:dyDescent="0.2">
      <c r="A73743" t="s">
        <v>46</v>
      </c>
      <c r="B73743" s="1">
        <v>45519</v>
      </c>
      <c r="C73743">
        <v>227.08</v>
      </c>
    </row>
    <row r="73744" spans="1:3" x14ac:dyDescent="0.2">
      <c r="A73744" t="s">
        <v>232</v>
      </c>
      <c r="B73744" s="1">
        <v>45519</v>
      </c>
      <c r="C73744">
        <v>139.91999999999999</v>
      </c>
    </row>
    <row r="73745" spans="1:3" x14ac:dyDescent="0.2">
      <c r="A73745" t="s">
        <v>46</v>
      </c>
      <c r="B73745" s="1">
        <v>45519</v>
      </c>
      <c r="C73745">
        <v>674.58</v>
      </c>
    </row>
    <row r="73746" spans="1:3" x14ac:dyDescent="0.2">
      <c r="A73746" t="s">
        <v>79</v>
      </c>
      <c r="B73746" s="1">
        <v>45519</v>
      </c>
      <c r="C73746">
        <v>36.43</v>
      </c>
    </row>
    <row r="73747" spans="1:3" x14ac:dyDescent="0.2">
      <c r="A73747" t="s">
        <v>79</v>
      </c>
      <c r="B73747" s="1">
        <v>45519</v>
      </c>
      <c r="C73747">
        <v>36.43</v>
      </c>
    </row>
    <row r="73748" spans="1:3" x14ac:dyDescent="0.2">
      <c r="A73748" t="s">
        <v>4107</v>
      </c>
      <c r="B73748" s="1">
        <v>45519</v>
      </c>
      <c r="C73748">
        <v>132.94999999999999</v>
      </c>
    </row>
    <row r="73749" spans="1:3" x14ac:dyDescent="0.2">
      <c r="A73749" t="s">
        <v>3</v>
      </c>
      <c r="B73749" s="1">
        <v>45519</v>
      </c>
      <c r="C73749">
        <v>132.35</v>
      </c>
    </row>
    <row r="73750" spans="1:3" x14ac:dyDescent="0.2">
      <c r="A73750" t="s">
        <v>12</v>
      </c>
      <c r="B73750" s="1">
        <v>45519</v>
      </c>
      <c r="C73750">
        <v>198.07</v>
      </c>
    </row>
    <row r="73751" spans="1:3" x14ac:dyDescent="0.2">
      <c r="A73751" t="s">
        <v>5127</v>
      </c>
      <c r="B73751" s="1">
        <v>45519</v>
      </c>
      <c r="C73751">
        <v>43.95</v>
      </c>
    </row>
    <row r="73752" spans="1:3" x14ac:dyDescent="0.2">
      <c r="A73752" t="s">
        <v>5128</v>
      </c>
      <c r="B73752" s="1">
        <v>45519</v>
      </c>
      <c r="C73752">
        <v>87.32</v>
      </c>
    </row>
    <row r="73753" spans="1:3" x14ac:dyDescent="0.2">
      <c r="A73753" t="s">
        <v>307</v>
      </c>
      <c r="B73753" s="1">
        <v>45519</v>
      </c>
      <c r="C73753">
        <v>382.03</v>
      </c>
    </row>
    <row r="73754" spans="1:3" x14ac:dyDescent="0.2">
      <c r="A73754" t="s">
        <v>5129</v>
      </c>
      <c r="B73754" s="1">
        <v>45519</v>
      </c>
      <c r="C73754">
        <v>29.45</v>
      </c>
    </row>
    <row r="73755" spans="1:3" x14ac:dyDescent="0.2">
      <c r="A73755" t="s">
        <v>5130</v>
      </c>
      <c r="B73755" s="1">
        <v>45519</v>
      </c>
      <c r="C73755">
        <v>78.599999999999994</v>
      </c>
    </row>
    <row r="73756" spans="1:3" x14ac:dyDescent="0.2">
      <c r="A73756" t="s">
        <v>5131</v>
      </c>
      <c r="B73756" s="1">
        <v>45519</v>
      </c>
      <c r="C73756">
        <v>85.6</v>
      </c>
    </row>
    <row r="73757" spans="1:3" x14ac:dyDescent="0.2">
      <c r="A73757" t="s">
        <v>27</v>
      </c>
      <c r="B73757" s="1">
        <v>45519</v>
      </c>
      <c r="C73757">
        <v>21.75</v>
      </c>
    </row>
    <row r="73758" spans="1:3" x14ac:dyDescent="0.2">
      <c r="A73758" t="s">
        <v>27</v>
      </c>
      <c r="B73758" s="1">
        <v>45519</v>
      </c>
      <c r="C73758">
        <v>66.75</v>
      </c>
    </row>
    <row r="73759" spans="1:3" x14ac:dyDescent="0.2">
      <c r="A73759" t="s">
        <v>27</v>
      </c>
      <c r="B73759" s="1">
        <v>45519</v>
      </c>
      <c r="C73759">
        <v>36.75</v>
      </c>
    </row>
    <row r="73760" spans="1:3" x14ac:dyDescent="0.2">
      <c r="A73760" t="s">
        <v>27</v>
      </c>
      <c r="B73760" s="1">
        <v>45519</v>
      </c>
      <c r="C73760">
        <v>44.25</v>
      </c>
    </row>
    <row r="73761" spans="1:3" x14ac:dyDescent="0.2">
      <c r="A73761" t="s">
        <v>5132</v>
      </c>
      <c r="B73761" s="1">
        <v>45519</v>
      </c>
      <c r="C73761">
        <v>23.45</v>
      </c>
    </row>
    <row r="73762" spans="1:3" x14ac:dyDescent="0.2">
      <c r="A73762" t="s">
        <v>324</v>
      </c>
      <c r="B73762" s="1">
        <v>45519</v>
      </c>
      <c r="C73762">
        <v>1004.07</v>
      </c>
    </row>
    <row r="73763" spans="1:3" x14ac:dyDescent="0.2">
      <c r="A73763" t="s">
        <v>257</v>
      </c>
      <c r="B73763" s="1">
        <v>45519</v>
      </c>
      <c r="C73763">
        <v>500</v>
      </c>
    </row>
    <row r="73764" spans="1:3" x14ac:dyDescent="0.2">
      <c r="A73764" t="s">
        <v>119</v>
      </c>
      <c r="B73764" s="1">
        <v>45519</v>
      </c>
      <c r="C73764">
        <v>286.64</v>
      </c>
    </row>
    <row r="73765" spans="1:3" x14ac:dyDescent="0.2">
      <c r="A73765" t="s">
        <v>27</v>
      </c>
      <c r="B73765" s="1">
        <v>45519</v>
      </c>
      <c r="C73765">
        <v>343.5</v>
      </c>
    </row>
    <row r="73766" spans="1:3" x14ac:dyDescent="0.2">
      <c r="A73766" t="s">
        <v>27</v>
      </c>
      <c r="B73766" s="1">
        <v>45519</v>
      </c>
      <c r="C73766">
        <v>26.25</v>
      </c>
    </row>
    <row r="73767" spans="1:3" x14ac:dyDescent="0.2">
      <c r="A73767" t="s">
        <v>27</v>
      </c>
      <c r="B73767" s="1">
        <v>45519</v>
      </c>
      <c r="C73767">
        <v>36.75</v>
      </c>
    </row>
    <row r="73768" spans="1:3" x14ac:dyDescent="0.2">
      <c r="A73768" t="s">
        <v>5133</v>
      </c>
      <c r="B73768" s="1">
        <v>45519</v>
      </c>
      <c r="C73768">
        <v>41.45</v>
      </c>
    </row>
    <row r="73769" spans="1:3" x14ac:dyDescent="0.2">
      <c r="A73769" t="s">
        <v>5134</v>
      </c>
      <c r="B73769" s="1">
        <v>45519</v>
      </c>
      <c r="C73769">
        <v>60.91</v>
      </c>
    </row>
    <row r="73770" spans="1:3" x14ac:dyDescent="0.2">
      <c r="A73770" t="s">
        <v>5135</v>
      </c>
      <c r="B73770" s="1">
        <v>45519</v>
      </c>
      <c r="C73770">
        <v>71.45</v>
      </c>
    </row>
    <row r="73771" spans="1:3" x14ac:dyDescent="0.2">
      <c r="A73771" t="s">
        <v>5136</v>
      </c>
      <c r="B73771" s="1">
        <v>45519</v>
      </c>
      <c r="C73771">
        <v>63.9</v>
      </c>
    </row>
    <row r="73772" spans="1:3" x14ac:dyDescent="0.2">
      <c r="A73772" t="s">
        <v>5137</v>
      </c>
      <c r="B73772" s="1">
        <v>45519</v>
      </c>
      <c r="C73772">
        <v>66.900000000000006</v>
      </c>
    </row>
    <row r="73773" spans="1:3" x14ac:dyDescent="0.2">
      <c r="A73773" t="s">
        <v>5138</v>
      </c>
      <c r="B73773" s="1">
        <v>45519</v>
      </c>
      <c r="C73773">
        <v>56.9</v>
      </c>
    </row>
    <row r="73774" spans="1:3" x14ac:dyDescent="0.2">
      <c r="A73774" t="s">
        <v>5139</v>
      </c>
      <c r="B73774" s="1">
        <v>45519</v>
      </c>
      <c r="C73774">
        <v>43.9</v>
      </c>
    </row>
    <row r="73775" spans="1:3" x14ac:dyDescent="0.2">
      <c r="A73775" t="s">
        <v>5140</v>
      </c>
      <c r="B73775" s="1">
        <v>45519</v>
      </c>
      <c r="C73775">
        <v>56.9</v>
      </c>
    </row>
    <row r="73776" spans="1:3" x14ac:dyDescent="0.2">
      <c r="A73776" t="s">
        <v>3248</v>
      </c>
      <c r="B73776" s="1">
        <v>45519</v>
      </c>
      <c r="C73776">
        <v>132.4</v>
      </c>
    </row>
    <row r="73777" spans="1:3" x14ac:dyDescent="0.2">
      <c r="A73777" t="s">
        <v>1661</v>
      </c>
      <c r="B73777" s="1">
        <v>45519</v>
      </c>
      <c r="C73777">
        <v>86.65</v>
      </c>
    </row>
    <row r="73778" spans="1:3" x14ac:dyDescent="0.2">
      <c r="A73778" t="s">
        <v>767</v>
      </c>
      <c r="B73778" s="1">
        <v>45519</v>
      </c>
      <c r="C73778">
        <v>450</v>
      </c>
    </row>
    <row r="73779" spans="1:3" x14ac:dyDescent="0.2">
      <c r="A73779" t="s">
        <v>5141</v>
      </c>
      <c r="B73779" s="1">
        <v>45519</v>
      </c>
      <c r="C73779">
        <v>89.85</v>
      </c>
    </row>
    <row r="73780" spans="1:3" x14ac:dyDescent="0.2">
      <c r="A73780" t="s">
        <v>5142</v>
      </c>
      <c r="B73780" s="1">
        <v>45519</v>
      </c>
      <c r="C73780">
        <v>64.900000000000006</v>
      </c>
    </row>
    <row r="73781" spans="1:3" x14ac:dyDescent="0.2">
      <c r="A73781" t="s">
        <v>5143</v>
      </c>
      <c r="B73781" s="1">
        <v>45519</v>
      </c>
      <c r="C73781">
        <v>20.85</v>
      </c>
    </row>
    <row r="73782" spans="1:3" x14ac:dyDescent="0.2">
      <c r="A73782" t="s">
        <v>5144</v>
      </c>
      <c r="B73782" s="1">
        <v>45519</v>
      </c>
      <c r="C73782">
        <v>54.9</v>
      </c>
    </row>
    <row r="73783" spans="1:3" x14ac:dyDescent="0.2">
      <c r="A73783" t="s">
        <v>5145</v>
      </c>
      <c r="B73783" s="1">
        <v>45519</v>
      </c>
      <c r="C73783">
        <v>118.8</v>
      </c>
    </row>
    <row r="73784" spans="1:3" x14ac:dyDescent="0.2">
      <c r="A73784" t="s">
        <v>5090</v>
      </c>
      <c r="B73784" s="1">
        <v>45520</v>
      </c>
      <c r="C73784">
        <v>33.9</v>
      </c>
    </row>
    <row r="73785" spans="1:3" x14ac:dyDescent="0.2">
      <c r="A73785" t="s">
        <v>1250</v>
      </c>
      <c r="B73785" s="1">
        <v>45520</v>
      </c>
      <c r="C73785">
        <v>54.95</v>
      </c>
    </row>
    <row r="73786" spans="1:3" x14ac:dyDescent="0.2">
      <c r="A73786" t="s">
        <v>2765</v>
      </c>
      <c r="B73786" s="1">
        <v>45520</v>
      </c>
      <c r="C73786">
        <v>34.92</v>
      </c>
    </row>
    <row r="73787" spans="1:3" x14ac:dyDescent="0.2">
      <c r="A73787" t="s">
        <v>5091</v>
      </c>
      <c r="B73787" s="1">
        <v>45520</v>
      </c>
      <c r="C73787">
        <v>63.9</v>
      </c>
    </row>
    <row r="73788" spans="1:3" x14ac:dyDescent="0.2">
      <c r="A73788" t="s">
        <v>123</v>
      </c>
      <c r="B73788" s="1">
        <v>45520</v>
      </c>
      <c r="C73788">
        <v>319.38</v>
      </c>
    </row>
    <row r="73789" spans="1:3" x14ac:dyDescent="0.2">
      <c r="A73789" t="s">
        <v>4864</v>
      </c>
      <c r="B73789" s="1">
        <v>45520</v>
      </c>
      <c r="C73789">
        <v>74.900000000000006</v>
      </c>
    </row>
    <row r="73790" spans="1:3" x14ac:dyDescent="0.2">
      <c r="A73790" t="s">
        <v>5092</v>
      </c>
      <c r="B73790" s="1">
        <v>45520</v>
      </c>
      <c r="C73790">
        <v>193.7</v>
      </c>
    </row>
    <row r="73791" spans="1:3" x14ac:dyDescent="0.2">
      <c r="A73791" t="s">
        <v>5093</v>
      </c>
      <c r="B73791" s="1">
        <v>45520</v>
      </c>
      <c r="C73791">
        <v>61.45</v>
      </c>
    </row>
    <row r="73792" spans="1:3" x14ac:dyDescent="0.2">
      <c r="A73792" t="s">
        <v>332</v>
      </c>
      <c r="B73792" s="1">
        <v>45520</v>
      </c>
      <c r="C73792">
        <v>496.11</v>
      </c>
    </row>
    <row r="73793" spans="1:3" x14ac:dyDescent="0.2">
      <c r="A73793" t="s">
        <v>323</v>
      </c>
      <c r="B73793" s="1">
        <v>45520</v>
      </c>
      <c r="C73793">
        <v>66.400000000000006</v>
      </c>
    </row>
    <row r="73794" spans="1:3" x14ac:dyDescent="0.2">
      <c r="A73794" t="s">
        <v>5094</v>
      </c>
      <c r="B73794" s="1">
        <v>45520</v>
      </c>
      <c r="C73794">
        <v>63.65</v>
      </c>
    </row>
    <row r="73795" spans="1:3" x14ac:dyDescent="0.2">
      <c r="A73795" t="s">
        <v>5095</v>
      </c>
      <c r="B73795" s="1">
        <v>45520</v>
      </c>
      <c r="C73795">
        <v>89.85</v>
      </c>
    </row>
    <row r="73796" spans="1:3" x14ac:dyDescent="0.2">
      <c r="A73796" t="s">
        <v>5096</v>
      </c>
      <c r="B73796" s="1">
        <v>45520</v>
      </c>
      <c r="C73796">
        <v>208</v>
      </c>
    </row>
    <row r="73797" spans="1:3" x14ac:dyDescent="0.2">
      <c r="A73797" t="s">
        <v>322</v>
      </c>
      <c r="B73797" s="1">
        <v>45520</v>
      </c>
      <c r="C73797">
        <v>843.08</v>
      </c>
    </row>
    <row r="73798" spans="1:3" x14ac:dyDescent="0.2">
      <c r="A73798" t="s">
        <v>2450</v>
      </c>
      <c r="B73798" s="1">
        <v>45520</v>
      </c>
      <c r="C73798">
        <v>125.8</v>
      </c>
    </row>
    <row r="73799" spans="1:3" x14ac:dyDescent="0.2">
      <c r="A73799" t="s">
        <v>5097</v>
      </c>
      <c r="B73799" s="1">
        <v>45520</v>
      </c>
      <c r="C73799">
        <v>163.9</v>
      </c>
    </row>
    <row r="73800" spans="1:3" x14ac:dyDescent="0.2">
      <c r="A73800" t="s">
        <v>951</v>
      </c>
      <c r="B73800" s="1">
        <v>45520</v>
      </c>
      <c r="C73800">
        <v>1946.14</v>
      </c>
    </row>
    <row r="73801" spans="1:3" x14ac:dyDescent="0.2">
      <c r="A73801" t="s">
        <v>5098</v>
      </c>
      <c r="B73801" s="1">
        <v>45520</v>
      </c>
      <c r="C73801">
        <v>43.9</v>
      </c>
    </row>
    <row r="73802" spans="1:3" x14ac:dyDescent="0.2">
      <c r="A73802" t="s">
        <v>5099</v>
      </c>
      <c r="B73802" s="1">
        <v>45520</v>
      </c>
      <c r="C73802">
        <v>44.45</v>
      </c>
    </row>
    <row r="73803" spans="1:3" x14ac:dyDescent="0.2">
      <c r="A73803" t="s">
        <v>27</v>
      </c>
      <c r="B73803" s="1">
        <v>45520</v>
      </c>
      <c r="C73803">
        <v>21.75</v>
      </c>
    </row>
    <row r="73804" spans="1:3" x14ac:dyDescent="0.2">
      <c r="A73804" t="s">
        <v>5100</v>
      </c>
      <c r="B73804" s="1">
        <v>45520</v>
      </c>
      <c r="C73804">
        <v>16.25</v>
      </c>
    </row>
    <row r="73805" spans="1:3" x14ac:dyDescent="0.2">
      <c r="A73805" t="s">
        <v>5101</v>
      </c>
      <c r="B73805" s="1">
        <v>45520</v>
      </c>
      <c r="C73805">
        <v>57.45</v>
      </c>
    </row>
    <row r="73806" spans="1:3" x14ac:dyDescent="0.2">
      <c r="A73806" t="s">
        <v>44</v>
      </c>
      <c r="B73806" s="1">
        <v>45520</v>
      </c>
      <c r="C73806">
        <v>1381.75</v>
      </c>
    </row>
    <row r="73807" spans="1:3" x14ac:dyDescent="0.2">
      <c r="A73807" t="s">
        <v>5102</v>
      </c>
      <c r="B73807" s="1">
        <v>45520</v>
      </c>
      <c r="C73807">
        <v>68.5</v>
      </c>
    </row>
    <row r="73808" spans="1:3" x14ac:dyDescent="0.2">
      <c r="A73808" t="s">
        <v>5103</v>
      </c>
      <c r="B73808" s="1">
        <v>45520</v>
      </c>
      <c r="C73808">
        <v>59</v>
      </c>
    </row>
    <row r="73809" spans="1:3" x14ac:dyDescent="0.2">
      <c r="A73809" t="s">
        <v>27</v>
      </c>
      <c r="B73809" s="1">
        <v>45520</v>
      </c>
      <c r="C73809">
        <v>44.25</v>
      </c>
    </row>
    <row r="73810" spans="1:3" x14ac:dyDescent="0.2">
      <c r="A73810" t="s">
        <v>27</v>
      </c>
      <c r="B73810" s="1">
        <v>45520</v>
      </c>
      <c r="C73810">
        <v>44.25</v>
      </c>
    </row>
    <row r="73811" spans="1:3" x14ac:dyDescent="0.2">
      <c r="A73811" t="s">
        <v>5104</v>
      </c>
      <c r="B73811" s="1">
        <v>45520</v>
      </c>
      <c r="C73811">
        <v>43.95</v>
      </c>
    </row>
    <row r="73812" spans="1:3" x14ac:dyDescent="0.2">
      <c r="A73812" t="s">
        <v>27</v>
      </c>
      <c r="B73812" s="1">
        <v>45520</v>
      </c>
      <c r="C73812">
        <v>51.75</v>
      </c>
    </row>
    <row r="73813" spans="1:3" x14ac:dyDescent="0.2">
      <c r="A73813" t="s">
        <v>27</v>
      </c>
      <c r="B73813" s="1">
        <v>45520</v>
      </c>
      <c r="C73813">
        <v>74.25</v>
      </c>
    </row>
    <row r="73814" spans="1:3" x14ac:dyDescent="0.2">
      <c r="A73814" t="s">
        <v>3756</v>
      </c>
      <c r="B73814" s="1">
        <v>45520</v>
      </c>
      <c r="C73814">
        <v>193.55</v>
      </c>
    </row>
    <row r="73815" spans="1:3" x14ac:dyDescent="0.2">
      <c r="A73815" t="s">
        <v>5105</v>
      </c>
      <c r="B73815" s="1">
        <v>45520</v>
      </c>
      <c r="C73815">
        <v>51.85</v>
      </c>
    </row>
    <row r="73816" spans="1:3" x14ac:dyDescent="0.2">
      <c r="A73816" t="s">
        <v>5106</v>
      </c>
      <c r="B73816" s="1">
        <v>45520</v>
      </c>
      <c r="C73816">
        <v>54.9</v>
      </c>
    </row>
    <row r="73817" spans="1:3" x14ac:dyDescent="0.2">
      <c r="A73817" t="s">
        <v>5107</v>
      </c>
      <c r="B73817" s="1">
        <v>45520</v>
      </c>
      <c r="C73817">
        <v>64.900000000000006</v>
      </c>
    </row>
    <row r="73818" spans="1:3" x14ac:dyDescent="0.2">
      <c r="A73818" t="s">
        <v>5108</v>
      </c>
      <c r="B73818" s="1">
        <v>45520</v>
      </c>
      <c r="C73818">
        <v>54.9</v>
      </c>
    </row>
    <row r="73819" spans="1:3" x14ac:dyDescent="0.2">
      <c r="A73819" t="s">
        <v>5109</v>
      </c>
      <c r="B73819" s="1">
        <v>45520</v>
      </c>
      <c r="C73819">
        <v>43.9</v>
      </c>
    </row>
    <row r="73820" spans="1:3" x14ac:dyDescent="0.2">
      <c r="A73820" t="s">
        <v>5110</v>
      </c>
      <c r="B73820" s="1">
        <v>45520</v>
      </c>
      <c r="C73820">
        <v>26.8</v>
      </c>
    </row>
    <row r="73821" spans="1:3" x14ac:dyDescent="0.2">
      <c r="A73821" t="s">
        <v>5111</v>
      </c>
      <c r="B73821" s="1">
        <v>45520</v>
      </c>
      <c r="C73821">
        <v>54.9</v>
      </c>
    </row>
    <row r="73822" spans="1:3" x14ac:dyDescent="0.2">
      <c r="A73822" t="s">
        <v>5112</v>
      </c>
      <c r="B73822" s="1">
        <v>45520</v>
      </c>
      <c r="C73822">
        <v>93.4</v>
      </c>
    </row>
    <row r="73823" spans="1:3" x14ac:dyDescent="0.2">
      <c r="A73823" t="s">
        <v>12</v>
      </c>
      <c r="B73823" s="1">
        <v>45520</v>
      </c>
      <c r="C73823">
        <v>839.15</v>
      </c>
    </row>
    <row r="73824" spans="1:3" x14ac:dyDescent="0.2">
      <c r="A73824" t="s">
        <v>3202</v>
      </c>
      <c r="B73824" s="1">
        <v>45520</v>
      </c>
      <c r="C73824">
        <v>96.9</v>
      </c>
    </row>
    <row r="73825" spans="1:3" x14ac:dyDescent="0.2">
      <c r="A73825" t="s">
        <v>184</v>
      </c>
      <c r="B73825" s="1">
        <v>45520</v>
      </c>
      <c r="C73825">
        <v>44.98</v>
      </c>
    </row>
    <row r="73826" spans="1:3" x14ac:dyDescent="0.2">
      <c r="A73826" t="s">
        <v>178</v>
      </c>
      <c r="B73826" s="1">
        <v>45520</v>
      </c>
      <c r="C73826">
        <v>133.94999999999999</v>
      </c>
    </row>
    <row r="73827" spans="1:3" x14ac:dyDescent="0.2">
      <c r="A73827" t="s">
        <v>702</v>
      </c>
      <c r="B73827" s="1">
        <v>45520</v>
      </c>
      <c r="C73827">
        <v>308.39999999999998</v>
      </c>
    </row>
    <row r="73828" spans="1:3" x14ac:dyDescent="0.2">
      <c r="A73828" t="s">
        <v>5047</v>
      </c>
      <c r="B73828" s="1">
        <v>45523</v>
      </c>
      <c r="C73828">
        <v>79.650000000000006</v>
      </c>
    </row>
    <row r="73829" spans="1:3" x14ac:dyDescent="0.2">
      <c r="A73829" t="s">
        <v>514</v>
      </c>
      <c r="B73829" s="1">
        <v>45523</v>
      </c>
      <c r="C73829">
        <v>130.43</v>
      </c>
    </row>
    <row r="73830" spans="1:3" x14ac:dyDescent="0.2">
      <c r="A73830" t="s">
        <v>122</v>
      </c>
      <c r="B73830" s="1">
        <v>45523</v>
      </c>
      <c r="C73830">
        <v>973.09</v>
      </c>
    </row>
    <row r="73831" spans="1:3" x14ac:dyDescent="0.2">
      <c r="A73831" t="s">
        <v>5048</v>
      </c>
      <c r="B73831" s="1">
        <v>45523</v>
      </c>
      <c r="C73831">
        <v>79.400000000000006</v>
      </c>
    </row>
    <row r="73832" spans="1:3" x14ac:dyDescent="0.2">
      <c r="A73832" t="s">
        <v>5049</v>
      </c>
      <c r="B73832" s="1">
        <v>45523</v>
      </c>
      <c r="C73832">
        <v>32.85</v>
      </c>
    </row>
    <row r="73833" spans="1:3" x14ac:dyDescent="0.2">
      <c r="A73833" t="s">
        <v>5050</v>
      </c>
      <c r="B73833" s="1">
        <v>45523</v>
      </c>
      <c r="C73833">
        <v>54.9</v>
      </c>
    </row>
    <row r="73834" spans="1:3" x14ac:dyDescent="0.2">
      <c r="A73834" t="s">
        <v>5051</v>
      </c>
      <c r="B73834" s="1">
        <v>45523</v>
      </c>
      <c r="C73834">
        <v>51.9</v>
      </c>
    </row>
    <row r="73835" spans="1:3" x14ac:dyDescent="0.2">
      <c r="A73835" t="s">
        <v>27</v>
      </c>
      <c r="B73835" s="1">
        <v>45523</v>
      </c>
      <c r="C73835">
        <v>26.25</v>
      </c>
    </row>
    <row r="73836" spans="1:3" x14ac:dyDescent="0.2">
      <c r="A73836" t="s">
        <v>5052</v>
      </c>
      <c r="B73836" s="1">
        <v>45523</v>
      </c>
      <c r="C73836">
        <v>22.93</v>
      </c>
    </row>
    <row r="73837" spans="1:3" x14ac:dyDescent="0.2">
      <c r="A73837" t="s">
        <v>1205</v>
      </c>
      <c r="B73837" s="1">
        <v>45523</v>
      </c>
      <c r="C73837">
        <v>68.650000000000006</v>
      </c>
    </row>
    <row r="73838" spans="1:3" x14ac:dyDescent="0.2">
      <c r="A73838" t="s">
        <v>811</v>
      </c>
      <c r="B73838" s="1">
        <v>45523</v>
      </c>
      <c r="C73838">
        <v>552.33000000000004</v>
      </c>
    </row>
    <row r="73839" spans="1:3" x14ac:dyDescent="0.2">
      <c r="A73839" t="s">
        <v>2049</v>
      </c>
      <c r="B73839" s="1">
        <v>45523</v>
      </c>
      <c r="C73839">
        <v>125.12</v>
      </c>
    </row>
    <row r="73840" spans="1:3" x14ac:dyDescent="0.2">
      <c r="A73840" t="s">
        <v>75</v>
      </c>
      <c r="B73840" s="1">
        <v>45523</v>
      </c>
      <c r="C73840">
        <v>86.08</v>
      </c>
    </row>
    <row r="73841" spans="1:3" x14ac:dyDescent="0.2">
      <c r="A73841" t="s">
        <v>324</v>
      </c>
      <c r="B73841" s="1">
        <v>45523</v>
      </c>
      <c r="C73841">
        <v>504.32</v>
      </c>
    </row>
    <row r="73842" spans="1:3" x14ac:dyDescent="0.2">
      <c r="A73842" t="s">
        <v>5053</v>
      </c>
      <c r="B73842" s="1">
        <v>45523</v>
      </c>
      <c r="C73842">
        <v>552.21</v>
      </c>
    </row>
    <row r="73843" spans="1:3" x14ac:dyDescent="0.2">
      <c r="A73843" t="s">
        <v>79</v>
      </c>
      <c r="B73843" s="1">
        <v>45523</v>
      </c>
      <c r="C73843">
        <v>33.68</v>
      </c>
    </row>
    <row r="73844" spans="1:3" x14ac:dyDescent="0.2">
      <c r="A73844" t="s">
        <v>79</v>
      </c>
      <c r="B73844" s="1">
        <v>45523</v>
      </c>
      <c r="C73844">
        <v>33.68</v>
      </c>
    </row>
    <row r="73845" spans="1:3" x14ac:dyDescent="0.2">
      <c r="A73845" t="s">
        <v>32</v>
      </c>
      <c r="B73845" s="1">
        <v>45523</v>
      </c>
      <c r="C73845">
        <v>539.30999999999995</v>
      </c>
    </row>
    <row r="73846" spans="1:3" x14ac:dyDescent="0.2">
      <c r="A73846" t="s">
        <v>5054</v>
      </c>
      <c r="B73846" s="1">
        <v>45523</v>
      </c>
      <c r="C73846">
        <v>17.399999999999999</v>
      </c>
    </row>
    <row r="73847" spans="1:3" x14ac:dyDescent="0.2">
      <c r="A73847" t="s">
        <v>1755</v>
      </c>
      <c r="B73847" s="1">
        <v>45523</v>
      </c>
      <c r="C73847">
        <v>23.9</v>
      </c>
    </row>
    <row r="73848" spans="1:3" x14ac:dyDescent="0.2">
      <c r="A73848" t="s">
        <v>1169</v>
      </c>
      <c r="B73848" s="1">
        <v>45523</v>
      </c>
      <c r="C73848">
        <v>367.45</v>
      </c>
    </row>
    <row r="73849" spans="1:3" x14ac:dyDescent="0.2">
      <c r="A73849" t="s">
        <v>1368</v>
      </c>
      <c r="B73849" s="1">
        <v>45523</v>
      </c>
      <c r="C73849">
        <v>424.8</v>
      </c>
    </row>
    <row r="73850" spans="1:3" x14ac:dyDescent="0.2">
      <c r="A73850" t="s">
        <v>27</v>
      </c>
      <c r="B73850" s="1">
        <v>45523</v>
      </c>
      <c r="C73850">
        <v>66.75</v>
      </c>
    </row>
    <row r="73851" spans="1:3" x14ac:dyDescent="0.2">
      <c r="A73851" t="s">
        <v>27</v>
      </c>
      <c r="B73851" s="1">
        <v>45523</v>
      </c>
      <c r="C73851">
        <v>66.75</v>
      </c>
    </row>
    <row r="73852" spans="1:3" x14ac:dyDescent="0.2">
      <c r="A73852" t="s">
        <v>27</v>
      </c>
      <c r="B73852" s="1">
        <v>45523</v>
      </c>
      <c r="C73852">
        <v>44.25</v>
      </c>
    </row>
    <row r="73853" spans="1:3" x14ac:dyDescent="0.2">
      <c r="A73853" t="s">
        <v>27</v>
      </c>
      <c r="B73853" s="1">
        <v>45523</v>
      </c>
      <c r="C73853">
        <v>96.75</v>
      </c>
    </row>
    <row r="73854" spans="1:3" x14ac:dyDescent="0.2">
      <c r="A73854" t="s">
        <v>27</v>
      </c>
      <c r="B73854" s="1">
        <v>45523</v>
      </c>
      <c r="C73854">
        <v>2.63</v>
      </c>
    </row>
    <row r="73855" spans="1:3" x14ac:dyDescent="0.2">
      <c r="A73855" t="s">
        <v>27</v>
      </c>
      <c r="B73855" s="1">
        <v>45523</v>
      </c>
      <c r="C73855">
        <v>44.25</v>
      </c>
    </row>
    <row r="73856" spans="1:3" x14ac:dyDescent="0.2">
      <c r="A73856" t="s">
        <v>27</v>
      </c>
      <c r="B73856" s="1">
        <v>45523</v>
      </c>
      <c r="C73856">
        <v>66.75</v>
      </c>
    </row>
    <row r="73857" spans="1:3" x14ac:dyDescent="0.2">
      <c r="A73857" t="s">
        <v>612</v>
      </c>
      <c r="B73857" s="1">
        <v>45523</v>
      </c>
      <c r="C73857">
        <v>320.01</v>
      </c>
    </row>
    <row r="73858" spans="1:3" x14ac:dyDescent="0.2">
      <c r="A73858" t="s">
        <v>5055</v>
      </c>
      <c r="B73858" s="1">
        <v>45523</v>
      </c>
      <c r="C73858">
        <v>44.45</v>
      </c>
    </row>
    <row r="73859" spans="1:3" x14ac:dyDescent="0.2">
      <c r="A73859" t="s">
        <v>27</v>
      </c>
      <c r="B73859" s="1">
        <v>45523</v>
      </c>
      <c r="C73859">
        <v>9</v>
      </c>
    </row>
    <row r="73860" spans="1:3" x14ac:dyDescent="0.2">
      <c r="A73860" t="s">
        <v>5056</v>
      </c>
      <c r="B73860" s="1">
        <v>45523</v>
      </c>
      <c r="C73860">
        <v>89.45</v>
      </c>
    </row>
    <row r="73861" spans="1:3" x14ac:dyDescent="0.2">
      <c r="A73861" t="s">
        <v>5057</v>
      </c>
      <c r="B73861" s="1">
        <v>45523</v>
      </c>
      <c r="C73861">
        <v>131.75</v>
      </c>
    </row>
    <row r="73862" spans="1:3" x14ac:dyDescent="0.2">
      <c r="A73862" t="s">
        <v>27</v>
      </c>
      <c r="B73862" s="1">
        <v>45523</v>
      </c>
      <c r="C73862">
        <v>59.25</v>
      </c>
    </row>
    <row r="73863" spans="1:3" x14ac:dyDescent="0.2">
      <c r="A73863" t="s">
        <v>27</v>
      </c>
      <c r="B73863" s="1">
        <v>45523</v>
      </c>
      <c r="C73863">
        <v>33.75</v>
      </c>
    </row>
    <row r="73864" spans="1:3" x14ac:dyDescent="0.2">
      <c r="A73864" t="s">
        <v>27</v>
      </c>
      <c r="B73864" s="1">
        <v>45523</v>
      </c>
      <c r="C73864">
        <v>33.75</v>
      </c>
    </row>
    <row r="73865" spans="1:3" x14ac:dyDescent="0.2">
      <c r="A73865" t="s">
        <v>5058</v>
      </c>
      <c r="B73865" s="1">
        <v>45523</v>
      </c>
      <c r="C73865">
        <v>43.5</v>
      </c>
    </row>
    <row r="73866" spans="1:3" x14ac:dyDescent="0.2">
      <c r="A73866" t="s">
        <v>27</v>
      </c>
      <c r="B73866" s="1">
        <v>45523</v>
      </c>
      <c r="C73866">
        <v>51.75</v>
      </c>
    </row>
    <row r="73867" spans="1:3" x14ac:dyDescent="0.2">
      <c r="A73867" t="s">
        <v>27</v>
      </c>
      <c r="B73867" s="1">
        <v>45523</v>
      </c>
      <c r="C73867">
        <v>26.25</v>
      </c>
    </row>
    <row r="73868" spans="1:3" x14ac:dyDescent="0.2">
      <c r="A73868" t="s">
        <v>27</v>
      </c>
      <c r="B73868" s="1">
        <v>45523</v>
      </c>
      <c r="C73868">
        <v>104.25</v>
      </c>
    </row>
    <row r="73869" spans="1:3" x14ac:dyDescent="0.2">
      <c r="A73869" t="s">
        <v>27</v>
      </c>
      <c r="B73869" s="1">
        <v>45523</v>
      </c>
      <c r="C73869">
        <v>36.75</v>
      </c>
    </row>
    <row r="73870" spans="1:3" x14ac:dyDescent="0.2">
      <c r="A73870" t="s">
        <v>46</v>
      </c>
      <c r="B73870" s="1">
        <v>45523</v>
      </c>
      <c r="C73870">
        <v>22.57</v>
      </c>
    </row>
    <row r="73871" spans="1:3" x14ac:dyDescent="0.2">
      <c r="A73871" t="s">
        <v>46</v>
      </c>
      <c r="B73871" s="1">
        <v>45523</v>
      </c>
      <c r="C73871">
        <v>101.68</v>
      </c>
    </row>
    <row r="73872" spans="1:3" x14ac:dyDescent="0.2">
      <c r="A73872" t="s">
        <v>27</v>
      </c>
      <c r="B73872" s="1">
        <v>45523</v>
      </c>
      <c r="C73872">
        <v>44.25</v>
      </c>
    </row>
    <row r="73873" spans="1:3" x14ac:dyDescent="0.2">
      <c r="A73873" t="s">
        <v>46</v>
      </c>
      <c r="B73873" s="1">
        <v>45523</v>
      </c>
      <c r="C73873">
        <v>142</v>
      </c>
    </row>
    <row r="73874" spans="1:3" x14ac:dyDescent="0.2">
      <c r="A73874" t="s">
        <v>46</v>
      </c>
      <c r="B73874" s="1">
        <v>45523</v>
      </c>
      <c r="C73874">
        <v>81.97</v>
      </c>
    </row>
    <row r="73875" spans="1:3" x14ac:dyDescent="0.2">
      <c r="A73875" t="s">
        <v>46</v>
      </c>
      <c r="B73875" s="1">
        <v>45523</v>
      </c>
      <c r="C73875">
        <v>75.94</v>
      </c>
    </row>
    <row r="73876" spans="1:3" x14ac:dyDescent="0.2">
      <c r="A73876" t="s">
        <v>46</v>
      </c>
      <c r="B73876" s="1">
        <v>45523</v>
      </c>
      <c r="C73876">
        <v>35.5</v>
      </c>
    </row>
    <row r="73877" spans="1:3" x14ac:dyDescent="0.2">
      <c r="A73877" t="s">
        <v>27</v>
      </c>
      <c r="B73877" s="1">
        <v>45523</v>
      </c>
      <c r="C73877">
        <v>36.75</v>
      </c>
    </row>
    <row r="73878" spans="1:3" x14ac:dyDescent="0.2">
      <c r="A73878" t="s">
        <v>46</v>
      </c>
      <c r="B73878" s="1">
        <v>45523</v>
      </c>
      <c r="C73878">
        <v>63.88</v>
      </c>
    </row>
    <row r="73879" spans="1:3" x14ac:dyDescent="0.2">
      <c r="A73879" t="s">
        <v>46</v>
      </c>
      <c r="B73879" s="1">
        <v>45523</v>
      </c>
      <c r="C73879">
        <v>79</v>
      </c>
    </row>
    <row r="73880" spans="1:3" x14ac:dyDescent="0.2">
      <c r="A73880" t="s">
        <v>46</v>
      </c>
      <c r="B73880" s="1">
        <v>45523</v>
      </c>
      <c r="C73880">
        <v>689.68</v>
      </c>
    </row>
    <row r="73881" spans="1:3" x14ac:dyDescent="0.2">
      <c r="A73881" t="s">
        <v>27</v>
      </c>
      <c r="B73881" s="1">
        <v>45523</v>
      </c>
      <c r="C73881">
        <v>26.25</v>
      </c>
    </row>
    <row r="73882" spans="1:3" x14ac:dyDescent="0.2">
      <c r="A73882" t="s">
        <v>27</v>
      </c>
      <c r="B73882" s="1">
        <v>45523</v>
      </c>
      <c r="C73882">
        <v>26.25</v>
      </c>
    </row>
    <row r="73883" spans="1:3" x14ac:dyDescent="0.2">
      <c r="A73883" t="s">
        <v>5059</v>
      </c>
      <c r="B73883" s="1">
        <v>45523</v>
      </c>
      <c r="C73883">
        <v>69</v>
      </c>
    </row>
    <row r="73884" spans="1:3" x14ac:dyDescent="0.2">
      <c r="A73884" t="s">
        <v>27</v>
      </c>
      <c r="B73884" s="1">
        <v>45523</v>
      </c>
      <c r="C73884">
        <v>44.25</v>
      </c>
    </row>
    <row r="73885" spans="1:3" x14ac:dyDescent="0.2">
      <c r="A73885" t="s">
        <v>27</v>
      </c>
      <c r="B73885" s="1">
        <v>45523</v>
      </c>
      <c r="C73885">
        <v>44.25</v>
      </c>
    </row>
    <row r="73886" spans="1:3" x14ac:dyDescent="0.2">
      <c r="A73886" t="s">
        <v>27</v>
      </c>
      <c r="B73886" s="1">
        <v>45523</v>
      </c>
      <c r="C73886">
        <v>93.75</v>
      </c>
    </row>
    <row r="73887" spans="1:3" x14ac:dyDescent="0.2">
      <c r="A73887" t="s">
        <v>27</v>
      </c>
      <c r="B73887" s="1">
        <v>45523</v>
      </c>
      <c r="C73887">
        <v>89.25</v>
      </c>
    </row>
    <row r="73888" spans="1:3" x14ac:dyDescent="0.2">
      <c r="A73888" t="s">
        <v>5060</v>
      </c>
      <c r="B73888" s="1">
        <v>45523</v>
      </c>
      <c r="C73888">
        <v>29.95</v>
      </c>
    </row>
    <row r="73889" spans="1:3" x14ac:dyDescent="0.2">
      <c r="A73889" t="s">
        <v>5061</v>
      </c>
      <c r="B73889" s="1">
        <v>45523</v>
      </c>
      <c r="C73889">
        <v>172.5</v>
      </c>
    </row>
    <row r="73890" spans="1:3" x14ac:dyDescent="0.2">
      <c r="A73890" t="s">
        <v>5062</v>
      </c>
      <c r="B73890" s="1">
        <v>45523</v>
      </c>
      <c r="C73890">
        <v>59.9</v>
      </c>
    </row>
    <row r="73891" spans="1:3" x14ac:dyDescent="0.2">
      <c r="A73891" t="s">
        <v>5063</v>
      </c>
      <c r="B73891" s="1">
        <v>45523</v>
      </c>
      <c r="C73891">
        <v>20.9</v>
      </c>
    </row>
    <row r="73892" spans="1:3" x14ac:dyDescent="0.2">
      <c r="A73892" t="s">
        <v>5064</v>
      </c>
      <c r="B73892" s="1">
        <v>45523</v>
      </c>
      <c r="C73892">
        <v>80.650000000000006</v>
      </c>
    </row>
    <row r="73893" spans="1:3" x14ac:dyDescent="0.2">
      <c r="A73893" t="s">
        <v>5065</v>
      </c>
      <c r="B73893" s="1">
        <v>45523</v>
      </c>
      <c r="C73893">
        <v>63.9</v>
      </c>
    </row>
    <row r="73894" spans="1:3" x14ac:dyDescent="0.2">
      <c r="A73894" t="s">
        <v>5066</v>
      </c>
      <c r="B73894" s="1">
        <v>45523</v>
      </c>
      <c r="C73894">
        <v>171.6</v>
      </c>
    </row>
    <row r="73895" spans="1:3" x14ac:dyDescent="0.2">
      <c r="A73895" t="s">
        <v>3079</v>
      </c>
      <c r="B73895" s="1">
        <v>45523</v>
      </c>
      <c r="C73895">
        <v>98.85</v>
      </c>
    </row>
    <row r="73896" spans="1:3" x14ac:dyDescent="0.2">
      <c r="A73896" t="s">
        <v>5067</v>
      </c>
      <c r="B73896" s="1">
        <v>45523</v>
      </c>
      <c r="C73896">
        <v>53.9</v>
      </c>
    </row>
    <row r="73897" spans="1:3" x14ac:dyDescent="0.2">
      <c r="A73897" t="s">
        <v>4414</v>
      </c>
      <c r="B73897" s="1">
        <v>45523</v>
      </c>
      <c r="C73897">
        <v>56.9</v>
      </c>
    </row>
    <row r="73898" spans="1:3" x14ac:dyDescent="0.2">
      <c r="A73898" t="s">
        <v>3086</v>
      </c>
      <c r="B73898" s="1">
        <v>45523</v>
      </c>
      <c r="C73898">
        <v>62.9</v>
      </c>
    </row>
    <row r="73899" spans="1:3" x14ac:dyDescent="0.2">
      <c r="A73899" t="s">
        <v>627</v>
      </c>
      <c r="B73899" s="1">
        <v>45523</v>
      </c>
      <c r="C73899">
        <v>98.85</v>
      </c>
    </row>
    <row r="73900" spans="1:3" x14ac:dyDescent="0.2">
      <c r="A73900" t="s">
        <v>5068</v>
      </c>
      <c r="B73900" s="1">
        <v>45523</v>
      </c>
      <c r="C73900">
        <v>85.6</v>
      </c>
    </row>
    <row r="73901" spans="1:3" x14ac:dyDescent="0.2">
      <c r="A73901" t="s">
        <v>5069</v>
      </c>
      <c r="B73901" s="1">
        <v>45523</v>
      </c>
      <c r="C73901">
        <v>118.85</v>
      </c>
    </row>
    <row r="73902" spans="1:3" x14ac:dyDescent="0.2">
      <c r="A73902" t="s">
        <v>5070</v>
      </c>
      <c r="B73902" s="1">
        <v>45523</v>
      </c>
      <c r="C73902">
        <v>63.9</v>
      </c>
    </row>
    <row r="73903" spans="1:3" x14ac:dyDescent="0.2">
      <c r="A73903" t="s">
        <v>4747</v>
      </c>
      <c r="B73903" s="1">
        <v>45523</v>
      </c>
      <c r="C73903">
        <v>80.650000000000006</v>
      </c>
    </row>
    <row r="73904" spans="1:3" x14ac:dyDescent="0.2">
      <c r="A73904" t="s">
        <v>4401</v>
      </c>
      <c r="B73904" s="1">
        <v>45523</v>
      </c>
      <c r="C73904">
        <v>210</v>
      </c>
    </row>
    <row r="73905" spans="1:3" x14ac:dyDescent="0.2">
      <c r="A73905" t="s">
        <v>5071</v>
      </c>
      <c r="B73905" s="1">
        <v>45523</v>
      </c>
      <c r="C73905">
        <v>63.4</v>
      </c>
    </row>
    <row r="73906" spans="1:3" x14ac:dyDescent="0.2">
      <c r="A73906" t="s">
        <v>4820</v>
      </c>
      <c r="B73906" s="1">
        <v>45523</v>
      </c>
      <c r="C73906">
        <v>89.85</v>
      </c>
    </row>
    <row r="73907" spans="1:3" x14ac:dyDescent="0.2">
      <c r="A73907" t="s">
        <v>5072</v>
      </c>
      <c r="B73907" s="1">
        <v>45523</v>
      </c>
      <c r="C73907">
        <v>98.2</v>
      </c>
    </row>
    <row r="73908" spans="1:3" x14ac:dyDescent="0.2">
      <c r="A73908" t="s">
        <v>5073</v>
      </c>
      <c r="B73908" s="1">
        <v>45523</v>
      </c>
      <c r="C73908">
        <v>125.75</v>
      </c>
    </row>
    <row r="73909" spans="1:3" x14ac:dyDescent="0.2">
      <c r="A73909" t="s">
        <v>4420</v>
      </c>
      <c r="B73909" s="1">
        <v>45523</v>
      </c>
      <c r="C73909">
        <v>258.55</v>
      </c>
    </row>
    <row r="73910" spans="1:3" x14ac:dyDescent="0.2">
      <c r="A73910" t="s">
        <v>5074</v>
      </c>
      <c r="B73910" s="1">
        <v>45523</v>
      </c>
      <c r="C73910">
        <v>45.9</v>
      </c>
    </row>
    <row r="73911" spans="1:3" x14ac:dyDescent="0.2">
      <c r="A73911" t="s">
        <v>4468</v>
      </c>
      <c r="B73911" s="1">
        <v>45523</v>
      </c>
      <c r="C73911">
        <v>38.75</v>
      </c>
    </row>
    <row r="73912" spans="1:3" x14ac:dyDescent="0.2">
      <c r="A73912" t="s">
        <v>4476</v>
      </c>
      <c r="B73912" s="1">
        <v>45523</v>
      </c>
      <c r="C73912">
        <v>65.8</v>
      </c>
    </row>
    <row r="73913" spans="1:3" x14ac:dyDescent="0.2">
      <c r="A73913" t="s">
        <v>5075</v>
      </c>
      <c r="B73913" s="1">
        <v>45523</v>
      </c>
      <c r="C73913">
        <v>71.349999999999994</v>
      </c>
    </row>
    <row r="73914" spans="1:3" x14ac:dyDescent="0.2">
      <c r="A73914" t="s">
        <v>5076</v>
      </c>
      <c r="B73914" s="1">
        <v>45523</v>
      </c>
      <c r="C73914">
        <v>129.5</v>
      </c>
    </row>
    <row r="73915" spans="1:3" x14ac:dyDescent="0.2">
      <c r="A73915" t="s">
        <v>5077</v>
      </c>
      <c r="B73915" s="1">
        <v>45523</v>
      </c>
      <c r="C73915">
        <v>183.95</v>
      </c>
    </row>
    <row r="73916" spans="1:3" x14ac:dyDescent="0.2">
      <c r="A73916" t="s">
        <v>237</v>
      </c>
      <c r="B73916" s="1">
        <v>45523</v>
      </c>
      <c r="C73916">
        <v>186.6</v>
      </c>
    </row>
    <row r="73917" spans="1:3" x14ac:dyDescent="0.2">
      <c r="A73917" t="s">
        <v>128</v>
      </c>
      <c r="B73917" s="1">
        <v>45523</v>
      </c>
      <c r="C73917">
        <v>172.25</v>
      </c>
    </row>
    <row r="73918" spans="1:3" x14ac:dyDescent="0.2">
      <c r="A73918" t="s">
        <v>4590</v>
      </c>
      <c r="B73918" s="1">
        <v>45523</v>
      </c>
      <c r="C73918">
        <v>109.75</v>
      </c>
    </row>
    <row r="73919" spans="1:3" x14ac:dyDescent="0.2">
      <c r="A73919" t="s">
        <v>4863</v>
      </c>
      <c r="B73919" s="1">
        <v>45523</v>
      </c>
      <c r="C73919">
        <v>77.849999999999994</v>
      </c>
    </row>
    <row r="73920" spans="1:3" x14ac:dyDescent="0.2">
      <c r="A73920" t="s">
        <v>5078</v>
      </c>
      <c r="B73920" s="1">
        <v>45523</v>
      </c>
      <c r="C73920">
        <v>54.9</v>
      </c>
    </row>
    <row r="73921" spans="1:3" x14ac:dyDescent="0.2">
      <c r="A73921" t="s">
        <v>5079</v>
      </c>
      <c r="B73921" s="1">
        <v>45523</v>
      </c>
      <c r="C73921">
        <v>43.9</v>
      </c>
    </row>
    <row r="73922" spans="1:3" x14ac:dyDescent="0.2">
      <c r="A73922" t="s">
        <v>1412</v>
      </c>
      <c r="B73922" s="1">
        <v>45523</v>
      </c>
      <c r="C73922">
        <v>89.85</v>
      </c>
    </row>
    <row r="73923" spans="1:3" x14ac:dyDescent="0.2">
      <c r="A73923" t="s">
        <v>5080</v>
      </c>
      <c r="B73923" s="1">
        <v>45523</v>
      </c>
      <c r="C73923">
        <v>38.700000000000003</v>
      </c>
    </row>
    <row r="73924" spans="1:3" x14ac:dyDescent="0.2">
      <c r="A73924" t="s">
        <v>5081</v>
      </c>
      <c r="B73924" s="1">
        <v>45523</v>
      </c>
      <c r="C73924">
        <v>51.85</v>
      </c>
    </row>
    <row r="73925" spans="1:3" x14ac:dyDescent="0.2">
      <c r="A73925" t="s">
        <v>5082</v>
      </c>
      <c r="B73925" s="1">
        <v>45523</v>
      </c>
      <c r="C73925">
        <v>89.85</v>
      </c>
    </row>
    <row r="73926" spans="1:3" x14ac:dyDescent="0.2">
      <c r="A73926" t="s">
        <v>5083</v>
      </c>
      <c r="B73926" s="1">
        <v>45523</v>
      </c>
      <c r="C73926">
        <v>99.85</v>
      </c>
    </row>
    <row r="73927" spans="1:3" x14ac:dyDescent="0.2">
      <c r="A73927" t="s">
        <v>5084</v>
      </c>
      <c r="B73927" s="1">
        <v>45523</v>
      </c>
      <c r="C73927">
        <v>89.85</v>
      </c>
    </row>
    <row r="73928" spans="1:3" x14ac:dyDescent="0.2">
      <c r="A73928" t="s">
        <v>5085</v>
      </c>
      <c r="B73928" s="1">
        <v>45523</v>
      </c>
      <c r="C73928">
        <v>393.45</v>
      </c>
    </row>
    <row r="73929" spans="1:3" x14ac:dyDescent="0.2">
      <c r="A73929" t="s">
        <v>5086</v>
      </c>
      <c r="B73929" s="1">
        <v>45523</v>
      </c>
      <c r="C73929">
        <v>26.45</v>
      </c>
    </row>
    <row r="73930" spans="1:3" x14ac:dyDescent="0.2">
      <c r="A73930" t="s">
        <v>322</v>
      </c>
      <c r="B73930" s="1">
        <v>45523</v>
      </c>
      <c r="C73930">
        <v>2110.1799999999998</v>
      </c>
    </row>
    <row r="73931" spans="1:3" x14ac:dyDescent="0.2">
      <c r="A73931" t="s">
        <v>5087</v>
      </c>
      <c r="B73931" s="1">
        <v>45523</v>
      </c>
      <c r="C73931">
        <v>94.85</v>
      </c>
    </row>
    <row r="73932" spans="1:3" x14ac:dyDescent="0.2">
      <c r="A73932" t="s">
        <v>12</v>
      </c>
      <c r="B73932" s="1">
        <v>45523</v>
      </c>
      <c r="C73932">
        <v>152.54</v>
      </c>
    </row>
    <row r="73933" spans="1:3" x14ac:dyDescent="0.2">
      <c r="A73933" t="s">
        <v>583</v>
      </c>
      <c r="B73933" s="1">
        <v>45523</v>
      </c>
      <c r="C73933">
        <v>97.5</v>
      </c>
    </row>
    <row r="73934" spans="1:3" x14ac:dyDescent="0.2">
      <c r="A73934" t="s">
        <v>286</v>
      </c>
      <c r="B73934" s="1">
        <v>45523</v>
      </c>
      <c r="C73934">
        <v>1087.92</v>
      </c>
    </row>
    <row r="73935" spans="1:3" x14ac:dyDescent="0.2">
      <c r="A73935" t="s">
        <v>583</v>
      </c>
      <c r="B73935" s="1">
        <v>45523</v>
      </c>
      <c r="C73935">
        <v>635.9</v>
      </c>
    </row>
    <row r="73936" spans="1:3" x14ac:dyDescent="0.2">
      <c r="A73936" t="s">
        <v>12</v>
      </c>
      <c r="B73936" s="1">
        <v>45523</v>
      </c>
      <c r="C73936">
        <v>429.5</v>
      </c>
    </row>
    <row r="73937" spans="1:3" x14ac:dyDescent="0.2">
      <c r="A73937" t="s">
        <v>64</v>
      </c>
      <c r="B73937" s="1">
        <v>45523</v>
      </c>
      <c r="C73937">
        <v>593.85</v>
      </c>
    </row>
    <row r="73938" spans="1:3" x14ac:dyDescent="0.2">
      <c r="A73938" t="s">
        <v>5088</v>
      </c>
      <c r="B73938" s="1">
        <v>45523</v>
      </c>
      <c r="C73938">
        <v>124.02</v>
      </c>
    </row>
    <row r="73939" spans="1:3" x14ac:dyDescent="0.2">
      <c r="A73939" t="s">
        <v>5088</v>
      </c>
      <c r="B73939" s="1">
        <v>45523</v>
      </c>
      <c r="C73939">
        <v>534.03</v>
      </c>
    </row>
    <row r="73940" spans="1:3" x14ac:dyDescent="0.2">
      <c r="A73940" t="s">
        <v>12</v>
      </c>
      <c r="B73940" s="1">
        <v>45523</v>
      </c>
      <c r="C73940">
        <v>130.54</v>
      </c>
    </row>
    <row r="73941" spans="1:3" x14ac:dyDescent="0.2">
      <c r="A73941" t="s">
        <v>5089</v>
      </c>
      <c r="B73941" s="1">
        <v>45523</v>
      </c>
      <c r="C73941">
        <v>173.92</v>
      </c>
    </row>
    <row r="73942" spans="1:3" x14ac:dyDescent="0.2">
      <c r="A73942" t="s">
        <v>653</v>
      </c>
      <c r="B73942" s="1">
        <v>45523</v>
      </c>
      <c r="C73942">
        <v>335.52</v>
      </c>
    </row>
    <row r="73943" spans="1:3" x14ac:dyDescent="0.2">
      <c r="A73943" t="s">
        <v>5036</v>
      </c>
      <c r="B73943" s="1">
        <v>45524</v>
      </c>
      <c r="C73943">
        <v>59.9</v>
      </c>
    </row>
    <row r="73944" spans="1:3" x14ac:dyDescent="0.2">
      <c r="A73944" t="s">
        <v>430</v>
      </c>
      <c r="B73944" s="1">
        <v>45524</v>
      </c>
      <c r="C73944">
        <v>191.61</v>
      </c>
    </row>
    <row r="73945" spans="1:3" x14ac:dyDescent="0.2">
      <c r="A73945" t="s">
        <v>2813</v>
      </c>
      <c r="B73945" s="1">
        <v>45524</v>
      </c>
      <c r="C73945">
        <v>61.56</v>
      </c>
    </row>
    <row r="73946" spans="1:3" x14ac:dyDescent="0.2">
      <c r="A73946" t="s">
        <v>171</v>
      </c>
      <c r="B73946" s="1">
        <v>45524</v>
      </c>
      <c r="C73946">
        <v>2187.5</v>
      </c>
    </row>
    <row r="73947" spans="1:3" x14ac:dyDescent="0.2">
      <c r="A73947" t="s">
        <v>79</v>
      </c>
      <c r="B73947" s="1">
        <v>45524</v>
      </c>
      <c r="C73947">
        <v>16.45</v>
      </c>
    </row>
    <row r="73948" spans="1:3" x14ac:dyDescent="0.2">
      <c r="A73948" t="s">
        <v>27</v>
      </c>
      <c r="B73948" s="1">
        <v>45524</v>
      </c>
      <c r="C73948">
        <v>44.25</v>
      </c>
    </row>
    <row r="73949" spans="1:3" x14ac:dyDescent="0.2">
      <c r="A73949" t="s">
        <v>4185</v>
      </c>
      <c r="B73949" s="1">
        <v>45524</v>
      </c>
      <c r="C73949">
        <v>407</v>
      </c>
    </row>
    <row r="73950" spans="1:3" x14ac:dyDescent="0.2">
      <c r="A73950" t="s">
        <v>46</v>
      </c>
      <c r="B73950" s="1">
        <v>45524</v>
      </c>
      <c r="C73950">
        <v>49.57</v>
      </c>
    </row>
    <row r="73951" spans="1:3" x14ac:dyDescent="0.2">
      <c r="A73951" t="s">
        <v>171</v>
      </c>
      <c r="B73951" s="1">
        <v>45524</v>
      </c>
      <c r="C73951">
        <v>105.34</v>
      </c>
    </row>
    <row r="73952" spans="1:3" x14ac:dyDescent="0.2">
      <c r="A73952" t="s">
        <v>46</v>
      </c>
      <c r="B73952" s="1">
        <v>45524</v>
      </c>
      <c r="C73952">
        <v>285.91000000000003</v>
      </c>
    </row>
    <row r="73953" spans="1:3" x14ac:dyDescent="0.2">
      <c r="A73953" t="s">
        <v>2292</v>
      </c>
      <c r="B73953" s="1">
        <v>45524</v>
      </c>
      <c r="C73953">
        <v>105.95</v>
      </c>
    </row>
    <row r="73954" spans="1:3" x14ac:dyDescent="0.2">
      <c r="A73954" t="s">
        <v>5037</v>
      </c>
      <c r="B73954" s="1">
        <v>45524</v>
      </c>
      <c r="C73954">
        <v>24.95</v>
      </c>
    </row>
    <row r="73955" spans="1:3" x14ac:dyDescent="0.2">
      <c r="A73955" t="s">
        <v>5038</v>
      </c>
      <c r="B73955" s="1">
        <v>45524</v>
      </c>
      <c r="C73955">
        <v>76.75</v>
      </c>
    </row>
    <row r="73956" spans="1:3" x14ac:dyDescent="0.2">
      <c r="A73956" t="s">
        <v>5039</v>
      </c>
      <c r="B73956" s="1">
        <v>45524</v>
      </c>
      <c r="C73956">
        <v>200.75</v>
      </c>
    </row>
    <row r="73957" spans="1:3" x14ac:dyDescent="0.2">
      <c r="A73957" t="s">
        <v>1243</v>
      </c>
      <c r="B73957" s="1">
        <v>45524</v>
      </c>
      <c r="C73957">
        <v>33.9</v>
      </c>
    </row>
    <row r="73958" spans="1:3" x14ac:dyDescent="0.2">
      <c r="A73958" t="s">
        <v>3</v>
      </c>
      <c r="B73958" s="1">
        <v>45524</v>
      </c>
      <c r="C73958">
        <v>45.95</v>
      </c>
    </row>
    <row r="73959" spans="1:3" x14ac:dyDescent="0.2">
      <c r="A73959" t="s">
        <v>941</v>
      </c>
      <c r="B73959" s="1">
        <v>45524</v>
      </c>
      <c r="C73959">
        <v>603.45000000000005</v>
      </c>
    </row>
    <row r="73960" spans="1:3" x14ac:dyDescent="0.2">
      <c r="A73960" t="s">
        <v>46</v>
      </c>
      <c r="B73960" s="1">
        <v>45524</v>
      </c>
      <c r="C73960">
        <v>419.1</v>
      </c>
    </row>
    <row r="73961" spans="1:3" x14ac:dyDescent="0.2">
      <c r="A73961" t="s">
        <v>870</v>
      </c>
      <c r="B73961" s="1">
        <v>45524</v>
      </c>
      <c r="C73961">
        <v>155.54</v>
      </c>
    </row>
    <row r="73962" spans="1:3" x14ac:dyDescent="0.2">
      <c r="A73962" t="s">
        <v>46</v>
      </c>
      <c r="B73962" s="1">
        <v>45524</v>
      </c>
      <c r="C73962">
        <v>341.46</v>
      </c>
    </row>
    <row r="73963" spans="1:3" x14ac:dyDescent="0.2">
      <c r="A73963" t="s">
        <v>1512</v>
      </c>
      <c r="B73963" s="1">
        <v>45524</v>
      </c>
      <c r="C73963">
        <v>1647.13</v>
      </c>
    </row>
    <row r="73964" spans="1:3" x14ac:dyDescent="0.2">
      <c r="A73964" t="s">
        <v>5040</v>
      </c>
      <c r="B73964" s="1">
        <v>45524</v>
      </c>
      <c r="C73964">
        <v>600.79999999999995</v>
      </c>
    </row>
    <row r="73965" spans="1:3" x14ac:dyDescent="0.2">
      <c r="A73965" t="s">
        <v>5041</v>
      </c>
      <c r="B73965" s="1">
        <v>45524</v>
      </c>
      <c r="C73965">
        <v>250.8</v>
      </c>
    </row>
    <row r="73966" spans="1:3" x14ac:dyDescent="0.2">
      <c r="A73966" t="s">
        <v>927</v>
      </c>
      <c r="B73966" s="1">
        <v>45524</v>
      </c>
      <c r="C73966">
        <v>190</v>
      </c>
    </row>
    <row r="73967" spans="1:3" x14ac:dyDescent="0.2">
      <c r="A73967" t="s">
        <v>5042</v>
      </c>
      <c r="B73967" s="1">
        <v>45524</v>
      </c>
      <c r="C73967">
        <v>210.96</v>
      </c>
    </row>
    <row r="73968" spans="1:3" x14ac:dyDescent="0.2">
      <c r="A73968" t="s">
        <v>5043</v>
      </c>
      <c r="B73968" s="1">
        <v>45524</v>
      </c>
      <c r="C73968">
        <v>1971.8</v>
      </c>
    </row>
    <row r="73969" spans="1:3" x14ac:dyDescent="0.2">
      <c r="A73969" t="s">
        <v>27</v>
      </c>
      <c r="B73969" s="1">
        <v>45524</v>
      </c>
      <c r="C73969">
        <v>36.75</v>
      </c>
    </row>
    <row r="73970" spans="1:3" x14ac:dyDescent="0.2">
      <c r="A73970" t="s">
        <v>27</v>
      </c>
      <c r="B73970" s="1">
        <v>45524</v>
      </c>
      <c r="C73970">
        <v>66.75</v>
      </c>
    </row>
    <row r="73971" spans="1:3" x14ac:dyDescent="0.2">
      <c r="A73971" t="s">
        <v>27</v>
      </c>
      <c r="B73971" s="1">
        <v>45524</v>
      </c>
      <c r="C73971">
        <v>44.25</v>
      </c>
    </row>
    <row r="73972" spans="1:3" x14ac:dyDescent="0.2">
      <c r="A73972" t="s">
        <v>27</v>
      </c>
      <c r="B73972" s="1">
        <v>45524</v>
      </c>
      <c r="C73972">
        <v>66.75</v>
      </c>
    </row>
    <row r="73973" spans="1:3" x14ac:dyDescent="0.2">
      <c r="A73973" t="s">
        <v>27</v>
      </c>
      <c r="B73973" s="1">
        <v>45524</v>
      </c>
      <c r="C73973">
        <v>44.25</v>
      </c>
    </row>
    <row r="73974" spans="1:3" x14ac:dyDescent="0.2">
      <c r="A73974" t="s">
        <v>5044</v>
      </c>
      <c r="B73974" s="1">
        <v>45524</v>
      </c>
      <c r="C73974">
        <v>89.85</v>
      </c>
    </row>
    <row r="73975" spans="1:3" x14ac:dyDescent="0.2">
      <c r="A73975" t="s">
        <v>5045</v>
      </c>
      <c r="B73975" s="1">
        <v>45524</v>
      </c>
      <c r="C73975">
        <v>166.75</v>
      </c>
    </row>
    <row r="73976" spans="1:3" x14ac:dyDescent="0.2">
      <c r="A73976" t="s">
        <v>2910</v>
      </c>
      <c r="B73976" s="1">
        <v>45524</v>
      </c>
      <c r="C73976">
        <v>68.900000000000006</v>
      </c>
    </row>
    <row r="73977" spans="1:3" x14ac:dyDescent="0.2">
      <c r="A73977" t="s">
        <v>2934</v>
      </c>
      <c r="B73977" s="1">
        <v>45524</v>
      </c>
      <c r="C73977">
        <v>218.65</v>
      </c>
    </row>
    <row r="73978" spans="1:3" x14ac:dyDescent="0.2">
      <c r="A73978" t="s">
        <v>5046</v>
      </c>
      <c r="B73978" s="1">
        <v>45524</v>
      </c>
      <c r="C73978">
        <v>54.45</v>
      </c>
    </row>
    <row r="73979" spans="1:3" x14ac:dyDescent="0.2">
      <c r="A73979" t="s">
        <v>44</v>
      </c>
      <c r="B73979" s="1">
        <v>45524</v>
      </c>
      <c r="C73979">
        <v>229.22</v>
      </c>
    </row>
    <row r="73980" spans="1:3" x14ac:dyDescent="0.2">
      <c r="A73980" t="s">
        <v>12</v>
      </c>
      <c r="B73980" s="1">
        <v>45524</v>
      </c>
      <c r="C73980">
        <v>98.67</v>
      </c>
    </row>
    <row r="73981" spans="1:3" x14ac:dyDescent="0.2">
      <c r="A73981" t="s">
        <v>315</v>
      </c>
      <c r="B73981" s="1">
        <v>45525</v>
      </c>
      <c r="C73981">
        <v>2358.38</v>
      </c>
    </row>
    <row r="73982" spans="1:3" x14ac:dyDescent="0.2">
      <c r="A73982" t="s">
        <v>536</v>
      </c>
      <c r="B73982" s="1">
        <v>45525</v>
      </c>
      <c r="C73982">
        <v>45</v>
      </c>
    </row>
    <row r="73983" spans="1:3" x14ac:dyDescent="0.2">
      <c r="A73983" t="s">
        <v>32</v>
      </c>
      <c r="B73983" s="1">
        <v>45525</v>
      </c>
      <c r="C73983">
        <v>7140</v>
      </c>
    </row>
    <row r="73984" spans="1:3" x14ac:dyDescent="0.2">
      <c r="A73984" t="s">
        <v>27</v>
      </c>
      <c r="B73984" s="1">
        <v>45525</v>
      </c>
      <c r="C73984">
        <v>74.25</v>
      </c>
    </row>
    <row r="73985" spans="1:3" x14ac:dyDescent="0.2">
      <c r="A73985" t="s">
        <v>5001</v>
      </c>
      <c r="B73985" s="1">
        <v>45525</v>
      </c>
      <c r="C73985">
        <v>31.45</v>
      </c>
    </row>
    <row r="73986" spans="1:3" x14ac:dyDescent="0.2">
      <c r="A73986" t="s">
        <v>5002</v>
      </c>
      <c r="B73986" s="1">
        <v>45525</v>
      </c>
      <c r="C73986">
        <v>48.45</v>
      </c>
    </row>
    <row r="73987" spans="1:3" x14ac:dyDescent="0.2">
      <c r="A73987" t="s">
        <v>5003</v>
      </c>
      <c r="B73987" s="1">
        <v>45525</v>
      </c>
      <c r="C73987">
        <v>40.450000000000003</v>
      </c>
    </row>
    <row r="73988" spans="1:3" x14ac:dyDescent="0.2">
      <c r="A73988" t="s">
        <v>27</v>
      </c>
      <c r="B73988" s="1">
        <v>45525</v>
      </c>
      <c r="C73988">
        <v>44.25</v>
      </c>
    </row>
    <row r="73989" spans="1:3" x14ac:dyDescent="0.2">
      <c r="A73989" t="s">
        <v>5004</v>
      </c>
      <c r="B73989" s="1">
        <v>45525</v>
      </c>
      <c r="C73989">
        <v>311.89999999999998</v>
      </c>
    </row>
    <row r="73990" spans="1:3" x14ac:dyDescent="0.2">
      <c r="A73990" t="s">
        <v>5005</v>
      </c>
      <c r="B73990" s="1">
        <v>45525</v>
      </c>
      <c r="C73990">
        <v>56.9</v>
      </c>
    </row>
    <row r="73991" spans="1:3" x14ac:dyDescent="0.2">
      <c r="A73991" t="s">
        <v>248</v>
      </c>
      <c r="B73991" s="1">
        <v>45525</v>
      </c>
      <c r="C73991">
        <v>396.78</v>
      </c>
    </row>
    <row r="73992" spans="1:3" x14ac:dyDescent="0.2">
      <c r="A73992" t="s">
        <v>46</v>
      </c>
      <c r="B73992" s="1">
        <v>45525</v>
      </c>
      <c r="C73992">
        <v>294</v>
      </c>
    </row>
    <row r="73993" spans="1:3" x14ac:dyDescent="0.2">
      <c r="A73993" t="s">
        <v>5006</v>
      </c>
      <c r="B73993" s="1">
        <v>45525</v>
      </c>
      <c r="C73993">
        <v>89.85</v>
      </c>
    </row>
    <row r="73994" spans="1:3" x14ac:dyDescent="0.2">
      <c r="A73994" t="s">
        <v>46</v>
      </c>
      <c r="B73994" s="1">
        <v>45525</v>
      </c>
      <c r="C73994">
        <v>338.72</v>
      </c>
    </row>
    <row r="73995" spans="1:3" x14ac:dyDescent="0.2">
      <c r="A73995" t="s">
        <v>5007</v>
      </c>
      <c r="B73995" s="1">
        <v>45525</v>
      </c>
      <c r="C73995">
        <v>16.25</v>
      </c>
    </row>
    <row r="73996" spans="1:3" x14ac:dyDescent="0.2">
      <c r="A73996" t="s">
        <v>5008</v>
      </c>
      <c r="B73996" s="1">
        <v>45525</v>
      </c>
      <c r="C73996">
        <v>19</v>
      </c>
    </row>
    <row r="73997" spans="1:3" x14ac:dyDescent="0.2">
      <c r="A73997" t="s">
        <v>79</v>
      </c>
      <c r="B73997" s="1">
        <v>45525</v>
      </c>
      <c r="C73997">
        <v>17.7</v>
      </c>
    </row>
    <row r="73998" spans="1:3" x14ac:dyDescent="0.2">
      <c r="A73998" t="s">
        <v>27</v>
      </c>
      <c r="B73998" s="1">
        <v>45525</v>
      </c>
      <c r="C73998">
        <v>44.25</v>
      </c>
    </row>
    <row r="73999" spans="1:3" x14ac:dyDescent="0.2">
      <c r="A73999" t="s">
        <v>27</v>
      </c>
      <c r="B73999" s="1">
        <v>45525</v>
      </c>
      <c r="C73999">
        <v>21.75</v>
      </c>
    </row>
    <row r="74000" spans="1:3" x14ac:dyDescent="0.2">
      <c r="A74000" t="s">
        <v>5009</v>
      </c>
      <c r="B74000" s="1">
        <v>45525</v>
      </c>
      <c r="C74000">
        <v>72.849999999999994</v>
      </c>
    </row>
    <row r="74001" spans="1:3" x14ac:dyDescent="0.2">
      <c r="A74001" t="s">
        <v>4802</v>
      </c>
      <c r="B74001" s="1">
        <v>45525</v>
      </c>
      <c r="C74001">
        <v>92.8</v>
      </c>
    </row>
    <row r="74002" spans="1:3" x14ac:dyDescent="0.2">
      <c r="A74002" t="s">
        <v>5010</v>
      </c>
      <c r="B74002" s="1">
        <v>45525</v>
      </c>
      <c r="C74002">
        <v>54.9</v>
      </c>
    </row>
    <row r="74003" spans="1:3" x14ac:dyDescent="0.2">
      <c r="A74003" t="s">
        <v>702</v>
      </c>
      <c r="B74003" s="1">
        <v>45525</v>
      </c>
      <c r="C74003">
        <v>385.5</v>
      </c>
    </row>
    <row r="74004" spans="1:3" x14ac:dyDescent="0.2">
      <c r="A74004" t="s">
        <v>695</v>
      </c>
      <c r="B74004" s="1">
        <v>45525</v>
      </c>
      <c r="C74004">
        <v>164.35</v>
      </c>
    </row>
    <row r="74005" spans="1:3" x14ac:dyDescent="0.2">
      <c r="A74005" t="s">
        <v>5011</v>
      </c>
      <c r="B74005" s="1">
        <v>45525</v>
      </c>
      <c r="C74005">
        <v>29.45</v>
      </c>
    </row>
    <row r="74006" spans="1:3" x14ac:dyDescent="0.2">
      <c r="A74006" t="s">
        <v>396</v>
      </c>
      <c r="B74006" s="1">
        <v>45525</v>
      </c>
      <c r="C74006">
        <v>173.04</v>
      </c>
    </row>
    <row r="74007" spans="1:3" x14ac:dyDescent="0.2">
      <c r="A74007" t="s">
        <v>129</v>
      </c>
      <c r="B74007" s="1">
        <v>45525</v>
      </c>
      <c r="C74007">
        <v>670</v>
      </c>
    </row>
    <row r="74008" spans="1:3" x14ac:dyDescent="0.2">
      <c r="A74008" t="s">
        <v>5012</v>
      </c>
      <c r="B74008" s="1">
        <v>45525</v>
      </c>
      <c r="C74008">
        <v>834.4</v>
      </c>
    </row>
    <row r="74009" spans="1:3" x14ac:dyDescent="0.2">
      <c r="A74009" t="s">
        <v>1169</v>
      </c>
      <c r="B74009" s="1">
        <v>45525</v>
      </c>
      <c r="C74009">
        <v>52.5</v>
      </c>
    </row>
    <row r="74010" spans="1:3" x14ac:dyDescent="0.2">
      <c r="A74010" t="s">
        <v>280</v>
      </c>
      <c r="B74010" s="1">
        <v>45525</v>
      </c>
      <c r="C74010">
        <v>839.13</v>
      </c>
    </row>
    <row r="74011" spans="1:3" x14ac:dyDescent="0.2">
      <c r="A74011" t="s">
        <v>5013</v>
      </c>
      <c r="B74011" s="1">
        <v>45525</v>
      </c>
      <c r="C74011">
        <v>26.45</v>
      </c>
    </row>
    <row r="74012" spans="1:3" x14ac:dyDescent="0.2">
      <c r="A74012" t="s">
        <v>5014</v>
      </c>
      <c r="B74012" s="1">
        <v>45525</v>
      </c>
      <c r="C74012">
        <v>17.5</v>
      </c>
    </row>
    <row r="74013" spans="1:3" x14ac:dyDescent="0.2">
      <c r="A74013" t="s">
        <v>2243</v>
      </c>
      <c r="B74013" s="1">
        <v>45525</v>
      </c>
      <c r="C74013">
        <v>87.5</v>
      </c>
    </row>
    <row r="74014" spans="1:3" x14ac:dyDescent="0.2">
      <c r="A74014" t="s">
        <v>27</v>
      </c>
      <c r="B74014" s="1">
        <v>45525</v>
      </c>
      <c r="C74014">
        <v>21.75</v>
      </c>
    </row>
    <row r="74015" spans="1:3" x14ac:dyDescent="0.2">
      <c r="A74015" t="s">
        <v>27</v>
      </c>
      <c r="B74015" s="1">
        <v>45525</v>
      </c>
      <c r="C74015">
        <v>26.25</v>
      </c>
    </row>
    <row r="74016" spans="1:3" x14ac:dyDescent="0.2">
      <c r="A74016" t="s">
        <v>27</v>
      </c>
      <c r="B74016" s="1">
        <v>45525</v>
      </c>
      <c r="C74016">
        <v>2.63</v>
      </c>
    </row>
    <row r="74017" spans="1:3" x14ac:dyDescent="0.2">
      <c r="A74017" t="s">
        <v>27</v>
      </c>
      <c r="B74017" s="1">
        <v>45525</v>
      </c>
      <c r="C74017">
        <v>66.75</v>
      </c>
    </row>
    <row r="74018" spans="1:3" x14ac:dyDescent="0.2">
      <c r="A74018" t="s">
        <v>27</v>
      </c>
      <c r="B74018" s="1">
        <v>45525</v>
      </c>
      <c r="C74018">
        <v>93.75</v>
      </c>
    </row>
    <row r="74019" spans="1:3" x14ac:dyDescent="0.2">
      <c r="A74019" t="s">
        <v>27</v>
      </c>
      <c r="B74019" s="1">
        <v>45525</v>
      </c>
      <c r="C74019">
        <v>74.25</v>
      </c>
    </row>
    <row r="74020" spans="1:3" x14ac:dyDescent="0.2">
      <c r="A74020" t="s">
        <v>27</v>
      </c>
      <c r="B74020" s="1">
        <v>45525</v>
      </c>
      <c r="C74020">
        <v>93.75</v>
      </c>
    </row>
    <row r="74021" spans="1:3" x14ac:dyDescent="0.2">
      <c r="A74021" t="s">
        <v>27</v>
      </c>
      <c r="B74021" s="1">
        <v>45525</v>
      </c>
      <c r="C74021">
        <v>44.25</v>
      </c>
    </row>
    <row r="74022" spans="1:3" x14ac:dyDescent="0.2">
      <c r="A74022" t="s">
        <v>27</v>
      </c>
      <c r="B74022" s="1">
        <v>45525</v>
      </c>
      <c r="C74022">
        <v>96.75</v>
      </c>
    </row>
    <row r="74023" spans="1:3" x14ac:dyDescent="0.2">
      <c r="A74023" t="s">
        <v>5015</v>
      </c>
      <c r="B74023" s="1">
        <v>45525</v>
      </c>
      <c r="C74023">
        <v>64.45</v>
      </c>
    </row>
    <row r="74024" spans="1:3" x14ac:dyDescent="0.2">
      <c r="A74024" t="s">
        <v>5016</v>
      </c>
      <c r="B74024" s="1">
        <v>45525</v>
      </c>
      <c r="C74024">
        <v>85.9</v>
      </c>
    </row>
    <row r="74025" spans="1:3" x14ac:dyDescent="0.2">
      <c r="A74025" t="s">
        <v>5017</v>
      </c>
      <c r="B74025" s="1">
        <v>45525</v>
      </c>
      <c r="C74025">
        <v>63.9</v>
      </c>
    </row>
    <row r="74026" spans="1:3" x14ac:dyDescent="0.2">
      <c r="A74026" t="s">
        <v>5018</v>
      </c>
      <c r="B74026" s="1">
        <v>45525</v>
      </c>
      <c r="C74026">
        <v>240.75</v>
      </c>
    </row>
    <row r="74027" spans="1:3" x14ac:dyDescent="0.2">
      <c r="A74027" t="s">
        <v>5019</v>
      </c>
      <c r="B74027" s="1">
        <v>45525</v>
      </c>
      <c r="C74027">
        <v>63.65</v>
      </c>
    </row>
    <row r="74028" spans="1:3" x14ac:dyDescent="0.2">
      <c r="A74028" t="s">
        <v>5020</v>
      </c>
      <c r="B74028" s="1">
        <v>45525</v>
      </c>
      <c r="C74028">
        <v>43.9</v>
      </c>
    </row>
    <row r="74029" spans="1:3" x14ac:dyDescent="0.2">
      <c r="A74029" t="s">
        <v>5021</v>
      </c>
      <c r="B74029" s="1">
        <v>45525</v>
      </c>
      <c r="C74029">
        <v>58.9</v>
      </c>
    </row>
    <row r="74030" spans="1:3" x14ac:dyDescent="0.2">
      <c r="A74030" t="s">
        <v>5022</v>
      </c>
      <c r="B74030" s="1">
        <v>45525</v>
      </c>
      <c r="C74030">
        <v>63.65</v>
      </c>
    </row>
    <row r="74031" spans="1:3" x14ac:dyDescent="0.2">
      <c r="A74031" t="s">
        <v>5023</v>
      </c>
      <c r="B74031" s="1">
        <v>45525</v>
      </c>
      <c r="C74031">
        <v>63.9</v>
      </c>
    </row>
    <row r="74032" spans="1:3" x14ac:dyDescent="0.2">
      <c r="A74032" t="s">
        <v>5024</v>
      </c>
      <c r="B74032" s="1">
        <v>45525</v>
      </c>
      <c r="C74032">
        <v>15.7</v>
      </c>
    </row>
    <row r="74033" spans="1:3" x14ac:dyDescent="0.2">
      <c r="A74033" t="s">
        <v>5025</v>
      </c>
      <c r="B74033" s="1">
        <v>45525</v>
      </c>
      <c r="C74033">
        <v>41.9</v>
      </c>
    </row>
    <row r="74034" spans="1:3" x14ac:dyDescent="0.2">
      <c r="A74034" t="s">
        <v>5026</v>
      </c>
      <c r="B74034" s="1">
        <v>45525</v>
      </c>
      <c r="C74034">
        <v>54.9</v>
      </c>
    </row>
    <row r="74035" spans="1:3" x14ac:dyDescent="0.2">
      <c r="A74035" t="s">
        <v>5027</v>
      </c>
      <c r="B74035" s="1">
        <v>45525</v>
      </c>
      <c r="C74035">
        <v>14.9</v>
      </c>
    </row>
    <row r="74036" spans="1:3" x14ac:dyDescent="0.2">
      <c r="A74036" t="s">
        <v>5028</v>
      </c>
      <c r="B74036" s="1">
        <v>45525</v>
      </c>
      <c r="C74036">
        <v>89.85</v>
      </c>
    </row>
    <row r="74037" spans="1:3" x14ac:dyDescent="0.2">
      <c r="A74037" t="s">
        <v>5029</v>
      </c>
      <c r="B74037" s="1">
        <v>45525</v>
      </c>
      <c r="C74037">
        <v>48.9</v>
      </c>
    </row>
    <row r="74038" spans="1:3" x14ac:dyDescent="0.2">
      <c r="A74038" t="s">
        <v>5030</v>
      </c>
      <c r="B74038" s="1">
        <v>45525</v>
      </c>
      <c r="C74038">
        <v>54.9</v>
      </c>
    </row>
    <row r="74039" spans="1:3" x14ac:dyDescent="0.2">
      <c r="A74039" t="s">
        <v>5031</v>
      </c>
      <c r="B74039" s="1">
        <v>45525</v>
      </c>
      <c r="C74039">
        <v>54.9</v>
      </c>
    </row>
    <row r="74040" spans="1:3" x14ac:dyDescent="0.2">
      <c r="A74040" t="s">
        <v>5032</v>
      </c>
      <c r="B74040" s="1">
        <v>45525</v>
      </c>
      <c r="C74040">
        <v>105.4</v>
      </c>
    </row>
    <row r="74041" spans="1:3" x14ac:dyDescent="0.2">
      <c r="A74041" t="s">
        <v>5033</v>
      </c>
      <c r="B74041" s="1">
        <v>45525</v>
      </c>
      <c r="C74041">
        <v>54.9</v>
      </c>
    </row>
    <row r="74042" spans="1:3" x14ac:dyDescent="0.2">
      <c r="A74042" t="s">
        <v>5034</v>
      </c>
      <c r="B74042" s="1">
        <v>45525</v>
      </c>
      <c r="C74042">
        <v>54.9</v>
      </c>
    </row>
    <row r="74043" spans="1:3" x14ac:dyDescent="0.2">
      <c r="A74043" t="s">
        <v>5035</v>
      </c>
      <c r="B74043" s="1">
        <v>45525</v>
      </c>
      <c r="C74043">
        <v>114.8</v>
      </c>
    </row>
    <row r="74044" spans="1:3" x14ac:dyDescent="0.2">
      <c r="A74044" t="s">
        <v>335</v>
      </c>
      <c r="B74044" s="1">
        <v>45525</v>
      </c>
      <c r="C74044">
        <v>102.95</v>
      </c>
    </row>
    <row r="74045" spans="1:3" x14ac:dyDescent="0.2">
      <c r="A74045" t="s">
        <v>321</v>
      </c>
      <c r="B74045" s="1">
        <v>45525</v>
      </c>
      <c r="C74045">
        <v>618.86</v>
      </c>
    </row>
    <row r="74046" spans="1:3" x14ac:dyDescent="0.2">
      <c r="A74046" t="s">
        <v>4034</v>
      </c>
      <c r="B74046" s="1">
        <v>45525</v>
      </c>
      <c r="C74046">
        <v>107.8</v>
      </c>
    </row>
    <row r="74047" spans="1:3" x14ac:dyDescent="0.2">
      <c r="A74047" t="s">
        <v>418</v>
      </c>
      <c r="B74047" s="1">
        <v>45525</v>
      </c>
      <c r="C74047">
        <v>88.9</v>
      </c>
    </row>
    <row r="74048" spans="1:3" x14ac:dyDescent="0.2">
      <c r="A74048" t="s">
        <v>2682</v>
      </c>
      <c r="B74048" s="1">
        <v>45525</v>
      </c>
      <c r="C74048">
        <v>249.8</v>
      </c>
    </row>
    <row r="74049" spans="1:3" x14ac:dyDescent="0.2">
      <c r="A74049" t="s">
        <v>2938</v>
      </c>
      <c r="B74049" s="1">
        <v>45525</v>
      </c>
      <c r="C74049">
        <v>233.34</v>
      </c>
    </row>
    <row r="74050" spans="1:3" x14ac:dyDescent="0.2">
      <c r="A74050" t="s">
        <v>416</v>
      </c>
      <c r="B74050" s="1">
        <v>45525</v>
      </c>
      <c r="C74050">
        <v>1439.82</v>
      </c>
    </row>
    <row r="74051" spans="1:3" x14ac:dyDescent="0.2">
      <c r="A74051" t="s">
        <v>12</v>
      </c>
      <c r="B74051" s="1">
        <v>45525</v>
      </c>
      <c r="C74051">
        <v>303.04000000000002</v>
      </c>
    </row>
    <row r="74052" spans="1:3" x14ac:dyDescent="0.2">
      <c r="A74052" t="s">
        <v>3561</v>
      </c>
      <c r="B74052" s="1">
        <v>45525</v>
      </c>
      <c r="C74052">
        <v>44.34</v>
      </c>
    </row>
    <row r="74053" spans="1:3" x14ac:dyDescent="0.2">
      <c r="A74053" t="s">
        <v>78</v>
      </c>
      <c r="B74053" s="1">
        <v>45525</v>
      </c>
      <c r="C74053">
        <v>303.24</v>
      </c>
    </row>
    <row r="74054" spans="1:3" x14ac:dyDescent="0.2">
      <c r="A74054" t="s">
        <v>3561</v>
      </c>
      <c r="B74054" s="1">
        <v>45525</v>
      </c>
      <c r="C74054">
        <v>327.78</v>
      </c>
    </row>
    <row r="74055" spans="1:3" x14ac:dyDescent="0.2">
      <c r="A74055" t="s">
        <v>183</v>
      </c>
      <c r="B74055" s="1">
        <v>45525</v>
      </c>
      <c r="C74055">
        <v>336.75</v>
      </c>
    </row>
    <row r="74056" spans="1:3" x14ac:dyDescent="0.2">
      <c r="A74056" t="s">
        <v>335</v>
      </c>
      <c r="B74056" s="1">
        <v>45525</v>
      </c>
      <c r="C74056">
        <v>68.91</v>
      </c>
    </row>
    <row r="74057" spans="1:3" x14ac:dyDescent="0.2">
      <c r="A74057" t="s">
        <v>3837</v>
      </c>
      <c r="B74057" s="1">
        <v>45525</v>
      </c>
      <c r="C74057">
        <v>1053.8499999999999</v>
      </c>
    </row>
    <row r="74058" spans="1:3" x14ac:dyDescent="0.2">
      <c r="A74058" t="s">
        <v>439</v>
      </c>
      <c r="B74058" s="1">
        <v>45525</v>
      </c>
      <c r="C74058">
        <v>683.24</v>
      </c>
    </row>
    <row r="74059" spans="1:3" x14ac:dyDescent="0.2">
      <c r="A74059" t="s">
        <v>229</v>
      </c>
      <c r="B74059" s="1">
        <v>45525</v>
      </c>
      <c r="C74059">
        <v>35.93</v>
      </c>
    </row>
    <row r="74060" spans="1:3" x14ac:dyDescent="0.2">
      <c r="A74060" t="s">
        <v>3742</v>
      </c>
      <c r="B74060" s="1">
        <v>45526</v>
      </c>
      <c r="C74060">
        <v>108</v>
      </c>
    </row>
    <row r="74061" spans="1:3" x14ac:dyDescent="0.2">
      <c r="A74061" t="s">
        <v>941</v>
      </c>
      <c r="B74061" s="1">
        <v>45526</v>
      </c>
      <c r="C74061">
        <v>150</v>
      </c>
    </row>
    <row r="74062" spans="1:3" x14ac:dyDescent="0.2">
      <c r="A74062" t="s">
        <v>4986</v>
      </c>
      <c r="B74062" s="1">
        <v>45526</v>
      </c>
      <c r="C74062">
        <v>54.9</v>
      </c>
    </row>
    <row r="74063" spans="1:3" x14ac:dyDescent="0.2">
      <c r="A74063" t="s">
        <v>695</v>
      </c>
      <c r="B74063" s="1">
        <v>45526</v>
      </c>
      <c r="C74063">
        <v>21.9</v>
      </c>
    </row>
    <row r="74064" spans="1:3" x14ac:dyDescent="0.2">
      <c r="A74064" t="s">
        <v>1256</v>
      </c>
      <c r="B74064" s="1">
        <v>45526</v>
      </c>
      <c r="C74064">
        <v>164.45</v>
      </c>
    </row>
    <row r="74065" spans="1:3" x14ac:dyDescent="0.2">
      <c r="A74065" t="s">
        <v>4903</v>
      </c>
      <c r="B74065" s="1">
        <v>45526</v>
      </c>
      <c r="C74065">
        <v>216</v>
      </c>
    </row>
    <row r="74066" spans="1:3" x14ac:dyDescent="0.2">
      <c r="A74066" t="s">
        <v>4987</v>
      </c>
      <c r="B74066" s="1">
        <v>45526</v>
      </c>
      <c r="C74066">
        <v>17.45</v>
      </c>
    </row>
    <row r="74067" spans="1:3" x14ac:dyDescent="0.2">
      <c r="A74067" t="s">
        <v>4988</v>
      </c>
      <c r="B74067" s="1">
        <v>45526</v>
      </c>
      <c r="C74067">
        <v>16.5</v>
      </c>
    </row>
    <row r="74068" spans="1:3" x14ac:dyDescent="0.2">
      <c r="A74068" t="s">
        <v>64</v>
      </c>
      <c r="B74068" s="1">
        <v>45526</v>
      </c>
      <c r="C74068">
        <v>875</v>
      </c>
    </row>
    <row r="74069" spans="1:3" x14ac:dyDescent="0.2">
      <c r="A74069" t="s">
        <v>38</v>
      </c>
      <c r="B74069" s="1">
        <v>45526</v>
      </c>
      <c r="C74069">
        <v>681.15</v>
      </c>
    </row>
    <row r="74070" spans="1:3" x14ac:dyDescent="0.2">
      <c r="A74070" t="s">
        <v>4989</v>
      </c>
      <c r="B74070" s="1">
        <v>45526</v>
      </c>
      <c r="C74070">
        <v>44.85</v>
      </c>
    </row>
    <row r="74071" spans="1:3" x14ac:dyDescent="0.2">
      <c r="A74071" t="s">
        <v>79</v>
      </c>
      <c r="B74071" s="1">
        <v>45526</v>
      </c>
      <c r="C74071">
        <v>83.93</v>
      </c>
    </row>
    <row r="74072" spans="1:3" x14ac:dyDescent="0.2">
      <c r="A74072" t="s">
        <v>4990</v>
      </c>
      <c r="B74072" s="1">
        <v>45526</v>
      </c>
      <c r="C74072">
        <v>68.900000000000006</v>
      </c>
    </row>
    <row r="74073" spans="1:3" x14ac:dyDescent="0.2">
      <c r="A74073" t="s">
        <v>4991</v>
      </c>
      <c r="B74073" s="1">
        <v>45526</v>
      </c>
      <c r="C74073">
        <v>67.45</v>
      </c>
    </row>
    <row r="74074" spans="1:3" x14ac:dyDescent="0.2">
      <c r="A74074" t="s">
        <v>64</v>
      </c>
      <c r="B74074" s="1">
        <v>45526</v>
      </c>
      <c r="C74074">
        <v>1007.38</v>
      </c>
    </row>
    <row r="74075" spans="1:3" x14ac:dyDescent="0.2">
      <c r="A74075" t="s">
        <v>1307</v>
      </c>
      <c r="B74075" s="1">
        <v>45526</v>
      </c>
      <c r="C74075">
        <v>50.45</v>
      </c>
    </row>
    <row r="74076" spans="1:3" x14ac:dyDescent="0.2">
      <c r="A74076" t="s">
        <v>4450</v>
      </c>
      <c r="B74076" s="1">
        <v>45526</v>
      </c>
      <c r="C74076">
        <v>188.35</v>
      </c>
    </row>
    <row r="74077" spans="1:3" x14ac:dyDescent="0.2">
      <c r="A74077" t="s">
        <v>12</v>
      </c>
      <c r="B74077" s="1">
        <v>45526</v>
      </c>
      <c r="C74077">
        <v>947.76</v>
      </c>
    </row>
    <row r="74078" spans="1:3" x14ac:dyDescent="0.2">
      <c r="A74078" t="s">
        <v>27</v>
      </c>
      <c r="B74078" s="1">
        <v>45526</v>
      </c>
      <c r="C74078">
        <v>36.75</v>
      </c>
    </row>
    <row r="74079" spans="1:3" x14ac:dyDescent="0.2">
      <c r="A74079" t="s">
        <v>27</v>
      </c>
      <c r="B74079" s="1">
        <v>45526</v>
      </c>
      <c r="C74079">
        <v>194.25</v>
      </c>
    </row>
    <row r="74080" spans="1:3" x14ac:dyDescent="0.2">
      <c r="A74080" t="s">
        <v>27</v>
      </c>
      <c r="B74080" s="1">
        <v>45526</v>
      </c>
      <c r="C74080">
        <v>26.25</v>
      </c>
    </row>
    <row r="74081" spans="1:3" x14ac:dyDescent="0.2">
      <c r="A74081" t="s">
        <v>27</v>
      </c>
      <c r="B74081" s="1">
        <v>45526</v>
      </c>
      <c r="C74081">
        <v>74.25</v>
      </c>
    </row>
    <row r="74082" spans="1:3" x14ac:dyDescent="0.2">
      <c r="A74082" t="s">
        <v>4992</v>
      </c>
      <c r="B74082" s="1">
        <v>45526</v>
      </c>
      <c r="C74082">
        <v>71.900000000000006</v>
      </c>
    </row>
    <row r="74083" spans="1:3" x14ac:dyDescent="0.2">
      <c r="A74083" t="s">
        <v>4993</v>
      </c>
      <c r="B74083" s="1">
        <v>45526</v>
      </c>
      <c r="C74083">
        <v>43.5</v>
      </c>
    </row>
    <row r="74084" spans="1:3" x14ac:dyDescent="0.2">
      <c r="A74084" t="s">
        <v>4994</v>
      </c>
      <c r="B74084" s="1">
        <v>45526</v>
      </c>
      <c r="C74084">
        <v>203.95</v>
      </c>
    </row>
    <row r="74085" spans="1:3" x14ac:dyDescent="0.2">
      <c r="A74085" t="s">
        <v>4995</v>
      </c>
      <c r="B74085" s="1">
        <v>45526</v>
      </c>
      <c r="C74085">
        <v>223.9</v>
      </c>
    </row>
    <row r="74086" spans="1:3" x14ac:dyDescent="0.2">
      <c r="A74086" t="s">
        <v>4996</v>
      </c>
      <c r="B74086" s="1">
        <v>45526</v>
      </c>
      <c r="C74086">
        <v>61.9</v>
      </c>
    </row>
    <row r="74087" spans="1:3" x14ac:dyDescent="0.2">
      <c r="A74087" t="s">
        <v>4708</v>
      </c>
      <c r="B74087" s="1">
        <v>45526</v>
      </c>
      <c r="C74087">
        <v>104.85</v>
      </c>
    </row>
    <row r="74088" spans="1:3" x14ac:dyDescent="0.2">
      <c r="A74088" t="s">
        <v>4997</v>
      </c>
      <c r="B74088" s="1">
        <v>45526</v>
      </c>
      <c r="C74088">
        <v>71.900000000000006</v>
      </c>
    </row>
    <row r="74089" spans="1:3" x14ac:dyDescent="0.2">
      <c r="A74089" t="s">
        <v>4998</v>
      </c>
      <c r="B74089" s="1">
        <v>45526</v>
      </c>
      <c r="C74089">
        <v>154.19999999999999</v>
      </c>
    </row>
    <row r="74090" spans="1:3" x14ac:dyDescent="0.2">
      <c r="A74090" t="s">
        <v>4999</v>
      </c>
      <c r="B74090" s="1">
        <v>45526</v>
      </c>
      <c r="C74090">
        <v>89.85</v>
      </c>
    </row>
    <row r="74091" spans="1:3" x14ac:dyDescent="0.2">
      <c r="A74091" t="s">
        <v>4400</v>
      </c>
      <c r="B74091" s="1">
        <v>45526</v>
      </c>
      <c r="C74091">
        <v>152.80000000000001</v>
      </c>
    </row>
    <row r="74092" spans="1:3" x14ac:dyDescent="0.2">
      <c r="A74092" t="s">
        <v>5000</v>
      </c>
      <c r="B74092" s="1">
        <v>45526</v>
      </c>
      <c r="C74092">
        <v>45.9</v>
      </c>
    </row>
    <row r="74093" spans="1:3" x14ac:dyDescent="0.2">
      <c r="A74093" t="s">
        <v>119</v>
      </c>
      <c r="B74093" s="1">
        <v>45526</v>
      </c>
      <c r="C74093">
        <v>1072.1600000000001</v>
      </c>
    </row>
    <row r="74094" spans="1:3" x14ac:dyDescent="0.2">
      <c r="A74094" t="s">
        <v>3558</v>
      </c>
      <c r="B74094" s="1">
        <v>45526</v>
      </c>
      <c r="C74094">
        <v>259.60000000000002</v>
      </c>
    </row>
    <row r="74095" spans="1:3" x14ac:dyDescent="0.2">
      <c r="A74095" t="s">
        <v>3954</v>
      </c>
      <c r="B74095" s="1">
        <v>45526</v>
      </c>
      <c r="C74095">
        <v>181.82</v>
      </c>
    </row>
    <row r="74096" spans="1:3" x14ac:dyDescent="0.2">
      <c r="A74096" t="s">
        <v>27</v>
      </c>
      <c r="B74096" s="1">
        <v>45527</v>
      </c>
      <c r="C74096">
        <v>73.5</v>
      </c>
    </row>
    <row r="74097" spans="1:3" x14ac:dyDescent="0.2">
      <c r="A74097" t="s">
        <v>4965</v>
      </c>
      <c r="B74097" s="1">
        <v>45527</v>
      </c>
      <c r="C74097">
        <v>54.9</v>
      </c>
    </row>
    <row r="74098" spans="1:3" x14ac:dyDescent="0.2">
      <c r="A74098" t="s">
        <v>4207</v>
      </c>
      <c r="B74098" s="1">
        <v>45527</v>
      </c>
      <c r="C74098">
        <v>28.45</v>
      </c>
    </row>
    <row r="74099" spans="1:3" x14ac:dyDescent="0.2">
      <c r="A74099" t="s">
        <v>4966</v>
      </c>
      <c r="B74099" s="1">
        <v>45527</v>
      </c>
      <c r="C74099">
        <v>323.60000000000002</v>
      </c>
    </row>
    <row r="74100" spans="1:3" x14ac:dyDescent="0.2">
      <c r="A74100" t="s">
        <v>483</v>
      </c>
      <c r="B74100" s="1">
        <v>45527</v>
      </c>
      <c r="C74100">
        <v>377.13</v>
      </c>
    </row>
    <row r="74101" spans="1:3" x14ac:dyDescent="0.2">
      <c r="A74101" t="s">
        <v>79</v>
      </c>
      <c r="B74101" s="1">
        <v>45527</v>
      </c>
      <c r="C74101">
        <v>30.43</v>
      </c>
    </row>
    <row r="74102" spans="1:3" x14ac:dyDescent="0.2">
      <c r="A74102" t="s">
        <v>79</v>
      </c>
      <c r="B74102" s="1">
        <v>45527</v>
      </c>
      <c r="C74102">
        <v>38.06</v>
      </c>
    </row>
    <row r="74103" spans="1:3" x14ac:dyDescent="0.2">
      <c r="A74103" t="s">
        <v>714</v>
      </c>
      <c r="B74103" s="1">
        <v>45527</v>
      </c>
      <c r="C74103">
        <v>825.01</v>
      </c>
    </row>
    <row r="74104" spans="1:3" x14ac:dyDescent="0.2">
      <c r="A74104" t="s">
        <v>4967</v>
      </c>
      <c r="B74104" s="1">
        <v>45527</v>
      </c>
      <c r="C74104">
        <v>69.45</v>
      </c>
    </row>
    <row r="74105" spans="1:3" x14ac:dyDescent="0.2">
      <c r="A74105" t="s">
        <v>4968</v>
      </c>
      <c r="B74105" s="1">
        <v>45527</v>
      </c>
      <c r="C74105">
        <v>21</v>
      </c>
    </row>
    <row r="74106" spans="1:3" x14ac:dyDescent="0.2">
      <c r="A74106" t="s">
        <v>4969</v>
      </c>
      <c r="B74106" s="1">
        <v>45527</v>
      </c>
      <c r="C74106">
        <v>18</v>
      </c>
    </row>
    <row r="74107" spans="1:3" x14ac:dyDescent="0.2">
      <c r="A74107" t="s">
        <v>4970</v>
      </c>
      <c r="B74107" s="1">
        <v>45527</v>
      </c>
      <c r="C74107">
        <v>165.23</v>
      </c>
    </row>
    <row r="74108" spans="1:3" x14ac:dyDescent="0.2">
      <c r="A74108" t="s">
        <v>1762</v>
      </c>
      <c r="B74108" s="1">
        <v>45527</v>
      </c>
      <c r="C74108">
        <v>243.7</v>
      </c>
    </row>
    <row r="74109" spans="1:3" x14ac:dyDescent="0.2">
      <c r="A74109" t="s">
        <v>310</v>
      </c>
      <c r="B74109" s="1">
        <v>45527</v>
      </c>
      <c r="C74109">
        <v>141.57</v>
      </c>
    </row>
    <row r="74110" spans="1:3" x14ac:dyDescent="0.2">
      <c r="A74110" t="s">
        <v>702</v>
      </c>
      <c r="B74110" s="1">
        <v>45527</v>
      </c>
      <c r="C74110">
        <v>308.39999999999998</v>
      </c>
    </row>
    <row r="74111" spans="1:3" x14ac:dyDescent="0.2">
      <c r="A74111" t="s">
        <v>310</v>
      </c>
      <c r="B74111" s="1">
        <v>45527</v>
      </c>
      <c r="C74111">
        <v>757.94</v>
      </c>
    </row>
    <row r="74112" spans="1:3" x14ac:dyDescent="0.2">
      <c r="A74112" t="s">
        <v>4971</v>
      </c>
      <c r="B74112" s="1">
        <v>45527</v>
      </c>
      <c r="C74112">
        <v>234.63</v>
      </c>
    </row>
    <row r="74113" spans="1:3" x14ac:dyDescent="0.2">
      <c r="A74113" t="s">
        <v>4972</v>
      </c>
      <c r="B74113" s="1">
        <v>45527</v>
      </c>
      <c r="C74113">
        <v>134.55000000000001</v>
      </c>
    </row>
    <row r="74114" spans="1:3" x14ac:dyDescent="0.2">
      <c r="A74114" t="s">
        <v>248</v>
      </c>
      <c r="B74114" s="1">
        <v>45527</v>
      </c>
      <c r="C74114">
        <v>310.8</v>
      </c>
    </row>
    <row r="74115" spans="1:3" x14ac:dyDescent="0.2">
      <c r="A74115" t="s">
        <v>4461</v>
      </c>
      <c r="B74115" s="1">
        <v>45527</v>
      </c>
      <c r="C74115">
        <v>111.85</v>
      </c>
    </row>
    <row r="74116" spans="1:3" x14ac:dyDescent="0.2">
      <c r="A74116" t="s">
        <v>46</v>
      </c>
      <c r="B74116" s="1">
        <v>45527</v>
      </c>
      <c r="C74116">
        <v>75.94</v>
      </c>
    </row>
    <row r="74117" spans="1:3" x14ac:dyDescent="0.2">
      <c r="A74117" t="s">
        <v>46</v>
      </c>
      <c r="B74117" s="1">
        <v>45527</v>
      </c>
      <c r="C74117">
        <v>101.5</v>
      </c>
    </row>
    <row r="74118" spans="1:3" x14ac:dyDescent="0.2">
      <c r="A74118" t="s">
        <v>402</v>
      </c>
      <c r="B74118" s="1">
        <v>45527</v>
      </c>
      <c r="C74118">
        <v>713.6</v>
      </c>
    </row>
    <row r="74119" spans="1:3" x14ac:dyDescent="0.2">
      <c r="A74119" t="s">
        <v>511</v>
      </c>
      <c r="B74119" s="1">
        <v>45527</v>
      </c>
      <c r="C74119">
        <v>855.63</v>
      </c>
    </row>
    <row r="74120" spans="1:3" x14ac:dyDescent="0.2">
      <c r="A74120" t="s">
        <v>12</v>
      </c>
      <c r="B74120" s="1">
        <v>45527</v>
      </c>
      <c r="C74120">
        <v>134.03</v>
      </c>
    </row>
    <row r="74121" spans="1:3" x14ac:dyDescent="0.2">
      <c r="A74121" t="s">
        <v>27</v>
      </c>
      <c r="B74121" s="1">
        <v>45527</v>
      </c>
      <c r="C74121">
        <v>37.5</v>
      </c>
    </row>
    <row r="74122" spans="1:3" x14ac:dyDescent="0.2">
      <c r="A74122" t="s">
        <v>27</v>
      </c>
      <c r="B74122" s="1">
        <v>45527</v>
      </c>
      <c r="C74122">
        <v>44.25</v>
      </c>
    </row>
    <row r="74123" spans="1:3" x14ac:dyDescent="0.2">
      <c r="A74123" t="s">
        <v>27</v>
      </c>
      <c r="B74123" s="1">
        <v>45527</v>
      </c>
      <c r="C74123">
        <v>96.75</v>
      </c>
    </row>
    <row r="74124" spans="1:3" x14ac:dyDescent="0.2">
      <c r="A74124" t="s">
        <v>27</v>
      </c>
      <c r="B74124" s="1">
        <v>45527</v>
      </c>
      <c r="C74124">
        <v>96.75</v>
      </c>
    </row>
    <row r="74125" spans="1:3" x14ac:dyDescent="0.2">
      <c r="A74125" t="s">
        <v>27</v>
      </c>
      <c r="B74125" s="1">
        <v>45527</v>
      </c>
      <c r="C74125">
        <v>26.25</v>
      </c>
    </row>
    <row r="74126" spans="1:3" x14ac:dyDescent="0.2">
      <c r="A74126" t="s">
        <v>4973</v>
      </c>
      <c r="B74126" s="1">
        <v>45527</v>
      </c>
      <c r="C74126">
        <v>48.45</v>
      </c>
    </row>
    <row r="74127" spans="1:3" x14ac:dyDescent="0.2">
      <c r="A74127" t="s">
        <v>4974</v>
      </c>
      <c r="B74127" s="1">
        <v>45527</v>
      </c>
      <c r="C74127">
        <v>48.45</v>
      </c>
    </row>
    <row r="74128" spans="1:3" x14ac:dyDescent="0.2">
      <c r="A74128" t="s">
        <v>4975</v>
      </c>
      <c r="B74128" s="1">
        <v>45527</v>
      </c>
      <c r="C74128">
        <v>71.900000000000006</v>
      </c>
    </row>
    <row r="74129" spans="1:3" x14ac:dyDescent="0.2">
      <c r="A74129" t="s">
        <v>2921</v>
      </c>
      <c r="B74129" s="1">
        <v>45527</v>
      </c>
      <c r="C74129">
        <v>41.9</v>
      </c>
    </row>
    <row r="74130" spans="1:3" x14ac:dyDescent="0.2">
      <c r="A74130" t="s">
        <v>4976</v>
      </c>
      <c r="B74130" s="1">
        <v>45527</v>
      </c>
      <c r="C74130">
        <v>48.65</v>
      </c>
    </row>
    <row r="74131" spans="1:3" x14ac:dyDescent="0.2">
      <c r="A74131" t="s">
        <v>4977</v>
      </c>
      <c r="B74131" s="1">
        <v>45527</v>
      </c>
      <c r="C74131">
        <v>63.9</v>
      </c>
    </row>
    <row r="74132" spans="1:3" x14ac:dyDescent="0.2">
      <c r="A74132" t="s">
        <v>4978</v>
      </c>
      <c r="B74132" s="1">
        <v>45527</v>
      </c>
      <c r="C74132">
        <v>113.6</v>
      </c>
    </row>
    <row r="74133" spans="1:3" x14ac:dyDescent="0.2">
      <c r="A74133" t="s">
        <v>4979</v>
      </c>
      <c r="B74133" s="1">
        <v>45527</v>
      </c>
      <c r="C74133">
        <v>25.2</v>
      </c>
    </row>
    <row r="74134" spans="1:3" x14ac:dyDescent="0.2">
      <c r="A74134" t="s">
        <v>4980</v>
      </c>
      <c r="B74134" s="1">
        <v>45527</v>
      </c>
      <c r="C74134">
        <v>63.9</v>
      </c>
    </row>
    <row r="74135" spans="1:3" x14ac:dyDescent="0.2">
      <c r="A74135" t="s">
        <v>4981</v>
      </c>
      <c r="B74135" s="1">
        <v>45527</v>
      </c>
      <c r="C74135">
        <v>43.95</v>
      </c>
    </row>
    <row r="74136" spans="1:3" x14ac:dyDescent="0.2">
      <c r="A74136" t="s">
        <v>4982</v>
      </c>
      <c r="B74136" s="1">
        <v>45527</v>
      </c>
      <c r="C74136">
        <v>38.799999999999997</v>
      </c>
    </row>
    <row r="74137" spans="1:3" x14ac:dyDescent="0.2">
      <c r="A74137" t="s">
        <v>4983</v>
      </c>
      <c r="B74137" s="1">
        <v>45527</v>
      </c>
      <c r="C74137">
        <v>166.55</v>
      </c>
    </row>
    <row r="74138" spans="1:3" x14ac:dyDescent="0.2">
      <c r="A74138" t="s">
        <v>3416</v>
      </c>
      <c r="B74138" s="1">
        <v>45527</v>
      </c>
      <c r="C74138">
        <v>89.85</v>
      </c>
    </row>
    <row r="74139" spans="1:3" x14ac:dyDescent="0.2">
      <c r="A74139" t="s">
        <v>4984</v>
      </c>
      <c r="B74139" s="1">
        <v>45527</v>
      </c>
      <c r="C74139">
        <v>43.9</v>
      </c>
    </row>
    <row r="74140" spans="1:3" x14ac:dyDescent="0.2">
      <c r="A74140" t="s">
        <v>4985</v>
      </c>
      <c r="B74140" s="1">
        <v>45527</v>
      </c>
      <c r="C74140">
        <v>26.45</v>
      </c>
    </row>
    <row r="74141" spans="1:3" x14ac:dyDescent="0.2">
      <c r="A74141" t="s">
        <v>4450</v>
      </c>
      <c r="B74141" s="1">
        <v>45530</v>
      </c>
      <c r="C74141">
        <v>4</v>
      </c>
    </row>
    <row r="74142" spans="1:3" x14ac:dyDescent="0.2">
      <c r="A74142" t="s">
        <v>119</v>
      </c>
      <c r="B74142" s="1">
        <v>45530</v>
      </c>
      <c r="C74142">
        <v>1500</v>
      </c>
    </row>
    <row r="74143" spans="1:3" x14ac:dyDescent="0.2">
      <c r="A74143" t="s">
        <v>4753</v>
      </c>
      <c r="B74143" s="1">
        <v>45530</v>
      </c>
      <c r="C74143">
        <v>512.28</v>
      </c>
    </row>
    <row r="74144" spans="1:3" x14ac:dyDescent="0.2">
      <c r="A74144" t="s">
        <v>119</v>
      </c>
      <c r="B74144" s="1">
        <v>45530</v>
      </c>
      <c r="C74144">
        <v>441.12</v>
      </c>
    </row>
    <row r="74145" spans="1:3" x14ac:dyDescent="0.2">
      <c r="A74145" t="s">
        <v>257</v>
      </c>
      <c r="B74145" s="1">
        <v>45530</v>
      </c>
      <c r="C74145">
        <v>641.92999999999995</v>
      </c>
    </row>
    <row r="74146" spans="1:3" x14ac:dyDescent="0.2">
      <c r="A74146" t="s">
        <v>4912</v>
      </c>
      <c r="B74146" s="1">
        <v>45530</v>
      </c>
      <c r="C74146">
        <v>129.80000000000001</v>
      </c>
    </row>
    <row r="74147" spans="1:3" x14ac:dyDescent="0.2">
      <c r="A74147" t="s">
        <v>3469</v>
      </c>
      <c r="B74147" s="1">
        <v>45530</v>
      </c>
      <c r="C74147">
        <v>48.66</v>
      </c>
    </row>
    <row r="74148" spans="1:3" x14ac:dyDescent="0.2">
      <c r="A74148" t="s">
        <v>416</v>
      </c>
      <c r="B74148" s="1">
        <v>45530</v>
      </c>
      <c r="C74148">
        <v>136.47</v>
      </c>
    </row>
    <row r="74149" spans="1:3" x14ac:dyDescent="0.2">
      <c r="A74149" t="s">
        <v>416</v>
      </c>
      <c r="B74149" s="1">
        <v>45530</v>
      </c>
      <c r="C74149">
        <v>3079.61</v>
      </c>
    </row>
    <row r="74150" spans="1:3" x14ac:dyDescent="0.2">
      <c r="A74150" t="s">
        <v>4913</v>
      </c>
      <c r="B74150" s="1">
        <v>45530</v>
      </c>
      <c r="C74150">
        <v>59.72</v>
      </c>
    </row>
    <row r="74151" spans="1:3" x14ac:dyDescent="0.2">
      <c r="A74151" t="s">
        <v>4914</v>
      </c>
      <c r="B74151" s="1">
        <v>45530</v>
      </c>
      <c r="C74151">
        <v>179.36</v>
      </c>
    </row>
    <row r="74152" spans="1:3" x14ac:dyDescent="0.2">
      <c r="A74152" t="s">
        <v>27</v>
      </c>
      <c r="B74152" s="1">
        <v>45530</v>
      </c>
      <c r="C74152">
        <v>93.75</v>
      </c>
    </row>
    <row r="74153" spans="1:3" x14ac:dyDescent="0.2">
      <c r="A74153" t="s">
        <v>27</v>
      </c>
      <c r="B74153" s="1">
        <v>45530</v>
      </c>
      <c r="C74153">
        <v>44.25</v>
      </c>
    </row>
    <row r="74154" spans="1:3" x14ac:dyDescent="0.2">
      <c r="A74154" t="s">
        <v>416</v>
      </c>
      <c r="B74154" s="1">
        <v>45530</v>
      </c>
      <c r="C74154">
        <v>882.24</v>
      </c>
    </row>
    <row r="74155" spans="1:3" x14ac:dyDescent="0.2">
      <c r="A74155" t="s">
        <v>4167</v>
      </c>
      <c r="B74155" s="1">
        <v>45530</v>
      </c>
      <c r="C74155">
        <v>275.85000000000002</v>
      </c>
    </row>
    <row r="74156" spans="1:3" x14ac:dyDescent="0.2">
      <c r="A74156" t="s">
        <v>128</v>
      </c>
      <c r="B74156" s="1">
        <v>45530</v>
      </c>
      <c r="C74156">
        <v>298.27</v>
      </c>
    </row>
    <row r="74157" spans="1:3" x14ac:dyDescent="0.2">
      <c r="A74157" t="s">
        <v>83</v>
      </c>
      <c r="B74157" s="1">
        <v>45530</v>
      </c>
      <c r="C74157">
        <v>552.96</v>
      </c>
    </row>
    <row r="74158" spans="1:3" x14ac:dyDescent="0.2">
      <c r="A74158" t="s">
        <v>304</v>
      </c>
      <c r="B74158" s="1">
        <v>45530</v>
      </c>
      <c r="C74158">
        <v>55.87</v>
      </c>
    </row>
    <row r="74159" spans="1:3" x14ac:dyDescent="0.2">
      <c r="A74159" t="s">
        <v>960</v>
      </c>
      <c r="B74159" s="1">
        <v>45530</v>
      </c>
      <c r="C74159">
        <v>63.9</v>
      </c>
    </row>
    <row r="74160" spans="1:3" x14ac:dyDescent="0.2">
      <c r="A74160" t="s">
        <v>4915</v>
      </c>
      <c r="B74160" s="1">
        <v>45530</v>
      </c>
      <c r="C74160">
        <v>99</v>
      </c>
    </row>
    <row r="74161" spans="1:3" x14ac:dyDescent="0.2">
      <c r="A74161" t="s">
        <v>1568</v>
      </c>
      <c r="B74161" s="1">
        <v>45530</v>
      </c>
      <c r="C74161">
        <v>882.24</v>
      </c>
    </row>
    <row r="74162" spans="1:3" x14ac:dyDescent="0.2">
      <c r="A74162" t="s">
        <v>27</v>
      </c>
      <c r="B74162" s="1">
        <v>45530</v>
      </c>
      <c r="C74162">
        <v>9</v>
      </c>
    </row>
    <row r="74163" spans="1:3" x14ac:dyDescent="0.2">
      <c r="A74163" t="s">
        <v>534</v>
      </c>
      <c r="B74163" s="1">
        <v>45530</v>
      </c>
      <c r="C74163">
        <v>2895.89</v>
      </c>
    </row>
    <row r="74164" spans="1:3" x14ac:dyDescent="0.2">
      <c r="A74164" t="s">
        <v>32</v>
      </c>
      <c r="B74164" s="1">
        <v>45530</v>
      </c>
      <c r="C74164">
        <v>1574.93</v>
      </c>
    </row>
    <row r="74165" spans="1:3" x14ac:dyDescent="0.2">
      <c r="A74165" t="s">
        <v>4916</v>
      </c>
      <c r="B74165" s="1">
        <v>45530</v>
      </c>
      <c r="C74165">
        <v>63.95</v>
      </c>
    </row>
    <row r="74166" spans="1:3" x14ac:dyDescent="0.2">
      <c r="A74166" t="s">
        <v>27</v>
      </c>
      <c r="B74166" s="1">
        <v>45530</v>
      </c>
      <c r="C74166">
        <v>73.5</v>
      </c>
    </row>
    <row r="74167" spans="1:3" x14ac:dyDescent="0.2">
      <c r="A74167" t="s">
        <v>4730</v>
      </c>
      <c r="B74167" s="1">
        <v>45530</v>
      </c>
      <c r="C74167">
        <v>55</v>
      </c>
    </row>
    <row r="74168" spans="1:3" x14ac:dyDescent="0.2">
      <c r="A74168" t="s">
        <v>27</v>
      </c>
      <c r="B74168" s="1">
        <v>45530</v>
      </c>
      <c r="C74168">
        <v>66.75</v>
      </c>
    </row>
    <row r="74169" spans="1:3" x14ac:dyDescent="0.2">
      <c r="A74169" t="s">
        <v>27</v>
      </c>
      <c r="B74169" s="1">
        <v>45530</v>
      </c>
      <c r="C74169">
        <v>44.25</v>
      </c>
    </row>
    <row r="74170" spans="1:3" x14ac:dyDescent="0.2">
      <c r="A74170" t="s">
        <v>27</v>
      </c>
      <c r="B74170" s="1">
        <v>45530</v>
      </c>
      <c r="C74170">
        <v>18.75</v>
      </c>
    </row>
    <row r="74171" spans="1:3" x14ac:dyDescent="0.2">
      <c r="A74171" t="s">
        <v>27</v>
      </c>
      <c r="B74171" s="1">
        <v>45530</v>
      </c>
      <c r="C74171">
        <v>44.25</v>
      </c>
    </row>
    <row r="74172" spans="1:3" x14ac:dyDescent="0.2">
      <c r="A74172" t="s">
        <v>27</v>
      </c>
      <c r="B74172" s="1">
        <v>45530</v>
      </c>
      <c r="C74172">
        <v>96.75</v>
      </c>
    </row>
    <row r="74173" spans="1:3" x14ac:dyDescent="0.2">
      <c r="A74173" t="s">
        <v>27</v>
      </c>
      <c r="B74173" s="1">
        <v>45530</v>
      </c>
      <c r="C74173">
        <v>104.25</v>
      </c>
    </row>
    <row r="74174" spans="1:3" x14ac:dyDescent="0.2">
      <c r="A74174" t="s">
        <v>27</v>
      </c>
      <c r="B74174" s="1">
        <v>45530</v>
      </c>
      <c r="C74174">
        <v>104.25</v>
      </c>
    </row>
    <row r="74175" spans="1:3" x14ac:dyDescent="0.2">
      <c r="A74175" t="s">
        <v>27</v>
      </c>
      <c r="B74175" s="1">
        <v>45530</v>
      </c>
      <c r="C74175">
        <v>74.25</v>
      </c>
    </row>
    <row r="74176" spans="1:3" x14ac:dyDescent="0.2">
      <c r="A74176" t="s">
        <v>27</v>
      </c>
      <c r="B74176" s="1">
        <v>45530</v>
      </c>
      <c r="C74176">
        <v>66.75</v>
      </c>
    </row>
    <row r="74177" spans="1:3" x14ac:dyDescent="0.2">
      <c r="A74177" t="s">
        <v>27</v>
      </c>
      <c r="B74177" s="1">
        <v>45530</v>
      </c>
      <c r="C74177">
        <v>21.75</v>
      </c>
    </row>
    <row r="74178" spans="1:3" x14ac:dyDescent="0.2">
      <c r="A74178" t="s">
        <v>27</v>
      </c>
      <c r="B74178" s="1">
        <v>45530</v>
      </c>
      <c r="C74178">
        <v>21.75</v>
      </c>
    </row>
    <row r="74179" spans="1:3" x14ac:dyDescent="0.2">
      <c r="A74179" t="s">
        <v>27</v>
      </c>
      <c r="B74179" s="1">
        <v>45530</v>
      </c>
      <c r="C74179">
        <v>2.63</v>
      </c>
    </row>
    <row r="74180" spans="1:3" x14ac:dyDescent="0.2">
      <c r="A74180" t="s">
        <v>27</v>
      </c>
      <c r="B74180" s="1">
        <v>45530</v>
      </c>
      <c r="C74180">
        <v>44.25</v>
      </c>
    </row>
    <row r="74181" spans="1:3" x14ac:dyDescent="0.2">
      <c r="A74181" t="s">
        <v>27</v>
      </c>
      <c r="B74181" s="1">
        <v>45530</v>
      </c>
      <c r="C74181">
        <v>66.75</v>
      </c>
    </row>
    <row r="74182" spans="1:3" x14ac:dyDescent="0.2">
      <c r="A74182" t="s">
        <v>27</v>
      </c>
      <c r="B74182" s="1">
        <v>45530</v>
      </c>
      <c r="C74182">
        <v>36.75</v>
      </c>
    </row>
    <row r="74183" spans="1:3" x14ac:dyDescent="0.2">
      <c r="A74183" t="s">
        <v>4917</v>
      </c>
      <c r="B74183" s="1">
        <v>45530</v>
      </c>
      <c r="C74183">
        <v>59</v>
      </c>
    </row>
    <row r="74184" spans="1:3" x14ac:dyDescent="0.2">
      <c r="A74184" t="s">
        <v>4918</v>
      </c>
      <c r="B74184" s="1">
        <v>45530</v>
      </c>
      <c r="C74184">
        <v>53.45</v>
      </c>
    </row>
    <row r="74185" spans="1:3" x14ac:dyDescent="0.2">
      <c r="A74185" t="s">
        <v>4919</v>
      </c>
      <c r="B74185" s="1">
        <v>45530</v>
      </c>
      <c r="C74185">
        <v>61.9</v>
      </c>
    </row>
    <row r="74186" spans="1:3" x14ac:dyDescent="0.2">
      <c r="A74186" t="s">
        <v>4920</v>
      </c>
      <c r="B74186" s="1">
        <v>45530</v>
      </c>
      <c r="C74186">
        <v>187</v>
      </c>
    </row>
    <row r="74187" spans="1:3" x14ac:dyDescent="0.2">
      <c r="A74187" t="s">
        <v>4921</v>
      </c>
      <c r="B74187" s="1">
        <v>45530</v>
      </c>
      <c r="C74187">
        <v>71.45</v>
      </c>
    </row>
    <row r="74188" spans="1:3" x14ac:dyDescent="0.2">
      <c r="A74188" t="s">
        <v>4922</v>
      </c>
      <c r="B74188" s="1">
        <v>45530</v>
      </c>
      <c r="C74188">
        <v>56.9</v>
      </c>
    </row>
    <row r="74189" spans="1:3" x14ac:dyDescent="0.2">
      <c r="A74189" t="s">
        <v>3633</v>
      </c>
      <c r="B74189" s="1">
        <v>45530</v>
      </c>
      <c r="C74189">
        <v>37.450000000000003</v>
      </c>
    </row>
    <row r="74190" spans="1:3" x14ac:dyDescent="0.2">
      <c r="A74190" t="s">
        <v>4923</v>
      </c>
      <c r="B74190" s="1">
        <v>45530</v>
      </c>
      <c r="C74190">
        <v>83.55</v>
      </c>
    </row>
    <row r="74191" spans="1:3" x14ac:dyDescent="0.2">
      <c r="A74191" t="s">
        <v>4923</v>
      </c>
      <c r="B74191" s="1">
        <v>45530</v>
      </c>
      <c r="C74191">
        <v>93.9</v>
      </c>
    </row>
    <row r="74192" spans="1:3" x14ac:dyDescent="0.2">
      <c r="A74192" t="s">
        <v>4924</v>
      </c>
      <c r="B74192" s="1">
        <v>45530</v>
      </c>
      <c r="C74192">
        <v>43.9</v>
      </c>
    </row>
    <row r="74193" spans="1:3" x14ac:dyDescent="0.2">
      <c r="A74193" t="s">
        <v>310</v>
      </c>
      <c r="B74193" s="1">
        <v>45530</v>
      </c>
      <c r="C74193">
        <v>99.75</v>
      </c>
    </row>
    <row r="74194" spans="1:3" x14ac:dyDescent="0.2">
      <c r="A74194" t="s">
        <v>1486</v>
      </c>
      <c r="B74194" s="1">
        <v>45530</v>
      </c>
      <c r="C74194">
        <v>58.9</v>
      </c>
    </row>
    <row r="74195" spans="1:3" x14ac:dyDescent="0.2">
      <c r="A74195" t="s">
        <v>627</v>
      </c>
      <c r="B74195" s="1">
        <v>45530</v>
      </c>
      <c r="C74195">
        <v>70.650000000000006</v>
      </c>
    </row>
    <row r="74196" spans="1:3" x14ac:dyDescent="0.2">
      <c r="A74196" t="s">
        <v>4925</v>
      </c>
      <c r="B74196" s="1">
        <v>45530</v>
      </c>
      <c r="C74196">
        <v>118.85</v>
      </c>
    </row>
    <row r="74197" spans="1:3" x14ac:dyDescent="0.2">
      <c r="A74197" t="s">
        <v>4926</v>
      </c>
      <c r="B74197" s="1">
        <v>45530</v>
      </c>
      <c r="C74197">
        <v>50.65</v>
      </c>
    </row>
    <row r="74198" spans="1:3" x14ac:dyDescent="0.2">
      <c r="A74198" t="s">
        <v>1108</v>
      </c>
      <c r="B74198" s="1">
        <v>45530</v>
      </c>
      <c r="C74198">
        <v>78.650000000000006</v>
      </c>
    </row>
    <row r="74199" spans="1:3" x14ac:dyDescent="0.2">
      <c r="A74199" t="s">
        <v>4927</v>
      </c>
      <c r="B74199" s="1">
        <v>45530</v>
      </c>
      <c r="C74199">
        <v>2328.2199999999998</v>
      </c>
    </row>
    <row r="74200" spans="1:3" x14ac:dyDescent="0.2">
      <c r="A74200" t="s">
        <v>4928</v>
      </c>
      <c r="B74200" s="1">
        <v>45530</v>
      </c>
      <c r="C74200">
        <v>49</v>
      </c>
    </row>
    <row r="74201" spans="1:3" x14ac:dyDescent="0.2">
      <c r="A74201" t="s">
        <v>148</v>
      </c>
      <c r="B74201" s="1">
        <v>45530</v>
      </c>
      <c r="C74201">
        <v>1192.71</v>
      </c>
    </row>
    <row r="74202" spans="1:3" x14ac:dyDescent="0.2">
      <c r="A74202" t="s">
        <v>75</v>
      </c>
      <c r="B74202" s="1">
        <v>45530</v>
      </c>
      <c r="C74202">
        <v>168.79</v>
      </c>
    </row>
    <row r="74203" spans="1:3" x14ac:dyDescent="0.2">
      <c r="A74203" t="s">
        <v>79</v>
      </c>
      <c r="B74203" s="1">
        <v>45530</v>
      </c>
      <c r="C74203">
        <v>51.91</v>
      </c>
    </row>
    <row r="74204" spans="1:3" x14ac:dyDescent="0.2">
      <c r="A74204" t="s">
        <v>79</v>
      </c>
      <c r="B74204" s="1">
        <v>45530</v>
      </c>
      <c r="C74204">
        <v>16.45</v>
      </c>
    </row>
    <row r="74205" spans="1:3" x14ac:dyDescent="0.2">
      <c r="A74205" t="s">
        <v>4045</v>
      </c>
      <c r="B74205" s="1">
        <v>45530</v>
      </c>
      <c r="C74205">
        <v>125.1</v>
      </c>
    </row>
    <row r="74206" spans="1:3" x14ac:dyDescent="0.2">
      <c r="A74206" t="s">
        <v>4929</v>
      </c>
      <c r="B74206" s="1">
        <v>45530</v>
      </c>
      <c r="C74206">
        <v>56.9</v>
      </c>
    </row>
    <row r="74207" spans="1:3" x14ac:dyDescent="0.2">
      <c r="A74207" t="s">
        <v>2201</v>
      </c>
      <c r="B74207" s="1">
        <v>45530</v>
      </c>
      <c r="C74207">
        <v>159.80000000000001</v>
      </c>
    </row>
    <row r="74208" spans="1:3" x14ac:dyDescent="0.2">
      <c r="A74208" t="s">
        <v>4930</v>
      </c>
      <c r="B74208" s="1">
        <v>45530</v>
      </c>
      <c r="C74208">
        <v>76.150000000000006</v>
      </c>
    </row>
    <row r="74209" spans="1:3" x14ac:dyDescent="0.2">
      <c r="A74209" t="s">
        <v>4931</v>
      </c>
      <c r="B74209" s="1">
        <v>45530</v>
      </c>
      <c r="C74209">
        <v>56.9</v>
      </c>
    </row>
    <row r="74210" spans="1:3" x14ac:dyDescent="0.2">
      <c r="A74210" t="s">
        <v>4932</v>
      </c>
      <c r="B74210" s="1">
        <v>45530</v>
      </c>
      <c r="C74210">
        <v>105.6</v>
      </c>
    </row>
    <row r="74211" spans="1:3" x14ac:dyDescent="0.2">
      <c r="A74211" t="s">
        <v>3830</v>
      </c>
      <c r="B74211" s="1">
        <v>45530</v>
      </c>
      <c r="C74211">
        <v>30.45</v>
      </c>
    </row>
    <row r="74212" spans="1:3" x14ac:dyDescent="0.2">
      <c r="A74212" t="s">
        <v>2894</v>
      </c>
      <c r="B74212" s="1">
        <v>45530</v>
      </c>
      <c r="C74212">
        <v>33.9</v>
      </c>
    </row>
    <row r="74213" spans="1:3" x14ac:dyDescent="0.2">
      <c r="A74213" t="s">
        <v>4928</v>
      </c>
      <c r="B74213" s="1">
        <v>45530</v>
      </c>
      <c r="C74213">
        <v>74</v>
      </c>
    </row>
    <row r="74214" spans="1:3" x14ac:dyDescent="0.2">
      <c r="A74214" t="s">
        <v>4933</v>
      </c>
      <c r="B74214" s="1">
        <v>45530</v>
      </c>
      <c r="C74214">
        <v>54.9</v>
      </c>
    </row>
    <row r="74215" spans="1:3" x14ac:dyDescent="0.2">
      <c r="A74215" t="s">
        <v>4934</v>
      </c>
      <c r="B74215" s="1">
        <v>45530</v>
      </c>
      <c r="C74215">
        <v>45.9</v>
      </c>
    </row>
    <row r="74216" spans="1:3" x14ac:dyDescent="0.2">
      <c r="A74216" t="s">
        <v>195</v>
      </c>
      <c r="B74216" s="1">
        <v>45530</v>
      </c>
      <c r="C74216">
        <v>14.9</v>
      </c>
    </row>
    <row r="74217" spans="1:3" x14ac:dyDescent="0.2">
      <c r="A74217" t="s">
        <v>4935</v>
      </c>
      <c r="B74217" s="1">
        <v>45530</v>
      </c>
      <c r="C74217">
        <v>54.9</v>
      </c>
    </row>
    <row r="74218" spans="1:3" x14ac:dyDescent="0.2">
      <c r="A74218" t="s">
        <v>4936</v>
      </c>
      <c r="B74218" s="1">
        <v>45530</v>
      </c>
      <c r="C74218">
        <v>94.8</v>
      </c>
    </row>
    <row r="74219" spans="1:3" x14ac:dyDescent="0.2">
      <c r="A74219" t="s">
        <v>105</v>
      </c>
      <c r="B74219" s="1">
        <v>45530</v>
      </c>
      <c r="C74219">
        <v>95.8</v>
      </c>
    </row>
    <row r="74220" spans="1:3" x14ac:dyDescent="0.2">
      <c r="A74220" t="s">
        <v>1237</v>
      </c>
      <c r="B74220" s="1">
        <v>45530</v>
      </c>
      <c r="C74220">
        <v>158.80000000000001</v>
      </c>
    </row>
    <row r="74221" spans="1:3" x14ac:dyDescent="0.2">
      <c r="A74221" t="s">
        <v>4937</v>
      </c>
      <c r="B74221" s="1">
        <v>45530</v>
      </c>
      <c r="C74221">
        <v>70.849999999999994</v>
      </c>
    </row>
    <row r="74222" spans="1:3" x14ac:dyDescent="0.2">
      <c r="A74222" t="s">
        <v>4937</v>
      </c>
      <c r="B74222" s="1">
        <v>45530</v>
      </c>
      <c r="C74222">
        <v>54.9</v>
      </c>
    </row>
    <row r="74223" spans="1:3" x14ac:dyDescent="0.2">
      <c r="A74223" t="s">
        <v>4764</v>
      </c>
      <c r="B74223" s="1">
        <v>45530</v>
      </c>
      <c r="C74223">
        <v>37.9</v>
      </c>
    </row>
    <row r="74224" spans="1:3" x14ac:dyDescent="0.2">
      <c r="A74224" t="s">
        <v>4938</v>
      </c>
      <c r="B74224" s="1">
        <v>45530</v>
      </c>
      <c r="C74224">
        <v>111.75</v>
      </c>
    </row>
    <row r="74225" spans="1:3" x14ac:dyDescent="0.2">
      <c r="A74225" t="s">
        <v>4939</v>
      </c>
      <c r="B74225" s="1">
        <v>45530</v>
      </c>
      <c r="C74225">
        <v>54.9</v>
      </c>
    </row>
    <row r="74226" spans="1:3" x14ac:dyDescent="0.2">
      <c r="A74226" t="s">
        <v>947</v>
      </c>
      <c r="B74226" s="1">
        <v>45530</v>
      </c>
      <c r="C74226">
        <v>156.11000000000001</v>
      </c>
    </row>
    <row r="74227" spans="1:3" x14ac:dyDescent="0.2">
      <c r="A74227" t="s">
        <v>4940</v>
      </c>
      <c r="B74227" s="1">
        <v>45530</v>
      </c>
      <c r="C74227">
        <v>54.9</v>
      </c>
    </row>
    <row r="74228" spans="1:3" x14ac:dyDescent="0.2">
      <c r="A74228" t="s">
        <v>4941</v>
      </c>
      <c r="B74228" s="1">
        <v>45530</v>
      </c>
      <c r="C74228">
        <v>54.9</v>
      </c>
    </row>
    <row r="74229" spans="1:3" x14ac:dyDescent="0.2">
      <c r="A74229" t="s">
        <v>4942</v>
      </c>
      <c r="B74229" s="1">
        <v>45530</v>
      </c>
      <c r="C74229">
        <v>71.400000000000006</v>
      </c>
    </row>
    <row r="74230" spans="1:3" x14ac:dyDescent="0.2">
      <c r="A74230" t="s">
        <v>4943</v>
      </c>
      <c r="B74230" s="1">
        <v>45530</v>
      </c>
      <c r="C74230">
        <v>196.25</v>
      </c>
    </row>
    <row r="74231" spans="1:3" x14ac:dyDescent="0.2">
      <c r="A74231" t="s">
        <v>530</v>
      </c>
      <c r="B74231" s="1">
        <v>45530</v>
      </c>
      <c r="C74231">
        <v>140.9</v>
      </c>
    </row>
    <row r="74232" spans="1:3" x14ac:dyDescent="0.2">
      <c r="A74232" t="s">
        <v>4944</v>
      </c>
      <c r="B74232" s="1">
        <v>45530</v>
      </c>
      <c r="C74232">
        <v>88.9</v>
      </c>
    </row>
    <row r="74233" spans="1:3" x14ac:dyDescent="0.2">
      <c r="A74233" t="s">
        <v>126</v>
      </c>
      <c r="B74233" s="1">
        <v>45530</v>
      </c>
      <c r="C74233">
        <v>269.27999999999997</v>
      </c>
    </row>
    <row r="74234" spans="1:3" x14ac:dyDescent="0.2">
      <c r="A74234" t="s">
        <v>4512</v>
      </c>
      <c r="B74234" s="1">
        <v>45530</v>
      </c>
      <c r="C74234">
        <v>63.85</v>
      </c>
    </row>
    <row r="74235" spans="1:3" x14ac:dyDescent="0.2">
      <c r="A74235" t="s">
        <v>4945</v>
      </c>
      <c r="B74235" s="1">
        <v>45530</v>
      </c>
      <c r="C74235">
        <v>88.8</v>
      </c>
    </row>
    <row r="74236" spans="1:3" x14ac:dyDescent="0.2">
      <c r="A74236" t="s">
        <v>4946</v>
      </c>
      <c r="B74236" s="1">
        <v>45530</v>
      </c>
      <c r="C74236">
        <v>45.9</v>
      </c>
    </row>
    <row r="74237" spans="1:3" x14ac:dyDescent="0.2">
      <c r="A74237" t="s">
        <v>4947</v>
      </c>
      <c r="B74237" s="1">
        <v>45530</v>
      </c>
      <c r="C74237">
        <v>74.849999999999994</v>
      </c>
    </row>
    <row r="74238" spans="1:3" x14ac:dyDescent="0.2">
      <c r="A74238" t="s">
        <v>695</v>
      </c>
      <c r="B74238" s="1">
        <v>45530</v>
      </c>
      <c r="C74238">
        <v>118.85</v>
      </c>
    </row>
    <row r="74239" spans="1:3" x14ac:dyDescent="0.2">
      <c r="A74239" t="s">
        <v>4948</v>
      </c>
      <c r="B74239" s="1">
        <v>45530</v>
      </c>
      <c r="C74239">
        <v>43.9</v>
      </c>
    </row>
    <row r="74240" spans="1:3" x14ac:dyDescent="0.2">
      <c r="A74240" t="s">
        <v>4949</v>
      </c>
      <c r="B74240" s="1">
        <v>45530</v>
      </c>
      <c r="C74240">
        <v>83.85</v>
      </c>
    </row>
    <row r="74241" spans="1:3" x14ac:dyDescent="0.2">
      <c r="A74241" t="s">
        <v>4950</v>
      </c>
      <c r="B74241" s="1">
        <v>45530</v>
      </c>
      <c r="C74241">
        <v>90.4</v>
      </c>
    </row>
    <row r="74242" spans="1:3" x14ac:dyDescent="0.2">
      <c r="A74242" t="s">
        <v>46</v>
      </c>
      <c r="B74242" s="1">
        <v>45530</v>
      </c>
      <c r="C74242">
        <v>383.81</v>
      </c>
    </row>
    <row r="74243" spans="1:3" x14ac:dyDescent="0.2">
      <c r="A74243" t="s">
        <v>4951</v>
      </c>
      <c r="B74243" s="1">
        <v>45530</v>
      </c>
      <c r="C74243">
        <v>209.25</v>
      </c>
    </row>
    <row r="74244" spans="1:3" x14ac:dyDescent="0.2">
      <c r="A74244" t="s">
        <v>4952</v>
      </c>
      <c r="B74244" s="1">
        <v>45530</v>
      </c>
      <c r="C74244">
        <v>24.45</v>
      </c>
    </row>
    <row r="74245" spans="1:3" x14ac:dyDescent="0.2">
      <c r="A74245" t="s">
        <v>4953</v>
      </c>
      <c r="B74245" s="1">
        <v>45530</v>
      </c>
      <c r="C74245">
        <v>100.8</v>
      </c>
    </row>
    <row r="74246" spans="1:3" x14ac:dyDescent="0.2">
      <c r="A74246" t="s">
        <v>46</v>
      </c>
      <c r="B74246" s="1">
        <v>45530</v>
      </c>
      <c r="C74246">
        <v>251.74</v>
      </c>
    </row>
    <row r="74247" spans="1:3" x14ac:dyDescent="0.2">
      <c r="A74247" t="s">
        <v>4954</v>
      </c>
      <c r="B74247" s="1">
        <v>45530</v>
      </c>
      <c r="C74247">
        <v>79.5</v>
      </c>
    </row>
    <row r="74248" spans="1:3" x14ac:dyDescent="0.2">
      <c r="A74248" t="s">
        <v>707</v>
      </c>
      <c r="B74248" s="1">
        <v>45530</v>
      </c>
      <c r="C74248">
        <v>47.47</v>
      </c>
    </row>
    <row r="74249" spans="1:3" x14ac:dyDescent="0.2">
      <c r="A74249" t="s">
        <v>4955</v>
      </c>
      <c r="B74249" s="1">
        <v>45530</v>
      </c>
      <c r="C74249">
        <v>69.45</v>
      </c>
    </row>
    <row r="74250" spans="1:3" x14ac:dyDescent="0.2">
      <c r="A74250" t="s">
        <v>4956</v>
      </c>
      <c r="B74250" s="1">
        <v>45530</v>
      </c>
      <c r="C74250">
        <v>33.4</v>
      </c>
    </row>
    <row r="74251" spans="1:3" x14ac:dyDescent="0.2">
      <c r="A74251" t="s">
        <v>4957</v>
      </c>
      <c r="B74251" s="1">
        <v>45530</v>
      </c>
      <c r="C74251">
        <v>44.45</v>
      </c>
    </row>
    <row r="74252" spans="1:3" x14ac:dyDescent="0.2">
      <c r="A74252" t="s">
        <v>4958</v>
      </c>
      <c r="B74252" s="1">
        <v>45530</v>
      </c>
      <c r="C74252">
        <v>34.450000000000003</v>
      </c>
    </row>
    <row r="74253" spans="1:3" x14ac:dyDescent="0.2">
      <c r="A74253" t="s">
        <v>4959</v>
      </c>
      <c r="B74253" s="1">
        <v>45530</v>
      </c>
      <c r="C74253">
        <v>88.9</v>
      </c>
    </row>
    <row r="74254" spans="1:3" x14ac:dyDescent="0.2">
      <c r="A74254" t="s">
        <v>661</v>
      </c>
      <c r="B74254" s="1">
        <v>45530</v>
      </c>
      <c r="C74254">
        <v>162.85</v>
      </c>
    </row>
    <row r="74255" spans="1:3" x14ac:dyDescent="0.2">
      <c r="A74255" t="s">
        <v>1480</v>
      </c>
      <c r="B74255" s="1">
        <v>45530</v>
      </c>
      <c r="C74255">
        <v>56.9</v>
      </c>
    </row>
    <row r="74256" spans="1:3" x14ac:dyDescent="0.2">
      <c r="A74256" t="s">
        <v>4960</v>
      </c>
      <c r="B74256" s="1">
        <v>45530</v>
      </c>
      <c r="C74256">
        <v>70.650000000000006</v>
      </c>
    </row>
    <row r="74257" spans="1:3" x14ac:dyDescent="0.2">
      <c r="A74257" t="s">
        <v>4961</v>
      </c>
      <c r="B74257" s="1">
        <v>45530</v>
      </c>
      <c r="C74257">
        <v>33.9</v>
      </c>
    </row>
    <row r="74258" spans="1:3" x14ac:dyDescent="0.2">
      <c r="A74258" t="s">
        <v>4962</v>
      </c>
      <c r="B74258" s="1">
        <v>45530</v>
      </c>
      <c r="C74258">
        <v>89.85</v>
      </c>
    </row>
    <row r="74259" spans="1:3" x14ac:dyDescent="0.2">
      <c r="A74259" t="s">
        <v>27</v>
      </c>
      <c r="B74259" s="1">
        <v>45530</v>
      </c>
      <c r="C74259">
        <v>44.25</v>
      </c>
    </row>
    <row r="74260" spans="1:3" x14ac:dyDescent="0.2">
      <c r="A74260" t="s">
        <v>4963</v>
      </c>
      <c r="B74260" s="1">
        <v>45530</v>
      </c>
      <c r="C74260">
        <v>64.45</v>
      </c>
    </row>
    <row r="74261" spans="1:3" x14ac:dyDescent="0.2">
      <c r="A74261" t="s">
        <v>1202</v>
      </c>
      <c r="B74261" s="1">
        <v>45530</v>
      </c>
      <c r="C74261">
        <v>292.11</v>
      </c>
    </row>
    <row r="74262" spans="1:3" x14ac:dyDescent="0.2">
      <c r="A74262" t="s">
        <v>582</v>
      </c>
      <c r="B74262" s="1">
        <v>45530</v>
      </c>
      <c r="C74262">
        <v>1052.58</v>
      </c>
    </row>
    <row r="74263" spans="1:3" x14ac:dyDescent="0.2">
      <c r="A74263" t="s">
        <v>2103</v>
      </c>
      <c r="B74263" s="1">
        <v>45530</v>
      </c>
      <c r="C74263">
        <v>67.45</v>
      </c>
    </row>
    <row r="74264" spans="1:3" x14ac:dyDescent="0.2">
      <c r="A74264" t="s">
        <v>4964</v>
      </c>
      <c r="B74264" s="1">
        <v>45530</v>
      </c>
      <c r="C74264">
        <v>69</v>
      </c>
    </row>
    <row r="74265" spans="1:3" x14ac:dyDescent="0.2">
      <c r="A74265" t="s">
        <v>119</v>
      </c>
      <c r="B74265" s="1">
        <v>45530</v>
      </c>
      <c r="C74265">
        <v>423.76</v>
      </c>
    </row>
    <row r="74266" spans="1:3" x14ac:dyDescent="0.2">
      <c r="A74266" t="s">
        <v>1971</v>
      </c>
      <c r="B74266" s="1">
        <v>45530</v>
      </c>
      <c r="C74266">
        <v>94.67</v>
      </c>
    </row>
    <row r="74267" spans="1:3" x14ac:dyDescent="0.2">
      <c r="A74267" t="s">
        <v>850</v>
      </c>
      <c r="B74267" s="1">
        <v>45530</v>
      </c>
      <c r="C74267">
        <v>372.81</v>
      </c>
    </row>
    <row r="74268" spans="1:3" x14ac:dyDescent="0.2">
      <c r="A74268" t="s">
        <v>324</v>
      </c>
      <c r="B74268" s="1">
        <v>45530</v>
      </c>
      <c r="C74268">
        <v>441.72</v>
      </c>
    </row>
    <row r="74269" spans="1:3" x14ac:dyDescent="0.2">
      <c r="A74269" t="s">
        <v>12</v>
      </c>
      <c r="B74269" s="1">
        <v>45530</v>
      </c>
      <c r="C74269">
        <v>225.32</v>
      </c>
    </row>
    <row r="74270" spans="1:3" x14ac:dyDescent="0.2">
      <c r="A74270" t="s">
        <v>307</v>
      </c>
      <c r="B74270" s="1">
        <v>45530</v>
      </c>
      <c r="C74270">
        <v>414.91</v>
      </c>
    </row>
    <row r="74271" spans="1:3" x14ac:dyDescent="0.2">
      <c r="A74271" t="s">
        <v>346</v>
      </c>
      <c r="B74271" s="1">
        <v>45530</v>
      </c>
      <c r="C74271">
        <v>603.41999999999996</v>
      </c>
    </row>
    <row r="74272" spans="1:3" x14ac:dyDescent="0.2">
      <c r="A74272" t="s">
        <v>12</v>
      </c>
      <c r="B74272" s="1">
        <v>45530</v>
      </c>
      <c r="C74272">
        <v>264.77999999999997</v>
      </c>
    </row>
    <row r="74273" spans="1:3" x14ac:dyDescent="0.2">
      <c r="A74273" t="s">
        <v>12</v>
      </c>
      <c r="B74273" s="1">
        <v>45530</v>
      </c>
      <c r="C74273">
        <v>52.16</v>
      </c>
    </row>
    <row r="74274" spans="1:3" x14ac:dyDescent="0.2">
      <c r="A74274" t="s">
        <v>46</v>
      </c>
      <c r="B74274" s="1">
        <v>45530</v>
      </c>
      <c r="C74274">
        <v>456.06</v>
      </c>
    </row>
    <row r="74275" spans="1:3" x14ac:dyDescent="0.2">
      <c r="A74275" t="s">
        <v>4895</v>
      </c>
      <c r="B74275" s="1">
        <v>45531</v>
      </c>
      <c r="C74275">
        <v>108.95</v>
      </c>
    </row>
    <row r="74276" spans="1:3" x14ac:dyDescent="0.2">
      <c r="A74276" t="s">
        <v>2976</v>
      </c>
      <c r="B74276" s="1">
        <v>45531</v>
      </c>
      <c r="C74276">
        <v>87.95</v>
      </c>
    </row>
    <row r="74277" spans="1:3" x14ac:dyDescent="0.2">
      <c r="A74277" t="s">
        <v>32</v>
      </c>
      <c r="B74277" s="1">
        <v>45531</v>
      </c>
      <c r="C74277">
        <v>54</v>
      </c>
    </row>
    <row r="74278" spans="1:3" x14ac:dyDescent="0.2">
      <c r="A74278" t="s">
        <v>1204</v>
      </c>
      <c r="B74278" s="1">
        <v>45531</v>
      </c>
      <c r="C74278">
        <v>336.56</v>
      </c>
    </row>
    <row r="74279" spans="1:3" x14ac:dyDescent="0.2">
      <c r="A74279" t="s">
        <v>148</v>
      </c>
      <c r="B74279" s="1">
        <v>45531</v>
      </c>
      <c r="C74279">
        <v>209.88</v>
      </c>
    </row>
    <row r="74280" spans="1:3" x14ac:dyDescent="0.2">
      <c r="A74280" t="s">
        <v>4896</v>
      </c>
      <c r="B74280" s="1">
        <v>45531</v>
      </c>
      <c r="C74280">
        <v>134.5</v>
      </c>
    </row>
    <row r="74281" spans="1:3" x14ac:dyDescent="0.2">
      <c r="A74281" t="s">
        <v>4897</v>
      </c>
      <c r="B74281" s="1">
        <v>45531</v>
      </c>
      <c r="C74281">
        <v>104</v>
      </c>
    </row>
    <row r="74282" spans="1:3" x14ac:dyDescent="0.2">
      <c r="A74282" t="s">
        <v>27</v>
      </c>
      <c r="B74282" s="1">
        <v>45531</v>
      </c>
      <c r="C74282">
        <v>66.75</v>
      </c>
    </row>
    <row r="74283" spans="1:3" x14ac:dyDescent="0.2">
      <c r="A74283" t="s">
        <v>4898</v>
      </c>
      <c r="B74283" s="1">
        <v>45531</v>
      </c>
      <c r="C74283">
        <v>48.45</v>
      </c>
    </row>
    <row r="74284" spans="1:3" x14ac:dyDescent="0.2">
      <c r="A74284" t="s">
        <v>3705</v>
      </c>
      <c r="B74284" s="1">
        <v>45531</v>
      </c>
      <c r="C74284">
        <v>186.41</v>
      </c>
    </row>
    <row r="74285" spans="1:3" x14ac:dyDescent="0.2">
      <c r="A74285" t="s">
        <v>4899</v>
      </c>
      <c r="B74285" s="1">
        <v>45531</v>
      </c>
      <c r="C74285">
        <v>81.900000000000006</v>
      </c>
    </row>
    <row r="74286" spans="1:3" x14ac:dyDescent="0.2">
      <c r="A74286" t="s">
        <v>4900</v>
      </c>
      <c r="B74286" s="1">
        <v>45531</v>
      </c>
      <c r="C74286">
        <v>43.9</v>
      </c>
    </row>
    <row r="74287" spans="1:3" x14ac:dyDescent="0.2">
      <c r="A74287" t="s">
        <v>416</v>
      </c>
      <c r="B74287" s="1">
        <v>45531</v>
      </c>
      <c r="C74287">
        <v>630</v>
      </c>
    </row>
    <row r="74288" spans="1:3" x14ac:dyDescent="0.2">
      <c r="A74288" t="s">
        <v>4901</v>
      </c>
      <c r="B74288" s="1">
        <v>45531</v>
      </c>
      <c r="C74288">
        <v>121.45</v>
      </c>
    </row>
    <row r="74289" spans="1:3" x14ac:dyDescent="0.2">
      <c r="A74289" t="s">
        <v>3840</v>
      </c>
      <c r="B74289" s="1">
        <v>45531</v>
      </c>
      <c r="C74289">
        <v>218.65</v>
      </c>
    </row>
    <row r="74290" spans="1:3" x14ac:dyDescent="0.2">
      <c r="A74290" t="s">
        <v>4048</v>
      </c>
      <c r="B74290" s="1">
        <v>45531</v>
      </c>
      <c r="C74290">
        <v>17.5</v>
      </c>
    </row>
    <row r="74291" spans="1:3" x14ac:dyDescent="0.2">
      <c r="A74291" t="s">
        <v>723</v>
      </c>
      <c r="B74291" s="1">
        <v>45531</v>
      </c>
      <c r="C74291">
        <v>585</v>
      </c>
    </row>
    <row r="74292" spans="1:3" x14ac:dyDescent="0.2">
      <c r="A74292" t="s">
        <v>79</v>
      </c>
      <c r="B74292" s="1">
        <v>45531</v>
      </c>
      <c r="C74292">
        <v>36.43</v>
      </c>
    </row>
    <row r="74293" spans="1:3" x14ac:dyDescent="0.2">
      <c r="A74293" t="s">
        <v>79</v>
      </c>
      <c r="B74293" s="1">
        <v>45531</v>
      </c>
      <c r="C74293">
        <v>38.93</v>
      </c>
    </row>
    <row r="74294" spans="1:3" x14ac:dyDescent="0.2">
      <c r="A74294" t="s">
        <v>3133</v>
      </c>
      <c r="B74294" s="1">
        <v>45531</v>
      </c>
      <c r="C74294">
        <v>277.86</v>
      </c>
    </row>
    <row r="74295" spans="1:3" x14ac:dyDescent="0.2">
      <c r="A74295" t="s">
        <v>4902</v>
      </c>
      <c r="B74295" s="1">
        <v>45531</v>
      </c>
      <c r="C74295">
        <v>48.9</v>
      </c>
    </row>
    <row r="74296" spans="1:3" x14ac:dyDescent="0.2">
      <c r="A74296" t="s">
        <v>149</v>
      </c>
      <c r="B74296" s="1">
        <v>45531</v>
      </c>
      <c r="C74296">
        <v>2397.85</v>
      </c>
    </row>
    <row r="74297" spans="1:3" x14ac:dyDescent="0.2">
      <c r="A74297" t="s">
        <v>4132</v>
      </c>
      <c r="B74297" s="1">
        <v>45531</v>
      </c>
      <c r="C74297">
        <v>23.85</v>
      </c>
    </row>
    <row r="74298" spans="1:3" x14ac:dyDescent="0.2">
      <c r="A74298" t="s">
        <v>122</v>
      </c>
      <c r="B74298" s="1">
        <v>45531</v>
      </c>
      <c r="C74298">
        <v>727.36</v>
      </c>
    </row>
    <row r="74299" spans="1:3" x14ac:dyDescent="0.2">
      <c r="A74299" t="s">
        <v>4903</v>
      </c>
      <c r="B74299" s="1">
        <v>45531</v>
      </c>
      <c r="C74299">
        <v>135.35</v>
      </c>
    </row>
    <row r="74300" spans="1:3" x14ac:dyDescent="0.2">
      <c r="A74300" t="s">
        <v>119</v>
      </c>
      <c r="B74300" s="1">
        <v>45531</v>
      </c>
      <c r="C74300">
        <v>378</v>
      </c>
    </row>
    <row r="74301" spans="1:3" x14ac:dyDescent="0.2">
      <c r="A74301" t="s">
        <v>27</v>
      </c>
      <c r="B74301" s="1">
        <v>45531</v>
      </c>
      <c r="C74301">
        <v>74.25</v>
      </c>
    </row>
    <row r="74302" spans="1:3" x14ac:dyDescent="0.2">
      <c r="A74302" t="s">
        <v>27</v>
      </c>
      <c r="B74302" s="1">
        <v>45531</v>
      </c>
      <c r="C74302">
        <v>66.75</v>
      </c>
    </row>
    <row r="74303" spans="1:3" x14ac:dyDescent="0.2">
      <c r="A74303" t="s">
        <v>77</v>
      </c>
      <c r="B74303" s="1">
        <v>45531</v>
      </c>
      <c r="C74303">
        <v>39.6</v>
      </c>
    </row>
    <row r="74304" spans="1:3" x14ac:dyDescent="0.2">
      <c r="A74304" t="s">
        <v>4904</v>
      </c>
      <c r="B74304" s="1">
        <v>45531</v>
      </c>
      <c r="C74304">
        <v>48.9</v>
      </c>
    </row>
    <row r="74305" spans="1:3" x14ac:dyDescent="0.2">
      <c r="A74305" t="s">
        <v>4905</v>
      </c>
      <c r="B74305" s="1">
        <v>45531</v>
      </c>
      <c r="C74305">
        <v>57.4</v>
      </c>
    </row>
    <row r="74306" spans="1:3" x14ac:dyDescent="0.2">
      <c r="A74306" t="s">
        <v>4906</v>
      </c>
      <c r="B74306" s="1">
        <v>45531</v>
      </c>
      <c r="C74306">
        <v>67.45</v>
      </c>
    </row>
    <row r="74307" spans="1:3" x14ac:dyDescent="0.2">
      <c r="A74307" t="s">
        <v>396</v>
      </c>
      <c r="B74307" s="1">
        <v>45531</v>
      </c>
      <c r="C74307">
        <v>107.04</v>
      </c>
    </row>
    <row r="74308" spans="1:3" x14ac:dyDescent="0.2">
      <c r="A74308" t="s">
        <v>707</v>
      </c>
      <c r="B74308" s="1">
        <v>45531</v>
      </c>
      <c r="C74308">
        <v>57.87</v>
      </c>
    </row>
    <row r="74309" spans="1:3" x14ac:dyDescent="0.2">
      <c r="A74309" t="s">
        <v>46</v>
      </c>
      <c r="B74309" s="1">
        <v>45531</v>
      </c>
      <c r="C74309">
        <v>244</v>
      </c>
    </row>
    <row r="74310" spans="1:3" x14ac:dyDescent="0.2">
      <c r="A74310" t="s">
        <v>46</v>
      </c>
      <c r="B74310" s="1">
        <v>45531</v>
      </c>
      <c r="C74310">
        <v>54.7</v>
      </c>
    </row>
    <row r="74311" spans="1:3" x14ac:dyDescent="0.2">
      <c r="A74311" t="s">
        <v>27</v>
      </c>
      <c r="B74311" s="1">
        <v>45531</v>
      </c>
      <c r="C74311">
        <v>36.75</v>
      </c>
    </row>
    <row r="74312" spans="1:3" x14ac:dyDescent="0.2">
      <c r="A74312" t="s">
        <v>27</v>
      </c>
      <c r="B74312" s="1">
        <v>45531</v>
      </c>
      <c r="C74312">
        <v>26.25</v>
      </c>
    </row>
    <row r="74313" spans="1:3" x14ac:dyDescent="0.2">
      <c r="A74313" t="s">
        <v>27</v>
      </c>
      <c r="B74313" s="1">
        <v>45531</v>
      </c>
      <c r="C74313">
        <v>104.25</v>
      </c>
    </row>
    <row r="74314" spans="1:3" x14ac:dyDescent="0.2">
      <c r="A74314" t="s">
        <v>27</v>
      </c>
      <c r="B74314" s="1">
        <v>45531</v>
      </c>
      <c r="C74314">
        <v>74.25</v>
      </c>
    </row>
    <row r="74315" spans="1:3" x14ac:dyDescent="0.2">
      <c r="A74315" t="s">
        <v>27</v>
      </c>
      <c r="B74315" s="1">
        <v>45531</v>
      </c>
      <c r="C74315">
        <v>96.75</v>
      </c>
    </row>
    <row r="74316" spans="1:3" x14ac:dyDescent="0.2">
      <c r="A74316" t="s">
        <v>27</v>
      </c>
      <c r="B74316" s="1">
        <v>45531</v>
      </c>
      <c r="C74316">
        <v>44.25</v>
      </c>
    </row>
    <row r="74317" spans="1:3" x14ac:dyDescent="0.2">
      <c r="A74317" t="s">
        <v>27</v>
      </c>
      <c r="B74317" s="1">
        <v>45531</v>
      </c>
      <c r="C74317">
        <v>103.5</v>
      </c>
    </row>
    <row r="74318" spans="1:3" x14ac:dyDescent="0.2">
      <c r="A74318" t="s">
        <v>4907</v>
      </c>
      <c r="B74318" s="1">
        <v>45531</v>
      </c>
      <c r="C74318">
        <v>59</v>
      </c>
    </row>
    <row r="74319" spans="1:3" x14ac:dyDescent="0.2">
      <c r="A74319" t="s">
        <v>4908</v>
      </c>
      <c r="B74319" s="1">
        <v>45531</v>
      </c>
      <c r="C74319">
        <v>35.15</v>
      </c>
    </row>
    <row r="74320" spans="1:3" x14ac:dyDescent="0.2">
      <c r="A74320" t="s">
        <v>4909</v>
      </c>
      <c r="B74320" s="1">
        <v>45531</v>
      </c>
      <c r="C74320">
        <v>78.599999999999994</v>
      </c>
    </row>
    <row r="74321" spans="1:3" x14ac:dyDescent="0.2">
      <c r="A74321" t="s">
        <v>4910</v>
      </c>
      <c r="B74321" s="1">
        <v>45531</v>
      </c>
      <c r="C74321">
        <v>138.69999999999999</v>
      </c>
    </row>
    <row r="74322" spans="1:3" x14ac:dyDescent="0.2">
      <c r="A74322" t="s">
        <v>4132</v>
      </c>
      <c r="B74322" s="1">
        <v>45531</v>
      </c>
      <c r="C74322">
        <v>121.25</v>
      </c>
    </row>
    <row r="74323" spans="1:3" x14ac:dyDescent="0.2">
      <c r="A74323" t="s">
        <v>4911</v>
      </c>
      <c r="B74323" s="1">
        <v>45531</v>
      </c>
      <c r="C74323">
        <v>114.5</v>
      </c>
    </row>
    <row r="74324" spans="1:3" x14ac:dyDescent="0.2">
      <c r="A74324" t="s">
        <v>12</v>
      </c>
      <c r="B74324" s="1">
        <v>45531</v>
      </c>
      <c r="C74324">
        <v>369.4</v>
      </c>
    </row>
    <row r="74325" spans="1:3" x14ac:dyDescent="0.2">
      <c r="A74325" t="s">
        <v>327</v>
      </c>
      <c r="B74325" s="1">
        <v>45531</v>
      </c>
      <c r="C74325">
        <v>203.61</v>
      </c>
    </row>
    <row r="74326" spans="1:3" x14ac:dyDescent="0.2">
      <c r="A74326" t="s">
        <v>327</v>
      </c>
      <c r="B74326" s="1">
        <v>45531</v>
      </c>
      <c r="C74326">
        <v>586.91999999999996</v>
      </c>
    </row>
    <row r="74327" spans="1:3" x14ac:dyDescent="0.2">
      <c r="A74327" t="s">
        <v>184</v>
      </c>
      <c r="B74327" s="1">
        <v>45532</v>
      </c>
      <c r="C74327">
        <v>27.25</v>
      </c>
    </row>
    <row r="74328" spans="1:3" x14ac:dyDescent="0.2">
      <c r="A74328" t="s">
        <v>2988</v>
      </c>
      <c r="B74328" s="1">
        <v>45532</v>
      </c>
      <c r="C74328">
        <v>1061.8800000000001</v>
      </c>
    </row>
    <row r="74329" spans="1:3" x14ac:dyDescent="0.2">
      <c r="A74329" t="s">
        <v>4884</v>
      </c>
      <c r="B74329" s="1">
        <v>45532</v>
      </c>
      <c r="C74329">
        <v>143.94999999999999</v>
      </c>
    </row>
    <row r="74330" spans="1:3" x14ac:dyDescent="0.2">
      <c r="A74330" t="s">
        <v>3184</v>
      </c>
      <c r="B74330" s="1">
        <v>45532</v>
      </c>
      <c r="C74330">
        <v>150.80000000000001</v>
      </c>
    </row>
    <row r="74331" spans="1:3" x14ac:dyDescent="0.2">
      <c r="A74331" t="s">
        <v>3839</v>
      </c>
      <c r="B74331" s="1">
        <v>45532</v>
      </c>
      <c r="C74331">
        <v>96.16</v>
      </c>
    </row>
    <row r="74332" spans="1:3" x14ac:dyDescent="0.2">
      <c r="A74332" t="s">
        <v>4885</v>
      </c>
      <c r="B74332" s="1">
        <v>45532</v>
      </c>
      <c r="C74332">
        <v>109.7</v>
      </c>
    </row>
    <row r="74333" spans="1:3" x14ac:dyDescent="0.2">
      <c r="A74333" t="s">
        <v>11</v>
      </c>
      <c r="B74333" s="1">
        <v>45532</v>
      </c>
      <c r="C74333">
        <v>703.74</v>
      </c>
    </row>
    <row r="74334" spans="1:3" x14ac:dyDescent="0.2">
      <c r="A74334" t="s">
        <v>79</v>
      </c>
      <c r="B74334" s="1">
        <v>45532</v>
      </c>
      <c r="C74334">
        <v>30.43</v>
      </c>
    </row>
    <row r="74335" spans="1:3" x14ac:dyDescent="0.2">
      <c r="A74335" t="s">
        <v>46</v>
      </c>
      <c r="B74335" s="1">
        <v>45532</v>
      </c>
      <c r="C74335">
        <v>105.97</v>
      </c>
    </row>
    <row r="74336" spans="1:3" x14ac:dyDescent="0.2">
      <c r="A74336" t="s">
        <v>79</v>
      </c>
      <c r="B74336" s="1">
        <v>45532</v>
      </c>
      <c r="C74336">
        <v>38.93</v>
      </c>
    </row>
    <row r="74337" spans="1:3" x14ac:dyDescent="0.2">
      <c r="A74337" t="s">
        <v>396</v>
      </c>
      <c r="B74337" s="1">
        <v>45532</v>
      </c>
      <c r="C74337">
        <v>175</v>
      </c>
    </row>
    <row r="74338" spans="1:3" x14ac:dyDescent="0.2">
      <c r="A74338" t="s">
        <v>27</v>
      </c>
      <c r="B74338" s="1">
        <v>45532</v>
      </c>
      <c r="C74338">
        <v>66.75</v>
      </c>
    </row>
    <row r="74339" spans="1:3" x14ac:dyDescent="0.2">
      <c r="A74339" t="s">
        <v>27</v>
      </c>
      <c r="B74339" s="1">
        <v>45532</v>
      </c>
      <c r="C74339">
        <v>59.25</v>
      </c>
    </row>
    <row r="74340" spans="1:3" x14ac:dyDescent="0.2">
      <c r="A74340" t="s">
        <v>27</v>
      </c>
      <c r="B74340" s="1">
        <v>45532</v>
      </c>
      <c r="C74340">
        <v>74.25</v>
      </c>
    </row>
    <row r="74341" spans="1:3" x14ac:dyDescent="0.2">
      <c r="A74341" t="s">
        <v>4886</v>
      </c>
      <c r="B74341" s="1">
        <v>45532</v>
      </c>
      <c r="C74341">
        <v>93.9</v>
      </c>
    </row>
    <row r="74342" spans="1:3" x14ac:dyDescent="0.2">
      <c r="A74342" t="s">
        <v>27</v>
      </c>
      <c r="B74342" s="1">
        <v>45532</v>
      </c>
      <c r="C74342">
        <v>44.25</v>
      </c>
    </row>
    <row r="74343" spans="1:3" x14ac:dyDescent="0.2">
      <c r="A74343" t="s">
        <v>27</v>
      </c>
      <c r="B74343" s="1">
        <v>45532</v>
      </c>
      <c r="C74343">
        <v>44.25</v>
      </c>
    </row>
    <row r="74344" spans="1:3" x14ac:dyDescent="0.2">
      <c r="A74344" t="s">
        <v>27</v>
      </c>
      <c r="B74344" s="1">
        <v>45532</v>
      </c>
      <c r="C74344">
        <v>59.25</v>
      </c>
    </row>
    <row r="74345" spans="1:3" x14ac:dyDescent="0.2">
      <c r="A74345" t="s">
        <v>27</v>
      </c>
      <c r="B74345" s="1">
        <v>45532</v>
      </c>
      <c r="C74345">
        <v>74.25</v>
      </c>
    </row>
    <row r="74346" spans="1:3" x14ac:dyDescent="0.2">
      <c r="A74346" t="s">
        <v>2359</v>
      </c>
      <c r="B74346" s="1">
        <v>45532</v>
      </c>
      <c r="C74346">
        <v>32.65</v>
      </c>
    </row>
    <row r="74347" spans="1:3" x14ac:dyDescent="0.2">
      <c r="A74347" t="s">
        <v>4887</v>
      </c>
      <c r="B74347" s="1">
        <v>45532</v>
      </c>
      <c r="C74347">
        <v>60.65</v>
      </c>
    </row>
    <row r="74348" spans="1:3" x14ac:dyDescent="0.2">
      <c r="A74348" t="s">
        <v>4888</v>
      </c>
      <c r="B74348" s="1">
        <v>45532</v>
      </c>
      <c r="C74348">
        <v>58.9</v>
      </c>
    </row>
    <row r="74349" spans="1:3" x14ac:dyDescent="0.2">
      <c r="A74349" t="s">
        <v>1134</v>
      </c>
      <c r="B74349" s="1">
        <v>45532</v>
      </c>
      <c r="C74349">
        <v>169.35</v>
      </c>
    </row>
    <row r="74350" spans="1:3" x14ac:dyDescent="0.2">
      <c r="A74350" t="s">
        <v>4889</v>
      </c>
      <c r="B74350" s="1">
        <v>45532</v>
      </c>
      <c r="C74350">
        <v>84.85</v>
      </c>
    </row>
    <row r="74351" spans="1:3" x14ac:dyDescent="0.2">
      <c r="A74351" t="s">
        <v>4890</v>
      </c>
      <c r="B74351" s="1">
        <v>45532</v>
      </c>
      <c r="C74351">
        <v>64.900000000000006</v>
      </c>
    </row>
    <row r="74352" spans="1:3" x14ac:dyDescent="0.2">
      <c r="A74352" t="s">
        <v>4489</v>
      </c>
      <c r="B74352" s="1">
        <v>45532</v>
      </c>
      <c r="C74352">
        <v>81.849999999999994</v>
      </c>
    </row>
    <row r="74353" spans="1:3" x14ac:dyDescent="0.2">
      <c r="A74353" t="s">
        <v>115</v>
      </c>
      <c r="B74353" s="1">
        <v>45532</v>
      </c>
      <c r="C74353">
        <v>44.85</v>
      </c>
    </row>
    <row r="74354" spans="1:3" x14ac:dyDescent="0.2">
      <c r="A74354" t="s">
        <v>4891</v>
      </c>
      <c r="B74354" s="1">
        <v>45532</v>
      </c>
      <c r="C74354">
        <v>54.9</v>
      </c>
    </row>
    <row r="74355" spans="1:3" x14ac:dyDescent="0.2">
      <c r="A74355" t="s">
        <v>4892</v>
      </c>
      <c r="B74355" s="1">
        <v>45532</v>
      </c>
      <c r="C74355">
        <v>50.5</v>
      </c>
    </row>
    <row r="74356" spans="1:3" x14ac:dyDescent="0.2">
      <c r="A74356" t="s">
        <v>4893</v>
      </c>
      <c r="B74356" s="1">
        <v>45532</v>
      </c>
      <c r="C74356">
        <v>311.14999999999998</v>
      </c>
    </row>
    <row r="74357" spans="1:3" x14ac:dyDescent="0.2">
      <c r="A74357" t="s">
        <v>3059</v>
      </c>
      <c r="B74357" s="1">
        <v>45532</v>
      </c>
      <c r="C74357">
        <v>64.45</v>
      </c>
    </row>
    <row r="74358" spans="1:3" x14ac:dyDescent="0.2">
      <c r="A74358" t="s">
        <v>308</v>
      </c>
      <c r="B74358" s="1">
        <v>45532</v>
      </c>
      <c r="C74358">
        <v>25.67</v>
      </c>
    </row>
    <row r="74359" spans="1:3" x14ac:dyDescent="0.2">
      <c r="A74359" t="s">
        <v>12</v>
      </c>
      <c r="B74359" s="1">
        <v>45532</v>
      </c>
      <c r="C74359">
        <v>1033.99</v>
      </c>
    </row>
    <row r="74360" spans="1:3" x14ac:dyDescent="0.2">
      <c r="A74360" t="s">
        <v>308</v>
      </c>
      <c r="B74360" s="1">
        <v>45532</v>
      </c>
      <c r="C74360">
        <v>239.88</v>
      </c>
    </row>
    <row r="74361" spans="1:3" x14ac:dyDescent="0.2">
      <c r="A74361" t="s">
        <v>4894</v>
      </c>
      <c r="B74361" s="1">
        <v>45532</v>
      </c>
      <c r="C74361">
        <v>104</v>
      </c>
    </row>
    <row r="74362" spans="1:3" x14ac:dyDescent="0.2">
      <c r="A74362" t="s">
        <v>335</v>
      </c>
      <c r="B74362" s="1">
        <v>45533</v>
      </c>
      <c r="C74362">
        <v>60</v>
      </c>
    </row>
    <row r="74363" spans="1:3" x14ac:dyDescent="0.2">
      <c r="A74363" t="s">
        <v>335</v>
      </c>
      <c r="B74363" s="1">
        <v>45533</v>
      </c>
      <c r="C74363">
        <v>90</v>
      </c>
    </row>
    <row r="74364" spans="1:3" x14ac:dyDescent="0.2">
      <c r="A74364" t="s">
        <v>335</v>
      </c>
      <c r="B74364" s="1">
        <v>45533</v>
      </c>
      <c r="C74364">
        <v>60</v>
      </c>
    </row>
    <row r="74365" spans="1:3" x14ac:dyDescent="0.2">
      <c r="A74365" t="s">
        <v>4864</v>
      </c>
      <c r="B74365" s="1">
        <v>45533</v>
      </c>
      <c r="C74365">
        <v>55</v>
      </c>
    </row>
    <row r="74366" spans="1:3" x14ac:dyDescent="0.2">
      <c r="A74366" t="s">
        <v>4865</v>
      </c>
      <c r="B74366" s="1">
        <v>45533</v>
      </c>
      <c r="C74366">
        <v>63.95</v>
      </c>
    </row>
    <row r="74367" spans="1:3" x14ac:dyDescent="0.2">
      <c r="A74367" t="s">
        <v>4866</v>
      </c>
      <c r="B74367" s="1">
        <v>45533</v>
      </c>
      <c r="C74367">
        <v>78.900000000000006</v>
      </c>
    </row>
    <row r="74368" spans="1:3" x14ac:dyDescent="0.2">
      <c r="A74368" t="s">
        <v>4867</v>
      </c>
      <c r="B74368" s="1">
        <v>45533</v>
      </c>
      <c r="C74368">
        <v>93.95</v>
      </c>
    </row>
    <row r="74369" spans="1:3" x14ac:dyDescent="0.2">
      <c r="A74369" t="s">
        <v>2991</v>
      </c>
      <c r="B74369" s="1">
        <v>45533</v>
      </c>
      <c r="C74369">
        <v>51.95</v>
      </c>
    </row>
    <row r="74370" spans="1:3" x14ac:dyDescent="0.2">
      <c r="A74370" t="s">
        <v>4672</v>
      </c>
      <c r="B74370" s="1">
        <v>45533</v>
      </c>
      <c r="C74370">
        <v>178.3</v>
      </c>
    </row>
    <row r="74371" spans="1:3" x14ac:dyDescent="0.2">
      <c r="A74371" t="s">
        <v>4868</v>
      </c>
      <c r="B74371" s="1">
        <v>45533</v>
      </c>
      <c r="C74371">
        <v>43.9</v>
      </c>
    </row>
    <row r="74372" spans="1:3" x14ac:dyDescent="0.2">
      <c r="A74372" t="s">
        <v>4488</v>
      </c>
      <c r="B74372" s="1">
        <v>45533</v>
      </c>
      <c r="C74372">
        <v>749.5</v>
      </c>
    </row>
    <row r="74373" spans="1:3" x14ac:dyDescent="0.2">
      <c r="A74373" t="s">
        <v>4869</v>
      </c>
      <c r="B74373" s="1">
        <v>45533</v>
      </c>
      <c r="C74373">
        <v>20.95</v>
      </c>
    </row>
    <row r="74374" spans="1:3" x14ac:dyDescent="0.2">
      <c r="A74374" t="s">
        <v>4870</v>
      </c>
      <c r="B74374" s="1">
        <v>45533</v>
      </c>
      <c r="C74374">
        <v>43.5</v>
      </c>
    </row>
    <row r="74375" spans="1:3" x14ac:dyDescent="0.2">
      <c r="A74375" t="s">
        <v>4499</v>
      </c>
      <c r="B74375" s="1">
        <v>45533</v>
      </c>
      <c r="C74375">
        <v>126.85</v>
      </c>
    </row>
    <row r="74376" spans="1:3" x14ac:dyDescent="0.2">
      <c r="A74376" t="s">
        <v>4871</v>
      </c>
      <c r="B74376" s="1">
        <v>45533</v>
      </c>
      <c r="C74376">
        <v>75.849999999999994</v>
      </c>
    </row>
    <row r="74377" spans="1:3" x14ac:dyDescent="0.2">
      <c r="A74377" t="s">
        <v>2357</v>
      </c>
      <c r="B74377" s="1">
        <v>45533</v>
      </c>
      <c r="C74377">
        <v>148</v>
      </c>
    </row>
    <row r="74378" spans="1:3" x14ac:dyDescent="0.2">
      <c r="A74378" t="s">
        <v>4872</v>
      </c>
      <c r="B74378" s="1">
        <v>45533</v>
      </c>
      <c r="C74378">
        <v>186.02</v>
      </c>
    </row>
    <row r="74379" spans="1:3" x14ac:dyDescent="0.2">
      <c r="A74379" t="s">
        <v>79</v>
      </c>
      <c r="B74379" s="1">
        <v>45533</v>
      </c>
      <c r="C74379">
        <v>36.43</v>
      </c>
    </row>
    <row r="74380" spans="1:3" x14ac:dyDescent="0.2">
      <c r="A74380" t="s">
        <v>4873</v>
      </c>
      <c r="B74380" s="1">
        <v>45533</v>
      </c>
      <c r="C74380">
        <v>64.900000000000006</v>
      </c>
    </row>
    <row r="74381" spans="1:3" x14ac:dyDescent="0.2">
      <c r="A74381" t="s">
        <v>769</v>
      </c>
      <c r="B74381" s="1">
        <v>45533</v>
      </c>
      <c r="C74381">
        <v>118.95</v>
      </c>
    </row>
    <row r="74382" spans="1:3" x14ac:dyDescent="0.2">
      <c r="A74382" t="s">
        <v>4874</v>
      </c>
      <c r="B74382" s="1">
        <v>45533</v>
      </c>
      <c r="C74382">
        <v>108.95</v>
      </c>
    </row>
    <row r="74383" spans="1:3" x14ac:dyDescent="0.2">
      <c r="A74383" t="s">
        <v>4875</v>
      </c>
      <c r="B74383" s="1">
        <v>45533</v>
      </c>
      <c r="C74383">
        <v>104</v>
      </c>
    </row>
    <row r="74384" spans="1:3" x14ac:dyDescent="0.2">
      <c r="A74384" t="s">
        <v>4876</v>
      </c>
      <c r="B74384" s="1">
        <v>45533</v>
      </c>
      <c r="C74384">
        <v>44.95</v>
      </c>
    </row>
    <row r="74385" spans="1:3" x14ac:dyDescent="0.2">
      <c r="A74385" t="s">
        <v>4877</v>
      </c>
      <c r="B74385" s="1">
        <v>45533</v>
      </c>
      <c r="C74385">
        <v>50.7</v>
      </c>
    </row>
    <row r="74386" spans="1:3" x14ac:dyDescent="0.2">
      <c r="A74386" t="s">
        <v>926</v>
      </c>
      <c r="B74386" s="1">
        <v>45533</v>
      </c>
      <c r="C74386">
        <v>35.53</v>
      </c>
    </row>
    <row r="74387" spans="1:3" x14ac:dyDescent="0.2">
      <c r="A74387" t="s">
        <v>212</v>
      </c>
      <c r="B74387" s="1">
        <v>45533</v>
      </c>
      <c r="C74387">
        <v>156.6</v>
      </c>
    </row>
    <row r="74388" spans="1:3" x14ac:dyDescent="0.2">
      <c r="A74388" t="s">
        <v>46</v>
      </c>
      <c r="B74388" s="1">
        <v>45533</v>
      </c>
      <c r="C74388">
        <v>38.17</v>
      </c>
    </row>
    <row r="74389" spans="1:3" x14ac:dyDescent="0.2">
      <c r="A74389" t="s">
        <v>46</v>
      </c>
      <c r="B74389" s="1">
        <v>45533</v>
      </c>
      <c r="C74389">
        <v>183.88</v>
      </c>
    </row>
    <row r="74390" spans="1:3" x14ac:dyDescent="0.2">
      <c r="A74390" t="s">
        <v>46</v>
      </c>
      <c r="B74390" s="1">
        <v>45533</v>
      </c>
      <c r="C74390">
        <v>279.33</v>
      </c>
    </row>
    <row r="74391" spans="1:3" x14ac:dyDescent="0.2">
      <c r="A74391" t="s">
        <v>46</v>
      </c>
      <c r="B74391" s="1">
        <v>45533</v>
      </c>
      <c r="C74391">
        <v>280</v>
      </c>
    </row>
    <row r="74392" spans="1:3" x14ac:dyDescent="0.2">
      <c r="A74392" t="s">
        <v>591</v>
      </c>
      <c r="B74392" s="1">
        <v>45533</v>
      </c>
      <c r="C74392">
        <v>1369.02</v>
      </c>
    </row>
    <row r="74393" spans="1:3" x14ac:dyDescent="0.2">
      <c r="A74393" t="s">
        <v>79</v>
      </c>
      <c r="B74393" s="1">
        <v>45533</v>
      </c>
      <c r="C74393">
        <v>62.79</v>
      </c>
    </row>
    <row r="74394" spans="1:3" x14ac:dyDescent="0.2">
      <c r="A74394" t="s">
        <v>4633</v>
      </c>
      <c r="B74394" s="1">
        <v>45533</v>
      </c>
      <c r="C74394">
        <v>140.94999999999999</v>
      </c>
    </row>
    <row r="74395" spans="1:3" x14ac:dyDescent="0.2">
      <c r="A74395" t="s">
        <v>27</v>
      </c>
      <c r="B74395" s="1">
        <v>45533</v>
      </c>
      <c r="C74395">
        <v>26.25</v>
      </c>
    </row>
    <row r="74396" spans="1:3" x14ac:dyDescent="0.2">
      <c r="A74396" t="s">
        <v>27</v>
      </c>
      <c r="B74396" s="1">
        <v>45533</v>
      </c>
      <c r="C74396">
        <v>36.75</v>
      </c>
    </row>
    <row r="74397" spans="1:3" x14ac:dyDescent="0.2">
      <c r="A74397" t="s">
        <v>27</v>
      </c>
      <c r="B74397" s="1">
        <v>45533</v>
      </c>
      <c r="C74397">
        <v>36.75</v>
      </c>
    </row>
    <row r="74398" spans="1:3" x14ac:dyDescent="0.2">
      <c r="A74398" t="s">
        <v>27</v>
      </c>
      <c r="B74398" s="1">
        <v>45533</v>
      </c>
      <c r="C74398">
        <v>74.25</v>
      </c>
    </row>
    <row r="74399" spans="1:3" x14ac:dyDescent="0.2">
      <c r="A74399" t="s">
        <v>27</v>
      </c>
      <c r="B74399" s="1">
        <v>45533</v>
      </c>
      <c r="C74399">
        <v>21.75</v>
      </c>
    </row>
    <row r="74400" spans="1:3" x14ac:dyDescent="0.2">
      <c r="A74400" t="s">
        <v>4878</v>
      </c>
      <c r="B74400" s="1">
        <v>45533</v>
      </c>
      <c r="C74400">
        <v>58.9</v>
      </c>
    </row>
    <row r="74401" spans="1:3" x14ac:dyDescent="0.2">
      <c r="A74401" t="s">
        <v>4879</v>
      </c>
      <c r="B74401" s="1">
        <v>45533</v>
      </c>
      <c r="C74401">
        <v>176.25</v>
      </c>
    </row>
    <row r="74402" spans="1:3" x14ac:dyDescent="0.2">
      <c r="A74402" t="s">
        <v>4880</v>
      </c>
      <c r="B74402" s="1">
        <v>45533</v>
      </c>
      <c r="C74402">
        <v>77.400000000000006</v>
      </c>
    </row>
    <row r="74403" spans="1:3" x14ac:dyDescent="0.2">
      <c r="A74403" t="s">
        <v>4881</v>
      </c>
      <c r="B74403" s="1">
        <v>45533</v>
      </c>
      <c r="C74403">
        <v>125.6</v>
      </c>
    </row>
    <row r="74404" spans="1:3" x14ac:dyDescent="0.2">
      <c r="A74404" t="s">
        <v>4882</v>
      </c>
      <c r="B74404" s="1">
        <v>45533</v>
      </c>
      <c r="C74404">
        <v>71.349999999999994</v>
      </c>
    </row>
    <row r="74405" spans="1:3" x14ac:dyDescent="0.2">
      <c r="A74405" t="s">
        <v>695</v>
      </c>
      <c r="B74405" s="1">
        <v>45533</v>
      </c>
      <c r="C74405">
        <v>182.85</v>
      </c>
    </row>
    <row r="74406" spans="1:3" x14ac:dyDescent="0.2">
      <c r="A74406" t="s">
        <v>695</v>
      </c>
      <c r="B74406" s="1">
        <v>45533</v>
      </c>
      <c r="C74406">
        <v>80.5</v>
      </c>
    </row>
    <row r="74407" spans="1:3" x14ac:dyDescent="0.2">
      <c r="A74407" t="s">
        <v>4883</v>
      </c>
      <c r="B74407" s="1">
        <v>45533</v>
      </c>
      <c r="C74407">
        <v>89.85</v>
      </c>
    </row>
    <row r="74408" spans="1:3" x14ac:dyDescent="0.2">
      <c r="A74408" t="s">
        <v>12</v>
      </c>
      <c r="B74408" s="1">
        <v>45533</v>
      </c>
      <c r="C74408">
        <v>962.31</v>
      </c>
    </row>
    <row r="74409" spans="1:3" x14ac:dyDescent="0.2">
      <c r="A74409" t="s">
        <v>1003</v>
      </c>
      <c r="B74409" s="1">
        <v>45533</v>
      </c>
      <c r="C74409">
        <v>722.48</v>
      </c>
    </row>
    <row r="74410" spans="1:3" x14ac:dyDescent="0.2">
      <c r="A74410" t="s">
        <v>126</v>
      </c>
      <c r="B74410" s="1">
        <v>45533</v>
      </c>
      <c r="C74410">
        <v>350.54</v>
      </c>
    </row>
    <row r="74411" spans="1:3" x14ac:dyDescent="0.2">
      <c r="A74411" t="s">
        <v>596</v>
      </c>
      <c r="B74411" s="1">
        <v>45533</v>
      </c>
      <c r="C74411">
        <v>1643.79</v>
      </c>
    </row>
    <row r="74412" spans="1:3" x14ac:dyDescent="0.2">
      <c r="A74412" t="s">
        <v>2408</v>
      </c>
      <c r="B74412" s="1">
        <v>45534</v>
      </c>
      <c r="C74412">
        <v>227.67</v>
      </c>
    </row>
    <row r="74413" spans="1:3" x14ac:dyDescent="0.2">
      <c r="A74413" t="s">
        <v>937</v>
      </c>
      <c r="B74413" s="1">
        <v>45534</v>
      </c>
      <c r="C74413">
        <v>175.02</v>
      </c>
    </row>
    <row r="74414" spans="1:3" x14ac:dyDescent="0.2">
      <c r="A74414" t="s">
        <v>241</v>
      </c>
      <c r="B74414" s="1">
        <v>45534</v>
      </c>
      <c r="C74414">
        <v>1096.4000000000001</v>
      </c>
    </row>
    <row r="74415" spans="1:3" x14ac:dyDescent="0.2">
      <c r="A74415" t="s">
        <v>147</v>
      </c>
      <c r="B74415" s="1">
        <v>45534</v>
      </c>
      <c r="C74415">
        <v>599.27</v>
      </c>
    </row>
    <row r="74416" spans="1:3" x14ac:dyDescent="0.2">
      <c r="A74416" t="s">
        <v>940</v>
      </c>
      <c r="B74416" s="1">
        <v>45534</v>
      </c>
      <c r="C74416">
        <v>392</v>
      </c>
    </row>
    <row r="74417" spans="1:3" x14ac:dyDescent="0.2">
      <c r="A74417" t="s">
        <v>4847</v>
      </c>
      <c r="B74417" s="1">
        <v>45534</v>
      </c>
      <c r="C74417">
        <v>86.95</v>
      </c>
    </row>
    <row r="74418" spans="1:3" x14ac:dyDescent="0.2">
      <c r="A74418" t="s">
        <v>951</v>
      </c>
      <c r="B74418" s="1">
        <v>45534</v>
      </c>
      <c r="C74418">
        <v>38.44</v>
      </c>
    </row>
    <row r="74419" spans="1:3" x14ac:dyDescent="0.2">
      <c r="A74419" t="s">
        <v>4848</v>
      </c>
      <c r="B74419" s="1">
        <v>45534</v>
      </c>
      <c r="C74419">
        <v>54.9</v>
      </c>
    </row>
    <row r="74420" spans="1:3" x14ac:dyDescent="0.2">
      <c r="A74420" t="s">
        <v>4849</v>
      </c>
      <c r="B74420" s="1">
        <v>45534</v>
      </c>
      <c r="C74420">
        <v>93.95</v>
      </c>
    </row>
    <row r="74421" spans="1:3" x14ac:dyDescent="0.2">
      <c r="A74421" t="s">
        <v>4850</v>
      </c>
      <c r="B74421" s="1">
        <v>45534</v>
      </c>
      <c r="C74421">
        <v>12.9</v>
      </c>
    </row>
    <row r="74422" spans="1:3" x14ac:dyDescent="0.2">
      <c r="A74422" t="s">
        <v>4851</v>
      </c>
      <c r="B74422" s="1">
        <v>45534</v>
      </c>
      <c r="C74422">
        <v>70.650000000000006</v>
      </c>
    </row>
    <row r="74423" spans="1:3" x14ac:dyDescent="0.2">
      <c r="A74423" t="s">
        <v>327</v>
      </c>
      <c r="B74423" s="1">
        <v>45534</v>
      </c>
      <c r="C74423">
        <v>52.77</v>
      </c>
    </row>
    <row r="74424" spans="1:3" x14ac:dyDescent="0.2">
      <c r="A74424" t="s">
        <v>327</v>
      </c>
      <c r="B74424" s="1">
        <v>45534</v>
      </c>
      <c r="C74424">
        <v>256</v>
      </c>
    </row>
    <row r="74425" spans="1:3" x14ac:dyDescent="0.2">
      <c r="A74425" t="s">
        <v>2928</v>
      </c>
      <c r="B74425" s="1">
        <v>45534</v>
      </c>
      <c r="C74425">
        <v>195</v>
      </c>
    </row>
    <row r="74426" spans="1:3" x14ac:dyDescent="0.2">
      <c r="A74426" t="s">
        <v>46</v>
      </c>
      <c r="B74426" s="1">
        <v>45534</v>
      </c>
      <c r="C74426">
        <v>279.93</v>
      </c>
    </row>
    <row r="74427" spans="1:3" x14ac:dyDescent="0.2">
      <c r="A74427" t="s">
        <v>2198</v>
      </c>
      <c r="B74427" s="1">
        <v>45534</v>
      </c>
      <c r="C74427">
        <v>111.03</v>
      </c>
    </row>
    <row r="74428" spans="1:3" x14ac:dyDescent="0.2">
      <c r="A74428" t="s">
        <v>46</v>
      </c>
      <c r="B74428" s="1">
        <v>45534</v>
      </c>
      <c r="C74428">
        <v>89.97</v>
      </c>
    </row>
    <row r="74429" spans="1:3" x14ac:dyDescent="0.2">
      <c r="A74429" t="s">
        <v>2620</v>
      </c>
      <c r="B74429" s="1">
        <v>45534</v>
      </c>
      <c r="C74429">
        <v>118.85</v>
      </c>
    </row>
    <row r="74430" spans="1:3" x14ac:dyDescent="0.2">
      <c r="A74430" t="s">
        <v>4852</v>
      </c>
      <c r="B74430" s="1">
        <v>45534</v>
      </c>
      <c r="C74430">
        <v>58.9</v>
      </c>
    </row>
    <row r="74431" spans="1:3" x14ac:dyDescent="0.2">
      <c r="A74431" t="s">
        <v>119</v>
      </c>
      <c r="B74431" s="1">
        <v>45534</v>
      </c>
      <c r="C74431">
        <v>294</v>
      </c>
    </row>
    <row r="74432" spans="1:3" x14ac:dyDescent="0.2">
      <c r="A74432" t="s">
        <v>4853</v>
      </c>
      <c r="B74432" s="1">
        <v>45534</v>
      </c>
      <c r="C74432">
        <v>13.45</v>
      </c>
    </row>
    <row r="74433" spans="1:3" x14ac:dyDescent="0.2">
      <c r="A74433" t="s">
        <v>4854</v>
      </c>
      <c r="B74433" s="1">
        <v>45534</v>
      </c>
      <c r="C74433">
        <v>43.9</v>
      </c>
    </row>
    <row r="74434" spans="1:3" x14ac:dyDescent="0.2">
      <c r="A74434" t="s">
        <v>4855</v>
      </c>
      <c r="B74434" s="1">
        <v>45534</v>
      </c>
      <c r="C74434">
        <v>20.9</v>
      </c>
    </row>
    <row r="74435" spans="1:3" x14ac:dyDescent="0.2">
      <c r="A74435" t="s">
        <v>4856</v>
      </c>
      <c r="B74435" s="1">
        <v>45534</v>
      </c>
      <c r="C74435">
        <v>44.45</v>
      </c>
    </row>
    <row r="74436" spans="1:3" x14ac:dyDescent="0.2">
      <c r="A74436" t="s">
        <v>863</v>
      </c>
      <c r="B74436" s="1">
        <v>45534</v>
      </c>
      <c r="C74436">
        <v>127.65</v>
      </c>
    </row>
    <row r="74437" spans="1:3" x14ac:dyDescent="0.2">
      <c r="A74437" t="s">
        <v>722</v>
      </c>
      <c r="B74437" s="1">
        <v>45534</v>
      </c>
      <c r="C74437">
        <v>602.07000000000005</v>
      </c>
    </row>
    <row r="74438" spans="1:3" x14ac:dyDescent="0.2">
      <c r="A74438" t="s">
        <v>12</v>
      </c>
      <c r="B74438" s="1">
        <v>45534</v>
      </c>
      <c r="C74438">
        <v>145.66999999999999</v>
      </c>
    </row>
    <row r="74439" spans="1:3" x14ac:dyDescent="0.2">
      <c r="A74439" t="s">
        <v>46</v>
      </c>
      <c r="B74439" s="1">
        <v>45534</v>
      </c>
      <c r="C74439">
        <v>636.48</v>
      </c>
    </row>
    <row r="74440" spans="1:3" x14ac:dyDescent="0.2">
      <c r="A74440" t="s">
        <v>27</v>
      </c>
      <c r="B74440" s="1">
        <v>45534</v>
      </c>
      <c r="C74440">
        <v>44.25</v>
      </c>
    </row>
    <row r="74441" spans="1:3" x14ac:dyDescent="0.2">
      <c r="A74441" t="s">
        <v>27</v>
      </c>
      <c r="B74441" s="1">
        <v>45534</v>
      </c>
      <c r="C74441">
        <v>36.75</v>
      </c>
    </row>
    <row r="74442" spans="1:3" x14ac:dyDescent="0.2">
      <c r="A74442" t="s">
        <v>4857</v>
      </c>
      <c r="B74442" s="1">
        <v>45534</v>
      </c>
      <c r="C74442">
        <v>98.85</v>
      </c>
    </row>
    <row r="74443" spans="1:3" x14ac:dyDescent="0.2">
      <c r="A74443" t="s">
        <v>4858</v>
      </c>
      <c r="B74443" s="1">
        <v>45534</v>
      </c>
      <c r="C74443">
        <v>31.88</v>
      </c>
    </row>
    <row r="74444" spans="1:3" x14ac:dyDescent="0.2">
      <c r="A74444" t="s">
        <v>4859</v>
      </c>
      <c r="B74444" s="1">
        <v>45534</v>
      </c>
      <c r="C74444">
        <v>78.650000000000006</v>
      </c>
    </row>
    <row r="74445" spans="1:3" x14ac:dyDescent="0.2">
      <c r="A74445" t="s">
        <v>4860</v>
      </c>
      <c r="B74445" s="1">
        <v>45534</v>
      </c>
      <c r="C74445">
        <v>124.8</v>
      </c>
    </row>
    <row r="74446" spans="1:3" x14ac:dyDescent="0.2">
      <c r="A74446" t="s">
        <v>4861</v>
      </c>
      <c r="B74446" s="1">
        <v>45534</v>
      </c>
      <c r="C74446">
        <v>198.35</v>
      </c>
    </row>
    <row r="74447" spans="1:3" x14ac:dyDescent="0.2">
      <c r="A74447" t="s">
        <v>184</v>
      </c>
      <c r="B74447" s="1">
        <v>45534</v>
      </c>
      <c r="C74447">
        <v>48.75</v>
      </c>
    </row>
    <row r="74448" spans="1:3" x14ac:dyDescent="0.2">
      <c r="A74448" t="s">
        <v>46</v>
      </c>
      <c r="B74448" s="1">
        <v>45534</v>
      </c>
      <c r="C74448">
        <v>76.48</v>
      </c>
    </row>
    <row r="74449" spans="1:3" x14ac:dyDescent="0.2">
      <c r="A74449" t="s">
        <v>46</v>
      </c>
      <c r="B74449" s="1">
        <v>45534</v>
      </c>
      <c r="C74449">
        <v>68.77</v>
      </c>
    </row>
    <row r="74450" spans="1:3" x14ac:dyDescent="0.2">
      <c r="A74450" t="s">
        <v>4862</v>
      </c>
      <c r="B74450" s="1">
        <v>45534</v>
      </c>
      <c r="C74450">
        <v>54.9</v>
      </c>
    </row>
    <row r="74451" spans="1:3" x14ac:dyDescent="0.2">
      <c r="A74451" t="s">
        <v>2928</v>
      </c>
      <c r="B74451" s="1">
        <v>45534</v>
      </c>
      <c r="C74451">
        <v>189.5</v>
      </c>
    </row>
    <row r="74452" spans="1:3" x14ac:dyDescent="0.2">
      <c r="A74452" t="s">
        <v>4863</v>
      </c>
      <c r="B74452" s="1">
        <v>45534</v>
      </c>
      <c r="C74452">
        <v>168.8</v>
      </c>
    </row>
    <row r="74453" spans="1:3" x14ac:dyDescent="0.2">
      <c r="A74453" t="s">
        <v>29</v>
      </c>
      <c r="B74453" s="1">
        <v>45536</v>
      </c>
      <c r="C74453">
        <v>105</v>
      </c>
    </row>
    <row r="74454" spans="1:3" x14ac:dyDescent="0.2">
      <c r="A74454" t="s">
        <v>44</v>
      </c>
      <c r="B74454" s="1">
        <v>45536</v>
      </c>
      <c r="C74454">
        <v>716.22</v>
      </c>
    </row>
    <row r="74455" spans="1:3" x14ac:dyDescent="0.2">
      <c r="A74455" t="s">
        <v>29</v>
      </c>
      <c r="B74455" s="1">
        <v>45536</v>
      </c>
      <c r="C74455">
        <v>1511.01</v>
      </c>
    </row>
    <row r="74456" spans="1:3" x14ac:dyDescent="0.2">
      <c r="A74456" t="s">
        <v>1851</v>
      </c>
      <c r="B74456" s="1">
        <v>45536</v>
      </c>
      <c r="C74456">
        <v>881.36</v>
      </c>
    </row>
    <row r="74457" spans="1:3" x14ac:dyDescent="0.2">
      <c r="A74457" t="s">
        <v>335</v>
      </c>
      <c r="B74457" s="1">
        <v>45536</v>
      </c>
      <c r="C74457">
        <v>60</v>
      </c>
    </row>
    <row r="74458" spans="1:3" x14ac:dyDescent="0.2">
      <c r="A74458" t="s">
        <v>379</v>
      </c>
      <c r="B74458" s="1">
        <v>45536</v>
      </c>
      <c r="C74458">
        <v>7185.48</v>
      </c>
    </row>
    <row r="74459" spans="1:3" x14ac:dyDescent="0.2">
      <c r="A74459" t="s">
        <v>678</v>
      </c>
      <c r="B74459" s="1">
        <v>45536</v>
      </c>
      <c r="C74459">
        <v>1242.31</v>
      </c>
    </row>
    <row r="74460" spans="1:3" x14ac:dyDescent="0.2">
      <c r="A74460" t="s">
        <v>14</v>
      </c>
      <c r="B74460" s="1">
        <v>45536</v>
      </c>
      <c r="C74460">
        <v>65.63</v>
      </c>
    </row>
    <row r="74461" spans="1:3" x14ac:dyDescent="0.2">
      <c r="A74461" t="s">
        <v>14</v>
      </c>
      <c r="B74461" s="1">
        <v>45536</v>
      </c>
      <c r="C74461">
        <v>98.44</v>
      </c>
    </row>
    <row r="74462" spans="1:3" x14ac:dyDescent="0.2">
      <c r="A74462" t="s">
        <v>14</v>
      </c>
      <c r="B74462" s="1">
        <v>45536</v>
      </c>
      <c r="C74462">
        <v>1246.22</v>
      </c>
    </row>
    <row r="74463" spans="1:3" x14ac:dyDescent="0.2">
      <c r="A74463" t="s">
        <v>404</v>
      </c>
      <c r="B74463" s="1">
        <v>45536</v>
      </c>
      <c r="C74463">
        <v>3530.49</v>
      </c>
    </row>
    <row r="74464" spans="1:3" x14ac:dyDescent="0.2">
      <c r="A74464" t="s">
        <v>331</v>
      </c>
      <c r="B74464" s="1">
        <v>45536</v>
      </c>
      <c r="C74464">
        <v>442.17</v>
      </c>
    </row>
    <row r="74465" spans="1:3" x14ac:dyDescent="0.2">
      <c r="A74465" t="s">
        <v>331</v>
      </c>
      <c r="B74465" s="1">
        <v>45536</v>
      </c>
      <c r="C74465">
        <v>7280.7</v>
      </c>
    </row>
    <row r="74466" spans="1:3" x14ac:dyDescent="0.2">
      <c r="A74466" t="s">
        <v>331</v>
      </c>
      <c r="B74466" s="1">
        <v>45536</v>
      </c>
      <c r="C74466">
        <v>2371.25</v>
      </c>
    </row>
    <row r="74467" spans="1:3" x14ac:dyDescent="0.2">
      <c r="A74467" t="s">
        <v>2</v>
      </c>
      <c r="B74467" s="1">
        <v>45536</v>
      </c>
      <c r="C74467">
        <v>11748.22</v>
      </c>
    </row>
    <row r="74468" spans="1:3" x14ac:dyDescent="0.2">
      <c r="A74468" t="s">
        <v>212</v>
      </c>
      <c r="B74468" s="1">
        <v>45537</v>
      </c>
      <c r="C74468">
        <v>180.2</v>
      </c>
    </row>
    <row r="74469" spans="1:3" x14ac:dyDescent="0.2">
      <c r="A74469" t="s">
        <v>46</v>
      </c>
      <c r="B74469" s="1">
        <v>45537</v>
      </c>
      <c r="C74469">
        <v>189</v>
      </c>
    </row>
    <row r="74470" spans="1:3" x14ac:dyDescent="0.2">
      <c r="A74470" t="s">
        <v>27</v>
      </c>
      <c r="B74470" s="1">
        <v>45537</v>
      </c>
      <c r="C74470">
        <v>51.75</v>
      </c>
    </row>
    <row r="74471" spans="1:3" x14ac:dyDescent="0.2">
      <c r="A74471" t="s">
        <v>27</v>
      </c>
      <c r="B74471" s="1">
        <v>45537</v>
      </c>
      <c r="C74471">
        <v>43.5</v>
      </c>
    </row>
    <row r="74472" spans="1:3" x14ac:dyDescent="0.2">
      <c r="A74472" t="s">
        <v>4792</v>
      </c>
      <c r="B74472" s="1">
        <v>45537</v>
      </c>
      <c r="C74472">
        <v>15.8</v>
      </c>
    </row>
    <row r="74473" spans="1:3" x14ac:dyDescent="0.2">
      <c r="A74473" t="s">
        <v>4793</v>
      </c>
      <c r="B74473" s="1">
        <v>45537</v>
      </c>
      <c r="C74473">
        <v>54.9</v>
      </c>
    </row>
    <row r="74474" spans="1:3" x14ac:dyDescent="0.2">
      <c r="A74474" t="s">
        <v>27</v>
      </c>
      <c r="B74474" s="1">
        <v>45537</v>
      </c>
      <c r="C74474">
        <v>26.25</v>
      </c>
    </row>
    <row r="74475" spans="1:3" x14ac:dyDescent="0.2">
      <c r="A74475" t="s">
        <v>4794</v>
      </c>
      <c r="B74475" s="1">
        <v>45537</v>
      </c>
      <c r="C74475">
        <v>150.69999999999999</v>
      </c>
    </row>
    <row r="74476" spans="1:3" x14ac:dyDescent="0.2">
      <c r="A74476" t="s">
        <v>83</v>
      </c>
      <c r="B74476" s="1">
        <v>45537</v>
      </c>
      <c r="C74476">
        <v>537.5</v>
      </c>
    </row>
    <row r="74477" spans="1:3" x14ac:dyDescent="0.2">
      <c r="A74477" t="s">
        <v>27</v>
      </c>
      <c r="B74477" s="1">
        <v>45537</v>
      </c>
      <c r="C74477">
        <v>44.25</v>
      </c>
    </row>
    <row r="74478" spans="1:3" x14ac:dyDescent="0.2">
      <c r="A74478" t="s">
        <v>27</v>
      </c>
      <c r="B74478" s="1">
        <v>45537</v>
      </c>
      <c r="C74478">
        <v>21.75</v>
      </c>
    </row>
    <row r="74479" spans="1:3" x14ac:dyDescent="0.2">
      <c r="A74479" t="s">
        <v>27</v>
      </c>
      <c r="B74479" s="1">
        <v>45537</v>
      </c>
      <c r="C74479">
        <v>26.25</v>
      </c>
    </row>
    <row r="74480" spans="1:3" x14ac:dyDescent="0.2">
      <c r="A74480" t="s">
        <v>27</v>
      </c>
      <c r="B74480" s="1">
        <v>45537</v>
      </c>
      <c r="C74480">
        <v>96.75</v>
      </c>
    </row>
    <row r="74481" spans="1:3" x14ac:dyDescent="0.2">
      <c r="A74481" t="s">
        <v>4795</v>
      </c>
      <c r="B74481" s="1">
        <v>45537</v>
      </c>
      <c r="C74481">
        <v>69.95</v>
      </c>
    </row>
    <row r="74482" spans="1:3" x14ac:dyDescent="0.2">
      <c r="A74482" t="s">
        <v>27</v>
      </c>
      <c r="B74482" s="1">
        <v>45537</v>
      </c>
      <c r="C74482">
        <v>74.25</v>
      </c>
    </row>
    <row r="74483" spans="1:3" x14ac:dyDescent="0.2">
      <c r="A74483" t="s">
        <v>27</v>
      </c>
      <c r="B74483" s="1">
        <v>45537</v>
      </c>
      <c r="C74483">
        <v>96.75</v>
      </c>
    </row>
    <row r="74484" spans="1:3" x14ac:dyDescent="0.2">
      <c r="A74484" t="s">
        <v>27</v>
      </c>
      <c r="B74484" s="1">
        <v>45537</v>
      </c>
      <c r="C74484">
        <v>21.75</v>
      </c>
    </row>
    <row r="74485" spans="1:3" x14ac:dyDescent="0.2">
      <c r="A74485" t="s">
        <v>27</v>
      </c>
      <c r="B74485" s="1">
        <v>45537</v>
      </c>
      <c r="C74485">
        <v>36.75</v>
      </c>
    </row>
    <row r="74486" spans="1:3" x14ac:dyDescent="0.2">
      <c r="A74486" t="s">
        <v>27</v>
      </c>
      <c r="B74486" s="1">
        <v>45537</v>
      </c>
      <c r="C74486">
        <v>44.25</v>
      </c>
    </row>
    <row r="74487" spans="1:3" x14ac:dyDescent="0.2">
      <c r="A74487" t="s">
        <v>27</v>
      </c>
      <c r="B74487" s="1">
        <v>45537</v>
      </c>
      <c r="C74487">
        <v>104.25</v>
      </c>
    </row>
    <row r="74488" spans="1:3" x14ac:dyDescent="0.2">
      <c r="A74488" t="s">
        <v>27</v>
      </c>
      <c r="B74488" s="1">
        <v>45537</v>
      </c>
      <c r="C74488">
        <v>74.25</v>
      </c>
    </row>
    <row r="74489" spans="1:3" x14ac:dyDescent="0.2">
      <c r="A74489" t="s">
        <v>27</v>
      </c>
      <c r="B74489" s="1">
        <v>45537</v>
      </c>
      <c r="C74489">
        <v>44.25</v>
      </c>
    </row>
    <row r="74490" spans="1:3" x14ac:dyDescent="0.2">
      <c r="A74490" t="s">
        <v>27</v>
      </c>
      <c r="B74490" s="1">
        <v>45537</v>
      </c>
      <c r="C74490">
        <v>44.25</v>
      </c>
    </row>
    <row r="74491" spans="1:3" x14ac:dyDescent="0.2">
      <c r="A74491" t="s">
        <v>27</v>
      </c>
      <c r="B74491" s="1">
        <v>45537</v>
      </c>
      <c r="C74491">
        <v>14.96</v>
      </c>
    </row>
    <row r="74492" spans="1:3" x14ac:dyDescent="0.2">
      <c r="A74492" t="s">
        <v>27</v>
      </c>
      <c r="B74492" s="1">
        <v>45537</v>
      </c>
      <c r="C74492">
        <v>111.75</v>
      </c>
    </row>
    <row r="74493" spans="1:3" x14ac:dyDescent="0.2">
      <c r="A74493" t="s">
        <v>27</v>
      </c>
      <c r="B74493" s="1">
        <v>45537</v>
      </c>
      <c r="C74493">
        <v>96.75</v>
      </c>
    </row>
    <row r="74494" spans="1:3" x14ac:dyDescent="0.2">
      <c r="A74494" t="s">
        <v>27</v>
      </c>
      <c r="B74494" s="1">
        <v>45537</v>
      </c>
      <c r="C74494">
        <v>26.25</v>
      </c>
    </row>
    <row r="74495" spans="1:3" x14ac:dyDescent="0.2">
      <c r="A74495" t="s">
        <v>27</v>
      </c>
      <c r="B74495" s="1">
        <v>45537</v>
      </c>
      <c r="C74495">
        <v>74.25</v>
      </c>
    </row>
    <row r="74496" spans="1:3" x14ac:dyDescent="0.2">
      <c r="A74496" t="s">
        <v>27</v>
      </c>
      <c r="B74496" s="1">
        <v>45537</v>
      </c>
      <c r="C74496">
        <v>74.25</v>
      </c>
    </row>
    <row r="74497" spans="1:3" x14ac:dyDescent="0.2">
      <c r="A74497" t="s">
        <v>27</v>
      </c>
      <c r="B74497" s="1">
        <v>45537</v>
      </c>
      <c r="C74497">
        <v>74.25</v>
      </c>
    </row>
    <row r="74498" spans="1:3" x14ac:dyDescent="0.2">
      <c r="A74498" t="s">
        <v>27</v>
      </c>
      <c r="B74498" s="1">
        <v>45537</v>
      </c>
      <c r="C74498">
        <v>26.25</v>
      </c>
    </row>
    <row r="74499" spans="1:3" x14ac:dyDescent="0.2">
      <c r="A74499" t="s">
        <v>27</v>
      </c>
      <c r="B74499" s="1">
        <v>45537</v>
      </c>
      <c r="C74499">
        <v>74.25</v>
      </c>
    </row>
    <row r="74500" spans="1:3" x14ac:dyDescent="0.2">
      <c r="A74500" t="s">
        <v>2711</v>
      </c>
      <c r="B74500" s="1">
        <v>45537</v>
      </c>
      <c r="C74500">
        <v>98.65</v>
      </c>
    </row>
    <row r="74501" spans="1:3" x14ac:dyDescent="0.2">
      <c r="A74501" t="s">
        <v>4796</v>
      </c>
      <c r="B74501" s="1">
        <v>45537</v>
      </c>
      <c r="C74501">
        <v>104.8</v>
      </c>
    </row>
    <row r="74502" spans="1:3" x14ac:dyDescent="0.2">
      <c r="A74502" t="s">
        <v>79</v>
      </c>
      <c r="B74502" s="1">
        <v>45537</v>
      </c>
      <c r="C74502">
        <v>33.68</v>
      </c>
    </row>
    <row r="74503" spans="1:3" x14ac:dyDescent="0.2">
      <c r="A74503" t="s">
        <v>75</v>
      </c>
      <c r="B74503" s="1">
        <v>45537</v>
      </c>
      <c r="C74503">
        <v>54.31</v>
      </c>
    </row>
    <row r="74504" spans="1:3" x14ac:dyDescent="0.2">
      <c r="A74504" t="s">
        <v>4797</v>
      </c>
      <c r="B74504" s="1">
        <v>45537</v>
      </c>
      <c r="C74504">
        <v>112.85</v>
      </c>
    </row>
    <row r="74505" spans="1:3" x14ac:dyDescent="0.2">
      <c r="A74505" t="s">
        <v>4798</v>
      </c>
      <c r="B74505" s="1">
        <v>45537</v>
      </c>
      <c r="C74505">
        <v>63.65</v>
      </c>
    </row>
    <row r="74506" spans="1:3" x14ac:dyDescent="0.2">
      <c r="A74506" t="s">
        <v>4799</v>
      </c>
      <c r="B74506" s="1">
        <v>45537</v>
      </c>
      <c r="C74506">
        <v>54.9</v>
      </c>
    </row>
    <row r="74507" spans="1:3" x14ac:dyDescent="0.2">
      <c r="A74507" t="s">
        <v>4800</v>
      </c>
      <c r="B74507" s="1">
        <v>45537</v>
      </c>
      <c r="C74507">
        <v>54.9</v>
      </c>
    </row>
    <row r="74508" spans="1:3" x14ac:dyDescent="0.2">
      <c r="A74508" t="s">
        <v>4801</v>
      </c>
      <c r="B74508" s="1">
        <v>45537</v>
      </c>
      <c r="C74508">
        <v>93.5</v>
      </c>
    </row>
    <row r="74509" spans="1:3" x14ac:dyDescent="0.2">
      <c r="A74509" t="s">
        <v>4802</v>
      </c>
      <c r="B74509" s="1">
        <v>45537</v>
      </c>
      <c r="C74509">
        <v>153.75</v>
      </c>
    </row>
    <row r="74510" spans="1:3" x14ac:dyDescent="0.2">
      <c r="A74510" t="s">
        <v>119</v>
      </c>
      <c r="B74510" s="1">
        <v>45537</v>
      </c>
      <c r="C74510">
        <v>1916.1</v>
      </c>
    </row>
    <row r="74511" spans="1:3" x14ac:dyDescent="0.2">
      <c r="A74511" t="s">
        <v>280</v>
      </c>
      <c r="B74511" s="1">
        <v>45537</v>
      </c>
      <c r="C74511">
        <v>139.13</v>
      </c>
    </row>
    <row r="74512" spans="1:3" x14ac:dyDescent="0.2">
      <c r="A74512" t="s">
        <v>4647</v>
      </c>
      <c r="B74512" s="1">
        <v>45537</v>
      </c>
      <c r="C74512">
        <v>81.430000000000007</v>
      </c>
    </row>
    <row r="74513" spans="1:3" x14ac:dyDescent="0.2">
      <c r="A74513" t="s">
        <v>46</v>
      </c>
      <c r="B74513" s="1">
        <v>45537</v>
      </c>
      <c r="C74513">
        <v>81.97</v>
      </c>
    </row>
    <row r="74514" spans="1:3" x14ac:dyDescent="0.2">
      <c r="A74514" t="s">
        <v>46</v>
      </c>
      <c r="B74514" s="1">
        <v>45537</v>
      </c>
      <c r="C74514">
        <v>154.51</v>
      </c>
    </row>
    <row r="74515" spans="1:3" x14ac:dyDescent="0.2">
      <c r="A74515" t="s">
        <v>46</v>
      </c>
      <c r="B74515" s="1">
        <v>45537</v>
      </c>
      <c r="C74515">
        <v>81.97</v>
      </c>
    </row>
    <row r="74516" spans="1:3" x14ac:dyDescent="0.2">
      <c r="A74516" t="s">
        <v>3513</v>
      </c>
      <c r="B74516" s="1">
        <v>45537</v>
      </c>
      <c r="C74516">
        <v>127.75</v>
      </c>
    </row>
    <row r="74517" spans="1:3" x14ac:dyDescent="0.2">
      <c r="A74517" t="s">
        <v>4803</v>
      </c>
      <c r="B74517" s="1">
        <v>45537</v>
      </c>
      <c r="C74517">
        <v>60.65</v>
      </c>
    </row>
    <row r="74518" spans="1:3" x14ac:dyDescent="0.2">
      <c r="A74518" t="s">
        <v>4804</v>
      </c>
      <c r="B74518" s="1">
        <v>45537</v>
      </c>
      <c r="C74518">
        <v>121.6</v>
      </c>
    </row>
    <row r="74519" spans="1:3" x14ac:dyDescent="0.2">
      <c r="A74519" t="s">
        <v>280</v>
      </c>
      <c r="B74519" s="1">
        <v>45537</v>
      </c>
      <c r="C74519">
        <v>350</v>
      </c>
    </row>
    <row r="74520" spans="1:3" x14ac:dyDescent="0.2">
      <c r="A74520" t="s">
        <v>4805</v>
      </c>
      <c r="B74520" s="1">
        <v>45537</v>
      </c>
      <c r="C74520">
        <v>226.25</v>
      </c>
    </row>
    <row r="74521" spans="1:3" x14ac:dyDescent="0.2">
      <c r="A74521" t="s">
        <v>4806</v>
      </c>
      <c r="B74521" s="1">
        <v>45537</v>
      </c>
      <c r="C74521">
        <v>58.9</v>
      </c>
    </row>
    <row r="74522" spans="1:3" x14ac:dyDescent="0.2">
      <c r="A74522" t="s">
        <v>4807</v>
      </c>
      <c r="B74522" s="1">
        <v>45537</v>
      </c>
      <c r="C74522">
        <v>63.9</v>
      </c>
    </row>
    <row r="74523" spans="1:3" x14ac:dyDescent="0.2">
      <c r="A74523" t="s">
        <v>4808</v>
      </c>
      <c r="B74523" s="1">
        <v>45537</v>
      </c>
      <c r="C74523">
        <v>91.9</v>
      </c>
    </row>
    <row r="74524" spans="1:3" x14ac:dyDescent="0.2">
      <c r="A74524" t="s">
        <v>4809</v>
      </c>
      <c r="B74524" s="1">
        <v>45537</v>
      </c>
      <c r="C74524">
        <v>63.9</v>
      </c>
    </row>
    <row r="74525" spans="1:3" x14ac:dyDescent="0.2">
      <c r="A74525" t="s">
        <v>4810</v>
      </c>
      <c r="B74525" s="1">
        <v>45537</v>
      </c>
      <c r="C74525">
        <v>58.9</v>
      </c>
    </row>
    <row r="74526" spans="1:3" x14ac:dyDescent="0.2">
      <c r="A74526" t="s">
        <v>282</v>
      </c>
      <c r="B74526" s="1">
        <v>45537</v>
      </c>
      <c r="C74526">
        <v>15.9</v>
      </c>
    </row>
    <row r="74527" spans="1:3" x14ac:dyDescent="0.2">
      <c r="A74527" t="s">
        <v>4811</v>
      </c>
      <c r="B74527" s="1">
        <v>45537</v>
      </c>
      <c r="C74527">
        <v>228.75</v>
      </c>
    </row>
    <row r="74528" spans="1:3" x14ac:dyDescent="0.2">
      <c r="A74528" t="s">
        <v>4812</v>
      </c>
      <c r="B74528" s="1">
        <v>45537</v>
      </c>
      <c r="C74528">
        <v>118.85</v>
      </c>
    </row>
    <row r="74529" spans="1:3" x14ac:dyDescent="0.2">
      <c r="A74529" t="s">
        <v>4813</v>
      </c>
      <c r="B74529" s="1">
        <v>45537</v>
      </c>
      <c r="C74529">
        <v>15.7</v>
      </c>
    </row>
    <row r="74530" spans="1:3" x14ac:dyDescent="0.2">
      <c r="A74530" t="s">
        <v>534</v>
      </c>
      <c r="B74530" s="1">
        <v>45537</v>
      </c>
      <c r="C74530">
        <v>4197.9799999999996</v>
      </c>
    </row>
    <row r="74531" spans="1:3" x14ac:dyDescent="0.2">
      <c r="A74531" t="s">
        <v>4814</v>
      </c>
      <c r="B74531" s="1">
        <v>45537</v>
      </c>
      <c r="C74531">
        <v>48.65</v>
      </c>
    </row>
    <row r="74532" spans="1:3" x14ac:dyDescent="0.2">
      <c r="A74532" t="s">
        <v>1929</v>
      </c>
      <c r="B74532" s="1">
        <v>45537</v>
      </c>
      <c r="C74532">
        <v>263.85000000000002</v>
      </c>
    </row>
    <row r="74533" spans="1:3" x14ac:dyDescent="0.2">
      <c r="A74533" t="s">
        <v>4815</v>
      </c>
      <c r="B74533" s="1">
        <v>45537</v>
      </c>
      <c r="C74533">
        <v>71.900000000000006</v>
      </c>
    </row>
    <row r="74534" spans="1:3" x14ac:dyDescent="0.2">
      <c r="A74534" t="s">
        <v>3095</v>
      </c>
      <c r="B74534" s="1">
        <v>45537</v>
      </c>
      <c r="C74534">
        <v>219.8</v>
      </c>
    </row>
    <row r="74535" spans="1:3" x14ac:dyDescent="0.2">
      <c r="A74535" t="s">
        <v>4816</v>
      </c>
      <c r="B74535" s="1">
        <v>45537</v>
      </c>
      <c r="C74535">
        <v>113.85</v>
      </c>
    </row>
    <row r="74536" spans="1:3" x14ac:dyDescent="0.2">
      <c r="A74536" t="s">
        <v>2110</v>
      </c>
      <c r="B74536" s="1">
        <v>45537</v>
      </c>
      <c r="C74536">
        <v>90.1</v>
      </c>
    </row>
    <row r="74537" spans="1:3" x14ac:dyDescent="0.2">
      <c r="A74537" t="s">
        <v>4817</v>
      </c>
      <c r="B74537" s="1">
        <v>45537</v>
      </c>
      <c r="C74537">
        <v>41.45</v>
      </c>
    </row>
    <row r="74538" spans="1:3" x14ac:dyDescent="0.2">
      <c r="A74538" t="s">
        <v>4818</v>
      </c>
      <c r="B74538" s="1">
        <v>45537</v>
      </c>
      <c r="C74538">
        <v>48.9</v>
      </c>
    </row>
    <row r="74539" spans="1:3" x14ac:dyDescent="0.2">
      <c r="A74539" t="s">
        <v>32</v>
      </c>
      <c r="B74539" s="1">
        <v>45537</v>
      </c>
      <c r="C74539">
        <v>49.46</v>
      </c>
    </row>
    <row r="74540" spans="1:3" x14ac:dyDescent="0.2">
      <c r="A74540" t="s">
        <v>695</v>
      </c>
      <c r="B74540" s="1">
        <v>45537</v>
      </c>
      <c r="C74540">
        <v>300.85000000000002</v>
      </c>
    </row>
    <row r="74541" spans="1:3" x14ac:dyDescent="0.2">
      <c r="A74541" t="s">
        <v>2089</v>
      </c>
      <c r="B74541" s="1">
        <v>45537</v>
      </c>
      <c r="C74541">
        <v>1264.68</v>
      </c>
    </row>
    <row r="74542" spans="1:3" x14ac:dyDescent="0.2">
      <c r="A74542" t="s">
        <v>3839</v>
      </c>
      <c r="B74542" s="1">
        <v>45537</v>
      </c>
      <c r="C74542">
        <v>287.27</v>
      </c>
    </row>
    <row r="74543" spans="1:3" x14ac:dyDescent="0.2">
      <c r="A74543" t="s">
        <v>119</v>
      </c>
      <c r="B74543" s="1">
        <v>45537</v>
      </c>
      <c r="C74543">
        <v>4663.58</v>
      </c>
    </row>
    <row r="74544" spans="1:3" x14ac:dyDescent="0.2">
      <c r="A74544" t="s">
        <v>32</v>
      </c>
      <c r="B74544" s="1">
        <v>45537</v>
      </c>
      <c r="C74544">
        <v>4303.21</v>
      </c>
    </row>
    <row r="74545" spans="1:3" x14ac:dyDescent="0.2">
      <c r="A74545" t="s">
        <v>4819</v>
      </c>
      <c r="B74545" s="1">
        <v>45537</v>
      </c>
      <c r="C74545">
        <v>308.8</v>
      </c>
    </row>
    <row r="74546" spans="1:3" x14ac:dyDescent="0.2">
      <c r="A74546" t="s">
        <v>4820</v>
      </c>
      <c r="B74546" s="1">
        <v>45537</v>
      </c>
      <c r="C74546">
        <v>68.849999999999994</v>
      </c>
    </row>
    <row r="74547" spans="1:3" x14ac:dyDescent="0.2">
      <c r="A74547" t="s">
        <v>4821</v>
      </c>
      <c r="B74547" s="1">
        <v>45537</v>
      </c>
      <c r="C74547">
        <v>68.75</v>
      </c>
    </row>
    <row r="74548" spans="1:3" x14ac:dyDescent="0.2">
      <c r="A74548" t="s">
        <v>4822</v>
      </c>
      <c r="B74548" s="1">
        <v>45537</v>
      </c>
      <c r="C74548">
        <v>142.6</v>
      </c>
    </row>
    <row r="74549" spans="1:3" x14ac:dyDescent="0.2">
      <c r="A74549" t="s">
        <v>4823</v>
      </c>
      <c r="B74549" s="1">
        <v>45537</v>
      </c>
      <c r="C74549">
        <v>26.45</v>
      </c>
    </row>
    <row r="74550" spans="1:3" x14ac:dyDescent="0.2">
      <c r="A74550" t="s">
        <v>4824</v>
      </c>
      <c r="B74550" s="1">
        <v>45537</v>
      </c>
      <c r="C74550">
        <v>126.8</v>
      </c>
    </row>
    <row r="74551" spans="1:3" x14ac:dyDescent="0.2">
      <c r="A74551" t="s">
        <v>4825</v>
      </c>
      <c r="B74551" s="1">
        <v>45537</v>
      </c>
      <c r="C74551">
        <v>43.9</v>
      </c>
    </row>
    <row r="74552" spans="1:3" x14ac:dyDescent="0.2">
      <c r="A74552" t="s">
        <v>4511</v>
      </c>
      <c r="B74552" s="1">
        <v>45537</v>
      </c>
      <c r="C74552">
        <v>175.65</v>
      </c>
    </row>
    <row r="74553" spans="1:3" x14ac:dyDescent="0.2">
      <c r="A74553" t="s">
        <v>4826</v>
      </c>
      <c r="B74553" s="1">
        <v>45537</v>
      </c>
      <c r="C74553">
        <v>100.8</v>
      </c>
    </row>
    <row r="74554" spans="1:3" x14ac:dyDescent="0.2">
      <c r="A74554" t="s">
        <v>4827</v>
      </c>
      <c r="B74554" s="1">
        <v>45537</v>
      </c>
      <c r="C74554">
        <v>54.9</v>
      </c>
    </row>
    <row r="74555" spans="1:3" x14ac:dyDescent="0.2">
      <c r="A74555" t="s">
        <v>4828</v>
      </c>
      <c r="B74555" s="1">
        <v>45537</v>
      </c>
      <c r="C74555">
        <v>158.9</v>
      </c>
    </row>
    <row r="74556" spans="1:3" x14ac:dyDescent="0.2">
      <c r="A74556" t="s">
        <v>4829</v>
      </c>
      <c r="B74556" s="1">
        <v>45537</v>
      </c>
      <c r="C74556">
        <v>54.9</v>
      </c>
    </row>
    <row r="74557" spans="1:3" x14ac:dyDescent="0.2">
      <c r="A74557" t="s">
        <v>3558</v>
      </c>
      <c r="B74557" s="1">
        <v>45537</v>
      </c>
      <c r="C74557">
        <v>180</v>
      </c>
    </row>
    <row r="74558" spans="1:3" x14ac:dyDescent="0.2">
      <c r="A74558" t="s">
        <v>4830</v>
      </c>
      <c r="B74558" s="1">
        <v>45537</v>
      </c>
      <c r="C74558">
        <v>89.85</v>
      </c>
    </row>
    <row r="74559" spans="1:3" x14ac:dyDescent="0.2">
      <c r="A74559" t="s">
        <v>4831</v>
      </c>
      <c r="B74559" s="1">
        <v>45537</v>
      </c>
      <c r="C74559">
        <v>43.9</v>
      </c>
    </row>
    <row r="74560" spans="1:3" x14ac:dyDescent="0.2">
      <c r="A74560" t="s">
        <v>4832</v>
      </c>
      <c r="B74560" s="1">
        <v>45537</v>
      </c>
      <c r="C74560">
        <v>43.9</v>
      </c>
    </row>
    <row r="74561" spans="1:3" x14ac:dyDescent="0.2">
      <c r="A74561" t="s">
        <v>4833</v>
      </c>
      <c r="B74561" s="1">
        <v>45537</v>
      </c>
      <c r="C74561">
        <v>54.9</v>
      </c>
    </row>
    <row r="74562" spans="1:3" x14ac:dyDescent="0.2">
      <c r="A74562" t="s">
        <v>4130</v>
      </c>
      <c r="B74562" s="1">
        <v>45537</v>
      </c>
      <c r="C74562">
        <v>26.8</v>
      </c>
    </row>
    <row r="74563" spans="1:3" x14ac:dyDescent="0.2">
      <c r="A74563" t="s">
        <v>4834</v>
      </c>
      <c r="B74563" s="1">
        <v>45537</v>
      </c>
      <c r="C74563">
        <v>148.94999999999999</v>
      </c>
    </row>
    <row r="74564" spans="1:3" x14ac:dyDescent="0.2">
      <c r="A74564" t="s">
        <v>4835</v>
      </c>
      <c r="B74564" s="1">
        <v>45537</v>
      </c>
      <c r="C74564">
        <v>113.9</v>
      </c>
    </row>
    <row r="74565" spans="1:3" x14ac:dyDescent="0.2">
      <c r="A74565" t="s">
        <v>4622</v>
      </c>
      <c r="B74565" s="1">
        <v>45537</v>
      </c>
      <c r="C74565">
        <v>68.45</v>
      </c>
    </row>
    <row r="74566" spans="1:3" x14ac:dyDescent="0.2">
      <c r="A74566" t="s">
        <v>4622</v>
      </c>
      <c r="B74566" s="1">
        <v>45537</v>
      </c>
      <c r="C74566">
        <v>83.85</v>
      </c>
    </row>
    <row r="74567" spans="1:3" x14ac:dyDescent="0.2">
      <c r="A74567" t="s">
        <v>286</v>
      </c>
      <c r="B74567" s="1">
        <v>45537</v>
      </c>
      <c r="C74567">
        <v>604</v>
      </c>
    </row>
    <row r="74568" spans="1:3" x14ac:dyDescent="0.2">
      <c r="A74568" t="s">
        <v>4836</v>
      </c>
      <c r="B74568" s="1">
        <v>45537</v>
      </c>
      <c r="C74568">
        <v>439.58</v>
      </c>
    </row>
    <row r="74569" spans="1:3" x14ac:dyDescent="0.2">
      <c r="A74569" t="s">
        <v>3431</v>
      </c>
      <c r="B74569" s="1">
        <v>45537</v>
      </c>
      <c r="C74569">
        <v>17.05</v>
      </c>
    </row>
    <row r="74570" spans="1:3" x14ac:dyDescent="0.2">
      <c r="A74570" t="s">
        <v>3431</v>
      </c>
      <c r="B74570" s="1">
        <v>45537</v>
      </c>
      <c r="C74570">
        <v>306.22000000000003</v>
      </c>
    </row>
    <row r="74571" spans="1:3" x14ac:dyDescent="0.2">
      <c r="A74571" t="s">
        <v>128</v>
      </c>
      <c r="B74571" s="1">
        <v>45537</v>
      </c>
      <c r="C74571">
        <v>242.98</v>
      </c>
    </row>
    <row r="74572" spans="1:3" x14ac:dyDescent="0.2">
      <c r="A74572" t="s">
        <v>122</v>
      </c>
      <c r="B74572" s="1">
        <v>45537</v>
      </c>
      <c r="C74572">
        <v>2206.25</v>
      </c>
    </row>
    <row r="74573" spans="1:3" x14ac:dyDescent="0.2">
      <c r="A74573" t="s">
        <v>3985</v>
      </c>
      <c r="B74573" s="1">
        <v>45537</v>
      </c>
      <c r="C74573">
        <v>48.5</v>
      </c>
    </row>
    <row r="74574" spans="1:3" x14ac:dyDescent="0.2">
      <c r="A74574" t="s">
        <v>4837</v>
      </c>
      <c r="B74574" s="1">
        <v>45537</v>
      </c>
      <c r="C74574">
        <v>44.45</v>
      </c>
    </row>
    <row r="74575" spans="1:3" x14ac:dyDescent="0.2">
      <c r="A74575" t="s">
        <v>4838</v>
      </c>
      <c r="B74575" s="1">
        <v>45537</v>
      </c>
      <c r="C74575">
        <v>19</v>
      </c>
    </row>
    <row r="74576" spans="1:3" x14ac:dyDescent="0.2">
      <c r="A74576" t="s">
        <v>4839</v>
      </c>
      <c r="B74576" s="1">
        <v>45537</v>
      </c>
      <c r="C74576">
        <v>59.45</v>
      </c>
    </row>
    <row r="74577" spans="1:3" x14ac:dyDescent="0.2">
      <c r="A74577" t="s">
        <v>4840</v>
      </c>
      <c r="B74577" s="1">
        <v>45537</v>
      </c>
      <c r="C74577">
        <v>119.4</v>
      </c>
    </row>
    <row r="74578" spans="1:3" x14ac:dyDescent="0.2">
      <c r="A74578" t="s">
        <v>988</v>
      </c>
      <c r="B74578" s="1">
        <v>45537</v>
      </c>
      <c r="C74578">
        <v>159</v>
      </c>
    </row>
    <row r="74579" spans="1:3" x14ac:dyDescent="0.2">
      <c r="A74579" t="s">
        <v>4841</v>
      </c>
      <c r="B74579" s="1">
        <v>45537</v>
      </c>
      <c r="C74579">
        <v>42</v>
      </c>
    </row>
    <row r="74580" spans="1:3" x14ac:dyDescent="0.2">
      <c r="A74580" t="s">
        <v>4842</v>
      </c>
      <c r="B74580" s="1">
        <v>45537</v>
      </c>
      <c r="C74580">
        <v>86.45</v>
      </c>
    </row>
    <row r="74581" spans="1:3" x14ac:dyDescent="0.2">
      <c r="A74581" t="s">
        <v>4843</v>
      </c>
      <c r="B74581" s="1">
        <v>45537</v>
      </c>
      <c r="C74581">
        <v>29.45</v>
      </c>
    </row>
    <row r="74582" spans="1:3" x14ac:dyDescent="0.2">
      <c r="A74582" t="s">
        <v>257</v>
      </c>
      <c r="B74582" s="1">
        <v>45537</v>
      </c>
      <c r="C74582">
        <v>1371.7</v>
      </c>
    </row>
    <row r="74583" spans="1:3" x14ac:dyDescent="0.2">
      <c r="A74583" t="s">
        <v>1005</v>
      </c>
      <c r="B74583" s="1">
        <v>45537</v>
      </c>
      <c r="C74583">
        <v>1518.26</v>
      </c>
    </row>
    <row r="74584" spans="1:3" x14ac:dyDescent="0.2">
      <c r="A74584" t="s">
        <v>4844</v>
      </c>
      <c r="B74584" s="1">
        <v>45537</v>
      </c>
      <c r="C74584">
        <v>42</v>
      </c>
    </row>
    <row r="74585" spans="1:3" x14ac:dyDescent="0.2">
      <c r="A74585" t="s">
        <v>12</v>
      </c>
      <c r="B74585" s="1">
        <v>45537</v>
      </c>
      <c r="C74585">
        <v>306.26</v>
      </c>
    </row>
    <row r="74586" spans="1:3" x14ac:dyDescent="0.2">
      <c r="A74586" t="s">
        <v>123</v>
      </c>
      <c r="B74586" s="1">
        <v>45537</v>
      </c>
      <c r="C74586">
        <v>554.91</v>
      </c>
    </row>
    <row r="74587" spans="1:3" x14ac:dyDescent="0.2">
      <c r="A74587" t="s">
        <v>946</v>
      </c>
      <c r="B74587" s="1">
        <v>45537</v>
      </c>
      <c r="C74587">
        <v>102.77</v>
      </c>
    </row>
    <row r="74588" spans="1:3" x14ac:dyDescent="0.2">
      <c r="A74588" t="s">
        <v>307</v>
      </c>
      <c r="B74588" s="1">
        <v>45537</v>
      </c>
      <c r="C74588">
        <v>139.5</v>
      </c>
    </row>
    <row r="74589" spans="1:3" x14ac:dyDescent="0.2">
      <c r="A74589" t="s">
        <v>12</v>
      </c>
      <c r="B74589" s="1">
        <v>45537</v>
      </c>
      <c r="C74589">
        <v>54.97</v>
      </c>
    </row>
    <row r="74590" spans="1:3" x14ac:dyDescent="0.2">
      <c r="A74590" t="s">
        <v>64</v>
      </c>
      <c r="B74590" s="1">
        <v>45537</v>
      </c>
      <c r="C74590">
        <v>558.28</v>
      </c>
    </row>
    <row r="74591" spans="1:3" x14ac:dyDescent="0.2">
      <c r="A74591" t="s">
        <v>307</v>
      </c>
      <c r="B74591" s="1">
        <v>45537</v>
      </c>
      <c r="C74591">
        <v>207.61</v>
      </c>
    </row>
    <row r="74592" spans="1:3" x14ac:dyDescent="0.2">
      <c r="A74592" t="s">
        <v>309</v>
      </c>
      <c r="B74592" s="1">
        <v>45537</v>
      </c>
      <c r="C74592">
        <v>831</v>
      </c>
    </row>
    <row r="74593" spans="1:3" x14ac:dyDescent="0.2">
      <c r="A74593" t="s">
        <v>171</v>
      </c>
      <c r="B74593" s="1">
        <v>45537</v>
      </c>
      <c r="C74593">
        <v>875</v>
      </c>
    </row>
    <row r="74594" spans="1:3" x14ac:dyDescent="0.2">
      <c r="A74594" t="s">
        <v>12</v>
      </c>
      <c r="B74594" s="1">
        <v>45537</v>
      </c>
      <c r="C74594">
        <v>640.84</v>
      </c>
    </row>
    <row r="74595" spans="1:3" x14ac:dyDescent="0.2">
      <c r="A74595" t="s">
        <v>2196</v>
      </c>
      <c r="B74595" s="1">
        <v>45537</v>
      </c>
      <c r="C74595">
        <v>202.43</v>
      </c>
    </row>
    <row r="74596" spans="1:3" x14ac:dyDescent="0.2">
      <c r="A74596" t="s">
        <v>201</v>
      </c>
      <c r="B74596" s="1">
        <v>45537</v>
      </c>
      <c r="C74596">
        <v>2688.45</v>
      </c>
    </row>
    <row r="74597" spans="1:3" x14ac:dyDescent="0.2">
      <c r="A74597" t="s">
        <v>4845</v>
      </c>
      <c r="B74597" s="1">
        <v>45537</v>
      </c>
      <c r="C74597">
        <v>664.37</v>
      </c>
    </row>
    <row r="74598" spans="1:3" x14ac:dyDescent="0.2">
      <c r="A74598" t="s">
        <v>3243</v>
      </c>
      <c r="B74598" s="1">
        <v>45537</v>
      </c>
      <c r="C74598">
        <v>133.54</v>
      </c>
    </row>
    <row r="74599" spans="1:3" x14ac:dyDescent="0.2">
      <c r="A74599" t="s">
        <v>348</v>
      </c>
      <c r="B74599" s="1">
        <v>45537</v>
      </c>
      <c r="C74599">
        <v>2601.4499999999998</v>
      </c>
    </row>
    <row r="74600" spans="1:3" x14ac:dyDescent="0.2">
      <c r="A74600" t="s">
        <v>143</v>
      </c>
      <c r="B74600" s="1">
        <v>45537</v>
      </c>
      <c r="C74600">
        <v>1035.1500000000001</v>
      </c>
    </row>
    <row r="74601" spans="1:3" x14ac:dyDescent="0.2">
      <c r="A74601" t="s">
        <v>374</v>
      </c>
      <c r="B74601" s="1">
        <v>45537</v>
      </c>
      <c r="C74601">
        <v>301.85000000000002</v>
      </c>
    </row>
    <row r="74602" spans="1:3" x14ac:dyDescent="0.2">
      <c r="A74602" t="s">
        <v>704</v>
      </c>
      <c r="B74602" s="1">
        <v>45537</v>
      </c>
      <c r="C74602">
        <v>210.01</v>
      </c>
    </row>
    <row r="74603" spans="1:3" x14ac:dyDescent="0.2">
      <c r="A74603" t="s">
        <v>436</v>
      </c>
      <c r="B74603" s="1">
        <v>45537</v>
      </c>
      <c r="C74603">
        <v>339.09</v>
      </c>
    </row>
    <row r="74604" spans="1:3" x14ac:dyDescent="0.2">
      <c r="A74604" t="s">
        <v>4846</v>
      </c>
      <c r="B74604" s="1">
        <v>45537</v>
      </c>
      <c r="C74604">
        <v>211.35</v>
      </c>
    </row>
    <row r="74605" spans="1:3" x14ac:dyDescent="0.2">
      <c r="A74605" t="s">
        <v>347</v>
      </c>
      <c r="B74605" s="1">
        <v>45537</v>
      </c>
      <c r="C74605">
        <v>1208.99</v>
      </c>
    </row>
    <row r="74606" spans="1:3" x14ac:dyDescent="0.2">
      <c r="A74606" t="s">
        <v>64</v>
      </c>
      <c r="B74606" s="1">
        <v>45537</v>
      </c>
      <c r="C74606">
        <v>1739.3</v>
      </c>
    </row>
    <row r="74607" spans="1:3" x14ac:dyDescent="0.2">
      <c r="A74607" t="s">
        <v>751</v>
      </c>
      <c r="B74607" s="1">
        <v>45537</v>
      </c>
      <c r="C74607">
        <v>1071.4000000000001</v>
      </c>
    </row>
    <row r="74608" spans="1:3" x14ac:dyDescent="0.2">
      <c r="A74608" t="s">
        <v>4704</v>
      </c>
      <c r="B74608" s="1">
        <v>45537</v>
      </c>
      <c r="C74608">
        <v>1026.78</v>
      </c>
    </row>
    <row r="74609" spans="1:3" x14ac:dyDescent="0.2">
      <c r="A74609" t="s">
        <v>827</v>
      </c>
      <c r="B74609" s="1">
        <v>45537</v>
      </c>
      <c r="C74609">
        <v>1104.3599999999999</v>
      </c>
    </row>
    <row r="74610" spans="1:3" x14ac:dyDescent="0.2">
      <c r="A74610" t="s">
        <v>78</v>
      </c>
      <c r="B74610" s="1">
        <v>45537</v>
      </c>
      <c r="C74610">
        <v>393.55</v>
      </c>
    </row>
    <row r="74611" spans="1:3" x14ac:dyDescent="0.2">
      <c r="A74611" t="s">
        <v>119</v>
      </c>
      <c r="B74611" s="1">
        <v>45537</v>
      </c>
      <c r="C74611">
        <v>974.31</v>
      </c>
    </row>
    <row r="74612" spans="1:3" x14ac:dyDescent="0.2">
      <c r="A74612" t="s">
        <v>3138</v>
      </c>
      <c r="B74612" s="1">
        <v>45537</v>
      </c>
      <c r="C74612">
        <v>1251.3800000000001</v>
      </c>
    </row>
    <row r="74613" spans="1:3" x14ac:dyDescent="0.2">
      <c r="A74613" t="s">
        <v>482</v>
      </c>
      <c r="B74613" s="1">
        <v>45537</v>
      </c>
      <c r="C74613">
        <v>1479.76</v>
      </c>
    </row>
    <row r="74614" spans="1:3" x14ac:dyDescent="0.2">
      <c r="A74614" t="s">
        <v>702</v>
      </c>
      <c r="B74614" s="1">
        <v>45537</v>
      </c>
      <c r="C74614">
        <v>647.64</v>
      </c>
    </row>
    <row r="74615" spans="1:3" x14ac:dyDescent="0.2">
      <c r="A74615" t="s">
        <v>3138</v>
      </c>
      <c r="B74615" s="1">
        <v>45537</v>
      </c>
      <c r="C74615">
        <v>1925.83</v>
      </c>
    </row>
    <row r="74616" spans="1:3" x14ac:dyDescent="0.2">
      <c r="A74616" t="s">
        <v>1258</v>
      </c>
      <c r="B74616" s="1">
        <v>45537</v>
      </c>
      <c r="C74616">
        <v>2593.5</v>
      </c>
    </row>
    <row r="74617" spans="1:3" x14ac:dyDescent="0.2">
      <c r="A74617" t="s">
        <v>482</v>
      </c>
      <c r="B74617" s="1">
        <v>45537</v>
      </c>
      <c r="C74617">
        <v>270.02</v>
      </c>
    </row>
    <row r="74618" spans="1:3" x14ac:dyDescent="0.2">
      <c r="A74618" t="s">
        <v>149</v>
      </c>
      <c r="B74618" s="1">
        <v>45538</v>
      </c>
      <c r="C74618">
        <v>103.2</v>
      </c>
    </row>
    <row r="74619" spans="1:3" x14ac:dyDescent="0.2">
      <c r="A74619" t="s">
        <v>1546</v>
      </c>
      <c r="B74619" s="1">
        <v>45538</v>
      </c>
      <c r="C74619">
        <v>49.9</v>
      </c>
    </row>
    <row r="74620" spans="1:3" x14ac:dyDescent="0.2">
      <c r="A74620" t="s">
        <v>4769</v>
      </c>
      <c r="B74620" s="1">
        <v>45538</v>
      </c>
      <c r="C74620">
        <v>107.2</v>
      </c>
    </row>
    <row r="74621" spans="1:3" x14ac:dyDescent="0.2">
      <c r="A74621" t="s">
        <v>2901</v>
      </c>
      <c r="B74621" s="1">
        <v>45538</v>
      </c>
      <c r="C74621">
        <v>28.68</v>
      </c>
    </row>
    <row r="74622" spans="1:3" x14ac:dyDescent="0.2">
      <c r="A74622" t="s">
        <v>326</v>
      </c>
      <c r="B74622" s="1">
        <v>45538</v>
      </c>
      <c r="C74622">
        <v>105</v>
      </c>
    </row>
    <row r="74623" spans="1:3" x14ac:dyDescent="0.2">
      <c r="A74623" t="s">
        <v>714</v>
      </c>
      <c r="B74623" s="1">
        <v>45538</v>
      </c>
      <c r="C74623">
        <v>171.88</v>
      </c>
    </row>
    <row r="74624" spans="1:3" x14ac:dyDescent="0.2">
      <c r="A74624" t="s">
        <v>714</v>
      </c>
      <c r="B74624" s="1">
        <v>45538</v>
      </c>
      <c r="C74624">
        <v>206.25</v>
      </c>
    </row>
    <row r="74625" spans="1:3" x14ac:dyDescent="0.2">
      <c r="A74625" t="s">
        <v>714</v>
      </c>
      <c r="B74625" s="1">
        <v>45538</v>
      </c>
      <c r="C74625">
        <v>137.5</v>
      </c>
    </row>
    <row r="74626" spans="1:3" x14ac:dyDescent="0.2">
      <c r="A74626" t="s">
        <v>4731</v>
      </c>
      <c r="B74626" s="1">
        <v>45538</v>
      </c>
      <c r="C74626">
        <v>199.47</v>
      </c>
    </row>
    <row r="74627" spans="1:3" x14ac:dyDescent="0.2">
      <c r="A74627" t="s">
        <v>1259</v>
      </c>
      <c r="B74627" s="1">
        <v>45538</v>
      </c>
      <c r="C74627">
        <v>1172.9000000000001</v>
      </c>
    </row>
    <row r="74628" spans="1:3" x14ac:dyDescent="0.2">
      <c r="A74628" t="s">
        <v>349</v>
      </c>
      <c r="B74628" s="1">
        <v>45538</v>
      </c>
      <c r="C74628">
        <v>114.4</v>
      </c>
    </row>
    <row r="74629" spans="1:3" x14ac:dyDescent="0.2">
      <c r="A74629" t="s">
        <v>349</v>
      </c>
      <c r="B74629" s="1">
        <v>45538</v>
      </c>
      <c r="C74629">
        <v>27.48</v>
      </c>
    </row>
    <row r="74630" spans="1:3" x14ac:dyDescent="0.2">
      <c r="A74630" t="s">
        <v>349</v>
      </c>
      <c r="B74630" s="1">
        <v>45538</v>
      </c>
      <c r="C74630">
        <v>929.15</v>
      </c>
    </row>
    <row r="74631" spans="1:3" x14ac:dyDescent="0.2">
      <c r="A74631" t="s">
        <v>678</v>
      </c>
      <c r="B74631" s="1">
        <v>45538</v>
      </c>
      <c r="C74631">
        <v>1300.8800000000001</v>
      </c>
    </row>
    <row r="74632" spans="1:3" x14ac:dyDescent="0.2">
      <c r="A74632" t="s">
        <v>948</v>
      </c>
      <c r="B74632" s="1">
        <v>45538</v>
      </c>
      <c r="C74632">
        <v>326.37</v>
      </c>
    </row>
    <row r="74633" spans="1:3" x14ac:dyDescent="0.2">
      <c r="A74633" t="s">
        <v>3464</v>
      </c>
      <c r="B74633" s="1">
        <v>45538</v>
      </c>
      <c r="C74633">
        <v>168.83</v>
      </c>
    </row>
    <row r="74634" spans="1:3" x14ac:dyDescent="0.2">
      <c r="A74634" t="s">
        <v>4770</v>
      </c>
      <c r="B74634" s="1">
        <v>45538</v>
      </c>
      <c r="C74634">
        <v>133.44999999999999</v>
      </c>
    </row>
    <row r="74635" spans="1:3" x14ac:dyDescent="0.2">
      <c r="A74635" t="s">
        <v>483</v>
      </c>
      <c r="B74635" s="1">
        <v>45538</v>
      </c>
      <c r="C74635">
        <v>513.78</v>
      </c>
    </row>
    <row r="74636" spans="1:3" x14ac:dyDescent="0.2">
      <c r="A74636" t="s">
        <v>304</v>
      </c>
      <c r="B74636" s="1">
        <v>45538</v>
      </c>
      <c r="C74636">
        <v>200.54</v>
      </c>
    </row>
    <row r="74637" spans="1:3" x14ac:dyDescent="0.2">
      <c r="A74637" t="s">
        <v>4771</v>
      </c>
      <c r="B74637" s="1">
        <v>45538</v>
      </c>
      <c r="C74637">
        <v>298.2</v>
      </c>
    </row>
    <row r="74638" spans="1:3" x14ac:dyDescent="0.2">
      <c r="A74638" t="s">
        <v>4772</v>
      </c>
      <c r="B74638" s="1">
        <v>45538</v>
      </c>
      <c r="C74638">
        <v>574.59</v>
      </c>
    </row>
    <row r="74639" spans="1:3" x14ac:dyDescent="0.2">
      <c r="A74639" t="s">
        <v>38</v>
      </c>
      <c r="B74639" s="1">
        <v>45538</v>
      </c>
      <c r="C74639">
        <v>369.54</v>
      </c>
    </row>
    <row r="74640" spans="1:3" x14ac:dyDescent="0.2">
      <c r="A74640" t="s">
        <v>1090</v>
      </c>
      <c r="B74640" s="1">
        <v>45538</v>
      </c>
      <c r="C74640">
        <v>176.97</v>
      </c>
    </row>
    <row r="74641" spans="1:3" x14ac:dyDescent="0.2">
      <c r="A74641" t="s">
        <v>728</v>
      </c>
      <c r="B74641" s="1">
        <v>45538</v>
      </c>
      <c r="C74641">
        <v>415.05</v>
      </c>
    </row>
    <row r="74642" spans="1:3" x14ac:dyDescent="0.2">
      <c r="A74642" t="s">
        <v>4773</v>
      </c>
      <c r="B74642" s="1">
        <v>45538</v>
      </c>
      <c r="C74642">
        <v>48.85</v>
      </c>
    </row>
    <row r="74643" spans="1:3" x14ac:dyDescent="0.2">
      <c r="A74643" t="s">
        <v>4774</v>
      </c>
      <c r="B74643" s="1">
        <v>45538</v>
      </c>
      <c r="C74643">
        <v>88.65</v>
      </c>
    </row>
    <row r="74644" spans="1:3" x14ac:dyDescent="0.2">
      <c r="A74644" t="s">
        <v>140</v>
      </c>
      <c r="B74644" s="1">
        <v>45538</v>
      </c>
      <c r="C74644">
        <v>415.2</v>
      </c>
    </row>
    <row r="74645" spans="1:3" x14ac:dyDescent="0.2">
      <c r="A74645" t="s">
        <v>79</v>
      </c>
      <c r="B74645" s="1">
        <v>45538</v>
      </c>
      <c r="C74645">
        <v>33.68</v>
      </c>
    </row>
    <row r="74646" spans="1:3" x14ac:dyDescent="0.2">
      <c r="A74646" t="s">
        <v>1325</v>
      </c>
      <c r="B74646" s="1">
        <v>45538</v>
      </c>
      <c r="C74646">
        <v>172.95</v>
      </c>
    </row>
    <row r="74647" spans="1:3" x14ac:dyDescent="0.2">
      <c r="A74647" t="s">
        <v>4775</v>
      </c>
      <c r="B74647" s="1">
        <v>45538</v>
      </c>
      <c r="C74647">
        <v>206.7</v>
      </c>
    </row>
    <row r="74648" spans="1:3" x14ac:dyDescent="0.2">
      <c r="A74648" t="s">
        <v>280</v>
      </c>
      <c r="B74648" s="1">
        <v>45538</v>
      </c>
      <c r="C74648">
        <v>105</v>
      </c>
    </row>
    <row r="74649" spans="1:3" x14ac:dyDescent="0.2">
      <c r="A74649" t="s">
        <v>280</v>
      </c>
      <c r="B74649" s="1">
        <v>45538</v>
      </c>
      <c r="C74649">
        <v>44</v>
      </c>
    </row>
    <row r="74650" spans="1:3" x14ac:dyDescent="0.2">
      <c r="A74650" t="s">
        <v>728</v>
      </c>
      <c r="B74650" s="1">
        <v>45538</v>
      </c>
      <c r="C74650">
        <v>1053.22</v>
      </c>
    </row>
    <row r="74651" spans="1:3" x14ac:dyDescent="0.2">
      <c r="A74651" t="s">
        <v>14</v>
      </c>
      <c r="B74651" s="1">
        <v>45538</v>
      </c>
      <c r="C74651">
        <v>262.51</v>
      </c>
    </row>
    <row r="74652" spans="1:3" x14ac:dyDescent="0.2">
      <c r="A74652" t="s">
        <v>4776</v>
      </c>
      <c r="B74652" s="1">
        <v>45538</v>
      </c>
      <c r="C74652">
        <v>127.45</v>
      </c>
    </row>
    <row r="74653" spans="1:3" x14ac:dyDescent="0.2">
      <c r="A74653" t="s">
        <v>133</v>
      </c>
      <c r="B74653" s="1">
        <v>45538</v>
      </c>
      <c r="C74653">
        <v>93.8</v>
      </c>
    </row>
    <row r="74654" spans="1:3" x14ac:dyDescent="0.2">
      <c r="A74654" t="s">
        <v>131</v>
      </c>
      <c r="B74654" s="1">
        <v>45538</v>
      </c>
      <c r="C74654">
        <v>178.68</v>
      </c>
    </row>
    <row r="74655" spans="1:3" x14ac:dyDescent="0.2">
      <c r="A74655" t="s">
        <v>27</v>
      </c>
      <c r="B74655" s="1">
        <v>45538</v>
      </c>
      <c r="C74655">
        <v>186.75</v>
      </c>
    </row>
    <row r="74656" spans="1:3" x14ac:dyDescent="0.2">
      <c r="A74656" t="s">
        <v>27</v>
      </c>
      <c r="B74656" s="1">
        <v>45538</v>
      </c>
      <c r="C74656">
        <v>44.25</v>
      </c>
    </row>
    <row r="74657" spans="1:3" x14ac:dyDescent="0.2">
      <c r="A74657" t="s">
        <v>4777</v>
      </c>
      <c r="B74657" s="1">
        <v>45538</v>
      </c>
      <c r="C74657">
        <v>16.850000000000001</v>
      </c>
    </row>
    <row r="74658" spans="1:3" x14ac:dyDescent="0.2">
      <c r="A74658" t="s">
        <v>4778</v>
      </c>
      <c r="B74658" s="1">
        <v>45538</v>
      </c>
      <c r="C74658">
        <v>56.6</v>
      </c>
    </row>
    <row r="74659" spans="1:3" x14ac:dyDescent="0.2">
      <c r="A74659" t="s">
        <v>751</v>
      </c>
      <c r="B74659" s="1">
        <v>45538</v>
      </c>
      <c r="C74659">
        <v>890.52</v>
      </c>
    </row>
    <row r="74660" spans="1:3" x14ac:dyDescent="0.2">
      <c r="A74660" t="s">
        <v>4482</v>
      </c>
      <c r="B74660" s="1">
        <v>45538</v>
      </c>
      <c r="C74660">
        <v>158.80000000000001</v>
      </c>
    </row>
    <row r="74661" spans="1:3" x14ac:dyDescent="0.2">
      <c r="A74661" t="s">
        <v>27</v>
      </c>
      <c r="B74661" s="1">
        <v>45538</v>
      </c>
      <c r="C74661">
        <v>21.75</v>
      </c>
    </row>
    <row r="74662" spans="1:3" x14ac:dyDescent="0.2">
      <c r="A74662" t="s">
        <v>27</v>
      </c>
      <c r="B74662" s="1">
        <v>45538</v>
      </c>
      <c r="C74662">
        <v>14.96</v>
      </c>
    </row>
    <row r="74663" spans="1:3" x14ac:dyDescent="0.2">
      <c r="A74663" t="s">
        <v>27</v>
      </c>
      <c r="B74663" s="1">
        <v>45538</v>
      </c>
      <c r="C74663">
        <v>21.75</v>
      </c>
    </row>
    <row r="74664" spans="1:3" x14ac:dyDescent="0.2">
      <c r="A74664" t="s">
        <v>27</v>
      </c>
      <c r="B74664" s="1">
        <v>45538</v>
      </c>
      <c r="C74664">
        <v>44.25</v>
      </c>
    </row>
    <row r="74665" spans="1:3" x14ac:dyDescent="0.2">
      <c r="A74665" t="s">
        <v>27</v>
      </c>
      <c r="B74665" s="1">
        <v>45538</v>
      </c>
      <c r="C74665">
        <v>67.5</v>
      </c>
    </row>
    <row r="74666" spans="1:3" x14ac:dyDescent="0.2">
      <c r="A74666" t="s">
        <v>27</v>
      </c>
      <c r="B74666" s="1">
        <v>45538</v>
      </c>
      <c r="C74666">
        <v>67.5</v>
      </c>
    </row>
    <row r="74667" spans="1:3" x14ac:dyDescent="0.2">
      <c r="A74667" t="s">
        <v>27</v>
      </c>
      <c r="B74667" s="1">
        <v>45538</v>
      </c>
      <c r="C74667">
        <v>36.75</v>
      </c>
    </row>
    <row r="74668" spans="1:3" x14ac:dyDescent="0.2">
      <c r="A74668" t="s">
        <v>4779</v>
      </c>
      <c r="B74668" s="1">
        <v>45538</v>
      </c>
      <c r="C74668">
        <v>88.9</v>
      </c>
    </row>
    <row r="74669" spans="1:3" x14ac:dyDescent="0.2">
      <c r="A74669" t="s">
        <v>4780</v>
      </c>
      <c r="B74669" s="1">
        <v>45538</v>
      </c>
      <c r="C74669">
        <v>29.95</v>
      </c>
    </row>
    <row r="74670" spans="1:3" x14ac:dyDescent="0.2">
      <c r="A74670" t="s">
        <v>4781</v>
      </c>
      <c r="B74670" s="1">
        <v>45538</v>
      </c>
      <c r="C74670">
        <v>85.9</v>
      </c>
    </row>
    <row r="74671" spans="1:3" x14ac:dyDescent="0.2">
      <c r="A74671" t="s">
        <v>4782</v>
      </c>
      <c r="B74671" s="1">
        <v>45538</v>
      </c>
      <c r="C74671">
        <v>162.85</v>
      </c>
    </row>
    <row r="74672" spans="1:3" x14ac:dyDescent="0.2">
      <c r="A74672" t="s">
        <v>1721</v>
      </c>
      <c r="B74672" s="1">
        <v>45538</v>
      </c>
      <c r="C74672">
        <v>51.45</v>
      </c>
    </row>
    <row r="74673" spans="1:3" x14ac:dyDescent="0.2">
      <c r="A74673" t="s">
        <v>4783</v>
      </c>
      <c r="B74673" s="1">
        <v>45538</v>
      </c>
      <c r="C74673">
        <v>63.9</v>
      </c>
    </row>
    <row r="74674" spans="1:3" x14ac:dyDescent="0.2">
      <c r="A74674" t="s">
        <v>4784</v>
      </c>
      <c r="B74674" s="1">
        <v>45538</v>
      </c>
      <c r="C74674">
        <v>56.9</v>
      </c>
    </row>
    <row r="74675" spans="1:3" x14ac:dyDescent="0.2">
      <c r="A74675" t="s">
        <v>4785</v>
      </c>
      <c r="B74675" s="1">
        <v>45538</v>
      </c>
      <c r="C74675">
        <v>60.9</v>
      </c>
    </row>
    <row r="74676" spans="1:3" x14ac:dyDescent="0.2">
      <c r="A74676" t="s">
        <v>391</v>
      </c>
      <c r="B74676" s="1">
        <v>45538</v>
      </c>
      <c r="C74676">
        <v>173.05</v>
      </c>
    </row>
    <row r="74677" spans="1:3" x14ac:dyDescent="0.2">
      <c r="A74677" t="s">
        <v>4786</v>
      </c>
      <c r="B74677" s="1">
        <v>45538</v>
      </c>
      <c r="C74677">
        <v>101.85</v>
      </c>
    </row>
    <row r="74678" spans="1:3" x14ac:dyDescent="0.2">
      <c r="A74678" t="s">
        <v>4787</v>
      </c>
      <c r="B74678" s="1">
        <v>45538</v>
      </c>
      <c r="C74678">
        <v>54.9</v>
      </c>
    </row>
    <row r="74679" spans="1:3" x14ac:dyDescent="0.2">
      <c r="A74679" t="s">
        <v>4788</v>
      </c>
      <c r="B74679" s="1">
        <v>45538</v>
      </c>
      <c r="C74679">
        <v>20.85</v>
      </c>
    </row>
    <row r="74680" spans="1:3" x14ac:dyDescent="0.2">
      <c r="A74680" t="s">
        <v>4789</v>
      </c>
      <c r="B74680" s="1">
        <v>45538</v>
      </c>
      <c r="C74680">
        <v>79.400000000000006</v>
      </c>
    </row>
    <row r="74681" spans="1:3" x14ac:dyDescent="0.2">
      <c r="A74681" t="s">
        <v>4132</v>
      </c>
      <c r="B74681" s="1">
        <v>45538</v>
      </c>
      <c r="C74681">
        <v>90.7</v>
      </c>
    </row>
    <row r="74682" spans="1:3" x14ac:dyDescent="0.2">
      <c r="A74682" t="s">
        <v>4790</v>
      </c>
      <c r="B74682" s="1">
        <v>45538</v>
      </c>
      <c r="C74682">
        <v>54.9</v>
      </c>
    </row>
    <row r="74683" spans="1:3" x14ac:dyDescent="0.2">
      <c r="A74683" t="s">
        <v>280</v>
      </c>
      <c r="B74683" s="1">
        <v>45538</v>
      </c>
      <c r="C74683">
        <v>139.13</v>
      </c>
    </row>
    <row r="74684" spans="1:3" x14ac:dyDescent="0.2">
      <c r="A74684" t="s">
        <v>2948</v>
      </c>
      <c r="B74684" s="1">
        <v>45538</v>
      </c>
      <c r="C74684">
        <v>56.9</v>
      </c>
    </row>
    <row r="74685" spans="1:3" x14ac:dyDescent="0.2">
      <c r="A74685" t="s">
        <v>4791</v>
      </c>
      <c r="B74685" s="1">
        <v>45538</v>
      </c>
      <c r="C74685">
        <v>13.45</v>
      </c>
    </row>
    <row r="74686" spans="1:3" x14ac:dyDescent="0.2">
      <c r="A74686" t="s">
        <v>46</v>
      </c>
      <c r="B74686" s="1">
        <v>45538</v>
      </c>
      <c r="C74686">
        <v>78.91</v>
      </c>
    </row>
    <row r="74687" spans="1:3" x14ac:dyDescent="0.2">
      <c r="A74687" t="s">
        <v>46</v>
      </c>
      <c r="B74687" s="1">
        <v>45538</v>
      </c>
      <c r="C74687">
        <v>75.94</v>
      </c>
    </row>
    <row r="74688" spans="1:3" x14ac:dyDescent="0.2">
      <c r="A74688" t="s">
        <v>324</v>
      </c>
      <c r="B74688" s="1">
        <v>45538</v>
      </c>
      <c r="C74688">
        <v>105</v>
      </c>
    </row>
    <row r="74689" spans="1:3" x14ac:dyDescent="0.2">
      <c r="A74689" t="s">
        <v>12</v>
      </c>
      <c r="B74689" s="1">
        <v>45538</v>
      </c>
      <c r="C74689">
        <v>341.06</v>
      </c>
    </row>
    <row r="74690" spans="1:3" x14ac:dyDescent="0.2">
      <c r="A74690" t="s">
        <v>324</v>
      </c>
      <c r="B74690" s="1">
        <v>45538</v>
      </c>
      <c r="C74690">
        <v>1409.7</v>
      </c>
    </row>
    <row r="74691" spans="1:3" x14ac:dyDescent="0.2">
      <c r="A74691" t="s">
        <v>120</v>
      </c>
      <c r="B74691" s="1">
        <v>45538</v>
      </c>
      <c r="C74691">
        <v>186.25</v>
      </c>
    </row>
    <row r="74692" spans="1:3" x14ac:dyDescent="0.2">
      <c r="A74692" t="s">
        <v>802</v>
      </c>
      <c r="B74692" s="1">
        <v>45538</v>
      </c>
      <c r="C74692">
        <v>313.08</v>
      </c>
    </row>
    <row r="74693" spans="1:3" x14ac:dyDescent="0.2">
      <c r="A74693" t="s">
        <v>1758</v>
      </c>
      <c r="B74693" s="1">
        <v>45539</v>
      </c>
      <c r="C74693">
        <v>502.14</v>
      </c>
    </row>
    <row r="74694" spans="1:3" x14ac:dyDescent="0.2">
      <c r="A74694" t="s">
        <v>653</v>
      </c>
      <c r="B74694" s="1">
        <v>45539</v>
      </c>
      <c r="C74694">
        <v>533.36</v>
      </c>
    </row>
    <row r="74695" spans="1:3" x14ac:dyDescent="0.2">
      <c r="A74695" t="s">
        <v>319</v>
      </c>
      <c r="B74695" s="1">
        <v>45539</v>
      </c>
      <c r="C74695">
        <v>957.25</v>
      </c>
    </row>
    <row r="74696" spans="1:3" x14ac:dyDescent="0.2">
      <c r="A74696" t="s">
        <v>4749</v>
      </c>
      <c r="B74696" s="1">
        <v>45539</v>
      </c>
      <c r="C74696">
        <v>476.68</v>
      </c>
    </row>
    <row r="74697" spans="1:3" x14ac:dyDescent="0.2">
      <c r="A74697" t="s">
        <v>319</v>
      </c>
      <c r="B74697" s="1">
        <v>45539</v>
      </c>
      <c r="C74697">
        <v>1232.75</v>
      </c>
    </row>
    <row r="74698" spans="1:3" x14ac:dyDescent="0.2">
      <c r="A74698" t="s">
        <v>253</v>
      </c>
      <c r="B74698" s="1">
        <v>45539</v>
      </c>
      <c r="C74698">
        <v>1303.01</v>
      </c>
    </row>
    <row r="74699" spans="1:3" x14ac:dyDescent="0.2">
      <c r="A74699" t="s">
        <v>132</v>
      </c>
      <c r="B74699" s="1">
        <v>45539</v>
      </c>
      <c r="C74699">
        <v>1037.8</v>
      </c>
    </row>
    <row r="74700" spans="1:3" x14ac:dyDescent="0.2">
      <c r="A74700" t="s">
        <v>4750</v>
      </c>
      <c r="B74700" s="1">
        <v>45539</v>
      </c>
      <c r="C74700">
        <v>56.9</v>
      </c>
    </row>
    <row r="74701" spans="1:3" x14ac:dyDescent="0.2">
      <c r="A74701" t="s">
        <v>714</v>
      </c>
      <c r="B74701" s="1">
        <v>45539</v>
      </c>
      <c r="C74701">
        <v>825.01</v>
      </c>
    </row>
    <row r="74702" spans="1:3" x14ac:dyDescent="0.2">
      <c r="A74702" t="s">
        <v>741</v>
      </c>
      <c r="B74702" s="1">
        <v>45539</v>
      </c>
      <c r="C74702">
        <v>207.81</v>
      </c>
    </row>
    <row r="74703" spans="1:3" x14ac:dyDescent="0.2">
      <c r="A74703" t="s">
        <v>373</v>
      </c>
      <c r="B74703" s="1">
        <v>45539</v>
      </c>
      <c r="C74703">
        <v>212.75</v>
      </c>
    </row>
    <row r="74704" spans="1:3" x14ac:dyDescent="0.2">
      <c r="A74704" t="s">
        <v>2121</v>
      </c>
      <c r="B74704" s="1">
        <v>45539</v>
      </c>
      <c r="C74704">
        <v>136.79</v>
      </c>
    </row>
    <row r="74705" spans="1:3" x14ac:dyDescent="0.2">
      <c r="A74705" t="s">
        <v>4751</v>
      </c>
      <c r="B74705" s="1">
        <v>45539</v>
      </c>
      <c r="C74705">
        <v>63.65</v>
      </c>
    </row>
    <row r="74706" spans="1:3" x14ac:dyDescent="0.2">
      <c r="A74706" t="s">
        <v>702</v>
      </c>
      <c r="B74706" s="1">
        <v>45539</v>
      </c>
      <c r="C74706">
        <v>431.76</v>
      </c>
    </row>
    <row r="74707" spans="1:3" x14ac:dyDescent="0.2">
      <c r="A74707" t="s">
        <v>4752</v>
      </c>
      <c r="B74707" s="1">
        <v>45539</v>
      </c>
      <c r="C74707">
        <v>56.85</v>
      </c>
    </row>
    <row r="74708" spans="1:3" x14ac:dyDescent="0.2">
      <c r="A74708" t="s">
        <v>418</v>
      </c>
      <c r="B74708" s="1">
        <v>45539</v>
      </c>
      <c r="C74708">
        <v>283.48</v>
      </c>
    </row>
    <row r="74709" spans="1:3" x14ac:dyDescent="0.2">
      <c r="A74709" t="s">
        <v>4753</v>
      </c>
      <c r="B74709" s="1">
        <v>45539</v>
      </c>
      <c r="C74709">
        <v>1148.8499999999999</v>
      </c>
    </row>
    <row r="74710" spans="1:3" x14ac:dyDescent="0.2">
      <c r="A74710" t="s">
        <v>482</v>
      </c>
      <c r="B74710" s="1">
        <v>45539</v>
      </c>
      <c r="C74710">
        <v>375.68</v>
      </c>
    </row>
    <row r="74711" spans="1:3" x14ac:dyDescent="0.2">
      <c r="A74711" t="s">
        <v>4754</v>
      </c>
      <c r="B74711" s="1">
        <v>45539</v>
      </c>
      <c r="C74711">
        <v>395.05</v>
      </c>
    </row>
    <row r="74712" spans="1:3" x14ac:dyDescent="0.2">
      <c r="A74712" t="s">
        <v>3922</v>
      </c>
      <c r="B74712" s="1">
        <v>45539</v>
      </c>
      <c r="C74712">
        <v>83.1</v>
      </c>
    </row>
    <row r="74713" spans="1:3" x14ac:dyDescent="0.2">
      <c r="A74713" t="s">
        <v>4755</v>
      </c>
      <c r="B74713" s="1">
        <v>45539</v>
      </c>
      <c r="C74713">
        <v>58.85</v>
      </c>
    </row>
    <row r="74714" spans="1:3" x14ac:dyDescent="0.2">
      <c r="A74714" t="s">
        <v>4756</v>
      </c>
      <c r="B74714" s="1">
        <v>45539</v>
      </c>
      <c r="C74714">
        <v>96.35</v>
      </c>
    </row>
    <row r="74715" spans="1:3" x14ac:dyDescent="0.2">
      <c r="A74715" t="s">
        <v>79</v>
      </c>
      <c r="B74715" s="1">
        <v>45539</v>
      </c>
      <c r="C74715">
        <v>57.91</v>
      </c>
    </row>
    <row r="74716" spans="1:3" x14ac:dyDescent="0.2">
      <c r="A74716" t="s">
        <v>79</v>
      </c>
      <c r="B74716" s="1">
        <v>45539</v>
      </c>
      <c r="C74716">
        <v>142.47999999999999</v>
      </c>
    </row>
    <row r="74717" spans="1:3" x14ac:dyDescent="0.2">
      <c r="A74717" t="s">
        <v>79</v>
      </c>
      <c r="B74717" s="1">
        <v>45539</v>
      </c>
      <c r="C74717">
        <v>83.93</v>
      </c>
    </row>
    <row r="74718" spans="1:3" x14ac:dyDescent="0.2">
      <c r="A74718" t="s">
        <v>2892</v>
      </c>
      <c r="B74718" s="1">
        <v>45539</v>
      </c>
      <c r="C74718">
        <v>299.8</v>
      </c>
    </row>
    <row r="74719" spans="1:3" x14ac:dyDescent="0.2">
      <c r="A74719" t="s">
        <v>810</v>
      </c>
      <c r="B74719" s="1">
        <v>45539</v>
      </c>
      <c r="C74719">
        <v>240</v>
      </c>
    </row>
    <row r="74720" spans="1:3" x14ac:dyDescent="0.2">
      <c r="A74720" t="s">
        <v>581</v>
      </c>
      <c r="B74720" s="1">
        <v>45539</v>
      </c>
      <c r="C74720">
        <v>523.65</v>
      </c>
    </row>
    <row r="74721" spans="1:3" x14ac:dyDescent="0.2">
      <c r="A74721" t="s">
        <v>702</v>
      </c>
      <c r="B74721" s="1">
        <v>45539</v>
      </c>
      <c r="C74721">
        <v>771</v>
      </c>
    </row>
    <row r="74722" spans="1:3" x14ac:dyDescent="0.2">
      <c r="A74722" t="s">
        <v>46</v>
      </c>
      <c r="B74722" s="1">
        <v>45539</v>
      </c>
      <c r="C74722">
        <v>346.02</v>
      </c>
    </row>
    <row r="74723" spans="1:3" x14ac:dyDescent="0.2">
      <c r="A74723" t="s">
        <v>3347</v>
      </c>
      <c r="B74723" s="1">
        <v>45539</v>
      </c>
      <c r="C74723">
        <v>54.6</v>
      </c>
    </row>
    <row r="74724" spans="1:3" x14ac:dyDescent="0.2">
      <c r="A74724" t="s">
        <v>149</v>
      </c>
      <c r="B74724" s="1">
        <v>45539</v>
      </c>
      <c r="C74724">
        <v>79.2</v>
      </c>
    </row>
    <row r="74725" spans="1:3" x14ac:dyDescent="0.2">
      <c r="A74725" t="s">
        <v>119</v>
      </c>
      <c r="B74725" s="1">
        <v>45539</v>
      </c>
      <c r="C74725">
        <v>892.5</v>
      </c>
    </row>
    <row r="74726" spans="1:3" x14ac:dyDescent="0.2">
      <c r="A74726" t="s">
        <v>46</v>
      </c>
      <c r="B74726" s="1">
        <v>45539</v>
      </c>
      <c r="C74726">
        <v>331</v>
      </c>
    </row>
    <row r="74727" spans="1:3" x14ac:dyDescent="0.2">
      <c r="A74727" t="s">
        <v>1630</v>
      </c>
      <c r="B74727" s="1">
        <v>45539</v>
      </c>
      <c r="C74727">
        <v>1293.93</v>
      </c>
    </row>
    <row r="74728" spans="1:3" x14ac:dyDescent="0.2">
      <c r="A74728" t="s">
        <v>810</v>
      </c>
      <c r="B74728" s="1">
        <v>45539</v>
      </c>
      <c r="C74728">
        <v>63.34</v>
      </c>
    </row>
    <row r="74729" spans="1:3" x14ac:dyDescent="0.2">
      <c r="A74729" t="s">
        <v>4757</v>
      </c>
      <c r="B74729" s="1">
        <v>45539</v>
      </c>
      <c r="C74729">
        <v>33.299999999999997</v>
      </c>
    </row>
    <row r="74730" spans="1:3" x14ac:dyDescent="0.2">
      <c r="A74730" t="s">
        <v>4758</v>
      </c>
      <c r="B74730" s="1">
        <v>45539</v>
      </c>
      <c r="C74730">
        <v>44.45</v>
      </c>
    </row>
    <row r="74731" spans="1:3" x14ac:dyDescent="0.2">
      <c r="A74731" t="s">
        <v>27</v>
      </c>
      <c r="B74731" s="1">
        <v>45539</v>
      </c>
      <c r="C74731">
        <v>74.25</v>
      </c>
    </row>
    <row r="74732" spans="1:3" x14ac:dyDescent="0.2">
      <c r="A74732" t="s">
        <v>27</v>
      </c>
      <c r="B74732" s="1">
        <v>45539</v>
      </c>
      <c r="C74732">
        <v>26.25</v>
      </c>
    </row>
    <row r="74733" spans="1:3" x14ac:dyDescent="0.2">
      <c r="A74733" t="s">
        <v>27</v>
      </c>
      <c r="B74733" s="1">
        <v>45539</v>
      </c>
      <c r="C74733">
        <v>96.75</v>
      </c>
    </row>
    <row r="74734" spans="1:3" x14ac:dyDescent="0.2">
      <c r="A74734" t="s">
        <v>27</v>
      </c>
      <c r="B74734" s="1">
        <v>45539</v>
      </c>
      <c r="C74734">
        <v>44.25</v>
      </c>
    </row>
    <row r="74735" spans="1:3" x14ac:dyDescent="0.2">
      <c r="A74735" t="s">
        <v>27</v>
      </c>
      <c r="B74735" s="1">
        <v>45539</v>
      </c>
      <c r="C74735">
        <v>21.75</v>
      </c>
    </row>
    <row r="74736" spans="1:3" x14ac:dyDescent="0.2">
      <c r="A74736" t="s">
        <v>4759</v>
      </c>
      <c r="B74736" s="1">
        <v>45539</v>
      </c>
      <c r="C74736">
        <v>78.900000000000006</v>
      </c>
    </row>
    <row r="74737" spans="1:3" x14ac:dyDescent="0.2">
      <c r="A74737" t="s">
        <v>4760</v>
      </c>
      <c r="B74737" s="1">
        <v>45539</v>
      </c>
      <c r="C74737">
        <v>399.75</v>
      </c>
    </row>
    <row r="74738" spans="1:3" x14ac:dyDescent="0.2">
      <c r="A74738" t="s">
        <v>4761</v>
      </c>
      <c r="B74738" s="1">
        <v>45539</v>
      </c>
      <c r="C74738">
        <v>86.9</v>
      </c>
    </row>
    <row r="74739" spans="1:3" x14ac:dyDescent="0.2">
      <c r="A74739" t="s">
        <v>4029</v>
      </c>
      <c r="B74739" s="1">
        <v>45539</v>
      </c>
      <c r="C74739">
        <v>68.900000000000006</v>
      </c>
    </row>
    <row r="74740" spans="1:3" x14ac:dyDescent="0.2">
      <c r="A74740" t="s">
        <v>4762</v>
      </c>
      <c r="B74740" s="1">
        <v>45539</v>
      </c>
      <c r="C74740">
        <v>85.6</v>
      </c>
    </row>
    <row r="74741" spans="1:3" x14ac:dyDescent="0.2">
      <c r="A74741" t="s">
        <v>3129</v>
      </c>
      <c r="B74741" s="1">
        <v>45539</v>
      </c>
      <c r="C74741">
        <v>22.45</v>
      </c>
    </row>
    <row r="74742" spans="1:3" x14ac:dyDescent="0.2">
      <c r="A74742" t="s">
        <v>4763</v>
      </c>
      <c r="B74742" s="1">
        <v>45539</v>
      </c>
      <c r="C74742">
        <v>118.35</v>
      </c>
    </row>
    <row r="74743" spans="1:3" x14ac:dyDescent="0.2">
      <c r="A74743" t="s">
        <v>4764</v>
      </c>
      <c r="B74743" s="1">
        <v>45539</v>
      </c>
      <c r="C74743">
        <v>206.84</v>
      </c>
    </row>
    <row r="74744" spans="1:3" x14ac:dyDescent="0.2">
      <c r="A74744" t="s">
        <v>4765</v>
      </c>
      <c r="B74744" s="1">
        <v>45539</v>
      </c>
      <c r="C74744">
        <v>54.9</v>
      </c>
    </row>
    <row r="74745" spans="1:3" x14ac:dyDescent="0.2">
      <c r="A74745" t="s">
        <v>4766</v>
      </c>
      <c r="B74745" s="1">
        <v>45539</v>
      </c>
      <c r="C74745">
        <v>83.85</v>
      </c>
    </row>
    <row r="74746" spans="1:3" x14ac:dyDescent="0.2">
      <c r="A74746" t="s">
        <v>4767</v>
      </c>
      <c r="B74746" s="1">
        <v>45539</v>
      </c>
      <c r="C74746">
        <v>68.900000000000006</v>
      </c>
    </row>
    <row r="74747" spans="1:3" x14ac:dyDescent="0.2">
      <c r="A74747" t="s">
        <v>119</v>
      </c>
      <c r="B74747" s="1">
        <v>45539</v>
      </c>
      <c r="C74747">
        <v>28.62</v>
      </c>
    </row>
    <row r="74748" spans="1:3" x14ac:dyDescent="0.2">
      <c r="A74748" t="s">
        <v>4768</v>
      </c>
      <c r="B74748" s="1">
        <v>45539</v>
      </c>
      <c r="C74748">
        <v>44.45</v>
      </c>
    </row>
    <row r="74749" spans="1:3" x14ac:dyDescent="0.2">
      <c r="A74749" t="s">
        <v>383</v>
      </c>
      <c r="B74749" s="1">
        <v>45539</v>
      </c>
      <c r="C74749">
        <v>53.5</v>
      </c>
    </row>
    <row r="74750" spans="1:3" x14ac:dyDescent="0.2">
      <c r="A74750" t="s">
        <v>119</v>
      </c>
      <c r="B74750" s="1">
        <v>45539</v>
      </c>
      <c r="C74750">
        <v>179.49</v>
      </c>
    </row>
    <row r="74751" spans="1:3" x14ac:dyDescent="0.2">
      <c r="A74751" t="s">
        <v>46</v>
      </c>
      <c r="B74751" s="1">
        <v>45539</v>
      </c>
      <c r="C74751">
        <v>60.34</v>
      </c>
    </row>
    <row r="74752" spans="1:3" x14ac:dyDescent="0.2">
      <c r="A74752" t="s">
        <v>46</v>
      </c>
      <c r="B74752" s="1">
        <v>45539</v>
      </c>
      <c r="C74752">
        <v>81.97</v>
      </c>
    </row>
    <row r="74753" spans="1:3" x14ac:dyDescent="0.2">
      <c r="A74753" t="s">
        <v>229</v>
      </c>
      <c r="B74753" s="1">
        <v>45539</v>
      </c>
      <c r="C74753">
        <v>489.97</v>
      </c>
    </row>
    <row r="74754" spans="1:3" x14ac:dyDescent="0.2">
      <c r="A74754" t="s">
        <v>12</v>
      </c>
      <c r="B74754" s="1">
        <v>45539</v>
      </c>
      <c r="C74754">
        <v>324.57</v>
      </c>
    </row>
    <row r="74755" spans="1:3" x14ac:dyDescent="0.2">
      <c r="A74755" t="s">
        <v>598</v>
      </c>
      <c r="B74755" s="1">
        <v>45540</v>
      </c>
      <c r="C74755">
        <v>45.97</v>
      </c>
    </row>
    <row r="74756" spans="1:3" x14ac:dyDescent="0.2">
      <c r="A74756" t="s">
        <v>321</v>
      </c>
      <c r="B74756" s="1">
        <v>45540</v>
      </c>
      <c r="C74756">
        <v>98.34</v>
      </c>
    </row>
    <row r="74757" spans="1:3" x14ac:dyDescent="0.2">
      <c r="A74757" t="s">
        <v>4728</v>
      </c>
      <c r="B74757" s="1">
        <v>45540</v>
      </c>
      <c r="C74757">
        <v>63.9</v>
      </c>
    </row>
    <row r="74758" spans="1:3" x14ac:dyDescent="0.2">
      <c r="A74758" t="s">
        <v>849</v>
      </c>
      <c r="B74758" s="1">
        <v>45540</v>
      </c>
      <c r="C74758">
        <v>177.62</v>
      </c>
    </row>
    <row r="74759" spans="1:3" x14ac:dyDescent="0.2">
      <c r="A74759" t="s">
        <v>248</v>
      </c>
      <c r="B74759" s="1">
        <v>45540</v>
      </c>
      <c r="C74759">
        <v>349.95</v>
      </c>
    </row>
    <row r="74760" spans="1:3" x14ac:dyDescent="0.2">
      <c r="A74760" t="s">
        <v>153</v>
      </c>
      <c r="B74760" s="1">
        <v>45540</v>
      </c>
      <c r="C74760">
        <v>1505.1</v>
      </c>
    </row>
    <row r="74761" spans="1:3" x14ac:dyDescent="0.2">
      <c r="A74761" t="s">
        <v>4729</v>
      </c>
      <c r="B74761" s="1">
        <v>45540</v>
      </c>
      <c r="C74761">
        <v>56.9</v>
      </c>
    </row>
    <row r="74762" spans="1:3" x14ac:dyDescent="0.2">
      <c r="A74762" t="s">
        <v>372</v>
      </c>
      <c r="B74762" s="1">
        <v>45540</v>
      </c>
      <c r="C74762">
        <v>68.849999999999994</v>
      </c>
    </row>
    <row r="74763" spans="1:3" x14ac:dyDescent="0.2">
      <c r="A74763" t="s">
        <v>4730</v>
      </c>
      <c r="B74763" s="1">
        <v>45540</v>
      </c>
      <c r="C74763">
        <v>48.9</v>
      </c>
    </row>
    <row r="74764" spans="1:3" x14ac:dyDescent="0.2">
      <c r="A74764" t="s">
        <v>702</v>
      </c>
      <c r="B74764" s="1">
        <v>45540</v>
      </c>
      <c r="C74764">
        <v>61.68</v>
      </c>
    </row>
    <row r="74765" spans="1:3" x14ac:dyDescent="0.2">
      <c r="A74765" t="s">
        <v>46</v>
      </c>
      <c r="B74765" s="1">
        <v>45540</v>
      </c>
      <c r="C74765">
        <v>22.57</v>
      </c>
    </row>
    <row r="74766" spans="1:3" x14ac:dyDescent="0.2">
      <c r="A74766" t="s">
        <v>46</v>
      </c>
      <c r="B74766" s="1">
        <v>45540</v>
      </c>
      <c r="C74766">
        <v>331.48</v>
      </c>
    </row>
    <row r="74767" spans="1:3" x14ac:dyDescent="0.2">
      <c r="A74767" t="s">
        <v>4731</v>
      </c>
      <c r="B74767" s="1">
        <v>45540</v>
      </c>
      <c r="C74767">
        <v>177.8</v>
      </c>
    </row>
    <row r="74768" spans="1:3" x14ac:dyDescent="0.2">
      <c r="A74768" t="s">
        <v>311</v>
      </c>
      <c r="B74768" s="1">
        <v>45540</v>
      </c>
      <c r="C74768">
        <v>304.52</v>
      </c>
    </row>
    <row r="74769" spans="1:3" x14ac:dyDescent="0.2">
      <c r="A74769" t="s">
        <v>4732</v>
      </c>
      <c r="B74769" s="1">
        <v>45540</v>
      </c>
      <c r="C74769">
        <v>59.9</v>
      </c>
    </row>
    <row r="74770" spans="1:3" x14ac:dyDescent="0.2">
      <c r="A74770" t="s">
        <v>212</v>
      </c>
      <c r="B74770" s="1">
        <v>45540</v>
      </c>
      <c r="C74770">
        <v>755.8</v>
      </c>
    </row>
    <row r="74771" spans="1:3" x14ac:dyDescent="0.2">
      <c r="A74771" t="s">
        <v>27</v>
      </c>
      <c r="B74771" s="1">
        <v>45540</v>
      </c>
      <c r="C74771">
        <v>44.25</v>
      </c>
    </row>
    <row r="74772" spans="1:3" x14ac:dyDescent="0.2">
      <c r="A74772" t="s">
        <v>4733</v>
      </c>
      <c r="B74772" s="1">
        <v>45540</v>
      </c>
      <c r="C74772">
        <v>54.9</v>
      </c>
    </row>
    <row r="74773" spans="1:3" x14ac:dyDescent="0.2">
      <c r="A74773" t="s">
        <v>4734</v>
      </c>
      <c r="B74773" s="1">
        <v>45540</v>
      </c>
      <c r="C74773">
        <v>63.9</v>
      </c>
    </row>
    <row r="74774" spans="1:3" x14ac:dyDescent="0.2">
      <c r="A74774" t="s">
        <v>4735</v>
      </c>
      <c r="B74774" s="1">
        <v>45540</v>
      </c>
      <c r="C74774">
        <v>30.9</v>
      </c>
    </row>
    <row r="74775" spans="1:3" x14ac:dyDescent="0.2">
      <c r="A74775" t="s">
        <v>4736</v>
      </c>
      <c r="B74775" s="1">
        <v>45540</v>
      </c>
      <c r="C74775">
        <v>0.02</v>
      </c>
    </row>
    <row r="74776" spans="1:3" x14ac:dyDescent="0.2">
      <c r="A74776" t="s">
        <v>79</v>
      </c>
      <c r="B74776" s="1">
        <v>45540</v>
      </c>
      <c r="C74776">
        <v>33.68</v>
      </c>
    </row>
    <row r="74777" spans="1:3" x14ac:dyDescent="0.2">
      <c r="A74777" t="s">
        <v>79</v>
      </c>
      <c r="B74777" s="1">
        <v>45540</v>
      </c>
      <c r="C74777">
        <v>136.13999999999999</v>
      </c>
    </row>
    <row r="74778" spans="1:3" x14ac:dyDescent="0.2">
      <c r="A74778" t="s">
        <v>323</v>
      </c>
      <c r="B74778" s="1">
        <v>45540</v>
      </c>
      <c r="C74778">
        <v>133.55000000000001</v>
      </c>
    </row>
    <row r="74779" spans="1:3" x14ac:dyDescent="0.2">
      <c r="A74779" t="s">
        <v>241</v>
      </c>
      <c r="B74779" s="1">
        <v>45540</v>
      </c>
      <c r="C74779">
        <v>523.41</v>
      </c>
    </row>
    <row r="74780" spans="1:3" x14ac:dyDescent="0.2">
      <c r="A74780" t="s">
        <v>4406</v>
      </c>
      <c r="B74780" s="1">
        <v>45540</v>
      </c>
      <c r="C74780">
        <v>59.9</v>
      </c>
    </row>
    <row r="74781" spans="1:3" x14ac:dyDescent="0.2">
      <c r="A74781" t="s">
        <v>583</v>
      </c>
      <c r="B74781" s="1">
        <v>45540</v>
      </c>
      <c r="C74781">
        <v>473.19</v>
      </c>
    </row>
    <row r="74782" spans="1:3" x14ac:dyDescent="0.2">
      <c r="A74782" t="s">
        <v>4737</v>
      </c>
      <c r="B74782" s="1">
        <v>45540</v>
      </c>
      <c r="C74782">
        <v>0.25</v>
      </c>
    </row>
    <row r="74783" spans="1:3" x14ac:dyDescent="0.2">
      <c r="A74783" t="s">
        <v>4738</v>
      </c>
      <c r="B74783" s="1">
        <v>45540</v>
      </c>
      <c r="C74783">
        <v>44.45</v>
      </c>
    </row>
    <row r="74784" spans="1:3" x14ac:dyDescent="0.2">
      <c r="A74784" t="s">
        <v>449</v>
      </c>
      <c r="B74784" s="1">
        <v>45540</v>
      </c>
      <c r="C74784">
        <v>35.909999999999997</v>
      </c>
    </row>
    <row r="74785" spans="1:3" x14ac:dyDescent="0.2">
      <c r="A74785" t="s">
        <v>4739</v>
      </c>
      <c r="B74785" s="1">
        <v>45540</v>
      </c>
      <c r="C74785">
        <v>21.95</v>
      </c>
    </row>
    <row r="74786" spans="1:3" x14ac:dyDescent="0.2">
      <c r="A74786" t="s">
        <v>4740</v>
      </c>
      <c r="B74786" s="1">
        <v>45540</v>
      </c>
      <c r="C74786">
        <v>111.85</v>
      </c>
    </row>
    <row r="74787" spans="1:3" x14ac:dyDescent="0.2">
      <c r="A74787" t="s">
        <v>4741</v>
      </c>
      <c r="B74787" s="1">
        <v>45540</v>
      </c>
      <c r="C74787">
        <v>53.9</v>
      </c>
    </row>
    <row r="74788" spans="1:3" x14ac:dyDescent="0.2">
      <c r="A74788" t="s">
        <v>4356</v>
      </c>
      <c r="B74788" s="1">
        <v>45540</v>
      </c>
      <c r="C74788">
        <v>274.75</v>
      </c>
    </row>
    <row r="74789" spans="1:3" x14ac:dyDescent="0.2">
      <c r="A74789" t="s">
        <v>4742</v>
      </c>
      <c r="B74789" s="1">
        <v>45540</v>
      </c>
      <c r="C74789">
        <v>43.9</v>
      </c>
    </row>
    <row r="74790" spans="1:3" x14ac:dyDescent="0.2">
      <c r="A74790" t="s">
        <v>4743</v>
      </c>
      <c r="B74790" s="1">
        <v>45540</v>
      </c>
      <c r="C74790">
        <v>43.9</v>
      </c>
    </row>
    <row r="74791" spans="1:3" x14ac:dyDescent="0.2">
      <c r="A74791" t="s">
        <v>4744</v>
      </c>
      <c r="B74791" s="1">
        <v>45540</v>
      </c>
      <c r="C74791">
        <v>254.75</v>
      </c>
    </row>
    <row r="74792" spans="1:3" x14ac:dyDescent="0.2">
      <c r="A74792" t="s">
        <v>4745</v>
      </c>
      <c r="B74792" s="1">
        <v>45540</v>
      </c>
      <c r="C74792">
        <v>43.9</v>
      </c>
    </row>
    <row r="74793" spans="1:3" x14ac:dyDescent="0.2">
      <c r="A74793" t="s">
        <v>4746</v>
      </c>
      <c r="B74793" s="1">
        <v>45540</v>
      </c>
      <c r="C74793">
        <v>152.69999999999999</v>
      </c>
    </row>
    <row r="74794" spans="1:3" x14ac:dyDescent="0.2">
      <c r="A74794" t="s">
        <v>4747</v>
      </c>
      <c r="B74794" s="1">
        <v>45540</v>
      </c>
      <c r="C74794">
        <v>54.65</v>
      </c>
    </row>
    <row r="74795" spans="1:3" x14ac:dyDescent="0.2">
      <c r="A74795" t="s">
        <v>449</v>
      </c>
      <c r="B74795" s="1">
        <v>45540</v>
      </c>
      <c r="C74795">
        <v>160.9</v>
      </c>
    </row>
    <row r="74796" spans="1:3" x14ac:dyDescent="0.2">
      <c r="A74796" t="s">
        <v>4136</v>
      </c>
      <c r="B74796" s="1">
        <v>45540</v>
      </c>
      <c r="C74796">
        <v>110.55</v>
      </c>
    </row>
    <row r="74797" spans="1:3" x14ac:dyDescent="0.2">
      <c r="A74797" t="s">
        <v>1108</v>
      </c>
      <c r="B74797" s="1">
        <v>45540</v>
      </c>
      <c r="C74797">
        <v>30.9</v>
      </c>
    </row>
    <row r="74798" spans="1:3" x14ac:dyDescent="0.2">
      <c r="A74798" t="s">
        <v>4748</v>
      </c>
      <c r="B74798" s="1">
        <v>45540</v>
      </c>
      <c r="C74798">
        <v>54.9</v>
      </c>
    </row>
    <row r="74799" spans="1:3" x14ac:dyDescent="0.2">
      <c r="A74799" t="s">
        <v>12</v>
      </c>
      <c r="B74799" s="1">
        <v>45540</v>
      </c>
      <c r="C74799">
        <v>620.42999999999995</v>
      </c>
    </row>
    <row r="74800" spans="1:3" x14ac:dyDescent="0.2">
      <c r="A74800" t="s">
        <v>534</v>
      </c>
      <c r="B74800" s="1">
        <v>45540</v>
      </c>
      <c r="C74800">
        <v>1830.73</v>
      </c>
    </row>
    <row r="74801" spans="1:3" x14ac:dyDescent="0.2">
      <c r="A74801" t="s">
        <v>27</v>
      </c>
      <c r="B74801" s="1">
        <v>45541</v>
      </c>
      <c r="C74801">
        <v>26.25</v>
      </c>
    </row>
    <row r="74802" spans="1:3" x14ac:dyDescent="0.2">
      <c r="A74802" t="s">
        <v>2502</v>
      </c>
      <c r="B74802" s="1">
        <v>45541</v>
      </c>
      <c r="C74802">
        <v>95.95</v>
      </c>
    </row>
    <row r="74803" spans="1:3" x14ac:dyDescent="0.2">
      <c r="A74803" t="s">
        <v>4706</v>
      </c>
      <c r="B74803" s="1">
        <v>45541</v>
      </c>
      <c r="C74803">
        <v>53.45</v>
      </c>
    </row>
    <row r="74804" spans="1:3" x14ac:dyDescent="0.2">
      <c r="A74804" t="s">
        <v>4707</v>
      </c>
      <c r="B74804" s="1">
        <v>45541</v>
      </c>
      <c r="C74804">
        <v>16.850000000000001</v>
      </c>
    </row>
    <row r="74805" spans="1:3" x14ac:dyDescent="0.2">
      <c r="A74805" t="s">
        <v>2832</v>
      </c>
      <c r="B74805" s="1">
        <v>45541</v>
      </c>
      <c r="C74805">
        <v>66.650000000000006</v>
      </c>
    </row>
    <row r="74806" spans="1:3" x14ac:dyDescent="0.2">
      <c r="A74806" t="s">
        <v>1307</v>
      </c>
      <c r="B74806" s="1">
        <v>45541</v>
      </c>
      <c r="C74806">
        <v>125.45</v>
      </c>
    </row>
    <row r="74807" spans="1:3" x14ac:dyDescent="0.2">
      <c r="A74807" t="s">
        <v>3331</v>
      </c>
      <c r="B74807" s="1">
        <v>45541</v>
      </c>
      <c r="C74807">
        <v>1750.58</v>
      </c>
    </row>
    <row r="74808" spans="1:3" x14ac:dyDescent="0.2">
      <c r="A74808" t="s">
        <v>4708</v>
      </c>
      <c r="B74808" s="1">
        <v>45541</v>
      </c>
      <c r="C74808">
        <v>95.9</v>
      </c>
    </row>
    <row r="74809" spans="1:3" x14ac:dyDescent="0.2">
      <c r="A74809" t="s">
        <v>4709</v>
      </c>
      <c r="B74809" s="1">
        <v>45541</v>
      </c>
      <c r="C74809">
        <v>63.65</v>
      </c>
    </row>
    <row r="74810" spans="1:3" x14ac:dyDescent="0.2">
      <c r="A74810" t="s">
        <v>4710</v>
      </c>
      <c r="B74810" s="1">
        <v>45541</v>
      </c>
      <c r="C74810">
        <v>132.35</v>
      </c>
    </row>
    <row r="74811" spans="1:3" x14ac:dyDescent="0.2">
      <c r="A74811" t="s">
        <v>44</v>
      </c>
      <c r="B74811" s="1">
        <v>45541</v>
      </c>
      <c r="C74811">
        <v>630.05999999999995</v>
      </c>
    </row>
    <row r="74812" spans="1:3" x14ac:dyDescent="0.2">
      <c r="A74812" t="s">
        <v>4711</v>
      </c>
      <c r="B74812" s="1">
        <v>45541</v>
      </c>
      <c r="C74812">
        <v>63.9</v>
      </c>
    </row>
    <row r="74813" spans="1:3" x14ac:dyDescent="0.2">
      <c r="A74813" t="s">
        <v>449</v>
      </c>
      <c r="B74813" s="1">
        <v>45541</v>
      </c>
      <c r="C74813">
        <v>17.95</v>
      </c>
    </row>
    <row r="74814" spans="1:3" x14ac:dyDescent="0.2">
      <c r="A74814" t="s">
        <v>79</v>
      </c>
      <c r="B74814" s="1">
        <v>45541</v>
      </c>
      <c r="C74814">
        <v>33.68</v>
      </c>
    </row>
    <row r="74815" spans="1:3" x14ac:dyDescent="0.2">
      <c r="A74815" t="s">
        <v>4712</v>
      </c>
      <c r="B74815" s="1">
        <v>45541</v>
      </c>
      <c r="C74815">
        <v>3.95</v>
      </c>
    </row>
    <row r="74816" spans="1:3" x14ac:dyDescent="0.2">
      <c r="A74816" t="s">
        <v>396</v>
      </c>
      <c r="B74816" s="1">
        <v>45541</v>
      </c>
      <c r="C74816">
        <v>115.68</v>
      </c>
    </row>
    <row r="74817" spans="1:3" x14ac:dyDescent="0.2">
      <c r="A74817" t="s">
        <v>310</v>
      </c>
      <c r="B74817" s="1">
        <v>45541</v>
      </c>
      <c r="C74817">
        <v>187.08</v>
      </c>
    </row>
    <row r="74818" spans="1:3" x14ac:dyDescent="0.2">
      <c r="A74818" t="s">
        <v>612</v>
      </c>
      <c r="B74818" s="1">
        <v>45541</v>
      </c>
      <c r="C74818">
        <v>337.96</v>
      </c>
    </row>
    <row r="74819" spans="1:3" x14ac:dyDescent="0.2">
      <c r="A74819" t="s">
        <v>4713</v>
      </c>
      <c r="B74819" s="1">
        <v>45541</v>
      </c>
      <c r="C74819">
        <v>63.9</v>
      </c>
    </row>
    <row r="74820" spans="1:3" x14ac:dyDescent="0.2">
      <c r="A74820" t="s">
        <v>4136</v>
      </c>
      <c r="B74820" s="1">
        <v>45541</v>
      </c>
      <c r="C74820">
        <v>159.85</v>
      </c>
    </row>
    <row r="74821" spans="1:3" x14ac:dyDescent="0.2">
      <c r="A74821" t="s">
        <v>4714</v>
      </c>
      <c r="B74821" s="1">
        <v>45541</v>
      </c>
      <c r="C74821">
        <v>64.900000000000006</v>
      </c>
    </row>
    <row r="74822" spans="1:3" x14ac:dyDescent="0.2">
      <c r="A74822" t="s">
        <v>2682</v>
      </c>
      <c r="B74822" s="1">
        <v>45541</v>
      </c>
      <c r="C74822">
        <v>89.34</v>
      </c>
    </row>
    <row r="74823" spans="1:3" x14ac:dyDescent="0.2">
      <c r="A74823" t="s">
        <v>1294</v>
      </c>
      <c r="B74823" s="1">
        <v>45541</v>
      </c>
      <c r="C74823">
        <v>43.95</v>
      </c>
    </row>
    <row r="74824" spans="1:3" x14ac:dyDescent="0.2">
      <c r="A74824" t="s">
        <v>195</v>
      </c>
      <c r="B74824" s="1">
        <v>45541</v>
      </c>
      <c r="C74824">
        <v>30.8</v>
      </c>
    </row>
    <row r="74825" spans="1:3" x14ac:dyDescent="0.2">
      <c r="A74825" t="s">
        <v>4715</v>
      </c>
      <c r="B74825" s="1">
        <v>45541</v>
      </c>
      <c r="C74825">
        <v>78.849999999999994</v>
      </c>
    </row>
    <row r="74826" spans="1:3" x14ac:dyDescent="0.2">
      <c r="A74826" t="s">
        <v>184</v>
      </c>
      <c r="B74826" s="1">
        <v>45541</v>
      </c>
      <c r="C74826">
        <v>42.75</v>
      </c>
    </row>
    <row r="74827" spans="1:3" x14ac:dyDescent="0.2">
      <c r="A74827" t="s">
        <v>4716</v>
      </c>
      <c r="B74827" s="1">
        <v>45541</v>
      </c>
      <c r="C74827">
        <v>635.79</v>
      </c>
    </row>
    <row r="74828" spans="1:3" x14ac:dyDescent="0.2">
      <c r="A74828" t="s">
        <v>347</v>
      </c>
      <c r="B74828" s="1">
        <v>45541</v>
      </c>
      <c r="C74828">
        <v>635.91</v>
      </c>
    </row>
    <row r="74829" spans="1:3" x14ac:dyDescent="0.2">
      <c r="A74829" t="s">
        <v>432</v>
      </c>
      <c r="B74829" s="1">
        <v>45541</v>
      </c>
      <c r="C74829">
        <v>659.89</v>
      </c>
    </row>
    <row r="74830" spans="1:3" x14ac:dyDescent="0.2">
      <c r="A74830" t="s">
        <v>119</v>
      </c>
      <c r="B74830" s="1">
        <v>45541</v>
      </c>
      <c r="C74830">
        <v>8875.19</v>
      </c>
    </row>
    <row r="74831" spans="1:3" x14ac:dyDescent="0.2">
      <c r="A74831" t="s">
        <v>432</v>
      </c>
      <c r="B74831" s="1">
        <v>45541</v>
      </c>
      <c r="C74831">
        <v>483.89</v>
      </c>
    </row>
    <row r="74832" spans="1:3" x14ac:dyDescent="0.2">
      <c r="A74832" t="s">
        <v>432</v>
      </c>
      <c r="B74832" s="1">
        <v>45541</v>
      </c>
      <c r="C74832">
        <v>571.89</v>
      </c>
    </row>
    <row r="74833" spans="1:3" x14ac:dyDescent="0.2">
      <c r="A74833" t="s">
        <v>432</v>
      </c>
      <c r="B74833" s="1">
        <v>45541</v>
      </c>
      <c r="C74833">
        <v>825</v>
      </c>
    </row>
    <row r="74834" spans="1:3" x14ac:dyDescent="0.2">
      <c r="A74834" t="s">
        <v>4716</v>
      </c>
      <c r="B74834" s="1">
        <v>45541</v>
      </c>
      <c r="C74834">
        <v>1750.7</v>
      </c>
    </row>
    <row r="74835" spans="1:3" x14ac:dyDescent="0.2">
      <c r="A74835" t="s">
        <v>870</v>
      </c>
      <c r="B74835" s="1">
        <v>45541</v>
      </c>
      <c r="C74835">
        <v>123.23</v>
      </c>
    </row>
    <row r="74836" spans="1:3" x14ac:dyDescent="0.2">
      <c r="A74836" t="s">
        <v>4717</v>
      </c>
      <c r="B74836" s="1">
        <v>45541</v>
      </c>
      <c r="C74836">
        <v>24.45</v>
      </c>
    </row>
    <row r="74837" spans="1:3" x14ac:dyDescent="0.2">
      <c r="A74837" t="s">
        <v>4712</v>
      </c>
      <c r="B74837" s="1">
        <v>45541</v>
      </c>
      <c r="C74837">
        <v>32.65</v>
      </c>
    </row>
    <row r="74838" spans="1:3" x14ac:dyDescent="0.2">
      <c r="A74838" t="s">
        <v>4718</v>
      </c>
      <c r="B74838" s="1">
        <v>45541</v>
      </c>
      <c r="C74838">
        <v>22.45</v>
      </c>
    </row>
    <row r="74839" spans="1:3" x14ac:dyDescent="0.2">
      <c r="A74839" t="s">
        <v>4719</v>
      </c>
      <c r="B74839" s="1">
        <v>45541</v>
      </c>
      <c r="C74839">
        <v>229.75</v>
      </c>
    </row>
    <row r="74840" spans="1:3" x14ac:dyDescent="0.2">
      <c r="A74840" t="s">
        <v>4720</v>
      </c>
      <c r="B74840" s="1">
        <v>45541</v>
      </c>
      <c r="C74840">
        <v>45.9</v>
      </c>
    </row>
    <row r="74841" spans="1:3" x14ac:dyDescent="0.2">
      <c r="A74841" t="s">
        <v>4721</v>
      </c>
      <c r="B74841" s="1">
        <v>45541</v>
      </c>
      <c r="C74841">
        <v>54.9</v>
      </c>
    </row>
    <row r="74842" spans="1:3" x14ac:dyDescent="0.2">
      <c r="A74842" t="s">
        <v>4722</v>
      </c>
      <c r="B74842" s="1">
        <v>45541</v>
      </c>
      <c r="C74842">
        <v>14.9</v>
      </c>
    </row>
    <row r="74843" spans="1:3" x14ac:dyDescent="0.2">
      <c r="A74843" t="s">
        <v>4723</v>
      </c>
      <c r="B74843" s="1">
        <v>45541</v>
      </c>
      <c r="C74843">
        <v>43.9</v>
      </c>
    </row>
    <row r="74844" spans="1:3" x14ac:dyDescent="0.2">
      <c r="A74844" t="s">
        <v>4724</v>
      </c>
      <c r="B74844" s="1">
        <v>45541</v>
      </c>
      <c r="C74844">
        <v>64.900000000000006</v>
      </c>
    </row>
    <row r="74845" spans="1:3" x14ac:dyDescent="0.2">
      <c r="A74845" t="s">
        <v>4328</v>
      </c>
      <c r="B74845" s="1">
        <v>45541</v>
      </c>
      <c r="C74845">
        <v>98.2</v>
      </c>
    </row>
    <row r="74846" spans="1:3" x14ac:dyDescent="0.2">
      <c r="A74846" t="s">
        <v>4469</v>
      </c>
      <c r="B74846" s="1">
        <v>45541</v>
      </c>
      <c r="C74846">
        <v>260</v>
      </c>
    </row>
    <row r="74847" spans="1:3" x14ac:dyDescent="0.2">
      <c r="A74847" t="s">
        <v>4725</v>
      </c>
      <c r="B74847" s="1">
        <v>45541</v>
      </c>
      <c r="C74847">
        <v>54.9</v>
      </c>
    </row>
    <row r="74848" spans="1:3" x14ac:dyDescent="0.2">
      <c r="A74848" t="s">
        <v>4622</v>
      </c>
      <c r="B74848" s="1">
        <v>45541</v>
      </c>
      <c r="C74848">
        <v>199.45</v>
      </c>
    </row>
    <row r="74849" spans="1:3" x14ac:dyDescent="0.2">
      <c r="A74849" t="s">
        <v>4726</v>
      </c>
      <c r="B74849" s="1">
        <v>45541</v>
      </c>
      <c r="C74849">
        <v>59.45</v>
      </c>
    </row>
    <row r="74850" spans="1:3" x14ac:dyDescent="0.2">
      <c r="A74850" t="s">
        <v>12</v>
      </c>
      <c r="B74850" s="1">
        <v>45541</v>
      </c>
      <c r="C74850">
        <v>412.91</v>
      </c>
    </row>
    <row r="74851" spans="1:3" x14ac:dyDescent="0.2">
      <c r="A74851" t="s">
        <v>46</v>
      </c>
      <c r="B74851" s="1">
        <v>45541</v>
      </c>
      <c r="C74851">
        <v>339.99</v>
      </c>
    </row>
    <row r="74852" spans="1:3" x14ac:dyDescent="0.2">
      <c r="A74852" t="s">
        <v>4727</v>
      </c>
      <c r="B74852" s="1">
        <v>45541</v>
      </c>
      <c r="C74852">
        <v>376.41</v>
      </c>
    </row>
    <row r="74853" spans="1:3" x14ac:dyDescent="0.2">
      <c r="A74853" t="s">
        <v>348</v>
      </c>
      <c r="B74853" s="1">
        <v>45541</v>
      </c>
      <c r="C74853">
        <v>88.65</v>
      </c>
    </row>
    <row r="74854" spans="1:3" x14ac:dyDescent="0.2">
      <c r="A74854" t="s">
        <v>597</v>
      </c>
      <c r="B74854" s="1">
        <v>45541</v>
      </c>
      <c r="C74854">
        <v>1449.9</v>
      </c>
    </row>
    <row r="74855" spans="1:3" x14ac:dyDescent="0.2">
      <c r="A74855" t="s">
        <v>348</v>
      </c>
      <c r="B74855" s="1">
        <v>45541</v>
      </c>
      <c r="C74855">
        <v>796.44</v>
      </c>
    </row>
    <row r="74856" spans="1:3" x14ac:dyDescent="0.2">
      <c r="A74856" t="s">
        <v>198</v>
      </c>
      <c r="B74856" s="1">
        <v>45544</v>
      </c>
      <c r="C74856">
        <v>1069.2</v>
      </c>
    </row>
    <row r="74857" spans="1:3" x14ac:dyDescent="0.2">
      <c r="A74857" t="s">
        <v>4673</v>
      </c>
      <c r="B74857" s="1">
        <v>45544</v>
      </c>
      <c r="C74857">
        <v>439.62</v>
      </c>
    </row>
    <row r="74858" spans="1:3" x14ac:dyDescent="0.2">
      <c r="A74858" t="s">
        <v>698</v>
      </c>
      <c r="B74858" s="1">
        <v>45544</v>
      </c>
      <c r="C74858">
        <v>156.80000000000001</v>
      </c>
    </row>
    <row r="74859" spans="1:3" x14ac:dyDescent="0.2">
      <c r="A74859" t="s">
        <v>83</v>
      </c>
      <c r="B74859" s="1">
        <v>45544</v>
      </c>
      <c r="C74859">
        <v>312.5</v>
      </c>
    </row>
    <row r="74860" spans="1:3" x14ac:dyDescent="0.2">
      <c r="A74860" t="s">
        <v>77</v>
      </c>
      <c r="B74860" s="1">
        <v>45544</v>
      </c>
      <c r="C74860">
        <v>67.05</v>
      </c>
    </row>
    <row r="74861" spans="1:3" x14ac:dyDescent="0.2">
      <c r="A74861" t="s">
        <v>4674</v>
      </c>
      <c r="B74861" s="1">
        <v>45544</v>
      </c>
      <c r="C74861">
        <v>70.650000000000006</v>
      </c>
    </row>
    <row r="74862" spans="1:3" x14ac:dyDescent="0.2">
      <c r="A74862" t="s">
        <v>4675</v>
      </c>
      <c r="B74862" s="1">
        <v>45544</v>
      </c>
      <c r="C74862">
        <v>96.9</v>
      </c>
    </row>
    <row r="74863" spans="1:3" x14ac:dyDescent="0.2">
      <c r="A74863" t="s">
        <v>257</v>
      </c>
      <c r="B74863" s="1">
        <v>45544</v>
      </c>
      <c r="C74863">
        <v>870.23</v>
      </c>
    </row>
    <row r="74864" spans="1:3" x14ac:dyDescent="0.2">
      <c r="A74864" t="s">
        <v>148</v>
      </c>
      <c r="B74864" s="1">
        <v>45544</v>
      </c>
      <c r="C74864">
        <v>177.52</v>
      </c>
    </row>
    <row r="74865" spans="1:3" x14ac:dyDescent="0.2">
      <c r="A74865" t="s">
        <v>198</v>
      </c>
      <c r="B74865" s="1">
        <v>45544</v>
      </c>
      <c r="C74865">
        <v>4649.04</v>
      </c>
    </row>
    <row r="74866" spans="1:3" x14ac:dyDescent="0.2">
      <c r="A74866" t="s">
        <v>536</v>
      </c>
      <c r="B74866" s="1">
        <v>45544</v>
      </c>
      <c r="C74866">
        <v>46.25</v>
      </c>
    </row>
    <row r="74867" spans="1:3" x14ac:dyDescent="0.2">
      <c r="A74867" t="s">
        <v>3249</v>
      </c>
      <c r="B74867" s="1">
        <v>45544</v>
      </c>
      <c r="C74867">
        <v>715.26</v>
      </c>
    </row>
    <row r="74868" spans="1:3" x14ac:dyDescent="0.2">
      <c r="A74868" t="s">
        <v>148</v>
      </c>
      <c r="B74868" s="1">
        <v>45544</v>
      </c>
      <c r="C74868">
        <v>870.21</v>
      </c>
    </row>
    <row r="74869" spans="1:3" x14ac:dyDescent="0.2">
      <c r="A74869" t="s">
        <v>591</v>
      </c>
      <c r="B74869" s="1">
        <v>45544</v>
      </c>
      <c r="C74869">
        <v>1926.51</v>
      </c>
    </row>
    <row r="74870" spans="1:3" x14ac:dyDescent="0.2">
      <c r="A74870" t="s">
        <v>591</v>
      </c>
      <c r="B74870" s="1">
        <v>45544</v>
      </c>
      <c r="C74870">
        <v>87.87</v>
      </c>
    </row>
    <row r="74871" spans="1:3" x14ac:dyDescent="0.2">
      <c r="A74871" t="s">
        <v>4676</v>
      </c>
      <c r="B74871" s="1">
        <v>45544</v>
      </c>
      <c r="C74871">
        <v>92.45</v>
      </c>
    </row>
    <row r="74872" spans="1:3" x14ac:dyDescent="0.2">
      <c r="A74872" t="s">
        <v>79</v>
      </c>
      <c r="B74872" s="1">
        <v>45544</v>
      </c>
      <c r="C74872">
        <v>61.16</v>
      </c>
    </row>
    <row r="74873" spans="1:3" x14ac:dyDescent="0.2">
      <c r="A74873" t="s">
        <v>4677</v>
      </c>
      <c r="B74873" s="1">
        <v>45544</v>
      </c>
      <c r="C74873">
        <v>62.85</v>
      </c>
    </row>
    <row r="74874" spans="1:3" x14ac:dyDescent="0.2">
      <c r="A74874" t="s">
        <v>149</v>
      </c>
      <c r="B74874" s="1">
        <v>45544</v>
      </c>
      <c r="C74874">
        <v>258</v>
      </c>
    </row>
    <row r="74875" spans="1:3" x14ac:dyDescent="0.2">
      <c r="A74875" t="s">
        <v>27</v>
      </c>
      <c r="B74875" s="1">
        <v>45544</v>
      </c>
      <c r="C74875">
        <v>26.25</v>
      </c>
    </row>
    <row r="74876" spans="1:3" x14ac:dyDescent="0.2">
      <c r="A74876" t="s">
        <v>4678</v>
      </c>
      <c r="B74876" s="1">
        <v>45544</v>
      </c>
      <c r="C74876">
        <v>158.9</v>
      </c>
    </row>
    <row r="74877" spans="1:3" x14ac:dyDescent="0.2">
      <c r="A74877" t="s">
        <v>4276</v>
      </c>
      <c r="B74877" s="1">
        <v>45544</v>
      </c>
      <c r="C74877">
        <v>15.7</v>
      </c>
    </row>
    <row r="74878" spans="1:3" x14ac:dyDescent="0.2">
      <c r="A74878" t="s">
        <v>4679</v>
      </c>
      <c r="B74878" s="1">
        <v>45544</v>
      </c>
      <c r="C74878">
        <v>54.9</v>
      </c>
    </row>
    <row r="74879" spans="1:3" x14ac:dyDescent="0.2">
      <c r="A74879" t="s">
        <v>4680</v>
      </c>
      <c r="B74879" s="1">
        <v>45544</v>
      </c>
      <c r="C74879">
        <v>54.9</v>
      </c>
    </row>
    <row r="74880" spans="1:3" x14ac:dyDescent="0.2">
      <c r="A74880" t="s">
        <v>4681</v>
      </c>
      <c r="B74880" s="1">
        <v>45544</v>
      </c>
      <c r="C74880">
        <v>74.650000000000006</v>
      </c>
    </row>
    <row r="74881" spans="1:3" x14ac:dyDescent="0.2">
      <c r="A74881" t="s">
        <v>181</v>
      </c>
      <c r="B74881" s="1">
        <v>45544</v>
      </c>
      <c r="C74881">
        <v>356.08</v>
      </c>
    </row>
    <row r="74882" spans="1:3" x14ac:dyDescent="0.2">
      <c r="A74882" t="s">
        <v>11</v>
      </c>
      <c r="B74882" s="1">
        <v>45544</v>
      </c>
      <c r="C74882">
        <v>128.85</v>
      </c>
    </row>
    <row r="74883" spans="1:3" x14ac:dyDescent="0.2">
      <c r="A74883" t="s">
        <v>4682</v>
      </c>
      <c r="B74883" s="1">
        <v>45544</v>
      </c>
      <c r="C74883">
        <v>90</v>
      </c>
    </row>
    <row r="74884" spans="1:3" x14ac:dyDescent="0.2">
      <c r="A74884" t="s">
        <v>4683</v>
      </c>
      <c r="B74884" s="1">
        <v>45544</v>
      </c>
      <c r="C74884">
        <v>150.63999999999999</v>
      </c>
    </row>
    <row r="74885" spans="1:3" x14ac:dyDescent="0.2">
      <c r="A74885" t="s">
        <v>11</v>
      </c>
      <c r="B74885" s="1">
        <v>45544</v>
      </c>
      <c r="C74885">
        <v>847.14</v>
      </c>
    </row>
    <row r="74886" spans="1:3" x14ac:dyDescent="0.2">
      <c r="A74886" t="s">
        <v>27</v>
      </c>
      <c r="B74886" s="1">
        <v>45544</v>
      </c>
      <c r="C74886">
        <v>74.25</v>
      </c>
    </row>
    <row r="74887" spans="1:3" x14ac:dyDescent="0.2">
      <c r="A74887" t="s">
        <v>27</v>
      </c>
      <c r="B74887" s="1">
        <v>45544</v>
      </c>
      <c r="C74887">
        <v>74.25</v>
      </c>
    </row>
    <row r="74888" spans="1:3" x14ac:dyDescent="0.2">
      <c r="A74888" t="s">
        <v>27</v>
      </c>
      <c r="B74888" s="1">
        <v>45544</v>
      </c>
      <c r="C74888">
        <v>44.25</v>
      </c>
    </row>
    <row r="74889" spans="1:3" x14ac:dyDescent="0.2">
      <c r="A74889" t="s">
        <v>27</v>
      </c>
      <c r="B74889" s="1">
        <v>45544</v>
      </c>
      <c r="C74889">
        <v>36.75</v>
      </c>
    </row>
    <row r="74890" spans="1:3" x14ac:dyDescent="0.2">
      <c r="A74890" t="s">
        <v>27</v>
      </c>
      <c r="B74890" s="1">
        <v>45544</v>
      </c>
      <c r="C74890">
        <v>51.75</v>
      </c>
    </row>
    <row r="74891" spans="1:3" x14ac:dyDescent="0.2">
      <c r="A74891" t="s">
        <v>27</v>
      </c>
      <c r="B74891" s="1">
        <v>45544</v>
      </c>
      <c r="C74891">
        <v>74.25</v>
      </c>
    </row>
    <row r="74892" spans="1:3" x14ac:dyDescent="0.2">
      <c r="A74892" t="s">
        <v>27</v>
      </c>
      <c r="B74892" s="1">
        <v>45544</v>
      </c>
      <c r="C74892">
        <v>26.25</v>
      </c>
    </row>
    <row r="74893" spans="1:3" x14ac:dyDescent="0.2">
      <c r="A74893" t="s">
        <v>27</v>
      </c>
      <c r="B74893" s="1">
        <v>45544</v>
      </c>
      <c r="C74893">
        <v>111.75</v>
      </c>
    </row>
    <row r="74894" spans="1:3" x14ac:dyDescent="0.2">
      <c r="A74894" t="s">
        <v>27</v>
      </c>
      <c r="B74894" s="1">
        <v>45544</v>
      </c>
      <c r="C74894">
        <v>26.25</v>
      </c>
    </row>
    <row r="74895" spans="1:3" x14ac:dyDescent="0.2">
      <c r="A74895" t="s">
        <v>27</v>
      </c>
      <c r="B74895" s="1">
        <v>45544</v>
      </c>
      <c r="C74895">
        <v>26.25</v>
      </c>
    </row>
    <row r="74896" spans="1:3" x14ac:dyDescent="0.2">
      <c r="A74896" t="s">
        <v>27</v>
      </c>
      <c r="B74896" s="1">
        <v>45544</v>
      </c>
      <c r="C74896">
        <v>33.75</v>
      </c>
    </row>
    <row r="74897" spans="1:3" x14ac:dyDescent="0.2">
      <c r="A74897" t="s">
        <v>4684</v>
      </c>
      <c r="B74897" s="1">
        <v>45544</v>
      </c>
      <c r="C74897">
        <v>65.45</v>
      </c>
    </row>
    <row r="74898" spans="1:3" x14ac:dyDescent="0.2">
      <c r="A74898" t="s">
        <v>27</v>
      </c>
      <c r="B74898" s="1">
        <v>45544</v>
      </c>
      <c r="C74898">
        <v>74.25</v>
      </c>
    </row>
    <row r="74899" spans="1:3" x14ac:dyDescent="0.2">
      <c r="A74899" t="s">
        <v>27</v>
      </c>
      <c r="B74899" s="1">
        <v>45544</v>
      </c>
      <c r="C74899">
        <v>51.75</v>
      </c>
    </row>
    <row r="74900" spans="1:3" x14ac:dyDescent="0.2">
      <c r="A74900" t="s">
        <v>4685</v>
      </c>
      <c r="B74900" s="1">
        <v>45544</v>
      </c>
      <c r="C74900">
        <v>124.85</v>
      </c>
    </row>
    <row r="74901" spans="1:3" x14ac:dyDescent="0.2">
      <c r="A74901" t="s">
        <v>3175</v>
      </c>
      <c r="B74901" s="1">
        <v>45544</v>
      </c>
      <c r="C74901">
        <v>63.9</v>
      </c>
    </row>
    <row r="74902" spans="1:3" x14ac:dyDescent="0.2">
      <c r="A74902" t="s">
        <v>4686</v>
      </c>
      <c r="B74902" s="1">
        <v>45544</v>
      </c>
      <c r="C74902">
        <v>53.9</v>
      </c>
    </row>
    <row r="74903" spans="1:3" x14ac:dyDescent="0.2">
      <c r="A74903" t="s">
        <v>4356</v>
      </c>
      <c r="B74903" s="1">
        <v>45544</v>
      </c>
      <c r="C74903">
        <v>173.8</v>
      </c>
    </row>
    <row r="74904" spans="1:3" x14ac:dyDescent="0.2">
      <c r="A74904" t="s">
        <v>4687</v>
      </c>
      <c r="B74904" s="1">
        <v>45544</v>
      </c>
      <c r="C74904">
        <v>56.9</v>
      </c>
    </row>
    <row r="74905" spans="1:3" x14ac:dyDescent="0.2">
      <c r="A74905" t="s">
        <v>4688</v>
      </c>
      <c r="B74905" s="1">
        <v>45544</v>
      </c>
      <c r="C74905">
        <v>71.849999999999994</v>
      </c>
    </row>
    <row r="74906" spans="1:3" x14ac:dyDescent="0.2">
      <c r="A74906" t="s">
        <v>4689</v>
      </c>
      <c r="B74906" s="1">
        <v>45544</v>
      </c>
      <c r="C74906">
        <v>70.650000000000006</v>
      </c>
    </row>
    <row r="74907" spans="1:3" x14ac:dyDescent="0.2">
      <c r="A74907" t="s">
        <v>4690</v>
      </c>
      <c r="B74907" s="1">
        <v>45544</v>
      </c>
      <c r="C74907">
        <v>56.9</v>
      </c>
    </row>
    <row r="74908" spans="1:3" x14ac:dyDescent="0.2">
      <c r="A74908" t="s">
        <v>4691</v>
      </c>
      <c r="B74908" s="1">
        <v>45544</v>
      </c>
      <c r="C74908">
        <v>158.9</v>
      </c>
    </row>
    <row r="74909" spans="1:3" x14ac:dyDescent="0.2">
      <c r="A74909" t="s">
        <v>4692</v>
      </c>
      <c r="B74909" s="1">
        <v>45544</v>
      </c>
      <c r="C74909">
        <v>26.8</v>
      </c>
    </row>
    <row r="74910" spans="1:3" x14ac:dyDescent="0.2">
      <c r="A74910" t="s">
        <v>2330</v>
      </c>
      <c r="B74910" s="1">
        <v>45544</v>
      </c>
      <c r="C74910">
        <v>100.85</v>
      </c>
    </row>
    <row r="74911" spans="1:3" x14ac:dyDescent="0.2">
      <c r="A74911" t="s">
        <v>4207</v>
      </c>
      <c r="B74911" s="1">
        <v>45544</v>
      </c>
      <c r="C74911">
        <v>20.85</v>
      </c>
    </row>
    <row r="74912" spans="1:3" x14ac:dyDescent="0.2">
      <c r="A74912" t="s">
        <v>291</v>
      </c>
      <c r="B74912" s="1">
        <v>45544</v>
      </c>
      <c r="C74912">
        <v>156.75</v>
      </c>
    </row>
    <row r="74913" spans="1:3" x14ac:dyDescent="0.2">
      <c r="A74913" t="s">
        <v>1635</v>
      </c>
      <c r="B74913" s="1">
        <v>45544</v>
      </c>
      <c r="C74913">
        <v>118.65</v>
      </c>
    </row>
    <row r="74914" spans="1:3" x14ac:dyDescent="0.2">
      <c r="A74914" t="s">
        <v>105</v>
      </c>
      <c r="B74914" s="1">
        <v>45544</v>
      </c>
      <c r="C74914">
        <v>24.95</v>
      </c>
    </row>
    <row r="74915" spans="1:3" x14ac:dyDescent="0.2">
      <c r="A74915" t="s">
        <v>105</v>
      </c>
      <c r="B74915" s="1">
        <v>45544</v>
      </c>
      <c r="C74915">
        <v>26.9</v>
      </c>
    </row>
    <row r="74916" spans="1:3" x14ac:dyDescent="0.2">
      <c r="A74916" t="s">
        <v>4693</v>
      </c>
      <c r="B74916" s="1">
        <v>45544</v>
      </c>
      <c r="C74916">
        <v>54.9</v>
      </c>
    </row>
    <row r="74917" spans="1:3" x14ac:dyDescent="0.2">
      <c r="A74917" t="s">
        <v>1256</v>
      </c>
      <c r="B74917" s="1">
        <v>45544</v>
      </c>
      <c r="C74917">
        <v>90.85</v>
      </c>
    </row>
    <row r="74918" spans="1:3" x14ac:dyDescent="0.2">
      <c r="A74918" t="s">
        <v>4694</v>
      </c>
      <c r="B74918" s="1">
        <v>45544</v>
      </c>
      <c r="C74918">
        <v>287.95</v>
      </c>
    </row>
    <row r="74919" spans="1:3" x14ac:dyDescent="0.2">
      <c r="A74919" t="s">
        <v>4695</v>
      </c>
      <c r="B74919" s="1">
        <v>45544</v>
      </c>
      <c r="C74919">
        <v>26.9</v>
      </c>
    </row>
    <row r="74920" spans="1:3" x14ac:dyDescent="0.2">
      <c r="A74920" t="s">
        <v>4696</v>
      </c>
      <c r="B74920" s="1">
        <v>45544</v>
      </c>
      <c r="C74920">
        <v>20.85</v>
      </c>
    </row>
    <row r="74921" spans="1:3" x14ac:dyDescent="0.2">
      <c r="A74921" t="s">
        <v>4697</v>
      </c>
      <c r="B74921" s="1">
        <v>45544</v>
      </c>
      <c r="C74921">
        <v>54.9</v>
      </c>
    </row>
    <row r="74922" spans="1:3" x14ac:dyDescent="0.2">
      <c r="A74922" t="s">
        <v>4698</v>
      </c>
      <c r="B74922" s="1">
        <v>45544</v>
      </c>
      <c r="C74922">
        <v>37.450000000000003</v>
      </c>
    </row>
    <row r="74923" spans="1:3" x14ac:dyDescent="0.2">
      <c r="A74923" t="s">
        <v>286</v>
      </c>
      <c r="B74923" s="1">
        <v>45544</v>
      </c>
      <c r="C74923">
        <v>2483.4499999999998</v>
      </c>
    </row>
    <row r="74924" spans="1:3" x14ac:dyDescent="0.2">
      <c r="A74924" t="s">
        <v>12</v>
      </c>
      <c r="B74924" s="1">
        <v>45544</v>
      </c>
      <c r="C74924">
        <v>393.24</v>
      </c>
    </row>
    <row r="74925" spans="1:3" x14ac:dyDescent="0.2">
      <c r="A74925" t="s">
        <v>4187</v>
      </c>
      <c r="B74925" s="1">
        <v>45544</v>
      </c>
      <c r="C74925">
        <v>99.53</v>
      </c>
    </row>
    <row r="74926" spans="1:3" x14ac:dyDescent="0.2">
      <c r="A74926" t="s">
        <v>184</v>
      </c>
      <c r="B74926" s="1">
        <v>45544</v>
      </c>
      <c r="C74926">
        <v>24.98</v>
      </c>
    </row>
    <row r="74927" spans="1:3" x14ac:dyDescent="0.2">
      <c r="A74927" t="s">
        <v>707</v>
      </c>
      <c r="B74927" s="1">
        <v>45544</v>
      </c>
      <c r="C74927">
        <v>73.47</v>
      </c>
    </row>
    <row r="74928" spans="1:3" x14ac:dyDescent="0.2">
      <c r="A74928" t="s">
        <v>46</v>
      </c>
      <c r="B74928" s="1">
        <v>45544</v>
      </c>
      <c r="C74928">
        <v>147.88</v>
      </c>
    </row>
    <row r="74929" spans="1:3" x14ac:dyDescent="0.2">
      <c r="A74929" t="s">
        <v>46</v>
      </c>
      <c r="B74929" s="1">
        <v>45544</v>
      </c>
      <c r="C74929">
        <v>80.260000000000005</v>
      </c>
    </row>
    <row r="74930" spans="1:3" x14ac:dyDescent="0.2">
      <c r="A74930" t="s">
        <v>46</v>
      </c>
      <c r="B74930" s="1">
        <v>45544</v>
      </c>
      <c r="C74930">
        <v>69.97</v>
      </c>
    </row>
    <row r="74931" spans="1:3" x14ac:dyDescent="0.2">
      <c r="A74931" t="s">
        <v>46</v>
      </c>
      <c r="B74931" s="1">
        <v>45544</v>
      </c>
      <c r="C74931">
        <v>79.959999999999994</v>
      </c>
    </row>
    <row r="74932" spans="1:3" x14ac:dyDescent="0.2">
      <c r="A74932" t="s">
        <v>12</v>
      </c>
      <c r="B74932" s="1">
        <v>45544</v>
      </c>
      <c r="C74932">
        <v>344.42</v>
      </c>
    </row>
    <row r="74933" spans="1:3" x14ac:dyDescent="0.2">
      <c r="A74933" t="s">
        <v>12</v>
      </c>
      <c r="B74933" s="1">
        <v>45544</v>
      </c>
      <c r="C74933">
        <v>419.38</v>
      </c>
    </row>
    <row r="74934" spans="1:3" x14ac:dyDescent="0.2">
      <c r="A74934" t="s">
        <v>4699</v>
      </c>
      <c r="B74934" s="1">
        <v>45544</v>
      </c>
      <c r="C74934">
        <v>57.45</v>
      </c>
    </row>
    <row r="74935" spans="1:3" x14ac:dyDescent="0.2">
      <c r="A74935" t="s">
        <v>4700</v>
      </c>
      <c r="B74935" s="1">
        <v>45544</v>
      </c>
      <c r="C74935">
        <v>44.45</v>
      </c>
    </row>
    <row r="74936" spans="1:3" x14ac:dyDescent="0.2">
      <c r="A74936" t="s">
        <v>4701</v>
      </c>
      <c r="B74936" s="1">
        <v>45544</v>
      </c>
      <c r="C74936">
        <v>44.45</v>
      </c>
    </row>
    <row r="74937" spans="1:3" x14ac:dyDescent="0.2">
      <c r="A74937" t="s">
        <v>4336</v>
      </c>
      <c r="B74937" s="1">
        <v>45544</v>
      </c>
      <c r="C74937">
        <v>97.45</v>
      </c>
    </row>
    <row r="74938" spans="1:3" x14ac:dyDescent="0.2">
      <c r="A74938" t="s">
        <v>4702</v>
      </c>
      <c r="B74938" s="1">
        <v>45544</v>
      </c>
      <c r="C74938">
        <v>94.5</v>
      </c>
    </row>
    <row r="74939" spans="1:3" x14ac:dyDescent="0.2">
      <c r="A74939" t="s">
        <v>4703</v>
      </c>
      <c r="B74939" s="1">
        <v>45544</v>
      </c>
      <c r="C74939">
        <v>34.450000000000003</v>
      </c>
    </row>
    <row r="74940" spans="1:3" x14ac:dyDescent="0.2">
      <c r="A74940" t="s">
        <v>4704</v>
      </c>
      <c r="B74940" s="1">
        <v>45544</v>
      </c>
      <c r="C74940">
        <v>492.63</v>
      </c>
    </row>
    <row r="74941" spans="1:3" x14ac:dyDescent="0.2">
      <c r="A74941" t="s">
        <v>404</v>
      </c>
      <c r="B74941" s="1">
        <v>45544</v>
      </c>
      <c r="C74941">
        <v>2321.46</v>
      </c>
    </row>
    <row r="74942" spans="1:3" x14ac:dyDescent="0.2">
      <c r="A74942" t="s">
        <v>4705</v>
      </c>
      <c r="B74942" s="1">
        <v>45544</v>
      </c>
      <c r="C74942">
        <v>780.22</v>
      </c>
    </row>
    <row r="74943" spans="1:3" x14ac:dyDescent="0.2">
      <c r="A74943" t="s">
        <v>46</v>
      </c>
      <c r="B74943" s="1">
        <v>45544</v>
      </c>
      <c r="C74943">
        <v>44</v>
      </c>
    </row>
    <row r="74944" spans="1:3" x14ac:dyDescent="0.2">
      <c r="A74944" t="s">
        <v>46</v>
      </c>
      <c r="B74944" s="1">
        <v>45544</v>
      </c>
      <c r="C74944">
        <v>396.51</v>
      </c>
    </row>
    <row r="74945" spans="1:3" x14ac:dyDescent="0.2">
      <c r="A74945" t="s">
        <v>941</v>
      </c>
      <c r="B74945" s="1">
        <v>45544</v>
      </c>
      <c r="C74945">
        <v>869.2</v>
      </c>
    </row>
    <row r="74946" spans="1:3" x14ac:dyDescent="0.2">
      <c r="A74946" t="s">
        <v>1643</v>
      </c>
      <c r="B74946" s="1">
        <v>45545</v>
      </c>
      <c r="C74946">
        <v>51.7</v>
      </c>
    </row>
    <row r="74947" spans="1:3" x14ac:dyDescent="0.2">
      <c r="A74947" t="s">
        <v>27</v>
      </c>
      <c r="B74947" s="1">
        <v>45545</v>
      </c>
      <c r="C74947">
        <v>36.75</v>
      </c>
    </row>
    <row r="74948" spans="1:3" x14ac:dyDescent="0.2">
      <c r="A74948" t="s">
        <v>27</v>
      </c>
      <c r="B74948" s="1">
        <v>45545</v>
      </c>
      <c r="C74948">
        <v>74.25</v>
      </c>
    </row>
    <row r="74949" spans="1:3" x14ac:dyDescent="0.2">
      <c r="A74949" t="s">
        <v>4657</v>
      </c>
      <c r="B74949" s="1">
        <v>45545</v>
      </c>
      <c r="C74949">
        <v>54.9</v>
      </c>
    </row>
    <row r="74950" spans="1:3" x14ac:dyDescent="0.2">
      <c r="A74950" t="s">
        <v>4658</v>
      </c>
      <c r="B74950" s="1">
        <v>45545</v>
      </c>
      <c r="C74950">
        <v>16.25</v>
      </c>
    </row>
    <row r="74951" spans="1:3" x14ac:dyDescent="0.2">
      <c r="A74951" t="s">
        <v>4188</v>
      </c>
      <c r="B74951" s="1">
        <v>45545</v>
      </c>
      <c r="C74951">
        <v>53.7</v>
      </c>
    </row>
    <row r="74952" spans="1:3" x14ac:dyDescent="0.2">
      <c r="A74952" t="s">
        <v>4659</v>
      </c>
      <c r="B74952" s="1">
        <v>45545</v>
      </c>
      <c r="C74952">
        <v>103.6</v>
      </c>
    </row>
    <row r="74953" spans="1:3" x14ac:dyDescent="0.2">
      <c r="A74953" t="s">
        <v>4660</v>
      </c>
      <c r="B74953" s="1">
        <v>45545</v>
      </c>
      <c r="C74953">
        <v>60.65</v>
      </c>
    </row>
    <row r="74954" spans="1:3" x14ac:dyDescent="0.2">
      <c r="A74954" t="s">
        <v>4661</v>
      </c>
      <c r="B74954" s="1">
        <v>45545</v>
      </c>
      <c r="C74954">
        <v>63.9</v>
      </c>
    </row>
    <row r="74955" spans="1:3" x14ac:dyDescent="0.2">
      <c r="A74955" t="s">
        <v>2597</v>
      </c>
      <c r="B74955" s="1">
        <v>45545</v>
      </c>
      <c r="C74955">
        <v>127.7</v>
      </c>
    </row>
    <row r="74956" spans="1:3" x14ac:dyDescent="0.2">
      <c r="A74956" t="s">
        <v>4476</v>
      </c>
      <c r="B74956" s="1">
        <v>45545</v>
      </c>
      <c r="C74956">
        <v>95.8</v>
      </c>
    </row>
    <row r="74957" spans="1:3" x14ac:dyDescent="0.2">
      <c r="A74957" t="s">
        <v>4510</v>
      </c>
      <c r="B74957" s="1">
        <v>45545</v>
      </c>
      <c r="C74957">
        <v>120.85</v>
      </c>
    </row>
    <row r="74958" spans="1:3" x14ac:dyDescent="0.2">
      <c r="A74958" t="s">
        <v>4662</v>
      </c>
      <c r="B74958" s="1">
        <v>45545</v>
      </c>
      <c r="C74958">
        <v>29.45</v>
      </c>
    </row>
    <row r="74959" spans="1:3" x14ac:dyDescent="0.2">
      <c r="A74959" t="s">
        <v>3901</v>
      </c>
      <c r="B74959" s="1">
        <v>45545</v>
      </c>
      <c r="C74959">
        <v>583.36</v>
      </c>
    </row>
    <row r="74960" spans="1:3" x14ac:dyDescent="0.2">
      <c r="A74960" t="s">
        <v>1090</v>
      </c>
      <c r="B74960" s="1">
        <v>45545</v>
      </c>
      <c r="C74960">
        <v>140.03</v>
      </c>
    </row>
    <row r="74961" spans="1:3" x14ac:dyDescent="0.2">
      <c r="A74961" t="s">
        <v>4663</v>
      </c>
      <c r="B74961" s="1">
        <v>45545</v>
      </c>
      <c r="C74961">
        <v>90</v>
      </c>
    </row>
    <row r="74962" spans="1:3" x14ac:dyDescent="0.2">
      <c r="A74962" t="s">
        <v>416</v>
      </c>
      <c r="B74962" s="1">
        <v>45545</v>
      </c>
      <c r="C74962">
        <v>349.82</v>
      </c>
    </row>
    <row r="74963" spans="1:3" x14ac:dyDescent="0.2">
      <c r="A74963" t="s">
        <v>4664</v>
      </c>
      <c r="B74963" s="1">
        <v>45545</v>
      </c>
      <c r="C74963">
        <v>102.61</v>
      </c>
    </row>
    <row r="74964" spans="1:3" x14ac:dyDescent="0.2">
      <c r="A74964" t="s">
        <v>126</v>
      </c>
      <c r="B74964" s="1">
        <v>45545</v>
      </c>
      <c r="C74964">
        <v>42.61</v>
      </c>
    </row>
    <row r="74965" spans="1:3" x14ac:dyDescent="0.2">
      <c r="A74965" t="s">
        <v>941</v>
      </c>
      <c r="B74965" s="1">
        <v>45545</v>
      </c>
      <c r="C74965">
        <v>182.16</v>
      </c>
    </row>
    <row r="74966" spans="1:3" x14ac:dyDescent="0.2">
      <c r="A74966" t="s">
        <v>1005</v>
      </c>
      <c r="B74966" s="1">
        <v>45545</v>
      </c>
      <c r="C74966">
        <v>43.43</v>
      </c>
    </row>
    <row r="74967" spans="1:3" x14ac:dyDescent="0.2">
      <c r="A74967" t="s">
        <v>942</v>
      </c>
      <c r="B74967" s="1">
        <v>45545</v>
      </c>
      <c r="C74967">
        <v>134.51</v>
      </c>
    </row>
    <row r="74968" spans="1:3" x14ac:dyDescent="0.2">
      <c r="A74968" t="s">
        <v>893</v>
      </c>
      <c r="B74968" s="1">
        <v>45545</v>
      </c>
      <c r="C74968">
        <v>330</v>
      </c>
    </row>
    <row r="74969" spans="1:3" x14ac:dyDescent="0.2">
      <c r="A74969" t="s">
        <v>418</v>
      </c>
      <c r="B74969" s="1">
        <v>45545</v>
      </c>
      <c r="C74969">
        <v>2060.06</v>
      </c>
    </row>
    <row r="74970" spans="1:3" x14ac:dyDescent="0.2">
      <c r="A74970" t="s">
        <v>4362</v>
      </c>
      <c r="B74970" s="1">
        <v>45545</v>
      </c>
      <c r="C74970">
        <v>85.75</v>
      </c>
    </row>
    <row r="74971" spans="1:3" x14ac:dyDescent="0.2">
      <c r="A74971" t="s">
        <v>128</v>
      </c>
      <c r="B74971" s="1">
        <v>45545</v>
      </c>
      <c r="C74971">
        <v>140.13999999999999</v>
      </c>
    </row>
    <row r="74972" spans="1:3" x14ac:dyDescent="0.2">
      <c r="A74972" t="s">
        <v>27</v>
      </c>
      <c r="B74972" s="1">
        <v>45545</v>
      </c>
      <c r="C74972">
        <v>74.25</v>
      </c>
    </row>
    <row r="74973" spans="1:3" x14ac:dyDescent="0.2">
      <c r="A74973" t="s">
        <v>4665</v>
      </c>
      <c r="B74973" s="1">
        <v>45545</v>
      </c>
      <c r="C74973">
        <v>59</v>
      </c>
    </row>
    <row r="74974" spans="1:3" x14ac:dyDescent="0.2">
      <c r="A74974" t="s">
        <v>27</v>
      </c>
      <c r="B74974" s="1">
        <v>45545</v>
      </c>
      <c r="C74974">
        <v>44.25</v>
      </c>
    </row>
    <row r="74975" spans="1:3" x14ac:dyDescent="0.2">
      <c r="A74975" t="s">
        <v>27</v>
      </c>
      <c r="B74975" s="1">
        <v>45545</v>
      </c>
      <c r="C74975">
        <v>44.25</v>
      </c>
    </row>
    <row r="74976" spans="1:3" x14ac:dyDescent="0.2">
      <c r="A74976" t="s">
        <v>4666</v>
      </c>
      <c r="B74976" s="1">
        <v>45545</v>
      </c>
      <c r="C74976">
        <v>260.7</v>
      </c>
    </row>
    <row r="74977" spans="1:3" x14ac:dyDescent="0.2">
      <c r="A74977" t="s">
        <v>4667</v>
      </c>
      <c r="B74977" s="1">
        <v>45545</v>
      </c>
      <c r="C74977">
        <v>63.9</v>
      </c>
    </row>
    <row r="74978" spans="1:3" x14ac:dyDescent="0.2">
      <c r="A74978" t="s">
        <v>4668</v>
      </c>
      <c r="B74978" s="1">
        <v>45545</v>
      </c>
      <c r="C74978">
        <v>63.65</v>
      </c>
    </row>
    <row r="74979" spans="1:3" x14ac:dyDescent="0.2">
      <c r="A74979" t="s">
        <v>4669</v>
      </c>
      <c r="B74979" s="1">
        <v>45545</v>
      </c>
      <c r="C74979">
        <v>62.7</v>
      </c>
    </row>
    <row r="74980" spans="1:3" x14ac:dyDescent="0.2">
      <c r="A74980" t="s">
        <v>4670</v>
      </c>
      <c r="B74980" s="1">
        <v>45545</v>
      </c>
      <c r="C74980">
        <v>132.6</v>
      </c>
    </row>
    <row r="74981" spans="1:3" x14ac:dyDescent="0.2">
      <c r="A74981" t="s">
        <v>4671</v>
      </c>
      <c r="B74981" s="1">
        <v>45545</v>
      </c>
      <c r="C74981">
        <v>136.6</v>
      </c>
    </row>
    <row r="74982" spans="1:3" x14ac:dyDescent="0.2">
      <c r="A74982" t="s">
        <v>3602</v>
      </c>
      <c r="B74982" s="1">
        <v>45545</v>
      </c>
      <c r="C74982">
        <v>26.9</v>
      </c>
    </row>
    <row r="74983" spans="1:3" x14ac:dyDescent="0.2">
      <c r="A74983" t="s">
        <v>4502</v>
      </c>
      <c r="B74983" s="1">
        <v>45545</v>
      </c>
      <c r="C74983">
        <v>63.9</v>
      </c>
    </row>
    <row r="74984" spans="1:3" x14ac:dyDescent="0.2">
      <c r="A74984" t="s">
        <v>4672</v>
      </c>
      <c r="B74984" s="1">
        <v>45545</v>
      </c>
      <c r="C74984">
        <v>258.25</v>
      </c>
    </row>
    <row r="74985" spans="1:3" x14ac:dyDescent="0.2">
      <c r="A74985" t="s">
        <v>719</v>
      </c>
      <c r="B74985" s="1">
        <v>45545</v>
      </c>
      <c r="C74985">
        <v>222.6</v>
      </c>
    </row>
    <row r="74986" spans="1:3" x14ac:dyDescent="0.2">
      <c r="A74986" t="s">
        <v>12</v>
      </c>
      <c r="B74986" s="1">
        <v>45545</v>
      </c>
      <c r="C74986">
        <v>267.14</v>
      </c>
    </row>
    <row r="74987" spans="1:3" x14ac:dyDescent="0.2">
      <c r="A74987" t="s">
        <v>184</v>
      </c>
      <c r="B74987" s="1">
        <v>45545</v>
      </c>
      <c r="C74987">
        <v>30.75</v>
      </c>
    </row>
    <row r="74988" spans="1:3" x14ac:dyDescent="0.2">
      <c r="A74988" t="s">
        <v>46</v>
      </c>
      <c r="B74988" s="1">
        <v>45545</v>
      </c>
      <c r="C74988">
        <v>35.14</v>
      </c>
    </row>
    <row r="74989" spans="1:3" x14ac:dyDescent="0.2">
      <c r="A74989" t="s">
        <v>3944</v>
      </c>
      <c r="B74989" s="1">
        <v>45545</v>
      </c>
      <c r="C74989">
        <v>86.85</v>
      </c>
    </row>
    <row r="74990" spans="1:3" x14ac:dyDescent="0.2">
      <c r="A74990" t="s">
        <v>436</v>
      </c>
      <c r="B74990" s="1">
        <v>45545</v>
      </c>
      <c r="C74990">
        <v>599.70000000000005</v>
      </c>
    </row>
    <row r="74991" spans="1:3" x14ac:dyDescent="0.2">
      <c r="A74991" t="s">
        <v>323</v>
      </c>
      <c r="B74991" s="1">
        <v>45546</v>
      </c>
      <c r="C74991">
        <v>99.7</v>
      </c>
    </row>
    <row r="74992" spans="1:3" x14ac:dyDescent="0.2">
      <c r="A74992" t="s">
        <v>1134</v>
      </c>
      <c r="B74992" s="1">
        <v>45546</v>
      </c>
      <c r="C74992">
        <v>185.4</v>
      </c>
    </row>
    <row r="74993" spans="1:3" x14ac:dyDescent="0.2">
      <c r="A74993" t="s">
        <v>4643</v>
      </c>
      <c r="B74993" s="1">
        <v>45546</v>
      </c>
      <c r="C74993">
        <v>56.9</v>
      </c>
    </row>
    <row r="74994" spans="1:3" x14ac:dyDescent="0.2">
      <c r="A74994" t="s">
        <v>3609</v>
      </c>
      <c r="B74994" s="1">
        <v>45546</v>
      </c>
      <c r="C74994">
        <v>68.09</v>
      </c>
    </row>
    <row r="74995" spans="1:3" x14ac:dyDescent="0.2">
      <c r="A74995" t="s">
        <v>4644</v>
      </c>
      <c r="B74995" s="1">
        <v>45546</v>
      </c>
      <c r="C74995">
        <v>23.45</v>
      </c>
    </row>
    <row r="74996" spans="1:3" x14ac:dyDescent="0.2">
      <c r="A74996" t="s">
        <v>126</v>
      </c>
      <c r="B74996" s="1">
        <v>45546</v>
      </c>
      <c r="C74996">
        <v>33.659999999999997</v>
      </c>
    </row>
    <row r="74997" spans="1:3" x14ac:dyDescent="0.2">
      <c r="A74997" t="s">
        <v>675</v>
      </c>
      <c r="B74997" s="1">
        <v>45546</v>
      </c>
      <c r="C74997">
        <v>23.6</v>
      </c>
    </row>
    <row r="74998" spans="1:3" x14ac:dyDescent="0.2">
      <c r="A74998" t="s">
        <v>83</v>
      </c>
      <c r="B74998" s="1">
        <v>45546</v>
      </c>
      <c r="C74998">
        <v>62.5</v>
      </c>
    </row>
    <row r="74999" spans="1:3" x14ac:dyDescent="0.2">
      <c r="A74999" t="s">
        <v>128</v>
      </c>
      <c r="B74999" s="1">
        <v>45546</v>
      </c>
      <c r="C74999">
        <v>39.6</v>
      </c>
    </row>
    <row r="75000" spans="1:3" x14ac:dyDescent="0.2">
      <c r="A75000" t="s">
        <v>4645</v>
      </c>
      <c r="B75000" s="1">
        <v>45546</v>
      </c>
      <c r="C75000">
        <v>103.2</v>
      </c>
    </row>
    <row r="75001" spans="1:3" x14ac:dyDescent="0.2">
      <c r="A75001" t="s">
        <v>2121</v>
      </c>
      <c r="B75001" s="1">
        <v>45546</v>
      </c>
      <c r="C75001">
        <v>35.6</v>
      </c>
    </row>
    <row r="75002" spans="1:3" x14ac:dyDescent="0.2">
      <c r="A75002" t="s">
        <v>2049</v>
      </c>
      <c r="B75002" s="1">
        <v>45546</v>
      </c>
      <c r="C75002">
        <v>20.059999999999999</v>
      </c>
    </row>
    <row r="75003" spans="1:3" x14ac:dyDescent="0.2">
      <c r="A75003" t="s">
        <v>928</v>
      </c>
      <c r="B75003" s="1">
        <v>45546</v>
      </c>
      <c r="C75003">
        <v>27.6</v>
      </c>
    </row>
    <row r="75004" spans="1:3" x14ac:dyDescent="0.2">
      <c r="A75004" t="s">
        <v>4184</v>
      </c>
      <c r="B75004" s="1">
        <v>45546</v>
      </c>
      <c r="C75004">
        <v>98</v>
      </c>
    </row>
    <row r="75005" spans="1:3" x14ac:dyDescent="0.2">
      <c r="A75005" t="s">
        <v>4646</v>
      </c>
      <c r="B75005" s="1">
        <v>45546</v>
      </c>
      <c r="C75005">
        <v>16</v>
      </c>
    </row>
    <row r="75006" spans="1:3" x14ac:dyDescent="0.2">
      <c r="A75006" t="s">
        <v>2978</v>
      </c>
      <c r="B75006" s="1">
        <v>45546</v>
      </c>
      <c r="C75006">
        <v>380</v>
      </c>
    </row>
    <row r="75007" spans="1:3" x14ac:dyDescent="0.2">
      <c r="A75007" t="s">
        <v>46</v>
      </c>
      <c r="B75007" s="1">
        <v>45546</v>
      </c>
      <c r="C75007">
        <v>142</v>
      </c>
    </row>
    <row r="75008" spans="1:3" x14ac:dyDescent="0.2">
      <c r="A75008" t="s">
        <v>4647</v>
      </c>
      <c r="B75008" s="1">
        <v>45546</v>
      </c>
      <c r="C75008">
        <v>40.53</v>
      </c>
    </row>
    <row r="75009" spans="1:3" x14ac:dyDescent="0.2">
      <c r="A75009" t="s">
        <v>534</v>
      </c>
      <c r="B75009" s="1">
        <v>45546</v>
      </c>
      <c r="C75009">
        <v>1879.99</v>
      </c>
    </row>
    <row r="75010" spans="1:3" x14ac:dyDescent="0.2">
      <c r="A75010" t="s">
        <v>27</v>
      </c>
      <c r="B75010" s="1">
        <v>45546</v>
      </c>
      <c r="C75010">
        <v>33.75</v>
      </c>
    </row>
    <row r="75011" spans="1:3" x14ac:dyDescent="0.2">
      <c r="A75011" t="s">
        <v>4648</v>
      </c>
      <c r="B75011" s="1">
        <v>45546</v>
      </c>
      <c r="C75011">
        <v>28.4</v>
      </c>
    </row>
    <row r="75012" spans="1:3" x14ac:dyDescent="0.2">
      <c r="A75012" t="s">
        <v>183</v>
      </c>
      <c r="B75012" s="1">
        <v>45546</v>
      </c>
      <c r="C75012">
        <v>479.25</v>
      </c>
    </row>
    <row r="75013" spans="1:3" x14ac:dyDescent="0.2">
      <c r="A75013" t="s">
        <v>3420</v>
      </c>
      <c r="B75013" s="1">
        <v>45546</v>
      </c>
      <c r="C75013">
        <v>170.95</v>
      </c>
    </row>
    <row r="75014" spans="1:3" x14ac:dyDescent="0.2">
      <c r="A75014" t="s">
        <v>79</v>
      </c>
      <c r="B75014" s="1">
        <v>45546</v>
      </c>
      <c r="C75014">
        <v>38.93</v>
      </c>
    </row>
    <row r="75015" spans="1:3" x14ac:dyDescent="0.2">
      <c r="A75015" t="s">
        <v>79</v>
      </c>
      <c r="B75015" s="1">
        <v>45546</v>
      </c>
      <c r="C75015">
        <v>30.43</v>
      </c>
    </row>
    <row r="75016" spans="1:3" x14ac:dyDescent="0.2">
      <c r="A75016" t="s">
        <v>319</v>
      </c>
      <c r="B75016" s="1">
        <v>45546</v>
      </c>
      <c r="C75016">
        <v>225.9</v>
      </c>
    </row>
    <row r="75017" spans="1:3" x14ac:dyDescent="0.2">
      <c r="A75017" t="s">
        <v>582</v>
      </c>
      <c r="B75017" s="1">
        <v>45546</v>
      </c>
      <c r="C75017">
        <v>86.34</v>
      </c>
    </row>
    <row r="75018" spans="1:3" x14ac:dyDescent="0.2">
      <c r="A75018" t="s">
        <v>319</v>
      </c>
      <c r="B75018" s="1">
        <v>45546</v>
      </c>
      <c r="C75018">
        <v>595.54</v>
      </c>
    </row>
    <row r="75019" spans="1:3" x14ac:dyDescent="0.2">
      <c r="A75019" t="s">
        <v>75</v>
      </c>
      <c r="B75019" s="1">
        <v>45546</v>
      </c>
      <c r="C75019">
        <v>45.92</v>
      </c>
    </row>
    <row r="75020" spans="1:3" x14ac:dyDescent="0.2">
      <c r="A75020" t="s">
        <v>12</v>
      </c>
      <c r="B75020" s="1">
        <v>45546</v>
      </c>
      <c r="C75020">
        <v>214.43</v>
      </c>
    </row>
    <row r="75021" spans="1:3" x14ac:dyDescent="0.2">
      <c r="A75021" t="s">
        <v>27</v>
      </c>
      <c r="B75021" s="1">
        <v>45546</v>
      </c>
      <c r="C75021">
        <v>36.75</v>
      </c>
    </row>
    <row r="75022" spans="1:3" x14ac:dyDescent="0.2">
      <c r="A75022" t="s">
        <v>27</v>
      </c>
      <c r="B75022" s="1">
        <v>45546</v>
      </c>
      <c r="C75022">
        <v>26.25</v>
      </c>
    </row>
    <row r="75023" spans="1:3" x14ac:dyDescent="0.2">
      <c r="A75023" t="s">
        <v>27</v>
      </c>
      <c r="B75023" s="1">
        <v>45546</v>
      </c>
      <c r="C75023">
        <v>14.96</v>
      </c>
    </row>
    <row r="75024" spans="1:3" x14ac:dyDescent="0.2">
      <c r="A75024" t="s">
        <v>4649</v>
      </c>
      <c r="B75024" s="1">
        <v>45546</v>
      </c>
      <c r="C75024">
        <v>45.9</v>
      </c>
    </row>
    <row r="75025" spans="1:3" x14ac:dyDescent="0.2">
      <c r="A75025" t="s">
        <v>4650</v>
      </c>
      <c r="B75025" s="1">
        <v>45546</v>
      </c>
      <c r="C75025">
        <v>63.9</v>
      </c>
    </row>
    <row r="75026" spans="1:3" x14ac:dyDescent="0.2">
      <c r="A75026" t="s">
        <v>4651</v>
      </c>
      <c r="B75026" s="1">
        <v>45546</v>
      </c>
      <c r="C75026">
        <v>48.65</v>
      </c>
    </row>
    <row r="75027" spans="1:3" x14ac:dyDescent="0.2">
      <c r="A75027" t="s">
        <v>4652</v>
      </c>
      <c r="B75027" s="1">
        <v>45546</v>
      </c>
      <c r="C75027">
        <v>118.9</v>
      </c>
    </row>
    <row r="75028" spans="1:3" x14ac:dyDescent="0.2">
      <c r="A75028" t="s">
        <v>219</v>
      </c>
      <c r="B75028" s="1">
        <v>45546</v>
      </c>
      <c r="C75028">
        <v>399.75</v>
      </c>
    </row>
    <row r="75029" spans="1:3" x14ac:dyDescent="0.2">
      <c r="A75029" t="s">
        <v>4136</v>
      </c>
      <c r="B75029" s="1">
        <v>45546</v>
      </c>
      <c r="C75029">
        <v>52.85</v>
      </c>
    </row>
    <row r="75030" spans="1:3" x14ac:dyDescent="0.2">
      <c r="A75030" t="s">
        <v>4653</v>
      </c>
      <c r="B75030" s="1">
        <v>45546</v>
      </c>
      <c r="C75030">
        <v>54.9</v>
      </c>
    </row>
    <row r="75031" spans="1:3" x14ac:dyDescent="0.2">
      <c r="A75031" t="s">
        <v>4654</v>
      </c>
      <c r="B75031" s="1">
        <v>45546</v>
      </c>
      <c r="C75031">
        <v>113.95</v>
      </c>
    </row>
    <row r="75032" spans="1:3" x14ac:dyDescent="0.2">
      <c r="A75032" t="s">
        <v>4610</v>
      </c>
      <c r="B75032" s="1">
        <v>45546</v>
      </c>
      <c r="C75032">
        <v>54.9</v>
      </c>
    </row>
    <row r="75033" spans="1:3" x14ac:dyDescent="0.2">
      <c r="A75033" t="s">
        <v>4655</v>
      </c>
      <c r="B75033" s="1">
        <v>45546</v>
      </c>
      <c r="C75033">
        <v>2098</v>
      </c>
    </row>
    <row r="75034" spans="1:3" x14ac:dyDescent="0.2">
      <c r="A75034" t="s">
        <v>1588</v>
      </c>
      <c r="B75034" s="1">
        <v>45546</v>
      </c>
      <c r="C75034">
        <v>136</v>
      </c>
    </row>
    <row r="75035" spans="1:3" x14ac:dyDescent="0.2">
      <c r="A75035" t="s">
        <v>4656</v>
      </c>
      <c r="B75035" s="1">
        <v>45546</v>
      </c>
      <c r="C75035">
        <v>599</v>
      </c>
    </row>
    <row r="75036" spans="1:3" x14ac:dyDescent="0.2">
      <c r="A75036" t="s">
        <v>707</v>
      </c>
      <c r="B75036" s="1">
        <v>45546</v>
      </c>
      <c r="C75036">
        <v>62.96</v>
      </c>
    </row>
    <row r="75037" spans="1:3" x14ac:dyDescent="0.2">
      <c r="A75037" t="s">
        <v>78</v>
      </c>
      <c r="B75037" s="1">
        <v>45546</v>
      </c>
      <c r="C75037">
        <v>183.46</v>
      </c>
    </row>
    <row r="75038" spans="1:3" x14ac:dyDescent="0.2">
      <c r="A75038" t="s">
        <v>993</v>
      </c>
      <c r="B75038" s="1">
        <v>45547</v>
      </c>
      <c r="C75038">
        <v>413.37</v>
      </c>
    </row>
    <row r="75039" spans="1:3" x14ac:dyDescent="0.2">
      <c r="A75039" t="s">
        <v>4625</v>
      </c>
      <c r="B75039" s="1">
        <v>45547</v>
      </c>
      <c r="C75039">
        <v>12.9</v>
      </c>
    </row>
    <row r="75040" spans="1:3" x14ac:dyDescent="0.2">
      <c r="A75040" t="s">
        <v>4626</v>
      </c>
      <c r="B75040" s="1">
        <v>45547</v>
      </c>
      <c r="C75040">
        <v>61.7</v>
      </c>
    </row>
    <row r="75041" spans="1:3" x14ac:dyDescent="0.2">
      <c r="A75041" t="s">
        <v>4626</v>
      </c>
      <c r="B75041" s="1">
        <v>45547</v>
      </c>
      <c r="C75041">
        <v>70.650000000000006</v>
      </c>
    </row>
    <row r="75042" spans="1:3" x14ac:dyDescent="0.2">
      <c r="A75042" t="s">
        <v>4627</v>
      </c>
      <c r="B75042" s="1">
        <v>45547</v>
      </c>
      <c r="C75042">
        <v>60.65</v>
      </c>
    </row>
    <row r="75043" spans="1:3" x14ac:dyDescent="0.2">
      <c r="A75043" t="s">
        <v>4628</v>
      </c>
      <c r="B75043" s="1">
        <v>45547</v>
      </c>
      <c r="C75043">
        <v>45</v>
      </c>
    </row>
    <row r="75044" spans="1:3" x14ac:dyDescent="0.2">
      <c r="A75044" t="s">
        <v>888</v>
      </c>
      <c r="B75044" s="1">
        <v>45547</v>
      </c>
      <c r="C75044">
        <v>117.73</v>
      </c>
    </row>
    <row r="75045" spans="1:3" x14ac:dyDescent="0.2">
      <c r="A75045" t="s">
        <v>27</v>
      </c>
      <c r="B75045" s="1">
        <v>45547</v>
      </c>
      <c r="C75045">
        <v>36.75</v>
      </c>
    </row>
    <row r="75046" spans="1:3" x14ac:dyDescent="0.2">
      <c r="A75046" t="s">
        <v>4629</v>
      </c>
      <c r="B75046" s="1">
        <v>45547</v>
      </c>
      <c r="C75046">
        <v>54.9</v>
      </c>
    </row>
    <row r="75047" spans="1:3" x14ac:dyDescent="0.2">
      <c r="A75047" t="s">
        <v>32</v>
      </c>
      <c r="B75047" s="1">
        <v>45547</v>
      </c>
      <c r="C75047">
        <v>92.22</v>
      </c>
    </row>
    <row r="75048" spans="1:3" x14ac:dyDescent="0.2">
      <c r="A75048" t="s">
        <v>32</v>
      </c>
      <c r="B75048" s="1">
        <v>45547</v>
      </c>
      <c r="C75048">
        <v>452.5</v>
      </c>
    </row>
    <row r="75049" spans="1:3" x14ac:dyDescent="0.2">
      <c r="A75049" t="s">
        <v>4187</v>
      </c>
      <c r="B75049" s="1">
        <v>45547</v>
      </c>
      <c r="C75049">
        <v>43.4</v>
      </c>
    </row>
    <row r="75050" spans="1:3" x14ac:dyDescent="0.2">
      <c r="A75050" t="s">
        <v>4630</v>
      </c>
      <c r="B75050" s="1">
        <v>45547</v>
      </c>
      <c r="C75050">
        <v>78.849999999999994</v>
      </c>
    </row>
    <row r="75051" spans="1:3" x14ac:dyDescent="0.2">
      <c r="A75051" t="s">
        <v>4631</v>
      </c>
      <c r="B75051" s="1">
        <v>45547</v>
      </c>
      <c r="C75051">
        <v>123.9</v>
      </c>
    </row>
    <row r="75052" spans="1:3" x14ac:dyDescent="0.2">
      <c r="A75052" t="s">
        <v>582</v>
      </c>
      <c r="B75052" s="1">
        <v>45547</v>
      </c>
      <c r="C75052">
        <v>26.6</v>
      </c>
    </row>
    <row r="75053" spans="1:3" x14ac:dyDescent="0.2">
      <c r="A75053" t="s">
        <v>34</v>
      </c>
      <c r="B75053" s="1">
        <v>45547</v>
      </c>
      <c r="C75053">
        <v>10.73</v>
      </c>
    </row>
    <row r="75054" spans="1:3" x14ac:dyDescent="0.2">
      <c r="A75054" t="s">
        <v>431</v>
      </c>
      <c r="B75054" s="1">
        <v>45547</v>
      </c>
      <c r="C75054">
        <v>307.11</v>
      </c>
    </row>
    <row r="75055" spans="1:3" x14ac:dyDescent="0.2">
      <c r="A75055" t="s">
        <v>4632</v>
      </c>
      <c r="B75055" s="1">
        <v>45547</v>
      </c>
      <c r="C75055">
        <v>28.5</v>
      </c>
    </row>
    <row r="75056" spans="1:3" x14ac:dyDescent="0.2">
      <c r="A75056" t="s">
        <v>708</v>
      </c>
      <c r="B75056" s="1">
        <v>45547</v>
      </c>
      <c r="C75056">
        <v>44.34</v>
      </c>
    </row>
    <row r="75057" spans="1:3" x14ac:dyDescent="0.2">
      <c r="A75057" t="s">
        <v>4633</v>
      </c>
      <c r="B75057" s="1">
        <v>45547</v>
      </c>
      <c r="C75057">
        <v>108.7</v>
      </c>
    </row>
    <row r="75058" spans="1:3" x14ac:dyDescent="0.2">
      <c r="A75058" t="s">
        <v>4120</v>
      </c>
      <c r="B75058" s="1">
        <v>45547</v>
      </c>
      <c r="C75058">
        <v>41.4</v>
      </c>
    </row>
    <row r="75059" spans="1:3" x14ac:dyDescent="0.2">
      <c r="A75059" t="s">
        <v>708</v>
      </c>
      <c r="B75059" s="1">
        <v>45547</v>
      </c>
      <c r="C75059">
        <v>314.01</v>
      </c>
    </row>
    <row r="75060" spans="1:3" x14ac:dyDescent="0.2">
      <c r="A75060" t="s">
        <v>27</v>
      </c>
      <c r="B75060" s="1">
        <v>45547</v>
      </c>
      <c r="C75060">
        <v>66.75</v>
      </c>
    </row>
    <row r="75061" spans="1:3" x14ac:dyDescent="0.2">
      <c r="A75061" t="s">
        <v>4634</v>
      </c>
      <c r="B75061" s="1">
        <v>45547</v>
      </c>
      <c r="C75061">
        <v>48.45</v>
      </c>
    </row>
    <row r="75062" spans="1:3" x14ac:dyDescent="0.2">
      <c r="A75062" t="s">
        <v>4635</v>
      </c>
      <c r="B75062" s="1">
        <v>45547</v>
      </c>
      <c r="C75062">
        <v>70.650000000000006</v>
      </c>
    </row>
    <row r="75063" spans="1:3" x14ac:dyDescent="0.2">
      <c r="A75063" t="s">
        <v>4636</v>
      </c>
      <c r="B75063" s="1">
        <v>45547</v>
      </c>
      <c r="C75063">
        <v>63.9</v>
      </c>
    </row>
    <row r="75064" spans="1:3" x14ac:dyDescent="0.2">
      <c r="A75064" t="s">
        <v>4637</v>
      </c>
      <c r="B75064" s="1">
        <v>45547</v>
      </c>
      <c r="C75064">
        <v>53.9</v>
      </c>
    </row>
    <row r="75065" spans="1:3" x14ac:dyDescent="0.2">
      <c r="A75065" t="s">
        <v>4638</v>
      </c>
      <c r="B75065" s="1">
        <v>45547</v>
      </c>
      <c r="C75065">
        <v>63.9</v>
      </c>
    </row>
    <row r="75066" spans="1:3" x14ac:dyDescent="0.2">
      <c r="A75066" t="s">
        <v>4639</v>
      </c>
      <c r="B75066" s="1">
        <v>45547</v>
      </c>
      <c r="C75066">
        <v>45.9</v>
      </c>
    </row>
    <row r="75067" spans="1:3" x14ac:dyDescent="0.2">
      <c r="A75067" t="s">
        <v>1250</v>
      </c>
      <c r="B75067" s="1">
        <v>45547</v>
      </c>
      <c r="C75067">
        <v>114.7</v>
      </c>
    </row>
    <row r="75068" spans="1:3" x14ac:dyDescent="0.2">
      <c r="A75068" t="s">
        <v>4640</v>
      </c>
      <c r="B75068" s="1">
        <v>45547</v>
      </c>
      <c r="C75068">
        <v>208.45</v>
      </c>
    </row>
    <row r="75069" spans="1:3" x14ac:dyDescent="0.2">
      <c r="A75069" t="s">
        <v>4641</v>
      </c>
      <c r="B75069" s="1">
        <v>45547</v>
      </c>
      <c r="C75069">
        <v>43.9</v>
      </c>
    </row>
    <row r="75070" spans="1:3" x14ac:dyDescent="0.2">
      <c r="A75070" t="s">
        <v>34</v>
      </c>
      <c r="B75070" s="1">
        <v>45547</v>
      </c>
      <c r="C75070">
        <v>106.2</v>
      </c>
    </row>
    <row r="75071" spans="1:3" x14ac:dyDescent="0.2">
      <c r="A75071" t="s">
        <v>653</v>
      </c>
      <c r="B75071" s="1">
        <v>45547</v>
      </c>
      <c r="C75071">
        <v>181.84</v>
      </c>
    </row>
    <row r="75072" spans="1:3" x14ac:dyDescent="0.2">
      <c r="A75072" t="s">
        <v>4642</v>
      </c>
      <c r="B75072" s="1">
        <v>45547</v>
      </c>
      <c r="C75072">
        <v>1853.83</v>
      </c>
    </row>
    <row r="75073" spans="1:3" x14ac:dyDescent="0.2">
      <c r="A75073" t="s">
        <v>12</v>
      </c>
      <c r="B75073" s="1">
        <v>45547</v>
      </c>
      <c r="C75073">
        <v>340.59</v>
      </c>
    </row>
    <row r="75074" spans="1:3" x14ac:dyDescent="0.2">
      <c r="A75074" t="s">
        <v>4608</v>
      </c>
      <c r="B75074" s="1">
        <v>45548</v>
      </c>
      <c r="C75074">
        <v>93.95</v>
      </c>
    </row>
    <row r="75075" spans="1:3" x14ac:dyDescent="0.2">
      <c r="A75075" t="s">
        <v>4609</v>
      </c>
      <c r="B75075" s="1">
        <v>45548</v>
      </c>
      <c r="C75075">
        <v>71.45</v>
      </c>
    </row>
    <row r="75076" spans="1:3" x14ac:dyDescent="0.2">
      <c r="A75076" t="s">
        <v>4610</v>
      </c>
      <c r="B75076" s="1">
        <v>45548</v>
      </c>
      <c r="C75076">
        <v>133.94999999999999</v>
      </c>
    </row>
    <row r="75077" spans="1:3" x14ac:dyDescent="0.2">
      <c r="A75077" t="s">
        <v>148</v>
      </c>
      <c r="B75077" s="1">
        <v>45548</v>
      </c>
      <c r="C75077">
        <v>595.26</v>
      </c>
    </row>
    <row r="75078" spans="1:3" x14ac:dyDescent="0.2">
      <c r="A75078" t="s">
        <v>4188</v>
      </c>
      <c r="B75078" s="1">
        <v>45548</v>
      </c>
      <c r="C75078">
        <v>146.94999999999999</v>
      </c>
    </row>
    <row r="75079" spans="1:3" x14ac:dyDescent="0.2">
      <c r="A75079" t="s">
        <v>478</v>
      </c>
      <c r="B75079" s="1">
        <v>45548</v>
      </c>
      <c r="C75079">
        <v>178.7</v>
      </c>
    </row>
    <row r="75080" spans="1:3" x14ac:dyDescent="0.2">
      <c r="A75080" t="s">
        <v>4611</v>
      </c>
      <c r="B75080" s="1">
        <v>45548</v>
      </c>
      <c r="C75080">
        <v>228</v>
      </c>
    </row>
    <row r="75081" spans="1:3" x14ac:dyDescent="0.2">
      <c r="A75081" t="s">
        <v>3177</v>
      </c>
      <c r="B75081" s="1">
        <v>45548</v>
      </c>
      <c r="C75081">
        <v>71.95</v>
      </c>
    </row>
    <row r="75082" spans="1:3" x14ac:dyDescent="0.2">
      <c r="A75082" t="s">
        <v>3177</v>
      </c>
      <c r="B75082" s="1">
        <v>45548</v>
      </c>
      <c r="C75082">
        <v>143.9</v>
      </c>
    </row>
    <row r="75083" spans="1:3" x14ac:dyDescent="0.2">
      <c r="A75083" t="s">
        <v>4612</v>
      </c>
      <c r="B75083" s="1">
        <v>45548</v>
      </c>
      <c r="C75083">
        <v>145.85</v>
      </c>
    </row>
    <row r="75084" spans="1:3" x14ac:dyDescent="0.2">
      <c r="A75084" t="s">
        <v>2386</v>
      </c>
      <c r="B75084" s="1">
        <v>45548</v>
      </c>
      <c r="C75084">
        <v>102.21</v>
      </c>
    </row>
    <row r="75085" spans="1:3" x14ac:dyDescent="0.2">
      <c r="A75085" t="s">
        <v>349</v>
      </c>
      <c r="B75085" s="1">
        <v>45548</v>
      </c>
      <c r="C75085">
        <v>260.64</v>
      </c>
    </row>
    <row r="75086" spans="1:3" x14ac:dyDescent="0.2">
      <c r="A75086" t="s">
        <v>4613</v>
      </c>
      <c r="B75086" s="1">
        <v>45548</v>
      </c>
      <c r="C75086">
        <v>51.9</v>
      </c>
    </row>
    <row r="75087" spans="1:3" x14ac:dyDescent="0.2">
      <c r="A75087" t="s">
        <v>1271</v>
      </c>
      <c r="B75087" s="1">
        <v>45548</v>
      </c>
      <c r="C75087">
        <v>88.5</v>
      </c>
    </row>
    <row r="75088" spans="1:3" x14ac:dyDescent="0.2">
      <c r="A75088" t="s">
        <v>44</v>
      </c>
      <c r="B75088" s="1">
        <v>45548</v>
      </c>
      <c r="C75088">
        <v>307.14</v>
      </c>
    </row>
    <row r="75089" spans="1:3" x14ac:dyDescent="0.2">
      <c r="A75089" t="s">
        <v>2682</v>
      </c>
      <c r="B75089" s="1">
        <v>45548</v>
      </c>
      <c r="C75089">
        <v>43.74</v>
      </c>
    </row>
    <row r="75090" spans="1:3" x14ac:dyDescent="0.2">
      <c r="A75090" t="s">
        <v>367</v>
      </c>
      <c r="B75090" s="1">
        <v>45548</v>
      </c>
      <c r="C75090">
        <v>71.150000000000006</v>
      </c>
    </row>
    <row r="75091" spans="1:3" x14ac:dyDescent="0.2">
      <c r="A75091" t="s">
        <v>4188</v>
      </c>
      <c r="B75091" s="1">
        <v>45548</v>
      </c>
      <c r="C75091">
        <v>44.75</v>
      </c>
    </row>
    <row r="75092" spans="1:3" x14ac:dyDescent="0.2">
      <c r="A75092" t="s">
        <v>4614</v>
      </c>
      <c r="B75092" s="1">
        <v>45548</v>
      </c>
      <c r="C75092">
        <v>111.85</v>
      </c>
    </row>
    <row r="75093" spans="1:3" x14ac:dyDescent="0.2">
      <c r="A75093" t="s">
        <v>232</v>
      </c>
      <c r="B75093" s="1">
        <v>45548</v>
      </c>
      <c r="C75093">
        <v>1559.79</v>
      </c>
    </row>
    <row r="75094" spans="1:3" x14ac:dyDescent="0.2">
      <c r="A75094" t="s">
        <v>26</v>
      </c>
      <c r="B75094" s="1">
        <v>45548</v>
      </c>
      <c r="C75094">
        <v>44.45</v>
      </c>
    </row>
    <row r="75095" spans="1:3" x14ac:dyDescent="0.2">
      <c r="A75095" t="s">
        <v>420</v>
      </c>
      <c r="B75095" s="1">
        <v>45548</v>
      </c>
      <c r="C75095">
        <v>56.9</v>
      </c>
    </row>
    <row r="75096" spans="1:3" x14ac:dyDescent="0.2">
      <c r="A75096" t="s">
        <v>4615</v>
      </c>
      <c r="B75096" s="1">
        <v>45548</v>
      </c>
      <c r="C75096">
        <v>119.66</v>
      </c>
    </row>
    <row r="75097" spans="1:3" x14ac:dyDescent="0.2">
      <c r="A75097" t="s">
        <v>27</v>
      </c>
      <c r="B75097" s="1">
        <v>45548</v>
      </c>
      <c r="C75097">
        <v>36.75</v>
      </c>
    </row>
    <row r="75098" spans="1:3" x14ac:dyDescent="0.2">
      <c r="A75098" t="s">
        <v>27</v>
      </c>
      <c r="B75098" s="1">
        <v>45548</v>
      </c>
      <c r="C75098">
        <v>26.25</v>
      </c>
    </row>
    <row r="75099" spans="1:3" x14ac:dyDescent="0.2">
      <c r="A75099" t="s">
        <v>27</v>
      </c>
      <c r="B75099" s="1">
        <v>45548</v>
      </c>
      <c r="C75099">
        <v>44.25</v>
      </c>
    </row>
    <row r="75100" spans="1:3" x14ac:dyDescent="0.2">
      <c r="A75100" t="s">
        <v>27</v>
      </c>
      <c r="B75100" s="1">
        <v>45548</v>
      </c>
      <c r="C75100">
        <v>44.25</v>
      </c>
    </row>
    <row r="75101" spans="1:3" x14ac:dyDescent="0.2">
      <c r="A75101" t="s">
        <v>27</v>
      </c>
      <c r="B75101" s="1">
        <v>45548</v>
      </c>
      <c r="C75101">
        <v>21.75</v>
      </c>
    </row>
    <row r="75102" spans="1:3" x14ac:dyDescent="0.2">
      <c r="A75102" t="s">
        <v>27</v>
      </c>
      <c r="B75102" s="1">
        <v>45548</v>
      </c>
      <c r="C75102">
        <v>36.75</v>
      </c>
    </row>
    <row r="75103" spans="1:3" x14ac:dyDescent="0.2">
      <c r="A75103" t="s">
        <v>4616</v>
      </c>
      <c r="B75103" s="1">
        <v>45548</v>
      </c>
      <c r="C75103">
        <v>34.4</v>
      </c>
    </row>
    <row r="75104" spans="1:3" x14ac:dyDescent="0.2">
      <c r="A75104" t="s">
        <v>4617</v>
      </c>
      <c r="B75104" s="1">
        <v>45548</v>
      </c>
      <c r="C75104">
        <v>56.9</v>
      </c>
    </row>
    <row r="75105" spans="1:3" x14ac:dyDescent="0.2">
      <c r="A75105" t="s">
        <v>3562</v>
      </c>
      <c r="B75105" s="1">
        <v>45548</v>
      </c>
      <c r="C75105">
        <v>41.9</v>
      </c>
    </row>
    <row r="75106" spans="1:3" x14ac:dyDescent="0.2">
      <c r="A75106" t="s">
        <v>4618</v>
      </c>
      <c r="B75106" s="1">
        <v>45548</v>
      </c>
      <c r="C75106">
        <v>56.9</v>
      </c>
    </row>
    <row r="75107" spans="1:3" x14ac:dyDescent="0.2">
      <c r="A75107" t="s">
        <v>4040</v>
      </c>
      <c r="B75107" s="1">
        <v>45548</v>
      </c>
      <c r="C75107">
        <v>56.9</v>
      </c>
    </row>
    <row r="75108" spans="1:3" x14ac:dyDescent="0.2">
      <c r="A75108" t="s">
        <v>4619</v>
      </c>
      <c r="B75108" s="1">
        <v>45548</v>
      </c>
      <c r="C75108">
        <v>113.85</v>
      </c>
    </row>
    <row r="75109" spans="1:3" x14ac:dyDescent="0.2">
      <c r="A75109" t="s">
        <v>4620</v>
      </c>
      <c r="B75109" s="1">
        <v>45548</v>
      </c>
      <c r="C75109">
        <v>43.9</v>
      </c>
    </row>
    <row r="75110" spans="1:3" x14ac:dyDescent="0.2">
      <c r="A75110" t="s">
        <v>1237</v>
      </c>
      <c r="B75110" s="1">
        <v>45548</v>
      </c>
      <c r="C75110">
        <v>239.8</v>
      </c>
    </row>
    <row r="75111" spans="1:3" x14ac:dyDescent="0.2">
      <c r="A75111" t="s">
        <v>4621</v>
      </c>
      <c r="B75111" s="1">
        <v>45548</v>
      </c>
      <c r="C75111">
        <v>54.9</v>
      </c>
    </row>
    <row r="75112" spans="1:3" x14ac:dyDescent="0.2">
      <c r="A75112" t="s">
        <v>4622</v>
      </c>
      <c r="B75112" s="1">
        <v>45548</v>
      </c>
      <c r="C75112">
        <v>128.25</v>
      </c>
    </row>
    <row r="75113" spans="1:3" x14ac:dyDescent="0.2">
      <c r="A75113" t="s">
        <v>4623</v>
      </c>
      <c r="B75113" s="1">
        <v>45548</v>
      </c>
      <c r="C75113">
        <v>48.9</v>
      </c>
    </row>
    <row r="75114" spans="1:3" x14ac:dyDescent="0.2">
      <c r="A75114" t="s">
        <v>4481</v>
      </c>
      <c r="B75114" s="1">
        <v>45548</v>
      </c>
      <c r="C75114">
        <v>483.45</v>
      </c>
    </row>
    <row r="75115" spans="1:3" x14ac:dyDescent="0.2">
      <c r="A75115" t="s">
        <v>12</v>
      </c>
      <c r="B75115" s="1">
        <v>45548</v>
      </c>
      <c r="C75115">
        <v>259.67</v>
      </c>
    </row>
    <row r="75116" spans="1:3" x14ac:dyDescent="0.2">
      <c r="A75116" t="s">
        <v>46</v>
      </c>
      <c r="B75116" s="1">
        <v>45548</v>
      </c>
      <c r="C75116">
        <v>339.27</v>
      </c>
    </row>
    <row r="75117" spans="1:3" x14ac:dyDescent="0.2">
      <c r="A75117" t="s">
        <v>280</v>
      </c>
      <c r="B75117" s="1">
        <v>45548</v>
      </c>
      <c r="C75117">
        <v>379</v>
      </c>
    </row>
    <row r="75118" spans="1:3" x14ac:dyDescent="0.2">
      <c r="A75118" t="s">
        <v>4624</v>
      </c>
      <c r="B75118" s="1">
        <v>45548</v>
      </c>
      <c r="C75118">
        <v>58.85</v>
      </c>
    </row>
    <row r="75119" spans="1:3" x14ac:dyDescent="0.2">
      <c r="A75119" t="s">
        <v>886</v>
      </c>
      <c r="B75119" s="1">
        <v>45548</v>
      </c>
      <c r="C75119">
        <v>373.24</v>
      </c>
    </row>
    <row r="75120" spans="1:3" x14ac:dyDescent="0.2">
      <c r="A75120" t="s">
        <v>75</v>
      </c>
      <c r="B75120" s="1">
        <v>45548</v>
      </c>
      <c r="C75120">
        <v>94.84</v>
      </c>
    </row>
    <row r="75121" spans="1:3" x14ac:dyDescent="0.2">
      <c r="A75121" t="s">
        <v>257</v>
      </c>
      <c r="B75121" s="1">
        <v>45551</v>
      </c>
      <c r="C75121">
        <v>750</v>
      </c>
    </row>
    <row r="75122" spans="1:3" x14ac:dyDescent="0.2">
      <c r="A75122" t="s">
        <v>445</v>
      </c>
      <c r="B75122" s="1">
        <v>45551</v>
      </c>
      <c r="C75122">
        <v>43.9</v>
      </c>
    </row>
    <row r="75123" spans="1:3" x14ac:dyDescent="0.2">
      <c r="A75123" t="s">
        <v>321</v>
      </c>
      <c r="B75123" s="1">
        <v>45551</v>
      </c>
      <c r="C75123">
        <v>121.7</v>
      </c>
    </row>
    <row r="75124" spans="1:3" x14ac:dyDescent="0.2">
      <c r="A75124" t="s">
        <v>83</v>
      </c>
      <c r="B75124" s="1">
        <v>45551</v>
      </c>
      <c r="C75124">
        <v>396.7</v>
      </c>
    </row>
    <row r="75125" spans="1:3" x14ac:dyDescent="0.2">
      <c r="A75125" t="s">
        <v>1851</v>
      </c>
      <c r="B75125" s="1">
        <v>45551</v>
      </c>
      <c r="C75125">
        <v>710.34</v>
      </c>
    </row>
    <row r="75126" spans="1:3" x14ac:dyDescent="0.2">
      <c r="A75126" t="s">
        <v>2935</v>
      </c>
      <c r="B75126" s="1">
        <v>45551</v>
      </c>
      <c r="C75126">
        <v>34</v>
      </c>
    </row>
    <row r="75127" spans="1:3" x14ac:dyDescent="0.2">
      <c r="A75127" t="s">
        <v>3456</v>
      </c>
      <c r="B75127" s="1">
        <v>45551</v>
      </c>
      <c r="C75127">
        <v>769.45</v>
      </c>
    </row>
    <row r="75128" spans="1:3" x14ac:dyDescent="0.2">
      <c r="A75128" t="s">
        <v>2935</v>
      </c>
      <c r="B75128" s="1">
        <v>45551</v>
      </c>
      <c r="C75128">
        <v>8.5</v>
      </c>
    </row>
    <row r="75129" spans="1:3" x14ac:dyDescent="0.2">
      <c r="A75129" t="s">
        <v>147</v>
      </c>
      <c r="B75129" s="1">
        <v>45551</v>
      </c>
      <c r="C75129">
        <v>535.36</v>
      </c>
    </row>
    <row r="75130" spans="1:3" x14ac:dyDescent="0.2">
      <c r="A75130" t="s">
        <v>335</v>
      </c>
      <c r="B75130" s="1">
        <v>45551</v>
      </c>
      <c r="C75130">
        <v>270</v>
      </c>
    </row>
    <row r="75131" spans="1:3" x14ac:dyDescent="0.2">
      <c r="A75131" t="s">
        <v>2988</v>
      </c>
      <c r="B75131" s="1">
        <v>45551</v>
      </c>
      <c r="C75131">
        <v>89.82</v>
      </c>
    </row>
    <row r="75132" spans="1:3" x14ac:dyDescent="0.2">
      <c r="A75132" t="s">
        <v>146</v>
      </c>
      <c r="B75132" s="1">
        <v>45551</v>
      </c>
      <c r="C75132">
        <v>731.63</v>
      </c>
    </row>
    <row r="75133" spans="1:3" x14ac:dyDescent="0.2">
      <c r="A75133" t="s">
        <v>383</v>
      </c>
      <c r="B75133" s="1">
        <v>45551</v>
      </c>
      <c r="C75133">
        <v>53.5</v>
      </c>
    </row>
    <row r="75134" spans="1:3" x14ac:dyDescent="0.2">
      <c r="A75134" t="s">
        <v>4422</v>
      </c>
      <c r="B75134" s="1">
        <v>45551</v>
      </c>
      <c r="C75134">
        <v>68.150000000000006</v>
      </c>
    </row>
    <row r="75135" spans="1:3" x14ac:dyDescent="0.2">
      <c r="A75135" t="s">
        <v>4571</v>
      </c>
      <c r="B75135" s="1">
        <v>45551</v>
      </c>
      <c r="C75135">
        <v>124.8</v>
      </c>
    </row>
    <row r="75136" spans="1:3" x14ac:dyDescent="0.2">
      <c r="A75136" t="s">
        <v>4572</v>
      </c>
      <c r="B75136" s="1">
        <v>45551</v>
      </c>
      <c r="C75136">
        <v>89.85</v>
      </c>
    </row>
    <row r="75137" spans="1:3" x14ac:dyDescent="0.2">
      <c r="A75137" t="s">
        <v>64</v>
      </c>
      <c r="B75137" s="1">
        <v>45551</v>
      </c>
      <c r="C75137">
        <v>99</v>
      </c>
    </row>
    <row r="75138" spans="1:3" x14ac:dyDescent="0.2">
      <c r="A75138" t="s">
        <v>29</v>
      </c>
      <c r="B75138" s="1">
        <v>45551</v>
      </c>
      <c r="C75138">
        <v>669.48</v>
      </c>
    </row>
    <row r="75139" spans="1:3" x14ac:dyDescent="0.2">
      <c r="A75139" t="s">
        <v>714</v>
      </c>
      <c r="B75139" s="1">
        <v>45551</v>
      </c>
      <c r="C75139">
        <v>1243.76</v>
      </c>
    </row>
    <row r="75140" spans="1:3" x14ac:dyDescent="0.2">
      <c r="A75140" t="s">
        <v>79</v>
      </c>
      <c r="B75140" s="1">
        <v>45551</v>
      </c>
      <c r="C75140">
        <v>34.81</v>
      </c>
    </row>
    <row r="75141" spans="1:3" x14ac:dyDescent="0.2">
      <c r="A75141" t="s">
        <v>72</v>
      </c>
      <c r="B75141" s="1">
        <v>45551</v>
      </c>
      <c r="C75141">
        <v>87</v>
      </c>
    </row>
    <row r="75142" spans="1:3" x14ac:dyDescent="0.2">
      <c r="A75142" t="s">
        <v>534</v>
      </c>
      <c r="B75142" s="1">
        <v>45551</v>
      </c>
      <c r="C75142">
        <v>475.24</v>
      </c>
    </row>
    <row r="75143" spans="1:3" x14ac:dyDescent="0.2">
      <c r="A75143" t="s">
        <v>1452</v>
      </c>
      <c r="B75143" s="1">
        <v>45551</v>
      </c>
      <c r="C75143">
        <v>194.45</v>
      </c>
    </row>
    <row r="75144" spans="1:3" x14ac:dyDescent="0.2">
      <c r="A75144" t="s">
        <v>3</v>
      </c>
      <c r="B75144" s="1">
        <v>45551</v>
      </c>
      <c r="C75144">
        <v>76.95</v>
      </c>
    </row>
    <row r="75145" spans="1:3" x14ac:dyDescent="0.2">
      <c r="A75145" t="s">
        <v>3138</v>
      </c>
      <c r="B75145" s="1">
        <v>45551</v>
      </c>
      <c r="C75145">
        <v>240.26</v>
      </c>
    </row>
    <row r="75146" spans="1:3" x14ac:dyDescent="0.2">
      <c r="A75146" t="s">
        <v>75</v>
      </c>
      <c r="B75146" s="1">
        <v>45551</v>
      </c>
      <c r="C75146">
        <v>79.17</v>
      </c>
    </row>
    <row r="75147" spans="1:3" x14ac:dyDescent="0.2">
      <c r="A75147" t="s">
        <v>326</v>
      </c>
      <c r="B75147" s="1">
        <v>45551</v>
      </c>
      <c r="C75147">
        <v>963.06</v>
      </c>
    </row>
    <row r="75148" spans="1:3" x14ac:dyDescent="0.2">
      <c r="A75148" t="s">
        <v>326</v>
      </c>
      <c r="B75148" s="1">
        <v>45551</v>
      </c>
      <c r="C75148">
        <v>202.16</v>
      </c>
    </row>
    <row r="75149" spans="1:3" x14ac:dyDescent="0.2">
      <c r="A75149" t="s">
        <v>691</v>
      </c>
      <c r="B75149" s="1">
        <v>45551</v>
      </c>
      <c r="C75149">
        <v>106.95</v>
      </c>
    </row>
    <row r="75150" spans="1:3" x14ac:dyDescent="0.2">
      <c r="A75150" t="s">
        <v>836</v>
      </c>
      <c r="B75150" s="1">
        <v>45551</v>
      </c>
      <c r="C75150">
        <v>476.5</v>
      </c>
    </row>
    <row r="75151" spans="1:3" x14ac:dyDescent="0.2">
      <c r="A75151" t="s">
        <v>432</v>
      </c>
      <c r="B75151" s="1">
        <v>45551</v>
      </c>
      <c r="C75151">
        <v>155</v>
      </c>
    </row>
    <row r="75152" spans="1:3" x14ac:dyDescent="0.2">
      <c r="A75152" t="s">
        <v>128</v>
      </c>
      <c r="B75152" s="1">
        <v>45551</v>
      </c>
      <c r="C75152">
        <v>146.75</v>
      </c>
    </row>
    <row r="75153" spans="1:3" x14ac:dyDescent="0.2">
      <c r="A75153" t="s">
        <v>123</v>
      </c>
      <c r="B75153" s="1">
        <v>45551</v>
      </c>
      <c r="C75153">
        <v>301.08</v>
      </c>
    </row>
    <row r="75154" spans="1:3" x14ac:dyDescent="0.2">
      <c r="A75154" t="s">
        <v>4573</v>
      </c>
      <c r="B75154" s="1">
        <v>45551</v>
      </c>
      <c r="C75154">
        <v>135</v>
      </c>
    </row>
    <row r="75155" spans="1:3" x14ac:dyDescent="0.2">
      <c r="A75155" t="s">
        <v>27</v>
      </c>
      <c r="B75155" s="1">
        <v>45551</v>
      </c>
      <c r="C75155">
        <v>74.25</v>
      </c>
    </row>
    <row r="75156" spans="1:3" x14ac:dyDescent="0.2">
      <c r="A75156" t="s">
        <v>27</v>
      </c>
      <c r="B75156" s="1">
        <v>45551</v>
      </c>
      <c r="C75156">
        <v>26.25</v>
      </c>
    </row>
    <row r="75157" spans="1:3" x14ac:dyDescent="0.2">
      <c r="A75157" t="s">
        <v>27</v>
      </c>
      <c r="B75157" s="1">
        <v>45551</v>
      </c>
      <c r="C75157">
        <v>59.25</v>
      </c>
    </row>
    <row r="75158" spans="1:3" x14ac:dyDescent="0.2">
      <c r="A75158" t="s">
        <v>27</v>
      </c>
      <c r="B75158" s="1">
        <v>45551</v>
      </c>
      <c r="C75158">
        <v>66.75</v>
      </c>
    </row>
    <row r="75159" spans="1:3" x14ac:dyDescent="0.2">
      <c r="A75159" t="s">
        <v>27</v>
      </c>
      <c r="B75159" s="1">
        <v>45551</v>
      </c>
      <c r="C75159">
        <v>44.25</v>
      </c>
    </row>
    <row r="75160" spans="1:3" x14ac:dyDescent="0.2">
      <c r="A75160" t="s">
        <v>27</v>
      </c>
      <c r="B75160" s="1">
        <v>45551</v>
      </c>
      <c r="C75160">
        <v>51.75</v>
      </c>
    </row>
    <row r="75161" spans="1:3" x14ac:dyDescent="0.2">
      <c r="A75161" t="s">
        <v>27</v>
      </c>
      <c r="B75161" s="1">
        <v>45551</v>
      </c>
      <c r="C75161">
        <v>36.75</v>
      </c>
    </row>
    <row r="75162" spans="1:3" x14ac:dyDescent="0.2">
      <c r="A75162" t="s">
        <v>27</v>
      </c>
      <c r="B75162" s="1">
        <v>45551</v>
      </c>
      <c r="C75162">
        <v>36.75</v>
      </c>
    </row>
    <row r="75163" spans="1:3" x14ac:dyDescent="0.2">
      <c r="A75163" t="s">
        <v>27</v>
      </c>
      <c r="B75163" s="1">
        <v>45551</v>
      </c>
      <c r="C75163">
        <v>36.75</v>
      </c>
    </row>
    <row r="75164" spans="1:3" x14ac:dyDescent="0.2">
      <c r="A75164" t="s">
        <v>27</v>
      </c>
      <c r="B75164" s="1">
        <v>45551</v>
      </c>
      <c r="C75164">
        <v>21.75</v>
      </c>
    </row>
    <row r="75165" spans="1:3" x14ac:dyDescent="0.2">
      <c r="A75165" t="s">
        <v>4574</v>
      </c>
      <c r="B75165" s="1">
        <v>45551</v>
      </c>
      <c r="C75165">
        <v>129</v>
      </c>
    </row>
    <row r="75166" spans="1:3" x14ac:dyDescent="0.2">
      <c r="A75166" t="s">
        <v>427</v>
      </c>
      <c r="B75166" s="1">
        <v>45551</v>
      </c>
      <c r="C75166">
        <v>974.3</v>
      </c>
    </row>
    <row r="75167" spans="1:3" x14ac:dyDescent="0.2">
      <c r="A75167" t="s">
        <v>2347</v>
      </c>
      <c r="B75167" s="1">
        <v>45551</v>
      </c>
      <c r="C75167">
        <v>388.62</v>
      </c>
    </row>
    <row r="75168" spans="1:3" x14ac:dyDescent="0.2">
      <c r="A75168" t="s">
        <v>253</v>
      </c>
      <c r="B75168" s="1">
        <v>45551</v>
      </c>
      <c r="C75168">
        <v>908.86</v>
      </c>
    </row>
    <row r="75169" spans="1:3" x14ac:dyDescent="0.2">
      <c r="A75169" t="s">
        <v>319</v>
      </c>
      <c r="B75169" s="1">
        <v>45551</v>
      </c>
      <c r="C75169">
        <v>1192.58</v>
      </c>
    </row>
    <row r="75170" spans="1:3" x14ac:dyDescent="0.2">
      <c r="A75170" t="s">
        <v>27</v>
      </c>
      <c r="B75170" s="1">
        <v>45551</v>
      </c>
      <c r="C75170">
        <v>36.75</v>
      </c>
    </row>
    <row r="75171" spans="1:3" x14ac:dyDescent="0.2">
      <c r="A75171" t="s">
        <v>315</v>
      </c>
      <c r="B75171" s="1">
        <v>45551</v>
      </c>
      <c r="C75171">
        <v>49.45</v>
      </c>
    </row>
    <row r="75172" spans="1:3" x14ac:dyDescent="0.2">
      <c r="A75172" t="s">
        <v>46</v>
      </c>
      <c r="B75172" s="1">
        <v>45551</v>
      </c>
      <c r="C75172">
        <v>81.97</v>
      </c>
    </row>
    <row r="75173" spans="1:3" x14ac:dyDescent="0.2">
      <c r="A75173" t="s">
        <v>46</v>
      </c>
      <c r="B75173" s="1">
        <v>45551</v>
      </c>
      <c r="C75173">
        <v>123.94</v>
      </c>
    </row>
    <row r="75174" spans="1:3" x14ac:dyDescent="0.2">
      <c r="A75174" t="s">
        <v>4575</v>
      </c>
      <c r="B75174" s="1">
        <v>45551</v>
      </c>
      <c r="C75174">
        <v>20.8</v>
      </c>
    </row>
    <row r="75175" spans="1:3" x14ac:dyDescent="0.2">
      <c r="A75175" t="s">
        <v>4576</v>
      </c>
      <c r="B75175" s="1">
        <v>45551</v>
      </c>
      <c r="C75175">
        <v>15.94</v>
      </c>
    </row>
    <row r="75176" spans="1:3" x14ac:dyDescent="0.2">
      <c r="A75176" t="s">
        <v>4577</v>
      </c>
      <c r="B75176" s="1">
        <v>45551</v>
      </c>
      <c r="C75176">
        <v>20.8</v>
      </c>
    </row>
    <row r="75177" spans="1:3" x14ac:dyDescent="0.2">
      <c r="A75177" t="s">
        <v>949</v>
      </c>
      <c r="B75177" s="1">
        <v>45551</v>
      </c>
      <c r="C75177">
        <v>395.97</v>
      </c>
    </row>
    <row r="75178" spans="1:3" x14ac:dyDescent="0.2">
      <c r="A75178" t="s">
        <v>483</v>
      </c>
      <c r="B75178" s="1">
        <v>45551</v>
      </c>
      <c r="C75178">
        <v>544.62</v>
      </c>
    </row>
    <row r="75179" spans="1:3" x14ac:dyDescent="0.2">
      <c r="A75179" t="s">
        <v>4578</v>
      </c>
      <c r="B75179" s="1">
        <v>45551</v>
      </c>
      <c r="C75179">
        <v>71.45</v>
      </c>
    </row>
    <row r="75180" spans="1:3" x14ac:dyDescent="0.2">
      <c r="A75180" t="s">
        <v>3764</v>
      </c>
      <c r="B75180" s="1">
        <v>45551</v>
      </c>
      <c r="C75180">
        <v>57.95</v>
      </c>
    </row>
    <row r="75181" spans="1:3" x14ac:dyDescent="0.2">
      <c r="A75181" t="s">
        <v>3764</v>
      </c>
      <c r="B75181" s="1">
        <v>45551</v>
      </c>
      <c r="C75181">
        <v>238.55</v>
      </c>
    </row>
    <row r="75182" spans="1:3" x14ac:dyDescent="0.2">
      <c r="A75182" t="s">
        <v>4579</v>
      </c>
      <c r="B75182" s="1">
        <v>45551</v>
      </c>
      <c r="C75182">
        <v>85.85</v>
      </c>
    </row>
    <row r="75183" spans="1:3" x14ac:dyDescent="0.2">
      <c r="A75183" t="s">
        <v>4580</v>
      </c>
      <c r="B75183" s="1">
        <v>45551</v>
      </c>
      <c r="C75183">
        <v>267.75</v>
      </c>
    </row>
    <row r="75184" spans="1:3" x14ac:dyDescent="0.2">
      <c r="A75184" t="s">
        <v>4581</v>
      </c>
      <c r="B75184" s="1">
        <v>45551</v>
      </c>
      <c r="C75184">
        <v>70.650000000000006</v>
      </c>
    </row>
    <row r="75185" spans="1:3" x14ac:dyDescent="0.2">
      <c r="A75185" t="s">
        <v>2975</v>
      </c>
      <c r="B75185" s="1">
        <v>45551</v>
      </c>
      <c r="C75185">
        <v>133.80000000000001</v>
      </c>
    </row>
    <row r="75186" spans="1:3" x14ac:dyDescent="0.2">
      <c r="A75186" t="s">
        <v>4582</v>
      </c>
      <c r="B75186" s="1">
        <v>45551</v>
      </c>
      <c r="C75186">
        <v>53.9</v>
      </c>
    </row>
    <row r="75187" spans="1:3" x14ac:dyDescent="0.2">
      <c r="A75187" t="s">
        <v>4583</v>
      </c>
      <c r="B75187" s="1">
        <v>45551</v>
      </c>
      <c r="C75187">
        <v>56.9</v>
      </c>
    </row>
    <row r="75188" spans="1:3" x14ac:dyDescent="0.2">
      <c r="A75188" t="s">
        <v>1134</v>
      </c>
      <c r="B75188" s="1">
        <v>45551</v>
      </c>
      <c r="C75188">
        <v>177.85</v>
      </c>
    </row>
    <row r="75189" spans="1:3" x14ac:dyDescent="0.2">
      <c r="A75189" t="s">
        <v>4584</v>
      </c>
      <c r="B75189" s="1">
        <v>45551</v>
      </c>
      <c r="C75189">
        <v>25.95</v>
      </c>
    </row>
    <row r="75190" spans="1:3" x14ac:dyDescent="0.2">
      <c r="A75190" t="s">
        <v>4585</v>
      </c>
      <c r="B75190" s="1">
        <v>45551</v>
      </c>
      <c r="C75190">
        <v>60.9</v>
      </c>
    </row>
    <row r="75191" spans="1:3" x14ac:dyDescent="0.2">
      <c r="A75191" t="s">
        <v>3136</v>
      </c>
      <c r="B75191" s="1">
        <v>45551</v>
      </c>
      <c r="C75191">
        <v>81.900000000000006</v>
      </c>
    </row>
    <row r="75192" spans="1:3" x14ac:dyDescent="0.2">
      <c r="A75192" t="s">
        <v>4586</v>
      </c>
      <c r="B75192" s="1">
        <v>45551</v>
      </c>
      <c r="C75192">
        <v>56.9</v>
      </c>
    </row>
    <row r="75193" spans="1:3" x14ac:dyDescent="0.2">
      <c r="A75193" t="s">
        <v>715</v>
      </c>
      <c r="B75193" s="1">
        <v>45551</v>
      </c>
      <c r="C75193">
        <v>187.7</v>
      </c>
    </row>
    <row r="75194" spans="1:3" x14ac:dyDescent="0.2">
      <c r="A75194" t="s">
        <v>4587</v>
      </c>
      <c r="B75194" s="1">
        <v>45551</v>
      </c>
      <c r="C75194">
        <v>54.9</v>
      </c>
    </row>
    <row r="75195" spans="1:3" x14ac:dyDescent="0.2">
      <c r="A75195" t="s">
        <v>4588</v>
      </c>
      <c r="B75195" s="1">
        <v>45551</v>
      </c>
      <c r="C75195">
        <v>118.9</v>
      </c>
    </row>
    <row r="75196" spans="1:3" x14ac:dyDescent="0.2">
      <c r="A75196" t="s">
        <v>4589</v>
      </c>
      <c r="B75196" s="1">
        <v>45551</v>
      </c>
      <c r="C75196">
        <v>43.9</v>
      </c>
    </row>
    <row r="75197" spans="1:3" x14ac:dyDescent="0.2">
      <c r="A75197" t="s">
        <v>4509</v>
      </c>
      <c r="B75197" s="1">
        <v>45551</v>
      </c>
      <c r="C75197">
        <v>207.7</v>
      </c>
    </row>
    <row r="75198" spans="1:3" x14ac:dyDescent="0.2">
      <c r="A75198" t="s">
        <v>4590</v>
      </c>
      <c r="B75198" s="1">
        <v>45551</v>
      </c>
      <c r="C75198">
        <v>78.7</v>
      </c>
    </row>
    <row r="75199" spans="1:3" x14ac:dyDescent="0.2">
      <c r="A75199" t="s">
        <v>4591</v>
      </c>
      <c r="B75199" s="1">
        <v>45551</v>
      </c>
      <c r="C75199">
        <v>43.9</v>
      </c>
    </row>
    <row r="75200" spans="1:3" x14ac:dyDescent="0.2">
      <c r="A75200" t="s">
        <v>530</v>
      </c>
      <c r="B75200" s="1">
        <v>45551</v>
      </c>
      <c r="C75200">
        <v>44.85</v>
      </c>
    </row>
    <row r="75201" spans="1:3" x14ac:dyDescent="0.2">
      <c r="A75201" t="s">
        <v>4034</v>
      </c>
      <c r="B75201" s="1">
        <v>45551</v>
      </c>
      <c r="C75201">
        <v>78.900000000000006</v>
      </c>
    </row>
    <row r="75202" spans="1:3" x14ac:dyDescent="0.2">
      <c r="A75202" t="s">
        <v>4592</v>
      </c>
      <c r="B75202" s="1">
        <v>45551</v>
      </c>
      <c r="C75202">
        <v>54.9</v>
      </c>
    </row>
    <row r="75203" spans="1:3" x14ac:dyDescent="0.2">
      <c r="A75203" t="s">
        <v>4593</v>
      </c>
      <c r="B75203" s="1">
        <v>45551</v>
      </c>
      <c r="C75203">
        <v>54.9</v>
      </c>
    </row>
    <row r="75204" spans="1:3" x14ac:dyDescent="0.2">
      <c r="A75204" t="s">
        <v>4093</v>
      </c>
      <c r="B75204" s="1">
        <v>45551</v>
      </c>
      <c r="C75204">
        <v>26.8</v>
      </c>
    </row>
    <row r="75205" spans="1:3" x14ac:dyDescent="0.2">
      <c r="A75205" t="s">
        <v>4594</v>
      </c>
      <c r="B75205" s="1">
        <v>45551</v>
      </c>
      <c r="C75205">
        <v>140.30000000000001</v>
      </c>
    </row>
    <row r="75206" spans="1:3" x14ac:dyDescent="0.2">
      <c r="A75206" t="s">
        <v>4595</v>
      </c>
      <c r="B75206" s="1">
        <v>45551</v>
      </c>
      <c r="C75206">
        <v>54.9</v>
      </c>
    </row>
    <row r="75207" spans="1:3" x14ac:dyDescent="0.2">
      <c r="A75207" t="s">
        <v>4596</v>
      </c>
      <c r="B75207" s="1">
        <v>45551</v>
      </c>
      <c r="C75207">
        <v>78.849999999999994</v>
      </c>
    </row>
    <row r="75208" spans="1:3" x14ac:dyDescent="0.2">
      <c r="A75208" t="s">
        <v>4597</v>
      </c>
      <c r="B75208" s="1">
        <v>45551</v>
      </c>
      <c r="C75208">
        <v>43.9</v>
      </c>
    </row>
    <row r="75209" spans="1:3" x14ac:dyDescent="0.2">
      <c r="A75209" t="s">
        <v>1108</v>
      </c>
      <c r="B75209" s="1">
        <v>45551</v>
      </c>
      <c r="C75209">
        <v>162.65</v>
      </c>
    </row>
    <row r="75210" spans="1:3" x14ac:dyDescent="0.2">
      <c r="A75210" t="s">
        <v>392</v>
      </c>
      <c r="B75210" s="1">
        <v>45551</v>
      </c>
      <c r="C75210">
        <v>138.44999999999999</v>
      </c>
    </row>
    <row r="75211" spans="1:3" x14ac:dyDescent="0.2">
      <c r="A75211" t="s">
        <v>3317</v>
      </c>
      <c r="B75211" s="1">
        <v>45551</v>
      </c>
      <c r="C75211">
        <v>54.9</v>
      </c>
    </row>
    <row r="75212" spans="1:3" x14ac:dyDescent="0.2">
      <c r="A75212" t="s">
        <v>4598</v>
      </c>
      <c r="B75212" s="1">
        <v>45551</v>
      </c>
      <c r="C75212">
        <v>54.9</v>
      </c>
    </row>
    <row r="75213" spans="1:3" x14ac:dyDescent="0.2">
      <c r="A75213" t="s">
        <v>3267</v>
      </c>
      <c r="B75213" s="1">
        <v>45551</v>
      </c>
      <c r="C75213">
        <v>95.8</v>
      </c>
    </row>
    <row r="75214" spans="1:3" x14ac:dyDescent="0.2">
      <c r="A75214" t="s">
        <v>4599</v>
      </c>
      <c r="B75214" s="1">
        <v>45551</v>
      </c>
      <c r="C75214">
        <v>65.45</v>
      </c>
    </row>
    <row r="75215" spans="1:3" x14ac:dyDescent="0.2">
      <c r="A75215" t="s">
        <v>4600</v>
      </c>
      <c r="B75215" s="1">
        <v>45551</v>
      </c>
      <c r="C75215">
        <v>54.5</v>
      </c>
    </row>
    <row r="75216" spans="1:3" x14ac:dyDescent="0.2">
      <c r="A75216" t="s">
        <v>46</v>
      </c>
      <c r="B75216" s="1">
        <v>45551</v>
      </c>
      <c r="C75216">
        <v>351.95</v>
      </c>
    </row>
    <row r="75217" spans="1:3" x14ac:dyDescent="0.2">
      <c r="A75217" t="s">
        <v>1323</v>
      </c>
      <c r="B75217" s="1">
        <v>45551</v>
      </c>
      <c r="C75217">
        <v>189.08</v>
      </c>
    </row>
    <row r="75218" spans="1:3" x14ac:dyDescent="0.2">
      <c r="A75218" t="s">
        <v>184</v>
      </c>
      <c r="B75218" s="1">
        <v>45551</v>
      </c>
      <c r="C75218">
        <v>48.98</v>
      </c>
    </row>
    <row r="75219" spans="1:3" x14ac:dyDescent="0.2">
      <c r="A75219" t="s">
        <v>4601</v>
      </c>
      <c r="B75219" s="1">
        <v>45551</v>
      </c>
      <c r="C75219">
        <v>30.85</v>
      </c>
    </row>
    <row r="75220" spans="1:3" x14ac:dyDescent="0.2">
      <c r="A75220" t="s">
        <v>572</v>
      </c>
      <c r="B75220" s="1">
        <v>45551</v>
      </c>
      <c r="C75220">
        <v>375</v>
      </c>
    </row>
    <row r="75221" spans="1:3" x14ac:dyDescent="0.2">
      <c r="A75221" t="s">
        <v>4602</v>
      </c>
      <c r="B75221" s="1">
        <v>45551</v>
      </c>
      <c r="C75221">
        <v>19.45</v>
      </c>
    </row>
    <row r="75222" spans="1:3" x14ac:dyDescent="0.2">
      <c r="A75222" t="s">
        <v>4603</v>
      </c>
      <c r="B75222" s="1">
        <v>45551</v>
      </c>
      <c r="C75222">
        <v>64.45</v>
      </c>
    </row>
    <row r="75223" spans="1:3" x14ac:dyDescent="0.2">
      <c r="A75223" t="s">
        <v>4604</v>
      </c>
      <c r="B75223" s="1">
        <v>45551</v>
      </c>
      <c r="C75223">
        <v>64.45</v>
      </c>
    </row>
    <row r="75224" spans="1:3" x14ac:dyDescent="0.2">
      <c r="A75224" t="s">
        <v>4605</v>
      </c>
      <c r="B75224" s="1">
        <v>45551</v>
      </c>
      <c r="C75224">
        <v>19</v>
      </c>
    </row>
    <row r="75225" spans="1:3" x14ac:dyDescent="0.2">
      <c r="A75225" t="s">
        <v>4606</v>
      </c>
      <c r="B75225" s="1">
        <v>45551</v>
      </c>
      <c r="C75225">
        <v>57.45</v>
      </c>
    </row>
    <row r="75226" spans="1:3" x14ac:dyDescent="0.2">
      <c r="A75226" t="s">
        <v>4607</v>
      </c>
      <c r="B75226" s="1">
        <v>45551</v>
      </c>
      <c r="C75226">
        <v>53.45</v>
      </c>
    </row>
    <row r="75227" spans="1:3" x14ac:dyDescent="0.2">
      <c r="A75227" t="s">
        <v>12</v>
      </c>
      <c r="B75227" s="1">
        <v>45551</v>
      </c>
      <c r="C75227">
        <v>128.07</v>
      </c>
    </row>
    <row r="75228" spans="1:3" x14ac:dyDescent="0.2">
      <c r="A75228" t="s">
        <v>12</v>
      </c>
      <c r="B75228" s="1">
        <v>45551</v>
      </c>
      <c r="C75228">
        <v>399.49</v>
      </c>
    </row>
    <row r="75229" spans="1:3" x14ac:dyDescent="0.2">
      <c r="A75229" t="s">
        <v>11</v>
      </c>
      <c r="B75229" s="1">
        <v>45551</v>
      </c>
      <c r="C75229">
        <v>548.79</v>
      </c>
    </row>
    <row r="75230" spans="1:3" x14ac:dyDescent="0.2">
      <c r="A75230" t="s">
        <v>2603</v>
      </c>
      <c r="B75230" s="1">
        <v>45551</v>
      </c>
      <c r="C75230">
        <v>120.2</v>
      </c>
    </row>
    <row r="75231" spans="1:3" x14ac:dyDescent="0.2">
      <c r="A75231" t="s">
        <v>12</v>
      </c>
      <c r="B75231" s="1">
        <v>45551</v>
      </c>
      <c r="C75231">
        <v>447.48</v>
      </c>
    </row>
    <row r="75232" spans="1:3" x14ac:dyDescent="0.2">
      <c r="A75232" t="s">
        <v>308</v>
      </c>
      <c r="B75232" s="1">
        <v>45552</v>
      </c>
      <c r="C75232">
        <v>55.96</v>
      </c>
    </row>
    <row r="75233" spans="1:3" x14ac:dyDescent="0.2">
      <c r="A75233" t="s">
        <v>308</v>
      </c>
      <c r="B75233" s="1">
        <v>45552</v>
      </c>
      <c r="C75233">
        <v>366.19</v>
      </c>
    </row>
    <row r="75234" spans="1:3" x14ac:dyDescent="0.2">
      <c r="A75234" t="s">
        <v>27</v>
      </c>
      <c r="B75234" s="1">
        <v>45552</v>
      </c>
      <c r="C75234">
        <v>96.75</v>
      </c>
    </row>
    <row r="75235" spans="1:3" x14ac:dyDescent="0.2">
      <c r="A75235" t="s">
        <v>1643</v>
      </c>
      <c r="B75235" s="1">
        <v>45552</v>
      </c>
      <c r="C75235">
        <v>1538.5</v>
      </c>
    </row>
    <row r="75236" spans="1:3" x14ac:dyDescent="0.2">
      <c r="A75236" t="s">
        <v>4553</v>
      </c>
      <c r="B75236" s="1">
        <v>45552</v>
      </c>
      <c r="C75236">
        <v>70.650000000000006</v>
      </c>
    </row>
    <row r="75237" spans="1:3" x14ac:dyDescent="0.2">
      <c r="A75237" t="s">
        <v>4554</v>
      </c>
      <c r="B75237" s="1">
        <v>45552</v>
      </c>
      <c r="C75237">
        <v>20.8</v>
      </c>
    </row>
    <row r="75238" spans="1:3" x14ac:dyDescent="0.2">
      <c r="A75238" t="s">
        <v>46</v>
      </c>
      <c r="B75238" s="1">
        <v>45552</v>
      </c>
      <c r="C75238">
        <v>68.97</v>
      </c>
    </row>
    <row r="75239" spans="1:3" x14ac:dyDescent="0.2">
      <c r="A75239" t="s">
        <v>4555</v>
      </c>
      <c r="B75239" s="1">
        <v>45552</v>
      </c>
      <c r="C75239">
        <v>44.45</v>
      </c>
    </row>
    <row r="75240" spans="1:3" x14ac:dyDescent="0.2">
      <c r="A75240" t="s">
        <v>4556</v>
      </c>
      <c r="B75240" s="1">
        <v>45552</v>
      </c>
      <c r="C75240">
        <v>49.45</v>
      </c>
    </row>
    <row r="75241" spans="1:3" x14ac:dyDescent="0.2">
      <c r="A75241" t="s">
        <v>232</v>
      </c>
      <c r="B75241" s="1">
        <v>45552</v>
      </c>
      <c r="C75241">
        <v>144</v>
      </c>
    </row>
    <row r="75242" spans="1:3" x14ac:dyDescent="0.2">
      <c r="A75242" t="s">
        <v>4557</v>
      </c>
      <c r="B75242" s="1">
        <v>45552</v>
      </c>
      <c r="C75242">
        <v>15.7</v>
      </c>
    </row>
    <row r="75243" spans="1:3" x14ac:dyDescent="0.2">
      <c r="A75243" t="s">
        <v>4558</v>
      </c>
      <c r="B75243" s="1">
        <v>45552</v>
      </c>
      <c r="C75243">
        <v>80.900000000000006</v>
      </c>
    </row>
    <row r="75244" spans="1:3" x14ac:dyDescent="0.2">
      <c r="A75244" t="s">
        <v>79</v>
      </c>
      <c r="B75244" s="1">
        <v>45552</v>
      </c>
      <c r="C75244">
        <v>16.45</v>
      </c>
    </row>
    <row r="75245" spans="1:3" x14ac:dyDescent="0.2">
      <c r="A75245" t="s">
        <v>32</v>
      </c>
      <c r="B75245" s="1">
        <v>45552</v>
      </c>
      <c r="C75245">
        <v>32.31</v>
      </c>
    </row>
    <row r="75246" spans="1:3" x14ac:dyDescent="0.2">
      <c r="A75246" t="s">
        <v>4559</v>
      </c>
      <c r="B75246" s="1">
        <v>45552</v>
      </c>
      <c r="C75246">
        <v>19.45</v>
      </c>
    </row>
    <row r="75247" spans="1:3" x14ac:dyDescent="0.2">
      <c r="A75247" t="s">
        <v>950</v>
      </c>
      <c r="B75247" s="1">
        <v>45552</v>
      </c>
      <c r="C75247">
        <v>137.85</v>
      </c>
    </row>
    <row r="75248" spans="1:3" x14ac:dyDescent="0.2">
      <c r="A75248" t="s">
        <v>32</v>
      </c>
      <c r="B75248" s="1">
        <v>45552</v>
      </c>
      <c r="C75248">
        <v>610.6</v>
      </c>
    </row>
    <row r="75249" spans="1:3" x14ac:dyDescent="0.2">
      <c r="A75249" t="s">
        <v>1484</v>
      </c>
      <c r="B75249" s="1">
        <v>45552</v>
      </c>
      <c r="C75249">
        <v>118.85</v>
      </c>
    </row>
    <row r="75250" spans="1:3" x14ac:dyDescent="0.2">
      <c r="A75250" t="s">
        <v>536</v>
      </c>
      <c r="B75250" s="1">
        <v>45552</v>
      </c>
      <c r="C75250">
        <v>41.48</v>
      </c>
    </row>
    <row r="75251" spans="1:3" x14ac:dyDescent="0.2">
      <c r="A75251" t="s">
        <v>3</v>
      </c>
      <c r="B75251" s="1">
        <v>45552</v>
      </c>
      <c r="C75251">
        <v>109.9</v>
      </c>
    </row>
    <row r="75252" spans="1:3" x14ac:dyDescent="0.2">
      <c r="A75252" t="s">
        <v>319</v>
      </c>
      <c r="B75252" s="1">
        <v>45552</v>
      </c>
      <c r="C75252">
        <v>296.73</v>
      </c>
    </row>
    <row r="75253" spans="1:3" x14ac:dyDescent="0.2">
      <c r="A75253" t="s">
        <v>307</v>
      </c>
      <c r="B75253" s="1">
        <v>45552</v>
      </c>
      <c r="C75253">
        <v>212.38</v>
      </c>
    </row>
    <row r="75254" spans="1:3" x14ac:dyDescent="0.2">
      <c r="A75254" t="s">
        <v>702</v>
      </c>
      <c r="B75254" s="1">
        <v>45552</v>
      </c>
      <c r="C75254">
        <v>555.12</v>
      </c>
    </row>
    <row r="75255" spans="1:3" x14ac:dyDescent="0.2">
      <c r="A75255" t="s">
        <v>40</v>
      </c>
      <c r="B75255" s="1">
        <v>45552</v>
      </c>
      <c r="C75255">
        <v>255.28</v>
      </c>
    </row>
    <row r="75256" spans="1:3" x14ac:dyDescent="0.2">
      <c r="A75256" t="s">
        <v>4212</v>
      </c>
      <c r="B75256" s="1">
        <v>45552</v>
      </c>
      <c r="C75256">
        <v>580</v>
      </c>
    </row>
    <row r="75257" spans="1:3" x14ac:dyDescent="0.2">
      <c r="A75257" t="s">
        <v>4560</v>
      </c>
      <c r="B75257" s="1">
        <v>45552</v>
      </c>
      <c r="C75257">
        <v>23.45</v>
      </c>
    </row>
    <row r="75258" spans="1:3" x14ac:dyDescent="0.2">
      <c r="A75258" t="s">
        <v>27</v>
      </c>
      <c r="B75258" s="1">
        <v>45552</v>
      </c>
      <c r="C75258">
        <v>44.25</v>
      </c>
    </row>
    <row r="75259" spans="1:3" x14ac:dyDescent="0.2">
      <c r="A75259" t="s">
        <v>27</v>
      </c>
      <c r="B75259" s="1">
        <v>45552</v>
      </c>
      <c r="C75259">
        <v>111.75</v>
      </c>
    </row>
    <row r="75260" spans="1:3" x14ac:dyDescent="0.2">
      <c r="A75260" t="s">
        <v>4561</v>
      </c>
      <c r="B75260" s="1">
        <v>45552</v>
      </c>
      <c r="C75260">
        <v>12.9</v>
      </c>
    </row>
    <row r="75261" spans="1:3" x14ac:dyDescent="0.2">
      <c r="A75261" t="s">
        <v>4562</v>
      </c>
      <c r="B75261" s="1">
        <v>45552</v>
      </c>
      <c r="C75261">
        <v>70.650000000000006</v>
      </c>
    </row>
    <row r="75262" spans="1:3" x14ac:dyDescent="0.2">
      <c r="A75262" t="s">
        <v>4563</v>
      </c>
      <c r="B75262" s="1">
        <v>45552</v>
      </c>
      <c r="C75262">
        <v>74.650000000000006</v>
      </c>
    </row>
    <row r="75263" spans="1:3" x14ac:dyDescent="0.2">
      <c r="A75263" t="s">
        <v>4564</v>
      </c>
      <c r="B75263" s="1">
        <v>45552</v>
      </c>
      <c r="C75263">
        <v>63.9</v>
      </c>
    </row>
    <row r="75264" spans="1:3" x14ac:dyDescent="0.2">
      <c r="A75264" t="s">
        <v>4223</v>
      </c>
      <c r="B75264" s="1">
        <v>45552</v>
      </c>
      <c r="C75264">
        <v>56.9</v>
      </c>
    </row>
    <row r="75265" spans="1:3" x14ac:dyDescent="0.2">
      <c r="A75265" t="s">
        <v>4565</v>
      </c>
      <c r="B75265" s="1">
        <v>45552</v>
      </c>
      <c r="C75265">
        <v>43.9</v>
      </c>
    </row>
    <row r="75266" spans="1:3" x14ac:dyDescent="0.2">
      <c r="A75266" t="s">
        <v>4566</v>
      </c>
      <c r="B75266" s="1">
        <v>45552</v>
      </c>
      <c r="C75266">
        <v>129.75</v>
      </c>
    </row>
    <row r="75267" spans="1:3" x14ac:dyDescent="0.2">
      <c r="A75267" t="s">
        <v>4567</v>
      </c>
      <c r="B75267" s="1">
        <v>45552</v>
      </c>
      <c r="C75267">
        <v>43.9</v>
      </c>
    </row>
    <row r="75268" spans="1:3" x14ac:dyDescent="0.2">
      <c r="A75268" t="s">
        <v>4568</v>
      </c>
      <c r="B75268" s="1">
        <v>45552</v>
      </c>
      <c r="C75268">
        <v>54.9</v>
      </c>
    </row>
    <row r="75269" spans="1:3" x14ac:dyDescent="0.2">
      <c r="A75269" t="s">
        <v>497</v>
      </c>
      <c r="B75269" s="1">
        <v>45552</v>
      </c>
      <c r="C75269">
        <v>63.37</v>
      </c>
    </row>
    <row r="75270" spans="1:3" x14ac:dyDescent="0.2">
      <c r="A75270" t="s">
        <v>4508</v>
      </c>
      <c r="B75270" s="1">
        <v>45552</v>
      </c>
      <c r="C75270">
        <v>45.9</v>
      </c>
    </row>
    <row r="75271" spans="1:3" x14ac:dyDescent="0.2">
      <c r="A75271" t="s">
        <v>4569</v>
      </c>
      <c r="B75271" s="1">
        <v>45552</v>
      </c>
      <c r="C75271">
        <v>120.65</v>
      </c>
    </row>
    <row r="75272" spans="1:3" x14ac:dyDescent="0.2">
      <c r="A75272" t="s">
        <v>3216</v>
      </c>
      <c r="B75272" s="1">
        <v>45552</v>
      </c>
      <c r="C75272">
        <v>384.75</v>
      </c>
    </row>
    <row r="75273" spans="1:3" x14ac:dyDescent="0.2">
      <c r="A75273" t="s">
        <v>78</v>
      </c>
      <c r="B75273" s="1">
        <v>45552</v>
      </c>
      <c r="C75273">
        <v>180.76</v>
      </c>
    </row>
    <row r="75274" spans="1:3" x14ac:dyDescent="0.2">
      <c r="A75274" t="s">
        <v>4570</v>
      </c>
      <c r="B75274" s="1">
        <v>45552</v>
      </c>
      <c r="C75274">
        <v>13.45</v>
      </c>
    </row>
    <row r="75275" spans="1:3" x14ac:dyDescent="0.2">
      <c r="A75275" t="s">
        <v>12</v>
      </c>
      <c r="B75275" s="1">
        <v>45552</v>
      </c>
      <c r="C75275">
        <v>255.34</v>
      </c>
    </row>
    <row r="75276" spans="1:3" x14ac:dyDescent="0.2">
      <c r="A75276" t="s">
        <v>119</v>
      </c>
      <c r="B75276" s="1">
        <v>45552</v>
      </c>
      <c r="C75276">
        <v>774.5</v>
      </c>
    </row>
    <row r="75277" spans="1:3" x14ac:dyDescent="0.2">
      <c r="A75277" t="s">
        <v>148</v>
      </c>
      <c r="B75277" s="1">
        <v>45553</v>
      </c>
      <c r="C75277">
        <v>652.86</v>
      </c>
    </row>
    <row r="75278" spans="1:3" x14ac:dyDescent="0.2">
      <c r="A75278" t="s">
        <v>698</v>
      </c>
      <c r="B75278" s="1">
        <v>45553</v>
      </c>
      <c r="C75278">
        <v>150.15</v>
      </c>
    </row>
    <row r="75279" spans="1:3" x14ac:dyDescent="0.2">
      <c r="A75279" t="s">
        <v>3</v>
      </c>
      <c r="B75279" s="1">
        <v>45553</v>
      </c>
      <c r="C75279">
        <v>60.85</v>
      </c>
    </row>
    <row r="75280" spans="1:3" x14ac:dyDescent="0.2">
      <c r="A75280" t="s">
        <v>713</v>
      </c>
      <c r="B75280" s="1">
        <v>45553</v>
      </c>
      <c r="C75280">
        <v>441.12</v>
      </c>
    </row>
    <row r="75281" spans="1:3" x14ac:dyDescent="0.2">
      <c r="A75281" t="s">
        <v>4531</v>
      </c>
      <c r="B75281" s="1">
        <v>45553</v>
      </c>
      <c r="C75281">
        <v>58.5</v>
      </c>
    </row>
    <row r="75282" spans="1:3" x14ac:dyDescent="0.2">
      <c r="A75282" t="s">
        <v>2901</v>
      </c>
      <c r="B75282" s="1">
        <v>45553</v>
      </c>
      <c r="C75282">
        <v>625.32000000000005</v>
      </c>
    </row>
    <row r="75283" spans="1:3" x14ac:dyDescent="0.2">
      <c r="A75283" t="s">
        <v>4532</v>
      </c>
      <c r="B75283" s="1">
        <v>45553</v>
      </c>
      <c r="C75283">
        <v>274.5</v>
      </c>
    </row>
    <row r="75284" spans="1:3" x14ac:dyDescent="0.2">
      <c r="A75284" t="s">
        <v>1661</v>
      </c>
      <c r="B75284" s="1">
        <v>45553</v>
      </c>
      <c r="C75284">
        <v>48.85</v>
      </c>
    </row>
    <row r="75285" spans="1:3" x14ac:dyDescent="0.2">
      <c r="A75285" t="s">
        <v>26</v>
      </c>
      <c r="B75285" s="1">
        <v>45553</v>
      </c>
      <c r="C75285">
        <v>44.45</v>
      </c>
    </row>
    <row r="75286" spans="1:3" x14ac:dyDescent="0.2">
      <c r="A75286" t="s">
        <v>4533</v>
      </c>
      <c r="B75286" s="1">
        <v>45553</v>
      </c>
      <c r="C75286">
        <v>59</v>
      </c>
    </row>
    <row r="75287" spans="1:3" x14ac:dyDescent="0.2">
      <c r="A75287" t="s">
        <v>4534</v>
      </c>
      <c r="B75287" s="1">
        <v>45553</v>
      </c>
      <c r="C75287">
        <v>144.4</v>
      </c>
    </row>
    <row r="75288" spans="1:3" x14ac:dyDescent="0.2">
      <c r="A75288" t="s">
        <v>4535</v>
      </c>
      <c r="B75288" s="1">
        <v>45553</v>
      </c>
      <c r="C75288">
        <v>800</v>
      </c>
    </row>
    <row r="75289" spans="1:3" x14ac:dyDescent="0.2">
      <c r="A75289" t="s">
        <v>4536</v>
      </c>
      <c r="B75289" s="1">
        <v>45553</v>
      </c>
      <c r="C75289">
        <v>32.9</v>
      </c>
    </row>
    <row r="75290" spans="1:3" x14ac:dyDescent="0.2">
      <c r="A75290" t="s">
        <v>346</v>
      </c>
      <c r="B75290" s="1">
        <v>45553</v>
      </c>
      <c r="C75290">
        <v>765.27</v>
      </c>
    </row>
    <row r="75291" spans="1:3" x14ac:dyDescent="0.2">
      <c r="A75291" t="s">
        <v>319</v>
      </c>
      <c r="B75291" s="1">
        <v>45553</v>
      </c>
      <c r="C75291">
        <v>816.25</v>
      </c>
    </row>
    <row r="75292" spans="1:3" x14ac:dyDescent="0.2">
      <c r="A75292" t="s">
        <v>79</v>
      </c>
      <c r="B75292" s="1">
        <v>45553</v>
      </c>
      <c r="C75292">
        <v>16.45</v>
      </c>
    </row>
    <row r="75293" spans="1:3" x14ac:dyDescent="0.2">
      <c r="A75293" t="s">
        <v>2682</v>
      </c>
      <c r="B75293" s="1">
        <v>45553</v>
      </c>
      <c r="C75293">
        <v>192.59</v>
      </c>
    </row>
    <row r="75294" spans="1:3" x14ac:dyDescent="0.2">
      <c r="A75294" t="s">
        <v>32</v>
      </c>
      <c r="B75294" s="1">
        <v>45553</v>
      </c>
      <c r="C75294">
        <v>140</v>
      </c>
    </row>
    <row r="75295" spans="1:3" x14ac:dyDescent="0.2">
      <c r="A75295" t="s">
        <v>3312</v>
      </c>
      <c r="B75295" s="1">
        <v>45553</v>
      </c>
      <c r="C75295">
        <v>43.9</v>
      </c>
    </row>
    <row r="75296" spans="1:3" x14ac:dyDescent="0.2">
      <c r="A75296" t="s">
        <v>4537</v>
      </c>
      <c r="B75296" s="1">
        <v>45553</v>
      </c>
      <c r="C75296">
        <v>98.85</v>
      </c>
    </row>
    <row r="75297" spans="1:3" x14ac:dyDescent="0.2">
      <c r="A75297" t="s">
        <v>1863</v>
      </c>
      <c r="B75297" s="1">
        <v>45553</v>
      </c>
      <c r="C75297">
        <v>56.9</v>
      </c>
    </row>
    <row r="75298" spans="1:3" x14ac:dyDescent="0.2">
      <c r="A75298" t="s">
        <v>4538</v>
      </c>
      <c r="B75298" s="1">
        <v>45553</v>
      </c>
      <c r="C75298">
        <v>54.9</v>
      </c>
    </row>
    <row r="75299" spans="1:3" x14ac:dyDescent="0.2">
      <c r="A75299" t="s">
        <v>1995</v>
      </c>
      <c r="B75299" s="1">
        <v>45553</v>
      </c>
      <c r="C75299">
        <v>308.82</v>
      </c>
    </row>
    <row r="75300" spans="1:3" x14ac:dyDescent="0.2">
      <c r="A75300" t="s">
        <v>46</v>
      </c>
      <c r="B75300" s="1">
        <v>45553</v>
      </c>
      <c r="C75300">
        <v>71.819999999999993</v>
      </c>
    </row>
    <row r="75301" spans="1:3" x14ac:dyDescent="0.2">
      <c r="A75301" t="s">
        <v>229</v>
      </c>
      <c r="B75301" s="1">
        <v>45553</v>
      </c>
      <c r="C75301">
        <v>926.71</v>
      </c>
    </row>
    <row r="75302" spans="1:3" x14ac:dyDescent="0.2">
      <c r="A75302" t="s">
        <v>12</v>
      </c>
      <c r="B75302" s="1">
        <v>45553</v>
      </c>
      <c r="C75302">
        <v>326.56</v>
      </c>
    </row>
    <row r="75303" spans="1:3" x14ac:dyDescent="0.2">
      <c r="A75303" t="s">
        <v>4539</v>
      </c>
      <c r="B75303" s="1">
        <v>45553</v>
      </c>
      <c r="C75303">
        <v>33.299999999999997</v>
      </c>
    </row>
    <row r="75304" spans="1:3" x14ac:dyDescent="0.2">
      <c r="A75304" t="s">
        <v>4540</v>
      </c>
      <c r="B75304" s="1">
        <v>45553</v>
      </c>
      <c r="C75304">
        <v>125.4</v>
      </c>
    </row>
    <row r="75305" spans="1:3" x14ac:dyDescent="0.2">
      <c r="A75305" t="s">
        <v>4255</v>
      </c>
      <c r="B75305" s="1">
        <v>45553</v>
      </c>
      <c r="C75305">
        <v>84.5</v>
      </c>
    </row>
    <row r="75306" spans="1:3" x14ac:dyDescent="0.2">
      <c r="A75306" t="s">
        <v>3313</v>
      </c>
      <c r="B75306" s="1">
        <v>45553</v>
      </c>
      <c r="C75306">
        <v>129.80000000000001</v>
      </c>
    </row>
    <row r="75307" spans="1:3" x14ac:dyDescent="0.2">
      <c r="A75307" t="s">
        <v>4541</v>
      </c>
      <c r="B75307" s="1">
        <v>45553</v>
      </c>
      <c r="C75307">
        <v>45.9</v>
      </c>
    </row>
    <row r="75308" spans="1:3" x14ac:dyDescent="0.2">
      <c r="A75308" t="s">
        <v>4542</v>
      </c>
      <c r="B75308" s="1">
        <v>45553</v>
      </c>
      <c r="C75308">
        <v>71.45</v>
      </c>
    </row>
    <row r="75309" spans="1:3" x14ac:dyDescent="0.2">
      <c r="A75309" t="s">
        <v>4543</v>
      </c>
      <c r="B75309" s="1">
        <v>45553</v>
      </c>
      <c r="C75309">
        <v>88.65</v>
      </c>
    </row>
    <row r="75310" spans="1:3" x14ac:dyDescent="0.2">
      <c r="A75310" t="s">
        <v>4544</v>
      </c>
      <c r="B75310" s="1">
        <v>45553</v>
      </c>
      <c r="C75310">
        <v>64.900000000000006</v>
      </c>
    </row>
    <row r="75311" spans="1:3" x14ac:dyDescent="0.2">
      <c r="A75311" t="s">
        <v>2216</v>
      </c>
      <c r="B75311" s="1">
        <v>45553</v>
      </c>
      <c r="C75311">
        <v>63.9</v>
      </c>
    </row>
    <row r="75312" spans="1:3" x14ac:dyDescent="0.2">
      <c r="A75312" t="s">
        <v>4545</v>
      </c>
      <c r="B75312" s="1">
        <v>45553</v>
      </c>
      <c r="C75312">
        <v>176.3</v>
      </c>
    </row>
    <row r="75313" spans="1:3" x14ac:dyDescent="0.2">
      <c r="A75313" t="s">
        <v>4546</v>
      </c>
      <c r="B75313" s="1">
        <v>45553</v>
      </c>
      <c r="C75313">
        <v>62.85</v>
      </c>
    </row>
    <row r="75314" spans="1:3" x14ac:dyDescent="0.2">
      <c r="A75314" t="s">
        <v>4547</v>
      </c>
      <c r="B75314" s="1">
        <v>45553</v>
      </c>
      <c r="C75314">
        <v>64.900000000000006</v>
      </c>
    </row>
    <row r="75315" spans="1:3" x14ac:dyDescent="0.2">
      <c r="A75315" t="s">
        <v>1108</v>
      </c>
      <c r="B75315" s="1">
        <v>45553</v>
      </c>
      <c r="C75315">
        <v>85.9</v>
      </c>
    </row>
    <row r="75316" spans="1:3" x14ac:dyDescent="0.2">
      <c r="A75316" t="s">
        <v>4548</v>
      </c>
      <c r="B75316" s="1">
        <v>45553</v>
      </c>
      <c r="C75316">
        <v>138.6</v>
      </c>
    </row>
    <row r="75317" spans="1:3" x14ac:dyDescent="0.2">
      <c r="A75317" t="s">
        <v>4549</v>
      </c>
      <c r="B75317" s="1">
        <v>45553</v>
      </c>
      <c r="C75317">
        <v>54.9</v>
      </c>
    </row>
    <row r="75318" spans="1:3" x14ac:dyDescent="0.2">
      <c r="A75318" t="s">
        <v>3154</v>
      </c>
      <c r="B75318" s="1">
        <v>45553</v>
      </c>
      <c r="C75318">
        <v>434.4</v>
      </c>
    </row>
    <row r="75319" spans="1:3" x14ac:dyDescent="0.2">
      <c r="A75319" t="s">
        <v>4550</v>
      </c>
      <c r="B75319" s="1">
        <v>45553</v>
      </c>
      <c r="C75319">
        <v>63.9</v>
      </c>
    </row>
    <row r="75320" spans="1:3" x14ac:dyDescent="0.2">
      <c r="A75320" t="s">
        <v>44</v>
      </c>
      <c r="B75320" s="1">
        <v>45553</v>
      </c>
      <c r="C75320">
        <v>78.33</v>
      </c>
    </row>
    <row r="75321" spans="1:3" x14ac:dyDescent="0.2">
      <c r="A75321" t="s">
        <v>44</v>
      </c>
      <c r="B75321" s="1">
        <v>45553</v>
      </c>
      <c r="C75321">
        <v>49.46</v>
      </c>
    </row>
    <row r="75322" spans="1:3" x14ac:dyDescent="0.2">
      <c r="A75322" t="s">
        <v>44</v>
      </c>
      <c r="B75322" s="1">
        <v>45553</v>
      </c>
      <c r="C75322">
        <v>47.96</v>
      </c>
    </row>
    <row r="75323" spans="1:3" x14ac:dyDescent="0.2">
      <c r="A75323" t="s">
        <v>44</v>
      </c>
      <c r="B75323" s="1">
        <v>45553</v>
      </c>
      <c r="C75323">
        <v>35.700000000000003</v>
      </c>
    </row>
    <row r="75324" spans="1:3" x14ac:dyDescent="0.2">
      <c r="A75324" t="s">
        <v>44</v>
      </c>
      <c r="B75324" s="1">
        <v>45553</v>
      </c>
      <c r="C75324">
        <v>29.85</v>
      </c>
    </row>
    <row r="75325" spans="1:3" x14ac:dyDescent="0.2">
      <c r="A75325" t="s">
        <v>4551</v>
      </c>
      <c r="B75325" s="1">
        <v>45553</v>
      </c>
      <c r="C75325">
        <v>48.85</v>
      </c>
    </row>
    <row r="75326" spans="1:3" x14ac:dyDescent="0.2">
      <c r="A75326" t="s">
        <v>3871</v>
      </c>
      <c r="B75326" s="1">
        <v>45553</v>
      </c>
      <c r="C75326">
        <v>313.12</v>
      </c>
    </row>
    <row r="75327" spans="1:3" x14ac:dyDescent="0.2">
      <c r="A75327" t="s">
        <v>64</v>
      </c>
      <c r="B75327" s="1">
        <v>45553</v>
      </c>
      <c r="C75327">
        <v>240</v>
      </c>
    </row>
    <row r="75328" spans="1:3" x14ac:dyDescent="0.2">
      <c r="A75328" t="s">
        <v>46</v>
      </c>
      <c r="B75328" s="1">
        <v>45553</v>
      </c>
      <c r="C75328">
        <v>372.42</v>
      </c>
    </row>
    <row r="75329" spans="1:3" x14ac:dyDescent="0.2">
      <c r="A75329" t="s">
        <v>212</v>
      </c>
      <c r="B75329" s="1">
        <v>45553</v>
      </c>
      <c r="C75329">
        <v>133</v>
      </c>
    </row>
    <row r="75330" spans="1:3" x14ac:dyDescent="0.2">
      <c r="A75330" t="s">
        <v>44</v>
      </c>
      <c r="B75330" s="1">
        <v>45553</v>
      </c>
      <c r="C75330">
        <v>355.44</v>
      </c>
    </row>
    <row r="75331" spans="1:3" x14ac:dyDescent="0.2">
      <c r="A75331" t="s">
        <v>64</v>
      </c>
      <c r="B75331" s="1">
        <v>45553</v>
      </c>
      <c r="C75331">
        <v>435.3</v>
      </c>
    </row>
    <row r="75332" spans="1:3" x14ac:dyDescent="0.2">
      <c r="A75332" t="s">
        <v>4552</v>
      </c>
      <c r="B75332" s="1">
        <v>45553</v>
      </c>
      <c r="C75332">
        <v>754.4</v>
      </c>
    </row>
    <row r="75333" spans="1:3" x14ac:dyDescent="0.2">
      <c r="A75333" t="s">
        <v>404</v>
      </c>
      <c r="B75333" s="1">
        <v>45553</v>
      </c>
      <c r="C75333">
        <v>1214.6500000000001</v>
      </c>
    </row>
    <row r="75334" spans="1:3" x14ac:dyDescent="0.2">
      <c r="A75334" t="s">
        <v>119</v>
      </c>
      <c r="B75334" s="1">
        <v>45553</v>
      </c>
      <c r="C75334">
        <v>2498.64</v>
      </c>
    </row>
    <row r="75335" spans="1:3" x14ac:dyDescent="0.2">
      <c r="A75335" t="s">
        <v>11</v>
      </c>
      <c r="B75335" s="1">
        <v>45554</v>
      </c>
      <c r="C75335">
        <v>396.12</v>
      </c>
    </row>
    <row r="75336" spans="1:3" x14ac:dyDescent="0.2">
      <c r="A75336" t="s">
        <v>768</v>
      </c>
      <c r="B75336" s="1">
        <v>45554</v>
      </c>
      <c r="C75336">
        <v>92.45</v>
      </c>
    </row>
    <row r="75337" spans="1:3" x14ac:dyDescent="0.2">
      <c r="A75337" t="s">
        <v>119</v>
      </c>
      <c r="B75337" s="1">
        <v>45554</v>
      </c>
      <c r="C75337">
        <v>228.57</v>
      </c>
    </row>
    <row r="75338" spans="1:3" x14ac:dyDescent="0.2">
      <c r="A75338" t="s">
        <v>4506</v>
      </c>
      <c r="B75338" s="1">
        <v>45554</v>
      </c>
      <c r="C75338">
        <v>34.450000000000003</v>
      </c>
    </row>
    <row r="75339" spans="1:3" x14ac:dyDescent="0.2">
      <c r="A75339" t="s">
        <v>4507</v>
      </c>
      <c r="B75339" s="1">
        <v>45554</v>
      </c>
      <c r="C75339">
        <v>63.9</v>
      </c>
    </row>
    <row r="75340" spans="1:3" x14ac:dyDescent="0.2">
      <c r="A75340" t="s">
        <v>4508</v>
      </c>
      <c r="B75340" s="1">
        <v>45554</v>
      </c>
      <c r="C75340">
        <v>49.9</v>
      </c>
    </row>
    <row r="75341" spans="1:3" x14ac:dyDescent="0.2">
      <c r="A75341" t="s">
        <v>4509</v>
      </c>
      <c r="B75341" s="1">
        <v>45554</v>
      </c>
      <c r="C75341">
        <v>49.9</v>
      </c>
    </row>
    <row r="75342" spans="1:3" x14ac:dyDescent="0.2">
      <c r="A75342" t="s">
        <v>4510</v>
      </c>
      <c r="B75342" s="1">
        <v>45554</v>
      </c>
      <c r="C75342">
        <v>99.8</v>
      </c>
    </row>
    <row r="75343" spans="1:3" x14ac:dyDescent="0.2">
      <c r="A75343" t="s">
        <v>105</v>
      </c>
      <c r="B75343" s="1">
        <v>45554</v>
      </c>
      <c r="C75343">
        <v>24.95</v>
      </c>
    </row>
    <row r="75344" spans="1:3" x14ac:dyDescent="0.2">
      <c r="A75344" t="s">
        <v>4511</v>
      </c>
      <c r="B75344" s="1">
        <v>45554</v>
      </c>
      <c r="C75344">
        <v>24.95</v>
      </c>
    </row>
    <row r="75345" spans="1:3" x14ac:dyDescent="0.2">
      <c r="A75345" t="s">
        <v>4512</v>
      </c>
      <c r="B75345" s="1">
        <v>45554</v>
      </c>
      <c r="C75345">
        <v>24.95</v>
      </c>
    </row>
    <row r="75346" spans="1:3" x14ac:dyDescent="0.2">
      <c r="A75346" t="s">
        <v>4513</v>
      </c>
      <c r="B75346" s="1">
        <v>45554</v>
      </c>
      <c r="C75346">
        <v>134.85</v>
      </c>
    </row>
    <row r="75347" spans="1:3" x14ac:dyDescent="0.2">
      <c r="A75347" t="s">
        <v>902</v>
      </c>
      <c r="B75347" s="1">
        <v>45554</v>
      </c>
      <c r="C75347">
        <v>287.7</v>
      </c>
    </row>
    <row r="75348" spans="1:3" x14ac:dyDescent="0.2">
      <c r="A75348" t="s">
        <v>3063</v>
      </c>
      <c r="B75348" s="1">
        <v>45554</v>
      </c>
      <c r="C75348">
        <v>53.95</v>
      </c>
    </row>
    <row r="75349" spans="1:3" x14ac:dyDescent="0.2">
      <c r="A75349" t="s">
        <v>4514</v>
      </c>
      <c r="B75349" s="1">
        <v>45554</v>
      </c>
      <c r="C75349">
        <v>116.8</v>
      </c>
    </row>
    <row r="75350" spans="1:3" x14ac:dyDescent="0.2">
      <c r="A75350" t="s">
        <v>64</v>
      </c>
      <c r="B75350" s="1">
        <v>45554</v>
      </c>
      <c r="C75350">
        <v>1475.23</v>
      </c>
    </row>
    <row r="75351" spans="1:3" x14ac:dyDescent="0.2">
      <c r="A75351" t="s">
        <v>14</v>
      </c>
      <c r="B75351" s="1">
        <v>45554</v>
      </c>
      <c r="C75351">
        <v>1057.8</v>
      </c>
    </row>
    <row r="75352" spans="1:3" x14ac:dyDescent="0.2">
      <c r="A75352" t="s">
        <v>79</v>
      </c>
      <c r="B75352" s="1">
        <v>45554</v>
      </c>
      <c r="C75352">
        <v>36.43</v>
      </c>
    </row>
    <row r="75353" spans="1:3" x14ac:dyDescent="0.2">
      <c r="A75353" t="s">
        <v>79</v>
      </c>
      <c r="B75353" s="1">
        <v>45554</v>
      </c>
      <c r="C75353">
        <v>33.68</v>
      </c>
    </row>
    <row r="75354" spans="1:3" x14ac:dyDescent="0.2">
      <c r="A75354" t="s">
        <v>4006</v>
      </c>
      <c r="B75354" s="1">
        <v>45554</v>
      </c>
      <c r="C75354">
        <v>71.849999999999994</v>
      </c>
    </row>
    <row r="75355" spans="1:3" x14ac:dyDescent="0.2">
      <c r="A75355" t="s">
        <v>969</v>
      </c>
      <c r="B75355" s="1">
        <v>45554</v>
      </c>
      <c r="C75355">
        <v>895.51</v>
      </c>
    </row>
    <row r="75356" spans="1:3" x14ac:dyDescent="0.2">
      <c r="A75356" t="s">
        <v>534</v>
      </c>
      <c r="B75356" s="1">
        <v>45554</v>
      </c>
      <c r="C75356">
        <v>997.16</v>
      </c>
    </row>
    <row r="75357" spans="1:3" x14ac:dyDescent="0.2">
      <c r="A75357" t="s">
        <v>748</v>
      </c>
      <c r="B75357" s="1">
        <v>45554</v>
      </c>
      <c r="C75357">
        <v>48.68</v>
      </c>
    </row>
    <row r="75358" spans="1:3" x14ac:dyDescent="0.2">
      <c r="A75358" t="s">
        <v>4515</v>
      </c>
      <c r="B75358" s="1">
        <v>45554</v>
      </c>
      <c r="C75358">
        <v>53.5</v>
      </c>
    </row>
    <row r="75359" spans="1:3" x14ac:dyDescent="0.2">
      <c r="A75359" t="s">
        <v>4516</v>
      </c>
      <c r="B75359" s="1">
        <v>45554</v>
      </c>
      <c r="C75359">
        <v>68.849999999999994</v>
      </c>
    </row>
    <row r="75360" spans="1:3" x14ac:dyDescent="0.2">
      <c r="A75360" t="s">
        <v>748</v>
      </c>
      <c r="B75360" s="1">
        <v>45554</v>
      </c>
      <c r="C75360">
        <v>162.77000000000001</v>
      </c>
    </row>
    <row r="75361" spans="1:3" x14ac:dyDescent="0.2">
      <c r="A75361" t="s">
        <v>4517</v>
      </c>
      <c r="B75361" s="1">
        <v>45554</v>
      </c>
      <c r="C75361">
        <v>234.51</v>
      </c>
    </row>
    <row r="75362" spans="1:3" x14ac:dyDescent="0.2">
      <c r="A75362" t="s">
        <v>4518</v>
      </c>
      <c r="B75362" s="1">
        <v>45554</v>
      </c>
      <c r="C75362">
        <v>103.15</v>
      </c>
    </row>
    <row r="75363" spans="1:3" x14ac:dyDescent="0.2">
      <c r="A75363" t="s">
        <v>4519</v>
      </c>
      <c r="B75363" s="1">
        <v>45554</v>
      </c>
      <c r="C75363">
        <v>33.9</v>
      </c>
    </row>
    <row r="75364" spans="1:3" x14ac:dyDescent="0.2">
      <c r="A75364" t="s">
        <v>3397</v>
      </c>
      <c r="B75364" s="1">
        <v>45554</v>
      </c>
      <c r="C75364">
        <v>555</v>
      </c>
    </row>
    <row r="75365" spans="1:3" x14ac:dyDescent="0.2">
      <c r="A75365" t="s">
        <v>1674</v>
      </c>
      <c r="B75365" s="1">
        <v>45554</v>
      </c>
      <c r="C75365">
        <v>51.45</v>
      </c>
    </row>
    <row r="75366" spans="1:3" x14ac:dyDescent="0.2">
      <c r="A75366" t="s">
        <v>4520</v>
      </c>
      <c r="B75366" s="1">
        <v>45554</v>
      </c>
      <c r="C75366">
        <v>18.45</v>
      </c>
    </row>
    <row r="75367" spans="1:3" x14ac:dyDescent="0.2">
      <c r="A75367" t="s">
        <v>4521</v>
      </c>
      <c r="B75367" s="1">
        <v>45554</v>
      </c>
      <c r="C75367">
        <v>59.45</v>
      </c>
    </row>
    <row r="75368" spans="1:3" x14ac:dyDescent="0.2">
      <c r="A75368" t="s">
        <v>27</v>
      </c>
      <c r="B75368" s="1">
        <v>45554</v>
      </c>
      <c r="C75368">
        <v>186.75</v>
      </c>
    </row>
    <row r="75369" spans="1:3" x14ac:dyDescent="0.2">
      <c r="A75369" t="s">
        <v>27</v>
      </c>
      <c r="B75369" s="1">
        <v>45554</v>
      </c>
      <c r="C75369">
        <v>43.5</v>
      </c>
    </row>
    <row r="75370" spans="1:3" x14ac:dyDescent="0.2">
      <c r="A75370" t="s">
        <v>4522</v>
      </c>
      <c r="B75370" s="1">
        <v>45554</v>
      </c>
      <c r="C75370">
        <v>69</v>
      </c>
    </row>
    <row r="75371" spans="1:3" x14ac:dyDescent="0.2">
      <c r="A75371" t="s">
        <v>27</v>
      </c>
      <c r="B75371" s="1">
        <v>45554</v>
      </c>
      <c r="C75371">
        <v>93.75</v>
      </c>
    </row>
    <row r="75372" spans="1:3" x14ac:dyDescent="0.2">
      <c r="A75372" t="s">
        <v>4188</v>
      </c>
      <c r="B75372" s="1">
        <v>45554</v>
      </c>
      <c r="C75372">
        <v>233.95</v>
      </c>
    </row>
    <row r="75373" spans="1:3" x14ac:dyDescent="0.2">
      <c r="A75373" t="s">
        <v>4523</v>
      </c>
      <c r="B75373" s="1">
        <v>45554</v>
      </c>
      <c r="C75373">
        <v>93.4</v>
      </c>
    </row>
    <row r="75374" spans="1:3" x14ac:dyDescent="0.2">
      <c r="A75374" t="s">
        <v>4524</v>
      </c>
      <c r="B75374" s="1">
        <v>45554</v>
      </c>
      <c r="C75374">
        <v>87.95</v>
      </c>
    </row>
    <row r="75375" spans="1:3" x14ac:dyDescent="0.2">
      <c r="A75375" t="s">
        <v>4525</v>
      </c>
      <c r="B75375" s="1">
        <v>45554</v>
      </c>
      <c r="C75375">
        <v>104.85</v>
      </c>
    </row>
    <row r="75376" spans="1:3" x14ac:dyDescent="0.2">
      <c r="A75376" t="s">
        <v>4526</v>
      </c>
      <c r="B75376" s="1">
        <v>45554</v>
      </c>
      <c r="C75376">
        <v>30.9</v>
      </c>
    </row>
    <row r="75377" spans="1:3" x14ac:dyDescent="0.2">
      <c r="A75377" t="s">
        <v>4527</v>
      </c>
      <c r="B75377" s="1">
        <v>45554</v>
      </c>
      <c r="C75377">
        <v>56.9</v>
      </c>
    </row>
    <row r="75378" spans="1:3" x14ac:dyDescent="0.2">
      <c r="A75378" t="s">
        <v>4528</v>
      </c>
      <c r="B75378" s="1">
        <v>45554</v>
      </c>
      <c r="C75378">
        <v>78.599999999999994</v>
      </c>
    </row>
    <row r="75379" spans="1:3" x14ac:dyDescent="0.2">
      <c r="A75379" t="s">
        <v>4132</v>
      </c>
      <c r="B75379" s="1">
        <v>45554</v>
      </c>
      <c r="C75379">
        <v>124.2</v>
      </c>
    </row>
    <row r="75380" spans="1:3" x14ac:dyDescent="0.2">
      <c r="A75380" t="s">
        <v>4420</v>
      </c>
      <c r="B75380" s="1">
        <v>45554</v>
      </c>
      <c r="C75380">
        <v>190</v>
      </c>
    </row>
    <row r="75381" spans="1:3" x14ac:dyDescent="0.2">
      <c r="A75381" t="s">
        <v>4529</v>
      </c>
      <c r="B75381" s="1">
        <v>45554</v>
      </c>
      <c r="C75381">
        <v>148</v>
      </c>
    </row>
    <row r="75382" spans="1:3" x14ac:dyDescent="0.2">
      <c r="A75382" t="s">
        <v>12</v>
      </c>
      <c r="B75382" s="1">
        <v>45554</v>
      </c>
      <c r="C75382">
        <v>316.33</v>
      </c>
    </row>
    <row r="75383" spans="1:3" x14ac:dyDescent="0.2">
      <c r="A75383" t="s">
        <v>4530</v>
      </c>
      <c r="B75383" s="1">
        <v>45554</v>
      </c>
      <c r="C75383">
        <v>124.8</v>
      </c>
    </row>
    <row r="75384" spans="1:3" x14ac:dyDescent="0.2">
      <c r="A75384" t="s">
        <v>46</v>
      </c>
      <c r="B75384" s="1">
        <v>45554</v>
      </c>
      <c r="C75384">
        <v>279.93</v>
      </c>
    </row>
    <row r="75385" spans="1:3" x14ac:dyDescent="0.2">
      <c r="A75385" t="s">
        <v>119</v>
      </c>
      <c r="B75385" s="1">
        <v>45554</v>
      </c>
      <c r="C75385">
        <v>218.85</v>
      </c>
    </row>
    <row r="75386" spans="1:3" x14ac:dyDescent="0.2">
      <c r="A75386" t="s">
        <v>483</v>
      </c>
      <c r="B75386" s="1">
        <v>45555</v>
      </c>
      <c r="C75386">
        <v>59.88</v>
      </c>
    </row>
    <row r="75387" spans="1:3" x14ac:dyDescent="0.2">
      <c r="A75387" t="s">
        <v>483</v>
      </c>
      <c r="B75387" s="1">
        <v>45555</v>
      </c>
      <c r="C75387">
        <v>341.13</v>
      </c>
    </row>
    <row r="75388" spans="1:3" x14ac:dyDescent="0.2">
      <c r="A75388" t="s">
        <v>4488</v>
      </c>
      <c r="B75388" s="1">
        <v>45555</v>
      </c>
      <c r="C75388">
        <v>23.65</v>
      </c>
    </row>
    <row r="75389" spans="1:3" x14ac:dyDescent="0.2">
      <c r="A75389" t="s">
        <v>4489</v>
      </c>
      <c r="B75389" s="1">
        <v>45555</v>
      </c>
      <c r="C75389">
        <v>68.900000000000006</v>
      </c>
    </row>
    <row r="75390" spans="1:3" x14ac:dyDescent="0.2">
      <c r="A75390" t="s">
        <v>4490</v>
      </c>
      <c r="B75390" s="1">
        <v>45555</v>
      </c>
      <c r="C75390">
        <v>197.95</v>
      </c>
    </row>
    <row r="75391" spans="1:3" x14ac:dyDescent="0.2">
      <c r="A75391" t="s">
        <v>119</v>
      </c>
      <c r="B75391" s="1">
        <v>45555</v>
      </c>
      <c r="C75391">
        <v>165.12</v>
      </c>
    </row>
    <row r="75392" spans="1:3" x14ac:dyDescent="0.2">
      <c r="A75392" t="s">
        <v>1094</v>
      </c>
      <c r="B75392" s="1">
        <v>45555</v>
      </c>
      <c r="C75392">
        <v>78.849999999999994</v>
      </c>
    </row>
    <row r="75393" spans="1:3" x14ac:dyDescent="0.2">
      <c r="A75393" t="s">
        <v>4422</v>
      </c>
      <c r="B75393" s="1">
        <v>45555</v>
      </c>
      <c r="C75393">
        <v>53.9</v>
      </c>
    </row>
    <row r="75394" spans="1:3" x14ac:dyDescent="0.2">
      <c r="A75394" t="s">
        <v>4415</v>
      </c>
      <c r="B75394" s="1">
        <v>45555</v>
      </c>
      <c r="C75394">
        <v>200.9</v>
      </c>
    </row>
    <row r="75395" spans="1:3" x14ac:dyDescent="0.2">
      <c r="A75395" t="s">
        <v>4491</v>
      </c>
      <c r="B75395" s="1">
        <v>45555</v>
      </c>
      <c r="C75395">
        <v>51.9</v>
      </c>
    </row>
    <row r="75396" spans="1:3" x14ac:dyDescent="0.2">
      <c r="A75396" t="s">
        <v>44</v>
      </c>
      <c r="B75396" s="1">
        <v>45555</v>
      </c>
      <c r="C75396">
        <v>517.47</v>
      </c>
    </row>
    <row r="75397" spans="1:3" x14ac:dyDescent="0.2">
      <c r="A75397" t="s">
        <v>4492</v>
      </c>
      <c r="B75397" s="1">
        <v>45555</v>
      </c>
      <c r="C75397">
        <v>78.849999999999994</v>
      </c>
    </row>
    <row r="75398" spans="1:3" x14ac:dyDescent="0.2">
      <c r="A75398" t="s">
        <v>4493</v>
      </c>
      <c r="B75398" s="1">
        <v>45555</v>
      </c>
      <c r="C75398">
        <v>43.9</v>
      </c>
    </row>
    <row r="75399" spans="1:3" x14ac:dyDescent="0.2">
      <c r="A75399" t="s">
        <v>4494</v>
      </c>
      <c r="B75399" s="1">
        <v>45555</v>
      </c>
      <c r="C75399">
        <v>114.8</v>
      </c>
    </row>
    <row r="75400" spans="1:3" x14ac:dyDescent="0.2">
      <c r="A75400" t="s">
        <v>119</v>
      </c>
      <c r="B75400" s="1">
        <v>45555</v>
      </c>
      <c r="C75400">
        <v>965.58</v>
      </c>
    </row>
    <row r="75401" spans="1:3" x14ac:dyDescent="0.2">
      <c r="A75401" t="s">
        <v>3456</v>
      </c>
      <c r="B75401" s="1">
        <v>45555</v>
      </c>
      <c r="C75401">
        <v>34.950000000000003</v>
      </c>
    </row>
    <row r="75402" spans="1:3" x14ac:dyDescent="0.2">
      <c r="A75402" t="s">
        <v>4495</v>
      </c>
      <c r="B75402" s="1">
        <v>45555</v>
      </c>
      <c r="C75402">
        <v>63.9</v>
      </c>
    </row>
    <row r="75403" spans="1:3" x14ac:dyDescent="0.2">
      <c r="A75403" t="s">
        <v>4051</v>
      </c>
      <c r="B75403" s="1">
        <v>45555</v>
      </c>
      <c r="C75403">
        <v>54.9</v>
      </c>
    </row>
    <row r="75404" spans="1:3" x14ac:dyDescent="0.2">
      <c r="A75404" t="s">
        <v>4496</v>
      </c>
      <c r="B75404" s="1">
        <v>45555</v>
      </c>
      <c r="C75404">
        <v>43.9</v>
      </c>
    </row>
    <row r="75405" spans="1:3" x14ac:dyDescent="0.2">
      <c r="A75405" t="s">
        <v>482</v>
      </c>
      <c r="B75405" s="1">
        <v>45555</v>
      </c>
      <c r="C75405">
        <v>98.68</v>
      </c>
    </row>
    <row r="75406" spans="1:3" x14ac:dyDescent="0.2">
      <c r="A75406" t="s">
        <v>850</v>
      </c>
      <c r="B75406" s="1">
        <v>45555</v>
      </c>
      <c r="C75406">
        <v>408.87</v>
      </c>
    </row>
    <row r="75407" spans="1:3" x14ac:dyDescent="0.2">
      <c r="A75407" t="s">
        <v>130</v>
      </c>
      <c r="B75407" s="1">
        <v>45555</v>
      </c>
      <c r="C75407">
        <v>187.25</v>
      </c>
    </row>
    <row r="75408" spans="1:3" x14ac:dyDescent="0.2">
      <c r="A75408" t="s">
        <v>485</v>
      </c>
      <c r="B75408" s="1">
        <v>45555</v>
      </c>
      <c r="C75408">
        <v>3924.98</v>
      </c>
    </row>
    <row r="75409" spans="1:3" x14ac:dyDescent="0.2">
      <c r="A75409" t="s">
        <v>79</v>
      </c>
      <c r="B75409" s="1">
        <v>45555</v>
      </c>
      <c r="C75409">
        <v>33.68</v>
      </c>
    </row>
    <row r="75410" spans="1:3" x14ac:dyDescent="0.2">
      <c r="A75410" t="s">
        <v>27</v>
      </c>
      <c r="B75410" s="1">
        <v>45555</v>
      </c>
      <c r="C75410">
        <v>96.75</v>
      </c>
    </row>
    <row r="75411" spans="1:3" x14ac:dyDescent="0.2">
      <c r="A75411" t="s">
        <v>27</v>
      </c>
      <c r="B75411" s="1">
        <v>45555</v>
      </c>
      <c r="C75411">
        <v>36.75</v>
      </c>
    </row>
    <row r="75412" spans="1:3" x14ac:dyDescent="0.2">
      <c r="A75412" t="s">
        <v>27</v>
      </c>
      <c r="B75412" s="1">
        <v>45555</v>
      </c>
      <c r="C75412">
        <v>44.25</v>
      </c>
    </row>
    <row r="75413" spans="1:3" x14ac:dyDescent="0.2">
      <c r="A75413" t="s">
        <v>4497</v>
      </c>
      <c r="B75413" s="1">
        <v>45555</v>
      </c>
      <c r="C75413">
        <v>98.9</v>
      </c>
    </row>
    <row r="75414" spans="1:3" x14ac:dyDescent="0.2">
      <c r="A75414" t="s">
        <v>4498</v>
      </c>
      <c r="B75414" s="1">
        <v>45555</v>
      </c>
      <c r="C75414">
        <v>71.650000000000006</v>
      </c>
    </row>
    <row r="75415" spans="1:3" x14ac:dyDescent="0.2">
      <c r="A75415" t="s">
        <v>4499</v>
      </c>
      <c r="B75415" s="1">
        <v>45555</v>
      </c>
      <c r="C75415">
        <v>63.9</v>
      </c>
    </row>
    <row r="75416" spans="1:3" x14ac:dyDescent="0.2">
      <c r="A75416" t="s">
        <v>4500</v>
      </c>
      <c r="B75416" s="1">
        <v>45555</v>
      </c>
      <c r="C75416">
        <v>71.849999999999994</v>
      </c>
    </row>
    <row r="75417" spans="1:3" x14ac:dyDescent="0.2">
      <c r="A75417" t="s">
        <v>4501</v>
      </c>
      <c r="B75417" s="1">
        <v>45555</v>
      </c>
      <c r="C75417">
        <v>124.8</v>
      </c>
    </row>
    <row r="75418" spans="1:3" x14ac:dyDescent="0.2">
      <c r="A75418" t="s">
        <v>218</v>
      </c>
      <c r="B75418" s="1">
        <v>45555</v>
      </c>
      <c r="C75418">
        <v>26.9</v>
      </c>
    </row>
    <row r="75419" spans="1:3" x14ac:dyDescent="0.2">
      <c r="A75419" t="s">
        <v>4502</v>
      </c>
      <c r="B75419" s="1">
        <v>45555</v>
      </c>
      <c r="C75419">
        <v>79.8</v>
      </c>
    </row>
    <row r="75420" spans="1:3" x14ac:dyDescent="0.2">
      <c r="A75420" t="s">
        <v>4135</v>
      </c>
      <c r="B75420" s="1">
        <v>45555</v>
      </c>
      <c r="C75420">
        <v>54.9</v>
      </c>
    </row>
    <row r="75421" spans="1:3" x14ac:dyDescent="0.2">
      <c r="A75421" t="s">
        <v>4503</v>
      </c>
      <c r="B75421" s="1">
        <v>45555</v>
      </c>
      <c r="C75421">
        <v>125.65</v>
      </c>
    </row>
    <row r="75422" spans="1:3" x14ac:dyDescent="0.2">
      <c r="A75422" t="s">
        <v>3411</v>
      </c>
      <c r="B75422" s="1">
        <v>45555</v>
      </c>
      <c r="C75422">
        <v>19.45</v>
      </c>
    </row>
    <row r="75423" spans="1:3" x14ac:dyDescent="0.2">
      <c r="A75423" t="s">
        <v>707</v>
      </c>
      <c r="B75423" s="1">
        <v>45555</v>
      </c>
      <c r="C75423">
        <v>62.96</v>
      </c>
    </row>
    <row r="75424" spans="1:3" x14ac:dyDescent="0.2">
      <c r="A75424" t="s">
        <v>46</v>
      </c>
      <c r="B75424" s="1">
        <v>45555</v>
      </c>
      <c r="C75424">
        <v>147.94</v>
      </c>
    </row>
    <row r="75425" spans="1:3" x14ac:dyDescent="0.2">
      <c r="A75425" t="s">
        <v>12</v>
      </c>
      <c r="B75425" s="1">
        <v>45555</v>
      </c>
      <c r="C75425">
        <v>302.08</v>
      </c>
    </row>
    <row r="75426" spans="1:3" x14ac:dyDescent="0.2">
      <c r="A75426" t="s">
        <v>780</v>
      </c>
      <c r="B75426" s="1">
        <v>45555</v>
      </c>
      <c r="C75426">
        <v>280.29000000000002</v>
      </c>
    </row>
    <row r="75427" spans="1:3" x14ac:dyDescent="0.2">
      <c r="A75427" t="s">
        <v>78</v>
      </c>
      <c r="B75427" s="1">
        <v>45555</v>
      </c>
      <c r="C75427">
        <v>693.21</v>
      </c>
    </row>
    <row r="75428" spans="1:3" x14ac:dyDescent="0.2">
      <c r="A75428" t="s">
        <v>46</v>
      </c>
      <c r="B75428" s="1">
        <v>45555</v>
      </c>
      <c r="C75428">
        <v>384.22</v>
      </c>
    </row>
    <row r="75429" spans="1:3" x14ac:dyDescent="0.2">
      <c r="A75429" t="s">
        <v>355</v>
      </c>
      <c r="B75429" s="1">
        <v>45555</v>
      </c>
      <c r="C75429">
        <v>357.05</v>
      </c>
    </row>
    <row r="75430" spans="1:3" x14ac:dyDescent="0.2">
      <c r="A75430" t="s">
        <v>119</v>
      </c>
      <c r="B75430" s="1">
        <v>45555</v>
      </c>
      <c r="C75430">
        <v>224.55</v>
      </c>
    </row>
    <row r="75431" spans="1:3" x14ac:dyDescent="0.2">
      <c r="A75431" t="s">
        <v>4504</v>
      </c>
      <c r="B75431" s="1">
        <v>45555</v>
      </c>
      <c r="C75431">
        <v>63.9</v>
      </c>
    </row>
    <row r="75432" spans="1:3" x14ac:dyDescent="0.2">
      <c r="A75432" t="s">
        <v>4505</v>
      </c>
      <c r="B75432" s="1">
        <v>45555</v>
      </c>
      <c r="C75432">
        <v>91.75</v>
      </c>
    </row>
    <row r="75433" spans="1:3" x14ac:dyDescent="0.2">
      <c r="A75433" t="s">
        <v>4443</v>
      </c>
      <c r="B75433" s="1">
        <v>45558</v>
      </c>
      <c r="C75433">
        <v>60.65</v>
      </c>
    </row>
    <row r="75434" spans="1:3" x14ac:dyDescent="0.2">
      <c r="A75434" t="s">
        <v>280</v>
      </c>
      <c r="B75434" s="1">
        <v>45558</v>
      </c>
      <c r="C75434">
        <v>353.9</v>
      </c>
    </row>
    <row r="75435" spans="1:3" x14ac:dyDescent="0.2">
      <c r="A75435" t="s">
        <v>119</v>
      </c>
      <c r="B75435" s="1">
        <v>45558</v>
      </c>
      <c r="C75435">
        <v>284.61</v>
      </c>
    </row>
    <row r="75436" spans="1:3" x14ac:dyDescent="0.2">
      <c r="A75436" t="s">
        <v>257</v>
      </c>
      <c r="B75436" s="1">
        <v>45558</v>
      </c>
      <c r="C75436">
        <v>937.5</v>
      </c>
    </row>
    <row r="75437" spans="1:3" x14ac:dyDescent="0.2">
      <c r="A75437" t="s">
        <v>4444</v>
      </c>
      <c r="B75437" s="1">
        <v>45558</v>
      </c>
      <c r="C75437">
        <v>107.8</v>
      </c>
    </row>
    <row r="75438" spans="1:3" x14ac:dyDescent="0.2">
      <c r="A75438" t="s">
        <v>4445</v>
      </c>
      <c r="B75438" s="1">
        <v>45558</v>
      </c>
      <c r="C75438">
        <v>218.9</v>
      </c>
    </row>
    <row r="75439" spans="1:3" x14ac:dyDescent="0.2">
      <c r="A75439" t="s">
        <v>83</v>
      </c>
      <c r="B75439" s="1">
        <v>45558</v>
      </c>
      <c r="C75439">
        <v>463.98</v>
      </c>
    </row>
    <row r="75440" spans="1:3" x14ac:dyDescent="0.2">
      <c r="A75440" t="s">
        <v>1995</v>
      </c>
      <c r="B75440" s="1">
        <v>45558</v>
      </c>
      <c r="C75440">
        <v>162.65</v>
      </c>
    </row>
    <row r="75441" spans="1:3" x14ac:dyDescent="0.2">
      <c r="A75441" t="s">
        <v>4446</v>
      </c>
      <c r="B75441" s="1">
        <v>45558</v>
      </c>
      <c r="C75441">
        <v>49</v>
      </c>
    </row>
    <row r="75442" spans="1:3" x14ac:dyDescent="0.2">
      <c r="A75442" t="s">
        <v>128</v>
      </c>
      <c r="B75442" s="1">
        <v>45558</v>
      </c>
      <c r="C75442">
        <v>81.94</v>
      </c>
    </row>
    <row r="75443" spans="1:3" x14ac:dyDescent="0.2">
      <c r="A75443" t="s">
        <v>27</v>
      </c>
      <c r="B75443" s="1">
        <v>45558</v>
      </c>
      <c r="C75443">
        <v>36.75</v>
      </c>
    </row>
    <row r="75444" spans="1:3" x14ac:dyDescent="0.2">
      <c r="A75444" t="s">
        <v>27</v>
      </c>
      <c r="B75444" s="1">
        <v>45558</v>
      </c>
      <c r="C75444">
        <v>36.75</v>
      </c>
    </row>
    <row r="75445" spans="1:3" x14ac:dyDescent="0.2">
      <c r="A75445" t="s">
        <v>27</v>
      </c>
      <c r="B75445" s="1">
        <v>45558</v>
      </c>
      <c r="C75445">
        <v>14.96</v>
      </c>
    </row>
    <row r="75446" spans="1:3" x14ac:dyDescent="0.2">
      <c r="A75446" t="s">
        <v>27</v>
      </c>
      <c r="B75446" s="1">
        <v>45558</v>
      </c>
      <c r="C75446">
        <v>36.75</v>
      </c>
    </row>
    <row r="75447" spans="1:3" x14ac:dyDescent="0.2">
      <c r="A75447" t="s">
        <v>2775</v>
      </c>
      <c r="B75447" s="1">
        <v>45558</v>
      </c>
      <c r="C75447">
        <v>54.9</v>
      </c>
    </row>
    <row r="75448" spans="1:3" x14ac:dyDescent="0.2">
      <c r="A75448" t="s">
        <v>4447</v>
      </c>
      <c r="B75448" s="1">
        <v>45558</v>
      </c>
      <c r="C75448">
        <v>119.85</v>
      </c>
    </row>
    <row r="75449" spans="1:3" x14ac:dyDescent="0.2">
      <c r="A75449" t="s">
        <v>4448</v>
      </c>
      <c r="B75449" s="1">
        <v>45558</v>
      </c>
      <c r="C75449">
        <v>59.9</v>
      </c>
    </row>
    <row r="75450" spans="1:3" x14ac:dyDescent="0.2">
      <c r="A75450" t="s">
        <v>1264</v>
      </c>
      <c r="B75450" s="1">
        <v>45558</v>
      </c>
      <c r="C75450">
        <v>509.22</v>
      </c>
    </row>
    <row r="75451" spans="1:3" x14ac:dyDescent="0.2">
      <c r="A75451" t="s">
        <v>148</v>
      </c>
      <c r="B75451" s="1">
        <v>45558</v>
      </c>
      <c r="C75451">
        <v>552.33000000000004</v>
      </c>
    </row>
    <row r="75452" spans="1:3" x14ac:dyDescent="0.2">
      <c r="A75452" t="s">
        <v>79</v>
      </c>
      <c r="B75452" s="1">
        <v>45558</v>
      </c>
      <c r="C75452">
        <v>30.43</v>
      </c>
    </row>
    <row r="75453" spans="1:3" x14ac:dyDescent="0.2">
      <c r="A75453" t="s">
        <v>79</v>
      </c>
      <c r="B75453" s="1">
        <v>45558</v>
      </c>
      <c r="C75453">
        <v>83.93</v>
      </c>
    </row>
    <row r="75454" spans="1:3" x14ac:dyDescent="0.2">
      <c r="A75454" t="s">
        <v>147</v>
      </c>
      <c r="B75454" s="1">
        <v>45558</v>
      </c>
      <c r="C75454">
        <v>1009.4</v>
      </c>
    </row>
    <row r="75455" spans="1:3" x14ac:dyDescent="0.2">
      <c r="A75455" t="s">
        <v>286</v>
      </c>
      <c r="B75455" s="1">
        <v>45558</v>
      </c>
      <c r="C75455">
        <v>1865.96</v>
      </c>
    </row>
    <row r="75456" spans="1:3" x14ac:dyDescent="0.2">
      <c r="A75456" t="s">
        <v>4449</v>
      </c>
      <c r="B75456" s="1">
        <v>45558</v>
      </c>
      <c r="C75456">
        <v>33.4</v>
      </c>
    </row>
    <row r="75457" spans="1:3" x14ac:dyDescent="0.2">
      <c r="A75457" t="s">
        <v>4450</v>
      </c>
      <c r="B75457" s="1">
        <v>45558</v>
      </c>
      <c r="C75457">
        <v>241.2</v>
      </c>
    </row>
    <row r="75458" spans="1:3" x14ac:dyDescent="0.2">
      <c r="A75458" t="s">
        <v>3431</v>
      </c>
      <c r="B75458" s="1">
        <v>45558</v>
      </c>
      <c r="C75458">
        <v>39.92</v>
      </c>
    </row>
    <row r="75459" spans="1:3" x14ac:dyDescent="0.2">
      <c r="A75459" t="s">
        <v>4451</v>
      </c>
      <c r="B75459" s="1">
        <v>45558</v>
      </c>
      <c r="C75459">
        <v>78.849999999999994</v>
      </c>
    </row>
    <row r="75460" spans="1:3" x14ac:dyDescent="0.2">
      <c r="A75460" t="s">
        <v>4452</v>
      </c>
      <c r="B75460" s="1">
        <v>45558</v>
      </c>
      <c r="C75460">
        <v>63.9</v>
      </c>
    </row>
    <row r="75461" spans="1:3" x14ac:dyDescent="0.2">
      <c r="A75461" t="s">
        <v>27</v>
      </c>
      <c r="B75461" s="1">
        <v>45558</v>
      </c>
      <c r="C75461">
        <v>44.25</v>
      </c>
    </row>
    <row r="75462" spans="1:3" x14ac:dyDescent="0.2">
      <c r="A75462" t="s">
        <v>727</v>
      </c>
      <c r="B75462" s="1">
        <v>45558</v>
      </c>
      <c r="C75462">
        <v>1148.93</v>
      </c>
    </row>
    <row r="75463" spans="1:3" x14ac:dyDescent="0.2">
      <c r="A75463" t="s">
        <v>75</v>
      </c>
      <c r="B75463" s="1">
        <v>45558</v>
      </c>
      <c r="C75463">
        <v>31.07</v>
      </c>
    </row>
    <row r="75464" spans="1:3" x14ac:dyDescent="0.2">
      <c r="A75464" t="s">
        <v>727</v>
      </c>
      <c r="B75464" s="1">
        <v>45558</v>
      </c>
      <c r="C75464">
        <v>257.77999999999997</v>
      </c>
    </row>
    <row r="75465" spans="1:3" x14ac:dyDescent="0.2">
      <c r="A75465" t="s">
        <v>304</v>
      </c>
      <c r="B75465" s="1">
        <v>45558</v>
      </c>
      <c r="C75465">
        <v>35.06</v>
      </c>
    </row>
    <row r="75466" spans="1:3" x14ac:dyDescent="0.2">
      <c r="A75466" t="s">
        <v>4453</v>
      </c>
      <c r="B75466" s="1">
        <v>45558</v>
      </c>
      <c r="C75466">
        <v>69</v>
      </c>
    </row>
    <row r="75467" spans="1:3" x14ac:dyDescent="0.2">
      <c r="A75467" t="s">
        <v>27</v>
      </c>
      <c r="B75467" s="1">
        <v>45558</v>
      </c>
      <c r="C75467">
        <v>74.25</v>
      </c>
    </row>
    <row r="75468" spans="1:3" x14ac:dyDescent="0.2">
      <c r="A75468" t="s">
        <v>27</v>
      </c>
      <c r="B75468" s="1">
        <v>45558</v>
      </c>
      <c r="C75468">
        <v>37.5</v>
      </c>
    </row>
    <row r="75469" spans="1:3" x14ac:dyDescent="0.2">
      <c r="A75469" t="s">
        <v>4454</v>
      </c>
      <c r="B75469" s="1">
        <v>45558</v>
      </c>
      <c r="C75469">
        <v>125</v>
      </c>
    </row>
    <row r="75470" spans="1:3" x14ac:dyDescent="0.2">
      <c r="A75470" t="s">
        <v>27</v>
      </c>
      <c r="B75470" s="1">
        <v>45558</v>
      </c>
      <c r="C75470">
        <v>36.75</v>
      </c>
    </row>
    <row r="75471" spans="1:3" x14ac:dyDescent="0.2">
      <c r="A75471" t="s">
        <v>27</v>
      </c>
      <c r="B75471" s="1">
        <v>45558</v>
      </c>
      <c r="C75471">
        <v>44.25</v>
      </c>
    </row>
    <row r="75472" spans="1:3" x14ac:dyDescent="0.2">
      <c r="A75472" t="s">
        <v>4455</v>
      </c>
      <c r="B75472" s="1">
        <v>45558</v>
      </c>
      <c r="C75472">
        <v>99</v>
      </c>
    </row>
    <row r="75473" spans="1:3" x14ac:dyDescent="0.2">
      <c r="A75473" t="s">
        <v>27</v>
      </c>
      <c r="B75473" s="1">
        <v>45558</v>
      </c>
      <c r="C75473">
        <v>36.75</v>
      </c>
    </row>
    <row r="75474" spans="1:3" x14ac:dyDescent="0.2">
      <c r="A75474" t="s">
        <v>27</v>
      </c>
      <c r="B75474" s="1">
        <v>45558</v>
      </c>
      <c r="C75474">
        <v>44.25</v>
      </c>
    </row>
    <row r="75475" spans="1:3" x14ac:dyDescent="0.2">
      <c r="A75475" t="s">
        <v>27</v>
      </c>
      <c r="B75475" s="1">
        <v>45558</v>
      </c>
      <c r="C75475">
        <v>21.75</v>
      </c>
    </row>
    <row r="75476" spans="1:3" x14ac:dyDescent="0.2">
      <c r="A75476" t="s">
        <v>27</v>
      </c>
      <c r="B75476" s="1">
        <v>45558</v>
      </c>
      <c r="C75476">
        <v>26.25</v>
      </c>
    </row>
    <row r="75477" spans="1:3" x14ac:dyDescent="0.2">
      <c r="A75477" t="s">
        <v>27</v>
      </c>
      <c r="B75477" s="1">
        <v>45558</v>
      </c>
      <c r="C75477">
        <v>18.75</v>
      </c>
    </row>
    <row r="75478" spans="1:3" x14ac:dyDescent="0.2">
      <c r="A75478" t="s">
        <v>27</v>
      </c>
      <c r="B75478" s="1">
        <v>45558</v>
      </c>
      <c r="C75478">
        <v>14.63</v>
      </c>
    </row>
    <row r="75479" spans="1:3" x14ac:dyDescent="0.2">
      <c r="A75479" t="s">
        <v>27</v>
      </c>
      <c r="B75479" s="1">
        <v>45558</v>
      </c>
      <c r="C75479">
        <v>26.25</v>
      </c>
    </row>
    <row r="75480" spans="1:3" x14ac:dyDescent="0.2">
      <c r="A75480" t="s">
        <v>27</v>
      </c>
      <c r="B75480" s="1">
        <v>45558</v>
      </c>
      <c r="C75480">
        <v>26.25</v>
      </c>
    </row>
    <row r="75481" spans="1:3" x14ac:dyDescent="0.2">
      <c r="A75481" t="s">
        <v>2266</v>
      </c>
      <c r="B75481" s="1">
        <v>45558</v>
      </c>
      <c r="C75481">
        <v>555</v>
      </c>
    </row>
    <row r="75482" spans="1:3" x14ac:dyDescent="0.2">
      <c r="A75482" t="s">
        <v>64</v>
      </c>
      <c r="B75482" s="1">
        <v>45558</v>
      </c>
      <c r="C75482">
        <v>415.33</v>
      </c>
    </row>
    <row r="75483" spans="1:3" x14ac:dyDescent="0.2">
      <c r="A75483" t="s">
        <v>4456</v>
      </c>
      <c r="B75483" s="1">
        <v>45558</v>
      </c>
      <c r="C75483">
        <v>98.9</v>
      </c>
    </row>
    <row r="75484" spans="1:3" x14ac:dyDescent="0.2">
      <c r="A75484" t="s">
        <v>4457</v>
      </c>
      <c r="B75484" s="1">
        <v>45558</v>
      </c>
      <c r="C75484">
        <v>108.85</v>
      </c>
    </row>
    <row r="75485" spans="1:3" x14ac:dyDescent="0.2">
      <c r="A75485" t="s">
        <v>4458</v>
      </c>
      <c r="B75485" s="1">
        <v>45558</v>
      </c>
      <c r="C75485">
        <v>43.95</v>
      </c>
    </row>
    <row r="75486" spans="1:3" x14ac:dyDescent="0.2">
      <c r="A75486" t="s">
        <v>4459</v>
      </c>
      <c r="B75486" s="1">
        <v>45558</v>
      </c>
      <c r="C75486">
        <v>88.9</v>
      </c>
    </row>
    <row r="75487" spans="1:3" x14ac:dyDescent="0.2">
      <c r="A75487" t="s">
        <v>4460</v>
      </c>
      <c r="B75487" s="1">
        <v>45558</v>
      </c>
      <c r="C75487">
        <v>22.45</v>
      </c>
    </row>
    <row r="75488" spans="1:3" x14ac:dyDescent="0.2">
      <c r="A75488" t="s">
        <v>4461</v>
      </c>
      <c r="B75488" s="1">
        <v>45558</v>
      </c>
      <c r="C75488">
        <v>60.65</v>
      </c>
    </row>
    <row r="75489" spans="1:3" x14ac:dyDescent="0.2">
      <c r="A75489" t="s">
        <v>4414</v>
      </c>
      <c r="B75489" s="1">
        <v>45558</v>
      </c>
      <c r="C75489">
        <v>56.9</v>
      </c>
    </row>
    <row r="75490" spans="1:3" x14ac:dyDescent="0.2">
      <c r="A75490" t="s">
        <v>4462</v>
      </c>
      <c r="B75490" s="1">
        <v>45558</v>
      </c>
      <c r="C75490">
        <v>123.1</v>
      </c>
    </row>
    <row r="75491" spans="1:3" x14ac:dyDescent="0.2">
      <c r="A75491" t="s">
        <v>4463</v>
      </c>
      <c r="B75491" s="1">
        <v>45558</v>
      </c>
      <c r="C75491">
        <v>78.599999999999994</v>
      </c>
    </row>
    <row r="75492" spans="1:3" x14ac:dyDescent="0.2">
      <c r="A75492" t="s">
        <v>4464</v>
      </c>
      <c r="B75492" s="1">
        <v>45558</v>
      </c>
      <c r="C75492">
        <v>63.9</v>
      </c>
    </row>
    <row r="75493" spans="1:3" x14ac:dyDescent="0.2">
      <c r="A75493" t="s">
        <v>4356</v>
      </c>
      <c r="B75493" s="1">
        <v>45558</v>
      </c>
      <c r="C75493">
        <v>173.8</v>
      </c>
    </row>
    <row r="75494" spans="1:3" x14ac:dyDescent="0.2">
      <c r="A75494" t="s">
        <v>4465</v>
      </c>
      <c r="B75494" s="1">
        <v>45558</v>
      </c>
      <c r="C75494">
        <v>63.9</v>
      </c>
    </row>
    <row r="75495" spans="1:3" x14ac:dyDescent="0.2">
      <c r="A75495" t="s">
        <v>4466</v>
      </c>
      <c r="B75495" s="1">
        <v>45558</v>
      </c>
      <c r="C75495">
        <v>44.9</v>
      </c>
    </row>
    <row r="75496" spans="1:3" x14ac:dyDescent="0.2">
      <c r="A75496" t="s">
        <v>4467</v>
      </c>
      <c r="B75496" s="1">
        <v>45558</v>
      </c>
      <c r="C75496">
        <v>54.9</v>
      </c>
    </row>
    <row r="75497" spans="1:3" x14ac:dyDescent="0.2">
      <c r="A75497" t="s">
        <v>4468</v>
      </c>
      <c r="B75497" s="1">
        <v>45558</v>
      </c>
      <c r="C75497">
        <v>41.75</v>
      </c>
    </row>
    <row r="75498" spans="1:3" x14ac:dyDescent="0.2">
      <c r="A75498" t="s">
        <v>4469</v>
      </c>
      <c r="B75498" s="1">
        <v>45558</v>
      </c>
      <c r="C75498">
        <v>178.95</v>
      </c>
    </row>
    <row r="75499" spans="1:3" x14ac:dyDescent="0.2">
      <c r="A75499" t="s">
        <v>3124</v>
      </c>
      <c r="B75499" s="1">
        <v>45558</v>
      </c>
      <c r="C75499">
        <v>33.9</v>
      </c>
    </row>
    <row r="75500" spans="1:3" x14ac:dyDescent="0.2">
      <c r="A75500" t="s">
        <v>2597</v>
      </c>
      <c r="B75500" s="1">
        <v>45558</v>
      </c>
      <c r="C75500">
        <v>83.65</v>
      </c>
    </row>
    <row r="75501" spans="1:3" x14ac:dyDescent="0.2">
      <c r="A75501" t="s">
        <v>3271</v>
      </c>
      <c r="B75501" s="1">
        <v>45558</v>
      </c>
      <c r="C75501">
        <v>15.9</v>
      </c>
    </row>
    <row r="75502" spans="1:3" x14ac:dyDescent="0.2">
      <c r="A75502" t="s">
        <v>4470</v>
      </c>
      <c r="B75502" s="1">
        <v>45558</v>
      </c>
      <c r="C75502">
        <v>54.9</v>
      </c>
    </row>
    <row r="75503" spans="1:3" x14ac:dyDescent="0.2">
      <c r="A75503" t="s">
        <v>4471</v>
      </c>
      <c r="B75503" s="1">
        <v>45558</v>
      </c>
      <c r="C75503">
        <v>94.85</v>
      </c>
    </row>
    <row r="75504" spans="1:3" x14ac:dyDescent="0.2">
      <c r="A75504" t="s">
        <v>4472</v>
      </c>
      <c r="B75504" s="1">
        <v>45558</v>
      </c>
      <c r="C75504">
        <v>88.8</v>
      </c>
    </row>
    <row r="75505" spans="1:3" x14ac:dyDescent="0.2">
      <c r="A75505" t="s">
        <v>4473</v>
      </c>
      <c r="B75505" s="1">
        <v>45558</v>
      </c>
      <c r="C75505">
        <v>54.9</v>
      </c>
    </row>
    <row r="75506" spans="1:3" x14ac:dyDescent="0.2">
      <c r="A75506" t="s">
        <v>4474</v>
      </c>
      <c r="B75506" s="1">
        <v>45558</v>
      </c>
      <c r="C75506">
        <v>54.9</v>
      </c>
    </row>
    <row r="75507" spans="1:3" x14ac:dyDescent="0.2">
      <c r="A75507" t="s">
        <v>1361</v>
      </c>
      <c r="B75507" s="1">
        <v>45558</v>
      </c>
      <c r="C75507">
        <v>54.9</v>
      </c>
    </row>
    <row r="75508" spans="1:3" x14ac:dyDescent="0.2">
      <c r="A75508" t="s">
        <v>4475</v>
      </c>
      <c r="B75508" s="1">
        <v>45558</v>
      </c>
      <c r="C75508">
        <v>154.55000000000001</v>
      </c>
    </row>
    <row r="75509" spans="1:3" x14ac:dyDescent="0.2">
      <c r="A75509" t="s">
        <v>4476</v>
      </c>
      <c r="B75509" s="1">
        <v>45558</v>
      </c>
      <c r="C75509">
        <v>103.75</v>
      </c>
    </row>
    <row r="75510" spans="1:3" x14ac:dyDescent="0.2">
      <c r="A75510" t="s">
        <v>4477</v>
      </c>
      <c r="B75510" s="1">
        <v>45558</v>
      </c>
      <c r="C75510">
        <v>54.9</v>
      </c>
    </row>
    <row r="75511" spans="1:3" x14ac:dyDescent="0.2">
      <c r="A75511" t="s">
        <v>4478</v>
      </c>
      <c r="B75511" s="1">
        <v>45558</v>
      </c>
      <c r="C75511">
        <v>43.9</v>
      </c>
    </row>
    <row r="75512" spans="1:3" x14ac:dyDescent="0.2">
      <c r="A75512" t="s">
        <v>4479</v>
      </c>
      <c r="B75512" s="1">
        <v>45558</v>
      </c>
      <c r="C75512">
        <v>89.85</v>
      </c>
    </row>
    <row r="75513" spans="1:3" x14ac:dyDescent="0.2">
      <c r="A75513" t="s">
        <v>4480</v>
      </c>
      <c r="B75513" s="1">
        <v>45558</v>
      </c>
      <c r="C75513">
        <v>19.899999999999999</v>
      </c>
    </row>
    <row r="75514" spans="1:3" x14ac:dyDescent="0.2">
      <c r="A75514" t="s">
        <v>4481</v>
      </c>
      <c r="B75514" s="1">
        <v>45558</v>
      </c>
      <c r="C75514">
        <v>51.9</v>
      </c>
    </row>
    <row r="75515" spans="1:3" x14ac:dyDescent="0.2">
      <c r="A75515" t="s">
        <v>1255</v>
      </c>
      <c r="B75515" s="1">
        <v>45558</v>
      </c>
      <c r="C75515">
        <v>235.35</v>
      </c>
    </row>
    <row r="75516" spans="1:3" x14ac:dyDescent="0.2">
      <c r="A75516" t="s">
        <v>4482</v>
      </c>
      <c r="B75516" s="1">
        <v>45558</v>
      </c>
      <c r="C75516">
        <v>94.7</v>
      </c>
    </row>
    <row r="75517" spans="1:3" x14ac:dyDescent="0.2">
      <c r="A75517" t="s">
        <v>4483</v>
      </c>
      <c r="B75517" s="1">
        <v>45558</v>
      </c>
      <c r="C75517">
        <v>64.900000000000006</v>
      </c>
    </row>
    <row r="75518" spans="1:3" x14ac:dyDescent="0.2">
      <c r="A75518" t="s">
        <v>2240</v>
      </c>
      <c r="B75518" s="1">
        <v>45558</v>
      </c>
      <c r="C75518">
        <v>47.8</v>
      </c>
    </row>
    <row r="75519" spans="1:3" x14ac:dyDescent="0.2">
      <c r="A75519" t="s">
        <v>2240</v>
      </c>
      <c r="B75519" s="1">
        <v>45558</v>
      </c>
      <c r="C75519">
        <v>104.85</v>
      </c>
    </row>
    <row r="75520" spans="1:3" x14ac:dyDescent="0.2">
      <c r="A75520" t="s">
        <v>2243</v>
      </c>
      <c r="B75520" s="1">
        <v>45558</v>
      </c>
      <c r="C75520">
        <v>700.3</v>
      </c>
    </row>
    <row r="75521" spans="1:3" x14ac:dyDescent="0.2">
      <c r="A75521" t="s">
        <v>4484</v>
      </c>
      <c r="B75521" s="1">
        <v>45558</v>
      </c>
      <c r="C75521">
        <v>54.9</v>
      </c>
    </row>
    <row r="75522" spans="1:3" x14ac:dyDescent="0.2">
      <c r="A75522" t="s">
        <v>3</v>
      </c>
      <c r="B75522" s="1">
        <v>45558</v>
      </c>
      <c r="C75522">
        <v>165</v>
      </c>
    </row>
    <row r="75523" spans="1:3" x14ac:dyDescent="0.2">
      <c r="A75523" t="s">
        <v>4485</v>
      </c>
      <c r="B75523" s="1">
        <v>45558</v>
      </c>
      <c r="C75523">
        <v>34.450000000000003</v>
      </c>
    </row>
    <row r="75524" spans="1:3" x14ac:dyDescent="0.2">
      <c r="A75524" t="s">
        <v>810</v>
      </c>
      <c r="B75524" s="1">
        <v>45558</v>
      </c>
      <c r="C75524">
        <v>161.63999999999999</v>
      </c>
    </row>
    <row r="75525" spans="1:3" x14ac:dyDescent="0.2">
      <c r="A75525" t="s">
        <v>46</v>
      </c>
      <c r="B75525" s="1">
        <v>45558</v>
      </c>
      <c r="C75525">
        <v>81.97</v>
      </c>
    </row>
    <row r="75526" spans="1:3" x14ac:dyDescent="0.2">
      <c r="A75526" t="s">
        <v>46</v>
      </c>
      <c r="B75526" s="1">
        <v>45558</v>
      </c>
      <c r="C75526">
        <v>68.77</v>
      </c>
    </row>
    <row r="75527" spans="1:3" x14ac:dyDescent="0.2">
      <c r="A75527" t="s">
        <v>46</v>
      </c>
      <c r="B75527" s="1">
        <v>45558</v>
      </c>
      <c r="C75527">
        <v>48.97</v>
      </c>
    </row>
    <row r="75528" spans="1:3" x14ac:dyDescent="0.2">
      <c r="A75528" t="s">
        <v>4486</v>
      </c>
      <c r="B75528" s="1">
        <v>45558</v>
      </c>
      <c r="C75528">
        <v>59.45</v>
      </c>
    </row>
    <row r="75529" spans="1:3" x14ac:dyDescent="0.2">
      <c r="A75529" t="s">
        <v>249</v>
      </c>
      <c r="B75529" s="1">
        <v>45558</v>
      </c>
      <c r="C75529">
        <v>792.81</v>
      </c>
    </row>
    <row r="75530" spans="1:3" x14ac:dyDescent="0.2">
      <c r="A75530" t="s">
        <v>12</v>
      </c>
      <c r="B75530" s="1">
        <v>45558</v>
      </c>
      <c r="C75530">
        <v>115.85</v>
      </c>
    </row>
    <row r="75531" spans="1:3" x14ac:dyDescent="0.2">
      <c r="A75531" t="s">
        <v>316</v>
      </c>
      <c r="B75531" s="1">
        <v>45558</v>
      </c>
      <c r="C75531">
        <v>510.62</v>
      </c>
    </row>
    <row r="75532" spans="1:3" x14ac:dyDescent="0.2">
      <c r="A75532" t="s">
        <v>4487</v>
      </c>
      <c r="B75532" s="1">
        <v>45558</v>
      </c>
      <c r="C75532">
        <v>159.62</v>
      </c>
    </row>
    <row r="75533" spans="1:3" x14ac:dyDescent="0.2">
      <c r="A75533" t="s">
        <v>12</v>
      </c>
      <c r="B75533" s="1">
        <v>45558</v>
      </c>
      <c r="C75533">
        <v>150.58000000000001</v>
      </c>
    </row>
    <row r="75534" spans="1:3" x14ac:dyDescent="0.2">
      <c r="A75534" t="s">
        <v>49</v>
      </c>
      <c r="B75534" s="1">
        <v>45558</v>
      </c>
      <c r="C75534">
        <v>726.48</v>
      </c>
    </row>
    <row r="75535" spans="1:3" x14ac:dyDescent="0.2">
      <c r="A75535" t="s">
        <v>2901</v>
      </c>
      <c r="B75535" s="1">
        <v>45558</v>
      </c>
      <c r="C75535">
        <v>524.61</v>
      </c>
    </row>
    <row r="75536" spans="1:3" x14ac:dyDescent="0.2">
      <c r="A75536" t="s">
        <v>12</v>
      </c>
      <c r="B75536" s="1">
        <v>45558</v>
      </c>
      <c r="C75536">
        <v>242.32</v>
      </c>
    </row>
    <row r="75537" spans="1:3" x14ac:dyDescent="0.2">
      <c r="A75537" t="s">
        <v>122</v>
      </c>
      <c r="B75537" s="1">
        <v>45558</v>
      </c>
      <c r="C75537">
        <v>544.62</v>
      </c>
    </row>
    <row r="75538" spans="1:3" x14ac:dyDescent="0.2">
      <c r="A75538" t="s">
        <v>27</v>
      </c>
      <c r="B75538" s="1">
        <v>45559</v>
      </c>
      <c r="C75538">
        <v>44.25</v>
      </c>
    </row>
    <row r="75539" spans="1:3" x14ac:dyDescent="0.2">
      <c r="A75539" t="s">
        <v>27</v>
      </c>
      <c r="B75539" s="1">
        <v>45559</v>
      </c>
      <c r="C75539">
        <v>74.25</v>
      </c>
    </row>
    <row r="75540" spans="1:3" x14ac:dyDescent="0.2">
      <c r="A75540" t="s">
        <v>4400</v>
      </c>
      <c r="B75540" s="1">
        <v>45559</v>
      </c>
      <c r="C75540">
        <v>54.95</v>
      </c>
    </row>
    <row r="75541" spans="1:3" x14ac:dyDescent="0.2">
      <c r="A75541" t="s">
        <v>197</v>
      </c>
      <c r="B75541" s="1">
        <v>45559</v>
      </c>
      <c r="C75541">
        <v>193.45</v>
      </c>
    </row>
    <row r="75542" spans="1:3" x14ac:dyDescent="0.2">
      <c r="A75542" t="s">
        <v>4401</v>
      </c>
      <c r="B75542" s="1">
        <v>45559</v>
      </c>
      <c r="C75542">
        <v>51.8</v>
      </c>
    </row>
    <row r="75543" spans="1:3" x14ac:dyDescent="0.2">
      <c r="A75543" t="s">
        <v>4402</v>
      </c>
      <c r="B75543" s="1">
        <v>45559</v>
      </c>
      <c r="C75543">
        <v>28.9</v>
      </c>
    </row>
    <row r="75544" spans="1:3" x14ac:dyDescent="0.2">
      <c r="A75544" t="s">
        <v>4403</v>
      </c>
      <c r="B75544" s="1">
        <v>45559</v>
      </c>
      <c r="C75544">
        <v>44.45</v>
      </c>
    </row>
    <row r="75545" spans="1:3" x14ac:dyDescent="0.2">
      <c r="A75545" t="s">
        <v>4404</v>
      </c>
      <c r="B75545" s="1">
        <v>45559</v>
      </c>
      <c r="C75545">
        <v>76.95</v>
      </c>
    </row>
    <row r="75546" spans="1:3" x14ac:dyDescent="0.2">
      <c r="A75546" t="s">
        <v>4405</v>
      </c>
      <c r="B75546" s="1">
        <v>45559</v>
      </c>
      <c r="C75546">
        <v>253.55</v>
      </c>
    </row>
    <row r="75547" spans="1:3" x14ac:dyDescent="0.2">
      <c r="A75547" t="s">
        <v>4406</v>
      </c>
      <c r="B75547" s="1">
        <v>45559</v>
      </c>
      <c r="C75547">
        <v>143.44999999999999</v>
      </c>
    </row>
    <row r="75548" spans="1:3" x14ac:dyDescent="0.2">
      <c r="A75548" t="s">
        <v>1128</v>
      </c>
      <c r="B75548" s="1">
        <v>45559</v>
      </c>
      <c r="C75548">
        <v>362.89</v>
      </c>
    </row>
    <row r="75549" spans="1:3" x14ac:dyDescent="0.2">
      <c r="A75549" t="s">
        <v>4407</v>
      </c>
      <c r="B75549" s="1">
        <v>45559</v>
      </c>
      <c r="C75549">
        <v>216.55</v>
      </c>
    </row>
    <row r="75550" spans="1:3" x14ac:dyDescent="0.2">
      <c r="A75550" t="s">
        <v>4408</v>
      </c>
      <c r="B75550" s="1">
        <v>45559</v>
      </c>
      <c r="C75550">
        <v>46.9</v>
      </c>
    </row>
    <row r="75551" spans="1:3" x14ac:dyDescent="0.2">
      <c r="A75551" t="s">
        <v>4409</v>
      </c>
      <c r="B75551" s="1">
        <v>45559</v>
      </c>
      <c r="C75551">
        <v>49.4</v>
      </c>
    </row>
    <row r="75552" spans="1:3" x14ac:dyDescent="0.2">
      <c r="A75552" t="s">
        <v>4410</v>
      </c>
      <c r="B75552" s="1">
        <v>45559</v>
      </c>
      <c r="C75552">
        <v>28.5</v>
      </c>
    </row>
    <row r="75553" spans="1:3" x14ac:dyDescent="0.2">
      <c r="A75553" t="s">
        <v>4411</v>
      </c>
      <c r="B75553" s="1">
        <v>45559</v>
      </c>
      <c r="C75553">
        <v>28.5</v>
      </c>
    </row>
    <row r="75554" spans="1:3" x14ac:dyDescent="0.2">
      <c r="A75554" t="s">
        <v>4412</v>
      </c>
      <c r="B75554" s="1">
        <v>45559</v>
      </c>
      <c r="C75554">
        <v>247.4</v>
      </c>
    </row>
    <row r="75555" spans="1:3" x14ac:dyDescent="0.2">
      <c r="A75555" t="s">
        <v>4413</v>
      </c>
      <c r="B75555" s="1">
        <v>45559</v>
      </c>
      <c r="C75555">
        <v>25.95</v>
      </c>
    </row>
    <row r="75556" spans="1:3" x14ac:dyDescent="0.2">
      <c r="A75556" t="s">
        <v>4414</v>
      </c>
      <c r="B75556" s="1">
        <v>45559</v>
      </c>
      <c r="C75556">
        <v>47.95</v>
      </c>
    </row>
    <row r="75557" spans="1:3" x14ac:dyDescent="0.2">
      <c r="A75557" t="s">
        <v>248</v>
      </c>
      <c r="B75557" s="1">
        <v>45559</v>
      </c>
      <c r="C75557">
        <v>323.39999999999998</v>
      </c>
    </row>
    <row r="75558" spans="1:3" x14ac:dyDescent="0.2">
      <c r="A75558" t="s">
        <v>11</v>
      </c>
      <c r="B75558" s="1">
        <v>45559</v>
      </c>
      <c r="C75558">
        <v>528.57000000000005</v>
      </c>
    </row>
    <row r="75559" spans="1:3" x14ac:dyDescent="0.2">
      <c r="A75559" t="s">
        <v>811</v>
      </c>
      <c r="B75559" s="1">
        <v>45559</v>
      </c>
      <c r="C75559">
        <v>1536.43</v>
      </c>
    </row>
    <row r="75560" spans="1:3" x14ac:dyDescent="0.2">
      <c r="A75560" t="s">
        <v>4415</v>
      </c>
      <c r="B75560" s="1">
        <v>45559</v>
      </c>
      <c r="C75560">
        <v>54.95</v>
      </c>
    </row>
    <row r="75561" spans="1:3" x14ac:dyDescent="0.2">
      <c r="A75561" t="s">
        <v>596</v>
      </c>
      <c r="B75561" s="1">
        <v>45559</v>
      </c>
      <c r="C75561">
        <v>203.7</v>
      </c>
    </row>
    <row r="75562" spans="1:3" x14ac:dyDescent="0.2">
      <c r="A75562" t="s">
        <v>612</v>
      </c>
      <c r="B75562" s="1">
        <v>45559</v>
      </c>
      <c r="C75562">
        <v>185.7</v>
      </c>
    </row>
    <row r="75563" spans="1:3" x14ac:dyDescent="0.2">
      <c r="A75563" t="s">
        <v>811</v>
      </c>
      <c r="B75563" s="1">
        <v>45559</v>
      </c>
      <c r="C75563">
        <v>588.03</v>
      </c>
    </row>
    <row r="75564" spans="1:3" x14ac:dyDescent="0.2">
      <c r="A75564" t="s">
        <v>119</v>
      </c>
      <c r="B75564" s="1">
        <v>45559</v>
      </c>
      <c r="C75564">
        <v>2003.3</v>
      </c>
    </row>
    <row r="75565" spans="1:3" x14ac:dyDescent="0.2">
      <c r="A75565" t="s">
        <v>702</v>
      </c>
      <c r="B75565" s="1">
        <v>45559</v>
      </c>
      <c r="C75565">
        <v>154.19999999999999</v>
      </c>
    </row>
    <row r="75566" spans="1:3" x14ac:dyDescent="0.2">
      <c r="A75566" t="s">
        <v>44</v>
      </c>
      <c r="B75566" s="1">
        <v>45559</v>
      </c>
      <c r="C75566">
        <v>326.87</v>
      </c>
    </row>
    <row r="75567" spans="1:3" x14ac:dyDescent="0.2">
      <c r="A75567" t="s">
        <v>140</v>
      </c>
      <c r="B75567" s="1">
        <v>45559</v>
      </c>
      <c r="C75567">
        <v>94.4</v>
      </c>
    </row>
    <row r="75568" spans="1:3" x14ac:dyDescent="0.2">
      <c r="A75568" t="s">
        <v>383</v>
      </c>
      <c r="B75568" s="1">
        <v>45559</v>
      </c>
      <c r="C75568">
        <v>53.5</v>
      </c>
    </row>
    <row r="75569" spans="1:3" x14ac:dyDescent="0.2">
      <c r="A75569" t="s">
        <v>596</v>
      </c>
      <c r="B75569" s="1">
        <v>45559</v>
      </c>
      <c r="C75569">
        <v>931.65</v>
      </c>
    </row>
    <row r="75570" spans="1:3" x14ac:dyDescent="0.2">
      <c r="A75570" t="s">
        <v>4416</v>
      </c>
      <c r="B75570" s="1">
        <v>45559</v>
      </c>
      <c r="C75570">
        <v>85.85</v>
      </c>
    </row>
    <row r="75571" spans="1:3" x14ac:dyDescent="0.2">
      <c r="A75571" t="s">
        <v>4417</v>
      </c>
      <c r="B75571" s="1">
        <v>45559</v>
      </c>
      <c r="C75571">
        <v>81.900000000000006</v>
      </c>
    </row>
    <row r="75572" spans="1:3" x14ac:dyDescent="0.2">
      <c r="A75572" t="s">
        <v>711</v>
      </c>
      <c r="B75572" s="1">
        <v>45559</v>
      </c>
      <c r="C75572">
        <v>64.900000000000006</v>
      </c>
    </row>
    <row r="75573" spans="1:3" x14ac:dyDescent="0.2">
      <c r="A75573" t="s">
        <v>4418</v>
      </c>
      <c r="B75573" s="1">
        <v>45559</v>
      </c>
      <c r="C75573">
        <v>59.9</v>
      </c>
    </row>
    <row r="75574" spans="1:3" x14ac:dyDescent="0.2">
      <c r="A75574" t="s">
        <v>138</v>
      </c>
      <c r="B75574" s="1">
        <v>45559</v>
      </c>
      <c r="C75574">
        <v>873.15</v>
      </c>
    </row>
    <row r="75575" spans="1:3" x14ac:dyDescent="0.2">
      <c r="A75575" t="s">
        <v>79</v>
      </c>
      <c r="B75575" s="1">
        <v>45559</v>
      </c>
      <c r="C75575">
        <v>33.68</v>
      </c>
    </row>
    <row r="75576" spans="1:3" x14ac:dyDescent="0.2">
      <c r="A75576" t="s">
        <v>79</v>
      </c>
      <c r="B75576" s="1">
        <v>45559</v>
      </c>
      <c r="C75576">
        <v>33.68</v>
      </c>
    </row>
    <row r="75577" spans="1:3" x14ac:dyDescent="0.2">
      <c r="A75577" t="s">
        <v>4419</v>
      </c>
      <c r="B75577" s="1">
        <v>45559</v>
      </c>
      <c r="C75577">
        <v>19</v>
      </c>
    </row>
    <row r="75578" spans="1:3" x14ac:dyDescent="0.2">
      <c r="A75578" t="s">
        <v>4420</v>
      </c>
      <c r="B75578" s="1">
        <v>45559</v>
      </c>
      <c r="C75578">
        <v>69.95</v>
      </c>
    </row>
    <row r="75579" spans="1:3" x14ac:dyDescent="0.2">
      <c r="A75579" t="s">
        <v>27</v>
      </c>
      <c r="B75579" s="1">
        <v>45559</v>
      </c>
      <c r="C75579">
        <v>44.25</v>
      </c>
    </row>
    <row r="75580" spans="1:3" x14ac:dyDescent="0.2">
      <c r="A75580" t="s">
        <v>4421</v>
      </c>
      <c r="B75580" s="1">
        <v>45559</v>
      </c>
      <c r="C75580">
        <v>45.45</v>
      </c>
    </row>
    <row r="75581" spans="1:3" x14ac:dyDescent="0.2">
      <c r="A75581" t="s">
        <v>4422</v>
      </c>
      <c r="B75581" s="1">
        <v>45559</v>
      </c>
      <c r="C75581">
        <v>63.9</v>
      </c>
    </row>
    <row r="75582" spans="1:3" x14ac:dyDescent="0.2">
      <c r="A75582" t="s">
        <v>2991</v>
      </c>
      <c r="B75582" s="1">
        <v>45559</v>
      </c>
      <c r="C75582">
        <v>107.85</v>
      </c>
    </row>
    <row r="75583" spans="1:3" x14ac:dyDescent="0.2">
      <c r="A75583" t="s">
        <v>2682</v>
      </c>
      <c r="B75583" s="1">
        <v>45559</v>
      </c>
      <c r="C75583">
        <v>142.19</v>
      </c>
    </row>
    <row r="75584" spans="1:3" x14ac:dyDescent="0.2">
      <c r="A75584" t="s">
        <v>612</v>
      </c>
      <c r="B75584" s="1">
        <v>45559</v>
      </c>
      <c r="C75584">
        <v>58.34</v>
      </c>
    </row>
    <row r="75585" spans="1:3" x14ac:dyDescent="0.2">
      <c r="A75585" t="s">
        <v>931</v>
      </c>
      <c r="B75585" s="1">
        <v>45559</v>
      </c>
      <c r="C75585">
        <v>131.88</v>
      </c>
    </row>
    <row r="75586" spans="1:3" x14ac:dyDescent="0.2">
      <c r="A75586" t="s">
        <v>3590</v>
      </c>
      <c r="B75586" s="1">
        <v>45559</v>
      </c>
      <c r="C75586">
        <v>143.19</v>
      </c>
    </row>
    <row r="75587" spans="1:3" x14ac:dyDescent="0.2">
      <c r="A75587" t="s">
        <v>612</v>
      </c>
      <c r="B75587" s="1">
        <v>45559</v>
      </c>
      <c r="C75587">
        <v>371.24</v>
      </c>
    </row>
    <row r="75588" spans="1:3" x14ac:dyDescent="0.2">
      <c r="A75588" t="s">
        <v>4423</v>
      </c>
      <c r="B75588" s="1">
        <v>45559</v>
      </c>
      <c r="C75588">
        <v>36.85</v>
      </c>
    </row>
    <row r="75589" spans="1:3" x14ac:dyDescent="0.2">
      <c r="A75589" t="s">
        <v>4424</v>
      </c>
      <c r="B75589" s="1">
        <v>45559</v>
      </c>
      <c r="C75589">
        <v>91.9</v>
      </c>
    </row>
    <row r="75590" spans="1:3" x14ac:dyDescent="0.2">
      <c r="A75590" t="s">
        <v>27</v>
      </c>
      <c r="B75590" s="1">
        <v>45559</v>
      </c>
      <c r="C75590">
        <v>44.25</v>
      </c>
    </row>
    <row r="75591" spans="1:3" x14ac:dyDescent="0.2">
      <c r="A75591" t="s">
        <v>27</v>
      </c>
      <c r="B75591" s="1">
        <v>45559</v>
      </c>
      <c r="C75591">
        <v>74.25</v>
      </c>
    </row>
    <row r="75592" spans="1:3" x14ac:dyDescent="0.2">
      <c r="A75592" t="s">
        <v>27</v>
      </c>
      <c r="B75592" s="1">
        <v>45559</v>
      </c>
      <c r="C75592">
        <v>74.25</v>
      </c>
    </row>
    <row r="75593" spans="1:3" x14ac:dyDescent="0.2">
      <c r="A75593" t="s">
        <v>4425</v>
      </c>
      <c r="B75593" s="1">
        <v>45559</v>
      </c>
      <c r="C75593">
        <v>110.9</v>
      </c>
    </row>
    <row r="75594" spans="1:3" x14ac:dyDescent="0.2">
      <c r="A75594" t="s">
        <v>4426</v>
      </c>
      <c r="B75594" s="1">
        <v>45559</v>
      </c>
      <c r="C75594">
        <v>71.45</v>
      </c>
    </row>
    <row r="75595" spans="1:3" x14ac:dyDescent="0.2">
      <c r="A75595" t="s">
        <v>4427</v>
      </c>
      <c r="B75595" s="1">
        <v>45559</v>
      </c>
      <c r="C75595">
        <v>63.9</v>
      </c>
    </row>
    <row r="75596" spans="1:3" x14ac:dyDescent="0.2">
      <c r="A75596" t="s">
        <v>4428</v>
      </c>
      <c r="B75596" s="1">
        <v>45559</v>
      </c>
      <c r="C75596">
        <v>189.8</v>
      </c>
    </row>
    <row r="75597" spans="1:3" x14ac:dyDescent="0.2">
      <c r="A75597" t="s">
        <v>4429</v>
      </c>
      <c r="B75597" s="1">
        <v>45559</v>
      </c>
      <c r="C75597">
        <v>83.1</v>
      </c>
    </row>
    <row r="75598" spans="1:3" x14ac:dyDescent="0.2">
      <c r="A75598" t="s">
        <v>4430</v>
      </c>
      <c r="B75598" s="1">
        <v>45559</v>
      </c>
      <c r="C75598">
        <v>64.900000000000006</v>
      </c>
    </row>
    <row r="75599" spans="1:3" x14ac:dyDescent="0.2">
      <c r="A75599" t="s">
        <v>4431</v>
      </c>
      <c r="B75599" s="1">
        <v>45559</v>
      </c>
      <c r="C75599">
        <v>53.9</v>
      </c>
    </row>
    <row r="75600" spans="1:3" x14ac:dyDescent="0.2">
      <c r="A75600" t="s">
        <v>4432</v>
      </c>
      <c r="B75600" s="1">
        <v>45559</v>
      </c>
      <c r="C75600">
        <v>41.9</v>
      </c>
    </row>
    <row r="75601" spans="1:3" x14ac:dyDescent="0.2">
      <c r="A75601" t="s">
        <v>4433</v>
      </c>
      <c r="B75601" s="1">
        <v>45559</v>
      </c>
      <c r="C75601">
        <v>70.650000000000006</v>
      </c>
    </row>
    <row r="75602" spans="1:3" x14ac:dyDescent="0.2">
      <c r="A75602" t="s">
        <v>3952</v>
      </c>
      <c r="B75602" s="1">
        <v>45559</v>
      </c>
      <c r="C75602">
        <v>91.9</v>
      </c>
    </row>
    <row r="75603" spans="1:3" x14ac:dyDescent="0.2">
      <c r="A75603" t="s">
        <v>4434</v>
      </c>
      <c r="B75603" s="1">
        <v>45559</v>
      </c>
      <c r="C75603">
        <v>118.85</v>
      </c>
    </row>
    <row r="75604" spans="1:3" x14ac:dyDescent="0.2">
      <c r="A75604" t="s">
        <v>4435</v>
      </c>
      <c r="B75604" s="1">
        <v>45559</v>
      </c>
      <c r="C75604">
        <v>53.9</v>
      </c>
    </row>
    <row r="75605" spans="1:3" x14ac:dyDescent="0.2">
      <c r="A75605" t="s">
        <v>4436</v>
      </c>
      <c r="B75605" s="1">
        <v>45559</v>
      </c>
      <c r="C75605">
        <v>85.6</v>
      </c>
    </row>
    <row r="75606" spans="1:3" x14ac:dyDescent="0.2">
      <c r="A75606" t="s">
        <v>4437</v>
      </c>
      <c r="B75606" s="1">
        <v>45559</v>
      </c>
      <c r="C75606">
        <v>94.45</v>
      </c>
    </row>
    <row r="75607" spans="1:3" x14ac:dyDescent="0.2">
      <c r="A75607" t="s">
        <v>4438</v>
      </c>
      <c r="B75607" s="1">
        <v>45559</v>
      </c>
      <c r="C75607">
        <v>60.65</v>
      </c>
    </row>
    <row r="75608" spans="1:3" x14ac:dyDescent="0.2">
      <c r="A75608" t="s">
        <v>4439</v>
      </c>
      <c r="B75608" s="1">
        <v>45559</v>
      </c>
      <c r="C75608">
        <v>68.400000000000006</v>
      </c>
    </row>
    <row r="75609" spans="1:3" x14ac:dyDescent="0.2">
      <c r="A75609" t="s">
        <v>4440</v>
      </c>
      <c r="B75609" s="1">
        <v>45559</v>
      </c>
      <c r="C75609">
        <v>81.900000000000006</v>
      </c>
    </row>
    <row r="75610" spans="1:3" x14ac:dyDescent="0.2">
      <c r="A75610" t="s">
        <v>434</v>
      </c>
      <c r="B75610" s="1">
        <v>45559</v>
      </c>
      <c r="C75610">
        <v>114.75</v>
      </c>
    </row>
    <row r="75611" spans="1:3" x14ac:dyDescent="0.2">
      <c r="A75611" t="s">
        <v>4441</v>
      </c>
      <c r="B75611" s="1">
        <v>45559</v>
      </c>
      <c r="C75611">
        <v>54.9</v>
      </c>
    </row>
    <row r="75612" spans="1:3" x14ac:dyDescent="0.2">
      <c r="A75612" t="s">
        <v>4442</v>
      </c>
      <c r="B75612" s="1">
        <v>45559</v>
      </c>
      <c r="C75612">
        <v>89.85</v>
      </c>
    </row>
    <row r="75613" spans="1:3" x14ac:dyDescent="0.2">
      <c r="A75613" t="s">
        <v>3216</v>
      </c>
      <c r="B75613" s="1">
        <v>45559</v>
      </c>
      <c r="C75613">
        <v>291.39999999999998</v>
      </c>
    </row>
    <row r="75614" spans="1:3" x14ac:dyDescent="0.2">
      <c r="A75614" t="s">
        <v>46</v>
      </c>
      <c r="B75614" s="1">
        <v>45559</v>
      </c>
      <c r="C75614">
        <v>296.52</v>
      </c>
    </row>
    <row r="75615" spans="1:3" x14ac:dyDescent="0.2">
      <c r="A75615" t="s">
        <v>12</v>
      </c>
      <c r="B75615" s="1">
        <v>45559</v>
      </c>
      <c r="C75615">
        <v>327.9</v>
      </c>
    </row>
    <row r="75616" spans="1:3" x14ac:dyDescent="0.2">
      <c r="A75616" t="s">
        <v>4373</v>
      </c>
      <c r="B75616" s="1">
        <v>45560</v>
      </c>
      <c r="C75616">
        <v>330</v>
      </c>
    </row>
    <row r="75617" spans="1:3" x14ac:dyDescent="0.2">
      <c r="A75617" t="s">
        <v>27</v>
      </c>
      <c r="B75617" s="1">
        <v>45560</v>
      </c>
      <c r="C75617">
        <v>132.75</v>
      </c>
    </row>
    <row r="75618" spans="1:3" x14ac:dyDescent="0.2">
      <c r="A75618" t="s">
        <v>4374</v>
      </c>
      <c r="B75618" s="1">
        <v>45560</v>
      </c>
      <c r="C75618">
        <v>70.650000000000006</v>
      </c>
    </row>
    <row r="75619" spans="1:3" x14ac:dyDescent="0.2">
      <c r="A75619" t="s">
        <v>2128</v>
      </c>
      <c r="B75619" s="1">
        <v>45560</v>
      </c>
      <c r="C75619">
        <v>80.900000000000006</v>
      </c>
    </row>
    <row r="75620" spans="1:3" x14ac:dyDescent="0.2">
      <c r="A75620" t="s">
        <v>4375</v>
      </c>
      <c r="B75620" s="1">
        <v>45560</v>
      </c>
      <c r="C75620">
        <v>61.4</v>
      </c>
    </row>
    <row r="75621" spans="1:3" x14ac:dyDescent="0.2">
      <c r="A75621" t="s">
        <v>102</v>
      </c>
      <c r="B75621" s="1">
        <v>45560</v>
      </c>
      <c r="C75621">
        <v>273.45</v>
      </c>
    </row>
    <row r="75622" spans="1:3" x14ac:dyDescent="0.2">
      <c r="A75622" t="s">
        <v>4376</v>
      </c>
      <c r="B75622" s="1">
        <v>45560</v>
      </c>
      <c r="C75622">
        <v>119.85</v>
      </c>
    </row>
    <row r="75623" spans="1:3" x14ac:dyDescent="0.2">
      <c r="A75623" t="s">
        <v>14</v>
      </c>
      <c r="B75623" s="1">
        <v>45560</v>
      </c>
      <c r="C75623">
        <v>177.02</v>
      </c>
    </row>
    <row r="75624" spans="1:3" x14ac:dyDescent="0.2">
      <c r="A75624" t="s">
        <v>4377</v>
      </c>
      <c r="B75624" s="1">
        <v>45560</v>
      </c>
      <c r="C75624">
        <v>121.6</v>
      </c>
    </row>
    <row r="75625" spans="1:3" x14ac:dyDescent="0.2">
      <c r="A75625" t="s">
        <v>4378</v>
      </c>
      <c r="B75625" s="1">
        <v>45560</v>
      </c>
      <c r="C75625">
        <v>41.45</v>
      </c>
    </row>
    <row r="75626" spans="1:3" x14ac:dyDescent="0.2">
      <c r="A75626" t="s">
        <v>27</v>
      </c>
      <c r="B75626" s="1">
        <v>45560</v>
      </c>
      <c r="C75626">
        <v>59.25</v>
      </c>
    </row>
    <row r="75627" spans="1:3" x14ac:dyDescent="0.2">
      <c r="A75627" t="s">
        <v>4379</v>
      </c>
      <c r="B75627" s="1">
        <v>45560</v>
      </c>
      <c r="C75627">
        <v>56.9</v>
      </c>
    </row>
    <row r="75628" spans="1:3" x14ac:dyDescent="0.2">
      <c r="A75628" t="s">
        <v>4380</v>
      </c>
      <c r="B75628" s="1">
        <v>45560</v>
      </c>
      <c r="C75628">
        <v>114.85</v>
      </c>
    </row>
    <row r="75629" spans="1:3" x14ac:dyDescent="0.2">
      <c r="A75629" t="s">
        <v>2973</v>
      </c>
      <c r="B75629" s="1">
        <v>45560</v>
      </c>
      <c r="C75629">
        <v>212.45</v>
      </c>
    </row>
    <row r="75630" spans="1:3" x14ac:dyDescent="0.2">
      <c r="A75630" t="s">
        <v>46</v>
      </c>
      <c r="B75630" s="1">
        <v>45560</v>
      </c>
      <c r="C75630">
        <v>49.57</v>
      </c>
    </row>
    <row r="75631" spans="1:3" x14ac:dyDescent="0.2">
      <c r="A75631" t="s">
        <v>46</v>
      </c>
      <c r="B75631" s="1">
        <v>45560</v>
      </c>
      <c r="C75631">
        <v>213.82</v>
      </c>
    </row>
    <row r="75632" spans="1:3" x14ac:dyDescent="0.2">
      <c r="A75632" t="s">
        <v>3558</v>
      </c>
      <c r="B75632" s="1">
        <v>45560</v>
      </c>
      <c r="C75632">
        <v>277.55</v>
      </c>
    </row>
    <row r="75633" spans="1:3" x14ac:dyDescent="0.2">
      <c r="A75633" t="s">
        <v>75</v>
      </c>
      <c r="B75633" s="1">
        <v>45560</v>
      </c>
      <c r="C75633">
        <v>48.12</v>
      </c>
    </row>
    <row r="75634" spans="1:3" x14ac:dyDescent="0.2">
      <c r="A75634" t="s">
        <v>392</v>
      </c>
      <c r="B75634" s="1">
        <v>45560</v>
      </c>
      <c r="C75634">
        <v>73.7</v>
      </c>
    </row>
    <row r="75635" spans="1:3" x14ac:dyDescent="0.2">
      <c r="A75635" t="s">
        <v>195</v>
      </c>
      <c r="B75635" s="1">
        <v>45560</v>
      </c>
      <c r="C75635">
        <v>272.2</v>
      </c>
    </row>
    <row r="75636" spans="1:3" x14ac:dyDescent="0.2">
      <c r="A75636" t="s">
        <v>4381</v>
      </c>
      <c r="B75636" s="1">
        <v>45560</v>
      </c>
      <c r="C75636">
        <v>118.85</v>
      </c>
    </row>
    <row r="75637" spans="1:3" x14ac:dyDescent="0.2">
      <c r="A75637" t="s">
        <v>4382</v>
      </c>
      <c r="B75637" s="1">
        <v>45560</v>
      </c>
      <c r="C75637">
        <v>145.85</v>
      </c>
    </row>
    <row r="75638" spans="1:3" x14ac:dyDescent="0.2">
      <c r="A75638" t="s">
        <v>4383</v>
      </c>
      <c r="B75638" s="1">
        <v>45560</v>
      </c>
      <c r="C75638">
        <v>100.8</v>
      </c>
    </row>
    <row r="75639" spans="1:3" x14ac:dyDescent="0.2">
      <c r="A75639" t="s">
        <v>2896</v>
      </c>
      <c r="B75639" s="1">
        <v>45560</v>
      </c>
      <c r="C75639">
        <v>70</v>
      </c>
    </row>
    <row r="75640" spans="1:3" x14ac:dyDescent="0.2">
      <c r="A75640" t="s">
        <v>3254</v>
      </c>
      <c r="B75640" s="1">
        <v>45560</v>
      </c>
      <c r="C75640">
        <v>318.25</v>
      </c>
    </row>
    <row r="75641" spans="1:3" x14ac:dyDescent="0.2">
      <c r="A75641" t="s">
        <v>2896</v>
      </c>
      <c r="B75641" s="1">
        <v>45560</v>
      </c>
      <c r="C75641">
        <v>55.07</v>
      </c>
    </row>
    <row r="75642" spans="1:3" x14ac:dyDescent="0.2">
      <c r="A75642" t="s">
        <v>722</v>
      </c>
      <c r="B75642" s="1">
        <v>45560</v>
      </c>
      <c r="C75642">
        <v>523.95000000000005</v>
      </c>
    </row>
    <row r="75643" spans="1:3" x14ac:dyDescent="0.2">
      <c r="A75643" t="s">
        <v>4182</v>
      </c>
      <c r="B75643" s="1">
        <v>45560</v>
      </c>
      <c r="C75643">
        <v>112.8</v>
      </c>
    </row>
    <row r="75644" spans="1:3" x14ac:dyDescent="0.2">
      <c r="A75644" t="s">
        <v>4384</v>
      </c>
      <c r="B75644" s="1">
        <v>45560</v>
      </c>
      <c r="C75644">
        <v>53.45</v>
      </c>
    </row>
    <row r="75645" spans="1:3" x14ac:dyDescent="0.2">
      <c r="A75645" t="s">
        <v>4385</v>
      </c>
      <c r="B75645" s="1">
        <v>45560</v>
      </c>
      <c r="C75645">
        <v>97.45</v>
      </c>
    </row>
    <row r="75646" spans="1:3" x14ac:dyDescent="0.2">
      <c r="A75646" t="s">
        <v>1316</v>
      </c>
      <c r="B75646" s="1">
        <v>45560</v>
      </c>
      <c r="C75646">
        <v>53.9</v>
      </c>
    </row>
    <row r="75647" spans="1:3" x14ac:dyDescent="0.2">
      <c r="A75647" t="s">
        <v>4386</v>
      </c>
      <c r="B75647" s="1">
        <v>45560</v>
      </c>
      <c r="C75647">
        <v>114.85</v>
      </c>
    </row>
    <row r="75648" spans="1:3" x14ac:dyDescent="0.2">
      <c r="A75648" t="s">
        <v>4387</v>
      </c>
      <c r="B75648" s="1">
        <v>45560</v>
      </c>
      <c r="C75648">
        <v>26.85</v>
      </c>
    </row>
    <row r="75649" spans="1:3" x14ac:dyDescent="0.2">
      <c r="A75649" t="s">
        <v>1721</v>
      </c>
      <c r="B75649" s="1">
        <v>45560</v>
      </c>
      <c r="C75649">
        <v>83.95</v>
      </c>
    </row>
    <row r="75650" spans="1:3" x14ac:dyDescent="0.2">
      <c r="A75650" t="s">
        <v>4388</v>
      </c>
      <c r="B75650" s="1">
        <v>45560</v>
      </c>
      <c r="C75650">
        <v>71.650000000000006</v>
      </c>
    </row>
    <row r="75651" spans="1:3" x14ac:dyDescent="0.2">
      <c r="A75651" t="s">
        <v>4220</v>
      </c>
      <c r="B75651" s="1">
        <v>45560</v>
      </c>
      <c r="C75651">
        <v>98.85</v>
      </c>
    </row>
    <row r="75652" spans="1:3" x14ac:dyDescent="0.2">
      <c r="A75652" t="s">
        <v>4389</v>
      </c>
      <c r="B75652" s="1">
        <v>45560</v>
      </c>
      <c r="C75652">
        <v>71.45</v>
      </c>
    </row>
    <row r="75653" spans="1:3" x14ac:dyDescent="0.2">
      <c r="A75653" t="s">
        <v>4390</v>
      </c>
      <c r="B75653" s="1">
        <v>45560</v>
      </c>
      <c r="C75653">
        <v>63.9</v>
      </c>
    </row>
    <row r="75654" spans="1:3" x14ac:dyDescent="0.2">
      <c r="A75654" t="s">
        <v>4391</v>
      </c>
      <c r="B75654" s="1">
        <v>45560</v>
      </c>
      <c r="C75654">
        <v>51.9</v>
      </c>
    </row>
    <row r="75655" spans="1:3" x14ac:dyDescent="0.2">
      <c r="A75655" t="s">
        <v>4392</v>
      </c>
      <c r="B75655" s="1">
        <v>45560</v>
      </c>
      <c r="C75655">
        <v>237.3</v>
      </c>
    </row>
    <row r="75656" spans="1:3" x14ac:dyDescent="0.2">
      <c r="A75656" t="s">
        <v>4393</v>
      </c>
      <c r="B75656" s="1">
        <v>45560</v>
      </c>
      <c r="C75656">
        <v>64.900000000000006</v>
      </c>
    </row>
    <row r="75657" spans="1:3" x14ac:dyDescent="0.2">
      <c r="A75657" t="s">
        <v>4356</v>
      </c>
      <c r="B75657" s="1">
        <v>45560</v>
      </c>
      <c r="C75657">
        <v>549.5</v>
      </c>
    </row>
    <row r="75658" spans="1:3" x14ac:dyDescent="0.2">
      <c r="A75658" t="s">
        <v>4394</v>
      </c>
      <c r="B75658" s="1">
        <v>45560</v>
      </c>
      <c r="C75658">
        <v>63.9</v>
      </c>
    </row>
    <row r="75659" spans="1:3" x14ac:dyDescent="0.2">
      <c r="A75659" t="s">
        <v>4395</v>
      </c>
      <c r="B75659" s="1">
        <v>45560</v>
      </c>
      <c r="C75659">
        <v>56.9</v>
      </c>
    </row>
    <row r="75660" spans="1:3" x14ac:dyDescent="0.2">
      <c r="A75660" t="s">
        <v>2969</v>
      </c>
      <c r="B75660" s="1">
        <v>45560</v>
      </c>
      <c r="C75660">
        <v>121.6</v>
      </c>
    </row>
    <row r="75661" spans="1:3" x14ac:dyDescent="0.2">
      <c r="A75661" t="s">
        <v>4396</v>
      </c>
      <c r="B75661" s="1">
        <v>45560</v>
      </c>
      <c r="C75661">
        <v>91.9</v>
      </c>
    </row>
    <row r="75662" spans="1:3" x14ac:dyDescent="0.2">
      <c r="A75662" t="s">
        <v>4397</v>
      </c>
      <c r="B75662" s="1">
        <v>45560</v>
      </c>
      <c r="C75662">
        <v>54.9</v>
      </c>
    </row>
    <row r="75663" spans="1:3" x14ac:dyDescent="0.2">
      <c r="A75663" t="s">
        <v>4398</v>
      </c>
      <c r="B75663" s="1">
        <v>45560</v>
      </c>
      <c r="C75663">
        <v>89.85</v>
      </c>
    </row>
    <row r="75664" spans="1:3" x14ac:dyDescent="0.2">
      <c r="A75664" t="s">
        <v>4399</v>
      </c>
      <c r="B75664" s="1">
        <v>45560</v>
      </c>
      <c r="C75664">
        <v>32.75</v>
      </c>
    </row>
    <row r="75665" spans="1:3" x14ac:dyDescent="0.2">
      <c r="A75665" t="s">
        <v>3</v>
      </c>
      <c r="B75665" s="1">
        <v>45560</v>
      </c>
      <c r="C75665">
        <v>295.05</v>
      </c>
    </row>
    <row r="75666" spans="1:3" x14ac:dyDescent="0.2">
      <c r="A75666" t="s">
        <v>78</v>
      </c>
      <c r="B75666" s="1">
        <v>45560</v>
      </c>
      <c r="C75666">
        <v>262.87</v>
      </c>
    </row>
    <row r="75667" spans="1:3" x14ac:dyDescent="0.2">
      <c r="A75667" t="s">
        <v>40</v>
      </c>
      <c r="B75667" s="1">
        <v>45560</v>
      </c>
      <c r="C75667">
        <v>366.69</v>
      </c>
    </row>
    <row r="75668" spans="1:3" x14ac:dyDescent="0.2">
      <c r="A75668" t="s">
        <v>12</v>
      </c>
      <c r="B75668" s="1">
        <v>45560</v>
      </c>
      <c r="C75668">
        <v>280.68</v>
      </c>
    </row>
    <row r="75669" spans="1:3" x14ac:dyDescent="0.2">
      <c r="A75669" t="s">
        <v>27</v>
      </c>
      <c r="B75669" s="1">
        <v>45561</v>
      </c>
      <c r="C75669">
        <v>74.25</v>
      </c>
    </row>
    <row r="75670" spans="1:3" x14ac:dyDescent="0.2">
      <c r="A75670" t="s">
        <v>64</v>
      </c>
      <c r="B75670" s="1">
        <v>45561</v>
      </c>
      <c r="C75670">
        <v>1078.54</v>
      </c>
    </row>
    <row r="75671" spans="1:3" x14ac:dyDescent="0.2">
      <c r="A75671" t="s">
        <v>534</v>
      </c>
      <c r="B75671" s="1">
        <v>45561</v>
      </c>
      <c r="C75671">
        <v>791.93</v>
      </c>
    </row>
    <row r="75672" spans="1:3" x14ac:dyDescent="0.2">
      <c r="A75672" t="s">
        <v>4359</v>
      </c>
      <c r="B75672" s="1">
        <v>45561</v>
      </c>
      <c r="C75672">
        <v>16.25</v>
      </c>
    </row>
    <row r="75673" spans="1:3" x14ac:dyDescent="0.2">
      <c r="A75673" t="s">
        <v>26</v>
      </c>
      <c r="B75673" s="1">
        <v>45561</v>
      </c>
      <c r="C75673">
        <v>28</v>
      </c>
    </row>
    <row r="75674" spans="1:3" x14ac:dyDescent="0.2">
      <c r="A75674" t="s">
        <v>4360</v>
      </c>
      <c r="B75674" s="1">
        <v>45561</v>
      </c>
      <c r="C75674">
        <v>149.44999999999999</v>
      </c>
    </row>
    <row r="75675" spans="1:3" x14ac:dyDescent="0.2">
      <c r="A75675" t="s">
        <v>4361</v>
      </c>
      <c r="B75675" s="1">
        <v>45561</v>
      </c>
      <c r="C75675">
        <v>49</v>
      </c>
    </row>
    <row r="75676" spans="1:3" x14ac:dyDescent="0.2">
      <c r="A75676" t="s">
        <v>2412</v>
      </c>
      <c r="B75676" s="1">
        <v>45561</v>
      </c>
      <c r="C75676">
        <v>63.9</v>
      </c>
    </row>
    <row r="75677" spans="1:3" x14ac:dyDescent="0.2">
      <c r="A75677" t="s">
        <v>4362</v>
      </c>
      <c r="B75677" s="1">
        <v>45561</v>
      </c>
      <c r="C75677">
        <v>274.89999999999998</v>
      </c>
    </row>
    <row r="75678" spans="1:3" x14ac:dyDescent="0.2">
      <c r="A75678" t="s">
        <v>1829</v>
      </c>
      <c r="B75678" s="1">
        <v>45561</v>
      </c>
      <c r="C75678">
        <v>244.45</v>
      </c>
    </row>
    <row r="75679" spans="1:3" x14ac:dyDescent="0.2">
      <c r="A75679" t="s">
        <v>4363</v>
      </c>
      <c r="B75679" s="1">
        <v>45561</v>
      </c>
      <c r="C75679">
        <v>402.9</v>
      </c>
    </row>
    <row r="75680" spans="1:3" x14ac:dyDescent="0.2">
      <c r="A75680" t="s">
        <v>27</v>
      </c>
      <c r="B75680" s="1">
        <v>45561</v>
      </c>
      <c r="C75680">
        <v>74.25</v>
      </c>
    </row>
    <row r="75681" spans="1:3" x14ac:dyDescent="0.2">
      <c r="A75681" t="s">
        <v>3213</v>
      </c>
      <c r="B75681" s="1">
        <v>45561</v>
      </c>
      <c r="C75681">
        <v>76.849999999999994</v>
      </c>
    </row>
    <row r="75682" spans="1:3" x14ac:dyDescent="0.2">
      <c r="A75682" t="s">
        <v>1750</v>
      </c>
      <c r="B75682" s="1">
        <v>45561</v>
      </c>
      <c r="C75682">
        <v>63.9</v>
      </c>
    </row>
    <row r="75683" spans="1:3" x14ac:dyDescent="0.2">
      <c r="A75683" t="s">
        <v>183</v>
      </c>
      <c r="B75683" s="1">
        <v>45561</v>
      </c>
      <c r="C75683">
        <v>1228.8900000000001</v>
      </c>
    </row>
    <row r="75684" spans="1:3" x14ac:dyDescent="0.2">
      <c r="A75684" t="s">
        <v>691</v>
      </c>
      <c r="B75684" s="1">
        <v>45561</v>
      </c>
      <c r="C75684">
        <v>490</v>
      </c>
    </row>
    <row r="75685" spans="1:3" x14ac:dyDescent="0.2">
      <c r="A75685" t="s">
        <v>4364</v>
      </c>
      <c r="B75685" s="1">
        <v>45561</v>
      </c>
      <c r="C75685">
        <v>49.3</v>
      </c>
    </row>
    <row r="75686" spans="1:3" x14ac:dyDescent="0.2">
      <c r="A75686" t="s">
        <v>2896</v>
      </c>
      <c r="B75686" s="1">
        <v>45561</v>
      </c>
      <c r="C75686">
        <v>280.38</v>
      </c>
    </row>
    <row r="75687" spans="1:3" x14ac:dyDescent="0.2">
      <c r="A75687" t="s">
        <v>3571</v>
      </c>
      <c r="B75687" s="1">
        <v>45561</v>
      </c>
      <c r="C75687">
        <v>35.950000000000003</v>
      </c>
    </row>
    <row r="75688" spans="1:3" x14ac:dyDescent="0.2">
      <c r="A75688" t="s">
        <v>34</v>
      </c>
      <c r="B75688" s="1">
        <v>45561</v>
      </c>
      <c r="C75688">
        <v>170.58</v>
      </c>
    </row>
    <row r="75689" spans="1:3" x14ac:dyDescent="0.2">
      <c r="A75689" t="s">
        <v>4365</v>
      </c>
      <c r="B75689" s="1">
        <v>45561</v>
      </c>
      <c r="C75689">
        <v>143.80000000000001</v>
      </c>
    </row>
    <row r="75690" spans="1:3" x14ac:dyDescent="0.2">
      <c r="A75690" t="s">
        <v>4366</v>
      </c>
      <c r="B75690" s="1">
        <v>45561</v>
      </c>
      <c r="C75690">
        <v>57.45</v>
      </c>
    </row>
    <row r="75691" spans="1:3" x14ac:dyDescent="0.2">
      <c r="A75691" t="s">
        <v>27</v>
      </c>
      <c r="B75691" s="1">
        <v>45561</v>
      </c>
      <c r="C75691">
        <v>299.25</v>
      </c>
    </row>
    <row r="75692" spans="1:3" x14ac:dyDescent="0.2">
      <c r="A75692" t="s">
        <v>27</v>
      </c>
      <c r="B75692" s="1">
        <v>45561</v>
      </c>
      <c r="C75692">
        <v>103.5</v>
      </c>
    </row>
    <row r="75693" spans="1:3" x14ac:dyDescent="0.2">
      <c r="A75693" t="s">
        <v>27</v>
      </c>
      <c r="B75693" s="1">
        <v>45561</v>
      </c>
      <c r="C75693">
        <v>93.75</v>
      </c>
    </row>
    <row r="75694" spans="1:3" x14ac:dyDescent="0.2">
      <c r="A75694" t="s">
        <v>27</v>
      </c>
      <c r="B75694" s="1">
        <v>45561</v>
      </c>
      <c r="C75694">
        <v>51.75</v>
      </c>
    </row>
    <row r="75695" spans="1:3" x14ac:dyDescent="0.2">
      <c r="A75695" t="s">
        <v>27</v>
      </c>
      <c r="B75695" s="1">
        <v>45561</v>
      </c>
      <c r="C75695">
        <v>74.25</v>
      </c>
    </row>
    <row r="75696" spans="1:3" x14ac:dyDescent="0.2">
      <c r="A75696" t="s">
        <v>2299</v>
      </c>
      <c r="B75696" s="1">
        <v>45561</v>
      </c>
      <c r="C75696">
        <v>63.9</v>
      </c>
    </row>
    <row r="75697" spans="1:3" x14ac:dyDescent="0.2">
      <c r="A75697" t="s">
        <v>4367</v>
      </c>
      <c r="B75697" s="1">
        <v>45561</v>
      </c>
      <c r="C75697">
        <v>22.45</v>
      </c>
    </row>
    <row r="75698" spans="1:3" x14ac:dyDescent="0.2">
      <c r="A75698" t="s">
        <v>4368</v>
      </c>
      <c r="B75698" s="1">
        <v>45561</v>
      </c>
      <c r="C75698">
        <v>58.9</v>
      </c>
    </row>
    <row r="75699" spans="1:3" x14ac:dyDescent="0.2">
      <c r="A75699" t="s">
        <v>4369</v>
      </c>
      <c r="B75699" s="1">
        <v>45561</v>
      </c>
      <c r="C75699">
        <v>60.9</v>
      </c>
    </row>
    <row r="75700" spans="1:3" x14ac:dyDescent="0.2">
      <c r="A75700" t="s">
        <v>4370</v>
      </c>
      <c r="B75700" s="1">
        <v>45561</v>
      </c>
      <c r="C75700">
        <v>75.150000000000006</v>
      </c>
    </row>
    <row r="75701" spans="1:3" x14ac:dyDescent="0.2">
      <c r="A75701" t="s">
        <v>4356</v>
      </c>
      <c r="B75701" s="1">
        <v>45561</v>
      </c>
      <c r="C75701">
        <v>118.85</v>
      </c>
    </row>
    <row r="75702" spans="1:3" x14ac:dyDescent="0.2">
      <c r="A75702" t="s">
        <v>4371</v>
      </c>
      <c r="B75702" s="1">
        <v>45561</v>
      </c>
      <c r="C75702">
        <v>65.8</v>
      </c>
    </row>
    <row r="75703" spans="1:3" x14ac:dyDescent="0.2">
      <c r="A75703" t="s">
        <v>4326</v>
      </c>
      <c r="B75703" s="1">
        <v>45561</v>
      </c>
      <c r="C75703">
        <v>54.9</v>
      </c>
    </row>
    <row r="75704" spans="1:3" x14ac:dyDescent="0.2">
      <c r="A75704" t="s">
        <v>1254</v>
      </c>
      <c r="B75704" s="1">
        <v>45561</v>
      </c>
      <c r="C75704">
        <v>219.25</v>
      </c>
    </row>
    <row r="75705" spans="1:3" x14ac:dyDescent="0.2">
      <c r="A75705" t="s">
        <v>4372</v>
      </c>
      <c r="B75705" s="1">
        <v>45561</v>
      </c>
      <c r="C75705">
        <v>89.85</v>
      </c>
    </row>
    <row r="75706" spans="1:3" x14ac:dyDescent="0.2">
      <c r="A75706" t="s">
        <v>2980</v>
      </c>
      <c r="B75706" s="1">
        <v>45561</v>
      </c>
      <c r="C75706">
        <v>2516.4</v>
      </c>
    </row>
    <row r="75707" spans="1:3" x14ac:dyDescent="0.2">
      <c r="A75707" t="s">
        <v>46</v>
      </c>
      <c r="B75707" s="1">
        <v>45561</v>
      </c>
      <c r="C75707">
        <v>1007.29</v>
      </c>
    </row>
    <row r="75708" spans="1:3" x14ac:dyDescent="0.2">
      <c r="A75708" t="s">
        <v>12</v>
      </c>
      <c r="B75708" s="1">
        <v>45561</v>
      </c>
      <c r="C75708">
        <v>327.58</v>
      </c>
    </row>
    <row r="75709" spans="1:3" x14ac:dyDescent="0.2">
      <c r="A75709" t="s">
        <v>46</v>
      </c>
      <c r="B75709" s="1">
        <v>45561</v>
      </c>
      <c r="C75709">
        <v>308.16000000000003</v>
      </c>
    </row>
    <row r="75710" spans="1:3" x14ac:dyDescent="0.2">
      <c r="A75710" t="s">
        <v>4328</v>
      </c>
      <c r="B75710" s="1">
        <v>45562</v>
      </c>
      <c r="C75710">
        <v>118.85</v>
      </c>
    </row>
    <row r="75711" spans="1:3" x14ac:dyDescent="0.2">
      <c r="A75711" t="s">
        <v>2938</v>
      </c>
      <c r="B75711" s="1">
        <v>45562</v>
      </c>
      <c r="C75711">
        <v>183.18</v>
      </c>
    </row>
    <row r="75712" spans="1:3" x14ac:dyDescent="0.2">
      <c r="A75712" t="s">
        <v>1323</v>
      </c>
      <c r="B75712" s="1">
        <v>45562</v>
      </c>
      <c r="C75712">
        <v>44.91</v>
      </c>
    </row>
    <row r="75713" spans="1:3" x14ac:dyDescent="0.2">
      <c r="A75713" t="s">
        <v>4341</v>
      </c>
      <c r="B75713" s="1">
        <v>45562</v>
      </c>
      <c r="C75713">
        <v>45.9</v>
      </c>
    </row>
    <row r="75714" spans="1:3" x14ac:dyDescent="0.2">
      <c r="A75714" t="s">
        <v>4342</v>
      </c>
      <c r="B75714" s="1">
        <v>45562</v>
      </c>
      <c r="C75714">
        <v>71.849999999999994</v>
      </c>
    </row>
    <row r="75715" spans="1:3" x14ac:dyDescent="0.2">
      <c r="A75715" t="s">
        <v>4343</v>
      </c>
      <c r="B75715" s="1">
        <v>45562</v>
      </c>
      <c r="C75715">
        <v>61.4</v>
      </c>
    </row>
    <row r="75716" spans="1:3" x14ac:dyDescent="0.2">
      <c r="A75716" t="s">
        <v>4344</v>
      </c>
      <c r="B75716" s="1">
        <v>45562</v>
      </c>
      <c r="C75716">
        <v>41.9</v>
      </c>
    </row>
    <row r="75717" spans="1:3" x14ac:dyDescent="0.2">
      <c r="A75717" t="s">
        <v>4345</v>
      </c>
      <c r="B75717" s="1">
        <v>45562</v>
      </c>
      <c r="C75717">
        <v>176.3</v>
      </c>
    </row>
    <row r="75718" spans="1:3" x14ac:dyDescent="0.2">
      <c r="A75718" t="s">
        <v>4346</v>
      </c>
      <c r="B75718" s="1">
        <v>45562</v>
      </c>
      <c r="C75718">
        <v>48.9</v>
      </c>
    </row>
    <row r="75719" spans="1:3" x14ac:dyDescent="0.2">
      <c r="A75719" t="s">
        <v>432</v>
      </c>
      <c r="B75719" s="1">
        <v>45562</v>
      </c>
      <c r="C75719">
        <v>2179.31</v>
      </c>
    </row>
    <row r="75720" spans="1:3" x14ac:dyDescent="0.2">
      <c r="A75720" t="s">
        <v>349</v>
      </c>
      <c r="B75720" s="1">
        <v>45562</v>
      </c>
      <c r="C75720">
        <v>337.97</v>
      </c>
    </row>
    <row r="75721" spans="1:3" x14ac:dyDescent="0.2">
      <c r="A75721" t="s">
        <v>78</v>
      </c>
      <c r="B75721" s="1">
        <v>45562</v>
      </c>
      <c r="C75721">
        <v>83.17</v>
      </c>
    </row>
    <row r="75722" spans="1:3" x14ac:dyDescent="0.2">
      <c r="A75722" t="s">
        <v>119</v>
      </c>
      <c r="B75722" s="1">
        <v>45562</v>
      </c>
      <c r="C75722">
        <v>114.09</v>
      </c>
    </row>
    <row r="75723" spans="1:3" x14ac:dyDescent="0.2">
      <c r="A75723" t="s">
        <v>119</v>
      </c>
      <c r="B75723" s="1">
        <v>45562</v>
      </c>
      <c r="C75723">
        <v>298.38</v>
      </c>
    </row>
    <row r="75724" spans="1:3" x14ac:dyDescent="0.2">
      <c r="A75724" t="s">
        <v>3</v>
      </c>
      <c r="B75724" s="1">
        <v>45562</v>
      </c>
      <c r="C75724">
        <v>16.5</v>
      </c>
    </row>
    <row r="75725" spans="1:3" x14ac:dyDescent="0.2">
      <c r="A75725" t="s">
        <v>3</v>
      </c>
      <c r="B75725" s="1">
        <v>45562</v>
      </c>
      <c r="C75725">
        <v>18.350000000000001</v>
      </c>
    </row>
    <row r="75726" spans="1:3" x14ac:dyDescent="0.2">
      <c r="A75726" t="s">
        <v>900</v>
      </c>
      <c r="B75726" s="1">
        <v>45562</v>
      </c>
      <c r="C75726">
        <v>161.1</v>
      </c>
    </row>
    <row r="75727" spans="1:3" x14ac:dyDescent="0.2">
      <c r="A75727" t="s">
        <v>4347</v>
      </c>
      <c r="B75727" s="1">
        <v>45562</v>
      </c>
      <c r="C75727">
        <v>118.6</v>
      </c>
    </row>
    <row r="75728" spans="1:3" x14ac:dyDescent="0.2">
      <c r="A75728" t="s">
        <v>4348</v>
      </c>
      <c r="B75728" s="1">
        <v>45562</v>
      </c>
      <c r="C75728">
        <v>53.9</v>
      </c>
    </row>
    <row r="75729" spans="1:3" x14ac:dyDescent="0.2">
      <c r="A75729" t="s">
        <v>4349</v>
      </c>
      <c r="B75729" s="1">
        <v>45562</v>
      </c>
      <c r="C75729">
        <v>75.849999999999994</v>
      </c>
    </row>
    <row r="75730" spans="1:3" x14ac:dyDescent="0.2">
      <c r="A75730" t="s">
        <v>4350</v>
      </c>
      <c r="B75730" s="1">
        <v>45562</v>
      </c>
      <c r="C75730">
        <v>63.9</v>
      </c>
    </row>
    <row r="75731" spans="1:3" x14ac:dyDescent="0.2">
      <c r="A75731" t="s">
        <v>4351</v>
      </c>
      <c r="B75731" s="1">
        <v>45562</v>
      </c>
      <c r="C75731">
        <v>118.6</v>
      </c>
    </row>
    <row r="75732" spans="1:3" x14ac:dyDescent="0.2">
      <c r="A75732" t="s">
        <v>4352</v>
      </c>
      <c r="B75732" s="1">
        <v>45562</v>
      </c>
      <c r="C75732">
        <v>53.9</v>
      </c>
    </row>
    <row r="75733" spans="1:3" x14ac:dyDescent="0.2">
      <c r="A75733" t="s">
        <v>4353</v>
      </c>
      <c r="B75733" s="1">
        <v>45562</v>
      </c>
      <c r="C75733">
        <v>66.900000000000006</v>
      </c>
    </row>
    <row r="75734" spans="1:3" x14ac:dyDescent="0.2">
      <c r="A75734" t="s">
        <v>4354</v>
      </c>
      <c r="B75734" s="1">
        <v>45562</v>
      </c>
      <c r="C75734">
        <v>102.6</v>
      </c>
    </row>
    <row r="75735" spans="1:3" x14ac:dyDescent="0.2">
      <c r="A75735" t="s">
        <v>4355</v>
      </c>
      <c r="B75735" s="1">
        <v>45562</v>
      </c>
      <c r="C75735">
        <v>83.35</v>
      </c>
    </row>
    <row r="75736" spans="1:3" x14ac:dyDescent="0.2">
      <c r="A75736" t="s">
        <v>4356</v>
      </c>
      <c r="B75736" s="1">
        <v>45562</v>
      </c>
      <c r="C75736">
        <v>494.55</v>
      </c>
    </row>
    <row r="75737" spans="1:3" x14ac:dyDescent="0.2">
      <c r="A75737" t="s">
        <v>3305</v>
      </c>
      <c r="B75737" s="1">
        <v>45562</v>
      </c>
      <c r="C75737">
        <v>193.8</v>
      </c>
    </row>
    <row r="75738" spans="1:3" x14ac:dyDescent="0.2">
      <c r="A75738" t="s">
        <v>4357</v>
      </c>
      <c r="B75738" s="1">
        <v>45562</v>
      </c>
      <c r="C75738">
        <v>43.9</v>
      </c>
    </row>
    <row r="75739" spans="1:3" x14ac:dyDescent="0.2">
      <c r="A75739" t="s">
        <v>4358</v>
      </c>
      <c r="B75739" s="1">
        <v>45562</v>
      </c>
      <c r="C75739">
        <v>92.85</v>
      </c>
    </row>
    <row r="75740" spans="1:3" x14ac:dyDescent="0.2">
      <c r="A75740" t="s">
        <v>488</v>
      </c>
      <c r="B75740" s="1">
        <v>45562</v>
      </c>
      <c r="C75740">
        <v>590.49</v>
      </c>
    </row>
    <row r="75741" spans="1:3" x14ac:dyDescent="0.2">
      <c r="A75741" t="s">
        <v>4282</v>
      </c>
      <c r="B75741" s="1">
        <v>45565</v>
      </c>
      <c r="C75741">
        <v>64.900000000000006</v>
      </c>
    </row>
    <row r="75742" spans="1:3" x14ac:dyDescent="0.2">
      <c r="A75742" t="s">
        <v>27</v>
      </c>
      <c r="B75742" s="1">
        <v>45565</v>
      </c>
      <c r="C75742">
        <v>21.75</v>
      </c>
    </row>
    <row r="75743" spans="1:3" x14ac:dyDescent="0.2">
      <c r="A75743" t="s">
        <v>27</v>
      </c>
      <c r="B75743" s="1">
        <v>45565</v>
      </c>
      <c r="C75743">
        <v>21.75</v>
      </c>
    </row>
    <row r="75744" spans="1:3" x14ac:dyDescent="0.2">
      <c r="A75744" t="s">
        <v>27</v>
      </c>
      <c r="B75744" s="1">
        <v>45565</v>
      </c>
      <c r="C75744">
        <v>21.75</v>
      </c>
    </row>
    <row r="75745" spans="1:3" x14ac:dyDescent="0.2">
      <c r="A75745" t="s">
        <v>27</v>
      </c>
      <c r="B75745" s="1">
        <v>45565</v>
      </c>
      <c r="C75745">
        <v>59.25</v>
      </c>
    </row>
    <row r="75746" spans="1:3" x14ac:dyDescent="0.2">
      <c r="A75746" t="s">
        <v>27</v>
      </c>
      <c r="B75746" s="1">
        <v>45565</v>
      </c>
      <c r="C75746">
        <v>171.75</v>
      </c>
    </row>
    <row r="75747" spans="1:3" x14ac:dyDescent="0.2">
      <c r="A75747" t="s">
        <v>4283</v>
      </c>
      <c r="B75747" s="1">
        <v>45565</v>
      </c>
      <c r="C75747">
        <v>45.9</v>
      </c>
    </row>
    <row r="75748" spans="1:3" x14ac:dyDescent="0.2">
      <c r="A75748" t="s">
        <v>4284</v>
      </c>
      <c r="B75748" s="1">
        <v>45565</v>
      </c>
      <c r="C75748">
        <v>96.9</v>
      </c>
    </row>
    <row r="75749" spans="1:3" x14ac:dyDescent="0.2">
      <c r="A75749" t="s">
        <v>27</v>
      </c>
      <c r="B75749" s="1">
        <v>45565</v>
      </c>
      <c r="C75749">
        <v>74.25</v>
      </c>
    </row>
    <row r="75750" spans="1:3" x14ac:dyDescent="0.2">
      <c r="A75750" t="s">
        <v>27</v>
      </c>
      <c r="B75750" s="1">
        <v>45565</v>
      </c>
      <c r="C75750">
        <v>44.25</v>
      </c>
    </row>
    <row r="75751" spans="1:3" x14ac:dyDescent="0.2">
      <c r="A75751" t="s">
        <v>4285</v>
      </c>
      <c r="B75751" s="1">
        <v>45565</v>
      </c>
      <c r="C75751">
        <v>166.35</v>
      </c>
    </row>
    <row r="75752" spans="1:3" x14ac:dyDescent="0.2">
      <c r="A75752" t="s">
        <v>4286</v>
      </c>
      <c r="B75752" s="1">
        <v>45565</v>
      </c>
      <c r="C75752">
        <v>325</v>
      </c>
    </row>
    <row r="75753" spans="1:3" x14ac:dyDescent="0.2">
      <c r="A75753" t="s">
        <v>4287</v>
      </c>
      <c r="B75753" s="1">
        <v>45565</v>
      </c>
      <c r="C75753">
        <v>54.9</v>
      </c>
    </row>
    <row r="75754" spans="1:3" x14ac:dyDescent="0.2">
      <c r="A75754" t="s">
        <v>119</v>
      </c>
      <c r="B75754" s="1">
        <v>45565</v>
      </c>
      <c r="C75754">
        <v>318.81</v>
      </c>
    </row>
    <row r="75755" spans="1:3" x14ac:dyDescent="0.2">
      <c r="A75755" t="s">
        <v>945</v>
      </c>
      <c r="B75755" s="1">
        <v>45565</v>
      </c>
      <c r="C75755">
        <v>111.87</v>
      </c>
    </row>
    <row r="75756" spans="1:3" x14ac:dyDescent="0.2">
      <c r="A75756" t="s">
        <v>4288</v>
      </c>
      <c r="B75756" s="1">
        <v>45565</v>
      </c>
      <c r="C75756">
        <v>59</v>
      </c>
    </row>
    <row r="75757" spans="1:3" x14ac:dyDescent="0.2">
      <c r="A75757" t="s">
        <v>27</v>
      </c>
      <c r="B75757" s="1">
        <v>45565</v>
      </c>
      <c r="C75757">
        <v>14.96</v>
      </c>
    </row>
    <row r="75758" spans="1:3" x14ac:dyDescent="0.2">
      <c r="A75758" t="s">
        <v>27</v>
      </c>
      <c r="B75758" s="1">
        <v>45565</v>
      </c>
      <c r="C75758">
        <v>36.75</v>
      </c>
    </row>
    <row r="75759" spans="1:3" x14ac:dyDescent="0.2">
      <c r="A75759" t="s">
        <v>27</v>
      </c>
      <c r="B75759" s="1">
        <v>45565</v>
      </c>
      <c r="C75759">
        <v>44.25</v>
      </c>
    </row>
    <row r="75760" spans="1:3" x14ac:dyDescent="0.2">
      <c r="A75760" t="s">
        <v>4289</v>
      </c>
      <c r="B75760" s="1">
        <v>45565</v>
      </c>
      <c r="C75760">
        <v>164</v>
      </c>
    </row>
    <row r="75761" spans="1:3" x14ac:dyDescent="0.2">
      <c r="A75761" t="s">
        <v>27</v>
      </c>
      <c r="B75761" s="1">
        <v>45565</v>
      </c>
      <c r="C75761">
        <v>66.75</v>
      </c>
    </row>
    <row r="75762" spans="1:3" x14ac:dyDescent="0.2">
      <c r="A75762" t="s">
        <v>27</v>
      </c>
      <c r="B75762" s="1">
        <v>45565</v>
      </c>
      <c r="C75762">
        <v>66.75</v>
      </c>
    </row>
    <row r="75763" spans="1:3" x14ac:dyDescent="0.2">
      <c r="A75763" t="s">
        <v>27</v>
      </c>
      <c r="B75763" s="1">
        <v>45565</v>
      </c>
      <c r="C75763">
        <v>66.75</v>
      </c>
    </row>
    <row r="75764" spans="1:3" x14ac:dyDescent="0.2">
      <c r="A75764" t="s">
        <v>27</v>
      </c>
      <c r="B75764" s="1">
        <v>45565</v>
      </c>
      <c r="C75764">
        <v>26.25</v>
      </c>
    </row>
    <row r="75765" spans="1:3" x14ac:dyDescent="0.2">
      <c r="A75765" t="s">
        <v>4290</v>
      </c>
      <c r="B75765" s="1">
        <v>45565</v>
      </c>
      <c r="C75765">
        <v>55</v>
      </c>
    </row>
    <row r="75766" spans="1:3" x14ac:dyDescent="0.2">
      <c r="A75766" t="s">
        <v>27</v>
      </c>
      <c r="B75766" s="1">
        <v>45565</v>
      </c>
      <c r="C75766">
        <v>44.25</v>
      </c>
    </row>
    <row r="75767" spans="1:3" x14ac:dyDescent="0.2">
      <c r="A75767" t="s">
        <v>514</v>
      </c>
      <c r="B75767" s="1">
        <v>45565</v>
      </c>
      <c r="C75767">
        <v>50.55</v>
      </c>
    </row>
    <row r="75768" spans="1:3" x14ac:dyDescent="0.2">
      <c r="A75768" t="s">
        <v>27</v>
      </c>
      <c r="B75768" s="1">
        <v>45565</v>
      </c>
      <c r="C75768">
        <v>74.25</v>
      </c>
    </row>
    <row r="75769" spans="1:3" x14ac:dyDescent="0.2">
      <c r="A75769" t="s">
        <v>27</v>
      </c>
      <c r="B75769" s="1">
        <v>45565</v>
      </c>
      <c r="C75769">
        <v>14.63</v>
      </c>
    </row>
    <row r="75770" spans="1:3" x14ac:dyDescent="0.2">
      <c r="A75770" t="s">
        <v>4291</v>
      </c>
      <c r="B75770" s="1">
        <v>45565</v>
      </c>
      <c r="C75770">
        <v>53.95</v>
      </c>
    </row>
    <row r="75771" spans="1:3" x14ac:dyDescent="0.2">
      <c r="A75771" t="s">
        <v>27</v>
      </c>
      <c r="B75771" s="1">
        <v>45565</v>
      </c>
      <c r="C75771">
        <v>18.75</v>
      </c>
    </row>
    <row r="75772" spans="1:3" x14ac:dyDescent="0.2">
      <c r="A75772" t="s">
        <v>27</v>
      </c>
      <c r="B75772" s="1">
        <v>45565</v>
      </c>
      <c r="C75772">
        <v>21.75</v>
      </c>
    </row>
    <row r="75773" spans="1:3" x14ac:dyDescent="0.2">
      <c r="A75773" t="s">
        <v>27</v>
      </c>
      <c r="B75773" s="1">
        <v>45565</v>
      </c>
      <c r="C75773">
        <v>14.96</v>
      </c>
    </row>
    <row r="75774" spans="1:3" x14ac:dyDescent="0.2">
      <c r="A75774" t="s">
        <v>27</v>
      </c>
      <c r="B75774" s="1">
        <v>45565</v>
      </c>
      <c r="C75774">
        <v>74.25</v>
      </c>
    </row>
    <row r="75775" spans="1:3" x14ac:dyDescent="0.2">
      <c r="A75775" t="s">
        <v>4292</v>
      </c>
      <c r="B75775" s="1">
        <v>45565</v>
      </c>
      <c r="C75775">
        <v>22.9</v>
      </c>
    </row>
    <row r="75776" spans="1:3" x14ac:dyDescent="0.2">
      <c r="A75776" t="s">
        <v>4293</v>
      </c>
      <c r="B75776" s="1">
        <v>45565</v>
      </c>
      <c r="C75776">
        <v>78.95</v>
      </c>
    </row>
    <row r="75777" spans="1:3" x14ac:dyDescent="0.2">
      <c r="A75777" t="s">
        <v>4294</v>
      </c>
      <c r="B75777" s="1">
        <v>45565</v>
      </c>
      <c r="C75777">
        <v>88.9</v>
      </c>
    </row>
    <row r="75778" spans="1:3" x14ac:dyDescent="0.2">
      <c r="A75778" t="s">
        <v>4295</v>
      </c>
      <c r="B75778" s="1">
        <v>45565</v>
      </c>
      <c r="C75778">
        <v>26.9</v>
      </c>
    </row>
    <row r="75779" spans="1:3" x14ac:dyDescent="0.2">
      <c r="A75779" t="s">
        <v>4296</v>
      </c>
      <c r="B75779" s="1">
        <v>45565</v>
      </c>
      <c r="C75779">
        <v>100.5</v>
      </c>
    </row>
    <row r="75780" spans="1:3" x14ac:dyDescent="0.2">
      <c r="A75780" t="s">
        <v>4297</v>
      </c>
      <c r="B75780" s="1">
        <v>45565</v>
      </c>
      <c r="C75780">
        <v>118.85</v>
      </c>
    </row>
    <row r="75781" spans="1:3" x14ac:dyDescent="0.2">
      <c r="A75781" t="s">
        <v>4298</v>
      </c>
      <c r="B75781" s="1">
        <v>45565</v>
      </c>
      <c r="C75781">
        <v>43.95</v>
      </c>
    </row>
    <row r="75782" spans="1:3" x14ac:dyDescent="0.2">
      <c r="A75782" t="s">
        <v>4299</v>
      </c>
      <c r="B75782" s="1">
        <v>45565</v>
      </c>
      <c r="C75782">
        <v>70.650000000000006</v>
      </c>
    </row>
    <row r="75783" spans="1:3" x14ac:dyDescent="0.2">
      <c r="A75783" t="s">
        <v>4300</v>
      </c>
      <c r="B75783" s="1">
        <v>45565</v>
      </c>
      <c r="C75783">
        <v>64.900000000000006</v>
      </c>
    </row>
    <row r="75784" spans="1:3" x14ac:dyDescent="0.2">
      <c r="A75784" t="s">
        <v>1322</v>
      </c>
      <c r="B75784" s="1">
        <v>45565</v>
      </c>
      <c r="C75784">
        <v>349.54</v>
      </c>
    </row>
    <row r="75785" spans="1:3" x14ac:dyDescent="0.2">
      <c r="A75785" t="s">
        <v>4015</v>
      </c>
      <c r="B75785" s="1">
        <v>45565</v>
      </c>
      <c r="C75785">
        <v>71.650000000000006</v>
      </c>
    </row>
    <row r="75786" spans="1:3" x14ac:dyDescent="0.2">
      <c r="A75786" t="s">
        <v>4301</v>
      </c>
      <c r="B75786" s="1">
        <v>45565</v>
      </c>
      <c r="C75786">
        <v>79.650000000000006</v>
      </c>
    </row>
    <row r="75787" spans="1:3" x14ac:dyDescent="0.2">
      <c r="A75787" t="s">
        <v>4302</v>
      </c>
      <c r="B75787" s="1">
        <v>45565</v>
      </c>
      <c r="C75787">
        <v>113.85</v>
      </c>
    </row>
    <row r="75788" spans="1:3" x14ac:dyDescent="0.2">
      <c r="A75788" t="s">
        <v>4303</v>
      </c>
      <c r="B75788" s="1">
        <v>45565</v>
      </c>
      <c r="C75788">
        <v>80.900000000000006</v>
      </c>
    </row>
    <row r="75789" spans="1:3" x14ac:dyDescent="0.2">
      <c r="A75789" t="s">
        <v>4304</v>
      </c>
      <c r="B75789" s="1">
        <v>45565</v>
      </c>
      <c r="C75789">
        <v>63.9</v>
      </c>
    </row>
    <row r="75790" spans="1:3" x14ac:dyDescent="0.2">
      <c r="A75790" t="s">
        <v>4305</v>
      </c>
      <c r="B75790" s="1">
        <v>45565</v>
      </c>
      <c r="C75790">
        <v>75.95</v>
      </c>
    </row>
    <row r="75791" spans="1:3" x14ac:dyDescent="0.2">
      <c r="A75791" t="s">
        <v>859</v>
      </c>
      <c r="B75791" s="1">
        <v>45565</v>
      </c>
      <c r="C75791">
        <v>113.6</v>
      </c>
    </row>
    <row r="75792" spans="1:3" x14ac:dyDescent="0.2">
      <c r="A75792" t="s">
        <v>4306</v>
      </c>
      <c r="B75792" s="1">
        <v>45565</v>
      </c>
      <c r="C75792">
        <v>71.650000000000006</v>
      </c>
    </row>
    <row r="75793" spans="1:3" x14ac:dyDescent="0.2">
      <c r="A75793" t="s">
        <v>1649</v>
      </c>
      <c r="B75793" s="1">
        <v>45565</v>
      </c>
      <c r="C75793">
        <v>149.80000000000001</v>
      </c>
    </row>
    <row r="75794" spans="1:3" x14ac:dyDescent="0.2">
      <c r="A75794" t="s">
        <v>4307</v>
      </c>
      <c r="B75794" s="1">
        <v>45565</v>
      </c>
      <c r="C75794">
        <v>173.8</v>
      </c>
    </row>
    <row r="75795" spans="1:3" x14ac:dyDescent="0.2">
      <c r="A75795" t="s">
        <v>4308</v>
      </c>
      <c r="B75795" s="1">
        <v>45565</v>
      </c>
      <c r="C75795">
        <v>63.9</v>
      </c>
    </row>
    <row r="75796" spans="1:3" x14ac:dyDescent="0.2">
      <c r="A75796" t="s">
        <v>4309</v>
      </c>
      <c r="B75796" s="1">
        <v>45565</v>
      </c>
      <c r="C75796">
        <v>63.9</v>
      </c>
    </row>
    <row r="75797" spans="1:3" x14ac:dyDescent="0.2">
      <c r="A75797" t="s">
        <v>4310</v>
      </c>
      <c r="B75797" s="1">
        <v>45565</v>
      </c>
      <c r="C75797">
        <v>41.9</v>
      </c>
    </row>
    <row r="75798" spans="1:3" x14ac:dyDescent="0.2">
      <c r="A75798" t="s">
        <v>4311</v>
      </c>
      <c r="B75798" s="1">
        <v>45565</v>
      </c>
      <c r="C75798">
        <v>63.9</v>
      </c>
    </row>
    <row r="75799" spans="1:3" x14ac:dyDescent="0.2">
      <c r="A75799" t="s">
        <v>4312</v>
      </c>
      <c r="B75799" s="1">
        <v>45565</v>
      </c>
      <c r="C75799">
        <v>22.45</v>
      </c>
    </row>
    <row r="75800" spans="1:3" x14ac:dyDescent="0.2">
      <c r="A75800" t="s">
        <v>4313</v>
      </c>
      <c r="B75800" s="1">
        <v>45565</v>
      </c>
      <c r="C75800">
        <v>75.150000000000006</v>
      </c>
    </row>
    <row r="75801" spans="1:3" x14ac:dyDescent="0.2">
      <c r="A75801" t="s">
        <v>3170</v>
      </c>
      <c r="B75801" s="1">
        <v>45565</v>
      </c>
      <c r="C75801">
        <v>56.9</v>
      </c>
    </row>
    <row r="75802" spans="1:3" x14ac:dyDescent="0.2">
      <c r="A75802" t="s">
        <v>4314</v>
      </c>
      <c r="B75802" s="1">
        <v>45565</v>
      </c>
      <c r="C75802">
        <v>44.85</v>
      </c>
    </row>
    <row r="75803" spans="1:3" x14ac:dyDescent="0.2">
      <c r="A75803" t="s">
        <v>4315</v>
      </c>
      <c r="B75803" s="1">
        <v>45565</v>
      </c>
      <c r="C75803">
        <v>54.9</v>
      </c>
    </row>
    <row r="75804" spans="1:3" x14ac:dyDescent="0.2">
      <c r="A75804" t="s">
        <v>4316</v>
      </c>
      <c r="B75804" s="1">
        <v>45565</v>
      </c>
      <c r="C75804">
        <v>47.8</v>
      </c>
    </row>
    <row r="75805" spans="1:3" x14ac:dyDescent="0.2">
      <c r="A75805" t="s">
        <v>4317</v>
      </c>
      <c r="B75805" s="1">
        <v>45565</v>
      </c>
      <c r="C75805">
        <v>54.9</v>
      </c>
    </row>
    <row r="75806" spans="1:3" x14ac:dyDescent="0.2">
      <c r="A75806" t="s">
        <v>4318</v>
      </c>
      <c r="B75806" s="1">
        <v>45565</v>
      </c>
      <c r="C75806">
        <v>176.75</v>
      </c>
    </row>
    <row r="75807" spans="1:3" x14ac:dyDescent="0.2">
      <c r="A75807" t="s">
        <v>4319</v>
      </c>
      <c r="B75807" s="1">
        <v>45565</v>
      </c>
      <c r="C75807">
        <v>366.55</v>
      </c>
    </row>
    <row r="75808" spans="1:3" x14ac:dyDescent="0.2">
      <c r="A75808" t="s">
        <v>4320</v>
      </c>
      <c r="B75808" s="1">
        <v>45565</v>
      </c>
      <c r="C75808">
        <v>54.9</v>
      </c>
    </row>
    <row r="75809" spans="1:3" x14ac:dyDescent="0.2">
      <c r="A75809" t="s">
        <v>3059</v>
      </c>
      <c r="B75809" s="1">
        <v>45565</v>
      </c>
      <c r="C75809">
        <v>116.8</v>
      </c>
    </row>
    <row r="75810" spans="1:3" x14ac:dyDescent="0.2">
      <c r="A75810" t="s">
        <v>4321</v>
      </c>
      <c r="B75810" s="1">
        <v>45565</v>
      </c>
      <c r="C75810">
        <v>54.9</v>
      </c>
    </row>
    <row r="75811" spans="1:3" x14ac:dyDescent="0.2">
      <c r="A75811" t="s">
        <v>4322</v>
      </c>
      <c r="B75811" s="1">
        <v>45565</v>
      </c>
      <c r="C75811">
        <v>216.55</v>
      </c>
    </row>
    <row r="75812" spans="1:3" x14ac:dyDescent="0.2">
      <c r="A75812" t="s">
        <v>4323</v>
      </c>
      <c r="B75812" s="1">
        <v>45565</v>
      </c>
      <c r="C75812">
        <v>43.9</v>
      </c>
    </row>
    <row r="75813" spans="1:3" x14ac:dyDescent="0.2">
      <c r="A75813" t="s">
        <v>2846</v>
      </c>
      <c r="B75813" s="1">
        <v>45565</v>
      </c>
      <c r="C75813">
        <v>141.9</v>
      </c>
    </row>
    <row r="75814" spans="1:3" x14ac:dyDescent="0.2">
      <c r="A75814" t="s">
        <v>1081</v>
      </c>
      <c r="B75814" s="1">
        <v>45565</v>
      </c>
      <c r="C75814">
        <v>287.89999999999998</v>
      </c>
    </row>
    <row r="75815" spans="1:3" x14ac:dyDescent="0.2">
      <c r="A75815" t="s">
        <v>1240</v>
      </c>
      <c r="B75815" s="1">
        <v>45565</v>
      </c>
      <c r="C75815">
        <v>70.849999999999994</v>
      </c>
    </row>
    <row r="75816" spans="1:3" x14ac:dyDescent="0.2">
      <c r="A75816" t="s">
        <v>1498</v>
      </c>
      <c r="B75816" s="1">
        <v>45565</v>
      </c>
      <c r="C75816">
        <v>89.85</v>
      </c>
    </row>
    <row r="75817" spans="1:3" x14ac:dyDescent="0.2">
      <c r="A75817" t="s">
        <v>4324</v>
      </c>
      <c r="B75817" s="1">
        <v>45565</v>
      </c>
      <c r="C75817">
        <v>17.95</v>
      </c>
    </row>
    <row r="75818" spans="1:3" x14ac:dyDescent="0.2">
      <c r="A75818" t="s">
        <v>4136</v>
      </c>
      <c r="B75818" s="1">
        <v>45565</v>
      </c>
      <c r="C75818">
        <v>59.8</v>
      </c>
    </row>
    <row r="75819" spans="1:3" x14ac:dyDescent="0.2">
      <c r="A75819" t="s">
        <v>392</v>
      </c>
      <c r="B75819" s="1">
        <v>45565</v>
      </c>
      <c r="C75819">
        <v>203.2</v>
      </c>
    </row>
    <row r="75820" spans="1:3" x14ac:dyDescent="0.2">
      <c r="A75820" t="s">
        <v>4325</v>
      </c>
      <c r="B75820" s="1">
        <v>45565</v>
      </c>
      <c r="C75820">
        <v>23.9</v>
      </c>
    </row>
    <row r="75821" spans="1:3" x14ac:dyDescent="0.2">
      <c r="A75821" t="s">
        <v>4326</v>
      </c>
      <c r="B75821" s="1">
        <v>45565</v>
      </c>
      <c r="C75821">
        <v>31.95</v>
      </c>
    </row>
    <row r="75822" spans="1:3" x14ac:dyDescent="0.2">
      <c r="A75822" t="s">
        <v>3164</v>
      </c>
      <c r="B75822" s="1">
        <v>45565</v>
      </c>
      <c r="C75822">
        <v>76.45</v>
      </c>
    </row>
    <row r="75823" spans="1:3" x14ac:dyDescent="0.2">
      <c r="A75823" t="s">
        <v>945</v>
      </c>
      <c r="B75823" s="1">
        <v>45565</v>
      </c>
      <c r="C75823">
        <v>159.75</v>
      </c>
    </row>
    <row r="75824" spans="1:3" x14ac:dyDescent="0.2">
      <c r="A75824" t="s">
        <v>75</v>
      </c>
      <c r="B75824" s="1">
        <v>45565</v>
      </c>
      <c r="C75824">
        <v>48.77</v>
      </c>
    </row>
    <row r="75825" spans="1:3" x14ac:dyDescent="0.2">
      <c r="A75825" t="s">
        <v>945</v>
      </c>
      <c r="B75825" s="1">
        <v>45565</v>
      </c>
      <c r="C75825">
        <v>693.41</v>
      </c>
    </row>
    <row r="75826" spans="1:3" x14ac:dyDescent="0.2">
      <c r="A75826" t="s">
        <v>12</v>
      </c>
      <c r="B75826" s="1">
        <v>45565</v>
      </c>
      <c r="C75826">
        <v>228.06</v>
      </c>
    </row>
    <row r="75827" spans="1:3" x14ac:dyDescent="0.2">
      <c r="A75827" t="s">
        <v>4327</v>
      </c>
      <c r="B75827" s="1">
        <v>45565</v>
      </c>
      <c r="C75827">
        <v>79.150000000000006</v>
      </c>
    </row>
    <row r="75828" spans="1:3" x14ac:dyDescent="0.2">
      <c r="A75828" t="s">
        <v>4328</v>
      </c>
      <c r="B75828" s="1">
        <v>45565</v>
      </c>
      <c r="C75828">
        <v>118.85</v>
      </c>
    </row>
    <row r="75829" spans="1:3" x14ac:dyDescent="0.2">
      <c r="A75829" t="s">
        <v>2450</v>
      </c>
      <c r="B75829" s="1">
        <v>45565</v>
      </c>
      <c r="C75829">
        <v>69.95</v>
      </c>
    </row>
    <row r="75830" spans="1:3" x14ac:dyDescent="0.2">
      <c r="A75830" t="s">
        <v>1512</v>
      </c>
      <c r="B75830" s="1">
        <v>45565</v>
      </c>
      <c r="C75830">
        <v>1268.44</v>
      </c>
    </row>
    <row r="75831" spans="1:3" x14ac:dyDescent="0.2">
      <c r="A75831" t="s">
        <v>4184</v>
      </c>
      <c r="B75831" s="1">
        <v>45565</v>
      </c>
      <c r="C75831">
        <v>753.69</v>
      </c>
    </row>
    <row r="75832" spans="1:3" x14ac:dyDescent="0.2">
      <c r="A75832" t="s">
        <v>12</v>
      </c>
      <c r="B75832" s="1">
        <v>45565</v>
      </c>
      <c r="C75832">
        <v>473.9</v>
      </c>
    </row>
    <row r="75833" spans="1:3" x14ac:dyDescent="0.2">
      <c r="A75833" t="s">
        <v>4329</v>
      </c>
      <c r="B75833" s="1">
        <v>45565</v>
      </c>
      <c r="C75833">
        <v>369.27</v>
      </c>
    </row>
    <row r="75834" spans="1:3" x14ac:dyDescent="0.2">
      <c r="A75834" t="s">
        <v>307</v>
      </c>
      <c r="B75834" s="1">
        <v>45565</v>
      </c>
      <c r="C75834">
        <v>306.55</v>
      </c>
    </row>
    <row r="75835" spans="1:3" x14ac:dyDescent="0.2">
      <c r="A75835" t="s">
        <v>434</v>
      </c>
      <c r="B75835" s="1">
        <v>45565</v>
      </c>
      <c r="C75835">
        <v>92.85</v>
      </c>
    </row>
    <row r="75836" spans="1:3" x14ac:dyDescent="0.2">
      <c r="A75836" t="s">
        <v>4330</v>
      </c>
      <c r="B75836" s="1">
        <v>45565</v>
      </c>
      <c r="C75836">
        <v>207.95</v>
      </c>
    </row>
    <row r="75837" spans="1:3" x14ac:dyDescent="0.2">
      <c r="A75837" t="s">
        <v>12</v>
      </c>
      <c r="B75837" s="1">
        <v>45565</v>
      </c>
      <c r="C75837">
        <v>214.99</v>
      </c>
    </row>
    <row r="75838" spans="1:3" x14ac:dyDescent="0.2">
      <c r="A75838" t="s">
        <v>2080</v>
      </c>
      <c r="B75838" s="1">
        <v>45565</v>
      </c>
      <c r="C75838">
        <v>61.45</v>
      </c>
    </row>
    <row r="75839" spans="1:3" x14ac:dyDescent="0.2">
      <c r="A75839" t="s">
        <v>4331</v>
      </c>
      <c r="B75839" s="1">
        <v>45565</v>
      </c>
      <c r="C75839">
        <v>34.450000000000003</v>
      </c>
    </row>
    <row r="75840" spans="1:3" x14ac:dyDescent="0.2">
      <c r="A75840" t="s">
        <v>4332</v>
      </c>
      <c r="B75840" s="1">
        <v>45565</v>
      </c>
      <c r="C75840">
        <v>57.35</v>
      </c>
    </row>
    <row r="75841" spans="1:3" x14ac:dyDescent="0.2">
      <c r="A75841" t="s">
        <v>4333</v>
      </c>
      <c r="B75841" s="1">
        <v>45565</v>
      </c>
      <c r="C75841">
        <v>44.45</v>
      </c>
    </row>
    <row r="75842" spans="1:3" x14ac:dyDescent="0.2">
      <c r="A75842" t="s">
        <v>4334</v>
      </c>
      <c r="B75842" s="1">
        <v>45565</v>
      </c>
      <c r="C75842">
        <v>34</v>
      </c>
    </row>
    <row r="75843" spans="1:3" x14ac:dyDescent="0.2">
      <c r="A75843" t="s">
        <v>4335</v>
      </c>
      <c r="B75843" s="1">
        <v>45565</v>
      </c>
      <c r="C75843">
        <v>68.45</v>
      </c>
    </row>
    <row r="75844" spans="1:3" x14ac:dyDescent="0.2">
      <c r="A75844" t="s">
        <v>4336</v>
      </c>
      <c r="B75844" s="1">
        <v>45565</v>
      </c>
      <c r="C75844">
        <v>49.4</v>
      </c>
    </row>
    <row r="75845" spans="1:3" x14ac:dyDescent="0.2">
      <c r="A75845" t="s">
        <v>4337</v>
      </c>
      <c r="B75845" s="1">
        <v>45565</v>
      </c>
      <c r="C75845">
        <v>16.25</v>
      </c>
    </row>
    <row r="75846" spans="1:3" x14ac:dyDescent="0.2">
      <c r="A75846" t="s">
        <v>4338</v>
      </c>
      <c r="B75846" s="1">
        <v>45565</v>
      </c>
      <c r="C75846">
        <v>17.45</v>
      </c>
    </row>
    <row r="75847" spans="1:3" x14ac:dyDescent="0.2">
      <c r="A75847" t="s">
        <v>4339</v>
      </c>
      <c r="B75847" s="1">
        <v>45565</v>
      </c>
      <c r="C75847">
        <v>339.87</v>
      </c>
    </row>
    <row r="75848" spans="1:3" x14ac:dyDescent="0.2">
      <c r="A75848" t="s">
        <v>184</v>
      </c>
      <c r="B75848" s="1">
        <v>45565</v>
      </c>
      <c r="C75848">
        <v>28.98</v>
      </c>
    </row>
    <row r="75849" spans="1:3" x14ac:dyDescent="0.2">
      <c r="A75849" t="s">
        <v>46</v>
      </c>
      <c r="B75849" s="1">
        <v>45565</v>
      </c>
      <c r="C75849">
        <v>81.97</v>
      </c>
    </row>
    <row r="75850" spans="1:3" x14ac:dyDescent="0.2">
      <c r="A75850" t="s">
        <v>46</v>
      </c>
      <c r="B75850" s="1">
        <v>45565</v>
      </c>
      <c r="C75850">
        <v>116.17</v>
      </c>
    </row>
    <row r="75851" spans="1:3" x14ac:dyDescent="0.2">
      <c r="A75851" t="s">
        <v>46</v>
      </c>
      <c r="B75851" s="1">
        <v>45565</v>
      </c>
      <c r="C75851">
        <v>241</v>
      </c>
    </row>
    <row r="75852" spans="1:3" x14ac:dyDescent="0.2">
      <c r="A75852" t="s">
        <v>46</v>
      </c>
      <c r="B75852" s="1">
        <v>45565</v>
      </c>
      <c r="C75852">
        <v>81.790000000000006</v>
      </c>
    </row>
    <row r="75853" spans="1:3" x14ac:dyDescent="0.2">
      <c r="A75853" t="s">
        <v>4340</v>
      </c>
      <c r="B75853" s="1">
        <v>45565</v>
      </c>
      <c r="C75853">
        <v>34.450000000000003</v>
      </c>
    </row>
    <row r="75854" spans="1:3" x14ac:dyDescent="0.2">
      <c r="A75854" t="s">
        <v>12</v>
      </c>
      <c r="B75854" s="1">
        <v>45565</v>
      </c>
      <c r="C75854">
        <v>236.02</v>
      </c>
    </row>
    <row r="75855" spans="1:3" x14ac:dyDescent="0.2">
      <c r="A75855" t="s">
        <v>201</v>
      </c>
      <c r="B75855" s="1">
        <v>45566</v>
      </c>
      <c r="C75855">
        <v>368.4</v>
      </c>
    </row>
    <row r="75856" spans="1:3" x14ac:dyDescent="0.2">
      <c r="A75856" t="s">
        <v>331</v>
      </c>
      <c r="B75856" s="1">
        <v>45566</v>
      </c>
      <c r="C75856">
        <v>501</v>
      </c>
    </row>
    <row r="75857" spans="1:3" x14ac:dyDescent="0.2">
      <c r="A75857" t="s">
        <v>32</v>
      </c>
      <c r="B75857" s="1">
        <v>45566</v>
      </c>
      <c r="C75857">
        <v>487.27</v>
      </c>
    </row>
    <row r="75858" spans="1:3" x14ac:dyDescent="0.2">
      <c r="A75858" t="s">
        <v>321</v>
      </c>
      <c r="B75858" s="1">
        <v>45566</v>
      </c>
      <c r="C75858">
        <v>334.84</v>
      </c>
    </row>
    <row r="75859" spans="1:3" x14ac:dyDescent="0.2">
      <c r="A75859" t="s">
        <v>701</v>
      </c>
      <c r="B75859" s="1">
        <v>45566</v>
      </c>
      <c r="C75859">
        <v>1658.25</v>
      </c>
    </row>
    <row r="75860" spans="1:3" x14ac:dyDescent="0.2">
      <c r="A75860" t="s">
        <v>32</v>
      </c>
      <c r="B75860" s="1">
        <v>45566</v>
      </c>
      <c r="C75860">
        <v>456.59</v>
      </c>
    </row>
    <row r="75861" spans="1:3" x14ac:dyDescent="0.2">
      <c r="A75861" t="s">
        <v>701</v>
      </c>
      <c r="B75861" s="1">
        <v>45566</v>
      </c>
      <c r="C75861">
        <v>386.4</v>
      </c>
    </row>
    <row r="75862" spans="1:3" x14ac:dyDescent="0.2">
      <c r="A75862" t="s">
        <v>128</v>
      </c>
      <c r="B75862" s="1">
        <v>45566</v>
      </c>
      <c r="C75862">
        <v>124.23</v>
      </c>
    </row>
    <row r="75863" spans="1:3" x14ac:dyDescent="0.2">
      <c r="A75863" t="s">
        <v>3151</v>
      </c>
      <c r="B75863" s="1">
        <v>45566</v>
      </c>
      <c r="C75863">
        <v>234.75</v>
      </c>
    </row>
    <row r="75864" spans="1:3" x14ac:dyDescent="0.2">
      <c r="A75864" t="s">
        <v>347</v>
      </c>
      <c r="B75864" s="1">
        <v>45566</v>
      </c>
      <c r="C75864">
        <v>299.89</v>
      </c>
    </row>
    <row r="75865" spans="1:3" x14ac:dyDescent="0.2">
      <c r="A75865" t="s">
        <v>808</v>
      </c>
      <c r="B75865" s="1">
        <v>45566</v>
      </c>
      <c r="C75865">
        <v>337.47</v>
      </c>
    </row>
    <row r="75866" spans="1:3" x14ac:dyDescent="0.2">
      <c r="A75866" t="s">
        <v>321</v>
      </c>
      <c r="B75866" s="1">
        <v>45566</v>
      </c>
      <c r="C75866">
        <v>344.34</v>
      </c>
    </row>
    <row r="75867" spans="1:3" x14ac:dyDescent="0.2">
      <c r="A75867" t="s">
        <v>143</v>
      </c>
      <c r="B75867" s="1">
        <v>45566</v>
      </c>
      <c r="C75867">
        <v>333.69</v>
      </c>
    </row>
    <row r="75868" spans="1:3" x14ac:dyDescent="0.2">
      <c r="A75868" t="s">
        <v>4262</v>
      </c>
      <c r="B75868" s="1">
        <v>45566</v>
      </c>
      <c r="C75868">
        <v>64.45</v>
      </c>
    </row>
    <row r="75869" spans="1:3" x14ac:dyDescent="0.2">
      <c r="A75869" t="s">
        <v>934</v>
      </c>
      <c r="B75869" s="1">
        <v>45566</v>
      </c>
      <c r="C75869">
        <v>426.09</v>
      </c>
    </row>
    <row r="75870" spans="1:3" x14ac:dyDescent="0.2">
      <c r="A75870" t="s">
        <v>4263</v>
      </c>
      <c r="B75870" s="1">
        <v>45566</v>
      </c>
      <c r="C75870">
        <v>32.85</v>
      </c>
    </row>
    <row r="75871" spans="1:3" x14ac:dyDescent="0.2">
      <c r="A75871" t="s">
        <v>4264</v>
      </c>
      <c r="B75871" s="1">
        <v>45566</v>
      </c>
      <c r="C75871">
        <v>80.650000000000006</v>
      </c>
    </row>
    <row r="75872" spans="1:3" x14ac:dyDescent="0.2">
      <c r="A75872" t="s">
        <v>44</v>
      </c>
      <c r="B75872" s="1">
        <v>45566</v>
      </c>
      <c r="C75872">
        <v>87.2</v>
      </c>
    </row>
    <row r="75873" spans="1:3" x14ac:dyDescent="0.2">
      <c r="A75873" t="s">
        <v>44</v>
      </c>
      <c r="B75873" s="1">
        <v>45566</v>
      </c>
      <c r="C75873">
        <v>25.5</v>
      </c>
    </row>
    <row r="75874" spans="1:3" x14ac:dyDescent="0.2">
      <c r="A75874" t="s">
        <v>44</v>
      </c>
      <c r="B75874" s="1">
        <v>45566</v>
      </c>
      <c r="C75874">
        <v>17.48</v>
      </c>
    </row>
    <row r="75875" spans="1:3" x14ac:dyDescent="0.2">
      <c r="A75875" t="s">
        <v>404</v>
      </c>
      <c r="B75875" s="1">
        <v>45566</v>
      </c>
      <c r="C75875">
        <v>463.95</v>
      </c>
    </row>
    <row r="75876" spans="1:3" x14ac:dyDescent="0.2">
      <c r="A75876" t="s">
        <v>4265</v>
      </c>
      <c r="B75876" s="1">
        <v>45566</v>
      </c>
      <c r="C75876">
        <v>20.8</v>
      </c>
    </row>
    <row r="75877" spans="1:3" x14ac:dyDescent="0.2">
      <c r="A75877" t="s">
        <v>4266</v>
      </c>
      <c r="B75877" s="1">
        <v>45566</v>
      </c>
      <c r="C75877">
        <v>16.850000000000001</v>
      </c>
    </row>
    <row r="75878" spans="1:3" x14ac:dyDescent="0.2">
      <c r="A75878" t="s">
        <v>723</v>
      </c>
      <c r="B75878" s="1">
        <v>45566</v>
      </c>
      <c r="C75878">
        <v>585</v>
      </c>
    </row>
    <row r="75879" spans="1:3" x14ac:dyDescent="0.2">
      <c r="A75879" t="s">
        <v>4267</v>
      </c>
      <c r="B75879" s="1">
        <v>45566</v>
      </c>
      <c r="C75879">
        <v>22.95</v>
      </c>
    </row>
    <row r="75880" spans="1:3" x14ac:dyDescent="0.2">
      <c r="A75880" t="s">
        <v>4268</v>
      </c>
      <c r="B75880" s="1">
        <v>45566</v>
      </c>
      <c r="C75880">
        <v>15.95</v>
      </c>
    </row>
    <row r="75881" spans="1:3" x14ac:dyDescent="0.2">
      <c r="A75881" t="s">
        <v>2813</v>
      </c>
      <c r="B75881" s="1">
        <v>45566</v>
      </c>
      <c r="C75881">
        <v>369.36</v>
      </c>
    </row>
    <row r="75882" spans="1:3" x14ac:dyDescent="0.2">
      <c r="A75882" t="s">
        <v>4269</v>
      </c>
      <c r="B75882" s="1">
        <v>45566</v>
      </c>
      <c r="C75882">
        <v>85.9</v>
      </c>
    </row>
    <row r="75883" spans="1:3" x14ac:dyDescent="0.2">
      <c r="A75883" t="s">
        <v>4270</v>
      </c>
      <c r="B75883" s="1">
        <v>45566</v>
      </c>
      <c r="C75883">
        <v>19</v>
      </c>
    </row>
    <row r="75884" spans="1:3" x14ac:dyDescent="0.2">
      <c r="A75884" t="s">
        <v>4271</v>
      </c>
      <c r="B75884" s="1">
        <v>45566</v>
      </c>
      <c r="C75884">
        <v>104.45</v>
      </c>
    </row>
    <row r="75885" spans="1:3" x14ac:dyDescent="0.2">
      <c r="A75885" t="s">
        <v>44</v>
      </c>
      <c r="B75885" s="1">
        <v>45566</v>
      </c>
      <c r="C75885">
        <v>381.15</v>
      </c>
    </row>
    <row r="75886" spans="1:3" x14ac:dyDescent="0.2">
      <c r="A75886" t="s">
        <v>427</v>
      </c>
      <c r="B75886" s="1">
        <v>45566</v>
      </c>
      <c r="C75886">
        <v>2334.5</v>
      </c>
    </row>
    <row r="75887" spans="1:3" x14ac:dyDescent="0.2">
      <c r="A75887" t="s">
        <v>691</v>
      </c>
      <c r="B75887" s="1">
        <v>45566</v>
      </c>
      <c r="C75887">
        <v>98</v>
      </c>
    </row>
    <row r="75888" spans="1:3" x14ac:dyDescent="0.2">
      <c r="A75888" t="s">
        <v>849</v>
      </c>
      <c r="B75888" s="1">
        <v>45566</v>
      </c>
      <c r="C75888">
        <v>223.41</v>
      </c>
    </row>
    <row r="75889" spans="1:3" x14ac:dyDescent="0.2">
      <c r="A75889" t="s">
        <v>3149</v>
      </c>
      <c r="B75889" s="1">
        <v>45566</v>
      </c>
      <c r="C75889">
        <v>269.85000000000002</v>
      </c>
    </row>
    <row r="75890" spans="1:3" x14ac:dyDescent="0.2">
      <c r="A75890" t="s">
        <v>402</v>
      </c>
      <c r="B75890" s="1">
        <v>45566</v>
      </c>
      <c r="C75890">
        <v>524.79999999999995</v>
      </c>
    </row>
    <row r="75891" spans="1:3" x14ac:dyDescent="0.2">
      <c r="A75891" t="s">
        <v>13</v>
      </c>
      <c r="B75891" s="1">
        <v>45566</v>
      </c>
      <c r="C75891">
        <v>125.67</v>
      </c>
    </row>
    <row r="75892" spans="1:3" x14ac:dyDescent="0.2">
      <c r="A75892" t="s">
        <v>13</v>
      </c>
      <c r="B75892" s="1">
        <v>45566</v>
      </c>
      <c r="C75892">
        <v>310.38</v>
      </c>
    </row>
    <row r="75893" spans="1:3" x14ac:dyDescent="0.2">
      <c r="A75893" t="s">
        <v>4272</v>
      </c>
      <c r="B75893" s="1">
        <v>45566</v>
      </c>
      <c r="C75893">
        <v>483.45</v>
      </c>
    </row>
    <row r="75894" spans="1:3" x14ac:dyDescent="0.2">
      <c r="A75894" t="s">
        <v>4273</v>
      </c>
      <c r="B75894" s="1">
        <v>45566</v>
      </c>
      <c r="C75894">
        <v>59.45</v>
      </c>
    </row>
    <row r="75895" spans="1:3" x14ac:dyDescent="0.2">
      <c r="A75895" t="s">
        <v>4274</v>
      </c>
      <c r="B75895" s="1">
        <v>45566</v>
      </c>
      <c r="C75895">
        <v>56.5</v>
      </c>
    </row>
    <row r="75896" spans="1:3" x14ac:dyDescent="0.2">
      <c r="A75896" t="s">
        <v>1396</v>
      </c>
      <c r="B75896" s="1">
        <v>45566</v>
      </c>
      <c r="C75896">
        <v>19.45</v>
      </c>
    </row>
    <row r="75897" spans="1:3" x14ac:dyDescent="0.2">
      <c r="A75897" t="s">
        <v>27</v>
      </c>
      <c r="B75897" s="1">
        <v>45566</v>
      </c>
      <c r="C75897">
        <v>104.25</v>
      </c>
    </row>
    <row r="75898" spans="1:3" x14ac:dyDescent="0.2">
      <c r="A75898" t="s">
        <v>27</v>
      </c>
      <c r="B75898" s="1">
        <v>45566</v>
      </c>
      <c r="C75898">
        <v>88.5</v>
      </c>
    </row>
    <row r="75899" spans="1:3" x14ac:dyDescent="0.2">
      <c r="A75899" t="s">
        <v>27</v>
      </c>
      <c r="B75899" s="1">
        <v>45566</v>
      </c>
      <c r="C75899">
        <v>66.75</v>
      </c>
    </row>
    <row r="75900" spans="1:3" x14ac:dyDescent="0.2">
      <c r="A75900" t="s">
        <v>27</v>
      </c>
      <c r="B75900" s="1">
        <v>45566</v>
      </c>
      <c r="C75900">
        <v>44.25</v>
      </c>
    </row>
    <row r="75901" spans="1:3" x14ac:dyDescent="0.2">
      <c r="A75901" t="s">
        <v>27</v>
      </c>
      <c r="B75901" s="1">
        <v>45566</v>
      </c>
      <c r="C75901">
        <v>36.75</v>
      </c>
    </row>
    <row r="75902" spans="1:3" x14ac:dyDescent="0.2">
      <c r="A75902" t="s">
        <v>13</v>
      </c>
      <c r="B75902" s="1">
        <v>45566</v>
      </c>
      <c r="C75902">
        <v>284.51</v>
      </c>
    </row>
    <row r="75903" spans="1:3" x14ac:dyDescent="0.2">
      <c r="A75903" t="s">
        <v>2944</v>
      </c>
      <c r="B75903" s="1">
        <v>45566</v>
      </c>
      <c r="C75903">
        <v>63.9</v>
      </c>
    </row>
    <row r="75904" spans="1:3" x14ac:dyDescent="0.2">
      <c r="A75904" t="s">
        <v>4275</v>
      </c>
      <c r="B75904" s="1">
        <v>45566</v>
      </c>
      <c r="C75904">
        <v>56.9</v>
      </c>
    </row>
    <row r="75905" spans="1:3" x14ac:dyDescent="0.2">
      <c r="A75905" t="s">
        <v>4276</v>
      </c>
      <c r="B75905" s="1">
        <v>45566</v>
      </c>
      <c r="C75905">
        <v>36.85</v>
      </c>
    </row>
    <row r="75906" spans="1:3" x14ac:dyDescent="0.2">
      <c r="A75906" t="s">
        <v>4277</v>
      </c>
      <c r="B75906" s="1">
        <v>45566</v>
      </c>
      <c r="C75906">
        <v>135.55000000000001</v>
      </c>
    </row>
    <row r="75907" spans="1:3" x14ac:dyDescent="0.2">
      <c r="A75907" t="s">
        <v>4014</v>
      </c>
      <c r="B75907" s="1">
        <v>45566</v>
      </c>
      <c r="C75907">
        <v>74.599999999999994</v>
      </c>
    </row>
    <row r="75908" spans="1:3" x14ac:dyDescent="0.2">
      <c r="A75908" t="s">
        <v>1374</v>
      </c>
      <c r="B75908" s="1">
        <v>45566</v>
      </c>
      <c r="C75908">
        <v>100.45</v>
      </c>
    </row>
    <row r="75909" spans="1:3" x14ac:dyDescent="0.2">
      <c r="A75909" t="s">
        <v>4278</v>
      </c>
      <c r="B75909" s="1">
        <v>45566</v>
      </c>
      <c r="C75909">
        <v>104.85</v>
      </c>
    </row>
    <row r="75910" spans="1:3" x14ac:dyDescent="0.2">
      <c r="A75910" t="s">
        <v>4279</v>
      </c>
      <c r="B75910" s="1">
        <v>45566</v>
      </c>
      <c r="C75910">
        <v>78.849999999999994</v>
      </c>
    </row>
    <row r="75911" spans="1:3" x14ac:dyDescent="0.2">
      <c r="A75911" t="s">
        <v>1968</v>
      </c>
      <c r="B75911" s="1">
        <v>45566</v>
      </c>
      <c r="C75911">
        <v>53.75</v>
      </c>
    </row>
    <row r="75912" spans="1:3" x14ac:dyDescent="0.2">
      <c r="A75912" t="s">
        <v>1968</v>
      </c>
      <c r="B75912" s="1">
        <v>45566</v>
      </c>
      <c r="C75912">
        <v>54.9</v>
      </c>
    </row>
    <row r="75913" spans="1:3" x14ac:dyDescent="0.2">
      <c r="A75913" t="s">
        <v>529</v>
      </c>
      <c r="B75913" s="1">
        <v>45566</v>
      </c>
      <c r="C75913">
        <v>41.9</v>
      </c>
    </row>
    <row r="75914" spans="1:3" x14ac:dyDescent="0.2">
      <c r="A75914" t="s">
        <v>4280</v>
      </c>
      <c r="B75914" s="1">
        <v>45566</v>
      </c>
      <c r="C75914">
        <v>44.45</v>
      </c>
    </row>
    <row r="75915" spans="1:3" x14ac:dyDescent="0.2">
      <c r="A75915" t="s">
        <v>82</v>
      </c>
      <c r="B75915" s="1">
        <v>45566</v>
      </c>
      <c r="C75915">
        <v>954</v>
      </c>
    </row>
    <row r="75916" spans="1:3" x14ac:dyDescent="0.2">
      <c r="A75916" t="s">
        <v>526</v>
      </c>
      <c r="B75916" s="1">
        <v>45566</v>
      </c>
      <c r="C75916">
        <v>139.07</v>
      </c>
    </row>
    <row r="75917" spans="1:3" x14ac:dyDescent="0.2">
      <c r="A75917" t="s">
        <v>488</v>
      </c>
      <c r="B75917" s="1">
        <v>45566</v>
      </c>
      <c r="C75917">
        <v>296.83</v>
      </c>
    </row>
    <row r="75918" spans="1:3" x14ac:dyDescent="0.2">
      <c r="A75918" t="s">
        <v>526</v>
      </c>
      <c r="B75918" s="1">
        <v>45566</v>
      </c>
      <c r="C75918">
        <v>216.39</v>
      </c>
    </row>
    <row r="75919" spans="1:3" x14ac:dyDescent="0.2">
      <c r="A75919" t="s">
        <v>257</v>
      </c>
      <c r="B75919" s="1">
        <v>45566</v>
      </c>
      <c r="C75919">
        <v>302.95999999999998</v>
      </c>
    </row>
    <row r="75920" spans="1:3" x14ac:dyDescent="0.2">
      <c r="A75920" t="s">
        <v>12</v>
      </c>
      <c r="B75920" s="1">
        <v>45566</v>
      </c>
      <c r="C75920">
        <v>236.12</v>
      </c>
    </row>
    <row r="75921" spans="1:3" x14ac:dyDescent="0.2">
      <c r="A75921" t="s">
        <v>702</v>
      </c>
      <c r="B75921" s="1">
        <v>45566</v>
      </c>
      <c r="C75921">
        <v>925.2</v>
      </c>
    </row>
    <row r="75922" spans="1:3" x14ac:dyDescent="0.2">
      <c r="A75922" t="s">
        <v>702</v>
      </c>
      <c r="B75922" s="1">
        <v>45566</v>
      </c>
      <c r="C75922">
        <v>2528.88</v>
      </c>
    </row>
    <row r="75923" spans="1:3" x14ac:dyDescent="0.2">
      <c r="A75923" t="s">
        <v>702</v>
      </c>
      <c r="B75923" s="1">
        <v>45566</v>
      </c>
      <c r="C75923">
        <v>1542</v>
      </c>
    </row>
    <row r="75924" spans="1:3" x14ac:dyDescent="0.2">
      <c r="A75924" t="s">
        <v>702</v>
      </c>
      <c r="B75924" s="1">
        <v>45566</v>
      </c>
      <c r="C75924">
        <v>1542</v>
      </c>
    </row>
    <row r="75925" spans="1:3" x14ac:dyDescent="0.2">
      <c r="A75925" t="s">
        <v>319</v>
      </c>
      <c r="B75925" s="1">
        <v>45566</v>
      </c>
      <c r="C75925">
        <v>1273.95</v>
      </c>
    </row>
    <row r="75926" spans="1:3" x14ac:dyDescent="0.2">
      <c r="A75926" t="s">
        <v>2603</v>
      </c>
      <c r="B75926" s="1">
        <v>45566</v>
      </c>
      <c r="C75926">
        <v>67.08</v>
      </c>
    </row>
    <row r="75927" spans="1:3" x14ac:dyDescent="0.2">
      <c r="A75927" t="s">
        <v>707</v>
      </c>
      <c r="B75927" s="1">
        <v>45566</v>
      </c>
      <c r="C75927">
        <v>368.09</v>
      </c>
    </row>
    <row r="75928" spans="1:3" x14ac:dyDescent="0.2">
      <c r="A75928" t="s">
        <v>949</v>
      </c>
      <c r="B75928" s="1">
        <v>45566</v>
      </c>
      <c r="C75928">
        <v>52.11</v>
      </c>
    </row>
    <row r="75929" spans="1:3" x14ac:dyDescent="0.2">
      <c r="A75929" t="s">
        <v>591</v>
      </c>
      <c r="B75929" s="1">
        <v>45566</v>
      </c>
      <c r="C75929">
        <v>376.19</v>
      </c>
    </row>
    <row r="75930" spans="1:3" x14ac:dyDescent="0.2">
      <c r="A75930" t="s">
        <v>993</v>
      </c>
      <c r="B75930" s="1">
        <v>45566</v>
      </c>
      <c r="C75930">
        <v>59.31</v>
      </c>
    </row>
    <row r="75931" spans="1:3" x14ac:dyDescent="0.2">
      <c r="A75931" t="s">
        <v>2347</v>
      </c>
      <c r="B75931" s="1">
        <v>45566</v>
      </c>
      <c r="C75931">
        <v>166.34</v>
      </c>
    </row>
    <row r="75932" spans="1:3" x14ac:dyDescent="0.2">
      <c r="A75932" t="s">
        <v>1258</v>
      </c>
      <c r="B75932" s="1">
        <v>45566</v>
      </c>
      <c r="C75932">
        <v>1268.7</v>
      </c>
    </row>
    <row r="75933" spans="1:3" x14ac:dyDescent="0.2">
      <c r="A75933" t="s">
        <v>183</v>
      </c>
      <c r="B75933" s="1">
        <v>45566</v>
      </c>
      <c r="C75933">
        <v>665.1</v>
      </c>
    </row>
    <row r="75934" spans="1:3" x14ac:dyDescent="0.2">
      <c r="A75934" t="s">
        <v>232</v>
      </c>
      <c r="B75934" s="1">
        <v>45566</v>
      </c>
      <c r="C75934">
        <v>206.64</v>
      </c>
    </row>
    <row r="75935" spans="1:3" x14ac:dyDescent="0.2">
      <c r="A75935" t="s">
        <v>232</v>
      </c>
      <c r="B75935" s="1">
        <v>45566</v>
      </c>
      <c r="C75935">
        <v>362.16</v>
      </c>
    </row>
    <row r="75936" spans="1:3" x14ac:dyDescent="0.2">
      <c r="A75936" t="s">
        <v>479</v>
      </c>
      <c r="B75936" s="1">
        <v>45566</v>
      </c>
      <c r="C75936">
        <v>132.31</v>
      </c>
    </row>
    <row r="75937" spans="1:3" x14ac:dyDescent="0.2">
      <c r="A75937" t="s">
        <v>495</v>
      </c>
      <c r="B75937" s="1">
        <v>45566</v>
      </c>
      <c r="C75937">
        <v>1322.08</v>
      </c>
    </row>
    <row r="75938" spans="1:3" x14ac:dyDescent="0.2">
      <c r="A75938" t="s">
        <v>4281</v>
      </c>
      <c r="B75938" s="1">
        <v>45566</v>
      </c>
      <c r="C75938">
        <v>487.6</v>
      </c>
    </row>
    <row r="75939" spans="1:3" x14ac:dyDescent="0.2">
      <c r="A75939" t="s">
        <v>319</v>
      </c>
      <c r="B75939" s="1">
        <v>45566</v>
      </c>
      <c r="C75939">
        <v>29642.82</v>
      </c>
    </row>
    <row r="75940" spans="1:3" x14ac:dyDescent="0.2">
      <c r="A75940" t="s">
        <v>935</v>
      </c>
      <c r="B75940" s="1">
        <v>45566</v>
      </c>
      <c r="C75940">
        <v>1281.46</v>
      </c>
    </row>
    <row r="75941" spans="1:3" x14ac:dyDescent="0.2">
      <c r="A75941" t="s">
        <v>3</v>
      </c>
      <c r="B75941" s="1">
        <v>45566</v>
      </c>
      <c r="C75941">
        <v>3949</v>
      </c>
    </row>
    <row r="75942" spans="1:3" x14ac:dyDescent="0.2">
      <c r="A75942" t="s">
        <v>2</v>
      </c>
      <c r="B75942" s="1">
        <v>45566</v>
      </c>
      <c r="C75942">
        <v>18080.61</v>
      </c>
    </row>
    <row r="75943" spans="1:3" x14ac:dyDescent="0.2">
      <c r="A75943" t="s">
        <v>222</v>
      </c>
      <c r="B75943" s="1">
        <v>45567</v>
      </c>
      <c r="C75943">
        <v>419.44</v>
      </c>
    </row>
    <row r="75944" spans="1:3" x14ac:dyDescent="0.2">
      <c r="A75944" t="s">
        <v>224</v>
      </c>
      <c r="B75944" s="1">
        <v>45567</v>
      </c>
      <c r="C75944">
        <v>302.01</v>
      </c>
    </row>
    <row r="75945" spans="1:3" x14ac:dyDescent="0.2">
      <c r="A75945" t="s">
        <v>64</v>
      </c>
      <c r="B75945" s="1">
        <v>45567</v>
      </c>
      <c r="C75945">
        <v>300.89999999999998</v>
      </c>
    </row>
    <row r="75946" spans="1:3" x14ac:dyDescent="0.2">
      <c r="A75946" t="s">
        <v>223</v>
      </c>
      <c r="B75946" s="1">
        <v>45567</v>
      </c>
      <c r="C75946">
        <v>543.34</v>
      </c>
    </row>
    <row r="75947" spans="1:3" x14ac:dyDescent="0.2">
      <c r="A75947" t="s">
        <v>221</v>
      </c>
      <c r="B75947" s="1">
        <v>45567</v>
      </c>
      <c r="C75947">
        <v>29.01</v>
      </c>
    </row>
    <row r="75948" spans="1:3" x14ac:dyDescent="0.2">
      <c r="A75948" t="s">
        <v>64</v>
      </c>
      <c r="B75948" s="1">
        <v>45567</v>
      </c>
      <c r="C75948">
        <v>1041.51</v>
      </c>
    </row>
    <row r="75949" spans="1:3" x14ac:dyDescent="0.2">
      <c r="A75949" t="s">
        <v>148</v>
      </c>
      <c r="B75949" s="1">
        <v>45567</v>
      </c>
      <c r="C75949">
        <v>405.27</v>
      </c>
    </row>
    <row r="75950" spans="1:3" x14ac:dyDescent="0.2">
      <c r="A75950" t="s">
        <v>314</v>
      </c>
      <c r="B75950" s="1">
        <v>45567</v>
      </c>
      <c r="C75950">
        <v>1502.37</v>
      </c>
    </row>
    <row r="75951" spans="1:3" x14ac:dyDescent="0.2">
      <c r="A75951" t="s">
        <v>348</v>
      </c>
      <c r="B75951" s="1">
        <v>45567</v>
      </c>
      <c r="C75951">
        <v>649.1</v>
      </c>
    </row>
    <row r="75952" spans="1:3" x14ac:dyDescent="0.2">
      <c r="A75952" t="s">
        <v>14</v>
      </c>
      <c r="B75952" s="1">
        <v>45567</v>
      </c>
      <c r="C75952">
        <v>383.73</v>
      </c>
    </row>
    <row r="75953" spans="1:3" x14ac:dyDescent="0.2">
      <c r="A75953" t="s">
        <v>221</v>
      </c>
      <c r="B75953" s="1">
        <v>45567</v>
      </c>
      <c r="C75953">
        <v>408.56</v>
      </c>
    </row>
    <row r="75954" spans="1:3" x14ac:dyDescent="0.2">
      <c r="A75954" t="s">
        <v>351</v>
      </c>
      <c r="B75954" s="1">
        <v>45567</v>
      </c>
      <c r="C75954">
        <v>981.6</v>
      </c>
    </row>
    <row r="75955" spans="1:3" x14ac:dyDescent="0.2">
      <c r="A75955" t="s">
        <v>4244</v>
      </c>
      <c r="B75955" s="1">
        <v>45567</v>
      </c>
      <c r="C75955">
        <v>41.9</v>
      </c>
    </row>
    <row r="75956" spans="1:3" x14ac:dyDescent="0.2">
      <c r="A75956" t="s">
        <v>4245</v>
      </c>
      <c r="B75956" s="1">
        <v>45567</v>
      </c>
      <c r="C75956">
        <v>51.9</v>
      </c>
    </row>
    <row r="75957" spans="1:3" x14ac:dyDescent="0.2">
      <c r="A75957" t="s">
        <v>875</v>
      </c>
      <c r="B75957" s="1">
        <v>45567</v>
      </c>
      <c r="C75957">
        <v>51.9</v>
      </c>
    </row>
    <row r="75958" spans="1:3" x14ac:dyDescent="0.2">
      <c r="A75958" t="s">
        <v>581</v>
      </c>
      <c r="B75958" s="1">
        <v>45567</v>
      </c>
      <c r="C75958">
        <v>366.12</v>
      </c>
    </row>
    <row r="75959" spans="1:3" x14ac:dyDescent="0.2">
      <c r="A75959" t="s">
        <v>751</v>
      </c>
      <c r="B75959" s="1">
        <v>45567</v>
      </c>
      <c r="C75959">
        <v>1009.95</v>
      </c>
    </row>
    <row r="75960" spans="1:3" x14ac:dyDescent="0.2">
      <c r="A75960" t="s">
        <v>148</v>
      </c>
      <c r="B75960" s="1">
        <v>45567</v>
      </c>
      <c r="C75960">
        <v>542.32000000000005</v>
      </c>
    </row>
    <row r="75961" spans="1:3" x14ac:dyDescent="0.2">
      <c r="A75961" t="s">
        <v>3185</v>
      </c>
      <c r="B75961" s="1">
        <v>45567</v>
      </c>
      <c r="C75961">
        <v>59.9</v>
      </c>
    </row>
    <row r="75962" spans="1:3" x14ac:dyDescent="0.2">
      <c r="A75962" t="s">
        <v>229</v>
      </c>
      <c r="B75962" s="1">
        <v>45567</v>
      </c>
      <c r="C75962">
        <v>463.36</v>
      </c>
    </row>
    <row r="75963" spans="1:3" x14ac:dyDescent="0.2">
      <c r="A75963" t="s">
        <v>536</v>
      </c>
      <c r="B75963" s="1">
        <v>45567</v>
      </c>
      <c r="C75963">
        <v>49.98</v>
      </c>
    </row>
    <row r="75964" spans="1:3" x14ac:dyDescent="0.2">
      <c r="A75964" t="s">
        <v>612</v>
      </c>
      <c r="B75964" s="1">
        <v>45567</v>
      </c>
      <c r="C75964">
        <v>498.25</v>
      </c>
    </row>
    <row r="75965" spans="1:3" x14ac:dyDescent="0.2">
      <c r="A75965" t="s">
        <v>27</v>
      </c>
      <c r="B75965" s="1">
        <v>45567</v>
      </c>
      <c r="C75965">
        <v>21.75</v>
      </c>
    </row>
    <row r="75966" spans="1:3" x14ac:dyDescent="0.2">
      <c r="A75966" t="s">
        <v>4246</v>
      </c>
      <c r="B75966" s="1">
        <v>45567</v>
      </c>
      <c r="C75966">
        <v>71.45</v>
      </c>
    </row>
    <row r="75967" spans="1:3" x14ac:dyDescent="0.2">
      <c r="A75967" t="s">
        <v>4247</v>
      </c>
      <c r="B75967" s="1">
        <v>45567</v>
      </c>
      <c r="C75967">
        <v>125.6</v>
      </c>
    </row>
    <row r="75968" spans="1:3" x14ac:dyDescent="0.2">
      <c r="A75968" t="s">
        <v>4248</v>
      </c>
      <c r="B75968" s="1">
        <v>45567</v>
      </c>
      <c r="C75968">
        <v>118.85</v>
      </c>
    </row>
    <row r="75969" spans="1:3" x14ac:dyDescent="0.2">
      <c r="A75969" t="s">
        <v>4249</v>
      </c>
      <c r="B75969" s="1">
        <v>45567</v>
      </c>
      <c r="C75969">
        <v>78.599999999999994</v>
      </c>
    </row>
    <row r="75970" spans="1:3" x14ac:dyDescent="0.2">
      <c r="A75970" t="s">
        <v>4250</v>
      </c>
      <c r="B75970" s="1">
        <v>45567</v>
      </c>
      <c r="C75970">
        <v>63.9</v>
      </c>
    </row>
    <row r="75971" spans="1:3" x14ac:dyDescent="0.2">
      <c r="A75971" t="s">
        <v>3172</v>
      </c>
      <c r="B75971" s="1">
        <v>45567</v>
      </c>
      <c r="C75971">
        <v>95.6</v>
      </c>
    </row>
    <row r="75972" spans="1:3" x14ac:dyDescent="0.2">
      <c r="A75972" t="s">
        <v>4251</v>
      </c>
      <c r="B75972" s="1">
        <v>45567</v>
      </c>
      <c r="C75972">
        <v>203.85</v>
      </c>
    </row>
    <row r="75973" spans="1:3" x14ac:dyDescent="0.2">
      <c r="A75973" t="s">
        <v>4252</v>
      </c>
      <c r="B75973" s="1">
        <v>45567</v>
      </c>
      <c r="C75973">
        <v>96.9</v>
      </c>
    </row>
    <row r="75974" spans="1:3" x14ac:dyDescent="0.2">
      <c r="A75974" t="s">
        <v>4253</v>
      </c>
      <c r="B75974" s="1">
        <v>45567</v>
      </c>
      <c r="C75974">
        <v>92.85</v>
      </c>
    </row>
    <row r="75975" spans="1:3" x14ac:dyDescent="0.2">
      <c r="A75975" t="s">
        <v>4254</v>
      </c>
      <c r="B75975" s="1">
        <v>45567</v>
      </c>
      <c r="C75975">
        <v>54.9</v>
      </c>
    </row>
    <row r="75976" spans="1:3" x14ac:dyDescent="0.2">
      <c r="A75976" t="s">
        <v>46</v>
      </c>
      <c r="B75976" s="1">
        <v>45567</v>
      </c>
      <c r="C75976">
        <v>359.89</v>
      </c>
    </row>
    <row r="75977" spans="1:3" x14ac:dyDescent="0.2">
      <c r="A75977" t="s">
        <v>4255</v>
      </c>
      <c r="B75977" s="1">
        <v>45567</v>
      </c>
      <c r="C75977">
        <v>184.5</v>
      </c>
    </row>
    <row r="75978" spans="1:3" x14ac:dyDescent="0.2">
      <c r="A75978" t="s">
        <v>4256</v>
      </c>
      <c r="B75978" s="1">
        <v>45567</v>
      </c>
      <c r="C75978">
        <v>64.45</v>
      </c>
    </row>
    <row r="75979" spans="1:3" x14ac:dyDescent="0.2">
      <c r="A75979" t="s">
        <v>4257</v>
      </c>
      <c r="B75979" s="1">
        <v>45567</v>
      </c>
      <c r="C75979">
        <v>45.4</v>
      </c>
    </row>
    <row r="75980" spans="1:3" x14ac:dyDescent="0.2">
      <c r="A75980" t="s">
        <v>26</v>
      </c>
      <c r="B75980" s="1">
        <v>45567</v>
      </c>
      <c r="C75980">
        <v>42.45</v>
      </c>
    </row>
    <row r="75981" spans="1:3" x14ac:dyDescent="0.2">
      <c r="A75981" t="s">
        <v>4258</v>
      </c>
      <c r="B75981" s="1">
        <v>45567</v>
      </c>
      <c r="C75981">
        <v>44.45</v>
      </c>
    </row>
    <row r="75982" spans="1:3" x14ac:dyDescent="0.2">
      <c r="A75982" t="s">
        <v>4259</v>
      </c>
      <c r="B75982" s="1">
        <v>45567</v>
      </c>
      <c r="C75982">
        <v>33.950000000000003</v>
      </c>
    </row>
    <row r="75983" spans="1:3" x14ac:dyDescent="0.2">
      <c r="A75983" t="s">
        <v>4260</v>
      </c>
      <c r="B75983" s="1">
        <v>45567</v>
      </c>
      <c r="C75983">
        <v>166.35</v>
      </c>
    </row>
    <row r="75984" spans="1:3" x14ac:dyDescent="0.2">
      <c r="A75984" t="s">
        <v>3093</v>
      </c>
      <c r="B75984" s="1">
        <v>45567</v>
      </c>
      <c r="C75984">
        <v>163.95</v>
      </c>
    </row>
    <row r="75985" spans="1:3" x14ac:dyDescent="0.2">
      <c r="A75985" t="s">
        <v>4261</v>
      </c>
      <c r="B75985" s="1">
        <v>45567</v>
      </c>
      <c r="C75985">
        <v>292.75</v>
      </c>
    </row>
    <row r="75986" spans="1:3" x14ac:dyDescent="0.2">
      <c r="A75986" t="s">
        <v>119</v>
      </c>
      <c r="B75986" s="1">
        <v>45567</v>
      </c>
      <c r="C75986">
        <v>471.12</v>
      </c>
    </row>
    <row r="75987" spans="1:3" x14ac:dyDescent="0.2">
      <c r="A75987" t="s">
        <v>12</v>
      </c>
      <c r="B75987" s="1">
        <v>45567</v>
      </c>
      <c r="C75987">
        <v>663.36</v>
      </c>
    </row>
    <row r="75988" spans="1:3" x14ac:dyDescent="0.2">
      <c r="A75988" t="s">
        <v>153</v>
      </c>
      <c r="B75988" s="1">
        <v>45568</v>
      </c>
      <c r="C75988">
        <v>3650.4</v>
      </c>
    </row>
    <row r="75989" spans="1:3" x14ac:dyDescent="0.2">
      <c r="A75989" t="s">
        <v>416</v>
      </c>
      <c r="B75989" s="1">
        <v>45568</v>
      </c>
      <c r="C75989">
        <v>791.7</v>
      </c>
    </row>
    <row r="75990" spans="1:3" x14ac:dyDescent="0.2">
      <c r="A75990" t="s">
        <v>4230</v>
      </c>
      <c r="B75990" s="1">
        <v>45568</v>
      </c>
      <c r="C75990">
        <v>94.95</v>
      </c>
    </row>
    <row r="75991" spans="1:3" x14ac:dyDescent="0.2">
      <c r="A75991" t="s">
        <v>71</v>
      </c>
      <c r="B75991" s="1">
        <v>45568</v>
      </c>
      <c r="C75991">
        <v>78.900000000000006</v>
      </c>
    </row>
    <row r="75992" spans="1:3" x14ac:dyDescent="0.2">
      <c r="A75992" t="s">
        <v>150</v>
      </c>
      <c r="B75992" s="1">
        <v>45568</v>
      </c>
      <c r="C75992">
        <v>493.49</v>
      </c>
    </row>
    <row r="75993" spans="1:3" x14ac:dyDescent="0.2">
      <c r="A75993" t="s">
        <v>4231</v>
      </c>
      <c r="B75993" s="1">
        <v>45568</v>
      </c>
      <c r="C75993">
        <v>63.9</v>
      </c>
    </row>
    <row r="75994" spans="1:3" x14ac:dyDescent="0.2">
      <c r="A75994" t="s">
        <v>511</v>
      </c>
      <c r="B75994" s="1">
        <v>45568</v>
      </c>
      <c r="C75994">
        <v>192.15</v>
      </c>
    </row>
    <row r="75995" spans="1:3" x14ac:dyDescent="0.2">
      <c r="A75995" t="s">
        <v>4232</v>
      </c>
      <c r="B75995" s="1">
        <v>45568</v>
      </c>
      <c r="C75995">
        <v>1654.2</v>
      </c>
    </row>
    <row r="75996" spans="1:3" x14ac:dyDescent="0.2">
      <c r="A75996" t="s">
        <v>2972</v>
      </c>
      <c r="B75996" s="1">
        <v>45568</v>
      </c>
      <c r="C75996">
        <v>251.16</v>
      </c>
    </row>
    <row r="75997" spans="1:3" x14ac:dyDescent="0.2">
      <c r="A75997" t="s">
        <v>483</v>
      </c>
      <c r="B75997" s="1">
        <v>45568</v>
      </c>
      <c r="C75997">
        <v>633.09</v>
      </c>
    </row>
    <row r="75998" spans="1:3" x14ac:dyDescent="0.2">
      <c r="A75998" t="s">
        <v>483</v>
      </c>
      <c r="B75998" s="1">
        <v>45568</v>
      </c>
      <c r="C75998">
        <v>181.77</v>
      </c>
    </row>
    <row r="75999" spans="1:3" x14ac:dyDescent="0.2">
      <c r="A75999" t="s">
        <v>4233</v>
      </c>
      <c r="B75999" s="1">
        <v>45568</v>
      </c>
      <c r="C75999">
        <v>27.4</v>
      </c>
    </row>
    <row r="76000" spans="1:3" x14ac:dyDescent="0.2">
      <c r="A76000" t="s">
        <v>1396</v>
      </c>
      <c r="B76000" s="1">
        <v>45568</v>
      </c>
      <c r="C76000">
        <v>31</v>
      </c>
    </row>
    <row r="76001" spans="1:3" x14ac:dyDescent="0.2">
      <c r="A76001" t="s">
        <v>1006</v>
      </c>
      <c r="B76001" s="1">
        <v>45568</v>
      </c>
      <c r="C76001">
        <v>211.26</v>
      </c>
    </row>
    <row r="76002" spans="1:3" x14ac:dyDescent="0.2">
      <c r="A76002" t="s">
        <v>46</v>
      </c>
      <c r="B76002" s="1">
        <v>45568</v>
      </c>
      <c r="C76002">
        <v>264.95999999999998</v>
      </c>
    </row>
    <row r="76003" spans="1:3" x14ac:dyDescent="0.2">
      <c r="A76003" t="s">
        <v>598</v>
      </c>
      <c r="B76003" s="1">
        <v>45568</v>
      </c>
      <c r="C76003">
        <v>85.8</v>
      </c>
    </row>
    <row r="76004" spans="1:3" x14ac:dyDescent="0.2">
      <c r="A76004" t="s">
        <v>396</v>
      </c>
      <c r="B76004" s="1">
        <v>45568</v>
      </c>
      <c r="C76004">
        <v>432.56</v>
      </c>
    </row>
    <row r="76005" spans="1:3" x14ac:dyDescent="0.2">
      <c r="A76005" t="s">
        <v>4127</v>
      </c>
      <c r="B76005" s="1">
        <v>45568</v>
      </c>
      <c r="C76005">
        <v>30.9</v>
      </c>
    </row>
    <row r="76006" spans="1:3" x14ac:dyDescent="0.2">
      <c r="A76006" t="s">
        <v>4234</v>
      </c>
      <c r="B76006" s="1">
        <v>45568</v>
      </c>
      <c r="C76006">
        <v>75.150000000000006</v>
      </c>
    </row>
    <row r="76007" spans="1:3" x14ac:dyDescent="0.2">
      <c r="A76007" t="s">
        <v>1353</v>
      </c>
      <c r="B76007" s="1">
        <v>45568</v>
      </c>
      <c r="C76007">
        <v>274.89999999999998</v>
      </c>
    </row>
    <row r="76008" spans="1:3" x14ac:dyDescent="0.2">
      <c r="A76008" t="s">
        <v>534</v>
      </c>
      <c r="B76008" s="1">
        <v>45568</v>
      </c>
      <c r="C76008">
        <v>1376.4</v>
      </c>
    </row>
    <row r="76009" spans="1:3" x14ac:dyDescent="0.2">
      <c r="A76009" t="s">
        <v>4235</v>
      </c>
      <c r="B76009" s="1">
        <v>45568</v>
      </c>
      <c r="C76009">
        <v>215.91</v>
      </c>
    </row>
    <row r="76010" spans="1:3" x14ac:dyDescent="0.2">
      <c r="A76010" t="s">
        <v>27</v>
      </c>
      <c r="B76010" s="1">
        <v>45568</v>
      </c>
      <c r="C76010">
        <v>44.25</v>
      </c>
    </row>
    <row r="76011" spans="1:3" x14ac:dyDescent="0.2">
      <c r="A76011" t="s">
        <v>27</v>
      </c>
      <c r="B76011" s="1">
        <v>45568</v>
      </c>
      <c r="C76011">
        <v>36.75</v>
      </c>
    </row>
    <row r="76012" spans="1:3" x14ac:dyDescent="0.2">
      <c r="A76012" t="s">
        <v>4236</v>
      </c>
      <c r="B76012" s="1">
        <v>45568</v>
      </c>
      <c r="C76012">
        <v>63.9</v>
      </c>
    </row>
    <row r="76013" spans="1:3" x14ac:dyDescent="0.2">
      <c r="A76013" t="s">
        <v>4237</v>
      </c>
      <c r="B76013" s="1">
        <v>45568</v>
      </c>
      <c r="C76013">
        <v>120.6</v>
      </c>
    </row>
    <row r="76014" spans="1:3" x14ac:dyDescent="0.2">
      <c r="A76014" t="s">
        <v>4238</v>
      </c>
      <c r="B76014" s="1">
        <v>45568</v>
      </c>
      <c r="C76014">
        <v>60.9</v>
      </c>
    </row>
    <row r="76015" spans="1:3" x14ac:dyDescent="0.2">
      <c r="A76015" t="s">
        <v>4239</v>
      </c>
      <c r="B76015" s="1">
        <v>45568</v>
      </c>
      <c r="C76015">
        <v>143.6</v>
      </c>
    </row>
    <row r="76016" spans="1:3" x14ac:dyDescent="0.2">
      <c r="A76016" t="s">
        <v>4240</v>
      </c>
      <c r="B76016" s="1">
        <v>45568</v>
      </c>
      <c r="C76016">
        <v>166.8</v>
      </c>
    </row>
    <row r="76017" spans="1:3" x14ac:dyDescent="0.2">
      <c r="A76017" t="s">
        <v>4241</v>
      </c>
      <c r="B76017" s="1">
        <v>45568</v>
      </c>
      <c r="C76017">
        <v>63.9</v>
      </c>
    </row>
    <row r="76018" spans="1:3" x14ac:dyDescent="0.2">
      <c r="A76018" t="s">
        <v>2405</v>
      </c>
      <c r="B76018" s="1">
        <v>45568</v>
      </c>
      <c r="C76018">
        <v>333.55</v>
      </c>
    </row>
    <row r="76019" spans="1:3" x14ac:dyDescent="0.2">
      <c r="A76019" t="s">
        <v>4242</v>
      </c>
      <c r="B76019" s="1">
        <v>45568</v>
      </c>
      <c r="C76019">
        <v>73.849999999999994</v>
      </c>
    </row>
    <row r="76020" spans="1:3" x14ac:dyDescent="0.2">
      <c r="A76020" t="s">
        <v>2914</v>
      </c>
      <c r="B76020" s="1">
        <v>45568</v>
      </c>
      <c r="C76020">
        <v>108.9</v>
      </c>
    </row>
    <row r="76021" spans="1:3" x14ac:dyDescent="0.2">
      <c r="A76021" t="s">
        <v>119</v>
      </c>
      <c r="B76021" s="1">
        <v>45568</v>
      </c>
      <c r="C76021">
        <v>721.59</v>
      </c>
    </row>
    <row r="76022" spans="1:3" x14ac:dyDescent="0.2">
      <c r="A76022" t="s">
        <v>34</v>
      </c>
      <c r="B76022" s="1">
        <v>45568</v>
      </c>
      <c r="C76022">
        <v>45.93</v>
      </c>
    </row>
    <row r="76023" spans="1:3" x14ac:dyDescent="0.2">
      <c r="A76023" t="s">
        <v>34</v>
      </c>
      <c r="B76023" s="1">
        <v>45568</v>
      </c>
      <c r="C76023">
        <v>27.45</v>
      </c>
    </row>
    <row r="76024" spans="1:3" x14ac:dyDescent="0.2">
      <c r="A76024" t="s">
        <v>3218</v>
      </c>
      <c r="B76024" s="1">
        <v>45568</v>
      </c>
      <c r="C76024">
        <v>68.900000000000006</v>
      </c>
    </row>
    <row r="76025" spans="1:3" x14ac:dyDescent="0.2">
      <c r="A76025" t="s">
        <v>4243</v>
      </c>
      <c r="B76025" s="1">
        <v>45568</v>
      </c>
      <c r="C76025">
        <v>143.47999999999999</v>
      </c>
    </row>
    <row r="76026" spans="1:3" x14ac:dyDescent="0.2">
      <c r="A76026" t="s">
        <v>888</v>
      </c>
      <c r="B76026" s="1">
        <v>45568</v>
      </c>
      <c r="C76026">
        <v>23.33</v>
      </c>
    </row>
    <row r="76027" spans="1:3" x14ac:dyDescent="0.2">
      <c r="A76027" t="s">
        <v>2558</v>
      </c>
      <c r="B76027" s="1">
        <v>45568</v>
      </c>
      <c r="C76027">
        <v>17.78</v>
      </c>
    </row>
    <row r="76028" spans="1:3" x14ac:dyDescent="0.2">
      <c r="A76028" t="s">
        <v>2558</v>
      </c>
      <c r="B76028" s="1">
        <v>45568</v>
      </c>
      <c r="C76028">
        <v>739.2</v>
      </c>
    </row>
    <row r="76029" spans="1:3" x14ac:dyDescent="0.2">
      <c r="A76029" t="s">
        <v>1829</v>
      </c>
      <c r="B76029" s="1">
        <v>45568</v>
      </c>
      <c r="C76029">
        <v>168.95</v>
      </c>
    </row>
    <row r="76030" spans="1:3" x14ac:dyDescent="0.2">
      <c r="A76030" t="s">
        <v>144</v>
      </c>
      <c r="B76030" s="1">
        <v>45568</v>
      </c>
      <c r="C76030">
        <v>288.98</v>
      </c>
    </row>
    <row r="76031" spans="1:3" x14ac:dyDescent="0.2">
      <c r="A76031" t="s">
        <v>31</v>
      </c>
      <c r="B76031" s="1">
        <v>45568</v>
      </c>
      <c r="C76031">
        <v>320.2</v>
      </c>
    </row>
    <row r="76032" spans="1:3" x14ac:dyDescent="0.2">
      <c r="A76032" t="s">
        <v>228</v>
      </c>
      <c r="B76032" s="1">
        <v>45568</v>
      </c>
      <c r="C76032">
        <v>364.57</v>
      </c>
    </row>
    <row r="76033" spans="1:3" x14ac:dyDescent="0.2">
      <c r="A76033" t="s">
        <v>227</v>
      </c>
      <c r="B76033" s="1">
        <v>45568</v>
      </c>
      <c r="C76033">
        <v>131.26</v>
      </c>
    </row>
    <row r="76034" spans="1:3" x14ac:dyDescent="0.2">
      <c r="A76034" t="s">
        <v>226</v>
      </c>
      <c r="B76034" s="1">
        <v>45568</v>
      </c>
      <c r="C76034">
        <v>432.03</v>
      </c>
    </row>
    <row r="76035" spans="1:3" x14ac:dyDescent="0.2">
      <c r="A76035" t="s">
        <v>280</v>
      </c>
      <c r="B76035" s="1">
        <v>45568</v>
      </c>
      <c r="C76035">
        <v>278.25</v>
      </c>
    </row>
    <row r="76036" spans="1:3" x14ac:dyDescent="0.2">
      <c r="A76036" t="s">
        <v>31</v>
      </c>
      <c r="B76036" s="1">
        <v>45568</v>
      </c>
      <c r="C76036">
        <v>592.26</v>
      </c>
    </row>
    <row r="76037" spans="1:3" x14ac:dyDescent="0.2">
      <c r="A76037" t="s">
        <v>48</v>
      </c>
      <c r="B76037" s="1">
        <v>45568</v>
      </c>
      <c r="C76037">
        <v>143.05000000000001</v>
      </c>
    </row>
    <row r="76038" spans="1:3" x14ac:dyDescent="0.2">
      <c r="A76038" t="s">
        <v>812</v>
      </c>
      <c r="B76038" s="1">
        <v>45568</v>
      </c>
      <c r="C76038">
        <v>171.65</v>
      </c>
    </row>
    <row r="76039" spans="1:3" x14ac:dyDescent="0.2">
      <c r="A76039" t="s">
        <v>12</v>
      </c>
      <c r="B76039" s="1">
        <v>45568</v>
      </c>
      <c r="C76039">
        <v>318.54000000000002</v>
      </c>
    </row>
    <row r="76040" spans="1:3" x14ac:dyDescent="0.2">
      <c r="A76040" t="s">
        <v>951</v>
      </c>
      <c r="B76040" s="1">
        <v>45569</v>
      </c>
      <c r="C76040">
        <v>449.5</v>
      </c>
    </row>
    <row r="76041" spans="1:3" x14ac:dyDescent="0.2">
      <c r="A76041" t="s">
        <v>4203</v>
      </c>
      <c r="B76041" s="1">
        <v>45569</v>
      </c>
      <c r="C76041">
        <v>429.9</v>
      </c>
    </row>
    <row r="76042" spans="1:3" x14ac:dyDescent="0.2">
      <c r="A76042" t="s">
        <v>4204</v>
      </c>
      <c r="B76042" s="1">
        <v>45569</v>
      </c>
      <c r="C76042">
        <v>16.850000000000001</v>
      </c>
    </row>
    <row r="76043" spans="1:3" x14ac:dyDescent="0.2">
      <c r="A76043" t="s">
        <v>4205</v>
      </c>
      <c r="B76043" s="1">
        <v>45569</v>
      </c>
      <c r="C76043">
        <v>56.9</v>
      </c>
    </row>
    <row r="76044" spans="1:3" x14ac:dyDescent="0.2">
      <c r="A76044" t="s">
        <v>4206</v>
      </c>
      <c r="B76044" s="1">
        <v>45569</v>
      </c>
      <c r="C76044">
        <v>43.9</v>
      </c>
    </row>
    <row r="76045" spans="1:3" x14ac:dyDescent="0.2">
      <c r="A76045" t="s">
        <v>4207</v>
      </c>
      <c r="B76045" s="1">
        <v>45569</v>
      </c>
      <c r="C76045">
        <v>66.8</v>
      </c>
    </row>
    <row r="76046" spans="1:3" x14ac:dyDescent="0.2">
      <c r="A76046" t="s">
        <v>4208</v>
      </c>
      <c r="B76046" s="1">
        <v>45569</v>
      </c>
      <c r="C76046">
        <v>134.80000000000001</v>
      </c>
    </row>
    <row r="76047" spans="1:3" x14ac:dyDescent="0.2">
      <c r="A76047" t="s">
        <v>4209</v>
      </c>
      <c r="B76047" s="1">
        <v>45569</v>
      </c>
      <c r="C76047">
        <v>99.85</v>
      </c>
    </row>
    <row r="76048" spans="1:3" x14ac:dyDescent="0.2">
      <c r="A76048" t="s">
        <v>44</v>
      </c>
      <c r="B76048" s="1">
        <v>45569</v>
      </c>
      <c r="C76048">
        <v>561.86</v>
      </c>
    </row>
    <row r="76049" spans="1:3" x14ac:dyDescent="0.2">
      <c r="A76049" t="s">
        <v>4210</v>
      </c>
      <c r="B76049" s="1">
        <v>45569</v>
      </c>
      <c r="C76049">
        <v>141.9</v>
      </c>
    </row>
    <row r="76050" spans="1:3" x14ac:dyDescent="0.2">
      <c r="A76050" t="s">
        <v>147</v>
      </c>
      <c r="B76050" s="1">
        <v>45569</v>
      </c>
      <c r="C76050">
        <v>435.12</v>
      </c>
    </row>
    <row r="76051" spans="1:3" x14ac:dyDescent="0.2">
      <c r="A76051" t="s">
        <v>2198</v>
      </c>
      <c r="B76051" s="1">
        <v>45569</v>
      </c>
      <c r="C76051">
        <v>123.23</v>
      </c>
    </row>
    <row r="76052" spans="1:3" x14ac:dyDescent="0.2">
      <c r="A76052" t="s">
        <v>4211</v>
      </c>
      <c r="B76052" s="1">
        <v>45569</v>
      </c>
      <c r="C76052">
        <v>1424.4</v>
      </c>
    </row>
    <row r="76053" spans="1:3" x14ac:dyDescent="0.2">
      <c r="A76053" t="s">
        <v>2677</v>
      </c>
      <c r="B76053" s="1">
        <v>45569</v>
      </c>
      <c r="C76053">
        <v>421.89</v>
      </c>
    </row>
    <row r="76054" spans="1:3" x14ac:dyDescent="0.2">
      <c r="A76054" t="s">
        <v>2055</v>
      </c>
      <c r="B76054" s="1">
        <v>45569</v>
      </c>
      <c r="C76054">
        <v>252.46</v>
      </c>
    </row>
    <row r="76055" spans="1:3" x14ac:dyDescent="0.2">
      <c r="A76055" t="s">
        <v>4212</v>
      </c>
      <c r="B76055" s="1">
        <v>45569</v>
      </c>
      <c r="C76055">
        <v>457.06</v>
      </c>
    </row>
    <row r="76056" spans="1:3" x14ac:dyDescent="0.2">
      <c r="A76056" t="s">
        <v>4213</v>
      </c>
      <c r="B76056" s="1">
        <v>45569</v>
      </c>
      <c r="C76056">
        <v>143</v>
      </c>
    </row>
    <row r="76057" spans="1:3" x14ac:dyDescent="0.2">
      <c r="A76057" t="s">
        <v>4214</v>
      </c>
      <c r="B76057" s="1">
        <v>45569</v>
      </c>
      <c r="C76057">
        <v>15.94</v>
      </c>
    </row>
    <row r="76058" spans="1:3" x14ac:dyDescent="0.2">
      <c r="A76058" t="s">
        <v>4215</v>
      </c>
      <c r="B76058" s="1">
        <v>45569</v>
      </c>
      <c r="C76058">
        <v>53.9</v>
      </c>
    </row>
    <row r="76059" spans="1:3" x14ac:dyDescent="0.2">
      <c r="A76059" t="s">
        <v>4216</v>
      </c>
      <c r="B76059" s="1">
        <v>45569</v>
      </c>
      <c r="C76059">
        <v>63.9</v>
      </c>
    </row>
    <row r="76060" spans="1:3" x14ac:dyDescent="0.2">
      <c r="A76060" t="s">
        <v>4217</v>
      </c>
      <c r="B76060" s="1">
        <v>45569</v>
      </c>
      <c r="C76060">
        <v>59.9</v>
      </c>
    </row>
    <row r="76061" spans="1:3" x14ac:dyDescent="0.2">
      <c r="A76061" t="s">
        <v>4218</v>
      </c>
      <c r="B76061" s="1">
        <v>45569</v>
      </c>
      <c r="C76061">
        <v>71.849999999999994</v>
      </c>
    </row>
    <row r="76062" spans="1:3" x14ac:dyDescent="0.2">
      <c r="A76062" t="s">
        <v>4219</v>
      </c>
      <c r="B76062" s="1">
        <v>45569</v>
      </c>
      <c r="C76062">
        <v>80.900000000000006</v>
      </c>
    </row>
    <row r="76063" spans="1:3" x14ac:dyDescent="0.2">
      <c r="A76063" t="s">
        <v>4220</v>
      </c>
      <c r="B76063" s="1">
        <v>45569</v>
      </c>
      <c r="C76063">
        <v>53.9</v>
      </c>
    </row>
    <row r="76064" spans="1:3" x14ac:dyDescent="0.2">
      <c r="A76064" t="s">
        <v>4221</v>
      </c>
      <c r="B76064" s="1">
        <v>45569</v>
      </c>
      <c r="C76064">
        <v>63.9</v>
      </c>
    </row>
    <row r="76065" spans="1:3" x14ac:dyDescent="0.2">
      <c r="A76065" t="s">
        <v>4222</v>
      </c>
      <c r="B76065" s="1">
        <v>45569</v>
      </c>
      <c r="C76065">
        <v>63.9</v>
      </c>
    </row>
    <row r="76066" spans="1:3" x14ac:dyDescent="0.2">
      <c r="A76066" t="s">
        <v>857</v>
      </c>
      <c r="B76066" s="1">
        <v>45569</v>
      </c>
      <c r="C76066">
        <v>78.849999999999994</v>
      </c>
    </row>
    <row r="76067" spans="1:3" x14ac:dyDescent="0.2">
      <c r="A76067" t="s">
        <v>4223</v>
      </c>
      <c r="B76067" s="1">
        <v>45569</v>
      </c>
      <c r="C76067">
        <v>56.9</v>
      </c>
    </row>
    <row r="76068" spans="1:3" x14ac:dyDescent="0.2">
      <c r="A76068" t="s">
        <v>4224</v>
      </c>
      <c r="B76068" s="1">
        <v>45569</v>
      </c>
      <c r="C76068">
        <v>56.9</v>
      </c>
    </row>
    <row r="76069" spans="1:3" x14ac:dyDescent="0.2">
      <c r="A76069" t="s">
        <v>4225</v>
      </c>
      <c r="B76069" s="1">
        <v>45569</v>
      </c>
      <c r="C76069">
        <v>63.9</v>
      </c>
    </row>
    <row r="76070" spans="1:3" x14ac:dyDescent="0.2">
      <c r="A76070" t="s">
        <v>4226</v>
      </c>
      <c r="B76070" s="1">
        <v>45569</v>
      </c>
      <c r="C76070">
        <v>25.9</v>
      </c>
    </row>
    <row r="76071" spans="1:3" x14ac:dyDescent="0.2">
      <c r="A76071" t="s">
        <v>4227</v>
      </c>
      <c r="B76071" s="1">
        <v>45569</v>
      </c>
      <c r="C76071">
        <v>105.85</v>
      </c>
    </row>
    <row r="76072" spans="1:3" x14ac:dyDescent="0.2">
      <c r="A76072" t="s">
        <v>4228</v>
      </c>
      <c r="B76072" s="1">
        <v>45569</v>
      </c>
      <c r="C76072">
        <v>139.80000000000001</v>
      </c>
    </row>
    <row r="76073" spans="1:3" x14ac:dyDescent="0.2">
      <c r="A76073" t="s">
        <v>4229</v>
      </c>
      <c r="B76073" s="1">
        <v>45569</v>
      </c>
      <c r="C76073">
        <v>43.9</v>
      </c>
    </row>
    <row r="76074" spans="1:3" x14ac:dyDescent="0.2">
      <c r="A76074" t="s">
        <v>2761</v>
      </c>
      <c r="B76074" s="1">
        <v>45569</v>
      </c>
      <c r="C76074">
        <v>48.9</v>
      </c>
    </row>
    <row r="76075" spans="1:3" x14ac:dyDescent="0.2">
      <c r="A76075" t="s">
        <v>3057</v>
      </c>
      <c r="B76075" s="1">
        <v>45569</v>
      </c>
      <c r="C76075">
        <v>54.65</v>
      </c>
    </row>
    <row r="76076" spans="1:3" x14ac:dyDescent="0.2">
      <c r="A76076" t="s">
        <v>4136</v>
      </c>
      <c r="B76076" s="1">
        <v>45569</v>
      </c>
      <c r="C76076">
        <v>63.9</v>
      </c>
    </row>
    <row r="76077" spans="1:3" x14ac:dyDescent="0.2">
      <c r="A76077" t="s">
        <v>4183</v>
      </c>
      <c r="B76077" s="1">
        <v>45573</v>
      </c>
      <c r="C76077">
        <v>504</v>
      </c>
    </row>
    <row r="76078" spans="1:3" x14ac:dyDescent="0.2">
      <c r="A76078" t="s">
        <v>248</v>
      </c>
      <c r="B76078" s="1">
        <v>45573</v>
      </c>
      <c r="C76078">
        <v>285.42</v>
      </c>
    </row>
    <row r="76079" spans="1:3" x14ac:dyDescent="0.2">
      <c r="A76079" t="s">
        <v>4184</v>
      </c>
      <c r="B76079" s="1">
        <v>45573</v>
      </c>
      <c r="C76079">
        <v>600</v>
      </c>
    </row>
    <row r="76080" spans="1:3" x14ac:dyDescent="0.2">
      <c r="A76080" t="s">
        <v>702</v>
      </c>
      <c r="B76080" s="1">
        <v>45573</v>
      </c>
      <c r="C76080">
        <v>231.3</v>
      </c>
    </row>
    <row r="76081" spans="1:3" x14ac:dyDescent="0.2">
      <c r="A76081" t="s">
        <v>560</v>
      </c>
      <c r="B76081" s="1">
        <v>45573</v>
      </c>
      <c r="C76081">
        <v>309</v>
      </c>
    </row>
    <row r="76082" spans="1:3" x14ac:dyDescent="0.2">
      <c r="A76082" t="s">
        <v>4185</v>
      </c>
      <c r="B76082" s="1">
        <v>45573</v>
      </c>
      <c r="C76082">
        <v>799</v>
      </c>
    </row>
    <row r="76083" spans="1:3" x14ac:dyDescent="0.2">
      <c r="A76083" t="s">
        <v>1202</v>
      </c>
      <c r="B76083" s="1">
        <v>45573</v>
      </c>
      <c r="C76083">
        <v>333.91</v>
      </c>
    </row>
    <row r="76084" spans="1:3" x14ac:dyDescent="0.2">
      <c r="A76084" t="s">
        <v>775</v>
      </c>
      <c r="B76084" s="1">
        <v>45573</v>
      </c>
      <c r="C76084">
        <v>70.599999999999994</v>
      </c>
    </row>
    <row r="76085" spans="1:3" x14ac:dyDescent="0.2">
      <c r="A76085" t="s">
        <v>701</v>
      </c>
      <c r="B76085" s="1">
        <v>45573</v>
      </c>
      <c r="C76085">
        <v>1045.5999999999999</v>
      </c>
    </row>
    <row r="76086" spans="1:3" x14ac:dyDescent="0.2">
      <c r="A76086" t="s">
        <v>280</v>
      </c>
      <c r="B76086" s="1">
        <v>45573</v>
      </c>
      <c r="C76086">
        <v>86.34</v>
      </c>
    </row>
    <row r="76087" spans="1:3" x14ac:dyDescent="0.2">
      <c r="A76087" t="s">
        <v>44</v>
      </c>
      <c r="B76087" s="1">
        <v>45573</v>
      </c>
      <c r="C76087">
        <v>285.51</v>
      </c>
    </row>
    <row r="76088" spans="1:3" x14ac:dyDescent="0.2">
      <c r="A76088" t="s">
        <v>315</v>
      </c>
      <c r="B76088" s="1">
        <v>45573</v>
      </c>
      <c r="C76088">
        <v>94.2</v>
      </c>
    </row>
    <row r="76089" spans="1:3" x14ac:dyDescent="0.2">
      <c r="A76089" t="s">
        <v>4186</v>
      </c>
      <c r="B76089" s="1">
        <v>45573</v>
      </c>
      <c r="C76089">
        <v>173.95</v>
      </c>
    </row>
    <row r="76090" spans="1:3" x14ac:dyDescent="0.2">
      <c r="A76090" t="s">
        <v>4187</v>
      </c>
      <c r="B76090" s="1">
        <v>45573</v>
      </c>
      <c r="C76090">
        <v>52.54</v>
      </c>
    </row>
    <row r="76091" spans="1:3" x14ac:dyDescent="0.2">
      <c r="A76091" t="s">
        <v>4188</v>
      </c>
      <c r="B76091" s="1">
        <v>45573</v>
      </c>
      <c r="C76091">
        <v>44.75</v>
      </c>
    </row>
    <row r="76092" spans="1:3" x14ac:dyDescent="0.2">
      <c r="A76092" t="s">
        <v>4189</v>
      </c>
      <c r="B76092" s="1">
        <v>45573</v>
      </c>
      <c r="C76092">
        <v>85.9</v>
      </c>
    </row>
    <row r="76093" spans="1:3" x14ac:dyDescent="0.2">
      <c r="A76093" t="s">
        <v>1969</v>
      </c>
      <c r="B76093" s="1">
        <v>45573</v>
      </c>
      <c r="C76093">
        <v>12.9</v>
      </c>
    </row>
    <row r="76094" spans="1:3" x14ac:dyDescent="0.2">
      <c r="A76094" t="s">
        <v>319</v>
      </c>
      <c r="B76094" s="1">
        <v>45573</v>
      </c>
      <c r="C76094">
        <v>584.16999999999996</v>
      </c>
    </row>
    <row r="76095" spans="1:3" x14ac:dyDescent="0.2">
      <c r="A76095" t="s">
        <v>4190</v>
      </c>
      <c r="B76095" s="1">
        <v>45573</v>
      </c>
      <c r="C76095">
        <v>93.95</v>
      </c>
    </row>
    <row r="76096" spans="1:3" x14ac:dyDescent="0.2">
      <c r="A76096" t="s">
        <v>3686</v>
      </c>
      <c r="B76096" s="1">
        <v>45573</v>
      </c>
      <c r="C76096">
        <v>75</v>
      </c>
    </row>
    <row r="76097" spans="1:3" x14ac:dyDescent="0.2">
      <c r="A76097" t="s">
        <v>3686</v>
      </c>
      <c r="B76097" s="1">
        <v>45573</v>
      </c>
      <c r="C76097">
        <v>44.9</v>
      </c>
    </row>
    <row r="76098" spans="1:3" x14ac:dyDescent="0.2">
      <c r="A76098" t="s">
        <v>319</v>
      </c>
      <c r="B76098" s="1">
        <v>45573</v>
      </c>
      <c r="C76098">
        <v>1226.25</v>
      </c>
    </row>
    <row r="76099" spans="1:3" x14ac:dyDescent="0.2">
      <c r="A76099" t="s">
        <v>232</v>
      </c>
      <c r="B76099" s="1">
        <v>45573</v>
      </c>
      <c r="C76099">
        <v>714.51</v>
      </c>
    </row>
    <row r="76100" spans="1:3" x14ac:dyDescent="0.2">
      <c r="A76100" t="s">
        <v>4191</v>
      </c>
      <c r="B76100" s="1">
        <v>45573</v>
      </c>
      <c r="C76100">
        <v>12.9</v>
      </c>
    </row>
    <row r="76101" spans="1:3" x14ac:dyDescent="0.2">
      <c r="A76101" t="s">
        <v>198</v>
      </c>
      <c r="B76101" s="1">
        <v>45573</v>
      </c>
      <c r="C76101">
        <v>2096.8200000000002</v>
      </c>
    </row>
    <row r="76102" spans="1:3" x14ac:dyDescent="0.2">
      <c r="A76102" t="s">
        <v>4192</v>
      </c>
      <c r="B76102" s="1">
        <v>45573</v>
      </c>
      <c r="C76102">
        <v>49.45</v>
      </c>
    </row>
    <row r="76103" spans="1:3" x14ac:dyDescent="0.2">
      <c r="A76103" t="s">
        <v>195</v>
      </c>
      <c r="B76103" s="1">
        <v>45573</v>
      </c>
      <c r="C76103">
        <v>88.65</v>
      </c>
    </row>
    <row r="76104" spans="1:3" x14ac:dyDescent="0.2">
      <c r="A76104" t="s">
        <v>4193</v>
      </c>
      <c r="B76104" s="1">
        <v>45573</v>
      </c>
      <c r="C76104">
        <v>29.45</v>
      </c>
    </row>
    <row r="76105" spans="1:3" x14ac:dyDescent="0.2">
      <c r="A76105" t="s">
        <v>26</v>
      </c>
      <c r="B76105" s="1">
        <v>45573</v>
      </c>
      <c r="C76105">
        <v>13.45</v>
      </c>
    </row>
    <row r="76106" spans="1:3" x14ac:dyDescent="0.2">
      <c r="A76106" t="s">
        <v>198</v>
      </c>
      <c r="B76106" s="1">
        <v>45573</v>
      </c>
      <c r="C76106">
        <v>3445.2</v>
      </c>
    </row>
    <row r="76107" spans="1:3" x14ac:dyDescent="0.2">
      <c r="A76107" t="s">
        <v>4194</v>
      </c>
      <c r="B76107" s="1">
        <v>45573</v>
      </c>
      <c r="C76107">
        <v>49</v>
      </c>
    </row>
    <row r="76108" spans="1:3" x14ac:dyDescent="0.2">
      <c r="A76108" t="s">
        <v>4195</v>
      </c>
      <c r="B76108" s="1">
        <v>45573</v>
      </c>
      <c r="C76108">
        <v>16.25</v>
      </c>
    </row>
    <row r="76109" spans="1:3" x14ac:dyDescent="0.2">
      <c r="A76109" t="s">
        <v>658</v>
      </c>
      <c r="B76109" s="1">
        <v>45573</v>
      </c>
      <c r="C76109">
        <v>58.5</v>
      </c>
    </row>
    <row r="76110" spans="1:3" x14ac:dyDescent="0.2">
      <c r="A76110" t="s">
        <v>4055</v>
      </c>
      <c r="B76110" s="1">
        <v>45573</v>
      </c>
      <c r="C76110">
        <v>21</v>
      </c>
    </row>
    <row r="76111" spans="1:3" x14ac:dyDescent="0.2">
      <c r="A76111" t="s">
        <v>26</v>
      </c>
      <c r="B76111" s="1">
        <v>45573</v>
      </c>
      <c r="C76111">
        <v>34.450000000000003</v>
      </c>
    </row>
    <row r="76112" spans="1:3" x14ac:dyDescent="0.2">
      <c r="A76112" t="s">
        <v>4196</v>
      </c>
      <c r="B76112" s="1">
        <v>45573</v>
      </c>
      <c r="C76112">
        <v>97.45</v>
      </c>
    </row>
    <row r="76113" spans="1:3" x14ac:dyDescent="0.2">
      <c r="A76113" t="s">
        <v>4197</v>
      </c>
      <c r="B76113" s="1">
        <v>45573</v>
      </c>
      <c r="C76113">
        <v>38</v>
      </c>
    </row>
    <row r="76114" spans="1:3" x14ac:dyDescent="0.2">
      <c r="A76114" t="s">
        <v>26</v>
      </c>
      <c r="B76114" s="1">
        <v>45573</v>
      </c>
      <c r="C76114">
        <v>44.45</v>
      </c>
    </row>
    <row r="76115" spans="1:3" x14ac:dyDescent="0.2">
      <c r="A76115" t="s">
        <v>4198</v>
      </c>
      <c r="B76115" s="1">
        <v>45573</v>
      </c>
      <c r="C76115">
        <v>97.45</v>
      </c>
    </row>
    <row r="76116" spans="1:3" x14ac:dyDescent="0.2">
      <c r="A76116" t="s">
        <v>4199</v>
      </c>
      <c r="B76116" s="1">
        <v>45573</v>
      </c>
      <c r="C76116">
        <v>57.45</v>
      </c>
    </row>
    <row r="76117" spans="1:3" x14ac:dyDescent="0.2">
      <c r="A76117" t="s">
        <v>1005</v>
      </c>
      <c r="B76117" s="1">
        <v>45573</v>
      </c>
      <c r="C76117">
        <v>23.98</v>
      </c>
    </row>
    <row r="76118" spans="1:3" x14ac:dyDescent="0.2">
      <c r="A76118" t="s">
        <v>79</v>
      </c>
      <c r="B76118" s="1">
        <v>45573</v>
      </c>
      <c r="C76118">
        <v>38.93</v>
      </c>
    </row>
    <row r="76119" spans="1:3" x14ac:dyDescent="0.2">
      <c r="A76119" t="s">
        <v>79</v>
      </c>
      <c r="B76119" s="1">
        <v>45573</v>
      </c>
      <c r="C76119">
        <v>43.31</v>
      </c>
    </row>
    <row r="76120" spans="1:3" x14ac:dyDescent="0.2">
      <c r="A76120" t="s">
        <v>4200</v>
      </c>
      <c r="B76120" s="1">
        <v>45573</v>
      </c>
      <c r="C76120">
        <v>47.74</v>
      </c>
    </row>
    <row r="76121" spans="1:3" x14ac:dyDescent="0.2">
      <c r="A76121" t="s">
        <v>46</v>
      </c>
      <c r="B76121" s="1">
        <v>45573</v>
      </c>
      <c r="C76121">
        <v>111.97</v>
      </c>
    </row>
    <row r="76122" spans="1:3" x14ac:dyDescent="0.2">
      <c r="A76122" t="s">
        <v>46</v>
      </c>
      <c r="B76122" s="1">
        <v>45573</v>
      </c>
      <c r="C76122">
        <v>572</v>
      </c>
    </row>
    <row r="76123" spans="1:3" x14ac:dyDescent="0.2">
      <c r="A76123" t="s">
        <v>46</v>
      </c>
      <c r="B76123" s="1">
        <v>45573</v>
      </c>
      <c r="C76123">
        <v>81.97</v>
      </c>
    </row>
    <row r="76124" spans="1:3" x14ac:dyDescent="0.2">
      <c r="A76124" t="s">
        <v>46</v>
      </c>
      <c r="B76124" s="1">
        <v>45573</v>
      </c>
      <c r="C76124">
        <v>313</v>
      </c>
    </row>
    <row r="76125" spans="1:3" x14ac:dyDescent="0.2">
      <c r="A76125" t="s">
        <v>184</v>
      </c>
      <c r="B76125" s="1">
        <v>45573</v>
      </c>
      <c r="C76125">
        <v>47.5</v>
      </c>
    </row>
    <row r="76126" spans="1:3" x14ac:dyDescent="0.2">
      <c r="A76126" t="s">
        <v>184</v>
      </c>
      <c r="B76126" s="1">
        <v>45573</v>
      </c>
      <c r="C76126">
        <v>24.98</v>
      </c>
    </row>
    <row r="76127" spans="1:3" x14ac:dyDescent="0.2">
      <c r="A76127" t="s">
        <v>4201</v>
      </c>
      <c r="B76127" s="1">
        <v>45573</v>
      </c>
      <c r="C76127">
        <v>175.95</v>
      </c>
    </row>
    <row r="76128" spans="1:3" x14ac:dyDescent="0.2">
      <c r="A76128" t="s">
        <v>130</v>
      </c>
      <c r="B76128" s="1">
        <v>45573</v>
      </c>
      <c r="C76128">
        <v>180.29</v>
      </c>
    </row>
    <row r="76129" spans="1:3" x14ac:dyDescent="0.2">
      <c r="A76129" t="s">
        <v>27</v>
      </c>
      <c r="B76129" s="1">
        <v>45573</v>
      </c>
      <c r="C76129">
        <v>74.25</v>
      </c>
    </row>
    <row r="76130" spans="1:3" x14ac:dyDescent="0.2">
      <c r="A76130" t="s">
        <v>12</v>
      </c>
      <c r="B76130" s="1">
        <v>45573</v>
      </c>
      <c r="C76130">
        <v>130.29</v>
      </c>
    </row>
    <row r="76131" spans="1:3" x14ac:dyDescent="0.2">
      <c r="A76131" t="s">
        <v>27</v>
      </c>
      <c r="B76131" s="1">
        <v>45573</v>
      </c>
      <c r="C76131">
        <v>51.75</v>
      </c>
    </row>
    <row r="76132" spans="1:3" x14ac:dyDescent="0.2">
      <c r="A76132" t="s">
        <v>27</v>
      </c>
      <c r="B76132" s="1">
        <v>45573</v>
      </c>
      <c r="C76132">
        <v>51.75</v>
      </c>
    </row>
    <row r="76133" spans="1:3" x14ac:dyDescent="0.2">
      <c r="A76133" t="s">
        <v>714</v>
      </c>
      <c r="B76133" s="1">
        <v>45573</v>
      </c>
      <c r="C76133">
        <v>446.88</v>
      </c>
    </row>
    <row r="76134" spans="1:3" x14ac:dyDescent="0.2">
      <c r="A76134" t="s">
        <v>27</v>
      </c>
      <c r="B76134" s="1">
        <v>45573</v>
      </c>
      <c r="C76134">
        <v>21.75</v>
      </c>
    </row>
    <row r="76135" spans="1:3" x14ac:dyDescent="0.2">
      <c r="A76135" t="s">
        <v>1005</v>
      </c>
      <c r="B76135" s="1">
        <v>45573</v>
      </c>
      <c r="C76135">
        <v>554.33000000000004</v>
      </c>
    </row>
    <row r="76136" spans="1:3" x14ac:dyDescent="0.2">
      <c r="A76136" t="s">
        <v>12</v>
      </c>
      <c r="B76136" s="1">
        <v>45573</v>
      </c>
      <c r="C76136">
        <v>693.72</v>
      </c>
    </row>
    <row r="76137" spans="1:3" x14ac:dyDescent="0.2">
      <c r="A76137" t="s">
        <v>1146</v>
      </c>
      <c r="B76137" s="1">
        <v>45573</v>
      </c>
      <c r="C76137">
        <v>366.87</v>
      </c>
    </row>
    <row r="76138" spans="1:3" x14ac:dyDescent="0.2">
      <c r="A76138" t="s">
        <v>12</v>
      </c>
      <c r="B76138" s="1">
        <v>45573</v>
      </c>
      <c r="C76138">
        <v>350.21</v>
      </c>
    </row>
    <row r="76139" spans="1:3" x14ac:dyDescent="0.2">
      <c r="A76139" t="s">
        <v>4202</v>
      </c>
      <c r="B76139" s="1">
        <v>45573</v>
      </c>
      <c r="C76139">
        <v>245.95</v>
      </c>
    </row>
    <row r="76140" spans="1:3" x14ac:dyDescent="0.2">
      <c r="A76140" t="s">
        <v>12</v>
      </c>
      <c r="B76140" s="1">
        <v>45573</v>
      </c>
      <c r="C76140">
        <v>198.44</v>
      </c>
    </row>
    <row r="76141" spans="1:3" x14ac:dyDescent="0.2">
      <c r="A76141" t="s">
        <v>2845</v>
      </c>
      <c r="B76141" s="1">
        <v>45573</v>
      </c>
      <c r="C76141">
        <v>1061.83</v>
      </c>
    </row>
    <row r="76142" spans="1:3" x14ac:dyDescent="0.2">
      <c r="A76142" t="s">
        <v>12</v>
      </c>
      <c r="B76142" s="1">
        <v>45573</v>
      </c>
      <c r="C76142">
        <v>319.8</v>
      </c>
    </row>
    <row r="76143" spans="1:3" x14ac:dyDescent="0.2">
      <c r="A76143" t="s">
        <v>79</v>
      </c>
      <c r="B76143" s="1">
        <v>45573</v>
      </c>
      <c r="C76143">
        <v>16.45</v>
      </c>
    </row>
    <row r="76144" spans="1:3" x14ac:dyDescent="0.2">
      <c r="A76144" t="s">
        <v>79</v>
      </c>
      <c r="B76144" s="1">
        <v>45573</v>
      </c>
      <c r="C76144">
        <v>23.95</v>
      </c>
    </row>
    <row r="76145" spans="1:3" x14ac:dyDescent="0.2">
      <c r="A76145" t="s">
        <v>79</v>
      </c>
      <c r="B76145" s="1">
        <v>45573</v>
      </c>
      <c r="C76145">
        <v>30.43</v>
      </c>
    </row>
    <row r="76146" spans="1:3" x14ac:dyDescent="0.2">
      <c r="A76146" t="s">
        <v>79</v>
      </c>
      <c r="B76146" s="1">
        <v>45573</v>
      </c>
      <c r="C76146">
        <v>38.93</v>
      </c>
    </row>
    <row r="76147" spans="1:3" x14ac:dyDescent="0.2">
      <c r="A76147" t="s">
        <v>79</v>
      </c>
      <c r="B76147" s="1">
        <v>45573</v>
      </c>
      <c r="C76147">
        <v>47.43</v>
      </c>
    </row>
    <row r="76148" spans="1:3" x14ac:dyDescent="0.2">
      <c r="A76148" t="s">
        <v>79</v>
      </c>
      <c r="B76148" s="1">
        <v>45573</v>
      </c>
      <c r="C76148">
        <v>57.91</v>
      </c>
    </row>
    <row r="76149" spans="1:3" x14ac:dyDescent="0.2">
      <c r="A76149" t="s">
        <v>79</v>
      </c>
      <c r="B76149" s="1">
        <v>45573</v>
      </c>
      <c r="C76149">
        <v>68.900000000000006</v>
      </c>
    </row>
    <row r="76150" spans="1:3" x14ac:dyDescent="0.2">
      <c r="A76150" t="s">
        <v>79</v>
      </c>
      <c r="B76150" s="1">
        <v>45573</v>
      </c>
      <c r="C76150">
        <v>38.93</v>
      </c>
    </row>
    <row r="76151" spans="1:3" x14ac:dyDescent="0.2">
      <c r="A76151" t="s">
        <v>79</v>
      </c>
      <c r="B76151" s="1">
        <v>45573</v>
      </c>
      <c r="C76151">
        <v>38.93</v>
      </c>
    </row>
    <row r="76152" spans="1:3" x14ac:dyDescent="0.2">
      <c r="A76152" t="s">
        <v>79</v>
      </c>
      <c r="B76152" s="1">
        <v>45573</v>
      </c>
      <c r="C76152">
        <v>64.790000000000006</v>
      </c>
    </row>
    <row r="76153" spans="1:3" x14ac:dyDescent="0.2">
      <c r="A76153" t="s">
        <v>79</v>
      </c>
      <c r="B76153" s="1">
        <v>45573</v>
      </c>
      <c r="C76153">
        <v>83.93</v>
      </c>
    </row>
    <row r="76154" spans="1:3" x14ac:dyDescent="0.2">
      <c r="A76154" t="s">
        <v>79</v>
      </c>
      <c r="B76154" s="1">
        <v>45573</v>
      </c>
      <c r="C76154">
        <v>111.87</v>
      </c>
    </row>
    <row r="76155" spans="1:3" x14ac:dyDescent="0.2">
      <c r="A76155" t="s">
        <v>79</v>
      </c>
      <c r="B76155" s="1">
        <v>45573</v>
      </c>
      <c r="C76155">
        <v>38.93</v>
      </c>
    </row>
    <row r="76156" spans="1:3" x14ac:dyDescent="0.2">
      <c r="A76156" t="s">
        <v>79</v>
      </c>
      <c r="B76156" s="1">
        <v>45573</v>
      </c>
      <c r="C76156">
        <v>38.93</v>
      </c>
    </row>
    <row r="76157" spans="1:3" x14ac:dyDescent="0.2">
      <c r="A76157" t="s">
        <v>79</v>
      </c>
      <c r="B76157" s="1">
        <v>45573</v>
      </c>
      <c r="C76157">
        <v>38.93</v>
      </c>
    </row>
    <row r="76158" spans="1:3" x14ac:dyDescent="0.2">
      <c r="A76158" t="s">
        <v>79</v>
      </c>
      <c r="B76158" s="1">
        <v>45573</v>
      </c>
      <c r="C76158">
        <v>38.93</v>
      </c>
    </row>
    <row r="76159" spans="1:3" x14ac:dyDescent="0.2">
      <c r="A76159" t="s">
        <v>79</v>
      </c>
      <c r="B76159" s="1">
        <v>45573</v>
      </c>
      <c r="C76159">
        <v>68.900000000000006</v>
      </c>
    </row>
    <row r="76160" spans="1:3" x14ac:dyDescent="0.2">
      <c r="A76160" t="s">
        <v>79</v>
      </c>
      <c r="B76160" s="1">
        <v>45573</v>
      </c>
      <c r="C76160">
        <v>38.93</v>
      </c>
    </row>
    <row r="76161" spans="1:3" x14ac:dyDescent="0.2">
      <c r="A76161" t="s">
        <v>79</v>
      </c>
      <c r="B76161" s="1">
        <v>45573</v>
      </c>
      <c r="C76161">
        <v>46.43</v>
      </c>
    </row>
    <row r="76162" spans="1:3" x14ac:dyDescent="0.2">
      <c r="A76162" t="s">
        <v>79</v>
      </c>
      <c r="B76162" s="1">
        <v>45573</v>
      </c>
      <c r="C76162">
        <v>125.99</v>
      </c>
    </row>
    <row r="76163" spans="1:3" x14ac:dyDescent="0.2">
      <c r="A76163" t="s">
        <v>79</v>
      </c>
      <c r="B76163" s="1">
        <v>45573</v>
      </c>
      <c r="C76163">
        <v>36.43</v>
      </c>
    </row>
    <row r="76164" spans="1:3" x14ac:dyDescent="0.2">
      <c r="A76164" t="s">
        <v>79</v>
      </c>
      <c r="B76164" s="1">
        <v>45573</v>
      </c>
      <c r="C76164">
        <v>33.68</v>
      </c>
    </row>
    <row r="76165" spans="1:3" x14ac:dyDescent="0.2">
      <c r="A76165" t="s">
        <v>79</v>
      </c>
      <c r="B76165" s="1">
        <v>45573</v>
      </c>
      <c r="C76165">
        <v>38.06</v>
      </c>
    </row>
    <row r="76166" spans="1:3" x14ac:dyDescent="0.2">
      <c r="A76166" t="s">
        <v>79</v>
      </c>
      <c r="B76166" s="1">
        <v>45573</v>
      </c>
      <c r="C76166">
        <v>33.68</v>
      </c>
    </row>
    <row r="76167" spans="1:3" x14ac:dyDescent="0.2">
      <c r="A76167" t="s">
        <v>79</v>
      </c>
      <c r="B76167" s="1">
        <v>45573</v>
      </c>
      <c r="C76167">
        <v>51.9</v>
      </c>
    </row>
    <row r="76168" spans="1:3" x14ac:dyDescent="0.2">
      <c r="A76168" t="s">
        <v>79</v>
      </c>
      <c r="B76168" s="1">
        <v>45573</v>
      </c>
      <c r="C76168">
        <v>36.43</v>
      </c>
    </row>
    <row r="76169" spans="1:3" x14ac:dyDescent="0.2">
      <c r="A76169" t="s">
        <v>79</v>
      </c>
      <c r="B76169" s="1">
        <v>45573</v>
      </c>
      <c r="C76169">
        <v>180.38</v>
      </c>
    </row>
    <row r="76170" spans="1:3" x14ac:dyDescent="0.2">
      <c r="A76170" t="s">
        <v>79</v>
      </c>
      <c r="B76170" s="1">
        <v>45573</v>
      </c>
      <c r="C76170">
        <v>33.68</v>
      </c>
    </row>
    <row r="76171" spans="1:3" x14ac:dyDescent="0.2">
      <c r="A76171" t="s">
        <v>79</v>
      </c>
      <c r="B76171" s="1">
        <v>45573</v>
      </c>
      <c r="C76171">
        <v>30.43</v>
      </c>
    </row>
    <row r="76172" spans="1:3" x14ac:dyDescent="0.2">
      <c r="A76172" t="s">
        <v>46</v>
      </c>
      <c r="B76172" s="1">
        <v>45573</v>
      </c>
      <c r="C76172">
        <v>306.12</v>
      </c>
    </row>
    <row r="76173" spans="1:3" x14ac:dyDescent="0.2">
      <c r="A76173" t="s">
        <v>75</v>
      </c>
      <c r="B76173" s="1">
        <v>45573</v>
      </c>
      <c r="C76173">
        <v>148.16999999999999</v>
      </c>
    </row>
    <row r="76174" spans="1:3" x14ac:dyDescent="0.2">
      <c r="A76174" t="s">
        <v>324</v>
      </c>
      <c r="B76174" s="1">
        <v>45573</v>
      </c>
      <c r="C76174">
        <v>254.79</v>
      </c>
    </row>
    <row r="76175" spans="1:3" x14ac:dyDescent="0.2">
      <c r="A76175" t="s">
        <v>14</v>
      </c>
      <c r="B76175" s="1">
        <v>45573</v>
      </c>
      <c r="C76175">
        <v>426.57</v>
      </c>
    </row>
    <row r="76176" spans="1:3" x14ac:dyDescent="0.2">
      <c r="A76176" t="s">
        <v>324</v>
      </c>
      <c r="B76176" s="1">
        <v>45573</v>
      </c>
      <c r="C76176">
        <v>486.66</v>
      </c>
    </row>
    <row r="76177" spans="1:3" x14ac:dyDescent="0.2">
      <c r="A76177" t="s">
        <v>938</v>
      </c>
      <c r="B76177" s="1">
        <v>45573</v>
      </c>
      <c r="C76177">
        <v>1650.03</v>
      </c>
    </row>
    <row r="76178" spans="1:3" x14ac:dyDescent="0.2">
      <c r="A76178" t="s">
        <v>948</v>
      </c>
      <c r="B76178" s="1">
        <v>45574</v>
      </c>
      <c r="C76178">
        <v>460.77</v>
      </c>
    </row>
    <row r="76179" spans="1:3" x14ac:dyDescent="0.2">
      <c r="A76179" t="s">
        <v>3303</v>
      </c>
      <c r="B76179" s="1">
        <v>45574</v>
      </c>
      <c r="C76179">
        <v>116.63</v>
      </c>
    </row>
    <row r="76180" spans="1:3" x14ac:dyDescent="0.2">
      <c r="A76180" t="s">
        <v>4131</v>
      </c>
      <c r="B76180" s="1">
        <v>45574</v>
      </c>
      <c r="C76180">
        <v>475</v>
      </c>
    </row>
    <row r="76181" spans="1:3" x14ac:dyDescent="0.2">
      <c r="A76181" t="s">
        <v>4132</v>
      </c>
      <c r="B76181" s="1">
        <v>45574</v>
      </c>
      <c r="C76181">
        <v>52.35</v>
      </c>
    </row>
    <row r="76182" spans="1:3" x14ac:dyDescent="0.2">
      <c r="A76182" t="s">
        <v>483</v>
      </c>
      <c r="B76182" s="1">
        <v>45574</v>
      </c>
      <c r="C76182">
        <v>469.59</v>
      </c>
    </row>
    <row r="76183" spans="1:3" x14ac:dyDescent="0.2">
      <c r="A76183" t="s">
        <v>4133</v>
      </c>
      <c r="B76183" s="1">
        <v>45574</v>
      </c>
      <c r="C76183">
        <v>33.9</v>
      </c>
    </row>
    <row r="76184" spans="1:3" x14ac:dyDescent="0.2">
      <c r="A76184" t="s">
        <v>27</v>
      </c>
      <c r="B76184" s="1">
        <v>45574</v>
      </c>
      <c r="C76184">
        <v>66.75</v>
      </c>
    </row>
    <row r="76185" spans="1:3" x14ac:dyDescent="0.2">
      <c r="A76185" t="s">
        <v>4134</v>
      </c>
      <c r="B76185" s="1">
        <v>45574</v>
      </c>
      <c r="C76185">
        <v>53.95</v>
      </c>
    </row>
    <row r="76186" spans="1:3" x14ac:dyDescent="0.2">
      <c r="A76186" t="s">
        <v>4135</v>
      </c>
      <c r="B76186" s="1">
        <v>45574</v>
      </c>
      <c r="C76186">
        <v>48.9</v>
      </c>
    </row>
    <row r="76187" spans="1:3" x14ac:dyDescent="0.2">
      <c r="A76187" t="s">
        <v>887</v>
      </c>
      <c r="B76187" s="1">
        <v>45574</v>
      </c>
      <c r="C76187">
        <v>284.89999999999998</v>
      </c>
    </row>
    <row r="76188" spans="1:3" x14ac:dyDescent="0.2">
      <c r="A76188" t="s">
        <v>2399</v>
      </c>
      <c r="B76188" s="1">
        <v>45574</v>
      </c>
      <c r="C76188">
        <v>78.650000000000006</v>
      </c>
    </row>
    <row r="76189" spans="1:3" x14ac:dyDescent="0.2">
      <c r="A76189" t="s">
        <v>3167</v>
      </c>
      <c r="B76189" s="1">
        <v>45574</v>
      </c>
      <c r="C76189">
        <v>177.36</v>
      </c>
    </row>
    <row r="76190" spans="1:3" x14ac:dyDescent="0.2">
      <c r="A76190" t="s">
        <v>232</v>
      </c>
      <c r="B76190" s="1">
        <v>45574</v>
      </c>
      <c r="C76190">
        <v>178.71</v>
      </c>
    </row>
    <row r="76191" spans="1:3" x14ac:dyDescent="0.2">
      <c r="A76191" t="s">
        <v>212</v>
      </c>
      <c r="B76191" s="1">
        <v>45574</v>
      </c>
      <c r="C76191">
        <v>479.2</v>
      </c>
    </row>
    <row r="76192" spans="1:3" x14ac:dyDescent="0.2">
      <c r="A76192" t="s">
        <v>4136</v>
      </c>
      <c r="B76192" s="1">
        <v>45574</v>
      </c>
      <c r="C76192">
        <v>63.9</v>
      </c>
    </row>
    <row r="76193" spans="1:3" x14ac:dyDescent="0.2">
      <c r="A76193" t="s">
        <v>27</v>
      </c>
      <c r="B76193" s="1">
        <v>45574</v>
      </c>
      <c r="C76193">
        <v>36.75</v>
      </c>
    </row>
    <row r="76194" spans="1:3" x14ac:dyDescent="0.2">
      <c r="A76194" t="s">
        <v>27</v>
      </c>
      <c r="B76194" s="1">
        <v>45574</v>
      </c>
      <c r="C76194">
        <v>73.5</v>
      </c>
    </row>
    <row r="76195" spans="1:3" x14ac:dyDescent="0.2">
      <c r="A76195" t="s">
        <v>27</v>
      </c>
      <c r="B76195" s="1">
        <v>45574</v>
      </c>
      <c r="C76195">
        <v>44.25</v>
      </c>
    </row>
    <row r="76196" spans="1:3" x14ac:dyDescent="0.2">
      <c r="A76196" t="s">
        <v>27</v>
      </c>
      <c r="B76196" s="1">
        <v>45574</v>
      </c>
      <c r="C76196">
        <v>66.75</v>
      </c>
    </row>
    <row r="76197" spans="1:3" x14ac:dyDescent="0.2">
      <c r="A76197" t="s">
        <v>27</v>
      </c>
      <c r="B76197" s="1">
        <v>45574</v>
      </c>
      <c r="C76197">
        <v>74.25</v>
      </c>
    </row>
    <row r="76198" spans="1:3" x14ac:dyDescent="0.2">
      <c r="A76198" t="s">
        <v>27</v>
      </c>
      <c r="B76198" s="1">
        <v>45574</v>
      </c>
      <c r="C76198">
        <v>104.25</v>
      </c>
    </row>
    <row r="76199" spans="1:3" x14ac:dyDescent="0.2">
      <c r="A76199" t="s">
        <v>27</v>
      </c>
      <c r="B76199" s="1">
        <v>45574</v>
      </c>
      <c r="C76199">
        <v>51.75</v>
      </c>
    </row>
    <row r="76200" spans="1:3" x14ac:dyDescent="0.2">
      <c r="A76200" t="s">
        <v>27</v>
      </c>
      <c r="B76200" s="1">
        <v>45574</v>
      </c>
      <c r="C76200">
        <v>36.75</v>
      </c>
    </row>
    <row r="76201" spans="1:3" x14ac:dyDescent="0.2">
      <c r="A76201" t="s">
        <v>4137</v>
      </c>
      <c r="B76201" s="1">
        <v>45574</v>
      </c>
      <c r="C76201">
        <v>34.950000000000003</v>
      </c>
    </row>
    <row r="76202" spans="1:3" x14ac:dyDescent="0.2">
      <c r="A76202" t="s">
        <v>810</v>
      </c>
      <c r="B76202" s="1">
        <v>45574</v>
      </c>
      <c r="C76202">
        <v>354.82</v>
      </c>
    </row>
    <row r="76203" spans="1:3" x14ac:dyDescent="0.2">
      <c r="A76203" t="s">
        <v>119</v>
      </c>
      <c r="B76203" s="1">
        <v>45574</v>
      </c>
      <c r="C76203">
        <v>609.72</v>
      </c>
    </row>
    <row r="76204" spans="1:3" x14ac:dyDescent="0.2">
      <c r="A76204" t="s">
        <v>27</v>
      </c>
      <c r="B76204" s="1">
        <v>45574</v>
      </c>
      <c r="C76204">
        <v>44.25</v>
      </c>
    </row>
    <row r="76205" spans="1:3" x14ac:dyDescent="0.2">
      <c r="A76205" t="s">
        <v>27</v>
      </c>
      <c r="B76205" s="1">
        <v>45574</v>
      </c>
      <c r="C76205">
        <v>44.25</v>
      </c>
    </row>
    <row r="76206" spans="1:3" x14ac:dyDescent="0.2">
      <c r="A76206" t="s">
        <v>4138</v>
      </c>
      <c r="B76206" s="1">
        <v>45574</v>
      </c>
      <c r="C76206">
        <v>69.95</v>
      </c>
    </row>
    <row r="76207" spans="1:3" x14ac:dyDescent="0.2">
      <c r="A76207" t="s">
        <v>4139</v>
      </c>
      <c r="B76207" s="1">
        <v>45574</v>
      </c>
      <c r="C76207">
        <v>140</v>
      </c>
    </row>
    <row r="76208" spans="1:3" x14ac:dyDescent="0.2">
      <c r="A76208" t="s">
        <v>27</v>
      </c>
      <c r="B76208" s="1">
        <v>45574</v>
      </c>
      <c r="C76208">
        <v>88.5</v>
      </c>
    </row>
    <row r="76209" spans="1:3" x14ac:dyDescent="0.2">
      <c r="A76209" t="s">
        <v>27</v>
      </c>
      <c r="B76209" s="1">
        <v>45574</v>
      </c>
      <c r="C76209">
        <v>36.75</v>
      </c>
    </row>
    <row r="76210" spans="1:3" x14ac:dyDescent="0.2">
      <c r="A76210" t="s">
        <v>4140</v>
      </c>
      <c r="B76210" s="1">
        <v>45574</v>
      </c>
      <c r="C76210">
        <v>88.9</v>
      </c>
    </row>
    <row r="76211" spans="1:3" x14ac:dyDescent="0.2">
      <c r="A76211" t="s">
        <v>4141</v>
      </c>
      <c r="B76211" s="1">
        <v>45574</v>
      </c>
      <c r="C76211">
        <v>78.900000000000006</v>
      </c>
    </row>
    <row r="76212" spans="1:3" x14ac:dyDescent="0.2">
      <c r="A76212" t="s">
        <v>27</v>
      </c>
      <c r="B76212" s="1">
        <v>45574</v>
      </c>
      <c r="C76212">
        <v>74.25</v>
      </c>
    </row>
    <row r="76213" spans="1:3" x14ac:dyDescent="0.2">
      <c r="A76213" t="s">
        <v>4142</v>
      </c>
      <c r="B76213" s="1">
        <v>45574</v>
      </c>
      <c r="C76213">
        <v>28.7</v>
      </c>
    </row>
    <row r="76214" spans="1:3" x14ac:dyDescent="0.2">
      <c r="A76214" t="s">
        <v>4143</v>
      </c>
      <c r="B76214" s="1">
        <v>45574</v>
      </c>
      <c r="C76214">
        <v>70.650000000000006</v>
      </c>
    </row>
    <row r="76215" spans="1:3" x14ac:dyDescent="0.2">
      <c r="A76215" t="s">
        <v>4144</v>
      </c>
      <c r="B76215" s="1">
        <v>45574</v>
      </c>
      <c r="C76215">
        <v>96.85</v>
      </c>
    </row>
    <row r="76216" spans="1:3" x14ac:dyDescent="0.2">
      <c r="A76216" t="s">
        <v>4145</v>
      </c>
      <c r="B76216" s="1">
        <v>45574</v>
      </c>
      <c r="C76216">
        <v>63.9</v>
      </c>
    </row>
    <row r="76217" spans="1:3" x14ac:dyDescent="0.2">
      <c r="A76217" t="s">
        <v>4146</v>
      </c>
      <c r="B76217" s="1">
        <v>45574</v>
      </c>
      <c r="C76217">
        <v>56.9</v>
      </c>
    </row>
    <row r="76218" spans="1:3" x14ac:dyDescent="0.2">
      <c r="A76218" t="s">
        <v>4147</v>
      </c>
      <c r="B76218" s="1">
        <v>45574</v>
      </c>
      <c r="C76218">
        <v>125.6</v>
      </c>
    </row>
    <row r="76219" spans="1:3" x14ac:dyDescent="0.2">
      <c r="A76219" t="s">
        <v>4148</v>
      </c>
      <c r="B76219" s="1">
        <v>45574</v>
      </c>
      <c r="C76219">
        <v>56.9</v>
      </c>
    </row>
    <row r="76220" spans="1:3" x14ac:dyDescent="0.2">
      <c r="A76220" t="s">
        <v>2556</v>
      </c>
      <c r="B76220" s="1">
        <v>45574</v>
      </c>
      <c r="C76220">
        <v>64.900000000000006</v>
      </c>
    </row>
    <row r="76221" spans="1:3" x14ac:dyDescent="0.2">
      <c r="A76221" t="s">
        <v>4149</v>
      </c>
      <c r="B76221" s="1">
        <v>45574</v>
      </c>
      <c r="C76221">
        <v>120.85</v>
      </c>
    </row>
    <row r="76222" spans="1:3" x14ac:dyDescent="0.2">
      <c r="A76222" t="s">
        <v>4150</v>
      </c>
      <c r="B76222" s="1">
        <v>45574</v>
      </c>
      <c r="C76222">
        <v>78.849999999999994</v>
      </c>
    </row>
    <row r="76223" spans="1:3" x14ac:dyDescent="0.2">
      <c r="A76223" t="s">
        <v>4151</v>
      </c>
      <c r="B76223" s="1">
        <v>45574</v>
      </c>
      <c r="C76223">
        <v>63.9</v>
      </c>
    </row>
    <row r="76224" spans="1:3" x14ac:dyDescent="0.2">
      <c r="A76224" t="s">
        <v>1115</v>
      </c>
      <c r="B76224" s="1">
        <v>45574</v>
      </c>
      <c r="C76224">
        <v>74.650000000000006</v>
      </c>
    </row>
    <row r="76225" spans="1:3" x14ac:dyDescent="0.2">
      <c r="A76225" t="s">
        <v>4152</v>
      </c>
      <c r="B76225" s="1">
        <v>45574</v>
      </c>
      <c r="C76225">
        <v>49.9</v>
      </c>
    </row>
    <row r="76226" spans="1:3" x14ac:dyDescent="0.2">
      <c r="A76226" t="s">
        <v>2689</v>
      </c>
      <c r="B76226" s="1">
        <v>45574</v>
      </c>
      <c r="C76226">
        <v>48.45</v>
      </c>
    </row>
    <row r="76227" spans="1:3" x14ac:dyDescent="0.2">
      <c r="A76227" t="s">
        <v>4153</v>
      </c>
      <c r="B76227" s="1">
        <v>45574</v>
      </c>
      <c r="C76227">
        <v>116.1</v>
      </c>
    </row>
    <row r="76228" spans="1:3" x14ac:dyDescent="0.2">
      <c r="A76228" t="s">
        <v>4154</v>
      </c>
      <c r="B76228" s="1">
        <v>45574</v>
      </c>
      <c r="C76228">
        <v>60.65</v>
      </c>
    </row>
    <row r="76229" spans="1:3" x14ac:dyDescent="0.2">
      <c r="A76229" t="s">
        <v>4155</v>
      </c>
      <c r="B76229" s="1">
        <v>45574</v>
      </c>
      <c r="C76229">
        <v>100.6</v>
      </c>
    </row>
    <row r="76230" spans="1:3" x14ac:dyDescent="0.2">
      <c r="A76230" t="s">
        <v>4156</v>
      </c>
      <c r="B76230" s="1">
        <v>45574</v>
      </c>
      <c r="C76230">
        <v>64.900000000000006</v>
      </c>
    </row>
    <row r="76231" spans="1:3" x14ac:dyDescent="0.2">
      <c r="A76231" t="s">
        <v>4157</v>
      </c>
      <c r="B76231" s="1">
        <v>45574</v>
      </c>
      <c r="C76231">
        <v>53.9</v>
      </c>
    </row>
    <row r="76232" spans="1:3" x14ac:dyDescent="0.2">
      <c r="A76232" t="s">
        <v>4158</v>
      </c>
      <c r="B76232" s="1">
        <v>45574</v>
      </c>
      <c r="C76232">
        <v>56.9</v>
      </c>
    </row>
    <row r="76233" spans="1:3" x14ac:dyDescent="0.2">
      <c r="A76233" t="s">
        <v>4159</v>
      </c>
      <c r="B76233" s="1">
        <v>45574</v>
      </c>
      <c r="C76233">
        <v>63.9</v>
      </c>
    </row>
    <row r="76234" spans="1:3" x14ac:dyDescent="0.2">
      <c r="A76234" t="s">
        <v>4160</v>
      </c>
      <c r="B76234" s="1">
        <v>45574</v>
      </c>
      <c r="C76234">
        <v>56.9</v>
      </c>
    </row>
    <row r="76235" spans="1:3" x14ac:dyDescent="0.2">
      <c r="A76235" t="s">
        <v>2822</v>
      </c>
      <c r="B76235" s="1">
        <v>45574</v>
      </c>
      <c r="C76235">
        <v>43.9</v>
      </c>
    </row>
    <row r="76236" spans="1:3" x14ac:dyDescent="0.2">
      <c r="A76236" t="s">
        <v>4161</v>
      </c>
      <c r="B76236" s="1">
        <v>45574</v>
      </c>
      <c r="C76236">
        <v>191.75</v>
      </c>
    </row>
    <row r="76237" spans="1:3" x14ac:dyDescent="0.2">
      <c r="A76237" t="s">
        <v>3095</v>
      </c>
      <c r="B76237" s="1">
        <v>45574</v>
      </c>
      <c r="C76237">
        <v>76.849999999999994</v>
      </c>
    </row>
    <row r="76238" spans="1:3" x14ac:dyDescent="0.2">
      <c r="A76238" t="s">
        <v>1223</v>
      </c>
      <c r="B76238" s="1">
        <v>45574</v>
      </c>
      <c r="C76238">
        <v>77.400000000000006</v>
      </c>
    </row>
    <row r="76239" spans="1:3" x14ac:dyDescent="0.2">
      <c r="A76239" t="s">
        <v>4162</v>
      </c>
      <c r="B76239" s="1">
        <v>45574</v>
      </c>
      <c r="C76239">
        <v>41.9</v>
      </c>
    </row>
    <row r="76240" spans="1:3" x14ac:dyDescent="0.2">
      <c r="A76240" t="s">
        <v>4163</v>
      </c>
      <c r="B76240" s="1">
        <v>45574</v>
      </c>
      <c r="C76240">
        <v>273.5</v>
      </c>
    </row>
    <row r="76241" spans="1:3" x14ac:dyDescent="0.2">
      <c r="A76241" t="s">
        <v>195</v>
      </c>
      <c r="B76241" s="1">
        <v>45574</v>
      </c>
      <c r="C76241">
        <v>72.75</v>
      </c>
    </row>
    <row r="76242" spans="1:3" x14ac:dyDescent="0.2">
      <c r="A76242" t="s">
        <v>4164</v>
      </c>
      <c r="B76242" s="1">
        <v>45574</v>
      </c>
      <c r="C76242">
        <v>38.75</v>
      </c>
    </row>
    <row r="76243" spans="1:3" x14ac:dyDescent="0.2">
      <c r="A76243" t="s">
        <v>4165</v>
      </c>
      <c r="B76243" s="1">
        <v>45574</v>
      </c>
      <c r="C76243">
        <v>99.85</v>
      </c>
    </row>
    <row r="76244" spans="1:3" x14ac:dyDescent="0.2">
      <c r="A76244" t="s">
        <v>4166</v>
      </c>
      <c r="B76244" s="1">
        <v>45574</v>
      </c>
      <c r="C76244">
        <v>41.8</v>
      </c>
    </row>
    <row r="76245" spans="1:3" x14ac:dyDescent="0.2">
      <c r="A76245" t="s">
        <v>4167</v>
      </c>
      <c r="B76245" s="1">
        <v>45574</v>
      </c>
      <c r="C76245">
        <v>349.45</v>
      </c>
    </row>
    <row r="76246" spans="1:3" x14ac:dyDescent="0.2">
      <c r="A76246" t="s">
        <v>4168</v>
      </c>
      <c r="B76246" s="1">
        <v>45574</v>
      </c>
      <c r="C76246">
        <v>68.900000000000006</v>
      </c>
    </row>
    <row r="76247" spans="1:3" x14ac:dyDescent="0.2">
      <c r="A76247" t="s">
        <v>4169</v>
      </c>
      <c r="B76247" s="1">
        <v>45574</v>
      </c>
      <c r="C76247">
        <v>89.85</v>
      </c>
    </row>
    <row r="76248" spans="1:3" x14ac:dyDescent="0.2">
      <c r="A76248" t="s">
        <v>4170</v>
      </c>
      <c r="B76248" s="1">
        <v>45574</v>
      </c>
      <c r="C76248">
        <v>54.9</v>
      </c>
    </row>
    <row r="76249" spans="1:3" x14ac:dyDescent="0.2">
      <c r="A76249" t="s">
        <v>471</v>
      </c>
      <c r="B76249" s="1">
        <v>45574</v>
      </c>
      <c r="C76249">
        <v>54.9</v>
      </c>
    </row>
    <row r="76250" spans="1:3" x14ac:dyDescent="0.2">
      <c r="A76250" t="s">
        <v>4171</v>
      </c>
      <c r="B76250" s="1">
        <v>45574</v>
      </c>
      <c r="C76250">
        <v>54.9</v>
      </c>
    </row>
    <row r="76251" spans="1:3" x14ac:dyDescent="0.2">
      <c r="A76251" t="s">
        <v>4172</v>
      </c>
      <c r="B76251" s="1">
        <v>45574</v>
      </c>
      <c r="C76251">
        <v>43.9</v>
      </c>
    </row>
    <row r="76252" spans="1:3" x14ac:dyDescent="0.2">
      <c r="A76252" t="s">
        <v>4173</v>
      </c>
      <c r="B76252" s="1">
        <v>45574</v>
      </c>
      <c r="C76252">
        <v>33.9</v>
      </c>
    </row>
    <row r="76253" spans="1:3" x14ac:dyDescent="0.2">
      <c r="A76253" t="s">
        <v>2625</v>
      </c>
      <c r="B76253" s="1">
        <v>45574</v>
      </c>
      <c r="C76253">
        <v>128.44999999999999</v>
      </c>
    </row>
    <row r="76254" spans="1:3" x14ac:dyDescent="0.2">
      <c r="A76254" t="s">
        <v>4174</v>
      </c>
      <c r="B76254" s="1">
        <v>45574</v>
      </c>
      <c r="C76254">
        <v>54.9</v>
      </c>
    </row>
    <row r="76255" spans="1:3" x14ac:dyDescent="0.2">
      <c r="A76255" t="s">
        <v>4175</v>
      </c>
      <c r="B76255" s="1">
        <v>45574</v>
      </c>
      <c r="C76255">
        <v>149.75</v>
      </c>
    </row>
    <row r="76256" spans="1:3" x14ac:dyDescent="0.2">
      <c r="A76256" t="s">
        <v>4176</v>
      </c>
      <c r="B76256" s="1">
        <v>45574</v>
      </c>
      <c r="C76256">
        <v>68.900000000000006</v>
      </c>
    </row>
    <row r="76257" spans="1:3" x14ac:dyDescent="0.2">
      <c r="A76257" t="s">
        <v>3056</v>
      </c>
      <c r="B76257" s="1">
        <v>45574</v>
      </c>
      <c r="C76257">
        <v>89.85</v>
      </c>
    </row>
    <row r="76258" spans="1:3" x14ac:dyDescent="0.2">
      <c r="A76258" t="s">
        <v>392</v>
      </c>
      <c r="B76258" s="1">
        <v>45574</v>
      </c>
      <c r="C76258">
        <v>164.35</v>
      </c>
    </row>
    <row r="76259" spans="1:3" x14ac:dyDescent="0.2">
      <c r="A76259" t="s">
        <v>4177</v>
      </c>
      <c r="B76259" s="1">
        <v>45574</v>
      </c>
      <c r="C76259">
        <v>58.9</v>
      </c>
    </row>
    <row r="76260" spans="1:3" x14ac:dyDescent="0.2">
      <c r="A76260" t="s">
        <v>4178</v>
      </c>
      <c r="B76260" s="1">
        <v>45574</v>
      </c>
      <c r="C76260">
        <v>113.8</v>
      </c>
    </row>
    <row r="76261" spans="1:3" x14ac:dyDescent="0.2">
      <c r="A76261" t="s">
        <v>4179</v>
      </c>
      <c r="B76261" s="1">
        <v>45574</v>
      </c>
      <c r="C76261">
        <v>64.900000000000006</v>
      </c>
    </row>
    <row r="76262" spans="1:3" x14ac:dyDescent="0.2">
      <c r="A76262" t="s">
        <v>4180</v>
      </c>
      <c r="B76262" s="1">
        <v>45574</v>
      </c>
      <c r="C76262">
        <v>24.85</v>
      </c>
    </row>
    <row r="76263" spans="1:3" x14ac:dyDescent="0.2">
      <c r="A76263" t="s">
        <v>4137</v>
      </c>
      <c r="B76263" s="1">
        <v>45574</v>
      </c>
      <c r="C76263">
        <v>78.849999999999994</v>
      </c>
    </row>
    <row r="76264" spans="1:3" x14ac:dyDescent="0.2">
      <c r="A76264" t="s">
        <v>4181</v>
      </c>
      <c r="B76264" s="1">
        <v>45574</v>
      </c>
      <c r="C76264">
        <v>54.9</v>
      </c>
    </row>
    <row r="76265" spans="1:3" x14ac:dyDescent="0.2">
      <c r="A76265" t="s">
        <v>12</v>
      </c>
      <c r="B76265" s="1">
        <v>45574</v>
      </c>
      <c r="C76265">
        <v>198.61</v>
      </c>
    </row>
    <row r="76266" spans="1:3" x14ac:dyDescent="0.2">
      <c r="A76266" t="s">
        <v>4182</v>
      </c>
      <c r="B76266" s="1">
        <v>45574</v>
      </c>
      <c r="C76266">
        <v>32.9</v>
      </c>
    </row>
    <row r="76267" spans="1:3" x14ac:dyDescent="0.2">
      <c r="A76267" t="s">
        <v>280</v>
      </c>
      <c r="B76267" s="1">
        <v>45574</v>
      </c>
      <c r="C76267">
        <v>328.63</v>
      </c>
    </row>
    <row r="76268" spans="1:3" x14ac:dyDescent="0.2">
      <c r="A76268" t="s">
        <v>404</v>
      </c>
      <c r="B76268" s="1">
        <v>45574</v>
      </c>
      <c r="C76268">
        <v>3084.88</v>
      </c>
    </row>
    <row r="76269" spans="1:3" x14ac:dyDescent="0.2">
      <c r="A76269" t="s">
        <v>29</v>
      </c>
      <c r="B76269" s="1">
        <v>45575</v>
      </c>
      <c r="C76269">
        <v>201.12</v>
      </c>
    </row>
    <row r="76270" spans="1:3" x14ac:dyDescent="0.2">
      <c r="A76270" t="s">
        <v>29</v>
      </c>
      <c r="B76270" s="1">
        <v>45575</v>
      </c>
      <c r="C76270">
        <v>731.28</v>
      </c>
    </row>
    <row r="76271" spans="1:3" x14ac:dyDescent="0.2">
      <c r="A76271" t="s">
        <v>418</v>
      </c>
      <c r="B76271" s="1">
        <v>45575</v>
      </c>
      <c r="C76271">
        <v>1947.31</v>
      </c>
    </row>
    <row r="76272" spans="1:3" x14ac:dyDescent="0.2">
      <c r="A76272" t="s">
        <v>597</v>
      </c>
      <c r="B76272" s="1">
        <v>45575</v>
      </c>
      <c r="C76272">
        <v>143.1</v>
      </c>
    </row>
    <row r="76273" spans="1:3" x14ac:dyDescent="0.2">
      <c r="A76273" t="s">
        <v>1851</v>
      </c>
      <c r="B76273" s="1">
        <v>45575</v>
      </c>
      <c r="C76273">
        <v>463.06</v>
      </c>
    </row>
    <row r="76274" spans="1:3" x14ac:dyDescent="0.2">
      <c r="A76274" t="s">
        <v>1636</v>
      </c>
      <c r="B76274" s="1">
        <v>45575</v>
      </c>
      <c r="C76274">
        <v>132.75</v>
      </c>
    </row>
    <row r="76275" spans="1:3" x14ac:dyDescent="0.2">
      <c r="A76275" t="s">
        <v>3</v>
      </c>
      <c r="B76275" s="1">
        <v>45575</v>
      </c>
      <c r="C76275">
        <v>60</v>
      </c>
    </row>
    <row r="76276" spans="1:3" x14ac:dyDescent="0.2">
      <c r="A76276" t="s">
        <v>3</v>
      </c>
      <c r="B76276" s="1">
        <v>45575</v>
      </c>
      <c r="C76276">
        <v>776</v>
      </c>
    </row>
    <row r="76277" spans="1:3" x14ac:dyDescent="0.2">
      <c r="A76277" t="s">
        <v>2377</v>
      </c>
      <c r="B76277" s="1">
        <v>45575</v>
      </c>
      <c r="C76277">
        <v>59.6</v>
      </c>
    </row>
    <row r="76278" spans="1:3" x14ac:dyDescent="0.2">
      <c r="A76278" t="s">
        <v>46</v>
      </c>
      <c r="B76278" s="1">
        <v>45575</v>
      </c>
      <c r="C76278">
        <v>345.7</v>
      </c>
    </row>
    <row r="76279" spans="1:3" x14ac:dyDescent="0.2">
      <c r="A76279" t="s">
        <v>46</v>
      </c>
      <c r="B76279" s="1">
        <v>45575</v>
      </c>
      <c r="C76279">
        <v>190.72</v>
      </c>
    </row>
    <row r="76280" spans="1:3" x14ac:dyDescent="0.2">
      <c r="A76280" t="s">
        <v>184</v>
      </c>
      <c r="B76280" s="1">
        <v>45575</v>
      </c>
      <c r="C76280">
        <v>27.48</v>
      </c>
    </row>
    <row r="76281" spans="1:3" x14ac:dyDescent="0.2">
      <c r="A76281" t="s">
        <v>4112</v>
      </c>
      <c r="B76281" s="1">
        <v>45575</v>
      </c>
      <c r="C76281">
        <v>54.9</v>
      </c>
    </row>
    <row r="76282" spans="1:3" x14ac:dyDescent="0.2">
      <c r="A76282" t="s">
        <v>3700</v>
      </c>
      <c r="B76282" s="1">
        <v>45575</v>
      </c>
      <c r="C76282">
        <v>32.75</v>
      </c>
    </row>
    <row r="76283" spans="1:3" x14ac:dyDescent="0.2">
      <c r="A76283" t="s">
        <v>87</v>
      </c>
      <c r="B76283" s="1">
        <v>45575</v>
      </c>
      <c r="C76283">
        <v>719.1</v>
      </c>
    </row>
    <row r="76284" spans="1:3" x14ac:dyDescent="0.2">
      <c r="A76284" t="s">
        <v>64</v>
      </c>
      <c r="B76284" s="1">
        <v>45575</v>
      </c>
      <c r="C76284">
        <v>735.02</v>
      </c>
    </row>
    <row r="76285" spans="1:3" x14ac:dyDescent="0.2">
      <c r="A76285" t="s">
        <v>4113</v>
      </c>
      <c r="B76285" s="1">
        <v>45575</v>
      </c>
      <c r="C76285">
        <v>64.45</v>
      </c>
    </row>
    <row r="76286" spans="1:3" x14ac:dyDescent="0.2">
      <c r="A76286" t="s">
        <v>4114</v>
      </c>
      <c r="B76286" s="1">
        <v>45575</v>
      </c>
      <c r="C76286">
        <v>13.45</v>
      </c>
    </row>
    <row r="76287" spans="1:3" x14ac:dyDescent="0.2">
      <c r="A76287" t="s">
        <v>27</v>
      </c>
      <c r="B76287" s="1">
        <v>45575</v>
      </c>
      <c r="C76287">
        <v>74.25</v>
      </c>
    </row>
    <row r="76288" spans="1:3" x14ac:dyDescent="0.2">
      <c r="A76288" t="s">
        <v>27</v>
      </c>
      <c r="B76288" s="1">
        <v>45575</v>
      </c>
      <c r="C76288">
        <v>21.75</v>
      </c>
    </row>
    <row r="76289" spans="1:3" x14ac:dyDescent="0.2">
      <c r="A76289" t="s">
        <v>3926</v>
      </c>
      <c r="B76289" s="1">
        <v>45575</v>
      </c>
      <c r="C76289">
        <v>63.9</v>
      </c>
    </row>
    <row r="76290" spans="1:3" x14ac:dyDescent="0.2">
      <c r="A76290" t="s">
        <v>4115</v>
      </c>
      <c r="B76290" s="1">
        <v>45575</v>
      </c>
      <c r="C76290">
        <v>144.30000000000001</v>
      </c>
    </row>
    <row r="76291" spans="1:3" x14ac:dyDescent="0.2">
      <c r="A76291" t="s">
        <v>4116</v>
      </c>
      <c r="B76291" s="1">
        <v>45575</v>
      </c>
      <c r="C76291">
        <v>88.65</v>
      </c>
    </row>
    <row r="76292" spans="1:3" x14ac:dyDescent="0.2">
      <c r="A76292" t="s">
        <v>4117</v>
      </c>
      <c r="B76292" s="1">
        <v>45575</v>
      </c>
      <c r="C76292">
        <v>182.2</v>
      </c>
    </row>
    <row r="76293" spans="1:3" x14ac:dyDescent="0.2">
      <c r="A76293" t="s">
        <v>4118</v>
      </c>
      <c r="B76293" s="1">
        <v>45575</v>
      </c>
      <c r="C76293">
        <v>93</v>
      </c>
    </row>
    <row r="76294" spans="1:3" x14ac:dyDescent="0.2">
      <c r="A76294" t="s">
        <v>4119</v>
      </c>
      <c r="B76294" s="1">
        <v>45575</v>
      </c>
      <c r="C76294">
        <v>28.45</v>
      </c>
    </row>
    <row r="76295" spans="1:3" x14ac:dyDescent="0.2">
      <c r="A76295" t="s">
        <v>79</v>
      </c>
      <c r="B76295" s="1">
        <v>45575</v>
      </c>
      <c r="C76295">
        <v>60.41</v>
      </c>
    </row>
    <row r="76296" spans="1:3" x14ac:dyDescent="0.2">
      <c r="A76296" t="s">
        <v>4120</v>
      </c>
      <c r="B76296" s="1">
        <v>45575</v>
      </c>
      <c r="C76296">
        <v>105.2</v>
      </c>
    </row>
    <row r="76297" spans="1:3" x14ac:dyDescent="0.2">
      <c r="A76297" t="s">
        <v>534</v>
      </c>
      <c r="B76297" s="1">
        <v>45575</v>
      </c>
      <c r="C76297">
        <v>1302.29</v>
      </c>
    </row>
    <row r="76298" spans="1:3" x14ac:dyDescent="0.2">
      <c r="A76298" t="s">
        <v>3</v>
      </c>
      <c r="B76298" s="1">
        <v>45575</v>
      </c>
      <c r="C76298">
        <v>424.3</v>
      </c>
    </row>
    <row r="76299" spans="1:3" x14ac:dyDescent="0.2">
      <c r="A76299" t="s">
        <v>482</v>
      </c>
      <c r="B76299" s="1">
        <v>45575</v>
      </c>
      <c r="C76299">
        <v>329.95</v>
      </c>
    </row>
    <row r="76300" spans="1:3" x14ac:dyDescent="0.2">
      <c r="A76300" t="s">
        <v>123</v>
      </c>
      <c r="B76300" s="1">
        <v>45575</v>
      </c>
      <c r="C76300">
        <v>293.85000000000002</v>
      </c>
    </row>
    <row r="76301" spans="1:3" x14ac:dyDescent="0.2">
      <c r="A76301" t="s">
        <v>280</v>
      </c>
      <c r="B76301" s="1">
        <v>45575</v>
      </c>
      <c r="C76301">
        <v>86.34</v>
      </c>
    </row>
    <row r="76302" spans="1:3" x14ac:dyDescent="0.2">
      <c r="A76302" t="s">
        <v>123</v>
      </c>
      <c r="B76302" s="1">
        <v>45575</v>
      </c>
      <c r="C76302">
        <v>39.54</v>
      </c>
    </row>
    <row r="76303" spans="1:3" x14ac:dyDescent="0.2">
      <c r="A76303" t="s">
        <v>280</v>
      </c>
      <c r="B76303" s="1">
        <v>45575</v>
      </c>
      <c r="C76303">
        <v>379</v>
      </c>
    </row>
    <row r="76304" spans="1:3" x14ac:dyDescent="0.2">
      <c r="A76304" t="s">
        <v>4121</v>
      </c>
      <c r="B76304" s="1">
        <v>45575</v>
      </c>
      <c r="C76304">
        <v>16.25</v>
      </c>
    </row>
    <row r="76305" spans="1:3" x14ac:dyDescent="0.2">
      <c r="A76305" t="s">
        <v>4122</v>
      </c>
      <c r="B76305" s="1">
        <v>45575</v>
      </c>
      <c r="C76305">
        <v>19.45</v>
      </c>
    </row>
    <row r="76306" spans="1:3" x14ac:dyDescent="0.2">
      <c r="A76306" t="s">
        <v>4123</v>
      </c>
      <c r="B76306" s="1">
        <v>45575</v>
      </c>
      <c r="C76306">
        <v>68.5</v>
      </c>
    </row>
    <row r="76307" spans="1:3" x14ac:dyDescent="0.2">
      <c r="A76307" t="s">
        <v>27</v>
      </c>
      <c r="B76307" s="1">
        <v>45575</v>
      </c>
      <c r="C76307">
        <v>66.75</v>
      </c>
    </row>
    <row r="76308" spans="1:3" x14ac:dyDescent="0.2">
      <c r="A76308" t="s">
        <v>27</v>
      </c>
      <c r="B76308" s="1">
        <v>45575</v>
      </c>
      <c r="C76308">
        <v>44.25</v>
      </c>
    </row>
    <row r="76309" spans="1:3" x14ac:dyDescent="0.2">
      <c r="A76309" t="s">
        <v>4124</v>
      </c>
      <c r="B76309" s="1">
        <v>45575</v>
      </c>
      <c r="C76309">
        <v>74.8</v>
      </c>
    </row>
    <row r="76310" spans="1:3" x14ac:dyDescent="0.2">
      <c r="A76310" t="s">
        <v>4125</v>
      </c>
      <c r="B76310" s="1">
        <v>45575</v>
      </c>
      <c r="C76310">
        <v>219.91</v>
      </c>
    </row>
    <row r="76311" spans="1:3" x14ac:dyDescent="0.2">
      <c r="A76311" t="s">
        <v>4126</v>
      </c>
      <c r="B76311" s="1">
        <v>45575</v>
      </c>
      <c r="C76311">
        <v>63.9</v>
      </c>
    </row>
    <row r="76312" spans="1:3" x14ac:dyDescent="0.2">
      <c r="A76312" t="s">
        <v>4127</v>
      </c>
      <c r="B76312" s="1">
        <v>45575</v>
      </c>
      <c r="C76312">
        <v>84.85</v>
      </c>
    </row>
    <row r="76313" spans="1:3" x14ac:dyDescent="0.2">
      <c r="A76313" t="s">
        <v>3300</v>
      </c>
      <c r="B76313" s="1">
        <v>45575</v>
      </c>
      <c r="C76313">
        <v>58.9</v>
      </c>
    </row>
    <row r="76314" spans="1:3" x14ac:dyDescent="0.2">
      <c r="A76314" t="s">
        <v>530</v>
      </c>
      <c r="B76314" s="1">
        <v>45575</v>
      </c>
      <c r="C76314">
        <v>44.85</v>
      </c>
    </row>
    <row r="76315" spans="1:3" x14ac:dyDescent="0.2">
      <c r="A76315" t="s">
        <v>4128</v>
      </c>
      <c r="B76315" s="1">
        <v>45575</v>
      </c>
      <c r="C76315">
        <v>82.75</v>
      </c>
    </row>
    <row r="76316" spans="1:3" x14ac:dyDescent="0.2">
      <c r="A76316" t="s">
        <v>4129</v>
      </c>
      <c r="B76316" s="1">
        <v>45575</v>
      </c>
      <c r="C76316">
        <v>52.75</v>
      </c>
    </row>
    <row r="76317" spans="1:3" x14ac:dyDescent="0.2">
      <c r="A76317" t="s">
        <v>4130</v>
      </c>
      <c r="B76317" s="1">
        <v>45575</v>
      </c>
      <c r="C76317">
        <v>20.85</v>
      </c>
    </row>
    <row r="76318" spans="1:3" x14ac:dyDescent="0.2">
      <c r="A76318" t="s">
        <v>751</v>
      </c>
      <c r="B76318" s="1">
        <v>45575</v>
      </c>
      <c r="C76318">
        <v>1101.3900000000001</v>
      </c>
    </row>
    <row r="76319" spans="1:3" x14ac:dyDescent="0.2">
      <c r="A76319" t="s">
        <v>12</v>
      </c>
      <c r="B76319" s="1">
        <v>45575</v>
      </c>
      <c r="C76319">
        <v>377.34</v>
      </c>
    </row>
    <row r="76320" spans="1:3" x14ac:dyDescent="0.2">
      <c r="A76320" t="s">
        <v>322</v>
      </c>
      <c r="B76320" s="1">
        <v>45576</v>
      </c>
      <c r="C76320">
        <v>1008.99</v>
      </c>
    </row>
    <row r="76321" spans="1:3" x14ac:dyDescent="0.2">
      <c r="A76321" t="s">
        <v>534</v>
      </c>
      <c r="B76321" s="1">
        <v>45576</v>
      </c>
      <c r="C76321">
        <v>991.47</v>
      </c>
    </row>
    <row r="76322" spans="1:3" x14ac:dyDescent="0.2">
      <c r="A76322" t="s">
        <v>11</v>
      </c>
      <c r="B76322" s="1">
        <v>45576</v>
      </c>
      <c r="C76322">
        <v>455.55</v>
      </c>
    </row>
    <row r="76323" spans="1:3" x14ac:dyDescent="0.2">
      <c r="A76323" t="s">
        <v>611</v>
      </c>
      <c r="B76323" s="1">
        <v>45576</v>
      </c>
      <c r="C76323">
        <v>220.43</v>
      </c>
    </row>
    <row r="76324" spans="1:3" x14ac:dyDescent="0.2">
      <c r="A76324" t="s">
        <v>4107</v>
      </c>
      <c r="B76324" s="1">
        <v>45576</v>
      </c>
      <c r="C76324">
        <v>95</v>
      </c>
    </row>
    <row r="76325" spans="1:3" x14ac:dyDescent="0.2">
      <c r="A76325" t="s">
        <v>3393</v>
      </c>
      <c r="B76325" s="1">
        <v>45576</v>
      </c>
      <c r="C76325">
        <v>342.1</v>
      </c>
    </row>
    <row r="76326" spans="1:3" x14ac:dyDescent="0.2">
      <c r="A76326" t="s">
        <v>560</v>
      </c>
      <c r="B76326" s="1">
        <v>45576</v>
      </c>
      <c r="C76326">
        <v>248.6</v>
      </c>
    </row>
    <row r="76327" spans="1:3" x14ac:dyDescent="0.2">
      <c r="A76327" t="s">
        <v>4108</v>
      </c>
      <c r="B76327" s="1">
        <v>45576</v>
      </c>
      <c r="C76327">
        <v>22.5</v>
      </c>
    </row>
    <row r="76328" spans="1:3" x14ac:dyDescent="0.2">
      <c r="A76328" t="s">
        <v>4109</v>
      </c>
      <c r="B76328" s="1">
        <v>45576</v>
      </c>
      <c r="C76328">
        <v>64.900000000000006</v>
      </c>
    </row>
    <row r="76329" spans="1:3" x14ac:dyDescent="0.2">
      <c r="A76329" t="s">
        <v>4110</v>
      </c>
      <c r="B76329" s="1">
        <v>45576</v>
      </c>
      <c r="C76329">
        <v>54.9</v>
      </c>
    </row>
    <row r="76330" spans="1:3" x14ac:dyDescent="0.2">
      <c r="A76330" t="s">
        <v>4111</v>
      </c>
      <c r="B76330" s="1">
        <v>45576</v>
      </c>
      <c r="C76330">
        <v>52.85</v>
      </c>
    </row>
    <row r="76331" spans="1:3" x14ac:dyDescent="0.2">
      <c r="A76331" t="s">
        <v>4038</v>
      </c>
      <c r="B76331" s="1">
        <v>45579</v>
      </c>
      <c r="C76331">
        <v>142.35</v>
      </c>
    </row>
    <row r="76332" spans="1:3" x14ac:dyDescent="0.2">
      <c r="A76332" t="s">
        <v>4039</v>
      </c>
      <c r="B76332" s="1">
        <v>45579</v>
      </c>
      <c r="C76332">
        <v>24.75</v>
      </c>
    </row>
    <row r="76333" spans="1:3" x14ac:dyDescent="0.2">
      <c r="A76333" t="s">
        <v>993</v>
      </c>
      <c r="B76333" s="1">
        <v>45579</v>
      </c>
      <c r="C76333">
        <v>252.66</v>
      </c>
    </row>
    <row r="76334" spans="1:3" x14ac:dyDescent="0.2">
      <c r="A76334" t="s">
        <v>324</v>
      </c>
      <c r="B76334" s="1">
        <v>45579</v>
      </c>
      <c r="C76334">
        <v>905.7</v>
      </c>
    </row>
    <row r="76335" spans="1:3" x14ac:dyDescent="0.2">
      <c r="A76335" t="s">
        <v>75</v>
      </c>
      <c r="B76335" s="1">
        <v>45579</v>
      </c>
      <c r="C76335">
        <v>223.58</v>
      </c>
    </row>
    <row r="76336" spans="1:3" x14ac:dyDescent="0.2">
      <c r="A76336" t="s">
        <v>4040</v>
      </c>
      <c r="B76336" s="1">
        <v>45579</v>
      </c>
      <c r="C76336">
        <v>47.95</v>
      </c>
    </row>
    <row r="76337" spans="1:3" x14ac:dyDescent="0.2">
      <c r="A76337" t="s">
        <v>4041</v>
      </c>
      <c r="B76337" s="1">
        <v>45579</v>
      </c>
      <c r="C76337">
        <v>152.85</v>
      </c>
    </row>
    <row r="76338" spans="1:3" x14ac:dyDescent="0.2">
      <c r="A76338" t="s">
        <v>4042</v>
      </c>
      <c r="B76338" s="1">
        <v>45579</v>
      </c>
      <c r="C76338">
        <v>214.8</v>
      </c>
    </row>
    <row r="76339" spans="1:3" x14ac:dyDescent="0.2">
      <c r="A76339" t="s">
        <v>4043</v>
      </c>
      <c r="B76339" s="1">
        <v>45579</v>
      </c>
      <c r="C76339">
        <v>68.900000000000006</v>
      </c>
    </row>
    <row r="76340" spans="1:3" x14ac:dyDescent="0.2">
      <c r="A76340" t="s">
        <v>4044</v>
      </c>
      <c r="B76340" s="1">
        <v>45579</v>
      </c>
      <c r="C76340">
        <v>158.44999999999999</v>
      </c>
    </row>
    <row r="76341" spans="1:3" x14ac:dyDescent="0.2">
      <c r="A76341" t="s">
        <v>4045</v>
      </c>
      <c r="B76341" s="1">
        <v>45579</v>
      </c>
      <c r="C76341">
        <v>47.95</v>
      </c>
    </row>
    <row r="76342" spans="1:3" x14ac:dyDescent="0.2">
      <c r="A76342" t="s">
        <v>4046</v>
      </c>
      <c r="B76342" s="1">
        <v>45579</v>
      </c>
      <c r="C76342">
        <v>47.95</v>
      </c>
    </row>
    <row r="76343" spans="1:3" x14ac:dyDescent="0.2">
      <c r="A76343" t="s">
        <v>4047</v>
      </c>
      <c r="B76343" s="1">
        <v>45579</v>
      </c>
      <c r="C76343">
        <v>47.95</v>
      </c>
    </row>
    <row r="76344" spans="1:3" x14ac:dyDescent="0.2">
      <c r="A76344" t="s">
        <v>4048</v>
      </c>
      <c r="B76344" s="1">
        <v>45579</v>
      </c>
      <c r="C76344">
        <v>17.5</v>
      </c>
    </row>
    <row r="76345" spans="1:3" x14ac:dyDescent="0.2">
      <c r="A76345" t="s">
        <v>4049</v>
      </c>
      <c r="B76345" s="1">
        <v>45579</v>
      </c>
      <c r="C76345">
        <v>44.95</v>
      </c>
    </row>
    <row r="76346" spans="1:3" x14ac:dyDescent="0.2">
      <c r="A76346" t="s">
        <v>4050</v>
      </c>
      <c r="B76346" s="1">
        <v>45579</v>
      </c>
      <c r="C76346">
        <v>44.95</v>
      </c>
    </row>
    <row r="76347" spans="1:3" x14ac:dyDescent="0.2">
      <c r="A76347" t="s">
        <v>1374</v>
      </c>
      <c r="B76347" s="1">
        <v>45579</v>
      </c>
      <c r="C76347">
        <v>80.75</v>
      </c>
    </row>
    <row r="76348" spans="1:3" x14ac:dyDescent="0.2">
      <c r="A76348" t="s">
        <v>34</v>
      </c>
      <c r="B76348" s="1">
        <v>45579</v>
      </c>
      <c r="C76348">
        <v>146.37</v>
      </c>
    </row>
    <row r="76349" spans="1:3" x14ac:dyDescent="0.2">
      <c r="A76349" t="s">
        <v>768</v>
      </c>
      <c r="B76349" s="1">
        <v>45579</v>
      </c>
      <c r="C76349">
        <v>51.8</v>
      </c>
    </row>
    <row r="76350" spans="1:3" x14ac:dyDescent="0.2">
      <c r="A76350" t="s">
        <v>768</v>
      </c>
      <c r="B76350" s="1">
        <v>45579</v>
      </c>
      <c r="C76350">
        <v>57.95</v>
      </c>
    </row>
    <row r="76351" spans="1:3" x14ac:dyDescent="0.2">
      <c r="A76351" t="s">
        <v>253</v>
      </c>
      <c r="B76351" s="1">
        <v>45579</v>
      </c>
      <c r="C76351">
        <v>277.67</v>
      </c>
    </row>
    <row r="76352" spans="1:3" x14ac:dyDescent="0.2">
      <c r="A76352" t="s">
        <v>27</v>
      </c>
      <c r="B76352" s="1">
        <v>45579</v>
      </c>
      <c r="C76352">
        <v>18.75</v>
      </c>
    </row>
    <row r="76353" spans="1:3" x14ac:dyDescent="0.2">
      <c r="A76353" t="s">
        <v>698</v>
      </c>
      <c r="B76353" s="1">
        <v>45579</v>
      </c>
      <c r="C76353">
        <v>110.95</v>
      </c>
    </row>
    <row r="76354" spans="1:3" x14ac:dyDescent="0.2">
      <c r="A76354" t="s">
        <v>27</v>
      </c>
      <c r="B76354" s="1">
        <v>45579</v>
      </c>
      <c r="C76354">
        <v>111.75</v>
      </c>
    </row>
    <row r="76355" spans="1:3" x14ac:dyDescent="0.2">
      <c r="A76355" t="s">
        <v>79</v>
      </c>
      <c r="B76355" s="1">
        <v>45579</v>
      </c>
      <c r="C76355">
        <v>31.45</v>
      </c>
    </row>
    <row r="76356" spans="1:3" x14ac:dyDescent="0.2">
      <c r="A76356" t="s">
        <v>79</v>
      </c>
      <c r="B76356" s="1">
        <v>45579</v>
      </c>
      <c r="C76356">
        <v>83.93</v>
      </c>
    </row>
    <row r="76357" spans="1:3" x14ac:dyDescent="0.2">
      <c r="A76357" t="s">
        <v>79</v>
      </c>
      <c r="B76357" s="1">
        <v>45579</v>
      </c>
      <c r="C76357">
        <v>38.93</v>
      </c>
    </row>
    <row r="76358" spans="1:3" x14ac:dyDescent="0.2">
      <c r="A76358" t="s">
        <v>27</v>
      </c>
      <c r="B76358" s="1">
        <v>45579</v>
      </c>
      <c r="C76358">
        <v>74.25</v>
      </c>
    </row>
    <row r="76359" spans="1:3" x14ac:dyDescent="0.2">
      <c r="A76359" t="s">
        <v>4051</v>
      </c>
      <c r="B76359" s="1">
        <v>45579</v>
      </c>
      <c r="C76359">
        <v>43.9</v>
      </c>
    </row>
    <row r="76360" spans="1:3" x14ac:dyDescent="0.2">
      <c r="A76360" t="s">
        <v>4052</v>
      </c>
      <c r="B76360" s="1">
        <v>45579</v>
      </c>
      <c r="C76360">
        <v>33.9</v>
      </c>
    </row>
    <row r="76361" spans="1:3" x14ac:dyDescent="0.2">
      <c r="A76361" t="s">
        <v>27</v>
      </c>
      <c r="B76361" s="1">
        <v>45579</v>
      </c>
      <c r="C76361">
        <v>66.75</v>
      </c>
    </row>
    <row r="76362" spans="1:3" x14ac:dyDescent="0.2">
      <c r="A76362" t="s">
        <v>27</v>
      </c>
      <c r="B76362" s="1">
        <v>45579</v>
      </c>
      <c r="C76362">
        <v>222.75</v>
      </c>
    </row>
    <row r="76363" spans="1:3" x14ac:dyDescent="0.2">
      <c r="A76363" t="s">
        <v>27</v>
      </c>
      <c r="B76363" s="1">
        <v>45579</v>
      </c>
      <c r="C76363">
        <v>18.75</v>
      </c>
    </row>
    <row r="76364" spans="1:3" x14ac:dyDescent="0.2">
      <c r="A76364" t="s">
        <v>4053</v>
      </c>
      <c r="B76364" s="1">
        <v>45579</v>
      </c>
      <c r="C76364">
        <v>499</v>
      </c>
    </row>
    <row r="76365" spans="1:3" x14ac:dyDescent="0.2">
      <c r="A76365" t="s">
        <v>27</v>
      </c>
      <c r="B76365" s="1">
        <v>45579</v>
      </c>
      <c r="C76365">
        <v>26.25</v>
      </c>
    </row>
    <row r="76366" spans="1:3" x14ac:dyDescent="0.2">
      <c r="A76366" t="s">
        <v>27</v>
      </c>
      <c r="B76366" s="1">
        <v>45579</v>
      </c>
      <c r="C76366">
        <v>26.25</v>
      </c>
    </row>
    <row r="76367" spans="1:3" x14ac:dyDescent="0.2">
      <c r="A76367" t="s">
        <v>27</v>
      </c>
      <c r="B76367" s="1">
        <v>45579</v>
      </c>
      <c r="C76367">
        <v>26.25</v>
      </c>
    </row>
    <row r="76368" spans="1:3" x14ac:dyDescent="0.2">
      <c r="A76368" t="s">
        <v>27</v>
      </c>
      <c r="B76368" s="1">
        <v>45579</v>
      </c>
      <c r="C76368">
        <v>26.25</v>
      </c>
    </row>
    <row r="76369" spans="1:3" x14ac:dyDescent="0.2">
      <c r="A76369" t="s">
        <v>27</v>
      </c>
      <c r="B76369" s="1">
        <v>45579</v>
      </c>
      <c r="C76369">
        <v>26.25</v>
      </c>
    </row>
    <row r="76370" spans="1:3" x14ac:dyDescent="0.2">
      <c r="A76370" t="s">
        <v>27</v>
      </c>
      <c r="B76370" s="1">
        <v>45579</v>
      </c>
      <c r="C76370">
        <v>18.75</v>
      </c>
    </row>
    <row r="76371" spans="1:3" x14ac:dyDescent="0.2">
      <c r="A76371" t="s">
        <v>27</v>
      </c>
      <c r="B76371" s="1">
        <v>45579</v>
      </c>
      <c r="C76371">
        <v>36.75</v>
      </c>
    </row>
    <row r="76372" spans="1:3" x14ac:dyDescent="0.2">
      <c r="A76372" t="s">
        <v>27</v>
      </c>
      <c r="B76372" s="1">
        <v>45579</v>
      </c>
      <c r="C76372">
        <v>132.75</v>
      </c>
    </row>
    <row r="76373" spans="1:3" x14ac:dyDescent="0.2">
      <c r="A76373" t="s">
        <v>4054</v>
      </c>
      <c r="B76373" s="1">
        <v>45579</v>
      </c>
      <c r="C76373">
        <v>1163.5</v>
      </c>
    </row>
    <row r="76374" spans="1:3" x14ac:dyDescent="0.2">
      <c r="A76374" t="s">
        <v>27</v>
      </c>
      <c r="B76374" s="1">
        <v>45579</v>
      </c>
      <c r="C76374">
        <v>51.75</v>
      </c>
    </row>
    <row r="76375" spans="1:3" x14ac:dyDescent="0.2">
      <c r="A76375" t="s">
        <v>27</v>
      </c>
      <c r="B76375" s="1">
        <v>45579</v>
      </c>
      <c r="C76375">
        <v>96.75</v>
      </c>
    </row>
    <row r="76376" spans="1:3" x14ac:dyDescent="0.2">
      <c r="A76376" t="s">
        <v>27</v>
      </c>
      <c r="B76376" s="1">
        <v>45579</v>
      </c>
      <c r="C76376">
        <v>59.25</v>
      </c>
    </row>
    <row r="76377" spans="1:3" x14ac:dyDescent="0.2">
      <c r="A76377" t="s">
        <v>926</v>
      </c>
      <c r="B76377" s="1">
        <v>45579</v>
      </c>
      <c r="C76377">
        <v>1069.08</v>
      </c>
    </row>
    <row r="76378" spans="1:3" x14ac:dyDescent="0.2">
      <c r="A76378" t="s">
        <v>27</v>
      </c>
      <c r="B76378" s="1">
        <v>45579</v>
      </c>
      <c r="C76378">
        <v>44.25</v>
      </c>
    </row>
    <row r="76379" spans="1:3" x14ac:dyDescent="0.2">
      <c r="A76379" t="s">
        <v>27</v>
      </c>
      <c r="B76379" s="1">
        <v>45579</v>
      </c>
      <c r="C76379">
        <v>9</v>
      </c>
    </row>
    <row r="76380" spans="1:3" x14ac:dyDescent="0.2">
      <c r="A76380" t="s">
        <v>4055</v>
      </c>
      <c r="B76380" s="1">
        <v>45579</v>
      </c>
      <c r="C76380">
        <v>18.45</v>
      </c>
    </row>
    <row r="76381" spans="1:3" x14ac:dyDescent="0.2">
      <c r="A76381" t="s">
        <v>27</v>
      </c>
      <c r="B76381" s="1">
        <v>45579</v>
      </c>
      <c r="C76381">
        <v>26.25</v>
      </c>
    </row>
    <row r="76382" spans="1:3" x14ac:dyDescent="0.2">
      <c r="A76382" t="s">
        <v>27</v>
      </c>
      <c r="B76382" s="1">
        <v>45579</v>
      </c>
      <c r="C76382">
        <v>14.96</v>
      </c>
    </row>
    <row r="76383" spans="1:3" x14ac:dyDescent="0.2">
      <c r="A76383" t="s">
        <v>653</v>
      </c>
      <c r="B76383" s="1">
        <v>45579</v>
      </c>
      <c r="C76383">
        <v>330.31</v>
      </c>
    </row>
    <row r="76384" spans="1:3" x14ac:dyDescent="0.2">
      <c r="A76384" t="s">
        <v>4056</v>
      </c>
      <c r="B76384" s="1">
        <v>45579</v>
      </c>
      <c r="C76384">
        <v>44.45</v>
      </c>
    </row>
    <row r="76385" spans="1:3" x14ac:dyDescent="0.2">
      <c r="A76385" t="s">
        <v>27</v>
      </c>
      <c r="B76385" s="1">
        <v>45579</v>
      </c>
      <c r="C76385">
        <v>66.75</v>
      </c>
    </row>
    <row r="76386" spans="1:3" x14ac:dyDescent="0.2">
      <c r="A76386" t="s">
        <v>4057</v>
      </c>
      <c r="B76386" s="1">
        <v>45579</v>
      </c>
      <c r="C76386">
        <v>31.45</v>
      </c>
    </row>
    <row r="76387" spans="1:3" x14ac:dyDescent="0.2">
      <c r="A76387" t="s">
        <v>4058</v>
      </c>
      <c r="B76387" s="1">
        <v>45579</v>
      </c>
      <c r="C76387">
        <v>64.45</v>
      </c>
    </row>
    <row r="76388" spans="1:3" x14ac:dyDescent="0.2">
      <c r="A76388" t="s">
        <v>4059</v>
      </c>
      <c r="B76388" s="1">
        <v>45579</v>
      </c>
      <c r="C76388">
        <v>84</v>
      </c>
    </row>
    <row r="76389" spans="1:3" x14ac:dyDescent="0.2">
      <c r="A76389" t="s">
        <v>4060</v>
      </c>
      <c r="B76389" s="1">
        <v>45579</v>
      </c>
      <c r="C76389">
        <v>21.45</v>
      </c>
    </row>
    <row r="76390" spans="1:3" x14ac:dyDescent="0.2">
      <c r="A76390" t="s">
        <v>4061</v>
      </c>
      <c r="B76390" s="1">
        <v>45579</v>
      </c>
      <c r="C76390">
        <v>27.45</v>
      </c>
    </row>
    <row r="76391" spans="1:3" x14ac:dyDescent="0.2">
      <c r="A76391" t="s">
        <v>4062</v>
      </c>
      <c r="B76391" s="1">
        <v>45579</v>
      </c>
      <c r="C76391">
        <v>21.45</v>
      </c>
    </row>
    <row r="76392" spans="1:3" x14ac:dyDescent="0.2">
      <c r="A76392" t="s">
        <v>4063</v>
      </c>
      <c r="B76392" s="1">
        <v>45579</v>
      </c>
      <c r="C76392">
        <v>37.450000000000003</v>
      </c>
    </row>
    <row r="76393" spans="1:3" x14ac:dyDescent="0.2">
      <c r="A76393" t="s">
        <v>27</v>
      </c>
      <c r="B76393" s="1">
        <v>45579</v>
      </c>
      <c r="C76393">
        <v>36.75</v>
      </c>
    </row>
    <row r="76394" spans="1:3" x14ac:dyDescent="0.2">
      <c r="A76394" t="s">
        <v>27</v>
      </c>
      <c r="B76394" s="1">
        <v>45579</v>
      </c>
      <c r="C76394">
        <v>36.75</v>
      </c>
    </row>
    <row r="76395" spans="1:3" x14ac:dyDescent="0.2">
      <c r="A76395" t="s">
        <v>4064</v>
      </c>
      <c r="B76395" s="1">
        <v>45579</v>
      </c>
      <c r="C76395">
        <v>59</v>
      </c>
    </row>
    <row r="76396" spans="1:3" x14ac:dyDescent="0.2">
      <c r="A76396" t="s">
        <v>4065</v>
      </c>
      <c r="B76396" s="1">
        <v>45579</v>
      </c>
      <c r="C76396">
        <v>129</v>
      </c>
    </row>
    <row r="76397" spans="1:3" x14ac:dyDescent="0.2">
      <c r="A76397" t="s">
        <v>4066</v>
      </c>
      <c r="B76397" s="1">
        <v>45579</v>
      </c>
      <c r="C76397">
        <v>43.95</v>
      </c>
    </row>
    <row r="76398" spans="1:3" x14ac:dyDescent="0.2">
      <c r="A76398" t="s">
        <v>27</v>
      </c>
      <c r="B76398" s="1">
        <v>45579</v>
      </c>
      <c r="C76398">
        <v>66.75</v>
      </c>
    </row>
    <row r="76399" spans="1:3" x14ac:dyDescent="0.2">
      <c r="A76399" t="s">
        <v>27</v>
      </c>
      <c r="B76399" s="1">
        <v>45579</v>
      </c>
      <c r="C76399">
        <v>74.25</v>
      </c>
    </row>
    <row r="76400" spans="1:3" x14ac:dyDescent="0.2">
      <c r="A76400" t="s">
        <v>27</v>
      </c>
      <c r="B76400" s="1">
        <v>45579</v>
      </c>
      <c r="C76400">
        <v>66.75</v>
      </c>
    </row>
    <row r="76401" spans="1:3" x14ac:dyDescent="0.2">
      <c r="A76401" t="s">
        <v>27</v>
      </c>
      <c r="B76401" s="1">
        <v>45579</v>
      </c>
      <c r="C76401">
        <v>21.75</v>
      </c>
    </row>
    <row r="76402" spans="1:3" x14ac:dyDescent="0.2">
      <c r="A76402" t="s">
        <v>4067</v>
      </c>
      <c r="B76402" s="1">
        <v>45579</v>
      </c>
      <c r="C76402">
        <v>49</v>
      </c>
    </row>
    <row r="76403" spans="1:3" x14ac:dyDescent="0.2">
      <c r="A76403" t="s">
        <v>4068</v>
      </c>
      <c r="B76403" s="1">
        <v>45579</v>
      </c>
      <c r="C76403">
        <v>19</v>
      </c>
    </row>
    <row r="76404" spans="1:3" x14ac:dyDescent="0.2">
      <c r="A76404" t="s">
        <v>4069</v>
      </c>
      <c r="B76404" s="1">
        <v>45579</v>
      </c>
      <c r="C76404">
        <v>45.45</v>
      </c>
    </row>
    <row r="76405" spans="1:3" x14ac:dyDescent="0.2">
      <c r="A76405" t="s">
        <v>46</v>
      </c>
      <c r="B76405" s="1">
        <v>45579</v>
      </c>
      <c r="C76405">
        <v>279.76</v>
      </c>
    </row>
    <row r="76406" spans="1:3" x14ac:dyDescent="0.2">
      <c r="A76406" t="s">
        <v>46</v>
      </c>
      <c r="B76406" s="1">
        <v>45579</v>
      </c>
      <c r="C76406">
        <v>86.11</v>
      </c>
    </row>
    <row r="76407" spans="1:3" x14ac:dyDescent="0.2">
      <c r="A76407" t="s">
        <v>950</v>
      </c>
      <c r="B76407" s="1">
        <v>45579</v>
      </c>
      <c r="C76407">
        <v>217.94</v>
      </c>
    </row>
    <row r="76408" spans="1:3" x14ac:dyDescent="0.2">
      <c r="A76408" t="s">
        <v>4070</v>
      </c>
      <c r="B76408" s="1">
        <v>45579</v>
      </c>
      <c r="C76408">
        <v>152.85</v>
      </c>
    </row>
    <row r="76409" spans="1:3" x14ac:dyDescent="0.2">
      <c r="A76409" t="s">
        <v>4071</v>
      </c>
      <c r="B76409" s="1">
        <v>45579</v>
      </c>
      <c r="C76409">
        <v>177.85</v>
      </c>
    </row>
    <row r="76410" spans="1:3" x14ac:dyDescent="0.2">
      <c r="A76410" t="s">
        <v>4072</v>
      </c>
      <c r="B76410" s="1">
        <v>45579</v>
      </c>
      <c r="C76410">
        <v>12.9</v>
      </c>
    </row>
    <row r="76411" spans="1:3" x14ac:dyDescent="0.2">
      <c r="A76411" t="s">
        <v>4073</v>
      </c>
      <c r="B76411" s="1">
        <v>45579</v>
      </c>
      <c r="C76411">
        <v>85.9</v>
      </c>
    </row>
    <row r="76412" spans="1:3" x14ac:dyDescent="0.2">
      <c r="A76412" t="s">
        <v>4074</v>
      </c>
      <c r="B76412" s="1">
        <v>45579</v>
      </c>
      <c r="C76412">
        <v>27.45</v>
      </c>
    </row>
    <row r="76413" spans="1:3" x14ac:dyDescent="0.2">
      <c r="A76413" t="s">
        <v>4075</v>
      </c>
      <c r="B76413" s="1">
        <v>45579</v>
      </c>
      <c r="C76413">
        <v>71.45</v>
      </c>
    </row>
    <row r="76414" spans="1:3" x14ac:dyDescent="0.2">
      <c r="A76414" t="s">
        <v>4076</v>
      </c>
      <c r="B76414" s="1">
        <v>45579</v>
      </c>
      <c r="C76414">
        <v>61.9</v>
      </c>
    </row>
    <row r="76415" spans="1:3" x14ac:dyDescent="0.2">
      <c r="A76415" t="s">
        <v>1349</v>
      </c>
      <c r="B76415" s="1">
        <v>45579</v>
      </c>
      <c r="C76415">
        <v>64.900000000000006</v>
      </c>
    </row>
    <row r="76416" spans="1:3" x14ac:dyDescent="0.2">
      <c r="A76416" t="s">
        <v>3132</v>
      </c>
      <c r="B76416" s="1">
        <v>45579</v>
      </c>
      <c r="C76416">
        <v>70.650000000000006</v>
      </c>
    </row>
    <row r="76417" spans="1:3" x14ac:dyDescent="0.2">
      <c r="A76417" t="s">
        <v>4077</v>
      </c>
      <c r="B76417" s="1">
        <v>45579</v>
      </c>
      <c r="C76417">
        <v>78.95</v>
      </c>
    </row>
    <row r="76418" spans="1:3" x14ac:dyDescent="0.2">
      <c r="A76418" t="s">
        <v>4078</v>
      </c>
      <c r="B76418" s="1">
        <v>45579</v>
      </c>
      <c r="C76418">
        <v>66.650000000000006</v>
      </c>
    </row>
    <row r="76419" spans="1:3" x14ac:dyDescent="0.2">
      <c r="A76419" t="s">
        <v>4079</v>
      </c>
      <c r="B76419" s="1">
        <v>45579</v>
      </c>
      <c r="C76419">
        <v>63.9</v>
      </c>
    </row>
    <row r="76420" spans="1:3" x14ac:dyDescent="0.2">
      <c r="A76420" t="s">
        <v>4080</v>
      </c>
      <c r="B76420" s="1">
        <v>45579</v>
      </c>
      <c r="C76420">
        <v>90.1</v>
      </c>
    </row>
    <row r="76421" spans="1:3" x14ac:dyDescent="0.2">
      <c r="A76421" t="s">
        <v>4081</v>
      </c>
      <c r="B76421" s="1">
        <v>45579</v>
      </c>
      <c r="C76421">
        <v>63.9</v>
      </c>
    </row>
    <row r="76422" spans="1:3" x14ac:dyDescent="0.2">
      <c r="A76422" t="s">
        <v>3798</v>
      </c>
      <c r="B76422" s="1">
        <v>45579</v>
      </c>
      <c r="C76422">
        <v>108.85</v>
      </c>
    </row>
    <row r="76423" spans="1:3" x14ac:dyDescent="0.2">
      <c r="A76423" t="s">
        <v>4082</v>
      </c>
      <c r="B76423" s="1">
        <v>45579</v>
      </c>
      <c r="C76423">
        <v>82.85</v>
      </c>
    </row>
    <row r="76424" spans="1:3" x14ac:dyDescent="0.2">
      <c r="A76424" t="s">
        <v>4083</v>
      </c>
      <c r="B76424" s="1">
        <v>45579</v>
      </c>
      <c r="C76424">
        <v>148.75</v>
      </c>
    </row>
    <row r="76425" spans="1:3" x14ac:dyDescent="0.2">
      <c r="A76425" t="s">
        <v>1830</v>
      </c>
      <c r="B76425" s="1">
        <v>45579</v>
      </c>
      <c r="C76425">
        <v>212.8</v>
      </c>
    </row>
    <row r="76426" spans="1:3" x14ac:dyDescent="0.2">
      <c r="A76426" t="s">
        <v>4084</v>
      </c>
      <c r="B76426" s="1">
        <v>45579</v>
      </c>
      <c r="C76426">
        <v>127.15</v>
      </c>
    </row>
    <row r="76427" spans="1:3" x14ac:dyDescent="0.2">
      <c r="A76427" t="s">
        <v>4085</v>
      </c>
      <c r="B76427" s="1">
        <v>45579</v>
      </c>
      <c r="C76427">
        <v>98.65</v>
      </c>
    </row>
    <row r="76428" spans="1:3" x14ac:dyDescent="0.2">
      <c r="A76428" t="s">
        <v>4086</v>
      </c>
      <c r="B76428" s="1">
        <v>45579</v>
      </c>
      <c r="C76428">
        <v>120.1</v>
      </c>
    </row>
    <row r="76429" spans="1:3" x14ac:dyDescent="0.2">
      <c r="A76429" t="s">
        <v>94</v>
      </c>
      <c r="B76429" s="1">
        <v>45579</v>
      </c>
      <c r="C76429">
        <v>188.75</v>
      </c>
    </row>
    <row r="76430" spans="1:3" x14ac:dyDescent="0.2">
      <c r="A76430" t="s">
        <v>3114</v>
      </c>
      <c r="B76430" s="1">
        <v>45579</v>
      </c>
      <c r="C76430">
        <v>53.9</v>
      </c>
    </row>
    <row r="76431" spans="1:3" x14ac:dyDescent="0.2">
      <c r="A76431" t="s">
        <v>4087</v>
      </c>
      <c r="B76431" s="1">
        <v>45579</v>
      </c>
      <c r="C76431">
        <v>80.75</v>
      </c>
    </row>
    <row r="76432" spans="1:3" x14ac:dyDescent="0.2">
      <c r="A76432" t="s">
        <v>4088</v>
      </c>
      <c r="B76432" s="1">
        <v>45579</v>
      </c>
      <c r="C76432">
        <v>68.75</v>
      </c>
    </row>
    <row r="76433" spans="1:3" x14ac:dyDescent="0.2">
      <c r="A76433" t="s">
        <v>4089</v>
      </c>
      <c r="B76433" s="1">
        <v>45579</v>
      </c>
      <c r="C76433">
        <v>54.95</v>
      </c>
    </row>
    <row r="76434" spans="1:3" x14ac:dyDescent="0.2">
      <c r="A76434" t="s">
        <v>4090</v>
      </c>
      <c r="B76434" s="1">
        <v>45579</v>
      </c>
      <c r="C76434">
        <v>54.9</v>
      </c>
    </row>
    <row r="76435" spans="1:3" x14ac:dyDescent="0.2">
      <c r="A76435" t="s">
        <v>4091</v>
      </c>
      <c r="B76435" s="1">
        <v>45579</v>
      </c>
      <c r="C76435">
        <v>100.8</v>
      </c>
    </row>
    <row r="76436" spans="1:3" x14ac:dyDescent="0.2">
      <c r="A76436" t="s">
        <v>4092</v>
      </c>
      <c r="B76436" s="1">
        <v>45579</v>
      </c>
      <c r="C76436">
        <v>130.80000000000001</v>
      </c>
    </row>
    <row r="76437" spans="1:3" x14ac:dyDescent="0.2">
      <c r="A76437" t="s">
        <v>4093</v>
      </c>
      <c r="B76437" s="1">
        <v>45579</v>
      </c>
      <c r="C76437">
        <v>44.75</v>
      </c>
    </row>
    <row r="76438" spans="1:3" x14ac:dyDescent="0.2">
      <c r="A76438" t="s">
        <v>4094</v>
      </c>
      <c r="B76438" s="1">
        <v>45579</v>
      </c>
      <c r="C76438">
        <v>45.9</v>
      </c>
    </row>
    <row r="76439" spans="1:3" x14ac:dyDescent="0.2">
      <c r="A76439" t="s">
        <v>4095</v>
      </c>
      <c r="B76439" s="1">
        <v>45579</v>
      </c>
      <c r="C76439">
        <v>96.75</v>
      </c>
    </row>
    <row r="76440" spans="1:3" x14ac:dyDescent="0.2">
      <c r="A76440" t="s">
        <v>4096</v>
      </c>
      <c r="B76440" s="1">
        <v>45579</v>
      </c>
      <c r="C76440">
        <v>153.75</v>
      </c>
    </row>
    <row r="76441" spans="1:3" x14ac:dyDescent="0.2">
      <c r="A76441" t="s">
        <v>2906</v>
      </c>
      <c r="B76441" s="1">
        <v>45579</v>
      </c>
      <c r="C76441">
        <v>54.9</v>
      </c>
    </row>
    <row r="76442" spans="1:3" x14ac:dyDescent="0.2">
      <c r="A76442" t="s">
        <v>4097</v>
      </c>
      <c r="B76442" s="1">
        <v>45579</v>
      </c>
      <c r="C76442">
        <v>132.75</v>
      </c>
    </row>
    <row r="76443" spans="1:3" x14ac:dyDescent="0.2">
      <c r="A76443" t="s">
        <v>4098</v>
      </c>
      <c r="B76443" s="1">
        <v>45579</v>
      </c>
      <c r="C76443">
        <v>85.8</v>
      </c>
    </row>
    <row r="76444" spans="1:3" x14ac:dyDescent="0.2">
      <c r="A76444" t="s">
        <v>4099</v>
      </c>
      <c r="B76444" s="1">
        <v>45579</v>
      </c>
      <c r="C76444">
        <v>81.849999999999994</v>
      </c>
    </row>
    <row r="76445" spans="1:3" x14ac:dyDescent="0.2">
      <c r="A76445" t="s">
        <v>4100</v>
      </c>
      <c r="B76445" s="1">
        <v>45579</v>
      </c>
      <c r="C76445">
        <v>54.9</v>
      </c>
    </row>
    <row r="76446" spans="1:3" x14ac:dyDescent="0.2">
      <c r="A76446" t="s">
        <v>2907</v>
      </c>
      <c r="B76446" s="1">
        <v>45579</v>
      </c>
      <c r="C76446">
        <v>55.8</v>
      </c>
    </row>
    <row r="76447" spans="1:3" x14ac:dyDescent="0.2">
      <c r="A76447" t="s">
        <v>5</v>
      </c>
      <c r="B76447" s="1">
        <v>45579</v>
      </c>
      <c r="C76447">
        <v>148.6</v>
      </c>
    </row>
    <row r="76448" spans="1:3" x14ac:dyDescent="0.2">
      <c r="A76448" t="s">
        <v>4101</v>
      </c>
      <c r="B76448" s="1">
        <v>45579</v>
      </c>
      <c r="C76448">
        <v>58.85</v>
      </c>
    </row>
    <row r="76449" spans="1:3" x14ac:dyDescent="0.2">
      <c r="A76449" t="s">
        <v>4102</v>
      </c>
      <c r="B76449" s="1">
        <v>45579</v>
      </c>
      <c r="C76449">
        <v>132.65</v>
      </c>
    </row>
    <row r="76450" spans="1:3" x14ac:dyDescent="0.2">
      <c r="A76450" t="s">
        <v>4103</v>
      </c>
      <c r="B76450" s="1">
        <v>45579</v>
      </c>
      <c r="C76450">
        <v>259.55</v>
      </c>
    </row>
    <row r="76451" spans="1:3" x14ac:dyDescent="0.2">
      <c r="A76451" t="s">
        <v>4104</v>
      </c>
      <c r="B76451" s="1">
        <v>45579</v>
      </c>
      <c r="C76451">
        <v>390.2</v>
      </c>
    </row>
    <row r="76452" spans="1:3" x14ac:dyDescent="0.2">
      <c r="A76452" t="s">
        <v>851</v>
      </c>
      <c r="B76452" s="1">
        <v>45579</v>
      </c>
      <c r="C76452">
        <v>137.35</v>
      </c>
    </row>
    <row r="76453" spans="1:3" x14ac:dyDescent="0.2">
      <c r="A76453" t="s">
        <v>46</v>
      </c>
      <c r="B76453" s="1">
        <v>45579</v>
      </c>
      <c r="C76453">
        <v>131.94</v>
      </c>
    </row>
    <row r="76454" spans="1:3" x14ac:dyDescent="0.2">
      <c r="A76454" t="s">
        <v>12</v>
      </c>
      <c r="B76454" s="1">
        <v>45579</v>
      </c>
      <c r="C76454">
        <v>224.14</v>
      </c>
    </row>
    <row r="76455" spans="1:3" x14ac:dyDescent="0.2">
      <c r="A76455" t="s">
        <v>46</v>
      </c>
      <c r="B76455" s="1">
        <v>45579</v>
      </c>
      <c r="C76455">
        <v>381.74</v>
      </c>
    </row>
    <row r="76456" spans="1:3" x14ac:dyDescent="0.2">
      <c r="A76456" t="s">
        <v>12</v>
      </c>
      <c r="B76456" s="1">
        <v>45579</v>
      </c>
      <c r="C76456">
        <v>428.28</v>
      </c>
    </row>
    <row r="76457" spans="1:3" x14ac:dyDescent="0.2">
      <c r="A76457" t="s">
        <v>4105</v>
      </c>
      <c r="B76457" s="1">
        <v>45579</v>
      </c>
      <c r="C76457">
        <v>19.5</v>
      </c>
    </row>
    <row r="76458" spans="1:3" x14ac:dyDescent="0.2">
      <c r="A76458" t="s">
        <v>27</v>
      </c>
      <c r="B76458" s="1">
        <v>45579</v>
      </c>
      <c r="C76458">
        <v>59.25</v>
      </c>
    </row>
    <row r="76459" spans="1:3" x14ac:dyDescent="0.2">
      <c r="A76459" t="s">
        <v>27</v>
      </c>
      <c r="B76459" s="1">
        <v>45579</v>
      </c>
      <c r="C76459">
        <v>44.25</v>
      </c>
    </row>
    <row r="76460" spans="1:3" x14ac:dyDescent="0.2">
      <c r="A76460" t="s">
        <v>27</v>
      </c>
      <c r="B76460" s="1">
        <v>45579</v>
      </c>
      <c r="C76460">
        <v>21.75</v>
      </c>
    </row>
    <row r="76461" spans="1:3" x14ac:dyDescent="0.2">
      <c r="A76461" t="s">
        <v>4106</v>
      </c>
      <c r="B76461" s="1">
        <v>45579</v>
      </c>
      <c r="C76461">
        <v>138.9</v>
      </c>
    </row>
    <row r="76462" spans="1:3" x14ac:dyDescent="0.2">
      <c r="A76462" t="s">
        <v>372</v>
      </c>
      <c r="B76462" s="1">
        <v>45579</v>
      </c>
      <c r="C76462">
        <v>61.85</v>
      </c>
    </row>
    <row r="76463" spans="1:3" x14ac:dyDescent="0.2">
      <c r="A76463" t="s">
        <v>12</v>
      </c>
      <c r="B76463" s="1">
        <v>45579</v>
      </c>
      <c r="C76463">
        <v>283.70999999999998</v>
      </c>
    </row>
    <row r="76464" spans="1:3" x14ac:dyDescent="0.2">
      <c r="A76464" t="s">
        <v>64</v>
      </c>
      <c r="B76464" s="1">
        <v>45579</v>
      </c>
      <c r="C76464">
        <v>230.25</v>
      </c>
    </row>
    <row r="76465" spans="1:3" x14ac:dyDescent="0.2">
      <c r="A76465" t="s">
        <v>12</v>
      </c>
      <c r="B76465" s="1">
        <v>45579</v>
      </c>
      <c r="C76465">
        <v>386.79</v>
      </c>
    </row>
    <row r="76466" spans="1:3" x14ac:dyDescent="0.2">
      <c r="A76466" t="s">
        <v>122</v>
      </c>
      <c r="B76466" s="1">
        <v>45579</v>
      </c>
      <c r="C76466">
        <v>396.81</v>
      </c>
    </row>
    <row r="76467" spans="1:3" x14ac:dyDescent="0.2">
      <c r="A76467" t="s">
        <v>2842</v>
      </c>
      <c r="B76467" s="1">
        <v>45580</v>
      </c>
      <c r="C76467">
        <v>650.63</v>
      </c>
    </row>
    <row r="76468" spans="1:3" x14ac:dyDescent="0.2">
      <c r="A76468" t="s">
        <v>485</v>
      </c>
      <c r="B76468" s="1">
        <v>45580</v>
      </c>
      <c r="C76468">
        <v>3865.47</v>
      </c>
    </row>
    <row r="76469" spans="1:3" x14ac:dyDescent="0.2">
      <c r="A76469" t="s">
        <v>446</v>
      </c>
      <c r="B76469" s="1">
        <v>45580</v>
      </c>
      <c r="C76469">
        <v>173.95</v>
      </c>
    </row>
    <row r="76470" spans="1:3" x14ac:dyDescent="0.2">
      <c r="A76470" t="s">
        <v>3999</v>
      </c>
      <c r="B76470" s="1">
        <v>45580</v>
      </c>
      <c r="C76470">
        <v>63.9</v>
      </c>
    </row>
    <row r="76471" spans="1:3" x14ac:dyDescent="0.2">
      <c r="A76471" t="s">
        <v>4000</v>
      </c>
      <c r="B76471" s="1">
        <v>45580</v>
      </c>
      <c r="C76471">
        <v>63.9</v>
      </c>
    </row>
    <row r="76472" spans="1:3" x14ac:dyDescent="0.2">
      <c r="A76472" t="s">
        <v>4001</v>
      </c>
      <c r="B76472" s="1">
        <v>45580</v>
      </c>
      <c r="C76472">
        <v>91.75</v>
      </c>
    </row>
    <row r="76473" spans="1:3" x14ac:dyDescent="0.2">
      <c r="A76473" t="s">
        <v>4002</v>
      </c>
      <c r="B76473" s="1">
        <v>45580</v>
      </c>
      <c r="C76473">
        <v>133.94999999999999</v>
      </c>
    </row>
    <row r="76474" spans="1:3" x14ac:dyDescent="0.2">
      <c r="A76474" t="s">
        <v>4003</v>
      </c>
      <c r="B76474" s="1">
        <v>45580</v>
      </c>
      <c r="C76474">
        <v>133.85</v>
      </c>
    </row>
    <row r="76475" spans="1:3" x14ac:dyDescent="0.2">
      <c r="A76475" t="s">
        <v>4004</v>
      </c>
      <c r="B76475" s="1">
        <v>45580</v>
      </c>
      <c r="C76475">
        <v>63.9</v>
      </c>
    </row>
    <row r="76476" spans="1:3" x14ac:dyDescent="0.2">
      <c r="A76476" t="s">
        <v>148</v>
      </c>
      <c r="B76476" s="1">
        <v>45580</v>
      </c>
      <c r="C76476">
        <v>92.07</v>
      </c>
    </row>
    <row r="76477" spans="1:3" x14ac:dyDescent="0.2">
      <c r="A76477" t="s">
        <v>311</v>
      </c>
      <c r="B76477" s="1">
        <v>45580</v>
      </c>
      <c r="C76477">
        <v>133.80000000000001</v>
      </c>
    </row>
    <row r="76478" spans="1:3" x14ac:dyDescent="0.2">
      <c r="A76478" t="s">
        <v>1515</v>
      </c>
      <c r="B76478" s="1">
        <v>45580</v>
      </c>
      <c r="C76478">
        <v>882.24</v>
      </c>
    </row>
    <row r="76479" spans="1:3" x14ac:dyDescent="0.2">
      <c r="A76479" t="s">
        <v>4005</v>
      </c>
      <c r="B76479" s="1">
        <v>45580</v>
      </c>
      <c r="C76479">
        <v>56.9</v>
      </c>
    </row>
    <row r="76480" spans="1:3" x14ac:dyDescent="0.2">
      <c r="A76480" t="s">
        <v>1830</v>
      </c>
      <c r="B76480" s="1">
        <v>45580</v>
      </c>
      <c r="C76480">
        <v>54.95</v>
      </c>
    </row>
    <row r="76481" spans="1:3" x14ac:dyDescent="0.2">
      <c r="A76481" t="s">
        <v>4006</v>
      </c>
      <c r="B76481" s="1">
        <v>45580</v>
      </c>
      <c r="C76481">
        <v>57.9</v>
      </c>
    </row>
    <row r="76482" spans="1:3" x14ac:dyDescent="0.2">
      <c r="A76482" t="s">
        <v>3495</v>
      </c>
      <c r="B76482" s="1">
        <v>45580</v>
      </c>
      <c r="C76482">
        <v>20.85</v>
      </c>
    </row>
    <row r="76483" spans="1:3" x14ac:dyDescent="0.2">
      <c r="A76483" t="s">
        <v>3495</v>
      </c>
      <c r="B76483" s="1">
        <v>45580</v>
      </c>
      <c r="C76483">
        <v>32.75</v>
      </c>
    </row>
    <row r="76484" spans="1:3" x14ac:dyDescent="0.2">
      <c r="A76484" t="s">
        <v>4007</v>
      </c>
      <c r="B76484" s="1">
        <v>45580</v>
      </c>
      <c r="C76484">
        <v>179.95</v>
      </c>
    </row>
    <row r="76485" spans="1:3" x14ac:dyDescent="0.2">
      <c r="A76485" t="s">
        <v>4008</v>
      </c>
      <c r="B76485" s="1">
        <v>45580</v>
      </c>
      <c r="C76485">
        <v>43.9</v>
      </c>
    </row>
    <row r="76486" spans="1:3" x14ac:dyDescent="0.2">
      <c r="A76486" t="s">
        <v>1121</v>
      </c>
      <c r="B76486" s="1">
        <v>45580</v>
      </c>
      <c r="C76486">
        <v>300.3</v>
      </c>
    </row>
    <row r="76487" spans="1:3" x14ac:dyDescent="0.2">
      <c r="A76487" t="s">
        <v>390</v>
      </c>
      <c r="B76487" s="1">
        <v>45580</v>
      </c>
      <c r="C76487">
        <v>89.85</v>
      </c>
    </row>
    <row r="76488" spans="1:3" x14ac:dyDescent="0.2">
      <c r="A76488" t="s">
        <v>148</v>
      </c>
      <c r="B76488" s="1">
        <v>45580</v>
      </c>
      <c r="C76488">
        <v>1553.46</v>
      </c>
    </row>
    <row r="76489" spans="1:3" x14ac:dyDescent="0.2">
      <c r="A76489" t="s">
        <v>4009</v>
      </c>
      <c r="B76489" s="1">
        <v>45580</v>
      </c>
      <c r="C76489">
        <v>16.850000000000001</v>
      </c>
    </row>
    <row r="76490" spans="1:3" x14ac:dyDescent="0.2">
      <c r="A76490" t="s">
        <v>4010</v>
      </c>
      <c r="B76490" s="1">
        <v>45580</v>
      </c>
      <c r="C76490">
        <v>53.95</v>
      </c>
    </row>
    <row r="76491" spans="1:3" x14ac:dyDescent="0.2">
      <c r="A76491" t="s">
        <v>4011</v>
      </c>
      <c r="B76491" s="1">
        <v>45580</v>
      </c>
      <c r="C76491">
        <v>56.9</v>
      </c>
    </row>
    <row r="76492" spans="1:3" x14ac:dyDescent="0.2">
      <c r="A76492" t="s">
        <v>471</v>
      </c>
      <c r="B76492" s="1">
        <v>45580</v>
      </c>
      <c r="C76492">
        <v>65.95</v>
      </c>
    </row>
    <row r="76493" spans="1:3" x14ac:dyDescent="0.2">
      <c r="A76493" t="s">
        <v>4012</v>
      </c>
      <c r="B76493" s="1">
        <v>45580</v>
      </c>
      <c r="C76493">
        <v>89.6</v>
      </c>
    </row>
    <row r="76494" spans="1:3" x14ac:dyDescent="0.2">
      <c r="A76494" t="s">
        <v>4013</v>
      </c>
      <c r="B76494" s="1">
        <v>45580</v>
      </c>
      <c r="C76494">
        <v>98.85</v>
      </c>
    </row>
    <row r="76495" spans="1:3" x14ac:dyDescent="0.2">
      <c r="A76495" t="s">
        <v>4014</v>
      </c>
      <c r="B76495" s="1">
        <v>45580</v>
      </c>
      <c r="C76495">
        <v>64.95</v>
      </c>
    </row>
    <row r="76496" spans="1:3" x14ac:dyDescent="0.2">
      <c r="A76496" t="s">
        <v>4015</v>
      </c>
      <c r="B76496" s="1">
        <v>45580</v>
      </c>
      <c r="C76496">
        <v>62.9</v>
      </c>
    </row>
    <row r="76497" spans="1:3" x14ac:dyDescent="0.2">
      <c r="A76497" t="s">
        <v>4016</v>
      </c>
      <c r="B76497" s="1">
        <v>45580</v>
      </c>
      <c r="C76497">
        <v>56.9</v>
      </c>
    </row>
    <row r="76498" spans="1:3" x14ac:dyDescent="0.2">
      <c r="A76498" t="s">
        <v>349</v>
      </c>
      <c r="B76498" s="1">
        <v>45580</v>
      </c>
      <c r="C76498">
        <v>20.25</v>
      </c>
    </row>
    <row r="76499" spans="1:3" x14ac:dyDescent="0.2">
      <c r="A76499" t="s">
        <v>349</v>
      </c>
      <c r="B76499" s="1">
        <v>45580</v>
      </c>
      <c r="C76499">
        <v>23.98</v>
      </c>
    </row>
    <row r="76500" spans="1:3" x14ac:dyDescent="0.2">
      <c r="A76500" t="s">
        <v>349</v>
      </c>
      <c r="B76500" s="1">
        <v>45580</v>
      </c>
      <c r="C76500">
        <v>39.96</v>
      </c>
    </row>
    <row r="76501" spans="1:3" x14ac:dyDescent="0.2">
      <c r="A76501" t="s">
        <v>349</v>
      </c>
      <c r="B76501" s="1">
        <v>45580</v>
      </c>
      <c r="C76501">
        <v>82.43</v>
      </c>
    </row>
    <row r="76502" spans="1:3" x14ac:dyDescent="0.2">
      <c r="A76502" t="s">
        <v>4017</v>
      </c>
      <c r="B76502" s="1">
        <v>45580</v>
      </c>
      <c r="C76502">
        <v>53.95</v>
      </c>
    </row>
    <row r="76503" spans="1:3" x14ac:dyDescent="0.2">
      <c r="A76503" t="s">
        <v>952</v>
      </c>
      <c r="B76503" s="1">
        <v>45580</v>
      </c>
      <c r="C76503">
        <v>1250.03</v>
      </c>
    </row>
    <row r="76504" spans="1:3" x14ac:dyDescent="0.2">
      <c r="A76504" t="s">
        <v>44</v>
      </c>
      <c r="B76504" s="1">
        <v>45580</v>
      </c>
      <c r="C76504">
        <v>110.28</v>
      </c>
    </row>
    <row r="76505" spans="1:3" x14ac:dyDescent="0.2">
      <c r="A76505" t="s">
        <v>44</v>
      </c>
      <c r="B76505" s="1">
        <v>45580</v>
      </c>
      <c r="C76505">
        <v>47.95</v>
      </c>
    </row>
    <row r="76506" spans="1:3" x14ac:dyDescent="0.2">
      <c r="A76506" t="s">
        <v>44</v>
      </c>
      <c r="B76506" s="1">
        <v>45580</v>
      </c>
      <c r="C76506">
        <v>60.76</v>
      </c>
    </row>
    <row r="76507" spans="1:3" x14ac:dyDescent="0.2">
      <c r="A76507" t="s">
        <v>44</v>
      </c>
      <c r="B76507" s="1">
        <v>45580</v>
      </c>
      <c r="C76507">
        <v>29.48</v>
      </c>
    </row>
    <row r="76508" spans="1:3" x14ac:dyDescent="0.2">
      <c r="A76508" t="s">
        <v>44</v>
      </c>
      <c r="B76508" s="1">
        <v>45580</v>
      </c>
      <c r="C76508">
        <v>105.72</v>
      </c>
    </row>
    <row r="76509" spans="1:3" x14ac:dyDescent="0.2">
      <c r="A76509" t="s">
        <v>44</v>
      </c>
      <c r="B76509" s="1">
        <v>45580</v>
      </c>
      <c r="C76509">
        <v>98.93</v>
      </c>
    </row>
    <row r="76510" spans="1:3" x14ac:dyDescent="0.2">
      <c r="A76510" t="s">
        <v>44</v>
      </c>
      <c r="B76510" s="1">
        <v>45580</v>
      </c>
      <c r="C76510">
        <v>23.98</v>
      </c>
    </row>
    <row r="76511" spans="1:3" x14ac:dyDescent="0.2">
      <c r="A76511" t="s">
        <v>44</v>
      </c>
      <c r="B76511" s="1">
        <v>45580</v>
      </c>
      <c r="C76511">
        <v>89.9</v>
      </c>
    </row>
    <row r="76512" spans="1:3" x14ac:dyDescent="0.2">
      <c r="A76512" t="s">
        <v>44</v>
      </c>
      <c r="B76512" s="1">
        <v>45580</v>
      </c>
      <c r="C76512">
        <v>61.5</v>
      </c>
    </row>
    <row r="76513" spans="1:3" x14ac:dyDescent="0.2">
      <c r="A76513" t="s">
        <v>44</v>
      </c>
      <c r="B76513" s="1">
        <v>45580</v>
      </c>
      <c r="C76513">
        <v>23.98</v>
      </c>
    </row>
    <row r="76514" spans="1:3" x14ac:dyDescent="0.2">
      <c r="A76514" t="s">
        <v>40</v>
      </c>
      <c r="B76514" s="1">
        <v>45580</v>
      </c>
      <c r="C76514">
        <v>492.51</v>
      </c>
    </row>
    <row r="76515" spans="1:3" x14ac:dyDescent="0.2">
      <c r="A76515" t="s">
        <v>11</v>
      </c>
      <c r="B76515" s="1">
        <v>45580</v>
      </c>
      <c r="C76515">
        <v>505.05</v>
      </c>
    </row>
    <row r="76516" spans="1:3" x14ac:dyDescent="0.2">
      <c r="A76516" t="s">
        <v>4018</v>
      </c>
      <c r="B76516" s="1">
        <v>45580</v>
      </c>
      <c r="C76516">
        <v>96.9</v>
      </c>
    </row>
    <row r="76517" spans="1:3" x14ac:dyDescent="0.2">
      <c r="A76517" t="s">
        <v>319</v>
      </c>
      <c r="B76517" s="1">
        <v>45580</v>
      </c>
      <c r="C76517">
        <v>5359.91</v>
      </c>
    </row>
    <row r="76518" spans="1:3" x14ac:dyDescent="0.2">
      <c r="A76518" t="s">
        <v>3686</v>
      </c>
      <c r="B76518" s="1">
        <v>45580</v>
      </c>
      <c r="C76518">
        <v>84.35</v>
      </c>
    </row>
    <row r="76519" spans="1:3" x14ac:dyDescent="0.2">
      <c r="A76519" t="s">
        <v>3095</v>
      </c>
      <c r="B76519" s="1">
        <v>45580</v>
      </c>
      <c r="C76519">
        <v>136.44999999999999</v>
      </c>
    </row>
    <row r="76520" spans="1:3" x14ac:dyDescent="0.2">
      <c r="A76520" t="s">
        <v>4019</v>
      </c>
      <c r="B76520" s="1">
        <v>45580</v>
      </c>
      <c r="C76520">
        <v>118.85</v>
      </c>
    </row>
    <row r="76521" spans="1:3" x14ac:dyDescent="0.2">
      <c r="A76521" t="s">
        <v>4020</v>
      </c>
      <c r="B76521" s="1">
        <v>45580</v>
      </c>
      <c r="C76521">
        <v>128.85</v>
      </c>
    </row>
    <row r="76522" spans="1:3" x14ac:dyDescent="0.2">
      <c r="A76522" t="s">
        <v>119</v>
      </c>
      <c r="B76522" s="1">
        <v>45580</v>
      </c>
      <c r="C76522">
        <v>316.2</v>
      </c>
    </row>
    <row r="76523" spans="1:3" x14ac:dyDescent="0.2">
      <c r="A76523" t="s">
        <v>2947</v>
      </c>
      <c r="B76523" s="1">
        <v>45580</v>
      </c>
      <c r="C76523">
        <v>50</v>
      </c>
    </row>
    <row r="76524" spans="1:3" x14ac:dyDescent="0.2">
      <c r="A76524" t="s">
        <v>4021</v>
      </c>
      <c r="B76524" s="1">
        <v>45580</v>
      </c>
      <c r="C76524">
        <v>18</v>
      </c>
    </row>
    <row r="76525" spans="1:3" x14ac:dyDescent="0.2">
      <c r="A76525" t="s">
        <v>404</v>
      </c>
      <c r="B76525" s="1">
        <v>45580</v>
      </c>
      <c r="C76525">
        <v>1939.57</v>
      </c>
    </row>
    <row r="76526" spans="1:3" x14ac:dyDescent="0.2">
      <c r="A76526" t="s">
        <v>448</v>
      </c>
      <c r="B76526" s="1">
        <v>45580</v>
      </c>
      <c r="C76526">
        <v>252.89</v>
      </c>
    </row>
    <row r="76527" spans="1:3" x14ac:dyDescent="0.2">
      <c r="A76527" t="s">
        <v>316</v>
      </c>
      <c r="B76527" s="1">
        <v>45580</v>
      </c>
      <c r="C76527">
        <v>1272.01</v>
      </c>
    </row>
    <row r="76528" spans="1:3" x14ac:dyDescent="0.2">
      <c r="A76528" t="s">
        <v>331</v>
      </c>
      <c r="B76528" s="1">
        <v>45580</v>
      </c>
      <c r="C76528">
        <v>1747.1</v>
      </c>
    </row>
    <row r="76529" spans="1:3" x14ac:dyDescent="0.2">
      <c r="A76529" t="s">
        <v>79</v>
      </c>
      <c r="B76529" s="1">
        <v>45580</v>
      </c>
      <c r="C76529">
        <v>38.93</v>
      </c>
    </row>
    <row r="76530" spans="1:3" x14ac:dyDescent="0.2">
      <c r="A76530" t="s">
        <v>79</v>
      </c>
      <c r="B76530" s="1">
        <v>45580</v>
      </c>
      <c r="C76530">
        <v>16.45</v>
      </c>
    </row>
    <row r="76531" spans="1:3" x14ac:dyDescent="0.2">
      <c r="A76531" t="s">
        <v>44</v>
      </c>
      <c r="B76531" s="1">
        <v>45580</v>
      </c>
      <c r="C76531">
        <v>722.59</v>
      </c>
    </row>
    <row r="76532" spans="1:3" x14ac:dyDescent="0.2">
      <c r="A76532" t="s">
        <v>257</v>
      </c>
      <c r="B76532" s="1">
        <v>45580</v>
      </c>
      <c r="C76532">
        <v>819.89</v>
      </c>
    </row>
    <row r="76533" spans="1:3" x14ac:dyDescent="0.2">
      <c r="A76533" t="s">
        <v>534</v>
      </c>
      <c r="B76533" s="1">
        <v>45580</v>
      </c>
      <c r="C76533">
        <v>5214.8999999999996</v>
      </c>
    </row>
    <row r="76534" spans="1:3" x14ac:dyDescent="0.2">
      <c r="A76534" t="s">
        <v>27</v>
      </c>
      <c r="B76534" s="1">
        <v>45580</v>
      </c>
      <c r="C76534">
        <v>36.75</v>
      </c>
    </row>
    <row r="76535" spans="1:3" x14ac:dyDescent="0.2">
      <c r="A76535" t="s">
        <v>4022</v>
      </c>
      <c r="B76535" s="1">
        <v>45580</v>
      </c>
      <c r="C76535">
        <v>91.9</v>
      </c>
    </row>
    <row r="76536" spans="1:3" x14ac:dyDescent="0.2">
      <c r="A76536" t="s">
        <v>4023</v>
      </c>
      <c r="B76536" s="1">
        <v>45580</v>
      </c>
      <c r="C76536">
        <v>59.45</v>
      </c>
    </row>
    <row r="76537" spans="1:3" x14ac:dyDescent="0.2">
      <c r="A76537" t="s">
        <v>78</v>
      </c>
      <c r="B76537" s="1">
        <v>45580</v>
      </c>
      <c r="C76537">
        <v>218.73</v>
      </c>
    </row>
    <row r="76538" spans="1:3" x14ac:dyDescent="0.2">
      <c r="A76538" t="s">
        <v>4024</v>
      </c>
      <c r="B76538" s="1">
        <v>45580</v>
      </c>
      <c r="C76538">
        <v>47.95</v>
      </c>
    </row>
    <row r="76539" spans="1:3" x14ac:dyDescent="0.2">
      <c r="A76539" t="s">
        <v>12</v>
      </c>
      <c r="B76539" s="1">
        <v>45580</v>
      </c>
      <c r="C76539">
        <v>103.8</v>
      </c>
    </row>
    <row r="76540" spans="1:3" x14ac:dyDescent="0.2">
      <c r="A76540" t="s">
        <v>4025</v>
      </c>
      <c r="B76540" s="1">
        <v>45580</v>
      </c>
      <c r="C76540">
        <v>1573.5</v>
      </c>
    </row>
    <row r="76541" spans="1:3" x14ac:dyDescent="0.2">
      <c r="A76541" t="s">
        <v>27</v>
      </c>
      <c r="B76541" s="1">
        <v>45580</v>
      </c>
      <c r="C76541">
        <v>36.75</v>
      </c>
    </row>
    <row r="76542" spans="1:3" x14ac:dyDescent="0.2">
      <c r="A76542" t="s">
        <v>27</v>
      </c>
      <c r="B76542" s="1">
        <v>45580</v>
      </c>
      <c r="C76542">
        <v>29.25</v>
      </c>
    </row>
    <row r="76543" spans="1:3" x14ac:dyDescent="0.2">
      <c r="A76543" t="s">
        <v>27</v>
      </c>
      <c r="B76543" s="1">
        <v>45580</v>
      </c>
      <c r="C76543">
        <v>66.75</v>
      </c>
    </row>
    <row r="76544" spans="1:3" x14ac:dyDescent="0.2">
      <c r="A76544" t="s">
        <v>27</v>
      </c>
      <c r="B76544" s="1">
        <v>45580</v>
      </c>
      <c r="C76544">
        <v>36.75</v>
      </c>
    </row>
    <row r="76545" spans="1:3" x14ac:dyDescent="0.2">
      <c r="A76545" t="s">
        <v>4026</v>
      </c>
      <c r="B76545" s="1">
        <v>45580</v>
      </c>
      <c r="C76545">
        <v>44.5</v>
      </c>
    </row>
    <row r="76546" spans="1:3" x14ac:dyDescent="0.2">
      <c r="A76546" t="s">
        <v>4027</v>
      </c>
      <c r="B76546" s="1">
        <v>45580</v>
      </c>
      <c r="C76546">
        <v>24.75</v>
      </c>
    </row>
    <row r="76547" spans="1:3" x14ac:dyDescent="0.2">
      <c r="A76547" t="s">
        <v>4028</v>
      </c>
      <c r="B76547" s="1">
        <v>45580</v>
      </c>
      <c r="C76547">
        <v>20.8</v>
      </c>
    </row>
    <row r="76548" spans="1:3" x14ac:dyDescent="0.2">
      <c r="A76548" t="s">
        <v>4029</v>
      </c>
      <c r="B76548" s="1">
        <v>45580</v>
      </c>
      <c r="C76548">
        <v>63.95</v>
      </c>
    </row>
    <row r="76549" spans="1:3" x14ac:dyDescent="0.2">
      <c r="A76549" t="s">
        <v>4030</v>
      </c>
      <c r="B76549" s="1">
        <v>45580</v>
      </c>
      <c r="C76549">
        <v>71.45</v>
      </c>
    </row>
    <row r="76550" spans="1:3" x14ac:dyDescent="0.2">
      <c r="A76550" t="s">
        <v>4031</v>
      </c>
      <c r="B76550" s="1">
        <v>45580</v>
      </c>
      <c r="C76550">
        <v>43.95</v>
      </c>
    </row>
    <row r="76551" spans="1:3" x14ac:dyDescent="0.2">
      <c r="A76551" t="s">
        <v>4024</v>
      </c>
      <c r="B76551" s="1">
        <v>45580</v>
      </c>
      <c r="C76551">
        <v>68.900000000000006</v>
      </c>
    </row>
    <row r="76552" spans="1:3" x14ac:dyDescent="0.2">
      <c r="A76552" t="s">
        <v>39</v>
      </c>
      <c r="B76552" s="1">
        <v>45580</v>
      </c>
      <c r="C76552">
        <v>67.900000000000006</v>
      </c>
    </row>
    <row r="76553" spans="1:3" x14ac:dyDescent="0.2">
      <c r="A76553" t="s">
        <v>4032</v>
      </c>
      <c r="B76553" s="1">
        <v>45580</v>
      </c>
      <c r="C76553">
        <v>89.85</v>
      </c>
    </row>
    <row r="76554" spans="1:3" x14ac:dyDescent="0.2">
      <c r="A76554" t="s">
        <v>4033</v>
      </c>
      <c r="B76554" s="1">
        <v>45580</v>
      </c>
      <c r="C76554">
        <v>54.9</v>
      </c>
    </row>
    <row r="76555" spans="1:3" x14ac:dyDescent="0.2">
      <c r="A76555" t="s">
        <v>4034</v>
      </c>
      <c r="B76555" s="1">
        <v>45580</v>
      </c>
      <c r="C76555">
        <v>113.8</v>
      </c>
    </row>
    <row r="76556" spans="1:3" x14ac:dyDescent="0.2">
      <c r="A76556" t="s">
        <v>845</v>
      </c>
      <c r="B76556" s="1">
        <v>45580</v>
      </c>
      <c r="C76556">
        <v>24.95</v>
      </c>
    </row>
    <row r="76557" spans="1:3" x14ac:dyDescent="0.2">
      <c r="A76557" t="s">
        <v>3203</v>
      </c>
      <c r="B76557" s="1">
        <v>45580</v>
      </c>
      <c r="C76557">
        <v>183.3</v>
      </c>
    </row>
    <row r="76558" spans="1:3" x14ac:dyDescent="0.2">
      <c r="A76558" t="s">
        <v>4035</v>
      </c>
      <c r="B76558" s="1">
        <v>45580</v>
      </c>
      <c r="C76558">
        <v>64.900000000000006</v>
      </c>
    </row>
    <row r="76559" spans="1:3" x14ac:dyDescent="0.2">
      <c r="A76559" t="s">
        <v>3249</v>
      </c>
      <c r="B76559" s="1">
        <v>45580</v>
      </c>
      <c r="C76559">
        <v>836.88</v>
      </c>
    </row>
    <row r="76560" spans="1:3" x14ac:dyDescent="0.2">
      <c r="A76560" t="s">
        <v>2806</v>
      </c>
      <c r="B76560" s="1">
        <v>45580</v>
      </c>
      <c r="C76560">
        <v>139.80000000000001</v>
      </c>
    </row>
    <row r="76561" spans="1:3" x14ac:dyDescent="0.2">
      <c r="A76561" t="s">
        <v>128</v>
      </c>
      <c r="B76561" s="1">
        <v>45580</v>
      </c>
      <c r="C76561">
        <v>251.59</v>
      </c>
    </row>
    <row r="76562" spans="1:3" x14ac:dyDescent="0.2">
      <c r="A76562" t="s">
        <v>837</v>
      </c>
      <c r="B76562" s="1">
        <v>45580</v>
      </c>
      <c r="C76562">
        <v>84.26</v>
      </c>
    </row>
    <row r="76563" spans="1:3" x14ac:dyDescent="0.2">
      <c r="A76563" t="s">
        <v>119</v>
      </c>
      <c r="B76563" s="1">
        <v>45580</v>
      </c>
      <c r="C76563">
        <v>176.91</v>
      </c>
    </row>
    <row r="76564" spans="1:3" x14ac:dyDescent="0.2">
      <c r="A76564" t="s">
        <v>319</v>
      </c>
      <c r="B76564" s="1">
        <v>45580</v>
      </c>
      <c r="C76564">
        <v>1621.25</v>
      </c>
    </row>
    <row r="76565" spans="1:3" x14ac:dyDescent="0.2">
      <c r="A76565" t="s">
        <v>4036</v>
      </c>
      <c r="B76565" s="1">
        <v>45580</v>
      </c>
      <c r="C76565">
        <v>306.55</v>
      </c>
    </row>
    <row r="76566" spans="1:3" x14ac:dyDescent="0.2">
      <c r="A76566" t="s">
        <v>3422</v>
      </c>
      <c r="B76566" s="1">
        <v>45580</v>
      </c>
      <c r="C76566">
        <v>71.239999999999995</v>
      </c>
    </row>
    <row r="76567" spans="1:3" x14ac:dyDescent="0.2">
      <c r="A76567" t="s">
        <v>3422</v>
      </c>
      <c r="B76567" s="1">
        <v>45580</v>
      </c>
      <c r="C76567">
        <v>56.24</v>
      </c>
    </row>
    <row r="76568" spans="1:3" x14ac:dyDescent="0.2">
      <c r="A76568" t="s">
        <v>3422</v>
      </c>
      <c r="B76568" s="1">
        <v>45580</v>
      </c>
      <c r="C76568">
        <v>21</v>
      </c>
    </row>
    <row r="76569" spans="1:3" x14ac:dyDescent="0.2">
      <c r="A76569" t="s">
        <v>3422</v>
      </c>
      <c r="B76569" s="1">
        <v>45580</v>
      </c>
      <c r="C76569">
        <v>35.24</v>
      </c>
    </row>
    <row r="76570" spans="1:3" x14ac:dyDescent="0.2">
      <c r="A76570" t="s">
        <v>3422</v>
      </c>
      <c r="B76570" s="1">
        <v>45580</v>
      </c>
      <c r="C76570">
        <v>35.24</v>
      </c>
    </row>
    <row r="76571" spans="1:3" x14ac:dyDescent="0.2">
      <c r="A76571" t="s">
        <v>128</v>
      </c>
      <c r="B76571" s="1">
        <v>45580</v>
      </c>
      <c r="C76571">
        <v>160.32</v>
      </c>
    </row>
    <row r="76572" spans="1:3" x14ac:dyDescent="0.2">
      <c r="A76572" t="s">
        <v>142</v>
      </c>
      <c r="B76572" s="1">
        <v>45580</v>
      </c>
      <c r="C76572">
        <v>43.4</v>
      </c>
    </row>
    <row r="76573" spans="1:3" x14ac:dyDescent="0.2">
      <c r="A76573" t="s">
        <v>4037</v>
      </c>
      <c r="B76573" s="1">
        <v>45580</v>
      </c>
      <c r="C76573">
        <v>64.900000000000006</v>
      </c>
    </row>
    <row r="76574" spans="1:3" x14ac:dyDescent="0.2">
      <c r="A76574" t="s">
        <v>126</v>
      </c>
      <c r="B76574" s="1">
        <v>45580</v>
      </c>
      <c r="C76574">
        <v>457.98</v>
      </c>
    </row>
    <row r="76575" spans="1:3" x14ac:dyDescent="0.2">
      <c r="A76575" t="s">
        <v>691</v>
      </c>
      <c r="B76575" s="1">
        <v>45580</v>
      </c>
      <c r="C76575">
        <v>483.2</v>
      </c>
    </row>
    <row r="76576" spans="1:3" x14ac:dyDescent="0.2">
      <c r="A76576" t="s">
        <v>3422</v>
      </c>
      <c r="B76576" s="1">
        <v>45580</v>
      </c>
      <c r="C76576">
        <v>56.24</v>
      </c>
    </row>
    <row r="76577" spans="1:3" x14ac:dyDescent="0.2">
      <c r="A76577" t="s">
        <v>404</v>
      </c>
      <c r="B76577" s="1">
        <v>45580</v>
      </c>
      <c r="C76577">
        <v>572.5</v>
      </c>
    </row>
    <row r="76578" spans="1:3" x14ac:dyDescent="0.2">
      <c r="A76578" t="s">
        <v>2434</v>
      </c>
      <c r="B76578" s="1">
        <v>45581</v>
      </c>
      <c r="C76578">
        <v>3520</v>
      </c>
    </row>
    <row r="76579" spans="1:3" x14ac:dyDescent="0.2">
      <c r="A76579" t="s">
        <v>119</v>
      </c>
      <c r="B76579" s="1">
        <v>45581</v>
      </c>
      <c r="C76579">
        <v>4890</v>
      </c>
    </row>
    <row r="76580" spans="1:3" x14ac:dyDescent="0.2">
      <c r="A76580" t="s">
        <v>319</v>
      </c>
      <c r="B76580" s="1">
        <v>45581</v>
      </c>
      <c r="C76580">
        <v>1855</v>
      </c>
    </row>
    <row r="76581" spans="1:3" x14ac:dyDescent="0.2">
      <c r="A76581" t="s">
        <v>331</v>
      </c>
      <c r="B76581" s="1">
        <v>45581</v>
      </c>
      <c r="C76581">
        <v>1351</v>
      </c>
    </row>
    <row r="76582" spans="1:3" x14ac:dyDescent="0.2">
      <c r="A76582" t="s">
        <v>1264</v>
      </c>
      <c r="B76582" s="1">
        <v>45581</v>
      </c>
      <c r="C76582">
        <v>179.55</v>
      </c>
    </row>
    <row r="76583" spans="1:3" x14ac:dyDescent="0.2">
      <c r="A76583" t="s">
        <v>27</v>
      </c>
      <c r="B76583" s="1">
        <v>45581</v>
      </c>
      <c r="C76583">
        <v>26.25</v>
      </c>
    </row>
    <row r="76584" spans="1:3" x14ac:dyDescent="0.2">
      <c r="A76584" t="s">
        <v>27</v>
      </c>
      <c r="B76584" s="1">
        <v>45581</v>
      </c>
      <c r="C76584">
        <v>44.25</v>
      </c>
    </row>
    <row r="76585" spans="1:3" x14ac:dyDescent="0.2">
      <c r="A76585" t="s">
        <v>27</v>
      </c>
      <c r="B76585" s="1">
        <v>45581</v>
      </c>
      <c r="C76585">
        <v>66.75</v>
      </c>
    </row>
    <row r="76586" spans="1:3" x14ac:dyDescent="0.2">
      <c r="A76586" t="s">
        <v>27</v>
      </c>
      <c r="B76586" s="1">
        <v>45581</v>
      </c>
      <c r="C76586">
        <v>44.25</v>
      </c>
    </row>
    <row r="76587" spans="1:3" x14ac:dyDescent="0.2">
      <c r="A76587" t="s">
        <v>3993</v>
      </c>
      <c r="B76587" s="1">
        <v>45581</v>
      </c>
      <c r="C76587">
        <v>64.900000000000006</v>
      </c>
    </row>
    <row r="76588" spans="1:3" x14ac:dyDescent="0.2">
      <c r="A76588" t="s">
        <v>2404</v>
      </c>
      <c r="B76588" s="1">
        <v>45581</v>
      </c>
      <c r="C76588">
        <v>276.22000000000003</v>
      </c>
    </row>
    <row r="76589" spans="1:3" x14ac:dyDescent="0.2">
      <c r="A76589" t="s">
        <v>27</v>
      </c>
      <c r="B76589" s="1">
        <v>45581</v>
      </c>
      <c r="C76589">
        <v>66.75</v>
      </c>
    </row>
    <row r="76590" spans="1:3" x14ac:dyDescent="0.2">
      <c r="A76590" t="s">
        <v>3994</v>
      </c>
      <c r="B76590" s="1">
        <v>45581</v>
      </c>
      <c r="C76590">
        <v>134.75</v>
      </c>
    </row>
    <row r="76591" spans="1:3" x14ac:dyDescent="0.2">
      <c r="A76591" t="s">
        <v>3995</v>
      </c>
      <c r="B76591" s="1">
        <v>45581</v>
      </c>
      <c r="C76591">
        <v>89.6</v>
      </c>
    </row>
    <row r="76592" spans="1:3" x14ac:dyDescent="0.2">
      <c r="A76592" t="s">
        <v>3065</v>
      </c>
      <c r="B76592" s="1">
        <v>45581</v>
      </c>
      <c r="C76592">
        <v>269.8</v>
      </c>
    </row>
    <row r="76593" spans="1:3" x14ac:dyDescent="0.2">
      <c r="A76593" t="s">
        <v>3996</v>
      </c>
      <c r="B76593" s="1">
        <v>45581</v>
      </c>
      <c r="C76593">
        <v>63.9</v>
      </c>
    </row>
    <row r="76594" spans="1:3" x14ac:dyDescent="0.2">
      <c r="A76594" t="s">
        <v>810</v>
      </c>
      <c r="B76594" s="1">
        <v>45581</v>
      </c>
      <c r="C76594">
        <v>590</v>
      </c>
    </row>
    <row r="76595" spans="1:3" x14ac:dyDescent="0.2">
      <c r="A76595" t="s">
        <v>27</v>
      </c>
      <c r="B76595" s="1">
        <v>45581</v>
      </c>
      <c r="C76595">
        <v>93.75</v>
      </c>
    </row>
    <row r="76596" spans="1:3" x14ac:dyDescent="0.2">
      <c r="A76596" t="s">
        <v>3205</v>
      </c>
      <c r="B76596" s="1">
        <v>45581</v>
      </c>
      <c r="C76596">
        <v>54.9</v>
      </c>
    </row>
    <row r="76597" spans="1:3" x14ac:dyDescent="0.2">
      <c r="A76597" t="s">
        <v>184</v>
      </c>
      <c r="B76597" s="1">
        <v>45581</v>
      </c>
      <c r="C76597">
        <v>46.25</v>
      </c>
    </row>
    <row r="76598" spans="1:3" x14ac:dyDescent="0.2">
      <c r="A76598" t="s">
        <v>184</v>
      </c>
      <c r="B76598" s="1">
        <v>45581</v>
      </c>
      <c r="C76598">
        <v>46.25</v>
      </c>
    </row>
    <row r="76599" spans="1:3" x14ac:dyDescent="0.2">
      <c r="A76599" t="s">
        <v>3997</v>
      </c>
      <c r="B76599" s="1">
        <v>45581</v>
      </c>
      <c r="C76599">
        <v>44.45</v>
      </c>
    </row>
    <row r="76600" spans="1:3" x14ac:dyDescent="0.2">
      <c r="A76600" t="s">
        <v>409</v>
      </c>
      <c r="B76600" s="1">
        <v>45581</v>
      </c>
      <c r="C76600">
        <v>419.52</v>
      </c>
    </row>
    <row r="76601" spans="1:3" x14ac:dyDescent="0.2">
      <c r="A76601" t="s">
        <v>148</v>
      </c>
      <c r="B76601" s="1">
        <v>45581</v>
      </c>
      <c r="C76601">
        <v>95.4</v>
      </c>
    </row>
    <row r="76602" spans="1:3" x14ac:dyDescent="0.2">
      <c r="A76602" t="s">
        <v>713</v>
      </c>
      <c r="B76602" s="1">
        <v>45581</v>
      </c>
      <c r="C76602">
        <v>221.7</v>
      </c>
    </row>
    <row r="76603" spans="1:3" x14ac:dyDescent="0.2">
      <c r="A76603" t="s">
        <v>2399</v>
      </c>
      <c r="B76603" s="1">
        <v>45581</v>
      </c>
      <c r="C76603">
        <v>123.5</v>
      </c>
    </row>
    <row r="76604" spans="1:3" x14ac:dyDescent="0.2">
      <c r="A76604" t="s">
        <v>3998</v>
      </c>
      <c r="B76604" s="1">
        <v>45581</v>
      </c>
      <c r="C76604">
        <v>21.95</v>
      </c>
    </row>
    <row r="76605" spans="1:3" x14ac:dyDescent="0.2">
      <c r="A76605" t="s">
        <v>908</v>
      </c>
      <c r="B76605" s="1">
        <v>45581</v>
      </c>
      <c r="C76605">
        <v>2157.7600000000002</v>
      </c>
    </row>
    <row r="76606" spans="1:3" x14ac:dyDescent="0.2">
      <c r="A76606" t="s">
        <v>64</v>
      </c>
      <c r="B76606" s="1">
        <v>45581</v>
      </c>
      <c r="C76606">
        <v>321</v>
      </c>
    </row>
    <row r="76607" spans="1:3" x14ac:dyDescent="0.2">
      <c r="A76607" t="s">
        <v>167</v>
      </c>
      <c r="B76607" s="1">
        <v>45582</v>
      </c>
      <c r="C76607">
        <v>66.540000000000006</v>
      </c>
    </row>
    <row r="76608" spans="1:3" x14ac:dyDescent="0.2">
      <c r="A76608" t="s">
        <v>709</v>
      </c>
      <c r="B76608" s="1">
        <v>45582</v>
      </c>
      <c r="C76608">
        <v>95.38</v>
      </c>
    </row>
    <row r="76609" spans="1:3" x14ac:dyDescent="0.2">
      <c r="A76609" t="s">
        <v>3955</v>
      </c>
      <c r="B76609" s="1">
        <v>45582</v>
      </c>
      <c r="C76609">
        <v>192.75</v>
      </c>
    </row>
    <row r="76610" spans="1:3" x14ac:dyDescent="0.2">
      <c r="A76610" t="s">
        <v>27</v>
      </c>
      <c r="B76610" s="1">
        <v>45582</v>
      </c>
      <c r="C76610">
        <v>66.75</v>
      </c>
    </row>
    <row r="76611" spans="1:3" x14ac:dyDescent="0.2">
      <c r="A76611" t="s">
        <v>3956</v>
      </c>
      <c r="B76611" s="1">
        <v>45582</v>
      </c>
      <c r="C76611">
        <v>102.8</v>
      </c>
    </row>
    <row r="76612" spans="1:3" x14ac:dyDescent="0.2">
      <c r="A76612" t="s">
        <v>3957</v>
      </c>
      <c r="B76612" s="1">
        <v>45582</v>
      </c>
      <c r="C76612">
        <v>56.9</v>
      </c>
    </row>
    <row r="76613" spans="1:3" x14ac:dyDescent="0.2">
      <c r="A76613" t="s">
        <v>383</v>
      </c>
      <c r="B76613" s="1">
        <v>45582</v>
      </c>
      <c r="C76613">
        <v>53.5</v>
      </c>
    </row>
    <row r="76614" spans="1:3" x14ac:dyDescent="0.2">
      <c r="A76614" t="s">
        <v>3958</v>
      </c>
      <c r="B76614" s="1">
        <v>45582</v>
      </c>
      <c r="C76614">
        <v>148.9</v>
      </c>
    </row>
    <row r="76615" spans="1:3" x14ac:dyDescent="0.2">
      <c r="A76615" t="s">
        <v>3959</v>
      </c>
      <c r="B76615" s="1">
        <v>45582</v>
      </c>
      <c r="C76615">
        <v>31.45</v>
      </c>
    </row>
    <row r="76616" spans="1:3" x14ac:dyDescent="0.2">
      <c r="A76616" t="s">
        <v>3960</v>
      </c>
      <c r="B76616" s="1">
        <v>45582</v>
      </c>
      <c r="C76616">
        <v>133.94999999999999</v>
      </c>
    </row>
    <row r="76617" spans="1:3" x14ac:dyDescent="0.2">
      <c r="A76617" t="s">
        <v>3961</v>
      </c>
      <c r="B76617" s="1">
        <v>45582</v>
      </c>
      <c r="C76617">
        <v>117.8</v>
      </c>
    </row>
    <row r="76618" spans="1:3" x14ac:dyDescent="0.2">
      <c r="A76618" t="s">
        <v>3962</v>
      </c>
      <c r="B76618" s="1">
        <v>45582</v>
      </c>
      <c r="C76618">
        <v>83.6</v>
      </c>
    </row>
    <row r="76619" spans="1:3" x14ac:dyDescent="0.2">
      <c r="A76619" t="s">
        <v>3963</v>
      </c>
      <c r="B76619" s="1">
        <v>45582</v>
      </c>
      <c r="C76619">
        <v>50.65</v>
      </c>
    </row>
    <row r="76620" spans="1:3" x14ac:dyDescent="0.2">
      <c r="A76620" t="s">
        <v>3964</v>
      </c>
      <c r="B76620" s="1">
        <v>45582</v>
      </c>
      <c r="C76620">
        <v>76.8</v>
      </c>
    </row>
    <row r="76621" spans="1:3" x14ac:dyDescent="0.2">
      <c r="A76621" t="s">
        <v>3965</v>
      </c>
      <c r="B76621" s="1">
        <v>45582</v>
      </c>
      <c r="C76621">
        <v>64.900000000000006</v>
      </c>
    </row>
    <row r="76622" spans="1:3" x14ac:dyDescent="0.2">
      <c r="A76622" t="s">
        <v>536</v>
      </c>
      <c r="B76622" s="1">
        <v>45582</v>
      </c>
      <c r="C76622">
        <v>49.98</v>
      </c>
    </row>
    <row r="76623" spans="1:3" x14ac:dyDescent="0.2">
      <c r="A76623" t="s">
        <v>167</v>
      </c>
      <c r="B76623" s="1">
        <v>45582</v>
      </c>
      <c r="C76623">
        <v>56.89</v>
      </c>
    </row>
    <row r="76624" spans="1:3" x14ac:dyDescent="0.2">
      <c r="A76624" t="s">
        <v>46</v>
      </c>
      <c r="B76624" s="1">
        <v>45582</v>
      </c>
      <c r="C76624">
        <v>66.099999999999994</v>
      </c>
    </row>
    <row r="76625" spans="1:3" x14ac:dyDescent="0.2">
      <c r="A76625" t="s">
        <v>46</v>
      </c>
      <c r="B76625" s="1">
        <v>45582</v>
      </c>
      <c r="C76625">
        <v>51.97</v>
      </c>
    </row>
    <row r="76626" spans="1:3" x14ac:dyDescent="0.2">
      <c r="A76626" t="s">
        <v>198</v>
      </c>
      <c r="B76626" s="1">
        <v>45582</v>
      </c>
      <c r="C76626">
        <v>261.36</v>
      </c>
    </row>
    <row r="76627" spans="1:3" x14ac:dyDescent="0.2">
      <c r="A76627" t="s">
        <v>3966</v>
      </c>
      <c r="B76627" s="1">
        <v>45582</v>
      </c>
      <c r="C76627">
        <v>78.849999999999994</v>
      </c>
    </row>
    <row r="76628" spans="1:3" x14ac:dyDescent="0.2">
      <c r="A76628" t="s">
        <v>27</v>
      </c>
      <c r="B76628" s="1">
        <v>45582</v>
      </c>
      <c r="C76628">
        <v>18.75</v>
      </c>
    </row>
    <row r="76629" spans="1:3" x14ac:dyDescent="0.2">
      <c r="A76629" t="s">
        <v>3967</v>
      </c>
      <c r="B76629" s="1">
        <v>45582</v>
      </c>
      <c r="C76629">
        <v>118.85</v>
      </c>
    </row>
    <row r="76630" spans="1:3" x14ac:dyDescent="0.2">
      <c r="A76630" t="s">
        <v>2602</v>
      </c>
      <c r="B76630" s="1">
        <v>45582</v>
      </c>
      <c r="C76630">
        <v>208.4</v>
      </c>
    </row>
    <row r="76631" spans="1:3" x14ac:dyDescent="0.2">
      <c r="A76631" t="s">
        <v>3968</v>
      </c>
      <c r="B76631" s="1">
        <v>45582</v>
      </c>
      <c r="C76631">
        <v>188.8</v>
      </c>
    </row>
    <row r="76632" spans="1:3" x14ac:dyDescent="0.2">
      <c r="A76632" t="s">
        <v>27</v>
      </c>
      <c r="B76632" s="1">
        <v>45582</v>
      </c>
      <c r="C76632">
        <v>96.75</v>
      </c>
    </row>
    <row r="76633" spans="1:3" x14ac:dyDescent="0.2">
      <c r="A76633" t="s">
        <v>138</v>
      </c>
      <c r="B76633" s="1">
        <v>45582</v>
      </c>
      <c r="C76633">
        <v>383.62</v>
      </c>
    </row>
    <row r="76634" spans="1:3" x14ac:dyDescent="0.2">
      <c r="A76634" t="s">
        <v>3969</v>
      </c>
      <c r="B76634" s="1">
        <v>45582</v>
      </c>
      <c r="C76634">
        <v>85.9</v>
      </c>
    </row>
    <row r="76635" spans="1:3" x14ac:dyDescent="0.2">
      <c r="A76635" t="s">
        <v>3970</v>
      </c>
      <c r="B76635" s="1">
        <v>45582</v>
      </c>
      <c r="C76635">
        <v>313.83</v>
      </c>
    </row>
    <row r="76636" spans="1:3" x14ac:dyDescent="0.2">
      <c r="A76636" t="s">
        <v>374</v>
      </c>
      <c r="B76636" s="1">
        <v>45582</v>
      </c>
      <c r="C76636">
        <v>54.67</v>
      </c>
    </row>
    <row r="76637" spans="1:3" x14ac:dyDescent="0.2">
      <c r="A76637" t="s">
        <v>3971</v>
      </c>
      <c r="B76637" s="1">
        <v>45582</v>
      </c>
      <c r="C76637">
        <v>330</v>
      </c>
    </row>
    <row r="76638" spans="1:3" x14ac:dyDescent="0.2">
      <c r="A76638" t="s">
        <v>27</v>
      </c>
      <c r="B76638" s="1">
        <v>45582</v>
      </c>
      <c r="C76638">
        <v>74.25</v>
      </c>
    </row>
    <row r="76639" spans="1:3" x14ac:dyDescent="0.2">
      <c r="A76639" t="s">
        <v>3972</v>
      </c>
      <c r="B76639" s="1">
        <v>45582</v>
      </c>
      <c r="C76639">
        <v>64.95</v>
      </c>
    </row>
    <row r="76640" spans="1:3" x14ac:dyDescent="0.2">
      <c r="A76640" t="s">
        <v>27</v>
      </c>
      <c r="B76640" s="1">
        <v>45582</v>
      </c>
      <c r="C76640">
        <v>52.5</v>
      </c>
    </row>
    <row r="76641" spans="1:3" x14ac:dyDescent="0.2">
      <c r="A76641" t="s">
        <v>27</v>
      </c>
      <c r="B76641" s="1">
        <v>45582</v>
      </c>
      <c r="C76641">
        <v>74.25</v>
      </c>
    </row>
    <row r="76642" spans="1:3" x14ac:dyDescent="0.2">
      <c r="A76642" t="s">
        <v>27</v>
      </c>
      <c r="B76642" s="1">
        <v>45582</v>
      </c>
      <c r="C76642">
        <v>18.75</v>
      </c>
    </row>
    <row r="76643" spans="1:3" x14ac:dyDescent="0.2">
      <c r="A76643" t="s">
        <v>27</v>
      </c>
      <c r="B76643" s="1">
        <v>45582</v>
      </c>
      <c r="C76643">
        <v>44.25</v>
      </c>
    </row>
    <row r="76644" spans="1:3" x14ac:dyDescent="0.2">
      <c r="A76644" t="s">
        <v>3973</v>
      </c>
      <c r="B76644" s="1">
        <v>45582</v>
      </c>
      <c r="C76644">
        <v>27.95</v>
      </c>
    </row>
    <row r="76645" spans="1:3" x14ac:dyDescent="0.2">
      <c r="A76645" t="s">
        <v>3974</v>
      </c>
      <c r="B76645" s="1">
        <v>45582</v>
      </c>
      <c r="C76645">
        <v>16.25</v>
      </c>
    </row>
    <row r="76646" spans="1:3" x14ac:dyDescent="0.2">
      <c r="A76646" t="s">
        <v>3975</v>
      </c>
      <c r="B76646" s="1">
        <v>45582</v>
      </c>
      <c r="C76646">
        <v>44.45</v>
      </c>
    </row>
    <row r="76647" spans="1:3" x14ac:dyDescent="0.2">
      <c r="A76647" t="s">
        <v>3976</v>
      </c>
      <c r="B76647" s="1">
        <v>45582</v>
      </c>
      <c r="C76647">
        <v>44.45</v>
      </c>
    </row>
    <row r="76648" spans="1:3" x14ac:dyDescent="0.2">
      <c r="A76648" t="s">
        <v>3977</v>
      </c>
      <c r="B76648" s="1">
        <v>45582</v>
      </c>
      <c r="C76648">
        <v>138.80000000000001</v>
      </c>
    </row>
    <row r="76649" spans="1:3" x14ac:dyDescent="0.2">
      <c r="A76649" t="s">
        <v>3978</v>
      </c>
      <c r="B76649" s="1">
        <v>45582</v>
      </c>
      <c r="C76649">
        <v>143.94999999999999</v>
      </c>
    </row>
    <row r="76650" spans="1:3" x14ac:dyDescent="0.2">
      <c r="A76650" t="s">
        <v>3979</v>
      </c>
      <c r="B76650" s="1">
        <v>45582</v>
      </c>
      <c r="C76650">
        <v>85.9</v>
      </c>
    </row>
    <row r="76651" spans="1:3" x14ac:dyDescent="0.2">
      <c r="A76651" t="s">
        <v>3980</v>
      </c>
      <c r="B76651" s="1">
        <v>45582</v>
      </c>
      <c r="C76651">
        <v>66.650000000000006</v>
      </c>
    </row>
    <row r="76652" spans="1:3" x14ac:dyDescent="0.2">
      <c r="A76652" t="s">
        <v>3981</v>
      </c>
      <c r="B76652" s="1">
        <v>45582</v>
      </c>
      <c r="C76652">
        <v>111.85</v>
      </c>
    </row>
    <row r="76653" spans="1:3" x14ac:dyDescent="0.2">
      <c r="A76653" t="s">
        <v>3982</v>
      </c>
      <c r="B76653" s="1">
        <v>45582</v>
      </c>
      <c r="C76653">
        <v>63.9</v>
      </c>
    </row>
    <row r="76654" spans="1:3" x14ac:dyDescent="0.2">
      <c r="A76654" t="s">
        <v>3983</v>
      </c>
      <c r="B76654" s="1">
        <v>45582</v>
      </c>
      <c r="C76654">
        <v>54.9</v>
      </c>
    </row>
    <row r="76655" spans="1:3" x14ac:dyDescent="0.2">
      <c r="A76655" t="s">
        <v>3984</v>
      </c>
      <c r="B76655" s="1">
        <v>45582</v>
      </c>
      <c r="C76655">
        <v>54.9</v>
      </c>
    </row>
    <row r="76656" spans="1:3" x14ac:dyDescent="0.2">
      <c r="A76656" t="s">
        <v>3985</v>
      </c>
      <c r="B76656" s="1">
        <v>45582</v>
      </c>
      <c r="C76656">
        <v>97.45</v>
      </c>
    </row>
    <row r="76657" spans="1:3" x14ac:dyDescent="0.2">
      <c r="A76657" t="s">
        <v>12</v>
      </c>
      <c r="B76657" s="1">
        <v>45582</v>
      </c>
      <c r="C76657">
        <v>183.52</v>
      </c>
    </row>
    <row r="76658" spans="1:3" x14ac:dyDescent="0.2">
      <c r="A76658" t="s">
        <v>12</v>
      </c>
      <c r="B76658" s="1">
        <v>45582</v>
      </c>
      <c r="C76658">
        <v>301.82</v>
      </c>
    </row>
    <row r="76659" spans="1:3" x14ac:dyDescent="0.2">
      <c r="A76659" t="s">
        <v>46</v>
      </c>
      <c r="B76659" s="1">
        <v>45582</v>
      </c>
      <c r="C76659">
        <v>121.54</v>
      </c>
    </row>
    <row r="76660" spans="1:3" x14ac:dyDescent="0.2">
      <c r="A76660" t="s">
        <v>46</v>
      </c>
      <c r="B76660" s="1">
        <v>45582</v>
      </c>
      <c r="C76660">
        <v>220.54</v>
      </c>
    </row>
    <row r="76661" spans="1:3" x14ac:dyDescent="0.2">
      <c r="A76661" t="s">
        <v>3986</v>
      </c>
      <c r="B76661" s="1">
        <v>45582</v>
      </c>
      <c r="C76661">
        <v>38.950000000000003</v>
      </c>
    </row>
    <row r="76662" spans="1:3" x14ac:dyDescent="0.2">
      <c r="A76662" t="s">
        <v>3987</v>
      </c>
      <c r="B76662" s="1">
        <v>45582</v>
      </c>
      <c r="C76662">
        <v>162.85</v>
      </c>
    </row>
    <row r="76663" spans="1:3" x14ac:dyDescent="0.2">
      <c r="A76663" t="s">
        <v>3988</v>
      </c>
      <c r="B76663" s="1">
        <v>45582</v>
      </c>
      <c r="C76663">
        <v>38.450000000000003</v>
      </c>
    </row>
    <row r="76664" spans="1:3" x14ac:dyDescent="0.2">
      <c r="A76664" t="s">
        <v>3989</v>
      </c>
      <c r="B76664" s="1">
        <v>45582</v>
      </c>
      <c r="C76664">
        <v>71.900000000000006</v>
      </c>
    </row>
    <row r="76665" spans="1:3" x14ac:dyDescent="0.2">
      <c r="A76665" t="s">
        <v>3990</v>
      </c>
      <c r="B76665" s="1">
        <v>45582</v>
      </c>
      <c r="C76665">
        <v>63.9</v>
      </c>
    </row>
    <row r="76666" spans="1:3" x14ac:dyDescent="0.2">
      <c r="A76666" t="s">
        <v>3991</v>
      </c>
      <c r="B76666" s="1">
        <v>45582</v>
      </c>
      <c r="C76666">
        <v>28.9</v>
      </c>
    </row>
    <row r="76667" spans="1:3" x14ac:dyDescent="0.2">
      <c r="A76667" t="s">
        <v>3992</v>
      </c>
      <c r="B76667" s="1">
        <v>45582</v>
      </c>
      <c r="C76667">
        <v>53.95</v>
      </c>
    </row>
    <row r="76668" spans="1:3" x14ac:dyDescent="0.2">
      <c r="A76668" t="s">
        <v>79</v>
      </c>
      <c r="B76668" s="1">
        <v>45582</v>
      </c>
      <c r="C76668">
        <v>38.06</v>
      </c>
    </row>
    <row r="76669" spans="1:3" x14ac:dyDescent="0.2">
      <c r="A76669" t="s">
        <v>79</v>
      </c>
      <c r="B76669" s="1">
        <v>45582</v>
      </c>
      <c r="C76669">
        <v>38.93</v>
      </c>
    </row>
    <row r="76670" spans="1:3" x14ac:dyDescent="0.2">
      <c r="A76670" t="s">
        <v>79</v>
      </c>
      <c r="B76670" s="1">
        <v>45582</v>
      </c>
      <c r="C76670">
        <v>42.43</v>
      </c>
    </row>
    <row r="76671" spans="1:3" x14ac:dyDescent="0.2">
      <c r="A76671" t="s">
        <v>119</v>
      </c>
      <c r="B76671" s="1">
        <v>45582</v>
      </c>
      <c r="C76671">
        <v>463.11</v>
      </c>
    </row>
    <row r="76672" spans="1:3" x14ac:dyDescent="0.2">
      <c r="A76672" t="s">
        <v>534</v>
      </c>
      <c r="B76672" s="1">
        <v>45582</v>
      </c>
      <c r="C76672">
        <v>1126.8499999999999</v>
      </c>
    </row>
    <row r="76673" spans="1:3" x14ac:dyDescent="0.2">
      <c r="A76673" t="s">
        <v>612</v>
      </c>
      <c r="B76673" s="1">
        <v>45582</v>
      </c>
      <c r="C76673">
        <v>312.55</v>
      </c>
    </row>
    <row r="76674" spans="1:3" x14ac:dyDescent="0.2">
      <c r="A76674" t="s">
        <v>3676</v>
      </c>
      <c r="B76674" s="1">
        <v>45582</v>
      </c>
      <c r="C76674">
        <v>317.39</v>
      </c>
    </row>
    <row r="76675" spans="1:3" x14ac:dyDescent="0.2">
      <c r="A76675" t="s">
        <v>27</v>
      </c>
      <c r="B76675" s="1">
        <v>45583</v>
      </c>
      <c r="C76675">
        <v>74.25</v>
      </c>
    </row>
    <row r="76676" spans="1:3" x14ac:dyDescent="0.2">
      <c r="A76676" t="s">
        <v>27</v>
      </c>
      <c r="B76676" s="1">
        <v>45583</v>
      </c>
      <c r="C76676">
        <v>26.25</v>
      </c>
    </row>
    <row r="76677" spans="1:3" x14ac:dyDescent="0.2">
      <c r="A76677" t="s">
        <v>2909</v>
      </c>
      <c r="B76677" s="1">
        <v>45583</v>
      </c>
      <c r="C76677">
        <v>696.9</v>
      </c>
    </row>
    <row r="76678" spans="1:3" x14ac:dyDescent="0.2">
      <c r="A76678" t="s">
        <v>3944</v>
      </c>
      <c r="B76678" s="1">
        <v>45583</v>
      </c>
      <c r="C76678">
        <v>47.8</v>
      </c>
    </row>
    <row r="76679" spans="1:3" x14ac:dyDescent="0.2">
      <c r="A76679" t="s">
        <v>27</v>
      </c>
      <c r="B76679" s="1">
        <v>45583</v>
      </c>
      <c r="C76679">
        <v>21.75</v>
      </c>
    </row>
    <row r="76680" spans="1:3" x14ac:dyDescent="0.2">
      <c r="A76680" t="s">
        <v>3945</v>
      </c>
      <c r="B76680" s="1">
        <v>45583</v>
      </c>
      <c r="C76680">
        <v>26.85</v>
      </c>
    </row>
    <row r="76681" spans="1:3" x14ac:dyDescent="0.2">
      <c r="A76681" t="s">
        <v>3946</v>
      </c>
      <c r="B76681" s="1">
        <v>45583</v>
      </c>
      <c r="C76681">
        <v>32.950000000000003</v>
      </c>
    </row>
    <row r="76682" spans="1:3" x14ac:dyDescent="0.2">
      <c r="A76682" t="s">
        <v>1384</v>
      </c>
      <c r="B76682" s="1">
        <v>45583</v>
      </c>
      <c r="C76682">
        <v>150.75</v>
      </c>
    </row>
    <row r="76683" spans="1:3" x14ac:dyDescent="0.2">
      <c r="A76683" t="s">
        <v>27</v>
      </c>
      <c r="B76683" s="1">
        <v>45583</v>
      </c>
      <c r="C76683">
        <v>66.75</v>
      </c>
    </row>
    <row r="76684" spans="1:3" x14ac:dyDescent="0.2">
      <c r="A76684" t="s">
        <v>3267</v>
      </c>
      <c r="B76684" s="1">
        <v>45583</v>
      </c>
      <c r="C76684">
        <v>88.45</v>
      </c>
    </row>
    <row r="76685" spans="1:3" x14ac:dyDescent="0.2">
      <c r="A76685" t="s">
        <v>3947</v>
      </c>
      <c r="B76685" s="1">
        <v>45583</v>
      </c>
      <c r="C76685">
        <v>134.80000000000001</v>
      </c>
    </row>
    <row r="76686" spans="1:3" x14ac:dyDescent="0.2">
      <c r="A76686" t="s">
        <v>3948</v>
      </c>
      <c r="B76686" s="1">
        <v>45583</v>
      </c>
      <c r="C76686">
        <v>60.65</v>
      </c>
    </row>
    <row r="76687" spans="1:3" x14ac:dyDescent="0.2">
      <c r="A76687" t="s">
        <v>3949</v>
      </c>
      <c r="B76687" s="1">
        <v>45583</v>
      </c>
      <c r="C76687">
        <v>94.8</v>
      </c>
    </row>
    <row r="76688" spans="1:3" x14ac:dyDescent="0.2">
      <c r="A76688" t="s">
        <v>3950</v>
      </c>
      <c r="B76688" s="1">
        <v>45583</v>
      </c>
      <c r="C76688">
        <v>63.9</v>
      </c>
    </row>
    <row r="76689" spans="1:3" x14ac:dyDescent="0.2">
      <c r="A76689" t="s">
        <v>3951</v>
      </c>
      <c r="B76689" s="1">
        <v>45583</v>
      </c>
      <c r="C76689">
        <v>158</v>
      </c>
    </row>
    <row r="76690" spans="1:3" x14ac:dyDescent="0.2">
      <c r="A76690" t="s">
        <v>27</v>
      </c>
      <c r="B76690" s="1">
        <v>45583</v>
      </c>
      <c r="C76690">
        <v>36.75</v>
      </c>
    </row>
    <row r="76691" spans="1:3" x14ac:dyDescent="0.2">
      <c r="A76691" t="s">
        <v>3952</v>
      </c>
      <c r="B76691" s="1">
        <v>45583</v>
      </c>
      <c r="C76691">
        <v>78.849999999999994</v>
      </c>
    </row>
    <row r="76692" spans="1:3" x14ac:dyDescent="0.2">
      <c r="A76692" t="s">
        <v>3952</v>
      </c>
      <c r="B76692" s="1">
        <v>45583</v>
      </c>
      <c r="C76692">
        <v>118.85</v>
      </c>
    </row>
    <row r="76693" spans="1:3" x14ac:dyDescent="0.2">
      <c r="A76693" t="s">
        <v>3953</v>
      </c>
      <c r="B76693" s="1">
        <v>45583</v>
      </c>
      <c r="C76693">
        <v>54.9</v>
      </c>
    </row>
    <row r="76694" spans="1:3" x14ac:dyDescent="0.2">
      <c r="A76694" t="s">
        <v>1120</v>
      </c>
      <c r="B76694" s="1">
        <v>45583</v>
      </c>
      <c r="C76694">
        <v>22.45</v>
      </c>
    </row>
    <row r="76695" spans="1:3" x14ac:dyDescent="0.2">
      <c r="A76695" t="s">
        <v>119</v>
      </c>
      <c r="B76695" s="1">
        <v>45583</v>
      </c>
      <c r="C76695">
        <v>298.47000000000003</v>
      </c>
    </row>
    <row r="76696" spans="1:3" x14ac:dyDescent="0.2">
      <c r="A76696" t="s">
        <v>3954</v>
      </c>
      <c r="B76696" s="1">
        <v>45583</v>
      </c>
      <c r="C76696">
        <v>253.79</v>
      </c>
    </row>
    <row r="76697" spans="1:3" x14ac:dyDescent="0.2">
      <c r="A76697" t="s">
        <v>2055</v>
      </c>
      <c r="B76697" s="1">
        <v>45583</v>
      </c>
      <c r="C76697">
        <v>172.62</v>
      </c>
    </row>
    <row r="76698" spans="1:3" x14ac:dyDescent="0.2">
      <c r="A76698" t="s">
        <v>483</v>
      </c>
      <c r="B76698" s="1">
        <v>45583</v>
      </c>
      <c r="C76698">
        <v>458.01</v>
      </c>
    </row>
    <row r="76699" spans="1:3" x14ac:dyDescent="0.2">
      <c r="A76699" t="s">
        <v>171</v>
      </c>
      <c r="B76699" s="1">
        <v>45583</v>
      </c>
      <c r="C76699">
        <v>473.75</v>
      </c>
    </row>
    <row r="76700" spans="1:3" x14ac:dyDescent="0.2">
      <c r="A76700" t="s">
        <v>335</v>
      </c>
      <c r="B76700" s="1">
        <v>45583</v>
      </c>
      <c r="C76700">
        <v>192.95</v>
      </c>
    </row>
    <row r="76701" spans="1:3" x14ac:dyDescent="0.2">
      <c r="A76701" t="s">
        <v>691</v>
      </c>
      <c r="B76701" s="1">
        <v>45586</v>
      </c>
      <c r="C76701">
        <v>268</v>
      </c>
    </row>
    <row r="76702" spans="1:3" x14ac:dyDescent="0.2">
      <c r="A76702" t="s">
        <v>3890</v>
      </c>
      <c r="B76702" s="1">
        <v>45586</v>
      </c>
      <c r="C76702">
        <v>31.45</v>
      </c>
    </row>
    <row r="76703" spans="1:3" x14ac:dyDescent="0.2">
      <c r="A76703" t="s">
        <v>3891</v>
      </c>
      <c r="B76703" s="1">
        <v>45586</v>
      </c>
      <c r="C76703">
        <v>31.45</v>
      </c>
    </row>
    <row r="76704" spans="1:3" x14ac:dyDescent="0.2">
      <c r="A76704" t="s">
        <v>3892</v>
      </c>
      <c r="B76704" s="1">
        <v>45586</v>
      </c>
      <c r="C76704">
        <v>44.45</v>
      </c>
    </row>
    <row r="76705" spans="1:3" x14ac:dyDescent="0.2">
      <c r="A76705" t="s">
        <v>3893</v>
      </c>
      <c r="B76705" s="1">
        <v>45586</v>
      </c>
      <c r="C76705">
        <v>29.45</v>
      </c>
    </row>
    <row r="76706" spans="1:3" x14ac:dyDescent="0.2">
      <c r="A76706" t="s">
        <v>2377</v>
      </c>
      <c r="B76706" s="1">
        <v>45586</v>
      </c>
      <c r="C76706">
        <v>377.74</v>
      </c>
    </row>
    <row r="76707" spans="1:3" x14ac:dyDescent="0.2">
      <c r="A76707" t="s">
        <v>708</v>
      </c>
      <c r="B76707" s="1">
        <v>45586</v>
      </c>
      <c r="C76707">
        <v>301.95</v>
      </c>
    </row>
    <row r="76708" spans="1:3" x14ac:dyDescent="0.2">
      <c r="A76708" t="s">
        <v>75</v>
      </c>
      <c r="B76708" s="1">
        <v>45586</v>
      </c>
      <c r="C76708">
        <v>63.71</v>
      </c>
    </row>
    <row r="76709" spans="1:3" x14ac:dyDescent="0.2">
      <c r="A76709" t="s">
        <v>324</v>
      </c>
      <c r="B76709" s="1">
        <v>45586</v>
      </c>
      <c r="C76709">
        <v>521.73</v>
      </c>
    </row>
    <row r="76710" spans="1:3" x14ac:dyDescent="0.2">
      <c r="A76710" t="s">
        <v>27</v>
      </c>
      <c r="B76710" s="1">
        <v>45586</v>
      </c>
      <c r="C76710">
        <v>74.25</v>
      </c>
    </row>
    <row r="76711" spans="1:3" x14ac:dyDescent="0.2">
      <c r="A76711" t="s">
        <v>27</v>
      </c>
      <c r="B76711" s="1">
        <v>45586</v>
      </c>
      <c r="C76711">
        <v>51.75</v>
      </c>
    </row>
    <row r="76712" spans="1:3" x14ac:dyDescent="0.2">
      <c r="A76712" t="s">
        <v>3894</v>
      </c>
      <c r="B76712" s="1">
        <v>45586</v>
      </c>
      <c r="C76712">
        <v>148.63</v>
      </c>
    </row>
    <row r="76713" spans="1:3" x14ac:dyDescent="0.2">
      <c r="A76713" t="s">
        <v>3895</v>
      </c>
      <c r="B76713" s="1">
        <v>45586</v>
      </c>
      <c r="C76713">
        <v>114.85</v>
      </c>
    </row>
    <row r="76714" spans="1:3" x14ac:dyDescent="0.2">
      <c r="A76714" t="s">
        <v>79</v>
      </c>
      <c r="B76714" s="1">
        <v>45586</v>
      </c>
      <c r="C76714">
        <v>23.95</v>
      </c>
    </row>
    <row r="76715" spans="1:3" x14ac:dyDescent="0.2">
      <c r="A76715" t="s">
        <v>79</v>
      </c>
      <c r="B76715" s="1">
        <v>45586</v>
      </c>
      <c r="C76715">
        <v>38.93</v>
      </c>
    </row>
    <row r="76716" spans="1:3" x14ac:dyDescent="0.2">
      <c r="A76716" t="s">
        <v>79</v>
      </c>
      <c r="B76716" s="1">
        <v>45586</v>
      </c>
      <c r="C76716">
        <v>30.43</v>
      </c>
    </row>
    <row r="76717" spans="1:3" x14ac:dyDescent="0.2">
      <c r="A76717" t="s">
        <v>79</v>
      </c>
      <c r="B76717" s="1">
        <v>45586</v>
      </c>
      <c r="C76717">
        <v>33.68</v>
      </c>
    </row>
    <row r="76718" spans="1:3" x14ac:dyDescent="0.2">
      <c r="A76718" t="s">
        <v>27</v>
      </c>
      <c r="B76718" s="1">
        <v>45586</v>
      </c>
      <c r="C76718">
        <v>36.75</v>
      </c>
    </row>
    <row r="76719" spans="1:3" x14ac:dyDescent="0.2">
      <c r="A76719" t="s">
        <v>3896</v>
      </c>
      <c r="B76719" s="1">
        <v>45586</v>
      </c>
      <c r="C76719">
        <v>85.9</v>
      </c>
    </row>
    <row r="76720" spans="1:3" x14ac:dyDescent="0.2">
      <c r="A76720" t="s">
        <v>3897</v>
      </c>
      <c r="B76720" s="1">
        <v>45586</v>
      </c>
      <c r="C76720">
        <v>63.9</v>
      </c>
    </row>
    <row r="76721" spans="1:3" x14ac:dyDescent="0.2">
      <c r="A76721" t="s">
        <v>3898</v>
      </c>
      <c r="B76721" s="1">
        <v>45586</v>
      </c>
      <c r="C76721">
        <v>63.9</v>
      </c>
    </row>
    <row r="76722" spans="1:3" x14ac:dyDescent="0.2">
      <c r="A76722" t="s">
        <v>3899</v>
      </c>
      <c r="B76722" s="1">
        <v>45586</v>
      </c>
      <c r="C76722">
        <v>54.9</v>
      </c>
    </row>
    <row r="76723" spans="1:3" x14ac:dyDescent="0.2">
      <c r="A76723" t="s">
        <v>64</v>
      </c>
      <c r="B76723" s="1">
        <v>45586</v>
      </c>
      <c r="C76723">
        <v>984.13</v>
      </c>
    </row>
    <row r="76724" spans="1:3" x14ac:dyDescent="0.2">
      <c r="A76724" t="s">
        <v>3900</v>
      </c>
      <c r="B76724" s="1">
        <v>45586</v>
      </c>
      <c r="C76724">
        <v>72</v>
      </c>
    </row>
    <row r="76725" spans="1:3" x14ac:dyDescent="0.2">
      <c r="A76725" t="s">
        <v>380</v>
      </c>
      <c r="B76725" s="1">
        <v>45586</v>
      </c>
      <c r="C76725">
        <v>455.6</v>
      </c>
    </row>
    <row r="76726" spans="1:3" x14ac:dyDescent="0.2">
      <c r="A76726" t="s">
        <v>519</v>
      </c>
      <c r="B76726" s="1">
        <v>45586</v>
      </c>
      <c r="C76726">
        <v>233.4</v>
      </c>
    </row>
    <row r="76727" spans="1:3" x14ac:dyDescent="0.2">
      <c r="A76727" t="s">
        <v>436</v>
      </c>
      <c r="B76727" s="1">
        <v>45586</v>
      </c>
      <c r="C76727">
        <v>279.95</v>
      </c>
    </row>
    <row r="76728" spans="1:3" x14ac:dyDescent="0.2">
      <c r="A76728" t="s">
        <v>335</v>
      </c>
      <c r="B76728" s="1">
        <v>45586</v>
      </c>
      <c r="C76728">
        <v>162.94999999999999</v>
      </c>
    </row>
    <row r="76729" spans="1:3" x14ac:dyDescent="0.2">
      <c r="A76729" t="s">
        <v>3901</v>
      </c>
      <c r="B76729" s="1">
        <v>45586</v>
      </c>
      <c r="C76729">
        <v>306.35000000000002</v>
      </c>
    </row>
    <row r="76730" spans="1:3" x14ac:dyDescent="0.2">
      <c r="A76730" t="s">
        <v>3902</v>
      </c>
      <c r="B76730" s="1">
        <v>45586</v>
      </c>
      <c r="C76730">
        <v>49</v>
      </c>
    </row>
    <row r="76731" spans="1:3" x14ac:dyDescent="0.2">
      <c r="A76731" t="s">
        <v>27</v>
      </c>
      <c r="B76731" s="1">
        <v>45586</v>
      </c>
      <c r="C76731">
        <v>33.75</v>
      </c>
    </row>
    <row r="76732" spans="1:3" x14ac:dyDescent="0.2">
      <c r="A76732" t="s">
        <v>27</v>
      </c>
      <c r="B76732" s="1">
        <v>45586</v>
      </c>
      <c r="C76732">
        <v>36.75</v>
      </c>
    </row>
    <row r="76733" spans="1:3" x14ac:dyDescent="0.2">
      <c r="A76733" t="s">
        <v>3739</v>
      </c>
      <c r="B76733" s="1">
        <v>45586</v>
      </c>
      <c r="C76733">
        <v>59</v>
      </c>
    </row>
    <row r="76734" spans="1:3" x14ac:dyDescent="0.2">
      <c r="A76734" t="s">
        <v>27</v>
      </c>
      <c r="B76734" s="1">
        <v>45586</v>
      </c>
      <c r="C76734">
        <v>35.96</v>
      </c>
    </row>
    <row r="76735" spans="1:3" x14ac:dyDescent="0.2">
      <c r="A76735" t="s">
        <v>27</v>
      </c>
      <c r="B76735" s="1">
        <v>45586</v>
      </c>
      <c r="C76735">
        <v>67.5</v>
      </c>
    </row>
    <row r="76736" spans="1:3" x14ac:dyDescent="0.2">
      <c r="A76736" t="s">
        <v>3903</v>
      </c>
      <c r="B76736" s="1">
        <v>45586</v>
      </c>
      <c r="C76736">
        <v>129</v>
      </c>
    </row>
    <row r="76737" spans="1:3" x14ac:dyDescent="0.2">
      <c r="A76737" t="s">
        <v>27</v>
      </c>
      <c r="B76737" s="1">
        <v>45586</v>
      </c>
      <c r="C76737">
        <v>14.63</v>
      </c>
    </row>
    <row r="76738" spans="1:3" x14ac:dyDescent="0.2">
      <c r="A76738" t="s">
        <v>27</v>
      </c>
      <c r="B76738" s="1">
        <v>45586</v>
      </c>
      <c r="C76738">
        <v>36.75</v>
      </c>
    </row>
    <row r="76739" spans="1:3" x14ac:dyDescent="0.2">
      <c r="A76739" t="s">
        <v>27</v>
      </c>
      <c r="B76739" s="1">
        <v>45586</v>
      </c>
      <c r="C76739">
        <v>29.25</v>
      </c>
    </row>
    <row r="76740" spans="1:3" x14ac:dyDescent="0.2">
      <c r="A76740" t="s">
        <v>27</v>
      </c>
      <c r="B76740" s="1">
        <v>45586</v>
      </c>
      <c r="C76740">
        <v>36.75</v>
      </c>
    </row>
    <row r="76741" spans="1:3" x14ac:dyDescent="0.2">
      <c r="A76741" t="s">
        <v>119</v>
      </c>
      <c r="B76741" s="1">
        <v>45586</v>
      </c>
      <c r="C76741">
        <v>646.20000000000005</v>
      </c>
    </row>
    <row r="76742" spans="1:3" x14ac:dyDescent="0.2">
      <c r="A76742" t="s">
        <v>27</v>
      </c>
      <c r="B76742" s="1">
        <v>45586</v>
      </c>
      <c r="C76742">
        <v>59.25</v>
      </c>
    </row>
    <row r="76743" spans="1:3" x14ac:dyDescent="0.2">
      <c r="A76743" t="s">
        <v>27</v>
      </c>
      <c r="B76743" s="1">
        <v>45586</v>
      </c>
      <c r="C76743">
        <v>66.75</v>
      </c>
    </row>
    <row r="76744" spans="1:3" x14ac:dyDescent="0.2">
      <c r="A76744" t="s">
        <v>3904</v>
      </c>
      <c r="B76744" s="1">
        <v>45586</v>
      </c>
      <c r="C76744">
        <v>89.8</v>
      </c>
    </row>
    <row r="76745" spans="1:3" x14ac:dyDescent="0.2">
      <c r="A76745" t="s">
        <v>27</v>
      </c>
      <c r="B76745" s="1">
        <v>45586</v>
      </c>
      <c r="C76745">
        <v>44.25</v>
      </c>
    </row>
    <row r="76746" spans="1:3" x14ac:dyDescent="0.2">
      <c r="A76746" t="s">
        <v>27</v>
      </c>
      <c r="B76746" s="1">
        <v>45586</v>
      </c>
      <c r="C76746">
        <v>44.25</v>
      </c>
    </row>
    <row r="76747" spans="1:3" x14ac:dyDescent="0.2">
      <c r="A76747" t="s">
        <v>1004</v>
      </c>
      <c r="B76747" s="1">
        <v>45586</v>
      </c>
      <c r="C76747">
        <v>581.4</v>
      </c>
    </row>
    <row r="76748" spans="1:3" x14ac:dyDescent="0.2">
      <c r="A76748" t="s">
        <v>768</v>
      </c>
      <c r="B76748" s="1">
        <v>45586</v>
      </c>
      <c r="C76748">
        <v>129.85</v>
      </c>
    </row>
    <row r="76749" spans="1:3" x14ac:dyDescent="0.2">
      <c r="A76749" t="s">
        <v>653</v>
      </c>
      <c r="B76749" s="1">
        <v>45586</v>
      </c>
      <c r="C76749">
        <v>53.3</v>
      </c>
    </row>
    <row r="76750" spans="1:3" x14ac:dyDescent="0.2">
      <c r="A76750" t="s">
        <v>653</v>
      </c>
      <c r="B76750" s="1">
        <v>45586</v>
      </c>
      <c r="C76750">
        <v>874.72</v>
      </c>
    </row>
    <row r="76751" spans="1:3" x14ac:dyDescent="0.2">
      <c r="A76751" t="s">
        <v>431</v>
      </c>
      <c r="B76751" s="1">
        <v>45586</v>
      </c>
      <c r="C76751">
        <v>534.96</v>
      </c>
    </row>
    <row r="76752" spans="1:3" x14ac:dyDescent="0.2">
      <c r="A76752" t="s">
        <v>27</v>
      </c>
      <c r="B76752" s="1">
        <v>45586</v>
      </c>
      <c r="C76752">
        <v>66.75</v>
      </c>
    </row>
    <row r="76753" spans="1:3" x14ac:dyDescent="0.2">
      <c r="A76753" t="s">
        <v>3905</v>
      </c>
      <c r="B76753" s="1">
        <v>45586</v>
      </c>
      <c r="C76753">
        <v>63.9</v>
      </c>
    </row>
    <row r="76754" spans="1:3" x14ac:dyDescent="0.2">
      <c r="A76754" t="s">
        <v>27</v>
      </c>
      <c r="B76754" s="1">
        <v>45586</v>
      </c>
      <c r="C76754">
        <v>51.75</v>
      </c>
    </row>
    <row r="76755" spans="1:3" x14ac:dyDescent="0.2">
      <c r="A76755" t="s">
        <v>27</v>
      </c>
      <c r="B76755" s="1">
        <v>45586</v>
      </c>
      <c r="C76755">
        <v>51.75</v>
      </c>
    </row>
    <row r="76756" spans="1:3" x14ac:dyDescent="0.2">
      <c r="A76756" t="s">
        <v>3906</v>
      </c>
      <c r="B76756" s="1">
        <v>45586</v>
      </c>
      <c r="C76756">
        <v>93.45</v>
      </c>
    </row>
    <row r="76757" spans="1:3" x14ac:dyDescent="0.2">
      <c r="A76757" t="s">
        <v>3907</v>
      </c>
      <c r="B76757" s="1">
        <v>45586</v>
      </c>
      <c r="C76757">
        <v>63.95</v>
      </c>
    </row>
    <row r="76758" spans="1:3" x14ac:dyDescent="0.2">
      <c r="A76758" t="s">
        <v>3908</v>
      </c>
      <c r="B76758" s="1">
        <v>45586</v>
      </c>
      <c r="C76758">
        <v>162.85</v>
      </c>
    </row>
    <row r="76759" spans="1:3" x14ac:dyDescent="0.2">
      <c r="A76759" t="s">
        <v>3909</v>
      </c>
      <c r="B76759" s="1">
        <v>45586</v>
      </c>
      <c r="C76759">
        <v>71.45</v>
      </c>
    </row>
    <row r="76760" spans="1:3" x14ac:dyDescent="0.2">
      <c r="A76760" t="s">
        <v>3910</v>
      </c>
      <c r="B76760" s="1">
        <v>45586</v>
      </c>
      <c r="C76760">
        <v>71.45</v>
      </c>
    </row>
    <row r="76761" spans="1:3" x14ac:dyDescent="0.2">
      <c r="A76761" t="s">
        <v>3911</v>
      </c>
      <c r="B76761" s="1">
        <v>45586</v>
      </c>
      <c r="C76761">
        <v>154.85</v>
      </c>
    </row>
    <row r="76762" spans="1:3" x14ac:dyDescent="0.2">
      <c r="A76762" t="s">
        <v>1309</v>
      </c>
      <c r="B76762" s="1">
        <v>45586</v>
      </c>
      <c r="C76762">
        <v>501.45</v>
      </c>
    </row>
    <row r="76763" spans="1:3" x14ac:dyDescent="0.2">
      <c r="A76763" t="s">
        <v>3912</v>
      </c>
      <c r="B76763" s="1">
        <v>45586</v>
      </c>
      <c r="C76763">
        <v>92.15</v>
      </c>
    </row>
    <row r="76764" spans="1:3" x14ac:dyDescent="0.2">
      <c r="A76764" t="s">
        <v>3913</v>
      </c>
      <c r="B76764" s="1">
        <v>45586</v>
      </c>
      <c r="C76764">
        <v>228.75</v>
      </c>
    </row>
    <row r="76765" spans="1:3" x14ac:dyDescent="0.2">
      <c r="A76765" t="s">
        <v>1374</v>
      </c>
      <c r="B76765" s="1">
        <v>45586</v>
      </c>
      <c r="C76765">
        <v>152.55000000000001</v>
      </c>
    </row>
    <row r="76766" spans="1:3" x14ac:dyDescent="0.2">
      <c r="A76766" t="s">
        <v>3914</v>
      </c>
      <c r="B76766" s="1">
        <v>45586</v>
      </c>
      <c r="C76766">
        <v>63.9</v>
      </c>
    </row>
    <row r="76767" spans="1:3" x14ac:dyDescent="0.2">
      <c r="A76767" t="s">
        <v>1119</v>
      </c>
      <c r="B76767" s="1">
        <v>45586</v>
      </c>
      <c r="C76767">
        <v>41.9</v>
      </c>
    </row>
    <row r="76768" spans="1:3" x14ac:dyDescent="0.2">
      <c r="A76768" t="s">
        <v>3915</v>
      </c>
      <c r="B76768" s="1">
        <v>45586</v>
      </c>
      <c r="C76768">
        <v>59.9</v>
      </c>
    </row>
    <row r="76769" spans="1:3" x14ac:dyDescent="0.2">
      <c r="A76769" t="s">
        <v>3916</v>
      </c>
      <c r="B76769" s="1">
        <v>45586</v>
      </c>
      <c r="C76769">
        <v>53.9</v>
      </c>
    </row>
    <row r="76770" spans="1:3" x14ac:dyDescent="0.2">
      <c r="A76770" t="s">
        <v>3917</v>
      </c>
      <c r="B76770" s="1">
        <v>45586</v>
      </c>
      <c r="C76770">
        <v>68.900000000000006</v>
      </c>
    </row>
    <row r="76771" spans="1:3" x14ac:dyDescent="0.2">
      <c r="A76771" t="s">
        <v>3918</v>
      </c>
      <c r="B76771" s="1">
        <v>45586</v>
      </c>
      <c r="C76771">
        <v>85.6</v>
      </c>
    </row>
    <row r="76772" spans="1:3" x14ac:dyDescent="0.2">
      <c r="A76772" t="s">
        <v>3919</v>
      </c>
      <c r="B76772" s="1">
        <v>45586</v>
      </c>
      <c r="C76772">
        <v>63.9</v>
      </c>
    </row>
    <row r="76773" spans="1:3" x14ac:dyDescent="0.2">
      <c r="A76773" t="s">
        <v>3920</v>
      </c>
      <c r="B76773" s="1">
        <v>45586</v>
      </c>
      <c r="C76773">
        <v>63.9</v>
      </c>
    </row>
    <row r="76774" spans="1:3" x14ac:dyDescent="0.2">
      <c r="A76774" t="s">
        <v>3921</v>
      </c>
      <c r="B76774" s="1">
        <v>45586</v>
      </c>
      <c r="C76774">
        <v>58.9</v>
      </c>
    </row>
    <row r="76775" spans="1:3" x14ac:dyDescent="0.2">
      <c r="A76775" t="s">
        <v>3922</v>
      </c>
      <c r="B76775" s="1">
        <v>45586</v>
      </c>
      <c r="C76775">
        <v>148.5</v>
      </c>
    </row>
    <row r="76776" spans="1:3" x14ac:dyDescent="0.2">
      <c r="A76776" t="s">
        <v>3923</v>
      </c>
      <c r="B76776" s="1">
        <v>45586</v>
      </c>
      <c r="C76776">
        <v>56.9</v>
      </c>
    </row>
    <row r="76777" spans="1:3" x14ac:dyDescent="0.2">
      <c r="A76777" t="s">
        <v>3924</v>
      </c>
      <c r="B76777" s="1">
        <v>45586</v>
      </c>
      <c r="C76777">
        <v>53.9</v>
      </c>
    </row>
    <row r="76778" spans="1:3" x14ac:dyDescent="0.2">
      <c r="A76778" t="s">
        <v>3925</v>
      </c>
      <c r="B76778" s="1">
        <v>45586</v>
      </c>
      <c r="C76778">
        <v>53.9</v>
      </c>
    </row>
    <row r="76779" spans="1:3" x14ac:dyDescent="0.2">
      <c r="A76779" t="s">
        <v>3926</v>
      </c>
      <c r="B76779" s="1">
        <v>45586</v>
      </c>
      <c r="C76779">
        <v>63.9</v>
      </c>
    </row>
    <row r="76780" spans="1:3" x14ac:dyDescent="0.2">
      <c r="A76780" t="s">
        <v>3927</v>
      </c>
      <c r="B76780" s="1">
        <v>45586</v>
      </c>
      <c r="C76780">
        <v>78.849999999999994</v>
      </c>
    </row>
    <row r="76781" spans="1:3" x14ac:dyDescent="0.2">
      <c r="A76781" t="s">
        <v>3928</v>
      </c>
      <c r="B76781" s="1">
        <v>45586</v>
      </c>
      <c r="C76781">
        <v>100.85</v>
      </c>
    </row>
    <row r="76782" spans="1:3" x14ac:dyDescent="0.2">
      <c r="A76782" t="s">
        <v>3929</v>
      </c>
      <c r="B76782" s="1">
        <v>45586</v>
      </c>
      <c r="C76782">
        <v>85.9</v>
      </c>
    </row>
    <row r="76783" spans="1:3" x14ac:dyDescent="0.2">
      <c r="A76783" t="s">
        <v>3930</v>
      </c>
      <c r="B76783" s="1">
        <v>45586</v>
      </c>
      <c r="C76783">
        <v>48.85</v>
      </c>
    </row>
    <row r="76784" spans="1:3" x14ac:dyDescent="0.2">
      <c r="A76784" t="s">
        <v>3931</v>
      </c>
      <c r="B76784" s="1">
        <v>45586</v>
      </c>
      <c r="C76784">
        <v>30.9</v>
      </c>
    </row>
    <row r="76785" spans="1:3" x14ac:dyDescent="0.2">
      <c r="A76785" t="s">
        <v>3932</v>
      </c>
      <c r="B76785" s="1">
        <v>45586</v>
      </c>
      <c r="C76785">
        <v>333.8</v>
      </c>
    </row>
    <row r="76786" spans="1:3" x14ac:dyDescent="0.2">
      <c r="A76786" t="s">
        <v>3933</v>
      </c>
      <c r="B76786" s="1">
        <v>45586</v>
      </c>
      <c r="C76786">
        <v>54.9</v>
      </c>
    </row>
    <row r="76787" spans="1:3" x14ac:dyDescent="0.2">
      <c r="A76787" t="s">
        <v>3934</v>
      </c>
      <c r="B76787" s="1">
        <v>45586</v>
      </c>
      <c r="C76787">
        <v>40.75</v>
      </c>
    </row>
    <row r="76788" spans="1:3" x14ac:dyDescent="0.2">
      <c r="A76788" t="s">
        <v>3935</v>
      </c>
      <c r="B76788" s="1">
        <v>45586</v>
      </c>
      <c r="C76788">
        <v>84.75</v>
      </c>
    </row>
    <row r="76789" spans="1:3" x14ac:dyDescent="0.2">
      <c r="A76789" t="s">
        <v>3936</v>
      </c>
      <c r="B76789" s="1">
        <v>45586</v>
      </c>
      <c r="C76789">
        <v>54.9</v>
      </c>
    </row>
    <row r="76790" spans="1:3" x14ac:dyDescent="0.2">
      <c r="A76790" t="s">
        <v>3937</v>
      </c>
      <c r="B76790" s="1">
        <v>45586</v>
      </c>
      <c r="C76790">
        <v>28.9</v>
      </c>
    </row>
    <row r="76791" spans="1:3" x14ac:dyDescent="0.2">
      <c r="A76791" t="s">
        <v>3211</v>
      </c>
      <c r="B76791" s="1">
        <v>45586</v>
      </c>
      <c r="C76791">
        <v>54.9</v>
      </c>
    </row>
    <row r="76792" spans="1:3" x14ac:dyDescent="0.2">
      <c r="A76792" t="s">
        <v>3051</v>
      </c>
      <c r="B76792" s="1">
        <v>45586</v>
      </c>
      <c r="C76792">
        <v>92.45</v>
      </c>
    </row>
    <row r="76793" spans="1:3" x14ac:dyDescent="0.2">
      <c r="A76793" t="s">
        <v>3835</v>
      </c>
      <c r="B76793" s="1">
        <v>45586</v>
      </c>
      <c r="C76793">
        <v>150.75</v>
      </c>
    </row>
    <row r="76794" spans="1:3" x14ac:dyDescent="0.2">
      <c r="A76794" t="s">
        <v>3938</v>
      </c>
      <c r="B76794" s="1">
        <v>45586</v>
      </c>
      <c r="C76794">
        <v>54.9</v>
      </c>
    </row>
    <row r="76795" spans="1:3" x14ac:dyDescent="0.2">
      <c r="A76795" t="s">
        <v>3939</v>
      </c>
      <c r="B76795" s="1">
        <v>45586</v>
      </c>
      <c r="C76795">
        <v>54.9</v>
      </c>
    </row>
    <row r="76796" spans="1:3" x14ac:dyDescent="0.2">
      <c r="A76796" t="s">
        <v>1255</v>
      </c>
      <c r="B76796" s="1">
        <v>45586</v>
      </c>
      <c r="C76796">
        <v>143.5</v>
      </c>
    </row>
    <row r="76797" spans="1:3" x14ac:dyDescent="0.2">
      <c r="A76797" t="s">
        <v>1255</v>
      </c>
      <c r="B76797" s="1">
        <v>45586</v>
      </c>
      <c r="C76797">
        <v>54.95</v>
      </c>
    </row>
    <row r="76798" spans="1:3" x14ac:dyDescent="0.2">
      <c r="A76798" t="s">
        <v>3940</v>
      </c>
      <c r="B76798" s="1">
        <v>45586</v>
      </c>
      <c r="C76798">
        <v>54.9</v>
      </c>
    </row>
    <row r="76799" spans="1:3" x14ac:dyDescent="0.2">
      <c r="A76799" t="s">
        <v>482</v>
      </c>
      <c r="B76799" s="1">
        <v>45586</v>
      </c>
      <c r="C76799">
        <v>737.58</v>
      </c>
    </row>
    <row r="76800" spans="1:3" x14ac:dyDescent="0.2">
      <c r="A76800" t="s">
        <v>1118</v>
      </c>
      <c r="B76800" s="1">
        <v>45586</v>
      </c>
      <c r="C76800">
        <v>671.5</v>
      </c>
    </row>
    <row r="76801" spans="1:3" x14ac:dyDescent="0.2">
      <c r="A76801" t="s">
        <v>482</v>
      </c>
      <c r="B76801" s="1">
        <v>45586</v>
      </c>
      <c r="C76801">
        <v>20.25</v>
      </c>
    </row>
    <row r="76802" spans="1:3" x14ac:dyDescent="0.2">
      <c r="A76802" t="s">
        <v>143</v>
      </c>
      <c r="B76802" s="1">
        <v>45586</v>
      </c>
      <c r="C76802">
        <v>387.76</v>
      </c>
    </row>
    <row r="76803" spans="1:3" x14ac:dyDescent="0.2">
      <c r="A76803" t="s">
        <v>143</v>
      </c>
      <c r="B76803" s="1">
        <v>45586</v>
      </c>
      <c r="C76803">
        <v>39.5</v>
      </c>
    </row>
    <row r="76804" spans="1:3" x14ac:dyDescent="0.2">
      <c r="A76804" t="s">
        <v>3941</v>
      </c>
      <c r="B76804" s="1">
        <v>45586</v>
      </c>
      <c r="C76804">
        <v>73.45</v>
      </c>
    </row>
    <row r="76805" spans="1:3" x14ac:dyDescent="0.2">
      <c r="A76805" t="s">
        <v>2347</v>
      </c>
      <c r="B76805" s="1">
        <v>45586</v>
      </c>
      <c r="C76805">
        <v>563.04</v>
      </c>
    </row>
    <row r="76806" spans="1:3" x14ac:dyDescent="0.2">
      <c r="A76806" t="s">
        <v>3942</v>
      </c>
      <c r="B76806" s="1">
        <v>45586</v>
      </c>
      <c r="C76806">
        <v>55.2</v>
      </c>
    </row>
    <row r="76807" spans="1:3" x14ac:dyDescent="0.2">
      <c r="A76807" t="s">
        <v>3943</v>
      </c>
      <c r="B76807" s="1">
        <v>45586</v>
      </c>
      <c r="C76807">
        <v>63.9</v>
      </c>
    </row>
    <row r="76808" spans="1:3" x14ac:dyDescent="0.2">
      <c r="A76808" t="s">
        <v>12</v>
      </c>
      <c r="B76808" s="1">
        <v>45586</v>
      </c>
      <c r="C76808">
        <v>122.07</v>
      </c>
    </row>
    <row r="76809" spans="1:3" x14ac:dyDescent="0.2">
      <c r="A76809" t="s">
        <v>32</v>
      </c>
      <c r="B76809" s="1">
        <v>45586</v>
      </c>
      <c r="C76809">
        <v>189.08</v>
      </c>
    </row>
    <row r="76810" spans="1:3" x14ac:dyDescent="0.2">
      <c r="A76810" t="s">
        <v>12</v>
      </c>
      <c r="B76810" s="1">
        <v>45586</v>
      </c>
      <c r="C76810">
        <v>178.6</v>
      </c>
    </row>
    <row r="76811" spans="1:3" x14ac:dyDescent="0.2">
      <c r="A76811" t="s">
        <v>32</v>
      </c>
      <c r="B76811" s="1">
        <v>45586</v>
      </c>
      <c r="C76811">
        <v>643.91</v>
      </c>
    </row>
    <row r="76812" spans="1:3" x14ac:dyDescent="0.2">
      <c r="A76812" t="s">
        <v>44</v>
      </c>
      <c r="B76812" s="1">
        <v>45586</v>
      </c>
      <c r="C76812">
        <v>206.66</v>
      </c>
    </row>
    <row r="76813" spans="1:3" x14ac:dyDescent="0.2">
      <c r="A76813" t="s">
        <v>2140</v>
      </c>
      <c r="B76813" s="1">
        <v>45586</v>
      </c>
      <c r="C76813">
        <v>413.85</v>
      </c>
    </row>
    <row r="76814" spans="1:3" x14ac:dyDescent="0.2">
      <c r="A76814" t="s">
        <v>12</v>
      </c>
      <c r="B76814" s="1">
        <v>45586</v>
      </c>
      <c r="C76814">
        <v>202.01</v>
      </c>
    </row>
    <row r="76815" spans="1:3" x14ac:dyDescent="0.2">
      <c r="A76815" t="s">
        <v>12</v>
      </c>
      <c r="B76815" s="1">
        <v>45586</v>
      </c>
      <c r="C76815">
        <v>158.07</v>
      </c>
    </row>
    <row r="76816" spans="1:3" x14ac:dyDescent="0.2">
      <c r="A76816" t="s">
        <v>939</v>
      </c>
      <c r="B76816" s="1">
        <v>45586</v>
      </c>
      <c r="C76816">
        <v>904.5</v>
      </c>
    </row>
    <row r="76817" spans="1:3" x14ac:dyDescent="0.2">
      <c r="A76817" t="s">
        <v>945</v>
      </c>
      <c r="B76817" s="1">
        <v>45586</v>
      </c>
      <c r="C76817">
        <v>287.55</v>
      </c>
    </row>
    <row r="76818" spans="1:3" x14ac:dyDescent="0.2">
      <c r="A76818" t="s">
        <v>307</v>
      </c>
      <c r="B76818" s="1">
        <v>45586</v>
      </c>
      <c r="C76818">
        <v>372.98</v>
      </c>
    </row>
    <row r="76819" spans="1:3" x14ac:dyDescent="0.2">
      <c r="A76819" t="s">
        <v>945</v>
      </c>
      <c r="B76819" s="1">
        <v>45586</v>
      </c>
      <c r="C76819">
        <v>800.04</v>
      </c>
    </row>
    <row r="76820" spans="1:3" x14ac:dyDescent="0.2">
      <c r="A76820" t="s">
        <v>140</v>
      </c>
      <c r="B76820" s="1">
        <v>45586</v>
      </c>
      <c r="C76820">
        <v>94.4</v>
      </c>
    </row>
    <row r="76821" spans="1:3" x14ac:dyDescent="0.2">
      <c r="A76821" t="s">
        <v>349</v>
      </c>
      <c r="B76821" s="1">
        <v>45587</v>
      </c>
      <c r="C76821">
        <v>424.9</v>
      </c>
    </row>
    <row r="76822" spans="1:3" x14ac:dyDescent="0.2">
      <c r="A76822" t="s">
        <v>319</v>
      </c>
      <c r="B76822" s="1">
        <v>45587</v>
      </c>
      <c r="C76822">
        <v>1771.17</v>
      </c>
    </row>
    <row r="76823" spans="1:3" x14ac:dyDescent="0.2">
      <c r="A76823" t="s">
        <v>3869</v>
      </c>
      <c r="B76823" s="1">
        <v>45587</v>
      </c>
      <c r="C76823">
        <v>99</v>
      </c>
    </row>
    <row r="76824" spans="1:3" x14ac:dyDescent="0.2">
      <c r="A76824" t="s">
        <v>3870</v>
      </c>
      <c r="B76824" s="1">
        <v>45587</v>
      </c>
      <c r="C76824">
        <v>59.55</v>
      </c>
    </row>
    <row r="76825" spans="1:3" x14ac:dyDescent="0.2">
      <c r="A76825" t="s">
        <v>575</v>
      </c>
      <c r="B76825" s="1">
        <v>45587</v>
      </c>
      <c r="C76825">
        <v>200.76</v>
      </c>
    </row>
    <row r="76826" spans="1:3" x14ac:dyDescent="0.2">
      <c r="A76826" t="s">
        <v>3871</v>
      </c>
      <c r="B76826" s="1">
        <v>45587</v>
      </c>
      <c r="C76826">
        <v>16.63</v>
      </c>
    </row>
    <row r="76827" spans="1:3" x14ac:dyDescent="0.2">
      <c r="A76827" t="s">
        <v>534</v>
      </c>
      <c r="B76827" s="1">
        <v>45587</v>
      </c>
      <c r="C76827">
        <v>922.18</v>
      </c>
    </row>
    <row r="76828" spans="1:3" x14ac:dyDescent="0.2">
      <c r="A76828" t="s">
        <v>1762</v>
      </c>
      <c r="B76828" s="1">
        <v>45587</v>
      </c>
      <c r="C76828">
        <v>55.6</v>
      </c>
    </row>
    <row r="76829" spans="1:3" x14ac:dyDescent="0.2">
      <c r="A76829" t="s">
        <v>2120</v>
      </c>
      <c r="B76829" s="1">
        <v>45587</v>
      </c>
      <c r="C76829">
        <v>814.5</v>
      </c>
    </row>
    <row r="76830" spans="1:3" x14ac:dyDescent="0.2">
      <c r="A76830" t="s">
        <v>3871</v>
      </c>
      <c r="B76830" s="1">
        <v>45587</v>
      </c>
      <c r="C76830">
        <v>109.91</v>
      </c>
    </row>
    <row r="76831" spans="1:3" x14ac:dyDescent="0.2">
      <c r="A76831" t="s">
        <v>44</v>
      </c>
      <c r="B76831" s="1">
        <v>45587</v>
      </c>
      <c r="C76831">
        <v>554.20000000000005</v>
      </c>
    </row>
    <row r="76832" spans="1:3" x14ac:dyDescent="0.2">
      <c r="A76832" t="s">
        <v>27</v>
      </c>
      <c r="B76832" s="1">
        <v>45587</v>
      </c>
      <c r="C76832">
        <v>41.21</v>
      </c>
    </row>
    <row r="76833" spans="1:3" x14ac:dyDescent="0.2">
      <c r="A76833" t="s">
        <v>27</v>
      </c>
      <c r="B76833" s="1">
        <v>45587</v>
      </c>
      <c r="C76833">
        <v>21.75</v>
      </c>
    </row>
    <row r="76834" spans="1:3" x14ac:dyDescent="0.2">
      <c r="A76834" t="s">
        <v>27</v>
      </c>
      <c r="B76834" s="1">
        <v>45587</v>
      </c>
      <c r="C76834">
        <v>44.25</v>
      </c>
    </row>
    <row r="76835" spans="1:3" x14ac:dyDescent="0.2">
      <c r="A76835" t="s">
        <v>27</v>
      </c>
      <c r="B76835" s="1">
        <v>45587</v>
      </c>
      <c r="C76835">
        <v>44.25</v>
      </c>
    </row>
    <row r="76836" spans="1:3" x14ac:dyDescent="0.2">
      <c r="A76836" t="s">
        <v>27</v>
      </c>
      <c r="B76836" s="1">
        <v>45587</v>
      </c>
      <c r="C76836">
        <v>44.25</v>
      </c>
    </row>
    <row r="76837" spans="1:3" x14ac:dyDescent="0.2">
      <c r="A76837" t="s">
        <v>27</v>
      </c>
      <c r="B76837" s="1">
        <v>45587</v>
      </c>
      <c r="C76837">
        <v>36.75</v>
      </c>
    </row>
    <row r="76838" spans="1:3" x14ac:dyDescent="0.2">
      <c r="A76838" t="s">
        <v>27</v>
      </c>
      <c r="B76838" s="1">
        <v>45587</v>
      </c>
      <c r="C76838">
        <v>104.25</v>
      </c>
    </row>
    <row r="76839" spans="1:3" x14ac:dyDescent="0.2">
      <c r="A76839" t="s">
        <v>64</v>
      </c>
      <c r="B76839" s="1">
        <v>45587</v>
      </c>
      <c r="C76839">
        <v>354.1</v>
      </c>
    </row>
    <row r="76840" spans="1:3" x14ac:dyDescent="0.2">
      <c r="A76840" t="s">
        <v>3306</v>
      </c>
      <c r="B76840" s="1">
        <v>45587</v>
      </c>
      <c r="C76840">
        <v>1749.93</v>
      </c>
    </row>
    <row r="76841" spans="1:3" x14ac:dyDescent="0.2">
      <c r="A76841" t="s">
        <v>534</v>
      </c>
      <c r="B76841" s="1">
        <v>45587</v>
      </c>
      <c r="C76841">
        <v>407.35</v>
      </c>
    </row>
    <row r="76842" spans="1:3" x14ac:dyDescent="0.2">
      <c r="A76842" t="s">
        <v>128</v>
      </c>
      <c r="B76842" s="1">
        <v>45587</v>
      </c>
      <c r="C76842">
        <v>328.07</v>
      </c>
    </row>
    <row r="76843" spans="1:3" x14ac:dyDescent="0.2">
      <c r="A76843" t="s">
        <v>888</v>
      </c>
      <c r="B76843" s="1">
        <v>45587</v>
      </c>
      <c r="C76843">
        <v>213.09</v>
      </c>
    </row>
    <row r="76844" spans="1:3" x14ac:dyDescent="0.2">
      <c r="A76844" t="s">
        <v>12</v>
      </c>
      <c r="B76844" s="1">
        <v>45587</v>
      </c>
      <c r="C76844">
        <v>421.18</v>
      </c>
    </row>
    <row r="76845" spans="1:3" x14ac:dyDescent="0.2">
      <c r="A76845" t="s">
        <v>153</v>
      </c>
      <c r="B76845" s="1">
        <v>45587</v>
      </c>
      <c r="C76845">
        <v>3633.44</v>
      </c>
    </row>
    <row r="76846" spans="1:3" x14ac:dyDescent="0.2">
      <c r="A76846" t="s">
        <v>3872</v>
      </c>
      <c r="B76846" s="1">
        <v>45587</v>
      </c>
      <c r="C76846">
        <v>27.4</v>
      </c>
    </row>
    <row r="76847" spans="1:3" x14ac:dyDescent="0.2">
      <c r="A76847" t="s">
        <v>3873</v>
      </c>
      <c r="B76847" s="1">
        <v>45587</v>
      </c>
      <c r="C76847">
        <v>19.45</v>
      </c>
    </row>
    <row r="76848" spans="1:3" x14ac:dyDescent="0.2">
      <c r="A76848" t="s">
        <v>3874</v>
      </c>
      <c r="B76848" s="1">
        <v>45587</v>
      </c>
      <c r="C76848">
        <v>49.45</v>
      </c>
    </row>
    <row r="76849" spans="1:3" x14ac:dyDescent="0.2">
      <c r="A76849" t="s">
        <v>3875</v>
      </c>
      <c r="B76849" s="1">
        <v>45587</v>
      </c>
      <c r="C76849">
        <v>34.450000000000003</v>
      </c>
    </row>
    <row r="76850" spans="1:3" x14ac:dyDescent="0.2">
      <c r="A76850" t="s">
        <v>3876</v>
      </c>
      <c r="B76850" s="1">
        <v>45587</v>
      </c>
      <c r="C76850">
        <v>27.5</v>
      </c>
    </row>
    <row r="76851" spans="1:3" x14ac:dyDescent="0.2">
      <c r="A76851" t="s">
        <v>3877</v>
      </c>
      <c r="B76851" s="1">
        <v>45587</v>
      </c>
      <c r="C76851">
        <v>133.94999999999999</v>
      </c>
    </row>
    <row r="76852" spans="1:3" x14ac:dyDescent="0.2">
      <c r="A76852" t="s">
        <v>3878</v>
      </c>
      <c r="B76852" s="1">
        <v>45587</v>
      </c>
      <c r="C76852">
        <v>63.65</v>
      </c>
    </row>
    <row r="76853" spans="1:3" x14ac:dyDescent="0.2">
      <c r="A76853" t="s">
        <v>3879</v>
      </c>
      <c r="B76853" s="1">
        <v>45587</v>
      </c>
      <c r="C76853">
        <v>63.9</v>
      </c>
    </row>
    <row r="76854" spans="1:3" x14ac:dyDescent="0.2">
      <c r="A76854" t="s">
        <v>3880</v>
      </c>
      <c r="B76854" s="1">
        <v>45587</v>
      </c>
      <c r="C76854">
        <v>68.400000000000006</v>
      </c>
    </row>
    <row r="76855" spans="1:3" x14ac:dyDescent="0.2">
      <c r="A76855" t="s">
        <v>3881</v>
      </c>
      <c r="B76855" s="1">
        <v>45587</v>
      </c>
      <c r="C76855">
        <v>158.9</v>
      </c>
    </row>
    <row r="76856" spans="1:3" x14ac:dyDescent="0.2">
      <c r="A76856" t="s">
        <v>3882</v>
      </c>
      <c r="B76856" s="1">
        <v>45587</v>
      </c>
      <c r="C76856">
        <v>104.85</v>
      </c>
    </row>
    <row r="76857" spans="1:3" x14ac:dyDescent="0.2">
      <c r="A76857" t="s">
        <v>3883</v>
      </c>
      <c r="B76857" s="1">
        <v>45587</v>
      </c>
      <c r="C76857">
        <v>63.9</v>
      </c>
    </row>
    <row r="76858" spans="1:3" x14ac:dyDescent="0.2">
      <c r="A76858" t="s">
        <v>1237</v>
      </c>
      <c r="B76858" s="1">
        <v>45587</v>
      </c>
      <c r="C76858">
        <v>198.95</v>
      </c>
    </row>
    <row r="76859" spans="1:3" x14ac:dyDescent="0.2">
      <c r="A76859" t="s">
        <v>3884</v>
      </c>
      <c r="B76859" s="1">
        <v>45587</v>
      </c>
      <c r="C76859">
        <v>54.9</v>
      </c>
    </row>
    <row r="76860" spans="1:3" x14ac:dyDescent="0.2">
      <c r="A76860" t="s">
        <v>392</v>
      </c>
      <c r="B76860" s="1">
        <v>45587</v>
      </c>
      <c r="C76860">
        <v>151.4</v>
      </c>
    </row>
    <row r="76861" spans="1:3" x14ac:dyDescent="0.2">
      <c r="A76861" t="s">
        <v>3885</v>
      </c>
      <c r="B76861" s="1">
        <v>45587</v>
      </c>
      <c r="C76861">
        <v>58.9</v>
      </c>
    </row>
    <row r="76862" spans="1:3" x14ac:dyDescent="0.2">
      <c r="A76862" t="s">
        <v>3886</v>
      </c>
      <c r="B76862" s="1">
        <v>45587</v>
      </c>
      <c r="C76862">
        <v>22.45</v>
      </c>
    </row>
    <row r="76863" spans="1:3" x14ac:dyDescent="0.2">
      <c r="A76863" t="s">
        <v>860</v>
      </c>
      <c r="B76863" s="1">
        <v>45587</v>
      </c>
      <c r="C76863">
        <v>139.69999999999999</v>
      </c>
    </row>
    <row r="76864" spans="1:3" x14ac:dyDescent="0.2">
      <c r="A76864" t="s">
        <v>3887</v>
      </c>
      <c r="B76864" s="1">
        <v>45587</v>
      </c>
      <c r="C76864">
        <v>54.9</v>
      </c>
    </row>
    <row r="76865" spans="1:3" x14ac:dyDescent="0.2">
      <c r="A76865" t="s">
        <v>3888</v>
      </c>
      <c r="B76865" s="1">
        <v>45587</v>
      </c>
      <c r="C76865">
        <v>63.95</v>
      </c>
    </row>
    <row r="76866" spans="1:3" x14ac:dyDescent="0.2">
      <c r="A76866" t="s">
        <v>3889</v>
      </c>
      <c r="B76866" s="1">
        <v>45587</v>
      </c>
      <c r="C76866">
        <v>59.9</v>
      </c>
    </row>
    <row r="76867" spans="1:3" x14ac:dyDescent="0.2">
      <c r="A76867" t="s">
        <v>3836</v>
      </c>
      <c r="B76867" s="1">
        <v>45588</v>
      </c>
      <c r="C76867">
        <v>629.85</v>
      </c>
    </row>
    <row r="76868" spans="1:3" x14ac:dyDescent="0.2">
      <c r="A76868" t="s">
        <v>3837</v>
      </c>
      <c r="B76868" s="1">
        <v>45588</v>
      </c>
      <c r="C76868">
        <v>513.54999999999995</v>
      </c>
    </row>
    <row r="76869" spans="1:3" x14ac:dyDescent="0.2">
      <c r="A76869" t="s">
        <v>3838</v>
      </c>
      <c r="B76869" s="1">
        <v>45588</v>
      </c>
      <c r="C76869">
        <v>58.5</v>
      </c>
    </row>
    <row r="76870" spans="1:3" x14ac:dyDescent="0.2">
      <c r="A76870" t="s">
        <v>1259</v>
      </c>
      <c r="B76870" s="1">
        <v>45588</v>
      </c>
      <c r="C76870">
        <v>623.41999999999996</v>
      </c>
    </row>
    <row r="76871" spans="1:3" x14ac:dyDescent="0.2">
      <c r="A76871" t="s">
        <v>3839</v>
      </c>
      <c r="B76871" s="1">
        <v>45588</v>
      </c>
      <c r="C76871">
        <v>408.2</v>
      </c>
    </row>
    <row r="76872" spans="1:3" x14ac:dyDescent="0.2">
      <c r="A76872" t="s">
        <v>3378</v>
      </c>
      <c r="B76872" s="1">
        <v>45588</v>
      </c>
      <c r="C76872">
        <v>362.72</v>
      </c>
    </row>
    <row r="76873" spans="1:3" x14ac:dyDescent="0.2">
      <c r="A76873" t="s">
        <v>27</v>
      </c>
      <c r="B76873" s="1">
        <v>45588</v>
      </c>
      <c r="C76873">
        <v>93.75</v>
      </c>
    </row>
    <row r="76874" spans="1:3" x14ac:dyDescent="0.2">
      <c r="A76874" t="s">
        <v>3840</v>
      </c>
      <c r="B76874" s="1">
        <v>45588</v>
      </c>
      <c r="C76874">
        <v>87.52</v>
      </c>
    </row>
    <row r="76875" spans="1:3" x14ac:dyDescent="0.2">
      <c r="A76875" t="s">
        <v>204</v>
      </c>
      <c r="B76875" s="1">
        <v>45588</v>
      </c>
      <c r="C76875">
        <v>135.80000000000001</v>
      </c>
    </row>
    <row r="76876" spans="1:3" x14ac:dyDescent="0.2">
      <c r="A76876" t="s">
        <v>3841</v>
      </c>
      <c r="B76876" s="1">
        <v>45588</v>
      </c>
      <c r="C76876">
        <v>114.85</v>
      </c>
    </row>
    <row r="76877" spans="1:3" x14ac:dyDescent="0.2">
      <c r="A76877" t="s">
        <v>1259</v>
      </c>
      <c r="B76877" s="1">
        <v>45588</v>
      </c>
      <c r="C76877">
        <v>220</v>
      </c>
    </row>
    <row r="76878" spans="1:3" x14ac:dyDescent="0.2">
      <c r="A76878" t="s">
        <v>3842</v>
      </c>
      <c r="B76878" s="1">
        <v>45588</v>
      </c>
      <c r="C76878">
        <v>151.9</v>
      </c>
    </row>
    <row r="76879" spans="1:3" x14ac:dyDescent="0.2">
      <c r="A76879" t="s">
        <v>2682</v>
      </c>
      <c r="B76879" s="1">
        <v>45588</v>
      </c>
      <c r="C76879">
        <v>262.91000000000003</v>
      </c>
    </row>
    <row r="76880" spans="1:3" x14ac:dyDescent="0.2">
      <c r="A76880" t="s">
        <v>346</v>
      </c>
      <c r="B76880" s="1">
        <v>45588</v>
      </c>
      <c r="C76880">
        <v>528.41999999999996</v>
      </c>
    </row>
    <row r="76881" spans="1:3" x14ac:dyDescent="0.2">
      <c r="A76881" t="s">
        <v>3843</v>
      </c>
      <c r="B76881" s="1">
        <v>45588</v>
      </c>
      <c r="C76881">
        <v>63.9</v>
      </c>
    </row>
    <row r="76882" spans="1:3" x14ac:dyDescent="0.2">
      <c r="A76882" t="s">
        <v>3844</v>
      </c>
      <c r="B76882" s="1">
        <v>45588</v>
      </c>
      <c r="C76882">
        <v>70.650000000000006</v>
      </c>
    </row>
    <row r="76883" spans="1:3" x14ac:dyDescent="0.2">
      <c r="A76883" t="s">
        <v>3845</v>
      </c>
      <c r="B76883" s="1">
        <v>45588</v>
      </c>
      <c r="C76883">
        <v>97.8</v>
      </c>
    </row>
    <row r="76884" spans="1:3" x14ac:dyDescent="0.2">
      <c r="A76884" t="s">
        <v>3846</v>
      </c>
      <c r="B76884" s="1">
        <v>45588</v>
      </c>
      <c r="C76884">
        <v>63.9</v>
      </c>
    </row>
    <row r="76885" spans="1:3" x14ac:dyDescent="0.2">
      <c r="A76885" t="s">
        <v>3847</v>
      </c>
      <c r="B76885" s="1">
        <v>45588</v>
      </c>
      <c r="C76885">
        <v>83.85</v>
      </c>
    </row>
    <row r="76886" spans="1:3" x14ac:dyDescent="0.2">
      <c r="A76886" t="s">
        <v>27</v>
      </c>
      <c r="B76886" s="1">
        <v>45588</v>
      </c>
      <c r="C76886">
        <v>36.75</v>
      </c>
    </row>
    <row r="76887" spans="1:3" x14ac:dyDescent="0.2">
      <c r="A76887" t="s">
        <v>3848</v>
      </c>
      <c r="B76887" s="1">
        <v>45588</v>
      </c>
      <c r="C76887">
        <v>77.400000000000006</v>
      </c>
    </row>
    <row r="76888" spans="1:3" x14ac:dyDescent="0.2">
      <c r="A76888" t="s">
        <v>1367</v>
      </c>
      <c r="B76888" s="1">
        <v>45588</v>
      </c>
      <c r="C76888">
        <v>107.8</v>
      </c>
    </row>
    <row r="76889" spans="1:3" x14ac:dyDescent="0.2">
      <c r="A76889" t="s">
        <v>3849</v>
      </c>
      <c r="B76889" s="1">
        <v>45588</v>
      </c>
      <c r="C76889">
        <v>48.7</v>
      </c>
    </row>
    <row r="76890" spans="1:3" x14ac:dyDescent="0.2">
      <c r="A76890" t="s">
        <v>3850</v>
      </c>
      <c r="B76890" s="1">
        <v>45588</v>
      </c>
      <c r="C76890">
        <v>53.95</v>
      </c>
    </row>
    <row r="76891" spans="1:3" x14ac:dyDescent="0.2">
      <c r="A76891" t="s">
        <v>709</v>
      </c>
      <c r="B76891" s="1">
        <v>45588</v>
      </c>
      <c r="C76891">
        <v>2566.0300000000002</v>
      </c>
    </row>
    <row r="76892" spans="1:3" x14ac:dyDescent="0.2">
      <c r="A76892" t="s">
        <v>3851</v>
      </c>
      <c r="B76892" s="1">
        <v>45588</v>
      </c>
      <c r="C76892">
        <v>13.95</v>
      </c>
    </row>
    <row r="76893" spans="1:3" x14ac:dyDescent="0.2">
      <c r="A76893" t="s">
        <v>3571</v>
      </c>
      <c r="B76893" s="1">
        <v>45588</v>
      </c>
      <c r="C76893">
        <v>56.8</v>
      </c>
    </row>
    <row r="76894" spans="1:3" x14ac:dyDescent="0.2">
      <c r="A76894" t="s">
        <v>3852</v>
      </c>
      <c r="B76894" s="1">
        <v>45588</v>
      </c>
      <c r="C76894">
        <v>102.6</v>
      </c>
    </row>
    <row r="76895" spans="1:3" x14ac:dyDescent="0.2">
      <c r="A76895" t="s">
        <v>321</v>
      </c>
      <c r="B76895" s="1">
        <v>45588</v>
      </c>
      <c r="C76895">
        <v>434.88</v>
      </c>
    </row>
    <row r="76896" spans="1:3" x14ac:dyDescent="0.2">
      <c r="A76896" t="s">
        <v>811</v>
      </c>
      <c r="B76896" s="1">
        <v>45588</v>
      </c>
      <c r="C76896">
        <v>293.7</v>
      </c>
    </row>
    <row r="76897" spans="1:3" x14ac:dyDescent="0.2">
      <c r="A76897" t="s">
        <v>321</v>
      </c>
      <c r="B76897" s="1">
        <v>45588</v>
      </c>
      <c r="C76897">
        <v>561.67999999999995</v>
      </c>
    </row>
    <row r="76898" spans="1:3" x14ac:dyDescent="0.2">
      <c r="A76898" t="s">
        <v>3853</v>
      </c>
      <c r="B76898" s="1">
        <v>45588</v>
      </c>
      <c r="C76898">
        <v>153.44999999999999</v>
      </c>
    </row>
    <row r="76899" spans="1:3" x14ac:dyDescent="0.2">
      <c r="A76899" t="s">
        <v>3854</v>
      </c>
      <c r="B76899" s="1">
        <v>45588</v>
      </c>
      <c r="C76899">
        <v>138.4</v>
      </c>
    </row>
    <row r="76900" spans="1:3" x14ac:dyDescent="0.2">
      <c r="A76900" t="s">
        <v>416</v>
      </c>
      <c r="B76900" s="1">
        <v>45588</v>
      </c>
      <c r="C76900">
        <v>568.5</v>
      </c>
    </row>
    <row r="76901" spans="1:3" x14ac:dyDescent="0.2">
      <c r="A76901" t="s">
        <v>707</v>
      </c>
      <c r="B76901" s="1">
        <v>45588</v>
      </c>
      <c r="C76901">
        <v>66.84</v>
      </c>
    </row>
    <row r="76902" spans="1:3" x14ac:dyDescent="0.2">
      <c r="A76902" t="s">
        <v>46</v>
      </c>
      <c r="B76902" s="1">
        <v>45588</v>
      </c>
      <c r="C76902">
        <v>62.17</v>
      </c>
    </row>
    <row r="76903" spans="1:3" x14ac:dyDescent="0.2">
      <c r="A76903" t="s">
        <v>46</v>
      </c>
      <c r="B76903" s="1">
        <v>45588</v>
      </c>
      <c r="C76903">
        <v>316</v>
      </c>
    </row>
    <row r="76904" spans="1:3" x14ac:dyDescent="0.2">
      <c r="A76904" t="s">
        <v>46</v>
      </c>
      <c r="B76904" s="1">
        <v>45588</v>
      </c>
      <c r="C76904">
        <v>55.54</v>
      </c>
    </row>
    <row r="76905" spans="1:3" x14ac:dyDescent="0.2">
      <c r="A76905" t="s">
        <v>46</v>
      </c>
      <c r="B76905" s="1">
        <v>45588</v>
      </c>
      <c r="C76905">
        <v>174.31</v>
      </c>
    </row>
    <row r="76906" spans="1:3" x14ac:dyDescent="0.2">
      <c r="A76906" t="s">
        <v>46</v>
      </c>
      <c r="B76906" s="1">
        <v>45588</v>
      </c>
      <c r="C76906">
        <v>106.57</v>
      </c>
    </row>
    <row r="76907" spans="1:3" x14ac:dyDescent="0.2">
      <c r="A76907" t="s">
        <v>46</v>
      </c>
      <c r="B76907" s="1">
        <v>45588</v>
      </c>
      <c r="C76907">
        <v>48.31</v>
      </c>
    </row>
    <row r="76908" spans="1:3" x14ac:dyDescent="0.2">
      <c r="A76908" t="s">
        <v>11</v>
      </c>
      <c r="B76908" s="1">
        <v>45588</v>
      </c>
      <c r="C76908">
        <v>288.72000000000003</v>
      </c>
    </row>
    <row r="76909" spans="1:3" x14ac:dyDescent="0.2">
      <c r="A76909" t="s">
        <v>596</v>
      </c>
      <c r="B76909" s="1">
        <v>45588</v>
      </c>
      <c r="C76909">
        <v>1342.65</v>
      </c>
    </row>
    <row r="76910" spans="1:3" x14ac:dyDescent="0.2">
      <c r="A76910" t="s">
        <v>122</v>
      </c>
      <c r="B76910" s="1">
        <v>45588</v>
      </c>
      <c r="C76910">
        <v>1458.83</v>
      </c>
    </row>
    <row r="76911" spans="1:3" x14ac:dyDescent="0.2">
      <c r="A76911" t="s">
        <v>432</v>
      </c>
      <c r="B76911" s="1">
        <v>45588</v>
      </c>
      <c r="C76911">
        <v>439.78</v>
      </c>
    </row>
    <row r="76912" spans="1:3" x14ac:dyDescent="0.2">
      <c r="A76912" t="s">
        <v>3855</v>
      </c>
      <c r="B76912" s="1">
        <v>45588</v>
      </c>
      <c r="C76912">
        <v>69.349999999999994</v>
      </c>
    </row>
    <row r="76913" spans="1:3" x14ac:dyDescent="0.2">
      <c r="A76913" t="s">
        <v>3856</v>
      </c>
      <c r="B76913" s="1">
        <v>45588</v>
      </c>
      <c r="C76913">
        <v>19.5</v>
      </c>
    </row>
    <row r="76914" spans="1:3" x14ac:dyDescent="0.2">
      <c r="A76914" t="s">
        <v>702</v>
      </c>
      <c r="B76914" s="1">
        <v>45588</v>
      </c>
      <c r="C76914">
        <v>3238.2</v>
      </c>
    </row>
    <row r="76915" spans="1:3" x14ac:dyDescent="0.2">
      <c r="A76915" t="s">
        <v>12</v>
      </c>
      <c r="B76915" s="1">
        <v>45588</v>
      </c>
      <c r="C76915">
        <v>549.72</v>
      </c>
    </row>
    <row r="76916" spans="1:3" x14ac:dyDescent="0.2">
      <c r="A76916" t="s">
        <v>3857</v>
      </c>
      <c r="B76916" s="1">
        <v>45588</v>
      </c>
      <c r="C76916">
        <v>64.2</v>
      </c>
    </row>
    <row r="76917" spans="1:3" x14ac:dyDescent="0.2">
      <c r="A76917" t="s">
        <v>3858</v>
      </c>
      <c r="B76917" s="1">
        <v>45588</v>
      </c>
      <c r="C76917">
        <v>44.45</v>
      </c>
    </row>
    <row r="76918" spans="1:3" x14ac:dyDescent="0.2">
      <c r="A76918" t="s">
        <v>3859</v>
      </c>
      <c r="B76918" s="1">
        <v>45588</v>
      </c>
      <c r="C76918">
        <v>128</v>
      </c>
    </row>
    <row r="76919" spans="1:3" x14ac:dyDescent="0.2">
      <c r="A76919" t="s">
        <v>3860</v>
      </c>
      <c r="B76919" s="1">
        <v>45588</v>
      </c>
      <c r="C76919">
        <v>54.45</v>
      </c>
    </row>
    <row r="76920" spans="1:3" x14ac:dyDescent="0.2">
      <c r="A76920" t="s">
        <v>2258</v>
      </c>
      <c r="B76920" s="1">
        <v>45588</v>
      </c>
      <c r="C76920">
        <v>212.15</v>
      </c>
    </row>
    <row r="76921" spans="1:3" x14ac:dyDescent="0.2">
      <c r="A76921" t="s">
        <v>3861</v>
      </c>
      <c r="B76921" s="1">
        <v>45588</v>
      </c>
      <c r="C76921">
        <v>44.45</v>
      </c>
    </row>
    <row r="76922" spans="1:3" x14ac:dyDescent="0.2">
      <c r="A76922" t="s">
        <v>3862</v>
      </c>
      <c r="B76922" s="1">
        <v>45588</v>
      </c>
      <c r="C76922">
        <v>57.45</v>
      </c>
    </row>
    <row r="76923" spans="1:3" x14ac:dyDescent="0.2">
      <c r="A76923" t="s">
        <v>27</v>
      </c>
      <c r="B76923" s="1">
        <v>45588</v>
      </c>
      <c r="C76923">
        <v>41.96</v>
      </c>
    </row>
    <row r="76924" spans="1:3" x14ac:dyDescent="0.2">
      <c r="A76924" t="s">
        <v>27</v>
      </c>
      <c r="B76924" s="1">
        <v>45588</v>
      </c>
      <c r="C76924">
        <v>96.75</v>
      </c>
    </row>
    <row r="76925" spans="1:3" x14ac:dyDescent="0.2">
      <c r="A76925" t="s">
        <v>27</v>
      </c>
      <c r="B76925" s="1">
        <v>45588</v>
      </c>
      <c r="C76925">
        <v>44.25</v>
      </c>
    </row>
    <row r="76926" spans="1:3" x14ac:dyDescent="0.2">
      <c r="A76926" t="s">
        <v>27</v>
      </c>
      <c r="B76926" s="1">
        <v>45588</v>
      </c>
      <c r="C76926">
        <v>96.75</v>
      </c>
    </row>
    <row r="76927" spans="1:3" x14ac:dyDescent="0.2">
      <c r="A76927" t="s">
        <v>27</v>
      </c>
      <c r="B76927" s="1">
        <v>45588</v>
      </c>
      <c r="C76927">
        <v>104.25</v>
      </c>
    </row>
    <row r="76928" spans="1:3" x14ac:dyDescent="0.2">
      <c r="A76928" t="s">
        <v>27</v>
      </c>
      <c r="B76928" s="1">
        <v>45588</v>
      </c>
      <c r="C76928">
        <v>44.25</v>
      </c>
    </row>
    <row r="76929" spans="1:3" x14ac:dyDescent="0.2">
      <c r="A76929" t="s">
        <v>1193</v>
      </c>
      <c r="B76929" s="1">
        <v>45588</v>
      </c>
      <c r="C76929">
        <v>108.85</v>
      </c>
    </row>
    <row r="76930" spans="1:3" x14ac:dyDescent="0.2">
      <c r="A76930" t="s">
        <v>3863</v>
      </c>
      <c r="B76930" s="1">
        <v>45588</v>
      </c>
      <c r="C76930">
        <v>63.9</v>
      </c>
    </row>
    <row r="76931" spans="1:3" x14ac:dyDescent="0.2">
      <c r="A76931" t="s">
        <v>3864</v>
      </c>
      <c r="B76931" s="1">
        <v>45588</v>
      </c>
      <c r="C76931">
        <v>141.30000000000001</v>
      </c>
    </row>
    <row r="76932" spans="1:3" x14ac:dyDescent="0.2">
      <c r="A76932" t="s">
        <v>3865</v>
      </c>
      <c r="B76932" s="1">
        <v>45588</v>
      </c>
      <c r="C76932">
        <v>119.85</v>
      </c>
    </row>
    <row r="76933" spans="1:3" x14ac:dyDescent="0.2">
      <c r="A76933" t="s">
        <v>3200</v>
      </c>
      <c r="B76933" s="1">
        <v>45588</v>
      </c>
      <c r="C76933">
        <v>54.9</v>
      </c>
    </row>
    <row r="76934" spans="1:3" x14ac:dyDescent="0.2">
      <c r="A76934" t="s">
        <v>3866</v>
      </c>
      <c r="B76934" s="1">
        <v>45588</v>
      </c>
      <c r="C76934">
        <v>108.9</v>
      </c>
    </row>
    <row r="76935" spans="1:3" x14ac:dyDescent="0.2">
      <c r="A76935" t="s">
        <v>2906</v>
      </c>
      <c r="B76935" s="1">
        <v>45588</v>
      </c>
      <c r="C76935">
        <v>263.75</v>
      </c>
    </row>
    <row r="76936" spans="1:3" x14ac:dyDescent="0.2">
      <c r="A76936" t="s">
        <v>3867</v>
      </c>
      <c r="B76936" s="1">
        <v>45588</v>
      </c>
      <c r="C76936">
        <v>43.9</v>
      </c>
    </row>
    <row r="76937" spans="1:3" x14ac:dyDescent="0.2">
      <c r="A76937" t="s">
        <v>3868</v>
      </c>
      <c r="B76937" s="1">
        <v>45588</v>
      </c>
      <c r="C76937">
        <v>208.9</v>
      </c>
    </row>
    <row r="76938" spans="1:3" x14ac:dyDescent="0.2">
      <c r="A76938" t="s">
        <v>3804</v>
      </c>
      <c r="B76938" s="1">
        <v>45589</v>
      </c>
      <c r="C76938">
        <v>160.53</v>
      </c>
    </row>
    <row r="76939" spans="1:3" x14ac:dyDescent="0.2">
      <c r="A76939" t="s">
        <v>333</v>
      </c>
      <c r="B76939" s="1">
        <v>45589</v>
      </c>
      <c r="C76939">
        <v>285</v>
      </c>
    </row>
    <row r="76940" spans="1:3" x14ac:dyDescent="0.2">
      <c r="A76940" t="s">
        <v>253</v>
      </c>
      <c r="B76940" s="1">
        <v>45589</v>
      </c>
      <c r="C76940">
        <v>1482.64</v>
      </c>
    </row>
    <row r="76941" spans="1:3" x14ac:dyDescent="0.2">
      <c r="A76941" t="s">
        <v>1851</v>
      </c>
      <c r="B76941" s="1">
        <v>45589</v>
      </c>
      <c r="C76941">
        <v>888.41</v>
      </c>
    </row>
    <row r="76942" spans="1:3" x14ac:dyDescent="0.2">
      <c r="A76942" t="s">
        <v>449</v>
      </c>
      <c r="B76942" s="1">
        <v>45589</v>
      </c>
      <c r="C76942">
        <v>63.41</v>
      </c>
    </row>
    <row r="76943" spans="1:3" x14ac:dyDescent="0.2">
      <c r="A76943" t="s">
        <v>27</v>
      </c>
      <c r="B76943" s="1">
        <v>45589</v>
      </c>
      <c r="C76943">
        <v>33.75</v>
      </c>
    </row>
    <row r="76944" spans="1:3" x14ac:dyDescent="0.2">
      <c r="A76944" t="s">
        <v>3805</v>
      </c>
      <c r="B76944" s="1">
        <v>45589</v>
      </c>
      <c r="C76944">
        <v>58.4</v>
      </c>
    </row>
    <row r="76945" spans="1:3" x14ac:dyDescent="0.2">
      <c r="A76945" t="s">
        <v>29</v>
      </c>
      <c r="B76945" s="1">
        <v>45589</v>
      </c>
      <c r="C76945">
        <v>88.2</v>
      </c>
    </row>
    <row r="76946" spans="1:3" x14ac:dyDescent="0.2">
      <c r="A76946" t="s">
        <v>236</v>
      </c>
      <c r="B76946" s="1">
        <v>45589</v>
      </c>
      <c r="C76946">
        <v>311.27</v>
      </c>
    </row>
    <row r="76947" spans="1:3" x14ac:dyDescent="0.2">
      <c r="A76947" t="s">
        <v>184</v>
      </c>
      <c r="B76947" s="1">
        <v>45589</v>
      </c>
      <c r="C76947">
        <v>28.98</v>
      </c>
    </row>
    <row r="76948" spans="1:3" x14ac:dyDescent="0.2">
      <c r="A76948" t="s">
        <v>701</v>
      </c>
      <c r="B76948" s="1">
        <v>45589</v>
      </c>
      <c r="C76948">
        <v>3071.25</v>
      </c>
    </row>
    <row r="76949" spans="1:3" x14ac:dyDescent="0.2">
      <c r="A76949" t="s">
        <v>3806</v>
      </c>
      <c r="B76949" s="1">
        <v>45589</v>
      </c>
      <c r="C76949">
        <v>46.45</v>
      </c>
    </row>
    <row r="76950" spans="1:3" x14ac:dyDescent="0.2">
      <c r="A76950" t="s">
        <v>3807</v>
      </c>
      <c r="B76950" s="1">
        <v>45589</v>
      </c>
      <c r="C76950">
        <v>34</v>
      </c>
    </row>
    <row r="76951" spans="1:3" x14ac:dyDescent="0.2">
      <c r="A76951" t="s">
        <v>3808</v>
      </c>
      <c r="B76951" s="1">
        <v>45589</v>
      </c>
      <c r="C76951">
        <v>17.399999999999999</v>
      </c>
    </row>
    <row r="76952" spans="1:3" x14ac:dyDescent="0.2">
      <c r="A76952" t="s">
        <v>79</v>
      </c>
      <c r="B76952" s="1">
        <v>45589</v>
      </c>
      <c r="C76952">
        <v>16.45</v>
      </c>
    </row>
    <row r="76953" spans="1:3" x14ac:dyDescent="0.2">
      <c r="A76953" t="s">
        <v>3809</v>
      </c>
      <c r="B76953" s="1">
        <v>45589</v>
      </c>
      <c r="C76953">
        <v>283.85000000000002</v>
      </c>
    </row>
    <row r="76954" spans="1:3" x14ac:dyDescent="0.2">
      <c r="A76954" t="s">
        <v>3810</v>
      </c>
      <c r="B76954" s="1">
        <v>45589</v>
      </c>
      <c r="C76954">
        <v>43.95</v>
      </c>
    </row>
    <row r="76955" spans="1:3" x14ac:dyDescent="0.2">
      <c r="A76955" t="s">
        <v>3176</v>
      </c>
      <c r="B76955" s="1">
        <v>45589</v>
      </c>
      <c r="C76955">
        <v>53.9</v>
      </c>
    </row>
    <row r="76956" spans="1:3" x14ac:dyDescent="0.2">
      <c r="A76956" t="s">
        <v>27</v>
      </c>
      <c r="B76956" s="1">
        <v>45589</v>
      </c>
      <c r="C76956">
        <v>41.96</v>
      </c>
    </row>
    <row r="76957" spans="1:3" x14ac:dyDescent="0.2">
      <c r="A76957" t="s">
        <v>27</v>
      </c>
      <c r="B76957" s="1">
        <v>45589</v>
      </c>
      <c r="C76957">
        <v>41.21</v>
      </c>
    </row>
    <row r="76958" spans="1:3" x14ac:dyDescent="0.2">
      <c r="A76958" t="s">
        <v>3811</v>
      </c>
      <c r="B76958" s="1">
        <v>45589</v>
      </c>
      <c r="C76958">
        <v>55</v>
      </c>
    </row>
    <row r="76959" spans="1:3" x14ac:dyDescent="0.2">
      <c r="A76959" t="s">
        <v>3812</v>
      </c>
      <c r="B76959" s="1">
        <v>45589</v>
      </c>
      <c r="C76959">
        <v>71.45</v>
      </c>
    </row>
    <row r="76960" spans="1:3" x14ac:dyDescent="0.2">
      <c r="A76960" t="s">
        <v>3813</v>
      </c>
      <c r="B76960" s="1">
        <v>45589</v>
      </c>
      <c r="C76960">
        <v>132.35</v>
      </c>
    </row>
    <row r="76961" spans="1:3" x14ac:dyDescent="0.2">
      <c r="A76961" t="s">
        <v>3814</v>
      </c>
      <c r="B76961" s="1">
        <v>45589</v>
      </c>
      <c r="C76961">
        <v>56.9</v>
      </c>
    </row>
    <row r="76962" spans="1:3" x14ac:dyDescent="0.2">
      <c r="A76962" t="s">
        <v>3815</v>
      </c>
      <c r="B76962" s="1">
        <v>45589</v>
      </c>
      <c r="C76962">
        <v>182.75</v>
      </c>
    </row>
    <row r="76963" spans="1:3" x14ac:dyDescent="0.2">
      <c r="A76963" t="s">
        <v>3816</v>
      </c>
      <c r="B76963" s="1">
        <v>45589</v>
      </c>
      <c r="C76963">
        <v>53.9</v>
      </c>
    </row>
    <row r="76964" spans="1:3" x14ac:dyDescent="0.2">
      <c r="A76964" t="s">
        <v>3817</v>
      </c>
      <c r="B76964" s="1">
        <v>45589</v>
      </c>
      <c r="C76964">
        <v>22.45</v>
      </c>
    </row>
    <row r="76965" spans="1:3" x14ac:dyDescent="0.2">
      <c r="A76965" t="s">
        <v>3818</v>
      </c>
      <c r="B76965" s="1">
        <v>45589</v>
      </c>
      <c r="C76965">
        <v>152.80000000000001</v>
      </c>
    </row>
    <row r="76966" spans="1:3" x14ac:dyDescent="0.2">
      <c r="A76966" t="s">
        <v>2846</v>
      </c>
      <c r="B76966" s="1">
        <v>45589</v>
      </c>
      <c r="C76966">
        <v>173.95</v>
      </c>
    </row>
    <row r="76967" spans="1:3" x14ac:dyDescent="0.2">
      <c r="A76967" t="s">
        <v>3819</v>
      </c>
      <c r="B76967" s="1">
        <v>45589</v>
      </c>
      <c r="C76967">
        <v>65.849999999999994</v>
      </c>
    </row>
    <row r="76968" spans="1:3" x14ac:dyDescent="0.2">
      <c r="A76968" t="s">
        <v>1246</v>
      </c>
      <c r="B76968" s="1">
        <v>45589</v>
      </c>
      <c r="C76968">
        <v>74.900000000000006</v>
      </c>
    </row>
    <row r="76969" spans="1:3" x14ac:dyDescent="0.2">
      <c r="A76969" t="s">
        <v>3820</v>
      </c>
      <c r="B76969" s="1">
        <v>45589</v>
      </c>
      <c r="C76969">
        <v>99.85</v>
      </c>
    </row>
    <row r="76970" spans="1:3" x14ac:dyDescent="0.2">
      <c r="A76970" t="s">
        <v>2902</v>
      </c>
      <c r="B76970" s="1">
        <v>45589</v>
      </c>
      <c r="C76970">
        <v>120.7</v>
      </c>
    </row>
    <row r="76971" spans="1:3" x14ac:dyDescent="0.2">
      <c r="A76971" t="s">
        <v>3821</v>
      </c>
      <c r="B76971" s="1">
        <v>45589</v>
      </c>
      <c r="C76971">
        <v>54.9</v>
      </c>
    </row>
    <row r="76972" spans="1:3" x14ac:dyDescent="0.2">
      <c r="A76972" t="s">
        <v>12</v>
      </c>
      <c r="B76972" s="1">
        <v>45589</v>
      </c>
      <c r="C76972">
        <v>264.74</v>
      </c>
    </row>
    <row r="76973" spans="1:3" x14ac:dyDescent="0.2">
      <c r="A76973" t="s">
        <v>3822</v>
      </c>
      <c r="B76973" s="1">
        <v>45589</v>
      </c>
      <c r="C76973">
        <v>81.45</v>
      </c>
    </row>
    <row r="76974" spans="1:3" x14ac:dyDescent="0.2">
      <c r="A76974" t="s">
        <v>3823</v>
      </c>
      <c r="B76974" s="1">
        <v>45589</v>
      </c>
      <c r="C76974">
        <v>217.3</v>
      </c>
    </row>
    <row r="76975" spans="1:3" x14ac:dyDescent="0.2">
      <c r="A76975" t="s">
        <v>3824</v>
      </c>
      <c r="B76975" s="1">
        <v>45589</v>
      </c>
      <c r="C76975">
        <v>283.85000000000002</v>
      </c>
    </row>
    <row r="76976" spans="1:3" x14ac:dyDescent="0.2">
      <c r="A76976" t="s">
        <v>3825</v>
      </c>
      <c r="B76976" s="1">
        <v>45589</v>
      </c>
      <c r="C76976">
        <v>283.85000000000002</v>
      </c>
    </row>
    <row r="76977" spans="1:3" x14ac:dyDescent="0.2">
      <c r="A76977" t="s">
        <v>3826</v>
      </c>
      <c r="B76977" s="1">
        <v>45589</v>
      </c>
      <c r="C76977">
        <v>1287.1500000000001</v>
      </c>
    </row>
    <row r="76978" spans="1:3" x14ac:dyDescent="0.2">
      <c r="A76978" t="s">
        <v>3827</v>
      </c>
      <c r="B76978" s="1">
        <v>45589</v>
      </c>
      <c r="C76978">
        <v>283.85000000000002</v>
      </c>
    </row>
    <row r="76979" spans="1:3" x14ac:dyDescent="0.2">
      <c r="A76979" t="s">
        <v>3828</v>
      </c>
      <c r="B76979" s="1">
        <v>45589</v>
      </c>
      <c r="C76979">
        <v>178.75</v>
      </c>
    </row>
    <row r="76980" spans="1:3" x14ac:dyDescent="0.2">
      <c r="A76980" t="s">
        <v>1006</v>
      </c>
      <c r="B76980" s="1">
        <v>45589</v>
      </c>
      <c r="C76980">
        <v>36.619999999999997</v>
      </c>
    </row>
    <row r="76981" spans="1:3" x14ac:dyDescent="0.2">
      <c r="A76981" t="s">
        <v>523</v>
      </c>
      <c r="B76981" s="1">
        <v>45589</v>
      </c>
      <c r="C76981">
        <v>23.9</v>
      </c>
    </row>
    <row r="76982" spans="1:3" x14ac:dyDescent="0.2">
      <c r="A76982" t="s">
        <v>3829</v>
      </c>
      <c r="B76982" s="1">
        <v>45589</v>
      </c>
      <c r="C76982">
        <v>373.85</v>
      </c>
    </row>
    <row r="76983" spans="1:3" x14ac:dyDescent="0.2">
      <c r="A76983" t="s">
        <v>3830</v>
      </c>
      <c r="B76983" s="1">
        <v>45589</v>
      </c>
      <c r="C76983">
        <v>140.80000000000001</v>
      </c>
    </row>
    <row r="76984" spans="1:3" x14ac:dyDescent="0.2">
      <c r="A76984" t="s">
        <v>3831</v>
      </c>
      <c r="B76984" s="1">
        <v>45589</v>
      </c>
      <c r="C76984">
        <v>63.9</v>
      </c>
    </row>
    <row r="76985" spans="1:3" x14ac:dyDescent="0.2">
      <c r="A76985" t="s">
        <v>3832</v>
      </c>
      <c r="B76985" s="1">
        <v>45589</v>
      </c>
      <c r="C76985">
        <v>63.9</v>
      </c>
    </row>
    <row r="76986" spans="1:3" x14ac:dyDescent="0.2">
      <c r="A76986" t="s">
        <v>3833</v>
      </c>
      <c r="B76986" s="1">
        <v>45589</v>
      </c>
      <c r="C76986">
        <v>254.85</v>
      </c>
    </row>
    <row r="76987" spans="1:3" x14ac:dyDescent="0.2">
      <c r="A76987" t="s">
        <v>3834</v>
      </c>
      <c r="B76987" s="1">
        <v>45589</v>
      </c>
      <c r="C76987">
        <v>184.9</v>
      </c>
    </row>
    <row r="76988" spans="1:3" x14ac:dyDescent="0.2">
      <c r="A76988" t="s">
        <v>3835</v>
      </c>
      <c r="B76988" s="1">
        <v>45589</v>
      </c>
      <c r="C76988">
        <v>83.9</v>
      </c>
    </row>
    <row r="76989" spans="1:3" x14ac:dyDescent="0.2">
      <c r="A76989" t="s">
        <v>64</v>
      </c>
      <c r="B76989" s="1">
        <v>45590</v>
      </c>
      <c r="C76989">
        <v>206.37</v>
      </c>
    </row>
    <row r="76990" spans="1:3" x14ac:dyDescent="0.2">
      <c r="A76990" t="s">
        <v>319</v>
      </c>
      <c r="B76990" s="1">
        <v>45590</v>
      </c>
      <c r="C76990">
        <v>1709.34</v>
      </c>
    </row>
    <row r="76991" spans="1:3" x14ac:dyDescent="0.2">
      <c r="A76991" t="s">
        <v>497</v>
      </c>
      <c r="B76991" s="1">
        <v>45590</v>
      </c>
      <c r="C76991">
        <v>50.6</v>
      </c>
    </row>
    <row r="76992" spans="1:3" x14ac:dyDescent="0.2">
      <c r="A76992" t="s">
        <v>3789</v>
      </c>
      <c r="B76992" s="1">
        <v>45590</v>
      </c>
      <c r="C76992">
        <v>58.9</v>
      </c>
    </row>
    <row r="76993" spans="1:3" x14ac:dyDescent="0.2">
      <c r="A76993" t="s">
        <v>2908</v>
      </c>
      <c r="B76993" s="1">
        <v>45590</v>
      </c>
      <c r="C76993">
        <v>43.9</v>
      </c>
    </row>
    <row r="76994" spans="1:3" x14ac:dyDescent="0.2">
      <c r="A76994" t="s">
        <v>947</v>
      </c>
      <c r="B76994" s="1">
        <v>45590</v>
      </c>
      <c r="C76994">
        <v>155.99</v>
      </c>
    </row>
    <row r="76995" spans="1:3" x14ac:dyDescent="0.2">
      <c r="A76995" t="s">
        <v>78</v>
      </c>
      <c r="B76995" s="1">
        <v>45590</v>
      </c>
      <c r="C76995">
        <v>366.05</v>
      </c>
    </row>
    <row r="76996" spans="1:3" x14ac:dyDescent="0.2">
      <c r="A76996" t="s">
        <v>3600</v>
      </c>
      <c r="B76996" s="1">
        <v>45590</v>
      </c>
      <c r="C76996">
        <v>32.950000000000003</v>
      </c>
    </row>
    <row r="76997" spans="1:3" x14ac:dyDescent="0.2">
      <c r="A76997" t="s">
        <v>3</v>
      </c>
      <c r="B76997" s="1">
        <v>45590</v>
      </c>
      <c r="C76997">
        <v>340</v>
      </c>
    </row>
    <row r="76998" spans="1:3" x14ac:dyDescent="0.2">
      <c r="A76998" t="s">
        <v>3</v>
      </c>
      <c r="B76998" s="1">
        <v>45590</v>
      </c>
      <c r="C76998">
        <v>131.05000000000001</v>
      </c>
    </row>
    <row r="76999" spans="1:3" x14ac:dyDescent="0.2">
      <c r="A76999" t="s">
        <v>3790</v>
      </c>
      <c r="B76999" s="1">
        <v>45590</v>
      </c>
      <c r="C76999">
        <v>30.9</v>
      </c>
    </row>
    <row r="77000" spans="1:3" x14ac:dyDescent="0.2">
      <c r="A77000" t="s">
        <v>3791</v>
      </c>
      <c r="B77000" s="1">
        <v>45590</v>
      </c>
      <c r="C77000">
        <v>252.95</v>
      </c>
    </row>
    <row r="77001" spans="1:3" x14ac:dyDescent="0.2">
      <c r="A77001" t="s">
        <v>3559</v>
      </c>
      <c r="B77001" s="1">
        <v>45590</v>
      </c>
      <c r="C77001">
        <v>296.95</v>
      </c>
    </row>
    <row r="77002" spans="1:3" x14ac:dyDescent="0.2">
      <c r="A77002" t="s">
        <v>72</v>
      </c>
      <c r="B77002" s="1">
        <v>45590</v>
      </c>
      <c r="C77002">
        <v>302.75</v>
      </c>
    </row>
    <row r="77003" spans="1:3" x14ac:dyDescent="0.2">
      <c r="A77003" t="s">
        <v>27</v>
      </c>
      <c r="B77003" s="1">
        <v>45590</v>
      </c>
      <c r="C77003">
        <v>104.25</v>
      </c>
    </row>
    <row r="77004" spans="1:3" x14ac:dyDescent="0.2">
      <c r="A77004" t="s">
        <v>27</v>
      </c>
      <c r="B77004" s="1">
        <v>45590</v>
      </c>
      <c r="C77004">
        <v>36.75</v>
      </c>
    </row>
    <row r="77005" spans="1:3" x14ac:dyDescent="0.2">
      <c r="A77005" t="s">
        <v>27</v>
      </c>
      <c r="B77005" s="1">
        <v>45590</v>
      </c>
      <c r="C77005">
        <v>36.75</v>
      </c>
    </row>
    <row r="77006" spans="1:3" x14ac:dyDescent="0.2">
      <c r="A77006" t="s">
        <v>27</v>
      </c>
      <c r="B77006" s="1">
        <v>45590</v>
      </c>
      <c r="C77006">
        <v>59.25</v>
      </c>
    </row>
    <row r="77007" spans="1:3" x14ac:dyDescent="0.2">
      <c r="A77007" t="s">
        <v>27</v>
      </c>
      <c r="B77007" s="1">
        <v>45590</v>
      </c>
      <c r="C77007">
        <v>104.25</v>
      </c>
    </row>
    <row r="77008" spans="1:3" x14ac:dyDescent="0.2">
      <c r="A77008" t="s">
        <v>3792</v>
      </c>
      <c r="B77008" s="1">
        <v>45590</v>
      </c>
      <c r="C77008">
        <v>71.45</v>
      </c>
    </row>
    <row r="77009" spans="1:3" x14ac:dyDescent="0.2">
      <c r="A77009" t="s">
        <v>3793</v>
      </c>
      <c r="B77009" s="1">
        <v>45590</v>
      </c>
      <c r="C77009">
        <v>16.850000000000001</v>
      </c>
    </row>
    <row r="77010" spans="1:3" x14ac:dyDescent="0.2">
      <c r="A77010" t="s">
        <v>3794</v>
      </c>
      <c r="B77010" s="1">
        <v>45590</v>
      </c>
      <c r="C77010">
        <v>63.9</v>
      </c>
    </row>
    <row r="77011" spans="1:3" x14ac:dyDescent="0.2">
      <c r="A77011" t="s">
        <v>3795</v>
      </c>
      <c r="B77011" s="1">
        <v>45590</v>
      </c>
      <c r="C77011">
        <v>56.9</v>
      </c>
    </row>
    <row r="77012" spans="1:3" x14ac:dyDescent="0.2">
      <c r="A77012" t="s">
        <v>3796</v>
      </c>
      <c r="B77012" s="1">
        <v>45590</v>
      </c>
      <c r="C77012">
        <v>64.900000000000006</v>
      </c>
    </row>
    <row r="77013" spans="1:3" x14ac:dyDescent="0.2">
      <c r="A77013" t="s">
        <v>3797</v>
      </c>
      <c r="B77013" s="1">
        <v>45590</v>
      </c>
      <c r="C77013">
        <v>210.4</v>
      </c>
    </row>
    <row r="77014" spans="1:3" x14ac:dyDescent="0.2">
      <c r="A77014" t="s">
        <v>3798</v>
      </c>
      <c r="B77014" s="1">
        <v>45590</v>
      </c>
      <c r="C77014">
        <v>29.2</v>
      </c>
    </row>
    <row r="77015" spans="1:3" x14ac:dyDescent="0.2">
      <c r="A77015" t="s">
        <v>3799</v>
      </c>
      <c r="B77015" s="1">
        <v>45590</v>
      </c>
      <c r="C77015">
        <v>48.65</v>
      </c>
    </row>
    <row r="77016" spans="1:3" x14ac:dyDescent="0.2">
      <c r="A77016" t="s">
        <v>3800</v>
      </c>
      <c r="B77016" s="1">
        <v>45590</v>
      </c>
      <c r="C77016">
        <v>205.7</v>
      </c>
    </row>
    <row r="77017" spans="1:3" x14ac:dyDescent="0.2">
      <c r="A77017" t="s">
        <v>3801</v>
      </c>
      <c r="B77017" s="1">
        <v>45590</v>
      </c>
      <c r="C77017">
        <v>373.7</v>
      </c>
    </row>
    <row r="77018" spans="1:3" x14ac:dyDescent="0.2">
      <c r="A77018" t="s">
        <v>2904</v>
      </c>
      <c r="B77018" s="1">
        <v>45590</v>
      </c>
      <c r="C77018">
        <v>176.35</v>
      </c>
    </row>
    <row r="77019" spans="1:3" x14ac:dyDescent="0.2">
      <c r="A77019" t="s">
        <v>3802</v>
      </c>
      <c r="B77019" s="1">
        <v>45590</v>
      </c>
      <c r="C77019">
        <v>82.85</v>
      </c>
    </row>
    <row r="77020" spans="1:3" x14ac:dyDescent="0.2">
      <c r="A77020" t="s">
        <v>3803</v>
      </c>
      <c r="B77020" s="1">
        <v>45590</v>
      </c>
      <c r="C77020">
        <v>54.9</v>
      </c>
    </row>
    <row r="77021" spans="1:3" x14ac:dyDescent="0.2">
      <c r="A77021" t="s">
        <v>513</v>
      </c>
      <c r="B77021" s="1">
        <v>45593</v>
      </c>
      <c r="C77021">
        <v>837.71</v>
      </c>
    </row>
    <row r="77022" spans="1:3" x14ac:dyDescent="0.2">
      <c r="A77022" t="s">
        <v>701</v>
      </c>
      <c r="B77022" s="1">
        <v>45593</v>
      </c>
      <c r="C77022">
        <v>1667.48</v>
      </c>
    </row>
    <row r="77023" spans="1:3" x14ac:dyDescent="0.2">
      <c r="A77023" t="s">
        <v>147</v>
      </c>
      <c r="B77023" s="1">
        <v>45593</v>
      </c>
      <c r="C77023">
        <v>312.14</v>
      </c>
    </row>
    <row r="77024" spans="1:3" x14ac:dyDescent="0.2">
      <c r="A77024" t="s">
        <v>147</v>
      </c>
      <c r="B77024" s="1">
        <v>45593</v>
      </c>
      <c r="C77024">
        <v>1594.18</v>
      </c>
    </row>
    <row r="77025" spans="1:3" x14ac:dyDescent="0.2">
      <c r="A77025" t="s">
        <v>27</v>
      </c>
      <c r="B77025" s="1">
        <v>45593</v>
      </c>
      <c r="C77025">
        <v>93.75</v>
      </c>
    </row>
    <row r="77026" spans="1:3" x14ac:dyDescent="0.2">
      <c r="A77026" t="s">
        <v>27</v>
      </c>
      <c r="B77026" s="1">
        <v>45593</v>
      </c>
      <c r="C77026">
        <v>36.75</v>
      </c>
    </row>
    <row r="77027" spans="1:3" x14ac:dyDescent="0.2">
      <c r="A77027" t="s">
        <v>27</v>
      </c>
      <c r="B77027" s="1">
        <v>45593</v>
      </c>
      <c r="C77027">
        <v>96.75</v>
      </c>
    </row>
    <row r="77028" spans="1:3" x14ac:dyDescent="0.2">
      <c r="A77028" t="s">
        <v>3732</v>
      </c>
      <c r="B77028" s="1">
        <v>45593</v>
      </c>
      <c r="C77028">
        <v>33.950000000000003</v>
      </c>
    </row>
    <row r="77029" spans="1:3" x14ac:dyDescent="0.2">
      <c r="A77029" t="s">
        <v>3733</v>
      </c>
      <c r="B77029" s="1">
        <v>45593</v>
      </c>
      <c r="C77029">
        <v>118.85</v>
      </c>
    </row>
    <row r="77030" spans="1:3" x14ac:dyDescent="0.2">
      <c r="A77030" t="s">
        <v>3734</v>
      </c>
      <c r="B77030" s="1">
        <v>45593</v>
      </c>
      <c r="C77030">
        <v>118.85</v>
      </c>
    </row>
    <row r="77031" spans="1:3" x14ac:dyDescent="0.2">
      <c r="A77031" t="s">
        <v>3735</v>
      </c>
      <c r="B77031" s="1">
        <v>45593</v>
      </c>
      <c r="C77031">
        <v>562.35</v>
      </c>
    </row>
    <row r="77032" spans="1:3" x14ac:dyDescent="0.2">
      <c r="A77032" t="s">
        <v>2991</v>
      </c>
      <c r="B77032" s="1">
        <v>45593</v>
      </c>
      <c r="C77032">
        <v>103.95</v>
      </c>
    </row>
    <row r="77033" spans="1:3" x14ac:dyDescent="0.2">
      <c r="A77033" t="s">
        <v>27</v>
      </c>
      <c r="B77033" s="1">
        <v>45593</v>
      </c>
      <c r="C77033">
        <v>18.75</v>
      </c>
    </row>
    <row r="77034" spans="1:3" x14ac:dyDescent="0.2">
      <c r="A77034" t="s">
        <v>3736</v>
      </c>
      <c r="B77034" s="1">
        <v>45593</v>
      </c>
      <c r="C77034">
        <v>56.35</v>
      </c>
    </row>
    <row r="77035" spans="1:3" x14ac:dyDescent="0.2">
      <c r="A77035" t="s">
        <v>3737</v>
      </c>
      <c r="B77035" s="1">
        <v>45593</v>
      </c>
      <c r="C77035">
        <v>85.9</v>
      </c>
    </row>
    <row r="77036" spans="1:3" x14ac:dyDescent="0.2">
      <c r="A77036" t="s">
        <v>3738</v>
      </c>
      <c r="B77036" s="1">
        <v>45593</v>
      </c>
      <c r="C77036">
        <v>81.849999999999994</v>
      </c>
    </row>
    <row r="77037" spans="1:3" x14ac:dyDescent="0.2">
      <c r="A77037" t="s">
        <v>3739</v>
      </c>
      <c r="B77037" s="1">
        <v>45593</v>
      </c>
      <c r="C77037">
        <v>44.25</v>
      </c>
    </row>
    <row r="77038" spans="1:3" x14ac:dyDescent="0.2">
      <c r="A77038" t="s">
        <v>3740</v>
      </c>
      <c r="B77038" s="1">
        <v>45593</v>
      </c>
      <c r="C77038">
        <v>28.45</v>
      </c>
    </row>
    <row r="77039" spans="1:3" x14ac:dyDescent="0.2">
      <c r="A77039" t="s">
        <v>27</v>
      </c>
      <c r="B77039" s="1">
        <v>45593</v>
      </c>
      <c r="C77039">
        <v>74.25</v>
      </c>
    </row>
    <row r="77040" spans="1:3" x14ac:dyDescent="0.2">
      <c r="A77040" t="s">
        <v>27</v>
      </c>
      <c r="B77040" s="1">
        <v>45593</v>
      </c>
      <c r="C77040">
        <v>74.25</v>
      </c>
    </row>
    <row r="77041" spans="1:3" x14ac:dyDescent="0.2">
      <c r="A77041" t="s">
        <v>27</v>
      </c>
      <c r="B77041" s="1">
        <v>45593</v>
      </c>
      <c r="C77041">
        <v>51.75</v>
      </c>
    </row>
    <row r="77042" spans="1:3" x14ac:dyDescent="0.2">
      <c r="A77042" t="s">
        <v>27</v>
      </c>
      <c r="B77042" s="1">
        <v>45593</v>
      </c>
      <c r="C77042">
        <v>36.75</v>
      </c>
    </row>
    <row r="77043" spans="1:3" x14ac:dyDescent="0.2">
      <c r="A77043" t="s">
        <v>27</v>
      </c>
      <c r="B77043" s="1">
        <v>45593</v>
      </c>
      <c r="C77043">
        <v>220.5</v>
      </c>
    </row>
    <row r="77044" spans="1:3" x14ac:dyDescent="0.2">
      <c r="A77044" t="s">
        <v>27</v>
      </c>
      <c r="B77044" s="1">
        <v>45593</v>
      </c>
      <c r="C77044">
        <v>21.75</v>
      </c>
    </row>
    <row r="77045" spans="1:3" x14ac:dyDescent="0.2">
      <c r="A77045" t="s">
        <v>27</v>
      </c>
      <c r="B77045" s="1">
        <v>45593</v>
      </c>
      <c r="C77045">
        <v>26.25</v>
      </c>
    </row>
    <row r="77046" spans="1:3" x14ac:dyDescent="0.2">
      <c r="A77046" t="s">
        <v>27</v>
      </c>
      <c r="B77046" s="1">
        <v>45593</v>
      </c>
      <c r="C77046">
        <v>44.25</v>
      </c>
    </row>
    <row r="77047" spans="1:3" x14ac:dyDescent="0.2">
      <c r="A77047" t="s">
        <v>27</v>
      </c>
      <c r="B77047" s="1">
        <v>45593</v>
      </c>
      <c r="C77047">
        <v>26.25</v>
      </c>
    </row>
    <row r="77048" spans="1:3" x14ac:dyDescent="0.2">
      <c r="A77048" t="s">
        <v>27</v>
      </c>
      <c r="B77048" s="1">
        <v>45593</v>
      </c>
      <c r="C77048">
        <v>73.5</v>
      </c>
    </row>
    <row r="77049" spans="1:3" x14ac:dyDescent="0.2">
      <c r="A77049" t="s">
        <v>27</v>
      </c>
      <c r="B77049" s="1">
        <v>45593</v>
      </c>
      <c r="C77049">
        <v>44.25</v>
      </c>
    </row>
    <row r="77050" spans="1:3" x14ac:dyDescent="0.2">
      <c r="A77050" t="s">
        <v>27</v>
      </c>
      <c r="B77050" s="1">
        <v>45593</v>
      </c>
      <c r="C77050">
        <v>21.75</v>
      </c>
    </row>
    <row r="77051" spans="1:3" x14ac:dyDescent="0.2">
      <c r="A77051" t="s">
        <v>27</v>
      </c>
      <c r="B77051" s="1">
        <v>45593</v>
      </c>
      <c r="C77051">
        <v>24.71</v>
      </c>
    </row>
    <row r="77052" spans="1:3" x14ac:dyDescent="0.2">
      <c r="A77052" t="s">
        <v>27</v>
      </c>
      <c r="B77052" s="1">
        <v>45593</v>
      </c>
      <c r="C77052">
        <v>26.25</v>
      </c>
    </row>
    <row r="77053" spans="1:3" x14ac:dyDescent="0.2">
      <c r="A77053" t="s">
        <v>3741</v>
      </c>
      <c r="B77053" s="1">
        <v>45593</v>
      </c>
      <c r="C77053">
        <v>49</v>
      </c>
    </row>
    <row r="77054" spans="1:3" x14ac:dyDescent="0.2">
      <c r="A77054" t="s">
        <v>27</v>
      </c>
      <c r="B77054" s="1">
        <v>45593</v>
      </c>
      <c r="C77054">
        <v>59.25</v>
      </c>
    </row>
    <row r="77055" spans="1:3" x14ac:dyDescent="0.2">
      <c r="A77055" t="s">
        <v>27</v>
      </c>
      <c r="B77055" s="1">
        <v>45593</v>
      </c>
      <c r="C77055">
        <v>74.25</v>
      </c>
    </row>
    <row r="77056" spans="1:3" x14ac:dyDescent="0.2">
      <c r="A77056" t="s">
        <v>79</v>
      </c>
      <c r="B77056" s="1">
        <v>45593</v>
      </c>
      <c r="C77056">
        <v>60.41</v>
      </c>
    </row>
    <row r="77057" spans="1:3" x14ac:dyDescent="0.2">
      <c r="A77057" t="s">
        <v>79</v>
      </c>
      <c r="B77057" s="1">
        <v>45593</v>
      </c>
      <c r="C77057">
        <v>30.43</v>
      </c>
    </row>
    <row r="77058" spans="1:3" x14ac:dyDescent="0.2">
      <c r="A77058" t="s">
        <v>79</v>
      </c>
      <c r="B77058" s="1">
        <v>45593</v>
      </c>
      <c r="C77058">
        <v>38.93</v>
      </c>
    </row>
    <row r="77059" spans="1:3" x14ac:dyDescent="0.2">
      <c r="A77059" t="s">
        <v>79</v>
      </c>
      <c r="B77059" s="1">
        <v>45593</v>
      </c>
      <c r="C77059">
        <v>33.68</v>
      </c>
    </row>
    <row r="77060" spans="1:3" x14ac:dyDescent="0.2">
      <c r="A77060" t="s">
        <v>2258</v>
      </c>
      <c r="B77060" s="1">
        <v>45593</v>
      </c>
      <c r="C77060">
        <v>127.75</v>
      </c>
    </row>
    <row r="77061" spans="1:3" x14ac:dyDescent="0.2">
      <c r="A77061" t="s">
        <v>64</v>
      </c>
      <c r="B77061" s="1">
        <v>45593</v>
      </c>
      <c r="C77061">
        <v>565.64</v>
      </c>
    </row>
    <row r="77062" spans="1:3" x14ac:dyDescent="0.2">
      <c r="A77062" t="s">
        <v>32</v>
      </c>
      <c r="B77062" s="1">
        <v>45593</v>
      </c>
      <c r="C77062">
        <v>318.42</v>
      </c>
    </row>
    <row r="77063" spans="1:3" x14ac:dyDescent="0.2">
      <c r="A77063" t="s">
        <v>257</v>
      </c>
      <c r="B77063" s="1">
        <v>45593</v>
      </c>
      <c r="C77063">
        <v>1266.94</v>
      </c>
    </row>
    <row r="77064" spans="1:3" x14ac:dyDescent="0.2">
      <c r="A77064" t="s">
        <v>3742</v>
      </c>
      <c r="B77064" s="1">
        <v>45593</v>
      </c>
      <c r="C77064">
        <v>211.2</v>
      </c>
    </row>
    <row r="77065" spans="1:3" x14ac:dyDescent="0.2">
      <c r="A77065" t="s">
        <v>47</v>
      </c>
      <c r="B77065" s="1">
        <v>45593</v>
      </c>
      <c r="C77065">
        <v>109.35</v>
      </c>
    </row>
    <row r="77066" spans="1:3" x14ac:dyDescent="0.2">
      <c r="A77066" t="s">
        <v>3743</v>
      </c>
      <c r="B77066" s="1">
        <v>45593</v>
      </c>
      <c r="C77066">
        <v>22.93</v>
      </c>
    </row>
    <row r="77067" spans="1:3" x14ac:dyDescent="0.2">
      <c r="A77067" t="s">
        <v>3744</v>
      </c>
      <c r="B77067" s="1">
        <v>45593</v>
      </c>
      <c r="C77067">
        <v>17.899999999999999</v>
      </c>
    </row>
    <row r="77068" spans="1:3" x14ac:dyDescent="0.2">
      <c r="A77068" t="s">
        <v>3745</v>
      </c>
      <c r="B77068" s="1">
        <v>45593</v>
      </c>
      <c r="C77068">
        <v>12.9</v>
      </c>
    </row>
    <row r="77069" spans="1:3" x14ac:dyDescent="0.2">
      <c r="A77069" t="s">
        <v>3691</v>
      </c>
      <c r="B77069" s="1">
        <v>45593</v>
      </c>
      <c r="C77069">
        <v>48.45</v>
      </c>
    </row>
    <row r="77070" spans="1:3" x14ac:dyDescent="0.2">
      <c r="A77070" t="s">
        <v>3746</v>
      </c>
      <c r="B77070" s="1">
        <v>45593</v>
      </c>
      <c r="C77070">
        <v>12.9</v>
      </c>
    </row>
    <row r="77071" spans="1:3" x14ac:dyDescent="0.2">
      <c r="A77071" t="s">
        <v>3747</v>
      </c>
      <c r="B77071" s="1">
        <v>45593</v>
      </c>
      <c r="C77071">
        <v>90</v>
      </c>
    </row>
    <row r="77072" spans="1:3" x14ac:dyDescent="0.2">
      <c r="A77072" t="s">
        <v>698</v>
      </c>
      <c r="B77072" s="1">
        <v>45593</v>
      </c>
      <c r="C77072">
        <v>181.75</v>
      </c>
    </row>
    <row r="77073" spans="1:3" x14ac:dyDescent="0.2">
      <c r="A77073" t="s">
        <v>12</v>
      </c>
      <c r="B77073" s="1">
        <v>45593</v>
      </c>
      <c r="C77073">
        <v>267.47000000000003</v>
      </c>
    </row>
    <row r="77074" spans="1:3" x14ac:dyDescent="0.2">
      <c r="A77074" t="s">
        <v>3748</v>
      </c>
      <c r="B77074" s="1">
        <v>45593</v>
      </c>
      <c r="C77074">
        <v>71.45</v>
      </c>
    </row>
    <row r="77075" spans="1:3" x14ac:dyDescent="0.2">
      <c r="A77075" t="s">
        <v>3749</v>
      </c>
      <c r="B77075" s="1">
        <v>45593</v>
      </c>
      <c r="C77075">
        <v>68.900000000000006</v>
      </c>
    </row>
    <row r="77076" spans="1:3" x14ac:dyDescent="0.2">
      <c r="A77076" t="s">
        <v>3716</v>
      </c>
      <c r="B77076" s="1">
        <v>45593</v>
      </c>
      <c r="C77076">
        <v>216.8</v>
      </c>
    </row>
    <row r="77077" spans="1:3" x14ac:dyDescent="0.2">
      <c r="A77077" t="s">
        <v>3750</v>
      </c>
      <c r="B77077" s="1">
        <v>45593</v>
      </c>
      <c r="C77077">
        <v>48.45</v>
      </c>
    </row>
    <row r="77078" spans="1:3" x14ac:dyDescent="0.2">
      <c r="A77078" t="s">
        <v>3751</v>
      </c>
      <c r="B77078" s="1">
        <v>45593</v>
      </c>
      <c r="C77078">
        <v>13.5</v>
      </c>
    </row>
    <row r="77079" spans="1:3" x14ac:dyDescent="0.2">
      <c r="A77079" t="s">
        <v>3752</v>
      </c>
      <c r="B77079" s="1">
        <v>45593</v>
      </c>
      <c r="C77079">
        <v>163</v>
      </c>
    </row>
    <row r="77080" spans="1:3" x14ac:dyDescent="0.2">
      <c r="A77080" t="s">
        <v>3753</v>
      </c>
      <c r="B77080" s="1">
        <v>45593</v>
      </c>
      <c r="C77080">
        <v>16.899999999999999</v>
      </c>
    </row>
    <row r="77081" spans="1:3" x14ac:dyDescent="0.2">
      <c r="A77081" t="s">
        <v>1882</v>
      </c>
      <c r="B77081" s="1">
        <v>45593</v>
      </c>
      <c r="C77081">
        <v>232.2</v>
      </c>
    </row>
    <row r="77082" spans="1:3" x14ac:dyDescent="0.2">
      <c r="A77082" t="s">
        <v>3754</v>
      </c>
      <c r="B77082" s="1">
        <v>45593</v>
      </c>
      <c r="C77082">
        <v>146.44999999999999</v>
      </c>
    </row>
    <row r="77083" spans="1:3" x14ac:dyDescent="0.2">
      <c r="A77083" t="s">
        <v>3755</v>
      </c>
      <c r="B77083" s="1">
        <v>45593</v>
      </c>
      <c r="C77083">
        <v>56.9</v>
      </c>
    </row>
    <row r="77084" spans="1:3" x14ac:dyDescent="0.2">
      <c r="A77084" t="s">
        <v>3756</v>
      </c>
      <c r="B77084" s="1">
        <v>45593</v>
      </c>
      <c r="C77084">
        <v>71.45</v>
      </c>
    </row>
    <row r="77085" spans="1:3" x14ac:dyDescent="0.2">
      <c r="A77085" t="s">
        <v>286</v>
      </c>
      <c r="B77085" s="1">
        <v>45593</v>
      </c>
      <c r="C77085">
        <v>2496.94</v>
      </c>
    </row>
    <row r="77086" spans="1:3" x14ac:dyDescent="0.2">
      <c r="A77086" t="s">
        <v>204</v>
      </c>
      <c r="B77086" s="1">
        <v>45593</v>
      </c>
      <c r="C77086">
        <v>114.85</v>
      </c>
    </row>
    <row r="77087" spans="1:3" x14ac:dyDescent="0.2">
      <c r="A77087" t="s">
        <v>3757</v>
      </c>
      <c r="B77087" s="1">
        <v>45593</v>
      </c>
      <c r="C77087">
        <v>26.9</v>
      </c>
    </row>
    <row r="77088" spans="1:3" x14ac:dyDescent="0.2">
      <c r="A77088" t="s">
        <v>3758</v>
      </c>
      <c r="B77088" s="1">
        <v>45593</v>
      </c>
      <c r="C77088">
        <v>83.85</v>
      </c>
    </row>
    <row r="77089" spans="1:3" x14ac:dyDescent="0.2">
      <c r="A77089" t="s">
        <v>3759</v>
      </c>
      <c r="B77089" s="1">
        <v>45593</v>
      </c>
      <c r="C77089">
        <v>63.9</v>
      </c>
    </row>
    <row r="77090" spans="1:3" x14ac:dyDescent="0.2">
      <c r="A77090" t="s">
        <v>3760</v>
      </c>
      <c r="B77090" s="1">
        <v>45593</v>
      </c>
      <c r="C77090">
        <v>15.7</v>
      </c>
    </row>
    <row r="77091" spans="1:3" x14ac:dyDescent="0.2">
      <c r="A77091" t="s">
        <v>3761</v>
      </c>
      <c r="B77091" s="1">
        <v>45593</v>
      </c>
      <c r="C77091">
        <v>63.9</v>
      </c>
    </row>
    <row r="77092" spans="1:3" x14ac:dyDescent="0.2">
      <c r="A77092" t="s">
        <v>324</v>
      </c>
      <c r="B77092" s="1">
        <v>45593</v>
      </c>
      <c r="C77092">
        <v>920.76</v>
      </c>
    </row>
    <row r="77093" spans="1:3" x14ac:dyDescent="0.2">
      <c r="A77093" t="s">
        <v>3762</v>
      </c>
      <c r="B77093" s="1">
        <v>45593</v>
      </c>
      <c r="C77093">
        <v>374.25</v>
      </c>
    </row>
    <row r="77094" spans="1:3" x14ac:dyDescent="0.2">
      <c r="A77094" t="s">
        <v>3763</v>
      </c>
      <c r="B77094" s="1">
        <v>45593</v>
      </c>
      <c r="C77094">
        <v>43.95</v>
      </c>
    </row>
    <row r="77095" spans="1:3" x14ac:dyDescent="0.2">
      <c r="A77095" t="s">
        <v>3764</v>
      </c>
      <c r="B77095" s="1">
        <v>45593</v>
      </c>
      <c r="C77095">
        <v>359.7</v>
      </c>
    </row>
    <row r="77096" spans="1:3" x14ac:dyDescent="0.2">
      <c r="A77096" t="s">
        <v>3765</v>
      </c>
      <c r="B77096" s="1">
        <v>45593</v>
      </c>
      <c r="C77096">
        <v>63.9</v>
      </c>
    </row>
    <row r="77097" spans="1:3" x14ac:dyDescent="0.2">
      <c r="A77097" t="s">
        <v>3766</v>
      </c>
      <c r="B77097" s="1">
        <v>45593</v>
      </c>
      <c r="C77097">
        <v>28.9</v>
      </c>
    </row>
    <row r="77098" spans="1:3" x14ac:dyDescent="0.2">
      <c r="A77098" t="s">
        <v>3767</v>
      </c>
      <c r="B77098" s="1">
        <v>45593</v>
      </c>
      <c r="C77098">
        <v>43.9</v>
      </c>
    </row>
    <row r="77099" spans="1:3" x14ac:dyDescent="0.2">
      <c r="A77099" t="s">
        <v>3768</v>
      </c>
      <c r="B77099" s="1">
        <v>45593</v>
      </c>
      <c r="C77099">
        <v>13.95</v>
      </c>
    </row>
    <row r="77100" spans="1:3" x14ac:dyDescent="0.2">
      <c r="A77100" t="s">
        <v>1246</v>
      </c>
      <c r="B77100" s="1">
        <v>45593</v>
      </c>
      <c r="C77100">
        <v>279.8</v>
      </c>
    </row>
    <row r="77101" spans="1:3" x14ac:dyDescent="0.2">
      <c r="A77101" t="s">
        <v>3769</v>
      </c>
      <c r="B77101" s="1">
        <v>45593</v>
      </c>
      <c r="C77101">
        <v>89.85</v>
      </c>
    </row>
    <row r="77102" spans="1:3" x14ac:dyDescent="0.2">
      <c r="A77102" t="s">
        <v>3770</v>
      </c>
      <c r="B77102" s="1">
        <v>45593</v>
      </c>
      <c r="C77102">
        <v>54.9</v>
      </c>
    </row>
    <row r="77103" spans="1:3" x14ac:dyDescent="0.2">
      <c r="A77103" t="s">
        <v>3771</v>
      </c>
      <c r="B77103" s="1">
        <v>45593</v>
      </c>
      <c r="C77103">
        <v>111.35</v>
      </c>
    </row>
    <row r="77104" spans="1:3" x14ac:dyDescent="0.2">
      <c r="A77104" t="s">
        <v>2913</v>
      </c>
      <c r="B77104" s="1">
        <v>45593</v>
      </c>
      <c r="C77104">
        <v>79.849999999999994</v>
      </c>
    </row>
    <row r="77105" spans="1:3" x14ac:dyDescent="0.2">
      <c r="A77105" t="s">
        <v>1589</v>
      </c>
      <c r="B77105" s="1">
        <v>45593</v>
      </c>
      <c r="C77105">
        <v>71.8</v>
      </c>
    </row>
    <row r="77106" spans="1:3" x14ac:dyDescent="0.2">
      <c r="A77106" t="s">
        <v>3772</v>
      </c>
      <c r="B77106" s="1">
        <v>45593</v>
      </c>
      <c r="C77106">
        <v>89.85</v>
      </c>
    </row>
    <row r="77107" spans="1:3" x14ac:dyDescent="0.2">
      <c r="A77107" t="s">
        <v>3773</v>
      </c>
      <c r="B77107" s="1">
        <v>45593</v>
      </c>
      <c r="C77107">
        <v>64.900000000000006</v>
      </c>
    </row>
    <row r="77108" spans="1:3" x14ac:dyDescent="0.2">
      <c r="A77108" t="s">
        <v>3774</v>
      </c>
      <c r="B77108" s="1">
        <v>45593</v>
      </c>
      <c r="C77108">
        <v>33.9</v>
      </c>
    </row>
    <row r="77109" spans="1:3" x14ac:dyDescent="0.2">
      <c r="A77109" t="s">
        <v>3775</v>
      </c>
      <c r="B77109" s="1">
        <v>45593</v>
      </c>
      <c r="C77109">
        <v>92.45</v>
      </c>
    </row>
    <row r="77110" spans="1:3" x14ac:dyDescent="0.2">
      <c r="A77110" t="s">
        <v>3776</v>
      </c>
      <c r="B77110" s="1">
        <v>45593</v>
      </c>
      <c r="C77110">
        <v>21.9</v>
      </c>
    </row>
    <row r="77111" spans="1:3" x14ac:dyDescent="0.2">
      <c r="A77111" t="s">
        <v>3777</v>
      </c>
      <c r="B77111" s="1">
        <v>45593</v>
      </c>
      <c r="C77111">
        <v>19.45</v>
      </c>
    </row>
    <row r="77112" spans="1:3" x14ac:dyDescent="0.2">
      <c r="A77112" t="s">
        <v>3778</v>
      </c>
      <c r="B77112" s="1">
        <v>45593</v>
      </c>
      <c r="C77112">
        <v>42.45</v>
      </c>
    </row>
    <row r="77113" spans="1:3" x14ac:dyDescent="0.2">
      <c r="A77113" t="s">
        <v>3779</v>
      </c>
      <c r="B77113" s="1">
        <v>45593</v>
      </c>
      <c r="C77113">
        <v>57.75</v>
      </c>
    </row>
    <row r="77114" spans="1:3" x14ac:dyDescent="0.2">
      <c r="A77114" t="s">
        <v>3780</v>
      </c>
      <c r="B77114" s="1">
        <v>45593</v>
      </c>
      <c r="C77114">
        <v>21.45</v>
      </c>
    </row>
    <row r="77115" spans="1:3" x14ac:dyDescent="0.2">
      <c r="A77115" t="s">
        <v>3781</v>
      </c>
      <c r="B77115" s="1">
        <v>45593</v>
      </c>
      <c r="C77115">
        <v>45.9</v>
      </c>
    </row>
    <row r="77116" spans="1:3" x14ac:dyDescent="0.2">
      <c r="A77116" t="s">
        <v>2188</v>
      </c>
      <c r="B77116" s="1">
        <v>45593</v>
      </c>
      <c r="C77116">
        <v>575.82000000000005</v>
      </c>
    </row>
    <row r="77117" spans="1:3" x14ac:dyDescent="0.2">
      <c r="A77117" t="s">
        <v>612</v>
      </c>
      <c r="B77117" s="1">
        <v>45593</v>
      </c>
      <c r="C77117">
        <v>434.68</v>
      </c>
    </row>
    <row r="77118" spans="1:3" x14ac:dyDescent="0.2">
      <c r="A77118" t="s">
        <v>248</v>
      </c>
      <c r="B77118" s="1">
        <v>45593</v>
      </c>
      <c r="C77118">
        <v>790.68</v>
      </c>
    </row>
    <row r="77119" spans="1:3" x14ac:dyDescent="0.2">
      <c r="A77119" t="s">
        <v>64</v>
      </c>
      <c r="B77119" s="1">
        <v>45593</v>
      </c>
      <c r="C77119">
        <v>32.31</v>
      </c>
    </row>
    <row r="77120" spans="1:3" x14ac:dyDescent="0.2">
      <c r="A77120" t="s">
        <v>83</v>
      </c>
      <c r="B77120" s="1">
        <v>45593</v>
      </c>
      <c r="C77120">
        <v>1012.17</v>
      </c>
    </row>
    <row r="77121" spans="1:3" x14ac:dyDescent="0.2">
      <c r="A77121" t="s">
        <v>64</v>
      </c>
      <c r="B77121" s="1">
        <v>45593</v>
      </c>
      <c r="C77121">
        <v>118.93</v>
      </c>
    </row>
    <row r="77122" spans="1:3" x14ac:dyDescent="0.2">
      <c r="A77122" t="s">
        <v>481</v>
      </c>
      <c r="B77122" s="1">
        <v>45593</v>
      </c>
      <c r="C77122">
        <v>2720.56</v>
      </c>
    </row>
    <row r="77123" spans="1:3" x14ac:dyDescent="0.2">
      <c r="A77123" t="s">
        <v>348</v>
      </c>
      <c r="B77123" s="1">
        <v>45593</v>
      </c>
      <c r="C77123">
        <v>1402.4</v>
      </c>
    </row>
    <row r="77124" spans="1:3" x14ac:dyDescent="0.2">
      <c r="A77124" t="s">
        <v>12</v>
      </c>
      <c r="B77124" s="1">
        <v>45593</v>
      </c>
      <c r="C77124">
        <v>189.39</v>
      </c>
    </row>
    <row r="77125" spans="1:3" x14ac:dyDescent="0.2">
      <c r="A77125" t="s">
        <v>12</v>
      </c>
      <c r="B77125" s="1">
        <v>45593</v>
      </c>
      <c r="C77125">
        <v>226.25</v>
      </c>
    </row>
    <row r="77126" spans="1:3" x14ac:dyDescent="0.2">
      <c r="A77126" t="s">
        <v>12</v>
      </c>
      <c r="B77126" s="1">
        <v>45593</v>
      </c>
      <c r="C77126">
        <v>746.25</v>
      </c>
    </row>
    <row r="77127" spans="1:3" x14ac:dyDescent="0.2">
      <c r="A77127" t="s">
        <v>3782</v>
      </c>
      <c r="B77127" s="1">
        <v>45593</v>
      </c>
      <c r="C77127">
        <v>33.35</v>
      </c>
    </row>
    <row r="77128" spans="1:3" x14ac:dyDescent="0.2">
      <c r="A77128" t="s">
        <v>3783</v>
      </c>
      <c r="B77128" s="1">
        <v>45593</v>
      </c>
      <c r="C77128">
        <v>44.45</v>
      </c>
    </row>
    <row r="77129" spans="1:3" x14ac:dyDescent="0.2">
      <c r="A77129" t="s">
        <v>3784</v>
      </c>
      <c r="B77129" s="1">
        <v>45593</v>
      </c>
      <c r="C77129">
        <v>94.45</v>
      </c>
    </row>
    <row r="77130" spans="1:3" x14ac:dyDescent="0.2">
      <c r="A77130" t="s">
        <v>3785</v>
      </c>
      <c r="B77130" s="1">
        <v>45593</v>
      </c>
      <c r="C77130">
        <v>53.45</v>
      </c>
    </row>
    <row r="77131" spans="1:3" x14ac:dyDescent="0.2">
      <c r="A77131" t="s">
        <v>3786</v>
      </c>
      <c r="B77131" s="1">
        <v>45593</v>
      </c>
      <c r="C77131">
        <v>49.45</v>
      </c>
    </row>
    <row r="77132" spans="1:3" x14ac:dyDescent="0.2">
      <c r="A77132" t="s">
        <v>3787</v>
      </c>
      <c r="B77132" s="1">
        <v>45593</v>
      </c>
      <c r="C77132">
        <v>29.45</v>
      </c>
    </row>
    <row r="77133" spans="1:3" x14ac:dyDescent="0.2">
      <c r="A77133" t="s">
        <v>3586</v>
      </c>
      <c r="B77133" s="1">
        <v>45593</v>
      </c>
      <c r="C77133">
        <v>106.8</v>
      </c>
    </row>
    <row r="77134" spans="1:3" x14ac:dyDescent="0.2">
      <c r="A77134" t="s">
        <v>79</v>
      </c>
      <c r="B77134" s="1">
        <v>45593</v>
      </c>
      <c r="C77134">
        <v>38.06</v>
      </c>
    </row>
    <row r="77135" spans="1:3" x14ac:dyDescent="0.2">
      <c r="A77135" t="s">
        <v>79</v>
      </c>
      <c r="B77135" s="1">
        <v>45593</v>
      </c>
      <c r="C77135">
        <v>43.31</v>
      </c>
    </row>
    <row r="77136" spans="1:3" x14ac:dyDescent="0.2">
      <c r="A77136" t="s">
        <v>79</v>
      </c>
      <c r="B77136" s="1">
        <v>45593</v>
      </c>
      <c r="C77136">
        <v>83.93</v>
      </c>
    </row>
    <row r="77137" spans="1:3" x14ac:dyDescent="0.2">
      <c r="A77137" t="s">
        <v>3788</v>
      </c>
      <c r="B77137" s="1">
        <v>45593</v>
      </c>
      <c r="C77137">
        <v>55.45</v>
      </c>
    </row>
    <row r="77138" spans="1:3" x14ac:dyDescent="0.2">
      <c r="A77138" t="s">
        <v>3711</v>
      </c>
      <c r="B77138" s="1">
        <v>45594</v>
      </c>
      <c r="C77138">
        <v>73.95</v>
      </c>
    </row>
    <row r="77139" spans="1:3" x14ac:dyDescent="0.2">
      <c r="A77139" t="s">
        <v>3712</v>
      </c>
      <c r="B77139" s="1">
        <v>45594</v>
      </c>
      <c r="C77139">
        <v>63.9</v>
      </c>
    </row>
    <row r="77140" spans="1:3" x14ac:dyDescent="0.2">
      <c r="A77140" t="s">
        <v>3713</v>
      </c>
      <c r="B77140" s="1">
        <v>45594</v>
      </c>
      <c r="C77140">
        <v>63.9</v>
      </c>
    </row>
    <row r="77141" spans="1:3" x14ac:dyDescent="0.2">
      <c r="A77141" t="s">
        <v>3714</v>
      </c>
      <c r="B77141" s="1">
        <v>45594</v>
      </c>
      <c r="C77141">
        <v>124.8</v>
      </c>
    </row>
    <row r="77142" spans="1:3" x14ac:dyDescent="0.2">
      <c r="A77142" t="s">
        <v>3715</v>
      </c>
      <c r="B77142" s="1">
        <v>45594</v>
      </c>
      <c r="C77142">
        <v>88.9</v>
      </c>
    </row>
    <row r="77143" spans="1:3" x14ac:dyDescent="0.2">
      <c r="A77143" t="s">
        <v>3716</v>
      </c>
      <c r="B77143" s="1">
        <v>45594</v>
      </c>
      <c r="C77143">
        <v>54.95</v>
      </c>
    </row>
    <row r="77144" spans="1:3" x14ac:dyDescent="0.2">
      <c r="A77144" t="s">
        <v>3717</v>
      </c>
      <c r="B77144" s="1">
        <v>45594</v>
      </c>
      <c r="C77144">
        <v>43.95</v>
      </c>
    </row>
    <row r="77145" spans="1:3" x14ac:dyDescent="0.2">
      <c r="A77145" t="s">
        <v>3718</v>
      </c>
      <c r="B77145" s="1">
        <v>45594</v>
      </c>
      <c r="C77145">
        <v>177</v>
      </c>
    </row>
    <row r="77146" spans="1:3" x14ac:dyDescent="0.2">
      <c r="A77146" t="s">
        <v>3719</v>
      </c>
      <c r="B77146" s="1">
        <v>45594</v>
      </c>
      <c r="C77146">
        <v>49.45</v>
      </c>
    </row>
    <row r="77147" spans="1:3" x14ac:dyDescent="0.2">
      <c r="A77147" t="s">
        <v>3720</v>
      </c>
      <c r="B77147" s="1">
        <v>45594</v>
      </c>
      <c r="C77147">
        <v>126.95</v>
      </c>
    </row>
    <row r="77148" spans="1:3" x14ac:dyDescent="0.2">
      <c r="A77148" t="s">
        <v>2939</v>
      </c>
      <c r="B77148" s="1">
        <v>45594</v>
      </c>
      <c r="C77148">
        <v>35.950000000000003</v>
      </c>
    </row>
    <row r="77149" spans="1:3" x14ac:dyDescent="0.2">
      <c r="A77149" t="s">
        <v>702</v>
      </c>
      <c r="B77149" s="1">
        <v>45594</v>
      </c>
      <c r="C77149">
        <v>323.82</v>
      </c>
    </row>
    <row r="77150" spans="1:3" x14ac:dyDescent="0.2">
      <c r="A77150" t="s">
        <v>128</v>
      </c>
      <c r="B77150" s="1">
        <v>45594</v>
      </c>
      <c r="C77150">
        <v>200.01</v>
      </c>
    </row>
    <row r="77151" spans="1:3" x14ac:dyDescent="0.2">
      <c r="A77151" t="s">
        <v>810</v>
      </c>
      <c r="B77151" s="1">
        <v>45594</v>
      </c>
      <c r="C77151">
        <v>94.36</v>
      </c>
    </row>
    <row r="77152" spans="1:3" x14ac:dyDescent="0.2">
      <c r="A77152" t="s">
        <v>582</v>
      </c>
      <c r="B77152" s="1">
        <v>45594</v>
      </c>
      <c r="C77152">
        <v>143</v>
      </c>
    </row>
    <row r="77153" spans="1:3" x14ac:dyDescent="0.2">
      <c r="A77153" t="s">
        <v>3612</v>
      </c>
      <c r="B77153" s="1">
        <v>45594</v>
      </c>
      <c r="C77153">
        <v>21.85</v>
      </c>
    </row>
    <row r="77154" spans="1:3" x14ac:dyDescent="0.2">
      <c r="A77154" t="s">
        <v>3721</v>
      </c>
      <c r="B77154" s="1">
        <v>45594</v>
      </c>
      <c r="C77154">
        <v>128.85</v>
      </c>
    </row>
    <row r="77155" spans="1:3" x14ac:dyDescent="0.2">
      <c r="A77155" t="s">
        <v>44</v>
      </c>
      <c r="B77155" s="1">
        <v>45594</v>
      </c>
      <c r="C77155">
        <v>230.61</v>
      </c>
    </row>
    <row r="77156" spans="1:3" x14ac:dyDescent="0.2">
      <c r="A77156" t="s">
        <v>64</v>
      </c>
      <c r="B77156" s="1">
        <v>45594</v>
      </c>
      <c r="C77156">
        <v>480</v>
      </c>
    </row>
    <row r="77157" spans="1:3" x14ac:dyDescent="0.2">
      <c r="A77157" t="s">
        <v>417</v>
      </c>
      <c r="B77157" s="1">
        <v>45594</v>
      </c>
      <c r="C77157">
        <v>42.61</v>
      </c>
    </row>
    <row r="77158" spans="1:3" x14ac:dyDescent="0.2">
      <c r="A77158" t="s">
        <v>432</v>
      </c>
      <c r="B77158" s="1">
        <v>45594</v>
      </c>
      <c r="C77158">
        <v>439.89</v>
      </c>
    </row>
    <row r="77159" spans="1:3" x14ac:dyDescent="0.2">
      <c r="A77159" t="s">
        <v>3722</v>
      </c>
      <c r="B77159" s="1">
        <v>45594</v>
      </c>
      <c r="C77159">
        <v>429.55</v>
      </c>
    </row>
    <row r="77160" spans="1:3" x14ac:dyDescent="0.2">
      <c r="A77160" t="s">
        <v>946</v>
      </c>
      <c r="B77160" s="1">
        <v>45594</v>
      </c>
      <c r="C77160">
        <v>17.100000000000001</v>
      </c>
    </row>
    <row r="77161" spans="1:3" x14ac:dyDescent="0.2">
      <c r="A77161" t="s">
        <v>946</v>
      </c>
      <c r="B77161" s="1">
        <v>45594</v>
      </c>
      <c r="C77161">
        <v>285.24</v>
      </c>
    </row>
    <row r="77162" spans="1:3" x14ac:dyDescent="0.2">
      <c r="A77162" t="s">
        <v>27</v>
      </c>
      <c r="B77162" s="1">
        <v>45594</v>
      </c>
      <c r="C77162">
        <v>26.25</v>
      </c>
    </row>
    <row r="77163" spans="1:3" x14ac:dyDescent="0.2">
      <c r="A77163" t="s">
        <v>27</v>
      </c>
      <c r="B77163" s="1">
        <v>45594</v>
      </c>
      <c r="C77163">
        <v>26.25</v>
      </c>
    </row>
    <row r="77164" spans="1:3" x14ac:dyDescent="0.2">
      <c r="A77164" t="s">
        <v>27</v>
      </c>
      <c r="B77164" s="1">
        <v>45594</v>
      </c>
      <c r="C77164">
        <v>26.25</v>
      </c>
    </row>
    <row r="77165" spans="1:3" x14ac:dyDescent="0.2">
      <c r="A77165" t="s">
        <v>3723</v>
      </c>
      <c r="B77165" s="1">
        <v>45594</v>
      </c>
      <c r="C77165">
        <v>3.95</v>
      </c>
    </row>
    <row r="77166" spans="1:3" x14ac:dyDescent="0.2">
      <c r="A77166" t="s">
        <v>3724</v>
      </c>
      <c r="B77166" s="1">
        <v>45594</v>
      </c>
      <c r="C77166">
        <v>68.400000000000006</v>
      </c>
    </row>
    <row r="77167" spans="1:3" x14ac:dyDescent="0.2">
      <c r="A77167" t="s">
        <v>3725</v>
      </c>
      <c r="B77167" s="1">
        <v>45594</v>
      </c>
      <c r="C77167">
        <v>63.9</v>
      </c>
    </row>
    <row r="77168" spans="1:3" x14ac:dyDescent="0.2">
      <c r="A77168" t="s">
        <v>3726</v>
      </c>
      <c r="B77168" s="1">
        <v>45594</v>
      </c>
      <c r="C77168">
        <v>118.85</v>
      </c>
    </row>
    <row r="77169" spans="1:3" x14ac:dyDescent="0.2">
      <c r="A77169" t="s">
        <v>3449</v>
      </c>
      <c r="B77169" s="1">
        <v>45594</v>
      </c>
      <c r="C77169">
        <v>263.7</v>
      </c>
    </row>
    <row r="77170" spans="1:3" x14ac:dyDescent="0.2">
      <c r="A77170" t="s">
        <v>3727</v>
      </c>
      <c r="B77170" s="1">
        <v>45594</v>
      </c>
      <c r="C77170">
        <v>51.9</v>
      </c>
    </row>
    <row r="77171" spans="1:3" x14ac:dyDescent="0.2">
      <c r="A77171" t="s">
        <v>1342</v>
      </c>
      <c r="B77171" s="1">
        <v>45594</v>
      </c>
      <c r="C77171">
        <v>63.9</v>
      </c>
    </row>
    <row r="77172" spans="1:3" x14ac:dyDescent="0.2">
      <c r="A77172" t="s">
        <v>3728</v>
      </c>
      <c r="B77172" s="1">
        <v>45594</v>
      </c>
      <c r="C77172">
        <v>71.650000000000006</v>
      </c>
    </row>
    <row r="77173" spans="1:3" x14ac:dyDescent="0.2">
      <c r="A77173" t="s">
        <v>3034</v>
      </c>
      <c r="B77173" s="1">
        <v>45594</v>
      </c>
      <c r="C77173">
        <v>28.5</v>
      </c>
    </row>
    <row r="77174" spans="1:3" x14ac:dyDescent="0.2">
      <c r="A77174" t="s">
        <v>3034</v>
      </c>
      <c r="B77174" s="1">
        <v>45594</v>
      </c>
      <c r="C77174">
        <v>24.95</v>
      </c>
    </row>
    <row r="77175" spans="1:3" x14ac:dyDescent="0.2">
      <c r="A77175" t="s">
        <v>3034</v>
      </c>
      <c r="B77175" s="1">
        <v>45594</v>
      </c>
      <c r="C77175">
        <v>258.05</v>
      </c>
    </row>
    <row r="77176" spans="1:3" x14ac:dyDescent="0.2">
      <c r="A77176" t="s">
        <v>3729</v>
      </c>
      <c r="B77176" s="1">
        <v>45594</v>
      </c>
      <c r="C77176">
        <v>128.85</v>
      </c>
    </row>
    <row r="77177" spans="1:3" x14ac:dyDescent="0.2">
      <c r="A77177" t="s">
        <v>1250</v>
      </c>
      <c r="B77177" s="1">
        <v>45594</v>
      </c>
      <c r="C77177">
        <v>84.75</v>
      </c>
    </row>
    <row r="77178" spans="1:3" x14ac:dyDescent="0.2">
      <c r="A77178" t="s">
        <v>1250</v>
      </c>
      <c r="B77178" s="1">
        <v>45594</v>
      </c>
      <c r="C77178">
        <v>17.95</v>
      </c>
    </row>
    <row r="77179" spans="1:3" x14ac:dyDescent="0.2">
      <c r="A77179" t="s">
        <v>118</v>
      </c>
      <c r="B77179" s="1">
        <v>45594</v>
      </c>
      <c r="C77179">
        <v>72.849999999999994</v>
      </c>
    </row>
    <row r="77180" spans="1:3" x14ac:dyDescent="0.2">
      <c r="A77180" t="s">
        <v>3730</v>
      </c>
      <c r="B77180" s="1">
        <v>45594</v>
      </c>
      <c r="C77180">
        <v>54.9</v>
      </c>
    </row>
    <row r="77181" spans="1:3" x14ac:dyDescent="0.2">
      <c r="A77181" t="s">
        <v>3731</v>
      </c>
      <c r="B77181" s="1">
        <v>45594</v>
      </c>
      <c r="C77181">
        <v>275.60000000000002</v>
      </c>
    </row>
    <row r="77182" spans="1:3" x14ac:dyDescent="0.2">
      <c r="A77182" t="s">
        <v>64</v>
      </c>
      <c r="B77182" s="1">
        <v>45594</v>
      </c>
      <c r="C77182">
        <v>44.91</v>
      </c>
    </row>
    <row r="77183" spans="1:3" x14ac:dyDescent="0.2">
      <c r="A77183" t="s">
        <v>75</v>
      </c>
      <c r="B77183" s="1">
        <v>45594</v>
      </c>
      <c r="C77183">
        <v>142.61000000000001</v>
      </c>
    </row>
    <row r="77184" spans="1:3" x14ac:dyDescent="0.2">
      <c r="A77184" t="s">
        <v>119</v>
      </c>
      <c r="B77184" s="1">
        <v>45594</v>
      </c>
      <c r="C77184">
        <v>697.14</v>
      </c>
    </row>
    <row r="77185" spans="1:3" x14ac:dyDescent="0.2">
      <c r="A77185" t="s">
        <v>253</v>
      </c>
      <c r="B77185" s="1">
        <v>45594</v>
      </c>
      <c r="C77185">
        <v>299.39999999999998</v>
      </c>
    </row>
    <row r="77186" spans="1:3" x14ac:dyDescent="0.2">
      <c r="A77186" t="s">
        <v>184</v>
      </c>
      <c r="B77186" s="1">
        <v>45594</v>
      </c>
      <c r="C77186">
        <v>56.63</v>
      </c>
    </row>
    <row r="77187" spans="1:3" x14ac:dyDescent="0.2">
      <c r="A77187" t="s">
        <v>536</v>
      </c>
      <c r="B77187" s="1">
        <v>45594</v>
      </c>
      <c r="C77187">
        <v>135</v>
      </c>
    </row>
    <row r="77188" spans="1:3" x14ac:dyDescent="0.2">
      <c r="A77188" t="s">
        <v>46</v>
      </c>
      <c r="B77188" s="1">
        <v>45594</v>
      </c>
      <c r="C77188">
        <v>32.17</v>
      </c>
    </row>
    <row r="77189" spans="1:3" x14ac:dyDescent="0.2">
      <c r="A77189" t="s">
        <v>46</v>
      </c>
      <c r="B77189" s="1">
        <v>45594</v>
      </c>
      <c r="C77189">
        <v>244</v>
      </c>
    </row>
    <row r="77190" spans="1:3" x14ac:dyDescent="0.2">
      <c r="A77190" t="s">
        <v>46</v>
      </c>
      <c r="B77190" s="1">
        <v>45594</v>
      </c>
      <c r="C77190">
        <v>240.34</v>
      </c>
    </row>
    <row r="77191" spans="1:3" x14ac:dyDescent="0.2">
      <c r="A77191" t="s">
        <v>46</v>
      </c>
      <c r="B77191" s="1">
        <v>45594</v>
      </c>
      <c r="C77191">
        <v>55.57</v>
      </c>
    </row>
    <row r="77192" spans="1:3" x14ac:dyDescent="0.2">
      <c r="A77192" t="s">
        <v>46</v>
      </c>
      <c r="B77192" s="1">
        <v>45594</v>
      </c>
      <c r="C77192">
        <v>91</v>
      </c>
    </row>
    <row r="77193" spans="1:3" x14ac:dyDescent="0.2">
      <c r="A77193" t="s">
        <v>46</v>
      </c>
      <c r="B77193" s="1">
        <v>45594</v>
      </c>
      <c r="C77193">
        <v>169.87</v>
      </c>
    </row>
    <row r="77194" spans="1:3" x14ac:dyDescent="0.2">
      <c r="A77194" t="s">
        <v>46</v>
      </c>
      <c r="B77194" s="1">
        <v>45594</v>
      </c>
      <c r="C77194">
        <v>162.79</v>
      </c>
    </row>
    <row r="77195" spans="1:3" x14ac:dyDescent="0.2">
      <c r="A77195" t="s">
        <v>46</v>
      </c>
      <c r="B77195" s="1">
        <v>45594</v>
      </c>
      <c r="C77195">
        <v>45.97</v>
      </c>
    </row>
    <row r="77196" spans="1:3" x14ac:dyDescent="0.2">
      <c r="A77196" t="s">
        <v>46</v>
      </c>
      <c r="B77196" s="1">
        <v>45594</v>
      </c>
      <c r="C77196">
        <v>55.54</v>
      </c>
    </row>
    <row r="77197" spans="1:3" x14ac:dyDescent="0.2">
      <c r="A77197" t="s">
        <v>12</v>
      </c>
      <c r="B77197" s="1">
        <v>45594</v>
      </c>
      <c r="C77197">
        <v>637.54999999999995</v>
      </c>
    </row>
    <row r="77198" spans="1:3" x14ac:dyDescent="0.2">
      <c r="A77198" t="s">
        <v>232</v>
      </c>
      <c r="B77198" s="1">
        <v>45595</v>
      </c>
      <c r="C77198">
        <v>109.68</v>
      </c>
    </row>
    <row r="77199" spans="1:3" x14ac:dyDescent="0.2">
      <c r="A77199" t="s">
        <v>3053</v>
      </c>
      <c r="B77199" s="1">
        <v>45595</v>
      </c>
      <c r="C77199">
        <v>99.9</v>
      </c>
    </row>
    <row r="77200" spans="1:3" x14ac:dyDescent="0.2">
      <c r="A77200" t="s">
        <v>3702</v>
      </c>
      <c r="B77200" s="1">
        <v>45595</v>
      </c>
      <c r="C77200">
        <v>117.35</v>
      </c>
    </row>
    <row r="77201" spans="1:3" x14ac:dyDescent="0.2">
      <c r="A77201" t="s">
        <v>3703</v>
      </c>
      <c r="B77201" s="1">
        <v>45595</v>
      </c>
      <c r="C77201">
        <v>63.9</v>
      </c>
    </row>
    <row r="77202" spans="1:3" x14ac:dyDescent="0.2">
      <c r="A77202" t="s">
        <v>232</v>
      </c>
      <c r="B77202" s="1">
        <v>45595</v>
      </c>
      <c r="C77202">
        <v>409.74</v>
      </c>
    </row>
    <row r="77203" spans="1:3" x14ac:dyDescent="0.2">
      <c r="A77203" t="s">
        <v>3704</v>
      </c>
      <c r="B77203" s="1">
        <v>45595</v>
      </c>
      <c r="C77203">
        <v>44.8</v>
      </c>
    </row>
    <row r="77204" spans="1:3" x14ac:dyDescent="0.2">
      <c r="A77204" t="s">
        <v>75</v>
      </c>
      <c r="B77204" s="1">
        <v>45595</v>
      </c>
      <c r="C77204">
        <v>183.41</v>
      </c>
    </row>
    <row r="77205" spans="1:3" x14ac:dyDescent="0.2">
      <c r="A77205" t="s">
        <v>64</v>
      </c>
      <c r="B77205" s="1">
        <v>45595</v>
      </c>
      <c r="C77205">
        <v>512.6</v>
      </c>
    </row>
    <row r="77206" spans="1:3" x14ac:dyDescent="0.2">
      <c r="A77206" t="s">
        <v>147</v>
      </c>
      <c r="B77206" s="1">
        <v>45595</v>
      </c>
      <c r="C77206">
        <v>695.92</v>
      </c>
    </row>
    <row r="77207" spans="1:3" x14ac:dyDescent="0.2">
      <c r="A77207" t="s">
        <v>3705</v>
      </c>
      <c r="B77207" s="1">
        <v>45595</v>
      </c>
      <c r="C77207">
        <v>120.13</v>
      </c>
    </row>
    <row r="77208" spans="1:3" x14ac:dyDescent="0.2">
      <c r="A77208" t="s">
        <v>3706</v>
      </c>
      <c r="B77208" s="1">
        <v>45595</v>
      </c>
      <c r="C77208">
        <v>35.450000000000003</v>
      </c>
    </row>
    <row r="77209" spans="1:3" x14ac:dyDescent="0.2">
      <c r="A77209" t="s">
        <v>1761</v>
      </c>
      <c r="B77209" s="1">
        <v>45595</v>
      </c>
      <c r="C77209">
        <v>66.849999999999994</v>
      </c>
    </row>
    <row r="77210" spans="1:3" x14ac:dyDescent="0.2">
      <c r="A77210" t="s">
        <v>3707</v>
      </c>
      <c r="B77210" s="1">
        <v>45595</v>
      </c>
      <c r="C77210">
        <v>54.9</v>
      </c>
    </row>
    <row r="77211" spans="1:3" x14ac:dyDescent="0.2">
      <c r="A77211" t="s">
        <v>79</v>
      </c>
      <c r="B77211" s="1">
        <v>45595</v>
      </c>
      <c r="C77211">
        <v>38.93</v>
      </c>
    </row>
    <row r="77212" spans="1:3" x14ac:dyDescent="0.2">
      <c r="A77212" t="s">
        <v>13</v>
      </c>
      <c r="B77212" s="1">
        <v>45595</v>
      </c>
      <c r="C77212">
        <v>77.88</v>
      </c>
    </row>
    <row r="77213" spans="1:3" x14ac:dyDescent="0.2">
      <c r="A77213" t="s">
        <v>119</v>
      </c>
      <c r="B77213" s="1">
        <v>45595</v>
      </c>
      <c r="C77213">
        <v>504.03</v>
      </c>
    </row>
    <row r="77214" spans="1:3" x14ac:dyDescent="0.2">
      <c r="A77214" t="s">
        <v>27</v>
      </c>
      <c r="B77214" s="1">
        <v>45595</v>
      </c>
      <c r="C77214">
        <v>24.71</v>
      </c>
    </row>
    <row r="77215" spans="1:3" x14ac:dyDescent="0.2">
      <c r="A77215" t="s">
        <v>148</v>
      </c>
      <c r="B77215" s="1">
        <v>45595</v>
      </c>
      <c r="C77215">
        <v>516.19000000000005</v>
      </c>
    </row>
    <row r="77216" spans="1:3" x14ac:dyDescent="0.2">
      <c r="A77216" t="s">
        <v>536</v>
      </c>
      <c r="B77216" s="1">
        <v>45595</v>
      </c>
      <c r="C77216">
        <v>46.25</v>
      </c>
    </row>
    <row r="77217" spans="1:3" x14ac:dyDescent="0.2">
      <c r="A77217" t="s">
        <v>46</v>
      </c>
      <c r="B77217" s="1">
        <v>45595</v>
      </c>
      <c r="C77217">
        <v>166.3</v>
      </c>
    </row>
    <row r="77218" spans="1:3" x14ac:dyDescent="0.2">
      <c r="A77218" t="s">
        <v>27</v>
      </c>
      <c r="B77218" s="1">
        <v>45595</v>
      </c>
      <c r="C77218">
        <v>44.25</v>
      </c>
    </row>
    <row r="77219" spans="1:3" x14ac:dyDescent="0.2">
      <c r="A77219" t="s">
        <v>27</v>
      </c>
      <c r="B77219" s="1">
        <v>45595</v>
      </c>
      <c r="C77219">
        <v>26.25</v>
      </c>
    </row>
    <row r="77220" spans="1:3" x14ac:dyDescent="0.2">
      <c r="A77220" t="s">
        <v>3708</v>
      </c>
      <c r="B77220" s="1">
        <v>45595</v>
      </c>
      <c r="C77220">
        <v>81.900000000000006</v>
      </c>
    </row>
    <row r="77221" spans="1:3" x14ac:dyDescent="0.2">
      <c r="A77221" t="s">
        <v>3709</v>
      </c>
      <c r="B77221" s="1">
        <v>45595</v>
      </c>
      <c r="C77221">
        <v>41.9</v>
      </c>
    </row>
    <row r="77222" spans="1:3" x14ac:dyDescent="0.2">
      <c r="A77222" t="s">
        <v>3219</v>
      </c>
      <c r="B77222" s="1">
        <v>45595</v>
      </c>
      <c r="C77222">
        <v>54.9</v>
      </c>
    </row>
    <row r="77223" spans="1:3" x14ac:dyDescent="0.2">
      <c r="A77223" t="s">
        <v>12</v>
      </c>
      <c r="B77223" s="1">
        <v>45595</v>
      </c>
      <c r="C77223">
        <v>186.64</v>
      </c>
    </row>
    <row r="77224" spans="1:3" x14ac:dyDescent="0.2">
      <c r="A77224" t="s">
        <v>3710</v>
      </c>
      <c r="B77224" s="1">
        <v>45595</v>
      </c>
      <c r="C77224">
        <v>15.4</v>
      </c>
    </row>
    <row r="77225" spans="1:3" x14ac:dyDescent="0.2">
      <c r="A77225" t="s">
        <v>335</v>
      </c>
      <c r="B77225" s="1">
        <v>45595</v>
      </c>
      <c r="C77225">
        <v>102.95</v>
      </c>
    </row>
    <row r="77226" spans="1:3" x14ac:dyDescent="0.2">
      <c r="A77226" t="s">
        <v>13</v>
      </c>
      <c r="B77226" s="1">
        <v>45595</v>
      </c>
      <c r="C77226">
        <v>21.78</v>
      </c>
    </row>
    <row r="77227" spans="1:3" x14ac:dyDescent="0.2">
      <c r="A77227" t="s">
        <v>13</v>
      </c>
      <c r="B77227" s="1">
        <v>45595</v>
      </c>
      <c r="C77227">
        <v>153.57</v>
      </c>
    </row>
    <row r="77228" spans="1:3" x14ac:dyDescent="0.2">
      <c r="A77228" t="s">
        <v>3686</v>
      </c>
      <c r="B77228" s="1">
        <v>45596</v>
      </c>
      <c r="C77228">
        <v>361</v>
      </c>
    </row>
    <row r="77229" spans="1:3" x14ac:dyDescent="0.2">
      <c r="A77229" t="s">
        <v>3687</v>
      </c>
      <c r="B77229" s="1">
        <v>45596</v>
      </c>
      <c r="C77229">
        <v>58.9</v>
      </c>
    </row>
    <row r="77230" spans="1:3" x14ac:dyDescent="0.2">
      <c r="A77230" t="s">
        <v>3688</v>
      </c>
      <c r="B77230" s="1">
        <v>45596</v>
      </c>
      <c r="C77230">
        <v>545.59</v>
      </c>
    </row>
    <row r="77231" spans="1:3" x14ac:dyDescent="0.2">
      <c r="A77231" t="s">
        <v>3689</v>
      </c>
      <c r="B77231" s="1">
        <v>45596</v>
      </c>
      <c r="C77231">
        <v>71.45</v>
      </c>
    </row>
    <row r="77232" spans="1:3" x14ac:dyDescent="0.2">
      <c r="A77232" t="s">
        <v>27</v>
      </c>
      <c r="B77232" s="1">
        <v>45596</v>
      </c>
      <c r="C77232">
        <v>33.71</v>
      </c>
    </row>
    <row r="77233" spans="1:3" x14ac:dyDescent="0.2">
      <c r="A77233" t="s">
        <v>1661</v>
      </c>
      <c r="B77233" s="1">
        <v>45596</v>
      </c>
      <c r="C77233">
        <v>68.900000000000006</v>
      </c>
    </row>
    <row r="77234" spans="1:3" x14ac:dyDescent="0.2">
      <c r="A77234" t="s">
        <v>46</v>
      </c>
      <c r="B77234" s="1">
        <v>45596</v>
      </c>
      <c r="C77234">
        <v>47.87</v>
      </c>
    </row>
    <row r="77235" spans="1:3" x14ac:dyDescent="0.2">
      <c r="A77235" t="s">
        <v>46</v>
      </c>
      <c r="B77235" s="1">
        <v>45596</v>
      </c>
      <c r="C77235">
        <v>38.17</v>
      </c>
    </row>
    <row r="77236" spans="1:3" x14ac:dyDescent="0.2">
      <c r="A77236" t="s">
        <v>46</v>
      </c>
      <c r="B77236" s="1">
        <v>45596</v>
      </c>
      <c r="C77236">
        <v>204.1</v>
      </c>
    </row>
    <row r="77237" spans="1:3" x14ac:dyDescent="0.2">
      <c r="A77237" t="s">
        <v>46</v>
      </c>
      <c r="B77237" s="1">
        <v>45596</v>
      </c>
      <c r="C77237">
        <v>653.59</v>
      </c>
    </row>
    <row r="77238" spans="1:3" x14ac:dyDescent="0.2">
      <c r="A77238" t="s">
        <v>79</v>
      </c>
      <c r="B77238" s="1">
        <v>45596</v>
      </c>
      <c r="C77238">
        <v>24.73</v>
      </c>
    </row>
    <row r="77239" spans="1:3" x14ac:dyDescent="0.2">
      <c r="A77239" t="s">
        <v>79</v>
      </c>
      <c r="B77239" s="1">
        <v>45596</v>
      </c>
      <c r="C77239">
        <v>36.43</v>
      </c>
    </row>
    <row r="77240" spans="1:3" x14ac:dyDescent="0.2">
      <c r="A77240" t="s">
        <v>79</v>
      </c>
      <c r="B77240" s="1">
        <v>45596</v>
      </c>
      <c r="C77240">
        <v>34.81</v>
      </c>
    </row>
    <row r="77241" spans="1:3" x14ac:dyDescent="0.2">
      <c r="A77241" t="s">
        <v>79</v>
      </c>
      <c r="B77241" s="1">
        <v>45596</v>
      </c>
      <c r="C77241">
        <v>73.290000000000006</v>
      </c>
    </row>
    <row r="77242" spans="1:3" x14ac:dyDescent="0.2">
      <c r="A77242" t="s">
        <v>2399</v>
      </c>
      <c r="B77242" s="1">
        <v>45596</v>
      </c>
      <c r="C77242">
        <v>68.7</v>
      </c>
    </row>
    <row r="77243" spans="1:3" x14ac:dyDescent="0.2">
      <c r="A77243" t="s">
        <v>27</v>
      </c>
      <c r="B77243" s="1">
        <v>45596</v>
      </c>
      <c r="C77243">
        <v>309.75</v>
      </c>
    </row>
    <row r="77244" spans="1:3" x14ac:dyDescent="0.2">
      <c r="A77244" t="s">
        <v>27</v>
      </c>
      <c r="B77244" s="1">
        <v>45596</v>
      </c>
      <c r="C77244">
        <v>24.71</v>
      </c>
    </row>
    <row r="77245" spans="1:3" x14ac:dyDescent="0.2">
      <c r="A77245" t="s">
        <v>3690</v>
      </c>
      <c r="B77245" s="1">
        <v>45596</v>
      </c>
      <c r="C77245">
        <v>43.95</v>
      </c>
    </row>
    <row r="77246" spans="1:3" x14ac:dyDescent="0.2">
      <c r="A77246" t="s">
        <v>27</v>
      </c>
      <c r="B77246" s="1">
        <v>45596</v>
      </c>
      <c r="C77246">
        <v>62.21</v>
      </c>
    </row>
    <row r="77247" spans="1:3" x14ac:dyDescent="0.2">
      <c r="A77247" t="s">
        <v>27</v>
      </c>
      <c r="B77247" s="1">
        <v>45596</v>
      </c>
      <c r="C77247">
        <v>37.46</v>
      </c>
    </row>
    <row r="77248" spans="1:3" x14ac:dyDescent="0.2">
      <c r="A77248" t="s">
        <v>27</v>
      </c>
      <c r="B77248" s="1">
        <v>45596</v>
      </c>
      <c r="C77248">
        <v>26.25</v>
      </c>
    </row>
    <row r="77249" spans="1:3" x14ac:dyDescent="0.2">
      <c r="A77249" t="s">
        <v>3691</v>
      </c>
      <c r="B77249" s="1">
        <v>45596</v>
      </c>
      <c r="C77249">
        <v>130.44999999999999</v>
      </c>
    </row>
    <row r="77250" spans="1:3" x14ac:dyDescent="0.2">
      <c r="A77250" t="s">
        <v>3692</v>
      </c>
      <c r="B77250" s="1">
        <v>45596</v>
      </c>
      <c r="C77250">
        <v>64.900000000000006</v>
      </c>
    </row>
    <row r="77251" spans="1:3" x14ac:dyDescent="0.2">
      <c r="A77251" t="s">
        <v>3693</v>
      </c>
      <c r="B77251" s="1">
        <v>45596</v>
      </c>
      <c r="C77251">
        <v>53.9</v>
      </c>
    </row>
    <row r="77252" spans="1:3" x14ac:dyDescent="0.2">
      <c r="A77252" t="s">
        <v>719</v>
      </c>
      <c r="B77252" s="1">
        <v>45596</v>
      </c>
      <c r="C77252">
        <v>22.9</v>
      </c>
    </row>
    <row r="77253" spans="1:3" x14ac:dyDescent="0.2">
      <c r="A77253" t="s">
        <v>3694</v>
      </c>
      <c r="B77253" s="1">
        <v>45596</v>
      </c>
      <c r="C77253">
        <v>131.1</v>
      </c>
    </row>
    <row r="77254" spans="1:3" x14ac:dyDescent="0.2">
      <c r="A77254" t="s">
        <v>2689</v>
      </c>
      <c r="B77254" s="1">
        <v>45596</v>
      </c>
      <c r="C77254">
        <v>87.95</v>
      </c>
    </row>
    <row r="77255" spans="1:3" x14ac:dyDescent="0.2">
      <c r="A77255" t="s">
        <v>3695</v>
      </c>
      <c r="B77255" s="1">
        <v>45596</v>
      </c>
      <c r="C77255">
        <v>41.6</v>
      </c>
    </row>
    <row r="77256" spans="1:3" x14ac:dyDescent="0.2">
      <c r="A77256" t="s">
        <v>3696</v>
      </c>
      <c r="B77256" s="1">
        <v>45596</v>
      </c>
      <c r="C77256">
        <v>111.85</v>
      </c>
    </row>
    <row r="77257" spans="1:3" x14ac:dyDescent="0.2">
      <c r="A77257" t="s">
        <v>3697</v>
      </c>
      <c r="B77257" s="1">
        <v>45596</v>
      </c>
      <c r="C77257">
        <v>121.45</v>
      </c>
    </row>
    <row r="77258" spans="1:3" x14ac:dyDescent="0.2">
      <c r="A77258" t="s">
        <v>3698</v>
      </c>
      <c r="B77258" s="1">
        <v>45596</v>
      </c>
      <c r="C77258">
        <v>43.9</v>
      </c>
    </row>
    <row r="77259" spans="1:3" x14ac:dyDescent="0.2">
      <c r="A77259" t="s">
        <v>3090</v>
      </c>
      <c r="B77259" s="1">
        <v>45596</v>
      </c>
      <c r="C77259">
        <v>43.9</v>
      </c>
    </row>
    <row r="77260" spans="1:3" x14ac:dyDescent="0.2">
      <c r="A77260" t="s">
        <v>2928</v>
      </c>
      <c r="B77260" s="1">
        <v>45596</v>
      </c>
      <c r="C77260">
        <v>227.45</v>
      </c>
    </row>
    <row r="77261" spans="1:3" x14ac:dyDescent="0.2">
      <c r="A77261" t="s">
        <v>3699</v>
      </c>
      <c r="B77261" s="1">
        <v>45596</v>
      </c>
      <c r="C77261">
        <v>54.9</v>
      </c>
    </row>
    <row r="77262" spans="1:3" x14ac:dyDescent="0.2">
      <c r="A77262" t="s">
        <v>3700</v>
      </c>
      <c r="B77262" s="1">
        <v>45596</v>
      </c>
      <c r="C77262">
        <v>26.8</v>
      </c>
    </row>
    <row r="77263" spans="1:3" x14ac:dyDescent="0.2">
      <c r="A77263" t="s">
        <v>3701</v>
      </c>
      <c r="B77263" s="1">
        <v>45596</v>
      </c>
      <c r="C77263">
        <v>57.45</v>
      </c>
    </row>
    <row r="77264" spans="1:3" x14ac:dyDescent="0.2">
      <c r="A77264" t="s">
        <v>966</v>
      </c>
      <c r="B77264" s="1">
        <v>45597</v>
      </c>
      <c r="C77264">
        <v>375</v>
      </c>
    </row>
    <row r="77265" spans="1:3" x14ac:dyDescent="0.2">
      <c r="A77265" t="s">
        <v>1452</v>
      </c>
      <c r="B77265" s="1">
        <v>45597</v>
      </c>
      <c r="C77265">
        <v>616</v>
      </c>
    </row>
    <row r="77266" spans="1:3" x14ac:dyDescent="0.2">
      <c r="A77266" t="s">
        <v>2988</v>
      </c>
      <c r="B77266" s="1">
        <v>45597</v>
      </c>
      <c r="C77266">
        <v>826.8</v>
      </c>
    </row>
    <row r="77267" spans="1:3" x14ac:dyDescent="0.2">
      <c r="A77267" t="s">
        <v>678</v>
      </c>
      <c r="B77267" s="1">
        <v>45597</v>
      </c>
      <c r="C77267">
        <v>682</v>
      </c>
    </row>
    <row r="77268" spans="1:3" x14ac:dyDescent="0.2">
      <c r="A77268" t="s">
        <v>550</v>
      </c>
      <c r="B77268" s="1">
        <v>45597</v>
      </c>
      <c r="C77268">
        <v>732.2</v>
      </c>
    </row>
    <row r="77269" spans="1:3" x14ac:dyDescent="0.2">
      <c r="A77269" t="s">
        <v>3677</v>
      </c>
      <c r="B77269" s="1">
        <v>45597</v>
      </c>
      <c r="C77269">
        <v>389.85</v>
      </c>
    </row>
    <row r="77270" spans="1:3" x14ac:dyDescent="0.2">
      <c r="A77270" t="s">
        <v>653</v>
      </c>
      <c r="B77270" s="1">
        <v>45597</v>
      </c>
      <c r="C77270">
        <v>213.81</v>
      </c>
    </row>
    <row r="77271" spans="1:3" x14ac:dyDescent="0.2">
      <c r="A77271" t="s">
        <v>135</v>
      </c>
      <c r="B77271" s="1">
        <v>45597</v>
      </c>
      <c r="C77271">
        <v>79.75</v>
      </c>
    </row>
    <row r="77272" spans="1:3" x14ac:dyDescent="0.2">
      <c r="A77272" t="s">
        <v>3678</v>
      </c>
      <c r="B77272" s="1">
        <v>45597</v>
      </c>
      <c r="C77272">
        <v>54.9</v>
      </c>
    </row>
    <row r="77273" spans="1:3" x14ac:dyDescent="0.2">
      <c r="A77273" t="s">
        <v>3679</v>
      </c>
      <c r="B77273" s="1">
        <v>45597</v>
      </c>
      <c r="C77273">
        <v>270.35000000000002</v>
      </c>
    </row>
    <row r="77274" spans="1:3" x14ac:dyDescent="0.2">
      <c r="A77274" t="s">
        <v>3680</v>
      </c>
      <c r="B77274" s="1">
        <v>45597</v>
      </c>
      <c r="C77274">
        <v>70.650000000000006</v>
      </c>
    </row>
    <row r="77275" spans="1:3" x14ac:dyDescent="0.2">
      <c r="A77275" t="s">
        <v>3681</v>
      </c>
      <c r="B77275" s="1">
        <v>45597</v>
      </c>
      <c r="C77275">
        <v>53.9</v>
      </c>
    </row>
    <row r="77276" spans="1:3" x14ac:dyDescent="0.2">
      <c r="A77276" t="s">
        <v>3682</v>
      </c>
      <c r="B77276" s="1">
        <v>45597</v>
      </c>
      <c r="C77276">
        <v>80.900000000000006</v>
      </c>
    </row>
    <row r="77277" spans="1:3" x14ac:dyDescent="0.2">
      <c r="A77277" t="s">
        <v>3683</v>
      </c>
      <c r="B77277" s="1">
        <v>45597</v>
      </c>
      <c r="C77277">
        <v>31.32</v>
      </c>
    </row>
    <row r="77278" spans="1:3" x14ac:dyDescent="0.2">
      <c r="A77278" t="s">
        <v>3684</v>
      </c>
      <c r="B77278" s="1">
        <v>45597</v>
      </c>
      <c r="C77278">
        <v>19.899999999999999</v>
      </c>
    </row>
    <row r="77279" spans="1:3" x14ac:dyDescent="0.2">
      <c r="A77279" t="s">
        <v>3685</v>
      </c>
      <c r="B77279" s="1">
        <v>45597</v>
      </c>
      <c r="C77279">
        <v>16.850000000000001</v>
      </c>
    </row>
    <row r="77280" spans="1:3" x14ac:dyDescent="0.2">
      <c r="A77280" t="s">
        <v>27</v>
      </c>
      <c r="B77280" s="1">
        <v>45597</v>
      </c>
      <c r="C77280">
        <v>36.75</v>
      </c>
    </row>
    <row r="77281" spans="1:3" x14ac:dyDescent="0.2">
      <c r="A77281" t="s">
        <v>27</v>
      </c>
      <c r="B77281" s="1">
        <v>45597</v>
      </c>
      <c r="C77281">
        <v>26.25</v>
      </c>
    </row>
    <row r="77282" spans="1:3" x14ac:dyDescent="0.2">
      <c r="A77282" t="s">
        <v>11</v>
      </c>
      <c r="B77282" s="1">
        <v>45597</v>
      </c>
      <c r="C77282">
        <v>411.48</v>
      </c>
    </row>
    <row r="77283" spans="1:3" x14ac:dyDescent="0.2">
      <c r="A77283" t="s">
        <v>12</v>
      </c>
      <c r="B77283" s="1">
        <v>45597</v>
      </c>
      <c r="C77283">
        <v>237.52</v>
      </c>
    </row>
    <row r="77284" spans="1:3" x14ac:dyDescent="0.2">
      <c r="A77284" t="s">
        <v>573</v>
      </c>
      <c r="B77284" s="1">
        <v>45597</v>
      </c>
      <c r="C77284">
        <v>20.75</v>
      </c>
    </row>
    <row r="77285" spans="1:3" x14ac:dyDescent="0.2">
      <c r="A77285" t="s">
        <v>573</v>
      </c>
      <c r="B77285" s="1">
        <v>45597</v>
      </c>
      <c r="C77285">
        <v>781.86</v>
      </c>
    </row>
    <row r="77286" spans="1:3" x14ac:dyDescent="0.2">
      <c r="A77286" t="s">
        <v>573</v>
      </c>
      <c r="B77286" s="1">
        <v>45597</v>
      </c>
      <c r="C77286">
        <v>152</v>
      </c>
    </row>
    <row r="77287" spans="1:3" x14ac:dyDescent="0.2">
      <c r="A77287" t="s">
        <v>1512</v>
      </c>
      <c r="B77287" s="1">
        <v>45597</v>
      </c>
      <c r="C77287">
        <v>1251.93</v>
      </c>
    </row>
    <row r="77288" spans="1:3" x14ac:dyDescent="0.2">
      <c r="A77288" t="s">
        <v>29</v>
      </c>
      <c r="B77288" s="1">
        <v>45597</v>
      </c>
      <c r="C77288">
        <v>843.42</v>
      </c>
    </row>
    <row r="77289" spans="1:3" x14ac:dyDescent="0.2">
      <c r="A77289" t="s">
        <v>418</v>
      </c>
      <c r="B77289" s="1">
        <v>45597</v>
      </c>
      <c r="C77289">
        <v>497.57</v>
      </c>
    </row>
    <row r="77290" spans="1:3" x14ac:dyDescent="0.2">
      <c r="A77290" t="s">
        <v>485</v>
      </c>
      <c r="B77290" s="1">
        <v>45597</v>
      </c>
      <c r="C77290">
        <v>2455.15</v>
      </c>
    </row>
    <row r="77291" spans="1:3" x14ac:dyDescent="0.2">
      <c r="A77291" t="s">
        <v>404</v>
      </c>
      <c r="B77291" s="1">
        <v>45597</v>
      </c>
      <c r="C77291">
        <v>537.38</v>
      </c>
    </row>
    <row r="77292" spans="1:3" x14ac:dyDescent="0.2">
      <c r="A77292" t="s">
        <v>3</v>
      </c>
      <c r="B77292" s="1">
        <v>45597</v>
      </c>
      <c r="C77292">
        <v>2778.85</v>
      </c>
    </row>
    <row r="77293" spans="1:3" x14ac:dyDescent="0.2">
      <c r="A77293" t="s">
        <v>2</v>
      </c>
      <c r="B77293" s="1">
        <v>45597</v>
      </c>
      <c r="C77293">
        <v>9452.64</v>
      </c>
    </row>
    <row r="77294" spans="1:3" x14ac:dyDescent="0.2">
      <c r="A77294" t="s">
        <v>49</v>
      </c>
      <c r="B77294" s="1">
        <v>45597</v>
      </c>
      <c r="C77294">
        <v>12500</v>
      </c>
    </row>
    <row r="77295" spans="1:3" x14ac:dyDescent="0.2">
      <c r="A77295" t="s">
        <v>319</v>
      </c>
      <c r="B77295" s="1">
        <v>45600</v>
      </c>
      <c r="C77295">
        <v>308.75</v>
      </c>
    </row>
    <row r="77296" spans="1:3" x14ac:dyDescent="0.2">
      <c r="A77296" t="s">
        <v>44</v>
      </c>
      <c r="B77296" s="1">
        <v>45600</v>
      </c>
      <c r="C77296">
        <v>260.95</v>
      </c>
    </row>
    <row r="77297" spans="1:3" x14ac:dyDescent="0.2">
      <c r="A77297" t="s">
        <v>3621</v>
      </c>
      <c r="B77297" s="1">
        <v>45600</v>
      </c>
      <c r="C77297">
        <v>64.900000000000006</v>
      </c>
    </row>
    <row r="77298" spans="1:3" x14ac:dyDescent="0.2">
      <c r="A77298" t="s">
        <v>3622</v>
      </c>
      <c r="B77298" s="1">
        <v>45600</v>
      </c>
      <c r="C77298">
        <v>89.85</v>
      </c>
    </row>
    <row r="77299" spans="1:3" x14ac:dyDescent="0.2">
      <c r="A77299" t="s">
        <v>3598</v>
      </c>
      <c r="B77299" s="1">
        <v>45600</v>
      </c>
      <c r="C77299">
        <v>276.10000000000002</v>
      </c>
    </row>
    <row r="77300" spans="1:3" x14ac:dyDescent="0.2">
      <c r="A77300" t="s">
        <v>3623</v>
      </c>
      <c r="B77300" s="1">
        <v>45600</v>
      </c>
      <c r="C77300">
        <v>43.95</v>
      </c>
    </row>
    <row r="77301" spans="1:3" x14ac:dyDescent="0.2">
      <c r="A77301" t="s">
        <v>383</v>
      </c>
      <c r="B77301" s="1">
        <v>45600</v>
      </c>
      <c r="C77301">
        <v>52.5</v>
      </c>
    </row>
    <row r="77302" spans="1:3" x14ac:dyDescent="0.2">
      <c r="A77302" t="s">
        <v>248</v>
      </c>
      <c r="B77302" s="1">
        <v>45600</v>
      </c>
      <c r="C77302">
        <v>938.61</v>
      </c>
    </row>
    <row r="77303" spans="1:3" x14ac:dyDescent="0.2">
      <c r="A77303" t="s">
        <v>2</v>
      </c>
      <c r="B77303" s="1">
        <v>45600</v>
      </c>
      <c r="C77303">
        <v>20308.82</v>
      </c>
    </row>
    <row r="77304" spans="1:3" x14ac:dyDescent="0.2">
      <c r="A77304" t="s">
        <v>949</v>
      </c>
      <c r="B77304" s="1">
        <v>45600</v>
      </c>
      <c r="C77304">
        <v>554.28</v>
      </c>
    </row>
    <row r="77305" spans="1:3" x14ac:dyDescent="0.2">
      <c r="A77305" t="s">
        <v>135</v>
      </c>
      <c r="B77305" s="1">
        <v>45600</v>
      </c>
      <c r="C77305">
        <v>134.91</v>
      </c>
    </row>
    <row r="77306" spans="1:3" x14ac:dyDescent="0.2">
      <c r="A77306" t="s">
        <v>149</v>
      </c>
      <c r="B77306" s="1">
        <v>45600</v>
      </c>
      <c r="C77306">
        <v>2516.4</v>
      </c>
    </row>
    <row r="77307" spans="1:3" x14ac:dyDescent="0.2">
      <c r="A77307" t="s">
        <v>702</v>
      </c>
      <c r="B77307" s="1">
        <v>45600</v>
      </c>
      <c r="C77307">
        <v>524.28</v>
      </c>
    </row>
    <row r="77308" spans="1:3" x14ac:dyDescent="0.2">
      <c r="A77308" t="s">
        <v>591</v>
      </c>
      <c r="B77308" s="1">
        <v>45600</v>
      </c>
      <c r="C77308">
        <v>1304.47</v>
      </c>
    </row>
    <row r="77309" spans="1:3" x14ac:dyDescent="0.2">
      <c r="A77309" t="s">
        <v>75</v>
      </c>
      <c r="B77309" s="1">
        <v>45600</v>
      </c>
      <c r="C77309">
        <v>262.17</v>
      </c>
    </row>
    <row r="77310" spans="1:3" x14ac:dyDescent="0.2">
      <c r="A77310" t="s">
        <v>3624</v>
      </c>
      <c r="B77310" s="1">
        <v>45600</v>
      </c>
      <c r="C77310">
        <v>259.75</v>
      </c>
    </row>
    <row r="77311" spans="1:3" x14ac:dyDescent="0.2">
      <c r="A77311" t="s">
        <v>324</v>
      </c>
      <c r="B77311" s="1">
        <v>45600</v>
      </c>
      <c r="C77311">
        <v>395.31</v>
      </c>
    </row>
    <row r="77312" spans="1:3" x14ac:dyDescent="0.2">
      <c r="A77312" t="s">
        <v>257</v>
      </c>
      <c r="B77312" s="1">
        <v>45600</v>
      </c>
      <c r="C77312">
        <v>776.48</v>
      </c>
    </row>
    <row r="77313" spans="1:3" x14ac:dyDescent="0.2">
      <c r="A77313" t="s">
        <v>83</v>
      </c>
      <c r="B77313" s="1">
        <v>45600</v>
      </c>
      <c r="C77313">
        <v>307.73</v>
      </c>
    </row>
    <row r="77314" spans="1:3" x14ac:dyDescent="0.2">
      <c r="A77314" t="s">
        <v>46</v>
      </c>
      <c r="B77314" s="1">
        <v>45600</v>
      </c>
      <c r="C77314">
        <v>75.94</v>
      </c>
    </row>
    <row r="77315" spans="1:3" x14ac:dyDescent="0.2">
      <c r="A77315" t="s">
        <v>46</v>
      </c>
      <c r="B77315" s="1">
        <v>45600</v>
      </c>
      <c r="C77315">
        <v>244</v>
      </c>
    </row>
    <row r="77316" spans="1:3" x14ac:dyDescent="0.2">
      <c r="A77316" t="s">
        <v>46</v>
      </c>
      <c r="B77316" s="1">
        <v>45600</v>
      </c>
      <c r="C77316">
        <v>71.959999999999994</v>
      </c>
    </row>
    <row r="77317" spans="1:3" x14ac:dyDescent="0.2">
      <c r="A77317" t="s">
        <v>64</v>
      </c>
      <c r="B77317" s="1">
        <v>45600</v>
      </c>
      <c r="C77317">
        <v>611.59</v>
      </c>
    </row>
    <row r="77318" spans="1:3" x14ac:dyDescent="0.2">
      <c r="A77318" t="s">
        <v>941</v>
      </c>
      <c r="B77318" s="1">
        <v>45600</v>
      </c>
      <c r="C77318">
        <v>439.2</v>
      </c>
    </row>
    <row r="77319" spans="1:3" x14ac:dyDescent="0.2">
      <c r="A77319" t="s">
        <v>27</v>
      </c>
      <c r="B77319" s="1">
        <v>45600</v>
      </c>
      <c r="C77319">
        <v>21.75</v>
      </c>
    </row>
    <row r="77320" spans="1:3" x14ac:dyDescent="0.2">
      <c r="A77320" t="s">
        <v>27</v>
      </c>
      <c r="B77320" s="1">
        <v>45600</v>
      </c>
      <c r="C77320">
        <v>44.25</v>
      </c>
    </row>
    <row r="77321" spans="1:3" x14ac:dyDescent="0.2">
      <c r="A77321" t="s">
        <v>27</v>
      </c>
      <c r="B77321" s="1">
        <v>45600</v>
      </c>
      <c r="C77321">
        <v>26.25</v>
      </c>
    </row>
    <row r="77322" spans="1:3" x14ac:dyDescent="0.2">
      <c r="A77322" t="s">
        <v>27</v>
      </c>
      <c r="B77322" s="1">
        <v>45600</v>
      </c>
      <c r="C77322">
        <v>44.25</v>
      </c>
    </row>
    <row r="77323" spans="1:3" x14ac:dyDescent="0.2">
      <c r="A77323" t="s">
        <v>27</v>
      </c>
      <c r="B77323" s="1">
        <v>45600</v>
      </c>
      <c r="C77323">
        <v>36.75</v>
      </c>
    </row>
    <row r="77324" spans="1:3" x14ac:dyDescent="0.2">
      <c r="A77324" t="s">
        <v>27</v>
      </c>
      <c r="B77324" s="1">
        <v>45600</v>
      </c>
      <c r="C77324">
        <v>26.25</v>
      </c>
    </row>
    <row r="77325" spans="1:3" x14ac:dyDescent="0.2">
      <c r="A77325" t="s">
        <v>27</v>
      </c>
      <c r="B77325" s="1">
        <v>45600</v>
      </c>
      <c r="C77325">
        <v>26.25</v>
      </c>
    </row>
    <row r="77326" spans="1:3" x14ac:dyDescent="0.2">
      <c r="A77326" t="s">
        <v>27</v>
      </c>
      <c r="B77326" s="1">
        <v>45600</v>
      </c>
      <c r="C77326">
        <v>66.75</v>
      </c>
    </row>
    <row r="77327" spans="1:3" x14ac:dyDescent="0.2">
      <c r="A77327" t="s">
        <v>27</v>
      </c>
      <c r="B77327" s="1">
        <v>45600</v>
      </c>
      <c r="C77327">
        <v>51.75</v>
      </c>
    </row>
    <row r="77328" spans="1:3" x14ac:dyDescent="0.2">
      <c r="A77328" t="s">
        <v>27</v>
      </c>
      <c r="B77328" s="1">
        <v>45600</v>
      </c>
      <c r="C77328">
        <v>41.96</v>
      </c>
    </row>
    <row r="77329" spans="1:3" x14ac:dyDescent="0.2">
      <c r="A77329" t="s">
        <v>27</v>
      </c>
      <c r="B77329" s="1">
        <v>45600</v>
      </c>
      <c r="C77329">
        <v>44.25</v>
      </c>
    </row>
    <row r="77330" spans="1:3" x14ac:dyDescent="0.2">
      <c r="A77330" t="s">
        <v>27</v>
      </c>
      <c r="B77330" s="1">
        <v>45600</v>
      </c>
      <c r="C77330">
        <v>14.96</v>
      </c>
    </row>
    <row r="77331" spans="1:3" x14ac:dyDescent="0.2">
      <c r="A77331" t="s">
        <v>27</v>
      </c>
      <c r="B77331" s="1">
        <v>45600</v>
      </c>
      <c r="C77331">
        <v>96.75</v>
      </c>
    </row>
    <row r="77332" spans="1:3" x14ac:dyDescent="0.2">
      <c r="A77332" t="s">
        <v>27</v>
      </c>
      <c r="B77332" s="1">
        <v>45600</v>
      </c>
      <c r="C77332">
        <v>36.75</v>
      </c>
    </row>
    <row r="77333" spans="1:3" x14ac:dyDescent="0.2">
      <c r="A77333" t="s">
        <v>3625</v>
      </c>
      <c r="B77333" s="1">
        <v>45600</v>
      </c>
      <c r="C77333">
        <v>99</v>
      </c>
    </row>
    <row r="77334" spans="1:3" x14ac:dyDescent="0.2">
      <c r="A77334" t="s">
        <v>3626</v>
      </c>
      <c r="B77334" s="1">
        <v>45600</v>
      </c>
      <c r="C77334">
        <v>80.5</v>
      </c>
    </row>
    <row r="77335" spans="1:3" x14ac:dyDescent="0.2">
      <c r="A77335" t="s">
        <v>3627</v>
      </c>
      <c r="B77335" s="1">
        <v>45600</v>
      </c>
      <c r="C77335">
        <v>148.85</v>
      </c>
    </row>
    <row r="77336" spans="1:3" x14ac:dyDescent="0.2">
      <c r="A77336" t="s">
        <v>3628</v>
      </c>
      <c r="B77336" s="1">
        <v>45600</v>
      </c>
      <c r="C77336">
        <v>88.85</v>
      </c>
    </row>
    <row r="77337" spans="1:3" x14ac:dyDescent="0.2">
      <c r="A77337" t="s">
        <v>3629</v>
      </c>
      <c r="B77337" s="1">
        <v>45600</v>
      </c>
      <c r="C77337">
        <v>150.9</v>
      </c>
    </row>
    <row r="77338" spans="1:3" x14ac:dyDescent="0.2">
      <c r="A77338" t="s">
        <v>3630</v>
      </c>
      <c r="B77338" s="1">
        <v>45600</v>
      </c>
      <c r="C77338">
        <v>71.45</v>
      </c>
    </row>
    <row r="77339" spans="1:3" x14ac:dyDescent="0.2">
      <c r="A77339" t="s">
        <v>3631</v>
      </c>
      <c r="B77339" s="1">
        <v>45600</v>
      </c>
      <c r="C77339">
        <v>70.650000000000006</v>
      </c>
    </row>
    <row r="77340" spans="1:3" x14ac:dyDescent="0.2">
      <c r="A77340" t="s">
        <v>3632</v>
      </c>
      <c r="B77340" s="1">
        <v>45600</v>
      </c>
      <c r="C77340">
        <v>154.25</v>
      </c>
    </row>
    <row r="77341" spans="1:3" x14ac:dyDescent="0.2">
      <c r="A77341" t="s">
        <v>3633</v>
      </c>
      <c r="B77341" s="1">
        <v>45600</v>
      </c>
      <c r="C77341">
        <v>46.95</v>
      </c>
    </row>
    <row r="77342" spans="1:3" x14ac:dyDescent="0.2">
      <c r="A77342" t="s">
        <v>3624</v>
      </c>
      <c r="B77342" s="1">
        <v>45600</v>
      </c>
      <c r="C77342">
        <v>188</v>
      </c>
    </row>
    <row r="77343" spans="1:3" x14ac:dyDescent="0.2">
      <c r="A77343" t="s">
        <v>3634</v>
      </c>
      <c r="B77343" s="1">
        <v>45600</v>
      </c>
      <c r="C77343">
        <v>276.95</v>
      </c>
    </row>
    <row r="77344" spans="1:3" x14ac:dyDescent="0.2">
      <c r="A77344" t="s">
        <v>3635</v>
      </c>
      <c r="B77344" s="1">
        <v>45600</v>
      </c>
      <c r="C77344">
        <v>53.9</v>
      </c>
    </row>
    <row r="77345" spans="1:3" x14ac:dyDescent="0.2">
      <c r="A77345" t="s">
        <v>3636</v>
      </c>
      <c r="B77345" s="1">
        <v>45600</v>
      </c>
      <c r="C77345">
        <v>56.9</v>
      </c>
    </row>
    <row r="77346" spans="1:3" x14ac:dyDescent="0.2">
      <c r="A77346" t="s">
        <v>1322</v>
      </c>
      <c r="B77346" s="1">
        <v>45600</v>
      </c>
      <c r="C77346">
        <v>156.55000000000001</v>
      </c>
    </row>
    <row r="77347" spans="1:3" x14ac:dyDescent="0.2">
      <c r="A77347" t="s">
        <v>3637</v>
      </c>
      <c r="B77347" s="1">
        <v>45600</v>
      </c>
      <c r="C77347">
        <v>76.349999999999994</v>
      </c>
    </row>
    <row r="77348" spans="1:3" x14ac:dyDescent="0.2">
      <c r="A77348" t="s">
        <v>3169</v>
      </c>
      <c r="B77348" s="1">
        <v>45600</v>
      </c>
      <c r="C77348">
        <v>88.85</v>
      </c>
    </row>
    <row r="77349" spans="1:3" x14ac:dyDescent="0.2">
      <c r="A77349" t="s">
        <v>3117</v>
      </c>
      <c r="B77349" s="1">
        <v>45600</v>
      </c>
      <c r="C77349">
        <v>87.65</v>
      </c>
    </row>
    <row r="77350" spans="1:3" x14ac:dyDescent="0.2">
      <c r="A77350" t="s">
        <v>1457</v>
      </c>
      <c r="B77350" s="1">
        <v>45600</v>
      </c>
      <c r="C77350">
        <v>214.37</v>
      </c>
    </row>
    <row r="77351" spans="1:3" x14ac:dyDescent="0.2">
      <c r="A77351" t="s">
        <v>3638</v>
      </c>
      <c r="B77351" s="1">
        <v>45600</v>
      </c>
      <c r="C77351">
        <v>63.9</v>
      </c>
    </row>
    <row r="77352" spans="1:3" x14ac:dyDescent="0.2">
      <c r="A77352" t="s">
        <v>3639</v>
      </c>
      <c r="B77352" s="1">
        <v>45600</v>
      </c>
      <c r="C77352">
        <v>63.9</v>
      </c>
    </row>
    <row r="77353" spans="1:3" x14ac:dyDescent="0.2">
      <c r="A77353" t="s">
        <v>3640</v>
      </c>
      <c r="B77353" s="1">
        <v>45600</v>
      </c>
      <c r="C77353">
        <v>128.6</v>
      </c>
    </row>
    <row r="77354" spans="1:3" x14ac:dyDescent="0.2">
      <c r="A77354" t="s">
        <v>3641</v>
      </c>
      <c r="B77354" s="1">
        <v>45600</v>
      </c>
      <c r="C77354">
        <v>53.9</v>
      </c>
    </row>
    <row r="77355" spans="1:3" x14ac:dyDescent="0.2">
      <c r="A77355" t="s">
        <v>3642</v>
      </c>
      <c r="B77355" s="1">
        <v>45600</v>
      </c>
      <c r="C77355">
        <v>189.5</v>
      </c>
    </row>
    <row r="77356" spans="1:3" x14ac:dyDescent="0.2">
      <c r="A77356" t="s">
        <v>3643</v>
      </c>
      <c r="B77356" s="1">
        <v>45600</v>
      </c>
      <c r="C77356">
        <v>80.900000000000006</v>
      </c>
    </row>
    <row r="77357" spans="1:3" x14ac:dyDescent="0.2">
      <c r="A77357" t="s">
        <v>3644</v>
      </c>
      <c r="B77357" s="1">
        <v>45600</v>
      </c>
      <c r="C77357">
        <v>63.9</v>
      </c>
    </row>
    <row r="77358" spans="1:3" x14ac:dyDescent="0.2">
      <c r="A77358" t="s">
        <v>3645</v>
      </c>
      <c r="B77358" s="1">
        <v>45600</v>
      </c>
      <c r="C77358">
        <v>117.35</v>
      </c>
    </row>
    <row r="77359" spans="1:3" x14ac:dyDescent="0.2">
      <c r="A77359" t="s">
        <v>3096</v>
      </c>
      <c r="B77359" s="1">
        <v>45600</v>
      </c>
      <c r="C77359">
        <v>63.65</v>
      </c>
    </row>
    <row r="77360" spans="1:3" x14ac:dyDescent="0.2">
      <c r="A77360" t="s">
        <v>2958</v>
      </c>
      <c r="B77360" s="1">
        <v>45600</v>
      </c>
      <c r="C77360">
        <v>47.95</v>
      </c>
    </row>
    <row r="77361" spans="1:3" x14ac:dyDescent="0.2">
      <c r="A77361" t="s">
        <v>3646</v>
      </c>
      <c r="B77361" s="1">
        <v>45600</v>
      </c>
      <c r="C77361">
        <v>15.7</v>
      </c>
    </row>
    <row r="77362" spans="1:3" x14ac:dyDescent="0.2">
      <c r="A77362" t="s">
        <v>3647</v>
      </c>
      <c r="B77362" s="1">
        <v>45600</v>
      </c>
      <c r="C77362">
        <v>63.9</v>
      </c>
    </row>
    <row r="77363" spans="1:3" x14ac:dyDescent="0.2">
      <c r="A77363" t="s">
        <v>3648</v>
      </c>
      <c r="B77363" s="1">
        <v>45600</v>
      </c>
      <c r="C77363">
        <v>63.9</v>
      </c>
    </row>
    <row r="77364" spans="1:3" x14ac:dyDescent="0.2">
      <c r="A77364" t="s">
        <v>3649</v>
      </c>
      <c r="B77364" s="1">
        <v>45600</v>
      </c>
      <c r="C77364">
        <v>112.85</v>
      </c>
    </row>
    <row r="77365" spans="1:3" x14ac:dyDescent="0.2">
      <c r="A77365" t="s">
        <v>3650</v>
      </c>
      <c r="B77365" s="1">
        <v>45600</v>
      </c>
      <c r="C77365">
        <v>63.9</v>
      </c>
    </row>
    <row r="77366" spans="1:3" x14ac:dyDescent="0.2">
      <c r="A77366" t="s">
        <v>3554</v>
      </c>
      <c r="B77366" s="1">
        <v>45600</v>
      </c>
      <c r="C77366">
        <v>106.85</v>
      </c>
    </row>
    <row r="77367" spans="1:3" x14ac:dyDescent="0.2">
      <c r="A77367" t="s">
        <v>2898</v>
      </c>
      <c r="B77367" s="1">
        <v>45600</v>
      </c>
      <c r="C77367">
        <v>33.9</v>
      </c>
    </row>
    <row r="77368" spans="1:3" x14ac:dyDescent="0.2">
      <c r="A77368" t="s">
        <v>3651</v>
      </c>
      <c r="B77368" s="1">
        <v>45600</v>
      </c>
      <c r="C77368">
        <v>64.900000000000006</v>
      </c>
    </row>
    <row r="77369" spans="1:3" x14ac:dyDescent="0.2">
      <c r="A77369" t="s">
        <v>3652</v>
      </c>
      <c r="B77369" s="1">
        <v>45600</v>
      </c>
      <c r="C77369">
        <v>58.85</v>
      </c>
    </row>
    <row r="77370" spans="1:3" x14ac:dyDescent="0.2">
      <c r="A77370" t="s">
        <v>3653</v>
      </c>
      <c r="B77370" s="1">
        <v>45600</v>
      </c>
      <c r="C77370">
        <v>43.9</v>
      </c>
    </row>
    <row r="77371" spans="1:3" x14ac:dyDescent="0.2">
      <c r="A77371" t="s">
        <v>3654</v>
      </c>
      <c r="B77371" s="1">
        <v>45600</v>
      </c>
      <c r="C77371">
        <v>54.9</v>
      </c>
    </row>
    <row r="77372" spans="1:3" x14ac:dyDescent="0.2">
      <c r="A77372" t="s">
        <v>3655</v>
      </c>
      <c r="B77372" s="1">
        <v>45600</v>
      </c>
      <c r="C77372">
        <v>68.900000000000006</v>
      </c>
    </row>
    <row r="77373" spans="1:3" x14ac:dyDescent="0.2">
      <c r="A77373" t="s">
        <v>3093</v>
      </c>
      <c r="B77373" s="1">
        <v>45600</v>
      </c>
      <c r="C77373">
        <v>53.85</v>
      </c>
    </row>
    <row r="77374" spans="1:3" x14ac:dyDescent="0.2">
      <c r="A77374" t="s">
        <v>3656</v>
      </c>
      <c r="B77374" s="1">
        <v>45600</v>
      </c>
      <c r="C77374">
        <v>104.85</v>
      </c>
    </row>
    <row r="77375" spans="1:3" x14ac:dyDescent="0.2">
      <c r="A77375" t="s">
        <v>3657</v>
      </c>
      <c r="B77375" s="1">
        <v>45600</v>
      </c>
      <c r="C77375">
        <v>65.150000000000006</v>
      </c>
    </row>
    <row r="77376" spans="1:3" x14ac:dyDescent="0.2">
      <c r="A77376" t="s">
        <v>27</v>
      </c>
      <c r="B77376" s="1">
        <v>45600</v>
      </c>
      <c r="C77376">
        <v>37.5</v>
      </c>
    </row>
    <row r="77377" spans="1:3" x14ac:dyDescent="0.2">
      <c r="A77377" t="s">
        <v>27</v>
      </c>
      <c r="B77377" s="1">
        <v>45600</v>
      </c>
      <c r="C77377">
        <v>37.5</v>
      </c>
    </row>
    <row r="77378" spans="1:3" x14ac:dyDescent="0.2">
      <c r="A77378" t="s">
        <v>3658</v>
      </c>
      <c r="B77378" s="1">
        <v>45600</v>
      </c>
      <c r="C77378">
        <v>64.900000000000006</v>
      </c>
    </row>
    <row r="77379" spans="1:3" x14ac:dyDescent="0.2">
      <c r="A77379" t="s">
        <v>3659</v>
      </c>
      <c r="B77379" s="1">
        <v>45600</v>
      </c>
      <c r="C77379">
        <v>54.9</v>
      </c>
    </row>
    <row r="77380" spans="1:3" x14ac:dyDescent="0.2">
      <c r="A77380" t="s">
        <v>3660</v>
      </c>
      <c r="B77380" s="1">
        <v>45600</v>
      </c>
      <c r="C77380">
        <v>22.45</v>
      </c>
    </row>
    <row r="77381" spans="1:3" x14ac:dyDescent="0.2">
      <c r="A77381" t="s">
        <v>966</v>
      </c>
      <c r="B77381" s="1">
        <v>45600</v>
      </c>
      <c r="C77381">
        <v>328.45</v>
      </c>
    </row>
    <row r="77382" spans="1:3" x14ac:dyDescent="0.2">
      <c r="A77382" t="s">
        <v>3661</v>
      </c>
      <c r="B77382" s="1">
        <v>45600</v>
      </c>
      <c r="C77382">
        <v>26.8</v>
      </c>
    </row>
    <row r="77383" spans="1:3" x14ac:dyDescent="0.2">
      <c r="A77383" t="s">
        <v>2875</v>
      </c>
      <c r="B77383" s="1">
        <v>45600</v>
      </c>
      <c r="C77383">
        <v>43.9</v>
      </c>
    </row>
    <row r="77384" spans="1:3" x14ac:dyDescent="0.2">
      <c r="A77384" t="s">
        <v>3662</v>
      </c>
      <c r="B77384" s="1">
        <v>45600</v>
      </c>
      <c r="C77384">
        <v>43.9</v>
      </c>
    </row>
    <row r="77385" spans="1:3" x14ac:dyDescent="0.2">
      <c r="A77385" t="s">
        <v>79</v>
      </c>
      <c r="B77385" s="1">
        <v>45600</v>
      </c>
      <c r="C77385">
        <v>33.68</v>
      </c>
    </row>
    <row r="77386" spans="1:3" x14ac:dyDescent="0.2">
      <c r="A77386" t="s">
        <v>79</v>
      </c>
      <c r="B77386" s="1">
        <v>45600</v>
      </c>
      <c r="C77386">
        <v>33.68</v>
      </c>
    </row>
    <row r="77387" spans="1:3" x14ac:dyDescent="0.2">
      <c r="A77387" t="s">
        <v>79</v>
      </c>
      <c r="B77387" s="1">
        <v>45600</v>
      </c>
      <c r="C77387">
        <v>64.790000000000006</v>
      </c>
    </row>
    <row r="77388" spans="1:3" x14ac:dyDescent="0.2">
      <c r="A77388" t="s">
        <v>79</v>
      </c>
      <c r="B77388" s="1">
        <v>45600</v>
      </c>
      <c r="C77388">
        <v>38.93</v>
      </c>
    </row>
    <row r="77389" spans="1:3" x14ac:dyDescent="0.2">
      <c r="A77389" t="s">
        <v>79</v>
      </c>
      <c r="B77389" s="1">
        <v>45600</v>
      </c>
      <c r="C77389">
        <v>31.45</v>
      </c>
    </row>
    <row r="77390" spans="1:3" x14ac:dyDescent="0.2">
      <c r="A77390" t="s">
        <v>3663</v>
      </c>
      <c r="B77390" s="1">
        <v>45600</v>
      </c>
      <c r="C77390">
        <v>43.9</v>
      </c>
    </row>
    <row r="77391" spans="1:3" x14ac:dyDescent="0.2">
      <c r="A77391" t="s">
        <v>331</v>
      </c>
      <c r="B77391" s="1">
        <v>45600</v>
      </c>
      <c r="C77391">
        <v>1533.55</v>
      </c>
    </row>
    <row r="77392" spans="1:3" x14ac:dyDescent="0.2">
      <c r="A77392" t="s">
        <v>3</v>
      </c>
      <c r="B77392" s="1">
        <v>45600</v>
      </c>
      <c r="C77392">
        <v>47.95</v>
      </c>
    </row>
    <row r="77393" spans="1:3" x14ac:dyDescent="0.2">
      <c r="A77393" t="s">
        <v>3</v>
      </c>
      <c r="B77393" s="1">
        <v>45600</v>
      </c>
      <c r="C77393">
        <v>35.799999999999997</v>
      </c>
    </row>
    <row r="77394" spans="1:3" x14ac:dyDescent="0.2">
      <c r="A77394" t="s">
        <v>3664</v>
      </c>
      <c r="B77394" s="1">
        <v>45600</v>
      </c>
      <c r="C77394">
        <v>44.45</v>
      </c>
    </row>
    <row r="77395" spans="1:3" x14ac:dyDescent="0.2">
      <c r="A77395" t="s">
        <v>3665</v>
      </c>
      <c r="B77395" s="1">
        <v>45600</v>
      </c>
      <c r="C77395">
        <v>64.45</v>
      </c>
    </row>
    <row r="77396" spans="1:3" x14ac:dyDescent="0.2">
      <c r="A77396" t="s">
        <v>2809</v>
      </c>
      <c r="B77396" s="1">
        <v>45600</v>
      </c>
      <c r="C77396">
        <v>18</v>
      </c>
    </row>
    <row r="77397" spans="1:3" x14ac:dyDescent="0.2">
      <c r="A77397" t="s">
        <v>3666</v>
      </c>
      <c r="B77397" s="1">
        <v>45600</v>
      </c>
      <c r="C77397">
        <v>44.5</v>
      </c>
    </row>
    <row r="77398" spans="1:3" x14ac:dyDescent="0.2">
      <c r="A77398" t="s">
        <v>3667</v>
      </c>
      <c r="B77398" s="1">
        <v>45600</v>
      </c>
      <c r="C77398">
        <v>28</v>
      </c>
    </row>
    <row r="77399" spans="1:3" x14ac:dyDescent="0.2">
      <c r="A77399" t="s">
        <v>3668</v>
      </c>
      <c r="B77399" s="1">
        <v>45600</v>
      </c>
      <c r="C77399">
        <v>409.4</v>
      </c>
    </row>
    <row r="77400" spans="1:3" x14ac:dyDescent="0.2">
      <c r="A77400" t="s">
        <v>3669</v>
      </c>
      <c r="B77400" s="1">
        <v>45600</v>
      </c>
      <c r="C77400">
        <v>27.45</v>
      </c>
    </row>
    <row r="77401" spans="1:3" x14ac:dyDescent="0.2">
      <c r="A77401" t="s">
        <v>3670</v>
      </c>
      <c r="B77401" s="1">
        <v>45600</v>
      </c>
      <c r="C77401">
        <v>129.4</v>
      </c>
    </row>
    <row r="77402" spans="1:3" x14ac:dyDescent="0.2">
      <c r="A77402" t="s">
        <v>3671</v>
      </c>
      <c r="B77402" s="1">
        <v>45600</v>
      </c>
      <c r="C77402">
        <v>31.4</v>
      </c>
    </row>
    <row r="77403" spans="1:3" x14ac:dyDescent="0.2">
      <c r="A77403" t="s">
        <v>3672</v>
      </c>
      <c r="B77403" s="1">
        <v>45600</v>
      </c>
      <c r="C77403">
        <v>141.36000000000001</v>
      </c>
    </row>
    <row r="77404" spans="1:3" x14ac:dyDescent="0.2">
      <c r="A77404" t="s">
        <v>3673</v>
      </c>
      <c r="B77404" s="1">
        <v>45600</v>
      </c>
      <c r="C77404">
        <v>149.44999999999999</v>
      </c>
    </row>
    <row r="77405" spans="1:3" x14ac:dyDescent="0.2">
      <c r="A77405" t="s">
        <v>3674</v>
      </c>
      <c r="B77405" s="1">
        <v>45600</v>
      </c>
      <c r="C77405">
        <v>346.85</v>
      </c>
    </row>
    <row r="77406" spans="1:3" x14ac:dyDescent="0.2">
      <c r="A77406" t="s">
        <v>559</v>
      </c>
      <c r="B77406" s="1">
        <v>45600</v>
      </c>
      <c r="C77406">
        <v>429.3</v>
      </c>
    </row>
    <row r="77407" spans="1:3" x14ac:dyDescent="0.2">
      <c r="A77407" t="s">
        <v>928</v>
      </c>
      <c r="B77407" s="1">
        <v>45600</v>
      </c>
      <c r="C77407">
        <v>226.37</v>
      </c>
    </row>
    <row r="77408" spans="1:3" x14ac:dyDescent="0.2">
      <c r="A77408" t="s">
        <v>3675</v>
      </c>
      <c r="B77408" s="1">
        <v>45600</v>
      </c>
      <c r="C77408">
        <v>54.45</v>
      </c>
    </row>
    <row r="77409" spans="1:3" x14ac:dyDescent="0.2">
      <c r="A77409" t="s">
        <v>3093</v>
      </c>
      <c r="B77409" s="1">
        <v>45600</v>
      </c>
      <c r="C77409">
        <v>26.9</v>
      </c>
    </row>
    <row r="77410" spans="1:3" x14ac:dyDescent="0.2">
      <c r="A77410" t="s">
        <v>3093</v>
      </c>
      <c r="B77410" s="1">
        <v>45600</v>
      </c>
      <c r="C77410">
        <v>80.75</v>
      </c>
    </row>
    <row r="77411" spans="1:3" x14ac:dyDescent="0.2">
      <c r="A77411" t="s">
        <v>3093</v>
      </c>
      <c r="B77411" s="1">
        <v>45600</v>
      </c>
      <c r="C77411">
        <v>191.2</v>
      </c>
    </row>
    <row r="77412" spans="1:3" x14ac:dyDescent="0.2">
      <c r="A77412" t="s">
        <v>12</v>
      </c>
      <c r="B77412" s="1">
        <v>45600</v>
      </c>
      <c r="C77412">
        <v>128.94999999999999</v>
      </c>
    </row>
    <row r="77413" spans="1:3" x14ac:dyDescent="0.2">
      <c r="A77413" t="s">
        <v>12</v>
      </c>
      <c r="B77413" s="1">
        <v>45600</v>
      </c>
      <c r="C77413">
        <v>132.49</v>
      </c>
    </row>
    <row r="77414" spans="1:3" x14ac:dyDescent="0.2">
      <c r="A77414" t="s">
        <v>12</v>
      </c>
      <c r="B77414" s="1">
        <v>45600</v>
      </c>
      <c r="C77414">
        <v>135.15</v>
      </c>
    </row>
    <row r="77415" spans="1:3" x14ac:dyDescent="0.2">
      <c r="A77415" t="s">
        <v>12</v>
      </c>
      <c r="B77415" s="1">
        <v>45600</v>
      </c>
      <c r="C77415">
        <v>117.26</v>
      </c>
    </row>
    <row r="77416" spans="1:3" x14ac:dyDescent="0.2">
      <c r="A77416" t="s">
        <v>79</v>
      </c>
      <c r="B77416" s="1">
        <v>45600</v>
      </c>
      <c r="C77416">
        <v>60.41</v>
      </c>
    </row>
    <row r="77417" spans="1:3" x14ac:dyDescent="0.2">
      <c r="A77417" t="s">
        <v>79</v>
      </c>
      <c r="B77417" s="1">
        <v>45600</v>
      </c>
      <c r="C77417">
        <v>43.31</v>
      </c>
    </row>
    <row r="77418" spans="1:3" x14ac:dyDescent="0.2">
      <c r="A77418" t="s">
        <v>79</v>
      </c>
      <c r="B77418" s="1">
        <v>45600</v>
      </c>
      <c r="C77418">
        <v>30.43</v>
      </c>
    </row>
    <row r="77419" spans="1:3" x14ac:dyDescent="0.2">
      <c r="A77419" t="s">
        <v>79</v>
      </c>
      <c r="B77419" s="1">
        <v>45600</v>
      </c>
      <c r="C77419">
        <v>38.93</v>
      </c>
    </row>
    <row r="77420" spans="1:3" x14ac:dyDescent="0.2">
      <c r="A77420" t="s">
        <v>3676</v>
      </c>
      <c r="B77420" s="1">
        <v>45600</v>
      </c>
      <c r="C77420">
        <v>299.3</v>
      </c>
    </row>
    <row r="77421" spans="1:3" x14ac:dyDescent="0.2">
      <c r="A77421" t="s">
        <v>221</v>
      </c>
      <c r="B77421" s="1">
        <v>45600</v>
      </c>
      <c r="C77421">
        <v>627.59</v>
      </c>
    </row>
    <row r="77422" spans="1:3" x14ac:dyDescent="0.2">
      <c r="A77422" t="s">
        <v>222</v>
      </c>
      <c r="B77422" s="1">
        <v>45600</v>
      </c>
      <c r="C77422">
        <v>74.62</v>
      </c>
    </row>
    <row r="77423" spans="1:3" x14ac:dyDescent="0.2">
      <c r="A77423" t="s">
        <v>222</v>
      </c>
      <c r="B77423" s="1">
        <v>45600</v>
      </c>
      <c r="C77423">
        <v>138.44</v>
      </c>
    </row>
    <row r="77424" spans="1:3" x14ac:dyDescent="0.2">
      <c r="A77424" t="s">
        <v>222</v>
      </c>
      <c r="B77424" s="1">
        <v>45600</v>
      </c>
      <c r="C77424">
        <v>818.75</v>
      </c>
    </row>
    <row r="77425" spans="1:3" x14ac:dyDescent="0.2">
      <c r="A77425" t="s">
        <v>144</v>
      </c>
      <c r="B77425" s="1">
        <v>45600</v>
      </c>
      <c r="C77425">
        <v>21.58</v>
      </c>
    </row>
    <row r="77426" spans="1:3" x14ac:dyDescent="0.2">
      <c r="A77426" t="s">
        <v>144</v>
      </c>
      <c r="B77426" s="1">
        <v>45600</v>
      </c>
      <c r="C77426">
        <v>29.66</v>
      </c>
    </row>
    <row r="77427" spans="1:3" x14ac:dyDescent="0.2">
      <c r="A77427" t="s">
        <v>223</v>
      </c>
      <c r="B77427" s="1">
        <v>45600</v>
      </c>
      <c r="C77427">
        <v>57.45</v>
      </c>
    </row>
    <row r="77428" spans="1:3" x14ac:dyDescent="0.2">
      <c r="A77428" t="s">
        <v>223</v>
      </c>
      <c r="B77428" s="1">
        <v>45600</v>
      </c>
      <c r="C77428">
        <v>34.61</v>
      </c>
    </row>
    <row r="77429" spans="1:3" x14ac:dyDescent="0.2">
      <c r="A77429" t="s">
        <v>228</v>
      </c>
      <c r="B77429" s="1">
        <v>45600</v>
      </c>
      <c r="C77429">
        <v>21.58</v>
      </c>
    </row>
    <row r="77430" spans="1:3" x14ac:dyDescent="0.2">
      <c r="A77430" t="s">
        <v>228</v>
      </c>
      <c r="B77430" s="1">
        <v>45600</v>
      </c>
      <c r="C77430">
        <v>15.73</v>
      </c>
    </row>
    <row r="77431" spans="1:3" x14ac:dyDescent="0.2">
      <c r="A77431" t="s">
        <v>144</v>
      </c>
      <c r="B77431" s="1">
        <v>45600</v>
      </c>
      <c r="C77431">
        <v>621.86</v>
      </c>
    </row>
    <row r="77432" spans="1:3" x14ac:dyDescent="0.2">
      <c r="A77432" t="s">
        <v>223</v>
      </c>
      <c r="B77432" s="1">
        <v>45600</v>
      </c>
      <c r="C77432">
        <v>678.93</v>
      </c>
    </row>
    <row r="77433" spans="1:3" x14ac:dyDescent="0.2">
      <c r="A77433" t="s">
        <v>224</v>
      </c>
      <c r="B77433" s="1">
        <v>45600</v>
      </c>
      <c r="C77433">
        <v>20.23</v>
      </c>
    </row>
    <row r="77434" spans="1:3" x14ac:dyDescent="0.2">
      <c r="A77434" t="s">
        <v>122</v>
      </c>
      <c r="B77434" s="1">
        <v>45600</v>
      </c>
      <c r="C77434">
        <v>350.46</v>
      </c>
    </row>
    <row r="77435" spans="1:3" x14ac:dyDescent="0.2">
      <c r="A77435" t="s">
        <v>224</v>
      </c>
      <c r="B77435" s="1">
        <v>45600</v>
      </c>
      <c r="C77435">
        <v>35.42</v>
      </c>
    </row>
    <row r="77436" spans="1:3" x14ac:dyDescent="0.2">
      <c r="A77436" t="s">
        <v>224</v>
      </c>
      <c r="B77436" s="1">
        <v>45600</v>
      </c>
      <c r="C77436">
        <v>90.8</v>
      </c>
    </row>
    <row r="77437" spans="1:3" x14ac:dyDescent="0.2">
      <c r="A77437" t="s">
        <v>137</v>
      </c>
      <c r="B77437" s="1">
        <v>45600</v>
      </c>
      <c r="C77437">
        <v>29.66</v>
      </c>
    </row>
    <row r="77438" spans="1:3" x14ac:dyDescent="0.2">
      <c r="A77438" t="s">
        <v>224</v>
      </c>
      <c r="B77438" s="1">
        <v>45600</v>
      </c>
      <c r="C77438">
        <v>651.53</v>
      </c>
    </row>
    <row r="77439" spans="1:3" x14ac:dyDescent="0.2">
      <c r="A77439" t="s">
        <v>137</v>
      </c>
      <c r="B77439" s="1">
        <v>45600</v>
      </c>
      <c r="C77439">
        <v>460.41</v>
      </c>
    </row>
    <row r="77440" spans="1:3" x14ac:dyDescent="0.2">
      <c r="A77440" t="s">
        <v>225</v>
      </c>
      <c r="B77440" s="1">
        <v>45600</v>
      </c>
      <c r="C77440">
        <v>706.97</v>
      </c>
    </row>
    <row r="77441" spans="1:3" x14ac:dyDescent="0.2">
      <c r="A77441" t="s">
        <v>228</v>
      </c>
      <c r="B77441" s="1">
        <v>45600</v>
      </c>
      <c r="C77441">
        <v>785.67</v>
      </c>
    </row>
    <row r="77442" spans="1:3" x14ac:dyDescent="0.2">
      <c r="A77442" t="s">
        <v>227</v>
      </c>
      <c r="B77442" s="1">
        <v>45600</v>
      </c>
      <c r="C77442">
        <v>15.19</v>
      </c>
    </row>
    <row r="77443" spans="1:3" x14ac:dyDescent="0.2">
      <c r="A77443" t="s">
        <v>227</v>
      </c>
      <c r="B77443" s="1">
        <v>45600</v>
      </c>
      <c r="C77443">
        <v>14.83</v>
      </c>
    </row>
    <row r="77444" spans="1:3" x14ac:dyDescent="0.2">
      <c r="A77444" t="s">
        <v>226</v>
      </c>
      <c r="B77444" s="1">
        <v>45600</v>
      </c>
      <c r="C77444">
        <v>51.24</v>
      </c>
    </row>
    <row r="77445" spans="1:3" x14ac:dyDescent="0.2">
      <c r="A77445" t="s">
        <v>226</v>
      </c>
      <c r="B77445" s="1">
        <v>45600</v>
      </c>
      <c r="C77445">
        <v>64.739999999999995</v>
      </c>
    </row>
    <row r="77446" spans="1:3" x14ac:dyDescent="0.2">
      <c r="A77446" t="s">
        <v>227</v>
      </c>
      <c r="B77446" s="1">
        <v>45600</v>
      </c>
      <c r="C77446">
        <v>602.01</v>
      </c>
    </row>
    <row r="77447" spans="1:3" x14ac:dyDescent="0.2">
      <c r="A77447" t="s">
        <v>226</v>
      </c>
      <c r="B77447" s="1">
        <v>45600</v>
      </c>
      <c r="C77447">
        <v>951.36</v>
      </c>
    </row>
    <row r="77448" spans="1:3" x14ac:dyDescent="0.2">
      <c r="A77448" t="s">
        <v>942</v>
      </c>
      <c r="B77448" s="1">
        <v>45600</v>
      </c>
      <c r="C77448">
        <v>652.65</v>
      </c>
    </row>
    <row r="77449" spans="1:3" x14ac:dyDescent="0.2">
      <c r="A77449" t="s">
        <v>940</v>
      </c>
      <c r="B77449" s="1">
        <v>45600</v>
      </c>
      <c r="C77449">
        <v>484.07</v>
      </c>
    </row>
    <row r="77450" spans="1:3" x14ac:dyDescent="0.2">
      <c r="A77450" t="s">
        <v>534</v>
      </c>
      <c r="B77450" s="1">
        <v>45601</v>
      </c>
      <c r="C77450">
        <v>1208.6600000000001</v>
      </c>
    </row>
    <row r="77451" spans="1:3" x14ac:dyDescent="0.2">
      <c r="A77451" t="s">
        <v>3094</v>
      </c>
      <c r="B77451" s="1">
        <v>45601</v>
      </c>
      <c r="C77451">
        <v>59.9</v>
      </c>
    </row>
    <row r="77452" spans="1:3" x14ac:dyDescent="0.2">
      <c r="A77452" t="s">
        <v>3598</v>
      </c>
      <c r="B77452" s="1">
        <v>45601</v>
      </c>
      <c r="C77452">
        <v>173.2</v>
      </c>
    </row>
    <row r="77453" spans="1:3" x14ac:dyDescent="0.2">
      <c r="A77453" t="s">
        <v>27</v>
      </c>
      <c r="B77453" s="1">
        <v>45601</v>
      </c>
      <c r="C77453">
        <v>44.25</v>
      </c>
    </row>
    <row r="77454" spans="1:3" x14ac:dyDescent="0.2">
      <c r="A77454" t="s">
        <v>3599</v>
      </c>
      <c r="B77454" s="1">
        <v>45601</v>
      </c>
      <c r="C77454">
        <v>54.9</v>
      </c>
    </row>
    <row r="77455" spans="1:3" x14ac:dyDescent="0.2">
      <c r="A77455" t="s">
        <v>3600</v>
      </c>
      <c r="B77455" s="1">
        <v>45601</v>
      </c>
      <c r="C77455">
        <v>28.4</v>
      </c>
    </row>
    <row r="77456" spans="1:3" x14ac:dyDescent="0.2">
      <c r="A77456" t="s">
        <v>934</v>
      </c>
      <c r="B77456" s="1">
        <v>45601</v>
      </c>
      <c r="C77456">
        <v>257.44</v>
      </c>
    </row>
    <row r="77457" spans="1:3" x14ac:dyDescent="0.2">
      <c r="A77457" t="s">
        <v>3601</v>
      </c>
      <c r="B77457" s="1">
        <v>45601</v>
      </c>
      <c r="C77457">
        <v>43.95</v>
      </c>
    </row>
    <row r="77458" spans="1:3" x14ac:dyDescent="0.2">
      <c r="A77458" t="s">
        <v>3602</v>
      </c>
      <c r="B77458" s="1">
        <v>45601</v>
      </c>
      <c r="C77458">
        <v>80</v>
      </c>
    </row>
    <row r="77459" spans="1:3" x14ac:dyDescent="0.2">
      <c r="A77459" t="s">
        <v>232</v>
      </c>
      <c r="B77459" s="1">
        <v>45601</v>
      </c>
      <c r="C77459">
        <v>295.95999999999998</v>
      </c>
    </row>
    <row r="77460" spans="1:3" x14ac:dyDescent="0.2">
      <c r="A77460" t="s">
        <v>3603</v>
      </c>
      <c r="B77460" s="1">
        <v>45601</v>
      </c>
      <c r="C77460">
        <v>13.45</v>
      </c>
    </row>
    <row r="77461" spans="1:3" x14ac:dyDescent="0.2">
      <c r="A77461" t="s">
        <v>3604</v>
      </c>
      <c r="B77461" s="1">
        <v>45601</v>
      </c>
      <c r="C77461">
        <v>20.45</v>
      </c>
    </row>
    <row r="77462" spans="1:3" x14ac:dyDescent="0.2">
      <c r="A77462" t="s">
        <v>756</v>
      </c>
      <c r="B77462" s="1">
        <v>45601</v>
      </c>
      <c r="C77462">
        <v>873.47</v>
      </c>
    </row>
    <row r="77463" spans="1:3" x14ac:dyDescent="0.2">
      <c r="A77463" t="s">
        <v>27</v>
      </c>
      <c r="B77463" s="1">
        <v>45601</v>
      </c>
      <c r="C77463">
        <v>44.25</v>
      </c>
    </row>
    <row r="77464" spans="1:3" x14ac:dyDescent="0.2">
      <c r="A77464" t="s">
        <v>27</v>
      </c>
      <c r="B77464" s="1">
        <v>45601</v>
      </c>
      <c r="C77464">
        <v>59.25</v>
      </c>
    </row>
    <row r="77465" spans="1:3" x14ac:dyDescent="0.2">
      <c r="A77465" t="s">
        <v>3605</v>
      </c>
      <c r="B77465" s="1">
        <v>45601</v>
      </c>
      <c r="C77465">
        <v>82.95</v>
      </c>
    </row>
    <row r="77466" spans="1:3" x14ac:dyDescent="0.2">
      <c r="A77466" t="s">
        <v>3606</v>
      </c>
      <c r="B77466" s="1">
        <v>45601</v>
      </c>
      <c r="C77466">
        <v>71.849999999999994</v>
      </c>
    </row>
    <row r="77467" spans="1:3" x14ac:dyDescent="0.2">
      <c r="A77467" t="s">
        <v>315</v>
      </c>
      <c r="B77467" s="1">
        <v>45601</v>
      </c>
      <c r="C77467">
        <v>66.02</v>
      </c>
    </row>
    <row r="77468" spans="1:3" x14ac:dyDescent="0.2">
      <c r="A77468" t="s">
        <v>64</v>
      </c>
      <c r="B77468" s="1">
        <v>45601</v>
      </c>
      <c r="C77468">
        <v>1079.8399999999999</v>
      </c>
    </row>
    <row r="77469" spans="1:3" x14ac:dyDescent="0.2">
      <c r="A77469" t="s">
        <v>693</v>
      </c>
      <c r="B77469" s="1">
        <v>45601</v>
      </c>
      <c r="C77469">
        <v>44.19</v>
      </c>
    </row>
    <row r="77470" spans="1:3" x14ac:dyDescent="0.2">
      <c r="A77470" t="s">
        <v>3607</v>
      </c>
      <c r="B77470" s="1">
        <v>45601</v>
      </c>
      <c r="C77470">
        <v>104.95</v>
      </c>
    </row>
    <row r="77471" spans="1:3" x14ac:dyDescent="0.2">
      <c r="A77471" t="s">
        <v>3608</v>
      </c>
      <c r="B77471" s="1">
        <v>45601</v>
      </c>
      <c r="C77471">
        <v>53.95</v>
      </c>
    </row>
    <row r="77472" spans="1:3" x14ac:dyDescent="0.2">
      <c r="A77472" t="s">
        <v>3609</v>
      </c>
      <c r="B77472" s="1">
        <v>45601</v>
      </c>
      <c r="C77472">
        <v>69.09</v>
      </c>
    </row>
    <row r="77473" spans="1:3" x14ac:dyDescent="0.2">
      <c r="A77473" t="s">
        <v>27</v>
      </c>
      <c r="B77473" s="1">
        <v>45601</v>
      </c>
      <c r="C77473">
        <v>52.13</v>
      </c>
    </row>
    <row r="77474" spans="1:3" x14ac:dyDescent="0.2">
      <c r="A77474" t="s">
        <v>2682</v>
      </c>
      <c r="B77474" s="1">
        <v>45601</v>
      </c>
      <c r="C77474">
        <v>46.92</v>
      </c>
    </row>
    <row r="77475" spans="1:3" x14ac:dyDescent="0.2">
      <c r="A77475" t="s">
        <v>3</v>
      </c>
      <c r="B77475" s="1">
        <v>45601</v>
      </c>
      <c r="C77475">
        <v>87.9</v>
      </c>
    </row>
    <row r="77476" spans="1:3" x14ac:dyDescent="0.2">
      <c r="A77476" t="s">
        <v>3610</v>
      </c>
      <c r="B77476" s="1">
        <v>45601</v>
      </c>
      <c r="C77476">
        <v>59.45</v>
      </c>
    </row>
    <row r="77477" spans="1:3" x14ac:dyDescent="0.2">
      <c r="A77477" t="s">
        <v>3611</v>
      </c>
      <c r="B77477" s="1">
        <v>45601</v>
      </c>
      <c r="C77477">
        <v>64.45</v>
      </c>
    </row>
    <row r="77478" spans="1:3" x14ac:dyDescent="0.2">
      <c r="A77478" t="s">
        <v>280</v>
      </c>
      <c r="B77478" s="1">
        <v>45601</v>
      </c>
      <c r="C77478">
        <v>810</v>
      </c>
    </row>
    <row r="77479" spans="1:3" x14ac:dyDescent="0.2">
      <c r="A77479" t="s">
        <v>3612</v>
      </c>
      <c r="B77479" s="1">
        <v>45601</v>
      </c>
      <c r="C77479">
        <v>12.9</v>
      </c>
    </row>
    <row r="77480" spans="1:3" x14ac:dyDescent="0.2">
      <c r="A77480" t="s">
        <v>3613</v>
      </c>
      <c r="B77480" s="1">
        <v>45601</v>
      </c>
      <c r="C77480">
        <v>63.9</v>
      </c>
    </row>
    <row r="77481" spans="1:3" x14ac:dyDescent="0.2">
      <c r="A77481" t="s">
        <v>3614</v>
      </c>
      <c r="B77481" s="1">
        <v>45601</v>
      </c>
      <c r="C77481">
        <v>224.8</v>
      </c>
    </row>
    <row r="77482" spans="1:3" x14ac:dyDescent="0.2">
      <c r="A77482" t="s">
        <v>3615</v>
      </c>
      <c r="B77482" s="1">
        <v>45601</v>
      </c>
      <c r="C77482">
        <v>110.85</v>
      </c>
    </row>
    <row r="77483" spans="1:3" x14ac:dyDescent="0.2">
      <c r="A77483" t="s">
        <v>536</v>
      </c>
      <c r="B77483" s="1">
        <v>45601</v>
      </c>
      <c r="C77483">
        <v>46.25</v>
      </c>
    </row>
    <row r="77484" spans="1:3" x14ac:dyDescent="0.2">
      <c r="A77484" t="s">
        <v>184</v>
      </c>
      <c r="B77484" s="1">
        <v>45601</v>
      </c>
      <c r="C77484">
        <v>27.98</v>
      </c>
    </row>
    <row r="77485" spans="1:3" x14ac:dyDescent="0.2">
      <c r="A77485" t="s">
        <v>939</v>
      </c>
      <c r="B77485" s="1">
        <v>45601</v>
      </c>
      <c r="C77485">
        <v>246.3</v>
      </c>
    </row>
    <row r="77486" spans="1:3" x14ac:dyDescent="0.2">
      <c r="A77486" t="s">
        <v>3616</v>
      </c>
      <c r="B77486" s="1">
        <v>45601</v>
      </c>
      <c r="C77486">
        <v>49.45</v>
      </c>
    </row>
    <row r="77487" spans="1:3" x14ac:dyDescent="0.2">
      <c r="A77487" t="s">
        <v>27</v>
      </c>
      <c r="B77487" s="1">
        <v>45601</v>
      </c>
      <c r="C77487">
        <v>21.75</v>
      </c>
    </row>
    <row r="77488" spans="1:3" x14ac:dyDescent="0.2">
      <c r="A77488" t="s">
        <v>27</v>
      </c>
      <c r="B77488" s="1">
        <v>45601</v>
      </c>
      <c r="C77488">
        <v>37.5</v>
      </c>
    </row>
    <row r="77489" spans="1:3" x14ac:dyDescent="0.2">
      <c r="A77489" t="s">
        <v>27</v>
      </c>
      <c r="B77489" s="1">
        <v>45601</v>
      </c>
      <c r="C77489">
        <v>33.71</v>
      </c>
    </row>
    <row r="77490" spans="1:3" x14ac:dyDescent="0.2">
      <c r="A77490" t="s">
        <v>3617</v>
      </c>
      <c r="B77490" s="1">
        <v>45601</v>
      </c>
      <c r="C77490">
        <v>43.95</v>
      </c>
    </row>
    <row r="77491" spans="1:3" x14ac:dyDescent="0.2">
      <c r="A77491" t="s">
        <v>27</v>
      </c>
      <c r="B77491" s="1">
        <v>45601</v>
      </c>
      <c r="C77491">
        <v>26.25</v>
      </c>
    </row>
    <row r="77492" spans="1:3" x14ac:dyDescent="0.2">
      <c r="A77492" t="s">
        <v>27</v>
      </c>
      <c r="B77492" s="1">
        <v>45601</v>
      </c>
      <c r="C77492">
        <v>21.75</v>
      </c>
    </row>
    <row r="77493" spans="1:3" x14ac:dyDescent="0.2">
      <c r="A77493" t="s">
        <v>2907</v>
      </c>
      <c r="B77493" s="1">
        <v>45601</v>
      </c>
      <c r="C77493">
        <v>32.85</v>
      </c>
    </row>
    <row r="77494" spans="1:3" x14ac:dyDescent="0.2">
      <c r="A77494" t="s">
        <v>2906</v>
      </c>
      <c r="B77494" s="1">
        <v>45601</v>
      </c>
      <c r="C77494">
        <v>163.80000000000001</v>
      </c>
    </row>
    <row r="77495" spans="1:3" x14ac:dyDescent="0.2">
      <c r="A77495" t="s">
        <v>128</v>
      </c>
      <c r="B77495" s="1">
        <v>45601</v>
      </c>
      <c r="C77495">
        <v>170.76</v>
      </c>
    </row>
    <row r="77496" spans="1:3" x14ac:dyDescent="0.2">
      <c r="A77496" t="s">
        <v>12</v>
      </c>
      <c r="B77496" s="1">
        <v>45601</v>
      </c>
      <c r="C77496">
        <v>145.37</v>
      </c>
    </row>
    <row r="77497" spans="1:3" x14ac:dyDescent="0.2">
      <c r="A77497" t="s">
        <v>27</v>
      </c>
      <c r="B77497" s="1">
        <v>45601</v>
      </c>
      <c r="C77497">
        <v>74.25</v>
      </c>
    </row>
    <row r="77498" spans="1:3" x14ac:dyDescent="0.2">
      <c r="A77498" t="s">
        <v>27</v>
      </c>
      <c r="B77498" s="1">
        <v>45601</v>
      </c>
      <c r="C77498">
        <v>44.25</v>
      </c>
    </row>
    <row r="77499" spans="1:3" x14ac:dyDescent="0.2">
      <c r="A77499" t="s">
        <v>27</v>
      </c>
      <c r="B77499" s="1">
        <v>45601</v>
      </c>
      <c r="C77499">
        <v>66.75</v>
      </c>
    </row>
    <row r="77500" spans="1:3" x14ac:dyDescent="0.2">
      <c r="A77500" t="s">
        <v>3618</v>
      </c>
      <c r="B77500" s="1">
        <v>45601</v>
      </c>
      <c r="C77500">
        <v>89</v>
      </c>
    </row>
    <row r="77501" spans="1:3" x14ac:dyDescent="0.2">
      <c r="A77501" t="s">
        <v>27</v>
      </c>
      <c r="B77501" s="1">
        <v>45601</v>
      </c>
      <c r="C77501">
        <v>67.5</v>
      </c>
    </row>
    <row r="77502" spans="1:3" x14ac:dyDescent="0.2">
      <c r="A77502" t="s">
        <v>27</v>
      </c>
      <c r="B77502" s="1">
        <v>45601</v>
      </c>
      <c r="C77502">
        <v>89.25</v>
      </c>
    </row>
    <row r="77503" spans="1:3" x14ac:dyDescent="0.2">
      <c r="A77503" t="s">
        <v>3619</v>
      </c>
      <c r="B77503" s="1">
        <v>45601</v>
      </c>
      <c r="C77503">
        <v>101.45</v>
      </c>
    </row>
    <row r="77504" spans="1:3" x14ac:dyDescent="0.2">
      <c r="A77504" t="s">
        <v>3490</v>
      </c>
      <c r="B77504" s="1">
        <v>45601</v>
      </c>
      <c r="C77504">
        <v>96.85</v>
      </c>
    </row>
    <row r="77505" spans="1:3" x14ac:dyDescent="0.2">
      <c r="A77505" t="s">
        <v>3620</v>
      </c>
      <c r="B77505" s="1">
        <v>45601</v>
      </c>
      <c r="C77505">
        <v>48.9</v>
      </c>
    </row>
    <row r="77506" spans="1:3" x14ac:dyDescent="0.2">
      <c r="A77506" t="s">
        <v>319</v>
      </c>
      <c r="B77506" s="1">
        <v>45602</v>
      </c>
      <c r="C77506">
        <v>3648.04</v>
      </c>
    </row>
    <row r="77507" spans="1:3" x14ac:dyDescent="0.2">
      <c r="A77507" t="s">
        <v>3576</v>
      </c>
      <c r="B77507" s="1">
        <v>45602</v>
      </c>
      <c r="C77507">
        <v>60.65</v>
      </c>
    </row>
    <row r="77508" spans="1:3" x14ac:dyDescent="0.2">
      <c r="A77508" t="s">
        <v>3577</v>
      </c>
      <c r="B77508" s="1">
        <v>45602</v>
      </c>
      <c r="C77508">
        <v>63.9</v>
      </c>
    </row>
    <row r="77509" spans="1:3" x14ac:dyDescent="0.2">
      <c r="A77509" t="s">
        <v>3578</v>
      </c>
      <c r="B77509" s="1">
        <v>45602</v>
      </c>
      <c r="C77509">
        <v>54.9</v>
      </c>
    </row>
    <row r="77510" spans="1:3" x14ac:dyDescent="0.2">
      <c r="A77510" t="s">
        <v>3579</v>
      </c>
      <c r="B77510" s="1">
        <v>45602</v>
      </c>
      <c r="C77510">
        <v>78.900000000000006</v>
      </c>
    </row>
    <row r="77511" spans="1:3" x14ac:dyDescent="0.2">
      <c r="A77511" t="s">
        <v>969</v>
      </c>
      <c r="B77511" s="1">
        <v>45602</v>
      </c>
      <c r="C77511">
        <v>249.65</v>
      </c>
    </row>
    <row r="77512" spans="1:3" x14ac:dyDescent="0.2">
      <c r="A77512" t="s">
        <v>675</v>
      </c>
      <c r="B77512" s="1">
        <v>45602</v>
      </c>
      <c r="C77512">
        <v>94.4</v>
      </c>
    </row>
    <row r="77513" spans="1:3" x14ac:dyDescent="0.2">
      <c r="A77513" t="s">
        <v>3580</v>
      </c>
      <c r="B77513" s="1">
        <v>45602</v>
      </c>
      <c r="C77513">
        <v>82.45</v>
      </c>
    </row>
    <row r="77514" spans="1:3" x14ac:dyDescent="0.2">
      <c r="A77514" t="s">
        <v>3581</v>
      </c>
      <c r="B77514" s="1">
        <v>45602</v>
      </c>
      <c r="C77514">
        <v>63.9</v>
      </c>
    </row>
    <row r="77515" spans="1:3" x14ac:dyDescent="0.2">
      <c r="A77515" t="s">
        <v>3582</v>
      </c>
      <c r="B77515" s="1">
        <v>45602</v>
      </c>
      <c r="C77515">
        <v>48.9</v>
      </c>
    </row>
    <row r="77516" spans="1:3" x14ac:dyDescent="0.2">
      <c r="A77516" t="s">
        <v>3583</v>
      </c>
      <c r="B77516" s="1">
        <v>45602</v>
      </c>
      <c r="C77516">
        <v>174.75</v>
      </c>
    </row>
    <row r="77517" spans="1:3" x14ac:dyDescent="0.2">
      <c r="A77517" t="s">
        <v>3584</v>
      </c>
      <c r="B77517" s="1">
        <v>45602</v>
      </c>
      <c r="C77517">
        <v>439.89</v>
      </c>
    </row>
    <row r="77518" spans="1:3" x14ac:dyDescent="0.2">
      <c r="A77518" t="s">
        <v>64</v>
      </c>
      <c r="B77518" s="1">
        <v>45602</v>
      </c>
      <c r="C77518">
        <v>629.79</v>
      </c>
    </row>
    <row r="77519" spans="1:3" x14ac:dyDescent="0.2">
      <c r="A77519" t="s">
        <v>560</v>
      </c>
      <c r="B77519" s="1">
        <v>45602</v>
      </c>
      <c r="C77519">
        <v>54.6</v>
      </c>
    </row>
    <row r="77520" spans="1:3" x14ac:dyDescent="0.2">
      <c r="A77520" t="s">
        <v>321</v>
      </c>
      <c r="B77520" s="1">
        <v>45602</v>
      </c>
      <c r="C77520">
        <v>415.1</v>
      </c>
    </row>
    <row r="77521" spans="1:3" x14ac:dyDescent="0.2">
      <c r="A77521" t="s">
        <v>127</v>
      </c>
      <c r="B77521" s="1">
        <v>45602</v>
      </c>
      <c r="C77521">
        <v>185.14</v>
      </c>
    </row>
    <row r="77522" spans="1:3" x14ac:dyDescent="0.2">
      <c r="A77522" t="s">
        <v>79</v>
      </c>
      <c r="B77522" s="1">
        <v>45602</v>
      </c>
      <c r="C77522">
        <v>36.43</v>
      </c>
    </row>
    <row r="77523" spans="1:3" x14ac:dyDescent="0.2">
      <c r="A77523" t="s">
        <v>79</v>
      </c>
      <c r="B77523" s="1">
        <v>45602</v>
      </c>
      <c r="C77523">
        <v>33.68</v>
      </c>
    </row>
    <row r="77524" spans="1:3" x14ac:dyDescent="0.2">
      <c r="A77524" t="s">
        <v>181</v>
      </c>
      <c r="B77524" s="1">
        <v>45602</v>
      </c>
      <c r="C77524">
        <v>416.7</v>
      </c>
    </row>
    <row r="77525" spans="1:3" x14ac:dyDescent="0.2">
      <c r="A77525" t="s">
        <v>176</v>
      </c>
      <c r="B77525" s="1">
        <v>45602</v>
      </c>
      <c r="C77525">
        <v>1131.51</v>
      </c>
    </row>
    <row r="77526" spans="1:3" x14ac:dyDescent="0.2">
      <c r="A77526" t="s">
        <v>3282</v>
      </c>
      <c r="B77526" s="1">
        <v>45602</v>
      </c>
      <c r="C77526">
        <v>119.85</v>
      </c>
    </row>
    <row r="77527" spans="1:3" x14ac:dyDescent="0.2">
      <c r="A77527" t="s">
        <v>3585</v>
      </c>
      <c r="B77527" s="1">
        <v>45602</v>
      </c>
      <c r="C77527">
        <v>474</v>
      </c>
    </row>
    <row r="77528" spans="1:3" x14ac:dyDescent="0.2">
      <c r="A77528" t="s">
        <v>11</v>
      </c>
      <c r="B77528" s="1">
        <v>45602</v>
      </c>
      <c r="C77528">
        <v>268.64999999999998</v>
      </c>
    </row>
    <row r="77529" spans="1:3" x14ac:dyDescent="0.2">
      <c r="A77529" t="s">
        <v>2937</v>
      </c>
      <c r="B77529" s="1">
        <v>45602</v>
      </c>
      <c r="C77529">
        <v>88.9</v>
      </c>
    </row>
    <row r="77530" spans="1:3" x14ac:dyDescent="0.2">
      <c r="A77530" t="s">
        <v>311</v>
      </c>
      <c r="B77530" s="1">
        <v>45602</v>
      </c>
      <c r="C77530">
        <v>186.17</v>
      </c>
    </row>
    <row r="77531" spans="1:3" x14ac:dyDescent="0.2">
      <c r="A77531" t="s">
        <v>3586</v>
      </c>
      <c r="B77531" s="1">
        <v>45602</v>
      </c>
      <c r="C77531">
        <v>49.95</v>
      </c>
    </row>
    <row r="77532" spans="1:3" x14ac:dyDescent="0.2">
      <c r="A77532" t="s">
        <v>3587</v>
      </c>
      <c r="B77532" s="1">
        <v>45602</v>
      </c>
      <c r="C77532">
        <v>63.85</v>
      </c>
    </row>
    <row r="77533" spans="1:3" x14ac:dyDescent="0.2">
      <c r="A77533" t="s">
        <v>2945</v>
      </c>
      <c r="B77533" s="1">
        <v>45602</v>
      </c>
      <c r="C77533">
        <v>54.45</v>
      </c>
    </row>
    <row r="77534" spans="1:3" x14ac:dyDescent="0.2">
      <c r="A77534" t="s">
        <v>3130</v>
      </c>
      <c r="B77534" s="1">
        <v>45602</v>
      </c>
      <c r="C77534">
        <v>1798.2</v>
      </c>
    </row>
    <row r="77535" spans="1:3" x14ac:dyDescent="0.2">
      <c r="A77535" t="s">
        <v>3588</v>
      </c>
      <c r="B77535" s="1">
        <v>45602</v>
      </c>
      <c r="C77535">
        <v>166.4</v>
      </c>
    </row>
    <row r="77536" spans="1:3" x14ac:dyDescent="0.2">
      <c r="A77536" t="s">
        <v>3589</v>
      </c>
      <c r="B77536" s="1">
        <v>45602</v>
      </c>
      <c r="C77536">
        <v>13.45</v>
      </c>
    </row>
    <row r="77537" spans="1:3" x14ac:dyDescent="0.2">
      <c r="A77537" t="s">
        <v>3590</v>
      </c>
      <c r="B77537" s="1">
        <v>45602</v>
      </c>
      <c r="C77537">
        <v>81.069999999999993</v>
      </c>
    </row>
    <row r="77538" spans="1:3" x14ac:dyDescent="0.2">
      <c r="A77538" t="s">
        <v>46</v>
      </c>
      <c r="B77538" s="1">
        <v>45602</v>
      </c>
      <c r="C77538">
        <v>30.97</v>
      </c>
    </row>
    <row r="77539" spans="1:3" x14ac:dyDescent="0.2">
      <c r="A77539" t="s">
        <v>46</v>
      </c>
      <c r="B77539" s="1">
        <v>45602</v>
      </c>
      <c r="C77539">
        <v>51.97</v>
      </c>
    </row>
    <row r="77540" spans="1:3" x14ac:dyDescent="0.2">
      <c r="A77540" t="s">
        <v>46</v>
      </c>
      <c r="B77540" s="1">
        <v>45602</v>
      </c>
      <c r="C77540">
        <v>26.77</v>
      </c>
    </row>
    <row r="77541" spans="1:3" x14ac:dyDescent="0.2">
      <c r="A77541" t="s">
        <v>46</v>
      </c>
      <c r="B77541" s="1">
        <v>45602</v>
      </c>
      <c r="C77541">
        <v>49.57</v>
      </c>
    </row>
    <row r="77542" spans="1:3" x14ac:dyDescent="0.2">
      <c r="A77542" t="s">
        <v>46</v>
      </c>
      <c r="B77542" s="1">
        <v>45602</v>
      </c>
      <c r="C77542">
        <v>98.65</v>
      </c>
    </row>
    <row r="77543" spans="1:3" x14ac:dyDescent="0.2">
      <c r="A77543" t="s">
        <v>12</v>
      </c>
      <c r="B77543" s="1">
        <v>45602</v>
      </c>
      <c r="C77543">
        <v>100.59</v>
      </c>
    </row>
    <row r="77544" spans="1:3" x14ac:dyDescent="0.2">
      <c r="A77544" t="s">
        <v>27</v>
      </c>
      <c r="B77544" s="1">
        <v>45602</v>
      </c>
      <c r="C77544">
        <v>67.5</v>
      </c>
    </row>
    <row r="77545" spans="1:3" x14ac:dyDescent="0.2">
      <c r="A77545" t="s">
        <v>27</v>
      </c>
      <c r="B77545" s="1">
        <v>45602</v>
      </c>
      <c r="C77545">
        <v>36.75</v>
      </c>
    </row>
    <row r="77546" spans="1:3" x14ac:dyDescent="0.2">
      <c r="A77546" t="s">
        <v>27</v>
      </c>
      <c r="B77546" s="1">
        <v>45602</v>
      </c>
      <c r="C77546">
        <v>51.75</v>
      </c>
    </row>
    <row r="77547" spans="1:3" x14ac:dyDescent="0.2">
      <c r="A77547" t="s">
        <v>27</v>
      </c>
      <c r="B77547" s="1">
        <v>45602</v>
      </c>
      <c r="C77547">
        <v>51.75</v>
      </c>
    </row>
    <row r="77548" spans="1:3" x14ac:dyDescent="0.2">
      <c r="A77548" t="s">
        <v>3591</v>
      </c>
      <c r="B77548" s="1">
        <v>45602</v>
      </c>
      <c r="C77548">
        <v>104</v>
      </c>
    </row>
    <row r="77549" spans="1:3" x14ac:dyDescent="0.2">
      <c r="A77549" t="s">
        <v>3592</v>
      </c>
      <c r="B77549" s="1">
        <v>45602</v>
      </c>
      <c r="C77549">
        <v>56.9</v>
      </c>
    </row>
    <row r="77550" spans="1:3" x14ac:dyDescent="0.2">
      <c r="A77550" t="s">
        <v>3375</v>
      </c>
      <c r="B77550" s="1">
        <v>45602</v>
      </c>
      <c r="C77550">
        <v>98.85</v>
      </c>
    </row>
    <row r="77551" spans="1:3" x14ac:dyDescent="0.2">
      <c r="A77551" t="s">
        <v>3593</v>
      </c>
      <c r="B77551" s="1">
        <v>45602</v>
      </c>
      <c r="C77551">
        <v>78.400000000000006</v>
      </c>
    </row>
    <row r="77552" spans="1:3" x14ac:dyDescent="0.2">
      <c r="A77552" t="s">
        <v>3594</v>
      </c>
      <c r="B77552" s="1">
        <v>45602</v>
      </c>
      <c r="C77552">
        <v>60.9</v>
      </c>
    </row>
    <row r="77553" spans="1:3" x14ac:dyDescent="0.2">
      <c r="A77553" t="s">
        <v>3595</v>
      </c>
      <c r="B77553" s="1">
        <v>45602</v>
      </c>
      <c r="C77553">
        <v>56.9</v>
      </c>
    </row>
    <row r="77554" spans="1:3" x14ac:dyDescent="0.2">
      <c r="A77554" t="s">
        <v>3596</v>
      </c>
      <c r="B77554" s="1">
        <v>45602</v>
      </c>
      <c r="C77554">
        <v>60.65</v>
      </c>
    </row>
    <row r="77555" spans="1:3" x14ac:dyDescent="0.2">
      <c r="A77555" t="s">
        <v>3135</v>
      </c>
      <c r="B77555" s="1">
        <v>45602</v>
      </c>
      <c r="C77555">
        <v>63.9</v>
      </c>
    </row>
    <row r="77556" spans="1:3" x14ac:dyDescent="0.2">
      <c r="A77556" t="s">
        <v>3597</v>
      </c>
      <c r="B77556" s="1">
        <v>45602</v>
      </c>
      <c r="C77556">
        <v>64.900000000000006</v>
      </c>
    </row>
    <row r="77557" spans="1:3" x14ac:dyDescent="0.2">
      <c r="A77557" t="s">
        <v>1116</v>
      </c>
      <c r="B77557" s="1">
        <v>45602</v>
      </c>
      <c r="C77557">
        <v>75.8</v>
      </c>
    </row>
    <row r="77558" spans="1:3" x14ac:dyDescent="0.2">
      <c r="A77558" t="s">
        <v>2826</v>
      </c>
      <c r="B77558" s="1">
        <v>45602</v>
      </c>
      <c r="C77558">
        <v>175.95</v>
      </c>
    </row>
    <row r="77559" spans="1:3" x14ac:dyDescent="0.2">
      <c r="A77559" t="s">
        <v>321</v>
      </c>
      <c r="B77559" s="1">
        <v>45602</v>
      </c>
      <c r="C77559">
        <v>656.85</v>
      </c>
    </row>
    <row r="77560" spans="1:3" x14ac:dyDescent="0.2">
      <c r="A77560" t="s">
        <v>3554</v>
      </c>
      <c r="B77560" s="1">
        <v>45603</v>
      </c>
      <c r="C77560">
        <v>54.95</v>
      </c>
    </row>
    <row r="77561" spans="1:3" x14ac:dyDescent="0.2">
      <c r="A77561" t="s">
        <v>3555</v>
      </c>
      <c r="B77561" s="1">
        <v>45603</v>
      </c>
      <c r="C77561">
        <v>70.650000000000006</v>
      </c>
    </row>
    <row r="77562" spans="1:3" x14ac:dyDescent="0.2">
      <c r="A77562" t="s">
        <v>135</v>
      </c>
      <c r="B77562" s="1">
        <v>45603</v>
      </c>
      <c r="C77562">
        <v>226.28</v>
      </c>
    </row>
    <row r="77563" spans="1:3" x14ac:dyDescent="0.2">
      <c r="A77563" t="s">
        <v>723</v>
      </c>
      <c r="B77563" s="1">
        <v>45603</v>
      </c>
      <c r="C77563">
        <v>611</v>
      </c>
    </row>
    <row r="77564" spans="1:3" x14ac:dyDescent="0.2">
      <c r="A77564" t="s">
        <v>3556</v>
      </c>
      <c r="B77564" s="1">
        <v>45603</v>
      </c>
      <c r="C77564">
        <v>1730.65</v>
      </c>
    </row>
    <row r="77565" spans="1:3" x14ac:dyDescent="0.2">
      <c r="A77565" t="s">
        <v>4</v>
      </c>
      <c r="B77565" s="1">
        <v>45603</v>
      </c>
      <c r="C77565">
        <v>2041.41</v>
      </c>
    </row>
    <row r="77566" spans="1:3" x14ac:dyDescent="0.2">
      <c r="A77566" t="s">
        <v>3</v>
      </c>
      <c r="B77566" s="1">
        <v>45603</v>
      </c>
      <c r="C77566">
        <v>113.7</v>
      </c>
    </row>
    <row r="77567" spans="1:3" x14ac:dyDescent="0.2">
      <c r="A77567" t="s">
        <v>597</v>
      </c>
      <c r="B77567" s="1">
        <v>45603</v>
      </c>
      <c r="C77567">
        <v>71.55</v>
      </c>
    </row>
    <row r="77568" spans="1:3" x14ac:dyDescent="0.2">
      <c r="A77568" t="s">
        <v>3557</v>
      </c>
      <c r="B77568" s="1">
        <v>45603</v>
      </c>
      <c r="C77568">
        <v>169.5</v>
      </c>
    </row>
    <row r="77569" spans="1:3" x14ac:dyDescent="0.2">
      <c r="A77569" t="s">
        <v>2177</v>
      </c>
      <c r="B77569" s="1">
        <v>45603</v>
      </c>
      <c r="C77569">
        <v>63.9</v>
      </c>
    </row>
    <row r="77570" spans="1:3" x14ac:dyDescent="0.2">
      <c r="A77570" t="s">
        <v>3558</v>
      </c>
      <c r="B77570" s="1">
        <v>45603</v>
      </c>
      <c r="C77570">
        <v>238</v>
      </c>
    </row>
    <row r="77571" spans="1:3" x14ac:dyDescent="0.2">
      <c r="A77571" t="s">
        <v>311</v>
      </c>
      <c r="B77571" s="1">
        <v>45603</v>
      </c>
      <c r="C77571">
        <v>98.9</v>
      </c>
    </row>
    <row r="77572" spans="1:3" x14ac:dyDescent="0.2">
      <c r="A77572" t="s">
        <v>79</v>
      </c>
      <c r="B77572" s="1">
        <v>45603</v>
      </c>
      <c r="C77572">
        <v>43.31</v>
      </c>
    </row>
    <row r="77573" spans="1:3" x14ac:dyDescent="0.2">
      <c r="A77573" t="s">
        <v>3559</v>
      </c>
      <c r="B77573" s="1">
        <v>45603</v>
      </c>
      <c r="C77573">
        <v>255</v>
      </c>
    </row>
    <row r="77574" spans="1:3" x14ac:dyDescent="0.2">
      <c r="A77574" t="s">
        <v>75</v>
      </c>
      <c r="B77574" s="1">
        <v>45603</v>
      </c>
      <c r="C77574">
        <v>100.58</v>
      </c>
    </row>
    <row r="77575" spans="1:3" x14ac:dyDescent="0.2">
      <c r="A77575" t="s">
        <v>27</v>
      </c>
      <c r="B77575" s="1">
        <v>45603</v>
      </c>
      <c r="C77575">
        <v>62.21</v>
      </c>
    </row>
    <row r="77576" spans="1:3" x14ac:dyDescent="0.2">
      <c r="A77576" t="s">
        <v>27</v>
      </c>
      <c r="B77576" s="1">
        <v>45603</v>
      </c>
      <c r="C77576">
        <v>36.75</v>
      </c>
    </row>
    <row r="77577" spans="1:3" x14ac:dyDescent="0.2">
      <c r="A77577" t="s">
        <v>3560</v>
      </c>
      <c r="B77577" s="1">
        <v>45603</v>
      </c>
      <c r="C77577">
        <v>115.6</v>
      </c>
    </row>
    <row r="77578" spans="1:3" x14ac:dyDescent="0.2">
      <c r="A77578" t="s">
        <v>3561</v>
      </c>
      <c r="B77578" s="1">
        <v>45603</v>
      </c>
      <c r="C77578">
        <v>309.75</v>
      </c>
    </row>
    <row r="77579" spans="1:3" x14ac:dyDescent="0.2">
      <c r="A77579" t="s">
        <v>417</v>
      </c>
      <c r="B77579" s="1">
        <v>45603</v>
      </c>
      <c r="C77579">
        <v>48.66</v>
      </c>
    </row>
    <row r="77580" spans="1:3" x14ac:dyDescent="0.2">
      <c r="A77580" t="s">
        <v>3562</v>
      </c>
      <c r="B77580" s="1">
        <v>45603</v>
      </c>
      <c r="C77580">
        <v>86.1</v>
      </c>
    </row>
    <row r="77581" spans="1:3" x14ac:dyDescent="0.2">
      <c r="A77581" t="s">
        <v>2936</v>
      </c>
      <c r="B77581" s="1">
        <v>45603</v>
      </c>
      <c r="C77581">
        <v>53.95</v>
      </c>
    </row>
    <row r="77582" spans="1:3" x14ac:dyDescent="0.2">
      <c r="A77582" t="s">
        <v>46</v>
      </c>
      <c r="B77582" s="1">
        <v>45603</v>
      </c>
      <c r="C77582">
        <v>66.099999999999994</v>
      </c>
    </row>
    <row r="77583" spans="1:3" x14ac:dyDescent="0.2">
      <c r="A77583" t="s">
        <v>46</v>
      </c>
      <c r="B77583" s="1">
        <v>45603</v>
      </c>
      <c r="C77583">
        <v>43.81</v>
      </c>
    </row>
    <row r="77584" spans="1:3" x14ac:dyDescent="0.2">
      <c r="A77584" t="s">
        <v>874</v>
      </c>
      <c r="B77584" s="1">
        <v>45603</v>
      </c>
      <c r="C77584">
        <v>466.9</v>
      </c>
    </row>
    <row r="77585" spans="1:3" x14ac:dyDescent="0.2">
      <c r="A77585" t="s">
        <v>2793</v>
      </c>
      <c r="B77585" s="1">
        <v>45603</v>
      </c>
      <c r="C77585">
        <v>85.07</v>
      </c>
    </row>
    <row r="77586" spans="1:3" x14ac:dyDescent="0.2">
      <c r="A77586" t="s">
        <v>46</v>
      </c>
      <c r="B77586" s="1">
        <v>45603</v>
      </c>
      <c r="C77586">
        <v>73</v>
      </c>
    </row>
    <row r="77587" spans="1:3" x14ac:dyDescent="0.2">
      <c r="A77587" t="s">
        <v>12</v>
      </c>
      <c r="B77587" s="1">
        <v>45603</v>
      </c>
      <c r="C77587">
        <v>466.81</v>
      </c>
    </row>
    <row r="77588" spans="1:3" x14ac:dyDescent="0.2">
      <c r="A77588" t="s">
        <v>2938</v>
      </c>
      <c r="B77588" s="1">
        <v>45603</v>
      </c>
      <c r="C77588">
        <v>275.24</v>
      </c>
    </row>
    <row r="77589" spans="1:3" x14ac:dyDescent="0.2">
      <c r="A77589" t="s">
        <v>27</v>
      </c>
      <c r="B77589" s="1">
        <v>45603</v>
      </c>
      <c r="C77589">
        <v>36.75</v>
      </c>
    </row>
    <row r="77590" spans="1:3" x14ac:dyDescent="0.2">
      <c r="A77590" t="s">
        <v>27</v>
      </c>
      <c r="B77590" s="1">
        <v>45603</v>
      </c>
      <c r="C77590">
        <v>96.75</v>
      </c>
    </row>
    <row r="77591" spans="1:3" x14ac:dyDescent="0.2">
      <c r="A77591" t="s">
        <v>27</v>
      </c>
      <c r="B77591" s="1">
        <v>45603</v>
      </c>
      <c r="C77591">
        <v>26.25</v>
      </c>
    </row>
    <row r="77592" spans="1:3" x14ac:dyDescent="0.2">
      <c r="A77592" t="s">
        <v>27</v>
      </c>
      <c r="B77592" s="1">
        <v>45603</v>
      </c>
      <c r="C77592">
        <v>44.25</v>
      </c>
    </row>
    <row r="77593" spans="1:3" x14ac:dyDescent="0.2">
      <c r="A77593" t="s">
        <v>27</v>
      </c>
      <c r="B77593" s="1">
        <v>45603</v>
      </c>
      <c r="C77593">
        <v>44.25</v>
      </c>
    </row>
    <row r="77594" spans="1:3" x14ac:dyDescent="0.2">
      <c r="A77594" t="s">
        <v>27</v>
      </c>
      <c r="B77594" s="1">
        <v>45603</v>
      </c>
      <c r="C77594">
        <v>44.25</v>
      </c>
    </row>
    <row r="77595" spans="1:3" x14ac:dyDescent="0.2">
      <c r="A77595" t="s">
        <v>27</v>
      </c>
      <c r="B77595" s="1">
        <v>45603</v>
      </c>
      <c r="C77595">
        <v>36.75</v>
      </c>
    </row>
    <row r="77596" spans="1:3" x14ac:dyDescent="0.2">
      <c r="A77596" t="s">
        <v>27</v>
      </c>
      <c r="B77596" s="1">
        <v>45603</v>
      </c>
      <c r="C77596">
        <v>96.75</v>
      </c>
    </row>
    <row r="77597" spans="1:3" x14ac:dyDescent="0.2">
      <c r="A77597" t="s">
        <v>27</v>
      </c>
      <c r="B77597" s="1">
        <v>45603</v>
      </c>
      <c r="C77597">
        <v>74.25</v>
      </c>
    </row>
    <row r="77598" spans="1:3" x14ac:dyDescent="0.2">
      <c r="A77598" t="s">
        <v>2763</v>
      </c>
      <c r="B77598" s="1">
        <v>45603</v>
      </c>
      <c r="C77598">
        <v>59</v>
      </c>
    </row>
    <row r="77599" spans="1:3" x14ac:dyDescent="0.2">
      <c r="A77599" t="s">
        <v>3563</v>
      </c>
      <c r="B77599" s="1">
        <v>45603</v>
      </c>
      <c r="C77599">
        <v>63.9</v>
      </c>
    </row>
    <row r="77600" spans="1:3" x14ac:dyDescent="0.2">
      <c r="A77600" t="s">
        <v>3564</v>
      </c>
      <c r="B77600" s="1">
        <v>45603</v>
      </c>
      <c r="C77600">
        <v>70.45</v>
      </c>
    </row>
    <row r="77601" spans="1:3" x14ac:dyDescent="0.2">
      <c r="A77601" t="s">
        <v>3565</v>
      </c>
      <c r="B77601" s="1">
        <v>45603</v>
      </c>
      <c r="C77601">
        <v>68.150000000000006</v>
      </c>
    </row>
    <row r="77602" spans="1:3" x14ac:dyDescent="0.2">
      <c r="A77602" t="s">
        <v>3566</v>
      </c>
      <c r="B77602" s="1">
        <v>45603</v>
      </c>
      <c r="C77602">
        <v>67.900000000000006</v>
      </c>
    </row>
    <row r="77603" spans="1:3" x14ac:dyDescent="0.2">
      <c r="A77603" t="s">
        <v>3567</v>
      </c>
      <c r="B77603" s="1">
        <v>45603</v>
      </c>
      <c r="C77603">
        <v>152.85</v>
      </c>
    </row>
    <row r="77604" spans="1:3" x14ac:dyDescent="0.2">
      <c r="A77604" t="s">
        <v>3568</v>
      </c>
      <c r="B77604" s="1">
        <v>45603</v>
      </c>
      <c r="C77604">
        <v>37.450000000000003</v>
      </c>
    </row>
    <row r="77605" spans="1:3" x14ac:dyDescent="0.2">
      <c r="A77605" t="s">
        <v>3569</v>
      </c>
      <c r="B77605" s="1">
        <v>45603</v>
      </c>
      <c r="C77605">
        <v>58.9</v>
      </c>
    </row>
    <row r="77606" spans="1:3" x14ac:dyDescent="0.2">
      <c r="A77606" t="s">
        <v>3570</v>
      </c>
      <c r="B77606" s="1">
        <v>45603</v>
      </c>
      <c r="C77606">
        <v>86.7</v>
      </c>
    </row>
    <row r="77607" spans="1:3" x14ac:dyDescent="0.2">
      <c r="A77607" t="s">
        <v>3571</v>
      </c>
      <c r="B77607" s="1">
        <v>45603</v>
      </c>
      <c r="C77607">
        <v>19.899999999999999</v>
      </c>
    </row>
    <row r="77608" spans="1:3" x14ac:dyDescent="0.2">
      <c r="A77608" t="s">
        <v>3572</v>
      </c>
      <c r="B77608" s="1">
        <v>45603</v>
      </c>
      <c r="C77608">
        <v>64.900000000000006</v>
      </c>
    </row>
    <row r="77609" spans="1:3" x14ac:dyDescent="0.2">
      <c r="A77609" t="s">
        <v>3573</v>
      </c>
      <c r="B77609" s="1">
        <v>45603</v>
      </c>
      <c r="C77609">
        <v>81.849999999999994</v>
      </c>
    </row>
    <row r="77610" spans="1:3" x14ac:dyDescent="0.2">
      <c r="A77610" t="s">
        <v>3574</v>
      </c>
      <c r="B77610" s="1">
        <v>45603</v>
      </c>
      <c r="C77610">
        <v>72.75</v>
      </c>
    </row>
    <row r="77611" spans="1:3" x14ac:dyDescent="0.2">
      <c r="A77611" t="s">
        <v>3575</v>
      </c>
      <c r="B77611" s="1">
        <v>45603</v>
      </c>
      <c r="C77611">
        <v>186.9</v>
      </c>
    </row>
    <row r="77612" spans="1:3" x14ac:dyDescent="0.2">
      <c r="A77612" t="s">
        <v>1110</v>
      </c>
      <c r="B77612" s="1">
        <v>45603</v>
      </c>
      <c r="C77612">
        <v>215.7</v>
      </c>
    </row>
    <row r="77613" spans="1:3" x14ac:dyDescent="0.2">
      <c r="A77613" t="s">
        <v>78</v>
      </c>
      <c r="B77613" s="1">
        <v>45603</v>
      </c>
      <c r="C77613">
        <v>181.95</v>
      </c>
    </row>
    <row r="77614" spans="1:3" x14ac:dyDescent="0.2">
      <c r="A77614" t="s">
        <v>482</v>
      </c>
      <c r="B77614" s="1">
        <v>45604</v>
      </c>
      <c r="C77614">
        <v>132.19</v>
      </c>
    </row>
    <row r="77615" spans="1:3" x14ac:dyDescent="0.2">
      <c r="A77615" t="s">
        <v>40</v>
      </c>
      <c r="B77615" s="1">
        <v>45604</v>
      </c>
      <c r="C77615">
        <v>310.02</v>
      </c>
    </row>
    <row r="77616" spans="1:3" x14ac:dyDescent="0.2">
      <c r="A77616" t="s">
        <v>3286</v>
      </c>
      <c r="B77616" s="1">
        <v>45604</v>
      </c>
      <c r="C77616">
        <v>80.900000000000006</v>
      </c>
    </row>
    <row r="77617" spans="1:3" x14ac:dyDescent="0.2">
      <c r="A77617" t="s">
        <v>519</v>
      </c>
      <c r="B77617" s="1">
        <v>45604</v>
      </c>
      <c r="C77617">
        <v>95.2</v>
      </c>
    </row>
    <row r="77618" spans="1:3" x14ac:dyDescent="0.2">
      <c r="A77618" t="s">
        <v>3540</v>
      </c>
      <c r="B77618" s="1">
        <v>45604</v>
      </c>
      <c r="C77618">
        <v>63.9</v>
      </c>
    </row>
    <row r="77619" spans="1:3" x14ac:dyDescent="0.2">
      <c r="A77619" t="s">
        <v>3541</v>
      </c>
      <c r="B77619" s="1">
        <v>45604</v>
      </c>
      <c r="C77619">
        <v>100.85</v>
      </c>
    </row>
    <row r="77620" spans="1:3" x14ac:dyDescent="0.2">
      <c r="A77620" t="s">
        <v>2626</v>
      </c>
      <c r="B77620" s="1">
        <v>45604</v>
      </c>
      <c r="C77620">
        <v>156.75</v>
      </c>
    </row>
    <row r="77621" spans="1:3" x14ac:dyDescent="0.2">
      <c r="A77621" t="s">
        <v>308</v>
      </c>
      <c r="B77621" s="1">
        <v>45604</v>
      </c>
      <c r="C77621">
        <v>86.34</v>
      </c>
    </row>
    <row r="77622" spans="1:3" x14ac:dyDescent="0.2">
      <c r="A77622" t="s">
        <v>3093</v>
      </c>
      <c r="B77622" s="1">
        <v>45604</v>
      </c>
      <c r="C77622">
        <v>116.65</v>
      </c>
    </row>
    <row r="77623" spans="1:3" x14ac:dyDescent="0.2">
      <c r="A77623" t="s">
        <v>256</v>
      </c>
      <c r="B77623" s="1">
        <v>45604</v>
      </c>
      <c r="C77623">
        <v>942.06</v>
      </c>
    </row>
    <row r="77624" spans="1:3" x14ac:dyDescent="0.2">
      <c r="A77624" t="s">
        <v>3542</v>
      </c>
      <c r="B77624" s="1">
        <v>45604</v>
      </c>
      <c r="C77624">
        <v>322.58</v>
      </c>
    </row>
    <row r="77625" spans="1:3" x14ac:dyDescent="0.2">
      <c r="A77625" t="s">
        <v>3543</v>
      </c>
      <c r="B77625" s="1">
        <v>45604</v>
      </c>
      <c r="C77625">
        <v>45.95</v>
      </c>
    </row>
    <row r="77626" spans="1:3" x14ac:dyDescent="0.2">
      <c r="A77626" t="s">
        <v>3544</v>
      </c>
      <c r="B77626" s="1">
        <v>45604</v>
      </c>
      <c r="C77626">
        <v>44.45</v>
      </c>
    </row>
    <row r="77627" spans="1:3" x14ac:dyDescent="0.2">
      <c r="A77627" t="s">
        <v>46</v>
      </c>
      <c r="B77627" s="1">
        <v>45604</v>
      </c>
      <c r="C77627">
        <v>62.14</v>
      </c>
    </row>
    <row r="77628" spans="1:3" x14ac:dyDescent="0.2">
      <c r="A77628" t="s">
        <v>3545</v>
      </c>
      <c r="B77628" s="1">
        <v>45604</v>
      </c>
      <c r="C77628">
        <v>118.85</v>
      </c>
    </row>
    <row r="77629" spans="1:3" x14ac:dyDescent="0.2">
      <c r="A77629" t="s">
        <v>308</v>
      </c>
      <c r="B77629" s="1">
        <v>45604</v>
      </c>
      <c r="C77629">
        <v>261.51</v>
      </c>
    </row>
    <row r="77630" spans="1:3" x14ac:dyDescent="0.2">
      <c r="A77630" t="s">
        <v>79</v>
      </c>
      <c r="B77630" s="1">
        <v>45604</v>
      </c>
      <c r="C77630">
        <v>36.43</v>
      </c>
    </row>
    <row r="77631" spans="1:3" x14ac:dyDescent="0.2">
      <c r="A77631" t="s">
        <v>402</v>
      </c>
      <c r="B77631" s="1">
        <v>45604</v>
      </c>
      <c r="C77631">
        <v>480</v>
      </c>
    </row>
    <row r="77632" spans="1:3" x14ac:dyDescent="0.2">
      <c r="A77632" t="s">
        <v>3049</v>
      </c>
      <c r="B77632" s="1">
        <v>45604</v>
      </c>
      <c r="C77632">
        <v>1872.21</v>
      </c>
    </row>
    <row r="77633" spans="1:3" x14ac:dyDescent="0.2">
      <c r="A77633" t="s">
        <v>3546</v>
      </c>
      <c r="B77633" s="1">
        <v>45604</v>
      </c>
      <c r="C77633">
        <v>138.69999999999999</v>
      </c>
    </row>
    <row r="77634" spans="1:3" x14ac:dyDescent="0.2">
      <c r="A77634" t="s">
        <v>232</v>
      </c>
      <c r="B77634" s="1">
        <v>45604</v>
      </c>
      <c r="C77634">
        <v>139.08000000000001</v>
      </c>
    </row>
    <row r="77635" spans="1:3" x14ac:dyDescent="0.2">
      <c r="A77635" t="s">
        <v>232</v>
      </c>
      <c r="B77635" s="1">
        <v>45604</v>
      </c>
      <c r="C77635">
        <v>170.42</v>
      </c>
    </row>
    <row r="77636" spans="1:3" x14ac:dyDescent="0.2">
      <c r="A77636" t="s">
        <v>46</v>
      </c>
      <c r="B77636" s="1">
        <v>45604</v>
      </c>
      <c r="C77636">
        <v>78.28</v>
      </c>
    </row>
    <row r="77637" spans="1:3" x14ac:dyDescent="0.2">
      <c r="A77637" t="s">
        <v>119</v>
      </c>
      <c r="B77637" s="1">
        <v>45604</v>
      </c>
      <c r="C77637">
        <v>923.7</v>
      </c>
    </row>
    <row r="77638" spans="1:3" x14ac:dyDescent="0.2">
      <c r="A77638" t="s">
        <v>715</v>
      </c>
      <c r="B77638" s="1">
        <v>45604</v>
      </c>
      <c r="C77638">
        <v>229.8</v>
      </c>
    </row>
    <row r="77639" spans="1:3" x14ac:dyDescent="0.2">
      <c r="A77639" t="s">
        <v>46</v>
      </c>
      <c r="B77639" s="1">
        <v>45604</v>
      </c>
      <c r="C77639">
        <v>75.88</v>
      </c>
    </row>
    <row r="77640" spans="1:3" x14ac:dyDescent="0.2">
      <c r="A77640" t="s">
        <v>307</v>
      </c>
      <c r="B77640" s="1">
        <v>45604</v>
      </c>
      <c r="C77640">
        <v>189.32</v>
      </c>
    </row>
    <row r="77641" spans="1:3" x14ac:dyDescent="0.2">
      <c r="A77641" t="s">
        <v>27</v>
      </c>
      <c r="B77641" s="1">
        <v>45604</v>
      </c>
      <c r="C77641">
        <v>148.5</v>
      </c>
    </row>
    <row r="77642" spans="1:3" x14ac:dyDescent="0.2">
      <c r="A77642" t="s">
        <v>12</v>
      </c>
      <c r="B77642" s="1">
        <v>45604</v>
      </c>
      <c r="C77642">
        <v>262.26</v>
      </c>
    </row>
    <row r="77643" spans="1:3" x14ac:dyDescent="0.2">
      <c r="A77643" t="s">
        <v>3547</v>
      </c>
      <c r="B77643" s="1">
        <v>45604</v>
      </c>
      <c r="C77643">
        <v>33.32</v>
      </c>
    </row>
    <row r="77644" spans="1:3" x14ac:dyDescent="0.2">
      <c r="A77644" t="s">
        <v>3548</v>
      </c>
      <c r="B77644" s="1">
        <v>45604</v>
      </c>
      <c r="C77644">
        <v>31.4</v>
      </c>
    </row>
    <row r="77645" spans="1:3" x14ac:dyDescent="0.2">
      <c r="A77645" t="s">
        <v>3549</v>
      </c>
      <c r="B77645" s="1">
        <v>45604</v>
      </c>
      <c r="C77645">
        <v>20.45</v>
      </c>
    </row>
    <row r="77646" spans="1:3" x14ac:dyDescent="0.2">
      <c r="A77646" t="s">
        <v>870</v>
      </c>
      <c r="B77646" s="1">
        <v>45604</v>
      </c>
      <c r="C77646">
        <v>124.94</v>
      </c>
    </row>
    <row r="77647" spans="1:3" x14ac:dyDescent="0.2">
      <c r="A77647" t="s">
        <v>943</v>
      </c>
      <c r="B77647" s="1">
        <v>45604</v>
      </c>
      <c r="C77647">
        <v>302.64999999999998</v>
      </c>
    </row>
    <row r="77648" spans="1:3" x14ac:dyDescent="0.2">
      <c r="A77648" t="s">
        <v>27</v>
      </c>
      <c r="B77648" s="1">
        <v>45604</v>
      </c>
      <c r="C77648">
        <v>18.75</v>
      </c>
    </row>
    <row r="77649" spans="1:3" x14ac:dyDescent="0.2">
      <c r="A77649" t="s">
        <v>27</v>
      </c>
      <c r="B77649" s="1">
        <v>45604</v>
      </c>
      <c r="C77649">
        <v>29.25</v>
      </c>
    </row>
    <row r="77650" spans="1:3" x14ac:dyDescent="0.2">
      <c r="A77650" t="s">
        <v>27</v>
      </c>
      <c r="B77650" s="1">
        <v>45604</v>
      </c>
      <c r="C77650">
        <v>36.75</v>
      </c>
    </row>
    <row r="77651" spans="1:3" x14ac:dyDescent="0.2">
      <c r="A77651" t="s">
        <v>27</v>
      </c>
      <c r="B77651" s="1">
        <v>45604</v>
      </c>
      <c r="C77651">
        <v>26.25</v>
      </c>
    </row>
    <row r="77652" spans="1:3" x14ac:dyDescent="0.2">
      <c r="A77652" t="s">
        <v>27</v>
      </c>
      <c r="B77652" s="1">
        <v>45604</v>
      </c>
      <c r="C77652">
        <v>36.75</v>
      </c>
    </row>
    <row r="77653" spans="1:3" x14ac:dyDescent="0.2">
      <c r="A77653" t="s">
        <v>27</v>
      </c>
      <c r="B77653" s="1">
        <v>45604</v>
      </c>
      <c r="C77653">
        <v>96.75</v>
      </c>
    </row>
    <row r="77654" spans="1:3" x14ac:dyDescent="0.2">
      <c r="A77654" t="s">
        <v>3550</v>
      </c>
      <c r="B77654" s="1">
        <v>45604</v>
      </c>
      <c r="C77654">
        <v>45.95</v>
      </c>
    </row>
    <row r="77655" spans="1:3" x14ac:dyDescent="0.2">
      <c r="A77655" t="s">
        <v>3551</v>
      </c>
      <c r="B77655" s="1">
        <v>45604</v>
      </c>
      <c r="C77655">
        <v>139.9</v>
      </c>
    </row>
    <row r="77656" spans="1:3" x14ac:dyDescent="0.2">
      <c r="A77656" t="s">
        <v>3552</v>
      </c>
      <c r="B77656" s="1">
        <v>45604</v>
      </c>
      <c r="C77656">
        <v>56.9</v>
      </c>
    </row>
    <row r="77657" spans="1:3" x14ac:dyDescent="0.2">
      <c r="A77657" t="s">
        <v>3553</v>
      </c>
      <c r="B77657" s="1">
        <v>45604</v>
      </c>
      <c r="C77657">
        <v>48.9</v>
      </c>
    </row>
    <row r="77658" spans="1:3" x14ac:dyDescent="0.2">
      <c r="A77658" t="s">
        <v>77</v>
      </c>
      <c r="B77658" s="1">
        <v>45604</v>
      </c>
      <c r="C77658">
        <v>503.25</v>
      </c>
    </row>
    <row r="77659" spans="1:3" x14ac:dyDescent="0.2">
      <c r="A77659" t="s">
        <v>3498</v>
      </c>
      <c r="B77659" s="1">
        <v>45607</v>
      </c>
      <c r="C77659">
        <v>132.6</v>
      </c>
    </row>
    <row r="77660" spans="1:3" x14ac:dyDescent="0.2">
      <c r="A77660" t="s">
        <v>83</v>
      </c>
      <c r="B77660" s="1">
        <v>45607</v>
      </c>
      <c r="C77660">
        <v>423.18</v>
      </c>
    </row>
    <row r="77661" spans="1:3" x14ac:dyDescent="0.2">
      <c r="A77661" t="s">
        <v>27</v>
      </c>
      <c r="B77661" s="1">
        <v>45607</v>
      </c>
      <c r="C77661">
        <v>44.25</v>
      </c>
    </row>
    <row r="77662" spans="1:3" x14ac:dyDescent="0.2">
      <c r="A77662" t="s">
        <v>3499</v>
      </c>
      <c r="B77662" s="1">
        <v>45607</v>
      </c>
      <c r="C77662">
        <v>63.65</v>
      </c>
    </row>
    <row r="77663" spans="1:3" x14ac:dyDescent="0.2">
      <c r="A77663" t="s">
        <v>1002</v>
      </c>
      <c r="B77663" s="1">
        <v>45607</v>
      </c>
      <c r="C77663">
        <v>482.24</v>
      </c>
    </row>
    <row r="77664" spans="1:3" x14ac:dyDescent="0.2">
      <c r="A77664" t="s">
        <v>691</v>
      </c>
      <c r="B77664" s="1">
        <v>45607</v>
      </c>
      <c r="C77664">
        <v>231.6</v>
      </c>
    </row>
    <row r="77665" spans="1:3" x14ac:dyDescent="0.2">
      <c r="A77665" t="s">
        <v>3</v>
      </c>
      <c r="B77665" s="1">
        <v>45607</v>
      </c>
      <c r="C77665">
        <v>89.9</v>
      </c>
    </row>
    <row r="77666" spans="1:3" x14ac:dyDescent="0.2">
      <c r="A77666" t="s">
        <v>3</v>
      </c>
      <c r="B77666" s="1">
        <v>45607</v>
      </c>
      <c r="C77666">
        <v>1075</v>
      </c>
    </row>
    <row r="77667" spans="1:3" x14ac:dyDescent="0.2">
      <c r="A77667" t="s">
        <v>3500</v>
      </c>
      <c r="B77667" s="1">
        <v>45607</v>
      </c>
      <c r="C77667">
        <v>56.9</v>
      </c>
    </row>
    <row r="77668" spans="1:3" x14ac:dyDescent="0.2">
      <c r="A77668" t="s">
        <v>709</v>
      </c>
      <c r="B77668" s="1">
        <v>45607</v>
      </c>
      <c r="C77668">
        <v>406.11</v>
      </c>
    </row>
    <row r="77669" spans="1:3" x14ac:dyDescent="0.2">
      <c r="A77669" t="s">
        <v>3501</v>
      </c>
      <c r="B77669" s="1">
        <v>45607</v>
      </c>
      <c r="C77669">
        <v>158.9</v>
      </c>
    </row>
    <row r="77670" spans="1:3" x14ac:dyDescent="0.2">
      <c r="A77670" t="s">
        <v>330</v>
      </c>
      <c r="B77670" s="1">
        <v>45607</v>
      </c>
      <c r="C77670">
        <v>43.6</v>
      </c>
    </row>
    <row r="77671" spans="1:3" x14ac:dyDescent="0.2">
      <c r="A77671" t="s">
        <v>3456</v>
      </c>
      <c r="B77671" s="1">
        <v>45607</v>
      </c>
      <c r="C77671">
        <v>450.7</v>
      </c>
    </row>
    <row r="77672" spans="1:3" x14ac:dyDescent="0.2">
      <c r="A77672" t="s">
        <v>75</v>
      </c>
      <c r="B77672" s="1">
        <v>45607</v>
      </c>
      <c r="C77672">
        <v>310</v>
      </c>
    </row>
    <row r="77673" spans="1:3" x14ac:dyDescent="0.2">
      <c r="A77673" t="s">
        <v>330</v>
      </c>
      <c r="B77673" s="1">
        <v>45607</v>
      </c>
      <c r="C77673">
        <v>43.6</v>
      </c>
    </row>
    <row r="77674" spans="1:3" x14ac:dyDescent="0.2">
      <c r="A77674" t="s">
        <v>3502</v>
      </c>
      <c r="B77674" s="1">
        <v>45607</v>
      </c>
      <c r="C77674">
        <v>12.9</v>
      </c>
    </row>
    <row r="77675" spans="1:3" x14ac:dyDescent="0.2">
      <c r="A77675" t="s">
        <v>3503</v>
      </c>
      <c r="B77675" s="1">
        <v>45607</v>
      </c>
      <c r="C77675">
        <v>167.35</v>
      </c>
    </row>
    <row r="77676" spans="1:3" x14ac:dyDescent="0.2">
      <c r="A77676" t="s">
        <v>3457</v>
      </c>
      <c r="B77676" s="1">
        <v>45607</v>
      </c>
      <c r="C77676">
        <v>133.94999999999999</v>
      </c>
    </row>
    <row r="77677" spans="1:3" x14ac:dyDescent="0.2">
      <c r="A77677" t="s">
        <v>46</v>
      </c>
      <c r="B77677" s="1">
        <v>45607</v>
      </c>
      <c r="C77677">
        <v>81.94</v>
      </c>
    </row>
    <row r="77678" spans="1:3" x14ac:dyDescent="0.2">
      <c r="A77678" t="s">
        <v>46</v>
      </c>
      <c r="B77678" s="1">
        <v>45607</v>
      </c>
      <c r="C77678">
        <v>45.97</v>
      </c>
    </row>
    <row r="77679" spans="1:3" x14ac:dyDescent="0.2">
      <c r="A77679" t="s">
        <v>3504</v>
      </c>
      <c r="B77679" s="1">
        <v>45607</v>
      </c>
      <c r="C77679">
        <v>63.9</v>
      </c>
    </row>
    <row r="77680" spans="1:3" x14ac:dyDescent="0.2">
      <c r="A77680" t="s">
        <v>3505</v>
      </c>
      <c r="B77680" s="1">
        <v>45607</v>
      </c>
      <c r="C77680">
        <v>212.75</v>
      </c>
    </row>
    <row r="77681" spans="1:3" x14ac:dyDescent="0.2">
      <c r="A77681" t="s">
        <v>3506</v>
      </c>
      <c r="B77681" s="1">
        <v>45607</v>
      </c>
      <c r="C77681">
        <v>89.85</v>
      </c>
    </row>
    <row r="77682" spans="1:3" x14ac:dyDescent="0.2">
      <c r="A77682" t="s">
        <v>324</v>
      </c>
      <c r="B77682" s="1">
        <v>45607</v>
      </c>
      <c r="C77682">
        <v>380.04</v>
      </c>
    </row>
    <row r="77683" spans="1:3" x14ac:dyDescent="0.2">
      <c r="A77683" t="s">
        <v>13</v>
      </c>
      <c r="B77683" s="1">
        <v>45607</v>
      </c>
      <c r="C77683">
        <v>407.41</v>
      </c>
    </row>
    <row r="77684" spans="1:3" x14ac:dyDescent="0.2">
      <c r="A77684" t="s">
        <v>13</v>
      </c>
      <c r="B77684" s="1">
        <v>45607</v>
      </c>
      <c r="C77684">
        <v>543.08000000000004</v>
      </c>
    </row>
    <row r="77685" spans="1:3" x14ac:dyDescent="0.2">
      <c r="A77685" t="s">
        <v>32</v>
      </c>
      <c r="B77685" s="1">
        <v>45607</v>
      </c>
      <c r="C77685">
        <v>172.02</v>
      </c>
    </row>
    <row r="77686" spans="1:3" x14ac:dyDescent="0.2">
      <c r="A77686" t="s">
        <v>887</v>
      </c>
      <c r="B77686" s="1">
        <v>45607</v>
      </c>
      <c r="C77686">
        <v>127.94</v>
      </c>
    </row>
    <row r="77687" spans="1:3" x14ac:dyDescent="0.2">
      <c r="A77687" t="s">
        <v>326</v>
      </c>
      <c r="B77687" s="1">
        <v>45607</v>
      </c>
      <c r="C77687">
        <v>720.85</v>
      </c>
    </row>
    <row r="77688" spans="1:3" x14ac:dyDescent="0.2">
      <c r="A77688" t="s">
        <v>3507</v>
      </c>
      <c r="B77688" s="1">
        <v>45607</v>
      </c>
      <c r="C77688">
        <v>16.25</v>
      </c>
    </row>
    <row r="77689" spans="1:3" x14ac:dyDescent="0.2">
      <c r="A77689" t="s">
        <v>13</v>
      </c>
      <c r="B77689" s="1">
        <v>45607</v>
      </c>
      <c r="C77689">
        <v>158</v>
      </c>
    </row>
    <row r="77690" spans="1:3" x14ac:dyDescent="0.2">
      <c r="A77690" t="s">
        <v>27</v>
      </c>
      <c r="B77690" s="1">
        <v>45607</v>
      </c>
      <c r="C77690">
        <v>74.25</v>
      </c>
    </row>
    <row r="77691" spans="1:3" x14ac:dyDescent="0.2">
      <c r="A77691" t="s">
        <v>3508</v>
      </c>
      <c r="B77691" s="1">
        <v>45607</v>
      </c>
      <c r="C77691">
        <v>99</v>
      </c>
    </row>
    <row r="77692" spans="1:3" x14ac:dyDescent="0.2">
      <c r="A77692" t="s">
        <v>27</v>
      </c>
      <c r="B77692" s="1">
        <v>45607</v>
      </c>
      <c r="C77692">
        <v>51.75</v>
      </c>
    </row>
    <row r="77693" spans="1:3" x14ac:dyDescent="0.2">
      <c r="A77693" t="s">
        <v>27</v>
      </c>
      <c r="B77693" s="1">
        <v>45607</v>
      </c>
      <c r="C77693">
        <v>36.75</v>
      </c>
    </row>
    <row r="77694" spans="1:3" x14ac:dyDescent="0.2">
      <c r="A77694" t="s">
        <v>27</v>
      </c>
      <c r="B77694" s="1">
        <v>45607</v>
      </c>
      <c r="C77694">
        <v>66.75</v>
      </c>
    </row>
    <row r="77695" spans="1:3" x14ac:dyDescent="0.2">
      <c r="A77695" t="s">
        <v>27</v>
      </c>
      <c r="B77695" s="1">
        <v>45607</v>
      </c>
      <c r="C77695">
        <v>74.25</v>
      </c>
    </row>
    <row r="77696" spans="1:3" x14ac:dyDescent="0.2">
      <c r="A77696" t="s">
        <v>27</v>
      </c>
      <c r="B77696" s="1">
        <v>45607</v>
      </c>
      <c r="C77696">
        <v>59.25</v>
      </c>
    </row>
    <row r="77697" spans="1:3" x14ac:dyDescent="0.2">
      <c r="A77697" t="s">
        <v>27</v>
      </c>
      <c r="B77697" s="1">
        <v>45607</v>
      </c>
      <c r="C77697">
        <v>26.25</v>
      </c>
    </row>
    <row r="77698" spans="1:3" x14ac:dyDescent="0.2">
      <c r="A77698" t="s">
        <v>27</v>
      </c>
      <c r="B77698" s="1">
        <v>45607</v>
      </c>
      <c r="C77698">
        <v>36.75</v>
      </c>
    </row>
    <row r="77699" spans="1:3" x14ac:dyDescent="0.2">
      <c r="A77699" t="s">
        <v>3509</v>
      </c>
      <c r="B77699" s="1">
        <v>45607</v>
      </c>
      <c r="C77699">
        <v>59</v>
      </c>
    </row>
    <row r="77700" spans="1:3" x14ac:dyDescent="0.2">
      <c r="A77700" t="s">
        <v>3510</v>
      </c>
      <c r="B77700" s="1">
        <v>45607</v>
      </c>
      <c r="C77700">
        <v>74.5</v>
      </c>
    </row>
    <row r="77701" spans="1:3" x14ac:dyDescent="0.2">
      <c r="A77701" t="s">
        <v>27</v>
      </c>
      <c r="B77701" s="1">
        <v>45607</v>
      </c>
      <c r="C77701">
        <v>51.75</v>
      </c>
    </row>
    <row r="77702" spans="1:3" x14ac:dyDescent="0.2">
      <c r="A77702" t="s">
        <v>27</v>
      </c>
      <c r="B77702" s="1">
        <v>45607</v>
      </c>
      <c r="C77702">
        <v>66.75</v>
      </c>
    </row>
    <row r="77703" spans="1:3" x14ac:dyDescent="0.2">
      <c r="A77703" t="s">
        <v>27</v>
      </c>
      <c r="B77703" s="1">
        <v>45607</v>
      </c>
      <c r="C77703">
        <v>66.75</v>
      </c>
    </row>
    <row r="77704" spans="1:3" x14ac:dyDescent="0.2">
      <c r="A77704" t="s">
        <v>286</v>
      </c>
      <c r="B77704" s="1">
        <v>45607</v>
      </c>
      <c r="C77704">
        <v>3192.8</v>
      </c>
    </row>
    <row r="77705" spans="1:3" x14ac:dyDescent="0.2">
      <c r="A77705" t="s">
        <v>27</v>
      </c>
      <c r="B77705" s="1">
        <v>45607</v>
      </c>
      <c r="C77705">
        <v>89.25</v>
      </c>
    </row>
    <row r="77706" spans="1:3" x14ac:dyDescent="0.2">
      <c r="A77706" t="s">
        <v>3511</v>
      </c>
      <c r="B77706" s="1">
        <v>45607</v>
      </c>
      <c r="C77706">
        <v>245</v>
      </c>
    </row>
    <row r="77707" spans="1:3" x14ac:dyDescent="0.2">
      <c r="A77707" t="s">
        <v>3512</v>
      </c>
      <c r="B77707" s="1">
        <v>45607</v>
      </c>
      <c r="C77707">
        <v>99</v>
      </c>
    </row>
    <row r="77708" spans="1:3" x14ac:dyDescent="0.2">
      <c r="A77708" t="s">
        <v>27</v>
      </c>
      <c r="B77708" s="1">
        <v>45607</v>
      </c>
      <c r="C77708">
        <v>66.75</v>
      </c>
    </row>
    <row r="77709" spans="1:3" x14ac:dyDescent="0.2">
      <c r="A77709" t="s">
        <v>27</v>
      </c>
      <c r="B77709" s="1">
        <v>45607</v>
      </c>
      <c r="C77709">
        <v>21.75</v>
      </c>
    </row>
    <row r="77710" spans="1:3" x14ac:dyDescent="0.2">
      <c r="A77710" t="s">
        <v>27</v>
      </c>
      <c r="B77710" s="1">
        <v>45607</v>
      </c>
      <c r="C77710">
        <v>66.75</v>
      </c>
    </row>
    <row r="77711" spans="1:3" x14ac:dyDescent="0.2">
      <c r="A77711" t="s">
        <v>27</v>
      </c>
      <c r="B77711" s="1">
        <v>45607</v>
      </c>
      <c r="C77711">
        <v>26.25</v>
      </c>
    </row>
    <row r="77712" spans="1:3" x14ac:dyDescent="0.2">
      <c r="A77712" t="s">
        <v>27</v>
      </c>
      <c r="B77712" s="1">
        <v>45607</v>
      </c>
      <c r="C77712">
        <v>18.75</v>
      </c>
    </row>
    <row r="77713" spans="1:3" x14ac:dyDescent="0.2">
      <c r="A77713" t="s">
        <v>27</v>
      </c>
      <c r="B77713" s="1">
        <v>45607</v>
      </c>
      <c r="C77713">
        <v>74.25</v>
      </c>
    </row>
    <row r="77714" spans="1:3" x14ac:dyDescent="0.2">
      <c r="A77714" t="s">
        <v>3400</v>
      </c>
      <c r="B77714" s="1">
        <v>45607</v>
      </c>
      <c r="C77714">
        <v>78.900000000000006</v>
      </c>
    </row>
    <row r="77715" spans="1:3" x14ac:dyDescent="0.2">
      <c r="A77715" t="s">
        <v>3513</v>
      </c>
      <c r="B77715" s="1">
        <v>45607</v>
      </c>
      <c r="C77715">
        <v>80.8</v>
      </c>
    </row>
    <row r="77716" spans="1:3" x14ac:dyDescent="0.2">
      <c r="A77716" t="s">
        <v>3514</v>
      </c>
      <c r="B77716" s="1">
        <v>45607</v>
      </c>
      <c r="C77716">
        <v>176.8</v>
      </c>
    </row>
    <row r="77717" spans="1:3" x14ac:dyDescent="0.2">
      <c r="A77717" t="s">
        <v>3515</v>
      </c>
      <c r="B77717" s="1">
        <v>45607</v>
      </c>
      <c r="C77717">
        <v>193.9</v>
      </c>
    </row>
    <row r="77718" spans="1:3" x14ac:dyDescent="0.2">
      <c r="A77718" t="s">
        <v>258</v>
      </c>
      <c r="B77718" s="1">
        <v>45607</v>
      </c>
      <c r="C77718">
        <v>88.9</v>
      </c>
    </row>
    <row r="77719" spans="1:3" x14ac:dyDescent="0.2">
      <c r="A77719" t="s">
        <v>3516</v>
      </c>
      <c r="B77719" s="1">
        <v>45607</v>
      </c>
      <c r="C77719">
        <v>28.9</v>
      </c>
    </row>
    <row r="77720" spans="1:3" x14ac:dyDescent="0.2">
      <c r="A77720" t="s">
        <v>3517</v>
      </c>
      <c r="B77720" s="1">
        <v>45607</v>
      </c>
      <c r="C77720">
        <v>24.75</v>
      </c>
    </row>
    <row r="77721" spans="1:3" x14ac:dyDescent="0.2">
      <c r="A77721" t="s">
        <v>3518</v>
      </c>
      <c r="B77721" s="1">
        <v>45607</v>
      </c>
      <c r="C77721">
        <v>83.95</v>
      </c>
    </row>
    <row r="77722" spans="1:3" x14ac:dyDescent="0.2">
      <c r="A77722" t="s">
        <v>3518</v>
      </c>
      <c r="B77722" s="1">
        <v>45607</v>
      </c>
      <c r="C77722">
        <v>158.94999999999999</v>
      </c>
    </row>
    <row r="77723" spans="1:3" x14ac:dyDescent="0.2">
      <c r="A77723" t="s">
        <v>3519</v>
      </c>
      <c r="B77723" s="1">
        <v>45607</v>
      </c>
      <c r="C77723">
        <v>154.85</v>
      </c>
    </row>
    <row r="77724" spans="1:3" x14ac:dyDescent="0.2">
      <c r="A77724" t="s">
        <v>3520</v>
      </c>
      <c r="B77724" s="1">
        <v>45607</v>
      </c>
      <c r="C77724">
        <v>59.9</v>
      </c>
    </row>
    <row r="77725" spans="1:3" x14ac:dyDescent="0.2">
      <c r="A77725" t="s">
        <v>3521</v>
      </c>
      <c r="B77725" s="1">
        <v>45607</v>
      </c>
      <c r="C77725">
        <v>81.599999999999994</v>
      </c>
    </row>
    <row r="77726" spans="1:3" x14ac:dyDescent="0.2">
      <c r="A77726" t="s">
        <v>3522</v>
      </c>
      <c r="B77726" s="1">
        <v>45607</v>
      </c>
      <c r="C77726">
        <v>63.9</v>
      </c>
    </row>
    <row r="77727" spans="1:3" x14ac:dyDescent="0.2">
      <c r="A77727" t="s">
        <v>3523</v>
      </c>
      <c r="B77727" s="1">
        <v>45607</v>
      </c>
      <c r="C77727">
        <v>120.85</v>
      </c>
    </row>
    <row r="77728" spans="1:3" x14ac:dyDescent="0.2">
      <c r="A77728" t="s">
        <v>3524</v>
      </c>
      <c r="B77728" s="1">
        <v>45607</v>
      </c>
      <c r="C77728">
        <v>53.9</v>
      </c>
    </row>
    <row r="77729" spans="1:3" x14ac:dyDescent="0.2">
      <c r="A77729" t="s">
        <v>3525</v>
      </c>
      <c r="B77729" s="1">
        <v>45607</v>
      </c>
      <c r="C77729">
        <v>63.9</v>
      </c>
    </row>
    <row r="77730" spans="1:3" x14ac:dyDescent="0.2">
      <c r="A77730" t="s">
        <v>3375</v>
      </c>
      <c r="B77730" s="1">
        <v>45607</v>
      </c>
      <c r="C77730">
        <v>98.85</v>
      </c>
    </row>
    <row r="77731" spans="1:3" x14ac:dyDescent="0.2">
      <c r="A77731" t="s">
        <v>3050</v>
      </c>
      <c r="B77731" s="1">
        <v>45607</v>
      </c>
      <c r="C77731">
        <v>71.650000000000006</v>
      </c>
    </row>
    <row r="77732" spans="1:3" x14ac:dyDescent="0.2">
      <c r="A77732" t="s">
        <v>1349</v>
      </c>
      <c r="B77732" s="1">
        <v>45607</v>
      </c>
      <c r="C77732">
        <v>48.65</v>
      </c>
    </row>
    <row r="77733" spans="1:3" x14ac:dyDescent="0.2">
      <c r="A77733" t="s">
        <v>3526</v>
      </c>
      <c r="B77733" s="1">
        <v>45607</v>
      </c>
      <c r="C77733">
        <v>64.900000000000006</v>
      </c>
    </row>
    <row r="77734" spans="1:3" x14ac:dyDescent="0.2">
      <c r="A77734" t="s">
        <v>3527</v>
      </c>
      <c r="B77734" s="1">
        <v>45607</v>
      </c>
      <c r="C77734">
        <v>46.9</v>
      </c>
    </row>
    <row r="77735" spans="1:3" x14ac:dyDescent="0.2">
      <c r="A77735" t="s">
        <v>344</v>
      </c>
      <c r="B77735" s="1">
        <v>45607</v>
      </c>
      <c r="C77735">
        <v>21.9</v>
      </c>
    </row>
    <row r="77736" spans="1:3" x14ac:dyDescent="0.2">
      <c r="A77736" t="s">
        <v>3528</v>
      </c>
      <c r="B77736" s="1">
        <v>45607</v>
      </c>
      <c r="C77736">
        <v>58.85</v>
      </c>
    </row>
    <row r="77737" spans="1:3" x14ac:dyDescent="0.2">
      <c r="A77737" t="s">
        <v>3529</v>
      </c>
      <c r="B77737" s="1">
        <v>45607</v>
      </c>
      <c r="C77737">
        <v>44.65</v>
      </c>
    </row>
    <row r="77738" spans="1:3" x14ac:dyDescent="0.2">
      <c r="A77738" t="s">
        <v>3530</v>
      </c>
      <c r="B77738" s="1">
        <v>45607</v>
      </c>
      <c r="C77738">
        <v>141.9</v>
      </c>
    </row>
    <row r="77739" spans="1:3" x14ac:dyDescent="0.2">
      <c r="A77739" t="s">
        <v>3531</v>
      </c>
      <c r="B77739" s="1">
        <v>45607</v>
      </c>
      <c r="C77739">
        <v>54.9</v>
      </c>
    </row>
    <row r="77740" spans="1:3" x14ac:dyDescent="0.2">
      <c r="A77740" t="s">
        <v>3532</v>
      </c>
      <c r="B77740" s="1">
        <v>45607</v>
      </c>
      <c r="C77740">
        <v>51.85</v>
      </c>
    </row>
    <row r="77741" spans="1:3" x14ac:dyDescent="0.2">
      <c r="A77741" t="s">
        <v>3533</v>
      </c>
      <c r="B77741" s="1">
        <v>45607</v>
      </c>
      <c r="C77741">
        <v>43.9</v>
      </c>
    </row>
    <row r="77742" spans="1:3" x14ac:dyDescent="0.2">
      <c r="A77742" t="s">
        <v>3534</v>
      </c>
      <c r="B77742" s="1">
        <v>45607</v>
      </c>
      <c r="C77742">
        <v>184.85</v>
      </c>
    </row>
    <row r="77743" spans="1:3" x14ac:dyDescent="0.2">
      <c r="A77743" t="s">
        <v>3535</v>
      </c>
      <c r="B77743" s="1">
        <v>45607</v>
      </c>
      <c r="C77743">
        <v>89.85</v>
      </c>
    </row>
    <row r="77744" spans="1:3" x14ac:dyDescent="0.2">
      <c r="A77744" t="s">
        <v>3536</v>
      </c>
      <c r="B77744" s="1">
        <v>45607</v>
      </c>
      <c r="C77744">
        <v>54.9</v>
      </c>
    </row>
    <row r="77745" spans="1:3" x14ac:dyDescent="0.2">
      <c r="A77745" t="s">
        <v>12</v>
      </c>
      <c r="B77745" s="1">
        <v>45607</v>
      </c>
      <c r="C77745">
        <v>138.80000000000001</v>
      </c>
    </row>
    <row r="77746" spans="1:3" x14ac:dyDescent="0.2">
      <c r="A77746" t="s">
        <v>3537</v>
      </c>
      <c r="B77746" s="1">
        <v>45607</v>
      </c>
      <c r="C77746">
        <v>52.45</v>
      </c>
    </row>
    <row r="77747" spans="1:3" x14ac:dyDescent="0.2">
      <c r="A77747" t="s">
        <v>3538</v>
      </c>
      <c r="B77747" s="1">
        <v>45607</v>
      </c>
      <c r="C77747">
        <v>124.4</v>
      </c>
    </row>
    <row r="77748" spans="1:3" x14ac:dyDescent="0.2">
      <c r="A77748" t="s">
        <v>3326</v>
      </c>
      <c r="B77748" s="1">
        <v>45607</v>
      </c>
      <c r="C77748">
        <v>394.15</v>
      </c>
    </row>
    <row r="77749" spans="1:3" x14ac:dyDescent="0.2">
      <c r="A77749" t="s">
        <v>3539</v>
      </c>
      <c r="B77749" s="1">
        <v>45607</v>
      </c>
      <c r="C77749">
        <v>59.45</v>
      </c>
    </row>
    <row r="77750" spans="1:3" x14ac:dyDescent="0.2">
      <c r="A77750" t="s">
        <v>12</v>
      </c>
      <c r="B77750" s="1">
        <v>45607</v>
      </c>
      <c r="C77750">
        <v>235.19</v>
      </c>
    </row>
    <row r="77751" spans="1:3" x14ac:dyDescent="0.2">
      <c r="A77751" t="s">
        <v>12</v>
      </c>
      <c r="B77751" s="1">
        <v>45607</v>
      </c>
      <c r="C77751">
        <v>175.61</v>
      </c>
    </row>
    <row r="77752" spans="1:3" x14ac:dyDescent="0.2">
      <c r="A77752" t="s">
        <v>64</v>
      </c>
      <c r="B77752" s="1">
        <v>45607</v>
      </c>
      <c r="C77752">
        <v>486.5</v>
      </c>
    </row>
    <row r="77753" spans="1:3" x14ac:dyDescent="0.2">
      <c r="A77753" t="s">
        <v>307</v>
      </c>
      <c r="B77753" s="1">
        <v>45607</v>
      </c>
      <c r="C77753">
        <v>460.28</v>
      </c>
    </row>
    <row r="77754" spans="1:3" x14ac:dyDescent="0.2">
      <c r="A77754" t="s">
        <v>332</v>
      </c>
      <c r="B77754" s="1">
        <v>45607</v>
      </c>
      <c r="C77754">
        <v>22.48</v>
      </c>
    </row>
    <row r="77755" spans="1:3" x14ac:dyDescent="0.2">
      <c r="A77755" t="s">
        <v>332</v>
      </c>
      <c r="B77755" s="1">
        <v>45607</v>
      </c>
      <c r="C77755">
        <v>215.96</v>
      </c>
    </row>
    <row r="77756" spans="1:3" x14ac:dyDescent="0.2">
      <c r="A77756" t="s">
        <v>185</v>
      </c>
      <c r="B77756" s="1">
        <v>45607</v>
      </c>
      <c r="C77756">
        <v>298.52</v>
      </c>
    </row>
    <row r="77757" spans="1:3" x14ac:dyDescent="0.2">
      <c r="A77757" t="s">
        <v>44</v>
      </c>
      <c r="B77757" s="1">
        <v>45608</v>
      </c>
      <c r="C77757">
        <v>152.72999999999999</v>
      </c>
    </row>
    <row r="77758" spans="1:3" x14ac:dyDescent="0.2">
      <c r="A77758" t="s">
        <v>198</v>
      </c>
      <c r="B77758" s="1">
        <v>45608</v>
      </c>
      <c r="C77758">
        <v>5187.6000000000004</v>
      </c>
    </row>
    <row r="77759" spans="1:3" x14ac:dyDescent="0.2">
      <c r="A77759" t="s">
        <v>27</v>
      </c>
      <c r="B77759" s="1">
        <v>45608</v>
      </c>
      <c r="C77759">
        <v>26.25</v>
      </c>
    </row>
    <row r="77760" spans="1:3" x14ac:dyDescent="0.2">
      <c r="A77760" t="s">
        <v>27</v>
      </c>
      <c r="B77760" s="1">
        <v>45608</v>
      </c>
      <c r="C77760">
        <v>26.25</v>
      </c>
    </row>
    <row r="77761" spans="1:3" x14ac:dyDescent="0.2">
      <c r="A77761" t="s">
        <v>3480</v>
      </c>
      <c r="B77761" s="1">
        <v>45608</v>
      </c>
      <c r="C77761">
        <v>56.9</v>
      </c>
    </row>
    <row r="77762" spans="1:3" x14ac:dyDescent="0.2">
      <c r="A77762" t="s">
        <v>319</v>
      </c>
      <c r="B77762" s="1">
        <v>45608</v>
      </c>
      <c r="C77762">
        <v>870.66</v>
      </c>
    </row>
    <row r="77763" spans="1:3" x14ac:dyDescent="0.2">
      <c r="A77763" t="s">
        <v>1089</v>
      </c>
      <c r="B77763" s="1">
        <v>45608</v>
      </c>
      <c r="C77763">
        <v>53.65</v>
      </c>
    </row>
    <row r="77764" spans="1:3" x14ac:dyDescent="0.2">
      <c r="A77764" t="s">
        <v>2120</v>
      </c>
      <c r="B77764" s="1">
        <v>45608</v>
      </c>
      <c r="C77764">
        <v>714.1</v>
      </c>
    </row>
    <row r="77765" spans="1:3" x14ac:dyDescent="0.2">
      <c r="A77765" t="s">
        <v>3481</v>
      </c>
      <c r="B77765" s="1">
        <v>45608</v>
      </c>
      <c r="C77765">
        <v>64.45</v>
      </c>
    </row>
    <row r="77766" spans="1:3" x14ac:dyDescent="0.2">
      <c r="A77766" t="s">
        <v>27</v>
      </c>
      <c r="B77766" s="1">
        <v>45608</v>
      </c>
      <c r="C77766">
        <v>36.75</v>
      </c>
    </row>
    <row r="77767" spans="1:3" x14ac:dyDescent="0.2">
      <c r="A77767" t="s">
        <v>3482</v>
      </c>
      <c r="B77767" s="1">
        <v>45608</v>
      </c>
      <c r="C77767">
        <v>63.9</v>
      </c>
    </row>
    <row r="77768" spans="1:3" x14ac:dyDescent="0.2">
      <c r="A77768" t="s">
        <v>1089</v>
      </c>
      <c r="B77768" s="1">
        <v>45608</v>
      </c>
      <c r="C77768">
        <v>472.26</v>
      </c>
    </row>
    <row r="77769" spans="1:3" x14ac:dyDescent="0.2">
      <c r="A77769" t="s">
        <v>198</v>
      </c>
      <c r="B77769" s="1">
        <v>45608</v>
      </c>
      <c r="C77769">
        <v>2045.34</v>
      </c>
    </row>
    <row r="77770" spans="1:3" x14ac:dyDescent="0.2">
      <c r="A77770" t="s">
        <v>124</v>
      </c>
      <c r="B77770" s="1">
        <v>45608</v>
      </c>
      <c r="C77770">
        <v>1165.4000000000001</v>
      </c>
    </row>
    <row r="77771" spans="1:3" x14ac:dyDescent="0.2">
      <c r="A77771" t="s">
        <v>27</v>
      </c>
      <c r="B77771" s="1">
        <v>45608</v>
      </c>
      <c r="C77771">
        <v>26.25</v>
      </c>
    </row>
    <row r="77772" spans="1:3" x14ac:dyDescent="0.2">
      <c r="A77772" t="s">
        <v>3483</v>
      </c>
      <c r="B77772" s="1">
        <v>45608</v>
      </c>
      <c r="C77772">
        <v>411</v>
      </c>
    </row>
    <row r="77773" spans="1:3" x14ac:dyDescent="0.2">
      <c r="A77773" t="s">
        <v>3484</v>
      </c>
      <c r="B77773" s="1">
        <v>45608</v>
      </c>
      <c r="C77773">
        <v>63.9</v>
      </c>
    </row>
    <row r="77774" spans="1:3" x14ac:dyDescent="0.2">
      <c r="A77774" t="s">
        <v>2290</v>
      </c>
      <c r="B77774" s="1">
        <v>45608</v>
      </c>
      <c r="C77774">
        <v>87.95</v>
      </c>
    </row>
    <row r="77775" spans="1:3" x14ac:dyDescent="0.2">
      <c r="A77775" t="s">
        <v>27</v>
      </c>
      <c r="B77775" s="1">
        <v>45608</v>
      </c>
      <c r="C77775">
        <v>36.75</v>
      </c>
    </row>
    <row r="77776" spans="1:3" x14ac:dyDescent="0.2">
      <c r="A77776" t="s">
        <v>3485</v>
      </c>
      <c r="B77776" s="1">
        <v>45608</v>
      </c>
      <c r="C77776">
        <v>84.5</v>
      </c>
    </row>
    <row r="77777" spans="1:3" x14ac:dyDescent="0.2">
      <c r="A77777" t="s">
        <v>3486</v>
      </c>
      <c r="B77777" s="1">
        <v>45608</v>
      </c>
      <c r="C77777">
        <v>113.95</v>
      </c>
    </row>
    <row r="77778" spans="1:3" x14ac:dyDescent="0.2">
      <c r="A77778" t="s">
        <v>2966</v>
      </c>
      <c r="B77778" s="1">
        <v>45608</v>
      </c>
      <c r="C77778">
        <v>114.85</v>
      </c>
    </row>
    <row r="77779" spans="1:3" x14ac:dyDescent="0.2">
      <c r="A77779" t="s">
        <v>2266</v>
      </c>
      <c r="B77779" s="1">
        <v>45608</v>
      </c>
      <c r="C77779">
        <v>840</v>
      </c>
    </row>
    <row r="77780" spans="1:3" x14ac:dyDescent="0.2">
      <c r="A77780" t="s">
        <v>3487</v>
      </c>
      <c r="B77780" s="1">
        <v>45608</v>
      </c>
      <c r="C77780">
        <v>69.45</v>
      </c>
    </row>
    <row r="77781" spans="1:3" x14ac:dyDescent="0.2">
      <c r="A77781" t="s">
        <v>46</v>
      </c>
      <c r="B77781" s="1">
        <v>45608</v>
      </c>
      <c r="C77781">
        <v>47.87</v>
      </c>
    </row>
    <row r="77782" spans="1:3" x14ac:dyDescent="0.2">
      <c r="A77782" t="s">
        <v>46</v>
      </c>
      <c r="B77782" s="1">
        <v>45608</v>
      </c>
      <c r="C77782">
        <v>116.44</v>
      </c>
    </row>
    <row r="77783" spans="1:3" x14ac:dyDescent="0.2">
      <c r="A77783" t="s">
        <v>3288</v>
      </c>
      <c r="B77783" s="1">
        <v>45608</v>
      </c>
      <c r="C77783">
        <v>59.9</v>
      </c>
    </row>
    <row r="77784" spans="1:3" x14ac:dyDescent="0.2">
      <c r="A77784" t="s">
        <v>534</v>
      </c>
      <c r="B77784" s="1">
        <v>45608</v>
      </c>
      <c r="C77784">
        <v>5331.32</v>
      </c>
    </row>
    <row r="77785" spans="1:3" x14ac:dyDescent="0.2">
      <c r="A77785" t="s">
        <v>612</v>
      </c>
      <c r="B77785" s="1">
        <v>45608</v>
      </c>
      <c r="C77785">
        <v>36.64</v>
      </c>
    </row>
    <row r="77786" spans="1:3" x14ac:dyDescent="0.2">
      <c r="A77786" t="s">
        <v>133</v>
      </c>
      <c r="B77786" s="1">
        <v>45608</v>
      </c>
      <c r="C77786">
        <v>43.4</v>
      </c>
    </row>
    <row r="77787" spans="1:3" x14ac:dyDescent="0.2">
      <c r="A77787" t="s">
        <v>128</v>
      </c>
      <c r="B77787" s="1">
        <v>45608</v>
      </c>
      <c r="C77787">
        <v>245.24</v>
      </c>
    </row>
    <row r="77788" spans="1:3" x14ac:dyDescent="0.2">
      <c r="A77788" t="s">
        <v>534</v>
      </c>
      <c r="B77788" s="1">
        <v>45608</v>
      </c>
      <c r="C77788">
        <v>2046.9</v>
      </c>
    </row>
    <row r="77789" spans="1:3" x14ac:dyDescent="0.2">
      <c r="A77789" t="s">
        <v>119</v>
      </c>
      <c r="B77789" s="1">
        <v>45608</v>
      </c>
      <c r="C77789">
        <v>238.06</v>
      </c>
    </row>
    <row r="77790" spans="1:3" x14ac:dyDescent="0.2">
      <c r="A77790" t="s">
        <v>12</v>
      </c>
      <c r="B77790" s="1">
        <v>45608</v>
      </c>
      <c r="C77790">
        <v>246.85</v>
      </c>
    </row>
    <row r="77791" spans="1:3" x14ac:dyDescent="0.2">
      <c r="A77791" t="s">
        <v>27</v>
      </c>
      <c r="B77791" s="1">
        <v>45608</v>
      </c>
      <c r="C77791">
        <v>36.75</v>
      </c>
    </row>
    <row r="77792" spans="1:3" x14ac:dyDescent="0.2">
      <c r="A77792" t="s">
        <v>27</v>
      </c>
      <c r="B77792" s="1">
        <v>45608</v>
      </c>
      <c r="C77792">
        <v>41.21</v>
      </c>
    </row>
    <row r="77793" spans="1:3" x14ac:dyDescent="0.2">
      <c r="A77793" t="s">
        <v>27</v>
      </c>
      <c r="B77793" s="1">
        <v>45608</v>
      </c>
      <c r="C77793">
        <v>36.75</v>
      </c>
    </row>
    <row r="77794" spans="1:3" x14ac:dyDescent="0.2">
      <c r="A77794" t="s">
        <v>27</v>
      </c>
      <c r="B77794" s="1">
        <v>45608</v>
      </c>
      <c r="C77794">
        <v>51.75</v>
      </c>
    </row>
    <row r="77795" spans="1:3" x14ac:dyDescent="0.2">
      <c r="A77795" t="s">
        <v>27</v>
      </c>
      <c r="B77795" s="1">
        <v>45608</v>
      </c>
      <c r="C77795">
        <v>21.75</v>
      </c>
    </row>
    <row r="77796" spans="1:3" x14ac:dyDescent="0.2">
      <c r="A77796" t="s">
        <v>3488</v>
      </c>
      <c r="B77796" s="1">
        <v>45608</v>
      </c>
      <c r="C77796">
        <v>252.75</v>
      </c>
    </row>
    <row r="77797" spans="1:3" x14ac:dyDescent="0.2">
      <c r="A77797" t="s">
        <v>3140</v>
      </c>
      <c r="B77797" s="1">
        <v>45608</v>
      </c>
      <c r="C77797">
        <v>87.95</v>
      </c>
    </row>
    <row r="77798" spans="1:3" x14ac:dyDescent="0.2">
      <c r="A77798" t="s">
        <v>3489</v>
      </c>
      <c r="B77798" s="1">
        <v>45608</v>
      </c>
      <c r="C77798">
        <v>11.45</v>
      </c>
    </row>
    <row r="77799" spans="1:3" x14ac:dyDescent="0.2">
      <c r="A77799" t="s">
        <v>3069</v>
      </c>
      <c r="B77799" s="1">
        <v>45608</v>
      </c>
      <c r="C77799">
        <v>123.35</v>
      </c>
    </row>
    <row r="77800" spans="1:3" x14ac:dyDescent="0.2">
      <c r="A77800" t="s">
        <v>3490</v>
      </c>
      <c r="B77800" s="1">
        <v>45608</v>
      </c>
      <c r="C77800">
        <v>64.900000000000006</v>
      </c>
    </row>
    <row r="77801" spans="1:3" x14ac:dyDescent="0.2">
      <c r="A77801" t="s">
        <v>3491</v>
      </c>
      <c r="B77801" s="1">
        <v>45608</v>
      </c>
      <c r="C77801">
        <v>63.9</v>
      </c>
    </row>
    <row r="77802" spans="1:3" x14ac:dyDescent="0.2">
      <c r="A77802" t="s">
        <v>3122</v>
      </c>
      <c r="B77802" s="1">
        <v>45608</v>
      </c>
      <c r="C77802">
        <v>63.9</v>
      </c>
    </row>
    <row r="77803" spans="1:3" x14ac:dyDescent="0.2">
      <c r="A77803" t="s">
        <v>3492</v>
      </c>
      <c r="B77803" s="1">
        <v>45608</v>
      </c>
      <c r="C77803">
        <v>80.900000000000006</v>
      </c>
    </row>
    <row r="77804" spans="1:3" x14ac:dyDescent="0.2">
      <c r="A77804" t="s">
        <v>1936</v>
      </c>
      <c r="B77804" s="1">
        <v>45608</v>
      </c>
      <c r="C77804">
        <v>48.65</v>
      </c>
    </row>
    <row r="77805" spans="1:3" x14ac:dyDescent="0.2">
      <c r="A77805" t="s">
        <v>2899</v>
      </c>
      <c r="B77805" s="1">
        <v>45608</v>
      </c>
      <c r="C77805">
        <v>63.9</v>
      </c>
    </row>
    <row r="77806" spans="1:3" x14ac:dyDescent="0.2">
      <c r="A77806" t="s">
        <v>3493</v>
      </c>
      <c r="B77806" s="1">
        <v>45608</v>
      </c>
      <c r="C77806">
        <v>72.650000000000006</v>
      </c>
    </row>
    <row r="77807" spans="1:3" x14ac:dyDescent="0.2">
      <c r="A77807" t="s">
        <v>3407</v>
      </c>
      <c r="B77807" s="1">
        <v>45608</v>
      </c>
      <c r="C77807">
        <v>97.55</v>
      </c>
    </row>
    <row r="77808" spans="1:3" x14ac:dyDescent="0.2">
      <c r="A77808" t="s">
        <v>3494</v>
      </c>
      <c r="B77808" s="1">
        <v>45608</v>
      </c>
      <c r="C77808">
        <v>70.650000000000006</v>
      </c>
    </row>
    <row r="77809" spans="1:3" x14ac:dyDescent="0.2">
      <c r="A77809" t="s">
        <v>3495</v>
      </c>
      <c r="B77809" s="1">
        <v>45608</v>
      </c>
      <c r="C77809">
        <v>68.45</v>
      </c>
    </row>
    <row r="77810" spans="1:3" x14ac:dyDescent="0.2">
      <c r="A77810" t="s">
        <v>3496</v>
      </c>
      <c r="B77810" s="1">
        <v>45608</v>
      </c>
      <c r="C77810">
        <v>54.9</v>
      </c>
    </row>
    <row r="77811" spans="1:3" x14ac:dyDescent="0.2">
      <c r="A77811" t="s">
        <v>1272</v>
      </c>
      <c r="B77811" s="1">
        <v>45608</v>
      </c>
      <c r="C77811">
        <v>63.7</v>
      </c>
    </row>
    <row r="77812" spans="1:3" x14ac:dyDescent="0.2">
      <c r="A77812" t="s">
        <v>3497</v>
      </c>
      <c r="B77812" s="1">
        <v>45608</v>
      </c>
      <c r="C77812">
        <v>402.7</v>
      </c>
    </row>
    <row r="77813" spans="1:3" x14ac:dyDescent="0.2">
      <c r="A77813" t="s">
        <v>46</v>
      </c>
      <c r="B77813" s="1">
        <v>45609</v>
      </c>
      <c r="C77813">
        <v>51.94</v>
      </c>
    </row>
    <row r="77814" spans="1:3" x14ac:dyDescent="0.2">
      <c r="A77814" t="s">
        <v>46</v>
      </c>
      <c r="B77814" s="1">
        <v>45609</v>
      </c>
      <c r="C77814">
        <v>81.97</v>
      </c>
    </row>
    <row r="77815" spans="1:3" x14ac:dyDescent="0.2">
      <c r="A77815" t="s">
        <v>183</v>
      </c>
      <c r="B77815" s="1">
        <v>45609</v>
      </c>
      <c r="C77815">
        <v>2494.65</v>
      </c>
    </row>
    <row r="77816" spans="1:3" x14ac:dyDescent="0.2">
      <c r="A77816" t="s">
        <v>611</v>
      </c>
      <c r="B77816" s="1">
        <v>45609</v>
      </c>
      <c r="C77816">
        <v>126.92</v>
      </c>
    </row>
    <row r="77817" spans="1:3" x14ac:dyDescent="0.2">
      <c r="A77817" t="s">
        <v>13</v>
      </c>
      <c r="B77817" s="1">
        <v>45609</v>
      </c>
      <c r="C77817">
        <v>722.98</v>
      </c>
    </row>
    <row r="77818" spans="1:3" x14ac:dyDescent="0.2">
      <c r="A77818" t="s">
        <v>2197</v>
      </c>
      <c r="B77818" s="1">
        <v>45609</v>
      </c>
      <c r="C77818">
        <v>44.9</v>
      </c>
    </row>
    <row r="77819" spans="1:3" x14ac:dyDescent="0.2">
      <c r="A77819" t="s">
        <v>27</v>
      </c>
      <c r="B77819" s="1">
        <v>45609</v>
      </c>
      <c r="C77819">
        <v>51.75</v>
      </c>
    </row>
    <row r="77820" spans="1:3" x14ac:dyDescent="0.2">
      <c r="A77820" t="s">
        <v>3459</v>
      </c>
      <c r="B77820" s="1">
        <v>45609</v>
      </c>
      <c r="C77820">
        <v>88.85</v>
      </c>
    </row>
    <row r="77821" spans="1:3" x14ac:dyDescent="0.2">
      <c r="A77821" t="s">
        <v>3460</v>
      </c>
      <c r="B77821" s="1">
        <v>45609</v>
      </c>
      <c r="C77821">
        <v>64.900000000000006</v>
      </c>
    </row>
    <row r="77822" spans="1:3" x14ac:dyDescent="0.2">
      <c r="A77822" t="s">
        <v>3461</v>
      </c>
      <c r="B77822" s="1">
        <v>45609</v>
      </c>
      <c r="C77822">
        <v>89</v>
      </c>
    </row>
    <row r="77823" spans="1:3" x14ac:dyDescent="0.2">
      <c r="A77823" t="s">
        <v>3462</v>
      </c>
      <c r="B77823" s="1">
        <v>45609</v>
      </c>
      <c r="C77823">
        <v>49.95</v>
      </c>
    </row>
    <row r="77824" spans="1:3" x14ac:dyDescent="0.2">
      <c r="A77824" t="s">
        <v>3463</v>
      </c>
      <c r="B77824" s="1">
        <v>45609</v>
      </c>
      <c r="C77824">
        <v>107.45</v>
      </c>
    </row>
    <row r="77825" spans="1:3" x14ac:dyDescent="0.2">
      <c r="A77825" t="s">
        <v>3464</v>
      </c>
      <c r="B77825" s="1">
        <v>45609</v>
      </c>
      <c r="C77825">
        <v>286.04000000000002</v>
      </c>
    </row>
    <row r="77826" spans="1:3" x14ac:dyDescent="0.2">
      <c r="A77826" t="s">
        <v>1728</v>
      </c>
      <c r="B77826" s="1">
        <v>45609</v>
      </c>
      <c r="C77826">
        <v>56.9</v>
      </c>
    </row>
    <row r="77827" spans="1:3" x14ac:dyDescent="0.2">
      <c r="A77827" t="s">
        <v>3465</v>
      </c>
      <c r="B77827" s="1">
        <v>45609</v>
      </c>
      <c r="C77827">
        <v>63.65</v>
      </c>
    </row>
    <row r="77828" spans="1:3" x14ac:dyDescent="0.2">
      <c r="A77828" t="s">
        <v>3466</v>
      </c>
      <c r="B77828" s="1">
        <v>45609</v>
      </c>
      <c r="C77828">
        <v>50.5</v>
      </c>
    </row>
    <row r="77829" spans="1:3" x14ac:dyDescent="0.2">
      <c r="A77829" t="s">
        <v>3467</v>
      </c>
      <c r="B77829" s="1">
        <v>45609</v>
      </c>
      <c r="C77829">
        <v>54.9</v>
      </c>
    </row>
    <row r="77830" spans="1:3" x14ac:dyDescent="0.2">
      <c r="A77830" t="s">
        <v>3468</v>
      </c>
      <c r="B77830" s="1">
        <v>45609</v>
      </c>
      <c r="C77830">
        <v>89.85</v>
      </c>
    </row>
    <row r="77831" spans="1:3" x14ac:dyDescent="0.2">
      <c r="A77831" t="s">
        <v>131</v>
      </c>
      <c r="B77831" s="1">
        <v>45609</v>
      </c>
      <c r="C77831">
        <v>309.2</v>
      </c>
    </row>
    <row r="77832" spans="1:3" x14ac:dyDescent="0.2">
      <c r="A77832" t="s">
        <v>768</v>
      </c>
      <c r="B77832" s="1">
        <v>45609</v>
      </c>
      <c r="C77832">
        <v>203.4</v>
      </c>
    </row>
    <row r="77833" spans="1:3" x14ac:dyDescent="0.2">
      <c r="A77833" t="s">
        <v>893</v>
      </c>
      <c r="B77833" s="1">
        <v>45609</v>
      </c>
      <c r="C77833">
        <v>154.55000000000001</v>
      </c>
    </row>
    <row r="77834" spans="1:3" x14ac:dyDescent="0.2">
      <c r="A77834" t="s">
        <v>3469</v>
      </c>
      <c r="B77834" s="1">
        <v>45609</v>
      </c>
      <c r="C77834">
        <v>49.45</v>
      </c>
    </row>
    <row r="77835" spans="1:3" x14ac:dyDescent="0.2">
      <c r="A77835" t="s">
        <v>27</v>
      </c>
      <c r="B77835" s="1">
        <v>45609</v>
      </c>
      <c r="C77835">
        <v>36.75</v>
      </c>
    </row>
    <row r="77836" spans="1:3" x14ac:dyDescent="0.2">
      <c r="A77836" t="s">
        <v>3470</v>
      </c>
      <c r="B77836" s="1">
        <v>45609</v>
      </c>
      <c r="C77836">
        <v>64.900000000000006</v>
      </c>
    </row>
    <row r="77837" spans="1:3" x14ac:dyDescent="0.2">
      <c r="A77837" t="s">
        <v>691</v>
      </c>
      <c r="B77837" s="1">
        <v>45609</v>
      </c>
      <c r="C77837">
        <v>301</v>
      </c>
    </row>
    <row r="77838" spans="1:3" x14ac:dyDescent="0.2">
      <c r="A77838" t="s">
        <v>1368</v>
      </c>
      <c r="B77838" s="1">
        <v>45609</v>
      </c>
      <c r="C77838">
        <v>290</v>
      </c>
    </row>
    <row r="77839" spans="1:3" x14ac:dyDescent="0.2">
      <c r="A77839" t="s">
        <v>64</v>
      </c>
      <c r="B77839" s="1">
        <v>45609</v>
      </c>
      <c r="C77839">
        <v>38.85</v>
      </c>
    </row>
    <row r="77840" spans="1:3" x14ac:dyDescent="0.2">
      <c r="A77840" t="s">
        <v>3471</v>
      </c>
      <c r="B77840" s="1">
        <v>45609</v>
      </c>
      <c r="C77840">
        <v>77.55</v>
      </c>
    </row>
    <row r="77841" spans="1:3" x14ac:dyDescent="0.2">
      <c r="A77841" t="s">
        <v>79</v>
      </c>
      <c r="B77841" s="1">
        <v>45609</v>
      </c>
      <c r="C77841">
        <v>38.93</v>
      </c>
    </row>
    <row r="77842" spans="1:3" x14ac:dyDescent="0.2">
      <c r="A77842" t="s">
        <v>79</v>
      </c>
      <c r="B77842" s="1">
        <v>45609</v>
      </c>
      <c r="C77842">
        <v>36.43</v>
      </c>
    </row>
    <row r="77843" spans="1:3" x14ac:dyDescent="0.2">
      <c r="A77843" t="s">
        <v>64</v>
      </c>
      <c r="B77843" s="1">
        <v>45609</v>
      </c>
      <c r="C77843">
        <v>997.37</v>
      </c>
    </row>
    <row r="77844" spans="1:3" x14ac:dyDescent="0.2">
      <c r="A77844" t="s">
        <v>707</v>
      </c>
      <c r="B77844" s="1">
        <v>45609</v>
      </c>
      <c r="C77844">
        <v>54.96</v>
      </c>
    </row>
    <row r="77845" spans="1:3" x14ac:dyDescent="0.2">
      <c r="A77845" t="s">
        <v>148</v>
      </c>
      <c r="B77845" s="1">
        <v>45609</v>
      </c>
      <c r="C77845">
        <v>1578.35</v>
      </c>
    </row>
    <row r="77846" spans="1:3" x14ac:dyDescent="0.2">
      <c r="A77846" t="s">
        <v>3472</v>
      </c>
      <c r="B77846" s="1">
        <v>45609</v>
      </c>
      <c r="C77846">
        <v>52</v>
      </c>
    </row>
    <row r="77847" spans="1:3" x14ac:dyDescent="0.2">
      <c r="A77847" t="s">
        <v>27</v>
      </c>
      <c r="B77847" s="1">
        <v>45609</v>
      </c>
      <c r="C77847">
        <v>66.75</v>
      </c>
    </row>
    <row r="77848" spans="1:3" x14ac:dyDescent="0.2">
      <c r="A77848" t="s">
        <v>27</v>
      </c>
      <c r="B77848" s="1">
        <v>45609</v>
      </c>
      <c r="C77848">
        <v>111.75</v>
      </c>
    </row>
    <row r="77849" spans="1:3" x14ac:dyDescent="0.2">
      <c r="A77849" t="s">
        <v>27</v>
      </c>
      <c r="B77849" s="1">
        <v>45609</v>
      </c>
      <c r="C77849">
        <v>44.25</v>
      </c>
    </row>
    <row r="77850" spans="1:3" x14ac:dyDescent="0.2">
      <c r="A77850" t="s">
        <v>3473</v>
      </c>
      <c r="B77850" s="1">
        <v>45609</v>
      </c>
      <c r="C77850">
        <v>48.45</v>
      </c>
    </row>
    <row r="77851" spans="1:3" x14ac:dyDescent="0.2">
      <c r="A77851" t="s">
        <v>3474</v>
      </c>
      <c r="B77851" s="1">
        <v>45609</v>
      </c>
      <c r="C77851">
        <v>113.6</v>
      </c>
    </row>
    <row r="77852" spans="1:3" x14ac:dyDescent="0.2">
      <c r="A77852" t="s">
        <v>3475</v>
      </c>
      <c r="B77852" s="1">
        <v>45609</v>
      </c>
      <c r="C77852">
        <v>63.9</v>
      </c>
    </row>
    <row r="77853" spans="1:3" x14ac:dyDescent="0.2">
      <c r="A77853" t="s">
        <v>3476</v>
      </c>
      <c r="B77853" s="1">
        <v>45609</v>
      </c>
      <c r="C77853">
        <v>110.6</v>
      </c>
    </row>
    <row r="77854" spans="1:3" x14ac:dyDescent="0.2">
      <c r="A77854" t="s">
        <v>3477</v>
      </c>
      <c r="B77854" s="1">
        <v>45609</v>
      </c>
      <c r="C77854">
        <v>78.849999999999994</v>
      </c>
    </row>
    <row r="77855" spans="1:3" x14ac:dyDescent="0.2">
      <c r="A77855" t="s">
        <v>3478</v>
      </c>
      <c r="B77855" s="1">
        <v>45609</v>
      </c>
      <c r="C77855">
        <v>68.900000000000006</v>
      </c>
    </row>
    <row r="77856" spans="1:3" x14ac:dyDescent="0.2">
      <c r="A77856" t="s">
        <v>631</v>
      </c>
      <c r="B77856" s="1">
        <v>45609</v>
      </c>
      <c r="C77856">
        <v>87.75</v>
      </c>
    </row>
    <row r="77857" spans="1:3" x14ac:dyDescent="0.2">
      <c r="A77857" t="s">
        <v>3479</v>
      </c>
      <c r="B77857" s="1">
        <v>45609</v>
      </c>
      <c r="C77857">
        <v>54.9</v>
      </c>
    </row>
    <row r="77858" spans="1:3" x14ac:dyDescent="0.2">
      <c r="A77858" t="s">
        <v>13</v>
      </c>
      <c r="B77858" s="1">
        <v>45609</v>
      </c>
      <c r="C77858">
        <v>302.3</v>
      </c>
    </row>
    <row r="77859" spans="1:3" x14ac:dyDescent="0.2">
      <c r="A77859" t="s">
        <v>1506</v>
      </c>
      <c r="B77859" s="1">
        <v>45609</v>
      </c>
      <c r="C77859">
        <v>293.64999999999998</v>
      </c>
    </row>
    <row r="77860" spans="1:3" x14ac:dyDescent="0.2">
      <c r="A77860" t="s">
        <v>12</v>
      </c>
      <c r="B77860" s="1">
        <v>45609</v>
      </c>
      <c r="C77860">
        <v>65.12</v>
      </c>
    </row>
    <row r="77861" spans="1:3" x14ac:dyDescent="0.2">
      <c r="A77861" t="s">
        <v>2989</v>
      </c>
      <c r="B77861" s="1">
        <v>45609</v>
      </c>
      <c r="C77861">
        <v>210.71</v>
      </c>
    </row>
    <row r="77862" spans="1:3" x14ac:dyDescent="0.2">
      <c r="A77862" t="s">
        <v>1089</v>
      </c>
      <c r="B77862" s="1">
        <v>45609</v>
      </c>
      <c r="C77862">
        <v>112.97</v>
      </c>
    </row>
    <row r="77863" spans="1:3" x14ac:dyDescent="0.2">
      <c r="A77863" t="s">
        <v>812</v>
      </c>
      <c r="B77863" s="1">
        <v>45609</v>
      </c>
      <c r="C77863">
        <v>263.48</v>
      </c>
    </row>
    <row r="77864" spans="1:3" x14ac:dyDescent="0.2">
      <c r="A77864" t="s">
        <v>436</v>
      </c>
      <c r="B77864" s="1">
        <v>45609</v>
      </c>
      <c r="C77864">
        <v>216.04</v>
      </c>
    </row>
    <row r="77865" spans="1:3" x14ac:dyDescent="0.2">
      <c r="A77865" t="s">
        <v>534</v>
      </c>
      <c r="B77865" s="1">
        <v>45610</v>
      </c>
      <c r="C77865">
        <v>247.83</v>
      </c>
    </row>
    <row r="77866" spans="1:3" x14ac:dyDescent="0.2">
      <c r="A77866" t="s">
        <v>380</v>
      </c>
      <c r="B77866" s="1">
        <v>45610</v>
      </c>
      <c r="C77866">
        <v>81.16</v>
      </c>
    </row>
    <row r="77867" spans="1:3" x14ac:dyDescent="0.2">
      <c r="A77867" t="s">
        <v>83</v>
      </c>
      <c r="B77867" s="1">
        <v>45610</v>
      </c>
      <c r="C77867">
        <v>432.73</v>
      </c>
    </row>
    <row r="77868" spans="1:3" x14ac:dyDescent="0.2">
      <c r="A77868" t="s">
        <v>29</v>
      </c>
      <c r="B77868" s="1">
        <v>45610</v>
      </c>
      <c r="C77868">
        <v>2239.1999999999998</v>
      </c>
    </row>
    <row r="77869" spans="1:3" x14ac:dyDescent="0.2">
      <c r="A77869" t="s">
        <v>3421</v>
      </c>
      <c r="B77869" s="1">
        <v>45610</v>
      </c>
      <c r="C77869">
        <v>43.25</v>
      </c>
    </row>
    <row r="77870" spans="1:3" x14ac:dyDescent="0.2">
      <c r="A77870" t="s">
        <v>75</v>
      </c>
      <c r="B77870" s="1">
        <v>45610</v>
      </c>
      <c r="C77870">
        <v>211.2</v>
      </c>
    </row>
    <row r="77871" spans="1:3" x14ac:dyDescent="0.2">
      <c r="A77871" t="s">
        <v>32</v>
      </c>
      <c r="B77871" s="1">
        <v>45610</v>
      </c>
      <c r="C77871">
        <v>1157.72</v>
      </c>
    </row>
    <row r="77872" spans="1:3" x14ac:dyDescent="0.2">
      <c r="A77872" t="s">
        <v>3422</v>
      </c>
      <c r="B77872" s="1">
        <v>45610</v>
      </c>
      <c r="C77872">
        <v>226.46</v>
      </c>
    </row>
    <row r="77873" spans="1:3" x14ac:dyDescent="0.2">
      <c r="A77873" t="s">
        <v>257</v>
      </c>
      <c r="B77873" s="1">
        <v>45610</v>
      </c>
      <c r="C77873">
        <v>1240.45</v>
      </c>
    </row>
    <row r="77874" spans="1:3" x14ac:dyDescent="0.2">
      <c r="A77874" t="s">
        <v>582</v>
      </c>
      <c r="B77874" s="1">
        <v>45610</v>
      </c>
      <c r="C77874">
        <v>131.03</v>
      </c>
    </row>
    <row r="77875" spans="1:3" x14ac:dyDescent="0.2">
      <c r="A77875" t="s">
        <v>3423</v>
      </c>
      <c r="B77875" s="1">
        <v>45610</v>
      </c>
      <c r="C77875">
        <v>185.45</v>
      </c>
    </row>
    <row r="77876" spans="1:3" x14ac:dyDescent="0.2">
      <c r="A77876" t="s">
        <v>3424</v>
      </c>
      <c r="B77876" s="1">
        <v>45610</v>
      </c>
      <c r="C77876">
        <v>13.45</v>
      </c>
    </row>
    <row r="77877" spans="1:3" x14ac:dyDescent="0.2">
      <c r="A77877" t="s">
        <v>3425</v>
      </c>
      <c r="B77877" s="1">
        <v>45610</v>
      </c>
      <c r="C77877">
        <v>17.399999999999999</v>
      </c>
    </row>
    <row r="77878" spans="1:3" x14ac:dyDescent="0.2">
      <c r="A77878" t="s">
        <v>3426</v>
      </c>
      <c r="B77878" s="1">
        <v>45610</v>
      </c>
      <c r="C77878">
        <v>64.45</v>
      </c>
    </row>
    <row r="77879" spans="1:3" x14ac:dyDescent="0.2">
      <c r="A77879" t="s">
        <v>3427</v>
      </c>
      <c r="B77879" s="1">
        <v>45610</v>
      </c>
      <c r="C77879">
        <v>57.45</v>
      </c>
    </row>
    <row r="77880" spans="1:3" x14ac:dyDescent="0.2">
      <c r="A77880" t="s">
        <v>2811</v>
      </c>
      <c r="B77880" s="1">
        <v>45610</v>
      </c>
      <c r="C77880">
        <v>33.32</v>
      </c>
    </row>
    <row r="77881" spans="1:3" x14ac:dyDescent="0.2">
      <c r="A77881" t="s">
        <v>12</v>
      </c>
      <c r="B77881" s="1">
        <v>45610</v>
      </c>
      <c r="C77881">
        <v>124.63</v>
      </c>
    </row>
    <row r="77882" spans="1:3" x14ac:dyDescent="0.2">
      <c r="A77882" t="s">
        <v>12</v>
      </c>
      <c r="B77882" s="1">
        <v>45610</v>
      </c>
      <c r="C77882">
        <v>134.69999999999999</v>
      </c>
    </row>
    <row r="77883" spans="1:3" x14ac:dyDescent="0.2">
      <c r="A77883" t="s">
        <v>12</v>
      </c>
      <c r="B77883" s="1">
        <v>45610</v>
      </c>
      <c r="C77883">
        <v>454.44</v>
      </c>
    </row>
    <row r="77884" spans="1:3" x14ac:dyDescent="0.2">
      <c r="A77884" t="s">
        <v>348</v>
      </c>
      <c r="B77884" s="1">
        <v>45610</v>
      </c>
      <c r="C77884">
        <v>563.61</v>
      </c>
    </row>
    <row r="77885" spans="1:3" x14ac:dyDescent="0.2">
      <c r="A77885" t="s">
        <v>31</v>
      </c>
      <c r="B77885" s="1">
        <v>45610</v>
      </c>
      <c r="C77885">
        <v>731.36</v>
      </c>
    </row>
    <row r="77886" spans="1:3" x14ac:dyDescent="0.2">
      <c r="A77886" t="s">
        <v>31</v>
      </c>
      <c r="B77886" s="1">
        <v>45610</v>
      </c>
      <c r="C77886">
        <v>74.28</v>
      </c>
    </row>
    <row r="77887" spans="1:3" x14ac:dyDescent="0.2">
      <c r="A77887" t="s">
        <v>324</v>
      </c>
      <c r="B77887" s="1">
        <v>45610</v>
      </c>
      <c r="C77887">
        <v>525.54</v>
      </c>
    </row>
    <row r="77888" spans="1:3" x14ac:dyDescent="0.2">
      <c r="A77888" t="s">
        <v>347</v>
      </c>
      <c r="B77888" s="1">
        <v>45610</v>
      </c>
      <c r="C77888">
        <v>424.19</v>
      </c>
    </row>
    <row r="77889" spans="1:3" x14ac:dyDescent="0.2">
      <c r="A77889" t="s">
        <v>2903</v>
      </c>
      <c r="B77889" s="1">
        <v>45610</v>
      </c>
      <c r="C77889">
        <v>24.75</v>
      </c>
    </row>
    <row r="77890" spans="1:3" x14ac:dyDescent="0.2">
      <c r="A77890" t="s">
        <v>248</v>
      </c>
      <c r="B77890" s="1">
        <v>45610</v>
      </c>
      <c r="C77890">
        <v>347</v>
      </c>
    </row>
    <row r="77891" spans="1:3" x14ac:dyDescent="0.2">
      <c r="A77891" t="s">
        <v>483</v>
      </c>
      <c r="B77891" s="1">
        <v>45610</v>
      </c>
      <c r="C77891">
        <v>556.16999999999996</v>
      </c>
    </row>
    <row r="77892" spans="1:3" x14ac:dyDescent="0.2">
      <c r="A77892" t="s">
        <v>3428</v>
      </c>
      <c r="B77892" s="1">
        <v>45610</v>
      </c>
      <c r="C77892">
        <v>56.9</v>
      </c>
    </row>
    <row r="77893" spans="1:3" x14ac:dyDescent="0.2">
      <c r="A77893" t="s">
        <v>19</v>
      </c>
      <c r="B77893" s="1">
        <v>45610</v>
      </c>
      <c r="C77893">
        <v>58.9</v>
      </c>
    </row>
    <row r="77894" spans="1:3" x14ac:dyDescent="0.2">
      <c r="A77894" t="s">
        <v>3429</v>
      </c>
      <c r="B77894" s="1">
        <v>45610</v>
      </c>
      <c r="C77894">
        <v>138.69999999999999</v>
      </c>
    </row>
    <row r="77895" spans="1:3" x14ac:dyDescent="0.2">
      <c r="A77895" t="s">
        <v>3430</v>
      </c>
      <c r="B77895" s="1">
        <v>45610</v>
      </c>
      <c r="C77895">
        <v>158.44999999999999</v>
      </c>
    </row>
    <row r="77896" spans="1:3" x14ac:dyDescent="0.2">
      <c r="A77896" t="s">
        <v>3431</v>
      </c>
      <c r="B77896" s="1">
        <v>45610</v>
      </c>
      <c r="C77896">
        <v>21.13</v>
      </c>
    </row>
    <row r="77897" spans="1:3" x14ac:dyDescent="0.2">
      <c r="A77897" t="s">
        <v>11</v>
      </c>
      <c r="B77897" s="1">
        <v>45610</v>
      </c>
      <c r="C77897">
        <v>227.67</v>
      </c>
    </row>
    <row r="77898" spans="1:3" x14ac:dyDescent="0.2">
      <c r="A77898" t="s">
        <v>46</v>
      </c>
      <c r="B77898" s="1">
        <v>45610</v>
      </c>
      <c r="C77898">
        <v>90.34</v>
      </c>
    </row>
    <row r="77899" spans="1:3" x14ac:dyDescent="0.2">
      <c r="A77899" t="s">
        <v>46</v>
      </c>
      <c r="B77899" s="1">
        <v>45610</v>
      </c>
      <c r="C77899">
        <v>103.15</v>
      </c>
    </row>
    <row r="77900" spans="1:3" x14ac:dyDescent="0.2">
      <c r="A77900" t="s">
        <v>3432</v>
      </c>
      <c r="B77900" s="1">
        <v>45610</v>
      </c>
      <c r="C77900">
        <v>74.95</v>
      </c>
    </row>
    <row r="77901" spans="1:3" x14ac:dyDescent="0.2">
      <c r="A77901" t="s">
        <v>4</v>
      </c>
      <c r="B77901" s="1">
        <v>45610</v>
      </c>
      <c r="C77901">
        <v>309.63</v>
      </c>
    </row>
    <row r="77902" spans="1:3" x14ac:dyDescent="0.2">
      <c r="A77902" t="s">
        <v>27</v>
      </c>
      <c r="B77902" s="1">
        <v>45610</v>
      </c>
      <c r="C77902">
        <v>33.75</v>
      </c>
    </row>
    <row r="77903" spans="1:3" x14ac:dyDescent="0.2">
      <c r="A77903" t="s">
        <v>3088</v>
      </c>
      <c r="B77903" s="1">
        <v>45610</v>
      </c>
      <c r="C77903">
        <v>150.65</v>
      </c>
    </row>
    <row r="77904" spans="1:3" x14ac:dyDescent="0.2">
      <c r="A77904" t="s">
        <v>3433</v>
      </c>
      <c r="B77904" s="1">
        <v>45610</v>
      </c>
      <c r="C77904">
        <v>63.9</v>
      </c>
    </row>
    <row r="77905" spans="1:3" x14ac:dyDescent="0.2">
      <c r="A77905" t="s">
        <v>6</v>
      </c>
      <c r="B77905" s="1">
        <v>45610</v>
      </c>
      <c r="C77905">
        <v>318.60000000000002</v>
      </c>
    </row>
    <row r="77906" spans="1:3" x14ac:dyDescent="0.2">
      <c r="A77906" t="s">
        <v>3434</v>
      </c>
      <c r="B77906" s="1">
        <v>45610</v>
      </c>
      <c r="C77906">
        <v>54.9</v>
      </c>
    </row>
    <row r="77907" spans="1:3" x14ac:dyDescent="0.2">
      <c r="A77907" t="s">
        <v>3435</v>
      </c>
      <c r="B77907" s="1">
        <v>45610</v>
      </c>
      <c r="C77907">
        <v>54.9</v>
      </c>
    </row>
    <row r="77908" spans="1:3" x14ac:dyDescent="0.2">
      <c r="A77908" t="s">
        <v>3436</v>
      </c>
      <c r="B77908" s="1">
        <v>45610</v>
      </c>
      <c r="C77908">
        <v>31.85</v>
      </c>
    </row>
    <row r="77909" spans="1:3" x14ac:dyDescent="0.2">
      <c r="A77909" t="s">
        <v>3432</v>
      </c>
      <c r="B77909" s="1">
        <v>45610</v>
      </c>
      <c r="C77909">
        <v>74.95</v>
      </c>
    </row>
    <row r="77910" spans="1:3" x14ac:dyDescent="0.2">
      <c r="A77910" t="s">
        <v>79</v>
      </c>
      <c r="B77910" s="1">
        <v>45610</v>
      </c>
      <c r="C77910">
        <v>66.41</v>
      </c>
    </row>
    <row r="77911" spans="1:3" x14ac:dyDescent="0.2">
      <c r="A77911" t="s">
        <v>79</v>
      </c>
      <c r="B77911" s="1">
        <v>45610</v>
      </c>
      <c r="C77911">
        <v>30.43</v>
      </c>
    </row>
    <row r="77912" spans="1:3" x14ac:dyDescent="0.2">
      <c r="A77912" t="s">
        <v>79</v>
      </c>
      <c r="B77912" s="1">
        <v>45610</v>
      </c>
      <c r="C77912">
        <v>66.41</v>
      </c>
    </row>
    <row r="77913" spans="1:3" x14ac:dyDescent="0.2">
      <c r="A77913" t="s">
        <v>4</v>
      </c>
      <c r="B77913" s="1">
        <v>45610</v>
      </c>
      <c r="C77913">
        <v>404.11</v>
      </c>
    </row>
    <row r="77914" spans="1:3" x14ac:dyDescent="0.2">
      <c r="A77914" t="s">
        <v>2377</v>
      </c>
      <c r="B77914" s="1">
        <v>45610</v>
      </c>
      <c r="C77914">
        <v>496.3</v>
      </c>
    </row>
    <row r="77915" spans="1:3" x14ac:dyDescent="0.2">
      <c r="A77915" t="s">
        <v>3055</v>
      </c>
      <c r="B77915" s="1">
        <v>45610</v>
      </c>
      <c r="C77915">
        <v>749.46</v>
      </c>
    </row>
    <row r="77916" spans="1:3" x14ac:dyDescent="0.2">
      <c r="A77916" t="s">
        <v>4</v>
      </c>
      <c r="B77916" s="1">
        <v>45610</v>
      </c>
      <c r="C77916">
        <v>41.16</v>
      </c>
    </row>
    <row r="77917" spans="1:3" x14ac:dyDescent="0.2">
      <c r="A77917" t="s">
        <v>3437</v>
      </c>
      <c r="B77917" s="1">
        <v>45610</v>
      </c>
      <c r="C77917">
        <v>41.1</v>
      </c>
    </row>
    <row r="77918" spans="1:3" x14ac:dyDescent="0.2">
      <c r="A77918" t="s">
        <v>3438</v>
      </c>
      <c r="B77918" s="1">
        <v>45610</v>
      </c>
      <c r="C77918">
        <v>35.450000000000003</v>
      </c>
    </row>
    <row r="77919" spans="1:3" x14ac:dyDescent="0.2">
      <c r="A77919" t="s">
        <v>1252</v>
      </c>
      <c r="B77919" s="1">
        <v>45610</v>
      </c>
      <c r="C77919">
        <v>98.47</v>
      </c>
    </row>
    <row r="77920" spans="1:3" x14ac:dyDescent="0.2">
      <c r="A77920" t="s">
        <v>3439</v>
      </c>
      <c r="B77920" s="1">
        <v>45610</v>
      </c>
      <c r="C77920">
        <v>31.4</v>
      </c>
    </row>
    <row r="77921" spans="1:3" x14ac:dyDescent="0.2">
      <c r="A77921" t="s">
        <v>3440</v>
      </c>
      <c r="B77921" s="1">
        <v>45610</v>
      </c>
      <c r="C77921">
        <v>94.5</v>
      </c>
    </row>
    <row r="77922" spans="1:3" x14ac:dyDescent="0.2">
      <c r="A77922" t="s">
        <v>27</v>
      </c>
      <c r="B77922" s="1">
        <v>45610</v>
      </c>
      <c r="C77922">
        <v>99</v>
      </c>
    </row>
    <row r="77923" spans="1:3" x14ac:dyDescent="0.2">
      <c r="A77923" t="s">
        <v>27</v>
      </c>
      <c r="B77923" s="1">
        <v>45610</v>
      </c>
      <c r="C77923">
        <v>51.75</v>
      </c>
    </row>
    <row r="77924" spans="1:3" x14ac:dyDescent="0.2">
      <c r="A77924" t="s">
        <v>27</v>
      </c>
      <c r="B77924" s="1">
        <v>45610</v>
      </c>
      <c r="C77924">
        <v>36.75</v>
      </c>
    </row>
    <row r="77925" spans="1:3" x14ac:dyDescent="0.2">
      <c r="A77925" t="s">
        <v>27</v>
      </c>
      <c r="B77925" s="1">
        <v>45610</v>
      </c>
      <c r="C77925">
        <v>96.75</v>
      </c>
    </row>
    <row r="77926" spans="1:3" x14ac:dyDescent="0.2">
      <c r="A77926" t="s">
        <v>3441</v>
      </c>
      <c r="B77926" s="1">
        <v>45610</v>
      </c>
      <c r="C77926">
        <v>49</v>
      </c>
    </row>
    <row r="77927" spans="1:3" x14ac:dyDescent="0.2">
      <c r="A77927" t="s">
        <v>27</v>
      </c>
      <c r="B77927" s="1">
        <v>45610</v>
      </c>
      <c r="C77927">
        <v>51.75</v>
      </c>
    </row>
    <row r="77928" spans="1:3" x14ac:dyDescent="0.2">
      <c r="A77928" t="s">
        <v>27</v>
      </c>
      <c r="B77928" s="1">
        <v>45610</v>
      </c>
      <c r="C77928">
        <v>26.25</v>
      </c>
    </row>
    <row r="77929" spans="1:3" x14ac:dyDescent="0.2">
      <c r="A77929" t="s">
        <v>27</v>
      </c>
      <c r="B77929" s="1">
        <v>45610</v>
      </c>
      <c r="C77929">
        <v>21.75</v>
      </c>
    </row>
    <row r="77930" spans="1:3" x14ac:dyDescent="0.2">
      <c r="A77930" t="s">
        <v>27</v>
      </c>
      <c r="B77930" s="1">
        <v>45610</v>
      </c>
      <c r="C77930">
        <v>41.96</v>
      </c>
    </row>
    <row r="77931" spans="1:3" x14ac:dyDescent="0.2">
      <c r="A77931" t="s">
        <v>3442</v>
      </c>
      <c r="B77931" s="1">
        <v>45610</v>
      </c>
      <c r="C77931">
        <v>24.75</v>
      </c>
    </row>
    <row r="77932" spans="1:3" x14ac:dyDescent="0.2">
      <c r="A77932" t="s">
        <v>3443</v>
      </c>
      <c r="B77932" s="1">
        <v>45610</v>
      </c>
      <c r="C77932">
        <v>162.6</v>
      </c>
    </row>
    <row r="77933" spans="1:3" x14ac:dyDescent="0.2">
      <c r="A77933" t="s">
        <v>1044</v>
      </c>
      <c r="B77933" s="1">
        <v>45610</v>
      </c>
      <c r="C77933">
        <v>56.9</v>
      </c>
    </row>
    <row r="77934" spans="1:3" x14ac:dyDescent="0.2">
      <c r="A77934" t="s">
        <v>3444</v>
      </c>
      <c r="B77934" s="1">
        <v>45610</v>
      </c>
      <c r="C77934">
        <v>15.7</v>
      </c>
    </row>
    <row r="77935" spans="1:3" x14ac:dyDescent="0.2">
      <c r="A77935" t="s">
        <v>3445</v>
      </c>
      <c r="B77935" s="1">
        <v>45610</v>
      </c>
      <c r="C77935">
        <v>91.9</v>
      </c>
    </row>
    <row r="77936" spans="1:3" x14ac:dyDescent="0.2">
      <c r="A77936" t="s">
        <v>3446</v>
      </c>
      <c r="B77936" s="1">
        <v>45610</v>
      </c>
      <c r="C77936">
        <v>96.85</v>
      </c>
    </row>
    <row r="77937" spans="1:3" x14ac:dyDescent="0.2">
      <c r="A77937" t="s">
        <v>3447</v>
      </c>
      <c r="B77937" s="1">
        <v>45610</v>
      </c>
      <c r="C77937">
        <v>63.9</v>
      </c>
    </row>
    <row r="77938" spans="1:3" x14ac:dyDescent="0.2">
      <c r="A77938" t="s">
        <v>4</v>
      </c>
      <c r="B77938" s="1">
        <v>45610</v>
      </c>
      <c r="C77938">
        <v>365.87</v>
      </c>
    </row>
    <row r="77939" spans="1:3" x14ac:dyDescent="0.2">
      <c r="A77939" t="s">
        <v>4</v>
      </c>
      <c r="B77939" s="1">
        <v>45610</v>
      </c>
      <c r="C77939">
        <v>2240.7199999999998</v>
      </c>
    </row>
    <row r="77940" spans="1:3" x14ac:dyDescent="0.2">
      <c r="A77940" t="s">
        <v>3448</v>
      </c>
      <c r="B77940" s="1">
        <v>45610</v>
      </c>
      <c r="C77940">
        <v>27.45</v>
      </c>
    </row>
    <row r="77941" spans="1:3" x14ac:dyDescent="0.2">
      <c r="A77941" t="s">
        <v>3449</v>
      </c>
      <c r="B77941" s="1">
        <v>45610</v>
      </c>
      <c r="C77941">
        <v>143.80000000000001</v>
      </c>
    </row>
    <row r="77942" spans="1:3" x14ac:dyDescent="0.2">
      <c r="A77942" t="s">
        <v>3450</v>
      </c>
      <c r="B77942" s="1">
        <v>45610</v>
      </c>
      <c r="C77942">
        <v>152.85</v>
      </c>
    </row>
    <row r="77943" spans="1:3" x14ac:dyDescent="0.2">
      <c r="A77943" t="s">
        <v>3451</v>
      </c>
      <c r="B77943" s="1">
        <v>45610</v>
      </c>
      <c r="C77943">
        <v>22.45</v>
      </c>
    </row>
    <row r="77944" spans="1:3" x14ac:dyDescent="0.2">
      <c r="A77944" t="s">
        <v>3452</v>
      </c>
      <c r="B77944" s="1">
        <v>45610</v>
      </c>
      <c r="C77944">
        <v>64.900000000000006</v>
      </c>
    </row>
    <row r="77945" spans="1:3" x14ac:dyDescent="0.2">
      <c r="A77945" t="s">
        <v>3453</v>
      </c>
      <c r="B77945" s="1">
        <v>45610</v>
      </c>
      <c r="C77945">
        <v>63.9</v>
      </c>
    </row>
    <row r="77946" spans="1:3" x14ac:dyDescent="0.2">
      <c r="A77946" t="s">
        <v>3454</v>
      </c>
      <c r="B77946" s="1">
        <v>45610</v>
      </c>
      <c r="C77946">
        <v>63.9</v>
      </c>
    </row>
    <row r="77947" spans="1:3" x14ac:dyDescent="0.2">
      <c r="A77947" t="s">
        <v>3455</v>
      </c>
      <c r="B77947" s="1">
        <v>45610</v>
      </c>
      <c r="C77947">
        <v>39.9</v>
      </c>
    </row>
    <row r="77948" spans="1:3" x14ac:dyDescent="0.2">
      <c r="A77948" t="s">
        <v>3456</v>
      </c>
      <c r="B77948" s="1">
        <v>45610</v>
      </c>
      <c r="C77948">
        <v>87.75</v>
      </c>
    </row>
    <row r="77949" spans="1:3" x14ac:dyDescent="0.2">
      <c r="A77949" t="s">
        <v>3457</v>
      </c>
      <c r="B77949" s="1">
        <v>45610</v>
      </c>
      <c r="C77949">
        <v>58.85</v>
      </c>
    </row>
    <row r="77950" spans="1:3" x14ac:dyDescent="0.2">
      <c r="A77950" t="s">
        <v>2121</v>
      </c>
      <c r="B77950" s="1">
        <v>45610</v>
      </c>
      <c r="C77950">
        <v>255.01</v>
      </c>
    </row>
    <row r="77951" spans="1:3" x14ac:dyDescent="0.2">
      <c r="A77951" t="s">
        <v>12</v>
      </c>
      <c r="B77951" s="1">
        <v>45610</v>
      </c>
      <c r="C77951">
        <v>470.33</v>
      </c>
    </row>
    <row r="77952" spans="1:3" x14ac:dyDescent="0.2">
      <c r="A77952" t="s">
        <v>3</v>
      </c>
      <c r="B77952" s="1">
        <v>45610</v>
      </c>
      <c r="C77952">
        <v>319.92</v>
      </c>
    </row>
    <row r="77953" spans="1:3" x14ac:dyDescent="0.2">
      <c r="A77953" t="s">
        <v>3458</v>
      </c>
      <c r="B77953" s="1">
        <v>45610</v>
      </c>
      <c r="C77953">
        <v>64.45</v>
      </c>
    </row>
    <row r="77954" spans="1:3" x14ac:dyDescent="0.2">
      <c r="A77954" t="s">
        <v>3398</v>
      </c>
      <c r="B77954" s="1">
        <v>45611</v>
      </c>
      <c r="C77954">
        <v>197.76</v>
      </c>
    </row>
    <row r="77955" spans="1:3" x14ac:dyDescent="0.2">
      <c r="A77955" t="s">
        <v>583</v>
      </c>
      <c r="B77955" s="1">
        <v>45611</v>
      </c>
      <c r="C77955">
        <v>87.87</v>
      </c>
    </row>
    <row r="77956" spans="1:3" x14ac:dyDescent="0.2">
      <c r="A77956" t="s">
        <v>3399</v>
      </c>
      <c r="B77956" s="1">
        <v>45611</v>
      </c>
      <c r="C77956">
        <v>125</v>
      </c>
    </row>
    <row r="77957" spans="1:3" x14ac:dyDescent="0.2">
      <c r="A77957" t="s">
        <v>3400</v>
      </c>
      <c r="B77957" s="1">
        <v>45611</v>
      </c>
      <c r="C77957">
        <v>42.95</v>
      </c>
    </row>
    <row r="77958" spans="1:3" x14ac:dyDescent="0.2">
      <c r="A77958" t="s">
        <v>3401</v>
      </c>
      <c r="B77958" s="1">
        <v>45611</v>
      </c>
      <c r="C77958">
        <v>64.900000000000006</v>
      </c>
    </row>
    <row r="77959" spans="1:3" x14ac:dyDescent="0.2">
      <c r="A77959" t="s">
        <v>3402</v>
      </c>
      <c r="B77959" s="1">
        <v>45611</v>
      </c>
      <c r="C77959">
        <v>45.95</v>
      </c>
    </row>
    <row r="77960" spans="1:3" x14ac:dyDescent="0.2">
      <c r="A77960" t="s">
        <v>3403</v>
      </c>
      <c r="B77960" s="1">
        <v>45611</v>
      </c>
      <c r="C77960">
        <v>63.9</v>
      </c>
    </row>
    <row r="77961" spans="1:3" x14ac:dyDescent="0.2">
      <c r="A77961" t="s">
        <v>3404</v>
      </c>
      <c r="B77961" s="1">
        <v>45611</v>
      </c>
      <c r="C77961">
        <v>78.849999999999994</v>
      </c>
    </row>
    <row r="77962" spans="1:3" x14ac:dyDescent="0.2">
      <c r="A77962" t="s">
        <v>483</v>
      </c>
      <c r="B77962" s="1">
        <v>45611</v>
      </c>
      <c r="C77962">
        <v>110.28</v>
      </c>
    </row>
    <row r="77963" spans="1:3" x14ac:dyDescent="0.2">
      <c r="A77963" t="s">
        <v>334</v>
      </c>
      <c r="B77963" s="1">
        <v>45611</v>
      </c>
      <c r="C77963">
        <v>2117.0700000000002</v>
      </c>
    </row>
    <row r="77964" spans="1:3" x14ac:dyDescent="0.2">
      <c r="A77964" t="s">
        <v>3405</v>
      </c>
      <c r="B77964" s="1">
        <v>45611</v>
      </c>
      <c r="C77964">
        <v>23.9</v>
      </c>
    </row>
    <row r="77965" spans="1:3" x14ac:dyDescent="0.2">
      <c r="A77965" t="s">
        <v>3406</v>
      </c>
      <c r="B77965" s="1">
        <v>45611</v>
      </c>
      <c r="C77965">
        <v>104.85</v>
      </c>
    </row>
    <row r="77966" spans="1:3" x14ac:dyDescent="0.2">
      <c r="A77966" t="s">
        <v>810</v>
      </c>
      <c r="B77966" s="1">
        <v>45611</v>
      </c>
      <c r="C77966">
        <v>141.66999999999999</v>
      </c>
    </row>
    <row r="77967" spans="1:3" x14ac:dyDescent="0.2">
      <c r="A77967" t="s">
        <v>1536</v>
      </c>
      <c r="B77967" s="1">
        <v>45611</v>
      </c>
      <c r="C77967">
        <v>10.95</v>
      </c>
    </row>
    <row r="77968" spans="1:3" x14ac:dyDescent="0.2">
      <c r="A77968" t="s">
        <v>3407</v>
      </c>
      <c r="B77968" s="1">
        <v>45611</v>
      </c>
      <c r="C77968">
        <v>15.7</v>
      </c>
    </row>
    <row r="77969" spans="1:3" x14ac:dyDescent="0.2">
      <c r="A77969" t="s">
        <v>581</v>
      </c>
      <c r="B77969" s="1">
        <v>45611</v>
      </c>
      <c r="C77969">
        <v>373.89</v>
      </c>
    </row>
    <row r="77970" spans="1:3" x14ac:dyDescent="0.2">
      <c r="A77970" t="s">
        <v>702</v>
      </c>
      <c r="B77970" s="1">
        <v>45611</v>
      </c>
      <c r="C77970">
        <v>508.86</v>
      </c>
    </row>
    <row r="77971" spans="1:3" x14ac:dyDescent="0.2">
      <c r="A77971" t="s">
        <v>3408</v>
      </c>
      <c r="B77971" s="1">
        <v>45611</v>
      </c>
      <c r="C77971">
        <v>153.44999999999999</v>
      </c>
    </row>
    <row r="77972" spans="1:3" x14ac:dyDescent="0.2">
      <c r="A77972" t="s">
        <v>3409</v>
      </c>
      <c r="B77972" s="1">
        <v>45611</v>
      </c>
      <c r="C77972">
        <v>258.95</v>
      </c>
    </row>
    <row r="77973" spans="1:3" x14ac:dyDescent="0.2">
      <c r="A77973" t="s">
        <v>583</v>
      </c>
      <c r="B77973" s="1">
        <v>45611</v>
      </c>
      <c r="C77973">
        <v>700.73</v>
      </c>
    </row>
    <row r="77974" spans="1:3" x14ac:dyDescent="0.2">
      <c r="A77974" t="s">
        <v>3410</v>
      </c>
      <c r="B77974" s="1">
        <v>45611</v>
      </c>
      <c r="C77974">
        <v>39.450000000000003</v>
      </c>
    </row>
    <row r="77975" spans="1:3" x14ac:dyDescent="0.2">
      <c r="A77975" t="s">
        <v>3411</v>
      </c>
      <c r="B77975" s="1">
        <v>45611</v>
      </c>
      <c r="C77975">
        <v>31.4</v>
      </c>
    </row>
    <row r="77976" spans="1:3" x14ac:dyDescent="0.2">
      <c r="A77976" t="s">
        <v>3412</v>
      </c>
      <c r="B77976" s="1">
        <v>45611</v>
      </c>
      <c r="C77976">
        <v>44.45</v>
      </c>
    </row>
    <row r="77977" spans="1:3" x14ac:dyDescent="0.2">
      <c r="A77977" t="s">
        <v>3413</v>
      </c>
      <c r="B77977" s="1">
        <v>45611</v>
      </c>
      <c r="C77977">
        <v>20.45</v>
      </c>
    </row>
    <row r="77978" spans="1:3" x14ac:dyDescent="0.2">
      <c r="A77978" t="s">
        <v>64</v>
      </c>
      <c r="B77978" s="1">
        <v>45611</v>
      </c>
      <c r="C77978">
        <v>1060.53</v>
      </c>
    </row>
    <row r="77979" spans="1:3" x14ac:dyDescent="0.2">
      <c r="A77979" t="s">
        <v>27</v>
      </c>
      <c r="B77979" s="1">
        <v>45611</v>
      </c>
      <c r="C77979">
        <v>44.25</v>
      </c>
    </row>
    <row r="77980" spans="1:3" x14ac:dyDescent="0.2">
      <c r="A77980" t="s">
        <v>3414</v>
      </c>
      <c r="B77980" s="1">
        <v>45611</v>
      </c>
      <c r="C77980">
        <v>71.45</v>
      </c>
    </row>
    <row r="77981" spans="1:3" x14ac:dyDescent="0.2">
      <c r="A77981" t="s">
        <v>3415</v>
      </c>
      <c r="B77981" s="1">
        <v>45611</v>
      </c>
      <c r="C77981">
        <v>71.650000000000006</v>
      </c>
    </row>
    <row r="77982" spans="1:3" x14ac:dyDescent="0.2">
      <c r="A77982" t="s">
        <v>3416</v>
      </c>
      <c r="B77982" s="1">
        <v>45611</v>
      </c>
      <c r="C77982">
        <v>83.8</v>
      </c>
    </row>
    <row r="77983" spans="1:3" x14ac:dyDescent="0.2">
      <c r="A77983" t="s">
        <v>321</v>
      </c>
      <c r="B77983" s="1">
        <v>45611</v>
      </c>
      <c r="C77983">
        <v>423.3</v>
      </c>
    </row>
    <row r="77984" spans="1:3" x14ac:dyDescent="0.2">
      <c r="A77984" t="s">
        <v>27</v>
      </c>
      <c r="B77984" s="1">
        <v>45611</v>
      </c>
      <c r="C77984">
        <v>26.25</v>
      </c>
    </row>
    <row r="77985" spans="1:3" x14ac:dyDescent="0.2">
      <c r="A77985" t="s">
        <v>27</v>
      </c>
      <c r="B77985" s="1">
        <v>45611</v>
      </c>
      <c r="C77985">
        <v>73.5</v>
      </c>
    </row>
    <row r="77986" spans="1:3" x14ac:dyDescent="0.2">
      <c r="A77986" t="s">
        <v>27</v>
      </c>
      <c r="B77986" s="1">
        <v>45611</v>
      </c>
      <c r="C77986">
        <v>172.46</v>
      </c>
    </row>
    <row r="77987" spans="1:3" x14ac:dyDescent="0.2">
      <c r="A77987" t="s">
        <v>3417</v>
      </c>
      <c r="B77987" s="1">
        <v>45611</v>
      </c>
      <c r="C77987">
        <v>59</v>
      </c>
    </row>
    <row r="77988" spans="1:3" x14ac:dyDescent="0.2">
      <c r="A77988" t="s">
        <v>27</v>
      </c>
      <c r="B77988" s="1">
        <v>45611</v>
      </c>
      <c r="C77988">
        <v>147</v>
      </c>
    </row>
    <row r="77989" spans="1:3" x14ac:dyDescent="0.2">
      <c r="A77989" t="s">
        <v>27</v>
      </c>
      <c r="B77989" s="1">
        <v>45611</v>
      </c>
      <c r="C77989">
        <v>14.63</v>
      </c>
    </row>
    <row r="77990" spans="1:3" x14ac:dyDescent="0.2">
      <c r="A77990" t="s">
        <v>27</v>
      </c>
      <c r="B77990" s="1">
        <v>45611</v>
      </c>
      <c r="C77990">
        <v>51.75</v>
      </c>
    </row>
    <row r="77991" spans="1:3" x14ac:dyDescent="0.2">
      <c r="A77991" t="s">
        <v>3418</v>
      </c>
      <c r="B77991" s="1">
        <v>45611</v>
      </c>
      <c r="C77991">
        <v>33.450000000000003</v>
      </c>
    </row>
    <row r="77992" spans="1:3" x14ac:dyDescent="0.2">
      <c r="A77992" t="s">
        <v>1647</v>
      </c>
      <c r="B77992" s="1">
        <v>45611</v>
      </c>
      <c r="C77992">
        <v>168.35</v>
      </c>
    </row>
    <row r="77993" spans="1:3" x14ac:dyDescent="0.2">
      <c r="A77993" t="s">
        <v>768</v>
      </c>
      <c r="B77993" s="1">
        <v>45611</v>
      </c>
      <c r="C77993">
        <v>92.45</v>
      </c>
    </row>
    <row r="77994" spans="1:3" x14ac:dyDescent="0.2">
      <c r="A77994" t="s">
        <v>3419</v>
      </c>
      <c r="B77994" s="1">
        <v>45611</v>
      </c>
      <c r="C77994">
        <v>43.9</v>
      </c>
    </row>
    <row r="77995" spans="1:3" x14ac:dyDescent="0.2">
      <c r="A77995" t="s">
        <v>1536</v>
      </c>
      <c r="B77995" s="1">
        <v>45611</v>
      </c>
      <c r="C77995">
        <v>64.900000000000006</v>
      </c>
    </row>
    <row r="77996" spans="1:3" x14ac:dyDescent="0.2">
      <c r="A77996" t="s">
        <v>12</v>
      </c>
      <c r="B77996" s="1">
        <v>45611</v>
      </c>
      <c r="C77996">
        <v>1022.21</v>
      </c>
    </row>
    <row r="77997" spans="1:3" x14ac:dyDescent="0.2">
      <c r="A77997" t="s">
        <v>3420</v>
      </c>
      <c r="B77997" s="1">
        <v>45611</v>
      </c>
      <c r="C77997">
        <v>405.92</v>
      </c>
    </row>
    <row r="77998" spans="1:3" x14ac:dyDescent="0.2">
      <c r="A77998" t="s">
        <v>3346</v>
      </c>
      <c r="B77998" s="1">
        <v>45614</v>
      </c>
      <c r="C77998">
        <v>118.48</v>
      </c>
    </row>
    <row r="77999" spans="1:3" x14ac:dyDescent="0.2">
      <c r="A77999" t="s">
        <v>319</v>
      </c>
      <c r="B77999" s="1">
        <v>45614</v>
      </c>
      <c r="C77999">
        <v>1002.68</v>
      </c>
    </row>
    <row r="78000" spans="1:3" x14ac:dyDescent="0.2">
      <c r="A78000" t="s">
        <v>64</v>
      </c>
      <c r="B78000" s="1">
        <v>45614</v>
      </c>
      <c r="C78000">
        <v>479.52</v>
      </c>
    </row>
    <row r="78001" spans="1:3" x14ac:dyDescent="0.2">
      <c r="A78001" t="s">
        <v>122</v>
      </c>
      <c r="B78001" s="1">
        <v>45614</v>
      </c>
      <c r="C78001">
        <v>479.52</v>
      </c>
    </row>
    <row r="78002" spans="1:3" x14ac:dyDescent="0.2">
      <c r="A78002" t="s">
        <v>591</v>
      </c>
      <c r="B78002" s="1">
        <v>45614</v>
      </c>
      <c r="C78002">
        <v>479.52</v>
      </c>
    </row>
    <row r="78003" spans="1:3" x14ac:dyDescent="0.2">
      <c r="A78003" t="s">
        <v>148</v>
      </c>
      <c r="B78003" s="1">
        <v>45614</v>
      </c>
      <c r="C78003">
        <v>479.52</v>
      </c>
    </row>
    <row r="78004" spans="1:3" x14ac:dyDescent="0.2">
      <c r="A78004" t="s">
        <v>942</v>
      </c>
      <c r="B78004" s="1">
        <v>45614</v>
      </c>
      <c r="C78004">
        <v>704.52</v>
      </c>
    </row>
    <row r="78005" spans="1:3" x14ac:dyDescent="0.2">
      <c r="A78005" t="s">
        <v>27</v>
      </c>
      <c r="B78005" s="1">
        <v>45614</v>
      </c>
      <c r="C78005">
        <v>44.25</v>
      </c>
    </row>
    <row r="78006" spans="1:3" x14ac:dyDescent="0.2">
      <c r="A78006" t="s">
        <v>27</v>
      </c>
      <c r="B78006" s="1">
        <v>45614</v>
      </c>
      <c r="C78006">
        <v>44.25</v>
      </c>
    </row>
    <row r="78007" spans="1:3" x14ac:dyDescent="0.2">
      <c r="A78007" t="s">
        <v>534</v>
      </c>
      <c r="B78007" s="1">
        <v>45614</v>
      </c>
      <c r="C78007">
        <v>69.05</v>
      </c>
    </row>
    <row r="78008" spans="1:3" x14ac:dyDescent="0.2">
      <c r="A78008" t="s">
        <v>534</v>
      </c>
      <c r="B78008" s="1">
        <v>45614</v>
      </c>
      <c r="C78008">
        <v>1451.01</v>
      </c>
    </row>
    <row r="78009" spans="1:3" x14ac:dyDescent="0.2">
      <c r="A78009" t="s">
        <v>810</v>
      </c>
      <c r="B78009" s="1">
        <v>45614</v>
      </c>
      <c r="C78009">
        <v>996.34</v>
      </c>
    </row>
    <row r="78010" spans="1:3" x14ac:dyDescent="0.2">
      <c r="A78010" t="s">
        <v>27</v>
      </c>
      <c r="B78010" s="1">
        <v>45614</v>
      </c>
      <c r="C78010">
        <v>104.25</v>
      </c>
    </row>
    <row r="78011" spans="1:3" x14ac:dyDescent="0.2">
      <c r="A78011" t="s">
        <v>27</v>
      </c>
      <c r="B78011" s="1">
        <v>45614</v>
      </c>
      <c r="C78011">
        <v>59.25</v>
      </c>
    </row>
    <row r="78012" spans="1:3" x14ac:dyDescent="0.2">
      <c r="A78012" t="s">
        <v>198</v>
      </c>
      <c r="B78012" s="1">
        <v>45614</v>
      </c>
      <c r="C78012">
        <v>980.1</v>
      </c>
    </row>
    <row r="78013" spans="1:3" x14ac:dyDescent="0.2">
      <c r="A78013" t="s">
        <v>198</v>
      </c>
      <c r="B78013" s="1">
        <v>45614</v>
      </c>
      <c r="C78013">
        <v>196.02</v>
      </c>
    </row>
    <row r="78014" spans="1:3" x14ac:dyDescent="0.2">
      <c r="A78014" t="s">
        <v>3347</v>
      </c>
      <c r="B78014" s="1">
        <v>45614</v>
      </c>
      <c r="C78014">
        <v>50.24</v>
      </c>
    </row>
    <row r="78015" spans="1:3" x14ac:dyDescent="0.2">
      <c r="A78015" t="s">
        <v>27</v>
      </c>
      <c r="B78015" s="1">
        <v>45614</v>
      </c>
      <c r="C78015">
        <v>26.25</v>
      </c>
    </row>
    <row r="78016" spans="1:3" x14ac:dyDescent="0.2">
      <c r="A78016" t="s">
        <v>27</v>
      </c>
      <c r="B78016" s="1">
        <v>45614</v>
      </c>
      <c r="C78016">
        <v>36.75</v>
      </c>
    </row>
    <row r="78017" spans="1:3" x14ac:dyDescent="0.2">
      <c r="A78017" t="s">
        <v>3348</v>
      </c>
      <c r="B78017" s="1">
        <v>45614</v>
      </c>
      <c r="C78017">
        <v>89.95</v>
      </c>
    </row>
    <row r="78018" spans="1:3" x14ac:dyDescent="0.2">
      <c r="A78018" t="s">
        <v>3349</v>
      </c>
      <c r="B78018" s="1">
        <v>45614</v>
      </c>
      <c r="C78018">
        <v>64.900000000000006</v>
      </c>
    </row>
    <row r="78019" spans="1:3" x14ac:dyDescent="0.2">
      <c r="A78019" t="s">
        <v>1826</v>
      </c>
      <c r="B78019" s="1">
        <v>45614</v>
      </c>
      <c r="C78019">
        <v>45.9</v>
      </c>
    </row>
    <row r="78020" spans="1:3" x14ac:dyDescent="0.2">
      <c r="A78020" t="s">
        <v>756</v>
      </c>
      <c r="B78020" s="1">
        <v>45614</v>
      </c>
      <c r="C78020">
        <v>102.96</v>
      </c>
    </row>
    <row r="78021" spans="1:3" x14ac:dyDescent="0.2">
      <c r="A78021" t="s">
        <v>560</v>
      </c>
      <c r="B78021" s="1">
        <v>45614</v>
      </c>
      <c r="C78021">
        <v>74.8</v>
      </c>
    </row>
    <row r="78022" spans="1:3" x14ac:dyDescent="0.2">
      <c r="A78022" t="s">
        <v>27</v>
      </c>
      <c r="B78022" s="1">
        <v>45614</v>
      </c>
      <c r="C78022">
        <v>66.75</v>
      </c>
    </row>
    <row r="78023" spans="1:3" x14ac:dyDescent="0.2">
      <c r="A78023" t="s">
        <v>3350</v>
      </c>
      <c r="B78023" s="1">
        <v>45614</v>
      </c>
      <c r="C78023">
        <v>48.45</v>
      </c>
    </row>
    <row r="78024" spans="1:3" x14ac:dyDescent="0.2">
      <c r="A78024" t="s">
        <v>3351</v>
      </c>
      <c r="B78024" s="1">
        <v>45614</v>
      </c>
      <c r="C78024">
        <v>71.45</v>
      </c>
    </row>
    <row r="78025" spans="1:3" x14ac:dyDescent="0.2">
      <c r="A78025" t="s">
        <v>3352</v>
      </c>
      <c r="B78025" s="1">
        <v>45614</v>
      </c>
      <c r="C78025">
        <v>104.9</v>
      </c>
    </row>
    <row r="78026" spans="1:3" x14ac:dyDescent="0.2">
      <c r="A78026" t="s">
        <v>3353</v>
      </c>
      <c r="B78026" s="1">
        <v>45614</v>
      </c>
      <c r="C78026">
        <v>91.85</v>
      </c>
    </row>
    <row r="78027" spans="1:3" x14ac:dyDescent="0.2">
      <c r="A78027" t="s">
        <v>3354</v>
      </c>
      <c r="B78027" s="1">
        <v>45614</v>
      </c>
      <c r="C78027">
        <v>377.52</v>
      </c>
    </row>
    <row r="78028" spans="1:3" x14ac:dyDescent="0.2">
      <c r="A78028" t="s">
        <v>232</v>
      </c>
      <c r="B78028" s="1">
        <v>45614</v>
      </c>
      <c r="C78028">
        <v>1835.25</v>
      </c>
    </row>
    <row r="78029" spans="1:3" x14ac:dyDescent="0.2">
      <c r="A78029" t="s">
        <v>32</v>
      </c>
      <c r="B78029" s="1">
        <v>45614</v>
      </c>
      <c r="C78029">
        <v>26.31</v>
      </c>
    </row>
    <row r="78030" spans="1:3" x14ac:dyDescent="0.2">
      <c r="A78030" t="s">
        <v>698</v>
      </c>
      <c r="B78030" s="1">
        <v>45614</v>
      </c>
      <c r="C78030">
        <v>119.75</v>
      </c>
    </row>
    <row r="78031" spans="1:3" x14ac:dyDescent="0.2">
      <c r="A78031" t="s">
        <v>79</v>
      </c>
      <c r="B78031" s="1">
        <v>45614</v>
      </c>
      <c r="C78031">
        <v>16.45</v>
      </c>
    </row>
    <row r="78032" spans="1:3" x14ac:dyDescent="0.2">
      <c r="A78032" t="s">
        <v>79</v>
      </c>
      <c r="B78032" s="1">
        <v>45614</v>
      </c>
      <c r="C78032">
        <v>38.93</v>
      </c>
    </row>
    <row r="78033" spans="1:3" x14ac:dyDescent="0.2">
      <c r="A78033" t="s">
        <v>79</v>
      </c>
      <c r="B78033" s="1">
        <v>45614</v>
      </c>
      <c r="C78033">
        <v>16.45</v>
      </c>
    </row>
    <row r="78034" spans="1:3" x14ac:dyDescent="0.2">
      <c r="A78034" t="s">
        <v>27</v>
      </c>
      <c r="B78034" s="1">
        <v>45614</v>
      </c>
      <c r="C78034">
        <v>44.25</v>
      </c>
    </row>
    <row r="78035" spans="1:3" x14ac:dyDescent="0.2">
      <c r="A78035" t="s">
        <v>3355</v>
      </c>
      <c r="B78035" s="1">
        <v>45614</v>
      </c>
      <c r="C78035">
        <v>16.850000000000001</v>
      </c>
    </row>
    <row r="78036" spans="1:3" x14ac:dyDescent="0.2">
      <c r="A78036" t="s">
        <v>3356</v>
      </c>
      <c r="B78036" s="1">
        <v>45614</v>
      </c>
      <c r="C78036">
        <v>68.900000000000006</v>
      </c>
    </row>
    <row r="78037" spans="1:3" x14ac:dyDescent="0.2">
      <c r="A78037" t="s">
        <v>3357</v>
      </c>
      <c r="B78037" s="1">
        <v>45614</v>
      </c>
      <c r="C78037">
        <v>33.950000000000003</v>
      </c>
    </row>
    <row r="78038" spans="1:3" x14ac:dyDescent="0.2">
      <c r="A78038" t="s">
        <v>3358</v>
      </c>
      <c r="B78038" s="1">
        <v>45614</v>
      </c>
      <c r="C78038">
        <v>108.9</v>
      </c>
    </row>
    <row r="78039" spans="1:3" x14ac:dyDescent="0.2">
      <c r="A78039" t="s">
        <v>1853</v>
      </c>
      <c r="B78039" s="1">
        <v>45614</v>
      </c>
      <c r="C78039">
        <v>208.9</v>
      </c>
    </row>
    <row r="78040" spans="1:3" x14ac:dyDescent="0.2">
      <c r="A78040" t="s">
        <v>3359</v>
      </c>
      <c r="B78040" s="1">
        <v>45614</v>
      </c>
      <c r="C78040">
        <v>45.95</v>
      </c>
    </row>
    <row r="78041" spans="1:3" x14ac:dyDescent="0.2">
      <c r="A78041" t="s">
        <v>3360</v>
      </c>
      <c r="B78041" s="1">
        <v>45614</v>
      </c>
      <c r="C78041">
        <v>56.9</v>
      </c>
    </row>
    <row r="78042" spans="1:3" x14ac:dyDescent="0.2">
      <c r="A78042" t="s">
        <v>1114</v>
      </c>
      <c r="B78042" s="1">
        <v>45614</v>
      </c>
      <c r="C78042">
        <v>50.95</v>
      </c>
    </row>
    <row r="78043" spans="1:3" x14ac:dyDescent="0.2">
      <c r="A78043" t="s">
        <v>3361</v>
      </c>
      <c r="B78043" s="1">
        <v>45614</v>
      </c>
      <c r="C78043">
        <v>53.9</v>
      </c>
    </row>
    <row r="78044" spans="1:3" x14ac:dyDescent="0.2">
      <c r="A78044" t="s">
        <v>3362</v>
      </c>
      <c r="B78044" s="1">
        <v>45614</v>
      </c>
      <c r="C78044">
        <v>91.9</v>
      </c>
    </row>
    <row r="78045" spans="1:3" x14ac:dyDescent="0.2">
      <c r="A78045" t="s">
        <v>3127</v>
      </c>
      <c r="B78045" s="1">
        <v>45614</v>
      </c>
      <c r="C78045">
        <v>96.65</v>
      </c>
    </row>
    <row r="78046" spans="1:3" x14ac:dyDescent="0.2">
      <c r="A78046" t="s">
        <v>3363</v>
      </c>
      <c r="B78046" s="1">
        <v>45614</v>
      </c>
      <c r="C78046">
        <v>91.9</v>
      </c>
    </row>
    <row r="78047" spans="1:3" x14ac:dyDescent="0.2">
      <c r="A78047" t="s">
        <v>3364</v>
      </c>
      <c r="B78047" s="1">
        <v>45614</v>
      </c>
      <c r="C78047">
        <v>43.95</v>
      </c>
    </row>
    <row r="78048" spans="1:3" x14ac:dyDescent="0.2">
      <c r="A78048" t="s">
        <v>3365</v>
      </c>
      <c r="B78048" s="1">
        <v>45614</v>
      </c>
      <c r="C78048">
        <v>63.9</v>
      </c>
    </row>
    <row r="78049" spans="1:3" x14ac:dyDescent="0.2">
      <c r="A78049" t="s">
        <v>3366</v>
      </c>
      <c r="B78049" s="1">
        <v>45614</v>
      </c>
      <c r="C78049">
        <v>63.65</v>
      </c>
    </row>
    <row r="78050" spans="1:3" x14ac:dyDescent="0.2">
      <c r="A78050" t="s">
        <v>3367</v>
      </c>
      <c r="B78050" s="1">
        <v>45614</v>
      </c>
      <c r="C78050">
        <v>63.9</v>
      </c>
    </row>
    <row r="78051" spans="1:3" x14ac:dyDescent="0.2">
      <c r="A78051" t="s">
        <v>3368</v>
      </c>
      <c r="B78051" s="1">
        <v>45614</v>
      </c>
      <c r="C78051">
        <v>125</v>
      </c>
    </row>
    <row r="78052" spans="1:3" x14ac:dyDescent="0.2">
      <c r="A78052" t="s">
        <v>3369</v>
      </c>
      <c r="B78052" s="1">
        <v>45614</v>
      </c>
      <c r="C78052">
        <v>142.80000000000001</v>
      </c>
    </row>
    <row r="78053" spans="1:3" x14ac:dyDescent="0.2">
      <c r="A78053" t="s">
        <v>3113</v>
      </c>
      <c r="B78053" s="1">
        <v>45614</v>
      </c>
      <c r="C78053">
        <v>55.95</v>
      </c>
    </row>
    <row r="78054" spans="1:3" x14ac:dyDescent="0.2">
      <c r="A78054" t="s">
        <v>3116</v>
      </c>
      <c r="B78054" s="1">
        <v>45614</v>
      </c>
      <c r="C78054">
        <v>55.65</v>
      </c>
    </row>
    <row r="78055" spans="1:3" x14ac:dyDescent="0.2">
      <c r="A78055" t="s">
        <v>3370</v>
      </c>
      <c r="B78055" s="1">
        <v>45614</v>
      </c>
      <c r="C78055">
        <v>61.9</v>
      </c>
    </row>
    <row r="78056" spans="1:3" x14ac:dyDescent="0.2">
      <c r="A78056" t="s">
        <v>3371</v>
      </c>
      <c r="B78056" s="1">
        <v>45614</v>
      </c>
      <c r="C78056">
        <v>91.85</v>
      </c>
    </row>
    <row r="78057" spans="1:3" x14ac:dyDescent="0.2">
      <c r="A78057" t="s">
        <v>3372</v>
      </c>
      <c r="B78057" s="1">
        <v>45614</v>
      </c>
      <c r="C78057">
        <v>78.849999999999994</v>
      </c>
    </row>
    <row r="78058" spans="1:3" x14ac:dyDescent="0.2">
      <c r="A78058" t="s">
        <v>3373</v>
      </c>
      <c r="B78058" s="1">
        <v>45614</v>
      </c>
      <c r="C78058">
        <v>64.900000000000006</v>
      </c>
    </row>
    <row r="78059" spans="1:3" x14ac:dyDescent="0.2">
      <c r="A78059" t="s">
        <v>3374</v>
      </c>
      <c r="B78059" s="1">
        <v>45614</v>
      </c>
      <c r="C78059">
        <v>192.9</v>
      </c>
    </row>
    <row r="78060" spans="1:3" x14ac:dyDescent="0.2">
      <c r="A78060" t="s">
        <v>3375</v>
      </c>
      <c r="B78060" s="1">
        <v>45614</v>
      </c>
      <c r="C78060">
        <v>98.85</v>
      </c>
    </row>
    <row r="78061" spans="1:3" x14ac:dyDescent="0.2">
      <c r="A78061" t="s">
        <v>3376</v>
      </c>
      <c r="B78061" s="1">
        <v>45614</v>
      </c>
      <c r="C78061">
        <v>63.9</v>
      </c>
    </row>
    <row r="78062" spans="1:3" x14ac:dyDescent="0.2">
      <c r="A78062" t="s">
        <v>3377</v>
      </c>
      <c r="B78062" s="1">
        <v>45614</v>
      </c>
      <c r="C78062">
        <v>109.9</v>
      </c>
    </row>
    <row r="78063" spans="1:3" x14ac:dyDescent="0.2">
      <c r="A78063" t="s">
        <v>3378</v>
      </c>
      <c r="B78063" s="1">
        <v>45614</v>
      </c>
      <c r="C78063">
        <v>99.36</v>
      </c>
    </row>
    <row r="78064" spans="1:3" x14ac:dyDescent="0.2">
      <c r="A78064" t="s">
        <v>46</v>
      </c>
      <c r="B78064" s="1">
        <v>45614</v>
      </c>
      <c r="C78064">
        <v>396</v>
      </c>
    </row>
    <row r="78065" spans="1:3" x14ac:dyDescent="0.2">
      <c r="A78065" t="s">
        <v>46</v>
      </c>
      <c r="B78065" s="1">
        <v>45614</v>
      </c>
      <c r="C78065">
        <v>26.77</v>
      </c>
    </row>
    <row r="78066" spans="1:3" x14ac:dyDescent="0.2">
      <c r="A78066" t="s">
        <v>46</v>
      </c>
      <c r="B78066" s="1">
        <v>45614</v>
      </c>
      <c r="C78066">
        <v>73</v>
      </c>
    </row>
    <row r="78067" spans="1:3" x14ac:dyDescent="0.2">
      <c r="A78067" t="s">
        <v>46</v>
      </c>
      <c r="B78067" s="1">
        <v>45614</v>
      </c>
      <c r="C78067">
        <v>48.97</v>
      </c>
    </row>
    <row r="78068" spans="1:3" x14ac:dyDescent="0.2">
      <c r="A78068" t="s">
        <v>46</v>
      </c>
      <c r="B78068" s="1">
        <v>45614</v>
      </c>
      <c r="C78068">
        <v>81.94</v>
      </c>
    </row>
    <row r="78069" spans="1:3" x14ac:dyDescent="0.2">
      <c r="A78069" t="s">
        <v>3081</v>
      </c>
      <c r="B78069" s="1">
        <v>45614</v>
      </c>
      <c r="C78069">
        <v>63.9</v>
      </c>
    </row>
    <row r="78070" spans="1:3" x14ac:dyDescent="0.2">
      <c r="A78070" t="s">
        <v>3379</v>
      </c>
      <c r="B78070" s="1">
        <v>45614</v>
      </c>
      <c r="C78070">
        <v>104.9</v>
      </c>
    </row>
    <row r="78071" spans="1:3" x14ac:dyDescent="0.2">
      <c r="A78071" t="s">
        <v>3380</v>
      </c>
      <c r="B78071" s="1">
        <v>45614</v>
      </c>
      <c r="C78071">
        <v>274.75</v>
      </c>
    </row>
    <row r="78072" spans="1:3" x14ac:dyDescent="0.2">
      <c r="A78072" t="s">
        <v>3381</v>
      </c>
      <c r="B78072" s="1">
        <v>45614</v>
      </c>
      <c r="C78072">
        <v>86.4</v>
      </c>
    </row>
    <row r="78073" spans="1:3" x14ac:dyDescent="0.2">
      <c r="A78073" t="s">
        <v>2158</v>
      </c>
      <c r="B78073" s="1">
        <v>45614</v>
      </c>
      <c r="C78073">
        <v>247.75</v>
      </c>
    </row>
    <row r="78074" spans="1:3" x14ac:dyDescent="0.2">
      <c r="A78074" t="s">
        <v>3382</v>
      </c>
      <c r="B78074" s="1">
        <v>45614</v>
      </c>
      <c r="C78074">
        <v>538.24</v>
      </c>
    </row>
    <row r="78075" spans="1:3" x14ac:dyDescent="0.2">
      <c r="A78075" t="s">
        <v>3383</v>
      </c>
      <c r="B78075" s="1">
        <v>45614</v>
      </c>
      <c r="C78075">
        <v>89.85</v>
      </c>
    </row>
    <row r="78076" spans="1:3" x14ac:dyDescent="0.2">
      <c r="A78076" t="s">
        <v>3384</v>
      </c>
      <c r="B78076" s="1">
        <v>45614</v>
      </c>
      <c r="C78076">
        <v>54.9</v>
      </c>
    </row>
    <row r="78077" spans="1:3" x14ac:dyDescent="0.2">
      <c r="A78077" t="s">
        <v>3385</v>
      </c>
      <c r="B78077" s="1">
        <v>45614</v>
      </c>
      <c r="C78077">
        <v>159.85</v>
      </c>
    </row>
    <row r="78078" spans="1:3" x14ac:dyDescent="0.2">
      <c r="A78078" t="s">
        <v>3386</v>
      </c>
      <c r="B78078" s="1">
        <v>45614</v>
      </c>
      <c r="C78078">
        <v>277.5</v>
      </c>
    </row>
    <row r="78079" spans="1:3" x14ac:dyDescent="0.2">
      <c r="A78079" t="s">
        <v>3387</v>
      </c>
      <c r="B78079" s="1">
        <v>45614</v>
      </c>
      <c r="C78079">
        <v>54.9</v>
      </c>
    </row>
    <row r="78080" spans="1:3" x14ac:dyDescent="0.2">
      <c r="A78080" t="s">
        <v>2910</v>
      </c>
      <c r="B78080" s="1">
        <v>45614</v>
      </c>
      <c r="C78080">
        <v>92.45</v>
      </c>
    </row>
    <row r="78081" spans="1:3" x14ac:dyDescent="0.2">
      <c r="A78081" t="s">
        <v>3388</v>
      </c>
      <c r="B78081" s="1">
        <v>45614</v>
      </c>
      <c r="C78081">
        <v>48.9</v>
      </c>
    </row>
    <row r="78082" spans="1:3" x14ac:dyDescent="0.2">
      <c r="A78082" t="s">
        <v>3389</v>
      </c>
      <c r="B78082" s="1">
        <v>45614</v>
      </c>
      <c r="C78082">
        <v>64.900000000000006</v>
      </c>
    </row>
    <row r="78083" spans="1:3" x14ac:dyDescent="0.2">
      <c r="A78083" t="s">
        <v>195</v>
      </c>
      <c r="B78083" s="1">
        <v>45614</v>
      </c>
      <c r="C78083">
        <v>92.45</v>
      </c>
    </row>
    <row r="78084" spans="1:3" x14ac:dyDescent="0.2">
      <c r="A78084" t="s">
        <v>1635</v>
      </c>
      <c r="B78084" s="1">
        <v>45614</v>
      </c>
      <c r="C78084">
        <v>165.4</v>
      </c>
    </row>
    <row r="78085" spans="1:3" x14ac:dyDescent="0.2">
      <c r="A78085" t="s">
        <v>3390</v>
      </c>
      <c r="B78085" s="1">
        <v>45614</v>
      </c>
      <c r="C78085">
        <v>33.9</v>
      </c>
    </row>
    <row r="78086" spans="1:3" x14ac:dyDescent="0.2">
      <c r="A78086" t="s">
        <v>27</v>
      </c>
      <c r="B78086" s="1">
        <v>45614</v>
      </c>
      <c r="C78086">
        <v>44.25</v>
      </c>
    </row>
    <row r="78087" spans="1:3" x14ac:dyDescent="0.2">
      <c r="A78087" t="s">
        <v>27</v>
      </c>
      <c r="B78087" s="1">
        <v>45614</v>
      </c>
      <c r="C78087">
        <v>26.25</v>
      </c>
    </row>
    <row r="78088" spans="1:3" x14ac:dyDescent="0.2">
      <c r="A78088" t="s">
        <v>27</v>
      </c>
      <c r="B78088" s="1">
        <v>45614</v>
      </c>
      <c r="C78088">
        <v>66.75</v>
      </c>
    </row>
    <row r="78089" spans="1:3" x14ac:dyDescent="0.2">
      <c r="A78089" t="s">
        <v>27</v>
      </c>
      <c r="B78089" s="1">
        <v>45614</v>
      </c>
      <c r="C78089">
        <v>18.75</v>
      </c>
    </row>
    <row r="78090" spans="1:3" x14ac:dyDescent="0.2">
      <c r="A78090" t="s">
        <v>27</v>
      </c>
      <c r="B78090" s="1">
        <v>45614</v>
      </c>
      <c r="C78090">
        <v>14.96</v>
      </c>
    </row>
    <row r="78091" spans="1:3" x14ac:dyDescent="0.2">
      <c r="A78091" t="s">
        <v>27</v>
      </c>
      <c r="B78091" s="1">
        <v>45614</v>
      </c>
      <c r="C78091">
        <v>66.75</v>
      </c>
    </row>
    <row r="78092" spans="1:3" x14ac:dyDescent="0.2">
      <c r="A78092" t="s">
        <v>27</v>
      </c>
      <c r="B78092" s="1">
        <v>45614</v>
      </c>
      <c r="C78092">
        <v>44.25</v>
      </c>
    </row>
    <row r="78093" spans="1:3" x14ac:dyDescent="0.2">
      <c r="A78093" t="s">
        <v>27</v>
      </c>
      <c r="B78093" s="1">
        <v>45614</v>
      </c>
      <c r="C78093">
        <v>33.75</v>
      </c>
    </row>
    <row r="78094" spans="1:3" x14ac:dyDescent="0.2">
      <c r="A78094" t="s">
        <v>27</v>
      </c>
      <c r="B78094" s="1">
        <v>45614</v>
      </c>
      <c r="C78094">
        <v>26.25</v>
      </c>
    </row>
    <row r="78095" spans="1:3" x14ac:dyDescent="0.2">
      <c r="A78095" t="s">
        <v>27</v>
      </c>
      <c r="B78095" s="1">
        <v>45614</v>
      </c>
      <c r="C78095">
        <v>26.25</v>
      </c>
    </row>
    <row r="78096" spans="1:3" x14ac:dyDescent="0.2">
      <c r="A78096" t="s">
        <v>27</v>
      </c>
      <c r="B78096" s="1">
        <v>45614</v>
      </c>
      <c r="C78096">
        <v>96.75</v>
      </c>
    </row>
    <row r="78097" spans="1:3" x14ac:dyDescent="0.2">
      <c r="A78097" t="s">
        <v>27</v>
      </c>
      <c r="B78097" s="1">
        <v>45614</v>
      </c>
      <c r="C78097">
        <v>59.25</v>
      </c>
    </row>
    <row r="78098" spans="1:3" x14ac:dyDescent="0.2">
      <c r="A78098" t="s">
        <v>3391</v>
      </c>
      <c r="B78098" s="1">
        <v>45614</v>
      </c>
      <c r="C78098">
        <v>90</v>
      </c>
    </row>
    <row r="78099" spans="1:3" x14ac:dyDescent="0.2">
      <c r="A78099" t="s">
        <v>27</v>
      </c>
      <c r="B78099" s="1">
        <v>45614</v>
      </c>
      <c r="C78099">
        <v>14.96</v>
      </c>
    </row>
    <row r="78100" spans="1:3" x14ac:dyDescent="0.2">
      <c r="A78100" t="s">
        <v>27</v>
      </c>
      <c r="B78100" s="1">
        <v>45614</v>
      </c>
      <c r="C78100">
        <v>18.75</v>
      </c>
    </row>
    <row r="78101" spans="1:3" x14ac:dyDescent="0.2">
      <c r="A78101" t="s">
        <v>27</v>
      </c>
      <c r="B78101" s="1">
        <v>45614</v>
      </c>
      <c r="C78101">
        <v>18.75</v>
      </c>
    </row>
    <row r="78102" spans="1:3" x14ac:dyDescent="0.2">
      <c r="A78102" t="s">
        <v>27</v>
      </c>
      <c r="B78102" s="1">
        <v>45614</v>
      </c>
      <c r="C78102">
        <v>36.75</v>
      </c>
    </row>
    <row r="78103" spans="1:3" x14ac:dyDescent="0.2">
      <c r="A78103" t="s">
        <v>3392</v>
      </c>
      <c r="B78103" s="1">
        <v>45614</v>
      </c>
      <c r="C78103">
        <v>89</v>
      </c>
    </row>
    <row r="78104" spans="1:3" x14ac:dyDescent="0.2">
      <c r="A78104" t="s">
        <v>27</v>
      </c>
      <c r="B78104" s="1">
        <v>45614</v>
      </c>
      <c r="C78104">
        <v>44.25</v>
      </c>
    </row>
    <row r="78105" spans="1:3" x14ac:dyDescent="0.2">
      <c r="A78105" t="s">
        <v>27</v>
      </c>
      <c r="B78105" s="1">
        <v>45614</v>
      </c>
      <c r="C78105">
        <v>44.25</v>
      </c>
    </row>
    <row r="78106" spans="1:3" x14ac:dyDescent="0.2">
      <c r="A78106" t="s">
        <v>27</v>
      </c>
      <c r="B78106" s="1">
        <v>45614</v>
      </c>
      <c r="C78106">
        <v>66.75</v>
      </c>
    </row>
    <row r="78107" spans="1:3" x14ac:dyDescent="0.2">
      <c r="A78107" t="s">
        <v>315</v>
      </c>
      <c r="B78107" s="1">
        <v>45614</v>
      </c>
      <c r="C78107">
        <v>47.37</v>
      </c>
    </row>
    <row r="78108" spans="1:3" x14ac:dyDescent="0.2">
      <c r="A78108" t="s">
        <v>27</v>
      </c>
      <c r="B78108" s="1">
        <v>45614</v>
      </c>
      <c r="C78108">
        <v>96.75</v>
      </c>
    </row>
    <row r="78109" spans="1:3" x14ac:dyDescent="0.2">
      <c r="A78109" t="s">
        <v>27</v>
      </c>
      <c r="B78109" s="1">
        <v>45614</v>
      </c>
      <c r="C78109">
        <v>66.75</v>
      </c>
    </row>
    <row r="78110" spans="1:3" x14ac:dyDescent="0.2">
      <c r="A78110" t="s">
        <v>3393</v>
      </c>
      <c r="B78110" s="1">
        <v>45614</v>
      </c>
      <c r="C78110">
        <v>98</v>
      </c>
    </row>
    <row r="78111" spans="1:3" x14ac:dyDescent="0.2">
      <c r="A78111" t="s">
        <v>3394</v>
      </c>
      <c r="B78111" s="1">
        <v>45614</v>
      </c>
      <c r="C78111">
        <v>28.45</v>
      </c>
    </row>
    <row r="78112" spans="1:3" x14ac:dyDescent="0.2">
      <c r="A78112" t="s">
        <v>27</v>
      </c>
      <c r="B78112" s="1">
        <v>45614</v>
      </c>
      <c r="C78112">
        <v>74.25</v>
      </c>
    </row>
    <row r="78113" spans="1:3" x14ac:dyDescent="0.2">
      <c r="A78113" t="s">
        <v>27</v>
      </c>
      <c r="B78113" s="1">
        <v>45614</v>
      </c>
      <c r="C78113">
        <v>74.25</v>
      </c>
    </row>
    <row r="78114" spans="1:3" x14ac:dyDescent="0.2">
      <c r="A78114" t="s">
        <v>27</v>
      </c>
      <c r="B78114" s="1">
        <v>45614</v>
      </c>
      <c r="C78114">
        <v>26.25</v>
      </c>
    </row>
    <row r="78115" spans="1:3" x14ac:dyDescent="0.2">
      <c r="A78115" t="s">
        <v>27</v>
      </c>
      <c r="B78115" s="1">
        <v>45614</v>
      </c>
      <c r="C78115">
        <v>66.75</v>
      </c>
    </row>
    <row r="78116" spans="1:3" x14ac:dyDescent="0.2">
      <c r="A78116" t="s">
        <v>27</v>
      </c>
      <c r="B78116" s="1">
        <v>45614</v>
      </c>
      <c r="C78116">
        <v>66.75</v>
      </c>
    </row>
    <row r="78117" spans="1:3" x14ac:dyDescent="0.2">
      <c r="A78117" t="s">
        <v>27</v>
      </c>
      <c r="B78117" s="1">
        <v>45614</v>
      </c>
      <c r="C78117">
        <v>66.75</v>
      </c>
    </row>
    <row r="78118" spans="1:3" x14ac:dyDescent="0.2">
      <c r="A78118" t="s">
        <v>27</v>
      </c>
      <c r="B78118" s="1">
        <v>45614</v>
      </c>
      <c r="C78118">
        <v>36.75</v>
      </c>
    </row>
    <row r="78119" spans="1:3" x14ac:dyDescent="0.2">
      <c r="A78119" t="s">
        <v>27</v>
      </c>
      <c r="B78119" s="1">
        <v>45614</v>
      </c>
      <c r="C78119">
        <v>290.25</v>
      </c>
    </row>
    <row r="78120" spans="1:3" x14ac:dyDescent="0.2">
      <c r="A78120" t="s">
        <v>3395</v>
      </c>
      <c r="B78120" s="1">
        <v>45614</v>
      </c>
      <c r="C78120">
        <v>163.9</v>
      </c>
    </row>
    <row r="78121" spans="1:3" x14ac:dyDescent="0.2">
      <c r="A78121" t="s">
        <v>131</v>
      </c>
      <c r="B78121" s="1">
        <v>45614</v>
      </c>
      <c r="C78121">
        <v>114.87</v>
      </c>
    </row>
    <row r="78122" spans="1:3" x14ac:dyDescent="0.2">
      <c r="A78122" t="s">
        <v>315</v>
      </c>
      <c r="B78122" s="1">
        <v>45614</v>
      </c>
      <c r="C78122">
        <v>1010.08</v>
      </c>
    </row>
    <row r="78123" spans="1:3" x14ac:dyDescent="0.2">
      <c r="A78123" t="s">
        <v>3396</v>
      </c>
      <c r="B78123" s="1">
        <v>45614</v>
      </c>
      <c r="C78123">
        <v>71.45</v>
      </c>
    </row>
    <row r="78124" spans="1:3" x14ac:dyDescent="0.2">
      <c r="A78124" t="s">
        <v>348</v>
      </c>
      <c r="B78124" s="1">
        <v>45614</v>
      </c>
      <c r="C78124">
        <v>132.13999999999999</v>
      </c>
    </row>
    <row r="78125" spans="1:3" x14ac:dyDescent="0.2">
      <c r="A78125" t="s">
        <v>3397</v>
      </c>
      <c r="B78125" s="1">
        <v>45614</v>
      </c>
      <c r="C78125">
        <v>283.2</v>
      </c>
    </row>
    <row r="78126" spans="1:3" x14ac:dyDescent="0.2">
      <c r="A78126" t="s">
        <v>3301</v>
      </c>
      <c r="B78126" s="1">
        <v>45615</v>
      </c>
      <c r="C78126">
        <v>108.85</v>
      </c>
    </row>
    <row r="78127" spans="1:3" x14ac:dyDescent="0.2">
      <c r="A78127" t="s">
        <v>948</v>
      </c>
      <c r="B78127" s="1">
        <v>45615</v>
      </c>
      <c r="C78127">
        <v>89.91</v>
      </c>
    </row>
    <row r="78128" spans="1:3" x14ac:dyDescent="0.2">
      <c r="A78128" t="s">
        <v>1322</v>
      </c>
      <c r="B78128" s="1">
        <v>45615</v>
      </c>
      <c r="C78128">
        <v>99.91</v>
      </c>
    </row>
    <row r="78129" spans="1:3" x14ac:dyDescent="0.2">
      <c r="A78129" t="s">
        <v>3302</v>
      </c>
      <c r="B78129" s="1">
        <v>45615</v>
      </c>
      <c r="C78129">
        <v>59.94</v>
      </c>
    </row>
    <row r="78130" spans="1:3" x14ac:dyDescent="0.2">
      <c r="A78130" t="s">
        <v>812</v>
      </c>
      <c r="B78130" s="1">
        <v>45615</v>
      </c>
      <c r="C78130">
        <v>101.88</v>
      </c>
    </row>
    <row r="78131" spans="1:3" x14ac:dyDescent="0.2">
      <c r="A78131" t="s">
        <v>870</v>
      </c>
      <c r="B78131" s="1">
        <v>45615</v>
      </c>
      <c r="C78131">
        <v>59.94</v>
      </c>
    </row>
    <row r="78132" spans="1:3" x14ac:dyDescent="0.2">
      <c r="A78132" t="s">
        <v>713</v>
      </c>
      <c r="B78132" s="1">
        <v>45615</v>
      </c>
      <c r="C78132">
        <v>204.77</v>
      </c>
    </row>
    <row r="78133" spans="1:3" x14ac:dyDescent="0.2">
      <c r="A78133" t="s">
        <v>3303</v>
      </c>
      <c r="B78133" s="1">
        <v>45615</v>
      </c>
      <c r="C78133">
        <v>59.94</v>
      </c>
    </row>
    <row r="78134" spans="1:3" x14ac:dyDescent="0.2">
      <c r="A78134" t="s">
        <v>3304</v>
      </c>
      <c r="B78134" s="1">
        <v>45615</v>
      </c>
      <c r="C78134">
        <v>108.85</v>
      </c>
    </row>
    <row r="78135" spans="1:3" x14ac:dyDescent="0.2">
      <c r="A78135" t="s">
        <v>280</v>
      </c>
      <c r="B78135" s="1">
        <v>45615</v>
      </c>
      <c r="C78135">
        <v>99.91</v>
      </c>
    </row>
    <row r="78136" spans="1:3" x14ac:dyDescent="0.2">
      <c r="A78136" t="s">
        <v>755</v>
      </c>
      <c r="B78136" s="1">
        <v>45615</v>
      </c>
      <c r="C78136">
        <v>73.27</v>
      </c>
    </row>
    <row r="78137" spans="1:3" x14ac:dyDescent="0.2">
      <c r="A78137" t="s">
        <v>1457</v>
      </c>
      <c r="B78137" s="1">
        <v>45615</v>
      </c>
      <c r="C78137">
        <v>149.85</v>
      </c>
    </row>
    <row r="78138" spans="1:3" x14ac:dyDescent="0.2">
      <c r="A78138" t="s">
        <v>1323</v>
      </c>
      <c r="B78138" s="1">
        <v>45615</v>
      </c>
      <c r="C78138">
        <v>365.46</v>
      </c>
    </row>
    <row r="78139" spans="1:3" x14ac:dyDescent="0.2">
      <c r="A78139" t="s">
        <v>2198</v>
      </c>
      <c r="B78139" s="1">
        <v>45615</v>
      </c>
      <c r="C78139">
        <v>179.82</v>
      </c>
    </row>
    <row r="78140" spans="1:3" x14ac:dyDescent="0.2">
      <c r="A78140" t="s">
        <v>396</v>
      </c>
      <c r="B78140" s="1">
        <v>45615</v>
      </c>
      <c r="C78140">
        <v>179.82</v>
      </c>
    </row>
    <row r="78141" spans="1:3" x14ac:dyDescent="0.2">
      <c r="A78141" t="s">
        <v>3305</v>
      </c>
      <c r="B78141" s="1">
        <v>45615</v>
      </c>
      <c r="C78141">
        <v>210.8</v>
      </c>
    </row>
    <row r="78142" spans="1:3" x14ac:dyDescent="0.2">
      <c r="A78142" t="s">
        <v>3306</v>
      </c>
      <c r="B78142" s="1">
        <v>45615</v>
      </c>
      <c r="C78142">
        <v>179.82</v>
      </c>
    </row>
    <row r="78143" spans="1:3" x14ac:dyDescent="0.2">
      <c r="A78143" t="s">
        <v>2120</v>
      </c>
      <c r="B78143" s="1">
        <v>45615</v>
      </c>
      <c r="C78143">
        <v>42.6</v>
      </c>
    </row>
    <row r="78144" spans="1:3" x14ac:dyDescent="0.2">
      <c r="A78144" t="s">
        <v>3</v>
      </c>
      <c r="B78144" s="1">
        <v>45615</v>
      </c>
      <c r="C78144">
        <v>97.7</v>
      </c>
    </row>
    <row r="78145" spans="1:3" x14ac:dyDescent="0.2">
      <c r="A78145" t="s">
        <v>3307</v>
      </c>
      <c r="B78145" s="1">
        <v>45615</v>
      </c>
      <c r="C78145">
        <v>479.4</v>
      </c>
    </row>
    <row r="78146" spans="1:3" x14ac:dyDescent="0.2">
      <c r="A78146" t="s">
        <v>27</v>
      </c>
      <c r="B78146" s="1">
        <v>45615</v>
      </c>
      <c r="C78146">
        <v>21.75</v>
      </c>
    </row>
    <row r="78147" spans="1:3" x14ac:dyDescent="0.2">
      <c r="A78147" t="s">
        <v>3308</v>
      </c>
      <c r="B78147" s="1">
        <v>45615</v>
      </c>
      <c r="C78147">
        <v>71.45</v>
      </c>
    </row>
    <row r="78148" spans="1:3" x14ac:dyDescent="0.2">
      <c r="A78148" t="s">
        <v>3309</v>
      </c>
      <c r="B78148" s="1">
        <v>45615</v>
      </c>
      <c r="C78148">
        <v>100.95</v>
      </c>
    </row>
    <row r="78149" spans="1:3" x14ac:dyDescent="0.2">
      <c r="A78149" t="s">
        <v>3310</v>
      </c>
      <c r="B78149" s="1">
        <v>45615</v>
      </c>
      <c r="C78149">
        <v>63.9</v>
      </c>
    </row>
    <row r="78150" spans="1:3" x14ac:dyDescent="0.2">
      <c r="A78150" t="s">
        <v>3311</v>
      </c>
      <c r="B78150" s="1">
        <v>45615</v>
      </c>
      <c r="C78150">
        <v>58.9</v>
      </c>
    </row>
    <row r="78151" spans="1:3" x14ac:dyDescent="0.2">
      <c r="A78151" t="s">
        <v>3312</v>
      </c>
      <c r="B78151" s="1">
        <v>45615</v>
      </c>
      <c r="C78151">
        <v>49.95</v>
      </c>
    </row>
    <row r="78152" spans="1:3" x14ac:dyDescent="0.2">
      <c r="A78152" t="s">
        <v>3313</v>
      </c>
      <c r="B78152" s="1">
        <v>45615</v>
      </c>
      <c r="C78152">
        <v>49.95</v>
      </c>
    </row>
    <row r="78153" spans="1:3" x14ac:dyDescent="0.2">
      <c r="A78153" t="s">
        <v>3314</v>
      </c>
      <c r="B78153" s="1">
        <v>45615</v>
      </c>
      <c r="C78153">
        <v>58.9</v>
      </c>
    </row>
    <row r="78154" spans="1:3" x14ac:dyDescent="0.2">
      <c r="A78154" t="s">
        <v>3315</v>
      </c>
      <c r="B78154" s="1">
        <v>45615</v>
      </c>
      <c r="C78154">
        <v>58.9</v>
      </c>
    </row>
    <row r="78155" spans="1:3" x14ac:dyDescent="0.2">
      <c r="A78155" t="s">
        <v>3316</v>
      </c>
      <c r="B78155" s="1">
        <v>45615</v>
      </c>
      <c r="C78155">
        <v>63.9</v>
      </c>
    </row>
    <row r="78156" spans="1:3" x14ac:dyDescent="0.2">
      <c r="A78156" t="s">
        <v>3317</v>
      </c>
      <c r="B78156" s="1">
        <v>45615</v>
      </c>
      <c r="C78156">
        <v>49.95</v>
      </c>
    </row>
    <row r="78157" spans="1:3" x14ac:dyDescent="0.2">
      <c r="A78157" t="s">
        <v>3318</v>
      </c>
      <c r="B78157" s="1">
        <v>45615</v>
      </c>
      <c r="C78157">
        <v>58.9</v>
      </c>
    </row>
    <row r="78158" spans="1:3" x14ac:dyDescent="0.2">
      <c r="A78158" t="s">
        <v>1635</v>
      </c>
      <c r="B78158" s="1">
        <v>45615</v>
      </c>
      <c r="C78158">
        <v>58.9</v>
      </c>
    </row>
    <row r="78159" spans="1:3" x14ac:dyDescent="0.2">
      <c r="A78159" t="s">
        <v>3319</v>
      </c>
      <c r="B78159" s="1">
        <v>45615</v>
      </c>
      <c r="C78159">
        <v>108.85</v>
      </c>
    </row>
    <row r="78160" spans="1:3" x14ac:dyDescent="0.2">
      <c r="A78160" t="s">
        <v>3320</v>
      </c>
      <c r="B78160" s="1">
        <v>45615</v>
      </c>
      <c r="C78160">
        <v>63.9</v>
      </c>
    </row>
    <row r="78161" spans="1:3" x14ac:dyDescent="0.2">
      <c r="A78161" t="s">
        <v>3321</v>
      </c>
      <c r="B78161" s="1">
        <v>45615</v>
      </c>
      <c r="C78161">
        <v>58.9</v>
      </c>
    </row>
    <row r="78162" spans="1:3" x14ac:dyDescent="0.2">
      <c r="A78162" t="s">
        <v>3322</v>
      </c>
      <c r="B78162" s="1">
        <v>45615</v>
      </c>
      <c r="C78162">
        <v>108.85</v>
      </c>
    </row>
    <row r="78163" spans="1:3" x14ac:dyDescent="0.2">
      <c r="A78163" t="s">
        <v>3323</v>
      </c>
      <c r="B78163" s="1">
        <v>45615</v>
      </c>
      <c r="C78163">
        <v>58.9</v>
      </c>
    </row>
    <row r="78164" spans="1:3" x14ac:dyDescent="0.2">
      <c r="A78164" t="s">
        <v>3</v>
      </c>
      <c r="B78164" s="1">
        <v>45615</v>
      </c>
      <c r="C78164">
        <v>17.95</v>
      </c>
    </row>
    <row r="78165" spans="1:3" x14ac:dyDescent="0.2">
      <c r="A78165" t="s">
        <v>3</v>
      </c>
      <c r="B78165" s="1">
        <v>45615</v>
      </c>
      <c r="C78165">
        <v>256.75</v>
      </c>
    </row>
    <row r="78166" spans="1:3" x14ac:dyDescent="0.2">
      <c r="A78166" t="s">
        <v>319</v>
      </c>
      <c r="B78166" s="1">
        <v>45615</v>
      </c>
      <c r="C78166">
        <v>2748.85</v>
      </c>
    </row>
    <row r="78167" spans="1:3" x14ac:dyDescent="0.2">
      <c r="A78167" t="s">
        <v>321</v>
      </c>
      <c r="B78167" s="1">
        <v>45615</v>
      </c>
      <c r="C78167">
        <v>648.37</v>
      </c>
    </row>
    <row r="78168" spans="1:3" x14ac:dyDescent="0.2">
      <c r="A78168" t="s">
        <v>3324</v>
      </c>
      <c r="B78168" s="1">
        <v>45615</v>
      </c>
      <c r="C78168">
        <v>58.9</v>
      </c>
    </row>
    <row r="78169" spans="1:3" x14ac:dyDescent="0.2">
      <c r="A78169" t="s">
        <v>3325</v>
      </c>
      <c r="B78169" s="1">
        <v>45615</v>
      </c>
      <c r="C78169">
        <v>72</v>
      </c>
    </row>
    <row r="78170" spans="1:3" x14ac:dyDescent="0.2">
      <c r="A78170" t="s">
        <v>3326</v>
      </c>
      <c r="B78170" s="1">
        <v>45615</v>
      </c>
      <c r="C78170">
        <v>229.3</v>
      </c>
    </row>
    <row r="78171" spans="1:3" x14ac:dyDescent="0.2">
      <c r="A78171" t="s">
        <v>27</v>
      </c>
      <c r="B78171" s="1">
        <v>45615</v>
      </c>
      <c r="C78171">
        <v>56.25</v>
      </c>
    </row>
    <row r="78172" spans="1:3" x14ac:dyDescent="0.2">
      <c r="A78172" t="s">
        <v>27</v>
      </c>
      <c r="B78172" s="1">
        <v>45615</v>
      </c>
      <c r="C78172">
        <v>36.75</v>
      </c>
    </row>
    <row r="78173" spans="1:3" x14ac:dyDescent="0.2">
      <c r="A78173" t="s">
        <v>27</v>
      </c>
      <c r="B78173" s="1">
        <v>45615</v>
      </c>
      <c r="C78173">
        <v>36.75</v>
      </c>
    </row>
    <row r="78174" spans="1:3" x14ac:dyDescent="0.2">
      <c r="A78174" t="s">
        <v>3327</v>
      </c>
      <c r="B78174" s="1">
        <v>45615</v>
      </c>
      <c r="C78174">
        <v>103.9</v>
      </c>
    </row>
    <row r="78175" spans="1:3" x14ac:dyDescent="0.2">
      <c r="A78175" t="s">
        <v>436</v>
      </c>
      <c r="B78175" s="1">
        <v>45615</v>
      </c>
      <c r="C78175">
        <v>199.81</v>
      </c>
    </row>
    <row r="78176" spans="1:3" x14ac:dyDescent="0.2">
      <c r="A78176" t="s">
        <v>3328</v>
      </c>
      <c r="B78176" s="1">
        <v>45615</v>
      </c>
      <c r="C78176">
        <v>100.5</v>
      </c>
    </row>
    <row r="78177" spans="1:3" x14ac:dyDescent="0.2">
      <c r="A78177" t="s">
        <v>3329</v>
      </c>
      <c r="B78177" s="1">
        <v>45615</v>
      </c>
      <c r="C78177">
        <v>54.9</v>
      </c>
    </row>
    <row r="78178" spans="1:3" x14ac:dyDescent="0.2">
      <c r="A78178" t="s">
        <v>4</v>
      </c>
      <c r="B78178" s="1">
        <v>45615</v>
      </c>
      <c r="C78178">
        <v>115.17</v>
      </c>
    </row>
    <row r="78179" spans="1:3" x14ac:dyDescent="0.2">
      <c r="A78179" t="s">
        <v>3330</v>
      </c>
      <c r="B78179" s="1">
        <v>45615</v>
      </c>
      <c r="C78179">
        <v>112.76</v>
      </c>
    </row>
    <row r="78180" spans="1:3" x14ac:dyDescent="0.2">
      <c r="A78180" t="s">
        <v>32</v>
      </c>
      <c r="B78180" s="1">
        <v>45615</v>
      </c>
      <c r="C78180">
        <v>479.52</v>
      </c>
    </row>
    <row r="78181" spans="1:3" x14ac:dyDescent="0.2">
      <c r="A78181" t="s">
        <v>3331</v>
      </c>
      <c r="B78181" s="1">
        <v>45615</v>
      </c>
      <c r="C78181">
        <v>48.32</v>
      </c>
    </row>
    <row r="78182" spans="1:3" x14ac:dyDescent="0.2">
      <c r="A78182" t="s">
        <v>3332</v>
      </c>
      <c r="B78182" s="1">
        <v>45615</v>
      </c>
      <c r="C78182">
        <v>98.06</v>
      </c>
    </row>
    <row r="78183" spans="1:3" x14ac:dyDescent="0.2">
      <c r="A78183" t="s">
        <v>2830</v>
      </c>
      <c r="B78183" s="1">
        <v>45615</v>
      </c>
      <c r="C78183">
        <v>209.75</v>
      </c>
    </row>
    <row r="78184" spans="1:3" x14ac:dyDescent="0.2">
      <c r="A78184" t="s">
        <v>27</v>
      </c>
      <c r="B78184" s="1">
        <v>45615</v>
      </c>
      <c r="C78184">
        <v>21.75</v>
      </c>
    </row>
    <row r="78185" spans="1:3" x14ac:dyDescent="0.2">
      <c r="A78185" t="s">
        <v>124</v>
      </c>
      <c r="B78185" s="1">
        <v>45615</v>
      </c>
      <c r="C78185">
        <v>764.8</v>
      </c>
    </row>
    <row r="78186" spans="1:3" x14ac:dyDescent="0.2">
      <c r="A78186" t="s">
        <v>27</v>
      </c>
      <c r="B78186" s="1">
        <v>45615</v>
      </c>
      <c r="C78186">
        <v>21.75</v>
      </c>
    </row>
    <row r="78187" spans="1:3" x14ac:dyDescent="0.2">
      <c r="A78187" t="s">
        <v>79</v>
      </c>
      <c r="B78187" s="1">
        <v>45615</v>
      </c>
      <c r="C78187">
        <v>34.81</v>
      </c>
    </row>
    <row r="78188" spans="1:3" x14ac:dyDescent="0.2">
      <c r="A78188" t="s">
        <v>79</v>
      </c>
      <c r="B78188" s="1">
        <v>45615</v>
      </c>
      <c r="C78188">
        <v>88.39</v>
      </c>
    </row>
    <row r="78189" spans="1:3" x14ac:dyDescent="0.2">
      <c r="A78189" t="s">
        <v>4</v>
      </c>
      <c r="B78189" s="1">
        <v>45615</v>
      </c>
      <c r="C78189">
        <v>3076.98</v>
      </c>
    </row>
    <row r="78190" spans="1:3" x14ac:dyDescent="0.2">
      <c r="A78190" t="s">
        <v>27</v>
      </c>
      <c r="B78190" s="1">
        <v>45615</v>
      </c>
      <c r="C78190">
        <v>26.25</v>
      </c>
    </row>
    <row r="78191" spans="1:3" x14ac:dyDescent="0.2">
      <c r="A78191" t="s">
        <v>3</v>
      </c>
      <c r="B78191" s="1">
        <v>45615</v>
      </c>
      <c r="C78191">
        <v>63.8</v>
      </c>
    </row>
    <row r="78192" spans="1:3" x14ac:dyDescent="0.2">
      <c r="A78192" t="s">
        <v>13</v>
      </c>
      <c r="B78192" s="1">
        <v>45615</v>
      </c>
      <c r="C78192">
        <v>185.46</v>
      </c>
    </row>
    <row r="78193" spans="1:3" x14ac:dyDescent="0.2">
      <c r="A78193" t="s">
        <v>714</v>
      </c>
      <c r="B78193" s="1">
        <v>45615</v>
      </c>
      <c r="C78193">
        <v>1656.26</v>
      </c>
    </row>
    <row r="78194" spans="1:3" x14ac:dyDescent="0.2">
      <c r="A78194" t="s">
        <v>46</v>
      </c>
      <c r="B78194" s="1">
        <v>45615</v>
      </c>
      <c r="C78194">
        <v>89.08</v>
      </c>
    </row>
    <row r="78195" spans="1:3" x14ac:dyDescent="0.2">
      <c r="A78195" t="s">
        <v>46</v>
      </c>
      <c r="B78195" s="1">
        <v>45615</v>
      </c>
      <c r="C78195">
        <v>35.770000000000003</v>
      </c>
    </row>
    <row r="78196" spans="1:3" x14ac:dyDescent="0.2">
      <c r="A78196" t="s">
        <v>27</v>
      </c>
      <c r="B78196" s="1">
        <v>45615</v>
      </c>
      <c r="C78196">
        <v>51.75</v>
      </c>
    </row>
    <row r="78197" spans="1:3" x14ac:dyDescent="0.2">
      <c r="A78197" t="s">
        <v>3333</v>
      </c>
      <c r="B78197" s="1">
        <v>45615</v>
      </c>
      <c r="C78197">
        <v>53.95</v>
      </c>
    </row>
    <row r="78198" spans="1:3" x14ac:dyDescent="0.2">
      <c r="A78198" t="s">
        <v>27</v>
      </c>
      <c r="B78198" s="1">
        <v>45615</v>
      </c>
      <c r="C78198">
        <v>36.75</v>
      </c>
    </row>
    <row r="78199" spans="1:3" x14ac:dyDescent="0.2">
      <c r="A78199" t="s">
        <v>27</v>
      </c>
      <c r="B78199" s="1">
        <v>45615</v>
      </c>
      <c r="C78199">
        <v>44.25</v>
      </c>
    </row>
    <row r="78200" spans="1:3" x14ac:dyDescent="0.2">
      <c r="A78200" t="s">
        <v>3334</v>
      </c>
      <c r="B78200" s="1">
        <v>45615</v>
      </c>
      <c r="C78200">
        <v>20.95</v>
      </c>
    </row>
    <row r="78201" spans="1:3" x14ac:dyDescent="0.2">
      <c r="A78201" t="s">
        <v>383</v>
      </c>
      <c r="B78201" s="1">
        <v>45615</v>
      </c>
      <c r="C78201">
        <v>53.5</v>
      </c>
    </row>
    <row r="78202" spans="1:3" x14ac:dyDescent="0.2">
      <c r="A78202" t="s">
        <v>702</v>
      </c>
      <c r="B78202" s="1">
        <v>45615</v>
      </c>
      <c r="C78202">
        <v>370.08</v>
      </c>
    </row>
    <row r="78203" spans="1:3" x14ac:dyDescent="0.2">
      <c r="A78203" t="s">
        <v>27</v>
      </c>
      <c r="B78203" s="1">
        <v>45615</v>
      </c>
      <c r="C78203">
        <v>66.75</v>
      </c>
    </row>
    <row r="78204" spans="1:3" x14ac:dyDescent="0.2">
      <c r="A78204" t="s">
        <v>3335</v>
      </c>
      <c r="B78204" s="1">
        <v>45615</v>
      </c>
      <c r="C78204">
        <v>109.4</v>
      </c>
    </row>
    <row r="78205" spans="1:3" x14ac:dyDescent="0.2">
      <c r="A78205" t="s">
        <v>27</v>
      </c>
      <c r="B78205" s="1">
        <v>45615</v>
      </c>
      <c r="C78205">
        <v>66.75</v>
      </c>
    </row>
    <row r="78206" spans="1:3" x14ac:dyDescent="0.2">
      <c r="A78206" t="s">
        <v>27</v>
      </c>
      <c r="B78206" s="1">
        <v>45615</v>
      </c>
      <c r="C78206">
        <v>66.75</v>
      </c>
    </row>
    <row r="78207" spans="1:3" x14ac:dyDescent="0.2">
      <c r="A78207" t="s">
        <v>27</v>
      </c>
      <c r="B78207" s="1">
        <v>45615</v>
      </c>
      <c r="C78207">
        <v>172.46</v>
      </c>
    </row>
    <row r="78208" spans="1:3" x14ac:dyDescent="0.2">
      <c r="A78208" t="s">
        <v>27</v>
      </c>
      <c r="B78208" s="1">
        <v>45615</v>
      </c>
      <c r="C78208">
        <v>74.25</v>
      </c>
    </row>
    <row r="78209" spans="1:3" x14ac:dyDescent="0.2">
      <c r="A78209" t="s">
        <v>27</v>
      </c>
      <c r="B78209" s="1">
        <v>45615</v>
      </c>
      <c r="C78209">
        <v>24.71</v>
      </c>
    </row>
    <row r="78210" spans="1:3" x14ac:dyDescent="0.2">
      <c r="A78210" t="s">
        <v>27</v>
      </c>
      <c r="B78210" s="1">
        <v>45615</v>
      </c>
      <c r="C78210">
        <v>74.25</v>
      </c>
    </row>
    <row r="78211" spans="1:3" x14ac:dyDescent="0.2">
      <c r="A78211" t="s">
        <v>827</v>
      </c>
      <c r="B78211" s="1">
        <v>45615</v>
      </c>
      <c r="C78211">
        <v>479.52</v>
      </c>
    </row>
    <row r="78212" spans="1:3" x14ac:dyDescent="0.2">
      <c r="A78212" t="s">
        <v>147</v>
      </c>
      <c r="B78212" s="1">
        <v>45615</v>
      </c>
      <c r="C78212">
        <v>479.52</v>
      </c>
    </row>
    <row r="78213" spans="1:3" x14ac:dyDescent="0.2">
      <c r="A78213" t="s">
        <v>38</v>
      </c>
      <c r="B78213" s="1">
        <v>45615</v>
      </c>
      <c r="C78213">
        <v>479.52</v>
      </c>
    </row>
    <row r="78214" spans="1:3" x14ac:dyDescent="0.2">
      <c r="A78214" t="s">
        <v>27</v>
      </c>
      <c r="B78214" s="1">
        <v>45615</v>
      </c>
      <c r="C78214">
        <v>74.25</v>
      </c>
    </row>
    <row r="78215" spans="1:3" x14ac:dyDescent="0.2">
      <c r="A78215" t="s">
        <v>27</v>
      </c>
      <c r="B78215" s="1">
        <v>45615</v>
      </c>
      <c r="C78215">
        <v>44.25</v>
      </c>
    </row>
    <row r="78216" spans="1:3" x14ac:dyDescent="0.2">
      <c r="A78216" t="s">
        <v>27</v>
      </c>
      <c r="B78216" s="1">
        <v>45615</v>
      </c>
      <c r="C78216">
        <v>51.75</v>
      </c>
    </row>
    <row r="78217" spans="1:3" x14ac:dyDescent="0.2">
      <c r="A78217" t="s">
        <v>27</v>
      </c>
      <c r="B78217" s="1">
        <v>45615</v>
      </c>
      <c r="C78217">
        <v>74.25</v>
      </c>
    </row>
    <row r="78218" spans="1:3" x14ac:dyDescent="0.2">
      <c r="A78218" t="s">
        <v>27</v>
      </c>
      <c r="B78218" s="1">
        <v>45615</v>
      </c>
      <c r="C78218">
        <v>74.25</v>
      </c>
    </row>
    <row r="78219" spans="1:3" x14ac:dyDescent="0.2">
      <c r="A78219" t="s">
        <v>27</v>
      </c>
      <c r="B78219" s="1">
        <v>45615</v>
      </c>
      <c r="C78219">
        <v>51.75</v>
      </c>
    </row>
    <row r="78220" spans="1:3" x14ac:dyDescent="0.2">
      <c r="A78220" t="s">
        <v>27</v>
      </c>
      <c r="B78220" s="1">
        <v>45615</v>
      </c>
      <c r="C78220">
        <v>183.75</v>
      </c>
    </row>
    <row r="78221" spans="1:3" x14ac:dyDescent="0.2">
      <c r="A78221" t="s">
        <v>27</v>
      </c>
      <c r="B78221" s="1">
        <v>45615</v>
      </c>
      <c r="C78221">
        <v>51.75</v>
      </c>
    </row>
    <row r="78222" spans="1:3" x14ac:dyDescent="0.2">
      <c r="A78222" t="s">
        <v>27</v>
      </c>
      <c r="B78222" s="1">
        <v>45615</v>
      </c>
      <c r="C78222">
        <v>66.75</v>
      </c>
    </row>
    <row r="78223" spans="1:3" x14ac:dyDescent="0.2">
      <c r="A78223" t="s">
        <v>27</v>
      </c>
      <c r="B78223" s="1">
        <v>45615</v>
      </c>
      <c r="C78223">
        <v>74.25</v>
      </c>
    </row>
    <row r="78224" spans="1:3" x14ac:dyDescent="0.2">
      <c r="A78224" t="s">
        <v>4</v>
      </c>
      <c r="B78224" s="1">
        <v>45615</v>
      </c>
      <c r="C78224">
        <v>355.85</v>
      </c>
    </row>
    <row r="78225" spans="1:3" x14ac:dyDescent="0.2">
      <c r="A78225" t="s">
        <v>27</v>
      </c>
      <c r="B78225" s="1">
        <v>45615</v>
      </c>
      <c r="C78225">
        <v>44.25</v>
      </c>
    </row>
    <row r="78226" spans="1:3" x14ac:dyDescent="0.2">
      <c r="A78226" t="s">
        <v>27</v>
      </c>
      <c r="B78226" s="1">
        <v>45615</v>
      </c>
      <c r="C78226">
        <v>14.63</v>
      </c>
    </row>
    <row r="78227" spans="1:3" x14ac:dyDescent="0.2">
      <c r="A78227" t="s">
        <v>27</v>
      </c>
      <c r="B78227" s="1">
        <v>45615</v>
      </c>
      <c r="C78227">
        <v>29.25</v>
      </c>
    </row>
    <row r="78228" spans="1:3" x14ac:dyDescent="0.2">
      <c r="A78228" t="s">
        <v>3336</v>
      </c>
      <c r="B78228" s="1">
        <v>45615</v>
      </c>
      <c r="C78228">
        <v>102.9</v>
      </c>
    </row>
    <row r="78229" spans="1:3" x14ac:dyDescent="0.2">
      <c r="A78229" t="s">
        <v>3337</v>
      </c>
      <c r="B78229" s="1">
        <v>45615</v>
      </c>
      <c r="C78229">
        <v>72.849999999999994</v>
      </c>
    </row>
    <row r="78230" spans="1:3" x14ac:dyDescent="0.2">
      <c r="A78230" t="s">
        <v>3338</v>
      </c>
      <c r="B78230" s="1">
        <v>45615</v>
      </c>
      <c r="C78230">
        <v>103.85</v>
      </c>
    </row>
    <row r="78231" spans="1:3" x14ac:dyDescent="0.2">
      <c r="A78231" t="s">
        <v>3339</v>
      </c>
      <c r="B78231" s="1">
        <v>45615</v>
      </c>
      <c r="C78231">
        <v>63.9</v>
      </c>
    </row>
    <row r="78232" spans="1:3" x14ac:dyDescent="0.2">
      <c r="A78232" t="s">
        <v>3340</v>
      </c>
      <c r="B78232" s="1">
        <v>45615</v>
      </c>
      <c r="C78232">
        <v>96.3</v>
      </c>
    </row>
    <row r="78233" spans="1:3" x14ac:dyDescent="0.2">
      <c r="A78233" t="s">
        <v>3341</v>
      </c>
      <c r="B78233" s="1">
        <v>45615</v>
      </c>
      <c r="C78233">
        <v>182.65</v>
      </c>
    </row>
    <row r="78234" spans="1:3" x14ac:dyDescent="0.2">
      <c r="A78234" t="s">
        <v>3342</v>
      </c>
      <c r="B78234" s="1">
        <v>45615</v>
      </c>
      <c r="C78234">
        <v>218.7</v>
      </c>
    </row>
    <row r="78235" spans="1:3" x14ac:dyDescent="0.2">
      <c r="A78235" t="s">
        <v>27</v>
      </c>
      <c r="B78235" s="1">
        <v>45615</v>
      </c>
      <c r="C78235">
        <v>74.25</v>
      </c>
    </row>
    <row r="78236" spans="1:3" x14ac:dyDescent="0.2">
      <c r="A78236" t="s">
        <v>3343</v>
      </c>
      <c r="B78236" s="1">
        <v>45615</v>
      </c>
      <c r="C78236">
        <v>28</v>
      </c>
    </row>
    <row r="78237" spans="1:3" x14ac:dyDescent="0.2">
      <c r="A78237" t="s">
        <v>3344</v>
      </c>
      <c r="B78237" s="1">
        <v>45615</v>
      </c>
      <c r="C78237">
        <v>44.45</v>
      </c>
    </row>
    <row r="78238" spans="1:3" x14ac:dyDescent="0.2">
      <c r="A78238" t="s">
        <v>3345</v>
      </c>
      <c r="B78238" s="1">
        <v>45615</v>
      </c>
      <c r="C78238">
        <v>43.25</v>
      </c>
    </row>
    <row r="78239" spans="1:3" x14ac:dyDescent="0.2">
      <c r="A78239" t="s">
        <v>12</v>
      </c>
      <c r="B78239" s="1">
        <v>45615</v>
      </c>
      <c r="C78239">
        <v>319.99</v>
      </c>
    </row>
    <row r="78240" spans="1:3" x14ac:dyDescent="0.2">
      <c r="A78240" t="s">
        <v>741</v>
      </c>
      <c r="B78240" s="1">
        <v>45615</v>
      </c>
      <c r="C78240">
        <v>200.45</v>
      </c>
    </row>
    <row r="78241" spans="1:3" x14ac:dyDescent="0.2">
      <c r="A78241" t="s">
        <v>64</v>
      </c>
      <c r="B78241" s="1">
        <v>45615</v>
      </c>
      <c r="C78241">
        <v>998.38</v>
      </c>
    </row>
    <row r="78242" spans="1:3" x14ac:dyDescent="0.2">
      <c r="A78242" t="s">
        <v>629</v>
      </c>
      <c r="B78242" s="1">
        <v>45615</v>
      </c>
      <c r="C78242">
        <v>70.650000000000006</v>
      </c>
    </row>
    <row r="78243" spans="1:3" x14ac:dyDescent="0.2">
      <c r="A78243" t="s">
        <v>3239</v>
      </c>
      <c r="B78243" s="1">
        <v>45616</v>
      </c>
      <c r="C78243">
        <v>168.95</v>
      </c>
    </row>
    <row r="78244" spans="1:3" x14ac:dyDescent="0.2">
      <c r="A78244" t="s">
        <v>27</v>
      </c>
      <c r="B78244" s="1">
        <v>45616</v>
      </c>
      <c r="C78244">
        <v>37.5</v>
      </c>
    </row>
    <row r="78245" spans="1:3" x14ac:dyDescent="0.2">
      <c r="A78245" t="s">
        <v>27</v>
      </c>
      <c r="B78245" s="1">
        <v>45616</v>
      </c>
      <c r="C78245">
        <v>74.25</v>
      </c>
    </row>
    <row r="78246" spans="1:3" x14ac:dyDescent="0.2">
      <c r="A78246" t="s">
        <v>27</v>
      </c>
      <c r="B78246" s="1">
        <v>45616</v>
      </c>
      <c r="C78246">
        <v>74.25</v>
      </c>
    </row>
    <row r="78247" spans="1:3" x14ac:dyDescent="0.2">
      <c r="A78247" t="s">
        <v>27</v>
      </c>
      <c r="B78247" s="1">
        <v>45616</v>
      </c>
      <c r="C78247">
        <v>74.25</v>
      </c>
    </row>
    <row r="78248" spans="1:3" x14ac:dyDescent="0.2">
      <c r="A78248" t="s">
        <v>3240</v>
      </c>
      <c r="B78248" s="1">
        <v>45616</v>
      </c>
      <c r="C78248">
        <v>80.849999999999994</v>
      </c>
    </row>
    <row r="78249" spans="1:3" x14ac:dyDescent="0.2">
      <c r="A78249" t="s">
        <v>3241</v>
      </c>
      <c r="B78249" s="1">
        <v>45616</v>
      </c>
      <c r="C78249">
        <v>17.45</v>
      </c>
    </row>
    <row r="78250" spans="1:3" x14ac:dyDescent="0.2">
      <c r="A78250" t="s">
        <v>3242</v>
      </c>
      <c r="B78250" s="1">
        <v>45616</v>
      </c>
      <c r="C78250">
        <v>33</v>
      </c>
    </row>
    <row r="78251" spans="1:3" x14ac:dyDescent="0.2">
      <c r="A78251" t="s">
        <v>27</v>
      </c>
      <c r="B78251" s="1">
        <v>45616</v>
      </c>
      <c r="C78251">
        <v>33.71</v>
      </c>
    </row>
    <row r="78252" spans="1:3" x14ac:dyDescent="0.2">
      <c r="A78252" t="s">
        <v>27</v>
      </c>
      <c r="B78252" s="1">
        <v>45616</v>
      </c>
      <c r="C78252">
        <v>41.96</v>
      </c>
    </row>
    <row r="78253" spans="1:3" x14ac:dyDescent="0.2">
      <c r="A78253" t="s">
        <v>27</v>
      </c>
      <c r="B78253" s="1">
        <v>45616</v>
      </c>
      <c r="C78253">
        <v>44.25</v>
      </c>
    </row>
    <row r="78254" spans="1:3" x14ac:dyDescent="0.2">
      <c r="A78254" t="s">
        <v>1907</v>
      </c>
      <c r="B78254" s="1">
        <v>45616</v>
      </c>
      <c r="C78254">
        <v>425</v>
      </c>
    </row>
    <row r="78255" spans="1:3" x14ac:dyDescent="0.2">
      <c r="A78255" t="s">
        <v>3243</v>
      </c>
      <c r="B78255" s="1">
        <v>45616</v>
      </c>
      <c r="C78255">
        <v>479.52</v>
      </c>
    </row>
    <row r="78256" spans="1:3" x14ac:dyDescent="0.2">
      <c r="A78256" t="s">
        <v>325</v>
      </c>
      <c r="B78256" s="1">
        <v>45616</v>
      </c>
      <c r="C78256">
        <v>79.2</v>
      </c>
    </row>
    <row r="78257" spans="1:3" x14ac:dyDescent="0.2">
      <c r="A78257" t="s">
        <v>27</v>
      </c>
      <c r="B78257" s="1">
        <v>45616</v>
      </c>
      <c r="C78257">
        <v>41.21</v>
      </c>
    </row>
    <row r="78258" spans="1:3" x14ac:dyDescent="0.2">
      <c r="A78258" t="s">
        <v>27</v>
      </c>
      <c r="B78258" s="1">
        <v>45616</v>
      </c>
      <c r="C78258">
        <v>96.75</v>
      </c>
    </row>
    <row r="78259" spans="1:3" x14ac:dyDescent="0.2">
      <c r="A78259" t="s">
        <v>27</v>
      </c>
      <c r="B78259" s="1">
        <v>45616</v>
      </c>
      <c r="C78259">
        <v>44.25</v>
      </c>
    </row>
    <row r="78260" spans="1:3" x14ac:dyDescent="0.2">
      <c r="A78260" t="s">
        <v>27</v>
      </c>
      <c r="B78260" s="1">
        <v>45616</v>
      </c>
      <c r="C78260">
        <v>267</v>
      </c>
    </row>
    <row r="78261" spans="1:3" x14ac:dyDescent="0.2">
      <c r="A78261" t="s">
        <v>3244</v>
      </c>
      <c r="B78261" s="1">
        <v>45616</v>
      </c>
      <c r="C78261">
        <v>83.95</v>
      </c>
    </row>
    <row r="78262" spans="1:3" x14ac:dyDescent="0.2">
      <c r="A78262" t="s">
        <v>3245</v>
      </c>
      <c r="B78262" s="1">
        <v>45616</v>
      </c>
      <c r="C78262">
        <v>104.85</v>
      </c>
    </row>
    <row r="78263" spans="1:3" x14ac:dyDescent="0.2">
      <c r="A78263" t="s">
        <v>3246</v>
      </c>
      <c r="B78263" s="1">
        <v>45616</v>
      </c>
      <c r="C78263">
        <v>143.9</v>
      </c>
    </row>
    <row r="78264" spans="1:3" x14ac:dyDescent="0.2">
      <c r="A78264" t="s">
        <v>3247</v>
      </c>
      <c r="B78264" s="1">
        <v>45616</v>
      </c>
      <c r="C78264">
        <v>63.9</v>
      </c>
    </row>
    <row r="78265" spans="1:3" x14ac:dyDescent="0.2">
      <c r="A78265" t="s">
        <v>3248</v>
      </c>
      <c r="B78265" s="1">
        <v>45616</v>
      </c>
      <c r="C78265">
        <v>200.65</v>
      </c>
    </row>
    <row r="78266" spans="1:3" x14ac:dyDescent="0.2">
      <c r="A78266" t="s">
        <v>46</v>
      </c>
      <c r="B78266" s="1">
        <v>45616</v>
      </c>
      <c r="C78266">
        <v>135.94</v>
      </c>
    </row>
    <row r="78267" spans="1:3" x14ac:dyDescent="0.2">
      <c r="A78267" t="s">
        <v>1107</v>
      </c>
      <c r="B78267" s="1">
        <v>45616</v>
      </c>
      <c r="C78267">
        <v>44.85</v>
      </c>
    </row>
    <row r="78268" spans="1:3" x14ac:dyDescent="0.2">
      <c r="A78268" t="s">
        <v>248</v>
      </c>
      <c r="B78268" s="1">
        <v>45616</v>
      </c>
      <c r="C78268">
        <v>305.33</v>
      </c>
    </row>
    <row r="78269" spans="1:3" x14ac:dyDescent="0.2">
      <c r="A78269" t="s">
        <v>534</v>
      </c>
      <c r="B78269" s="1">
        <v>45616</v>
      </c>
      <c r="C78269">
        <v>481.08</v>
      </c>
    </row>
    <row r="78270" spans="1:3" x14ac:dyDescent="0.2">
      <c r="A78270" t="s">
        <v>1281</v>
      </c>
      <c r="B78270" s="1">
        <v>45616</v>
      </c>
      <c r="C78270">
        <v>156.77000000000001</v>
      </c>
    </row>
    <row r="78271" spans="1:3" x14ac:dyDescent="0.2">
      <c r="A78271" t="s">
        <v>46</v>
      </c>
      <c r="B78271" s="1">
        <v>45616</v>
      </c>
      <c r="C78271">
        <v>69.94</v>
      </c>
    </row>
    <row r="78272" spans="1:3" x14ac:dyDescent="0.2">
      <c r="A78272" t="s">
        <v>3249</v>
      </c>
      <c r="B78272" s="1">
        <v>45616</v>
      </c>
      <c r="C78272">
        <v>220.96</v>
      </c>
    </row>
    <row r="78273" spans="1:3" x14ac:dyDescent="0.2">
      <c r="A78273" t="s">
        <v>396</v>
      </c>
      <c r="B78273" s="1">
        <v>45616</v>
      </c>
      <c r="C78273">
        <v>74.94</v>
      </c>
    </row>
    <row r="78274" spans="1:3" x14ac:dyDescent="0.2">
      <c r="A78274" t="s">
        <v>27</v>
      </c>
      <c r="B78274" s="1">
        <v>45616</v>
      </c>
      <c r="C78274">
        <v>78.75</v>
      </c>
    </row>
    <row r="78275" spans="1:3" x14ac:dyDescent="0.2">
      <c r="A78275" t="s">
        <v>27</v>
      </c>
      <c r="B78275" s="1">
        <v>45616</v>
      </c>
      <c r="C78275">
        <v>66.75</v>
      </c>
    </row>
    <row r="78276" spans="1:3" x14ac:dyDescent="0.2">
      <c r="A78276" t="s">
        <v>27</v>
      </c>
      <c r="B78276" s="1">
        <v>45616</v>
      </c>
      <c r="C78276">
        <v>41.21</v>
      </c>
    </row>
    <row r="78277" spans="1:3" x14ac:dyDescent="0.2">
      <c r="A78277" t="s">
        <v>3250</v>
      </c>
      <c r="B78277" s="1">
        <v>45616</v>
      </c>
      <c r="C78277">
        <v>71.45</v>
      </c>
    </row>
    <row r="78278" spans="1:3" x14ac:dyDescent="0.2">
      <c r="A78278" t="s">
        <v>3251</v>
      </c>
      <c r="B78278" s="1">
        <v>45616</v>
      </c>
      <c r="C78278">
        <v>114.9</v>
      </c>
    </row>
    <row r="78279" spans="1:3" x14ac:dyDescent="0.2">
      <c r="A78279" t="s">
        <v>3252</v>
      </c>
      <c r="B78279" s="1">
        <v>45616</v>
      </c>
      <c r="C78279">
        <v>43.9</v>
      </c>
    </row>
    <row r="78280" spans="1:3" x14ac:dyDescent="0.2">
      <c r="A78280" t="s">
        <v>2354</v>
      </c>
      <c r="B78280" s="1">
        <v>45616</v>
      </c>
      <c r="C78280">
        <v>45.9</v>
      </c>
    </row>
    <row r="78281" spans="1:3" x14ac:dyDescent="0.2">
      <c r="A78281" t="s">
        <v>79</v>
      </c>
      <c r="B78281" s="1">
        <v>45616</v>
      </c>
      <c r="C78281">
        <v>38.93</v>
      </c>
    </row>
    <row r="78282" spans="1:3" x14ac:dyDescent="0.2">
      <c r="A78282" t="s">
        <v>810</v>
      </c>
      <c r="B78282" s="1">
        <v>45616</v>
      </c>
      <c r="C78282">
        <v>1299.98</v>
      </c>
    </row>
    <row r="78283" spans="1:3" x14ac:dyDescent="0.2">
      <c r="A78283" t="s">
        <v>3253</v>
      </c>
      <c r="B78283" s="1">
        <v>45616</v>
      </c>
      <c r="C78283">
        <v>22.45</v>
      </c>
    </row>
    <row r="78284" spans="1:3" x14ac:dyDescent="0.2">
      <c r="A78284" t="s">
        <v>906</v>
      </c>
      <c r="B78284" s="1">
        <v>45616</v>
      </c>
      <c r="C78284">
        <v>479.52</v>
      </c>
    </row>
    <row r="78285" spans="1:3" x14ac:dyDescent="0.2">
      <c r="A78285" t="s">
        <v>3254</v>
      </c>
      <c r="B78285" s="1">
        <v>45616</v>
      </c>
      <c r="C78285">
        <v>622.63</v>
      </c>
    </row>
    <row r="78286" spans="1:3" x14ac:dyDescent="0.2">
      <c r="A78286" t="s">
        <v>27</v>
      </c>
      <c r="B78286" s="1">
        <v>45616</v>
      </c>
      <c r="C78286">
        <v>35.96</v>
      </c>
    </row>
    <row r="78287" spans="1:3" x14ac:dyDescent="0.2">
      <c r="A78287" t="s">
        <v>3255</v>
      </c>
      <c r="B78287" s="1">
        <v>45616</v>
      </c>
      <c r="C78287">
        <v>69</v>
      </c>
    </row>
    <row r="78288" spans="1:3" x14ac:dyDescent="0.2">
      <c r="A78288" t="s">
        <v>27</v>
      </c>
      <c r="B78288" s="1">
        <v>45616</v>
      </c>
      <c r="C78288">
        <v>36.75</v>
      </c>
    </row>
    <row r="78289" spans="1:3" x14ac:dyDescent="0.2">
      <c r="A78289" t="s">
        <v>27</v>
      </c>
      <c r="B78289" s="1">
        <v>45616</v>
      </c>
      <c r="C78289">
        <v>26.25</v>
      </c>
    </row>
    <row r="78290" spans="1:3" x14ac:dyDescent="0.2">
      <c r="A78290" t="s">
        <v>27</v>
      </c>
      <c r="B78290" s="1">
        <v>45616</v>
      </c>
      <c r="C78290">
        <v>44.25</v>
      </c>
    </row>
    <row r="78291" spans="1:3" x14ac:dyDescent="0.2">
      <c r="A78291" t="s">
        <v>27</v>
      </c>
      <c r="B78291" s="1">
        <v>45616</v>
      </c>
      <c r="C78291">
        <v>74.25</v>
      </c>
    </row>
    <row r="78292" spans="1:3" x14ac:dyDescent="0.2">
      <c r="A78292" t="s">
        <v>27</v>
      </c>
      <c r="B78292" s="1">
        <v>45616</v>
      </c>
      <c r="C78292">
        <v>44.25</v>
      </c>
    </row>
    <row r="78293" spans="1:3" x14ac:dyDescent="0.2">
      <c r="A78293" t="s">
        <v>27</v>
      </c>
      <c r="B78293" s="1">
        <v>45616</v>
      </c>
      <c r="C78293">
        <v>36.75</v>
      </c>
    </row>
    <row r="78294" spans="1:3" x14ac:dyDescent="0.2">
      <c r="A78294" t="s">
        <v>27</v>
      </c>
      <c r="B78294" s="1">
        <v>45616</v>
      </c>
      <c r="C78294">
        <v>147</v>
      </c>
    </row>
    <row r="78295" spans="1:3" x14ac:dyDescent="0.2">
      <c r="A78295" t="s">
        <v>27</v>
      </c>
      <c r="B78295" s="1">
        <v>45616</v>
      </c>
      <c r="C78295">
        <v>96.75</v>
      </c>
    </row>
    <row r="78296" spans="1:3" x14ac:dyDescent="0.2">
      <c r="A78296" t="s">
        <v>27</v>
      </c>
      <c r="B78296" s="1">
        <v>45616</v>
      </c>
      <c r="C78296">
        <v>96.75</v>
      </c>
    </row>
    <row r="78297" spans="1:3" x14ac:dyDescent="0.2">
      <c r="A78297" t="s">
        <v>27</v>
      </c>
      <c r="B78297" s="1">
        <v>45616</v>
      </c>
      <c r="C78297">
        <v>21.75</v>
      </c>
    </row>
    <row r="78298" spans="1:3" x14ac:dyDescent="0.2">
      <c r="A78298" t="s">
        <v>27</v>
      </c>
      <c r="B78298" s="1">
        <v>45616</v>
      </c>
      <c r="C78298">
        <v>21.75</v>
      </c>
    </row>
    <row r="78299" spans="1:3" x14ac:dyDescent="0.2">
      <c r="A78299" t="s">
        <v>27</v>
      </c>
      <c r="B78299" s="1">
        <v>45616</v>
      </c>
      <c r="C78299">
        <v>21.75</v>
      </c>
    </row>
    <row r="78300" spans="1:3" x14ac:dyDescent="0.2">
      <c r="A78300" t="s">
        <v>27</v>
      </c>
      <c r="B78300" s="1">
        <v>45616</v>
      </c>
      <c r="C78300">
        <v>35.96</v>
      </c>
    </row>
    <row r="78301" spans="1:3" x14ac:dyDescent="0.2">
      <c r="A78301" t="s">
        <v>27</v>
      </c>
      <c r="B78301" s="1">
        <v>45616</v>
      </c>
      <c r="C78301">
        <v>36.75</v>
      </c>
    </row>
    <row r="78302" spans="1:3" x14ac:dyDescent="0.2">
      <c r="A78302" t="s">
        <v>27</v>
      </c>
      <c r="B78302" s="1">
        <v>45616</v>
      </c>
      <c r="C78302">
        <v>44.25</v>
      </c>
    </row>
    <row r="78303" spans="1:3" x14ac:dyDescent="0.2">
      <c r="A78303" t="s">
        <v>27</v>
      </c>
      <c r="B78303" s="1">
        <v>45616</v>
      </c>
      <c r="C78303">
        <v>36.75</v>
      </c>
    </row>
    <row r="78304" spans="1:3" x14ac:dyDescent="0.2">
      <c r="A78304" t="s">
        <v>27</v>
      </c>
      <c r="B78304" s="1">
        <v>45616</v>
      </c>
      <c r="C78304">
        <v>44.25</v>
      </c>
    </row>
    <row r="78305" spans="1:3" x14ac:dyDescent="0.2">
      <c r="A78305" t="s">
        <v>27</v>
      </c>
      <c r="B78305" s="1">
        <v>45616</v>
      </c>
      <c r="C78305">
        <v>104.25</v>
      </c>
    </row>
    <row r="78306" spans="1:3" x14ac:dyDescent="0.2">
      <c r="A78306" t="s">
        <v>3256</v>
      </c>
      <c r="B78306" s="1">
        <v>45616</v>
      </c>
      <c r="C78306">
        <v>38.450000000000003</v>
      </c>
    </row>
    <row r="78307" spans="1:3" x14ac:dyDescent="0.2">
      <c r="A78307" t="s">
        <v>3257</v>
      </c>
      <c r="B78307" s="1">
        <v>45616</v>
      </c>
      <c r="C78307">
        <v>407.5</v>
      </c>
    </row>
    <row r="78308" spans="1:3" x14ac:dyDescent="0.2">
      <c r="A78308" t="s">
        <v>3258</v>
      </c>
      <c r="B78308" s="1">
        <v>45616</v>
      </c>
      <c r="C78308">
        <v>71.45</v>
      </c>
    </row>
    <row r="78309" spans="1:3" x14ac:dyDescent="0.2">
      <c r="A78309" t="s">
        <v>3259</v>
      </c>
      <c r="B78309" s="1">
        <v>45616</v>
      </c>
      <c r="C78309">
        <v>58.9</v>
      </c>
    </row>
    <row r="78310" spans="1:3" x14ac:dyDescent="0.2">
      <c r="A78310" t="s">
        <v>3260</v>
      </c>
      <c r="B78310" s="1">
        <v>45616</v>
      </c>
      <c r="C78310">
        <v>64.900000000000006</v>
      </c>
    </row>
    <row r="78311" spans="1:3" x14ac:dyDescent="0.2">
      <c r="A78311" t="s">
        <v>3261</v>
      </c>
      <c r="B78311" s="1">
        <v>45616</v>
      </c>
      <c r="C78311">
        <v>207.4</v>
      </c>
    </row>
    <row r="78312" spans="1:3" x14ac:dyDescent="0.2">
      <c r="A78312" t="s">
        <v>3262</v>
      </c>
      <c r="B78312" s="1">
        <v>45616</v>
      </c>
      <c r="C78312">
        <v>81.900000000000006</v>
      </c>
    </row>
    <row r="78313" spans="1:3" x14ac:dyDescent="0.2">
      <c r="A78313" t="s">
        <v>3263</v>
      </c>
      <c r="B78313" s="1">
        <v>45616</v>
      </c>
      <c r="C78313">
        <v>63.65</v>
      </c>
    </row>
    <row r="78314" spans="1:3" x14ac:dyDescent="0.2">
      <c r="A78314" t="s">
        <v>3264</v>
      </c>
      <c r="B78314" s="1">
        <v>45616</v>
      </c>
      <c r="C78314">
        <v>56.9</v>
      </c>
    </row>
    <row r="78315" spans="1:3" x14ac:dyDescent="0.2">
      <c r="A78315" t="s">
        <v>3265</v>
      </c>
      <c r="B78315" s="1">
        <v>45616</v>
      </c>
      <c r="C78315">
        <v>54.9</v>
      </c>
    </row>
    <row r="78316" spans="1:3" x14ac:dyDescent="0.2">
      <c r="A78316" t="s">
        <v>3198</v>
      </c>
      <c r="B78316" s="1">
        <v>45616</v>
      </c>
      <c r="C78316">
        <v>30.85</v>
      </c>
    </row>
    <row r="78317" spans="1:3" x14ac:dyDescent="0.2">
      <c r="A78317" t="s">
        <v>3266</v>
      </c>
      <c r="B78317" s="1">
        <v>45616</v>
      </c>
      <c r="C78317">
        <v>54.65</v>
      </c>
    </row>
    <row r="78318" spans="1:3" x14ac:dyDescent="0.2">
      <c r="A78318" t="s">
        <v>3267</v>
      </c>
      <c r="B78318" s="1">
        <v>45616</v>
      </c>
      <c r="C78318">
        <v>50.9</v>
      </c>
    </row>
    <row r="78319" spans="1:3" x14ac:dyDescent="0.2">
      <c r="A78319" t="s">
        <v>3268</v>
      </c>
      <c r="B78319" s="1">
        <v>45616</v>
      </c>
      <c r="C78319">
        <v>58.9</v>
      </c>
    </row>
    <row r="78320" spans="1:3" x14ac:dyDescent="0.2">
      <c r="A78320" t="s">
        <v>3269</v>
      </c>
      <c r="B78320" s="1">
        <v>45616</v>
      </c>
      <c r="C78320">
        <v>63.9</v>
      </c>
    </row>
    <row r="78321" spans="1:3" x14ac:dyDescent="0.2">
      <c r="A78321" t="s">
        <v>3270</v>
      </c>
      <c r="B78321" s="1">
        <v>45616</v>
      </c>
      <c r="C78321">
        <v>58.9</v>
      </c>
    </row>
    <row r="78322" spans="1:3" x14ac:dyDescent="0.2">
      <c r="A78322" t="s">
        <v>3271</v>
      </c>
      <c r="B78322" s="1">
        <v>45616</v>
      </c>
      <c r="C78322">
        <v>49.95</v>
      </c>
    </row>
    <row r="78323" spans="1:3" x14ac:dyDescent="0.2">
      <c r="A78323" t="s">
        <v>3272</v>
      </c>
      <c r="B78323" s="1">
        <v>45616</v>
      </c>
      <c r="C78323">
        <v>58.9</v>
      </c>
    </row>
    <row r="78324" spans="1:3" x14ac:dyDescent="0.2">
      <c r="A78324" t="s">
        <v>4</v>
      </c>
      <c r="B78324" s="1">
        <v>45616</v>
      </c>
      <c r="C78324">
        <v>126.37</v>
      </c>
    </row>
    <row r="78325" spans="1:3" x14ac:dyDescent="0.2">
      <c r="A78325" t="s">
        <v>12</v>
      </c>
      <c r="B78325" s="1">
        <v>45616</v>
      </c>
      <c r="C78325">
        <v>153.87</v>
      </c>
    </row>
    <row r="78326" spans="1:3" x14ac:dyDescent="0.2">
      <c r="A78326" t="s">
        <v>3273</v>
      </c>
      <c r="B78326" s="1">
        <v>45616</v>
      </c>
      <c r="C78326">
        <v>63.9</v>
      </c>
    </row>
    <row r="78327" spans="1:3" x14ac:dyDescent="0.2">
      <c r="A78327" t="s">
        <v>3274</v>
      </c>
      <c r="B78327" s="1">
        <v>45616</v>
      </c>
      <c r="C78327">
        <v>58.9</v>
      </c>
    </row>
    <row r="78328" spans="1:3" x14ac:dyDescent="0.2">
      <c r="A78328" t="s">
        <v>3275</v>
      </c>
      <c r="B78328" s="1">
        <v>45616</v>
      </c>
      <c r="C78328">
        <v>58.9</v>
      </c>
    </row>
    <row r="78329" spans="1:3" x14ac:dyDescent="0.2">
      <c r="A78329" t="s">
        <v>3276</v>
      </c>
      <c r="B78329" s="1">
        <v>45616</v>
      </c>
      <c r="C78329">
        <v>58.9</v>
      </c>
    </row>
    <row r="78330" spans="1:3" x14ac:dyDescent="0.2">
      <c r="A78330" t="s">
        <v>2991</v>
      </c>
      <c r="B78330" s="1">
        <v>45616</v>
      </c>
      <c r="C78330">
        <v>58.9</v>
      </c>
    </row>
    <row r="78331" spans="1:3" x14ac:dyDescent="0.2">
      <c r="A78331" t="s">
        <v>3277</v>
      </c>
      <c r="B78331" s="1">
        <v>45616</v>
      </c>
      <c r="C78331">
        <v>58.9</v>
      </c>
    </row>
    <row r="78332" spans="1:3" x14ac:dyDescent="0.2">
      <c r="A78332" t="s">
        <v>3278</v>
      </c>
      <c r="B78332" s="1">
        <v>45616</v>
      </c>
      <c r="C78332">
        <v>58.9</v>
      </c>
    </row>
    <row r="78333" spans="1:3" x14ac:dyDescent="0.2">
      <c r="A78333" t="s">
        <v>3279</v>
      </c>
      <c r="B78333" s="1">
        <v>45616</v>
      </c>
      <c r="C78333">
        <v>58.9</v>
      </c>
    </row>
    <row r="78334" spans="1:3" x14ac:dyDescent="0.2">
      <c r="A78334" t="s">
        <v>3280</v>
      </c>
      <c r="B78334" s="1">
        <v>45616</v>
      </c>
      <c r="C78334">
        <v>58.9</v>
      </c>
    </row>
    <row r="78335" spans="1:3" x14ac:dyDescent="0.2">
      <c r="A78335" t="s">
        <v>3281</v>
      </c>
      <c r="B78335" s="1">
        <v>45616</v>
      </c>
      <c r="C78335">
        <v>58.9</v>
      </c>
    </row>
    <row r="78336" spans="1:3" x14ac:dyDescent="0.2">
      <c r="A78336" t="s">
        <v>3282</v>
      </c>
      <c r="B78336" s="1">
        <v>45616</v>
      </c>
      <c r="C78336">
        <v>49.95</v>
      </c>
    </row>
    <row r="78337" spans="1:3" x14ac:dyDescent="0.2">
      <c r="A78337" t="s">
        <v>3283</v>
      </c>
      <c r="B78337" s="1">
        <v>45616</v>
      </c>
      <c r="C78337">
        <v>58.9</v>
      </c>
    </row>
    <row r="78338" spans="1:3" x14ac:dyDescent="0.2">
      <c r="A78338" t="s">
        <v>3284</v>
      </c>
      <c r="B78338" s="1">
        <v>45616</v>
      </c>
      <c r="C78338">
        <v>58.9</v>
      </c>
    </row>
    <row r="78339" spans="1:3" x14ac:dyDescent="0.2">
      <c r="A78339" t="s">
        <v>3285</v>
      </c>
      <c r="B78339" s="1">
        <v>45616</v>
      </c>
      <c r="C78339">
        <v>49.95</v>
      </c>
    </row>
    <row r="78340" spans="1:3" x14ac:dyDescent="0.2">
      <c r="A78340" t="s">
        <v>3286</v>
      </c>
      <c r="B78340" s="1">
        <v>45616</v>
      </c>
      <c r="C78340">
        <v>49.95</v>
      </c>
    </row>
    <row r="78341" spans="1:3" x14ac:dyDescent="0.2">
      <c r="A78341" t="s">
        <v>3287</v>
      </c>
      <c r="B78341" s="1">
        <v>45616</v>
      </c>
      <c r="C78341">
        <v>58.9</v>
      </c>
    </row>
    <row r="78342" spans="1:3" x14ac:dyDescent="0.2">
      <c r="A78342" t="s">
        <v>3288</v>
      </c>
      <c r="B78342" s="1">
        <v>45616</v>
      </c>
      <c r="C78342">
        <v>49.95</v>
      </c>
    </row>
    <row r="78343" spans="1:3" x14ac:dyDescent="0.2">
      <c r="A78343" t="s">
        <v>3289</v>
      </c>
      <c r="B78343" s="1">
        <v>45616</v>
      </c>
      <c r="C78343">
        <v>58.9</v>
      </c>
    </row>
    <row r="78344" spans="1:3" x14ac:dyDescent="0.2">
      <c r="A78344" t="s">
        <v>3290</v>
      </c>
      <c r="B78344" s="1">
        <v>45616</v>
      </c>
      <c r="C78344">
        <v>74.95</v>
      </c>
    </row>
    <row r="78345" spans="1:3" x14ac:dyDescent="0.2">
      <c r="A78345" t="s">
        <v>3291</v>
      </c>
      <c r="B78345" s="1">
        <v>45616</v>
      </c>
      <c r="C78345">
        <v>58.9</v>
      </c>
    </row>
    <row r="78346" spans="1:3" x14ac:dyDescent="0.2">
      <c r="A78346" t="s">
        <v>3292</v>
      </c>
      <c r="B78346" s="1">
        <v>45616</v>
      </c>
      <c r="C78346">
        <v>58.9</v>
      </c>
    </row>
    <row r="78347" spans="1:3" x14ac:dyDescent="0.2">
      <c r="A78347" t="s">
        <v>3293</v>
      </c>
      <c r="B78347" s="1">
        <v>45616</v>
      </c>
      <c r="C78347">
        <v>58.9</v>
      </c>
    </row>
    <row r="78348" spans="1:3" x14ac:dyDescent="0.2">
      <c r="A78348" t="s">
        <v>3294</v>
      </c>
      <c r="B78348" s="1">
        <v>45616</v>
      </c>
      <c r="C78348">
        <v>58.9</v>
      </c>
    </row>
    <row r="78349" spans="1:3" x14ac:dyDescent="0.2">
      <c r="A78349" t="s">
        <v>3295</v>
      </c>
      <c r="B78349" s="1">
        <v>45616</v>
      </c>
      <c r="C78349">
        <v>56.9</v>
      </c>
    </row>
    <row r="78350" spans="1:3" x14ac:dyDescent="0.2">
      <c r="A78350" t="s">
        <v>3296</v>
      </c>
      <c r="B78350" s="1">
        <v>45616</v>
      </c>
      <c r="C78350">
        <v>58.9</v>
      </c>
    </row>
    <row r="78351" spans="1:3" x14ac:dyDescent="0.2">
      <c r="A78351" t="s">
        <v>3297</v>
      </c>
      <c r="B78351" s="1">
        <v>45616</v>
      </c>
      <c r="C78351">
        <v>58.9</v>
      </c>
    </row>
    <row r="78352" spans="1:3" x14ac:dyDescent="0.2">
      <c r="A78352" t="s">
        <v>3298</v>
      </c>
      <c r="B78352" s="1">
        <v>45616</v>
      </c>
      <c r="C78352">
        <v>58.9</v>
      </c>
    </row>
    <row r="78353" spans="1:3" x14ac:dyDescent="0.2">
      <c r="A78353" t="s">
        <v>3299</v>
      </c>
      <c r="B78353" s="1">
        <v>45616</v>
      </c>
      <c r="C78353">
        <v>58.9</v>
      </c>
    </row>
    <row r="78354" spans="1:3" x14ac:dyDescent="0.2">
      <c r="A78354" t="s">
        <v>3300</v>
      </c>
      <c r="B78354" s="1">
        <v>45616</v>
      </c>
      <c r="C78354">
        <v>58.9</v>
      </c>
    </row>
    <row r="78355" spans="1:3" x14ac:dyDescent="0.2">
      <c r="A78355" t="s">
        <v>3148</v>
      </c>
      <c r="B78355" s="1">
        <v>45617</v>
      </c>
      <c r="C78355">
        <v>9.5</v>
      </c>
    </row>
    <row r="78356" spans="1:3" x14ac:dyDescent="0.2">
      <c r="A78356" t="s">
        <v>3149</v>
      </c>
      <c r="B78356" s="1">
        <v>45617</v>
      </c>
      <c r="C78356">
        <v>37</v>
      </c>
    </row>
    <row r="78357" spans="1:3" x14ac:dyDescent="0.2">
      <c r="A78357" t="s">
        <v>1967</v>
      </c>
      <c r="B78357" s="1">
        <v>45617</v>
      </c>
      <c r="C78357">
        <v>6.75</v>
      </c>
    </row>
    <row r="78358" spans="1:3" x14ac:dyDescent="0.2">
      <c r="A78358" t="s">
        <v>1967</v>
      </c>
      <c r="B78358" s="1">
        <v>45617</v>
      </c>
      <c r="C78358">
        <v>47.95</v>
      </c>
    </row>
    <row r="78359" spans="1:3" x14ac:dyDescent="0.2">
      <c r="A78359" t="s">
        <v>1493</v>
      </c>
      <c r="B78359" s="1">
        <v>45617</v>
      </c>
      <c r="C78359">
        <v>54.95</v>
      </c>
    </row>
    <row r="78360" spans="1:3" x14ac:dyDescent="0.2">
      <c r="A78360" t="s">
        <v>3150</v>
      </c>
      <c r="B78360" s="1">
        <v>45617</v>
      </c>
      <c r="C78360">
        <v>54.7</v>
      </c>
    </row>
    <row r="78361" spans="1:3" x14ac:dyDescent="0.2">
      <c r="A78361" t="s">
        <v>2568</v>
      </c>
      <c r="B78361" s="1">
        <v>45617</v>
      </c>
      <c r="C78361">
        <v>87.95</v>
      </c>
    </row>
    <row r="78362" spans="1:3" x14ac:dyDescent="0.2">
      <c r="A78362" t="s">
        <v>3151</v>
      </c>
      <c r="B78362" s="1">
        <v>45617</v>
      </c>
      <c r="C78362">
        <v>405</v>
      </c>
    </row>
    <row r="78363" spans="1:3" x14ac:dyDescent="0.2">
      <c r="A78363" t="s">
        <v>3151</v>
      </c>
      <c r="B78363" s="1">
        <v>45617</v>
      </c>
      <c r="C78363">
        <v>70</v>
      </c>
    </row>
    <row r="78364" spans="1:3" x14ac:dyDescent="0.2">
      <c r="A78364" t="s">
        <v>3152</v>
      </c>
      <c r="B78364" s="1">
        <v>45617</v>
      </c>
      <c r="C78364">
        <v>19.5</v>
      </c>
    </row>
    <row r="78365" spans="1:3" x14ac:dyDescent="0.2">
      <c r="A78365" t="s">
        <v>3153</v>
      </c>
      <c r="B78365" s="1">
        <v>45617</v>
      </c>
      <c r="C78365">
        <v>49.95</v>
      </c>
    </row>
    <row r="78366" spans="1:3" x14ac:dyDescent="0.2">
      <c r="A78366" t="s">
        <v>8</v>
      </c>
      <c r="B78366" s="1">
        <v>45617</v>
      </c>
      <c r="C78366">
        <v>83.5</v>
      </c>
    </row>
    <row r="78367" spans="1:3" x14ac:dyDescent="0.2">
      <c r="A78367" t="s">
        <v>307</v>
      </c>
      <c r="B78367" s="1">
        <v>45617</v>
      </c>
      <c r="C78367">
        <v>198</v>
      </c>
    </row>
    <row r="78368" spans="1:3" x14ac:dyDescent="0.2">
      <c r="A78368" t="s">
        <v>27</v>
      </c>
      <c r="B78368" s="1">
        <v>45617</v>
      </c>
      <c r="C78368">
        <v>52.5</v>
      </c>
    </row>
    <row r="78369" spans="1:3" x14ac:dyDescent="0.2">
      <c r="A78369" t="s">
        <v>3154</v>
      </c>
      <c r="B78369" s="1">
        <v>45617</v>
      </c>
      <c r="C78369">
        <v>19.95</v>
      </c>
    </row>
    <row r="78370" spans="1:3" x14ac:dyDescent="0.2">
      <c r="A78370" t="s">
        <v>3154</v>
      </c>
      <c r="B78370" s="1">
        <v>45617</v>
      </c>
      <c r="C78370">
        <v>359.5</v>
      </c>
    </row>
    <row r="78371" spans="1:3" x14ac:dyDescent="0.2">
      <c r="A78371" t="s">
        <v>3155</v>
      </c>
      <c r="B78371" s="1">
        <v>45617</v>
      </c>
      <c r="C78371">
        <v>16.25</v>
      </c>
    </row>
    <row r="78372" spans="1:3" x14ac:dyDescent="0.2">
      <c r="A78372" t="s">
        <v>123</v>
      </c>
      <c r="B78372" s="1">
        <v>45617</v>
      </c>
      <c r="C78372">
        <v>4.7699999999999996</v>
      </c>
    </row>
    <row r="78373" spans="1:3" x14ac:dyDescent="0.2">
      <c r="A78373" t="s">
        <v>27</v>
      </c>
      <c r="B78373" s="1">
        <v>45617</v>
      </c>
      <c r="C78373">
        <v>21.75</v>
      </c>
    </row>
    <row r="78374" spans="1:3" x14ac:dyDescent="0.2">
      <c r="A78374" t="s">
        <v>3156</v>
      </c>
      <c r="B78374" s="1">
        <v>45617</v>
      </c>
      <c r="C78374">
        <v>56.9</v>
      </c>
    </row>
    <row r="78375" spans="1:3" x14ac:dyDescent="0.2">
      <c r="A78375" t="s">
        <v>3157</v>
      </c>
      <c r="B78375" s="1">
        <v>45617</v>
      </c>
      <c r="C78375">
        <v>58.9</v>
      </c>
    </row>
    <row r="78376" spans="1:3" x14ac:dyDescent="0.2">
      <c r="A78376" t="s">
        <v>3158</v>
      </c>
      <c r="B78376" s="1">
        <v>45617</v>
      </c>
      <c r="C78376">
        <v>70.650000000000006</v>
      </c>
    </row>
    <row r="78377" spans="1:3" x14ac:dyDescent="0.2">
      <c r="A78377" t="s">
        <v>3159</v>
      </c>
      <c r="B78377" s="1">
        <v>45617</v>
      </c>
      <c r="C78377">
        <v>174.3</v>
      </c>
    </row>
    <row r="78378" spans="1:3" x14ac:dyDescent="0.2">
      <c r="A78378" t="s">
        <v>148</v>
      </c>
      <c r="B78378" s="1">
        <v>45617</v>
      </c>
      <c r="C78378">
        <v>58.6</v>
      </c>
    </row>
    <row r="78379" spans="1:3" x14ac:dyDescent="0.2">
      <c r="A78379" t="s">
        <v>3160</v>
      </c>
      <c r="B78379" s="1">
        <v>45617</v>
      </c>
      <c r="C78379">
        <v>1438.56</v>
      </c>
    </row>
    <row r="78380" spans="1:3" x14ac:dyDescent="0.2">
      <c r="A78380" t="s">
        <v>148</v>
      </c>
      <c r="B78380" s="1">
        <v>45617</v>
      </c>
      <c r="C78380">
        <v>959.04</v>
      </c>
    </row>
    <row r="78381" spans="1:3" x14ac:dyDescent="0.2">
      <c r="A78381" t="s">
        <v>488</v>
      </c>
      <c r="B78381" s="1">
        <v>45617</v>
      </c>
      <c r="C78381">
        <v>271.05</v>
      </c>
    </row>
    <row r="78382" spans="1:3" x14ac:dyDescent="0.2">
      <c r="A78382" t="s">
        <v>3161</v>
      </c>
      <c r="B78382" s="1">
        <v>45617</v>
      </c>
      <c r="C78382">
        <v>59.45</v>
      </c>
    </row>
    <row r="78383" spans="1:3" x14ac:dyDescent="0.2">
      <c r="A78383" t="s">
        <v>27</v>
      </c>
      <c r="B78383" s="1">
        <v>45617</v>
      </c>
      <c r="C78383">
        <v>24.71</v>
      </c>
    </row>
    <row r="78384" spans="1:3" x14ac:dyDescent="0.2">
      <c r="A78384" t="s">
        <v>3162</v>
      </c>
      <c r="B78384" s="1">
        <v>45617</v>
      </c>
      <c r="C78384">
        <v>71.45</v>
      </c>
    </row>
    <row r="78385" spans="1:3" x14ac:dyDescent="0.2">
      <c r="A78385" t="s">
        <v>3163</v>
      </c>
      <c r="B78385" s="1">
        <v>45617</v>
      </c>
      <c r="C78385">
        <v>58.9</v>
      </c>
    </row>
    <row r="78386" spans="1:3" x14ac:dyDescent="0.2">
      <c r="A78386" t="s">
        <v>3164</v>
      </c>
      <c r="B78386" s="1">
        <v>45617</v>
      </c>
      <c r="C78386">
        <v>76.45</v>
      </c>
    </row>
    <row r="78387" spans="1:3" x14ac:dyDescent="0.2">
      <c r="A78387" t="s">
        <v>3165</v>
      </c>
      <c r="B78387" s="1">
        <v>45617</v>
      </c>
      <c r="C78387">
        <v>58.9</v>
      </c>
    </row>
    <row r="78388" spans="1:3" x14ac:dyDescent="0.2">
      <c r="A78388" t="s">
        <v>119</v>
      </c>
      <c r="B78388" s="1">
        <v>45617</v>
      </c>
      <c r="C78388">
        <v>75.39</v>
      </c>
    </row>
    <row r="78389" spans="1:3" x14ac:dyDescent="0.2">
      <c r="A78389" t="s">
        <v>3166</v>
      </c>
      <c r="B78389" s="1">
        <v>45617</v>
      </c>
      <c r="C78389">
        <v>22.45</v>
      </c>
    </row>
    <row r="78390" spans="1:3" x14ac:dyDescent="0.2">
      <c r="A78390" t="s">
        <v>2168</v>
      </c>
      <c r="B78390" s="1">
        <v>45617</v>
      </c>
      <c r="C78390">
        <v>139.79</v>
      </c>
    </row>
    <row r="78391" spans="1:3" x14ac:dyDescent="0.2">
      <c r="A78391" t="s">
        <v>3167</v>
      </c>
      <c r="B78391" s="1">
        <v>45617</v>
      </c>
      <c r="C78391">
        <v>119.88</v>
      </c>
    </row>
    <row r="78392" spans="1:3" x14ac:dyDescent="0.2">
      <c r="A78392" t="s">
        <v>3168</v>
      </c>
      <c r="B78392" s="1">
        <v>45617</v>
      </c>
      <c r="C78392">
        <v>1484.04</v>
      </c>
    </row>
    <row r="78393" spans="1:3" x14ac:dyDescent="0.2">
      <c r="A78393" t="s">
        <v>728</v>
      </c>
      <c r="B78393" s="1">
        <v>45617</v>
      </c>
      <c r="C78393">
        <v>416.64</v>
      </c>
    </row>
    <row r="78394" spans="1:3" x14ac:dyDescent="0.2">
      <c r="A78394" t="s">
        <v>34</v>
      </c>
      <c r="B78394" s="1">
        <v>45617</v>
      </c>
      <c r="C78394">
        <v>82.42</v>
      </c>
    </row>
    <row r="78395" spans="1:3" x14ac:dyDescent="0.2">
      <c r="A78395" t="s">
        <v>321</v>
      </c>
      <c r="B78395" s="1">
        <v>45617</v>
      </c>
      <c r="C78395">
        <v>2039.53</v>
      </c>
    </row>
    <row r="78396" spans="1:3" x14ac:dyDescent="0.2">
      <c r="A78396" t="s">
        <v>993</v>
      </c>
      <c r="B78396" s="1">
        <v>45617</v>
      </c>
      <c r="C78396">
        <v>149.85</v>
      </c>
    </row>
    <row r="78397" spans="1:3" x14ac:dyDescent="0.2">
      <c r="A78397" t="s">
        <v>993</v>
      </c>
      <c r="B78397" s="1">
        <v>45617</v>
      </c>
      <c r="C78397">
        <v>46.17</v>
      </c>
    </row>
    <row r="78398" spans="1:3" x14ac:dyDescent="0.2">
      <c r="A78398" t="s">
        <v>3169</v>
      </c>
      <c r="B78398" s="1">
        <v>45617</v>
      </c>
      <c r="C78398">
        <v>6.75</v>
      </c>
    </row>
    <row r="78399" spans="1:3" x14ac:dyDescent="0.2">
      <c r="A78399" t="s">
        <v>150</v>
      </c>
      <c r="B78399" s="1">
        <v>45617</v>
      </c>
      <c r="C78399">
        <v>539.6</v>
      </c>
    </row>
    <row r="78400" spans="1:3" x14ac:dyDescent="0.2">
      <c r="A78400" t="s">
        <v>3170</v>
      </c>
      <c r="B78400" s="1">
        <v>45617</v>
      </c>
      <c r="C78400">
        <v>6.75</v>
      </c>
    </row>
    <row r="78401" spans="1:3" x14ac:dyDescent="0.2">
      <c r="A78401" t="s">
        <v>950</v>
      </c>
      <c r="B78401" s="1">
        <v>45617</v>
      </c>
      <c r="C78401">
        <v>631.86</v>
      </c>
    </row>
    <row r="78402" spans="1:3" x14ac:dyDescent="0.2">
      <c r="A78402" t="s">
        <v>3171</v>
      </c>
      <c r="B78402" s="1">
        <v>45617</v>
      </c>
      <c r="C78402">
        <v>63.65</v>
      </c>
    </row>
    <row r="78403" spans="1:3" x14ac:dyDescent="0.2">
      <c r="A78403" t="s">
        <v>3172</v>
      </c>
      <c r="B78403" s="1">
        <v>45617</v>
      </c>
      <c r="C78403">
        <v>6.75</v>
      </c>
    </row>
    <row r="78404" spans="1:3" x14ac:dyDescent="0.2">
      <c r="A78404" t="s">
        <v>849</v>
      </c>
      <c r="B78404" s="1">
        <v>45617</v>
      </c>
      <c r="C78404">
        <v>149.76</v>
      </c>
    </row>
    <row r="78405" spans="1:3" x14ac:dyDescent="0.2">
      <c r="A78405" t="s">
        <v>3173</v>
      </c>
      <c r="B78405" s="1">
        <v>45617</v>
      </c>
      <c r="C78405">
        <v>56.9</v>
      </c>
    </row>
    <row r="78406" spans="1:3" x14ac:dyDescent="0.2">
      <c r="A78406" t="s">
        <v>3174</v>
      </c>
      <c r="B78406" s="1">
        <v>45617</v>
      </c>
      <c r="C78406">
        <v>63.9</v>
      </c>
    </row>
    <row r="78407" spans="1:3" x14ac:dyDescent="0.2">
      <c r="A78407" t="s">
        <v>1596</v>
      </c>
      <c r="B78407" s="1">
        <v>45617</v>
      </c>
      <c r="C78407">
        <v>49.45</v>
      </c>
    </row>
    <row r="78408" spans="1:3" x14ac:dyDescent="0.2">
      <c r="A78408" t="s">
        <v>3175</v>
      </c>
      <c r="B78408" s="1">
        <v>45617</v>
      </c>
      <c r="C78408">
        <v>6.75</v>
      </c>
    </row>
    <row r="78409" spans="1:3" x14ac:dyDescent="0.2">
      <c r="A78409" t="s">
        <v>2177</v>
      </c>
      <c r="B78409" s="1">
        <v>45617</v>
      </c>
      <c r="C78409">
        <v>44.95</v>
      </c>
    </row>
    <row r="78410" spans="1:3" x14ac:dyDescent="0.2">
      <c r="A78410" t="s">
        <v>3176</v>
      </c>
      <c r="B78410" s="1">
        <v>45617</v>
      </c>
      <c r="C78410">
        <v>47.95</v>
      </c>
    </row>
    <row r="78411" spans="1:3" x14ac:dyDescent="0.2">
      <c r="A78411" t="s">
        <v>3177</v>
      </c>
      <c r="B78411" s="1">
        <v>45617</v>
      </c>
      <c r="C78411">
        <v>61.5</v>
      </c>
    </row>
    <row r="78412" spans="1:3" x14ac:dyDescent="0.2">
      <c r="A78412" t="s">
        <v>29</v>
      </c>
      <c r="B78412" s="1">
        <v>45617</v>
      </c>
      <c r="C78412">
        <v>2606.7600000000002</v>
      </c>
    </row>
    <row r="78413" spans="1:3" x14ac:dyDescent="0.2">
      <c r="A78413" t="s">
        <v>32</v>
      </c>
      <c r="B78413" s="1">
        <v>45617</v>
      </c>
      <c r="C78413">
        <v>2219.63</v>
      </c>
    </row>
    <row r="78414" spans="1:3" x14ac:dyDescent="0.2">
      <c r="A78414" t="s">
        <v>3178</v>
      </c>
      <c r="B78414" s="1">
        <v>45617</v>
      </c>
      <c r="C78414">
        <v>59.9</v>
      </c>
    </row>
    <row r="78415" spans="1:3" x14ac:dyDescent="0.2">
      <c r="A78415" t="s">
        <v>943</v>
      </c>
      <c r="B78415" s="1">
        <v>45617</v>
      </c>
      <c r="C78415">
        <v>143.88</v>
      </c>
    </row>
    <row r="78416" spans="1:3" x14ac:dyDescent="0.2">
      <c r="A78416" t="s">
        <v>3179</v>
      </c>
      <c r="B78416" s="1">
        <v>45617</v>
      </c>
      <c r="C78416">
        <v>63.9</v>
      </c>
    </row>
    <row r="78417" spans="1:3" x14ac:dyDescent="0.2">
      <c r="A78417" t="s">
        <v>123</v>
      </c>
      <c r="B78417" s="1">
        <v>45617</v>
      </c>
      <c r="C78417">
        <v>866.37</v>
      </c>
    </row>
    <row r="78418" spans="1:3" x14ac:dyDescent="0.2">
      <c r="A78418" t="s">
        <v>3134</v>
      </c>
      <c r="B78418" s="1">
        <v>45617</v>
      </c>
      <c r="C78418">
        <v>71.95</v>
      </c>
    </row>
    <row r="78419" spans="1:3" x14ac:dyDescent="0.2">
      <c r="A78419" t="s">
        <v>2988</v>
      </c>
      <c r="B78419" s="1">
        <v>45617</v>
      </c>
      <c r="C78419">
        <v>129.24</v>
      </c>
    </row>
    <row r="78420" spans="1:3" x14ac:dyDescent="0.2">
      <c r="A78420" t="s">
        <v>32</v>
      </c>
      <c r="B78420" s="1">
        <v>45617</v>
      </c>
      <c r="C78420">
        <v>403.24</v>
      </c>
    </row>
    <row r="78421" spans="1:3" x14ac:dyDescent="0.2">
      <c r="A78421" t="s">
        <v>1202</v>
      </c>
      <c r="B78421" s="1">
        <v>45617</v>
      </c>
      <c r="C78421">
        <v>690.43</v>
      </c>
    </row>
    <row r="78422" spans="1:3" x14ac:dyDescent="0.2">
      <c r="A78422" t="s">
        <v>374</v>
      </c>
      <c r="B78422" s="1">
        <v>45617</v>
      </c>
      <c r="C78422">
        <v>539.79</v>
      </c>
    </row>
    <row r="78423" spans="1:3" x14ac:dyDescent="0.2">
      <c r="A78423" t="s">
        <v>3180</v>
      </c>
      <c r="B78423" s="1">
        <v>45617</v>
      </c>
      <c r="C78423">
        <v>18.260000000000002</v>
      </c>
    </row>
    <row r="78424" spans="1:3" x14ac:dyDescent="0.2">
      <c r="A78424" t="s">
        <v>27</v>
      </c>
      <c r="B78424" s="1">
        <v>45617</v>
      </c>
      <c r="C78424">
        <v>44.25</v>
      </c>
    </row>
    <row r="78425" spans="1:3" x14ac:dyDescent="0.2">
      <c r="A78425" t="s">
        <v>3181</v>
      </c>
      <c r="B78425" s="1">
        <v>45617</v>
      </c>
      <c r="C78425">
        <v>58.9</v>
      </c>
    </row>
    <row r="78426" spans="1:3" x14ac:dyDescent="0.2">
      <c r="A78426" t="s">
        <v>2140</v>
      </c>
      <c r="B78426" s="1">
        <v>45617</v>
      </c>
      <c r="C78426">
        <v>578.52</v>
      </c>
    </row>
    <row r="78427" spans="1:3" x14ac:dyDescent="0.2">
      <c r="A78427" t="s">
        <v>3182</v>
      </c>
      <c r="B78427" s="1">
        <v>45617</v>
      </c>
      <c r="C78427">
        <v>87.85</v>
      </c>
    </row>
    <row r="78428" spans="1:3" x14ac:dyDescent="0.2">
      <c r="A78428" t="s">
        <v>3183</v>
      </c>
      <c r="B78428" s="1">
        <v>45617</v>
      </c>
      <c r="C78428">
        <v>179.9</v>
      </c>
    </row>
    <row r="78429" spans="1:3" x14ac:dyDescent="0.2">
      <c r="A78429" t="s">
        <v>310</v>
      </c>
      <c r="B78429" s="1">
        <v>45617</v>
      </c>
      <c r="C78429">
        <v>635</v>
      </c>
    </row>
    <row r="78430" spans="1:3" x14ac:dyDescent="0.2">
      <c r="A78430" t="s">
        <v>1853</v>
      </c>
      <c r="B78430" s="1">
        <v>45617</v>
      </c>
      <c r="C78430">
        <v>21.95</v>
      </c>
    </row>
    <row r="78431" spans="1:3" x14ac:dyDescent="0.2">
      <c r="A78431" t="s">
        <v>3184</v>
      </c>
      <c r="B78431" s="1">
        <v>45617</v>
      </c>
      <c r="C78431">
        <v>348.87</v>
      </c>
    </row>
    <row r="78432" spans="1:3" x14ac:dyDescent="0.2">
      <c r="A78432" t="s">
        <v>3185</v>
      </c>
      <c r="B78432" s="1">
        <v>45617</v>
      </c>
      <c r="C78432">
        <v>49.95</v>
      </c>
    </row>
    <row r="78433" spans="1:3" x14ac:dyDescent="0.2">
      <c r="A78433" t="s">
        <v>3186</v>
      </c>
      <c r="B78433" s="1">
        <v>45617</v>
      </c>
      <c r="C78433">
        <v>63.9</v>
      </c>
    </row>
    <row r="78434" spans="1:3" x14ac:dyDescent="0.2">
      <c r="A78434" t="s">
        <v>3187</v>
      </c>
      <c r="B78434" s="1">
        <v>45617</v>
      </c>
      <c r="C78434">
        <v>63.9</v>
      </c>
    </row>
    <row r="78435" spans="1:3" x14ac:dyDescent="0.2">
      <c r="A78435" t="s">
        <v>3188</v>
      </c>
      <c r="B78435" s="1">
        <v>45617</v>
      </c>
      <c r="C78435">
        <v>49.95</v>
      </c>
    </row>
    <row r="78436" spans="1:3" x14ac:dyDescent="0.2">
      <c r="A78436" t="s">
        <v>582</v>
      </c>
      <c r="B78436" s="1">
        <v>45617</v>
      </c>
      <c r="C78436">
        <v>86.34</v>
      </c>
    </row>
    <row r="78437" spans="1:3" x14ac:dyDescent="0.2">
      <c r="A78437" t="s">
        <v>3189</v>
      </c>
      <c r="B78437" s="1">
        <v>45617</v>
      </c>
      <c r="C78437">
        <v>58.9</v>
      </c>
    </row>
    <row r="78438" spans="1:3" x14ac:dyDescent="0.2">
      <c r="A78438" t="s">
        <v>3190</v>
      </c>
      <c r="B78438" s="1">
        <v>45617</v>
      </c>
      <c r="C78438">
        <v>58.9</v>
      </c>
    </row>
    <row r="78439" spans="1:3" x14ac:dyDescent="0.2">
      <c r="A78439" t="s">
        <v>3191</v>
      </c>
      <c r="B78439" s="1">
        <v>45617</v>
      </c>
      <c r="C78439">
        <v>58.9</v>
      </c>
    </row>
    <row r="78440" spans="1:3" x14ac:dyDescent="0.2">
      <c r="A78440" t="s">
        <v>3192</v>
      </c>
      <c r="B78440" s="1">
        <v>45617</v>
      </c>
      <c r="C78440">
        <v>148.85</v>
      </c>
    </row>
    <row r="78441" spans="1:3" x14ac:dyDescent="0.2">
      <c r="A78441" t="s">
        <v>3193</v>
      </c>
      <c r="B78441" s="1">
        <v>45617</v>
      </c>
      <c r="C78441">
        <v>58.9</v>
      </c>
    </row>
    <row r="78442" spans="1:3" x14ac:dyDescent="0.2">
      <c r="A78442" t="s">
        <v>3194</v>
      </c>
      <c r="B78442" s="1">
        <v>45617</v>
      </c>
      <c r="C78442">
        <v>58.9</v>
      </c>
    </row>
    <row r="78443" spans="1:3" x14ac:dyDescent="0.2">
      <c r="A78443" t="s">
        <v>3195</v>
      </c>
      <c r="B78443" s="1">
        <v>45617</v>
      </c>
      <c r="C78443">
        <v>78.45</v>
      </c>
    </row>
    <row r="78444" spans="1:3" x14ac:dyDescent="0.2">
      <c r="A78444" t="s">
        <v>3196</v>
      </c>
      <c r="B78444" s="1">
        <v>45617</v>
      </c>
      <c r="C78444">
        <v>58.9</v>
      </c>
    </row>
    <row r="78445" spans="1:3" x14ac:dyDescent="0.2">
      <c r="A78445" t="s">
        <v>837</v>
      </c>
      <c r="B78445" s="1">
        <v>45617</v>
      </c>
      <c r="C78445">
        <v>433.12</v>
      </c>
    </row>
    <row r="78446" spans="1:3" x14ac:dyDescent="0.2">
      <c r="A78446" t="s">
        <v>3197</v>
      </c>
      <c r="B78446" s="1">
        <v>45617</v>
      </c>
      <c r="C78446">
        <v>58.9</v>
      </c>
    </row>
    <row r="78447" spans="1:3" x14ac:dyDescent="0.2">
      <c r="A78447" t="s">
        <v>3198</v>
      </c>
      <c r="B78447" s="1">
        <v>45617</v>
      </c>
      <c r="C78447">
        <v>10.95</v>
      </c>
    </row>
    <row r="78448" spans="1:3" x14ac:dyDescent="0.2">
      <c r="A78448" t="s">
        <v>3199</v>
      </c>
      <c r="B78448" s="1">
        <v>45617</v>
      </c>
      <c r="C78448">
        <v>58.9</v>
      </c>
    </row>
    <row r="78449" spans="1:3" x14ac:dyDescent="0.2">
      <c r="A78449" t="s">
        <v>2354</v>
      </c>
      <c r="B78449" s="1">
        <v>45617</v>
      </c>
      <c r="C78449">
        <v>21.95</v>
      </c>
    </row>
    <row r="78450" spans="1:3" x14ac:dyDescent="0.2">
      <c r="A78450" t="s">
        <v>1110</v>
      </c>
      <c r="B78450" s="1">
        <v>45617</v>
      </c>
      <c r="C78450">
        <v>75.849999999999994</v>
      </c>
    </row>
    <row r="78451" spans="1:3" x14ac:dyDescent="0.2">
      <c r="A78451" t="s">
        <v>3200</v>
      </c>
      <c r="B78451" s="1">
        <v>45617</v>
      </c>
      <c r="C78451">
        <v>49.95</v>
      </c>
    </row>
    <row r="78452" spans="1:3" x14ac:dyDescent="0.2">
      <c r="A78452" t="s">
        <v>3201</v>
      </c>
      <c r="B78452" s="1">
        <v>45617</v>
      </c>
      <c r="C78452">
        <v>58.9</v>
      </c>
    </row>
    <row r="78453" spans="1:3" x14ac:dyDescent="0.2">
      <c r="A78453" t="s">
        <v>3202</v>
      </c>
      <c r="B78453" s="1">
        <v>45617</v>
      </c>
      <c r="C78453">
        <v>58.9</v>
      </c>
    </row>
    <row r="78454" spans="1:3" x14ac:dyDescent="0.2">
      <c r="A78454" t="s">
        <v>3203</v>
      </c>
      <c r="B78454" s="1">
        <v>45617</v>
      </c>
      <c r="C78454">
        <v>49.95</v>
      </c>
    </row>
    <row r="78455" spans="1:3" x14ac:dyDescent="0.2">
      <c r="A78455" t="s">
        <v>3204</v>
      </c>
      <c r="B78455" s="1">
        <v>45617</v>
      </c>
      <c r="C78455">
        <v>58.9</v>
      </c>
    </row>
    <row r="78456" spans="1:3" x14ac:dyDescent="0.2">
      <c r="A78456" t="s">
        <v>3205</v>
      </c>
      <c r="B78456" s="1">
        <v>45617</v>
      </c>
      <c r="C78456">
        <v>49.95</v>
      </c>
    </row>
    <row r="78457" spans="1:3" x14ac:dyDescent="0.2">
      <c r="A78457" t="s">
        <v>3206</v>
      </c>
      <c r="B78457" s="1">
        <v>45617</v>
      </c>
      <c r="C78457">
        <v>58.9</v>
      </c>
    </row>
    <row r="78458" spans="1:3" x14ac:dyDescent="0.2">
      <c r="A78458" t="s">
        <v>715</v>
      </c>
      <c r="B78458" s="1">
        <v>45617</v>
      </c>
      <c r="C78458">
        <v>58.9</v>
      </c>
    </row>
    <row r="78459" spans="1:3" x14ac:dyDescent="0.2">
      <c r="A78459" t="s">
        <v>3207</v>
      </c>
      <c r="B78459" s="1">
        <v>45617</v>
      </c>
      <c r="C78459">
        <v>58.9</v>
      </c>
    </row>
    <row r="78460" spans="1:3" x14ac:dyDescent="0.2">
      <c r="A78460" t="s">
        <v>3208</v>
      </c>
      <c r="B78460" s="1">
        <v>45617</v>
      </c>
      <c r="C78460">
        <v>58.9</v>
      </c>
    </row>
    <row r="78461" spans="1:3" x14ac:dyDescent="0.2">
      <c r="A78461" t="s">
        <v>3209</v>
      </c>
      <c r="B78461" s="1">
        <v>45617</v>
      </c>
      <c r="C78461">
        <v>58.9</v>
      </c>
    </row>
    <row r="78462" spans="1:3" x14ac:dyDescent="0.2">
      <c r="A78462" t="s">
        <v>3210</v>
      </c>
      <c r="B78462" s="1">
        <v>45617</v>
      </c>
      <c r="C78462">
        <v>88.45</v>
      </c>
    </row>
    <row r="78463" spans="1:3" x14ac:dyDescent="0.2">
      <c r="A78463" t="s">
        <v>3211</v>
      </c>
      <c r="B78463" s="1">
        <v>45617</v>
      </c>
      <c r="C78463">
        <v>49.95</v>
      </c>
    </row>
    <row r="78464" spans="1:3" x14ac:dyDescent="0.2">
      <c r="A78464" t="s">
        <v>3212</v>
      </c>
      <c r="B78464" s="1">
        <v>45617</v>
      </c>
      <c r="C78464">
        <v>234.8</v>
      </c>
    </row>
    <row r="78465" spans="1:3" x14ac:dyDescent="0.2">
      <c r="A78465" t="s">
        <v>3124</v>
      </c>
      <c r="B78465" s="1">
        <v>45617</v>
      </c>
      <c r="C78465">
        <v>133.9</v>
      </c>
    </row>
    <row r="78466" spans="1:3" x14ac:dyDescent="0.2">
      <c r="A78466" t="s">
        <v>3213</v>
      </c>
      <c r="B78466" s="1">
        <v>45617</v>
      </c>
      <c r="C78466">
        <v>49.95</v>
      </c>
    </row>
    <row r="78467" spans="1:3" x14ac:dyDescent="0.2">
      <c r="A78467" t="s">
        <v>3214</v>
      </c>
      <c r="B78467" s="1">
        <v>45617</v>
      </c>
      <c r="C78467">
        <v>78.45</v>
      </c>
    </row>
    <row r="78468" spans="1:3" x14ac:dyDescent="0.2">
      <c r="A78468" t="s">
        <v>3215</v>
      </c>
      <c r="B78468" s="1">
        <v>45617</v>
      </c>
      <c r="C78468">
        <v>58.9</v>
      </c>
    </row>
    <row r="78469" spans="1:3" x14ac:dyDescent="0.2">
      <c r="A78469" t="s">
        <v>3216</v>
      </c>
      <c r="B78469" s="1">
        <v>45617</v>
      </c>
      <c r="C78469">
        <v>238.45</v>
      </c>
    </row>
    <row r="78470" spans="1:3" x14ac:dyDescent="0.2">
      <c r="A78470" t="s">
        <v>3217</v>
      </c>
      <c r="B78470" s="1">
        <v>45617</v>
      </c>
      <c r="C78470">
        <v>58.9</v>
      </c>
    </row>
    <row r="78471" spans="1:3" x14ac:dyDescent="0.2">
      <c r="A78471" t="s">
        <v>3218</v>
      </c>
      <c r="B78471" s="1">
        <v>45617</v>
      </c>
      <c r="C78471">
        <v>49.95</v>
      </c>
    </row>
    <row r="78472" spans="1:3" x14ac:dyDescent="0.2">
      <c r="A78472" t="s">
        <v>3219</v>
      </c>
      <c r="B78472" s="1">
        <v>45617</v>
      </c>
      <c r="C78472">
        <v>49.95</v>
      </c>
    </row>
    <row r="78473" spans="1:3" x14ac:dyDescent="0.2">
      <c r="A78473" t="s">
        <v>3220</v>
      </c>
      <c r="B78473" s="1">
        <v>45617</v>
      </c>
      <c r="C78473">
        <v>58.9</v>
      </c>
    </row>
    <row r="78474" spans="1:3" x14ac:dyDescent="0.2">
      <c r="A78474" t="s">
        <v>3221</v>
      </c>
      <c r="B78474" s="1">
        <v>45617</v>
      </c>
      <c r="C78474">
        <v>58.9</v>
      </c>
    </row>
    <row r="78475" spans="1:3" x14ac:dyDescent="0.2">
      <c r="A78475" t="s">
        <v>3221</v>
      </c>
      <c r="B78475" s="1">
        <v>45617</v>
      </c>
      <c r="C78475">
        <v>58.9</v>
      </c>
    </row>
    <row r="78476" spans="1:3" x14ac:dyDescent="0.2">
      <c r="A78476" t="s">
        <v>3222</v>
      </c>
      <c r="B78476" s="1">
        <v>45617</v>
      </c>
      <c r="C78476">
        <v>88.45</v>
      </c>
    </row>
    <row r="78477" spans="1:3" x14ac:dyDescent="0.2">
      <c r="A78477" t="s">
        <v>3223</v>
      </c>
      <c r="B78477" s="1">
        <v>45617</v>
      </c>
      <c r="C78477">
        <v>58.9</v>
      </c>
    </row>
    <row r="78478" spans="1:3" x14ac:dyDescent="0.2">
      <c r="A78478" t="s">
        <v>3224</v>
      </c>
      <c r="B78478" s="1">
        <v>45617</v>
      </c>
      <c r="C78478">
        <v>58.9</v>
      </c>
    </row>
    <row r="78479" spans="1:3" x14ac:dyDescent="0.2">
      <c r="A78479" t="s">
        <v>3225</v>
      </c>
      <c r="B78479" s="1">
        <v>45617</v>
      </c>
      <c r="C78479">
        <v>58.9</v>
      </c>
    </row>
    <row r="78480" spans="1:3" x14ac:dyDescent="0.2">
      <c r="A78480" t="s">
        <v>3226</v>
      </c>
      <c r="B78480" s="1">
        <v>45617</v>
      </c>
      <c r="C78480">
        <v>58.9</v>
      </c>
    </row>
    <row r="78481" spans="1:3" x14ac:dyDescent="0.2">
      <c r="A78481" t="s">
        <v>310</v>
      </c>
      <c r="B78481" s="1">
        <v>45617</v>
      </c>
      <c r="C78481">
        <v>1389.49</v>
      </c>
    </row>
    <row r="78482" spans="1:3" x14ac:dyDescent="0.2">
      <c r="A78482" t="s">
        <v>3227</v>
      </c>
      <c r="B78482" s="1">
        <v>45617</v>
      </c>
      <c r="C78482">
        <v>52</v>
      </c>
    </row>
    <row r="78483" spans="1:3" x14ac:dyDescent="0.2">
      <c r="A78483" t="s">
        <v>3228</v>
      </c>
      <c r="B78483" s="1">
        <v>45617</v>
      </c>
      <c r="C78483">
        <v>64.45</v>
      </c>
    </row>
    <row r="78484" spans="1:3" x14ac:dyDescent="0.2">
      <c r="A78484" t="s">
        <v>27</v>
      </c>
      <c r="B78484" s="1">
        <v>45617</v>
      </c>
      <c r="C78484">
        <v>35.96</v>
      </c>
    </row>
    <row r="78485" spans="1:3" x14ac:dyDescent="0.2">
      <c r="A78485" t="s">
        <v>27</v>
      </c>
      <c r="B78485" s="1">
        <v>45617</v>
      </c>
      <c r="C78485">
        <v>96.75</v>
      </c>
    </row>
    <row r="78486" spans="1:3" x14ac:dyDescent="0.2">
      <c r="A78486" t="s">
        <v>27</v>
      </c>
      <c r="B78486" s="1">
        <v>45617</v>
      </c>
      <c r="C78486">
        <v>93.75</v>
      </c>
    </row>
    <row r="78487" spans="1:3" x14ac:dyDescent="0.2">
      <c r="A78487" t="s">
        <v>27</v>
      </c>
      <c r="B78487" s="1">
        <v>45617</v>
      </c>
      <c r="C78487">
        <v>26.25</v>
      </c>
    </row>
    <row r="78488" spans="1:3" x14ac:dyDescent="0.2">
      <c r="A78488" t="s">
        <v>27</v>
      </c>
      <c r="B78488" s="1">
        <v>45617</v>
      </c>
      <c r="C78488">
        <v>33.75</v>
      </c>
    </row>
    <row r="78489" spans="1:3" x14ac:dyDescent="0.2">
      <c r="A78489" t="s">
        <v>3229</v>
      </c>
      <c r="B78489" s="1">
        <v>45617</v>
      </c>
      <c r="C78489">
        <v>33.950000000000003</v>
      </c>
    </row>
    <row r="78490" spans="1:3" x14ac:dyDescent="0.2">
      <c r="A78490" t="s">
        <v>27</v>
      </c>
      <c r="B78490" s="1">
        <v>45617</v>
      </c>
      <c r="C78490">
        <v>14.96</v>
      </c>
    </row>
    <row r="78491" spans="1:3" x14ac:dyDescent="0.2">
      <c r="A78491" t="s">
        <v>27</v>
      </c>
      <c r="B78491" s="1">
        <v>45617</v>
      </c>
      <c r="C78491">
        <v>44.25</v>
      </c>
    </row>
    <row r="78492" spans="1:3" x14ac:dyDescent="0.2">
      <c r="A78492" t="s">
        <v>27</v>
      </c>
      <c r="B78492" s="1">
        <v>45617</v>
      </c>
      <c r="C78492">
        <v>14.63</v>
      </c>
    </row>
    <row r="78493" spans="1:3" x14ac:dyDescent="0.2">
      <c r="A78493" t="s">
        <v>27</v>
      </c>
      <c r="B78493" s="1">
        <v>45617</v>
      </c>
      <c r="C78493">
        <v>89.25</v>
      </c>
    </row>
    <row r="78494" spans="1:3" x14ac:dyDescent="0.2">
      <c r="A78494" t="s">
        <v>27</v>
      </c>
      <c r="B78494" s="1">
        <v>45617</v>
      </c>
      <c r="C78494">
        <v>26.25</v>
      </c>
    </row>
    <row r="78495" spans="1:3" x14ac:dyDescent="0.2">
      <c r="A78495" t="s">
        <v>27</v>
      </c>
      <c r="B78495" s="1">
        <v>45617</v>
      </c>
      <c r="C78495">
        <v>21.75</v>
      </c>
    </row>
    <row r="78496" spans="1:3" x14ac:dyDescent="0.2">
      <c r="A78496" t="s">
        <v>27</v>
      </c>
      <c r="B78496" s="1">
        <v>45617</v>
      </c>
      <c r="C78496">
        <v>96.75</v>
      </c>
    </row>
    <row r="78497" spans="1:3" x14ac:dyDescent="0.2">
      <c r="A78497" t="s">
        <v>27</v>
      </c>
      <c r="B78497" s="1">
        <v>45617</v>
      </c>
      <c r="C78497">
        <v>51.75</v>
      </c>
    </row>
    <row r="78498" spans="1:3" x14ac:dyDescent="0.2">
      <c r="A78498" t="s">
        <v>27</v>
      </c>
      <c r="B78498" s="1">
        <v>45617</v>
      </c>
      <c r="C78498">
        <v>41.96</v>
      </c>
    </row>
    <row r="78499" spans="1:3" x14ac:dyDescent="0.2">
      <c r="A78499" t="s">
        <v>2194</v>
      </c>
      <c r="B78499" s="1">
        <v>45617</v>
      </c>
      <c r="C78499">
        <v>438.86</v>
      </c>
    </row>
    <row r="78500" spans="1:3" x14ac:dyDescent="0.2">
      <c r="A78500" t="s">
        <v>27</v>
      </c>
      <c r="B78500" s="1">
        <v>45617</v>
      </c>
      <c r="C78500">
        <v>36.75</v>
      </c>
    </row>
    <row r="78501" spans="1:3" x14ac:dyDescent="0.2">
      <c r="A78501" t="s">
        <v>27</v>
      </c>
      <c r="B78501" s="1">
        <v>45617</v>
      </c>
      <c r="C78501">
        <v>44.25</v>
      </c>
    </row>
    <row r="78502" spans="1:3" x14ac:dyDescent="0.2">
      <c r="A78502" t="s">
        <v>27</v>
      </c>
      <c r="B78502" s="1">
        <v>45617</v>
      </c>
      <c r="C78502">
        <v>44.25</v>
      </c>
    </row>
    <row r="78503" spans="1:3" x14ac:dyDescent="0.2">
      <c r="A78503" t="s">
        <v>1965</v>
      </c>
      <c r="B78503" s="1">
        <v>45617</v>
      </c>
      <c r="C78503">
        <v>63.9</v>
      </c>
    </row>
    <row r="78504" spans="1:3" x14ac:dyDescent="0.2">
      <c r="A78504" t="s">
        <v>3230</v>
      </c>
      <c r="B78504" s="1">
        <v>45617</v>
      </c>
      <c r="C78504">
        <v>109.9</v>
      </c>
    </row>
    <row r="78505" spans="1:3" x14ac:dyDescent="0.2">
      <c r="A78505" t="s">
        <v>2173</v>
      </c>
      <c r="B78505" s="1">
        <v>45617</v>
      </c>
      <c r="C78505">
        <v>104.85</v>
      </c>
    </row>
    <row r="78506" spans="1:3" x14ac:dyDescent="0.2">
      <c r="A78506" t="s">
        <v>3231</v>
      </c>
      <c r="B78506" s="1">
        <v>45617</v>
      </c>
      <c r="C78506">
        <v>63.9</v>
      </c>
    </row>
    <row r="78507" spans="1:3" x14ac:dyDescent="0.2">
      <c r="A78507" t="s">
        <v>3232</v>
      </c>
      <c r="B78507" s="1">
        <v>45617</v>
      </c>
      <c r="C78507">
        <v>100.95</v>
      </c>
    </row>
    <row r="78508" spans="1:3" x14ac:dyDescent="0.2">
      <c r="A78508" t="s">
        <v>2620</v>
      </c>
      <c r="B78508" s="1">
        <v>45617</v>
      </c>
      <c r="C78508">
        <v>109.9</v>
      </c>
    </row>
    <row r="78509" spans="1:3" x14ac:dyDescent="0.2">
      <c r="A78509" t="s">
        <v>3233</v>
      </c>
      <c r="B78509" s="1">
        <v>45617</v>
      </c>
      <c r="C78509">
        <v>42.5</v>
      </c>
    </row>
    <row r="78510" spans="1:3" x14ac:dyDescent="0.2">
      <c r="A78510" t="s">
        <v>3234</v>
      </c>
      <c r="B78510" s="1">
        <v>45617</v>
      </c>
      <c r="C78510">
        <v>139.80000000000001</v>
      </c>
    </row>
    <row r="78511" spans="1:3" x14ac:dyDescent="0.2">
      <c r="A78511" t="s">
        <v>372</v>
      </c>
      <c r="B78511" s="1">
        <v>45617</v>
      </c>
      <c r="C78511">
        <v>90.9</v>
      </c>
    </row>
    <row r="78512" spans="1:3" x14ac:dyDescent="0.2">
      <c r="A78512" t="s">
        <v>3235</v>
      </c>
      <c r="B78512" s="1">
        <v>45617</v>
      </c>
      <c r="C78512">
        <v>54.9</v>
      </c>
    </row>
    <row r="78513" spans="1:3" x14ac:dyDescent="0.2">
      <c r="A78513" t="s">
        <v>3236</v>
      </c>
      <c r="B78513" s="1">
        <v>45617</v>
      </c>
      <c r="C78513">
        <v>58.9</v>
      </c>
    </row>
    <row r="78514" spans="1:3" x14ac:dyDescent="0.2">
      <c r="A78514" t="s">
        <v>3237</v>
      </c>
      <c r="B78514" s="1">
        <v>45617</v>
      </c>
      <c r="C78514">
        <v>58.9</v>
      </c>
    </row>
    <row r="78515" spans="1:3" x14ac:dyDescent="0.2">
      <c r="A78515" t="s">
        <v>3238</v>
      </c>
      <c r="B78515" s="1">
        <v>45617</v>
      </c>
      <c r="C78515">
        <v>17.399999999999999</v>
      </c>
    </row>
    <row r="78516" spans="1:3" x14ac:dyDescent="0.2">
      <c r="A78516" t="s">
        <v>392</v>
      </c>
      <c r="B78516" s="1">
        <v>45617</v>
      </c>
      <c r="C78516">
        <v>299.85000000000002</v>
      </c>
    </row>
    <row r="78517" spans="1:3" x14ac:dyDescent="0.2">
      <c r="A78517" t="s">
        <v>322</v>
      </c>
      <c r="B78517" s="1">
        <v>45617</v>
      </c>
      <c r="C78517">
        <v>491.56</v>
      </c>
    </row>
    <row r="78518" spans="1:3" x14ac:dyDescent="0.2">
      <c r="A78518" t="s">
        <v>12</v>
      </c>
      <c r="B78518" s="1">
        <v>45617</v>
      </c>
      <c r="C78518">
        <v>180.78</v>
      </c>
    </row>
    <row r="78519" spans="1:3" x14ac:dyDescent="0.2">
      <c r="A78519" t="s">
        <v>322</v>
      </c>
      <c r="B78519" s="1">
        <v>45617</v>
      </c>
      <c r="C78519">
        <v>1323.86</v>
      </c>
    </row>
    <row r="78520" spans="1:3" x14ac:dyDescent="0.2">
      <c r="A78520" t="s">
        <v>316</v>
      </c>
      <c r="B78520" s="1">
        <v>45618</v>
      </c>
      <c r="C78520">
        <v>593.34</v>
      </c>
    </row>
    <row r="78521" spans="1:3" x14ac:dyDescent="0.2">
      <c r="A78521" t="s">
        <v>82</v>
      </c>
      <c r="B78521" s="1">
        <v>45618</v>
      </c>
      <c r="C78521">
        <v>2118.42</v>
      </c>
    </row>
    <row r="78522" spans="1:3" x14ac:dyDescent="0.2">
      <c r="A78522" t="s">
        <v>811</v>
      </c>
      <c r="B78522" s="1">
        <v>45618</v>
      </c>
      <c r="C78522">
        <v>600.75</v>
      </c>
    </row>
    <row r="78523" spans="1:3" x14ac:dyDescent="0.2">
      <c r="A78523" t="s">
        <v>3097</v>
      </c>
      <c r="B78523" s="1">
        <v>45618</v>
      </c>
      <c r="C78523">
        <v>53.45</v>
      </c>
    </row>
    <row r="78524" spans="1:3" x14ac:dyDescent="0.2">
      <c r="A78524" t="s">
        <v>40</v>
      </c>
      <c r="B78524" s="1">
        <v>45618</v>
      </c>
      <c r="C78524">
        <v>233.77</v>
      </c>
    </row>
    <row r="78525" spans="1:3" x14ac:dyDescent="0.2">
      <c r="A78525" t="s">
        <v>148</v>
      </c>
      <c r="B78525" s="1">
        <v>45618</v>
      </c>
      <c r="C78525">
        <v>3184.48</v>
      </c>
    </row>
    <row r="78526" spans="1:3" x14ac:dyDescent="0.2">
      <c r="A78526" t="s">
        <v>34</v>
      </c>
      <c r="B78526" s="1">
        <v>45618</v>
      </c>
      <c r="C78526">
        <v>211.04</v>
      </c>
    </row>
    <row r="78527" spans="1:3" x14ac:dyDescent="0.2">
      <c r="A78527" t="s">
        <v>148</v>
      </c>
      <c r="B78527" s="1">
        <v>45618</v>
      </c>
      <c r="C78527">
        <v>713.05</v>
      </c>
    </row>
    <row r="78528" spans="1:3" x14ac:dyDescent="0.2">
      <c r="A78528" t="s">
        <v>332</v>
      </c>
      <c r="B78528" s="1">
        <v>45618</v>
      </c>
      <c r="C78528">
        <v>595.51</v>
      </c>
    </row>
    <row r="78529" spans="1:3" x14ac:dyDescent="0.2">
      <c r="A78529" t="s">
        <v>944</v>
      </c>
      <c r="B78529" s="1">
        <v>45618</v>
      </c>
      <c r="C78529">
        <v>310.36</v>
      </c>
    </row>
    <row r="78530" spans="1:3" x14ac:dyDescent="0.2">
      <c r="A78530" t="s">
        <v>3098</v>
      </c>
      <c r="B78530" s="1">
        <v>45618</v>
      </c>
      <c r="C78530">
        <v>29.2</v>
      </c>
    </row>
    <row r="78531" spans="1:3" x14ac:dyDescent="0.2">
      <c r="A78531" t="s">
        <v>945</v>
      </c>
      <c r="B78531" s="1">
        <v>45618</v>
      </c>
      <c r="C78531">
        <v>585</v>
      </c>
    </row>
    <row r="78532" spans="1:3" x14ac:dyDescent="0.2">
      <c r="A78532" t="s">
        <v>3099</v>
      </c>
      <c r="B78532" s="1">
        <v>45618</v>
      </c>
      <c r="C78532">
        <v>143.80000000000001</v>
      </c>
    </row>
    <row r="78533" spans="1:3" x14ac:dyDescent="0.2">
      <c r="A78533" t="s">
        <v>597</v>
      </c>
      <c r="B78533" s="1">
        <v>45618</v>
      </c>
      <c r="C78533">
        <v>129.16999999999999</v>
      </c>
    </row>
    <row r="78534" spans="1:3" x14ac:dyDescent="0.2">
      <c r="A78534" t="s">
        <v>1090</v>
      </c>
      <c r="B78534" s="1">
        <v>45618</v>
      </c>
      <c r="C78534">
        <v>38.85</v>
      </c>
    </row>
    <row r="78535" spans="1:3" x14ac:dyDescent="0.2">
      <c r="A78535" t="s">
        <v>3100</v>
      </c>
      <c r="B78535" s="1">
        <v>45618</v>
      </c>
      <c r="C78535">
        <v>62.9</v>
      </c>
    </row>
    <row r="78536" spans="1:3" x14ac:dyDescent="0.2">
      <c r="A78536" t="s">
        <v>1090</v>
      </c>
      <c r="B78536" s="1">
        <v>45618</v>
      </c>
      <c r="C78536">
        <v>137.63999999999999</v>
      </c>
    </row>
    <row r="78537" spans="1:3" x14ac:dyDescent="0.2">
      <c r="A78537" t="s">
        <v>609</v>
      </c>
      <c r="B78537" s="1">
        <v>45618</v>
      </c>
      <c r="C78537">
        <v>90.2</v>
      </c>
    </row>
    <row r="78538" spans="1:3" x14ac:dyDescent="0.2">
      <c r="A78538" t="s">
        <v>27</v>
      </c>
      <c r="B78538" s="1">
        <v>45618</v>
      </c>
      <c r="C78538">
        <v>74.25</v>
      </c>
    </row>
    <row r="78539" spans="1:3" x14ac:dyDescent="0.2">
      <c r="A78539" t="s">
        <v>27</v>
      </c>
      <c r="B78539" s="1">
        <v>45618</v>
      </c>
      <c r="C78539">
        <v>44.25</v>
      </c>
    </row>
    <row r="78540" spans="1:3" x14ac:dyDescent="0.2">
      <c r="A78540" t="s">
        <v>3101</v>
      </c>
      <c r="B78540" s="1">
        <v>45618</v>
      </c>
      <c r="C78540">
        <v>56.9</v>
      </c>
    </row>
    <row r="78541" spans="1:3" x14ac:dyDescent="0.2">
      <c r="A78541" t="s">
        <v>3102</v>
      </c>
      <c r="B78541" s="1">
        <v>45618</v>
      </c>
      <c r="C78541">
        <v>101.9</v>
      </c>
    </row>
    <row r="78542" spans="1:3" x14ac:dyDescent="0.2">
      <c r="A78542" t="s">
        <v>3103</v>
      </c>
      <c r="B78542" s="1">
        <v>45618</v>
      </c>
      <c r="C78542">
        <v>63.9</v>
      </c>
    </row>
    <row r="78543" spans="1:3" x14ac:dyDescent="0.2">
      <c r="A78543" t="s">
        <v>1454</v>
      </c>
      <c r="B78543" s="1">
        <v>45618</v>
      </c>
      <c r="C78543">
        <v>425</v>
      </c>
    </row>
    <row r="78544" spans="1:3" x14ac:dyDescent="0.2">
      <c r="A78544" t="s">
        <v>3104</v>
      </c>
      <c r="B78544" s="1">
        <v>45618</v>
      </c>
      <c r="C78544">
        <v>54.9</v>
      </c>
    </row>
    <row r="78545" spans="1:3" x14ac:dyDescent="0.2">
      <c r="A78545" t="s">
        <v>3105</v>
      </c>
      <c r="B78545" s="1">
        <v>45618</v>
      </c>
      <c r="C78545">
        <v>105.85</v>
      </c>
    </row>
    <row r="78546" spans="1:3" x14ac:dyDescent="0.2">
      <c r="A78546" t="s">
        <v>27</v>
      </c>
      <c r="B78546" s="1">
        <v>45618</v>
      </c>
      <c r="C78546">
        <v>41.21</v>
      </c>
    </row>
    <row r="78547" spans="1:3" x14ac:dyDescent="0.2">
      <c r="A78547" t="s">
        <v>27</v>
      </c>
      <c r="B78547" s="1">
        <v>45618</v>
      </c>
      <c r="C78547">
        <v>74.25</v>
      </c>
    </row>
    <row r="78548" spans="1:3" x14ac:dyDescent="0.2">
      <c r="A78548" t="s">
        <v>27</v>
      </c>
      <c r="B78548" s="1">
        <v>45618</v>
      </c>
      <c r="C78548">
        <v>66.75</v>
      </c>
    </row>
    <row r="78549" spans="1:3" x14ac:dyDescent="0.2">
      <c r="A78549" t="s">
        <v>3106</v>
      </c>
      <c r="B78549" s="1">
        <v>45618</v>
      </c>
      <c r="C78549">
        <v>139.9</v>
      </c>
    </row>
    <row r="78550" spans="1:3" x14ac:dyDescent="0.2">
      <c r="A78550" t="s">
        <v>3107</v>
      </c>
      <c r="B78550" s="1">
        <v>45618</v>
      </c>
      <c r="C78550">
        <v>43.9</v>
      </c>
    </row>
    <row r="78551" spans="1:3" x14ac:dyDescent="0.2">
      <c r="A78551" t="s">
        <v>3108</v>
      </c>
      <c r="B78551" s="1">
        <v>45618</v>
      </c>
      <c r="C78551">
        <v>104.85</v>
      </c>
    </row>
    <row r="78552" spans="1:3" x14ac:dyDescent="0.2">
      <c r="A78552" t="s">
        <v>3109</v>
      </c>
      <c r="B78552" s="1">
        <v>45618</v>
      </c>
      <c r="C78552">
        <v>52.4</v>
      </c>
    </row>
    <row r="78553" spans="1:3" x14ac:dyDescent="0.2">
      <c r="A78553" t="s">
        <v>3110</v>
      </c>
      <c r="B78553" s="1">
        <v>45618</v>
      </c>
      <c r="C78553">
        <v>30.95</v>
      </c>
    </row>
    <row r="78554" spans="1:3" x14ac:dyDescent="0.2">
      <c r="A78554" t="s">
        <v>3111</v>
      </c>
      <c r="B78554" s="1">
        <v>45618</v>
      </c>
      <c r="C78554">
        <v>73.650000000000006</v>
      </c>
    </row>
    <row r="78555" spans="1:3" x14ac:dyDescent="0.2">
      <c r="A78555" t="s">
        <v>775</v>
      </c>
      <c r="B78555" s="1">
        <v>45618</v>
      </c>
      <c r="C78555">
        <v>45.97</v>
      </c>
    </row>
    <row r="78556" spans="1:3" x14ac:dyDescent="0.2">
      <c r="A78556" t="s">
        <v>46</v>
      </c>
      <c r="B78556" s="1">
        <v>45618</v>
      </c>
      <c r="C78556">
        <v>65.650000000000006</v>
      </c>
    </row>
    <row r="78557" spans="1:3" x14ac:dyDescent="0.2">
      <c r="A78557" t="s">
        <v>46</v>
      </c>
      <c r="B78557" s="1">
        <v>45618</v>
      </c>
      <c r="C78557">
        <v>147.94</v>
      </c>
    </row>
    <row r="78558" spans="1:3" x14ac:dyDescent="0.2">
      <c r="A78558" t="s">
        <v>79</v>
      </c>
      <c r="B78558" s="1">
        <v>45618</v>
      </c>
      <c r="C78558">
        <v>38.93</v>
      </c>
    </row>
    <row r="78559" spans="1:3" x14ac:dyDescent="0.2">
      <c r="A78559" t="s">
        <v>4</v>
      </c>
      <c r="B78559" s="1">
        <v>45618</v>
      </c>
      <c r="C78559">
        <v>172.17</v>
      </c>
    </row>
    <row r="78560" spans="1:3" x14ac:dyDescent="0.2">
      <c r="A78560" t="s">
        <v>4</v>
      </c>
      <c r="B78560" s="1">
        <v>45618</v>
      </c>
      <c r="C78560">
        <v>295.42</v>
      </c>
    </row>
    <row r="78561" spans="1:3" x14ac:dyDescent="0.2">
      <c r="A78561" t="s">
        <v>3112</v>
      </c>
      <c r="B78561" s="1">
        <v>45618</v>
      </c>
      <c r="C78561">
        <v>44.45</v>
      </c>
    </row>
    <row r="78562" spans="1:3" x14ac:dyDescent="0.2">
      <c r="A78562" t="s">
        <v>939</v>
      </c>
      <c r="B78562" s="1">
        <v>45618</v>
      </c>
      <c r="C78562">
        <v>53.94</v>
      </c>
    </row>
    <row r="78563" spans="1:3" x14ac:dyDescent="0.2">
      <c r="A78563" t="s">
        <v>939</v>
      </c>
      <c r="B78563" s="1">
        <v>45618</v>
      </c>
      <c r="C78563">
        <v>317.67</v>
      </c>
    </row>
    <row r="78564" spans="1:3" x14ac:dyDescent="0.2">
      <c r="A78564" t="s">
        <v>939</v>
      </c>
      <c r="B78564" s="1">
        <v>45618</v>
      </c>
      <c r="C78564">
        <v>303.42</v>
      </c>
    </row>
    <row r="78565" spans="1:3" x14ac:dyDescent="0.2">
      <c r="A78565" t="s">
        <v>27</v>
      </c>
      <c r="B78565" s="1">
        <v>45618</v>
      </c>
      <c r="C78565">
        <v>89.25</v>
      </c>
    </row>
    <row r="78566" spans="1:3" x14ac:dyDescent="0.2">
      <c r="A78566" t="s">
        <v>27</v>
      </c>
      <c r="B78566" s="1">
        <v>45618</v>
      </c>
      <c r="C78566">
        <v>41.21</v>
      </c>
    </row>
    <row r="78567" spans="1:3" x14ac:dyDescent="0.2">
      <c r="A78567" t="s">
        <v>27</v>
      </c>
      <c r="B78567" s="1">
        <v>45618</v>
      </c>
      <c r="C78567">
        <v>74.25</v>
      </c>
    </row>
    <row r="78568" spans="1:3" x14ac:dyDescent="0.2">
      <c r="A78568" t="s">
        <v>347</v>
      </c>
      <c r="B78568" s="1">
        <v>45618</v>
      </c>
      <c r="C78568">
        <v>343.2</v>
      </c>
    </row>
    <row r="78569" spans="1:3" x14ac:dyDescent="0.2">
      <c r="A78569" t="s">
        <v>347</v>
      </c>
      <c r="B78569" s="1">
        <v>45618</v>
      </c>
      <c r="C78569">
        <v>71.94</v>
      </c>
    </row>
    <row r="78570" spans="1:3" x14ac:dyDescent="0.2">
      <c r="A78570" t="s">
        <v>347</v>
      </c>
      <c r="B78570" s="1">
        <v>45618</v>
      </c>
      <c r="C78570">
        <v>196.73</v>
      </c>
    </row>
    <row r="78571" spans="1:3" x14ac:dyDescent="0.2">
      <c r="A78571" t="s">
        <v>347</v>
      </c>
      <c r="B78571" s="1">
        <v>45618</v>
      </c>
      <c r="C78571">
        <v>16.88</v>
      </c>
    </row>
    <row r="78572" spans="1:3" x14ac:dyDescent="0.2">
      <c r="A78572" t="s">
        <v>347</v>
      </c>
      <c r="B78572" s="1">
        <v>45618</v>
      </c>
      <c r="C78572">
        <v>23.98</v>
      </c>
    </row>
    <row r="78573" spans="1:3" x14ac:dyDescent="0.2">
      <c r="A78573" t="s">
        <v>347</v>
      </c>
      <c r="B78573" s="1">
        <v>45618</v>
      </c>
      <c r="C78573">
        <v>44.95</v>
      </c>
    </row>
    <row r="78574" spans="1:3" x14ac:dyDescent="0.2">
      <c r="A78574" t="s">
        <v>3113</v>
      </c>
      <c r="B78574" s="1">
        <v>45618</v>
      </c>
      <c r="C78574">
        <v>47.95</v>
      </c>
    </row>
    <row r="78575" spans="1:3" x14ac:dyDescent="0.2">
      <c r="A78575" t="s">
        <v>3114</v>
      </c>
      <c r="B78575" s="1">
        <v>45618</v>
      </c>
      <c r="C78575">
        <v>32.950000000000003</v>
      </c>
    </row>
    <row r="78576" spans="1:3" x14ac:dyDescent="0.2">
      <c r="A78576" t="s">
        <v>3115</v>
      </c>
      <c r="B78576" s="1">
        <v>45618</v>
      </c>
      <c r="C78576">
        <v>66.900000000000006</v>
      </c>
    </row>
    <row r="78577" spans="1:3" x14ac:dyDescent="0.2">
      <c r="A78577" t="s">
        <v>3116</v>
      </c>
      <c r="B78577" s="1">
        <v>45618</v>
      </c>
      <c r="C78577">
        <v>44.95</v>
      </c>
    </row>
    <row r="78578" spans="1:3" x14ac:dyDescent="0.2">
      <c r="A78578" t="s">
        <v>3117</v>
      </c>
      <c r="B78578" s="1">
        <v>45618</v>
      </c>
      <c r="C78578">
        <v>91.9</v>
      </c>
    </row>
    <row r="78579" spans="1:3" x14ac:dyDescent="0.2">
      <c r="A78579" t="s">
        <v>27</v>
      </c>
      <c r="B78579" s="1">
        <v>45618</v>
      </c>
      <c r="C78579">
        <v>36.75</v>
      </c>
    </row>
    <row r="78580" spans="1:3" x14ac:dyDescent="0.2">
      <c r="A78580" t="s">
        <v>27</v>
      </c>
      <c r="B78580" s="1">
        <v>45618</v>
      </c>
      <c r="C78580">
        <v>18.75</v>
      </c>
    </row>
    <row r="78581" spans="1:3" x14ac:dyDescent="0.2">
      <c r="A78581" t="s">
        <v>27</v>
      </c>
      <c r="B78581" s="1">
        <v>45618</v>
      </c>
      <c r="C78581">
        <v>36.75</v>
      </c>
    </row>
    <row r="78582" spans="1:3" x14ac:dyDescent="0.2">
      <c r="A78582" t="s">
        <v>3118</v>
      </c>
      <c r="B78582" s="1">
        <v>45618</v>
      </c>
      <c r="C78582">
        <v>53.9</v>
      </c>
    </row>
    <row r="78583" spans="1:3" x14ac:dyDescent="0.2">
      <c r="A78583" t="s">
        <v>3119</v>
      </c>
      <c r="B78583" s="1">
        <v>45618</v>
      </c>
      <c r="C78583">
        <v>83.4</v>
      </c>
    </row>
    <row r="78584" spans="1:3" x14ac:dyDescent="0.2">
      <c r="A78584" t="s">
        <v>3120</v>
      </c>
      <c r="B78584" s="1">
        <v>45618</v>
      </c>
      <c r="C78584">
        <v>56.9</v>
      </c>
    </row>
    <row r="78585" spans="1:3" x14ac:dyDescent="0.2">
      <c r="A78585" t="s">
        <v>3121</v>
      </c>
      <c r="B78585" s="1">
        <v>45618</v>
      </c>
      <c r="C78585">
        <v>78.599999999999994</v>
      </c>
    </row>
    <row r="78586" spans="1:3" x14ac:dyDescent="0.2">
      <c r="A78586" t="s">
        <v>3122</v>
      </c>
      <c r="B78586" s="1">
        <v>45618</v>
      </c>
      <c r="C78586">
        <v>47.95</v>
      </c>
    </row>
    <row r="78587" spans="1:3" x14ac:dyDescent="0.2">
      <c r="A78587" t="s">
        <v>3123</v>
      </c>
      <c r="B78587" s="1">
        <v>45618</v>
      </c>
      <c r="C78587">
        <v>60.9</v>
      </c>
    </row>
    <row r="78588" spans="1:3" x14ac:dyDescent="0.2">
      <c r="A78588" t="s">
        <v>3124</v>
      </c>
      <c r="B78588" s="1">
        <v>45618</v>
      </c>
      <c r="C78588">
        <v>249.9</v>
      </c>
    </row>
    <row r="78589" spans="1:3" x14ac:dyDescent="0.2">
      <c r="A78589" t="s">
        <v>3125</v>
      </c>
      <c r="B78589" s="1">
        <v>45618</v>
      </c>
      <c r="C78589">
        <v>63.65</v>
      </c>
    </row>
    <row r="78590" spans="1:3" x14ac:dyDescent="0.2">
      <c r="A78590" t="s">
        <v>3126</v>
      </c>
      <c r="B78590" s="1">
        <v>45618</v>
      </c>
      <c r="C78590">
        <v>15.7</v>
      </c>
    </row>
    <row r="78591" spans="1:3" x14ac:dyDescent="0.2">
      <c r="A78591" t="s">
        <v>3127</v>
      </c>
      <c r="B78591" s="1">
        <v>45618</v>
      </c>
      <c r="C78591">
        <v>89.9</v>
      </c>
    </row>
    <row r="78592" spans="1:3" x14ac:dyDescent="0.2">
      <c r="A78592" t="s">
        <v>3128</v>
      </c>
      <c r="B78592" s="1">
        <v>45618</v>
      </c>
      <c r="C78592">
        <v>70.650000000000006</v>
      </c>
    </row>
    <row r="78593" spans="1:3" x14ac:dyDescent="0.2">
      <c r="A78593" t="s">
        <v>3129</v>
      </c>
      <c r="B78593" s="1">
        <v>45618</v>
      </c>
      <c r="C78593">
        <v>6.75</v>
      </c>
    </row>
    <row r="78594" spans="1:3" x14ac:dyDescent="0.2">
      <c r="A78594" t="s">
        <v>3130</v>
      </c>
      <c r="B78594" s="1">
        <v>45618</v>
      </c>
      <c r="C78594">
        <v>439.6</v>
      </c>
    </row>
    <row r="78595" spans="1:3" x14ac:dyDescent="0.2">
      <c r="A78595" t="s">
        <v>3131</v>
      </c>
      <c r="B78595" s="1">
        <v>45618</v>
      </c>
      <c r="C78595">
        <v>80.900000000000006</v>
      </c>
    </row>
    <row r="78596" spans="1:3" x14ac:dyDescent="0.2">
      <c r="A78596" t="s">
        <v>3132</v>
      </c>
      <c r="B78596" s="1">
        <v>45618</v>
      </c>
      <c r="C78596">
        <v>54.7</v>
      </c>
    </row>
    <row r="78597" spans="1:3" x14ac:dyDescent="0.2">
      <c r="A78597" t="s">
        <v>27</v>
      </c>
      <c r="B78597" s="1">
        <v>45618</v>
      </c>
      <c r="C78597">
        <v>41.21</v>
      </c>
    </row>
    <row r="78598" spans="1:3" x14ac:dyDescent="0.2">
      <c r="A78598" t="s">
        <v>27</v>
      </c>
      <c r="B78598" s="1">
        <v>45618</v>
      </c>
      <c r="C78598">
        <v>33.71</v>
      </c>
    </row>
    <row r="78599" spans="1:3" x14ac:dyDescent="0.2">
      <c r="A78599" t="s">
        <v>3133</v>
      </c>
      <c r="B78599" s="1">
        <v>45618</v>
      </c>
      <c r="C78599">
        <v>156.84</v>
      </c>
    </row>
    <row r="78600" spans="1:3" x14ac:dyDescent="0.2">
      <c r="A78600" t="s">
        <v>27</v>
      </c>
      <c r="B78600" s="1">
        <v>45618</v>
      </c>
      <c r="C78600">
        <v>41.96</v>
      </c>
    </row>
    <row r="78601" spans="1:3" x14ac:dyDescent="0.2">
      <c r="A78601" t="s">
        <v>3134</v>
      </c>
      <c r="B78601" s="1">
        <v>45618</v>
      </c>
      <c r="C78601">
        <v>47.95</v>
      </c>
    </row>
    <row r="78602" spans="1:3" x14ac:dyDescent="0.2">
      <c r="A78602" t="s">
        <v>3135</v>
      </c>
      <c r="B78602" s="1">
        <v>45618</v>
      </c>
      <c r="C78602">
        <v>109.9</v>
      </c>
    </row>
    <row r="78603" spans="1:3" x14ac:dyDescent="0.2">
      <c r="A78603" t="s">
        <v>3136</v>
      </c>
      <c r="B78603" s="1">
        <v>45618</v>
      </c>
      <c r="C78603">
        <v>58.95</v>
      </c>
    </row>
    <row r="78604" spans="1:3" x14ac:dyDescent="0.2">
      <c r="A78604" t="s">
        <v>3137</v>
      </c>
      <c r="B78604" s="1">
        <v>45618</v>
      </c>
      <c r="C78604">
        <v>56.9</v>
      </c>
    </row>
    <row r="78605" spans="1:3" x14ac:dyDescent="0.2">
      <c r="A78605" t="s">
        <v>2978</v>
      </c>
      <c r="B78605" s="1">
        <v>45618</v>
      </c>
      <c r="C78605">
        <v>42.92</v>
      </c>
    </row>
    <row r="78606" spans="1:3" x14ac:dyDescent="0.2">
      <c r="A78606" t="s">
        <v>3138</v>
      </c>
      <c r="B78606" s="1">
        <v>45618</v>
      </c>
      <c r="C78606">
        <v>1575.25</v>
      </c>
    </row>
    <row r="78607" spans="1:3" x14ac:dyDescent="0.2">
      <c r="A78607" t="s">
        <v>27</v>
      </c>
      <c r="B78607" s="1">
        <v>45618</v>
      </c>
      <c r="C78607">
        <v>26.25</v>
      </c>
    </row>
    <row r="78608" spans="1:3" x14ac:dyDescent="0.2">
      <c r="A78608" t="s">
        <v>27</v>
      </c>
      <c r="B78608" s="1">
        <v>45618</v>
      </c>
      <c r="C78608">
        <v>33.75</v>
      </c>
    </row>
    <row r="78609" spans="1:3" x14ac:dyDescent="0.2">
      <c r="A78609" t="s">
        <v>27</v>
      </c>
      <c r="B78609" s="1">
        <v>45618</v>
      </c>
      <c r="C78609">
        <v>41.21</v>
      </c>
    </row>
    <row r="78610" spans="1:3" x14ac:dyDescent="0.2">
      <c r="A78610" t="s">
        <v>27</v>
      </c>
      <c r="B78610" s="1">
        <v>45618</v>
      </c>
      <c r="C78610">
        <v>44.25</v>
      </c>
    </row>
    <row r="78611" spans="1:3" x14ac:dyDescent="0.2">
      <c r="A78611" t="s">
        <v>27</v>
      </c>
      <c r="B78611" s="1">
        <v>45618</v>
      </c>
      <c r="C78611">
        <v>66.75</v>
      </c>
    </row>
    <row r="78612" spans="1:3" x14ac:dyDescent="0.2">
      <c r="A78612" t="s">
        <v>27</v>
      </c>
      <c r="B78612" s="1">
        <v>45618</v>
      </c>
      <c r="C78612">
        <v>36.75</v>
      </c>
    </row>
    <row r="78613" spans="1:3" x14ac:dyDescent="0.2">
      <c r="A78613" t="s">
        <v>27</v>
      </c>
      <c r="B78613" s="1">
        <v>45618</v>
      </c>
      <c r="C78613">
        <v>18.75</v>
      </c>
    </row>
    <row r="78614" spans="1:3" x14ac:dyDescent="0.2">
      <c r="A78614" t="s">
        <v>27</v>
      </c>
      <c r="B78614" s="1">
        <v>45618</v>
      </c>
      <c r="C78614">
        <v>18.75</v>
      </c>
    </row>
    <row r="78615" spans="1:3" x14ac:dyDescent="0.2">
      <c r="A78615" t="s">
        <v>3139</v>
      </c>
      <c r="B78615" s="1">
        <v>45618</v>
      </c>
      <c r="C78615">
        <v>99</v>
      </c>
    </row>
    <row r="78616" spans="1:3" x14ac:dyDescent="0.2">
      <c r="A78616" t="s">
        <v>27</v>
      </c>
      <c r="B78616" s="1">
        <v>45618</v>
      </c>
      <c r="C78616">
        <v>26.25</v>
      </c>
    </row>
    <row r="78617" spans="1:3" x14ac:dyDescent="0.2">
      <c r="A78617" t="s">
        <v>27</v>
      </c>
      <c r="B78617" s="1">
        <v>45618</v>
      </c>
      <c r="C78617">
        <v>33.71</v>
      </c>
    </row>
    <row r="78618" spans="1:3" x14ac:dyDescent="0.2">
      <c r="A78618" t="s">
        <v>27</v>
      </c>
      <c r="B78618" s="1">
        <v>45618</v>
      </c>
      <c r="C78618">
        <v>147</v>
      </c>
    </row>
    <row r="78619" spans="1:3" x14ac:dyDescent="0.2">
      <c r="A78619" t="s">
        <v>27</v>
      </c>
      <c r="B78619" s="1">
        <v>45618</v>
      </c>
      <c r="C78619">
        <v>74.25</v>
      </c>
    </row>
    <row r="78620" spans="1:3" x14ac:dyDescent="0.2">
      <c r="A78620" t="s">
        <v>27</v>
      </c>
      <c r="B78620" s="1">
        <v>45618</v>
      </c>
      <c r="C78620">
        <v>104.25</v>
      </c>
    </row>
    <row r="78621" spans="1:3" x14ac:dyDescent="0.2">
      <c r="A78621" t="s">
        <v>27</v>
      </c>
      <c r="B78621" s="1">
        <v>45618</v>
      </c>
      <c r="C78621">
        <v>51.75</v>
      </c>
    </row>
    <row r="78622" spans="1:3" x14ac:dyDescent="0.2">
      <c r="A78622" t="s">
        <v>27</v>
      </c>
      <c r="B78622" s="1">
        <v>45618</v>
      </c>
      <c r="C78622">
        <v>33.71</v>
      </c>
    </row>
    <row r="78623" spans="1:3" x14ac:dyDescent="0.2">
      <c r="A78623" t="s">
        <v>27</v>
      </c>
      <c r="B78623" s="1">
        <v>45618</v>
      </c>
      <c r="C78623">
        <v>33.71</v>
      </c>
    </row>
    <row r="78624" spans="1:3" x14ac:dyDescent="0.2">
      <c r="A78624" t="s">
        <v>27</v>
      </c>
      <c r="B78624" s="1">
        <v>45618</v>
      </c>
      <c r="C78624">
        <v>44.25</v>
      </c>
    </row>
    <row r="78625" spans="1:3" x14ac:dyDescent="0.2">
      <c r="A78625" t="s">
        <v>27</v>
      </c>
      <c r="B78625" s="1">
        <v>45618</v>
      </c>
      <c r="C78625">
        <v>44.25</v>
      </c>
    </row>
    <row r="78626" spans="1:3" x14ac:dyDescent="0.2">
      <c r="A78626" t="s">
        <v>27</v>
      </c>
      <c r="B78626" s="1">
        <v>45618</v>
      </c>
      <c r="C78626">
        <v>36.75</v>
      </c>
    </row>
    <row r="78627" spans="1:3" x14ac:dyDescent="0.2">
      <c r="A78627" t="s">
        <v>27</v>
      </c>
      <c r="B78627" s="1">
        <v>45618</v>
      </c>
      <c r="C78627">
        <v>36.75</v>
      </c>
    </row>
    <row r="78628" spans="1:3" x14ac:dyDescent="0.2">
      <c r="A78628" t="s">
        <v>27</v>
      </c>
      <c r="B78628" s="1">
        <v>45618</v>
      </c>
      <c r="C78628">
        <v>51.75</v>
      </c>
    </row>
    <row r="78629" spans="1:3" x14ac:dyDescent="0.2">
      <c r="A78629" t="s">
        <v>3140</v>
      </c>
      <c r="B78629" s="1">
        <v>45618</v>
      </c>
      <c r="C78629">
        <v>251.8</v>
      </c>
    </row>
    <row r="78630" spans="1:3" x14ac:dyDescent="0.2">
      <c r="A78630" t="s">
        <v>3141</v>
      </c>
      <c r="B78630" s="1">
        <v>45618</v>
      </c>
      <c r="C78630">
        <v>63.95</v>
      </c>
    </row>
    <row r="78631" spans="1:3" x14ac:dyDescent="0.2">
      <c r="A78631" t="s">
        <v>2435</v>
      </c>
      <c r="B78631" s="1">
        <v>45618</v>
      </c>
      <c r="C78631">
        <v>480.2</v>
      </c>
    </row>
    <row r="78632" spans="1:3" x14ac:dyDescent="0.2">
      <c r="A78632" t="s">
        <v>3142</v>
      </c>
      <c r="B78632" s="1">
        <v>45618</v>
      </c>
      <c r="C78632">
        <v>63.9</v>
      </c>
    </row>
    <row r="78633" spans="1:3" x14ac:dyDescent="0.2">
      <c r="A78633" t="s">
        <v>65</v>
      </c>
      <c r="B78633" s="1">
        <v>45618</v>
      </c>
      <c r="C78633">
        <v>1065.3399999999999</v>
      </c>
    </row>
    <row r="78634" spans="1:3" x14ac:dyDescent="0.2">
      <c r="A78634" t="s">
        <v>3143</v>
      </c>
      <c r="B78634" s="1">
        <v>45618</v>
      </c>
      <c r="C78634">
        <v>71.650000000000006</v>
      </c>
    </row>
    <row r="78635" spans="1:3" x14ac:dyDescent="0.2">
      <c r="A78635" t="s">
        <v>3144</v>
      </c>
      <c r="B78635" s="1">
        <v>45618</v>
      </c>
      <c r="C78635">
        <v>41.9</v>
      </c>
    </row>
    <row r="78636" spans="1:3" x14ac:dyDescent="0.2">
      <c r="A78636" t="s">
        <v>3145</v>
      </c>
      <c r="B78636" s="1">
        <v>45618</v>
      </c>
      <c r="C78636">
        <v>58.9</v>
      </c>
    </row>
    <row r="78637" spans="1:3" x14ac:dyDescent="0.2">
      <c r="A78637" t="s">
        <v>529</v>
      </c>
      <c r="B78637" s="1">
        <v>45618</v>
      </c>
      <c r="C78637">
        <v>107.35</v>
      </c>
    </row>
    <row r="78638" spans="1:3" x14ac:dyDescent="0.2">
      <c r="A78638" t="s">
        <v>529</v>
      </c>
      <c r="B78638" s="1">
        <v>45618</v>
      </c>
      <c r="C78638">
        <v>32.950000000000003</v>
      </c>
    </row>
    <row r="78639" spans="1:3" x14ac:dyDescent="0.2">
      <c r="A78639" t="s">
        <v>3146</v>
      </c>
      <c r="B78639" s="1">
        <v>45618</v>
      </c>
      <c r="C78639">
        <v>58.9</v>
      </c>
    </row>
    <row r="78640" spans="1:3" x14ac:dyDescent="0.2">
      <c r="A78640" t="s">
        <v>3147</v>
      </c>
      <c r="B78640" s="1">
        <v>45618</v>
      </c>
      <c r="C78640">
        <v>66.900000000000006</v>
      </c>
    </row>
    <row r="78641" spans="1:3" x14ac:dyDescent="0.2">
      <c r="A78641" t="s">
        <v>12</v>
      </c>
      <c r="B78641" s="1">
        <v>45618</v>
      </c>
      <c r="C78641">
        <v>700.64</v>
      </c>
    </row>
    <row r="78642" spans="1:3" x14ac:dyDescent="0.2">
      <c r="A78642" t="s">
        <v>3065</v>
      </c>
      <c r="B78642" s="1">
        <v>45619</v>
      </c>
      <c r="C78642">
        <v>250</v>
      </c>
    </row>
    <row r="78643" spans="1:3" x14ac:dyDescent="0.2">
      <c r="A78643" t="s">
        <v>129</v>
      </c>
      <c r="B78643" s="1">
        <v>45619</v>
      </c>
      <c r="C78643">
        <v>112.31</v>
      </c>
    </row>
    <row r="78644" spans="1:3" x14ac:dyDescent="0.2">
      <c r="A78644" t="s">
        <v>417</v>
      </c>
      <c r="B78644" s="1">
        <v>45619</v>
      </c>
      <c r="C78644">
        <v>42.61</v>
      </c>
    </row>
    <row r="78645" spans="1:3" x14ac:dyDescent="0.2">
      <c r="A78645" t="s">
        <v>27</v>
      </c>
      <c r="B78645" s="1">
        <v>45619</v>
      </c>
      <c r="C78645">
        <v>74.25</v>
      </c>
    </row>
    <row r="78646" spans="1:3" x14ac:dyDescent="0.2">
      <c r="A78646" t="s">
        <v>27</v>
      </c>
      <c r="B78646" s="1">
        <v>45619</v>
      </c>
      <c r="C78646">
        <v>44.25</v>
      </c>
    </row>
    <row r="78647" spans="1:3" x14ac:dyDescent="0.2">
      <c r="A78647" t="s">
        <v>27</v>
      </c>
      <c r="B78647" s="1">
        <v>45619</v>
      </c>
      <c r="C78647">
        <v>44.25</v>
      </c>
    </row>
    <row r="78648" spans="1:3" x14ac:dyDescent="0.2">
      <c r="A78648" t="s">
        <v>27</v>
      </c>
      <c r="B78648" s="1">
        <v>45619</v>
      </c>
      <c r="C78648">
        <v>33.75</v>
      </c>
    </row>
    <row r="78649" spans="1:3" x14ac:dyDescent="0.2">
      <c r="A78649" t="s">
        <v>27</v>
      </c>
      <c r="B78649" s="1">
        <v>45619</v>
      </c>
      <c r="C78649">
        <v>51.75</v>
      </c>
    </row>
    <row r="78650" spans="1:3" x14ac:dyDescent="0.2">
      <c r="A78650" t="s">
        <v>27</v>
      </c>
      <c r="B78650" s="1">
        <v>45619</v>
      </c>
      <c r="C78650">
        <v>96.75</v>
      </c>
    </row>
    <row r="78651" spans="1:3" x14ac:dyDescent="0.2">
      <c r="A78651" t="s">
        <v>3066</v>
      </c>
      <c r="B78651" s="1">
        <v>45619</v>
      </c>
      <c r="C78651">
        <v>33.9</v>
      </c>
    </row>
    <row r="78652" spans="1:3" x14ac:dyDescent="0.2">
      <c r="A78652" t="s">
        <v>3067</v>
      </c>
      <c r="B78652" s="1">
        <v>45619</v>
      </c>
      <c r="C78652">
        <v>63.9</v>
      </c>
    </row>
    <row r="78653" spans="1:3" x14ac:dyDescent="0.2">
      <c r="A78653" t="s">
        <v>3068</v>
      </c>
      <c r="B78653" s="1">
        <v>45619</v>
      </c>
      <c r="C78653">
        <v>58.9</v>
      </c>
    </row>
    <row r="78654" spans="1:3" x14ac:dyDescent="0.2">
      <c r="A78654" t="s">
        <v>3069</v>
      </c>
      <c r="B78654" s="1">
        <v>45619</v>
      </c>
      <c r="C78654">
        <v>91.4</v>
      </c>
    </row>
    <row r="78655" spans="1:3" x14ac:dyDescent="0.2">
      <c r="A78655" t="s">
        <v>3070</v>
      </c>
      <c r="B78655" s="1">
        <v>45619</v>
      </c>
      <c r="C78655">
        <v>74.849999999999994</v>
      </c>
    </row>
    <row r="78656" spans="1:3" x14ac:dyDescent="0.2">
      <c r="A78656" t="s">
        <v>3071</v>
      </c>
      <c r="B78656" s="1">
        <v>45619</v>
      </c>
      <c r="C78656">
        <v>54.9</v>
      </c>
    </row>
    <row r="78657" spans="1:3" x14ac:dyDescent="0.2">
      <c r="A78657" t="s">
        <v>27</v>
      </c>
      <c r="B78657" s="1">
        <v>45619</v>
      </c>
      <c r="C78657">
        <v>66.75</v>
      </c>
    </row>
    <row r="78658" spans="1:3" x14ac:dyDescent="0.2">
      <c r="A78658" t="s">
        <v>27</v>
      </c>
      <c r="B78658" s="1">
        <v>45619</v>
      </c>
      <c r="C78658">
        <v>44.25</v>
      </c>
    </row>
    <row r="78659" spans="1:3" x14ac:dyDescent="0.2">
      <c r="A78659" t="s">
        <v>3072</v>
      </c>
      <c r="B78659" s="1">
        <v>45619</v>
      </c>
      <c r="C78659">
        <v>69</v>
      </c>
    </row>
    <row r="78660" spans="1:3" x14ac:dyDescent="0.2">
      <c r="A78660" t="s">
        <v>27</v>
      </c>
      <c r="B78660" s="1">
        <v>45619</v>
      </c>
      <c r="C78660">
        <v>41.21</v>
      </c>
    </row>
    <row r="78661" spans="1:3" x14ac:dyDescent="0.2">
      <c r="A78661" t="s">
        <v>27</v>
      </c>
      <c r="B78661" s="1">
        <v>45619</v>
      </c>
      <c r="C78661">
        <v>26.25</v>
      </c>
    </row>
    <row r="78662" spans="1:3" x14ac:dyDescent="0.2">
      <c r="A78662" t="s">
        <v>27</v>
      </c>
      <c r="B78662" s="1">
        <v>45619</v>
      </c>
      <c r="C78662">
        <v>36.75</v>
      </c>
    </row>
    <row r="78663" spans="1:3" x14ac:dyDescent="0.2">
      <c r="A78663" t="s">
        <v>27</v>
      </c>
      <c r="B78663" s="1">
        <v>45619</v>
      </c>
      <c r="C78663">
        <v>172.46</v>
      </c>
    </row>
    <row r="78664" spans="1:3" x14ac:dyDescent="0.2">
      <c r="A78664" t="s">
        <v>27</v>
      </c>
      <c r="B78664" s="1">
        <v>45619</v>
      </c>
      <c r="C78664">
        <v>44.25</v>
      </c>
    </row>
    <row r="78665" spans="1:3" x14ac:dyDescent="0.2">
      <c r="A78665" t="s">
        <v>27</v>
      </c>
      <c r="B78665" s="1">
        <v>45619</v>
      </c>
      <c r="C78665">
        <v>104.25</v>
      </c>
    </row>
    <row r="78666" spans="1:3" x14ac:dyDescent="0.2">
      <c r="A78666" t="s">
        <v>404</v>
      </c>
      <c r="B78666" s="1">
        <v>45619</v>
      </c>
      <c r="C78666">
        <v>12702.14</v>
      </c>
    </row>
    <row r="78667" spans="1:3" x14ac:dyDescent="0.2">
      <c r="A78667" t="s">
        <v>27</v>
      </c>
      <c r="B78667" s="1">
        <v>45619</v>
      </c>
      <c r="C78667">
        <v>74.25</v>
      </c>
    </row>
    <row r="78668" spans="1:3" x14ac:dyDescent="0.2">
      <c r="A78668" t="s">
        <v>27</v>
      </c>
      <c r="B78668" s="1">
        <v>45619</v>
      </c>
      <c r="C78668">
        <v>59.25</v>
      </c>
    </row>
    <row r="78669" spans="1:3" x14ac:dyDescent="0.2">
      <c r="A78669" t="s">
        <v>27</v>
      </c>
      <c r="B78669" s="1">
        <v>45619</v>
      </c>
      <c r="C78669">
        <v>59.25</v>
      </c>
    </row>
    <row r="78670" spans="1:3" x14ac:dyDescent="0.2">
      <c r="A78670" t="s">
        <v>27</v>
      </c>
      <c r="B78670" s="1">
        <v>45619</v>
      </c>
      <c r="C78670">
        <v>36.75</v>
      </c>
    </row>
    <row r="78671" spans="1:3" x14ac:dyDescent="0.2">
      <c r="A78671" t="s">
        <v>27</v>
      </c>
      <c r="B78671" s="1">
        <v>45619</v>
      </c>
      <c r="C78671">
        <v>44.25</v>
      </c>
    </row>
    <row r="78672" spans="1:3" x14ac:dyDescent="0.2">
      <c r="A78672" t="s">
        <v>27</v>
      </c>
      <c r="B78672" s="1">
        <v>45619</v>
      </c>
      <c r="C78672">
        <v>18.75</v>
      </c>
    </row>
    <row r="78673" spans="1:3" x14ac:dyDescent="0.2">
      <c r="A78673" t="s">
        <v>27</v>
      </c>
      <c r="B78673" s="1">
        <v>45619</v>
      </c>
      <c r="C78673">
        <v>74.25</v>
      </c>
    </row>
    <row r="78674" spans="1:3" x14ac:dyDescent="0.2">
      <c r="A78674" t="s">
        <v>27</v>
      </c>
      <c r="B78674" s="1">
        <v>45619</v>
      </c>
      <c r="C78674">
        <v>74.25</v>
      </c>
    </row>
    <row r="78675" spans="1:3" x14ac:dyDescent="0.2">
      <c r="A78675" t="s">
        <v>27</v>
      </c>
      <c r="B78675" s="1">
        <v>45619</v>
      </c>
      <c r="C78675">
        <v>51.75</v>
      </c>
    </row>
    <row r="78676" spans="1:3" x14ac:dyDescent="0.2">
      <c r="A78676" t="s">
        <v>27</v>
      </c>
      <c r="B78676" s="1">
        <v>45619</v>
      </c>
      <c r="C78676">
        <v>26.25</v>
      </c>
    </row>
    <row r="78677" spans="1:3" x14ac:dyDescent="0.2">
      <c r="A78677" t="s">
        <v>27</v>
      </c>
      <c r="B78677" s="1">
        <v>45619</v>
      </c>
      <c r="C78677">
        <v>26.25</v>
      </c>
    </row>
    <row r="78678" spans="1:3" x14ac:dyDescent="0.2">
      <c r="A78678" t="s">
        <v>27</v>
      </c>
      <c r="B78678" s="1">
        <v>45619</v>
      </c>
      <c r="C78678">
        <v>35.96</v>
      </c>
    </row>
    <row r="78679" spans="1:3" x14ac:dyDescent="0.2">
      <c r="A78679" t="s">
        <v>3073</v>
      </c>
      <c r="B78679" s="1">
        <v>45619</v>
      </c>
      <c r="C78679">
        <v>129</v>
      </c>
    </row>
    <row r="78680" spans="1:3" x14ac:dyDescent="0.2">
      <c r="A78680" t="s">
        <v>3074</v>
      </c>
      <c r="B78680" s="1">
        <v>45619</v>
      </c>
      <c r="C78680">
        <v>64.900000000000006</v>
      </c>
    </row>
    <row r="78681" spans="1:3" x14ac:dyDescent="0.2">
      <c r="A78681" t="s">
        <v>3075</v>
      </c>
      <c r="B78681" s="1">
        <v>45619</v>
      </c>
      <c r="C78681">
        <v>66.400000000000006</v>
      </c>
    </row>
    <row r="78682" spans="1:3" x14ac:dyDescent="0.2">
      <c r="A78682" t="s">
        <v>3076</v>
      </c>
      <c r="B78682" s="1">
        <v>45619</v>
      </c>
      <c r="C78682">
        <v>72.75</v>
      </c>
    </row>
    <row r="78683" spans="1:3" x14ac:dyDescent="0.2">
      <c r="A78683" t="s">
        <v>3077</v>
      </c>
      <c r="B78683" s="1">
        <v>45619</v>
      </c>
      <c r="C78683">
        <v>63.9</v>
      </c>
    </row>
    <row r="78684" spans="1:3" x14ac:dyDescent="0.2">
      <c r="A78684" t="s">
        <v>3078</v>
      </c>
      <c r="B78684" s="1">
        <v>45619</v>
      </c>
      <c r="C78684">
        <v>123.4</v>
      </c>
    </row>
    <row r="78685" spans="1:3" x14ac:dyDescent="0.2">
      <c r="A78685" t="s">
        <v>3079</v>
      </c>
      <c r="B78685" s="1">
        <v>45619</v>
      </c>
      <c r="C78685">
        <v>99.9</v>
      </c>
    </row>
    <row r="78686" spans="1:3" x14ac:dyDescent="0.2">
      <c r="A78686" t="s">
        <v>3080</v>
      </c>
      <c r="B78686" s="1">
        <v>45619</v>
      </c>
      <c r="C78686">
        <v>63.9</v>
      </c>
    </row>
    <row r="78687" spans="1:3" x14ac:dyDescent="0.2">
      <c r="A78687" t="s">
        <v>3081</v>
      </c>
      <c r="B78687" s="1">
        <v>45619</v>
      </c>
      <c r="C78687">
        <v>63.9</v>
      </c>
    </row>
    <row r="78688" spans="1:3" x14ac:dyDescent="0.2">
      <c r="A78688" t="s">
        <v>3082</v>
      </c>
      <c r="B78688" s="1">
        <v>45619</v>
      </c>
      <c r="C78688">
        <v>63.9</v>
      </c>
    </row>
    <row r="78689" spans="1:3" x14ac:dyDescent="0.2">
      <c r="A78689" t="s">
        <v>3083</v>
      </c>
      <c r="B78689" s="1">
        <v>45619</v>
      </c>
      <c r="C78689">
        <v>58.9</v>
      </c>
    </row>
    <row r="78690" spans="1:3" x14ac:dyDescent="0.2">
      <c r="A78690" t="s">
        <v>935</v>
      </c>
      <c r="B78690" s="1">
        <v>45619</v>
      </c>
      <c r="C78690">
        <v>148.5</v>
      </c>
    </row>
    <row r="78691" spans="1:3" x14ac:dyDescent="0.2">
      <c r="A78691" t="s">
        <v>1350</v>
      </c>
      <c r="B78691" s="1">
        <v>45619</v>
      </c>
      <c r="C78691">
        <v>58.9</v>
      </c>
    </row>
    <row r="78692" spans="1:3" x14ac:dyDescent="0.2">
      <c r="A78692" t="s">
        <v>3084</v>
      </c>
      <c r="B78692" s="1">
        <v>45619</v>
      </c>
      <c r="C78692">
        <v>53.9</v>
      </c>
    </row>
    <row r="78693" spans="1:3" x14ac:dyDescent="0.2">
      <c r="A78693" t="s">
        <v>3085</v>
      </c>
      <c r="B78693" s="1">
        <v>45619</v>
      </c>
      <c r="C78693">
        <v>22.45</v>
      </c>
    </row>
    <row r="78694" spans="1:3" x14ac:dyDescent="0.2">
      <c r="A78694" t="s">
        <v>2826</v>
      </c>
      <c r="B78694" s="1">
        <v>45619</v>
      </c>
      <c r="C78694">
        <v>66.849999999999994</v>
      </c>
    </row>
    <row r="78695" spans="1:3" x14ac:dyDescent="0.2">
      <c r="A78695" t="s">
        <v>2826</v>
      </c>
      <c r="B78695" s="1">
        <v>45619</v>
      </c>
      <c r="C78695">
        <v>15.95</v>
      </c>
    </row>
    <row r="78696" spans="1:3" x14ac:dyDescent="0.2">
      <c r="A78696" t="s">
        <v>3086</v>
      </c>
      <c r="B78696" s="1">
        <v>45619</v>
      </c>
      <c r="C78696">
        <v>6.75</v>
      </c>
    </row>
    <row r="78697" spans="1:3" x14ac:dyDescent="0.2">
      <c r="A78697" t="s">
        <v>3087</v>
      </c>
      <c r="B78697" s="1">
        <v>45619</v>
      </c>
      <c r="C78697">
        <v>63.9</v>
      </c>
    </row>
    <row r="78698" spans="1:3" x14ac:dyDescent="0.2">
      <c r="A78698" t="s">
        <v>3088</v>
      </c>
      <c r="B78698" s="1">
        <v>45619</v>
      </c>
      <c r="C78698">
        <v>71.95</v>
      </c>
    </row>
    <row r="78699" spans="1:3" x14ac:dyDescent="0.2">
      <c r="A78699" t="s">
        <v>988</v>
      </c>
      <c r="B78699" s="1">
        <v>45619</v>
      </c>
      <c r="C78699">
        <v>168.45</v>
      </c>
    </row>
    <row r="78700" spans="1:3" x14ac:dyDescent="0.2">
      <c r="A78700" t="s">
        <v>3089</v>
      </c>
      <c r="B78700" s="1">
        <v>45619</v>
      </c>
      <c r="C78700">
        <v>39.5</v>
      </c>
    </row>
    <row r="78701" spans="1:3" x14ac:dyDescent="0.2">
      <c r="A78701" t="s">
        <v>3090</v>
      </c>
      <c r="B78701" s="1">
        <v>45619</v>
      </c>
      <c r="C78701">
        <v>39.950000000000003</v>
      </c>
    </row>
    <row r="78702" spans="1:3" x14ac:dyDescent="0.2">
      <c r="A78702" t="s">
        <v>3091</v>
      </c>
      <c r="B78702" s="1">
        <v>45619</v>
      </c>
      <c r="C78702">
        <v>39.5</v>
      </c>
    </row>
    <row r="78703" spans="1:3" x14ac:dyDescent="0.2">
      <c r="A78703" t="s">
        <v>2103</v>
      </c>
      <c r="B78703" s="1">
        <v>45619</v>
      </c>
      <c r="C78703">
        <v>68.8</v>
      </c>
    </row>
    <row r="78704" spans="1:3" x14ac:dyDescent="0.2">
      <c r="A78704" t="s">
        <v>3092</v>
      </c>
      <c r="B78704" s="1">
        <v>45619</v>
      </c>
      <c r="C78704">
        <v>194.9</v>
      </c>
    </row>
    <row r="78705" spans="1:3" x14ac:dyDescent="0.2">
      <c r="A78705" t="s">
        <v>3093</v>
      </c>
      <c r="B78705" s="1">
        <v>45619</v>
      </c>
      <c r="C78705">
        <v>181.45</v>
      </c>
    </row>
    <row r="78706" spans="1:3" x14ac:dyDescent="0.2">
      <c r="A78706" t="s">
        <v>931</v>
      </c>
      <c r="B78706" s="1">
        <v>45619</v>
      </c>
      <c r="C78706">
        <v>197.82</v>
      </c>
    </row>
    <row r="78707" spans="1:3" x14ac:dyDescent="0.2">
      <c r="A78707" t="s">
        <v>3094</v>
      </c>
      <c r="B78707" s="1">
        <v>45619</v>
      </c>
      <c r="C78707">
        <v>6.75</v>
      </c>
    </row>
    <row r="78708" spans="1:3" x14ac:dyDescent="0.2">
      <c r="A78708" t="s">
        <v>3095</v>
      </c>
      <c r="B78708" s="1">
        <v>45619</v>
      </c>
      <c r="C78708">
        <v>54.95</v>
      </c>
    </row>
    <row r="78709" spans="1:3" x14ac:dyDescent="0.2">
      <c r="A78709" t="s">
        <v>3096</v>
      </c>
      <c r="B78709" s="1">
        <v>45619</v>
      </c>
      <c r="C78709">
        <v>6.75</v>
      </c>
    </row>
    <row r="78710" spans="1:3" x14ac:dyDescent="0.2">
      <c r="A78710" t="s">
        <v>715</v>
      </c>
      <c r="B78710" s="1">
        <v>45619</v>
      </c>
      <c r="C78710">
        <v>25.9</v>
      </c>
    </row>
    <row r="78711" spans="1:3" x14ac:dyDescent="0.2">
      <c r="A78711" t="s">
        <v>226</v>
      </c>
      <c r="B78711" s="1">
        <v>45619</v>
      </c>
      <c r="C78711">
        <v>1891.17</v>
      </c>
    </row>
    <row r="78712" spans="1:3" x14ac:dyDescent="0.2">
      <c r="A78712" t="s">
        <v>227</v>
      </c>
      <c r="B78712" s="1">
        <v>45619</v>
      </c>
      <c r="C78712">
        <v>1220.4000000000001</v>
      </c>
    </row>
    <row r="78713" spans="1:3" x14ac:dyDescent="0.2">
      <c r="A78713" t="s">
        <v>137</v>
      </c>
      <c r="B78713" s="1">
        <v>45619</v>
      </c>
      <c r="C78713">
        <v>968.28</v>
      </c>
    </row>
    <row r="78714" spans="1:3" x14ac:dyDescent="0.2">
      <c r="A78714" t="s">
        <v>223</v>
      </c>
      <c r="B78714" s="1">
        <v>45619</v>
      </c>
      <c r="C78714">
        <v>1734.11</v>
      </c>
    </row>
    <row r="78715" spans="1:3" x14ac:dyDescent="0.2">
      <c r="A78715" t="s">
        <v>225</v>
      </c>
      <c r="B78715" s="1">
        <v>45619</v>
      </c>
      <c r="C78715">
        <v>920.68</v>
      </c>
    </row>
    <row r="78716" spans="1:3" x14ac:dyDescent="0.2">
      <c r="A78716" t="s">
        <v>222</v>
      </c>
      <c r="B78716" s="1">
        <v>45619</v>
      </c>
      <c r="C78716">
        <v>1849.98</v>
      </c>
    </row>
    <row r="78717" spans="1:3" x14ac:dyDescent="0.2">
      <c r="A78717" t="s">
        <v>221</v>
      </c>
      <c r="B78717" s="1">
        <v>45619</v>
      </c>
      <c r="C78717">
        <v>1089.52</v>
      </c>
    </row>
    <row r="78718" spans="1:3" x14ac:dyDescent="0.2">
      <c r="A78718" t="s">
        <v>228</v>
      </c>
      <c r="B78718" s="1">
        <v>45619</v>
      </c>
      <c r="C78718">
        <v>1379.23</v>
      </c>
    </row>
    <row r="78719" spans="1:3" x14ac:dyDescent="0.2">
      <c r="A78719" t="s">
        <v>224</v>
      </c>
      <c r="B78719" s="1">
        <v>45619</v>
      </c>
      <c r="C78719">
        <v>1039.71</v>
      </c>
    </row>
    <row r="78720" spans="1:3" x14ac:dyDescent="0.2">
      <c r="A78720" t="s">
        <v>144</v>
      </c>
      <c r="B78720" s="1">
        <v>45619</v>
      </c>
      <c r="C78720">
        <v>1148.53</v>
      </c>
    </row>
    <row r="78721" spans="1:3" x14ac:dyDescent="0.2">
      <c r="A78721" t="s">
        <v>309</v>
      </c>
      <c r="B78721" s="1">
        <v>45620</v>
      </c>
      <c r="C78721">
        <v>91.01</v>
      </c>
    </row>
    <row r="78722" spans="1:3" x14ac:dyDescent="0.2">
      <c r="A78722" t="s">
        <v>951</v>
      </c>
      <c r="B78722" s="1">
        <v>45620</v>
      </c>
      <c r="C78722">
        <v>64.81</v>
      </c>
    </row>
    <row r="78723" spans="1:3" x14ac:dyDescent="0.2">
      <c r="A78723" t="s">
        <v>3049</v>
      </c>
      <c r="B78723" s="1">
        <v>45620</v>
      </c>
      <c r="C78723">
        <v>1467.98</v>
      </c>
    </row>
    <row r="78724" spans="1:3" x14ac:dyDescent="0.2">
      <c r="A78724" t="s">
        <v>120</v>
      </c>
      <c r="B78724" s="1">
        <v>45620</v>
      </c>
      <c r="C78724">
        <v>265.94</v>
      </c>
    </row>
    <row r="78725" spans="1:3" x14ac:dyDescent="0.2">
      <c r="A78725" t="s">
        <v>936</v>
      </c>
      <c r="B78725" s="1">
        <v>45620</v>
      </c>
      <c r="C78725">
        <v>562.26</v>
      </c>
    </row>
    <row r="78726" spans="1:3" x14ac:dyDescent="0.2">
      <c r="A78726" t="s">
        <v>596</v>
      </c>
      <c r="B78726" s="1">
        <v>45620</v>
      </c>
      <c r="C78726">
        <v>714.24</v>
      </c>
    </row>
    <row r="78727" spans="1:3" x14ac:dyDescent="0.2">
      <c r="A78727" t="s">
        <v>31</v>
      </c>
      <c r="B78727" s="1">
        <v>45620</v>
      </c>
      <c r="C78727">
        <v>264.45999999999998</v>
      </c>
    </row>
    <row r="78728" spans="1:3" x14ac:dyDescent="0.2">
      <c r="A78728" t="s">
        <v>3050</v>
      </c>
      <c r="B78728" s="1">
        <v>45620</v>
      </c>
      <c r="C78728">
        <v>72.7</v>
      </c>
    </row>
    <row r="78729" spans="1:3" x14ac:dyDescent="0.2">
      <c r="A78729" t="s">
        <v>3051</v>
      </c>
      <c r="B78729" s="1">
        <v>45620</v>
      </c>
      <c r="C78729">
        <v>39.9</v>
      </c>
    </row>
    <row r="78730" spans="1:3" x14ac:dyDescent="0.2">
      <c r="A78730" t="s">
        <v>1005</v>
      </c>
      <c r="B78730" s="1">
        <v>45620</v>
      </c>
      <c r="C78730">
        <v>782.9</v>
      </c>
    </row>
    <row r="78731" spans="1:3" x14ac:dyDescent="0.2">
      <c r="A78731" t="s">
        <v>3052</v>
      </c>
      <c r="B78731" s="1">
        <v>45620</v>
      </c>
      <c r="C78731">
        <v>420</v>
      </c>
    </row>
    <row r="78732" spans="1:3" x14ac:dyDescent="0.2">
      <c r="A78732" t="s">
        <v>1110</v>
      </c>
      <c r="B78732" s="1">
        <v>45620</v>
      </c>
      <c r="C78732">
        <v>349.55</v>
      </c>
    </row>
    <row r="78733" spans="1:3" x14ac:dyDescent="0.2">
      <c r="A78733" t="s">
        <v>3053</v>
      </c>
      <c r="B78733" s="1">
        <v>45620</v>
      </c>
      <c r="C78733">
        <v>6.75</v>
      </c>
    </row>
    <row r="78734" spans="1:3" x14ac:dyDescent="0.2">
      <c r="A78734" t="s">
        <v>3054</v>
      </c>
      <c r="B78734" s="1">
        <v>45620</v>
      </c>
      <c r="C78734">
        <v>56.9</v>
      </c>
    </row>
    <row r="78735" spans="1:3" x14ac:dyDescent="0.2">
      <c r="A78735" t="s">
        <v>1536</v>
      </c>
      <c r="B78735" s="1">
        <v>45620</v>
      </c>
      <c r="C78735">
        <v>76.95</v>
      </c>
    </row>
    <row r="78736" spans="1:3" x14ac:dyDescent="0.2">
      <c r="A78736" t="s">
        <v>3055</v>
      </c>
      <c r="B78736" s="1">
        <v>45620</v>
      </c>
      <c r="C78736">
        <v>500.37</v>
      </c>
    </row>
    <row r="78737" spans="1:3" x14ac:dyDescent="0.2">
      <c r="A78737" t="s">
        <v>3056</v>
      </c>
      <c r="B78737" s="1">
        <v>45620</v>
      </c>
      <c r="C78737">
        <v>83.95</v>
      </c>
    </row>
    <row r="78738" spans="1:3" x14ac:dyDescent="0.2">
      <c r="A78738" t="s">
        <v>3057</v>
      </c>
      <c r="B78738" s="1">
        <v>45620</v>
      </c>
      <c r="C78738">
        <v>83.95</v>
      </c>
    </row>
    <row r="78739" spans="1:3" x14ac:dyDescent="0.2">
      <c r="A78739" t="s">
        <v>3058</v>
      </c>
      <c r="B78739" s="1">
        <v>45620</v>
      </c>
      <c r="C78739">
        <v>92.9</v>
      </c>
    </row>
    <row r="78740" spans="1:3" x14ac:dyDescent="0.2">
      <c r="A78740" t="s">
        <v>3059</v>
      </c>
      <c r="B78740" s="1">
        <v>45620</v>
      </c>
      <c r="C78740">
        <v>83.95</v>
      </c>
    </row>
    <row r="78741" spans="1:3" x14ac:dyDescent="0.2">
      <c r="A78741" t="s">
        <v>3060</v>
      </c>
      <c r="B78741" s="1">
        <v>45620</v>
      </c>
      <c r="C78741">
        <v>97.9</v>
      </c>
    </row>
    <row r="78742" spans="1:3" x14ac:dyDescent="0.2">
      <c r="A78742" t="s">
        <v>3061</v>
      </c>
      <c r="B78742" s="1">
        <v>45620</v>
      </c>
      <c r="C78742">
        <v>96.45</v>
      </c>
    </row>
    <row r="78743" spans="1:3" x14ac:dyDescent="0.2">
      <c r="A78743" t="s">
        <v>3062</v>
      </c>
      <c r="B78743" s="1">
        <v>45620</v>
      </c>
      <c r="C78743">
        <v>96.45</v>
      </c>
    </row>
    <row r="78744" spans="1:3" x14ac:dyDescent="0.2">
      <c r="A78744" t="s">
        <v>3063</v>
      </c>
      <c r="B78744" s="1">
        <v>45620</v>
      </c>
      <c r="C78744">
        <v>187.85</v>
      </c>
    </row>
    <row r="78745" spans="1:3" x14ac:dyDescent="0.2">
      <c r="A78745" t="s">
        <v>485</v>
      </c>
      <c r="B78745" s="1">
        <v>45620</v>
      </c>
      <c r="C78745">
        <v>11669.72</v>
      </c>
    </row>
    <row r="78746" spans="1:3" x14ac:dyDescent="0.2">
      <c r="A78746" t="s">
        <v>3064</v>
      </c>
      <c r="B78746" s="1">
        <v>45620</v>
      </c>
      <c r="C78746">
        <v>56.9</v>
      </c>
    </row>
    <row r="78747" spans="1:3" x14ac:dyDescent="0.2">
      <c r="A78747" t="s">
        <v>176</v>
      </c>
      <c r="B78747" s="1">
        <v>45621</v>
      </c>
      <c r="C78747">
        <v>3181.86</v>
      </c>
    </row>
    <row r="78748" spans="1:3" x14ac:dyDescent="0.2">
      <c r="A78748" t="s">
        <v>2966</v>
      </c>
      <c r="B78748" s="1">
        <v>45621</v>
      </c>
      <c r="C78748">
        <v>32.950000000000003</v>
      </c>
    </row>
    <row r="78749" spans="1:3" x14ac:dyDescent="0.2">
      <c r="A78749" t="s">
        <v>2967</v>
      </c>
      <c r="B78749" s="1">
        <v>45621</v>
      </c>
      <c r="C78749">
        <v>71.849999999999994</v>
      </c>
    </row>
    <row r="78750" spans="1:3" x14ac:dyDescent="0.2">
      <c r="A78750" t="s">
        <v>1309</v>
      </c>
      <c r="B78750" s="1">
        <v>45621</v>
      </c>
      <c r="C78750">
        <v>80.650000000000006</v>
      </c>
    </row>
    <row r="78751" spans="1:3" x14ac:dyDescent="0.2">
      <c r="A78751" t="s">
        <v>2968</v>
      </c>
      <c r="B78751" s="1">
        <v>45621</v>
      </c>
      <c r="C78751">
        <v>78.599999999999994</v>
      </c>
    </row>
    <row r="78752" spans="1:3" x14ac:dyDescent="0.2">
      <c r="A78752" t="s">
        <v>2969</v>
      </c>
      <c r="B78752" s="1">
        <v>45621</v>
      </c>
      <c r="C78752">
        <v>158.55000000000001</v>
      </c>
    </row>
    <row r="78753" spans="1:3" x14ac:dyDescent="0.2">
      <c r="A78753" t="s">
        <v>2970</v>
      </c>
      <c r="B78753" s="1">
        <v>45621</v>
      </c>
      <c r="C78753">
        <v>119.95</v>
      </c>
    </row>
    <row r="78754" spans="1:3" x14ac:dyDescent="0.2">
      <c r="A78754" t="s">
        <v>2971</v>
      </c>
      <c r="B78754" s="1">
        <v>45621</v>
      </c>
      <c r="C78754">
        <v>56.9</v>
      </c>
    </row>
    <row r="78755" spans="1:3" x14ac:dyDescent="0.2">
      <c r="A78755" t="s">
        <v>331</v>
      </c>
      <c r="B78755" s="1">
        <v>45621</v>
      </c>
      <c r="C78755">
        <v>750.39</v>
      </c>
    </row>
    <row r="78756" spans="1:3" x14ac:dyDescent="0.2">
      <c r="A78756" t="s">
        <v>2972</v>
      </c>
      <c r="B78756" s="1">
        <v>45621</v>
      </c>
      <c r="C78756">
        <v>49.17</v>
      </c>
    </row>
    <row r="78757" spans="1:3" x14ac:dyDescent="0.2">
      <c r="A78757" t="s">
        <v>2973</v>
      </c>
      <c r="B78757" s="1">
        <v>45621</v>
      </c>
      <c r="C78757">
        <v>88.8</v>
      </c>
    </row>
    <row r="78758" spans="1:3" x14ac:dyDescent="0.2">
      <c r="A78758" t="s">
        <v>2974</v>
      </c>
      <c r="B78758" s="1">
        <v>45621</v>
      </c>
      <c r="C78758">
        <v>252.75</v>
      </c>
    </row>
    <row r="78759" spans="1:3" x14ac:dyDescent="0.2">
      <c r="A78759" t="s">
        <v>2292</v>
      </c>
      <c r="B78759" s="1">
        <v>45621</v>
      </c>
      <c r="C78759">
        <v>129.80000000000001</v>
      </c>
    </row>
    <row r="78760" spans="1:3" x14ac:dyDescent="0.2">
      <c r="A78760" t="s">
        <v>2975</v>
      </c>
      <c r="B78760" s="1">
        <v>45621</v>
      </c>
      <c r="C78760">
        <v>6.75</v>
      </c>
    </row>
    <row r="78761" spans="1:3" x14ac:dyDescent="0.2">
      <c r="A78761" t="s">
        <v>2972</v>
      </c>
      <c r="B78761" s="1">
        <v>45621</v>
      </c>
      <c r="C78761">
        <v>300.26</v>
      </c>
    </row>
    <row r="78762" spans="1:3" x14ac:dyDescent="0.2">
      <c r="A78762" t="s">
        <v>44</v>
      </c>
      <c r="B78762" s="1">
        <v>45621</v>
      </c>
      <c r="C78762">
        <v>179.85</v>
      </c>
    </row>
    <row r="78763" spans="1:3" x14ac:dyDescent="0.2">
      <c r="A78763" t="s">
        <v>44</v>
      </c>
      <c r="B78763" s="1">
        <v>45621</v>
      </c>
      <c r="C78763">
        <v>467.26</v>
      </c>
    </row>
    <row r="78764" spans="1:3" x14ac:dyDescent="0.2">
      <c r="A78764" t="s">
        <v>44</v>
      </c>
      <c r="B78764" s="1">
        <v>45621</v>
      </c>
      <c r="C78764">
        <v>44.95</v>
      </c>
    </row>
    <row r="78765" spans="1:3" x14ac:dyDescent="0.2">
      <c r="A78765" t="s">
        <v>44</v>
      </c>
      <c r="B78765" s="1">
        <v>45621</v>
      </c>
      <c r="C78765">
        <v>475.87</v>
      </c>
    </row>
    <row r="78766" spans="1:3" x14ac:dyDescent="0.2">
      <c r="A78766" t="s">
        <v>44</v>
      </c>
      <c r="B78766" s="1">
        <v>45621</v>
      </c>
      <c r="C78766">
        <v>287.73</v>
      </c>
    </row>
    <row r="78767" spans="1:3" x14ac:dyDescent="0.2">
      <c r="A78767" t="s">
        <v>44</v>
      </c>
      <c r="B78767" s="1">
        <v>45621</v>
      </c>
      <c r="C78767">
        <v>349.65</v>
      </c>
    </row>
    <row r="78768" spans="1:3" x14ac:dyDescent="0.2">
      <c r="A78768" t="s">
        <v>44</v>
      </c>
      <c r="B78768" s="1">
        <v>45621</v>
      </c>
      <c r="C78768">
        <v>383.61</v>
      </c>
    </row>
    <row r="78769" spans="1:3" x14ac:dyDescent="0.2">
      <c r="A78769" t="s">
        <v>44</v>
      </c>
      <c r="B78769" s="1">
        <v>45621</v>
      </c>
      <c r="C78769">
        <v>95.9</v>
      </c>
    </row>
    <row r="78770" spans="1:3" x14ac:dyDescent="0.2">
      <c r="A78770" t="s">
        <v>44</v>
      </c>
      <c r="B78770" s="1">
        <v>45621</v>
      </c>
      <c r="C78770">
        <v>489.68</v>
      </c>
    </row>
    <row r="78771" spans="1:3" x14ac:dyDescent="0.2">
      <c r="A78771" t="s">
        <v>44</v>
      </c>
      <c r="B78771" s="1">
        <v>45621</v>
      </c>
      <c r="C78771">
        <v>345.99</v>
      </c>
    </row>
    <row r="78772" spans="1:3" x14ac:dyDescent="0.2">
      <c r="A78772" t="s">
        <v>44</v>
      </c>
      <c r="B78772" s="1">
        <v>45621</v>
      </c>
      <c r="C78772">
        <v>47.95</v>
      </c>
    </row>
    <row r="78773" spans="1:3" x14ac:dyDescent="0.2">
      <c r="A78773" t="s">
        <v>44</v>
      </c>
      <c r="B78773" s="1">
        <v>45621</v>
      </c>
      <c r="C78773">
        <v>384.47</v>
      </c>
    </row>
    <row r="78774" spans="1:3" x14ac:dyDescent="0.2">
      <c r="A78774" t="s">
        <v>44</v>
      </c>
      <c r="B78774" s="1">
        <v>45621</v>
      </c>
      <c r="C78774">
        <v>191.8</v>
      </c>
    </row>
    <row r="78775" spans="1:3" x14ac:dyDescent="0.2">
      <c r="A78775" t="s">
        <v>44</v>
      </c>
      <c r="B78775" s="1">
        <v>45621</v>
      </c>
      <c r="C78775">
        <v>284.7</v>
      </c>
    </row>
    <row r="78776" spans="1:3" x14ac:dyDescent="0.2">
      <c r="A78776" t="s">
        <v>44</v>
      </c>
      <c r="B78776" s="1">
        <v>45621</v>
      </c>
      <c r="C78776">
        <v>54.95</v>
      </c>
    </row>
    <row r="78777" spans="1:3" x14ac:dyDescent="0.2">
      <c r="A78777" t="s">
        <v>2976</v>
      </c>
      <c r="B78777" s="1">
        <v>45621</v>
      </c>
      <c r="C78777">
        <v>137.94999999999999</v>
      </c>
    </row>
    <row r="78778" spans="1:3" x14ac:dyDescent="0.2">
      <c r="A78778" t="s">
        <v>2977</v>
      </c>
      <c r="B78778" s="1">
        <v>45621</v>
      </c>
      <c r="C78778">
        <v>6.75</v>
      </c>
    </row>
    <row r="78779" spans="1:3" x14ac:dyDescent="0.2">
      <c r="A78779" t="s">
        <v>44</v>
      </c>
      <c r="B78779" s="1">
        <v>45621</v>
      </c>
      <c r="C78779">
        <v>333.16</v>
      </c>
    </row>
    <row r="78780" spans="1:3" x14ac:dyDescent="0.2">
      <c r="A78780" t="s">
        <v>44</v>
      </c>
      <c r="B78780" s="1">
        <v>45621</v>
      </c>
      <c r="C78780">
        <v>108.71</v>
      </c>
    </row>
    <row r="78781" spans="1:3" x14ac:dyDescent="0.2">
      <c r="A78781" t="s">
        <v>44</v>
      </c>
      <c r="B78781" s="1">
        <v>45621</v>
      </c>
      <c r="C78781">
        <v>463.24</v>
      </c>
    </row>
    <row r="78782" spans="1:3" x14ac:dyDescent="0.2">
      <c r="A78782" t="s">
        <v>44</v>
      </c>
      <c r="B78782" s="1">
        <v>45621</v>
      </c>
      <c r="C78782">
        <v>47.95</v>
      </c>
    </row>
    <row r="78783" spans="1:3" x14ac:dyDescent="0.2">
      <c r="A78783" t="s">
        <v>44</v>
      </c>
      <c r="B78783" s="1">
        <v>45621</v>
      </c>
      <c r="C78783">
        <v>112.81</v>
      </c>
    </row>
    <row r="78784" spans="1:3" x14ac:dyDescent="0.2">
      <c r="A78784" t="s">
        <v>44</v>
      </c>
      <c r="B78784" s="1">
        <v>45621</v>
      </c>
      <c r="C78784">
        <v>95.9</v>
      </c>
    </row>
    <row r="78785" spans="1:3" x14ac:dyDescent="0.2">
      <c r="A78785" t="s">
        <v>44</v>
      </c>
      <c r="B78785" s="1">
        <v>45621</v>
      </c>
      <c r="C78785">
        <v>22.48</v>
      </c>
    </row>
    <row r="78786" spans="1:3" x14ac:dyDescent="0.2">
      <c r="A78786" t="s">
        <v>44</v>
      </c>
      <c r="B78786" s="1">
        <v>45621</v>
      </c>
      <c r="C78786">
        <v>656.11</v>
      </c>
    </row>
    <row r="78787" spans="1:3" x14ac:dyDescent="0.2">
      <c r="A78787" t="s">
        <v>2978</v>
      </c>
      <c r="B78787" s="1">
        <v>45621</v>
      </c>
      <c r="C78787">
        <v>556</v>
      </c>
    </row>
    <row r="78788" spans="1:3" x14ac:dyDescent="0.2">
      <c r="A78788" t="s">
        <v>691</v>
      </c>
      <c r="B78788" s="1">
        <v>45621</v>
      </c>
      <c r="C78788">
        <v>235.2</v>
      </c>
    </row>
    <row r="78789" spans="1:3" x14ac:dyDescent="0.2">
      <c r="A78789" t="s">
        <v>2979</v>
      </c>
      <c r="B78789" s="1">
        <v>45621</v>
      </c>
      <c r="C78789">
        <v>211.25</v>
      </c>
    </row>
    <row r="78790" spans="1:3" x14ac:dyDescent="0.2">
      <c r="A78790" t="s">
        <v>83</v>
      </c>
      <c r="B78790" s="1">
        <v>45621</v>
      </c>
      <c r="C78790">
        <v>963.98</v>
      </c>
    </row>
    <row r="78791" spans="1:3" x14ac:dyDescent="0.2">
      <c r="A78791" t="s">
        <v>257</v>
      </c>
      <c r="B78791" s="1">
        <v>45621</v>
      </c>
      <c r="C78791">
        <v>1562.5</v>
      </c>
    </row>
    <row r="78792" spans="1:3" x14ac:dyDescent="0.2">
      <c r="A78792" t="s">
        <v>27</v>
      </c>
      <c r="B78792" s="1">
        <v>45621</v>
      </c>
      <c r="C78792">
        <v>29.63</v>
      </c>
    </row>
    <row r="78793" spans="1:3" x14ac:dyDescent="0.2">
      <c r="A78793" t="s">
        <v>27</v>
      </c>
      <c r="B78793" s="1">
        <v>45621</v>
      </c>
      <c r="C78793">
        <v>26.25</v>
      </c>
    </row>
    <row r="78794" spans="1:3" x14ac:dyDescent="0.2">
      <c r="A78794" t="s">
        <v>432</v>
      </c>
      <c r="B78794" s="1">
        <v>45621</v>
      </c>
      <c r="C78794">
        <v>2868.2</v>
      </c>
    </row>
    <row r="78795" spans="1:3" x14ac:dyDescent="0.2">
      <c r="A78795" t="s">
        <v>27</v>
      </c>
      <c r="B78795" s="1">
        <v>45621</v>
      </c>
      <c r="C78795">
        <v>74.25</v>
      </c>
    </row>
    <row r="78796" spans="1:3" x14ac:dyDescent="0.2">
      <c r="A78796" t="s">
        <v>27</v>
      </c>
      <c r="B78796" s="1">
        <v>45621</v>
      </c>
      <c r="C78796">
        <v>51.75</v>
      </c>
    </row>
    <row r="78797" spans="1:3" x14ac:dyDescent="0.2">
      <c r="A78797" t="s">
        <v>27</v>
      </c>
      <c r="B78797" s="1">
        <v>45621</v>
      </c>
      <c r="C78797">
        <v>44.25</v>
      </c>
    </row>
    <row r="78798" spans="1:3" x14ac:dyDescent="0.2">
      <c r="A78798" t="s">
        <v>27</v>
      </c>
      <c r="B78798" s="1">
        <v>45621</v>
      </c>
      <c r="C78798">
        <v>44.25</v>
      </c>
    </row>
    <row r="78799" spans="1:3" x14ac:dyDescent="0.2">
      <c r="A78799" t="s">
        <v>27</v>
      </c>
      <c r="B78799" s="1">
        <v>45621</v>
      </c>
      <c r="C78799">
        <v>26.25</v>
      </c>
    </row>
    <row r="78800" spans="1:3" x14ac:dyDescent="0.2">
      <c r="A78800" t="s">
        <v>2980</v>
      </c>
      <c r="B78800" s="1">
        <v>45621</v>
      </c>
      <c r="C78800">
        <v>2757</v>
      </c>
    </row>
    <row r="78801" spans="1:3" x14ac:dyDescent="0.2">
      <c r="A78801" t="s">
        <v>27</v>
      </c>
      <c r="B78801" s="1">
        <v>45621</v>
      </c>
      <c r="C78801">
        <v>26.25</v>
      </c>
    </row>
    <row r="78802" spans="1:3" x14ac:dyDescent="0.2">
      <c r="A78802" t="s">
        <v>27</v>
      </c>
      <c r="B78802" s="1">
        <v>45621</v>
      </c>
      <c r="C78802">
        <v>21.75</v>
      </c>
    </row>
    <row r="78803" spans="1:3" x14ac:dyDescent="0.2">
      <c r="A78803" t="s">
        <v>27</v>
      </c>
      <c r="B78803" s="1">
        <v>45621</v>
      </c>
      <c r="C78803">
        <v>21.75</v>
      </c>
    </row>
    <row r="78804" spans="1:3" x14ac:dyDescent="0.2">
      <c r="A78804" t="s">
        <v>27</v>
      </c>
      <c r="B78804" s="1">
        <v>45621</v>
      </c>
      <c r="C78804">
        <v>35.96</v>
      </c>
    </row>
    <row r="78805" spans="1:3" x14ac:dyDescent="0.2">
      <c r="A78805" t="s">
        <v>27</v>
      </c>
      <c r="B78805" s="1">
        <v>45621</v>
      </c>
      <c r="C78805">
        <v>36.75</v>
      </c>
    </row>
    <row r="78806" spans="1:3" x14ac:dyDescent="0.2">
      <c r="A78806" t="s">
        <v>1435</v>
      </c>
      <c r="B78806" s="1">
        <v>45621</v>
      </c>
      <c r="C78806">
        <v>514.79999999999995</v>
      </c>
    </row>
    <row r="78807" spans="1:3" x14ac:dyDescent="0.2">
      <c r="A78807" t="s">
        <v>27</v>
      </c>
      <c r="B78807" s="1">
        <v>45621</v>
      </c>
      <c r="C78807">
        <v>41.21</v>
      </c>
    </row>
    <row r="78808" spans="1:3" x14ac:dyDescent="0.2">
      <c r="A78808" t="s">
        <v>1250</v>
      </c>
      <c r="B78808" s="1">
        <v>45621</v>
      </c>
      <c r="C78808">
        <v>54.95</v>
      </c>
    </row>
    <row r="78809" spans="1:3" x14ac:dyDescent="0.2">
      <c r="A78809" t="s">
        <v>1250</v>
      </c>
      <c r="B78809" s="1">
        <v>45621</v>
      </c>
      <c r="C78809">
        <v>115.9</v>
      </c>
    </row>
    <row r="78810" spans="1:3" x14ac:dyDescent="0.2">
      <c r="A78810" t="s">
        <v>27</v>
      </c>
      <c r="B78810" s="1">
        <v>45621</v>
      </c>
      <c r="C78810">
        <v>41.21</v>
      </c>
    </row>
    <row r="78811" spans="1:3" x14ac:dyDescent="0.2">
      <c r="A78811" t="s">
        <v>27</v>
      </c>
      <c r="B78811" s="1">
        <v>45621</v>
      </c>
      <c r="C78811">
        <v>41.21</v>
      </c>
    </row>
    <row r="78812" spans="1:3" x14ac:dyDescent="0.2">
      <c r="A78812" t="s">
        <v>27</v>
      </c>
      <c r="B78812" s="1">
        <v>45621</v>
      </c>
      <c r="C78812">
        <v>51.75</v>
      </c>
    </row>
    <row r="78813" spans="1:3" x14ac:dyDescent="0.2">
      <c r="A78813" t="s">
        <v>2981</v>
      </c>
      <c r="B78813" s="1">
        <v>45621</v>
      </c>
      <c r="C78813">
        <v>71.45</v>
      </c>
    </row>
    <row r="78814" spans="1:3" x14ac:dyDescent="0.2">
      <c r="A78814" t="s">
        <v>2982</v>
      </c>
      <c r="B78814" s="1">
        <v>45621</v>
      </c>
      <c r="C78814">
        <v>56.9</v>
      </c>
    </row>
    <row r="78815" spans="1:3" x14ac:dyDescent="0.2">
      <c r="A78815" t="s">
        <v>2983</v>
      </c>
      <c r="B78815" s="1">
        <v>45621</v>
      </c>
      <c r="C78815">
        <v>82.15</v>
      </c>
    </row>
    <row r="78816" spans="1:3" x14ac:dyDescent="0.2">
      <c r="A78816" t="s">
        <v>916</v>
      </c>
      <c r="B78816" s="1">
        <v>45621</v>
      </c>
      <c r="C78816">
        <v>66.900000000000006</v>
      </c>
    </row>
    <row r="78817" spans="1:3" x14ac:dyDescent="0.2">
      <c r="A78817" t="s">
        <v>2984</v>
      </c>
      <c r="B78817" s="1">
        <v>45621</v>
      </c>
      <c r="C78817">
        <v>111.8</v>
      </c>
    </row>
    <row r="78818" spans="1:3" x14ac:dyDescent="0.2">
      <c r="A78818" t="s">
        <v>2985</v>
      </c>
      <c r="B78818" s="1">
        <v>45621</v>
      </c>
      <c r="C78818">
        <v>54.9</v>
      </c>
    </row>
    <row r="78819" spans="1:3" x14ac:dyDescent="0.2">
      <c r="A78819" t="s">
        <v>27</v>
      </c>
      <c r="B78819" s="1">
        <v>45621</v>
      </c>
      <c r="C78819">
        <v>44.25</v>
      </c>
    </row>
    <row r="78820" spans="1:3" x14ac:dyDescent="0.2">
      <c r="A78820" t="s">
        <v>2986</v>
      </c>
      <c r="B78820" s="1">
        <v>45621</v>
      </c>
      <c r="C78820">
        <v>186.25</v>
      </c>
    </row>
    <row r="78821" spans="1:3" x14ac:dyDescent="0.2">
      <c r="A78821" t="s">
        <v>1643</v>
      </c>
      <c r="B78821" s="1">
        <v>45621</v>
      </c>
      <c r="C78821">
        <v>1340.6</v>
      </c>
    </row>
    <row r="78822" spans="1:3" x14ac:dyDescent="0.2">
      <c r="A78822" t="s">
        <v>2987</v>
      </c>
      <c r="B78822" s="1">
        <v>45621</v>
      </c>
      <c r="C78822">
        <v>209.85</v>
      </c>
    </row>
    <row r="78823" spans="1:3" x14ac:dyDescent="0.2">
      <c r="A78823" t="s">
        <v>2988</v>
      </c>
      <c r="B78823" s="1">
        <v>45621</v>
      </c>
      <c r="C78823">
        <v>2372.16</v>
      </c>
    </row>
    <row r="78824" spans="1:3" x14ac:dyDescent="0.2">
      <c r="A78824" t="s">
        <v>2989</v>
      </c>
      <c r="B78824" s="1">
        <v>45621</v>
      </c>
      <c r="C78824">
        <v>144.83000000000001</v>
      </c>
    </row>
    <row r="78825" spans="1:3" x14ac:dyDescent="0.2">
      <c r="A78825" t="s">
        <v>27</v>
      </c>
      <c r="B78825" s="1">
        <v>45621</v>
      </c>
      <c r="C78825">
        <v>103.5</v>
      </c>
    </row>
    <row r="78826" spans="1:3" x14ac:dyDescent="0.2">
      <c r="A78826" t="s">
        <v>27</v>
      </c>
      <c r="B78826" s="1">
        <v>45621</v>
      </c>
      <c r="C78826">
        <v>18.75</v>
      </c>
    </row>
    <row r="78827" spans="1:3" x14ac:dyDescent="0.2">
      <c r="A78827" t="s">
        <v>27</v>
      </c>
      <c r="B78827" s="1">
        <v>45621</v>
      </c>
      <c r="C78827">
        <v>18.75</v>
      </c>
    </row>
    <row r="78828" spans="1:3" x14ac:dyDescent="0.2">
      <c r="A78828" t="s">
        <v>2990</v>
      </c>
      <c r="B78828" s="1">
        <v>45621</v>
      </c>
      <c r="C78828">
        <v>98.85</v>
      </c>
    </row>
    <row r="78829" spans="1:3" x14ac:dyDescent="0.2">
      <c r="A78829" t="s">
        <v>2991</v>
      </c>
      <c r="B78829" s="1">
        <v>45621</v>
      </c>
      <c r="C78829">
        <v>103.95</v>
      </c>
    </row>
    <row r="78830" spans="1:3" x14ac:dyDescent="0.2">
      <c r="A78830" t="s">
        <v>2117</v>
      </c>
      <c r="B78830" s="1">
        <v>45621</v>
      </c>
      <c r="C78830">
        <v>565.37</v>
      </c>
    </row>
    <row r="78831" spans="1:3" x14ac:dyDescent="0.2">
      <c r="A78831" t="s">
        <v>326</v>
      </c>
      <c r="B78831" s="1">
        <v>45621</v>
      </c>
      <c r="C78831">
        <v>333.47</v>
      </c>
    </row>
    <row r="78832" spans="1:3" x14ac:dyDescent="0.2">
      <c r="A78832" t="s">
        <v>79</v>
      </c>
      <c r="B78832" s="1">
        <v>45621</v>
      </c>
      <c r="C78832">
        <v>35.03</v>
      </c>
    </row>
    <row r="78833" spans="1:3" x14ac:dyDescent="0.2">
      <c r="A78833" t="s">
        <v>79</v>
      </c>
      <c r="B78833" s="1">
        <v>45621</v>
      </c>
      <c r="C78833">
        <v>96.39</v>
      </c>
    </row>
    <row r="78834" spans="1:3" x14ac:dyDescent="0.2">
      <c r="A78834" t="s">
        <v>79</v>
      </c>
      <c r="B78834" s="1">
        <v>45621</v>
      </c>
      <c r="C78834">
        <v>34.81</v>
      </c>
    </row>
    <row r="78835" spans="1:3" x14ac:dyDescent="0.2">
      <c r="A78835" t="s">
        <v>79</v>
      </c>
      <c r="B78835" s="1">
        <v>45621</v>
      </c>
      <c r="C78835">
        <v>90.39</v>
      </c>
    </row>
    <row r="78836" spans="1:3" x14ac:dyDescent="0.2">
      <c r="A78836" t="s">
        <v>79</v>
      </c>
      <c r="B78836" s="1">
        <v>45621</v>
      </c>
      <c r="C78836">
        <v>38.93</v>
      </c>
    </row>
    <row r="78837" spans="1:3" x14ac:dyDescent="0.2">
      <c r="A78837" t="s">
        <v>148</v>
      </c>
      <c r="B78837" s="1">
        <v>45621</v>
      </c>
      <c r="C78837">
        <v>522.75</v>
      </c>
    </row>
    <row r="78838" spans="1:3" x14ac:dyDescent="0.2">
      <c r="A78838" t="s">
        <v>2992</v>
      </c>
      <c r="B78838" s="1">
        <v>45621</v>
      </c>
      <c r="C78838">
        <v>91.65</v>
      </c>
    </row>
    <row r="78839" spans="1:3" x14ac:dyDescent="0.2">
      <c r="A78839" t="s">
        <v>27</v>
      </c>
      <c r="B78839" s="1">
        <v>45621</v>
      </c>
      <c r="C78839">
        <v>33.71</v>
      </c>
    </row>
    <row r="78840" spans="1:3" x14ac:dyDescent="0.2">
      <c r="A78840" t="s">
        <v>27</v>
      </c>
      <c r="B78840" s="1">
        <v>45621</v>
      </c>
      <c r="C78840">
        <v>44.25</v>
      </c>
    </row>
    <row r="78841" spans="1:3" x14ac:dyDescent="0.2">
      <c r="A78841" t="s">
        <v>27</v>
      </c>
      <c r="B78841" s="1">
        <v>45621</v>
      </c>
      <c r="C78841">
        <v>74.25</v>
      </c>
    </row>
    <row r="78842" spans="1:3" x14ac:dyDescent="0.2">
      <c r="A78842" t="s">
        <v>27</v>
      </c>
      <c r="B78842" s="1">
        <v>45621</v>
      </c>
      <c r="C78842">
        <v>18.75</v>
      </c>
    </row>
    <row r="78843" spans="1:3" x14ac:dyDescent="0.2">
      <c r="A78843" t="s">
        <v>27</v>
      </c>
      <c r="B78843" s="1">
        <v>45621</v>
      </c>
      <c r="C78843">
        <v>193.5</v>
      </c>
    </row>
    <row r="78844" spans="1:3" x14ac:dyDescent="0.2">
      <c r="A78844" t="s">
        <v>27</v>
      </c>
      <c r="B78844" s="1">
        <v>45621</v>
      </c>
      <c r="C78844">
        <v>74.25</v>
      </c>
    </row>
    <row r="78845" spans="1:3" x14ac:dyDescent="0.2">
      <c r="A78845" t="s">
        <v>27</v>
      </c>
      <c r="B78845" s="1">
        <v>45621</v>
      </c>
      <c r="C78845">
        <v>44.25</v>
      </c>
    </row>
    <row r="78846" spans="1:3" x14ac:dyDescent="0.2">
      <c r="A78846" t="s">
        <v>27</v>
      </c>
      <c r="B78846" s="1">
        <v>45621</v>
      </c>
      <c r="C78846">
        <v>89.25</v>
      </c>
    </row>
    <row r="78847" spans="1:3" x14ac:dyDescent="0.2">
      <c r="A78847" t="s">
        <v>27</v>
      </c>
      <c r="B78847" s="1">
        <v>45621</v>
      </c>
      <c r="C78847">
        <v>41.21</v>
      </c>
    </row>
    <row r="78848" spans="1:3" x14ac:dyDescent="0.2">
      <c r="A78848" t="s">
        <v>27</v>
      </c>
      <c r="B78848" s="1">
        <v>45621</v>
      </c>
      <c r="C78848">
        <v>66.75</v>
      </c>
    </row>
    <row r="78849" spans="1:3" x14ac:dyDescent="0.2">
      <c r="A78849" t="s">
        <v>27</v>
      </c>
      <c r="B78849" s="1">
        <v>45621</v>
      </c>
      <c r="C78849">
        <v>41.21</v>
      </c>
    </row>
    <row r="78850" spans="1:3" x14ac:dyDescent="0.2">
      <c r="A78850" t="s">
        <v>27</v>
      </c>
      <c r="B78850" s="1">
        <v>45621</v>
      </c>
      <c r="C78850">
        <v>83.93</v>
      </c>
    </row>
    <row r="78851" spans="1:3" x14ac:dyDescent="0.2">
      <c r="A78851" t="s">
        <v>27</v>
      </c>
      <c r="B78851" s="1">
        <v>45621</v>
      </c>
      <c r="C78851">
        <v>14.63</v>
      </c>
    </row>
    <row r="78852" spans="1:3" x14ac:dyDescent="0.2">
      <c r="A78852" t="s">
        <v>27</v>
      </c>
      <c r="B78852" s="1">
        <v>45621</v>
      </c>
      <c r="C78852">
        <v>41.21</v>
      </c>
    </row>
    <row r="78853" spans="1:3" x14ac:dyDescent="0.2">
      <c r="A78853" t="s">
        <v>27</v>
      </c>
      <c r="B78853" s="1">
        <v>45621</v>
      </c>
      <c r="C78853">
        <v>44.25</v>
      </c>
    </row>
    <row r="78854" spans="1:3" x14ac:dyDescent="0.2">
      <c r="A78854" t="s">
        <v>27</v>
      </c>
      <c r="B78854" s="1">
        <v>45621</v>
      </c>
      <c r="C78854">
        <v>36.75</v>
      </c>
    </row>
    <row r="78855" spans="1:3" x14ac:dyDescent="0.2">
      <c r="A78855" t="s">
        <v>27</v>
      </c>
      <c r="B78855" s="1">
        <v>45621</v>
      </c>
      <c r="C78855">
        <v>33.71</v>
      </c>
    </row>
    <row r="78856" spans="1:3" x14ac:dyDescent="0.2">
      <c r="A78856" t="s">
        <v>27</v>
      </c>
      <c r="B78856" s="1">
        <v>45621</v>
      </c>
      <c r="C78856">
        <v>36.75</v>
      </c>
    </row>
    <row r="78857" spans="1:3" x14ac:dyDescent="0.2">
      <c r="A78857" t="s">
        <v>27</v>
      </c>
      <c r="B78857" s="1">
        <v>45621</v>
      </c>
      <c r="C78857">
        <v>36.75</v>
      </c>
    </row>
    <row r="78858" spans="1:3" x14ac:dyDescent="0.2">
      <c r="A78858" t="s">
        <v>27</v>
      </c>
      <c r="B78858" s="1">
        <v>45621</v>
      </c>
      <c r="C78858">
        <v>21.75</v>
      </c>
    </row>
    <row r="78859" spans="1:3" x14ac:dyDescent="0.2">
      <c r="A78859" t="s">
        <v>27</v>
      </c>
      <c r="B78859" s="1">
        <v>45621</v>
      </c>
      <c r="C78859">
        <v>96.75</v>
      </c>
    </row>
    <row r="78860" spans="1:3" x14ac:dyDescent="0.2">
      <c r="A78860" t="s">
        <v>27</v>
      </c>
      <c r="B78860" s="1">
        <v>45621</v>
      </c>
      <c r="C78860">
        <v>74.25</v>
      </c>
    </row>
    <row r="78861" spans="1:3" x14ac:dyDescent="0.2">
      <c r="A78861" t="s">
        <v>27</v>
      </c>
      <c r="B78861" s="1">
        <v>45621</v>
      </c>
      <c r="C78861">
        <v>224.25</v>
      </c>
    </row>
    <row r="78862" spans="1:3" x14ac:dyDescent="0.2">
      <c r="A78862" t="s">
        <v>27</v>
      </c>
      <c r="B78862" s="1">
        <v>45621</v>
      </c>
      <c r="C78862">
        <v>51.75</v>
      </c>
    </row>
    <row r="78863" spans="1:3" x14ac:dyDescent="0.2">
      <c r="A78863" t="s">
        <v>27</v>
      </c>
      <c r="B78863" s="1">
        <v>45621</v>
      </c>
      <c r="C78863">
        <v>96.75</v>
      </c>
    </row>
    <row r="78864" spans="1:3" x14ac:dyDescent="0.2">
      <c r="A78864" t="s">
        <v>27</v>
      </c>
      <c r="B78864" s="1">
        <v>45621</v>
      </c>
      <c r="C78864">
        <v>44.25</v>
      </c>
    </row>
    <row r="78865" spans="1:3" x14ac:dyDescent="0.2">
      <c r="A78865" t="s">
        <v>27</v>
      </c>
      <c r="B78865" s="1">
        <v>45621</v>
      </c>
      <c r="C78865">
        <v>66.75</v>
      </c>
    </row>
    <row r="78866" spans="1:3" x14ac:dyDescent="0.2">
      <c r="A78866" t="s">
        <v>27</v>
      </c>
      <c r="B78866" s="1">
        <v>45621</v>
      </c>
      <c r="C78866">
        <v>74.25</v>
      </c>
    </row>
    <row r="78867" spans="1:3" x14ac:dyDescent="0.2">
      <c r="A78867" t="s">
        <v>1264</v>
      </c>
      <c r="B78867" s="1">
        <v>45621</v>
      </c>
      <c r="C78867">
        <v>911.88</v>
      </c>
    </row>
    <row r="78868" spans="1:3" x14ac:dyDescent="0.2">
      <c r="A78868" t="s">
        <v>2764</v>
      </c>
      <c r="B78868" s="1">
        <v>45621</v>
      </c>
      <c r="C78868">
        <v>145.65</v>
      </c>
    </row>
    <row r="78869" spans="1:3" x14ac:dyDescent="0.2">
      <c r="A78869" t="s">
        <v>27</v>
      </c>
      <c r="B78869" s="1">
        <v>45621</v>
      </c>
      <c r="C78869">
        <v>26.25</v>
      </c>
    </row>
    <row r="78870" spans="1:3" x14ac:dyDescent="0.2">
      <c r="A78870" t="s">
        <v>27</v>
      </c>
      <c r="B78870" s="1">
        <v>45621</v>
      </c>
      <c r="C78870">
        <v>44.25</v>
      </c>
    </row>
    <row r="78871" spans="1:3" x14ac:dyDescent="0.2">
      <c r="A78871" t="s">
        <v>27</v>
      </c>
      <c r="B78871" s="1">
        <v>45621</v>
      </c>
      <c r="C78871">
        <v>66.75</v>
      </c>
    </row>
    <row r="78872" spans="1:3" x14ac:dyDescent="0.2">
      <c r="A78872" t="s">
        <v>27</v>
      </c>
      <c r="B78872" s="1">
        <v>45621</v>
      </c>
      <c r="C78872">
        <v>66.75</v>
      </c>
    </row>
    <row r="78873" spans="1:3" x14ac:dyDescent="0.2">
      <c r="A78873" t="s">
        <v>27</v>
      </c>
      <c r="B78873" s="1">
        <v>45621</v>
      </c>
      <c r="C78873">
        <v>44.25</v>
      </c>
    </row>
    <row r="78874" spans="1:3" x14ac:dyDescent="0.2">
      <c r="A78874" t="s">
        <v>27</v>
      </c>
      <c r="B78874" s="1">
        <v>45621</v>
      </c>
      <c r="C78874">
        <v>26.25</v>
      </c>
    </row>
    <row r="78875" spans="1:3" x14ac:dyDescent="0.2">
      <c r="A78875" t="s">
        <v>27</v>
      </c>
      <c r="B78875" s="1">
        <v>45621</v>
      </c>
      <c r="C78875">
        <v>36.75</v>
      </c>
    </row>
    <row r="78876" spans="1:3" x14ac:dyDescent="0.2">
      <c r="A78876" t="s">
        <v>2993</v>
      </c>
      <c r="B78876" s="1">
        <v>45621</v>
      </c>
      <c r="C78876">
        <v>44.45</v>
      </c>
    </row>
    <row r="78877" spans="1:3" x14ac:dyDescent="0.2">
      <c r="A78877" t="s">
        <v>2994</v>
      </c>
      <c r="B78877" s="1">
        <v>45621</v>
      </c>
      <c r="C78877">
        <v>109.4</v>
      </c>
    </row>
    <row r="78878" spans="1:3" x14ac:dyDescent="0.2">
      <c r="A78878" t="s">
        <v>2995</v>
      </c>
      <c r="B78878" s="1">
        <v>45621</v>
      </c>
      <c r="C78878">
        <v>16.25</v>
      </c>
    </row>
    <row r="78879" spans="1:3" x14ac:dyDescent="0.2">
      <c r="A78879" t="s">
        <v>2996</v>
      </c>
      <c r="B78879" s="1">
        <v>45621</v>
      </c>
      <c r="C78879">
        <v>59.45</v>
      </c>
    </row>
    <row r="78880" spans="1:3" x14ac:dyDescent="0.2">
      <c r="A78880" t="s">
        <v>2997</v>
      </c>
      <c r="B78880" s="1">
        <v>45621</v>
      </c>
      <c r="C78880">
        <v>71.45</v>
      </c>
    </row>
    <row r="78881" spans="1:3" x14ac:dyDescent="0.2">
      <c r="A78881" t="s">
        <v>2998</v>
      </c>
      <c r="B78881" s="1">
        <v>45621</v>
      </c>
      <c r="C78881">
        <v>39.25</v>
      </c>
    </row>
    <row r="78882" spans="1:3" x14ac:dyDescent="0.2">
      <c r="A78882" t="s">
        <v>2999</v>
      </c>
      <c r="B78882" s="1">
        <v>45621</v>
      </c>
      <c r="C78882">
        <v>16.25</v>
      </c>
    </row>
    <row r="78883" spans="1:3" x14ac:dyDescent="0.2">
      <c r="A78883" t="s">
        <v>3000</v>
      </c>
      <c r="B78883" s="1">
        <v>45621</v>
      </c>
      <c r="C78883">
        <v>49</v>
      </c>
    </row>
    <row r="78884" spans="1:3" x14ac:dyDescent="0.2">
      <c r="A78884" t="s">
        <v>46</v>
      </c>
      <c r="B78884" s="1">
        <v>45621</v>
      </c>
      <c r="C78884">
        <v>35.770000000000003</v>
      </c>
    </row>
    <row r="78885" spans="1:3" x14ac:dyDescent="0.2">
      <c r="A78885" t="s">
        <v>46</v>
      </c>
      <c r="B78885" s="1">
        <v>45621</v>
      </c>
      <c r="C78885">
        <v>48.97</v>
      </c>
    </row>
    <row r="78886" spans="1:3" x14ac:dyDescent="0.2">
      <c r="A78886" t="s">
        <v>46</v>
      </c>
      <c r="B78886" s="1">
        <v>45621</v>
      </c>
      <c r="C78886">
        <v>213.91</v>
      </c>
    </row>
    <row r="78887" spans="1:3" x14ac:dyDescent="0.2">
      <c r="A78887" t="s">
        <v>46</v>
      </c>
      <c r="B78887" s="1">
        <v>45621</v>
      </c>
      <c r="C78887">
        <v>48.31</v>
      </c>
    </row>
    <row r="78888" spans="1:3" x14ac:dyDescent="0.2">
      <c r="A78888" t="s">
        <v>46</v>
      </c>
      <c r="B78888" s="1">
        <v>45621</v>
      </c>
      <c r="C78888">
        <v>48.31</v>
      </c>
    </row>
    <row r="78889" spans="1:3" x14ac:dyDescent="0.2">
      <c r="A78889" t="s">
        <v>46</v>
      </c>
      <c r="B78889" s="1">
        <v>45621</v>
      </c>
      <c r="C78889">
        <v>47.87</v>
      </c>
    </row>
    <row r="78890" spans="1:3" x14ac:dyDescent="0.2">
      <c r="A78890" t="s">
        <v>46</v>
      </c>
      <c r="B78890" s="1">
        <v>45621</v>
      </c>
      <c r="C78890">
        <v>88.5</v>
      </c>
    </row>
    <row r="78891" spans="1:3" x14ac:dyDescent="0.2">
      <c r="A78891" t="s">
        <v>27</v>
      </c>
      <c r="B78891" s="1">
        <v>45621</v>
      </c>
      <c r="C78891">
        <v>21.75</v>
      </c>
    </row>
    <row r="78892" spans="1:3" x14ac:dyDescent="0.2">
      <c r="A78892" t="s">
        <v>3001</v>
      </c>
      <c r="B78892" s="1">
        <v>45621</v>
      </c>
      <c r="C78892">
        <v>54.9</v>
      </c>
    </row>
    <row r="78893" spans="1:3" x14ac:dyDescent="0.2">
      <c r="A78893" t="s">
        <v>27</v>
      </c>
      <c r="B78893" s="1">
        <v>45621</v>
      </c>
      <c r="C78893">
        <v>208.5</v>
      </c>
    </row>
    <row r="78894" spans="1:3" x14ac:dyDescent="0.2">
      <c r="A78894" t="s">
        <v>27</v>
      </c>
      <c r="B78894" s="1">
        <v>45621</v>
      </c>
      <c r="C78894">
        <v>26.25</v>
      </c>
    </row>
    <row r="78895" spans="1:3" x14ac:dyDescent="0.2">
      <c r="A78895" t="s">
        <v>27</v>
      </c>
      <c r="B78895" s="1">
        <v>45621</v>
      </c>
      <c r="C78895">
        <v>66.75</v>
      </c>
    </row>
    <row r="78896" spans="1:3" x14ac:dyDescent="0.2">
      <c r="A78896" t="s">
        <v>3002</v>
      </c>
      <c r="B78896" s="1">
        <v>45621</v>
      </c>
      <c r="C78896">
        <v>142.44999999999999</v>
      </c>
    </row>
    <row r="78897" spans="1:3" x14ac:dyDescent="0.2">
      <c r="A78897" t="s">
        <v>27</v>
      </c>
      <c r="B78897" s="1">
        <v>45621</v>
      </c>
      <c r="C78897">
        <v>43.5</v>
      </c>
    </row>
    <row r="78898" spans="1:3" x14ac:dyDescent="0.2">
      <c r="A78898" t="s">
        <v>27</v>
      </c>
      <c r="B78898" s="1">
        <v>45621</v>
      </c>
      <c r="C78898">
        <v>43.5</v>
      </c>
    </row>
    <row r="78899" spans="1:3" x14ac:dyDescent="0.2">
      <c r="A78899" t="s">
        <v>27</v>
      </c>
      <c r="B78899" s="1">
        <v>45621</v>
      </c>
      <c r="C78899">
        <v>43.5</v>
      </c>
    </row>
    <row r="78900" spans="1:3" x14ac:dyDescent="0.2">
      <c r="A78900" t="s">
        <v>335</v>
      </c>
      <c r="B78900" s="1">
        <v>45621</v>
      </c>
      <c r="C78900">
        <v>240</v>
      </c>
    </row>
    <row r="78901" spans="1:3" x14ac:dyDescent="0.2">
      <c r="A78901" t="s">
        <v>3003</v>
      </c>
      <c r="B78901" s="1">
        <v>45621</v>
      </c>
      <c r="C78901">
        <v>50.6</v>
      </c>
    </row>
    <row r="78902" spans="1:3" x14ac:dyDescent="0.2">
      <c r="A78902" t="s">
        <v>27</v>
      </c>
      <c r="B78902" s="1">
        <v>45621</v>
      </c>
      <c r="C78902">
        <v>14.63</v>
      </c>
    </row>
    <row r="78903" spans="1:3" x14ac:dyDescent="0.2">
      <c r="A78903" t="s">
        <v>12</v>
      </c>
      <c r="B78903" s="1">
        <v>45621</v>
      </c>
      <c r="C78903">
        <v>237.5</v>
      </c>
    </row>
    <row r="78904" spans="1:3" x14ac:dyDescent="0.2">
      <c r="A78904" t="s">
        <v>27</v>
      </c>
      <c r="B78904" s="1">
        <v>45621</v>
      </c>
      <c r="C78904">
        <v>14.63</v>
      </c>
    </row>
    <row r="78905" spans="1:3" x14ac:dyDescent="0.2">
      <c r="A78905" t="s">
        <v>27</v>
      </c>
      <c r="B78905" s="1">
        <v>45621</v>
      </c>
      <c r="C78905">
        <v>37.46</v>
      </c>
    </row>
    <row r="78906" spans="1:3" x14ac:dyDescent="0.2">
      <c r="A78906" t="s">
        <v>27</v>
      </c>
      <c r="B78906" s="1">
        <v>45621</v>
      </c>
      <c r="C78906">
        <v>37.5</v>
      </c>
    </row>
    <row r="78907" spans="1:3" x14ac:dyDescent="0.2">
      <c r="A78907" t="s">
        <v>27</v>
      </c>
      <c r="B78907" s="1">
        <v>45621</v>
      </c>
      <c r="C78907">
        <v>35.96</v>
      </c>
    </row>
    <row r="78908" spans="1:3" x14ac:dyDescent="0.2">
      <c r="A78908" t="s">
        <v>27</v>
      </c>
      <c r="B78908" s="1">
        <v>45621</v>
      </c>
      <c r="C78908">
        <v>26.25</v>
      </c>
    </row>
    <row r="78909" spans="1:3" x14ac:dyDescent="0.2">
      <c r="A78909" t="s">
        <v>27</v>
      </c>
      <c r="B78909" s="1">
        <v>45621</v>
      </c>
      <c r="C78909">
        <v>44.25</v>
      </c>
    </row>
    <row r="78910" spans="1:3" x14ac:dyDescent="0.2">
      <c r="A78910" t="s">
        <v>3004</v>
      </c>
      <c r="B78910" s="1">
        <v>45621</v>
      </c>
      <c r="C78910">
        <v>132.85</v>
      </c>
    </row>
    <row r="78911" spans="1:3" x14ac:dyDescent="0.2">
      <c r="A78911" t="s">
        <v>3005</v>
      </c>
      <c r="B78911" s="1">
        <v>45621</v>
      </c>
      <c r="C78911">
        <v>19.45</v>
      </c>
    </row>
    <row r="78912" spans="1:3" x14ac:dyDescent="0.2">
      <c r="A78912" t="s">
        <v>27</v>
      </c>
      <c r="B78912" s="1">
        <v>45621</v>
      </c>
      <c r="C78912">
        <v>51.75</v>
      </c>
    </row>
    <row r="78913" spans="1:3" x14ac:dyDescent="0.2">
      <c r="A78913" t="s">
        <v>27</v>
      </c>
      <c r="B78913" s="1">
        <v>45621</v>
      </c>
      <c r="C78913">
        <v>36.75</v>
      </c>
    </row>
    <row r="78914" spans="1:3" x14ac:dyDescent="0.2">
      <c r="A78914" t="s">
        <v>27</v>
      </c>
      <c r="B78914" s="1">
        <v>45621</v>
      </c>
      <c r="C78914">
        <v>44.25</v>
      </c>
    </row>
    <row r="78915" spans="1:3" x14ac:dyDescent="0.2">
      <c r="A78915" t="s">
        <v>27</v>
      </c>
      <c r="B78915" s="1">
        <v>45621</v>
      </c>
      <c r="C78915">
        <v>26.25</v>
      </c>
    </row>
    <row r="78916" spans="1:3" x14ac:dyDescent="0.2">
      <c r="A78916" t="s">
        <v>3006</v>
      </c>
      <c r="B78916" s="1">
        <v>45621</v>
      </c>
      <c r="C78916">
        <v>118.35</v>
      </c>
    </row>
    <row r="78917" spans="1:3" x14ac:dyDescent="0.2">
      <c r="A78917" t="s">
        <v>27</v>
      </c>
      <c r="B78917" s="1">
        <v>45621</v>
      </c>
      <c r="C78917">
        <v>41.21</v>
      </c>
    </row>
    <row r="78918" spans="1:3" x14ac:dyDescent="0.2">
      <c r="A78918" t="s">
        <v>27</v>
      </c>
      <c r="B78918" s="1">
        <v>45621</v>
      </c>
      <c r="C78918">
        <v>74.25</v>
      </c>
    </row>
    <row r="78919" spans="1:3" x14ac:dyDescent="0.2">
      <c r="A78919" t="s">
        <v>27</v>
      </c>
      <c r="B78919" s="1">
        <v>45621</v>
      </c>
      <c r="C78919">
        <v>177</v>
      </c>
    </row>
    <row r="78920" spans="1:3" x14ac:dyDescent="0.2">
      <c r="A78920" t="s">
        <v>3007</v>
      </c>
      <c r="B78920" s="1">
        <v>45621</v>
      </c>
      <c r="C78920">
        <v>31.45</v>
      </c>
    </row>
    <row r="78921" spans="1:3" x14ac:dyDescent="0.2">
      <c r="A78921" t="s">
        <v>3008</v>
      </c>
      <c r="B78921" s="1">
        <v>45621</v>
      </c>
      <c r="C78921">
        <v>50</v>
      </c>
    </row>
    <row r="78922" spans="1:3" x14ac:dyDescent="0.2">
      <c r="A78922" t="s">
        <v>27</v>
      </c>
      <c r="B78922" s="1">
        <v>45621</v>
      </c>
      <c r="C78922">
        <v>35.96</v>
      </c>
    </row>
    <row r="78923" spans="1:3" x14ac:dyDescent="0.2">
      <c r="A78923" t="s">
        <v>27</v>
      </c>
      <c r="B78923" s="1">
        <v>45621</v>
      </c>
      <c r="C78923">
        <v>36.75</v>
      </c>
    </row>
    <row r="78924" spans="1:3" x14ac:dyDescent="0.2">
      <c r="A78924" t="s">
        <v>27</v>
      </c>
      <c r="B78924" s="1">
        <v>45621</v>
      </c>
      <c r="C78924">
        <v>41.96</v>
      </c>
    </row>
    <row r="78925" spans="1:3" x14ac:dyDescent="0.2">
      <c r="A78925" t="s">
        <v>27</v>
      </c>
      <c r="B78925" s="1">
        <v>45621</v>
      </c>
      <c r="C78925">
        <v>51.75</v>
      </c>
    </row>
    <row r="78926" spans="1:3" x14ac:dyDescent="0.2">
      <c r="A78926" t="s">
        <v>27</v>
      </c>
      <c r="B78926" s="1">
        <v>45621</v>
      </c>
      <c r="C78926">
        <v>147</v>
      </c>
    </row>
    <row r="78927" spans="1:3" x14ac:dyDescent="0.2">
      <c r="A78927" t="s">
        <v>27</v>
      </c>
      <c r="B78927" s="1">
        <v>45621</v>
      </c>
      <c r="C78927">
        <v>33.75</v>
      </c>
    </row>
    <row r="78928" spans="1:3" x14ac:dyDescent="0.2">
      <c r="A78928" t="s">
        <v>27</v>
      </c>
      <c r="B78928" s="1">
        <v>45621</v>
      </c>
      <c r="C78928">
        <v>26.25</v>
      </c>
    </row>
    <row r="78929" spans="1:3" x14ac:dyDescent="0.2">
      <c r="A78929" t="s">
        <v>3009</v>
      </c>
      <c r="B78929" s="1">
        <v>45621</v>
      </c>
      <c r="C78929">
        <v>59.45</v>
      </c>
    </row>
    <row r="78930" spans="1:3" x14ac:dyDescent="0.2">
      <c r="A78930" t="s">
        <v>27</v>
      </c>
      <c r="B78930" s="1">
        <v>45621</v>
      </c>
      <c r="C78930">
        <v>37.46</v>
      </c>
    </row>
    <row r="78931" spans="1:3" x14ac:dyDescent="0.2">
      <c r="A78931" t="s">
        <v>27</v>
      </c>
      <c r="B78931" s="1">
        <v>45621</v>
      </c>
      <c r="C78931">
        <v>14.63</v>
      </c>
    </row>
    <row r="78932" spans="1:3" x14ac:dyDescent="0.2">
      <c r="A78932" t="s">
        <v>27</v>
      </c>
      <c r="B78932" s="1">
        <v>45621</v>
      </c>
      <c r="C78932">
        <v>104.25</v>
      </c>
    </row>
    <row r="78933" spans="1:3" x14ac:dyDescent="0.2">
      <c r="A78933" t="s">
        <v>27</v>
      </c>
      <c r="B78933" s="1">
        <v>45621</v>
      </c>
      <c r="C78933">
        <v>36.75</v>
      </c>
    </row>
    <row r="78934" spans="1:3" x14ac:dyDescent="0.2">
      <c r="A78934" t="s">
        <v>3010</v>
      </c>
      <c r="B78934" s="1">
        <v>45621</v>
      </c>
      <c r="C78934">
        <v>69.45</v>
      </c>
    </row>
    <row r="78935" spans="1:3" x14ac:dyDescent="0.2">
      <c r="A78935" t="s">
        <v>3011</v>
      </c>
      <c r="B78935" s="1">
        <v>45621</v>
      </c>
      <c r="C78935">
        <v>87.5</v>
      </c>
    </row>
    <row r="78936" spans="1:3" x14ac:dyDescent="0.2">
      <c r="A78936" t="s">
        <v>3012</v>
      </c>
      <c r="B78936" s="1">
        <v>45621</v>
      </c>
      <c r="C78936">
        <v>63.9</v>
      </c>
    </row>
    <row r="78937" spans="1:3" x14ac:dyDescent="0.2">
      <c r="A78937" t="s">
        <v>3013</v>
      </c>
      <c r="B78937" s="1">
        <v>45621</v>
      </c>
      <c r="C78937">
        <v>41.9</v>
      </c>
    </row>
    <row r="78938" spans="1:3" x14ac:dyDescent="0.2">
      <c r="A78938" t="s">
        <v>3014</v>
      </c>
      <c r="B78938" s="1">
        <v>45621</v>
      </c>
      <c r="C78938">
        <v>60.65</v>
      </c>
    </row>
    <row r="78939" spans="1:3" x14ac:dyDescent="0.2">
      <c r="A78939" t="s">
        <v>3015</v>
      </c>
      <c r="B78939" s="1">
        <v>45621</v>
      </c>
      <c r="C78939">
        <v>56.9</v>
      </c>
    </row>
    <row r="78940" spans="1:3" x14ac:dyDescent="0.2">
      <c r="A78940" t="s">
        <v>3016</v>
      </c>
      <c r="B78940" s="1">
        <v>45621</v>
      </c>
      <c r="C78940">
        <v>66.900000000000006</v>
      </c>
    </row>
    <row r="78941" spans="1:3" x14ac:dyDescent="0.2">
      <c r="A78941" t="s">
        <v>3017</v>
      </c>
      <c r="B78941" s="1">
        <v>45621</v>
      </c>
      <c r="C78941">
        <v>110.9</v>
      </c>
    </row>
    <row r="78942" spans="1:3" x14ac:dyDescent="0.2">
      <c r="A78942" t="s">
        <v>3018</v>
      </c>
      <c r="B78942" s="1">
        <v>45621</v>
      </c>
      <c r="C78942">
        <v>70.45</v>
      </c>
    </row>
    <row r="78943" spans="1:3" x14ac:dyDescent="0.2">
      <c r="A78943" t="s">
        <v>3019</v>
      </c>
      <c r="B78943" s="1">
        <v>45621</v>
      </c>
      <c r="C78943">
        <v>104.85</v>
      </c>
    </row>
    <row r="78944" spans="1:3" x14ac:dyDescent="0.2">
      <c r="A78944" t="s">
        <v>408</v>
      </c>
      <c r="B78944" s="1">
        <v>45621</v>
      </c>
      <c r="C78944">
        <v>641.85</v>
      </c>
    </row>
    <row r="78945" spans="1:3" x14ac:dyDescent="0.2">
      <c r="A78945" t="s">
        <v>3020</v>
      </c>
      <c r="B78945" s="1">
        <v>45621</v>
      </c>
      <c r="C78945">
        <v>60.65</v>
      </c>
    </row>
    <row r="78946" spans="1:3" x14ac:dyDescent="0.2">
      <c r="A78946" t="s">
        <v>3021</v>
      </c>
      <c r="B78946" s="1">
        <v>45621</v>
      </c>
      <c r="C78946">
        <v>56.9</v>
      </c>
    </row>
    <row r="78947" spans="1:3" x14ac:dyDescent="0.2">
      <c r="A78947" t="s">
        <v>3022</v>
      </c>
      <c r="B78947" s="1">
        <v>45621</v>
      </c>
      <c r="C78947">
        <v>66.900000000000006</v>
      </c>
    </row>
    <row r="78948" spans="1:3" x14ac:dyDescent="0.2">
      <c r="A78948" t="s">
        <v>3023</v>
      </c>
      <c r="B78948" s="1">
        <v>45621</v>
      </c>
      <c r="C78948">
        <v>56.9</v>
      </c>
    </row>
    <row r="78949" spans="1:3" x14ac:dyDescent="0.2">
      <c r="A78949" t="s">
        <v>3024</v>
      </c>
      <c r="B78949" s="1">
        <v>45621</v>
      </c>
      <c r="C78949">
        <v>70.650000000000006</v>
      </c>
    </row>
    <row r="78950" spans="1:3" x14ac:dyDescent="0.2">
      <c r="A78950" t="s">
        <v>3025</v>
      </c>
      <c r="B78950" s="1">
        <v>45621</v>
      </c>
      <c r="C78950">
        <v>63.9</v>
      </c>
    </row>
    <row r="78951" spans="1:3" x14ac:dyDescent="0.2">
      <c r="A78951" t="s">
        <v>3026</v>
      </c>
      <c r="B78951" s="1">
        <v>45621</v>
      </c>
      <c r="C78951">
        <v>106.4</v>
      </c>
    </row>
    <row r="78952" spans="1:3" x14ac:dyDescent="0.2">
      <c r="A78952" t="s">
        <v>3027</v>
      </c>
      <c r="B78952" s="1">
        <v>45621</v>
      </c>
      <c r="C78952">
        <v>26.98</v>
      </c>
    </row>
    <row r="78953" spans="1:3" x14ac:dyDescent="0.2">
      <c r="A78953" t="s">
        <v>3028</v>
      </c>
      <c r="B78953" s="1">
        <v>45621</v>
      </c>
      <c r="C78953">
        <v>104.85</v>
      </c>
    </row>
    <row r="78954" spans="1:3" x14ac:dyDescent="0.2">
      <c r="A78954" t="s">
        <v>3029</v>
      </c>
      <c r="B78954" s="1">
        <v>45621</v>
      </c>
      <c r="C78954">
        <v>63.9</v>
      </c>
    </row>
    <row r="78955" spans="1:3" x14ac:dyDescent="0.2">
      <c r="A78955" t="s">
        <v>3030</v>
      </c>
      <c r="B78955" s="1">
        <v>45621</v>
      </c>
      <c r="C78955">
        <v>60.65</v>
      </c>
    </row>
    <row r="78956" spans="1:3" x14ac:dyDescent="0.2">
      <c r="A78956" t="s">
        <v>653</v>
      </c>
      <c r="B78956" s="1">
        <v>45621</v>
      </c>
      <c r="C78956">
        <v>517.24</v>
      </c>
    </row>
    <row r="78957" spans="1:3" x14ac:dyDescent="0.2">
      <c r="A78957" t="s">
        <v>3031</v>
      </c>
      <c r="B78957" s="1">
        <v>45621</v>
      </c>
      <c r="C78957">
        <v>102.9</v>
      </c>
    </row>
    <row r="78958" spans="1:3" x14ac:dyDescent="0.2">
      <c r="A78958" t="s">
        <v>27</v>
      </c>
      <c r="B78958" s="1">
        <v>45621</v>
      </c>
      <c r="C78958">
        <v>21.75</v>
      </c>
    </row>
    <row r="78959" spans="1:3" x14ac:dyDescent="0.2">
      <c r="A78959" t="s">
        <v>27</v>
      </c>
      <c r="B78959" s="1">
        <v>45621</v>
      </c>
      <c r="C78959">
        <v>96.75</v>
      </c>
    </row>
    <row r="78960" spans="1:3" x14ac:dyDescent="0.2">
      <c r="A78960" t="s">
        <v>3032</v>
      </c>
      <c r="B78960" s="1">
        <v>45621</v>
      </c>
      <c r="C78960">
        <v>69</v>
      </c>
    </row>
    <row r="78961" spans="1:3" x14ac:dyDescent="0.2">
      <c r="A78961" t="s">
        <v>446</v>
      </c>
      <c r="B78961" s="1">
        <v>45621</v>
      </c>
      <c r="C78961">
        <v>19.95</v>
      </c>
    </row>
    <row r="78962" spans="1:3" x14ac:dyDescent="0.2">
      <c r="A78962" t="s">
        <v>446</v>
      </c>
      <c r="B78962" s="1">
        <v>45621</v>
      </c>
      <c r="C78962">
        <v>213.35</v>
      </c>
    </row>
    <row r="78963" spans="1:3" x14ac:dyDescent="0.2">
      <c r="A78963" t="s">
        <v>3033</v>
      </c>
      <c r="B78963" s="1">
        <v>45621</v>
      </c>
      <c r="C78963">
        <v>62.5</v>
      </c>
    </row>
    <row r="78964" spans="1:3" x14ac:dyDescent="0.2">
      <c r="A78964" t="s">
        <v>2895</v>
      </c>
      <c r="B78964" s="1">
        <v>45621</v>
      </c>
      <c r="C78964">
        <v>43.9</v>
      </c>
    </row>
    <row r="78965" spans="1:3" x14ac:dyDescent="0.2">
      <c r="A78965" t="s">
        <v>3034</v>
      </c>
      <c r="B78965" s="1">
        <v>45621</v>
      </c>
      <c r="C78965">
        <v>189.15</v>
      </c>
    </row>
    <row r="78966" spans="1:3" x14ac:dyDescent="0.2">
      <c r="A78966" t="s">
        <v>3035</v>
      </c>
      <c r="B78966" s="1">
        <v>45621</v>
      </c>
      <c r="C78966">
        <v>251.85</v>
      </c>
    </row>
    <row r="78967" spans="1:3" x14ac:dyDescent="0.2">
      <c r="A78967" t="s">
        <v>3036</v>
      </c>
      <c r="B78967" s="1">
        <v>45621</v>
      </c>
      <c r="C78967">
        <v>92.9</v>
      </c>
    </row>
    <row r="78968" spans="1:3" x14ac:dyDescent="0.2">
      <c r="A78968" t="s">
        <v>3037</v>
      </c>
      <c r="B78968" s="1">
        <v>45621</v>
      </c>
      <c r="C78968">
        <v>89.85</v>
      </c>
    </row>
    <row r="78969" spans="1:3" x14ac:dyDescent="0.2">
      <c r="A78969" t="s">
        <v>447</v>
      </c>
      <c r="B78969" s="1">
        <v>45621</v>
      </c>
      <c r="C78969">
        <v>171.8</v>
      </c>
    </row>
    <row r="78970" spans="1:3" x14ac:dyDescent="0.2">
      <c r="A78970" t="s">
        <v>3038</v>
      </c>
      <c r="B78970" s="1">
        <v>45621</v>
      </c>
      <c r="C78970">
        <v>54.9</v>
      </c>
    </row>
    <row r="78971" spans="1:3" x14ac:dyDescent="0.2">
      <c r="A78971" t="s">
        <v>1843</v>
      </c>
      <c r="B78971" s="1">
        <v>45621</v>
      </c>
      <c r="C78971">
        <v>248.4</v>
      </c>
    </row>
    <row r="78972" spans="1:3" x14ac:dyDescent="0.2">
      <c r="A78972" t="s">
        <v>1843</v>
      </c>
      <c r="B78972" s="1">
        <v>45621</v>
      </c>
      <c r="C78972">
        <v>379</v>
      </c>
    </row>
    <row r="78973" spans="1:3" x14ac:dyDescent="0.2">
      <c r="A78973" t="s">
        <v>3039</v>
      </c>
      <c r="B78973" s="1">
        <v>45621</v>
      </c>
      <c r="C78973">
        <v>45.9</v>
      </c>
    </row>
    <row r="78974" spans="1:3" x14ac:dyDescent="0.2">
      <c r="A78974" t="s">
        <v>3040</v>
      </c>
      <c r="B78974" s="1">
        <v>45621</v>
      </c>
      <c r="C78974">
        <v>190.6</v>
      </c>
    </row>
    <row r="78975" spans="1:3" x14ac:dyDescent="0.2">
      <c r="A78975" t="s">
        <v>2515</v>
      </c>
      <c r="B78975" s="1">
        <v>45621</v>
      </c>
      <c r="C78975">
        <v>86.9</v>
      </c>
    </row>
    <row r="78976" spans="1:3" x14ac:dyDescent="0.2">
      <c r="A78976" t="s">
        <v>12</v>
      </c>
      <c r="B78976" s="1">
        <v>45621</v>
      </c>
      <c r="C78976">
        <v>315.54000000000002</v>
      </c>
    </row>
    <row r="78977" spans="1:3" x14ac:dyDescent="0.2">
      <c r="A78977" t="s">
        <v>3041</v>
      </c>
      <c r="B78977" s="1">
        <v>45621</v>
      </c>
      <c r="C78977">
        <v>99.65</v>
      </c>
    </row>
    <row r="78978" spans="1:3" x14ac:dyDescent="0.2">
      <c r="A78978" t="s">
        <v>3042</v>
      </c>
      <c r="B78978" s="1">
        <v>45621</v>
      </c>
      <c r="C78978">
        <v>114.95</v>
      </c>
    </row>
    <row r="78979" spans="1:3" x14ac:dyDescent="0.2">
      <c r="A78979" t="s">
        <v>12</v>
      </c>
      <c r="B78979" s="1">
        <v>45621</v>
      </c>
      <c r="C78979">
        <v>78.59</v>
      </c>
    </row>
    <row r="78980" spans="1:3" x14ac:dyDescent="0.2">
      <c r="A78980" t="s">
        <v>2877</v>
      </c>
      <c r="B78980" s="1">
        <v>45621</v>
      </c>
      <c r="C78980">
        <v>104.85</v>
      </c>
    </row>
    <row r="78981" spans="1:3" x14ac:dyDescent="0.2">
      <c r="A78981" t="s">
        <v>3043</v>
      </c>
      <c r="B78981" s="1">
        <v>45621</v>
      </c>
      <c r="C78981">
        <v>56.9</v>
      </c>
    </row>
    <row r="78982" spans="1:3" x14ac:dyDescent="0.2">
      <c r="A78982" t="s">
        <v>3044</v>
      </c>
      <c r="B78982" s="1">
        <v>45621</v>
      </c>
      <c r="C78982">
        <v>96.85</v>
      </c>
    </row>
    <row r="78983" spans="1:3" x14ac:dyDescent="0.2">
      <c r="A78983" t="s">
        <v>3045</v>
      </c>
      <c r="B78983" s="1">
        <v>45621</v>
      </c>
      <c r="C78983">
        <v>56.9</v>
      </c>
    </row>
    <row r="78984" spans="1:3" x14ac:dyDescent="0.2">
      <c r="A78984" t="s">
        <v>3046</v>
      </c>
      <c r="B78984" s="1">
        <v>45621</v>
      </c>
      <c r="C78984">
        <v>56.9</v>
      </c>
    </row>
    <row r="78985" spans="1:3" x14ac:dyDescent="0.2">
      <c r="A78985" t="s">
        <v>3047</v>
      </c>
      <c r="B78985" s="1">
        <v>45621</v>
      </c>
      <c r="C78985">
        <v>54.9</v>
      </c>
    </row>
    <row r="78986" spans="1:3" x14ac:dyDescent="0.2">
      <c r="A78986" t="s">
        <v>1451</v>
      </c>
      <c r="B78986" s="1">
        <v>45621</v>
      </c>
      <c r="C78986">
        <v>366.45</v>
      </c>
    </row>
    <row r="78987" spans="1:3" x14ac:dyDescent="0.2">
      <c r="A78987" t="s">
        <v>307</v>
      </c>
      <c r="B78987" s="1">
        <v>45621</v>
      </c>
      <c r="C78987">
        <v>244.43</v>
      </c>
    </row>
    <row r="78988" spans="1:3" x14ac:dyDescent="0.2">
      <c r="A78988" t="s">
        <v>122</v>
      </c>
      <c r="B78988" s="1">
        <v>45621</v>
      </c>
      <c r="C78988">
        <v>347.31</v>
      </c>
    </row>
    <row r="78989" spans="1:3" x14ac:dyDescent="0.2">
      <c r="A78989" t="s">
        <v>3048</v>
      </c>
      <c r="B78989" s="1">
        <v>45621</v>
      </c>
      <c r="C78989">
        <v>1052.04</v>
      </c>
    </row>
    <row r="78990" spans="1:3" x14ac:dyDescent="0.2">
      <c r="A78990" t="s">
        <v>122</v>
      </c>
      <c r="B78990" s="1">
        <v>45621</v>
      </c>
      <c r="C78990">
        <v>546.85</v>
      </c>
    </row>
    <row r="78991" spans="1:3" x14ac:dyDescent="0.2">
      <c r="A78991" t="s">
        <v>2901</v>
      </c>
      <c r="B78991" s="1">
        <v>45622</v>
      </c>
      <c r="C78991">
        <v>183.06</v>
      </c>
    </row>
    <row r="78992" spans="1:3" x14ac:dyDescent="0.2">
      <c r="A78992" t="s">
        <v>2816</v>
      </c>
      <c r="B78992" s="1">
        <v>45622</v>
      </c>
      <c r="C78992">
        <v>98.41</v>
      </c>
    </row>
    <row r="78993" spans="1:3" x14ac:dyDescent="0.2">
      <c r="A78993" t="s">
        <v>2902</v>
      </c>
      <c r="B78993" s="1">
        <v>45622</v>
      </c>
      <c r="C78993">
        <v>19.95</v>
      </c>
    </row>
    <row r="78994" spans="1:3" x14ac:dyDescent="0.2">
      <c r="A78994" t="s">
        <v>2903</v>
      </c>
      <c r="B78994" s="1">
        <v>45622</v>
      </c>
      <c r="C78994">
        <v>6.32</v>
      </c>
    </row>
    <row r="78995" spans="1:3" x14ac:dyDescent="0.2">
      <c r="A78995" t="s">
        <v>2904</v>
      </c>
      <c r="B78995" s="1">
        <v>45622</v>
      </c>
      <c r="C78995">
        <v>19.95</v>
      </c>
    </row>
    <row r="78996" spans="1:3" x14ac:dyDescent="0.2">
      <c r="A78996" t="s">
        <v>2905</v>
      </c>
      <c r="B78996" s="1">
        <v>45622</v>
      </c>
      <c r="C78996">
        <v>92.9</v>
      </c>
    </row>
    <row r="78997" spans="1:3" x14ac:dyDescent="0.2">
      <c r="A78997" t="s">
        <v>2906</v>
      </c>
      <c r="B78997" s="1">
        <v>45622</v>
      </c>
      <c r="C78997">
        <v>83.95</v>
      </c>
    </row>
    <row r="78998" spans="1:3" x14ac:dyDescent="0.2">
      <c r="A78998" t="s">
        <v>2907</v>
      </c>
      <c r="B78998" s="1">
        <v>45622</v>
      </c>
      <c r="C78998">
        <v>83.95</v>
      </c>
    </row>
    <row r="78999" spans="1:3" x14ac:dyDescent="0.2">
      <c r="A78999" t="s">
        <v>2908</v>
      </c>
      <c r="B78999" s="1">
        <v>45622</v>
      </c>
      <c r="C78999">
        <v>83.95</v>
      </c>
    </row>
    <row r="79000" spans="1:3" x14ac:dyDescent="0.2">
      <c r="A79000" t="s">
        <v>2909</v>
      </c>
      <c r="B79000" s="1">
        <v>45622</v>
      </c>
      <c r="C79000">
        <v>15.95</v>
      </c>
    </row>
    <row r="79001" spans="1:3" x14ac:dyDescent="0.2">
      <c r="A79001" t="s">
        <v>47</v>
      </c>
      <c r="B79001" s="1">
        <v>45622</v>
      </c>
      <c r="C79001">
        <v>15.9</v>
      </c>
    </row>
    <row r="79002" spans="1:3" x14ac:dyDescent="0.2">
      <c r="A79002" t="s">
        <v>2910</v>
      </c>
      <c r="B79002" s="1">
        <v>45622</v>
      </c>
      <c r="C79002">
        <v>83.95</v>
      </c>
    </row>
    <row r="79003" spans="1:3" x14ac:dyDescent="0.2">
      <c r="A79003" t="s">
        <v>2911</v>
      </c>
      <c r="B79003" s="1">
        <v>45622</v>
      </c>
      <c r="C79003">
        <v>92.9</v>
      </c>
    </row>
    <row r="79004" spans="1:3" x14ac:dyDescent="0.2">
      <c r="A79004" t="s">
        <v>2912</v>
      </c>
      <c r="B79004" s="1">
        <v>45622</v>
      </c>
      <c r="C79004">
        <v>159.85</v>
      </c>
    </row>
    <row r="79005" spans="1:3" x14ac:dyDescent="0.2">
      <c r="A79005" t="s">
        <v>851</v>
      </c>
      <c r="B79005" s="1">
        <v>45622</v>
      </c>
      <c r="C79005">
        <v>40.5</v>
      </c>
    </row>
    <row r="79006" spans="1:3" x14ac:dyDescent="0.2">
      <c r="A79006" t="s">
        <v>2913</v>
      </c>
      <c r="B79006" s="1">
        <v>45622</v>
      </c>
      <c r="C79006">
        <v>65.95</v>
      </c>
    </row>
    <row r="79007" spans="1:3" x14ac:dyDescent="0.2">
      <c r="A79007" t="s">
        <v>2914</v>
      </c>
      <c r="B79007" s="1">
        <v>45622</v>
      </c>
      <c r="C79007">
        <v>21.9</v>
      </c>
    </row>
    <row r="79008" spans="1:3" x14ac:dyDescent="0.2">
      <c r="A79008" t="s">
        <v>323</v>
      </c>
      <c r="B79008" s="1">
        <v>45622</v>
      </c>
      <c r="C79008">
        <v>161.80000000000001</v>
      </c>
    </row>
    <row r="79009" spans="1:3" x14ac:dyDescent="0.2">
      <c r="A79009" t="s">
        <v>653</v>
      </c>
      <c r="B79009" s="1">
        <v>45622</v>
      </c>
      <c r="C79009">
        <v>511.56</v>
      </c>
    </row>
    <row r="79010" spans="1:3" x14ac:dyDescent="0.2">
      <c r="A79010" t="s">
        <v>596</v>
      </c>
      <c r="B79010" s="1">
        <v>45622</v>
      </c>
      <c r="C79010">
        <v>2064.27</v>
      </c>
    </row>
    <row r="79011" spans="1:3" x14ac:dyDescent="0.2">
      <c r="A79011" t="s">
        <v>44</v>
      </c>
      <c r="B79011" s="1">
        <v>45622</v>
      </c>
      <c r="C79011">
        <v>436.66</v>
      </c>
    </row>
    <row r="79012" spans="1:3" x14ac:dyDescent="0.2">
      <c r="A79012" t="s">
        <v>702</v>
      </c>
      <c r="B79012" s="1">
        <v>45622</v>
      </c>
      <c r="C79012">
        <v>107.94</v>
      </c>
    </row>
    <row r="79013" spans="1:3" x14ac:dyDescent="0.2">
      <c r="A79013" t="s">
        <v>27</v>
      </c>
      <c r="B79013" s="1">
        <v>45622</v>
      </c>
      <c r="C79013">
        <v>66.75</v>
      </c>
    </row>
    <row r="79014" spans="1:3" x14ac:dyDescent="0.2">
      <c r="A79014" t="s">
        <v>27</v>
      </c>
      <c r="B79014" s="1">
        <v>45622</v>
      </c>
      <c r="C79014">
        <v>56.25</v>
      </c>
    </row>
    <row r="79015" spans="1:3" x14ac:dyDescent="0.2">
      <c r="A79015" t="s">
        <v>2915</v>
      </c>
      <c r="B79015" s="1">
        <v>45622</v>
      </c>
      <c r="C79015">
        <v>43.95</v>
      </c>
    </row>
    <row r="79016" spans="1:3" x14ac:dyDescent="0.2">
      <c r="A79016" t="s">
        <v>27</v>
      </c>
      <c r="B79016" s="1">
        <v>45622</v>
      </c>
      <c r="C79016">
        <v>35.96</v>
      </c>
    </row>
    <row r="79017" spans="1:3" x14ac:dyDescent="0.2">
      <c r="A79017" t="s">
        <v>27</v>
      </c>
      <c r="B79017" s="1">
        <v>45622</v>
      </c>
      <c r="C79017">
        <v>26.25</v>
      </c>
    </row>
    <row r="79018" spans="1:3" x14ac:dyDescent="0.2">
      <c r="A79018" t="s">
        <v>27</v>
      </c>
      <c r="B79018" s="1">
        <v>45622</v>
      </c>
      <c r="C79018">
        <v>26.25</v>
      </c>
    </row>
    <row r="79019" spans="1:3" x14ac:dyDescent="0.2">
      <c r="A79019" t="s">
        <v>27</v>
      </c>
      <c r="B79019" s="1">
        <v>45622</v>
      </c>
      <c r="C79019">
        <v>36.75</v>
      </c>
    </row>
    <row r="79020" spans="1:3" x14ac:dyDescent="0.2">
      <c r="A79020" t="s">
        <v>27</v>
      </c>
      <c r="B79020" s="1">
        <v>45622</v>
      </c>
      <c r="C79020">
        <v>66.75</v>
      </c>
    </row>
    <row r="79021" spans="1:3" x14ac:dyDescent="0.2">
      <c r="A79021" t="s">
        <v>27</v>
      </c>
      <c r="B79021" s="1">
        <v>45622</v>
      </c>
      <c r="C79021">
        <v>44.25</v>
      </c>
    </row>
    <row r="79022" spans="1:3" x14ac:dyDescent="0.2">
      <c r="A79022" t="s">
        <v>27</v>
      </c>
      <c r="B79022" s="1">
        <v>45622</v>
      </c>
      <c r="C79022">
        <v>29.25</v>
      </c>
    </row>
    <row r="79023" spans="1:3" x14ac:dyDescent="0.2">
      <c r="A79023" t="s">
        <v>2916</v>
      </c>
      <c r="B79023" s="1">
        <v>45622</v>
      </c>
      <c r="C79023">
        <v>29.92</v>
      </c>
    </row>
    <row r="79024" spans="1:3" x14ac:dyDescent="0.2">
      <c r="A79024" t="s">
        <v>2917</v>
      </c>
      <c r="B79024" s="1">
        <v>45622</v>
      </c>
      <c r="C79024">
        <v>103.4</v>
      </c>
    </row>
    <row r="79025" spans="1:3" x14ac:dyDescent="0.2">
      <c r="A79025" t="s">
        <v>2918</v>
      </c>
      <c r="B79025" s="1">
        <v>45622</v>
      </c>
      <c r="C79025">
        <v>22.93</v>
      </c>
    </row>
    <row r="79026" spans="1:3" x14ac:dyDescent="0.2">
      <c r="A79026" t="s">
        <v>2919</v>
      </c>
      <c r="B79026" s="1">
        <v>45622</v>
      </c>
      <c r="C79026">
        <v>56.9</v>
      </c>
    </row>
    <row r="79027" spans="1:3" x14ac:dyDescent="0.2">
      <c r="A79027" t="s">
        <v>2920</v>
      </c>
      <c r="B79027" s="1">
        <v>45622</v>
      </c>
      <c r="C79027">
        <v>155.94999999999999</v>
      </c>
    </row>
    <row r="79028" spans="1:3" x14ac:dyDescent="0.2">
      <c r="A79028" t="s">
        <v>2921</v>
      </c>
      <c r="B79028" s="1">
        <v>45622</v>
      </c>
      <c r="C79028">
        <v>161.15</v>
      </c>
    </row>
    <row r="79029" spans="1:3" x14ac:dyDescent="0.2">
      <c r="A79029" t="s">
        <v>2922</v>
      </c>
      <c r="B79029" s="1">
        <v>45622</v>
      </c>
      <c r="C79029">
        <v>53.9</v>
      </c>
    </row>
    <row r="79030" spans="1:3" x14ac:dyDescent="0.2">
      <c r="A79030" t="s">
        <v>2923</v>
      </c>
      <c r="B79030" s="1">
        <v>45622</v>
      </c>
      <c r="C79030">
        <v>54.9</v>
      </c>
    </row>
    <row r="79031" spans="1:3" x14ac:dyDescent="0.2">
      <c r="A79031" t="s">
        <v>2251</v>
      </c>
      <c r="B79031" s="1">
        <v>45622</v>
      </c>
      <c r="C79031">
        <v>19.899999999999999</v>
      </c>
    </row>
    <row r="79032" spans="1:3" x14ac:dyDescent="0.2">
      <c r="A79032" t="s">
        <v>27</v>
      </c>
      <c r="B79032" s="1">
        <v>45622</v>
      </c>
      <c r="C79032">
        <v>104.25</v>
      </c>
    </row>
    <row r="79033" spans="1:3" x14ac:dyDescent="0.2">
      <c r="A79033" t="s">
        <v>2924</v>
      </c>
      <c r="B79033" s="1">
        <v>45622</v>
      </c>
      <c r="C79033">
        <v>76.900000000000006</v>
      </c>
    </row>
    <row r="79034" spans="1:3" x14ac:dyDescent="0.2">
      <c r="A79034" t="s">
        <v>2925</v>
      </c>
      <c r="B79034" s="1">
        <v>45622</v>
      </c>
      <c r="C79034">
        <v>63.9</v>
      </c>
    </row>
    <row r="79035" spans="1:3" x14ac:dyDescent="0.2">
      <c r="A79035" t="s">
        <v>64</v>
      </c>
      <c r="B79035" s="1">
        <v>45622</v>
      </c>
      <c r="C79035">
        <v>1374.25</v>
      </c>
    </row>
    <row r="79036" spans="1:3" x14ac:dyDescent="0.2">
      <c r="A79036" t="s">
        <v>2926</v>
      </c>
      <c r="B79036" s="1">
        <v>45622</v>
      </c>
      <c r="C79036">
        <v>56.9</v>
      </c>
    </row>
    <row r="79037" spans="1:3" x14ac:dyDescent="0.2">
      <c r="A79037" t="s">
        <v>2927</v>
      </c>
      <c r="B79037" s="1">
        <v>45622</v>
      </c>
      <c r="C79037">
        <v>104.85</v>
      </c>
    </row>
    <row r="79038" spans="1:3" x14ac:dyDescent="0.2">
      <c r="A79038" t="s">
        <v>2928</v>
      </c>
      <c r="B79038" s="1">
        <v>45622</v>
      </c>
      <c r="C79038">
        <v>247.45</v>
      </c>
    </row>
    <row r="79039" spans="1:3" x14ac:dyDescent="0.2">
      <c r="A79039" t="s">
        <v>2929</v>
      </c>
      <c r="B79039" s="1">
        <v>45622</v>
      </c>
      <c r="C79039">
        <v>68.900000000000006</v>
      </c>
    </row>
    <row r="79040" spans="1:3" x14ac:dyDescent="0.2">
      <c r="A79040" t="s">
        <v>1965</v>
      </c>
      <c r="B79040" s="1">
        <v>45622</v>
      </c>
      <c r="C79040">
        <v>44.95</v>
      </c>
    </row>
    <row r="79041" spans="1:3" x14ac:dyDescent="0.2">
      <c r="A79041" t="s">
        <v>2930</v>
      </c>
      <c r="B79041" s="1">
        <v>45622</v>
      </c>
      <c r="C79041">
        <v>288.32</v>
      </c>
    </row>
    <row r="79042" spans="1:3" x14ac:dyDescent="0.2">
      <c r="A79042" t="s">
        <v>2931</v>
      </c>
      <c r="B79042" s="1">
        <v>45622</v>
      </c>
      <c r="C79042">
        <v>78.599999999999994</v>
      </c>
    </row>
    <row r="79043" spans="1:3" x14ac:dyDescent="0.2">
      <c r="A79043" t="s">
        <v>2932</v>
      </c>
      <c r="B79043" s="1">
        <v>45622</v>
      </c>
      <c r="C79043">
        <v>74.900000000000006</v>
      </c>
    </row>
    <row r="79044" spans="1:3" x14ac:dyDescent="0.2">
      <c r="A79044" t="s">
        <v>2933</v>
      </c>
      <c r="B79044" s="1">
        <v>45622</v>
      </c>
      <c r="C79044">
        <v>98.9</v>
      </c>
    </row>
    <row r="79045" spans="1:3" x14ac:dyDescent="0.2">
      <c r="A79045" t="s">
        <v>2934</v>
      </c>
      <c r="B79045" s="1">
        <v>45622</v>
      </c>
      <c r="C79045">
        <v>399.95</v>
      </c>
    </row>
    <row r="79046" spans="1:3" x14ac:dyDescent="0.2">
      <c r="A79046" t="s">
        <v>2935</v>
      </c>
      <c r="B79046" s="1">
        <v>45622</v>
      </c>
      <c r="C79046">
        <v>219.45</v>
      </c>
    </row>
    <row r="79047" spans="1:3" x14ac:dyDescent="0.2">
      <c r="A79047" t="s">
        <v>253</v>
      </c>
      <c r="B79047" s="1">
        <v>45622</v>
      </c>
      <c r="C79047">
        <v>269.01</v>
      </c>
    </row>
    <row r="79048" spans="1:3" x14ac:dyDescent="0.2">
      <c r="A79048" t="s">
        <v>2936</v>
      </c>
      <c r="B79048" s="1">
        <v>45622</v>
      </c>
      <c r="C79048">
        <v>90</v>
      </c>
    </row>
    <row r="79049" spans="1:3" x14ac:dyDescent="0.2">
      <c r="A79049" t="s">
        <v>659</v>
      </c>
      <c r="B79049" s="1">
        <v>45622</v>
      </c>
      <c r="C79049">
        <v>62.52</v>
      </c>
    </row>
    <row r="79050" spans="1:3" x14ac:dyDescent="0.2">
      <c r="A79050" t="s">
        <v>2937</v>
      </c>
      <c r="B79050" s="1">
        <v>45622</v>
      </c>
      <c r="C79050">
        <v>79.95</v>
      </c>
    </row>
    <row r="79051" spans="1:3" x14ac:dyDescent="0.2">
      <c r="A79051" t="s">
        <v>2938</v>
      </c>
      <c r="B79051" s="1">
        <v>45622</v>
      </c>
      <c r="C79051">
        <v>203.44</v>
      </c>
    </row>
    <row r="79052" spans="1:3" x14ac:dyDescent="0.2">
      <c r="A79052" t="s">
        <v>2939</v>
      </c>
      <c r="B79052" s="1">
        <v>45622</v>
      </c>
      <c r="C79052">
        <v>295.89999999999998</v>
      </c>
    </row>
    <row r="79053" spans="1:3" x14ac:dyDescent="0.2">
      <c r="A79053" t="s">
        <v>2940</v>
      </c>
      <c r="B79053" s="1">
        <v>45622</v>
      </c>
      <c r="C79053">
        <v>92.9</v>
      </c>
    </row>
    <row r="79054" spans="1:3" x14ac:dyDescent="0.2">
      <c r="A79054" t="s">
        <v>13</v>
      </c>
      <c r="B79054" s="1">
        <v>45622</v>
      </c>
      <c r="C79054">
        <v>110.63</v>
      </c>
    </row>
    <row r="79055" spans="1:3" x14ac:dyDescent="0.2">
      <c r="A79055" t="s">
        <v>13</v>
      </c>
      <c r="B79055" s="1">
        <v>45622</v>
      </c>
      <c r="C79055">
        <v>19.579999999999998</v>
      </c>
    </row>
    <row r="79056" spans="1:3" x14ac:dyDescent="0.2">
      <c r="A79056" t="s">
        <v>13</v>
      </c>
      <c r="B79056" s="1">
        <v>45622</v>
      </c>
      <c r="C79056">
        <v>17.38</v>
      </c>
    </row>
    <row r="79057" spans="1:3" x14ac:dyDescent="0.2">
      <c r="A79057" t="s">
        <v>2941</v>
      </c>
      <c r="B79057" s="1">
        <v>45622</v>
      </c>
      <c r="C79057">
        <v>96.9</v>
      </c>
    </row>
    <row r="79058" spans="1:3" x14ac:dyDescent="0.2">
      <c r="A79058" t="s">
        <v>147</v>
      </c>
      <c r="B79058" s="1">
        <v>45622</v>
      </c>
      <c r="C79058">
        <v>1087.52</v>
      </c>
    </row>
    <row r="79059" spans="1:3" x14ac:dyDescent="0.2">
      <c r="A79059" t="s">
        <v>333</v>
      </c>
      <c r="B79059" s="1">
        <v>45622</v>
      </c>
      <c r="C79059">
        <v>233.6</v>
      </c>
    </row>
    <row r="79060" spans="1:3" x14ac:dyDescent="0.2">
      <c r="A79060" t="s">
        <v>2942</v>
      </c>
      <c r="B79060" s="1">
        <v>45622</v>
      </c>
      <c r="C79060">
        <v>57.85</v>
      </c>
    </row>
    <row r="79061" spans="1:3" x14ac:dyDescent="0.2">
      <c r="A79061" t="s">
        <v>2943</v>
      </c>
      <c r="B79061" s="1">
        <v>45622</v>
      </c>
      <c r="C79061">
        <v>959</v>
      </c>
    </row>
    <row r="79062" spans="1:3" x14ac:dyDescent="0.2">
      <c r="A79062" t="s">
        <v>13</v>
      </c>
      <c r="B79062" s="1">
        <v>45622</v>
      </c>
      <c r="C79062">
        <v>42</v>
      </c>
    </row>
    <row r="79063" spans="1:3" x14ac:dyDescent="0.2">
      <c r="A79063" t="s">
        <v>64</v>
      </c>
      <c r="B79063" s="1">
        <v>45622</v>
      </c>
      <c r="C79063">
        <v>3540.09</v>
      </c>
    </row>
    <row r="79064" spans="1:3" x14ac:dyDescent="0.2">
      <c r="A79064" t="s">
        <v>11</v>
      </c>
      <c r="B79064" s="1">
        <v>45622</v>
      </c>
      <c r="C79064">
        <v>1795.74</v>
      </c>
    </row>
    <row r="79065" spans="1:3" x14ac:dyDescent="0.2">
      <c r="A79065" t="s">
        <v>2944</v>
      </c>
      <c r="B79065" s="1">
        <v>45622</v>
      </c>
      <c r="C79065">
        <v>54.95</v>
      </c>
    </row>
    <row r="79066" spans="1:3" x14ac:dyDescent="0.2">
      <c r="A79066" t="s">
        <v>560</v>
      </c>
      <c r="B79066" s="1">
        <v>45622</v>
      </c>
      <c r="C79066">
        <v>515.29999999999995</v>
      </c>
    </row>
    <row r="79067" spans="1:3" x14ac:dyDescent="0.2">
      <c r="A79067" t="s">
        <v>349</v>
      </c>
      <c r="B79067" s="1">
        <v>45622</v>
      </c>
      <c r="C79067">
        <v>97.9</v>
      </c>
    </row>
    <row r="79068" spans="1:3" x14ac:dyDescent="0.2">
      <c r="A79068" t="s">
        <v>349</v>
      </c>
      <c r="B79068" s="1">
        <v>45622</v>
      </c>
      <c r="C79068">
        <v>262.26</v>
      </c>
    </row>
    <row r="79069" spans="1:3" x14ac:dyDescent="0.2">
      <c r="A79069" t="s">
        <v>349</v>
      </c>
      <c r="B79069" s="1">
        <v>45622</v>
      </c>
      <c r="C79069">
        <v>116.88</v>
      </c>
    </row>
    <row r="79070" spans="1:3" x14ac:dyDescent="0.2">
      <c r="A79070" t="s">
        <v>349</v>
      </c>
      <c r="B79070" s="1">
        <v>45622</v>
      </c>
      <c r="C79070">
        <v>67.98</v>
      </c>
    </row>
    <row r="79071" spans="1:3" x14ac:dyDescent="0.2">
      <c r="A79071" t="s">
        <v>349</v>
      </c>
      <c r="B79071" s="1">
        <v>45622</v>
      </c>
      <c r="C79071">
        <v>16.48</v>
      </c>
    </row>
    <row r="79072" spans="1:3" x14ac:dyDescent="0.2">
      <c r="A79072" t="s">
        <v>349</v>
      </c>
      <c r="B79072" s="1">
        <v>45622</v>
      </c>
      <c r="C79072">
        <v>46.46</v>
      </c>
    </row>
    <row r="79073" spans="1:3" x14ac:dyDescent="0.2">
      <c r="A79073" t="s">
        <v>349</v>
      </c>
      <c r="B79073" s="1">
        <v>45622</v>
      </c>
      <c r="C79073">
        <v>19.75</v>
      </c>
    </row>
    <row r="79074" spans="1:3" x14ac:dyDescent="0.2">
      <c r="A79074" t="s">
        <v>349</v>
      </c>
      <c r="B79074" s="1">
        <v>45622</v>
      </c>
      <c r="C79074">
        <v>126.88</v>
      </c>
    </row>
    <row r="79075" spans="1:3" x14ac:dyDescent="0.2">
      <c r="A79075" t="s">
        <v>702</v>
      </c>
      <c r="B79075" s="1">
        <v>45622</v>
      </c>
      <c r="C79075">
        <v>1942.92</v>
      </c>
    </row>
    <row r="79076" spans="1:3" x14ac:dyDescent="0.2">
      <c r="A79076" t="s">
        <v>27</v>
      </c>
      <c r="B79076" s="1">
        <v>45622</v>
      </c>
      <c r="C79076">
        <v>41.21</v>
      </c>
    </row>
    <row r="79077" spans="1:3" x14ac:dyDescent="0.2">
      <c r="A79077" t="s">
        <v>27</v>
      </c>
      <c r="B79077" s="1">
        <v>45622</v>
      </c>
      <c r="C79077">
        <v>74.25</v>
      </c>
    </row>
    <row r="79078" spans="1:3" x14ac:dyDescent="0.2">
      <c r="A79078" t="s">
        <v>27</v>
      </c>
      <c r="B79078" s="1">
        <v>45622</v>
      </c>
      <c r="C79078">
        <v>26.25</v>
      </c>
    </row>
    <row r="79079" spans="1:3" x14ac:dyDescent="0.2">
      <c r="A79079" t="s">
        <v>79</v>
      </c>
      <c r="B79079" s="1">
        <v>45622</v>
      </c>
      <c r="C79079">
        <v>38.93</v>
      </c>
    </row>
    <row r="79080" spans="1:3" x14ac:dyDescent="0.2">
      <c r="A79080" t="s">
        <v>79</v>
      </c>
      <c r="B79080" s="1">
        <v>45622</v>
      </c>
      <c r="C79080">
        <v>66.900000000000006</v>
      </c>
    </row>
    <row r="79081" spans="1:3" x14ac:dyDescent="0.2">
      <c r="A79081" t="s">
        <v>79</v>
      </c>
      <c r="B79081" s="1">
        <v>45622</v>
      </c>
      <c r="C79081">
        <v>51.91</v>
      </c>
    </row>
    <row r="79082" spans="1:3" x14ac:dyDescent="0.2">
      <c r="A79082" t="s">
        <v>79</v>
      </c>
      <c r="B79082" s="1">
        <v>45622</v>
      </c>
      <c r="C79082">
        <v>16.45</v>
      </c>
    </row>
    <row r="79083" spans="1:3" x14ac:dyDescent="0.2">
      <c r="A79083" t="s">
        <v>79</v>
      </c>
      <c r="B79083" s="1">
        <v>45622</v>
      </c>
      <c r="C79083">
        <v>38.93</v>
      </c>
    </row>
    <row r="79084" spans="1:3" x14ac:dyDescent="0.2">
      <c r="A79084" t="s">
        <v>79</v>
      </c>
      <c r="B79084" s="1">
        <v>45622</v>
      </c>
      <c r="C79084">
        <v>35.03</v>
      </c>
    </row>
    <row r="79085" spans="1:3" x14ac:dyDescent="0.2">
      <c r="A79085" t="s">
        <v>707</v>
      </c>
      <c r="B79085" s="1">
        <v>45622</v>
      </c>
      <c r="C79085">
        <v>557.29</v>
      </c>
    </row>
    <row r="79086" spans="1:3" x14ac:dyDescent="0.2">
      <c r="A79086" t="s">
        <v>2945</v>
      </c>
      <c r="B79086" s="1">
        <v>45622</v>
      </c>
      <c r="C79086">
        <v>44.95</v>
      </c>
    </row>
    <row r="79087" spans="1:3" x14ac:dyDescent="0.2">
      <c r="A79087" t="s">
        <v>349</v>
      </c>
      <c r="B79087" s="1">
        <v>45622</v>
      </c>
      <c r="C79087">
        <v>360.16</v>
      </c>
    </row>
    <row r="79088" spans="1:3" x14ac:dyDescent="0.2">
      <c r="A79088" t="s">
        <v>27</v>
      </c>
      <c r="B79088" s="1">
        <v>45622</v>
      </c>
      <c r="C79088">
        <v>41.21</v>
      </c>
    </row>
    <row r="79089" spans="1:3" x14ac:dyDescent="0.2">
      <c r="A79089" t="s">
        <v>27</v>
      </c>
      <c r="B79089" s="1">
        <v>45622</v>
      </c>
      <c r="C79089">
        <v>51.75</v>
      </c>
    </row>
    <row r="79090" spans="1:3" x14ac:dyDescent="0.2">
      <c r="A79090" t="s">
        <v>501</v>
      </c>
      <c r="B79090" s="1">
        <v>45622</v>
      </c>
      <c r="C79090">
        <v>31.45</v>
      </c>
    </row>
    <row r="79091" spans="1:3" x14ac:dyDescent="0.2">
      <c r="A79091" t="s">
        <v>27</v>
      </c>
      <c r="B79091" s="1">
        <v>45622</v>
      </c>
      <c r="C79091">
        <v>221.25</v>
      </c>
    </row>
    <row r="79092" spans="1:3" x14ac:dyDescent="0.2">
      <c r="A79092" t="s">
        <v>27</v>
      </c>
      <c r="B79092" s="1">
        <v>45622</v>
      </c>
      <c r="C79092">
        <v>41.21</v>
      </c>
    </row>
    <row r="79093" spans="1:3" x14ac:dyDescent="0.2">
      <c r="A79093" t="s">
        <v>27</v>
      </c>
      <c r="B79093" s="1">
        <v>45622</v>
      </c>
      <c r="C79093">
        <v>41.21</v>
      </c>
    </row>
    <row r="79094" spans="1:3" x14ac:dyDescent="0.2">
      <c r="A79094" t="s">
        <v>2117</v>
      </c>
      <c r="B79094" s="1">
        <v>45622</v>
      </c>
      <c r="C79094">
        <v>750</v>
      </c>
    </row>
    <row r="79095" spans="1:3" x14ac:dyDescent="0.2">
      <c r="A79095" t="s">
        <v>46</v>
      </c>
      <c r="B79095" s="1">
        <v>45622</v>
      </c>
      <c r="C79095">
        <v>543.52</v>
      </c>
    </row>
    <row r="79096" spans="1:3" x14ac:dyDescent="0.2">
      <c r="A79096" t="s">
        <v>46</v>
      </c>
      <c r="B79096" s="1">
        <v>45622</v>
      </c>
      <c r="C79096">
        <v>45.97</v>
      </c>
    </row>
    <row r="79097" spans="1:3" x14ac:dyDescent="0.2">
      <c r="A79097" t="s">
        <v>46</v>
      </c>
      <c r="B79097" s="1">
        <v>45622</v>
      </c>
      <c r="C79097">
        <v>55.57</v>
      </c>
    </row>
    <row r="79098" spans="1:3" x14ac:dyDescent="0.2">
      <c r="A79098" t="s">
        <v>46</v>
      </c>
      <c r="B79098" s="1">
        <v>45622</v>
      </c>
      <c r="C79098">
        <v>57.7</v>
      </c>
    </row>
    <row r="79099" spans="1:3" x14ac:dyDescent="0.2">
      <c r="A79099" t="s">
        <v>46</v>
      </c>
      <c r="B79099" s="1">
        <v>45622</v>
      </c>
      <c r="C79099">
        <v>187</v>
      </c>
    </row>
    <row r="79100" spans="1:3" x14ac:dyDescent="0.2">
      <c r="A79100" t="s">
        <v>27</v>
      </c>
      <c r="B79100" s="1">
        <v>45622</v>
      </c>
      <c r="C79100">
        <v>36.75</v>
      </c>
    </row>
    <row r="79101" spans="1:3" x14ac:dyDescent="0.2">
      <c r="A79101" t="s">
        <v>27</v>
      </c>
      <c r="B79101" s="1">
        <v>45622</v>
      </c>
      <c r="C79101">
        <v>56.25</v>
      </c>
    </row>
    <row r="79102" spans="1:3" x14ac:dyDescent="0.2">
      <c r="A79102" t="s">
        <v>27</v>
      </c>
      <c r="B79102" s="1">
        <v>45622</v>
      </c>
      <c r="C79102">
        <v>44.25</v>
      </c>
    </row>
    <row r="79103" spans="1:3" x14ac:dyDescent="0.2">
      <c r="A79103" t="s">
        <v>2946</v>
      </c>
      <c r="B79103" s="1">
        <v>45622</v>
      </c>
      <c r="C79103">
        <v>2157.75</v>
      </c>
    </row>
    <row r="79104" spans="1:3" x14ac:dyDescent="0.2">
      <c r="A79104" t="s">
        <v>27</v>
      </c>
      <c r="B79104" s="1">
        <v>45622</v>
      </c>
      <c r="C79104">
        <v>37.46</v>
      </c>
    </row>
    <row r="79105" spans="1:3" x14ac:dyDescent="0.2">
      <c r="A79105" t="s">
        <v>315</v>
      </c>
      <c r="B79105" s="1">
        <v>45622</v>
      </c>
      <c r="C79105">
        <v>326.39999999999998</v>
      </c>
    </row>
    <row r="79106" spans="1:3" x14ac:dyDescent="0.2">
      <c r="A79106" t="s">
        <v>590</v>
      </c>
      <c r="B79106" s="1">
        <v>45622</v>
      </c>
      <c r="C79106">
        <v>295.5</v>
      </c>
    </row>
    <row r="79107" spans="1:3" x14ac:dyDescent="0.2">
      <c r="A79107" t="s">
        <v>27</v>
      </c>
      <c r="B79107" s="1">
        <v>45622</v>
      </c>
      <c r="C79107">
        <v>41.96</v>
      </c>
    </row>
    <row r="79108" spans="1:3" x14ac:dyDescent="0.2">
      <c r="A79108" t="s">
        <v>128</v>
      </c>
      <c r="B79108" s="1">
        <v>45622</v>
      </c>
      <c r="C79108">
        <v>101.52</v>
      </c>
    </row>
    <row r="79109" spans="1:3" x14ac:dyDescent="0.2">
      <c r="A79109" t="s">
        <v>12</v>
      </c>
      <c r="B79109" s="1">
        <v>45622</v>
      </c>
      <c r="C79109">
        <v>688.96</v>
      </c>
    </row>
    <row r="79110" spans="1:3" x14ac:dyDescent="0.2">
      <c r="A79110" t="s">
        <v>27</v>
      </c>
      <c r="B79110" s="1">
        <v>45622</v>
      </c>
      <c r="C79110">
        <v>36.75</v>
      </c>
    </row>
    <row r="79111" spans="1:3" x14ac:dyDescent="0.2">
      <c r="A79111" t="s">
        <v>2947</v>
      </c>
      <c r="B79111" s="1">
        <v>45622</v>
      </c>
      <c r="C79111">
        <v>103.5</v>
      </c>
    </row>
    <row r="79112" spans="1:3" x14ac:dyDescent="0.2">
      <c r="A79112" t="s">
        <v>27</v>
      </c>
      <c r="B79112" s="1">
        <v>45622</v>
      </c>
      <c r="C79112">
        <v>44.25</v>
      </c>
    </row>
    <row r="79113" spans="1:3" x14ac:dyDescent="0.2">
      <c r="A79113" t="s">
        <v>27</v>
      </c>
      <c r="B79113" s="1">
        <v>45622</v>
      </c>
      <c r="C79113">
        <v>44.25</v>
      </c>
    </row>
    <row r="79114" spans="1:3" x14ac:dyDescent="0.2">
      <c r="A79114" t="s">
        <v>27</v>
      </c>
      <c r="B79114" s="1">
        <v>45622</v>
      </c>
      <c r="C79114">
        <v>33.75</v>
      </c>
    </row>
    <row r="79115" spans="1:3" x14ac:dyDescent="0.2">
      <c r="A79115" t="s">
        <v>27</v>
      </c>
      <c r="B79115" s="1">
        <v>45622</v>
      </c>
      <c r="C79115">
        <v>33.75</v>
      </c>
    </row>
    <row r="79116" spans="1:3" x14ac:dyDescent="0.2">
      <c r="A79116" t="s">
        <v>27</v>
      </c>
      <c r="B79116" s="1">
        <v>45622</v>
      </c>
      <c r="C79116">
        <v>66.75</v>
      </c>
    </row>
    <row r="79117" spans="1:3" x14ac:dyDescent="0.2">
      <c r="A79117" t="s">
        <v>2948</v>
      </c>
      <c r="B79117" s="1">
        <v>45622</v>
      </c>
      <c r="C79117">
        <v>49.65</v>
      </c>
    </row>
    <row r="79118" spans="1:3" x14ac:dyDescent="0.2">
      <c r="A79118" t="s">
        <v>27</v>
      </c>
      <c r="B79118" s="1">
        <v>45622</v>
      </c>
      <c r="C79118">
        <v>74.25</v>
      </c>
    </row>
    <row r="79119" spans="1:3" x14ac:dyDescent="0.2">
      <c r="A79119" t="s">
        <v>27</v>
      </c>
      <c r="B79119" s="1">
        <v>45622</v>
      </c>
      <c r="C79119">
        <v>66.75</v>
      </c>
    </row>
    <row r="79120" spans="1:3" x14ac:dyDescent="0.2">
      <c r="A79120" t="s">
        <v>27</v>
      </c>
      <c r="B79120" s="1">
        <v>45622</v>
      </c>
      <c r="C79120">
        <v>51.75</v>
      </c>
    </row>
    <row r="79121" spans="1:3" x14ac:dyDescent="0.2">
      <c r="A79121" t="s">
        <v>27</v>
      </c>
      <c r="B79121" s="1">
        <v>45622</v>
      </c>
      <c r="C79121">
        <v>21.75</v>
      </c>
    </row>
    <row r="79122" spans="1:3" x14ac:dyDescent="0.2">
      <c r="A79122" t="s">
        <v>27</v>
      </c>
      <c r="B79122" s="1">
        <v>45622</v>
      </c>
      <c r="C79122">
        <v>29.63</v>
      </c>
    </row>
    <row r="79123" spans="1:3" x14ac:dyDescent="0.2">
      <c r="A79123" t="s">
        <v>27</v>
      </c>
      <c r="B79123" s="1">
        <v>45622</v>
      </c>
      <c r="C79123">
        <v>74.25</v>
      </c>
    </row>
    <row r="79124" spans="1:3" x14ac:dyDescent="0.2">
      <c r="A79124" t="s">
        <v>27</v>
      </c>
      <c r="B79124" s="1">
        <v>45622</v>
      </c>
      <c r="C79124">
        <v>41.21</v>
      </c>
    </row>
    <row r="79125" spans="1:3" x14ac:dyDescent="0.2">
      <c r="A79125" t="s">
        <v>27</v>
      </c>
      <c r="B79125" s="1">
        <v>45622</v>
      </c>
      <c r="C79125">
        <v>51.75</v>
      </c>
    </row>
    <row r="79126" spans="1:3" x14ac:dyDescent="0.2">
      <c r="A79126" t="s">
        <v>27</v>
      </c>
      <c r="B79126" s="1">
        <v>45622</v>
      </c>
      <c r="C79126">
        <v>89.25</v>
      </c>
    </row>
    <row r="79127" spans="1:3" x14ac:dyDescent="0.2">
      <c r="A79127" t="s">
        <v>27</v>
      </c>
      <c r="B79127" s="1">
        <v>45622</v>
      </c>
      <c r="C79127">
        <v>21.75</v>
      </c>
    </row>
    <row r="79128" spans="1:3" x14ac:dyDescent="0.2">
      <c r="A79128" t="s">
        <v>945</v>
      </c>
      <c r="B79128" s="1">
        <v>45622</v>
      </c>
      <c r="C79128">
        <v>654.91999999999996</v>
      </c>
    </row>
    <row r="79129" spans="1:3" x14ac:dyDescent="0.2">
      <c r="A79129" t="s">
        <v>2949</v>
      </c>
      <c r="B79129" s="1">
        <v>45622</v>
      </c>
      <c r="C79129">
        <v>129.4</v>
      </c>
    </row>
    <row r="79130" spans="1:3" x14ac:dyDescent="0.2">
      <c r="A79130" t="s">
        <v>27</v>
      </c>
      <c r="B79130" s="1">
        <v>45622</v>
      </c>
      <c r="C79130">
        <v>44.25</v>
      </c>
    </row>
    <row r="79131" spans="1:3" x14ac:dyDescent="0.2">
      <c r="A79131" t="s">
        <v>2950</v>
      </c>
      <c r="B79131" s="1">
        <v>45622</v>
      </c>
      <c r="C79131">
        <v>72</v>
      </c>
    </row>
    <row r="79132" spans="1:3" x14ac:dyDescent="0.2">
      <c r="A79132" t="s">
        <v>27</v>
      </c>
      <c r="B79132" s="1">
        <v>45622</v>
      </c>
      <c r="C79132">
        <v>35.96</v>
      </c>
    </row>
    <row r="79133" spans="1:3" x14ac:dyDescent="0.2">
      <c r="A79133" t="s">
        <v>27</v>
      </c>
      <c r="B79133" s="1">
        <v>45622</v>
      </c>
      <c r="C79133">
        <v>96.75</v>
      </c>
    </row>
    <row r="79134" spans="1:3" x14ac:dyDescent="0.2">
      <c r="A79134" t="s">
        <v>26</v>
      </c>
      <c r="B79134" s="1">
        <v>45622</v>
      </c>
      <c r="C79134">
        <v>16.25</v>
      </c>
    </row>
    <row r="79135" spans="1:3" x14ac:dyDescent="0.2">
      <c r="A79135" t="s">
        <v>2951</v>
      </c>
      <c r="B79135" s="1">
        <v>45622</v>
      </c>
      <c r="C79135">
        <v>97.45</v>
      </c>
    </row>
    <row r="79136" spans="1:3" x14ac:dyDescent="0.2">
      <c r="A79136" t="s">
        <v>2952</v>
      </c>
      <c r="B79136" s="1">
        <v>45622</v>
      </c>
      <c r="C79136">
        <v>69.849999999999994</v>
      </c>
    </row>
    <row r="79137" spans="1:3" x14ac:dyDescent="0.2">
      <c r="A79137" t="s">
        <v>1961</v>
      </c>
      <c r="B79137" s="1">
        <v>45622</v>
      </c>
      <c r="C79137">
        <v>154.80000000000001</v>
      </c>
    </row>
    <row r="79138" spans="1:3" x14ac:dyDescent="0.2">
      <c r="A79138" t="s">
        <v>2953</v>
      </c>
      <c r="B79138" s="1">
        <v>45622</v>
      </c>
      <c r="C79138">
        <v>33.450000000000003</v>
      </c>
    </row>
    <row r="79139" spans="1:3" x14ac:dyDescent="0.2">
      <c r="A79139" t="s">
        <v>2954</v>
      </c>
      <c r="B79139" s="1">
        <v>45622</v>
      </c>
      <c r="C79139">
        <v>56.9</v>
      </c>
    </row>
    <row r="79140" spans="1:3" x14ac:dyDescent="0.2">
      <c r="A79140" t="s">
        <v>2955</v>
      </c>
      <c r="B79140" s="1">
        <v>45622</v>
      </c>
      <c r="C79140">
        <v>63.9</v>
      </c>
    </row>
    <row r="79141" spans="1:3" x14ac:dyDescent="0.2">
      <c r="A79141" t="s">
        <v>2956</v>
      </c>
      <c r="B79141" s="1">
        <v>45622</v>
      </c>
      <c r="C79141">
        <v>66.900000000000006</v>
      </c>
    </row>
    <row r="79142" spans="1:3" x14ac:dyDescent="0.2">
      <c r="A79142" t="s">
        <v>2957</v>
      </c>
      <c r="B79142" s="1">
        <v>45622</v>
      </c>
      <c r="C79142">
        <v>78.849999999999994</v>
      </c>
    </row>
    <row r="79143" spans="1:3" x14ac:dyDescent="0.2">
      <c r="A79143" t="s">
        <v>2958</v>
      </c>
      <c r="B79143" s="1">
        <v>45622</v>
      </c>
      <c r="C79143">
        <v>47.95</v>
      </c>
    </row>
    <row r="79144" spans="1:3" x14ac:dyDescent="0.2">
      <c r="A79144" t="s">
        <v>2959</v>
      </c>
      <c r="B79144" s="1">
        <v>45622</v>
      </c>
      <c r="C79144">
        <v>63.9</v>
      </c>
    </row>
    <row r="79145" spans="1:3" x14ac:dyDescent="0.2">
      <c r="A79145" t="s">
        <v>2960</v>
      </c>
      <c r="B79145" s="1">
        <v>45622</v>
      </c>
      <c r="C79145">
        <v>211.1</v>
      </c>
    </row>
    <row r="79146" spans="1:3" x14ac:dyDescent="0.2">
      <c r="A79146" t="s">
        <v>2961</v>
      </c>
      <c r="B79146" s="1">
        <v>45622</v>
      </c>
      <c r="C79146">
        <v>63.65</v>
      </c>
    </row>
    <row r="79147" spans="1:3" x14ac:dyDescent="0.2">
      <c r="A79147" t="s">
        <v>2962</v>
      </c>
      <c r="B79147" s="1">
        <v>45622</v>
      </c>
      <c r="C79147">
        <v>70.650000000000006</v>
      </c>
    </row>
    <row r="79148" spans="1:3" x14ac:dyDescent="0.2">
      <c r="A79148" t="s">
        <v>2963</v>
      </c>
      <c r="B79148" s="1">
        <v>45622</v>
      </c>
      <c r="C79148">
        <v>108.7</v>
      </c>
    </row>
    <row r="79149" spans="1:3" x14ac:dyDescent="0.2">
      <c r="A79149" t="s">
        <v>2964</v>
      </c>
      <c r="B79149" s="1">
        <v>45622</v>
      </c>
      <c r="C79149">
        <v>299.85000000000002</v>
      </c>
    </row>
    <row r="79150" spans="1:3" x14ac:dyDescent="0.2">
      <c r="A79150" t="s">
        <v>2965</v>
      </c>
      <c r="B79150" s="1">
        <v>45622</v>
      </c>
      <c r="C79150">
        <v>45.9</v>
      </c>
    </row>
    <row r="79151" spans="1:3" x14ac:dyDescent="0.2">
      <c r="A79151" t="s">
        <v>75</v>
      </c>
      <c r="B79151" s="1">
        <v>45622</v>
      </c>
      <c r="C79151">
        <v>86.56</v>
      </c>
    </row>
    <row r="79152" spans="1:3" x14ac:dyDescent="0.2">
      <c r="A79152" t="s">
        <v>27</v>
      </c>
      <c r="B79152" s="1">
        <v>45623</v>
      </c>
      <c r="C79152">
        <v>41.96</v>
      </c>
    </row>
    <row r="79153" spans="1:3" x14ac:dyDescent="0.2">
      <c r="A79153" t="s">
        <v>27</v>
      </c>
      <c r="B79153" s="1">
        <v>45623</v>
      </c>
      <c r="C79153">
        <v>44.25</v>
      </c>
    </row>
    <row r="79154" spans="1:3" x14ac:dyDescent="0.2">
      <c r="A79154" t="s">
        <v>27</v>
      </c>
      <c r="B79154" s="1">
        <v>45623</v>
      </c>
      <c r="C79154">
        <v>104.25</v>
      </c>
    </row>
    <row r="79155" spans="1:3" x14ac:dyDescent="0.2">
      <c r="A79155" t="s">
        <v>27</v>
      </c>
      <c r="B79155" s="1">
        <v>45623</v>
      </c>
      <c r="C79155">
        <v>36.75</v>
      </c>
    </row>
    <row r="79156" spans="1:3" x14ac:dyDescent="0.2">
      <c r="A79156" t="s">
        <v>27</v>
      </c>
      <c r="B79156" s="1">
        <v>45623</v>
      </c>
      <c r="C79156">
        <v>44.25</v>
      </c>
    </row>
    <row r="79157" spans="1:3" x14ac:dyDescent="0.2">
      <c r="A79157" t="s">
        <v>27</v>
      </c>
      <c r="B79157" s="1">
        <v>45623</v>
      </c>
      <c r="C79157">
        <v>74.25</v>
      </c>
    </row>
    <row r="79158" spans="1:3" x14ac:dyDescent="0.2">
      <c r="A79158" t="s">
        <v>27</v>
      </c>
      <c r="B79158" s="1">
        <v>45623</v>
      </c>
      <c r="C79158">
        <v>36.75</v>
      </c>
    </row>
    <row r="79159" spans="1:3" x14ac:dyDescent="0.2">
      <c r="A79159" t="s">
        <v>27</v>
      </c>
      <c r="B79159" s="1">
        <v>45623</v>
      </c>
      <c r="C79159">
        <v>36.75</v>
      </c>
    </row>
    <row r="79160" spans="1:3" x14ac:dyDescent="0.2">
      <c r="A79160" t="s">
        <v>2865</v>
      </c>
      <c r="B79160" s="1">
        <v>45623</v>
      </c>
      <c r="C79160">
        <v>59</v>
      </c>
    </row>
    <row r="79161" spans="1:3" x14ac:dyDescent="0.2">
      <c r="A79161" t="s">
        <v>2866</v>
      </c>
      <c r="B79161" s="1">
        <v>45623</v>
      </c>
      <c r="C79161">
        <v>319.7</v>
      </c>
    </row>
    <row r="79162" spans="1:3" x14ac:dyDescent="0.2">
      <c r="A79162" t="s">
        <v>2867</v>
      </c>
      <c r="B79162" s="1">
        <v>45623</v>
      </c>
      <c r="C79162">
        <v>63.9</v>
      </c>
    </row>
    <row r="79163" spans="1:3" x14ac:dyDescent="0.2">
      <c r="A79163" t="s">
        <v>2868</v>
      </c>
      <c r="B79163" s="1">
        <v>45623</v>
      </c>
      <c r="C79163">
        <v>104.85</v>
      </c>
    </row>
    <row r="79164" spans="1:3" x14ac:dyDescent="0.2">
      <c r="A79164" t="s">
        <v>2869</v>
      </c>
      <c r="B79164" s="1">
        <v>45623</v>
      </c>
      <c r="C79164">
        <v>209.75</v>
      </c>
    </row>
    <row r="79165" spans="1:3" x14ac:dyDescent="0.2">
      <c r="A79165" t="s">
        <v>79</v>
      </c>
      <c r="B79165" s="1">
        <v>45623</v>
      </c>
      <c r="C79165">
        <v>94.39</v>
      </c>
    </row>
    <row r="79166" spans="1:3" x14ac:dyDescent="0.2">
      <c r="A79166" t="s">
        <v>79</v>
      </c>
      <c r="B79166" s="1">
        <v>45623</v>
      </c>
      <c r="C79166">
        <v>38.93</v>
      </c>
    </row>
    <row r="79167" spans="1:3" x14ac:dyDescent="0.2">
      <c r="A79167" t="s">
        <v>79</v>
      </c>
      <c r="B79167" s="1">
        <v>45623</v>
      </c>
      <c r="C79167">
        <v>30.43</v>
      </c>
    </row>
    <row r="79168" spans="1:3" x14ac:dyDescent="0.2">
      <c r="A79168" t="s">
        <v>79</v>
      </c>
      <c r="B79168" s="1">
        <v>45623</v>
      </c>
      <c r="C79168">
        <v>113.91</v>
      </c>
    </row>
    <row r="79169" spans="1:3" x14ac:dyDescent="0.2">
      <c r="A79169" t="s">
        <v>914</v>
      </c>
      <c r="B79169" s="1">
        <v>45623</v>
      </c>
      <c r="C79169">
        <v>377.2</v>
      </c>
    </row>
    <row r="79170" spans="1:3" x14ac:dyDescent="0.2">
      <c r="A79170" t="s">
        <v>713</v>
      </c>
      <c r="B79170" s="1">
        <v>45623</v>
      </c>
      <c r="C79170">
        <v>331.98</v>
      </c>
    </row>
    <row r="79171" spans="1:3" x14ac:dyDescent="0.2">
      <c r="A79171" t="s">
        <v>534</v>
      </c>
      <c r="B79171" s="1">
        <v>45623</v>
      </c>
      <c r="C79171">
        <v>886.5</v>
      </c>
    </row>
    <row r="79172" spans="1:3" x14ac:dyDescent="0.2">
      <c r="A79172" t="s">
        <v>27</v>
      </c>
      <c r="B79172" s="1">
        <v>45623</v>
      </c>
      <c r="C79172">
        <v>26.25</v>
      </c>
    </row>
    <row r="79173" spans="1:3" x14ac:dyDescent="0.2">
      <c r="A79173" t="s">
        <v>27</v>
      </c>
      <c r="B79173" s="1">
        <v>45623</v>
      </c>
      <c r="C79173">
        <v>35.96</v>
      </c>
    </row>
    <row r="79174" spans="1:3" x14ac:dyDescent="0.2">
      <c r="A79174" t="s">
        <v>27</v>
      </c>
      <c r="B79174" s="1">
        <v>45623</v>
      </c>
      <c r="C79174">
        <v>26.25</v>
      </c>
    </row>
    <row r="79175" spans="1:3" x14ac:dyDescent="0.2">
      <c r="A79175" t="s">
        <v>27</v>
      </c>
      <c r="B79175" s="1">
        <v>45623</v>
      </c>
      <c r="C79175">
        <v>44.25</v>
      </c>
    </row>
    <row r="79176" spans="1:3" x14ac:dyDescent="0.2">
      <c r="A79176" t="s">
        <v>27</v>
      </c>
      <c r="B79176" s="1">
        <v>45623</v>
      </c>
      <c r="C79176">
        <v>74.25</v>
      </c>
    </row>
    <row r="79177" spans="1:3" x14ac:dyDescent="0.2">
      <c r="A79177" t="s">
        <v>2870</v>
      </c>
      <c r="B79177" s="1">
        <v>45623</v>
      </c>
      <c r="C79177">
        <v>146.80000000000001</v>
      </c>
    </row>
    <row r="79178" spans="1:3" x14ac:dyDescent="0.2">
      <c r="A79178" t="s">
        <v>2871</v>
      </c>
      <c r="B79178" s="1">
        <v>45623</v>
      </c>
      <c r="C79178">
        <v>98.65</v>
      </c>
    </row>
    <row r="79179" spans="1:3" x14ac:dyDescent="0.2">
      <c r="A79179" t="s">
        <v>2872</v>
      </c>
      <c r="B79179" s="1">
        <v>45623</v>
      </c>
      <c r="C79179">
        <v>63.9</v>
      </c>
    </row>
    <row r="79180" spans="1:3" x14ac:dyDescent="0.2">
      <c r="A79180" t="s">
        <v>2873</v>
      </c>
      <c r="B79180" s="1">
        <v>45623</v>
      </c>
      <c r="C79180">
        <v>174.6</v>
      </c>
    </row>
    <row r="79181" spans="1:3" x14ac:dyDescent="0.2">
      <c r="A79181" t="s">
        <v>2270</v>
      </c>
      <c r="B79181" s="1">
        <v>45623</v>
      </c>
      <c r="C79181">
        <v>191.8</v>
      </c>
    </row>
    <row r="79182" spans="1:3" x14ac:dyDescent="0.2">
      <c r="A79182" t="s">
        <v>2678</v>
      </c>
      <c r="B79182" s="1">
        <v>45623</v>
      </c>
      <c r="C79182">
        <v>65.95</v>
      </c>
    </row>
    <row r="79183" spans="1:3" x14ac:dyDescent="0.2">
      <c r="A79183" t="s">
        <v>2874</v>
      </c>
      <c r="B79183" s="1">
        <v>45623</v>
      </c>
      <c r="C79183">
        <v>230.85</v>
      </c>
    </row>
    <row r="79184" spans="1:3" x14ac:dyDescent="0.2">
      <c r="A79184" t="s">
        <v>2875</v>
      </c>
      <c r="B79184" s="1">
        <v>45623</v>
      </c>
      <c r="C79184">
        <v>104.85</v>
      </c>
    </row>
    <row r="79185" spans="1:3" x14ac:dyDescent="0.2">
      <c r="A79185" t="s">
        <v>2876</v>
      </c>
      <c r="B79185" s="1">
        <v>45623</v>
      </c>
      <c r="C79185">
        <v>56.9</v>
      </c>
    </row>
    <row r="79186" spans="1:3" x14ac:dyDescent="0.2">
      <c r="A79186" t="s">
        <v>1663</v>
      </c>
      <c r="B79186" s="1">
        <v>45623</v>
      </c>
      <c r="C79186">
        <v>58.9</v>
      </c>
    </row>
    <row r="79187" spans="1:3" x14ac:dyDescent="0.2">
      <c r="A79187" t="s">
        <v>27</v>
      </c>
      <c r="B79187" s="1">
        <v>45623</v>
      </c>
      <c r="C79187">
        <v>41.96</v>
      </c>
    </row>
    <row r="79188" spans="1:3" x14ac:dyDescent="0.2">
      <c r="A79188" t="s">
        <v>27</v>
      </c>
      <c r="B79188" s="1">
        <v>45623</v>
      </c>
      <c r="C79188">
        <v>44.25</v>
      </c>
    </row>
    <row r="79189" spans="1:3" x14ac:dyDescent="0.2">
      <c r="A79189" t="s">
        <v>2078</v>
      </c>
      <c r="B79189" s="1">
        <v>45623</v>
      </c>
      <c r="C79189">
        <v>129.37</v>
      </c>
    </row>
    <row r="79190" spans="1:3" x14ac:dyDescent="0.2">
      <c r="A79190" t="s">
        <v>27</v>
      </c>
      <c r="B79190" s="1">
        <v>45623</v>
      </c>
      <c r="C79190">
        <v>21.75</v>
      </c>
    </row>
    <row r="79191" spans="1:3" x14ac:dyDescent="0.2">
      <c r="A79191" t="s">
        <v>27</v>
      </c>
      <c r="B79191" s="1">
        <v>45623</v>
      </c>
      <c r="C79191">
        <v>21.75</v>
      </c>
    </row>
    <row r="79192" spans="1:3" x14ac:dyDescent="0.2">
      <c r="A79192" t="s">
        <v>27</v>
      </c>
      <c r="B79192" s="1">
        <v>45623</v>
      </c>
      <c r="C79192">
        <v>21.75</v>
      </c>
    </row>
    <row r="79193" spans="1:3" x14ac:dyDescent="0.2">
      <c r="A79193" t="s">
        <v>27</v>
      </c>
      <c r="B79193" s="1">
        <v>45623</v>
      </c>
      <c r="C79193">
        <v>41.21</v>
      </c>
    </row>
    <row r="79194" spans="1:3" x14ac:dyDescent="0.2">
      <c r="A79194" t="s">
        <v>27</v>
      </c>
      <c r="B79194" s="1">
        <v>45623</v>
      </c>
      <c r="C79194">
        <v>66.75</v>
      </c>
    </row>
    <row r="79195" spans="1:3" x14ac:dyDescent="0.2">
      <c r="A79195" t="s">
        <v>27</v>
      </c>
      <c r="B79195" s="1">
        <v>45623</v>
      </c>
      <c r="C79195">
        <v>186.75</v>
      </c>
    </row>
    <row r="79196" spans="1:3" x14ac:dyDescent="0.2">
      <c r="A79196" t="s">
        <v>27</v>
      </c>
      <c r="B79196" s="1">
        <v>45623</v>
      </c>
      <c r="C79196">
        <v>41.21</v>
      </c>
    </row>
    <row r="79197" spans="1:3" x14ac:dyDescent="0.2">
      <c r="A79197" t="s">
        <v>1227</v>
      </c>
      <c r="B79197" s="1">
        <v>45623</v>
      </c>
      <c r="C79197">
        <v>187.5</v>
      </c>
    </row>
    <row r="79198" spans="1:3" x14ac:dyDescent="0.2">
      <c r="A79198" t="s">
        <v>2877</v>
      </c>
      <c r="B79198" s="1">
        <v>45623</v>
      </c>
      <c r="C79198">
        <v>70.650000000000006</v>
      </c>
    </row>
    <row r="79199" spans="1:3" x14ac:dyDescent="0.2">
      <c r="A79199" t="s">
        <v>1767</v>
      </c>
      <c r="B79199" s="1">
        <v>45623</v>
      </c>
      <c r="C79199">
        <v>58.9</v>
      </c>
    </row>
    <row r="79200" spans="1:3" x14ac:dyDescent="0.2">
      <c r="A79200" t="s">
        <v>2878</v>
      </c>
      <c r="B79200" s="1">
        <v>45623</v>
      </c>
      <c r="C79200">
        <v>64.900000000000006</v>
      </c>
    </row>
    <row r="79201" spans="1:3" x14ac:dyDescent="0.2">
      <c r="A79201" t="s">
        <v>2879</v>
      </c>
      <c r="B79201" s="1">
        <v>45623</v>
      </c>
      <c r="C79201">
        <v>52.85</v>
      </c>
    </row>
    <row r="79202" spans="1:3" x14ac:dyDescent="0.2">
      <c r="A79202" t="s">
        <v>2880</v>
      </c>
      <c r="B79202" s="1">
        <v>45623</v>
      </c>
      <c r="C79202">
        <v>235.94</v>
      </c>
    </row>
    <row r="79203" spans="1:3" x14ac:dyDescent="0.2">
      <c r="A79203" t="s">
        <v>2881</v>
      </c>
      <c r="B79203" s="1">
        <v>45623</v>
      </c>
      <c r="C79203">
        <v>156.75</v>
      </c>
    </row>
    <row r="79204" spans="1:3" x14ac:dyDescent="0.2">
      <c r="A79204" t="s">
        <v>75</v>
      </c>
      <c r="B79204" s="1">
        <v>45623</v>
      </c>
      <c r="C79204">
        <v>283.69</v>
      </c>
    </row>
    <row r="79205" spans="1:3" x14ac:dyDescent="0.2">
      <c r="A79205" t="s">
        <v>534</v>
      </c>
      <c r="B79205" s="1">
        <v>45623</v>
      </c>
      <c r="C79205">
        <v>2639.45</v>
      </c>
    </row>
    <row r="79206" spans="1:3" x14ac:dyDescent="0.2">
      <c r="A79206" t="s">
        <v>27</v>
      </c>
      <c r="B79206" s="1">
        <v>45623</v>
      </c>
      <c r="C79206">
        <v>51.75</v>
      </c>
    </row>
    <row r="79207" spans="1:3" x14ac:dyDescent="0.2">
      <c r="A79207" t="s">
        <v>27</v>
      </c>
      <c r="B79207" s="1">
        <v>45623</v>
      </c>
      <c r="C79207">
        <v>33.71</v>
      </c>
    </row>
    <row r="79208" spans="1:3" x14ac:dyDescent="0.2">
      <c r="A79208" t="s">
        <v>27</v>
      </c>
      <c r="B79208" s="1">
        <v>45623</v>
      </c>
      <c r="C79208">
        <v>44.25</v>
      </c>
    </row>
    <row r="79209" spans="1:3" x14ac:dyDescent="0.2">
      <c r="A79209" t="s">
        <v>27</v>
      </c>
      <c r="B79209" s="1">
        <v>45623</v>
      </c>
      <c r="C79209">
        <v>41.96</v>
      </c>
    </row>
    <row r="79210" spans="1:3" x14ac:dyDescent="0.2">
      <c r="A79210" t="s">
        <v>27</v>
      </c>
      <c r="B79210" s="1">
        <v>45623</v>
      </c>
      <c r="C79210">
        <v>41.96</v>
      </c>
    </row>
    <row r="79211" spans="1:3" x14ac:dyDescent="0.2">
      <c r="A79211" t="s">
        <v>27</v>
      </c>
      <c r="B79211" s="1">
        <v>45623</v>
      </c>
      <c r="C79211">
        <v>41.21</v>
      </c>
    </row>
    <row r="79212" spans="1:3" x14ac:dyDescent="0.2">
      <c r="A79212" t="s">
        <v>27</v>
      </c>
      <c r="B79212" s="1">
        <v>45623</v>
      </c>
      <c r="C79212">
        <v>22.46</v>
      </c>
    </row>
    <row r="79213" spans="1:3" x14ac:dyDescent="0.2">
      <c r="A79213" t="s">
        <v>27</v>
      </c>
      <c r="B79213" s="1">
        <v>45623</v>
      </c>
      <c r="C79213">
        <v>26.25</v>
      </c>
    </row>
    <row r="79214" spans="1:3" x14ac:dyDescent="0.2">
      <c r="A79214" t="s">
        <v>27</v>
      </c>
      <c r="B79214" s="1">
        <v>45623</v>
      </c>
      <c r="C79214">
        <v>74.25</v>
      </c>
    </row>
    <row r="79215" spans="1:3" x14ac:dyDescent="0.2">
      <c r="A79215" t="s">
        <v>27</v>
      </c>
      <c r="B79215" s="1">
        <v>45623</v>
      </c>
      <c r="C79215">
        <v>104.25</v>
      </c>
    </row>
    <row r="79216" spans="1:3" x14ac:dyDescent="0.2">
      <c r="A79216" t="s">
        <v>27</v>
      </c>
      <c r="B79216" s="1">
        <v>45623</v>
      </c>
      <c r="C79216">
        <v>41.21</v>
      </c>
    </row>
    <row r="79217" spans="1:3" x14ac:dyDescent="0.2">
      <c r="A79217" t="s">
        <v>27</v>
      </c>
      <c r="B79217" s="1">
        <v>45623</v>
      </c>
      <c r="C79217">
        <v>41.21</v>
      </c>
    </row>
    <row r="79218" spans="1:3" x14ac:dyDescent="0.2">
      <c r="A79218" t="s">
        <v>27</v>
      </c>
      <c r="B79218" s="1">
        <v>45623</v>
      </c>
      <c r="C79218">
        <v>36.75</v>
      </c>
    </row>
    <row r="79219" spans="1:3" x14ac:dyDescent="0.2">
      <c r="A79219" t="s">
        <v>27</v>
      </c>
      <c r="B79219" s="1">
        <v>45623</v>
      </c>
      <c r="C79219">
        <v>41.96</v>
      </c>
    </row>
    <row r="79220" spans="1:3" x14ac:dyDescent="0.2">
      <c r="A79220" t="s">
        <v>27</v>
      </c>
      <c r="B79220" s="1">
        <v>45623</v>
      </c>
      <c r="C79220">
        <v>96.75</v>
      </c>
    </row>
    <row r="79221" spans="1:3" x14ac:dyDescent="0.2">
      <c r="A79221" t="s">
        <v>27</v>
      </c>
      <c r="B79221" s="1">
        <v>45623</v>
      </c>
      <c r="C79221">
        <v>18.75</v>
      </c>
    </row>
    <row r="79222" spans="1:3" x14ac:dyDescent="0.2">
      <c r="A79222" t="s">
        <v>27</v>
      </c>
      <c r="B79222" s="1">
        <v>45623</v>
      </c>
      <c r="C79222">
        <v>35.96</v>
      </c>
    </row>
    <row r="79223" spans="1:3" x14ac:dyDescent="0.2">
      <c r="A79223" t="s">
        <v>27</v>
      </c>
      <c r="B79223" s="1">
        <v>45623</v>
      </c>
      <c r="C79223">
        <v>44.25</v>
      </c>
    </row>
    <row r="79224" spans="1:3" x14ac:dyDescent="0.2">
      <c r="A79224" t="s">
        <v>2882</v>
      </c>
      <c r="B79224" s="1">
        <v>45623</v>
      </c>
      <c r="C79224">
        <v>99</v>
      </c>
    </row>
    <row r="79225" spans="1:3" x14ac:dyDescent="0.2">
      <c r="A79225" t="s">
        <v>2883</v>
      </c>
      <c r="B79225" s="1">
        <v>45623</v>
      </c>
      <c r="C79225">
        <v>108.9</v>
      </c>
    </row>
    <row r="79226" spans="1:3" x14ac:dyDescent="0.2">
      <c r="A79226" t="s">
        <v>2884</v>
      </c>
      <c r="B79226" s="1">
        <v>45623</v>
      </c>
      <c r="C79226">
        <v>71.45</v>
      </c>
    </row>
    <row r="79227" spans="1:3" x14ac:dyDescent="0.2">
      <c r="A79227" t="s">
        <v>2885</v>
      </c>
      <c r="B79227" s="1">
        <v>45623</v>
      </c>
      <c r="C79227">
        <v>56.9</v>
      </c>
    </row>
    <row r="79228" spans="1:3" x14ac:dyDescent="0.2">
      <c r="A79228" t="s">
        <v>2886</v>
      </c>
      <c r="B79228" s="1">
        <v>45623</v>
      </c>
      <c r="C79228">
        <v>126.4</v>
      </c>
    </row>
    <row r="79229" spans="1:3" x14ac:dyDescent="0.2">
      <c r="A79229" t="s">
        <v>2887</v>
      </c>
      <c r="B79229" s="1">
        <v>45623</v>
      </c>
      <c r="C79229">
        <v>115.9</v>
      </c>
    </row>
    <row r="79230" spans="1:3" x14ac:dyDescent="0.2">
      <c r="A79230" t="s">
        <v>2888</v>
      </c>
      <c r="B79230" s="1">
        <v>45623</v>
      </c>
      <c r="C79230">
        <v>63.9</v>
      </c>
    </row>
    <row r="79231" spans="1:3" x14ac:dyDescent="0.2">
      <c r="A79231" t="s">
        <v>2889</v>
      </c>
      <c r="B79231" s="1">
        <v>45623</v>
      </c>
      <c r="C79231">
        <v>63.9</v>
      </c>
    </row>
    <row r="79232" spans="1:3" x14ac:dyDescent="0.2">
      <c r="A79232" t="s">
        <v>2890</v>
      </c>
      <c r="B79232" s="1">
        <v>45623</v>
      </c>
      <c r="C79232">
        <v>54.9</v>
      </c>
    </row>
    <row r="79233" spans="1:3" x14ac:dyDescent="0.2">
      <c r="A79233" t="s">
        <v>1112</v>
      </c>
      <c r="B79233" s="1">
        <v>45623</v>
      </c>
      <c r="C79233">
        <v>61.45</v>
      </c>
    </row>
    <row r="79234" spans="1:3" x14ac:dyDescent="0.2">
      <c r="A79234" t="s">
        <v>2891</v>
      </c>
      <c r="B79234" s="1">
        <v>45623</v>
      </c>
      <c r="C79234">
        <v>65.849999999999994</v>
      </c>
    </row>
    <row r="79235" spans="1:3" x14ac:dyDescent="0.2">
      <c r="A79235" t="s">
        <v>2892</v>
      </c>
      <c r="B79235" s="1">
        <v>45623</v>
      </c>
      <c r="C79235">
        <v>58.9</v>
      </c>
    </row>
    <row r="79236" spans="1:3" x14ac:dyDescent="0.2">
      <c r="A79236" t="s">
        <v>2893</v>
      </c>
      <c r="B79236" s="1">
        <v>45623</v>
      </c>
      <c r="C79236">
        <v>58.9</v>
      </c>
    </row>
    <row r="79237" spans="1:3" x14ac:dyDescent="0.2">
      <c r="A79237" t="s">
        <v>2894</v>
      </c>
      <c r="B79237" s="1">
        <v>45623</v>
      </c>
      <c r="C79237">
        <v>58.9</v>
      </c>
    </row>
    <row r="79238" spans="1:3" x14ac:dyDescent="0.2">
      <c r="A79238" t="s">
        <v>2895</v>
      </c>
      <c r="B79238" s="1">
        <v>45623</v>
      </c>
      <c r="C79238">
        <v>58.9</v>
      </c>
    </row>
    <row r="79239" spans="1:3" x14ac:dyDescent="0.2">
      <c r="A79239" t="s">
        <v>2896</v>
      </c>
      <c r="B79239" s="1">
        <v>45623</v>
      </c>
      <c r="C79239">
        <v>43.8</v>
      </c>
    </row>
    <row r="79240" spans="1:3" x14ac:dyDescent="0.2">
      <c r="A79240" t="s">
        <v>2897</v>
      </c>
      <c r="B79240" s="1">
        <v>45623</v>
      </c>
      <c r="C79240">
        <v>263.8</v>
      </c>
    </row>
    <row r="79241" spans="1:3" x14ac:dyDescent="0.2">
      <c r="A79241" t="s">
        <v>768</v>
      </c>
      <c r="B79241" s="1">
        <v>45623</v>
      </c>
      <c r="C79241">
        <v>25.9</v>
      </c>
    </row>
    <row r="79242" spans="1:3" x14ac:dyDescent="0.2">
      <c r="A79242" t="s">
        <v>1078</v>
      </c>
      <c r="B79242" s="1">
        <v>45623</v>
      </c>
      <c r="C79242">
        <v>173.8</v>
      </c>
    </row>
    <row r="79243" spans="1:3" x14ac:dyDescent="0.2">
      <c r="A79243" t="s">
        <v>2898</v>
      </c>
      <c r="B79243" s="1">
        <v>45623</v>
      </c>
      <c r="C79243">
        <v>15.95</v>
      </c>
    </row>
    <row r="79244" spans="1:3" x14ac:dyDescent="0.2">
      <c r="A79244" t="s">
        <v>2899</v>
      </c>
      <c r="B79244" s="1">
        <v>45623</v>
      </c>
      <c r="C79244">
        <v>6.75</v>
      </c>
    </row>
    <row r="79245" spans="1:3" x14ac:dyDescent="0.2">
      <c r="A79245" t="s">
        <v>940</v>
      </c>
      <c r="B79245" s="1">
        <v>45623</v>
      </c>
      <c r="C79245">
        <v>659.34</v>
      </c>
    </row>
    <row r="79246" spans="1:3" x14ac:dyDescent="0.2">
      <c r="A79246" t="s">
        <v>2682</v>
      </c>
      <c r="B79246" s="1">
        <v>45623</v>
      </c>
      <c r="C79246">
        <v>70.489999999999995</v>
      </c>
    </row>
    <row r="79247" spans="1:3" x14ac:dyDescent="0.2">
      <c r="A79247" t="s">
        <v>12</v>
      </c>
      <c r="B79247" s="1">
        <v>45623</v>
      </c>
      <c r="C79247">
        <v>447.88</v>
      </c>
    </row>
    <row r="79248" spans="1:3" x14ac:dyDescent="0.2">
      <c r="A79248" t="s">
        <v>2900</v>
      </c>
      <c r="B79248" s="1">
        <v>45623</v>
      </c>
      <c r="C79248">
        <v>45.75</v>
      </c>
    </row>
    <row r="79249" spans="1:3" x14ac:dyDescent="0.2">
      <c r="A79249" t="s">
        <v>2552</v>
      </c>
      <c r="B79249" s="1">
        <v>45624</v>
      </c>
      <c r="C79249">
        <v>12.45</v>
      </c>
    </row>
    <row r="79250" spans="1:3" x14ac:dyDescent="0.2">
      <c r="A79250" t="s">
        <v>2827</v>
      </c>
      <c r="B79250" s="1">
        <v>45624</v>
      </c>
      <c r="C79250">
        <v>149.87</v>
      </c>
    </row>
    <row r="79251" spans="1:3" x14ac:dyDescent="0.2">
      <c r="A79251" t="s">
        <v>2828</v>
      </c>
      <c r="B79251" s="1">
        <v>45624</v>
      </c>
      <c r="C79251">
        <v>49.45</v>
      </c>
    </row>
    <row r="79252" spans="1:3" x14ac:dyDescent="0.2">
      <c r="A79252" t="s">
        <v>2829</v>
      </c>
      <c r="B79252" s="1">
        <v>45624</v>
      </c>
      <c r="C79252">
        <v>28.85</v>
      </c>
    </row>
    <row r="79253" spans="1:3" x14ac:dyDescent="0.2">
      <c r="A79253" t="s">
        <v>703</v>
      </c>
      <c r="B79253" s="1">
        <v>45624</v>
      </c>
      <c r="C79253">
        <v>151.80000000000001</v>
      </c>
    </row>
    <row r="79254" spans="1:3" x14ac:dyDescent="0.2">
      <c r="A79254" t="s">
        <v>2830</v>
      </c>
      <c r="B79254" s="1">
        <v>45624</v>
      </c>
      <c r="C79254">
        <v>57.64</v>
      </c>
    </row>
    <row r="79255" spans="1:3" x14ac:dyDescent="0.2">
      <c r="A79255" t="s">
        <v>2831</v>
      </c>
      <c r="B79255" s="1">
        <v>45624</v>
      </c>
      <c r="C79255">
        <v>72</v>
      </c>
    </row>
    <row r="79256" spans="1:3" x14ac:dyDescent="0.2">
      <c r="A79256" t="s">
        <v>2832</v>
      </c>
      <c r="B79256" s="1">
        <v>45624</v>
      </c>
      <c r="C79256">
        <v>23</v>
      </c>
    </row>
    <row r="79257" spans="1:3" x14ac:dyDescent="0.2">
      <c r="A79257" t="s">
        <v>27</v>
      </c>
      <c r="B79257" s="1">
        <v>45624</v>
      </c>
      <c r="C79257">
        <v>51.75</v>
      </c>
    </row>
    <row r="79258" spans="1:3" x14ac:dyDescent="0.2">
      <c r="A79258" t="s">
        <v>2833</v>
      </c>
      <c r="B79258" s="1">
        <v>45624</v>
      </c>
      <c r="C79258">
        <v>17.45</v>
      </c>
    </row>
    <row r="79259" spans="1:3" x14ac:dyDescent="0.2">
      <c r="A79259" t="s">
        <v>27</v>
      </c>
      <c r="B79259" s="1">
        <v>45624</v>
      </c>
      <c r="C79259">
        <v>41.21</v>
      </c>
    </row>
    <row r="79260" spans="1:3" x14ac:dyDescent="0.2">
      <c r="A79260" t="s">
        <v>27</v>
      </c>
      <c r="B79260" s="1">
        <v>45624</v>
      </c>
      <c r="C79260">
        <v>41.21</v>
      </c>
    </row>
    <row r="79261" spans="1:3" x14ac:dyDescent="0.2">
      <c r="A79261" t="s">
        <v>2834</v>
      </c>
      <c r="B79261" s="1">
        <v>45624</v>
      </c>
      <c r="C79261">
        <v>85.9</v>
      </c>
    </row>
    <row r="79262" spans="1:3" x14ac:dyDescent="0.2">
      <c r="A79262" t="s">
        <v>2835</v>
      </c>
      <c r="B79262" s="1">
        <v>45624</v>
      </c>
      <c r="C79262">
        <v>143.85</v>
      </c>
    </row>
    <row r="79263" spans="1:3" x14ac:dyDescent="0.2">
      <c r="A79263" t="s">
        <v>2836</v>
      </c>
      <c r="B79263" s="1">
        <v>45624</v>
      </c>
      <c r="C79263">
        <v>34.450000000000003</v>
      </c>
    </row>
    <row r="79264" spans="1:3" x14ac:dyDescent="0.2">
      <c r="A79264" t="s">
        <v>850</v>
      </c>
      <c r="B79264" s="1">
        <v>45624</v>
      </c>
      <c r="C79264">
        <v>306.35000000000002</v>
      </c>
    </row>
    <row r="79265" spans="1:3" x14ac:dyDescent="0.2">
      <c r="A79265" t="s">
        <v>312</v>
      </c>
      <c r="B79265" s="1">
        <v>45624</v>
      </c>
      <c r="C79265">
        <v>319.36</v>
      </c>
    </row>
    <row r="79266" spans="1:3" x14ac:dyDescent="0.2">
      <c r="A79266" t="s">
        <v>32</v>
      </c>
      <c r="B79266" s="1">
        <v>45624</v>
      </c>
      <c r="C79266">
        <v>267.95999999999998</v>
      </c>
    </row>
    <row r="79267" spans="1:3" x14ac:dyDescent="0.2">
      <c r="A79267" t="s">
        <v>837</v>
      </c>
      <c r="B79267" s="1">
        <v>45624</v>
      </c>
      <c r="C79267">
        <v>167.18</v>
      </c>
    </row>
    <row r="79268" spans="1:3" x14ac:dyDescent="0.2">
      <c r="A79268" t="s">
        <v>2602</v>
      </c>
      <c r="B79268" s="1">
        <v>45624</v>
      </c>
      <c r="C79268">
        <v>29.6</v>
      </c>
    </row>
    <row r="79269" spans="1:3" x14ac:dyDescent="0.2">
      <c r="A79269" t="s">
        <v>27</v>
      </c>
      <c r="B79269" s="1">
        <v>45624</v>
      </c>
      <c r="C79269">
        <v>36.75</v>
      </c>
    </row>
    <row r="79270" spans="1:3" x14ac:dyDescent="0.2">
      <c r="A79270" t="s">
        <v>27</v>
      </c>
      <c r="B79270" s="1">
        <v>45624</v>
      </c>
      <c r="C79270">
        <v>44.25</v>
      </c>
    </row>
    <row r="79271" spans="1:3" x14ac:dyDescent="0.2">
      <c r="A79271" t="s">
        <v>2837</v>
      </c>
      <c r="B79271" s="1">
        <v>45624</v>
      </c>
      <c r="C79271">
        <v>194.95</v>
      </c>
    </row>
    <row r="79272" spans="1:3" x14ac:dyDescent="0.2">
      <c r="A79272" t="s">
        <v>27</v>
      </c>
      <c r="B79272" s="1">
        <v>45624</v>
      </c>
      <c r="C79272">
        <v>104.25</v>
      </c>
    </row>
    <row r="79273" spans="1:3" x14ac:dyDescent="0.2">
      <c r="A79273" t="s">
        <v>2838</v>
      </c>
      <c r="B79273" s="1">
        <v>45624</v>
      </c>
      <c r="C79273">
        <v>108.9</v>
      </c>
    </row>
    <row r="79274" spans="1:3" x14ac:dyDescent="0.2">
      <c r="A79274" t="s">
        <v>886</v>
      </c>
      <c r="B79274" s="1">
        <v>45624</v>
      </c>
      <c r="C79274">
        <v>313.48</v>
      </c>
    </row>
    <row r="79275" spans="1:3" x14ac:dyDescent="0.2">
      <c r="A79275" t="s">
        <v>2839</v>
      </c>
      <c r="B79275" s="1">
        <v>45624</v>
      </c>
      <c r="C79275">
        <v>48.95</v>
      </c>
    </row>
    <row r="79276" spans="1:3" x14ac:dyDescent="0.2">
      <c r="A79276" t="s">
        <v>2840</v>
      </c>
      <c r="B79276" s="1">
        <v>45624</v>
      </c>
      <c r="C79276">
        <v>63.9</v>
      </c>
    </row>
    <row r="79277" spans="1:3" x14ac:dyDescent="0.2">
      <c r="A79277" t="s">
        <v>1283</v>
      </c>
      <c r="B79277" s="1">
        <v>45624</v>
      </c>
      <c r="C79277">
        <v>73.349999999999994</v>
      </c>
    </row>
    <row r="79278" spans="1:3" x14ac:dyDescent="0.2">
      <c r="A79278" t="s">
        <v>2841</v>
      </c>
      <c r="B79278" s="1">
        <v>45624</v>
      </c>
      <c r="C79278">
        <v>91.85</v>
      </c>
    </row>
    <row r="79279" spans="1:3" x14ac:dyDescent="0.2">
      <c r="A79279" t="s">
        <v>143</v>
      </c>
      <c r="B79279" s="1">
        <v>45624</v>
      </c>
      <c r="C79279">
        <v>71.930000000000007</v>
      </c>
    </row>
    <row r="79280" spans="1:3" x14ac:dyDescent="0.2">
      <c r="A79280" t="s">
        <v>143</v>
      </c>
      <c r="B79280" s="1">
        <v>45624</v>
      </c>
      <c r="C79280">
        <v>71.930000000000007</v>
      </c>
    </row>
    <row r="79281" spans="1:3" x14ac:dyDescent="0.2">
      <c r="A79281" t="s">
        <v>143</v>
      </c>
      <c r="B79281" s="1">
        <v>45624</v>
      </c>
      <c r="C79281">
        <v>83.44</v>
      </c>
    </row>
    <row r="79282" spans="1:3" x14ac:dyDescent="0.2">
      <c r="A79282" t="s">
        <v>334</v>
      </c>
      <c r="B79282" s="1">
        <v>45624</v>
      </c>
      <c r="C79282">
        <v>293.04000000000002</v>
      </c>
    </row>
    <row r="79283" spans="1:3" x14ac:dyDescent="0.2">
      <c r="A79283" t="s">
        <v>2842</v>
      </c>
      <c r="B79283" s="1">
        <v>45624</v>
      </c>
      <c r="C79283">
        <v>53</v>
      </c>
    </row>
    <row r="79284" spans="1:3" x14ac:dyDescent="0.2">
      <c r="A79284" t="s">
        <v>27</v>
      </c>
      <c r="B79284" s="1">
        <v>45624</v>
      </c>
      <c r="C79284">
        <v>41.21</v>
      </c>
    </row>
    <row r="79285" spans="1:3" x14ac:dyDescent="0.2">
      <c r="A79285" t="s">
        <v>2843</v>
      </c>
      <c r="B79285" s="1">
        <v>45624</v>
      </c>
      <c r="C79285">
        <v>28.95</v>
      </c>
    </row>
    <row r="79286" spans="1:3" x14ac:dyDescent="0.2">
      <c r="A79286" t="s">
        <v>2844</v>
      </c>
      <c r="B79286" s="1">
        <v>45624</v>
      </c>
      <c r="C79286">
        <v>68.900000000000006</v>
      </c>
    </row>
    <row r="79287" spans="1:3" x14ac:dyDescent="0.2">
      <c r="A79287" t="s">
        <v>2845</v>
      </c>
      <c r="B79287" s="1">
        <v>45624</v>
      </c>
      <c r="C79287">
        <v>273.08</v>
      </c>
    </row>
    <row r="79288" spans="1:3" x14ac:dyDescent="0.2">
      <c r="A79288" t="s">
        <v>2846</v>
      </c>
      <c r="B79288" s="1">
        <v>45624</v>
      </c>
      <c r="C79288">
        <v>58.9</v>
      </c>
    </row>
    <row r="79289" spans="1:3" x14ac:dyDescent="0.2">
      <c r="A79289" t="s">
        <v>2847</v>
      </c>
      <c r="B79289" s="1">
        <v>45624</v>
      </c>
      <c r="C79289">
        <v>230.55</v>
      </c>
    </row>
    <row r="79290" spans="1:3" x14ac:dyDescent="0.2">
      <c r="A79290" t="s">
        <v>2848</v>
      </c>
      <c r="B79290" s="1">
        <v>45624</v>
      </c>
      <c r="C79290">
        <v>89.85</v>
      </c>
    </row>
    <row r="79291" spans="1:3" x14ac:dyDescent="0.2">
      <c r="A79291" t="s">
        <v>2849</v>
      </c>
      <c r="B79291" s="1">
        <v>45624</v>
      </c>
      <c r="C79291">
        <v>128.55000000000001</v>
      </c>
    </row>
    <row r="79292" spans="1:3" x14ac:dyDescent="0.2">
      <c r="A79292" t="s">
        <v>2850</v>
      </c>
      <c r="B79292" s="1">
        <v>45624</v>
      </c>
      <c r="C79292">
        <v>168.95</v>
      </c>
    </row>
    <row r="79293" spans="1:3" x14ac:dyDescent="0.2">
      <c r="A79293" t="s">
        <v>79</v>
      </c>
      <c r="B79293" s="1">
        <v>45624</v>
      </c>
      <c r="C79293">
        <v>37.93</v>
      </c>
    </row>
    <row r="79294" spans="1:3" x14ac:dyDescent="0.2">
      <c r="A79294" t="s">
        <v>79</v>
      </c>
      <c r="B79294" s="1">
        <v>45624</v>
      </c>
      <c r="C79294">
        <v>39.409999999999997</v>
      </c>
    </row>
    <row r="79295" spans="1:3" x14ac:dyDescent="0.2">
      <c r="A79295" t="s">
        <v>78</v>
      </c>
      <c r="B79295" s="1">
        <v>45624</v>
      </c>
      <c r="C79295">
        <v>199.18</v>
      </c>
    </row>
    <row r="79296" spans="1:3" x14ac:dyDescent="0.2">
      <c r="A79296" t="s">
        <v>2851</v>
      </c>
      <c r="B79296" s="1">
        <v>45624</v>
      </c>
      <c r="C79296">
        <v>58.9</v>
      </c>
    </row>
    <row r="79297" spans="1:3" x14ac:dyDescent="0.2">
      <c r="A79297" t="s">
        <v>79</v>
      </c>
      <c r="B79297" s="1">
        <v>45624</v>
      </c>
      <c r="C79297">
        <v>35.03</v>
      </c>
    </row>
    <row r="79298" spans="1:3" x14ac:dyDescent="0.2">
      <c r="A79298" t="s">
        <v>79</v>
      </c>
      <c r="B79298" s="1">
        <v>45624</v>
      </c>
      <c r="C79298">
        <v>35.03</v>
      </c>
    </row>
    <row r="79299" spans="1:3" x14ac:dyDescent="0.2">
      <c r="A79299" t="s">
        <v>79</v>
      </c>
      <c r="B79299" s="1">
        <v>45624</v>
      </c>
      <c r="C79299">
        <v>16.45</v>
      </c>
    </row>
    <row r="79300" spans="1:3" x14ac:dyDescent="0.2">
      <c r="A79300" t="s">
        <v>79</v>
      </c>
      <c r="B79300" s="1">
        <v>45624</v>
      </c>
      <c r="C79300">
        <v>30.43</v>
      </c>
    </row>
    <row r="79301" spans="1:3" x14ac:dyDescent="0.2">
      <c r="A79301" t="s">
        <v>326</v>
      </c>
      <c r="B79301" s="1">
        <v>45624</v>
      </c>
      <c r="C79301">
        <v>358.83</v>
      </c>
    </row>
    <row r="79302" spans="1:3" x14ac:dyDescent="0.2">
      <c r="A79302" t="s">
        <v>2852</v>
      </c>
      <c r="B79302" s="1">
        <v>45624</v>
      </c>
      <c r="C79302">
        <v>94.2</v>
      </c>
    </row>
    <row r="79303" spans="1:3" x14ac:dyDescent="0.2">
      <c r="A79303" t="s">
        <v>1204</v>
      </c>
      <c r="B79303" s="1">
        <v>45624</v>
      </c>
      <c r="C79303">
        <v>509.29</v>
      </c>
    </row>
    <row r="79304" spans="1:3" x14ac:dyDescent="0.2">
      <c r="A79304" t="s">
        <v>46</v>
      </c>
      <c r="B79304" s="1">
        <v>45624</v>
      </c>
      <c r="C79304">
        <v>926.85</v>
      </c>
    </row>
    <row r="79305" spans="1:3" x14ac:dyDescent="0.2">
      <c r="A79305" t="s">
        <v>2853</v>
      </c>
      <c r="B79305" s="1">
        <v>45624</v>
      </c>
      <c r="C79305">
        <v>502.25</v>
      </c>
    </row>
    <row r="79306" spans="1:3" x14ac:dyDescent="0.2">
      <c r="A79306" t="s">
        <v>321</v>
      </c>
      <c r="B79306" s="1">
        <v>45624</v>
      </c>
      <c r="C79306">
        <v>124.56</v>
      </c>
    </row>
    <row r="79307" spans="1:3" x14ac:dyDescent="0.2">
      <c r="A79307" t="s">
        <v>324</v>
      </c>
      <c r="B79307" s="1">
        <v>45624</v>
      </c>
      <c r="C79307">
        <v>3121.47</v>
      </c>
    </row>
    <row r="79308" spans="1:3" x14ac:dyDescent="0.2">
      <c r="A79308" t="s">
        <v>4</v>
      </c>
      <c r="B79308" s="1">
        <v>45624</v>
      </c>
      <c r="C79308">
        <v>1479.44</v>
      </c>
    </row>
    <row r="79309" spans="1:3" x14ac:dyDescent="0.2">
      <c r="A79309" t="s">
        <v>383</v>
      </c>
      <c r="B79309" s="1">
        <v>45624</v>
      </c>
      <c r="C79309">
        <v>53.5</v>
      </c>
    </row>
    <row r="79310" spans="1:3" x14ac:dyDescent="0.2">
      <c r="A79310" t="s">
        <v>851</v>
      </c>
      <c r="B79310" s="1">
        <v>45624</v>
      </c>
      <c r="C79310">
        <v>137.5</v>
      </c>
    </row>
    <row r="79311" spans="1:3" x14ac:dyDescent="0.2">
      <c r="A79311" t="s">
        <v>709</v>
      </c>
      <c r="B79311" s="1">
        <v>45624</v>
      </c>
      <c r="C79311">
        <v>708.42</v>
      </c>
    </row>
    <row r="79312" spans="1:3" x14ac:dyDescent="0.2">
      <c r="A79312" t="s">
        <v>2854</v>
      </c>
      <c r="B79312" s="1">
        <v>45624</v>
      </c>
      <c r="C79312">
        <v>42.35</v>
      </c>
    </row>
    <row r="79313" spans="1:3" x14ac:dyDescent="0.2">
      <c r="A79313" t="s">
        <v>27</v>
      </c>
      <c r="B79313" s="1">
        <v>45624</v>
      </c>
      <c r="C79313">
        <v>21.75</v>
      </c>
    </row>
    <row r="79314" spans="1:3" x14ac:dyDescent="0.2">
      <c r="A79314" t="s">
        <v>12</v>
      </c>
      <c r="B79314" s="1">
        <v>45624</v>
      </c>
      <c r="C79314">
        <v>438.17</v>
      </c>
    </row>
    <row r="79315" spans="1:3" x14ac:dyDescent="0.2">
      <c r="A79315" t="s">
        <v>27</v>
      </c>
      <c r="B79315" s="1">
        <v>45624</v>
      </c>
      <c r="C79315">
        <v>36.75</v>
      </c>
    </row>
    <row r="79316" spans="1:3" x14ac:dyDescent="0.2">
      <c r="A79316" t="s">
        <v>27</v>
      </c>
      <c r="B79316" s="1">
        <v>45624</v>
      </c>
      <c r="C79316">
        <v>44.25</v>
      </c>
    </row>
    <row r="79317" spans="1:3" x14ac:dyDescent="0.2">
      <c r="A79317" t="s">
        <v>27</v>
      </c>
      <c r="B79317" s="1">
        <v>45624</v>
      </c>
      <c r="C79317">
        <v>44.25</v>
      </c>
    </row>
    <row r="79318" spans="1:3" x14ac:dyDescent="0.2">
      <c r="A79318" t="s">
        <v>27</v>
      </c>
      <c r="B79318" s="1">
        <v>45624</v>
      </c>
      <c r="C79318">
        <v>74.25</v>
      </c>
    </row>
    <row r="79319" spans="1:3" x14ac:dyDescent="0.2">
      <c r="A79319" t="s">
        <v>27</v>
      </c>
      <c r="B79319" s="1">
        <v>45624</v>
      </c>
      <c r="C79319">
        <v>44.25</v>
      </c>
    </row>
    <row r="79320" spans="1:3" x14ac:dyDescent="0.2">
      <c r="A79320" t="s">
        <v>27</v>
      </c>
      <c r="B79320" s="1">
        <v>45624</v>
      </c>
      <c r="C79320">
        <v>41.96</v>
      </c>
    </row>
    <row r="79321" spans="1:3" x14ac:dyDescent="0.2">
      <c r="A79321" t="s">
        <v>27</v>
      </c>
      <c r="B79321" s="1">
        <v>45624</v>
      </c>
      <c r="C79321">
        <v>299.95999999999998</v>
      </c>
    </row>
    <row r="79322" spans="1:3" x14ac:dyDescent="0.2">
      <c r="A79322" t="s">
        <v>27</v>
      </c>
      <c r="B79322" s="1">
        <v>45624</v>
      </c>
      <c r="C79322">
        <v>44.25</v>
      </c>
    </row>
    <row r="79323" spans="1:3" x14ac:dyDescent="0.2">
      <c r="A79323" t="s">
        <v>27</v>
      </c>
      <c r="B79323" s="1">
        <v>45624</v>
      </c>
      <c r="C79323">
        <v>52.5</v>
      </c>
    </row>
    <row r="79324" spans="1:3" x14ac:dyDescent="0.2">
      <c r="A79324" t="s">
        <v>27</v>
      </c>
      <c r="B79324" s="1">
        <v>45624</v>
      </c>
      <c r="C79324">
        <v>172.46</v>
      </c>
    </row>
    <row r="79325" spans="1:3" x14ac:dyDescent="0.2">
      <c r="A79325" t="s">
        <v>27</v>
      </c>
      <c r="B79325" s="1">
        <v>45624</v>
      </c>
      <c r="C79325">
        <v>66.75</v>
      </c>
    </row>
    <row r="79326" spans="1:3" x14ac:dyDescent="0.2">
      <c r="A79326" t="s">
        <v>27</v>
      </c>
      <c r="B79326" s="1">
        <v>45624</v>
      </c>
      <c r="C79326">
        <v>66.75</v>
      </c>
    </row>
    <row r="79327" spans="1:3" x14ac:dyDescent="0.2">
      <c r="A79327" t="s">
        <v>27</v>
      </c>
      <c r="B79327" s="1">
        <v>45624</v>
      </c>
      <c r="C79327">
        <v>44.25</v>
      </c>
    </row>
    <row r="79328" spans="1:3" x14ac:dyDescent="0.2">
      <c r="A79328" t="s">
        <v>27</v>
      </c>
      <c r="B79328" s="1">
        <v>45624</v>
      </c>
      <c r="C79328">
        <v>21.75</v>
      </c>
    </row>
    <row r="79329" spans="1:3" x14ac:dyDescent="0.2">
      <c r="A79329" t="s">
        <v>27</v>
      </c>
      <c r="B79329" s="1">
        <v>45624</v>
      </c>
      <c r="C79329">
        <v>66.75</v>
      </c>
    </row>
    <row r="79330" spans="1:3" x14ac:dyDescent="0.2">
      <c r="A79330" t="s">
        <v>27</v>
      </c>
      <c r="B79330" s="1">
        <v>45624</v>
      </c>
      <c r="C79330">
        <v>26.25</v>
      </c>
    </row>
    <row r="79331" spans="1:3" x14ac:dyDescent="0.2">
      <c r="A79331" t="s">
        <v>27</v>
      </c>
      <c r="B79331" s="1">
        <v>45624</v>
      </c>
      <c r="C79331">
        <v>41.21</v>
      </c>
    </row>
    <row r="79332" spans="1:3" x14ac:dyDescent="0.2">
      <c r="A79332" t="s">
        <v>27</v>
      </c>
      <c r="B79332" s="1">
        <v>45624</v>
      </c>
      <c r="C79332">
        <v>33.75</v>
      </c>
    </row>
    <row r="79333" spans="1:3" x14ac:dyDescent="0.2">
      <c r="A79333" t="s">
        <v>27</v>
      </c>
      <c r="B79333" s="1">
        <v>45624</v>
      </c>
      <c r="C79333">
        <v>96.75</v>
      </c>
    </row>
    <row r="79334" spans="1:3" x14ac:dyDescent="0.2">
      <c r="A79334" t="s">
        <v>27</v>
      </c>
      <c r="B79334" s="1">
        <v>45624</v>
      </c>
      <c r="C79334">
        <v>36.75</v>
      </c>
    </row>
    <row r="79335" spans="1:3" x14ac:dyDescent="0.2">
      <c r="A79335" t="s">
        <v>27</v>
      </c>
      <c r="B79335" s="1">
        <v>45624</v>
      </c>
      <c r="C79335">
        <v>59.25</v>
      </c>
    </row>
    <row r="79336" spans="1:3" x14ac:dyDescent="0.2">
      <c r="A79336" t="s">
        <v>27</v>
      </c>
      <c r="B79336" s="1">
        <v>45624</v>
      </c>
      <c r="C79336">
        <v>44.25</v>
      </c>
    </row>
    <row r="79337" spans="1:3" x14ac:dyDescent="0.2">
      <c r="A79337" t="s">
        <v>27</v>
      </c>
      <c r="B79337" s="1">
        <v>45624</v>
      </c>
      <c r="C79337">
        <v>74.25</v>
      </c>
    </row>
    <row r="79338" spans="1:3" x14ac:dyDescent="0.2">
      <c r="A79338" t="s">
        <v>27</v>
      </c>
      <c r="B79338" s="1">
        <v>45624</v>
      </c>
      <c r="C79338">
        <v>33.71</v>
      </c>
    </row>
    <row r="79339" spans="1:3" x14ac:dyDescent="0.2">
      <c r="A79339" t="s">
        <v>27</v>
      </c>
      <c r="B79339" s="1">
        <v>45624</v>
      </c>
      <c r="C79339">
        <v>41.21</v>
      </c>
    </row>
    <row r="79340" spans="1:3" x14ac:dyDescent="0.2">
      <c r="A79340" t="s">
        <v>27</v>
      </c>
      <c r="B79340" s="1">
        <v>45624</v>
      </c>
      <c r="C79340">
        <v>26.25</v>
      </c>
    </row>
    <row r="79341" spans="1:3" x14ac:dyDescent="0.2">
      <c r="A79341" t="s">
        <v>27</v>
      </c>
      <c r="B79341" s="1">
        <v>45624</v>
      </c>
      <c r="C79341">
        <v>44.25</v>
      </c>
    </row>
    <row r="79342" spans="1:3" x14ac:dyDescent="0.2">
      <c r="A79342" t="s">
        <v>27</v>
      </c>
      <c r="B79342" s="1">
        <v>45624</v>
      </c>
      <c r="C79342">
        <v>44.25</v>
      </c>
    </row>
    <row r="79343" spans="1:3" x14ac:dyDescent="0.2">
      <c r="A79343" t="s">
        <v>2855</v>
      </c>
      <c r="B79343" s="1">
        <v>45624</v>
      </c>
      <c r="C79343">
        <v>53.95</v>
      </c>
    </row>
    <row r="79344" spans="1:3" x14ac:dyDescent="0.2">
      <c r="A79344" t="s">
        <v>338</v>
      </c>
      <c r="B79344" s="1">
        <v>45624</v>
      </c>
      <c r="C79344">
        <v>34.85</v>
      </c>
    </row>
    <row r="79345" spans="1:3" x14ac:dyDescent="0.2">
      <c r="A79345" t="s">
        <v>2856</v>
      </c>
      <c r="B79345" s="1">
        <v>45624</v>
      </c>
      <c r="C79345">
        <v>63.9</v>
      </c>
    </row>
    <row r="79346" spans="1:3" x14ac:dyDescent="0.2">
      <c r="A79346" t="s">
        <v>2857</v>
      </c>
      <c r="B79346" s="1">
        <v>45624</v>
      </c>
      <c r="C79346">
        <v>104.85</v>
      </c>
    </row>
    <row r="79347" spans="1:3" x14ac:dyDescent="0.2">
      <c r="A79347" t="s">
        <v>2858</v>
      </c>
      <c r="B79347" s="1">
        <v>45624</v>
      </c>
      <c r="C79347">
        <v>67.900000000000006</v>
      </c>
    </row>
    <row r="79348" spans="1:3" x14ac:dyDescent="0.2">
      <c r="A79348" t="s">
        <v>2859</v>
      </c>
      <c r="B79348" s="1">
        <v>45624</v>
      </c>
      <c r="C79348">
        <v>56.9</v>
      </c>
    </row>
    <row r="79349" spans="1:3" x14ac:dyDescent="0.2">
      <c r="A79349" t="s">
        <v>2860</v>
      </c>
      <c r="B79349" s="1">
        <v>45624</v>
      </c>
      <c r="C79349">
        <v>54.9</v>
      </c>
    </row>
    <row r="79350" spans="1:3" x14ac:dyDescent="0.2">
      <c r="A79350" t="s">
        <v>2861</v>
      </c>
      <c r="B79350" s="1">
        <v>45624</v>
      </c>
      <c r="C79350">
        <v>108.85</v>
      </c>
    </row>
    <row r="79351" spans="1:3" x14ac:dyDescent="0.2">
      <c r="A79351" t="s">
        <v>2862</v>
      </c>
      <c r="B79351" s="1">
        <v>45624</v>
      </c>
      <c r="C79351">
        <v>58.9</v>
      </c>
    </row>
    <row r="79352" spans="1:3" x14ac:dyDescent="0.2">
      <c r="A79352" t="s">
        <v>2863</v>
      </c>
      <c r="B79352" s="1">
        <v>45624</v>
      </c>
      <c r="C79352">
        <v>696.15</v>
      </c>
    </row>
    <row r="79353" spans="1:3" x14ac:dyDescent="0.2">
      <c r="A79353" t="s">
        <v>482</v>
      </c>
      <c r="B79353" s="1">
        <v>45624</v>
      </c>
      <c r="C79353">
        <v>540.76</v>
      </c>
    </row>
    <row r="79354" spans="1:3" x14ac:dyDescent="0.2">
      <c r="A79354" t="s">
        <v>482</v>
      </c>
      <c r="B79354" s="1">
        <v>45624</v>
      </c>
      <c r="C79354">
        <v>111.88</v>
      </c>
    </row>
    <row r="79355" spans="1:3" x14ac:dyDescent="0.2">
      <c r="A79355" t="s">
        <v>482</v>
      </c>
      <c r="B79355" s="1">
        <v>45624</v>
      </c>
      <c r="C79355">
        <v>102.39</v>
      </c>
    </row>
    <row r="79356" spans="1:3" x14ac:dyDescent="0.2">
      <c r="A79356" t="s">
        <v>482</v>
      </c>
      <c r="B79356" s="1">
        <v>45624</v>
      </c>
      <c r="C79356">
        <v>204.09</v>
      </c>
    </row>
    <row r="79357" spans="1:3" x14ac:dyDescent="0.2">
      <c r="A79357" t="s">
        <v>482</v>
      </c>
      <c r="B79357" s="1">
        <v>45624</v>
      </c>
      <c r="C79357">
        <v>142.37</v>
      </c>
    </row>
    <row r="79358" spans="1:3" x14ac:dyDescent="0.2">
      <c r="A79358" t="s">
        <v>482</v>
      </c>
      <c r="B79358" s="1">
        <v>45624</v>
      </c>
      <c r="C79358">
        <v>103.15</v>
      </c>
    </row>
    <row r="79359" spans="1:3" x14ac:dyDescent="0.2">
      <c r="A79359" t="s">
        <v>482</v>
      </c>
      <c r="B79359" s="1">
        <v>45624</v>
      </c>
      <c r="C79359">
        <v>119.9</v>
      </c>
    </row>
    <row r="79360" spans="1:3" x14ac:dyDescent="0.2">
      <c r="A79360" t="s">
        <v>482</v>
      </c>
      <c r="B79360" s="1">
        <v>45624</v>
      </c>
      <c r="C79360">
        <v>6.75</v>
      </c>
    </row>
    <row r="79361" spans="1:3" x14ac:dyDescent="0.2">
      <c r="A79361" t="s">
        <v>482</v>
      </c>
      <c r="B79361" s="1">
        <v>45624</v>
      </c>
      <c r="C79361">
        <v>82.93</v>
      </c>
    </row>
    <row r="79362" spans="1:3" x14ac:dyDescent="0.2">
      <c r="A79362" t="s">
        <v>482</v>
      </c>
      <c r="B79362" s="1">
        <v>45624</v>
      </c>
      <c r="C79362">
        <v>91.89</v>
      </c>
    </row>
    <row r="79363" spans="1:3" x14ac:dyDescent="0.2">
      <c r="A79363" t="s">
        <v>709</v>
      </c>
      <c r="B79363" s="1">
        <v>45624</v>
      </c>
      <c r="C79363">
        <v>1815.3</v>
      </c>
    </row>
    <row r="79364" spans="1:3" x14ac:dyDescent="0.2">
      <c r="A79364" t="s">
        <v>13</v>
      </c>
      <c r="B79364" s="1">
        <v>45624</v>
      </c>
      <c r="C79364">
        <v>84.38</v>
      </c>
    </row>
    <row r="79365" spans="1:3" x14ac:dyDescent="0.2">
      <c r="A79365" t="s">
        <v>13</v>
      </c>
      <c r="B79365" s="1">
        <v>45624</v>
      </c>
      <c r="C79365">
        <v>435.83</v>
      </c>
    </row>
    <row r="79366" spans="1:3" x14ac:dyDescent="0.2">
      <c r="A79366" t="s">
        <v>13</v>
      </c>
      <c r="B79366" s="1">
        <v>45624</v>
      </c>
      <c r="C79366">
        <v>53.46</v>
      </c>
    </row>
    <row r="79367" spans="1:3" x14ac:dyDescent="0.2">
      <c r="A79367" t="s">
        <v>2864</v>
      </c>
      <c r="B79367" s="1">
        <v>45624</v>
      </c>
      <c r="C79367">
        <v>489.6</v>
      </c>
    </row>
    <row r="79368" spans="1:3" x14ac:dyDescent="0.2">
      <c r="A79368" t="s">
        <v>13</v>
      </c>
      <c r="B79368" s="1">
        <v>45624</v>
      </c>
      <c r="C79368">
        <v>46.53</v>
      </c>
    </row>
    <row r="79369" spans="1:3" x14ac:dyDescent="0.2">
      <c r="A79369" t="s">
        <v>653</v>
      </c>
      <c r="B79369" s="1">
        <v>45624</v>
      </c>
      <c r="C79369">
        <v>300.85000000000002</v>
      </c>
    </row>
    <row r="79370" spans="1:3" x14ac:dyDescent="0.2">
      <c r="A79370" t="s">
        <v>27</v>
      </c>
      <c r="B79370" s="1">
        <v>45625</v>
      </c>
      <c r="C79370">
        <v>44.25</v>
      </c>
    </row>
    <row r="79371" spans="1:3" x14ac:dyDescent="0.2">
      <c r="A79371" t="s">
        <v>27</v>
      </c>
      <c r="B79371" s="1">
        <v>45625</v>
      </c>
      <c r="C79371">
        <v>9</v>
      </c>
    </row>
    <row r="79372" spans="1:3" x14ac:dyDescent="0.2">
      <c r="A79372" t="s">
        <v>27</v>
      </c>
      <c r="B79372" s="1">
        <v>45625</v>
      </c>
      <c r="C79372">
        <v>96.75</v>
      </c>
    </row>
    <row r="79373" spans="1:3" x14ac:dyDescent="0.2">
      <c r="A79373" t="s">
        <v>27</v>
      </c>
      <c r="B79373" s="1">
        <v>45625</v>
      </c>
      <c r="C79373">
        <v>21.75</v>
      </c>
    </row>
    <row r="79374" spans="1:3" x14ac:dyDescent="0.2">
      <c r="A79374" t="s">
        <v>27</v>
      </c>
      <c r="B79374" s="1">
        <v>45625</v>
      </c>
      <c r="C79374">
        <v>26.25</v>
      </c>
    </row>
    <row r="79375" spans="1:3" x14ac:dyDescent="0.2">
      <c r="A79375" t="s">
        <v>27</v>
      </c>
      <c r="B79375" s="1">
        <v>45625</v>
      </c>
      <c r="C79375">
        <v>14.63</v>
      </c>
    </row>
    <row r="79376" spans="1:3" x14ac:dyDescent="0.2">
      <c r="A79376" t="s">
        <v>27</v>
      </c>
      <c r="B79376" s="1">
        <v>45625</v>
      </c>
      <c r="C79376">
        <v>22.46</v>
      </c>
    </row>
    <row r="79377" spans="1:3" x14ac:dyDescent="0.2">
      <c r="A79377" t="s">
        <v>27</v>
      </c>
      <c r="B79377" s="1">
        <v>45625</v>
      </c>
      <c r="C79377">
        <v>33.71</v>
      </c>
    </row>
    <row r="79378" spans="1:3" x14ac:dyDescent="0.2">
      <c r="A79378" t="s">
        <v>27</v>
      </c>
      <c r="B79378" s="1">
        <v>45625</v>
      </c>
      <c r="C79378">
        <v>51.75</v>
      </c>
    </row>
    <row r="79379" spans="1:3" x14ac:dyDescent="0.2">
      <c r="A79379" t="s">
        <v>27</v>
      </c>
      <c r="B79379" s="1">
        <v>45625</v>
      </c>
      <c r="C79379">
        <v>36.75</v>
      </c>
    </row>
    <row r="79380" spans="1:3" x14ac:dyDescent="0.2">
      <c r="A79380" t="s">
        <v>27</v>
      </c>
      <c r="B79380" s="1">
        <v>45625</v>
      </c>
      <c r="C79380">
        <v>44.25</v>
      </c>
    </row>
    <row r="79381" spans="1:3" x14ac:dyDescent="0.2">
      <c r="A79381" t="s">
        <v>27</v>
      </c>
      <c r="B79381" s="1">
        <v>45625</v>
      </c>
      <c r="C79381">
        <v>41.21</v>
      </c>
    </row>
    <row r="79382" spans="1:3" x14ac:dyDescent="0.2">
      <c r="A79382" t="s">
        <v>27</v>
      </c>
      <c r="B79382" s="1">
        <v>45625</v>
      </c>
      <c r="C79382">
        <v>36.75</v>
      </c>
    </row>
    <row r="79383" spans="1:3" x14ac:dyDescent="0.2">
      <c r="A79383" t="s">
        <v>27</v>
      </c>
      <c r="B79383" s="1">
        <v>45625</v>
      </c>
      <c r="C79383">
        <v>26.25</v>
      </c>
    </row>
    <row r="79384" spans="1:3" x14ac:dyDescent="0.2">
      <c r="A79384" t="s">
        <v>27</v>
      </c>
      <c r="B79384" s="1">
        <v>45625</v>
      </c>
      <c r="C79384">
        <v>51.75</v>
      </c>
    </row>
    <row r="79385" spans="1:3" x14ac:dyDescent="0.2">
      <c r="A79385" t="s">
        <v>27</v>
      </c>
      <c r="B79385" s="1">
        <v>45625</v>
      </c>
      <c r="C79385">
        <v>51.75</v>
      </c>
    </row>
    <row r="79386" spans="1:3" x14ac:dyDescent="0.2">
      <c r="A79386" t="s">
        <v>3</v>
      </c>
      <c r="B79386" s="1">
        <v>45625</v>
      </c>
      <c r="C79386">
        <v>47.95</v>
      </c>
    </row>
    <row r="79387" spans="1:3" x14ac:dyDescent="0.2">
      <c r="A79387" t="s">
        <v>27</v>
      </c>
      <c r="B79387" s="1">
        <v>45625</v>
      </c>
      <c r="C79387">
        <v>36.75</v>
      </c>
    </row>
    <row r="79388" spans="1:3" x14ac:dyDescent="0.2">
      <c r="A79388" t="s">
        <v>2791</v>
      </c>
      <c r="B79388" s="1">
        <v>45625</v>
      </c>
      <c r="C79388">
        <v>168.85</v>
      </c>
    </row>
    <row r="79389" spans="1:3" x14ac:dyDescent="0.2">
      <c r="A79389" t="s">
        <v>2792</v>
      </c>
      <c r="B79389" s="1">
        <v>45625</v>
      </c>
      <c r="C79389">
        <v>112.4</v>
      </c>
    </row>
    <row r="79390" spans="1:3" x14ac:dyDescent="0.2">
      <c r="A79390" t="s">
        <v>27</v>
      </c>
      <c r="B79390" s="1">
        <v>45625</v>
      </c>
      <c r="C79390">
        <v>44.25</v>
      </c>
    </row>
    <row r="79391" spans="1:3" x14ac:dyDescent="0.2">
      <c r="A79391" t="s">
        <v>27</v>
      </c>
      <c r="B79391" s="1">
        <v>45625</v>
      </c>
      <c r="C79391">
        <v>33.71</v>
      </c>
    </row>
    <row r="79392" spans="1:3" x14ac:dyDescent="0.2">
      <c r="A79392" t="s">
        <v>2793</v>
      </c>
      <c r="B79392" s="1">
        <v>45625</v>
      </c>
      <c r="C79392">
        <v>118</v>
      </c>
    </row>
    <row r="79393" spans="1:3" x14ac:dyDescent="0.2">
      <c r="A79393" t="s">
        <v>591</v>
      </c>
      <c r="B79393" s="1">
        <v>45625</v>
      </c>
      <c r="C79393">
        <v>350.38</v>
      </c>
    </row>
    <row r="79394" spans="1:3" x14ac:dyDescent="0.2">
      <c r="A79394" t="s">
        <v>27</v>
      </c>
      <c r="B79394" s="1">
        <v>45625</v>
      </c>
      <c r="C79394">
        <v>36.75</v>
      </c>
    </row>
    <row r="79395" spans="1:3" x14ac:dyDescent="0.2">
      <c r="A79395" t="s">
        <v>27</v>
      </c>
      <c r="B79395" s="1">
        <v>45625</v>
      </c>
      <c r="C79395">
        <v>41.96</v>
      </c>
    </row>
    <row r="79396" spans="1:3" x14ac:dyDescent="0.2">
      <c r="A79396" t="s">
        <v>27</v>
      </c>
      <c r="B79396" s="1">
        <v>45625</v>
      </c>
      <c r="C79396">
        <v>66.75</v>
      </c>
    </row>
    <row r="79397" spans="1:3" x14ac:dyDescent="0.2">
      <c r="A79397" t="s">
        <v>2794</v>
      </c>
      <c r="B79397" s="1">
        <v>45625</v>
      </c>
      <c r="C79397">
        <v>54.9</v>
      </c>
    </row>
    <row r="79398" spans="1:3" x14ac:dyDescent="0.2">
      <c r="A79398" t="s">
        <v>27</v>
      </c>
      <c r="B79398" s="1">
        <v>45625</v>
      </c>
      <c r="C79398">
        <v>66.75</v>
      </c>
    </row>
    <row r="79399" spans="1:3" x14ac:dyDescent="0.2">
      <c r="A79399" t="s">
        <v>2795</v>
      </c>
      <c r="B79399" s="1">
        <v>45625</v>
      </c>
      <c r="C79399">
        <v>56.9</v>
      </c>
    </row>
    <row r="79400" spans="1:3" x14ac:dyDescent="0.2">
      <c r="A79400" t="s">
        <v>2796</v>
      </c>
      <c r="B79400" s="1">
        <v>45625</v>
      </c>
      <c r="C79400">
        <v>68.900000000000006</v>
      </c>
    </row>
    <row r="79401" spans="1:3" x14ac:dyDescent="0.2">
      <c r="A79401" t="s">
        <v>2797</v>
      </c>
      <c r="B79401" s="1">
        <v>45625</v>
      </c>
      <c r="C79401">
        <v>64.900000000000006</v>
      </c>
    </row>
    <row r="79402" spans="1:3" x14ac:dyDescent="0.2">
      <c r="A79402" t="s">
        <v>26</v>
      </c>
      <c r="B79402" s="1">
        <v>45625</v>
      </c>
      <c r="C79402">
        <v>57.45</v>
      </c>
    </row>
    <row r="79403" spans="1:3" x14ac:dyDescent="0.2">
      <c r="A79403" t="s">
        <v>2798</v>
      </c>
      <c r="B79403" s="1">
        <v>45625</v>
      </c>
      <c r="C79403">
        <v>41.45</v>
      </c>
    </row>
    <row r="79404" spans="1:3" x14ac:dyDescent="0.2">
      <c r="A79404" t="s">
        <v>27</v>
      </c>
      <c r="B79404" s="1">
        <v>45625</v>
      </c>
      <c r="C79404">
        <v>74.25</v>
      </c>
    </row>
    <row r="79405" spans="1:3" x14ac:dyDescent="0.2">
      <c r="A79405" t="s">
        <v>27</v>
      </c>
      <c r="B79405" s="1">
        <v>45625</v>
      </c>
      <c r="C79405">
        <v>66.75</v>
      </c>
    </row>
    <row r="79406" spans="1:3" x14ac:dyDescent="0.2">
      <c r="A79406" t="s">
        <v>27</v>
      </c>
      <c r="B79406" s="1">
        <v>45625</v>
      </c>
      <c r="C79406">
        <v>44.25</v>
      </c>
    </row>
    <row r="79407" spans="1:3" x14ac:dyDescent="0.2">
      <c r="A79407" t="s">
        <v>2799</v>
      </c>
      <c r="B79407" s="1">
        <v>45625</v>
      </c>
      <c r="C79407">
        <v>80.900000000000006</v>
      </c>
    </row>
    <row r="79408" spans="1:3" x14ac:dyDescent="0.2">
      <c r="A79408" t="s">
        <v>2800</v>
      </c>
      <c r="B79408" s="1">
        <v>45625</v>
      </c>
      <c r="C79408">
        <v>60.65</v>
      </c>
    </row>
    <row r="79409" spans="1:3" x14ac:dyDescent="0.2">
      <c r="A79409" t="s">
        <v>2801</v>
      </c>
      <c r="B79409" s="1">
        <v>45625</v>
      </c>
      <c r="C79409">
        <v>64.900000000000006</v>
      </c>
    </row>
    <row r="79410" spans="1:3" x14ac:dyDescent="0.2">
      <c r="A79410" t="s">
        <v>2802</v>
      </c>
      <c r="B79410" s="1">
        <v>45625</v>
      </c>
      <c r="C79410">
        <v>63.9</v>
      </c>
    </row>
    <row r="79411" spans="1:3" x14ac:dyDescent="0.2">
      <c r="A79411" t="s">
        <v>2803</v>
      </c>
      <c r="B79411" s="1">
        <v>45625</v>
      </c>
      <c r="C79411">
        <v>58.9</v>
      </c>
    </row>
    <row r="79412" spans="1:3" x14ac:dyDescent="0.2">
      <c r="A79412" t="s">
        <v>27</v>
      </c>
      <c r="B79412" s="1">
        <v>45625</v>
      </c>
      <c r="C79412">
        <v>59.25</v>
      </c>
    </row>
    <row r="79413" spans="1:3" x14ac:dyDescent="0.2">
      <c r="A79413" t="s">
        <v>27</v>
      </c>
      <c r="B79413" s="1">
        <v>45625</v>
      </c>
      <c r="C79413">
        <v>59.25</v>
      </c>
    </row>
    <row r="79414" spans="1:3" x14ac:dyDescent="0.2">
      <c r="A79414" t="s">
        <v>27</v>
      </c>
      <c r="B79414" s="1">
        <v>45625</v>
      </c>
      <c r="C79414">
        <v>74.25</v>
      </c>
    </row>
    <row r="79415" spans="1:3" x14ac:dyDescent="0.2">
      <c r="A79415" t="s">
        <v>79</v>
      </c>
      <c r="B79415" s="1">
        <v>45625</v>
      </c>
      <c r="C79415">
        <v>16.45</v>
      </c>
    </row>
    <row r="79416" spans="1:3" x14ac:dyDescent="0.2">
      <c r="A79416" t="s">
        <v>79</v>
      </c>
      <c r="B79416" s="1">
        <v>45625</v>
      </c>
      <c r="C79416">
        <v>61.11</v>
      </c>
    </row>
    <row r="79417" spans="1:3" x14ac:dyDescent="0.2">
      <c r="A79417" t="s">
        <v>79</v>
      </c>
      <c r="B79417" s="1">
        <v>45625</v>
      </c>
      <c r="C79417">
        <v>30.43</v>
      </c>
    </row>
    <row r="79418" spans="1:3" x14ac:dyDescent="0.2">
      <c r="A79418" t="s">
        <v>79</v>
      </c>
      <c r="B79418" s="1">
        <v>45625</v>
      </c>
      <c r="C79418">
        <v>39.409999999999997</v>
      </c>
    </row>
    <row r="79419" spans="1:3" x14ac:dyDescent="0.2">
      <c r="A79419" t="s">
        <v>79</v>
      </c>
      <c r="B79419" s="1">
        <v>45625</v>
      </c>
      <c r="C79419">
        <v>36.43</v>
      </c>
    </row>
    <row r="79420" spans="1:3" x14ac:dyDescent="0.2">
      <c r="A79420" t="s">
        <v>79</v>
      </c>
      <c r="B79420" s="1">
        <v>45625</v>
      </c>
      <c r="C79420">
        <v>66.900000000000006</v>
      </c>
    </row>
    <row r="79421" spans="1:3" x14ac:dyDescent="0.2">
      <c r="A79421" t="s">
        <v>248</v>
      </c>
      <c r="B79421" s="1">
        <v>45625</v>
      </c>
      <c r="C79421">
        <v>327</v>
      </c>
    </row>
    <row r="79422" spans="1:3" x14ac:dyDescent="0.2">
      <c r="A79422" t="s">
        <v>2804</v>
      </c>
      <c r="B79422" s="1">
        <v>45625</v>
      </c>
      <c r="C79422">
        <v>98.8</v>
      </c>
    </row>
    <row r="79423" spans="1:3" x14ac:dyDescent="0.2">
      <c r="A79423" t="s">
        <v>1518</v>
      </c>
      <c r="B79423" s="1">
        <v>45625</v>
      </c>
      <c r="C79423">
        <v>128.94999999999999</v>
      </c>
    </row>
    <row r="79424" spans="1:3" x14ac:dyDescent="0.2">
      <c r="A79424" t="s">
        <v>2805</v>
      </c>
      <c r="B79424" s="1">
        <v>45625</v>
      </c>
      <c r="C79424">
        <v>34.450000000000003</v>
      </c>
    </row>
    <row r="79425" spans="1:3" x14ac:dyDescent="0.2">
      <c r="A79425" t="s">
        <v>2806</v>
      </c>
      <c r="B79425" s="1">
        <v>45625</v>
      </c>
      <c r="C79425">
        <v>95.8</v>
      </c>
    </row>
    <row r="79426" spans="1:3" x14ac:dyDescent="0.2">
      <c r="A79426" t="s">
        <v>2807</v>
      </c>
      <c r="B79426" s="1">
        <v>45625</v>
      </c>
      <c r="C79426">
        <v>169.6</v>
      </c>
    </row>
    <row r="79427" spans="1:3" x14ac:dyDescent="0.2">
      <c r="A79427" t="s">
        <v>2808</v>
      </c>
      <c r="B79427" s="1">
        <v>45625</v>
      </c>
      <c r="C79427">
        <v>428.7</v>
      </c>
    </row>
    <row r="79428" spans="1:3" x14ac:dyDescent="0.2">
      <c r="A79428" t="s">
        <v>1111</v>
      </c>
      <c r="B79428" s="1">
        <v>45625</v>
      </c>
      <c r="C79428">
        <v>140.19999999999999</v>
      </c>
    </row>
    <row r="79429" spans="1:3" x14ac:dyDescent="0.2">
      <c r="A79429" t="s">
        <v>2809</v>
      </c>
      <c r="B79429" s="1">
        <v>45625</v>
      </c>
      <c r="C79429">
        <v>22.45</v>
      </c>
    </row>
    <row r="79430" spans="1:3" x14ac:dyDescent="0.2">
      <c r="A79430" t="s">
        <v>2810</v>
      </c>
      <c r="B79430" s="1">
        <v>45625</v>
      </c>
      <c r="C79430">
        <v>29.45</v>
      </c>
    </row>
    <row r="79431" spans="1:3" x14ac:dyDescent="0.2">
      <c r="A79431" t="s">
        <v>1289</v>
      </c>
      <c r="B79431" s="1">
        <v>45625</v>
      </c>
      <c r="C79431">
        <v>112</v>
      </c>
    </row>
    <row r="79432" spans="1:3" x14ac:dyDescent="0.2">
      <c r="A79432" t="s">
        <v>1289</v>
      </c>
      <c r="B79432" s="1">
        <v>45625</v>
      </c>
      <c r="C79432">
        <v>39.6</v>
      </c>
    </row>
    <row r="79433" spans="1:3" x14ac:dyDescent="0.2">
      <c r="A79433" t="s">
        <v>2811</v>
      </c>
      <c r="B79433" s="1">
        <v>45625</v>
      </c>
      <c r="C79433">
        <v>66.45</v>
      </c>
    </row>
    <row r="79434" spans="1:3" x14ac:dyDescent="0.2">
      <c r="A79434" t="s">
        <v>12</v>
      </c>
      <c r="B79434" s="1">
        <v>45625</v>
      </c>
      <c r="C79434">
        <v>1000.65</v>
      </c>
    </row>
    <row r="79435" spans="1:3" x14ac:dyDescent="0.2">
      <c r="A79435" t="s">
        <v>550</v>
      </c>
      <c r="B79435" s="1">
        <v>45625</v>
      </c>
      <c r="C79435">
        <v>365.6</v>
      </c>
    </row>
    <row r="79436" spans="1:3" x14ac:dyDescent="0.2">
      <c r="A79436" t="s">
        <v>559</v>
      </c>
      <c r="B79436" s="1">
        <v>45625</v>
      </c>
      <c r="C79436">
        <v>628.5</v>
      </c>
    </row>
    <row r="79437" spans="1:3" x14ac:dyDescent="0.2">
      <c r="A79437" t="s">
        <v>2812</v>
      </c>
      <c r="B79437" s="1">
        <v>45625</v>
      </c>
      <c r="C79437">
        <v>65.45</v>
      </c>
    </row>
    <row r="79438" spans="1:3" x14ac:dyDescent="0.2">
      <c r="A79438" t="s">
        <v>64</v>
      </c>
      <c r="B79438" s="1">
        <v>45625</v>
      </c>
      <c r="C79438">
        <v>233.1</v>
      </c>
    </row>
    <row r="79439" spans="1:3" x14ac:dyDescent="0.2">
      <c r="A79439" t="s">
        <v>64</v>
      </c>
      <c r="B79439" s="1">
        <v>45625</v>
      </c>
      <c r="C79439">
        <v>49.98</v>
      </c>
    </row>
    <row r="79440" spans="1:3" x14ac:dyDescent="0.2">
      <c r="A79440" t="s">
        <v>309</v>
      </c>
      <c r="B79440" s="1">
        <v>45625</v>
      </c>
      <c r="C79440">
        <v>162.19</v>
      </c>
    </row>
    <row r="79441" spans="1:3" x14ac:dyDescent="0.2">
      <c r="A79441" t="s">
        <v>77</v>
      </c>
      <c r="B79441" s="1">
        <v>45625</v>
      </c>
      <c r="C79441">
        <v>39.6</v>
      </c>
    </row>
    <row r="79442" spans="1:3" x14ac:dyDescent="0.2">
      <c r="A79442" t="s">
        <v>943</v>
      </c>
      <c r="B79442" s="1">
        <v>45625</v>
      </c>
      <c r="C79442">
        <v>313.24</v>
      </c>
    </row>
    <row r="79443" spans="1:3" x14ac:dyDescent="0.2">
      <c r="A79443" t="s">
        <v>27</v>
      </c>
      <c r="B79443" s="1">
        <v>45625</v>
      </c>
      <c r="C79443">
        <v>66.75</v>
      </c>
    </row>
    <row r="79444" spans="1:3" x14ac:dyDescent="0.2">
      <c r="A79444" t="s">
        <v>2813</v>
      </c>
      <c r="B79444" s="1">
        <v>45625</v>
      </c>
      <c r="C79444">
        <v>639.6</v>
      </c>
    </row>
    <row r="79445" spans="1:3" x14ac:dyDescent="0.2">
      <c r="A79445" t="s">
        <v>2814</v>
      </c>
      <c r="B79445" s="1">
        <v>45625</v>
      </c>
      <c r="C79445">
        <v>63.9</v>
      </c>
    </row>
    <row r="79446" spans="1:3" x14ac:dyDescent="0.2">
      <c r="A79446" t="s">
        <v>1843</v>
      </c>
      <c r="B79446" s="1">
        <v>45625</v>
      </c>
      <c r="C79446">
        <v>379</v>
      </c>
    </row>
    <row r="79447" spans="1:3" x14ac:dyDescent="0.2">
      <c r="A79447" t="s">
        <v>2815</v>
      </c>
      <c r="B79447" s="1">
        <v>45625</v>
      </c>
      <c r="C79447">
        <v>45.9</v>
      </c>
    </row>
    <row r="79448" spans="1:3" x14ac:dyDescent="0.2">
      <c r="A79448" t="s">
        <v>2138</v>
      </c>
      <c r="B79448" s="1">
        <v>45625</v>
      </c>
      <c r="C79448">
        <v>63.7</v>
      </c>
    </row>
    <row r="79449" spans="1:3" x14ac:dyDescent="0.2">
      <c r="A79449" t="s">
        <v>2816</v>
      </c>
      <c r="B79449" s="1">
        <v>45625</v>
      </c>
      <c r="C79449">
        <v>149.19</v>
      </c>
    </row>
    <row r="79450" spans="1:3" x14ac:dyDescent="0.2">
      <c r="A79450" t="s">
        <v>27</v>
      </c>
      <c r="B79450" s="1">
        <v>45625</v>
      </c>
      <c r="C79450">
        <v>44.25</v>
      </c>
    </row>
    <row r="79451" spans="1:3" x14ac:dyDescent="0.2">
      <c r="A79451" t="s">
        <v>10</v>
      </c>
      <c r="B79451" s="1">
        <v>45625</v>
      </c>
      <c r="C79451">
        <v>180.3</v>
      </c>
    </row>
    <row r="79452" spans="1:3" x14ac:dyDescent="0.2">
      <c r="A79452" t="s">
        <v>27</v>
      </c>
      <c r="B79452" s="1">
        <v>45625</v>
      </c>
      <c r="C79452">
        <v>59.25</v>
      </c>
    </row>
    <row r="79453" spans="1:3" x14ac:dyDescent="0.2">
      <c r="A79453" t="s">
        <v>27</v>
      </c>
      <c r="B79453" s="1">
        <v>45625</v>
      </c>
      <c r="C79453">
        <v>44.25</v>
      </c>
    </row>
    <row r="79454" spans="1:3" x14ac:dyDescent="0.2">
      <c r="A79454" t="s">
        <v>27</v>
      </c>
      <c r="B79454" s="1">
        <v>45625</v>
      </c>
      <c r="C79454">
        <v>51.75</v>
      </c>
    </row>
    <row r="79455" spans="1:3" x14ac:dyDescent="0.2">
      <c r="A79455" t="s">
        <v>27</v>
      </c>
      <c r="B79455" s="1">
        <v>45625</v>
      </c>
      <c r="C79455">
        <v>51.75</v>
      </c>
    </row>
    <row r="79456" spans="1:3" x14ac:dyDescent="0.2">
      <c r="A79456" t="s">
        <v>27</v>
      </c>
      <c r="B79456" s="1">
        <v>45625</v>
      </c>
      <c r="C79456">
        <v>21.75</v>
      </c>
    </row>
    <row r="79457" spans="1:3" x14ac:dyDescent="0.2">
      <c r="A79457" t="s">
        <v>27</v>
      </c>
      <c r="B79457" s="1">
        <v>45625</v>
      </c>
      <c r="C79457">
        <v>112.5</v>
      </c>
    </row>
    <row r="79458" spans="1:3" x14ac:dyDescent="0.2">
      <c r="A79458" t="s">
        <v>27</v>
      </c>
      <c r="B79458" s="1">
        <v>45625</v>
      </c>
      <c r="C79458">
        <v>21.75</v>
      </c>
    </row>
    <row r="79459" spans="1:3" x14ac:dyDescent="0.2">
      <c r="A79459" t="s">
        <v>27</v>
      </c>
      <c r="B79459" s="1">
        <v>45625</v>
      </c>
      <c r="C79459">
        <v>41.21</v>
      </c>
    </row>
    <row r="79460" spans="1:3" x14ac:dyDescent="0.2">
      <c r="A79460" t="s">
        <v>27</v>
      </c>
      <c r="B79460" s="1">
        <v>45625</v>
      </c>
      <c r="C79460">
        <v>36.75</v>
      </c>
    </row>
    <row r="79461" spans="1:3" x14ac:dyDescent="0.2">
      <c r="A79461" t="s">
        <v>27</v>
      </c>
      <c r="B79461" s="1">
        <v>45625</v>
      </c>
      <c r="C79461">
        <v>36.75</v>
      </c>
    </row>
    <row r="79462" spans="1:3" x14ac:dyDescent="0.2">
      <c r="A79462" t="s">
        <v>27</v>
      </c>
      <c r="B79462" s="1">
        <v>45625</v>
      </c>
      <c r="C79462">
        <v>26.25</v>
      </c>
    </row>
    <row r="79463" spans="1:3" x14ac:dyDescent="0.2">
      <c r="A79463" t="s">
        <v>27</v>
      </c>
      <c r="B79463" s="1">
        <v>45625</v>
      </c>
      <c r="C79463">
        <v>26.25</v>
      </c>
    </row>
    <row r="79464" spans="1:3" x14ac:dyDescent="0.2">
      <c r="A79464" t="s">
        <v>27</v>
      </c>
      <c r="B79464" s="1">
        <v>45625</v>
      </c>
      <c r="C79464">
        <v>66.75</v>
      </c>
    </row>
    <row r="79465" spans="1:3" x14ac:dyDescent="0.2">
      <c r="A79465" t="s">
        <v>27</v>
      </c>
      <c r="B79465" s="1">
        <v>45625</v>
      </c>
      <c r="C79465">
        <v>41.21</v>
      </c>
    </row>
    <row r="79466" spans="1:3" x14ac:dyDescent="0.2">
      <c r="A79466" t="s">
        <v>27</v>
      </c>
      <c r="B79466" s="1">
        <v>45625</v>
      </c>
      <c r="C79466">
        <v>41.21</v>
      </c>
    </row>
    <row r="79467" spans="1:3" x14ac:dyDescent="0.2">
      <c r="A79467" t="s">
        <v>27</v>
      </c>
      <c r="B79467" s="1">
        <v>45625</v>
      </c>
      <c r="C79467">
        <v>96.75</v>
      </c>
    </row>
    <row r="79468" spans="1:3" x14ac:dyDescent="0.2">
      <c r="A79468" t="s">
        <v>27</v>
      </c>
      <c r="B79468" s="1">
        <v>45625</v>
      </c>
      <c r="C79468">
        <v>41.96</v>
      </c>
    </row>
    <row r="79469" spans="1:3" x14ac:dyDescent="0.2">
      <c r="A79469" t="s">
        <v>27</v>
      </c>
      <c r="B79469" s="1">
        <v>45625</v>
      </c>
      <c r="C79469">
        <v>26.25</v>
      </c>
    </row>
    <row r="79470" spans="1:3" x14ac:dyDescent="0.2">
      <c r="A79470" t="s">
        <v>27</v>
      </c>
      <c r="B79470" s="1">
        <v>45625</v>
      </c>
      <c r="C79470">
        <v>44.25</v>
      </c>
    </row>
    <row r="79471" spans="1:3" x14ac:dyDescent="0.2">
      <c r="A79471" t="s">
        <v>27</v>
      </c>
      <c r="B79471" s="1">
        <v>45625</v>
      </c>
      <c r="C79471">
        <v>41.21</v>
      </c>
    </row>
    <row r="79472" spans="1:3" x14ac:dyDescent="0.2">
      <c r="A79472" t="s">
        <v>27</v>
      </c>
      <c r="B79472" s="1">
        <v>45625</v>
      </c>
      <c r="C79472">
        <v>18.75</v>
      </c>
    </row>
    <row r="79473" spans="1:3" x14ac:dyDescent="0.2">
      <c r="A79473" t="s">
        <v>27</v>
      </c>
      <c r="B79473" s="1">
        <v>45625</v>
      </c>
      <c r="C79473">
        <v>183.75</v>
      </c>
    </row>
    <row r="79474" spans="1:3" x14ac:dyDescent="0.2">
      <c r="A79474" t="s">
        <v>27</v>
      </c>
      <c r="B79474" s="1">
        <v>45625</v>
      </c>
      <c r="C79474">
        <v>74.25</v>
      </c>
    </row>
    <row r="79475" spans="1:3" x14ac:dyDescent="0.2">
      <c r="A79475" t="s">
        <v>27</v>
      </c>
      <c r="B79475" s="1">
        <v>45625</v>
      </c>
      <c r="C79475">
        <v>44.25</v>
      </c>
    </row>
    <row r="79476" spans="1:3" x14ac:dyDescent="0.2">
      <c r="A79476" t="s">
        <v>27</v>
      </c>
      <c r="B79476" s="1">
        <v>45625</v>
      </c>
      <c r="C79476">
        <v>21.75</v>
      </c>
    </row>
    <row r="79477" spans="1:3" x14ac:dyDescent="0.2">
      <c r="A79477" t="s">
        <v>27</v>
      </c>
      <c r="B79477" s="1">
        <v>45625</v>
      </c>
      <c r="C79477">
        <v>21.75</v>
      </c>
    </row>
    <row r="79478" spans="1:3" x14ac:dyDescent="0.2">
      <c r="A79478" t="s">
        <v>27</v>
      </c>
      <c r="B79478" s="1">
        <v>45625</v>
      </c>
      <c r="C79478">
        <v>44.25</v>
      </c>
    </row>
    <row r="79479" spans="1:3" x14ac:dyDescent="0.2">
      <c r="A79479" t="s">
        <v>27</v>
      </c>
      <c r="B79479" s="1">
        <v>45625</v>
      </c>
      <c r="C79479">
        <v>14.96</v>
      </c>
    </row>
    <row r="79480" spans="1:3" x14ac:dyDescent="0.2">
      <c r="A79480" t="s">
        <v>27</v>
      </c>
      <c r="B79480" s="1">
        <v>45625</v>
      </c>
      <c r="C79480">
        <v>41.21</v>
      </c>
    </row>
    <row r="79481" spans="1:3" x14ac:dyDescent="0.2">
      <c r="A79481" t="s">
        <v>27</v>
      </c>
      <c r="B79481" s="1">
        <v>45625</v>
      </c>
      <c r="C79481">
        <v>74.25</v>
      </c>
    </row>
    <row r="79482" spans="1:3" x14ac:dyDescent="0.2">
      <c r="A79482" t="s">
        <v>574</v>
      </c>
      <c r="B79482" s="1">
        <v>45625</v>
      </c>
      <c r="C79482">
        <v>65.650000000000006</v>
      </c>
    </row>
    <row r="79483" spans="1:3" x14ac:dyDescent="0.2">
      <c r="A79483" t="s">
        <v>27</v>
      </c>
      <c r="B79483" s="1">
        <v>45625</v>
      </c>
      <c r="C79483">
        <v>41.21</v>
      </c>
    </row>
    <row r="79484" spans="1:3" x14ac:dyDescent="0.2">
      <c r="A79484" t="s">
        <v>27</v>
      </c>
      <c r="B79484" s="1">
        <v>45625</v>
      </c>
      <c r="C79484">
        <v>35.96</v>
      </c>
    </row>
    <row r="79485" spans="1:3" x14ac:dyDescent="0.2">
      <c r="A79485" t="s">
        <v>27</v>
      </c>
      <c r="B79485" s="1">
        <v>45625</v>
      </c>
      <c r="C79485">
        <v>44.25</v>
      </c>
    </row>
    <row r="79486" spans="1:3" x14ac:dyDescent="0.2">
      <c r="A79486" t="s">
        <v>27</v>
      </c>
      <c r="B79486" s="1">
        <v>45625</v>
      </c>
      <c r="C79486">
        <v>36.75</v>
      </c>
    </row>
    <row r="79487" spans="1:3" x14ac:dyDescent="0.2">
      <c r="A79487" t="s">
        <v>27</v>
      </c>
      <c r="B79487" s="1">
        <v>45625</v>
      </c>
      <c r="C79487">
        <v>224.25</v>
      </c>
    </row>
    <row r="79488" spans="1:3" x14ac:dyDescent="0.2">
      <c r="A79488" t="s">
        <v>27</v>
      </c>
      <c r="B79488" s="1">
        <v>45625</v>
      </c>
      <c r="C79488">
        <v>9</v>
      </c>
    </row>
    <row r="79489" spans="1:3" x14ac:dyDescent="0.2">
      <c r="A79489" t="s">
        <v>27</v>
      </c>
      <c r="B79489" s="1">
        <v>45625</v>
      </c>
      <c r="C79489">
        <v>21.75</v>
      </c>
    </row>
    <row r="79490" spans="1:3" x14ac:dyDescent="0.2">
      <c r="A79490" t="s">
        <v>27</v>
      </c>
      <c r="B79490" s="1">
        <v>45625</v>
      </c>
      <c r="C79490">
        <v>51.75</v>
      </c>
    </row>
    <row r="79491" spans="1:3" x14ac:dyDescent="0.2">
      <c r="A79491" t="s">
        <v>27</v>
      </c>
      <c r="B79491" s="1">
        <v>45625</v>
      </c>
      <c r="C79491">
        <v>104.25</v>
      </c>
    </row>
    <row r="79492" spans="1:3" x14ac:dyDescent="0.2">
      <c r="A79492" t="s">
        <v>27</v>
      </c>
      <c r="B79492" s="1">
        <v>45625</v>
      </c>
      <c r="C79492">
        <v>21.75</v>
      </c>
    </row>
    <row r="79493" spans="1:3" x14ac:dyDescent="0.2">
      <c r="A79493" t="s">
        <v>27</v>
      </c>
      <c r="B79493" s="1">
        <v>45625</v>
      </c>
      <c r="C79493">
        <v>44.25</v>
      </c>
    </row>
    <row r="79494" spans="1:3" x14ac:dyDescent="0.2">
      <c r="A79494" t="s">
        <v>27</v>
      </c>
      <c r="B79494" s="1">
        <v>45625</v>
      </c>
      <c r="C79494">
        <v>41.96</v>
      </c>
    </row>
    <row r="79495" spans="1:3" x14ac:dyDescent="0.2">
      <c r="A79495" t="s">
        <v>27</v>
      </c>
      <c r="B79495" s="1">
        <v>45625</v>
      </c>
      <c r="C79495">
        <v>41.96</v>
      </c>
    </row>
    <row r="79496" spans="1:3" x14ac:dyDescent="0.2">
      <c r="A79496" t="s">
        <v>27</v>
      </c>
      <c r="B79496" s="1">
        <v>45625</v>
      </c>
      <c r="C79496">
        <v>41.21</v>
      </c>
    </row>
    <row r="79497" spans="1:3" x14ac:dyDescent="0.2">
      <c r="A79497" t="s">
        <v>27</v>
      </c>
      <c r="B79497" s="1">
        <v>45625</v>
      </c>
      <c r="C79497">
        <v>36.75</v>
      </c>
    </row>
    <row r="79498" spans="1:3" x14ac:dyDescent="0.2">
      <c r="A79498" t="s">
        <v>27</v>
      </c>
      <c r="B79498" s="1">
        <v>45625</v>
      </c>
      <c r="C79498">
        <v>44.25</v>
      </c>
    </row>
    <row r="79499" spans="1:3" x14ac:dyDescent="0.2">
      <c r="A79499" t="s">
        <v>27</v>
      </c>
      <c r="B79499" s="1">
        <v>45625</v>
      </c>
      <c r="C79499">
        <v>26.25</v>
      </c>
    </row>
    <row r="79500" spans="1:3" x14ac:dyDescent="0.2">
      <c r="A79500" t="s">
        <v>27</v>
      </c>
      <c r="B79500" s="1">
        <v>45625</v>
      </c>
      <c r="C79500">
        <v>66.75</v>
      </c>
    </row>
    <row r="79501" spans="1:3" x14ac:dyDescent="0.2">
      <c r="A79501" t="s">
        <v>27</v>
      </c>
      <c r="B79501" s="1">
        <v>45625</v>
      </c>
      <c r="C79501">
        <v>44.25</v>
      </c>
    </row>
    <row r="79502" spans="1:3" x14ac:dyDescent="0.2">
      <c r="A79502" t="s">
        <v>2817</v>
      </c>
      <c r="B79502" s="1">
        <v>45625</v>
      </c>
      <c r="C79502">
        <v>78.849999999999994</v>
      </c>
    </row>
    <row r="79503" spans="1:3" x14ac:dyDescent="0.2">
      <c r="A79503" t="s">
        <v>2818</v>
      </c>
      <c r="B79503" s="1">
        <v>45625</v>
      </c>
      <c r="C79503">
        <v>63.9</v>
      </c>
    </row>
    <row r="79504" spans="1:3" x14ac:dyDescent="0.2">
      <c r="A79504" t="s">
        <v>27</v>
      </c>
      <c r="B79504" s="1">
        <v>45625</v>
      </c>
      <c r="C79504">
        <v>14.63</v>
      </c>
    </row>
    <row r="79505" spans="1:3" x14ac:dyDescent="0.2">
      <c r="A79505" t="s">
        <v>2819</v>
      </c>
      <c r="B79505" s="1">
        <v>45625</v>
      </c>
      <c r="C79505">
        <v>78.849999999999994</v>
      </c>
    </row>
    <row r="79506" spans="1:3" x14ac:dyDescent="0.2">
      <c r="A79506" t="s">
        <v>2820</v>
      </c>
      <c r="B79506" s="1">
        <v>45625</v>
      </c>
      <c r="C79506">
        <v>58.95</v>
      </c>
    </row>
    <row r="79507" spans="1:3" x14ac:dyDescent="0.2">
      <c r="A79507" t="s">
        <v>2821</v>
      </c>
      <c r="B79507" s="1">
        <v>45625</v>
      </c>
      <c r="C79507">
        <v>73.650000000000006</v>
      </c>
    </row>
    <row r="79508" spans="1:3" x14ac:dyDescent="0.2">
      <c r="A79508" t="s">
        <v>2822</v>
      </c>
      <c r="B79508" s="1">
        <v>45625</v>
      </c>
      <c r="C79508">
        <v>43.9</v>
      </c>
    </row>
    <row r="79509" spans="1:3" x14ac:dyDescent="0.2">
      <c r="A79509" t="s">
        <v>2823</v>
      </c>
      <c r="B79509" s="1">
        <v>45625</v>
      </c>
      <c r="C79509">
        <v>63.9</v>
      </c>
    </row>
    <row r="79510" spans="1:3" x14ac:dyDescent="0.2">
      <c r="A79510" t="s">
        <v>2824</v>
      </c>
      <c r="B79510" s="1">
        <v>45625</v>
      </c>
      <c r="C79510">
        <v>81.900000000000006</v>
      </c>
    </row>
    <row r="79511" spans="1:3" x14ac:dyDescent="0.2">
      <c r="A79511" t="s">
        <v>1454</v>
      </c>
      <c r="B79511" s="1">
        <v>45625</v>
      </c>
      <c r="C79511">
        <v>228.9</v>
      </c>
    </row>
    <row r="79512" spans="1:3" x14ac:dyDescent="0.2">
      <c r="A79512" t="s">
        <v>471</v>
      </c>
      <c r="B79512" s="1">
        <v>45625</v>
      </c>
      <c r="C79512">
        <v>63.9</v>
      </c>
    </row>
    <row r="79513" spans="1:3" x14ac:dyDescent="0.2">
      <c r="A79513" t="s">
        <v>64</v>
      </c>
      <c r="B79513" s="1">
        <v>45625</v>
      </c>
      <c r="C79513">
        <v>516.37</v>
      </c>
    </row>
    <row r="79514" spans="1:3" x14ac:dyDescent="0.2">
      <c r="A79514" t="s">
        <v>2825</v>
      </c>
      <c r="B79514" s="1">
        <v>45625</v>
      </c>
      <c r="C79514">
        <v>64.900000000000006</v>
      </c>
    </row>
    <row r="79515" spans="1:3" x14ac:dyDescent="0.2">
      <c r="A79515" t="s">
        <v>2826</v>
      </c>
      <c r="B79515" s="1">
        <v>45625</v>
      </c>
      <c r="C79515">
        <v>62.35</v>
      </c>
    </row>
    <row r="79516" spans="1:3" x14ac:dyDescent="0.2">
      <c r="A79516" t="s">
        <v>27</v>
      </c>
      <c r="B79516" s="1">
        <v>45626</v>
      </c>
      <c r="C79516">
        <v>41.21</v>
      </c>
    </row>
    <row r="79517" spans="1:3" x14ac:dyDescent="0.2">
      <c r="A79517" t="s">
        <v>27</v>
      </c>
      <c r="B79517" s="1">
        <v>45626</v>
      </c>
      <c r="C79517">
        <v>89.25</v>
      </c>
    </row>
    <row r="79518" spans="1:3" x14ac:dyDescent="0.2">
      <c r="A79518" t="s">
        <v>27</v>
      </c>
      <c r="B79518" s="1">
        <v>45626</v>
      </c>
      <c r="C79518">
        <v>51.75</v>
      </c>
    </row>
    <row r="79519" spans="1:3" x14ac:dyDescent="0.2">
      <c r="A79519" t="s">
        <v>27</v>
      </c>
      <c r="B79519" s="1">
        <v>45626</v>
      </c>
      <c r="C79519">
        <v>66.75</v>
      </c>
    </row>
    <row r="79520" spans="1:3" x14ac:dyDescent="0.2">
      <c r="A79520" t="s">
        <v>27</v>
      </c>
      <c r="B79520" s="1">
        <v>45626</v>
      </c>
      <c r="C79520">
        <v>44.25</v>
      </c>
    </row>
    <row r="79521" spans="1:3" x14ac:dyDescent="0.2">
      <c r="A79521" t="s">
        <v>27</v>
      </c>
      <c r="B79521" s="1">
        <v>45626</v>
      </c>
      <c r="C79521">
        <v>93.75</v>
      </c>
    </row>
    <row r="79522" spans="1:3" x14ac:dyDescent="0.2">
      <c r="A79522" t="s">
        <v>27</v>
      </c>
      <c r="B79522" s="1">
        <v>45626</v>
      </c>
      <c r="C79522">
        <v>93.75</v>
      </c>
    </row>
    <row r="79523" spans="1:3" x14ac:dyDescent="0.2">
      <c r="A79523" t="s">
        <v>27</v>
      </c>
      <c r="B79523" s="1">
        <v>45626</v>
      </c>
      <c r="C79523">
        <v>26.25</v>
      </c>
    </row>
    <row r="79524" spans="1:3" x14ac:dyDescent="0.2">
      <c r="A79524" t="s">
        <v>27</v>
      </c>
      <c r="B79524" s="1">
        <v>45626</v>
      </c>
      <c r="C79524">
        <v>66.75</v>
      </c>
    </row>
    <row r="79525" spans="1:3" x14ac:dyDescent="0.2">
      <c r="A79525" t="s">
        <v>27</v>
      </c>
      <c r="B79525" s="1">
        <v>45626</v>
      </c>
      <c r="C79525">
        <v>74.25</v>
      </c>
    </row>
    <row r="79526" spans="1:3" x14ac:dyDescent="0.2">
      <c r="A79526" t="s">
        <v>2766</v>
      </c>
      <c r="B79526" s="1">
        <v>45626</v>
      </c>
      <c r="C79526">
        <v>274.75</v>
      </c>
    </row>
    <row r="79527" spans="1:3" x14ac:dyDescent="0.2">
      <c r="A79527" t="s">
        <v>2767</v>
      </c>
      <c r="B79527" s="1">
        <v>45626</v>
      </c>
      <c r="C79527">
        <v>45.95</v>
      </c>
    </row>
    <row r="79528" spans="1:3" x14ac:dyDescent="0.2">
      <c r="A79528" t="s">
        <v>2768</v>
      </c>
      <c r="B79528" s="1">
        <v>45626</v>
      </c>
      <c r="C79528">
        <v>89.6</v>
      </c>
    </row>
    <row r="79529" spans="1:3" x14ac:dyDescent="0.2">
      <c r="A79529" t="s">
        <v>27</v>
      </c>
      <c r="B79529" s="1">
        <v>45626</v>
      </c>
      <c r="C79529">
        <v>96.75</v>
      </c>
    </row>
    <row r="79530" spans="1:3" x14ac:dyDescent="0.2">
      <c r="A79530" t="s">
        <v>27</v>
      </c>
      <c r="B79530" s="1">
        <v>45626</v>
      </c>
      <c r="C79530">
        <v>33.71</v>
      </c>
    </row>
    <row r="79531" spans="1:3" x14ac:dyDescent="0.2">
      <c r="A79531" t="s">
        <v>27</v>
      </c>
      <c r="B79531" s="1">
        <v>45626</v>
      </c>
      <c r="C79531">
        <v>43.5</v>
      </c>
    </row>
    <row r="79532" spans="1:3" x14ac:dyDescent="0.2">
      <c r="A79532" t="s">
        <v>27</v>
      </c>
      <c r="B79532" s="1">
        <v>45626</v>
      </c>
      <c r="C79532">
        <v>36.75</v>
      </c>
    </row>
    <row r="79533" spans="1:3" x14ac:dyDescent="0.2">
      <c r="A79533" t="s">
        <v>2769</v>
      </c>
      <c r="B79533" s="1">
        <v>45626</v>
      </c>
      <c r="C79533">
        <v>105.9</v>
      </c>
    </row>
    <row r="79534" spans="1:3" x14ac:dyDescent="0.2">
      <c r="A79534" t="s">
        <v>2770</v>
      </c>
      <c r="B79534" s="1">
        <v>45626</v>
      </c>
      <c r="C79534">
        <v>104.9</v>
      </c>
    </row>
    <row r="79535" spans="1:3" x14ac:dyDescent="0.2">
      <c r="A79535" t="s">
        <v>2771</v>
      </c>
      <c r="B79535" s="1">
        <v>45626</v>
      </c>
      <c r="C79535">
        <v>61.4</v>
      </c>
    </row>
    <row r="79536" spans="1:3" x14ac:dyDescent="0.2">
      <c r="A79536" t="s">
        <v>2772</v>
      </c>
      <c r="B79536" s="1">
        <v>45626</v>
      </c>
      <c r="C79536">
        <v>75.150000000000006</v>
      </c>
    </row>
    <row r="79537" spans="1:3" x14ac:dyDescent="0.2">
      <c r="A79537" t="s">
        <v>2773</v>
      </c>
      <c r="B79537" s="1">
        <v>45626</v>
      </c>
      <c r="C79537">
        <v>64.900000000000006</v>
      </c>
    </row>
    <row r="79538" spans="1:3" x14ac:dyDescent="0.2">
      <c r="A79538" t="s">
        <v>2774</v>
      </c>
      <c r="B79538" s="1">
        <v>45626</v>
      </c>
      <c r="C79538">
        <v>58.9</v>
      </c>
    </row>
    <row r="79539" spans="1:3" x14ac:dyDescent="0.2">
      <c r="A79539" t="s">
        <v>2775</v>
      </c>
      <c r="B79539" s="1">
        <v>45626</v>
      </c>
      <c r="C79539">
        <v>58.9</v>
      </c>
    </row>
    <row r="79540" spans="1:3" x14ac:dyDescent="0.2">
      <c r="A79540" t="s">
        <v>232</v>
      </c>
      <c r="B79540" s="1">
        <v>45626</v>
      </c>
      <c r="C79540">
        <v>502.08</v>
      </c>
    </row>
    <row r="79541" spans="1:3" x14ac:dyDescent="0.2">
      <c r="A79541" t="s">
        <v>2776</v>
      </c>
      <c r="B79541" s="1">
        <v>45626</v>
      </c>
      <c r="C79541">
        <v>46.45</v>
      </c>
    </row>
    <row r="79542" spans="1:3" x14ac:dyDescent="0.2">
      <c r="A79542" t="s">
        <v>2777</v>
      </c>
      <c r="B79542" s="1">
        <v>45626</v>
      </c>
      <c r="C79542">
        <v>59.45</v>
      </c>
    </row>
    <row r="79543" spans="1:3" x14ac:dyDescent="0.2">
      <c r="A79543" t="s">
        <v>2778</v>
      </c>
      <c r="B79543" s="1">
        <v>45626</v>
      </c>
      <c r="C79543">
        <v>16.25</v>
      </c>
    </row>
    <row r="79544" spans="1:3" x14ac:dyDescent="0.2">
      <c r="A79544" t="s">
        <v>2779</v>
      </c>
      <c r="B79544" s="1">
        <v>45626</v>
      </c>
      <c r="C79544">
        <v>16.25</v>
      </c>
    </row>
    <row r="79545" spans="1:3" x14ac:dyDescent="0.2">
      <c r="A79545" t="s">
        <v>27</v>
      </c>
      <c r="B79545" s="1">
        <v>45626</v>
      </c>
      <c r="C79545">
        <v>26.25</v>
      </c>
    </row>
    <row r="79546" spans="1:3" x14ac:dyDescent="0.2">
      <c r="A79546" t="s">
        <v>27</v>
      </c>
      <c r="B79546" s="1">
        <v>45626</v>
      </c>
      <c r="C79546">
        <v>36.75</v>
      </c>
    </row>
    <row r="79547" spans="1:3" x14ac:dyDescent="0.2">
      <c r="A79547" t="s">
        <v>27</v>
      </c>
      <c r="B79547" s="1">
        <v>45626</v>
      </c>
      <c r="C79547">
        <v>41.21</v>
      </c>
    </row>
    <row r="79548" spans="1:3" x14ac:dyDescent="0.2">
      <c r="A79548" t="s">
        <v>27</v>
      </c>
      <c r="B79548" s="1">
        <v>45626</v>
      </c>
      <c r="C79548">
        <v>41.21</v>
      </c>
    </row>
    <row r="79549" spans="1:3" x14ac:dyDescent="0.2">
      <c r="A79549" t="s">
        <v>27</v>
      </c>
      <c r="B79549" s="1">
        <v>45626</v>
      </c>
      <c r="C79549">
        <v>41.21</v>
      </c>
    </row>
    <row r="79550" spans="1:3" x14ac:dyDescent="0.2">
      <c r="A79550" t="s">
        <v>27</v>
      </c>
      <c r="B79550" s="1">
        <v>45626</v>
      </c>
      <c r="C79550">
        <v>66.75</v>
      </c>
    </row>
    <row r="79551" spans="1:3" x14ac:dyDescent="0.2">
      <c r="A79551" t="s">
        <v>27</v>
      </c>
      <c r="B79551" s="1">
        <v>45626</v>
      </c>
      <c r="C79551">
        <v>26.25</v>
      </c>
    </row>
    <row r="79552" spans="1:3" x14ac:dyDescent="0.2">
      <c r="A79552" t="s">
        <v>27</v>
      </c>
      <c r="B79552" s="1">
        <v>45626</v>
      </c>
      <c r="C79552">
        <v>51.75</v>
      </c>
    </row>
    <row r="79553" spans="1:3" x14ac:dyDescent="0.2">
      <c r="A79553" t="s">
        <v>27</v>
      </c>
      <c r="B79553" s="1">
        <v>45626</v>
      </c>
      <c r="C79553">
        <v>74.25</v>
      </c>
    </row>
    <row r="79554" spans="1:3" x14ac:dyDescent="0.2">
      <c r="A79554" t="s">
        <v>27</v>
      </c>
      <c r="B79554" s="1">
        <v>45626</v>
      </c>
      <c r="C79554">
        <v>21.75</v>
      </c>
    </row>
    <row r="79555" spans="1:3" x14ac:dyDescent="0.2">
      <c r="A79555" t="s">
        <v>27</v>
      </c>
      <c r="B79555" s="1">
        <v>45626</v>
      </c>
      <c r="C79555">
        <v>36.75</v>
      </c>
    </row>
    <row r="79556" spans="1:3" x14ac:dyDescent="0.2">
      <c r="A79556" t="s">
        <v>27</v>
      </c>
      <c r="B79556" s="1">
        <v>45626</v>
      </c>
      <c r="C79556">
        <v>36.75</v>
      </c>
    </row>
    <row r="79557" spans="1:3" x14ac:dyDescent="0.2">
      <c r="A79557" t="s">
        <v>27</v>
      </c>
      <c r="B79557" s="1">
        <v>45626</v>
      </c>
      <c r="C79557">
        <v>36.75</v>
      </c>
    </row>
    <row r="79558" spans="1:3" x14ac:dyDescent="0.2">
      <c r="A79558" t="s">
        <v>27</v>
      </c>
      <c r="B79558" s="1">
        <v>45626</v>
      </c>
      <c r="C79558">
        <v>187.5</v>
      </c>
    </row>
    <row r="79559" spans="1:3" x14ac:dyDescent="0.2">
      <c r="A79559" t="s">
        <v>27</v>
      </c>
      <c r="B79559" s="1">
        <v>45626</v>
      </c>
      <c r="C79559">
        <v>18.75</v>
      </c>
    </row>
    <row r="79560" spans="1:3" x14ac:dyDescent="0.2">
      <c r="A79560" t="s">
        <v>27</v>
      </c>
      <c r="B79560" s="1">
        <v>45626</v>
      </c>
      <c r="C79560">
        <v>18.75</v>
      </c>
    </row>
    <row r="79561" spans="1:3" x14ac:dyDescent="0.2">
      <c r="A79561" t="s">
        <v>27</v>
      </c>
      <c r="B79561" s="1">
        <v>45626</v>
      </c>
      <c r="C79561">
        <v>66.75</v>
      </c>
    </row>
    <row r="79562" spans="1:3" x14ac:dyDescent="0.2">
      <c r="A79562" t="s">
        <v>27</v>
      </c>
      <c r="B79562" s="1">
        <v>45626</v>
      </c>
      <c r="C79562">
        <v>26.25</v>
      </c>
    </row>
    <row r="79563" spans="1:3" x14ac:dyDescent="0.2">
      <c r="A79563" t="s">
        <v>27</v>
      </c>
      <c r="B79563" s="1">
        <v>45626</v>
      </c>
      <c r="C79563">
        <v>41.21</v>
      </c>
    </row>
    <row r="79564" spans="1:3" x14ac:dyDescent="0.2">
      <c r="A79564" t="s">
        <v>27</v>
      </c>
      <c r="B79564" s="1">
        <v>45626</v>
      </c>
      <c r="C79564">
        <v>74.25</v>
      </c>
    </row>
    <row r="79565" spans="1:3" x14ac:dyDescent="0.2">
      <c r="A79565" t="s">
        <v>27</v>
      </c>
      <c r="B79565" s="1">
        <v>45626</v>
      </c>
      <c r="C79565">
        <v>66.75</v>
      </c>
    </row>
    <row r="79566" spans="1:3" x14ac:dyDescent="0.2">
      <c r="A79566" t="s">
        <v>27</v>
      </c>
      <c r="B79566" s="1">
        <v>45626</v>
      </c>
      <c r="C79566">
        <v>83.93</v>
      </c>
    </row>
    <row r="79567" spans="1:3" x14ac:dyDescent="0.2">
      <c r="A79567" t="s">
        <v>27</v>
      </c>
      <c r="B79567" s="1">
        <v>45626</v>
      </c>
      <c r="C79567">
        <v>54.71</v>
      </c>
    </row>
    <row r="79568" spans="1:3" x14ac:dyDescent="0.2">
      <c r="A79568" t="s">
        <v>2780</v>
      </c>
      <c r="B79568" s="1">
        <v>45626</v>
      </c>
      <c r="C79568">
        <v>59</v>
      </c>
    </row>
    <row r="79569" spans="1:3" x14ac:dyDescent="0.2">
      <c r="A79569" t="s">
        <v>27</v>
      </c>
      <c r="B79569" s="1">
        <v>45626</v>
      </c>
      <c r="C79569">
        <v>41.21</v>
      </c>
    </row>
    <row r="79570" spans="1:3" x14ac:dyDescent="0.2">
      <c r="A79570" t="s">
        <v>27</v>
      </c>
      <c r="B79570" s="1">
        <v>45626</v>
      </c>
      <c r="C79570">
        <v>41.21</v>
      </c>
    </row>
    <row r="79571" spans="1:3" x14ac:dyDescent="0.2">
      <c r="A79571" t="s">
        <v>27</v>
      </c>
      <c r="B79571" s="1">
        <v>45626</v>
      </c>
      <c r="C79571">
        <v>37.46</v>
      </c>
    </row>
    <row r="79572" spans="1:3" x14ac:dyDescent="0.2">
      <c r="A79572" t="s">
        <v>27</v>
      </c>
      <c r="B79572" s="1">
        <v>45626</v>
      </c>
      <c r="C79572">
        <v>41.21</v>
      </c>
    </row>
    <row r="79573" spans="1:3" x14ac:dyDescent="0.2">
      <c r="A79573" t="s">
        <v>27</v>
      </c>
      <c r="B79573" s="1">
        <v>45626</v>
      </c>
      <c r="C79573">
        <v>62.21</v>
      </c>
    </row>
    <row r="79574" spans="1:3" x14ac:dyDescent="0.2">
      <c r="A79574" t="s">
        <v>27</v>
      </c>
      <c r="B79574" s="1">
        <v>45626</v>
      </c>
      <c r="C79574">
        <v>36.75</v>
      </c>
    </row>
    <row r="79575" spans="1:3" x14ac:dyDescent="0.2">
      <c r="A79575" t="s">
        <v>27</v>
      </c>
      <c r="B79575" s="1">
        <v>45626</v>
      </c>
      <c r="C79575">
        <v>51.75</v>
      </c>
    </row>
    <row r="79576" spans="1:3" x14ac:dyDescent="0.2">
      <c r="A79576" t="s">
        <v>27</v>
      </c>
      <c r="B79576" s="1">
        <v>45626</v>
      </c>
      <c r="C79576">
        <v>62.21</v>
      </c>
    </row>
    <row r="79577" spans="1:3" x14ac:dyDescent="0.2">
      <c r="A79577" t="s">
        <v>27</v>
      </c>
      <c r="B79577" s="1">
        <v>45626</v>
      </c>
      <c r="C79577">
        <v>56.25</v>
      </c>
    </row>
    <row r="79578" spans="1:3" x14ac:dyDescent="0.2">
      <c r="A79578" t="s">
        <v>27</v>
      </c>
      <c r="B79578" s="1">
        <v>45626</v>
      </c>
      <c r="C79578">
        <v>44.25</v>
      </c>
    </row>
    <row r="79579" spans="1:3" x14ac:dyDescent="0.2">
      <c r="A79579" t="s">
        <v>27</v>
      </c>
      <c r="B79579" s="1">
        <v>45626</v>
      </c>
      <c r="C79579">
        <v>59.25</v>
      </c>
    </row>
    <row r="79580" spans="1:3" x14ac:dyDescent="0.2">
      <c r="A79580" t="s">
        <v>27</v>
      </c>
      <c r="B79580" s="1">
        <v>45626</v>
      </c>
      <c r="C79580">
        <v>36.75</v>
      </c>
    </row>
    <row r="79581" spans="1:3" x14ac:dyDescent="0.2">
      <c r="A79581" t="s">
        <v>27</v>
      </c>
      <c r="B79581" s="1">
        <v>45626</v>
      </c>
      <c r="C79581">
        <v>41.21</v>
      </c>
    </row>
    <row r="79582" spans="1:3" x14ac:dyDescent="0.2">
      <c r="A79582" t="s">
        <v>27</v>
      </c>
      <c r="B79582" s="1">
        <v>45626</v>
      </c>
      <c r="C79582">
        <v>18.75</v>
      </c>
    </row>
    <row r="79583" spans="1:3" x14ac:dyDescent="0.2">
      <c r="A79583" t="s">
        <v>27</v>
      </c>
      <c r="B79583" s="1">
        <v>45626</v>
      </c>
      <c r="C79583">
        <v>36.75</v>
      </c>
    </row>
    <row r="79584" spans="1:3" x14ac:dyDescent="0.2">
      <c r="A79584" t="s">
        <v>27</v>
      </c>
      <c r="B79584" s="1">
        <v>45626</v>
      </c>
      <c r="C79584">
        <v>36.75</v>
      </c>
    </row>
    <row r="79585" spans="1:3" x14ac:dyDescent="0.2">
      <c r="A79585" t="s">
        <v>27</v>
      </c>
      <c r="B79585" s="1">
        <v>45626</v>
      </c>
      <c r="C79585">
        <v>96.75</v>
      </c>
    </row>
    <row r="79586" spans="1:3" x14ac:dyDescent="0.2">
      <c r="A79586" t="s">
        <v>27</v>
      </c>
      <c r="B79586" s="1">
        <v>45626</v>
      </c>
      <c r="C79586">
        <v>36.75</v>
      </c>
    </row>
    <row r="79587" spans="1:3" x14ac:dyDescent="0.2">
      <c r="A79587" t="s">
        <v>27</v>
      </c>
      <c r="B79587" s="1">
        <v>45626</v>
      </c>
      <c r="C79587">
        <v>41.21</v>
      </c>
    </row>
    <row r="79588" spans="1:3" x14ac:dyDescent="0.2">
      <c r="A79588" t="s">
        <v>27</v>
      </c>
      <c r="B79588" s="1">
        <v>45626</v>
      </c>
      <c r="C79588">
        <v>89.25</v>
      </c>
    </row>
    <row r="79589" spans="1:3" x14ac:dyDescent="0.2">
      <c r="A79589" t="s">
        <v>27</v>
      </c>
      <c r="B79589" s="1">
        <v>45626</v>
      </c>
      <c r="C79589">
        <v>74.25</v>
      </c>
    </row>
    <row r="79590" spans="1:3" x14ac:dyDescent="0.2">
      <c r="A79590" t="s">
        <v>27</v>
      </c>
      <c r="B79590" s="1">
        <v>45626</v>
      </c>
      <c r="C79590">
        <v>74.25</v>
      </c>
    </row>
    <row r="79591" spans="1:3" x14ac:dyDescent="0.2">
      <c r="A79591" t="s">
        <v>27</v>
      </c>
      <c r="B79591" s="1">
        <v>45626</v>
      </c>
      <c r="C79591">
        <v>51.75</v>
      </c>
    </row>
    <row r="79592" spans="1:3" x14ac:dyDescent="0.2">
      <c r="A79592" t="s">
        <v>27</v>
      </c>
      <c r="B79592" s="1">
        <v>45626</v>
      </c>
      <c r="C79592">
        <v>26.25</v>
      </c>
    </row>
    <row r="79593" spans="1:3" x14ac:dyDescent="0.2">
      <c r="A79593" t="s">
        <v>27</v>
      </c>
      <c r="B79593" s="1">
        <v>45626</v>
      </c>
      <c r="C79593">
        <v>51.75</v>
      </c>
    </row>
    <row r="79594" spans="1:3" x14ac:dyDescent="0.2">
      <c r="A79594" t="s">
        <v>27</v>
      </c>
      <c r="B79594" s="1">
        <v>45626</v>
      </c>
      <c r="C79594">
        <v>74.25</v>
      </c>
    </row>
    <row r="79595" spans="1:3" x14ac:dyDescent="0.2">
      <c r="A79595" t="s">
        <v>2781</v>
      </c>
      <c r="B79595" s="1">
        <v>45626</v>
      </c>
      <c r="C79595">
        <v>57</v>
      </c>
    </row>
    <row r="79596" spans="1:3" x14ac:dyDescent="0.2">
      <c r="A79596" t="s">
        <v>2782</v>
      </c>
      <c r="B79596" s="1">
        <v>45626</v>
      </c>
      <c r="C79596">
        <v>53.9</v>
      </c>
    </row>
    <row r="79597" spans="1:3" x14ac:dyDescent="0.2">
      <c r="A79597" t="s">
        <v>2783</v>
      </c>
      <c r="B79597" s="1">
        <v>45626</v>
      </c>
      <c r="C79597">
        <v>63.9</v>
      </c>
    </row>
    <row r="79598" spans="1:3" x14ac:dyDescent="0.2">
      <c r="A79598" t="s">
        <v>2784</v>
      </c>
      <c r="B79598" s="1">
        <v>45626</v>
      </c>
      <c r="C79598">
        <v>71.650000000000006</v>
      </c>
    </row>
    <row r="79599" spans="1:3" x14ac:dyDescent="0.2">
      <c r="A79599" t="s">
        <v>2785</v>
      </c>
      <c r="B79599" s="1">
        <v>45626</v>
      </c>
      <c r="C79599">
        <v>51.9</v>
      </c>
    </row>
    <row r="79600" spans="1:3" x14ac:dyDescent="0.2">
      <c r="A79600" t="s">
        <v>2786</v>
      </c>
      <c r="B79600" s="1">
        <v>45626</v>
      </c>
      <c r="C79600">
        <v>63.65</v>
      </c>
    </row>
    <row r="79601" spans="1:3" x14ac:dyDescent="0.2">
      <c r="A79601" t="s">
        <v>2787</v>
      </c>
      <c r="B79601" s="1">
        <v>45626</v>
      </c>
      <c r="C79601">
        <v>66.900000000000006</v>
      </c>
    </row>
    <row r="79602" spans="1:3" x14ac:dyDescent="0.2">
      <c r="A79602" t="s">
        <v>2788</v>
      </c>
      <c r="B79602" s="1">
        <v>45626</v>
      </c>
      <c r="C79602">
        <v>358.8</v>
      </c>
    </row>
    <row r="79603" spans="1:3" x14ac:dyDescent="0.2">
      <c r="A79603" t="s">
        <v>2789</v>
      </c>
      <c r="B79603" s="1">
        <v>45626</v>
      </c>
      <c r="C79603">
        <v>89.85</v>
      </c>
    </row>
    <row r="79604" spans="1:3" x14ac:dyDescent="0.2">
      <c r="A79604" t="s">
        <v>2790</v>
      </c>
      <c r="B79604" s="1">
        <v>45626</v>
      </c>
      <c r="C79604">
        <v>54.9</v>
      </c>
    </row>
    <row r="79605" spans="1:3" x14ac:dyDescent="0.2">
      <c r="A79605" t="s">
        <v>27</v>
      </c>
      <c r="B79605" s="1">
        <v>45626</v>
      </c>
      <c r="C79605">
        <v>36.75</v>
      </c>
    </row>
    <row r="79606" spans="1:3" x14ac:dyDescent="0.2">
      <c r="A79606" t="s">
        <v>27</v>
      </c>
      <c r="B79606" s="1">
        <v>45626</v>
      </c>
      <c r="C79606">
        <v>35.96</v>
      </c>
    </row>
    <row r="79607" spans="1:3" x14ac:dyDescent="0.2">
      <c r="A79607" t="s">
        <v>78</v>
      </c>
      <c r="B79607" s="1">
        <v>45627</v>
      </c>
      <c r="C79607">
        <v>325.02999999999997</v>
      </c>
    </row>
    <row r="79608" spans="1:3" x14ac:dyDescent="0.2">
      <c r="A79608" t="s">
        <v>232</v>
      </c>
      <c r="B79608" s="1">
        <v>45627</v>
      </c>
      <c r="C79608">
        <v>297.66000000000003</v>
      </c>
    </row>
    <row r="79609" spans="1:3" x14ac:dyDescent="0.2">
      <c r="A79609" t="s">
        <v>2765</v>
      </c>
      <c r="B79609" s="1">
        <v>45627</v>
      </c>
      <c r="C79609">
        <v>115.08</v>
      </c>
    </row>
    <row r="79610" spans="1:3" x14ac:dyDescent="0.2">
      <c r="A79610" t="s">
        <v>44</v>
      </c>
      <c r="B79610" s="1">
        <v>45627</v>
      </c>
      <c r="C79610">
        <v>275.70999999999998</v>
      </c>
    </row>
    <row r="79611" spans="1:3" x14ac:dyDescent="0.2">
      <c r="A79611" t="s">
        <v>14</v>
      </c>
      <c r="B79611" s="1">
        <v>45627</v>
      </c>
      <c r="C79611">
        <v>2869.94</v>
      </c>
    </row>
    <row r="79612" spans="1:3" x14ac:dyDescent="0.2">
      <c r="A79612" t="s">
        <v>27</v>
      </c>
      <c r="B79612" s="1">
        <v>45628</v>
      </c>
      <c r="C79612">
        <v>41.21</v>
      </c>
    </row>
    <row r="79613" spans="1:3" x14ac:dyDescent="0.2">
      <c r="A79613" t="s">
        <v>27</v>
      </c>
      <c r="B79613" s="1">
        <v>45628</v>
      </c>
      <c r="C79613">
        <v>74.25</v>
      </c>
    </row>
    <row r="79614" spans="1:3" x14ac:dyDescent="0.2">
      <c r="A79614" t="s">
        <v>27</v>
      </c>
      <c r="B79614" s="1">
        <v>45628</v>
      </c>
      <c r="C79614">
        <v>74.25</v>
      </c>
    </row>
    <row r="79615" spans="1:3" x14ac:dyDescent="0.2">
      <c r="A79615" t="s">
        <v>27</v>
      </c>
      <c r="B79615" s="1">
        <v>45628</v>
      </c>
      <c r="C79615">
        <v>96.75</v>
      </c>
    </row>
    <row r="79616" spans="1:3" x14ac:dyDescent="0.2">
      <c r="A79616" t="s">
        <v>27</v>
      </c>
      <c r="B79616" s="1">
        <v>45628</v>
      </c>
      <c r="C79616">
        <v>51.75</v>
      </c>
    </row>
    <row r="79617" spans="1:3" x14ac:dyDescent="0.2">
      <c r="A79617" t="s">
        <v>27</v>
      </c>
      <c r="B79617" s="1">
        <v>45628</v>
      </c>
      <c r="C79617">
        <v>51.75</v>
      </c>
    </row>
    <row r="79618" spans="1:3" x14ac:dyDescent="0.2">
      <c r="A79618" t="s">
        <v>27</v>
      </c>
      <c r="B79618" s="1">
        <v>45628</v>
      </c>
      <c r="C79618">
        <v>59.25</v>
      </c>
    </row>
    <row r="79619" spans="1:3" x14ac:dyDescent="0.2">
      <c r="A79619" t="s">
        <v>27</v>
      </c>
      <c r="B79619" s="1">
        <v>45628</v>
      </c>
      <c r="C79619">
        <v>41.96</v>
      </c>
    </row>
    <row r="79620" spans="1:3" x14ac:dyDescent="0.2">
      <c r="A79620" t="s">
        <v>27</v>
      </c>
      <c r="B79620" s="1">
        <v>45628</v>
      </c>
      <c r="C79620">
        <v>37.46</v>
      </c>
    </row>
    <row r="79621" spans="1:3" x14ac:dyDescent="0.2">
      <c r="A79621" t="s">
        <v>27</v>
      </c>
      <c r="B79621" s="1">
        <v>45628</v>
      </c>
      <c r="C79621">
        <v>44.25</v>
      </c>
    </row>
    <row r="79622" spans="1:3" x14ac:dyDescent="0.2">
      <c r="A79622" t="s">
        <v>27</v>
      </c>
      <c r="B79622" s="1">
        <v>45628</v>
      </c>
      <c r="C79622">
        <v>44.25</v>
      </c>
    </row>
    <row r="79623" spans="1:3" x14ac:dyDescent="0.2">
      <c r="A79623" t="s">
        <v>27</v>
      </c>
      <c r="B79623" s="1">
        <v>45628</v>
      </c>
      <c r="C79623">
        <v>35.96</v>
      </c>
    </row>
    <row r="79624" spans="1:3" x14ac:dyDescent="0.2">
      <c r="A79624" t="s">
        <v>27</v>
      </c>
      <c r="B79624" s="1">
        <v>45628</v>
      </c>
      <c r="C79624">
        <v>183.75</v>
      </c>
    </row>
    <row r="79625" spans="1:3" x14ac:dyDescent="0.2">
      <c r="A79625" t="s">
        <v>27</v>
      </c>
      <c r="B79625" s="1">
        <v>45628</v>
      </c>
      <c r="C79625">
        <v>66.75</v>
      </c>
    </row>
    <row r="79626" spans="1:3" x14ac:dyDescent="0.2">
      <c r="A79626" t="s">
        <v>27</v>
      </c>
      <c r="B79626" s="1">
        <v>45628</v>
      </c>
      <c r="C79626">
        <v>51.75</v>
      </c>
    </row>
    <row r="79627" spans="1:3" x14ac:dyDescent="0.2">
      <c r="A79627" t="s">
        <v>27</v>
      </c>
      <c r="B79627" s="1">
        <v>45628</v>
      </c>
      <c r="C79627">
        <v>193.5</v>
      </c>
    </row>
    <row r="79628" spans="1:3" x14ac:dyDescent="0.2">
      <c r="A79628" t="s">
        <v>27</v>
      </c>
      <c r="B79628" s="1">
        <v>45628</v>
      </c>
      <c r="C79628">
        <v>41.21</v>
      </c>
    </row>
    <row r="79629" spans="1:3" x14ac:dyDescent="0.2">
      <c r="A79629" t="s">
        <v>27</v>
      </c>
      <c r="B79629" s="1">
        <v>45628</v>
      </c>
      <c r="C79629">
        <v>44.25</v>
      </c>
    </row>
    <row r="79630" spans="1:3" x14ac:dyDescent="0.2">
      <c r="A79630" t="s">
        <v>27</v>
      </c>
      <c r="B79630" s="1">
        <v>45628</v>
      </c>
      <c r="C79630">
        <v>26.25</v>
      </c>
    </row>
    <row r="79631" spans="1:3" x14ac:dyDescent="0.2">
      <c r="A79631" t="s">
        <v>27</v>
      </c>
      <c r="B79631" s="1">
        <v>45628</v>
      </c>
      <c r="C79631">
        <v>44.25</v>
      </c>
    </row>
    <row r="79632" spans="1:3" x14ac:dyDescent="0.2">
      <c r="A79632" t="s">
        <v>27</v>
      </c>
      <c r="B79632" s="1">
        <v>45628</v>
      </c>
      <c r="C79632">
        <v>66.75</v>
      </c>
    </row>
    <row r="79633" spans="1:3" x14ac:dyDescent="0.2">
      <c r="A79633" t="s">
        <v>27</v>
      </c>
      <c r="B79633" s="1">
        <v>45628</v>
      </c>
      <c r="C79633">
        <v>43.5</v>
      </c>
    </row>
    <row r="79634" spans="1:3" x14ac:dyDescent="0.2">
      <c r="A79634" t="s">
        <v>27</v>
      </c>
      <c r="B79634" s="1">
        <v>45628</v>
      </c>
      <c r="C79634">
        <v>36.75</v>
      </c>
    </row>
    <row r="79635" spans="1:3" x14ac:dyDescent="0.2">
      <c r="A79635" t="s">
        <v>27</v>
      </c>
      <c r="B79635" s="1">
        <v>45628</v>
      </c>
      <c r="C79635">
        <v>73.5</v>
      </c>
    </row>
    <row r="79636" spans="1:3" x14ac:dyDescent="0.2">
      <c r="A79636" t="s">
        <v>27</v>
      </c>
      <c r="B79636" s="1">
        <v>45628</v>
      </c>
      <c r="C79636">
        <v>74.25</v>
      </c>
    </row>
    <row r="79637" spans="1:3" x14ac:dyDescent="0.2">
      <c r="A79637" t="s">
        <v>27</v>
      </c>
      <c r="B79637" s="1">
        <v>45628</v>
      </c>
      <c r="C79637">
        <v>18.75</v>
      </c>
    </row>
    <row r="79638" spans="1:3" x14ac:dyDescent="0.2">
      <c r="A79638" t="s">
        <v>27</v>
      </c>
      <c r="B79638" s="1">
        <v>45628</v>
      </c>
      <c r="C79638">
        <v>36.75</v>
      </c>
    </row>
    <row r="79639" spans="1:3" x14ac:dyDescent="0.2">
      <c r="A79639" t="s">
        <v>27</v>
      </c>
      <c r="B79639" s="1">
        <v>45628</v>
      </c>
      <c r="C79639">
        <v>73.5</v>
      </c>
    </row>
    <row r="79640" spans="1:3" x14ac:dyDescent="0.2">
      <c r="A79640" t="s">
        <v>27</v>
      </c>
      <c r="B79640" s="1">
        <v>45628</v>
      </c>
      <c r="C79640">
        <v>74.25</v>
      </c>
    </row>
    <row r="79641" spans="1:3" x14ac:dyDescent="0.2">
      <c r="A79641" t="s">
        <v>27</v>
      </c>
      <c r="B79641" s="1">
        <v>45628</v>
      </c>
      <c r="C79641">
        <v>21.75</v>
      </c>
    </row>
    <row r="79642" spans="1:3" x14ac:dyDescent="0.2">
      <c r="A79642" t="s">
        <v>27</v>
      </c>
      <c r="B79642" s="1">
        <v>45628</v>
      </c>
      <c r="C79642">
        <v>26.25</v>
      </c>
    </row>
    <row r="79643" spans="1:3" x14ac:dyDescent="0.2">
      <c r="A79643" t="s">
        <v>27</v>
      </c>
      <c r="B79643" s="1">
        <v>45628</v>
      </c>
      <c r="C79643">
        <v>41.21</v>
      </c>
    </row>
    <row r="79644" spans="1:3" x14ac:dyDescent="0.2">
      <c r="A79644" t="s">
        <v>27</v>
      </c>
      <c r="B79644" s="1">
        <v>45628</v>
      </c>
      <c r="C79644">
        <v>41.21</v>
      </c>
    </row>
    <row r="79645" spans="1:3" x14ac:dyDescent="0.2">
      <c r="A79645" t="s">
        <v>27</v>
      </c>
      <c r="B79645" s="1">
        <v>45628</v>
      </c>
      <c r="C79645">
        <v>33.75</v>
      </c>
    </row>
    <row r="79646" spans="1:3" x14ac:dyDescent="0.2">
      <c r="A79646" t="s">
        <v>27</v>
      </c>
      <c r="B79646" s="1">
        <v>45628</v>
      </c>
      <c r="C79646">
        <v>74.25</v>
      </c>
    </row>
    <row r="79647" spans="1:3" x14ac:dyDescent="0.2">
      <c r="A79647" t="s">
        <v>27</v>
      </c>
      <c r="B79647" s="1">
        <v>45628</v>
      </c>
      <c r="C79647">
        <v>104.25</v>
      </c>
    </row>
    <row r="79648" spans="1:3" x14ac:dyDescent="0.2">
      <c r="A79648" t="s">
        <v>27</v>
      </c>
      <c r="B79648" s="1">
        <v>45628</v>
      </c>
      <c r="C79648">
        <v>21.75</v>
      </c>
    </row>
    <row r="79649" spans="1:3" x14ac:dyDescent="0.2">
      <c r="A79649" t="s">
        <v>27</v>
      </c>
      <c r="B79649" s="1">
        <v>45628</v>
      </c>
      <c r="C79649">
        <v>51.75</v>
      </c>
    </row>
    <row r="79650" spans="1:3" x14ac:dyDescent="0.2">
      <c r="A79650" t="s">
        <v>27</v>
      </c>
      <c r="B79650" s="1">
        <v>45628</v>
      </c>
      <c r="C79650">
        <v>35.96</v>
      </c>
    </row>
    <row r="79651" spans="1:3" x14ac:dyDescent="0.2">
      <c r="A79651" t="s">
        <v>2706</v>
      </c>
      <c r="B79651" s="1">
        <v>45628</v>
      </c>
      <c r="C79651">
        <v>59</v>
      </c>
    </row>
    <row r="79652" spans="1:3" x14ac:dyDescent="0.2">
      <c r="A79652" t="s">
        <v>27</v>
      </c>
      <c r="B79652" s="1">
        <v>45628</v>
      </c>
      <c r="C79652">
        <v>24.71</v>
      </c>
    </row>
    <row r="79653" spans="1:3" x14ac:dyDescent="0.2">
      <c r="A79653" t="s">
        <v>27</v>
      </c>
      <c r="B79653" s="1">
        <v>45628</v>
      </c>
      <c r="C79653">
        <v>41.96</v>
      </c>
    </row>
    <row r="79654" spans="1:3" x14ac:dyDescent="0.2">
      <c r="A79654" t="s">
        <v>27</v>
      </c>
      <c r="B79654" s="1">
        <v>45628</v>
      </c>
      <c r="C79654">
        <v>36.75</v>
      </c>
    </row>
    <row r="79655" spans="1:3" x14ac:dyDescent="0.2">
      <c r="A79655" t="s">
        <v>27</v>
      </c>
      <c r="B79655" s="1">
        <v>45628</v>
      </c>
      <c r="C79655">
        <v>26.25</v>
      </c>
    </row>
    <row r="79656" spans="1:3" x14ac:dyDescent="0.2">
      <c r="A79656" t="s">
        <v>27</v>
      </c>
      <c r="B79656" s="1">
        <v>45628</v>
      </c>
      <c r="C79656">
        <v>44.25</v>
      </c>
    </row>
    <row r="79657" spans="1:3" x14ac:dyDescent="0.2">
      <c r="A79657" t="s">
        <v>27</v>
      </c>
      <c r="B79657" s="1">
        <v>45628</v>
      </c>
      <c r="C79657">
        <v>51.75</v>
      </c>
    </row>
    <row r="79658" spans="1:3" x14ac:dyDescent="0.2">
      <c r="A79658" t="s">
        <v>27</v>
      </c>
      <c r="B79658" s="1">
        <v>45628</v>
      </c>
      <c r="C79658">
        <v>33.71</v>
      </c>
    </row>
    <row r="79659" spans="1:3" x14ac:dyDescent="0.2">
      <c r="A79659" t="s">
        <v>27</v>
      </c>
      <c r="B79659" s="1">
        <v>45628</v>
      </c>
      <c r="C79659">
        <v>35.96</v>
      </c>
    </row>
    <row r="79660" spans="1:3" x14ac:dyDescent="0.2">
      <c r="A79660" t="s">
        <v>27</v>
      </c>
      <c r="B79660" s="1">
        <v>45628</v>
      </c>
      <c r="C79660">
        <v>59.25</v>
      </c>
    </row>
    <row r="79661" spans="1:3" x14ac:dyDescent="0.2">
      <c r="A79661" t="s">
        <v>27</v>
      </c>
      <c r="B79661" s="1">
        <v>45628</v>
      </c>
      <c r="C79661">
        <v>21.75</v>
      </c>
    </row>
    <row r="79662" spans="1:3" x14ac:dyDescent="0.2">
      <c r="A79662" t="s">
        <v>27</v>
      </c>
      <c r="B79662" s="1">
        <v>45628</v>
      </c>
      <c r="C79662">
        <v>66.75</v>
      </c>
    </row>
    <row r="79663" spans="1:3" x14ac:dyDescent="0.2">
      <c r="A79663" t="s">
        <v>27</v>
      </c>
      <c r="B79663" s="1">
        <v>45628</v>
      </c>
      <c r="C79663">
        <v>36.75</v>
      </c>
    </row>
    <row r="79664" spans="1:3" x14ac:dyDescent="0.2">
      <c r="A79664" t="s">
        <v>2707</v>
      </c>
      <c r="B79664" s="1">
        <v>45628</v>
      </c>
      <c r="C79664">
        <v>67.95</v>
      </c>
    </row>
    <row r="79665" spans="1:3" x14ac:dyDescent="0.2">
      <c r="A79665" t="s">
        <v>2708</v>
      </c>
      <c r="B79665" s="1">
        <v>45628</v>
      </c>
      <c r="C79665">
        <v>63.65</v>
      </c>
    </row>
    <row r="79666" spans="1:3" x14ac:dyDescent="0.2">
      <c r="A79666" t="s">
        <v>2709</v>
      </c>
      <c r="B79666" s="1">
        <v>45628</v>
      </c>
      <c r="C79666">
        <v>191.85</v>
      </c>
    </row>
    <row r="79667" spans="1:3" x14ac:dyDescent="0.2">
      <c r="A79667" t="s">
        <v>2710</v>
      </c>
      <c r="B79667" s="1">
        <v>45628</v>
      </c>
      <c r="C79667">
        <v>99.85</v>
      </c>
    </row>
    <row r="79668" spans="1:3" x14ac:dyDescent="0.2">
      <c r="A79668" t="s">
        <v>2711</v>
      </c>
      <c r="B79668" s="1">
        <v>45628</v>
      </c>
      <c r="C79668">
        <v>26.8</v>
      </c>
    </row>
    <row r="79669" spans="1:3" x14ac:dyDescent="0.2">
      <c r="A79669" t="s">
        <v>2712</v>
      </c>
      <c r="B79669" s="1">
        <v>45628</v>
      </c>
      <c r="C79669">
        <v>45.9</v>
      </c>
    </row>
    <row r="79670" spans="1:3" x14ac:dyDescent="0.2">
      <c r="A79670" t="s">
        <v>27</v>
      </c>
      <c r="B79670" s="1">
        <v>45628</v>
      </c>
      <c r="C79670">
        <v>26.25</v>
      </c>
    </row>
    <row r="79671" spans="1:3" x14ac:dyDescent="0.2">
      <c r="A79671" t="s">
        <v>27</v>
      </c>
      <c r="B79671" s="1">
        <v>45628</v>
      </c>
      <c r="C79671">
        <v>33.71</v>
      </c>
    </row>
    <row r="79672" spans="1:3" x14ac:dyDescent="0.2">
      <c r="A79672" t="s">
        <v>27</v>
      </c>
      <c r="B79672" s="1">
        <v>45628</v>
      </c>
      <c r="C79672">
        <v>41.21</v>
      </c>
    </row>
    <row r="79673" spans="1:3" x14ac:dyDescent="0.2">
      <c r="A79673" t="s">
        <v>27</v>
      </c>
      <c r="B79673" s="1">
        <v>45628</v>
      </c>
      <c r="C79673">
        <v>35.96</v>
      </c>
    </row>
    <row r="79674" spans="1:3" x14ac:dyDescent="0.2">
      <c r="A79674" t="s">
        <v>27</v>
      </c>
      <c r="B79674" s="1">
        <v>45628</v>
      </c>
      <c r="C79674">
        <v>44.25</v>
      </c>
    </row>
    <row r="79675" spans="1:3" x14ac:dyDescent="0.2">
      <c r="A79675" t="s">
        <v>27</v>
      </c>
      <c r="B79675" s="1">
        <v>45628</v>
      </c>
      <c r="C79675">
        <v>54.71</v>
      </c>
    </row>
    <row r="79676" spans="1:3" x14ac:dyDescent="0.2">
      <c r="A79676" t="s">
        <v>2713</v>
      </c>
      <c r="B79676" s="1">
        <v>45628</v>
      </c>
      <c r="C79676">
        <v>20.8</v>
      </c>
    </row>
    <row r="79677" spans="1:3" x14ac:dyDescent="0.2">
      <c r="A79677" t="s">
        <v>2658</v>
      </c>
      <c r="B79677" s="1">
        <v>45628</v>
      </c>
      <c r="C79677">
        <v>71.45</v>
      </c>
    </row>
    <row r="79678" spans="1:3" x14ac:dyDescent="0.2">
      <c r="A79678" t="s">
        <v>2714</v>
      </c>
      <c r="B79678" s="1">
        <v>45628</v>
      </c>
      <c r="C79678">
        <v>71.650000000000006</v>
      </c>
    </row>
    <row r="79679" spans="1:3" x14ac:dyDescent="0.2">
      <c r="A79679" t="s">
        <v>2715</v>
      </c>
      <c r="B79679" s="1">
        <v>45628</v>
      </c>
      <c r="C79679">
        <v>127.85</v>
      </c>
    </row>
    <row r="79680" spans="1:3" x14ac:dyDescent="0.2">
      <c r="A79680" t="s">
        <v>2716</v>
      </c>
      <c r="B79680" s="1">
        <v>45628</v>
      </c>
      <c r="C79680">
        <v>43.9</v>
      </c>
    </row>
    <row r="79681" spans="1:3" x14ac:dyDescent="0.2">
      <c r="A79681" t="s">
        <v>2717</v>
      </c>
      <c r="B79681" s="1">
        <v>45628</v>
      </c>
      <c r="C79681">
        <v>48.45</v>
      </c>
    </row>
    <row r="79682" spans="1:3" x14ac:dyDescent="0.2">
      <c r="A79682" t="s">
        <v>2718</v>
      </c>
      <c r="B79682" s="1">
        <v>45628</v>
      </c>
      <c r="C79682">
        <v>58.9</v>
      </c>
    </row>
    <row r="79683" spans="1:3" x14ac:dyDescent="0.2">
      <c r="A79683" t="s">
        <v>2719</v>
      </c>
      <c r="B79683" s="1">
        <v>45628</v>
      </c>
      <c r="C79683">
        <v>58.9</v>
      </c>
    </row>
    <row r="79684" spans="1:3" x14ac:dyDescent="0.2">
      <c r="A79684" t="s">
        <v>46</v>
      </c>
      <c r="B79684" s="1">
        <v>45628</v>
      </c>
      <c r="C79684">
        <v>169.68</v>
      </c>
    </row>
    <row r="79685" spans="1:3" x14ac:dyDescent="0.2">
      <c r="A79685" t="s">
        <v>1971</v>
      </c>
      <c r="B79685" s="1">
        <v>45628</v>
      </c>
      <c r="C79685">
        <v>187.68</v>
      </c>
    </row>
    <row r="79686" spans="1:3" x14ac:dyDescent="0.2">
      <c r="A79686" t="s">
        <v>2720</v>
      </c>
      <c r="B79686" s="1">
        <v>45628</v>
      </c>
      <c r="C79686">
        <v>68.900000000000006</v>
      </c>
    </row>
    <row r="79687" spans="1:3" x14ac:dyDescent="0.2">
      <c r="A79687" t="s">
        <v>2721</v>
      </c>
      <c r="B79687" s="1">
        <v>45628</v>
      </c>
      <c r="C79687">
        <v>60.75</v>
      </c>
    </row>
    <row r="79688" spans="1:3" x14ac:dyDescent="0.2">
      <c r="A79688" t="s">
        <v>2722</v>
      </c>
      <c r="B79688" s="1">
        <v>45628</v>
      </c>
      <c r="C79688">
        <v>63.9</v>
      </c>
    </row>
    <row r="79689" spans="1:3" x14ac:dyDescent="0.2">
      <c r="A79689" t="s">
        <v>2723</v>
      </c>
      <c r="B79689" s="1">
        <v>45628</v>
      </c>
      <c r="C79689">
        <v>64.900000000000006</v>
      </c>
    </row>
    <row r="79690" spans="1:3" x14ac:dyDescent="0.2">
      <c r="A79690" t="s">
        <v>1022</v>
      </c>
      <c r="B79690" s="1">
        <v>45628</v>
      </c>
      <c r="C79690">
        <v>109.9</v>
      </c>
    </row>
    <row r="79691" spans="1:3" x14ac:dyDescent="0.2">
      <c r="A79691" t="s">
        <v>2724</v>
      </c>
      <c r="B79691" s="1">
        <v>45628</v>
      </c>
      <c r="C79691">
        <v>124.85</v>
      </c>
    </row>
    <row r="79692" spans="1:3" x14ac:dyDescent="0.2">
      <c r="A79692" t="s">
        <v>2725</v>
      </c>
      <c r="B79692" s="1">
        <v>45628</v>
      </c>
      <c r="C79692">
        <v>99.15</v>
      </c>
    </row>
    <row r="79693" spans="1:3" x14ac:dyDescent="0.2">
      <c r="A79693" t="s">
        <v>2726</v>
      </c>
      <c r="B79693" s="1">
        <v>45628</v>
      </c>
      <c r="C79693">
        <v>63.9</v>
      </c>
    </row>
    <row r="79694" spans="1:3" x14ac:dyDescent="0.2">
      <c r="A79694" t="s">
        <v>2727</v>
      </c>
      <c r="B79694" s="1">
        <v>45628</v>
      </c>
      <c r="C79694">
        <v>15.7</v>
      </c>
    </row>
    <row r="79695" spans="1:3" x14ac:dyDescent="0.2">
      <c r="A79695" t="s">
        <v>2728</v>
      </c>
      <c r="B79695" s="1">
        <v>45628</v>
      </c>
      <c r="C79695">
        <v>63.9</v>
      </c>
    </row>
    <row r="79696" spans="1:3" x14ac:dyDescent="0.2">
      <c r="A79696" t="s">
        <v>2729</v>
      </c>
      <c r="B79696" s="1">
        <v>45628</v>
      </c>
      <c r="C79696">
        <v>123.4</v>
      </c>
    </row>
    <row r="79697" spans="1:3" x14ac:dyDescent="0.2">
      <c r="A79697" t="s">
        <v>1393</v>
      </c>
      <c r="B79697" s="1">
        <v>45628</v>
      </c>
      <c r="C79697">
        <v>56.9</v>
      </c>
    </row>
    <row r="79698" spans="1:3" x14ac:dyDescent="0.2">
      <c r="A79698" t="s">
        <v>2730</v>
      </c>
      <c r="B79698" s="1">
        <v>45628</v>
      </c>
      <c r="C79698">
        <v>56.9</v>
      </c>
    </row>
    <row r="79699" spans="1:3" x14ac:dyDescent="0.2">
      <c r="A79699" t="s">
        <v>2731</v>
      </c>
      <c r="B79699" s="1">
        <v>45628</v>
      </c>
      <c r="C79699">
        <v>63.9</v>
      </c>
    </row>
    <row r="79700" spans="1:3" x14ac:dyDescent="0.2">
      <c r="A79700" t="s">
        <v>2732</v>
      </c>
      <c r="B79700" s="1">
        <v>45628</v>
      </c>
      <c r="C79700">
        <v>56.9</v>
      </c>
    </row>
    <row r="79701" spans="1:3" x14ac:dyDescent="0.2">
      <c r="A79701" t="s">
        <v>2733</v>
      </c>
      <c r="B79701" s="1">
        <v>45628</v>
      </c>
      <c r="C79701">
        <v>104.85</v>
      </c>
    </row>
    <row r="79702" spans="1:3" x14ac:dyDescent="0.2">
      <c r="A79702" t="s">
        <v>2734</v>
      </c>
      <c r="B79702" s="1">
        <v>45628</v>
      </c>
      <c r="C79702">
        <v>68.900000000000006</v>
      </c>
    </row>
    <row r="79703" spans="1:3" x14ac:dyDescent="0.2">
      <c r="A79703" t="s">
        <v>2735</v>
      </c>
      <c r="B79703" s="1">
        <v>45628</v>
      </c>
      <c r="C79703">
        <v>131.65</v>
      </c>
    </row>
    <row r="79704" spans="1:3" x14ac:dyDescent="0.2">
      <c r="A79704" t="s">
        <v>2736</v>
      </c>
      <c r="B79704" s="1">
        <v>45628</v>
      </c>
      <c r="C79704">
        <v>141.9</v>
      </c>
    </row>
    <row r="79705" spans="1:3" x14ac:dyDescent="0.2">
      <c r="A79705" t="s">
        <v>2737</v>
      </c>
      <c r="B79705" s="1">
        <v>45628</v>
      </c>
      <c r="C79705">
        <v>53.9</v>
      </c>
    </row>
    <row r="79706" spans="1:3" x14ac:dyDescent="0.2">
      <c r="A79706" t="s">
        <v>2738</v>
      </c>
      <c r="B79706" s="1">
        <v>45628</v>
      </c>
      <c r="C79706">
        <v>192.85</v>
      </c>
    </row>
    <row r="79707" spans="1:3" x14ac:dyDescent="0.2">
      <c r="A79707" t="s">
        <v>2739</v>
      </c>
      <c r="B79707" s="1">
        <v>45628</v>
      </c>
      <c r="C79707">
        <v>102.9</v>
      </c>
    </row>
    <row r="79708" spans="1:3" x14ac:dyDescent="0.2">
      <c r="A79708" t="s">
        <v>2740</v>
      </c>
      <c r="B79708" s="1">
        <v>45628</v>
      </c>
      <c r="C79708">
        <v>70.45</v>
      </c>
    </row>
    <row r="79709" spans="1:3" x14ac:dyDescent="0.2">
      <c r="A79709" t="s">
        <v>2741</v>
      </c>
      <c r="B79709" s="1">
        <v>45628</v>
      </c>
      <c r="C79709">
        <v>101.85</v>
      </c>
    </row>
    <row r="79710" spans="1:3" x14ac:dyDescent="0.2">
      <c r="A79710" t="s">
        <v>768</v>
      </c>
      <c r="B79710" s="1">
        <v>45628</v>
      </c>
      <c r="C79710">
        <v>212.35</v>
      </c>
    </row>
    <row r="79711" spans="1:3" x14ac:dyDescent="0.2">
      <c r="A79711" t="s">
        <v>2742</v>
      </c>
      <c r="B79711" s="1">
        <v>45628</v>
      </c>
      <c r="C79711">
        <v>58.9</v>
      </c>
    </row>
    <row r="79712" spans="1:3" x14ac:dyDescent="0.2">
      <c r="A79712" t="s">
        <v>2743</v>
      </c>
      <c r="B79712" s="1">
        <v>45628</v>
      </c>
      <c r="C79712">
        <v>58.9</v>
      </c>
    </row>
    <row r="79713" spans="1:3" x14ac:dyDescent="0.2">
      <c r="A79713" t="s">
        <v>46</v>
      </c>
      <c r="B79713" s="1">
        <v>45628</v>
      </c>
      <c r="C79713">
        <v>659.94</v>
      </c>
    </row>
    <row r="79714" spans="1:3" x14ac:dyDescent="0.2">
      <c r="A79714" t="s">
        <v>79</v>
      </c>
      <c r="B79714" s="1">
        <v>45628</v>
      </c>
      <c r="C79714">
        <v>36.43</v>
      </c>
    </row>
    <row r="79715" spans="1:3" x14ac:dyDescent="0.2">
      <c r="A79715" t="s">
        <v>79</v>
      </c>
      <c r="B79715" s="1">
        <v>45628</v>
      </c>
      <c r="C79715">
        <v>56.51</v>
      </c>
    </row>
    <row r="79716" spans="1:3" x14ac:dyDescent="0.2">
      <c r="A79716" t="s">
        <v>79</v>
      </c>
      <c r="B79716" s="1">
        <v>45628</v>
      </c>
      <c r="C79716">
        <v>37.93</v>
      </c>
    </row>
    <row r="79717" spans="1:3" x14ac:dyDescent="0.2">
      <c r="A79717" t="s">
        <v>79</v>
      </c>
      <c r="B79717" s="1">
        <v>45628</v>
      </c>
      <c r="C79717">
        <v>35.03</v>
      </c>
    </row>
    <row r="79718" spans="1:3" x14ac:dyDescent="0.2">
      <c r="A79718" t="s">
        <v>79</v>
      </c>
      <c r="B79718" s="1">
        <v>45628</v>
      </c>
      <c r="C79718">
        <v>36.43</v>
      </c>
    </row>
    <row r="79719" spans="1:3" x14ac:dyDescent="0.2">
      <c r="A79719" t="s">
        <v>79</v>
      </c>
      <c r="B79719" s="1">
        <v>45628</v>
      </c>
      <c r="C79719">
        <v>83.93</v>
      </c>
    </row>
    <row r="79720" spans="1:3" x14ac:dyDescent="0.2">
      <c r="A79720" t="s">
        <v>79</v>
      </c>
      <c r="B79720" s="1">
        <v>45628</v>
      </c>
      <c r="C79720">
        <v>23.95</v>
      </c>
    </row>
    <row r="79721" spans="1:3" x14ac:dyDescent="0.2">
      <c r="A79721" t="s">
        <v>79</v>
      </c>
      <c r="B79721" s="1">
        <v>45628</v>
      </c>
      <c r="C79721">
        <v>63.9</v>
      </c>
    </row>
    <row r="79722" spans="1:3" x14ac:dyDescent="0.2">
      <c r="A79722" t="s">
        <v>79</v>
      </c>
      <c r="B79722" s="1">
        <v>45628</v>
      </c>
      <c r="C79722">
        <v>105.41</v>
      </c>
    </row>
    <row r="79723" spans="1:3" x14ac:dyDescent="0.2">
      <c r="A79723" t="s">
        <v>79</v>
      </c>
      <c r="B79723" s="1">
        <v>45628</v>
      </c>
      <c r="C79723">
        <v>30.43</v>
      </c>
    </row>
    <row r="79724" spans="1:3" x14ac:dyDescent="0.2">
      <c r="A79724" t="s">
        <v>2744</v>
      </c>
      <c r="B79724" s="1">
        <v>45628</v>
      </c>
      <c r="C79724">
        <v>54.45</v>
      </c>
    </row>
    <row r="79725" spans="1:3" x14ac:dyDescent="0.2">
      <c r="A79725" t="s">
        <v>2745</v>
      </c>
      <c r="B79725" s="1">
        <v>45628</v>
      </c>
      <c r="C79725">
        <v>54.45</v>
      </c>
    </row>
    <row r="79726" spans="1:3" x14ac:dyDescent="0.2">
      <c r="A79726" t="s">
        <v>2746</v>
      </c>
      <c r="B79726" s="1">
        <v>45628</v>
      </c>
      <c r="C79726">
        <v>49.45</v>
      </c>
    </row>
    <row r="79727" spans="1:3" x14ac:dyDescent="0.2">
      <c r="A79727" t="s">
        <v>2747</v>
      </c>
      <c r="B79727" s="1">
        <v>45628</v>
      </c>
      <c r="C79727">
        <v>119.45</v>
      </c>
    </row>
    <row r="79728" spans="1:3" x14ac:dyDescent="0.2">
      <c r="A79728" t="s">
        <v>2748</v>
      </c>
      <c r="B79728" s="1">
        <v>45628</v>
      </c>
      <c r="C79728">
        <v>44.45</v>
      </c>
    </row>
    <row r="79729" spans="1:3" x14ac:dyDescent="0.2">
      <c r="A79729" t="s">
        <v>26</v>
      </c>
      <c r="B79729" s="1">
        <v>45628</v>
      </c>
      <c r="C79729">
        <v>31.45</v>
      </c>
    </row>
    <row r="79730" spans="1:3" x14ac:dyDescent="0.2">
      <c r="A79730" t="s">
        <v>2749</v>
      </c>
      <c r="B79730" s="1">
        <v>45628</v>
      </c>
      <c r="C79730">
        <v>90.35</v>
      </c>
    </row>
    <row r="79731" spans="1:3" x14ac:dyDescent="0.2">
      <c r="A79731" t="s">
        <v>2750</v>
      </c>
      <c r="B79731" s="1">
        <v>45628</v>
      </c>
      <c r="C79731">
        <v>23</v>
      </c>
    </row>
    <row r="79732" spans="1:3" x14ac:dyDescent="0.2">
      <c r="A79732" t="s">
        <v>2751</v>
      </c>
      <c r="B79732" s="1">
        <v>45628</v>
      </c>
      <c r="C79732">
        <v>102</v>
      </c>
    </row>
    <row r="79733" spans="1:3" x14ac:dyDescent="0.2">
      <c r="A79733" t="s">
        <v>2752</v>
      </c>
      <c r="B79733" s="1">
        <v>45628</v>
      </c>
      <c r="C79733">
        <v>59.45</v>
      </c>
    </row>
    <row r="79734" spans="1:3" x14ac:dyDescent="0.2">
      <c r="A79734" t="s">
        <v>2753</v>
      </c>
      <c r="B79734" s="1">
        <v>45628</v>
      </c>
      <c r="C79734">
        <v>164.9</v>
      </c>
    </row>
    <row r="79735" spans="1:3" x14ac:dyDescent="0.2">
      <c r="A79735" t="s">
        <v>1493</v>
      </c>
      <c r="B79735" s="1">
        <v>45628</v>
      </c>
      <c r="C79735">
        <v>68.900000000000006</v>
      </c>
    </row>
    <row r="79736" spans="1:3" x14ac:dyDescent="0.2">
      <c r="A79736" t="s">
        <v>449</v>
      </c>
      <c r="B79736" s="1">
        <v>45628</v>
      </c>
      <c r="C79736">
        <v>160.25</v>
      </c>
    </row>
    <row r="79737" spans="1:3" x14ac:dyDescent="0.2">
      <c r="A79737" t="s">
        <v>2754</v>
      </c>
      <c r="B79737" s="1">
        <v>45628</v>
      </c>
      <c r="C79737">
        <v>89.85</v>
      </c>
    </row>
    <row r="79738" spans="1:3" x14ac:dyDescent="0.2">
      <c r="A79738" t="s">
        <v>2755</v>
      </c>
      <c r="B79738" s="1">
        <v>45628</v>
      </c>
      <c r="C79738">
        <v>156.75</v>
      </c>
    </row>
    <row r="79739" spans="1:3" x14ac:dyDescent="0.2">
      <c r="A79739" t="s">
        <v>2756</v>
      </c>
      <c r="B79739" s="1">
        <v>45628</v>
      </c>
      <c r="C79739">
        <v>58.85</v>
      </c>
    </row>
    <row r="79740" spans="1:3" x14ac:dyDescent="0.2">
      <c r="A79740" t="s">
        <v>2757</v>
      </c>
      <c r="B79740" s="1">
        <v>45628</v>
      </c>
      <c r="C79740">
        <v>54.9</v>
      </c>
    </row>
    <row r="79741" spans="1:3" x14ac:dyDescent="0.2">
      <c r="A79741" t="s">
        <v>2758</v>
      </c>
      <c r="B79741" s="1">
        <v>45628</v>
      </c>
      <c r="C79741">
        <v>97.4</v>
      </c>
    </row>
    <row r="79742" spans="1:3" x14ac:dyDescent="0.2">
      <c r="A79742" t="s">
        <v>2759</v>
      </c>
      <c r="B79742" s="1">
        <v>45628</v>
      </c>
      <c r="C79742">
        <v>14.95</v>
      </c>
    </row>
    <row r="79743" spans="1:3" x14ac:dyDescent="0.2">
      <c r="A79743" t="s">
        <v>2760</v>
      </c>
      <c r="B79743" s="1">
        <v>45628</v>
      </c>
      <c r="C79743">
        <v>254.7</v>
      </c>
    </row>
    <row r="79744" spans="1:3" x14ac:dyDescent="0.2">
      <c r="A79744" t="s">
        <v>2116</v>
      </c>
      <c r="B79744" s="1">
        <v>45628</v>
      </c>
      <c r="C79744">
        <v>28.85</v>
      </c>
    </row>
    <row r="79745" spans="1:3" x14ac:dyDescent="0.2">
      <c r="A79745" t="s">
        <v>2686</v>
      </c>
      <c r="B79745" s="1">
        <v>45628</v>
      </c>
      <c r="C79745">
        <v>58.9</v>
      </c>
    </row>
    <row r="79746" spans="1:3" x14ac:dyDescent="0.2">
      <c r="A79746" t="s">
        <v>2761</v>
      </c>
      <c r="B79746" s="1">
        <v>45628</v>
      </c>
      <c r="C79746">
        <v>82.8</v>
      </c>
    </row>
    <row r="79747" spans="1:3" x14ac:dyDescent="0.2">
      <c r="A79747" t="s">
        <v>2762</v>
      </c>
      <c r="B79747" s="1">
        <v>45628</v>
      </c>
      <c r="C79747">
        <v>54.9</v>
      </c>
    </row>
    <row r="79748" spans="1:3" x14ac:dyDescent="0.2">
      <c r="A79748" t="s">
        <v>27</v>
      </c>
      <c r="B79748" s="1">
        <v>45628</v>
      </c>
      <c r="C79748">
        <v>36.75</v>
      </c>
    </row>
    <row r="79749" spans="1:3" x14ac:dyDescent="0.2">
      <c r="A79749" t="s">
        <v>27</v>
      </c>
      <c r="B79749" s="1">
        <v>45628</v>
      </c>
      <c r="C79749">
        <v>41.96</v>
      </c>
    </row>
    <row r="79750" spans="1:3" x14ac:dyDescent="0.2">
      <c r="A79750" t="s">
        <v>27</v>
      </c>
      <c r="B79750" s="1">
        <v>45628</v>
      </c>
      <c r="C79750">
        <v>221.25</v>
      </c>
    </row>
    <row r="79751" spans="1:3" x14ac:dyDescent="0.2">
      <c r="A79751" t="s">
        <v>27</v>
      </c>
      <c r="B79751" s="1">
        <v>45628</v>
      </c>
      <c r="C79751">
        <v>41.21</v>
      </c>
    </row>
    <row r="79752" spans="1:3" x14ac:dyDescent="0.2">
      <c r="A79752" t="s">
        <v>27</v>
      </c>
      <c r="B79752" s="1">
        <v>45628</v>
      </c>
      <c r="C79752">
        <v>41.96</v>
      </c>
    </row>
    <row r="79753" spans="1:3" x14ac:dyDescent="0.2">
      <c r="A79753" t="s">
        <v>27</v>
      </c>
      <c r="B79753" s="1">
        <v>45628</v>
      </c>
      <c r="C79753">
        <v>26.25</v>
      </c>
    </row>
    <row r="79754" spans="1:3" x14ac:dyDescent="0.2">
      <c r="A79754" t="s">
        <v>27</v>
      </c>
      <c r="B79754" s="1">
        <v>45628</v>
      </c>
      <c r="C79754">
        <v>74.25</v>
      </c>
    </row>
    <row r="79755" spans="1:3" x14ac:dyDescent="0.2">
      <c r="A79755" t="s">
        <v>27</v>
      </c>
      <c r="B79755" s="1">
        <v>45628</v>
      </c>
      <c r="C79755">
        <v>18.75</v>
      </c>
    </row>
    <row r="79756" spans="1:3" x14ac:dyDescent="0.2">
      <c r="A79756" t="s">
        <v>27</v>
      </c>
      <c r="B79756" s="1">
        <v>45628</v>
      </c>
      <c r="C79756">
        <v>36.75</v>
      </c>
    </row>
    <row r="79757" spans="1:3" x14ac:dyDescent="0.2">
      <c r="A79757" t="s">
        <v>27</v>
      </c>
      <c r="B79757" s="1">
        <v>45628</v>
      </c>
      <c r="C79757">
        <v>36.75</v>
      </c>
    </row>
    <row r="79758" spans="1:3" x14ac:dyDescent="0.2">
      <c r="A79758" t="s">
        <v>27</v>
      </c>
      <c r="B79758" s="1">
        <v>45628</v>
      </c>
      <c r="C79758">
        <v>41.21</v>
      </c>
    </row>
    <row r="79759" spans="1:3" x14ac:dyDescent="0.2">
      <c r="A79759" t="s">
        <v>27</v>
      </c>
      <c r="B79759" s="1">
        <v>45628</v>
      </c>
      <c r="C79759">
        <v>21.75</v>
      </c>
    </row>
    <row r="79760" spans="1:3" x14ac:dyDescent="0.2">
      <c r="A79760" t="s">
        <v>4</v>
      </c>
      <c r="B79760" s="1">
        <v>45628</v>
      </c>
      <c r="C79760">
        <v>911.71</v>
      </c>
    </row>
    <row r="79761" spans="1:3" x14ac:dyDescent="0.2">
      <c r="A79761" t="s">
        <v>27</v>
      </c>
      <c r="B79761" s="1">
        <v>45628</v>
      </c>
      <c r="C79761">
        <v>66.75</v>
      </c>
    </row>
    <row r="79762" spans="1:3" x14ac:dyDescent="0.2">
      <c r="A79762" t="s">
        <v>27</v>
      </c>
      <c r="B79762" s="1">
        <v>45628</v>
      </c>
      <c r="C79762">
        <v>96.75</v>
      </c>
    </row>
    <row r="79763" spans="1:3" x14ac:dyDescent="0.2">
      <c r="A79763" t="s">
        <v>27</v>
      </c>
      <c r="B79763" s="1">
        <v>45628</v>
      </c>
      <c r="C79763">
        <v>66.75</v>
      </c>
    </row>
    <row r="79764" spans="1:3" x14ac:dyDescent="0.2">
      <c r="A79764" t="s">
        <v>27</v>
      </c>
      <c r="B79764" s="1">
        <v>45628</v>
      </c>
      <c r="C79764">
        <v>96.75</v>
      </c>
    </row>
    <row r="79765" spans="1:3" x14ac:dyDescent="0.2">
      <c r="A79765" t="s">
        <v>27</v>
      </c>
      <c r="B79765" s="1">
        <v>45628</v>
      </c>
      <c r="C79765">
        <v>26.25</v>
      </c>
    </row>
    <row r="79766" spans="1:3" x14ac:dyDescent="0.2">
      <c r="A79766" t="s">
        <v>27</v>
      </c>
      <c r="B79766" s="1">
        <v>45628</v>
      </c>
      <c r="C79766">
        <v>74.25</v>
      </c>
    </row>
    <row r="79767" spans="1:3" x14ac:dyDescent="0.2">
      <c r="A79767" t="s">
        <v>27</v>
      </c>
      <c r="B79767" s="1">
        <v>45628</v>
      </c>
      <c r="C79767">
        <v>26.25</v>
      </c>
    </row>
    <row r="79768" spans="1:3" x14ac:dyDescent="0.2">
      <c r="A79768" t="s">
        <v>27</v>
      </c>
      <c r="B79768" s="1">
        <v>45628</v>
      </c>
      <c r="C79768">
        <v>36.75</v>
      </c>
    </row>
    <row r="79769" spans="1:3" x14ac:dyDescent="0.2">
      <c r="A79769" t="s">
        <v>27</v>
      </c>
      <c r="B79769" s="1">
        <v>45628</v>
      </c>
      <c r="C79769">
        <v>44.25</v>
      </c>
    </row>
    <row r="79770" spans="1:3" x14ac:dyDescent="0.2">
      <c r="A79770" t="s">
        <v>27</v>
      </c>
      <c r="B79770" s="1">
        <v>45628</v>
      </c>
      <c r="C79770">
        <v>36.75</v>
      </c>
    </row>
    <row r="79771" spans="1:3" x14ac:dyDescent="0.2">
      <c r="A79771" t="s">
        <v>27</v>
      </c>
      <c r="B79771" s="1">
        <v>45628</v>
      </c>
      <c r="C79771">
        <v>89.25</v>
      </c>
    </row>
    <row r="79772" spans="1:3" x14ac:dyDescent="0.2">
      <c r="A79772" t="s">
        <v>27</v>
      </c>
      <c r="B79772" s="1">
        <v>45628</v>
      </c>
      <c r="C79772">
        <v>66.75</v>
      </c>
    </row>
    <row r="79773" spans="1:3" x14ac:dyDescent="0.2">
      <c r="A79773" t="s">
        <v>27</v>
      </c>
      <c r="B79773" s="1">
        <v>45628</v>
      </c>
      <c r="C79773">
        <v>51.75</v>
      </c>
    </row>
    <row r="79774" spans="1:3" x14ac:dyDescent="0.2">
      <c r="A79774" t="s">
        <v>27</v>
      </c>
      <c r="B79774" s="1">
        <v>45628</v>
      </c>
      <c r="C79774">
        <v>41.21</v>
      </c>
    </row>
    <row r="79775" spans="1:3" x14ac:dyDescent="0.2">
      <c r="A79775" t="s">
        <v>27</v>
      </c>
      <c r="B79775" s="1">
        <v>45628</v>
      </c>
      <c r="C79775">
        <v>18.75</v>
      </c>
    </row>
    <row r="79776" spans="1:3" x14ac:dyDescent="0.2">
      <c r="A79776" t="s">
        <v>27</v>
      </c>
      <c r="B79776" s="1">
        <v>45628</v>
      </c>
      <c r="C79776">
        <v>44.25</v>
      </c>
    </row>
    <row r="79777" spans="1:3" x14ac:dyDescent="0.2">
      <c r="A79777" t="s">
        <v>27</v>
      </c>
      <c r="B79777" s="1">
        <v>45628</v>
      </c>
      <c r="C79777">
        <v>66.75</v>
      </c>
    </row>
    <row r="79778" spans="1:3" x14ac:dyDescent="0.2">
      <c r="A79778" t="s">
        <v>27</v>
      </c>
      <c r="B79778" s="1">
        <v>45628</v>
      </c>
      <c r="C79778">
        <v>74.25</v>
      </c>
    </row>
    <row r="79779" spans="1:3" x14ac:dyDescent="0.2">
      <c r="A79779" t="s">
        <v>27</v>
      </c>
      <c r="B79779" s="1">
        <v>45628</v>
      </c>
      <c r="C79779">
        <v>74.25</v>
      </c>
    </row>
    <row r="79780" spans="1:3" x14ac:dyDescent="0.2">
      <c r="A79780" t="s">
        <v>27</v>
      </c>
      <c r="B79780" s="1">
        <v>45628</v>
      </c>
      <c r="C79780">
        <v>66.75</v>
      </c>
    </row>
    <row r="79781" spans="1:3" x14ac:dyDescent="0.2">
      <c r="A79781" t="s">
        <v>27</v>
      </c>
      <c r="B79781" s="1">
        <v>45628</v>
      </c>
      <c r="C79781">
        <v>33.71</v>
      </c>
    </row>
    <row r="79782" spans="1:3" x14ac:dyDescent="0.2">
      <c r="A79782" t="s">
        <v>27</v>
      </c>
      <c r="B79782" s="1">
        <v>45628</v>
      </c>
      <c r="C79782">
        <v>33.71</v>
      </c>
    </row>
    <row r="79783" spans="1:3" x14ac:dyDescent="0.2">
      <c r="A79783" t="s">
        <v>27</v>
      </c>
      <c r="B79783" s="1">
        <v>45628</v>
      </c>
      <c r="C79783">
        <v>41.21</v>
      </c>
    </row>
    <row r="79784" spans="1:3" x14ac:dyDescent="0.2">
      <c r="A79784" t="s">
        <v>27</v>
      </c>
      <c r="B79784" s="1">
        <v>45628</v>
      </c>
      <c r="C79784">
        <v>74.25</v>
      </c>
    </row>
    <row r="79785" spans="1:3" x14ac:dyDescent="0.2">
      <c r="A79785" t="s">
        <v>27</v>
      </c>
      <c r="B79785" s="1">
        <v>45628</v>
      </c>
      <c r="C79785">
        <v>66.75</v>
      </c>
    </row>
    <row r="79786" spans="1:3" x14ac:dyDescent="0.2">
      <c r="A79786" t="s">
        <v>27</v>
      </c>
      <c r="B79786" s="1">
        <v>45628</v>
      </c>
      <c r="C79786">
        <v>41.96</v>
      </c>
    </row>
    <row r="79787" spans="1:3" x14ac:dyDescent="0.2">
      <c r="A79787" t="s">
        <v>27</v>
      </c>
      <c r="B79787" s="1">
        <v>45628</v>
      </c>
      <c r="C79787">
        <v>103.5</v>
      </c>
    </row>
    <row r="79788" spans="1:3" x14ac:dyDescent="0.2">
      <c r="A79788" t="s">
        <v>27</v>
      </c>
      <c r="B79788" s="1">
        <v>45628</v>
      </c>
      <c r="C79788">
        <v>66.75</v>
      </c>
    </row>
    <row r="79789" spans="1:3" x14ac:dyDescent="0.2">
      <c r="A79789" t="s">
        <v>27</v>
      </c>
      <c r="B79789" s="1">
        <v>45628</v>
      </c>
      <c r="C79789">
        <v>36.75</v>
      </c>
    </row>
    <row r="79790" spans="1:3" x14ac:dyDescent="0.2">
      <c r="A79790" t="s">
        <v>27</v>
      </c>
      <c r="B79790" s="1">
        <v>45628</v>
      </c>
      <c r="C79790">
        <v>44.25</v>
      </c>
    </row>
    <row r="79791" spans="1:3" x14ac:dyDescent="0.2">
      <c r="A79791" t="s">
        <v>27</v>
      </c>
      <c r="B79791" s="1">
        <v>45628</v>
      </c>
      <c r="C79791">
        <v>36.75</v>
      </c>
    </row>
    <row r="79792" spans="1:3" x14ac:dyDescent="0.2">
      <c r="A79792" t="s">
        <v>27</v>
      </c>
      <c r="B79792" s="1">
        <v>45628</v>
      </c>
      <c r="C79792">
        <v>44.25</v>
      </c>
    </row>
    <row r="79793" spans="1:3" x14ac:dyDescent="0.2">
      <c r="A79793" t="s">
        <v>27</v>
      </c>
      <c r="B79793" s="1">
        <v>45628</v>
      </c>
      <c r="C79793">
        <v>66.75</v>
      </c>
    </row>
    <row r="79794" spans="1:3" x14ac:dyDescent="0.2">
      <c r="A79794" t="s">
        <v>27</v>
      </c>
      <c r="B79794" s="1">
        <v>45628</v>
      </c>
      <c r="C79794">
        <v>51.75</v>
      </c>
    </row>
    <row r="79795" spans="1:3" x14ac:dyDescent="0.2">
      <c r="A79795" t="s">
        <v>27</v>
      </c>
      <c r="B79795" s="1">
        <v>45628</v>
      </c>
      <c r="C79795">
        <v>54.71</v>
      </c>
    </row>
    <row r="79796" spans="1:3" x14ac:dyDescent="0.2">
      <c r="A79796" t="s">
        <v>27</v>
      </c>
      <c r="B79796" s="1">
        <v>45628</v>
      </c>
      <c r="C79796">
        <v>26.25</v>
      </c>
    </row>
    <row r="79797" spans="1:3" x14ac:dyDescent="0.2">
      <c r="A79797" t="s">
        <v>27</v>
      </c>
      <c r="B79797" s="1">
        <v>45628</v>
      </c>
      <c r="C79797">
        <v>41.21</v>
      </c>
    </row>
    <row r="79798" spans="1:3" x14ac:dyDescent="0.2">
      <c r="A79798" t="s">
        <v>27</v>
      </c>
      <c r="B79798" s="1">
        <v>45628</v>
      </c>
      <c r="C79798">
        <v>21.75</v>
      </c>
    </row>
    <row r="79799" spans="1:3" x14ac:dyDescent="0.2">
      <c r="A79799" t="s">
        <v>27</v>
      </c>
      <c r="B79799" s="1">
        <v>45628</v>
      </c>
      <c r="C79799">
        <v>21.75</v>
      </c>
    </row>
    <row r="79800" spans="1:3" x14ac:dyDescent="0.2">
      <c r="A79800" t="s">
        <v>27</v>
      </c>
      <c r="B79800" s="1">
        <v>45628</v>
      </c>
      <c r="C79800">
        <v>26.25</v>
      </c>
    </row>
    <row r="79801" spans="1:3" x14ac:dyDescent="0.2">
      <c r="A79801" t="s">
        <v>27</v>
      </c>
      <c r="B79801" s="1">
        <v>45628</v>
      </c>
      <c r="C79801">
        <v>52.5</v>
      </c>
    </row>
    <row r="79802" spans="1:3" x14ac:dyDescent="0.2">
      <c r="A79802" t="s">
        <v>27</v>
      </c>
      <c r="B79802" s="1">
        <v>45628</v>
      </c>
      <c r="C79802">
        <v>21.75</v>
      </c>
    </row>
    <row r="79803" spans="1:3" x14ac:dyDescent="0.2">
      <c r="A79803" t="s">
        <v>27</v>
      </c>
      <c r="B79803" s="1">
        <v>45628</v>
      </c>
      <c r="C79803">
        <v>26.25</v>
      </c>
    </row>
    <row r="79804" spans="1:3" x14ac:dyDescent="0.2">
      <c r="A79804" t="s">
        <v>27</v>
      </c>
      <c r="B79804" s="1">
        <v>45628</v>
      </c>
      <c r="C79804">
        <v>14.96</v>
      </c>
    </row>
    <row r="79805" spans="1:3" x14ac:dyDescent="0.2">
      <c r="A79805" t="s">
        <v>27</v>
      </c>
      <c r="B79805" s="1">
        <v>45628</v>
      </c>
      <c r="C79805">
        <v>41.96</v>
      </c>
    </row>
    <row r="79806" spans="1:3" x14ac:dyDescent="0.2">
      <c r="A79806" t="s">
        <v>27</v>
      </c>
      <c r="B79806" s="1">
        <v>45628</v>
      </c>
      <c r="C79806">
        <v>44.25</v>
      </c>
    </row>
    <row r="79807" spans="1:3" x14ac:dyDescent="0.2">
      <c r="A79807" t="s">
        <v>27</v>
      </c>
      <c r="B79807" s="1">
        <v>45628</v>
      </c>
      <c r="C79807">
        <v>41.21</v>
      </c>
    </row>
    <row r="79808" spans="1:3" x14ac:dyDescent="0.2">
      <c r="A79808" t="s">
        <v>27</v>
      </c>
      <c r="B79808" s="1">
        <v>45628</v>
      </c>
      <c r="C79808">
        <v>74.25</v>
      </c>
    </row>
    <row r="79809" spans="1:3" x14ac:dyDescent="0.2">
      <c r="A79809" t="s">
        <v>27</v>
      </c>
      <c r="B79809" s="1">
        <v>45628</v>
      </c>
      <c r="C79809">
        <v>21.75</v>
      </c>
    </row>
    <row r="79810" spans="1:3" x14ac:dyDescent="0.2">
      <c r="A79810" t="s">
        <v>27</v>
      </c>
      <c r="B79810" s="1">
        <v>45628</v>
      </c>
      <c r="C79810">
        <v>41.21</v>
      </c>
    </row>
    <row r="79811" spans="1:3" x14ac:dyDescent="0.2">
      <c r="A79811" t="s">
        <v>27</v>
      </c>
      <c r="B79811" s="1">
        <v>45628</v>
      </c>
      <c r="C79811">
        <v>74.25</v>
      </c>
    </row>
    <row r="79812" spans="1:3" x14ac:dyDescent="0.2">
      <c r="A79812" t="s">
        <v>27</v>
      </c>
      <c r="B79812" s="1">
        <v>45628</v>
      </c>
      <c r="C79812">
        <v>96.75</v>
      </c>
    </row>
    <row r="79813" spans="1:3" x14ac:dyDescent="0.2">
      <c r="A79813" t="s">
        <v>27</v>
      </c>
      <c r="B79813" s="1">
        <v>45628</v>
      </c>
      <c r="C79813">
        <v>36.75</v>
      </c>
    </row>
    <row r="79814" spans="1:3" x14ac:dyDescent="0.2">
      <c r="A79814" t="s">
        <v>27</v>
      </c>
      <c r="B79814" s="1">
        <v>45628</v>
      </c>
      <c r="C79814">
        <v>59.25</v>
      </c>
    </row>
    <row r="79815" spans="1:3" x14ac:dyDescent="0.2">
      <c r="A79815" t="s">
        <v>27</v>
      </c>
      <c r="B79815" s="1">
        <v>45628</v>
      </c>
      <c r="C79815">
        <v>93.75</v>
      </c>
    </row>
    <row r="79816" spans="1:3" x14ac:dyDescent="0.2">
      <c r="A79816" t="s">
        <v>27</v>
      </c>
      <c r="B79816" s="1">
        <v>45628</v>
      </c>
      <c r="C79816">
        <v>74.25</v>
      </c>
    </row>
    <row r="79817" spans="1:3" x14ac:dyDescent="0.2">
      <c r="A79817" t="s">
        <v>27</v>
      </c>
      <c r="B79817" s="1">
        <v>45628</v>
      </c>
      <c r="C79817">
        <v>44.25</v>
      </c>
    </row>
    <row r="79818" spans="1:3" x14ac:dyDescent="0.2">
      <c r="A79818" t="s">
        <v>27</v>
      </c>
      <c r="B79818" s="1">
        <v>45628</v>
      </c>
      <c r="C79818">
        <v>36.75</v>
      </c>
    </row>
    <row r="79819" spans="1:3" x14ac:dyDescent="0.2">
      <c r="A79819" t="s">
        <v>27</v>
      </c>
      <c r="B79819" s="1">
        <v>45628</v>
      </c>
      <c r="C79819">
        <v>41.96</v>
      </c>
    </row>
    <row r="79820" spans="1:3" x14ac:dyDescent="0.2">
      <c r="A79820" t="s">
        <v>27</v>
      </c>
      <c r="B79820" s="1">
        <v>45628</v>
      </c>
      <c r="C79820">
        <v>93.75</v>
      </c>
    </row>
    <row r="79821" spans="1:3" x14ac:dyDescent="0.2">
      <c r="A79821" t="s">
        <v>27</v>
      </c>
      <c r="B79821" s="1">
        <v>45628</v>
      </c>
      <c r="C79821">
        <v>54.71</v>
      </c>
    </row>
    <row r="79822" spans="1:3" x14ac:dyDescent="0.2">
      <c r="A79822" t="s">
        <v>27</v>
      </c>
      <c r="B79822" s="1">
        <v>45628</v>
      </c>
      <c r="C79822">
        <v>44.25</v>
      </c>
    </row>
    <row r="79823" spans="1:3" x14ac:dyDescent="0.2">
      <c r="A79823" t="s">
        <v>27</v>
      </c>
      <c r="B79823" s="1">
        <v>45628</v>
      </c>
      <c r="C79823">
        <v>44.25</v>
      </c>
    </row>
    <row r="79824" spans="1:3" x14ac:dyDescent="0.2">
      <c r="A79824" t="s">
        <v>27</v>
      </c>
      <c r="B79824" s="1">
        <v>45628</v>
      </c>
      <c r="C79824">
        <v>74.25</v>
      </c>
    </row>
    <row r="79825" spans="1:3" x14ac:dyDescent="0.2">
      <c r="A79825" t="s">
        <v>27</v>
      </c>
      <c r="B79825" s="1">
        <v>45628</v>
      </c>
      <c r="C79825">
        <v>74.25</v>
      </c>
    </row>
    <row r="79826" spans="1:3" x14ac:dyDescent="0.2">
      <c r="A79826" t="s">
        <v>27</v>
      </c>
      <c r="B79826" s="1">
        <v>45628</v>
      </c>
      <c r="C79826">
        <v>74.25</v>
      </c>
    </row>
    <row r="79827" spans="1:3" x14ac:dyDescent="0.2">
      <c r="A79827" t="s">
        <v>27</v>
      </c>
      <c r="B79827" s="1">
        <v>45628</v>
      </c>
      <c r="C79827">
        <v>41.21</v>
      </c>
    </row>
    <row r="79828" spans="1:3" x14ac:dyDescent="0.2">
      <c r="A79828" t="s">
        <v>27</v>
      </c>
      <c r="B79828" s="1">
        <v>45628</v>
      </c>
      <c r="C79828">
        <v>44.25</v>
      </c>
    </row>
    <row r="79829" spans="1:3" x14ac:dyDescent="0.2">
      <c r="A79829" t="s">
        <v>27</v>
      </c>
      <c r="B79829" s="1">
        <v>45628</v>
      </c>
      <c r="C79829">
        <v>66.75</v>
      </c>
    </row>
    <row r="79830" spans="1:3" x14ac:dyDescent="0.2">
      <c r="A79830" t="s">
        <v>27</v>
      </c>
      <c r="B79830" s="1">
        <v>45628</v>
      </c>
      <c r="C79830">
        <v>74.25</v>
      </c>
    </row>
    <row r="79831" spans="1:3" x14ac:dyDescent="0.2">
      <c r="A79831" t="s">
        <v>27</v>
      </c>
      <c r="B79831" s="1">
        <v>45628</v>
      </c>
      <c r="C79831">
        <v>44.25</v>
      </c>
    </row>
    <row r="79832" spans="1:3" x14ac:dyDescent="0.2">
      <c r="A79832" t="s">
        <v>27</v>
      </c>
      <c r="B79832" s="1">
        <v>45628</v>
      </c>
      <c r="C79832">
        <v>89.25</v>
      </c>
    </row>
    <row r="79833" spans="1:3" x14ac:dyDescent="0.2">
      <c r="A79833" t="s">
        <v>27</v>
      </c>
      <c r="B79833" s="1">
        <v>45628</v>
      </c>
      <c r="C79833">
        <v>44.25</v>
      </c>
    </row>
    <row r="79834" spans="1:3" x14ac:dyDescent="0.2">
      <c r="A79834" t="s">
        <v>27</v>
      </c>
      <c r="B79834" s="1">
        <v>45628</v>
      </c>
      <c r="C79834">
        <v>74.25</v>
      </c>
    </row>
    <row r="79835" spans="1:3" x14ac:dyDescent="0.2">
      <c r="A79835" t="s">
        <v>27</v>
      </c>
      <c r="B79835" s="1">
        <v>45628</v>
      </c>
      <c r="C79835">
        <v>104.25</v>
      </c>
    </row>
    <row r="79836" spans="1:3" x14ac:dyDescent="0.2">
      <c r="A79836" t="s">
        <v>27</v>
      </c>
      <c r="B79836" s="1">
        <v>45628</v>
      </c>
      <c r="C79836">
        <v>44.25</v>
      </c>
    </row>
    <row r="79837" spans="1:3" x14ac:dyDescent="0.2">
      <c r="A79837" t="s">
        <v>27</v>
      </c>
      <c r="B79837" s="1">
        <v>45628</v>
      </c>
      <c r="C79837">
        <v>44.25</v>
      </c>
    </row>
    <row r="79838" spans="1:3" x14ac:dyDescent="0.2">
      <c r="A79838" t="s">
        <v>27</v>
      </c>
      <c r="B79838" s="1">
        <v>45628</v>
      </c>
      <c r="C79838">
        <v>51.75</v>
      </c>
    </row>
    <row r="79839" spans="1:3" x14ac:dyDescent="0.2">
      <c r="A79839" t="s">
        <v>27</v>
      </c>
      <c r="B79839" s="1">
        <v>45628</v>
      </c>
      <c r="C79839">
        <v>96.75</v>
      </c>
    </row>
    <row r="79840" spans="1:3" x14ac:dyDescent="0.2">
      <c r="A79840" t="s">
        <v>27</v>
      </c>
      <c r="B79840" s="1">
        <v>45628</v>
      </c>
      <c r="C79840">
        <v>44.25</v>
      </c>
    </row>
    <row r="79841" spans="1:3" x14ac:dyDescent="0.2">
      <c r="A79841" t="s">
        <v>2763</v>
      </c>
      <c r="B79841" s="1">
        <v>45628</v>
      </c>
      <c r="C79841">
        <v>59</v>
      </c>
    </row>
    <row r="79842" spans="1:3" x14ac:dyDescent="0.2">
      <c r="A79842" t="s">
        <v>27</v>
      </c>
      <c r="B79842" s="1">
        <v>45628</v>
      </c>
      <c r="C79842">
        <v>74.25</v>
      </c>
    </row>
    <row r="79843" spans="1:3" x14ac:dyDescent="0.2">
      <c r="A79843" t="s">
        <v>27</v>
      </c>
      <c r="B79843" s="1">
        <v>45628</v>
      </c>
      <c r="C79843">
        <v>44.25</v>
      </c>
    </row>
    <row r="79844" spans="1:3" x14ac:dyDescent="0.2">
      <c r="A79844" t="s">
        <v>27</v>
      </c>
      <c r="B79844" s="1">
        <v>45628</v>
      </c>
      <c r="C79844">
        <v>74.25</v>
      </c>
    </row>
    <row r="79845" spans="1:3" x14ac:dyDescent="0.2">
      <c r="A79845" t="s">
        <v>27</v>
      </c>
      <c r="B79845" s="1">
        <v>45628</v>
      </c>
      <c r="C79845">
        <v>36.75</v>
      </c>
    </row>
    <row r="79846" spans="1:3" x14ac:dyDescent="0.2">
      <c r="A79846" t="s">
        <v>27</v>
      </c>
      <c r="B79846" s="1">
        <v>45628</v>
      </c>
      <c r="C79846">
        <v>41.96</v>
      </c>
    </row>
    <row r="79847" spans="1:3" x14ac:dyDescent="0.2">
      <c r="A79847" t="s">
        <v>3</v>
      </c>
      <c r="B79847" s="1">
        <v>45628</v>
      </c>
      <c r="C79847">
        <v>169.95</v>
      </c>
    </row>
    <row r="79848" spans="1:3" x14ac:dyDescent="0.2">
      <c r="A79848" t="s">
        <v>27</v>
      </c>
      <c r="B79848" s="1">
        <v>45628</v>
      </c>
      <c r="C79848">
        <v>44.25</v>
      </c>
    </row>
    <row r="79849" spans="1:3" x14ac:dyDescent="0.2">
      <c r="A79849" t="s">
        <v>27</v>
      </c>
      <c r="B79849" s="1">
        <v>45628</v>
      </c>
      <c r="C79849">
        <v>36.75</v>
      </c>
    </row>
    <row r="79850" spans="1:3" x14ac:dyDescent="0.2">
      <c r="A79850" t="s">
        <v>27</v>
      </c>
      <c r="B79850" s="1">
        <v>45628</v>
      </c>
      <c r="C79850">
        <v>26.25</v>
      </c>
    </row>
    <row r="79851" spans="1:3" x14ac:dyDescent="0.2">
      <c r="A79851" t="s">
        <v>12</v>
      </c>
      <c r="B79851" s="1">
        <v>45628</v>
      </c>
      <c r="C79851">
        <v>225.44</v>
      </c>
    </row>
    <row r="79852" spans="1:3" x14ac:dyDescent="0.2">
      <c r="A79852" t="s">
        <v>12</v>
      </c>
      <c r="B79852" s="1">
        <v>45628</v>
      </c>
      <c r="C79852">
        <v>464.94</v>
      </c>
    </row>
    <row r="79853" spans="1:3" x14ac:dyDescent="0.2">
      <c r="A79853" t="s">
        <v>12</v>
      </c>
      <c r="B79853" s="1">
        <v>45628</v>
      </c>
      <c r="C79853">
        <v>588.58000000000004</v>
      </c>
    </row>
    <row r="79854" spans="1:3" x14ac:dyDescent="0.2">
      <c r="A79854" t="s">
        <v>2764</v>
      </c>
      <c r="B79854" s="1">
        <v>45628</v>
      </c>
      <c r="C79854">
        <v>163.75</v>
      </c>
    </row>
    <row r="79855" spans="1:3" x14ac:dyDescent="0.2">
      <c r="A79855" t="s">
        <v>2558</v>
      </c>
      <c r="B79855" s="1">
        <v>45628</v>
      </c>
      <c r="C79855">
        <v>985.6</v>
      </c>
    </row>
    <row r="79856" spans="1:3" x14ac:dyDescent="0.2">
      <c r="A79856" t="s">
        <v>1258</v>
      </c>
      <c r="B79856" s="1">
        <v>45628</v>
      </c>
      <c r="C79856">
        <v>15410.02</v>
      </c>
    </row>
    <row r="79857" spans="1:3" x14ac:dyDescent="0.2">
      <c r="A79857" t="s">
        <v>1146</v>
      </c>
      <c r="B79857" s="1">
        <v>45628</v>
      </c>
      <c r="C79857">
        <v>59.94</v>
      </c>
    </row>
    <row r="79858" spans="1:3" x14ac:dyDescent="0.2">
      <c r="A79858" t="s">
        <v>404</v>
      </c>
      <c r="B79858" s="1">
        <v>45628</v>
      </c>
      <c r="C79858">
        <v>10513.07</v>
      </c>
    </row>
    <row r="79859" spans="1:3" x14ac:dyDescent="0.2">
      <c r="A79859" t="s">
        <v>319</v>
      </c>
      <c r="B79859" s="1">
        <v>45628</v>
      </c>
      <c r="C79859">
        <v>14471.18</v>
      </c>
    </row>
    <row r="79860" spans="1:3" x14ac:dyDescent="0.2">
      <c r="A79860" t="s">
        <v>418</v>
      </c>
      <c r="B79860" s="1">
        <v>45628</v>
      </c>
      <c r="C79860">
        <v>1899</v>
      </c>
    </row>
    <row r="79861" spans="1:3" x14ac:dyDescent="0.2">
      <c r="A79861" t="s">
        <v>348</v>
      </c>
      <c r="B79861" s="1">
        <v>45628</v>
      </c>
      <c r="C79861">
        <v>460.28</v>
      </c>
    </row>
    <row r="79862" spans="1:3" x14ac:dyDescent="0.2">
      <c r="A79862" t="s">
        <v>348</v>
      </c>
      <c r="B79862" s="1">
        <v>45628</v>
      </c>
      <c r="C79862">
        <v>632.52</v>
      </c>
    </row>
    <row r="79863" spans="1:3" x14ac:dyDescent="0.2">
      <c r="A79863" t="s">
        <v>348</v>
      </c>
      <c r="B79863" s="1">
        <v>45628</v>
      </c>
      <c r="C79863">
        <v>372.89</v>
      </c>
    </row>
    <row r="79864" spans="1:3" x14ac:dyDescent="0.2">
      <c r="A79864" t="s">
        <v>348</v>
      </c>
      <c r="B79864" s="1">
        <v>45628</v>
      </c>
      <c r="C79864">
        <v>516.86</v>
      </c>
    </row>
    <row r="79865" spans="1:3" x14ac:dyDescent="0.2">
      <c r="A79865" t="s">
        <v>348</v>
      </c>
      <c r="B79865" s="1">
        <v>45628</v>
      </c>
      <c r="C79865">
        <v>449.99</v>
      </c>
    </row>
    <row r="79866" spans="1:3" x14ac:dyDescent="0.2">
      <c r="A79866" t="s">
        <v>348</v>
      </c>
      <c r="B79866" s="1">
        <v>45628</v>
      </c>
      <c r="C79866">
        <v>220.27</v>
      </c>
    </row>
    <row r="79867" spans="1:3" x14ac:dyDescent="0.2">
      <c r="A79867" t="s">
        <v>348</v>
      </c>
      <c r="B79867" s="1">
        <v>45628</v>
      </c>
      <c r="C79867">
        <v>63.98</v>
      </c>
    </row>
    <row r="79868" spans="1:3" x14ac:dyDescent="0.2">
      <c r="A79868" t="s">
        <v>146</v>
      </c>
      <c r="B79868" s="1">
        <v>45628</v>
      </c>
      <c r="C79868">
        <v>1783.01</v>
      </c>
    </row>
    <row r="79869" spans="1:3" x14ac:dyDescent="0.2">
      <c r="A79869" t="s">
        <v>119</v>
      </c>
      <c r="B79869" s="1">
        <v>45628</v>
      </c>
      <c r="C79869">
        <v>2418.81</v>
      </c>
    </row>
    <row r="79870" spans="1:3" x14ac:dyDescent="0.2">
      <c r="A79870" t="s">
        <v>709</v>
      </c>
      <c r="B79870" s="1">
        <v>45628</v>
      </c>
      <c r="C79870">
        <v>434.34</v>
      </c>
    </row>
    <row r="79871" spans="1:3" x14ac:dyDescent="0.2">
      <c r="A79871" t="s">
        <v>2</v>
      </c>
      <c r="B79871" s="1">
        <v>45628</v>
      </c>
      <c r="C79871">
        <v>18221.78</v>
      </c>
    </row>
    <row r="79872" spans="1:3" x14ac:dyDescent="0.2">
      <c r="A79872" t="s">
        <v>1719</v>
      </c>
      <c r="B79872" s="1">
        <v>45629</v>
      </c>
      <c r="C79872">
        <v>863.06</v>
      </c>
    </row>
    <row r="79873" spans="1:3" x14ac:dyDescent="0.2">
      <c r="A79873" t="s">
        <v>934</v>
      </c>
      <c r="B79873" s="1">
        <v>45629</v>
      </c>
      <c r="C79873">
        <v>559.39</v>
      </c>
    </row>
    <row r="79874" spans="1:3" x14ac:dyDescent="0.2">
      <c r="A79874" t="s">
        <v>741</v>
      </c>
      <c r="B79874" s="1">
        <v>45629</v>
      </c>
      <c r="C79874">
        <v>170.97</v>
      </c>
    </row>
    <row r="79875" spans="1:3" x14ac:dyDescent="0.2">
      <c r="A79875" t="s">
        <v>307</v>
      </c>
      <c r="B79875" s="1">
        <v>45629</v>
      </c>
      <c r="C79875">
        <v>2463.77</v>
      </c>
    </row>
    <row r="79876" spans="1:3" x14ac:dyDescent="0.2">
      <c r="A79876" t="s">
        <v>751</v>
      </c>
      <c r="B79876" s="1">
        <v>45629</v>
      </c>
      <c r="C79876">
        <v>1838.79</v>
      </c>
    </row>
    <row r="79877" spans="1:3" x14ac:dyDescent="0.2">
      <c r="A79877" t="s">
        <v>331</v>
      </c>
      <c r="B79877" s="1">
        <v>45629</v>
      </c>
      <c r="C79877">
        <v>1524.03</v>
      </c>
    </row>
    <row r="79878" spans="1:3" x14ac:dyDescent="0.2">
      <c r="A79878" t="s">
        <v>2662</v>
      </c>
      <c r="B79878" s="1">
        <v>45629</v>
      </c>
      <c r="C79878">
        <v>45.88</v>
      </c>
    </row>
    <row r="79879" spans="1:3" x14ac:dyDescent="0.2">
      <c r="A79879" t="s">
        <v>2662</v>
      </c>
      <c r="B79879" s="1">
        <v>45629</v>
      </c>
      <c r="C79879">
        <v>682.33</v>
      </c>
    </row>
    <row r="79880" spans="1:3" x14ac:dyDescent="0.2">
      <c r="A79880" t="s">
        <v>808</v>
      </c>
      <c r="B79880" s="1">
        <v>45629</v>
      </c>
      <c r="C79880">
        <v>283.5</v>
      </c>
    </row>
    <row r="79881" spans="1:3" x14ac:dyDescent="0.2">
      <c r="A79881" t="s">
        <v>2663</v>
      </c>
      <c r="B79881" s="1">
        <v>45629</v>
      </c>
      <c r="C79881">
        <v>63.9</v>
      </c>
    </row>
    <row r="79882" spans="1:3" x14ac:dyDescent="0.2">
      <c r="A79882" t="s">
        <v>347</v>
      </c>
      <c r="B79882" s="1">
        <v>45629</v>
      </c>
      <c r="C79882">
        <v>472.9</v>
      </c>
    </row>
    <row r="79883" spans="1:3" x14ac:dyDescent="0.2">
      <c r="A79883" t="s">
        <v>2664</v>
      </c>
      <c r="B79883" s="1">
        <v>45629</v>
      </c>
      <c r="C79883">
        <v>83.1</v>
      </c>
    </row>
    <row r="79884" spans="1:3" x14ac:dyDescent="0.2">
      <c r="A79884" t="s">
        <v>2665</v>
      </c>
      <c r="B79884" s="1">
        <v>45629</v>
      </c>
      <c r="C79884">
        <v>85.6</v>
      </c>
    </row>
    <row r="79885" spans="1:3" x14ac:dyDescent="0.2">
      <c r="A79885" t="s">
        <v>2666</v>
      </c>
      <c r="B79885" s="1">
        <v>45629</v>
      </c>
      <c r="C79885">
        <v>126.65</v>
      </c>
    </row>
    <row r="79886" spans="1:3" x14ac:dyDescent="0.2">
      <c r="A79886" t="s">
        <v>2667</v>
      </c>
      <c r="B79886" s="1">
        <v>45629</v>
      </c>
      <c r="C79886">
        <v>83.85</v>
      </c>
    </row>
    <row r="79887" spans="1:3" x14ac:dyDescent="0.2">
      <c r="A79887" t="s">
        <v>27</v>
      </c>
      <c r="B79887" s="1">
        <v>45629</v>
      </c>
      <c r="C79887">
        <v>21.75</v>
      </c>
    </row>
    <row r="79888" spans="1:3" x14ac:dyDescent="0.2">
      <c r="A79888" t="s">
        <v>27</v>
      </c>
      <c r="B79888" s="1">
        <v>45629</v>
      </c>
      <c r="C79888">
        <v>21.75</v>
      </c>
    </row>
    <row r="79889" spans="1:3" x14ac:dyDescent="0.2">
      <c r="A79889" t="s">
        <v>27</v>
      </c>
      <c r="B79889" s="1">
        <v>45629</v>
      </c>
      <c r="C79889">
        <v>21.75</v>
      </c>
    </row>
    <row r="79890" spans="1:3" x14ac:dyDescent="0.2">
      <c r="A79890" t="s">
        <v>27</v>
      </c>
      <c r="B79890" s="1">
        <v>45629</v>
      </c>
      <c r="C79890">
        <v>18.75</v>
      </c>
    </row>
    <row r="79891" spans="1:3" x14ac:dyDescent="0.2">
      <c r="A79891" t="s">
        <v>27</v>
      </c>
      <c r="B79891" s="1">
        <v>45629</v>
      </c>
      <c r="C79891">
        <v>51.75</v>
      </c>
    </row>
    <row r="79892" spans="1:3" x14ac:dyDescent="0.2">
      <c r="A79892" t="s">
        <v>27</v>
      </c>
      <c r="B79892" s="1">
        <v>45629</v>
      </c>
      <c r="C79892">
        <v>44.25</v>
      </c>
    </row>
    <row r="79893" spans="1:3" x14ac:dyDescent="0.2">
      <c r="A79893" t="s">
        <v>27</v>
      </c>
      <c r="B79893" s="1">
        <v>45629</v>
      </c>
      <c r="C79893">
        <v>104.25</v>
      </c>
    </row>
    <row r="79894" spans="1:3" x14ac:dyDescent="0.2">
      <c r="A79894" t="s">
        <v>27</v>
      </c>
      <c r="B79894" s="1">
        <v>45629</v>
      </c>
      <c r="C79894">
        <v>44.25</v>
      </c>
    </row>
    <row r="79895" spans="1:3" x14ac:dyDescent="0.2">
      <c r="A79895" t="s">
        <v>2668</v>
      </c>
      <c r="B79895" s="1">
        <v>45629</v>
      </c>
      <c r="C79895">
        <v>73.650000000000006</v>
      </c>
    </row>
    <row r="79896" spans="1:3" x14ac:dyDescent="0.2">
      <c r="A79896" t="s">
        <v>2669</v>
      </c>
      <c r="B79896" s="1">
        <v>45629</v>
      </c>
      <c r="C79896">
        <v>56.9</v>
      </c>
    </row>
    <row r="79897" spans="1:3" x14ac:dyDescent="0.2">
      <c r="A79897" t="s">
        <v>2670</v>
      </c>
      <c r="B79897" s="1">
        <v>45629</v>
      </c>
      <c r="C79897">
        <v>123.4</v>
      </c>
    </row>
    <row r="79898" spans="1:3" x14ac:dyDescent="0.2">
      <c r="A79898" t="s">
        <v>2671</v>
      </c>
      <c r="B79898" s="1">
        <v>45629</v>
      </c>
      <c r="C79898">
        <v>99.9</v>
      </c>
    </row>
    <row r="79899" spans="1:3" x14ac:dyDescent="0.2">
      <c r="A79899" t="s">
        <v>2672</v>
      </c>
      <c r="B79899" s="1">
        <v>45629</v>
      </c>
      <c r="C79899">
        <v>63.65</v>
      </c>
    </row>
    <row r="79900" spans="1:3" x14ac:dyDescent="0.2">
      <c r="A79900" t="s">
        <v>2673</v>
      </c>
      <c r="B79900" s="1">
        <v>45629</v>
      </c>
      <c r="C79900">
        <v>22.45</v>
      </c>
    </row>
    <row r="79901" spans="1:3" x14ac:dyDescent="0.2">
      <c r="A79901" t="s">
        <v>2674</v>
      </c>
      <c r="B79901" s="1">
        <v>45629</v>
      </c>
      <c r="C79901">
        <v>53.9</v>
      </c>
    </row>
    <row r="79902" spans="1:3" x14ac:dyDescent="0.2">
      <c r="A79902" t="s">
        <v>2675</v>
      </c>
      <c r="B79902" s="1">
        <v>45629</v>
      </c>
      <c r="C79902">
        <v>16.899999999999999</v>
      </c>
    </row>
    <row r="79903" spans="1:3" x14ac:dyDescent="0.2">
      <c r="A79903" t="s">
        <v>2676</v>
      </c>
      <c r="B79903" s="1">
        <v>45629</v>
      </c>
      <c r="C79903">
        <v>61.9</v>
      </c>
    </row>
    <row r="79904" spans="1:3" x14ac:dyDescent="0.2">
      <c r="A79904" t="s">
        <v>4</v>
      </c>
      <c r="B79904" s="1">
        <v>45629</v>
      </c>
      <c r="C79904">
        <v>1983.27</v>
      </c>
    </row>
    <row r="79905" spans="1:3" x14ac:dyDescent="0.2">
      <c r="A79905" t="s">
        <v>940</v>
      </c>
      <c r="B79905" s="1">
        <v>45629</v>
      </c>
      <c r="C79905">
        <v>547.59</v>
      </c>
    </row>
    <row r="79906" spans="1:3" x14ac:dyDescent="0.2">
      <c r="A79906" t="s">
        <v>1515</v>
      </c>
      <c r="B79906" s="1">
        <v>45629</v>
      </c>
      <c r="C79906">
        <v>3279.84</v>
      </c>
    </row>
    <row r="79907" spans="1:3" x14ac:dyDescent="0.2">
      <c r="A79907" t="s">
        <v>30</v>
      </c>
      <c r="B79907" s="1">
        <v>45629</v>
      </c>
      <c r="C79907">
        <v>745.22</v>
      </c>
    </row>
    <row r="79908" spans="1:3" x14ac:dyDescent="0.2">
      <c r="A79908" t="s">
        <v>396</v>
      </c>
      <c r="B79908" s="1">
        <v>45629</v>
      </c>
      <c r="C79908">
        <v>58.08</v>
      </c>
    </row>
    <row r="79909" spans="1:3" x14ac:dyDescent="0.2">
      <c r="A79909" t="s">
        <v>751</v>
      </c>
      <c r="B79909" s="1">
        <v>45629</v>
      </c>
      <c r="C79909">
        <v>1651.17</v>
      </c>
    </row>
    <row r="79910" spans="1:3" x14ac:dyDescent="0.2">
      <c r="A79910" t="s">
        <v>143</v>
      </c>
      <c r="B79910" s="1">
        <v>45629</v>
      </c>
      <c r="C79910">
        <v>328.22</v>
      </c>
    </row>
    <row r="79911" spans="1:3" x14ac:dyDescent="0.2">
      <c r="A79911" t="s">
        <v>310</v>
      </c>
      <c r="B79911" s="1">
        <v>45629</v>
      </c>
      <c r="C79911">
        <v>1099.42</v>
      </c>
    </row>
    <row r="79912" spans="1:3" x14ac:dyDescent="0.2">
      <c r="A79912" t="s">
        <v>2677</v>
      </c>
      <c r="B79912" s="1">
        <v>45629</v>
      </c>
      <c r="C79912">
        <v>154.58000000000001</v>
      </c>
    </row>
    <row r="79913" spans="1:3" x14ac:dyDescent="0.2">
      <c r="A79913" t="s">
        <v>534</v>
      </c>
      <c r="B79913" s="1">
        <v>45629</v>
      </c>
      <c r="C79913">
        <v>3290.78</v>
      </c>
    </row>
    <row r="79914" spans="1:3" x14ac:dyDescent="0.2">
      <c r="A79914" t="s">
        <v>2678</v>
      </c>
      <c r="B79914" s="1">
        <v>45629</v>
      </c>
      <c r="C79914">
        <v>12.95</v>
      </c>
    </row>
    <row r="79915" spans="1:3" x14ac:dyDescent="0.2">
      <c r="A79915" t="s">
        <v>383</v>
      </c>
      <c r="B79915" s="1">
        <v>45629</v>
      </c>
      <c r="C79915">
        <v>53.5</v>
      </c>
    </row>
    <row r="79916" spans="1:3" x14ac:dyDescent="0.2">
      <c r="A79916" t="s">
        <v>46</v>
      </c>
      <c r="B79916" s="1">
        <v>45629</v>
      </c>
      <c r="C79916">
        <v>123.01</v>
      </c>
    </row>
    <row r="79917" spans="1:3" x14ac:dyDescent="0.2">
      <c r="A79917" t="s">
        <v>46</v>
      </c>
      <c r="B79917" s="1">
        <v>45629</v>
      </c>
      <c r="C79917">
        <v>316</v>
      </c>
    </row>
    <row r="79918" spans="1:3" x14ac:dyDescent="0.2">
      <c r="A79918" t="s">
        <v>46</v>
      </c>
      <c r="B79918" s="1">
        <v>45629</v>
      </c>
      <c r="C79918">
        <v>147.94</v>
      </c>
    </row>
    <row r="79919" spans="1:3" x14ac:dyDescent="0.2">
      <c r="A79919" t="s">
        <v>46</v>
      </c>
      <c r="B79919" s="1">
        <v>45629</v>
      </c>
      <c r="C79919">
        <v>121.54</v>
      </c>
    </row>
    <row r="79920" spans="1:3" x14ac:dyDescent="0.2">
      <c r="A79920" t="s">
        <v>46</v>
      </c>
      <c r="B79920" s="1">
        <v>45629</v>
      </c>
      <c r="C79920">
        <v>279.93</v>
      </c>
    </row>
    <row r="79921" spans="1:3" x14ac:dyDescent="0.2">
      <c r="A79921" t="s">
        <v>46</v>
      </c>
      <c r="B79921" s="1">
        <v>45629</v>
      </c>
      <c r="C79921">
        <v>255.88</v>
      </c>
    </row>
    <row r="79922" spans="1:3" x14ac:dyDescent="0.2">
      <c r="A79922" t="s">
        <v>46</v>
      </c>
      <c r="B79922" s="1">
        <v>45629</v>
      </c>
      <c r="C79922">
        <v>311.02</v>
      </c>
    </row>
    <row r="79923" spans="1:3" x14ac:dyDescent="0.2">
      <c r="A79923" t="s">
        <v>46</v>
      </c>
      <c r="B79923" s="1">
        <v>45629</v>
      </c>
      <c r="C79923">
        <v>114.91</v>
      </c>
    </row>
    <row r="79924" spans="1:3" x14ac:dyDescent="0.2">
      <c r="A79924" t="s">
        <v>534</v>
      </c>
      <c r="B79924" s="1">
        <v>45629</v>
      </c>
      <c r="C79924">
        <v>464.7</v>
      </c>
    </row>
    <row r="79925" spans="1:3" x14ac:dyDescent="0.2">
      <c r="A79925" t="s">
        <v>2679</v>
      </c>
      <c r="B79925" s="1">
        <v>45629</v>
      </c>
      <c r="C79925">
        <v>102.6</v>
      </c>
    </row>
    <row r="79926" spans="1:3" x14ac:dyDescent="0.2">
      <c r="A79926" t="s">
        <v>2680</v>
      </c>
      <c r="B79926" s="1">
        <v>45629</v>
      </c>
      <c r="C79926">
        <v>22</v>
      </c>
    </row>
    <row r="79927" spans="1:3" x14ac:dyDescent="0.2">
      <c r="A79927" t="s">
        <v>2158</v>
      </c>
      <c r="B79927" s="1">
        <v>45629</v>
      </c>
      <c r="C79927">
        <v>80.75</v>
      </c>
    </row>
    <row r="79928" spans="1:3" x14ac:dyDescent="0.2">
      <c r="A79928" t="s">
        <v>27</v>
      </c>
      <c r="B79928" s="1">
        <v>45629</v>
      </c>
      <c r="C79928">
        <v>74.25</v>
      </c>
    </row>
    <row r="79929" spans="1:3" x14ac:dyDescent="0.2">
      <c r="A79929" t="s">
        <v>27</v>
      </c>
      <c r="B79929" s="1">
        <v>45629</v>
      </c>
      <c r="C79929">
        <v>41.21</v>
      </c>
    </row>
    <row r="79930" spans="1:3" x14ac:dyDescent="0.2">
      <c r="A79930" t="s">
        <v>27</v>
      </c>
      <c r="B79930" s="1">
        <v>45629</v>
      </c>
      <c r="C79930">
        <v>51.75</v>
      </c>
    </row>
    <row r="79931" spans="1:3" x14ac:dyDescent="0.2">
      <c r="A79931" t="s">
        <v>2681</v>
      </c>
      <c r="B79931" s="1">
        <v>45629</v>
      </c>
      <c r="C79931">
        <v>113.9</v>
      </c>
    </row>
    <row r="79932" spans="1:3" x14ac:dyDescent="0.2">
      <c r="A79932" t="s">
        <v>2682</v>
      </c>
      <c r="B79932" s="1">
        <v>45629</v>
      </c>
      <c r="C79932">
        <v>87.26</v>
      </c>
    </row>
    <row r="79933" spans="1:3" x14ac:dyDescent="0.2">
      <c r="A79933" t="s">
        <v>46</v>
      </c>
      <c r="B79933" s="1">
        <v>45629</v>
      </c>
      <c r="C79933">
        <v>81.97</v>
      </c>
    </row>
    <row r="79934" spans="1:3" x14ac:dyDescent="0.2">
      <c r="A79934" t="s">
        <v>2683</v>
      </c>
      <c r="B79934" s="1">
        <v>45629</v>
      </c>
      <c r="C79934">
        <v>111.9</v>
      </c>
    </row>
    <row r="79935" spans="1:3" x14ac:dyDescent="0.2">
      <c r="A79935" t="s">
        <v>2684</v>
      </c>
      <c r="B79935" s="1">
        <v>45629</v>
      </c>
      <c r="C79935">
        <v>65.150000000000006</v>
      </c>
    </row>
    <row r="79936" spans="1:3" x14ac:dyDescent="0.2">
      <c r="A79936" t="s">
        <v>304</v>
      </c>
      <c r="B79936" s="1">
        <v>45629</v>
      </c>
      <c r="C79936">
        <v>55.12</v>
      </c>
    </row>
    <row r="79937" spans="1:3" x14ac:dyDescent="0.2">
      <c r="A79937" t="s">
        <v>12</v>
      </c>
      <c r="B79937" s="1">
        <v>45629</v>
      </c>
      <c r="C79937">
        <v>1137.77</v>
      </c>
    </row>
    <row r="79938" spans="1:3" x14ac:dyDescent="0.2">
      <c r="A79938" t="s">
        <v>46</v>
      </c>
      <c r="B79938" s="1">
        <v>45629</v>
      </c>
      <c r="C79938">
        <v>62.17</v>
      </c>
    </row>
    <row r="79939" spans="1:3" x14ac:dyDescent="0.2">
      <c r="A79939" t="s">
        <v>316</v>
      </c>
      <c r="B79939" s="1">
        <v>45629</v>
      </c>
      <c r="C79939">
        <v>873.33</v>
      </c>
    </row>
    <row r="79940" spans="1:3" x14ac:dyDescent="0.2">
      <c r="A79940" t="s">
        <v>2685</v>
      </c>
      <c r="B79940" s="1">
        <v>45629</v>
      </c>
      <c r="C79940">
        <v>78.849999999999994</v>
      </c>
    </row>
    <row r="79941" spans="1:3" x14ac:dyDescent="0.2">
      <c r="A79941" t="s">
        <v>2686</v>
      </c>
      <c r="B79941" s="1">
        <v>45629</v>
      </c>
      <c r="C79941">
        <v>41.9</v>
      </c>
    </row>
    <row r="79942" spans="1:3" x14ac:dyDescent="0.2">
      <c r="A79942" t="s">
        <v>2687</v>
      </c>
      <c r="B79942" s="1">
        <v>45629</v>
      </c>
      <c r="C79942">
        <v>66.8</v>
      </c>
    </row>
    <row r="79943" spans="1:3" x14ac:dyDescent="0.2">
      <c r="A79943" t="s">
        <v>2688</v>
      </c>
      <c r="B79943" s="1">
        <v>45629</v>
      </c>
      <c r="C79943">
        <v>70.650000000000006</v>
      </c>
    </row>
    <row r="79944" spans="1:3" x14ac:dyDescent="0.2">
      <c r="A79944" t="s">
        <v>2689</v>
      </c>
      <c r="B79944" s="1">
        <v>45629</v>
      </c>
      <c r="C79944">
        <v>118.5</v>
      </c>
    </row>
    <row r="79945" spans="1:3" x14ac:dyDescent="0.2">
      <c r="A79945" t="s">
        <v>2690</v>
      </c>
      <c r="B79945" s="1">
        <v>45629</v>
      </c>
      <c r="C79945">
        <v>41.9</v>
      </c>
    </row>
    <row r="79946" spans="1:3" x14ac:dyDescent="0.2">
      <c r="A79946" t="s">
        <v>2691</v>
      </c>
      <c r="B79946" s="1">
        <v>45629</v>
      </c>
      <c r="C79946">
        <v>63.9</v>
      </c>
    </row>
    <row r="79947" spans="1:3" x14ac:dyDescent="0.2">
      <c r="A79947" t="s">
        <v>2692</v>
      </c>
      <c r="B79947" s="1">
        <v>45629</v>
      </c>
      <c r="C79947">
        <v>53.9</v>
      </c>
    </row>
    <row r="79948" spans="1:3" x14ac:dyDescent="0.2">
      <c r="A79948" t="s">
        <v>562</v>
      </c>
      <c r="B79948" s="1">
        <v>45629</v>
      </c>
      <c r="C79948">
        <v>93.95</v>
      </c>
    </row>
    <row r="79949" spans="1:3" x14ac:dyDescent="0.2">
      <c r="A79949" t="s">
        <v>2693</v>
      </c>
      <c r="B79949" s="1">
        <v>45629</v>
      </c>
      <c r="C79949">
        <v>58.2</v>
      </c>
    </row>
    <row r="79950" spans="1:3" x14ac:dyDescent="0.2">
      <c r="A79950" t="s">
        <v>2694</v>
      </c>
      <c r="B79950" s="1">
        <v>45629</v>
      </c>
      <c r="C79950">
        <v>104.75</v>
      </c>
    </row>
    <row r="79951" spans="1:3" x14ac:dyDescent="0.2">
      <c r="A79951" t="s">
        <v>2695</v>
      </c>
      <c r="B79951" s="1">
        <v>45629</v>
      </c>
      <c r="C79951">
        <v>38.950000000000003</v>
      </c>
    </row>
    <row r="79952" spans="1:3" x14ac:dyDescent="0.2">
      <c r="A79952" t="s">
        <v>2696</v>
      </c>
      <c r="B79952" s="1">
        <v>45629</v>
      </c>
      <c r="C79952">
        <v>63.9</v>
      </c>
    </row>
    <row r="79953" spans="1:3" x14ac:dyDescent="0.2">
      <c r="A79953" t="s">
        <v>2697</v>
      </c>
      <c r="B79953" s="1">
        <v>45629</v>
      </c>
      <c r="C79953">
        <v>164.85</v>
      </c>
    </row>
    <row r="79954" spans="1:3" x14ac:dyDescent="0.2">
      <c r="A79954" t="s">
        <v>2698</v>
      </c>
      <c r="B79954" s="1">
        <v>45629</v>
      </c>
      <c r="C79954">
        <v>71.45</v>
      </c>
    </row>
    <row r="79955" spans="1:3" x14ac:dyDescent="0.2">
      <c r="A79955" t="s">
        <v>316</v>
      </c>
      <c r="B79955" s="1">
        <v>45629</v>
      </c>
      <c r="C79955">
        <v>1422.11</v>
      </c>
    </row>
    <row r="79956" spans="1:3" x14ac:dyDescent="0.2">
      <c r="A79956" t="s">
        <v>2699</v>
      </c>
      <c r="B79956" s="1">
        <v>45629</v>
      </c>
      <c r="C79956">
        <v>41.8</v>
      </c>
    </row>
    <row r="79957" spans="1:3" x14ac:dyDescent="0.2">
      <c r="A79957" t="s">
        <v>40</v>
      </c>
      <c r="B79957" s="1">
        <v>45629</v>
      </c>
      <c r="C79957">
        <v>448.07</v>
      </c>
    </row>
    <row r="79958" spans="1:3" x14ac:dyDescent="0.2">
      <c r="A79958" t="s">
        <v>2700</v>
      </c>
      <c r="B79958" s="1">
        <v>45629</v>
      </c>
      <c r="C79958">
        <v>74.900000000000006</v>
      </c>
    </row>
    <row r="79959" spans="1:3" x14ac:dyDescent="0.2">
      <c r="A79959" t="s">
        <v>257</v>
      </c>
      <c r="B79959" s="1">
        <v>45629</v>
      </c>
      <c r="C79959">
        <v>500</v>
      </c>
    </row>
    <row r="79960" spans="1:3" x14ac:dyDescent="0.2">
      <c r="A79960" t="s">
        <v>119</v>
      </c>
      <c r="B79960" s="1">
        <v>45629</v>
      </c>
      <c r="C79960">
        <v>179.95</v>
      </c>
    </row>
    <row r="79961" spans="1:3" x14ac:dyDescent="0.2">
      <c r="A79961" t="s">
        <v>119</v>
      </c>
      <c r="B79961" s="1">
        <v>45629</v>
      </c>
      <c r="C79961">
        <v>582.57000000000005</v>
      </c>
    </row>
    <row r="79962" spans="1:3" x14ac:dyDescent="0.2">
      <c r="A79962" t="s">
        <v>483</v>
      </c>
      <c r="B79962" s="1">
        <v>45629</v>
      </c>
      <c r="C79962">
        <v>261</v>
      </c>
    </row>
    <row r="79963" spans="1:3" x14ac:dyDescent="0.2">
      <c r="A79963" t="s">
        <v>2701</v>
      </c>
      <c r="B79963" s="1">
        <v>45629</v>
      </c>
      <c r="C79963">
        <v>274.08</v>
      </c>
    </row>
    <row r="79964" spans="1:3" x14ac:dyDescent="0.2">
      <c r="A79964" t="s">
        <v>2701</v>
      </c>
      <c r="B79964" s="1">
        <v>45629</v>
      </c>
      <c r="C79964">
        <v>34.380000000000003</v>
      </c>
    </row>
    <row r="79965" spans="1:3" x14ac:dyDescent="0.2">
      <c r="A79965" t="s">
        <v>483</v>
      </c>
      <c r="B79965" s="1">
        <v>45629</v>
      </c>
      <c r="C79965">
        <v>1191.42</v>
      </c>
    </row>
    <row r="79966" spans="1:3" x14ac:dyDescent="0.2">
      <c r="A79966" t="s">
        <v>2701</v>
      </c>
      <c r="B79966" s="1">
        <v>45629</v>
      </c>
      <c r="C79966">
        <v>329.14</v>
      </c>
    </row>
    <row r="79967" spans="1:3" x14ac:dyDescent="0.2">
      <c r="A79967" t="s">
        <v>1003</v>
      </c>
      <c r="B79967" s="1">
        <v>45629</v>
      </c>
      <c r="C79967">
        <v>642.33000000000004</v>
      </c>
    </row>
    <row r="79968" spans="1:3" x14ac:dyDescent="0.2">
      <c r="A79968" t="s">
        <v>31</v>
      </c>
      <c r="B79968" s="1">
        <v>45629</v>
      </c>
      <c r="C79968">
        <v>875.46</v>
      </c>
    </row>
    <row r="79969" spans="1:3" x14ac:dyDescent="0.2">
      <c r="A79969" t="s">
        <v>2702</v>
      </c>
      <c r="B79969" s="1">
        <v>45629</v>
      </c>
      <c r="C79969">
        <v>54.9</v>
      </c>
    </row>
    <row r="79970" spans="1:3" x14ac:dyDescent="0.2">
      <c r="A79970" t="s">
        <v>2703</v>
      </c>
      <c r="B79970" s="1">
        <v>45629</v>
      </c>
      <c r="C79970">
        <v>118.8</v>
      </c>
    </row>
    <row r="79971" spans="1:3" x14ac:dyDescent="0.2">
      <c r="A79971" t="s">
        <v>1810</v>
      </c>
      <c r="B79971" s="1">
        <v>45629</v>
      </c>
      <c r="C79971">
        <v>54.9</v>
      </c>
    </row>
    <row r="79972" spans="1:3" x14ac:dyDescent="0.2">
      <c r="A79972" t="s">
        <v>2704</v>
      </c>
      <c r="B79972" s="1">
        <v>45629</v>
      </c>
      <c r="C79972">
        <v>168.9</v>
      </c>
    </row>
    <row r="79973" spans="1:3" x14ac:dyDescent="0.2">
      <c r="A79973" t="s">
        <v>27</v>
      </c>
      <c r="B79973" s="1">
        <v>45629</v>
      </c>
      <c r="C79973">
        <v>41.96</v>
      </c>
    </row>
    <row r="79974" spans="1:3" x14ac:dyDescent="0.2">
      <c r="A79974" t="s">
        <v>27</v>
      </c>
      <c r="B79974" s="1">
        <v>45629</v>
      </c>
      <c r="C79974">
        <v>41.96</v>
      </c>
    </row>
    <row r="79975" spans="1:3" x14ac:dyDescent="0.2">
      <c r="A79975" t="s">
        <v>27</v>
      </c>
      <c r="B79975" s="1">
        <v>45629</v>
      </c>
      <c r="C79975">
        <v>41.21</v>
      </c>
    </row>
    <row r="79976" spans="1:3" x14ac:dyDescent="0.2">
      <c r="A79976" t="s">
        <v>27</v>
      </c>
      <c r="B79976" s="1">
        <v>45629</v>
      </c>
      <c r="C79976">
        <v>35.96</v>
      </c>
    </row>
    <row r="79977" spans="1:3" x14ac:dyDescent="0.2">
      <c r="A79977" t="s">
        <v>27</v>
      </c>
      <c r="B79977" s="1">
        <v>45629</v>
      </c>
      <c r="C79977">
        <v>44.25</v>
      </c>
    </row>
    <row r="79978" spans="1:3" x14ac:dyDescent="0.2">
      <c r="A79978" t="s">
        <v>27</v>
      </c>
      <c r="B79978" s="1">
        <v>45629</v>
      </c>
      <c r="C79978">
        <v>36.75</v>
      </c>
    </row>
    <row r="79979" spans="1:3" x14ac:dyDescent="0.2">
      <c r="A79979" t="s">
        <v>27</v>
      </c>
      <c r="B79979" s="1">
        <v>45629</v>
      </c>
      <c r="C79979">
        <v>18.75</v>
      </c>
    </row>
    <row r="79980" spans="1:3" x14ac:dyDescent="0.2">
      <c r="A79980" t="s">
        <v>27</v>
      </c>
      <c r="B79980" s="1">
        <v>45629</v>
      </c>
      <c r="C79980">
        <v>36.75</v>
      </c>
    </row>
    <row r="79981" spans="1:3" x14ac:dyDescent="0.2">
      <c r="A79981" t="s">
        <v>27</v>
      </c>
      <c r="B79981" s="1">
        <v>45629</v>
      </c>
      <c r="C79981">
        <v>21.75</v>
      </c>
    </row>
    <row r="79982" spans="1:3" x14ac:dyDescent="0.2">
      <c r="A79982" t="s">
        <v>27</v>
      </c>
      <c r="B79982" s="1">
        <v>45629</v>
      </c>
      <c r="C79982">
        <v>21.75</v>
      </c>
    </row>
    <row r="79983" spans="1:3" x14ac:dyDescent="0.2">
      <c r="A79983" t="s">
        <v>27</v>
      </c>
      <c r="B79983" s="1">
        <v>45629</v>
      </c>
      <c r="C79983">
        <v>59.25</v>
      </c>
    </row>
    <row r="79984" spans="1:3" x14ac:dyDescent="0.2">
      <c r="A79984" t="s">
        <v>27</v>
      </c>
      <c r="B79984" s="1">
        <v>45629</v>
      </c>
      <c r="C79984">
        <v>41.96</v>
      </c>
    </row>
    <row r="79985" spans="1:3" x14ac:dyDescent="0.2">
      <c r="A79985" t="s">
        <v>27</v>
      </c>
      <c r="B79985" s="1">
        <v>45629</v>
      </c>
      <c r="C79985">
        <v>36.75</v>
      </c>
    </row>
    <row r="79986" spans="1:3" x14ac:dyDescent="0.2">
      <c r="A79986" t="s">
        <v>27</v>
      </c>
      <c r="B79986" s="1">
        <v>45629</v>
      </c>
      <c r="C79986">
        <v>36.75</v>
      </c>
    </row>
    <row r="79987" spans="1:3" x14ac:dyDescent="0.2">
      <c r="A79987" t="s">
        <v>27</v>
      </c>
      <c r="B79987" s="1">
        <v>45629</v>
      </c>
      <c r="C79987">
        <v>36.75</v>
      </c>
    </row>
    <row r="79988" spans="1:3" x14ac:dyDescent="0.2">
      <c r="A79988" t="s">
        <v>27</v>
      </c>
      <c r="B79988" s="1">
        <v>45629</v>
      </c>
      <c r="C79988">
        <v>36.75</v>
      </c>
    </row>
    <row r="79989" spans="1:3" x14ac:dyDescent="0.2">
      <c r="A79989" t="s">
        <v>27</v>
      </c>
      <c r="B79989" s="1">
        <v>45629</v>
      </c>
      <c r="C79989">
        <v>51.75</v>
      </c>
    </row>
    <row r="79990" spans="1:3" x14ac:dyDescent="0.2">
      <c r="A79990" t="s">
        <v>27</v>
      </c>
      <c r="B79990" s="1">
        <v>45629</v>
      </c>
      <c r="C79990">
        <v>44.25</v>
      </c>
    </row>
    <row r="79991" spans="1:3" x14ac:dyDescent="0.2">
      <c r="A79991" t="s">
        <v>27</v>
      </c>
      <c r="B79991" s="1">
        <v>45629</v>
      </c>
      <c r="C79991">
        <v>59.25</v>
      </c>
    </row>
    <row r="79992" spans="1:3" x14ac:dyDescent="0.2">
      <c r="A79992" t="s">
        <v>27</v>
      </c>
      <c r="B79992" s="1">
        <v>45629</v>
      </c>
      <c r="C79992">
        <v>36.75</v>
      </c>
    </row>
    <row r="79993" spans="1:3" x14ac:dyDescent="0.2">
      <c r="A79993" t="s">
        <v>27</v>
      </c>
      <c r="B79993" s="1">
        <v>45629</v>
      </c>
      <c r="C79993">
        <v>41.21</v>
      </c>
    </row>
    <row r="79994" spans="1:3" x14ac:dyDescent="0.2">
      <c r="A79994" t="s">
        <v>27</v>
      </c>
      <c r="B79994" s="1">
        <v>45629</v>
      </c>
      <c r="C79994">
        <v>26.25</v>
      </c>
    </row>
    <row r="79995" spans="1:3" x14ac:dyDescent="0.2">
      <c r="A79995" t="s">
        <v>27</v>
      </c>
      <c r="B79995" s="1">
        <v>45629</v>
      </c>
      <c r="C79995">
        <v>67.459999999999994</v>
      </c>
    </row>
    <row r="79996" spans="1:3" x14ac:dyDescent="0.2">
      <c r="A79996" t="s">
        <v>27</v>
      </c>
      <c r="B79996" s="1">
        <v>45629</v>
      </c>
      <c r="C79996">
        <v>51.75</v>
      </c>
    </row>
    <row r="79997" spans="1:3" x14ac:dyDescent="0.2">
      <c r="A79997" t="s">
        <v>27</v>
      </c>
      <c r="B79997" s="1">
        <v>45629</v>
      </c>
      <c r="C79997">
        <v>44.25</v>
      </c>
    </row>
    <row r="79998" spans="1:3" x14ac:dyDescent="0.2">
      <c r="A79998" t="s">
        <v>27</v>
      </c>
      <c r="B79998" s="1">
        <v>45629</v>
      </c>
      <c r="C79998">
        <v>89.25</v>
      </c>
    </row>
    <row r="79999" spans="1:3" x14ac:dyDescent="0.2">
      <c r="A79999" t="s">
        <v>27</v>
      </c>
      <c r="B79999" s="1">
        <v>45629</v>
      </c>
      <c r="C79999">
        <v>66.75</v>
      </c>
    </row>
    <row r="80000" spans="1:3" x14ac:dyDescent="0.2">
      <c r="A80000" t="s">
        <v>2705</v>
      </c>
      <c r="B80000" s="1">
        <v>45629</v>
      </c>
      <c r="C80000">
        <v>129</v>
      </c>
    </row>
    <row r="80001" spans="1:3" x14ac:dyDescent="0.2">
      <c r="A80001" t="s">
        <v>27</v>
      </c>
      <c r="B80001" s="1">
        <v>45629</v>
      </c>
      <c r="C80001">
        <v>51.75</v>
      </c>
    </row>
    <row r="80002" spans="1:3" x14ac:dyDescent="0.2">
      <c r="A80002" t="s">
        <v>27</v>
      </c>
      <c r="B80002" s="1">
        <v>45629</v>
      </c>
      <c r="C80002">
        <v>44.25</v>
      </c>
    </row>
    <row r="80003" spans="1:3" x14ac:dyDescent="0.2">
      <c r="A80003" t="s">
        <v>27</v>
      </c>
      <c r="B80003" s="1">
        <v>45629</v>
      </c>
      <c r="C80003">
        <v>41.21</v>
      </c>
    </row>
    <row r="80004" spans="1:3" x14ac:dyDescent="0.2">
      <c r="A80004" t="s">
        <v>27</v>
      </c>
      <c r="B80004" s="1">
        <v>45629</v>
      </c>
      <c r="C80004">
        <v>44.25</v>
      </c>
    </row>
    <row r="80005" spans="1:3" x14ac:dyDescent="0.2">
      <c r="A80005" t="s">
        <v>27</v>
      </c>
      <c r="B80005" s="1">
        <v>45629</v>
      </c>
      <c r="C80005">
        <v>36.75</v>
      </c>
    </row>
    <row r="80006" spans="1:3" x14ac:dyDescent="0.2">
      <c r="A80006" t="s">
        <v>27</v>
      </c>
      <c r="B80006" s="1">
        <v>45629</v>
      </c>
      <c r="C80006">
        <v>41.96</v>
      </c>
    </row>
    <row r="80007" spans="1:3" x14ac:dyDescent="0.2">
      <c r="A80007" t="s">
        <v>27</v>
      </c>
      <c r="B80007" s="1">
        <v>45629</v>
      </c>
      <c r="C80007">
        <v>41.96</v>
      </c>
    </row>
    <row r="80008" spans="1:3" x14ac:dyDescent="0.2">
      <c r="A80008" t="s">
        <v>27</v>
      </c>
      <c r="B80008" s="1">
        <v>45629</v>
      </c>
      <c r="C80008">
        <v>41.96</v>
      </c>
    </row>
    <row r="80009" spans="1:3" x14ac:dyDescent="0.2">
      <c r="A80009" t="s">
        <v>27</v>
      </c>
      <c r="B80009" s="1">
        <v>45629</v>
      </c>
      <c r="C80009">
        <v>18.75</v>
      </c>
    </row>
    <row r="80010" spans="1:3" x14ac:dyDescent="0.2">
      <c r="A80010" t="s">
        <v>27</v>
      </c>
      <c r="B80010" s="1">
        <v>45629</v>
      </c>
      <c r="C80010">
        <v>26.25</v>
      </c>
    </row>
    <row r="80011" spans="1:3" x14ac:dyDescent="0.2">
      <c r="A80011" t="s">
        <v>27</v>
      </c>
      <c r="B80011" s="1">
        <v>45629</v>
      </c>
      <c r="C80011">
        <v>41.21</v>
      </c>
    </row>
    <row r="80012" spans="1:3" x14ac:dyDescent="0.2">
      <c r="A80012" t="s">
        <v>27</v>
      </c>
      <c r="B80012" s="1">
        <v>45629</v>
      </c>
      <c r="C80012">
        <v>96.75</v>
      </c>
    </row>
    <row r="80013" spans="1:3" x14ac:dyDescent="0.2">
      <c r="A80013" t="s">
        <v>27</v>
      </c>
      <c r="B80013" s="1">
        <v>45629</v>
      </c>
      <c r="C80013">
        <v>36.75</v>
      </c>
    </row>
    <row r="80014" spans="1:3" x14ac:dyDescent="0.2">
      <c r="A80014" t="s">
        <v>27</v>
      </c>
      <c r="B80014" s="1">
        <v>45629</v>
      </c>
      <c r="C80014">
        <v>66.75</v>
      </c>
    </row>
    <row r="80015" spans="1:3" x14ac:dyDescent="0.2">
      <c r="A80015" t="s">
        <v>27</v>
      </c>
      <c r="B80015" s="1">
        <v>45629</v>
      </c>
      <c r="C80015">
        <v>21.75</v>
      </c>
    </row>
    <row r="80016" spans="1:3" x14ac:dyDescent="0.2">
      <c r="A80016" t="s">
        <v>27</v>
      </c>
      <c r="B80016" s="1">
        <v>45629</v>
      </c>
      <c r="C80016">
        <v>21.75</v>
      </c>
    </row>
    <row r="80017" spans="1:3" x14ac:dyDescent="0.2">
      <c r="A80017" t="s">
        <v>27</v>
      </c>
      <c r="B80017" s="1">
        <v>45629</v>
      </c>
      <c r="C80017">
        <v>36.75</v>
      </c>
    </row>
    <row r="80018" spans="1:3" x14ac:dyDescent="0.2">
      <c r="A80018" t="s">
        <v>27</v>
      </c>
      <c r="B80018" s="1">
        <v>45629</v>
      </c>
      <c r="C80018">
        <v>56.25</v>
      </c>
    </row>
    <row r="80019" spans="1:3" x14ac:dyDescent="0.2">
      <c r="A80019" t="s">
        <v>27</v>
      </c>
      <c r="B80019" s="1">
        <v>45629</v>
      </c>
      <c r="C80019">
        <v>21.75</v>
      </c>
    </row>
    <row r="80020" spans="1:3" x14ac:dyDescent="0.2">
      <c r="A80020" t="s">
        <v>27</v>
      </c>
      <c r="B80020" s="1">
        <v>45629</v>
      </c>
      <c r="C80020">
        <v>21.75</v>
      </c>
    </row>
    <row r="80021" spans="1:3" x14ac:dyDescent="0.2">
      <c r="A80021" t="s">
        <v>27</v>
      </c>
      <c r="B80021" s="1">
        <v>45629</v>
      </c>
      <c r="C80021">
        <v>96.75</v>
      </c>
    </row>
    <row r="80022" spans="1:3" x14ac:dyDescent="0.2">
      <c r="A80022" t="s">
        <v>27</v>
      </c>
      <c r="B80022" s="1">
        <v>45629</v>
      </c>
      <c r="C80022">
        <v>33.71</v>
      </c>
    </row>
    <row r="80023" spans="1:3" x14ac:dyDescent="0.2">
      <c r="A80023" t="s">
        <v>27</v>
      </c>
      <c r="B80023" s="1">
        <v>45629</v>
      </c>
      <c r="C80023">
        <v>44.25</v>
      </c>
    </row>
    <row r="80024" spans="1:3" x14ac:dyDescent="0.2">
      <c r="A80024" t="s">
        <v>27</v>
      </c>
      <c r="B80024" s="1">
        <v>45629</v>
      </c>
      <c r="C80024">
        <v>44.25</v>
      </c>
    </row>
    <row r="80025" spans="1:3" x14ac:dyDescent="0.2">
      <c r="A80025" t="s">
        <v>27</v>
      </c>
      <c r="B80025" s="1">
        <v>45629</v>
      </c>
      <c r="C80025">
        <v>41.21</v>
      </c>
    </row>
    <row r="80026" spans="1:3" x14ac:dyDescent="0.2">
      <c r="A80026" t="s">
        <v>27</v>
      </c>
      <c r="B80026" s="1">
        <v>45629</v>
      </c>
      <c r="C80026">
        <v>26.25</v>
      </c>
    </row>
    <row r="80027" spans="1:3" x14ac:dyDescent="0.2">
      <c r="A80027" t="s">
        <v>27</v>
      </c>
      <c r="B80027" s="1">
        <v>45629</v>
      </c>
      <c r="C80027">
        <v>74.25</v>
      </c>
    </row>
    <row r="80028" spans="1:3" x14ac:dyDescent="0.2">
      <c r="A80028" t="s">
        <v>27</v>
      </c>
      <c r="B80028" s="1">
        <v>45629</v>
      </c>
      <c r="C80028">
        <v>44.25</v>
      </c>
    </row>
    <row r="80029" spans="1:3" x14ac:dyDescent="0.2">
      <c r="A80029" t="s">
        <v>27</v>
      </c>
      <c r="B80029" s="1">
        <v>45629</v>
      </c>
      <c r="C80029">
        <v>44.25</v>
      </c>
    </row>
    <row r="80030" spans="1:3" x14ac:dyDescent="0.2">
      <c r="A80030" t="s">
        <v>27</v>
      </c>
      <c r="B80030" s="1">
        <v>45629</v>
      </c>
      <c r="C80030">
        <v>33.71</v>
      </c>
    </row>
    <row r="80031" spans="1:3" x14ac:dyDescent="0.2">
      <c r="A80031" t="s">
        <v>27</v>
      </c>
      <c r="B80031" s="1">
        <v>45629</v>
      </c>
      <c r="C80031">
        <v>26.25</v>
      </c>
    </row>
    <row r="80032" spans="1:3" x14ac:dyDescent="0.2">
      <c r="A80032" t="s">
        <v>27</v>
      </c>
      <c r="B80032" s="1">
        <v>45629</v>
      </c>
      <c r="C80032">
        <v>74.25</v>
      </c>
    </row>
    <row r="80033" spans="1:3" x14ac:dyDescent="0.2">
      <c r="A80033" t="s">
        <v>27</v>
      </c>
      <c r="B80033" s="1">
        <v>45629</v>
      </c>
      <c r="C80033">
        <v>26.25</v>
      </c>
    </row>
    <row r="80034" spans="1:3" x14ac:dyDescent="0.2">
      <c r="A80034" t="s">
        <v>27</v>
      </c>
      <c r="B80034" s="1">
        <v>45629</v>
      </c>
      <c r="C80034">
        <v>26.25</v>
      </c>
    </row>
    <row r="80035" spans="1:3" x14ac:dyDescent="0.2">
      <c r="A80035" t="s">
        <v>27</v>
      </c>
      <c r="B80035" s="1">
        <v>45629</v>
      </c>
      <c r="C80035">
        <v>51.75</v>
      </c>
    </row>
    <row r="80036" spans="1:3" x14ac:dyDescent="0.2">
      <c r="A80036" t="s">
        <v>27</v>
      </c>
      <c r="B80036" s="1">
        <v>45629</v>
      </c>
      <c r="C80036">
        <v>172.46</v>
      </c>
    </row>
    <row r="80037" spans="1:3" x14ac:dyDescent="0.2">
      <c r="A80037" t="s">
        <v>27</v>
      </c>
      <c r="B80037" s="1">
        <v>45629</v>
      </c>
      <c r="C80037">
        <v>36.75</v>
      </c>
    </row>
    <row r="80038" spans="1:3" x14ac:dyDescent="0.2">
      <c r="A80038" t="s">
        <v>27</v>
      </c>
      <c r="B80038" s="1">
        <v>45629</v>
      </c>
      <c r="C80038">
        <v>44.25</v>
      </c>
    </row>
    <row r="80039" spans="1:3" x14ac:dyDescent="0.2">
      <c r="A80039" t="s">
        <v>27</v>
      </c>
      <c r="B80039" s="1">
        <v>45629</v>
      </c>
      <c r="C80039">
        <v>41.21</v>
      </c>
    </row>
    <row r="80040" spans="1:3" x14ac:dyDescent="0.2">
      <c r="A80040" t="s">
        <v>27</v>
      </c>
      <c r="B80040" s="1">
        <v>45629</v>
      </c>
      <c r="C80040">
        <v>93.75</v>
      </c>
    </row>
    <row r="80041" spans="1:3" x14ac:dyDescent="0.2">
      <c r="A80041" t="s">
        <v>27</v>
      </c>
      <c r="B80041" s="1">
        <v>45629</v>
      </c>
      <c r="C80041">
        <v>96.75</v>
      </c>
    </row>
    <row r="80042" spans="1:3" x14ac:dyDescent="0.2">
      <c r="A80042" t="s">
        <v>27</v>
      </c>
      <c r="B80042" s="1">
        <v>45630</v>
      </c>
      <c r="C80042">
        <v>36.75</v>
      </c>
    </row>
    <row r="80043" spans="1:3" x14ac:dyDescent="0.2">
      <c r="A80043" t="s">
        <v>27</v>
      </c>
      <c r="B80043" s="1">
        <v>45630</v>
      </c>
      <c r="C80043">
        <v>41.96</v>
      </c>
    </row>
    <row r="80044" spans="1:3" x14ac:dyDescent="0.2">
      <c r="A80044" t="s">
        <v>27</v>
      </c>
      <c r="B80044" s="1">
        <v>45630</v>
      </c>
      <c r="C80044">
        <v>51.75</v>
      </c>
    </row>
    <row r="80045" spans="1:3" x14ac:dyDescent="0.2">
      <c r="A80045" t="s">
        <v>27</v>
      </c>
      <c r="B80045" s="1">
        <v>45630</v>
      </c>
      <c r="C80045">
        <v>96.75</v>
      </c>
    </row>
    <row r="80046" spans="1:3" x14ac:dyDescent="0.2">
      <c r="A80046" t="s">
        <v>27</v>
      </c>
      <c r="B80046" s="1">
        <v>45630</v>
      </c>
      <c r="C80046">
        <v>74.25</v>
      </c>
    </row>
    <row r="80047" spans="1:3" x14ac:dyDescent="0.2">
      <c r="A80047" t="s">
        <v>27</v>
      </c>
      <c r="B80047" s="1">
        <v>45630</v>
      </c>
      <c r="C80047">
        <v>36.75</v>
      </c>
    </row>
    <row r="80048" spans="1:3" x14ac:dyDescent="0.2">
      <c r="A80048" t="s">
        <v>27</v>
      </c>
      <c r="B80048" s="1">
        <v>45630</v>
      </c>
      <c r="C80048">
        <v>66.75</v>
      </c>
    </row>
    <row r="80049" spans="1:3" x14ac:dyDescent="0.2">
      <c r="A80049" t="s">
        <v>27</v>
      </c>
      <c r="B80049" s="1">
        <v>45630</v>
      </c>
      <c r="C80049">
        <v>35.96</v>
      </c>
    </row>
    <row r="80050" spans="1:3" x14ac:dyDescent="0.2">
      <c r="A80050" t="s">
        <v>27</v>
      </c>
      <c r="B80050" s="1">
        <v>45630</v>
      </c>
      <c r="C80050">
        <v>41.21</v>
      </c>
    </row>
    <row r="80051" spans="1:3" x14ac:dyDescent="0.2">
      <c r="A80051" t="s">
        <v>27</v>
      </c>
      <c r="B80051" s="1">
        <v>45630</v>
      </c>
      <c r="C80051">
        <v>74.25</v>
      </c>
    </row>
    <row r="80052" spans="1:3" x14ac:dyDescent="0.2">
      <c r="A80052" t="s">
        <v>27</v>
      </c>
      <c r="B80052" s="1">
        <v>45630</v>
      </c>
      <c r="C80052">
        <v>41.96</v>
      </c>
    </row>
    <row r="80053" spans="1:3" x14ac:dyDescent="0.2">
      <c r="A80053" t="s">
        <v>27</v>
      </c>
      <c r="B80053" s="1">
        <v>45630</v>
      </c>
      <c r="C80053">
        <v>74.25</v>
      </c>
    </row>
    <row r="80054" spans="1:3" x14ac:dyDescent="0.2">
      <c r="A80054" t="s">
        <v>27</v>
      </c>
      <c r="B80054" s="1">
        <v>45630</v>
      </c>
      <c r="C80054">
        <v>14.96</v>
      </c>
    </row>
    <row r="80055" spans="1:3" x14ac:dyDescent="0.2">
      <c r="A80055" t="s">
        <v>27</v>
      </c>
      <c r="B80055" s="1">
        <v>45630</v>
      </c>
      <c r="C80055">
        <v>26.25</v>
      </c>
    </row>
    <row r="80056" spans="1:3" x14ac:dyDescent="0.2">
      <c r="A80056" t="s">
        <v>27</v>
      </c>
      <c r="B80056" s="1">
        <v>45630</v>
      </c>
      <c r="C80056">
        <v>26.25</v>
      </c>
    </row>
    <row r="80057" spans="1:3" x14ac:dyDescent="0.2">
      <c r="A80057" t="s">
        <v>2628</v>
      </c>
      <c r="B80057" s="1">
        <v>45630</v>
      </c>
      <c r="C80057">
        <v>473.9</v>
      </c>
    </row>
    <row r="80058" spans="1:3" x14ac:dyDescent="0.2">
      <c r="A80058" t="s">
        <v>2434</v>
      </c>
      <c r="B80058" s="1">
        <v>45630</v>
      </c>
      <c r="C80058">
        <v>371.6</v>
      </c>
    </row>
    <row r="80059" spans="1:3" x14ac:dyDescent="0.2">
      <c r="A80059" t="s">
        <v>2629</v>
      </c>
      <c r="B80059" s="1">
        <v>45630</v>
      </c>
      <c r="C80059">
        <v>63.9</v>
      </c>
    </row>
    <row r="80060" spans="1:3" x14ac:dyDescent="0.2">
      <c r="A80060" t="s">
        <v>2630</v>
      </c>
      <c r="B80060" s="1">
        <v>45630</v>
      </c>
      <c r="C80060">
        <v>143.85</v>
      </c>
    </row>
    <row r="80061" spans="1:3" x14ac:dyDescent="0.2">
      <c r="A80061" t="s">
        <v>2631</v>
      </c>
      <c r="B80061" s="1">
        <v>45630</v>
      </c>
      <c r="C80061">
        <v>66.900000000000006</v>
      </c>
    </row>
    <row r="80062" spans="1:3" x14ac:dyDescent="0.2">
      <c r="A80062" t="s">
        <v>2632</v>
      </c>
      <c r="B80062" s="1">
        <v>45630</v>
      </c>
      <c r="C80062">
        <v>63.9</v>
      </c>
    </row>
    <row r="80063" spans="1:3" x14ac:dyDescent="0.2">
      <c r="A80063" t="s">
        <v>27</v>
      </c>
      <c r="B80063" s="1">
        <v>45630</v>
      </c>
      <c r="C80063">
        <v>41.96</v>
      </c>
    </row>
    <row r="80064" spans="1:3" x14ac:dyDescent="0.2">
      <c r="A80064" t="s">
        <v>27</v>
      </c>
      <c r="B80064" s="1">
        <v>45630</v>
      </c>
      <c r="C80064">
        <v>74.25</v>
      </c>
    </row>
    <row r="80065" spans="1:3" x14ac:dyDescent="0.2">
      <c r="A80065" t="s">
        <v>27</v>
      </c>
      <c r="B80065" s="1">
        <v>45630</v>
      </c>
      <c r="C80065">
        <v>41.21</v>
      </c>
    </row>
    <row r="80066" spans="1:3" x14ac:dyDescent="0.2">
      <c r="A80066" t="s">
        <v>27</v>
      </c>
      <c r="B80066" s="1">
        <v>45630</v>
      </c>
      <c r="C80066">
        <v>74.25</v>
      </c>
    </row>
    <row r="80067" spans="1:3" x14ac:dyDescent="0.2">
      <c r="A80067" t="s">
        <v>379</v>
      </c>
      <c r="B80067" s="1">
        <v>45630</v>
      </c>
      <c r="C80067">
        <v>1357.64</v>
      </c>
    </row>
    <row r="80068" spans="1:3" x14ac:dyDescent="0.2">
      <c r="A80068" t="s">
        <v>29</v>
      </c>
      <c r="B80068" s="1">
        <v>45630</v>
      </c>
      <c r="C80068">
        <v>38.85</v>
      </c>
    </row>
    <row r="80069" spans="1:3" x14ac:dyDescent="0.2">
      <c r="A80069" t="s">
        <v>27</v>
      </c>
      <c r="B80069" s="1">
        <v>45630</v>
      </c>
      <c r="C80069">
        <v>104.25</v>
      </c>
    </row>
    <row r="80070" spans="1:3" x14ac:dyDescent="0.2">
      <c r="A80070" t="s">
        <v>29</v>
      </c>
      <c r="B80070" s="1">
        <v>45630</v>
      </c>
      <c r="C80070">
        <v>383.31</v>
      </c>
    </row>
    <row r="80071" spans="1:3" x14ac:dyDescent="0.2">
      <c r="A80071" t="s">
        <v>148</v>
      </c>
      <c r="B80071" s="1">
        <v>45630</v>
      </c>
      <c r="C80071">
        <v>747.82</v>
      </c>
    </row>
    <row r="80072" spans="1:3" x14ac:dyDescent="0.2">
      <c r="A80072" t="s">
        <v>79</v>
      </c>
      <c r="B80072" s="1">
        <v>45630</v>
      </c>
      <c r="C80072">
        <v>35.03</v>
      </c>
    </row>
    <row r="80073" spans="1:3" x14ac:dyDescent="0.2">
      <c r="A80073" t="s">
        <v>79</v>
      </c>
      <c r="B80073" s="1">
        <v>45630</v>
      </c>
      <c r="C80073">
        <v>35.03</v>
      </c>
    </row>
    <row r="80074" spans="1:3" x14ac:dyDescent="0.2">
      <c r="A80074" t="s">
        <v>319</v>
      </c>
      <c r="B80074" s="1">
        <v>45630</v>
      </c>
      <c r="C80074">
        <v>954.72</v>
      </c>
    </row>
    <row r="80075" spans="1:3" x14ac:dyDescent="0.2">
      <c r="A80075" t="s">
        <v>27</v>
      </c>
      <c r="B80075" s="1">
        <v>45630</v>
      </c>
      <c r="C80075">
        <v>26.25</v>
      </c>
    </row>
    <row r="80076" spans="1:3" x14ac:dyDescent="0.2">
      <c r="A80076" t="s">
        <v>11</v>
      </c>
      <c r="B80076" s="1">
        <v>45630</v>
      </c>
      <c r="C80076">
        <v>500.97</v>
      </c>
    </row>
    <row r="80077" spans="1:3" x14ac:dyDescent="0.2">
      <c r="A80077" t="s">
        <v>318</v>
      </c>
      <c r="B80077" s="1">
        <v>45630</v>
      </c>
      <c r="C80077">
        <v>224.34</v>
      </c>
    </row>
    <row r="80078" spans="1:3" x14ac:dyDescent="0.2">
      <c r="A80078" t="s">
        <v>75</v>
      </c>
      <c r="B80078" s="1">
        <v>45630</v>
      </c>
      <c r="C80078">
        <v>159.66999999999999</v>
      </c>
    </row>
    <row r="80079" spans="1:3" x14ac:dyDescent="0.2">
      <c r="A80079" t="s">
        <v>119</v>
      </c>
      <c r="B80079" s="1">
        <v>45630</v>
      </c>
      <c r="C80079">
        <v>2113.66</v>
      </c>
    </row>
    <row r="80080" spans="1:3" x14ac:dyDescent="0.2">
      <c r="A80080" t="s">
        <v>2633</v>
      </c>
      <c r="B80080" s="1">
        <v>45630</v>
      </c>
      <c r="C80080">
        <v>23.9</v>
      </c>
    </row>
    <row r="80081" spans="1:3" x14ac:dyDescent="0.2">
      <c r="A80081" t="s">
        <v>2634</v>
      </c>
      <c r="B80081" s="1">
        <v>45630</v>
      </c>
      <c r="C80081">
        <v>274.89999999999998</v>
      </c>
    </row>
    <row r="80082" spans="1:3" x14ac:dyDescent="0.2">
      <c r="A80082" t="s">
        <v>837</v>
      </c>
      <c r="B80082" s="1">
        <v>45630</v>
      </c>
      <c r="C80082">
        <v>42.98</v>
      </c>
    </row>
    <row r="80083" spans="1:3" x14ac:dyDescent="0.2">
      <c r="A80083" t="s">
        <v>2635</v>
      </c>
      <c r="B80083" s="1">
        <v>45630</v>
      </c>
      <c r="C80083">
        <v>79.45</v>
      </c>
    </row>
    <row r="80084" spans="1:3" x14ac:dyDescent="0.2">
      <c r="A80084" t="s">
        <v>511</v>
      </c>
      <c r="B80084" s="1">
        <v>45630</v>
      </c>
      <c r="C80084">
        <v>1214.5999999999999</v>
      </c>
    </row>
    <row r="80085" spans="1:3" x14ac:dyDescent="0.2">
      <c r="A80085" t="s">
        <v>2636</v>
      </c>
      <c r="B80085" s="1">
        <v>45630</v>
      </c>
      <c r="C80085">
        <v>31.45</v>
      </c>
    </row>
    <row r="80086" spans="1:3" x14ac:dyDescent="0.2">
      <c r="A80086" t="s">
        <v>2637</v>
      </c>
      <c r="B80086" s="1">
        <v>45630</v>
      </c>
      <c r="C80086">
        <v>39</v>
      </c>
    </row>
    <row r="80087" spans="1:3" x14ac:dyDescent="0.2">
      <c r="A80087" t="s">
        <v>2638</v>
      </c>
      <c r="B80087" s="1">
        <v>45630</v>
      </c>
      <c r="C80087">
        <v>58</v>
      </c>
    </row>
    <row r="80088" spans="1:3" x14ac:dyDescent="0.2">
      <c r="A80088" t="s">
        <v>2639</v>
      </c>
      <c r="B80088" s="1">
        <v>45630</v>
      </c>
      <c r="C80088">
        <v>365.61</v>
      </c>
    </row>
    <row r="80089" spans="1:3" x14ac:dyDescent="0.2">
      <c r="A80089" t="s">
        <v>2640</v>
      </c>
      <c r="B80089" s="1">
        <v>45630</v>
      </c>
      <c r="C80089">
        <v>37</v>
      </c>
    </row>
    <row r="80090" spans="1:3" x14ac:dyDescent="0.2">
      <c r="A80090" t="s">
        <v>327</v>
      </c>
      <c r="B80090" s="1">
        <v>45630</v>
      </c>
      <c r="C80090">
        <v>555.41999999999996</v>
      </c>
    </row>
    <row r="80091" spans="1:3" x14ac:dyDescent="0.2">
      <c r="A80091" t="s">
        <v>2641</v>
      </c>
      <c r="B80091" s="1">
        <v>45630</v>
      </c>
      <c r="C80091">
        <v>71.45</v>
      </c>
    </row>
    <row r="80092" spans="1:3" x14ac:dyDescent="0.2">
      <c r="A80092" t="s">
        <v>46</v>
      </c>
      <c r="B80092" s="1">
        <v>45630</v>
      </c>
      <c r="C80092">
        <v>490.16</v>
      </c>
    </row>
    <row r="80093" spans="1:3" x14ac:dyDescent="0.2">
      <c r="A80093" t="s">
        <v>2642</v>
      </c>
      <c r="B80093" s="1">
        <v>45630</v>
      </c>
      <c r="C80093">
        <v>254.7</v>
      </c>
    </row>
    <row r="80094" spans="1:3" x14ac:dyDescent="0.2">
      <c r="A80094" t="s">
        <v>2643</v>
      </c>
      <c r="B80094" s="1">
        <v>45630</v>
      </c>
      <c r="C80094">
        <v>71.45</v>
      </c>
    </row>
    <row r="80095" spans="1:3" x14ac:dyDescent="0.2">
      <c r="A80095" t="s">
        <v>2644</v>
      </c>
      <c r="B80095" s="1">
        <v>45630</v>
      </c>
      <c r="C80095">
        <v>66.900000000000006</v>
      </c>
    </row>
    <row r="80096" spans="1:3" x14ac:dyDescent="0.2">
      <c r="A80096" t="s">
        <v>2645</v>
      </c>
      <c r="B80096" s="1">
        <v>45630</v>
      </c>
      <c r="C80096">
        <v>56.9</v>
      </c>
    </row>
    <row r="80097" spans="1:3" x14ac:dyDescent="0.2">
      <c r="A80097" t="s">
        <v>2646</v>
      </c>
      <c r="B80097" s="1">
        <v>45630</v>
      </c>
      <c r="C80097">
        <v>56.9</v>
      </c>
    </row>
    <row r="80098" spans="1:3" x14ac:dyDescent="0.2">
      <c r="A80098" t="s">
        <v>2647</v>
      </c>
      <c r="B80098" s="1">
        <v>45630</v>
      </c>
      <c r="C80098">
        <v>22.45</v>
      </c>
    </row>
    <row r="80099" spans="1:3" x14ac:dyDescent="0.2">
      <c r="A80099" t="s">
        <v>2647</v>
      </c>
      <c r="B80099" s="1">
        <v>45630</v>
      </c>
      <c r="C80099">
        <v>104.85</v>
      </c>
    </row>
    <row r="80100" spans="1:3" x14ac:dyDescent="0.2">
      <c r="A80100" t="s">
        <v>2648</v>
      </c>
      <c r="B80100" s="1">
        <v>45630</v>
      </c>
      <c r="C80100">
        <v>70.650000000000006</v>
      </c>
    </row>
    <row r="80101" spans="1:3" x14ac:dyDescent="0.2">
      <c r="A80101" t="s">
        <v>2649</v>
      </c>
      <c r="B80101" s="1">
        <v>45630</v>
      </c>
      <c r="C80101">
        <v>58.9</v>
      </c>
    </row>
    <row r="80102" spans="1:3" x14ac:dyDescent="0.2">
      <c r="A80102" t="s">
        <v>2650</v>
      </c>
      <c r="B80102" s="1">
        <v>45630</v>
      </c>
      <c r="C80102">
        <v>54.9</v>
      </c>
    </row>
    <row r="80103" spans="1:3" x14ac:dyDescent="0.2">
      <c r="A80103" t="s">
        <v>2651</v>
      </c>
      <c r="B80103" s="1">
        <v>45630</v>
      </c>
      <c r="C80103">
        <v>89.85</v>
      </c>
    </row>
    <row r="80104" spans="1:3" x14ac:dyDescent="0.2">
      <c r="A80104" t="s">
        <v>2652</v>
      </c>
      <c r="B80104" s="1">
        <v>45630</v>
      </c>
      <c r="C80104">
        <v>89.85</v>
      </c>
    </row>
    <row r="80105" spans="1:3" x14ac:dyDescent="0.2">
      <c r="A80105" t="s">
        <v>860</v>
      </c>
      <c r="B80105" s="1">
        <v>45630</v>
      </c>
      <c r="C80105">
        <v>132.75</v>
      </c>
    </row>
    <row r="80106" spans="1:3" x14ac:dyDescent="0.2">
      <c r="A80106" t="s">
        <v>392</v>
      </c>
      <c r="B80106" s="1">
        <v>45630</v>
      </c>
      <c r="C80106">
        <v>208.85</v>
      </c>
    </row>
    <row r="80107" spans="1:3" x14ac:dyDescent="0.2">
      <c r="A80107" t="s">
        <v>2653</v>
      </c>
      <c r="B80107" s="1">
        <v>45630</v>
      </c>
      <c r="C80107">
        <v>13.45</v>
      </c>
    </row>
    <row r="80108" spans="1:3" x14ac:dyDescent="0.2">
      <c r="A80108" t="s">
        <v>2654</v>
      </c>
      <c r="B80108" s="1">
        <v>45630</v>
      </c>
      <c r="C80108">
        <v>34</v>
      </c>
    </row>
    <row r="80109" spans="1:3" x14ac:dyDescent="0.2">
      <c r="A80109" t="s">
        <v>12</v>
      </c>
      <c r="B80109" s="1">
        <v>45630</v>
      </c>
      <c r="C80109">
        <v>279.89</v>
      </c>
    </row>
    <row r="80110" spans="1:3" x14ac:dyDescent="0.2">
      <c r="A80110" t="s">
        <v>2655</v>
      </c>
      <c r="B80110" s="1">
        <v>45630</v>
      </c>
      <c r="C80110">
        <v>34.6</v>
      </c>
    </row>
    <row r="80111" spans="1:3" x14ac:dyDescent="0.2">
      <c r="A80111" t="s">
        <v>3</v>
      </c>
      <c r="B80111" s="1">
        <v>45630</v>
      </c>
      <c r="C80111">
        <v>89.8</v>
      </c>
    </row>
    <row r="80112" spans="1:3" x14ac:dyDescent="0.2">
      <c r="A80112" t="s">
        <v>27</v>
      </c>
      <c r="B80112" s="1">
        <v>45630</v>
      </c>
      <c r="C80112">
        <v>51.75</v>
      </c>
    </row>
    <row r="80113" spans="1:3" x14ac:dyDescent="0.2">
      <c r="A80113" t="s">
        <v>27</v>
      </c>
      <c r="B80113" s="1">
        <v>45630</v>
      </c>
      <c r="C80113">
        <v>44.25</v>
      </c>
    </row>
    <row r="80114" spans="1:3" x14ac:dyDescent="0.2">
      <c r="A80114" t="s">
        <v>27</v>
      </c>
      <c r="B80114" s="1">
        <v>45630</v>
      </c>
      <c r="C80114">
        <v>96.75</v>
      </c>
    </row>
    <row r="80115" spans="1:3" x14ac:dyDescent="0.2">
      <c r="A80115" t="s">
        <v>27</v>
      </c>
      <c r="B80115" s="1">
        <v>45630</v>
      </c>
      <c r="C80115">
        <v>44.25</v>
      </c>
    </row>
    <row r="80116" spans="1:3" x14ac:dyDescent="0.2">
      <c r="A80116" t="s">
        <v>27</v>
      </c>
      <c r="B80116" s="1">
        <v>45630</v>
      </c>
      <c r="C80116">
        <v>44.25</v>
      </c>
    </row>
    <row r="80117" spans="1:3" x14ac:dyDescent="0.2">
      <c r="A80117" t="s">
        <v>27</v>
      </c>
      <c r="B80117" s="1">
        <v>45630</v>
      </c>
      <c r="C80117">
        <v>41.21</v>
      </c>
    </row>
    <row r="80118" spans="1:3" x14ac:dyDescent="0.2">
      <c r="A80118" t="s">
        <v>27</v>
      </c>
      <c r="B80118" s="1">
        <v>45630</v>
      </c>
      <c r="C80118">
        <v>44.25</v>
      </c>
    </row>
    <row r="80119" spans="1:3" x14ac:dyDescent="0.2">
      <c r="A80119" t="s">
        <v>27</v>
      </c>
      <c r="B80119" s="1">
        <v>45630</v>
      </c>
      <c r="C80119">
        <v>36.75</v>
      </c>
    </row>
    <row r="80120" spans="1:3" x14ac:dyDescent="0.2">
      <c r="A80120" t="s">
        <v>27</v>
      </c>
      <c r="B80120" s="1">
        <v>45630</v>
      </c>
      <c r="C80120">
        <v>44.25</v>
      </c>
    </row>
    <row r="80121" spans="1:3" x14ac:dyDescent="0.2">
      <c r="A80121" t="s">
        <v>27</v>
      </c>
      <c r="B80121" s="1">
        <v>45630</v>
      </c>
      <c r="C80121">
        <v>44.25</v>
      </c>
    </row>
    <row r="80122" spans="1:3" x14ac:dyDescent="0.2">
      <c r="A80122" t="s">
        <v>27</v>
      </c>
      <c r="B80122" s="1">
        <v>45630</v>
      </c>
      <c r="C80122">
        <v>41.21</v>
      </c>
    </row>
    <row r="80123" spans="1:3" x14ac:dyDescent="0.2">
      <c r="A80123" t="s">
        <v>27</v>
      </c>
      <c r="B80123" s="1">
        <v>45630</v>
      </c>
      <c r="C80123">
        <v>44.25</v>
      </c>
    </row>
    <row r="80124" spans="1:3" x14ac:dyDescent="0.2">
      <c r="A80124" t="s">
        <v>27</v>
      </c>
      <c r="B80124" s="1">
        <v>45630</v>
      </c>
      <c r="C80124">
        <v>172.46</v>
      </c>
    </row>
    <row r="80125" spans="1:3" x14ac:dyDescent="0.2">
      <c r="A80125" t="s">
        <v>2656</v>
      </c>
      <c r="B80125" s="1">
        <v>45630</v>
      </c>
      <c r="C80125">
        <v>43.95</v>
      </c>
    </row>
    <row r="80126" spans="1:3" x14ac:dyDescent="0.2">
      <c r="A80126" t="s">
        <v>27</v>
      </c>
      <c r="B80126" s="1">
        <v>45630</v>
      </c>
      <c r="C80126">
        <v>14.96</v>
      </c>
    </row>
    <row r="80127" spans="1:3" x14ac:dyDescent="0.2">
      <c r="A80127" t="s">
        <v>27</v>
      </c>
      <c r="B80127" s="1">
        <v>45630</v>
      </c>
      <c r="C80127">
        <v>36.75</v>
      </c>
    </row>
    <row r="80128" spans="1:3" x14ac:dyDescent="0.2">
      <c r="A80128" t="s">
        <v>27</v>
      </c>
      <c r="B80128" s="1">
        <v>45630</v>
      </c>
      <c r="C80128">
        <v>44.25</v>
      </c>
    </row>
    <row r="80129" spans="1:3" x14ac:dyDescent="0.2">
      <c r="A80129" t="s">
        <v>27</v>
      </c>
      <c r="B80129" s="1">
        <v>45630</v>
      </c>
      <c r="C80129">
        <v>73.5</v>
      </c>
    </row>
    <row r="80130" spans="1:3" x14ac:dyDescent="0.2">
      <c r="A80130" t="s">
        <v>27</v>
      </c>
      <c r="B80130" s="1">
        <v>45630</v>
      </c>
      <c r="C80130">
        <v>41.96</v>
      </c>
    </row>
    <row r="80131" spans="1:3" x14ac:dyDescent="0.2">
      <c r="A80131" t="s">
        <v>27</v>
      </c>
      <c r="B80131" s="1">
        <v>45630</v>
      </c>
      <c r="C80131">
        <v>74.25</v>
      </c>
    </row>
    <row r="80132" spans="1:3" x14ac:dyDescent="0.2">
      <c r="A80132" t="s">
        <v>27</v>
      </c>
      <c r="B80132" s="1">
        <v>45630</v>
      </c>
      <c r="C80132">
        <v>44.25</v>
      </c>
    </row>
    <row r="80133" spans="1:3" x14ac:dyDescent="0.2">
      <c r="A80133" t="s">
        <v>27</v>
      </c>
      <c r="B80133" s="1">
        <v>45630</v>
      </c>
      <c r="C80133">
        <v>18.75</v>
      </c>
    </row>
    <row r="80134" spans="1:3" x14ac:dyDescent="0.2">
      <c r="A80134" t="s">
        <v>27</v>
      </c>
      <c r="B80134" s="1">
        <v>45630</v>
      </c>
      <c r="C80134">
        <v>74.25</v>
      </c>
    </row>
    <row r="80135" spans="1:3" x14ac:dyDescent="0.2">
      <c r="A80135" t="s">
        <v>27</v>
      </c>
      <c r="B80135" s="1">
        <v>45630</v>
      </c>
      <c r="C80135">
        <v>74.25</v>
      </c>
    </row>
    <row r="80136" spans="1:3" x14ac:dyDescent="0.2">
      <c r="A80136" t="s">
        <v>27</v>
      </c>
      <c r="B80136" s="1">
        <v>45630</v>
      </c>
      <c r="C80136">
        <v>41.21</v>
      </c>
    </row>
    <row r="80137" spans="1:3" x14ac:dyDescent="0.2">
      <c r="A80137" t="s">
        <v>27</v>
      </c>
      <c r="B80137" s="1">
        <v>45630</v>
      </c>
      <c r="C80137">
        <v>51.75</v>
      </c>
    </row>
    <row r="80138" spans="1:3" x14ac:dyDescent="0.2">
      <c r="A80138" t="s">
        <v>27</v>
      </c>
      <c r="B80138" s="1">
        <v>45630</v>
      </c>
      <c r="C80138">
        <v>51.75</v>
      </c>
    </row>
    <row r="80139" spans="1:3" x14ac:dyDescent="0.2">
      <c r="A80139" t="s">
        <v>27</v>
      </c>
      <c r="B80139" s="1">
        <v>45630</v>
      </c>
      <c r="C80139">
        <v>41.21</v>
      </c>
    </row>
    <row r="80140" spans="1:3" x14ac:dyDescent="0.2">
      <c r="A80140" t="s">
        <v>27</v>
      </c>
      <c r="B80140" s="1">
        <v>45630</v>
      </c>
      <c r="C80140">
        <v>37.46</v>
      </c>
    </row>
    <row r="80141" spans="1:3" x14ac:dyDescent="0.2">
      <c r="A80141" t="s">
        <v>27</v>
      </c>
      <c r="B80141" s="1">
        <v>45630</v>
      </c>
      <c r="C80141">
        <v>74.25</v>
      </c>
    </row>
    <row r="80142" spans="1:3" x14ac:dyDescent="0.2">
      <c r="A80142" t="s">
        <v>27</v>
      </c>
      <c r="B80142" s="1">
        <v>45630</v>
      </c>
      <c r="C80142">
        <v>26.25</v>
      </c>
    </row>
    <row r="80143" spans="1:3" x14ac:dyDescent="0.2">
      <c r="A80143" t="s">
        <v>27</v>
      </c>
      <c r="B80143" s="1">
        <v>45630</v>
      </c>
      <c r="C80143">
        <v>9</v>
      </c>
    </row>
    <row r="80144" spans="1:3" x14ac:dyDescent="0.2">
      <c r="A80144" t="s">
        <v>27</v>
      </c>
      <c r="B80144" s="1">
        <v>45630</v>
      </c>
      <c r="C80144">
        <v>18.75</v>
      </c>
    </row>
    <row r="80145" spans="1:3" x14ac:dyDescent="0.2">
      <c r="A80145" t="s">
        <v>27</v>
      </c>
      <c r="B80145" s="1">
        <v>45630</v>
      </c>
      <c r="C80145">
        <v>33.75</v>
      </c>
    </row>
    <row r="80146" spans="1:3" x14ac:dyDescent="0.2">
      <c r="A80146" t="s">
        <v>27</v>
      </c>
      <c r="B80146" s="1">
        <v>45630</v>
      </c>
      <c r="C80146">
        <v>26.25</v>
      </c>
    </row>
    <row r="80147" spans="1:3" x14ac:dyDescent="0.2">
      <c r="A80147" t="s">
        <v>27</v>
      </c>
      <c r="B80147" s="1">
        <v>45630</v>
      </c>
      <c r="C80147">
        <v>74.25</v>
      </c>
    </row>
    <row r="80148" spans="1:3" x14ac:dyDescent="0.2">
      <c r="A80148" t="s">
        <v>27</v>
      </c>
      <c r="B80148" s="1">
        <v>45630</v>
      </c>
      <c r="C80148">
        <v>74.25</v>
      </c>
    </row>
    <row r="80149" spans="1:3" x14ac:dyDescent="0.2">
      <c r="A80149" t="s">
        <v>27</v>
      </c>
      <c r="B80149" s="1">
        <v>45630</v>
      </c>
      <c r="C80149">
        <v>41.21</v>
      </c>
    </row>
    <row r="80150" spans="1:3" x14ac:dyDescent="0.2">
      <c r="A80150" t="s">
        <v>27</v>
      </c>
      <c r="B80150" s="1">
        <v>45630</v>
      </c>
      <c r="C80150">
        <v>37.46</v>
      </c>
    </row>
    <row r="80151" spans="1:3" x14ac:dyDescent="0.2">
      <c r="A80151" t="s">
        <v>27</v>
      </c>
      <c r="B80151" s="1">
        <v>45630</v>
      </c>
      <c r="C80151">
        <v>36.75</v>
      </c>
    </row>
    <row r="80152" spans="1:3" x14ac:dyDescent="0.2">
      <c r="A80152" t="s">
        <v>27</v>
      </c>
      <c r="B80152" s="1">
        <v>45630</v>
      </c>
      <c r="C80152">
        <v>89.25</v>
      </c>
    </row>
    <row r="80153" spans="1:3" x14ac:dyDescent="0.2">
      <c r="A80153" t="s">
        <v>27</v>
      </c>
      <c r="B80153" s="1">
        <v>45630</v>
      </c>
      <c r="C80153">
        <v>26.25</v>
      </c>
    </row>
    <row r="80154" spans="1:3" x14ac:dyDescent="0.2">
      <c r="A80154" t="s">
        <v>27</v>
      </c>
      <c r="B80154" s="1">
        <v>45630</v>
      </c>
      <c r="C80154">
        <v>14.63</v>
      </c>
    </row>
    <row r="80155" spans="1:3" x14ac:dyDescent="0.2">
      <c r="A80155" t="s">
        <v>27</v>
      </c>
      <c r="B80155" s="1">
        <v>45630</v>
      </c>
      <c r="C80155">
        <v>35.96</v>
      </c>
    </row>
    <row r="80156" spans="1:3" x14ac:dyDescent="0.2">
      <c r="A80156" t="s">
        <v>27</v>
      </c>
      <c r="B80156" s="1">
        <v>45630</v>
      </c>
      <c r="C80156">
        <v>36.75</v>
      </c>
    </row>
    <row r="80157" spans="1:3" x14ac:dyDescent="0.2">
      <c r="A80157" t="s">
        <v>27</v>
      </c>
      <c r="B80157" s="1">
        <v>45630</v>
      </c>
      <c r="C80157">
        <v>51.75</v>
      </c>
    </row>
    <row r="80158" spans="1:3" x14ac:dyDescent="0.2">
      <c r="A80158" t="s">
        <v>27</v>
      </c>
      <c r="B80158" s="1">
        <v>45630</v>
      </c>
      <c r="C80158">
        <v>66.75</v>
      </c>
    </row>
    <row r="80159" spans="1:3" x14ac:dyDescent="0.2">
      <c r="A80159" t="s">
        <v>2657</v>
      </c>
      <c r="B80159" s="1">
        <v>45630</v>
      </c>
      <c r="C80159">
        <v>128.9</v>
      </c>
    </row>
    <row r="80160" spans="1:3" x14ac:dyDescent="0.2">
      <c r="A80160" t="s">
        <v>2658</v>
      </c>
      <c r="B80160" s="1">
        <v>45630</v>
      </c>
      <c r="C80160">
        <v>71.45</v>
      </c>
    </row>
    <row r="80161" spans="1:3" x14ac:dyDescent="0.2">
      <c r="A80161" t="s">
        <v>2659</v>
      </c>
      <c r="B80161" s="1">
        <v>45630</v>
      </c>
      <c r="C80161">
        <v>66.900000000000006</v>
      </c>
    </row>
    <row r="80162" spans="1:3" x14ac:dyDescent="0.2">
      <c r="A80162" t="s">
        <v>2660</v>
      </c>
      <c r="B80162" s="1">
        <v>45630</v>
      </c>
      <c r="C80162">
        <v>63.65</v>
      </c>
    </row>
    <row r="80163" spans="1:3" x14ac:dyDescent="0.2">
      <c r="A80163" t="s">
        <v>2661</v>
      </c>
      <c r="B80163" s="1">
        <v>45630</v>
      </c>
      <c r="C80163">
        <v>75.150000000000006</v>
      </c>
    </row>
    <row r="80164" spans="1:3" x14ac:dyDescent="0.2">
      <c r="A80164" t="s">
        <v>551</v>
      </c>
      <c r="B80164" s="1">
        <v>45630</v>
      </c>
      <c r="C80164">
        <v>59.6</v>
      </c>
    </row>
    <row r="80165" spans="1:3" x14ac:dyDescent="0.2">
      <c r="A80165" t="s">
        <v>551</v>
      </c>
      <c r="B80165" s="1">
        <v>45630</v>
      </c>
      <c r="C80165">
        <v>75.2</v>
      </c>
    </row>
    <row r="80166" spans="1:3" x14ac:dyDescent="0.2">
      <c r="A80166" t="s">
        <v>79</v>
      </c>
      <c r="B80166" s="1">
        <v>45630</v>
      </c>
      <c r="C80166">
        <v>36.43</v>
      </c>
    </row>
    <row r="80167" spans="1:3" x14ac:dyDescent="0.2">
      <c r="A80167" t="s">
        <v>27</v>
      </c>
      <c r="B80167" s="1">
        <v>45630</v>
      </c>
      <c r="C80167">
        <v>44.25</v>
      </c>
    </row>
    <row r="80168" spans="1:3" x14ac:dyDescent="0.2">
      <c r="A80168" t="s">
        <v>32</v>
      </c>
      <c r="B80168" s="1">
        <v>45630</v>
      </c>
      <c r="C80168">
        <v>16.170000000000002</v>
      </c>
    </row>
    <row r="80169" spans="1:3" x14ac:dyDescent="0.2">
      <c r="A80169" t="s">
        <v>558</v>
      </c>
      <c r="B80169" s="1">
        <v>45630</v>
      </c>
      <c r="C80169">
        <v>894.39</v>
      </c>
    </row>
    <row r="80170" spans="1:3" x14ac:dyDescent="0.2">
      <c r="A80170" t="s">
        <v>32</v>
      </c>
      <c r="B80170" s="1">
        <v>45630</v>
      </c>
      <c r="C80170">
        <v>1015.72</v>
      </c>
    </row>
    <row r="80171" spans="1:3" x14ac:dyDescent="0.2">
      <c r="A80171" t="s">
        <v>324</v>
      </c>
      <c r="B80171" s="1">
        <v>45631</v>
      </c>
      <c r="C80171">
        <v>559.11</v>
      </c>
    </row>
    <row r="80172" spans="1:3" x14ac:dyDescent="0.2">
      <c r="A80172" t="s">
        <v>2598</v>
      </c>
      <c r="B80172" s="1">
        <v>45631</v>
      </c>
      <c r="C80172">
        <v>312.83999999999997</v>
      </c>
    </row>
    <row r="80173" spans="1:3" x14ac:dyDescent="0.2">
      <c r="A80173" t="s">
        <v>2599</v>
      </c>
      <c r="B80173" s="1">
        <v>45631</v>
      </c>
      <c r="C80173">
        <v>92.91</v>
      </c>
    </row>
    <row r="80174" spans="1:3" x14ac:dyDescent="0.2">
      <c r="A80174" t="s">
        <v>2600</v>
      </c>
      <c r="B80174" s="1">
        <v>45631</v>
      </c>
      <c r="C80174">
        <v>56.97</v>
      </c>
    </row>
    <row r="80175" spans="1:3" x14ac:dyDescent="0.2">
      <c r="A80175" t="s">
        <v>2601</v>
      </c>
      <c r="B80175" s="1">
        <v>45631</v>
      </c>
      <c r="C80175">
        <v>363.25</v>
      </c>
    </row>
    <row r="80176" spans="1:3" x14ac:dyDescent="0.2">
      <c r="A80176" t="s">
        <v>128</v>
      </c>
      <c r="B80176" s="1">
        <v>45631</v>
      </c>
      <c r="C80176">
        <v>1192.8800000000001</v>
      </c>
    </row>
    <row r="80177" spans="1:3" x14ac:dyDescent="0.2">
      <c r="A80177" t="s">
        <v>315</v>
      </c>
      <c r="B80177" s="1">
        <v>45631</v>
      </c>
      <c r="C80177">
        <v>216.79</v>
      </c>
    </row>
    <row r="80178" spans="1:3" x14ac:dyDescent="0.2">
      <c r="A80178" t="s">
        <v>2</v>
      </c>
      <c r="B80178" s="1">
        <v>45631</v>
      </c>
      <c r="C80178">
        <v>13379.45</v>
      </c>
    </row>
    <row r="80179" spans="1:3" x14ac:dyDescent="0.2">
      <c r="A80179" t="s">
        <v>2602</v>
      </c>
      <c r="B80179" s="1">
        <v>45631</v>
      </c>
      <c r="C80179">
        <v>291.3</v>
      </c>
    </row>
    <row r="80180" spans="1:3" x14ac:dyDescent="0.2">
      <c r="A80180" t="s">
        <v>2603</v>
      </c>
      <c r="B80180" s="1">
        <v>45631</v>
      </c>
      <c r="C80180">
        <v>188.51</v>
      </c>
    </row>
    <row r="80181" spans="1:3" x14ac:dyDescent="0.2">
      <c r="A80181" t="s">
        <v>559</v>
      </c>
      <c r="B80181" s="1">
        <v>45631</v>
      </c>
      <c r="C80181">
        <v>622.4</v>
      </c>
    </row>
    <row r="80182" spans="1:3" x14ac:dyDescent="0.2">
      <c r="A80182" t="s">
        <v>893</v>
      </c>
      <c r="B80182" s="1">
        <v>45631</v>
      </c>
      <c r="C80182">
        <v>337.2</v>
      </c>
    </row>
    <row r="80183" spans="1:3" x14ac:dyDescent="0.2">
      <c r="A80183" t="s">
        <v>2604</v>
      </c>
      <c r="B80183" s="1">
        <v>45631</v>
      </c>
      <c r="C80183">
        <v>63.9</v>
      </c>
    </row>
    <row r="80184" spans="1:3" x14ac:dyDescent="0.2">
      <c r="A80184" t="s">
        <v>2605</v>
      </c>
      <c r="B80184" s="1">
        <v>45631</v>
      </c>
      <c r="C80184">
        <v>69</v>
      </c>
    </row>
    <row r="80185" spans="1:3" x14ac:dyDescent="0.2">
      <c r="A80185" t="s">
        <v>27</v>
      </c>
      <c r="B80185" s="1">
        <v>45631</v>
      </c>
      <c r="C80185">
        <v>66.75</v>
      </c>
    </row>
    <row r="80186" spans="1:3" x14ac:dyDescent="0.2">
      <c r="A80186" t="s">
        <v>2606</v>
      </c>
      <c r="B80186" s="1">
        <v>45631</v>
      </c>
      <c r="C80186">
        <v>136.4</v>
      </c>
    </row>
    <row r="80187" spans="1:3" x14ac:dyDescent="0.2">
      <c r="A80187" t="s">
        <v>2607</v>
      </c>
      <c r="B80187" s="1">
        <v>45631</v>
      </c>
      <c r="C80187">
        <v>60.65</v>
      </c>
    </row>
    <row r="80188" spans="1:3" x14ac:dyDescent="0.2">
      <c r="A80188" t="s">
        <v>912</v>
      </c>
      <c r="B80188" s="1">
        <v>45631</v>
      </c>
      <c r="C80188">
        <v>48.65</v>
      </c>
    </row>
    <row r="80189" spans="1:3" x14ac:dyDescent="0.2">
      <c r="A80189" t="s">
        <v>2608</v>
      </c>
      <c r="B80189" s="1">
        <v>45631</v>
      </c>
      <c r="C80189">
        <v>59.9</v>
      </c>
    </row>
    <row r="80190" spans="1:3" x14ac:dyDescent="0.2">
      <c r="A80190" t="s">
        <v>2609</v>
      </c>
      <c r="B80190" s="1">
        <v>45631</v>
      </c>
      <c r="C80190">
        <v>54.9</v>
      </c>
    </row>
    <row r="80191" spans="1:3" x14ac:dyDescent="0.2">
      <c r="A80191" t="s">
        <v>2610</v>
      </c>
      <c r="B80191" s="1">
        <v>45631</v>
      </c>
      <c r="C80191">
        <v>58.9</v>
      </c>
    </row>
    <row r="80192" spans="1:3" x14ac:dyDescent="0.2">
      <c r="A80192" t="s">
        <v>583</v>
      </c>
      <c r="B80192" s="1">
        <v>45631</v>
      </c>
      <c r="C80192">
        <v>570</v>
      </c>
    </row>
    <row r="80193" spans="1:3" x14ac:dyDescent="0.2">
      <c r="A80193" t="s">
        <v>2611</v>
      </c>
      <c r="B80193" s="1">
        <v>45631</v>
      </c>
      <c r="C80193">
        <v>1466.38</v>
      </c>
    </row>
    <row r="80194" spans="1:3" x14ac:dyDescent="0.2">
      <c r="A80194" t="s">
        <v>966</v>
      </c>
      <c r="B80194" s="1">
        <v>45631</v>
      </c>
      <c r="C80194">
        <v>426.15</v>
      </c>
    </row>
    <row r="80195" spans="1:3" x14ac:dyDescent="0.2">
      <c r="A80195" t="s">
        <v>2612</v>
      </c>
      <c r="B80195" s="1">
        <v>45631</v>
      </c>
      <c r="C80195">
        <v>101.75</v>
      </c>
    </row>
    <row r="80196" spans="1:3" x14ac:dyDescent="0.2">
      <c r="A80196" t="s">
        <v>906</v>
      </c>
      <c r="B80196" s="1">
        <v>45631</v>
      </c>
      <c r="C80196">
        <v>172.91</v>
      </c>
    </row>
    <row r="80197" spans="1:3" x14ac:dyDescent="0.2">
      <c r="A80197" t="s">
        <v>1264</v>
      </c>
      <c r="B80197" s="1">
        <v>45631</v>
      </c>
      <c r="C80197">
        <v>67.959999999999994</v>
      </c>
    </row>
    <row r="80198" spans="1:3" x14ac:dyDescent="0.2">
      <c r="A80198" t="s">
        <v>1264</v>
      </c>
      <c r="B80198" s="1">
        <v>45631</v>
      </c>
      <c r="C80198">
        <v>250.65</v>
      </c>
    </row>
    <row r="80199" spans="1:3" x14ac:dyDescent="0.2">
      <c r="A80199" t="s">
        <v>346</v>
      </c>
      <c r="B80199" s="1">
        <v>45631</v>
      </c>
      <c r="C80199">
        <v>908.84</v>
      </c>
    </row>
    <row r="80200" spans="1:3" x14ac:dyDescent="0.2">
      <c r="A80200" t="s">
        <v>2613</v>
      </c>
      <c r="B80200" s="1">
        <v>45631</v>
      </c>
      <c r="C80200">
        <v>204.87</v>
      </c>
    </row>
    <row r="80201" spans="1:3" x14ac:dyDescent="0.2">
      <c r="A80201" t="s">
        <v>2055</v>
      </c>
      <c r="B80201" s="1">
        <v>45631</v>
      </c>
      <c r="C80201">
        <v>179.29</v>
      </c>
    </row>
    <row r="80202" spans="1:3" x14ac:dyDescent="0.2">
      <c r="A80202" t="s">
        <v>346</v>
      </c>
      <c r="B80202" s="1">
        <v>45631</v>
      </c>
      <c r="C80202">
        <v>70.55</v>
      </c>
    </row>
    <row r="80203" spans="1:3" x14ac:dyDescent="0.2">
      <c r="A80203" t="s">
        <v>2614</v>
      </c>
      <c r="B80203" s="1">
        <v>45631</v>
      </c>
      <c r="C80203">
        <v>30.45</v>
      </c>
    </row>
    <row r="80204" spans="1:3" x14ac:dyDescent="0.2">
      <c r="A80204" t="s">
        <v>2615</v>
      </c>
      <c r="B80204" s="1">
        <v>45631</v>
      </c>
      <c r="C80204">
        <v>69.45</v>
      </c>
    </row>
    <row r="80205" spans="1:3" x14ac:dyDescent="0.2">
      <c r="A80205" t="s">
        <v>2616</v>
      </c>
      <c r="B80205" s="1">
        <v>45631</v>
      </c>
      <c r="C80205">
        <v>29.45</v>
      </c>
    </row>
    <row r="80206" spans="1:3" x14ac:dyDescent="0.2">
      <c r="A80206" t="s">
        <v>2617</v>
      </c>
      <c r="B80206" s="1">
        <v>45631</v>
      </c>
      <c r="C80206">
        <v>146.19999999999999</v>
      </c>
    </row>
    <row r="80207" spans="1:3" x14ac:dyDescent="0.2">
      <c r="A80207" t="s">
        <v>2618</v>
      </c>
      <c r="B80207" s="1">
        <v>45631</v>
      </c>
      <c r="C80207">
        <v>58.2</v>
      </c>
    </row>
    <row r="80208" spans="1:3" x14ac:dyDescent="0.2">
      <c r="A80208" t="s">
        <v>2283</v>
      </c>
      <c r="B80208" s="1">
        <v>45631</v>
      </c>
      <c r="C80208">
        <v>97.9</v>
      </c>
    </row>
    <row r="80209" spans="1:3" x14ac:dyDescent="0.2">
      <c r="A80209" t="s">
        <v>2619</v>
      </c>
      <c r="B80209" s="1">
        <v>45631</v>
      </c>
      <c r="C80209">
        <v>66.900000000000006</v>
      </c>
    </row>
    <row r="80210" spans="1:3" x14ac:dyDescent="0.2">
      <c r="A80210" t="s">
        <v>2620</v>
      </c>
      <c r="B80210" s="1">
        <v>45631</v>
      </c>
      <c r="C80210">
        <v>150.85</v>
      </c>
    </row>
    <row r="80211" spans="1:3" x14ac:dyDescent="0.2">
      <c r="A80211" t="s">
        <v>2621</v>
      </c>
      <c r="B80211" s="1">
        <v>45631</v>
      </c>
      <c r="C80211">
        <v>110.85</v>
      </c>
    </row>
    <row r="80212" spans="1:3" x14ac:dyDescent="0.2">
      <c r="A80212" t="s">
        <v>2622</v>
      </c>
      <c r="B80212" s="1">
        <v>45631</v>
      </c>
      <c r="C80212">
        <v>63.9</v>
      </c>
    </row>
    <row r="80213" spans="1:3" x14ac:dyDescent="0.2">
      <c r="A80213" t="s">
        <v>2623</v>
      </c>
      <c r="B80213" s="1">
        <v>45631</v>
      </c>
      <c r="C80213">
        <v>63.9</v>
      </c>
    </row>
    <row r="80214" spans="1:3" x14ac:dyDescent="0.2">
      <c r="A80214" t="s">
        <v>2624</v>
      </c>
      <c r="B80214" s="1">
        <v>45631</v>
      </c>
      <c r="C80214">
        <v>85.9</v>
      </c>
    </row>
    <row r="80215" spans="1:3" x14ac:dyDescent="0.2">
      <c r="A80215" t="s">
        <v>2625</v>
      </c>
      <c r="B80215" s="1">
        <v>45631</v>
      </c>
      <c r="C80215">
        <v>153.5</v>
      </c>
    </row>
    <row r="80216" spans="1:3" x14ac:dyDescent="0.2">
      <c r="A80216" t="s">
        <v>2626</v>
      </c>
      <c r="B80216" s="1">
        <v>45631</v>
      </c>
      <c r="C80216">
        <v>279.60000000000002</v>
      </c>
    </row>
    <row r="80217" spans="1:3" x14ac:dyDescent="0.2">
      <c r="A80217" t="s">
        <v>703</v>
      </c>
      <c r="B80217" s="1">
        <v>45631</v>
      </c>
      <c r="C80217">
        <v>97.85</v>
      </c>
    </row>
    <row r="80218" spans="1:3" x14ac:dyDescent="0.2">
      <c r="A80218" t="s">
        <v>27</v>
      </c>
      <c r="B80218" s="1">
        <v>45631</v>
      </c>
      <c r="C80218">
        <v>74.25</v>
      </c>
    </row>
    <row r="80219" spans="1:3" x14ac:dyDescent="0.2">
      <c r="A80219" t="s">
        <v>27</v>
      </c>
      <c r="B80219" s="1">
        <v>45631</v>
      </c>
      <c r="C80219">
        <v>74.25</v>
      </c>
    </row>
    <row r="80220" spans="1:3" x14ac:dyDescent="0.2">
      <c r="A80220" t="s">
        <v>27</v>
      </c>
      <c r="B80220" s="1">
        <v>45631</v>
      </c>
      <c r="C80220">
        <v>26.25</v>
      </c>
    </row>
    <row r="80221" spans="1:3" x14ac:dyDescent="0.2">
      <c r="A80221" t="s">
        <v>27</v>
      </c>
      <c r="B80221" s="1">
        <v>45631</v>
      </c>
      <c r="C80221">
        <v>51.75</v>
      </c>
    </row>
    <row r="80222" spans="1:3" x14ac:dyDescent="0.2">
      <c r="A80222" t="s">
        <v>27</v>
      </c>
      <c r="B80222" s="1">
        <v>45631</v>
      </c>
      <c r="C80222">
        <v>51.75</v>
      </c>
    </row>
    <row r="80223" spans="1:3" x14ac:dyDescent="0.2">
      <c r="A80223" t="s">
        <v>27</v>
      </c>
      <c r="B80223" s="1">
        <v>45631</v>
      </c>
      <c r="C80223">
        <v>41.21</v>
      </c>
    </row>
    <row r="80224" spans="1:3" x14ac:dyDescent="0.2">
      <c r="A80224" t="s">
        <v>27</v>
      </c>
      <c r="B80224" s="1">
        <v>45631</v>
      </c>
      <c r="C80224">
        <v>41.21</v>
      </c>
    </row>
    <row r="80225" spans="1:3" x14ac:dyDescent="0.2">
      <c r="A80225" t="s">
        <v>27</v>
      </c>
      <c r="B80225" s="1">
        <v>45631</v>
      </c>
      <c r="C80225">
        <v>59.25</v>
      </c>
    </row>
    <row r="80226" spans="1:3" x14ac:dyDescent="0.2">
      <c r="A80226" t="s">
        <v>27</v>
      </c>
      <c r="B80226" s="1">
        <v>45631</v>
      </c>
      <c r="C80226">
        <v>51.75</v>
      </c>
    </row>
    <row r="80227" spans="1:3" x14ac:dyDescent="0.2">
      <c r="A80227" t="s">
        <v>27</v>
      </c>
      <c r="B80227" s="1">
        <v>45631</v>
      </c>
      <c r="C80227">
        <v>51.75</v>
      </c>
    </row>
    <row r="80228" spans="1:3" x14ac:dyDescent="0.2">
      <c r="A80228" t="s">
        <v>27</v>
      </c>
      <c r="B80228" s="1">
        <v>45631</v>
      </c>
      <c r="C80228">
        <v>51.75</v>
      </c>
    </row>
    <row r="80229" spans="1:3" x14ac:dyDescent="0.2">
      <c r="A80229" t="s">
        <v>27</v>
      </c>
      <c r="B80229" s="1">
        <v>45631</v>
      </c>
      <c r="C80229">
        <v>35.96</v>
      </c>
    </row>
    <row r="80230" spans="1:3" x14ac:dyDescent="0.2">
      <c r="A80230" t="s">
        <v>27</v>
      </c>
      <c r="B80230" s="1">
        <v>45631</v>
      </c>
      <c r="C80230">
        <v>36.75</v>
      </c>
    </row>
    <row r="80231" spans="1:3" x14ac:dyDescent="0.2">
      <c r="A80231" t="s">
        <v>27</v>
      </c>
      <c r="B80231" s="1">
        <v>45631</v>
      </c>
      <c r="C80231">
        <v>26.25</v>
      </c>
    </row>
    <row r="80232" spans="1:3" x14ac:dyDescent="0.2">
      <c r="A80232" t="s">
        <v>27</v>
      </c>
      <c r="B80232" s="1">
        <v>45631</v>
      </c>
      <c r="C80232">
        <v>36.75</v>
      </c>
    </row>
    <row r="80233" spans="1:3" x14ac:dyDescent="0.2">
      <c r="A80233" t="s">
        <v>27</v>
      </c>
      <c r="B80233" s="1">
        <v>45631</v>
      </c>
      <c r="C80233">
        <v>74.25</v>
      </c>
    </row>
    <row r="80234" spans="1:3" x14ac:dyDescent="0.2">
      <c r="A80234" t="s">
        <v>27</v>
      </c>
      <c r="B80234" s="1">
        <v>45631</v>
      </c>
      <c r="C80234">
        <v>41.21</v>
      </c>
    </row>
    <row r="80235" spans="1:3" x14ac:dyDescent="0.2">
      <c r="A80235" t="s">
        <v>27</v>
      </c>
      <c r="B80235" s="1">
        <v>45631</v>
      </c>
      <c r="C80235">
        <v>54.95</v>
      </c>
    </row>
    <row r="80236" spans="1:3" x14ac:dyDescent="0.2">
      <c r="A80236" t="s">
        <v>27</v>
      </c>
      <c r="B80236" s="1">
        <v>45631</v>
      </c>
      <c r="C80236">
        <v>26.25</v>
      </c>
    </row>
    <row r="80237" spans="1:3" x14ac:dyDescent="0.2">
      <c r="A80237" t="s">
        <v>27</v>
      </c>
      <c r="B80237" s="1">
        <v>45631</v>
      </c>
      <c r="C80237">
        <v>66.75</v>
      </c>
    </row>
    <row r="80238" spans="1:3" x14ac:dyDescent="0.2">
      <c r="A80238" t="s">
        <v>27</v>
      </c>
      <c r="B80238" s="1">
        <v>45631</v>
      </c>
      <c r="C80238">
        <v>44.25</v>
      </c>
    </row>
    <row r="80239" spans="1:3" x14ac:dyDescent="0.2">
      <c r="A80239" t="s">
        <v>27</v>
      </c>
      <c r="B80239" s="1">
        <v>45631</v>
      </c>
      <c r="C80239">
        <v>51.75</v>
      </c>
    </row>
    <row r="80240" spans="1:3" x14ac:dyDescent="0.2">
      <c r="A80240" t="s">
        <v>27</v>
      </c>
      <c r="B80240" s="1">
        <v>45631</v>
      </c>
      <c r="C80240">
        <v>41.96</v>
      </c>
    </row>
    <row r="80241" spans="1:3" x14ac:dyDescent="0.2">
      <c r="A80241" t="s">
        <v>27</v>
      </c>
      <c r="B80241" s="1">
        <v>45631</v>
      </c>
      <c r="C80241">
        <v>41.96</v>
      </c>
    </row>
    <row r="80242" spans="1:3" x14ac:dyDescent="0.2">
      <c r="A80242" t="s">
        <v>27</v>
      </c>
      <c r="B80242" s="1">
        <v>45631</v>
      </c>
      <c r="C80242">
        <v>41.96</v>
      </c>
    </row>
    <row r="80243" spans="1:3" x14ac:dyDescent="0.2">
      <c r="A80243" t="s">
        <v>27</v>
      </c>
      <c r="B80243" s="1">
        <v>45631</v>
      </c>
      <c r="C80243">
        <v>51.75</v>
      </c>
    </row>
    <row r="80244" spans="1:3" x14ac:dyDescent="0.2">
      <c r="A80244" t="s">
        <v>27</v>
      </c>
      <c r="B80244" s="1">
        <v>45631</v>
      </c>
      <c r="C80244">
        <v>74.25</v>
      </c>
    </row>
    <row r="80245" spans="1:3" x14ac:dyDescent="0.2">
      <c r="A80245" t="s">
        <v>27</v>
      </c>
      <c r="B80245" s="1">
        <v>45631</v>
      </c>
      <c r="C80245">
        <v>26.25</v>
      </c>
    </row>
    <row r="80246" spans="1:3" x14ac:dyDescent="0.2">
      <c r="A80246" t="s">
        <v>27</v>
      </c>
      <c r="B80246" s="1">
        <v>45631</v>
      </c>
      <c r="C80246">
        <v>36.75</v>
      </c>
    </row>
    <row r="80247" spans="1:3" x14ac:dyDescent="0.2">
      <c r="A80247" t="s">
        <v>27</v>
      </c>
      <c r="B80247" s="1">
        <v>45631</v>
      </c>
      <c r="C80247">
        <v>36.75</v>
      </c>
    </row>
    <row r="80248" spans="1:3" x14ac:dyDescent="0.2">
      <c r="A80248" t="s">
        <v>27</v>
      </c>
      <c r="B80248" s="1">
        <v>45631</v>
      </c>
      <c r="C80248">
        <v>51.75</v>
      </c>
    </row>
    <row r="80249" spans="1:3" x14ac:dyDescent="0.2">
      <c r="A80249" t="s">
        <v>27</v>
      </c>
      <c r="B80249" s="1">
        <v>45631</v>
      </c>
      <c r="C80249">
        <v>66.75</v>
      </c>
    </row>
    <row r="80250" spans="1:3" x14ac:dyDescent="0.2">
      <c r="A80250" t="s">
        <v>27</v>
      </c>
      <c r="B80250" s="1">
        <v>45631</v>
      </c>
      <c r="C80250">
        <v>36.75</v>
      </c>
    </row>
    <row r="80251" spans="1:3" x14ac:dyDescent="0.2">
      <c r="A80251" t="s">
        <v>27</v>
      </c>
      <c r="B80251" s="1">
        <v>45631</v>
      </c>
      <c r="C80251">
        <v>41.96</v>
      </c>
    </row>
    <row r="80252" spans="1:3" x14ac:dyDescent="0.2">
      <c r="A80252" t="s">
        <v>27</v>
      </c>
      <c r="B80252" s="1">
        <v>45631</v>
      </c>
      <c r="C80252">
        <v>41.21</v>
      </c>
    </row>
    <row r="80253" spans="1:3" x14ac:dyDescent="0.2">
      <c r="A80253" t="s">
        <v>27</v>
      </c>
      <c r="B80253" s="1">
        <v>45631</v>
      </c>
      <c r="C80253">
        <v>96.75</v>
      </c>
    </row>
    <row r="80254" spans="1:3" x14ac:dyDescent="0.2">
      <c r="A80254" t="s">
        <v>2627</v>
      </c>
      <c r="B80254" s="1">
        <v>45631</v>
      </c>
      <c r="C80254">
        <v>99</v>
      </c>
    </row>
    <row r="80255" spans="1:3" x14ac:dyDescent="0.2">
      <c r="A80255" t="s">
        <v>27</v>
      </c>
      <c r="B80255" s="1">
        <v>45631</v>
      </c>
      <c r="C80255">
        <v>41.21</v>
      </c>
    </row>
    <row r="80256" spans="1:3" x14ac:dyDescent="0.2">
      <c r="A80256" t="s">
        <v>27</v>
      </c>
      <c r="B80256" s="1">
        <v>45631</v>
      </c>
      <c r="C80256">
        <v>26.25</v>
      </c>
    </row>
    <row r="80257" spans="1:3" x14ac:dyDescent="0.2">
      <c r="A80257" t="s">
        <v>27</v>
      </c>
      <c r="B80257" s="1">
        <v>45631</v>
      </c>
      <c r="C80257">
        <v>21.75</v>
      </c>
    </row>
    <row r="80258" spans="1:3" x14ac:dyDescent="0.2">
      <c r="A80258" t="s">
        <v>27</v>
      </c>
      <c r="B80258" s="1">
        <v>45631</v>
      </c>
      <c r="C80258">
        <v>44.25</v>
      </c>
    </row>
    <row r="80259" spans="1:3" x14ac:dyDescent="0.2">
      <c r="A80259" t="s">
        <v>27</v>
      </c>
      <c r="B80259" s="1">
        <v>45631</v>
      </c>
      <c r="C80259">
        <v>33.71</v>
      </c>
    </row>
    <row r="80260" spans="1:3" x14ac:dyDescent="0.2">
      <c r="A80260" t="s">
        <v>27</v>
      </c>
      <c r="B80260" s="1">
        <v>45631</v>
      </c>
      <c r="C80260">
        <v>51.75</v>
      </c>
    </row>
    <row r="80261" spans="1:3" x14ac:dyDescent="0.2">
      <c r="A80261" t="s">
        <v>27</v>
      </c>
      <c r="B80261" s="1">
        <v>45631</v>
      </c>
      <c r="C80261">
        <v>96.75</v>
      </c>
    </row>
    <row r="80262" spans="1:3" x14ac:dyDescent="0.2">
      <c r="A80262" t="s">
        <v>27</v>
      </c>
      <c r="B80262" s="1">
        <v>45631</v>
      </c>
      <c r="C80262">
        <v>44.25</v>
      </c>
    </row>
    <row r="80263" spans="1:3" x14ac:dyDescent="0.2">
      <c r="A80263" t="s">
        <v>27</v>
      </c>
      <c r="B80263" s="1">
        <v>45631</v>
      </c>
      <c r="C80263">
        <v>54.71</v>
      </c>
    </row>
    <row r="80264" spans="1:3" x14ac:dyDescent="0.2">
      <c r="A80264" t="s">
        <v>27</v>
      </c>
      <c r="B80264" s="1">
        <v>45631</v>
      </c>
      <c r="C80264">
        <v>51.75</v>
      </c>
    </row>
    <row r="80265" spans="1:3" x14ac:dyDescent="0.2">
      <c r="A80265" t="s">
        <v>27</v>
      </c>
      <c r="B80265" s="1">
        <v>45631</v>
      </c>
      <c r="C80265">
        <v>51.75</v>
      </c>
    </row>
    <row r="80266" spans="1:3" x14ac:dyDescent="0.2">
      <c r="A80266" t="s">
        <v>27</v>
      </c>
      <c r="B80266" s="1">
        <v>45631</v>
      </c>
      <c r="C80266">
        <v>36.75</v>
      </c>
    </row>
    <row r="80267" spans="1:3" x14ac:dyDescent="0.2">
      <c r="A80267" t="s">
        <v>27</v>
      </c>
      <c r="B80267" s="1">
        <v>45631</v>
      </c>
      <c r="C80267">
        <v>74.25</v>
      </c>
    </row>
    <row r="80268" spans="1:3" x14ac:dyDescent="0.2">
      <c r="A80268" t="s">
        <v>27</v>
      </c>
      <c r="B80268" s="1">
        <v>45631</v>
      </c>
      <c r="C80268">
        <v>88.5</v>
      </c>
    </row>
    <row r="80269" spans="1:3" x14ac:dyDescent="0.2">
      <c r="A80269" t="s">
        <v>27</v>
      </c>
      <c r="B80269" s="1">
        <v>45631</v>
      </c>
      <c r="C80269">
        <v>44.25</v>
      </c>
    </row>
    <row r="80270" spans="1:3" x14ac:dyDescent="0.2">
      <c r="A80270" t="s">
        <v>27</v>
      </c>
      <c r="B80270" s="1">
        <v>45631</v>
      </c>
      <c r="C80270">
        <v>44.25</v>
      </c>
    </row>
    <row r="80271" spans="1:3" x14ac:dyDescent="0.2">
      <c r="A80271" t="s">
        <v>27</v>
      </c>
      <c r="B80271" s="1">
        <v>45631</v>
      </c>
      <c r="C80271">
        <v>74.25</v>
      </c>
    </row>
    <row r="80272" spans="1:3" x14ac:dyDescent="0.2">
      <c r="A80272" t="s">
        <v>27</v>
      </c>
      <c r="B80272" s="1">
        <v>45631</v>
      </c>
      <c r="C80272">
        <v>104.25</v>
      </c>
    </row>
    <row r="80273" spans="1:3" x14ac:dyDescent="0.2">
      <c r="A80273" t="s">
        <v>27</v>
      </c>
      <c r="B80273" s="1">
        <v>45631</v>
      </c>
      <c r="C80273">
        <v>33.75</v>
      </c>
    </row>
    <row r="80274" spans="1:3" x14ac:dyDescent="0.2">
      <c r="A80274" t="s">
        <v>27</v>
      </c>
      <c r="B80274" s="1">
        <v>45631</v>
      </c>
      <c r="C80274">
        <v>33.75</v>
      </c>
    </row>
    <row r="80275" spans="1:3" x14ac:dyDescent="0.2">
      <c r="A80275" t="s">
        <v>27</v>
      </c>
      <c r="B80275" s="1">
        <v>45631</v>
      </c>
      <c r="C80275">
        <v>33.75</v>
      </c>
    </row>
    <row r="80276" spans="1:3" x14ac:dyDescent="0.2">
      <c r="A80276" t="s">
        <v>27</v>
      </c>
      <c r="B80276" s="1">
        <v>45631</v>
      </c>
      <c r="C80276">
        <v>33.71</v>
      </c>
    </row>
    <row r="80277" spans="1:3" x14ac:dyDescent="0.2">
      <c r="A80277" t="s">
        <v>27</v>
      </c>
      <c r="B80277" s="1">
        <v>45631</v>
      </c>
      <c r="C80277">
        <v>54.71</v>
      </c>
    </row>
    <row r="80278" spans="1:3" x14ac:dyDescent="0.2">
      <c r="A80278" t="s">
        <v>27</v>
      </c>
      <c r="B80278" s="1">
        <v>45631</v>
      </c>
      <c r="C80278">
        <v>26.25</v>
      </c>
    </row>
    <row r="80279" spans="1:3" x14ac:dyDescent="0.2">
      <c r="A80279" t="s">
        <v>27</v>
      </c>
      <c r="B80279" s="1">
        <v>45631</v>
      </c>
      <c r="C80279">
        <v>41.21</v>
      </c>
    </row>
    <row r="80280" spans="1:3" x14ac:dyDescent="0.2">
      <c r="A80280" t="s">
        <v>27</v>
      </c>
      <c r="B80280" s="1">
        <v>45631</v>
      </c>
      <c r="C80280">
        <v>18.75</v>
      </c>
    </row>
    <row r="80281" spans="1:3" x14ac:dyDescent="0.2">
      <c r="A80281" t="s">
        <v>27</v>
      </c>
      <c r="B80281" s="1">
        <v>45631</v>
      </c>
      <c r="C80281">
        <v>18.75</v>
      </c>
    </row>
    <row r="80282" spans="1:3" x14ac:dyDescent="0.2">
      <c r="A80282" t="s">
        <v>27</v>
      </c>
      <c r="B80282" s="1">
        <v>45631</v>
      </c>
      <c r="C80282">
        <v>14.96</v>
      </c>
    </row>
    <row r="80283" spans="1:3" x14ac:dyDescent="0.2">
      <c r="A80283" t="s">
        <v>27</v>
      </c>
      <c r="B80283" s="1">
        <v>45631</v>
      </c>
      <c r="C80283">
        <v>26.25</v>
      </c>
    </row>
    <row r="80284" spans="1:3" x14ac:dyDescent="0.2">
      <c r="A80284" t="s">
        <v>27</v>
      </c>
      <c r="B80284" s="1">
        <v>45631</v>
      </c>
      <c r="C80284">
        <v>26.25</v>
      </c>
    </row>
    <row r="80285" spans="1:3" x14ac:dyDescent="0.2">
      <c r="A80285" t="s">
        <v>27</v>
      </c>
      <c r="B80285" s="1">
        <v>45631</v>
      </c>
      <c r="C80285">
        <v>18.75</v>
      </c>
    </row>
    <row r="80286" spans="1:3" x14ac:dyDescent="0.2">
      <c r="A80286" t="s">
        <v>27</v>
      </c>
      <c r="B80286" s="1">
        <v>45631</v>
      </c>
      <c r="C80286">
        <v>26.25</v>
      </c>
    </row>
    <row r="80287" spans="1:3" x14ac:dyDescent="0.2">
      <c r="A80287" t="s">
        <v>27</v>
      </c>
      <c r="B80287" s="1">
        <v>45631</v>
      </c>
      <c r="C80287">
        <v>51.75</v>
      </c>
    </row>
    <row r="80288" spans="1:3" x14ac:dyDescent="0.2">
      <c r="A80288" t="s">
        <v>27</v>
      </c>
      <c r="B80288" s="1">
        <v>45631</v>
      </c>
      <c r="C80288">
        <v>36.75</v>
      </c>
    </row>
    <row r="80289" spans="1:3" x14ac:dyDescent="0.2">
      <c r="A80289" t="s">
        <v>27</v>
      </c>
      <c r="B80289" s="1">
        <v>45631</v>
      </c>
      <c r="C80289">
        <v>36.75</v>
      </c>
    </row>
    <row r="80290" spans="1:3" x14ac:dyDescent="0.2">
      <c r="A80290" t="s">
        <v>27</v>
      </c>
      <c r="B80290" s="1">
        <v>45631</v>
      </c>
      <c r="C80290">
        <v>36.75</v>
      </c>
    </row>
    <row r="80291" spans="1:3" x14ac:dyDescent="0.2">
      <c r="A80291" t="s">
        <v>27</v>
      </c>
      <c r="B80291" s="1">
        <v>45631</v>
      </c>
      <c r="C80291">
        <v>44.25</v>
      </c>
    </row>
    <row r="80292" spans="1:3" x14ac:dyDescent="0.2">
      <c r="A80292" t="s">
        <v>952</v>
      </c>
      <c r="B80292" s="1">
        <v>45632</v>
      </c>
      <c r="C80292">
        <v>237.45</v>
      </c>
    </row>
    <row r="80293" spans="1:3" x14ac:dyDescent="0.2">
      <c r="A80293" t="s">
        <v>2519</v>
      </c>
      <c r="B80293" s="1">
        <v>45632</v>
      </c>
      <c r="C80293">
        <v>259.81</v>
      </c>
    </row>
    <row r="80294" spans="1:3" x14ac:dyDescent="0.2">
      <c r="A80294" t="s">
        <v>2520</v>
      </c>
      <c r="B80294" s="1">
        <v>45632</v>
      </c>
      <c r="C80294">
        <v>132.41</v>
      </c>
    </row>
    <row r="80295" spans="1:3" x14ac:dyDescent="0.2">
      <c r="A80295" t="s">
        <v>2521</v>
      </c>
      <c r="B80295" s="1">
        <v>45632</v>
      </c>
      <c r="C80295">
        <v>138.63999999999999</v>
      </c>
    </row>
    <row r="80296" spans="1:3" x14ac:dyDescent="0.2">
      <c r="A80296" t="s">
        <v>2522</v>
      </c>
      <c r="B80296" s="1">
        <v>45632</v>
      </c>
      <c r="C80296">
        <v>128.66</v>
      </c>
    </row>
    <row r="80297" spans="1:3" x14ac:dyDescent="0.2">
      <c r="A80297" t="s">
        <v>2523</v>
      </c>
      <c r="B80297" s="1">
        <v>45632</v>
      </c>
      <c r="C80297">
        <v>103.68</v>
      </c>
    </row>
    <row r="80298" spans="1:3" x14ac:dyDescent="0.2">
      <c r="A80298" t="s">
        <v>2524</v>
      </c>
      <c r="B80298" s="1">
        <v>45632</v>
      </c>
      <c r="C80298">
        <v>136.13</v>
      </c>
    </row>
    <row r="80299" spans="1:3" x14ac:dyDescent="0.2">
      <c r="A80299" t="s">
        <v>2525</v>
      </c>
      <c r="B80299" s="1">
        <v>45632</v>
      </c>
      <c r="C80299">
        <v>118.67</v>
      </c>
    </row>
    <row r="80300" spans="1:3" x14ac:dyDescent="0.2">
      <c r="A80300" t="s">
        <v>2526</v>
      </c>
      <c r="B80300" s="1">
        <v>45632</v>
      </c>
      <c r="C80300">
        <v>107.43</v>
      </c>
    </row>
    <row r="80301" spans="1:3" x14ac:dyDescent="0.2">
      <c r="A80301" t="s">
        <v>2527</v>
      </c>
      <c r="B80301" s="1">
        <v>45632</v>
      </c>
      <c r="C80301">
        <v>104.92</v>
      </c>
    </row>
    <row r="80302" spans="1:3" x14ac:dyDescent="0.2">
      <c r="A80302" t="s">
        <v>2528</v>
      </c>
      <c r="B80302" s="1">
        <v>45632</v>
      </c>
      <c r="C80302">
        <v>91.18</v>
      </c>
    </row>
    <row r="80303" spans="1:3" x14ac:dyDescent="0.2">
      <c r="A80303" t="s">
        <v>2529</v>
      </c>
      <c r="B80303" s="1">
        <v>45632</v>
      </c>
      <c r="C80303">
        <v>139.88</v>
      </c>
    </row>
    <row r="80304" spans="1:3" x14ac:dyDescent="0.2">
      <c r="A80304" t="s">
        <v>2530</v>
      </c>
      <c r="B80304" s="1">
        <v>45632</v>
      </c>
      <c r="C80304">
        <v>119.91</v>
      </c>
    </row>
    <row r="80305" spans="1:3" x14ac:dyDescent="0.2">
      <c r="A80305" t="s">
        <v>2531</v>
      </c>
      <c r="B80305" s="1">
        <v>45632</v>
      </c>
      <c r="C80305">
        <v>108.66</v>
      </c>
    </row>
    <row r="80306" spans="1:3" x14ac:dyDescent="0.2">
      <c r="A80306" t="s">
        <v>2532</v>
      </c>
      <c r="B80306" s="1">
        <v>45632</v>
      </c>
      <c r="C80306">
        <v>103.68</v>
      </c>
    </row>
    <row r="80307" spans="1:3" x14ac:dyDescent="0.2">
      <c r="A80307" t="s">
        <v>2533</v>
      </c>
      <c r="B80307" s="1">
        <v>45632</v>
      </c>
      <c r="C80307">
        <v>94.92</v>
      </c>
    </row>
    <row r="80308" spans="1:3" x14ac:dyDescent="0.2">
      <c r="A80308" t="s">
        <v>2534</v>
      </c>
      <c r="B80308" s="1">
        <v>45632</v>
      </c>
      <c r="C80308">
        <v>144.88</v>
      </c>
    </row>
    <row r="80309" spans="1:3" x14ac:dyDescent="0.2">
      <c r="A80309" t="s">
        <v>2535</v>
      </c>
      <c r="B80309" s="1">
        <v>45632</v>
      </c>
      <c r="C80309">
        <v>132.38999999999999</v>
      </c>
    </row>
    <row r="80310" spans="1:3" x14ac:dyDescent="0.2">
      <c r="A80310" t="s">
        <v>2536</v>
      </c>
      <c r="B80310" s="1">
        <v>45632</v>
      </c>
      <c r="C80310">
        <v>142.4</v>
      </c>
    </row>
    <row r="80311" spans="1:3" x14ac:dyDescent="0.2">
      <c r="A80311" t="s">
        <v>2537</v>
      </c>
      <c r="B80311" s="1">
        <v>45632</v>
      </c>
      <c r="C80311">
        <v>142.4</v>
      </c>
    </row>
    <row r="80312" spans="1:3" x14ac:dyDescent="0.2">
      <c r="A80312" t="s">
        <v>2538</v>
      </c>
      <c r="B80312" s="1">
        <v>45632</v>
      </c>
      <c r="C80312">
        <v>29.98</v>
      </c>
    </row>
    <row r="80313" spans="1:3" x14ac:dyDescent="0.2">
      <c r="A80313" t="s">
        <v>2539</v>
      </c>
      <c r="B80313" s="1">
        <v>45632</v>
      </c>
      <c r="C80313">
        <v>89.94</v>
      </c>
    </row>
    <row r="80314" spans="1:3" x14ac:dyDescent="0.2">
      <c r="A80314" t="s">
        <v>2540</v>
      </c>
      <c r="B80314" s="1">
        <v>45632</v>
      </c>
      <c r="C80314">
        <v>131.16</v>
      </c>
    </row>
    <row r="80315" spans="1:3" x14ac:dyDescent="0.2">
      <c r="A80315" t="s">
        <v>2541</v>
      </c>
      <c r="B80315" s="1">
        <v>45632</v>
      </c>
      <c r="C80315">
        <v>147.38</v>
      </c>
    </row>
    <row r="80316" spans="1:3" x14ac:dyDescent="0.2">
      <c r="A80316" t="s">
        <v>2542</v>
      </c>
      <c r="B80316" s="1">
        <v>45632</v>
      </c>
      <c r="C80316">
        <v>121.14</v>
      </c>
    </row>
    <row r="80317" spans="1:3" x14ac:dyDescent="0.2">
      <c r="A80317" t="s">
        <v>2543</v>
      </c>
      <c r="B80317" s="1">
        <v>45632</v>
      </c>
      <c r="C80317">
        <v>142.4</v>
      </c>
    </row>
    <row r="80318" spans="1:3" x14ac:dyDescent="0.2">
      <c r="A80318" t="s">
        <v>2544</v>
      </c>
      <c r="B80318" s="1">
        <v>45632</v>
      </c>
      <c r="C80318">
        <v>128.66</v>
      </c>
    </row>
    <row r="80319" spans="1:3" x14ac:dyDescent="0.2">
      <c r="A80319" t="s">
        <v>2545</v>
      </c>
      <c r="B80319" s="1">
        <v>45632</v>
      </c>
      <c r="C80319">
        <v>133.63999999999999</v>
      </c>
    </row>
    <row r="80320" spans="1:3" x14ac:dyDescent="0.2">
      <c r="A80320" t="s">
        <v>2546</v>
      </c>
      <c r="B80320" s="1">
        <v>45632</v>
      </c>
      <c r="C80320">
        <v>134.9</v>
      </c>
    </row>
    <row r="80321" spans="1:3" x14ac:dyDescent="0.2">
      <c r="A80321" t="s">
        <v>2547</v>
      </c>
      <c r="B80321" s="1">
        <v>45632</v>
      </c>
      <c r="C80321">
        <v>132.38999999999999</v>
      </c>
    </row>
    <row r="80322" spans="1:3" x14ac:dyDescent="0.2">
      <c r="A80322" t="s">
        <v>2548</v>
      </c>
      <c r="B80322" s="1">
        <v>45632</v>
      </c>
      <c r="C80322">
        <v>118.67</v>
      </c>
    </row>
    <row r="80323" spans="1:3" x14ac:dyDescent="0.2">
      <c r="A80323" t="s">
        <v>2549</v>
      </c>
      <c r="B80323" s="1">
        <v>45632</v>
      </c>
      <c r="C80323">
        <v>121.16</v>
      </c>
    </row>
    <row r="80324" spans="1:3" x14ac:dyDescent="0.2">
      <c r="A80324" t="s">
        <v>2550</v>
      </c>
      <c r="B80324" s="1">
        <v>45632</v>
      </c>
      <c r="C80324">
        <v>136.13</v>
      </c>
    </row>
    <row r="80325" spans="1:3" x14ac:dyDescent="0.2">
      <c r="A80325" t="s">
        <v>2551</v>
      </c>
      <c r="B80325" s="1">
        <v>45632</v>
      </c>
      <c r="C80325">
        <v>134.9</v>
      </c>
    </row>
    <row r="80326" spans="1:3" x14ac:dyDescent="0.2">
      <c r="A80326" t="s">
        <v>2552</v>
      </c>
      <c r="B80326" s="1">
        <v>45632</v>
      </c>
      <c r="C80326">
        <v>97.43</v>
      </c>
    </row>
    <row r="80327" spans="1:3" x14ac:dyDescent="0.2">
      <c r="A80327" t="s">
        <v>2050</v>
      </c>
      <c r="B80327" s="1">
        <v>45632</v>
      </c>
      <c r="C80327">
        <v>138.65</v>
      </c>
    </row>
    <row r="80328" spans="1:3" x14ac:dyDescent="0.2">
      <c r="A80328" t="s">
        <v>2553</v>
      </c>
      <c r="B80328" s="1">
        <v>45632</v>
      </c>
      <c r="C80328">
        <v>69.95</v>
      </c>
    </row>
    <row r="80329" spans="1:3" x14ac:dyDescent="0.2">
      <c r="A80329" t="s">
        <v>2554</v>
      </c>
      <c r="B80329" s="1">
        <v>45632</v>
      </c>
      <c r="C80329">
        <v>132.38999999999999</v>
      </c>
    </row>
    <row r="80330" spans="1:3" x14ac:dyDescent="0.2">
      <c r="A80330" t="s">
        <v>14</v>
      </c>
      <c r="B80330" s="1">
        <v>45632</v>
      </c>
      <c r="C80330">
        <v>186.87</v>
      </c>
    </row>
    <row r="80331" spans="1:3" x14ac:dyDescent="0.2">
      <c r="A80331" t="s">
        <v>14</v>
      </c>
      <c r="B80331" s="1">
        <v>45632</v>
      </c>
      <c r="C80331">
        <v>65.63</v>
      </c>
    </row>
    <row r="80332" spans="1:3" x14ac:dyDescent="0.2">
      <c r="A80332" t="s">
        <v>14</v>
      </c>
      <c r="B80332" s="1">
        <v>45632</v>
      </c>
      <c r="C80332">
        <v>112.12</v>
      </c>
    </row>
    <row r="80333" spans="1:3" x14ac:dyDescent="0.2">
      <c r="A80333" t="s">
        <v>748</v>
      </c>
      <c r="B80333" s="1">
        <v>45632</v>
      </c>
      <c r="C80333">
        <v>47.88</v>
      </c>
    </row>
    <row r="80334" spans="1:3" x14ac:dyDescent="0.2">
      <c r="A80334" t="s">
        <v>514</v>
      </c>
      <c r="B80334" s="1">
        <v>45632</v>
      </c>
      <c r="C80334">
        <v>53.48</v>
      </c>
    </row>
    <row r="80335" spans="1:3" x14ac:dyDescent="0.2">
      <c r="A80335" t="s">
        <v>396</v>
      </c>
      <c r="B80335" s="1">
        <v>45632</v>
      </c>
      <c r="C80335">
        <v>105.39</v>
      </c>
    </row>
    <row r="80336" spans="1:3" x14ac:dyDescent="0.2">
      <c r="A80336" t="s">
        <v>14</v>
      </c>
      <c r="B80336" s="1">
        <v>45632</v>
      </c>
      <c r="C80336">
        <v>74.75</v>
      </c>
    </row>
    <row r="80337" spans="1:3" x14ac:dyDescent="0.2">
      <c r="A80337" t="s">
        <v>495</v>
      </c>
      <c r="B80337" s="1">
        <v>45632</v>
      </c>
      <c r="C80337">
        <v>637.99</v>
      </c>
    </row>
    <row r="80338" spans="1:3" x14ac:dyDescent="0.2">
      <c r="A80338" t="s">
        <v>355</v>
      </c>
      <c r="B80338" s="1">
        <v>45632</v>
      </c>
      <c r="C80338">
        <v>4231.49</v>
      </c>
    </row>
    <row r="80339" spans="1:3" x14ac:dyDescent="0.2">
      <c r="A80339" t="s">
        <v>229</v>
      </c>
      <c r="B80339" s="1">
        <v>45632</v>
      </c>
      <c r="C80339">
        <v>40.93</v>
      </c>
    </row>
    <row r="80340" spans="1:3" x14ac:dyDescent="0.2">
      <c r="A80340" t="s">
        <v>1829</v>
      </c>
      <c r="B80340" s="1">
        <v>45632</v>
      </c>
      <c r="C80340">
        <v>167.95</v>
      </c>
    </row>
    <row r="80341" spans="1:3" x14ac:dyDescent="0.2">
      <c r="A80341" t="s">
        <v>934</v>
      </c>
      <c r="B80341" s="1">
        <v>45632</v>
      </c>
      <c r="C80341">
        <v>199.98</v>
      </c>
    </row>
    <row r="80342" spans="1:3" x14ac:dyDescent="0.2">
      <c r="A80342" t="s">
        <v>2555</v>
      </c>
      <c r="B80342" s="1">
        <v>45632</v>
      </c>
      <c r="C80342">
        <v>244.95</v>
      </c>
    </row>
    <row r="80343" spans="1:3" x14ac:dyDescent="0.2">
      <c r="A80343" t="s">
        <v>2556</v>
      </c>
      <c r="B80343" s="1">
        <v>45632</v>
      </c>
      <c r="C80343">
        <v>58.9</v>
      </c>
    </row>
    <row r="80344" spans="1:3" x14ac:dyDescent="0.2">
      <c r="A80344" t="s">
        <v>1639</v>
      </c>
      <c r="B80344" s="1">
        <v>45632</v>
      </c>
      <c r="C80344">
        <v>63.9</v>
      </c>
    </row>
    <row r="80345" spans="1:3" x14ac:dyDescent="0.2">
      <c r="A80345" t="s">
        <v>2557</v>
      </c>
      <c r="B80345" s="1">
        <v>45632</v>
      </c>
      <c r="C80345">
        <v>239.85</v>
      </c>
    </row>
    <row r="80346" spans="1:3" x14ac:dyDescent="0.2">
      <c r="A80346" t="s">
        <v>44</v>
      </c>
      <c r="B80346" s="1">
        <v>45632</v>
      </c>
      <c r="C80346">
        <v>1053.1600000000001</v>
      </c>
    </row>
    <row r="80347" spans="1:3" x14ac:dyDescent="0.2">
      <c r="A80347" t="s">
        <v>2558</v>
      </c>
      <c r="B80347" s="1">
        <v>45632</v>
      </c>
      <c r="C80347">
        <v>67.16</v>
      </c>
    </row>
    <row r="80348" spans="1:3" x14ac:dyDescent="0.2">
      <c r="A80348" t="s">
        <v>383</v>
      </c>
      <c r="B80348" s="1">
        <v>45632</v>
      </c>
      <c r="C80348">
        <v>53.5</v>
      </c>
    </row>
    <row r="80349" spans="1:3" x14ac:dyDescent="0.2">
      <c r="A80349" t="s">
        <v>383</v>
      </c>
      <c r="B80349" s="1">
        <v>45632</v>
      </c>
      <c r="C80349">
        <v>53.5</v>
      </c>
    </row>
    <row r="80350" spans="1:3" x14ac:dyDescent="0.2">
      <c r="A80350" t="s">
        <v>4</v>
      </c>
      <c r="B80350" s="1">
        <v>45632</v>
      </c>
      <c r="C80350">
        <v>607.96</v>
      </c>
    </row>
    <row r="80351" spans="1:3" x14ac:dyDescent="0.2">
      <c r="A80351" t="s">
        <v>2559</v>
      </c>
      <c r="B80351" s="1">
        <v>45632</v>
      </c>
      <c r="C80351">
        <v>54.95</v>
      </c>
    </row>
    <row r="80352" spans="1:3" x14ac:dyDescent="0.2">
      <c r="A80352" t="s">
        <v>2560</v>
      </c>
      <c r="B80352" s="1">
        <v>45632</v>
      </c>
      <c r="C80352">
        <v>16.850000000000001</v>
      </c>
    </row>
    <row r="80353" spans="1:3" x14ac:dyDescent="0.2">
      <c r="A80353" t="s">
        <v>1518</v>
      </c>
      <c r="B80353" s="1">
        <v>45632</v>
      </c>
      <c r="C80353">
        <v>107.95</v>
      </c>
    </row>
    <row r="80354" spans="1:3" x14ac:dyDescent="0.2">
      <c r="A80354" t="s">
        <v>2561</v>
      </c>
      <c r="B80354" s="1">
        <v>45632</v>
      </c>
      <c r="C80354">
        <v>71.45</v>
      </c>
    </row>
    <row r="80355" spans="1:3" x14ac:dyDescent="0.2">
      <c r="A80355" t="s">
        <v>2562</v>
      </c>
      <c r="B80355" s="1">
        <v>45632</v>
      </c>
      <c r="C80355">
        <v>80.900000000000006</v>
      </c>
    </row>
    <row r="80356" spans="1:3" x14ac:dyDescent="0.2">
      <c r="A80356" t="s">
        <v>2385</v>
      </c>
      <c r="B80356" s="1">
        <v>45632</v>
      </c>
      <c r="C80356">
        <v>63.9</v>
      </c>
    </row>
    <row r="80357" spans="1:3" x14ac:dyDescent="0.2">
      <c r="A80357" t="s">
        <v>27</v>
      </c>
      <c r="B80357" s="1">
        <v>45632</v>
      </c>
      <c r="C80357">
        <v>35.96</v>
      </c>
    </row>
    <row r="80358" spans="1:3" x14ac:dyDescent="0.2">
      <c r="A80358" t="s">
        <v>27</v>
      </c>
      <c r="B80358" s="1">
        <v>45632</v>
      </c>
      <c r="C80358">
        <v>36.75</v>
      </c>
    </row>
    <row r="80359" spans="1:3" x14ac:dyDescent="0.2">
      <c r="A80359" t="s">
        <v>2563</v>
      </c>
      <c r="B80359" s="1">
        <v>45632</v>
      </c>
      <c r="C80359">
        <v>99</v>
      </c>
    </row>
    <row r="80360" spans="1:3" x14ac:dyDescent="0.2">
      <c r="A80360" t="s">
        <v>27</v>
      </c>
      <c r="B80360" s="1">
        <v>45632</v>
      </c>
      <c r="C80360">
        <v>44.25</v>
      </c>
    </row>
    <row r="80361" spans="1:3" x14ac:dyDescent="0.2">
      <c r="A80361" t="s">
        <v>27</v>
      </c>
      <c r="B80361" s="1">
        <v>45632</v>
      </c>
      <c r="C80361">
        <v>44.25</v>
      </c>
    </row>
    <row r="80362" spans="1:3" x14ac:dyDescent="0.2">
      <c r="A80362" t="s">
        <v>2564</v>
      </c>
      <c r="B80362" s="1">
        <v>45632</v>
      </c>
      <c r="C80362">
        <v>49</v>
      </c>
    </row>
    <row r="80363" spans="1:3" x14ac:dyDescent="0.2">
      <c r="A80363" t="s">
        <v>2565</v>
      </c>
      <c r="B80363" s="1">
        <v>45632</v>
      </c>
      <c r="C80363">
        <v>73.150000000000006</v>
      </c>
    </row>
    <row r="80364" spans="1:3" x14ac:dyDescent="0.2">
      <c r="A80364" t="s">
        <v>198</v>
      </c>
      <c r="B80364" s="1">
        <v>45632</v>
      </c>
      <c r="C80364">
        <v>2205.7199999999998</v>
      </c>
    </row>
    <row r="80365" spans="1:3" x14ac:dyDescent="0.2">
      <c r="A80365" t="s">
        <v>46</v>
      </c>
      <c r="B80365" s="1">
        <v>45632</v>
      </c>
      <c r="C80365">
        <v>242.65</v>
      </c>
    </row>
    <row r="80366" spans="1:3" x14ac:dyDescent="0.2">
      <c r="A80366" t="s">
        <v>27</v>
      </c>
      <c r="B80366" s="1">
        <v>45632</v>
      </c>
      <c r="C80366">
        <v>104.25</v>
      </c>
    </row>
    <row r="80367" spans="1:3" x14ac:dyDescent="0.2">
      <c r="A80367" t="s">
        <v>2566</v>
      </c>
      <c r="B80367" s="1">
        <v>45632</v>
      </c>
      <c r="C80367">
        <v>45.7</v>
      </c>
    </row>
    <row r="80368" spans="1:3" x14ac:dyDescent="0.2">
      <c r="A80368" t="s">
        <v>198</v>
      </c>
      <c r="B80368" s="1">
        <v>45632</v>
      </c>
      <c r="C80368">
        <v>641.52</v>
      </c>
    </row>
    <row r="80369" spans="1:3" x14ac:dyDescent="0.2">
      <c r="A80369" t="s">
        <v>2184</v>
      </c>
      <c r="B80369" s="1">
        <v>45632</v>
      </c>
      <c r="C80369">
        <v>99.4</v>
      </c>
    </row>
    <row r="80370" spans="1:3" x14ac:dyDescent="0.2">
      <c r="A80370" t="s">
        <v>2567</v>
      </c>
      <c r="B80370" s="1">
        <v>45632</v>
      </c>
      <c r="C80370">
        <v>48.66</v>
      </c>
    </row>
    <row r="80371" spans="1:3" x14ac:dyDescent="0.2">
      <c r="A80371" t="s">
        <v>46</v>
      </c>
      <c r="B80371" s="1">
        <v>45632</v>
      </c>
      <c r="C80371">
        <v>159.96</v>
      </c>
    </row>
    <row r="80372" spans="1:3" x14ac:dyDescent="0.2">
      <c r="A80372" t="s">
        <v>78</v>
      </c>
      <c r="B80372" s="1">
        <v>45632</v>
      </c>
      <c r="C80372">
        <v>201.2</v>
      </c>
    </row>
    <row r="80373" spans="1:3" x14ac:dyDescent="0.2">
      <c r="A80373" t="s">
        <v>46</v>
      </c>
      <c r="B80373" s="1">
        <v>45632</v>
      </c>
      <c r="C80373">
        <v>647.51</v>
      </c>
    </row>
    <row r="80374" spans="1:3" x14ac:dyDescent="0.2">
      <c r="A80374" t="s">
        <v>64</v>
      </c>
      <c r="B80374" s="1">
        <v>45632</v>
      </c>
      <c r="C80374">
        <v>835.57</v>
      </c>
    </row>
    <row r="80375" spans="1:3" x14ac:dyDescent="0.2">
      <c r="A80375" t="s">
        <v>2568</v>
      </c>
      <c r="B80375" s="1">
        <v>45632</v>
      </c>
      <c r="C80375">
        <v>229.6</v>
      </c>
    </row>
    <row r="80376" spans="1:3" x14ac:dyDescent="0.2">
      <c r="A80376" t="s">
        <v>27</v>
      </c>
      <c r="B80376" s="1">
        <v>45632</v>
      </c>
      <c r="C80376">
        <v>26.25</v>
      </c>
    </row>
    <row r="80377" spans="1:3" x14ac:dyDescent="0.2">
      <c r="A80377" t="s">
        <v>27</v>
      </c>
      <c r="B80377" s="1">
        <v>45632</v>
      </c>
      <c r="C80377">
        <v>36.75</v>
      </c>
    </row>
    <row r="80378" spans="1:3" x14ac:dyDescent="0.2">
      <c r="A80378" t="s">
        <v>27</v>
      </c>
      <c r="B80378" s="1">
        <v>45632</v>
      </c>
      <c r="C80378">
        <v>36.75</v>
      </c>
    </row>
    <row r="80379" spans="1:3" x14ac:dyDescent="0.2">
      <c r="A80379" t="s">
        <v>27</v>
      </c>
      <c r="B80379" s="1">
        <v>45632</v>
      </c>
      <c r="C80379">
        <v>35.96</v>
      </c>
    </row>
    <row r="80380" spans="1:3" x14ac:dyDescent="0.2">
      <c r="A80380" t="s">
        <v>27</v>
      </c>
      <c r="B80380" s="1">
        <v>45632</v>
      </c>
      <c r="C80380">
        <v>44.25</v>
      </c>
    </row>
    <row r="80381" spans="1:3" x14ac:dyDescent="0.2">
      <c r="A80381" t="s">
        <v>27</v>
      </c>
      <c r="B80381" s="1">
        <v>45632</v>
      </c>
      <c r="C80381">
        <v>74.25</v>
      </c>
    </row>
    <row r="80382" spans="1:3" x14ac:dyDescent="0.2">
      <c r="A80382" t="s">
        <v>27</v>
      </c>
      <c r="B80382" s="1">
        <v>45632</v>
      </c>
      <c r="C80382">
        <v>66.75</v>
      </c>
    </row>
    <row r="80383" spans="1:3" x14ac:dyDescent="0.2">
      <c r="A80383" t="s">
        <v>27</v>
      </c>
      <c r="B80383" s="1">
        <v>45632</v>
      </c>
      <c r="C80383">
        <v>66.75</v>
      </c>
    </row>
    <row r="80384" spans="1:3" x14ac:dyDescent="0.2">
      <c r="A80384" t="s">
        <v>27</v>
      </c>
      <c r="B80384" s="1">
        <v>45632</v>
      </c>
      <c r="C80384">
        <v>26.25</v>
      </c>
    </row>
    <row r="80385" spans="1:3" x14ac:dyDescent="0.2">
      <c r="A80385" t="s">
        <v>27</v>
      </c>
      <c r="B80385" s="1">
        <v>45632</v>
      </c>
      <c r="C80385">
        <v>18.75</v>
      </c>
    </row>
    <row r="80386" spans="1:3" x14ac:dyDescent="0.2">
      <c r="A80386" t="s">
        <v>27</v>
      </c>
      <c r="B80386" s="1">
        <v>45632</v>
      </c>
      <c r="C80386">
        <v>66.75</v>
      </c>
    </row>
    <row r="80387" spans="1:3" x14ac:dyDescent="0.2">
      <c r="A80387" t="s">
        <v>27</v>
      </c>
      <c r="B80387" s="1">
        <v>45632</v>
      </c>
      <c r="C80387">
        <v>66.75</v>
      </c>
    </row>
    <row r="80388" spans="1:3" x14ac:dyDescent="0.2">
      <c r="A80388" t="s">
        <v>27</v>
      </c>
      <c r="B80388" s="1">
        <v>45632</v>
      </c>
      <c r="C80388">
        <v>41.21</v>
      </c>
    </row>
    <row r="80389" spans="1:3" x14ac:dyDescent="0.2">
      <c r="A80389" t="s">
        <v>27</v>
      </c>
      <c r="B80389" s="1">
        <v>45632</v>
      </c>
      <c r="C80389">
        <v>88.5</v>
      </c>
    </row>
    <row r="80390" spans="1:3" x14ac:dyDescent="0.2">
      <c r="A80390" t="s">
        <v>27</v>
      </c>
      <c r="B80390" s="1">
        <v>45632</v>
      </c>
      <c r="C80390">
        <v>96.75</v>
      </c>
    </row>
    <row r="80391" spans="1:3" x14ac:dyDescent="0.2">
      <c r="A80391" t="s">
        <v>2569</v>
      </c>
      <c r="B80391" s="1">
        <v>45632</v>
      </c>
      <c r="C80391">
        <v>139</v>
      </c>
    </row>
    <row r="80392" spans="1:3" x14ac:dyDescent="0.2">
      <c r="A80392" t="s">
        <v>27</v>
      </c>
      <c r="B80392" s="1">
        <v>45632</v>
      </c>
      <c r="C80392">
        <v>74.25</v>
      </c>
    </row>
    <row r="80393" spans="1:3" x14ac:dyDescent="0.2">
      <c r="A80393" t="s">
        <v>2570</v>
      </c>
      <c r="B80393" s="1">
        <v>45632</v>
      </c>
      <c r="C80393">
        <v>133.94999999999999</v>
      </c>
    </row>
    <row r="80394" spans="1:3" x14ac:dyDescent="0.2">
      <c r="A80394" t="s">
        <v>3</v>
      </c>
      <c r="B80394" s="1">
        <v>45632</v>
      </c>
      <c r="C80394">
        <v>61.7</v>
      </c>
    </row>
    <row r="80395" spans="1:3" x14ac:dyDescent="0.2">
      <c r="A80395" t="s">
        <v>2571</v>
      </c>
      <c r="B80395" s="1">
        <v>45632</v>
      </c>
      <c r="C80395">
        <v>120.85</v>
      </c>
    </row>
    <row r="80396" spans="1:3" x14ac:dyDescent="0.2">
      <c r="A80396" t="s">
        <v>2572</v>
      </c>
      <c r="B80396" s="1">
        <v>45632</v>
      </c>
      <c r="C80396">
        <v>87.5</v>
      </c>
    </row>
    <row r="80397" spans="1:3" x14ac:dyDescent="0.2">
      <c r="A80397" t="s">
        <v>2573</v>
      </c>
      <c r="B80397" s="1">
        <v>45632</v>
      </c>
      <c r="C80397">
        <v>78.849999999999994</v>
      </c>
    </row>
    <row r="80398" spans="1:3" x14ac:dyDescent="0.2">
      <c r="A80398" t="s">
        <v>2574</v>
      </c>
      <c r="B80398" s="1">
        <v>45632</v>
      </c>
      <c r="C80398">
        <v>71.650000000000006</v>
      </c>
    </row>
    <row r="80399" spans="1:3" x14ac:dyDescent="0.2">
      <c r="A80399" t="s">
        <v>2575</v>
      </c>
      <c r="B80399" s="1">
        <v>45632</v>
      </c>
      <c r="C80399">
        <v>56.9</v>
      </c>
    </row>
    <row r="80400" spans="1:3" x14ac:dyDescent="0.2">
      <c r="A80400" t="s">
        <v>2576</v>
      </c>
      <c r="B80400" s="1">
        <v>45632</v>
      </c>
      <c r="C80400">
        <v>63.9</v>
      </c>
    </row>
    <row r="80401" spans="1:3" x14ac:dyDescent="0.2">
      <c r="A80401" t="s">
        <v>2577</v>
      </c>
      <c r="B80401" s="1">
        <v>45632</v>
      </c>
      <c r="C80401">
        <v>64.900000000000006</v>
      </c>
    </row>
    <row r="80402" spans="1:3" x14ac:dyDescent="0.2">
      <c r="A80402" t="s">
        <v>2578</v>
      </c>
      <c r="B80402" s="1">
        <v>45632</v>
      </c>
      <c r="C80402">
        <v>17.45</v>
      </c>
    </row>
    <row r="80403" spans="1:3" x14ac:dyDescent="0.2">
      <c r="A80403" t="s">
        <v>2579</v>
      </c>
      <c r="B80403" s="1">
        <v>45632</v>
      </c>
      <c r="C80403">
        <v>71.45</v>
      </c>
    </row>
    <row r="80404" spans="1:3" x14ac:dyDescent="0.2">
      <c r="A80404" t="s">
        <v>2580</v>
      </c>
      <c r="B80404" s="1">
        <v>45632</v>
      </c>
      <c r="C80404">
        <v>56.9</v>
      </c>
    </row>
    <row r="80405" spans="1:3" x14ac:dyDescent="0.2">
      <c r="A80405" t="s">
        <v>2581</v>
      </c>
      <c r="B80405" s="1">
        <v>45632</v>
      </c>
      <c r="C80405">
        <v>63.9</v>
      </c>
    </row>
    <row r="80406" spans="1:3" x14ac:dyDescent="0.2">
      <c r="A80406" t="s">
        <v>2582</v>
      </c>
      <c r="B80406" s="1">
        <v>45632</v>
      </c>
      <c r="C80406">
        <v>44.95</v>
      </c>
    </row>
    <row r="80407" spans="1:3" x14ac:dyDescent="0.2">
      <c r="A80407" t="s">
        <v>2583</v>
      </c>
      <c r="B80407" s="1">
        <v>45632</v>
      </c>
      <c r="C80407">
        <v>63.9</v>
      </c>
    </row>
    <row r="80408" spans="1:3" x14ac:dyDescent="0.2">
      <c r="A80408" t="s">
        <v>2584</v>
      </c>
      <c r="B80408" s="1">
        <v>45632</v>
      </c>
      <c r="C80408">
        <v>63.9</v>
      </c>
    </row>
    <row r="80409" spans="1:3" x14ac:dyDescent="0.2">
      <c r="A80409" t="s">
        <v>2585</v>
      </c>
      <c r="B80409" s="1">
        <v>45632</v>
      </c>
      <c r="C80409">
        <v>70.650000000000006</v>
      </c>
    </row>
    <row r="80410" spans="1:3" x14ac:dyDescent="0.2">
      <c r="A80410" t="s">
        <v>2586</v>
      </c>
      <c r="B80410" s="1">
        <v>45632</v>
      </c>
      <c r="C80410">
        <v>143.85</v>
      </c>
    </row>
    <row r="80411" spans="1:3" x14ac:dyDescent="0.2">
      <c r="A80411" t="s">
        <v>2587</v>
      </c>
      <c r="B80411" s="1">
        <v>45632</v>
      </c>
      <c r="C80411">
        <v>138.55000000000001</v>
      </c>
    </row>
    <row r="80412" spans="1:3" x14ac:dyDescent="0.2">
      <c r="A80412" t="s">
        <v>2588</v>
      </c>
      <c r="B80412" s="1">
        <v>45632</v>
      </c>
      <c r="C80412">
        <v>155.35</v>
      </c>
    </row>
    <row r="80413" spans="1:3" x14ac:dyDescent="0.2">
      <c r="A80413" t="s">
        <v>12</v>
      </c>
      <c r="B80413" s="1">
        <v>45632</v>
      </c>
      <c r="C80413">
        <v>571.13</v>
      </c>
    </row>
    <row r="80414" spans="1:3" x14ac:dyDescent="0.2">
      <c r="A80414" t="s">
        <v>27</v>
      </c>
      <c r="B80414" s="1">
        <v>45632</v>
      </c>
      <c r="C80414">
        <v>44.25</v>
      </c>
    </row>
    <row r="80415" spans="1:3" x14ac:dyDescent="0.2">
      <c r="A80415" t="s">
        <v>27</v>
      </c>
      <c r="B80415" s="1">
        <v>45632</v>
      </c>
      <c r="C80415">
        <v>74.25</v>
      </c>
    </row>
    <row r="80416" spans="1:3" x14ac:dyDescent="0.2">
      <c r="A80416" t="s">
        <v>2589</v>
      </c>
      <c r="B80416" s="1">
        <v>45632</v>
      </c>
      <c r="C80416">
        <v>81.900000000000006</v>
      </c>
    </row>
    <row r="80417" spans="1:3" x14ac:dyDescent="0.2">
      <c r="A80417" t="s">
        <v>2590</v>
      </c>
      <c r="B80417" s="1">
        <v>45632</v>
      </c>
      <c r="C80417">
        <v>70.650000000000006</v>
      </c>
    </row>
    <row r="80418" spans="1:3" x14ac:dyDescent="0.2">
      <c r="A80418" t="s">
        <v>2591</v>
      </c>
      <c r="B80418" s="1">
        <v>45632</v>
      </c>
      <c r="C80418">
        <v>95.6</v>
      </c>
    </row>
    <row r="80419" spans="1:3" x14ac:dyDescent="0.2">
      <c r="A80419" t="s">
        <v>2592</v>
      </c>
      <c r="B80419" s="1">
        <v>45632</v>
      </c>
      <c r="C80419">
        <v>63.9</v>
      </c>
    </row>
    <row r="80420" spans="1:3" x14ac:dyDescent="0.2">
      <c r="A80420" t="s">
        <v>2593</v>
      </c>
      <c r="B80420" s="1">
        <v>45632</v>
      </c>
      <c r="C80420">
        <v>78.849999999999994</v>
      </c>
    </row>
    <row r="80421" spans="1:3" x14ac:dyDescent="0.2">
      <c r="A80421" t="s">
        <v>2594</v>
      </c>
      <c r="B80421" s="1">
        <v>45632</v>
      </c>
      <c r="C80421">
        <v>54.9</v>
      </c>
    </row>
    <row r="80422" spans="1:3" x14ac:dyDescent="0.2">
      <c r="A80422" t="s">
        <v>1110</v>
      </c>
      <c r="B80422" s="1">
        <v>45632</v>
      </c>
      <c r="C80422">
        <v>299.85000000000002</v>
      </c>
    </row>
    <row r="80423" spans="1:3" x14ac:dyDescent="0.2">
      <c r="A80423" t="s">
        <v>1907</v>
      </c>
      <c r="B80423" s="1">
        <v>45632</v>
      </c>
      <c r="C80423">
        <v>169.75</v>
      </c>
    </row>
    <row r="80424" spans="1:3" x14ac:dyDescent="0.2">
      <c r="A80424" t="s">
        <v>2595</v>
      </c>
      <c r="B80424" s="1">
        <v>45632</v>
      </c>
      <c r="C80424">
        <v>82.85</v>
      </c>
    </row>
    <row r="80425" spans="1:3" x14ac:dyDescent="0.2">
      <c r="A80425" t="s">
        <v>2596</v>
      </c>
      <c r="B80425" s="1">
        <v>45632</v>
      </c>
      <c r="C80425">
        <v>244.25</v>
      </c>
    </row>
    <row r="80426" spans="1:3" x14ac:dyDescent="0.2">
      <c r="A80426" t="s">
        <v>2597</v>
      </c>
      <c r="B80426" s="1">
        <v>45632</v>
      </c>
      <c r="C80426">
        <v>93.85</v>
      </c>
    </row>
    <row r="80427" spans="1:3" x14ac:dyDescent="0.2">
      <c r="A80427" t="s">
        <v>952</v>
      </c>
      <c r="B80427" s="1">
        <v>45635</v>
      </c>
      <c r="C80427">
        <v>2118.9</v>
      </c>
    </row>
    <row r="80428" spans="1:3" x14ac:dyDescent="0.2">
      <c r="A80428" t="s">
        <v>2434</v>
      </c>
      <c r="B80428" s="1">
        <v>45635</v>
      </c>
      <c r="C80428">
        <v>729.96</v>
      </c>
    </row>
    <row r="80429" spans="1:3" x14ac:dyDescent="0.2">
      <c r="A80429" t="s">
        <v>436</v>
      </c>
      <c r="B80429" s="1">
        <v>45635</v>
      </c>
      <c r="C80429">
        <v>319.92</v>
      </c>
    </row>
    <row r="80430" spans="1:3" x14ac:dyDescent="0.2">
      <c r="A80430" t="s">
        <v>436</v>
      </c>
      <c r="B80430" s="1">
        <v>45635</v>
      </c>
      <c r="C80430">
        <v>199.81</v>
      </c>
    </row>
    <row r="80431" spans="1:3" x14ac:dyDescent="0.2">
      <c r="A80431" t="s">
        <v>2435</v>
      </c>
      <c r="B80431" s="1">
        <v>45635</v>
      </c>
      <c r="C80431">
        <v>119.9</v>
      </c>
    </row>
    <row r="80432" spans="1:3" x14ac:dyDescent="0.2">
      <c r="A80432" t="s">
        <v>27</v>
      </c>
      <c r="B80432" s="1">
        <v>45635</v>
      </c>
      <c r="C80432">
        <v>44.25</v>
      </c>
    </row>
    <row r="80433" spans="1:3" x14ac:dyDescent="0.2">
      <c r="A80433" t="s">
        <v>1007</v>
      </c>
      <c r="B80433" s="1">
        <v>45635</v>
      </c>
      <c r="C80433">
        <v>4486.75</v>
      </c>
    </row>
    <row r="80434" spans="1:3" x14ac:dyDescent="0.2">
      <c r="A80434" t="s">
        <v>536</v>
      </c>
      <c r="B80434" s="1">
        <v>45635</v>
      </c>
      <c r="C80434">
        <v>46.25</v>
      </c>
    </row>
    <row r="80435" spans="1:3" x14ac:dyDescent="0.2">
      <c r="A80435" t="s">
        <v>536</v>
      </c>
      <c r="B80435" s="1">
        <v>45635</v>
      </c>
      <c r="C80435">
        <v>46.25</v>
      </c>
    </row>
    <row r="80436" spans="1:3" x14ac:dyDescent="0.2">
      <c r="A80436" t="s">
        <v>184</v>
      </c>
      <c r="B80436" s="1">
        <v>45635</v>
      </c>
      <c r="C80436">
        <v>85.48</v>
      </c>
    </row>
    <row r="80437" spans="1:3" x14ac:dyDescent="0.2">
      <c r="A80437" t="s">
        <v>46</v>
      </c>
      <c r="B80437" s="1">
        <v>45635</v>
      </c>
      <c r="C80437">
        <v>87.97</v>
      </c>
    </row>
    <row r="80438" spans="1:3" x14ac:dyDescent="0.2">
      <c r="A80438" t="s">
        <v>147</v>
      </c>
      <c r="B80438" s="1">
        <v>45635</v>
      </c>
      <c r="C80438">
        <v>290.08</v>
      </c>
    </row>
    <row r="80439" spans="1:3" x14ac:dyDescent="0.2">
      <c r="A80439" t="s">
        <v>75</v>
      </c>
      <c r="B80439" s="1">
        <v>45635</v>
      </c>
      <c r="C80439">
        <v>33.299999999999997</v>
      </c>
    </row>
    <row r="80440" spans="1:3" x14ac:dyDescent="0.2">
      <c r="A80440" t="s">
        <v>27</v>
      </c>
      <c r="B80440" s="1">
        <v>45635</v>
      </c>
      <c r="C80440">
        <v>41.21</v>
      </c>
    </row>
    <row r="80441" spans="1:3" x14ac:dyDescent="0.2">
      <c r="A80441" t="s">
        <v>27</v>
      </c>
      <c r="B80441" s="1">
        <v>45635</v>
      </c>
      <c r="C80441">
        <v>21.75</v>
      </c>
    </row>
    <row r="80442" spans="1:3" x14ac:dyDescent="0.2">
      <c r="A80442" t="s">
        <v>27</v>
      </c>
      <c r="B80442" s="1">
        <v>45635</v>
      </c>
      <c r="C80442">
        <v>35.96</v>
      </c>
    </row>
    <row r="80443" spans="1:3" x14ac:dyDescent="0.2">
      <c r="A80443" t="s">
        <v>27</v>
      </c>
      <c r="B80443" s="1">
        <v>45635</v>
      </c>
      <c r="C80443">
        <v>24.71</v>
      </c>
    </row>
    <row r="80444" spans="1:3" x14ac:dyDescent="0.2">
      <c r="A80444" t="s">
        <v>27</v>
      </c>
      <c r="B80444" s="1">
        <v>45635</v>
      </c>
      <c r="C80444">
        <v>89.25</v>
      </c>
    </row>
    <row r="80445" spans="1:3" x14ac:dyDescent="0.2">
      <c r="A80445" t="s">
        <v>27</v>
      </c>
      <c r="B80445" s="1">
        <v>45635</v>
      </c>
      <c r="C80445">
        <v>59.25</v>
      </c>
    </row>
    <row r="80446" spans="1:3" x14ac:dyDescent="0.2">
      <c r="A80446" t="s">
        <v>27</v>
      </c>
      <c r="B80446" s="1">
        <v>45635</v>
      </c>
      <c r="C80446">
        <v>44.25</v>
      </c>
    </row>
    <row r="80447" spans="1:3" x14ac:dyDescent="0.2">
      <c r="A80447" t="s">
        <v>27</v>
      </c>
      <c r="B80447" s="1">
        <v>45635</v>
      </c>
      <c r="C80447">
        <v>74.25</v>
      </c>
    </row>
    <row r="80448" spans="1:3" x14ac:dyDescent="0.2">
      <c r="A80448" t="s">
        <v>993</v>
      </c>
      <c r="B80448" s="1">
        <v>45635</v>
      </c>
      <c r="C80448">
        <v>542.79</v>
      </c>
    </row>
    <row r="80449" spans="1:3" x14ac:dyDescent="0.2">
      <c r="A80449" t="s">
        <v>2436</v>
      </c>
      <c r="B80449" s="1">
        <v>45635</v>
      </c>
      <c r="C80449">
        <v>268</v>
      </c>
    </row>
    <row r="80450" spans="1:3" x14ac:dyDescent="0.2">
      <c r="A80450" t="s">
        <v>27</v>
      </c>
      <c r="B80450" s="1">
        <v>45635</v>
      </c>
      <c r="C80450">
        <v>21.75</v>
      </c>
    </row>
    <row r="80451" spans="1:3" x14ac:dyDescent="0.2">
      <c r="A80451" t="s">
        <v>27</v>
      </c>
      <c r="B80451" s="1">
        <v>45635</v>
      </c>
      <c r="C80451">
        <v>66.75</v>
      </c>
    </row>
    <row r="80452" spans="1:3" x14ac:dyDescent="0.2">
      <c r="A80452" t="s">
        <v>27</v>
      </c>
      <c r="B80452" s="1">
        <v>45635</v>
      </c>
      <c r="C80452">
        <v>74.25</v>
      </c>
    </row>
    <row r="80453" spans="1:3" x14ac:dyDescent="0.2">
      <c r="A80453" t="s">
        <v>27</v>
      </c>
      <c r="B80453" s="1">
        <v>45635</v>
      </c>
      <c r="C80453">
        <v>44.25</v>
      </c>
    </row>
    <row r="80454" spans="1:3" x14ac:dyDescent="0.2">
      <c r="A80454" t="s">
        <v>27</v>
      </c>
      <c r="B80454" s="1">
        <v>45635</v>
      </c>
      <c r="C80454">
        <v>36.75</v>
      </c>
    </row>
    <row r="80455" spans="1:3" x14ac:dyDescent="0.2">
      <c r="A80455" t="s">
        <v>27</v>
      </c>
      <c r="B80455" s="1">
        <v>45635</v>
      </c>
      <c r="C80455">
        <v>36.75</v>
      </c>
    </row>
    <row r="80456" spans="1:3" x14ac:dyDescent="0.2">
      <c r="A80456" t="s">
        <v>27</v>
      </c>
      <c r="B80456" s="1">
        <v>45635</v>
      </c>
      <c r="C80456">
        <v>36.75</v>
      </c>
    </row>
    <row r="80457" spans="1:3" x14ac:dyDescent="0.2">
      <c r="A80457" t="s">
        <v>27</v>
      </c>
      <c r="B80457" s="1">
        <v>45635</v>
      </c>
      <c r="C80457">
        <v>44.25</v>
      </c>
    </row>
    <row r="80458" spans="1:3" x14ac:dyDescent="0.2">
      <c r="A80458" t="s">
        <v>27</v>
      </c>
      <c r="B80458" s="1">
        <v>45635</v>
      </c>
      <c r="C80458">
        <v>21.75</v>
      </c>
    </row>
    <row r="80459" spans="1:3" x14ac:dyDescent="0.2">
      <c r="A80459" t="s">
        <v>27</v>
      </c>
      <c r="B80459" s="1">
        <v>45635</v>
      </c>
      <c r="C80459">
        <v>36.75</v>
      </c>
    </row>
    <row r="80460" spans="1:3" x14ac:dyDescent="0.2">
      <c r="A80460" t="s">
        <v>27</v>
      </c>
      <c r="B80460" s="1">
        <v>45635</v>
      </c>
      <c r="C80460">
        <v>26.25</v>
      </c>
    </row>
    <row r="80461" spans="1:3" x14ac:dyDescent="0.2">
      <c r="A80461" t="s">
        <v>27</v>
      </c>
      <c r="B80461" s="1">
        <v>45635</v>
      </c>
      <c r="C80461">
        <v>74.25</v>
      </c>
    </row>
    <row r="80462" spans="1:3" x14ac:dyDescent="0.2">
      <c r="A80462" t="s">
        <v>27</v>
      </c>
      <c r="B80462" s="1">
        <v>45635</v>
      </c>
      <c r="C80462">
        <v>36.75</v>
      </c>
    </row>
    <row r="80463" spans="1:3" x14ac:dyDescent="0.2">
      <c r="A80463" t="s">
        <v>27</v>
      </c>
      <c r="B80463" s="1">
        <v>45635</v>
      </c>
      <c r="C80463">
        <v>67.39</v>
      </c>
    </row>
    <row r="80464" spans="1:3" x14ac:dyDescent="0.2">
      <c r="A80464" t="s">
        <v>27</v>
      </c>
      <c r="B80464" s="1">
        <v>45635</v>
      </c>
      <c r="C80464">
        <v>41.21</v>
      </c>
    </row>
    <row r="80465" spans="1:3" x14ac:dyDescent="0.2">
      <c r="A80465" t="s">
        <v>27</v>
      </c>
      <c r="B80465" s="1">
        <v>45635</v>
      </c>
      <c r="C80465">
        <v>74.25</v>
      </c>
    </row>
    <row r="80466" spans="1:3" x14ac:dyDescent="0.2">
      <c r="A80466" t="s">
        <v>27</v>
      </c>
      <c r="B80466" s="1">
        <v>45635</v>
      </c>
      <c r="C80466">
        <v>21.75</v>
      </c>
    </row>
    <row r="80467" spans="1:3" x14ac:dyDescent="0.2">
      <c r="A80467" t="s">
        <v>27</v>
      </c>
      <c r="B80467" s="1">
        <v>45635</v>
      </c>
      <c r="C80467">
        <v>74.25</v>
      </c>
    </row>
    <row r="80468" spans="1:3" x14ac:dyDescent="0.2">
      <c r="A80468" t="s">
        <v>27</v>
      </c>
      <c r="B80468" s="1">
        <v>45635</v>
      </c>
      <c r="C80468">
        <v>44.25</v>
      </c>
    </row>
    <row r="80469" spans="1:3" x14ac:dyDescent="0.2">
      <c r="A80469" t="s">
        <v>27</v>
      </c>
      <c r="B80469" s="1">
        <v>45635</v>
      </c>
      <c r="C80469">
        <v>74.25</v>
      </c>
    </row>
    <row r="80470" spans="1:3" x14ac:dyDescent="0.2">
      <c r="A80470" t="s">
        <v>27</v>
      </c>
      <c r="B80470" s="1">
        <v>45635</v>
      </c>
      <c r="C80470">
        <v>51.75</v>
      </c>
    </row>
    <row r="80471" spans="1:3" x14ac:dyDescent="0.2">
      <c r="A80471" t="s">
        <v>27</v>
      </c>
      <c r="B80471" s="1">
        <v>45635</v>
      </c>
      <c r="C80471">
        <v>36.75</v>
      </c>
    </row>
    <row r="80472" spans="1:3" x14ac:dyDescent="0.2">
      <c r="A80472" t="s">
        <v>2437</v>
      </c>
      <c r="B80472" s="1">
        <v>45635</v>
      </c>
      <c r="C80472">
        <v>118.4</v>
      </c>
    </row>
    <row r="80473" spans="1:3" x14ac:dyDescent="0.2">
      <c r="A80473" t="s">
        <v>2438</v>
      </c>
      <c r="B80473" s="1">
        <v>45635</v>
      </c>
      <c r="C80473">
        <v>80.900000000000006</v>
      </c>
    </row>
    <row r="80474" spans="1:3" x14ac:dyDescent="0.2">
      <c r="A80474" t="s">
        <v>2439</v>
      </c>
      <c r="B80474" s="1">
        <v>45635</v>
      </c>
      <c r="C80474">
        <v>89</v>
      </c>
    </row>
    <row r="80475" spans="1:3" x14ac:dyDescent="0.2">
      <c r="A80475" t="s">
        <v>1052</v>
      </c>
      <c r="B80475" s="1">
        <v>45635</v>
      </c>
      <c r="C80475">
        <v>56.9</v>
      </c>
    </row>
    <row r="80476" spans="1:3" x14ac:dyDescent="0.2">
      <c r="A80476" t="s">
        <v>2440</v>
      </c>
      <c r="B80476" s="1">
        <v>45635</v>
      </c>
      <c r="C80476">
        <v>80.900000000000006</v>
      </c>
    </row>
    <row r="80477" spans="1:3" x14ac:dyDescent="0.2">
      <c r="A80477" t="s">
        <v>2441</v>
      </c>
      <c r="B80477" s="1">
        <v>45635</v>
      </c>
      <c r="C80477">
        <v>49</v>
      </c>
    </row>
    <row r="80478" spans="1:3" x14ac:dyDescent="0.2">
      <c r="A80478" t="s">
        <v>27</v>
      </c>
      <c r="B80478" s="1">
        <v>45635</v>
      </c>
      <c r="C80478">
        <v>26.25</v>
      </c>
    </row>
    <row r="80479" spans="1:3" x14ac:dyDescent="0.2">
      <c r="A80479" t="s">
        <v>27</v>
      </c>
      <c r="B80479" s="1">
        <v>45635</v>
      </c>
      <c r="C80479">
        <v>36.75</v>
      </c>
    </row>
    <row r="80480" spans="1:3" x14ac:dyDescent="0.2">
      <c r="A80480" t="s">
        <v>27</v>
      </c>
      <c r="B80480" s="1">
        <v>45635</v>
      </c>
      <c r="C80480">
        <v>51.75</v>
      </c>
    </row>
    <row r="80481" spans="1:3" x14ac:dyDescent="0.2">
      <c r="A80481" t="s">
        <v>27</v>
      </c>
      <c r="B80481" s="1">
        <v>45635</v>
      </c>
      <c r="C80481">
        <v>96.75</v>
      </c>
    </row>
    <row r="80482" spans="1:3" x14ac:dyDescent="0.2">
      <c r="A80482" t="s">
        <v>257</v>
      </c>
      <c r="B80482" s="1">
        <v>45635</v>
      </c>
      <c r="C80482">
        <v>6194.58</v>
      </c>
    </row>
    <row r="80483" spans="1:3" x14ac:dyDescent="0.2">
      <c r="A80483" t="s">
        <v>27</v>
      </c>
      <c r="B80483" s="1">
        <v>45635</v>
      </c>
      <c r="C80483">
        <v>66.75</v>
      </c>
    </row>
    <row r="80484" spans="1:3" x14ac:dyDescent="0.2">
      <c r="A80484" t="s">
        <v>27</v>
      </c>
      <c r="B80484" s="1">
        <v>45635</v>
      </c>
      <c r="C80484">
        <v>66.75</v>
      </c>
    </row>
    <row r="80485" spans="1:3" x14ac:dyDescent="0.2">
      <c r="A80485" t="s">
        <v>27</v>
      </c>
      <c r="B80485" s="1">
        <v>45635</v>
      </c>
      <c r="C80485">
        <v>36.75</v>
      </c>
    </row>
    <row r="80486" spans="1:3" x14ac:dyDescent="0.2">
      <c r="A80486" t="s">
        <v>27</v>
      </c>
      <c r="B80486" s="1">
        <v>45635</v>
      </c>
      <c r="C80486">
        <v>66.75</v>
      </c>
    </row>
    <row r="80487" spans="1:3" x14ac:dyDescent="0.2">
      <c r="A80487" t="s">
        <v>2442</v>
      </c>
      <c r="B80487" s="1">
        <v>45635</v>
      </c>
      <c r="C80487">
        <v>99</v>
      </c>
    </row>
    <row r="80488" spans="1:3" x14ac:dyDescent="0.2">
      <c r="A80488" t="s">
        <v>27</v>
      </c>
      <c r="B80488" s="1">
        <v>45635</v>
      </c>
      <c r="C80488">
        <v>96.75</v>
      </c>
    </row>
    <row r="80489" spans="1:3" x14ac:dyDescent="0.2">
      <c r="A80489" t="s">
        <v>27</v>
      </c>
      <c r="B80489" s="1">
        <v>45635</v>
      </c>
      <c r="C80489">
        <v>56.25</v>
      </c>
    </row>
    <row r="80490" spans="1:3" x14ac:dyDescent="0.2">
      <c r="A80490" t="s">
        <v>27</v>
      </c>
      <c r="B80490" s="1">
        <v>45635</v>
      </c>
      <c r="C80490">
        <v>44.25</v>
      </c>
    </row>
    <row r="80491" spans="1:3" x14ac:dyDescent="0.2">
      <c r="A80491" t="s">
        <v>27</v>
      </c>
      <c r="B80491" s="1">
        <v>45635</v>
      </c>
      <c r="C80491">
        <v>36.75</v>
      </c>
    </row>
    <row r="80492" spans="1:3" x14ac:dyDescent="0.2">
      <c r="A80492" t="s">
        <v>27</v>
      </c>
      <c r="B80492" s="1">
        <v>45635</v>
      </c>
      <c r="C80492">
        <v>36.75</v>
      </c>
    </row>
    <row r="80493" spans="1:3" x14ac:dyDescent="0.2">
      <c r="A80493" t="s">
        <v>27</v>
      </c>
      <c r="B80493" s="1">
        <v>45635</v>
      </c>
      <c r="C80493">
        <v>22.46</v>
      </c>
    </row>
    <row r="80494" spans="1:3" x14ac:dyDescent="0.2">
      <c r="A80494" t="s">
        <v>27</v>
      </c>
      <c r="B80494" s="1">
        <v>45635</v>
      </c>
      <c r="C80494">
        <v>26.25</v>
      </c>
    </row>
    <row r="80495" spans="1:3" x14ac:dyDescent="0.2">
      <c r="A80495" t="s">
        <v>27</v>
      </c>
      <c r="B80495" s="1">
        <v>45635</v>
      </c>
      <c r="C80495">
        <v>41.96</v>
      </c>
    </row>
    <row r="80496" spans="1:3" x14ac:dyDescent="0.2">
      <c r="A80496" t="s">
        <v>27</v>
      </c>
      <c r="B80496" s="1">
        <v>45635</v>
      </c>
      <c r="C80496">
        <v>74.25</v>
      </c>
    </row>
    <row r="80497" spans="1:3" x14ac:dyDescent="0.2">
      <c r="A80497" t="s">
        <v>2443</v>
      </c>
      <c r="B80497" s="1">
        <v>45635</v>
      </c>
      <c r="C80497">
        <v>129</v>
      </c>
    </row>
    <row r="80498" spans="1:3" x14ac:dyDescent="0.2">
      <c r="A80498" t="s">
        <v>27</v>
      </c>
      <c r="B80498" s="1">
        <v>45635</v>
      </c>
      <c r="C80498">
        <v>41.21</v>
      </c>
    </row>
    <row r="80499" spans="1:3" x14ac:dyDescent="0.2">
      <c r="A80499" t="s">
        <v>2444</v>
      </c>
      <c r="B80499" s="1">
        <v>45635</v>
      </c>
      <c r="C80499">
        <v>98.9</v>
      </c>
    </row>
    <row r="80500" spans="1:3" x14ac:dyDescent="0.2">
      <c r="A80500" t="s">
        <v>596</v>
      </c>
      <c r="B80500" s="1">
        <v>45635</v>
      </c>
      <c r="C80500">
        <v>443.4</v>
      </c>
    </row>
    <row r="80501" spans="1:3" x14ac:dyDescent="0.2">
      <c r="A80501" t="s">
        <v>2445</v>
      </c>
      <c r="B80501" s="1">
        <v>45635</v>
      </c>
      <c r="C80501">
        <v>590.85</v>
      </c>
    </row>
    <row r="80502" spans="1:3" x14ac:dyDescent="0.2">
      <c r="A80502" t="s">
        <v>2446</v>
      </c>
      <c r="B80502" s="1">
        <v>45635</v>
      </c>
      <c r="C80502">
        <v>65.900000000000006</v>
      </c>
    </row>
    <row r="80503" spans="1:3" x14ac:dyDescent="0.2">
      <c r="A80503" t="s">
        <v>2447</v>
      </c>
      <c r="B80503" s="1">
        <v>45635</v>
      </c>
      <c r="C80503">
        <v>20.8</v>
      </c>
    </row>
    <row r="80504" spans="1:3" x14ac:dyDescent="0.2">
      <c r="A80504" t="s">
        <v>79</v>
      </c>
      <c r="B80504" s="1">
        <v>45635</v>
      </c>
      <c r="C80504">
        <v>16.45</v>
      </c>
    </row>
    <row r="80505" spans="1:3" x14ac:dyDescent="0.2">
      <c r="A80505" t="s">
        <v>29</v>
      </c>
      <c r="B80505" s="1">
        <v>45635</v>
      </c>
      <c r="C80505">
        <v>633.44000000000005</v>
      </c>
    </row>
    <row r="80506" spans="1:3" x14ac:dyDescent="0.2">
      <c r="A80506" t="s">
        <v>119</v>
      </c>
      <c r="B80506" s="1">
        <v>45635</v>
      </c>
      <c r="C80506">
        <v>626.1</v>
      </c>
    </row>
    <row r="80507" spans="1:3" x14ac:dyDescent="0.2">
      <c r="A80507" t="s">
        <v>27</v>
      </c>
      <c r="B80507" s="1">
        <v>45635</v>
      </c>
      <c r="C80507">
        <v>51.75</v>
      </c>
    </row>
    <row r="80508" spans="1:3" x14ac:dyDescent="0.2">
      <c r="A80508" t="s">
        <v>2448</v>
      </c>
      <c r="B80508" s="1">
        <v>45635</v>
      </c>
      <c r="C80508">
        <v>102.6</v>
      </c>
    </row>
    <row r="80509" spans="1:3" x14ac:dyDescent="0.2">
      <c r="A80509" t="s">
        <v>2449</v>
      </c>
      <c r="B80509" s="1">
        <v>45635</v>
      </c>
      <c r="C80509">
        <v>115.9</v>
      </c>
    </row>
    <row r="80510" spans="1:3" x14ac:dyDescent="0.2">
      <c r="A80510" t="s">
        <v>2450</v>
      </c>
      <c r="B80510" s="1">
        <v>45635</v>
      </c>
      <c r="C80510">
        <v>118.48</v>
      </c>
    </row>
    <row r="80511" spans="1:3" x14ac:dyDescent="0.2">
      <c r="A80511" t="s">
        <v>713</v>
      </c>
      <c r="B80511" s="1">
        <v>45635</v>
      </c>
      <c r="C80511">
        <v>574.71</v>
      </c>
    </row>
    <row r="80512" spans="1:3" x14ac:dyDescent="0.2">
      <c r="A80512" t="s">
        <v>1588</v>
      </c>
      <c r="B80512" s="1">
        <v>45635</v>
      </c>
      <c r="C80512">
        <v>479.85</v>
      </c>
    </row>
    <row r="80513" spans="1:3" x14ac:dyDescent="0.2">
      <c r="A80513" t="s">
        <v>2451</v>
      </c>
      <c r="B80513" s="1">
        <v>45635</v>
      </c>
      <c r="C80513">
        <v>53.9</v>
      </c>
    </row>
    <row r="80514" spans="1:3" x14ac:dyDescent="0.2">
      <c r="A80514" t="s">
        <v>13</v>
      </c>
      <c r="B80514" s="1">
        <v>45635</v>
      </c>
      <c r="C80514">
        <v>271.08</v>
      </c>
    </row>
    <row r="80515" spans="1:3" x14ac:dyDescent="0.2">
      <c r="A80515" t="s">
        <v>2452</v>
      </c>
      <c r="B80515" s="1">
        <v>45635</v>
      </c>
      <c r="C80515">
        <v>78.599999999999994</v>
      </c>
    </row>
    <row r="80516" spans="1:3" x14ac:dyDescent="0.2">
      <c r="A80516" t="s">
        <v>2453</v>
      </c>
      <c r="B80516" s="1">
        <v>45635</v>
      </c>
      <c r="C80516">
        <v>470.05</v>
      </c>
    </row>
    <row r="80517" spans="1:3" x14ac:dyDescent="0.2">
      <c r="A80517" t="s">
        <v>2454</v>
      </c>
      <c r="B80517" s="1">
        <v>45635</v>
      </c>
      <c r="C80517">
        <v>56.9</v>
      </c>
    </row>
    <row r="80518" spans="1:3" x14ac:dyDescent="0.2">
      <c r="A80518" t="s">
        <v>2455</v>
      </c>
      <c r="B80518" s="1">
        <v>45635</v>
      </c>
      <c r="C80518">
        <v>70.650000000000006</v>
      </c>
    </row>
    <row r="80519" spans="1:3" x14ac:dyDescent="0.2">
      <c r="A80519" t="s">
        <v>2456</v>
      </c>
      <c r="B80519" s="1">
        <v>45635</v>
      </c>
      <c r="C80519">
        <v>56.9</v>
      </c>
    </row>
    <row r="80520" spans="1:3" x14ac:dyDescent="0.2">
      <c r="A80520" t="s">
        <v>2457</v>
      </c>
      <c r="B80520" s="1">
        <v>45635</v>
      </c>
      <c r="C80520">
        <v>66.900000000000006</v>
      </c>
    </row>
    <row r="80521" spans="1:3" x14ac:dyDescent="0.2">
      <c r="A80521" t="s">
        <v>2458</v>
      </c>
      <c r="B80521" s="1">
        <v>45635</v>
      </c>
      <c r="C80521">
        <v>53.9</v>
      </c>
    </row>
    <row r="80522" spans="1:3" x14ac:dyDescent="0.2">
      <c r="A80522" t="s">
        <v>4</v>
      </c>
      <c r="B80522" s="1">
        <v>45635</v>
      </c>
      <c r="C80522">
        <v>546.44000000000005</v>
      </c>
    </row>
    <row r="80523" spans="1:3" x14ac:dyDescent="0.2">
      <c r="A80523" t="s">
        <v>1655</v>
      </c>
      <c r="B80523" s="1">
        <v>45635</v>
      </c>
      <c r="C80523">
        <v>65.650000000000006</v>
      </c>
    </row>
    <row r="80524" spans="1:3" x14ac:dyDescent="0.2">
      <c r="A80524" t="s">
        <v>2459</v>
      </c>
      <c r="B80524" s="1">
        <v>45635</v>
      </c>
      <c r="C80524">
        <v>56.9</v>
      </c>
    </row>
    <row r="80525" spans="1:3" x14ac:dyDescent="0.2">
      <c r="A80525" t="s">
        <v>2460</v>
      </c>
      <c r="B80525" s="1">
        <v>45635</v>
      </c>
      <c r="C80525">
        <v>79.849999999999994</v>
      </c>
    </row>
    <row r="80526" spans="1:3" x14ac:dyDescent="0.2">
      <c r="A80526" t="s">
        <v>2461</v>
      </c>
      <c r="B80526" s="1">
        <v>45635</v>
      </c>
      <c r="C80526">
        <v>64.900000000000006</v>
      </c>
    </row>
    <row r="80527" spans="1:3" x14ac:dyDescent="0.2">
      <c r="A80527" t="s">
        <v>2462</v>
      </c>
      <c r="B80527" s="1">
        <v>45635</v>
      </c>
      <c r="C80527">
        <v>135.75</v>
      </c>
    </row>
    <row r="80528" spans="1:3" x14ac:dyDescent="0.2">
      <c r="A80528" t="s">
        <v>2463</v>
      </c>
      <c r="B80528" s="1">
        <v>45635</v>
      </c>
      <c r="C80528">
        <v>51.45</v>
      </c>
    </row>
    <row r="80529" spans="1:3" x14ac:dyDescent="0.2">
      <c r="A80529" t="s">
        <v>2464</v>
      </c>
      <c r="B80529" s="1">
        <v>45635</v>
      </c>
      <c r="C80529">
        <v>53.9</v>
      </c>
    </row>
    <row r="80530" spans="1:3" x14ac:dyDescent="0.2">
      <c r="A80530" t="s">
        <v>2465</v>
      </c>
      <c r="B80530" s="1">
        <v>45635</v>
      </c>
      <c r="C80530">
        <v>63.9</v>
      </c>
    </row>
    <row r="80531" spans="1:3" x14ac:dyDescent="0.2">
      <c r="A80531" t="s">
        <v>2466</v>
      </c>
      <c r="B80531" s="1">
        <v>45635</v>
      </c>
      <c r="C80531">
        <v>56.9</v>
      </c>
    </row>
    <row r="80532" spans="1:3" x14ac:dyDescent="0.2">
      <c r="A80532" t="s">
        <v>2467</v>
      </c>
      <c r="B80532" s="1">
        <v>45635</v>
      </c>
      <c r="C80532">
        <v>53.9</v>
      </c>
    </row>
    <row r="80533" spans="1:3" x14ac:dyDescent="0.2">
      <c r="A80533" t="s">
        <v>2022</v>
      </c>
      <c r="B80533" s="1">
        <v>45635</v>
      </c>
      <c r="C80533">
        <v>63.65</v>
      </c>
    </row>
    <row r="80534" spans="1:3" x14ac:dyDescent="0.2">
      <c r="A80534" t="s">
        <v>2468</v>
      </c>
      <c r="B80534" s="1">
        <v>45635</v>
      </c>
      <c r="C80534">
        <v>105.6</v>
      </c>
    </row>
    <row r="80535" spans="1:3" x14ac:dyDescent="0.2">
      <c r="A80535" t="s">
        <v>1972</v>
      </c>
      <c r="B80535" s="1">
        <v>45635</v>
      </c>
      <c r="C80535">
        <v>118.85</v>
      </c>
    </row>
    <row r="80536" spans="1:3" x14ac:dyDescent="0.2">
      <c r="A80536" t="s">
        <v>689</v>
      </c>
      <c r="B80536" s="1">
        <v>45635</v>
      </c>
      <c r="C80536">
        <v>53.55</v>
      </c>
    </row>
    <row r="80537" spans="1:3" x14ac:dyDescent="0.2">
      <c r="A80537" t="s">
        <v>2469</v>
      </c>
      <c r="B80537" s="1">
        <v>45635</v>
      </c>
      <c r="C80537">
        <v>54.9</v>
      </c>
    </row>
    <row r="80538" spans="1:3" x14ac:dyDescent="0.2">
      <c r="A80538" t="s">
        <v>330</v>
      </c>
      <c r="B80538" s="1">
        <v>45635</v>
      </c>
      <c r="C80538">
        <v>43.6</v>
      </c>
    </row>
    <row r="80539" spans="1:3" x14ac:dyDescent="0.2">
      <c r="A80539" t="s">
        <v>315</v>
      </c>
      <c r="B80539" s="1">
        <v>45635</v>
      </c>
      <c r="C80539">
        <v>337.89</v>
      </c>
    </row>
    <row r="80540" spans="1:3" x14ac:dyDescent="0.2">
      <c r="A80540" t="s">
        <v>26</v>
      </c>
      <c r="B80540" s="1">
        <v>45635</v>
      </c>
      <c r="C80540">
        <v>44.45</v>
      </c>
    </row>
    <row r="80541" spans="1:3" x14ac:dyDescent="0.2">
      <c r="A80541" t="s">
        <v>2470</v>
      </c>
      <c r="B80541" s="1">
        <v>45635</v>
      </c>
      <c r="C80541">
        <v>35.450000000000003</v>
      </c>
    </row>
    <row r="80542" spans="1:3" x14ac:dyDescent="0.2">
      <c r="A80542" t="s">
        <v>2471</v>
      </c>
      <c r="B80542" s="1">
        <v>45635</v>
      </c>
      <c r="C80542">
        <v>13.45</v>
      </c>
    </row>
    <row r="80543" spans="1:3" x14ac:dyDescent="0.2">
      <c r="A80543" t="s">
        <v>2472</v>
      </c>
      <c r="B80543" s="1">
        <v>45635</v>
      </c>
      <c r="C80543">
        <v>74.5</v>
      </c>
    </row>
    <row r="80544" spans="1:3" x14ac:dyDescent="0.2">
      <c r="A80544" t="s">
        <v>2473</v>
      </c>
      <c r="B80544" s="1">
        <v>45635</v>
      </c>
      <c r="C80544">
        <v>58.9</v>
      </c>
    </row>
    <row r="80545" spans="1:3" x14ac:dyDescent="0.2">
      <c r="A80545" t="s">
        <v>2474</v>
      </c>
      <c r="B80545" s="1">
        <v>45635</v>
      </c>
      <c r="C80545">
        <v>76.150000000000006</v>
      </c>
    </row>
    <row r="80546" spans="1:3" x14ac:dyDescent="0.2">
      <c r="A80546" t="s">
        <v>2475</v>
      </c>
      <c r="B80546" s="1">
        <v>45635</v>
      </c>
      <c r="C80546">
        <v>158.85</v>
      </c>
    </row>
    <row r="80547" spans="1:3" x14ac:dyDescent="0.2">
      <c r="A80547" t="s">
        <v>2476</v>
      </c>
      <c r="B80547" s="1">
        <v>45635</v>
      </c>
      <c r="C80547">
        <v>16.25</v>
      </c>
    </row>
    <row r="80548" spans="1:3" x14ac:dyDescent="0.2">
      <c r="A80548" t="s">
        <v>2477</v>
      </c>
      <c r="B80548" s="1">
        <v>45635</v>
      </c>
      <c r="C80548">
        <v>53.9</v>
      </c>
    </row>
    <row r="80549" spans="1:3" x14ac:dyDescent="0.2">
      <c r="A80549" t="s">
        <v>2478</v>
      </c>
      <c r="B80549" s="1">
        <v>45635</v>
      </c>
      <c r="C80549">
        <v>75.45</v>
      </c>
    </row>
    <row r="80550" spans="1:3" x14ac:dyDescent="0.2">
      <c r="A80550" t="s">
        <v>2479</v>
      </c>
      <c r="B80550" s="1">
        <v>45635</v>
      </c>
      <c r="C80550">
        <v>72</v>
      </c>
    </row>
    <row r="80551" spans="1:3" x14ac:dyDescent="0.2">
      <c r="A80551" t="s">
        <v>2480</v>
      </c>
      <c r="B80551" s="1">
        <v>45635</v>
      </c>
      <c r="C80551">
        <v>16.25</v>
      </c>
    </row>
    <row r="80552" spans="1:3" x14ac:dyDescent="0.2">
      <c r="A80552" t="s">
        <v>2481</v>
      </c>
      <c r="B80552" s="1">
        <v>45635</v>
      </c>
      <c r="C80552">
        <v>16.25</v>
      </c>
    </row>
    <row r="80553" spans="1:3" x14ac:dyDescent="0.2">
      <c r="A80553" t="s">
        <v>2482</v>
      </c>
      <c r="B80553" s="1">
        <v>45635</v>
      </c>
      <c r="C80553">
        <v>57.95</v>
      </c>
    </row>
    <row r="80554" spans="1:3" x14ac:dyDescent="0.2">
      <c r="A80554" t="s">
        <v>2483</v>
      </c>
      <c r="B80554" s="1">
        <v>45635</v>
      </c>
      <c r="C80554">
        <v>20.45</v>
      </c>
    </row>
    <row r="80555" spans="1:3" x14ac:dyDescent="0.2">
      <c r="A80555" t="s">
        <v>2484</v>
      </c>
      <c r="B80555" s="1">
        <v>45635</v>
      </c>
      <c r="C80555">
        <v>96.85</v>
      </c>
    </row>
    <row r="80556" spans="1:3" x14ac:dyDescent="0.2">
      <c r="A80556" t="s">
        <v>2485</v>
      </c>
      <c r="B80556" s="1">
        <v>45635</v>
      </c>
      <c r="C80556">
        <v>63.9</v>
      </c>
    </row>
    <row r="80557" spans="1:3" x14ac:dyDescent="0.2">
      <c r="A80557" t="s">
        <v>2486</v>
      </c>
      <c r="B80557" s="1">
        <v>45635</v>
      </c>
      <c r="C80557">
        <v>53.9</v>
      </c>
    </row>
    <row r="80558" spans="1:3" x14ac:dyDescent="0.2">
      <c r="A80558" t="s">
        <v>2487</v>
      </c>
      <c r="B80558" s="1">
        <v>45635</v>
      </c>
      <c r="C80558">
        <v>63.65</v>
      </c>
    </row>
    <row r="80559" spans="1:3" x14ac:dyDescent="0.2">
      <c r="A80559" t="s">
        <v>2488</v>
      </c>
      <c r="B80559" s="1">
        <v>45635</v>
      </c>
      <c r="C80559">
        <v>103.15</v>
      </c>
    </row>
    <row r="80560" spans="1:3" x14ac:dyDescent="0.2">
      <c r="A80560" t="s">
        <v>2482</v>
      </c>
      <c r="B80560" s="1">
        <v>45635</v>
      </c>
      <c r="C80560">
        <v>115.9</v>
      </c>
    </row>
    <row r="80561" spans="1:3" x14ac:dyDescent="0.2">
      <c r="A80561" t="s">
        <v>2489</v>
      </c>
      <c r="B80561" s="1">
        <v>45635</v>
      </c>
      <c r="C80561">
        <v>36.450000000000003</v>
      </c>
    </row>
    <row r="80562" spans="1:3" x14ac:dyDescent="0.2">
      <c r="A80562" t="s">
        <v>2490</v>
      </c>
      <c r="B80562" s="1">
        <v>45635</v>
      </c>
      <c r="C80562">
        <v>33</v>
      </c>
    </row>
    <row r="80563" spans="1:3" x14ac:dyDescent="0.2">
      <c r="A80563" t="s">
        <v>2491</v>
      </c>
      <c r="B80563" s="1">
        <v>45635</v>
      </c>
      <c r="C80563">
        <v>104.65</v>
      </c>
    </row>
    <row r="80564" spans="1:3" x14ac:dyDescent="0.2">
      <c r="A80564" t="s">
        <v>2492</v>
      </c>
      <c r="B80564" s="1">
        <v>45635</v>
      </c>
      <c r="C80564">
        <v>64.900000000000006</v>
      </c>
    </row>
    <row r="80565" spans="1:3" x14ac:dyDescent="0.2">
      <c r="A80565" t="s">
        <v>2493</v>
      </c>
      <c r="B80565" s="1">
        <v>45635</v>
      </c>
      <c r="C80565">
        <v>53.9</v>
      </c>
    </row>
    <row r="80566" spans="1:3" x14ac:dyDescent="0.2">
      <c r="A80566" t="s">
        <v>2235</v>
      </c>
      <c r="B80566" s="1">
        <v>45635</v>
      </c>
      <c r="C80566">
        <v>63.9</v>
      </c>
    </row>
    <row r="80567" spans="1:3" x14ac:dyDescent="0.2">
      <c r="A80567" t="s">
        <v>2494</v>
      </c>
      <c r="B80567" s="1">
        <v>45635</v>
      </c>
      <c r="C80567">
        <v>121.15</v>
      </c>
    </row>
    <row r="80568" spans="1:3" x14ac:dyDescent="0.2">
      <c r="A80568" t="s">
        <v>2495</v>
      </c>
      <c r="B80568" s="1">
        <v>45635</v>
      </c>
      <c r="C80568">
        <v>63.9</v>
      </c>
    </row>
    <row r="80569" spans="1:3" x14ac:dyDescent="0.2">
      <c r="A80569" t="s">
        <v>2496</v>
      </c>
      <c r="B80569" s="1">
        <v>45635</v>
      </c>
      <c r="C80569">
        <v>70.650000000000006</v>
      </c>
    </row>
    <row r="80570" spans="1:3" x14ac:dyDescent="0.2">
      <c r="A80570" t="s">
        <v>2497</v>
      </c>
      <c r="B80570" s="1">
        <v>45635</v>
      </c>
      <c r="C80570">
        <v>53.9</v>
      </c>
    </row>
    <row r="80571" spans="1:3" x14ac:dyDescent="0.2">
      <c r="A80571" t="s">
        <v>2498</v>
      </c>
      <c r="B80571" s="1">
        <v>45635</v>
      </c>
      <c r="C80571">
        <v>70.650000000000006</v>
      </c>
    </row>
    <row r="80572" spans="1:3" x14ac:dyDescent="0.2">
      <c r="A80572" t="s">
        <v>2499</v>
      </c>
      <c r="B80572" s="1">
        <v>45635</v>
      </c>
      <c r="C80572">
        <v>63.9</v>
      </c>
    </row>
    <row r="80573" spans="1:3" x14ac:dyDescent="0.2">
      <c r="A80573" t="s">
        <v>2166</v>
      </c>
      <c r="B80573" s="1">
        <v>45635</v>
      </c>
      <c r="C80573">
        <v>78.849999999999994</v>
      </c>
    </row>
    <row r="80574" spans="1:3" x14ac:dyDescent="0.2">
      <c r="A80574" t="s">
        <v>2500</v>
      </c>
      <c r="B80574" s="1">
        <v>45635</v>
      </c>
      <c r="C80574">
        <v>63.9</v>
      </c>
    </row>
    <row r="80575" spans="1:3" x14ac:dyDescent="0.2">
      <c r="A80575" t="s">
        <v>929</v>
      </c>
      <c r="B80575" s="1">
        <v>45635</v>
      </c>
      <c r="C80575">
        <v>519.30999999999995</v>
      </c>
    </row>
    <row r="80576" spans="1:3" x14ac:dyDescent="0.2">
      <c r="A80576" t="s">
        <v>1005</v>
      </c>
      <c r="B80576" s="1">
        <v>45635</v>
      </c>
      <c r="C80576">
        <v>159.80000000000001</v>
      </c>
    </row>
    <row r="80577" spans="1:3" x14ac:dyDescent="0.2">
      <c r="A80577" t="s">
        <v>46</v>
      </c>
      <c r="B80577" s="1">
        <v>45635</v>
      </c>
      <c r="C80577">
        <v>439.98</v>
      </c>
    </row>
    <row r="80578" spans="1:3" x14ac:dyDescent="0.2">
      <c r="A80578" t="s">
        <v>2501</v>
      </c>
      <c r="B80578" s="1">
        <v>45635</v>
      </c>
      <c r="C80578">
        <v>33.9</v>
      </c>
    </row>
    <row r="80579" spans="1:3" x14ac:dyDescent="0.2">
      <c r="A80579" t="s">
        <v>2502</v>
      </c>
      <c r="B80579" s="1">
        <v>45635</v>
      </c>
      <c r="C80579">
        <v>207.9</v>
      </c>
    </row>
    <row r="80580" spans="1:3" x14ac:dyDescent="0.2">
      <c r="A80580" t="s">
        <v>2503</v>
      </c>
      <c r="B80580" s="1">
        <v>45635</v>
      </c>
      <c r="C80580">
        <v>56.9</v>
      </c>
    </row>
    <row r="80581" spans="1:3" x14ac:dyDescent="0.2">
      <c r="A80581" t="s">
        <v>2504</v>
      </c>
      <c r="B80581" s="1">
        <v>45635</v>
      </c>
      <c r="C80581">
        <v>54.9</v>
      </c>
    </row>
    <row r="80582" spans="1:3" x14ac:dyDescent="0.2">
      <c r="A80582" t="s">
        <v>1661</v>
      </c>
      <c r="B80582" s="1">
        <v>45635</v>
      </c>
      <c r="C80582">
        <v>50.85</v>
      </c>
    </row>
    <row r="80583" spans="1:3" x14ac:dyDescent="0.2">
      <c r="A80583" t="s">
        <v>2505</v>
      </c>
      <c r="B80583" s="1">
        <v>45635</v>
      </c>
      <c r="C80583">
        <v>43.9</v>
      </c>
    </row>
    <row r="80584" spans="1:3" x14ac:dyDescent="0.2">
      <c r="A80584" t="s">
        <v>123</v>
      </c>
      <c r="B80584" s="1">
        <v>45635</v>
      </c>
      <c r="C80584">
        <v>365.73</v>
      </c>
    </row>
    <row r="80585" spans="1:3" x14ac:dyDescent="0.2">
      <c r="A80585" t="s">
        <v>2506</v>
      </c>
      <c r="B80585" s="1">
        <v>45635</v>
      </c>
      <c r="C80585">
        <v>78.849999999999994</v>
      </c>
    </row>
    <row r="80586" spans="1:3" x14ac:dyDescent="0.2">
      <c r="A80586" t="s">
        <v>2507</v>
      </c>
      <c r="B80586" s="1">
        <v>45635</v>
      </c>
      <c r="C80586">
        <v>103.8</v>
      </c>
    </row>
    <row r="80587" spans="1:3" x14ac:dyDescent="0.2">
      <c r="A80587" t="s">
        <v>166</v>
      </c>
      <c r="B80587" s="1">
        <v>45635</v>
      </c>
      <c r="C80587">
        <v>14.9</v>
      </c>
    </row>
    <row r="80588" spans="1:3" x14ac:dyDescent="0.2">
      <c r="A80588" t="s">
        <v>2508</v>
      </c>
      <c r="B80588" s="1">
        <v>45635</v>
      </c>
      <c r="C80588">
        <v>299.2</v>
      </c>
    </row>
    <row r="80589" spans="1:3" x14ac:dyDescent="0.2">
      <c r="A80589" t="s">
        <v>2509</v>
      </c>
      <c r="B80589" s="1">
        <v>45635</v>
      </c>
      <c r="C80589">
        <v>108.9</v>
      </c>
    </row>
    <row r="80590" spans="1:3" x14ac:dyDescent="0.2">
      <c r="A80590" t="s">
        <v>83</v>
      </c>
      <c r="B80590" s="1">
        <v>45635</v>
      </c>
      <c r="C80590">
        <v>3716.58</v>
      </c>
    </row>
    <row r="80591" spans="1:3" x14ac:dyDescent="0.2">
      <c r="A80591" t="s">
        <v>446</v>
      </c>
      <c r="B80591" s="1">
        <v>45635</v>
      </c>
      <c r="C80591">
        <v>212</v>
      </c>
    </row>
    <row r="80592" spans="1:3" x14ac:dyDescent="0.2">
      <c r="A80592" t="s">
        <v>2510</v>
      </c>
      <c r="B80592" s="1">
        <v>45635</v>
      </c>
      <c r="C80592">
        <v>58.9</v>
      </c>
    </row>
    <row r="80593" spans="1:3" x14ac:dyDescent="0.2">
      <c r="A80593" t="s">
        <v>2511</v>
      </c>
      <c r="B80593" s="1">
        <v>45635</v>
      </c>
      <c r="C80593">
        <v>136.75</v>
      </c>
    </row>
    <row r="80594" spans="1:3" x14ac:dyDescent="0.2">
      <c r="A80594" t="s">
        <v>2512</v>
      </c>
      <c r="B80594" s="1">
        <v>45635</v>
      </c>
      <c r="C80594">
        <v>56.9</v>
      </c>
    </row>
    <row r="80595" spans="1:3" x14ac:dyDescent="0.2">
      <c r="A80595" t="s">
        <v>2513</v>
      </c>
      <c r="B80595" s="1">
        <v>45635</v>
      </c>
      <c r="C80595">
        <v>173.95</v>
      </c>
    </row>
    <row r="80596" spans="1:3" x14ac:dyDescent="0.2">
      <c r="A80596" t="s">
        <v>988</v>
      </c>
      <c r="B80596" s="1">
        <v>45635</v>
      </c>
      <c r="C80596">
        <v>168.45</v>
      </c>
    </row>
    <row r="80597" spans="1:3" x14ac:dyDescent="0.2">
      <c r="A80597" t="s">
        <v>12</v>
      </c>
      <c r="B80597" s="1">
        <v>45635</v>
      </c>
      <c r="C80597">
        <v>681.93</v>
      </c>
    </row>
    <row r="80598" spans="1:3" x14ac:dyDescent="0.2">
      <c r="A80598" t="s">
        <v>2514</v>
      </c>
      <c r="B80598" s="1">
        <v>45635</v>
      </c>
      <c r="C80598">
        <v>51.75</v>
      </c>
    </row>
    <row r="80599" spans="1:3" x14ac:dyDescent="0.2">
      <c r="A80599" t="s">
        <v>142</v>
      </c>
      <c r="B80599" s="1">
        <v>45635</v>
      </c>
      <c r="C80599">
        <v>43.4</v>
      </c>
    </row>
    <row r="80600" spans="1:3" x14ac:dyDescent="0.2">
      <c r="A80600" t="s">
        <v>2515</v>
      </c>
      <c r="B80600" s="1">
        <v>45635</v>
      </c>
      <c r="C80600">
        <v>249.75</v>
      </c>
    </row>
    <row r="80601" spans="1:3" x14ac:dyDescent="0.2">
      <c r="A80601" t="s">
        <v>79</v>
      </c>
      <c r="B80601" s="1">
        <v>45635</v>
      </c>
      <c r="C80601">
        <v>36.43</v>
      </c>
    </row>
    <row r="80602" spans="1:3" x14ac:dyDescent="0.2">
      <c r="A80602" t="s">
        <v>79</v>
      </c>
      <c r="B80602" s="1">
        <v>45635</v>
      </c>
      <c r="C80602">
        <v>35.03</v>
      </c>
    </row>
    <row r="80603" spans="1:3" x14ac:dyDescent="0.2">
      <c r="A80603" t="s">
        <v>79</v>
      </c>
      <c r="B80603" s="1">
        <v>45635</v>
      </c>
      <c r="C80603">
        <v>30.43</v>
      </c>
    </row>
    <row r="80604" spans="1:3" x14ac:dyDescent="0.2">
      <c r="A80604" t="s">
        <v>79</v>
      </c>
      <c r="B80604" s="1">
        <v>45635</v>
      </c>
      <c r="C80604">
        <v>104.06</v>
      </c>
    </row>
    <row r="80605" spans="1:3" x14ac:dyDescent="0.2">
      <c r="A80605" t="s">
        <v>2516</v>
      </c>
      <c r="B80605" s="1">
        <v>45635</v>
      </c>
      <c r="C80605">
        <v>68.900000000000006</v>
      </c>
    </row>
    <row r="80606" spans="1:3" x14ac:dyDescent="0.2">
      <c r="A80606" t="s">
        <v>12</v>
      </c>
      <c r="B80606" s="1">
        <v>45635</v>
      </c>
      <c r="C80606">
        <v>175.61</v>
      </c>
    </row>
    <row r="80607" spans="1:3" x14ac:dyDescent="0.2">
      <c r="A80607" t="s">
        <v>12</v>
      </c>
      <c r="B80607" s="1">
        <v>45635</v>
      </c>
      <c r="C80607">
        <v>202.26</v>
      </c>
    </row>
    <row r="80608" spans="1:3" x14ac:dyDescent="0.2">
      <c r="A80608" t="s">
        <v>12</v>
      </c>
      <c r="B80608" s="1">
        <v>45635</v>
      </c>
      <c r="C80608">
        <v>706.49</v>
      </c>
    </row>
    <row r="80609" spans="1:3" x14ac:dyDescent="0.2">
      <c r="A80609" t="s">
        <v>2517</v>
      </c>
      <c r="B80609" s="1">
        <v>45635</v>
      </c>
      <c r="C80609">
        <v>58.9</v>
      </c>
    </row>
    <row r="80610" spans="1:3" x14ac:dyDescent="0.2">
      <c r="A80610" t="s">
        <v>27</v>
      </c>
      <c r="B80610" s="1">
        <v>45635</v>
      </c>
      <c r="C80610">
        <v>18.75</v>
      </c>
    </row>
    <row r="80611" spans="1:3" x14ac:dyDescent="0.2">
      <c r="A80611" t="s">
        <v>27</v>
      </c>
      <c r="B80611" s="1">
        <v>45635</v>
      </c>
      <c r="C80611">
        <v>44.25</v>
      </c>
    </row>
    <row r="80612" spans="1:3" x14ac:dyDescent="0.2">
      <c r="A80612" t="s">
        <v>2387</v>
      </c>
      <c r="B80612" s="1">
        <v>45635</v>
      </c>
      <c r="C80612">
        <v>109.95</v>
      </c>
    </row>
    <row r="80613" spans="1:3" x14ac:dyDescent="0.2">
      <c r="A80613" t="s">
        <v>286</v>
      </c>
      <c r="B80613" s="1">
        <v>45635</v>
      </c>
      <c r="C80613">
        <v>2647.94</v>
      </c>
    </row>
    <row r="80614" spans="1:3" x14ac:dyDescent="0.2">
      <c r="A80614" t="s">
        <v>497</v>
      </c>
      <c r="B80614" s="1">
        <v>45635</v>
      </c>
      <c r="C80614">
        <v>70.599999999999994</v>
      </c>
    </row>
    <row r="80615" spans="1:3" x14ac:dyDescent="0.2">
      <c r="A80615" t="s">
        <v>404</v>
      </c>
      <c r="B80615" s="1">
        <v>45635</v>
      </c>
      <c r="C80615">
        <v>3007.28</v>
      </c>
    </row>
    <row r="80616" spans="1:3" x14ac:dyDescent="0.2">
      <c r="A80616" t="s">
        <v>2518</v>
      </c>
      <c r="B80616" s="1">
        <v>45635</v>
      </c>
      <c r="C80616">
        <v>855.45</v>
      </c>
    </row>
    <row r="80617" spans="1:3" x14ac:dyDescent="0.2">
      <c r="A80617" t="s">
        <v>937</v>
      </c>
      <c r="B80617" s="1">
        <v>45635</v>
      </c>
      <c r="C80617">
        <v>576.61</v>
      </c>
    </row>
    <row r="80618" spans="1:3" x14ac:dyDescent="0.2">
      <c r="A80618" t="s">
        <v>122</v>
      </c>
      <c r="B80618" s="1">
        <v>45635</v>
      </c>
      <c r="C80618">
        <v>1119.33</v>
      </c>
    </row>
    <row r="80619" spans="1:3" x14ac:dyDescent="0.2">
      <c r="A80619" t="s">
        <v>753</v>
      </c>
      <c r="B80619" s="1">
        <v>45635</v>
      </c>
      <c r="C80619">
        <v>90.9</v>
      </c>
    </row>
    <row r="80620" spans="1:3" x14ac:dyDescent="0.2">
      <c r="A80620" t="s">
        <v>753</v>
      </c>
      <c r="B80620" s="1">
        <v>45635</v>
      </c>
      <c r="C80620">
        <v>297</v>
      </c>
    </row>
    <row r="80621" spans="1:3" x14ac:dyDescent="0.2">
      <c r="A80621" t="s">
        <v>225</v>
      </c>
      <c r="B80621" s="1">
        <v>45636</v>
      </c>
      <c r="C80621">
        <v>448.65</v>
      </c>
    </row>
    <row r="80622" spans="1:3" x14ac:dyDescent="0.2">
      <c r="A80622" t="s">
        <v>137</v>
      </c>
      <c r="B80622" s="1">
        <v>45636</v>
      </c>
      <c r="C80622">
        <v>387.54</v>
      </c>
    </row>
    <row r="80623" spans="1:3" x14ac:dyDescent="0.2">
      <c r="A80623" t="s">
        <v>223</v>
      </c>
      <c r="B80623" s="1">
        <v>45636</v>
      </c>
      <c r="C80623">
        <v>407.12</v>
      </c>
    </row>
    <row r="80624" spans="1:3" x14ac:dyDescent="0.2">
      <c r="A80624" t="s">
        <v>144</v>
      </c>
      <c r="B80624" s="1">
        <v>45636</v>
      </c>
      <c r="C80624">
        <v>426.99</v>
      </c>
    </row>
    <row r="80625" spans="1:3" x14ac:dyDescent="0.2">
      <c r="A80625" t="s">
        <v>222</v>
      </c>
      <c r="B80625" s="1">
        <v>45636</v>
      </c>
      <c r="C80625">
        <v>774.96</v>
      </c>
    </row>
    <row r="80626" spans="1:3" x14ac:dyDescent="0.2">
      <c r="A80626" t="s">
        <v>1323</v>
      </c>
      <c r="B80626" s="1">
        <v>45636</v>
      </c>
      <c r="C80626">
        <v>310.29000000000002</v>
      </c>
    </row>
    <row r="80627" spans="1:3" x14ac:dyDescent="0.2">
      <c r="A80627" t="s">
        <v>221</v>
      </c>
      <c r="B80627" s="1">
        <v>45636</v>
      </c>
      <c r="C80627">
        <v>446.12</v>
      </c>
    </row>
    <row r="80628" spans="1:3" x14ac:dyDescent="0.2">
      <c r="A80628" t="s">
        <v>224</v>
      </c>
      <c r="B80628" s="1">
        <v>45636</v>
      </c>
      <c r="C80628">
        <v>385.42</v>
      </c>
    </row>
    <row r="80629" spans="1:3" x14ac:dyDescent="0.2">
      <c r="A80629" t="s">
        <v>2380</v>
      </c>
      <c r="B80629" s="1">
        <v>45636</v>
      </c>
      <c r="C80629">
        <v>101.4</v>
      </c>
    </row>
    <row r="80630" spans="1:3" x14ac:dyDescent="0.2">
      <c r="A80630" t="s">
        <v>124</v>
      </c>
      <c r="B80630" s="1">
        <v>45636</v>
      </c>
      <c r="C80630">
        <v>335.4</v>
      </c>
    </row>
    <row r="80631" spans="1:3" x14ac:dyDescent="0.2">
      <c r="A80631" t="s">
        <v>482</v>
      </c>
      <c r="B80631" s="1">
        <v>45636</v>
      </c>
      <c r="C80631">
        <v>343.46</v>
      </c>
    </row>
    <row r="80632" spans="1:3" x14ac:dyDescent="0.2">
      <c r="A80632" t="s">
        <v>482</v>
      </c>
      <c r="B80632" s="1">
        <v>45636</v>
      </c>
      <c r="C80632">
        <v>13.95</v>
      </c>
    </row>
    <row r="80633" spans="1:3" x14ac:dyDescent="0.2">
      <c r="A80633" t="s">
        <v>2381</v>
      </c>
      <c r="B80633" s="1">
        <v>45636</v>
      </c>
      <c r="C80633">
        <v>40.520000000000003</v>
      </c>
    </row>
    <row r="80634" spans="1:3" x14ac:dyDescent="0.2">
      <c r="A80634" t="s">
        <v>119</v>
      </c>
      <c r="B80634" s="1">
        <v>45636</v>
      </c>
      <c r="C80634">
        <v>167.58</v>
      </c>
    </row>
    <row r="80635" spans="1:3" x14ac:dyDescent="0.2">
      <c r="A80635" t="s">
        <v>2382</v>
      </c>
      <c r="B80635" s="1">
        <v>45636</v>
      </c>
      <c r="C80635">
        <v>161.12</v>
      </c>
    </row>
    <row r="80636" spans="1:3" x14ac:dyDescent="0.2">
      <c r="A80636" t="s">
        <v>183</v>
      </c>
      <c r="B80636" s="1">
        <v>45636</v>
      </c>
      <c r="C80636">
        <v>855.9</v>
      </c>
    </row>
    <row r="80637" spans="1:3" x14ac:dyDescent="0.2">
      <c r="A80637" t="s">
        <v>836</v>
      </c>
      <c r="B80637" s="1">
        <v>45636</v>
      </c>
      <c r="C80637">
        <v>422.55</v>
      </c>
    </row>
    <row r="80638" spans="1:3" x14ac:dyDescent="0.2">
      <c r="A80638" t="s">
        <v>2383</v>
      </c>
      <c r="B80638" s="1">
        <v>45636</v>
      </c>
      <c r="C80638">
        <v>134.88</v>
      </c>
    </row>
    <row r="80639" spans="1:3" x14ac:dyDescent="0.2">
      <c r="A80639" t="s">
        <v>2384</v>
      </c>
      <c r="B80639" s="1">
        <v>45636</v>
      </c>
      <c r="C80639">
        <v>45.95</v>
      </c>
    </row>
    <row r="80640" spans="1:3" x14ac:dyDescent="0.2">
      <c r="A80640" t="s">
        <v>2385</v>
      </c>
      <c r="B80640" s="1">
        <v>45636</v>
      </c>
      <c r="C80640">
        <v>66.900000000000006</v>
      </c>
    </row>
    <row r="80641" spans="1:3" x14ac:dyDescent="0.2">
      <c r="A80641" t="s">
        <v>27</v>
      </c>
      <c r="B80641" s="1">
        <v>45636</v>
      </c>
      <c r="C80641">
        <v>44.25</v>
      </c>
    </row>
    <row r="80642" spans="1:3" x14ac:dyDescent="0.2">
      <c r="A80642" t="s">
        <v>3</v>
      </c>
      <c r="B80642" s="1">
        <v>45636</v>
      </c>
      <c r="C80642">
        <v>15</v>
      </c>
    </row>
    <row r="80643" spans="1:3" x14ac:dyDescent="0.2">
      <c r="A80643" t="s">
        <v>2386</v>
      </c>
      <c r="B80643" s="1">
        <v>45636</v>
      </c>
      <c r="C80643">
        <v>238.66</v>
      </c>
    </row>
    <row r="80644" spans="1:3" x14ac:dyDescent="0.2">
      <c r="A80644" t="s">
        <v>969</v>
      </c>
      <c r="B80644" s="1">
        <v>45636</v>
      </c>
      <c r="C80644">
        <v>479.52</v>
      </c>
    </row>
    <row r="80645" spans="1:3" x14ac:dyDescent="0.2">
      <c r="A80645" t="s">
        <v>44</v>
      </c>
      <c r="B80645" s="1">
        <v>45636</v>
      </c>
      <c r="C80645">
        <v>309.11</v>
      </c>
    </row>
    <row r="80646" spans="1:3" x14ac:dyDescent="0.2">
      <c r="A80646" t="s">
        <v>1436</v>
      </c>
      <c r="B80646" s="1">
        <v>45636</v>
      </c>
      <c r="C80646">
        <v>267.38</v>
      </c>
    </row>
    <row r="80647" spans="1:3" x14ac:dyDescent="0.2">
      <c r="A80647" t="s">
        <v>2387</v>
      </c>
      <c r="B80647" s="1">
        <v>45636</v>
      </c>
      <c r="C80647">
        <v>19.899999999999999</v>
      </c>
    </row>
    <row r="80648" spans="1:3" x14ac:dyDescent="0.2">
      <c r="A80648" t="s">
        <v>1659</v>
      </c>
      <c r="B80648" s="1">
        <v>45636</v>
      </c>
      <c r="C80648">
        <v>248.7</v>
      </c>
    </row>
    <row r="80649" spans="1:3" x14ac:dyDescent="0.2">
      <c r="A80649" t="s">
        <v>2388</v>
      </c>
      <c r="B80649" s="1">
        <v>45636</v>
      </c>
      <c r="C80649">
        <v>54.9</v>
      </c>
    </row>
    <row r="80650" spans="1:3" x14ac:dyDescent="0.2">
      <c r="A80650" t="s">
        <v>495</v>
      </c>
      <c r="B80650" s="1">
        <v>45636</v>
      </c>
      <c r="C80650">
        <v>441.12</v>
      </c>
    </row>
    <row r="80651" spans="1:3" x14ac:dyDescent="0.2">
      <c r="A80651" t="s">
        <v>27</v>
      </c>
      <c r="B80651" s="1">
        <v>45636</v>
      </c>
      <c r="C80651">
        <v>18.75</v>
      </c>
    </row>
    <row r="80652" spans="1:3" x14ac:dyDescent="0.2">
      <c r="A80652" t="s">
        <v>27</v>
      </c>
      <c r="B80652" s="1">
        <v>45636</v>
      </c>
      <c r="C80652">
        <v>18.75</v>
      </c>
    </row>
    <row r="80653" spans="1:3" x14ac:dyDescent="0.2">
      <c r="A80653" t="s">
        <v>128</v>
      </c>
      <c r="B80653" s="1">
        <v>45636</v>
      </c>
      <c r="C80653">
        <v>79.2</v>
      </c>
    </row>
    <row r="80654" spans="1:3" x14ac:dyDescent="0.2">
      <c r="A80654" t="s">
        <v>2389</v>
      </c>
      <c r="B80654" s="1">
        <v>45636</v>
      </c>
      <c r="C80654">
        <v>58.9</v>
      </c>
    </row>
    <row r="80655" spans="1:3" x14ac:dyDescent="0.2">
      <c r="A80655" t="s">
        <v>2390</v>
      </c>
      <c r="B80655" s="1">
        <v>45636</v>
      </c>
      <c r="C80655">
        <v>72.400000000000006</v>
      </c>
    </row>
    <row r="80656" spans="1:3" x14ac:dyDescent="0.2">
      <c r="A80656" t="s">
        <v>1342</v>
      </c>
      <c r="B80656" s="1">
        <v>45636</v>
      </c>
      <c r="C80656">
        <v>58.9</v>
      </c>
    </row>
    <row r="80657" spans="1:3" x14ac:dyDescent="0.2">
      <c r="A80657" t="s">
        <v>2391</v>
      </c>
      <c r="B80657" s="1">
        <v>45636</v>
      </c>
      <c r="C80657">
        <v>54.9</v>
      </c>
    </row>
    <row r="80658" spans="1:3" x14ac:dyDescent="0.2">
      <c r="A80658" t="s">
        <v>2392</v>
      </c>
      <c r="B80658" s="1">
        <v>45636</v>
      </c>
      <c r="C80658">
        <v>140.75</v>
      </c>
    </row>
    <row r="80659" spans="1:3" x14ac:dyDescent="0.2">
      <c r="A80659" t="s">
        <v>2393</v>
      </c>
      <c r="B80659" s="1">
        <v>45636</v>
      </c>
      <c r="C80659">
        <v>54.9</v>
      </c>
    </row>
    <row r="80660" spans="1:3" x14ac:dyDescent="0.2">
      <c r="A80660" t="s">
        <v>2394</v>
      </c>
      <c r="B80660" s="1">
        <v>45636</v>
      </c>
      <c r="C80660">
        <v>67.45</v>
      </c>
    </row>
    <row r="80661" spans="1:3" x14ac:dyDescent="0.2">
      <c r="A80661" t="s">
        <v>431</v>
      </c>
      <c r="B80661" s="1">
        <v>45636</v>
      </c>
      <c r="C80661">
        <v>38.159999999999997</v>
      </c>
    </row>
    <row r="80662" spans="1:3" x14ac:dyDescent="0.2">
      <c r="A80662" t="s">
        <v>1089</v>
      </c>
      <c r="B80662" s="1">
        <v>45636</v>
      </c>
      <c r="C80662">
        <v>341.3</v>
      </c>
    </row>
    <row r="80663" spans="1:3" x14ac:dyDescent="0.2">
      <c r="A80663" t="s">
        <v>2395</v>
      </c>
      <c r="B80663" s="1">
        <v>45636</v>
      </c>
      <c r="C80663">
        <v>63.9</v>
      </c>
    </row>
    <row r="80664" spans="1:3" x14ac:dyDescent="0.2">
      <c r="A80664" t="s">
        <v>714</v>
      </c>
      <c r="B80664" s="1">
        <v>45636</v>
      </c>
      <c r="C80664">
        <v>171.88</v>
      </c>
    </row>
    <row r="80665" spans="1:3" x14ac:dyDescent="0.2">
      <c r="A80665" t="s">
        <v>12</v>
      </c>
      <c r="B80665" s="1">
        <v>45636</v>
      </c>
      <c r="C80665">
        <v>3.71</v>
      </c>
    </row>
    <row r="80666" spans="1:3" x14ac:dyDescent="0.2">
      <c r="A80666" t="s">
        <v>79</v>
      </c>
      <c r="B80666" s="1">
        <v>45636</v>
      </c>
      <c r="C80666">
        <v>37.93</v>
      </c>
    </row>
    <row r="80667" spans="1:3" x14ac:dyDescent="0.2">
      <c r="A80667" t="s">
        <v>79</v>
      </c>
      <c r="B80667" s="1">
        <v>45636</v>
      </c>
      <c r="C80667">
        <v>16.45</v>
      </c>
    </row>
    <row r="80668" spans="1:3" x14ac:dyDescent="0.2">
      <c r="A80668" t="s">
        <v>707</v>
      </c>
      <c r="B80668" s="1">
        <v>45636</v>
      </c>
      <c r="C80668">
        <v>197.34</v>
      </c>
    </row>
    <row r="80669" spans="1:3" x14ac:dyDescent="0.2">
      <c r="A80669" t="s">
        <v>248</v>
      </c>
      <c r="B80669" s="1">
        <v>45636</v>
      </c>
      <c r="C80669">
        <v>77.67</v>
      </c>
    </row>
    <row r="80670" spans="1:3" x14ac:dyDescent="0.2">
      <c r="A80670" t="s">
        <v>280</v>
      </c>
      <c r="B80670" s="1">
        <v>45636</v>
      </c>
      <c r="C80670">
        <v>953.1</v>
      </c>
    </row>
    <row r="80671" spans="1:3" x14ac:dyDescent="0.2">
      <c r="A80671" t="s">
        <v>416</v>
      </c>
      <c r="B80671" s="1">
        <v>45636</v>
      </c>
      <c r="C80671">
        <v>2618.42</v>
      </c>
    </row>
    <row r="80672" spans="1:3" x14ac:dyDescent="0.2">
      <c r="A80672" t="s">
        <v>308</v>
      </c>
      <c r="B80672" s="1">
        <v>45636</v>
      </c>
      <c r="C80672">
        <v>250.02</v>
      </c>
    </row>
    <row r="80673" spans="1:3" x14ac:dyDescent="0.2">
      <c r="A80673" t="s">
        <v>320</v>
      </c>
      <c r="B80673" s="1">
        <v>45636</v>
      </c>
      <c r="C80673">
        <v>37.369999999999997</v>
      </c>
    </row>
    <row r="80674" spans="1:3" x14ac:dyDescent="0.2">
      <c r="A80674" t="s">
        <v>66</v>
      </c>
      <c r="B80674" s="1">
        <v>45636</v>
      </c>
      <c r="C80674">
        <v>264.89999999999998</v>
      </c>
    </row>
    <row r="80675" spans="1:3" x14ac:dyDescent="0.2">
      <c r="A80675" t="s">
        <v>1215</v>
      </c>
      <c r="B80675" s="1">
        <v>45636</v>
      </c>
      <c r="C80675">
        <v>59.9</v>
      </c>
    </row>
    <row r="80676" spans="1:3" x14ac:dyDescent="0.2">
      <c r="A80676" t="s">
        <v>810</v>
      </c>
      <c r="B80676" s="1">
        <v>45636</v>
      </c>
      <c r="C80676">
        <v>296.77999999999997</v>
      </c>
    </row>
    <row r="80677" spans="1:3" x14ac:dyDescent="0.2">
      <c r="A80677" t="s">
        <v>888</v>
      </c>
      <c r="B80677" s="1">
        <v>45636</v>
      </c>
      <c r="C80677">
        <v>66.599999999999994</v>
      </c>
    </row>
    <row r="80678" spans="1:3" x14ac:dyDescent="0.2">
      <c r="A80678" t="s">
        <v>448</v>
      </c>
      <c r="B80678" s="1">
        <v>45636</v>
      </c>
      <c r="C80678">
        <v>74.900000000000006</v>
      </c>
    </row>
    <row r="80679" spans="1:3" x14ac:dyDescent="0.2">
      <c r="A80679" t="s">
        <v>2396</v>
      </c>
      <c r="B80679" s="1">
        <v>45636</v>
      </c>
      <c r="C80679">
        <v>92.45</v>
      </c>
    </row>
    <row r="80680" spans="1:3" x14ac:dyDescent="0.2">
      <c r="A80680" t="s">
        <v>201</v>
      </c>
      <c r="B80680" s="1">
        <v>45636</v>
      </c>
      <c r="C80680">
        <v>89.9</v>
      </c>
    </row>
    <row r="80681" spans="1:3" x14ac:dyDescent="0.2">
      <c r="A80681" t="s">
        <v>727</v>
      </c>
      <c r="B80681" s="1">
        <v>45636</v>
      </c>
      <c r="C80681">
        <v>948.84</v>
      </c>
    </row>
    <row r="80682" spans="1:3" x14ac:dyDescent="0.2">
      <c r="A80682" t="s">
        <v>949</v>
      </c>
      <c r="B80682" s="1">
        <v>45636</v>
      </c>
      <c r="C80682">
        <v>14.22</v>
      </c>
    </row>
    <row r="80683" spans="1:3" x14ac:dyDescent="0.2">
      <c r="A80683" t="s">
        <v>34</v>
      </c>
      <c r="B80683" s="1">
        <v>45636</v>
      </c>
      <c r="C80683">
        <v>88.94</v>
      </c>
    </row>
    <row r="80684" spans="1:3" x14ac:dyDescent="0.2">
      <c r="A80684" t="s">
        <v>1264</v>
      </c>
      <c r="B80684" s="1">
        <v>45636</v>
      </c>
      <c r="C80684">
        <v>84.91</v>
      </c>
    </row>
    <row r="80685" spans="1:3" x14ac:dyDescent="0.2">
      <c r="A80685" t="s">
        <v>2397</v>
      </c>
      <c r="B80685" s="1">
        <v>45636</v>
      </c>
      <c r="C80685">
        <v>56.9</v>
      </c>
    </row>
    <row r="80686" spans="1:3" x14ac:dyDescent="0.2">
      <c r="A80686" t="s">
        <v>27</v>
      </c>
      <c r="B80686" s="1">
        <v>45636</v>
      </c>
      <c r="C80686">
        <v>36.75</v>
      </c>
    </row>
    <row r="80687" spans="1:3" x14ac:dyDescent="0.2">
      <c r="A80687" t="s">
        <v>183</v>
      </c>
      <c r="B80687" s="1">
        <v>45636</v>
      </c>
      <c r="C80687">
        <v>46.17</v>
      </c>
    </row>
    <row r="80688" spans="1:3" x14ac:dyDescent="0.2">
      <c r="A80688" t="s">
        <v>2398</v>
      </c>
      <c r="B80688" s="1">
        <v>45636</v>
      </c>
      <c r="C80688">
        <v>78.849999999999994</v>
      </c>
    </row>
    <row r="80689" spans="1:3" x14ac:dyDescent="0.2">
      <c r="A80689" t="s">
        <v>2399</v>
      </c>
      <c r="B80689" s="1">
        <v>45636</v>
      </c>
      <c r="C80689">
        <v>50.85</v>
      </c>
    </row>
    <row r="80690" spans="1:3" x14ac:dyDescent="0.2">
      <c r="A80690" t="s">
        <v>3</v>
      </c>
      <c r="B80690" s="1">
        <v>45636</v>
      </c>
      <c r="C80690">
        <v>24.95</v>
      </c>
    </row>
    <row r="80691" spans="1:3" x14ac:dyDescent="0.2">
      <c r="A80691" t="s">
        <v>132</v>
      </c>
      <c r="B80691" s="1">
        <v>45636</v>
      </c>
      <c r="C80691">
        <v>156.21</v>
      </c>
    </row>
    <row r="80692" spans="1:3" x14ac:dyDescent="0.2">
      <c r="A80692" t="s">
        <v>2400</v>
      </c>
      <c r="B80692" s="1">
        <v>45636</v>
      </c>
      <c r="C80692">
        <v>64.900000000000006</v>
      </c>
    </row>
    <row r="80693" spans="1:3" x14ac:dyDescent="0.2">
      <c r="A80693" t="s">
        <v>2401</v>
      </c>
      <c r="B80693" s="1">
        <v>45636</v>
      </c>
      <c r="C80693">
        <v>65.45</v>
      </c>
    </row>
    <row r="80694" spans="1:3" x14ac:dyDescent="0.2">
      <c r="A80694" t="s">
        <v>314</v>
      </c>
      <c r="B80694" s="1">
        <v>45636</v>
      </c>
      <c r="C80694">
        <v>29.21</v>
      </c>
    </row>
    <row r="80695" spans="1:3" x14ac:dyDescent="0.2">
      <c r="A80695" t="s">
        <v>2402</v>
      </c>
      <c r="B80695" s="1">
        <v>45636</v>
      </c>
      <c r="C80695">
        <v>74.5</v>
      </c>
    </row>
    <row r="80696" spans="1:3" x14ac:dyDescent="0.2">
      <c r="A80696" t="s">
        <v>2403</v>
      </c>
      <c r="B80696" s="1">
        <v>45636</v>
      </c>
      <c r="C80696">
        <v>64.45</v>
      </c>
    </row>
    <row r="80697" spans="1:3" x14ac:dyDescent="0.2">
      <c r="A80697" t="s">
        <v>2377</v>
      </c>
      <c r="B80697" s="1">
        <v>45636</v>
      </c>
      <c r="C80697">
        <v>34.450000000000003</v>
      </c>
    </row>
    <row r="80698" spans="1:3" x14ac:dyDescent="0.2">
      <c r="A80698" t="s">
        <v>2404</v>
      </c>
      <c r="B80698" s="1">
        <v>45636</v>
      </c>
      <c r="C80698">
        <v>36</v>
      </c>
    </row>
    <row r="80699" spans="1:3" x14ac:dyDescent="0.2">
      <c r="A80699" t="s">
        <v>227</v>
      </c>
      <c r="B80699" s="1">
        <v>45636</v>
      </c>
      <c r="C80699">
        <v>173.61</v>
      </c>
    </row>
    <row r="80700" spans="1:3" x14ac:dyDescent="0.2">
      <c r="A80700" t="s">
        <v>221</v>
      </c>
      <c r="B80700" s="1">
        <v>45636</v>
      </c>
      <c r="C80700">
        <v>121.21</v>
      </c>
    </row>
    <row r="80701" spans="1:3" x14ac:dyDescent="0.2">
      <c r="A80701" t="s">
        <v>2405</v>
      </c>
      <c r="B80701" s="1">
        <v>45636</v>
      </c>
      <c r="C80701">
        <v>117.85</v>
      </c>
    </row>
    <row r="80702" spans="1:3" x14ac:dyDescent="0.2">
      <c r="A80702" t="s">
        <v>1115</v>
      </c>
      <c r="B80702" s="1">
        <v>45636</v>
      </c>
      <c r="C80702">
        <v>41.9</v>
      </c>
    </row>
    <row r="80703" spans="1:3" x14ac:dyDescent="0.2">
      <c r="A80703" t="s">
        <v>138</v>
      </c>
      <c r="B80703" s="1">
        <v>45636</v>
      </c>
      <c r="C80703">
        <v>167.84</v>
      </c>
    </row>
    <row r="80704" spans="1:3" x14ac:dyDescent="0.2">
      <c r="A80704" t="s">
        <v>2406</v>
      </c>
      <c r="B80704" s="1">
        <v>45636</v>
      </c>
      <c r="C80704">
        <v>475</v>
      </c>
    </row>
    <row r="80705" spans="1:3" x14ac:dyDescent="0.2">
      <c r="A80705" t="s">
        <v>1121</v>
      </c>
      <c r="B80705" s="1">
        <v>45636</v>
      </c>
      <c r="C80705">
        <v>76.95</v>
      </c>
    </row>
    <row r="80706" spans="1:3" x14ac:dyDescent="0.2">
      <c r="A80706" t="s">
        <v>969</v>
      </c>
      <c r="B80706" s="1">
        <v>45636</v>
      </c>
      <c r="C80706">
        <v>114.54</v>
      </c>
    </row>
    <row r="80707" spans="1:3" x14ac:dyDescent="0.2">
      <c r="A80707" t="s">
        <v>2407</v>
      </c>
      <c r="B80707" s="1">
        <v>45636</v>
      </c>
      <c r="C80707">
        <v>62.9</v>
      </c>
    </row>
    <row r="80708" spans="1:3" x14ac:dyDescent="0.2">
      <c r="A80708" t="s">
        <v>2408</v>
      </c>
      <c r="B80708" s="1">
        <v>45636</v>
      </c>
      <c r="C80708">
        <v>52.67</v>
      </c>
    </row>
    <row r="80709" spans="1:3" x14ac:dyDescent="0.2">
      <c r="A80709" t="s">
        <v>167</v>
      </c>
      <c r="B80709" s="1">
        <v>45636</v>
      </c>
      <c r="C80709">
        <v>104.5</v>
      </c>
    </row>
    <row r="80710" spans="1:3" x14ac:dyDescent="0.2">
      <c r="A80710" t="s">
        <v>2409</v>
      </c>
      <c r="B80710" s="1">
        <v>45636</v>
      </c>
      <c r="C80710">
        <v>33.4</v>
      </c>
    </row>
    <row r="80711" spans="1:3" x14ac:dyDescent="0.2">
      <c r="A80711" t="s">
        <v>2410</v>
      </c>
      <c r="B80711" s="1">
        <v>45636</v>
      </c>
      <c r="C80711">
        <v>63.9</v>
      </c>
    </row>
    <row r="80712" spans="1:3" x14ac:dyDescent="0.2">
      <c r="A80712" t="s">
        <v>1002</v>
      </c>
      <c r="B80712" s="1">
        <v>45636</v>
      </c>
      <c r="C80712">
        <v>90.54</v>
      </c>
    </row>
    <row r="80713" spans="1:3" x14ac:dyDescent="0.2">
      <c r="A80713" t="s">
        <v>27</v>
      </c>
      <c r="B80713" s="1">
        <v>45636</v>
      </c>
      <c r="C80713">
        <v>74.25</v>
      </c>
    </row>
    <row r="80714" spans="1:3" x14ac:dyDescent="0.2">
      <c r="A80714" t="s">
        <v>167</v>
      </c>
      <c r="B80714" s="1">
        <v>45636</v>
      </c>
      <c r="C80714">
        <v>99.49</v>
      </c>
    </row>
    <row r="80715" spans="1:3" x14ac:dyDescent="0.2">
      <c r="A80715" t="s">
        <v>612</v>
      </c>
      <c r="B80715" s="1">
        <v>45636</v>
      </c>
      <c r="C80715">
        <v>165.05</v>
      </c>
    </row>
    <row r="80716" spans="1:3" x14ac:dyDescent="0.2">
      <c r="A80716" t="s">
        <v>2089</v>
      </c>
      <c r="B80716" s="1">
        <v>45636</v>
      </c>
      <c r="C80716">
        <v>389.52</v>
      </c>
    </row>
    <row r="80717" spans="1:3" x14ac:dyDescent="0.2">
      <c r="A80717" t="s">
        <v>510</v>
      </c>
      <c r="B80717" s="1">
        <v>45636</v>
      </c>
      <c r="C80717">
        <v>300.64999999999998</v>
      </c>
    </row>
    <row r="80718" spans="1:3" x14ac:dyDescent="0.2">
      <c r="A80718" t="s">
        <v>2411</v>
      </c>
      <c r="B80718" s="1">
        <v>45636</v>
      </c>
      <c r="C80718">
        <v>305.85000000000002</v>
      </c>
    </row>
    <row r="80719" spans="1:3" x14ac:dyDescent="0.2">
      <c r="A80719" t="s">
        <v>228</v>
      </c>
      <c r="B80719" s="1">
        <v>45636</v>
      </c>
      <c r="C80719">
        <v>117.69</v>
      </c>
    </row>
    <row r="80720" spans="1:3" x14ac:dyDescent="0.2">
      <c r="A80720" t="s">
        <v>2412</v>
      </c>
      <c r="B80720" s="1">
        <v>45636</v>
      </c>
      <c r="C80720">
        <v>109.9</v>
      </c>
    </row>
    <row r="80721" spans="1:3" x14ac:dyDescent="0.2">
      <c r="A80721" t="s">
        <v>702</v>
      </c>
      <c r="B80721" s="1">
        <v>45636</v>
      </c>
      <c r="C80721">
        <v>663.06</v>
      </c>
    </row>
    <row r="80722" spans="1:3" x14ac:dyDescent="0.2">
      <c r="A80722" t="s">
        <v>241</v>
      </c>
      <c r="B80722" s="1">
        <v>45636</v>
      </c>
      <c r="C80722">
        <v>395.49</v>
      </c>
    </row>
    <row r="80723" spans="1:3" x14ac:dyDescent="0.2">
      <c r="A80723" t="s">
        <v>1255</v>
      </c>
      <c r="B80723" s="1">
        <v>45636</v>
      </c>
      <c r="C80723">
        <v>142</v>
      </c>
    </row>
    <row r="80724" spans="1:3" x14ac:dyDescent="0.2">
      <c r="A80724" t="s">
        <v>1114</v>
      </c>
      <c r="B80724" s="1">
        <v>45636</v>
      </c>
      <c r="C80724">
        <v>101.9</v>
      </c>
    </row>
    <row r="80725" spans="1:3" x14ac:dyDescent="0.2">
      <c r="A80725" t="s">
        <v>481</v>
      </c>
      <c r="B80725" s="1">
        <v>45636</v>
      </c>
      <c r="C80725">
        <v>698.52</v>
      </c>
    </row>
    <row r="80726" spans="1:3" x14ac:dyDescent="0.2">
      <c r="A80726" t="s">
        <v>2413</v>
      </c>
      <c r="B80726" s="1">
        <v>45636</v>
      </c>
      <c r="C80726">
        <v>87.5</v>
      </c>
    </row>
    <row r="80727" spans="1:3" x14ac:dyDescent="0.2">
      <c r="A80727" t="s">
        <v>2414</v>
      </c>
      <c r="B80727" s="1">
        <v>45636</v>
      </c>
      <c r="C80727">
        <v>124.05</v>
      </c>
    </row>
    <row r="80728" spans="1:3" x14ac:dyDescent="0.2">
      <c r="A80728" t="s">
        <v>2415</v>
      </c>
      <c r="B80728" s="1">
        <v>45636</v>
      </c>
      <c r="C80728">
        <v>82.45</v>
      </c>
    </row>
    <row r="80729" spans="1:3" x14ac:dyDescent="0.2">
      <c r="A80729" t="s">
        <v>2416</v>
      </c>
      <c r="B80729" s="1">
        <v>45636</v>
      </c>
      <c r="C80729">
        <v>74.45</v>
      </c>
    </row>
    <row r="80730" spans="1:3" x14ac:dyDescent="0.2">
      <c r="A80730" t="s">
        <v>2417</v>
      </c>
      <c r="B80730" s="1">
        <v>45636</v>
      </c>
      <c r="C80730">
        <v>112.15</v>
      </c>
    </row>
    <row r="80731" spans="1:3" x14ac:dyDescent="0.2">
      <c r="A80731" t="s">
        <v>128</v>
      </c>
      <c r="B80731" s="1">
        <v>45636</v>
      </c>
      <c r="C80731">
        <v>415.5</v>
      </c>
    </row>
    <row r="80732" spans="1:3" x14ac:dyDescent="0.2">
      <c r="A80732" t="s">
        <v>46</v>
      </c>
      <c r="B80732" s="1">
        <v>45636</v>
      </c>
      <c r="C80732">
        <v>81.97</v>
      </c>
    </row>
    <row r="80733" spans="1:3" x14ac:dyDescent="0.2">
      <c r="A80733" t="s">
        <v>46</v>
      </c>
      <c r="B80733" s="1">
        <v>45636</v>
      </c>
      <c r="C80733">
        <v>68.77</v>
      </c>
    </row>
    <row r="80734" spans="1:3" x14ac:dyDescent="0.2">
      <c r="A80734" t="s">
        <v>27</v>
      </c>
      <c r="B80734" s="1">
        <v>45636</v>
      </c>
      <c r="C80734">
        <v>36.75</v>
      </c>
    </row>
    <row r="80735" spans="1:3" x14ac:dyDescent="0.2">
      <c r="A80735" t="s">
        <v>27</v>
      </c>
      <c r="B80735" s="1">
        <v>45636</v>
      </c>
      <c r="C80735">
        <v>36.75</v>
      </c>
    </row>
    <row r="80736" spans="1:3" x14ac:dyDescent="0.2">
      <c r="A80736" t="s">
        <v>27</v>
      </c>
      <c r="B80736" s="1">
        <v>45636</v>
      </c>
      <c r="C80736">
        <v>44.25</v>
      </c>
    </row>
    <row r="80737" spans="1:3" x14ac:dyDescent="0.2">
      <c r="A80737" t="s">
        <v>27</v>
      </c>
      <c r="B80737" s="1">
        <v>45636</v>
      </c>
      <c r="C80737">
        <v>36.75</v>
      </c>
    </row>
    <row r="80738" spans="1:3" x14ac:dyDescent="0.2">
      <c r="A80738" t="s">
        <v>27</v>
      </c>
      <c r="B80738" s="1">
        <v>45636</v>
      </c>
      <c r="C80738">
        <v>26.25</v>
      </c>
    </row>
    <row r="80739" spans="1:3" x14ac:dyDescent="0.2">
      <c r="A80739" t="s">
        <v>27</v>
      </c>
      <c r="B80739" s="1">
        <v>45636</v>
      </c>
      <c r="C80739">
        <v>26.25</v>
      </c>
    </row>
    <row r="80740" spans="1:3" x14ac:dyDescent="0.2">
      <c r="A80740" t="s">
        <v>13</v>
      </c>
      <c r="B80740" s="1">
        <v>45636</v>
      </c>
      <c r="C80740">
        <v>92.63</v>
      </c>
    </row>
    <row r="80741" spans="1:3" x14ac:dyDescent="0.2">
      <c r="A80741" t="s">
        <v>184</v>
      </c>
      <c r="B80741" s="1">
        <v>45636</v>
      </c>
      <c r="C80741">
        <v>46.25</v>
      </c>
    </row>
    <row r="80742" spans="1:3" x14ac:dyDescent="0.2">
      <c r="A80742" t="s">
        <v>559</v>
      </c>
      <c r="B80742" s="1">
        <v>45636</v>
      </c>
      <c r="C80742">
        <v>401.1</v>
      </c>
    </row>
    <row r="80743" spans="1:3" x14ac:dyDescent="0.2">
      <c r="A80743" t="s">
        <v>12</v>
      </c>
      <c r="B80743" s="1">
        <v>45636</v>
      </c>
      <c r="C80743">
        <v>395.19</v>
      </c>
    </row>
    <row r="80744" spans="1:3" x14ac:dyDescent="0.2">
      <c r="A80744" t="s">
        <v>27</v>
      </c>
      <c r="B80744" s="1">
        <v>45636</v>
      </c>
      <c r="C80744">
        <v>21.75</v>
      </c>
    </row>
    <row r="80745" spans="1:3" x14ac:dyDescent="0.2">
      <c r="A80745" t="s">
        <v>2418</v>
      </c>
      <c r="B80745" s="1">
        <v>45636</v>
      </c>
      <c r="C80745">
        <v>108.85</v>
      </c>
    </row>
    <row r="80746" spans="1:3" x14ac:dyDescent="0.2">
      <c r="A80746" t="s">
        <v>2419</v>
      </c>
      <c r="B80746" s="1">
        <v>45636</v>
      </c>
      <c r="C80746">
        <v>65.900000000000006</v>
      </c>
    </row>
    <row r="80747" spans="1:3" x14ac:dyDescent="0.2">
      <c r="A80747" t="s">
        <v>2420</v>
      </c>
      <c r="B80747" s="1">
        <v>45636</v>
      </c>
      <c r="C80747">
        <v>176.95</v>
      </c>
    </row>
    <row r="80748" spans="1:3" x14ac:dyDescent="0.2">
      <c r="A80748" t="s">
        <v>2421</v>
      </c>
      <c r="B80748" s="1">
        <v>45636</v>
      </c>
      <c r="C80748">
        <v>143.9</v>
      </c>
    </row>
    <row r="80749" spans="1:3" x14ac:dyDescent="0.2">
      <c r="A80749" t="s">
        <v>2422</v>
      </c>
      <c r="B80749" s="1">
        <v>45636</v>
      </c>
      <c r="C80749">
        <v>136.4</v>
      </c>
    </row>
    <row r="80750" spans="1:3" x14ac:dyDescent="0.2">
      <c r="A80750" t="s">
        <v>2423</v>
      </c>
      <c r="B80750" s="1">
        <v>45636</v>
      </c>
      <c r="C80750">
        <v>63.9</v>
      </c>
    </row>
    <row r="80751" spans="1:3" x14ac:dyDescent="0.2">
      <c r="A80751" t="s">
        <v>2424</v>
      </c>
      <c r="B80751" s="1">
        <v>45636</v>
      </c>
      <c r="C80751">
        <v>63.9</v>
      </c>
    </row>
    <row r="80752" spans="1:3" x14ac:dyDescent="0.2">
      <c r="A80752" t="s">
        <v>2425</v>
      </c>
      <c r="B80752" s="1">
        <v>45636</v>
      </c>
      <c r="C80752">
        <v>103.85</v>
      </c>
    </row>
    <row r="80753" spans="1:3" x14ac:dyDescent="0.2">
      <c r="A80753" t="s">
        <v>2426</v>
      </c>
      <c r="B80753" s="1">
        <v>45636</v>
      </c>
      <c r="C80753">
        <v>106.65</v>
      </c>
    </row>
    <row r="80754" spans="1:3" x14ac:dyDescent="0.2">
      <c r="A80754" t="s">
        <v>2427</v>
      </c>
      <c r="B80754" s="1">
        <v>45636</v>
      </c>
      <c r="C80754">
        <v>61.4</v>
      </c>
    </row>
    <row r="80755" spans="1:3" x14ac:dyDescent="0.2">
      <c r="A80755" t="s">
        <v>2428</v>
      </c>
      <c r="B80755" s="1">
        <v>45636</v>
      </c>
      <c r="C80755">
        <v>54.95</v>
      </c>
    </row>
    <row r="80756" spans="1:3" x14ac:dyDescent="0.2">
      <c r="A80756" t="s">
        <v>2429</v>
      </c>
      <c r="B80756" s="1">
        <v>45636</v>
      </c>
      <c r="C80756">
        <v>56.9</v>
      </c>
    </row>
    <row r="80757" spans="1:3" x14ac:dyDescent="0.2">
      <c r="A80757" t="s">
        <v>2430</v>
      </c>
      <c r="B80757" s="1">
        <v>45636</v>
      </c>
      <c r="C80757">
        <v>126.6</v>
      </c>
    </row>
    <row r="80758" spans="1:3" x14ac:dyDescent="0.2">
      <c r="A80758" t="s">
        <v>2431</v>
      </c>
      <c r="B80758" s="1">
        <v>45636</v>
      </c>
      <c r="C80758">
        <v>130.9</v>
      </c>
    </row>
    <row r="80759" spans="1:3" x14ac:dyDescent="0.2">
      <c r="A80759" t="s">
        <v>2432</v>
      </c>
      <c r="B80759" s="1">
        <v>45636</v>
      </c>
      <c r="C80759">
        <v>89.85</v>
      </c>
    </row>
    <row r="80760" spans="1:3" x14ac:dyDescent="0.2">
      <c r="A80760" t="s">
        <v>2433</v>
      </c>
      <c r="B80760" s="1">
        <v>45636</v>
      </c>
      <c r="C80760">
        <v>401.9</v>
      </c>
    </row>
    <row r="80761" spans="1:3" x14ac:dyDescent="0.2">
      <c r="A80761" t="s">
        <v>27</v>
      </c>
      <c r="B80761" s="1">
        <v>45636</v>
      </c>
      <c r="C80761">
        <v>41.21</v>
      </c>
    </row>
    <row r="80762" spans="1:3" x14ac:dyDescent="0.2">
      <c r="A80762" t="s">
        <v>2338</v>
      </c>
      <c r="B80762" s="1">
        <v>45637</v>
      </c>
      <c r="C80762">
        <v>74.959999999999994</v>
      </c>
    </row>
    <row r="80763" spans="1:3" x14ac:dyDescent="0.2">
      <c r="A80763" t="s">
        <v>514</v>
      </c>
      <c r="B80763" s="1">
        <v>45637</v>
      </c>
      <c r="C80763">
        <v>174.9</v>
      </c>
    </row>
    <row r="80764" spans="1:3" x14ac:dyDescent="0.2">
      <c r="A80764" t="s">
        <v>46</v>
      </c>
      <c r="B80764" s="1">
        <v>45637</v>
      </c>
      <c r="C80764">
        <v>35.14</v>
      </c>
    </row>
    <row r="80765" spans="1:3" x14ac:dyDescent="0.2">
      <c r="A80765" t="s">
        <v>46</v>
      </c>
      <c r="B80765" s="1">
        <v>45637</v>
      </c>
      <c r="C80765">
        <v>81.97</v>
      </c>
    </row>
    <row r="80766" spans="1:3" x14ac:dyDescent="0.2">
      <c r="A80766" t="s">
        <v>2339</v>
      </c>
      <c r="B80766" s="1">
        <v>45637</v>
      </c>
      <c r="C80766">
        <v>23</v>
      </c>
    </row>
    <row r="80767" spans="1:3" x14ac:dyDescent="0.2">
      <c r="A80767" t="s">
        <v>46</v>
      </c>
      <c r="B80767" s="1">
        <v>45637</v>
      </c>
      <c r="C80767">
        <v>543.6</v>
      </c>
    </row>
    <row r="80768" spans="1:3" x14ac:dyDescent="0.2">
      <c r="A80768" t="s">
        <v>229</v>
      </c>
      <c r="B80768" s="1">
        <v>45637</v>
      </c>
      <c r="C80768">
        <v>35.93</v>
      </c>
    </row>
    <row r="80769" spans="1:3" x14ac:dyDescent="0.2">
      <c r="A80769" t="s">
        <v>2340</v>
      </c>
      <c r="B80769" s="1">
        <v>45637</v>
      </c>
      <c r="C80769">
        <v>63.65</v>
      </c>
    </row>
    <row r="80770" spans="1:3" x14ac:dyDescent="0.2">
      <c r="A80770" t="s">
        <v>2341</v>
      </c>
      <c r="B80770" s="1">
        <v>45637</v>
      </c>
      <c r="C80770">
        <v>88.65</v>
      </c>
    </row>
    <row r="80771" spans="1:3" x14ac:dyDescent="0.2">
      <c r="A80771" t="s">
        <v>2342</v>
      </c>
      <c r="B80771" s="1">
        <v>45637</v>
      </c>
      <c r="C80771">
        <v>85.85</v>
      </c>
    </row>
    <row r="80772" spans="1:3" x14ac:dyDescent="0.2">
      <c r="A80772" t="s">
        <v>2343</v>
      </c>
      <c r="B80772" s="1">
        <v>45637</v>
      </c>
      <c r="C80772">
        <v>15.7</v>
      </c>
    </row>
    <row r="80773" spans="1:3" x14ac:dyDescent="0.2">
      <c r="A80773" t="s">
        <v>2344</v>
      </c>
      <c r="B80773" s="1">
        <v>45637</v>
      </c>
      <c r="C80773">
        <v>64.900000000000006</v>
      </c>
    </row>
    <row r="80774" spans="1:3" x14ac:dyDescent="0.2">
      <c r="A80774" t="s">
        <v>27</v>
      </c>
      <c r="B80774" s="1">
        <v>45637</v>
      </c>
      <c r="C80774">
        <v>51.75</v>
      </c>
    </row>
    <row r="80775" spans="1:3" x14ac:dyDescent="0.2">
      <c r="A80775" t="s">
        <v>27</v>
      </c>
      <c r="B80775" s="1">
        <v>45637</v>
      </c>
      <c r="C80775">
        <v>74.25</v>
      </c>
    </row>
    <row r="80776" spans="1:3" x14ac:dyDescent="0.2">
      <c r="A80776" t="s">
        <v>12</v>
      </c>
      <c r="B80776" s="1">
        <v>45637</v>
      </c>
      <c r="C80776">
        <v>191.55</v>
      </c>
    </row>
    <row r="80777" spans="1:3" x14ac:dyDescent="0.2">
      <c r="A80777" t="s">
        <v>2345</v>
      </c>
      <c r="B80777" s="1">
        <v>45637</v>
      </c>
      <c r="C80777">
        <v>71.45</v>
      </c>
    </row>
    <row r="80778" spans="1:3" x14ac:dyDescent="0.2">
      <c r="A80778" t="s">
        <v>2345</v>
      </c>
      <c r="B80778" s="1">
        <v>45637</v>
      </c>
      <c r="C80778">
        <v>71.45</v>
      </c>
    </row>
    <row r="80779" spans="1:3" x14ac:dyDescent="0.2">
      <c r="A80779" t="s">
        <v>2346</v>
      </c>
      <c r="B80779" s="1">
        <v>45637</v>
      </c>
      <c r="C80779">
        <v>16.25</v>
      </c>
    </row>
    <row r="80780" spans="1:3" x14ac:dyDescent="0.2">
      <c r="A80780" t="s">
        <v>708</v>
      </c>
      <c r="B80780" s="1">
        <v>45637</v>
      </c>
      <c r="C80780">
        <v>353.58</v>
      </c>
    </row>
    <row r="80781" spans="1:3" x14ac:dyDescent="0.2">
      <c r="A80781" t="s">
        <v>32</v>
      </c>
      <c r="B80781" s="1">
        <v>45637</v>
      </c>
      <c r="C80781">
        <v>262.67</v>
      </c>
    </row>
    <row r="80782" spans="1:3" x14ac:dyDescent="0.2">
      <c r="A80782" t="s">
        <v>374</v>
      </c>
      <c r="B80782" s="1">
        <v>45637</v>
      </c>
      <c r="C80782">
        <v>767.83</v>
      </c>
    </row>
    <row r="80783" spans="1:3" x14ac:dyDescent="0.2">
      <c r="A80783" t="s">
        <v>2347</v>
      </c>
      <c r="B80783" s="1">
        <v>45637</v>
      </c>
      <c r="C80783">
        <v>333.42</v>
      </c>
    </row>
    <row r="80784" spans="1:3" x14ac:dyDescent="0.2">
      <c r="A80784" t="s">
        <v>79</v>
      </c>
      <c r="B80784" s="1">
        <v>45637</v>
      </c>
      <c r="C80784">
        <v>37.93</v>
      </c>
    </row>
    <row r="80785" spans="1:3" x14ac:dyDescent="0.2">
      <c r="A80785" t="s">
        <v>79</v>
      </c>
      <c r="B80785" s="1">
        <v>45637</v>
      </c>
      <c r="C80785">
        <v>35.03</v>
      </c>
    </row>
    <row r="80786" spans="1:3" x14ac:dyDescent="0.2">
      <c r="A80786" t="s">
        <v>79</v>
      </c>
      <c r="B80786" s="1">
        <v>45637</v>
      </c>
      <c r="C80786">
        <v>64.010000000000005</v>
      </c>
    </row>
    <row r="80787" spans="1:3" x14ac:dyDescent="0.2">
      <c r="A80787" t="s">
        <v>27</v>
      </c>
      <c r="B80787" s="1">
        <v>45637</v>
      </c>
      <c r="C80787">
        <v>96.75</v>
      </c>
    </row>
    <row r="80788" spans="1:3" x14ac:dyDescent="0.2">
      <c r="A80788" t="s">
        <v>2348</v>
      </c>
      <c r="B80788" s="1">
        <v>45637</v>
      </c>
      <c r="C80788">
        <v>129</v>
      </c>
    </row>
    <row r="80789" spans="1:3" x14ac:dyDescent="0.2">
      <c r="A80789" t="s">
        <v>2349</v>
      </c>
      <c r="B80789" s="1">
        <v>45637</v>
      </c>
      <c r="C80789">
        <v>66.900000000000006</v>
      </c>
    </row>
    <row r="80790" spans="1:3" x14ac:dyDescent="0.2">
      <c r="A80790" t="s">
        <v>2350</v>
      </c>
      <c r="B80790" s="1">
        <v>45637</v>
      </c>
      <c r="C80790">
        <v>60.9</v>
      </c>
    </row>
    <row r="80791" spans="1:3" x14ac:dyDescent="0.2">
      <c r="A80791" t="s">
        <v>2351</v>
      </c>
      <c r="B80791" s="1">
        <v>45637</v>
      </c>
      <c r="C80791">
        <v>63.9</v>
      </c>
    </row>
    <row r="80792" spans="1:3" x14ac:dyDescent="0.2">
      <c r="A80792" t="s">
        <v>2352</v>
      </c>
      <c r="B80792" s="1">
        <v>45637</v>
      </c>
      <c r="C80792">
        <v>71.849999999999994</v>
      </c>
    </row>
    <row r="80793" spans="1:3" x14ac:dyDescent="0.2">
      <c r="A80793" t="s">
        <v>2353</v>
      </c>
      <c r="B80793" s="1">
        <v>45637</v>
      </c>
      <c r="C80793">
        <v>70.849999999999994</v>
      </c>
    </row>
    <row r="80794" spans="1:3" x14ac:dyDescent="0.2">
      <c r="A80794" t="s">
        <v>2354</v>
      </c>
      <c r="B80794" s="1">
        <v>45637</v>
      </c>
      <c r="C80794">
        <v>100.8</v>
      </c>
    </row>
    <row r="80795" spans="1:3" x14ac:dyDescent="0.2">
      <c r="A80795" t="s">
        <v>2355</v>
      </c>
      <c r="B80795" s="1">
        <v>45637</v>
      </c>
      <c r="C80795">
        <v>27.45</v>
      </c>
    </row>
    <row r="80796" spans="1:3" x14ac:dyDescent="0.2">
      <c r="A80796" t="s">
        <v>597</v>
      </c>
      <c r="B80796" s="1">
        <v>45637</v>
      </c>
      <c r="C80796">
        <v>347.4</v>
      </c>
    </row>
    <row r="80797" spans="1:3" x14ac:dyDescent="0.2">
      <c r="A80797" t="s">
        <v>2356</v>
      </c>
      <c r="B80797" s="1">
        <v>45637</v>
      </c>
      <c r="C80797">
        <v>124</v>
      </c>
    </row>
    <row r="80798" spans="1:3" x14ac:dyDescent="0.2">
      <c r="A80798" t="s">
        <v>2357</v>
      </c>
      <c r="B80798" s="1">
        <v>45637</v>
      </c>
      <c r="C80798">
        <v>99</v>
      </c>
    </row>
    <row r="80799" spans="1:3" x14ac:dyDescent="0.2">
      <c r="A80799" t="s">
        <v>253</v>
      </c>
      <c r="B80799" s="1">
        <v>45637</v>
      </c>
      <c r="C80799">
        <v>905.04</v>
      </c>
    </row>
    <row r="80800" spans="1:3" x14ac:dyDescent="0.2">
      <c r="A80800" t="s">
        <v>2358</v>
      </c>
      <c r="B80800" s="1">
        <v>45637</v>
      </c>
      <c r="C80800">
        <v>70.900000000000006</v>
      </c>
    </row>
    <row r="80801" spans="1:3" x14ac:dyDescent="0.2">
      <c r="A80801" t="s">
        <v>2359</v>
      </c>
      <c r="B80801" s="1">
        <v>45637</v>
      </c>
      <c r="C80801">
        <v>119.55</v>
      </c>
    </row>
    <row r="80802" spans="1:3" x14ac:dyDescent="0.2">
      <c r="A80802" t="s">
        <v>2360</v>
      </c>
      <c r="B80802" s="1">
        <v>45637</v>
      </c>
      <c r="C80802">
        <v>15.94</v>
      </c>
    </row>
    <row r="80803" spans="1:3" x14ac:dyDescent="0.2">
      <c r="A80803" t="s">
        <v>2361</v>
      </c>
      <c r="B80803" s="1">
        <v>45637</v>
      </c>
      <c r="C80803">
        <v>64.900000000000006</v>
      </c>
    </row>
    <row r="80804" spans="1:3" x14ac:dyDescent="0.2">
      <c r="A80804" t="s">
        <v>2362</v>
      </c>
      <c r="B80804" s="1">
        <v>45637</v>
      </c>
      <c r="C80804">
        <v>53.9</v>
      </c>
    </row>
    <row r="80805" spans="1:3" x14ac:dyDescent="0.2">
      <c r="A80805" t="s">
        <v>2363</v>
      </c>
      <c r="B80805" s="1">
        <v>45637</v>
      </c>
      <c r="C80805">
        <v>108.9</v>
      </c>
    </row>
    <row r="80806" spans="1:3" x14ac:dyDescent="0.2">
      <c r="A80806" t="s">
        <v>2364</v>
      </c>
      <c r="B80806" s="1">
        <v>45637</v>
      </c>
      <c r="C80806">
        <v>59.9</v>
      </c>
    </row>
    <row r="80807" spans="1:3" x14ac:dyDescent="0.2">
      <c r="A80807" t="s">
        <v>2365</v>
      </c>
      <c r="B80807" s="1">
        <v>45637</v>
      </c>
      <c r="C80807">
        <v>130.85</v>
      </c>
    </row>
    <row r="80808" spans="1:3" x14ac:dyDescent="0.2">
      <c r="A80808" t="s">
        <v>2366</v>
      </c>
      <c r="B80808" s="1">
        <v>45637</v>
      </c>
      <c r="C80808">
        <v>63.65</v>
      </c>
    </row>
    <row r="80809" spans="1:3" x14ac:dyDescent="0.2">
      <c r="A80809" t="s">
        <v>2367</v>
      </c>
      <c r="B80809" s="1">
        <v>45637</v>
      </c>
      <c r="C80809">
        <v>68.849999999999994</v>
      </c>
    </row>
    <row r="80810" spans="1:3" x14ac:dyDescent="0.2">
      <c r="A80810" t="s">
        <v>307</v>
      </c>
      <c r="B80810" s="1">
        <v>45637</v>
      </c>
      <c r="C80810">
        <v>413.24</v>
      </c>
    </row>
    <row r="80811" spans="1:3" x14ac:dyDescent="0.2">
      <c r="A80811" t="s">
        <v>534</v>
      </c>
      <c r="B80811" s="1">
        <v>45637</v>
      </c>
      <c r="C80811">
        <v>844.64</v>
      </c>
    </row>
    <row r="80812" spans="1:3" x14ac:dyDescent="0.2">
      <c r="A80812" t="s">
        <v>2368</v>
      </c>
      <c r="B80812" s="1">
        <v>45637</v>
      </c>
      <c r="C80812">
        <v>60.65</v>
      </c>
    </row>
    <row r="80813" spans="1:3" x14ac:dyDescent="0.2">
      <c r="A80813" t="s">
        <v>2369</v>
      </c>
      <c r="B80813" s="1">
        <v>45637</v>
      </c>
      <c r="C80813">
        <v>47.5</v>
      </c>
    </row>
    <row r="80814" spans="1:3" x14ac:dyDescent="0.2">
      <c r="A80814" t="s">
        <v>392</v>
      </c>
      <c r="B80814" s="1">
        <v>45637</v>
      </c>
      <c r="C80814">
        <v>264.89999999999998</v>
      </c>
    </row>
    <row r="80815" spans="1:3" x14ac:dyDescent="0.2">
      <c r="A80815" t="s">
        <v>2370</v>
      </c>
      <c r="B80815" s="1">
        <v>45637</v>
      </c>
      <c r="C80815">
        <v>26.9</v>
      </c>
    </row>
    <row r="80816" spans="1:3" x14ac:dyDescent="0.2">
      <c r="A80816" t="s">
        <v>2371</v>
      </c>
      <c r="B80816" s="1">
        <v>45637</v>
      </c>
      <c r="C80816">
        <v>54.9</v>
      </c>
    </row>
    <row r="80817" spans="1:3" x14ac:dyDescent="0.2">
      <c r="A80817" t="s">
        <v>2372</v>
      </c>
      <c r="B80817" s="1">
        <v>45637</v>
      </c>
      <c r="C80817">
        <v>58.9</v>
      </c>
    </row>
    <row r="80818" spans="1:3" x14ac:dyDescent="0.2">
      <c r="A80818" t="s">
        <v>2373</v>
      </c>
      <c r="B80818" s="1">
        <v>45637</v>
      </c>
      <c r="C80818">
        <v>58.9</v>
      </c>
    </row>
    <row r="80819" spans="1:3" x14ac:dyDescent="0.2">
      <c r="A80819" t="s">
        <v>2374</v>
      </c>
      <c r="B80819" s="1">
        <v>45637</v>
      </c>
      <c r="C80819">
        <v>93.9</v>
      </c>
    </row>
    <row r="80820" spans="1:3" x14ac:dyDescent="0.2">
      <c r="A80820" t="s">
        <v>2375</v>
      </c>
      <c r="B80820" s="1">
        <v>45637</v>
      </c>
      <c r="C80820">
        <v>68.900000000000006</v>
      </c>
    </row>
    <row r="80821" spans="1:3" x14ac:dyDescent="0.2">
      <c r="A80821" t="s">
        <v>2376</v>
      </c>
      <c r="B80821" s="1">
        <v>45637</v>
      </c>
      <c r="C80821">
        <v>54.9</v>
      </c>
    </row>
    <row r="80822" spans="1:3" x14ac:dyDescent="0.2">
      <c r="A80822" t="s">
        <v>2377</v>
      </c>
      <c r="B80822" s="1">
        <v>45637</v>
      </c>
      <c r="C80822">
        <v>61.94</v>
      </c>
    </row>
    <row r="80823" spans="1:3" x14ac:dyDescent="0.2">
      <c r="A80823" t="s">
        <v>702</v>
      </c>
      <c r="B80823" s="1">
        <v>45637</v>
      </c>
      <c r="C80823">
        <v>647.64</v>
      </c>
    </row>
    <row r="80824" spans="1:3" x14ac:dyDescent="0.2">
      <c r="A80824" t="s">
        <v>2378</v>
      </c>
      <c r="B80824" s="1">
        <v>45637</v>
      </c>
      <c r="C80824">
        <v>183.5</v>
      </c>
    </row>
    <row r="80825" spans="1:3" x14ac:dyDescent="0.2">
      <c r="A80825" t="s">
        <v>228</v>
      </c>
      <c r="B80825" s="1">
        <v>45637</v>
      </c>
      <c r="C80825">
        <v>944.13</v>
      </c>
    </row>
    <row r="80826" spans="1:3" x14ac:dyDescent="0.2">
      <c r="A80826" t="s">
        <v>75</v>
      </c>
      <c r="B80826" s="1">
        <v>45637</v>
      </c>
      <c r="C80826">
        <v>61.32</v>
      </c>
    </row>
    <row r="80827" spans="1:3" x14ac:dyDescent="0.2">
      <c r="A80827" t="s">
        <v>2377</v>
      </c>
      <c r="B80827" s="1">
        <v>45637</v>
      </c>
      <c r="C80827">
        <v>255.42</v>
      </c>
    </row>
    <row r="80828" spans="1:3" x14ac:dyDescent="0.2">
      <c r="A80828" t="s">
        <v>2379</v>
      </c>
      <c r="B80828" s="1">
        <v>45637</v>
      </c>
      <c r="C80828">
        <v>585.65</v>
      </c>
    </row>
    <row r="80829" spans="1:3" x14ac:dyDescent="0.2">
      <c r="A80829" t="s">
        <v>534</v>
      </c>
      <c r="B80829" s="1">
        <v>45637</v>
      </c>
      <c r="C80829">
        <v>939.19</v>
      </c>
    </row>
    <row r="80830" spans="1:3" x14ac:dyDescent="0.2">
      <c r="A80830" t="s">
        <v>27</v>
      </c>
      <c r="B80830" s="1">
        <v>45637</v>
      </c>
      <c r="C80830">
        <v>51.75</v>
      </c>
    </row>
    <row r="80831" spans="1:3" x14ac:dyDescent="0.2">
      <c r="A80831" t="s">
        <v>27</v>
      </c>
      <c r="B80831" s="1">
        <v>45637</v>
      </c>
      <c r="C80831">
        <v>74.25</v>
      </c>
    </row>
    <row r="80832" spans="1:3" x14ac:dyDescent="0.2">
      <c r="A80832" t="s">
        <v>27</v>
      </c>
      <c r="B80832" s="1">
        <v>45637</v>
      </c>
      <c r="C80832">
        <v>74.25</v>
      </c>
    </row>
    <row r="80833" spans="1:3" x14ac:dyDescent="0.2">
      <c r="A80833" t="s">
        <v>27</v>
      </c>
      <c r="B80833" s="1">
        <v>45637</v>
      </c>
      <c r="C80833">
        <v>21.75</v>
      </c>
    </row>
    <row r="80834" spans="1:3" x14ac:dyDescent="0.2">
      <c r="A80834" t="s">
        <v>27</v>
      </c>
      <c r="B80834" s="1">
        <v>45637</v>
      </c>
      <c r="C80834">
        <v>51.75</v>
      </c>
    </row>
    <row r="80835" spans="1:3" x14ac:dyDescent="0.2">
      <c r="A80835" t="s">
        <v>27</v>
      </c>
      <c r="B80835" s="1">
        <v>45637</v>
      </c>
      <c r="C80835">
        <v>66.75</v>
      </c>
    </row>
    <row r="80836" spans="1:3" x14ac:dyDescent="0.2">
      <c r="A80836" t="s">
        <v>27</v>
      </c>
      <c r="B80836" s="1">
        <v>45637</v>
      </c>
      <c r="C80836">
        <v>26.25</v>
      </c>
    </row>
    <row r="80837" spans="1:3" x14ac:dyDescent="0.2">
      <c r="A80837" t="s">
        <v>27</v>
      </c>
      <c r="B80837" s="1">
        <v>45637</v>
      </c>
      <c r="C80837">
        <v>44.25</v>
      </c>
    </row>
    <row r="80838" spans="1:3" x14ac:dyDescent="0.2">
      <c r="A80838" t="s">
        <v>27</v>
      </c>
      <c r="B80838" s="1">
        <v>45637</v>
      </c>
      <c r="C80838">
        <v>74.25</v>
      </c>
    </row>
    <row r="80839" spans="1:3" x14ac:dyDescent="0.2">
      <c r="A80839" t="s">
        <v>27</v>
      </c>
      <c r="B80839" s="1">
        <v>45637</v>
      </c>
      <c r="C80839">
        <v>44.25</v>
      </c>
    </row>
    <row r="80840" spans="1:3" x14ac:dyDescent="0.2">
      <c r="A80840" t="s">
        <v>27</v>
      </c>
      <c r="B80840" s="1">
        <v>45637</v>
      </c>
      <c r="C80840">
        <v>44.25</v>
      </c>
    </row>
    <row r="80841" spans="1:3" x14ac:dyDescent="0.2">
      <c r="A80841" t="s">
        <v>27</v>
      </c>
      <c r="B80841" s="1">
        <v>45637</v>
      </c>
      <c r="C80841">
        <v>26.25</v>
      </c>
    </row>
    <row r="80842" spans="1:3" x14ac:dyDescent="0.2">
      <c r="A80842" t="s">
        <v>27</v>
      </c>
      <c r="B80842" s="1">
        <v>45637</v>
      </c>
      <c r="C80842">
        <v>37.46</v>
      </c>
    </row>
    <row r="80843" spans="1:3" x14ac:dyDescent="0.2">
      <c r="A80843" t="s">
        <v>27</v>
      </c>
      <c r="B80843" s="1">
        <v>45637</v>
      </c>
      <c r="C80843">
        <v>41.21</v>
      </c>
    </row>
    <row r="80844" spans="1:3" x14ac:dyDescent="0.2">
      <c r="A80844" t="s">
        <v>27</v>
      </c>
      <c r="B80844" s="1">
        <v>45637</v>
      </c>
      <c r="C80844">
        <v>41.21</v>
      </c>
    </row>
    <row r="80845" spans="1:3" x14ac:dyDescent="0.2">
      <c r="A80845" t="s">
        <v>27</v>
      </c>
      <c r="B80845" s="1">
        <v>45637</v>
      </c>
      <c r="C80845">
        <v>66.75</v>
      </c>
    </row>
    <row r="80846" spans="1:3" x14ac:dyDescent="0.2">
      <c r="A80846" t="s">
        <v>27</v>
      </c>
      <c r="B80846" s="1">
        <v>45637</v>
      </c>
      <c r="C80846">
        <v>104.25</v>
      </c>
    </row>
    <row r="80847" spans="1:3" x14ac:dyDescent="0.2">
      <c r="A80847" t="s">
        <v>27</v>
      </c>
      <c r="B80847" s="1">
        <v>45637</v>
      </c>
      <c r="C80847">
        <v>96.75</v>
      </c>
    </row>
    <row r="80848" spans="1:3" x14ac:dyDescent="0.2">
      <c r="A80848" t="s">
        <v>27</v>
      </c>
      <c r="B80848" s="1">
        <v>45637</v>
      </c>
      <c r="C80848">
        <v>74.25</v>
      </c>
    </row>
    <row r="80849" spans="1:3" x14ac:dyDescent="0.2">
      <c r="A80849" t="s">
        <v>27</v>
      </c>
      <c r="B80849" s="1">
        <v>45637</v>
      </c>
      <c r="C80849">
        <v>96.75</v>
      </c>
    </row>
    <row r="80850" spans="1:3" x14ac:dyDescent="0.2">
      <c r="A80850" t="s">
        <v>27</v>
      </c>
      <c r="B80850" s="1">
        <v>45637</v>
      </c>
      <c r="C80850">
        <v>21.75</v>
      </c>
    </row>
    <row r="80851" spans="1:3" x14ac:dyDescent="0.2">
      <c r="A80851" t="s">
        <v>27</v>
      </c>
      <c r="B80851" s="1">
        <v>45637</v>
      </c>
      <c r="C80851">
        <v>26.25</v>
      </c>
    </row>
    <row r="80852" spans="1:3" x14ac:dyDescent="0.2">
      <c r="A80852" t="s">
        <v>27</v>
      </c>
      <c r="B80852" s="1">
        <v>45637</v>
      </c>
      <c r="C80852">
        <v>74.25</v>
      </c>
    </row>
    <row r="80853" spans="1:3" x14ac:dyDescent="0.2">
      <c r="A80853" t="s">
        <v>27</v>
      </c>
      <c r="B80853" s="1">
        <v>45637</v>
      </c>
      <c r="C80853">
        <v>66.75</v>
      </c>
    </row>
    <row r="80854" spans="1:3" x14ac:dyDescent="0.2">
      <c r="A80854" t="s">
        <v>27</v>
      </c>
      <c r="B80854" s="1">
        <v>45637</v>
      </c>
      <c r="C80854">
        <v>44.25</v>
      </c>
    </row>
    <row r="80855" spans="1:3" x14ac:dyDescent="0.2">
      <c r="A80855" t="s">
        <v>227</v>
      </c>
      <c r="B80855" s="1">
        <v>45637</v>
      </c>
      <c r="C80855">
        <v>596.15</v>
      </c>
    </row>
    <row r="80856" spans="1:3" x14ac:dyDescent="0.2">
      <c r="A80856" t="s">
        <v>226</v>
      </c>
      <c r="B80856" s="1">
        <v>45637</v>
      </c>
      <c r="C80856">
        <v>266.08</v>
      </c>
    </row>
    <row r="80857" spans="1:3" x14ac:dyDescent="0.2">
      <c r="A80857" t="s">
        <v>64</v>
      </c>
      <c r="B80857" s="1">
        <v>45637</v>
      </c>
      <c r="C80857">
        <v>192.93</v>
      </c>
    </row>
    <row r="80858" spans="1:3" x14ac:dyDescent="0.2">
      <c r="A80858" t="s">
        <v>13</v>
      </c>
      <c r="B80858" s="1">
        <v>45637</v>
      </c>
      <c r="C80858">
        <v>188.45</v>
      </c>
    </row>
    <row r="80859" spans="1:3" x14ac:dyDescent="0.2">
      <c r="A80859" t="s">
        <v>27</v>
      </c>
      <c r="B80859" s="1">
        <v>45638</v>
      </c>
      <c r="C80859">
        <v>36.75</v>
      </c>
    </row>
    <row r="80860" spans="1:3" x14ac:dyDescent="0.2">
      <c r="A80860" t="s">
        <v>27</v>
      </c>
      <c r="B80860" s="1">
        <v>45638</v>
      </c>
      <c r="C80860">
        <v>26.25</v>
      </c>
    </row>
    <row r="80861" spans="1:3" x14ac:dyDescent="0.2">
      <c r="A80861" t="s">
        <v>27</v>
      </c>
      <c r="B80861" s="1">
        <v>45638</v>
      </c>
      <c r="C80861">
        <v>51.75</v>
      </c>
    </row>
    <row r="80862" spans="1:3" x14ac:dyDescent="0.2">
      <c r="A80862" t="s">
        <v>27</v>
      </c>
      <c r="B80862" s="1">
        <v>45638</v>
      </c>
      <c r="C80862">
        <v>36.75</v>
      </c>
    </row>
    <row r="80863" spans="1:3" x14ac:dyDescent="0.2">
      <c r="A80863" t="s">
        <v>2282</v>
      </c>
      <c r="B80863" s="1">
        <v>45638</v>
      </c>
      <c r="C80863">
        <v>80.900000000000006</v>
      </c>
    </row>
    <row r="80864" spans="1:3" x14ac:dyDescent="0.2">
      <c r="A80864" t="s">
        <v>27</v>
      </c>
      <c r="B80864" s="1">
        <v>45638</v>
      </c>
      <c r="C80864">
        <v>62.21</v>
      </c>
    </row>
    <row r="80865" spans="1:3" x14ac:dyDescent="0.2">
      <c r="A80865" t="s">
        <v>75</v>
      </c>
      <c r="B80865" s="1">
        <v>45638</v>
      </c>
      <c r="C80865">
        <v>86.04</v>
      </c>
    </row>
    <row r="80866" spans="1:3" x14ac:dyDescent="0.2">
      <c r="A80866" t="s">
        <v>308</v>
      </c>
      <c r="B80866" s="1">
        <v>45638</v>
      </c>
      <c r="C80866">
        <v>118.52</v>
      </c>
    </row>
    <row r="80867" spans="1:3" x14ac:dyDescent="0.2">
      <c r="A80867" t="s">
        <v>2283</v>
      </c>
      <c r="B80867" s="1">
        <v>45638</v>
      </c>
      <c r="C80867">
        <v>95.9</v>
      </c>
    </row>
    <row r="80868" spans="1:3" x14ac:dyDescent="0.2">
      <c r="A80868" t="s">
        <v>27</v>
      </c>
      <c r="B80868" s="1">
        <v>45638</v>
      </c>
      <c r="C80868">
        <v>36.75</v>
      </c>
    </row>
    <row r="80869" spans="1:3" x14ac:dyDescent="0.2">
      <c r="A80869" t="s">
        <v>27</v>
      </c>
      <c r="B80869" s="1">
        <v>45638</v>
      </c>
      <c r="C80869">
        <v>26.25</v>
      </c>
    </row>
    <row r="80870" spans="1:3" x14ac:dyDescent="0.2">
      <c r="A80870" t="s">
        <v>27</v>
      </c>
      <c r="B80870" s="1">
        <v>45638</v>
      </c>
      <c r="C80870">
        <v>26.25</v>
      </c>
    </row>
    <row r="80871" spans="1:3" x14ac:dyDescent="0.2">
      <c r="A80871" t="s">
        <v>27</v>
      </c>
      <c r="B80871" s="1">
        <v>45638</v>
      </c>
      <c r="C80871">
        <v>21.75</v>
      </c>
    </row>
    <row r="80872" spans="1:3" x14ac:dyDescent="0.2">
      <c r="A80872" t="s">
        <v>2284</v>
      </c>
      <c r="B80872" s="1">
        <v>45638</v>
      </c>
      <c r="C80872">
        <v>57.45</v>
      </c>
    </row>
    <row r="80873" spans="1:3" x14ac:dyDescent="0.2">
      <c r="A80873" t="s">
        <v>11</v>
      </c>
      <c r="B80873" s="1">
        <v>45638</v>
      </c>
      <c r="C80873">
        <v>430.95</v>
      </c>
    </row>
    <row r="80874" spans="1:3" x14ac:dyDescent="0.2">
      <c r="A80874" t="s">
        <v>483</v>
      </c>
      <c r="B80874" s="1">
        <v>45638</v>
      </c>
      <c r="C80874">
        <v>774.84</v>
      </c>
    </row>
    <row r="80875" spans="1:3" x14ac:dyDescent="0.2">
      <c r="A80875" t="s">
        <v>2285</v>
      </c>
      <c r="B80875" s="1">
        <v>45638</v>
      </c>
      <c r="C80875">
        <v>61.4</v>
      </c>
    </row>
    <row r="80876" spans="1:3" x14ac:dyDescent="0.2">
      <c r="A80876" t="s">
        <v>2286</v>
      </c>
      <c r="B80876" s="1">
        <v>45638</v>
      </c>
      <c r="C80876">
        <v>63.9</v>
      </c>
    </row>
    <row r="80877" spans="1:3" x14ac:dyDescent="0.2">
      <c r="A80877" t="s">
        <v>2287</v>
      </c>
      <c r="B80877" s="1">
        <v>45638</v>
      </c>
      <c r="C80877">
        <v>89.85</v>
      </c>
    </row>
    <row r="80878" spans="1:3" x14ac:dyDescent="0.2">
      <c r="A80878" t="s">
        <v>2288</v>
      </c>
      <c r="B80878" s="1">
        <v>45638</v>
      </c>
      <c r="C80878">
        <v>54.9</v>
      </c>
    </row>
    <row r="80879" spans="1:3" x14ac:dyDescent="0.2">
      <c r="A80879" t="s">
        <v>27</v>
      </c>
      <c r="B80879" s="1">
        <v>45638</v>
      </c>
      <c r="C80879">
        <v>41.21</v>
      </c>
    </row>
    <row r="80880" spans="1:3" x14ac:dyDescent="0.2">
      <c r="A80880" t="s">
        <v>119</v>
      </c>
      <c r="B80880" s="1">
        <v>45638</v>
      </c>
      <c r="C80880">
        <v>602.97</v>
      </c>
    </row>
    <row r="80881" spans="1:3" x14ac:dyDescent="0.2">
      <c r="A80881" t="s">
        <v>2289</v>
      </c>
      <c r="B80881" s="1">
        <v>45638</v>
      </c>
      <c r="C80881">
        <v>88.9</v>
      </c>
    </row>
    <row r="80882" spans="1:3" x14ac:dyDescent="0.2">
      <c r="A80882" t="s">
        <v>27</v>
      </c>
      <c r="B80882" s="1">
        <v>45638</v>
      </c>
      <c r="C80882">
        <v>26.25</v>
      </c>
    </row>
    <row r="80883" spans="1:3" x14ac:dyDescent="0.2">
      <c r="A80883" t="s">
        <v>27</v>
      </c>
      <c r="B80883" s="1">
        <v>45638</v>
      </c>
      <c r="C80883">
        <v>96.75</v>
      </c>
    </row>
    <row r="80884" spans="1:3" x14ac:dyDescent="0.2">
      <c r="A80884" t="s">
        <v>27</v>
      </c>
      <c r="B80884" s="1">
        <v>45638</v>
      </c>
      <c r="C80884">
        <v>44.25</v>
      </c>
    </row>
    <row r="80885" spans="1:3" x14ac:dyDescent="0.2">
      <c r="A80885" t="s">
        <v>27</v>
      </c>
      <c r="B80885" s="1">
        <v>45638</v>
      </c>
      <c r="C80885">
        <v>21.75</v>
      </c>
    </row>
    <row r="80886" spans="1:3" x14ac:dyDescent="0.2">
      <c r="A80886" t="s">
        <v>2290</v>
      </c>
      <c r="B80886" s="1">
        <v>45638</v>
      </c>
      <c r="C80886">
        <v>0.18</v>
      </c>
    </row>
    <row r="80887" spans="1:3" x14ac:dyDescent="0.2">
      <c r="A80887" t="s">
        <v>723</v>
      </c>
      <c r="B80887" s="1">
        <v>45638</v>
      </c>
      <c r="C80887">
        <v>611</v>
      </c>
    </row>
    <row r="80888" spans="1:3" x14ac:dyDescent="0.2">
      <c r="A80888" t="s">
        <v>3</v>
      </c>
      <c r="B80888" s="1">
        <v>45638</v>
      </c>
      <c r="C80888">
        <v>85.3</v>
      </c>
    </row>
    <row r="80889" spans="1:3" x14ac:dyDescent="0.2">
      <c r="A80889" t="s">
        <v>2291</v>
      </c>
      <c r="B80889" s="1">
        <v>45638</v>
      </c>
      <c r="C80889">
        <v>41.9</v>
      </c>
    </row>
    <row r="80890" spans="1:3" x14ac:dyDescent="0.2">
      <c r="A80890" t="s">
        <v>2292</v>
      </c>
      <c r="B80890" s="1">
        <v>45638</v>
      </c>
      <c r="C80890">
        <v>88.75</v>
      </c>
    </row>
    <row r="80891" spans="1:3" x14ac:dyDescent="0.2">
      <c r="A80891" t="s">
        <v>2293</v>
      </c>
      <c r="B80891" s="1">
        <v>45638</v>
      </c>
      <c r="C80891">
        <v>105</v>
      </c>
    </row>
    <row r="80892" spans="1:3" x14ac:dyDescent="0.2">
      <c r="A80892" t="s">
        <v>2294</v>
      </c>
      <c r="B80892" s="1">
        <v>45638</v>
      </c>
      <c r="C80892">
        <v>439.92</v>
      </c>
    </row>
    <row r="80893" spans="1:3" x14ac:dyDescent="0.2">
      <c r="A80893" t="s">
        <v>2295</v>
      </c>
      <c r="B80893" s="1">
        <v>45638</v>
      </c>
      <c r="C80893">
        <v>89.85</v>
      </c>
    </row>
    <row r="80894" spans="1:3" x14ac:dyDescent="0.2">
      <c r="A80894" t="s">
        <v>572</v>
      </c>
      <c r="B80894" s="1">
        <v>45638</v>
      </c>
      <c r="C80894">
        <v>375</v>
      </c>
    </row>
    <row r="80895" spans="1:3" x14ac:dyDescent="0.2">
      <c r="A80895" t="s">
        <v>319</v>
      </c>
      <c r="B80895" s="1">
        <v>45638</v>
      </c>
      <c r="C80895">
        <v>20.97</v>
      </c>
    </row>
    <row r="80896" spans="1:3" x14ac:dyDescent="0.2">
      <c r="A80896" t="s">
        <v>2296</v>
      </c>
      <c r="B80896" s="1">
        <v>45638</v>
      </c>
      <c r="C80896">
        <v>674.09</v>
      </c>
    </row>
    <row r="80897" spans="1:3" x14ac:dyDescent="0.2">
      <c r="A80897" t="s">
        <v>2294</v>
      </c>
      <c r="B80897" s="1">
        <v>45638</v>
      </c>
      <c r="C80897">
        <v>439.92</v>
      </c>
    </row>
    <row r="80898" spans="1:3" x14ac:dyDescent="0.2">
      <c r="A80898" t="s">
        <v>2297</v>
      </c>
      <c r="B80898" s="1">
        <v>45638</v>
      </c>
      <c r="C80898">
        <v>223.73</v>
      </c>
    </row>
    <row r="80899" spans="1:3" x14ac:dyDescent="0.2">
      <c r="A80899" t="s">
        <v>458</v>
      </c>
      <c r="B80899" s="1">
        <v>45638</v>
      </c>
      <c r="C80899">
        <v>118.35</v>
      </c>
    </row>
    <row r="80900" spans="1:3" x14ac:dyDescent="0.2">
      <c r="A80900" t="s">
        <v>2298</v>
      </c>
      <c r="B80900" s="1">
        <v>45638</v>
      </c>
      <c r="C80900">
        <v>87.65</v>
      </c>
    </row>
    <row r="80901" spans="1:3" x14ac:dyDescent="0.2">
      <c r="A80901" t="s">
        <v>2299</v>
      </c>
      <c r="B80901" s="1">
        <v>45638</v>
      </c>
      <c r="C80901">
        <v>67.900000000000006</v>
      </c>
    </row>
    <row r="80902" spans="1:3" x14ac:dyDescent="0.2">
      <c r="A80902" t="s">
        <v>2300</v>
      </c>
      <c r="B80902" s="1">
        <v>45638</v>
      </c>
      <c r="C80902">
        <v>54.9</v>
      </c>
    </row>
    <row r="80903" spans="1:3" x14ac:dyDescent="0.2">
      <c r="A80903" t="s">
        <v>2301</v>
      </c>
      <c r="B80903" s="1">
        <v>45638</v>
      </c>
      <c r="C80903">
        <v>272.95</v>
      </c>
    </row>
    <row r="80904" spans="1:3" x14ac:dyDescent="0.2">
      <c r="A80904" t="s">
        <v>551</v>
      </c>
      <c r="B80904" s="1">
        <v>45638</v>
      </c>
      <c r="C80904">
        <v>152.05000000000001</v>
      </c>
    </row>
    <row r="80905" spans="1:3" x14ac:dyDescent="0.2">
      <c r="A80905" t="s">
        <v>551</v>
      </c>
      <c r="B80905" s="1">
        <v>45638</v>
      </c>
      <c r="C80905">
        <v>57.1</v>
      </c>
    </row>
    <row r="80906" spans="1:3" x14ac:dyDescent="0.2">
      <c r="A80906" t="s">
        <v>383</v>
      </c>
      <c r="B80906" s="1">
        <v>45638</v>
      </c>
      <c r="C80906">
        <v>53.5</v>
      </c>
    </row>
    <row r="80907" spans="1:3" x14ac:dyDescent="0.2">
      <c r="A80907" t="s">
        <v>2302</v>
      </c>
      <c r="B80907" s="1">
        <v>45638</v>
      </c>
      <c r="C80907">
        <v>599.45000000000005</v>
      </c>
    </row>
    <row r="80908" spans="1:3" x14ac:dyDescent="0.2">
      <c r="A80908" t="s">
        <v>333</v>
      </c>
      <c r="B80908" s="1">
        <v>45638</v>
      </c>
      <c r="C80908">
        <v>145.85</v>
      </c>
    </row>
    <row r="80909" spans="1:3" x14ac:dyDescent="0.2">
      <c r="A80909" t="s">
        <v>488</v>
      </c>
      <c r="B80909" s="1">
        <v>45638</v>
      </c>
      <c r="C80909">
        <v>429.76</v>
      </c>
    </row>
    <row r="80910" spans="1:3" x14ac:dyDescent="0.2">
      <c r="A80910" t="s">
        <v>2303</v>
      </c>
      <c r="B80910" s="1">
        <v>45638</v>
      </c>
      <c r="C80910">
        <v>68.900000000000006</v>
      </c>
    </row>
    <row r="80911" spans="1:3" x14ac:dyDescent="0.2">
      <c r="A80911" t="s">
        <v>2304</v>
      </c>
      <c r="B80911" s="1">
        <v>45638</v>
      </c>
      <c r="C80911">
        <v>129</v>
      </c>
    </row>
    <row r="80912" spans="1:3" x14ac:dyDescent="0.2">
      <c r="A80912" t="s">
        <v>2305</v>
      </c>
      <c r="B80912" s="1">
        <v>45638</v>
      </c>
      <c r="C80912">
        <v>28.4</v>
      </c>
    </row>
    <row r="80913" spans="1:3" x14ac:dyDescent="0.2">
      <c r="A80913" t="s">
        <v>2306</v>
      </c>
      <c r="B80913" s="1">
        <v>45638</v>
      </c>
      <c r="C80913">
        <v>48.4</v>
      </c>
    </row>
    <row r="80914" spans="1:3" x14ac:dyDescent="0.2">
      <c r="A80914" t="s">
        <v>2307</v>
      </c>
      <c r="B80914" s="1">
        <v>45638</v>
      </c>
      <c r="C80914">
        <v>24.9</v>
      </c>
    </row>
    <row r="80915" spans="1:3" x14ac:dyDescent="0.2">
      <c r="A80915" t="s">
        <v>2308</v>
      </c>
      <c r="B80915" s="1">
        <v>45638</v>
      </c>
      <c r="C80915">
        <v>71.45</v>
      </c>
    </row>
    <row r="80916" spans="1:3" x14ac:dyDescent="0.2">
      <c r="A80916" t="s">
        <v>2309</v>
      </c>
      <c r="B80916" s="1">
        <v>45638</v>
      </c>
      <c r="C80916">
        <v>71.45</v>
      </c>
    </row>
    <row r="80917" spans="1:3" x14ac:dyDescent="0.2">
      <c r="A80917" t="s">
        <v>2310</v>
      </c>
      <c r="B80917" s="1">
        <v>45638</v>
      </c>
      <c r="C80917">
        <v>63.9</v>
      </c>
    </row>
    <row r="80918" spans="1:3" x14ac:dyDescent="0.2">
      <c r="A80918" t="s">
        <v>2311</v>
      </c>
      <c r="B80918" s="1">
        <v>45638</v>
      </c>
      <c r="C80918">
        <v>131.4</v>
      </c>
    </row>
    <row r="80919" spans="1:3" x14ac:dyDescent="0.2">
      <c r="A80919" t="s">
        <v>2312</v>
      </c>
      <c r="B80919" s="1">
        <v>45638</v>
      </c>
      <c r="C80919">
        <v>123</v>
      </c>
    </row>
    <row r="80920" spans="1:3" x14ac:dyDescent="0.2">
      <c r="A80920" t="s">
        <v>2313</v>
      </c>
      <c r="B80920" s="1">
        <v>45638</v>
      </c>
      <c r="C80920">
        <v>53.9</v>
      </c>
    </row>
    <row r="80921" spans="1:3" x14ac:dyDescent="0.2">
      <c r="A80921" t="s">
        <v>2314</v>
      </c>
      <c r="B80921" s="1">
        <v>45638</v>
      </c>
      <c r="C80921">
        <v>63.9</v>
      </c>
    </row>
    <row r="80922" spans="1:3" x14ac:dyDescent="0.2">
      <c r="A80922" t="s">
        <v>2273</v>
      </c>
      <c r="B80922" s="1">
        <v>45638</v>
      </c>
      <c r="C80922">
        <v>332.7</v>
      </c>
    </row>
    <row r="80923" spans="1:3" x14ac:dyDescent="0.2">
      <c r="A80923" t="s">
        <v>2315</v>
      </c>
      <c r="B80923" s="1">
        <v>45638</v>
      </c>
      <c r="C80923">
        <v>63.9</v>
      </c>
    </row>
    <row r="80924" spans="1:3" x14ac:dyDescent="0.2">
      <c r="A80924" t="s">
        <v>2316</v>
      </c>
      <c r="B80924" s="1">
        <v>45638</v>
      </c>
      <c r="C80924">
        <v>101.2</v>
      </c>
    </row>
    <row r="80925" spans="1:3" x14ac:dyDescent="0.2">
      <c r="A80925" t="s">
        <v>2317</v>
      </c>
      <c r="B80925" s="1">
        <v>45638</v>
      </c>
      <c r="C80925">
        <v>53.9</v>
      </c>
    </row>
    <row r="80926" spans="1:3" x14ac:dyDescent="0.2">
      <c r="A80926" t="s">
        <v>2318</v>
      </c>
      <c r="B80926" s="1">
        <v>45638</v>
      </c>
      <c r="C80926">
        <v>78.849999999999994</v>
      </c>
    </row>
    <row r="80927" spans="1:3" x14ac:dyDescent="0.2">
      <c r="A80927" t="s">
        <v>2319</v>
      </c>
      <c r="B80927" s="1">
        <v>45638</v>
      </c>
      <c r="C80927">
        <v>99.85</v>
      </c>
    </row>
    <row r="80928" spans="1:3" x14ac:dyDescent="0.2">
      <c r="A80928" t="s">
        <v>2320</v>
      </c>
      <c r="B80928" s="1">
        <v>45638</v>
      </c>
      <c r="C80928">
        <v>64.900000000000006</v>
      </c>
    </row>
    <row r="80929" spans="1:3" x14ac:dyDescent="0.2">
      <c r="A80929" t="s">
        <v>2321</v>
      </c>
      <c r="B80929" s="1">
        <v>45638</v>
      </c>
      <c r="C80929">
        <v>70.95</v>
      </c>
    </row>
    <row r="80930" spans="1:3" x14ac:dyDescent="0.2">
      <c r="A80930" t="s">
        <v>2322</v>
      </c>
      <c r="B80930" s="1">
        <v>45638</v>
      </c>
      <c r="C80930">
        <v>69.400000000000006</v>
      </c>
    </row>
    <row r="80931" spans="1:3" x14ac:dyDescent="0.2">
      <c r="A80931" t="s">
        <v>719</v>
      </c>
      <c r="B80931" s="1">
        <v>45638</v>
      </c>
      <c r="C80931">
        <v>114.9</v>
      </c>
    </row>
    <row r="80932" spans="1:3" x14ac:dyDescent="0.2">
      <c r="A80932" t="s">
        <v>2323</v>
      </c>
      <c r="B80932" s="1">
        <v>45638</v>
      </c>
      <c r="C80932">
        <v>143.9</v>
      </c>
    </row>
    <row r="80933" spans="1:3" x14ac:dyDescent="0.2">
      <c r="A80933" t="s">
        <v>2324</v>
      </c>
      <c r="B80933" s="1">
        <v>45638</v>
      </c>
      <c r="C80933">
        <v>99.85</v>
      </c>
    </row>
    <row r="80934" spans="1:3" x14ac:dyDescent="0.2">
      <c r="A80934" t="s">
        <v>2325</v>
      </c>
      <c r="B80934" s="1">
        <v>45638</v>
      </c>
      <c r="C80934">
        <v>56.9</v>
      </c>
    </row>
    <row r="80935" spans="1:3" x14ac:dyDescent="0.2">
      <c r="A80935" t="s">
        <v>1926</v>
      </c>
      <c r="B80935" s="1">
        <v>45638</v>
      </c>
      <c r="C80935">
        <v>43.9</v>
      </c>
    </row>
    <row r="80936" spans="1:3" x14ac:dyDescent="0.2">
      <c r="A80936" t="s">
        <v>2326</v>
      </c>
      <c r="B80936" s="1">
        <v>45638</v>
      </c>
      <c r="C80936">
        <v>73.650000000000006</v>
      </c>
    </row>
    <row r="80937" spans="1:3" x14ac:dyDescent="0.2">
      <c r="A80937" t="s">
        <v>2327</v>
      </c>
      <c r="B80937" s="1">
        <v>45638</v>
      </c>
      <c r="C80937">
        <v>104.85</v>
      </c>
    </row>
    <row r="80938" spans="1:3" x14ac:dyDescent="0.2">
      <c r="A80938" t="s">
        <v>2328</v>
      </c>
      <c r="B80938" s="1">
        <v>45638</v>
      </c>
      <c r="C80938">
        <v>58.9</v>
      </c>
    </row>
    <row r="80939" spans="1:3" x14ac:dyDescent="0.2">
      <c r="A80939" t="s">
        <v>2329</v>
      </c>
      <c r="B80939" s="1">
        <v>45638</v>
      </c>
      <c r="C80939">
        <v>54.9</v>
      </c>
    </row>
    <row r="80940" spans="1:3" x14ac:dyDescent="0.2">
      <c r="A80940" t="s">
        <v>2330</v>
      </c>
      <c r="B80940" s="1">
        <v>45638</v>
      </c>
      <c r="C80940">
        <v>252.65</v>
      </c>
    </row>
    <row r="80941" spans="1:3" x14ac:dyDescent="0.2">
      <c r="A80941" t="s">
        <v>2331</v>
      </c>
      <c r="B80941" s="1">
        <v>45638</v>
      </c>
      <c r="C80941">
        <v>255.55</v>
      </c>
    </row>
    <row r="80942" spans="1:3" x14ac:dyDescent="0.2">
      <c r="A80942" t="s">
        <v>2332</v>
      </c>
      <c r="B80942" s="1">
        <v>45638</v>
      </c>
      <c r="C80942">
        <v>68.900000000000006</v>
      </c>
    </row>
    <row r="80943" spans="1:3" x14ac:dyDescent="0.2">
      <c r="A80943" t="s">
        <v>2333</v>
      </c>
      <c r="B80943" s="1">
        <v>45638</v>
      </c>
      <c r="C80943">
        <v>76.849999999999994</v>
      </c>
    </row>
    <row r="80944" spans="1:3" x14ac:dyDescent="0.2">
      <c r="A80944" t="s">
        <v>1108</v>
      </c>
      <c r="B80944" s="1">
        <v>45638</v>
      </c>
      <c r="C80944">
        <v>112.25</v>
      </c>
    </row>
    <row r="80945" spans="1:3" x14ac:dyDescent="0.2">
      <c r="A80945" t="s">
        <v>2334</v>
      </c>
      <c r="B80945" s="1">
        <v>45638</v>
      </c>
      <c r="C80945">
        <v>203.2</v>
      </c>
    </row>
    <row r="80946" spans="1:3" x14ac:dyDescent="0.2">
      <c r="A80946" t="s">
        <v>2335</v>
      </c>
      <c r="B80946" s="1">
        <v>45638</v>
      </c>
      <c r="C80946">
        <v>38.9</v>
      </c>
    </row>
    <row r="80947" spans="1:3" x14ac:dyDescent="0.2">
      <c r="A80947" t="s">
        <v>147</v>
      </c>
      <c r="B80947" s="1">
        <v>45638</v>
      </c>
      <c r="C80947">
        <v>134</v>
      </c>
    </row>
    <row r="80948" spans="1:3" x14ac:dyDescent="0.2">
      <c r="A80948" t="s">
        <v>212</v>
      </c>
      <c r="B80948" s="1">
        <v>45638</v>
      </c>
      <c r="C80948">
        <v>755.8</v>
      </c>
    </row>
    <row r="80949" spans="1:3" x14ac:dyDescent="0.2">
      <c r="A80949" t="s">
        <v>46</v>
      </c>
      <c r="B80949" s="1">
        <v>45638</v>
      </c>
      <c r="C80949">
        <v>108.97</v>
      </c>
    </row>
    <row r="80950" spans="1:3" x14ac:dyDescent="0.2">
      <c r="A80950" t="s">
        <v>46</v>
      </c>
      <c r="B80950" s="1">
        <v>45638</v>
      </c>
      <c r="C80950">
        <v>279.93</v>
      </c>
    </row>
    <row r="80951" spans="1:3" x14ac:dyDescent="0.2">
      <c r="A80951" t="s">
        <v>46</v>
      </c>
      <c r="B80951" s="1">
        <v>45638</v>
      </c>
      <c r="C80951">
        <v>446.85</v>
      </c>
    </row>
    <row r="80952" spans="1:3" x14ac:dyDescent="0.2">
      <c r="A80952" t="s">
        <v>212</v>
      </c>
      <c r="B80952" s="1">
        <v>45638</v>
      </c>
      <c r="C80952">
        <v>156.6</v>
      </c>
    </row>
    <row r="80953" spans="1:3" x14ac:dyDescent="0.2">
      <c r="A80953" t="s">
        <v>2336</v>
      </c>
      <c r="B80953" s="1">
        <v>45638</v>
      </c>
      <c r="C80953">
        <v>78.2</v>
      </c>
    </row>
    <row r="80954" spans="1:3" x14ac:dyDescent="0.2">
      <c r="A80954" t="s">
        <v>27</v>
      </c>
      <c r="B80954" s="1">
        <v>45638</v>
      </c>
      <c r="C80954">
        <v>74.25</v>
      </c>
    </row>
    <row r="80955" spans="1:3" x14ac:dyDescent="0.2">
      <c r="A80955" t="s">
        <v>27</v>
      </c>
      <c r="B80955" s="1">
        <v>45638</v>
      </c>
      <c r="C80955">
        <v>41.21</v>
      </c>
    </row>
    <row r="80956" spans="1:3" x14ac:dyDescent="0.2">
      <c r="A80956" t="s">
        <v>27</v>
      </c>
      <c r="B80956" s="1">
        <v>45638</v>
      </c>
      <c r="C80956">
        <v>41.96</v>
      </c>
    </row>
    <row r="80957" spans="1:3" x14ac:dyDescent="0.2">
      <c r="A80957" t="s">
        <v>27</v>
      </c>
      <c r="B80957" s="1">
        <v>45638</v>
      </c>
      <c r="C80957">
        <v>44.25</v>
      </c>
    </row>
    <row r="80958" spans="1:3" x14ac:dyDescent="0.2">
      <c r="A80958" t="s">
        <v>27</v>
      </c>
      <c r="B80958" s="1">
        <v>45638</v>
      </c>
      <c r="C80958">
        <v>44.25</v>
      </c>
    </row>
    <row r="80959" spans="1:3" x14ac:dyDescent="0.2">
      <c r="A80959" t="s">
        <v>27</v>
      </c>
      <c r="B80959" s="1">
        <v>45638</v>
      </c>
      <c r="C80959">
        <v>36.75</v>
      </c>
    </row>
    <row r="80960" spans="1:3" x14ac:dyDescent="0.2">
      <c r="A80960" t="s">
        <v>27</v>
      </c>
      <c r="B80960" s="1">
        <v>45638</v>
      </c>
      <c r="C80960">
        <v>36.75</v>
      </c>
    </row>
    <row r="80961" spans="1:3" x14ac:dyDescent="0.2">
      <c r="A80961" t="s">
        <v>27</v>
      </c>
      <c r="B80961" s="1">
        <v>45638</v>
      </c>
      <c r="C80961">
        <v>66.75</v>
      </c>
    </row>
    <row r="80962" spans="1:3" x14ac:dyDescent="0.2">
      <c r="A80962" t="s">
        <v>27</v>
      </c>
      <c r="B80962" s="1">
        <v>45638</v>
      </c>
      <c r="C80962">
        <v>74.25</v>
      </c>
    </row>
    <row r="80963" spans="1:3" x14ac:dyDescent="0.2">
      <c r="A80963" t="s">
        <v>27</v>
      </c>
      <c r="B80963" s="1">
        <v>45638</v>
      </c>
      <c r="C80963">
        <v>41.21</v>
      </c>
    </row>
    <row r="80964" spans="1:3" x14ac:dyDescent="0.2">
      <c r="A80964" t="s">
        <v>27</v>
      </c>
      <c r="B80964" s="1">
        <v>45638</v>
      </c>
      <c r="C80964">
        <v>26.25</v>
      </c>
    </row>
    <row r="80965" spans="1:3" x14ac:dyDescent="0.2">
      <c r="A80965" t="s">
        <v>27</v>
      </c>
      <c r="B80965" s="1">
        <v>45638</v>
      </c>
      <c r="C80965">
        <v>74.25</v>
      </c>
    </row>
    <row r="80966" spans="1:3" x14ac:dyDescent="0.2">
      <c r="A80966" t="s">
        <v>27</v>
      </c>
      <c r="B80966" s="1">
        <v>45638</v>
      </c>
      <c r="C80966">
        <v>96.75</v>
      </c>
    </row>
    <row r="80967" spans="1:3" x14ac:dyDescent="0.2">
      <c r="A80967" t="s">
        <v>27</v>
      </c>
      <c r="B80967" s="1">
        <v>45638</v>
      </c>
      <c r="C80967">
        <v>74.25</v>
      </c>
    </row>
    <row r="80968" spans="1:3" x14ac:dyDescent="0.2">
      <c r="A80968" t="s">
        <v>27</v>
      </c>
      <c r="B80968" s="1">
        <v>45638</v>
      </c>
      <c r="C80968">
        <v>44.25</v>
      </c>
    </row>
    <row r="80969" spans="1:3" x14ac:dyDescent="0.2">
      <c r="A80969" t="s">
        <v>27</v>
      </c>
      <c r="B80969" s="1">
        <v>45638</v>
      </c>
      <c r="C80969">
        <v>36.75</v>
      </c>
    </row>
    <row r="80970" spans="1:3" x14ac:dyDescent="0.2">
      <c r="A80970" t="s">
        <v>27</v>
      </c>
      <c r="B80970" s="1">
        <v>45638</v>
      </c>
      <c r="C80970">
        <v>51.75</v>
      </c>
    </row>
    <row r="80971" spans="1:3" x14ac:dyDescent="0.2">
      <c r="A80971" t="s">
        <v>27</v>
      </c>
      <c r="B80971" s="1">
        <v>45638</v>
      </c>
      <c r="C80971">
        <v>44.25</v>
      </c>
    </row>
    <row r="80972" spans="1:3" x14ac:dyDescent="0.2">
      <c r="A80972" t="s">
        <v>27</v>
      </c>
      <c r="B80972" s="1">
        <v>45638</v>
      </c>
      <c r="C80972">
        <v>41.96</v>
      </c>
    </row>
    <row r="80973" spans="1:3" x14ac:dyDescent="0.2">
      <c r="A80973" t="s">
        <v>27</v>
      </c>
      <c r="B80973" s="1">
        <v>45638</v>
      </c>
      <c r="C80973">
        <v>96.75</v>
      </c>
    </row>
    <row r="80974" spans="1:3" x14ac:dyDescent="0.2">
      <c r="A80974" t="s">
        <v>12</v>
      </c>
      <c r="B80974" s="1">
        <v>45638</v>
      </c>
      <c r="C80974">
        <v>690.13</v>
      </c>
    </row>
    <row r="80975" spans="1:3" x14ac:dyDescent="0.2">
      <c r="A80975" t="s">
        <v>2337</v>
      </c>
      <c r="B80975" s="1">
        <v>45638</v>
      </c>
      <c r="C80975">
        <v>395.43</v>
      </c>
    </row>
    <row r="80976" spans="1:3" x14ac:dyDescent="0.2">
      <c r="A80976" t="s">
        <v>2259</v>
      </c>
      <c r="B80976" s="1">
        <v>45639</v>
      </c>
      <c r="C80976">
        <v>106.4</v>
      </c>
    </row>
    <row r="80977" spans="1:3" x14ac:dyDescent="0.2">
      <c r="A80977" t="s">
        <v>2260</v>
      </c>
      <c r="B80977" s="1">
        <v>45639</v>
      </c>
      <c r="C80977">
        <v>69</v>
      </c>
    </row>
    <row r="80978" spans="1:3" x14ac:dyDescent="0.2">
      <c r="A80978" t="s">
        <v>2261</v>
      </c>
      <c r="B80978" s="1">
        <v>45639</v>
      </c>
      <c r="C80978">
        <v>85.9</v>
      </c>
    </row>
    <row r="80979" spans="1:3" x14ac:dyDescent="0.2">
      <c r="A80979" t="s">
        <v>2262</v>
      </c>
      <c r="B80979" s="1">
        <v>45639</v>
      </c>
      <c r="C80979">
        <v>58.9</v>
      </c>
    </row>
    <row r="80980" spans="1:3" x14ac:dyDescent="0.2">
      <c r="A80980" t="s">
        <v>27</v>
      </c>
      <c r="B80980" s="1">
        <v>45639</v>
      </c>
      <c r="C80980">
        <v>96.75</v>
      </c>
    </row>
    <row r="80981" spans="1:3" x14ac:dyDescent="0.2">
      <c r="A80981" t="s">
        <v>27</v>
      </c>
      <c r="B80981" s="1">
        <v>45639</v>
      </c>
      <c r="C80981">
        <v>88.5</v>
      </c>
    </row>
    <row r="80982" spans="1:3" x14ac:dyDescent="0.2">
      <c r="A80982" t="s">
        <v>27</v>
      </c>
      <c r="B80982" s="1">
        <v>45639</v>
      </c>
      <c r="C80982">
        <v>59.25</v>
      </c>
    </row>
    <row r="80983" spans="1:3" x14ac:dyDescent="0.2">
      <c r="A80983" t="s">
        <v>27</v>
      </c>
      <c r="B80983" s="1">
        <v>45639</v>
      </c>
      <c r="C80983">
        <v>62.21</v>
      </c>
    </row>
    <row r="80984" spans="1:3" x14ac:dyDescent="0.2">
      <c r="A80984" t="s">
        <v>27</v>
      </c>
      <c r="B80984" s="1">
        <v>45639</v>
      </c>
      <c r="C80984">
        <v>26.25</v>
      </c>
    </row>
    <row r="80985" spans="1:3" x14ac:dyDescent="0.2">
      <c r="A80985" t="s">
        <v>27</v>
      </c>
      <c r="B80985" s="1">
        <v>45639</v>
      </c>
      <c r="C80985">
        <v>44.25</v>
      </c>
    </row>
    <row r="80986" spans="1:3" x14ac:dyDescent="0.2">
      <c r="A80986" t="s">
        <v>27</v>
      </c>
      <c r="B80986" s="1">
        <v>45639</v>
      </c>
      <c r="C80986">
        <v>41.21</v>
      </c>
    </row>
    <row r="80987" spans="1:3" x14ac:dyDescent="0.2">
      <c r="A80987" t="s">
        <v>27</v>
      </c>
      <c r="B80987" s="1">
        <v>45639</v>
      </c>
      <c r="C80987">
        <v>41.21</v>
      </c>
    </row>
    <row r="80988" spans="1:3" x14ac:dyDescent="0.2">
      <c r="A80988" t="s">
        <v>27</v>
      </c>
      <c r="B80988" s="1">
        <v>45639</v>
      </c>
      <c r="C80988">
        <v>44.25</v>
      </c>
    </row>
    <row r="80989" spans="1:3" x14ac:dyDescent="0.2">
      <c r="A80989" t="s">
        <v>27</v>
      </c>
      <c r="B80989" s="1">
        <v>45639</v>
      </c>
      <c r="C80989">
        <v>96.75</v>
      </c>
    </row>
    <row r="80990" spans="1:3" x14ac:dyDescent="0.2">
      <c r="A80990" t="s">
        <v>27</v>
      </c>
      <c r="B80990" s="1">
        <v>45639</v>
      </c>
      <c r="C80990">
        <v>104.25</v>
      </c>
    </row>
    <row r="80991" spans="1:3" x14ac:dyDescent="0.2">
      <c r="A80991" t="s">
        <v>396</v>
      </c>
      <c r="B80991" s="1">
        <v>45639</v>
      </c>
      <c r="C80991">
        <v>30.54</v>
      </c>
    </row>
    <row r="80992" spans="1:3" x14ac:dyDescent="0.2">
      <c r="A80992" t="s">
        <v>396</v>
      </c>
      <c r="B80992" s="1">
        <v>45639</v>
      </c>
      <c r="C80992">
        <v>266.13</v>
      </c>
    </row>
    <row r="80993" spans="1:3" x14ac:dyDescent="0.2">
      <c r="A80993" t="s">
        <v>12</v>
      </c>
      <c r="B80993" s="1">
        <v>45639</v>
      </c>
      <c r="C80993">
        <v>366.11</v>
      </c>
    </row>
    <row r="80994" spans="1:3" x14ac:dyDescent="0.2">
      <c r="A80994" t="s">
        <v>199</v>
      </c>
      <c r="B80994" s="1">
        <v>45639</v>
      </c>
      <c r="C80994">
        <v>77.7</v>
      </c>
    </row>
    <row r="80995" spans="1:3" x14ac:dyDescent="0.2">
      <c r="A80995" t="s">
        <v>2263</v>
      </c>
      <c r="B80995" s="1">
        <v>45639</v>
      </c>
      <c r="C80995">
        <v>82.9</v>
      </c>
    </row>
    <row r="80996" spans="1:3" x14ac:dyDescent="0.2">
      <c r="A80996" t="s">
        <v>513</v>
      </c>
      <c r="B80996" s="1">
        <v>45639</v>
      </c>
      <c r="C80996">
        <v>152.77000000000001</v>
      </c>
    </row>
    <row r="80997" spans="1:3" x14ac:dyDescent="0.2">
      <c r="A80997" t="s">
        <v>29</v>
      </c>
      <c r="B80997" s="1">
        <v>45639</v>
      </c>
      <c r="C80997">
        <v>112</v>
      </c>
    </row>
    <row r="80998" spans="1:3" x14ac:dyDescent="0.2">
      <c r="A80998" t="s">
        <v>27</v>
      </c>
      <c r="B80998" s="1">
        <v>45639</v>
      </c>
      <c r="C80998">
        <v>21.75</v>
      </c>
    </row>
    <row r="80999" spans="1:3" x14ac:dyDescent="0.2">
      <c r="A80999" t="s">
        <v>27</v>
      </c>
      <c r="B80999" s="1">
        <v>45639</v>
      </c>
      <c r="C80999">
        <v>44.25</v>
      </c>
    </row>
    <row r="81000" spans="1:3" x14ac:dyDescent="0.2">
      <c r="A81000" t="s">
        <v>27</v>
      </c>
      <c r="B81000" s="1">
        <v>45639</v>
      </c>
      <c r="C81000">
        <v>44.25</v>
      </c>
    </row>
    <row r="81001" spans="1:3" x14ac:dyDescent="0.2">
      <c r="A81001" t="s">
        <v>27</v>
      </c>
      <c r="B81001" s="1">
        <v>45639</v>
      </c>
      <c r="C81001">
        <v>44.25</v>
      </c>
    </row>
    <row r="81002" spans="1:3" x14ac:dyDescent="0.2">
      <c r="A81002" t="s">
        <v>79</v>
      </c>
      <c r="B81002" s="1">
        <v>45639</v>
      </c>
      <c r="C81002">
        <v>38.93</v>
      </c>
    </row>
    <row r="81003" spans="1:3" x14ac:dyDescent="0.2">
      <c r="A81003" t="s">
        <v>79</v>
      </c>
      <c r="B81003" s="1">
        <v>45639</v>
      </c>
      <c r="C81003">
        <v>35.03</v>
      </c>
    </row>
    <row r="81004" spans="1:3" x14ac:dyDescent="0.2">
      <c r="A81004" t="s">
        <v>2264</v>
      </c>
      <c r="B81004" s="1">
        <v>45639</v>
      </c>
      <c r="C81004">
        <v>56.9</v>
      </c>
    </row>
    <row r="81005" spans="1:3" x14ac:dyDescent="0.2">
      <c r="A81005" t="s">
        <v>1570</v>
      </c>
      <c r="B81005" s="1">
        <v>45639</v>
      </c>
      <c r="C81005">
        <v>135.75</v>
      </c>
    </row>
    <row r="81006" spans="1:3" x14ac:dyDescent="0.2">
      <c r="A81006" t="s">
        <v>2265</v>
      </c>
      <c r="B81006" s="1">
        <v>45639</v>
      </c>
      <c r="C81006">
        <v>223.85</v>
      </c>
    </row>
    <row r="81007" spans="1:3" x14ac:dyDescent="0.2">
      <c r="A81007" t="s">
        <v>44</v>
      </c>
      <c r="B81007" s="1">
        <v>45639</v>
      </c>
      <c r="C81007">
        <v>105.9</v>
      </c>
    </row>
    <row r="81008" spans="1:3" x14ac:dyDescent="0.2">
      <c r="A81008" t="s">
        <v>128</v>
      </c>
      <c r="B81008" s="1">
        <v>45639</v>
      </c>
      <c r="C81008">
        <v>83.9</v>
      </c>
    </row>
    <row r="81009" spans="1:3" x14ac:dyDescent="0.2">
      <c r="A81009" t="s">
        <v>2266</v>
      </c>
      <c r="B81009" s="1">
        <v>45639</v>
      </c>
      <c r="C81009">
        <v>173.75</v>
      </c>
    </row>
    <row r="81010" spans="1:3" x14ac:dyDescent="0.2">
      <c r="A81010" t="s">
        <v>153</v>
      </c>
      <c r="B81010" s="1">
        <v>45639</v>
      </c>
      <c r="C81010">
        <v>29.7</v>
      </c>
    </row>
    <row r="81011" spans="1:3" x14ac:dyDescent="0.2">
      <c r="A81011" t="s">
        <v>44</v>
      </c>
      <c r="B81011" s="1">
        <v>45639</v>
      </c>
      <c r="C81011">
        <v>1234.6099999999999</v>
      </c>
    </row>
    <row r="81012" spans="1:3" x14ac:dyDescent="0.2">
      <c r="A81012" t="s">
        <v>767</v>
      </c>
      <c r="B81012" s="1">
        <v>45639</v>
      </c>
      <c r="C81012">
        <v>296.91000000000003</v>
      </c>
    </row>
    <row r="81013" spans="1:3" x14ac:dyDescent="0.2">
      <c r="A81013" t="s">
        <v>2267</v>
      </c>
      <c r="B81013" s="1">
        <v>45639</v>
      </c>
      <c r="C81013">
        <v>63.9</v>
      </c>
    </row>
    <row r="81014" spans="1:3" x14ac:dyDescent="0.2">
      <c r="A81014" t="s">
        <v>1672</v>
      </c>
      <c r="B81014" s="1">
        <v>45639</v>
      </c>
      <c r="C81014">
        <v>54.9</v>
      </c>
    </row>
    <row r="81015" spans="1:3" x14ac:dyDescent="0.2">
      <c r="A81015" t="s">
        <v>27</v>
      </c>
      <c r="B81015" s="1">
        <v>45639</v>
      </c>
      <c r="C81015">
        <v>44.25</v>
      </c>
    </row>
    <row r="81016" spans="1:3" x14ac:dyDescent="0.2">
      <c r="A81016" t="s">
        <v>27</v>
      </c>
      <c r="B81016" s="1">
        <v>45639</v>
      </c>
      <c r="C81016">
        <v>36.75</v>
      </c>
    </row>
    <row r="81017" spans="1:3" x14ac:dyDescent="0.2">
      <c r="A81017" t="s">
        <v>27</v>
      </c>
      <c r="B81017" s="1">
        <v>45639</v>
      </c>
      <c r="C81017">
        <v>21.75</v>
      </c>
    </row>
    <row r="81018" spans="1:3" x14ac:dyDescent="0.2">
      <c r="A81018" t="s">
        <v>27</v>
      </c>
      <c r="B81018" s="1">
        <v>45639</v>
      </c>
      <c r="C81018">
        <v>21.75</v>
      </c>
    </row>
    <row r="81019" spans="1:3" x14ac:dyDescent="0.2">
      <c r="A81019" t="s">
        <v>3</v>
      </c>
      <c r="B81019" s="1">
        <v>45639</v>
      </c>
      <c r="C81019">
        <v>35.9</v>
      </c>
    </row>
    <row r="81020" spans="1:3" x14ac:dyDescent="0.2">
      <c r="A81020" t="s">
        <v>534</v>
      </c>
      <c r="B81020" s="1">
        <v>45639</v>
      </c>
      <c r="C81020">
        <v>1025.74</v>
      </c>
    </row>
    <row r="81021" spans="1:3" x14ac:dyDescent="0.2">
      <c r="A81021" t="s">
        <v>432</v>
      </c>
      <c r="B81021" s="1">
        <v>45639</v>
      </c>
      <c r="C81021">
        <v>901.67</v>
      </c>
    </row>
    <row r="81022" spans="1:3" x14ac:dyDescent="0.2">
      <c r="A81022" t="s">
        <v>467</v>
      </c>
      <c r="B81022" s="1">
        <v>45639</v>
      </c>
      <c r="C81022">
        <v>90.11</v>
      </c>
    </row>
    <row r="81023" spans="1:3" x14ac:dyDescent="0.2">
      <c r="A81023" t="s">
        <v>29</v>
      </c>
      <c r="B81023" s="1">
        <v>45639</v>
      </c>
      <c r="C81023">
        <v>327.06</v>
      </c>
    </row>
    <row r="81024" spans="1:3" x14ac:dyDescent="0.2">
      <c r="A81024" t="s">
        <v>46</v>
      </c>
      <c r="B81024" s="1">
        <v>45639</v>
      </c>
      <c r="C81024">
        <v>122.62</v>
      </c>
    </row>
    <row r="81025" spans="1:3" x14ac:dyDescent="0.2">
      <c r="A81025" t="s">
        <v>46</v>
      </c>
      <c r="B81025" s="1">
        <v>45639</v>
      </c>
      <c r="C81025">
        <v>95.77</v>
      </c>
    </row>
    <row r="81026" spans="1:3" x14ac:dyDescent="0.2">
      <c r="A81026" t="s">
        <v>27</v>
      </c>
      <c r="B81026" s="1">
        <v>45639</v>
      </c>
      <c r="C81026">
        <v>44.25</v>
      </c>
    </row>
    <row r="81027" spans="1:3" x14ac:dyDescent="0.2">
      <c r="A81027" t="s">
        <v>27</v>
      </c>
      <c r="B81027" s="1">
        <v>45639</v>
      </c>
      <c r="C81027">
        <v>21.75</v>
      </c>
    </row>
    <row r="81028" spans="1:3" x14ac:dyDescent="0.2">
      <c r="A81028" t="s">
        <v>27</v>
      </c>
      <c r="B81028" s="1">
        <v>45639</v>
      </c>
      <c r="C81028">
        <v>44.25</v>
      </c>
    </row>
    <row r="81029" spans="1:3" x14ac:dyDescent="0.2">
      <c r="A81029" t="s">
        <v>27</v>
      </c>
      <c r="B81029" s="1">
        <v>45639</v>
      </c>
      <c r="C81029">
        <v>66.75</v>
      </c>
    </row>
    <row r="81030" spans="1:3" x14ac:dyDescent="0.2">
      <c r="A81030" t="s">
        <v>27</v>
      </c>
      <c r="B81030" s="1">
        <v>45639</v>
      </c>
      <c r="C81030">
        <v>62.21</v>
      </c>
    </row>
    <row r="81031" spans="1:3" x14ac:dyDescent="0.2">
      <c r="A81031" t="s">
        <v>27</v>
      </c>
      <c r="B81031" s="1">
        <v>45639</v>
      </c>
      <c r="C81031">
        <v>74.25</v>
      </c>
    </row>
    <row r="81032" spans="1:3" x14ac:dyDescent="0.2">
      <c r="A81032" t="s">
        <v>27</v>
      </c>
      <c r="B81032" s="1">
        <v>45639</v>
      </c>
      <c r="C81032">
        <v>36.75</v>
      </c>
    </row>
    <row r="81033" spans="1:3" x14ac:dyDescent="0.2">
      <c r="A81033" t="s">
        <v>27</v>
      </c>
      <c r="B81033" s="1">
        <v>45639</v>
      </c>
      <c r="C81033">
        <v>36.75</v>
      </c>
    </row>
    <row r="81034" spans="1:3" x14ac:dyDescent="0.2">
      <c r="A81034" t="s">
        <v>27</v>
      </c>
      <c r="B81034" s="1">
        <v>45639</v>
      </c>
      <c r="C81034">
        <v>44.25</v>
      </c>
    </row>
    <row r="81035" spans="1:3" x14ac:dyDescent="0.2">
      <c r="A81035" t="s">
        <v>27</v>
      </c>
      <c r="B81035" s="1">
        <v>45639</v>
      </c>
      <c r="C81035">
        <v>36.75</v>
      </c>
    </row>
    <row r="81036" spans="1:3" x14ac:dyDescent="0.2">
      <c r="A81036" t="s">
        <v>27</v>
      </c>
      <c r="B81036" s="1">
        <v>45639</v>
      </c>
      <c r="C81036">
        <v>21.75</v>
      </c>
    </row>
    <row r="81037" spans="1:3" x14ac:dyDescent="0.2">
      <c r="A81037" t="s">
        <v>27</v>
      </c>
      <c r="B81037" s="1">
        <v>45639</v>
      </c>
      <c r="C81037">
        <v>26.25</v>
      </c>
    </row>
    <row r="81038" spans="1:3" x14ac:dyDescent="0.2">
      <c r="A81038" t="s">
        <v>27</v>
      </c>
      <c r="B81038" s="1">
        <v>45639</v>
      </c>
      <c r="C81038">
        <v>74.25</v>
      </c>
    </row>
    <row r="81039" spans="1:3" x14ac:dyDescent="0.2">
      <c r="A81039" t="s">
        <v>27</v>
      </c>
      <c r="B81039" s="1">
        <v>45639</v>
      </c>
      <c r="C81039">
        <v>21.75</v>
      </c>
    </row>
    <row r="81040" spans="1:3" x14ac:dyDescent="0.2">
      <c r="A81040" t="s">
        <v>27</v>
      </c>
      <c r="B81040" s="1">
        <v>45639</v>
      </c>
      <c r="C81040">
        <v>59.25</v>
      </c>
    </row>
    <row r="81041" spans="1:3" x14ac:dyDescent="0.2">
      <c r="A81041" t="s">
        <v>27</v>
      </c>
      <c r="B81041" s="1">
        <v>45639</v>
      </c>
      <c r="C81041">
        <v>36.75</v>
      </c>
    </row>
    <row r="81042" spans="1:3" x14ac:dyDescent="0.2">
      <c r="A81042" t="s">
        <v>27</v>
      </c>
      <c r="B81042" s="1">
        <v>45639</v>
      </c>
      <c r="C81042">
        <v>36.75</v>
      </c>
    </row>
    <row r="81043" spans="1:3" x14ac:dyDescent="0.2">
      <c r="A81043" t="s">
        <v>27</v>
      </c>
      <c r="B81043" s="1">
        <v>45639</v>
      </c>
      <c r="C81043">
        <v>44.25</v>
      </c>
    </row>
    <row r="81044" spans="1:3" x14ac:dyDescent="0.2">
      <c r="A81044" t="s">
        <v>27</v>
      </c>
      <c r="B81044" s="1">
        <v>45639</v>
      </c>
      <c r="C81044">
        <v>74.25</v>
      </c>
    </row>
    <row r="81045" spans="1:3" x14ac:dyDescent="0.2">
      <c r="A81045" t="s">
        <v>27</v>
      </c>
      <c r="B81045" s="1">
        <v>45639</v>
      </c>
      <c r="C81045">
        <v>74.25</v>
      </c>
    </row>
    <row r="81046" spans="1:3" x14ac:dyDescent="0.2">
      <c r="A81046" t="s">
        <v>27</v>
      </c>
      <c r="B81046" s="1">
        <v>45639</v>
      </c>
      <c r="C81046">
        <v>44.25</v>
      </c>
    </row>
    <row r="81047" spans="1:3" x14ac:dyDescent="0.2">
      <c r="A81047" t="s">
        <v>27</v>
      </c>
      <c r="B81047" s="1">
        <v>45639</v>
      </c>
      <c r="C81047">
        <v>35.96</v>
      </c>
    </row>
    <row r="81048" spans="1:3" x14ac:dyDescent="0.2">
      <c r="A81048" t="s">
        <v>27</v>
      </c>
      <c r="B81048" s="1">
        <v>45639</v>
      </c>
      <c r="C81048">
        <v>74.25</v>
      </c>
    </row>
    <row r="81049" spans="1:3" x14ac:dyDescent="0.2">
      <c r="A81049" t="s">
        <v>347</v>
      </c>
      <c r="B81049" s="1">
        <v>45639</v>
      </c>
      <c r="C81049">
        <v>344.09</v>
      </c>
    </row>
    <row r="81050" spans="1:3" x14ac:dyDescent="0.2">
      <c r="A81050" t="s">
        <v>171</v>
      </c>
      <c r="B81050" s="1">
        <v>45639</v>
      </c>
      <c r="C81050">
        <v>392.65</v>
      </c>
    </row>
    <row r="81051" spans="1:3" x14ac:dyDescent="0.2">
      <c r="A81051" t="s">
        <v>2268</v>
      </c>
      <c r="B81051" s="1">
        <v>45639</v>
      </c>
      <c r="C81051">
        <v>28.4</v>
      </c>
    </row>
    <row r="81052" spans="1:3" x14ac:dyDescent="0.2">
      <c r="A81052" t="s">
        <v>2269</v>
      </c>
      <c r="B81052" s="1">
        <v>45639</v>
      </c>
      <c r="C81052">
        <v>122.85</v>
      </c>
    </row>
    <row r="81053" spans="1:3" x14ac:dyDescent="0.2">
      <c r="A81053" t="s">
        <v>576</v>
      </c>
      <c r="B81053" s="1">
        <v>45639</v>
      </c>
      <c r="C81053">
        <v>58.85</v>
      </c>
    </row>
    <row r="81054" spans="1:3" x14ac:dyDescent="0.2">
      <c r="A81054" t="s">
        <v>2270</v>
      </c>
      <c r="B81054" s="1">
        <v>45639</v>
      </c>
      <c r="C81054">
        <v>109.9</v>
      </c>
    </row>
    <row r="81055" spans="1:3" x14ac:dyDescent="0.2">
      <c r="A81055" t="s">
        <v>2271</v>
      </c>
      <c r="B81055" s="1">
        <v>45639</v>
      </c>
      <c r="C81055">
        <v>238.3</v>
      </c>
    </row>
    <row r="81056" spans="1:3" x14ac:dyDescent="0.2">
      <c r="A81056" t="s">
        <v>2272</v>
      </c>
      <c r="B81056" s="1">
        <v>45639</v>
      </c>
      <c r="C81056">
        <v>63.65</v>
      </c>
    </row>
    <row r="81057" spans="1:3" x14ac:dyDescent="0.2">
      <c r="A81057" t="s">
        <v>2273</v>
      </c>
      <c r="B81057" s="1">
        <v>45639</v>
      </c>
      <c r="C81057">
        <v>159.85</v>
      </c>
    </row>
    <row r="81058" spans="1:3" x14ac:dyDescent="0.2">
      <c r="A81058" t="s">
        <v>2274</v>
      </c>
      <c r="B81058" s="1">
        <v>45639</v>
      </c>
      <c r="C81058">
        <v>56.9</v>
      </c>
    </row>
    <row r="81059" spans="1:3" x14ac:dyDescent="0.2">
      <c r="A81059" t="s">
        <v>2275</v>
      </c>
      <c r="B81059" s="1">
        <v>45639</v>
      </c>
      <c r="C81059">
        <v>63.9</v>
      </c>
    </row>
    <row r="81060" spans="1:3" x14ac:dyDescent="0.2">
      <c r="A81060" t="s">
        <v>2276</v>
      </c>
      <c r="B81060" s="1">
        <v>45639</v>
      </c>
      <c r="C81060">
        <v>56.9</v>
      </c>
    </row>
    <row r="81061" spans="1:3" x14ac:dyDescent="0.2">
      <c r="A81061" t="s">
        <v>2277</v>
      </c>
      <c r="B81061" s="1">
        <v>45639</v>
      </c>
      <c r="C81061">
        <v>108.2</v>
      </c>
    </row>
    <row r="81062" spans="1:3" x14ac:dyDescent="0.2">
      <c r="A81062" t="s">
        <v>4</v>
      </c>
      <c r="B81062" s="1">
        <v>45639</v>
      </c>
      <c r="C81062">
        <v>673.09</v>
      </c>
    </row>
    <row r="81063" spans="1:3" x14ac:dyDescent="0.2">
      <c r="A81063" t="s">
        <v>2278</v>
      </c>
      <c r="B81063" s="1">
        <v>45639</v>
      </c>
      <c r="C81063">
        <v>70.650000000000006</v>
      </c>
    </row>
    <row r="81064" spans="1:3" x14ac:dyDescent="0.2">
      <c r="A81064" t="s">
        <v>2279</v>
      </c>
      <c r="B81064" s="1">
        <v>45639</v>
      </c>
      <c r="C81064">
        <v>60.65</v>
      </c>
    </row>
    <row r="81065" spans="1:3" x14ac:dyDescent="0.2">
      <c r="A81065" t="s">
        <v>2280</v>
      </c>
      <c r="B81065" s="1">
        <v>45639</v>
      </c>
      <c r="C81065">
        <v>63.9</v>
      </c>
    </row>
    <row r="81066" spans="1:3" x14ac:dyDescent="0.2">
      <c r="A81066" t="s">
        <v>2281</v>
      </c>
      <c r="B81066" s="1">
        <v>45639</v>
      </c>
      <c r="C81066">
        <v>108.75</v>
      </c>
    </row>
    <row r="81067" spans="1:3" x14ac:dyDescent="0.2">
      <c r="A81067" t="s">
        <v>2250</v>
      </c>
      <c r="B81067" s="1">
        <v>45639</v>
      </c>
      <c r="C81067">
        <v>30.85</v>
      </c>
    </row>
    <row r="81068" spans="1:3" x14ac:dyDescent="0.2">
      <c r="A81068" t="s">
        <v>644</v>
      </c>
      <c r="B81068" s="1">
        <v>45639</v>
      </c>
      <c r="C81068">
        <v>153.5</v>
      </c>
    </row>
    <row r="81069" spans="1:3" x14ac:dyDescent="0.2">
      <c r="A81069" t="s">
        <v>27</v>
      </c>
      <c r="B81069" s="1">
        <v>45639</v>
      </c>
      <c r="C81069">
        <v>54.9</v>
      </c>
    </row>
    <row r="81070" spans="1:3" x14ac:dyDescent="0.2">
      <c r="A81070" t="s">
        <v>471</v>
      </c>
      <c r="B81070" s="1">
        <v>45642</v>
      </c>
      <c r="C81070">
        <v>133.69999999999999</v>
      </c>
    </row>
    <row r="81071" spans="1:3" x14ac:dyDescent="0.2">
      <c r="A81071" t="s">
        <v>3</v>
      </c>
      <c r="B81071" s="1">
        <v>45642</v>
      </c>
      <c r="C81071">
        <v>100.9</v>
      </c>
    </row>
    <row r="81072" spans="1:3" x14ac:dyDescent="0.2">
      <c r="A81072" t="s">
        <v>128</v>
      </c>
      <c r="B81072" s="1">
        <v>45642</v>
      </c>
      <c r="C81072">
        <v>873.54</v>
      </c>
    </row>
    <row r="81073" spans="1:3" x14ac:dyDescent="0.2">
      <c r="A81073" t="s">
        <v>2188</v>
      </c>
      <c r="B81073" s="1">
        <v>45642</v>
      </c>
      <c r="C81073">
        <v>427.67</v>
      </c>
    </row>
    <row r="81074" spans="1:3" x14ac:dyDescent="0.2">
      <c r="A81074" t="s">
        <v>728</v>
      </c>
      <c r="B81074" s="1">
        <v>45642</v>
      </c>
      <c r="C81074">
        <v>416.75</v>
      </c>
    </row>
    <row r="81075" spans="1:3" x14ac:dyDescent="0.2">
      <c r="A81075" t="s">
        <v>32</v>
      </c>
      <c r="B81075" s="1">
        <v>45642</v>
      </c>
      <c r="C81075">
        <v>255.08</v>
      </c>
    </row>
    <row r="81076" spans="1:3" x14ac:dyDescent="0.2">
      <c r="A81076" t="s">
        <v>2189</v>
      </c>
      <c r="B81076" s="1">
        <v>45642</v>
      </c>
      <c r="C81076">
        <v>24.75</v>
      </c>
    </row>
    <row r="81077" spans="1:3" x14ac:dyDescent="0.2">
      <c r="A81077" t="s">
        <v>2190</v>
      </c>
      <c r="B81077" s="1">
        <v>45642</v>
      </c>
      <c r="C81077">
        <v>63.9</v>
      </c>
    </row>
    <row r="81078" spans="1:3" x14ac:dyDescent="0.2">
      <c r="A81078" t="s">
        <v>2191</v>
      </c>
      <c r="B81078" s="1">
        <v>45642</v>
      </c>
      <c r="C81078">
        <v>58.9</v>
      </c>
    </row>
    <row r="81079" spans="1:3" x14ac:dyDescent="0.2">
      <c r="A81079" t="s">
        <v>463</v>
      </c>
      <c r="B81079" s="1">
        <v>45642</v>
      </c>
      <c r="C81079">
        <v>53.9</v>
      </c>
    </row>
    <row r="81080" spans="1:3" x14ac:dyDescent="0.2">
      <c r="A81080" t="s">
        <v>2192</v>
      </c>
      <c r="B81080" s="1">
        <v>45642</v>
      </c>
      <c r="C81080">
        <v>63.85</v>
      </c>
    </row>
    <row r="81081" spans="1:3" x14ac:dyDescent="0.2">
      <c r="A81081" t="s">
        <v>3</v>
      </c>
      <c r="B81081" s="1">
        <v>45642</v>
      </c>
      <c r="C81081">
        <v>57.95</v>
      </c>
    </row>
    <row r="81082" spans="1:3" x14ac:dyDescent="0.2">
      <c r="A81082" t="s">
        <v>2193</v>
      </c>
      <c r="B81082" s="1">
        <v>45642</v>
      </c>
      <c r="C81082">
        <v>73.95</v>
      </c>
    </row>
    <row r="81083" spans="1:3" x14ac:dyDescent="0.2">
      <c r="A81083" t="s">
        <v>2194</v>
      </c>
      <c r="B81083" s="1">
        <v>45642</v>
      </c>
      <c r="C81083">
        <v>494.39</v>
      </c>
    </row>
    <row r="81084" spans="1:3" x14ac:dyDescent="0.2">
      <c r="A81084" t="s">
        <v>32</v>
      </c>
      <c r="B81084" s="1">
        <v>45642</v>
      </c>
      <c r="C81084">
        <v>729.16</v>
      </c>
    </row>
    <row r="81085" spans="1:3" x14ac:dyDescent="0.2">
      <c r="A81085" t="s">
        <v>75</v>
      </c>
      <c r="B81085" s="1">
        <v>45642</v>
      </c>
      <c r="C81085">
        <v>161.03</v>
      </c>
    </row>
    <row r="81086" spans="1:3" x14ac:dyDescent="0.2">
      <c r="A81086" t="s">
        <v>29</v>
      </c>
      <c r="B81086" s="1">
        <v>45642</v>
      </c>
      <c r="C81086">
        <v>137</v>
      </c>
    </row>
    <row r="81087" spans="1:3" x14ac:dyDescent="0.2">
      <c r="A81087" t="s">
        <v>3</v>
      </c>
      <c r="B81087" s="1">
        <v>45642</v>
      </c>
      <c r="C81087">
        <v>202.45</v>
      </c>
    </row>
    <row r="81088" spans="1:3" x14ac:dyDescent="0.2">
      <c r="A81088" t="s">
        <v>79</v>
      </c>
      <c r="B81088" s="1">
        <v>45642</v>
      </c>
      <c r="C81088">
        <v>36.43</v>
      </c>
    </row>
    <row r="81089" spans="1:3" x14ac:dyDescent="0.2">
      <c r="A81089" t="s">
        <v>79</v>
      </c>
      <c r="B81089" s="1">
        <v>45642</v>
      </c>
      <c r="C81089">
        <v>83.93</v>
      </c>
    </row>
    <row r="81090" spans="1:3" x14ac:dyDescent="0.2">
      <c r="A81090" t="s">
        <v>122</v>
      </c>
      <c r="B81090" s="1">
        <v>45642</v>
      </c>
      <c r="C81090">
        <v>363.18</v>
      </c>
    </row>
    <row r="81091" spans="1:3" x14ac:dyDescent="0.2">
      <c r="A81091" t="s">
        <v>148</v>
      </c>
      <c r="B81091" s="1">
        <v>45642</v>
      </c>
      <c r="C81091">
        <v>715.69</v>
      </c>
    </row>
    <row r="81092" spans="1:3" x14ac:dyDescent="0.2">
      <c r="A81092" t="s">
        <v>2195</v>
      </c>
      <c r="B81092" s="1">
        <v>45642</v>
      </c>
      <c r="C81092">
        <v>132.94999999999999</v>
      </c>
    </row>
    <row r="81093" spans="1:3" x14ac:dyDescent="0.2">
      <c r="A81093" t="s">
        <v>46</v>
      </c>
      <c r="B81093" s="1">
        <v>45642</v>
      </c>
      <c r="C81093">
        <v>424.88</v>
      </c>
    </row>
    <row r="81094" spans="1:3" x14ac:dyDescent="0.2">
      <c r="A81094" t="s">
        <v>2196</v>
      </c>
      <c r="B81094" s="1">
        <v>45642</v>
      </c>
      <c r="C81094">
        <v>210.35</v>
      </c>
    </row>
    <row r="81095" spans="1:3" x14ac:dyDescent="0.2">
      <c r="A81095" t="s">
        <v>2197</v>
      </c>
      <c r="B81095" s="1">
        <v>45642</v>
      </c>
      <c r="C81095">
        <v>45.9</v>
      </c>
    </row>
    <row r="81096" spans="1:3" x14ac:dyDescent="0.2">
      <c r="A81096" t="s">
        <v>609</v>
      </c>
      <c r="B81096" s="1">
        <v>45642</v>
      </c>
      <c r="C81096">
        <v>276.8</v>
      </c>
    </row>
    <row r="81097" spans="1:3" x14ac:dyDescent="0.2">
      <c r="A81097" t="s">
        <v>2198</v>
      </c>
      <c r="B81097" s="1">
        <v>45642</v>
      </c>
      <c r="C81097">
        <v>96.66</v>
      </c>
    </row>
    <row r="81098" spans="1:3" x14ac:dyDescent="0.2">
      <c r="A81098" t="s">
        <v>12</v>
      </c>
      <c r="B81098" s="1">
        <v>45642</v>
      </c>
      <c r="C81098">
        <v>373.11</v>
      </c>
    </row>
    <row r="81099" spans="1:3" x14ac:dyDescent="0.2">
      <c r="A81099" t="s">
        <v>27</v>
      </c>
      <c r="B81099" s="1">
        <v>45642</v>
      </c>
      <c r="C81099">
        <v>36.75</v>
      </c>
    </row>
    <row r="81100" spans="1:3" x14ac:dyDescent="0.2">
      <c r="A81100" t="s">
        <v>27</v>
      </c>
      <c r="B81100" s="1">
        <v>45642</v>
      </c>
      <c r="C81100">
        <v>66.75</v>
      </c>
    </row>
    <row r="81101" spans="1:3" x14ac:dyDescent="0.2">
      <c r="A81101" t="s">
        <v>27</v>
      </c>
      <c r="B81101" s="1">
        <v>45642</v>
      </c>
      <c r="C81101">
        <v>74.25</v>
      </c>
    </row>
    <row r="81102" spans="1:3" x14ac:dyDescent="0.2">
      <c r="A81102" t="s">
        <v>27</v>
      </c>
      <c r="B81102" s="1">
        <v>45642</v>
      </c>
      <c r="C81102">
        <v>51.75</v>
      </c>
    </row>
    <row r="81103" spans="1:3" x14ac:dyDescent="0.2">
      <c r="A81103" t="s">
        <v>27</v>
      </c>
      <c r="B81103" s="1">
        <v>45642</v>
      </c>
      <c r="C81103">
        <v>37.46</v>
      </c>
    </row>
    <row r="81104" spans="1:3" x14ac:dyDescent="0.2">
      <c r="A81104" t="s">
        <v>27</v>
      </c>
      <c r="B81104" s="1">
        <v>45642</v>
      </c>
      <c r="C81104">
        <v>41.96</v>
      </c>
    </row>
    <row r="81105" spans="1:3" x14ac:dyDescent="0.2">
      <c r="A81105" t="s">
        <v>27</v>
      </c>
      <c r="B81105" s="1">
        <v>45642</v>
      </c>
      <c r="C81105">
        <v>62.21</v>
      </c>
    </row>
    <row r="81106" spans="1:3" x14ac:dyDescent="0.2">
      <c r="A81106" t="s">
        <v>27</v>
      </c>
      <c r="B81106" s="1">
        <v>45642</v>
      </c>
      <c r="C81106">
        <v>51.75</v>
      </c>
    </row>
    <row r="81107" spans="1:3" x14ac:dyDescent="0.2">
      <c r="A81107" t="s">
        <v>27</v>
      </c>
      <c r="B81107" s="1">
        <v>45642</v>
      </c>
      <c r="C81107">
        <v>35.96</v>
      </c>
    </row>
    <row r="81108" spans="1:3" x14ac:dyDescent="0.2">
      <c r="A81108" t="s">
        <v>27</v>
      </c>
      <c r="B81108" s="1">
        <v>45642</v>
      </c>
      <c r="C81108">
        <v>51.75</v>
      </c>
    </row>
    <row r="81109" spans="1:3" x14ac:dyDescent="0.2">
      <c r="A81109" t="s">
        <v>27</v>
      </c>
      <c r="B81109" s="1">
        <v>45642</v>
      </c>
      <c r="C81109">
        <v>44.25</v>
      </c>
    </row>
    <row r="81110" spans="1:3" x14ac:dyDescent="0.2">
      <c r="A81110" t="s">
        <v>27</v>
      </c>
      <c r="B81110" s="1">
        <v>45642</v>
      </c>
      <c r="C81110">
        <v>35.96</v>
      </c>
    </row>
    <row r="81111" spans="1:3" x14ac:dyDescent="0.2">
      <c r="A81111" t="s">
        <v>27</v>
      </c>
      <c r="B81111" s="1">
        <v>45642</v>
      </c>
      <c r="C81111">
        <v>41.96</v>
      </c>
    </row>
    <row r="81112" spans="1:3" x14ac:dyDescent="0.2">
      <c r="A81112" t="s">
        <v>27</v>
      </c>
      <c r="B81112" s="1">
        <v>45642</v>
      </c>
      <c r="C81112">
        <v>43.88</v>
      </c>
    </row>
    <row r="81113" spans="1:3" x14ac:dyDescent="0.2">
      <c r="A81113" t="s">
        <v>27</v>
      </c>
      <c r="B81113" s="1">
        <v>45642</v>
      </c>
      <c r="C81113">
        <v>18.75</v>
      </c>
    </row>
    <row r="81114" spans="1:3" x14ac:dyDescent="0.2">
      <c r="A81114" t="s">
        <v>27</v>
      </c>
      <c r="B81114" s="1">
        <v>45642</v>
      </c>
      <c r="C81114">
        <v>224.96</v>
      </c>
    </row>
    <row r="81115" spans="1:3" x14ac:dyDescent="0.2">
      <c r="A81115" t="s">
        <v>27</v>
      </c>
      <c r="B81115" s="1">
        <v>45642</v>
      </c>
      <c r="C81115">
        <v>41.21</v>
      </c>
    </row>
    <row r="81116" spans="1:3" x14ac:dyDescent="0.2">
      <c r="A81116" t="s">
        <v>27</v>
      </c>
      <c r="B81116" s="1">
        <v>45642</v>
      </c>
      <c r="C81116">
        <v>36.75</v>
      </c>
    </row>
    <row r="81117" spans="1:3" x14ac:dyDescent="0.2">
      <c r="A81117" t="s">
        <v>27</v>
      </c>
      <c r="B81117" s="1">
        <v>45642</v>
      </c>
      <c r="C81117">
        <v>41.96</v>
      </c>
    </row>
    <row r="81118" spans="1:3" x14ac:dyDescent="0.2">
      <c r="A81118" t="s">
        <v>27</v>
      </c>
      <c r="B81118" s="1">
        <v>45642</v>
      </c>
      <c r="C81118">
        <v>41.21</v>
      </c>
    </row>
    <row r="81119" spans="1:3" x14ac:dyDescent="0.2">
      <c r="A81119" t="s">
        <v>27</v>
      </c>
      <c r="B81119" s="1">
        <v>45642</v>
      </c>
      <c r="C81119">
        <v>33.71</v>
      </c>
    </row>
    <row r="81120" spans="1:3" x14ac:dyDescent="0.2">
      <c r="A81120" t="s">
        <v>27</v>
      </c>
      <c r="B81120" s="1">
        <v>45642</v>
      </c>
      <c r="C81120">
        <v>41.21</v>
      </c>
    </row>
    <row r="81121" spans="1:3" x14ac:dyDescent="0.2">
      <c r="A81121" t="s">
        <v>27</v>
      </c>
      <c r="B81121" s="1">
        <v>45642</v>
      </c>
      <c r="C81121">
        <v>51.75</v>
      </c>
    </row>
    <row r="81122" spans="1:3" x14ac:dyDescent="0.2">
      <c r="A81122" t="s">
        <v>27</v>
      </c>
      <c r="B81122" s="1">
        <v>45642</v>
      </c>
      <c r="C81122">
        <v>51.75</v>
      </c>
    </row>
    <row r="81123" spans="1:3" x14ac:dyDescent="0.2">
      <c r="A81123" t="s">
        <v>2199</v>
      </c>
      <c r="B81123" s="1">
        <v>45642</v>
      </c>
      <c r="C81123">
        <v>355.45</v>
      </c>
    </row>
    <row r="81124" spans="1:3" x14ac:dyDescent="0.2">
      <c r="A81124" t="s">
        <v>27</v>
      </c>
      <c r="B81124" s="1">
        <v>45642</v>
      </c>
      <c r="C81124">
        <v>44.25</v>
      </c>
    </row>
    <row r="81125" spans="1:3" x14ac:dyDescent="0.2">
      <c r="A81125" t="s">
        <v>27</v>
      </c>
      <c r="B81125" s="1">
        <v>45642</v>
      </c>
      <c r="C81125">
        <v>36.75</v>
      </c>
    </row>
    <row r="81126" spans="1:3" x14ac:dyDescent="0.2">
      <c r="A81126" t="s">
        <v>27</v>
      </c>
      <c r="B81126" s="1">
        <v>45642</v>
      </c>
      <c r="C81126">
        <v>44.25</v>
      </c>
    </row>
    <row r="81127" spans="1:3" x14ac:dyDescent="0.2">
      <c r="A81127" t="s">
        <v>27</v>
      </c>
      <c r="B81127" s="1">
        <v>45642</v>
      </c>
      <c r="C81127">
        <v>74.25</v>
      </c>
    </row>
    <row r="81128" spans="1:3" x14ac:dyDescent="0.2">
      <c r="A81128" t="s">
        <v>27</v>
      </c>
      <c r="B81128" s="1">
        <v>45642</v>
      </c>
      <c r="C81128">
        <v>51.75</v>
      </c>
    </row>
    <row r="81129" spans="1:3" x14ac:dyDescent="0.2">
      <c r="A81129" t="s">
        <v>27</v>
      </c>
      <c r="B81129" s="1">
        <v>45642</v>
      </c>
      <c r="C81129">
        <v>44.25</v>
      </c>
    </row>
    <row r="81130" spans="1:3" x14ac:dyDescent="0.2">
      <c r="A81130" t="s">
        <v>27</v>
      </c>
      <c r="B81130" s="1">
        <v>45642</v>
      </c>
      <c r="C81130">
        <v>21.75</v>
      </c>
    </row>
    <row r="81131" spans="1:3" x14ac:dyDescent="0.2">
      <c r="A81131" t="s">
        <v>27</v>
      </c>
      <c r="B81131" s="1">
        <v>45642</v>
      </c>
      <c r="C81131">
        <v>26.25</v>
      </c>
    </row>
    <row r="81132" spans="1:3" x14ac:dyDescent="0.2">
      <c r="A81132" t="s">
        <v>27</v>
      </c>
      <c r="B81132" s="1">
        <v>45642</v>
      </c>
      <c r="C81132">
        <v>224.25</v>
      </c>
    </row>
    <row r="81133" spans="1:3" x14ac:dyDescent="0.2">
      <c r="A81133" t="s">
        <v>1386</v>
      </c>
      <c r="B81133" s="1">
        <v>45642</v>
      </c>
      <c r="C81133">
        <v>88.9</v>
      </c>
    </row>
    <row r="81134" spans="1:3" x14ac:dyDescent="0.2">
      <c r="A81134" t="s">
        <v>2200</v>
      </c>
      <c r="B81134" s="1">
        <v>45642</v>
      </c>
      <c r="C81134">
        <v>40.75</v>
      </c>
    </row>
    <row r="81135" spans="1:3" x14ac:dyDescent="0.2">
      <c r="A81135" t="s">
        <v>2201</v>
      </c>
      <c r="B81135" s="1">
        <v>45642</v>
      </c>
      <c r="C81135">
        <v>137.9</v>
      </c>
    </row>
    <row r="81136" spans="1:3" x14ac:dyDescent="0.2">
      <c r="A81136" t="s">
        <v>2202</v>
      </c>
      <c r="B81136" s="1">
        <v>45642</v>
      </c>
      <c r="C81136">
        <v>56.9</v>
      </c>
    </row>
    <row r="81137" spans="1:3" x14ac:dyDescent="0.2">
      <c r="A81137" t="s">
        <v>2203</v>
      </c>
      <c r="B81137" s="1">
        <v>45642</v>
      </c>
      <c r="C81137">
        <v>53.9</v>
      </c>
    </row>
    <row r="81138" spans="1:3" x14ac:dyDescent="0.2">
      <c r="A81138" t="s">
        <v>831</v>
      </c>
      <c r="B81138" s="1">
        <v>45642</v>
      </c>
      <c r="C81138">
        <v>670.03</v>
      </c>
    </row>
    <row r="81139" spans="1:3" x14ac:dyDescent="0.2">
      <c r="A81139" t="s">
        <v>2204</v>
      </c>
      <c r="B81139" s="1">
        <v>45642</v>
      </c>
      <c r="C81139">
        <v>124.85</v>
      </c>
    </row>
    <row r="81140" spans="1:3" x14ac:dyDescent="0.2">
      <c r="A81140" t="s">
        <v>2205</v>
      </c>
      <c r="B81140" s="1">
        <v>45642</v>
      </c>
      <c r="C81140">
        <v>69</v>
      </c>
    </row>
    <row r="81141" spans="1:3" x14ac:dyDescent="0.2">
      <c r="A81141" t="s">
        <v>2206</v>
      </c>
      <c r="B81141" s="1">
        <v>45642</v>
      </c>
      <c r="C81141">
        <v>55.95</v>
      </c>
    </row>
    <row r="81142" spans="1:3" x14ac:dyDescent="0.2">
      <c r="A81142" t="s">
        <v>2207</v>
      </c>
      <c r="B81142" s="1">
        <v>45642</v>
      </c>
      <c r="C81142">
        <v>66.900000000000006</v>
      </c>
    </row>
    <row r="81143" spans="1:3" x14ac:dyDescent="0.2">
      <c r="A81143" t="s">
        <v>2208</v>
      </c>
      <c r="B81143" s="1">
        <v>45642</v>
      </c>
      <c r="C81143">
        <v>63.9</v>
      </c>
    </row>
    <row r="81144" spans="1:3" x14ac:dyDescent="0.2">
      <c r="A81144" t="s">
        <v>2209</v>
      </c>
      <c r="B81144" s="1">
        <v>45642</v>
      </c>
      <c r="C81144">
        <v>37.950000000000003</v>
      </c>
    </row>
    <row r="81145" spans="1:3" x14ac:dyDescent="0.2">
      <c r="A81145" t="s">
        <v>2210</v>
      </c>
      <c r="B81145" s="1">
        <v>45642</v>
      </c>
      <c r="C81145">
        <v>98.65</v>
      </c>
    </row>
    <row r="81146" spans="1:3" x14ac:dyDescent="0.2">
      <c r="A81146" t="s">
        <v>2211</v>
      </c>
      <c r="B81146" s="1">
        <v>45642</v>
      </c>
      <c r="C81146">
        <v>115.9</v>
      </c>
    </row>
    <row r="81147" spans="1:3" x14ac:dyDescent="0.2">
      <c r="A81147" t="s">
        <v>2212</v>
      </c>
      <c r="B81147" s="1">
        <v>45642</v>
      </c>
      <c r="C81147">
        <v>66.900000000000006</v>
      </c>
    </row>
    <row r="81148" spans="1:3" x14ac:dyDescent="0.2">
      <c r="A81148" t="s">
        <v>2213</v>
      </c>
      <c r="B81148" s="1">
        <v>45642</v>
      </c>
      <c r="C81148">
        <v>75.150000000000006</v>
      </c>
    </row>
    <row r="81149" spans="1:3" x14ac:dyDescent="0.2">
      <c r="A81149" t="s">
        <v>2214</v>
      </c>
      <c r="B81149" s="1">
        <v>45642</v>
      </c>
      <c r="C81149">
        <v>63.65</v>
      </c>
    </row>
    <row r="81150" spans="1:3" x14ac:dyDescent="0.2">
      <c r="A81150" t="s">
        <v>2215</v>
      </c>
      <c r="B81150" s="1">
        <v>45642</v>
      </c>
      <c r="C81150">
        <v>85.6</v>
      </c>
    </row>
    <row r="81151" spans="1:3" x14ac:dyDescent="0.2">
      <c r="A81151" t="s">
        <v>2145</v>
      </c>
      <c r="B81151" s="1">
        <v>45642</v>
      </c>
      <c r="C81151">
        <v>41.9</v>
      </c>
    </row>
    <row r="81152" spans="1:3" x14ac:dyDescent="0.2">
      <c r="A81152" t="s">
        <v>1106</v>
      </c>
      <c r="B81152" s="1">
        <v>45642</v>
      </c>
      <c r="C81152">
        <v>92.9</v>
      </c>
    </row>
    <row r="81153" spans="1:3" x14ac:dyDescent="0.2">
      <c r="A81153" t="s">
        <v>2216</v>
      </c>
      <c r="B81153" s="1">
        <v>45642</v>
      </c>
      <c r="C81153">
        <v>58.9</v>
      </c>
    </row>
    <row r="81154" spans="1:3" x14ac:dyDescent="0.2">
      <c r="A81154" t="s">
        <v>2217</v>
      </c>
      <c r="B81154" s="1">
        <v>45642</v>
      </c>
      <c r="C81154">
        <v>143.85</v>
      </c>
    </row>
    <row r="81155" spans="1:3" x14ac:dyDescent="0.2">
      <c r="A81155" t="s">
        <v>2218</v>
      </c>
      <c r="B81155" s="1">
        <v>45642</v>
      </c>
      <c r="C81155">
        <v>68.900000000000006</v>
      </c>
    </row>
    <row r="81156" spans="1:3" x14ac:dyDescent="0.2">
      <c r="A81156" t="s">
        <v>2219</v>
      </c>
      <c r="B81156" s="1">
        <v>45642</v>
      </c>
      <c r="C81156">
        <v>56.9</v>
      </c>
    </row>
    <row r="81157" spans="1:3" x14ac:dyDescent="0.2">
      <c r="A81157" t="s">
        <v>687</v>
      </c>
      <c r="B81157" s="1">
        <v>45642</v>
      </c>
      <c r="C81157">
        <v>205.85</v>
      </c>
    </row>
    <row r="81158" spans="1:3" x14ac:dyDescent="0.2">
      <c r="A81158" t="s">
        <v>2220</v>
      </c>
      <c r="B81158" s="1">
        <v>45642</v>
      </c>
      <c r="C81158">
        <v>178.85</v>
      </c>
    </row>
    <row r="81159" spans="1:3" x14ac:dyDescent="0.2">
      <c r="A81159" t="s">
        <v>2221</v>
      </c>
      <c r="B81159" s="1">
        <v>45642</v>
      </c>
      <c r="C81159">
        <v>65.150000000000006</v>
      </c>
    </row>
    <row r="81160" spans="1:3" x14ac:dyDescent="0.2">
      <c r="A81160" t="s">
        <v>2222</v>
      </c>
      <c r="B81160" s="1">
        <v>45642</v>
      </c>
      <c r="C81160">
        <v>30.9</v>
      </c>
    </row>
    <row r="81161" spans="1:3" x14ac:dyDescent="0.2">
      <c r="A81161" t="s">
        <v>12</v>
      </c>
      <c r="B81161" s="1">
        <v>45642</v>
      </c>
      <c r="C81161">
        <v>97.79</v>
      </c>
    </row>
    <row r="81162" spans="1:3" x14ac:dyDescent="0.2">
      <c r="A81162" t="s">
        <v>46</v>
      </c>
      <c r="B81162" s="1">
        <v>45642</v>
      </c>
      <c r="C81162">
        <v>73</v>
      </c>
    </row>
    <row r="81163" spans="1:3" x14ac:dyDescent="0.2">
      <c r="A81163" t="s">
        <v>46</v>
      </c>
      <c r="B81163" s="1">
        <v>45642</v>
      </c>
      <c r="C81163">
        <v>207.88</v>
      </c>
    </row>
    <row r="81164" spans="1:3" x14ac:dyDescent="0.2">
      <c r="A81164" t="s">
        <v>2223</v>
      </c>
      <c r="B81164" s="1">
        <v>45642</v>
      </c>
      <c r="C81164">
        <v>49</v>
      </c>
    </row>
    <row r="81165" spans="1:3" x14ac:dyDescent="0.2">
      <c r="A81165" t="s">
        <v>2224</v>
      </c>
      <c r="B81165" s="1">
        <v>45642</v>
      </c>
      <c r="C81165">
        <v>23</v>
      </c>
    </row>
    <row r="81166" spans="1:3" x14ac:dyDescent="0.2">
      <c r="A81166" t="s">
        <v>46</v>
      </c>
      <c r="B81166" s="1">
        <v>45642</v>
      </c>
      <c r="C81166">
        <v>87.64</v>
      </c>
    </row>
    <row r="81167" spans="1:3" x14ac:dyDescent="0.2">
      <c r="A81167" t="s">
        <v>2225</v>
      </c>
      <c r="B81167" s="1">
        <v>45642</v>
      </c>
      <c r="C81167">
        <v>49.45</v>
      </c>
    </row>
    <row r="81168" spans="1:3" x14ac:dyDescent="0.2">
      <c r="A81168" t="s">
        <v>46</v>
      </c>
      <c r="B81168" s="1">
        <v>45642</v>
      </c>
      <c r="C81168">
        <v>166.3</v>
      </c>
    </row>
    <row r="81169" spans="1:3" x14ac:dyDescent="0.2">
      <c r="A81169" t="s">
        <v>46</v>
      </c>
      <c r="B81169" s="1">
        <v>45642</v>
      </c>
      <c r="C81169">
        <v>55.57</v>
      </c>
    </row>
    <row r="81170" spans="1:3" x14ac:dyDescent="0.2">
      <c r="A81170" t="s">
        <v>2226</v>
      </c>
      <c r="B81170" s="1">
        <v>45642</v>
      </c>
      <c r="C81170">
        <v>59.45</v>
      </c>
    </row>
    <row r="81171" spans="1:3" x14ac:dyDescent="0.2">
      <c r="A81171" t="s">
        <v>2227</v>
      </c>
      <c r="B81171" s="1">
        <v>45642</v>
      </c>
      <c r="C81171">
        <v>24.5</v>
      </c>
    </row>
    <row r="81172" spans="1:3" x14ac:dyDescent="0.2">
      <c r="A81172" t="s">
        <v>46</v>
      </c>
      <c r="B81172" s="1">
        <v>45642</v>
      </c>
      <c r="C81172">
        <v>136.51</v>
      </c>
    </row>
    <row r="81173" spans="1:3" x14ac:dyDescent="0.2">
      <c r="A81173" t="s">
        <v>2228</v>
      </c>
      <c r="B81173" s="1">
        <v>45642</v>
      </c>
      <c r="C81173">
        <v>90.1</v>
      </c>
    </row>
    <row r="81174" spans="1:3" x14ac:dyDescent="0.2">
      <c r="A81174" t="s">
        <v>2229</v>
      </c>
      <c r="B81174" s="1">
        <v>45642</v>
      </c>
      <c r="C81174">
        <v>56.9</v>
      </c>
    </row>
    <row r="81175" spans="1:3" x14ac:dyDescent="0.2">
      <c r="A81175" t="s">
        <v>2230</v>
      </c>
      <c r="B81175" s="1">
        <v>45642</v>
      </c>
      <c r="C81175">
        <v>73.650000000000006</v>
      </c>
    </row>
    <row r="81176" spans="1:3" x14ac:dyDescent="0.2">
      <c r="A81176" t="s">
        <v>2231</v>
      </c>
      <c r="B81176" s="1">
        <v>45642</v>
      </c>
      <c r="C81176">
        <v>103.4</v>
      </c>
    </row>
    <row r="81177" spans="1:3" x14ac:dyDescent="0.2">
      <c r="A81177" t="s">
        <v>2232</v>
      </c>
      <c r="B81177" s="1">
        <v>45642</v>
      </c>
      <c r="C81177">
        <v>171.85</v>
      </c>
    </row>
    <row r="81178" spans="1:3" x14ac:dyDescent="0.2">
      <c r="A81178" t="s">
        <v>2233</v>
      </c>
      <c r="B81178" s="1">
        <v>45642</v>
      </c>
      <c r="C81178">
        <v>126.6</v>
      </c>
    </row>
    <row r="81179" spans="1:3" x14ac:dyDescent="0.2">
      <c r="A81179" t="s">
        <v>2234</v>
      </c>
      <c r="B81179" s="1">
        <v>45642</v>
      </c>
      <c r="C81179">
        <v>107.9</v>
      </c>
    </row>
    <row r="81180" spans="1:3" x14ac:dyDescent="0.2">
      <c r="A81180" t="s">
        <v>2235</v>
      </c>
      <c r="B81180" s="1">
        <v>45642</v>
      </c>
      <c r="C81180">
        <v>63.9</v>
      </c>
    </row>
    <row r="81181" spans="1:3" x14ac:dyDescent="0.2">
      <c r="A81181" t="s">
        <v>2236</v>
      </c>
      <c r="B81181" s="1">
        <v>45642</v>
      </c>
      <c r="C81181">
        <v>71.849999999999994</v>
      </c>
    </row>
    <row r="81182" spans="1:3" x14ac:dyDescent="0.2">
      <c r="A81182" t="s">
        <v>2237</v>
      </c>
      <c r="B81182" s="1">
        <v>45642</v>
      </c>
      <c r="C81182">
        <v>179.95</v>
      </c>
    </row>
    <row r="81183" spans="1:3" x14ac:dyDescent="0.2">
      <c r="A81183" t="s">
        <v>2238</v>
      </c>
      <c r="B81183" s="1">
        <v>45642</v>
      </c>
      <c r="C81183">
        <v>77.2</v>
      </c>
    </row>
    <row r="81184" spans="1:3" x14ac:dyDescent="0.2">
      <c r="A81184" t="s">
        <v>1245</v>
      </c>
      <c r="B81184" s="1">
        <v>45642</v>
      </c>
      <c r="C81184">
        <v>79.7</v>
      </c>
    </row>
    <row r="81185" spans="1:3" x14ac:dyDescent="0.2">
      <c r="A81185" t="s">
        <v>2239</v>
      </c>
      <c r="B81185" s="1">
        <v>45642</v>
      </c>
      <c r="C81185">
        <v>154.80000000000001</v>
      </c>
    </row>
    <row r="81186" spans="1:3" x14ac:dyDescent="0.2">
      <c r="A81186" t="s">
        <v>2240</v>
      </c>
      <c r="B81186" s="1">
        <v>45642</v>
      </c>
      <c r="C81186">
        <v>204.65</v>
      </c>
    </row>
    <row r="81187" spans="1:3" x14ac:dyDescent="0.2">
      <c r="A81187" t="s">
        <v>27</v>
      </c>
      <c r="B81187" s="1">
        <v>45642</v>
      </c>
      <c r="C81187">
        <v>33.71</v>
      </c>
    </row>
    <row r="81188" spans="1:3" x14ac:dyDescent="0.2">
      <c r="A81188" t="s">
        <v>27</v>
      </c>
      <c r="B81188" s="1">
        <v>45642</v>
      </c>
      <c r="C81188">
        <v>35.96</v>
      </c>
    </row>
    <row r="81189" spans="1:3" x14ac:dyDescent="0.2">
      <c r="A81189" t="s">
        <v>27</v>
      </c>
      <c r="B81189" s="1">
        <v>45642</v>
      </c>
      <c r="C81189">
        <v>67.430000000000007</v>
      </c>
    </row>
    <row r="81190" spans="1:3" x14ac:dyDescent="0.2">
      <c r="A81190" t="s">
        <v>27</v>
      </c>
      <c r="B81190" s="1">
        <v>45642</v>
      </c>
      <c r="C81190">
        <v>21.75</v>
      </c>
    </row>
    <row r="81191" spans="1:3" x14ac:dyDescent="0.2">
      <c r="A81191" t="s">
        <v>27</v>
      </c>
      <c r="B81191" s="1">
        <v>45642</v>
      </c>
      <c r="C81191">
        <v>51.75</v>
      </c>
    </row>
    <row r="81192" spans="1:3" x14ac:dyDescent="0.2">
      <c r="A81192" t="s">
        <v>27</v>
      </c>
      <c r="B81192" s="1">
        <v>45642</v>
      </c>
      <c r="C81192">
        <v>33.71</v>
      </c>
    </row>
    <row r="81193" spans="1:3" x14ac:dyDescent="0.2">
      <c r="A81193" t="s">
        <v>27</v>
      </c>
      <c r="B81193" s="1">
        <v>45642</v>
      </c>
      <c r="C81193">
        <v>26.25</v>
      </c>
    </row>
    <row r="81194" spans="1:3" x14ac:dyDescent="0.2">
      <c r="A81194" t="s">
        <v>27</v>
      </c>
      <c r="B81194" s="1">
        <v>45642</v>
      </c>
      <c r="C81194">
        <v>44.25</v>
      </c>
    </row>
    <row r="81195" spans="1:3" x14ac:dyDescent="0.2">
      <c r="A81195" t="s">
        <v>27</v>
      </c>
      <c r="B81195" s="1">
        <v>45642</v>
      </c>
      <c r="C81195">
        <v>21.75</v>
      </c>
    </row>
    <row r="81196" spans="1:3" x14ac:dyDescent="0.2">
      <c r="A81196" t="s">
        <v>27</v>
      </c>
      <c r="B81196" s="1">
        <v>45642</v>
      </c>
      <c r="C81196">
        <v>21.75</v>
      </c>
    </row>
    <row r="81197" spans="1:3" x14ac:dyDescent="0.2">
      <c r="A81197" t="s">
        <v>27</v>
      </c>
      <c r="B81197" s="1">
        <v>45642</v>
      </c>
      <c r="C81197">
        <v>74.25</v>
      </c>
    </row>
    <row r="81198" spans="1:3" x14ac:dyDescent="0.2">
      <c r="A81198" t="s">
        <v>27</v>
      </c>
      <c r="B81198" s="1">
        <v>45642</v>
      </c>
      <c r="C81198">
        <v>14.63</v>
      </c>
    </row>
    <row r="81199" spans="1:3" x14ac:dyDescent="0.2">
      <c r="A81199" t="s">
        <v>27</v>
      </c>
      <c r="B81199" s="1">
        <v>45642</v>
      </c>
      <c r="C81199">
        <v>74.25</v>
      </c>
    </row>
    <row r="81200" spans="1:3" x14ac:dyDescent="0.2">
      <c r="A81200" t="s">
        <v>27</v>
      </c>
      <c r="B81200" s="1">
        <v>45642</v>
      </c>
      <c r="C81200">
        <v>74.25</v>
      </c>
    </row>
    <row r="81201" spans="1:3" x14ac:dyDescent="0.2">
      <c r="A81201" t="s">
        <v>27</v>
      </c>
      <c r="B81201" s="1">
        <v>45642</v>
      </c>
      <c r="C81201">
        <v>44.25</v>
      </c>
    </row>
    <row r="81202" spans="1:3" x14ac:dyDescent="0.2">
      <c r="A81202" t="s">
        <v>27</v>
      </c>
      <c r="B81202" s="1">
        <v>45642</v>
      </c>
      <c r="C81202">
        <v>74.25</v>
      </c>
    </row>
    <row r="81203" spans="1:3" x14ac:dyDescent="0.2">
      <c r="A81203" t="s">
        <v>27</v>
      </c>
      <c r="B81203" s="1">
        <v>45642</v>
      </c>
      <c r="C81203">
        <v>51.75</v>
      </c>
    </row>
    <row r="81204" spans="1:3" x14ac:dyDescent="0.2">
      <c r="A81204" t="s">
        <v>27</v>
      </c>
      <c r="B81204" s="1">
        <v>45642</v>
      </c>
      <c r="C81204">
        <v>44.25</v>
      </c>
    </row>
    <row r="81205" spans="1:3" x14ac:dyDescent="0.2">
      <c r="A81205" t="s">
        <v>27</v>
      </c>
      <c r="B81205" s="1">
        <v>45642</v>
      </c>
      <c r="C81205">
        <v>44.25</v>
      </c>
    </row>
    <row r="81206" spans="1:3" x14ac:dyDescent="0.2">
      <c r="A81206" t="s">
        <v>27</v>
      </c>
      <c r="B81206" s="1">
        <v>45642</v>
      </c>
      <c r="C81206">
        <v>26.25</v>
      </c>
    </row>
    <row r="81207" spans="1:3" x14ac:dyDescent="0.2">
      <c r="A81207" t="s">
        <v>27</v>
      </c>
      <c r="B81207" s="1">
        <v>45642</v>
      </c>
      <c r="C81207">
        <v>35.96</v>
      </c>
    </row>
    <row r="81208" spans="1:3" x14ac:dyDescent="0.2">
      <c r="A81208" t="s">
        <v>27</v>
      </c>
      <c r="B81208" s="1">
        <v>45642</v>
      </c>
      <c r="C81208">
        <v>51.75</v>
      </c>
    </row>
    <row r="81209" spans="1:3" x14ac:dyDescent="0.2">
      <c r="A81209" t="s">
        <v>27</v>
      </c>
      <c r="B81209" s="1">
        <v>45642</v>
      </c>
      <c r="C81209">
        <v>44.25</v>
      </c>
    </row>
    <row r="81210" spans="1:3" x14ac:dyDescent="0.2">
      <c r="A81210" t="s">
        <v>27</v>
      </c>
      <c r="B81210" s="1">
        <v>45642</v>
      </c>
      <c r="C81210">
        <v>73.5</v>
      </c>
    </row>
    <row r="81211" spans="1:3" x14ac:dyDescent="0.2">
      <c r="A81211" t="s">
        <v>2241</v>
      </c>
      <c r="B81211" s="1">
        <v>45642</v>
      </c>
      <c r="C81211">
        <v>112.57</v>
      </c>
    </row>
    <row r="81212" spans="1:3" x14ac:dyDescent="0.2">
      <c r="A81212" t="s">
        <v>27</v>
      </c>
      <c r="B81212" s="1">
        <v>45642</v>
      </c>
      <c r="C81212">
        <v>36.75</v>
      </c>
    </row>
    <row r="81213" spans="1:3" x14ac:dyDescent="0.2">
      <c r="A81213" t="s">
        <v>27</v>
      </c>
      <c r="B81213" s="1">
        <v>45642</v>
      </c>
      <c r="C81213">
        <v>36.75</v>
      </c>
    </row>
    <row r="81214" spans="1:3" x14ac:dyDescent="0.2">
      <c r="A81214" t="s">
        <v>27</v>
      </c>
      <c r="B81214" s="1">
        <v>45642</v>
      </c>
      <c r="C81214">
        <v>24.71</v>
      </c>
    </row>
    <row r="81215" spans="1:3" x14ac:dyDescent="0.2">
      <c r="A81215" t="s">
        <v>27</v>
      </c>
      <c r="B81215" s="1">
        <v>45642</v>
      </c>
      <c r="C81215">
        <v>36.75</v>
      </c>
    </row>
    <row r="81216" spans="1:3" x14ac:dyDescent="0.2">
      <c r="A81216" t="s">
        <v>27</v>
      </c>
      <c r="B81216" s="1">
        <v>45642</v>
      </c>
      <c r="C81216">
        <v>44.25</v>
      </c>
    </row>
    <row r="81217" spans="1:3" x14ac:dyDescent="0.2">
      <c r="A81217" t="s">
        <v>27</v>
      </c>
      <c r="B81217" s="1">
        <v>45642</v>
      </c>
      <c r="C81217">
        <v>44.25</v>
      </c>
    </row>
    <row r="81218" spans="1:3" x14ac:dyDescent="0.2">
      <c r="A81218" t="s">
        <v>27</v>
      </c>
      <c r="B81218" s="1">
        <v>45642</v>
      </c>
      <c r="C81218">
        <v>44.25</v>
      </c>
    </row>
    <row r="81219" spans="1:3" x14ac:dyDescent="0.2">
      <c r="A81219" t="s">
        <v>27</v>
      </c>
      <c r="B81219" s="1">
        <v>45642</v>
      </c>
      <c r="C81219">
        <v>59.25</v>
      </c>
    </row>
    <row r="81220" spans="1:3" x14ac:dyDescent="0.2">
      <c r="A81220" t="s">
        <v>27</v>
      </c>
      <c r="B81220" s="1">
        <v>45642</v>
      </c>
      <c r="C81220">
        <v>51.75</v>
      </c>
    </row>
    <row r="81221" spans="1:3" x14ac:dyDescent="0.2">
      <c r="A81221" t="s">
        <v>27</v>
      </c>
      <c r="B81221" s="1">
        <v>45642</v>
      </c>
      <c r="C81221">
        <v>41.21</v>
      </c>
    </row>
    <row r="81222" spans="1:3" x14ac:dyDescent="0.2">
      <c r="A81222" t="s">
        <v>27</v>
      </c>
      <c r="B81222" s="1">
        <v>45642</v>
      </c>
      <c r="C81222">
        <v>44.25</v>
      </c>
    </row>
    <row r="81223" spans="1:3" x14ac:dyDescent="0.2">
      <c r="A81223" t="s">
        <v>27</v>
      </c>
      <c r="B81223" s="1">
        <v>45642</v>
      </c>
      <c r="C81223">
        <v>74.25</v>
      </c>
    </row>
    <row r="81224" spans="1:3" x14ac:dyDescent="0.2">
      <c r="A81224" t="s">
        <v>27</v>
      </c>
      <c r="B81224" s="1">
        <v>45642</v>
      </c>
      <c r="C81224">
        <v>51.75</v>
      </c>
    </row>
    <row r="81225" spans="1:3" x14ac:dyDescent="0.2">
      <c r="A81225" t="s">
        <v>27</v>
      </c>
      <c r="B81225" s="1">
        <v>45642</v>
      </c>
      <c r="C81225">
        <v>44.25</v>
      </c>
    </row>
    <row r="81226" spans="1:3" x14ac:dyDescent="0.2">
      <c r="A81226" t="s">
        <v>27</v>
      </c>
      <c r="B81226" s="1">
        <v>45642</v>
      </c>
      <c r="C81226">
        <v>51.75</v>
      </c>
    </row>
    <row r="81227" spans="1:3" x14ac:dyDescent="0.2">
      <c r="A81227" t="s">
        <v>27</v>
      </c>
      <c r="B81227" s="1">
        <v>45642</v>
      </c>
      <c r="C81227">
        <v>44.25</v>
      </c>
    </row>
    <row r="81228" spans="1:3" x14ac:dyDescent="0.2">
      <c r="A81228" t="s">
        <v>27</v>
      </c>
      <c r="B81228" s="1">
        <v>45642</v>
      </c>
      <c r="C81228">
        <v>41.21</v>
      </c>
    </row>
    <row r="81229" spans="1:3" x14ac:dyDescent="0.2">
      <c r="A81229" t="s">
        <v>27</v>
      </c>
      <c r="B81229" s="1">
        <v>45642</v>
      </c>
      <c r="C81229">
        <v>59.25</v>
      </c>
    </row>
    <row r="81230" spans="1:3" x14ac:dyDescent="0.2">
      <c r="A81230" t="s">
        <v>27</v>
      </c>
      <c r="B81230" s="1">
        <v>45642</v>
      </c>
      <c r="C81230">
        <v>41.96</v>
      </c>
    </row>
    <row r="81231" spans="1:3" x14ac:dyDescent="0.2">
      <c r="A81231" t="s">
        <v>27</v>
      </c>
      <c r="B81231" s="1">
        <v>45642</v>
      </c>
      <c r="C81231">
        <v>41.96</v>
      </c>
    </row>
    <row r="81232" spans="1:3" x14ac:dyDescent="0.2">
      <c r="A81232" t="s">
        <v>27</v>
      </c>
      <c r="B81232" s="1">
        <v>45642</v>
      </c>
      <c r="C81232">
        <v>44.25</v>
      </c>
    </row>
    <row r="81233" spans="1:3" x14ac:dyDescent="0.2">
      <c r="A81233" t="s">
        <v>27</v>
      </c>
      <c r="B81233" s="1">
        <v>45642</v>
      </c>
      <c r="C81233">
        <v>111.75</v>
      </c>
    </row>
    <row r="81234" spans="1:3" x14ac:dyDescent="0.2">
      <c r="A81234" t="s">
        <v>27</v>
      </c>
      <c r="B81234" s="1">
        <v>45642</v>
      </c>
      <c r="C81234">
        <v>74.25</v>
      </c>
    </row>
    <row r="81235" spans="1:3" x14ac:dyDescent="0.2">
      <c r="A81235" t="s">
        <v>27</v>
      </c>
      <c r="B81235" s="1">
        <v>45642</v>
      </c>
      <c r="C81235">
        <v>73.5</v>
      </c>
    </row>
    <row r="81236" spans="1:3" x14ac:dyDescent="0.2">
      <c r="A81236" t="s">
        <v>27</v>
      </c>
      <c r="B81236" s="1">
        <v>45642</v>
      </c>
      <c r="C81236">
        <v>44.25</v>
      </c>
    </row>
    <row r="81237" spans="1:3" x14ac:dyDescent="0.2">
      <c r="A81237" t="s">
        <v>27</v>
      </c>
      <c r="B81237" s="1">
        <v>45642</v>
      </c>
      <c r="C81237">
        <v>29.63</v>
      </c>
    </row>
    <row r="81238" spans="1:3" x14ac:dyDescent="0.2">
      <c r="A81238" t="s">
        <v>27</v>
      </c>
      <c r="B81238" s="1">
        <v>45642</v>
      </c>
      <c r="C81238">
        <v>41.96</v>
      </c>
    </row>
    <row r="81239" spans="1:3" x14ac:dyDescent="0.2">
      <c r="A81239" t="s">
        <v>27</v>
      </c>
      <c r="B81239" s="1">
        <v>45642</v>
      </c>
      <c r="C81239">
        <v>41.21</v>
      </c>
    </row>
    <row r="81240" spans="1:3" x14ac:dyDescent="0.2">
      <c r="A81240" t="s">
        <v>27</v>
      </c>
      <c r="B81240" s="1">
        <v>45642</v>
      </c>
      <c r="C81240">
        <v>44.25</v>
      </c>
    </row>
    <row r="81241" spans="1:3" x14ac:dyDescent="0.2">
      <c r="A81241" t="s">
        <v>27</v>
      </c>
      <c r="B81241" s="1">
        <v>45642</v>
      </c>
      <c r="C81241">
        <v>96.75</v>
      </c>
    </row>
    <row r="81242" spans="1:3" x14ac:dyDescent="0.2">
      <c r="A81242" t="s">
        <v>27</v>
      </c>
      <c r="B81242" s="1">
        <v>45642</v>
      </c>
      <c r="C81242">
        <v>35.96</v>
      </c>
    </row>
    <row r="81243" spans="1:3" x14ac:dyDescent="0.2">
      <c r="A81243" t="s">
        <v>27</v>
      </c>
      <c r="B81243" s="1">
        <v>45642</v>
      </c>
      <c r="C81243">
        <v>35.96</v>
      </c>
    </row>
    <row r="81244" spans="1:3" x14ac:dyDescent="0.2">
      <c r="A81244" t="s">
        <v>27</v>
      </c>
      <c r="B81244" s="1">
        <v>45642</v>
      </c>
      <c r="C81244">
        <v>44.25</v>
      </c>
    </row>
    <row r="81245" spans="1:3" x14ac:dyDescent="0.2">
      <c r="A81245" t="s">
        <v>27</v>
      </c>
      <c r="B81245" s="1">
        <v>45642</v>
      </c>
      <c r="C81245">
        <v>36.75</v>
      </c>
    </row>
    <row r="81246" spans="1:3" x14ac:dyDescent="0.2">
      <c r="A81246" t="s">
        <v>27</v>
      </c>
      <c r="B81246" s="1">
        <v>45642</v>
      </c>
      <c r="C81246">
        <v>36.75</v>
      </c>
    </row>
    <row r="81247" spans="1:3" x14ac:dyDescent="0.2">
      <c r="A81247" t="s">
        <v>27</v>
      </c>
      <c r="B81247" s="1">
        <v>45642</v>
      </c>
      <c r="C81247">
        <v>74.25</v>
      </c>
    </row>
    <row r="81248" spans="1:3" x14ac:dyDescent="0.2">
      <c r="A81248" t="s">
        <v>27</v>
      </c>
      <c r="B81248" s="1">
        <v>45642</v>
      </c>
      <c r="C81248">
        <v>36.75</v>
      </c>
    </row>
    <row r="81249" spans="1:3" x14ac:dyDescent="0.2">
      <c r="A81249" t="s">
        <v>27</v>
      </c>
      <c r="B81249" s="1">
        <v>45642</v>
      </c>
      <c r="C81249">
        <v>44.25</v>
      </c>
    </row>
    <row r="81250" spans="1:3" x14ac:dyDescent="0.2">
      <c r="A81250" t="s">
        <v>27</v>
      </c>
      <c r="B81250" s="1">
        <v>45642</v>
      </c>
      <c r="C81250">
        <v>21.75</v>
      </c>
    </row>
    <row r="81251" spans="1:3" x14ac:dyDescent="0.2">
      <c r="A81251" t="s">
        <v>27</v>
      </c>
      <c r="B81251" s="1">
        <v>45642</v>
      </c>
      <c r="C81251">
        <v>36.75</v>
      </c>
    </row>
    <row r="81252" spans="1:3" x14ac:dyDescent="0.2">
      <c r="A81252" t="s">
        <v>27</v>
      </c>
      <c r="B81252" s="1">
        <v>45642</v>
      </c>
      <c r="C81252">
        <v>33.71</v>
      </c>
    </row>
    <row r="81253" spans="1:3" x14ac:dyDescent="0.2">
      <c r="A81253" t="s">
        <v>27</v>
      </c>
      <c r="B81253" s="1">
        <v>45642</v>
      </c>
      <c r="C81253">
        <v>44.25</v>
      </c>
    </row>
    <row r="81254" spans="1:3" x14ac:dyDescent="0.2">
      <c r="A81254" t="s">
        <v>27</v>
      </c>
      <c r="B81254" s="1">
        <v>45642</v>
      </c>
      <c r="C81254">
        <v>41.21</v>
      </c>
    </row>
    <row r="81255" spans="1:3" x14ac:dyDescent="0.2">
      <c r="A81255" t="s">
        <v>27</v>
      </c>
      <c r="B81255" s="1">
        <v>45642</v>
      </c>
      <c r="C81255">
        <v>44.25</v>
      </c>
    </row>
    <row r="81256" spans="1:3" x14ac:dyDescent="0.2">
      <c r="A81256" t="s">
        <v>27</v>
      </c>
      <c r="B81256" s="1">
        <v>45642</v>
      </c>
      <c r="C81256">
        <v>22.46</v>
      </c>
    </row>
    <row r="81257" spans="1:3" x14ac:dyDescent="0.2">
      <c r="A81257" t="s">
        <v>27</v>
      </c>
      <c r="B81257" s="1">
        <v>45642</v>
      </c>
      <c r="C81257">
        <v>35.96</v>
      </c>
    </row>
    <row r="81258" spans="1:3" x14ac:dyDescent="0.2">
      <c r="A81258" t="s">
        <v>27</v>
      </c>
      <c r="B81258" s="1">
        <v>45642</v>
      </c>
      <c r="C81258">
        <v>96.75</v>
      </c>
    </row>
    <row r="81259" spans="1:3" x14ac:dyDescent="0.2">
      <c r="A81259" t="s">
        <v>27</v>
      </c>
      <c r="B81259" s="1">
        <v>45642</v>
      </c>
      <c r="C81259">
        <v>74.25</v>
      </c>
    </row>
    <row r="81260" spans="1:3" x14ac:dyDescent="0.2">
      <c r="A81260" t="s">
        <v>27</v>
      </c>
      <c r="B81260" s="1">
        <v>45642</v>
      </c>
      <c r="C81260">
        <v>44.25</v>
      </c>
    </row>
    <row r="81261" spans="1:3" x14ac:dyDescent="0.2">
      <c r="A81261" t="s">
        <v>27</v>
      </c>
      <c r="B81261" s="1">
        <v>45642</v>
      </c>
      <c r="C81261">
        <v>14.63</v>
      </c>
    </row>
    <row r="81262" spans="1:3" x14ac:dyDescent="0.2">
      <c r="A81262" t="s">
        <v>27</v>
      </c>
      <c r="B81262" s="1">
        <v>45642</v>
      </c>
      <c r="C81262">
        <v>14.63</v>
      </c>
    </row>
    <row r="81263" spans="1:3" x14ac:dyDescent="0.2">
      <c r="A81263" t="s">
        <v>27</v>
      </c>
      <c r="B81263" s="1">
        <v>45642</v>
      </c>
      <c r="C81263">
        <v>37.46</v>
      </c>
    </row>
    <row r="81264" spans="1:3" x14ac:dyDescent="0.2">
      <c r="A81264" t="s">
        <v>27</v>
      </c>
      <c r="B81264" s="1">
        <v>45642</v>
      </c>
      <c r="C81264">
        <v>44.25</v>
      </c>
    </row>
    <row r="81265" spans="1:3" x14ac:dyDescent="0.2">
      <c r="A81265" t="s">
        <v>27</v>
      </c>
      <c r="B81265" s="1">
        <v>45642</v>
      </c>
      <c r="C81265">
        <v>33.71</v>
      </c>
    </row>
    <row r="81266" spans="1:3" x14ac:dyDescent="0.2">
      <c r="A81266" t="s">
        <v>27</v>
      </c>
      <c r="B81266" s="1">
        <v>45642</v>
      </c>
      <c r="C81266">
        <v>37.46</v>
      </c>
    </row>
    <row r="81267" spans="1:3" x14ac:dyDescent="0.2">
      <c r="A81267" t="s">
        <v>27</v>
      </c>
      <c r="B81267" s="1">
        <v>45642</v>
      </c>
      <c r="C81267">
        <v>14.63</v>
      </c>
    </row>
    <row r="81268" spans="1:3" x14ac:dyDescent="0.2">
      <c r="A81268" t="s">
        <v>27</v>
      </c>
      <c r="B81268" s="1">
        <v>45642</v>
      </c>
      <c r="C81268">
        <v>66.75</v>
      </c>
    </row>
    <row r="81269" spans="1:3" x14ac:dyDescent="0.2">
      <c r="A81269" t="s">
        <v>27</v>
      </c>
      <c r="B81269" s="1">
        <v>45642</v>
      </c>
      <c r="C81269">
        <v>74.25</v>
      </c>
    </row>
    <row r="81270" spans="1:3" x14ac:dyDescent="0.2">
      <c r="A81270" t="s">
        <v>27</v>
      </c>
      <c r="B81270" s="1">
        <v>45642</v>
      </c>
      <c r="C81270">
        <v>41.21</v>
      </c>
    </row>
    <row r="81271" spans="1:3" x14ac:dyDescent="0.2">
      <c r="A81271" t="s">
        <v>27</v>
      </c>
      <c r="B81271" s="1">
        <v>45642</v>
      </c>
      <c r="C81271">
        <v>36.75</v>
      </c>
    </row>
    <row r="81272" spans="1:3" x14ac:dyDescent="0.2">
      <c r="A81272" t="s">
        <v>27</v>
      </c>
      <c r="B81272" s="1">
        <v>45642</v>
      </c>
      <c r="C81272">
        <v>66.75</v>
      </c>
    </row>
    <row r="81273" spans="1:3" x14ac:dyDescent="0.2">
      <c r="A81273" t="s">
        <v>27</v>
      </c>
      <c r="B81273" s="1">
        <v>45642</v>
      </c>
      <c r="C81273">
        <v>52.5</v>
      </c>
    </row>
    <row r="81274" spans="1:3" x14ac:dyDescent="0.2">
      <c r="A81274" t="s">
        <v>27</v>
      </c>
      <c r="B81274" s="1">
        <v>45642</v>
      </c>
      <c r="C81274">
        <v>66.75</v>
      </c>
    </row>
    <row r="81275" spans="1:3" x14ac:dyDescent="0.2">
      <c r="A81275" t="s">
        <v>27</v>
      </c>
      <c r="B81275" s="1">
        <v>45642</v>
      </c>
      <c r="C81275">
        <v>36.75</v>
      </c>
    </row>
    <row r="81276" spans="1:3" x14ac:dyDescent="0.2">
      <c r="A81276" t="s">
        <v>27</v>
      </c>
      <c r="B81276" s="1">
        <v>45642</v>
      </c>
      <c r="C81276">
        <v>26.25</v>
      </c>
    </row>
    <row r="81277" spans="1:3" x14ac:dyDescent="0.2">
      <c r="A81277" t="s">
        <v>27</v>
      </c>
      <c r="B81277" s="1">
        <v>45642</v>
      </c>
      <c r="C81277">
        <v>29.25</v>
      </c>
    </row>
    <row r="81278" spans="1:3" x14ac:dyDescent="0.2">
      <c r="A81278" t="s">
        <v>27</v>
      </c>
      <c r="B81278" s="1">
        <v>45642</v>
      </c>
      <c r="C81278">
        <v>29.25</v>
      </c>
    </row>
    <row r="81279" spans="1:3" x14ac:dyDescent="0.2">
      <c r="A81279" t="s">
        <v>27</v>
      </c>
      <c r="B81279" s="1">
        <v>45642</v>
      </c>
      <c r="C81279">
        <v>74.930000000000007</v>
      </c>
    </row>
    <row r="81280" spans="1:3" x14ac:dyDescent="0.2">
      <c r="A81280" t="s">
        <v>27</v>
      </c>
      <c r="B81280" s="1">
        <v>45642</v>
      </c>
      <c r="C81280">
        <v>74.25</v>
      </c>
    </row>
    <row r="81281" spans="1:3" x14ac:dyDescent="0.2">
      <c r="A81281" t="s">
        <v>27</v>
      </c>
      <c r="B81281" s="1">
        <v>45642</v>
      </c>
      <c r="C81281">
        <v>36.75</v>
      </c>
    </row>
    <row r="81282" spans="1:3" x14ac:dyDescent="0.2">
      <c r="A81282" t="s">
        <v>27</v>
      </c>
      <c r="B81282" s="1">
        <v>45642</v>
      </c>
      <c r="C81282">
        <v>36.75</v>
      </c>
    </row>
    <row r="81283" spans="1:3" x14ac:dyDescent="0.2">
      <c r="A81283" t="s">
        <v>27</v>
      </c>
      <c r="B81283" s="1">
        <v>45642</v>
      </c>
      <c r="C81283">
        <v>44.25</v>
      </c>
    </row>
    <row r="81284" spans="1:3" x14ac:dyDescent="0.2">
      <c r="A81284" t="s">
        <v>27</v>
      </c>
      <c r="B81284" s="1">
        <v>45642</v>
      </c>
      <c r="C81284">
        <v>89.25</v>
      </c>
    </row>
    <row r="81285" spans="1:3" x14ac:dyDescent="0.2">
      <c r="A81285" t="s">
        <v>27</v>
      </c>
      <c r="B81285" s="1">
        <v>45642</v>
      </c>
      <c r="C81285">
        <v>44.25</v>
      </c>
    </row>
    <row r="81286" spans="1:3" x14ac:dyDescent="0.2">
      <c r="A81286" t="s">
        <v>27</v>
      </c>
      <c r="B81286" s="1">
        <v>45642</v>
      </c>
      <c r="C81286">
        <v>88.5</v>
      </c>
    </row>
    <row r="81287" spans="1:3" x14ac:dyDescent="0.2">
      <c r="A81287" t="s">
        <v>27</v>
      </c>
      <c r="B81287" s="1">
        <v>45642</v>
      </c>
      <c r="C81287">
        <v>36.75</v>
      </c>
    </row>
    <row r="81288" spans="1:3" x14ac:dyDescent="0.2">
      <c r="A81288" t="s">
        <v>2242</v>
      </c>
      <c r="B81288" s="1">
        <v>45642</v>
      </c>
      <c r="C81288">
        <v>89.85</v>
      </c>
    </row>
    <row r="81289" spans="1:3" x14ac:dyDescent="0.2">
      <c r="A81289" t="s">
        <v>2243</v>
      </c>
      <c r="B81289" s="1">
        <v>45642</v>
      </c>
      <c r="C81289">
        <v>331.2</v>
      </c>
    </row>
    <row r="81290" spans="1:3" x14ac:dyDescent="0.2">
      <c r="A81290" t="s">
        <v>2244</v>
      </c>
      <c r="B81290" s="1">
        <v>45642</v>
      </c>
      <c r="C81290">
        <v>58.9</v>
      </c>
    </row>
    <row r="81291" spans="1:3" x14ac:dyDescent="0.2">
      <c r="A81291" t="s">
        <v>2245</v>
      </c>
      <c r="B81291" s="1">
        <v>45642</v>
      </c>
      <c r="C81291">
        <v>99.85</v>
      </c>
    </row>
    <row r="81292" spans="1:3" x14ac:dyDescent="0.2">
      <c r="A81292" t="s">
        <v>2246</v>
      </c>
      <c r="B81292" s="1">
        <v>45642</v>
      </c>
      <c r="C81292">
        <v>65.45</v>
      </c>
    </row>
    <row r="81293" spans="1:3" x14ac:dyDescent="0.2">
      <c r="A81293" t="s">
        <v>2247</v>
      </c>
      <c r="B81293" s="1">
        <v>45642</v>
      </c>
      <c r="C81293">
        <v>89.85</v>
      </c>
    </row>
    <row r="81294" spans="1:3" x14ac:dyDescent="0.2">
      <c r="A81294" t="s">
        <v>2248</v>
      </c>
      <c r="B81294" s="1">
        <v>45642</v>
      </c>
      <c r="C81294">
        <v>22.85</v>
      </c>
    </row>
    <row r="81295" spans="1:3" x14ac:dyDescent="0.2">
      <c r="A81295" t="s">
        <v>2249</v>
      </c>
      <c r="B81295" s="1">
        <v>45642</v>
      </c>
      <c r="C81295">
        <v>183.8</v>
      </c>
    </row>
    <row r="81296" spans="1:3" x14ac:dyDescent="0.2">
      <c r="A81296" t="s">
        <v>2250</v>
      </c>
      <c r="B81296" s="1">
        <v>45642</v>
      </c>
      <c r="C81296">
        <v>19.899999999999999</v>
      </c>
    </row>
    <row r="81297" spans="1:3" x14ac:dyDescent="0.2">
      <c r="A81297" t="s">
        <v>12</v>
      </c>
      <c r="B81297" s="1">
        <v>45642</v>
      </c>
      <c r="C81297">
        <v>224.6</v>
      </c>
    </row>
    <row r="81298" spans="1:3" x14ac:dyDescent="0.2">
      <c r="A81298" t="s">
        <v>2251</v>
      </c>
      <c r="B81298" s="1">
        <v>45642</v>
      </c>
      <c r="C81298">
        <v>20.85</v>
      </c>
    </row>
    <row r="81299" spans="1:3" x14ac:dyDescent="0.2">
      <c r="A81299" t="s">
        <v>2252</v>
      </c>
      <c r="B81299" s="1">
        <v>45642</v>
      </c>
      <c r="C81299">
        <v>54.9</v>
      </c>
    </row>
    <row r="81300" spans="1:3" x14ac:dyDescent="0.2">
      <c r="A81300" t="s">
        <v>2042</v>
      </c>
      <c r="B81300" s="1">
        <v>45642</v>
      </c>
      <c r="C81300">
        <v>30.9</v>
      </c>
    </row>
    <row r="81301" spans="1:3" x14ac:dyDescent="0.2">
      <c r="A81301" t="s">
        <v>2253</v>
      </c>
      <c r="B81301" s="1">
        <v>45642</v>
      </c>
      <c r="C81301">
        <v>50.65</v>
      </c>
    </row>
    <row r="81302" spans="1:3" x14ac:dyDescent="0.2">
      <c r="A81302" t="s">
        <v>2254</v>
      </c>
      <c r="B81302" s="1">
        <v>45642</v>
      </c>
      <c r="C81302">
        <v>131.1</v>
      </c>
    </row>
    <row r="81303" spans="1:3" x14ac:dyDescent="0.2">
      <c r="A81303" t="s">
        <v>286</v>
      </c>
      <c r="B81303" s="1">
        <v>45642</v>
      </c>
      <c r="C81303">
        <v>604</v>
      </c>
    </row>
    <row r="81304" spans="1:3" x14ac:dyDescent="0.2">
      <c r="A81304" t="s">
        <v>2255</v>
      </c>
      <c r="B81304" s="1">
        <v>45642</v>
      </c>
      <c r="C81304">
        <v>128.25</v>
      </c>
    </row>
    <row r="81305" spans="1:3" x14ac:dyDescent="0.2">
      <c r="A81305" t="s">
        <v>2256</v>
      </c>
      <c r="B81305" s="1">
        <v>45642</v>
      </c>
      <c r="C81305">
        <v>99</v>
      </c>
    </row>
    <row r="81306" spans="1:3" x14ac:dyDescent="0.2">
      <c r="A81306" t="s">
        <v>2257</v>
      </c>
      <c r="B81306" s="1">
        <v>45642</v>
      </c>
      <c r="C81306">
        <v>193.4</v>
      </c>
    </row>
    <row r="81307" spans="1:3" x14ac:dyDescent="0.2">
      <c r="A81307" t="s">
        <v>27</v>
      </c>
      <c r="B81307" s="1">
        <v>45642</v>
      </c>
      <c r="C81307">
        <v>33.75</v>
      </c>
    </row>
    <row r="81308" spans="1:3" x14ac:dyDescent="0.2">
      <c r="A81308" t="s">
        <v>27</v>
      </c>
      <c r="B81308" s="1">
        <v>45642</v>
      </c>
      <c r="C81308">
        <v>74.25</v>
      </c>
    </row>
    <row r="81309" spans="1:3" x14ac:dyDescent="0.2">
      <c r="A81309" t="s">
        <v>248</v>
      </c>
      <c r="B81309" s="1">
        <v>45642</v>
      </c>
      <c r="C81309">
        <v>593.64</v>
      </c>
    </row>
    <row r="81310" spans="1:3" x14ac:dyDescent="0.2">
      <c r="A81310" t="s">
        <v>2258</v>
      </c>
      <c r="B81310" s="1">
        <v>45642</v>
      </c>
      <c r="C81310">
        <v>491.2</v>
      </c>
    </row>
    <row r="81311" spans="1:3" x14ac:dyDescent="0.2">
      <c r="A81311" t="s">
        <v>810</v>
      </c>
      <c r="B81311" s="1">
        <v>45642</v>
      </c>
      <c r="C81311">
        <v>516.16</v>
      </c>
    </row>
    <row r="81312" spans="1:3" x14ac:dyDescent="0.2">
      <c r="A81312" t="s">
        <v>2148</v>
      </c>
      <c r="B81312" s="1">
        <v>45643</v>
      </c>
      <c r="C81312">
        <v>33.950000000000003</v>
      </c>
    </row>
    <row r="81313" spans="1:3" x14ac:dyDescent="0.2">
      <c r="A81313" t="s">
        <v>3</v>
      </c>
      <c r="B81313" s="1">
        <v>45643</v>
      </c>
      <c r="C81313">
        <v>126.65</v>
      </c>
    </row>
    <row r="81314" spans="1:3" x14ac:dyDescent="0.2">
      <c r="A81314" t="s">
        <v>2149</v>
      </c>
      <c r="B81314" s="1">
        <v>45643</v>
      </c>
      <c r="C81314">
        <v>104.9</v>
      </c>
    </row>
    <row r="81315" spans="1:3" x14ac:dyDescent="0.2">
      <c r="A81315" t="s">
        <v>27</v>
      </c>
      <c r="B81315" s="1">
        <v>45643</v>
      </c>
      <c r="C81315">
        <v>36.75</v>
      </c>
    </row>
    <row r="81316" spans="1:3" x14ac:dyDescent="0.2">
      <c r="A81316" t="s">
        <v>2150</v>
      </c>
      <c r="B81316" s="1">
        <v>45643</v>
      </c>
      <c r="C81316">
        <v>63.9</v>
      </c>
    </row>
    <row r="81317" spans="1:3" x14ac:dyDescent="0.2">
      <c r="A81317" t="s">
        <v>2151</v>
      </c>
      <c r="B81317" s="1">
        <v>45643</v>
      </c>
      <c r="C81317">
        <v>63.9</v>
      </c>
    </row>
    <row r="81318" spans="1:3" x14ac:dyDescent="0.2">
      <c r="A81318" t="s">
        <v>402</v>
      </c>
      <c r="B81318" s="1">
        <v>45643</v>
      </c>
      <c r="C81318">
        <v>519.20000000000005</v>
      </c>
    </row>
    <row r="81319" spans="1:3" x14ac:dyDescent="0.2">
      <c r="A81319" t="s">
        <v>2152</v>
      </c>
      <c r="B81319" s="1">
        <v>45643</v>
      </c>
      <c r="C81319">
        <v>63.9</v>
      </c>
    </row>
    <row r="81320" spans="1:3" x14ac:dyDescent="0.2">
      <c r="A81320" t="s">
        <v>2153</v>
      </c>
      <c r="B81320" s="1">
        <v>45643</v>
      </c>
      <c r="C81320">
        <v>79</v>
      </c>
    </row>
    <row r="81321" spans="1:3" x14ac:dyDescent="0.2">
      <c r="A81321" t="s">
        <v>1481</v>
      </c>
      <c r="B81321" s="1">
        <v>45643</v>
      </c>
      <c r="C81321">
        <v>54.95</v>
      </c>
    </row>
    <row r="81322" spans="1:3" x14ac:dyDescent="0.2">
      <c r="A81322" t="s">
        <v>2154</v>
      </c>
      <c r="B81322" s="1">
        <v>45643</v>
      </c>
      <c r="C81322">
        <v>63.9</v>
      </c>
    </row>
    <row r="81323" spans="1:3" x14ac:dyDescent="0.2">
      <c r="A81323" t="s">
        <v>1159</v>
      </c>
      <c r="B81323" s="1">
        <v>45643</v>
      </c>
      <c r="C81323">
        <v>95.9</v>
      </c>
    </row>
    <row r="81324" spans="1:3" x14ac:dyDescent="0.2">
      <c r="A81324" t="s">
        <v>2155</v>
      </c>
      <c r="B81324" s="1">
        <v>45643</v>
      </c>
      <c r="C81324">
        <v>219.8</v>
      </c>
    </row>
    <row r="81325" spans="1:3" x14ac:dyDescent="0.2">
      <c r="A81325" t="s">
        <v>2156</v>
      </c>
      <c r="B81325" s="1">
        <v>45643</v>
      </c>
      <c r="C81325">
        <v>164.85</v>
      </c>
    </row>
    <row r="81326" spans="1:3" x14ac:dyDescent="0.2">
      <c r="A81326" t="s">
        <v>2157</v>
      </c>
      <c r="B81326" s="1">
        <v>45643</v>
      </c>
      <c r="C81326">
        <v>109.9</v>
      </c>
    </row>
    <row r="81327" spans="1:3" x14ac:dyDescent="0.2">
      <c r="A81327" t="s">
        <v>2158</v>
      </c>
      <c r="B81327" s="1">
        <v>45643</v>
      </c>
      <c r="C81327">
        <v>62.8</v>
      </c>
    </row>
    <row r="81328" spans="1:3" x14ac:dyDescent="0.2">
      <c r="A81328" t="s">
        <v>2159</v>
      </c>
      <c r="B81328" s="1">
        <v>45643</v>
      </c>
      <c r="C81328">
        <v>68.8</v>
      </c>
    </row>
    <row r="81329" spans="1:3" x14ac:dyDescent="0.2">
      <c r="A81329" t="s">
        <v>27</v>
      </c>
      <c r="B81329" s="1">
        <v>45643</v>
      </c>
      <c r="C81329">
        <v>74.25</v>
      </c>
    </row>
    <row r="81330" spans="1:3" x14ac:dyDescent="0.2">
      <c r="A81330" t="s">
        <v>938</v>
      </c>
      <c r="B81330" s="1">
        <v>45643</v>
      </c>
      <c r="C81330">
        <v>565.27</v>
      </c>
    </row>
    <row r="81331" spans="1:3" x14ac:dyDescent="0.2">
      <c r="A81331" t="s">
        <v>1512</v>
      </c>
      <c r="B81331" s="1">
        <v>45643</v>
      </c>
      <c r="C81331">
        <v>441.12</v>
      </c>
    </row>
    <row r="81332" spans="1:3" x14ac:dyDescent="0.2">
      <c r="A81332" t="s">
        <v>44</v>
      </c>
      <c r="B81332" s="1">
        <v>45643</v>
      </c>
      <c r="C81332">
        <v>1836.67</v>
      </c>
    </row>
    <row r="81333" spans="1:3" x14ac:dyDescent="0.2">
      <c r="A81333" t="s">
        <v>2160</v>
      </c>
      <c r="B81333" s="1">
        <v>45643</v>
      </c>
      <c r="C81333">
        <v>44.45</v>
      </c>
    </row>
    <row r="81334" spans="1:3" x14ac:dyDescent="0.2">
      <c r="A81334" t="s">
        <v>2161</v>
      </c>
      <c r="B81334" s="1">
        <v>45643</v>
      </c>
      <c r="C81334">
        <v>56.9</v>
      </c>
    </row>
    <row r="81335" spans="1:3" x14ac:dyDescent="0.2">
      <c r="A81335" t="s">
        <v>2162</v>
      </c>
      <c r="B81335" s="1">
        <v>45643</v>
      </c>
      <c r="C81335">
        <v>75.150000000000006</v>
      </c>
    </row>
    <row r="81336" spans="1:3" x14ac:dyDescent="0.2">
      <c r="A81336" t="s">
        <v>46</v>
      </c>
      <c r="B81336" s="1">
        <v>45643</v>
      </c>
      <c r="C81336">
        <v>935.02</v>
      </c>
    </row>
    <row r="81337" spans="1:3" x14ac:dyDescent="0.2">
      <c r="A81337" t="s">
        <v>2163</v>
      </c>
      <c r="B81337" s="1">
        <v>45643</v>
      </c>
      <c r="C81337">
        <v>169.3</v>
      </c>
    </row>
    <row r="81338" spans="1:3" x14ac:dyDescent="0.2">
      <c r="A81338" t="s">
        <v>2164</v>
      </c>
      <c r="B81338" s="1">
        <v>45643</v>
      </c>
      <c r="C81338">
        <v>24.45</v>
      </c>
    </row>
    <row r="81339" spans="1:3" x14ac:dyDescent="0.2">
      <c r="A81339" t="s">
        <v>2165</v>
      </c>
      <c r="B81339" s="1">
        <v>45643</v>
      </c>
      <c r="C81339">
        <v>20.45</v>
      </c>
    </row>
    <row r="81340" spans="1:3" x14ac:dyDescent="0.2">
      <c r="A81340" t="s">
        <v>2166</v>
      </c>
      <c r="B81340" s="1">
        <v>45643</v>
      </c>
      <c r="C81340">
        <v>64.900000000000006</v>
      </c>
    </row>
    <row r="81341" spans="1:3" x14ac:dyDescent="0.2">
      <c r="A81341" t="s">
        <v>64</v>
      </c>
      <c r="B81341" s="1">
        <v>45643</v>
      </c>
      <c r="C81341">
        <v>52.95</v>
      </c>
    </row>
    <row r="81342" spans="1:3" x14ac:dyDescent="0.2">
      <c r="A81342" t="s">
        <v>64</v>
      </c>
      <c r="B81342" s="1">
        <v>45643</v>
      </c>
      <c r="C81342">
        <v>111.93</v>
      </c>
    </row>
    <row r="81343" spans="1:3" x14ac:dyDescent="0.2">
      <c r="A81343" t="s">
        <v>582</v>
      </c>
      <c r="B81343" s="1">
        <v>45643</v>
      </c>
      <c r="C81343">
        <v>100.97</v>
      </c>
    </row>
    <row r="81344" spans="1:3" x14ac:dyDescent="0.2">
      <c r="A81344" t="s">
        <v>321</v>
      </c>
      <c r="B81344" s="1">
        <v>45643</v>
      </c>
      <c r="C81344">
        <v>465</v>
      </c>
    </row>
    <row r="81345" spans="1:3" x14ac:dyDescent="0.2">
      <c r="A81345" t="s">
        <v>321</v>
      </c>
      <c r="B81345" s="1">
        <v>45643</v>
      </c>
      <c r="C81345">
        <v>79.02</v>
      </c>
    </row>
    <row r="81346" spans="1:3" x14ac:dyDescent="0.2">
      <c r="A81346" t="s">
        <v>2167</v>
      </c>
      <c r="B81346" s="1">
        <v>45643</v>
      </c>
      <c r="C81346">
        <v>717.2</v>
      </c>
    </row>
    <row r="81347" spans="1:3" x14ac:dyDescent="0.2">
      <c r="A81347" t="s">
        <v>78</v>
      </c>
      <c r="B81347" s="1">
        <v>45643</v>
      </c>
      <c r="C81347">
        <v>193.93</v>
      </c>
    </row>
    <row r="81348" spans="1:3" x14ac:dyDescent="0.2">
      <c r="A81348" t="s">
        <v>1512</v>
      </c>
      <c r="B81348" s="1">
        <v>45643</v>
      </c>
      <c r="C81348">
        <v>441.12</v>
      </c>
    </row>
    <row r="81349" spans="1:3" x14ac:dyDescent="0.2">
      <c r="A81349" t="s">
        <v>1515</v>
      </c>
      <c r="B81349" s="1">
        <v>45643</v>
      </c>
      <c r="C81349">
        <v>882.24</v>
      </c>
    </row>
    <row r="81350" spans="1:3" x14ac:dyDescent="0.2">
      <c r="A81350" t="s">
        <v>1250</v>
      </c>
      <c r="B81350" s="1">
        <v>45643</v>
      </c>
      <c r="C81350">
        <v>77.8</v>
      </c>
    </row>
    <row r="81351" spans="1:3" x14ac:dyDescent="0.2">
      <c r="A81351" t="s">
        <v>64</v>
      </c>
      <c r="B81351" s="1">
        <v>45643</v>
      </c>
      <c r="C81351">
        <v>1318.94</v>
      </c>
    </row>
    <row r="81352" spans="1:3" x14ac:dyDescent="0.2">
      <c r="A81352" t="s">
        <v>1540</v>
      </c>
      <c r="B81352" s="1">
        <v>45643</v>
      </c>
      <c r="C81352">
        <v>49.5</v>
      </c>
    </row>
    <row r="81353" spans="1:3" x14ac:dyDescent="0.2">
      <c r="A81353" t="s">
        <v>2168</v>
      </c>
      <c r="B81353" s="1">
        <v>45643</v>
      </c>
      <c r="C81353">
        <v>236.95</v>
      </c>
    </row>
    <row r="81354" spans="1:3" x14ac:dyDescent="0.2">
      <c r="A81354" t="s">
        <v>701</v>
      </c>
      <c r="B81354" s="1">
        <v>45643</v>
      </c>
      <c r="C81354">
        <v>1735.01</v>
      </c>
    </row>
    <row r="81355" spans="1:3" x14ac:dyDescent="0.2">
      <c r="A81355" t="s">
        <v>198</v>
      </c>
      <c r="B81355" s="1">
        <v>45643</v>
      </c>
      <c r="C81355">
        <v>609.84</v>
      </c>
    </row>
    <row r="81356" spans="1:3" x14ac:dyDescent="0.2">
      <c r="A81356" t="s">
        <v>198</v>
      </c>
      <c r="B81356" s="1">
        <v>45643</v>
      </c>
      <c r="C81356">
        <v>326.7</v>
      </c>
    </row>
    <row r="81357" spans="1:3" x14ac:dyDescent="0.2">
      <c r="A81357" t="s">
        <v>198</v>
      </c>
      <c r="B81357" s="1">
        <v>45643</v>
      </c>
      <c r="C81357">
        <v>588.05999999999995</v>
      </c>
    </row>
    <row r="81358" spans="1:3" x14ac:dyDescent="0.2">
      <c r="A81358" t="s">
        <v>46</v>
      </c>
      <c r="B81358" s="1">
        <v>45643</v>
      </c>
      <c r="C81358">
        <v>65.739999999999995</v>
      </c>
    </row>
    <row r="81359" spans="1:3" x14ac:dyDescent="0.2">
      <c r="A81359" t="s">
        <v>184</v>
      </c>
      <c r="B81359" s="1">
        <v>45643</v>
      </c>
      <c r="C81359">
        <v>47.5</v>
      </c>
    </row>
    <row r="81360" spans="1:3" x14ac:dyDescent="0.2">
      <c r="A81360" t="s">
        <v>149</v>
      </c>
      <c r="B81360" s="1">
        <v>45643</v>
      </c>
      <c r="C81360">
        <v>126.4</v>
      </c>
    </row>
    <row r="81361" spans="1:3" x14ac:dyDescent="0.2">
      <c r="A81361" t="s">
        <v>810</v>
      </c>
      <c r="B81361" s="1">
        <v>45643</v>
      </c>
      <c r="C81361">
        <v>60</v>
      </c>
    </row>
    <row r="81362" spans="1:3" x14ac:dyDescent="0.2">
      <c r="A81362" t="s">
        <v>4</v>
      </c>
      <c r="B81362" s="1">
        <v>45643</v>
      </c>
      <c r="C81362">
        <v>719.51</v>
      </c>
    </row>
    <row r="81363" spans="1:3" x14ac:dyDescent="0.2">
      <c r="A81363" t="s">
        <v>2169</v>
      </c>
      <c r="B81363" s="1">
        <v>45643</v>
      </c>
      <c r="C81363">
        <v>79</v>
      </c>
    </row>
    <row r="81364" spans="1:3" x14ac:dyDescent="0.2">
      <c r="A81364" t="s">
        <v>2170</v>
      </c>
      <c r="B81364" s="1">
        <v>45643</v>
      </c>
      <c r="C81364">
        <v>68.95</v>
      </c>
    </row>
    <row r="81365" spans="1:3" x14ac:dyDescent="0.2">
      <c r="A81365" t="s">
        <v>2171</v>
      </c>
      <c r="B81365" s="1">
        <v>45643</v>
      </c>
      <c r="C81365">
        <v>71.45</v>
      </c>
    </row>
    <row r="81366" spans="1:3" x14ac:dyDescent="0.2">
      <c r="A81366" t="s">
        <v>2040</v>
      </c>
      <c r="B81366" s="1">
        <v>45643</v>
      </c>
      <c r="C81366">
        <v>53.9</v>
      </c>
    </row>
    <row r="81367" spans="1:3" x14ac:dyDescent="0.2">
      <c r="A81367" t="s">
        <v>1522</v>
      </c>
      <c r="B81367" s="1">
        <v>45643</v>
      </c>
      <c r="C81367">
        <v>58.9</v>
      </c>
    </row>
    <row r="81368" spans="1:3" x14ac:dyDescent="0.2">
      <c r="A81368" t="s">
        <v>2172</v>
      </c>
      <c r="B81368" s="1">
        <v>45643</v>
      </c>
      <c r="C81368">
        <v>53.9</v>
      </c>
    </row>
    <row r="81369" spans="1:3" x14ac:dyDescent="0.2">
      <c r="A81369" t="s">
        <v>2173</v>
      </c>
      <c r="B81369" s="1">
        <v>45643</v>
      </c>
      <c r="C81369">
        <v>109.4</v>
      </c>
    </row>
    <row r="81370" spans="1:3" x14ac:dyDescent="0.2">
      <c r="A81370" t="s">
        <v>2174</v>
      </c>
      <c r="B81370" s="1">
        <v>45643</v>
      </c>
      <c r="C81370">
        <v>66.900000000000006</v>
      </c>
    </row>
    <row r="81371" spans="1:3" x14ac:dyDescent="0.2">
      <c r="A81371" t="s">
        <v>2175</v>
      </c>
      <c r="B81371" s="1">
        <v>45643</v>
      </c>
      <c r="C81371">
        <v>66.900000000000006</v>
      </c>
    </row>
    <row r="81372" spans="1:3" x14ac:dyDescent="0.2">
      <c r="A81372" t="s">
        <v>2176</v>
      </c>
      <c r="B81372" s="1">
        <v>45643</v>
      </c>
      <c r="C81372">
        <v>36.85</v>
      </c>
    </row>
    <row r="81373" spans="1:3" x14ac:dyDescent="0.2">
      <c r="A81373" t="s">
        <v>2177</v>
      </c>
      <c r="B81373" s="1">
        <v>45643</v>
      </c>
      <c r="C81373">
        <v>63.9</v>
      </c>
    </row>
    <row r="81374" spans="1:3" x14ac:dyDescent="0.2">
      <c r="A81374" t="s">
        <v>2178</v>
      </c>
      <c r="B81374" s="1">
        <v>45643</v>
      </c>
      <c r="C81374">
        <v>63.9</v>
      </c>
    </row>
    <row r="81375" spans="1:3" x14ac:dyDescent="0.2">
      <c r="A81375" t="s">
        <v>2179</v>
      </c>
      <c r="B81375" s="1">
        <v>45643</v>
      </c>
      <c r="C81375">
        <v>78.150000000000006</v>
      </c>
    </row>
    <row r="81376" spans="1:3" x14ac:dyDescent="0.2">
      <c r="A81376" t="s">
        <v>2180</v>
      </c>
      <c r="B81376" s="1">
        <v>45643</v>
      </c>
      <c r="C81376">
        <v>63.65</v>
      </c>
    </row>
    <row r="81377" spans="1:3" x14ac:dyDescent="0.2">
      <c r="A81377" t="s">
        <v>2181</v>
      </c>
      <c r="B81377" s="1">
        <v>45643</v>
      </c>
      <c r="C81377">
        <v>89.85</v>
      </c>
    </row>
    <row r="81378" spans="1:3" x14ac:dyDescent="0.2">
      <c r="A81378" t="s">
        <v>447</v>
      </c>
      <c r="B81378" s="1">
        <v>45643</v>
      </c>
      <c r="C81378">
        <v>96.9</v>
      </c>
    </row>
    <row r="81379" spans="1:3" x14ac:dyDescent="0.2">
      <c r="A81379" t="s">
        <v>2182</v>
      </c>
      <c r="B81379" s="1">
        <v>45643</v>
      </c>
      <c r="C81379">
        <v>43.9</v>
      </c>
    </row>
    <row r="81380" spans="1:3" x14ac:dyDescent="0.2">
      <c r="A81380" t="s">
        <v>2183</v>
      </c>
      <c r="B81380" s="1">
        <v>45643</v>
      </c>
      <c r="C81380">
        <v>54.9</v>
      </c>
    </row>
    <row r="81381" spans="1:3" x14ac:dyDescent="0.2">
      <c r="A81381" t="s">
        <v>2184</v>
      </c>
      <c r="B81381" s="1">
        <v>45643</v>
      </c>
      <c r="C81381">
        <v>53.9</v>
      </c>
    </row>
    <row r="81382" spans="1:3" x14ac:dyDescent="0.2">
      <c r="A81382" t="s">
        <v>2185</v>
      </c>
      <c r="B81382" s="1">
        <v>45643</v>
      </c>
      <c r="C81382">
        <v>153.85</v>
      </c>
    </row>
    <row r="81383" spans="1:3" x14ac:dyDescent="0.2">
      <c r="A81383" t="s">
        <v>2186</v>
      </c>
      <c r="B81383" s="1">
        <v>45643</v>
      </c>
      <c r="C81383">
        <v>58.9</v>
      </c>
    </row>
    <row r="81384" spans="1:3" x14ac:dyDescent="0.2">
      <c r="A81384" t="s">
        <v>2187</v>
      </c>
      <c r="B81384" s="1">
        <v>45643</v>
      </c>
      <c r="C81384">
        <v>56.9</v>
      </c>
    </row>
    <row r="81385" spans="1:3" x14ac:dyDescent="0.2">
      <c r="A81385" t="s">
        <v>27</v>
      </c>
      <c r="B81385" s="1">
        <v>45643</v>
      </c>
      <c r="C81385">
        <v>96.75</v>
      </c>
    </row>
    <row r="81386" spans="1:3" x14ac:dyDescent="0.2">
      <c r="A81386" t="s">
        <v>27</v>
      </c>
      <c r="B81386" s="1">
        <v>45643</v>
      </c>
      <c r="C81386">
        <v>51.75</v>
      </c>
    </row>
    <row r="81387" spans="1:3" x14ac:dyDescent="0.2">
      <c r="A81387" t="s">
        <v>27</v>
      </c>
      <c r="B81387" s="1">
        <v>45643</v>
      </c>
      <c r="C81387">
        <v>44.25</v>
      </c>
    </row>
    <row r="81388" spans="1:3" x14ac:dyDescent="0.2">
      <c r="A81388" t="s">
        <v>27</v>
      </c>
      <c r="B81388" s="1">
        <v>45643</v>
      </c>
      <c r="C81388">
        <v>26.25</v>
      </c>
    </row>
    <row r="81389" spans="1:3" x14ac:dyDescent="0.2">
      <c r="A81389" t="s">
        <v>27</v>
      </c>
      <c r="B81389" s="1">
        <v>45643</v>
      </c>
      <c r="C81389">
        <v>36.75</v>
      </c>
    </row>
    <row r="81390" spans="1:3" x14ac:dyDescent="0.2">
      <c r="A81390" t="s">
        <v>27</v>
      </c>
      <c r="B81390" s="1">
        <v>45643</v>
      </c>
      <c r="C81390">
        <v>44.25</v>
      </c>
    </row>
    <row r="81391" spans="1:3" x14ac:dyDescent="0.2">
      <c r="A81391" t="s">
        <v>27</v>
      </c>
      <c r="B81391" s="1">
        <v>45643</v>
      </c>
      <c r="C81391">
        <v>44.25</v>
      </c>
    </row>
    <row r="81392" spans="1:3" x14ac:dyDescent="0.2">
      <c r="A81392" t="s">
        <v>27</v>
      </c>
      <c r="B81392" s="1">
        <v>45643</v>
      </c>
      <c r="C81392">
        <v>66.75</v>
      </c>
    </row>
    <row r="81393" spans="1:3" x14ac:dyDescent="0.2">
      <c r="A81393" t="s">
        <v>27</v>
      </c>
      <c r="B81393" s="1">
        <v>45643</v>
      </c>
      <c r="C81393">
        <v>21.75</v>
      </c>
    </row>
    <row r="81394" spans="1:3" x14ac:dyDescent="0.2">
      <c r="A81394" t="s">
        <v>27</v>
      </c>
      <c r="B81394" s="1">
        <v>45643</v>
      </c>
      <c r="C81394">
        <v>41.21</v>
      </c>
    </row>
    <row r="81395" spans="1:3" x14ac:dyDescent="0.2">
      <c r="A81395" t="s">
        <v>27</v>
      </c>
      <c r="B81395" s="1">
        <v>45643</v>
      </c>
      <c r="C81395">
        <v>21.75</v>
      </c>
    </row>
    <row r="81396" spans="1:3" x14ac:dyDescent="0.2">
      <c r="A81396" t="s">
        <v>27</v>
      </c>
      <c r="B81396" s="1">
        <v>45643</v>
      </c>
      <c r="C81396">
        <v>26.25</v>
      </c>
    </row>
    <row r="81397" spans="1:3" x14ac:dyDescent="0.2">
      <c r="A81397" t="s">
        <v>27</v>
      </c>
      <c r="B81397" s="1">
        <v>45643</v>
      </c>
      <c r="C81397">
        <v>96.75</v>
      </c>
    </row>
    <row r="81398" spans="1:3" x14ac:dyDescent="0.2">
      <c r="A81398" t="s">
        <v>27</v>
      </c>
      <c r="B81398" s="1">
        <v>45643</v>
      </c>
      <c r="C81398">
        <v>74.25</v>
      </c>
    </row>
    <row r="81399" spans="1:3" x14ac:dyDescent="0.2">
      <c r="A81399" t="s">
        <v>27</v>
      </c>
      <c r="B81399" s="1">
        <v>45643</v>
      </c>
      <c r="C81399">
        <v>21.75</v>
      </c>
    </row>
    <row r="81400" spans="1:3" x14ac:dyDescent="0.2">
      <c r="A81400" t="s">
        <v>27</v>
      </c>
      <c r="B81400" s="1">
        <v>45643</v>
      </c>
      <c r="C81400">
        <v>51.75</v>
      </c>
    </row>
    <row r="81401" spans="1:3" x14ac:dyDescent="0.2">
      <c r="A81401" t="s">
        <v>27</v>
      </c>
      <c r="B81401" s="1">
        <v>45643</v>
      </c>
      <c r="C81401">
        <v>44.25</v>
      </c>
    </row>
    <row r="81402" spans="1:3" x14ac:dyDescent="0.2">
      <c r="A81402" t="s">
        <v>27</v>
      </c>
      <c r="B81402" s="1">
        <v>45643</v>
      </c>
      <c r="C81402">
        <v>22.46</v>
      </c>
    </row>
    <row r="81403" spans="1:3" x14ac:dyDescent="0.2">
      <c r="A81403" t="s">
        <v>27</v>
      </c>
      <c r="B81403" s="1">
        <v>45643</v>
      </c>
      <c r="C81403">
        <v>36.75</v>
      </c>
    </row>
    <row r="81404" spans="1:3" x14ac:dyDescent="0.2">
      <c r="A81404" t="s">
        <v>27</v>
      </c>
      <c r="B81404" s="1">
        <v>45643</v>
      </c>
      <c r="C81404">
        <v>44.25</v>
      </c>
    </row>
    <row r="81405" spans="1:3" x14ac:dyDescent="0.2">
      <c r="A81405" t="s">
        <v>12</v>
      </c>
      <c r="B81405" s="1">
        <v>45643</v>
      </c>
      <c r="C81405">
        <v>298.44</v>
      </c>
    </row>
    <row r="81406" spans="1:3" x14ac:dyDescent="0.2">
      <c r="A81406" t="s">
        <v>418</v>
      </c>
      <c r="B81406" s="1">
        <v>45643</v>
      </c>
      <c r="C81406">
        <v>836.62</v>
      </c>
    </row>
    <row r="81407" spans="1:3" x14ac:dyDescent="0.2">
      <c r="A81407" t="s">
        <v>666</v>
      </c>
      <c r="B81407" s="1">
        <v>45643</v>
      </c>
      <c r="C81407">
        <v>371.1</v>
      </c>
    </row>
    <row r="81408" spans="1:3" x14ac:dyDescent="0.2">
      <c r="A81408" t="s">
        <v>346</v>
      </c>
      <c r="B81408" s="1">
        <v>45643</v>
      </c>
      <c r="C81408">
        <v>479.52</v>
      </c>
    </row>
    <row r="81409" spans="1:3" x14ac:dyDescent="0.2">
      <c r="A81409" t="s">
        <v>362</v>
      </c>
      <c r="B81409" s="1">
        <v>45644</v>
      </c>
      <c r="C81409">
        <v>201.55</v>
      </c>
    </row>
    <row r="81410" spans="1:3" x14ac:dyDescent="0.2">
      <c r="A81410" t="s">
        <v>12</v>
      </c>
      <c r="B81410" s="1">
        <v>45644</v>
      </c>
      <c r="C81410">
        <v>25.85</v>
      </c>
    </row>
    <row r="81411" spans="1:3" x14ac:dyDescent="0.2">
      <c r="A81411" t="s">
        <v>29</v>
      </c>
      <c r="B81411" s="1">
        <v>45644</v>
      </c>
      <c r="C81411">
        <v>1065.6600000000001</v>
      </c>
    </row>
    <row r="81412" spans="1:3" x14ac:dyDescent="0.2">
      <c r="A81412" t="s">
        <v>29</v>
      </c>
      <c r="B81412" s="1">
        <v>45644</v>
      </c>
      <c r="C81412">
        <v>38.85</v>
      </c>
    </row>
    <row r="81413" spans="1:3" x14ac:dyDescent="0.2">
      <c r="A81413" t="s">
        <v>11</v>
      </c>
      <c r="B81413" s="1">
        <v>45644</v>
      </c>
      <c r="C81413">
        <v>427.35</v>
      </c>
    </row>
    <row r="81414" spans="1:3" x14ac:dyDescent="0.2">
      <c r="A81414" t="s">
        <v>2111</v>
      </c>
      <c r="B81414" s="1">
        <v>45644</v>
      </c>
      <c r="C81414">
        <v>56.9</v>
      </c>
    </row>
    <row r="81415" spans="1:3" x14ac:dyDescent="0.2">
      <c r="A81415" t="s">
        <v>1735</v>
      </c>
      <c r="B81415" s="1">
        <v>45644</v>
      </c>
      <c r="C81415">
        <v>58.9</v>
      </c>
    </row>
    <row r="81416" spans="1:3" x14ac:dyDescent="0.2">
      <c r="A81416" t="s">
        <v>253</v>
      </c>
      <c r="B81416" s="1">
        <v>45644</v>
      </c>
      <c r="C81416">
        <v>509.4</v>
      </c>
    </row>
    <row r="81417" spans="1:3" x14ac:dyDescent="0.2">
      <c r="A81417" t="s">
        <v>2112</v>
      </c>
      <c r="B81417" s="1">
        <v>45644</v>
      </c>
      <c r="C81417">
        <v>110.85</v>
      </c>
    </row>
    <row r="81418" spans="1:3" x14ac:dyDescent="0.2">
      <c r="A81418" t="s">
        <v>27</v>
      </c>
      <c r="B81418" s="1">
        <v>45644</v>
      </c>
      <c r="C81418">
        <v>36.75</v>
      </c>
    </row>
    <row r="81419" spans="1:3" x14ac:dyDescent="0.2">
      <c r="A81419" t="s">
        <v>27</v>
      </c>
      <c r="B81419" s="1">
        <v>45644</v>
      </c>
      <c r="C81419">
        <v>18.75</v>
      </c>
    </row>
    <row r="81420" spans="1:3" x14ac:dyDescent="0.2">
      <c r="A81420" t="s">
        <v>27</v>
      </c>
      <c r="B81420" s="1">
        <v>45644</v>
      </c>
      <c r="C81420">
        <v>89.25</v>
      </c>
    </row>
    <row r="81421" spans="1:3" x14ac:dyDescent="0.2">
      <c r="A81421" t="s">
        <v>27</v>
      </c>
      <c r="B81421" s="1">
        <v>45644</v>
      </c>
      <c r="C81421">
        <v>36.75</v>
      </c>
    </row>
    <row r="81422" spans="1:3" x14ac:dyDescent="0.2">
      <c r="A81422" t="s">
        <v>27</v>
      </c>
      <c r="B81422" s="1">
        <v>45644</v>
      </c>
      <c r="C81422">
        <v>66.75</v>
      </c>
    </row>
    <row r="81423" spans="1:3" x14ac:dyDescent="0.2">
      <c r="A81423" t="s">
        <v>2113</v>
      </c>
      <c r="B81423" s="1">
        <v>45644</v>
      </c>
      <c r="C81423">
        <v>88.95</v>
      </c>
    </row>
    <row r="81424" spans="1:3" x14ac:dyDescent="0.2">
      <c r="A81424" t="s">
        <v>2114</v>
      </c>
      <c r="B81424" s="1">
        <v>45644</v>
      </c>
      <c r="C81424">
        <v>81.900000000000006</v>
      </c>
    </row>
    <row r="81425" spans="1:3" x14ac:dyDescent="0.2">
      <c r="A81425" t="s">
        <v>2115</v>
      </c>
      <c r="B81425" s="1">
        <v>45644</v>
      </c>
      <c r="C81425">
        <v>256.75</v>
      </c>
    </row>
    <row r="81426" spans="1:3" x14ac:dyDescent="0.2">
      <c r="A81426" t="s">
        <v>27</v>
      </c>
      <c r="B81426" s="1">
        <v>45644</v>
      </c>
      <c r="C81426">
        <v>66.75</v>
      </c>
    </row>
    <row r="81427" spans="1:3" x14ac:dyDescent="0.2">
      <c r="A81427" t="s">
        <v>2116</v>
      </c>
      <c r="B81427" s="1">
        <v>45644</v>
      </c>
      <c r="C81427">
        <v>25.9</v>
      </c>
    </row>
    <row r="81428" spans="1:3" x14ac:dyDescent="0.2">
      <c r="A81428" t="s">
        <v>11</v>
      </c>
      <c r="B81428" s="1">
        <v>45644</v>
      </c>
      <c r="C81428">
        <v>329.22</v>
      </c>
    </row>
    <row r="81429" spans="1:3" x14ac:dyDescent="0.2">
      <c r="A81429" t="s">
        <v>2117</v>
      </c>
      <c r="B81429" s="1">
        <v>45644</v>
      </c>
      <c r="C81429">
        <v>300.89999999999998</v>
      </c>
    </row>
    <row r="81430" spans="1:3" x14ac:dyDescent="0.2">
      <c r="A81430" t="s">
        <v>2117</v>
      </c>
      <c r="B81430" s="1">
        <v>45644</v>
      </c>
      <c r="C81430">
        <v>444.08</v>
      </c>
    </row>
    <row r="81431" spans="1:3" x14ac:dyDescent="0.2">
      <c r="A81431" t="s">
        <v>319</v>
      </c>
      <c r="B81431" s="1">
        <v>45644</v>
      </c>
      <c r="C81431">
        <v>3922.25</v>
      </c>
    </row>
    <row r="81432" spans="1:3" x14ac:dyDescent="0.2">
      <c r="A81432" t="s">
        <v>2118</v>
      </c>
      <c r="B81432" s="1">
        <v>45644</v>
      </c>
      <c r="C81432">
        <v>108.85</v>
      </c>
    </row>
    <row r="81433" spans="1:3" x14ac:dyDescent="0.2">
      <c r="A81433" t="s">
        <v>2119</v>
      </c>
      <c r="B81433" s="1">
        <v>45644</v>
      </c>
      <c r="C81433">
        <v>71.650000000000006</v>
      </c>
    </row>
    <row r="81434" spans="1:3" x14ac:dyDescent="0.2">
      <c r="A81434" t="s">
        <v>495</v>
      </c>
      <c r="B81434" s="1">
        <v>45644</v>
      </c>
      <c r="C81434">
        <v>158.97</v>
      </c>
    </row>
    <row r="81435" spans="1:3" x14ac:dyDescent="0.2">
      <c r="A81435" t="s">
        <v>46</v>
      </c>
      <c r="B81435" s="1">
        <v>45644</v>
      </c>
      <c r="C81435">
        <v>78.28</v>
      </c>
    </row>
    <row r="81436" spans="1:3" x14ac:dyDescent="0.2">
      <c r="A81436" t="s">
        <v>46</v>
      </c>
      <c r="B81436" s="1">
        <v>45644</v>
      </c>
      <c r="C81436">
        <v>91</v>
      </c>
    </row>
    <row r="81437" spans="1:3" x14ac:dyDescent="0.2">
      <c r="A81437" t="s">
        <v>79</v>
      </c>
      <c r="B81437" s="1">
        <v>45644</v>
      </c>
      <c r="C81437">
        <v>105.41</v>
      </c>
    </row>
    <row r="81438" spans="1:3" x14ac:dyDescent="0.2">
      <c r="A81438" t="s">
        <v>79</v>
      </c>
      <c r="B81438" s="1">
        <v>45644</v>
      </c>
      <c r="C81438">
        <v>16.45</v>
      </c>
    </row>
    <row r="81439" spans="1:3" x14ac:dyDescent="0.2">
      <c r="A81439" t="s">
        <v>248</v>
      </c>
      <c r="B81439" s="1">
        <v>45644</v>
      </c>
      <c r="C81439">
        <v>332.55</v>
      </c>
    </row>
    <row r="81440" spans="1:3" x14ac:dyDescent="0.2">
      <c r="A81440" t="s">
        <v>2120</v>
      </c>
      <c r="B81440" s="1">
        <v>45644</v>
      </c>
      <c r="C81440">
        <v>447</v>
      </c>
    </row>
    <row r="81441" spans="1:3" x14ac:dyDescent="0.2">
      <c r="A81441" t="s">
        <v>27</v>
      </c>
      <c r="B81441" s="1">
        <v>45644</v>
      </c>
      <c r="C81441">
        <v>36.75</v>
      </c>
    </row>
    <row r="81442" spans="1:3" x14ac:dyDescent="0.2">
      <c r="A81442" t="s">
        <v>75</v>
      </c>
      <c r="B81442" s="1">
        <v>45644</v>
      </c>
      <c r="C81442">
        <v>67.95</v>
      </c>
    </row>
    <row r="81443" spans="1:3" x14ac:dyDescent="0.2">
      <c r="A81443" t="s">
        <v>148</v>
      </c>
      <c r="B81443" s="1">
        <v>45644</v>
      </c>
      <c r="C81443">
        <v>497.4</v>
      </c>
    </row>
    <row r="81444" spans="1:3" x14ac:dyDescent="0.2">
      <c r="A81444" t="s">
        <v>146</v>
      </c>
      <c r="B81444" s="1">
        <v>45644</v>
      </c>
      <c r="C81444">
        <v>760.25</v>
      </c>
    </row>
    <row r="81445" spans="1:3" x14ac:dyDescent="0.2">
      <c r="A81445" t="s">
        <v>2121</v>
      </c>
      <c r="B81445" s="1">
        <v>45644</v>
      </c>
      <c r="C81445">
        <v>362.05</v>
      </c>
    </row>
    <row r="81446" spans="1:3" x14ac:dyDescent="0.2">
      <c r="A81446" t="s">
        <v>702</v>
      </c>
      <c r="B81446" s="1">
        <v>45644</v>
      </c>
      <c r="C81446">
        <v>647.64</v>
      </c>
    </row>
    <row r="81447" spans="1:3" x14ac:dyDescent="0.2">
      <c r="A81447" t="s">
        <v>3</v>
      </c>
      <c r="B81447" s="1">
        <v>45644</v>
      </c>
      <c r="C81447">
        <v>107.7</v>
      </c>
    </row>
    <row r="81448" spans="1:3" x14ac:dyDescent="0.2">
      <c r="A81448" t="s">
        <v>2122</v>
      </c>
      <c r="B81448" s="1">
        <v>45644</v>
      </c>
      <c r="C81448">
        <v>59</v>
      </c>
    </row>
    <row r="81449" spans="1:3" x14ac:dyDescent="0.2">
      <c r="A81449" t="s">
        <v>2039</v>
      </c>
      <c r="B81449" s="1">
        <v>45644</v>
      </c>
      <c r="C81449">
        <v>58.9</v>
      </c>
    </row>
    <row r="81450" spans="1:3" x14ac:dyDescent="0.2">
      <c r="A81450" t="s">
        <v>2123</v>
      </c>
      <c r="B81450" s="1">
        <v>45644</v>
      </c>
      <c r="C81450">
        <v>161.85</v>
      </c>
    </row>
    <row r="81451" spans="1:3" x14ac:dyDescent="0.2">
      <c r="A81451" t="s">
        <v>2124</v>
      </c>
      <c r="B81451" s="1">
        <v>45644</v>
      </c>
      <c r="C81451">
        <v>33.950000000000003</v>
      </c>
    </row>
    <row r="81452" spans="1:3" x14ac:dyDescent="0.2">
      <c r="A81452" t="s">
        <v>2125</v>
      </c>
      <c r="B81452" s="1">
        <v>45644</v>
      </c>
      <c r="C81452">
        <v>73.2</v>
      </c>
    </row>
    <row r="81453" spans="1:3" x14ac:dyDescent="0.2">
      <c r="A81453" t="s">
        <v>2126</v>
      </c>
      <c r="B81453" s="1">
        <v>45644</v>
      </c>
      <c r="C81453">
        <v>66.900000000000006</v>
      </c>
    </row>
    <row r="81454" spans="1:3" x14ac:dyDescent="0.2">
      <c r="A81454" t="s">
        <v>2127</v>
      </c>
      <c r="B81454" s="1">
        <v>45644</v>
      </c>
      <c r="C81454">
        <v>87.95</v>
      </c>
    </row>
    <row r="81455" spans="1:3" x14ac:dyDescent="0.2">
      <c r="A81455" t="s">
        <v>2128</v>
      </c>
      <c r="B81455" s="1">
        <v>45644</v>
      </c>
      <c r="C81455">
        <v>121.9</v>
      </c>
    </row>
    <row r="81456" spans="1:3" x14ac:dyDescent="0.2">
      <c r="A81456" t="s">
        <v>2129</v>
      </c>
      <c r="B81456" s="1">
        <v>45644</v>
      </c>
      <c r="C81456">
        <v>128.65</v>
      </c>
    </row>
    <row r="81457" spans="1:3" x14ac:dyDescent="0.2">
      <c r="A81457" t="s">
        <v>2130</v>
      </c>
      <c r="B81457" s="1">
        <v>45644</v>
      </c>
      <c r="C81457">
        <v>63.9</v>
      </c>
    </row>
    <row r="81458" spans="1:3" x14ac:dyDescent="0.2">
      <c r="A81458" t="s">
        <v>2131</v>
      </c>
      <c r="B81458" s="1">
        <v>45644</v>
      </c>
      <c r="C81458">
        <v>113.35</v>
      </c>
    </row>
    <row r="81459" spans="1:3" x14ac:dyDescent="0.2">
      <c r="A81459" t="s">
        <v>2132</v>
      </c>
      <c r="B81459" s="1">
        <v>45644</v>
      </c>
      <c r="C81459">
        <v>85.6</v>
      </c>
    </row>
    <row r="81460" spans="1:3" x14ac:dyDescent="0.2">
      <c r="A81460" t="s">
        <v>2133</v>
      </c>
      <c r="B81460" s="1">
        <v>45644</v>
      </c>
      <c r="C81460">
        <v>53.9</v>
      </c>
    </row>
    <row r="81461" spans="1:3" x14ac:dyDescent="0.2">
      <c r="A81461" t="s">
        <v>2134</v>
      </c>
      <c r="B81461" s="1">
        <v>45644</v>
      </c>
      <c r="C81461">
        <v>54.9</v>
      </c>
    </row>
    <row r="81462" spans="1:3" x14ac:dyDescent="0.2">
      <c r="A81462" t="s">
        <v>2135</v>
      </c>
      <c r="B81462" s="1">
        <v>45644</v>
      </c>
      <c r="C81462">
        <v>91.9</v>
      </c>
    </row>
    <row r="81463" spans="1:3" x14ac:dyDescent="0.2">
      <c r="A81463" t="s">
        <v>2136</v>
      </c>
      <c r="B81463" s="1">
        <v>45644</v>
      </c>
      <c r="C81463">
        <v>54.9</v>
      </c>
    </row>
    <row r="81464" spans="1:3" x14ac:dyDescent="0.2">
      <c r="A81464" t="s">
        <v>2137</v>
      </c>
      <c r="B81464" s="1">
        <v>45644</v>
      </c>
      <c r="C81464">
        <v>54.9</v>
      </c>
    </row>
    <row r="81465" spans="1:3" x14ac:dyDescent="0.2">
      <c r="A81465" t="s">
        <v>27</v>
      </c>
      <c r="B81465" s="1">
        <v>45644</v>
      </c>
      <c r="C81465">
        <v>51.75</v>
      </c>
    </row>
    <row r="81466" spans="1:3" x14ac:dyDescent="0.2">
      <c r="A81466" t="s">
        <v>27</v>
      </c>
      <c r="B81466" s="1">
        <v>45644</v>
      </c>
      <c r="C81466">
        <v>29.25</v>
      </c>
    </row>
    <row r="81467" spans="1:3" x14ac:dyDescent="0.2">
      <c r="A81467" t="s">
        <v>27</v>
      </c>
      <c r="B81467" s="1">
        <v>45644</v>
      </c>
      <c r="C81467">
        <v>51.75</v>
      </c>
    </row>
    <row r="81468" spans="1:3" x14ac:dyDescent="0.2">
      <c r="A81468" t="s">
        <v>27</v>
      </c>
      <c r="B81468" s="1">
        <v>45644</v>
      </c>
      <c r="C81468">
        <v>74.25</v>
      </c>
    </row>
    <row r="81469" spans="1:3" x14ac:dyDescent="0.2">
      <c r="A81469" t="s">
        <v>27</v>
      </c>
      <c r="B81469" s="1">
        <v>45644</v>
      </c>
      <c r="C81469">
        <v>118.5</v>
      </c>
    </row>
    <row r="81470" spans="1:3" x14ac:dyDescent="0.2">
      <c r="A81470" t="s">
        <v>27</v>
      </c>
      <c r="B81470" s="1">
        <v>45644</v>
      </c>
      <c r="C81470">
        <v>36.75</v>
      </c>
    </row>
    <row r="81471" spans="1:3" x14ac:dyDescent="0.2">
      <c r="A81471" t="s">
        <v>27</v>
      </c>
      <c r="B81471" s="1">
        <v>45644</v>
      </c>
      <c r="C81471">
        <v>51.75</v>
      </c>
    </row>
    <row r="81472" spans="1:3" x14ac:dyDescent="0.2">
      <c r="A81472" t="s">
        <v>27</v>
      </c>
      <c r="B81472" s="1">
        <v>45644</v>
      </c>
      <c r="C81472">
        <v>96.75</v>
      </c>
    </row>
    <row r="81473" spans="1:3" x14ac:dyDescent="0.2">
      <c r="A81473" t="s">
        <v>2138</v>
      </c>
      <c r="B81473" s="1">
        <v>45644</v>
      </c>
      <c r="C81473">
        <v>31.4</v>
      </c>
    </row>
    <row r="81474" spans="1:3" x14ac:dyDescent="0.2">
      <c r="A81474" t="s">
        <v>2139</v>
      </c>
      <c r="B81474" s="1">
        <v>45644</v>
      </c>
      <c r="C81474">
        <v>59.45</v>
      </c>
    </row>
    <row r="81475" spans="1:3" x14ac:dyDescent="0.2">
      <c r="A81475" t="s">
        <v>2140</v>
      </c>
      <c r="B81475" s="1">
        <v>45644</v>
      </c>
      <c r="C81475">
        <v>52.95</v>
      </c>
    </row>
    <row r="81476" spans="1:3" x14ac:dyDescent="0.2">
      <c r="A81476" t="s">
        <v>2141</v>
      </c>
      <c r="B81476" s="1">
        <v>45644</v>
      </c>
      <c r="C81476">
        <v>49.45</v>
      </c>
    </row>
    <row r="81477" spans="1:3" x14ac:dyDescent="0.2">
      <c r="A81477" t="s">
        <v>229</v>
      </c>
      <c r="B81477" s="1">
        <v>45644</v>
      </c>
      <c r="C81477">
        <v>162.80000000000001</v>
      </c>
    </row>
    <row r="81478" spans="1:3" x14ac:dyDescent="0.2">
      <c r="A81478" t="s">
        <v>310</v>
      </c>
      <c r="B81478" s="1">
        <v>45644</v>
      </c>
      <c r="C81478">
        <v>593.33000000000004</v>
      </c>
    </row>
    <row r="81479" spans="1:3" x14ac:dyDescent="0.2">
      <c r="A81479" t="s">
        <v>2142</v>
      </c>
      <c r="B81479" s="1">
        <v>45644</v>
      </c>
      <c r="C81479">
        <v>58</v>
      </c>
    </row>
    <row r="81480" spans="1:3" x14ac:dyDescent="0.2">
      <c r="A81480" t="s">
        <v>2143</v>
      </c>
      <c r="B81480" s="1">
        <v>45644</v>
      </c>
      <c r="C81480">
        <v>71.849999999999994</v>
      </c>
    </row>
    <row r="81481" spans="1:3" x14ac:dyDescent="0.2">
      <c r="A81481" t="s">
        <v>2144</v>
      </c>
      <c r="B81481" s="1">
        <v>45644</v>
      </c>
      <c r="C81481">
        <v>53.9</v>
      </c>
    </row>
    <row r="81482" spans="1:3" x14ac:dyDescent="0.2">
      <c r="A81482" t="s">
        <v>2145</v>
      </c>
      <c r="B81482" s="1">
        <v>45644</v>
      </c>
      <c r="C81482">
        <v>32.950000000000003</v>
      </c>
    </row>
    <row r="81483" spans="1:3" x14ac:dyDescent="0.2">
      <c r="A81483" t="s">
        <v>2146</v>
      </c>
      <c r="B81483" s="1">
        <v>45644</v>
      </c>
      <c r="C81483">
        <v>71.650000000000006</v>
      </c>
    </row>
    <row r="81484" spans="1:3" x14ac:dyDescent="0.2">
      <c r="A81484" t="s">
        <v>2147</v>
      </c>
      <c r="B81484" s="1">
        <v>45644</v>
      </c>
      <c r="C81484">
        <v>58.9</v>
      </c>
    </row>
    <row r="81485" spans="1:3" x14ac:dyDescent="0.2">
      <c r="A81485" t="s">
        <v>27</v>
      </c>
      <c r="B81485" s="1">
        <v>45644</v>
      </c>
      <c r="C81485">
        <v>74.25</v>
      </c>
    </row>
    <row r="81486" spans="1:3" x14ac:dyDescent="0.2">
      <c r="A81486" t="s">
        <v>27</v>
      </c>
      <c r="B81486" s="1">
        <v>45644</v>
      </c>
      <c r="C81486">
        <v>29.25</v>
      </c>
    </row>
    <row r="81487" spans="1:3" x14ac:dyDescent="0.2">
      <c r="A81487" t="s">
        <v>27</v>
      </c>
      <c r="B81487" s="1">
        <v>45644</v>
      </c>
      <c r="C81487">
        <v>51.75</v>
      </c>
    </row>
    <row r="81488" spans="1:3" x14ac:dyDescent="0.2">
      <c r="A81488" t="s">
        <v>27</v>
      </c>
      <c r="B81488" s="1">
        <v>45644</v>
      </c>
      <c r="C81488">
        <v>44.25</v>
      </c>
    </row>
    <row r="81489" spans="1:3" x14ac:dyDescent="0.2">
      <c r="A81489" t="s">
        <v>119</v>
      </c>
      <c r="B81489" s="1">
        <v>45645</v>
      </c>
      <c r="C81489">
        <v>224</v>
      </c>
    </row>
    <row r="81490" spans="1:3" x14ac:dyDescent="0.2">
      <c r="A81490" t="s">
        <v>928</v>
      </c>
      <c r="B81490" s="1">
        <v>45645</v>
      </c>
      <c r="C81490">
        <v>392.06</v>
      </c>
    </row>
    <row r="81491" spans="1:3" x14ac:dyDescent="0.2">
      <c r="A81491" t="s">
        <v>2078</v>
      </c>
      <c r="B81491" s="1">
        <v>45645</v>
      </c>
      <c r="C81491">
        <v>62.26</v>
      </c>
    </row>
    <row r="81492" spans="1:3" x14ac:dyDescent="0.2">
      <c r="A81492" t="s">
        <v>945</v>
      </c>
      <c r="B81492" s="1">
        <v>45645</v>
      </c>
      <c r="C81492">
        <v>552.64</v>
      </c>
    </row>
    <row r="81493" spans="1:3" x14ac:dyDescent="0.2">
      <c r="A81493" t="s">
        <v>147</v>
      </c>
      <c r="B81493" s="1">
        <v>45645</v>
      </c>
      <c r="C81493">
        <v>172.91</v>
      </c>
    </row>
    <row r="81494" spans="1:3" x14ac:dyDescent="0.2">
      <c r="A81494" t="s">
        <v>1382</v>
      </c>
      <c r="B81494" s="1">
        <v>45645</v>
      </c>
      <c r="C81494">
        <v>208.9</v>
      </c>
    </row>
    <row r="81495" spans="1:3" x14ac:dyDescent="0.2">
      <c r="A81495" t="s">
        <v>308</v>
      </c>
      <c r="B81495" s="1">
        <v>45645</v>
      </c>
      <c r="C81495">
        <v>479.52</v>
      </c>
    </row>
    <row r="81496" spans="1:3" x14ac:dyDescent="0.2">
      <c r="A81496" t="s">
        <v>79</v>
      </c>
      <c r="B81496" s="1">
        <v>45645</v>
      </c>
      <c r="C81496">
        <v>26.08</v>
      </c>
    </row>
    <row r="81497" spans="1:3" x14ac:dyDescent="0.2">
      <c r="A81497" t="s">
        <v>79</v>
      </c>
      <c r="B81497" s="1">
        <v>45645</v>
      </c>
      <c r="C81497">
        <v>64.010000000000005</v>
      </c>
    </row>
    <row r="81498" spans="1:3" x14ac:dyDescent="0.2">
      <c r="A81498" t="s">
        <v>3</v>
      </c>
      <c r="B81498" s="1">
        <v>45645</v>
      </c>
      <c r="C81498">
        <v>92.9</v>
      </c>
    </row>
    <row r="81499" spans="1:3" x14ac:dyDescent="0.2">
      <c r="A81499" t="s">
        <v>2079</v>
      </c>
      <c r="B81499" s="1">
        <v>45645</v>
      </c>
      <c r="C81499">
        <v>67.45</v>
      </c>
    </row>
    <row r="81500" spans="1:3" x14ac:dyDescent="0.2">
      <c r="A81500" t="s">
        <v>2080</v>
      </c>
      <c r="B81500" s="1">
        <v>45645</v>
      </c>
      <c r="C81500">
        <v>61.45</v>
      </c>
    </row>
    <row r="81501" spans="1:3" x14ac:dyDescent="0.2">
      <c r="A81501" t="s">
        <v>2081</v>
      </c>
      <c r="B81501" s="1">
        <v>45645</v>
      </c>
      <c r="C81501">
        <v>97.45</v>
      </c>
    </row>
    <row r="81502" spans="1:3" x14ac:dyDescent="0.2">
      <c r="A81502" t="s">
        <v>942</v>
      </c>
      <c r="B81502" s="1">
        <v>45645</v>
      </c>
      <c r="C81502">
        <v>1058.28</v>
      </c>
    </row>
    <row r="81503" spans="1:3" x14ac:dyDescent="0.2">
      <c r="A81503" t="s">
        <v>2082</v>
      </c>
      <c r="B81503" s="1">
        <v>45645</v>
      </c>
      <c r="C81503">
        <v>139</v>
      </c>
    </row>
    <row r="81504" spans="1:3" x14ac:dyDescent="0.2">
      <c r="A81504" t="s">
        <v>2083</v>
      </c>
      <c r="B81504" s="1">
        <v>45645</v>
      </c>
      <c r="C81504">
        <v>78.849999999999994</v>
      </c>
    </row>
    <row r="81505" spans="1:3" x14ac:dyDescent="0.2">
      <c r="A81505" t="s">
        <v>2084</v>
      </c>
      <c r="B81505" s="1">
        <v>45645</v>
      </c>
      <c r="C81505">
        <v>63.9</v>
      </c>
    </row>
    <row r="81506" spans="1:3" x14ac:dyDescent="0.2">
      <c r="A81506" t="s">
        <v>2085</v>
      </c>
      <c r="B81506" s="1">
        <v>45645</v>
      </c>
      <c r="C81506">
        <v>63.9</v>
      </c>
    </row>
    <row r="81507" spans="1:3" x14ac:dyDescent="0.2">
      <c r="A81507" t="s">
        <v>2086</v>
      </c>
      <c r="B81507" s="1">
        <v>45645</v>
      </c>
      <c r="C81507">
        <v>68.900000000000006</v>
      </c>
    </row>
    <row r="81508" spans="1:3" x14ac:dyDescent="0.2">
      <c r="A81508" t="s">
        <v>2087</v>
      </c>
      <c r="B81508" s="1">
        <v>45645</v>
      </c>
      <c r="C81508">
        <v>56.9</v>
      </c>
    </row>
    <row r="81509" spans="1:3" x14ac:dyDescent="0.2">
      <c r="A81509" t="s">
        <v>27</v>
      </c>
      <c r="B81509" s="1">
        <v>45645</v>
      </c>
      <c r="C81509">
        <v>29.96</v>
      </c>
    </row>
    <row r="81510" spans="1:3" x14ac:dyDescent="0.2">
      <c r="A81510" t="s">
        <v>27</v>
      </c>
      <c r="B81510" s="1">
        <v>45645</v>
      </c>
      <c r="C81510">
        <v>44.25</v>
      </c>
    </row>
    <row r="81511" spans="1:3" x14ac:dyDescent="0.2">
      <c r="A81511" t="s">
        <v>2088</v>
      </c>
      <c r="B81511" s="1">
        <v>45645</v>
      </c>
      <c r="C81511">
        <v>84.95</v>
      </c>
    </row>
    <row r="81512" spans="1:3" x14ac:dyDescent="0.2">
      <c r="A81512" t="s">
        <v>2089</v>
      </c>
      <c r="B81512" s="1">
        <v>45645</v>
      </c>
      <c r="C81512">
        <v>172.91</v>
      </c>
    </row>
    <row r="81513" spans="1:3" x14ac:dyDescent="0.2">
      <c r="A81513" t="s">
        <v>46</v>
      </c>
      <c r="B81513" s="1">
        <v>45645</v>
      </c>
      <c r="C81513">
        <v>19.579999999999998</v>
      </c>
    </row>
    <row r="81514" spans="1:3" x14ac:dyDescent="0.2">
      <c r="A81514" t="s">
        <v>1264</v>
      </c>
      <c r="B81514" s="1">
        <v>45645</v>
      </c>
      <c r="C81514">
        <v>137.51</v>
      </c>
    </row>
    <row r="81515" spans="1:3" x14ac:dyDescent="0.2">
      <c r="A81515" t="s">
        <v>119</v>
      </c>
      <c r="B81515" s="1">
        <v>45645</v>
      </c>
      <c r="C81515">
        <v>634.41999999999996</v>
      </c>
    </row>
    <row r="81516" spans="1:3" x14ac:dyDescent="0.2">
      <c r="A81516" t="s">
        <v>32</v>
      </c>
      <c r="B81516" s="1">
        <v>45645</v>
      </c>
      <c r="C81516">
        <v>640.61</v>
      </c>
    </row>
    <row r="81517" spans="1:3" x14ac:dyDescent="0.2">
      <c r="A81517" t="s">
        <v>596</v>
      </c>
      <c r="B81517" s="1">
        <v>45645</v>
      </c>
      <c r="C81517">
        <v>1075.5</v>
      </c>
    </row>
    <row r="81518" spans="1:3" x14ac:dyDescent="0.2">
      <c r="A81518" t="s">
        <v>2090</v>
      </c>
      <c r="B81518" s="1">
        <v>45645</v>
      </c>
      <c r="C81518">
        <v>99</v>
      </c>
    </row>
    <row r="81519" spans="1:3" x14ac:dyDescent="0.2">
      <c r="A81519" t="s">
        <v>212</v>
      </c>
      <c r="B81519" s="1">
        <v>45645</v>
      </c>
      <c r="C81519">
        <v>885.6</v>
      </c>
    </row>
    <row r="81520" spans="1:3" x14ac:dyDescent="0.2">
      <c r="A81520" t="s">
        <v>2091</v>
      </c>
      <c r="B81520" s="1">
        <v>45645</v>
      </c>
      <c r="C81520">
        <v>122.85</v>
      </c>
    </row>
    <row r="81521" spans="1:3" x14ac:dyDescent="0.2">
      <c r="A81521" t="s">
        <v>2092</v>
      </c>
      <c r="B81521" s="1">
        <v>45645</v>
      </c>
      <c r="C81521">
        <v>21.9</v>
      </c>
    </row>
    <row r="81522" spans="1:3" x14ac:dyDescent="0.2">
      <c r="A81522" t="s">
        <v>2093</v>
      </c>
      <c r="B81522" s="1">
        <v>45645</v>
      </c>
      <c r="C81522">
        <v>87.65</v>
      </c>
    </row>
    <row r="81523" spans="1:3" x14ac:dyDescent="0.2">
      <c r="A81523" t="s">
        <v>2094</v>
      </c>
      <c r="B81523" s="1">
        <v>45645</v>
      </c>
      <c r="C81523">
        <v>88.65</v>
      </c>
    </row>
    <row r="81524" spans="1:3" x14ac:dyDescent="0.2">
      <c r="A81524" t="s">
        <v>2095</v>
      </c>
      <c r="B81524" s="1">
        <v>45645</v>
      </c>
      <c r="C81524">
        <v>78.849999999999994</v>
      </c>
    </row>
    <row r="81525" spans="1:3" x14ac:dyDescent="0.2">
      <c r="A81525" t="s">
        <v>2096</v>
      </c>
      <c r="B81525" s="1">
        <v>45645</v>
      </c>
      <c r="C81525">
        <v>69.900000000000006</v>
      </c>
    </row>
    <row r="81526" spans="1:3" x14ac:dyDescent="0.2">
      <c r="A81526" t="s">
        <v>2097</v>
      </c>
      <c r="B81526" s="1">
        <v>45645</v>
      </c>
      <c r="C81526">
        <v>70.650000000000006</v>
      </c>
    </row>
    <row r="81527" spans="1:3" x14ac:dyDescent="0.2">
      <c r="A81527" t="s">
        <v>2098</v>
      </c>
      <c r="B81527" s="1">
        <v>45645</v>
      </c>
      <c r="C81527">
        <v>88.65</v>
      </c>
    </row>
    <row r="81528" spans="1:3" x14ac:dyDescent="0.2">
      <c r="A81528" t="s">
        <v>2099</v>
      </c>
      <c r="B81528" s="1">
        <v>45645</v>
      </c>
      <c r="C81528">
        <v>63.9</v>
      </c>
    </row>
    <row r="81529" spans="1:3" x14ac:dyDescent="0.2">
      <c r="A81529" t="s">
        <v>2100</v>
      </c>
      <c r="B81529" s="1">
        <v>45645</v>
      </c>
      <c r="C81529">
        <v>56.9</v>
      </c>
    </row>
    <row r="81530" spans="1:3" x14ac:dyDescent="0.2">
      <c r="A81530" t="s">
        <v>702</v>
      </c>
      <c r="B81530" s="1">
        <v>45645</v>
      </c>
      <c r="C81530">
        <v>1542</v>
      </c>
    </row>
    <row r="81531" spans="1:3" x14ac:dyDescent="0.2">
      <c r="A81531" t="s">
        <v>2101</v>
      </c>
      <c r="B81531" s="1">
        <v>45645</v>
      </c>
      <c r="C81531">
        <v>71.849999999999994</v>
      </c>
    </row>
    <row r="81532" spans="1:3" x14ac:dyDescent="0.2">
      <c r="A81532" t="s">
        <v>2102</v>
      </c>
      <c r="B81532" s="1">
        <v>45645</v>
      </c>
      <c r="C81532">
        <v>104.85</v>
      </c>
    </row>
    <row r="81533" spans="1:3" x14ac:dyDescent="0.2">
      <c r="A81533" t="s">
        <v>2103</v>
      </c>
      <c r="B81533" s="1">
        <v>45645</v>
      </c>
      <c r="C81533">
        <v>88.75</v>
      </c>
    </row>
    <row r="81534" spans="1:3" x14ac:dyDescent="0.2">
      <c r="A81534" t="s">
        <v>2104</v>
      </c>
      <c r="B81534" s="1">
        <v>45645</v>
      </c>
      <c r="C81534">
        <v>43.9</v>
      </c>
    </row>
    <row r="81535" spans="1:3" x14ac:dyDescent="0.2">
      <c r="A81535" t="s">
        <v>2105</v>
      </c>
      <c r="B81535" s="1">
        <v>45645</v>
      </c>
      <c r="C81535">
        <v>21.9</v>
      </c>
    </row>
    <row r="81536" spans="1:3" x14ac:dyDescent="0.2">
      <c r="A81536" t="s">
        <v>2106</v>
      </c>
      <c r="B81536" s="1">
        <v>45645</v>
      </c>
      <c r="C81536">
        <v>6652.6</v>
      </c>
    </row>
    <row r="81537" spans="1:3" x14ac:dyDescent="0.2">
      <c r="A81537" t="s">
        <v>34</v>
      </c>
      <c r="B81537" s="1">
        <v>45645</v>
      </c>
      <c r="C81537">
        <v>186.45</v>
      </c>
    </row>
    <row r="81538" spans="1:3" x14ac:dyDescent="0.2">
      <c r="A81538" t="s">
        <v>27</v>
      </c>
      <c r="B81538" s="1">
        <v>45645</v>
      </c>
      <c r="C81538">
        <v>74.25</v>
      </c>
    </row>
    <row r="81539" spans="1:3" x14ac:dyDescent="0.2">
      <c r="A81539" t="s">
        <v>27</v>
      </c>
      <c r="B81539" s="1">
        <v>45645</v>
      </c>
      <c r="C81539">
        <v>29.25</v>
      </c>
    </row>
    <row r="81540" spans="1:3" x14ac:dyDescent="0.2">
      <c r="A81540" t="s">
        <v>27</v>
      </c>
      <c r="B81540" s="1">
        <v>45645</v>
      </c>
      <c r="C81540">
        <v>74.25</v>
      </c>
    </row>
    <row r="81541" spans="1:3" x14ac:dyDescent="0.2">
      <c r="A81541" t="s">
        <v>27</v>
      </c>
      <c r="B81541" s="1">
        <v>45645</v>
      </c>
      <c r="C81541">
        <v>44.25</v>
      </c>
    </row>
    <row r="81542" spans="1:3" x14ac:dyDescent="0.2">
      <c r="A81542" t="s">
        <v>27</v>
      </c>
      <c r="B81542" s="1">
        <v>45645</v>
      </c>
      <c r="C81542">
        <v>29.25</v>
      </c>
    </row>
    <row r="81543" spans="1:3" x14ac:dyDescent="0.2">
      <c r="A81543" t="s">
        <v>27</v>
      </c>
      <c r="B81543" s="1">
        <v>45645</v>
      </c>
      <c r="C81543">
        <v>41.21</v>
      </c>
    </row>
    <row r="81544" spans="1:3" x14ac:dyDescent="0.2">
      <c r="A81544" t="s">
        <v>27</v>
      </c>
      <c r="B81544" s="1">
        <v>45645</v>
      </c>
      <c r="C81544">
        <v>44.25</v>
      </c>
    </row>
    <row r="81545" spans="1:3" x14ac:dyDescent="0.2">
      <c r="A81545" t="s">
        <v>27</v>
      </c>
      <c r="B81545" s="1">
        <v>45645</v>
      </c>
      <c r="C81545">
        <v>29.25</v>
      </c>
    </row>
    <row r="81546" spans="1:3" x14ac:dyDescent="0.2">
      <c r="A81546" t="s">
        <v>27</v>
      </c>
      <c r="B81546" s="1">
        <v>45645</v>
      </c>
      <c r="C81546">
        <v>29.25</v>
      </c>
    </row>
    <row r="81547" spans="1:3" x14ac:dyDescent="0.2">
      <c r="A81547" t="s">
        <v>27</v>
      </c>
      <c r="B81547" s="1">
        <v>45645</v>
      </c>
      <c r="C81547">
        <v>36.75</v>
      </c>
    </row>
    <row r="81548" spans="1:3" x14ac:dyDescent="0.2">
      <c r="A81548" t="s">
        <v>27</v>
      </c>
      <c r="B81548" s="1">
        <v>45645</v>
      </c>
      <c r="C81548">
        <v>36.75</v>
      </c>
    </row>
    <row r="81549" spans="1:3" x14ac:dyDescent="0.2">
      <c r="A81549" t="s">
        <v>27</v>
      </c>
      <c r="B81549" s="1">
        <v>45645</v>
      </c>
      <c r="C81549">
        <v>29.25</v>
      </c>
    </row>
    <row r="81550" spans="1:3" x14ac:dyDescent="0.2">
      <c r="A81550" t="s">
        <v>27</v>
      </c>
      <c r="B81550" s="1">
        <v>45645</v>
      </c>
      <c r="C81550">
        <v>22.46</v>
      </c>
    </row>
    <row r="81551" spans="1:3" x14ac:dyDescent="0.2">
      <c r="A81551" t="s">
        <v>27</v>
      </c>
      <c r="B81551" s="1">
        <v>45645</v>
      </c>
      <c r="C81551">
        <v>22.46</v>
      </c>
    </row>
    <row r="81552" spans="1:3" x14ac:dyDescent="0.2">
      <c r="A81552" t="s">
        <v>27</v>
      </c>
      <c r="B81552" s="1">
        <v>45645</v>
      </c>
      <c r="C81552">
        <v>51.75</v>
      </c>
    </row>
    <row r="81553" spans="1:3" x14ac:dyDescent="0.2">
      <c r="A81553" t="s">
        <v>27</v>
      </c>
      <c r="B81553" s="1">
        <v>45645</v>
      </c>
      <c r="C81553">
        <v>29.25</v>
      </c>
    </row>
    <row r="81554" spans="1:3" x14ac:dyDescent="0.2">
      <c r="A81554" t="s">
        <v>27</v>
      </c>
      <c r="B81554" s="1">
        <v>45645</v>
      </c>
      <c r="C81554">
        <v>36.75</v>
      </c>
    </row>
    <row r="81555" spans="1:3" x14ac:dyDescent="0.2">
      <c r="A81555" t="s">
        <v>27</v>
      </c>
      <c r="B81555" s="1">
        <v>45645</v>
      </c>
      <c r="C81555">
        <v>29.25</v>
      </c>
    </row>
    <row r="81556" spans="1:3" x14ac:dyDescent="0.2">
      <c r="A81556" t="s">
        <v>27</v>
      </c>
      <c r="B81556" s="1">
        <v>45645</v>
      </c>
      <c r="C81556">
        <v>29.25</v>
      </c>
    </row>
    <row r="81557" spans="1:3" x14ac:dyDescent="0.2">
      <c r="A81557" t="s">
        <v>27</v>
      </c>
      <c r="B81557" s="1">
        <v>45645</v>
      </c>
      <c r="C81557">
        <v>59.25</v>
      </c>
    </row>
    <row r="81558" spans="1:3" x14ac:dyDescent="0.2">
      <c r="A81558" t="s">
        <v>46</v>
      </c>
      <c r="B81558" s="1">
        <v>45645</v>
      </c>
      <c r="C81558">
        <v>728.91</v>
      </c>
    </row>
    <row r="81559" spans="1:3" x14ac:dyDescent="0.2">
      <c r="A81559" t="s">
        <v>534</v>
      </c>
      <c r="B81559" s="1">
        <v>45645</v>
      </c>
      <c r="C81559">
        <v>560.72</v>
      </c>
    </row>
    <row r="81560" spans="1:3" x14ac:dyDescent="0.2">
      <c r="A81560" t="s">
        <v>2107</v>
      </c>
      <c r="B81560" s="1">
        <v>45645</v>
      </c>
      <c r="C81560">
        <v>69</v>
      </c>
    </row>
    <row r="81561" spans="1:3" x14ac:dyDescent="0.2">
      <c r="A81561" t="s">
        <v>2108</v>
      </c>
      <c r="B81561" s="1">
        <v>45645</v>
      </c>
      <c r="C81561">
        <v>63.9</v>
      </c>
    </row>
    <row r="81562" spans="1:3" x14ac:dyDescent="0.2">
      <c r="A81562" t="s">
        <v>2109</v>
      </c>
      <c r="B81562" s="1">
        <v>45645</v>
      </c>
      <c r="C81562">
        <v>139.65</v>
      </c>
    </row>
    <row r="81563" spans="1:3" x14ac:dyDescent="0.2">
      <c r="A81563" t="s">
        <v>2110</v>
      </c>
      <c r="B81563" s="1">
        <v>45645</v>
      </c>
      <c r="C81563">
        <v>172.85</v>
      </c>
    </row>
    <row r="81564" spans="1:3" x14ac:dyDescent="0.2">
      <c r="A81564" t="s">
        <v>2039</v>
      </c>
      <c r="B81564" s="1">
        <v>45646</v>
      </c>
      <c r="C81564">
        <v>128.85</v>
      </c>
    </row>
    <row r="81565" spans="1:3" x14ac:dyDescent="0.2">
      <c r="A81565" t="s">
        <v>2040</v>
      </c>
      <c r="B81565" s="1">
        <v>45646</v>
      </c>
      <c r="C81565">
        <v>63.9</v>
      </c>
    </row>
    <row r="81566" spans="1:3" x14ac:dyDescent="0.2">
      <c r="A81566" t="s">
        <v>2041</v>
      </c>
      <c r="B81566" s="1">
        <v>45646</v>
      </c>
      <c r="C81566">
        <v>89.85</v>
      </c>
    </row>
    <row r="81567" spans="1:3" x14ac:dyDescent="0.2">
      <c r="A81567" t="s">
        <v>2042</v>
      </c>
      <c r="B81567" s="1">
        <v>45646</v>
      </c>
      <c r="C81567">
        <v>69.95</v>
      </c>
    </row>
    <row r="81568" spans="1:3" x14ac:dyDescent="0.2">
      <c r="A81568" t="s">
        <v>2043</v>
      </c>
      <c r="B81568" s="1">
        <v>45646</v>
      </c>
      <c r="C81568">
        <v>105.9</v>
      </c>
    </row>
    <row r="81569" spans="1:3" x14ac:dyDescent="0.2">
      <c r="A81569" t="s">
        <v>27</v>
      </c>
      <c r="B81569" s="1">
        <v>45646</v>
      </c>
      <c r="C81569">
        <v>41.21</v>
      </c>
    </row>
    <row r="81570" spans="1:3" x14ac:dyDescent="0.2">
      <c r="A81570" t="s">
        <v>2044</v>
      </c>
      <c r="B81570" s="1">
        <v>45646</v>
      </c>
      <c r="C81570">
        <v>78.849999999999994</v>
      </c>
    </row>
    <row r="81571" spans="1:3" x14ac:dyDescent="0.2">
      <c r="A81571" t="s">
        <v>2045</v>
      </c>
      <c r="B81571" s="1">
        <v>45646</v>
      </c>
      <c r="C81571">
        <v>63.9</v>
      </c>
    </row>
    <row r="81572" spans="1:3" x14ac:dyDescent="0.2">
      <c r="A81572" t="s">
        <v>349</v>
      </c>
      <c r="B81572" s="1">
        <v>45646</v>
      </c>
      <c r="C81572">
        <v>260.31</v>
      </c>
    </row>
    <row r="81573" spans="1:3" x14ac:dyDescent="0.2">
      <c r="A81573" t="s">
        <v>2046</v>
      </c>
      <c r="B81573" s="1">
        <v>45646</v>
      </c>
      <c r="C81573">
        <v>78.849999999999994</v>
      </c>
    </row>
    <row r="81574" spans="1:3" x14ac:dyDescent="0.2">
      <c r="A81574" t="s">
        <v>2047</v>
      </c>
      <c r="B81574" s="1">
        <v>45646</v>
      </c>
      <c r="C81574">
        <v>68.45</v>
      </c>
    </row>
    <row r="81575" spans="1:3" x14ac:dyDescent="0.2">
      <c r="A81575" t="s">
        <v>2048</v>
      </c>
      <c r="B81575" s="1">
        <v>45646</v>
      </c>
      <c r="C81575">
        <v>65.849999999999994</v>
      </c>
    </row>
    <row r="81576" spans="1:3" x14ac:dyDescent="0.2">
      <c r="A81576" t="s">
        <v>2049</v>
      </c>
      <c r="B81576" s="1">
        <v>45646</v>
      </c>
      <c r="C81576">
        <v>56.21</v>
      </c>
    </row>
    <row r="81577" spans="1:3" x14ac:dyDescent="0.2">
      <c r="A81577" t="s">
        <v>79</v>
      </c>
      <c r="B81577" s="1">
        <v>45646</v>
      </c>
      <c r="C81577">
        <v>37.93</v>
      </c>
    </row>
    <row r="81578" spans="1:3" x14ac:dyDescent="0.2">
      <c r="A81578" t="s">
        <v>2050</v>
      </c>
      <c r="B81578" s="1">
        <v>45646</v>
      </c>
      <c r="C81578">
        <v>149.6</v>
      </c>
    </row>
    <row r="81579" spans="1:3" x14ac:dyDescent="0.2">
      <c r="A81579" t="s">
        <v>2051</v>
      </c>
      <c r="B81579" s="1">
        <v>45646</v>
      </c>
      <c r="C81579">
        <v>255.96</v>
      </c>
    </row>
    <row r="81580" spans="1:3" x14ac:dyDescent="0.2">
      <c r="A81580" t="s">
        <v>583</v>
      </c>
      <c r="B81580" s="1">
        <v>45646</v>
      </c>
      <c r="C81580">
        <v>164.87</v>
      </c>
    </row>
    <row r="81581" spans="1:3" x14ac:dyDescent="0.2">
      <c r="A81581" t="s">
        <v>2052</v>
      </c>
      <c r="B81581" s="1">
        <v>45646</v>
      </c>
      <c r="C81581">
        <v>65.45</v>
      </c>
    </row>
    <row r="81582" spans="1:3" x14ac:dyDescent="0.2">
      <c r="A81582" t="s">
        <v>2053</v>
      </c>
      <c r="B81582" s="1">
        <v>45646</v>
      </c>
      <c r="C81582">
        <v>81.900000000000006</v>
      </c>
    </row>
    <row r="81583" spans="1:3" x14ac:dyDescent="0.2">
      <c r="A81583" t="s">
        <v>27</v>
      </c>
      <c r="B81583" s="1">
        <v>45646</v>
      </c>
      <c r="C81583">
        <v>29.25</v>
      </c>
    </row>
    <row r="81584" spans="1:3" x14ac:dyDescent="0.2">
      <c r="A81584" t="s">
        <v>27</v>
      </c>
      <c r="B81584" s="1">
        <v>45646</v>
      </c>
      <c r="C81584">
        <v>29.25</v>
      </c>
    </row>
    <row r="81585" spans="1:3" x14ac:dyDescent="0.2">
      <c r="A81585" t="s">
        <v>2054</v>
      </c>
      <c r="B81585" s="1">
        <v>45646</v>
      </c>
      <c r="C81585">
        <v>31.45</v>
      </c>
    </row>
    <row r="81586" spans="1:3" x14ac:dyDescent="0.2">
      <c r="A81586" t="s">
        <v>677</v>
      </c>
      <c r="B81586" s="1">
        <v>45646</v>
      </c>
      <c r="C81586">
        <v>66.599999999999994</v>
      </c>
    </row>
    <row r="81587" spans="1:3" x14ac:dyDescent="0.2">
      <c r="A81587" t="s">
        <v>1071</v>
      </c>
      <c r="B81587" s="1">
        <v>45646</v>
      </c>
      <c r="C81587">
        <v>216.95</v>
      </c>
    </row>
    <row r="81588" spans="1:3" x14ac:dyDescent="0.2">
      <c r="A81588" t="s">
        <v>2055</v>
      </c>
      <c r="B81588" s="1">
        <v>45646</v>
      </c>
      <c r="C81588">
        <v>146.02000000000001</v>
      </c>
    </row>
    <row r="81589" spans="1:3" x14ac:dyDescent="0.2">
      <c r="A81589" t="s">
        <v>75</v>
      </c>
      <c r="B81589" s="1">
        <v>45646</v>
      </c>
      <c r="C81589">
        <v>17.32</v>
      </c>
    </row>
    <row r="81590" spans="1:3" x14ac:dyDescent="0.2">
      <c r="A81590" t="s">
        <v>2056</v>
      </c>
      <c r="B81590" s="1">
        <v>45646</v>
      </c>
      <c r="C81590">
        <v>73.650000000000006</v>
      </c>
    </row>
    <row r="81591" spans="1:3" x14ac:dyDescent="0.2">
      <c r="A81591" t="s">
        <v>2057</v>
      </c>
      <c r="B81591" s="1">
        <v>45646</v>
      </c>
      <c r="C81591">
        <v>59.9</v>
      </c>
    </row>
    <row r="81592" spans="1:3" x14ac:dyDescent="0.2">
      <c r="A81592" t="s">
        <v>2058</v>
      </c>
      <c r="B81592" s="1">
        <v>45646</v>
      </c>
      <c r="C81592">
        <v>53.9</v>
      </c>
    </row>
    <row r="81593" spans="1:3" x14ac:dyDescent="0.2">
      <c r="A81593" t="s">
        <v>2059</v>
      </c>
      <c r="B81593" s="1">
        <v>45646</v>
      </c>
      <c r="C81593">
        <v>58.9</v>
      </c>
    </row>
    <row r="81594" spans="1:3" x14ac:dyDescent="0.2">
      <c r="A81594" t="s">
        <v>2060</v>
      </c>
      <c r="B81594" s="1">
        <v>45646</v>
      </c>
      <c r="C81594">
        <v>54.9</v>
      </c>
    </row>
    <row r="81595" spans="1:3" x14ac:dyDescent="0.2">
      <c r="A81595" t="s">
        <v>27</v>
      </c>
      <c r="B81595" s="1">
        <v>45646</v>
      </c>
      <c r="C81595">
        <v>41.21</v>
      </c>
    </row>
    <row r="81596" spans="1:3" x14ac:dyDescent="0.2">
      <c r="A81596" t="s">
        <v>693</v>
      </c>
      <c r="B81596" s="1">
        <v>45646</v>
      </c>
      <c r="C81596">
        <v>16.690000000000001</v>
      </c>
    </row>
    <row r="81597" spans="1:3" x14ac:dyDescent="0.2">
      <c r="A81597" t="s">
        <v>184</v>
      </c>
      <c r="B81597" s="1">
        <v>45646</v>
      </c>
      <c r="C81597">
        <v>29</v>
      </c>
    </row>
    <row r="81598" spans="1:3" x14ac:dyDescent="0.2">
      <c r="A81598" t="s">
        <v>2061</v>
      </c>
      <c r="B81598" s="1">
        <v>45646</v>
      </c>
      <c r="C81598">
        <v>179.95</v>
      </c>
    </row>
    <row r="81599" spans="1:3" x14ac:dyDescent="0.2">
      <c r="A81599" t="s">
        <v>75</v>
      </c>
      <c r="B81599" s="1">
        <v>45646</v>
      </c>
      <c r="C81599">
        <v>21.17</v>
      </c>
    </row>
    <row r="81600" spans="1:3" x14ac:dyDescent="0.2">
      <c r="A81600" t="s">
        <v>79</v>
      </c>
      <c r="B81600" s="1">
        <v>45646</v>
      </c>
      <c r="C81600">
        <v>16.45</v>
      </c>
    </row>
    <row r="81601" spans="1:3" x14ac:dyDescent="0.2">
      <c r="A81601" t="s">
        <v>4</v>
      </c>
      <c r="B81601" s="1">
        <v>45646</v>
      </c>
      <c r="C81601">
        <v>739.45</v>
      </c>
    </row>
    <row r="81602" spans="1:3" x14ac:dyDescent="0.2">
      <c r="A81602" t="s">
        <v>2062</v>
      </c>
      <c r="B81602" s="1">
        <v>45646</v>
      </c>
      <c r="C81602">
        <v>69</v>
      </c>
    </row>
    <row r="81603" spans="1:3" x14ac:dyDescent="0.2">
      <c r="A81603" t="s">
        <v>2063</v>
      </c>
      <c r="B81603" s="1">
        <v>45646</v>
      </c>
      <c r="C81603">
        <v>69.900000000000006</v>
      </c>
    </row>
    <row r="81604" spans="1:3" x14ac:dyDescent="0.2">
      <c r="A81604" t="s">
        <v>2064</v>
      </c>
      <c r="B81604" s="1">
        <v>45646</v>
      </c>
      <c r="C81604">
        <v>109.9</v>
      </c>
    </row>
    <row r="81605" spans="1:3" x14ac:dyDescent="0.2">
      <c r="A81605" t="s">
        <v>2065</v>
      </c>
      <c r="B81605" s="1">
        <v>45646</v>
      </c>
      <c r="C81605">
        <v>51.45</v>
      </c>
    </row>
    <row r="81606" spans="1:3" x14ac:dyDescent="0.2">
      <c r="A81606" t="s">
        <v>2066</v>
      </c>
      <c r="B81606" s="1">
        <v>45646</v>
      </c>
      <c r="C81606">
        <v>66.900000000000006</v>
      </c>
    </row>
    <row r="81607" spans="1:3" x14ac:dyDescent="0.2">
      <c r="A81607" t="s">
        <v>2067</v>
      </c>
      <c r="B81607" s="1">
        <v>45646</v>
      </c>
      <c r="C81607">
        <v>58.9</v>
      </c>
    </row>
    <row r="81608" spans="1:3" x14ac:dyDescent="0.2">
      <c r="A81608" t="s">
        <v>2068</v>
      </c>
      <c r="B81608" s="1">
        <v>45646</v>
      </c>
      <c r="C81608">
        <v>164.85</v>
      </c>
    </row>
    <row r="81609" spans="1:3" x14ac:dyDescent="0.2">
      <c r="A81609" t="s">
        <v>2069</v>
      </c>
      <c r="B81609" s="1">
        <v>45646</v>
      </c>
      <c r="C81609">
        <v>64.900000000000006</v>
      </c>
    </row>
    <row r="81610" spans="1:3" x14ac:dyDescent="0.2">
      <c r="A81610" t="s">
        <v>2070</v>
      </c>
      <c r="B81610" s="1">
        <v>45646</v>
      </c>
      <c r="C81610">
        <v>127.9</v>
      </c>
    </row>
    <row r="81611" spans="1:3" x14ac:dyDescent="0.2">
      <c r="A81611" t="s">
        <v>2071</v>
      </c>
      <c r="B81611" s="1">
        <v>45646</v>
      </c>
      <c r="C81611">
        <v>63.9</v>
      </c>
    </row>
    <row r="81612" spans="1:3" x14ac:dyDescent="0.2">
      <c r="A81612" t="s">
        <v>2072</v>
      </c>
      <c r="B81612" s="1">
        <v>45646</v>
      </c>
      <c r="C81612">
        <v>106.4</v>
      </c>
    </row>
    <row r="81613" spans="1:3" x14ac:dyDescent="0.2">
      <c r="A81613" t="s">
        <v>2073</v>
      </c>
      <c r="B81613" s="1">
        <v>45646</v>
      </c>
      <c r="C81613">
        <v>63.9</v>
      </c>
    </row>
    <row r="81614" spans="1:3" x14ac:dyDescent="0.2">
      <c r="A81614" t="s">
        <v>1893</v>
      </c>
      <c r="B81614" s="1">
        <v>45646</v>
      </c>
      <c r="C81614">
        <v>138.15</v>
      </c>
    </row>
    <row r="81615" spans="1:3" x14ac:dyDescent="0.2">
      <c r="A81615" t="s">
        <v>2074</v>
      </c>
      <c r="B81615" s="1">
        <v>45646</v>
      </c>
      <c r="C81615">
        <v>56.9</v>
      </c>
    </row>
    <row r="81616" spans="1:3" x14ac:dyDescent="0.2">
      <c r="A81616" t="s">
        <v>2075</v>
      </c>
      <c r="B81616" s="1">
        <v>45646</v>
      </c>
      <c r="C81616">
        <v>68.400000000000006</v>
      </c>
    </row>
    <row r="81617" spans="1:3" x14ac:dyDescent="0.2">
      <c r="A81617" t="s">
        <v>2076</v>
      </c>
      <c r="B81617" s="1">
        <v>45646</v>
      </c>
      <c r="C81617">
        <v>58.9</v>
      </c>
    </row>
    <row r="81618" spans="1:3" x14ac:dyDescent="0.2">
      <c r="A81618" t="s">
        <v>27</v>
      </c>
      <c r="B81618" s="1">
        <v>45646</v>
      </c>
      <c r="C81618">
        <v>44.25</v>
      </c>
    </row>
    <row r="81619" spans="1:3" x14ac:dyDescent="0.2">
      <c r="A81619" t="s">
        <v>27</v>
      </c>
      <c r="B81619" s="1">
        <v>45646</v>
      </c>
      <c r="C81619">
        <v>96.75</v>
      </c>
    </row>
    <row r="81620" spans="1:3" x14ac:dyDescent="0.2">
      <c r="A81620" t="s">
        <v>27</v>
      </c>
      <c r="B81620" s="1">
        <v>45646</v>
      </c>
      <c r="C81620">
        <v>44.25</v>
      </c>
    </row>
    <row r="81621" spans="1:3" x14ac:dyDescent="0.2">
      <c r="A81621" t="s">
        <v>27</v>
      </c>
      <c r="B81621" s="1">
        <v>45646</v>
      </c>
      <c r="C81621">
        <v>44.25</v>
      </c>
    </row>
    <row r="81622" spans="1:3" x14ac:dyDescent="0.2">
      <c r="A81622" t="s">
        <v>27</v>
      </c>
      <c r="B81622" s="1">
        <v>45646</v>
      </c>
      <c r="C81622">
        <v>62.21</v>
      </c>
    </row>
    <row r="81623" spans="1:3" x14ac:dyDescent="0.2">
      <c r="A81623" t="s">
        <v>27</v>
      </c>
      <c r="B81623" s="1">
        <v>45646</v>
      </c>
      <c r="C81623">
        <v>41.21</v>
      </c>
    </row>
    <row r="81624" spans="1:3" x14ac:dyDescent="0.2">
      <c r="A81624" t="s">
        <v>27</v>
      </c>
      <c r="B81624" s="1">
        <v>45646</v>
      </c>
      <c r="C81624">
        <v>41.21</v>
      </c>
    </row>
    <row r="81625" spans="1:3" x14ac:dyDescent="0.2">
      <c r="A81625" t="s">
        <v>27</v>
      </c>
      <c r="B81625" s="1">
        <v>45646</v>
      </c>
      <c r="C81625">
        <v>67.459999999999994</v>
      </c>
    </row>
    <row r="81626" spans="1:3" x14ac:dyDescent="0.2">
      <c r="A81626" t="s">
        <v>27</v>
      </c>
      <c r="B81626" s="1">
        <v>45646</v>
      </c>
      <c r="C81626">
        <v>29.25</v>
      </c>
    </row>
    <row r="81627" spans="1:3" x14ac:dyDescent="0.2">
      <c r="A81627" t="s">
        <v>27</v>
      </c>
      <c r="B81627" s="1">
        <v>45646</v>
      </c>
      <c r="C81627">
        <v>96.75</v>
      </c>
    </row>
    <row r="81628" spans="1:3" x14ac:dyDescent="0.2">
      <c r="A81628" t="s">
        <v>27</v>
      </c>
      <c r="B81628" s="1">
        <v>45646</v>
      </c>
      <c r="C81628">
        <v>73.5</v>
      </c>
    </row>
    <row r="81629" spans="1:3" x14ac:dyDescent="0.2">
      <c r="A81629" t="s">
        <v>27</v>
      </c>
      <c r="B81629" s="1">
        <v>45646</v>
      </c>
      <c r="C81629">
        <v>74.25</v>
      </c>
    </row>
    <row r="81630" spans="1:3" x14ac:dyDescent="0.2">
      <c r="A81630" t="s">
        <v>27</v>
      </c>
      <c r="B81630" s="1">
        <v>45646</v>
      </c>
      <c r="C81630">
        <v>41.96</v>
      </c>
    </row>
    <row r="81631" spans="1:3" x14ac:dyDescent="0.2">
      <c r="A81631" t="s">
        <v>27</v>
      </c>
      <c r="B81631" s="1">
        <v>45646</v>
      </c>
      <c r="C81631">
        <v>66.75</v>
      </c>
    </row>
    <row r="81632" spans="1:3" x14ac:dyDescent="0.2">
      <c r="A81632" t="s">
        <v>27</v>
      </c>
      <c r="B81632" s="1">
        <v>45646</v>
      </c>
      <c r="C81632">
        <v>44.25</v>
      </c>
    </row>
    <row r="81633" spans="1:3" x14ac:dyDescent="0.2">
      <c r="A81633" t="s">
        <v>2077</v>
      </c>
      <c r="B81633" s="1">
        <v>45646</v>
      </c>
      <c r="C81633">
        <v>60.65</v>
      </c>
    </row>
    <row r="81634" spans="1:3" x14ac:dyDescent="0.2">
      <c r="A81634" t="s">
        <v>355</v>
      </c>
      <c r="B81634" s="1">
        <v>45646</v>
      </c>
      <c r="C81634">
        <v>942.35</v>
      </c>
    </row>
    <row r="81635" spans="1:3" x14ac:dyDescent="0.2">
      <c r="A81635" t="s">
        <v>313</v>
      </c>
      <c r="B81635" s="1">
        <v>45646</v>
      </c>
      <c r="C81635">
        <v>1441.1</v>
      </c>
    </row>
    <row r="81636" spans="1:3" x14ac:dyDescent="0.2">
      <c r="A81636" t="s">
        <v>318</v>
      </c>
      <c r="B81636" s="1">
        <v>45646</v>
      </c>
      <c r="C81636">
        <v>50.19</v>
      </c>
    </row>
    <row r="81637" spans="1:3" x14ac:dyDescent="0.2">
      <c r="A81637" t="s">
        <v>4</v>
      </c>
      <c r="B81637" s="1">
        <v>45649</v>
      </c>
      <c r="C81637">
        <v>886.35</v>
      </c>
    </row>
    <row r="81638" spans="1:3" x14ac:dyDescent="0.2">
      <c r="A81638" t="s">
        <v>46</v>
      </c>
      <c r="B81638" s="1">
        <v>45649</v>
      </c>
      <c r="C81638">
        <v>650</v>
      </c>
    </row>
    <row r="81639" spans="1:3" x14ac:dyDescent="0.2">
      <c r="A81639" t="s">
        <v>1981</v>
      </c>
      <c r="B81639" s="1">
        <v>45649</v>
      </c>
      <c r="C81639">
        <v>65.45</v>
      </c>
    </row>
    <row r="81640" spans="1:3" x14ac:dyDescent="0.2">
      <c r="A81640" t="s">
        <v>827</v>
      </c>
      <c r="B81640" s="1">
        <v>45649</v>
      </c>
      <c r="C81640">
        <v>1200</v>
      </c>
    </row>
    <row r="81641" spans="1:3" x14ac:dyDescent="0.2">
      <c r="A81641" t="s">
        <v>416</v>
      </c>
      <c r="B81641" s="1">
        <v>45649</v>
      </c>
      <c r="C81641">
        <v>1800</v>
      </c>
    </row>
    <row r="81642" spans="1:3" x14ac:dyDescent="0.2">
      <c r="A81642" t="s">
        <v>1982</v>
      </c>
      <c r="B81642" s="1">
        <v>45649</v>
      </c>
      <c r="C81642">
        <v>650</v>
      </c>
    </row>
    <row r="81643" spans="1:3" x14ac:dyDescent="0.2">
      <c r="A81643" t="s">
        <v>32</v>
      </c>
      <c r="B81643" s="1">
        <v>45649</v>
      </c>
      <c r="C81643">
        <v>1200</v>
      </c>
    </row>
    <row r="81644" spans="1:3" x14ac:dyDescent="0.2">
      <c r="A81644" t="s">
        <v>906</v>
      </c>
      <c r="B81644" s="1">
        <v>45649</v>
      </c>
      <c r="C81644">
        <v>1200</v>
      </c>
    </row>
    <row r="81645" spans="1:3" x14ac:dyDescent="0.2">
      <c r="A81645" t="s">
        <v>64</v>
      </c>
      <c r="B81645" s="1">
        <v>45649</v>
      </c>
      <c r="C81645">
        <v>1200</v>
      </c>
    </row>
    <row r="81646" spans="1:3" x14ac:dyDescent="0.2">
      <c r="A81646" t="s">
        <v>1983</v>
      </c>
      <c r="B81646" s="1">
        <v>45649</v>
      </c>
      <c r="C81646">
        <v>1200</v>
      </c>
    </row>
    <row r="81647" spans="1:3" x14ac:dyDescent="0.2">
      <c r="A81647" t="s">
        <v>321</v>
      </c>
      <c r="B81647" s="1">
        <v>45649</v>
      </c>
      <c r="C81647">
        <v>1200</v>
      </c>
    </row>
    <row r="81648" spans="1:3" x14ac:dyDescent="0.2">
      <c r="A81648" t="s">
        <v>1984</v>
      </c>
      <c r="B81648" s="1">
        <v>45649</v>
      </c>
      <c r="C81648">
        <v>97.45</v>
      </c>
    </row>
    <row r="81649" spans="1:3" x14ac:dyDescent="0.2">
      <c r="A81649" t="s">
        <v>1985</v>
      </c>
      <c r="B81649" s="1">
        <v>45649</v>
      </c>
      <c r="C81649">
        <v>49.45</v>
      </c>
    </row>
    <row r="81650" spans="1:3" x14ac:dyDescent="0.2">
      <c r="A81650" t="s">
        <v>1986</v>
      </c>
      <c r="B81650" s="1">
        <v>45649</v>
      </c>
      <c r="C81650">
        <v>44.45</v>
      </c>
    </row>
    <row r="81651" spans="1:3" x14ac:dyDescent="0.2">
      <c r="A81651" t="s">
        <v>1987</v>
      </c>
      <c r="B81651" s="1">
        <v>45649</v>
      </c>
      <c r="C81651">
        <v>69.5</v>
      </c>
    </row>
    <row r="81652" spans="1:3" x14ac:dyDescent="0.2">
      <c r="A81652" t="s">
        <v>1988</v>
      </c>
      <c r="B81652" s="1">
        <v>45649</v>
      </c>
      <c r="C81652">
        <v>171.9</v>
      </c>
    </row>
    <row r="81653" spans="1:3" x14ac:dyDescent="0.2">
      <c r="A81653" t="s">
        <v>1989</v>
      </c>
      <c r="B81653" s="1">
        <v>45649</v>
      </c>
      <c r="C81653">
        <v>44.45</v>
      </c>
    </row>
    <row r="81654" spans="1:3" x14ac:dyDescent="0.2">
      <c r="A81654" t="s">
        <v>27</v>
      </c>
      <c r="B81654" s="1">
        <v>45649</v>
      </c>
      <c r="C81654">
        <v>18.75</v>
      </c>
    </row>
    <row r="81655" spans="1:3" x14ac:dyDescent="0.2">
      <c r="A81655" t="s">
        <v>416</v>
      </c>
      <c r="B81655" s="1">
        <v>45649</v>
      </c>
      <c r="C81655">
        <v>199.38</v>
      </c>
    </row>
    <row r="81656" spans="1:3" x14ac:dyDescent="0.2">
      <c r="A81656" t="s">
        <v>1990</v>
      </c>
      <c r="B81656" s="1">
        <v>45649</v>
      </c>
      <c r="C81656">
        <v>173.95</v>
      </c>
    </row>
    <row r="81657" spans="1:3" x14ac:dyDescent="0.2">
      <c r="A81657" t="s">
        <v>714</v>
      </c>
      <c r="B81657" s="1">
        <v>45649</v>
      </c>
      <c r="C81657">
        <v>275</v>
      </c>
    </row>
    <row r="81658" spans="1:3" x14ac:dyDescent="0.2">
      <c r="A81658" t="s">
        <v>1991</v>
      </c>
      <c r="B81658" s="1">
        <v>45649</v>
      </c>
      <c r="C81658">
        <v>25.4</v>
      </c>
    </row>
    <row r="81659" spans="1:3" x14ac:dyDescent="0.2">
      <c r="A81659" t="s">
        <v>678</v>
      </c>
      <c r="B81659" s="1">
        <v>45649</v>
      </c>
      <c r="C81659">
        <v>879.28</v>
      </c>
    </row>
    <row r="81660" spans="1:3" x14ac:dyDescent="0.2">
      <c r="A81660" t="s">
        <v>1992</v>
      </c>
      <c r="B81660" s="1">
        <v>45649</v>
      </c>
      <c r="C81660">
        <v>1145.32</v>
      </c>
    </row>
    <row r="81661" spans="1:3" x14ac:dyDescent="0.2">
      <c r="A81661" t="s">
        <v>1052</v>
      </c>
      <c r="B81661" s="1">
        <v>45649</v>
      </c>
      <c r="C81661">
        <v>128.1</v>
      </c>
    </row>
    <row r="81662" spans="1:3" x14ac:dyDescent="0.2">
      <c r="A81662" t="s">
        <v>1993</v>
      </c>
      <c r="B81662" s="1">
        <v>45649</v>
      </c>
      <c r="C81662">
        <v>31.4</v>
      </c>
    </row>
    <row r="81663" spans="1:3" x14ac:dyDescent="0.2">
      <c r="A81663" t="s">
        <v>1994</v>
      </c>
      <c r="B81663" s="1">
        <v>45649</v>
      </c>
      <c r="C81663">
        <v>33.35</v>
      </c>
    </row>
    <row r="81664" spans="1:3" x14ac:dyDescent="0.2">
      <c r="A81664" t="s">
        <v>691</v>
      </c>
      <c r="B81664" s="1">
        <v>45649</v>
      </c>
      <c r="C81664">
        <v>392.8</v>
      </c>
    </row>
    <row r="81665" spans="1:3" x14ac:dyDescent="0.2">
      <c r="A81665" t="s">
        <v>1995</v>
      </c>
      <c r="B81665" s="1">
        <v>45649</v>
      </c>
      <c r="C81665">
        <v>488.85</v>
      </c>
    </row>
    <row r="81666" spans="1:3" x14ac:dyDescent="0.2">
      <c r="A81666" t="s">
        <v>1996</v>
      </c>
      <c r="B81666" s="1">
        <v>45649</v>
      </c>
      <c r="C81666">
        <v>79.900000000000006</v>
      </c>
    </row>
    <row r="81667" spans="1:3" x14ac:dyDescent="0.2">
      <c r="A81667" t="s">
        <v>127</v>
      </c>
      <c r="B81667" s="1">
        <v>45649</v>
      </c>
      <c r="C81667">
        <v>272.68</v>
      </c>
    </row>
    <row r="81668" spans="1:3" x14ac:dyDescent="0.2">
      <c r="A81668" t="s">
        <v>27</v>
      </c>
      <c r="B81668" s="1">
        <v>45649</v>
      </c>
      <c r="C81668">
        <v>22.46</v>
      </c>
    </row>
    <row r="81669" spans="1:3" x14ac:dyDescent="0.2">
      <c r="A81669" t="s">
        <v>27</v>
      </c>
      <c r="B81669" s="1">
        <v>45649</v>
      </c>
      <c r="C81669">
        <v>44.25</v>
      </c>
    </row>
    <row r="81670" spans="1:3" x14ac:dyDescent="0.2">
      <c r="A81670" t="s">
        <v>27</v>
      </c>
      <c r="B81670" s="1">
        <v>45649</v>
      </c>
      <c r="C81670">
        <v>37.46</v>
      </c>
    </row>
    <row r="81671" spans="1:3" x14ac:dyDescent="0.2">
      <c r="A81671" t="s">
        <v>27</v>
      </c>
      <c r="B81671" s="1">
        <v>45649</v>
      </c>
      <c r="C81671">
        <v>44.25</v>
      </c>
    </row>
    <row r="81672" spans="1:3" x14ac:dyDescent="0.2">
      <c r="A81672" t="s">
        <v>27</v>
      </c>
      <c r="B81672" s="1">
        <v>45649</v>
      </c>
      <c r="C81672">
        <v>59.25</v>
      </c>
    </row>
    <row r="81673" spans="1:3" x14ac:dyDescent="0.2">
      <c r="A81673" t="s">
        <v>27</v>
      </c>
      <c r="B81673" s="1">
        <v>45649</v>
      </c>
      <c r="C81673">
        <v>29.25</v>
      </c>
    </row>
    <row r="81674" spans="1:3" x14ac:dyDescent="0.2">
      <c r="A81674" t="s">
        <v>27</v>
      </c>
      <c r="B81674" s="1">
        <v>45649</v>
      </c>
      <c r="C81674">
        <v>29.25</v>
      </c>
    </row>
    <row r="81675" spans="1:3" x14ac:dyDescent="0.2">
      <c r="A81675" t="s">
        <v>27</v>
      </c>
      <c r="B81675" s="1">
        <v>45649</v>
      </c>
      <c r="C81675">
        <v>74.25</v>
      </c>
    </row>
    <row r="81676" spans="1:3" x14ac:dyDescent="0.2">
      <c r="A81676" t="s">
        <v>27</v>
      </c>
      <c r="B81676" s="1">
        <v>45649</v>
      </c>
      <c r="C81676">
        <v>29.25</v>
      </c>
    </row>
    <row r="81677" spans="1:3" x14ac:dyDescent="0.2">
      <c r="A81677" t="s">
        <v>27</v>
      </c>
      <c r="B81677" s="1">
        <v>45649</v>
      </c>
      <c r="C81677">
        <v>29.25</v>
      </c>
    </row>
    <row r="81678" spans="1:3" x14ac:dyDescent="0.2">
      <c r="A81678" t="s">
        <v>27</v>
      </c>
      <c r="B81678" s="1">
        <v>45649</v>
      </c>
      <c r="C81678">
        <v>41.21</v>
      </c>
    </row>
    <row r="81679" spans="1:3" x14ac:dyDescent="0.2">
      <c r="A81679" t="s">
        <v>27</v>
      </c>
      <c r="B81679" s="1">
        <v>45649</v>
      </c>
      <c r="C81679">
        <v>29.25</v>
      </c>
    </row>
    <row r="81680" spans="1:3" x14ac:dyDescent="0.2">
      <c r="A81680" t="s">
        <v>27</v>
      </c>
      <c r="B81680" s="1">
        <v>45649</v>
      </c>
      <c r="C81680">
        <v>74.25</v>
      </c>
    </row>
    <row r="81681" spans="1:3" x14ac:dyDescent="0.2">
      <c r="A81681" t="s">
        <v>27</v>
      </c>
      <c r="B81681" s="1">
        <v>45649</v>
      </c>
      <c r="C81681">
        <v>44.25</v>
      </c>
    </row>
    <row r="81682" spans="1:3" x14ac:dyDescent="0.2">
      <c r="A81682" t="s">
        <v>27</v>
      </c>
      <c r="B81682" s="1">
        <v>45649</v>
      </c>
      <c r="C81682">
        <v>36.75</v>
      </c>
    </row>
    <row r="81683" spans="1:3" x14ac:dyDescent="0.2">
      <c r="A81683" t="s">
        <v>27</v>
      </c>
      <c r="B81683" s="1">
        <v>45649</v>
      </c>
      <c r="C81683">
        <v>96.75</v>
      </c>
    </row>
    <row r="81684" spans="1:3" x14ac:dyDescent="0.2">
      <c r="A81684" t="s">
        <v>27</v>
      </c>
      <c r="B81684" s="1">
        <v>45649</v>
      </c>
      <c r="C81684">
        <v>29.25</v>
      </c>
    </row>
    <row r="81685" spans="1:3" x14ac:dyDescent="0.2">
      <c r="A81685" t="s">
        <v>27</v>
      </c>
      <c r="B81685" s="1">
        <v>45649</v>
      </c>
      <c r="C81685">
        <v>74.25</v>
      </c>
    </row>
    <row r="81686" spans="1:3" x14ac:dyDescent="0.2">
      <c r="A81686" t="s">
        <v>27</v>
      </c>
      <c r="B81686" s="1">
        <v>45649</v>
      </c>
      <c r="C81686">
        <v>74.25</v>
      </c>
    </row>
    <row r="81687" spans="1:3" x14ac:dyDescent="0.2">
      <c r="A81687" t="s">
        <v>27</v>
      </c>
      <c r="B81687" s="1">
        <v>45649</v>
      </c>
      <c r="C81687">
        <v>103.5</v>
      </c>
    </row>
    <row r="81688" spans="1:3" x14ac:dyDescent="0.2">
      <c r="A81688" t="s">
        <v>27</v>
      </c>
      <c r="B81688" s="1">
        <v>45649</v>
      </c>
      <c r="C81688">
        <v>44.25</v>
      </c>
    </row>
    <row r="81689" spans="1:3" x14ac:dyDescent="0.2">
      <c r="A81689" t="s">
        <v>1997</v>
      </c>
      <c r="B81689" s="1">
        <v>45649</v>
      </c>
      <c r="C81689">
        <v>58.9</v>
      </c>
    </row>
    <row r="81690" spans="1:3" x14ac:dyDescent="0.2">
      <c r="A81690" t="s">
        <v>1998</v>
      </c>
      <c r="B81690" s="1">
        <v>45649</v>
      </c>
      <c r="C81690">
        <v>158.80000000000001</v>
      </c>
    </row>
    <row r="81691" spans="1:3" x14ac:dyDescent="0.2">
      <c r="A81691" t="s">
        <v>1999</v>
      </c>
      <c r="B81691" s="1">
        <v>45649</v>
      </c>
      <c r="C81691">
        <v>32.9</v>
      </c>
    </row>
    <row r="81692" spans="1:3" x14ac:dyDescent="0.2">
      <c r="A81692" t="s">
        <v>2000</v>
      </c>
      <c r="B81692" s="1">
        <v>45649</v>
      </c>
      <c r="C81692">
        <v>15.9</v>
      </c>
    </row>
    <row r="81693" spans="1:3" x14ac:dyDescent="0.2">
      <c r="A81693" t="s">
        <v>27</v>
      </c>
      <c r="B81693" s="1">
        <v>45649</v>
      </c>
      <c r="C81693">
        <v>74.25</v>
      </c>
    </row>
    <row r="81694" spans="1:3" x14ac:dyDescent="0.2">
      <c r="A81694" t="s">
        <v>2001</v>
      </c>
      <c r="B81694" s="1">
        <v>45649</v>
      </c>
      <c r="C81694">
        <v>87.5</v>
      </c>
    </row>
    <row r="81695" spans="1:3" x14ac:dyDescent="0.2">
      <c r="A81695" t="s">
        <v>2002</v>
      </c>
      <c r="B81695" s="1">
        <v>45649</v>
      </c>
      <c r="C81695">
        <v>19.899999999999999</v>
      </c>
    </row>
    <row r="81696" spans="1:3" x14ac:dyDescent="0.2">
      <c r="A81696" t="s">
        <v>2003</v>
      </c>
      <c r="B81696" s="1">
        <v>45649</v>
      </c>
      <c r="C81696">
        <v>77.900000000000006</v>
      </c>
    </row>
    <row r="81697" spans="1:3" x14ac:dyDescent="0.2">
      <c r="A81697" t="s">
        <v>1514</v>
      </c>
      <c r="B81697" s="1">
        <v>45649</v>
      </c>
      <c r="C81697">
        <v>53.9</v>
      </c>
    </row>
    <row r="81698" spans="1:3" x14ac:dyDescent="0.2">
      <c r="A81698" t="s">
        <v>2004</v>
      </c>
      <c r="B81698" s="1">
        <v>45649</v>
      </c>
      <c r="C81698">
        <v>63.9</v>
      </c>
    </row>
    <row r="81699" spans="1:3" x14ac:dyDescent="0.2">
      <c r="A81699" t="s">
        <v>2005</v>
      </c>
      <c r="B81699" s="1">
        <v>45649</v>
      </c>
      <c r="C81699">
        <v>78.849999999999994</v>
      </c>
    </row>
    <row r="81700" spans="1:3" x14ac:dyDescent="0.2">
      <c r="A81700" t="s">
        <v>2006</v>
      </c>
      <c r="B81700" s="1">
        <v>45649</v>
      </c>
      <c r="C81700">
        <v>66.900000000000006</v>
      </c>
    </row>
    <row r="81701" spans="1:3" x14ac:dyDescent="0.2">
      <c r="A81701" t="s">
        <v>2007</v>
      </c>
      <c r="B81701" s="1">
        <v>45649</v>
      </c>
      <c r="C81701">
        <v>58.9</v>
      </c>
    </row>
    <row r="81702" spans="1:3" x14ac:dyDescent="0.2">
      <c r="A81702" t="s">
        <v>2008</v>
      </c>
      <c r="B81702" s="1">
        <v>45649</v>
      </c>
      <c r="C81702">
        <v>63.9</v>
      </c>
    </row>
    <row r="81703" spans="1:3" x14ac:dyDescent="0.2">
      <c r="A81703" t="s">
        <v>2009</v>
      </c>
      <c r="B81703" s="1">
        <v>45649</v>
      </c>
      <c r="C81703">
        <v>57.95</v>
      </c>
    </row>
    <row r="81704" spans="1:3" x14ac:dyDescent="0.2">
      <c r="A81704" t="s">
        <v>2010</v>
      </c>
      <c r="B81704" s="1">
        <v>45649</v>
      </c>
      <c r="C81704">
        <v>109.9</v>
      </c>
    </row>
    <row r="81705" spans="1:3" x14ac:dyDescent="0.2">
      <c r="A81705" t="s">
        <v>2011</v>
      </c>
      <c r="B81705" s="1">
        <v>45649</v>
      </c>
      <c r="C81705">
        <v>71.45</v>
      </c>
    </row>
    <row r="81706" spans="1:3" x14ac:dyDescent="0.2">
      <c r="A81706" t="s">
        <v>2012</v>
      </c>
      <c r="B81706" s="1">
        <v>45649</v>
      </c>
      <c r="C81706">
        <v>66.900000000000006</v>
      </c>
    </row>
    <row r="81707" spans="1:3" x14ac:dyDescent="0.2">
      <c r="A81707" t="s">
        <v>2013</v>
      </c>
      <c r="B81707" s="1">
        <v>45649</v>
      </c>
      <c r="C81707">
        <v>56.9</v>
      </c>
    </row>
    <row r="81708" spans="1:3" x14ac:dyDescent="0.2">
      <c r="A81708" t="s">
        <v>2014</v>
      </c>
      <c r="B81708" s="1">
        <v>45649</v>
      </c>
      <c r="C81708">
        <v>110.9</v>
      </c>
    </row>
    <row r="81709" spans="1:3" x14ac:dyDescent="0.2">
      <c r="A81709" t="s">
        <v>2015</v>
      </c>
      <c r="B81709" s="1">
        <v>45649</v>
      </c>
      <c r="C81709">
        <v>91.9</v>
      </c>
    </row>
    <row r="81710" spans="1:3" x14ac:dyDescent="0.2">
      <c r="A81710" t="s">
        <v>2016</v>
      </c>
      <c r="B81710" s="1">
        <v>45649</v>
      </c>
      <c r="C81710">
        <v>78.849999999999994</v>
      </c>
    </row>
    <row r="81711" spans="1:3" x14ac:dyDescent="0.2">
      <c r="A81711" t="s">
        <v>2017</v>
      </c>
      <c r="B81711" s="1">
        <v>45649</v>
      </c>
      <c r="C81711">
        <v>136.6</v>
      </c>
    </row>
    <row r="81712" spans="1:3" x14ac:dyDescent="0.2">
      <c r="A81712" t="s">
        <v>2018</v>
      </c>
      <c r="B81712" s="1">
        <v>45649</v>
      </c>
      <c r="C81712">
        <v>63.9</v>
      </c>
    </row>
    <row r="81713" spans="1:3" x14ac:dyDescent="0.2">
      <c r="A81713" t="s">
        <v>2019</v>
      </c>
      <c r="B81713" s="1">
        <v>45649</v>
      </c>
      <c r="C81713">
        <v>63.9</v>
      </c>
    </row>
    <row r="81714" spans="1:3" x14ac:dyDescent="0.2">
      <c r="A81714" t="s">
        <v>2020</v>
      </c>
      <c r="B81714" s="1">
        <v>45649</v>
      </c>
      <c r="C81714">
        <v>75.150000000000006</v>
      </c>
    </row>
    <row r="81715" spans="1:3" x14ac:dyDescent="0.2">
      <c r="A81715" t="s">
        <v>2021</v>
      </c>
      <c r="B81715" s="1">
        <v>45649</v>
      </c>
      <c r="C81715">
        <v>99.9</v>
      </c>
    </row>
    <row r="81716" spans="1:3" x14ac:dyDescent="0.2">
      <c r="A81716" t="s">
        <v>2022</v>
      </c>
      <c r="B81716" s="1">
        <v>45649</v>
      </c>
      <c r="C81716">
        <v>60.65</v>
      </c>
    </row>
    <row r="81717" spans="1:3" x14ac:dyDescent="0.2">
      <c r="A81717" t="s">
        <v>2023</v>
      </c>
      <c r="B81717" s="1">
        <v>45649</v>
      </c>
      <c r="C81717">
        <v>64.900000000000006</v>
      </c>
    </row>
    <row r="81718" spans="1:3" x14ac:dyDescent="0.2">
      <c r="A81718" t="s">
        <v>2024</v>
      </c>
      <c r="B81718" s="1">
        <v>45649</v>
      </c>
      <c r="C81718">
        <v>53.9</v>
      </c>
    </row>
    <row r="81719" spans="1:3" x14ac:dyDescent="0.2">
      <c r="A81719" t="s">
        <v>641</v>
      </c>
      <c r="B81719" s="1">
        <v>45649</v>
      </c>
      <c r="C81719">
        <v>173.85</v>
      </c>
    </row>
    <row r="81720" spans="1:3" x14ac:dyDescent="0.2">
      <c r="A81720" t="s">
        <v>2025</v>
      </c>
      <c r="B81720" s="1">
        <v>45649</v>
      </c>
      <c r="C81720">
        <v>180.1</v>
      </c>
    </row>
    <row r="81721" spans="1:3" x14ac:dyDescent="0.2">
      <c r="A81721" t="s">
        <v>2026</v>
      </c>
      <c r="B81721" s="1">
        <v>45649</v>
      </c>
      <c r="C81721">
        <v>47.95</v>
      </c>
    </row>
    <row r="81722" spans="1:3" x14ac:dyDescent="0.2">
      <c r="A81722" t="s">
        <v>1964</v>
      </c>
      <c r="B81722" s="1">
        <v>45649</v>
      </c>
      <c r="C81722">
        <v>163.95</v>
      </c>
    </row>
    <row r="81723" spans="1:3" x14ac:dyDescent="0.2">
      <c r="A81723" t="s">
        <v>2027</v>
      </c>
      <c r="B81723" s="1">
        <v>45649</v>
      </c>
      <c r="C81723">
        <v>63.9</v>
      </c>
    </row>
    <row r="81724" spans="1:3" x14ac:dyDescent="0.2">
      <c r="A81724" t="s">
        <v>2028</v>
      </c>
      <c r="B81724" s="1">
        <v>45649</v>
      </c>
      <c r="C81724">
        <v>120.9</v>
      </c>
    </row>
    <row r="81725" spans="1:3" x14ac:dyDescent="0.2">
      <c r="A81725" t="s">
        <v>2029</v>
      </c>
      <c r="B81725" s="1">
        <v>45649</v>
      </c>
      <c r="C81725">
        <v>60.65</v>
      </c>
    </row>
    <row r="81726" spans="1:3" x14ac:dyDescent="0.2">
      <c r="A81726" t="s">
        <v>17</v>
      </c>
      <c r="B81726" s="1">
        <v>45649</v>
      </c>
      <c r="C81726">
        <v>70.650000000000006</v>
      </c>
    </row>
    <row r="81727" spans="1:3" x14ac:dyDescent="0.2">
      <c r="A81727" t="s">
        <v>2030</v>
      </c>
      <c r="B81727" s="1">
        <v>45649</v>
      </c>
      <c r="C81727">
        <v>41.9</v>
      </c>
    </row>
    <row r="81728" spans="1:3" x14ac:dyDescent="0.2">
      <c r="A81728" t="s">
        <v>3</v>
      </c>
      <c r="B81728" s="1">
        <v>45649</v>
      </c>
      <c r="C81728">
        <v>62.7</v>
      </c>
    </row>
    <row r="81729" spans="1:3" x14ac:dyDescent="0.2">
      <c r="A81729" t="s">
        <v>404</v>
      </c>
      <c r="B81729" s="1">
        <v>45649</v>
      </c>
      <c r="C81729">
        <v>1576.97</v>
      </c>
    </row>
    <row r="81730" spans="1:3" x14ac:dyDescent="0.2">
      <c r="A81730" t="s">
        <v>307</v>
      </c>
      <c r="B81730" s="1">
        <v>45649</v>
      </c>
      <c r="C81730">
        <v>329.34</v>
      </c>
    </row>
    <row r="81731" spans="1:3" x14ac:dyDescent="0.2">
      <c r="A81731" t="s">
        <v>307</v>
      </c>
      <c r="B81731" s="1">
        <v>45649</v>
      </c>
      <c r="C81731">
        <v>250.33</v>
      </c>
    </row>
    <row r="81732" spans="1:3" x14ac:dyDescent="0.2">
      <c r="A81732" t="s">
        <v>2031</v>
      </c>
      <c r="B81732" s="1">
        <v>45649</v>
      </c>
      <c r="C81732">
        <v>67.900000000000006</v>
      </c>
    </row>
    <row r="81733" spans="1:3" x14ac:dyDescent="0.2">
      <c r="A81733" t="s">
        <v>2032</v>
      </c>
      <c r="B81733" s="1">
        <v>45649</v>
      </c>
      <c r="C81733">
        <v>109.9</v>
      </c>
    </row>
    <row r="81734" spans="1:3" x14ac:dyDescent="0.2">
      <c r="A81734" t="s">
        <v>445</v>
      </c>
      <c r="B81734" s="1">
        <v>45649</v>
      </c>
      <c r="C81734">
        <v>17.95</v>
      </c>
    </row>
    <row r="81735" spans="1:3" x14ac:dyDescent="0.2">
      <c r="A81735" t="s">
        <v>445</v>
      </c>
      <c r="B81735" s="1">
        <v>45649</v>
      </c>
      <c r="C81735">
        <v>172.55</v>
      </c>
    </row>
    <row r="81736" spans="1:3" x14ac:dyDescent="0.2">
      <c r="A81736" t="s">
        <v>2033</v>
      </c>
      <c r="B81736" s="1">
        <v>45649</v>
      </c>
      <c r="C81736">
        <v>43.9</v>
      </c>
    </row>
    <row r="81737" spans="1:3" x14ac:dyDescent="0.2">
      <c r="A81737" t="s">
        <v>1250</v>
      </c>
      <c r="B81737" s="1">
        <v>45649</v>
      </c>
      <c r="C81737">
        <v>33.9</v>
      </c>
    </row>
    <row r="81738" spans="1:3" x14ac:dyDescent="0.2">
      <c r="A81738" t="s">
        <v>2034</v>
      </c>
      <c r="B81738" s="1">
        <v>45649</v>
      </c>
      <c r="C81738">
        <v>56.9</v>
      </c>
    </row>
    <row r="81739" spans="1:3" x14ac:dyDescent="0.2">
      <c r="A81739" t="s">
        <v>2035</v>
      </c>
      <c r="B81739" s="1">
        <v>45649</v>
      </c>
      <c r="C81739">
        <v>124.8</v>
      </c>
    </row>
    <row r="81740" spans="1:3" x14ac:dyDescent="0.2">
      <c r="A81740" t="s">
        <v>1843</v>
      </c>
      <c r="B81740" s="1">
        <v>45649</v>
      </c>
      <c r="C81740">
        <v>568.5</v>
      </c>
    </row>
    <row r="81741" spans="1:3" x14ac:dyDescent="0.2">
      <c r="A81741" t="s">
        <v>2036</v>
      </c>
      <c r="B81741" s="1">
        <v>45649</v>
      </c>
      <c r="C81741">
        <v>58.9</v>
      </c>
    </row>
    <row r="81742" spans="1:3" x14ac:dyDescent="0.2">
      <c r="A81742" t="s">
        <v>2037</v>
      </c>
      <c r="B81742" s="1">
        <v>45649</v>
      </c>
      <c r="C81742">
        <v>469.85</v>
      </c>
    </row>
    <row r="81743" spans="1:3" x14ac:dyDescent="0.2">
      <c r="A81743" t="s">
        <v>2038</v>
      </c>
      <c r="B81743" s="1">
        <v>45649</v>
      </c>
      <c r="C81743">
        <v>54.9</v>
      </c>
    </row>
    <row r="81744" spans="1:3" x14ac:dyDescent="0.2">
      <c r="A81744" t="s">
        <v>1962</v>
      </c>
      <c r="B81744" s="1">
        <v>45650</v>
      </c>
      <c r="C81744">
        <v>63.9</v>
      </c>
    </row>
    <row r="81745" spans="1:3" x14ac:dyDescent="0.2">
      <c r="A81745" t="s">
        <v>148</v>
      </c>
      <c r="B81745" s="1">
        <v>45650</v>
      </c>
      <c r="C81745">
        <v>435.37</v>
      </c>
    </row>
    <row r="81746" spans="1:3" x14ac:dyDescent="0.2">
      <c r="A81746" t="s">
        <v>1963</v>
      </c>
      <c r="B81746" s="1">
        <v>45650</v>
      </c>
      <c r="C81746">
        <v>274.60000000000002</v>
      </c>
    </row>
    <row r="81747" spans="1:3" x14ac:dyDescent="0.2">
      <c r="A81747" t="s">
        <v>148</v>
      </c>
      <c r="B81747" s="1">
        <v>45650</v>
      </c>
      <c r="C81747">
        <v>198.58</v>
      </c>
    </row>
    <row r="81748" spans="1:3" x14ac:dyDescent="0.2">
      <c r="A81748" t="s">
        <v>870</v>
      </c>
      <c r="B81748" s="1">
        <v>45650</v>
      </c>
      <c r="C81748">
        <v>151.80000000000001</v>
      </c>
    </row>
    <row r="81749" spans="1:3" x14ac:dyDescent="0.2">
      <c r="A81749" t="s">
        <v>1964</v>
      </c>
      <c r="B81749" s="1">
        <v>45650</v>
      </c>
      <c r="C81749">
        <v>63.6</v>
      </c>
    </row>
    <row r="81750" spans="1:3" x14ac:dyDescent="0.2">
      <c r="A81750" t="s">
        <v>1965</v>
      </c>
      <c r="B81750" s="1">
        <v>45650</v>
      </c>
      <c r="C81750">
        <v>10</v>
      </c>
    </row>
    <row r="81751" spans="1:3" x14ac:dyDescent="0.2">
      <c r="A81751" t="s">
        <v>1966</v>
      </c>
      <c r="B81751" s="1">
        <v>45650</v>
      </c>
      <c r="C81751">
        <v>8.9499999999999993</v>
      </c>
    </row>
    <row r="81752" spans="1:3" x14ac:dyDescent="0.2">
      <c r="A81752" t="s">
        <v>1967</v>
      </c>
      <c r="B81752" s="1">
        <v>45650</v>
      </c>
      <c r="C81752">
        <v>8.9499999999999993</v>
      </c>
    </row>
    <row r="81753" spans="1:3" x14ac:dyDescent="0.2">
      <c r="A81753" t="s">
        <v>1968</v>
      </c>
      <c r="B81753" s="1">
        <v>45650</v>
      </c>
      <c r="C81753">
        <v>8.9499999999999993</v>
      </c>
    </row>
    <row r="81754" spans="1:3" x14ac:dyDescent="0.2">
      <c r="A81754" t="s">
        <v>1969</v>
      </c>
      <c r="B81754" s="1">
        <v>45650</v>
      </c>
      <c r="C81754">
        <v>3.95</v>
      </c>
    </row>
    <row r="81755" spans="1:3" x14ac:dyDescent="0.2">
      <c r="A81755" t="s">
        <v>27</v>
      </c>
      <c r="B81755" s="1">
        <v>45650</v>
      </c>
      <c r="C81755">
        <v>62.21</v>
      </c>
    </row>
    <row r="81756" spans="1:3" x14ac:dyDescent="0.2">
      <c r="A81756" t="s">
        <v>1970</v>
      </c>
      <c r="B81756" s="1">
        <v>45650</v>
      </c>
      <c r="C81756">
        <v>78.849999999999994</v>
      </c>
    </row>
    <row r="81757" spans="1:3" x14ac:dyDescent="0.2">
      <c r="A81757" t="s">
        <v>1971</v>
      </c>
      <c r="B81757" s="1">
        <v>45650</v>
      </c>
      <c r="C81757">
        <v>140.22999999999999</v>
      </c>
    </row>
    <row r="81758" spans="1:3" x14ac:dyDescent="0.2">
      <c r="A81758" t="s">
        <v>27</v>
      </c>
      <c r="B81758" s="1">
        <v>45650</v>
      </c>
      <c r="C81758">
        <v>44.25</v>
      </c>
    </row>
    <row r="81759" spans="1:3" x14ac:dyDescent="0.2">
      <c r="A81759" t="s">
        <v>27</v>
      </c>
      <c r="B81759" s="1">
        <v>45650</v>
      </c>
      <c r="C81759">
        <v>89.25</v>
      </c>
    </row>
    <row r="81760" spans="1:3" x14ac:dyDescent="0.2">
      <c r="A81760" t="s">
        <v>536</v>
      </c>
      <c r="B81760" s="1">
        <v>45650</v>
      </c>
      <c r="C81760">
        <v>46.25</v>
      </c>
    </row>
    <row r="81761" spans="1:3" x14ac:dyDescent="0.2">
      <c r="A81761" t="s">
        <v>1972</v>
      </c>
      <c r="B81761" s="1">
        <v>45650</v>
      </c>
      <c r="C81761">
        <v>92.85</v>
      </c>
    </row>
    <row r="81762" spans="1:3" x14ac:dyDescent="0.2">
      <c r="A81762" t="s">
        <v>946</v>
      </c>
      <c r="B81762" s="1">
        <v>45650</v>
      </c>
      <c r="C81762">
        <v>296.52</v>
      </c>
    </row>
    <row r="81763" spans="1:3" x14ac:dyDescent="0.2">
      <c r="A81763" t="s">
        <v>324</v>
      </c>
      <c r="B81763" s="1">
        <v>45650</v>
      </c>
      <c r="C81763">
        <v>782.67</v>
      </c>
    </row>
    <row r="81764" spans="1:3" x14ac:dyDescent="0.2">
      <c r="A81764" t="s">
        <v>27</v>
      </c>
      <c r="B81764" s="1">
        <v>45650</v>
      </c>
      <c r="C81764">
        <v>51.75</v>
      </c>
    </row>
    <row r="81765" spans="1:3" x14ac:dyDescent="0.2">
      <c r="A81765" t="s">
        <v>27</v>
      </c>
      <c r="B81765" s="1">
        <v>45650</v>
      </c>
      <c r="C81765">
        <v>36.75</v>
      </c>
    </row>
    <row r="81766" spans="1:3" x14ac:dyDescent="0.2">
      <c r="A81766" t="s">
        <v>27</v>
      </c>
      <c r="B81766" s="1">
        <v>45650</v>
      </c>
      <c r="C81766">
        <v>41.21</v>
      </c>
    </row>
    <row r="81767" spans="1:3" x14ac:dyDescent="0.2">
      <c r="A81767" t="s">
        <v>27</v>
      </c>
      <c r="B81767" s="1">
        <v>45650</v>
      </c>
      <c r="C81767">
        <v>44.25</v>
      </c>
    </row>
    <row r="81768" spans="1:3" x14ac:dyDescent="0.2">
      <c r="A81768" t="s">
        <v>1973</v>
      </c>
      <c r="B81768" s="1">
        <v>45650</v>
      </c>
      <c r="C81768">
        <v>71.849999999999994</v>
      </c>
    </row>
    <row r="81769" spans="1:3" x14ac:dyDescent="0.2">
      <c r="A81769" t="s">
        <v>1974</v>
      </c>
      <c r="B81769" s="1">
        <v>45650</v>
      </c>
      <c r="C81769">
        <v>105.9</v>
      </c>
    </row>
    <row r="81770" spans="1:3" x14ac:dyDescent="0.2">
      <c r="A81770" t="s">
        <v>1975</v>
      </c>
      <c r="B81770" s="1">
        <v>45650</v>
      </c>
      <c r="C81770">
        <v>64.900000000000006</v>
      </c>
    </row>
    <row r="81771" spans="1:3" x14ac:dyDescent="0.2">
      <c r="A81771" t="s">
        <v>1976</v>
      </c>
      <c r="B81771" s="1">
        <v>45650</v>
      </c>
      <c r="C81771">
        <v>63.9</v>
      </c>
    </row>
    <row r="81772" spans="1:3" x14ac:dyDescent="0.2">
      <c r="A81772" t="s">
        <v>1977</v>
      </c>
      <c r="B81772" s="1">
        <v>45650</v>
      </c>
      <c r="C81772">
        <v>63.9</v>
      </c>
    </row>
    <row r="81773" spans="1:3" x14ac:dyDescent="0.2">
      <c r="A81773" t="s">
        <v>1978</v>
      </c>
      <c r="B81773" s="1">
        <v>45650</v>
      </c>
      <c r="C81773">
        <v>53.9</v>
      </c>
    </row>
    <row r="81774" spans="1:3" x14ac:dyDescent="0.2">
      <c r="A81774" t="s">
        <v>1979</v>
      </c>
      <c r="B81774" s="1">
        <v>45650</v>
      </c>
      <c r="C81774">
        <v>93.95</v>
      </c>
    </row>
    <row r="81775" spans="1:3" x14ac:dyDescent="0.2">
      <c r="A81775" t="s">
        <v>1980</v>
      </c>
      <c r="B81775" s="1">
        <v>45650</v>
      </c>
      <c r="C81775">
        <v>54.9</v>
      </c>
    </row>
    <row r="81776" spans="1:3" x14ac:dyDescent="0.2">
      <c r="A81776" t="s">
        <v>1920</v>
      </c>
      <c r="B81776" s="1">
        <v>45653</v>
      </c>
      <c r="C81776">
        <v>108</v>
      </c>
    </row>
    <row r="81777" spans="1:3" x14ac:dyDescent="0.2">
      <c r="A81777" t="s">
        <v>1921</v>
      </c>
      <c r="B81777" s="1">
        <v>45653</v>
      </c>
      <c r="C81777">
        <v>124.4</v>
      </c>
    </row>
    <row r="81778" spans="1:3" x14ac:dyDescent="0.2">
      <c r="A81778" t="s">
        <v>1619</v>
      </c>
      <c r="B81778" s="1">
        <v>45653</v>
      </c>
      <c r="C81778">
        <v>56.9</v>
      </c>
    </row>
    <row r="81779" spans="1:3" x14ac:dyDescent="0.2">
      <c r="A81779" t="s">
        <v>1922</v>
      </c>
      <c r="B81779" s="1">
        <v>45653</v>
      </c>
      <c r="C81779">
        <v>56.9</v>
      </c>
    </row>
    <row r="81780" spans="1:3" x14ac:dyDescent="0.2">
      <c r="A81780" t="s">
        <v>1923</v>
      </c>
      <c r="B81780" s="1">
        <v>45653</v>
      </c>
      <c r="C81780">
        <v>126.7</v>
      </c>
    </row>
    <row r="81781" spans="1:3" x14ac:dyDescent="0.2">
      <c r="A81781" t="s">
        <v>1924</v>
      </c>
      <c r="B81781" s="1">
        <v>45653</v>
      </c>
      <c r="C81781">
        <v>138.15</v>
      </c>
    </row>
    <row r="81782" spans="1:3" x14ac:dyDescent="0.2">
      <c r="A81782" t="s">
        <v>530</v>
      </c>
      <c r="B81782" s="1">
        <v>45653</v>
      </c>
      <c r="C81782">
        <v>78.900000000000006</v>
      </c>
    </row>
    <row r="81783" spans="1:3" x14ac:dyDescent="0.2">
      <c r="A81783" t="s">
        <v>1925</v>
      </c>
      <c r="B81783" s="1">
        <v>45653</v>
      </c>
      <c r="C81783">
        <v>133.94999999999999</v>
      </c>
    </row>
    <row r="81784" spans="1:3" x14ac:dyDescent="0.2">
      <c r="A81784" t="s">
        <v>1926</v>
      </c>
      <c r="B81784" s="1">
        <v>45653</v>
      </c>
      <c r="C81784">
        <v>43.9</v>
      </c>
    </row>
    <row r="81785" spans="1:3" x14ac:dyDescent="0.2">
      <c r="A81785" t="s">
        <v>1927</v>
      </c>
      <c r="B81785" s="1">
        <v>45653</v>
      </c>
      <c r="C81785">
        <v>63.9</v>
      </c>
    </row>
    <row r="81786" spans="1:3" x14ac:dyDescent="0.2">
      <c r="A81786" t="s">
        <v>1928</v>
      </c>
      <c r="B81786" s="1">
        <v>45653</v>
      </c>
      <c r="C81786">
        <v>63.9</v>
      </c>
    </row>
    <row r="81787" spans="1:3" x14ac:dyDescent="0.2">
      <c r="A81787" t="s">
        <v>1929</v>
      </c>
      <c r="B81787" s="1">
        <v>45653</v>
      </c>
      <c r="C81787">
        <v>310</v>
      </c>
    </row>
    <row r="81788" spans="1:3" x14ac:dyDescent="0.2">
      <c r="A81788" t="s">
        <v>1930</v>
      </c>
      <c r="B81788" s="1">
        <v>45653</v>
      </c>
      <c r="C81788">
        <v>143.9</v>
      </c>
    </row>
    <row r="81789" spans="1:3" x14ac:dyDescent="0.2">
      <c r="A81789" t="s">
        <v>1931</v>
      </c>
      <c r="B81789" s="1">
        <v>45653</v>
      </c>
      <c r="C81789">
        <v>56.9</v>
      </c>
    </row>
    <row r="81790" spans="1:3" x14ac:dyDescent="0.2">
      <c r="A81790" t="s">
        <v>1932</v>
      </c>
      <c r="B81790" s="1">
        <v>45653</v>
      </c>
      <c r="C81790">
        <v>63.9</v>
      </c>
    </row>
    <row r="81791" spans="1:3" x14ac:dyDescent="0.2">
      <c r="A81791" t="s">
        <v>1933</v>
      </c>
      <c r="B81791" s="1">
        <v>45653</v>
      </c>
      <c r="C81791">
        <v>53.9</v>
      </c>
    </row>
    <row r="81792" spans="1:3" x14ac:dyDescent="0.2">
      <c r="A81792" t="s">
        <v>1934</v>
      </c>
      <c r="B81792" s="1">
        <v>45653</v>
      </c>
      <c r="C81792">
        <v>63.9</v>
      </c>
    </row>
    <row r="81793" spans="1:3" x14ac:dyDescent="0.2">
      <c r="A81793" t="s">
        <v>273</v>
      </c>
      <c r="B81793" s="1">
        <v>45653</v>
      </c>
      <c r="C81793">
        <v>51.7</v>
      </c>
    </row>
    <row r="81794" spans="1:3" x14ac:dyDescent="0.2">
      <c r="A81794" t="s">
        <v>1935</v>
      </c>
      <c r="B81794" s="1">
        <v>45653</v>
      </c>
      <c r="C81794">
        <v>70.45</v>
      </c>
    </row>
    <row r="81795" spans="1:3" x14ac:dyDescent="0.2">
      <c r="A81795" t="s">
        <v>1936</v>
      </c>
      <c r="B81795" s="1">
        <v>45653</v>
      </c>
      <c r="C81795">
        <v>88.35</v>
      </c>
    </row>
    <row r="81796" spans="1:3" x14ac:dyDescent="0.2">
      <c r="A81796" t="s">
        <v>1937</v>
      </c>
      <c r="B81796" s="1">
        <v>45653</v>
      </c>
      <c r="C81796">
        <v>122.85</v>
      </c>
    </row>
    <row r="81797" spans="1:3" x14ac:dyDescent="0.2">
      <c r="A81797" t="s">
        <v>1938</v>
      </c>
      <c r="B81797" s="1">
        <v>45653</v>
      </c>
      <c r="C81797">
        <v>63.9</v>
      </c>
    </row>
    <row r="81798" spans="1:3" x14ac:dyDescent="0.2">
      <c r="A81798" t="s">
        <v>1939</v>
      </c>
      <c r="B81798" s="1">
        <v>45653</v>
      </c>
      <c r="C81798">
        <v>77.2</v>
      </c>
    </row>
    <row r="81799" spans="1:3" x14ac:dyDescent="0.2">
      <c r="A81799" t="s">
        <v>1940</v>
      </c>
      <c r="B81799" s="1">
        <v>45653</v>
      </c>
      <c r="C81799">
        <v>64.7</v>
      </c>
    </row>
    <row r="81800" spans="1:3" x14ac:dyDescent="0.2">
      <c r="A81800" t="s">
        <v>1941</v>
      </c>
      <c r="B81800" s="1">
        <v>45653</v>
      </c>
      <c r="C81800">
        <v>100.9</v>
      </c>
    </row>
    <row r="81801" spans="1:3" x14ac:dyDescent="0.2">
      <c r="A81801" t="s">
        <v>1942</v>
      </c>
      <c r="B81801" s="1">
        <v>45653</v>
      </c>
      <c r="C81801">
        <v>104.65</v>
      </c>
    </row>
    <row r="81802" spans="1:3" x14ac:dyDescent="0.2">
      <c r="A81802" t="s">
        <v>1943</v>
      </c>
      <c r="B81802" s="1">
        <v>45653</v>
      </c>
      <c r="C81802">
        <v>117.9</v>
      </c>
    </row>
    <row r="81803" spans="1:3" x14ac:dyDescent="0.2">
      <c r="A81803" t="s">
        <v>471</v>
      </c>
      <c r="B81803" s="1">
        <v>45653</v>
      </c>
      <c r="C81803">
        <v>118.85</v>
      </c>
    </row>
    <row r="81804" spans="1:3" x14ac:dyDescent="0.2">
      <c r="A81804" t="s">
        <v>1944</v>
      </c>
      <c r="B81804" s="1">
        <v>45653</v>
      </c>
      <c r="C81804">
        <v>105.9</v>
      </c>
    </row>
    <row r="81805" spans="1:3" x14ac:dyDescent="0.2">
      <c r="A81805" t="s">
        <v>1945</v>
      </c>
      <c r="B81805" s="1">
        <v>45653</v>
      </c>
      <c r="C81805">
        <v>56.9</v>
      </c>
    </row>
    <row r="81806" spans="1:3" x14ac:dyDescent="0.2">
      <c r="A81806" t="s">
        <v>1946</v>
      </c>
      <c r="B81806" s="1">
        <v>45653</v>
      </c>
      <c r="C81806">
        <v>58.9</v>
      </c>
    </row>
    <row r="81807" spans="1:3" x14ac:dyDescent="0.2">
      <c r="A81807" t="s">
        <v>1947</v>
      </c>
      <c r="B81807" s="1">
        <v>45653</v>
      </c>
      <c r="C81807">
        <v>63.9</v>
      </c>
    </row>
    <row r="81808" spans="1:3" x14ac:dyDescent="0.2">
      <c r="A81808" t="s">
        <v>1948</v>
      </c>
      <c r="B81808" s="1">
        <v>45653</v>
      </c>
      <c r="C81808">
        <v>63.9</v>
      </c>
    </row>
    <row r="81809" spans="1:3" x14ac:dyDescent="0.2">
      <c r="A81809" t="s">
        <v>1949</v>
      </c>
      <c r="B81809" s="1">
        <v>45653</v>
      </c>
      <c r="C81809">
        <v>63.9</v>
      </c>
    </row>
    <row r="81810" spans="1:3" x14ac:dyDescent="0.2">
      <c r="A81810" t="s">
        <v>1950</v>
      </c>
      <c r="B81810" s="1">
        <v>45653</v>
      </c>
      <c r="C81810">
        <v>75.150000000000006</v>
      </c>
    </row>
    <row r="81811" spans="1:3" x14ac:dyDescent="0.2">
      <c r="A81811" t="s">
        <v>1951</v>
      </c>
      <c r="B81811" s="1">
        <v>45653</v>
      </c>
      <c r="C81811">
        <v>81.900000000000006</v>
      </c>
    </row>
    <row r="81812" spans="1:3" x14ac:dyDescent="0.2">
      <c r="A81812" t="s">
        <v>1952</v>
      </c>
      <c r="B81812" s="1">
        <v>45653</v>
      </c>
      <c r="C81812">
        <v>66.900000000000006</v>
      </c>
    </row>
    <row r="81813" spans="1:3" x14ac:dyDescent="0.2">
      <c r="A81813" t="s">
        <v>1953</v>
      </c>
      <c r="B81813" s="1">
        <v>45653</v>
      </c>
      <c r="C81813">
        <v>66.900000000000006</v>
      </c>
    </row>
    <row r="81814" spans="1:3" x14ac:dyDescent="0.2">
      <c r="A81814" t="s">
        <v>1954</v>
      </c>
      <c r="B81814" s="1">
        <v>45653</v>
      </c>
      <c r="C81814">
        <v>43.9</v>
      </c>
    </row>
    <row r="81815" spans="1:3" x14ac:dyDescent="0.2">
      <c r="A81815" t="s">
        <v>1955</v>
      </c>
      <c r="B81815" s="1">
        <v>45653</v>
      </c>
      <c r="C81815">
        <v>54.9</v>
      </c>
    </row>
    <row r="81816" spans="1:3" x14ac:dyDescent="0.2">
      <c r="A81816" t="s">
        <v>1956</v>
      </c>
      <c r="B81816" s="1">
        <v>45653</v>
      </c>
      <c r="C81816">
        <v>54.9</v>
      </c>
    </row>
    <row r="81817" spans="1:3" x14ac:dyDescent="0.2">
      <c r="A81817" t="s">
        <v>1957</v>
      </c>
      <c r="B81817" s="1">
        <v>45653</v>
      </c>
      <c r="C81817">
        <v>43.9</v>
      </c>
    </row>
    <row r="81818" spans="1:3" x14ac:dyDescent="0.2">
      <c r="A81818" t="s">
        <v>1958</v>
      </c>
      <c r="B81818" s="1">
        <v>45653</v>
      </c>
      <c r="C81818">
        <v>105.85</v>
      </c>
    </row>
    <row r="81819" spans="1:3" x14ac:dyDescent="0.2">
      <c r="A81819" t="s">
        <v>1959</v>
      </c>
      <c r="B81819" s="1">
        <v>45653</v>
      </c>
      <c r="C81819">
        <v>54.9</v>
      </c>
    </row>
    <row r="81820" spans="1:3" x14ac:dyDescent="0.2">
      <c r="A81820" t="s">
        <v>1960</v>
      </c>
      <c r="B81820" s="1">
        <v>45653</v>
      </c>
      <c r="C81820">
        <v>103.7</v>
      </c>
    </row>
    <row r="81821" spans="1:3" x14ac:dyDescent="0.2">
      <c r="A81821" t="s">
        <v>1961</v>
      </c>
      <c r="B81821" s="1">
        <v>45653</v>
      </c>
      <c r="C81821">
        <v>81.849999999999994</v>
      </c>
    </row>
    <row r="81822" spans="1:3" x14ac:dyDescent="0.2">
      <c r="A81822" t="s">
        <v>126</v>
      </c>
      <c r="B81822" s="1">
        <v>45653</v>
      </c>
      <c r="C81822">
        <v>42.61</v>
      </c>
    </row>
    <row r="81823" spans="1:3" x14ac:dyDescent="0.2">
      <c r="A81823" t="s">
        <v>693</v>
      </c>
      <c r="B81823" s="1">
        <v>45653</v>
      </c>
      <c r="C81823">
        <v>105.61</v>
      </c>
    </row>
    <row r="81824" spans="1:3" x14ac:dyDescent="0.2">
      <c r="A81824" t="s">
        <v>332</v>
      </c>
      <c r="B81824" s="1">
        <v>45653</v>
      </c>
      <c r="C81824">
        <v>528.33000000000004</v>
      </c>
    </row>
    <row r="81825" spans="1:3" x14ac:dyDescent="0.2">
      <c r="A81825" t="s">
        <v>119</v>
      </c>
      <c r="B81825" s="1">
        <v>45653</v>
      </c>
      <c r="C81825">
        <v>1389.85</v>
      </c>
    </row>
    <row r="81826" spans="1:3" x14ac:dyDescent="0.2">
      <c r="A81826" t="s">
        <v>1457</v>
      </c>
      <c r="B81826" s="1">
        <v>45653</v>
      </c>
      <c r="C81826">
        <v>118.52</v>
      </c>
    </row>
    <row r="81827" spans="1:3" x14ac:dyDescent="0.2">
      <c r="A81827" t="s">
        <v>3</v>
      </c>
      <c r="B81827" s="1">
        <v>45653</v>
      </c>
      <c r="C81827">
        <v>175</v>
      </c>
    </row>
    <row r="81828" spans="1:3" x14ac:dyDescent="0.2">
      <c r="A81828" t="s">
        <v>3</v>
      </c>
      <c r="B81828" s="1">
        <v>45653</v>
      </c>
      <c r="C81828">
        <v>100</v>
      </c>
    </row>
    <row r="81829" spans="1:3" x14ac:dyDescent="0.2">
      <c r="A81829" t="s">
        <v>27</v>
      </c>
      <c r="B81829" s="1">
        <v>45653</v>
      </c>
      <c r="C81829">
        <v>44.25</v>
      </c>
    </row>
    <row r="81830" spans="1:3" x14ac:dyDescent="0.2">
      <c r="A81830" t="s">
        <v>27</v>
      </c>
      <c r="B81830" s="1">
        <v>45653</v>
      </c>
      <c r="C81830">
        <v>51.75</v>
      </c>
    </row>
    <row r="81831" spans="1:3" x14ac:dyDescent="0.2">
      <c r="A81831" t="s">
        <v>27</v>
      </c>
      <c r="B81831" s="1">
        <v>45653</v>
      </c>
      <c r="C81831">
        <v>74.25</v>
      </c>
    </row>
    <row r="81832" spans="1:3" x14ac:dyDescent="0.2">
      <c r="A81832" t="s">
        <v>27</v>
      </c>
      <c r="B81832" s="1">
        <v>45653</v>
      </c>
      <c r="C81832">
        <v>36.75</v>
      </c>
    </row>
    <row r="81833" spans="1:3" x14ac:dyDescent="0.2">
      <c r="A81833" t="s">
        <v>27</v>
      </c>
      <c r="B81833" s="1">
        <v>45653</v>
      </c>
      <c r="C81833">
        <v>29.25</v>
      </c>
    </row>
    <row r="81834" spans="1:3" x14ac:dyDescent="0.2">
      <c r="A81834" t="s">
        <v>27</v>
      </c>
      <c r="B81834" s="1">
        <v>45653</v>
      </c>
      <c r="C81834">
        <v>41.21</v>
      </c>
    </row>
    <row r="81835" spans="1:3" x14ac:dyDescent="0.2">
      <c r="A81835" t="s">
        <v>27</v>
      </c>
      <c r="B81835" s="1">
        <v>45653</v>
      </c>
      <c r="C81835">
        <v>51.75</v>
      </c>
    </row>
    <row r="81836" spans="1:3" x14ac:dyDescent="0.2">
      <c r="A81836" t="s">
        <v>27</v>
      </c>
      <c r="B81836" s="1">
        <v>45653</v>
      </c>
      <c r="C81836">
        <v>74.25</v>
      </c>
    </row>
    <row r="81837" spans="1:3" x14ac:dyDescent="0.2">
      <c r="A81837" t="s">
        <v>27</v>
      </c>
      <c r="B81837" s="1">
        <v>45653</v>
      </c>
      <c r="C81837">
        <v>41.21</v>
      </c>
    </row>
    <row r="81838" spans="1:3" x14ac:dyDescent="0.2">
      <c r="A81838" t="s">
        <v>27</v>
      </c>
      <c r="B81838" s="1">
        <v>45653</v>
      </c>
      <c r="C81838">
        <v>35.96</v>
      </c>
    </row>
    <row r="81839" spans="1:3" x14ac:dyDescent="0.2">
      <c r="A81839" t="s">
        <v>27</v>
      </c>
      <c r="B81839" s="1">
        <v>45653</v>
      </c>
      <c r="C81839">
        <v>62.21</v>
      </c>
    </row>
    <row r="81840" spans="1:3" x14ac:dyDescent="0.2">
      <c r="A81840" t="s">
        <v>27</v>
      </c>
      <c r="B81840" s="1">
        <v>45653</v>
      </c>
      <c r="C81840">
        <v>59.25</v>
      </c>
    </row>
    <row r="81841" spans="1:3" x14ac:dyDescent="0.2">
      <c r="A81841" t="s">
        <v>27</v>
      </c>
      <c r="B81841" s="1">
        <v>45653</v>
      </c>
      <c r="C81841">
        <v>44.25</v>
      </c>
    </row>
    <row r="81842" spans="1:3" x14ac:dyDescent="0.2">
      <c r="A81842" t="s">
        <v>27</v>
      </c>
      <c r="B81842" s="1">
        <v>45653</v>
      </c>
      <c r="C81842">
        <v>66.75</v>
      </c>
    </row>
    <row r="81843" spans="1:3" x14ac:dyDescent="0.2">
      <c r="A81843" t="s">
        <v>27</v>
      </c>
      <c r="B81843" s="1">
        <v>45653</v>
      </c>
      <c r="C81843">
        <v>33.71</v>
      </c>
    </row>
    <row r="81844" spans="1:3" x14ac:dyDescent="0.2">
      <c r="A81844" t="s">
        <v>27</v>
      </c>
      <c r="B81844" s="1">
        <v>45653</v>
      </c>
      <c r="C81844">
        <v>74.25</v>
      </c>
    </row>
    <row r="81845" spans="1:3" x14ac:dyDescent="0.2">
      <c r="A81845" t="s">
        <v>27</v>
      </c>
      <c r="B81845" s="1">
        <v>45653</v>
      </c>
      <c r="C81845">
        <v>35.96</v>
      </c>
    </row>
    <row r="81846" spans="1:3" x14ac:dyDescent="0.2">
      <c r="A81846" t="s">
        <v>27</v>
      </c>
      <c r="B81846" s="1">
        <v>45653</v>
      </c>
      <c r="C81846">
        <v>51.75</v>
      </c>
    </row>
    <row r="81847" spans="1:3" x14ac:dyDescent="0.2">
      <c r="A81847" t="s">
        <v>27</v>
      </c>
      <c r="B81847" s="1">
        <v>45653</v>
      </c>
      <c r="C81847">
        <v>51.75</v>
      </c>
    </row>
    <row r="81848" spans="1:3" x14ac:dyDescent="0.2">
      <c r="A81848" t="s">
        <v>27</v>
      </c>
      <c r="B81848" s="1">
        <v>45653</v>
      </c>
      <c r="C81848">
        <v>29.25</v>
      </c>
    </row>
    <row r="81849" spans="1:3" x14ac:dyDescent="0.2">
      <c r="A81849" t="s">
        <v>27</v>
      </c>
      <c r="B81849" s="1">
        <v>45653</v>
      </c>
      <c r="C81849">
        <v>59.25</v>
      </c>
    </row>
    <row r="81850" spans="1:3" x14ac:dyDescent="0.2">
      <c r="A81850" t="s">
        <v>27</v>
      </c>
      <c r="B81850" s="1">
        <v>45653</v>
      </c>
      <c r="C81850">
        <v>29.25</v>
      </c>
    </row>
    <row r="81851" spans="1:3" x14ac:dyDescent="0.2">
      <c r="A81851" t="s">
        <v>27</v>
      </c>
      <c r="B81851" s="1">
        <v>45653</v>
      </c>
      <c r="C81851">
        <v>29.25</v>
      </c>
    </row>
    <row r="81852" spans="1:3" x14ac:dyDescent="0.2">
      <c r="A81852" t="s">
        <v>27</v>
      </c>
      <c r="B81852" s="1">
        <v>45653</v>
      </c>
      <c r="C81852">
        <v>41.21</v>
      </c>
    </row>
    <row r="81853" spans="1:3" x14ac:dyDescent="0.2">
      <c r="A81853" t="s">
        <v>27</v>
      </c>
      <c r="B81853" s="1">
        <v>45653</v>
      </c>
      <c r="C81853">
        <v>29.25</v>
      </c>
    </row>
    <row r="81854" spans="1:3" x14ac:dyDescent="0.2">
      <c r="A81854" t="s">
        <v>27</v>
      </c>
      <c r="B81854" s="1">
        <v>45653</v>
      </c>
      <c r="C81854">
        <v>29.96</v>
      </c>
    </row>
    <row r="81855" spans="1:3" x14ac:dyDescent="0.2">
      <c r="A81855" t="s">
        <v>27</v>
      </c>
      <c r="B81855" s="1">
        <v>45653</v>
      </c>
      <c r="C81855">
        <v>41.21</v>
      </c>
    </row>
    <row r="81856" spans="1:3" x14ac:dyDescent="0.2">
      <c r="A81856" t="s">
        <v>27</v>
      </c>
      <c r="B81856" s="1">
        <v>45653</v>
      </c>
      <c r="C81856">
        <v>44.25</v>
      </c>
    </row>
    <row r="81857" spans="1:3" x14ac:dyDescent="0.2">
      <c r="A81857" t="s">
        <v>27</v>
      </c>
      <c r="B81857" s="1">
        <v>45653</v>
      </c>
      <c r="C81857">
        <v>96.75</v>
      </c>
    </row>
    <row r="81858" spans="1:3" x14ac:dyDescent="0.2">
      <c r="A81858" t="s">
        <v>27</v>
      </c>
      <c r="B81858" s="1">
        <v>45653</v>
      </c>
      <c r="C81858">
        <v>33.71</v>
      </c>
    </row>
    <row r="81859" spans="1:3" x14ac:dyDescent="0.2">
      <c r="A81859" t="s">
        <v>27</v>
      </c>
      <c r="B81859" s="1">
        <v>45653</v>
      </c>
      <c r="C81859">
        <v>41.21</v>
      </c>
    </row>
    <row r="81860" spans="1:3" x14ac:dyDescent="0.2">
      <c r="A81860" t="s">
        <v>27</v>
      </c>
      <c r="B81860" s="1">
        <v>45653</v>
      </c>
      <c r="C81860">
        <v>33.71</v>
      </c>
    </row>
    <row r="81861" spans="1:3" x14ac:dyDescent="0.2">
      <c r="A81861" t="s">
        <v>27</v>
      </c>
      <c r="B81861" s="1">
        <v>45653</v>
      </c>
      <c r="C81861">
        <v>41.21</v>
      </c>
    </row>
    <row r="81862" spans="1:3" x14ac:dyDescent="0.2">
      <c r="A81862" t="s">
        <v>27</v>
      </c>
      <c r="B81862" s="1">
        <v>45653</v>
      </c>
      <c r="C81862">
        <v>66.75</v>
      </c>
    </row>
    <row r="81863" spans="1:3" x14ac:dyDescent="0.2">
      <c r="A81863" t="s">
        <v>27</v>
      </c>
      <c r="B81863" s="1">
        <v>45653</v>
      </c>
      <c r="C81863">
        <v>41.21</v>
      </c>
    </row>
    <row r="81864" spans="1:3" x14ac:dyDescent="0.2">
      <c r="A81864" t="s">
        <v>27</v>
      </c>
      <c r="B81864" s="1">
        <v>45653</v>
      </c>
      <c r="C81864">
        <v>44.25</v>
      </c>
    </row>
    <row r="81865" spans="1:3" x14ac:dyDescent="0.2">
      <c r="A81865" t="s">
        <v>27</v>
      </c>
      <c r="B81865" s="1">
        <v>45653</v>
      </c>
      <c r="C81865">
        <v>74.25</v>
      </c>
    </row>
    <row r="81866" spans="1:3" x14ac:dyDescent="0.2">
      <c r="A81866" t="s">
        <v>27</v>
      </c>
      <c r="B81866" s="1">
        <v>45653</v>
      </c>
      <c r="C81866">
        <v>36.75</v>
      </c>
    </row>
    <row r="81867" spans="1:3" x14ac:dyDescent="0.2">
      <c r="A81867" t="s">
        <v>27</v>
      </c>
      <c r="B81867" s="1">
        <v>45653</v>
      </c>
      <c r="C81867">
        <v>29.25</v>
      </c>
    </row>
    <row r="81868" spans="1:3" x14ac:dyDescent="0.2">
      <c r="A81868" t="s">
        <v>27</v>
      </c>
      <c r="B81868" s="1">
        <v>45653</v>
      </c>
      <c r="C81868">
        <v>51.75</v>
      </c>
    </row>
    <row r="81869" spans="1:3" x14ac:dyDescent="0.2">
      <c r="A81869" t="s">
        <v>27</v>
      </c>
      <c r="B81869" s="1">
        <v>45653</v>
      </c>
      <c r="C81869">
        <v>44.25</v>
      </c>
    </row>
    <row r="81870" spans="1:3" x14ac:dyDescent="0.2">
      <c r="A81870" t="s">
        <v>27</v>
      </c>
      <c r="B81870" s="1">
        <v>45653</v>
      </c>
      <c r="C81870">
        <v>96.75</v>
      </c>
    </row>
    <row r="81871" spans="1:3" x14ac:dyDescent="0.2">
      <c r="A81871" t="s">
        <v>27</v>
      </c>
      <c r="B81871" s="1">
        <v>45653</v>
      </c>
      <c r="C81871">
        <v>41.21</v>
      </c>
    </row>
    <row r="81872" spans="1:3" x14ac:dyDescent="0.2">
      <c r="A81872" t="s">
        <v>27</v>
      </c>
      <c r="B81872" s="1">
        <v>45653</v>
      </c>
      <c r="C81872">
        <v>41.96</v>
      </c>
    </row>
    <row r="81873" spans="1:3" x14ac:dyDescent="0.2">
      <c r="A81873" t="s">
        <v>27</v>
      </c>
      <c r="B81873" s="1">
        <v>45653</v>
      </c>
      <c r="C81873">
        <v>29.96</v>
      </c>
    </row>
    <row r="81874" spans="1:3" x14ac:dyDescent="0.2">
      <c r="A81874" t="s">
        <v>27</v>
      </c>
      <c r="B81874" s="1">
        <v>45653</v>
      </c>
      <c r="C81874">
        <v>44.25</v>
      </c>
    </row>
    <row r="81875" spans="1:3" x14ac:dyDescent="0.2">
      <c r="A81875" t="s">
        <v>27</v>
      </c>
      <c r="B81875" s="1">
        <v>45653</v>
      </c>
      <c r="C81875">
        <v>41.96</v>
      </c>
    </row>
    <row r="81876" spans="1:3" x14ac:dyDescent="0.2">
      <c r="A81876" t="s">
        <v>27</v>
      </c>
      <c r="B81876" s="1">
        <v>45653</v>
      </c>
      <c r="C81876">
        <v>41.21</v>
      </c>
    </row>
    <row r="81877" spans="1:3" x14ac:dyDescent="0.2">
      <c r="A81877" t="s">
        <v>27</v>
      </c>
      <c r="B81877" s="1">
        <v>45653</v>
      </c>
      <c r="C81877">
        <v>221.25</v>
      </c>
    </row>
    <row r="81878" spans="1:3" x14ac:dyDescent="0.2">
      <c r="A81878" t="s">
        <v>27</v>
      </c>
      <c r="B81878" s="1">
        <v>45653</v>
      </c>
      <c r="C81878">
        <v>41.96</v>
      </c>
    </row>
    <row r="81879" spans="1:3" x14ac:dyDescent="0.2">
      <c r="A81879" t="s">
        <v>27</v>
      </c>
      <c r="B81879" s="1">
        <v>45653</v>
      </c>
      <c r="C81879">
        <v>29.25</v>
      </c>
    </row>
    <row r="81880" spans="1:3" x14ac:dyDescent="0.2">
      <c r="A81880" t="s">
        <v>27</v>
      </c>
      <c r="B81880" s="1">
        <v>45653</v>
      </c>
      <c r="C81880">
        <v>62.21</v>
      </c>
    </row>
    <row r="81881" spans="1:3" x14ac:dyDescent="0.2">
      <c r="A81881" t="s">
        <v>27</v>
      </c>
      <c r="B81881" s="1">
        <v>45653</v>
      </c>
      <c r="C81881">
        <v>44.25</v>
      </c>
    </row>
    <row r="81882" spans="1:3" x14ac:dyDescent="0.2">
      <c r="A81882" t="s">
        <v>27</v>
      </c>
      <c r="B81882" s="1">
        <v>45653</v>
      </c>
      <c r="C81882">
        <v>44.25</v>
      </c>
    </row>
    <row r="81883" spans="1:3" x14ac:dyDescent="0.2">
      <c r="A81883" t="s">
        <v>27</v>
      </c>
      <c r="B81883" s="1">
        <v>45653</v>
      </c>
      <c r="C81883">
        <v>44.25</v>
      </c>
    </row>
    <row r="81884" spans="1:3" x14ac:dyDescent="0.2">
      <c r="A81884" t="s">
        <v>27</v>
      </c>
      <c r="B81884" s="1">
        <v>45653</v>
      </c>
      <c r="C81884">
        <v>135</v>
      </c>
    </row>
    <row r="81885" spans="1:3" x14ac:dyDescent="0.2">
      <c r="A81885" t="s">
        <v>27</v>
      </c>
      <c r="B81885" s="1">
        <v>45653</v>
      </c>
      <c r="C81885">
        <v>41.21</v>
      </c>
    </row>
    <row r="81886" spans="1:3" x14ac:dyDescent="0.2">
      <c r="A81886" t="s">
        <v>27</v>
      </c>
      <c r="B81886" s="1">
        <v>45653</v>
      </c>
      <c r="C81886">
        <v>41.96</v>
      </c>
    </row>
    <row r="81887" spans="1:3" x14ac:dyDescent="0.2">
      <c r="A81887" t="s">
        <v>27</v>
      </c>
      <c r="B81887" s="1">
        <v>45653</v>
      </c>
      <c r="C81887">
        <v>36.75</v>
      </c>
    </row>
    <row r="81888" spans="1:3" x14ac:dyDescent="0.2">
      <c r="A81888" t="s">
        <v>27</v>
      </c>
      <c r="B81888" s="1">
        <v>45653</v>
      </c>
      <c r="C81888">
        <v>44.25</v>
      </c>
    </row>
    <row r="81889" spans="1:3" x14ac:dyDescent="0.2">
      <c r="A81889" t="s">
        <v>27</v>
      </c>
      <c r="B81889" s="1">
        <v>45653</v>
      </c>
      <c r="C81889">
        <v>29.25</v>
      </c>
    </row>
    <row r="81890" spans="1:3" x14ac:dyDescent="0.2">
      <c r="A81890" t="s">
        <v>27</v>
      </c>
      <c r="B81890" s="1">
        <v>45653</v>
      </c>
      <c r="C81890">
        <v>59.25</v>
      </c>
    </row>
    <row r="81891" spans="1:3" x14ac:dyDescent="0.2">
      <c r="A81891" t="s">
        <v>27</v>
      </c>
      <c r="B81891" s="1">
        <v>45653</v>
      </c>
      <c r="C81891">
        <v>41.21</v>
      </c>
    </row>
    <row r="81892" spans="1:3" x14ac:dyDescent="0.2">
      <c r="A81892" t="s">
        <v>27</v>
      </c>
      <c r="B81892" s="1">
        <v>45653</v>
      </c>
      <c r="C81892">
        <v>33.71</v>
      </c>
    </row>
    <row r="81893" spans="1:3" x14ac:dyDescent="0.2">
      <c r="A81893" t="s">
        <v>27</v>
      </c>
      <c r="B81893" s="1">
        <v>45653</v>
      </c>
      <c r="C81893">
        <v>66.75</v>
      </c>
    </row>
    <row r="81894" spans="1:3" x14ac:dyDescent="0.2">
      <c r="A81894" t="s">
        <v>27</v>
      </c>
      <c r="B81894" s="1">
        <v>45653</v>
      </c>
      <c r="C81894">
        <v>51.75</v>
      </c>
    </row>
    <row r="81895" spans="1:3" x14ac:dyDescent="0.2">
      <c r="A81895" t="s">
        <v>27</v>
      </c>
      <c r="B81895" s="1">
        <v>45653</v>
      </c>
      <c r="C81895">
        <v>29.25</v>
      </c>
    </row>
    <row r="81896" spans="1:3" x14ac:dyDescent="0.2">
      <c r="A81896" t="s">
        <v>27</v>
      </c>
      <c r="B81896" s="1">
        <v>45653</v>
      </c>
      <c r="C81896">
        <v>88.5</v>
      </c>
    </row>
    <row r="81897" spans="1:3" x14ac:dyDescent="0.2">
      <c r="A81897" t="s">
        <v>27</v>
      </c>
      <c r="B81897" s="1">
        <v>45653</v>
      </c>
      <c r="C81897">
        <v>96.75</v>
      </c>
    </row>
    <row r="81898" spans="1:3" x14ac:dyDescent="0.2">
      <c r="A81898" t="s">
        <v>27</v>
      </c>
      <c r="B81898" s="1">
        <v>45653</v>
      </c>
      <c r="C81898">
        <v>14.96</v>
      </c>
    </row>
    <row r="81899" spans="1:3" x14ac:dyDescent="0.2">
      <c r="A81899" t="s">
        <v>27</v>
      </c>
      <c r="B81899" s="1">
        <v>45653</v>
      </c>
      <c r="C81899">
        <v>14.96</v>
      </c>
    </row>
    <row r="81900" spans="1:3" x14ac:dyDescent="0.2">
      <c r="A81900" t="s">
        <v>27</v>
      </c>
      <c r="B81900" s="1">
        <v>45653</v>
      </c>
      <c r="C81900">
        <v>37.46</v>
      </c>
    </row>
    <row r="81901" spans="1:3" x14ac:dyDescent="0.2">
      <c r="A81901" t="s">
        <v>27</v>
      </c>
      <c r="B81901" s="1">
        <v>45653</v>
      </c>
      <c r="C81901">
        <v>14.96</v>
      </c>
    </row>
    <row r="81902" spans="1:3" x14ac:dyDescent="0.2">
      <c r="A81902" t="s">
        <v>27</v>
      </c>
      <c r="B81902" s="1">
        <v>45653</v>
      </c>
      <c r="C81902">
        <v>44.25</v>
      </c>
    </row>
    <row r="81903" spans="1:3" x14ac:dyDescent="0.2">
      <c r="A81903" t="s">
        <v>27</v>
      </c>
      <c r="B81903" s="1">
        <v>45653</v>
      </c>
      <c r="C81903">
        <v>37.46</v>
      </c>
    </row>
    <row r="81904" spans="1:3" x14ac:dyDescent="0.2">
      <c r="A81904" t="s">
        <v>27</v>
      </c>
      <c r="B81904" s="1">
        <v>45653</v>
      </c>
      <c r="C81904">
        <v>24.71</v>
      </c>
    </row>
    <row r="81905" spans="1:3" x14ac:dyDescent="0.2">
      <c r="A81905" t="s">
        <v>27</v>
      </c>
      <c r="B81905" s="1">
        <v>45653</v>
      </c>
      <c r="C81905">
        <v>44.25</v>
      </c>
    </row>
    <row r="81906" spans="1:3" x14ac:dyDescent="0.2">
      <c r="A81906" t="s">
        <v>27</v>
      </c>
      <c r="B81906" s="1">
        <v>45653</v>
      </c>
      <c r="C81906">
        <v>36.75</v>
      </c>
    </row>
    <row r="81907" spans="1:3" x14ac:dyDescent="0.2">
      <c r="A81907" t="s">
        <v>27</v>
      </c>
      <c r="B81907" s="1">
        <v>45653</v>
      </c>
      <c r="C81907">
        <v>41.21</v>
      </c>
    </row>
    <row r="81908" spans="1:3" x14ac:dyDescent="0.2">
      <c r="A81908" t="s">
        <v>27</v>
      </c>
      <c r="B81908" s="1">
        <v>45653</v>
      </c>
      <c r="C81908">
        <v>96.75</v>
      </c>
    </row>
    <row r="81909" spans="1:3" x14ac:dyDescent="0.2">
      <c r="A81909" t="s">
        <v>27</v>
      </c>
      <c r="B81909" s="1">
        <v>45653</v>
      </c>
      <c r="C81909">
        <v>18.75</v>
      </c>
    </row>
    <row r="81910" spans="1:3" x14ac:dyDescent="0.2">
      <c r="A81910" t="s">
        <v>27</v>
      </c>
      <c r="B81910" s="1">
        <v>45653</v>
      </c>
      <c r="C81910">
        <v>51.75</v>
      </c>
    </row>
    <row r="81911" spans="1:3" x14ac:dyDescent="0.2">
      <c r="A81911" t="s">
        <v>27</v>
      </c>
      <c r="B81911" s="1">
        <v>45653</v>
      </c>
      <c r="C81911">
        <v>74.25</v>
      </c>
    </row>
    <row r="81912" spans="1:3" x14ac:dyDescent="0.2">
      <c r="A81912" t="s">
        <v>27</v>
      </c>
      <c r="B81912" s="1">
        <v>45653</v>
      </c>
      <c r="C81912">
        <v>44.25</v>
      </c>
    </row>
    <row r="81913" spans="1:3" x14ac:dyDescent="0.2">
      <c r="A81913" t="s">
        <v>1847</v>
      </c>
      <c r="B81913" s="1">
        <v>45656</v>
      </c>
      <c r="C81913">
        <v>70.650000000000006</v>
      </c>
    </row>
    <row r="81914" spans="1:3" x14ac:dyDescent="0.2">
      <c r="A81914" t="s">
        <v>1848</v>
      </c>
      <c r="B81914" s="1">
        <v>45656</v>
      </c>
      <c r="C81914">
        <v>27.9</v>
      </c>
    </row>
    <row r="81915" spans="1:3" x14ac:dyDescent="0.2">
      <c r="A81915" t="s">
        <v>1849</v>
      </c>
      <c r="B81915" s="1">
        <v>45656</v>
      </c>
      <c r="C81915">
        <v>106.9</v>
      </c>
    </row>
    <row r="81916" spans="1:3" x14ac:dyDescent="0.2">
      <c r="A81916" t="s">
        <v>1673</v>
      </c>
      <c r="B81916" s="1">
        <v>45656</v>
      </c>
      <c r="C81916">
        <v>71.900000000000006</v>
      </c>
    </row>
    <row r="81917" spans="1:3" x14ac:dyDescent="0.2">
      <c r="A81917" t="s">
        <v>383</v>
      </c>
      <c r="B81917" s="1">
        <v>45656</v>
      </c>
      <c r="C81917">
        <v>53.5</v>
      </c>
    </row>
    <row r="81918" spans="1:3" x14ac:dyDescent="0.2">
      <c r="A81918" t="s">
        <v>27</v>
      </c>
      <c r="B81918" s="1">
        <v>45656</v>
      </c>
      <c r="C81918">
        <v>41.21</v>
      </c>
    </row>
    <row r="81919" spans="1:3" x14ac:dyDescent="0.2">
      <c r="A81919" t="s">
        <v>27</v>
      </c>
      <c r="B81919" s="1">
        <v>45656</v>
      </c>
      <c r="C81919">
        <v>41.21</v>
      </c>
    </row>
    <row r="81920" spans="1:3" x14ac:dyDescent="0.2">
      <c r="A81920" t="s">
        <v>1850</v>
      </c>
      <c r="B81920" s="1">
        <v>45656</v>
      </c>
      <c r="C81920">
        <v>133.44999999999999</v>
      </c>
    </row>
    <row r="81921" spans="1:3" x14ac:dyDescent="0.2">
      <c r="A81921" t="s">
        <v>1509</v>
      </c>
      <c r="B81921" s="1">
        <v>45656</v>
      </c>
      <c r="C81921">
        <v>78.849999999999994</v>
      </c>
    </row>
    <row r="81922" spans="1:3" x14ac:dyDescent="0.2">
      <c r="A81922" t="s">
        <v>488</v>
      </c>
      <c r="B81922" s="1">
        <v>45656</v>
      </c>
      <c r="C81922">
        <v>397.83</v>
      </c>
    </row>
    <row r="81923" spans="1:3" x14ac:dyDescent="0.2">
      <c r="A81923" t="s">
        <v>1851</v>
      </c>
      <c r="B81923" s="1">
        <v>45656</v>
      </c>
      <c r="C81923">
        <v>351.6</v>
      </c>
    </row>
    <row r="81924" spans="1:3" x14ac:dyDescent="0.2">
      <c r="A81924" t="s">
        <v>27</v>
      </c>
      <c r="B81924" s="1">
        <v>45656</v>
      </c>
      <c r="C81924">
        <v>96.75</v>
      </c>
    </row>
    <row r="81925" spans="1:3" x14ac:dyDescent="0.2">
      <c r="A81925" t="s">
        <v>27</v>
      </c>
      <c r="B81925" s="1">
        <v>45656</v>
      </c>
      <c r="C81925">
        <v>96.75</v>
      </c>
    </row>
    <row r="81926" spans="1:3" x14ac:dyDescent="0.2">
      <c r="A81926" t="s">
        <v>27</v>
      </c>
      <c r="B81926" s="1">
        <v>45656</v>
      </c>
      <c r="C81926">
        <v>51.75</v>
      </c>
    </row>
    <row r="81927" spans="1:3" x14ac:dyDescent="0.2">
      <c r="A81927" t="s">
        <v>75</v>
      </c>
      <c r="B81927" s="1">
        <v>45656</v>
      </c>
      <c r="C81927">
        <v>201.69</v>
      </c>
    </row>
    <row r="81928" spans="1:3" x14ac:dyDescent="0.2">
      <c r="A81928" t="s">
        <v>1852</v>
      </c>
      <c r="B81928" s="1">
        <v>45656</v>
      </c>
      <c r="C81928">
        <v>228.95</v>
      </c>
    </row>
    <row r="81929" spans="1:3" x14ac:dyDescent="0.2">
      <c r="A81929" t="s">
        <v>1853</v>
      </c>
      <c r="B81929" s="1">
        <v>45656</v>
      </c>
      <c r="C81929">
        <v>207.9</v>
      </c>
    </row>
    <row r="81930" spans="1:3" x14ac:dyDescent="0.2">
      <c r="A81930" t="s">
        <v>1854</v>
      </c>
      <c r="B81930" s="1">
        <v>45656</v>
      </c>
      <c r="C81930">
        <v>108.85</v>
      </c>
    </row>
    <row r="81931" spans="1:3" x14ac:dyDescent="0.2">
      <c r="A81931" t="s">
        <v>1855</v>
      </c>
      <c r="B81931" s="1">
        <v>45656</v>
      </c>
      <c r="C81931">
        <v>48.45</v>
      </c>
    </row>
    <row r="81932" spans="1:3" x14ac:dyDescent="0.2">
      <c r="A81932" t="s">
        <v>1856</v>
      </c>
      <c r="B81932" s="1">
        <v>45656</v>
      </c>
      <c r="C81932">
        <v>47.25</v>
      </c>
    </row>
    <row r="81933" spans="1:3" x14ac:dyDescent="0.2">
      <c r="A81933" t="s">
        <v>1857</v>
      </c>
      <c r="B81933" s="1">
        <v>45656</v>
      </c>
      <c r="C81933">
        <v>24.75</v>
      </c>
    </row>
    <row r="81934" spans="1:3" x14ac:dyDescent="0.2">
      <c r="A81934" t="s">
        <v>1858</v>
      </c>
      <c r="B81934" s="1">
        <v>45656</v>
      </c>
      <c r="C81934">
        <v>71.45</v>
      </c>
    </row>
    <row r="81935" spans="1:3" x14ac:dyDescent="0.2">
      <c r="A81935" t="s">
        <v>1859</v>
      </c>
      <c r="B81935" s="1">
        <v>45656</v>
      </c>
      <c r="C81935">
        <v>63.65</v>
      </c>
    </row>
    <row r="81936" spans="1:3" x14ac:dyDescent="0.2">
      <c r="A81936" t="s">
        <v>1342</v>
      </c>
      <c r="B81936" s="1">
        <v>45656</v>
      </c>
      <c r="C81936">
        <v>51.45</v>
      </c>
    </row>
    <row r="81937" spans="1:3" x14ac:dyDescent="0.2">
      <c r="A81937" t="s">
        <v>1860</v>
      </c>
      <c r="B81937" s="1">
        <v>45656</v>
      </c>
      <c r="C81937">
        <v>58.9</v>
      </c>
    </row>
    <row r="81938" spans="1:3" x14ac:dyDescent="0.2">
      <c r="A81938" t="s">
        <v>1861</v>
      </c>
      <c r="B81938" s="1">
        <v>45656</v>
      </c>
      <c r="C81938">
        <v>53.9</v>
      </c>
    </row>
    <row r="81939" spans="1:3" x14ac:dyDescent="0.2">
      <c r="A81939" t="s">
        <v>1862</v>
      </c>
      <c r="B81939" s="1">
        <v>45656</v>
      </c>
      <c r="C81939">
        <v>63.9</v>
      </c>
    </row>
    <row r="81940" spans="1:3" x14ac:dyDescent="0.2">
      <c r="A81940" t="s">
        <v>1863</v>
      </c>
      <c r="B81940" s="1">
        <v>45656</v>
      </c>
      <c r="C81940">
        <v>64.900000000000006</v>
      </c>
    </row>
    <row r="81941" spans="1:3" x14ac:dyDescent="0.2">
      <c r="A81941" t="s">
        <v>1864</v>
      </c>
      <c r="B81941" s="1">
        <v>45656</v>
      </c>
      <c r="C81941">
        <v>26.45</v>
      </c>
    </row>
    <row r="81942" spans="1:3" x14ac:dyDescent="0.2">
      <c r="A81942" t="s">
        <v>1865</v>
      </c>
      <c r="B81942" s="1">
        <v>45656</v>
      </c>
      <c r="C81942">
        <v>56.9</v>
      </c>
    </row>
    <row r="81943" spans="1:3" x14ac:dyDescent="0.2">
      <c r="A81943" t="s">
        <v>1866</v>
      </c>
      <c r="B81943" s="1">
        <v>45656</v>
      </c>
      <c r="C81943">
        <v>70.45</v>
      </c>
    </row>
    <row r="81944" spans="1:3" x14ac:dyDescent="0.2">
      <c r="A81944" t="s">
        <v>1867</v>
      </c>
      <c r="B81944" s="1">
        <v>45656</v>
      </c>
      <c r="C81944">
        <v>191.8</v>
      </c>
    </row>
    <row r="81945" spans="1:3" x14ac:dyDescent="0.2">
      <c r="A81945" t="s">
        <v>1868</v>
      </c>
      <c r="B81945" s="1">
        <v>45656</v>
      </c>
      <c r="C81945">
        <v>63.9</v>
      </c>
    </row>
    <row r="81946" spans="1:3" x14ac:dyDescent="0.2">
      <c r="A81946" t="s">
        <v>1869</v>
      </c>
      <c r="B81946" s="1">
        <v>45656</v>
      </c>
      <c r="C81946">
        <v>57.95</v>
      </c>
    </row>
    <row r="81947" spans="1:3" x14ac:dyDescent="0.2">
      <c r="A81947" t="s">
        <v>1870</v>
      </c>
      <c r="B81947" s="1">
        <v>45656</v>
      </c>
      <c r="C81947">
        <v>109.65</v>
      </c>
    </row>
    <row r="81948" spans="1:3" x14ac:dyDescent="0.2">
      <c r="A81948" t="s">
        <v>1871</v>
      </c>
      <c r="B81948" s="1">
        <v>45656</v>
      </c>
      <c r="C81948">
        <v>123.4</v>
      </c>
    </row>
    <row r="81949" spans="1:3" x14ac:dyDescent="0.2">
      <c r="A81949" t="s">
        <v>1872</v>
      </c>
      <c r="B81949" s="1">
        <v>45656</v>
      </c>
      <c r="C81949">
        <v>63.9</v>
      </c>
    </row>
    <row r="81950" spans="1:3" x14ac:dyDescent="0.2">
      <c r="A81950" t="s">
        <v>1873</v>
      </c>
      <c r="B81950" s="1">
        <v>45656</v>
      </c>
      <c r="C81950">
        <v>70.650000000000006</v>
      </c>
    </row>
    <row r="81951" spans="1:3" x14ac:dyDescent="0.2">
      <c r="A81951" t="s">
        <v>1874</v>
      </c>
      <c r="B81951" s="1">
        <v>45656</v>
      </c>
      <c r="C81951">
        <v>63.9</v>
      </c>
    </row>
    <row r="81952" spans="1:3" x14ac:dyDescent="0.2">
      <c r="A81952" t="s">
        <v>1875</v>
      </c>
      <c r="B81952" s="1">
        <v>45656</v>
      </c>
      <c r="C81952">
        <v>66.900000000000006</v>
      </c>
    </row>
    <row r="81953" spans="1:3" x14ac:dyDescent="0.2">
      <c r="A81953" t="s">
        <v>1876</v>
      </c>
      <c r="B81953" s="1">
        <v>45656</v>
      </c>
      <c r="C81953">
        <v>53.9</v>
      </c>
    </row>
    <row r="81954" spans="1:3" x14ac:dyDescent="0.2">
      <c r="A81954" t="s">
        <v>1877</v>
      </c>
      <c r="B81954" s="1">
        <v>45656</v>
      </c>
      <c r="C81954">
        <v>71.650000000000006</v>
      </c>
    </row>
    <row r="81955" spans="1:3" x14ac:dyDescent="0.2">
      <c r="A81955" t="s">
        <v>1878</v>
      </c>
      <c r="B81955" s="1">
        <v>45656</v>
      </c>
      <c r="C81955">
        <v>116.65</v>
      </c>
    </row>
    <row r="81956" spans="1:3" x14ac:dyDescent="0.2">
      <c r="A81956" t="s">
        <v>1879</v>
      </c>
      <c r="B81956" s="1">
        <v>45656</v>
      </c>
      <c r="C81956">
        <v>70.650000000000006</v>
      </c>
    </row>
    <row r="81957" spans="1:3" x14ac:dyDescent="0.2">
      <c r="A81957" t="s">
        <v>1880</v>
      </c>
      <c r="B81957" s="1">
        <v>45656</v>
      </c>
      <c r="C81957">
        <v>63.9</v>
      </c>
    </row>
    <row r="81958" spans="1:3" x14ac:dyDescent="0.2">
      <c r="A81958" t="s">
        <v>1881</v>
      </c>
      <c r="B81958" s="1">
        <v>45656</v>
      </c>
      <c r="C81958">
        <v>58.9</v>
      </c>
    </row>
    <row r="81959" spans="1:3" x14ac:dyDescent="0.2">
      <c r="A81959" t="s">
        <v>1882</v>
      </c>
      <c r="B81959" s="1">
        <v>45656</v>
      </c>
      <c r="C81959">
        <v>24.7</v>
      </c>
    </row>
    <row r="81960" spans="1:3" x14ac:dyDescent="0.2">
      <c r="A81960" t="s">
        <v>1883</v>
      </c>
      <c r="B81960" s="1">
        <v>45656</v>
      </c>
      <c r="C81960">
        <v>53.9</v>
      </c>
    </row>
    <row r="81961" spans="1:3" x14ac:dyDescent="0.2">
      <c r="A81961" t="s">
        <v>1884</v>
      </c>
      <c r="B81961" s="1">
        <v>45656</v>
      </c>
      <c r="C81961">
        <v>70.650000000000006</v>
      </c>
    </row>
    <row r="81962" spans="1:3" x14ac:dyDescent="0.2">
      <c r="A81962" t="s">
        <v>1885</v>
      </c>
      <c r="B81962" s="1">
        <v>45656</v>
      </c>
      <c r="C81962">
        <v>416.9</v>
      </c>
    </row>
    <row r="81963" spans="1:3" x14ac:dyDescent="0.2">
      <c r="A81963" t="s">
        <v>79</v>
      </c>
      <c r="B81963" s="1">
        <v>45656</v>
      </c>
      <c r="C81963">
        <v>36.43</v>
      </c>
    </row>
    <row r="81964" spans="1:3" x14ac:dyDescent="0.2">
      <c r="A81964" t="s">
        <v>79</v>
      </c>
      <c r="B81964" s="1">
        <v>45656</v>
      </c>
      <c r="C81964">
        <v>61.11</v>
      </c>
    </row>
    <row r="81965" spans="1:3" x14ac:dyDescent="0.2">
      <c r="A81965" t="s">
        <v>79</v>
      </c>
      <c r="B81965" s="1">
        <v>45656</v>
      </c>
      <c r="C81965">
        <v>35.03</v>
      </c>
    </row>
    <row r="81966" spans="1:3" x14ac:dyDescent="0.2">
      <c r="A81966" t="s">
        <v>79</v>
      </c>
      <c r="B81966" s="1">
        <v>45656</v>
      </c>
      <c r="C81966">
        <v>36.43</v>
      </c>
    </row>
    <row r="81967" spans="1:3" x14ac:dyDescent="0.2">
      <c r="A81967" t="s">
        <v>79</v>
      </c>
      <c r="B81967" s="1">
        <v>45656</v>
      </c>
      <c r="C81967">
        <v>37.93</v>
      </c>
    </row>
    <row r="81968" spans="1:3" x14ac:dyDescent="0.2">
      <c r="A81968" t="s">
        <v>79</v>
      </c>
      <c r="B81968" s="1">
        <v>45656</v>
      </c>
      <c r="C81968">
        <v>37.93</v>
      </c>
    </row>
    <row r="81969" spans="1:3" x14ac:dyDescent="0.2">
      <c r="A81969" t="s">
        <v>79</v>
      </c>
      <c r="B81969" s="1">
        <v>45656</v>
      </c>
      <c r="C81969">
        <v>35.03</v>
      </c>
    </row>
    <row r="81970" spans="1:3" x14ac:dyDescent="0.2">
      <c r="A81970" t="s">
        <v>79</v>
      </c>
      <c r="B81970" s="1">
        <v>45656</v>
      </c>
      <c r="C81970">
        <v>36.43</v>
      </c>
    </row>
    <row r="81971" spans="1:3" x14ac:dyDescent="0.2">
      <c r="A81971" t="s">
        <v>79</v>
      </c>
      <c r="B81971" s="1">
        <v>45656</v>
      </c>
      <c r="C81971">
        <v>83.93</v>
      </c>
    </row>
    <row r="81972" spans="1:3" x14ac:dyDescent="0.2">
      <c r="A81972" t="s">
        <v>79</v>
      </c>
      <c r="B81972" s="1">
        <v>45656</v>
      </c>
      <c r="C81972">
        <v>30.43</v>
      </c>
    </row>
    <row r="81973" spans="1:3" x14ac:dyDescent="0.2">
      <c r="A81973" t="s">
        <v>79</v>
      </c>
      <c r="B81973" s="1">
        <v>45656</v>
      </c>
      <c r="C81973">
        <v>36.43</v>
      </c>
    </row>
    <row r="81974" spans="1:3" x14ac:dyDescent="0.2">
      <c r="A81974" t="s">
        <v>79</v>
      </c>
      <c r="B81974" s="1">
        <v>45656</v>
      </c>
      <c r="C81974">
        <v>51.9</v>
      </c>
    </row>
    <row r="81975" spans="1:3" x14ac:dyDescent="0.2">
      <c r="A81975" t="s">
        <v>79</v>
      </c>
      <c r="B81975" s="1">
        <v>45656</v>
      </c>
      <c r="C81975">
        <v>30.43</v>
      </c>
    </row>
    <row r="81976" spans="1:3" x14ac:dyDescent="0.2">
      <c r="A81976" t="s">
        <v>79</v>
      </c>
      <c r="B81976" s="1">
        <v>45656</v>
      </c>
      <c r="C81976">
        <v>35.03</v>
      </c>
    </row>
    <row r="81977" spans="1:3" x14ac:dyDescent="0.2">
      <c r="A81977" t="s">
        <v>79</v>
      </c>
      <c r="B81977" s="1">
        <v>45656</v>
      </c>
      <c r="C81977">
        <v>35.03</v>
      </c>
    </row>
    <row r="81978" spans="1:3" x14ac:dyDescent="0.2">
      <c r="A81978" t="s">
        <v>79</v>
      </c>
      <c r="B81978" s="1">
        <v>45656</v>
      </c>
      <c r="C81978">
        <v>35.03</v>
      </c>
    </row>
    <row r="81979" spans="1:3" x14ac:dyDescent="0.2">
      <c r="A81979" t="s">
        <v>27</v>
      </c>
      <c r="B81979" s="1">
        <v>45656</v>
      </c>
      <c r="C81979">
        <v>44.25</v>
      </c>
    </row>
    <row r="81980" spans="1:3" x14ac:dyDescent="0.2">
      <c r="A81980" t="s">
        <v>27</v>
      </c>
      <c r="B81980" s="1">
        <v>45656</v>
      </c>
      <c r="C81980">
        <v>29.25</v>
      </c>
    </row>
    <row r="81981" spans="1:3" x14ac:dyDescent="0.2">
      <c r="A81981" t="s">
        <v>27</v>
      </c>
      <c r="B81981" s="1">
        <v>45656</v>
      </c>
      <c r="C81981">
        <v>172.46</v>
      </c>
    </row>
    <row r="81982" spans="1:3" x14ac:dyDescent="0.2">
      <c r="A81982" t="s">
        <v>27</v>
      </c>
      <c r="B81982" s="1">
        <v>45656</v>
      </c>
      <c r="C81982">
        <v>41.21</v>
      </c>
    </row>
    <row r="81983" spans="1:3" x14ac:dyDescent="0.2">
      <c r="A81983" t="s">
        <v>27</v>
      </c>
      <c r="B81983" s="1">
        <v>45656</v>
      </c>
      <c r="C81983">
        <v>29.96</v>
      </c>
    </row>
    <row r="81984" spans="1:3" x14ac:dyDescent="0.2">
      <c r="A81984" t="s">
        <v>27</v>
      </c>
      <c r="B81984" s="1">
        <v>45656</v>
      </c>
      <c r="C81984">
        <v>36.75</v>
      </c>
    </row>
    <row r="81985" spans="1:3" x14ac:dyDescent="0.2">
      <c r="A81985" t="s">
        <v>27</v>
      </c>
      <c r="B81985" s="1">
        <v>45656</v>
      </c>
      <c r="C81985">
        <v>35.96</v>
      </c>
    </row>
    <row r="81986" spans="1:3" x14ac:dyDescent="0.2">
      <c r="A81986" t="s">
        <v>27</v>
      </c>
      <c r="B81986" s="1">
        <v>45656</v>
      </c>
      <c r="C81986">
        <v>18.75</v>
      </c>
    </row>
    <row r="81987" spans="1:3" x14ac:dyDescent="0.2">
      <c r="A81987" t="s">
        <v>27</v>
      </c>
      <c r="B81987" s="1">
        <v>45656</v>
      </c>
      <c r="C81987">
        <v>44.25</v>
      </c>
    </row>
    <row r="81988" spans="1:3" x14ac:dyDescent="0.2">
      <c r="A81988" t="s">
        <v>27</v>
      </c>
      <c r="B81988" s="1">
        <v>45656</v>
      </c>
      <c r="C81988">
        <v>67.430000000000007</v>
      </c>
    </row>
    <row r="81989" spans="1:3" x14ac:dyDescent="0.2">
      <c r="A81989" t="s">
        <v>27</v>
      </c>
      <c r="B81989" s="1">
        <v>45656</v>
      </c>
      <c r="C81989">
        <v>41.21</v>
      </c>
    </row>
    <row r="81990" spans="1:3" x14ac:dyDescent="0.2">
      <c r="A81990" t="s">
        <v>27</v>
      </c>
      <c r="B81990" s="1">
        <v>45656</v>
      </c>
      <c r="C81990">
        <v>41.21</v>
      </c>
    </row>
    <row r="81991" spans="1:3" x14ac:dyDescent="0.2">
      <c r="A81991" t="s">
        <v>27</v>
      </c>
      <c r="B81991" s="1">
        <v>45656</v>
      </c>
      <c r="C81991">
        <v>89.25</v>
      </c>
    </row>
    <row r="81992" spans="1:3" x14ac:dyDescent="0.2">
      <c r="A81992" t="s">
        <v>27</v>
      </c>
      <c r="B81992" s="1">
        <v>45656</v>
      </c>
      <c r="C81992">
        <v>29.25</v>
      </c>
    </row>
    <row r="81993" spans="1:3" x14ac:dyDescent="0.2">
      <c r="A81993" t="s">
        <v>27</v>
      </c>
      <c r="B81993" s="1">
        <v>45656</v>
      </c>
      <c r="C81993">
        <v>74.25</v>
      </c>
    </row>
    <row r="81994" spans="1:3" x14ac:dyDescent="0.2">
      <c r="A81994" t="s">
        <v>27</v>
      </c>
      <c r="B81994" s="1">
        <v>45656</v>
      </c>
      <c r="C81994">
        <v>66.75</v>
      </c>
    </row>
    <row r="81995" spans="1:3" x14ac:dyDescent="0.2">
      <c r="A81995" t="s">
        <v>27</v>
      </c>
      <c r="B81995" s="1">
        <v>45656</v>
      </c>
      <c r="C81995">
        <v>74.25</v>
      </c>
    </row>
    <row r="81996" spans="1:3" x14ac:dyDescent="0.2">
      <c r="A81996" t="s">
        <v>27</v>
      </c>
      <c r="B81996" s="1">
        <v>45656</v>
      </c>
      <c r="C81996">
        <v>74.25</v>
      </c>
    </row>
    <row r="81997" spans="1:3" x14ac:dyDescent="0.2">
      <c r="A81997" t="s">
        <v>27</v>
      </c>
      <c r="B81997" s="1">
        <v>45656</v>
      </c>
      <c r="C81997">
        <v>18.75</v>
      </c>
    </row>
    <row r="81998" spans="1:3" x14ac:dyDescent="0.2">
      <c r="A81998" t="s">
        <v>27</v>
      </c>
      <c r="B81998" s="1">
        <v>45656</v>
      </c>
      <c r="C81998">
        <v>41.21</v>
      </c>
    </row>
    <row r="81999" spans="1:3" x14ac:dyDescent="0.2">
      <c r="A81999" t="s">
        <v>27</v>
      </c>
      <c r="B81999" s="1">
        <v>45656</v>
      </c>
      <c r="C81999">
        <v>66.75</v>
      </c>
    </row>
    <row r="82000" spans="1:3" x14ac:dyDescent="0.2">
      <c r="A82000" t="s">
        <v>27</v>
      </c>
      <c r="B82000" s="1">
        <v>45656</v>
      </c>
      <c r="C82000">
        <v>44.25</v>
      </c>
    </row>
    <row r="82001" spans="1:3" x14ac:dyDescent="0.2">
      <c r="A82001" t="s">
        <v>27</v>
      </c>
      <c r="B82001" s="1">
        <v>45656</v>
      </c>
      <c r="C82001">
        <v>37.46</v>
      </c>
    </row>
    <row r="82002" spans="1:3" x14ac:dyDescent="0.2">
      <c r="A82002" t="s">
        <v>27</v>
      </c>
      <c r="B82002" s="1">
        <v>45656</v>
      </c>
      <c r="C82002">
        <v>29.96</v>
      </c>
    </row>
    <row r="82003" spans="1:3" x14ac:dyDescent="0.2">
      <c r="A82003" t="s">
        <v>27</v>
      </c>
      <c r="B82003" s="1">
        <v>45656</v>
      </c>
      <c r="C82003">
        <v>62.21</v>
      </c>
    </row>
    <row r="82004" spans="1:3" x14ac:dyDescent="0.2">
      <c r="A82004" t="s">
        <v>27</v>
      </c>
      <c r="B82004" s="1">
        <v>45656</v>
      </c>
      <c r="C82004">
        <v>24.71</v>
      </c>
    </row>
    <row r="82005" spans="1:3" x14ac:dyDescent="0.2">
      <c r="A82005" t="s">
        <v>27</v>
      </c>
      <c r="B82005" s="1">
        <v>45656</v>
      </c>
      <c r="C82005">
        <v>74.25</v>
      </c>
    </row>
    <row r="82006" spans="1:3" x14ac:dyDescent="0.2">
      <c r="A82006" t="s">
        <v>27</v>
      </c>
      <c r="B82006" s="1">
        <v>45656</v>
      </c>
      <c r="C82006">
        <v>41.21</v>
      </c>
    </row>
    <row r="82007" spans="1:3" x14ac:dyDescent="0.2">
      <c r="A82007" t="s">
        <v>27</v>
      </c>
      <c r="B82007" s="1">
        <v>45656</v>
      </c>
      <c r="C82007">
        <v>29.25</v>
      </c>
    </row>
    <row r="82008" spans="1:3" x14ac:dyDescent="0.2">
      <c r="A82008" t="s">
        <v>27</v>
      </c>
      <c r="B82008" s="1">
        <v>45656</v>
      </c>
      <c r="C82008">
        <v>29.25</v>
      </c>
    </row>
    <row r="82009" spans="1:3" x14ac:dyDescent="0.2">
      <c r="A82009" t="s">
        <v>27</v>
      </c>
      <c r="B82009" s="1">
        <v>45656</v>
      </c>
      <c r="C82009">
        <v>44.25</v>
      </c>
    </row>
    <row r="82010" spans="1:3" x14ac:dyDescent="0.2">
      <c r="A82010" t="s">
        <v>27</v>
      </c>
      <c r="B82010" s="1">
        <v>45656</v>
      </c>
      <c r="C82010">
        <v>18.75</v>
      </c>
    </row>
    <row r="82011" spans="1:3" x14ac:dyDescent="0.2">
      <c r="A82011" t="s">
        <v>27</v>
      </c>
      <c r="B82011" s="1">
        <v>45656</v>
      </c>
      <c r="C82011">
        <v>36.75</v>
      </c>
    </row>
    <row r="82012" spans="1:3" x14ac:dyDescent="0.2">
      <c r="A82012" t="s">
        <v>27</v>
      </c>
      <c r="B82012" s="1">
        <v>45656</v>
      </c>
      <c r="C82012">
        <v>33.71</v>
      </c>
    </row>
    <row r="82013" spans="1:3" x14ac:dyDescent="0.2">
      <c r="A82013" t="s">
        <v>27</v>
      </c>
      <c r="B82013" s="1">
        <v>45656</v>
      </c>
      <c r="C82013">
        <v>44.25</v>
      </c>
    </row>
    <row r="82014" spans="1:3" x14ac:dyDescent="0.2">
      <c r="A82014" t="s">
        <v>27</v>
      </c>
      <c r="B82014" s="1">
        <v>45656</v>
      </c>
      <c r="C82014">
        <v>41.21</v>
      </c>
    </row>
    <row r="82015" spans="1:3" x14ac:dyDescent="0.2">
      <c r="A82015" t="s">
        <v>27</v>
      </c>
      <c r="B82015" s="1">
        <v>45656</v>
      </c>
      <c r="C82015">
        <v>74.25</v>
      </c>
    </row>
    <row r="82016" spans="1:3" x14ac:dyDescent="0.2">
      <c r="A82016" t="s">
        <v>27</v>
      </c>
      <c r="B82016" s="1">
        <v>45656</v>
      </c>
      <c r="C82016">
        <v>44.25</v>
      </c>
    </row>
    <row r="82017" spans="1:3" x14ac:dyDescent="0.2">
      <c r="A82017" t="s">
        <v>27</v>
      </c>
      <c r="B82017" s="1">
        <v>45656</v>
      </c>
      <c r="C82017">
        <v>44.25</v>
      </c>
    </row>
    <row r="82018" spans="1:3" x14ac:dyDescent="0.2">
      <c r="A82018" t="s">
        <v>27</v>
      </c>
      <c r="B82018" s="1">
        <v>45656</v>
      </c>
      <c r="C82018">
        <v>59.25</v>
      </c>
    </row>
    <row r="82019" spans="1:3" x14ac:dyDescent="0.2">
      <c r="A82019" t="s">
        <v>27</v>
      </c>
      <c r="B82019" s="1">
        <v>45656</v>
      </c>
      <c r="C82019">
        <v>36.75</v>
      </c>
    </row>
    <row r="82020" spans="1:3" x14ac:dyDescent="0.2">
      <c r="A82020" t="s">
        <v>27</v>
      </c>
      <c r="B82020" s="1">
        <v>45656</v>
      </c>
      <c r="C82020">
        <v>41.21</v>
      </c>
    </row>
    <row r="82021" spans="1:3" x14ac:dyDescent="0.2">
      <c r="A82021" t="s">
        <v>27</v>
      </c>
      <c r="B82021" s="1">
        <v>45656</v>
      </c>
      <c r="C82021">
        <v>41.21</v>
      </c>
    </row>
    <row r="82022" spans="1:3" x14ac:dyDescent="0.2">
      <c r="A82022" t="s">
        <v>27</v>
      </c>
      <c r="B82022" s="1">
        <v>45656</v>
      </c>
      <c r="C82022">
        <v>41.21</v>
      </c>
    </row>
    <row r="82023" spans="1:3" x14ac:dyDescent="0.2">
      <c r="A82023" t="s">
        <v>27</v>
      </c>
      <c r="B82023" s="1">
        <v>45656</v>
      </c>
      <c r="C82023">
        <v>41.21</v>
      </c>
    </row>
    <row r="82024" spans="1:3" x14ac:dyDescent="0.2">
      <c r="A82024" t="s">
        <v>27</v>
      </c>
      <c r="B82024" s="1">
        <v>45656</v>
      </c>
      <c r="C82024">
        <v>29.25</v>
      </c>
    </row>
    <row r="82025" spans="1:3" x14ac:dyDescent="0.2">
      <c r="A82025" t="s">
        <v>27</v>
      </c>
      <c r="B82025" s="1">
        <v>45656</v>
      </c>
      <c r="C82025">
        <v>14.96</v>
      </c>
    </row>
    <row r="82026" spans="1:3" x14ac:dyDescent="0.2">
      <c r="A82026" t="s">
        <v>27</v>
      </c>
      <c r="B82026" s="1">
        <v>45656</v>
      </c>
      <c r="C82026">
        <v>14.96</v>
      </c>
    </row>
    <row r="82027" spans="1:3" x14ac:dyDescent="0.2">
      <c r="A82027" t="s">
        <v>27</v>
      </c>
      <c r="B82027" s="1">
        <v>45656</v>
      </c>
      <c r="C82027">
        <v>29.25</v>
      </c>
    </row>
    <row r="82028" spans="1:3" x14ac:dyDescent="0.2">
      <c r="A82028" t="s">
        <v>27</v>
      </c>
      <c r="B82028" s="1">
        <v>45656</v>
      </c>
      <c r="C82028">
        <v>74.25</v>
      </c>
    </row>
    <row r="82029" spans="1:3" x14ac:dyDescent="0.2">
      <c r="A82029" t="s">
        <v>27</v>
      </c>
      <c r="B82029" s="1">
        <v>45656</v>
      </c>
      <c r="C82029">
        <v>41.21</v>
      </c>
    </row>
    <row r="82030" spans="1:3" x14ac:dyDescent="0.2">
      <c r="A82030" t="s">
        <v>27</v>
      </c>
      <c r="B82030" s="1">
        <v>45656</v>
      </c>
      <c r="C82030">
        <v>41.21</v>
      </c>
    </row>
    <row r="82031" spans="1:3" x14ac:dyDescent="0.2">
      <c r="A82031" t="s">
        <v>27</v>
      </c>
      <c r="B82031" s="1">
        <v>45656</v>
      </c>
      <c r="C82031">
        <v>66.75</v>
      </c>
    </row>
    <row r="82032" spans="1:3" x14ac:dyDescent="0.2">
      <c r="A82032" t="s">
        <v>27</v>
      </c>
      <c r="B82032" s="1">
        <v>45656</v>
      </c>
      <c r="C82032">
        <v>41.21</v>
      </c>
    </row>
    <row r="82033" spans="1:3" x14ac:dyDescent="0.2">
      <c r="A82033" t="s">
        <v>27</v>
      </c>
      <c r="B82033" s="1">
        <v>45656</v>
      </c>
      <c r="C82033">
        <v>41.96</v>
      </c>
    </row>
    <row r="82034" spans="1:3" x14ac:dyDescent="0.2">
      <c r="A82034" t="s">
        <v>27</v>
      </c>
      <c r="B82034" s="1">
        <v>45656</v>
      </c>
      <c r="C82034">
        <v>51.75</v>
      </c>
    </row>
    <row r="82035" spans="1:3" x14ac:dyDescent="0.2">
      <c r="A82035" t="s">
        <v>27</v>
      </c>
      <c r="B82035" s="1">
        <v>45656</v>
      </c>
      <c r="C82035">
        <v>44.25</v>
      </c>
    </row>
    <row r="82036" spans="1:3" x14ac:dyDescent="0.2">
      <c r="A82036" t="s">
        <v>27</v>
      </c>
      <c r="B82036" s="1">
        <v>45656</v>
      </c>
      <c r="C82036">
        <v>36.75</v>
      </c>
    </row>
    <row r="82037" spans="1:3" x14ac:dyDescent="0.2">
      <c r="A82037" t="s">
        <v>27</v>
      </c>
      <c r="B82037" s="1">
        <v>45656</v>
      </c>
      <c r="C82037">
        <v>74.25</v>
      </c>
    </row>
    <row r="82038" spans="1:3" x14ac:dyDescent="0.2">
      <c r="A82038" t="s">
        <v>27</v>
      </c>
      <c r="B82038" s="1">
        <v>45656</v>
      </c>
      <c r="C82038">
        <v>18.75</v>
      </c>
    </row>
    <row r="82039" spans="1:3" x14ac:dyDescent="0.2">
      <c r="A82039" t="s">
        <v>27</v>
      </c>
      <c r="B82039" s="1">
        <v>45656</v>
      </c>
      <c r="C82039">
        <v>29.96</v>
      </c>
    </row>
    <row r="82040" spans="1:3" x14ac:dyDescent="0.2">
      <c r="A82040" t="s">
        <v>27</v>
      </c>
      <c r="B82040" s="1">
        <v>45656</v>
      </c>
      <c r="C82040">
        <v>74.25</v>
      </c>
    </row>
    <row r="82041" spans="1:3" x14ac:dyDescent="0.2">
      <c r="A82041" t="s">
        <v>27</v>
      </c>
      <c r="B82041" s="1">
        <v>45656</v>
      </c>
      <c r="C82041">
        <v>35.96</v>
      </c>
    </row>
    <row r="82042" spans="1:3" x14ac:dyDescent="0.2">
      <c r="A82042" t="s">
        <v>27</v>
      </c>
      <c r="B82042" s="1">
        <v>45656</v>
      </c>
      <c r="C82042">
        <v>93.75</v>
      </c>
    </row>
    <row r="82043" spans="1:3" x14ac:dyDescent="0.2">
      <c r="A82043" t="s">
        <v>27</v>
      </c>
      <c r="B82043" s="1">
        <v>45656</v>
      </c>
      <c r="C82043">
        <v>41.21</v>
      </c>
    </row>
    <row r="82044" spans="1:3" x14ac:dyDescent="0.2">
      <c r="A82044" t="s">
        <v>27</v>
      </c>
      <c r="B82044" s="1">
        <v>45656</v>
      </c>
      <c r="C82044">
        <v>41.21</v>
      </c>
    </row>
    <row r="82045" spans="1:3" x14ac:dyDescent="0.2">
      <c r="A82045" t="s">
        <v>27</v>
      </c>
      <c r="B82045" s="1">
        <v>45656</v>
      </c>
      <c r="C82045">
        <v>44.25</v>
      </c>
    </row>
    <row r="82046" spans="1:3" x14ac:dyDescent="0.2">
      <c r="A82046" t="s">
        <v>27</v>
      </c>
      <c r="B82046" s="1">
        <v>45656</v>
      </c>
      <c r="C82046">
        <v>14.96</v>
      </c>
    </row>
    <row r="82047" spans="1:3" x14ac:dyDescent="0.2">
      <c r="A82047" t="s">
        <v>27</v>
      </c>
      <c r="B82047" s="1">
        <v>45656</v>
      </c>
      <c r="C82047">
        <v>29.96</v>
      </c>
    </row>
    <row r="82048" spans="1:3" x14ac:dyDescent="0.2">
      <c r="A82048" t="s">
        <v>1886</v>
      </c>
      <c r="B82048" s="1">
        <v>45656</v>
      </c>
      <c r="C82048">
        <v>54.95</v>
      </c>
    </row>
    <row r="82049" spans="1:3" x14ac:dyDescent="0.2">
      <c r="A82049" t="s">
        <v>1886</v>
      </c>
      <c r="B82049" s="1">
        <v>45656</v>
      </c>
      <c r="C82049">
        <v>99.9</v>
      </c>
    </row>
    <row r="82050" spans="1:3" x14ac:dyDescent="0.2">
      <c r="A82050" t="s">
        <v>1887</v>
      </c>
      <c r="B82050" s="1">
        <v>45656</v>
      </c>
      <c r="C82050">
        <v>66.900000000000006</v>
      </c>
    </row>
    <row r="82051" spans="1:3" x14ac:dyDescent="0.2">
      <c r="A82051" t="s">
        <v>1888</v>
      </c>
      <c r="B82051" s="1">
        <v>45656</v>
      </c>
      <c r="C82051">
        <v>71.650000000000006</v>
      </c>
    </row>
    <row r="82052" spans="1:3" x14ac:dyDescent="0.2">
      <c r="A82052" t="s">
        <v>1277</v>
      </c>
      <c r="B82052" s="1">
        <v>45656</v>
      </c>
      <c r="C82052">
        <v>67.900000000000006</v>
      </c>
    </row>
    <row r="82053" spans="1:3" x14ac:dyDescent="0.2">
      <c r="A82053" t="s">
        <v>1889</v>
      </c>
      <c r="B82053" s="1">
        <v>45656</v>
      </c>
      <c r="C82053">
        <v>61.4</v>
      </c>
    </row>
    <row r="82054" spans="1:3" x14ac:dyDescent="0.2">
      <c r="A82054" t="s">
        <v>1890</v>
      </c>
      <c r="B82054" s="1">
        <v>45656</v>
      </c>
      <c r="C82054">
        <v>88.35</v>
      </c>
    </row>
    <row r="82055" spans="1:3" x14ac:dyDescent="0.2">
      <c r="A82055" t="s">
        <v>1891</v>
      </c>
      <c r="B82055" s="1">
        <v>45656</v>
      </c>
      <c r="C82055">
        <v>73.650000000000006</v>
      </c>
    </row>
    <row r="82056" spans="1:3" x14ac:dyDescent="0.2">
      <c r="A82056" t="s">
        <v>1892</v>
      </c>
      <c r="B82056" s="1">
        <v>45656</v>
      </c>
      <c r="C82056">
        <v>125.35</v>
      </c>
    </row>
    <row r="82057" spans="1:3" x14ac:dyDescent="0.2">
      <c r="A82057" t="s">
        <v>1893</v>
      </c>
      <c r="B82057" s="1">
        <v>45656</v>
      </c>
      <c r="C82057">
        <v>181.35</v>
      </c>
    </row>
    <row r="82058" spans="1:3" x14ac:dyDescent="0.2">
      <c r="A82058" t="s">
        <v>1894</v>
      </c>
      <c r="B82058" s="1">
        <v>45656</v>
      </c>
      <c r="C82058">
        <v>102.4</v>
      </c>
    </row>
    <row r="82059" spans="1:3" x14ac:dyDescent="0.2">
      <c r="A82059" t="s">
        <v>1076</v>
      </c>
      <c r="B82059" s="1">
        <v>45656</v>
      </c>
      <c r="C82059">
        <v>15.7</v>
      </c>
    </row>
    <row r="82060" spans="1:3" x14ac:dyDescent="0.2">
      <c r="A82060" t="s">
        <v>1074</v>
      </c>
      <c r="B82060" s="1">
        <v>45656</v>
      </c>
      <c r="C82060">
        <v>39.5</v>
      </c>
    </row>
    <row r="82061" spans="1:3" x14ac:dyDescent="0.2">
      <c r="A82061" t="s">
        <v>1895</v>
      </c>
      <c r="B82061" s="1">
        <v>45656</v>
      </c>
      <c r="C82061">
        <v>59.9</v>
      </c>
    </row>
    <row r="82062" spans="1:3" x14ac:dyDescent="0.2">
      <c r="A82062" t="s">
        <v>1896</v>
      </c>
      <c r="B82062" s="1">
        <v>45656</v>
      </c>
      <c r="C82062">
        <v>66.900000000000006</v>
      </c>
    </row>
    <row r="82063" spans="1:3" x14ac:dyDescent="0.2">
      <c r="A82063" t="s">
        <v>1897</v>
      </c>
      <c r="B82063" s="1">
        <v>45656</v>
      </c>
      <c r="C82063">
        <v>203.3</v>
      </c>
    </row>
    <row r="82064" spans="1:3" x14ac:dyDescent="0.2">
      <c r="A82064" t="s">
        <v>1898</v>
      </c>
      <c r="B82064" s="1">
        <v>45656</v>
      </c>
      <c r="C82064">
        <v>111.45</v>
      </c>
    </row>
    <row r="82065" spans="1:3" x14ac:dyDescent="0.2">
      <c r="A82065" t="s">
        <v>1899</v>
      </c>
      <c r="B82065" s="1">
        <v>45656</v>
      </c>
      <c r="C82065">
        <v>106.85</v>
      </c>
    </row>
    <row r="82066" spans="1:3" x14ac:dyDescent="0.2">
      <c r="A82066" t="s">
        <v>1900</v>
      </c>
      <c r="B82066" s="1">
        <v>45656</v>
      </c>
      <c r="C82066">
        <v>148.94999999999999</v>
      </c>
    </row>
    <row r="82067" spans="1:3" x14ac:dyDescent="0.2">
      <c r="A82067" t="s">
        <v>1901</v>
      </c>
      <c r="B82067" s="1">
        <v>45656</v>
      </c>
      <c r="C82067">
        <v>53.9</v>
      </c>
    </row>
    <row r="82068" spans="1:3" x14ac:dyDescent="0.2">
      <c r="A82068" t="s">
        <v>1902</v>
      </c>
      <c r="B82068" s="1">
        <v>45656</v>
      </c>
      <c r="C82068">
        <v>105.9</v>
      </c>
    </row>
    <row r="82069" spans="1:3" x14ac:dyDescent="0.2">
      <c r="A82069" t="s">
        <v>1409</v>
      </c>
      <c r="B82069" s="1">
        <v>45656</v>
      </c>
      <c r="C82069">
        <v>137.80000000000001</v>
      </c>
    </row>
    <row r="82070" spans="1:3" x14ac:dyDescent="0.2">
      <c r="A82070" t="s">
        <v>1903</v>
      </c>
      <c r="B82070" s="1">
        <v>45656</v>
      </c>
      <c r="C82070">
        <v>553.84</v>
      </c>
    </row>
    <row r="82071" spans="1:3" x14ac:dyDescent="0.2">
      <c r="A82071" t="s">
        <v>1904</v>
      </c>
      <c r="B82071" s="1">
        <v>45656</v>
      </c>
      <c r="C82071">
        <v>54.9</v>
      </c>
    </row>
    <row r="82072" spans="1:3" x14ac:dyDescent="0.2">
      <c r="A82072" t="s">
        <v>1905</v>
      </c>
      <c r="B82072" s="1">
        <v>45656</v>
      </c>
      <c r="C82072">
        <v>78.849999999999994</v>
      </c>
    </row>
    <row r="82073" spans="1:3" x14ac:dyDescent="0.2">
      <c r="A82073" t="s">
        <v>1906</v>
      </c>
      <c r="B82073" s="1">
        <v>45656</v>
      </c>
      <c r="C82073">
        <v>54.9</v>
      </c>
    </row>
    <row r="82074" spans="1:3" x14ac:dyDescent="0.2">
      <c r="A82074" t="s">
        <v>1907</v>
      </c>
      <c r="B82074" s="1">
        <v>45656</v>
      </c>
      <c r="C82074">
        <v>84.75</v>
      </c>
    </row>
    <row r="82075" spans="1:3" x14ac:dyDescent="0.2">
      <c r="A82075" t="s">
        <v>1908</v>
      </c>
      <c r="B82075" s="1">
        <v>45656</v>
      </c>
      <c r="C82075">
        <v>64.900000000000006</v>
      </c>
    </row>
    <row r="82076" spans="1:3" x14ac:dyDescent="0.2">
      <c r="A82076" t="s">
        <v>1909</v>
      </c>
      <c r="B82076" s="1">
        <v>45656</v>
      </c>
      <c r="C82076">
        <v>43.9</v>
      </c>
    </row>
    <row r="82077" spans="1:3" x14ac:dyDescent="0.2">
      <c r="A82077" t="s">
        <v>1910</v>
      </c>
      <c r="B82077" s="1">
        <v>45656</v>
      </c>
      <c r="C82077">
        <v>89.85</v>
      </c>
    </row>
    <row r="82078" spans="1:3" x14ac:dyDescent="0.2">
      <c r="A82078" t="s">
        <v>1911</v>
      </c>
      <c r="B82078" s="1">
        <v>45656</v>
      </c>
      <c r="C82078">
        <v>475</v>
      </c>
    </row>
    <row r="82079" spans="1:3" x14ac:dyDescent="0.2">
      <c r="A82079" t="s">
        <v>1912</v>
      </c>
      <c r="B82079" s="1">
        <v>45656</v>
      </c>
      <c r="C82079">
        <v>94.7</v>
      </c>
    </row>
    <row r="82080" spans="1:3" x14ac:dyDescent="0.2">
      <c r="A82080" t="s">
        <v>1075</v>
      </c>
      <c r="B82080" s="1">
        <v>45656</v>
      </c>
      <c r="C82080">
        <v>322.60000000000002</v>
      </c>
    </row>
    <row r="82081" spans="1:3" x14ac:dyDescent="0.2">
      <c r="A82081" t="s">
        <v>197</v>
      </c>
      <c r="B82081" s="1">
        <v>45656</v>
      </c>
      <c r="C82081">
        <v>269.85000000000002</v>
      </c>
    </row>
    <row r="82082" spans="1:3" x14ac:dyDescent="0.2">
      <c r="A82082" t="s">
        <v>1913</v>
      </c>
      <c r="B82082" s="1">
        <v>45656</v>
      </c>
      <c r="C82082">
        <v>56.9</v>
      </c>
    </row>
    <row r="82083" spans="1:3" x14ac:dyDescent="0.2">
      <c r="A82083" t="s">
        <v>1914</v>
      </c>
      <c r="B82083" s="1">
        <v>45656</v>
      </c>
      <c r="C82083">
        <v>15.7</v>
      </c>
    </row>
    <row r="82084" spans="1:3" x14ac:dyDescent="0.2">
      <c r="A82084" t="s">
        <v>1915</v>
      </c>
      <c r="B82084" s="1">
        <v>45656</v>
      </c>
      <c r="C82084">
        <v>78.849999999999994</v>
      </c>
    </row>
    <row r="82085" spans="1:3" x14ac:dyDescent="0.2">
      <c r="A82085" t="s">
        <v>1916</v>
      </c>
      <c r="B82085" s="1">
        <v>45656</v>
      </c>
      <c r="C82085">
        <v>33.9</v>
      </c>
    </row>
    <row r="82086" spans="1:3" x14ac:dyDescent="0.2">
      <c r="A82086" t="s">
        <v>986</v>
      </c>
      <c r="B82086" s="1">
        <v>45656</v>
      </c>
      <c r="C82086">
        <v>113.8</v>
      </c>
    </row>
    <row r="82087" spans="1:3" x14ac:dyDescent="0.2">
      <c r="A82087" t="s">
        <v>78</v>
      </c>
      <c r="B82087" s="1">
        <v>45656</v>
      </c>
      <c r="C82087">
        <v>690.03</v>
      </c>
    </row>
    <row r="82088" spans="1:3" x14ac:dyDescent="0.2">
      <c r="A82088" t="s">
        <v>1673</v>
      </c>
      <c r="B82088" s="1">
        <v>45656</v>
      </c>
      <c r="C82088">
        <v>227.75</v>
      </c>
    </row>
    <row r="82089" spans="1:3" x14ac:dyDescent="0.2">
      <c r="A82089" t="s">
        <v>27</v>
      </c>
      <c r="B82089" s="1">
        <v>45656</v>
      </c>
      <c r="C82089">
        <v>41.21</v>
      </c>
    </row>
    <row r="82090" spans="1:3" x14ac:dyDescent="0.2">
      <c r="A82090" t="s">
        <v>1917</v>
      </c>
      <c r="B82090" s="1">
        <v>45656</v>
      </c>
      <c r="C82090">
        <v>20.8</v>
      </c>
    </row>
    <row r="82091" spans="1:3" x14ac:dyDescent="0.2">
      <c r="A82091" t="s">
        <v>1918</v>
      </c>
      <c r="B82091" s="1">
        <v>45656</v>
      </c>
      <c r="C82091">
        <v>20.8</v>
      </c>
    </row>
    <row r="82092" spans="1:3" x14ac:dyDescent="0.2">
      <c r="A82092" t="s">
        <v>1919</v>
      </c>
      <c r="B82092" s="1">
        <v>45656</v>
      </c>
      <c r="C82092">
        <v>126.6</v>
      </c>
    </row>
    <row r="82093" spans="1:3" x14ac:dyDescent="0.2">
      <c r="A82093" t="s">
        <v>118</v>
      </c>
      <c r="B82093" s="1">
        <v>45656</v>
      </c>
      <c r="C82093">
        <v>22.45</v>
      </c>
    </row>
    <row r="82094" spans="1:3" x14ac:dyDescent="0.2">
      <c r="A82094" t="s">
        <v>1767</v>
      </c>
      <c r="B82094" s="1">
        <v>45656</v>
      </c>
      <c r="C82094">
        <v>30.9</v>
      </c>
    </row>
    <row r="82095" spans="1:3" x14ac:dyDescent="0.2">
      <c r="A82095" t="s">
        <v>12</v>
      </c>
      <c r="B82095" s="1">
        <v>45656</v>
      </c>
      <c r="C82095">
        <v>38.47</v>
      </c>
    </row>
    <row r="82096" spans="1:3" x14ac:dyDescent="0.2">
      <c r="A82096" t="s">
        <v>78</v>
      </c>
      <c r="B82096" s="1">
        <v>45656</v>
      </c>
      <c r="C82096">
        <v>243.48</v>
      </c>
    </row>
    <row r="82097" spans="1:3" x14ac:dyDescent="0.2">
      <c r="A82097" t="s">
        <v>1815</v>
      </c>
      <c r="B82097" s="1">
        <v>45657</v>
      </c>
      <c r="C82097">
        <v>56.9</v>
      </c>
    </row>
    <row r="82098" spans="1:3" x14ac:dyDescent="0.2">
      <c r="A82098" t="s">
        <v>1816</v>
      </c>
      <c r="B82098" s="1">
        <v>45657</v>
      </c>
      <c r="C82098">
        <v>71.45</v>
      </c>
    </row>
    <row r="82099" spans="1:3" x14ac:dyDescent="0.2">
      <c r="A82099" t="s">
        <v>27</v>
      </c>
      <c r="B82099" s="1">
        <v>45657</v>
      </c>
      <c r="C82099">
        <v>33.71</v>
      </c>
    </row>
    <row r="82100" spans="1:3" x14ac:dyDescent="0.2">
      <c r="A82100" t="s">
        <v>27</v>
      </c>
      <c r="B82100" s="1">
        <v>45657</v>
      </c>
      <c r="C82100">
        <v>44.25</v>
      </c>
    </row>
    <row r="82101" spans="1:3" x14ac:dyDescent="0.2">
      <c r="A82101" t="s">
        <v>27</v>
      </c>
      <c r="B82101" s="1">
        <v>45657</v>
      </c>
      <c r="C82101">
        <v>29.25</v>
      </c>
    </row>
    <row r="82102" spans="1:3" x14ac:dyDescent="0.2">
      <c r="A82102" t="s">
        <v>27</v>
      </c>
      <c r="B82102" s="1">
        <v>45657</v>
      </c>
      <c r="C82102">
        <v>29.25</v>
      </c>
    </row>
    <row r="82103" spans="1:3" x14ac:dyDescent="0.2">
      <c r="A82103" t="s">
        <v>27</v>
      </c>
      <c r="B82103" s="1">
        <v>45657</v>
      </c>
      <c r="C82103">
        <v>51.75</v>
      </c>
    </row>
    <row r="82104" spans="1:3" x14ac:dyDescent="0.2">
      <c r="A82104" t="s">
        <v>27</v>
      </c>
      <c r="B82104" s="1">
        <v>45657</v>
      </c>
      <c r="C82104">
        <v>29.25</v>
      </c>
    </row>
    <row r="82105" spans="1:3" x14ac:dyDescent="0.2">
      <c r="A82105" t="s">
        <v>1817</v>
      </c>
      <c r="B82105" s="1">
        <v>45657</v>
      </c>
      <c r="C82105">
        <v>63.9</v>
      </c>
    </row>
    <row r="82106" spans="1:3" x14ac:dyDescent="0.2">
      <c r="A82106" t="s">
        <v>27</v>
      </c>
      <c r="B82106" s="1">
        <v>45657</v>
      </c>
      <c r="C82106">
        <v>22.46</v>
      </c>
    </row>
    <row r="82107" spans="1:3" x14ac:dyDescent="0.2">
      <c r="A82107" t="s">
        <v>1818</v>
      </c>
      <c r="B82107" s="1">
        <v>45657</v>
      </c>
      <c r="C82107">
        <v>184.9</v>
      </c>
    </row>
    <row r="82108" spans="1:3" x14ac:dyDescent="0.2">
      <c r="A82108" t="s">
        <v>1819</v>
      </c>
      <c r="B82108" s="1">
        <v>45657</v>
      </c>
      <c r="C82108">
        <v>54.9</v>
      </c>
    </row>
    <row r="82109" spans="1:3" x14ac:dyDescent="0.2">
      <c r="A82109" t="s">
        <v>534</v>
      </c>
      <c r="B82109" s="1">
        <v>45657</v>
      </c>
      <c r="C82109">
        <v>582.52</v>
      </c>
    </row>
    <row r="82110" spans="1:3" x14ac:dyDescent="0.2">
      <c r="A82110" t="s">
        <v>27</v>
      </c>
      <c r="B82110" s="1">
        <v>45657</v>
      </c>
      <c r="C82110">
        <v>36</v>
      </c>
    </row>
    <row r="82111" spans="1:3" x14ac:dyDescent="0.2">
      <c r="A82111" t="s">
        <v>1820</v>
      </c>
      <c r="B82111" s="1">
        <v>45657</v>
      </c>
      <c r="C82111">
        <v>78.849999999999994</v>
      </c>
    </row>
    <row r="82112" spans="1:3" x14ac:dyDescent="0.2">
      <c r="A82112" t="s">
        <v>1243</v>
      </c>
      <c r="B82112" s="1">
        <v>45657</v>
      </c>
      <c r="C82112">
        <v>50.9</v>
      </c>
    </row>
    <row r="82113" spans="1:3" x14ac:dyDescent="0.2">
      <c r="A82113" t="s">
        <v>27</v>
      </c>
      <c r="B82113" s="1">
        <v>45657</v>
      </c>
      <c r="C82113">
        <v>29.25</v>
      </c>
    </row>
    <row r="82114" spans="1:3" x14ac:dyDescent="0.2">
      <c r="A82114" t="s">
        <v>1821</v>
      </c>
      <c r="B82114" s="1">
        <v>45657</v>
      </c>
      <c r="C82114">
        <v>63.9</v>
      </c>
    </row>
    <row r="82115" spans="1:3" x14ac:dyDescent="0.2">
      <c r="A82115" t="s">
        <v>27</v>
      </c>
      <c r="B82115" s="1">
        <v>45657</v>
      </c>
      <c r="C82115">
        <v>29.25</v>
      </c>
    </row>
    <row r="82116" spans="1:3" x14ac:dyDescent="0.2">
      <c r="A82116" t="s">
        <v>1822</v>
      </c>
      <c r="B82116" s="1">
        <v>45657</v>
      </c>
      <c r="C82116">
        <v>58.9</v>
      </c>
    </row>
    <row r="82117" spans="1:3" x14ac:dyDescent="0.2">
      <c r="A82117" t="s">
        <v>1823</v>
      </c>
      <c r="B82117" s="1">
        <v>45657</v>
      </c>
      <c r="C82117">
        <v>54.95</v>
      </c>
    </row>
    <row r="82118" spans="1:3" x14ac:dyDescent="0.2">
      <c r="A82118" t="s">
        <v>1824</v>
      </c>
      <c r="B82118" s="1">
        <v>45657</v>
      </c>
      <c r="C82118">
        <v>106.9</v>
      </c>
    </row>
    <row r="82119" spans="1:3" x14ac:dyDescent="0.2">
      <c r="A82119" t="s">
        <v>1825</v>
      </c>
      <c r="B82119" s="1">
        <v>45657</v>
      </c>
      <c r="C82119">
        <v>78.900000000000006</v>
      </c>
    </row>
    <row r="82120" spans="1:3" x14ac:dyDescent="0.2">
      <c r="A82120" t="s">
        <v>1826</v>
      </c>
      <c r="B82120" s="1">
        <v>45657</v>
      </c>
      <c r="C82120">
        <v>33.9</v>
      </c>
    </row>
    <row r="82121" spans="1:3" x14ac:dyDescent="0.2">
      <c r="A82121" t="s">
        <v>1827</v>
      </c>
      <c r="B82121" s="1">
        <v>45657</v>
      </c>
      <c r="C82121">
        <v>113.85</v>
      </c>
    </row>
    <row r="82122" spans="1:3" x14ac:dyDescent="0.2">
      <c r="A82122" t="s">
        <v>27</v>
      </c>
      <c r="B82122" s="1">
        <v>45657</v>
      </c>
      <c r="C82122">
        <v>37.46</v>
      </c>
    </row>
    <row r="82123" spans="1:3" x14ac:dyDescent="0.2">
      <c r="A82123" t="s">
        <v>1828</v>
      </c>
      <c r="B82123" s="1">
        <v>45657</v>
      </c>
      <c r="C82123">
        <v>115.9</v>
      </c>
    </row>
    <row r="82124" spans="1:3" x14ac:dyDescent="0.2">
      <c r="A82124" t="s">
        <v>1829</v>
      </c>
      <c r="B82124" s="1">
        <v>45657</v>
      </c>
      <c r="C82124">
        <v>94.9</v>
      </c>
    </row>
    <row r="82125" spans="1:3" x14ac:dyDescent="0.2">
      <c r="A82125" t="s">
        <v>27</v>
      </c>
      <c r="B82125" s="1">
        <v>45657</v>
      </c>
      <c r="C82125">
        <v>51.75</v>
      </c>
    </row>
    <row r="82126" spans="1:3" x14ac:dyDescent="0.2">
      <c r="A82126" t="s">
        <v>27</v>
      </c>
      <c r="B82126" s="1">
        <v>45657</v>
      </c>
      <c r="C82126">
        <v>14.96</v>
      </c>
    </row>
    <row r="82127" spans="1:3" x14ac:dyDescent="0.2">
      <c r="A82127" t="s">
        <v>1830</v>
      </c>
      <c r="B82127" s="1">
        <v>45657</v>
      </c>
      <c r="C82127">
        <v>102.65</v>
      </c>
    </row>
    <row r="82128" spans="1:3" x14ac:dyDescent="0.2">
      <c r="A82128" t="s">
        <v>27</v>
      </c>
      <c r="B82128" s="1">
        <v>45657</v>
      </c>
      <c r="C82128">
        <v>41.96</v>
      </c>
    </row>
    <row r="82129" spans="1:3" x14ac:dyDescent="0.2">
      <c r="A82129" t="s">
        <v>27</v>
      </c>
      <c r="B82129" s="1">
        <v>45657</v>
      </c>
      <c r="C82129">
        <v>29.25</v>
      </c>
    </row>
    <row r="82130" spans="1:3" x14ac:dyDescent="0.2">
      <c r="A82130" t="s">
        <v>27</v>
      </c>
      <c r="B82130" s="1">
        <v>45657</v>
      </c>
      <c r="C82130">
        <v>29.25</v>
      </c>
    </row>
    <row r="82131" spans="1:3" x14ac:dyDescent="0.2">
      <c r="A82131" t="s">
        <v>27</v>
      </c>
      <c r="B82131" s="1">
        <v>45657</v>
      </c>
      <c r="C82131">
        <v>33.71</v>
      </c>
    </row>
    <row r="82132" spans="1:3" x14ac:dyDescent="0.2">
      <c r="A82132" t="s">
        <v>27</v>
      </c>
      <c r="B82132" s="1">
        <v>45657</v>
      </c>
      <c r="C82132">
        <v>58.5</v>
      </c>
    </row>
    <row r="82133" spans="1:3" x14ac:dyDescent="0.2">
      <c r="A82133" t="s">
        <v>27</v>
      </c>
      <c r="B82133" s="1">
        <v>45657</v>
      </c>
      <c r="C82133">
        <v>58.5</v>
      </c>
    </row>
    <row r="82134" spans="1:3" x14ac:dyDescent="0.2">
      <c r="A82134" t="s">
        <v>27</v>
      </c>
      <c r="B82134" s="1">
        <v>45657</v>
      </c>
      <c r="C82134">
        <v>44.25</v>
      </c>
    </row>
    <row r="82135" spans="1:3" x14ac:dyDescent="0.2">
      <c r="A82135" t="s">
        <v>27</v>
      </c>
      <c r="B82135" s="1">
        <v>45657</v>
      </c>
      <c r="C82135">
        <v>29.25</v>
      </c>
    </row>
    <row r="82136" spans="1:3" x14ac:dyDescent="0.2">
      <c r="A82136" t="s">
        <v>27</v>
      </c>
      <c r="B82136" s="1">
        <v>45657</v>
      </c>
      <c r="C82136">
        <v>33.71</v>
      </c>
    </row>
    <row r="82137" spans="1:3" x14ac:dyDescent="0.2">
      <c r="A82137" t="s">
        <v>27</v>
      </c>
      <c r="B82137" s="1">
        <v>45657</v>
      </c>
      <c r="C82137">
        <v>89.25</v>
      </c>
    </row>
    <row r="82138" spans="1:3" x14ac:dyDescent="0.2">
      <c r="A82138" t="s">
        <v>27</v>
      </c>
      <c r="B82138" s="1">
        <v>45657</v>
      </c>
      <c r="C82138">
        <v>37.5</v>
      </c>
    </row>
    <row r="82139" spans="1:3" x14ac:dyDescent="0.2">
      <c r="A82139" t="s">
        <v>27</v>
      </c>
      <c r="B82139" s="1">
        <v>45657</v>
      </c>
      <c r="C82139">
        <v>41.21</v>
      </c>
    </row>
    <row r="82140" spans="1:3" x14ac:dyDescent="0.2">
      <c r="A82140" t="s">
        <v>27</v>
      </c>
      <c r="B82140" s="1">
        <v>45657</v>
      </c>
      <c r="C82140">
        <v>37.46</v>
      </c>
    </row>
    <row r="82141" spans="1:3" x14ac:dyDescent="0.2">
      <c r="A82141" t="s">
        <v>27</v>
      </c>
      <c r="B82141" s="1">
        <v>45657</v>
      </c>
      <c r="C82141">
        <v>96.75</v>
      </c>
    </row>
    <row r="82142" spans="1:3" x14ac:dyDescent="0.2">
      <c r="A82142" t="s">
        <v>27</v>
      </c>
      <c r="B82142" s="1">
        <v>45657</v>
      </c>
      <c r="C82142">
        <v>44.25</v>
      </c>
    </row>
    <row r="82143" spans="1:3" x14ac:dyDescent="0.2">
      <c r="A82143" t="s">
        <v>27</v>
      </c>
      <c r="B82143" s="1">
        <v>45657</v>
      </c>
      <c r="C82143">
        <v>41.21</v>
      </c>
    </row>
    <row r="82144" spans="1:3" x14ac:dyDescent="0.2">
      <c r="A82144" t="s">
        <v>27</v>
      </c>
      <c r="B82144" s="1">
        <v>45657</v>
      </c>
      <c r="C82144">
        <v>54.71</v>
      </c>
    </row>
    <row r="82145" spans="1:3" x14ac:dyDescent="0.2">
      <c r="A82145" t="s">
        <v>64</v>
      </c>
      <c r="B82145" s="1">
        <v>45657</v>
      </c>
      <c r="C82145">
        <v>590.61</v>
      </c>
    </row>
    <row r="82146" spans="1:3" x14ac:dyDescent="0.2">
      <c r="A82146" t="s">
        <v>319</v>
      </c>
      <c r="B82146" s="1">
        <v>45657</v>
      </c>
      <c r="C82146">
        <v>983.4</v>
      </c>
    </row>
    <row r="82147" spans="1:3" x14ac:dyDescent="0.2">
      <c r="A82147" t="s">
        <v>483</v>
      </c>
      <c r="B82147" s="1">
        <v>45657</v>
      </c>
      <c r="C82147">
        <v>691.5</v>
      </c>
    </row>
    <row r="82148" spans="1:3" x14ac:dyDescent="0.2">
      <c r="A82148" t="s">
        <v>49</v>
      </c>
      <c r="B82148" s="1">
        <v>45657</v>
      </c>
      <c r="C82148">
        <v>943.47</v>
      </c>
    </row>
    <row r="82149" spans="1:3" x14ac:dyDescent="0.2">
      <c r="A82149" t="s">
        <v>1831</v>
      </c>
      <c r="B82149" s="1">
        <v>45657</v>
      </c>
      <c r="C82149">
        <v>122.85</v>
      </c>
    </row>
    <row r="82150" spans="1:3" x14ac:dyDescent="0.2">
      <c r="A82150" t="s">
        <v>1832</v>
      </c>
      <c r="B82150" s="1">
        <v>45657</v>
      </c>
      <c r="C82150">
        <v>12.9</v>
      </c>
    </row>
    <row r="82151" spans="1:3" x14ac:dyDescent="0.2">
      <c r="A82151" t="s">
        <v>1833</v>
      </c>
      <c r="B82151" s="1">
        <v>45657</v>
      </c>
      <c r="C82151">
        <v>71.45</v>
      </c>
    </row>
    <row r="82152" spans="1:3" x14ac:dyDescent="0.2">
      <c r="A82152" t="s">
        <v>1834</v>
      </c>
      <c r="B82152" s="1">
        <v>45657</v>
      </c>
      <c r="C82152">
        <v>52.85</v>
      </c>
    </row>
    <row r="82153" spans="1:3" x14ac:dyDescent="0.2">
      <c r="A82153" t="s">
        <v>1835</v>
      </c>
      <c r="B82153" s="1">
        <v>45657</v>
      </c>
      <c r="C82153">
        <v>56.9</v>
      </c>
    </row>
    <row r="82154" spans="1:3" x14ac:dyDescent="0.2">
      <c r="A82154" t="s">
        <v>1836</v>
      </c>
      <c r="B82154" s="1">
        <v>45657</v>
      </c>
      <c r="C82154">
        <v>56.9</v>
      </c>
    </row>
    <row r="82155" spans="1:3" x14ac:dyDescent="0.2">
      <c r="A82155" t="s">
        <v>1837</v>
      </c>
      <c r="B82155" s="1">
        <v>45657</v>
      </c>
      <c r="C82155">
        <v>43.9</v>
      </c>
    </row>
    <row r="82156" spans="1:3" x14ac:dyDescent="0.2">
      <c r="A82156" t="s">
        <v>626</v>
      </c>
      <c r="B82156" s="1">
        <v>45657</v>
      </c>
      <c r="C82156">
        <v>103.35</v>
      </c>
    </row>
    <row r="82157" spans="1:3" x14ac:dyDescent="0.2">
      <c r="A82157" t="s">
        <v>1838</v>
      </c>
      <c r="B82157" s="1">
        <v>45657</v>
      </c>
      <c r="C82157">
        <v>98.85</v>
      </c>
    </row>
    <row r="82158" spans="1:3" x14ac:dyDescent="0.2">
      <c r="A82158" t="s">
        <v>1839</v>
      </c>
      <c r="B82158" s="1">
        <v>45657</v>
      </c>
      <c r="C82158">
        <v>66.900000000000006</v>
      </c>
    </row>
    <row r="82159" spans="1:3" x14ac:dyDescent="0.2">
      <c r="A82159" t="s">
        <v>1840</v>
      </c>
      <c r="B82159" s="1">
        <v>45657</v>
      </c>
      <c r="C82159">
        <v>109.4</v>
      </c>
    </row>
    <row r="82160" spans="1:3" x14ac:dyDescent="0.2">
      <c r="A82160" t="s">
        <v>1841</v>
      </c>
      <c r="B82160" s="1">
        <v>45657</v>
      </c>
      <c r="C82160">
        <v>103.95</v>
      </c>
    </row>
    <row r="82161" spans="1:3" x14ac:dyDescent="0.2">
      <c r="A82161" t="s">
        <v>731</v>
      </c>
      <c r="B82161" s="1">
        <v>45657</v>
      </c>
      <c r="C82161">
        <v>56.9</v>
      </c>
    </row>
    <row r="82162" spans="1:3" x14ac:dyDescent="0.2">
      <c r="A82162" t="s">
        <v>1842</v>
      </c>
      <c r="B82162" s="1">
        <v>45657</v>
      </c>
      <c r="C82162">
        <v>73.650000000000006</v>
      </c>
    </row>
    <row r="82163" spans="1:3" x14ac:dyDescent="0.2">
      <c r="A82163" t="s">
        <v>1843</v>
      </c>
      <c r="B82163" s="1">
        <v>45657</v>
      </c>
      <c r="C82163">
        <v>379</v>
      </c>
    </row>
    <row r="82164" spans="1:3" x14ac:dyDescent="0.2">
      <c r="A82164" t="s">
        <v>1844</v>
      </c>
      <c r="B82164" s="1">
        <v>45657</v>
      </c>
      <c r="C82164">
        <v>389.65</v>
      </c>
    </row>
    <row r="82165" spans="1:3" x14ac:dyDescent="0.2">
      <c r="A82165" t="s">
        <v>1845</v>
      </c>
      <c r="B82165" s="1">
        <v>45657</v>
      </c>
      <c r="C82165">
        <v>88.45</v>
      </c>
    </row>
    <row r="82166" spans="1:3" x14ac:dyDescent="0.2">
      <c r="A82166" t="s">
        <v>1846</v>
      </c>
      <c r="B82166" s="1">
        <v>45657</v>
      </c>
      <c r="C82166">
        <v>292.25</v>
      </c>
    </row>
    <row r="82167" spans="1:3" x14ac:dyDescent="0.2">
      <c r="A82167" t="s">
        <v>119</v>
      </c>
      <c r="B82167" s="1">
        <v>45658</v>
      </c>
      <c r="C82167">
        <v>764.85</v>
      </c>
    </row>
    <row r="82168" spans="1:3" x14ac:dyDescent="0.2">
      <c r="A82168" t="s">
        <v>2</v>
      </c>
      <c r="B82168" s="1">
        <v>45658</v>
      </c>
      <c r="C82168">
        <v>14444.87</v>
      </c>
    </row>
    <row r="82169" spans="1:3" x14ac:dyDescent="0.2">
      <c r="A82169" t="s">
        <v>1743</v>
      </c>
      <c r="B82169" s="1">
        <v>45659</v>
      </c>
      <c r="C82169">
        <v>177.8</v>
      </c>
    </row>
    <row r="82170" spans="1:3" x14ac:dyDescent="0.2">
      <c r="A82170" t="s">
        <v>1744</v>
      </c>
      <c r="B82170" s="1">
        <v>45659</v>
      </c>
      <c r="C82170">
        <v>50.01</v>
      </c>
    </row>
    <row r="82171" spans="1:3" x14ac:dyDescent="0.2">
      <c r="A82171" t="s">
        <v>1745</v>
      </c>
      <c r="B82171" s="1">
        <v>45659</v>
      </c>
      <c r="C82171">
        <v>67.400000000000006</v>
      </c>
    </row>
    <row r="82172" spans="1:3" x14ac:dyDescent="0.2">
      <c r="A82172" t="s">
        <v>1746</v>
      </c>
      <c r="B82172" s="1">
        <v>45659</v>
      </c>
      <c r="C82172">
        <v>74.959999999999994</v>
      </c>
    </row>
    <row r="82173" spans="1:3" x14ac:dyDescent="0.2">
      <c r="A82173" t="s">
        <v>27</v>
      </c>
      <c r="B82173" s="1">
        <v>45659</v>
      </c>
      <c r="C82173">
        <v>35.96</v>
      </c>
    </row>
    <row r="82174" spans="1:3" x14ac:dyDescent="0.2">
      <c r="A82174" t="s">
        <v>123</v>
      </c>
      <c r="B82174" s="1">
        <v>45659</v>
      </c>
      <c r="C82174">
        <v>263.52</v>
      </c>
    </row>
    <row r="82175" spans="1:3" x14ac:dyDescent="0.2">
      <c r="A82175" t="s">
        <v>27</v>
      </c>
      <c r="B82175" s="1">
        <v>45659</v>
      </c>
      <c r="C82175">
        <v>54.71</v>
      </c>
    </row>
    <row r="82176" spans="1:3" x14ac:dyDescent="0.2">
      <c r="A82176" t="s">
        <v>1747</v>
      </c>
      <c r="B82176" s="1">
        <v>45659</v>
      </c>
      <c r="C82176">
        <v>63.9</v>
      </c>
    </row>
    <row r="82177" spans="1:3" x14ac:dyDescent="0.2">
      <c r="A82177" t="s">
        <v>1660</v>
      </c>
      <c r="B82177" s="1">
        <v>45659</v>
      </c>
      <c r="C82177">
        <v>44.85</v>
      </c>
    </row>
    <row r="82178" spans="1:3" x14ac:dyDescent="0.2">
      <c r="A82178" t="s">
        <v>1748</v>
      </c>
      <c r="B82178" s="1">
        <v>45659</v>
      </c>
      <c r="C82178">
        <v>55.95</v>
      </c>
    </row>
    <row r="82179" spans="1:3" x14ac:dyDescent="0.2">
      <c r="A82179" t="s">
        <v>1749</v>
      </c>
      <c r="B82179" s="1">
        <v>45659</v>
      </c>
      <c r="C82179">
        <v>12.4</v>
      </c>
    </row>
    <row r="82180" spans="1:3" x14ac:dyDescent="0.2">
      <c r="A82180" t="s">
        <v>1750</v>
      </c>
      <c r="B82180" s="1">
        <v>45659</v>
      </c>
      <c r="C82180">
        <v>19.399999999999999</v>
      </c>
    </row>
    <row r="82181" spans="1:3" x14ac:dyDescent="0.2">
      <c r="A82181" t="s">
        <v>1751</v>
      </c>
      <c r="B82181" s="1">
        <v>45659</v>
      </c>
      <c r="C82181">
        <v>18.2</v>
      </c>
    </row>
    <row r="82182" spans="1:3" x14ac:dyDescent="0.2">
      <c r="A82182" t="s">
        <v>1752</v>
      </c>
      <c r="B82182" s="1">
        <v>45659</v>
      </c>
      <c r="C82182">
        <v>183.92</v>
      </c>
    </row>
    <row r="82183" spans="1:3" x14ac:dyDescent="0.2">
      <c r="A82183" t="s">
        <v>1607</v>
      </c>
      <c r="B82183" s="1">
        <v>45659</v>
      </c>
      <c r="C82183">
        <v>100</v>
      </c>
    </row>
    <row r="82184" spans="1:3" x14ac:dyDescent="0.2">
      <c r="A82184" t="s">
        <v>1753</v>
      </c>
      <c r="B82184" s="1">
        <v>45659</v>
      </c>
      <c r="C82184">
        <v>140.07</v>
      </c>
    </row>
    <row r="82185" spans="1:3" x14ac:dyDescent="0.2">
      <c r="A82185" t="s">
        <v>1754</v>
      </c>
      <c r="B82185" s="1">
        <v>45659</v>
      </c>
      <c r="C82185">
        <v>63.9</v>
      </c>
    </row>
    <row r="82186" spans="1:3" x14ac:dyDescent="0.2">
      <c r="A82186" t="s">
        <v>27</v>
      </c>
      <c r="B82186" s="1">
        <v>45659</v>
      </c>
      <c r="C82186">
        <v>51.75</v>
      </c>
    </row>
    <row r="82187" spans="1:3" x14ac:dyDescent="0.2">
      <c r="A82187" t="s">
        <v>27</v>
      </c>
      <c r="B82187" s="1">
        <v>45659</v>
      </c>
      <c r="C82187">
        <v>88.5</v>
      </c>
    </row>
    <row r="82188" spans="1:3" x14ac:dyDescent="0.2">
      <c r="A82188" t="s">
        <v>27</v>
      </c>
      <c r="B82188" s="1">
        <v>45659</v>
      </c>
      <c r="C82188">
        <v>74.25</v>
      </c>
    </row>
    <row r="82189" spans="1:3" x14ac:dyDescent="0.2">
      <c r="A82189" t="s">
        <v>27</v>
      </c>
      <c r="B82189" s="1">
        <v>45659</v>
      </c>
      <c r="C82189">
        <v>29.25</v>
      </c>
    </row>
    <row r="82190" spans="1:3" x14ac:dyDescent="0.2">
      <c r="A82190" t="s">
        <v>27</v>
      </c>
      <c r="B82190" s="1">
        <v>45659</v>
      </c>
      <c r="C82190">
        <v>29.25</v>
      </c>
    </row>
    <row r="82191" spans="1:3" x14ac:dyDescent="0.2">
      <c r="A82191" t="s">
        <v>27</v>
      </c>
      <c r="B82191" s="1">
        <v>45659</v>
      </c>
      <c r="C82191">
        <v>66.75</v>
      </c>
    </row>
    <row r="82192" spans="1:3" x14ac:dyDescent="0.2">
      <c r="A82192" t="s">
        <v>1755</v>
      </c>
      <c r="B82192" s="1">
        <v>45659</v>
      </c>
      <c r="C82192">
        <v>7.1</v>
      </c>
    </row>
    <row r="82193" spans="1:3" x14ac:dyDescent="0.2">
      <c r="A82193" t="s">
        <v>27</v>
      </c>
      <c r="B82193" s="1">
        <v>45659</v>
      </c>
      <c r="C82193">
        <v>41.21</v>
      </c>
    </row>
    <row r="82194" spans="1:3" x14ac:dyDescent="0.2">
      <c r="A82194" t="s">
        <v>1756</v>
      </c>
      <c r="B82194" s="1">
        <v>45659</v>
      </c>
      <c r="C82194">
        <v>70.650000000000006</v>
      </c>
    </row>
    <row r="82195" spans="1:3" x14ac:dyDescent="0.2">
      <c r="A82195" t="s">
        <v>1757</v>
      </c>
      <c r="B82195" s="1">
        <v>45659</v>
      </c>
      <c r="C82195">
        <v>73.650000000000006</v>
      </c>
    </row>
    <row r="82196" spans="1:3" x14ac:dyDescent="0.2">
      <c r="A82196" t="s">
        <v>1758</v>
      </c>
      <c r="B82196" s="1">
        <v>45659</v>
      </c>
      <c r="C82196">
        <v>71.94</v>
      </c>
    </row>
    <row r="82197" spans="1:3" x14ac:dyDescent="0.2">
      <c r="A82197" t="s">
        <v>1759</v>
      </c>
      <c r="B82197" s="1">
        <v>45659</v>
      </c>
      <c r="C82197">
        <v>42.89</v>
      </c>
    </row>
    <row r="82198" spans="1:3" x14ac:dyDescent="0.2">
      <c r="A82198" t="s">
        <v>1760</v>
      </c>
      <c r="B82198" s="1">
        <v>45659</v>
      </c>
      <c r="C82198">
        <v>149.94999999999999</v>
      </c>
    </row>
    <row r="82199" spans="1:3" x14ac:dyDescent="0.2">
      <c r="A82199" t="s">
        <v>1761</v>
      </c>
      <c r="B82199" s="1">
        <v>45659</v>
      </c>
      <c r="C82199">
        <v>44</v>
      </c>
    </row>
    <row r="82200" spans="1:3" x14ac:dyDescent="0.2">
      <c r="A82200" t="s">
        <v>1762</v>
      </c>
      <c r="B82200" s="1">
        <v>45659</v>
      </c>
      <c r="C82200">
        <v>35.6</v>
      </c>
    </row>
    <row r="82201" spans="1:3" x14ac:dyDescent="0.2">
      <c r="A82201" t="s">
        <v>3</v>
      </c>
      <c r="B82201" s="1">
        <v>45659</v>
      </c>
      <c r="C82201">
        <v>87.9</v>
      </c>
    </row>
    <row r="82202" spans="1:3" x14ac:dyDescent="0.2">
      <c r="A82202" t="s">
        <v>1763</v>
      </c>
      <c r="B82202" s="1">
        <v>45659</v>
      </c>
      <c r="C82202">
        <v>27.97</v>
      </c>
    </row>
    <row r="82203" spans="1:3" x14ac:dyDescent="0.2">
      <c r="A82203" t="s">
        <v>482</v>
      </c>
      <c r="B82203" s="1">
        <v>45659</v>
      </c>
      <c r="C82203">
        <v>146.86000000000001</v>
      </c>
    </row>
    <row r="82204" spans="1:3" x14ac:dyDescent="0.2">
      <c r="A82204" t="s">
        <v>1764</v>
      </c>
      <c r="B82204" s="1">
        <v>45659</v>
      </c>
      <c r="C82204">
        <v>47.95</v>
      </c>
    </row>
    <row r="82205" spans="1:3" x14ac:dyDescent="0.2">
      <c r="A82205" t="s">
        <v>1765</v>
      </c>
      <c r="B82205" s="1">
        <v>45659</v>
      </c>
      <c r="C82205">
        <v>58.9</v>
      </c>
    </row>
    <row r="82206" spans="1:3" x14ac:dyDescent="0.2">
      <c r="A82206" t="s">
        <v>1766</v>
      </c>
      <c r="B82206" s="1">
        <v>45659</v>
      </c>
      <c r="C82206">
        <v>65.650000000000006</v>
      </c>
    </row>
    <row r="82207" spans="1:3" x14ac:dyDescent="0.2">
      <c r="A82207" t="s">
        <v>1767</v>
      </c>
      <c r="B82207" s="1">
        <v>45659</v>
      </c>
      <c r="C82207">
        <v>41.9</v>
      </c>
    </row>
    <row r="82208" spans="1:3" x14ac:dyDescent="0.2">
      <c r="A82208" t="s">
        <v>1768</v>
      </c>
      <c r="B82208" s="1">
        <v>45659</v>
      </c>
      <c r="C82208">
        <v>64.900000000000006</v>
      </c>
    </row>
    <row r="82209" spans="1:3" x14ac:dyDescent="0.2">
      <c r="A82209" t="s">
        <v>27</v>
      </c>
      <c r="B82209" s="1">
        <v>45659</v>
      </c>
      <c r="C82209">
        <v>33.71</v>
      </c>
    </row>
    <row r="82210" spans="1:3" x14ac:dyDescent="0.2">
      <c r="A82210" t="s">
        <v>148</v>
      </c>
      <c r="B82210" s="1">
        <v>45659</v>
      </c>
      <c r="C82210">
        <v>101.25</v>
      </c>
    </row>
    <row r="82211" spans="1:3" x14ac:dyDescent="0.2">
      <c r="A82211" t="s">
        <v>143</v>
      </c>
      <c r="B82211" s="1">
        <v>45659</v>
      </c>
      <c r="C82211">
        <v>193.82</v>
      </c>
    </row>
    <row r="82212" spans="1:3" x14ac:dyDescent="0.2">
      <c r="A82212" t="s">
        <v>79</v>
      </c>
      <c r="B82212" s="1">
        <v>45659</v>
      </c>
      <c r="C82212">
        <v>35.03</v>
      </c>
    </row>
    <row r="82213" spans="1:3" x14ac:dyDescent="0.2">
      <c r="A82213" t="s">
        <v>1769</v>
      </c>
      <c r="B82213" s="1">
        <v>45659</v>
      </c>
      <c r="C82213">
        <v>23.37</v>
      </c>
    </row>
    <row r="82214" spans="1:3" x14ac:dyDescent="0.2">
      <c r="A82214" t="s">
        <v>1770</v>
      </c>
      <c r="B82214" s="1">
        <v>45659</v>
      </c>
      <c r="C82214">
        <v>51.14</v>
      </c>
    </row>
    <row r="82215" spans="1:3" x14ac:dyDescent="0.2">
      <c r="A82215" t="s">
        <v>1771</v>
      </c>
      <c r="B82215" s="1">
        <v>45659</v>
      </c>
      <c r="C82215">
        <v>91.9</v>
      </c>
    </row>
    <row r="82216" spans="1:3" x14ac:dyDescent="0.2">
      <c r="A82216" t="s">
        <v>1080</v>
      </c>
      <c r="B82216" s="1">
        <v>45659</v>
      </c>
      <c r="C82216">
        <v>193.95</v>
      </c>
    </row>
    <row r="82217" spans="1:3" x14ac:dyDescent="0.2">
      <c r="A82217" t="s">
        <v>358</v>
      </c>
      <c r="B82217" s="1">
        <v>45659</v>
      </c>
      <c r="C82217">
        <v>183.7</v>
      </c>
    </row>
    <row r="82218" spans="1:3" x14ac:dyDescent="0.2">
      <c r="A82218" t="s">
        <v>1772</v>
      </c>
      <c r="B82218" s="1">
        <v>45659</v>
      </c>
      <c r="C82218">
        <v>389.95</v>
      </c>
    </row>
    <row r="82219" spans="1:3" x14ac:dyDescent="0.2">
      <c r="A82219" t="s">
        <v>148</v>
      </c>
      <c r="B82219" s="1">
        <v>45659</v>
      </c>
      <c r="C82219">
        <v>901.44</v>
      </c>
    </row>
    <row r="82220" spans="1:3" x14ac:dyDescent="0.2">
      <c r="A82220" t="s">
        <v>27</v>
      </c>
      <c r="B82220" s="1">
        <v>45659</v>
      </c>
      <c r="C82220">
        <v>37.46</v>
      </c>
    </row>
    <row r="82221" spans="1:3" x14ac:dyDescent="0.2">
      <c r="A82221" t="s">
        <v>27</v>
      </c>
      <c r="B82221" s="1">
        <v>45659</v>
      </c>
      <c r="C82221">
        <v>35.96</v>
      </c>
    </row>
    <row r="82222" spans="1:3" x14ac:dyDescent="0.2">
      <c r="A82222" t="s">
        <v>27</v>
      </c>
      <c r="B82222" s="1">
        <v>45659</v>
      </c>
      <c r="C82222">
        <v>33.71</v>
      </c>
    </row>
    <row r="82223" spans="1:3" x14ac:dyDescent="0.2">
      <c r="A82223" t="s">
        <v>27</v>
      </c>
      <c r="B82223" s="1">
        <v>45659</v>
      </c>
      <c r="C82223">
        <v>62.21</v>
      </c>
    </row>
    <row r="82224" spans="1:3" x14ac:dyDescent="0.2">
      <c r="A82224" t="s">
        <v>27</v>
      </c>
      <c r="B82224" s="1">
        <v>45659</v>
      </c>
      <c r="C82224">
        <v>51.75</v>
      </c>
    </row>
    <row r="82225" spans="1:3" x14ac:dyDescent="0.2">
      <c r="A82225" t="s">
        <v>27</v>
      </c>
      <c r="B82225" s="1">
        <v>45659</v>
      </c>
      <c r="C82225">
        <v>36.75</v>
      </c>
    </row>
    <row r="82226" spans="1:3" x14ac:dyDescent="0.2">
      <c r="A82226" t="s">
        <v>27</v>
      </c>
      <c r="B82226" s="1">
        <v>45659</v>
      </c>
      <c r="C82226">
        <v>41.21</v>
      </c>
    </row>
    <row r="82227" spans="1:3" x14ac:dyDescent="0.2">
      <c r="A82227" t="s">
        <v>27</v>
      </c>
      <c r="B82227" s="1">
        <v>45659</v>
      </c>
      <c r="C82227">
        <v>177</v>
      </c>
    </row>
    <row r="82228" spans="1:3" x14ac:dyDescent="0.2">
      <c r="A82228" t="s">
        <v>27</v>
      </c>
      <c r="B82228" s="1">
        <v>45659</v>
      </c>
      <c r="C82228">
        <v>74.25</v>
      </c>
    </row>
    <row r="82229" spans="1:3" x14ac:dyDescent="0.2">
      <c r="A82229" t="s">
        <v>27</v>
      </c>
      <c r="B82229" s="1">
        <v>45659</v>
      </c>
      <c r="C82229">
        <v>74.25</v>
      </c>
    </row>
    <row r="82230" spans="1:3" x14ac:dyDescent="0.2">
      <c r="A82230" t="s">
        <v>27</v>
      </c>
      <c r="B82230" s="1">
        <v>45659</v>
      </c>
      <c r="C82230">
        <v>29.25</v>
      </c>
    </row>
    <row r="82231" spans="1:3" x14ac:dyDescent="0.2">
      <c r="A82231" t="s">
        <v>27</v>
      </c>
      <c r="B82231" s="1">
        <v>45659</v>
      </c>
      <c r="C82231">
        <v>74.25</v>
      </c>
    </row>
    <row r="82232" spans="1:3" x14ac:dyDescent="0.2">
      <c r="A82232" t="s">
        <v>27</v>
      </c>
      <c r="B82232" s="1">
        <v>45659</v>
      </c>
      <c r="C82232">
        <v>41.21</v>
      </c>
    </row>
    <row r="82233" spans="1:3" x14ac:dyDescent="0.2">
      <c r="A82233" t="s">
        <v>27</v>
      </c>
      <c r="B82233" s="1">
        <v>45659</v>
      </c>
      <c r="C82233">
        <v>41.21</v>
      </c>
    </row>
    <row r="82234" spans="1:3" x14ac:dyDescent="0.2">
      <c r="A82234" t="s">
        <v>27</v>
      </c>
      <c r="B82234" s="1">
        <v>45659</v>
      </c>
      <c r="C82234">
        <v>44.25</v>
      </c>
    </row>
    <row r="82235" spans="1:3" x14ac:dyDescent="0.2">
      <c r="A82235" t="s">
        <v>27</v>
      </c>
      <c r="B82235" s="1">
        <v>45659</v>
      </c>
      <c r="C82235">
        <v>18.75</v>
      </c>
    </row>
    <row r="82236" spans="1:3" x14ac:dyDescent="0.2">
      <c r="A82236" t="s">
        <v>1773</v>
      </c>
      <c r="B82236" s="1">
        <v>45659</v>
      </c>
      <c r="C82236">
        <v>33.950000000000003</v>
      </c>
    </row>
    <row r="82237" spans="1:3" x14ac:dyDescent="0.2">
      <c r="A82237" t="s">
        <v>1774</v>
      </c>
      <c r="B82237" s="1">
        <v>45659</v>
      </c>
      <c r="C82237">
        <v>58.9</v>
      </c>
    </row>
    <row r="82238" spans="1:3" x14ac:dyDescent="0.2">
      <c r="A82238" t="s">
        <v>1775</v>
      </c>
      <c r="B82238" s="1">
        <v>45659</v>
      </c>
      <c r="C82238">
        <v>154.85</v>
      </c>
    </row>
    <row r="82239" spans="1:3" x14ac:dyDescent="0.2">
      <c r="A82239" t="s">
        <v>1776</v>
      </c>
      <c r="B82239" s="1">
        <v>45659</v>
      </c>
      <c r="C82239">
        <v>70.650000000000006</v>
      </c>
    </row>
    <row r="82240" spans="1:3" x14ac:dyDescent="0.2">
      <c r="A82240" t="s">
        <v>1777</v>
      </c>
      <c r="B82240" s="1">
        <v>45659</v>
      </c>
      <c r="C82240">
        <v>51.45</v>
      </c>
    </row>
    <row r="82241" spans="1:3" x14ac:dyDescent="0.2">
      <c r="A82241" t="s">
        <v>1778</v>
      </c>
      <c r="B82241" s="1">
        <v>45659</v>
      </c>
      <c r="C82241">
        <v>56.9</v>
      </c>
    </row>
    <row r="82242" spans="1:3" x14ac:dyDescent="0.2">
      <c r="A82242" t="s">
        <v>1779</v>
      </c>
      <c r="B82242" s="1">
        <v>45659</v>
      </c>
      <c r="C82242">
        <v>54.95</v>
      </c>
    </row>
    <row r="82243" spans="1:3" x14ac:dyDescent="0.2">
      <c r="A82243" t="s">
        <v>1780</v>
      </c>
      <c r="B82243" s="1">
        <v>45659</v>
      </c>
      <c r="C82243">
        <v>143.85</v>
      </c>
    </row>
    <row r="82244" spans="1:3" x14ac:dyDescent="0.2">
      <c r="A82244" t="s">
        <v>1781</v>
      </c>
      <c r="B82244" s="1">
        <v>45659</v>
      </c>
      <c r="C82244">
        <v>58.9</v>
      </c>
    </row>
    <row r="82245" spans="1:3" x14ac:dyDescent="0.2">
      <c r="A82245" t="s">
        <v>1782</v>
      </c>
      <c r="B82245" s="1">
        <v>45659</v>
      </c>
      <c r="C82245">
        <v>63.9</v>
      </c>
    </row>
    <row r="82246" spans="1:3" x14ac:dyDescent="0.2">
      <c r="A82246" t="s">
        <v>1783</v>
      </c>
      <c r="B82246" s="1">
        <v>45659</v>
      </c>
      <c r="C82246">
        <v>43.9</v>
      </c>
    </row>
    <row r="82247" spans="1:3" x14ac:dyDescent="0.2">
      <c r="A82247" t="s">
        <v>1784</v>
      </c>
      <c r="B82247" s="1">
        <v>45659</v>
      </c>
      <c r="C82247">
        <v>63.9</v>
      </c>
    </row>
    <row r="82248" spans="1:3" x14ac:dyDescent="0.2">
      <c r="A82248" t="s">
        <v>1785</v>
      </c>
      <c r="B82248" s="1">
        <v>45659</v>
      </c>
      <c r="C82248">
        <v>91.85</v>
      </c>
    </row>
    <row r="82249" spans="1:3" x14ac:dyDescent="0.2">
      <c r="A82249" t="s">
        <v>1786</v>
      </c>
      <c r="B82249" s="1">
        <v>45659</v>
      </c>
      <c r="C82249">
        <v>61.5</v>
      </c>
    </row>
    <row r="82250" spans="1:3" x14ac:dyDescent="0.2">
      <c r="A82250" t="s">
        <v>1787</v>
      </c>
      <c r="B82250" s="1">
        <v>45659</v>
      </c>
      <c r="C82250">
        <v>43.9</v>
      </c>
    </row>
    <row r="82251" spans="1:3" x14ac:dyDescent="0.2">
      <c r="A82251" t="s">
        <v>1788</v>
      </c>
      <c r="B82251" s="1">
        <v>45659</v>
      </c>
      <c r="C82251">
        <v>63.9</v>
      </c>
    </row>
    <row r="82252" spans="1:3" x14ac:dyDescent="0.2">
      <c r="A82252" t="s">
        <v>1789</v>
      </c>
      <c r="B82252" s="1">
        <v>45659</v>
      </c>
      <c r="C82252">
        <v>112.85</v>
      </c>
    </row>
    <row r="82253" spans="1:3" x14ac:dyDescent="0.2">
      <c r="A82253" t="s">
        <v>1790</v>
      </c>
      <c r="B82253" s="1">
        <v>45659</v>
      </c>
      <c r="C82253">
        <v>58.9</v>
      </c>
    </row>
    <row r="82254" spans="1:3" x14ac:dyDescent="0.2">
      <c r="A82254" t="s">
        <v>689</v>
      </c>
      <c r="B82254" s="1">
        <v>45659</v>
      </c>
      <c r="C82254">
        <v>35.700000000000003</v>
      </c>
    </row>
    <row r="82255" spans="1:3" x14ac:dyDescent="0.2">
      <c r="A82255" t="s">
        <v>1791</v>
      </c>
      <c r="B82255" s="1">
        <v>45659</v>
      </c>
      <c r="C82255">
        <v>45.9</v>
      </c>
    </row>
    <row r="82256" spans="1:3" x14ac:dyDescent="0.2">
      <c r="A82256" t="s">
        <v>1792</v>
      </c>
      <c r="B82256" s="1">
        <v>45659</v>
      </c>
      <c r="C82256">
        <v>54.9</v>
      </c>
    </row>
    <row r="82257" spans="1:3" x14ac:dyDescent="0.2">
      <c r="A82257" t="s">
        <v>1793</v>
      </c>
      <c r="B82257" s="1">
        <v>45659</v>
      </c>
      <c r="C82257">
        <v>54.9</v>
      </c>
    </row>
    <row r="82258" spans="1:3" x14ac:dyDescent="0.2">
      <c r="A82258" t="s">
        <v>1794</v>
      </c>
      <c r="B82258" s="1">
        <v>45659</v>
      </c>
      <c r="C82258">
        <v>54.9</v>
      </c>
    </row>
    <row r="82259" spans="1:3" x14ac:dyDescent="0.2">
      <c r="A82259" t="s">
        <v>83</v>
      </c>
      <c r="B82259" s="1">
        <v>45659</v>
      </c>
      <c r="C82259">
        <v>346.2</v>
      </c>
    </row>
    <row r="82260" spans="1:3" x14ac:dyDescent="0.2">
      <c r="A82260" t="s">
        <v>257</v>
      </c>
      <c r="B82260" s="1">
        <v>45659</v>
      </c>
      <c r="C82260">
        <v>463.98</v>
      </c>
    </row>
    <row r="82261" spans="1:3" x14ac:dyDescent="0.2">
      <c r="A82261" t="s">
        <v>11</v>
      </c>
      <c r="B82261" s="1">
        <v>45659</v>
      </c>
      <c r="C82261">
        <v>902.68</v>
      </c>
    </row>
    <row r="82262" spans="1:3" x14ac:dyDescent="0.2">
      <c r="A82262" t="s">
        <v>900</v>
      </c>
      <c r="B82262" s="1">
        <v>45659</v>
      </c>
      <c r="C82262">
        <v>43.89</v>
      </c>
    </row>
    <row r="82263" spans="1:3" x14ac:dyDescent="0.2">
      <c r="A82263" t="s">
        <v>900</v>
      </c>
      <c r="B82263" s="1">
        <v>45659</v>
      </c>
      <c r="C82263">
        <v>57.72</v>
      </c>
    </row>
    <row r="82264" spans="1:3" x14ac:dyDescent="0.2">
      <c r="A82264" t="s">
        <v>900</v>
      </c>
      <c r="B82264" s="1">
        <v>45659</v>
      </c>
      <c r="C82264">
        <v>92.24</v>
      </c>
    </row>
    <row r="82265" spans="1:3" x14ac:dyDescent="0.2">
      <c r="A82265" t="s">
        <v>1795</v>
      </c>
      <c r="B82265" s="1">
        <v>45659</v>
      </c>
      <c r="C82265">
        <v>209.85</v>
      </c>
    </row>
    <row r="82266" spans="1:3" x14ac:dyDescent="0.2">
      <c r="A82266" t="s">
        <v>27</v>
      </c>
      <c r="B82266" s="1">
        <v>45659</v>
      </c>
      <c r="C82266">
        <v>18.75</v>
      </c>
    </row>
    <row r="82267" spans="1:3" x14ac:dyDescent="0.2">
      <c r="A82267" t="s">
        <v>1796</v>
      </c>
      <c r="B82267" s="1">
        <v>45659</v>
      </c>
      <c r="C82267">
        <v>63.9</v>
      </c>
    </row>
    <row r="82268" spans="1:3" x14ac:dyDescent="0.2">
      <c r="A82268" t="s">
        <v>1797</v>
      </c>
      <c r="B82268" s="1">
        <v>45659</v>
      </c>
      <c r="C82268">
        <v>47.95</v>
      </c>
    </row>
    <row r="82269" spans="1:3" x14ac:dyDescent="0.2">
      <c r="A82269" t="s">
        <v>1798</v>
      </c>
      <c r="B82269" s="1">
        <v>45659</v>
      </c>
      <c r="C82269">
        <v>53.9</v>
      </c>
    </row>
    <row r="82270" spans="1:3" x14ac:dyDescent="0.2">
      <c r="A82270" t="s">
        <v>1799</v>
      </c>
      <c r="B82270" s="1">
        <v>45659</v>
      </c>
      <c r="C82270">
        <v>189.55</v>
      </c>
    </row>
    <row r="82271" spans="1:3" x14ac:dyDescent="0.2">
      <c r="A82271" t="s">
        <v>1800</v>
      </c>
      <c r="B82271" s="1">
        <v>45659</v>
      </c>
      <c r="C82271">
        <v>88.85</v>
      </c>
    </row>
    <row r="82272" spans="1:3" x14ac:dyDescent="0.2">
      <c r="A82272" t="s">
        <v>1801</v>
      </c>
      <c r="B82272" s="1">
        <v>45659</v>
      </c>
      <c r="C82272">
        <v>63.9</v>
      </c>
    </row>
    <row r="82273" spans="1:3" x14ac:dyDescent="0.2">
      <c r="A82273" t="s">
        <v>1802</v>
      </c>
      <c r="B82273" s="1">
        <v>45659</v>
      </c>
      <c r="C82273">
        <v>75.150000000000006</v>
      </c>
    </row>
    <row r="82274" spans="1:3" x14ac:dyDescent="0.2">
      <c r="A82274" t="s">
        <v>1081</v>
      </c>
      <c r="B82274" s="1">
        <v>45659</v>
      </c>
      <c r="C82274">
        <v>80.75</v>
      </c>
    </row>
    <row r="82275" spans="1:3" x14ac:dyDescent="0.2">
      <c r="A82275" t="s">
        <v>79</v>
      </c>
      <c r="B82275" s="1">
        <v>45659</v>
      </c>
      <c r="C82275">
        <v>16.45</v>
      </c>
    </row>
    <row r="82276" spans="1:3" x14ac:dyDescent="0.2">
      <c r="A82276" t="s">
        <v>79</v>
      </c>
      <c r="B82276" s="1">
        <v>45659</v>
      </c>
      <c r="C82276">
        <v>35.03</v>
      </c>
    </row>
    <row r="82277" spans="1:3" x14ac:dyDescent="0.2">
      <c r="A82277" t="s">
        <v>79</v>
      </c>
      <c r="B82277" s="1">
        <v>45659</v>
      </c>
      <c r="C82277">
        <v>35.03</v>
      </c>
    </row>
    <row r="82278" spans="1:3" x14ac:dyDescent="0.2">
      <c r="A82278" t="s">
        <v>27</v>
      </c>
      <c r="B82278" s="1">
        <v>45659</v>
      </c>
      <c r="C82278">
        <v>41.96</v>
      </c>
    </row>
    <row r="82279" spans="1:3" x14ac:dyDescent="0.2">
      <c r="A82279" t="s">
        <v>27</v>
      </c>
      <c r="B82279" s="1">
        <v>45659</v>
      </c>
      <c r="C82279">
        <v>62.21</v>
      </c>
    </row>
    <row r="82280" spans="1:3" x14ac:dyDescent="0.2">
      <c r="A82280" t="s">
        <v>27</v>
      </c>
      <c r="B82280" s="1">
        <v>45659</v>
      </c>
      <c r="C82280">
        <v>41.21</v>
      </c>
    </row>
    <row r="82281" spans="1:3" x14ac:dyDescent="0.2">
      <c r="A82281" t="s">
        <v>27</v>
      </c>
      <c r="B82281" s="1">
        <v>45659</v>
      </c>
      <c r="C82281">
        <v>29.25</v>
      </c>
    </row>
    <row r="82282" spans="1:3" x14ac:dyDescent="0.2">
      <c r="A82282" t="s">
        <v>1803</v>
      </c>
      <c r="B82282" s="1">
        <v>45659</v>
      </c>
      <c r="C82282">
        <v>56.9</v>
      </c>
    </row>
    <row r="82283" spans="1:3" x14ac:dyDescent="0.2">
      <c r="A82283" t="s">
        <v>1804</v>
      </c>
      <c r="B82283" s="1">
        <v>45659</v>
      </c>
      <c r="C82283">
        <v>115.9</v>
      </c>
    </row>
    <row r="82284" spans="1:3" x14ac:dyDescent="0.2">
      <c r="A82284" t="s">
        <v>1805</v>
      </c>
      <c r="B82284" s="1">
        <v>45659</v>
      </c>
      <c r="C82284">
        <v>44.95</v>
      </c>
    </row>
    <row r="82285" spans="1:3" x14ac:dyDescent="0.2">
      <c r="A82285" t="s">
        <v>1806</v>
      </c>
      <c r="B82285" s="1">
        <v>45659</v>
      </c>
      <c r="C82285">
        <v>58.9</v>
      </c>
    </row>
    <row r="82286" spans="1:3" x14ac:dyDescent="0.2">
      <c r="A82286" t="s">
        <v>27</v>
      </c>
      <c r="B82286" s="1">
        <v>45659</v>
      </c>
      <c r="C82286">
        <v>41.21</v>
      </c>
    </row>
    <row r="82287" spans="1:3" x14ac:dyDescent="0.2">
      <c r="A82287" t="s">
        <v>27</v>
      </c>
      <c r="B82287" s="1">
        <v>45659</v>
      </c>
      <c r="C82287">
        <v>54.71</v>
      </c>
    </row>
    <row r="82288" spans="1:3" x14ac:dyDescent="0.2">
      <c r="A82288" t="s">
        <v>27</v>
      </c>
      <c r="B82288" s="1">
        <v>45659</v>
      </c>
      <c r="C82288">
        <v>14.96</v>
      </c>
    </row>
    <row r="82289" spans="1:3" x14ac:dyDescent="0.2">
      <c r="A82289" t="s">
        <v>27</v>
      </c>
      <c r="B82289" s="1">
        <v>45659</v>
      </c>
      <c r="C82289">
        <v>41.21</v>
      </c>
    </row>
    <row r="82290" spans="1:3" x14ac:dyDescent="0.2">
      <c r="A82290" t="s">
        <v>27</v>
      </c>
      <c r="B82290" s="1">
        <v>45659</v>
      </c>
      <c r="C82290">
        <v>54.71</v>
      </c>
    </row>
    <row r="82291" spans="1:3" x14ac:dyDescent="0.2">
      <c r="A82291" t="s">
        <v>408</v>
      </c>
      <c r="B82291" s="1">
        <v>45659</v>
      </c>
      <c r="C82291">
        <v>611.79</v>
      </c>
    </row>
    <row r="82292" spans="1:3" x14ac:dyDescent="0.2">
      <c r="A82292" t="s">
        <v>1807</v>
      </c>
      <c r="B82292" s="1">
        <v>45659</v>
      </c>
      <c r="C82292">
        <v>48.9</v>
      </c>
    </row>
    <row r="82293" spans="1:3" x14ac:dyDescent="0.2">
      <c r="A82293" t="s">
        <v>1486</v>
      </c>
      <c r="B82293" s="1">
        <v>45659</v>
      </c>
      <c r="C82293">
        <v>105.65</v>
      </c>
    </row>
    <row r="82294" spans="1:3" x14ac:dyDescent="0.2">
      <c r="A82294" t="s">
        <v>1808</v>
      </c>
      <c r="B82294" s="1">
        <v>45659</v>
      </c>
      <c r="C82294">
        <v>56.9</v>
      </c>
    </row>
    <row r="82295" spans="1:3" x14ac:dyDescent="0.2">
      <c r="A82295" t="s">
        <v>1809</v>
      </c>
      <c r="B82295" s="1">
        <v>45659</v>
      </c>
      <c r="C82295">
        <v>65.650000000000006</v>
      </c>
    </row>
    <row r="82296" spans="1:3" x14ac:dyDescent="0.2">
      <c r="A82296" t="s">
        <v>1078</v>
      </c>
      <c r="B82296" s="1">
        <v>45659</v>
      </c>
      <c r="C82296">
        <v>50.85</v>
      </c>
    </row>
    <row r="82297" spans="1:3" x14ac:dyDescent="0.2">
      <c r="A82297" t="s">
        <v>1810</v>
      </c>
      <c r="B82297" s="1">
        <v>45659</v>
      </c>
      <c r="C82297">
        <v>43.9</v>
      </c>
    </row>
    <row r="82298" spans="1:3" x14ac:dyDescent="0.2">
      <c r="A82298" t="s">
        <v>1811</v>
      </c>
      <c r="B82298" s="1">
        <v>45659</v>
      </c>
      <c r="C82298">
        <v>19.899999999999999</v>
      </c>
    </row>
    <row r="82299" spans="1:3" x14ac:dyDescent="0.2">
      <c r="A82299" t="s">
        <v>1812</v>
      </c>
      <c r="B82299" s="1">
        <v>45659</v>
      </c>
      <c r="C82299">
        <v>89.85</v>
      </c>
    </row>
    <row r="82300" spans="1:3" x14ac:dyDescent="0.2">
      <c r="A82300" t="s">
        <v>1813</v>
      </c>
      <c r="B82300" s="1">
        <v>45659</v>
      </c>
      <c r="C82300">
        <v>393.65</v>
      </c>
    </row>
    <row r="82301" spans="1:3" x14ac:dyDescent="0.2">
      <c r="A82301" t="s">
        <v>1814</v>
      </c>
      <c r="B82301" s="1">
        <v>45659</v>
      </c>
      <c r="C82301">
        <v>56.8</v>
      </c>
    </row>
    <row r="82302" spans="1:3" x14ac:dyDescent="0.2">
      <c r="A82302" t="s">
        <v>331</v>
      </c>
      <c r="B82302" s="1">
        <v>45659</v>
      </c>
      <c r="C82302">
        <v>3258.37</v>
      </c>
    </row>
    <row r="82303" spans="1:3" x14ac:dyDescent="0.2">
      <c r="A82303" t="s">
        <v>229</v>
      </c>
      <c r="B82303" s="1">
        <v>45659</v>
      </c>
      <c r="C82303">
        <v>38.93</v>
      </c>
    </row>
    <row r="82304" spans="1:3" x14ac:dyDescent="0.2">
      <c r="A82304" t="s">
        <v>590</v>
      </c>
      <c r="B82304" s="1">
        <v>45659</v>
      </c>
      <c r="C82304">
        <v>343.86</v>
      </c>
    </row>
    <row r="82305" spans="1:3" x14ac:dyDescent="0.2">
      <c r="A82305" t="s">
        <v>379</v>
      </c>
      <c r="B82305" s="1">
        <v>45659</v>
      </c>
      <c r="C82305">
        <v>4300.66</v>
      </c>
    </row>
    <row r="82306" spans="1:3" x14ac:dyDescent="0.2">
      <c r="A82306" t="s">
        <v>1070</v>
      </c>
      <c r="B82306" s="1">
        <v>45660</v>
      </c>
      <c r="C82306">
        <v>123.4</v>
      </c>
    </row>
    <row r="82307" spans="1:3" x14ac:dyDescent="0.2">
      <c r="A82307" t="s">
        <v>1712</v>
      </c>
      <c r="B82307" s="1">
        <v>45660</v>
      </c>
      <c r="C82307">
        <v>22.45</v>
      </c>
    </row>
    <row r="82308" spans="1:3" x14ac:dyDescent="0.2">
      <c r="A82308" t="s">
        <v>1713</v>
      </c>
      <c r="B82308" s="1">
        <v>45660</v>
      </c>
      <c r="C82308">
        <v>171.35</v>
      </c>
    </row>
    <row r="82309" spans="1:3" x14ac:dyDescent="0.2">
      <c r="A82309" t="s">
        <v>27</v>
      </c>
      <c r="B82309" s="1">
        <v>45660</v>
      </c>
      <c r="C82309">
        <v>29.25</v>
      </c>
    </row>
    <row r="82310" spans="1:3" x14ac:dyDescent="0.2">
      <c r="A82310" t="s">
        <v>27</v>
      </c>
      <c r="B82310" s="1">
        <v>45660</v>
      </c>
      <c r="C82310">
        <v>36.75</v>
      </c>
    </row>
    <row r="82311" spans="1:3" x14ac:dyDescent="0.2">
      <c r="A82311" t="s">
        <v>27</v>
      </c>
      <c r="B82311" s="1">
        <v>45660</v>
      </c>
      <c r="C82311">
        <v>41.21</v>
      </c>
    </row>
    <row r="82312" spans="1:3" x14ac:dyDescent="0.2">
      <c r="A82312" t="s">
        <v>27</v>
      </c>
      <c r="B82312" s="1">
        <v>45660</v>
      </c>
      <c r="C82312">
        <v>29.96</v>
      </c>
    </row>
    <row r="82313" spans="1:3" x14ac:dyDescent="0.2">
      <c r="A82313" t="s">
        <v>27</v>
      </c>
      <c r="B82313" s="1">
        <v>45660</v>
      </c>
      <c r="C82313">
        <v>44.25</v>
      </c>
    </row>
    <row r="82314" spans="1:3" x14ac:dyDescent="0.2">
      <c r="A82314" t="s">
        <v>1714</v>
      </c>
      <c r="B82314" s="1">
        <v>45660</v>
      </c>
      <c r="C82314">
        <v>52.9</v>
      </c>
    </row>
    <row r="82315" spans="1:3" x14ac:dyDescent="0.2">
      <c r="A82315" t="s">
        <v>1715</v>
      </c>
      <c r="B82315" s="1">
        <v>45660</v>
      </c>
      <c r="C82315">
        <v>94.8</v>
      </c>
    </row>
    <row r="82316" spans="1:3" x14ac:dyDescent="0.2">
      <c r="A82316" t="s">
        <v>1716</v>
      </c>
      <c r="B82316" s="1">
        <v>45660</v>
      </c>
      <c r="C82316">
        <v>82.95</v>
      </c>
    </row>
    <row r="82317" spans="1:3" x14ac:dyDescent="0.2">
      <c r="A82317" t="s">
        <v>79</v>
      </c>
      <c r="B82317" s="1">
        <v>45660</v>
      </c>
      <c r="C82317">
        <v>37.93</v>
      </c>
    </row>
    <row r="82318" spans="1:3" x14ac:dyDescent="0.2">
      <c r="A82318" t="s">
        <v>79</v>
      </c>
      <c r="B82318" s="1">
        <v>45660</v>
      </c>
      <c r="C82318">
        <v>36.43</v>
      </c>
    </row>
    <row r="82319" spans="1:3" x14ac:dyDescent="0.2">
      <c r="A82319" t="s">
        <v>492</v>
      </c>
      <c r="B82319" s="1">
        <v>45660</v>
      </c>
      <c r="C82319">
        <v>78.849999999999994</v>
      </c>
    </row>
    <row r="82320" spans="1:3" x14ac:dyDescent="0.2">
      <c r="A82320" t="s">
        <v>1717</v>
      </c>
      <c r="B82320" s="1">
        <v>45660</v>
      </c>
      <c r="C82320">
        <v>64.900000000000006</v>
      </c>
    </row>
    <row r="82321" spans="1:3" x14ac:dyDescent="0.2">
      <c r="A82321" t="s">
        <v>1718</v>
      </c>
      <c r="B82321" s="1">
        <v>45660</v>
      </c>
      <c r="C82321">
        <v>48.45</v>
      </c>
    </row>
    <row r="82322" spans="1:3" x14ac:dyDescent="0.2">
      <c r="A82322" t="s">
        <v>46</v>
      </c>
      <c r="B82322" s="1">
        <v>45660</v>
      </c>
      <c r="C82322">
        <v>186.94</v>
      </c>
    </row>
    <row r="82323" spans="1:3" x14ac:dyDescent="0.2">
      <c r="A82323" t="s">
        <v>46</v>
      </c>
      <c r="B82323" s="1">
        <v>45660</v>
      </c>
      <c r="C82323">
        <v>136.99</v>
      </c>
    </row>
    <row r="82324" spans="1:3" x14ac:dyDescent="0.2">
      <c r="A82324" t="s">
        <v>46</v>
      </c>
      <c r="B82324" s="1">
        <v>45660</v>
      </c>
      <c r="C82324">
        <v>122.12</v>
      </c>
    </row>
    <row r="82325" spans="1:3" x14ac:dyDescent="0.2">
      <c r="A82325" t="s">
        <v>46</v>
      </c>
      <c r="B82325" s="1">
        <v>45660</v>
      </c>
      <c r="C82325">
        <v>90.34</v>
      </c>
    </row>
    <row r="82326" spans="1:3" x14ac:dyDescent="0.2">
      <c r="A82326" t="s">
        <v>46</v>
      </c>
      <c r="B82326" s="1">
        <v>45660</v>
      </c>
      <c r="C82326">
        <v>116.2</v>
      </c>
    </row>
    <row r="82327" spans="1:3" x14ac:dyDescent="0.2">
      <c r="A82327" t="s">
        <v>27</v>
      </c>
      <c r="B82327" s="1">
        <v>45660</v>
      </c>
      <c r="C82327">
        <v>35.96</v>
      </c>
    </row>
    <row r="82328" spans="1:3" x14ac:dyDescent="0.2">
      <c r="A82328" t="s">
        <v>1719</v>
      </c>
      <c r="B82328" s="1">
        <v>45660</v>
      </c>
      <c r="C82328">
        <v>865.25</v>
      </c>
    </row>
    <row r="82329" spans="1:3" x14ac:dyDescent="0.2">
      <c r="A82329" t="s">
        <v>46</v>
      </c>
      <c r="B82329" s="1">
        <v>45660</v>
      </c>
      <c r="C82329">
        <v>1167.54</v>
      </c>
    </row>
    <row r="82330" spans="1:3" x14ac:dyDescent="0.2">
      <c r="A82330" t="s">
        <v>3</v>
      </c>
      <c r="B82330" s="1">
        <v>45660</v>
      </c>
      <c r="C82330">
        <v>99.95</v>
      </c>
    </row>
    <row r="82331" spans="1:3" x14ac:dyDescent="0.2">
      <c r="A82331" t="s">
        <v>4</v>
      </c>
      <c r="B82331" s="1">
        <v>45660</v>
      </c>
      <c r="C82331">
        <v>1959.55</v>
      </c>
    </row>
    <row r="82332" spans="1:3" x14ac:dyDescent="0.2">
      <c r="A82332" t="s">
        <v>27</v>
      </c>
      <c r="B82332" s="1">
        <v>45660</v>
      </c>
      <c r="C82332">
        <v>29.25</v>
      </c>
    </row>
    <row r="82333" spans="1:3" x14ac:dyDescent="0.2">
      <c r="A82333" t="s">
        <v>27</v>
      </c>
      <c r="B82333" s="1">
        <v>45660</v>
      </c>
      <c r="C82333">
        <v>44.25</v>
      </c>
    </row>
    <row r="82334" spans="1:3" x14ac:dyDescent="0.2">
      <c r="A82334" t="s">
        <v>27</v>
      </c>
      <c r="B82334" s="1">
        <v>45660</v>
      </c>
      <c r="C82334">
        <v>41.21</v>
      </c>
    </row>
    <row r="82335" spans="1:3" x14ac:dyDescent="0.2">
      <c r="A82335" t="s">
        <v>27</v>
      </c>
      <c r="B82335" s="1">
        <v>45660</v>
      </c>
      <c r="C82335">
        <v>41.21</v>
      </c>
    </row>
    <row r="82336" spans="1:3" x14ac:dyDescent="0.2">
      <c r="A82336" t="s">
        <v>27</v>
      </c>
      <c r="B82336" s="1">
        <v>45660</v>
      </c>
      <c r="C82336">
        <v>29.25</v>
      </c>
    </row>
    <row r="82337" spans="1:3" x14ac:dyDescent="0.2">
      <c r="A82337" t="s">
        <v>27</v>
      </c>
      <c r="B82337" s="1">
        <v>45660</v>
      </c>
      <c r="C82337">
        <v>41.21</v>
      </c>
    </row>
    <row r="82338" spans="1:3" x14ac:dyDescent="0.2">
      <c r="A82338" t="s">
        <v>27</v>
      </c>
      <c r="B82338" s="1">
        <v>45660</v>
      </c>
      <c r="C82338">
        <v>74.25</v>
      </c>
    </row>
    <row r="82339" spans="1:3" x14ac:dyDescent="0.2">
      <c r="A82339" t="s">
        <v>27</v>
      </c>
      <c r="B82339" s="1">
        <v>45660</v>
      </c>
      <c r="C82339">
        <v>54.71</v>
      </c>
    </row>
    <row r="82340" spans="1:3" x14ac:dyDescent="0.2">
      <c r="A82340" t="s">
        <v>27</v>
      </c>
      <c r="B82340" s="1">
        <v>45660</v>
      </c>
      <c r="C82340">
        <v>29.96</v>
      </c>
    </row>
    <row r="82341" spans="1:3" x14ac:dyDescent="0.2">
      <c r="A82341" t="s">
        <v>27</v>
      </c>
      <c r="B82341" s="1">
        <v>45660</v>
      </c>
      <c r="C82341">
        <v>41.21</v>
      </c>
    </row>
    <row r="82342" spans="1:3" x14ac:dyDescent="0.2">
      <c r="A82342" t="s">
        <v>27</v>
      </c>
      <c r="B82342" s="1">
        <v>45660</v>
      </c>
      <c r="C82342">
        <v>33.71</v>
      </c>
    </row>
    <row r="82343" spans="1:3" x14ac:dyDescent="0.2">
      <c r="A82343" t="s">
        <v>1720</v>
      </c>
      <c r="B82343" s="1">
        <v>45660</v>
      </c>
      <c r="C82343">
        <v>115.5</v>
      </c>
    </row>
    <row r="82344" spans="1:3" x14ac:dyDescent="0.2">
      <c r="A82344" t="s">
        <v>1720</v>
      </c>
      <c r="B82344" s="1">
        <v>45660</v>
      </c>
      <c r="C82344">
        <v>98.85</v>
      </c>
    </row>
    <row r="82345" spans="1:3" x14ac:dyDescent="0.2">
      <c r="A82345" t="s">
        <v>1721</v>
      </c>
      <c r="B82345" s="1">
        <v>45660</v>
      </c>
      <c r="C82345">
        <v>101.45</v>
      </c>
    </row>
    <row r="82346" spans="1:3" x14ac:dyDescent="0.2">
      <c r="A82346" t="s">
        <v>1722</v>
      </c>
      <c r="B82346" s="1">
        <v>45660</v>
      </c>
      <c r="C82346">
        <v>57.95</v>
      </c>
    </row>
    <row r="82347" spans="1:3" x14ac:dyDescent="0.2">
      <c r="A82347" t="s">
        <v>1722</v>
      </c>
      <c r="B82347" s="1">
        <v>45660</v>
      </c>
      <c r="C82347">
        <v>161.6</v>
      </c>
    </row>
    <row r="82348" spans="1:3" x14ac:dyDescent="0.2">
      <c r="A82348" t="s">
        <v>1723</v>
      </c>
      <c r="B82348" s="1">
        <v>45660</v>
      </c>
      <c r="C82348">
        <v>70.650000000000006</v>
      </c>
    </row>
    <row r="82349" spans="1:3" x14ac:dyDescent="0.2">
      <c r="A82349" t="s">
        <v>1724</v>
      </c>
      <c r="B82349" s="1">
        <v>45660</v>
      </c>
      <c r="C82349">
        <v>63.9</v>
      </c>
    </row>
    <row r="82350" spans="1:3" x14ac:dyDescent="0.2">
      <c r="A82350" t="s">
        <v>1725</v>
      </c>
      <c r="B82350" s="1">
        <v>45660</v>
      </c>
      <c r="C82350">
        <v>104.65</v>
      </c>
    </row>
    <row r="82351" spans="1:3" x14ac:dyDescent="0.2">
      <c r="A82351" t="s">
        <v>1726</v>
      </c>
      <c r="B82351" s="1">
        <v>45660</v>
      </c>
      <c r="C82351">
        <v>63.65</v>
      </c>
    </row>
    <row r="82352" spans="1:3" x14ac:dyDescent="0.2">
      <c r="A82352" t="s">
        <v>1727</v>
      </c>
      <c r="B82352" s="1">
        <v>45660</v>
      </c>
      <c r="C82352">
        <v>58.9</v>
      </c>
    </row>
    <row r="82353" spans="1:3" x14ac:dyDescent="0.2">
      <c r="A82353" t="s">
        <v>1728</v>
      </c>
      <c r="B82353" s="1">
        <v>45660</v>
      </c>
      <c r="C82353">
        <v>56.9</v>
      </c>
    </row>
    <row r="82354" spans="1:3" x14ac:dyDescent="0.2">
      <c r="A82354" t="s">
        <v>1729</v>
      </c>
      <c r="B82354" s="1">
        <v>45660</v>
      </c>
      <c r="C82354">
        <v>78.849999999999994</v>
      </c>
    </row>
    <row r="82355" spans="1:3" x14ac:dyDescent="0.2">
      <c r="A82355" t="s">
        <v>1730</v>
      </c>
      <c r="B82355" s="1">
        <v>45660</v>
      </c>
      <c r="C82355">
        <v>63.9</v>
      </c>
    </row>
    <row r="82356" spans="1:3" x14ac:dyDescent="0.2">
      <c r="A82356" t="s">
        <v>1731</v>
      </c>
      <c r="B82356" s="1">
        <v>45660</v>
      </c>
      <c r="C82356">
        <v>63.9</v>
      </c>
    </row>
    <row r="82357" spans="1:3" x14ac:dyDescent="0.2">
      <c r="A82357" t="s">
        <v>1732</v>
      </c>
      <c r="B82357" s="1">
        <v>45660</v>
      </c>
      <c r="C82357">
        <v>78.849999999999994</v>
      </c>
    </row>
    <row r="82358" spans="1:3" x14ac:dyDescent="0.2">
      <c r="A82358" t="s">
        <v>1733</v>
      </c>
      <c r="B82358" s="1">
        <v>45660</v>
      </c>
      <c r="C82358">
        <v>58.9</v>
      </c>
    </row>
    <row r="82359" spans="1:3" x14ac:dyDescent="0.2">
      <c r="A82359" t="s">
        <v>494</v>
      </c>
      <c r="B82359" s="1">
        <v>45660</v>
      </c>
      <c r="C82359">
        <v>243.75</v>
      </c>
    </row>
    <row r="82360" spans="1:3" x14ac:dyDescent="0.2">
      <c r="A82360" t="s">
        <v>1734</v>
      </c>
      <c r="B82360" s="1">
        <v>45660</v>
      </c>
      <c r="C82360">
        <v>149.94999999999999</v>
      </c>
    </row>
    <row r="82361" spans="1:3" x14ac:dyDescent="0.2">
      <c r="A82361" t="s">
        <v>1735</v>
      </c>
      <c r="B82361" s="1">
        <v>45660</v>
      </c>
      <c r="C82361">
        <v>80.900000000000006</v>
      </c>
    </row>
    <row r="82362" spans="1:3" x14ac:dyDescent="0.2">
      <c r="A82362" t="s">
        <v>1736</v>
      </c>
      <c r="B82362" s="1">
        <v>45660</v>
      </c>
      <c r="C82362">
        <v>88.65</v>
      </c>
    </row>
    <row r="82363" spans="1:3" x14ac:dyDescent="0.2">
      <c r="A82363" t="s">
        <v>1737</v>
      </c>
      <c r="B82363" s="1">
        <v>45660</v>
      </c>
      <c r="C82363">
        <v>63.9</v>
      </c>
    </row>
    <row r="82364" spans="1:3" x14ac:dyDescent="0.2">
      <c r="A82364" t="s">
        <v>1738</v>
      </c>
      <c r="B82364" s="1">
        <v>45660</v>
      </c>
      <c r="C82364">
        <v>56.9</v>
      </c>
    </row>
    <row r="82365" spans="1:3" x14ac:dyDescent="0.2">
      <c r="A82365" t="s">
        <v>1739</v>
      </c>
      <c r="B82365" s="1">
        <v>45660</v>
      </c>
      <c r="C82365">
        <v>71.8</v>
      </c>
    </row>
    <row r="82366" spans="1:3" x14ac:dyDescent="0.2">
      <c r="A82366" t="s">
        <v>1740</v>
      </c>
      <c r="B82366" s="1">
        <v>45660</v>
      </c>
      <c r="C82366">
        <v>54.9</v>
      </c>
    </row>
    <row r="82367" spans="1:3" x14ac:dyDescent="0.2">
      <c r="A82367" t="s">
        <v>392</v>
      </c>
      <c r="B82367" s="1">
        <v>45660</v>
      </c>
      <c r="C82367">
        <v>112.85</v>
      </c>
    </row>
    <row r="82368" spans="1:3" x14ac:dyDescent="0.2">
      <c r="A82368" t="s">
        <v>1741</v>
      </c>
      <c r="B82368" s="1">
        <v>45660</v>
      </c>
      <c r="C82368">
        <v>254.8</v>
      </c>
    </row>
    <row r="82369" spans="1:3" x14ac:dyDescent="0.2">
      <c r="A82369" t="s">
        <v>1742</v>
      </c>
      <c r="B82369" s="1">
        <v>45660</v>
      </c>
      <c r="C82369">
        <v>88.45</v>
      </c>
    </row>
    <row r="82370" spans="1:3" x14ac:dyDescent="0.2">
      <c r="A82370" t="s">
        <v>740</v>
      </c>
      <c r="B82370" s="1">
        <v>45660</v>
      </c>
      <c r="C82370">
        <v>113.9</v>
      </c>
    </row>
    <row r="82371" spans="1:3" x14ac:dyDescent="0.2">
      <c r="A82371" t="s">
        <v>12</v>
      </c>
      <c r="B82371" s="1">
        <v>45660</v>
      </c>
      <c r="C82371">
        <v>53.33</v>
      </c>
    </row>
    <row r="82372" spans="1:3" x14ac:dyDescent="0.2">
      <c r="A82372" t="s">
        <v>1630</v>
      </c>
      <c r="B82372" s="1">
        <v>45663</v>
      </c>
      <c r="C82372">
        <v>768.97</v>
      </c>
    </row>
    <row r="82373" spans="1:3" x14ac:dyDescent="0.2">
      <c r="A82373" t="s">
        <v>348</v>
      </c>
      <c r="B82373" s="1">
        <v>45663</v>
      </c>
      <c r="C82373">
        <v>1211.3399999999999</v>
      </c>
    </row>
    <row r="82374" spans="1:3" x14ac:dyDescent="0.2">
      <c r="A82374" t="s">
        <v>1631</v>
      </c>
      <c r="B82374" s="1">
        <v>45663</v>
      </c>
      <c r="C82374">
        <v>99</v>
      </c>
    </row>
    <row r="82375" spans="1:3" x14ac:dyDescent="0.2">
      <c r="A82375" t="s">
        <v>1632</v>
      </c>
      <c r="B82375" s="1">
        <v>45663</v>
      </c>
      <c r="C82375">
        <v>70.45</v>
      </c>
    </row>
    <row r="82376" spans="1:3" x14ac:dyDescent="0.2">
      <c r="A82376" t="s">
        <v>1633</v>
      </c>
      <c r="B82376" s="1">
        <v>45663</v>
      </c>
      <c r="C82376">
        <v>60.65</v>
      </c>
    </row>
    <row r="82377" spans="1:3" x14ac:dyDescent="0.2">
      <c r="A82377" t="s">
        <v>1634</v>
      </c>
      <c r="B82377" s="1">
        <v>45663</v>
      </c>
      <c r="C82377">
        <v>118.9</v>
      </c>
    </row>
    <row r="82378" spans="1:3" x14ac:dyDescent="0.2">
      <c r="A82378" t="s">
        <v>930</v>
      </c>
      <c r="B82378" s="1">
        <v>45663</v>
      </c>
      <c r="C82378">
        <v>96.09</v>
      </c>
    </row>
    <row r="82379" spans="1:3" x14ac:dyDescent="0.2">
      <c r="A82379" t="s">
        <v>27</v>
      </c>
      <c r="B82379" s="1">
        <v>45663</v>
      </c>
      <c r="C82379">
        <v>33.71</v>
      </c>
    </row>
    <row r="82380" spans="1:3" x14ac:dyDescent="0.2">
      <c r="A82380" t="s">
        <v>119</v>
      </c>
      <c r="B82380" s="1">
        <v>45663</v>
      </c>
      <c r="C82380">
        <v>1136.02</v>
      </c>
    </row>
    <row r="82381" spans="1:3" x14ac:dyDescent="0.2">
      <c r="A82381" t="s">
        <v>119</v>
      </c>
      <c r="B82381" s="1">
        <v>45663</v>
      </c>
      <c r="C82381">
        <v>659.4</v>
      </c>
    </row>
    <row r="82382" spans="1:3" x14ac:dyDescent="0.2">
      <c r="A82382" t="s">
        <v>1635</v>
      </c>
      <c r="B82382" s="1">
        <v>45663</v>
      </c>
      <c r="C82382">
        <v>71.8</v>
      </c>
    </row>
    <row r="82383" spans="1:3" x14ac:dyDescent="0.2">
      <c r="A82383" t="s">
        <v>27</v>
      </c>
      <c r="B82383" s="1">
        <v>45663</v>
      </c>
      <c r="C82383">
        <v>41.21</v>
      </c>
    </row>
    <row r="82384" spans="1:3" x14ac:dyDescent="0.2">
      <c r="A82384" t="s">
        <v>27</v>
      </c>
      <c r="B82384" s="1">
        <v>45663</v>
      </c>
      <c r="C82384">
        <v>54.71</v>
      </c>
    </row>
    <row r="82385" spans="1:3" x14ac:dyDescent="0.2">
      <c r="A82385" t="s">
        <v>27</v>
      </c>
      <c r="B82385" s="1">
        <v>45663</v>
      </c>
      <c r="C82385">
        <v>74.25</v>
      </c>
    </row>
    <row r="82386" spans="1:3" x14ac:dyDescent="0.2">
      <c r="A82386" t="s">
        <v>708</v>
      </c>
      <c r="B82386" s="1">
        <v>45663</v>
      </c>
      <c r="C82386">
        <v>333.12</v>
      </c>
    </row>
    <row r="82387" spans="1:3" x14ac:dyDescent="0.2">
      <c r="A82387" t="s">
        <v>185</v>
      </c>
      <c r="B82387" s="1">
        <v>45663</v>
      </c>
      <c r="C82387">
        <v>181.46</v>
      </c>
    </row>
    <row r="82388" spans="1:3" x14ac:dyDescent="0.2">
      <c r="A82388" t="s">
        <v>280</v>
      </c>
      <c r="B82388" s="1">
        <v>45663</v>
      </c>
      <c r="C82388">
        <v>379</v>
      </c>
    </row>
    <row r="82389" spans="1:3" x14ac:dyDescent="0.2">
      <c r="A82389" t="s">
        <v>1636</v>
      </c>
      <c r="B82389" s="1">
        <v>45663</v>
      </c>
      <c r="C82389">
        <v>142.75</v>
      </c>
    </row>
    <row r="82390" spans="1:3" x14ac:dyDescent="0.2">
      <c r="A82390" t="s">
        <v>940</v>
      </c>
      <c r="B82390" s="1">
        <v>45663</v>
      </c>
      <c r="C82390">
        <v>215.55</v>
      </c>
    </row>
    <row r="82391" spans="1:3" x14ac:dyDescent="0.2">
      <c r="A82391" t="s">
        <v>1637</v>
      </c>
      <c r="B82391" s="1">
        <v>45663</v>
      </c>
      <c r="C82391">
        <v>63.9</v>
      </c>
    </row>
    <row r="82392" spans="1:3" x14ac:dyDescent="0.2">
      <c r="A82392" t="s">
        <v>482</v>
      </c>
      <c r="B82392" s="1">
        <v>45663</v>
      </c>
      <c r="C82392">
        <v>523.55999999999995</v>
      </c>
    </row>
    <row r="82393" spans="1:3" x14ac:dyDescent="0.2">
      <c r="A82393" t="s">
        <v>1638</v>
      </c>
      <c r="B82393" s="1">
        <v>45663</v>
      </c>
      <c r="C82393">
        <v>43.9</v>
      </c>
    </row>
    <row r="82394" spans="1:3" x14ac:dyDescent="0.2">
      <c r="A82394" t="s">
        <v>1639</v>
      </c>
      <c r="B82394" s="1">
        <v>45663</v>
      </c>
      <c r="C82394">
        <v>22.45</v>
      </c>
    </row>
    <row r="82395" spans="1:3" x14ac:dyDescent="0.2">
      <c r="A82395" t="s">
        <v>1640</v>
      </c>
      <c r="B82395" s="1">
        <v>45663</v>
      </c>
      <c r="C82395">
        <v>63.9</v>
      </c>
    </row>
    <row r="82396" spans="1:3" x14ac:dyDescent="0.2">
      <c r="A82396" t="s">
        <v>1641</v>
      </c>
      <c r="B82396" s="1">
        <v>45663</v>
      </c>
      <c r="C82396">
        <v>63.9</v>
      </c>
    </row>
    <row r="82397" spans="1:3" x14ac:dyDescent="0.2">
      <c r="A82397" t="s">
        <v>1642</v>
      </c>
      <c r="B82397" s="1">
        <v>45663</v>
      </c>
      <c r="C82397">
        <v>63.9</v>
      </c>
    </row>
    <row r="82398" spans="1:3" x14ac:dyDescent="0.2">
      <c r="A82398" t="s">
        <v>709</v>
      </c>
      <c r="B82398" s="1">
        <v>45663</v>
      </c>
      <c r="C82398">
        <v>27.98</v>
      </c>
    </row>
    <row r="82399" spans="1:3" x14ac:dyDescent="0.2">
      <c r="A82399" t="s">
        <v>44</v>
      </c>
      <c r="B82399" s="1">
        <v>45663</v>
      </c>
      <c r="C82399">
        <v>1964.36</v>
      </c>
    </row>
    <row r="82400" spans="1:3" x14ac:dyDescent="0.2">
      <c r="A82400" t="s">
        <v>120</v>
      </c>
      <c r="B82400" s="1">
        <v>45663</v>
      </c>
      <c r="C82400">
        <v>172.91</v>
      </c>
    </row>
    <row r="82401" spans="1:3" x14ac:dyDescent="0.2">
      <c r="A82401" t="s">
        <v>709</v>
      </c>
      <c r="B82401" s="1">
        <v>45663</v>
      </c>
      <c r="C82401">
        <v>2233.0100000000002</v>
      </c>
    </row>
    <row r="82402" spans="1:3" x14ac:dyDescent="0.2">
      <c r="A82402" t="s">
        <v>1643</v>
      </c>
      <c r="B82402" s="1">
        <v>45663</v>
      </c>
      <c r="C82402">
        <v>384.2</v>
      </c>
    </row>
    <row r="82403" spans="1:3" x14ac:dyDescent="0.2">
      <c r="A82403" t="s">
        <v>4</v>
      </c>
      <c r="B82403" s="1">
        <v>45663</v>
      </c>
      <c r="C82403">
        <v>1244.02</v>
      </c>
    </row>
    <row r="82404" spans="1:3" x14ac:dyDescent="0.2">
      <c r="A82404" t="s">
        <v>1644</v>
      </c>
      <c r="B82404" s="1">
        <v>45663</v>
      </c>
      <c r="C82404">
        <v>58.9</v>
      </c>
    </row>
    <row r="82405" spans="1:3" x14ac:dyDescent="0.2">
      <c r="A82405" t="s">
        <v>1645</v>
      </c>
      <c r="B82405" s="1">
        <v>45663</v>
      </c>
      <c r="C82405">
        <v>38.9</v>
      </c>
    </row>
    <row r="82406" spans="1:3" x14ac:dyDescent="0.2">
      <c r="A82406" t="s">
        <v>1646</v>
      </c>
      <c r="B82406" s="1">
        <v>45663</v>
      </c>
      <c r="C82406">
        <v>24.75</v>
      </c>
    </row>
    <row r="82407" spans="1:3" x14ac:dyDescent="0.2">
      <c r="A82407" t="s">
        <v>367</v>
      </c>
      <c r="B82407" s="1">
        <v>45663</v>
      </c>
      <c r="C82407">
        <v>56.9</v>
      </c>
    </row>
    <row r="82408" spans="1:3" x14ac:dyDescent="0.2">
      <c r="A82408" t="s">
        <v>1647</v>
      </c>
      <c r="B82408" s="1">
        <v>45663</v>
      </c>
      <c r="C82408">
        <v>53.9</v>
      </c>
    </row>
    <row r="82409" spans="1:3" x14ac:dyDescent="0.2">
      <c r="A82409" t="s">
        <v>1648</v>
      </c>
      <c r="B82409" s="1">
        <v>45663</v>
      </c>
      <c r="C82409">
        <v>15.7</v>
      </c>
    </row>
    <row r="82410" spans="1:3" x14ac:dyDescent="0.2">
      <c r="A82410" t="s">
        <v>1649</v>
      </c>
      <c r="B82410" s="1">
        <v>45663</v>
      </c>
      <c r="C82410">
        <v>56.9</v>
      </c>
    </row>
    <row r="82411" spans="1:3" x14ac:dyDescent="0.2">
      <c r="A82411" t="s">
        <v>1385</v>
      </c>
      <c r="B82411" s="1">
        <v>45663</v>
      </c>
      <c r="C82411">
        <v>57.95</v>
      </c>
    </row>
    <row r="82412" spans="1:3" x14ac:dyDescent="0.2">
      <c r="A82412" t="s">
        <v>1650</v>
      </c>
      <c r="B82412" s="1">
        <v>45663</v>
      </c>
      <c r="C82412">
        <v>99.65</v>
      </c>
    </row>
    <row r="82413" spans="1:3" x14ac:dyDescent="0.2">
      <c r="A82413" t="s">
        <v>1651</v>
      </c>
      <c r="B82413" s="1">
        <v>45663</v>
      </c>
      <c r="C82413">
        <v>135.80000000000001</v>
      </c>
    </row>
    <row r="82414" spans="1:3" x14ac:dyDescent="0.2">
      <c r="A82414" t="s">
        <v>1652</v>
      </c>
      <c r="B82414" s="1">
        <v>45663</v>
      </c>
      <c r="C82414">
        <v>96.85</v>
      </c>
    </row>
    <row r="82415" spans="1:3" x14ac:dyDescent="0.2">
      <c r="A82415" t="s">
        <v>1653</v>
      </c>
      <c r="B82415" s="1">
        <v>45663</v>
      </c>
      <c r="C82415">
        <v>104.85</v>
      </c>
    </row>
    <row r="82416" spans="1:3" x14ac:dyDescent="0.2">
      <c r="A82416" t="s">
        <v>1654</v>
      </c>
      <c r="B82416" s="1">
        <v>45663</v>
      </c>
      <c r="C82416">
        <v>64.900000000000006</v>
      </c>
    </row>
    <row r="82417" spans="1:3" x14ac:dyDescent="0.2">
      <c r="A82417" t="s">
        <v>1655</v>
      </c>
      <c r="B82417" s="1">
        <v>45663</v>
      </c>
      <c r="C82417">
        <v>64.900000000000006</v>
      </c>
    </row>
    <row r="82418" spans="1:3" x14ac:dyDescent="0.2">
      <c r="A82418" t="s">
        <v>1656</v>
      </c>
      <c r="B82418" s="1">
        <v>45663</v>
      </c>
      <c r="C82418">
        <v>56.9</v>
      </c>
    </row>
    <row r="82419" spans="1:3" x14ac:dyDescent="0.2">
      <c r="A82419" t="s">
        <v>1657</v>
      </c>
      <c r="B82419" s="1">
        <v>45663</v>
      </c>
      <c r="C82419">
        <v>296.75</v>
      </c>
    </row>
    <row r="82420" spans="1:3" x14ac:dyDescent="0.2">
      <c r="A82420" t="s">
        <v>1658</v>
      </c>
      <c r="B82420" s="1">
        <v>45663</v>
      </c>
      <c r="C82420">
        <v>63.9</v>
      </c>
    </row>
    <row r="82421" spans="1:3" x14ac:dyDescent="0.2">
      <c r="A82421" t="s">
        <v>1659</v>
      </c>
      <c r="B82421" s="1">
        <v>45663</v>
      </c>
      <c r="C82421">
        <v>101.75</v>
      </c>
    </row>
    <row r="82422" spans="1:3" x14ac:dyDescent="0.2">
      <c r="A82422" t="s">
        <v>1660</v>
      </c>
      <c r="B82422" s="1">
        <v>45663</v>
      </c>
      <c r="C82422">
        <v>38.85</v>
      </c>
    </row>
    <row r="82423" spans="1:3" x14ac:dyDescent="0.2">
      <c r="A82423" t="s">
        <v>1661</v>
      </c>
      <c r="B82423" s="1">
        <v>45663</v>
      </c>
      <c r="C82423">
        <v>54.9</v>
      </c>
    </row>
    <row r="82424" spans="1:3" x14ac:dyDescent="0.2">
      <c r="A82424" t="s">
        <v>1662</v>
      </c>
      <c r="B82424" s="1">
        <v>45663</v>
      </c>
      <c r="C82424">
        <v>264.85000000000002</v>
      </c>
    </row>
    <row r="82425" spans="1:3" x14ac:dyDescent="0.2">
      <c r="A82425" t="s">
        <v>1663</v>
      </c>
      <c r="B82425" s="1">
        <v>45663</v>
      </c>
      <c r="C82425">
        <v>108.45</v>
      </c>
    </row>
    <row r="82426" spans="1:3" x14ac:dyDescent="0.2">
      <c r="A82426" t="s">
        <v>197</v>
      </c>
      <c r="B82426" s="1">
        <v>45663</v>
      </c>
      <c r="C82426">
        <v>133.85</v>
      </c>
    </row>
    <row r="82427" spans="1:3" x14ac:dyDescent="0.2">
      <c r="A82427" t="s">
        <v>27</v>
      </c>
      <c r="B82427" s="1">
        <v>45663</v>
      </c>
      <c r="C82427">
        <v>54.71</v>
      </c>
    </row>
    <row r="82428" spans="1:3" x14ac:dyDescent="0.2">
      <c r="A82428" t="s">
        <v>27</v>
      </c>
      <c r="B82428" s="1">
        <v>45663</v>
      </c>
      <c r="C82428">
        <v>21.75</v>
      </c>
    </row>
    <row r="82429" spans="1:3" x14ac:dyDescent="0.2">
      <c r="A82429" t="s">
        <v>27</v>
      </c>
      <c r="B82429" s="1">
        <v>45663</v>
      </c>
      <c r="C82429">
        <v>33.71</v>
      </c>
    </row>
    <row r="82430" spans="1:3" x14ac:dyDescent="0.2">
      <c r="A82430" t="s">
        <v>79</v>
      </c>
      <c r="B82430" s="1">
        <v>45663</v>
      </c>
      <c r="C82430">
        <v>37.93</v>
      </c>
    </row>
    <row r="82431" spans="1:3" x14ac:dyDescent="0.2">
      <c r="A82431" t="s">
        <v>79</v>
      </c>
      <c r="B82431" s="1">
        <v>45663</v>
      </c>
      <c r="C82431">
        <v>36.43</v>
      </c>
    </row>
    <row r="82432" spans="1:3" x14ac:dyDescent="0.2">
      <c r="A82432" t="s">
        <v>1664</v>
      </c>
      <c r="B82432" s="1">
        <v>45663</v>
      </c>
      <c r="C82432">
        <v>58.9</v>
      </c>
    </row>
    <row r="82433" spans="1:3" x14ac:dyDescent="0.2">
      <c r="A82433" t="s">
        <v>1665</v>
      </c>
      <c r="B82433" s="1">
        <v>45663</v>
      </c>
      <c r="C82433">
        <v>69.900000000000006</v>
      </c>
    </row>
    <row r="82434" spans="1:3" x14ac:dyDescent="0.2">
      <c r="A82434" t="s">
        <v>1666</v>
      </c>
      <c r="B82434" s="1">
        <v>45663</v>
      </c>
      <c r="C82434">
        <v>70.650000000000006</v>
      </c>
    </row>
    <row r="82435" spans="1:3" x14ac:dyDescent="0.2">
      <c r="A82435" t="s">
        <v>1667</v>
      </c>
      <c r="B82435" s="1">
        <v>45663</v>
      </c>
      <c r="C82435">
        <v>66.900000000000006</v>
      </c>
    </row>
    <row r="82436" spans="1:3" x14ac:dyDescent="0.2">
      <c r="A82436" t="s">
        <v>1668</v>
      </c>
      <c r="B82436" s="1">
        <v>45663</v>
      </c>
      <c r="C82436">
        <v>63.9</v>
      </c>
    </row>
    <row r="82437" spans="1:3" x14ac:dyDescent="0.2">
      <c r="A82437" t="s">
        <v>147</v>
      </c>
      <c r="B82437" s="1">
        <v>45663</v>
      </c>
      <c r="C82437">
        <v>156.27000000000001</v>
      </c>
    </row>
    <row r="82438" spans="1:3" x14ac:dyDescent="0.2">
      <c r="A82438" t="s">
        <v>1669</v>
      </c>
      <c r="B82438" s="1">
        <v>45663</v>
      </c>
      <c r="C82438">
        <v>53.9</v>
      </c>
    </row>
    <row r="82439" spans="1:3" x14ac:dyDescent="0.2">
      <c r="A82439" t="s">
        <v>1670</v>
      </c>
      <c r="B82439" s="1">
        <v>45663</v>
      </c>
      <c r="C82439">
        <v>73.650000000000006</v>
      </c>
    </row>
    <row r="82440" spans="1:3" x14ac:dyDescent="0.2">
      <c r="A82440" t="s">
        <v>1671</v>
      </c>
      <c r="B82440" s="1">
        <v>45663</v>
      </c>
      <c r="C82440">
        <v>63.9</v>
      </c>
    </row>
    <row r="82441" spans="1:3" x14ac:dyDescent="0.2">
      <c r="A82441" t="s">
        <v>1672</v>
      </c>
      <c r="B82441" s="1">
        <v>45663</v>
      </c>
      <c r="C82441">
        <v>43.9</v>
      </c>
    </row>
    <row r="82442" spans="1:3" x14ac:dyDescent="0.2">
      <c r="A82442" t="s">
        <v>1673</v>
      </c>
      <c r="B82442" s="1">
        <v>45663</v>
      </c>
      <c r="C82442">
        <v>458.84</v>
      </c>
    </row>
    <row r="82443" spans="1:3" x14ac:dyDescent="0.2">
      <c r="A82443" t="s">
        <v>184</v>
      </c>
      <c r="B82443" s="1">
        <v>45663</v>
      </c>
      <c r="C82443">
        <v>47.5</v>
      </c>
    </row>
    <row r="82444" spans="1:3" x14ac:dyDescent="0.2">
      <c r="A82444" t="s">
        <v>184</v>
      </c>
      <c r="B82444" s="1">
        <v>45663</v>
      </c>
      <c r="C82444">
        <v>24.25</v>
      </c>
    </row>
    <row r="82445" spans="1:3" x14ac:dyDescent="0.2">
      <c r="A82445" t="s">
        <v>184</v>
      </c>
      <c r="B82445" s="1">
        <v>45663</v>
      </c>
      <c r="C82445">
        <v>46.25</v>
      </c>
    </row>
    <row r="82446" spans="1:3" x14ac:dyDescent="0.2">
      <c r="A82446" t="s">
        <v>184</v>
      </c>
      <c r="B82446" s="1">
        <v>45663</v>
      </c>
      <c r="C82446">
        <v>31.48</v>
      </c>
    </row>
    <row r="82447" spans="1:3" x14ac:dyDescent="0.2">
      <c r="A82447" t="s">
        <v>184</v>
      </c>
      <c r="B82447" s="1">
        <v>45663</v>
      </c>
      <c r="C82447">
        <v>47.48</v>
      </c>
    </row>
    <row r="82448" spans="1:3" x14ac:dyDescent="0.2">
      <c r="A82448" t="s">
        <v>184</v>
      </c>
      <c r="B82448" s="1">
        <v>45663</v>
      </c>
      <c r="C82448">
        <v>46.25</v>
      </c>
    </row>
    <row r="82449" spans="1:3" x14ac:dyDescent="0.2">
      <c r="A82449" t="s">
        <v>46</v>
      </c>
      <c r="B82449" s="1">
        <v>45663</v>
      </c>
      <c r="C82449">
        <v>114.91</v>
      </c>
    </row>
    <row r="82450" spans="1:3" x14ac:dyDescent="0.2">
      <c r="A82450" t="s">
        <v>46</v>
      </c>
      <c r="B82450" s="1">
        <v>45663</v>
      </c>
      <c r="C82450">
        <v>63.97</v>
      </c>
    </row>
    <row r="82451" spans="1:3" x14ac:dyDescent="0.2">
      <c r="A82451" t="s">
        <v>149</v>
      </c>
      <c r="B82451" s="1">
        <v>45663</v>
      </c>
      <c r="C82451">
        <v>178</v>
      </c>
    </row>
    <row r="82452" spans="1:3" x14ac:dyDescent="0.2">
      <c r="A82452" t="s">
        <v>27</v>
      </c>
      <c r="B82452" s="1">
        <v>45663</v>
      </c>
      <c r="C82452">
        <v>29.25</v>
      </c>
    </row>
    <row r="82453" spans="1:3" x14ac:dyDescent="0.2">
      <c r="A82453" t="s">
        <v>27</v>
      </c>
      <c r="B82453" s="1">
        <v>45663</v>
      </c>
      <c r="C82453">
        <v>51.75</v>
      </c>
    </row>
    <row r="82454" spans="1:3" x14ac:dyDescent="0.2">
      <c r="A82454" t="s">
        <v>27</v>
      </c>
      <c r="B82454" s="1">
        <v>45663</v>
      </c>
      <c r="C82454">
        <v>37.46</v>
      </c>
    </row>
    <row r="82455" spans="1:3" x14ac:dyDescent="0.2">
      <c r="A82455" t="s">
        <v>27</v>
      </c>
      <c r="B82455" s="1">
        <v>45663</v>
      </c>
      <c r="C82455">
        <v>14.96</v>
      </c>
    </row>
    <row r="82456" spans="1:3" x14ac:dyDescent="0.2">
      <c r="A82456" t="s">
        <v>27</v>
      </c>
      <c r="B82456" s="1">
        <v>45663</v>
      </c>
      <c r="C82456">
        <v>18.75</v>
      </c>
    </row>
    <row r="82457" spans="1:3" x14ac:dyDescent="0.2">
      <c r="A82457" t="s">
        <v>27</v>
      </c>
      <c r="B82457" s="1">
        <v>45663</v>
      </c>
      <c r="C82457">
        <v>41.96</v>
      </c>
    </row>
    <row r="82458" spans="1:3" x14ac:dyDescent="0.2">
      <c r="A82458" t="s">
        <v>27</v>
      </c>
      <c r="B82458" s="1">
        <v>45663</v>
      </c>
      <c r="C82458">
        <v>37.46</v>
      </c>
    </row>
    <row r="82459" spans="1:3" x14ac:dyDescent="0.2">
      <c r="A82459" t="s">
        <v>27</v>
      </c>
      <c r="B82459" s="1">
        <v>45663</v>
      </c>
      <c r="C82459">
        <v>41.21</v>
      </c>
    </row>
    <row r="82460" spans="1:3" x14ac:dyDescent="0.2">
      <c r="A82460" t="s">
        <v>27</v>
      </c>
      <c r="B82460" s="1">
        <v>45663</v>
      </c>
      <c r="C82460">
        <v>41.21</v>
      </c>
    </row>
    <row r="82461" spans="1:3" x14ac:dyDescent="0.2">
      <c r="A82461" t="s">
        <v>27</v>
      </c>
      <c r="B82461" s="1">
        <v>45663</v>
      </c>
      <c r="C82461">
        <v>36.75</v>
      </c>
    </row>
    <row r="82462" spans="1:3" x14ac:dyDescent="0.2">
      <c r="A82462" t="s">
        <v>27</v>
      </c>
      <c r="B82462" s="1">
        <v>45663</v>
      </c>
      <c r="C82462">
        <v>14.96</v>
      </c>
    </row>
    <row r="82463" spans="1:3" x14ac:dyDescent="0.2">
      <c r="A82463" t="s">
        <v>27</v>
      </c>
      <c r="B82463" s="1">
        <v>45663</v>
      </c>
      <c r="C82463">
        <v>22.46</v>
      </c>
    </row>
    <row r="82464" spans="1:3" x14ac:dyDescent="0.2">
      <c r="A82464" t="s">
        <v>27</v>
      </c>
      <c r="B82464" s="1">
        <v>45663</v>
      </c>
      <c r="C82464">
        <v>36.75</v>
      </c>
    </row>
    <row r="82465" spans="1:3" x14ac:dyDescent="0.2">
      <c r="A82465" t="s">
        <v>27</v>
      </c>
      <c r="B82465" s="1">
        <v>45663</v>
      </c>
      <c r="C82465">
        <v>44.25</v>
      </c>
    </row>
    <row r="82466" spans="1:3" x14ac:dyDescent="0.2">
      <c r="A82466" t="s">
        <v>27</v>
      </c>
      <c r="B82466" s="1">
        <v>45663</v>
      </c>
      <c r="C82466">
        <v>66.75</v>
      </c>
    </row>
    <row r="82467" spans="1:3" x14ac:dyDescent="0.2">
      <c r="A82467" t="s">
        <v>27</v>
      </c>
      <c r="B82467" s="1">
        <v>45663</v>
      </c>
      <c r="C82467">
        <v>51.75</v>
      </c>
    </row>
    <row r="82468" spans="1:3" x14ac:dyDescent="0.2">
      <c r="A82468" t="s">
        <v>12</v>
      </c>
      <c r="B82468" s="1">
        <v>45663</v>
      </c>
      <c r="C82468">
        <v>607</v>
      </c>
    </row>
    <row r="82469" spans="1:3" x14ac:dyDescent="0.2">
      <c r="A82469" t="s">
        <v>27</v>
      </c>
      <c r="B82469" s="1">
        <v>45663</v>
      </c>
      <c r="C82469">
        <v>74.25</v>
      </c>
    </row>
    <row r="82470" spans="1:3" x14ac:dyDescent="0.2">
      <c r="A82470" t="s">
        <v>46</v>
      </c>
      <c r="B82470" s="1">
        <v>45663</v>
      </c>
      <c r="C82470">
        <v>355.32</v>
      </c>
    </row>
    <row r="82471" spans="1:3" x14ac:dyDescent="0.2">
      <c r="A82471" t="s">
        <v>12</v>
      </c>
      <c r="B82471" s="1">
        <v>45663</v>
      </c>
      <c r="C82471">
        <v>136.79</v>
      </c>
    </row>
    <row r="82472" spans="1:3" x14ac:dyDescent="0.2">
      <c r="A82472" t="s">
        <v>12</v>
      </c>
      <c r="B82472" s="1">
        <v>45663</v>
      </c>
      <c r="C82472">
        <v>431.39</v>
      </c>
    </row>
    <row r="82473" spans="1:3" x14ac:dyDescent="0.2">
      <c r="A82473" t="s">
        <v>1674</v>
      </c>
      <c r="B82473" s="1">
        <v>45663</v>
      </c>
      <c r="C82473">
        <v>50.45</v>
      </c>
    </row>
    <row r="82474" spans="1:3" x14ac:dyDescent="0.2">
      <c r="A82474" t="s">
        <v>27</v>
      </c>
      <c r="B82474" s="1">
        <v>45663</v>
      </c>
      <c r="C82474">
        <v>41.21</v>
      </c>
    </row>
    <row r="82475" spans="1:3" x14ac:dyDescent="0.2">
      <c r="A82475" t="s">
        <v>27</v>
      </c>
      <c r="B82475" s="1">
        <v>45663</v>
      </c>
      <c r="C82475">
        <v>41.96</v>
      </c>
    </row>
    <row r="82476" spans="1:3" x14ac:dyDescent="0.2">
      <c r="A82476" t="s">
        <v>27</v>
      </c>
      <c r="B82476" s="1">
        <v>45663</v>
      </c>
      <c r="C82476">
        <v>37.5</v>
      </c>
    </row>
    <row r="82477" spans="1:3" x14ac:dyDescent="0.2">
      <c r="A82477" t="s">
        <v>27</v>
      </c>
      <c r="B82477" s="1">
        <v>45663</v>
      </c>
      <c r="C82477">
        <v>44.25</v>
      </c>
    </row>
    <row r="82478" spans="1:3" x14ac:dyDescent="0.2">
      <c r="A82478" t="s">
        <v>27</v>
      </c>
      <c r="B82478" s="1">
        <v>45663</v>
      </c>
      <c r="C82478">
        <v>36.75</v>
      </c>
    </row>
    <row r="82479" spans="1:3" x14ac:dyDescent="0.2">
      <c r="A82479" t="s">
        <v>27</v>
      </c>
      <c r="B82479" s="1">
        <v>45663</v>
      </c>
      <c r="C82479">
        <v>41.21</v>
      </c>
    </row>
    <row r="82480" spans="1:3" x14ac:dyDescent="0.2">
      <c r="A82480" t="s">
        <v>27</v>
      </c>
      <c r="B82480" s="1">
        <v>45663</v>
      </c>
      <c r="C82480">
        <v>29.25</v>
      </c>
    </row>
    <row r="82481" spans="1:3" x14ac:dyDescent="0.2">
      <c r="A82481" t="s">
        <v>27</v>
      </c>
      <c r="B82481" s="1">
        <v>45663</v>
      </c>
      <c r="C82481">
        <v>29.25</v>
      </c>
    </row>
    <row r="82482" spans="1:3" x14ac:dyDescent="0.2">
      <c r="A82482" t="s">
        <v>27</v>
      </c>
      <c r="B82482" s="1">
        <v>45663</v>
      </c>
      <c r="C82482">
        <v>67.5</v>
      </c>
    </row>
    <row r="82483" spans="1:3" x14ac:dyDescent="0.2">
      <c r="A82483" t="s">
        <v>27</v>
      </c>
      <c r="B82483" s="1">
        <v>45663</v>
      </c>
      <c r="C82483">
        <v>51.75</v>
      </c>
    </row>
    <row r="82484" spans="1:3" x14ac:dyDescent="0.2">
      <c r="A82484" t="s">
        <v>27</v>
      </c>
      <c r="B82484" s="1">
        <v>45663</v>
      </c>
      <c r="C82484">
        <v>33.71</v>
      </c>
    </row>
    <row r="82485" spans="1:3" x14ac:dyDescent="0.2">
      <c r="A82485" t="s">
        <v>27</v>
      </c>
      <c r="B82485" s="1">
        <v>45663</v>
      </c>
      <c r="C82485">
        <v>51.75</v>
      </c>
    </row>
    <row r="82486" spans="1:3" x14ac:dyDescent="0.2">
      <c r="A82486" t="s">
        <v>27</v>
      </c>
      <c r="B82486" s="1">
        <v>45663</v>
      </c>
      <c r="C82486">
        <v>66.75</v>
      </c>
    </row>
    <row r="82487" spans="1:3" x14ac:dyDescent="0.2">
      <c r="A82487" t="s">
        <v>27</v>
      </c>
      <c r="B82487" s="1">
        <v>45663</v>
      </c>
      <c r="C82487">
        <v>133.5</v>
      </c>
    </row>
    <row r="82488" spans="1:3" x14ac:dyDescent="0.2">
      <c r="A82488" t="s">
        <v>27</v>
      </c>
      <c r="B82488" s="1">
        <v>45663</v>
      </c>
      <c r="C82488">
        <v>74.25</v>
      </c>
    </row>
    <row r="82489" spans="1:3" x14ac:dyDescent="0.2">
      <c r="A82489" t="s">
        <v>27</v>
      </c>
      <c r="B82489" s="1">
        <v>45663</v>
      </c>
      <c r="C82489">
        <v>22.46</v>
      </c>
    </row>
    <row r="82490" spans="1:3" x14ac:dyDescent="0.2">
      <c r="A82490" t="s">
        <v>27</v>
      </c>
      <c r="B82490" s="1">
        <v>45663</v>
      </c>
      <c r="C82490">
        <v>67.5</v>
      </c>
    </row>
    <row r="82491" spans="1:3" x14ac:dyDescent="0.2">
      <c r="A82491" t="s">
        <v>27</v>
      </c>
      <c r="B82491" s="1">
        <v>45663</v>
      </c>
      <c r="C82491">
        <v>41.21</v>
      </c>
    </row>
    <row r="82492" spans="1:3" x14ac:dyDescent="0.2">
      <c r="A82492" t="s">
        <v>27</v>
      </c>
      <c r="B82492" s="1">
        <v>45663</v>
      </c>
      <c r="C82492">
        <v>96.75</v>
      </c>
    </row>
    <row r="82493" spans="1:3" x14ac:dyDescent="0.2">
      <c r="A82493" t="s">
        <v>27</v>
      </c>
      <c r="B82493" s="1">
        <v>45663</v>
      </c>
      <c r="C82493">
        <v>89.25</v>
      </c>
    </row>
    <row r="82494" spans="1:3" x14ac:dyDescent="0.2">
      <c r="A82494" t="s">
        <v>27</v>
      </c>
      <c r="B82494" s="1">
        <v>45663</v>
      </c>
      <c r="C82494">
        <v>33.71</v>
      </c>
    </row>
    <row r="82495" spans="1:3" x14ac:dyDescent="0.2">
      <c r="A82495" t="s">
        <v>27</v>
      </c>
      <c r="B82495" s="1">
        <v>45663</v>
      </c>
      <c r="C82495">
        <v>44.25</v>
      </c>
    </row>
    <row r="82496" spans="1:3" x14ac:dyDescent="0.2">
      <c r="A82496" t="s">
        <v>27</v>
      </c>
      <c r="B82496" s="1">
        <v>45663</v>
      </c>
      <c r="C82496">
        <v>41.96</v>
      </c>
    </row>
    <row r="82497" spans="1:3" x14ac:dyDescent="0.2">
      <c r="A82497" t="s">
        <v>27</v>
      </c>
      <c r="B82497" s="1">
        <v>45663</v>
      </c>
      <c r="C82497">
        <v>41.21</v>
      </c>
    </row>
    <row r="82498" spans="1:3" x14ac:dyDescent="0.2">
      <c r="A82498" t="s">
        <v>27</v>
      </c>
      <c r="B82498" s="1">
        <v>45663</v>
      </c>
      <c r="C82498">
        <v>41.21</v>
      </c>
    </row>
    <row r="82499" spans="1:3" x14ac:dyDescent="0.2">
      <c r="A82499" t="s">
        <v>27</v>
      </c>
      <c r="B82499" s="1">
        <v>45663</v>
      </c>
      <c r="C82499">
        <v>41.21</v>
      </c>
    </row>
    <row r="82500" spans="1:3" x14ac:dyDescent="0.2">
      <c r="A82500" t="s">
        <v>27</v>
      </c>
      <c r="B82500" s="1">
        <v>45663</v>
      </c>
      <c r="C82500">
        <v>33.71</v>
      </c>
    </row>
    <row r="82501" spans="1:3" x14ac:dyDescent="0.2">
      <c r="A82501" t="s">
        <v>27</v>
      </c>
      <c r="B82501" s="1">
        <v>45663</v>
      </c>
      <c r="C82501">
        <v>96.75</v>
      </c>
    </row>
    <row r="82502" spans="1:3" x14ac:dyDescent="0.2">
      <c r="A82502" t="s">
        <v>27</v>
      </c>
      <c r="B82502" s="1">
        <v>45663</v>
      </c>
      <c r="C82502">
        <v>74.25</v>
      </c>
    </row>
    <row r="82503" spans="1:3" x14ac:dyDescent="0.2">
      <c r="A82503" t="s">
        <v>27</v>
      </c>
      <c r="B82503" s="1">
        <v>45663</v>
      </c>
      <c r="C82503">
        <v>41.21</v>
      </c>
    </row>
    <row r="82504" spans="1:3" x14ac:dyDescent="0.2">
      <c r="A82504" t="s">
        <v>27</v>
      </c>
      <c r="B82504" s="1">
        <v>45663</v>
      </c>
      <c r="C82504">
        <v>35.96</v>
      </c>
    </row>
    <row r="82505" spans="1:3" x14ac:dyDescent="0.2">
      <c r="A82505" t="s">
        <v>27</v>
      </c>
      <c r="B82505" s="1">
        <v>45663</v>
      </c>
      <c r="C82505">
        <v>29.25</v>
      </c>
    </row>
    <row r="82506" spans="1:3" x14ac:dyDescent="0.2">
      <c r="A82506" t="s">
        <v>27</v>
      </c>
      <c r="B82506" s="1">
        <v>45663</v>
      </c>
      <c r="C82506">
        <v>22.46</v>
      </c>
    </row>
    <row r="82507" spans="1:3" x14ac:dyDescent="0.2">
      <c r="A82507" t="s">
        <v>27</v>
      </c>
      <c r="B82507" s="1">
        <v>45663</v>
      </c>
      <c r="C82507">
        <v>74.25</v>
      </c>
    </row>
    <row r="82508" spans="1:3" x14ac:dyDescent="0.2">
      <c r="A82508" t="s">
        <v>27</v>
      </c>
      <c r="B82508" s="1">
        <v>45663</v>
      </c>
      <c r="C82508">
        <v>29.25</v>
      </c>
    </row>
    <row r="82509" spans="1:3" x14ac:dyDescent="0.2">
      <c r="A82509" t="s">
        <v>27</v>
      </c>
      <c r="B82509" s="1">
        <v>45663</v>
      </c>
      <c r="C82509">
        <v>18.75</v>
      </c>
    </row>
    <row r="82510" spans="1:3" x14ac:dyDescent="0.2">
      <c r="A82510" t="s">
        <v>27</v>
      </c>
      <c r="B82510" s="1">
        <v>45663</v>
      </c>
      <c r="C82510">
        <v>44.25</v>
      </c>
    </row>
    <row r="82511" spans="1:3" x14ac:dyDescent="0.2">
      <c r="A82511" t="s">
        <v>27</v>
      </c>
      <c r="B82511" s="1">
        <v>45663</v>
      </c>
      <c r="C82511">
        <v>33.71</v>
      </c>
    </row>
    <row r="82512" spans="1:3" x14ac:dyDescent="0.2">
      <c r="A82512" t="s">
        <v>27</v>
      </c>
      <c r="B82512" s="1">
        <v>45663</v>
      </c>
      <c r="C82512">
        <v>33.75</v>
      </c>
    </row>
    <row r="82513" spans="1:3" x14ac:dyDescent="0.2">
      <c r="A82513" t="s">
        <v>27</v>
      </c>
      <c r="B82513" s="1">
        <v>45663</v>
      </c>
      <c r="C82513">
        <v>33.75</v>
      </c>
    </row>
    <row r="82514" spans="1:3" x14ac:dyDescent="0.2">
      <c r="A82514" t="s">
        <v>27</v>
      </c>
      <c r="B82514" s="1">
        <v>45663</v>
      </c>
      <c r="C82514">
        <v>36.75</v>
      </c>
    </row>
    <row r="82515" spans="1:3" x14ac:dyDescent="0.2">
      <c r="A82515" t="s">
        <v>27</v>
      </c>
      <c r="B82515" s="1">
        <v>45663</v>
      </c>
      <c r="C82515">
        <v>36.75</v>
      </c>
    </row>
    <row r="82516" spans="1:3" x14ac:dyDescent="0.2">
      <c r="A82516" t="s">
        <v>27</v>
      </c>
      <c r="B82516" s="1">
        <v>45663</v>
      </c>
      <c r="C82516">
        <v>41.96</v>
      </c>
    </row>
    <row r="82517" spans="1:3" x14ac:dyDescent="0.2">
      <c r="A82517" t="s">
        <v>27</v>
      </c>
      <c r="B82517" s="1">
        <v>45663</v>
      </c>
      <c r="C82517">
        <v>37.46</v>
      </c>
    </row>
    <row r="82518" spans="1:3" x14ac:dyDescent="0.2">
      <c r="A82518" t="s">
        <v>27</v>
      </c>
      <c r="B82518" s="1">
        <v>45663</v>
      </c>
      <c r="C82518">
        <v>37.46</v>
      </c>
    </row>
    <row r="82519" spans="1:3" x14ac:dyDescent="0.2">
      <c r="A82519" t="s">
        <v>27</v>
      </c>
      <c r="B82519" s="1">
        <v>45663</v>
      </c>
      <c r="C82519">
        <v>41.21</v>
      </c>
    </row>
    <row r="82520" spans="1:3" x14ac:dyDescent="0.2">
      <c r="A82520" t="s">
        <v>27</v>
      </c>
      <c r="B82520" s="1">
        <v>45663</v>
      </c>
      <c r="C82520">
        <v>41.21</v>
      </c>
    </row>
    <row r="82521" spans="1:3" x14ac:dyDescent="0.2">
      <c r="A82521" t="s">
        <v>1675</v>
      </c>
      <c r="B82521" s="1">
        <v>45663</v>
      </c>
      <c r="C82521">
        <v>54.85</v>
      </c>
    </row>
    <row r="82522" spans="1:3" x14ac:dyDescent="0.2">
      <c r="A82522" t="s">
        <v>1676</v>
      </c>
      <c r="B82522" s="1">
        <v>45663</v>
      </c>
      <c r="C82522">
        <v>98.9</v>
      </c>
    </row>
    <row r="82523" spans="1:3" x14ac:dyDescent="0.2">
      <c r="A82523" t="s">
        <v>1677</v>
      </c>
      <c r="B82523" s="1">
        <v>45663</v>
      </c>
      <c r="C82523">
        <v>73.650000000000006</v>
      </c>
    </row>
    <row r="82524" spans="1:3" x14ac:dyDescent="0.2">
      <c r="A82524" t="s">
        <v>1678</v>
      </c>
      <c r="B82524" s="1">
        <v>45663</v>
      </c>
      <c r="C82524">
        <v>56.45</v>
      </c>
    </row>
    <row r="82525" spans="1:3" x14ac:dyDescent="0.2">
      <c r="A82525" t="s">
        <v>1679</v>
      </c>
      <c r="B82525" s="1">
        <v>45663</v>
      </c>
      <c r="C82525">
        <v>109.9</v>
      </c>
    </row>
    <row r="82526" spans="1:3" x14ac:dyDescent="0.2">
      <c r="A82526" t="s">
        <v>1680</v>
      </c>
      <c r="B82526" s="1">
        <v>45663</v>
      </c>
      <c r="C82526">
        <v>56.9</v>
      </c>
    </row>
    <row r="82527" spans="1:3" x14ac:dyDescent="0.2">
      <c r="A82527" t="s">
        <v>1681</v>
      </c>
      <c r="B82527" s="1">
        <v>45663</v>
      </c>
      <c r="C82527">
        <v>454.16</v>
      </c>
    </row>
    <row r="82528" spans="1:3" x14ac:dyDescent="0.2">
      <c r="A82528" t="s">
        <v>1682</v>
      </c>
      <c r="B82528" s="1">
        <v>45663</v>
      </c>
      <c r="C82528">
        <v>70.650000000000006</v>
      </c>
    </row>
    <row r="82529" spans="1:3" x14ac:dyDescent="0.2">
      <c r="A82529" t="s">
        <v>1683</v>
      </c>
      <c r="B82529" s="1">
        <v>45663</v>
      </c>
      <c r="C82529">
        <v>56.9</v>
      </c>
    </row>
    <row r="82530" spans="1:3" x14ac:dyDescent="0.2">
      <c r="A82530" t="s">
        <v>1684</v>
      </c>
      <c r="B82530" s="1">
        <v>45663</v>
      </c>
      <c r="C82530">
        <v>58.9</v>
      </c>
    </row>
    <row r="82531" spans="1:3" x14ac:dyDescent="0.2">
      <c r="A82531" t="s">
        <v>1685</v>
      </c>
      <c r="B82531" s="1">
        <v>45663</v>
      </c>
      <c r="C82531">
        <v>17.45</v>
      </c>
    </row>
    <row r="82532" spans="1:3" x14ac:dyDescent="0.2">
      <c r="A82532" t="s">
        <v>1686</v>
      </c>
      <c r="B82532" s="1">
        <v>45663</v>
      </c>
      <c r="C82532">
        <v>109.9</v>
      </c>
    </row>
    <row r="82533" spans="1:3" x14ac:dyDescent="0.2">
      <c r="A82533" t="s">
        <v>941</v>
      </c>
      <c r="B82533" s="1">
        <v>45663</v>
      </c>
      <c r="C82533">
        <v>934.4</v>
      </c>
    </row>
    <row r="82534" spans="1:3" x14ac:dyDescent="0.2">
      <c r="A82534" t="s">
        <v>1687</v>
      </c>
      <c r="B82534" s="1">
        <v>45663</v>
      </c>
      <c r="C82534">
        <v>56.9</v>
      </c>
    </row>
    <row r="82535" spans="1:3" x14ac:dyDescent="0.2">
      <c r="A82535" t="s">
        <v>1688</v>
      </c>
      <c r="B82535" s="1">
        <v>45663</v>
      </c>
      <c r="C82535">
        <v>63.85</v>
      </c>
    </row>
    <row r="82536" spans="1:3" x14ac:dyDescent="0.2">
      <c r="A82536" t="s">
        <v>1689</v>
      </c>
      <c r="B82536" s="1">
        <v>45663</v>
      </c>
      <c r="C82536">
        <v>66.900000000000006</v>
      </c>
    </row>
    <row r="82537" spans="1:3" x14ac:dyDescent="0.2">
      <c r="A82537" t="s">
        <v>1690</v>
      </c>
      <c r="B82537" s="1">
        <v>45663</v>
      </c>
      <c r="C82537">
        <v>109.9</v>
      </c>
    </row>
    <row r="82538" spans="1:3" x14ac:dyDescent="0.2">
      <c r="A82538" t="s">
        <v>1691</v>
      </c>
      <c r="B82538" s="1">
        <v>45663</v>
      </c>
      <c r="C82538">
        <v>58.95</v>
      </c>
    </row>
    <row r="82539" spans="1:3" x14ac:dyDescent="0.2">
      <c r="A82539" t="s">
        <v>1692</v>
      </c>
      <c r="B82539" s="1">
        <v>45663</v>
      </c>
      <c r="C82539">
        <v>63.9</v>
      </c>
    </row>
    <row r="82540" spans="1:3" x14ac:dyDescent="0.2">
      <c r="A82540" t="s">
        <v>1101</v>
      </c>
      <c r="B82540" s="1">
        <v>45663</v>
      </c>
      <c r="C82540">
        <v>56.9</v>
      </c>
    </row>
    <row r="82541" spans="1:3" x14ac:dyDescent="0.2">
      <c r="A82541" t="s">
        <v>1693</v>
      </c>
      <c r="B82541" s="1">
        <v>45663</v>
      </c>
      <c r="C82541">
        <v>53.9</v>
      </c>
    </row>
    <row r="82542" spans="1:3" x14ac:dyDescent="0.2">
      <c r="A82542" t="s">
        <v>1694</v>
      </c>
      <c r="B82542" s="1">
        <v>45663</v>
      </c>
      <c r="C82542">
        <v>84.15</v>
      </c>
    </row>
    <row r="82543" spans="1:3" x14ac:dyDescent="0.2">
      <c r="A82543" t="s">
        <v>1516</v>
      </c>
      <c r="B82543" s="1">
        <v>45663</v>
      </c>
      <c r="C82543">
        <v>124.95</v>
      </c>
    </row>
    <row r="82544" spans="1:3" x14ac:dyDescent="0.2">
      <c r="A82544" t="s">
        <v>1695</v>
      </c>
      <c r="B82544" s="1">
        <v>45663</v>
      </c>
      <c r="C82544">
        <v>53.9</v>
      </c>
    </row>
    <row r="82545" spans="1:3" x14ac:dyDescent="0.2">
      <c r="A82545" t="s">
        <v>1696</v>
      </c>
      <c r="B82545" s="1">
        <v>45663</v>
      </c>
      <c r="C82545">
        <v>56.9</v>
      </c>
    </row>
    <row r="82546" spans="1:3" x14ac:dyDescent="0.2">
      <c r="A82546" t="s">
        <v>1697</v>
      </c>
      <c r="B82546" s="1">
        <v>45663</v>
      </c>
      <c r="C82546">
        <v>115.9</v>
      </c>
    </row>
    <row r="82547" spans="1:3" x14ac:dyDescent="0.2">
      <c r="A82547" t="s">
        <v>1067</v>
      </c>
      <c r="B82547" s="1">
        <v>45663</v>
      </c>
      <c r="C82547">
        <v>64.7</v>
      </c>
    </row>
    <row r="82548" spans="1:3" x14ac:dyDescent="0.2">
      <c r="A82548" t="s">
        <v>1698</v>
      </c>
      <c r="B82548" s="1">
        <v>45663</v>
      </c>
      <c r="C82548">
        <v>139.85</v>
      </c>
    </row>
    <row r="82549" spans="1:3" x14ac:dyDescent="0.2">
      <c r="A82549" t="s">
        <v>1699</v>
      </c>
      <c r="B82549" s="1">
        <v>45663</v>
      </c>
      <c r="C82549">
        <v>70.650000000000006</v>
      </c>
    </row>
    <row r="82550" spans="1:3" x14ac:dyDescent="0.2">
      <c r="A82550" t="s">
        <v>1700</v>
      </c>
      <c r="B82550" s="1">
        <v>45663</v>
      </c>
      <c r="C82550">
        <v>73.650000000000006</v>
      </c>
    </row>
    <row r="82551" spans="1:3" x14ac:dyDescent="0.2">
      <c r="A82551" t="s">
        <v>1701</v>
      </c>
      <c r="B82551" s="1">
        <v>45663</v>
      </c>
      <c r="C82551">
        <v>64.900000000000006</v>
      </c>
    </row>
    <row r="82552" spans="1:3" x14ac:dyDescent="0.2">
      <c r="A82552" t="s">
        <v>1702</v>
      </c>
      <c r="B82552" s="1">
        <v>45663</v>
      </c>
      <c r="C82552">
        <v>58.9</v>
      </c>
    </row>
    <row r="82553" spans="1:3" x14ac:dyDescent="0.2">
      <c r="A82553" t="s">
        <v>1703</v>
      </c>
      <c r="B82553" s="1">
        <v>45663</v>
      </c>
      <c r="C82553">
        <v>52.75</v>
      </c>
    </row>
    <row r="82554" spans="1:3" x14ac:dyDescent="0.2">
      <c r="A82554" t="s">
        <v>794</v>
      </c>
      <c r="B82554" s="1">
        <v>45663</v>
      </c>
      <c r="C82554">
        <v>54.9</v>
      </c>
    </row>
    <row r="82555" spans="1:3" x14ac:dyDescent="0.2">
      <c r="A82555" t="s">
        <v>1704</v>
      </c>
      <c r="B82555" s="1">
        <v>45663</v>
      </c>
      <c r="C82555">
        <v>89.85</v>
      </c>
    </row>
    <row r="82556" spans="1:3" x14ac:dyDescent="0.2">
      <c r="A82556" t="s">
        <v>1705</v>
      </c>
      <c r="B82556" s="1">
        <v>45663</v>
      </c>
      <c r="C82556">
        <v>48.9</v>
      </c>
    </row>
    <row r="82557" spans="1:3" x14ac:dyDescent="0.2">
      <c r="A82557" t="s">
        <v>1706</v>
      </c>
      <c r="B82557" s="1">
        <v>45663</v>
      </c>
      <c r="C82557">
        <v>161.80000000000001</v>
      </c>
    </row>
    <row r="82558" spans="1:3" x14ac:dyDescent="0.2">
      <c r="A82558" t="s">
        <v>1707</v>
      </c>
      <c r="B82558" s="1">
        <v>45663</v>
      </c>
      <c r="C82558">
        <v>249.5</v>
      </c>
    </row>
    <row r="82559" spans="1:3" x14ac:dyDescent="0.2">
      <c r="A82559" t="s">
        <v>1708</v>
      </c>
      <c r="B82559" s="1">
        <v>45663</v>
      </c>
      <c r="C82559">
        <v>43.9</v>
      </c>
    </row>
    <row r="82560" spans="1:3" x14ac:dyDescent="0.2">
      <c r="A82560" t="s">
        <v>1708</v>
      </c>
      <c r="B82560" s="1">
        <v>45663</v>
      </c>
      <c r="C82560">
        <v>54.9</v>
      </c>
    </row>
    <row r="82561" spans="1:3" x14ac:dyDescent="0.2">
      <c r="A82561" t="s">
        <v>1709</v>
      </c>
      <c r="B82561" s="1">
        <v>45663</v>
      </c>
      <c r="C82561">
        <v>54.9</v>
      </c>
    </row>
    <row r="82562" spans="1:3" x14ac:dyDescent="0.2">
      <c r="A82562" t="s">
        <v>1710</v>
      </c>
      <c r="B82562" s="1">
        <v>45663</v>
      </c>
      <c r="C82562">
        <v>45.9</v>
      </c>
    </row>
    <row r="82563" spans="1:3" x14ac:dyDescent="0.2">
      <c r="A82563" t="s">
        <v>1711</v>
      </c>
      <c r="B82563" s="1">
        <v>45663</v>
      </c>
      <c r="C82563">
        <v>173.5</v>
      </c>
    </row>
    <row r="82564" spans="1:3" x14ac:dyDescent="0.2">
      <c r="A82564" t="s">
        <v>485</v>
      </c>
      <c r="B82564" s="1">
        <v>45663</v>
      </c>
      <c r="C82564">
        <v>5061.7700000000004</v>
      </c>
    </row>
    <row r="82565" spans="1:3" x14ac:dyDescent="0.2">
      <c r="A82565" t="s">
        <v>322</v>
      </c>
      <c r="B82565" s="1">
        <v>45663</v>
      </c>
      <c r="C82565">
        <v>1210.1300000000001</v>
      </c>
    </row>
    <row r="82566" spans="1:3" x14ac:dyDescent="0.2">
      <c r="A82566" t="s">
        <v>82</v>
      </c>
      <c r="B82566" s="1">
        <v>45663</v>
      </c>
      <c r="C82566">
        <v>724.33</v>
      </c>
    </row>
    <row r="82567" spans="1:3" x14ac:dyDescent="0.2">
      <c r="A82567" t="s">
        <v>1588</v>
      </c>
      <c r="B82567" s="1">
        <v>45664</v>
      </c>
      <c r="C82567">
        <v>393.62</v>
      </c>
    </row>
    <row r="82568" spans="1:3" x14ac:dyDescent="0.2">
      <c r="A82568" t="s">
        <v>1589</v>
      </c>
      <c r="B82568" s="1">
        <v>45664</v>
      </c>
      <c r="C82568">
        <v>26.9</v>
      </c>
    </row>
    <row r="82569" spans="1:3" x14ac:dyDescent="0.2">
      <c r="A82569" t="s">
        <v>1590</v>
      </c>
      <c r="B82569" s="1">
        <v>45664</v>
      </c>
      <c r="C82569">
        <v>54.95</v>
      </c>
    </row>
    <row r="82570" spans="1:3" x14ac:dyDescent="0.2">
      <c r="A82570" t="s">
        <v>1591</v>
      </c>
      <c r="B82570" s="1">
        <v>45664</v>
      </c>
      <c r="C82570">
        <v>63.65</v>
      </c>
    </row>
    <row r="82571" spans="1:3" x14ac:dyDescent="0.2">
      <c r="A82571" t="s">
        <v>1592</v>
      </c>
      <c r="B82571" s="1">
        <v>45664</v>
      </c>
      <c r="C82571">
        <v>104.9</v>
      </c>
    </row>
    <row r="82572" spans="1:3" x14ac:dyDescent="0.2">
      <c r="A82572" t="s">
        <v>569</v>
      </c>
      <c r="B82572" s="1">
        <v>45664</v>
      </c>
      <c r="C82572">
        <v>108.9</v>
      </c>
    </row>
    <row r="82573" spans="1:3" x14ac:dyDescent="0.2">
      <c r="A82573" t="s">
        <v>1593</v>
      </c>
      <c r="B82573" s="1">
        <v>45664</v>
      </c>
      <c r="C82573">
        <v>55.95</v>
      </c>
    </row>
    <row r="82574" spans="1:3" x14ac:dyDescent="0.2">
      <c r="A82574" t="s">
        <v>27</v>
      </c>
      <c r="B82574" s="1">
        <v>45664</v>
      </c>
      <c r="C82574">
        <v>36.75</v>
      </c>
    </row>
    <row r="82575" spans="1:3" x14ac:dyDescent="0.2">
      <c r="A82575" t="s">
        <v>1594</v>
      </c>
      <c r="B82575" s="1">
        <v>45664</v>
      </c>
      <c r="C82575">
        <v>58.9</v>
      </c>
    </row>
    <row r="82576" spans="1:3" x14ac:dyDescent="0.2">
      <c r="A82576" t="s">
        <v>1595</v>
      </c>
      <c r="B82576" s="1">
        <v>45664</v>
      </c>
      <c r="C82576">
        <v>43.9</v>
      </c>
    </row>
    <row r="82577" spans="1:3" x14ac:dyDescent="0.2">
      <c r="A82577" t="s">
        <v>1596</v>
      </c>
      <c r="B82577" s="1">
        <v>45664</v>
      </c>
      <c r="C82577">
        <v>60.65</v>
      </c>
    </row>
    <row r="82578" spans="1:3" x14ac:dyDescent="0.2">
      <c r="A82578" t="s">
        <v>1597</v>
      </c>
      <c r="B82578" s="1">
        <v>45664</v>
      </c>
      <c r="C82578">
        <v>81.849999999999994</v>
      </c>
    </row>
    <row r="82579" spans="1:3" x14ac:dyDescent="0.2">
      <c r="A82579" t="s">
        <v>534</v>
      </c>
      <c r="B82579" s="1">
        <v>45664</v>
      </c>
      <c r="C82579">
        <v>655.32000000000005</v>
      </c>
    </row>
    <row r="82580" spans="1:3" x14ac:dyDescent="0.2">
      <c r="A82580" t="s">
        <v>1264</v>
      </c>
      <c r="B82580" s="1">
        <v>45664</v>
      </c>
      <c r="C82580">
        <v>215.45</v>
      </c>
    </row>
    <row r="82581" spans="1:3" x14ac:dyDescent="0.2">
      <c r="A82581" t="s">
        <v>534</v>
      </c>
      <c r="B82581" s="1">
        <v>45664</v>
      </c>
      <c r="C82581">
        <v>859.71</v>
      </c>
    </row>
    <row r="82582" spans="1:3" x14ac:dyDescent="0.2">
      <c r="A82582" t="s">
        <v>1598</v>
      </c>
      <c r="B82582" s="1">
        <v>45664</v>
      </c>
      <c r="C82582">
        <v>367.62</v>
      </c>
    </row>
    <row r="82583" spans="1:3" x14ac:dyDescent="0.2">
      <c r="A82583" t="s">
        <v>1599</v>
      </c>
      <c r="B82583" s="1">
        <v>45664</v>
      </c>
      <c r="C82583">
        <v>54.9</v>
      </c>
    </row>
    <row r="82584" spans="1:3" x14ac:dyDescent="0.2">
      <c r="A82584" t="s">
        <v>1600</v>
      </c>
      <c r="B82584" s="1">
        <v>45664</v>
      </c>
      <c r="C82584">
        <v>71.8</v>
      </c>
    </row>
    <row r="82585" spans="1:3" x14ac:dyDescent="0.2">
      <c r="A82585" t="s">
        <v>27</v>
      </c>
      <c r="B82585" s="1">
        <v>45664</v>
      </c>
      <c r="C82585">
        <v>41.21</v>
      </c>
    </row>
    <row r="82586" spans="1:3" x14ac:dyDescent="0.2">
      <c r="A82586" t="s">
        <v>27</v>
      </c>
      <c r="B82586" s="1">
        <v>45664</v>
      </c>
      <c r="C82586">
        <v>41.21</v>
      </c>
    </row>
    <row r="82587" spans="1:3" x14ac:dyDescent="0.2">
      <c r="A82587" t="s">
        <v>27</v>
      </c>
      <c r="B82587" s="1">
        <v>45664</v>
      </c>
      <c r="C82587">
        <v>96.75</v>
      </c>
    </row>
    <row r="82588" spans="1:3" x14ac:dyDescent="0.2">
      <c r="A82588" t="s">
        <v>27</v>
      </c>
      <c r="B82588" s="1">
        <v>45664</v>
      </c>
      <c r="C82588">
        <v>41.96</v>
      </c>
    </row>
    <row r="82589" spans="1:3" x14ac:dyDescent="0.2">
      <c r="A82589" t="s">
        <v>27</v>
      </c>
      <c r="B82589" s="1">
        <v>45664</v>
      </c>
      <c r="C82589">
        <v>33.71</v>
      </c>
    </row>
    <row r="82590" spans="1:3" x14ac:dyDescent="0.2">
      <c r="A82590" t="s">
        <v>27</v>
      </c>
      <c r="B82590" s="1">
        <v>45664</v>
      </c>
      <c r="C82590">
        <v>41.21</v>
      </c>
    </row>
    <row r="82591" spans="1:3" x14ac:dyDescent="0.2">
      <c r="A82591" t="s">
        <v>1601</v>
      </c>
      <c r="B82591" s="1">
        <v>45664</v>
      </c>
      <c r="C82591">
        <v>56.9</v>
      </c>
    </row>
    <row r="82592" spans="1:3" x14ac:dyDescent="0.2">
      <c r="A82592" t="s">
        <v>1602</v>
      </c>
      <c r="B82592" s="1">
        <v>45664</v>
      </c>
      <c r="C82592">
        <v>58.9</v>
      </c>
    </row>
    <row r="82593" spans="1:3" x14ac:dyDescent="0.2">
      <c r="A82593" t="s">
        <v>79</v>
      </c>
      <c r="B82593" s="1">
        <v>45664</v>
      </c>
      <c r="C82593">
        <v>16.45</v>
      </c>
    </row>
    <row r="82594" spans="1:3" x14ac:dyDescent="0.2">
      <c r="A82594" t="s">
        <v>79</v>
      </c>
      <c r="B82594" s="1">
        <v>45664</v>
      </c>
      <c r="C82594">
        <v>16.45</v>
      </c>
    </row>
    <row r="82595" spans="1:3" x14ac:dyDescent="0.2">
      <c r="A82595" t="s">
        <v>46</v>
      </c>
      <c r="B82595" s="1">
        <v>45664</v>
      </c>
      <c r="C82595">
        <v>79.959999999999994</v>
      </c>
    </row>
    <row r="82596" spans="1:3" x14ac:dyDescent="0.2">
      <c r="A82596" t="s">
        <v>46</v>
      </c>
      <c r="B82596" s="1">
        <v>45664</v>
      </c>
      <c r="C82596">
        <v>54.25</v>
      </c>
    </row>
    <row r="82597" spans="1:3" x14ac:dyDescent="0.2">
      <c r="A82597" t="s">
        <v>128</v>
      </c>
      <c r="B82597" s="1">
        <v>45664</v>
      </c>
      <c r="C82597">
        <v>61.94</v>
      </c>
    </row>
    <row r="82598" spans="1:3" x14ac:dyDescent="0.2">
      <c r="A82598" t="s">
        <v>1603</v>
      </c>
      <c r="B82598" s="1">
        <v>45664</v>
      </c>
      <c r="C82598">
        <v>622.33000000000004</v>
      </c>
    </row>
    <row r="82599" spans="1:3" x14ac:dyDescent="0.2">
      <c r="A82599" t="s">
        <v>128</v>
      </c>
      <c r="B82599" s="1">
        <v>45664</v>
      </c>
      <c r="C82599">
        <v>34.450000000000003</v>
      </c>
    </row>
    <row r="82600" spans="1:3" x14ac:dyDescent="0.2">
      <c r="A82600" t="s">
        <v>122</v>
      </c>
      <c r="B82600" s="1">
        <v>45664</v>
      </c>
      <c r="C82600">
        <v>498.13</v>
      </c>
    </row>
    <row r="82601" spans="1:3" x14ac:dyDescent="0.2">
      <c r="A82601" t="s">
        <v>119</v>
      </c>
      <c r="B82601" s="1">
        <v>45664</v>
      </c>
      <c r="C82601">
        <v>269.64</v>
      </c>
    </row>
    <row r="82602" spans="1:3" x14ac:dyDescent="0.2">
      <c r="A82602" t="s">
        <v>1604</v>
      </c>
      <c r="B82602" s="1">
        <v>45664</v>
      </c>
      <c r="C82602">
        <v>53.9</v>
      </c>
    </row>
    <row r="82603" spans="1:3" x14ac:dyDescent="0.2">
      <c r="A82603" t="s">
        <v>1605</v>
      </c>
      <c r="B82603" s="1">
        <v>45664</v>
      </c>
      <c r="C82603">
        <v>63.9</v>
      </c>
    </row>
    <row r="82604" spans="1:3" x14ac:dyDescent="0.2">
      <c r="A82604" t="s">
        <v>3</v>
      </c>
      <c r="B82604" s="1">
        <v>45664</v>
      </c>
      <c r="C82604">
        <v>59</v>
      </c>
    </row>
    <row r="82605" spans="1:3" x14ac:dyDescent="0.2">
      <c r="A82605" t="s">
        <v>119</v>
      </c>
      <c r="B82605" s="1">
        <v>45664</v>
      </c>
      <c r="C82605">
        <v>300</v>
      </c>
    </row>
    <row r="82606" spans="1:3" x14ac:dyDescent="0.2">
      <c r="A82606" t="s">
        <v>128</v>
      </c>
      <c r="B82606" s="1">
        <v>45664</v>
      </c>
      <c r="C82606">
        <v>1663.96</v>
      </c>
    </row>
    <row r="82607" spans="1:3" x14ac:dyDescent="0.2">
      <c r="A82607" t="s">
        <v>148</v>
      </c>
      <c r="B82607" s="1">
        <v>45664</v>
      </c>
      <c r="C82607">
        <v>1025.3800000000001</v>
      </c>
    </row>
    <row r="82608" spans="1:3" x14ac:dyDescent="0.2">
      <c r="A82608" t="s">
        <v>1606</v>
      </c>
      <c r="B82608" s="1">
        <v>45664</v>
      </c>
      <c r="C82608">
        <v>328.48</v>
      </c>
    </row>
    <row r="82609" spans="1:3" x14ac:dyDescent="0.2">
      <c r="A82609" t="s">
        <v>198</v>
      </c>
      <c r="B82609" s="1">
        <v>45664</v>
      </c>
      <c r="C82609">
        <v>2261.16</v>
      </c>
    </row>
    <row r="82610" spans="1:3" x14ac:dyDescent="0.2">
      <c r="A82610" t="s">
        <v>1607</v>
      </c>
      <c r="B82610" s="1">
        <v>45664</v>
      </c>
      <c r="C82610">
        <v>464.7</v>
      </c>
    </row>
    <row r="82611" spans="1:3" x14ac:dyDescent="0.2">
      <c r="A82611" t="s">
        <v>198</v>
      </c>
      <c r="B82611" s="1">
        <v>45664</v>
      </c>
      <c r="C82611">
        <v>6466.68</v>
      </c>
    </row>
    <row r="82612" spans="1:3" x14ac:dyDescent="0.2">
      <c r="A82612" t="s">
        <v>944</v>
      </c>
      <c r="B82612" s="1">
        <v>45664</v>
      </c>
      <c r="C82612">
        <v>2266.02</v>
      </c>
    </row>
    <row r="82613" spans="1:3" x14ac:dyDescent="0.2">
      <c r="A82613" t="s">
        <v>75</v>
      </c>
      <c r="B82613" s="1">
        <v>45664</v>
      </c>
      <c r="C82613">
        <v>50.6</v>
      </c>
    </row>
    <row r="82614" spans="1:3" x14ac:dyDescent="0.2">
      <c r="A82614" t="s">
        <v>27</v>
      </c>
      <c r="B82614" s="1">
        <v>45664</v>
      </c>
      <c r="C82614">
        <v>33.75</v>
      </c>
    </row>
    <row r="82615" spans="1:3" x14ac:dyDescent="0.2">
      <c r="A82615" t="s">
        <v>27</v>
      </c>
      <c r="B82615" s="1">
        <v>45664</v>
      </c>
      <c r="C82615">
        <v>33.75</v>
      </c>
    </row>
    <row r="82616" spans="1:3" x14ac:dyDescent="0.2">
      <c r="A82616" t="s">
        <v>27</v>
      </c>
      <c r="B82616" s="1">
        <v>45664</v>
      </c>
      <c r="C82616">
        <v>33.75</v>
      </c>
    </row>
    <row r="82617" spans="1:3" x14ac:dyDescent="0.2">
      <c r="A82617" t="s">
        <v>27</v>
      </c>
      <c r="B82617" s="1">
        <v>45664</v>
      </c>
      <c r="C82617">
        <v>66.75</v>
      </c>
    </row>
    <row r="82618" spans="1:3" x14ac:dyDescent="0.2">
      <c r="A82618" t="s">
        <v>1608</v>
      </c>
      <c r="B82618" s="1">
        <v>45664</v>
      </c>
      <c r="C82618">
        <v>110.9</v>
      </c>
    </row>
    <row r="82619" spans="1:3" x14ac:dyDescent="0.2">
      <c r="A82619" t="s">
        <v>1609</v>
      </c>
      <c r="B82619" s="1">
        <v>45664</v>
      </c>
      <c r="C82619">
        <v>101.65</v>
      </c>
    </row>
    <row r="82620" spans="1:3" x14ac:dyDescent="0.2">
      <c r="A82620" t="s">
        <v>1610</v>
      </c>
      <c r="B82620" s="1">
        <v>45664</v>
      </c>
      <c r="C82620">
        <v>66.900000000000006</v>
      </c>
    </row>
    <row r="82621" spans="1:3" x14ac:dyDescent="0.2">
      <c r="A82621" t="s">
        <v>1611</v>
      </c>
      <c r="B82621" s="1">
        <v>45664</v>
      </c>
      <c r="C82621">
        <v>63.9</v>
      </c>
    </row>
    <row r="82622" spans="1:3" x14ac:dyDescent="0.2">
      <c r="A82622" t="s">
        <v>3</v>
      </c>
      <c r="B82622" s="1">
        <v>45664</v>
      </c>
      <c r="C82622">
        <v>153.9</v>
      </c>
    </row>
    <row r="82623" spans="1:3" x14ac:dyDescent="0.2">
      <c r="A82623" t="s">
        <v>349</v>
      </c>
      <c r="B82623" s="1">
        <v>45664</v>
      </c>
      <c r="C82623">
        <v>176.84</v>
      </c>
    </row>
    <row r="82624" spans="1:3" x14ac:dyDescent="0.2">
      <c r="A82624" t="s">
        <v>527</v>
      </c>
      <c r="B82624" s="1">
        <v>45664</v>
      </c>
      <c r="C82624">
        <v>533.5</v>
      </c>
    </row>
    <row r="82625" spans="1:3" x14ac:dyDescent="0.2">
      <c r="A82625" t="s">
        <v>27</v>
      </c>
      <c r="B82625" s="1">
        <v>45664</v>
      </c>
      <c r="C82625">
        <v>41.21</v>
      </c>
    </row>
    <row r="82626" spans="1:3" x14ac:dyDescent="0.2">
      <c r="A82626" t="s">
        <v>27</v>
      </c>
      <c r="B82626" s="1">
        <v>45664</v>
      </c>
      <c r="C82626">
        <v>41.21</v>
      </c>
    </row>
    <row r="82627" spans="1:3" x14ac:dyDescent="0.2">
      <c r="A82627" t="s">
        <v>27</v>
      </c>
      <c r="B82627" s="1">
        <v>45664</v>
      </c>
      <c r="C82627">
        <v>29.25</v>
      </c>
    </row>
    <row r="82628" spans="1:3" x14ac:dyDescent="0.2">
      <c r="A82628" t="s">
        <v>27</v>
      </c>
      <c r="B82628" s="1">
        <v>45664</v>
      </c>
      <c r="C82628">
        <v>29.25</v>
      </c>
    </row>
    <row r="82629" spans="1:3" x14ac:dyDescent="0.2">
      <c r="A82629" t="s">
        <v>27</v>
      </c>
      <c r="B82629" s="1">
        <v>45664</v>
      </c>
      <c r="C82629">
        <v>41.21</v>
      </c>
    </row>
    <row r="82630" spans="1:3" x14ac:dyDescent="0.2">
      <c r="A82630" t="s">
        <v>27</v>
      </c>
      <c r="B82630" s="1">
        <v>45664</v>
      </c>
      <c r="C82630">
        <v>33.71</v>
      </c>
    </row>
    <row r="82631" spans="1:3" x14ac:dyDescent="0.2">
      <c r="A82631" t="s">
        <v>27</v>
      </c>
      <c r="B82631" s="1">
        <v>45664</v>
      </c>
      <c r="C82631">
        <v>51.75</v>
      </c>
    </row>
    <row r="82632" spans="1:3" x14ac:dyDescent="0.2">
      <c r="A82632" t="s">
        <v>27</v>
      </c>
      <c r="B82632" s="1">
        <v>45664</v>
      </c>
      <c r="C82632">
        <v>41.96</v>
      </c>
    </row>
    <row r="82633" spans="1:3" x14ac:dyDescent="0.2">
      <c r="A82633" t="s">
        <v>27</v>
      </c>
      <c r="B82633" s="1">
        <v>45664</v>
      </c>
      <c r="C82633">
        <v>93.75</v>
      </c>
    </row>
    <row r="82634" spans="1:3" x14ac:dyDescent="0.2">
      <c r="A82634" t="s">
        <v>27</v>
      </c>
      <c r="B82634" s="1">
        <v>45664</v>
      </c>
      <c r="C82634">
        <v>74.25</v>
      </c>
    </row>
    <row r="82635" spans="1:3" x14ac:dyDescent="0.2">
      <c r="A82635" t="s">
        <v>27</v>
      </c>
      <c r="B82635" s="1">
        <v>45664</v>
      </c>
      <c r="C82635">
        <v>41.96</v>
      </c>
    </row>
    <row r="82636" spans="1:3" x14ac:dyDescent="0.2">
      <c r="A82636" t="s">
        <v>27</v>
      </c>
      <c r="B82636" s="1">
        <v>45664</v>
      </c>
      <c r="C82636">
        <v>44.25</v>
      </c>
    </row>
    <row r="82637" spans="1:3" x14ac:dyDescent="0.2">
      <c r="A82637" t="s">
        <v>27</v>
      </c>
      <c r="B82637" s="1">
        <v>45664</v>
      </c>
      <c r="C82637">
        <v>207</v>
      </c>
    </row>
    <row r="82638" spans="1:3" x14ac:dyDescent="0.2">
      <c r="A82638" t="s">
        <v>27</v>
      </c>
      <c r="B82638" s="1">
        <v>45664</v>
      </c>
      <c r="C82638">
        <v>29.25</v>
      </c>
    </row>
    <row r="82639" spans="1:3" x14ac:dyDescent="0.2">
      <c r="A82639" t="s">
        <v>27</v>
      </c>
      <c r="B82639" s="1">
        <v>45664</v>
      </c>
      <c r="C82639">
        <v>74.25</v>
      </c>
    </row>
    <row r="82640" spans="1:3" x14ac:dyDescent="0.2">
      <c r="A82640" t="s">
        <v>27</v>
      </c>
      <c r="B82640" s="1">
        <v>45664</v>
      </c>
      <c r="C82640">
        <v>29.25</v>
      </c>
    </row>
    <row r="82641" spans="1:3" x14ac:dyDescent="0.2">
      <c r="A82641" t="s">
        <v>27</v>
      </c>
      <c r="B82641" s="1">
        <v>45664</v>
      </c>
      <c r="C82641">
        <v>41.21</v>
      </c>
    </row>
    <row r="82642" spans="1:3" x14ac:dyDescent="0.2">
      <c r="A82642" t="s">
        <v>27</v>
      </c>
      <c r="B82642" s="1">
        <v>45664</v>
      </c>
      <c r="C82642">
        <v>29.25</v>
      </c>
    </row>
    <row r="82643" spans="1:3" x14ac:dyDescent="0.2">
      <c r="A82643" t="s">
        <v>27</v>
      </c>
      <c r="B82643" s="1">
        <v>45664</v>
      </c>
      <c r="C82643">
        <v>29.25</v>
      </c>
    </row>
    <row r="82644" spans="1:3" x14ac:dyDescent="0.2">
      <c r="A82644" t="s">
        <v>27</v>
      </c>
      <c r="B82644" s="1">
        <v>45664</v>
      </c>
      <c r="C82644">
        <v>29.25</v>
      </c>
    </row>
    <row r="82645" spans="1:3" x14ac:dyDescent="0.2">
      <c r="A82645" t="s">
        <v>27</v>
      </c>
      <c r="B82645" s="1">
        <v>45664</v>
      </c>
      <c r="C82645">
        <v>29.25</v>
      </c>
    </row>
    <row r="82646" spans="1:3" x14ac:dyDescent="0.2">
      <c r="A82646" t="s">
        <v>27</v>
      </c>
      <c r="B82646" s="1">
        <v>45664</v>
      </c>
      <c r="C82646">
        <v>29.25</v>
      </c>
    </row>
    <row r="82647" spans="1:3" x14ac:dyDescent="0.2">
      <c r="A82647" t="s">
        <v>27</v>
      </c>
      <c r="B82647" s="1">
        <v>45664</v>
      </c>
      <c r="C82647">
        <v>29.63</v>
      </c>
    </row>
    <row r="82648" spans="1:3" x14ac:dyDescent="0.2">
      <c r="A82648" t="s">
        <v>27</v>
      </c>
      <c r="B82648" s="1">
        <v>45664</v>
      </c>
      <c r="C82648">
        <v>66.75</v>
      </c>
    </row>
    <row r="82649" spans="1:3" x14ac:dyDescent="0.2">
      <c r="A82649" t="s">
        <v>27</v>
      </c>
      <c r="B82649" s="1">
        <v>45664</v>
      </c>
      <c r="C82649">
        <v>51.75</v>
      </c>
    </row>
    <row r="82650" spans="1:3" x14ac:dyDescent="0.2">
      <c r="A82650" t="s">
        <v>27</v>
      </c>
      <c r="B82650" s="1">
        <v>45664</v>
      </c>
      <c r="C82650">
        <v>29.25</v>
      </c>
    </row>
    <row r="82651" spans="1:3" x14ac:dyDescent="0.2">
      <c r="A82651" t="s">
        <v>27</v>
      </c>
      <c r="B82651" s="1">
        <v>45664</v>
      </c>
      <c r="C82651">
        <v>24.71</v>
      </c>
    </row>
    <row r="82652" spans="1:3" x14ac:dyDescent="0.2">
      <c r="A82652" t="s">
        <v>27</v>
      </c>
      <c r="B82652" s="1">
        <v>45664</v>
      </c>
      <c r="C82652">
        <v>29.25</v>
      </c>
    </row>
    <row r="82653" spans="1:3" x14ac:dyDescent="0.2">
      <c r="A82653" t="s">
        <v>1612</v>
      </c>
      <c r="B82653" s="1">
        <v>45664</v>
      </c>
      <c r="C82653">
        <v>53.9</v>
      </c>
    </row>
    <row r="82654" spans="1:3" x14ac:dyDescent="0.2">
      <c r="A82654" t="s">
        <v>1613</v>
      </c>
      <c r="B82654" s="1">
        <v>45664</v>
      </c>
      <c r="C82654">
        <v>179.65</v>
      </c>
    </row>
    <row r="82655" spans="1:3" x14ac:dyDescent="0.2">
      <c r="A82655" t="s">
        <v>27</v>
      </c>
      <c r="B82655" s="1">
        <v>45664</v>
      </c>
      <c r="C82655">
        <v>41.21</v>
      </c>
    </row>
    <row r="82656" spans="1:3" x14ac:dyDescent="0.2">
      <c r="A82656" t="s">
        <v>1614</v>
      </c>
      <c r="B82656" s="1">
        <v>45664</v>
      </c>
      <c r="C82656">
        <v>123.9</v>
      </c>
    </row>
    <row r="82657" spans="1:3" x14ac:dyDescent="0.2">
      <c r="A82657" t="s">
        <v>1614</v>
      </c>
      <c r="B82657" s="1">
        <v>45664</v>
      </c>
      <c r="C82657">
        <v>108.45</v>
      </c>
    </row>
    <row r="82658" spans="1:3" x14ac:dyDescent="0.2">
      <c r="A82658" t="s">
        <v>1615</v>
      </c>
      <c r="B82658" s="1">
        <v>45664</v>
      </c>
      <c r="C82658">
        <v>68.900000000000006</v>
      </c>
    </row>
    <row r="82659" spans="1:3" x14ac:dyDescent="0.2">
      <c r="A82659" t="s">
        <v>1616</v>
      </c>
      <c r="B82659" s="1">
        <v>45664</v>
      </c>
      <c r="C82659">
        <v>99.9</v>
      </c>
    </row>
    <row r="82660" spans="1:3" x14ac:dyDescent="0.2">
      <c r="A82660" t="s">
        <v>1617</v>
      </c>
      <c r="B82660" s="1">
        <v>45664</v>
      </c>
      <c r="C82660">
        <v>63.9</v>
      </c>
    </row>
    <row r="82661" spans="1:3" x14ac:dyDescent="0.2">
      <c r="A82661" t="s">
        <v>1618</v>
      </c>
      <c r="B82661" s="1">
        <v>45664</v>
      </c>
      <c r="C82661">
        <v>104.85</v>
      </c>
    </row>
    <row r="82662" spans="1:3" x14ac:dyDescent="0.2">
      <c r="A82662" t="s">
        <v>1619</v>
      </c>
      <c r="B82662" s="1">
        <v>45664</v>
      </c>
      <c r="C82662">
        <v>56.9</v>
      </c>
    </row>
    <row r="82663" spans="1:3" x14ac:dyDescent="0.2">
      <c r="A82663" t="s">
        <v>1620</v>
      </c>
      <c r="B82663" s="1">
        <v>45664</v>
      </c>
      <c r="C82663">
        <v>22.45</v>
      </c>
    </row>
    <row r="82664" spans="1:3" x14ac:dyDescent="0.2">
      <c r="A82664" t="s">
        <v>130</v>
      </c>
      <c r="B82664" s="1">
        <v>45664</v>
      </c>
      <c r="C82664">
        <v>443.47</v>
      </c>
    </row>
    <row r="82665" spans="1:3" x14ac:dyDescent="0.2">
      <c r="A82665" t="s">
        <v>410</v>
      </c>
      <c r="B82665" s="1">
        <v>45664</v>
      </c>
      <c r="C82665">
        <v>68.25</v>
      </c>
    </row>
    <row r="82666" spans="1:3" x14ac:dyDescent="0.2">
      <c r="A82666" t="s">
        <v>1621</v>
      </c>
      <c r="B82666" s="1">
        <v>45664</v>
      </c>
      <c r="C82666">
        <v>109.9</v>
      </c>
    </row>
    <row r="82667" spans="1:3" x14ac:dyDescent="0.2">
      <c r="A82667" t="s">
        <v>1622</v>
      </c>
      <c r="B82667" s="1">
        <v>45664</v>
      </c>
      <c r="C82667">
        <v>139.80000000000001</v>
      </c>
    </row>
    <row r="82668" spans="1:3" x14ac:dyDescent="0.2">
      <c r="A82668" t="s">
        <v>1623</v>
      </c>
      <c r="B82668" s="1">
        <v>45664</v>
      </c>
      <c r="C82668">
        <v>120.85</v>
      </c>
    </row>
    <row r="82669" spans="1:3" x14ac:dyDescent="0.2">
      <c r="A82669" t="s">
        <v>1058</v>
      </c>
      <c r="B82669" s="1">
        <v>45664</v>
      </c>
      <c r="C82669">
        <v>22.45</v>
      </c>
    </row>
    <row r="82670" spans="1:3" x14ac:dyDescent="0.2">
      <c r="A82670" t="s">
        <v>1624</v>
      </c>
      <c r="B82670" s="1">
        <v>45664</v>
      </c>
      <c r="C82670">
        <v>139.80000000000001</v>
      </c>
    </row>
    <row r="82671" spans="1:3" x14ac:dyDescent="0.2">
      <c r="A82671" t="s">
        <v>1625</v>
      </c>
      <c r="B82671" s="1">
        <v>45664</v>
      </c>
      <c r="C82671">
        <v>54.9</v>
      </c>
    </row>
    <row r="82672" spans="1:3" x14ac:dyDescent="0.2">
      <c r="A82672" t="s">
        <v>1626</v>
      </c>
      <c r="B82672" s="1">
        <v>45664</v>
      </c>
      <c r="C82672">
        <v>193.7</v>
      </c>
    </row>
    <row r="82673" spans="1:3" x14ac:dyDescent="0.2">
      <c r="A82673" t="s">
        <v>404</v>
      </c>
      <c r="B82673" s="1">
        <v>45664</v>
      </c>
      <c r="C82673">
        <v>5423.44</v>
      </c>
    </row>
    <row r="82674" spans="1:3" x14ac:dyDescent="0.2">
      <c r="A82674" t="s">
        <v>12</v>
      </c>
      <c r="B82674" s="1">
        <v>45664</v>
      </c>
      <c r="C82674">
        <v>413.53</v>
      </c>
    </row>
    <row r="82675" spans="1:3" x14ac:dyDescent="0.2">
      <c r="A82675" t="s">
        <v>653</v>
      </c>
      <c r="B82675" s="1">
        <v>45664</v>
      </c>
      <c r="C82675">
        <v>489.99</v>
      </c>
    </row>
    <row r="82676" spans="1:3" x14ac:dyDescent="0.2">
      <c r="A82676" t="s">
        <v>1627</v>
      </c>
      <c r="B82676" s="1">
        <v>45664</v>
      </c>
      <c r="C82676">
        <v>327.05</v>
      </c>
    </row>
    <row r="82677" spans="1:3" x14ac:dyDescent="0.2">
      <c r="A82677" t="s">
        <v>1628</v>
      </c>
      <c r="B82677" s="1">
        <v>45664</v>
      </c>
      <c r="C82677">
        <v>63.9</v>
      </c>
    </row>
    <row r="82678" spans="1:3" x14ac:dyDescent="0.2">
      <c r="A82678" t="s">
        <v>1629</v>
      </c>
      <c r="B82678" s="1">
        <v>45664</v>
      </c>
      <c r="C82678">
        <v>63.9</v>
      </c>
    </row>
    <row r="82679" spans="1:3" x14ac:dyDescent="0.2">
      <c r="A82679" t="s">
        <v>1539</v>
      </c>
      <c r="B82679" s="1">
        <v>45664</v>
      </c>
      <c r="C82679">
        <v>96.9</v>
      </c>
    </row>
    <row r="82680" spans="1:3" x14ac:dyDescent="0.2">
      <c r="A82680" t="s">
        <v>119</v>
      </c>
      <c r="B82680" s="1">
        <v>45664</v>
      </c>
      <c r="C82680">
        <v>140.68</v>
      </c>
    </row>
    <row r="82681" spans="1:3" x14ac:dyDescent="0.2">
      <c r="A82681" t="s">
        <v>1003</v>
      </c>
      <c r="B82681" s="1">
        <v>45665</v>
      </c>
      <c r="C82681">
        <v>279.36</v>
      </c>
    </row>
    <row r="82682" spans="1:3" x14ac:dyDescent="0.2">
      <c r="A82682" t="s">
        <v>12</v>
      </c>
      <c r="B82682" s="1">
        <v>45665</v>
      </c>
      <c r="C82682">
        <v>212.23</v>
      </c>
    </row>
    <row r="82683" spans="1:3" x14ac:dyDescent="0.2">
      <c r="A82683" t="s">
        <v>1566</v>
      </c>
      <c r="B82683" s="1">
        <v>45665</v>
      </c>
      <c r="C82683">
        <v>112.9</v>
      </c>
    </row>
    <row r="82684" spans="1:3" x14ac:dyDescent="0.2">
      <c r="A82684" t="s">
        <v>1567</v>
      </c>
      <c r="B82684" s="1">
        <v>45665</v>
      </c>
      <c r="C82684">
        <v>103.9</v>
      </c>
    </row>
    <row r="82685" spans="1:3" x14ac:dyDescent="0.2">
      <c r="A82685" t="s">
        <v>3</v>
      </c>
      <c r="B82685" s="1">
        <v>45665</v>
      </c>
      <c r="C82685">
        <v>57.95</v>
      </c>
    </row>
    <row r="82686" spans="1:3" x14ac:dyDescent="0.2">
      <c r="A82686" t="s">
        <v>1568</v>
      </c>
      <c r="B82686" s="1">
        <v>45665</v>
      </c>
      <c r="C82686">
        <v>441.12</v>
      </c>
    </row>
    <row r="82687" spans="1:3" x14ac:dyDescent="0.2">
      <c r="A82687" t="s">
        <v>581</v>
      </c>
      <c r="B82687" s="1">
        <v>45665</v>
      </c>
      <c r="C82687">
        <v>630.9</v>
      </c>
    </row>
    <row r="82688" spans="1:3" x14ac:dyDescent="0.2">
      <c r="A82688" t="s">
        <v>1569</v>
      </c>
      <c r="B82688" s="1">
        <v>45665</v>
      </c>
      <c r="C82688">
        <v>1853.42</v>
      </c>
    </row>
    <row r="82689" spans="1:3" x14ac:dyDescent="0.2">
      <c r="A82689" t="s">
        <v>46</v>
      </c>
      <c r="B82689" s="1">
        <v>45665</v>
      </c>
      <c r="C82689">
        <v>695.59</v>
      </c>
    </row>
    <row r="82690" spans="1:3" x14ac:dyDescent="0.2">
      <c r="A82690" t="s">
        <v>945</v>
      </c>
      <c r="B82690" s="1">
        <v>45665</v>
      </c>
      <c r="C82690">
        <v>486.29</v>
      </c>
    </row>
    <row r="82691" spans="1:3" x14ac:dyDescent="0.2">
      <c r="A82691" t="s">
        <v>133</v>
      </c>
      <c r="B82691" s="1">
        <v>45665</v>
      </c>
      <c r="C82691">
        <v>120.85</v>
      </c>
    </row>
    <row r="82692" spans="1:3" x14ac:dyDescent="0.2">
      <c r="A82692" t="s">
        <v>27</v>
      </c>
      <c r="B82692" s="1">
        <v>45665</v>
      </c>
      <c r="C82692">
        <v>74.25</v>
      </c>
    </row>
    <row r="82693" spans="1:3" x14ac:dyDescent="0.2">
      <c r="A82693" t="s">
        <v>27</v>
      </c>
      <c r="B82693" s="1">
        <v>45665</v>
      </c>
      <c r="C82693">
        <v>44.25</v>
      </c>
    </row>
    <row r="82694" spans="1:3" x14ac:dyDescent="0.2">
      <c r="A82694" t="s">
        <v>27</v>
      </c>
      <c r="B82694" s="1">
        <v>45665</v>
      </c>
      <c r="C82694">
        <v>44.25</v>
      </c>
    </row>
    <row r="82695" spans="1:3" x14ac:dyDescent="0.2">
      <c r="A82695" t="s">
        <v>27</v>
      </c>
      <c r="B82695" s="1">
        <v>45665</v>
      </c>
      <c r="C82695">
        <v>41.21</v>
      </c>
    </row>
    <row r="82696" spans="1:3" x14ac:dyDescent="0.2">
      <c r="A82696" t="s">
        <v>27</v>
      </c>
      <c r="B82696" s="1">
        <v>45665</v>
      </c>
      <c r="C82696">
        <v>36.75</v>
      </c>
    </row>
    <row r="82697" spans="1:3" x14ac:dyDescent="0.2">
      <c r="A82697" t="s">
        <v>27</v>
      </c>
      <c r="B82697" s="1">
        <v>45665</v>
      </c>
      <c r="C82697">
        <v>41.21</v>
      </c>
    </row>
    <row r="82698" spans="1:3" x14ac:dyDescent="0.2">
      <c r="A82698" t="s">
        <v>27</v>
      </c>
      <c r="B82698" s="1">
        <v>45665</v>
      </c>
      <c r="C82698">
        <v>93.75</v>
      </c>
    </row>
    <row r="82699" spans="1:3" x14ac:dyDescent="0.2">
      <c r="A82699" t="s">
        <v>27</v>
      </c>
      <c r="B82699" s="1">
        <v>45665</v>
      </c>
      <c r="C82699">
        <v>41.21</v>
      </c>
    </row>
    <row r="82700" spans="1:3" x14ac:dyDescent="0.2">
      <c r="A82700" t="s">
        <v>27</v>
      </c>
      <c r="B82700" s="1">
        <v>45665</v>
      </c>
      <c r="C82700">
        <v>41.21</v>
      </c>
    </row>
    <row r="82701" spans="1:3" x14ac:dyDescent="0.2">
      <c r="A82701" t="s">
        <v>27</v>
      </c>
      <c r="B82701" s="1">
        <v>45665</v>
      </c>
      <c r="C82701">
        <v>147</v>
      </c>
    </row>
    <row r="82702" spans="1:3" x14ac:dyDescent="0.2">
      <c r="A82702" t="s">
        <v>27</v>
      </c>
      <c r="B82702" s="1">
        <v>45665</v>
      </c>
      <c r="C82702">
        <v>37.46</v>
      </c>
    </row>
    <row r="82703" spans="1:3" x14ac:dyDescent="0.2">
      <c r="A82703" t="s">
        <v>27</v>
      </c>
      <c r="B82703" s="1">
        <v>45665</v>
      </c>
      <c r="C82703">
        <v>18.75</v>
      </c>
    </row>
    <row r="82704" spans="1:3" x14ac:dyDescent="0.2">
      <c r="A82704" t="s">
        <v>27</v>
      </c>
      <c r="B82704" s="1">
        <v>45665</v>
      </c>
      <c r="C82704">
        <v>29.25</v>
      </c>
    </row>
    <row r="82705" spans="1:3" x14ac:dyDescent="0.2">
      <c r="A82705" t="s">
        <v>27</v>
      </c>
      <c r="B82705" s="1">
        <v>45665</v>
      </c>
      <c r="C82705">
        <v>22.46</v>
      </c>
    </row>
    <row r="82706" spans="1:3" x14ac:dyDescent="0.2">
      <c r="A82706" t="s">
        <v>27</v>
      </c>
      <c r="B82706" s="1">
        <v>45665</v>
      </c>
      <c r="C82706">
        <v>74.25</v>
      </c>
    </row>
    <row r="82707" spans="1:3" x14ac:dyDescent="0.2">
      <c r="A82707" t="s">
        <v>27</v>
      </c>
      <c r="B82707" s="1">
        <v>45665</v>
      </c>
      <c r="C82707">
        <v>36.75</v>
      </c>
    </row>
    <row r="82708" spans="1:3" x14ac:dyDescent="0.2">
      <c r="A82708" t="s">
        <v>27</v>
      </c>
      <c r="B82708" s="1">
        <v>45665</v>
      </c>
      <c r="C82708">
        <v>62.21</v>
      </c>
    </row>
    <row r="82709" spans="1:3" x14ac:dyDescent="0.2">
      <c r="A82709" t="s">
        <v>1570</v>
      </c>
      <c r="B82709" s="1">
        <v>45665</v>
      </c>
      <c r="C82709">
        <v>48.55</v>
      </c>
    </row>
    <row r="82710" spans="1:3" x14ac:dyDescent="0.2">
      <c r="A82710" t="s">
        <v>324</v>
      </c>
      <c r="B82710" s="1">
        <v>45665</v>
      </c>
      <c r="C82710">
        <v>847.65</v>
      </c>
    </row>
    <row r="82711" spans="1:3" x14ac:dyDescent="0.2">
      <c r="A82711" t="s">
        <v>1571</v>
      </c>
      <c r="B82711" s="1">
        <v>45665</v>
      </c>
      <c r="C82711">
        <v>56.9</v>
      </c>
    </row>
    <row r="82712" spans="1:3" x14ac:dyDescent="0.2">
      <c r="A82712" t="s">
        <v>1572</v>
      </c>
      <c r="B82712" s="1">
        <v>45665</v>
      </c>
      <c r="C82712">
        <v>56.9</v>
      </c>
    </row>
    <row r="82713" spans="1:3" x14ac:dyDescent="0.2">
      <c r="A82713" t="s">
        <v>1573</v>
      </c>
      <c r="B82713" s="1">
        <v>45665</v>
      </c>
      <c r="C82713">
        <v>60.65</v>
      </c>
    </row>
    <row r="82714" spans="1:3" x14ac:dyDescent="0.2">
      <c r="A82714" t="s">
        <v>1574</v>
      </c>
      <c r="B82714" s="1">
        <v>45665</v>
      </c>
      <c r="C82714">
        <v>64.900000000000006</v>
      </c>
    </row>
    <row r="82715" spans="1:3" x14ac:dyDescent="0.2">
      <c r="A82715" t="s">
        <v>1575</v>
      </c>
      <c r="B82715" s="1">
        <v>45665</v>
      </c>
      <c r="C82715">
        <v>58.9</v>
      </c>
    </row>
    <row r="82716" spans="1:3" x14ac:dyDescent="0.2">
      <c r="A82716" t="s">
        <v>1576</v>
      </c>
      <c r="B82716" s="1">
        <v>45665</v>
      </c>
      <c r="C82716">
        <v>63.9</v>
      </c>
    </row>
    <row r="82717" spans="1:3" x14ac:dyDescent="0.2">
      <c r="A82717" t="s">
        <v>1577</v>
      </c>
      <c r="B82717" s="1">
        <v>45665</v>
      </c>
      <c r="C82717">
        <v>53.9</v>
      </c>
    </row>
    <row r="82718" spans="1:3" x14ac:dyDescent="0.2">
      <c r="A82718" t="s">
        <v>1578</v>
      </c>
      <c r="B82718" s="1">
        <v>45665</v>
      </c>
      <c r="C82718">
        <v>63.9</v>
      </c>
    </row>
    <row r="82719" spans="1:3" x14ac:dyDescent="0.2">
      <c r="A82719" t="s">
        <v>1579</v>
      </c>
      <c r="B82719" s="1">
        <v>45665</v>
      </c>
      <c r="C82719">
        <v>66.900000000000006</v>
      </c>
    </row>
    <row r="82720" spans="1:3" x14ac:dyDescent="0.2">
      <c r="A82720" t="s">
        <v>1580</v>
      </c>
      <c r="B82720" s="1">
        <v>45665</v>
      </c>
      <c r="C82720">
        <v>98.65</v>
      </c>
    </row>
    <row r="82721" spans="1:3" x14ac:dyDescent="0.2">
      <c r="A82721" t="s">
        <v>1581</v>
      </c>
      <c r="B82721" s="1">
        <v>45665</v>
      </c>
      <c r="C82721">
        <v>60.9</v>
      </c>
    </row>
    <row r="82722" spans="1:3" x14ac:dyDescent="0.2">
      <c r="A82722" t="s">
        <v>1582</v>
      </c>
      <c r="B82722" s="1">
        <v>45665</v>
      </c>
      <c r="C82722">
        <v>58.9</v>
      </c>
    </row>
    <row r="82723" spans="1:3" x14ac:dyDescent="0.2">
      <c r="A82723" t="s">
        <v>1583</v>
      </c>
      <c r="B82723" s="1">
        <v>45665</v>
      </c>
      <c r="C82723">
        <v>54.9</v>
      </c>
    </row>
    <row r="82724" spans="1:3" x14ac:dyDescent="0.2">
      <c r="A82724" t="s">
        <v>1584</v>
      </c>
      <c r="B82724" s="1">
        <v>45665</v>
      </c>
      <c r="C82724">
        <v>78.900000000000006</v>
      </c>
    </row>
    <row r="82725" spans="1:3" x14ac:dyDescent="0.2">
      <c r="A82725" t="s">
        <v>1585</v>
      </c>
      <c r="B82725" s="1">
        <v>45665</v>
      </c>
      <c r="C82725">
        <v>54.9</v>
      </c>
    </row>
    <row r="82726" spans="1:3" x14ac:dyDescent="0.2">
      <c r="A82726" t="s">
        <v>1586</v>
      </c>
      <c r="B82726" s="1">
        <v>45665</v>
      </c>
      <c r="C82726">
        <v>164.65</v>
      </c>
    </row>
    <row r="82727" spans="1:3" x14ac:dyDescent="0.2">
      <c r="A82727" t="s">
        <v>1587</v>
      </c>
      <c r="B82727" s="1">
        <v>45665</v>
      </c>
      <c r="C82727">
        <v>108.9</v>
      </c>
    </row>
    <row r="82728" spans="1:3" x14ac:dyDescent="0.2">
      <c r="A82728" t="s">
        <v>753</v>
      </c>
      <c r="B82728" s="1">
        <v>45665</v>
      </c>
      <c r="C82728">
        <v>342.42</v>
      </c>
    </row>
    <row r="82729" spans="1:3" x14ac:dyDescent="0.2">
      <c r="A82729" t="s">
        <v>1531</v>
      </c>
      <c r="B82729" s="1">
        <v>45666</v>
      </c>
      <c r="C82729">
        <v>110</v>
      </c>
    </row>
    <row r="82730" spans="1:3" x14ac:dyDescent="0.2">
      <c r="A82730" t="s">
        <v>1532</v>
      </c>
      <c r="B82730" s="1">
        <v>45666</v>
      </c>
      <c r="C82730">
        <v>750</v>
      </c>
    </row>
    <row r="82731" spans="1:3" x14ac:dyDescent="0.2">
      <c r="A82731" t="s">
        <v>31</v>
      </c>
      <c r="B82731" s="1">
        <v>45666</v>
      </c>
      <c r="C82731">
        <v>1032.3599999999999</v>
      </c>
    </row>
    <row r="82732" spans="1:3" x14ac:dyDescent="0.2">
      <c r="A82732" t="s">
        <v>1533</v>
      </c>
      <c r="B82732" s="1">
        <v>45666</v>
      </c>
      <c r="C82732">
        <v>368.61</v>
      </c>
    </row>
    <row r="82733" spans="1:3" x14ac:dyDescent="0.2">
      <c r="A82733" t="s">
        <v>318</v>
      </c>
      <c r="B82733" s="1">
        <v>45666</v>
      </c>
      <c r="C82733">
        <v>20.7</v>
      </c>
    </row>
    <row r="82734" spans="1:3" x14ac:dyDescent="0.2">
      <c r="A82734" t="s">
        <v>318</v>
      </c>
      <c r="B82734" s="1">
        <v>45666</v>
      </c>
      <c r="C82734">
        <v>46.92</v>
      </c>
    </row>
    <row r="82735" spans="1:3" x14ac:dyDescent="0.2">
      <c r="A82735" t="s">
        <v>46</v>
      </c>
      <c r="B82735" s="1">
        <v>45666</v>
      </c>
      <c r="C82735">
        <v>135.94</v>
      </c>
    </row>
    <row r="82736" spans="1:3" x14ac:dyDescent="0.2">
      <c r="A82736" t="s">
        <v>46</v>
      </c>
      <c r="B82736" s="1">
        <v>45666</v>
      </c>
      <c r="C82736">
        <v>192.91</v>
      </c>
    </row>
    <row r="82737" spans="1:3" x14ac:dyDescent="0.2">
      <c r="A82737" t="s">
        <v>46</v>
      </c>
      <c r="B82737" s="1">
        <v>45666</v>
      </c>
      <c r="C82737">
        <v>147.97</v>
      </c>
    </row>
    <row r="82738" spans="1:3" x14ac:dyDescent="0.2">
      <c r="A82738" t="s">
        <v>64</v>
      </c>
      <c r="B82738" s="1">
        <v>45666</v>
      </c>
      <c r="C82738">
        <v>724.19</v>
      </c>
    </row>
    <row r="82739" spans="1:3" x14ac:dyDescent="0.2">
      <c r="A82739" t="s">
        <v>1534</v>
      </c>
      <c r="B82739" s="1">
        <v>45666</v>
      </c>
      <c r="C82739">
        <v>102.85</v>
      </c>
    </row>
    <row r="82740" spans="1:3" x14ac:dyDescent="0.2">
      <c r="A82740" t="s">
        <v>1535</v>
      </c>
      <c r="B82740" s="1">
        <v>45666</v>
      </c>
      <c r="C82740">
        <v>58.9</v>
      </c>
    </row>
    <row r="82741" spans="1:3" x14ac:dyDescent="0.2">
      <c r="A82741" t="s">
        <v>1536</v>
      </c>
      <c r="B82741" s="1">
        <v>45666</v>
      </c>
      <c r="C82741">
        <v>85.6</v>
      </c>
    </row>
    <row r="82742" spans="1:3" x14ac:dyDescent="0.2">
      <c r="A82742" t="s">
        <v>1537</v>
      </c>
      <c r="B82742" s="1">
        <v>45666</v>
      </c>
      <c r="C82742">
        <v>1903.98</v>
      </c>
    </row>
    <row r="82743" spans="1:3" x14ac:dyDescent="0.2">
      <c r="A82743" t="s">
        <v>948</v>
      </c>
      <c r="B82743" s="1">
        <v>45666</v>
      </c>
      <c r="C82743">
        <v>348.66</v>
      </c>
    </row>
    <row r="82744" spans="1:3" x14ac:dyDescent="0.2">
      <c r="A82744" t="s">
        <v>32</v>
      </c>
      <c r="B82744" s="1">
        <v>45666</v>
      </c>
      <c r="C82744">
        <v>168.81</v>
      </c>
    </row>
    <row r="82745" spans="1:3" x14ac:dyDescent="0.2">
      <c r="A82745" t="s">
        <v>1538</v>
      </c>
      <c r="B82745" s="1">
        <v>45666</v>
      </c>
      <c r="C82745">
        <v>112.45</v>
      </c>
    </row>
    <row r="82746" spans="1:3" x14ac:dyDescent="0.2">
      <c r="A82746" t="s">
        <v>1539</v>
      </c>
      <c r="B82746" s="1">
        <v>45666</v>
      </c>
      <c r="C82746">
        <v>68.8</v>
      </c>
    </row>
    <row r="82747" spans="1:3" x14ac:dyDescent="0.2">
      <c r="A82747" t="s">
        <v>703</v>
      </c>
      <c r="B82747" s="1">
        <v>45666</v>
      </c>
      <c r="C82747">
        <v>180.75</v>
      </c>
    </row>
    <row r="82748" spans="1:3" x14ac:dyDescent="0.2">
      <c r="A82748" t="s">
        <v>3</v>
      </c>
      <c r="B82748" s="1">
        <v>45666</v>
      </c>
      <c r="C82748">
        <v>71.95</v>
      </c>
    </row>
    <row r="82749" spans="1:3" x14ac:dyDescent="0.2">
      <c r="A82749" t="s">
        <v>27</v>
      </c>
      <c r="B82749" s="1">
        <v>45666</v>
      </c>
      <c r="C82749">
        <v>41.21</v>
      </c>
    </row>
    <row r="82750" spans="1:3" x14ac:dyDescent="0.2">
      <c r="A82750" t="s">
        <v>27</v>
      </c>
      <c r="B82750" s="1">
        <v>45666</v>
      </c>
      <c r="C82750">
        <v>96.75</v>
      </c>
    </row>
    <row r="82751" spans="1:3" x14ac:dyDescent="0.2">
      <c r="A82751" t="s">
        <v>27</v>
      </c>
      <c r="B82751" s="1">
        <v>45666</v>
      </c>
      <c r="C82751">
        <v>66.75</v>
      </c>
    </row>
    <row r="82752" spans="1:3" x14ac:dyDescent="0.2">
      <c r="A82752" t="s">
        <v>201</v>
      </c>
      <c r="B82752" s="1">
        <v>45666</v>
      </c>
      <c r="C82752">
        <v>2308.39</v>
      </c>
    </row>
    <row r="82753" spans="1:3" x14ac:dyDescent="0.2">
      <c r="A82753" t="s">
        <v>850</v>
      </c>
      <c r="B82753" s="1">
        <v>45666</v>
      </c>
      <c r="C82753">
        <v>560.23</v>
      </c>
    </row>
    <row r="82754" spans="1:3" x14ac:dyDescent="0.2">
      <c r="A82754" t="s">
        <v>27</v>
      </c>
      <c r="B82754" s="1">
        <v>45666</v>
      </c>
      <c r="C82754">
        <v>29.96</v>
      </c>
    </row>
    <row r="82755" spans="1:3" x14ac:dyDescent="0.2">
      <c r="A82755" t="s">
        <v>27</v>
      </c>
      <c r="B82755" s="1">
        <v>45666</v>
      </c>
      <c r="C82755">
        <v>41.21</v>
      </c>
    </row>
    <row r="82756" spans="1:3" x14ac:dyDescent="0.2">
      <c r="A82756" t="s">
        <v>1540</v>
      </c>
      <c r="B82756" s="1">
        <v>45666</v>
      </c>
      <c r="C82756">
        <v>69.5</v>
      </c>
    </row>
    <row r="82757" spans="1:3" x14ac:dyDescent="0.2">
      <c r="A82757" t="s">
        <v>1541</v>
      </c>
      <c r="B82757" s="1">
        <v>45666</v>
      </c>
      <c r="C82757">
        <v>48.66</v>
      </c>
    </row>
    <row r="82758" spans="1:3" x14ac:dyDescent="0.2">
      <c r="A82758" t="s">
        <v>383</v>
      </c>
      <c r="B82758" s="1">
        <v>45666</v>
      </c>
      <c r="C82758">
        <v>53.5</v>
      </c>
    </row>
    <row r="82759" spans="1:3" x14ac:dyDescent="0.2">
      <c r="A82759" t="s">
        <v>79</v>
      </c>
      <c r="B82759" s="1">
        <v>45666</v>
      </c>
      <c r="C82759">
        <v>113.91</v>
      </c>
    </row>
    <row r="82760" spans="1:3" x14ac:dyDescent="0.2">
      <c r="A82760" t="s">
        <v>1542</v>
      </c>
      <c r="B82760" s="1">
        <v>45666</v>
      </c>
      <c r="C82760">
        <v>55.2</v>
      </c>
    </row>
    <row r="82761" spans="1:3" x14ac:dyDescent="0.2">
      <c r="A82761" t="s">
        <v>1543</v>
      </c>
      <c r="B82761" s="1">
        <v>45666</v>
      </c>
      <c r="C82761">
        <v>157.69999999999999</v>
      </c>
    </row>
    <row r="82762" spans="1:3" x14ac:dyDescent="0.2">
      <c r="A82762" t="s">
        <v>1544</v>
      </c>
      <c r="B82762" s="1">
        <v>45666</v>
      </c>
      <c r="C82762">
        <v>104.85</v>
      </c>
    </row>
    <row r="82763" spans="1:3" x14ac:dyDescent="0.2">
      <c r="A82763" t="s">
        <v>1545</v>
      </c>
      <c r="B82763" s="1">
        <v>45666</v>
      </c>
      <c r="C82763">
        <v>83.85</v>
      </c>
    </row>
    <row r="82764" spans="1:3" x14ac:dyDescent="0.2">
      <c r="A82764" t="s">
        <v>27</v>
      </c>
      <c r="B82764" s="1">
        <v>45666</v>
      </c>
      <c r="C82764">
        <v>33.71</v>
      </c>
    </row>
    <row r="82765" spans="1:3" x14ac:dyDescent="0.2">
      <c r="A82765" t="s">
        <v>1546</v>
      </c>
      <c r="B82765" s="1">
        <v>45666</v>
      </c>
      <c r="C82765">
        <v>315.31</v>
      </c>
    </row>
    <row r="82766" spans="1:3" x14ac:dyDescent="0.2">
      <c r="A82766" t="s">
        <v>3</v>
      </c>
      <c r="B82766" s="1">
        <v>45666</v>
      </c>
      <c r="C82766">
        <v>22</v>
      </c>
    </row>
    <row r="82767" spans="1:3" x14ac:dyDescent="0.2">
      <c r="A82767" t="s">
        <v>27</v>
      </c>
      <c r="B82767" s="1">
        <v>45666</v>
      </c>
      <c r="C82767">
        <v>35.96</v>
      </c>
    </row>
    <row r="82768" spans="1:3" x14ac:dyDescent="0.2">
      <c r="A82768" t="s">
        <v>1547</v>
      </c>
      <c r="B82768" s="1">
        <v>45666</v>
      </c>
      <c r="C82768">
        <v>47.25</v>
      </c>
    </row>
    <row r="82769" spans="1:3" x14ac:dyDescent="0.2">
      <c r="A82769" t="s">
        <v>1548</v>
      </c>
      <c r="B82769" s="1">
        <v>45666</v>
      </c>
      <c r="C82769">
        <v>1612.5</v>
      </c>
    </row>
    <row r="82770" spans="1:3" x14ac:dyDescent="0.2">
      <c r="A82770" t="s">
        <v>29</v>
      </c>
      <c r="B82770" s="1">
        <v>45666</v>
      </c>
      <c r="C82770">
        <v>229.54</v>
      </c>
    </row>
    <row r="82771" spans="1:3" x14ac:dyDescent="0.2">
      <c r="A82771" t="s">
        <v>1549</v>
      </c>
      <c r="B82771" s="1">
        <v>45666</v>
      </c>
      <c r="C82771">
        <v>100.15</v>
      </c>
    </row>
    <row r="82772" spans="1:3" x14ac:dyDescent="0.2">
      <c r="A82772" t="s">
        <v>79</v>
      </c>
      <c r="B82772" s="1">
        <v>45666</v>
      </c>
      <c r="C82772">
        <v>23.95</v>
      </c>
    </row>
    <row r="82773" spans="1:3" x14ac:dyDescent="0.2">
      <c r="A82773" t="s">
        <v>27</v>
      </c>
      <c r="B82773" s="1">
        <v>45666</v>
      </c>
      <c r="C82773">
        <v>96.75</v>
      </c>
    </row>
    <row r="82774" spans="1:3" x14ac:dyDescent="0.2">
      <c r="A82774" t="s">
        <v>27</v>
      </c>
      <c r="B82774" s="1">
        <v>45666</v>
      </c>
      <c r="C82774">
        <v>44.25</v>
      </c>
    </row>
    <row r="82775" spans="1:3" x14ac:dyDescent="0.2">
      <c r="A82775" t="s">
        <v>27</v>
      </c>
      <c r="B82775" s="1">
        <v>45666</v>
      </c>
      <c r="C82775">
        <v>44.25</v>
      </c>
    </row>
    <row r="82776" spans="1:3" x14ac:dyDescent="0.2">
      <c r="A82776" t="s">
        <v>27</v>
      </c>
      <c r="B82776" s="1">
        <v>45666</v>
      </c>
      <c r="C82776">
        <v>44.25</v>
      </c>
    </row>
    <row r="82777" spans="1:3" x14ac:dyDescent="0.2">
      <c r="A82777" t="s">
        <v>27</v>
      </c>
      <c r="B82777" s="1">
        <v>45666</v>
      </c>
      <c r="C82777">
        <v>36.75</v>
      </c>
    </row>
    <row r="82778" spans="1:3" x14ac:dyDescent="0.2">
      <c r="A82778" t="s">
        <v>27</v>
      </c>
      <c r="B82778" s="1">
        <v>45666</v>
      </c>
      <c r="C82778">
        <v>29.25</v>
      </c>
    </row>
    <row r="82779" spans="1:3" x14ac:dyDescent="0.2">
      <c r="A82779" t="s">
        <v>27</v>
      </c>
      <c r="B82779" s="1">
        <v>45666</v>
      </c>
      <c r="C82779">
        <v>96.75</v>
      </c>
    </row>
    <row r="82780" spans="1:3" x14ac:dyDescent="0.2">
      <c r="A82780" t="s">
        <v>27</v>
      </c>
      <c r="B82780" s="1">
        <v>45666</v>
      </c>
      <c r="C82780">
        <v>177</v>
      </c>
    </row>
    <row r="82781" spans="1:3" x14ac:dyDescent="0.2">
      <c r="A82781" t="s">
        <v>27</v>
      </c>
      <c r="B82781" s="1">
        <v>45666</v>
      </c>
      <c r="C82781">
        <v>104.25</v>
      </c>
    </row>
    <row r="82782" spans="1:3" x14ac:dyDescent="0.2">
      <c r="A82782" t="s">
        <v>27</v>
      </c>
      <c r="B82782" s="1">
        <v>45666</v>
      </c>
      <c r="C82782">
        <v>41.21</v>
      </c>
    </row>
    <row r="82783" spans="1:3" x14ac:dyDescent="0.2">
      <c r="A82783" t="s">
        <v>27</v>
      </c>
      <c r="B82783" s="1">
        <v>45666</v>
      </c>
      <c r="C82783">
        <v>35.96</v>
      </c>
    </row>
    <row r="82784" spans="1:3" x14ac:dyDescent="0.2">
      <c r="A82784" t="s">
        <v>27</v>
      </c>
      <c r="B82784" s="1">
        <v>45666</v>
      </c>
      <c r="C82784">
        <v>36.75</v>
      </c>
    </row>
    <row r="82785" spans="1:3" x14ac:dyDescent="0.2">
      <c r="A82785" t="s">
        <v>27</v>
      </c>
      <c r="B82785" s="1">
        <v>45666</v>
      </c>
      <c r="C82785">
        <v>29.25</v>
      </c>
    </row>
    <row r="82786" spans="1:3" x14ac:dyDescent="0.2">
      <c r="A82786" t="s">
        <v>27</v>
      </c>
      <c r="B82786" s="1">
        <v>45666</v>
      </c>
      <c r="C82786">
        <v>29.25</v>
      </c>
    </row>
    <row r="82787" spans="1:3" x14ac:dyDescent="0.2">
      <c r="A82787" t="s">
        <v>27</v>
      </c>
      <c r="B82787" s="1">
        <v>45666</v>
      </c>
      <c r="C82787">
        <v>33.71</v>
      </c>
    </row>
    <row r="82788" spans="1:3" x14ac:dyDescent="0.2">
      <c r="A82788" t="s">
        <v>27</v>
      </c>
      <c r="B82788" s="1">
        <v>45666</v>
      </c>
      <c r="C82788">
        <v>33.75</v>
      </c>
    </row>
    <row r="82789" spans="1:3" x14ac:dyDescent="0.2">
      <c r="A82789" t="s">
        <v>27</v>
      </c>
      <c r="B82789" s="1">
        <v>45666</v>
      </c>
      <c r="C82789">
        <v>29.25</v>
      </c>
    </row>
    <row r="82790" spans="1:3" x14ac:dyDescent="0.2">
      <c r="A82790" t="s">
        <v>27</v>
      </c>
      <c r="B82790" s="1">
        <v>45666</v>
      </c>
      <c r="C82790">
        <v>29.25</v>
      </c>
    </row>
    <row r="82791" spans="1:3" x14ac:dyDescent="0.2">
      <c r="A82791" t="s">
        <v>27</v>
      </c>
      <c r="B82791" s="1">
        <v>45666</v>
      </c>
      <c r="C82791">
        <v>41.21</v>
      </c>
    </row>
    <row r="82792" spans="1:3" x14ac:dyDescent="0.2">
      <c r="A82792" t="s">
        <v>27</v>
      </c>
      <c r="B82792" s="1">
        <v>45666</v>
      </c>
      <c r="C82792">
        <v>41.21</v>
      </c>
    </row>
    <row r="82793" spans="1:3" x14ac:dyDescent="0.2">
      <c r="A82793" t="s">
        <v>27</v>
      </c>
      <c r="B82793" s="1">
        <v>45666</v>
      </c>
      <c r="C82793">
        <v>41.96</v>
      </c>
    </row>
    <row r="82794" spans="1:3" x14ac:dyDescent="0.2">
      <c r="A82794" t="s">
        <v>27</v>
      </c>
      <c r="B82794" s="1">
        <v>45666</v>
      </c>
      <c r="C82794">
        <v>41.21</v>
      </c>
    </row>
    <row r="82795" spans="1:3" x14ac:dyDescent="0.2">
      <c r="A82795" t="s">
        <v>27</v>
      </c>
      <c r="B82795" s="1">
        <v>45666</v>
      </c>
      <c r="C82795">
        <v>35.96</v>
      </c>
    </row>
    <row r="82796" spans="1:3" x14ac:dyDescent="0.2">
      <c r="A82796" t="s">
        <v>27</v>
      </c>
      <c r="B82796" s="1">
        <v>45666</v>
      </c>
      <c r="C82796">
        <v>36.75</v>
      </c>
    </row>
    <row r="82797" spans="1:3" x14ac:dyDescent="0.2">
      <c r="A82797" t="s">
        <v>27</v>
      </c>
      <c r="B82797" s="1">
        <v>45666</v>
      </c>
      <c r="C82797">
        <v>29.25</v>
      </c>
    </row>
    <row r="82798" spans="1:3" x14ac:dyDescent="0.2">
      <c r="A82798" t="s">
        <v>27</v>
      </c>
      <c r="B82798" s="1">
        <v>45666</v>
      </c>
      <c r="C82798">
        <v>29.25</v>
      </c>
    </row>
    <row r="82799" spans="1:3" x14ac:dyDescent="0.2">
      <c r="A82799" t="s">
        <v>1550</v>
      </c>
      <c r="B82799" s="1">
        <v>45666</v>
      </c>
      <c r="C82799">
        <v>50</v>
      </c>
    </row>
    <row r="82800" spans="1:3" x14ac:dyDescent="0.2">
      <c r="A82800" t="s">
        <v>1551</v>
      </c>
      <c r="B82800" s="1">
        <v>45666</v>
      </c>
      <c r="C82800">
        <v>71.45</v>
      </c>
    </row>
    <row r="82801" spans="1:3" x14ac:dyDescent="0.2">
      <c r="A82801" t="s">
        <v>1552</v>
      </c>
      <c r="B82801" s="1">
        <v>45666</v>
      </c>
      <c r="C82801">
        <v>63.9</v>
      </c>
    </row>
    <row r="82802" spans="1:3" x14ac:dyDescent="0.2">
      <c r="A82802" t="s">
        <v>1553</v>
      </c>
      <c r="B82802" s="1">
        <v>45666</v>
      </c>
      <c r="C82802">
        <v>53.9</v>
      </c>
    </row>
    <row r="82803" spans="1:3" x14ac:dyDescent="0.2">
      <c r="A82803" t="s">
        <v>1554</v>
      </c>
      <c r="B82803" s="1">
        <v>45666</v>
      </c>
      <c r="C82803">
        <v>53.9</v>
      </c>
    </row>
    <row r="82804" spans="1:3" x14ac:dyDescent="0.2">
      <c r="A82804" t="s">
        <v>1555</v>
      </c>
      <c r="B82804" s="1">
        <v>45666</v>
      </c>
      <c r="C82804">
        <v>63.65</v>
      </c>
    </row>
    <row r="82805" spans="1:3" x14ac:dyDescent="0.2">
      <c r="A82805" t="s">
        <v>1556</v>
      </c>
      <c r="B82805" s="1">
        <v>45666</v>
      </c>
      <c r="C82805">
        <v>56.9</v>
      </c>
    </row>
    <row r="82806" spans="1:3" x14ac:dyDescent="0.2">
      <c r="A82806" t="s">
        <v>1557</v>
      </c>
      <c r="B82806" s="1">
        <v>45666</v>
      </c>
      <c r="C82806">
        <v>27.95</v>
      </c>
    </row>
    <row r="82807" spans="1:3" x14ac:dyDescent="0.2">
      <c r="A82807" t="s">
        <v>1558</v>
      </c>
      <c r="B82807" s="1">
        <v>45666</v>
      </c>
      <c r="C82807">
        <v>56.9</v>
      </c>
    </row>
    <row r="82808" spans="1:3" x14ac:dyDescent="0.2">
      <c r="A82808" t="s">
        <v>1559</v>
      </c>
      <c r="B82808" s="1">
        <v>45666</v>
      </c>
      <c r="C82808">
        <v>59.9</v>
      </c>
    </row>
    <row r="82809" spans="1:3" x14ac:dyDescent="0.2">
      <c r="A82809" t="s">
        <v>1560</v>
      </c>
      <c r="B82809" s="1">
        <v>45666</v>
      </c>
      <c r="C82809">
        <v>63.9</v>
      </c>
    </row>
    <row r="82810" spans="1:3" x14ac:dyDescent="0.2">
      <c r="A82810" t="s">
        <v>18</v>
      </c>
      <c r="B82810" s="1">
        <v>45666</v>
      </c>
      <c r="C82810">
        <v>134.85</v>
      </c>
    </row>
    <row r="82811" spans="1:3" x14ac:dyDescent="0.2">
      <c r="A82811" t="s">
        <v>1561</v>
      </c>
      <c r="B82811" s="1">
        <v>45666</v>
      </c>
      <c r="C82811">
        <v>64.900000000000006</v>
      </c>
    </row>
    <row r="82812" spans="1:3" x14ac:dyDescent="0.2">
      <c r="A82812" t="s">
        <v>1108</v>
      </c>
      <c r="B82812" s="1">
        <v>45666</v>
      </c>
      <c r="C82812">
        <v>63.9</v>
      </c>
    </row>
    <row r="82813" spans="1:3" x14ac:dyDescent="0.2">
      <c r="A82813" t="s">
        <v>1562</v>
      </c>
      <c r="B82813" s="1">
        <v>45666</v>
      </c>
      <c r="C82813">
        <v>48.9</v>
      </c>
    </row>
    <row r="82814" spans="1:3" x14ac:dyDescent="0.2">
      <c r="A82814" t="s">
        <v>1493</v>
      </c>
      <c r="B82814" s="1">
        <v>45666</v>
      </c>
      <c r="C82814">
        <v>58.9</v>
      </c>
    </row>
    <row r="82815" spans="1:3" x14ac:dyDescent="0.2">
      <c r="A82815" t="s">
        <v>1563</v>
      </c>
      <c r="B82815" s="1">
        <v>45666</v>
      </c>
      <c r="C82815">
        <v>43.9</v>
      </c>
    </row>
    <row r="82816" spans="1:3" x14ac:dyDescent="0.2">
      <c r="A82816" t="s">
        <v>1057</v>
      </c>
      <c r="B82816" s="1">
        <v>45666</v>
      </c>
      <c r="C82816">
        <v>48.85</v>
      </c>
    </row>
    <row r="82817" spans="1:3" x14ac:dyDescent="0.2">
      <c r="A82817" t="s">
        <v>1564</v>
      </c>
      <c r="B82817" s="1">
        <v>45666</v>
      </c>
      <c r="C82817">
        <v>96.9</v>
      </c>
    </row>
    <row r="82818" spans="1:3" x14ac:dyDescent="0.2">
      <c r="A82818" t="s">
        <v>1565</v>
      </c>
      <c r="B82818" s="1">
        <v>45666</v>
      </c>
      <c r="C82818">
        <v>143.94999999999999</v>
      </c>
    </row>
    <row r="82819" spans="1:3" x14ac:dyDescent="0.2">
      <c r="A82819" t="s">
        <v>75</v>
      </c>
      <c r="B82819" s="1">
        <v>45666</v>
      </c>
      <c r="C82819">
        <v>32.69</v>
      </c>
    </row>
    <row r="82820" spans="1:3" x14ac:dyDescent="0.2">
      <c r="A82820" t="s">
        <v>12</v>
      </c>
      <c r="B82820" s="1">
        <v>45666</v>
      </c>
      <c r="C82820">
        <v>559.04</v>
      </c>
    </row>
    <row r="82821" spans="1:3" x14ac:dyDescent="0.2">
      <c r="A82821" t="s">
        <v>319</v>
      </c>
      <c r="B82821" s="1">
        <v>45667</v>
      </c>
      <c r="C82821">
        <v>632.37</v>
      </c>
    </row>
    <row r="82822" spans="1:3" x14ac:dyDescent="0.2">
      <c r="A82822" t="s">
        <v>236</v>
      </c>
      <c r="B82822" s="1">
        <v>45667</v>
      </c>
      <c r="C82822">
        <v>74.97</v>
      </c>
    </row>
    <row r="82823" spans="1:3" x14ac:dyDescent="0.2">
      <c r="A82823" t="s">
        <v>1264</v>
      </c>
      <c r="B82823" s="1">
        <v>45667</v>
      </c>
      <c r="C82823">
        <v>80.52</v>
      </c>
    </row>
    <row r="82824" spans="1:3" x14ac:dyDescent="0.2">
      <c r="A82824" t="s">
        <v>75</v>
      </c>
      <c r="B82824" s="1">
        <v>45667</v>
      </c>
      <c r="C82824">
        <v>50.81</v>
      </c>
    </row>
    <row r="82825" spans="1:3" x14ac:dyDescent="0.2">
      <c r="A82825" t="s">
        <v>110</v>
      </c>
      <c r="B82825" s="1">
        <v>45667</v>
      </c>
      <c r="C82825">
        <v>136.35</v>
      </c>
    </row>
    <row r="82826" spans="1:3" x14ac:dyDescent="0.2">
      <c r="A82826" t="s">
        <v>1510</v>
      </c>
      <c r="B82826" s="1">
        <v>45667</v>
      </c>
      <c r="C82826">
        <v>59.45</v>
      </c>
    </row>
    <row r="82827" spans="1:3" x14ac:dyDescent="0.2">
      <c r="A82827" t="s">
        <v>27</v>
      </c>
      <c r="B82827" s="1">
        <v>45667</v>
      </c>
      <c r="C82827">
        <v>29.25</v>
      </c>
    </row>
    <row r="82828" spans="1:3" x14ac:dyDescent="0.2">
      <c r="A82828" t="s">
        <v>1511</v>
      </c>
      <c r="B82828" s="1">
        <v>45667</v>
      </c>
      <c r="C82828">
        <v>53.9</v>
      </c>
    </row>
    <row r="82829" spans="1:3" x14ac:dyDescent="0.2">
      <c r="A82829" t="s">
        <v>123</v>
      </c>
      <c r="B82829" s="1">
        <v>45667</v>
      </c>
      <c r="C82829">
        <v>452.76</v>
      </c>
    </row>
    <row r="82830" spans="1:3" x14ac:dyDescent="0.2">
      <c r="A82830" t="s">
        <v>912</v>
      </c>
      <c r="B82830" s="1">
        <v>45667</v>
      </c>
      <c r="C82830">
        <v>59.45</v>
      </c>
    </row>
    <row r="82831" spans="1:3" x14ac:dyDescent="0.2">
      <c r="A82831" t="s">
        <v>79</v>
      </c>
      <c r="B82831" s="1">
        <v>45667</v>
      </c>
      <c r="C82831">
        <v>30.43</v>
      </c>
    </row>
    <row r="82832" spans="1:3" x14ac:dyDescent="0.2">
      <c r="A82832" t="s">
        <v>79</v>
      </c>
      <c r="B82832" s="1">
        <v>45667</v>
      </c>
      <c r="C82832">
        <v>83.93</v>
      </c>
    </row>
    <row r="82833" spans="1:3" x14ac:dyDescent="0.2">
      <c r="A82833" t="s">
        <v>79</v>
      </c>
      <c r="B82833" s="1">
        <v>45667</v>
      </c>
      <c r="C82833">
        <v>30.43</v>
      </c>
    </row>
    <row r="82834" spans="1:3" x14ac:dyDescent="0.2">
      <c r="A82834" t="s">
        <v>1512</v>
      </c>
      <c r="B82834" s="1">
        <v>45667</v>
      </c>
      <c r="C82834">
        <v>1529.81</v>
      </c>
    </row>
    <row r="82835" spans="1:3" x14ac:dyDescent="0.2">
      <c r="A82835" t="s">
        <v>27</v>
      </c>
      <c r="B82835" s="1">
        <v>45667</v>
      </c>
      <c r="C82835">
        <v>29.25</v>
      </c>
    </row>
    <row r="82836" spans="1:3" x14ac:dyDescent="0.2">
      <c r="A82836" t="s">
        <v>27</v>
      </c>
      <c r="B82836" s="1">
        <v>45667</v>
      </c>
      <c r="C82836">
        <v>96.75</v>
      </c>
    </row>
    <row r="82837" spans="1:3" x14ac:dyDescent="0.2">
      <c r="A82837" t="s">
        <v>27</v>
      </c>
      <c r="B82837" s="1">
        <v>45667</v>
      </c>
      <c r="C82837">
        <v>41.21</v>
      </c>
    </row>
    <row r="82838" spans="1:3" x14ac:dyDescent="0.2">
      <c r="A82838" t="s">
        <v>1513</v>
      </c>
      <c r="B82838" s="1">
        <v>45667</v>
      </c>
      <c r="C82838">
        <v>65.900000000000006</v>
      </c>
    </row>
    <row r="82839" spans="1:3" x14ac:dyDescent="0.2">
      <c r="A82839" t="s">
        <v>44</v>
      </c>
      <c r="B82839" s="1">
        <v>45667</v>
      </c>
      <c r="C82839">
        <v>2402.96</v>
      </c>
    </row>
    <row r="82840" spans="1:3" x14ac:dyDescent="0.2">
      <c r="A82840" t="s">
        <v>1005</v>
      </c>
      <c r="B82840" s="1">
        <v>45667</v>
      </c>
      <c r="C82840">
        <v>349.51</v>
      </c>
    </row>
    <row r="82841" spans="1:3" x14ac:dyDescent="0.2">
      <c r="A82841" t="s">
        <v>1514</v>
      </c>
      <c r="B82841" s="1">
        <v>45667</v>
      </c>
      <c r="C82841">
        <v>44.95</v>
      </c>
    </row>
    <row r="82842" spans="1:3" x14ac:dyDescent="0.2">
      <c r="A82842" t="s">
        <v>1515</v>
      </c>
      <c r="B82842" s="1">
        <v>45667</v>
      </c>
      <c r="C82842">
        <v>1323.36</v>
      </c>
    </row>
    <row r="82843" spans="1:3" x14ac:dyDescent="0.2">
      <c r="A82843" t="s">
        <v>1516</v>
      </c>
      <c r="B82843" s="1">
        <v>45667</v>
      </c>
      <c r="C82843">
        <v>124.9</v>
      </c>
    </row>
    <row r="82844" spans="1:3" x14ac:dyDescent="0.2">
      <c r="A82844" t="s">
        <v>768</v>
      </c>
      <c r="B82844" s="1">
        <v>45667</v>
      </c>
      <c r="C82844">
        <v>97.45</v>
      </c>
    </row>
    <row r="82845" spans="1:3" x14ac:dyDescent="0.2">
      <c r="A82845" t="s">
        <v>1517</v>
      </c>
      <c r="B82845" s="1">
        <v>45667</v>
      </c>
      <c r="C82845">
        <v>73.95</v>
      </c>
    </row>
    <row r="82846" spans="1:3" x14ac:dyDescent="0.2">
      <c r="A82846" t="s">
        <v>1518</v>
      </c>
      <c r="B82846" s="1">
        <v>45667</v>
      </c>
      <c r="C82846">
        <v>78.900000000000006</v>
      </c>
    </row>
    <row r="82847" spans="1:3" x14ac:dyDescent="0.2">
      <c r="A82847" t="s">
        <v>1519</v>
      </c>
      <c r="B82847" s="1">
        <v>45667</v>
      </c>
      <c r="C82847">
        <v>15.7</v>
      </c>
    </row>
    <row r="82848" spans="1:3" x14ac:dyDescent="0.2">
      <c r="A82848" t="s">
        <v>1520</v>
      </c>
      <c r="B82848" s="1">
        <v>45667</v>
      </c>
      <c r="C82848">
        <v>60.65</v>
      </c>
    </row>
    <row r="82849" spans="1:3" x14ac:dyDescent="0.2">
      <c r="A82849" t="s">
        <v>1521</v>
      </c>
      <c r="B82849" s="1">
        <v>45667</v>
      </c>
      <c r="C82849">
        <v>53.9</v>
      </c>
    </row>
    <row r="82850" spans="1:3" x14ac:dyDescent="0.2">
      <c r="A82850" t="s">
        <v>1522</v>
      </c>
      <c r="B82850" s="1">
        <v>45667</v>
      </c>
      <c r="C82850">
        <v>58.9</v>
      </c>
    </row>
    <row r="82851" spans="1:3" x14ac:dyDescent="0.2">
      <c r="A82851" t="s">
        <v>1523</v>
      </c>
      <c r="B82851" s="1">
        <v>45667</v>
      </c>
      <c r="C82851">
        <v>70.45</v>
      </c>
    </row>
    <row r="82852" spans="1:3" x14ac:dyDescent="0.2">
      <c r="A82852" t="s">
        <v>1524</v>
      </c>
      <c r="B82852" s="1">
        <v>45667</v>
      </c>
      <c r="C82852">
        <v>81.900000000000006</v>
      </c>
    </row>
    <row r="82853" spans="1:3" x14ac:dyDescent="0.2">
      <c r="A82853" t="s">
        <v>1525</v>
      </c>
      <c r="B82853" s="1">
        <v>45667</v>
      </c>
      <c r="C82853">
        <v>70.650000000000006</v>
      </c>
    </row>
    <row r="82854" spans="1:3" x14ac:dyDescent="0.2">
      <c r="A82854" t="s">
        <v>1526</v>
      </c>
      <c r="B82854" s="1">
        <v>45667</v>
      </c>
      <c r="C82854">
        <v>43.9</v>
      </c>
    </row>
    <row r="82855" spans="1:3" x14ac:dyDescent="0.2">
      <c r="A82855" t="s">
        <v>1527</v>
      </c>
      <c r="B82855" s="1">
        <v>45667</v>
      </c>
      <c r="C82855">
        <v>54.9</v>
      </c>
    </row>
    <row r="82856" spans="1:3" x14ac:dyDescent="0.2">
      <c r="A82856" t="s">
        <v>1528</v>
      </c>
      <c r="B82856" s="1">
        <v>45667</v>
      </c>
      <c r="C82856">
        <v>58.85</v>
      </c>
    </row>
    <row r="82857" spans="1:3" x14ac:dyDescent="0.2">
      <c r="A82857" t="s">
        <v>1042</v>
      </c>
      <c r="B82857" s="1">
        <v>45667</v>
      </c>
      <c r="C82857">
        <v>95.75</v>
      </c>
    </row>
    <row r="82858" spans="1:3" x14ac:dyDescent="0.2">
      <c r="A82858" t="s">
        <v>1400</v>
      </c>
      <c r="B82858" s="1">
        <v>45667</v>
      </c>
      <c r="C82858">
        <v>286.55</v>
      </c>
    </row>
    <row r="82859" spans="1:3" x14ac:dyDescent="0.2">
      <c r="A82859" t="s">
        <v>1529</v>
      </c>
      <c r="B82859" s="1">
        <v>45667</v>
      </c>
      <c r="C82859">
        <v>78.849999999999994</v>
      </c>
    </row>
    <row r="82860" spans="1:3" x14ac:dyDescent="0.2">
      <c r="A82860" t="s">
        <v>1530</v>
      </c>
      <c r="B82860" s="1">
        <v>45667</v>
      </c>
      <c r="C82860">
        <v>67.849999999999994</v>
      </c>
    </row>
    <row r="82861" spans="1:3" x14ac:dyDescent="0.2">
      <c r="A82861" t="s">
        <v>27</v>
      </c>
      <c r="B82861" s="1">
        <v>45667</v>
      </c>
      <c r="C82861">
        <v>33.71</v>
      </c>
    </row>
    <row r="82862" spans="1:3" x14ac:dyDescent="0.2">
      <c r="A82862" t="s">
        <v>27</v>
      </c>
      <c r="B82862" s="1">
        <v>45667</v>
      </c>
      <c r="C82862">
        <v>74.25</v>
      </c>
    </row>
    <row r="82863" spans="1:3" x14ac:dyDescent="0.2">
      <c r="A82863" t="s">
        <v>27</v>
      </c>
      <c r="B82863" s="1">
        <v>45667</v>
      </c>
      <c r="C82863">
        <v>96.75</v>
      </c>
    </row>
    <row r="82864" spans="1:3" x14ac:dyDescent="0.2">
      <c r="A82864" t="s">
        <v>27</v>
      </c>
      <c r="B82864" s="1">
        <v>45667</v>
      </c>
      <c r="C82864">
        <v>74.25</v>
      </c>
    </row>
    <row r="82865" spans="1:3" x14ac:dyDescent="0.2">
      <c r="A82865" t="s">
        <v>27</v>
      </c>
      <c r="B82865" s="1">
        <v>45667</v>
      </c>
      <c r="C82865">
        <v>44.25</v>
      </c>
    </row>
    <row r="82866" spans="1:3" x14ac:dyDescent="0.2">
      <c r="A82866" t="s">
        <v>27</v>
      </c>
      <c r="B82866" s="1">
        <v>45667</v>
      </c>
      <c r="C82866">
        <v>44.25</v>
      </c>
    </row>
    <row r="82867" spans="1:3" x14ac:dyDescent="0.2">
      <c r="A82867" t="s">
        <v>27</v>
      </c>
      <c r="B82867" s="1">
        <v>45667</v>
      </c>
      <c r="C82867">
        <v>44.25</v>
      </c>
    </row>
    <row r="82868" spans="1:3" x14ac:dyDescent="0.2">
      <c r="A82868" t="s">
        <v>27</v>
      </c>
      <c r="B82868" s="1">
        <v>45667</v>
      </c>
      <c r="C82868">
        <v>74.25</v>
      </c>
    </row>
    <row r="82869" spans="1:3" x14ac:dyDescent="0.2">
      <c r="A82869" t="s">
        <v>27</v>
      </c>
      <c r="B82869" s="1">
        <v>45667</v>
      </c>
      <c r="C82869">
        <v>41.96</v>
      </c>
    </row>
    <row r="82870" spans="1:3" x14ac:dyDescent="0.2">
      <c r="A82870" t="s">
        <v>27</v>
      </c>
      <c r="B82870" s="1">
        <v>45667</v>
      </c>
      <c r="C82870">
        <v>36.75</v>
      </c>
    </row>
    <row r="82871" spans="1:3" x14ac:dyDescent="0.2">
      <c r="A82871" t="s">
        <v>12</v>
      </c>
      <c r="B82871" s="1">
        <v>45667</v>
      </c>
      <c r="C82871">
        <v>75.319999999999993</v>
      </c>
    </row>
    <row r="82872" spans="1:3" x14ac:dyDescent="0.2">
      <c r="A82872" t="s">
        <v>14</v>
      </c>
      <c r="B82872" s="1">
        <v>45670</v>
      </c>
      <c r="C82872">
        <v>1131.6500000000001</v>
      </c>
    </row>
    <row r="82873" spans="1:3" x14ac:dyDescent="0.2">
      <c r="A82873" t="s">
        <v>307</v>
      </c>
      <c r="B82873" s="1">
        <v>45670</v>
      </c>
      <c r="C82873">
        <v>523.94000000000005</v>
      </c>
    </row>
    <row r="82874" spans="1:3" x14ac:dyDescent="0.2">
      <c r="A82874" t="s">
        <v>928</v>
      </c>
      <c r="B82874" s="1">
        <v>45670</v>
      </c>
      <c r="C82874">
        <v>48.66</v>
      </c>
    </row>
    <row r="82875" spans="1:3" x14ac:dyDescent="0.2">
      <c r="A82875" t="s">
        <v>149</v>
      </c>
      <c r="B82875" s="1">
        <v>45670</v>
      </c>
      <c r="C82875">
        <v>4188.8</v>
      </c>
    </row>
    <row r="82876" spans="1:3" x14ac:dyDescent="0.2">
      <c r="A82876" t="s">
        <v>27</v>
      </c>
      <c r="B82876" s="1">
        <v>45670</v>
      </c>
      <c r="C82876">
        <v>41.21</v>
      </c>
    </row>
    <row r="82877" spans="1:3" x14ac:dyDescent="0.2">
      <c r="A82877" t="s">
        <v>1451</v>
      </c>
      <c r="B82877" s="1">
        <v>45670</v>
      </c>
      <c r="C82877">
        <v>492.7</v>
      </c>
    </row>
    <row r="82878" spans="1:3" x14ac:dyDescent="0.2">
      <c r="A82878" t="s">
        <v>27</v>
      </c>
      <c r="B82878" s="1">
        <v>45670</v>
      </c>
      <c r="C82878">
        <v>29.96</v>
      </c>
    </row>
    <row r="82879" spans="1:3" x14ac:dyDescent="0.2">
      <c r="A82879" t="s">
        <v>75</v>
      </c>
      <c r="B82879" s="1">
        <v>45670</v>
      </c>
      <c r="C82879">
        <v>59.7</v>
      </c>
    </row>
    <row r="82880" spans="1:3" x14ac:dyDescent="0.2">
      <c r="A82880" t="s">
        <v>349</v>
      </c>
      <c r="B82880" s="1">
        <v>45670</v>
      </c>
      <c r="C82880">
        <v>95.18</v>
      </c>
    </row>
    <row r="82881" spans="1:3" x14ac:dyDescent="0.2">
      <c r="A82881" t="s">
        <v>1452</v>
      </c>
      <c r="B82881" s="1">
        <v>45670</v>
      </c>
      <c r="C82881">
        <v>43.93</v>
      </c>
    </row>
    <row r="82882" spans="1:3" x14ac:dyDescent="0.2">
      <c r="A82882" t="s">
        <v>1453</v>
      </c>
      <c r="B82882" s="1">
        <v>45670</v>
      </c>
      <c r="C82882">
        <v>79.849999999999994</v>
      </c>
    </row>
    <row r="82883" spans="1:3" x14ac:dyDescent="0.2">
      <c r="A82883" t="s">
        <v>1454</v>
      </c>
      <c r="B82883" s="1">
        <v>45670</v>
      </c>
      <c r="C82883">
        <v>58.9</v>
      </c>
    </row>
    <row r="82884" spans="1:3" x14ac:dyDescent="0.2">
      <c r="A82884" t="s">
        <v>430</v>
      </c>
      <c r="B82884" s="1">
        <v>45670</v>
      </c>
      <c r="C82884">
        <v>140.29</v>
      </c>
    </row>
    <row r="82885" spans="1:3" x14ac:dyDescent="0.2">
      <c r="A82885" t="s">
        <v>1455</v>
      </c>
      <c r="B82885" s="1">
        <v>45670</v>
      </c>
      <c r="C82885">
        <v>115.85</v>
      </c>
    </row>
    <row r="82886" spans="1:3" x14ac:dyDescent="0.2">
      <c r="A82886" t="s">
        <v>27</v>
      </c>
      <c r="B82886" s="1">
        <v>45670</v>
      </c>
      <c r="C82886">
        <v>29.25</v>
      </c>
    </row>
    <row r="82887" spans="1:3" x14ac:dyDescent="0.2">
      <c r="A82887" t="s">
        <v>1456</v>
      </c>
      <c r="B82887" s="1">
        <v>45670</v>
      </c>
      <c r="C82887">
        <v>81.849999999999994</v>
      </c>
    </row>
    <row r="82888" spans="1:3" x14ac:dyDescent="0.2">
      <c r="A82888" t="s">
        <v>1457</v>
      </c>
      <c r="B82888" s="1">
        <v>45670</v>
      </c>
      <c r="C82888">
        <v>335.7</v>
      </c>
    </row>
    <row r="82889" spans="1:3" x14ac:dyDescent="0.2">
      <c r="A82889" t="s">
        <v>1458</v>
      </c>
      <c r="B82889" s="1">
        <v>45670</v>
      </c>
      <c r="C82889">
        <v>153.44999999999999</v>
      </c>
    </row>
    <row r="82890" spans="1:3" x14ac:dyDescent="0.2">
      <c r="A82890" t="s">
        <v>1396</v>
      </c>
      <c r="B82890" s="1">
        <v>45670</v>
      </c>
      <c r="C82890">
        <v>20.45</v>
      </c>
    </row>
    <row r="82891" spans="1:3" x14ac:dyDescent="0.2">
      <c r="A82891" t="s">
        <v>1459</v>
      </c>
      <c r="B82891" s="1">
        <v>45670</v>
      </c>
      <c r="C82891">
        <v>68.45</v>
      </c>
    </row>
    <row r="82892" spans="1:3" x14ac:dyDescent="0.2">
      <c r="A82892" t="s">
        <v>27</v>
      </c>
      <c r="B82892" s="1">
        <v>45670</v>
      </c>
      <c r="C82892">
        <v>41.21</v>
      </c>
    </row>
    <row r="82893" spans="1:3" x14ac:dyDescent="0.2">
      <c r="A82893" t="s">
        <v>1460</v>
      </c>
      <c r="B82893" s="1">
        <v>45670</v>
      </c>
      <c r="C82893">
        <v>74.650000000000006</v>
      </c>
    </row>
    <row r="82894" spans="1:3" x14ac:dyDescent="0.2">
      <c r="A82894" t="s">
        <v>79</v>
      </c>
      <c r="B82894" s="1">
        <v>45670</v>
      </c>
      <c r="C82894">
        <v>16.45</v>
      </c>
    </row>
    <row r="82895" spans="1:3" x14ac:dyDescent="0.2">
      <c r="A82895" t="s">
        <v>79</v>
      </c>
      <c r="B82895" s="1">
        <v>45670</v>
      </c>
      <c r="C82895">
        <v>36.43</v>
      </c>
    </row>
    <row r="82896" spans="1:3" x14ac:dyDescent="0.2">
      <c r="A82896" t="s">
        <v>79</v>
      </c>
      <c r="B82896" s="1">
        <v>45670</v>
      </c>
      <c r="C82896">
        <v>36.43</v>
      </c>
    </row>
    <row r="82897" spans="1:3" x14ac:dyDescent="0.2">
      <c r="A82897" t="s">
        <v>79</v>
      </c>
      <c r="B82897" s="1">
        <v>45670</v>
      </c>
      <c r="C82897">
        <v>95.88</v>
      </c>
    </row>
    <row r="82898" spans="1:3" x14ac:dyDescent="0.2">
      <c r="A82898" t="s">
        <v>431</v>
      </c>
      <c r="B82898" s="1">
        <v>45670</v>
      </c>
      <c r="C82898">
        <v>354.87</v>
      </c>
    </row>
    <row r="82899" spans="1:3" x14ac:dyDescent="0.2">
      <c r="A82899" t="s">
        <v>1461</v>
      </c>
      <c r="B82899" s="1">
        <v>45670</v>
      </c>
      <c r="C82899">
        <v>28</v>
      </c>
    </row>
    <row r="82900" spans="1:3" x14ac:dyDescent="0.2">
      <c r="A82900" t="s">
        <v>46</v>
      </c>
      <c r="B82900" s="1">
        <v>45670</v>
      </c>
      <c r="C82900">
        <v>216.4</v>
      </c>
    </row>
    <row r="82901" spans="1:3" x14ac:dyDescent="0.2">
      <c r="A82901" t="s">
        <v>1462</v>
      </c>
      <c r="B82901" s="1">
        <v>45670</v>
      </c>
      <c r="C82901">
        <v>117.15</v>
      </c>
    </row>
    <row r="82902" spans="1:3" x14ac:dyDescent="0.2">
      <c r="A82902" t="s">
        <v>780</v>
      </c>
      <c r="B82902" s="1">
        <v>45670</v>
      </c>
      <c r="C82902">
        <v>303.57</v>
      </c>
    </row>
    <row r="82903" spans="1:3" x14ac:dyDescent="0.2">
      <c r="A82903" t="s">
        <v>46</v>
      </c>
      <c r="B82903" s="1">
        <v>45670</v>
      </c>
      <c r="C82903">
        <v>515.54999999999995</v>
      </c>
    </row>
    <row r="82904" spans="1:3" x14ac:dyDescent="0.2">
      <c r="A82904" t="s">
        <v>591</v>
      </c>
      <c r="B82904" s="1">
        <v>45670</v>
      </c>
      <c r="C82904">
        <v>3050.66</v>
      </c>
    </row>
    <row r="82905" spans="1:3" x14ac:dyDescent="0.2">
      <c r="A82905" t="s">
        <v>27</v>
      </c>
      <c r="B82905" s="1">
        <v>45670</v>
      </c>
      <c r="C82905">
        <v>51.75</v>
      </c>
    </row>
    <row r="82906" spans="1:3" x14ac:dyDescent="0.2">
      <c r="A82906" t="s">
        <v>27</v>
      </c>
      <c r="B82906" s="1">
        <v>45670</v>
      </c>
      <c r="C82906">
        <v>66.75</v>
      </c>
    </row>
    <row r="82907" spans="1:3" x14ac:dyDescent="0.2">
      <c r="A82907" t="s">
        <v>27</v>
      </c>
      <c r="B82907" s="1">
        <v>45670</v>
      </c>
      <c r="C82907">
        <v>44.25</v>
      </c>
    </row>
    <row r="82908" spans="1:3" x14ac:dyDescent="0.2">
      <c r="A82908" t="s">
        <v>1463</v>
      </c>
      <c r="B82908" s="1">
        <v>45670</v>
      </c>
      <c r="C82908">
        <v>33.950000000000003</v>
      </c>
    </row>
    <row r="82909" spans="1:3" x14ac:dyDescent="0.2">
      <c r="A82909" t="s">
        <v>1464</v>
      </c>
      <c r="B82909" s="1">
        <v>45670</v>
      </c>
      <c r="C82909">
        <v>63.9</v>
      </c>
    </row>
    <row r="82910" spans="1:3" x14ac:dyDescent="0.2">
      <c r="A82910" t="s">
        <v>1465</v>
      </c>
      <c r="B82910" s="1">
        <v>45670</v>
      </c>
      <c r="C82910">
        <v>58.4</v>
      </c>
    </row>
    <row r="82911" spans="1:3" x14ac:dyDescent="0.2">
      <c r="A82911" t="s">
        <v>27</v>
      </c>
      <c r="B82911" s="1">
        <v>45670</v>
      </c>
      <c r="C82911">
        <v>51.75</v>
      </c>
    </row>
    <row r="82912" spans="1:3" x14ac:dyDescent="0.2">
      <c r="A82912" t="s">
        <v>27</v>
      </c>
      <c r="B82912" s="1">
        <v>45670</v>
      </c>
      <c r="C82912">
        <v>51.75</v>
      </c>
    </row>
    <row r="82913" spans="1:3" x14ac:dyDescent="0.2">
      <c r="A82913" t="s">
        <v>27</v>
      </c>
      <c r="B82913" s="1">
        <v>45670</v>
      </c>
      <c r="C82913">
        <v>44.25</v>
      </c>
    </row>
    <row r="82914" spans="1:3" x14ac:dyDescent="0.2">
      <c r="A82914" t="s">
        <v>27</v>
      </c>
      <c r="B82914" s="1">
        <v>45670</v>
      </c>
      <c r="C82914">
        <v>41.21</v>
      </c>
    </row>
    <row r="82915" spans="1:3" x14ac:dyDescent="0.2">
      <c r="A82915" t="s">
        <v>27</v>
      </c>
      <c r="B82915" s="1">
        <v>45670</v>
      </c>
      <c r="C82915">
        <v>41.21</v>
      </c>
    </row>
    <row r="82916" spans="1:3" x14ac:dyDescent="0.2">
      <c r="A82916" t="s">
        <v>27</v>
      </c>
      <c r="B82916" s="1">
        <v>45670</v>
      </c>
      <c r="C82916">
        <v>41.21</v>
      </c>
    </row>
    <row r="82917" spans="1:3" x14ac:dyDescent="0.2">
      <c r="A82917" t="s">
        <v>27</v>
      </c>
      <c r="B82917" s="1">
        <v>45670</v>
      </c>
      <c r="C82917">
        <v>41.21</v>
      </c>
    </row>
    <row r="82918" spans="1:3" x14ac:dyDescent="0.2">
      <c r="A82918" t="s">
        <v>27</v>
      </c>
      <c r="B82918" s="1">
        <v>45670</v>
      </c>
      <c r="C82918">
        <v>41.21</v>
      </c>
    </row>
    <row r="82919" spans="1:3" x14ac:dyDescent="0.2">
      <c r="A82919" t="s">
        <v>27</v>
      </c>
      <c r="B82919" s="1">
        <v>45670</v>
      </c>
      <c r="C82919">
        <v>29.96</v>
      </c>
    </row>
    <row r="82920" spans="1:3" x14ac:dyDescent="0.2">
      <c r="A82920" t="s">
        <v>27</v>
      </c>
      <c r="B82920" s="1">
        <v>45670</v>
      </c>
      <c r="C82920">
        <v>62.21</v>
      </c>
    </row>
    <row r="82921" spans="1:3" x14ac:dyDescent="0.2">
      <c r="A82921" t="s">
        <v>27</v>
      </c>
      <c r="B82921" s="1">
        <v>45670</v>
      </c>
      <c r="C82921">
        <v>29.96</v>
      </c>
    </row>
    <row r="82922" spans="1:3" x14ac:dyDescent="0.2">
      <c r="A82922" t="s">
        <v>27</v>
      </c>
      <c r="B82922" s="1">
        <v>45670</v>
      </c>
      <c r="C82922">
        <v>33.71</v>
      </c>
    </row>
    <row r="82923" spans="1:3" x14ac:dyDescent="0.2">
      <c r="A82923" t="s">
        <v>27</v>
      </c>
      <c r="B82923" s="1">
        <v>45670</v>
      </c>
      <c r="C82923">
        <v>104.25</v>
      </c>
    </row>
    <row r="82924" spans="1:3" x14ac:dyDescent="0.2">
      <c r="A82924" t="s">
        <v>27</v>
      </c>
      <c r="B82924" s="1">
        <v>45670</v>
      </c>
      <c r="C82924">
        <v>29.25</v>
      </c>
    </row>
    <row r="82925" spans="1:3" x14ac:dyDescent="0.2">
      <c r="A82925" t="s">
        <v>27</v>
      </c>
      <c r="B82925" s="1">
        <v>45670</v>
      </c>
      <c r="C82925">
        <v>29.25</v>
      </c>
    </row>
    <row r="82926" spans="1:3" x14ac:dyDescent="0.2">
      <c r="A82926" t="s">
        <v>27</v>
      </c>
      <c r="B82926" s="1">
        <v>45670</v>
      </c>
      <c r="C82926">
        <v>51.75</v>
      </c>
    </row>
    <row r="82927" spans="1:3" x14ac:dyDescent="0.2">
      <c r="A82927" t="s">
        <v>27</v>
      </c>
      <c r="B82927" s="1">
        <v>45670</v>
      </c>
      <c r="C82927">
        <v>33.71</v>
      </c>
    </row>
    <row r="82928" spans="1:3" x14ac:dyDescent="0.2">
      <c r="A82928" t="s">
        <v>27</v>
      </c>
      <c r="B82928" s="1">
        <v>45670</v>
      </c>
      <c r="C82928">
        <v>44.25</v>
      </c>
    </row>
    <row r="82929" spans="1:3" x14ac:dyDescent="0.2">
      <c r="A82929" t="s">
        <v>27</v>
      </c>
      <c r="B82929" s="1">
        <v>45670</v>
      </c>
      <c r="C82929">
        <v>44.25</v>
      </c>
    </row>
    <row r="82930" spans="1:3" x14ac:dyDescent="0.2">
      <c r="A82930" t="s">
        <v>27</v>
      </c>
      <c r="B82930" s="1">
        <v>45670</v>
      </c>
      <c r="C82930">
        <v>89.25</v>
      </c>
    </row>
    <row r="82931" spans="1:3" x14ac:dyDescent="0.2">
      <c r="A82931" t="s">
        <v>27</v>
      </c>
      <c r="B82931" s="1">
        <v>45670</v>
      </c>
      <c r="C82931">
        <v>29.25</v>
      </c>
    </row>
    <row r="82932" spans="1:3" x14ac:dyDescent="0.2">
      <c r="A82932" t="s">
        <v>27</v>
      </c>
      <c r="B82932" s="1">
        <v>45670</v>
      </c>
      <c r="C82932">
        <v>44.25</v>
      </c>
    </row>
    <row r="82933" spans="1:3" x14ac:dyDescent="0.2">
      <c r="A82933" t="s">
        <v>27</v>
      </c>
      <c r="B82933" s="1">
        <v>45670</v>
      </c>
      <c r="C82933">
        <v>18.75</v>
      </c>
    </row>
    <row r="82934" spans="1:3" x14ac:dyDescent="0.2">
      <c r="A82934" t="s">
        <v>27</v>
      </c>
      <c r="B82934" s="1">
        <v>45670</v>
      </c>
      <c r="C82934">
        <v>44.25</v>
      </c>
    </row>
    <row r="82935" spans="1:3" x14ac:dyDescent="0.2">
      <c r="A82935" t="s">
        <v>27</v>
      </c>
      <c r="B82935" s="1">
        <v>45670</v>
      </c>
      <c r="C82935">
        <v>59.25</v>
      </c>
    </row>
    <row r="82936" spans="1:3" x14ac:dyDescent="0.2">
      <c r="A82936" t="s">
        <v>27</v>
      </c>
      <c r="B82936" s="1">
        <v>45670</v>
      </c>
      <c r="C82936">
        <v>18.75</v>
      </c>
    </row>
    <row r="82937" spans="1:3" x14ac:dyDescent="0.2">
      <c r="A82937" t="s">
        <v>27</v>
      </c>
      <c r="B82937" s="1">
        <v>45670</v>
      </c>
      <c r="C82937">
        <v>66.75</v>
      </c>
    </row>
    <row r="82938" spans="1:3" x14ac:dyDescent="0.2">
      <c r="A82938" t="s">
        <v>27</v>
      </c>
      <c r="B82938" s="1">
        <v>45670</v>
      </c>
      <c r="C82938">
        <v>51.75</v>
      </c>
    </row>
    <row r="82939" spans="1:3" x14ac:dyDescent="0.2">
      <c r="A82939" t="s">
        <v>27</v>
      </c>
      <c r="B82939" s="1">
        <v>45670</v>
      </c>
      <c r="C82939">
        <v>44.25</v>
      </c>
    </row>
    <row r="82940" spans="1:3" x14ac:dyDescent="0.2">
      <c r="A82940" t="s">
        <v>27</v>
      </c>
      <c r="B82940" s="1">
        <v>45670</v>
      </c>
      <c r="C82940">
        <v>29.25</v>
      </c>
    </row>
    <row r="82941" spans="1:3" x14ac:dyDescent="0.2">
      <c r="A82941" t="s">
        <v>27</v>
      </c>
      <c r="B82941" s="1">
        <v>45670</v>
      </c>
      <c r="C82941">
        <v>41.96</v>
      </c>
    </row>
    <row r="82942" spans="1:3" x14ac:dyDescent="0.2">
      <c r="A82942" t="s">
        <v>27</v>
      </c>
      <c r="B82942" s="1">
        <v>45670</v>
      </c>
      <c r="C82942">
        <v>41.21</v>
      </c>
    </row>
    <row r="82943" spans="1:3" x14ac:dyDescent="0.2">
      <c r="A82943" t="s">
        <v>27</v>
      </c>
      <c r="B82943" s="1">
        <v>45670</v>
      </c>
      <c r="C82943">
        <v>96.75</v>
      </c>
    </row>
    <row r="82944" spans="1:3" x14ac:dyDescent="0.2">
      <c r="A82944" t="s">
        <v>27</v>
      </c>
      <c r="B82944" s="1">
        <v>45670</v>
      </c>
      <c r="C82944">
        <v>36.75</v>
      </c>
    </row>
    <row r="82945" spans="1:3" x14ac:dyDescent="0.2">
      <c r="A82945" t="s">
        <v>27</v>
      </c>
      <c r="B82945" s="1">
        <v>45670</v>
      </c>
      <c r="C82945">
        <v>18.75</v>
      </c>
    </row>
    <row r="82946" spans="1:3" x14ac:dyDescent="0.2">
      <c r="A82946" t="s">
        <v>27</v>
      </c>
      <c r="B82946" s="1">
        <v>45670</v>
      </c>
      <c r="C82946">
        <v>41.96</v>
      </c>
    </row>
    <row r="82947" spans="1:3" x14ac:dyDescent="0.2">
      <c r="A82947" t="s">
        <v>27</v>
      </c>
      <c r="B82947" s="1">
        <v>45670</v>
      </c>
      <c r="C82947">
        <v>89.25</v>
      </c>
    </row>
    <row r="82948" spans="1:3" x14ac:dyDescent="0.2">
      <c r="A82948" t="s">
        <v>27</v>
      </c>
      <c r="B82948" s="1">
        <v>45670</v>
      </c>
      <c r="C82948">
        <v>66.75</v>
      </c>
    </row>
    <row r="82949" spans="1:3" x14ac:dyDescent="0.2">
      <c r="A82949" t="s">
        <v>27</v>
      </c>
      <c r="B82949" s="1">
        <v>45670</v>
      </c>
      <c r="C82949">
        <v>41.96</v>
      </c>
    </row>
    <row r="82950" spans="1:3" x14ac:dyDescent="0.2">
      <c r="A82950" t="s">
        <v>27</v>
      </c>
      <c r="B82950" s="1">
        <v>45670</v>
      </c>
      <c r="C82950">
        <v>35.96</v>
      </c>
    </row>
    <row r="82951" spans="1:3" x14ac:dyDescent="0.2">
      <c r="A82951" t="s">
        <v>27</v>
      </c>
      <c r="B82951" s="1">
        <v>45670</v>
      </c>
      <c r="C82951">
        <v>33.71</v>
      </c>
    </row>
    <row r="82952" spans="1:3" x14ac:dyDescent="0.2">
      <c r="A82952" t="s">
        <v>27</v>
      </c>
      <c r="B82952" s="1">
        <v>45670</v>
      </c>
      <c r="C82952">
        <v>104.25</v>
      </c>
    </row>
    <row r="82953" spans="1:3" x14ac:dyDescent="0.2">
      <c r="A82953" t="s">
        <v>27</v>
      </c>
      <c r="B82953" s="1">
        <v>45670</v>
      </c>
      <c r="C82953">
        <v>41.21</v>
      </c>
    </row>
    <row r="82954" spans="1:3" x14ac:dyDescent="0.2">
      <c r="A82954" t="s">
        <v>27</v>
      </c>
      <c r="B82954" s="1">
        <v>45670</v>
      </c>
      <c r="C82954">
        <v>41.21</v>
      </c>
    </row>
    <row r="82955" spans="1:3" x14ac:dyDescent="0.2">
      <c r="A82955" t="s">
        <v>27</v>
      </c>
      <c r="B82955" s="1">
        <v>45670</v>
      </c>
      <c r="C82955">
        <v>41.21</v>
      </c>
    </row>
    <row r="82956" spans="1:3" x14ac:dyDescent="0.2">
      <c r="A82956" t="s">
        <v>1466</v>
      </c>
      <c r="B82956" s="1">
        <v>45670</v>
      </c>
      <c r="C82956">
        <v>65.45</v>
      </c>
    </row>
    <row r="82957" spans="1:3" x14ac:dyDescent="0.2">
      <c r="A82957" t="s">
        <v>27</v>
      </c>
      <c r="B82957" s="1">
        <v>45670</v>
      </c>
      <c r="C82957">
        <v>41.21</v>
      </c>
    </row>
    <row r="82958" spans="1:3" x14ac:dyDescent="0.2">
      <c r="A82958" t="s">
        <v>27</v>
      </c>
      <c r="B82958" s="1">
        <v>45670</v>
      </c>
      <c r="C82958">
        <v>44.25</v>
      </c>
    </row>
    <row r="82959" spans="1:3" x14ac:dyDescent="0.2">
      <c r="A82959" t="s">
        <v>1467</v>
      </c>
      <c r="B82959" s="1">
        <v>45670</v>
      </c>
      <c r="C82959">
        <v>450.57</v>
      </c>
    </row>
    <row r="82960" spans="1:3" x14ac:dyDescent="0.2">
      <c r="A82960" t="s">
        <v>444</v>
      </c>
      <c r="B82960" s="1">
        <v>45670</v>
      </c>
      <c r="C82960">
        <v>39.799999999999997</v>
      </c>
    </row>
    <row r="82961" spans="1:3" x14ac:dyDescent="0.2">
      <c r="A82961" t="s">
        <v>1468</v>
      </c>
      <c r="B82961" s="1">
        <v>45670</v>
      </c>
      <c r="C82961">
        <v>268.95</v>
      </c>
    </row>
    <row r="82962" spans="1:3" x14ac:dyDescent="0.2">
      <c r="A82962" t="s">
        <v>612</v>
      </c>
      <c r="B82962" s="1">
        <v>45670</v>
      </c>
      <c r="C82962">
        <v>283.91000000000003</v>
      </c>
    </row>
    <row r="82963" spans="1:3" x14ac:dyDescent="0.2">
      <c r="A82963" t="s">
        <v>1469</v>
      </c>
      <c r="B82963" s="1">
        <v>45670</v>
      </c>
      <c r="C82963">
        <v>299.25</v>
      </c>
    </row>
    <row r="82964" spans="1:3" x14ac:dyDescent="0.2">
      <c r="A82964" t="s">
        <v>1470</v>
      </c>
      <c r="B82964" s="1">
        <v>45670</v>
      </c>
      <c r="C82964">
        <v>59</v>
      </c>
    </row>
    <row r="82965" spans="1:3" x14ac:dyDescent="0.2">
      <c r="A82965" t="s">
        <v>1471</v>
      </c>
      <c r="B82965" s="1">
        <v>45670</v>
      </c>
      <c r="C82965">
        <v>71.45</v>
      </c>
    </row>
    <row r="82966" spans="1:3" x14ac:dyDescent="0.2">
      <c r="A82966" t="s">
        <v>1472</v>
      </c>
      <c r="B82966" s="1">
        <v>45670</v>
      </c>
      <c r="C82966">
        <v>121.9</v>
      </c>
    </row>
    <row r="82967" spans="1:3" x14ac:dyDescent="0.2">
      <c r="A82967" t="s">
        <v>1473</v>
      </c>
      <c r="B82967" s="1">
        <v>45670</v>
      </c>
      <c r="C82967">
        <v>48.33</v>
      </c>
    </row>
    <row r="82968" spans="1:3" x14ac:dyDescent="0.2">
      <c r="A82968" t="s">
        <v>1474</v>
      </c>
      <c r="B82968" s="1">
        <v>45670</v>
      </c>
      <c r="C82968">
        <v>66.900000000000006</v>
      </c>
    </row>
    <row r="82969" spans="1:3" x14ac:dyDescent="0.2">
      <c r="A82969" t="s">
        <v>1475</v>
      </c>
      <c r="B82969" s="1">
        <v>45670</v>
      </c>
      <c r="C82969">
        <v>47.95</v>
      </c>
    </row>
    <row r="82970" spans="1:3" x14ac:dyDescent="0.2">
      <c r="A82970" t="s">
        <v>1476</v>
      </c>
      <c r="B82970" s="1">
        <v>45670</v>
      </c>
      <c r="C82970">
        <v>63.9</v>
      </c>
    </row>
    <row r="82971" spans="1:3" x14ac:dyDescent="0.2">
      <c r="A82971" t="s">
        <v>1477</v>
      </c>
      <c r="B82971" s="1">
        <v>45670</v>
      </c>
      <c r="C82971">
        <v>56.9</v>
      </c>
    </row>
    <row r="82972" spans="1:3" x14ac:dyDescent="0.2">
      <c r="A82972" t="s">
        <v>1478</v>
      </c>
      <c r="B82972" s="1">
        <v>45670</v>
      </c>
      <c r="C82972">
        <v>32.4</v>
      </c>
    </row>
    <row r="82973" spans="1:3" x14ac:dyDescent="0.2">
      <c r="A82973" t="s">
        <v>1479</v>
      </c>
      <c r="B82973" s="1">
        <v>45670</v>
      </c>
      <c r="C82973">
        <v>54.95</v>
      </c>
    </row>
    <row r="82974" spans="1:3" x14ac:dyDescent="0.2">
      <c r="A82974" t="s">
        <v>1480</v>
      </c>
      <c r="B82974" s="1">
        <v>45670</v>
      </c>
      <c r="C82974">
        <v>22.9</v>
      </c>
    </row>
    <row r="82975" spans="1:3" x14ac:dyDescent="0.2">
      <c r="A82975" t="s">
        <v>1481</v>
      </c>
      <c r="B82975" s="1">
        <v>45670</v>
      </c>
      <c r="C82975">
        <v>63.9</v>
      </c>
    </row>
    <row r="82976" spans="1:3" x14ac:dyDescent="0.2">
      <c r="A82976" t="s">
        <v>1482</v>
      </c>
      <c r="B82976" s="1">
        <v>45670</v>
      </c>
      <c r="C82976">
        <v>63.9</v>
      </c>
    </row>
    <row r="82977" spans="1:3" x14ac:dyDescent="0.2">
      <c r="A82977" t="s">
        <v>1134</v>
      </c>
      <c r="B82977" s="1">
        <v>45670</v>
      </c>
      <c r="C82977">
        <v>111.9</v>
      </c>
    </row>
    <row r="82978" spans="1:3" x14ac:dyDescent="0.2">
      <c r="A82978" t="s">
        <v>1483</v>
      </c>
      <c r="B82978" s="1">
        <v>45670</v>
      </c>
      <c r="C82978">
        <v>58.9</v>
      </c>
    </row>
    <row r="82979" spans="1:3" x14ac:dyDescent="0.2">
      <c r="A82979" t="s">
        <v>1484</v>
      </c>
      <c r="B82979" s="1">
        <v>45670</v>
      </c>
      <c r="C82979">
        <v>127.5</v>
      </c>
    </row>
    <row r="82980" spans="1:3" x14ac:dyDescent="0.2">
      <c r="A82980" t="s">
        <v>1485</v>
      </c>
      <c r="B82980" s="1">
        <v>45670</v>
      </c>
      <c r="C82980">
        <v>53.9</v>
      </c>
    </row>
    <row r="82981" spans="1:3" x14ac:dyDescent="0.2">
      <c r="A82981" t="s">
        <v>1486</v>
      </c>
      <c r="B82981" s="1">
        <v>45670</v>
      </c>
      <c r="C82981">
        <v>48.65</v>
      </c>
    </row>
    <row r="82982" spans="1:3" x14ac:dyDescent="0.2">
      <c r="A82982" t="s">
        <v>823</v>
      </c>
      <c r="B82982" s="1">
        <v>45670</v>
      </c>
      <c r="C82982">
        <v>56</v>
      </c>
    </row>
    <row r="82983" spans="1:3" x14ac:dyDescent="0.2">
      <c r="A82983" t="s">
        <v>1487</v>
      </c>
      <c r="B82983" s="1">
        <v>45670</v>
      </c>
      <c r="C82983">
        <v>59.9</v>
      </c>
    </row>
    <row r="82984" spans="1:3" x14ac:dyDescent="0.2">
      <c r="A82984" t="s">
        <v>1488</v>
      </c>
      <c r="B82984" s="1">
        <v>45670</v>
      </c>
      <c r="C82984">
        <v>125.4</v>
      </c>
    </row>
    <row r="82985" spans="1:3" x14ac:dyDescent="0.2">
      <c r="A82985" t="s">
        <v>1489</v>
      </c>
      <c r="B82985" s="1">
        <v>45670</v>
      </c>
      <c r="C82985">
        <v>117.35</v>
      </c>
    </row>
    <row r="82986" spans="1:3" x14ac:dyDescent="0.2">
      <c r="A82986" t="s">
        <v>1490</v>
      </c>
      <c r="B82986" s="1">
        <v>45670</v>
      </c>
      <c r="C82986">
        <v>75.150000000000006</v>
      </c>
    </row>
    <row r="82987" spans="1:3" x14ac:dyDescent="0.2">
      <c r="A82987" t="s">
        <v>1491</v>
      </c>
      <c r="B82987" s="1">
        <v>45670</v>
      </c>
      <c r="C82987">
        <v>43.9</v>
      </c>
    </row>
    <row r="82988" spans="1:3" x14ac:dyDescent="0.2">
      <c r="A82988" t="s">
        <v>444</v>
      </c>
      <c r="B82988" s="1">
        <v>45670</v>
      </c>
      <c r="C82988">
        <v>97.65</v>
      </c>
    </row>
    <row r="82989" spans="1:3" x14ac:dyDescent="0.2">
      <c r="A82989" t="s">
        <v>1492</v>
      </c>
      <c r="B82989" s="1">
        <v>45670</v>
      </c>
      <c r="C82989">
        <v>26.9</v>
      </c>
    </row>
    <row r="82990" spans="1:3" x14ac:dyDescent="0.2">
      <c r="A82990" t="s">
        <v>1493</v>
      </c>
      <c r="B82990" s="1">
        <v>45670</v>
      </c>
      <c r="C82990">
        <v>750</v>
      </c>
    </row>
    <row r="82991" spans="1:3" x14ac:dyDescent="0.2">
      <c r="A82991" t="s">
        <v>985</v>
      </c>
      <c r="B82991" s="1">
        <v>45670</v>
      </c>
      <c r="C82991">
        <v>248.85</v>
      </c>
    </row>
    <row r="82992" spans="1:3" x14ac:dyDescent="0.2">
      <c r="A82992" t="s">
        <v>1494</v>
      </c>
      <c r="B82992" s="1">
        <v>45670</v>
      </c>
      <c r="C82992">
        <v>104.85</v>
      </c>
    </row>
    <row r="82993" spans="1:3" x14ac:dyDescent="0.2">
      <c r="A82993" t="s">
        <v>1495</v>
      </c>
      <c r="B82993" s="1">
        <v>45670</v>
      </c>
      <c r="C82993">
        <v>79.849999999999994</v>
      </c>
    </row>
    <row r="82994" spans="1:3" x14ac:dyDescent="0.2">
      <c r="A82994" t="s">
        <v>1496</v>
      </c>
      <c r="B82994" s="1">
        <v>45670</v>
      </c>
      <c r="C82994">
        <v>54.9</v>
      </c>
    </row>
    <row r="82995" spans="1:3" x14ac:dyDescent="0.2">
      <c r="A82995" t="s">
        <v>1497</v>
      </c>
      <c r="B82995" s="1">
        <v>45670</v>
      </c>
      <c r="C82995">
        <v>58.9</v>
      </c>
    </row>
    <row r="82996" spans="1:3" x14ac:dyDescent="0.2">
      <c r="A82996" t="s">
        <v>371</v>
      </c>
      <c r="B82996" s="1">
        <v>45670</v>
      </c>
      <c r="C82996">
        <v>252.2</v>
      </c>
    </row>
    <row r="82997" spans="1:3" x14ac:dyDescent="0.2">
      <c r="A82997" t="s">
        <v>1498</v>
      </c>
      <c r="B82997" s="1">
        <v>45670</v>
      </c>
      <c r="C82997">
        <v>43.9</v>
      </c>
    </row>
    <row r="82998" spans="1:3" x14ac:dyDescent="0.2">
      <c r="A82998" t="s">
        <v>1499</v>
      </c>
      <c r="B82998" s="1">
        <v>45670</v>
      </c>
      <c r="C82998">
        <v>58.9</v>
      </c>
    </row>
    <row r="82999" spans="1:3" x14ac:dyDescent="0.2">
      <c r="A82999" t="s">
        <v>1500</v>
      </c>
      <c r="B82999" s="1">
        <v>45670</v>
      </c>
      <c r="C82999">
        <v>28.9</v>
      </c>
    </row>
    <row r="83000" spans="1:3" x14ac:dyDescent="0.2">
      <c r="A83000" t="s">
        <v>1501</v>
      </c>
      <c r="B83000" s="1">
        <v>45670</v>
      </c>
      <c r="C83000">
        <v>87.85</v>
      </c>
    </row>
    <row r="83001" spans="1:3" x14ac:dyDescent="0.2">
      <c r="A83001" t="s">
        <v>1502</v>
      </c>
      <c r="B83001" s="1">
        <v>45670</v>
      </c>
      <c r="C83001">
        <v>54.9</v>
      </c>
    </row>
    <row r="83002" spans="1:3" x14ac:dyDescent="0.2">
      <c r="A83002" t="s">
        <v>1362</v>
      </c>
      <c r="B83002" s="1">
        <v>45670</v>
      </c>
      <c r="C83002">
        <v>82.85</v>
      </c>
    </row>
    <row r="83003" spans="1:3" x14ac:dyDescent="0.2">
      <c r="A83003" t="s">
        <v>1503</v>
      </c>
      <c r="B83003" s="1">
        <v>45670</v>
      </c>
      <c r="C83003">
        <v>54.9</v>
      </c>
    </row>
    <row r="83004" spans="1:3" x14ac:dyDescent="0.2">
      <c r="A83004" t="s">
        <v>1504</v>
      </c>
      <c r="B83004" s="1">
        <v>45670</v>
      </c>
      <c r="C83004">
        <v>108.75</v>
      </c>
    </row>
    <row r="83005" spans="1:3" x14ac:dyDescent="0.2">
      <c r="A83005" t="s">
        <v>1505</v>
      </c>
      <c r="B83005" s="1">
        <v>45670</v>
      </c>
      <c r="C83005">
        <v>54.9</v>
      </c>
    </row>
    <row r="83006" spans="1:3" x14ac:dyDescent="0.2">
      <c r="A83006" t="s">
        <v>1506</v>
      </c>
      <c r="B83006" s="1">
        <v>45670</v>
      </c>
      <c r="C83006">
        <v>234.85</v>
      </c>
    </row>
    <row r="83007" spans="1:3" x14ac:dyDescent="0.2">
      <c r="A83007" t="s">
        <v>1507</v>
      </c>
      <c r="B83007" s="1">
        <v>45670</v>
      </c>
      <c r="C83007">
        <v>58.9</v>
      </c>
    </row>
    <row r="83008" spans="1:3" x14ac:dyDescent="0.2">
      <c r="A83008" t="s">
        <v>612</v>
      </c>
      <c r="B83008" s="1">
        <v>45670</v>
      </c>
      <c r="C83008">
        <v>326.02</v>
      </c>
    </row>
    <row r="83009" spans="1:3" x14ac:dyDescent="0.2">
      <c r="A83009" t="s">
        <v>1508</v>
      </c>
      <c r="B83009" s="1">
        <v>45670</v>
      </c>
      <c r="C83009">
        <v>59.9</v>
      </c>
    </row>
    <row r="83010" spans="1:3" x14ac:dyDescent="0.2">
      <c r="A83010" t="s">
        <v>12</v>
      </c>
      <c r="B83010" s="1">
        <v>45670</v>
      </c>
      <c r="C83010">
        <v>332.94</v>
      </c>
    </row>
    <row r="83011" spans="1:3" x14ac:dyDescent="0.2">
      <c r="A83011" t="s">
        <v>248</v>
      </c>
      <c r="B83011" s="1">
        <v>45670</v>
      </c>
      <c r="C83011">
        <v>121.08</v>
      </c>
    </row>
    <row r="83012" spans="1:3" x14ac:dyDescent="0.2">
      <c r="A83012" t="s">
        <v>12</v>
      </c>
      <c r="B83012" s="1">
        <v>45670</v>
      </c>
      <c r="C83012">
        <v>133.32</v>
      </c>
    </row>
    <row r="83013" spans="1:3" x14ac:dyDescent="0.2">
      <c r="A83013" t="s">
        <v>1509</v>
      </c>
      <c r="B83013" s="1">
        <v>45670</v>
      </c>
      <c r="C83013">
        <v>6.75</v>
      </c>
    </row>
    <row r="83014" spans="1:3" x14ac:dyDescent="0.2">
      <c r="A83014" t="s">
        <v>481</v>
      </c>
      <c r="B83014" s="1">
        <v>45670</v>
      </c>
      <c r="C83014">
        <v>454.32</v>
      </c>
    </row>
    <row r="83015" spans="1:3" x14ac:dyDescent="0.2">
      <c r="A83015" t="s">
        <v>810</v>
      </c>
      <c r="B83015" s="1">
        <v>45670</v>
      </c>
      <c r="C83015">
        <v>352.5</v>
      </c>
    </row>
    <row r="83016" spans="1:3" x14ac:dyDescent="0.2">
      <c r="A83016" t="s">
        <v>326</v>
      </c>
      <c r="B83016" s="1">
        <v>45670</v>
      </c>
      <c r="C83016">
        <v>332.68</v>
      </c>
    </row>
    <row r="83017" spans="1:3" x14ac:dyDescent="0.2">
      <c r="A83017" t="s">
        <v>12</v>
      </c>
      <c r="B83017" s="1">
        <v>45670</v>
      </c>
      <c r="C83017">
        <v>187.72</v>
      </c>
    </row>
    <row r="83018" spans="1:3" x14ac:dyDescent="0.2">
      <c r="A83018" t="s">
        <v>64</v>
      </c>
      <c r="B83018" s="1">
        <v>45671</v>
      </c>
      <c r="C83018">
        <v>388.93</v>
      </c>
    </row>
    <row r="83019" spans="1:3" x14ac:dyDescent="0.2">
      <c r="A83019" t="s">
        <v>1435</v>
      </c>
      <c r="B83019" s="1">
        <v>45671</v>
      </c>
      <c r="C83019">
        <v>351.8</v>
      </c>
    </row>
    <row r="83020" spans="1:3" x14ac:dyDescent="0.2">
      <c r="A83020" t="s">
        <v>119</v>
      </c>
      <c r="B83020" s="1">
        <v>45671</v>
      </c>
      <c r="C83020">
        <v>232.63</v>
      </c>
    </row>
    <row r="83021" spans="1:3" x14ac:dyDescent="0.2">
      <c r="A83021" t="s">
        <v>127</v>
      </c>
      <c r="B83021" s="1">
        <v>45671</v>
      </c>
      <c r="C83021">
        <v>255.68</v>
      </c>
    </row>
    <row r="83022" spans="1:3" x14ac:dyDescent="0.2">
      <c r="A83022" t="s">
        <v>122</v>
      </c>
      <c r="B83022" s="1">
        <v>45671</v>
      </c>
      <c r="C83022">
        <v>1699.85</v>
      </c>
    </row>
    <row r="83023" spans="1:3" x14ac:dyDescent="0.2">
      <c r="A83023" t="s">
        <v>396</v>
      </c>
      <c r="B83023" s="1">
        <v>45671</v>
      </c>
      <c r="C83023">
        <v>447.91</v>
      </c>
    </row>
    <row r="83024" spans="1:3" x14ac:dyDescent="0.2">
      <c r="A83024" t="s">
        <v>1436</v>
      </c>
      <c r="B83024" s="1">
        <v>45671</v>
      </c>
      <c r="C83024">
        <v>479</v>
      </c>
    </row>
    <row r="83025" spans="1:3" x14ac:dyDescent="0.2">
      <c r="A83025" t="s">
        <v>315</v>
      </c>
      <c r="B83025" s="1">
        <v>45671</v>
      </c>
      <c r="C83025">
        <v>355.98</v>
      </c>
    </row>
    <row r="83026" spans="1:3" x14ac:dyDescent="0.2">
      <c r="A83026" t="s">
        <v>119</v>
      </c>
      <c r="B83026" s="1">
        <v>45671</v>
      </c>
      <c r="C83026">
        <v>312.75</v>
      </c>
    </row>
    <row r="83027" spans="1:3" x14ac:dyDescent="0.2">
      <c r="A83027" t="s">
        <v>418</v>
      </c>
      <c r="B83027" s="1">
        <v>45671</v>
      </c>
      <c r="C83027">
        <v>268.16000000000003</v>
      </c>
    </row>
    <row r="83028" spans="1:3" x14ac:dyDescent="0.2">
      <c r="A83028" t="s">
        <v>4</v>
      </c>
      <c r="B83028" s="1">
        <v>45671</v>
      </c>
      <c r="C83028">
        <v>829.03</v>
      </c>
    </row>
    <row r="83029" spans="1:3" x14ac:dyDescent="0.2">
      <c r="A83029" t="s">
        <v>590</v>
      </c>
      <c r="B83029" s="1">
        <v>45671</v>
      </c>
      <c r="C83029">
        <v>296.10000000000002</v>
      </c>
    </row>
    <row r="83030" spans="1:3" x14ac:dyDescent="0.2">
      <c r="A83030" t="s">
        <v>304</v>
      </c>
      <c r="B83030" s="1">
        <v>45671</v>
      </c>
      <c r="C83030">
        <v>39.21</v>
      </c>
    </row>
    <row r="83031" spans="1:3" x14ac:dyDescent="0.2">
      <c r="A83031" t="s">
        <v>723</v>
      </c>
      <c r="B83031" s="1">
        <v>45671</v>
      </c>
      <c r="C83031">
        <v>611</v>
      </c>
    </row>
    <row r="83032" spans="1:3" x14ac:dyDescent="0.2">
      <c r="A83032" t="s">
        <v>128</v>
      </c>
      <c r="B83032" s="1">
        <v>45671</v>
      </c>
      <c r="C83032">
        <v>74.37</v>
      </c>
    </row>
    <row r="83033" spans="1:3" x14ac:dyDescent="0.2">
      <c r="A83033" t="s">
        <v>119</v>
      </c>
      <c r="B83033" s="1">
        <v>45671</v>
      </c>
      <c r="C83033">
        <v>699.8</v>
      </c>
    </row>
    <row r="83034" spans="1:3" x14ac:dyDescent="0.2">
      <c r="A83034" t="s">
        <v>46</v>
      </c>
      <c r="B83034" s="1">
        <v>45671</v>
      </c>
      <c r="C83034">
        <v>81.97</v>
      </c>
    </row>
    <row r="83035" spans="1:3" x14ac:dyDescent="0.2">
      <c r="A83035" t="s">
        <v>46</v>
      </c>
      <c r="B83035" s="1">
        <v>45671</v>
      </c>
      <c r="C83035">
        <v>135.94</v>
      </c>
    </row>
    <row r="83036" spans="1:3" x14ac:dyDescent="0.2">
      <c r="A83036" t="s">
        <v>392</v>
      </c>
      <c r="B83036" s="1">
        <v>45671</v>
      </c>
      <c r="C83036">
        <v>86.65</v>
      </c>
    </row>
    <row r="83037" spans="1:3" x14ac:dyDescent="0.2">
      <c r="A83037" t="s">
        <v>1437</v>
      </c>
      <c r="B83037" s="1">
        <v>45671</v>
      </c>
      <c r="C83037">
        <v>59</v>
      </c>
    </row>
    <row r="83038" spans="1:3" x14ac:dyDescent="0.2">
      <c r="A83038" t="s">
        <v>1438</v>
      </c>
      <c r="B83038" s="1">
        <v>45671</v>
      </c>
      <c r="C83038">
        <v>47.95</v>
      </c>
    </row>
    <row r="83039" spans="1:3" x14ac:dyDescent="0.2">
      <c r="A83039" t="s">
        <v>1439</v>
      </c>
      <c r="B83039" s="1">
        <v>45671</v>
      </c>
      <c r="C83039">
        <v>133.94999999999999</v>
      </c>
    </row>
    <row r="83040" spans="1:3" x14ac:dyDescent="0.2">
      <c r="A83040" t="s">
        <v>1440</v>
      </c>
      <c r="B83040" s="1">
        <v>45671</v>
      </c>
      <c r="C83040">
        <v>88.9</v>
      </c>
    </row>
    <row r="83041" spans="1:3" x14ac:dyDescent="0.2">
      <c r="A83041" t="s">
        <v>1052</v>
      </c>
      <c r="B83041" s="1">
        <v>45671</v>
      </c>
      <c r="C83041">
        <v>76.8</v>
      </c>
    </row>
    <row r="83042" spans="1:3" x14ac:dyDescent="0.2">
      <c r="A83042" t="s">
        <v>807</v>
      </c>
      <c r="B83042" s="1">
        <v>45671</v>
      </c>
      <c r="C83042">
        <v>490.94</v>
      </c>
    </row>
    <row r="83043" spans="1:3" x14ac:dyDescent="0.2">
      <c r="A83043" t="s">
        <v>1183</v>
      </c>
      <c r="B83043" s="1">
        <v>45671</v>
      </c>
      <c r="C83043">
        <v>43.9</v>
      </c>
    </row>
    <row r="83044" spans="1:3" x14ac:dyDescent="0.2">
      <c r="A83044" t="s">
        <v>1441</v>
      </c>
      <c r="B83044" s="1">
        <v>45671</v>
      </c>
      <c r="C83044">
        <v>56.9</v>
      </c>
    </row>
    <row r="83045" spans="1:3" x14ac:dyDescent="0.2">
      <c r="A83045" t="s">
        <v>1053</v>
      </c>
      <c r="B83045" s="1">
        <v>45671</v>
      </c>
      <c r="C83045">
        <v>64.900000000000006</v>
      </c>
    </row>
    <row r="83046" spans="1:3" x14ac:dyDescent="0.2">
      <c r="A83046" t="s">
        <v>1442</v>
      </c>
      <c r="B83046" s="1">
        <v>45671</v>
      </c>
      <c r="C83046">
        <v>104.9</v>
      </c>
    </row>
    <row r="83047" spans="1:3" x14ac:dyDescent="0.2">
      <c r="A83047" t="s">
        <v>1443</v>
      </c>
      <c r="B83047" s="1">
        <v>45671</v>
      </c>
      <c r="C83047">
        <v>58.9</v>
      </c>
    </row>
    <row r="83048" spans="1:3" x14ac:dyDescent="0.2">
      <c r="A83048" t="s">
        <v>1444</v>
      </c>
      <c r="B83048" s="1">
        <v>45671</v>
      </c>
      <c r="C83048">
        <v>68.900000000000006</v>
      </c>
    </row>
    <row r="83049" spans="1:3" x14ac:dyDescent="0.2">
      <c r="A83049" t="s">
        <v>1045</v>
      </c>
      <c r="B83049" s="1">
        <v>45671</v>
      </c>
      <c r="C83049">
        <v>162.85</v>
      </c>
    </row>
    <row r="83050" spans="1:3" x14ac:dyDescent="0.2">
      <c r="A83050" t="s">
        <v>1445</v>
      </c>
      <c r="B83050" s="1">
        <v>45671</v>
      </c>
      <c r="C83050">
        <v>285</v>
      </c>
    </row>
    <row r="83051" spans="1:3" x14ac:dyDescent="0.2">
      <c r="A83051" t="s">
        <v>1446</v>
      </c>
      <c r="B83051" s="1">
        <v>45671</v>
      </c>
      <c r="C83051">
        <v>58.9</v>
      </c>
    </row>
    <row r="83052" spans="1:3" x14ac:dyDescent="0.2">
      <c r="A83052" t="s">
        <v>1357</v>
      </c>
      <c r="B83052" s="1">
        <v>45671</v>
      </c>
      <c r="C83052">
        <v>79.75</v>
      </c>
    </row>
    <row r="83053" spans="1:3" x14ac:dyDescent="0.2">
      <c r="A83053" t="s">
        <v>27</v>
      </c>
      <c r="B83053" s="1">
        <v>45671</v>
      </c>
      <c r="C83053">
        <v>36.75</v>
      </c>
    </row>
    <row r="83054" spans="1:3" x14ac:dyDescent="0.2">
      <c r="A83054" t="s">
        <v>27</v>
      </c>
      <c r="B83054" s="1">
        <v>45671</v>
      </c>
      <c r="C83054">
        <v>36.75</v>
      </c>
    </row>
    <row r="83055" spans="1:3" x14ac:dyDescent="0.2">
      <c r="A83055" t="s">
        <v>27</v>
      </c>
      <c r="B83055" s="1">
        <v>45671</v>
      </c>
      <c r="C83055">
        <v>36.75</v>
      </c>
    </row>
    <row r="83056" spans="1:3" x14ac:dyDescent="0.2">
      <c r="A83056" t="s">
        <v>27</v>
      </c>
      <c r="B83056" s="1">
        <v>45671</v>
      </c>
      <c r="C83056">
        <v>41.21</v>
      </c>
    </row>
    <row r="83057" spans="1:3" x14ac:dyDescent="0.2">
      <c r="A83057" t="s">
        <v>27</v>
      </c>
      <c r="B83057" s="1">
        <v>45671</v>
      </c>
      <c r="C83057">
        <v>29.25</v>
      </c>
    </row>
    <row r="83058" spans="1:3" x14ac:dyDescent="0.2">
      <c r="A83058" t="s">
        <v>27</v>
      </c>
      <c r="B83058" s="1">
        <v>45671</v>
      </c>
      <c r="C83058">
        <v>44.25</v>
      </c>
    </row>
    <row r="83059" spans="1:3" x14ac:dyDescent="0.2">
      <c r="A83059" t="s">
        <v>27</v>
      </c>
      <c r="B83059" s="1">
        <v>45671</v>
      </c>
      <c r="C83059">
        <v>36.75</v>
      </c>
    </row>
    <row r="83060" spans="1:3" x14ac:dyDescent="0.2">
      <c r="A83060" t="s">
        <v>1447</v>
      </c>
      <c r="B83060" s="1">
        <v>45671</v>
      </c>
      <c r="C83060">
        <v>45.4</v>
      </c>
    </row>
    <row r="83061" spans="1:3" x14ac:dyDescent="0.2">
      <c r="A83061" t="s">
        <v>1049</v>
      </c>
      <c r="B83061" s="1">
        <v>45671</v>
      </c>
      <c r="C83061">
        <v>22.45</v>
      </c>
    </row>
    <row r="83062" spans="1:3" x14ac:dyDescent="0.2">
      <c r="A83062" t="s">
        <v>1448</v>
      </c>
      <c r="B83062" s="1">
        <v>45671</v>
      </c>
      <c r="C83062">
        <v>91.9</v>
      </c>
    </row>
    <row r="83063" spans="1:3" x14ac:dyDescent="0.2">
      <c r="A83063" t="s">
        <v>1449</v>
      </c>
      <c r="B83063" s="1">
        <v>45671</v>
      </c>
      <c r="C83063">
        <v>116.65</v>
      </c>
    </row>
    <row r="83064" spans="1:3" x14ac:dyDescent="0.2">
      <c r="A83064" t="s">
        <v>1450</v>
      </c>
      <c r="B83064" s="1">
        <v>45671</v>
      </c>
      <c r="C83064">
        <v>58.9</v>
      </c>
    </row>
    <row r="83065" spans="1:3" x14ac:dyDescent="0.2">
      <c r="A83065" t="s">
        <v>335</v>
      </c>
      <c r="B83065" s="1">
        <v>45671</v>
      </c>
      <c r="C83065">
        <v>510</v>
      </c>
    </row>
    <row r="83066" spans="1:3" x14ac:dyDescent="0.2">
      <c r="A83066" t="s">
        <v>12</v>
      </c>
      <c r="B83066" s="1">
        <v>45671</v>
      </c>
      <c r="C83066">
        <v>642.11</v>
      </c>
    </row>
    <row r="83067" spans="1:3" x14ac:dyDescent="0.2">
      <c r="A83067" t="s">
        <v>321</v>
      </c>
      <c r="B83067" s="1">
        <v>45672</v>
      </c>
      <c r="C83067">
        <v>66.44</v>
      </c>
    </row>
    <row r="83068" spans="1:3" x14ac:dyDescent="0.2">
      <c r="A83068" t="s">
        <v>321</v>
      </c>
      <c r="B83068" s="1">
        <v>45672</v>
      </c>
      <c r="C83068">
        <v>612.72</v>
      </c>
    </row>
    <row r="83069" spans="1:3" x14ac:dyDescent="0.2">
      <c r="A83069" t="s">
        <v>13</v>
      </c>
      <c r="B83069" s="1">
        <v>45672</v>
      </c>
      <c r="C83069">
        <v>21.78</v>
      </c>
    </row>
    <row r="83070" spans="1:3" x14ac:dyDescent="0.2">
      <c r="A83070" t="s">
        <v>13</v>
      </c>
      <c r="B83070" s="1">
        <v>45672</v>
      </c>
      <c r="C83070">
        <v>21.78</v>
      </c>
    </row>
    <row r="83071" spans="1:3" x14ac:dyDescent="0.2">
      <c r="A83071" t="s">
        <v>1417</v>
      </c>
      <c r="B83071" s="1">
        <v>45672</v>
      </c>
      <c r="C83071">
        <v>44.45</v>
      </c>
    </row>
    <row r="83072" spans="1:3" x14ac:dyDescent="0.2">
      <c r="A83072" t="s">
        <v>411</v>
      </c>
      <c r="B83072" s="1">
        <v>45672</v>
      </c>
      <c r="C83072">
        <v>44.45</v>
      </c>
    </row>
    <row r="83073" spans="1:3" x14ac:dyDescent="0.2">
      <c r="A83073" t="s">
        <v>411</v>
      </c>
      <c r="B83073" s="1">
        <v>45672</v>
      </c>
      <c r="C83073">
        <v>49.45</v>
      </c>
    </row>
    <row r="83074" spans="1:3" x14ac:dyDescent="0.2">
      <c r="A83074" t="s">
        <v>1418</v>
      </c>
      <c r="B83074" s="1">
        <v>45672</v>
      </c>
      <c r="C83074">
        <v>44.5</v>
      </c>
    </row>
    <row r="83075" spans="1:3" x14ac:dyDescent="0.2">
      <c r="A83075" t="s">
        <v>3</v>
      </c>
      <c r="B83075" s="1">
        <v>45672</v>
      </c>
      <c r="C83075">
        <v>201.75</v>
      </c>
    </row>
    <row r="83076" spans="1:3" x14ac:dyDescent="0.2">
      <c r="A83076" t="s">
        <v>27</v>
      </c>
      <c r="B83076" s="1">
        <v>45672</v>
      </c>
      <c r="C83076">
        <v>51.75</v>
      </c>
    </row>
    <row r="83077" spans="1:3" x14ac:dyDescent="0.2">
      <c r="A83077" t="s">
        <v>396</v>
      </c>
      <c r="B83077" s="1">
        <v>45672</v>
      </c>
      <c r="C83077">
        <v>216.36</v>
      </c>
    </row>
    <row r="83078" spans="1:3" x14ac:dyDescent="0.2">
      <c r="A83078" t="s">
        <v>48</v>
      </c>
      <c r="B83078" s="1">
        <v>45672</v>
      </c>
      <c r="C83078">
        <v>348.8</v>
      </c>
    </row>
    <row r="83079" spans="1:3" x14ac:dyDescent="0.2">
      <c r="A83079" t="s">
        <v>3</v>
      </c>
      <c r="B83079" s="1">
        <v>45672</v>
      </c>
      <c r="C83079">
        <v>44.95</v>
      </c>
    </row>
    <row r="83080" spans="1:3" x14ac:dyDescent="0.2">
      <c r="A83080" t="s">
        <v>46</v>
      </c>
      <c r="B83080" s="1">
        <v>45672</v>
      </c>
      <c r="C83080">
        <v>81.97</v>
      </c>
    </row>
    <row r="83081" spans="1:3" x14ac:dyDescent="0.2">
      <c r="A83081" t="s">
        <v>184</v>
      </c>
      <c r="B83081" s="1">
        <v>45672</v>
      </c>
      <c r="C83081">
        <v>46.25</v>
      </c>
    </row>
    <row r="83082" spans="1:3" x14ac:dyDescent="0.2">
      <c r="A83082" t="s">
        <v>147</v>
      </c>
      <c r="B83082" s="1">
        <v>45672</v>
      </c>
      <c r="C83082">
        <v>636.85</v>
      </c>
    </row>
    <row r="83083" spans="1:3" x14ac:dyDescent="0.2">
      <c r="A83083" t="s">
        <v>1419</v>
      </c>
      <c r="B83083" s="1">
        <v>45672</v>
      </c>
      <c r="C83083">
        <v>88.9</v>
      </c>
    </row>
    <row r="83084" spans="1:3" x14ac:dyDescent="0.2">
      <c r="A83084" t="s">
        <v>1420</v>
      </c>
      <c r="B83084" s="1">
        <v>45672</v>
      </c>
      <c r="C83084">
        <v>72.400000000000006</v>
      </c>
    </row>
    <row r="83085" spans="1:3" x14ac:dyDescent="0.2">
      <c r="A83085" t="s">
        <v>37</v>
      </c>
      <c r="B83085" s="1">
        <v>45672</v>
      </c>
      <c r="C83085">
        <v>165.75</v>
      </c>
    </row>
    <row r="83086" spans="1:3" x14ac:dyDescent="0.2">
      <c r="A83086" t="s">
        <v>1421</v>
      </c>
      <c r="B83086" s="1">
        <v>45672</v>
      </c>
      <c r="C83086">
        <v>92.9</v>
      </c>
    </row>
    <row r="83087" spans="1:3" x14ac:dyDescent="0.2">
      <c r="A83087" t="s">
        <v>1422</v>
      </c>
      <c r="B83087" s="1">
        <v>45672</v>
      </c>
      <c r="C83087">
        <v>26.9</v>
      </c>
    </row>
    <row r="83088" spans="1:3" x14ac:dyDescent="0.2">
      <c r="A83088" t="s">
        <v>714</v>
      </c>
      <c r="B83088" s="1">
        <v>45672</v>
      </c>
      <c r="C83088">
        <v>1812.5</v>
      </c>
    </row>
    <row r="83089" spans="1:3" x14ac:dyDescent="0.2">
      <c r="A83089" t="s">
        <v>1423</v>
      </c>
      <c r="B83089" s="1">
        <v>45672</v>
      </c>
      <c r="C83089">
        <v>37.450000000000003</v>
      </c>
    </row>
    <row r="83090" spans="1:3" x14ac:dyDescent="0.2">
      <c r="A83090" t="s">
        <v>1424</v>
      </c>
      <c r="B83090" s="1">
        <v>45672</v>
      </c>
      <c r="C83090">
        <v>28.9</v>
      </c>
    </row>
    <row r="83091" spans="1:3" x14ac:dyDescent="0.2">
      <c r="A83091" t="s">
        <v>27</v>
      </c>
      <c r="B83091" s="1">
        <v>45672</v>
      </c>
      <c r="C83091">
        <v>62.21</v>
      </c>
    </row>
    <row r="83092" spans="1:3" x14ac:dyDescent="0.2">
      <c r="A83092" t="s">
        <v>27</v>
      </c>
      <c r="B83092" s="1">
        <v>45672</v>
      </c>
      <c r="C83092">
        <v>41.21</v>
      </c>
    </row>
    <row r="83093" spans="1:3" x14ac:dyDescent="0.2">
      <c r="A83093" t="s">
        <v>27</v>
      </c>
      <c r="B83093" s="1">
        <v>45672</v>
      </c>
      <c r="C83093">
        <v>66.75</v>
      </c>
    </row>
    <row r="83094" spans="1:3" x14ac:dyDescent="0.2">
      <c r="A83094" t="s">
        <v>27</v>
      </c>
      <c r="B83094" s="1">
        <v>45672</v>
      </c>
      <c r="C83094">
        <v>36.75</v>
      </c>
    </row>
    <row r="83095" spans="1:3" x14ac:dyDescent="0.2">
      <c r="A83095" t="s">
        <v>27</v>
      </c>
      <c r="B83095" s="1">
        <v>45672</v>
      </c>
      <c r="C83095">
        <v>51.75</v>
      </c>
    </row>
    <row r="83096" spans="1:3" x14ac:dyDescent="0.2">
      <c r="A83096" t="s">
        <v>27</v>
      </c>
      <c r="B83096" s="1">
        <v>45672</v>
      </c>
      <c r="C83096">
        <v>33.71</v>
      </c>
    </row>
    <row r="83097" spans="1:3" x14ac:dyDescent="0.2">
      <c r="A83097" t="s">
        <v>27</v>
      </c>
      <c r="B83097" s="1">
        <v>45672</v>
      </c>
      <c r="C83097">
        <v>59.25</v>
      </c>
    </row>
    <row r="83098" spans="1:3" x14ac:dyDescent="0.2">
      <c r="A83098" t="s">
        <v>27</v>
      </c>
      <c r="B83098" s="1">
        <v>45672</v>
      </c>
      <c r="C83098">
        <v>44.25</v>
      </c>
    </row>
    <row r="83099" spans="1:3" x14ac:dyDescent="0.2">
      <c r="A83099" t="s">
        <v>27</v>
      </c>
      <c r="B83099" s="1">
        <v>45672</v>
      </c>
      <c r="C83099">
        <v>66.75</v>
      </c>
    </row>
    <row r="83100" spans="1:3" x14ac:dyDescent="0.2">
      <c r="A83100" t="s">
        <v>27</v>
      </c>
      <c r="B83100" s="1">
        <v>45672</v>
      </c>
      <c r="C83100">
        <v>22.46</v>
      </c>
    </row>
    <row r="83101" spans="1:3" x14ac:dyDescent="0.2">
      <c r="A83101" t="s">
        <v>27</v>
      </c>
      <c r="B83101" s="1">
        <v>45672</v>
      </c>
      <c r="C83101">
        <v>35.96</v>
      </c>
    </row>
    <row r="83102" spans="1:3" x14ac:dyDescent="0.2">
      <c r="A83102" t="s">
        <v>27</v>
      </c>
      <c r="B83102" s="1">
        <v>45672</v>
      </c>
      <c r="C83102">
        <v>41.21</v>
      </c>
    </row>
    <row r="83103" spans="1:3" x14ac:dyDescent="0.2">
      <c r="A83103" t="s">
        <v>27</v>
      </c>
      <c r="B83103" s="1">
        <v>45672</v>
      </c>
      <c r="C83103">
        <v>111.75</v>
      </c>
    </row>
    <row r="83104" spans="1:3" x14ac:dyDescent="0.2">
      <c r="A83104" t="s">
        <v>27</v>
      </c>
      <c r="B83104" s="1">
        <v>45672</v>
      </c>
      <c r="C83104">
        <v>41.21</v>
      </c>
    </row>
    <row r="83105" spans="1:3" x14ac:dyDescent="0.2">
      <c r="A83105" t="s">
        <v>27</v>
      </c>
      <c r="B83105" s="1">
        <v>45672</v>
      </c>
      <c r="C83105">
        <v>41.21</v>
      </c>
    </row>
    <row r="83106" spans="1:3" x14ac:dyDescent="0.2">
      <c r="A83106" t="s">
        <v>27</v>
      </c>
      <c r="B83106" s="1">
        <v>45672</v>
      </c>
      <c r="C83106">
        <v>62.21</v>
      </c>
    </row>
    <row r="83107" spans="1:3" x14ac:dyDescent="0.2">
      <c r="A83107" t="s">
        <v>27</v>
      </c>
      <c r="B83107" s="1">
        <v>45672</v>
      </c>
      <c r="C83107">
        <v>29.25</v>
      </c>
    </row>
    <row r="83108" spans="1:3" x14ac:dyDescent="0.2">
      <c r="A83108" t="s">
        <v>27</v>
      </c>
      <c r="B83108" s="1">
        <v>45672</v>
      </c>
      <c r="C83108">
        <v>104.25</v>
      </c>
    </row>
    <row r="83109" spans="1:3" x14ac:dyDescent="0.2">
      <c r="A83109" t="s">
        <v>1425</v>
      </c>
      <c r="B83109" s="1">
        <v>45672</v>
      </c>
      <c r="C83109">
        <v>20.95</v>
      </c>
    </row>
    <row r="83110" spans="1:3" x14ac:dyDescent="0.2">
      <c r="A83110" t="s">
        <v>1426</v>
      </c>
      <c r="B83110" s="1">
        <v>45672</v>
      </c>
      <c r="C83110">
        <v>56.9</v>
      </c>
    </row>
    <row r="83111" spans="1:3" x14ac:dyDescent="0.2">
      <c r="A83111" t="s">
        <v>1427</v>
      </c>
      <c r="B83111" s="1">
        <v>45672</v>
      </c>
      <c r="C83111">
        <v>63.9</v>
      </c>
    </row>
    <row r="83112" spans="1:3" x14ac:dyDescent="0.2">
      <c r="A83112" t="s">
        <v>1428</v>
      </c>
      <c r="B83112" s="1">
        <v>45672</v>
      </c>
      <c r="C83112">
        <v>63.9</v>
      </c>
    </row>
    <row r="83113" spans="1:3" x14ac:dyDescent="0.2">
      <c r="A83113" t="s">
        <v>1218</v>
      </c>
      <c r="B83113" s="1">
        <v>45672</v>
      </c>
      <c r="C83113">
        <v>121.85</v>
      </c>
    </row>
    <row r="83114" spans="1:3" x14ac:dyDescent="0.2">
      <c r="A83114" t="s">
        <v>1429</v>
      </c>
      <c r="B83114" s="1">
        <v>45672</v>
      </c>
      <c r="C83114">
        <v>15.7</v>
      </c>
    </row>
    <row r="83115" spans="1:3" x14ac:dyDescent="0.2">
      <c r="A83115" t="s">
        <v>1313</v>
      </c>
      <c r="B83115" s="1">
        <v>45672</v>
      </c>
      <c r="C83115">
        <v>75.150000000000006</v>
      </c>
    </row>
    <row r="83116" spans="1:3" x14ac:dyDescent="0.2">
      <c r="A83116" t="s">
        <v>1430</v>
      </c>
      <c r="B83116" s="1">
        <v>45672</v>
      </c>
      <c r="C83116">
        <v>68.400000000000006</v>
      </c>
    </row>
    <row r="83117" spans="1:3" x14ac:dyDescent="0.2">
      <c r="A83117" t="s">
        <v>1044</v>
      </c>
      <c r="B83117" s="1">
        <v>45672</v>
      </c>
      <c r="C83117">
        <v>41.9</v>
      </c>
    </row>
    <row r="83118" spans="1:3" x14ac:dyDescent="0.2">
      <c r="A83118" t="s">
        <v>1431</v>
      </c>
      <c r="B83118" s="1">
        <v>45672</v>
      </c>
      <c r="C83118">
        <v>41.9</v>
      </c>
    </row>
    <row r="83119" spans="1:3" x14ac:dyDescent="0.2">
      <c r="A83119" t="s">
        <v>1236</v>
      </c>
      <c r="B83119" s="1">
        <v>45672</v>
      </c>
      <c r="C83119">
        <v>32.950000000000003</v>
      </c>
    </row>
    <row r="83120" spans="1:3" x14ac:dyDescent="0.2">
      <c r="A83120" t="s">
        <v>1432</v>
      </c>
      <c r="B83120" s="1">
        <v>45672</v>
      </c>
      <c r="C83120">
        <v>54.9</v>
      </c>
    </row>
    <row r="83121" spans="1:3" x14ac:dyDescent="0.2">
      <c r="A83121" t="s">
        <v>1118</v>
      </c>
      <c r="B83121" s="1">
        <v>45672</v>
      </c>
      <c r="C83121">
        <v>43.9</v>
      </c>
    </row>
    <row r="83122" spans="1:3" x14ac:dyDescent="0.2">
      <c r="A83122" t="s">
        <v>1433</v>
      </c>
      <c r="B83122" s="1">
        <v>45672</v>
      </c>
      <c r="C83122">
        <v>79.849999999999994</v>
      </c>
    </row>
    <row r="83123" spans="1:3" x14ac:dyDescent="0.2">
      <c r="A83123" t="s">
        <v>1433</v>
      </c>
      <c r="B83123" s="1">
        <v>45672</v>
      </c>
      <c r="C83123">
        <v>33.9</v>
      </c>
    </row>
    <row r="83124" spans="1:3" x14ac:dyDescent="0.2">
      <c r="A83124" t="s">
        <v>1434</v>
      </c>
      <c r="B83124" s="1">
        <v>45672</v>
      </c>
      <c r="C83124">
        <v>54.9</v>
      </c>
    </row>
    <row r="83125" spans="1:3" x14ac:dyDescent="0.2">
      <c r="A83125" t="s">
        <v>12</v>
      </c>
      <c r="B83125" s="1">
        <v>45672</v>
      </c>
      <c r="C83125">
        <v>244.8</v>
      </c>
    </row>
    <row r="83126" spans="1:3" x14ac:dyDescent="0.2">
      <c r="A83126" t="s">
        <v>229</v>
      </c>
      <c r="B83126" s="1">
        <v>45672</v>
      </c>
      <c r="C83126">
        <v>63.9</v>
      </c>
    </row>
    <row r="83127" spans="1:3" x14ac:dyDescent="0.2">
      <c r="A83127" t="s">
        <v>1385</v>
      </c>
      <c r="B83127" s="1">
        <v>45673</v>
      </c>
      <c r="C83127">
        <v>57.95</v>
      </c>
    </row>
    <row r="83128" spans="1:3" x14ac:dyDescent="0.2">
      <c r="A83128" t="s">
        <v>1386</v>
      </c>
      <c r="B83128" s="1">
        <v>45673</v>
      </c>
      <c r="C83128">
        <v>79.95</v>
      </c>
    </row>
    <row r="83129" spans="1:3" x14ac:dyDescent="0.2">
      <c r="A83129" t="s">
        <v>1387</v>
      </c>
      <c r="B83129" s="1">
        <v>45673</v>
      </c>
      <c r="C83129">
        <v>39.950000000000003</v>
      </c>
    </row>
    <row r="83130" spans="1:3" x14ac:dyDescent="0.2">
      <c r="A83130" t="s">
        <v>1388</v>
      </c>
      <c r="B83130" s="1">
        <v>45673</v>
      </c>
      <c r="C83130">
        <v>71.45</v>
      </c>
    </row>
    <row r="83131" spans="1:3" x14ac:dyDescent="0.2">
      <c r="A83131" t="s">
        <v>1389</v>
      </c>
      <c r="B83131" s="1">
        <v>45673</v>
      </c>
      <c r="C83131">
        <v>571.73</v>
      </c>
    </row>
    <row r="83132" spans="1:3" x14ac:dyDescent="0.2">
      <c r="A83132" t="s">
        <v>1390</v>
      </c>
      <c r="B83132" s="1">
        <v>45673</v>
      </c>
      <c r="C83132">
        <v>20.45</v>
      </c>
    </row>
    <row r="83133" spans="1:3" x14ac:dyDescent="0.2">
      <c r="A83133" t="s">
        <v>27</v>
      </c>
      <c r="B83133" s="1">
        <v>45673</v>
      </c>
      <c r="C83133">
        <v>33.71</v>
      </c>
    </row>
    <row r="83134" spans="1:3" x14ac:dyDescent="0.2">
      <c r="A83134" t="s">
        <v>1391</v>
      </c>
      <c r="B83134" s="1">
        <v>45673</v>
      </c>
      <c r="C83134">
        <v>42.9</v>
      </c>
    </row>
    <row r="83135" spans="1:3" x14ac:dyDescent="0.2">
      <c r="A83135" t="s">
        <v>1392</v>
      </c>
      <c r="B83135" s="1">
        <v>45673</v>
      </c>
      <c r="C83135">
        <v>56.75</v>
      </c>
    </row>
    <row r="83136" spans="1:3" x14ac:dyDescent="0.2">
      <c r="A83136" t="s">
        <v>1393</v>
      </c>
      <c r="B83136" s="1">
        <v>45673</v>
      </c>
      <c r="C83136">
        <v>104.85</v>
      </c>
    </row>
    <row r="83137" spans="1:3" x14ac:dyDescent="0.2">
      <c r="A83137" t="s">
        <v>79</v>
      </c>
      <c r="B83137" s="1">
        <v>45673</v>
      </c>
      <c r="C83137">
        <v>35.03</v>
      </c>
    </row>
    <row r="83138" spans="1:3" x14ac:dyDescent="0.2">
      <c r="A83138" t="s">
        <v>1394</v>
      </c>
      <c r="B83138" s="1">
        <v>45673</v>
      </c>
      <c r="C83138">
        <v>33.32</v>
      </c>
    </row>
    <row r="83139" spans="1:3" x14ac:dyDescent="0.2">
      <c r="A83139" t="s">
        <v>1395</v>
      </c>
      <c r="B83139" s="1">
        <v>45673</v>
      </c>
      <c r="C83139">
        <v>59.45</v>
      </c>
    </row>
    <row r="83140" spans="1:3" x14ac:dyDescent="0.2">
      <c r="A83140" t="s">
        <v>1396</v>
      </c>
      <c r="B83140" s="1">
        <v>45673</v>
      </c>
      <c r="C83140">
        <v>44.45</v>
      </c>
    </row>
    <row r="83141" spans="1:3" x14ac:dyDescent="0.2">
      <c r="A83141" t="s">
        <v>1397</v>
      </c>
      <c r="B83141" s="1">
        <v>45673</v>
      </c>
      <c r="C83141">
        <v>24.45</v>
      </c>
    </row>
    <row r="83142" spans="1:3" x14ac:dyDescent="0.2">
      <c r="A83142" t="s">
        <v>530</v>
      </c>
      <c r="B83142" s="1">
        <v>45673</v>
      </c>
      <c r="C83142">
        <v>417.89</v>
      </c>
    </row>
    <row r="83143" spans="1:3" x14ac:dyDescent="0.2">
      <c r="A83143" t="s">
        <v>1398</v>
      </c>
      <c r="B83143" s="1">
        <v>45673</v>
      </c>
      <c r="C83143">
        <v>59.9</v>
      </c>
    </row>
    <row r="83144" spans="1:3" x14ac:dyDescent="0.2">
      <c r="A83144" t="s">
        <v>27</v>
      </c>
      <c r="B83144" s="1">
        <v>45673</v>
      </c>
      <c r="C83144">
        <v>44.25</v>
      </c>
    </row>
    <row r="83145" spans="1:3" x14ac:dyDescent="0.2">
      <c r="A83145" t="s">
        <v>27</v>
      </c>
      <c r="B83145" s="1">
        <v>45673</v>
      </c>
      <c r="C83145">
        <v>36.75</v>
      </c>
    </row>
    <row r="83146" spans="1:3" x14ac:dyDescent="0.2">
      <c r="A83146" t="s">
        <v>27</v>
      </c>
      <c r="B83146" s="1">
        <v>45673</v>
      </c>
      <c r="C83146">
        <v>41.21</v>
      </c>
    </row>
    <row r="83147" spans="1:3" x14ac:dyDescent="0.2">
      <c r="A83147" t="s">
        <v>27</v>
      </c>
      <c r="B83147" s="1">
        <v>45673</v>
      </c>
      <c r="C83147">
        <v>29.25</v>
      </c>
    </row>
    <row r="83148" spans="1:3" x14ac:dyDescent="0.2">
      <c r="A83148" t="s">
        <v>27</v>
      </c>
      <c r="B83148" s="1">
        <v>45673</v>
      </c>
      <c r="C83148">
        <v>96.75</v>
      </c>
    </row>
    <row r="83149" spans="1:3" x14ac:dyDescent="0.2">
      <c r="A83149" t="s">
        <v>27</v>
      </c>
      <c r="B83149" s="1">
        <v>45673</v>
      </c>
      <c r="C83149">
        <v>221.25</v>
      </c>
    </row>
    <row r="83150" spans="1:3" x14ac:dyDescent="0.2">
      <c r="A83150" t="s">
        <v>27</v>
      </c>
      <c r="B83150" s="1">
        <v>45673</v>
      </c>
      <c r="C83150">
        <v>183.75</v>
      </c>
    </row>
    <row r="83151" spans="1:3" x14ac:dyDescent="0.2">
      <c r="A83151" t="s">
        <v>27</v>
      </c>
      <c r="B83151" s="1">
        <v>45673</v>
      </c>
      <c r="C83151">
        <v>41.21</v>
      </c>
    </row>
    <row r="83152" spans="1:3" x14ac:dyDescent="0.2">
      <c r="A83152" t="s">
        <v>27</v>
      </c>
      <c r="B83152" s="1">
        <v>45673</v>
      </c>
      <c r="C83152">
        <v>22.46</v>
      </c>
    </row>
    <row r="83153" spans="1:3" x14ac:dyDescent="0.2">
      <c r="A83153" t="s">
        <v>27</v>
      </c>
      <c r="B83153" s="1">
        <v>45673</v>
      </c>
      <c r="C83153">
        <v>74.25</v>
      </c>
    </row>
    <row r="83154" spans="1:3" x14ac:dyDescent="0.2">
      <c r="A83154" t="s">
        <v>27</v>
      </c>
      <c r="B83154" s="1">
        <v>45673</v>
      </c>
      <c r="C83154">
        <v>44.25</v>
      </c>
    </row>
    <row r="83155" spans="1:3" x14ac:dyDescent="0.2">
      <c r="A83155" t="s">
        <v>27</v>
      </c>
      <c r="B83155" s="1">
        <v>45673</v>
      </c>
      <c r="C83155">
        <v>44.25</v>
      </c>
    </row>
    <row r="83156" spans="1:3" x14ac:dyDescent="0.2">
      <c r="A83156" t="s">
        <v>27</v>
      </c>
      <c r="B83156" s="1">
        <v>45673</v>
      </c>
      <c r="C83156">
        <v>29.96</v>
      </c>
    </row>
    <row r="83157" spans="1:3" x14ac:dyDescent="0.2">
      <c r="A83157" t="s">
        <v>27</v>
      </c>
      <c r="B83157" s="1">
        <v>45673</v>
      </c>
      <c r="C83157">
        <v>51.75</v>
      </c>
    </row>
    <row r="83158" spans="1:3" x14ac:dyDescent="0.2">
      <c r="A83158" t="s">
        <v>27</v>
      </c>
      <c r="B83158" s="1">
        <v>45673</v>
      </c>
      <c r="C83158">
        <v>41.21</v>
      </c>
    </row>
    <row r="83159" spans="1:3" x14ac:dyDescent="0.2">
      <c r="A83159" t="s">
        <v>27</v>
      </c>
      <c r="B83159" s="1">
        <v>45673</v>
      </c>
      <c r="C83159">
        <v>51.75</v>
      </c>
    </row>
    <row r="83160" spans="1:3" x14ac:dyDescent="0.2">
      <c r="A83160" t="s">
        <v>27</v>
      </c>
      <c r="B83160" s="1">
        <v>45673</v>
      </c>
      <c r="C83160">
        <v>35.96</v>
      </c>
    </row>
    <row r="83161" spans="1:3" x14ac:dyDescent="0.2">
      <c r="A83161" t="s">
        <v>27</v>
      </c>
      <c r="B83161" s="1">
        <v>45673</v>
      </c>
      <c r="C83161">
        <v>88.5</v>
      </c>
    </row>
    <row r="83162" spans="1:3" x14ac:dyDescent="0.2">
      <c r="A83162" t="s">
        <v>886</v>
      </c>
      <c r="B83162" s="1">
        <v>45673</v>
      </c>
      <c r="C83162">
        <v>303.27999999999997</v>
      </c>
    </row>
    <row r="83163" spans="1:3" x14ac:dyDescent="0.2">
      <c r="A83163" t="s">
        <v>1399</v>
      </c>
      <c r="B83163" s="1">
        <v>45673</v>
      </c>
      <c r="C83163">
        <v>2481.6</v>
      </c>
    </row>
    <row r="83164" spans="1:3" x14ac:dyDescent="0.2">
      <c r="A83164" t="s">
        <v>1400</v>
      </c>
      <c r="B83164" s="1">
        <v>45673</v>
      </c>
      <c r="C83164">
        <v>36.950000000000003</v>
      </c>
    </row>
    <row r="83165" spans="1:3" x14ac:dyDescent="0.2">
      <c r="A83165" t="s">
        <v>148</v>
      </c>
      <c r="B83165" s="1">
        <v>45673</v>
      </c>
      <c r="C83165">
        <v>474.5</v>
      </c>
    </row>
    <row r="83166" spans="1:3" x14ac:dyDescent="0.2">
      <c r="A83166" t="s">
        <v>1401</v>
      </c>
      <c r="B83166" s="1">
        <v>45673</v>
      </c>
      <c r="C83166">
        <v>143.69</v>
      </c>
    </row>
    <row r="83167" spans="1:3" x14ac:dyDescent="0.2">
      <c r="A83167" t="s">
        <v>1402</v>
      </c>
      <c r="B83167" s="1">
        <v>45673</v>
      </c>
      <c r="C83167">
        <v>289.74</v>
      </c>
    </row>
    <row r="83168" spans="1:3" x14ac:dyDescent="0.2">
      <c r="A83168" t="s">
        <v>311</v>
      </c>
      <c r="B83168" s="1">
        <v>45673</v>
      </c>
      <c r="C83168">
        <v>166.37</v>
      </c>
    </row>
    <row r="83169" spans="1:3" x14ac:dyDescent="0.2">
      <c r="A83169" t="s">
        <v>4</v>
      </c>
      <c r="B83169" s="1">
        <v>45673</v>
      </c>
      <c r="C83169">
        <v>547.65</v>
      </c>
    </row>
    <row r="83170" spans="1:3" x14ac:dyDescent="0.2">
      <c r="A83170" t="s">
        <v>46</v>
      </c>
      <c r="B83170" s="1">
        <v>45673</v>
      </c>
      <c r="C83170">
        <v>81.94</v>
      </c>
    </row>
    <row r="83171" spans="1:3" x14ac:dyDescent="0.2">
      <c r="A83171" t="s">
        <v>1403</v>
      </c>
      <c r="B83171" s="1">
        <v>45673</v>
      </c>
      <c r="C83171">
        <v>200.7</v>
      </c>
    </row>
    <row r="83172" spans="1:3" x14ac:dyDescent="0.2">
      <c r="A83172" t="s">
        <v>1404</v>
      </c>
      <c r="B83172" s="1">
        <v>45673</v>
      </c>
      <c r="C83172">
        <v>127.92</v>
      </c>
    </row>
    <row r="83173" spans="1:3" x14ac:dyDescent="0.2">
      <c r="A83173" t="s">
        <v>1405</v>
      </c>
      <c r="B83173" s="1">
        <v>45673</v>
      </c>
      <c r="C83173">
        <v>118.95</v>
      </c>
    </row>
    <row r="83174" spans="1:3" x14ac:dyDescent="0.2">
      <c r="A83174" t="s">
        <v>786</v>
      </c>
      <c r="B83174" s="1">
        <v>45673</v>
      </c>
      <c r="C83174">
        <v>64.900000000000006</v>
      </c>
    </row>
    <row r="83175" spans="1:3" x14ac:dyDescent="0.2">
      <c r="A83175" t="s">
        <v>1406</v>
      </c>
      <c r="B83175" s="1">
        <v>45673</v>
      </c>
      <c r="C83175">
        <v>15.7</v>
      </c>
    </row>
    <row r="83176" spans="1:3" x14ac:dyDescent="0.2">
      <c r="A83176" t="s">
        <v>1407</v>
      </c>
      <c r="B83176" s="1">
        <v>45673</v>
      </c>
      <c r="C83176">
        <v>64.900000000000006</v>
      </c>
    </row>
    <row r="83177" spans="1:3" x14ac:dyDescent="0.2">
      <c r="A83177" t="s">
        <v>1042</v>
      </c>
      <c r="B83177" s="1">
        <v>45673</v>
      </c>
      <c r="C83177">
        <v>33.9</v>
      </c>
    </row>
    <row r="83178" spans="1:3" x14ac:dyDescent="0.2">
      <c r="A83178" t="s">
        <v>1408</v>
      </c>
      <c r="B83178" s="1">
        <v>45673</v>
      </c>
      <c r="C83178">
        <v>95.85</v>
      </c>
    </row>
    <row r="83179" spans="1:3" x14ac:dyDescent="0.2">
      <c r="A83179" t="s">
        <v>1409</v>
      </c>
      <c r="B83179" s="1">
        <v>45673</v>
      </c>
      <c r="C83179">
        <v>439.89</v>
      </c>
    </row>
    <row r="83180" spans="1:3" x14ac:dyDescent="0.2">
      <c r="A83180" t="s">
        <v>1043</v>
      </c>
      <c r="B83180" s="1">
        <v>45673</v>
      </c>
      <c r="C83180">
        <v>30.85</v>
      </c>
    </row>
    <row r="83181" spans="1:3" x14ac:dyDescent="0.2">
      <c r="A83181" t="s">
        <v>1410</v>
      </c>
      <c r="B83181" s="1">
        <v>45673</v>
      </c>
      <c r="C83181">
        <v>40.85</v>
      </c>
    </row>
    <row r="83182" spans="1:3" x14ac:dyDescent="0.2">
      <c r="A83182" t="s">
        <v>372</v>
      </c>
      <c r="B83182" s="1">
        <v>45673</v>
      </c>
      <c r="C83182">
        <v>64.55</v>
      </c>
    </row>
    <row r="83183" spans="1:3" x14ac:dyDescent="0.2">
      <c r="A83183" t="s">
        <v>1411</v>
      </c>
      <c r="B83183" s="1">
        <v>45673</v>
      </c>
      <c r="C83183">
        <v>46.85</v>
      </c>
    </row>
    <row r="83184" spans="1:3" x14ac:dyDescent="0.2">
      <c r="A83184" t="s">
        <v>1412</v>
      </c>
      <c r="B83184" s="1">
        <v>45673</v>
      </c>
      <c r="C83184">
        <v>83.75</v>
      </c>
    </row>
    <row r="83185" spans="1:3" x14ac:dyDescent="0.2">
      <c r="A83185" t="s">
        <v>1413</v>
      </c>
      <c r="B83185" s="1">
        <v>45673</v>
      </c>
      <c r="C83185">
        <v>119.65</v>
      </c>
    </row>
    <row r="83186" spans="1:3" x14ac:dyDescent="0.2">
      <c r="A83186" t="s">
        <v>1414</v>
      </c>
      <c r="B83186" s="1">
        <v>45673</v>
      </c>
      <c r="C83186">
        <v>63.9</v>
      </c>
    </row>
    <row r="83187" spans="1:3" x14ac:dyDescent="0.2">
      <c r="A83187" t="s">
        <v>1415</v>
      </c>
      <c r="B83187" s="1">
        <v>45673</v>
      </c>
      <c r="C83187">
        <v>74.900000000000006</v>
      </c>
    </row>
    <row r="83188" spans="1:3" x14ac:dyDescent="0.2">
      <c r="A83188" t="s">
        <v>1158</v>
      </c>
      <c r="B83188" s="1">
        <v>45673</v>
      </c>
      <c r="C83188">
        <v>110.8</v>
      </c>
    </row>
    <row r="83189" spans="1:3" x14ac:dyDescent="0.2">
      <c r="A83189" t="s">
        <v>1416</v>
      </c>
      <c r="B83189" s="1">
        <v>45673</v>
      </c>
      <c r="C83189">
        <v>109.9</v>
      </c>
    </row>
    <row r="83190" spans="1:3" x14ac:dyDescent="0.2">
      <c r="A83190" t="s">
        <v>184</v>
      </c>
      <c r="B83190" s="1">
        <v>45673</v>
      </c>
      <c r="C83190">
        <v>27.25</v>
      </c>
    </row>
    <row r="83191" spans="1:3" x14ac:dyDescent="0.2">
      <c r="A83191" t="s">
        <v>12</v>
      </c>
      <c r="B83191" s="1">
        <v>45673</v>
      </c>
      <c r="C83191">
        <v>280.19</v>
      </c>
    </row>
    <row r="83192" spans="1:3" x14ac:dyDescent="0.2">
      <c r="A83192" t="s">
        <v>1365</v>
      </c>
      <c r="B83192" s="1">
        <v>45674</v>
      </c>
      <c r="C83192">
        <v>49</v>
      </c>
    </row>
    <row r="83193" spans="1:3" x14ac:dyDescent="0.2">
      <c r="A83193" t="s">
        <v>1366</v>
      </c>
      <c r="B83193" s="1">
        <v>45674</v>
      </c>
      <c r="C83193">
        <v>63.9</v>
      </c>
    </row>
    <row r="83194" spans="1:3" x14ac:dyDescent="0.2">
      <c r="A83194" t="s">
        <v>1367</v>
      </c>
      <c r="B83194" s="1">
        <v>45674</v>
      </c>
      <c r="C83194">
        <v>131.80000000000001</v>
      </c>
    </row>
    <row r="83195" spans="1:3" x14ac:dyDescent="0.2">
      <c r="A83195" t="s">
        <v>27</v>
      </c>
      <c r="B83195" s="1">
        <v>45674</v>
      </c>
      <c r="C83195">
        <v>66.75</v>
      </c>
    </row>
    <row r="83196" spans="1:3" x14ac:dyDescent="0.2">
      <c r="A83196" t="s">
        <v>443</v>
      </c>
      <c r="B83196" s="1">
        <v>45674</v>
      </c>
      <c r="C83196">
        <v>58.9</v>
      </c>
    </row>
    <row r="83197" spans="1:3" x14ac:dyDescent="0.2">
      <c r="A83197" t="s">
        <v>1368</v>
      </c>
      <c r="B83197" s="1">
        <v>45674</v>
      </c>
      <c r="C83197">
        <v>130.94999999999999</v>
      </c>
    </row>
    <row r="83198" spans="1:3" x14ac:dyDescent="0.2">
      <c r="A83198" t="s">
        <v>3</v>
      </c>
      <c r="B83198" s="1">
        <v>45674</v>
      </c>
      <c r="C83198">
        <v>75.8</v>
      </c>
    </row>
    <row r="83199" spans="1:3" x14ac:dyDescent="0.2">
      <c r="A83199" t="s">
        <v>1369</v>
      </c>
      <c r="B83199" s="1">
        <v>45674</v>
      </c>
      <c r="C83199">
        <v>24.45</v>
      </c>
    </row>
    <row r="83200" spans="1:3" x14ac:dyDescent="0.2">
      <c r="A83200" t="s">
        <v>1370</v>
      </c>
      <c r="B83200" s="1">
        <v>45674</v>
      </c>
      <c r="C83200">
        <v>19.45</v>
      </c>
    </row>
    <row r="83201" spans="1:3" x14ac:dyDescent="0.2">
      <c r="A83201" t="s">
        <v>1371</v>
      </c>
      <c r="B83201" s="1">
        <v>45674</v>
      </c>
      <c r="C83201">
        <v>183.95</v>
      </c>
    </row>
    <row r="83202" spans="1:3" x14ac:dyDescent="0.2">
      <c r="A83202" t="s">
        <v>1372</v>
      </c>
      <c r="B83202" s="1">
        <v>45674</v>
      </c>
      <c r="C83202">
        <v>63.9</v>
      </c>
    </row>
    <row r="83203" spans="1:3" x14ac:dyDescent="0.2">
      <c r="A83203" t="s">
        <v>1373</v>
      </c>
      <c r="B83203" s="1">
        <v>45674</v>
      </c>
      <c r="C83203">
        <v>54.9</v>
      </c>
    </row>
    <row r="83204" spans="1:3" x14ac:dyDescent="0.2">
      <c r="A83204" t="s">
        <v>27</v>
      </c>
      <c r="B83204" s="1">
        <v>45674</v>
      </c>
      <c r="C83204">
        <v>41.21</v>
      </c>
    </row>
    <row r="83205" spans="1:3" x14ac:dyDescent="0.2">
      <c r="A83205" t="s">
        <v>1374</v>
      </c>
      <c r="B83205" s="1">
        <v>45674</v>
      </c>
      <c r="C83205">
        <v>15.7</v>
      </c>
    </row>
    <row r="83206" spans="1:3" x14ac:dyDescent="0.2">
      <c r="A83206" t="s">
        <v>1375</v>
      </c>
      <c r="B83206" s="1">
        <v>45674</v>
      </c>
      <c r="C83206">
        <v>37.450000000000003</v>
      </c>
    </row>
    <row r="83207" spans="1:3" x14ac:dyDescent="0.2">
      <c r="A83207" t="s">
        <v>141</v>
      </c>
      <c r="B83207" s="1">
        <v>45674</v>
      </c>
      <c r="C83207">
        <v>234.4</v>
      </c>
    </row>
    <row r="83208" spans="1:3" x14ac:dyDescent="0.2">
      <c r="A83208" t="s">
        <v>27</v>
      </c>
      <c r="B83208" s="1">
        <v>45674</v>
      </c>
      <c r="C83208">
        <v>74.25</v>
      </c>
    </row>
    <row r="83209" spans="1:3" x14ac:dyDescent="0.2">
      <c r="A83209" t="s">
        <v>27</v>
      </c>
      <c r="B83209" s="1">
        <v>45674</v>
      </c>
      <c r="C83209">
        <v>29.96</v>
      </c>
    </row>
    <row r="83210" spans="1:3" x14ac:dyDescent="0.2">
      <c r="A83210" t="s">
        <v>46</v>
      </c>
      <c r="B83210" s="1">
        <v>45674</v>
      </c>
      <c r="C83210">
        <v>147.94</v>
      </c>
    </row>
    <row r="83211" spans="1:3" x14ac:dyDescent="0.2">
      <c r="A83211" t="s">
        <v>1376</v>
      </c>
      <c r="B83211" s="1">
        <v>45674</v>
      </c>
      <c r="C83211">
        <v>65.900000000000006</v>
      </c>
    </row>
    <row r="83212" spans="1:3" x14ac:dyDescent="0.2">
      <c r="A83212" t="s">
        <v>1377</v>
      </c>
      <c r="B83212" s="1">
        <v>45674</v>
      </c>
      <c r="C83212">
        <v>90.45</v>
      </c>
    </row>
    <row r="83213" spans="1:3" x14ac:dyDescent="0.2">
      <c r="A83213" t="s">
        <v>1378</v>
      </c>
      <c r="B83213" s="1">
        <v>45674</v>
      </c>
      <c r="C83213">
        <v>34.85</v>
      </c>
    </row>
    <row r="83214" spans="1:3" x14ac:dyDescent="0.2">
      <c r="A83214" t="s">
        <v>1379</v>
      </c>
      <c r="B83214" s="1">
        <v>45674</v>
      </c>
      <c r="C83214">
        <v>118.95</v>
      </c>
    </row>
    <row r="83215" spans="1:3" x14ac:dyDescent="0.2">
      <c r="A83215" t="s">
        <v>1041</v>
      </c>
      <c r="B83215" s="1">
        <v>45674</v>
      </c>
      <c r="C83215">
        <v>75.150000000000006</v>
      </c>
    </row>
    <row r="83216" spans="1:3" x14ac:dyDescent="0.2">
      <c r="A83216" t="s">
        <v>1380</v>
      </c>
      <c r="B83216" s="1">
        <v>45674</v>
      </c>
      <c r="C83216">
        <v>116.85</v>
      </c>
    </row>
    <row r="83217" spans="1:3" x14ac:dyDescent="0.2">
      <c r="A83217" t="s">
        <v>1381</v>
      </c>
      <c r="B83217" s="1">
        <v>45674</v>
      </c>
      <c r="C83217">
        <v>64.45</v>
      </c>
    </row>
    <row r="83218" spans="1:3" x14ac:dyDescent="0.2">
      <c r="A83218" t="s">
        <v>1382</v>
      </c>
      <c r="B83218" s="1">
        <v>45674</v>
      </c>
      <c r="C83218">
        <v>143.94999999999999</v>
      </c>
    </row>
    <row r="83219" spans="1:3" x14ac:dyDescent="0.2">
      <c r="A83219" t="s">
        <v>1383</v>
      </c>
      <c r="B83219" s="1">
        <v>45674</v>
      </c>
      <c r="C83219">
        <v>217.85</v>
      </c>
    </row>
    <row r="83220" spans="1:3" x14ac:dyDescent="0.2">
      <c r="A83220" t="s">
        <v>1384</v>
      </c>
      <c r="B83220" s="1">
        <v>45674</v>
      </c>
      <c r="C83220">
        <v>83.7</v>
      </c>
    </row>
    <row r="83221" spans="1:3" x14ac:dyDescent="0.2">
      <c r="A83221" t="s">
        <v>46</v>
      </c>
      <c r="B83221" s="1">
        <v>45674</v>
      </c>
      <c r="C83221">
        <v>453.41</v>
      </c>
    </row>
    <row r="83222" spans="1:3" x14ac:dyDescent="0.2">
      <c r="A83222" t="s">
        <v>307</v>
      </c>
      <c r="B83222" s="1">
        <v>45674</v>
      </c>
      <c r="C83222">
        <v>376.47</v>
      </c>
    </row>
    <row r="83223" spans="1:3" x14ac:dyDescent="0.2">
      <c r="A83223" t="s">
        <v>12</v>
      </c>
      <c r="B83223" s="1">
        <v>45674</v>
      </c>
      <c r="C83223">
        <v>145.1</v>
      </c>
    </row>
    <row r="83224" spans="1:3" x14ac:dyDescent="0.2">
      <c r="A83224" t="s">
        <v>27</v>
      </c>
      <c r="B83224" s="1">
        <v>45674</v>
      </c>
      <c r="C83224">
        <v>51.75</v>
      </c>
    </row>
    <row r="83225" spans="1:3" x14ac:dyDescent="0.2">
      <c r="A83225" t="s">
        <v>27</v>
      </c>
      <c r="B83225" s="1">
        <v>45674</v>
      </c>
      <c r="C83225">
        <v>41.21</v>
      </c>
    </row>
    <row r="83226" spans="1:3" x14ac:dyDescent="0.2">
      <c r="A83226" t="s">
        <v>27</v>
      </c>
      <c r="B83226" s="1">
        <v>45674</v>
      </c>
      <c r="C83226">
        <v>74.25</v>
      </c>
    </row>
    <row r="83227" spans="1:3" x14ac:dyDescent="0.2">
      <c r="A83227" t="s">
        <v>27</v>
      </c>
      <c r="B83227" s="1">
        <v>45674</v>
      </c>
      <c r="C83227">
        <v>29.25</v>
      </c>
    </row>
    <row r="83228" spans="1:3" x14ac:dyDescent="0.2">
      <c r="A83228" t="s">
        <v>27</v>
      </c>
      <c r="B83228" s="1">
        <v>45674</v>
      </c>
      <c r="C83228">
        <v>29.25</v>
      </c>
    </row>
    <row r="83229" spans="1:3" x14ac:dyDescent="0.2">
      <c r="A83229" t="s">
        <v>27</v>
      </c>
      <c r="B83229" s="1">
        <v>45674</v>
      </c>
      <c r="C83229">
        <v>74.25</v>
      </c>
    </row>
    <row r="83230" spans="1:3" x14ac:dyDescent="0.2">
      <c r="A83230" t="s">
        <v>27</v>
      </c>
      <c r="B83230" s="1">
        <v>45674</v>
      </c>
      <c r="C83230">
        <v>22.46</v>
      </c>
    </row>
    <row r="83231" spans="1:3" x14ac:dyDescent="0.2">
      <c r="A83231" t="s">
        <v>27</v>
      </c>
      <c r="B83231" s="1">
        <v>45674</v>
      </c>
      <c r="C83231">
        <v>36.75</v>
      </c>
    </row>
    <row r="83232" spans="1:3" x14ac:dyDescent="0.2">
      <c r="A83232" t="s">
        <v>27</v>
      </c>
      <c r="B83232" s="1">
        <v>45674</v>
      </c>
      <c r="C83232">
        <v>51.75</v>
      </c>
    </row>
    <row r="83233" spans="1:3" x14ac:dyDescent="0.2">
      <c r="A83233" t="s">
        <v>27</v>
      </c>
      <c r="B83233" s="1">
        <v>45674</v>
      </c>
      <c r="C83233">
        <v>41.21</v>
      </c>
    </row>
    <row r="83234" spans="1:3" x14ac:dyDescent="0.2">
      <c r="A83234" t="s">
        <v>27</v>
      </c>
      <c r="B83234" s="1">
        <v>45674</v>
      </c>
      <c r="C83234">
        <v>29.96</v>
      </c>
    </row>
    <row r="83235" spans="1:3" x14ac:dyDescent="0.2">
      <c r="A83235" t="s">
        <v>27</v>
      </c>
      <c r="B83235" s="1">
        <v>45674</v>
      </c>
      <c r="C83235">
        <v>41.21</v>
      </c>
    </row>
    <row r="83236" spans="1:3" x14ac:dyDescent="0.2">
      <c r="A83236" t="s">
        <v>27</v>
      </c>
      <c r="B83236" s="1">
        <v>45674</v>
      </c>
      <c r="C83236">
        <v>66.75</v>
      </c>
    </row>
    <row r="83237" spans="1:3" x14ac:dyDescent="0.2">
      <c r="A83237" t="s">
        <v>4</v>
      </c>
      <c r="B83237" s="1">
        <v>45677</v>
      </c>
      <c r="C83237">
        <v>561.97</v>
      </c>
    </row>
    <row r="83238" spans="1:3" x14ac:dyDescent="0.2">
      <c r="A83238" t="s">
        <v>1323</v>
      </c>
      <c r="B83238" s="1">
        <v>45677</v>
      </c>
      <c r="C83238">
        <v>199.61</v>
      </c>
    </row>
    <row r="83239" spans="1:3" x14ac:dyDescent="0.2">
      <c r="A83239" t="s">
        <v>27</v>
      </c>
      <c r="B83239" s="1">
        <v>45677</v>
      </c>
      <c r="C83239">
        <v>96.75</v>
      </c>
    </row>
    <row r="83240" spans="1:3" x14ac:dyDescent="0.2">
      <c r="A83240" t="s">
        <v>184</v>
      </c>
      <c r="B83240" s="1">
        <v>45677</v>
      </c>
      <c r="C83240">
        <v>77.5</v>
      </c>
    </row>
    <row r="83241" spans="1:3" x14ac:dyDescent="0.2">
      <c r="A83241" t="s">
        <v>79</v>
      </c>
      <c r="B83241" s="1">
        <v>45677</v>
      </c>
      <c r="C83241">
        <v>56.51</v>
      </c>
    </row>
    <row r="83242" spans="1:3" x14ac:dyDescent="0.2">
      <c r="A83242" t="s">
        <v>79</v>
      </c>
      <c r="B83242" s="1">
        <v>45677</v>
      </c>
      <c r="C83242">
        <v>35.03</v>
      </c>
    </row>
    <row r="83243" spans="1:3" x14ac:dyDescent="0.2">
      <c r="A83243" t="s">
        <v>79</v>
      </c>
      <c r="B83243" s="1">
        <v>45677</v>
      </c>
      <c r="C83243">
        <v>74.400000000000006</v>
      </c>
    </row>
    <row r="83244" spans="1:3" x14ac:dyDescent="0.2">
      <c r="A83244" t="s">
        <v>1324</v>
      </c>
      <c r="B83244" s="1">
        <v>45677</v>
      </c>
      <c r="C83244">
        <v>59</v>
      </c>
    </row>
    <row r="83245" spans="1:3" x14ac:dyDescent="0.2">
      <c r="A83245" t="s">
        <v>27</v>
      </c>
      <c r="B83245" s="1">
        <v>45677</v>
      </c>
      <c r="C83245">
        <v>59.93</v>
      </c>
    </row>
    <row r="83246" spans="1:3" x14ac:dyDescent="0.2">
      <c r="A83246" t="s">
        <v>27</v>
      </c>
      <c r="B83246" s="1">
        <v>45677</v>
      </c>
      <c r="C83246">
        <v>41.21</v>
      </c>
    </row>
    <row r="83247" spans="1:3" x14ac:dyDescent="0.2">
      <c r="A83247" t="s">
        <v>27</v>
      </c>
      <c r="B83247" s="1">
        <v>45677</v>
      </c>
      <c r="C83247">
        <v>36.75</v>
      </c>
    </row>
    <row r="83248" spans="1:3" x14ac:dyDescent="0.2">
      <c r="A83248" t="s">
        <v>1325</v>
      </c>
      <c r="B83248" s="1">
        <v>45677</v>
      </c>
      <c r="C83248">
        <v>324.3</v>
      </c>
    </row>
    <row r="83249" spans="1:3" x14ac:dyDescent="0.2">
      <c r="A83249" t="s">
        <v>75</v>
      </c>
      <c r="B83249" s="1">
        <v>45677</v>
      </c>
      <c r="C83249">
        <v>44.63</v>
      </c>
    </row>
    <row r="83250" spans="1:3" x14ac:dyDescent="0.2">
      <c r="A83250" t="s">
        <v>1326</v>
      </c>
      <c r="B83250" s="1">
        <v>45677</v>
      </c>
      <c r="C83250">
        <v>33.35</v>
      </c>
    </row>
    <row r="83251" spans="1:3" x14ac:dyDescent="0.2">
      <c r="A83251" t="s">
        <v>1327</v>
      </c>
      <c r="B83251" s="1">
        <v>45677</v>
      </c>
      <c r="C83251">
        <v>13.45</v>
      </c>
    </row>
    <row r="83252" spans="1:3" x14ac:dyDescent="0.2">
      <c r="A83252" t="s">
        <v>1328</v>
      </c>
      <c r="B83252" s="1">
        <v>45677</v>
      </c>
      <c r="C83252">
        <v>20.45</v>
      </c>
    </row>
    <row r="83253" spans="1:3" x14ac:dyDescent="0.2">
      <c r="A83253" t="s">
        <v>1329</v>
      </c>
      <c r="B83253" s="1">
        <v>45677</v>
      </c>
      <c r="C83253">
        <v>44.5</v>
      </c>
    </row>
    <row r="83254" spans="1:3" x14ac:dyDescent="0.2">
      <c r="A83254" t="s">
        <v>1330</v>
      </c>
      <c r="B83254" s="1">
        <v>45677</v>
      </c>
      <c r="C83254">
        <v>19.45</v>
      </c>
    </row>
    <row r="83255" spans="1:3" x14ac:dyDescent="0.2">
      <c r="A83255" t="s">
        <v>27</v>
      </c>
      <c r="B83255" s="1">
        <v>45677</v>
      </c>
      <c r="C83255">
        <v>44.25</v>
      </c>
    </row>
    <row r="83256" spans="1:3" x14ac:dyDescent="0.2">
      <c r="A83256" t="s">
        <v>27</v>
      </c>
      <c r="B83256" s="1">
        <v>45677</v>
      </c>
      <c r="C83256">
        <v>183.75</v>
      </c>
    </row>
    <row r="83257" spans="1:3" x14ac:dyDescent="0.2">
      <c r="A83257" t="s">
        <v>27</v>
      </c>
      <c r="B83257" s="1">
        <v>45677</v>
      </c>
      <c r="C83257">
        <v>44.25</v>
      </c>
    </row>
    <row r="83258" spans="1:3" x14ac:dyDescent="0.2">
      <c r="A83258" t="s">
        <v>27</v>
      </c>
      <c r="B83258" s="1">
        <v>45677</v>
      </c>
      <c r="C83258">
        <v>44.25</v>
      </c>
    </row>
    <row r="83259" spans="1:3" x14ac:dyDescent="0.2">
      <c r="A83259" t="s">
        <v>27</v>
      </c>
      <c r="B83259" s="1">
        <v>45677</v>
      </c>
      <c r="C83259">
        <v>29.96</v>
      </c>
    </row>
    <row r="83260" spans="1:3" x14ac:dyDescent="0.2">
      <c r="A83260" t="s">
        <v>27</v>
      </c>
      <c r="B83260" s="1">
        <v>45677</v>
      </c>
      <c r="C83260">
        <v>44.25</v>
      </c>
    </row>
    <row r="83261" spans="1:3" x14ac:dyDescent="0.2">
      <c r="A83261" t="s">
        <v>27</v>
      </c>
      <c r="B83261" s="1">
        <v>45677</v>
      </c>
      <c r="C83261">
        <v>35.96</v>
      </c>
    </row>
    <row r="83262" spans="1:3" x14ac:dyDescent="0.2">
      <c r="A83262" t="s">
        <v>27</v>
      </c>
      <c r="B83262" s="1">
        <v>45677</v>
      </c>
      <c r="C83262">
        <v>41.21</v>
      </c>
    </row>
    <row r="83263" spans="1:3" x14ac:dyDescent="0.2">
      <c r="A83263" t="s">
        <v>27</v>
      </c>
      <c r="B83263" s="1">
        <v>45677</v>
      </c>
      <c r="C83263">
        <v>41.21</v>
      </c>
    </row>
    <row r="83264" spans="1:3" x14ac:dyDescent="0.2">
      <c r="A83264" t="s">
        <v>27</v>
      </c>
      <c r="B83264" s="1">
        <v>45677</v>
      </c>
      <c r="C83264">
        <v>74.25</v>
      </c>
    </row>
    <row r="83265" spans="1:3" x14ac:dyDescent="0.2">
      <c r="A83265" t="s">
        <v>27</v>
      </c>
      <c r="B83265" s="1">
        <v>45677</v>
      </c>
      <c r="C83265">
        <v>74.25</v>
      </c>
    </row>
    <row r="83266" spans="1:3" x14ac:dyDescent="0.2">
      <c r="A83266" t="s">
        <v>27</v>
      </c>
      <c r="B83266" s="1">
        <v>45677</v>
      </c>
      <c r="C83266">
        <v>74.25</v>
      </c>
    </row>
    <row r="83267" spans="1:3" x14ac:dyDescent="0.2">
      <c r="A83267" t="s">
        <v>27</v>
      </c>
      <c r="B83267" s="1">
        <v>45677</v>
      </c>
      <c r="C83267">
        <v>18.75</v>
      </c>
    </row>
    <row r="83268" spans="1:3" x14ac:dyDescent="0.2">
      <c r="A83268" t="s">
        <v>27</v>
      </c>
      <c r="B83268" s="1">
        <v>45677</v>
      </c>
      <c r="C83268">
        <v>104.25</v>
      </c>
    </row>
    <row r="83269" spans="1:3" x14ac:dyDescent="0.2">
      <c r="A83269" t="s">
        <v>27</v>
      </c>
      <c r="B83269" s="1">
        <v>45677</v>
      </c>
      <c r="C83269">
        <v>18.75</v>
      </c>
    </row>
    <row r="83270" spans="1:3" x14ac:dyDescent="0.2">
      <c r="A83270" t="s">
        <v>27</v>
      </c>
      <c r="B83270" s="1">
        <v>45677</v>
      </c>
      <c r="C83270">
        <v>29.25</v>
      </c>
    </row>
    <row r="83271" spans="1:3" x14ac:dyDescent="0.2">
      <c r="A83271" t="s">
        <v>27</v>
      </c>
      <c r="B83271" s="1">
        <v>45677</v>
      </c>
      <c r="C83271">
        <v>29.25</v>
      </c>
    </row>
    <row r="83272" spans="1:3" x14ac:dyDescent="0.2">
      <c r="A83272" t="s">
        <v>27</v>
      </c>
      <c r="B83272" s="1">
        <v>45677</v>
      </c>
      <c r="C83272">
        <v>36.75</v>
      </c>
    </row>
    <row r="83273" spans="1:3" x14ac:dyDescent="0.2">
      <c r="A83273" t="s">
        <v>27</v>
      </c>
      <c r="B83273" s="1">
        <v>45677</v>
      </c>
      <c r="C83273">
        <v>29.25</v>
      </c>
    </row>
    <row r="83274" spans="1:3" x14ac:dyDescent="0.2">
      <c r="A83274" t="s">
        <v>27</v>
      </c>
      <c r="B83274" s="1">
        <v>45677</v>
      </c>
      <c r="C83274">
        <v>29.25</v>
      </c>
    </row>
    <row r="83275" spans="1:3" x14ac:dyDescent="0.2">
      <c r="A83275" t="s">
        <v>27</v>
      </c>
      <c r="B83275" s="1">
        <v>45677</v>
      </c>
      <c r="C83275">
        <v>37.46</v>
      </c>
    </row>
    <row r="83276" spans="1:3" x14ac:dyDescent="0.2">
      <c r="A83276" t="s">
        <v>27</v>
      </c>
      <c r="B83276" s="1">
        <v>45677</v>
      </c>
      <c r="C83276">
        <v>44.25</v>
      </c>
    </row>
    <row r="83277" spans="1:3" x14ac:dyDescent="0.2">
      <c r="A83277" t="s">
        <v>27</v>
      </c>
      <c r="B83277" s="1">
        <v>45677</v>
      </c>
      <c r="C83277">
        <v>41.21</v>
      </c>
    </row>
    <row r="83278" spans="1:3" x14ac:dyDescent="0.2">
      <c r="A83278" t="s">
        <v>27</v>
      </c>
      <c r="B83278" s="1">
        <v>45677</v>
      </c>
      <c r="C83278">
        <v>41.21</v>
      </c>
    </row>
    <row r="83279" spans="1:3" x14ac:dyDescent="0.2">
      <c r="A83279" t="s">
        <v>27</v>
      </c>
      <c r="B83279" s="1">
        <v>45677</v>
      </c>
      <c r="C83279">
        <v>36.75</v>
      </c>
    </row>
    <row r="83280" spans="1:3" x14ac:dyDescent="0.2">
      <c r="A83280" t="s">
        <v>1331</v>
      </c>
      <c r="B83280" s="1">
        <v>45677</v>
      </c>
      <c r="C83280">
        <v>31.45</v>
      </c>
    </row>
    <row r="83281" spans="1:3" x14ac:dyDescent="0.2">
      <c r="A83281" t="s">
        <v>1332</v>
      </c>
      <c r="B83281" s="1">
        <v>45677</v>
      </c>
      <c r="C83281">
        <v>788.31</v>
      </c>
    </row>
    <row r="83282" spans="1:3" x14ac:dyDescent="0.2">
      <c r="A83282" t="s">
        <v>1333</v>
      </c>
      <c r="B83282" s="1">
        <v>45677</v>
      </c>
      <c r="C83282">
        <v>89</v>
      </c>
    </row>
    <row r="83283" spans="1:3" x14ac:dyDescent="0.2">
      <c r="A83283" t="s">
        <v>1334</v>
      </c>
      <c r="B83283" s="1">
        <v>45677</v>
      </c>
      <c r="C83283">
        <v>178</v>
      </c>
    </row>
    <row r="83284" spans="1:3" x14ac:dyDescent="0.2">
      <c r="A83284" t="s">
        <v>1335</v>
      </c>
      <c r="B83284" s="1">
        <v>45677</v>
      </c>
      <c r="C83284">
        <v>32.9</v>
      </c>
    </row>
    <row r="83285" spans="1:3" x14ac:dyDescent="0.2">
      <c r="A83285" t="s">
        <v>1336</v>
      </c>
      <c r="B83285" s="1">
        <v>45677</v>
      </c>
      <c r="C83285">
        <v>46.45</v>
      </c>
    </row>
    <row r="83286" spans="1:3" x14ac:dyDescent="0.2">
      <c r="A83286" t="s">
        <v>1337</v>
      </c>
      <c r="B83286" s="1">
        <v>45677</v>
      </c>
      <c r="C83286">
        <v>56.9</v>
      </c>
    </row>
    <row r="83287" spans="1:3" x14ac:dyDescent="0.2">
      <c r="A83287" t="s">
        <v>1338</v>
      </c>
      <c r="B83287" s="1">
        <v>45677</v>
      </c>
      <c r="C83287">
        <v>58.9</v>
      </c>
    </row>
    <row r="83288" spans="1:3" x14ac:dyDescent="0.2">
      <c r="A83288" t="s">
        <v>1339</v>
      </c>
      <c r="B83288" s="1">
        <v>45677</v>
      </c>
      <c r="C83288">
        <v>49.15</v>
      </c>
    </row>
    <row r="83289" spans="1:3" x14ac:dyDescent="0.2">
      <c r="A83289" t="s">
        <v>1200</v>
      </c>
      <c r="B83289" s="1">
        <v>45677</v>
      </c>
      <c r="C83289">
        <v>62.85</v>
      </c>
    </row>
    <row r="83290" spans="1:3" x14ac:dyDescent="0.2">
      <c r="A83290" t="s">
        <v>1034</v>
      </c>
      <c r="B83290" s="1">
        <v>45677</v>
      </c>
      <c r="C83290">
        <v>80.900000000000006</v>
      </c>
    </row>
    <row r="83291" spans="1:3" x14ac:dyDescent="0.2">
      <c r="A83291" t="s">
        <v>1340</v>
      </c>
      <c r="B83291" s="1">
        <v>45677</v>
      </c>
      <c r="C83291">
        <v>67.900000000000006</v>
      </c>
    </row>
    <row r="83292" spans="1:3" x14ac:dyDescent="0.2">
      <c r="A83292" t="s">
        <v>1341</v>
      </c>
      <c r="B83292" s="1">
        <v>45677</v>
      </c>
      <c r="C83292">
        <v>63.9</v>
      </c>
    </row>
    <row r="83293" spans="1:3" x14ac:dyDescent="0.2">
      <c r="A83293" t="s">
        <v>1063</v>
      </c>
      <c r="B83293" s="1">
        <v>45677</v>
      </c>
      <c r="C83293">
        <v>53.9</v>
      </c>
    </row>
    <row r="83294" spans="1:3" x14ac:dyDescent="0.2">
      <c r="A83294" t="s">
        <v>846</v>
      </c>
      <c r="B83294" s="1">
        <v>45677</v>
      </c>
      <c r="C83294">
        <v>63.9</v>
      </c>
    </row>
    <row r="83295" spans="1:3" x14ac:dyDescent="0.2">
      <c r="A83295" t="s">
        <v>1342</v>
      </c>
      <c r="B83295" s="1">
        <v>45677</v>
      </c>
      <c r="C83295">
        <v>51.45</v>
      </c>
    </row>
    <row r="83296" spans="1:3" x14ac:dyDescent="0.2">
      <c r="A83296" t="s">
        <v>1343</v>
      </c>
      <c r="B83296" s="1">
        <v>45677</v>
      </c>
      <c r="C83296">
        <v>105.4</v>
      </c>
    </row>
    <row r="83297" spans="1:3" x14ac:dyDescent="0.2">
      <c r="A83297" t="s">
        <v>1344</v>
      </c>
      <c r="B83297" s="1">
        <v>45677</v>
      </c>
      <c r="C83297">
        <v>99.9</v>
      </c>
    </row>
    <row r="83298" spans="1:3" x14ac:dyDescent="0.2">
      <c r="A83298" t="s">
        <v>235</v>
      </c>
      <c r="B83298" s="1">
        <v>45677</v>
      </c>
      <c r="C83298">
        <v>156.85</v>
      </c>
    </row>
    <row r="83299" spans="1:3" x14ac:dyDescent="0.2">
      <c r="A83299" t="s">
        <v>1345</v>
      </c>
      <c r="B83299" s="1">
        <v>45677</v>
      </c>
      <c r="C83299">
        <v>122.5</v>
      </c>
    </row>
    <row r="83300" spans="1:3" x14ac:dyDescent="0.2">
      <c r="A83300" t="s">
        <v>1346</v>
      </c>
      <c r="B83300" s="1">
        <v>45677</v>
      </c>
      <c r="C83300">
        <v>63.9</v>
      </c>
    </row>
    <row r="83301" spans="1:3" x14ac:dyDescent="0.2">
      <c r="A83301" t="s">
        <v>1347</v>
      </c>
      <c r="B83301" s="1">
        <v>45677</v>
      </c>
      <c r="C83301">
        <v>24.45</v>
      </c>
    </row>
    <row r="83302" spans="1:3" x14ac:dyDescent="0.2">
      <c r="A83302" t="s">
        <v>735</v>
      </c>
      <c r="B83302" s="1">
        <v>45677</v>
      </c>
      <c r="C83302">
        <v>152.85</v>
      </c>
    </row>
    <row r="83303" spans="1:3" x14ac:dyDescent="0.2">
      <c r="A83303" t="s">
        <v>1348</v>
      </c>
      <c r="B83303" s="1">
        <v>45677</v>
      </c>
      <c r="C83303">
        <v>93.9</v>
      </c>
    </row>
    <row r="83304" spans="1:3" x14ac:dyDescent="0.2">
      <c r="A83304" t="s">
        <v>1349</v>
      </c>
      <c r="B83304" s="1">
        <v>45677</v>
      </c>
      <c r="C83304">
        <v>42.7</v>
      </c>
    </row>
    <row r="83305" spans="1:3" x14ac:dyDescent="0.2">
      <c r="A83305" t="s">
        <v>1350</v>
      </c>
      <c r="B83305" s="1">
        <v>45677</v>
      </c>
      <c r="C83305">
        <v>96.9</v>
      </c>
    </row>
    <row r="83306" spans="1:3" x14ac:dyDescent="0.2">
      <c r="A83306" t="s">
        <v>689</v>
      </c>
      <c r="B83306" s="1">
        <v>45677</v>
      </c>
      <c r="C83306">
        <v>41.65</v>
      </c>
    </row>
    <row r="83307" spans="1:3" x14ac:dyDescent="0.2">
      <c r="A83307" t="s">
        <v>1351</v>
      </c>
      <c r="B83307" s="1">
        <v>45677</v>
      </c>
      <c r="C83307">
        <v>26.9</v>
      </c>
    </row>
    <row r="83308" spans="1:3" x14ac:dyDescent="0.2">
      <c r="A83308" t="s">
        <v>1352</v>
      </c>
      <c r="B83308" s="1">
        <v>45677</v>
      </c>
      <c r="C83308">
        <v>107.8</v>
      </c>
    </row>
    <row r="83309" spans="1:3" x14ac:dyDescent="0.2">
      <c r="A83309" t="s">
        <v>1353</v>
      </c>
      <c r="B83309" s="1">
        <v>45677</v>
      </c>
      <c r="C83309">
        <v>113.7</v>
      </c>
    </row>
    <row r="83310" spans="1:3" x14ac:dyDescent="0.2">
      <c r="A83310" t="s">
        <v>1354</v>
      </c>
      <c r="B83310" s="1">
        <v>45677</v>
      </c>
      <c r="C83310">
        <v>43.9</v>
      </c>
    </row>
    <row r="83311" spans="1:3" x14ac:dyDescent="0.2">
      <c r="A83311" t="s">
        <v>1355</v>
      </c>
      <c r="B83311" s="1">
        <v>45677</v>
      </c>
      <c r="C83311">
        <v>133.75</v>
      </c>
    </row>
    <row r="83312" spans="1:3" x14ac:dyDescent="0.2">
      <c r="A83312" t="s">
        <v>118</v>
      </c>
      <c r="B83312" s="1">
        <v>45677</v>
      </c>
      <c r="C83312">
        <v>112.85</v>
      </c>
    </row>
    <row r="83313" spans="1:3" x14ac:dyDescent="0.2">
      <c r="A83313" t="s">
        <v>1240</v>
      </c>
      <c r="B83313" s="1">
        <v>45677</v>
      </c>
      <c r="C83313">
        <v>76.8</v>
      </c>
    </row>
    <row r="83314" spans="1:3" x14ac:dyDescent="0.2">
      <c r="A83314" t="s">
        <v>1356</v>
      </c>
      <c r="B83314" s="1">
        <v>45677</v>
      </c>
      <c r="C83314">
        <v>81.849999999999994</v>
      </c>
    </row>
    <row r="83315" spans="1:3" x14ac:dyDescent="0.2">
      <c r="A83315" t="s">
        <v>1357</v>
      </c>
      <c r="B83315" s="1">
        <v>45677</v>
      </c>
      <c r="C83315">
        <v>68.900000000000006</v>
      </c>
    </row>
    <row r="83316" spans="1:3" x14ac:dyDescent="0.2">
      <c r="A83316" t="s">
        <v>1358</v>
      </c>
      <c r="B83316" s="1">
        <v>45677</v>
      </c>
      <c r="C83316">
        <v>58.9</v>
      </c>
    </row>
    <row r="83317" spans="1:3" x14ac:dyDescent="0.2">
      <c r="A83317" t="s">
        <v>1359</v>
      </c>
      <c r="B83317" s="1">
        <v>45677</v>
      </c>
      <c r="C83317">
        <v>54.9</v>
      </c>
    </row>
    <row r="83318" spans="1:3" x14ac:dyDescent="0.2">
      <c r="A83318" t="s">
        <v>738</v>
      </c>
      <c r="B83318" s="1">
        <v>45677</v>
      </c>
      <c r="C83318">
        <v>116.8</v>
      </c>
    </row>
    <row r="83319" spans="1:3" x14ac:dyDescent="0.2">
      <c r="A83319" t="s">
        <v>1360</v>
      </c>
      <c r="B83319" s="1">
        <v>45677</v>
      </c>
      <c r="C83319">
        <v>43.9</v>
      </c>
    </row>
    <row r="83320" spans="1:3" x14ac:dyDescent="0.2">
      <c r="A83320" t="s">
        <v>27</v>
      </c>
      <c r="B83320" s="1">
        <v>45677</v>
      </c>
      <c r="C83320">
        <v>74.25</v>
      </c>
    </row>
    <row r="83321" spans="1:3" x14ac:dyDescent="0.2">
      <c r="A83321" t="s">
        <v>27</v>
      </c>
      <c r="B83321" s="1">
        <v>45677</v>
      </c>
      <c r="C83321">
        <v>51.75</v>
      </c>
    </row>
    <row r="83322" spans="1:3" x14ac:dyDescent="0.2">
      <c r="A83322" t="s">
        <v>27</v>
      </c>
      <c r="B83322" s="1">
        <v>45677</v>
      </c>
      <c r="C83322">
        <v>66.75</v>
      </c>
    </row>
    <row r="83323" spans="1:3" x14ac:dyDescent="0.2">
      <c r="A83323" t="s">
        <v>27</v>
      </c>
      <c r="B83323" s="1">
        <v>45677</v>
      </c>
      <c r="C83323">
        <v>36.75</v>
      </c>
    </row>
    <row r="83324" spans="1:3" x14ac:dyDescent="0.2">
      <c r="A83324" t="s">
        <v>27</v>
      </c>
      <c r="B83324" s="1">
        <v>45677</v>
      </c>
      <c r="C83324">
        <v>44.25</v>
      </c>
    </row>
    <row r="83325" spans="1:3" x14ac:dyDescent="0.2">
      <c r="A83325" t="s">
        <v>27</v>
      </c>
      <c r="B83325" s="1">
        <v>45677</v>
      </c>
      <c r="C83325">
        <v>51.75</v>
      </c>
    </row>
    <row r="83326" spans="1:3" x14ac:dyDescent="0.2">
      <c r="A83326" t="s">
        <v>27</v>
      </c>
      <c r="B83326" s="1">
        <v>45677</v>
      </c>
      <c r="C83326">
        <v>51.75</v>
      </c>
    </row>
    <row r="83327" spans="1:3" x14ac:dyDescent="0.2">
      <c r="A83327" t="s">
        <v>27</v>
      </c>
      <c r="B83327" s="1">
        <v>45677</v>
      </c>
      <c r="C83327">
        <v>74.25</v>
      </c>
    </row>
    <row r="83328" spans="1:3" x14ac:dyDescent="0.2">
      <c r="A83328" t="s">
        <v>27</v>
      </c>
      <c r="B83328" s="1">
        <v>45677</v>
      </c>
      <c r="C83328">
        <v>36.75</v>
      </c>
    </row>
    <row r="83329" spans="1:3" x14ac:dyDescent="0.2">
      <c r="A83329" t="s">
        <v>27</v>
      </c>
      <c r="B83329" s="1">
        <v>45677</v>
      </c>
      <c r="C83329">
        <v>74.25</v>
      </c>
    </row>
    <row r="83330" spans="1:3" x14ac:dyDescent="0.2">
      <c r="A83330" t="s">
        <v>27</v>
      </c>
      <c r="B83330" s="1">
        <v>45677</v>
      </c>
      <c r="C83330">
        <v>44.25</v>
      </c>
    </row>
    <row r="83331" spans="1:3" x14ac:dyDescent="0.2">
      <c r="A83331" t="s">
        <v>27</v>
      </c>
      <c r="B83331" s="1">
        <v>45677</v>
      </c>
      <c r="C83331">
        <v>41.21</v>
      </c>
    </row>
    <row r="83332" spans="1:3" x14ac:dyDescent="0.2">
      <c r="A83332" t="s">
        <v>27</v>
      </c>
      <c r="B83332" s="1">
        <v>45677</v>
      </c>
      <c r="C83332">
        <v>36.75</v>
      </c>
    </row>
    <row r="83333" spans="1:3" x14ac:dyDescent="0.2">
      <c r="A83333" t="s">
        <v>27</v>
      </c>
      <c r="B83333" s="1">
        <v>45677</v>
      </c>
      <c r="C83333">
        <v>41.21</v>
      </c>
    </row>
    <row r="83334" spans="1:3" x14ac:dyDescent="0.2">
      <c r="A83334" t="s">
        <v>27</v>
      </c>
      <c r="B83334" s="1">
        <v>45677</v>
      </c>
      <c r="C83334">
        <v>51.75</v>
      </c>
    </row>
    <row r="83335" spans="1:3" x14ac:dyDescent="0.2">
      <c r="A83335" t="s">
        <v>27</v>
      </c>
      <c r="B83335" s="1">
        <v>45677</v>
      </c>
      <c r="C83335">
        <v>29.96</v>
      </c>
    </row>
    <row r="83336" spans="1:3" x14ac:dyDescent="0.2">
      <c r="A83336" t="s">
        <v>27</v>
      </c>
      <c r="B83336" s="1">
        <v>45677</v>
      </c>
      <c r="C83336">
        <v>74.25</v>
      </c>
    </row>
    <row r="83337" spans="1:3" x14ac:dyDescent="0.2">
      <c r="A83337" t="s">
        <v>1361</v>
      </c>
      <c r="B83337" s="1">
        <v>45677</v>
      </c>
      <c r="C83337">
        <v>83.85</v>
      </c>
    </row>
    <row r="83338" spans="1:3" x14ac:dyDescent="0.2">
      <c r="A83338" t="s">
        <v>1362</v>
      </c>
      <c r="B83338" s="1">
        <v>45677</v>
      </c>
      <c r="C83338">
        <v>119.8</v>
      </c>
    </row>
    <row r="83339" spans="1:3" x14ac:dyDescent="0.2">
      <c r="A83339" t="s">
        <v>1363</v>
      </c>
      <c r="B83339" s="1">
        <v>45677</v>
      </c>
      <c r="C83339">
        <v>83.85</v>
      </c>
    </row>
    <row r="83340" spans="1:3" x14ac:dyDescent="0.2">
      <c r="A83340" t="s">
        <v>1364</v>
      </c>
      <c r="B83340" s="1">
        <v>45677</v>
      </c>
      <c r="C83340">
        <v>127.8</v>
      </c>
    </row>
    <row r="83341" spans="1:3" x14ac:dyDescent="0.2">
      <c r="A83341" t="s">
        <v>184</v>
      </c>
      <c r="B83341" s="1">
        <v>45677</v>
      </c>
      <c r="C83341">
        <v>47.5</v>
      </c>
    </row>
    <row r="83342" spans="1:3" x14ac:dyDescent="0.2">
      <c r="A83342" t="s">
        <v>46</v>
      </c>
      <c r="B83342" s="1">
        <v>45677</v>
      </c>
      <c r="C83342">
        <v>111.94</v>
      </c>
    </row>
    <row r="83343" spans="1:3" x14ac:dyDescent="0.2">
      <c r="A83343" t="s">
        <v>46</v>
      </c>
      <c r="B83343" s="1">
        <v>45677</v>
      </c>
      <c r="C83343">
        <v>92.77</v>
      </c>
    </row>
    <row r="83344" spans="1:3" x14ac:dyDescent="0.2">
      <c r="A83344" t="s">
        <v>46</v>
      </c>
      <c r="B83344" s="1">
        <v>45677</v>
      </c>
      <c r="C83344">
        <v>41.17</v>
      </c>
    </row>
    <row r="83345" spans="1:3" x14ac:dyDescent="0.2">
      <c r="A83345" t="s">
        <v>122</v>
      </c>
      <c r="B83345" s="1">
        <v>45677</v>
      </c>
      <c r="C83345">
        <v>324.39999999999998</v>
      </c>
    </row>
    <row r="83346" spans="1:3" x14ac:dyDescent="0.2">
      <c r="A83346" t="s">
        <v>12</v>
      </c>
      <c r="B83346" s="1">
        <v>45677</v>
      </c>
      <c r="C83346">
        <v>148.41999999999999</v>
      </c>
    </row>
    <row r="83347" spans="1:3" x14ac:dyDescent="0.2">
      <c r="A83347" t="s">
        <v>12</v>
      </c>
      <c r="B83347" s="1">
        <v>45677</v>
      </c>
      <c r="C83347">
        <v>142.71</v>
      </c>
    </row>
    <row r="83348" spans="1:3" x14ac:dyDescent="0.2">
      <c r="A83348" t="s">
        <v>12</v>
      </c>
      <c r="B83348" s="1">
        <v>45677</v>
      </c>
      <c r="C83348">
        <v>232.95</v>
      </c>
    </row>
    <row r="83349" spans="1:3" x14ac:dyDescent="0.2">
      <c r="A83349" t="s">
        <v>1170</v>
      </c>
      <c r="B83349" s="1">
        <v>45678</v>
      </c>
      <c r="C83349">
        <v>56.35</v>
      </c>
    </row>
    <row r="83350" spans="1:3" x14ac:dyDescent="0.2">
      <c r="A83350" t="s">
        <v>27</v>
      </c>
      <c r="B83350" s="1">
        <v>45678</v>
      </c>
      <c r="C83350">
        <v>36.64</v>
      </c>
    </row>
    <row r="83351" spans="1:3" x14ac:dyDescent="0.2">
      <c r="A83351" t="s">
        <v>1307</v>
      </c>
      <c r="B83351" s="1">
        <v>45678</v>
      </c>
      <c r="C83351">
        <v>126.45</v>
      </c>
    </row>
    <row r="83352" spans="1:3" x14ac:dyDescent="0.2">
      <c r="A83352" t="s">
        <v>609</v>
      </c>
      <c r="B83352" s="1">
        <v>45678</v>
      </c>
      <c r="C83352">
        <v>35.6</v>
      </c>
    </row>
    <row r="83353" spans="1:3" x14ac:dyDescent="0.2">
      <c r="A83353" t="s">
        <v>1308</v>
      </c>
      <c r="B83353" s="1">
        <v>45678</v>
      </c>
      <c r="C83353">
        <v>64.900000000000006</v>
      </c>
    </row>
    <row r="83354" spans="1:3" x14ac:dyDescent="0.2">
      <c r="A83354" t="s">
        <v>1309</v>
      </c>
      <c r="B83354" s="1">
        <v>45678</v>
      </c>
      <c r="C83354">
        <v>74.150000000000006</v>
      </c>
    </row>
    <row r="83355" spans="1:3" x14ac:dyDescent="0.2">
      <c r="A83355" t="s">
        <v>666</v>
      </c>
      <c r="B83355" s="1">
        <v>45678</v>
      </c>
      <c r="C83355">
        <v>558.55999999999995</v>
      </c>
    </row>
    <row r="83356" spans="1:3" x14ac:dyDescent="0.2">
      <c r="A83356" t="s">
        <v>4</v>
      </c>
      <c r="B83356" s="1">
        <v>45678</v>
      </c>
      <c r="C83356">
        <v>296.98</v>
      </c>
    </row>
    <row r="83357" spans="1:3" x14ac:dyDescent="0.2">
      <c r="A83357" t="s">
        <v>27</v>
      </c>
      <c r="B83357" s="1">
        <v>45678</v>
      </c>
      <c r="C83357">
        <v>86</v>
      </c>
    </row>
    <row r="83358" spans="1:3" x14ac:dyDescent="0.2">
      <c r="A83358" t="s">
        <v>27</v>
      </c>
      <c r="B83358" s="1">
        <v>45678</v>
      </c>
      <c r="C83358">
        <v>46</v>
      </c>
    </row>
    <row r="83359" spans="1:3" x14ac:dyDescent="0.2">
      <c r="A83359" t="s">
        <v>27</v>
      </c>
      <c r="B83359" s="1">
        <v>45678</v>
      </c>
      <c r="C83359">
        <v>55.3</v>
      </c>
    </row>
    <row r="83360" spans="1:3" x14ac:dyDescent="0.2">
      <c r="A83360" t="s">
        <v>1310</v>
      </c>
      <c r="B83360" s="1">
        <v>45678</v>
      </c>
      <c r="C83360">
        <v>35.06</v>
      </c>
    </row>
    <row r="83361" spans="1:3" x14ac:dyDescent="0.2">
      <c r="A83361" t="s">
        <v>418</v>
      </c>
      <c r="B83361" s="1">
        <v>45678</v>
      </c>
      <c r="C83361">
        <v>2134.2800000000002</v>
      </c>
    </row>
    <row r="83362" spans="1:3" x14ac:dyDescent="0.2">
      <c r="A83362" t="s">
        <v>609</v>
      </c>
      <c r="B83362" s="1">
        <v>45678</v>
      </c>
      <c r="C83362">
        <v>230.56</v>
      </c>
    </row>
    <row r="83363" spans="1:3" x14ac:dyDescent="0.2">
      <c r="A83363" t="s">
        <v>1311</v>
      </c>
      <c r="B83363" s="1">
        <v>45678</v>
      </c>
      <c r="C83363">
        <v>66.900000000000006</v>
      </c>
    </row>
    <row r="83364" spans="1:3" x14ac:dyDescent="0.2">
      <c r="A83364" t="s">
        <v>1312</v>
      </c>
      <c r="B83364" s="1">
        <v>45678</v>
      </c>
      <c r="C83364">
        <v>103.15</v>
      </c>
    </row>
    <row r="83365" spans="1:3" x14ac:dyDescent="0.2">
      <c r="A83365" t="s">
        <v>149</v>
      </c>
      <c r="B83365" s="1">
        <v>45678</v>
      </c>
      <c r="C83365">
        <v>454.31</v>
      </c>
    </row>
    <row r="83366" spans="1:3" x14ac:dyDescent="0.2">
      <c r="A83366" t="s">
        <v>1313</v>
      </c>
      <c r="B83366" s="1">
        <v>45678</v>
      </c>
      <c r="C83366">
        <v>65.150000000000006</v>
      </c>
    </row>
    <row r="83367" spans="1:3" x14ac:dyDescent="0.2">
      <c r="A83367" t="s">
        <v>1314</v>
      </c>
      <c r="B83367" s="1">
        <v>45678</v>
      </c>
      <c r="C83367">
        <v>28.4</v>
      </c>
    </row>
    <row r="83368" spans="1:3" x14ac:dyDescent="0.2">
      <c r="A83368" t="s">
        <v>1315</v>
      </c>
      <c r="B83368" s="1">
        <v>45678</v>
      </c>
      <c r="C83368">
        <v>98.9</v>
      </c>
    </row>
    <row r="83369" spans="1:3" x14ac:dyDescent="0.2">
      <c r="A83369" t="s">
        <v>1316</v>
      </c>
      <c r="B83369" s="1">
        <v>45678</v>
      </c>
      <c r="C83369">
        <v>53.9</v>
      </c>
    </row>
    <row r="83370" spans="1:3" x14ac:dyDescent="0.2">
      <c r="A83370" t="s">
        <v>707</v>
      </c>
      <c r="B83370" s="1">
        <v>45678</v>
      </c>
      <c r="C83370">
        <v>57.8</v>
      </c>
    </row>
    <row r="83371" spans="1:3" x14ac:dyDescent="0.2">
      <c r="A83371" t="s">
        <v>1317</v>
      </c>
      <c r="B83371" s="1">
        <v>45678</v>
      </c>
      <c r="C83371">
        <v>63.9</v>
      </c>
    </row>
    <row r="83372" spans="1:3" x14ac:dyDescent="0.2">
      <c r="A83372" t="s">
        <v>27</v>
      </c>
      <c r="B83372" s="1">
        <v>45678</v>
      </c>
      <c r="C83372">
        <v>46</v>
      </c>
    </row>
    <row r="83373" spans="1:3" x14ac:dyDescent="0.2">
      <c r="A83373" t="s">
        <v>27</v>
      </c>
      <c r="B83373" s="1">
        <v>45678</v>
      </c>
      <c r="C83373">
        <v>36.64</v>
      </c>
    </row>
    <row r="83374" spans="1:3" x14ac:dyDescent="0.2">
      <c r="A83374" t="s">
        <v>27</v>
      </c>
      <c r="B83374" s="1">
        <v>45678</v>
      </c>
      <c r="C83374">
        <v>16.670000000000002</v>
      </c>
    </row>
    <row r="83375" spans="1:3" x14ac:dyDescent="0.2">
      <c r="A83375" t="s">
        <v>27</v>
      </c>
      <c r="B83375" s="1">
        <v>45678</v>
      </c>
      <c r="C83375">
        <v>29.97</v>
      </c>
    </row>
    <row r="83376" spans="1:3" x14ac:dyDescent="0.2">
      <c r="A83376" t="s">
        <v>212</v>
      </c>
      <c r="B83376" s="1">
        <v>45678</v>
      </c>
      <c r="C83376">
        <v>504.6</v>
      </c>
    </row>
    <row r="83377" spans="1:3" x14ac:dyDescent="0.2">
      <c r="A83377" t="s">
        <v>12</v>
      </c>
      <c r="B83377" s="1">
        <v>45678</v>
      </c>
      <c r="C83377">
        <v>365.01</v>
      </c>
    </row>
    <row r="83378" spans="1:3" x14ac:dyDescent="0.2">
      <c r="A83378" t="s">
        <v>1318</v>
      </c>
      <c r="B83378" s="1">
        <v>45678</v>
      </c>
      <c r="C83378">
        <v>43.95</v>
      </c>
    </row>
    <row r="83379" spans="1:3" x14ac:dyDescent="0.2">
      <c r="A83379" t="s">
        <v>1319</v>
      </c>
      <c r="B83379" s="1">
        <v>45678</v>
      </c>
      <c r="C83379">
        <v>59.9</v>
      </c>
    </row>
    <row r="83380" spans="1:3" x14ac:dyDescent="0.2">
      <c r="A83380" t="s">
        <v>1320</v>
      </c>
      <c r="B83380" s="1">
        <v>45678</v>
      </c>
      <c r="C83380">
        <v>89.85</v>
      </c>
    </row>
    <row r="83381" spans="1:3" x14ac:dyDescent="0.2">
      <c r="A83381" t="s">
        <v>1321</v>
      </c>
      <c r="B83381" s="1">
        <v>45678</v>
      </c>
      <c r="C83381">
        <v>54.9</v>
      </c>
    </row>
    <row r="83382" spans="1:3" x14ac:dyDescent="0.2">
      <c r="A83382" t="s">
        <v>1322</v>
      </c>
      <c r="B83382" s="1">
        <v>45678</v>
      </c>
      <c r="C83382">
        <v>447.19</v>
      </c>
    </row>
    <row r="83383" spans="1:3" x14ac:dyDescent="0.2">
      <c r="A83383" t="s">
        <v>1296</v>
      </c>
      <c r="B83383" s="1">
        <v>45679</v>
      </c>
      <c r="C83383">
        <v>21.9</v>
      </c>
    </row>
    <row r="83384" spans="1:3" x14ac:dyDescent="0.2">
      <c r="A83384" t="s">
        <v>1297</v>
      </c>
      <c r="B83384" s="1">
        <v>45679</v>
      </c>
      <c r="C83384">
        <v>107.05</v>
      </c>
    </row>
    <row r="83385" spans="1:3" x14ac:dyDescent="0.2">
      <c r="A83385" t="s">
        <v>1298</v>
      </c>
      <c r="B83385" s="1">
        <v>45679</v>
      </c>
      <c r="C83385">
        <v>75.650000000000006</v>
      </c>
    </row>
    <row r="83386" spans="1:3" x14ac:dyDescent="0.2">
      <c r="A83386" t="s">
        <v>34</v>
      </c>
      <c r="B83386" s="1">
        <v>45679</v>
      </c>
      <c r="C83386">
        <v>230.45</v>
      </c>
    </row>
    <row r="83387" spans="1:3" x14ac:dyDescent="0.2">
      <c r="A83387" t="s">
        <v>124</v>
      </c>
      <c r="B83387" s="1">
        <v>45679</v>
      </c>
      <c r="C83387">
        <v>802.8</v>
      </c>
    </row>
    <row r="83388" spans="1:3" x14ac:dyDescent="0.2">
      <c r="A83388" t="s">
        <v>1299</v>
      </c>
      <c r="B83388" s="1">
        <v>45679</v>
      </c>
      <c r="C83388">
        <v>226.06</v>
      </c>
    </row>
    <row r="83389" spans="1:3" x14ac:dyDescent="0.2">
      <c r="A83389" t="s">
        <v>1300</v>
      </c>
      <c r="B83389" s="1">
        <v>45679</v>
      </c>
      <c r="C83389">
        <v>205.2</v>
      </c>
    </row>
    <row r="83390" spans="1:3" x14ac:dyDescent="0.2">
      <c r="A83390" t="s">
        <v>597</v>
      </c>
      <c r="B83390" s="1">
        <v>45679</v>
      </c>
      <c r="C83390">
        <v>374.67</v>
      </c>
    </row>
    <row r="83391" spans="1:3" x14ac:dyDescent="0.2">
      <c r="A83391" t="s">
        <v>374</v>
      </c>
      <c r="B83391" s="1">
        <v>45679</v>
      </c>
      <c r="C83391">
        <v>561.86</v>
      </c>
    </row>
    <row r="83392" spans="1:3" x14ac:dyDescent="0.2">
      <c r="A83392" t="s">
        <v>318</v>
      </c>
      <c r="B83392" s="1">
        <v>45679</v>
      </c>
      <c r="C83392">
        <v>547.15</v>
      </c>
    </row>
    <row r="83393" spans="1:3" x14ac:dyDescent="0.2">
      <c r="A83393" t="s">
        <v>1199</v>
      </c>
      <c r="B83393" s="1">
        <v>45679</v>
      </c>
      <c r="C83393">
        <v>53.9</v>
      </c>
    </row>
    <row r="83394" spans="1:3" x14ac:dyDescent="0.2">
      <c r="A83394" t="s">
        <v>702</v>
      </c>
      <c r="B83394" s="1">
        <v>45679</v>
      </c>
      <c r="C83394">
        <v>493.44</v>
      </c>
    </row>
    <row r="83395" spans="1:3" x14ac:dyDescent="0.2">
      <c r="A83395" t="s">
        <v>27</v>
      </c>
      <c r="B83395" s="1">
        <v>45679</v>
      </c>
      <c r="C83395">
        <v>26.64</v>
      </c>
    </row>
    <row r="83396" spans="1:3" x14ac:dyDescent="0.2">
      <c r="A83396" t="s">
        <v>27</v>
      </c>
      <c r="B83396" s="1">
        <v>45679</v>
      </c>
      <c r="C83396">
        <v>26.64</v>
      </c>
    </row>
    <row r="83397" spans="1:3" x14ac:dyDescent="0.2">
      <c r="A83397" t="s">
        <v>27</v>
      </c>
      <c r="B83397" s="1">
        <v>45679</v>
      </c>
      <c r="C83397">
        <v>26.64</v>
      </c>
    </row>
    <row r="83398" spans="1:3" x14ac:dyDescent="0.2">
      <c r="A83398" t="s">
        <v>27</v>
      </c>
      <c r="B83398" s="1">
        <v>45679</v>
      </c>
      <c r="C83398">
        <v>26.64</v>
      </c>
    </row>
    <row r="83399" spans="1:3" x14ac:dyDescent="0.2">
      <c r="A83399" t="s">
        <v>27</v>
      </c>
      <c r="B83399" s="1">
        <v>45679</v>
      </c>
      <c r="C83399">
        <v>26.64</v>
      </c>
    </row>
    <row r="83400" spans="1:3" x14ac:dyDescent="0.2">
      <c r="A83400" t="s">
        <v>27</v>
      </c>
      <c r="B83400" s="1">
        <v>45679</v>
      </c>
      <c r="C83400">
        <v>36.64</v>
      </c>
    </row>
    <row r="83401" spans="1:3" x14ac:dyDescent="0.2">
      <c r="A83401" t="s">
        <v>27</v>
      </c>
      <c r="B83401" s="1">
        <v>45679</v>
      </c>
      <c r="C83401">
        <v>36.64</v>
      </c>
    </row>
    <row r="83402" spans="1:3" x14ac:dyDescent="0.2">
      <c r="A83402" t="s">
        <v>27</v>
      </c>
      <c r="B83402" s="1">
        <v>45679</v>
      </c>
      <c r="C83402">
        <v>39.340000000000003</v>
      </c>
    </row>
    <row r="83403" spans="1:3" x14ac:dyDescent="0.2">
      <c r="A83403" t="s">
        <v>27</v>
      </c>
      <c r="B83403" s="1">
        <v>45679</v>
      </c>
      <c r="C83403">
        <v>13.3</v>
      </c>
    </row>
    <row r="83404" spans="1:3" x14ac:dyDescent="0.2">
      <c r="A83404" t="s">
        <v>27</v>
      </c>
      <c r="B83404" s="1">
        <v>45679</v>
      </c>
      <c r="C83404">
        <v>66</v>
      </c>
    </row>
    <row r="83405" spans="1:3" x14ac:dyDescent="0.2">
      <c r="A83405" t="s">
        <v>27</v>
      </c>
      <c r="B83405" s="1">
        <v>45679</v>
      </c>
      <c r="C83405">
        <v>39.340000000000003</v>
      </c>
    </row>
    <row r="83406" spans="1:3" x14ac:dyDescent="0.2">
      <c r="A83406" t="s">
        <v>27</v>
      </c>
      <c r="B83406" s="1">
        <v>45679</v>
      </c>
      <c r="C83406">
        <v>36.64</v>
      </c>
    </row>
    <row r="83407" spans="1:3" x14ac:dyDescent="0.2">
      <c r="A83407" t="s">
        <v>27</v>
      </c>
      <c r="B83407" s="1">
        <v>45679</v>
      </c>
      <c r="C83407">
        <v>36.64</v>
      </c>
    </row>
    <row r="83408" spans="1:3" x14ac:dyDescent="0.2">
      <c r="A83408" t="s">
        <v>27</v>
      </c>
      <c r="B83408" s="1">
        <v>45679</v>
      </c>
      <c r="C83408">
        <v>78.67</v>
      </c>
    </row>
    <row r="83409" spans="1:3" x14ac:dyDescent="0.2">
      <c r="A83409" t="s">
        <v>27</v>
      </c>
      <c r="B83409" s="1">
        <v>45679</v>
      </c>
      <c r="C83409">
        <v>59.34</v>
      </c>
    </row>
    <row r="83410" spans="1:3" x14ac:dyDescent="0.2">
      <c r="A83410" t="s">
        <v>64</v>
      </c>
      <c r="B83410" s="1">
        <v>45679</v>
      </c>
      <c r="C83410">
        <v>834.35</v>
      </c>
    </row>
    <row r="83411" spans="1:3" x14ac:dyDescent="0.2">
      <c r="A83411" t="s">
        <v>1301</v>
      </c>
      <c r="B83411" s="1">
        <v>45679</v>
      </c>
      <c r="C83411">
        <v>109.9</v>
      </c>
    </row>
    <row r="83412" spans="1:3" x14ac:dyDescent="0.2">
      <c r="A83412" t="s">
        <v>1302</v>
      </c>
      <c r="B83412" s="1">
        <v>45679</v>
      </c>
      <c r="C83412">
        <v>63.9</v>
      </c>
    </row>
    <row r="83413" spans="1:3" x14ac:dyDescent="0.2">
      <c r="A83413" t="s">
        <v>1303</v>
      </c>
      <c r="B83413" s="1">
        <v>45679</v>
      </c>
      <c r="C83413">
        <v>56.9</v>
      </c>
    </row>
    <row r="83414" spans="1:3" x14ac:dyDescent="0.2">
      <c r="A83414" t="s">
        <v>1304</v>
      </c>
      <c r="B83414" s="1">
        <v>45679</v>
      </c>
      <c r="C83414">
        <v>53.9</v>
      </c>
    </row>
    <row r="83415" spans="1:3" x14ac:dyDescent="0.2">
      <c r="A83415" t="s">
        <v>1305</v>
      </c>
      <c r="B83415" s="1">
        <v>45679</v>
      </c>
      <c r="C83415">
        <v>59.9</v>
      </c>
    </row>
    <row r="83416" spans="1:3" x14ac:dyDescent="0.2">
      <c r="A83416" t="s">
        <v>1306</v>
      </c>
      <c r="B83416" s="1">
        <v>45679</v>
      </c>
      <c r="C83416">
        <v>70.650000000000006</v>
      </c>
    </row>
    <row r="83417" spans="1:3" x14ac:dyDescent="0.2">
      <c r="A83417" t="s">
        <v>12</v>
      </c>
      <c r="B83417" s="1">
        <v>45679</v>
      </c>
      <c r="C83417">
        <v>501.01</v>
      </c>
    </row>
    <row r="83418" spans="1:3" x14ac:dyDescent="0.2">
      <c r="A83418" t="s">
        <v>1275</v>
      </c>
      <c r="B83418" s="1">
        <v>45680</v>
      </c>
      <c r="C83418">
        <v>66.900000000000006</v>
      </c>
    </row>
    <row r="83419" spans="1:3" x14ac:dyDescent="0.2">
      <c r="A83419" t="s">
        <v>1276</v>
      </c>
      <c r="B83419" s="1">
        <v>45680</v>
      </c>
      <c r="C83419">
        <v>100.9</v>
      </c>
    </row>
    <row r="83420" spans="1:3" x14ac:dyDescent="0.2">
      <c r="A83420" t="s">
        <v>3</v>
      </c>
      <c r="B83420" s="1">
        <v>45680</v>
      </c>
      <c r="C83420">
        <v>29.95</v>
      </c>
    </row>
    <row r="83421" spans="1:3" x14ac:dyDescent="0.2">
      <c r="A83421" t="s">
        <v>75</v>
      </c>
      <c r="B83421" s="1">
        <v>45680</v>
      </c>
      <c r="C83421">
        <v>67.89</v>
      </c>
    </row>
    <row r="83422" spans="1:3" x14ac:dyDescent="0.2">
      <c r="A83422" t="s">
        <v>27</v>
      </c>
      <c r="B83422" s="1">
        <v>45680</v>
      </c>
      <c r="C83422">
        <v>39.340000000000003</v>
      </c>
    </row>
    <row r="83423" spans="1:3" x14ac:dyDescent="0.2">
      <c r="A83423" t="s">
        <v>27</v>
      </c>
      <c r="B83423" s="1">
        <v>45680</v>
      </c>
      <c r="C83423">
        <v>66</v>
      </c>
    </row>
    <row r="83424" spans="1:3" x14ac:dyDescent="0.2">
      <c r="A83424" t="s">
        <v>1277</v>
      </c>
      <c r="B83424" s="1">
        <v>45680</v>
      </c>
      <c r="C83424">
        <v>67.900000000000006</v>
      </c>
    </row>
    <row r="83425" spans="1:3" x14ac:dyDescent="0.2">
      <c r="A83425" t="s">
        <v>1278</v>
      </c>
      <c r="B83425" s="1">
        <v>45680</v>
      </c>
      <c r="C83425">
        <v>136.85</v>
      </c>
    </row>
    <row r="83426" spans="1:3" x14ac:dyDescent="0.2">
      <c r="A83426" t="s">
        <v>1110</v>
      </c>
      <c r="B83426" s="1">
        <v>45680</v>
      </c>
      <c r="C83426">
        <v>195.8</v>
      </c>
    </row>
    <row r="83427" spans="1:3" x14ac:dyDescent="0.2">
      <c r="A83427" t="s">
        <v>1279</v>
      </c>
      <c r="B83427" s="1">
        <v>45680</v>
      </c>
      <c r="C83427">
        <v>113.9</v>
      </c>
    </row>
    <row r="83428" spans="1:3" x14ac:dyDescent="0.2">
      <c r="A83428" t="s">
        <v>1280</v>
      </c>
      <c r="B83428" s="1">
        <v>45680</v>
      </c>
      <c r="C83428">
        <v>173.95</v>
      </c>
    </row>
    <row r="83429" spans="1:3" x14ac:dyDescent="0.2">
      <c r="A83429" t="s">
        <v>13</v>
      </c>
      <c r="B83429" s="1">
        <v>45680</v>
      </c>
      <c r="C83429">
        <v>30.58</v>
      </c>
    </row>
    <row r="83430" spans="1:3" x14ac:dyDescent="0.2">
      <c r="A83430" t="s">
        <v>79</v>
      </c>
      <c r="B83430" s="1">
        <v>45680</v>
      </c>
      <c r="C83430">
        <v>30.43</v>
      </c>
    </row>
    <row r="83431" spans="1:3" x14ac:dyDescent="0.2">
      <c r="A83431" t="s">
        <v>79</v>
      </c>
      <c r="B83431" s="1">
        <v>45680</v>
      </c>
      <c r="C83431">
        <v>35.03</v>
      </c>
    </row>
    <row r="83432" spans="1:3" x14ac:dyDescent="0.2">
      <c r="A83432" t="s">
        <v>79</v>
      </c>
      <c r="B83432" s="1">
        <v>45680</v>
      </c>
      <c r="C83432">
        <v>30.43</v>
      </c>
    </row>
    <row r="83433" spans="1:3" x14ac:dyDescent="0.2">
      <c r="A83433" t="s">
        <v>1281</v>
      </c>
      <c r="B83433" s="1">
        <v>45680</v>
      </c>
      <c r="C83433">
        <v>157.77000000000001</v>
      </c>
    </row>
    <row r="83434" spans="1:3" x14ac:dyDescent="0.2">
      <c r="A83434" t="s">
        <v>27</v>
      </c>
      <c r="B83434" s="1">
        <v>45680</v>
      </c>
      <c r="C83434">
        <v>79.91</v>
      </c>
    </row>
    <row r="83435" spans="1:3" x14ac:dyDescent="0.2">
      <c r="A83435" t="s">
        <v>27</v>
      </c>
      <c r="B83435" s="1">
        <v>45680</v>
      </c>
      <c r="C83435">
        <v>36.64</v>
      </c>
    </row>
    <row r="83436" spans="1:3" x14ac:dyDescent="0.2">
      <c r="A83436" t="s">
        <v>1282</v>
      </c>
      <c r="B83436" s="1">
        <v>45680</v>
      </c>
      <c r="C83436">
        <v>231.85</v>
      </c>
    </row>
    <row r="83437" spans="1:3" x14ac:dyDescent="0.2">
      <c r="A83437" t="s">
        <v>1283</v>
      </c>
      <c r="B83437" s="1">
        <v>45680</v>
      </c>
      <c r="C83437">
        <v>65.650000000000006</v>
      </c>
    </row>
    <row r="83438" spans="1:3" x14ac:dyDescent="0.2">
      <c r="A83438" t="s">
        <v>1252</v>
      </c>
      <c r="B83438" s="1">
        <v>45680</v>
      </c>
      <c r="C83438">
        <v>109.52</v>
      </c>
    </row>
    <row r="83439" spans="1:3" x14ac:dyDescent="0.2">
      <c r="A83439" t="s">
        <v>1284</v>
      </c>
      <c r="B83439" s="1">
        <v>45680</v>
      </c>
      <c r="C83439">
        <v>108.4</v>
      </c>
    </row>
    <row r="83440" spans="1:3" x14ac:dyDescent="0.2">
      <c r="A83440" t="s">
        <v>1285</v>
      </c>
      <c r="B83440" s="1">
        <v>45680</v>
      </c>
      <c r="C83440">
        <v>106.85</v>
      </c>
    </row>
    <row r="83441" spans="1:3" x14ac:dyDescent="0.2">
      <c r="A83441" t="s">
        <v>46</v>
      </c>
      <c r="B83441" s="1">
        <v>45680</v>
      </c>
      <c r="C83441">
        <v>130</v>
      </c>
    </row>
    <row r="83442" spans="1:3" x14ac:dyDescent="0.2">
      <c r="A83442" t="s">
        <v>1286</v>
      </c>
      <c r="B83442" s="1">
        <v>45680</v>
      </c>
      <c r="C83442">
        <v>58.95</v>
      </c>
    </row>
    <row r="83443" spans="1:3" x14ac:dyDescent="0.2">
      <c r="A83443" t="s">
        <v>27</v>
      </c>
      <c r="B83443" s="1">
        <v>45680</v>
      </c>
      <c r="C83443">
        <v>39.340000000000003</v>
      </c>
    </row>
    <row r="83444" spans="1:3" x14ac:dyDescent="0.2">
      <c r="A83444" t="s">
        <v>27</v>
      </c>
      <c r="B83444" s="1">
        <v>45680</v>
      </c>
      <c r="C83444">
        <v>26.64</v>
      </c>
    </row>
    <row r="83445" spans="1:3" x14ac:dyDescent="0.2">
      <c r="A83445" t="s">
        <v>27</v>
      </c>
      <c r="B83445" s="1">
        <v>45680</v>
      </c>
      <c r="C83445">
        <v>36.64</v>
      </c>
    </row>
    <row r="83446" spans="1:3" x14ac:dyDescent="0.2">
      <c r="A83446" t="s">
        <v>27</v>
      </c>
      <c r="B83446" s="1">
        <v>45680</v>
      </c>
      <c r="C83446">
        <v>46</v>
      </c>
    </row>
    <row r="83447" spans="1:3" x14ac:dyDescent="0.2">
      <c r="A83447" t="s">
        <v>27</v>
      </c>
      <c r="B83447" s="1">
        <v>45680</v>
      </c>
      <c r="C83447">
        <v>66</v>
      </c>
    </row>
    <row r="83448" spans="1:3" x14ac:dyDescent="0.2">
      <c r="A83448" t="s">
        <v>27</v>
      </c>
      <c r="B83448" s="1">
        <v>45680</v>
      </c>
      <c r="C83448">
        <v>86</v>
      </c>
    </row>
    <row r="83449" spans="1:3" x14ac:dyDescent="0.2">
      <c r="A83449" t="s">
        <v>27</v>
      </c>
      <c r="B83449" s="1">
        <v>45680</v>
      </c>
      <c r="C83449">
        <v>46</v>
      </c>
    </row>
    <row r="83450" spans="1:3" x14ac:dyDescent="0.2">
      <c r="A83450" t="s">
        <v>27</v>
      </c>
      <c r="B83450" s="1">
        <v>45680</v>
      </c>
      <c r="C83450">
        <v>32.67</v>
      </c>
    </row>
    <row r="83451" spans="1:3" x14ac:dyDescent="0.2">
      <c r="A83451" t="s">
        <v>27</v>
      </c>
      <c r="B83451" s="1">
        <v>45680</v>
      </c>
      <c r="C83451">
        <v>16.670000000000002</v>
      </c>
    </row>
    <row r="83452" spans="1:3" x14ac:dyDescent="0.2">
      <c r="A83452" t="s">
        <v>1287</v>
      </c>
      <c r="B83452" s="1">
        <v>45680</v>
      </c>
      <c r="C83452">
        <v>58.5</v>
      </c>
    </row>
    <row r="83453" spans="1:3" x14ac:dyDescent="0.2">
      <c r="A83453" t="s">
        <v>1288</v>
      </c>
      <c r="B83453" s="1">
        <v>45680</v>
      </c>
      <c r="C83453">
        <v>31.4</v>
      </c>
    </row>
    <row r="83454" spans="1:3" x14ac:dyDescent="0.2">
      <c r="A83454" t="s">
        <v>229</v>
      </c>
      <c r="B83454" s="1">
        <v>45680</v>
      </c>
      <c r="C83454">
        <v>113.85</v>
      </c>
    </row>
    <row r="83455" spans="1:3" x14ac:dyDescent="0.2">
      <c r="A83455" t="s">
        <v>728</v>
      </c>
      <c r="B83455" s="1">
        <v>45680</v>
      </c>
      <c r="C83455">
        <v>319.79000000000002</v>
      </c>
    </row>
    <row r="83456" spans="1:3" x14ac:dyDescent="0.2">
      <c r="A83456" t="s">
        <v>1289</v>
      </c>
      <c r="B83456" s="1">
        <v>45680</v>
      </c>
      <c r="C83456">
        <v>54.6</v>
      </c>
    </row>
    <row r="83457" spans="1:3" x14ac:dyDescent="0.2">
      <c r="A83457" t="s">
        <v>280</v>
      </c>
      <c r="B83457" s="1">
        <v>45680</v>
      </c>
      <c r="C83457">
        <v>203.55</v>
      </c>
    </row>
    <row r="83458" spans="1:3" x14ac:dyDescent="0.2">
      <c r="A83458" t="s">
        <v>12</v>
      </c>
      <c r="B83458" s="1">
        <v>45680</v>
      </c>
      <c r="C83458">
        <v>132.74</v>
      </c>
    </row>
    <row r="83459" spans="1:3" x14ac:dyDescent="0.2">
      <c r="A83459" t="s">
        <v>1290</v>
      </c>
      <c r="B83459" s="1">
        <v>45680</v>
      </c>
      <c r="C83459">
        <v>27.45</v>
      </c>
    </row>
    <row r="83460" spans="1:3" x14ac:dyDescent="0.2">
      <c r="A83460" t="s">
        <v>1291</v>
      </c>
      <c r="B83460" s="1">
        <v>45680</v>
      </c>
      <c r="C83460">
        <v>80.05</v>
      </c>
    </row>
    <row r="83461" spans="1:3" x14ac:dyDescent="0.2">
      <c r="A83461" t="s">
        <v>1292</v>
      </c>
      <c r="B83461" s="1">
        <v>45680</v>
      </c>
      <c r="C83461">
        <v>19.899999999999999</v>
      </c>
    </row>
    <row r="83462" spans="1:3" x14ac:dyDescent="0.2">
      <c r="A83462" t="s">
        <v>1293</v>
      </c>
      <c r="B83462" s="1">
        <v>45680</v>
      </c>
      <c r="C83462">
        <v>74.849999999999994</v>
      </c>
    </row>
    <row r="83463" spans="1:3" x14ac:dyDescent="0.2">
      <c r="A83463" t="s">
        <v>875</v>
      </c>
      <c r="B83463" s="1">
        <v>45680</v>
      </c>
      <c r="C83463">
        <v>56.9</v>
      </c>
    </row>
    <row r="83464" spans="1:3" x14ac:dyDescent="0.2">
      <c r="A83464" t="s">
        <v>1294</v>
      </c>
      <c r="B83464" s="1">
        <v>45680</v>
      </c>
      <c r="C83464">
        <v>44.85</v>
      </c>
    </row>
    <row r="83465" spans="1:3" x14ac:dyDescent="0.2">
      <c r="A83465" t="s">
        <v>695</v>
      </c>
      <c r="B83465" s="1">
        <v>45680</v>
      </c>
      <c r="C83465">
        <v>94.7</v>
      </c>
    </row>
    <row r="83466" spans="1:3" x14ac:dyDescent="0.2">
      <c r="A83466" t="s">
        <v>1156</v>
      </c>
      <c r="B83466" s="1">
        <v>45680</v>
      </c>
      <c r="C83466">
        <v>94.6</v>
      </c>
    </row>
    <row r="83467" spans="1:3" x14ac:dyDescent="0.2">
      <c r="A83467" t="s">
        <v>1295</v>
      </c>
      <c r="B83467" s="1">
        <v>45680</v>
      </c>
      <c r="C83467">
        <v>54.9</v>
      </c>
    </row>
    <row r="83468" spans="1:3" x14ac:dyDescent="0.2">
      <c r="A83468" t="s">
        <v>222</v>
      </c>
      <c r="B83468" s="1">
        <v>45681</v>
      </c>
      <c r="C83468">
        <v>2986.31</v>
      </c>
    </row>
    <row r="83469" spans="1:3" x14ac:dyDescent="0.2">
      <c r="A83469" t="s">
        <v>253</v>
      </c>
      <c r="B83469" s="1">
        <v>45681</v>
      </c>
      <c r="C83469">
        <v>1214.49</v>
      </c>
    </row>
    <row r="83470" spans="1:3" x14ac:dyDescent="0.2">
      <c r="A83470" t="s">
        <v>347</v>
      </c>
      <c r="B83470" s="1">
        <v>45681</v>
      </c>
      <c r="C83470">
        <v>1631.2</v>
      </c>
    </row>
    <row r="83471" spans="1:3" x14ac:dyDescent="0.2">
      <c r="A83471" t="s">
        <v>347</v>
      </c>
      <c r="B83471" s="1">
        <v>45681</v>
      </c>
      <c r="C83471">
        <v>23.98</v>
      </c>
    </row>
    <row r="83472" spans="1:3" x14ac:dyDescent="0.2">
      <c r="A83472" t="s">
        <v>1258</v>
      </c>
      <c r="B83472" s="1">
        <v>45681</v>
      </c>
      <c r="C83472">
        <v>1873.44</v>
      </c>
    </row>
    <row r="83473" spans="1:3" x14ac:dyDescent="0.2">
      <c r="A83473" t="s">
        <v>176</v>
      </c>
      <c r="B83473" s="1">
        <v>45681</v>
      </c>
      <c r="C83473">
        <v>3741.64</v>
      </c>
    </row>
    <row r="83474" spans="1:3" x14ac:dyDescent="0.2">
      <c r="A83474" t="s">
        <v>1259</v>
      </c>
      <c r="B83474" s="1">
        <v>45681</v>
      </c>
      <c r="C83474">
        <v>2969.28</v>
      </c>
    </row>
    <row r="83475" spans="1:3" x14ac:dyDescent="0.2">
      <c r="A83475" t="s">
        <v>316</v>
      </c>
      <c r="B83475" s="1">
        <v>45681</v>
      </c>
      <c r="C83475">
        <v>3704.16</v>
      </c>
    </row>
    <row r="83476" spans="1:3" x14ac:dyDescent="0.2">
      <c r="A83476" t="s">
        <v>583</v>
      </c>
      <c r="B83476" s="1">
        <v>45681</v>
      </c>
      <c r="C83476">
        <v>868.8</v>
      </c>
    </row>
    <row r="83477" spans="1:3" x14ac:dyDescent="0.2">
      <c r="A83477" t="s">
        <v>1260</v>
      </c>
      <c r="B83477" s="1">
        <v>45681</v>
      </c>
      <c r="C83477">
        <v>478.12</v>
      </c>
    </row>
    <row r="83478" spans="1:3" x14ac:dyDescent="0.2">
      <c r="A83478" t="s">
        <v>908</v>
      </c>
      <c r="B83478" s="1">
        <v>45681</v>
      </c>
      <c r="C83478">
        <v>6113.25</v>
      </c>
    </row>
    <row r="83479" spans="1:3" x14ac:dyDescent="0.2">
      <c r="A83479" t="s">
        <v>142</v>
      </c>
      <c r="B83479" s="1">
        <v>45681</v>
      </c>
      <c r="C83479">
        <v>54.6</v>
      </c>
    </row>
    <row r="83480" spans="1:3" x14ac:dyDescent="0.2">
      <c r="A83480" t="s">
        <v>257</v>
      </c>
      <c r="B83480" s="1">
        <v>45681</v>
      </c>
      <c r="C83480">
        <v>798.18</v>
      </c>
    </row>
    <row r="83481" spans="1:3" x14ac:dyDescent="0.2">
      <c r="A83481" t="s">
        <v>383</v>
      </c>
      <c r="B83481" s="1">
        <v>45681</v>
      </c>
      <c r="C83481">
        <v>53.5</v>
      </c>
    </row>
    <row r="83482" spans="1:3" x14ac:dyDescent="0.2">
      <c r="A83482" t="s">
        <v>27</v>
      </c>
      <c r="B83482" s="1">
        <v>45681</v>
      </c>
      <c r="C83482">
        <v>86</v>
      </c>
    </row>
    <row r="83483" spans="1:3" x14ac:dyDescent="0.2">
      <c r="A83483" t="s">
        <v>27</v>
      </c>
      <c r="B83483" s="1">
        <v>45681</v>
      </c>
      <c r="C83483">
        <v>29.97</v>
      </c>
    </row>
    <row r="83484" spans="1:3" x14ac:dyDescent="0.2">
      <c r="A83484" t="s">
        <v>1261</v>
      </c>
      <c r="B83484" s="1">
        <v>45681</v>
      </c>
      <c r="C83484">
        <v>38.729999999999997</v>
      </c>
    </row>
    <row r="83485" spans="1:3" x14ac:dyDescent="0.2">
      <c r="A83485" t="s">
        <v>1262</v>
      </c>
      <c r="B83485" s="1">
        <v>45681</v>
      </c>
      <c r="C83485">
        <v>287.7</v>
      </c>
    </row>
    <row r="83486" spans="1:3" x14ac:dyDescent="0.2">
      <c r="A83486" t="s">
        <v>836</v>
      </c>
      <c r="B83486" s="1">
        <v>45681</v>
      </c>
      <c r="C83486">
        <v>412.16</v>
      </c>
    </row>
    <row r="83487" spans="1:3" x14ac:dyDescent="0.2">
      <c r="A83487" t="s">
        <v>79</v>
      </c>
      <c r="B83487" s="1">
        <v>45681</v>
      </c>
      <c r="C83487">
        <v>35.03</v>
      </c>
    </row>
    <row r="83488" spans="1:3" x14ac:dyDescent="0.2">
      <c r="A83488" t="s">
        <v>79</v>
      </c>
      <c r="B83488" s="1">
        <v>45681</v>
      </c>
      <c r="C83488">
        <v>30.43</v>
      </c>
    </row>
    <row r="83489" spans="1:3" x14ac:dyDescent="0.2">
      <c r="A83489" t="s">
        <v>3</v>
      </c>
      <c r="B83489" s="1">
        <v>45681</v>
      </c>
      <c r="C83489">
        <v>191.75</v>
      </c>
    </row>
    <row r="83490" spans="1:3" x14ac:dyDescent="0.2">
      <c r="A83490" t="s">
        <v>612</v>
      </c>
      <c r="B83490" s="1">
        <v>45681</v>
      </c>
      <c r="C83490">
        <v>1029.6300000000001</v>
      </c>
    </row>
    <row r="83491" spans="1:3" x14ac:dyDescent="0.2">
      <c r="A83491" t="s">
        <v>27</v>
      </c>
      <c r="B83491" s="1">
        <v>45681</v>
      </c>
      <c r="C83491">
        <v>13.3</v>
      </c>
    </row>
    <row r="83492" spans="1:3" x14ac:dyDescent="0.2">
      <c r="A83492" t="s">
        <v>27</v>
      </c>
      <c r="B83492" s="1">
        <v>45681</v>
      </c>
      <c r="C83492">
        <v>86</v>
      </c>
    </row>
    <row r="83493" spans="1:3" x14ac:dyDescent="0.2">
      <c r="A83493" t="s">
        <v>27</v>
      </c>
      <c r="B83493" s="1">
        <v>45681</v>
      </c>
      <c r="C83493">
        <v>36.64</v>
      </c>
    </row>
    <row r="83494" spans="1:3" x14ac:dyDescent="0.2">
      <c r="A83494" t="s">
        <v>483</v>
      </c>
      <c r="B83494" s="1">
        <v>45681</v>
      </c>
      <c r="C83494">
        <v>2235.48</v>
      </c>
    </row>
    <row r="83495" spans="1:3" x14ac:dyDescent="0.2">
      <c r="A83495" t="s">
        <v>1263</v>
      </c>
      <c r="B83495" s="1">
        <v>45681</v>
      </c>
      <c r="C83495">
        <v>56.9</v>
      </c>
    </row>
    <row r="83496" spans="1:3" x14ac:dyDescent="0.2">
      <c r="A83496" t="s">
        <v>1264</v>
      </c>
      <c r="B83496" s="1">
        <v>45681</v>
      </c>
      <c r="C83496">
        <v>189.36</v>
      </c>
    </row>
    <row r="83497" spans="1:3" x14ac:dyDescent="0.2">
      <c r="A83497" t="s">
        <v>1265</v>
      </c>
      <c r="B83497" s="1">
        <v>45681</v>
      </c>
      <c r="C83497">
        <v>64.45</v>
      </c>
    </row>
    <row r="83498" spans="1:3" x14ac:dyDescent="0.2">
      <c r="A83498" t="s">
        <v>1266</v>
      </c>
      <c r="B83498" s="1">
        <v>45681</v>
      </c>
      <c r="C83498">
        <v>78.849999999999994</v>
      </c>
    </row>
    <row r="83499" spans="1:3" x14ac:dyDescent="0.2">
      <c r="A83499" t="s">
        <v>1264</v>
      </c>
      <c r="B83499" s="1">
        <v>45681</v>
      </c>
      <c r="C83499">
        <v>285.39</v>
      </c>
    </row>
    <row r="83500" spans="1:3" x14ac:dyDescent="0.2">
      <c r="A83500" t="s">
        <v>12</v>
      </c>
      <c r="B83500" s="1">
        <v>45681</v>
      </c>
      <c r="C83500">
        <v>271.88</v>
      </c>
    </row>
    <row r="83501" spans="1:3" x14ac:dyDescent="0.2">
      <c r="A83501" t="s">
        <v>27</v>
      </c>
      <c r="B83501" s="1">
        <v>45681</v>
      </c>
      <c r="C83501">
        <v>105.34</v>
      </c>
    </row>
    <row r="83502" spans="1:3" x14ac:dyDescent="0.2">
      <c r="A83502" t="s">
        <v>27</v>
      </c>
      <c r="B83502" s="1">
        <v>45681</v>
      </c>
      <c r="C83502">
        <v>16.670000000000002</v>
      </c>
    </row>
    <row r="83503" spans="1:3" x14ac:dyDescent="0.2">
      <c r="A83503" t="s">
        <v>27</v>
      </c>
      <c r="B83503" s="1">
        <v>45681</v>
      </c>
      <c r="C83503">
        <v>66</v>
      </c>
    </row>
    <row r="83504" spans="1:3" x14ac:dyDescent="0.2">
      <c r="A83504" t="s">
        <v>27</v>
      </c>
      <c r="B83504" s="1">
        <v>45681</v>
      </c>
      <c r="C83504">
        <v>92.67</v>
      </c>
    </row>
    <row r="83505" spans="1:3" x14ac:dyDescent="0.2">
      <c r="A83505" t="s">
        <v>27</v>
      </c>
      <c r="B83505" s="1">
        <v>45681</v>
      </c>
      <c r="C83505">
        <v>39.340000000000003</v>
      </c>
    </row>
    <row r="83506" spans="1:3" x14ac:dyDescent="0.2">
      <c r="A83506" t="s">
        <v>27</v>
      </c>
      <c r="B83506" s="1">
        <v>45681</v>
      </c>
      <c r="C83506">
        <v>39.340000000000003</v>
      </c>
    </row>
    <row r="83507" spans="1:3" x14ac:dyDescent="0.2">
      <c r="A83507" t="s">
        <v>27</v>
      </c>
      <c r="B83507" s="1">
        <v>45681</v>
      </c>
      <c r="C83507">
        <v>36.64</v>
      </c>
    </row>
    <row r="83508" spans="1:3" x14ac:dyDescent="0.2">
      <c r="A83508" t="s">
        <v>27</v>
      </c>
      <c r="B83508" s="1">
        <v>45681</v>
      </c>
      <c r="C83508">
        <v>48.64</v>
      </c>
    </row>
    <row r="83509" spans="1:3" x14ac:dyDescent="0.2">
      <c r="A83509" t="s">
        <v>659</v>
      </c>
      <c r="B83509" s="1">
        <v>45681</v>
      </c>
      <c r="C83509">
        <v>102</v>
      </c>
    </row>
    <row r="83510" spans="1:3" x14ac:dyDescent="0.2">
      <c r="A83510" t="s">
        <v>1267</v>
      </c>
      <c r="B83510" s="1">
        <v>45681</v>
      </c>
      <c r="C83510">
        <v>62.5</v>
      </c>
    </row>
    <row r="83511" spans="1:3" x14ac:dyDescent="0.2">
      <c r="A83511" t="s">
        <v>442</v>
      </c>
      <c r="B83511" s="1">
        <v>45681</v>
      </c>
      <c r="C83511">
        <v>89.9</v>
      </c>
    </row>
    <row r="83512" spans="1:3" x14ac:dyDescent="0.2">
      <c r="A83512" t="s">
        <v>1268</v>
      </c>
      <c r="B83512" s="1">
        <v>45681</v>
      </c>
      <c r="C83512">
        <v>104.95</v>
      </c>
    </row>
    <row r="83513" spans="1:3" x14ac:dyDescent="0.2">
      <c r="A83513" t="s">
        <v>1269</v>
      </c>
      <c r="B83513" s="1">
        <v>45681</v>
      </c>
      <c r="C83513">
        <v>149.94999999999999</v>
      </c>
    </row>
    <row r="83514" spans="1:3" x14ac:dyDescent="0.2">
      <c r="A83514" t="s">
        <v>1270</v>
      </c>
      <c r="B83514" s="1">
        <v>45681</v>
      </c>
      <c r="C83514">
        <v>51.9</v>
      </c>
    </row>
    <row r="83515" spans="1:3" x14ac:dyDescent="0.2">
      <c r="A83515" t="s">
        <v>1271</v>
      </c>
      <c r="B83515" s="1">
        <v>45681</v>
      </c>
      <c r="C83515">
        <v>85.65</v>
      </c>
    </row>
    <row r="83516" spans="1:3" x14ac:dyDescent="0.2">
      <c r="A83516" t="s">
        <v>667</v>
      </c>
      <c r="B83516" s="1">
        <v>45681</v>
      </c>
      <c r="C83516">
        <v>152.75</v>
      </c>
    </row>
    <row r="83517" spans="1:3" x14ac:dyDescent="0.2">
      <c r="A83517" t="s">
        <v>1272</v>
      </c>
      <c r="B83517" s="1">
        <v>45681</v>
      </c>
      <c r="C83517">
        <v>80.8</v>
      </c>
    </row>
    <row r="83518" spans="1:3" x14ac:dyDescent="0.2">
      <c r="A83518" t="s">
        <v>1273</v>
      </c>
      <c r="B83518" s="1">
        <v>45681</v>
      </c>
      <c r="C83518">
        <v>50.9</v>
      </c>
    </row>
    <row r="83519" spans="1:3" x14ac:dyDescent="0.2">
      <c r="A83519" t="s">
        <v>1274</v>
      </c>
      <c r="B83519" s="1">
        <v>45681</v>
      </c>
      <c r="C83519">
        <v>89.85</v>
      </c>
    </row>
    <row r="83520" spans="1:3" x14ac:dyDescent="0.2">
      <c r="A83520" t="s">
        <v>286</v>
      </c>
      <c r="B83520" s="1">
        <v>45682</v>
      </c>
      <c r="C83520">
        <v>2016.96</v>
      </c>
    </row>
    <row r="83521" spans="1:3" x14ac:dyDescent="0.2">
      <c r="A83521" t="s">
        <v>1257</v>
      </c>
      <c r="B83521" s="1">
        <v>45684</v>
      </c>
      <c r="C83521">
        <v>1112.6600000000001</v>
      </c>
    </row>
    <row r="83522" spans="1:3" x14ac:dyDescent="0.2">
      <c r="A83522" t="s">
        <v>44</v>
      </c>
      <c r="B83522" s="1">
        <v>45684</v>
      </c>
      <c r="C83522">
        <v>1008.75</v>
      </c>
    </row>
    <row r="83523" spans="1:3" x14ac:dyDescent="0.2">
      <c r="A83523" t="s">
        <v>44</v>
      </c>
      <c r="B83523" s="1">
        <v>45684</v>
      </c>
      <c r="C83523">
        <v>58.95</v>
      </c>
    </row>
    <row r="83524" spans="1:3" x14ac:dyDescent="0.2">
      <c r="A83524" t="s">
        <v>44</v>
      </c>
      <c r="B83524" s="1">
        <v>45684</v>
      </c>
      <c r="C83524">
        <v>254.5</v>
      </c>
    </row>
    <row r="83525" spans="1:3" x14ac:dyDescent="0.2">
      <c r="A83525" t="s">
        <v>44</v>
      </c>
      <c r="B83525" s="1">
        <v>45684</v>
      </c>
      <c r="C83525">
        <v>1497.78</v>
      </c>
    </row>
    <row r="83526" spans="1:3" x14ac:dyDescent="0.2">
      <c r="A83526" t="s">
        <v>44</v>
      </c>
      <c r="B83526" s="1">
        <v>45684</v>
      </c>
      <c r="C83526">
        <v>1623.6</v>
      </c>
    </row>
    <row r="83527" spans="1:3" x14ac:dyDescent="0.2">
      <c r="A83527" t="s">
        <v>44</v>
      </c>
      <c r="B83527" s="1">
        <v>45684</v>
      </c>
      <c r="C83527">
        <v>500.34</v>
      </c>
    </row>
    <row r="83528" spans="1:3" x14ac:dyDescent="0.2">
      <c r="A83528" t="s">
        <v>44</v>
      </c>
      <c r="B83528" s="1">
        <v>45684</v>
      </c>
      <c r="C83528">
        <v>107.89</v>
      </c>
    </row>
    <row r="83529" spans="1:3" x14ac:dyDescent="0.2">
      <c r="A83529" t="s">
        <v>44</v>
      </c>
      <c r="B83529" s="1">
        <v>45684</v>
      </c>
      <c r="C83529">
        <v>359.63</v>
      </c>
    </row>
    <row r="83530" spans="1:3" x14ac:dyDescent="0.2">
      <c r="A83530" t="s">
        <v>44</v>
      </c>
      <c r="B83530" s="1">
        <v>45684</v>
      </c>
      <c r="C83530">
        <v>143.85</v>
      </c>
    </row>
    <row r="83531" spans="1:3" x14ac:dyDescent="0.2">
      <c r="A83531" t="s">
        <v>44</v>
      </c>
      <c r="B83531" s="1">
        <v>45684</v>
      </c>
      <c r="C83531">
        <v>121.52</v>
      </c>
    </row>
    <row r="83532" spans="1:3" x14ac:dyDescent="0.2">
      <c r="A83532" t="s">
        <v>44</v>
      </c>
      <c r="B83532" s="1">
        <v>45684</v>
      </c>
      <c r="C83532">
        <v>60.76</v>
      </c>
    </row>
    <row r="83533" spans="1:3" x14ac:dyDescent="0.2">
      <c r="A83533" t="s">
        <v>44</v>
      </c>
      <c r="B83533" s="1">
        <v>45684</v>
      </c>
      <c r="C83533">
        <v>108.71</v>
      </c>
    </row>
    <row r="83534" spans="1:3" x14ac:dyDescent="0.2">
      <c r="A83534" t="s">
        <v>44</v>
      </c>
      <c r="B83534" s="1">
        <v>45684</v>
      </c>
      <c r="C83534">
        <v>119.88</v>
      </c>
    </row>
    <row r="83535" spans="1:3" x14ac:dyDescent="0.2">
      <c r="A83535" t="s">
        <v>44</v>
      </c>
      <c r="B83535" s="1">
        <v>45684</v>
      </c>
      <c r="C83535">
        <v>161.85</v>
      </c>
    </row>
    <row r="83536" spans="1:3" x14ac:dyDescent="0.2">
      <c r="A83536" t="s">
        <v>44</v>
      </c>
      <c r="B83536" s="1">
        <v>45684</v>
      </c>
      <c r="C83536">
        <v>74.930000000000007</v>
      </c>
    </row>
    <row r="83537" spans="1:3" x14ac:dyDescent="0.2">
      <c r="A83537" t="s">
        <v>44</v>
      </c>
      <c r="B83537" s="1">
        <v>45684</v>
      </c>
      <c r="C83537">
        <v>71.930000000000007</v>
      </c>
    </row>
    <row r="83538" spans="1:3" x14ac:dyDescent="0.2">
      <c r="A83538" t="s">
        <v>44</v>
      </c>
      <c r="B83538" s="1">
        <v>45684</v>
      </c>
      <c r="C83538">
        <v>105.9</v>
      </c>
    </row>
    <row r="83539" spans="1:3" x14ac:dyDescent="0.2">
      <c r="A83539" t="s">
        <v>44</v>
      </c>
      <c r="B83539" s="1">
        <v>45684</v>
      </c>
      <c r="C83539">
        <v>104.85</v>
      </c>
    </row>
    <row r="83540" spans="1:3" x14ac:dyDescent="0.2">
      <c r="A83540" t="s">
        <v>44</v>
      </c>
      <c r="B83540" s="1">
        <v>45684</v>
      </c>
      <c r="C83540">
        <v>62.91</v>
      </c>
    </row>
    <row r="83541" spans="1:3" x14ac:dyDescent="0.2">
      <c r="A83541" t="s">
        <v>144</v>
      </c>
      <c r="B83541" s="1">
        <v>45684</v>
      </c>
      <c r="C83541">
        <v>1510.45</v>
      </c>
    </row>
    <row r="83542" spans="1:3" x14ac:dyDescent="0.2">
      <c r="A83542" t="s">
        <v>223</v>
      </c>
      <c r="B83542" s="1">
        <v>45684</v>
      </c>
      <c r="C83542">
        <v>2135.14</v>
      </c>
    </row>
    <row r="83543" spans="1:3" x14ac:dyDescent="0.2">
      <c r="A83543" t="s">
        <v>225</v>
      </c>
      <c r="B83543" s="1">
        <v>45684</v>
      </c>
      <c r="C83543">
        <v>1636.72</v>
      </c>
    </row>
    <row r="83544" spans="1:3" x14ac:dyDescent="0.2">
      <c r="A83544" t="s">
        <v>78</v>
      </c>
      <c r="B83544" s="1">
        <v>45684</v>
      </c>
      <c r="C83544">
        <v>364.54</v>
      </c>
    </row>
    <row r="83545" spans="1:3" x14ac:dyDescent="0.2">
      <c r="A83545" t="s">
        <v>1159</v>
      </c>
      <c r="B83545" s="1">
        <v>45685</v>
      </c>
      <c r="C83545">
        <v>47.95</v>
      </c>
    </row>
    <row r="83546" spans="1:3" x14ac:dyDescent="0.2">
      <c r="A83546" t="s">
        <v>79</v>
      </c>
      <c r="B83546" s="1">
        <v>45685</v>
      </c>
      <c r="C83546">
        <v>30.43</v>
      </c>
    </row>
    <row r="83547" spans="1:3" x14ac:dyDescent="0.2">
      <c r="A83547" t="s">
        <v>1160</v>
      </c>
      <c r="B83547" s="1">
        <v>45685</v>
      </c>
      <c r="C83547">
        <v>90</v>
      </c>
    </row>
    <row r="83548" spans="1:3" x14ac:dyDescent="0.2">
      <c r="A83548" t="s">
        <v>1161</v>
      </c>
      <c r="B83548" s="1">
        <v>45685</v>
      </c>
      <c r="C83548">
        <v>2701.84</v>
      </c>
    </row>
    <row r="83549" spans="1:3" x14ac:dyDescent="0.2">
      <c r="A83549" t="s">
        <v>226</v>
      </c>
      <c r="B83549" s="1">
        <v>45685</v>
      </c>
      <c r="C83549">
        <v>1905.49</v>
      </c>
    </row>
    <row r="83550" spans="1:3" x14ac:dyDescent="0.2">
      <c r="A83550" t="s">
        <v>1162</v>
      </c>
      <c r="B83550" s="1">
        <v>45685</v>
      </c>
      <c r="C83550">
        <v>91.9</v>
      </c>
    </row>
    <row r="83551" spans="1:3" x14ac:dyDescent="0.2">
      <c r="A83551" t="s">
        <v>1163</v>
      </c>
      <c r="B83551" s="1">
        <v>45685</v>
      </c>
      <c r="C83551">
        <v>236.25</v>
      </c>
    </row>
    <row r="83552" spans="1:3" x14ac:dyDescent="0.2">
      <c r="A83552" t="s">
        <v>224</v>
      </c>
      <c r="B83552" s="1">
        <v>45685</v>
      </c>
      <c r="C83552">
        <v>1780.38</v>
      </c>
    </row>
    <row r="83553" spans="1:3" x14ac:dyDescent="0.2">
      <c r="A83553" t="s">
        <v>1164</v>
      </c>
      <c r="B83553" s="1">
        <v>45685</v>
      </c>
      <c r="C83553">
        <v>129.9</v>
      </c>
    </row>
    <row r="83554" spans="1:3" x14ac:dyDescent="0.2">
      <c r="A83554" t="s">
        <v>1165</v>
      </c>
      <c r="B83554" s="1">
        <v>45685</v>
      </c>
      <c r="C83554">
        <v>59</v>
      </c>
    </row>
    <row r="83555" spans="1:3" x14ac:dyDescent="0.2">
      <c r="A83555" t="s">
        <v>1166</v>
      </c>
      <c r="B83555" s="1">
        <v>45685</v>
      </c>
      <c r="C83555">
        <v>25.45</v>
      </c>
    </row>
    <row r="83556" spans="1:3" x14ac:dyDescent="0.2">
      <c r="A83556" t="s">
        <v>1167</v>
      </c>
      <c r="B83556" s="1">
        <v>45685</v>
      </c>
      <c r="C83556">
        <v>65.900000000000006</v>
      </c>
    </row>
    <row r="83557" spans="1:3" x14ac:dyDescent="0.2">
      <c r="A83557" t="s">
        <v>1168</v>
      </c>
      <c r="B83557" s="1">
        <v>45685</v>
      </c>
      <c r="C83557">
        <v>63.65</v>
      </c>
    </row>
    <row r="83558" spans="1:3" x14ac:dyDescent="0.2">
      <c r="A83558" t="s">
        <v>1169</v>
      </c>
      <c r="B83558" s="1">
        <v>45685</v>
      </c>
      <c r="C83558">
        <v>84.75</v>
      </c>
    </row>
    <row r="83559" spans="1:3" x14ac:dyDescent="0.2">
      <c r="A83559" t="s">
        <v>1170</v>
      </c>
      <c r="B83559" s="1">
        <v>45685</v>
      </c>
      <c r="C83559">
        <v>143.25</v>
      </c>
    </row>
    <row r="83560" spans="1:3" x14ac:dyDescent="0.2">
      <c r="A83560" t="s">
        <v>1171</v>
      </c>
      <c r="B83560" s="1">
        <v>45685</v>
      </c>
      <c r="C83560">
        <v>16.850000000000001</v>
      </c>
    </row>
    <row r="83561" spans="1:3" x14ac:dyDescent="0.2">
      <c r="A83561" t="s">
        <v>1172</v>
      </c>
      <c r="B83561" s="1">
        <v>45685</v>
      </c>
      <c r="C83561">
        <v>36.909999999999997</v>
      </c>
    </row>
    <row r="83562" spans="1:3" x14ac:dyDescent="0.2">
      <c r="A83562" t="s">
        <v>1173</v>
      </c>
      <c r="B83562" s="1">
        <v>45685</v>
      </c>
      <c r="C83562">
        <v>20.8</v>
      </c>
    </row>
    <row r="83563" spans="1:3" x14ac:dyDescent="0.2">
      <c r="A83563" t="s">
        <v>1174</v>
      </c>
      <c r="B83563" s="1">
        <v>45685</v>
      </c>
      <c r="C83563">
        <v>32.450000000000003</v>
      </c>
    </row>
    <row r="83564" spans="1:3" x14ac:dyDescent="0.2">
      <c r="A83564" t="s">
        <v>1175</v>
      </c>
      <c r="B83564" s="1">
        <v>45685</v>
      </c>
      <c r="C83564">
        <v>20.8</v>
      </c>
    </row>
    <row r="83565" spans="1:3" x14ac:dyDescent="0.2">
      <c r="A83565" t="s">
        <v>1176</v>
      </c>
      <c r="B83565" s="1">
        <v>45685</v>
      </c>
      <c r="C83565">
        <v>63.9</v>
      </c>
    </row>
    <row r="83566" spans="1:3" x14ac:dyDescent="0.2">
      <c r="A83566" t="s">
        <v>1177</v>
      </c>
      <c r="B83566" s="1">
        <v>45685</v>
      </c>
      <c r="C83566">
        <v>87.5</v>
      </c>
    </row>
    <row r="83567" spans="1:3" x14ac:dyDescent="0.2">
      <c r="A83567" t="s">
        <v>148</v>
      </c>
      <c r="B83567" s="1">
        <v>45685</v>
      </c>
      <c r="C83567">
        <v>797.58</v>
      </c>
    </row>
    <row r="83568" spans="1:3" x14ac:dyDescent="0.2">
      <c r="A83568" t="s">
        <v>1178</v>
      </c>
      <c r="B83568" s="1">
        <v>45685</v>
      </c>
      <c r="C83568">
        <v>123.4</v>
      </c>
    </row>
    <row r="83569" spans="1:3" x14ac:dyDescent="0.2">
      <c r="A83569" t="s">
        <v>1138</v>
      </c>
      <c r="B83569" s="1">
        <v>45685</v>
      </c>
      <c r="C83569">
        <v>70.400000000000006</v>
      </c>
    </row>
    <row r="83570" spans="1:3" x14ac:dyDescent="0.2">
      <c r="A83570" t="s">
        <v>1179</v>
      </c>
      <c r="B83570" s="1">
        <v>45685</v>
      </c>
      <c r="C83570">
        <v>63.65</v>
      </c>
    </row>
    <row r="83571" spans="1:3" x14ac:dyDescent="0.2">
      <c r="A83571" t="s">
        <v>1180</v>
      </c>
      <c r="B83571" s="1">
        <v>45685</v>
      </c>
      <c r="C83571">
        <v>63.9</v>
      </c>
    </row>
    <row r="83572" spans="1:3" x14ac:dyDescent="0.2">
      <c r="A83572" t="s">
        <v>1181</v>
      </c>
      <c r="B83572" s="1">
        <v>45685</v>
      </c>
      <c r="C83572">
        <v>73.650000000000006</v>
      </c>
    </row>
    <row r="83573" spans="1:3" x14ac:dyDescent="0.2">
      <c r="A83573" t="s">
        <v>1182</v>
      </c>
      <c r="B83573" s="1">
        <v>45685</v>
      </c>
      <c r="C83573">
        <v>63.9</v>
      </c>
    </row>
    <row r="83574" spans="1:3" x14ac:dyDescent="0.2">
      <c r="A83574" t="s">
        <v>1183</v>
      </c>
      <c r="B83574" s="1">
        <v>45685</v>
      </c>
      <c r="C83574">
        <v>51.45</v>
      </c>
    </row>
    <row r="83575" spans="1:3" x14ac:dyDescent="0.2">
      <c r="A83575" t="s">
        <v>1184</v>
      </c>
      <c r="B83575" s="1">
        <v>45685</v>
      </c>
      <c r="C83575">
        <v>60.65</v>
      </c>
    </row>
    <row r="83576" spans="1:3" x14ac:dyDescent="0.2">
      <c r="A83576" t="s">
        <v>1185</v>
      </c>
      <c r="B83576" s="1">
        <v>45685</v>
      </c>
      <c r="C83576">
        <v>56.9</v>
      </c>
    </row>
    <row r="83577" spans="1:3" x14ac:dyDescent="0.2">
      <c r="A83577" t="s">
        <v>1186</v>
      </c>
      <c r="B83577" s="1">
        <v>45685</v>
      </c>
      <c r="C83577">
        <v>56.9</v>
      </c>
    </row>
    <row r="83578" spans="1:3" x14ac:dyDescent="0.2">
      <c r="A83578" t="s">
        <v>1187</v>
      </c>
      <c r="B83578" s="1">
        <v>45685</v>
      </c>
      <c r="C83578">
        <v>41.9</v>
      </c>
    </row>
    <row r="83579" spans="1:3" x14ac:dyDescent="0.2">
      <c r="A83579" t="s">
        <v>1188</v>
      </c>
      <c r="B83579" s="1">
        <v>45685</v>
      </c>
      <c r="C83579">
        <v>50.95</v>
      </c>
    </row>
    <row r="83580" spans="1:3" x14ac:dyDescent="0.2">
      <c r="A83580" t="s">
        <v>1189</v>
      </c>
      <c r="B83580" s="1">
        <v>45685</v>
      </c>
      <c r="C83580">
        <v>56.9</v>
      </c>
    </row>
    <row r="83581" spans="1:3" x14ac:dyDescent="0.2">
      <c r="A83581" t="s">
        <v>1190</v>
      </c>
      <c r="B83581" s="1">
        <v>45685</v>
      </c>
      <c r="C83581">
        <v>63.9</v>
      </c>
    </row>
    <row r="83582" spans="1:3" x14ac:dyDescent="0.2">
      <c r="A83582" t="s">
        <v>1191</v>
      </c>
      <c r="B83582" s="1">
        <v>45685</v>
      </c>
      <c r="C83582">
        <v>68.150000000000006</v>
      </c>
    </row>
    <row r="83583" spans="1:3" x14ac:dyDescent="0.2">
      <c r="A83583" t="s">
        <v>1192</v>
      </c>
      <c r="B83583" s="1">
        <v>45685</v>
      </c>
      <c r="C83583">
        <v>106.8</v>
      </c>
    </row>
    <row r="83584" spans="1:3" x14ac:dyDescent="0.2">
      <c r="A83584" t="s">
        <v>754</v>
      </c>
      <c r="B83584" s="1">
        <v>45685</v>
      </c>
      <c r="C83584">
        <v>53.9</v>
      </c>
    </row>
    <row r="83585" spans="1:3" x14ac:dyDescent="0.2">
      <c r="A83585" t="s">
        <v>1193</v>
      </c>
      <c r="B83585" s="1">
        <v>45685</v>
      </c>
      <c r="C83585">
        <v>117.85</v>
      </c>
    </row>
    <row r="83586" spans="1:3" x14ac:dyDescent="0.2">
      <c r="A83586" t="s">
        <v>1194</v>
      </c>
      <c r="B83586" s="1">
        <v>45685</v>
      </c>
      <c r="C83586">
        <v>99.65</v>
      </c>
    </row>
    <row r="83587" spans="1:3" x14ac:dyDescent="0.2">
      <c r="A83587" t="s">
        <v>510</v>
      </c>
      <c r="B83587" s="1">
        <v>45685</v>
      </c>
      <c r="C83587">
        <v>202.32</v>
      </c>
    </row>
    <row r="83588" spans="1:3" x14ac:dyDescent="0.2">
      <c r="A83588" t="s">
        <v>1195</v>
      </c>
      <c r="B83588" s="1">
        <v>45685</v>
      </c>
      <c r="C83588">
        <v>63.65</v>
      </c>
    </row>
    <row r="83589" spans="1:3" x14ac:dyDescent="0.2">
      <c r="A83589" t="s">
        <v>1196</v>
      </c>
      <c r="B83589" s="1">
        <v>45685</v>
      </c>
      <c r="C83589">
        <v>139.30000000000001</v>
      </c>
    </row>
    <row r="83590" spans="1:3" x14ac:dyDescent="0.2">
      <c r="A83590" t="s">
        <v>501</v>
      </c>
      <c r="B83590" s="1">
        <v>45685</v>
      </c>
      <c r="C83590">
        <v>118.4</v>
      </c>
    </row>
    <row r="83591" spans="1:3" x14ac:dyDescent="0.2">
      <c r="A83591" t="s">
        <v>1197</v>
      </c>
      <c r="B83591" s="1">
        <v>45685</v>
      </c>
      <c r="C83591">
        <v>66.900000000000006</v>
      </c>
    </row>
    <row r="83592" spans="1:3" x14ac:dyDescent="0.2">
      <c r="A83592" t="s">
        <v>1198</v>
      </c>
      <c r="B83592" s="1">
        <v>45685</v>
      </c>
      <c r="C83592">
        <v>70.650000000000006</v>
      </c>
    </row>
    <row r="83593" spans="1:3" x14ac:dyDescent="0.2">
      <c r="A83593" t="s">
        <v>1199</v>
      </c>
      <c r="B83593" s="1">
        <v>45685</v>
      </c>
      <c r="C83593">
        <v>53.9</v>
      </c>
    </row>
    <row r="83594" spans="1:3" x14ac:dyDescent="0.2">
      <c r="A83594" t="s">
        <v>1200</v>
      </c>
      <c r="B83594" s="1">
        <v>45685</v>
      </c>
      <c r="C83594">
        <v>98.85</v>
      </c>
    </row>
    <row r="83595" spans="1:3" x14ac:dyDescent="0.2">
      <c r="A83595" t="s">
        <v>1201</v>
      </c>
      <c r="B83595" s="1">
        <v>45685</v>
      </c>
      <c r="C83595">
        <v>70.650000000000006</v>
      </c>
    </row>
    <row r="83596" spans="1:3" x14ac:dyDescent="0.2">
      <c r="A83596" t="s">
        <v>1202</v>
      </c>
      <c r="B83596" s="1">
        <v>45685</v>
      </c>
      <c r="C83596">
        <v>64.27</v>
      </c>
    </row>
    <row r="83597" spans="1:3" x14ac:dyDescent="0.2">
      <c r="A83597" t="s">
        <v>1203</v>
      </c>
      <c r="B83597" s="1">
        <v>45685</v>
      </c>
      <c r="C83597">
        <v>63.65</v>
      </c>
    </row>
    <row r="83598" spans="1:3" x14ac:dyDescent="0.2">
      <c r="A83598" t="s">
        <v>1202</v>
      </c>
      <c r="B83598" s="1">
        <v>45685</v>
      </c>
      <c r="C83598">
        <v>618.38</v>
      </c>
    </row>
    <row r="83599" spans="1:3" x14ac:dyDescent="0.2">
      <c r="A83599" t="s">
        <v>439</v>
      </c>
      <c r="B83599" s="1">
        <v>45685</v>
      </c>
      <c r="C83599">
        <v>295.92</v>
      </c>
    </row>
    <row r="83600" spans="1:3" x14ac:dyDescent="0.2">
      <c r="A83600" t="s">
        <v>510</v>
      </c>
      <c r="B83600" s="1">
        <v>45685</v>
      </c>
      <c r="C83600">
        <v>145.31</v>
      </c>
    </row>
    <row r="83601" spans="1:3" x14ac:dyDescent="0.2">
      <c r="A83601" t="s">
        <v>1204</v>
      </c>
      <c r="B83601" s="1">
        <v>45685</v>
      </c>
      <c r="C83601">
        <v>255.46</v>
      </c>
    </row>
    <row r="83602" spans="1:3" x14ac:dyDescent="0.2">
      <c r="A83602" t="s">
        <v>32</v>
      </c>
      <c r="B83602" s="1">
        <v>45685</v>
      </c>
      <c r="C83602">
        <v>578.82000000000005</v>
      </c>
    </row>
    <row r="83603" spans="1:3" x14ac:dyDescent="0.2">
      <c r="A83603" t="s">
        <v>1205</v>
      </c>
      <c r="B83603" s="1">
        <v>45685</v>
      </c>
      <c r="C83603">
        <v>124.4</v>
      </c>
    </row>
    <row r="83604" spans="1:3" x14ac:dyDescent="0.2">
      <c r="A83604" t="s">
        <v>703</v>
      </c>
      <c r="B83604" s="1">
        <v>45685</v>
      </c>
      <c r="C83604">
        <v>203.95</v>
      </c>
    </row>
    <row r="83605" spans="1:3" x14ac:dyDescent="0.2">
      <c r="A83605" t="s">
        <v>83</v>
      </c>
      <c r="B83605" s="1">
        <v>45685</v>
      </c>
      <c r="C83605">
        <v>490.46</v>
      </c>
    </row>
    <row r="83606" spans="1:3" x14ac:dyDescent="0.2">
      <c r="A83606" t="s">
        <v>392</v>
      </c>
      <c r="B83606" s="1">
        <v>45685</v>
      </c>
      <c r="C83606">
        <v>1358</v>
      </c>
    </row>
    <row r="83607" spans="1:3" x14ac:dyDescent="0.2">
      <c r="A83607" t="s">
        <v>1206</v>
      </c>
      <c r="B83607" s="1">
        <v>45685</v>
      </c>
      <c r="C83607">
        <v>56.9</v>
      </c>
    </row>
    <row r="83608" spans="1:3" x14ac:dyDescent="0.2">
      <c r="A83608" t="s">
        <v>1207</v>
      </c>
      <c r="B83608" s="1">
        <v>45685</v>
      </c>
      <c r="C83608">
        <v>63.9</v>
      </c>
    </row>
    <row r="83609" spans="1:3" x14ac:dyDescent="0.2">
      <c r="A83609" t="s">
        <v>1208</v>
      </c>
      <c r="B83609" s="1">
        <v>45685</v>
      </c>
      <c r="C83609">
        <v>53.9</v>
      </c>
    </row>
    <row r="83610" spans="1:3" x14ac:dyDescent="0.2">
      <c r="A83610" t="s">
        <v>221</v>
      </c>
      <c r="B83610" s="1">
        <v>45685</v>
      </c>
      <c r="C83610">
        <v>786.76</v>
      </c>
    </row>
    <row r="83611" spans="1:3" x14ac:dyDescent="0.2">
      <c r="A83611" t="s">
        <v>1209</v>
      </c>
      <c r="B83611" s="1">
        <v>45685</v>
      </c>
      <c r="C83611">
        <v>42.5</v>
      </c>
    </row>
    <row r="83612" spans="1:3" x14ac:dyDescent="0.2">
      <c r="A83612" t="s">
        <v>1210</v>
      </c>
      <c r="B83612" s="1">
        <v>45685</v>
      </c>
      <c r="C83612">
        <v>66.900000000000006</v>
      </c>
    </row>
    <row r="83613" spans="1:3" x14ac:dyDescent="0.2">
      <c r="A83613" t="s">
        <v>1211</v>
      </c>
      <c r="B83613" s="1">
        <v>45685</v>
      </c>
      <c r="C83613">
        <v>63.65</v>
      </c>
    </row>
    <row r="83614" spans="1:3" x14ac:dyDescent="0.2">
      <c r="A83614" t="s">
        <v>1212</v>
      </c>
      <c r="B83614" s="1">
        <v>45685</v>
      </c>
      <c r="C83614">
        <v>41.9</v>
      </c>
    </row>
    <row r="83615" spans="1:3" x14ac:dyDescent="0.2">
      <c r="A83615" t="s">
        <v>1213</v>
      </c>
      <c r="B83615" s="1">
        <v>45685</v>
      </c>
      <c r="C83615">
        <v>106.9</v>
      </c>
    </row>
    <row r="83616" spans="1:3" x14ac:dyDescent="0.2">
      <c r="A83616" t="s">
        <v>1214</v>
      </c>
      <c r="B83616" s="1">
        <v>45685</v>
      </c>
      <c r="C83616">
        <v>183.95</v>
      </c>
    </row>
    <row r="83617" spans="1:3" x14ac:dyDescent="0.2">
      <c r="A83617" t="s">
        <v>1215</v>
      </c>
      <c r="B83617" s="1">
        <v>45685</v>
      </c>
      <c r="C83617">
        <v>101.9</v>
      </c>
    </row>
    <row r="83618" spans="1:3" x14ac:dyDescent="0.2">
      <c r="A83618" t="s">
        <v>1216</v>
      </c>
      <c r="B83618" s="1">
        <v>45685</v>
      </c>
      <c r="C83618">
        <v>38.9</v>
      </c>
    </row>
    <row r="83619" spans="1:3" x14ac:dyDescent="0.2">
      <c r="A83619" t="s">
        <v>1217</v>
      </c>
      <c r="B83619" s="1">
        <v>45685</v>
      </c>
      <c r="C83619">
        <v>50</v>
      </c>
    </row>
    <row r="83620" spans="1:3" x14ac:dyDescent="0.2">
      <c r="A83620" t="s">
        <v>1218</v>
      </c>
      <c r="B83620" s="1">
        <v>45685</v>
      </c>
      <c r="C83620">
        <v>54.95</v>
      </c>
    </row>
    <row r="83621" spans="1:3" x14ac:dyDescent="0.2">
      <c r="A83621" t="s">
        <v>1219</v>
      </c>
      <c r="B83621" s="1">
        <v>45685</v>
      </c>
      <c r="C83621">
        <v>89</v>
      </c>
    </row>
    <row r="83622" spans="1:3" x14ac:dyDescent="0.2">
      <c r="A83622" t="s">
        <v>1220</v>
      </c>
      <c r="B83622" s="1">
        <v>45685</v>
      </c>
      <c r="C83622">
        <v>56.9</v>
      </c>
    </row>
    <row r="83623" spans="1:3" x14ac:dyDescent="0.2">
      <c r="A83623" t="s">
        <v>1221</v>
      </c>
      <c r="B83623" s="1">
        <v>45685</v>
      </c>
      <c r="C83623">
        <v>69</v>
      </c>
    </row>
    <row r="83624" spans="1:3" x14ac:dyDescent="0.2">
      <c r="A83624" t="s">
        <v>1222</v>
      </c>
      <c r="B83624" s="1">
        <v>45685</v>
      </c>
      <c r="C83624">
        <v>111.45</v>
      </c>
    </row>
    <row r="83625" spans="1:3" x14ac:dyDescent="0.2">
      <c r="A83625" t="s">
        <v>1223</v>
      </c>
      <c r="B83625" s="1">
        <v>45685</v>
      </c>
      <c r="C83625">
        <v>47.95</v>
      </c>
    </row>
    <row r="83626" spans="1:3" x14ac:dyDescent="0.2">
      <c r="A83626" t="s">
        <v>1224</v>
      </c>
      <c r="B83626" s="1">
        <v>45685</v>
      </c>
      <c r="C83626">
        <v>70.650000000000006</v>
      </c>
    </row>
    <row r="83627" spans="1:3" x14ac:dyDescent="0.2">
      <c r="A83627" t="s">
        <v>1225</v>
      </c>
      <c r="B83627" s="1">
        <v>45685</v>
      </c>
      <c r="C83627">
        <v>66.900000000000006</v>
      </c>
    </row>
    <row r="83628" spans="1:3" x14ac:dyDescent="0.2">
      <c r="A83628" t="s">
        <v>1226</v>
      </c>
      <c r="B83628" s="1">
        <v>45685</v>
      </c>
      <c r="C83628">
        <v>56.9</v>
      </c>
    </row>
    <row r="83629" spans="1:3" x14ac:dyDescent="0.2">
      <c r="A83629" t="s">
        <v>1227</v>
      </c>
      <c r="B83629" s="1">
        <v>45685</v>
      </c>
      <c r="C83629">
        <v>65.95</v>
      </c>
    </row>
    <row r="83630" spans="1:3" x14ac:dyDescent="0.2">
      <c r="A83630" t="s">
        <v>1228</v>
      </c>
      <c r="B83630" s="1">
        <v>45685</v>
      </c>
      <c r="C83630">
        <v>56.9</v>
      </c>
    </row>
    <row r="83631" spans="1:3" x14ac:dyDescent="0.2">
      <c r="A83631" t="s">
        <v>118</v>
      </c>
      <c r="B83631" s="1">
        <v>45685</v>
      </c>
      <c r="C83631">
        <v>87.85</v>
      </c>
    </row>
    <row r="83632" spans="1:3" x14ac:dyDescent="0.2">
      <c r="A83632" t="s">
        <v>1229</v>
      </c>
      <c r="B83632" s="1">
        <v>45685</v>
      </c>
      <c r="C83632">
        <v>75.150000000000006</v>
      </c>
    </row>
    <row r="83633" spans="1:3" x14ac:dyDescent="0.2">
      <c r="A83633" t="s">
        <v>1230</v>
      </c>
      <c r="B83633" s="1">
        <v>45685</v>
      </c>
      <c r="C83633">
        <v>157.75</v>
      </c>
    </row>
    <row r="83634" spans="1:3" x14ac:dyDescent="0.2">
      <c r="A83634" t="s">
        <v>1231</v>
      </c>
      <c r="B83634" s="1">
        <v>45685</v>
      </c>
      <c r="C83634">
        <v>59.9</v>
      </c>
    </row>
    <row r="83635" spans="1:3" x14ac:dyDescent="0.2">
      <c r="A83635" t="s">
        <v>1232</v>
      </c>
      <c r="B83635" s="1">
        <v>45685</v>
      </c>
      <c r="C83635">
        <v>669.75</v>
      </c>
    </row>
    <row r="83636" spans="1:3" x14ac:dyDescent="0.2">
      <c r="A83636" t="s">
        <v>1233</v>
      </c>
      <c r="B83636" s="1">
        <v>45685</v>
      </c>
      <c r="C83636">
        <v>104.85</v>
      </c>
    </row>
    <row r="83637" spans="1:3" x14ac:dyDescent="0.2">
      <c r="A83637" t="s">
        <v>1234</v>
      </c>
      <c r="B83637" s="1">
        <v>45685</v>
      </c>
      <c r="C83637">
        <v>255</v>
      </c>
    </row>
    <row r="83638" spans="1:3" x14ac:dyDescent="0.2">
      <c r="A83638" t="s">
        <v>1235</v>
      </c>
      <c r="B83638" s="1">
        <v>45685</v>
      </c>
      <c r="C83638">
        <v>134.55000000000001</v>
      </c>
    </row>
    <row r="83639" spans="1:3" x14ac:dyDescent="0.2">
      <c r="A83639" t="s">
        <v>1236</v>
      </c>
      <c r="B83639" s="1">
        <v>45685</v>
      </c>
      <c r="C83639">
        <v>96.65</v>
      </c>
    </row>
    <row r="83640" spans="1:3" x14ac:dyDescent="0.2">
      <c r="A83640" t="s">
        <v>1237</v>
      </c>
      <c r="B83640" s="1">
        <v>45685</v>
      </c>
      <c r="C83640">
        <v>156.9</v>
      </c>
    </row>
    <row r="83641" spans="1:3" x14ac:dyDescent="0.2">
      <c r="A83641" t="s">
        <v>1238</v>
      </c>
      <c r="B83641" s="1">
        <v>45685</v>
      </c>
      <c r="C83641">
        <v>78.2</v>
      </c>
    </row>
    <row r="83642" spans="1:3" x14ac:dyDescent="0.2">
      <c r="A83642" t="s">
        <v>1239</v>
      </c>
      <c r="B83642" s="1">
        <v>45685</v>
      </c>
      <c r="C83642">
        <v>56.9</v>
      </c>
    </row>
    <row r="83643" spans="1:3" x14ac:dyDescent="0.2">
      <c r="A83643" t="s">
        <v>1240</v>
      </c>
      <c r="B83643" s="1">
        <v>45685</v>
      </c>
      <c r="C83643">
        <v>45.9</v>
      </c>
    </row>
    <row r="83644" spans="1:3" x14ac:dyDescent="0.2">
      <c r="A83644" t="s">
        <v>1241</v>
      </c>
      <c r="B83644" s="1">
        <v>45685</v>
      </c>
      <c r="C83644">
        <v>115.9</v>
      </c>
    </row>
    <row r="83645" spans="1:3" x14ac:dyDescent="0.2">
      <c r="A83645" t="s">
        <v>1242</v>
      </c>
      <c r="B83645" s="1">
        <v>45685</v>
      </c>
      <c r="C83645">
        <v>73.650000000000006</v>
      </c>
    </row>
    <row r="83646" spans="1:3" x14ac:dyDescent="0.2">
      <c r="A83646" t="s">
        <v>1243</v>
      </c>
      <c r="B83646" s="1">
        <v>45685</v>
      </c>
      <c r="C83646">
        <v>41.8</v>
      </c>
    </row>
    <row r="83647" spans="1:3" x14ac:dyDescent="0.2">
      <c r="A83647" t="s">
        <v>1244</v>
      </c>
      <c r="B83647" s="1">
        <v>45685</v>
      </c>
      <c r="C83647">
        <v>549.75</v>
      </c>
    </row>
    <row r="83648" spans="1:3" x14ac:dyDescent="0.2">
      <c r="A83648" t="s">
        <v>290</v>
      </c>
      <c r="B83648" s="1">
        <v>45685</v>
      </c>
      <c r="C83648">
        <v>141.80000000000001</v>
      </c>
    </row>
    <row r="83649" spans="1:3" x14ac:dyDescent="0.2">
      <c r="A83649" t="s">
        <v>1245</v>
      </c>
      <c r="B83649" s="1">
        <v>45685</v>
      </c>
      <c r="C83649">
        <v>72.95</v>
      </c>
    </row>
    <row r="83650" spans="1:3" x14ac:dyDescent="0.2">
      <c r="A83650" t="s">
        <v>147</v>
      </c>
      <c r="B83650" s="1">
        <v>45685</v>
      </c>
      <c r="C83650">
        <v>466.39</v>
      </c>
    </row>
    <row r="83651" spans="1:3" x14ac:dyDescent="0.2">
      <c r="A83651" t="s">
        <v>1246</v>
      </c>
      <c r="B83651" s="1">
        <v>45685</v>
      </c>
      <c r="C83651">
        <v>142.9</v>
      </c>
    </row>
    <row r="83652" spans="1:3" x14ac:dyDescent="0.2">
      <c r="A83652" t="s">
        <v>555</v>
      </c>
      <c r="B83652" s="1">
        <v>45685</v>
      </c>
      <c r="C83652">
        <v>221.65</v>
      </c>
    </row>
    <row r="83653" spans="1:3" x14ac:dyDescent="0.2">
      <c r="A83653" t="s">
        <v>46</v>
      </c>
      <c r="B83653" s="1">
        <v>45685</v>
      </c>
      <c r="C83653">
        <v>373.5</v>
      </c>
    </row>
    <row r="83654" spans="1:3" x14ac:dyDescent="0.2">
      <c r="A83654" t="s">
        <v>425</v>
      </c>
      <c r="B83654" s="1">
        <v>45685</v>
      </c>
      <c r="C83654">
        <v>47.95</v>
      </c>
    </row>
    <row r="83655" spans="1:3" x14ac:dyDescent="0.2">
      <c r="A83655" t="s">
        <v>1247</v>
      </c>
      <c r="B83655" s="1">
        <v>45685</v>
      </c>
      <c r="C83655">
        <v>49.45</v>
      </c>
    </row>
    <row r="83656" spans="1:3" x14ac:dyDescent="0.2">
      <c r="A83656" t="s">
        <v>26</v>
      </c>
      <c r="B83656" s="1">
        <v>45685</v>
      </c>
      <c r="C83656">
        <v>23</v>
      </c>
    </row>
    <row r="83657" spans="1:3" x14ac:dyDescent="0.2">
      <c r="A83657" t="s">
        <v>1248</v>
      </c>
      <c r="B83657" s="1">
        <v>45685</v>
      </c>
      <c r="C83657">
        <v>57.45</v>
      </c>
    </row>
    <row r="83658" spans="1:3" x14ac:dyDescent="0.2">
      <c r="A83658" t="s">
        <v>1249</v>
      </c>
      <c r="B83658" s="1">
        <v>45685</v>
      </c>
      <c r="C83658">
        <v>16.25</v>
      </c>
    </row>
    <row r="83659" spans="1:3" x14ac:dyDescent="0.2">
      <c r="A83659" t="s">
        <v>1250</v>
      </c>
      <c r="B83659" s="1">
        <v>45685</v>
      </c>
      <c r="C83659">
        <v>54.95</v>
      </c>
    </row>
    <row r="83660" spans="1:3" x14ac:dyDescent="0.2">
      <c r="A83660" t="s">
        <v>1251</v>
      </c>
      <c r="B83660" s="1">
        <v>45685</v>
      </c>
      <c r="C83660">
        <v>31.45</v>
      </c>
    </row>
    <row r="83661" spans="1:3" x14ac:dyDescent="0.2">
      <c r="A83661" t="s">
        <v>46</v>
      </c>
      <c r="B83661" s="1">
        <v>45685</v>
      </c>
      <c r="C83661">
        <v>2850.63</v>
      </c>
    </row>
    <row r="83662" spans="1:3" x14ac:dyDescent="0.2">
      <c r="A83662" t="s">
        <v>13</v>
      </c>
      <c r="B83662" s="1">
        <v>45685</v>
      </c>
      <c r="C83662">
        <v>21.78</v>
      </c>
    </row>
    <row r="83663" spans="1:3" x14ac:dyDescent="0.2">
      <c r="A83663" t="s">
        <v>705</v>
      </c>
      <c r="B83663" s="1">
        <v>45685</v>
      </c>
      <c r="C83663">
        <v>346.78</v>
      </c>
    </row>
    <row r="83664" spans="1:3" x14ac:dyDescent="0.2">
      <c r="A83664" t="s">
        <v>484</v>
      </c>
      <c r="B83664" s="1">
        <v>45685</v>
      </c>
      <c r="C83664">
        <v>91.85</v>
      </c>
    </row>
    <row r="83665" spans="1:3" x14ac:dyDescent="0.2">
      <c r="A83665" t="s">
        <v>811</v>
      </c>
      <c r="B83665" s="1">
        <v>45685</v>
      </c>
      <c r="C83665">
        <v>296.32</v>
      </c>
    </row>
    <row r="83666" spans="1:3" x14ac:dyDescent="0.2">
      <c r="A83666" t="s">
        <v>582</v>
      </c>
      <c r="B83666" s="1">
        <v>45685</v>
      </c>
      <c r="C83666">
        <v>149.32</v>
      </c>
    </row>
    <row r="83667" spans="1:3" x14ac:dyDescent="0.2">
      <c r="A83667" t="s">
        <v>46</v>
      </c>
      <c r="B83667" s="1">
        <v>45685</v>
      </c>
      <c r="C83667">
        <v>739.26</v>
      </c>
    </row>
    <row r="83668" spans="1:3" x14ac:dyDescent="0.2">
      <c r="A83668" t="s">
        <v>27</v>
      </c>
      <c r="B83668" s="1">
        <v>45685</v>
      </c>
      <c r="C83668">
        <v>39.340000000000003</v>
      </c>
    </row>
    <row r="83669" spans="1:3" x14ac:dyDescent="0.2">
      <c r="A83669" t="s">
        <v>27</v>
      </c>
      <c r="B83669" s="1">
        <v>45685</v>
      </c>
      <c r="C83669">
        <v>66</v>
      </c>
    </row>
    <row r="83670" spans="1:3" x14ac:dyDescent="0.2">
      <c r="A83670" t="s">
        <v>27</v>
      </c>
      <c r="B83670" s="1">
        <v>45685</v>
      </c>
      <c r="C83670">
        <v>66</v>
      </c>
    </row>
    <row r="83671" spans="1:3" x14ac:dyDescent="0.2">
      <c r="A83671" t="s">
        <v>27</v>
      </c>
      <c r="B83671" s="1">
        <v>45685</v>
      </c>
      <c r="C83671">
        <v>36.64</v>
      </c>
    </row>
    <row r="83672" spans="1:3" x14ac:dyDescent="0.2">
      <c r="A83672" t="s">
        <v>27</v>
      </c>
      <c r="B83672" s="1">
        <v>45685</v>
      </c>
      <c r="C83672">
        <v>16.670000000000002</v>
      </c>
    </row>
    <row r="83673" spans="1:3" x14ac:dyDescent="0.2">
      <c r="A83673" t="s">
        <v>27</v>
      </c>
      <c r="B83673" s="1">
        <v>45685</v>
      </c>
      <c r="C83673">
        <v>78.67</v>
      </c>
    </row>
    <row r="83674" spans="1:3" x14ac:dyDescent="0.2">
      <c r="A83674" t="s">
        <v>27</v>
      </c>
      <c r="B83674" s="1">
        <v>45685</v>
      </c>
      <c r="C83674">
        <v>26</v>
      </c>
    </row>
    <row r="83675" spans="1:3" x14ac:dyDescent="0.2">
      <c r="A83675" t="s">
        <v>27</v>
      </c>
      <c r="B83675" s="1">
        <v>45685</v>
      </c>
      <c r="C83675">
        <v>86</v>
      </c>
    </row>
    <row r="83676" spans="1:3" x14ac:dyDescent="0.2">
      <c r="A83676" t="s">
        <v>27</v>
      </c>
      <c r="B83676" s="1">
        <v>45685</v>
      </c>
      <c r="C83676">
        <v>36.64</v>
      </c>
    </row>
    <row r="83677" spans="1:3" x14ac:dyDescent="0.2">
      <c r="A83677" t="s">
        <v>27</v>
      </c>
      <c r="B83677" s="1">
        <v>45685</v>
      </c>
      <c r="C83677">
        <v>26.64</v>
      </c>
    </row>
    <row r="83678" spans="1:3" x14ac:dyDescent="0.2">
      <c r="A83678" t="s">
        <v>27</v>
      </c>
      <c r="B83678" s="1">
        <v>45685</v>
      </c>
      <c r="C83678">
        <v>32.67</v>
      </c>
    </row>
    <row r="83679" spans="1:3" x14ac:dyDescent="0.2">
      <c r="A83679" t="s">
        <v>27</v>
      </c>
      <c r="B83679" s="1">
        <v>45685</v>
      </c>
      <c r="C83679">
        <v>39.340000000000003</v>
      </c>
    </row>
    <row r="83680" spans="1:3" x14ac:dyDescent="0.2">
      <c r="A83680" t="s">
        <v>27</v>
      </c>
      <c r="B83680" s="1">
        <v>45685</v>
      </c>
      <c r="C83680">
        <v>46</v>
      </c>
    </row>
    <row r="83681" spans="1:3" x14ac:dyDescent="0.2">
      <c r="A83681" t="s">
        <v>27</v>
      </c>
      <c r="B83681" s="1">
        <v>45685</v>
      </c>
      <c r="C83681">
        <v>26</v>
      </c>
    </row>
    <row r="83682" spans="1:3" x14ac:dyDescent="0.2">
      <c r="A83682" t="s">
        <v>27</v>
      </c>
      <c r="B83682" s="1">
        <v>45685</v>
      </c>
      <c r="C83682">
        <v>59.34</v>
      </c>
    </row>
    <row r="83683" spans="1:3" x14ac:dyDescent="0.2">
      <c r="A83683" t="s">
        <v>27</v>
      </c>
      <c r="B83683" s="1">
        <v>45685</v>
      </c>
      <c r="C83683">
        <v>46</v>
      </c>
    </row>
    <row r="83684" spans="1:3" x14ac:dyDescent="0.2">
      <c r="A83684" t="s">
        <v>27</v>
      </c>
      <c r="B83684" s="1">
        <v>45685</v>
      </c>
      <c r="C83684">
        <v>86</v>
      </c>
    </row>
    <row r="83685" spans="1:3" x14ac:dyDescent="0.2">
      <c r="A83685" t="s">
        <v>27</v>
      </c>
      <c r="B83685" s="1">
        <v>45685</v>
      </c>
      <c r="C83685">
        <v>32.67</v>
      </c>
    </row>
    <row r="83686" spans="1:3" x14ac:dyDescent="0.2">
      <c r="A83686" t="s">
        <v>27</v>
      </c>
      <c r="B83686" s="1">
        <v>45685</v>
      </c>
      <c r="C83686">
        <v>36.64</v>
      </c>
    </row>
    <row r="83687" spans="1:3" x14ac:dyDescent="0.2">
      <c r="A83687" t="s">
        <v>27</v>
      </c>
      <c r="B83687" s="1">
        <v>45685</v>
      </c>
      <c r="C83687">
        <v>60</v>
      </c>
    </row>
    <row r="83688" spans="1:3" x14ac:dyDescent="0.2">
      <c r="A83688" t="s">
        <v>27</v>
      </c>
      <c r="B83688" s="1">
        <v>45685</v>
      </c>
      <c r="C83688">
        <v>46</v>
      </c>
    </row>
    <row r="83689" spans="1:3" x14ac:dyDescent="0.2">
      <c r="A83689" t="s">
        <v>27</v>
      </c>
      <c r="B83689" s="1">
        <v>45685</v>
      </c>
      <c r="C83689">
        <v>32.67</v>
      </c>
    </row>
    <row r="83690" spans="1:3" x14ac:dyDescent="0.2">
      <c r="A83690" t="s">
        <v>27</v>
      </c>
      <c r="B83690" s="1">
        <v>45685</v>
      </c>
      <c r="C83690">
        <v>32.67</v>
      </c>
    </row>
    <row r="83691" spans="1:3" x14ac:dyDescent="0.2">
      <c r="A83691" t="s">
        <v>27</v>
      </c>
      <c r="B83691" s="1">
        <v>45685</v>
      </c>
      <c r="C83691">
        <v>39.340000000000003</v>
      </c>
    </row>
    <row r="83692" spans="1:3" x14ac:dyDescent="0.2">
      <c r="A83692" t="s">
        <v>27</v>
      </c>
      <c r="B83692" s="1">
        <v>45685</v>
      </c>
      <c r="C83692">
        <v>46</v>
      </c>
    </row>
    <row r="83693" spans="1:3" x14ac:dyDescent="0.2">
      <c r="A83693" t="s">
        <v>27</v>
      </c>
      <c r="B83693" s="1">
        <v>45685</v>
      </c>
      <c r="C83693">
        <v>26.64</v>
      </c>
    </row>
    <row r="83694" spans="1:3" x14ac:dyDescent="0.2">
      <c r="A83694" t="s">
        <v>27</v>
      </c>
      <c r="B83694" s="1">
        <v>45685</v>
      </c>
      <c r="C83694">
        <v>36.64</v>
      </c>
    </row>
    <row r="83695" spans="1:3" x14ac:dyDescent="0.2">
      <c r="A83695" t="s">
        <v>27</v>
      </c>
      <c r="B83695" s="1">
        <v>45685</v>
      </c>
      <c r="C83695">
        <v>26.64</v>
      </c>
    </row>
    <row r="83696" spans="1:3" x14ac:dyDescent="0.2">
      <c r="A83696" t="s">
        <v>27</v>
      </c>
      <c r="B83696" s="1">
        <v>45685</v>
      </c>
      <c r="C83696">
        <v>26.64</v>
      </c>
    </row>
    <row r="83697" spans="1:3" x14ac:dyDescent="0.2">
      <c r="A83697" t="s">
        <v>27</v>
      </c>
      <c r="B83697" s="1">
        <v>45685</v>
      </c>
      <c r="C83697">
        <v>118.01</v>
      </c>
    </row>
    <row r="83698" spans="1:3" x14ac:dyDescent="0.2">
      <c r="A83698" t="s">
        <v>27</v>
      </c>
      <c r="B83698" s="1">
        <v>45685</v>
      </c>
      <c r="C83698">
        <v>59.34</v>
      </c>
    </row>
    <row r="83699" spans="1:3" x14ac:dyDescent="0.2">
      <c r="A83699" t="s">
        <v>1252</v>
      </c>
      <c r="B83699" s="1">
        <v>45685</v>
      </c>
      <c r="C83699">
        <v>78.2</v>
      </c>
    </row>
    <row r="83700" spans="1:3" x14ac:dyDescent="0.2">
      <c r="A83700" t="s">
        <v>79</v>
      </c>
      <c r="B83700" s="1">
        <v>45685</v>
      </c>
      <c r="C83700">
        <v>61.11</v>
      </c>
    </row>
    <row r="83701" spans="1:3" x14ac:dyDescent="0.2">
      <c r="A83701" t="s">
        <v>12</v>
      </c>
      <c r="B83701" s="1">
        <v>45685</v>
      </c>
      <c r="C83701">
        <v>403.93</v>
      </c>
    </row>
    <row r="83702" spans="1:3" x14ac:dyDescent="0.2">
      <c r="A83702" t="s">
        <v>75</v>
      </c>
      <c r="B83702" s="1">
        <v>45685</v>
      </c>
      <c r="C83702">
        <v>105.3</v>
      </c>
    </row>
    <row r="83703" spans="1:3" x14ac:dyDescent="0.2">
      <c r="A83703" t="s">
        <v>307</v>
      </c>
      <c r="B83703" s="1">
        <v>45685</v>
      </c>
      <c r="C83703">
        <v>315.06</v>
      </c>
    </row>
    <row r="83704" spans="1:3" x14ac:dyDescent="0.2">
      <c r="A83704" t="s">
        <v>1253</v>
      </c>
      <c r="B83704" s="1">
        <v>45685</v>
      </c>
      <c r="C83704">
        <v>428.78</v>
      </c>
    </row>
    <row r="83705" spans="1:3" x14ac:dyDescent="0.2">
      <c r="A83705" t="s">
        <v>1254</v>
      </c>
      <c r="B83705" s="1">
        <v>45685</v>
      </c>
      <c r="C83705">
        <v>481.5</v>
      </c>
    </row>
    <row r="83706" spans="1:3" x14ac:dyDescent="0.2">
      <c r="A83706" t="s">
        <v>1255</v>
      </c>
      <c r="B83706" s="1">
        <v>45685</v>
      </c>
      <c r="C83706">
        <v>54.95</v>
      </c>
    </row>
    <row r="83707" spans="1:3" x14ac:dyDescent="0.2">
      <c r="A83707" t="s">
        <v>1256</v>
      </c>
      <c r="B83707" s="1">
        <v>45685</v>
      </c>
      <c r="C83707">
        <v>125</v>
      </c>
    </row>
    <row r="83708" spans="1:3" x14ac:dyDescent="0.2">
      <c r="A83708" t="s">
        <v>248</v>
      </c>
      <c r="B83708" s="1">
        <v>45685</v>
      </c>
      <c r="C83708">
        <v>1038.69</v>
      </c>
    </row>
    <row r="83709" spans="1:3" x14ac:dyDescent="0.2">
      <c r="A83709" t="s">
        <v>12</v>
      </c>
      <c r="B83709" s="1">
        <v>45685</v>
      </c>
      <c r="C83709">
        <v>222.91</v>
      </c>
    </row>
    <row r="83710" spans="1:3" x14ac:dyDescent="0.2">
      <c r="A83710" t="s">
        <v>248</v>
      </c>
      <c r="B83710" s="1">
        <v>45685</v>
      </c>
      <c r="C83710">
        <v>332.28</v>
      </c>
    </row>
    <row r="83711" spans="1:3" x14ac:dyDescent="0.2">
      <c r="A83711" t="s">
        <v>12</v>
      </c>
      <c r="B83711" s="1">
        <v>45685</v>
      </c>
      <c r="C83711">
        <v>274.24</v>
      </c>
    </row>
    <row r="83712" spans="1:3" x14ac:dyDescent="0.2">
      <c r="A83712" t="s">
        <v>12</v>
      </c>
      <c r="B83712" s="1">
        <v>45685</v>
      </c>
      <c r="C83712">
        <v>158.22999999999999</v>
      </c>
    </row>
    <row r="83713" spans="1:3" x14ac:dyDescent="0.2">
      <c r="A83713" t="s">
        <v>1106</v>
      </c>
      <c r="B83713" s="1">
        <v>45686</v>
      </c>
      <c r="C83713">
        <v>47.95</v>
      </c>
    </row>
    <row r="83714" spans="1:3" x14ac:dyDescent="0.2">
      <c r="A83714" t="s">
        <v>1107</v>
      </c>
      <c r="B83714" s="1">
        <v>45686</v>
      </c>
      <c r="C83714">
        <v>26.9</v>
      </c>
    </row>
    <row r="83715" spans="1:3" x14ac:dyDescent="0.2">
      <c r="A83715" t="s">
        <v>1108</v>
      </c>
      <c r="B83715" s="1">
        <v>45686</v>
      </c>
      <c r="C83715">
        <v>39.75</v>
      </c>
    </row>
    <row r="83716" spans="1:3" x14ac:dyDescent="0.2">
      <c r="A83716" t="s">
        <v>1109</v>
      </c>
      <c r="B83716" s="1">
        <v>45686</v>
      </c>
      <c r="C83716">
        <v>191.8</v>
      </c>
    </row>
    <row r="83717" spans="1:3" x14ac:dyDescent="0.2">
      <c r="A83717" t="s">
        <v>1110</v>
      </c>
      <c r="B83717" s="1">
        <v>45686</v>
      </c>
      <c r="C83717">
        <v>59.85</v>
      </c>
    </row>
    <row r="83718" spans="1:3" x14ac:dyDescent="0.2">
      <c r="A83718" t="s">
        <v>1111</v>
      </c>
      <c r="B83718" s="1">
        <v>45686</v>
      </c>
      <c r="C83718">
        <v>17.95</v>
      </c>
    </row>
    <row r="83719" spans="1:3" x14ac:dyDescent="0.2">
      <c r="A83719" t="s">
        <v>1112</v>
      </c>
      <c r="B83719" s="1">
        <v>45686</v>
      </c>
      <c r="C83719">
        <v>22.95</v>
      </c>
    </row>
    <row r="83720" spans="1:3" x14ac:dyDescent="0.2">
      <c r="A83720" t="s">
        <v>1113</v>
      </c>
      <c r="B83720" s="1">
        <v>45686</v>
      </c>
      <c r="C83720">
        <v>96.9</v>
      </c>
    </row>
    <row r="83721" spans="1:3" x14ac:dyDescent="0.2">
      <c r="A83721" t="s">
        <v>1114</v>
      </c>
      <c r="B83721" s="1">
        <v>45686</v>
      </c>
      <c r="C83721">
        <v>50.95</v>
      </c>
    </row>
    <row r="83722" spans="1:3" x14ac:dyDescent="0.2">
      <c r="A83722" t="s">
        <v>1115</v>
      </c>
      <c r="B83722" s="1">
        <v>45686</v>
      </c>
      <c r="C83722">
        <v>6.75</v>
      </c>
    </row>
    <row r="83723" spans="1:3" x14ac:dyDescent="0.2">
      <c r="A83723" t="s">
        <v>1116</v>
      </c>
      <c r="B83723" s="1">
        <v>45686</v>
      </c>
      <c r="C83723">
        <v>15.9</v>
      </c>
    </row>
    <row r="83724" spans="1:3" x14ac:dyDescent="0.2">
      <c r="A83724" t="s">
        <v>27</v>
      </c>
      <c r="B83724" s="1">
        <v>45686</v>
      </c>
      <c r="C83724">
        <v>55.3</v>
      </c>
    </row>
    <row r="83725" spans="1:3" x14ac:dyDescent="0.2">
      <c r="A83725" t="s">
        <v>27</v>
      </c>
      <c r="B83725" s="1">
        <v>45686</v>
      </c>
      <c r="C83725">
        <v>157.34</v>
      </c>
    </row>
    <row r="83726" spans="1:3" x14ac:dyDescent="0.2">
      <c r="A83726" t="s">
        <v>27</v>
      </c>
      <c r="B83726" s="1">
        <v>45686</v>
      </c>
      <c r="C83726">
        <v>59.34</v>
      </c>
    </row>
    <row r="83727" spans="1:3" x14ac:dyDescent="0.2">
      <c r="A83727" t="s">
        <v>27</v>
      </c>
      <c r="B83727" s="1">
        <v>45686</v>
      </c>
      <c r="C83727">
        <v>46</v>
      </c>
    </row>
    <row r="83728" spans="1:3" x14ac:dyDescent="0.2">
      <c r="A83728" t="s">
        <v>1117</v>
      </c>
      <c r="B83728" s="1">
        <v>45686</v>
      </c>
      <c r="C83728">
        <v>104.85</v>
      </c>
    </row>
    <row r="83729" spans="1:3" x14ac:dyDescent="0.2">
      <c r="A83729" t="s">
        <v>1118</v>
      </c>
      <c r="B83729" s="1">
        <v>45686</v>
      </c>
      <c r="C83729">
        <v>37.950000000000003</v>
      </c>
    </row>
    <row r="83730" spans="1:3" x14ac:dyDescent="0.2">
      <c r="A83730" t="s">
        <v>1119</v>
      </c>
      <c r="B83730" s="1">
        <v>45686</v>
      </c>
      <c r="C83730">
        <v>47.95</v>
      </c>
    </row>
    <row r="83731" spans="1:3" x14ac:dyDescent="0.2">
      <c r="A83731" t="s">
        <v>1120</v>
      </c>
      <c r="B83731" s="1">
        <v>45686</v>
      </c>
      <c r="C83731">
        <v>6.75</v>
      </c>
    </row>
    <row r="83732" spans="1:3" x14ac:dyDescent="0.2">
      <c r="A83732" t="s">
        <v>1121</v>
      </c>
      <c r="B83732" s="1">
        <v>45686</v>
      </c>
      <c r="C83732">
        <v>18.95</v>
      </c>
    </row>
    <row r="83733" spans="1:3" x14ac:dyDescent="0.2">
      <c r="A83733" t="s">
        <v>1122</v>
      </c>
      <c r="B83733" s="1">
        <v>45686</v>
      </c>
      <c r="C83733">
        <v>58.95</v>
      </c>
    </row>
    <row r="83734" spans="1:3" x14ac:dyDescent="0.2">
      <c r="A83734" t="s">
        <v>1123</v>
      </c>
      <c r="B83734" s="1">
        <v>45686</v>
      </c>
      <c r="C83734">
        <v>56.9</v>
      </c>
    </row>
    <row r="83735" spans="1:3" x14ac:dyDescent="0.2">
      <c r="A83735" t="s">
        <v>1124</v>
      </c>
      <c r="B83735" s="1">
        <v>45686</v>
      </c>
      <c r="C83735">
        <v>115.85</v>
      </c>
    </row>
    <row r="83736" spans="1:3" x14ac:dyDescent="0.2">
      <c r="A83736" t="s">
        <v>1125</v>
      </c>
      <c r="B83736" s="1">
        <v>45686</v>
      </c>
      <c r="C83736">
        <v>22.9</v>
      </c>
    </row>
    <row r="83737" spans="1:3" x14ac:dyDescent="0.2">
      <c r="A83737" t="s">
        <v>1126</v>
      </c>
      <c r="B83737" s="1">
        <v>45686</v>
      </c>
      <c r="C83737">
        <v>274.64999999999998</v>
      </c>
    </row>
    <row r="83738" spans="1:3" x14ac:dyDescent="0.2">
      <c r="A83738" t="s">
        <v>1127</v>
      </c>
      <c r="B83738" s="1">
        <v>45686</v>
      </c>
      <c r="C83738">
        <v>64.900000000000006</v>
      </c>
    </row>
    <row r="83739" spans="1:3" x14ac:dyDescent="0.2">
      <c r="A83739" t="s">
        <v>1128</v>
      </c>
      <c r="B83739" s="1">
        <v>45686</v>
      </c>
      <c r="C83739">
        <v>299.89999999999998</v>
      </c>
    </row>
    <row r="83740" spans="1:3" x14ac:dyDescent="0.2">
      <c r="A83740" t="s">
        <v>432</v>
      </c>
      <c r="B83740" s="1">
        <v>45686</v>
      </c>
      <c r="C83740">
        <v>2799.35</v>
      </c>
    </row>
    <row r="83741" spans="1:3" x14ac:dyDescent="0.2">
      <c r="A83741" t="s">
        <v>1129</v>
      </c>
      <c r="B83741" s="1">
        <v>45686</v>
      </c>
      <c r="C83741">
        <v>191.8</v>
      </c>
    </row>
    <row r="83742" spans="1:3" x14ac:dyDescent="0.2">
      <c r="A83742" t="s">
        <v>1130</v>
      </c>
      <c r="B83742" s="1">
        <v>45686</v>
      </c>
      <c r="C83742">
        <v>63.65</v>
      </c>
    </row>
    <row r="83743" spans="1:3" x14ac:dyDescent="0.2">
      <c r="A83743" t="s">
        <v>1131</v>
      </c>
      <c r="B83743" s="1">
        <v>45686</v>
      </c>
      <c r="C83743">
        <v>63.9</v>
      </c>
    </row>
    <row r="83744" spans="1:3" x14ac:dyDescent="0.2">
      <c r="A83744" t="s">
        <v>1132</v>
      </c>
      <c r="B83744" s="1">
        <v>45686</v>
      </c>
      <c r="C83744">
        <v>54.9</v>
      </c>
    </row>
    <row r="83745" spans="1:3" x14ac:dyDescent="0.2">
      <c r="A83745" t="s">
        <v>79</v>
      </c>
      <c r="B83745" s="1">
        <v>45686</v>
      </c>
      <c r="C83745">
        <v>16.45</v>
      </c>
    </row>
    <row r="83746" spans="1:3" x14ac:dyDescent="0.2">
      <c r="A83746" t="s">
        <v>79</v>
      </c>
      <c r="B83746" s="1">
        <v>45686</v>
      </c>
      <c r="C83746">
        <v>51.91</v>
      </c>
    </row>
    <row r="83747" spans="1:3" x14ac:dyDescent="0.2">
      <c r="A83747" t="s">
        <v>79</v>
      </c>
      <c r="B83747" s="1">
        <v>45686</v>
      </c>
      <c r="C83747">
        <v>16.45</v>
      </c>
    </row>
    <row r="83748" spans="1:3" x14ac:dyDescent="0.2">
      <c r="A83748" t="s">
        <v>79</v>
      </c>
      <c r="B83748" s="1">
        <v>45686</v>
      </c>
      <c r="C83748">
        <v>16.45</v>
      </c>
    </row>
    <row r="83749" spans="1:3" x14ac:dyDescent="0.2">
      <c r="A83749" t="s">
        <v>1133</v>
      </c>
      <c r="B83749" s="1">
        <v>45686</v>
      </c>
      <c r="C83749">
        <v>158.80000000000001</v>
      </c>
    </row>
    <row r="83750" spans="1:3" x14ac:dyDescent="0.2">
      <c r="A83750" t="s">
        <v>1134</v>
      </c>
      <c r="B83750" s="1">
        <v>45686</v>
      </c>
      <c r="C83750">
        <v>197.5</v>
      </c>
    </row>
    <row r="83751" spans="1:3" x14ac:dyDescent="0.2">
      <c r="A83751" t="s">
        <v>1135</v>
      </c>
      <c r="B83751" s="1">
        <v>45686</v>
      </c>
      <c r="C83751">
        <v>80.900000000000006</v>
      </c>
    </row>
    <row r="83752" spans="1:3" x14ac:dyDescent="0.2">
      <c r="A83752" t="s">
        <v>1136</v>
      </c>
      <c r="B83752" s="1">
        <v>45686</v>
      </c>
      <c r="C83752">
        <v>102.6</v>
      </c>
    </row>
    <row r="83753" spans="1:3" x14ac:dyDescent="0.2">
      <c r="A83753" t="s">
        <v>39</v>
      </c>
      <c r="B83753" s="1">
        <v>45686</v>
      </c>
      <c r="C83753">
        <v>51.9</v>
      </c>
    </row>
    <row r="83754" spans="1:3" x14ac:dyDescent="0.2">
      <c r="A83754" t="s">
        <v>1137</v>
      </c>
      <c r="B83754" s="1">
        <v>45686</v>
      </c>
      <c r="C83754">
        <v>59.9</v>
      </c>
    </row>
    <row r="83755" spans="1:3" x14ac:dyDescent="0.2">
      <c r="A83755" t="s">
        <v>1138</v>
      </c>
      <c r="B83755" s="1">
        <v>45686</v>
      </c>
      <c r="C83755">
        <v>109.4</v>
      </c>
    </row>
    <row r="83756" spans="1:3" x14ac:dyDescent="0.2">
      <c r="A83756" t="s">
        <v>1139</v>
      </c>
      <c r="B83756" s="1">
        <v>45686</v>
      </c>
      <c r="C83756">
        <v>68.900000000000006</v>
      </c>
    </row>
    <row r="83757" spans="1:3" x14ac:dyDescent="0.2">
      <c r="A83757" t="s">
        <v>1140</v>
      </c>
      <c r="B83757" s="1">
        <v>45686</v>
      </c>
      <c r="C83757">
        <v>104.6</v>
      </c>
    </row>
    <row r="83758" spans="1:3" x14ac:dyDescent="0.2">
      <c r="A83758" t="s">
        <v>46</v>
      </c>
      <c r="B83758" s="1">
        <v>45686</v>
      </c>
      <c r="C83758">
        <v>81.94</v>
      </c>
    </row>
    <row r="83759" spans="1:3" x14ac:dyDescent="0.2">
      <c r="A83759" t="s">
        <v>46</v>
      </c>
      <c r="B83759" s="1">
        <v>45686</v>
      </c>
      <c r="C83759">
        <v>63.94</v>
      </c>
    </row>
    <row r="83760" spans="1:3" x14ac:dyDescent="0.2">
      <c r="A83760" t="s">
        <v>46</v>
      </c>
      <c r="B83760" s="1">
        <v>45686</v>
      </c>
      <c r="C83760">
        <v>75.97</v>
      </c>
    </row>
    <row r="83761" spans="1:3" x14ac:dyDescent="0.2">
      <c r="A83761" t="s">
        <v>46</v>
      </c>
      <c r="B83761" s="1">
        <v>45686</v>
      </c>
      <c r="C83761">
        <v>147.94</v>
      </c>
    </row>
    <row r="83762" spans="1:3" x14ac:dyDescent="0.2">
      <c r="A83762" t="s">
        <v>46</v>
      </c>
      <c r="B83762" s="1">
        <v>45686</v>
      </c>
      <c r="C83762">
        <v>121.54</v>
      </c>
    </row>
    <row r="83763" spans="1:3" x14ac:dyDescent="0.2">
      <c r="A83763" t="s">
        <v>46</v>
      </c>
      <c r="B83763" s="1">
        <v>45686</v>
      </c>
      <c r="C83763">
        <v>95.14</v>
      </c>
    </row>
    <row r="83764" spans="1:3" x14ac:dyDescent="0.2">
      <c r="A83764" t="s">
        <v>596</v>
      </c>
      <c r="B83764" s="1">
        <v>45686</v>
      </c>
      <c r="C83764">
        <v>766.35</v>
      </c>
    </row>
    <row r="83765" spans="1:3" x14ac:dyDescent="0.2">
      <c r="A83765" t="s">
        <v>27</v>
      </c>
      <c r="B83765" s="1">
        <v>45686</v>
      </c>
      <c r="C83765">
        <v>83.34</v>
      </c>
    </row>
    <row r="83766" spans="1:3" x14ac:dyDescent="0.2">
      <c r="A83766" t="s">
        <v>27</v>
      </c>
      <c r="B83766" s="1">
        <v>45686</v>
      </c>
      <c r="C83766">
        <v>16.670000000000002</v>
      </c>
    </row>
    <row r="83767" spans="1:3" x14ac:dyDescent="0.2">
      <c r="A83767" t="s">
        <v>27</v>
      </c>
      <c r="B83767" s="1">
        <v>45686</v>
      </c>
      <c r="C83767">
        <v>59.34</v>
      </c>
    </row>
    <row r="83768" spans="1:3" x14ac:dyDescent="0.2">
      <c r="A83768" t="s">
        <v>1141</v>
      </c>
      <c r="B83768" s="1">
        <v>45686</v>
      </c>
      <c r="C83768">
        <v>173.6</v>
      </c>
    </row>
    <row r="83769" spans="1:3" x14ac:dyDescent="0.2">
      <c r="A83769" t="s">
        <v>248</v>
      </c>
      <c r="B83769" s="1">
        <v>45686</v>
      </c>
      <c r="C83769">
        <v>437.85</v>
      </c>
    </row>
    <row r="83770" spans="1:3" x14ac:dyDescent="0.2">
      <c r="A83770" t="s">
        <v>305</v>
      </c>
      <c r="B83770" s="1">
        <v>45686</v>
      </c>
      <c r="C83770">
        <v>242.34</v>
      </c>
    </row>
    <row r="83771" spans="1:3" x14ac:dyDescent="0.2">
      <c r="A83771" t="s">
        <v>13</v>
      </c>
      <c r="B83771" s="1">
        <v>45686</v>
      </c>
      <c r="C83771">
        <v>34.76</v>
      </c>
    </row>
    <row r="83772" spans="1:3" x14ac:dyDescent="0.2">
      <c r="A83772" t="s">
        <v>13</v>
      </c>
      <c r="B83772" s="1">
        <v>45686</v>
      </c>
      <c r="C83772">
        <v>21.78</v>
      </c>
    </row>
    <row r="83773" spans="1:3" x14ac:dyDescent="0.2">
      <c r="A83773" t="s">
        <v>13</v>
      </c>
      <c r="B83773" s="1">
        <v>45686</v>
      </c>
      <c r="C83773">
        <v>17.38</v>
      </c>
    </row>
    <row r="83774" spans="1:3" x14ac:dyDescent="0.2">
      <c r="A83774" t="s">
        <v>13</v>
      </c>
      <c r="B83774" s="1">
        <v>45686</v>
      </c>
      <c r="C83774">
        <v>21.56</v>
      </c>
    </row>
    <row r="83775" spans="1:3" x14ac:dyDescent="0.2">
      <c r="A83775" t="s">
        <v>13</v>
      </c>
      <c r="B83775" s="1">
        <v>45686</v>
      </c>
      <c r="C83775">
        <v>132.66</v>
      </c>
    </row>
    <row r="83776" spans="1:3" x14ac:dyDescent="0.2">
      <c r="A83776" t="s">
        <v>534</v>
      </c>
      <c r="B83776" s="1">
        <v>45686</v>
      </c>
      <c r="C83776">
        <v>1903.86</v>
      </c>
    </row>
    <row r="83777" spans="1:3" x14ac:dyDescent="0.2">
      <c r="A83777" t="s">
        <v>1142</v>
      </c>
      <c r="B83777" s="1">
        <v>45686</v>
      </c>
      <c r="C83777">
        <v>56.6</v>
      </c>
    </row>
    <row r="83778" spans="1:3" x14ac:dyDescent="0.2">
      <c r="A83778" t="s">
        <v>1143</v>
      </c>
      <c r="B83778" s="1">
        <v>45686</v>
      </c>
      <c r="C83778">
        <v>67.400000000000006</v>
      </c>
    </row>
    <row r="83779" spans="1:3" x14ac:dyDescent="0.2">
      <c r="A83779" t="s">
        <v>1144</v>
      </c>
      <c r="B83779" s="1">
        <v>45686</v>
      </c>
      <c r="C83779">
        <v>37.450000000000003</v>
      </c>
    </row>
    <row r="83780" spans="1:3" x14ac:dyDescent="0.2">
      <c r="A83780" t="s">
        <v>1145</v>
      </c>
      <c r="B83780" s="1">
        <v>45686</v>
      </c>
      <c r="C83780">
        <v>41.4</v>
      </c>
    </row>
    <row r="83781" spans="1:3" x14ac:dyDescent="0.2">
      <c r="A83781" t="s">
        <v>714</v>
      </c>
      <c r="B83781" s="1">
        <v>45686</v>
      </c>
      <c r="C83781">
        <v>493.24</v>
      </c>
    </row>
    <row r="83782" spans="1:3" x14ac:dyDescent="0.2">
      <c r="A83782" t="s">
        <v>1146</v>
      </c>
      <c r="B83782" s="1">
        <v>45686</v>
      </c>
      <c r="C83782">
        <v>312.89999999999998</v>
      </c>
    </row>
    <row r="83783" spans="1:3" x14ac:dyDescent="0.2">
      <c r="A83783" t="s">
        <v>12</v>
      </c>
      <c r="B83783" s="1">
        <v>45686</v>
      </c>
      <c r="C83783">
        <v>205.01</v>
      </c>
    </row>
    <row r="83784" spans="1:3" x14ac:dyDescent="0.2">
      <c r="A83784" t="s">
        <v>1147</v>
      </c>
      <c r="B83784" s="1">
        <v>45686</v>
      </c>
      <c r="C83784">
        <v>25</v>
      </c>
    </row>
    <row r="83785" spans="1:3" x14ac:dyDescent="0.2">
      <c r="A83785" t="s">
        <v>1148</v>
      </c>
      <c r="B83785" s="1">
        <v>45686</v>
      </c>
      <c r="C83785">
        <v>63.9</v>
      </c>
    </row>
    <row r="83786" spans="1:3" x14ac:dyDescent="0.2">
      <c r="A83786" t="s">
        <v>1149</v>
      </c>
      <c r="B83786" s="1">
        <v>45686</v>
      </c>
      <c r="C83786">
        <v>109.9</v>
      </c>
    </row>
    <row r="83787" spans="1:3" x14ac:dyDescent="0.2">
      <c r="A83787" t="s">
        <v>1150</v>
      </c>
      <c r="B83787" s="1">
        <v>45686</v>
      </c>
      <c r="C83787">
        <v>129.4</v>
      </c>
    </row>
    <row r="83788" spans="1:3" x14ac:dyDescent="0.2">
      <c r="A83788" t="s">
        <v>1151</v>
      </c>
      <c r="B83788" s="1">
        <v>45686</v>
      </c>
      <c r="C83788">
        <v>235.8</v>
      </c>
    </row>
    <row r="83789" spans="1:3" x14ac:dyDescent="0.2">
      <c r="A83789" t="s">
        <v>1152</v>
      </c>
      <c r="B83789" s="1">
        <v>45686</v>
      </c>
      <c r="C83789">
        <v>66.900000000000006</v>
      </c>
    </row>
    <row r="83790" spans="1:3" x14ac:dyDescent="0.2">
      <c r="A83790" t="s">
        <v>1153</v>
      </c>
      <c r="B83790" s="1">
        <v>45686</v>
      </c>
      <c r="C83790">
        <v>104.9</v>
      </c>
    </row>
    <row r="83791" spans="1:3" x14ac:dyDescent="0.2">
      <c r="A83791" t="s">
        <v>1154</v>
      </c>
      <c r="B83791" s="1">
        <v>45686</v>
      </c>
      <c r="C83791">
        <v>145.85</v>
      </c>
    </row>
    <row r="83792" spans="1:3" x14ac:dyDescent="0.2">
      <c r="A83792" t="s">
        <v>1155</v>
      </c>
      <c r="B83792" s="1">
        <v>45686</v>
      </c>
      <c r="C83792">
        <v>48.85</v>
      </c>
    </row>
    <row r="83793" spans="1:3" x14ac:dyDescent="0.2">
      <c r="A83793" t="s">
        <v>1156</v>
      </c>
      <c r="B83793" s="1">
        <v>45686</v>
      </c>
      <c r="C83793">
        <v>44.65</v>
      </c>
    </row>
    <row r="83794" spans="1:3" x14ac:dyDescent="0.2">
      <c r="A83794" t="s">
        <v>750</v>
      </c>
      <c r="B83794" s="1">
        <v>45686</v>
      </c>
      <c r="C83794">
        <v>95.8</v>
      </c>
    </row>
    <row r="83795" spans="1:3" x14ac:dyDescent="0.2">
      <c r="A83795" t="s">
        <v>1157</v>
      </c>
      <c r="B83795" s="1">
        <v>45686</v>
      </c>
      <c r="C83795">
        <v>187.85</v>
      </c>
    </row>
    <row r="83796" spans="1:3" x14ac:dyDescent="0.2">
      <c r="A83796" t="s">
        <v>1158</v>
      </c>
      <c r="B83796" s="1">
        <v>45686</v>
      </c>
      <c r="C83796">
        <v>134.65</v>
      </c>
    </row>
    <row r="83797" spans="1:3" x14ac:dyDescent="0.2">
      <c r="A83797" t="s">
        <v>27</v>
      </c>
      <c r="B83797" s="1">
        <v>45686</v>
      </c>
      <c r="C83797">
        <v>66</v>
      </c>
    </row>
    <row r="83798" spans="1:3" x14ac:dyDescent="0.2">
      <c r="A83798" t="s">
        <v>27</v>
      </c>
      <c r="B83798" s="1">
        <v>45686</v>
      </c>
      <c r="C83798">
        <v>16.670000000000002</v>
      </c>
    </row>
    <row r="83799" spans="1:3" x14ac:dyDescent="0.2">
      <c r="A83799" t="s">
        <v>27</v>
      </c>
      <c r="B83799" s="1">
        <v>45686</v>
      </c>
      <c r="C83799">
        <v>38.67</v>
      </c>
    </row>
    <row r="83800" spans="1:3" x14ac:dyDescent="0.2">
      <c r="A83800" t="s">
        <v>27</v>
      </c>
      <c r="B83800" s="1">
        <v>45686</v>
      </c>
      <c r="C83800">
        <v>26</v>
      </c>
    </row>
    <row r="83801" spans="1:3" x14ac:dyDescent="0.2">
      <c r="A83801" t="s">
        <v>27</v>
      </c>
      <c r="B83801" s="1">
        <v>45686</v>
      </c>
      <c r="C83801">
        <v>26</v>
      </c>
    </row>
    <row r="83802" spans="1:3" x14ac:dyDescent="0.2">
      <c r="A83802" t="s">
        <v>27</v>
      </c>
      <c r="B83802" s="1">
        <v>45686</v>
      </c>
      <c r="C83802">
        <v>13.3</v>
      </c>
    </row>
    <row r="83803" spans="1:3" x14ac:dyDescent="0.2">
      <c r="A83803" t="s">
        <v>485</v>
      </c>
      <c r="B83803" s="1">
        <v>45686</v>
      </c>
      <c r="C83803">
        <v>10374.75</v>
      </c>
    </row>
    <row r="83804" spans="1:3" x14ac:dyDescent="0.2">
      <c r="A83804" t="s">
        <v>1059</v>
      </c>
      <c r="B83804" s="1">
        <v>45687</v>
      </c>
      <c r="C83804">
        <v>150.85</v>
      </c>
    </row>
    <row r="83805" spans="1:3" x14ac:dyDescent="0.2">
      <c r="A83805" t="s">
        <v>1060</v>
      </c>
      <c r="B83805" s="1">
        <v>45687</v>
      </c>
      <c r="C83805">
        <v>68.400000000000006</v>
      </c>
    </row>
    <row r="83806" spans="1:3" x14ac:dyDescent="0.2">
      <c r="A83806" t="s">
        <v>1061</v>
      </c>
      <c r="B83806" s="1">
        <v>45687</v>
      </c>
      <c r="C83806">
        <v>109.9</v>
      </c>
    </row>
    <row r="83807" spans="1:3" x14ac:dyDescent="0.2">
      <c r="A83807" t="s">
        <v>1062</v>
      </c>
      <c r="B83807" s="1">
        <v>45687</v>
      </c>
      <c r="C83807">
        <v>109.9</v>
      </c>
    </row>
    <row r="83808" spans="1:3" x14ac:dyDescent="0.2">
      <c r="A83808" t="s">
        <v>1063</v>
      </c>
      <c r="B83808" s="1">
        <v>45687</v>
      </c>
      <c r="C83808">
        <v>56.9</v>
      </c>
    </row>
    <row r="83809" spans="1:3" x14ac:dyDescent="0.2">
      <c r="A83809" t="s">
        <v>1064</v>
      </c>
      <c r="B83809" s="1">
        <v>45687</v>
      </c>
      <c r="C83809">
        <v>66.900000000000006</v>
      </c>
    </row>
    <row r="83810" spans="1:3" x14ac:dyDescent="0.2">
      <c r="A83810" t="s">
        <v>1065</v>
      </c>
      <c r="B83810" s="1">
        <v>45687</v>
      </c>
      <c r="C83810">
        <v>74.900000000000006</v>
      </c>
    </row>
    <row r="83811" spans="1:3" x14ac:dyDescent="0.2">
      <c r="A83811" t="s">
        <v>1066</v>
      </c>
      <c r="B83811" s="1">
        <v>45687</v>
      </c>
      <c r="C83811">
        <v>34.450000000000003</v>
      </c>
    </row>
    <row r="83812" spans="1:3" x14ac:dyDescent="0.2">
      <c r="A83812" t="s">
        <v>1067</v>
      </c>
      <c r="B83812" s="1">
        <v>45687</v>
      </c>
      <c r="C83812">
        <v>44.95</v>
      </c>
    </row>
    <row r="83813" spans="1:3" x14ac:dyDescent="0.2">
      <c r="A83813" t="s">
        <v>1068</v>
      </c>
      <c r="B83813" s="1">
        <v>45687</v>
      </c>
      <c r="C83813">
        <v>56.9</v>
      </c>
    </row>
    <row r="83814" spans="1:3" x14ac:dyDescent="0.2">
      <c r="A83814" t="s">
        <v>1069</v>
      </c>
      <c r="B83814" s="1">
        <v>45687</v>
      </c>
      <c r="C83814">
        <v>66.900000000000006</v>
      </c>
    </row>
    <row r="83815" spans="1:3" x14ac:dyDescent="0.2">
      <c r="A83815" t="s">
        <v>1070</v>
      </c>
      <c r="B83815" s="1">
        <v>45687</v>
      </c>
      <c r="C83815">
        <v>57.95</v>
      </c>
    </row>
    <row r="83816" spans="1:3" x14ac:dyDescent="0.2">
      <c r="A83816" t="s">
        <v>1071</v>
      </c>
      <c r="B83816" s="1">
        <v>45687</v>
      </c>
      <c r="C83816">
        <v>42.95</v>
      </c>
    </row>
    <row r="83817" spans="1:3" x14ac:dyDescent="0.2">
      <c r="A83817" t="s">
        <v>1071</v>
      </c>
      <c r="B83817" s="1">
        <v>45687</v>
      </c>
      <c r="C83817">
        <v>14.95</v>
      </c>
    </row>
    <row r="83818" spans="1:3" x14ac:dyDescent="0.2">
      <c r="A83818" t="s">
        <v>1072</v>
      </c>
      <c r="B83818" s="1">
        <v>45687</v>
      </c>
      <c r="C83818">
        <v>49.95</v>
      </c>
    </row>
    <row r="83819" spans="1:3" x14ac:dyDescent="0.2">
      <c r="A83819" t="s">
        <v>1072</v>
      </c>
      <c r="B83819" s="1">
        <v>45687</v>
      </c>
      <c r="C83819">
        <v>95.8</v>
      </c>
    </row>
    <row r="83820" spans="1:3" x14ac:dyDescent="0.2">
      <c r="A83820" t="s">
        <v>1072</v>
      </c>
      <c r="B83820" s="1">
        <v>45687</v>
      </c>
      <c r="C83820">
        <v>21.95</v>
      </c>
    </row>
    <row r="83821" spans="1:3" x14ac:dyDescent="0.2">
      <c r="A83821" t="s">
        <v>1073</v>
      </c>
      <c r="B83821" s="1">
        <v>45687</v>
      </c>
      <c r="C83821">
        <v>56.9</v>
      </c>
    </row>
    <row r="83822" spans="1:3" x14ac:dyDescent="0.2">
      <c r="A83822" t="s">
        <v>1074</v>
      </c>
      <c r="B83822" s="1">
        <v>45687</v>
      </c>
      <c r="C83822">
        <v>72.95</v>
      </c>
    </row>
    <row r="83823" spans="1:3" x14ac:dyDescent="0.2">
      <c r="A83823" t="s">
        <v>1075</v>
      </c>
      <c r="B83823" s="1">
        <v>45687</v>
      </c>
      <c r="C83823">
        <v>17.95</v>
      </c>
    </row>
    <row r="83824" spans="1:3" x14ac:dyDescent="0.2">
      <c r="A83824" t="s">
        <v>1076</v>
      </c>
      <c r="B83824" s="1">
        <v>45687</v>
      </c>
      <c r="C83824">
        <v>47.95</v>
      </c>
    </row>
    <row r="83825" spans="1:3" x14ac:dyDescent="0.2">
      <c r="A83825" t="s">
        <v>1077</v>
      </c>
      <c r="B83825" s="1">
        <v>45687</v>
      </c>
      <c r="C83825">
        <v>56.9</v>
      </c>
    </row>
    <row r="83826" spans="1:3" x14ac:dyDescent="0.2">
      <c r="A83826" t="s">
        <v>986</v>
      </c>
      <c r="B83826" s="1">
        <v>45687</v>
      </c>
      <c r="C83826">
        <v>25.9</v>
      </c>
    </row>
    <row r="83827" spans="1:3" x14ac:dyDescent="0.2">
      <c r="A83827" t="s">
        <v>1078</v>
      </c>
      <c r="B83827" s="1">
        <v>45687</v>
      </c>
      <c r="C83827">
        <v>54.95</v>
      </c>
    </row>
    <row r="83828" spans="1:3" x14ac:dyDescent="0.2">
      <c r="A83828" t="s">
        <v>1079</v>
      </c>
      <c r="B83828" s="1">
        <v>45687</v>
      </c>
      <c r="C83828">
        <v>38.85</v>
      </c>
    </row>
    <row r="83829" spans="1:3" x14ac:dyDescent="0.2">
      <c r="A83829" t="s">
        <v>1080</v>
      </c>
      <c r="B83829" s="1">
        <v>45687</v>
      </c>
      <c r="C83829">
        <v>98.9</v>
      </c>
    </row>
    <row r="83830" spans="1:3" x14ac:dyDescent="0.2">
      <c r="A83830" t="s">
        <v>1081</v>
      </c>
      <c r="B83830" s="1">
        <v>45687</v>
      </c>
      <c r="C83830">
        <v>29.9</v>
      </c>
    </row>
    <row r="83831" spans="1:3" x14ac:dyDescent="0.2">
      <c r="A83831" t="s">
        <v>1082</v>
      </c>
      <c r="B83831" s="1">
        <v>45687</v>
      </c>
      <c r="C83831">
        <v>163.95</v>
      </c>
    </row>
    <row r="83832" spans="1:3" x14ac:dyDescent="0.2">
      <c r="A83832" t="s">
        <v>1083</v>
      </c>
      <c r="B83832" s="1">
        <v>45687</v>
      </c>
      <c r="C83832">
        <v>56.9</v>
      </c>
    </row>
    <row r="83833" spans="1:3" x14ac:dyDescent="0.2">
      <c r="A83833" t="s">
        <v>46</v>
      </c>
      <c r="B83833" s="1">
        <v>45687</v>
      </c>
      <c r="C83833">
        <v>241</v>
      </c>
    </row>
    <row r="83834" spans="1:3" x14ac:dyDescent="0.2">
      <c r="A83834" t="s">
        <v>46</v>
      </c>
      <c r="B83834" s="1">
        <v>45687</v>
      </c>
      <c r="C83834">
        <v>477.67</v>
      </c>
    </row>
    <row r="83835" spans="1:3" x14ac:dyDescent="0.2">
      <c r="A83835" t="s">
        <v>46</v>
      </c>
      <c r="B83835" s="1">
        <v>45687</v>
      </c>
      <c r="C83835">
        <v>79.959999999999994</v>
      </c>
    </row>
    <row r="83836" spans="1:3" x14ac:dyDescent="0.2">
      <c r="A83836" t="s">
        <v>805</v>
      </c>
      <c r="B83836" s="1">
        <v>45687</v>
      </c>
      <c r="C83836">
        <v>68.900000000000006</v>
      </c>
    </row>
    <row r="83837" spans="1:3" x14ac:dyDescent="0.2">
      <c r="A83837" t="s">
        <v>1084</v>
      </c>
      <c r="B83837" s="1">
        <v>45687</v>
      </c>
      <c r="C83837">
        <v>15.7</v>
      </c>
    </row>
    <row r="83838" spans="1:3" x14ac:dyDescent="0.2">
      <c r="A83838" t="s">
        <v>1085</v>
      </c>
      <c r="B83838" s="1">
        <v>45687</v>
      </c>
      <c r="C83838">
        <v>62.8</v>
      </c>
    </row>
    <row r="83839" spans="1:3" x14ac:dyDescent="0.2">
      <c r="A83839" t="s">
        <v>4</v>
      </c>
      <c r="B83839" s="1">
        <v>45687</v>
      </c>
      <c r="C83839">
        <v>821.38</v>
      </c>
    </row>
    <row r="83840" spans="1:3" x14ac:dyDescent="0.2">
      <c r="A83840" t="s">
        <v>497</v>
      </c>
      <c r="B83840" s="1">
        <v>45687</v>
      </c>
      <c r="C83840">
        <v>30.97</v>
      </c>
    </row>
    <row r="83841" spans="1:3" x14ac:dyDescent="0.2">
      <c r="A83841" t="s">
        <v>1086</v>
      </c>
      <c r="B83841" s="1">
        <v>45687</v>
      </c>
      <c r="C83841">
        <v>56.9</v>
      </c>
    </row>
    <row r="83842" spans="1:3" x14ac:dyDescent="0.2">
      <c r="A83842" t="s">
        <v>1087</v>
      </c>
      <c r="B83842" s="1">
        <v>45687</v>
      </c>
      <c r="C83842">
        <v>15.94</v>
      </c>
    </row>
    <row r="83843" spans="1:3" x14ac:dyDescent="0.2">
      <c r="A83843" t="s">
        <v>1088</v>
      </c>
      <c r="B83843" s="1">
        <v>45687</v>
      </c>
      <c r="C83843">
        <v>134.85</v>
      </c>
    </row>
    <row r="83844" spans="1:3" x14ac:dyDescent="0.2">
      <c r="A83844" t="s">
        <v>27</v>
      </c>
      <c r="B83844" s="1">
        <v>45687</v>
      </c>
      <c r="C83844">
        <v>19.670000000000002</v>
      </c>
    </row>
    <row r="83845" spans="1:3" x14ac:dyDescent="0.2">
      <c r="A83845" t="s">
        <v>79</v>
      </c>
      <c r="B83845" s="1">
        <v>45687</v>
      </c>
      <c r="C83845">
        <v>30.43</v>
      </c>
    </row>
    <row r="83846" spans="1:3" x14ac:dyDescent="0.2">
      <c r="A83846" t="s">
        <v>79</v>
      </c>
      <c r="B83846" s="1">
        <v>45687</v>
      </c>
      <c r="C83846">
        <v>35.03</v>
      </c>
    </row>
    <row r="83847" spans="1:3" x14ac:dyDescent="0.2">
      <c r="A83847" t="s">
        <v>550</v>
      </c>
      <c r="B83847" s="1">
        <v>45687</v>
      </c>
      <c r="C83847">
        <v>320.8</v>
      </c>
    </row>
    <row r="83848" spans="1:3" x14ac:dyDescent="0.2">
      <c r="A83848" t="s">
        <v>559</v>
      </c>
      <c r="B83848" s="1">
        <v>45687</v>
      </c>
      <c r="C83848">
        <v>633.20000000000005</v>
      </c>
    </row>
    <row r="83849" spans="1:3" x14ac:dyDescent="0.2">
      <c r="A83849" t="s">
        <v>123</v>
      </c>
      <c r="B83849" s="1">
        <v>45687</v>
      </c>
      <c r="C83849">
        <v>663.78</v>
      </c>
    </row>
    <row r="83850" spans="1:3" x14ac:dyDescent="0.2">
      <c r="A83850" t="s">
        <v>44</v>
      </c>
      <c r="B83850" s="1">
        <v>45687</v>
      </c>
      <c r="C83850">
        <v>1044.96</v>
      </c>
    </row>
    <row r="83851" spans="1:3" x14ac:dyDescent="0.2">
      <c r="A83851" t="s">
        <v>1089</v>
      </c>
      <c r="B83851" s="1">
        <v>45687</v>
      </c>
      <c r="C83851">
        <v>141.74</v>
      </c>
    </row>
    <row r="83852" spans="1:3" x14ac:dyDescent="0.2">
      <c r="A83852" t="s">
        <v>1090</v>
      </c>
      <c r="B83852" s="1">
        <v>45687</v>
      </c>
      <c r="C83852">
        <v>74.66</v>
      </c>
    </row>
    <row r="83853" spans="1:3" x14ac:dyDescent="0.2">
      <c r="A83853" t="s">
        <v>304</v>
      </c>
      <c r="B83853" s="1">
        <v>45687</v>
      </c>
      <c r="C83853">
        <v>29.01</v>
      </c>
    </row>
    <row r="83854" spans="1:3" x14ac:dyDescent="0.2">
      <c r="A83854" t="s">
        <v>1091</v>
      </c>
      <c r="B83854" s="1">
        <v>45687</v>
      </c>
      <c r="C83854">
        <v>75.400000000000006</v>
      </c>
    </row>
    <row r="83855" spans="1:3" x14ac:dyDescent="0.2">
      <c r="A83855" t="s">
        <v>653</v>
      </c>
      <c r="B83855" s="1">
        <v>45687</v>
      </c>
      <c r="C83855">
        <v>419.71</v>
      </c>
    </row>
    <row r="83856" spans="1:3" x14ac:dyDescent="0.2">
      <c r="A83856" t="s">
        <v>128</v>
      </c>
      <c r="B83856" s="1">
        <v>45687</v>
      </c>
      <c r="C83856">
        <v>209.83</v>
      </c>
    </row>
    <row r="83857" spans="1:3" x14ac:dyDescent="0.2">
      <c r="A83857" t="s">
        <v>75</v>
      </c>
      <c r="B83857" s="1">
        <v>45687</v>
      </c>
      <c r="C83857">
        <v>4.37</v>
      </c>
    </row>
    <row r="83858" spans="1:3" x14ac:dyDescent="0.2">
      <c r="A83858" t="s">
        <v>653</v>
      </c>
      <c r="B83858" s="1">
        <v>45687</v>
      </c>
      <c r="C83858">
        <v>169.24</v>
      </c>
    </row>
    <row r="83859" spans="1:3" x14ac:dyDescent="0.2">
      <c r="A83859" t="s">
        <v>75</v>
      </c>
      <c r="B83859" s="1">
        <v>45687</v>
      </c>
      <c r="C83859">
        <v>47.33</v>
      </c>
    </row>
    <row r="83860" spans="1:3" x14ac:dyDescent="0.2">
      <c r="A83860" t="s">
        <v>148</v>
      </c>
      <c r="B83860" s="1">
        <v>45687</v>
      </c>
      <c r="C83860">
        <v>407.22</v>
      </c>
    </row>
    <row r="83861" spans="1:3" x14ac:dyDescent="0.2">
      <c r="A83861" t="s">
        <v>64</v>
      </c>
      <c r="B83861" s="1">
        <v>45687</v>
      </c>
      <c r="C83861">
        <v>1557.32</v>
      </c>
    </row>
    <row r="83862" spans="1:3" x14ac:dyDescent="0.2">
      <c r="A83862" t="s">
        <v>185</v>
      </c>
      <c r="B83862" s="1">
        <v>45687</v>
      </c>
      <c r="C83862">
        <v>631.28</v>
      </c>
    </row>
    <row r="83863" spans="1:3" x14ac:dyDescent="0.2">
      <c r="A83863" t="s">
        <v>280</v>
      </c>
      <c r="B83863" s="1">
        <v>45687</v>
      </c>
      <c r="C83863">
        <v>287.97000000000003</v>
      </c>
    </row>
    <row r="83864" spans="1:3" x14ac:dyDescent="0.2">
      <c r="A83864" t="s">
        <v>185</v>
      </c>
      <c r="B83864" s="1">
        <v>45687</v>
      </c>
      <c r="C83864">
        <v>997.27</v>
      </c>
    </row>
    <row r="83865" spans="1:3" x14ac:dyDescent="0.2">
      <c r="A83865" t="s">
        <v>590</v>
      </c>
      <c r="B83865" s="1">
        <v>45687</v>
      </c>
      <c r="C83865">
        <v>305.14999999999998</v>
      </c>
    </row>
    <row r="83866" spans="1:3" x14ac:dyDescent="0.2">
      <c r="A83866" t="s">
        <v>1092</v>
      </c>
      <c r="B83866" s="1">
        <v>45687</v>
      </c>
      <c r="C83866">
        <v>63.9</v>
      </c>
    </row>
    <row r="83867" spans="1:3" x14ac:dyDescent="0.2">
      <c r="A83867" t="s">
        <v>1093</v>
      </c>
      <c r="B83867" s="1">
        <v>45687</v>
      </c>
      <c r="C83867">
        <v>98.65</v>
      </c>
    </row>
    <row r="83868" spans="1:3" x14ac:dyDescent="0.2">
      <c r="A83868" t="s">
        <v>1094</v>
      </c>
      <c r="B83868" s="1">
        <v>45687</v>
      </c>
      <c r="C83868">
        <v>66.400000000000006</v>
      </c>
    </row>
    <row r="83869" spans="1:3" x14ac:dyDescent="0.2">
      <c r="A83869" t="s">
        <v>1095</v>
      </c>
      <c r="B83869" s="1">
        <v>45687</v>
      </c>
      <c r="C83869">
        <v>47.95</v>
      </c>
    </row>
    <row r="83870" spans="1:3" x14ac:dyDescent="0.2">
      <c r="A83870" t="s">
        <v>1096</v>
      </c>
      <c r="B83870" s="1">
        <v>45687</v>
      </c>
      <c r="C83870">
        <v>66.900000000000006</v>
      </c>
    </row>
    <row r="83871" spans="1:3" x14ac:dyDescent="0.2">
      <c r="A83871" t="s">
        <v>1097</v>
      </c>
      <c r="B83871" s="1">
        <v>45687</v>
      </c>
      <c r="C83871">
        <v>63.9</v>
      </c>
    </row>
    <row r="83872" spans="1:3" x14ac:dyDescent="0.2">
      <c r="A83872" t="s">
        <v>1098</v>
      </c>
      <c r="B83872" s="1">
        <v>45687</v>
      </c>
      <c r="C83872">
        <v>66.900000000000006</v>
      </c>
    </row>
    <row r="83873" spans="1:3" x14ac:dyDescent="0.2">
      <c r="A83873" t="s">
        <v>1099</v>
      </c>
      <c r="B83873" s="1">
        <v>45687</v>
      </c>
      <c r="C83873">
        <v>115.9</v>
      </c>
    </row>
    <row r="83874" spans="1:3" x14ac:dyDescent="0.2">
      <c r="A83874" t="s">
        <v>1100</v>
      </c>
      <c r="B83874" s="1">
        <v>45687</v>
      </c>
      <c r="C83874">
        <v>67.650000000000006</v>
      </c>
    </row>
    <row r="83875" spans="1:3" x14ac:dyDescent="0.2">
      <c r="A83875" t="s">
        <v>1101</v>
      </c>
      <c r="B83875" s="1">
        <v>45687</v>
      </c>
      <c r="C83875">
        <v>104.85</v>
      </c>
    </row>
    <row r="83876" spans="1:3" x14ac:dyDescent="0.2">
      <c r="A83876" t="s">
        <v>1102</v>
      </c>
      <c r="B83876" s="1">
        <v>45687</v>
      </c>
      <c r="C83876">
        <v>143.85</v>
      </c>
    </row>
    <row r="83877" spans="1:3" x14ac:dyDescent="0.2">
      <c r="A83877" t="s">
        <v>1103</v>
      </c>
      <c r="B83877" s="1">
        <v>45687</v>
      </c>
      <c r="C83877">
        <v>109.4</v>
      </c>
    </row>
    <row r="83878" spans="1:3" x14ac:dyDescent="0.2">
      <c r="A83878" t="s">
        <v>1104</v>
      </c>
      <c r="B83878" s="1">
        <v>45687</v>
      </c>
      <c r="C83878">
        <v>71.650000000000006</v>
      </c>
    </row>
    <row r="83879" spans="1:3" x14ac:dyDescent="0.2">
      <c r="A83879" t="s">
        <v>1105</v>
      </c>
      <c r="B83879" s="1">
        <v>45687</v>
      </c>
      <c r="C83879">
        <v>54.9</v>
      </c>
    </row>
    <row r="83880" spans="1:3" x14ac:dyDescent="0.2">
      <c r="A83880" t="s">
        <v>5</v>
      </c>
      <c r="B83880" s="1">
        <v>45687</v>
      </c>
      <c r="C83880">
        <v>168.55</v>
      </c>
    </row>
    <row r="83881" spans="1:3" x14ac:dyDescent="0.2">
      <c r="A83881" t="s">
        <v>554</v>
      </c>
      <c r="B83881" s="1">
        <v>45687</v>
      </c>
      <c r="C83881">
        <v>828.8</v>
      </c>
    </row>
    <row r="83882" spans="1:3" x14ac:dyDescent="0.2">
      <c r="A83882" t="s">
        <v>27</v>
      </c>
      <c r="B83882" s="1">
        <v>45687</v>
      </c>
      <c r="C83882">
        <v>26.64</v>
      </c>
    </row>
    <row r="83883" spans="1:3" x14ac:dyDescent="0.2">
      <c r="A83883" t="s">
        <v>27</v>
      </c>
      <c r="B83883" s="1">
        <v>45687</v>
      </c>
      <c r="C83883">
        <v>26</v>
      </c>
    </row>
    <row r="83884" spans="1:3" x14ac:dyDescent="0.2">
      <c r="A83884" t="s">
        <v>27</v>
      </c>
      <c r="B83884" s="1">
        <v>45687</v>
      </c>
      <c r="C83884">
        <v>26</v>
      </c>
    </row>
    <row r="83885" spans="1:3" x14ac:dyDescent="0.2">
      <c r="A83885" t="s">
        <v>64</v>
      </c>
      <c r="B83885" s="1">
        <v>45687</v>
      </c>
      <c r="C83885">
        <v>658.79</v>
      </c>
    </row>
    <row r="83886" spans="1:3" x14ac:dyDescent="0.2">
      <c r="A83886" t="s">
        <v>12</v>
      </c>
      <c r="B83886" s="1">
        <v>45687</v>
      </c>
      <c r="C83886">
        <v>371.4</v>
      </c>
    </row>
    <row r="83887" spans="1:3" x14ac:dyDescent="0.2">
      <c r="A83887" t="s">
        <v>11</v>
      </c>
      <c r="B83887" s="1">
        <v>45688</v>
      </c>
      <c r="C83887">
        <v>1615.56</v>
      </c>
    </row>
    <row r="83888" spans="1:3" x14ac:dyDescent="0.2">
      <c r="A83888" t="s">
        <v>29</v>
      </c>
      <c r="B83888" s="1">
        <v>45689</v>
      </c>
      <c r="C83888">
        <v>1501.12</v>
      </c>
    </row>
    <row r="83889" spans="1:3" x14ac:dyDescent="0.2">
      <c r="A83889" t="s">
        <v>324</v>
      </c>
      <c r="B83889" s="1">
        <v>45689</v>
      </c>
      <c r="C83889">
        <v>3367.8</v>
      </c>
    </row>
    <row r="83890" spans="1:3" x14ac:dyDescent="0.2">
      <c r="A83890" t="s">
        <v>32</v>
      </c>
      <c r="B83890" s="1">
        <v>45689</v>
      </c>
      <c r="C83890">
        <v>2815.33</v>
      </c>
    </row>
    <row r="83891" spans="1:3" x14ac:dyDescent="0.2">
      <c r="A83891" t="s">
        <v>232</v>
      </c>
      <c r="B83891" s="1">
        <v>45689</v>
      </c>
      <c r="C83891">
        <v>1818.12</v>
      </c>
    </row>
    <row r="83892" spans="1:3" x14ac:dyDescent="0.2">
      <c r="A83892" t="s">
        <v>494</v>
      </c>
      <c r="B83892" s="1">
        <v>45691</v>
      </c>
      <c r="C83892">
        <v>193.8</v>
      </c>
    </row>
    <row r="83893" spans="1:3" x14ac:dyDescent="0.2">
      <c r="A83893" t="s">
        <v>907</v>
      </c>
      <c r="B83893" s="1">
        <v>45691</v>
      </c>
      <c r="C83893">
        <v>48.66</v>
      </c>
    </row>
    <row r="83894" spans="1:3" x14ac:dyDescent="0.2">
      <c r="A83894" t="s">
        <v>908</v>
      </c>
      <c r="B83894" s="1">
        <v>45691</v>
      </c>
      <c r="C83894">
        <v>2404.5500000000002</v>
      </c>
    </row>
    <row r="83895" spans="1:3" x14ac:dyDescent="0.2">
      <c r="A83895" t="s">
        <v>909</v>
      </c>
      <c r="B83895" s="1">
        <v>45691</v>
      </c>
      <c r="C83895">
        <v>58.9</v>
      </c>
    </row>
    <row r="83896" spans="1:3" x14ac:dyDescent="0.2">
      <c r="A83896" t="s">
        <v>910</v>
      </c>
      <c r="B83896" s="1">
        <v>45691</v>
      </c>
      <c r="C83896">
        <v>22.45</v>
      </c>
    </row>
    <row r="83897" spans="1:3" x14ac:dyDescent="0.2">
      <c r="A83897" t="s">
        <v>911</v>
      </c>
      <c r="B83897" s="1">
        <v>45691</v>
      </c>
      <c r="C83897">
        <v>211.45</v>
      </c>
    </row>
    <row r="83898" spans="1:3" x14ac:dyDescent="0.2">
      <c r="A83898" t="s">
        <v>912</v>
      </c>
      <c r="B83898" s="1">
        <v>45691</v>
      </c>
      <c r="C83898">
        <v>43.9</v>
      </c>
    </row>
    <row r="83899" spans="1:3" x14ac:dyDescent="0.2">
      <c r="A83899" t="s">
        <v>913</v>
      </c>
      <c r="B83899" s="1">
        <v>45691</v>
      </c>
      <c r="C83899">
        <v>55.4</v>
      </c>
    </row>
    <row r="83900" spans="1:3" x14ac:dyDescent="0.2">
      <c r="A83900" t="s">
        <v>914</v>
      </c>
      <c r="B83900" s="1">
        <v>45691</v>
      </c>
      <c r="C83900">
        <v>408.8</v>
      </c>
    </row>
    <row r="83901" spans="1:3" x14ac:dyDescent="0.2">
      <c r="A83901" t="s">
        <v>915</v>
      </c>
      <c r="B83901" s="1">
        <v>45691</v>
      </c>
      <c r="C83901">
        <v>695</v>
      </c>
    </row>
    <row r="83902" spans="1:3" x14ac:dyDescent="0.2">
      <c r="A83902" t="s">
        <v>916</v>
      </c>
      <c r="B83902" s="1">
        <v>45691</v>
      </c>
      <c r="C83902">
        <v>56.9</v>
      </c>
    </row>
    <row r="83903" spans="1:3" x14ac:dyDescent="0.2">
      <c r="A83903" t="s">
        <v>917</v>
      </c>
      <c r="B83903" s="1">
        <v>45691</v>
      </c>
      <c r="C83903">
        <v>120.7</v>
      </c>
    </row>
    <row r="83904" spans="1:3" x14ac:dyDescent="0.2">
      <c r="A83904" t="s">
        <v>918</v>
      </c>
      <c r="B83904" s="1">
        <v>45691</v>
      </c>
      <c r="C83904">
        <v>33.9</v>
      </c>
    </row>
    <row r="83905" spans="1:3" x14ac:dyDescent="0.2">
      <c r="A83905" t="s">
        <v>919</v>
      </c>
      <c r="B83905" s="1">
        <v>45691</v>
      </c>
      <c r="C83905">
        <v>163.95</v>
      </c>
    </row>
    <row r="83906" spans="1:3" x14ac:dyDescent="0.2">
      <c r="A83906" t="s">
        <v>324</v>
      </c>
      <c r="B83906" s="1">
        <v>45691</v>
      </c>
      <c r="C83906">
        <v>131.4</v>
      </c>
    </row>
    <row r="83907" spans="1:3" x14ac:dyDescent="0.2">
      <c r="A83907" t="s">
        <v>920</v>
      </c>
      <c r="B83907" s="1">
        <v>45691</v>
      </c>
      <c r="C83907">
        <v>13.45</v>
      </c>
    </row>
    <row r="83908" spans="1:3" x14ac:dyDescent="0.2">
      <c r="A83908" t="s">
        <v>921</v>
      </c>
      <c r="B83908" s="1">
        <v>45691</v>
      </c>
      <c r="C83908">
        <v>24.45</v>
      </c>
    </row>
    <row r="83909" spans="1:3" x14ac:dyDescent="0.2">
      <c r="A83909" t="s">
        <v>922</v>
      </c>
      <c r="B83909" s="1">
        <v>45691</v>
      </c>
      <c r="C83909">
        <v>16.25</v>
      </c>
    </row>
    <row r="83910" spans="1:3" x14ac:dyDescent="0.2">
      <c r="A83910" t="s">
        <v>923</v>
      </c>
      <c r="B83910" s="1">
        <v>45691</v>
      </c>
      <c r="C83910">
        <v>44.45</v>
      </c>
    </row>
    <row r="83911" spans="1:3" x14ac:dyDescent="0.2">
      <c r="A83911" t="s">
        <v>924</v>
      </c>
      <c r="B83911" s="1">
        <v>45691</v>
      </c>
      <c r="C83911">
        <v>46.45</v>
      </c>
    </row>
    <row r="83912" spans="1:3" x14ac:dyDescent="0.2">
      <c r="A83912" t="s">
        <v>426</v>
      </c>
      <c r="B83912" s="1">
        <v>45691</v>
      </c>
      <c r="C83912">
        <v>71.45</v>
      </c>
    </row>
    <row r="83913" spans="1:3" x14ac:dyDescent="0.2">
      <c r="A83913" t="s">
        <v>925</v>
      </c>
      <c r="B83913" s="1">
        <v>45691</v>
      </c>
      <c r="C83913">
        <v>15.45</v>
      </c>
    </row>
    <row r="83914" spans="1:3" x14ac:dyDescent="0.2">
      <c r="A83914" t="s">
        <v>319</v>
      </c>
      <c r="B83914" s="1">
        <v>45691</v>
      </c>
      <c r="C83914">
        <v>6507.13</v>
      </c>
    </row>
    <row r="83915" spans="1:3" x14ac:dyDescent="0.2">
      <c r="A83915" t="s">
        <v>221</v>
      </c>
      <c r="B83915" s="1">
        <v>45691</v>
      </c>
      <c r="C83915">
        <v>14.83</v>
      </c>
    </row>
    <row r="83916" spans="1:3" x14ac:dyDescent="0.2">
      <c r="A83916" t="s">
        <v>314</v>
      </c>
      <c r="B83916" s="1">
        <v>45691</v>
      </c>
      <c r="C83916">
        <v>82.82</v>
      </c>
    </row>
    <row r="83917" spans="1:3" x14ac:dyDescent="0.2">
      <c r="A83917" t="s">
        <v>926</v>
      </c>
      <c r="B83917" s="1">
        <v>45691</v>
      </c>
      <c r="C83917">
        <v>91.2</v>
      </c>
    </row>
    <row r="83918" spans="1:3" x14ac:dyDescent="0.2">
      <c r="A83918" t="s">
        <v>927</v>
      </c>
      <c r="B83918" s="1">
        <v>45691</v>
      </c>
      <c r="C83918">
        <v>35.6</v>
      </c>
    </row>
    <row r="83919" spans="1:3" x14ac:dyDescent="0.2">
      <c r="A83919" t="s">
        <v>513</v>
      </c>
      <c r="B83919" s="1">
        <v>45691</v>
      </c>
      <c r="C83919">
        <v>20.059999999999999</v>
      </c>
    </row>
    <row r="83920" spans="1:3" x14ac:dyDescent="0.2">
      <c r="A83920" t="s">
        <v>928</v>
      </c>
      <c r="B83920" s="1">
        <v>45691</v>
      </c>
      <c r="C83920">
        <v>35.6</v>
      </c>
    </row>
    <row r="83921" spans="1:3" x14ac:dyDescent="0.2">
      <c r="A83921" t="s">
        <v>126</v>
      </c>
      <c r="B83921" s="1">
        <v>45691</v>
      </c>
      <c r="C83921">
        <v>60.52</v>
      </c>
    </row>
    <row r="83922" spans="1:3" x14ac:dyDescent="0.2">
      <c r="A83922" t="s">
        <v>929</v>
      </c>
      <c r="B83922" s="1">
        <v>45691</v>
      </c>
      <c r="C83922">
        <v>55.6</v>
      </c>
    </row>
    <row r="83923" spans="1:3" x14ac:dyDescent="0.2">
      <c r="A83923" t="s">
        <v>928</v>
      </c>
      <c r="B83923" s="1">
        <v>45691</v>
      </c>
      <c r="C83923">
        <v>31.6</v>
      </c>
    </row>
    <row r="83924" spans="1:3" x14ac:dyDescent="0.2">
      <c r="A83924" t="s">
        <v>313</v>
      </c>
      <c r="B83924" s="1">
        <v>45691</v>
      </c>
      <c r="C83924">
        <v>134.55000000000001</v>
      </c>
    </row>
    <row r="83925" spans="1:3" x14ac:dyDescent="0.2">
      <c r="A83925" t="s">
        <v>930</v>
      </c>
      <c r="B83925" s="1">
        <v>45691</v>
      </c>
      <c r="C83925">
        <v>19.600000000000001</v>
      </c>
    </row>
    <row r="83926" spans="1:3" x14ac:dyDescent="0.2">
      <c r="A83926" t="s">
        <v>560</v>
      </c>
      <c r="B83926" s="1">
        <v>45691</v>
      </c>
      <c r="C83926">
        <v>39.6</v>
      </c>
    </row>
    <row r="83927" spans="1:3" x14ac:dyDescent="0.2">
      <c r="A83927" t="s">
        <v>931</v>
      </c>
      <c r="B83927" s="1">
        <v>45691</v>
      </c>
      <c r="C83927">
        <v>203.22</v>
      </c>
    </row>
    <row r="83928" spans="1:3" x14ac:dyDescent="0.2">
      <c r="A83928" t="s">
        <v>932</v>
      </c>
      <c r="B83928" s="1">
        <v>45691</v>
      </c>
      <c r="C83928">
        <v>67.900000000000006</v>
      </c>
    </row>
    <row r="83929" spans="1:3" x14ac:dyDescent="0.2">
      <c r="A83929" t="s">
        <v>933</v>
      </c>
      <c r="B83929" s="1">
        <v>45691</v>
      </c>
      <c r="C83929">
        <v>45.4</v>
      </c>
    </row>
    <row r="83930" spans="1:3" x14ac:dyDescent="0.2">
      <c r="A83930" t="s">
        <v>78</v>
      </c>
      <c r="B83930" s="1">
        <v>45691</v>
      </c>
      <c r="C83930">
        <v>225.09</v>
      </c>
    </row>
    <row r="83931" spans="1:3" x14ac:dyDescent="0.2">
      <c r="A83931" t="s">
        <v>934</v>
      </c>
      <c r="B83931" s="1">
        <v>45691</v>
      </c>
      <c r="C83931">
        <v>616.42999999999995</v>
      </c>
    </row>
    <row r="83932" spans="1:3" x14ac:dyDescent="0.2">
      <c r="A83932" t="s">
        <v>935</v>
      </c>
      <c r="B83932" s="1">
        <v>45691</v>
      </c>
      <c r="C83932">
        <v>14.85</v>
      </c>
    </row>
    <row r="83933" spans="1:3" x14ac:dyDescent="0.2">
      <c r="A83933" t="s">
        <v>431</v>
      </c>
      <c r="B83933" s="1">
        <v>45691</v>
      </c>
      <c r="C83933">
        <v>4.7699999999999996</v>
      </c>
    </row>
    <row r="83934" spans="1:3" x14ac:dyDescent="0.2">
      <c r="A83934" t="s">
        <v>31</v>
      </c>
      <c r="B83934" s="1">
        <v>45691</v>
      </c>
      <c r="C83934">
        <v>203.99</v>
      </c>
    </row>
    <row r="83935" spans="1:3" x14ac:dyDescent="0.2">
      <c r="A83935" t="s">
        <v>936</v>
      </c>
      <c r="B83935" s="1">
        <v>45691</v>
      </c>
      <c r="C83935">
        <v>91.71</v>
      </c>
    </row>
    <row r="83936" spans="1:3" x14ac:dyDescent="0.2">
      <c r="A83936" t="s">
        <v>937</v>
      </c>
      <c r="B83936" s="1">
        <v>45691</v>
      </c>
      <c r="C83936">
        <v>40.53</v>
      </c>
    </row>
    <row r="83937" spans="1:3" x14ac:dyDescent="0.2">
      <c r="A83937" t="s">
        <v>396</v>
      </c>
      <c r="B83937" s="1">
        <v>45691</v>
      </c>
      <c r="C83937">
        <v>39.51</v>
      </c>
    </row>
    <row r="83938" spans="1:3" x14ac:dyDescent="0.2">
      <c r="A83938" t="s">
        <v>488</v>
      </c>
      <c r="B83938" s="1">
        <v>45691</v>
      </c>
      <c r="C83938">
        <v>38.340000000000003</v>
      </c>
    </row>
    <row r="83939" spans="1:3" x14ac:dyDescent="0.2">
      <c r="A83939" t="s">
        <v>938</v>
      </c>
      <c r="B83939" s="1">
        <v>45691</v>
      </c>
      <c r="C83939">
        <v>25.9</v>
      </c>
    </row>
    <row r="83940" spans="1:3" x14ac:dyDescent="0.2">
      <c r="A83940" t="s">
        <v>416</v>
      </c>
      <c r="B83940" s="1">
        <v>45691</v>
      </c>
      <c r="C83940">
        <v>4378.8599999999997</v>
      </c>
    </row>
    <row r="83941" spans="1:3" x14ac:dyDescent="0.2">
      <c r="A83941" t="s">
        <v>232</v>
      </c>
      <c r="B83941" s="1">
        <v>45691</v>
      </c>
      <c r="C83941">
        <v>179.8</v>
      </c>
    </row>
    <row r="83942" spans="1:3" x14ac:dyDescent="0.2">
      <c r="A83942" t="s">
        <v>232</v>
      </c>
      <c r="B83942" s="1">
        <v>45691</v>
      </c>
      <c r="C83942">
        <v>111.92</v>
      </c>
    </row>
    <row r="83943" spans="1:3" x14ac:dyDescent="0.2">
      <c r="A83943" t="s">
        <v>308</v>
      </c>
      <c r="B83943" s="1">
        <v>45691</v>
      </c>
      <c r="C83943">
        <v>735.32</v>
      </c>
    </row>
    <row r="83944" spans="1:3" x14ac:dyDescent="0.2">
      <c r="A83944" t="s">
        <v>120</v>
      </c>
      <c r="B83944" s="1">
        <v>45691</v>
      </c>
      <c r="C83944">
        <v>105.9</v>
      </c>
    </row>
    <row r="83945" spans="1:3" x14ac:dyDescent="0.2">
      <c r="A83945" t="s">
        <v>326</v>
      </c>
      <c r="B83945" s="1">
        <v>45691</v>
      </c>
      <c r="C83945">
        <v>10.6</v>
      </c>
    </row>
    <row r="83946" spans="1:3" x14ac:dyDescent="0.2">
      <c r="A83946" t="s">
        <v>939</v>
      </c>
      <c r="B83946" s="1">
        <v>45691</v>
      </c>
      <c r="C83946">
        <v>43.14</v>
      </c>
    </row>
    <row r="83947" spans="1:3" x14ac:dyDescent="0.2">
      <c r="A83947" t="s">
        <v>940</v>
      </c>
      <c r="B83947" s="1">
        <v>45691</v>
      </c>
      <c r="C83947">
        <v>167.4</v>
      </c>
    </row>
    <row r="83948" spans="1:3" x14ac:dyDescent="0.2">
      <c r="A83948" t="s">
        <v>941</v>
      </c>
      <c r="B83948" s="1">
        <v>45691</v>
      </c>
      <c r="C83948">
        <v>158.4</v>
      </c>
    </row>
    <row r="83949" spans="1:3" x14ac:dyDescent="0.2">
      <c r="A83949" t="s">
        <v>942</v>
      </c>
      <c r="B83949" s="1">
        <v>45691</v>
      </c>
      <c r="C83949">
        <v>232.14</v>
      </c>
    </row>
    <row r="83950" spans="1:3" x14ac:dyDescent="0.2">
      <c r="A83950" t="s">
        <v>943</v>
      </c>
      <c r="B83950" s="1">
        <v>45691</v>
      </c>
      <c r="C83950">
        <v>270.24</v>
      </c>
    </row>
    <row r="83951" spans="1:3" x14ac:dyDescent="0.2">
      <c r="A83951" t="s">
        <v>944</v>
      </c>
      <c r="B83951" s="1">
        <v>45691</v>
      </c>
      <c r="C83951">
        <v>52.75</v>
      </c>
    </row>
    <row r="83952" spans="1:3" x14ac:dyDescent="0.2">
      <c r="A83952" t="s">
        <v>945</v>
      </c>
      <c r="B83952" s="1">
        <v>45691</v>
      </c>
      <c r="C83952">
        <v>404.82</v>
      </c>
    </row>
    <row r="83953" spans="1:3" x14ac:dyDescent="0.2">
      <c r="A83953" t="s">
        <v>310</v>
      </c>
      <c r="B83953" s="1">
        <v>45691</v>
      </c>
      <c r="C83953">
        <v>239.88</v>
      </c>
    </row>
    <row r="83954" spans="1:3" x14ac:dyDescent="0.2">
      <c r="A83954" t="s">
        <v>49</v>
      </c>
      <c r="B83954" s="1">
        <v>45691</v>
      </c>
      <c r="C83954">
        <v>28.98</v>
      </c>
    </row>
    <row r="83955" spans="1:3" x14ac:dyDescent="0.2">
      <c r="A83955" t="s">
        <v>748</v>
      </c>
      <c r="B83955" s="1">
        <v>45691</v>
      </c>
      <c r="C83955">
        <v>79.02</v>
      </c>
    </row>
    <row r="83956" spans="1:3" x14ac:dyDescent="0.2">
      <c r="A83956" t="s">
        <v>332</v>
      </c>
      <c r="B83956" s="1">
        <v>45691</v>
      </c>
      <c r="C83956">
        <v>550.08000000000004</v>
      </c>
    </row>
    <row r="83957" spans="1:3" x14ac:dyDescent="0.2">
      <c r="A83957" t="s">
        <v>900</v>
      </c>
      <c r="B83957" s="1">
        <v>45691</v>
      </c>
      <c r="C83957">
        <v>4.37</v>
      </c>
    </row>
    <row r="83958" spans="1:3" x14ac:dyDescent="0.2">
      <c r="A83958" t="s">
        <v>900</v>
      </c>
      <c r="B83958" s="1">
        <v>45691</v>
      </c>
      <c r="C83958">
        <v>54.89</v>
      </c>
    </row>
    <row r="83959" spans="1:3" x14ac:dyDescent="0.2">
      <c r="A83959" t="s">
        <v>900</v>
      </c>
      <c r="B83959" s="1">
        <v>45691</v>
      </c>
      <c r="C83959">
        <v>104.47</v>
      </c>
    </row>
    <row r="83960" spans="1:3" x14ac:dyDescent="0.2">
      <c r="A83960" t="s">
        <v>27</v>
      </c>
      <c r="B83960" s="1">
        <v>45691</v>
      </c>
      <c r="C83960">
        <v>66</v>
      </c>
    </row>
    <row r="83961" spans="1:3" x14ac:dyDescent="0.2">
      <c r="A83961" t="s">
        <v>946</v>
      </c>
      <c r="B83961" s="1">
        <v>45691</v>
      </c>
      <c r="C83961">
        <v>41.04</v>
      </c>
    </row>
    <row r="83962" spans="1:3" x14ac:dyDescent="0.2">
      <c r="A83962" t="s">
        <v>27</v>
      </c>
      <c r="B83962" s="1">
        <v>45691</v>
      </c>
      <c r="C83962">
        <v>26</v>
      </c>
    </row>
    <row r="83963" spans="1:3" x14ac:dyDescent="0.2">
      <c r="A83963" t="s">
        <v>27</v>
      </c>
      <c r="B83963" s="1">
        <v>45691</v>
      </c>
      <c r="C83963">
        <v>32.67</v>
      </c>
    </row>
    <row r="83964" spans="1:3" x14ac:dyDescent="0.2">
      <c r="A83964" t="s">
        <v>27</v>
      </c>
      <c r="B83964" s="1">
        <v>45691</v>
      </c>
      <c r="C83964">
        <v>32.67</v>
      </c>
    </row>
    <row r="83965" spans="1:3" x14ac:dyDescent="0.2">
      <c r="A83965" t="s">
        <v>27</v>
      </c>
      <c r="B83965" s="1">
        <v>45691</v>
      </c>
      <c r="C83965">
        <v>66</v>
      </c>
    </row>
    <row r="83966" spans="1:3" x14ac:dyDescent="0.2">
      <c r="A83966" t="s">
        <v>27</v>
      </c>
      <c r="B83966" s="1">
        <v>45691</v>
      </c>
      <c r="C83966">
        <v>39.340000000000003</v>
      </c>
    </row>
    <row r="83967" spans="1:3" x14ac:dyDescent="0.2">
      <c r="A83967" t="s">
        <v>947</v>
      </c>
      <c r="B83967" s="1">
        <v>45691</v>
      </c>
      <c r="C83967">
        <v>136.83000000000001</v>
      </c>
    </row>
    <row r="83968" spans="1:3" x14ac:dyDescent="0.2">
      <c r="A83968" t="s">
        <v>27</v>
      </c>
      <c r="B83968" s="1">
        <v>45691</v>
      </c>
      <c r="C83968">
        <v>39.340000000000003</v>
      </c>
    </row>
    <row r="83969" spans="1:3" x14ac:dyDescent="0.2">
      <c r="A83969" t="s">
        <v>27</v>
      </c>
      <c r="B83969" s="1">
        <v>45691</v>
      </c>
      <c r="C83969">
        <v>39.340000000000003</v>
      </c>
    </row>
    <row r="83970" spans="1:3" x14ac:dyDescent="0.2">
      <c r="A83970" t="s">
        <v>27</v>
      </c>
      <c r="B83970" s="1">
        <v>45691</v>
      </c>
      <c r="C83970">
        <v>32.67</v>
      </c>
    </row>
    <row r="83971" spans="1:3" x14ac:dyDescent="0.2">
      <c r="A83971" t="s">
        <v>27</v>
      </c>
      <c r="B83971" s="1">
        <v>45691</v>
      </c>
      <c r="C83971">
        <v>39.340000000000003</v>
      </c>
    </row>
    <row r="83972" spans="1:3" x14ac:dyDescent="0.2">
      <c r="A83972" t="s">
        <v>27</v>
      </c>
      <c r="B83972" s="1">
        <v>45691</v>
      </c>
      <c r="C83972">
        <v>39.340000000000003</v>
      </c>
    </row>
    <row r="83973" spans="1:3" x14ac:dyDescent="0.2">
      <c r="A83973" t="s">
        <v>27</v>
      </c>
      <c r="B83973" s="1">
        <v>45691</v>
      </c>
      <c r="C83973">
        <v>66</v>
      </c>
    </row>
    <row r="83974" spans="1:3" x14ac:dyDescent="0.2">
      <c r="A83974" t="s">
        <v>948</v>
      </c>
      <c r="B83974" s="1">
        <v>45691</v>
      </c>
      <c r="C83974">
        <v>238.02</v>
      </c>
    </row>
    <row r="83975" spans="1:3" x14ac:dyDescent="0.2">
      <c r="A83975" t="s">
        <v>27</v>
      </c>
      <c r="B83975" s="1">
        <v>45691</v>
      </c>
      <c r="C83975">
        <v>26.64</v>
      </c>
    </row>
    <row r="83976" spans="1:3" x14ac:dyDescent="0.2">
      <c r="A83976" t="s">
        <v>27</v>
      </c>
      <c r="B83976" s="1">
        <v>45691</v>
      </c>
      <c r="C83976">
        <v>39.340000000000003</v>
      </c>
    </row>
    <row r="83977" spans="1:3" x14ac:dyDescent="0.2">
      <c r="A83977" t="s">
        <v>27</v>
      </c>
      <c r="B83977" s="1">
        <v>45691</v>
      </c>
      <c r="C83977">
        <v>31.97</v>
      </c>
    </row>
    <row r="83978" spans="1:3" x14ac:dyDescent="0.2">
      <c r="A83978" t="s">
        <v>27</v>
      </c>
      <c r="B83978" s="1">
        <v>45691</v>
      </c>
      <c r="C83978">
        <v>86</v>
      </c>
    </row>
    <row r="83979" spans="1:3" x14ac:dyDescent="0.2">
      <c r="A83979" t="s">
        <v>27</v>
      </c>
      <c r="B83979" s="1">
        <v>45691</v>
      </c>
      <c r="C83979">
        <v>39.340000000000003</v>
      </c>
    </row>
    <row r="83980" spans="1:3" x14ac:dyDescent="0.2">
      <c r="A83980" t="s">
        <v>27</v>
      </c>
      <c r="B83980" s="1">
        <v>45691</v>
      </c>
      <c r="C83980">
        <v>66</v>
      </c>
    </row>
    <row r="83981" spans="1:3" x14ac:dyDescent="0.2">
      <c r="A83981" t="s">
        <v>27</v>
      </c>
      <c r="B83981" s="1">
        <v>45691</v>
      </c>
      <c r="C83981">
        <v>39.340000000000003</v>
      </c>
    </row>
    <row r="83982" spans="1:3" x14ac:dyDescent="0.2">
      <c r="A83982" t="s">
        <v>27</v>
      </c>
      <c r="B83982" s="1">
        <v>45691</v>
      </c>
      <c r="C83982">
        <v>32.67</v>
      </c>
    </row>
    <row r="83983" spans="1:3" x14ac:dyDescent="0.2">
      <c r="A83983" t="s">
        <v>27</v>
      </c>
      <c r="B83983" s="1">
        <v>45691</v>
      </c>
      <c r="C83983">
        <v>36.64</v>
      </c>
    </row>
    <row r="83984" spans="1:3" x14ac:dyDescent="0.2">
      <c r="A83984" t="s">
        <v>27</v>
      </c>
      <c r="B83984" s="1">
        <v>45691</v>
      </c>
      <c r="C83984">
        <v>39.340000000000003</v>
      </c>
    </row>
    <row r="83985" spans="1:3" x14ac:dyDescent="0.2">
      <c r="A83985" t="s">
        <v>949</v>
      </c>
      <c r="B83985" s="1">
        <v>45691</v>
      </c>
      <c r="C83985">
        <v>783.72</v>
      </c>
    </row>
    <row r="83986" spans="1:3" x14ac:dyDescent="0.2">
      <c r="A83986" t="s">
        <v>950</v>
      </c>
      <c r="B83986" s="1">
        <v>45691</v>
      </c>
      <c r="C83986">
        <v>52.77</v>
      </c>
    </row>
    <row r="83987" spans="1:3" x14ac:dyDescent="0.2">
      <c r="A83987" t="s">
        <v>951</v>
      </c>
      <c r="B83987" s="1">
        <v>45691</v>
      </c>
      <c r="C83987">
        <v>19.22</v>
      </c>
    </row>
    <row r="83988" spans="1:3" x14ac:dyDescent="0.2">
      <c r="A83988" t="s">
        <v>119</v>
      </c>
      <c r="B83988" s="1">
        <v>45691</v>
      </c>
      <c r="C83988">
        <v>3341.94</v>
      </c>
    </row>
    <row r="83989" spans="1:3" x14ac:dyDescent="0.2">
      <c r="A83989" t="s">
        <v>316</v>
      </c>
      <c r="B83989" s="1">
        <v>45691</v>
      </c>
      <c r="C83989">
        <v>16.48</v>
      </c>
    </row>
    <row r="83990" spans="1:3" x14ac:dyDescent="0.2">
      <c r="A83990" t="s">
        <v>952</v>
      </c>
      <c r="B83990" s="1">
        <v>45691</v>
      </c>
      <c r="C83990">
        <v>645.19000000000005</v>
      </c>
    </row>
    <row r="83991" spans="1:3" x14ac:dyDescent="0.2">
      <c r="A83991" t="s">
        <v>850</v>
      </c>
      <c r="B83991" s="1">
        <v>45691</v>
      </c>
      <c r="C83991">
        <v>41.9</v>
      </c>
    </row>
    <row r="83992" spans="1:3" x14ac:dyDescent="0.2">
      <c r="A83992" t="s">
        <v>418</v>
      </c>
      <c r="B83992" s="1">
        <v>45691</v>
      </c>
      <c r="C83992">
        <v>9.8800000000000008</v>
      </c>
    </row>
    <row r="83993" spans="1:3" x14ac:dyDescent="0.2">
      <c r="A83993" t="s">
        <v>321</v>
      </c>
      <c r="B83993" s="1">
        <v>45691</v>
      </c>
      <c r="C83993">
        <v>719.23</v>
      </c>
    </row>
    <row r="83994" spans="1:3" x14ac:dyDescent="0.2">
      <c r="A83994" t="s">
        <v>953</v>
      </c>
      <c r="B83994" s="1">
        <v>45691</v>
      </c>
      <c r="C83994">
        <v>15</v>
      </c>
    </row>
    <row r="83995" spans="1:3" x14ac:dyDescent="0.2">
      <c r="A83995" t="s">
        <v>226</v>
      </c>
      <c r="B83995" s="1">
        <v>45691</v>
      </c>
      <c r="C83995">
        <v>14.83</v>
      </c>
    </row>
    <row r="83996" spans="1:3" x14ac:dyDescent="0.2">
      <c r="A83996" t="s">
        <v>954</v>
      </c>
      <c r="B83996" s="1">
        <v>45691</v>
      </c>
      <c r="C83996">
        <v>88.95</v>
      </c>
    </row>
    <row r="83997" spans="1:3" x14ac:dyDescent="0.2">
      <c r="A83997" t="s">
        <v>955</v>
      </c>
      <c r="B83997" s="1">
        <v>45691</v>
      </c>
      <c r="C83997">
        <v>183.95</v>
      </c>
    </row>
    <row r="83998" spans="1:3" x14ac:dyDescent="0.2">
      <c r="A83998" t="s">
        <v>227</v>
      </c>
      <c r="B83998" s="1">
        <v>45691</v>
      </c>
      <c r="C83998">
        <v>1905.6</v>
      </c>
    </row>
    <row r="83999" spans="1:3" x14ac:dyDescent="0.2">
      <c r="A83999" t="s">
        <v>227</v>
      </c>
      <c r="B83999" s="1">
        <v>45691</v>
      </c>
      <c r="C83999">
        <v>86.32</v>
      </c>
    </row>
    <row r="84000" spans="1:3" x14ac:dyDescent="0.2">
      <c r="A84000" t="s">
        <v>956</v>
      </c>
      <c r="B84000" s="1">
        <v>45691</v>
      </c>
      <c r="C84000">
        <v>70.900000000000006</v>
      </c>
    </row>
    <row r="84001" spans="1:3" x14ac:dyDescent="0.2">
      <c r="A84001" t="s">
        <v>227</v>
      </c>
      <c r="B84001" s="1">
        <v>45691</v>
      </c>
      <c r="C84001">
        <v>208.62</v>
      </c>
    </row>
    <row r="84002" spans="1:3" x14ac:dyDescent="0.2">
      <c r="A84002" t="s">
        <v>227</v>
      </c>
      <c r="B84002" s="1">
        <v>45691</v>
      </c>
      <c r="C84002">
        <v>146.56</v>
      </c>
    </row>
    <row r="84003" spans="1:3" x14ac:dyDescent="0.2">
      <c r="A84003" t="s">
        <v>957</v>
      </c>
      <c r="B84003" s="1">
        <v>45691</v>
      </c>
      <c r="C84003">
        <v>24.75</v>
      </c>
    </row>
    <row r="84004" spans="1:3" x14ac:dyDescent="0.2">
      <c r="A84004" t="s">
        <v>958</v>
      </c>
      <c r="B84004" s="1">
        <v>45691</v>
      </c>
      <c r="C84004">
        <v>63.9</v>
      </c>
    </row>
    <row r="84005" spans="1:3" x14ac:dyDescent="0.2">
      <c r="A84005" t="s">
        <v>959</v>
      </c>
      <c r="B84005" s="1">
        <v>45691</v>
      </c>
      <c r="C84005">
        <v>47.8</v>
      </c>
    </row>
    <row r="84006" spans="1:3" x14ac:dyDescent="0.2">
      <c r="A84006" t="s">
        <v>137</v>
      </c>
      <c r="B84006" s="1">
        <v>45691</v>
      </c>
      <c r="C84006">
        <v>1396</v>
      </c>
    </row>
    <row r="84007" spans="1:3" x14ac:dyDescent="0.2">
      <c r="A84007" t="s">
        <v>137</v>
      </c>
      <c r="B84007" s="1">
        <v>45691</v>
      </c>
      <c r="C84007">
        <v>180.27</v>
      </c>
    </row>
    <row r="84008" spans="1:3" x14ac:dyDescent="0.2">
      <c r="A84008" t="s">
        <v>960</v>
      </c>
      <c r="B84008" s="1">
        <v>45691</v>
      </c>
      <c r="C84008">
        <v>58.9</v>
      </c>
    </row>
    <row r="84009" spans="1:3" x14ac:dyDescent="0.2">
      <c r="A84009" t="s">
        <v>137</v>
      </c>
      <c r="B84009" s="1">
        <v>45691</v>
      </c>
      <c r="C84009">
        <v>127.68</v>
      </c>
    </row>
    <row r="84010" spans="1:3" x14ac:dyDescent="0.2">
      <c r="A84010" t="s">
        <v>137</v>
      </c>
      <c r="B84010" s="1">
        <v>45691</v>
      </c>
      <c r="C84010">
        <v>20.23</v>
      </c>
    </row>
    <row r="84011" spans="1:3" x14ac:dyDescent="0.2">
      <c r="A84011" t="s">
        <v>961</v>
      </c>
      <c r="B84011" s="1">
        <v>45691</v>
      </c>
      <c r="C84011">
        <v>70.650000000000006</v>
      </c>
    </row>
    <row r="84012" spans="1:3" x14ac:dyDescent="0.2">
      <c r="A84012" t="s">
        <v>962</v>
      </c>
      <c r="B84012" s="1">
        <v>45691</v>
      </c>
      <c r="C84012">
        <v>75.650000000000006</v>
      </c>
    </row>
    <row r="84013" spans="1:3" x14ac:dyDescent="0.2">
      <c r="A84013" t="s">
        <v>138</v>
      </c>
      <c r="B84013" s="1">
        <v>45691</v>
      </c>
      <c r="C84013">
        <v>263.74</v>
      </c>
    </row>
    <row r="84014" spans="1:3" x14ac:dyDescent="0.2">
      <c r="A84014" t="s">
        <v>495</v>
      </c>
      <c r="B84014" s="1">
        <v>45691</v>
      </c>
      <c r="C84014">
        <v>237.22</v>
      </c>
    </row>
    <row r="84015" spans="1:3" x14ac:dyDescent="0.2">
      <c r="A84015" t="s">
        <v>790</v>
      </c>
      <c r="B84015" s="1">
        <v>45691</v>
      </c>
      <c r="C84015">
        <v>109.9</v>
      </c>
    </row>
    <row r="84016" spans="1:3" x14ac:dyDescent="0.2">
      <c r="A84016" t="s">
        <v>790</v>
      </c>
      <c r="B84016" s="1">
        <v>45691</v>
      </c>
      <c r="C84016">
        <v>129.9</v>
      </c>
    </row>
    <row r="84017" spans="1:3" x14ac:dyDescent="0.2">
      <c r="A84017" t="s">
        <v>963</v>
      </c>
      <c r="B84017" s="1">
        <v>45691</v>
      </c>
      <c r="C84017">
        <v>51.45</v>
      </c>
    </row>
    <row r="84018" spans="1:3" x14ac:dyDescent="0.2">
      <c r="A84018" t="s">
        <v>964</v>
      </c>
      <c r="B84018" s="1">
        <v>45691</v>
      </c>
      <c r="C84018">
        <v>125</v>
      </c>
    </row>
    <row r="84019" spans="1:3" x14ac:dyDescent="0.2">
      <c r="A84019" t="s">
        <v>965</v>
      </c>
      <c r="B84019" s="1">
        <v>45691</v>
      </c>
      <c r="C84019">
        <v>56.9</v>
      </c>
    </row>
    <row r="84020" spans="1:3" x14ac:dyDescent="0.2">
      <c r="A84020" t="s">
        <v>966</v>
      </c>
      <c r="B84020" s="1">
        <v>45691</v>
      </c>
      <c r="C84020">
        <v>191.8</v>
      </c>
    </row>
    <row r="84021" spans="1:3" x14ac:dyDescent="0.2">
      <c r="A84021" t="s">
        <v>967</v>
      </c>
      <c r="B84021" s="1">
        <v>45691</v>
      </c>
      <c r="C84021">
        <v>109.9</v>
      </c>
    </row>
    <row r="84022" spans="1:3" x14ac:dyDescent="0.2">
      <c r="A84022" t="s">
        <v>753</v>
      </c>
      <c r="B84022" s="1">
        <v>45691</v>
      </c>
      <c r="C84022">
        <v>159.96</v>
      </c>
    </row>
    <row r="84023" spans="1:3" x14ac:dyDescent="0.2">
      <c r="A84023" t="s">
        <v>968</v>
      </c>
      <c r="B84023" s="1">
        <v>45691</v>
      </c>
      <c r="C84023">
        <v>63.9</v>
      </c>
    </row>
    <row r="84024" spans="1:3" x14ac:dyDescent="0.2">
      <c r="A84024" t="s">
        <v>969</v>
      </c>
      <c r="B84024" s="1">
        <v>45691</v>
      </c>
      <c r="C84024">
        <v>509.59</v>
      </c>
    </row>
    <row r="84025" spans="1:3" x14ac:dyDescent="0.2">
      <c r="A84025" t="s">
        <v>970</v>
      </c>
      <c r="B84025" s="1">
        <v>45691</v>
      </c>
      <c r="C84025">
        <v>109.9</v>
      </c>
    </row>
    <row r="84026" spans="1:3" x14ac:dyDescent="0.2">
      <c r="A84026" t="s">
        <v>971</v>
      </c>
      <c r="B84026" s="1">
        <v>45691</v>
      </c>
      <c r="C84026">
        <v>56.9</v>
      </c>
    </row>
    <row r="84027" spans="1:3" x14ac:dyDescent="0.2">
      <c r="A84027" t="s">
        <v>972</v>
      </c>
      <c r="B84027" s="1">
        <v>45691</v>
      </c>
      <c r="C84027">
        <v>104.85</v>
      </c>
    </row>
    <row r="84028" spans="1:3" x14ac:dyDescent="0.2">
      <c r="A84028" t="s">
        <v>973</v>
      </c>
      <c r="B84028" s="1">
        <v>45691</v>
      </c>
      <c r="C84028">
        <v>51.9</v>
      </c>
    </row>
    <row r="84029" spans="1:3" x14ac:dyDescent="0.2">
      <c r="A84029" t="s">
        <v>974</v>
      </c>
      <c r="B84029" s="1">
        <v>45691</v>
      </c>
      <c r="C84029">
        <v>70.45</v>
      </c>
    </row>
    <row r="84030" spans="1:3" x14ac:dyDescent="0.2">
      <c r="A84030" t="s">
        <v>975</v>
      </c>
      <c r="B84030" s="1">
        <v>45691</v>
      </c>
      <c r="C84030">
        <v>63.9</v>
      </c>
    </row>
    <row r="84031" spans="1:3" x14ac:dyDescent="0.2">
      <c r="A84031" t="s">
        <v>976</v>
      </c>
      <c r="B84031" s="1">
        <v>45691</v>
      </c>
      <c r="C84031">
        <v>107.8</v>
      </c>
    </row>
    <row r="84032" spans="1:3" x14ac:dyDescent="0.2">
      <c r="A84032" t="s">
        <v>977</v>
      </c>
      <c r="B84032" s="1">
        <v>45691</v>
      </c>
      <c r="C84032">
        <v>143.85</v>
      </c>
    </row>
    <row r="84033" spans="1:3" x14ac:dyDescent="0.2">
      <c r="A84033" t="s">
        <v>978</v>
      </c>
      <c r="B84033" s="1">
        <v>45691</v>
      </c>
      <c r="C84033">
        <v>56.9</v>
      </c>
    </row>
    <row r="84034" spans="1:3" x14ac:dyDescent="0.2">
      <c r="A84034" t="s">
        <v>979</v>
      </c>
      <c r="B84034" s="1">
        <v>45691</v>
      </c>
      <c r="C84034">
        <v>109.4</v>
      </c>
    </row>
    <row r="84035" spans="1:3" x14ac:dyDescent="0.2">
      <c r="A84035" t="s">
        <v>980</v>
      </c>
      <c r="B84035" s="1">
        <v>45691</v>
      </c>
      <c r="C84035">
        <v>141.9</v>
      </c>
    </row>
    <row r="84036" spans="1:3" x14ac:dyDescent="0.2">
      <c r="A84036" t="s">
        <v>981</v>
      </c>
      <c r="B84036" s="1">
        <v>45691</v>
      </c>
      <c r="C84036">
        <v>72.849999999999994</v>
      </c>
    </row>
    <row r="84037" spans="1:3" x14ac:dyDescent="0.2">
      <c r="A84037" t="s">
        <v>167</v>
      </c>
      <c r="B84037" s="1">
        <v>45691</v>
      </c>
      <c r="C84037">
        <v>42.6</v>
      </c>
    </row>
    <row r="84038" spans="1:3" x14ac:dyDescent="0.2">
      <c r="A84038" t="s">
        <v>982</v>
      </c>
      <c r="B84038" s="1">
        <v>45691</v>
      </c>
      <c r="C84038">
        <v>54.9</v>
      </c>
    </row>
    <row r="84039" spans="1:3" x14ac:dyDescent="0.2">
      <c r="A84039" t="s">
        <v>983</v>
      </c>
      <c r="B84039" s="1">
        <v>45691</v>
      </c>
      <c r="C84039">
        <v>287.7</v>
      </c>
    </row>
    <row r="84040" spans="1:3" x14ac:dyDescent="0.2">
      <c r="A84040" t="s">
        <v>984</v>
      </c>
      <c r="B84040" s="1">
        <v>45691</v>
      </c>
      <c r="C84040">
        <v>54.9</v>
      </c>
    </row>
    <row r="84041" spans="1:3" x14ac:dyDescent="0.2">
      <c r="A84041" t="s">
        <v>985</v>
      </c>
      <c r="B84041" s="1">
        <v>45691</v>
      </c>
      <c r="C84041">
        <v>58.85</v>
      </c>
    </row>
    <row r="84042" spans="1:3" x14ac:dyDescent="0.2">
      <c r="A84042" t="s">
        <v>986</v>
      </c>
      <c r="B84042" s="1">
        <v>45691</v>
      </c>
      <c r="C84042">
        <v>122.5</v>
      </c>
    </row>
    <row r="84043" spans="1:3" x14ac:dyDescent="0.2">
      <c r="A84043" t="s">
        <v>346</v>
      </c>
      <c r="B84043" s="1">
        <v>45691</v>
      </c>
      <c r="C84043">
        <v>83.7</v>
      </c>
    </row>
    <row r="84044" spans="1:3" x14ac:dyDescent="0.2">
      <c r="A84044" t="s">
        <v>987</v>
      </c>
      <c r="B84044" s="1">
        <v>45691</v>
      </c>
      <c r="C84044">
        <v>54.9</v>
      </c>
    </row>
    <row r="84045" spans="1:3" x14ac:dyDescent="0.2">
      <c r="A84045" t="s">
        <v>988</v>
      </c>
      <c r="B84045" s="1">
        <v>45691</v>
      </c>
      <c r="C84045">
        <v>319</v>
      </c>
    </row>
    <row r="84046" spans="1:3" x14ac:dyDescent="0.2">
      <c r="A84046" t="s">
        <v>581</v>
      </c>
      <c r="B84046" s="1">
        <v>45691</v>
      </c>
      <c r="C84046">
        <v>4.7699999999999996</v>
      </c>
    </row>
    <row r="84047" spans="1:3" x14ac:dyDescent="0.2">
      <c r="A84047" t="s">
        <v>989</v>
      </c>
      <c r="B84047" s="1">
        <v>45691</v>
      </c>
      <c r="C84047">
        <v>81.849999999999994</v>
      </c>
    </row>
    <row r="84048" spans="1:3" x14ac:dyDescent="0.2">
      <c r="A84048" t="s">
        <v>990</v>
      </c>
      <c r="B84048" s="1">
        <v>45691</v>
      </c>
      <c r="C84048">
        <v>64.900000000000006</v>
      </c>
    </row>
    <row r="84049" spans="1:3" x14ac:dyDescent="0.2">
      <c r="A84049" t="s">
        <v>991</v>
      </c>
      <c r="B84049" s="1">
        <v>45691</v>
      </c>
      <c r="C84049">
        <v>162.65</v>
      </c>
    </row>
    <row r="84050" spans="1:3" x14ac:dyDescent="0.2">
      <c r="A84050" t="s">
        <v>992</v>
      </c>
      <c r="B84050" s="1">
        <v>45691</v>
      </c>
      <c r="C84050">
        <v>163.65</v>
      </c>
    </row>
    <row r="84051" spans="1:3" x14ac:dyDescent="0.2">
      <c r="A84051" t="s">
        <v>993</v>
      </c>
      <c r="B84051" s="1">
        <v>45691</v>
      </c>
      <c r="C84051">
        <v>4.7699999999999996</v>
      </c>
    </row>
    <row r="84052" spans="1:3" x14ac:dyDescent="0.2">
      <c r="A84052" t="s">
        <v>994</v>
      </c>
      <c r="B84052" s="1">
        <v>45691</v>
      </c>
      <c r="C84052">
        <v>164.75</v>
      </c>
    </row>
    <row r="84053" spans="1:3" x14ac:dyDescent="0.2">
      <c r="A84053" t="s">
        <v>995</v>
      </c>
      <c r="B84053" s="1">
        <v>45691</v>
      </c>
      <c r="C84053">
        <v>218.1</v>
      </c>
    </row>
    <row r="84054" spans="1:3" x14ac:dyDescent="0.2">
      <c r="A84054" t="s">
        <v>195</v>
      </c>
      <c r="B84054" s="1">
        <v>45691</v>
      </c>
      <c r="C84054">
        <v>76.45</v>
      </c>
    </row>
    <row r="84055" spans="1:3" x14ac:dyDescent="0.2">
      <c r="A84055" t="s">
        <v>996</v>
      </c>
      <c r="B84055" s="1">
        <v>45691</v>
      </c>
      <c r="C84055">
        <v>26.9</v>
      </c>
    </row>
    <row r="84056" spans="1:3" x14ac:dyDescent="0.2">
      <c r="A84056" t="s">
        <v>348</v>
      </c>
      <c r="B84056" s="1">
        <v>45691</v>
      </c>
      <c r="C84056">
        <v>1571.76</v>
      </c>
    </row>
    <row r="84057" spans="1:3" x14ac:dyDescent="0.2">
      <c r="A84057" t="s">
        <v>997</v>
      </c>
      <c r="B84057" s="1">
        <v>45691</v>
      </c>
      <c r="C84057">
        <v>42.9</v>
      </c>
    </row>
    <row r="84058" spans="1:3" x14ac:dyDescent="0.2">
      <c r="A84058" t="s">
        <v>348</v>
      </c>
      <c r="B84058" s="1">
        <v>45691</v>
      </c>
      <c r="C84058">
        <v>17.48</v>
      </c>
    </row>
    <row r="84059" spans="1:3" x14ac:dyDescent="0.2">
      <c r="A84059" t="s">
        <v>348</v>
      </c>
      <c r="B84059" s="1">
        <v>45691</v>
      </c>
      <c r="C84059">
        <v>97.9</v>
      </c>
    </row>
    <row r="84060" spans="1:3" x14ac:dyDescent="0.2">
      <c r="A84060" t="s">
        <v>998</v>
      </c>
      <c r="B84060" s="1">
        <v>45691</v>
      </c>
      <c r="C84060">
        <v>58.9</v>
      </c>
    </row>
    <row r="84061" spans="1:3" x14ac:dyDescent="0.2">
      <c r="A84061" t="s">
        <v>348</v>
      </c>
      <c r="B84061" s="1">
        <v>45691</v>
      </c>
      <c r="C84061">
        <v>143.86000000000001</v>
      </c>
    </row>
    <row r="84062" spans="1:3" x14ac:dyDescent="0.2">
      <c r="A84062" t="s">
        <v>999</v>
      </c>
      <c r="B84062" s="1">
        <v>45691</v>
      </c>
      <c r="C84062">
        <v>83.85</v>
      </c>
    </row>
    <row r="84063" spans="1:3" x14ac:dyDescent="0.2">
      <c r="A84063" t="s">
        <v>348</v>
      </c>
      <c r="B84063" s="1">
        <v>45691</v>
      </c>
      <c r="C84063">
        <v>182.8</v>
      </c>
    </row>
    <row r="84064" spans="1:3" x14ac:dyDescent="0.2">
      <c r="A84064" t="s">
        <v>482</v>
      </c>
      <c r="B84064" s="1">
        <v>45691</v>
      </c>
      <c r="C84064">
        <v>134.88</v>
      </c>
    </row>
    <row r="84065" spans="1:3" x14ac:dyDescent="0.2">
      <c r="A84065" t="s">
        <v>482</v>
      </c>
      <c r="B84065" s="1">
        <v>45691</v>
      </c>
      <c r="C84065">
        <v>147.36000000000001</v>
      </c>
    </row>
    <row r="84066" spans="1:3" x14ac:dyDescent="0.2">
      <c r="A84066" t="s">
        <v>444</v>
      </c>
      <c r="B84066" s="1">
        <v>45691</v>
      </c>
      <c r="C84066">
        <v>71.849999999999994</v>
      </c>
    </row>
    <row r="84067" spans="1:3" x14ac:dyDescent="0.2">
      <c r="A84067" t="s">
        <v>444</v>
      </c>
      <c r="B84067" s="1">
        <v>45691</v>
      </c>
      <c r="C84067">
        <v>19.899999999999999</v>
      </c>
    </row>
    <row r="84068" spans="1:3" x14ac:dyDescent="0.2">
      <c r="A84068" t="s">
        <v>444</v>
      </c>
      <c r="B84068" s="1">
        <v>45691</v>
      </c>
      <c r="C84068">
        <v>206.15</v>
      </c>
    </row>
    <row r="84069" spans="1:3" x14ac:dyDescent="0.2">
      <c r="A84069" t="s">
        <v>1000</v>
      </c>
      <c r="B84069" s="1">
        <v>45691</v>
      </c>
      <c r="C84069">
        <v>58.9</v>
      </c>
    </row>
    <row r="84070" spans="1:3" x14ac:dyDescent="0.2">
      <c r="A84070" t="s">
        <v>349</v>
      </c>
      <c r="B84070" s="1">
        <v>45691</v>
      </c>
      <c r="C84070">
        <v>47.95</v>
      </c>
    </row>
    <row r="84071" spans="1:3" x14ac:dyDescent="0.2">
      <c r="A84071" t="s">
        <v>349</v>
      </c>
      <c r="B84071" s="1">
        <v>45691</v>
      </c>
      <c r="C84071">
        <v>206.58</v>
      </c>
    </row>
    <row r="84072" spans="1:3" x14ac:dyDescent="0.2">
      <c r="A84072" t="s">
        <v>1001</v>
      </c>
      <c r="B84072" s="1">
        <v>45691</v>
      </c>
      <c r="C84072">
        <v>30.8</v>
      </c>
    </row>
    <row r="84073" spans="1:3" x14ac:dyDescent="0.2">
      <c r="A84073" t="s">
        <v>349</v>
      </c>
      <c r="B84073" s="1">
        <v>45691</v>
      </c>
      <c r="C84073">
        <v>155.88</v>
      </c>
    </row>
    <row r="84074" spans="1:3" x14ac:dyDescent="0.2">
      <c r="A84074" t="s">
        <v>349</v>
      </c>
      <c r="B84074" s="1">
        <v>45691</v>
      </c>
      <c r="C84074">
        <v>124.89</v>
      </c>
    </row>
    <row r="84075" spans="1:3" x14ac:dyDescent="0.2">
      <c r="A84075" t="s">
        <v>334</v>
      </c>
      <c r="B84075" s="1">
        <v>45691</v>
      </c>
      <c r="C84075">
        <v>131.31</v>
      </c>
    </row>
    <row r="84076" spans="1:3" x14ac:dyDescent="0.2">
      <c r="A84076" t="s">
        <v>1002</v>
      </c>
      <c r="B84076" s="1">
        <v>45691</v>
      </c>
      <c r="C84076">
        <v>77.2</v>
      </c>
    </row>
    <row r="84077" spans="1:3" x14ac:dyDescent="0.2">
      <c r="A84077" t="s">
        <v>1003</v>
      </c>
      <c r="B84077" s="1">
        <v>45691</v>
      </c>
      <c r="C84077">
        <v>47.96</v>
      </c>
    </row>
    <row r="84078" spans="1:3" x14ac:dyDescent="0.2">
      <c r="A84078" t="s">
        <v>1003</v>
      </c>
      <c r="B84078" s="1">
        <v>45691</v>
      </c>
      <c r="C84078">
        <v>326.94</v>
      </c>
    </row>
    <row r="84079" spans="1:3" x14ac:dyDescent="0.2">
      <c r="A84079" t="s">
        <v>808</v>
      </c>
      <c r="B84079" s="1">
        <v>45691</v>
      </c>
      <c r="C84079">
        <v>102.18</v>
      </c>
    </row>
    <row r="84080" spans="1:3" x14ac:dyDescent="0.2">
      <c r="A84080" t="s">
        <v>1004</v>
      </c>
      <c r="B84080" s="1">
        <v>45691</v>
      </c>
      <c r="C84080">
        <v>39.57</v>
      </c>
    </row>
    <row r="84081" spans="1:3" x14ac:dyDescent="0.2">
      <c r="A84081" t="s">
        <v>324</v>
      </c>
      <c r="B84081" s="1">
        <v>45691</v>
      </c>
      <c r="C84081">
        <v>1716.51</v>
      </c>
    </row>
    <row r="84082" spans="1:3" x14ac:dyDescent="0.2">
      <c r="A84082" t="s">
        <v>228</v>
      </c>
      <c r="B84082" s="1">
        <v>45691</v>
      </c>
      <c r="C84082">
        <v>29.66</v>
      </c>
    </row>
    <row r="84083" spans="1:3" x14ac:dyDescent="0.2">
      <c r="A84083" t="s">
        <v>510</v>
      </c>
      <c r="B84083" s="1">
        <v>45691</v>
      </c>
      <c r="C84083">
        <v>26.6</v>
      </c>
    </row>
    <row r="84084" spans="1:3" x14ac:dyDescent="0.2">
      <c r="A84084" t="s">
        <v>12</v>
      </c>
      <c r="B84084" s="1">
        <v>45691</v>
      </c>
      <c r="C84084">
        <v>269.69</v>
      </c>
    </row>
    <row r="84085" spans="1:3" x14ac:dyDescent="0.2">
      <c r="A84085" t="s">
        <v>1005</v>
      </c>
      <c r="B84085" s="1">
        <v>45691</v>
      </c>
      <c r="C84085">
        <v>46.96</v>
      </c>
    </row>
    <row r="84086" spans="1:3" x14ac:dyDescent="0.2">
      <c r="A84086" t="s">
        <v>1005</v>
      </c>
      <c r="B84086" s="1">
        <v>45691</v>
      </c>
      <c r="C84086">
        <v>306.73</v>
      </c>
    </row>
    <row r="84087" spans="1:3" x14ac:dyDescent="0.2">
      <c r="A84087" t="s">
        <v>146</v>
      </c>
      <c r="B84087" s="1">
        <v>45691</v>
      </c>
      <c r="C84087">
        <v>1486.49</v>
      </c>
    </row>
    <row r="84088" spans="1:3" x14ac:dyDescent="0.2">
      <c r="A84088" t="s">
        <v>305</v>
      </c>
      <c r="B84088" s="1">
        <v>45691</v>
      </c>
      <c r="C84088">
        <v>120.69</v>
      </c>
    </row>
    <row r="84089" spans="1:3" x14ac:dyDescent="0.2">
      <c r="A84089" t="s">
        <v>479</v>
      </c>
      <c r="B84089" s="1">
        <v>45691</v>
      </c>
      <c r="C84089">
        <v>270.57</v>
      </c>
    </row>
    <row r="84090" spans="1:3" x14ac:dyDescent="0.2">
      <c r="A84090" t="s">
        <v>228</v>
      </c>
      <c r="B84090" s="1">
        <v>45691</v>
      </c>
      <c r="C84090">
        <v>909.92</v>
      </c>
    </row>
    <row r="84091" spans="1:3" x14ac:dyDescent="0.2">
      <c r="A84091" t="s">
        <v>228</v>
      </c>
      <c r="B84091" s="1">
        <v>45691</v>
      </c>
      <c r="C84091">
        <v>180.29</v>
      </c>
    </row>
    <row r="84092" spans="1:3" x14ac:dyDescent="0.2">
      <c r="A84092" t="s">
        <v>228</v>
      </c>
      <c r="B84092" s="1">
        <v>45691</v>
      </c>
      <c r="C84092">
        <v>166.32</v>
      </c>
    </row>
    <row r="84093" spans="1:3" x14ac:dyDescent="0.2">
      <c r="A84093" t="s">
        <v>228</v>
      </c>
      <c r="B84093" s="1">
        <v>45691</v>
      </c>
      <c r="C84093">
        <v>20.23</v>
      </c>
    </row>
    <row r="84094" spans="1:3" x14ac:dyDescent="0.2">
      <c r="A84094" t="s">
        <v>228</v>
      </c>
      <c r="B84094" s="1">
        <v>45691</v>
      </c>
      <c r="C84094">
        <v>115.53</v>
      </c>
    </row>
    <row r="84095" spans="1:3" x14ac:dyDescent="0.2">
      <c r="A84095" t="s">
        <v>1006</v>
      </c>
      <c r="B84095" s="1">
        <v>45691</v>
      </c>
      <c r="C84095">
        <v>14.8</v>
      </c>
    </row>
    <row r="84096" spans="1:3" x14ac:dyDescent="0.2">
      <c r="A84096" t="s">
        <v>914</v>
      </c>
      <c r="B84096" s="1">
        <v>45691</v>
      </c>
      <c r="C84096">
        <v>78.8</v>
      </c>
    </row>
    <row r="84097" spans="1:3" x14ac:dyDescent="0.2">
      <c r="A84097" t="s">
        <v>481</v>
      </c>
      <c r="B84097" s="1">
        <v>45691</v>
      </c>
      <c r="C84097">
        <v>625.53</v>
      </c>
    </row>
    <row r="84098" spans="1:3" x14ac:dyDescent="0.2">
      <c r="A84098" t="s">
        <v>1007</v>
      </c>
      <c r="B84098" s="1">
        <v>45691</v>
      </c>
      <c r="C84098">
        <v>388.5</v>
      </c>
    </row>
    <row r="84099" spans="1:3" x14ac:dyDescent="0.2">
      <c r="A84099" t="s">
        <v>1008</v>
      </c>
      <c r="B84099" s="1">
        <v>45691</v>
      </c>
      <c r="C84099">
        <v>53.9</v>
      </c>
    </row>
    <row r="84100" spans="1:3" x14ac:dyDescent="0.2">
      <c r="A84100" t="s">
        <v>1009</v>
      </c>
      <c r="B84100" s="1">
        <v>45691</v>
      </c>
      <c r="C84100">
        <v>43.9</v>
      </c>
    </row>
    <row r="84101" spans="1:3" x14ac:dyDescent="0.2">
      <c r="A84101" t="s">
        <v>700</v>
      </c>
      <c r="B84101" s="1">
        <v>45691</v>
      </c>
      <c r="C84101">
        <v>43.9</v>
      </c>
    </row>
    <row r="84102" spans="1:3" x14ac:dyDescent="0.2">
      <c r="A84102" t="s">
        <v>1010</v>
      </c>
      <c r="B84102" s="1">
        <v>45691</v>
      </c>
      <c r="C84102">
        <v>24.75</v>
      </c>
    </row>
    <row r="84103" spans="1:3" x14ac:dyDescent="0.2">
      <c r="A84103" t="s">
        <v>103</v>
      </c>
      <c r="B84103" s="1">
        <v>45691</v>
      </c>
      <c r="C84103">
        <v>483.89</v>
      </c>
    </row>
    <row r="84104" spans="1:3" x14ac:dyDescent="0.2">
      <c r="A84104" t="s">
        <v>1011</v>
      </c>
      <c r="B84104" s="1">
        <v>45691</v>
      </c>
      <c r="C84104">
        <v>64.900000000000006</v>
      </c>
    </row>
    <row r="84105" spans="1:3" x14ac:dyDescent="0.2">
      <c r="A84105" t="s">
        <v>1012</v>
      </c>
      <c r="B84105" s="1">
        <v>45691</v>
      </c>
      <c r="C84105">
        <v>228.85</v>
      </c>
    </row>
    <row r="84106" spans="1:3" x14ac:dyDescent="0.2">
      <c r="A84106" t="s">
        <v>1013</v>
      </c>
      <c r="B84106" s="1">
        <v>45691</v>
      </c>
      <c r="C84106">
        <v>54.9</v>
      </c>
    </row>
    <row r="84107" spans="1:3" x14ac:dyDescent="0.2">
      <c r="A84107" t="s">
        <v>1014</v>
      </c>
      <c r="B84107" s="1">
        <v>45691</v>
      </c>
      <c r="C84107">
        <v>56.9</v>
      </c>
    </row>
    <row r="84108" spans="1:3" x14ac:dyDescent="0.2">
      <c r="A84108" t="s">
        <v>1015</v>
      </c>
      <c r="B84108" s="1">
        <v>45691</v>
      </c>
      <c r="C84108">
        <v>66.900000000000006</v>
      </c>
    </row>
    <row r="84109" spans="1:3" x14ac:dyDescent="0.2">
      <c r="A84109" t="s">
        <v>1016</v>
      </c>
      <c r="B84109" s="1">
        <v>45691</v>
      </c>
      <c r="C84109">
        <v>62.9</v>
      </c>
    </row>
    <row r="84110" spans="1:3" x14ac:dyDescent="0.2">
      <c r="A84110" t="s">
        <v>1017</v>
      </c>
      <c r="B84110" s="1">
        <v>45691</v>
      </c>
      <c r="C84110">
        <v>56.9</v>
      </c>
    </row>
    <row r="84111" spans="1:3" x14ac:dyDescent="0.2">
      <c r="A84111" t="s">
        <v>1018</v>
      </c>
      <c r="B84111" s="1">
        <v>45691</v>
      </c>
      <c r="C84111">
        <v>36.85</v>
      </c>
    </row>
    <row r="84112" spans="1:3" x14ac:dyDescent="0.2">
      <c r="A84112" t="s">
        <v>1019</v>
      </c>
      <c r="B84112" s="1">
        <v>45691</v>
      </c>
      <c r="C84112">
        <v>115.9</v>
      </c>
    </row>
    <row r="84113" spans="1:3" x14ac:dyDescent="0.2">
      <c r="A84113" t="s">
        <v>1020</v>
      </c>
      <c r="B84113" s="1">
        <v>45691</v>
      </c>
      <c r="C84113">
        <v>56.9</v>
      </c>
    </row>
    <row r="84114" spans="1:3" x14ac:dyDescent="0.2">
      <c r="A84114" t="s">
        <v>1021</v>
      </c>
      <c r="B84114" s="1">
        <v>45691</v>
      </c>
      <c r="C84114">
        <v>124.65</v>
      </c>
    </row>
    <row r="84115" spans="1:3" x14ac:dyDescent="0.2">
      <c r="A84115" t="s">
        <v>1022</v>
      </c>
      <c r="B84115" s="1">
        <v>45691</v>
      </c>
      <c r="C84115">
        <v>66.900000000000006</v>
      </c>
    </row>
    <row r="84116" spans="1:3" x14ac:dyDescent="0.2">
      <c r="A84116" t="s">
        <v>1023</v>
      </c>
      <c r="B84116" s="1">
        <v>45691</v>
      </c>
      <c r="C84116">
        <v>73.650000000000006</v>
      </c>
    </row>
    <row r="84117" spans="1:3" x14ac:dyDescent="0.2">
      <c r="A84117" t="s">
        <v>1024</v>
      </c>
      <c r="B84117" s="1">
        <v>45691</v>
      </c>
      <c r="C84117">
        <v>60.9</v>
      </c>
    </row>
    <row r="84118" spans="1:3" x14ac:dyDescent="0.2">
      <c r="A84118" t="s">
        <v>1025</v>
      </c>
      <c r="B84118" s="1">
        <v>45691</v>
      </c>
      <c r="C84118">
        <v>139.85</v>
      </c>
    </row>
    <row r="84119" spans="1:3" x14ac:dyDescent="0.2">
      <c r="A84119" t="s">
        <v>1026</v>
      </c>
      <c r="B84119" s="1">
        <v>45691</v>
      </c>
      <c r="C84119">
        <v>513.5</v>
      </c>
    </row>
    <row r="84120" spans="1:3" x14ac:dyDescent="0.2">
      <c r="A84120" t="s">
        <v>1027</v>
      </c>
      <c r="B84120" s="1">
        <v>45691</v>
      </c>
      <c r="C84120">
        <v>66.900000000000006</v>
      </c>
    </row>
    <row r="84121" spans="1:3" x14ac:dyDescent="0.2">
      <c r="A84121" t="s">
        <v>1028</v>
      </c>
      <c r="B84121" s="1">
        <v>45691</v>
      </c>
      <c r="C84121">
        <v>85.9</v>
      </c>
    </row>
    <row r="84122" spans="1:3" x14ac:dyDescent="0.2">
      <c r="A84122" t="s">
        <v>1029</v>
      </c>
      <c r="B84122" s="1">
        <v>45691</v>
      </c>
      <c r="C84122">
        <v>87.65</v>
      </c>
    </row>
    <row r="84123" spans="1:3" x14ac:dyDescent="0.2">
      <c r="A84123" t="s">
        <v>1030</v>
      </c>
      <c r="B84123" s="1">
        <v>45691</v>
      </c>
      <c r="C84123">
        <v>63.9</v>
      </c>
    </row>
    <row r="84124" spans="1:3" x14ac:dyDescent="0.2">
      <c r="A84124" t="s">
        <v>1031</v>
      </c>
      <c r="B84124" s="1">
        <v>45691</v>
      </c>
      <c r="C84124">
        <v>63.65</v>
      </c>
    </row>
    <row r="84125" spans="1:3" x14ac:dyDescent="0.2">
      <c r="A84125" t="s">
        <v>1032</v>
      </c>
      <c r="B84125" s="1">
        <v>45691</v>
      </c>
      <c r="C84125">
        <v>56.9</v>
      </c>
    </row>
    <row r="84126" spans="1:3" x14ac:dyDescent="0.2">
      <c r="A84126" t="s">
        <v>1033</v>
      </c>
      <c r="B84126" s="1">
        <v>45691</v>
      </c>
      <c r="C84126">
        <v>63.65</v>
      </c>
    </row>
    <row r="84127" spans="1:3" x14ac:dyDescent="0.2">
      <c r="A84127" t="s">
        <v>1034</v>
      </c>
      <c r="B84127" s="1">
        <v>45691</v>
      </c>
      <c r="C84127">
        <v>106.9</v>
      </c>
    </row>
    <row r="84128" spans="1:3" x14ac:dyDescent="0.2">
      <c r="A84128" t="s">
        <v>1035</v>
      </c>
      <c r="B84128" s="1">
        <v>45691</v>
      </c>
      <c r="C84128">
        <v>56.9</v>
      </c>
    </row>
    <row r="84129" spans="1:3" x14ac:dyDescent="0.2">
      <c r="A84129" t="s">
        <v>1036</v>
      </c>
      <c r="B84129" s="1">
        <v>45691</v>
      </c>
      <c r="C84129">
        <v>56.9</v>
      </c>
    </row>
    <row r="84130" spans="1:3" x14ac:dyDescent="0.2">
      <c r="A84130" t="s">
        <v>1037</v>
      </c>
      <c r="B84130" s="1">
        <v>45691</v>
      </c>
      <c r="C84130">
        <v>56.9</v>
      </c>
    </row>
    <row r="84131" spans="1:3" x14ac:dyDescent="0.2">
      <c r="A84131" t="s">
        <v>1038</v>
      </c>
      <c r="B84131" s="1">
        <v>45691</v>
      </c>
      <c r="C84131">
        <v>94.85</v>
      </c>
    </row>
    <row r="84132" spans="1:3" x14ac:dyDescent="0.2">
      <c r="A84132" t="s">
        <v>1039</v>
      </c>
      <c r="B84132" s="1">
        <v>45691</v>
      </c>
      <c r="C84132">
        <v>43.4</v>
      </c>
    </row>
    <row r="84133" spans="1:3" x14ac:dyDescent="0.2">
      <c r="A84133" t="s">
        <v>1039</v>
      </c>
      <c r="B84133" s="1">
        <v>45691</v>
      </c>
      <c r="C84133">
        <v>109.9</v>
      </c>
    </row>
    <row r="84134" spans="1:3" x14ac:dyDescent="0.2">
      <c r="A84134" t="s">
        <v>1040</v>
      </c>
      <c r="B84134" s="1">
        <v>45691</v>
      </c>
      <c r="C84134">
        <v>56.9</v>
      </c>
    </row>
    <row r="84135" spans="1:3" x14ac:dyDescent="0.2">
      <c r="A84135" t="s">
        <v>1041</v>
      </c>
      <c r="B84135" s="1">
        <v>45691</v>
      </c>
      <c r="C84135">
        <v>161.30000000000001</v>
      </c>
    </row>
    <row r="84136" spans="1:3" x14ac:dyDescent="0.2">
      <c r="A84136" t="s">
        <v>1042</v>
      </c>
      <c r="B84136" s="1">
        <v>45691</v>
      </c>
      <c r="C84136">
        <v>110.85</v>
      </c>
    </row>
    <row r="84137" spans="1:3" x14ac:dyDescent="0.2">
      <c r="A84137" t="s">
        <v>1043</v>
      </c>
      <c r="B84137" s="1">
        <v>45691</v>
      </c>
      <c r="C84137">
        <v>30.85</v>
      </c>
    </row>
    <row r="84138" spans="1:3" x14ac:dyDescent="0.2">
      <c r="A84138" t="s">
        <v>1043</v>
      </c>
      <c r="B84138" s="1">
        <v>45691</v>
      </c>
      <c r="C84138">
        <v>10.95</v>
      </c>
    </row>
    <row r="84139" spans="1:3" x14ac:dyDescent="0.2">
      <c r="A84139" t="s">
        <v>1044</v>
      </c>
      <c r="B84139" s="1">
        <v>45691</v>
      </c>
      <c r="C84139">
        <v>32.950000000000003</v>
      </c>
    </row>
    <row r="84140" spans="1:3" x14ac:dyDescent="0.2">
      <c r="A84140" t="s">
        <v>1045</v>
      </c>
      <c r="B84140" s="1">
        <v>45691</v>
      </c>
      <c r="C84140">
        <v>268.75</v>
      </c>
    </row>
    <row r="84141" spans="1:3" x14ac:dyDescent="0.2">
      <c r="A84141" t="s">
        <v>1046</v>
      </c>
      <c r="B84141" s="1">
        <v>45691</v>
      </c>
      <c r="C84141">
        <v>78.599999999999994</v>
      </c>
    </row>
    <row r="84142" spans="1:3" x14ac:dyDescent="0.2">
      <c r="A84142" t="s">
        <v>1047</v>
      </c>
      <c r="B84142" s="1">
        <v>45691</v>
      </c>
      <c r="C84142">
        <v>22.45</v>
      </c>
    </row>
    <row r="84143" spans="1:3" x14ac:dyDescent="0.2">
      <c r="A84143" t="s">
        <v>1048</v>
      </c>
      <c r="B84143" s="1">
        <v>45691</v>
      </c>
      <c r="C84143">
        <v>56.9</v>
      </c>
    </row>
    <row r="84144" spans="1:3" x14ac:dyDescent="0.2">
      <c r="A84144" t="s">
        <v>1049</v>
      </c>
      <c r="B84144" s="1">
        <v>45691</v>
      </c>
      <c r="C84144">
        <v>6.75</v>
      </c>
    </row>
    <row r="84145" spans="1:3" x14ac:dyDescent="0.2">
      <c r="A84145" t="s">
        <v>1050</v>
      </c>
      <c r="B84145" s="1">
        <v>45691</v>
      </c>
      <c r="C84145">
        <v>83.35</v>
      </c>
    </row>
    <row r="84146" spans="1:3" x14ac:dyDescent="0.2">
      <c r="A84146" t="s">
        <v>1051</v>
      </c>
      <c r="B84146" s="1">
        <v>45691</v>
      </c>
      <c r="C84146">
        <v>56.9</v>
      </c>
    </row>
    <row r="84147" spans="1:3" x14ac:dyDescent="0.2">
      <c r="A84147" t="s">
        <v>1052</v>
      </c>
      <c r="B84147" s="1">
        <v>45691</v>
      </c>
      <c r="C84147">
        <v>6.75</v>
      </c>
    </row>
    <row r="84148" spans="1:3" x14ac:dyDescent="0.2">
      <c r="A84148" t="s">
        <v>1053</v>
      </c>
      <c r="B84148" s="1">
        <v>45691</v>
      </c>
      <c r="C84148">
        <v>6.75</v>
      </c>
    </row>
    <row r="84149" spans="1:3" x14ac:dyDescent="0.2">
      <c r="A84149" t="s">
        <v>823</v>
      </c>
      <c r="B84149" s="1">
        <v>45691</v>
      </c>
      <c r="C84149">
        <v>174.85</v>
      </c>
    </row>
    <row r="84150" spans="1:3" x14ac:dyDescent="0.2">
      <c r="A84150" t="s">
        <v>355</v>
      </c>
      <c r="B84150" s="1">
        <v>45691</v>
      </c>
      <c r="C84150">
        <v>620.54</v>
      </c>
    </row>
    <row r="84151" spans="1:3" x14ac:dyDescent="0.2">
      <c r="A84151" t="s">
        <v>12</v>
      </c>
      <c r="B84151" s="1">
        <v>45691</v>
      </c>
      <c r="C84151">
        <v>294.27999999999997</v>
      </c>
    </row>
    <row r="84152" spans="1:3" x14ac:dyDescent="0.2">
      <c r="A84152" t="s">
        <v>1054</v>
      </c>
      <c r="B84152" s="1">
        <v>45691</v>
      </c>
      <c r="C84152">
        <v>104.85</v>
      </c>
    </row>
    <row r="84153" spans="1:3" x14ac:dyDescent="0.2">
      <c r="A84153" t="s">
        <v>1055</v>
      </c>
      <c r="B84153" s="1">
        <v>45691</v>
      </c>
      <c r="C84153">
        <v>56.9</v>
      </c>
    </row>
    <row r="84154" spans="1:3" x14ac:dyDescent="0.2">
      <c r="A84154" t="s">
        <v>1056</v>
      </c>
      <c r="B84154" s="1">
        <v>45691</v>
      </c>
      <c r="C84154">
        <v>71.849999999999994</v>
      </c>
    </row>
    <row r="84155" spans="1:3" x14ac:dyDescent="0.2">
      <c r="A84155" t="s">
        <v>1057</v>
      </c>
      <c r="B84155" s="1">
        <v>45691</v>
      </c>
      <c r="C84155">
        <v>39.9</v>
      </c>
    </row>
    <row r="84156" spans="1:3" x14ac:dyDescent="0.2">
      <c r="A84156" t="s">
        <v>1058</v>
      </c>
      <c r="B84156" s="1">
        <v>45691</v>
      </c>
      <c r="C84156">
        <v>49.45</v>
      </c>
    </row>
    <row r="84157" spans="1:3" x14ac:dyDescent="0.2">
      <c r="A84157" t="s">
        <v>1004</v>
      </c>
      <c r="B84157" s="1">
        <v>45691</v>
      </c>
      <c r="C84157">
        <v>15036.18</v>
      </c>
    </row>
    <row r="84158" spans="1:3" x14ac:dyDescent="0.2">
      <c r="A84158" t="s">
        <v>404</v>
      </c>
      <c r="B84158" s="1">
        <v>45691</v>
      </c>
      <c r="C84158">
        <v>6211.06</v>
      </c>
    </row>
    <row r="84159" spans="1:3" x14ac:dyDescent="0.2">
      <c r="A84159" t="s">
        <v>404</v>
      </c>
      <c r="B84159" s="1">
        <v>45691</v>
      </c>
      <c r="C84159">
        <v>5553.5</v>
      </c>
    </row>
    <row r="84160" spans="1:3" x14ac:dyDescent="0.2">
      <c r="A84160" t="s">
        <v>864</v>
      </c>
      <c r="B84160" s="1">
        <v>45692</v>
      </c>
      <c r="C84160">
        <v>99</v>
      </c>
    </row>
    <row r="84161" spans="1:3" x14ac:dyDescent="0.2">
      <c r="A84161" t="s">
        <v>865</v>
      </c>
      <c r="B84161" s="1">
        <v>45692</v>
      </c>
      <c r="C84161">
        <v>56.9</v>
      </c>
    </row>
    <row r="84162" spans="1:3" x14ac:dyDescent="0.2">
      <c r="A84162" t="s">
        <v>418</v>
      </c>
      <c r="B84162" s="1">
        <v>45692</v>
      </c>
      <c r="C84162">
        <v>189.29</v>
      </c>
    </row>
    <row r="84163" spans="1:3" x14ac:dyDescent="0.2">
      <c r="A84163" t="s">
        <v>27</v>
      </c>
      <c r="B84163" s="1">
        <v>45692</v>
      </c>
      <c r="C84163">
        <v>19.97</v>
      </c>
    </row>
    <row r="84164" spans="1:3" x14ac:dyDescent="0.2">
      <c r="A84164" t="s">
        <v>46</v>
      </c>
      <c r="B84164" s="1">
        <v>45692</v>
      </c>
      <c r="C84164">
        <v>200.68</v>
      </c>
    </row>
    <row r="84165" spans="1:3" x14ac:dyDescent="0.2">
      <c r="A84165" t="s">
        <v>46</v>
      </c>
      <c r="B84165" s="1">
        <v>45692</v>
      </c>
      <c r="C84165">
        <v>87.97</v>
      </c>
    </row>
    <row r="84166" spans="1:3" x14ac:dyDescent="0.2">
      <c r="A84166" t="s">
        <v>46</v>
      </c>
      <c r="B84166" s="1">
        <v>45692</v>
      </c>
      <c r="C84166">
        <v>48.97</v>
      </c>
    </row>
    <row r="84167" spans="1:3" x14ac:dyDescent="0.2">
      <c r="A84167" t="s">
        <v>46</v>
      </c>
      <c r="B84167" s="1">
        <v>45692</v>
      </c>
      <c r="C84167">
        <v>116.2</v>
      </c>
    </row>
    <row r="84168" spans="1:3" x14ac:dyDescent="0.2">
      <c r="A84168" t="s">
        <v>119</v>
      </c>
      <c r="B84168" s="1">
        <v>45692</v>
      </c>
      <c r="C84168">
        <v>272.97000000000003</v>
      </c>
    </row>
    <row r="84169" spans="1:3" x14ac:dyDescent="0.2">
      <c r="A84169" t="s">
        <v>27</v>
      </c>
      <c r="B84169" s="1">
        <v>45692</v>
      </c>
      <c r="C84169">
        <v>52.67</v>
      </c>
    </row>
    <row r="84170" spans="1:3" x14ac:dyDescent="0.2">
      <c r="A84170" t="s">
        <v>27</v>
      </c>
      <c r="B84170" s="1">
        <v>45692</v>
      </c>
      <c r="C84170">
        <v>59.34</v>
      </c>
    </row>
    <row r="84171" spans="1:3" x14ac:dyDescent="0.2">
      <c r="A84171" t="s">
        <v>27</v>
      </c>
      <c r="B84171" s="1">
        <v>45692</v>
      </c>
      <c r="C84171">
        <v>26</v>
      </c>
    </row>
    <row r="84172" spans="1:3" x14ac:dyDescent="0.2">
      <c r="A84172" t="s">
        <v>866</v>
      </c>
      <c r="B84172" s="1">
        <v>45692</v>
      </c>
      <c r="C84172">
        <v>129</v>
      </c>
    </row>
    <row r="84173" spans="1:3" x14ac:dyDescent="0.2">
      <c r="A84173" t="s">
        <v>867</v>
      </c>
      <c r="B84173" s="1">
        <v>45692</v>
      </c>
      <c r="C84173">
        <v>43.9</v>
      </c>
    </row>
    <row r="84174" spans="1:3" x14ac:dyDescent="0.2">
      <c r="A84174" t="s">
        <v>868</v>
      </c>
      <c r="B84174" s="1">
        <v>45692</v>
      </c>
      <c r="C84174">
        <v>63.9</v>
      </c>
    </row>
    <row r="84175" spans="1:3" x14ac:dyDescent="0.2">
      <c r="A84175" t="s">
        <v>32</v>
      </c>
      <c r="B84175" s="1">
        <v>45692</v>
      </c>
      <c r="C84175">
        <v>267.92</v>
      </c>
    </row>
    <row r="84176" spans="1:3" x14ac:dyDescent="0.2">
      <c r="A84176" t="s">
        <v>321</v>
      </c>
      <c r="B84176" s="1">
        <v>45692</v>
      </c>
      <c r="C84176">
        <v>772.78</v>
      </c>
    </row>
    <row r="84177" spans="1:3" x14ac:dyDescent="0.2">
      <c r="A84177" t="s">
        <v>549</v>
      </c>
      <c r="B84177" s="1">
        <v>45692</v>
      </c>
      <c r="C84177">
        <v>348.32</v>
      </c>
    </row>
    <row r="84178" spans="1:3" x14ac:dyDescent="0.2">
      <c r="A84178" t="s">
        <v>869</v>
      </c>
      <c r="B84178" s="1">
        <v>45692</v>
      </c>
      <c r="C84178">
        <v>19.95</v>
      </c>
    </row>
    <row r="84179" spans="1:3" x14ac:dyDescent="0.2">
      <c r="A84179" t="s">
        <v>44</v>
      </c>
      <c r="B84179" s="1">
        <v>45692</v>
      </c>
      <c r="C84179">
        <v>650.66999999999996</v>
      </c>
    </row>
    <row r="84180" spans="1:3" x14ac:dyDescent="0.2">
      <c r="A84180" t="s">
        <v>702</v>
      </c>
      <c r="B84180" s="1">
        <v>45692</v>
      </c>
      <c r="C84180">
        <v>1002.3</v>
      </c>
    </row>
    <row r="84181" spans="1:3" x14ac:dyDescent="0.2">
      <c r="A84181" t="s">
        <v>321</v>
      </c>
      <c r="B84181" s="1">
        <v>45692</v>
      </c>
      <c r="C84181">
        <v>52.74</v>
      </c>
    </row>
    <row r="84182" spans="1:3" x14ac:dyDescent="0.2">
      <c r="A84182" t="s">
        <v>4</v>
      </c>
      <c r="B84182" s="1">
        <v>45692</v>
      </c>
      <c r="C84182">
        <v>1583.13</v>
      </c>
    </row>
    <row r="84183" spans="1:3" x14ac:dyDescent="0.2">
      <c r="A84183" t="s">
        <v>702</v>
      </c>
      <c r="B84183" s="1">
        <v>45692</v>
      </c>
      <c r="C84183">
        <v>1387.8</v>
      </c>
    </row>
    <row r="84184" spans="1:3" x14ac:dyDescent="0.2">
      <c r="A84184" t="s">
        <v>147</v>
      </c>
      <c r="B84184" s="1">
        <v>45692</v>
      </c>
      <c r="C84184">
        <v>524.03</v>
      </c>
    </row>
    <row r="84185" spans="1:3" x14ac:dyDescent="0.2">
      <c r="A84185" t="s">
        <v>304</v>
      </c>
      <c r="B84185" s="1">
        <v>45692</v>
      </c>
      <c r="C84185">
        <v>29.01</v>
      </c>
    </row>
    <row r="84186" spans="1:3" x14ac:dyDescent="0.2">
      <c r="A84186" t="s">
        <v>870</v>
      </c>
      <c r="B84186" s="1">
        <v>45692</v>
      </c>
      <c r="C84186">
        <v>239.48</v>
      </c>
    </row>
    <row r="84187" spans="1:3" x14ac:dyDescent="0.2">
      <c r="A84187" t="s">
        <v>3</v>
      </c>
      <c r="B84187" s="1">
        <v>45692</v>
      </c>
      <c r="C84187">
        <v>430</v>
      </c>
    </row>
    <row r="84188" spans="1:3" x14ac:dyDescent="0.2">
      <c r="A84188" t="s">
        <v>871</v>
      </c>
      <c r="B84188" s="1">
        <v>45692</v>
      </c>
      <c r="C84188">
        <v>201.25</v>
      </c>
    </row>
    <row r="84189" spans="1:3" x14ac:dyDescent="0.2">
      <c r="A84189" t="s">
        <v>872</v>
      </c>
      <c r="B84189" s="1">
        <v>45692</v>
      </c>
      <c r="C84189">
        <v>143.69999999999999</v>
      </c>
    </row>
    <row r="84190" spans="1:3" x14ac:dyDescent="0.2">
      <c r="A84190" t="s">
        <v>44</v>
      </c>
      <c r="B84190" s="1">
        <v>45692</v>
      </c>
      <c r="C84190">
        <v>437.11</v>
      </c>
    </row>
    <row r="84191" spans="1:3" x14ac:dyDescent="0.2">
      <c r="A84191" t="s">
        <v>873</v>
      </c>
      <c r="B84191" s="1">
        <v>45692</v>
      </c>
      <c r="C84191">
        <v>129.80000000000001</v>
      </c>
    </row>
    <row r="84192" spans="1:3" x14ac:dyDescent="0.2">
      <c r="A84192" t="s">
        <v>874</v>
      </c>
      <c r="B84192" s="1">
        <v>45692</v>
      </c>
      <c r="C84192">
        <v>790.19</v>
      </c>
    </row>
    <row r="84193" spans="1:3" x14ac:dyDescent="0.2">
      <c r="A84193" t="s">
        <v>767</v>
      </c>
      <c r="B84193" s="1">
        <v>45692</v>
      </c>
      <c r="C84193">
        <v>192.95</v>
      </c>
    </row>
    <row r="84194" spans="1:3" x14ac:dyDescent="0.2">
      <c r="A84194" t="s">
        <v>875</v>
      </c>
      <c r="B84194" s="1">
        <v>45692</v>
      </c>
      <c r="C84194">
        <v>107.4</v>
      </c>
    </row>
    <row r="84195" spans="1:3" x14ac:dyDescent="0.2">
      <c r="A84195" t="s">
        <v>876</v>
      </c>
      <c r="B84195" s="1">
        <v>45692</v>
      </c>
      <c r="C84195">
        <v>54.9</v>
      </c>
    </row>
    <row r="84196" spans="1:3" x14ac:dyDescent="0.2">
      <c r="A84196" t="s">
        <v>79</v>
      </c>
      <c r="B84196" s="1">
        <v>45692</v>
      </c>
      <c r="C84196">
        <v>83.93</v>
      </c>
    </row>
    <row r="84197" spans="1:3" x14ac:dyDescent="0.2">
      <c r="A84197" t="s">
        <v>27</v>
      </c>
      <c r="B84197" s="1">
        <v>45692</v>
      </c>
      <c r="C84197">
        <v>16.670000000000002</v>
      </c>
    </row>
    <row r="84198" spans="1:3" x14ac:dyDescent="0.2">
      <c r="A84198" t="s">
        <v>27</v>
      </c>
      <c r="B84198" s="1">
        <v>45692</v>
      </c>
      <c r="C84198">
        <v>92.67</v>
      </c>
    </row>
    <row r="84199" spans="1:3" x14ac:dyDescent="0.2">
      <c r="A84199" t="s">
        <v>27</v>
      </c>
      <c r="B84199" s="1">
        <v>45692</v>
      </c>
      <c r="C84199">
        <v>39.340000000000003</v>
      </c>
    </row>
    <row r="84200" spans="1:3" x14ac:dyDescent="0.2">
      <c r="A84200" t="s">
        <v>122</v>
      </c>
      <c r="B84200" s="1">
        <v>45692</v>
      </c>
      <c r="C84200">
        <v>710.01</v>
      </c>
    </row>
    <row r="84201" spans="1:3" x14ac:dyDescent="0.2">
      <c r="A84201" t="s">
        <v>877</v>
      </c>
      <c r="B84201" s="1">
        <v>45692</v>
      </c>
      <c r="C84201">
        <v>59.9</v>
      </c>
    </row>
    <row r="84202" spans="1:3" x14ac:dyDescent="0.2">
      <c r="A84202" t="s">
        <v>359</v>
      </c>
      <c r="B84202" s="1">
        <v>45692</v>
      </c>
      <c r="C84202">
        <v>54.7</v>
      </c>
    </row>
    <row r="84203" spans="1:3" x14ac:dyDescent="0.2">
      <c r="A84203" t="s">
        <v>878</v>
      </c>
      <c r="B84203" s="1">
        <v>45692</v>
      </c>
      <c r="C84203">
        <v>48.45</v>
      </c>
    </row>
    <row r="84204" spans="1:3" x14ac:dyDescent="0.2">
      <c r="A84204" t="s">
        <v>879</v>
      </c>
      <c r="B84204" s="1">
        <v>45692</v>
      </c>
      <c r="C84204">
        <v>56.9</v>
      </c>
    </row>
    <row r="84205" spans="1:3" x14ac:dyDescent="0.2">
      <c r="A84205" t="s">
        <v>27</v>
      </c>
      <c r="B84205" s="1">
        <v>45692</v>
      </c>
      <c r="C84205">
        <v>32.67</v>
      </c>
    </row>
    <row r="84206" spans="1:3" x14ac:dyDescent="0.2">
      <c r="A84206" t="s">
        <v>880</v>
      </c>
      <c r="B84206" s="1">
        <v>45692</v>
      </c>
      <c r="C84206">
        <v>54.9</v>
      </c>
    </row>
    <row r="84207" spans="1:3" x14ac:dyDescent="0.2">
      <c r="A84207" t="s">
        <v>881</v>
      </c>
      <c r="B84207" s="1">
        <v>45692</v>
      </c>
      <c r="C84207">
        <v>54.9</v>
      </c>
    </row>
    <row r="84208" spans="1:3" x14ac:dyDescent="0.2">
      <c r="A84208" t="s">
        <v>882</v>
      </c>
      <c r="B84208" s="1">
        <v>45692</v>
      </c>
      <c r="C84208">
        <v>54.9</v>
      </c>
    </row>
    <row r="84209" spans="1:3" x14ac:dyDescent="0.2">
      <c r="A84209" t="s">
        <v>883</v>
      </c>
      <c r="B84209" s="1">
        <v>45692</v>
      </c>
      <c r="C84209">
        <v>64.900000000000006</v>
      </c>
    </row>
    <row r="84210" spans="1:3" x14ac:dyDescent="0.2">
      <c r="A84210" t="s">
        <v>884</v>
      </c>
      <c r="B84210" s="1">
        <v>45692</v>
      </c>
      <c r="C84210">
        <v>43.9</v>
      </c>
    </row>
    <row r="84211" spans="1:3" x14ac:dyDescent="0.2">
      <c r="A84211" t="s">
        <v>12</v>
      </c>
      <c r="B84211" s="1">
        <v>45692</v>
      </c>
      <c r="C84211">
        <v>370.25</v>
      </c>
    </row>
    <row r="84212" spans="1:3" x14ac:dyDescent="0.2">
      <c r="A84212" t="s">
        <v>885</v>
      </c>
      <c r="B84212" s="1">
        <v>45692</v>
      </c>
      <c r="C84212">
        <v>121.4</v>
      </c>
    </row>
    <row r="84213" spans="1:3" x14ac:dyDescent="0.2">
      <c r="A84213" t="s">
        <v>886</v>
      </c>
      <c r="B84213" s="1">
        <v>45692</v>
      </c>
      <c r="C84213">
        <v>42.61</v>
      </c>
    </row>
    <row r="84214" spans="1:3" x14ac:dyDescent="0.2">
      <c r="A84214" t="s">
        <v>887</v>
      </c>
      <c r="B84214" s="1">
        <v>45692</v>
      </c>
      <c r="C84214">
        <v>338.49</v>
      </c>
    </row>
    <row r="84215" spans="1:3" x14ac:dyDescent="0.2">
      <c r="A84215" t="s">
        <v>888</v>
      </c>
      <c r="B84215" s="1">
        <v>45692</v>
      </c>
      <c r="C84215">
        <v>113.86</v>
      </c>
    </row>
    <row r="84216" spans="1:3" x14ac:dyDescent="0.2">
      <c r="A84216" t="s">
        <v>889</v>
      </c>
      <c r="B84216" s="1">
        <v>45692</v>
      </c>
      <c r="C84216">
        <v>108</v>
      </c>
    </row>
    <row r="84217" spans="1:3" x14ac:dyDescent="0.2">
      <c r="A84217" t="s">
        <v>890</v>
      </c>
      <c r="B84217" s="1">
        <v>45692</v>
      </c>
      <c r="C84217">
        <v>37.450000000000003</v>
      </c>
    </row>
    <row r="84218" spans="1:3" x14ac:dyDescent="0.2">
      <c r="A84218" t="s">
        <v>891</v>
      </c>
      <c r="B84218" s="1">
        <v>45692</v>
      </c>
      <c r="C84218">
        <v>95.85</v>
      </c>
    </row>
    <row r="84219" spans="1:3" x14ac:dyDescent="0.2">
      <c r="A84219" t="s">
        <v>12</v>
      </c>
      <c r="B84219" s="1">
        <v>45692</v>
      </c>
      <c r="C84219">
        <v>496.2</v>
      </c>
    </row>
    <row r="84220" spans="1:3" x14ac:dyDescent="0.2">
      <c r="A84220" t="s">
        <v>892</v>
      </c>
      <c r="B84220" s="1">
        <v>45692</v>
      </c>
      <c r="C84220">
        <v>19.45</v>
      </c>
    </row>
    <row r="84221" spans="1:3" x14ac:dyDescent="0.2">
      <c r="A84221" t="s">
        <v>893</v>
      </c>
      <c r="B84221" s="1">
        <v>45692</v>
      </c>
      <c r="C84221">
        <v>509.16</v>
      </c>
    </row>
    <row r="84222" spans="1:3" x14ac:dyDescent="0.2">
      <c r="A84222" t="s">
        <v>894</v>
      </c>
      <c r="B84222" s="1">
        <v>45692</v>
      </c>
      <c r="C84222">
        <v>72</v>
      </c>
    </row>
    <row r="84223" spans="1:3" x14ac:dyDescent="0.2">
      <c r="A84223" t="s">
        <v>895</v>
      </c>
      <c r="B84223" s="1">
        <v>45692</v>
      </c>
      <c r="C84223">
        <v>44.45</v>
      </c>
    </row>
    <row r="84224" spans="1:3" x14ac:dyDescent="0.2">
      <c r="A84224" t="s">
        <v>896</v>
      </c>
      <c r="B84224" s="1">
        <v>45692</v>
      </c>
      <c r="C84224">
        <v>53.4</v>
      </c>
    </row>
    <row r="84225" spans="1:3" x14ac:dyDescent="0.2">
      <c r="A84225" t="s">
        <v>897</v>
      </c>
      <c r="B84225" s="1">
        <v>45692</v>
      </c>
      <c r="C84225">
        <v>44.45</v>
      </c>
    </row>
    <row r="84226" spans="1:3" x14ac:dyDescent="0.2">
      <c r="A84226" t="s">
        <v>898</v>
      </c>
      <c r="B84226" s="1">
        <v>45692</v>
      </c>
      <c r="C84226">
        <v>57.35</v>
      </c>
    </row>
    <row r="84227" spans="1:3" x14ac:dyDescent="0.2">
      <c r="A84227" t="s">
        <v>899</v>
      </c>
      <c r="B84227" s="1">
        <v>45692</v>
      </c>
      <c r="C84227">
        <v>47.45</v>
      </c>
    </row>
    <row r="84228" spans="1:3" x14ac:dyDescent="0.2">
      <c r="A84228" t="s">
        <v>148</v>
      </c>
      <c r="B84228" s="1">
        <v>45692</v>
      </c>
      <c r="C84228">
        <v>631.96</v>
      </c>
    </row>
    <row r="84229" spans="1:3" x14ac:dyDescent="0.2">
      <c r="A84229" t="s">
        <v>900</v>
      </c>
      <c r="B84229" s="1">
        <v>45692</v>
      </c>
      <c r="C84229">
        <v>151.08000000000001</v>
      </c>
    </row>
    <row r="84230" spans="1:3" x14ac:dyDescent="0.2">
      <c r="A84230" t="s">
        <v>666</v>
      </c>
      <c r="B84230" s="1">
        <v>45692</v>
      </c>
      <c r="C84230">
        <v>421.89</v>
      </c>
    </row>
    <row r="84231" spans="1:3" x14ac:dyDescent="0.2">
      <c r="A84231" t="s">
        <v>248</v>
      </c>
      <c r="B84231" s="1">
        <v>45692</v>
      </c>
      <c r="C84231">
        <v>414</v>
      </c>
    </row>
    <row r="84232" spans="1:3" x14ac:dyDescent="0.2">
      <c r="A84232" t="s">
        <v>901</v>
      </c>
      <c r="B84232" s="1">
        <v>45692</v>
      </c>
      <c r="C84232">
        <v>164.1</v>
      </c>
    </row>
    <row r="84233" spans="1:3" x14ac:dyDescent="0.2">
      <c r="A84233" t="s">
        <v>902</v>
      </c>
      <c r="B84233" s="1">
        <v>45692</v>
      </c>
      <c r="C84233">
        <v>239.75</v>
      </c>
    </row>
    <row r="84234" spans="1:3" x14ac:dyDescent="0.2">
      <c r="A84234" t="s">
        <v>903</v>
      </c>
      <c r="B84234" s="1">
        <v>45692</v>
      </c>
      <c r="C84234">
        <v>89.85</v>
      </c>
    </row>
    <row r="84235" spans="1:3" x14ac:dyDescent="0.2">
      <c r="A84235" t="s">
        <v>46</v>
      </c>
      <c r="B84235" s="1">
        <v>45692</v>
      </c>
      <c r="C84235">
        <v>341.22</v>
      </c>
    </row>
    <row r="84236" spans="1:3" x14ac:dyDescent="0.2">
      <c r="A84236" t="s">
        <v>904</v>
      </c>
      <c r="B84236" s="1">
        <v>45692</v>
      </c>
      <c r="C84236">
        <v>320.83999999999997</v>
      </c>
    </row>
    <row r="84237" spans="1:3" x14ac:dyDescent="0.2">
      <c r="A84237" t="s">
        <v>257</v>
      </c>
      <c r="B84237" s="1">
        <v>45692</v>
      </c>
      <c r="C84237">
        <v>768.41</v>
      </c>
    </row>
    <row r="84238" spans="1:3" x14ac:dyDescent="0.2">
      <c r="A84238" t="s">
        <v>905</v>
      </c>
      <c r="B84238" s="1">
        <v>45692</v>
      </c>
      <c r="C84238">
        <v>598.5</v>
      </c>
    </row>
    <row r="84239" spans="1:3" x14ac:dyDescent="0.2">
      <c r="A84239" t="s">
        <v>346</v>
      </c>
      <c r="B84239" s="1">
        <v>45692</v>
      </c>
      <c r="C84239">
        <v>890.04</v>
      </c>
    </row>
    <row r="84240" spans="1:3" x14ac:dyDescent="0.2">
      <c r="A84240" t="s">
        <v>906</v>
      </c>
      <c r="B84240" s="1">
        <v>45692</v>
      </c>
      <c r="C84240">
        <v>324.06</v>
      </c>
    </row>
    <row r="84241" spans="1:3" x14ac:dyDescent="0.2">
      <c r="A84241" t="s">
        <v>46</v>
      </c>
      <c r="B84241" s="1">
        <v>45692</v>
      </c>
      <c r="C84241">
        <v>667.54</v>
      </c>
    </row>
    <row r="84242" spans="1:3" x14ac:dyDescent="0.2">
      <c r="A84242" t="s">
        <v>12</v>
      </c>
      <c r="B84242" s="1">
        <v>45692</v>
      </c>
      <c r="C84242">
        <v>262.48</v>
      </c>
    </row>
    <row r="84243" spans="1:3" x14ac:dyDescent="0.2">
      <c r="A84243" t="s">
        <v>11</v>
      </c>
      <c r="B84243" s="1">
        <v>45692</v>
      </c>
      <c r="C84243">
        <v>689.16</v>
      </c>
    </row>
    <row r="84244" spans="1:3" x14ac:dyDescent="0.2">
      <c r="A84244" t="s">
        <v>31</v>
      </c>
      <c r="B84244" s="1">
        <v>45692</v>
      </c>
      <c r="C84244">
        <v>2347.71</v>
      </c>
    </row>
    <row r="84245" spans="1:3" x14ac:dyDescent="0.2">
      <c r="A84245" t="s">
        <v>236</v>
      </c>
      <c r="B84245" s="1">
        <v>45693</v>
      </c>
      <c r="C84245">
        <v>74.97</v>
      </c>
    </row>
    <row r="84246" spans="1:3" x14ac:dyDescent="0.2">
      <c r="A84246" t="s">
        <v>236</v>
      </c>
      <c r="B84246" s="1">
        <v>45693</v>
      </c>
      <c r="C84246">
        <v>74.97</v>
      </c>
    </row>
    <row r="84247" spans="1:3" x14ac:dyDescent="0.2">
      <c r="A84247" t="s">
        <v>236</v>
      </c>
      <c r="B84247" s="1">
        <v>45693</v>
      </c>
      <c r="C84247">
        <v>74.97</v>
      </c>
    </row>
    <row r="84248" spans="1:3" x14ac:dyDescent="0.2">
      <c r="A84248" t="s">
        <v>46</v>
      </c>
      <c r="B84248" s="1">
        <v>45693</v>
      </c>
      <c r="C84248">
        <v>171</v>
      </c>
    </row>
    <row r="84249" spans="1:3" x14ac:dyDescent="0.2">
      <c r="A84249" t="s">
        <v>26</v>
      </c>
      <c r="B84249" s="1">
        <v>45693</v>
      </c>
      <c r="C84249">
        <v>79.400000000000006</v>
      </c>
    </row>
    <row r="84250" spans="1:3" x14ac:dyDescent="0.2">
      <c r="A84250" t="s">
        <v>846</v>
      </c>
      <c r="B84250" s="1">
        <v>45693</v>
      </c>
      <c r="C84250">
        <v>54.95</v>
      </c>
    </row>
    <row r="84251" spans="1:3" x14ac:dyDescent="0.2">
      <c r="A84251" t="s">
        <v>25</v>
      </c>
      <c r="B84251" s="1">
        <v>45693</v>
      </c>
      <c r="C84251">
        <v>41.4</v>
      </c>
    </row>
    <row r="84252" spans="1:3" x14ac:dyDescent="0.2">
      <c r="A84252" t="s">
        <v>27</v>
      </c>
      <c r="B84252" s="1">
        <v>45693</v>
      </c>
      <c r="C84252">
        <v>86</v>
      </c>
    </row>
    <row r="84253" spans="1:3" x14ac:dyDescent="0.2">
      <c r="A84253" t="s">
        <v>26</v>
      </c>
      <c r="B84253" s="1">
        <v>45693</v>
      </c>
      <c r="C84253">
        <v>46.45</v>
      </c>
    </row>
    <row r="84254" spans="1:3" x14ac:dyDescent="0.2">
      <c r="A84254" t="s">
        <v>26</v>
      </c>
      <c r="B84254" s="1">
        <v>45693</v>
      </c>
      <c r="C84254">
        <v>64.45</v>
      </c>
    </row>
    <row r="84255" spans="1:3" x14ac:dyDescent="0.2">
      <c r="A84255" t="s">
        <v>25</v>
      </c>
      <c r="B84255" s="1">
        <v>45693</v>
      </c>
      <c r="C84255">
        <v>59.45</v>
      </c>
    </row>
    <row r="84256" spans="1:3" x14ac:dyDescent="0.2">
      <c r="A84256" t="s">
        <v>25</v>
      </c>
      <c r="B84256" s="1">
        <v>45693</v>
      </c>
      <c r="C84256">
        <v>56.4</v>
      </c>
    </row>
    <row r="84257" spans="1:3" x14ac:dyDescent="0.2">
      <c r="A84257" t="s">
        <v>25</v>
      </c>
      <c r="B84257" s="1">
        <v>45693</v>
      </c>
      <c r="C84257">
        <v>22.45</v>
      </c>
    </row>
    <row r="84258" spans="1:3" x14ac:dyDescent="0.2">
      <c r="A84258" t="s">
        <v>25</v>
      </c>
      <c r="B84258" s="1">
        <v>45693</v>
      </c>
      <c r="C84258">
        <v>97.45</v>
      </c>
    </row>
    <row r="84259" spans="1:3" x14ac:dyDescent="0.2">
      <c r="A84259" t="s">
        <v>847</v>
      </c>
      <c r="B84259" s="1">
        <v>45693</v>
      </c>
      <c r="C84259">
        <v>63.9</v>
      </c>
    </row>
    <row r="84260" spans="1:3" x14ac:dyDescent="0.2">
      <c r="A84260" t="s">
        <v>392</v>
      </c>
      <c r="B84260" s="1">
        <v>45693</v>
      </c>
      <c r="C84260">
        <v>128.65</v>
      </c>
    </row>
    <row r="84261" spans="1:3" x14ac:dyDescent="0.2">
      <c r="A84261" t="s">
        <v>848</v>
      </c>
      <c r="B84261" s="1">
        <v>45693</v>
      </c>
      <c r="C84261">
        <v>54.9</v>
      </c>
    </row>
    <row r="84262" spans="1:3" x14ac:dyDescent="0.2">
      <c r="A84262" t="s">
        <v>12</v>
      </c>
      <c r="B84262" s="1">
        <v>45693</v>
      </c>
      <c r="C84262">
        <v>283.88</v>
      </c>
    </row>
    <row r="84263" spans="1:3" x14ac:dyDescent="0.2">
      <c r="A84263" t="s">
        <v>64</v>
      </c>
      <c r="B84263" s="1">
        <v>45693</v>
      </c>
      <c r="C84263">
        <v>947.5</v>
      </c>
    </row>
    <row r="84264" spans="1:3" x14ac:dyDescent="0.2">
      <c r="A84264" t="s">
        <v>849</v>
      </c>
      <c r="B84264" s="1">
        <v>45693</v>
      </c>
      <c r="C84264">
        <v>283.02</v>
      </c>
    </row>
    <row r="84265" spans="1:3" x14ac:dyDescent="0.2">
      <c r="A84265" t="s">
        <v>850</v>
      </c>
      <c r="B84265" s="1">
        <v>45693</v>
      </c>
      <c r="C84265">
        <v>527.42999999999995</v>
      </c>
    </row>
    <row r="84266" spans="1:3" x14ac:dyDescent="0.2">
      <c r="A84266" t="s">
        <v>851</v>
      </c>
      <c r="B84266" s="1">
        <v>45693</v>
      </c>
      <c r="C84266">
        <v>234.95</v>
      </c>
    </row>
    <row r="84267" spans="1:3" x14ac:dyDescent="0.2">
      <c r="A84267" t="s">
        <v>852</v>
      </c>
      <c r="B84267" s="1">
        <v>45693</v>
      </c>
      <c r="C84267">
        <v>69</v>
      </c>
    </row>
    <row r="84268" spans="1:3" x14ac:dyDescent="0.2">
      <c r="A84268" t="s">
        <v>853</v>
      </c>
      <c r="B84268" s="1">
        <v>45693</v>
      </c>
      <c r="C84268">
        <v>27.45</v>
      </c>
    </row>
    <row r="84269" spans="1:3" x14ac:dyDescent="0.2">
      <c r="A84269" t="s">
        <v>854</v>
      </c>
      <c r="B84269" s="1">
        <v>45693</v>
      </c>
      <c r="C84269">
        <v>108.9</v>
      </c>
    </row>
    <row r="84270" spans="1:3" x14ac:dyDescent="0.2">
      <c r="A84270" t="s">
        <v>855</v>
      </c>
      <c r="B84270" s="1">
        <v>45693</v>
      </c>
      <c r="C84270">
        <v>12.9</v>
      </c>
    </row>
    <row r="84271" spans="1:3" x14ac:dyDescent="0.2">
      <c r="A84271" t="s">
        <v>856</v>
      </c>
      <c r="B84271" s="1">
        <v>45693</v>
      </c>
      <c r="C84271">
        <v>260.89999999999998</v>
      </c>
    </row>
    <row r="84272" spans="1:3" x14ac:dyDescent="0.2">
      <c r="A84272" t="s">
        <v>857</v>
      </c>
      <c r="B84272" s="1">
        <v>45693</v>
      </c>
      <c r="C84272">
        <v>104.85</v>
      </c>
    </row>
    <row r="84273" spans="1:3" x14ac:dyDescent="0.2">
      <c r="A84273" t="s">
        <v>858</v>
      </c>
      <c r="B84273" s="1">
        <v>45693</v>
      </c>
      <c r="C84273">
        <v>36.85</v>
      </c>
    </row>
    <row r="84274" spans="1:3" x14ac:dyDescent="0.2">
      <c r="A84274" t="s">
        <v>859</v>
      </c>
      <c r="B84274" s="1">
        <v>45693</v>
      </c>
      <c r="C84274">
        <v>114.65</v>
      </c>
    </row>
    <row r="84275" spans="1:3" x14ac:dyDescent="0.2">
      <c r="A84275" t="s">
        <v>860</v>
      </c>
      <c r="B84275" s="1">
        <v>45693</v>
      </c>
      <c r="C84275">
        <v>141.9</v>
      </c>
    </row>
    <row r="84276" spans="1:3" x14ac:dyDescent="0.2">
      <c r="A84276" t="s">
        <v>861</v>
      </c>
      <c r="B84276" s="1">
        <v>45693</v>
      </c>
      <c r="C84276">
        <v>90.9</v>
      </c>
    </row>
    <row r="84277" spans="1:3" x14ac:dyDescent="0.2">
      <c r="A84277" t="s">
        <v>862</v>
      </c>
      <c r="B84277" s="1">
        <v>45693</v>
      </c>
      <c r="C84277">
        <v>94.85</v>
      </c>
    </row>
    <row r="84278" spans="1:3" x14ac:dyDescent="0.2">
      <c r="A84278" t="s">
        <v>27</v>
      </c>
      <c r="B84278" s="1">
        <v>45693</v>
      </c>
      <c r="C84278">
        <v>13.3</v>
      </c>
    </row>
    <row r="84279" spans="1:3" x14ac:dyDescent="0.2">
      <c r="A84279" t="s">
        <v>27</v>
      </c>
      <c r="B84279" s="1">
        <v>45693</v>
      </c>
      <c r="C84279">
        <v>32.67</v>
      </c>
    </row>
    <row r="84280" spans="1:3" x14ac:dyDescent="0.2">
      <c r="A84280" t="s">
        <v>863</v>
      </c>
      <c r="B84280" s="1">
        <v>45693</v>
      </c>
      <c r="C84280">
        <v>203.45</v>
      </c>
    </row>
    <row r="84281" spans="1:3" x14ac:dyDescent="0.2">
      <c r="A84281" t="s">
        <v>702</v>
      </c>
      <c r="B84281" s="1">
        <v>45694</v>
      </c>
      <c r="C84281">
        <v>154.19999999999999</v>
      </c>
    </row>
    <row r="84282" spans="1:3" x14ac:dyDescent="0.2">
      <c r="A84282" t="s">
        <v>828</v>
      </c>
      <c r="B84282" s="1">
        <v>45694</v>
      </c>
      <c r="C84282">
        <v>42.95</v>
      </c>
    </row>
    <row r="84283" spans="1:3" x14ac:dyDescent="0.2">
      <c r="A84283" t="s">
        <v>148</v>
      </c>
      <c r="B84283" s="1">
        <v>45694</v>
      </c>
      <c r="C84283">
        <v>90.35</v>
      </c>
    </row>
    <row r="84284" spans="1:3" x14ac:dyDescent="0.2">
      <c r="A84284" t="s">
        <v>119</v>
      </c>
      <c r="B84284" s="1">
        <v>45694</v>
      </c>
      <c r="C84284">
        <v>425.47</v>
      </c>
    </row>
    <row r="84285" spans="1:3" x14ac:dyDescent="0.2">
      <c r="A84285" t="s">
        <v>46</v>
      </c>
      <c r="B84285" s="1">
        <v>45694</v>
      </c>
      <c r="C84285">
        <v>720.4</v>
      </c>
    </row>
    <row r="84286" spans="1:3" x14ac:dyDescent="0.2">
      <c r="A84286" t="s">
        <v>46</v>
      </c>
      <c r="B84286" s="1">
        <v>45694</v>
      </c>
      <c r="C84286">
        <v>81.97</v>
      </c>
    </row>
    <row r="84287" spans="1:3" x14ac:dyDescent="0.2">
      <c r="A84287" t="s">
        <v>543</v>
      </c>
      <c r="B84287" s="1">
        <v>45694</v>
      </c>
      <c r="C84287">
        <v>85.65</v>
      </c>
    </row>
    <row r="84288" spans="1:3" x14ac:dyDescent="0.2">
      <c r="A84288" t="s">
        <v>829</v>
      </c>
      <c r="B84288" s="1">
        <v>45694</v>
      </c>
      <c r="C84288">
        <v>48.4</v>
      </c>
    </row>
    <row r="84289" spans="1:3" x14ac:dyDescent="0.2">
      <c r="A84289" t="s">
        <v>830</v>
      </c>
      <c r="B84289" s="1">
        <v>45694</v>
      </c>
      <c r="C84289">
        <v>54.9</v>
      </c>
    </row>
    <row r="84290" spans="1:3" x14ac:dyDescent="0.2">
      <c r="A84290" t="s">
        <v>831</v>
      </c>
      <c r="B84290" s="1">
        <v>45694</v>
      </c>
      <c r="C84290">
        <v>750</v>
      </c>
    </row>
    <row r="84291" spans="1:3" x14ac:dyDescent="0.2">
      <c r="A84291" t="s">
        <v>27</v>
      </c>
      <c r="B84291" s="1">
        <v>45694</v>
      </c>
      <c r="C84291">
        <v>19.97</v>
      </c>
    </row>
    <row r="84292" spans="1:3" x14ac:dyDescent="0.2">
      <c r="A84292" t="s">
        <v>27</v>
      </c>
      <c r="B84292" s="1">
        <v>45694</v>
      </c>
      <c r="C84292">
        <v>26</v>
      </c>
    </row>
    <row r="84293" spans="1:3" x14ac:dyDescent="0.2">
      <c r="A84293" t="s">
        <v>27</v>
      </c>
      <c r="B84293" s="1">
        <v>45694</v>
      </c>
      <c r="C84293">
        <v>26</v>
      </c>
    </row>
    <row r="84294" spans="1:3" x14ac:dyDescent="0.2">
      <c r="A84294" t="s">
        <v>27</v>
      </c>
      <c r="B84294" s="1">
        <v>45694</v>
      </c>
      <c r="C84294">
        <v>26</v>
      </c>
    </row>
    <row r="84295" spans="1:3" x14ac:dyDescent="0.2">
      <c r="A84295" t="s">
        <v>27</v>
      </c>
      <c r="B84295" s="1">
        <v>45694</v>
      </c>
      <c r="C84295">
        <v>92.67</v>
      </c>
    </row>
    <row r="84296" spans="1:3" x14ac:dyDescent="0.2">
      <c r="A84296" t="s">
        <v>27</v>
      </c>
      <c r="B84296" s="1">
        <v>45694</v>
      </c>
      <c r="C84296">
        <v>26</v>
      </c>
    </row>
    <row r="84297" spans="1:3" x14ac:dyDescent="0.2">
      <c r="A84297" t="s">
        <v>27</v>
      </c>
      <c r="B84297" s="1">
        <v>45694</v>
      </c>
      <c r="C84297">
        <v>46</v>
      </c>
    </row>
    <row r="84298" spans="1:3" x14ac:dyDescent="0.2">
      <c r="A84298" t="s">
        <v>832</v>
      </c>
      <c r="B84298" s="1">
        <v>45694</v>
      </c>
      <c r="C84298">
        <v>250</v>
      </c>
    </row>
    <row r="84299" spans="1:3" x14ac:dyDescent="0.2">
      <c r="A84299" t="s">
        <v>833</v>
      </c>
      <c r="B84299" s="1">
        <v>45694</v>
      </c>
      <c r="C84299">
        <v>89</v>
      </c>
    </row>
    <row r="84300" spans="1:3" x14ac:dyDescent="0.2">
      <c r="A84300" t="s">
        <v>834</v>
      </c>
      <c r="B84300" s="1">
        <v>45694</v>
      </c>
      <c r="C84300">
        <v>58.9</v>
      </c>
    </row>
    <row r="84301" spans="1:3" x14ac:dyDescent="0.2">
      <c r="A84301" t="s">
        <v>835</v>
      </c>
      <c r="B84301" s="1">
        <v>45694</v>
      </c>
      <c r="C84301">
        <v>37.450000000000003</v>
      </c>
    </row>
    <row r="84302" spans="1:3" x14ac:dyDescent="0.2">
      <c r="A84302" t="s">
        <v>79</v>
      </c>
      <c r="B84302" s="1">
        <v>45694</v>
      </c>
      <c r="C84302">
        <v>37.93</v>
      </c>
    </row>
    <row r="84303" spans="1:3" x14ac:dyDescent="0.2">
      <c r="A84303" t="s">
        <v>25</v>
      </c>
      <c r="B84303" s="1">
        <v>45694</v>
      </c>
      <c r="C84303">
        <v>22.45</v>
      </c>
    </row>
    <row r="84304" spans="1:3" x14ac:dyDescent="0.2">
      <c r="A84304" t="s">
        <v>836</v>
      </c>
      <c r="B84304" s="1">
        <v>45694</v>
      </c>
      <c r="C84304">
        <v>72.900000000000006</v>
      </c>
    </row>
    <row r="84305" spans="1:3" x14ac:dyDescent="0.2">
      <c r="A84305" t="s">
        <v>831</v>
      </c>
      <c r="B84305" s="1">
        <v>45694</v>
      </c>
      <c r="C84305">
        <v>724.92</v>
      </c>
    </row>
    <row r="84306" spans="1:3" x14ac:dyDescent="0.2">
      <c r="A84306" t="s">
        <v>4</v>
      </c>
      <c r="B84306" s="1">
        <v>45694</v>
      </c>
      <c r="C84306">
        <v>638.01</v>
      </c>
    </row>
    <row r="84307" spans="1:3" x14ac:dyDescent="0.2">
      <c r="A84307" t="s">
        <v>25</v>
      </c>
      <c r="B84307" s="1">
        <v>45694</v>
      </c>
      <c r="C84307">
        <v>284.5</v>
      </c>
    </row>
    <row r="84308" spans="1:3" x14ac:dyDescent="0.2">
      <c r="A84308" t="s">
        <v>837</v>
      </c>
      <c r="B84308" s="1">
        <v>45694</v>
      </c>
      <c r="C84308">
        <v>50.26</v>
      </c>
    </row>
    <row r="84309" spans="1:3" x14ac:dyDescent="0.2">
      <c r="A84309" t="s">
        <v>229</v>
      </c>
      <c r="B84309" s="1">
        <v>45694</v>
      </c>
      <c r="C84309">
        <v>80.930000000000007</v>
      </c>
    </row>
    <row r="84310" spans="1:3" x14ac:dyDescent="0.2">
      <c r="A84310" t="s">
        <v>559</v>
      </c>
      <c r="B84310" s="1">
        <v>45694</v>
      </c>
      <c r="C84310">
        <v>87.2</v>
      </c>
    </row>
    <row r="84311" spans="1:3" x14ac:dyDescent="0.2">
      <c r="A84311" t="s">
        <v>838</v>
      </c>
      <c r="B84311" s="1">
        <v>45694</v>
      </c>
      <c r="C84311">
        <v>118.4</v>
      </c>
    </row>
    <row r="84312" spans="1:3" x14ac:dyDescent="0.2">
      <c r="A84312" t="s">
        <v>839</v>
      </c>
      <c r="B84312" s="1">
        <v>45694</v>
      </c>
      <c r="C84312">
        <v>55.95</v>
      </c>
    </row>
    <row r="84313" spans="1:3" x14ac:dyDescent="0.2">
      <c r="A84313" t="s">
        <v>840</v>
      </c>
      <c r="B84313" s="1">
        <v>45694</v>
      </c>
      <c r="C84313">
        <v>60.65</v>
      </c>
    </row>
    <row r="84314" spans="1:3" x14ac:dyDescent="0.2">
      <c r="A84314" t="s">
        <v>841</v>
      </c>
      <c r="B84314" s="1">
        <v>45694</v>
      </c>
      <c r="C84314">
        <v>63.9</v>
      </c>
    </row>
    <row r="84315" spans="1:3" x14ac:dyDescent="0.2">
      <c r="A84315" t="s">
        <v>842</v>
      </c>
      <c r="B84315" s="1">
        <v>45694</v>
      </c>
      <c r="C84315">
        <v>60.65</v>
      </c>
    </row>
    <row r="84316" spans="1:3" x14ac:dyDescent="0.2">
      <c r="A84316" t="s">
        <v>843</v>
      </c>
      <c r="B84316" s="1">
        <v>45694</v>
      </c>
      <c r="C84316">
        <v>63.9</v>
      </c>
    </row>
    <row r="84317" spans="1:3" x14ac:dyDescent="0.2">
      <c r="A84317" t="s">
        <v>844</v>
      </c>
      <c r="B84317" s="1">
        <v>45694</v>
      </c>
      <c r="C84317">
        <v>53.9</v>
      </c>
    </row>
    <row r="84318" spans="1:3" x14ac:dyDescent="0.2">
      <c r="A84318" t="s">
        <v>826</v>
      </c>
      <c r="B84318" s="1">
        <v>45694</v>
      </c>
      <c r="C84318">
        <v>54.9</v>
      </c>
    </row>
    <row r="84319" spans="1:3" x14ac:dyDescent="0.2">
      <c r="A84319" t="s">
        <v>845</v>
      </c>
      <c r="B84319" s="1">
        <v>45694</v>
      </c>
      <c r="C84319">
        <v>10.95</v>
      </c>
    </row>
    <row r="84320" spans="1:3" x14ac:dyDescent="0.2">
      <c r="A84320" t="s">
        <v>13</v>
      </c>
      <c r="B84320" s="1">
        <v>45694</v>
      </c>
      <c r="C84320">
        <v>19.579999999999998</v>
      </c>
    </row>
    <row r="84321" spans="1:3" x14ac:dyDescent="0.2">
      <c r="A84321" t="s">
        <v>46</v>
      </c>
      <c r="B84321" s="1">
        <v>45694</v>
      </c>
      <c r="C84321">
        <v>660.24</v>
      </c>
    </row>
    <row r="84322" spans="1:3" x14ac:dyDescent="0.2">
      <c r="A84322" t="s">
        <v>27</v>
      </c>
      <c r="B84322" s="1">
        <v>45694</v>
      </c>
      <c r="C84322">
        <v>59.34</v>
      </c>
    </row>
    <row r="84323" spans="1:3" x14ac:dyDescent="0.2">
      <c r="A84323" t="s">
        <v>27</v>
      </c>
      <c r="B84323" s="1">
        <v>45694</v>
      </c>
      <c r="C84323">
        <v>30</v>
      </c>
    </row>
    <row r="84324" spans="1:3" x14ac:dyDescent="0.2">
      <c r="A84324" t="s">
        <v>27</v>
      </c>
      <c r="B84324" s="1">
        <v>45694</v>
      </c>
      <c r="C84324">
        <v>26.64</v>
      </c>
    </row>
    <row r="84325" spans="1:3" x14ac:dyDescent="0.2">
      <c r="A84325" t="s">
        <v>27</v>
      </c>
      <c r="B84325" s="1">
        <v>45694</v>
      </c>
      <c r="C84325">
        <v>26</v>
      </c>
    </row>
    <row r="84326" spans="1:3" x14ac:dyDescent="0.2">
      <c r="A84326" t="s">
        <v>27</v>
      </c>
      <c r="B84326" s="1">
        <v>45694</v>
      </c>
      <c r="C84326">
        <v>32.67</v>
      </c>
    </row>
    <row r="84327" spans="1:3" x14ac:dyDescent="0.2">
      <c r="A84327" t="s">
        <v>27</v>
      </c>
      <c r="B84327" s="1">
        <v>45694</v>
      </c>
      <c r="C84327">
        <v>39.340000000000003</v>
      </c>
    </row>
    <row r="84328" spans="1:3" x14ac:dyDescent="0.2">
      <c r="A84328" t="s">
        <v>26</v>
      </c>
      <c r="B84328" s="1">
        <v>45694</v>
      </c>
      <c r="C84328">
        <v>20.45</v>
      </c>
    </row>
    <row r="84329" spans="1:3" x14ac:dyDescent="0.2">
      <c r="A84329" t="s">
        <v>26</v>
      </c>
      <c r="B84329" s="1">
        <v>45694</v>
      </c>
      <c r="C84329">
        <v>16.25</v>
      </c>
    </row>
    <row r="84330" spans="1:3" x14ac:dyDescent="0.2">
      <c r="A84330" t="s">
        <v>26</v>
      </c>
      <c r="B84330" s="1">
        <v>45694</v>
      </c>
      <c r="C84330">
        <v>84.4</v>
      </c>
    </row>
    <row r="84331" spans="1:3" x14ac:dyDescent="0.2">
      <c r="A84331" t="s">
        <v>25</v>
      </c>
      <c r="B84331" s="1">
        <v>45694</v>
      </c>
      <c r="C84331">
        <v>75.45</v>
      </c>
    </row>
    <row r="84332" spans="1:3" x14ac:dyDescent="0.2">
      <c r="A84332" t="s">
        <v>25</v>
      </c>
      <c r="B84332" s="1">
        <v>45694</v>
      </c>
      <c r="C84332">
        <v>35.4</v>
      </c>
    </row>
    <row r="84333" spans="1:3" x14ac:dyDescent="0.2">
      <c r="A84333" t="s">
        <v>25</v>
      </c>
      <c r="B84333" s="1">
        <v>45694</v>
      </c>
      <c r="C84333">
        <v>33</v>
      </c>
    </row>
    <row r="84334" spans="1:3" x14ac:dyDescent="0.2">
      <c r="A84334" t="s">
        <v>25</v>
      </c>
      <c r="B84334" s="1">
        <v>45694</v>
      </c>
      <c r="C84334">
        <v>20.45</v>
      </c>
    </row>
    <row r="84335" spans="1:3" x14ac:dyDescent="0.2">
      <c r="A84335" t="s">
        <v>12</v>
      </c>
      <c r="B84335" s="1">
        <v>45694</v>
      </c>
      <c r="C84335">
        <v>172.01</v>
      </c>
    </row>
    <row r="84336" spans="1:3" x14ac:dyDescent="0.2">
      <c r="A84336" t="s">
        <v>198</v>
      </c>
      <c r="B84336" s="1">
        <v>45694</v>
      </c>
      <c r="C84336">
        <v>1550.34</v>
      </c>
    </row>
    <row r="84337" spans="1:3" x14ac:dyDescent="0.2">
      <c r="A84337" t="s">
        <v>198</v>
      </c>
      <c r="B84337" s="1">
        <v>45694</v>
      </c>
      <c r="C84337">
        <v>2471.04</v>
      </c>
    </row>
    <row r="84338" spans="1:3" x14ac:dyDescent="0.2">
      <c r="A84338" t="s">
        <v>26</v>
      </c>
      <c r="B84338" s="1">
        <v>45695</v>
      </c>
      <c r="C84338">
        <v>13.45</v>
      </c>
    </row>
    <row r="84339" spans="1:3" x14ac:dyDescent="0.2">
      <c r="A84339" t="s">
        <v>497</v>
      </c>
      <c r="B84339" s="1">
        <v>45695</v>
      </c>
      <c r="C84339">
        <v>49.45</v>
      </c>
    </row>
    <row r="84340" spans="1:3" x14ac:dyDescent="0.2">
      <c r="A84340" t="s">
        <v>738</v>
      </c>
      <c r="B84340" s="1">
        <v>45695</v>
      </c>
      <c r="C84340">
        <v>178.1</v>
      </c>
    </row>
    <row r="84341" spans="1:3" x14ac:dyDescent="0.2">
      <c r="A84341" t="s">
        <v>804</v>
      </c>
      <c r="B84341" s="1">
        <v>45695</v>
      </c>
      <c r="C84341">
        <v>58.9</v>
      </c>
    </row>
    <row r="84342" spans="1:3" x14ac:dyDescent="0.2">
      <c r="A84342" t="s">
        <v>27</v>
      </c>
      <c r="B84342" s="1">
        <v>45695</v>
      </c>
      <c r="C84342">
        <v>26.64</v>
      </c>
    </row>
    <row r="84343" spans="1:3" x14ac:dyDescent="0.2">
      <c r="A84343" t="s">
        <v>27</v>
      </c>
      <c r="B84343" s="1">
        <v>45695</v>
      </c>
      <c r="C84343">
        <v>32.67</v>
      </c>
    </row>
    <row r="84344" spans="1:3" x14ac:dyDescent="0.2">
      <c r="A84344" t="s">
        <v>467</v>
      </c>
      <c r="B84344" s="1">
        <v>45695</v>
      </c>
      <c r="C84344">
        <v>185.51</v>
      </c>
    </row>
    <row r="84345" spans="1:3" x14ac:dyDescent="0.2">
      <c r="A84345" t="s">
        <v>27</v>
      </c>
      <c r="B84345" s="1">
        <v>45695</v>
      </c>
      <c r="C84345">
        <v>59.34</v>
      </c>
    </row>
    <row r="84346" spans="1:3" x14ac:dyDescent="0.2">
      <c r="A84346" t="s">
        <v>27</v>
      </c>
      <c r="B84346" s="1">
        <v>45695</v>
      </c>
      <c r="C84346">
        <v>29.97</v>
      </c>
    </row>
    <row r="84347" spans="1:3" x14ac:dyDescent="0.2">
      <c r="A84347" t="s">
        <v>805</v>
      </c>
      <c r="B84347" s="1">
        <v>45695</v>
      </c>
      <c r="C84347">
        <v>63.9</v>
      </c>
    </row>
    <row r="84348" spans="1:3" x14ac:dyDescent="0.2">
      <c r="A84348" t="s">
        <v>806</v>
      </c>
      <c r="B84348" s="1">
        <v>45695</v>
      </c>
      <c r="C84348">
        <v>128.85</v>
      </c>
    </row>
    <row r="84349" spans="1:3" x14ac:dyDescent="0.2">
      <c r="A84349" t="s">
        <v>25</v>
      </c>
      <c r="B84349" s="1">
        <v>45695</v>
      </c>
      <c r="C84349">
        <v>29.4</v>
      </c>
    </row>
    <row r="84350" spans="1:3" x14ac:dyDescent="0.2">
      <c r="A84350" t="s">
        <v>807</v>
      </c>
      <c r="B84350" s="1">
        <v>45695</v>
      </c>
      <c r="C84350">
        <v>469.8</v>
      </c>
    </row>
    <row r="84351" spans="1:3" x14ac:dyDescent="0.2">
      <c r="A84351" t="s">
        <v>292</v>
      </c>
      <c r="B84351" s="1">
        <v>45695</v>
      </c>
      <c r="C84351">
        <v>30.85</v>
      </c>
    </row>
    <row r="84352" spans="1:3" x14ac:dyDescent="0.2">
      <c r="A84352" t="s">
        <v>808</v>
      </c>
      <c r="B84352" s="1">
        <v>45695</v>
      </c>
      <c r="C84352">
        <v>321.08999999999997</v>
      </c>
    </row>
    <row r="84353" spans="1:3" x14ac:dyDescent="0.2">
      <c r="A84353" t="s">
        <v>79</v>
      </c>
      <c r="B84353" s="1">
        <v>45695</v>
      </c>
      <c r="C84353">
        <v>30.43</v>
      </c>
    </row>
    <row r="84354" spans="1:3" x14ac:dyDescent="0.2">
      <c r="A84354" t="s">
        <v>809</v>
      </c>
      <c r="B84354" s="1">
        <v>45695</v>
      </c>
      <c r="C84354">
        <v>87.5</v>
      </c>
    </row>
    <row r="84355" spans="1:3" x14ac:dyDescent="0.2">
      <c r="A84355" t="s">
        <v>27</v>
      </c>
      <c r="B84355" s="1">
        <v>45695</v>
      </c>
      <c r="C84355">
        <v>26.64</v>
      </c>
    </row>
    <row r="84356" spans="1:3" x14ac:dyDescent="0.2">
      <c r="A84356" t="s">
        <v>26</v>
      </c>
      <c r="B84356" s="1">
        <v>45695</v>
      </c>
      <c r="C84356">
        <v>52</v>
      </c>
    </row>
    <row r="84357" spans="1:3" x14ac:dyDescent="0.2">
      <c r="A84357" t="s">
        <v>810</v>
      </c>
      <c r="B84357" s="1">
        <v>45695</v>
      </c>
      <c r="C84357">
        <v>207.95</v>
      </c>
    </row>
    <row r="84358" spans="1:3" x14ac:dyDescent="0.2">
      <c r="A84358" t="s">
        <v>811</v>
      </c>
      <c r="B84358" s="1">
        <v>45695</v>
      </c>
      <c r="C84358">
        <v>527.84</v>
      </c>
    </row>
    <row r="84359" spans="1:3" x14ac:dyDescent="0.2">
      <c r="A84359" t="s">
        <v>3</v>
      </c>
      <c r="B84359" s="1">
        <v>45695</v>
      </c>
      <c r="C84359">
        <v>36.950000000000003</v>
      </c>
    </row>
    <row r="84360" spans="1:3" x14ac:dyDescent="0.2">
      <c r="A84360" t="s">
        <v>315</v>
      </c>
      <c r="B84360" s="1">
        <v>45695</v>
      </c>
      <c r="C84360">
        <v>606.17999999999995</v>
      </c>
    </row>
    <row r="84361" spans="1:3" x14ac:dyDescent="0.2">
      <c r="A84361" t="s">
        <v>812</v>
      </c>
      <c r="B84361" s="1">
        <v>45695</v>
      </c>
      <c r="C84361">
        <v>214.85</v>
      </c>
    </row>
    <row r="84362" spans="1:3" x14ac:dyDescent="0.2">
      <c r="A84362" t="s">
        <v>813</v>
      </c>
      <c r="B84362" s="1">
        <v>45695</v>
      </c>
      <c r="C84362">
        <v>6010.99</v>
      </c>
    </row>
    <row r="84363" spans="1:3" x14ac:dyDescent="0.2">
      <c r="A84363" t="s">
        <v>308</v>
      </c>
      <c r="B84363" s="1">
        <v>45695</v>
      </c>
      <c r="C84363">
        <v>299.18</v>
      </c>
    </row>
    <row r="84364" spans="1:3" x14ac:dyDescent="0.2">
      <c r="A84364" t="s">
        <v>119</v>
      </c>
      <c r="B84364" s="1">
        <v>45695</v>
      </c>
      <c r="C84364">
        <v>293.43</v>
      </c>
    </row>
    <row r="84365" spans="1:3" x14ac:dyDescent="0.2">
      <c r="A84365" t="s">
        <v>12</v>
      </c>
      <c r="B84365" s="1">
        <v>45695</v>
      </c>
      <c r="C84365">
        <v>447.26</v>
      </c>
    </row>
    <row r="84366" spans="1:3" x14ac:dyDescent="0.2">
      <c r="A84366" t="s">
        <v>814</v>
      </c>
      <c r="B84366" s="1">
        <v>45695</v>
      </c>
      <c r="C84366">
        <v>48.4</v>
      </c>
    </row>
    <row r="84367" spans="1:3" x14ac:dyDescent="0.2">
      <c r="A84367" t="s">
        <v>815</v>
      </c>
      <c r="B84367" s="1">
        <v>45695</v>
      </c>
      <c r="C84367">
        <v>51.9</v>
      </c>
    </row>
    <row r="84368" spans="1:3" x14ac:dyDescent="0.2">
      <c r="A84368" t="s">
        <v>816</v>
      </c>
      <c r="B84368" s="1">
        <v>45695</v>
      </c>
      <c r="C84368">
        <v>63.9</v>
      </c>
    </row>
    <row r="84369" spans="1:3" x14ac:dyDescent="0.2">
      <c r="A84369" t="s">
        <v>817</v>
      </c>
      <c r="B84369" s="1">
        <v>45695</v>
      </c>
      <c r="C84369">
        <v>67.900000000000006</v>
      </c>
    </row>
    <row r="84370" spans="1:3" x14ac:dyDescent="0.2">
      <c r="A84370" t="s">
        <v>274</v>
      </c>
      <c r="B84370" s="1">
        <v>45695</v>
      </c>
      <c r="C84370">
        <v>104.9</v>
      </c>
    </row>
    <row r="84371" spans="1:3" x14ac:dyDescent="0.2">
      <c r="A84371" t="s">
        <v>818</v>
      </c>
      <c r="B84371" s="1">
        <v>45695</v>
      </c>
      <c r="C84371">
        <v>53.9</v>
      </c>
    </row>
    <row r="84372" spans="1:3" x14ac:dyDescent="0.2">
      <c r="A84372" t="s">
        <v>819</v>
      </c>
      <c r="B84372" s="1">
        <v>45695</v>
      </c>
      <c r="C84372">
        <v>56.9</v>
      </c>
    </row>
    <row r="84373" spans="1:3" x14ac:dyDescent="0.2">
      <c r="A84373" t="s">
        <v>820</v>
      </c>
      <c r="B84373" s="1">
        <v>45695</v>
      </c>
      <c r="C84373">
        <v>56.9</v>
      </c>
    </row>
    <row r="84374" spans="1:3" x14ac:dyDescent="0.2">
      <c r="A84374" t="s">
        <v>821</v>
      </c>
      <c r="B84374" s="1">
        <v>45695</v>
      </c>
      <c r="C84374">
        <v>56.9</v>
      </c>
    </row>
    <row r="84375" spans="1:3" x14ac:dyDescent="0.2">
      <c r="A84375" t="s">
        <v>822</v>
      </c>
      <c r="B84375" s="1">
        <v>45695</v>
      </c>
      <c r="C84375">
        <v>53.9</v>
      </c>
    </row>
    <row r="84376" spans="1:3" x14ac:dyDescent="0.2">
      <c r="A84376" t="s">
        <v>823</v>
      </c>
      <c r="B84376" s="1">
        <v>45695</v>
      </c>
      <c r="C84376">
        <v>219.8</v>
      </c>
    </row>
    <row r="84377" spans="1:3" x14ac:dyDescent="0.2">
      <c r="A84377" t="s">
        <v>824</v>
      </c>
      <c r="B84377" s="1">
        <v>45695</v>
      </c>
      <c r="C84377">
        <v>108.75</v>
      </c>
    </row>
    <row r="84378" spans="1:3" x14ac:dyDescent="0.2">
      <c r="A84378" t="s">
        <v>825</v>
      </c>
      <c r="B84378" s="1">
        <v>45695</v>
      </c>
      <c r="C84378">
        <v>54.9</v>
      </c>
    </row>
    <row r="84379" spans="1:3" x14ac:dyDescent="0.2">
      <c r="A84379" t="s">
        <v>826</v>
      </c>
      <c r="B84379" s="1">
        <v>45695</v>
      </c>
      <c r="C84379">
        <v>43.9</v>
      </c>
    </row>
    <row r="84380" spans="1:3" x14ac:dyDescent="0.2">
      <c r="A84380" t="s">
        <v>167</v>
      </c>
      <c r="B84380" s="1">
        <v>45695</v>
      </c>
      <c r="C84380">
        <v>109.41</v>
      </c>
    </row>
    <row r="84381" spans="1:3" x14ac:dyDescent="0.2">
      <c r="A84381" t="s">
        <v>25</v>
      </c>
      <c r="B84381" s="1">
        <v>45695</v>
      </c>
      <c r="C84381">
        <v>65.45</v>
      </c>
    </row>
    <row r="84382" spans="1:3" x14ac:dyDescent="0.2">
      <c r="A84382" t="s">
        <v>26</v>
      </c>
      <c r="B84382" s="1">
        <v>45695</v>
      </c>
      <c r="C84382">
        <v>42.45</v>
      </c>
    </row>
    <row r="84383" spans="1:3" x14ac:dyDescent="0.2">
      <c r="A84383" t="s">
        <v>26</v>
      </c>
      <c r="B84383" s="1">
        <v>45695</v>
      </c>
      <c r="C84383">
        <v>31.45</v>
      </c>
    </row>
    <row r="84384" spans="1:3" x14ac:dyDescent="0.2">
      <c r="A84384" t="s">
        <v>26</v>
      </c>
      <c r="B84384" s="1">
        <v>45695</v>
      </c>
      <c r="C84384">
        <v>13.45</v>
      </c>
    </row>
    <row r="84385" spans="1:3" x14ac:dyDescent="0.2">
      <c r="A84385" t="s">
        <v>27</v>
      </c>
      <c r="B84385" s="1">
        <v>45695</v>
      </c>
      <c r="C84385">
        <v>46</v>
      </c>
    </row>
    <row r="84386" spans="1:3" x14ac:dyDescent="0.2">
      <c r="A84386" t="s">
        <v>27</v>
      </c>
      <c r="B84386" s="1">
        <v>45695</v>
      </c>
      <c r="C84386">
        <v>26.64</v>
      </c>
    </row>
    <row r="84387" spans="1:3" x14ac:dyDescent="0.2">
      <c r="A84387" t="s">
        <v>198</v>
      </c>
      <c r="B84387" s="1">
        <v>45695</v>
      </c>
      <c r="C84387">
        <v>304.92</v>
      </c>
    </row>
    <row r="84388" spans="1:3" x14ac:dyDescent="0.2">
      <c r="A84388" t="s">
        <v>827</v>
      </c>
      <c r="B84388" s="1">
        <v>45695</v>
      </c>
      <c r="C84388">
        <v>1347.26</v>
      </c>
    </row>
    <row r="84389" spans="1:3" x14ac:dyDescent="0.2">
      <c r="A84389" t="s">
        <v>79</v>
      </c>
      <c r="B84389" s="1">
        <v>45695</v>
      </c>
      <c r="C84389">
        <v>26.08</v>
      </c>
    </row>
    <row r="84390" spans="1:3" x14ac:dyDescent="0.2">
      <c r="A84390" t="s">
        <v>769</v>
      </c>
      <c r="B84390" s="1">
        <v>45698</v>
      </c>
      <c r="C84390">
        <v>110.75</v>
      </c>
    </row>
    <row r="84391" spans="1:3" x14ac:dyDescent="0.2">
      <c r="A84391" t="s">
        <v>770</v>
      </c>
      <c r="B84391" s="1">
        <v>45698</v>
      </c>
      <c r="C84391">
        <v>85.45</v>
      </c>
    </row>
    <row r="84392" spans="1:3" x14ac:dyDescent="0.2">
      <c r="A84392" t="s">
        <v>771</v>
      </c>
      <c r="B84392" s="1">
        <v>45698</v>
      </c>
      <c r="C84392">
        <v>65.900000000000006</v>
      </c>
    </row>
    <row r="84393" spans="1:3" x14ac:dyDescent="0.2">
      <c r="A84393" t="s">
        <v>772</v>
      </c>
      <c r="B84393" s="1">
        <v>45698</v>
      </c>
      <c r="C84393">
        <v>63.65</v>
      </c>
    </row>
    <row r="84394" spans="1:3" x14ac:dyDescent="0.2">
      <c r="A84394" t="s">
        <v>773</v>
      </c>
      <c r="B84394" s="1">
        <v>45698</v>
      </c>
      <c r="C84394">
        <v>164.85</v>
      </c>
    </row>
    <row r="84395" spans="1:3" x14ac:dyDescent="0.2">
      <c r="A84395" t="s">
        <v>352</v>
      </c>
      <c r="B84395" s="1">
        <v>45698</v>
      </c>
      <c r="C84395">
        <v>54.6</v>
      </c>
    </row>
    <row r="84396" spans="1:3" x14ac:dyDescent="0.2">
      <c r="A84396" t="s">
        <v>545</v>
      </c>
      <c r="B84396" s="1">
        <v>45698</v>
      </c>
      <c r="C84396">
        <v>54.9</v>
      </c>
    </row>
    <row r="84397" spans="1:3" x14ac:dyDescent="0.2">
      <c r="A84397" t="s">
        <v>774</v>
      </c>
      <c r="B84397" s="1">
        <v>45698</v>
      </c>
      <c r="C84397">
        <v>104.85</v>
      </c>
    </row>
    <row r="84398" spans="1:3" x14ac:dyDescent="0.2">
      <c r="A84398" t="s">
        <v>612</v>
      </c>
      <c r="B84398" s="1">
        <v>45698</v>
      </c>
      <c r="C84398">
        <v>449.57</v>
      </c>
    </row>
    <row r="84399" spans="1:3" x14ac:dyDescent="0.2">
      <c r="A84399" t="s">
        <v>79</v>
      </c>
      <c r="B84399" s="1">
        <v>45698</v>
      </c>
      <c r="C84399">
        <v>56.51</v>
      </c>
    </row>
    <row r="84400" spans="1:3" x14ac:dyDescent="0.2">
      <c r="A84400" t="s">
        <v>79</v>
      </c>
      <c r="B84400" s="1">
        <v>45698</v>
      </c>
      <c r="C84400">
        <v>37.93</v>
      </c>
    </row>
    <row r="84401" spans="1:3" x14ac:dyDescent="0.2">
      <c r="A84401" t="s">
        <v>775</v>
      </c>
      <c r="B84401" s="1">
        <v>45698</v>
      </c>
      <c r="C84401">
        <v>50.6</v>
      </c>
    </row>
    <row r="84402" spans="1:3" x14ac:dyDescent="0.2">
      <c r="A84402" t="s">
        <v>776</v>
      </c>
      <c r="B84402" s="1">
        <v>45698</v>
      </c>
      <c r="C84402">
        <v>53.9</v>
      </c>
    </row>
    <row r="84403" spans="1:3" x14ac:dyDescent="0.2">
      <c r="A84403" t="s">
        <v>777</v>
      </c>
      <c r="B84403" s="1">
        <v>45698</v>
      </c>
      <c r="C84403">
        <v>259.3</v>
      </c>
    </row>
    <row r="84404" spans="1:3" x14ac:dyDescent="0.2">
      <c r="A84404" t="s">
        <v>778</v>
      </c>
      <c r="B84404" s="1">
        <v>45698</v>
      </c>
      <c r="C84404">
        <v>89.85</v>
      </c>
    </row>
    <row r="84405" spans="1:3" x14ac:dyDescent="0.2">
      <c r="A84405" t="s">
        <v>248</v>
      </c>
      <c r="B84405" s="1">
        <v>45698</v>
      </c>
      <c r="C84405">
        <v>263.10000000000002</v>
      </c>
    </row>
    <row r="84406" spans="1:3" x14ac:dyDescent="0.2">
      <c r="A84406" t="s">
        <v>38</v>
      </c>
      <c r="B84406" s="1">
        <v>45698</v>
      </c>
      <c r="C84406">
        <v>771.04</v>
      </c>
    </row>
    <row r="84407" spans="1:3" x14ac:dyDescent="0.2">
      <c r="A84407" t="s">
        <v>12</v>
      </c>
      <c r="B84407" s="1">
        <v>45698</v>
      </c>
      <c r="C84407">
        <v>280.45999999999998</v>
      </c>
    </row>
    <row r="84408" spans="1:3" x14ac:dyDescent="0.2">
      <c r="A84408" t="s">
        <v>779</v>
      </c>
      <c r="B84408" s="1">
        <v>45698</v>
      </c>
      <c r="C84408">
        <v>235.79</v>
      </c>
    </row>
    <row r="84409" spans="1:3" x14ac:dyDescent="0.2">
      <c r="A84409" t="s">
        <v>780</v>
      </c>
      <c r="B84409" s="1">
        <v>45698</v>
      </c>
      <c r="C84409">
        <v>240.41</v>
      </c>
    </row>
    <row r="84410" spans="1:3" x14ac:dyDescent="0.2">
      <c r="A84410" t="s">
        <v>78</v>
      </c>
      <c r="B84410" s="1">
        <v>45698</v>
      </c>
      <c r="C84410">
        <v>213.31</v>
      </c>
    </row>
    <row r="84411" spans="1:3" x14ac:dyDescent="0.2">
      <c r="A84411" t="s">
        <v>12</v>
      </c>
      <c r="B84411" s="1">
        <v>45698</v>
      </c>
      <c r="C84411">
        <v>230.33</v>
      </c>
    </row>
    <row r="84412" spans="1:3" x14ac:dyDescent="0.2">
      <c r="A84412" t="s">
        <v>3</v>
      </c>
      <c r="B84412" s="1">
        <v>45698</v>
      </c>
      <c r="C84412">
        <v>134.75</v>
      </c>
    </row>
    <row r="84413" spans="1:3" x14ac:dyDescent="0.2">
      <c r="A84413" t="s">
        <v>781</v>
      </c>
      <c r="B84413" s="1">
        <v>45698</v>
      </c>
      <c r="C84413">
        <v>86.65</v>
      </c>
    </row>
    <row r="84414" spans="1:3" x14ac:dyDescent="0.2">
      <c r="A84414" t="s">
        <v>51</v>
      </c>
      <c r="B84414" s="1">
        <v>45698</v>
      </c>
      <c r="C84414">
        <v>73.900000000000006</v>
      </c>
    </row>
    <row r="84415" spans="1:3" x14ac:dyDescent="0.2">
      <c r="A84415" t="s">
        <v>782</v>
      </c>
      <c r="B84415" s="1">
        <v>45698</v>
      </c>
      <c r="C84415">
        <v>56.9</v>
      </c>
    </row>
    <row r="84416" spans="1:3" x14ac:dyDescent="0.2">
      <c r="A84416" t="s">
        <v>783</v>
      </c>
      <c r="B84416" s="1">
        <v>45698</v>
      </c>
      <c r="C84416">
        <v>63.9</v>
      </c>
    </row>
    <row r="84417" spans="1:3" x14ac:dyDescent="0.2">
      <c r="A84417" t="s">
        <v>84</v>
      </c>
      <c r="B84417" s="1">
        <v>45698</v>
      </c>
      <c r="C84417">
        <v>81.900000000000006</v>
      </c>
    </row>
    <row r="84418" spans="1:3" x14ac:dyDescent="0.2">
      <c r="A84418" t="s">
        <v>784</v>
      </c>
      <c r="B84418" s="1">
        <v>45698</v>
      </c>
      <c r="C84418">
        <v>63.9</v>
      </c>
    </row>
    <row r="84419" spans="1:3" x14ac:dyDescent="0.2">
      <c r="A84419" t="s">
        <v>785</v>
      </c>
      <c r="B84419" s="1">
        <v>45698</v>
      </c>
      <c r="C84419">
        <v>116.65</v>
      </c>
    </row>
    <row r="84420" spans="1:3" x14ac:dyDescent="0.2">
      <c r="A84420" t="s">
        <v>786</v>
      </c>
      <c r="B84420" s="1">
        <v>45698</v>
      </c>
      <c r="C84420">
        <v>55.95</v>
      </c>
    </row>
    <row r="84421" spans="1:3" x14ac:dyDescent="0.2">
      <c r="A84421" t="s">
        <v>787</v>
      </c>
      <c r="B84421" s="1">
        <v>45698</v>
      </c>
      <c r="C84421">
        <v>200.75</v>
      </c>
    </row>
    <row r="84422" spans="1:3" x14ac:dyDescent="0.2">
      <c r="A84422" t="s">
        <v>788</v>
      </c>
      <c r="B84422" s="1">
        <v>45698</v>
      </c>
      <c r="C84422">
        <v>71.849999999999994</v>
      </c>
    </row>
    <row r="84423" spans="1:3" x14ac:dyDescent="0.2">
      <c r="A84423" t="s">
        <v>789</v>
      </c>
      <c r="B84423" s="1">
        <v>45698</v>
      </c>
      <c r="C84423">
        <v>56.9</v>
      </c>
    </row>
    <row r="84424" spans="1:3" x14ac:dyDescent="0.2">
      <c r="A84424" t="s">
        <v>790</v>
      </c>
      <c r="B84424" s="1">
        <v>45698</v>
      </c>
      <c r="C84424">
        <v>104.9</v>
      </c>
    </row>
    <row r="84425" spans="1:3" x14ac:dyDescent="0.2">
      <c r="A84425" t="s">
        <v>791</v>
      </c>
      <c r="B84425" s="1">
        <v>45698</v>
      </c>
      <c r="C84425">
        <v>15.7</v>
      </c>
    </row>
    <row r="84426" spans="1:3" x14ac:dyDescent="0.2">
      <c r="A84426" t="s">
        <v>792</v>
      </c>
      <c r="B84426" s="1">
        <v>45698</v>
      </c>
      <c r="C84426">
        <v>133.4</v>
      </c>
    </row>
    <row r="84427" spans="1:3" x14ac:dyDescent="0.2">
      <c r="A84427" t="s">
        <v>793</v>
      </c>
      <c r="B84427" s="1">
        <v>45698</v>
      </c>
      <c r="C84427">
        <v>43.9</v>
      </c>
    </row>
    <row r="84428" spans="1:3" x14ac:dyDescent="0.2">
      <c r="A84428" t="s">
        <v>794</v>
      </c>
      <c r="B84428" s="1">
        <v>45698</v>
      </c>
      <c r="C84428">
        <v>58.9</v>
      </c>
    </row>
    <row r="84429" spans="1:3" x14ac:dyDescent="0.2">
      <c r="A84429" t="s">
        <v>795</v>
      </c>
      <c r="B84429" s="1">
        <v>45698</v>
      </c>
      <c r="C84429">
        <v>54.9</v>
      </c>
    </row>
    <row r="84430" spans="1:3" x14ac:dyDescent="0.2">
      <c r="A84430" t="s">
        <v>796</v>
      </c>
      <c r="B84430" s="1">
        <v>45698</v>
      </c>
      <c r="C84430">
        <v>88.75</v>
      </c>
    </row>
    <row r="84431" spans="1:3" x14ac:dyDescent="0.2">
      <c r="A84431" t="s">
        <v>695</v>
      </c>
      <c r="B84431" s="1">
        <v>45698</v>
      </c>
      <c r="C84431">
        <v>198.35</v>
      </c>
    </row>
    <row r="84432" spans="1:3" x14ac:dyDescent="0.2">
      <c r="A84432" t="s">
        <v>797</v>
      </c>
      <c r="B84432" s="1">
        <v>45698</v>
      </c>
      <c r="C84432">
        <v>54.9</v>
      </c>
    </row>
    <row r="84433" spans="1:3" x14ac:dyDescent="0.2">
      <c r="A84433" t="s">
        <v>798</v>
      </c>
      <c r="B84433" s="1">
        <v>45698</v>
      </c>
      <c r="C84433">
        <v>64.900000000000006</v>
      </c>
    </row>
    <row r="84434" spans="1:3" x14ac:dyDescent="0.2">
      <c r="A84434" t="s">
        <v>799</v>
      </c>
      <c r="B84434" s="1">
        <v>45698</v>
      </c>
      <c r="C84434">
        <v>89.85</v>
      </c>
    </row>
    <row r="84435" spans="1:3" x14ac:dyDescent="0.2">
      <c r="A84435" t="s">
        <v>800</v>
      </c>
      <c r="B84435" s="1">
        <v>45698</v>
      </c>
      <c r="C84435">
        <v>43.9</v>
      </c>
    </row>
    <row r="84436" spans="1:3" x14ac:dyDescent="0.2">
      <c r="A84436" t="s">
        <v>12</v>
      </c>
      <c r="B84436" s="1">
        <v>45698</v>
      </c>
      <c r="C84436">
        <v>232.29</v>
      </c>
    </row>
    <row r="84437" spans="1:3" x14ac:dyDescent="0.2">
      <c r="A84437" t="s">
        <v>801</v>
      </c>
      <c r="B84437" s="1">
        <v>45698</v>
      </c>
      <c r="C84437">
        <v>54.9</v>
      </c>
    </row>
    <row r="84438" spans="1:3" x14ac:dyDescent="0.2">
      <c r="A84438" t="s">
        <v>371</v>
      </c>
      <c r="B84438" s="1">
        <v>45698</v>
      </c>
      <c r="C84438">
        <v>163.44999999999999</v>
      </c>
    </row>
    <row r="84439" spans="1:3" x14ac:dyDescent="0.2">
      <c r="A84439" t="s">
        <v>116</v>
      </c>
      <c r="B84439" s="1">
        <v>45698</v>
      </c>
      <c r="C84439">
        <v>154.65</v>
      </c>
    </row>
    <row r="84440" spans="1:3" x14ac:dyDescent="0.2">
      <c r="A84440" t="s">
        <v>802</v>
      </c>
      <c r="B84440" s="1">
        <v>45698</v>
      </c>
      <c r="C84440">
        <v>513.59</v>
      </c>
    </row>
    <row r="84441" spans="1:3" x14ac:dyDescent="0.2">
      <c r="A84441" t="s">
        <v>803</v>
      </c>
      <c r="B84441" s="1">
        <v>45698</v>
      </c>
      <c r="C84441">
        <v>142.80000000000001</v>
      </c>
    </row>
    <row r="84442" spans="1:3" x14ac:dyDescent="0.2">
      <c r="A84442" t="s">
        <v>27</v>
      </c>
      <c r="B84442" s="1">
        <v>45698</v>
      </c>
      <c r="C84442">
        <v>19.670000000000002</v>
      </c>
    </row>
    <row r="84443" spans="1:3" x14ac:dyDescent="0.2">
      <c r="A84443" t="s">
        <v>27</v>
      </c>
      <c r="B84443" s="1">
        <v>45698</v>
      </c>
      <c r="C84443">
        <v>59.34</v>
      </c>
    </row>
    <row r="84444" spans="1:3" x14ac:dyDescent="0.2">
      <c r="A84444" t="s">
        <v>27</v>
      </c>
      <c r="B84444" s="1">
        <v>45698</v>
      </c>
      <c r="C84444">
        <v>26.64</v>
      </c>
    </row>
    <row r="84445" spans="1:3" x14ac:dyDescent="0.2">
      <c r="A84445" t="s">
        <v>27</v>
      </c>
      <c r="B84445" s="1">
        <v>45698</v>
      </c>
      <c r="C84445">
        <v>66</v>
      </c>
    </row>
    <row r="84446" spans="1:3" x14ac:dyDescent="0.2">
      <c r="A84446" t="s">
        <v>27</v>
      </c>
      <c r="B84446" s="1">
        <v>45698</v>
      </c>
      <c r="C84446">
        <v>26</v>
      </c>
    </row>
    <row r="84447" spans="1:3" x14ac:dyDescent="0.2">
      <c r="A84447" t="s">
        <v>27</v>
      </c>
      <c r="B84447" s="1">
        <v>45698</v>
      </c>
      <c r="C84447">
        <v>46</v>
      </c>
    </row>
    <row r="84448" spans="1:3" x14ac:dyDescent="0.2">
      <c r="A84448" t="s">
        <v>27</v>
      </c>
      <c r="B84448" s="1">
        <v>45698</v>
      </c>
      <c r="C84448">
        <v>52.67</v>
      </c>
    </row>
    <row r="84449" spans="1:3" x14ac:dyDescent="0.2">
      <c r="A84449" t="s">
        <v>27</v>
      </c>
      <c r="B84449" s="1">
        <v>45698</v>
      </c>
      <c r="C84449">
        <v>86</v>
      </c>
    </row>
    <row r="84450" spans="1:3" x14ac:dyDescent="0.2">
      <c r="A84450" t="s">
        <v>27</v>
      </c>
      <c r="B84450" s="1">
        <v>45698</v>
      </c>
      <c r="C84450">
        <v>86</v>
      </c>
    </row>
    <row r="84451" spans="1:3" x14ac:dyDescent="0.2">
      <c r="A84451" t="s">
        <v>27</v>
      </c>
      <c r="B84451" s="1">
        <v>45698</v>
      </c>
      <c r="C84451">
        <v>59.34</v>
      </c>
    </row>
    <row r="84452" spans="1:3" x14ac:dyDescent="0.2">
      <c r="A84452" t="s">
        <v>27</v>
      </c>
      <c r="B84452" s="1">
        <v>45698</v>
      </c>
      <c r="C84452">
        <v>32.67</v>
      </c>
    </row>
    <row r="84453" spans="1:3" x14ac:dyDescent="0.2">
      <c r="A84453" t="s">
        <v>27</v>
      </c>
      <c r="B84453" s="1">
        <v>45698</v>
      </c>
      <c r="C84453">
        <v>26</v>
      </c>
    </row>
    <row r="84454" spans="1:3" x14ac:dyDescent="0.2">
      <c r="A84454" t="s">
        <v>27</v>
      </c>
      <c r="B84454" s="1">
        <v>45698</v>
      </c>
      <c r="C84454">
        <v>66</v>
      </c>
    </row>
    <row r="84455" spans="1:3" x14ac:dyDescent="0.2">
      <c r="A84455" t="s">
        <v>27</v>
      </c>
      <c r="B84455" s="1">
        <v>45698</v>
      </c>
      <c r="C84455">
        <v>39.340000000000003</v>
      </c>
    </row>
    <row r="84456" spans="1:3" x14ac:dyDescent="0.2">
      <c r="A84456" t="s">
        <v>27</v>
      </c>
      <c r="B84456" s="1">
        <v>45698</v>
      </c>
      <c r="C84456">
        <v>39.340000000000003</v>
      </c>
    </row>
    <row r="84457" spans="1:3" x14ac:dyDescent="0.2">
      <c r="A84457" t="s">
        <v>27</v>
      </c>
      <c r="B84457" s="1">
        <v>45698</v>
      </c>
      <c r="C84457">
        <v>19.97</v>
      </c>
    </row>
    <row r="84458" spans="1:3" x14ac:dyDescent="0.2">
      <c r="A84458" t="s">
        <v>27</v>
      </c>
      <c r="B84458" s="1">
        <v>45698</v>
      </c>
      <c r="C84458">
        <v>26.64</v>
      </c>
    </row>
    <row r="84459" spans="1:3" x14ac:dyDescent="0.2">
      <c r="A84459" t="s">
        <v>27</v>
      </c>
      <c r="B84459" s="1">
        <v>45698</v>
      </c>
      <c r="C84459">
        <v>26.64</v>
      </c>
    </row>
    <row r="84460" spans="1:3" x14ac:dyDescent="0.2">
      <c r="A84460" t="s">
        <v>27</v>
      </c>
      <c r="B84460" s="1">
        <v>45698</v>
      </c>
      <c r="C84460">
        <v>26.64</v>
      </c>
    </row>
    <row r="84461" spans="1:3" x14ac:dyDescent="0.2">
      <c r="A84461" t="s">
        <v>27</v>
      </c>
      <c r="B84461" s="1">
        <v>45698</v>
      </c>
      <c r="C84461">
        <v>26</v>
      </c>
    </row>
    <row r="84462" spans="1:3" x14ac:dyDescent="0.2">
      <c r="A84462" t="s">
        <v>27</v>
      </c>
      <c r="B84462" s="1">
        <v>45698</v>
      </c>
      <c r="C84462">
        <v>32.67</v>
      </c>
    </row>
    <row r="84463" spans="1:3" x14ac:dyDescent="0.2">
      <c r="A84463" t="s">
        <v>27</v>
      </c>
      <c r="B84463" s="1">
        <v>45698</v>
      </c>
      <c r="C84463">
        <v>26</v>
      </c>
    </row>
    <row r="84464" spans="1:3" x14ac:dyDescent="0.2">
      <c r="A84464" t="s">
        <v>27</v>
      </c>
      <c r="B84464" s="1">
        <v>45698</v>
      </c>
      <c r="C84464">
        <v>66</v>
      </c>
    </row>
    <row r="84465" spans="1:3" x14ac:dyDescent="0.2">
      <c r="A84465" t="s">
        <v>27</v>
      </c>
      <c r="B84465" s="1">
        <v>45698</v>
      </c>
      <c r="C84465">
        <v>39.340000000000003</v>
      </c>
    </row>
    <row r="84466" spans="1:3" x14ac:dyDescent="0.2">
      <c r="A84466" t="s">
        <v>27</v>
      </c>
      <c r="B84466" s="1">
        <v>45698</v>
      </c>
      <c r="C84466">
        <v>92.67</v>
      </c>
    </row>
    <row r="84467" spans="1:3" x14ac:dyDescent="0.2">
      <c r="A84467" t="s">
        <v>27</v>
      </c>
      <c r="B84467" s="1">
        <v>45698</v>
      </c>
      <c r="C84467">
        <v>26</v>
      </c>
    </row>
    <row r="84468" spans="1:3" x14ac:dyDescent="0.2">
      <c r="A84468" t="s">
        <v>26</v>
      </c>
      <c r="B84468" s="1">
        <v>45698</v>
      </c>
      <c r="C84468">
        <v>20.45</v>
      </c>
    </row>
    <row r="84469" spans="1:3" x14ac:dyDescent="0.2">
      <c r="A84469" t="s">
        <v>26</v>
      </c>
      <c r="B84469" s="1">
        <v>45698</v>
      </c>
      <c r="C84469">
        <v>39.450000000000003</v>
      </c>
    </row>
    <row r="84470" spans="1:3" x14ac:dyDescent="0.2">
      <c r="A84470" t="s">
        <v>26</v>
      </c>
      <c r="B84470" s="1">
        <v>45698</v>
      </c>
      <c r="C84470">
        <v>13.45</v>
      </c>
    </row>
    <row r="84471" spans="1:3" x14ac:dyDescent="0.2">
      <c r="A84471" t="s">
        <v>26</v>
      </c>
      <c r="B84471" s="1">
        <v>45698</v>
      </c>
      <c r="C84471">
        <v>60.5</v>
      </c>
    </row>
    <row r="84472" spans="1:3" x14ac:dyDescent="0.2">
      <c r="A84472" t="s">
        <v>26</v>
      </c>
      <c r="B84472" s="1">
        <v>45698</v>
      </c>
      <c r="C84472">
        <v>97.45</v>
      </c>
    </row>
    <row r="84473" spans="1:3" x14ac:dyDescent="0.2">
      <c r="A84473" t="s">
        <v>26</v>
      </c>
      <c r="B84473" s="1">
        <v>45698</v>
      </c>
      <c r="C84473">
        <v>17.45</v>
      </c>
    </row>
    <row r="84474" spans="1:3" x14ac:dyDescent="0.2">
      <c r="A84474" t="s">
        <v>26</v>
      </c>
      <c r="B84474" s="1">
        <v>45698</v>
      </c>
      <c r="C84474">
        <v>13.45</v>
      </c>
    </row>
    <row r="84475" spans="1:3" x14ac:dyDescent="0.2">
      <c r="A84475" t="s">
        <v>257</v>
      </c>
      <c r="B84475" s="1">
        <v>45698</v>
      </c>
      <c r="C84475">
        <v>819.88</v>
      </c>
    </row>
    <row r="84476" spans="1:3" x14ac:dyDescent="0.2">
      <c r="A84476" t="s">
        <v>25</v>
      </c>
      <c r="B84476" s="1">
        <v>45698</v>
      </c>
      <c r="C84476">
        <v>56.5</v>
      </c>
    </row>
    <row r="84477" spans="1:3" x14ac:dyDescent="0.2">
      <c r="A84477" t="s">
        <v>25</v>
      </c>
      <c r="B84477" s="1">
        <v>45698</v>
      </c>
      <c r="C84477">
        <v>17.5</v>
      </c>
    </row>
    <row r="84478" spans="1:3" x14ac:dyDescent="0.2">
      <c r="A84478" t="s">
        <v>25</v>
      </c>
      <c r="B84478" s="1">
        <v>45698</v>
      </c>
      <c r="C84478">
        <v>69.45</v>
      </c>
    </row>
    <row r="84479" spans="1:3" x14ac:dyDescent="0.2">
      <c r="A84479" t="s">
        <v>25</v>
      </c>
      <c r="B84479" s="1">
        <v>45698</v>
      </c>
      <c r="C84479">
        <v>44.5</v>
      </c>
    </row>
    <row r="84480" spans="1:3" x14ac:dyDescent="0.2">
      <c r="A84480" t="s">
        <v>46</v>
      </c>
      <c r="B84480" s="1">
        <v>45699</v>
      </c>
      <c r="C84480">
        <v>57</v>
      </c>
    </row>
    <row r="84481" spans="1:3" x14ac:dyDescent="0.2">
      <c r="A84481" t="s">
        <v>46</v>
      </c>
      <c r="B84481" s="1">
        <v>45699</v>
      </c>
      <c r="C84481">
        <v>267.7</v>
      </c>
    </row>
    <row r="84482" spans="1:3" x14ac:dyDescent="0.2">
      <c r="A84482" t="s">
        <v>46</v>
      </c>
      <c r="B84482" s="1">
        <v>45699</v>
      </c>
      <c r="C84482">
        <v>135.94</v>
      </c>
    </row>
    <row r="84483" spans="1:3" x14ac:dyDescent="0.2">
      <c r="A84483" t="s">
        <v>184</v>
      </c>
      <c r="B84483" s="1">
        <v>45699</v>
      </c>
      <c r="C84483">
        <v>46.25</v>
      </c>
    </row>
    <row r="84484" spans="1:3" x14ac:dyDescent="0.2">
      <c r="A84484" t="s">
        <v>79</v>
      </c>
      <c r="B84484" s="1">
        <v>45699</v>
      </c>
      <c r="C84484">
        <v>36.43</v>
      </c>
    </row>
    <row r="84485" spans="1:3" x14ac:dyDescent="0.2">
      <c r="A84485" t="s">
        <v>79</v>
      </c>
      <c r="B84485" s="1">
        <v>45699</v>
      </c>
      <c r="C84485">
        <v>35.03</v>
      </c>
    </row>
    <row r="84486" spans="1:3" x14ac:dyDescent="0.2">
      <c r="A84486" t="s">
        <v>742</v>
      </c>
      <c r="B84486" s="1">
        <v>45699</v>
      </c>
      <c r="C84486">
        <v>71.900000000000006</v>
      </c>
    </row>
    <row r="84487" spans="1:3" x14ac:dyDescent="0.2">
      <c r="A84487" t="s">
        <v>743</v>
      </c>
      <c r="B84487" s="1">
        <v>45699</v>
      </c>
      <c r="C84487">
        <v>78.900000000000006</v>
      </c>
    </row>
    <row r="84488" spans="1:3" x14ac:dyDescent="0.2">
      <c r="A84488" t="s">
        <v>744</v>
      </c>
      <c r="B84488" s="1">
        <v>45699</v>
      </c>
      <c r="C84488">
        <v>16.850000000000001</v>
      </c>
    </row>
    <row r="84489" spans="1:3" x14ac:dyDescent="0.2">
      <c r="A84489" t="s">
        <v>745</v>
      </c>
      <c r="B84489" s="1">
        <v>45699</v>
      </c>
      <c r="C84489">
        <v>125</v>
      </c>
    </row>
    <row r="84490" spans="1:3" x14ac:dyDescent="0.2">
      <c r="A84490" t="s">
        <v>746</v>
      </c>
      <c r="B84490" s="1">
        <v>45699</v>
      </c>
      <c r="C84490">
        <v>69</v>
      </c>
    </row>
    <row r="84491" spans="1:3" x14ac:dyDescent="0.2">
      <c r="A84491" t="s">
        <v>747</v>
      </c>
      <c r="B84491" s="1">
        <v>45699</v>
      </c>
      <c r="C84491">
        <v>58.95</v>
      </c>
    </row>
    <row r="84492" spans="1:3" x14ac:dyDescent="0.2">
      <c r="A84492" t="s">
        <v>748</v>
      </c>
      <c r="B84492" s="1">
        <v>45699</v>
      </c>
      <c r="C84492">
        <v>131.57</v>
      </c>
    </row>
    <row r="84493" spans="1:3" x14ac:dyDescent="0.2">
      <c r="A84493" t="s">
        <v>749</v>
      </c>
      <c r="B84493" s="1">
        <v>45699</v>
      </c>
      <c r="C84493">
        <v>102.65</v>
      </c>
    </row>
    <row r="84494" spans="1:3" x14ac:dyDescent="0.2">
      <c r="A84494" t="s">
        <v>750</v>
      </c>
      <c r="B84494" s="1">
        <v>45699</v>
      </c>
      <c r="C84494">
        <v>26.9</v>
      </c>
    </row>
    <row r="84495" spans="1:3" x14ac:dyDescent="0.2">
      <c r="A84495" t="s">
        <v>64</v>
      </c>
      <c r="B84495" s="1">
        <v>45699</v>
      </c>
      <c r="C84495">
        <v>527.03</v>
      </c>
    </row>
    <row r="84496" spans="1:3" x14ac:dyDescent="0.2">
      <c r="A84496" t="s">
        <v>751</v>
      </c>
      <c r="B84496" s="1">
        <v>45699</v>
      </c>
      <c r="C84496">
        <v>2062.9499999999998</v>
      </c>
    </row>
    <row r="84497" spans="1:3" x14ac:dyDescent="0.2">
      <c r="A84497" t="s">
        <v>9</v>
      </c>
      <c r="B84497" s="1">
        <v>45699</v>
      </c>
      <c r="C84497">
        <v>189.9</v>
      </c>
    </row>
    <row r="84498" spans="1:3" x14ac:dyDescent="0.2">
      <c r="A84498" t="s">
        <v>752</v>
      </c>
      <c r="B84498" s="1">
        <v>45699</v>
      </c>
      <c r="C84498">
        <v>66.8</v>
      </c>
    </row>
    <row r="84499" spans="1:3" x14ac:dyDescent="0.2">
      <c r="A84499" t="s">
        <v>335</v>
      </c>
      <c r="B84499" s="1">
        <v>45699</v>
      </c>
      <c r="C84499">
        <v>240</v>
      </c>
    </row>
    <row r="84500" spans="1:3" x14ac:dyDescent="0.2">
      <c r="A84500" t="s">
        <v>753</v>
      </c>
      <c r="B84500" s="1">
        <v>45699</v>
      </c>
      <c r="C84500">
        <v>581.70000000000005</v>
      </c>
    </row>
    <row r="84501" spans="1:3" x14ac:dyDescent="0.2">
      <c r="A84501" t="s">
        <v>754</v>
      </c>
      <c r="B84501" s="1">
        <v>45699</v>
      </c>
      <c r="C84501">
        <v>44.95</v>
      </c>
    </row>
    <row r="84502" spans="1:3" x14ac:dyDescent="0.2">
      <c r="A84502" t="s">
        <v>755</v>
      </c>
      <c r="B84502" s="1">
        <v>45699</v>
      </c>
      <c r="C84502">
        <v>173.6</v>
      </c>
    </row>
    <row r="84503" spans="1:3" x14ac:dyDescent="0.2">
      <c r="A84503" t="s">
        <v>756</v>
      </c>
      <c r="B84503" s="1">
        <v>45699</v>
      </c>
      <c r="C84503">
        <v>697.22</v>
      </c>
    </row>
    <row r="84504" spans="1:3" x14ac:dyDescent="0.2">
      <c r="A84504" t="s">
        <v>27</v>
      </c>
      <c r="B84504" s="1">
        <v>45699</v>
      </c>
      <c r="C84504">
        <v>39.340000000000003</v>
      </c>
    </row>
    <row r="84505" spans="1:3" x14ac:dyDescent="0.2">
      <c r="A84505" t="s">
        <v>27</v>
      </c>
      <c r="B84505" s="1">
        <v>45699</v>
      </c>
      <c r="C84505">
        <v>26</v>
      </c>
    </row>
    <row r="84506" spans="1:3" x14ac:dyDescent="0.2">
      <c r="A84506" t="s">
        <v>757</v>
      </c>
      <c r="B84506" s="1">
        <v>45699</v>
      </c>
      <c r="C84506">
        <v>59</v>
      </c>
    </row>
    <row r="84507" spans="1:3" x14ac:dyDescent="0.2">
      <c r="A84507" t="s">
        <v>758</v>
      </c>
      <c r="B84507" s="1">
        <v>45699</v>
      </c>
      <c r="C84507">
        <v>149.94999999999999</v>
      </c>
    </row>
    <row r="84508" spans="1:3" x14ac:dyDescent="0.2">
      <c r="A84508" t="s">
        <v>321</v>
      </c>
      <c r="B84508" s="1">
        <v>45699</v>
      </c>
      <c r="C84508">
        <v>476.74</v>
      </c>
    </row>
    <row r="84509" spans="1:3" x14ac:dyDescent="0.2">
      <c r="A84509" t="s">
        <v>133</v>
      </c>
      <c r="B84509" s="1">
        <v>45699</v>
      </c>
      <c r="C84509">
        <v>137.69999999999999</v>
      </c>
    </row>
    <row r="84510" spans="1:3" x14ac:dyDescent="0.2">
      <c r="A84510" t="s">
        <v>46</v>
      </c>
      <c r="B84510" s="1">
        <v>45699</v>
      </c>
      <c r="C84510">
        <v>279.88</v>
      </c>
    </row>
    <row r="84511" spans="1:3" x14ac:dyDescent="0.2">
      <c r="A84511" t="s">
        <v>46</v>
      </c>
      <c r="B84511" s="1">
        <v>45699</v>
      </c>
      <c r="C84511">
        <v>102.01</v>
      </c>
    </row>
    <row r="84512" spans="1:3" x14ac:dyDescent="0.2">
      <c r="A84512" t="s">
        <v>46</v>
      </c>
      <c r="B84512" s="1">
        <v>45699</v>
      </c>
      <c r="C84512">
        <v>29.17</v>
      </c>
    </row>
    <row r="84513" spans="1:3" x14ac:dyDescent="0.2">
      <c r="A84513" t="s">
        <v>46</v>
      </c>
      <c r="B84513" s="1">
        <v>45699</v>
      </c>
      <c r="C84513">
        <v>147.94</v>
      </c>
    </row>
    <row r="84514" spans="1:3" x14ac:dyDescent="0.2">
      <c r="A84514" t="s">
        <v>46</v>
      </c>
      <c r="B84514" s="1">
        <v>45699</v>
      </c>
      <c r="C84514">
        <v>238.72</v>
      </c>
    </row>
    <row r="84515" spans="1:3" x14ac:dyDescent="0.2">
      <c r="A84515" t="s">
        <v>46</v>
      </c>
      <c r="B84515" s="1">
        <v>45699</v>
      </c>
      <c r="C84515">
        <v>66.099999999999994</v>
      </c>
    </row>
    <row r="84516" spans="1:3" x14ac:dyDescent="0.2">
      <c r="A84516" t="s">
        <v>32</v>
      </c>
      <c r="B84516" s="1">
        <v>45699</v>
      </c>
      <c r="C84516">
        <v>161.69999999999999</v>
      </c>
    </row>
    <row r="84517" spans="1:3" x14ac:dyDescent="0.2">
      <c r="A84517" t="s">
        <v>126</v>
      </c>
      <c r="B84517" s="1">
        <v>45699</v>
      </c>
      <c r="C84517">
        <v>48.66</v>
      </c>
    </row>
    <row r="84518" spans="1:3" x14ac:dyDescent="0.2">
      <c r="A84518" t="s">
        <v>759</v>
      </c>
      <c r="B84518" s="1">
        <v>45699</v>
      </c>
      <c r="C84518">
        <v>40.950000000000003</v>
      </c>
    </row>
    <row r="84519" spans="1:3" x14ac:dyDescent="0.2">
      <c r="A84519" t="s">
        <v>760</v>
      </c>
      <c r="B84519" s="1">
        <v>45699</v>
      </c>
      <c r="C84519">
        <v>102.9</v>
      </c>
    </row>
    <row r="84520" spans="1:3" x14ac:dyDescent="0.2">
      <c r="A84520" t="s">
        <v>761</v>
      </c>
      <c r="B84520" s="1">
        <v>45699</v>
      </c>
      <c r="C84520">
        <v>41.9</v>
      </c>
    </row>
    <row r="84521" spans="1:3" x14ac:dyDescent="0.2">
      <c r="A84521" t="s">
        <v>762</v>
      </c>
      <c r="B84521" s="1">
        <v>45699</v>
      </c>
      <c r="C84521">
        <v>53.15</v>
      </c>
    </row>
    <row r="84522" spans="1:3" x14ac:dyDescent="0.2">
      <c r="A84522" t="s">
        <v>763</v>
      </c>
      <c r="B84522" s="1">
        <v>45699</v>
      </c>
      <c r="C84522">
        <v>66.900000000000006</v>
      </c>
    </row>
    <row r="84523" spans="1:3" x14ac:dyDescent="0.2">
      <c r="A84523" t="s">
        <v>497</v>
      </c>
      <c r="B84523" s="1">
        <v>45699</v>
      </c>
      <c r="C84523">
        <v>59.89</v>
      </c>
    </row>
    <row r="84524" spans="1:3" x14ac:dyDescent="0.2">
      <c r="A84524" t="s">
        <v>4</v>
      </c>
      <c r="B84524" s="1">
        <v>45699</v>
      </c>
      <c r="C84524">
        <v>1651.9</v>
      </c>
    </row>
    <row r="84525" spans="1:3" x14ac:dyDescent="0.2">
      <c r="A84525" t="s">
        <v>764</v>
      </c>
      <c r="B84525" s="1">
        <v>45699</v>
      </c>
      <c r="C84525">
        <v>46.25</v>
      </c>
    </row>
    <row r="84526" spans="1:3" x14ac:dyDescent="0.2">
      <c r="A84526" t="s">
        <v>765</v>
      </c>
      <c r="B84526" s="1">
        <v>45699</v>
      </c>
      <c r="C84526">
        <v>56.9</v>
      </c>
    </row>
    <row r="84527" spans="1:3" x14ac:dyDescent="0.2">
      <c r="A84527" t="s">
        <v>766</v>
      </c>
      <c r="B84527" s="1">
        <v>45699</v>
      </c>
      <c r="C84527">
        <v>49.85</v>
      </c>
    </row>
    <row r="84528" spans="1:3" x14ac:dyDescent="0.2">
      <c r="A84528" t="s">
        <v>27</v>
      </c>
      <c r="B84528" s="1">
        <v>45699</v>
      </c>
      <c r="C84528">
        <v>26</v>
      </c>
    </row>
    <row r="84529" spans="1:3" x14ac:dyDescent="0.2">
      <c r="A84529" t="s">
        <v>27</v>
      </c>
      <c r="B84529" s="1">
        <v>45699</v>
      </c>
      <c r="C84529">
        <v>59.34</v>
      </c>
    </row>
    <row r="84530" spans="1:3" x14ac:dyDescent="0.2">
      <c r="A84530" t="s">
        <v>27</v>
      </c>
      <c r="B84530" s="1">
        <v>45699</v>
      </c>
      <c r="C84530">
        <v>26</v>
      </c>
    </row>
    <row r="84531" spans="1:3" x14ac:dyDescent="0.2">
      <c r="A84531" t="s">
        <v>27</v>
      </c>
      <c r="B84531" s="1">
        <v>45699</v>
      </c>
      <c r="C84531">
        <v>46</v>
      </c>
    </row>
    <row r="84532" spans="1:3" x14ac:dyDescent="0.2">
      <c r="A84532" t="s">
        <v>27</v>
      </c>
      <c r="B84532" s="1">
        <v>45699</v>
      </c>
      <c r="C84532">
        <v>46</v>
      </c>
    </row>
    <row r="84533" spans="1:3" x14ac:dyDescent="0.2">
      <c r="A84533" t="s">
        <v>27</v>
      </c>
      <c r="B84533" s="1">
        <v>45699</v>
      </c>
      <c r="C84533">
        <v>19.97</v>
      </c>
    </row>
    <row r="84534" spans="1:3" x14ac:dyDescent="0.2">
      <c r="A84534" t="s">
        <v>25</v>
      </c>
      <c r="B84534" s="1">
        <v>45699</v>
      </c>
      <c r="C84534">
        <v>22.45</v>
      </c>
    </row>
    <row r="84535" spans="1:3" x14ac:dyDescent="0.2">
      <c r="A84535" t="s">
        <v>12</v>
      </c>
      <c r="B84535" s="1">
        <v>45699</v>
      </c>
      <c r="C84535">
        <v>290.51</v>
      </c>
    </row>
    <row r="84536" spans="1:3" x14ac:dyDescent="0.2">
      <c r="A84536" t="s">
        <v>767</v>
      </c>
      <c r="B84536" s="1">
        <v>45699</v>
      </c>
      <c r="C84536">
        <v>45</v>
      </c>
    </row>
    <row r="84537" spans="1:3" x14ac:dyDescent="0.2">
      <c r="A84537" t="s">
        <v>46</v>
      </c>
      <c r="B84537" s="1">
        <v>45699</v>
      </c>
      <c r="C84537">
        <v>441.47</v>
      </c>
    </row>
    <row r="84538" spans="1:3" x14ac:dyDescent="0.2">
      <c r="A84538" t="s">
        <v>768</v>
      </c>
      <c r="B84538" s="1">
        <v>45699</v>
      </c>
      <c r="C84538">
        <v>97.45</v>
      </c>
    </row>
    <row r="84539" spans="1:3" x14ac:dyDescent="0.2">
      <c r="A84539" t="s">
        <v>331</v>
      </c>
      <c r="B84539" s="1">
        <v>45700</v>
      </c>
      <c r="C84539">
        <v>2124.94</v>
      </c>
    </row>
    <row r="84540" spans="1:3" x14ac:dyDescent="0.2">
      <c r="A84540" t="s">
        <v>319</v>
      </c>
      <c r="B84540" s="1">
        <v>45700</v>
      </c>
      <c r="C84540">
        <v>9866.2099999999991</v>
      </c>
    </row>
    <row r="84541" spans="1:3" x14ac:dyDescent="0.2">
      <c r="A84541" t="s">
        <v>598</v>
      </c>
      <c r="B84541" s="1">
        <v>45700</v>
      </c>
      <c r="C84541">
        <v>56.06</v>
      </c>
    </row>
    <row r="84542" spans="1:3" x14ac:dyDescent="0.2">
      <c r="A84542" t="s">
        <v>173</v>
      </c>
      <c r="B84542" s="1">
        <v>45700</v>
      </c>
      <c r="C84542">
        <v>759.96</v>
      </c>
    </row>
    <row r="84543" spans="1:3" x14ac:dyDescent="0.2">
      <c r="A84543" t="s">
        <v>229</v>
      </c>
      <c r="B84543" s="1">
        <v>45700</v>
      </c>
      <c r="C84543">
        <v>82.88</v>
      </c>
    </row>
    <row r="84544" spans="1:3" x14ac:dyDescent="0.2">
      <c r="A84544" t="s">
        <v>722</v>
      </c>
      <c r="B84544" s="1">
        <v>45700</v>
      </c>
      <c r="C84544">
        <v>441.84</v>
      </c>
    </row>
    <row r="84545" spans="1:3" x14ac:dyDescent="0.2">
      <c r="A84545" t="s">
        <v>723</v>
      </c>
      <c r="B84545" s="1">
        <v>45700</v>
      </c>
      <c r="C84545">
        <v>611</v>
      </c>
    </row>
    <row r="84546" spans="1:3" x14ac:dyDescent="0.2">
      <c r="A84546" t="s">
        <v>714</v>
      </c>
      <c r="B84546" s="1">
        <v>45700</v>
      </c>
      <c r="C84546">
        <v>2500</v>
      </c>
    </row>
    <row r="84547" spans="1:3" x14ac:dyDescent="0.2">
      <c r="A84547" t="s">
        <v>75</v>
      </c>
      <c r="B84547" s="1">
        <v>45700</v>
      </c>
      <c r="C84547">
        <v>125.45</v>
      </c>
    </row>
    <row r="84548" spans="1:3" x14ac:dyDescent="0.2">
      <c r="A84548" t="s">
        <v>724</v>
      </c>
      <c r="B84548" s="1">
        <v>45700</v>
      </c>
      <c r="C84548">
        <v>99</v>
      </c>
    </row>
    <row r="84549" spans="1:3" x14ac:dyDescent="0.2">
      <c r="A84549" t="s">
        <v>725</v>
      </c>
      <c r="B84549" s="1">
        <v>45700</v>
      </c>
      <c r="C84549">
        <v>294.75</v>
      </c>
    </row>
    <row r="84550" spans="1:3" x14ac:dyDescent="0.2">
      <c r="A84550" t="s">
        <v>726</v>
      </c>
      <c r="B84550" s="1">
        <v>45700</v>
      </c>
      <c r="C84550">
        <v>230.5</v>
      </c>
    </row>
    <row r="84551" spans="1:3" x14ac:dyDescent="0.2">
      <c r="A84551" t="s">
        <v>27</v>
      </c>
      <c r="B84551" s="1">
        <v>45700</v>
      </c>
      <c r="C84551">
        <v>26</v>
      </c>
    </row>
    <row r="84552" spans="1:3" x14ac:dyDescent="0.2">
      <c r="A84552" t="s">
        <v>27</v>
      </c>
      <c r="B84552" s="1">
        <v>45700</v>
      </c>
      <c r="C84552">
        <v>26</v>
      </c>
    </row>
    <row r="84553" spans="1:3" x14ac:dyDescent="0.2">
      <c r="A84553" t="s">
        <v>27</v>
      </c>
      <c r="B84553" s="1">
        <v>45700</v>
      </c>
      <c r="C84553">
        <v>59.34</v>
      </c>
    </row>
    <row r="84554" spans="1:3" x14ac:dyDescent="0.2">
      <c r="A84554" t="s">
        <v>46</v>
      </c>
      <c r="B84554" s="1">
        <v>45700</v>
      </c>
      <c r="C84554">
        <v>107.7</v>
      </c>
    </row>
    <row r="84555" spans="1:3" x14ac:dyDescent="0.2">
      <c r="A84555" t="s">
        <v>727</v>
      </c>
      <c r="B84555" s="1">
        <v>45700</v>
      </c>
      <c r="C84555">
        <v>751.6</v>
      </c>
    </row>
    <row r="84556" spans="1:3" x14ac:dyDescent="0.2">
      <c r="A84556" t="s">
        <v>728</v>
      </c>
      <c r="B84556" s="1">
        <v>45700</v>
      </c>
      <c r="C84556">
        <v>337.94</v>
      </c>
    </row>
    <row r="84557" spans="1:3" x14ac:dyDescent="0.2">
      <c r="A84557" t="s">
        <v>696</v>
      </c>
      <c r="B84557" s="1">
        <v>45700</v>
      </c>
      <c r="C84557">
        <v>118</v>
      </c>
    </row>
    <row r="84558" spans="1:3" x14ac:dyDescent="0.2">
      <c r="A84558" t="s">
        <v>729</v>
      </c>
      <c r="B84558" s="1">
        <v>45700</v>
      </c>
      <c r="C84558">
        <v>218.8</v>
      </c>
    </row>
    <row r="84559" spans="1:3" x14ac:dyDescent="0.2">
      <c r="A84559" t="s">
        <v>730</v>
      </c>
      <c r="B84559" s="1">
        <v>45700</v>
      </c>
      <c r="C84559">
        <v>41.9</v>
      </c>
    </row>
    <row r="84560" spans="1:3" x14ac:dyDescent="0.2">
      <c r="A84560" t="s">
        <v>731</v>
      </c>
      <c r="B84560" s="1">
        <v>45700</v>
      </c>
      <c r="C84560">
        <v>71.849999999999994</v>
      </c>
    </row>
    <row r="84561" spans="1:3" x14ac:dyDescent="0.2">
      <c r="A84561" t="s">
        <v>732</v>
      </c>
      <c r="B84561" s="1">
        <v>45700</v>
      </c>
      <c r="C84561">
        <v>316.95</v>
      </c>
    </row>
    <row r="84562" spans="1:3" x14ac:dyDescent="0.2">
      <c r="A84562" t="s">
        <v>733</v>
      </c>
      <c r="B84562" s="1">
        <v>45700</v>
      </c>
      <c r="C84562">
        <v>231.8</v>
      </c>
    </row>
    <row r="84563" spans="1:3" x14ac:dyDescent="0.2">
      <c r="A84563" t="s">
        <v>734</v>
      </c>
      <c r="B84563" s="1">
        <v>45700</v>
      </c>
      <c r="C84563">
        <v>155.85</v>
      </c>
    </row>
    <row r="84564" spans="1:3" x14ac:dyDescent="0.2">
      <c r="A84564" t="s">
        <v>735</v>
      </c>
      <c r="B84564" s="1">
        <v>45700</v>
      </c>
      <c r="C84564">
        <v>63.9</v>
      </c>
    </row>
    <row r="84565" spans="1:3" x14ac:dyDescent="0.2">
      <c r="A84565" t="s">
        <v>736</v>
      </c>
      <c r="B84565" s="1">
        <v>45700</v>
      </c>
      <c r="C84565">
        <v>100.85</v>
      </c>
    </row>
    <row r="84566" spans="1:3" x14ac:dyDescent="0.2">
      <c r="A84566" t="s">
        <v>737</v>
      </c>
      <c r="B84566" s="1">
        <v>45700</v>
      </c>
      <c r="C84566">
        <v>50.9</v>
      </c>
    </row>
    <row r="84567" spans="1:3" x14ac:dyDescent="0.2">
      <c r="A84567" t="s">
        <v>738</v>
      </c>
      <c r="B84567" s="1">
        <v>45700</v>
      </c>
      <c r="C84567">
        <v>132.65</v>
      </c>
    </row>
    <row r="84568" spans="1:3" x14ac:dyDescent="0.2">
      <c r="A84568" t="s">
        <v>739</v>
      </c>
      <c r="B84568" s="1">
        <v>45700</v>
      </c>
      <c r="C84568">
        <v>74.400000000000006</v>
      </c>
    </row>
    <row r="84569" spans="1:3" x14ac:dyDescent="0.2">
      <c r="A84569" t="s">
        <v>26</v>
      </c>
      <c r="B84569" s="1">
        <v>45700</v>
      </c>
      <c r="C84569">
        <v>75.45</v>
      </c>
    </row>
    <row r="84570" spans="1:3" x14ac:dyDescent="0.2">
      <c r="A84570" t="s">
        <v>26</v>
      </c>
      <c r="B84570" s="1">
        <v>45700</v>
      </c>
      <c r="C84570">
        <v>49.4</v>
      </c>
    </row>
    <row r="84571" spans="1:3" x14ac:dyDescent="0.2">
      <c r="A84571" t="s">
        <v>27</v>
      </c>
      <c r="B84571" s="1">
        <v>45700</v>
      </c>
      <c r="C84571">
        <v>66</v>
      </c>
    </row>
    <row r="84572" spans="1:3" x14ac:dyDescent="0.2">
      <c r="A84572" t="s">
        <v>27</v>
      </c>
      <c r="B84572" s="1">
        <v>45700</v>
      </c>
      <c r="C84572">
        <v>32.67</v>
      </c>
    </row>
    <row r="84573" spans="1:3" x14ac:dyDescent="0.2">
      <c r="A84573" t="s">
        <v>27</v>
      </c>
      <c r="B84573" s="1">
        <v>45700</v>
      </c>
      <c r="C84573">
        <v>26</v>
      </c>
    </row>
    <row r="84574" spans="1:3" x14ac:dyDescent="0.2">
      <c r="A84574" t="s">
        <v>27</v>
      </c>
      <c r="B84574" s="1">
        <v>45700</v>
      </c>
      <c r="C84574">
        <v>39.340000000000003</v>
      </c>
    </row>
    <row r="84575" spans="1:3" x14ac:dyDescent="0.2">
      <c r="A84575" t="s">
        <v>740</v>
      </c>
      <c r="B84575" s="1">
        <v>45700</v>
      </c>
      <c r="C84575">
        <v>113.9</v>
      </c>
    </row>
    <row r="84576" spans="1:3" x14ac:dyDescent="0.2">
      <c r="A84576" t="s">
        <v>591</v>
      </c>
      <c r="B84576" s="1">
        <v>45700</v>
      </c>
      <c r="C84576">
        <v>500.06</v>
      </c>
    </row>
    <row r="84577" spans="1:3" x14ac:dyDescent="0.2">
      <c r="A84577" t="s">
        <v>12</v>
      </c>
      <c r="B84577" s="1">
        <v>45700</v>
      </c>
      <c r="C84577">
        <v>169.26</v>
      </c>
    </row>
    <row r="84578" spans="1:3" x14ac:dyDescent="0.2">
      <c r="A84578" t="s">
        <v>741</v>
      </c>
      <c r="B84578" s="1">
        <v>45700</v>
      </c>
      <c r="C84578">
        <v>300</v>
      </c>
    </row>
    <row r="84579" spans="1:3" x14ac:dyDescent="0.2">
      <c r="A84579" t="s">
        <v>119</v>
      </c>
      <c r="B84579" s="1">
        <v>45700</v>
      </c>
      <c r="C84579">
        <v>360</v>
      </c>
    </row>
    <row r="84580" spans="1:3" x14ac:dyDescent="0.2">
      <c r="A84580" t="s">
        <v>705</v>
      </c>
      <c r="B84580" s="1">
        <v>45700</v>
      </c>
      <c r="C84580">
        <v>318.26</v>
      </c>
    </row>
    <row r="84581" spans="1:3" x14ac:dyDescent="0.2">
      <c r="A84581" t="s">
        <v>46</v>
      </c>
      <c r="B84581" s="1">
        <v>45700</v>
      </c>
      <c r="C84581">
        <v>295.23</v>
      </c>
    </row>
    <row r="84582" spans="1:3" x14ac:dyDescent="0.2">
      <c r="A84582" t="s">
        <v>692</v>
      </c>
      <c r="B84582" s="1">
        <v>45701</v>
      </c>
      <c r="C84582">
        <v>143.9</v>
      </c>
    </row>
    <row r="84583" spans="1:3" x14ac:dyDescent="0.2">
      <c r="A84583" t="s">
        <v>693</v>
      </c>
      <c r="B84583" s="1">
        <v>45701</v>
      </c>
      <c r="C84583">
        <v>49.51</v>
      </c>
    </row>
    <row r="84584" spans="1:3" x14ac:dyDescent="0.2">
      <c r="A84584" t="s">
        <v>694</v>
      </c>
      <c r="B84584" s="1">
        <v>45701</v>
      </c>
      <c r="C84584">
        <v>12.9</v>
      </c>
    </row>
    <row r="84585" spans="1:3" x14ac:dyDescent="0.2">
      <c r="A84585" t="s">
        <v>695</v>
      </c>
      <c r="B84585" s="1">
        <v>45701</v>
      </c>
      <c r="C84585">
        <v>63.9</v>
      </c>
    </row>
    <row r="84586" spans="1:3" x14ac:dyDescent="0.2">
      <c r="A84586" t="s">
        <v>693</v>
      </c>
      <c r="B84586" s="1">
        <v>45701</v>
      </c>
      <c r="C84586">
        <v>17.829999999999998</v>
      </c>
    </row>
    <row r="84587" spans="1:3" x14ac:dyDescent="0.2">
      <c r="A84587" t="s">
        <v>696</v>
      </c>
      <c r="B84587" s="1">
        <v>45701</v>
      </c>
      <c r="C84587">
        <v>59</v>
      </c>
    </row>
    <row r="84588" spans="1:3" x14ac:dyDescent="0.2">
      <c r="A84588" t="s">
        <v>252</v>
      </c>
      <c r="B84588" s="1">
        <v>45701</v>
      </c>
      <c r="C84588">
        <v>420.35</v>
      </c>
    </row>
    <row r="84589" spans="1:3" x14ac:dyDescent="0.2">
      <c r="A84589" t="s">
        <v>347</v>
      </c>
      <c r="B84589" s="1">
        <v>45701</v>
      </c>
      <c r="C84589">
        <v>343.3</v>
      </c>
    </row>
    <row r="84590" spans="1:3" x14ac:dyDescent="0.2">
      <c r="A84590" t="s">
        <v>697</v>
      </c>
      <c r="B84590" s="1">
        <v>45701</v>
      </c>
      <c r="C84590">
        <v>58.9</v>
      </c>
    </row>
    <row r="84591" spans="1:3" x14ac:dyDescent="0.2">
      <c r="A84591" t="s">
        <v>46</v>
      </c>
      <c r="B84591" s="1">
        <v>45701</v>
      </c>
      <c r="C84591">
        <v>285.73</v>
      </c>
    </row>
    <row r="84592" spans="1:3" x14ac:dyDescent="0.2">
      <c r="A84592" t="s">
        <v>46</v>
      </c>
      <c r="B84592" s="1">
        <v>45701</v>
      </c>
      <c r="C84592">
        <v>171.7</v>
      </c>
    </row>
    <row r="84593" spans="1:3" x14ac:dyDescent="0.2">
      <c r="A84593" t="s">
        <v>698</v>
      </c>
      <c r="B84593" s="1">
        <v>45701</v>
      </c>
      <c r="C84593">
        <v>106.8</v>
      </c>
    </row>
    <row r="84594" spans="1:3" x14ac:dyDescent="0.2">
      <c r="A84594" t="s">
        <v>75</v>
      </c>
      <c r="B84594" s="1">
        <v>45701</v>
      </c>
      <c r="C84594">
        <v>122.1</v>
      </c>
    </row>
    <row r="84595" spans="1:3" x14ac:dyDescent="0.2">
      <c r="A84595" t="s">
        <v>79</v>
      </c>
      <c r="B84595" s="1">
        <v>45701</v>
      </c>
      <c r="C84595">
        <v>51.91</v>
      </c>
    </row>
    <row r="84596" spans="1:3" x14ac:dyDescent="0.2">
      <c r="A84596" t="s">
        <v>79</v>
      </c>
      <c r="B84596" s="1">
        <v>45701</v>
      </c>
      <c r="C84596">
        <v>83.93</v>
      </c>
    </row>
    <row r="84597" spans="1:3" x14ac:dyDescent="0.2">
      <c r="A84597" t="s">
        <v>699</v>
      </c>
      <c r="B84597" s="1">
        <v>45701</v>
      </c>
      <c r="C84597">
        <v>98.85</v>
      </c>
    </row>
    <row r="84598" spans="1:3" x14ac:dyDescent="0.2">
      <c r="A84598" t="s">
        <v>700</v>
      </c>
      <c r="B84598" s="1">
        <v>45701</v>
      </c>
      <c r="C84598">
        <v>54.9</v>
      </c>
    </row>
    <row r="84599" spans="1:3" x14ac:dyDescent="0.2">
      <c r="A84599" t="s">
        <v>26</v>
      </c>
      <c r="B84599" s="1">
        <v>45701</v>
      </c>
      <c r="C84599">
        <v>49.45</v>
      </c>
    </row>
    <row r="84600" spans="1:3" x14ac:dyDescent="0.2">
      <c r="A84600" t="s">
        <v>701</v>
      </c>
      <c r="B84600" s="1">
        <v>45701</v>
      </c>
      <c r="C84600">
        <v>490.8</v>
      </c>
    </row>
    <row r="84601" spans="1:3" x14ac:dyDescent="0.2">
      <c r="A84601" t="s">
        <v>702</v>
      </c>
      <c r="B84601" s="1">
        <v>45701</v>
      </c>
      <c r="C84601">
        <v>2621.4</v>
      </c>
    </row>
    <row r="84602" spans="1:3" x14ac:dyDescent="0.2">
      <c r="A84602" t="s">
        <v>702</v>
      </c>
      <c r="B84602" s="1">
        <v>45701</v>
      </c>
      <c r="C84602">
        <v>616.79999999999995</v>
      </c>
    </row>
    <row r="84603" spans="1:3" x14ac:dyDescent="0.2">
      <c r="A84603" t="s">
        <v>702</v>
      </c>
      <c r="B84603" s="1">
        <v>45701</v>
      </c>
      <c r="C84603">
        <v>1156.5</v>
      </c>
    </row>
    <row r="84604" spans="1:3" x14ac:dyDescent="0.2">
      <c r="A84604" t="s">
        <v>702</v>
      </c>
      <c r="B84604" s="1">
        <v>45701</v>
      </c>
      <c r="C84604">
        <v>277.56</v>
      </c>
    </row>
    <row r="84605" spans="1:3" x14ac:dyDescent="0.2">
      <c r="A84605" t="s">
        <v>702</v>
      </c>
      <c r="B84605" s="1">
        <v>45701</v>
      </c>
      <c r="C84605">
        <v>447.18</v>
      </c>
    </row>
    <row r="84606" spans="1:3" x14ac:dyDescent="0.2">
      <c r="A84606" t="s">
        <v>703</v>
      </c>
      <c r="B84606" s="1">
        <v>45701</v>
      </c>
      <c r="C84606">
        <v>123.85</v>
      </c>
    </row>
    <row r="84607" spans="1:3" x14ac:dyDescent="0.2">
      <c r="A84607" t="s">
        <v>698</v>
      </c>
      <c r="B84607" s="1">
        <v>45701</v>
      </c>
      <c r="C84607">
        <v>172.95</v>
      </c>
    </row>
    <row r="84608" spans="1:3" x14ac:dyDescent="0.2">
      <c r="A84608" t="s">
        <v>704</v>
      </c>
      <c r="B84608" s="1">
        <v>45701</v>
      </c>
      <c r="C84608">
        <v>146.61000000000001</v>
      </c>
    </row>
    <row r="84609" spans="1:3" x14ac:dyDescent="0.2">
      <c r="A84609" t="s">
        <v>483</v>
      </c>
      <c r="B84609" s="1">
        <v>45701</v>
      </c>
      <c r="C84609">
        <v>1786.32</v>
      </c>
    </row>
    <row r="84610" spans="1:3" x14ac:dyDescent="0.2">
      <c r="A84610" t="s">
        <v>705</v>
      </c>
      <c r="B84610" s="1">
        <v>45701</v>
      </c>
      <c r="C84610">
        <v>318.26</v>
      </c>
    </row>
    <row r="84611" spans="1:3" x14ac:dyDescent="0.2">
      <c r="A84611" t="s">
        <v>706</v>
      </c>
      <c r="B84611" s="1">
        <v>45701</v>
      </c>
      <c r="C84611">
        <v>52.85</v>
      </c>
    </row>
    <row r="84612" spans="1:3" x14ac:dyDescent="0.2">
      <c r="A84612" t="s">
        <v>707</v>
      </c>
      <c r="B84612" s="1">
        <v>45701</v>
      </c>
      <c r="C84612">
        <v>1774.21</v>
      </c>
    </row>
    <row r="84613" spans="1:3" x14ac:dyDescent="0.2">
      <c r="A84613" t="s">
        <v>708</v>
      </c>
      <c r="B84613" s="1">
        <v>45701</v>
      </c>
      <c r="C84613">
        <v>328.38</v>
      </c>
    </row>
    <row r="84614" spans="1:3" x14ac:dyDescent="0.2">
      <c r="A84614" t="s">
        <v>12</v>
      </c>
      <c r="B84614" s="1">
        <v>45701</v>
      </c>
      <c r="C84614">
        <v>131.36000000000001</v>
      </c>
    </row>
    <row r="84615" spans="1:3" x14ac:dyDescent="0.2">
      <c r="A84615" t="s">
        <v>709</v>
      </c>
      <c r="B84615" s="1">
        <v>45701</v>
      </c>
      <c r="C84615">
        <v>235.71</v>
      </c>
    </row>
    <row r="84616" spans="1:3" x14ac:dyDescent="0.2">
      <c r="A84616" t="s">
        <v>128</v>
      </c>
      <c r="B84616" s="1">
        <v>45701</v>
      </c>
      <c r="C84616">
        <v>261.33</v>
      </c>
    </row>
    <row r="84617" spans="1:3" x14ac:dyDescent="0.2">
      <c r="A84617" t="s">
        <v>709</v>
      </c>
      <c r="B84617" s="1">
        <v>45701</v>
      </c>
      <c r="C84617">
        <v>2109.6999999999998</v>
      </c>
    </row>
    <row r="84618" spans="1:3" x14ac:dyDescent="0.2">
      <c r="A84618" t="s">
        <v>710</v>
      </c>
      <c r="B84618" s="1">
        <v>45701</v>
      </c>
      <c r="C84618">
        <v>101.85</v>
      </c>
    </row>
    <row r="84619" spans="1:3" x14ac:dyDescent="0.2">
      <c r="A84619" t="s">
        <v>711</v>
      </c>
      <c r="B84619" s="1">
        <v>45701</v>
      </c>
      <c r="C84619">
        <v>22.45</v>
      </c>
    </row>
    <row r="84620" spans="1:3" x14ac:dyDescent="0.2">
      <c r="A84620" t="s">
        <v>712</v>
      </c>
      <c r="B84620" s="1">
        <v>45701</v>
      </c>
      <c r="C84620">
        <v>48.45</v>
      </c>
    </row>
    <row r="84621" spans="1:3" x14ac:dyDescent="0.2">
      <c r="A84621" t="s">
        <v>477</v>
      </c>
      <c r="B84621" s="1">
        <v>45701</v>
      </c>
      <c r="C84621">
        <v>88.75</v>
      </c>
    </row>
    <row r="84622" spans="1:3" x14ac:dyDescent="0.2">
      <c r="A84622" t="s">
        <v>713</v>
      </c>
      <c r="B84622" s="1">
        <v>45701</v>
      </c>
      <c r="C84622">
        <v>116.79</v>
      </c>
    </row>
    <row r="84623" spans="1:3" x14ac:dyDescent="0.2">
      <c r="A84623" t="s">
        <v>714</v>
      </c>
      <c r="B84623" s="1">
        <v>45701</v>
      </c>
      <c r="C84623">
        <v>739.64</v>
      </c>
    </row>
    <row r="84624" spans="1:3" x14ac:dyDescent="0.2">
      <c r="A84624" t="s">
        <v>383</v>
      </c>
      <c r="B84624" s="1">
        <v>45701</v>
      </c>
      <c r="C84624">
        <v>53.5</v>
      </c>
    </row>
    <row r="84625" spans="1:3" x14ac:dyDescent="0.2">
      <c r="A84625" t="s">
        <v>715</v>
      </c>
      <c r="B84625" s="1">
        <v>45701</v>
      </c>
      <c r="C84625">
        <v>70.7</v>
      </c>
    </row>
    <row r="84626" spans="1:3" x14ac:dyDescent="0.2">
      <c r="A84626" t="s">
        <v>716</v>
      </c>
      <c r="B84626" s="1">
        <v>45701</v>
      </c>
      <c r="C84626">
        <v>52.85</v>
      </c>
    </row>
    <row r="84627" spans="1:3" x14ac:dyDescent="0.2">
      <c r="A84627" t="s">
        <v>233</v>
      </c>
      <c r="B84627" s="1">
        <v>45701</v>
      </c>
      <c r="C84627">
        <v>78.75</v>
      </c>
    </row>
    <row r="84628" spans="1:3" x14ac:dyDescent="0.2">
      <c r="A84628" t="s">
        <v>717</v>
      </c>
      <c r="B84628" s="1">
        <v>45701</v>
      </c>
      <c r="C84628">
        <v>76.7</v>
      </c>
    </row>
    <row r="84629" spans="1:3" x14ac:dyDescent="0.2">
      <c r="A84629" t="s">
        <v>718</v>
      </c>
      <c r="B84629" s="1">
        <v>45701</v>
      </c>
      <c r="C84629">
        <v>54.9</v>
      </c>
    </row>
    <row r="84630" spans="1:3" x14ac:dyDescent="0.2">
      <c r="A84630" t="s">
        <v>719</v>
      </c>
      <c r="B84630" s="1">
        <v>45701</v>
      </c>
      <c r="C84630">
        <v>50.9</v>
      </c>
    </row>
    <row r="84631" spans="1:3" x14ac:dyDescent="0.2">
      <c r="A84631" t="s">
        <v>720</v>
      </c>
      <c r="B84631" s="1">
        <v>45701</v>
      </c>
      <c r="C84631">
        <v>58.85</v>
      </c>
    </row>
    <row r="84632" spans="1:3" x14ac:dyDescent="0.2">
      <c r="A84632" t="s">
        <v>721</v>
      </c>
      <c r="B84632" s="1">
        <v>45701</v>
      </c>
      <c r="C84632">
        <v>83.8</v>
      </c>
    </row>
    <row r="84633" spans="1:3" x14ac:dyDescent="0.2">
      <c r="A84633" t="s">
        <v>26</v>
      </c>
      <c r="B84633" s="1">
        <v>45701</v>
      </c>
      <c r="C84633">
        <v>88.5</v>
      </c>
    </row>
    <row r="84634" spans="1:3" x14ac:dyDescent="0.2">
      <c r="A84634" t="s">
        <v>26</v>
      </c>
      <c r="B84634" s="1">
        <v>45701</v>
      </c>
      <c r="C84634">
        <v>69.45</v>
      </c>
    </row>
    <row r="84635" spans="1:3" x14ac:dyDescent="0.2">
      <c r="A84635" t="s">
        <v>26</v>
      </c>
      <c r="B84635" s="1">
        <v>45701</v>
      </c>
      <c r="C84635">
        <v>119.4</v>
      </c>
    </row>
    <row r="84636" spans="1:3" x14ac:dyDescent="0.2">
      <c r="A84636" t="s">
        <v>26</v>
      </c>
      <c r="B84636" s="1">
        <v>45701</v>
      </c>
      <c r="C84636">
        <v>49.45</v>
      </c>
    </row>
    <row r="84637" spans="1:3" x14ac:dyDescent="0.2">
      <c r="A84637" t="s">
        <v>27</v>
      </c>
      <c r="B84637" s="1">
        <v>45701</v>
      </c>
      <c r="C84637">
        <v>66</v>
      </c>
    </row>
    <row r="84638" spans="1:3" x14ac:dyDescent="0.2">
      <c r="A84638" t="s">
        <v>27</v>
      </c>
      <c r="B84638" s="1">
        <v>45701</v>
      </c>
      <c r="C84638">
        <v>86</v>
      </c>
    </row>
    <row r="84639" spans="1:3" x14ac:dyDescent="0.2">
      <c r="A84639" t="s">
        <v>27</v>
      </c>
      <c r="B84639" s="1">
        <v>45701</v>
      </c>
      <c r="C84639">
        <v>19.97</v>
      </c>
    </row>
    <row r="84640" spans="1:3" x14ac:dyDescent="0.2">
      <c r="A84640" t="s">
        <v>27</v>
      </c>
      <c r="B84640" s="1">
        <v>45701</v>
      </c>
      <c r="C84640">
        <v>30</v>
      </c>
    </row>
    <row r="84641" spans="1:3" x14ac:dyDescent="0.2">
      <c r="A84641" t="s">
        <v>713</v>
      </c>
      <c r="B84641" s="1">
        <v>45701</v>
      </c>
      <c r="C84641">
        <v>477.33</v>
      </c>
    </row>
    <row r="84642" spans="1:3" x14ac:dyDescent="0.2">
      <c r="A84642" t="s">
        <v>573</v>
      </c>
      <c r="B84642" s="1">
        <v>45701</v>
      </c>
      <c r="C84642">
        <v>712.57</v>
      </c>
    </row>
    <row r="84643" spans="1:3" x14ac:dyDescent="0.2">
      <c r="A84643" t="s">
        <v>183</v>
      </c>
      <c r="B84643" s="1">
        <v>45701</v>
      </c>
      <c r="C84643">
        <v>746.1</v>
      </c>
    </row>
    <row r="84644" spans="1:3" x14ac:dyDescent="0.2">
      <c r="A84644" t="s">
        <v>232</v>
      </c>
      <c r="B84644" s="1">
        <v>45701</v>
      </c>
      <c r="C84644">
        <v>268.01</v>
      </c>
    </row>
    <row r="84645" spans="1:3" x14ac:dyDescent="0.2">
      <c r="A84645" t="s">
        <v>355</v>
      </c>
      <c r="B84645" s="1">
        <v>45701</v>
      </c>
      <c r="C84645">
        <v>340.57</v>
      </c>
    </row>
    <row r="84646" spans="1:3" x14ac:dyDescent="0.2">
      <c r="A84646" t="s">
        <v>46</v>
      </c>
      <c r="B84646" s="1">
        <v>45701</v>
      </c>
      <c r="C84646">
        <v>535.41999999999996</v>
      </c>
    </row>
    <row r="84647" spans="1:3" x14ac:dyDescent="0.2">
      <c r="A84647" t="s">
        <v>654</v>
      </c>
      <c r="B84647" s="1">
        <v>45702</v>
      </c>
      <c r="C84647">
        <v>102.85</v>
      </c>
    </row>
    <row r="84648" spans="1:3" x14ac:dyDescent="0.2">
      <c r="A84648" t="s">
        <v>655</v>
      </c>
      <c r="B84648" s="1">
        <v>45702</v>
      </c>
      <c r="C84648">
        <v>55.9</v>
      </c>
    </row>
    <row r="84649" spans="1:3" x14ac:dyDescent="0.2">
      <c r="A84649" t="s">
        <v>656</v>
      </c>
      <c r="B84649" s="1">
        <v>45702</v>
      </c>
      <c r="C84649">
        <v>88.9</v>
      </c>
    </row>
    <row r="84650" spans="1:3" x14ac:dyDescent="0.2">
      <c r="A84650" t="s">
        <v>657</v>
      </c>
      <c r="B84650" s="1">
        <v>45702</v>
      </c>
      <c r="C84650">
        <v>56.9</v>
      </c>
    </row>
    <row r="84651" spans="1:3" x14ac:dyDescent="0.2">
      <c r="A84651" t="s">
        <v>658</v>
      </c>
      <c r="B84651" s="1">
        <v>45702</v>
      </c>
      <c r="C84651">
        <v>128.19999999999999</v>
      </c>
    </row>
    <row r="84652" spans="1:3" x14ac:dyDescent="0.2">
      <c r="A84652" t="s">
        <v>659</v>
      </c>
      <c r="B84652" s="1">
        <v>45702</v>
      </c>
      <c r="C84652">
        <v>191.88</v>
      </c>
    </row>
    <row r="84653" spans="1:3" x14ac:dyDescent="0.2">
      <c r="A84653" t="s">
        <v>660</v>
      </c>
      <c r="B84653" s="1">
        <v>45702</v>
      </c>
      <c r="C84653">
        <v>72.55</v>
      </c>
    </row>
    <row r="84654" spans="1:3" x14ac:dyDescent="0.2">
      <c r="A84654" t="s">
        <v>661</v>
      </c>
      <c r="B84654" s="1">
        <v>45702</v>
      </c>
      <c r="C84654">
        <v>168.85</v>
      </c>
    </row>
    <row r="84655" spans="1:3" x14ac:dyDescent="0.2">
      <c r="A84655" t="s">
        <v>662</v>
      </c>
      <c r="B84655" s="1">
        <v>45702</v>
      </c>
      <c r="C84655">
        <v>50.85</v>
      </c>
    </row>
    <row r="84656" spans="1:3" x14ac:dyDescent="0.2">
      <c r="A84656" t="s">
        <v>663</v>
      </c>
      <c r="B84656" s="1">
        <v>45702</v>
      </c>
      <c r="C84656">
        <v>133.94999999999999</v>
      </c>
    </row>
    <row r="84657" spans="1:3" x14ac:dyDescent="0.2">
      <c r="A84657" t="s">
        <v>26</v>
      </c>
      <c r="B84657" s="1">
        <v>45702</v>
      </c>
      <c r="C84657">
        <v>13.45</v>
      </c>
    </row>
    <row r="84658" spans="1:3" x14ac:dyDescent="0.2">
      <c r="A84658" t="s">
        <v>27</v>
      </c>
      <c r="B84658" s="1">
        <v>45702</v>
      </c>
      <c r="C84658">
        <v>39.340000000000003</v>
      </c>
    </row>
    <row r="84659" spans="1:3" x14ac:dyDescent="0.2">
      <c r="A84659" t="s">
        <v>27</v>
      </c>
      <c r="B84659" s="1">
        <v>45702</v>
      </c>
      <c r="C84659">
        <v>39.340000000000003</v>
      </c>
    </row>
    <row r="84660" spans="1:3" x14ac:dyDescent="0.2">
      <c r="A84660" t="s">
        <v>27</v>
      </c>
      <c r="B84660" s="1">
        <v>45702</v>
      </c>
      <c r="C84660">
        <v>32.67</v>
      </c>
    </row>
    <row r="84661" spans="1:3" x14ac:dyDescent="0.2">
      <c r="A84661" t="s">
        <v>664</v>
      </c>
      <c r="B84661" s="1">
        <v>45702</v>
      </c>
      <c r="C84661">
        <v>128.9</v>
      </c>
    </row>
    <row r="84662" spans="1:3" x14ac:dyDescent="0.2">
      <c r="A84662" t="s">
        <v>665</v>
      </c>
      <c r="B84662" s="1">
        <v>45702</v>
      </c>
      <c r="C84662">
        <v>55.9</v>
      </c>
    </row>
    <row r="84663" spans="1:3" x14ac:dyDescent="0.2">
      <c r="A84663" t="s">
        <v>666</v>
      </c>
      <c r="B84663" s="1">
        <v>45702</v>
      </c>
      <c r="C84663">
        <v>134.06</v>
      </c>
    </row>
    <row r="84664" spans="1:3" x14ac:dyDescent="0.2">
      <c r="A84664" t="s">
        <v>667</v>
      </c>
      <c r="B84664" s="1">
        <v>45702</v>
      </c>
      <c r="C84664">
        <v>204.7</v>
      </c>
    </row>
    <row r="84665" spans="1:3" x14ac:dyDescent="0.2">
      <c r="A84665" t="s">
        <v>668</v>
      </c>
      <c r="B84665" s="1">
        <v>45702</v>
      </c>
      <c r="C84665">
        <v>63.9</v>
      </c>
    </row>
    <row r="84666" spans="1:3" x14ac:dyDescent="0.2">
      <c r="A84666" t="s">
        <v>26</v>
      </c>
      <c r="B84666" s="1">
        <v>45702</v>
      </c>
      <c r="C84666">
        <v>36.5</v>
      </c>
    </row>
    <row r="84667" spans="1:3" x14ac:dyDescent="0.2">
      <c r="A84667" t="s">
        <v>26</v>
      </c>
      <c r="B84667" s="1">
        <v>45702</v>
      </c>
      <c r="C84667">
        <v>16.25</v>
      </c>
    </row>
    <row r="84668" spans="1:3" x14ac:dyDescent="0.2">
      <c r="A84668" t="s">
        <v>669</v>
      </c>
      <c r="B84668" s="1">
        <v>45702</v>
      </c>
      <c r="C84668">
        <v>45.95</v>
      </c>
    </row>
    <row r="84669" spans="1:3" x14ac:dyDescent="0.2">
      <c r="A84669" t="s">
        <v>670</v>
      </c>
      <c r="B84669" s="1">
        <v>45702</v>
      </c>
      <c r="C84669">
        <v>53.9</v>
      </c>
    </row>
    <row r="84670" spans="1:3" x14ac:dyDescent="0.2">
      <c r="A84670" t="s">
        <v>671</v>
      </c>
      <c r="B84670" s="1">
        <v>45702</v>
      </c>
      <c r="C84670">
        <v>324.3</v>
      </c>
    </row>
    <row r="84671" spans="1:3" x14ac:dyDescent="0.2">
      <c r="A84671" t="s">
        <v>672</v>
      </c>
      <c r="B84671" s="1">
        <v>45702</v>
      </c>
      <c r="C84671">
        <v>65.150000000000006</v>
      </c>
    </row>
    <row r="84672" spans="1:3" x14ac:dyDescent="0.2">
      <c r="A84672" t="s">
        <v>79</v>
      </c>
      <c r="B84672" s="1">
        <v>45702</v>
      </c>
      <c r="C84672">
        <v>57.91</v>
      </c>
    </row>
    <row r="84673" spans="1:3" x14ac:dyDescent="0.2">
      <c r="A84673" t="s">
        <v>79</v>
      </c>
      <c r="B84673" s="1">
        <v>45702</v>
      </c>
      <c r="C84673">
        <v>16.45</v>
      </c>
    </row>
    <row r="84674" spans="1:3" x14ac:dyDescent="0.2">
      <c r="A84674" t="s">
        <v>26</v>
      </c>
      <c r="B84674" s="1">
        <v>45702</v>
      </c>
      <c r="C84674">
        <v>44.45</v>
      </c>
    </row>
    <row r="84675" spans="1:3" x14ac:dyDescent="0.2">
      <c r="A84675" t="s">
        <v>27</v>
      </c>
      <c r="B84675" s="1">
        <v>45702</v>
      </c>
      <c r="C84675">
        <v>26</v>
      </c>
    </row>
    <row r="84676" spans="1:3" x14ac:dyDescent="0.2">
      <c r="A84676" t="s">
        <v>27</v>
      </c>
      <c r="B84676" s="1">
        <v>45702</v>
      </c>
      <c r="C84676">
        <v>26</v>
      </c>
    </row>
    <row r="84677" spans="1:3" x14ac:dyDescent="0.2">
      <c r="A84677" t="s">
        <v>27</v>
      </c>
      <c r="B84677" s="1">
        <v>45702</v>
      </c>
      <c r="C84677">
        <v>26</v>
      </c>
    </row>
    <row r="84678" spans="1:3" x14ac:dyDescent="0.2">
      <c r="A84678" t="s">
        <v>27</v>
      </c>
      <c r="B84678" s="1">
        <v>45702</v>
      </c>
      <c r="C84678">
        <v>26</v>
      </c>
    </row>
    <row r="84679" spans="1:3" x14ac:dyDescent="0.2">
      <c r="A84679" t="s">
        <v>673</v>
      </c>
      <c r="B84679" s="1">
        <v>45702</v>
      </c>
      <c r="C84679">
        <v>88.9</v>
      </c>
    </row>
    <row r="84680" spans="1:3" x14ac:dyDescent="0.2">
      <c r="A84680" t="s">
        <v>674</v>
      </c>
      <c r="B84680" s="1">
        <v>45702</v>
      </c>
      <c r="C84680">
        <v>347.6</v>
      </c>
    </row>
    <row r="84681" spans="1:3" x14ac:dyDescent="0.2">
      <c r="A84681" t="s">
        <v>3</v>
      </c>
      <c r="B84681" s="1">
        <v>45702</v>
      </c>
      <c r="C84681">
        <v>330</v>
      </c>
    </row>
    <row r="84682" spans="1:3" x14ac:dyDescent="0.2">
      <c r="A84682" t="s">
        <v>675</v>
      </c>
      <c r="B84682" s="1">
        <v>45702</v>
      </c>
      <c r="C84682">
        <v>318.39999999999998</v>
      </c>
    </row>
    <row r="84683" spans="1:3" x14ac:dyDescent="0.2">
      <c r="A84683" t="s">
        <v>676</v>
      </c>
      <c r="B84683" s="1">
        <v>45702</v>
      </c>
      <c r="C84683">
        <v>27.95</v>
      </c>
    </row>
    <row r="84684" spans="1:3" x14ac:dyDescent="0.2">
      <c r="A84684" t="s">
        <v>677</v>
      </c>
      <c r="B84684" s="1">
        <v>45702</v>
      </c>
      <c r="C84684">
        <v>39.6</v>
      </c>
    </row>
    <row r="84685" spans="1:3" x14ac:dyDescent="0.2">
      <c r="A84685" t="s">
        <v>678</v>
      </c>
      <c r="B84685" s="1">
        <v>45702</v>
      </c>
      <c r="C84685">
        <v>1143.03</v>
      </c>
    </row>
    <row r="84686" spans="1:3" x14ac:dyDescent="0.2">
      <c r="A84686" t="s">
        <v>46</v>
      </c>
      <c r="B84686" s="1">
        <v>45702</v>
      </c>
      <c r="C84686">
        <v>51.97</v>
      </c>
    </row>
    <row r="84687" spans="1:3" x14ac:dyDescent="0.2">
      <c r="A84687" t="s">
        <v>27</v>
      </c>
      <c r="B84687" s="1">
        <v>45702</v>
      </c>
      <c r="C84687">
        <v>39.340000000000003</v>
      </c>
    </row>
    <row r="84688" spans="1:3" x14ac:dyDescent="0.2">
      <c r="A84688" t="s">
        <v>679</v>
      </c>
      <c r="B84688" s="1">
        <v>45702</v>
      </c>
      <c r="C84688">
        <v>370</v>
      </c>
    </row>
    <row r="84689" spans="1:3" x14ac:dyDescent="0.2">
      <c r="A84689" t="s">
        <v>12</v>
      </c>
      <c r="B84689" s="1">
        <v>45702</v>
      </c>
      <c r="C84689">
        <v>317.39</v>
      </c>
    </row>
    <row r="84690" spans="1:3" x14ac:dyDescent="0.2">
      <c r="A84690" t="s">
        <v>680</v>
      </c>
      <c r="B84690" s="1">
        <v>45702</v>
      </c>
      <c r="C84690">
        <v>74.650000000000006</v>
      </c>
    </row>
    <row r="84691" spans="1:3" x14ac:dyDescent="0.2">
      <c r="A84691" t="s">
        <v>681</v>
      </c>
      <c r="B84691" s="1">
        <v>45702</v>
      </c>
      <c r="C84691">
        <v>19.95</v>
      </c>
    </row>
    <row r="84692" spans="1:3" x14ac:dyDescent="0.2">
      <c r="A84692" t="s">
        <v>682</v>
      </c>
      <c r="B84692" s="1">
        <v>45702</v>
      </c>
      <c r="C84692">
        <v>278</v>
      </c>
    </row>
    <row r="84693" spans="1:3" x14ac:dyDescent="0.2">
      <c r="A84693" t="s">
        <v>683</v>
      </c>
      <c r="B84693" s="1">
        <v>45702</v>
      </c>
      <c r="C84693">
        <v>104.85</v>
      </c>
    </row>
    <row r="84694" spans="1:3" x14ac:dyDescent="0.2">
      <c r="A84694" t="s">
        <v>684</v>
      </c>
      <c r="B84694" s="1">
        <v>45702</v>
      </c>
      <c r="C84694">
        <v>66.900000000000006</v>
      </c>
    </row>
    <row r="84695" spans="1:3" x14ac:dyDescent="0.2">
      <c r="A84695" t="s">
        <v>685</v>
      </c>
      <c r="B84695" s="1">
        <v>45702</v>
      </c>
      <c r="C84695">
        <v>85.4</v>
      </c>
    </row>
    <row r="84696" spans="1:3" x14ac:dyDescent="0.2">
      <c r="A84696" t="s">
        <v>686</v>
      </c>
      <c r="B84696" s="1">
        <v>45702</v>
      </c>
      <c r="C84696">
        <v>56.9</v>
      </c>
    </row>
    <row r="84697" spans="1:3" x14ac:dyDescent="0.2">
      <c r="A84697" t="s">
        <v>687</v>
      </c>
      <c r="B84697" s="1">
        <v>45702</v>
      </c>
      <c r="C84697">
        <v>105.9</v>
      </c>
    </row>
    <row r="84698" spans="1:3" x14ac:dyDescent="0.2">
      <c r="A84698" t="s">
        <v>688</v>
      </c>
      <c r="B84698" s="1">
        <v>45702</v>
      </c>
      <c r="C84698">
        <v>89.85</v>
      </c>
    </row>
    <row r="84699" spans="1:3" x14ac:dyDescent="0.2">
      <c r="A84699" t="s">
        <v>689</v>
      </c>
      <c r="B84699" s="1">
        <v>45702</v>
      </c>
      <c r="C84699">
        <v>41.65</v>
      </c>
    </row>
    <row r="84700" spans="1:3" x14ac:dyDescent="0.2">
      <c r="A84700" t="s">
        <v>690</v>
      </c>
      <c r="B84700" s="1">
        <v>45702</v>
      </c>
      <c r="C84700">
        <v>54.9</v>
      </c>
    </row>
    <row r="84701" spans="1:3" x14ac:dyDescent="0.2">
      <c r="A84701" t="s">
        <v>25</v>
      </c>
      <c r="B84701" s="1">
        <v>45702</v>
      </c>
      <c r="C84701">
        <v>89.25</v>
      </c>
    </row>
    <row r="84702" spans="1:3" x14ac:dyDescent="0.2">
      <c r="A84702" t="s">
        <v>25</v>
      </c>
      <c r="B84702" s="1">
        <v>45702</v>
      </c>
      <c r="C84702">
        <v>244.45</v>
      </c>
    </row>
    <row r="84703" spans="1:3" x14ac:dyDescent="0.2">
      <c r="A84703" t="s">
        <v>25</v>
      </c>
      <c r="B84703" s="1">
        <v>45702</v>
      </c>
      <c r="C84703">
        <v>62</v>
      </c>
    </row>
    <row r="84704" spans="1:3" x14ac:dyDescent="0.2">
      <c r="A84704" t="s">
        <v>26</v>
      </c>
      <c r="B84704" s="1">
        <v>45702</v>
      </c>
      <c r="C84704">
        <v>15.45</v>
      </c>
    </row>
    <row r="84705" spans="1:3" x14ac:dyDescent="0.2">
      <c r="A84705" t="s">
        <v>13</v>
      </c>
      <c r="B84705" s="1">
        <v>45702</v>
      </c>
      <c r="C84705">
        <v>19.579999999999998</v>
      </c>
    </row>
    <row r="84706" spans="1:3" x14ac:dyDescent="0.2">
      <c r="A84706" t="s">
        <v>691</v>
      </c>
      <c r="B84706" s="1">
        <v>45702</v>
      </c>
      <c r="C84706">
        <v>471.2</v>
      </c>
    </row>
    <row r="84707" spans="1:3" x14ac:dyDescent="0.2">
      <c r="A84707" t="s">
        <v>27</v>
      </c>
      <c r="B84707" s="1">
        <v>45702</v>
      </c>
      <c r="C84707">
        <v>59.34</v>
      </c>
    </row>
    <row r="84708" spans="1:3" x14ac:dyDescent="0.2">
      <c r="A84708" t="s">
        <v>536</v>
      </c>
      <c r="B84708" s="1">
        <v>45705</v>
      </c>
      <c r="C84708">
        <v>44.48</v>
      </c>
    </row>
    <row r="84709" spans="1:3" x14ac:dyDescent="0.2">
      <c r="A84709" t="s">
        <v>46</v>
      </c>
      <c r="B84709" s="1">
        <v>45705</v>
      </c>
      <c r="C84709">
        <v>315.85000000000002</v>
      </c>
    </row>
    <row r="84710" spans="1:3" x14ac:dyDescent="0.2">
      <c r="A84710" t="s">
        <v>46</v>
      </c>
      <c r="B84710" s="1">
        <v>45705</v>
      </c>
      <c r="C84710">
        <v>68.77</v>
      </c>
    </row>
    <row r="84711" spans="1:3" x14ac:dyDescent="0.2">
      <c r="A84711" t="s">
        <v>46</v>
      </c>
      <c r="B84711" s="1">
        <v>45705</v>
      </c>
      <c r="C84711">
        <v>63.04</v>
      </c>
    </row>
    <row r="84712" spans="1:3" x14ac:dyDescent="0.2">
      <c r="A84712" t="s">
        <v>46</v>
      </c>
      <c r="B84712" s="1">
        <v>45705</v>
      </c>
      <c r="C84712">
        <v>116.17</v>
      </c>
    </row>
    <row r="84713" spans="1:3" x14ac:dyDescent="0.2">
      <c r="A84713" t="s">
        <v>310</v>
      </c>
      <c r="B84713" s="1">
        <v>45705</v>
      </c>
      <c r="C84713">
        <v>730.32</v>
      </c>
    </row>
    <row r="84714" spans="1:3" x14ac:dyDescent="0.2">
      <c r="A84714" t="s">
        <v>348</v>
      </c>
      <c r="B84714" s="1">
        <v>45705</v>
      </c>
      <c r="C84714">
        <v>1021.66</v>
      </c>
    </row>
    <row r="84715" spans="1:3" x14ac:dyDescent="0.2">
      <c r="A84715" t="s">
        <v>25</v>
      </c>
      <c r="B84715" s="1">
        <v>45705</v>
      </c>
      <c r="C84715">
        <v>33.299999999999997</v>
      </c>
    </row>
    <row r="84716" spans="1:3" x14ac:dyDescent="0.2">
      <c r="A84716" t="s">
        <v>75</v>
      </c>
      <c r="B84716" s="1">
        <v>45705</v>
      </c>
      <c r="C84716">
        <v>15.12</v>
      </c>
    </row>
    <row r="84717" spans="1:3" x14ac:dyDescent="0.2">
      <c r="A84717" t="s">
        <v>611</v>
      </c>
      <c r="B84717" s="1">
        <v>45705</v>
      </c>
      <c r="C84717">
        <v>284.39</v>
      </c>
    </row>
    <row r="84718" spans="1:3" x14ac:dyDescent="0.2">
      <c r="A84718" t="s">
        <v>38</v>
      </c>
      <c r="B84718" s="1">
        <v>45705</v>
      </c>
      <c r="C84718">
        <v>63.6</v>
      </c>
    </row>
    <row r="84719" spans="1:3" x14ac:dyDescent="0.2">
      <c r="A84719" t="s">
        <v>558</v>
      </c>
      <c r="B84719" s="1">
        <v>45705</v>
      </c>
      <c r="C84719">
        <v>1558.49</v>
      </c>
    </row>
    <row r="84720" spans="1:3" x14ac:dyDescent="0.2">
      <c r="A84720" t="s">
        <v>83</v>
      </c>
      <c r="B84720" s="1">
        <v>45705</v>
      </c>
      <c r="C84720">
        <v>824.65</v>
      </c>
    </row>
    <row r="84721" spans="1:3" x14ac:dyDescent="0.2">
      <c r="A84721" t="s">
        <v>612</v>
      </c>
      <c r="B84721" s="1">
        <v>45705</v>
      </c>
      <c r="C84721">
        <v>920.04</v>
      </c>
    </row>
    <row r="84722" spans="1:3" x14ac:dyDescent="0.2">
      <c r="A84722" t="s">
        <v>27</v>
      </c>
      <c r="B84722" s="1">
        <v>45705</v>
      </c>
      <c r="C84722">
        <v>153.31</v>
      </c>
    </row>
    <row r="84723" spans="1:3" x14ac:dyDescent="0.2">
      <c r="A84723" t="s">
        <v>27</v>
      </c>
      <c r="B84723" s="1">
        <v>45705</v>
      </c>
      <c r="C84723">
        <v>66</v>
      </c>
    </row>
    <row r="84724" spans="1:3" x14ac:dyDescent="0.2">
      <c r="A84724" t="s">
        <v>27</v>
      </c>
      <c r="B84724" s="1">
        <v>45705</v>
      </c>
      <c r="C84724">
        <v>52.67</v>
      </c>
    </row>
    <row r="84725" spans="1:3" x14ac:dyDescent="0.2">
      <c r="A84725" t="s">
        <v>79</v>
      </c>
      <c r="B84725" s="1">
        <v>45705</v>
      </c>
      <c r="C84725">
        <v>36.43</v>
      </c>
    </row>
    <row r="84726" spans="1:3" x14ac:dyDescent="0.2">
      <c r="A84726" t="s">
        <v>613</v>
      </c>
      <c r="B84726" s="1">
        <v>45705</v>
      </c>
      <c r="C84726">
        <v>33.9</v>
      </c>
    </row>
    <row r="84727" spans="1:3" x14ac:dyDescent="0.2">
      <c r="A84727" t="s">
        <v>614</v>
      </c>
      <c r="B84727" s="1">
        <v>45705</v>
      </c>
      <c r="C84727">
        <v>63.9</v>
      </c>
    </row>
    <row r="84728" spans="1:3" x14ac:dyDescent="0.2">
      <c r="A84728" t="s">
        <v>615</v>
      </c>
      <c r="B84728" s="1">
        <v>45705</v>
      </c>
      <c r="C84728">
        <v>80.900000000000006</v>
      </c>
    </row>
    <row r="84729" spans="1:3" x14ac:dyDescent="0.2">
      <c r="A84729" t="s">
        <v>616</v>
      </c>
      <c r="B84729" s="1">
        <v>45705</v>
      </c>
      <c r="C84729">
        <v>284.10000000000002</v>
      </c>
    </row>
    <row r="84730" spans="1:3" x14ac:dyDescent="0.2">
      <c r="A84730" t="s">
        <v>44</v>
      </c>
      <c r="B84730" s="1">
        <v>45705</v>
      </c>
      <c r="C84730">
        <v>1497.78</v>
      </c>
    </row>
    <row r="84731" spans="1:3" x14ac:dyDescent="0.2">
      <c r="A84731" t="s">
        <v>617</v>
      </c>
      <c r="B84731" s="1">
        <v>45705</v>
      </c>
      <c r="C84731">
        <v>59</v>
      </c>
    </row>
    <row r="84732" spans="1:3" x14ac:dyDescent="0.2">
      <c r="A84732" t="s">
        <v>363</v>
      </c>
      <c r="B84732" s="1">
        <v>45705</v>
      </c>
      <c r="C84732">
        <v>59</v>
      </c>
    </row>
    <row r="84733" spans="1:3" x14ac:dyDescent="0.2">
      <c r="A84733" t="s">
        <v>618</v>
      </c>
      <c r="B84733" s="1">
        <v>45705</v>
      </c>
      <c r="C84733">
        <v>158.85</v>
      </c>
    </row>
    <row r="84734" spans="1:3" x14ac:dyDescent="0.2">
      <c r="A84734" t="s">
        <v>619</v>
      </c>
      <c r="B84734" s="1">
        <v>45705</v>
      </c>
      <c r="C84734">
        <v>180</v>
      </c>
    </row>
    <row r="84735" spans="1:3" x14ac:dyDescent="0.2">
      <c r="A84735" t="s">
        <v>620</v>
      </c>
      <c r="B84735" s="1">
        <v>45705</v>
      </c>
      <c r="C84735">
        <v>71.45</v>
      </c>
    </row>
    <row r="84736" spans="1:3" x14ac:dyDescent="0.2">
      <c r="A84736" t="s">
        <v>621</v>
      </c>
      <c r="B84736" s="1">
        <v>45705</v>
      </c>
      <c r="C84736">
        <v>71.45</v>
      </c>
    </row>
    <row r="84737" spans="1:3" x14ac:dyDescent="0.2">
      <c r="A84737" t="s">
        <v>622</v>
      </c>
      <c r="B84737" s="1">
        <v>45705</v>
      </c>
      <c r="C84737">
        <v>124.4</v>
      </c>
    </row>
    <row r="84738" spans="1:3" x14ac:dyDescent="0.2">
      <c r="A84738" t="s">
        <v>623</v>
      </c>
      <c r="B84738" s="1">
        <v>45705</v>
      </c>
      <c r="C84738">
        <v>66.900000000000006</v>
      </c>
    </row>
    <row r="84739" spans="1:3" x14ac:dyDescent="0.2">
      <c r="A84739" t="s">
        <v>624</v>
      </c>
      <c r="B84739" s="1">
        <v>45705</v>
      </c>
      <c r="C84739">
        <v>53.9</v>
      </c>
    </row>
    <row r="84740" spans="1:3" x14ac:dyDescent="0.2">
      <c r="A84740" t="s">
        <v>625</v>
      </c>
      <c r="B84740" s="1">
        <v>45705</v>
      </c>
      <c r="C84740">
        <v>57.95</v>
      </c>
    </row>
    <row r="84741" spans="1:3" x14ac:dyDescent="0.2">
      <c r="A84741" t="s">
        <v>626</v>
      </c>
      <c r="B84741" s="1">
        <v>45705</v>
      </c>
      <c r="C84741">
        <v>6.75</v>
      </c>
    </row>
    <row r="84742" spans="1:3" x14ac:dyDescent="0.2">
      <c r="A84742" t="s">
        <v>626</v>
      </c>
      <c r="B84742" s="1">
        <v>45705</v>
      </c>
      <c r="C84742">
        <v>41.9</v>
      </c>
    </row>
    <row r="84743" spans="1:3" x14ac:dyDescent="0.2">
      <c r="A84743" t="s">
        <v>627</v>
      </c>
      <c r="B84743" s="1">
        <v>45705</v>
      </c>
      <c r="C84743">
        <v>68.150000000000006</v>
      </c>
    </row>
    <row r="84744" spans="1:3" x14ac:dyDescent="0.2">
      <c r="A84744" t="s">
        <v>628</v>
      </c>
      <c r="B84744" s="1">
        <v>45705</v>
      </c>
      <c r="C84744">
        <v>91.85</v>
      </c>
    </row>
    <row r="84745" spans="1:3" x14ac:dyDescent="0.2">
      <c r="A84745" t="s">
        <v>629</v>
      </c>
      <c r="B84745" s="1">
        <v>45705</v>
      </c>
      <c r="C84745">
        <v>137.9</v>
      </c>
    </row>
    <row r="84746" spans="1:3" x14ac:dyDescent="0.2">
      <c r="A84746" t="s">
        <v>630</v>
      </c>
      <c r="B84746" s="1">
        <v>45705</v>
      </c>
      <c r="C84746">
        <v>70.650000000000006</v>
      </c>
    </row>
    <row r="84747" spans="1:3" x14ac:dyDescent="0.2">
      <c r="A84747" t="s">
        <v>631</v>
      </c>
      <c r="B84747" s="1">
        <v>45705</v>
      </c>
      <c r="C84747">
        <v>56.9</v>
      </c>
    </row>
    <row r="84748" spans="1:3" x14ac:dyDescent="0.2">
      <c r="A84748" t="s">
        <v>632</v>
      </c>
      <c r="B84748" s="1">
        <v>45705</v>
      </c>
      <c r="C84748">
        <v>53.9</v>
      </c>
    </row>
    <row r="84749" spans="1:3" x14ac:dyDescent="0.2">
      <c r="A84749" t="s">
        <v>633</v>
      </c>
      <c r="B84749" s="1">
        <v>45705</v>
      </c>
      <c r="C84749">
        <v>53.9</v>
      </c>
    </row>
    <row r="84750" spans="1:3" x14ac:dyDescent="0.2">
      <c r="A84750" t="s">
        <v>634</v>
      </c>
      <c r="B84750" s="1">
        <v>45705</v>
      </c>
      <c r="C84750">
        <v>764.15</v>
      </c>
    </row>
    <row r="84751" spans="1:3" x14ac:dyDescent="0.2">
      <c r="A84751" t="s">
        <v>635</v>
      </c>
      <c r="B84751" s="1">
        <v>45705</v>
      </c>
      <c r="C84751">
        <v>56.9</v>
      </c>
    </row>
    <row r="84752" spans="1:3" x14ac:dyDescent="0.2">
      <c r="A84752" t="s">
        <v>636</v>
      </c>
      <c r="B84752" s="1">
        <v>45705</v>
      </c>
      <c r="C84752">
        <v>101.9</v>
      </c>
    </row>
    <row r="84753" spans="1:3" x14ac:dyDescent="0.2">
      <c r="A84753" t="s">
        <v>637</v>
      </c>
      <c r="B84753" s="1">
        <v>45705</v>
      </c>
      <c r="C84753">
        <v>81.900000000000006</v>
      </c>
    </row>
    <row r="84754" spans="1:3" x14ac:dyDescent="0.2">
      <c r="A84754" t="s">
        <v>638</v>
      </c>
      <c r="B84754" s="1">
        <v>45705</v>
      </c>
      <c r="C84754">
        <v>98.85</v>
      </c>
    </row>
    <row r="84755" spans="1:3" x14ac:dyDescent="0.2">
      <c r="A84755" t="s">
        <v>639</v>
      </c>
      <c r="B84755" s="1">
        <v>45705</v>
      </c>
      <c r="C84755">
        <v>98.85</v>
      </c>
    </row>
    <row r="84756" spans="1:3" x14ac:dyDescent="0.2">
      <c r="A84756" t="s">
        <v>640</v>
      </c>
      <c r="B84756" s="1">
        <v>45705</v>
      </c>
      <c r="C84756">
        <v>173.85</v>
      </c>
    </row>
    <row r="84757" spans="1:3" x14ac:dyDescent="0.2">
      <c r="A84757" t="s">
        <v>641</v>
      </c>
      <c r="B84757" s="1">
        <v>45705</v>
      </c>
      <c r="C84757">
        <v>94.85</v>
      </c>
    </row>
    <row r="84758" spans="1:3" x14ac:dyDescent="0.2">
      <c r="A84758" t="s">
        <v>642</v>
      </c>
      <c r="B84758" s="1">
        <v>45705</v>
      </c>
      <c r="C84758">
        <v>106.75</v>
      </c>
    </row>
    <row r="84759" spans="1:3" x14ac:dyDescent="0.2">
      <c r="A84759" t="s">
        <v>643</v>
      </c>
      <c r="B84759" s="1">
        <v>45705</v>
      </c>
      <c r="C84759">
        <v>58.9</v>
      </c>
    </row>
    <row r="84760" spans="1:3" x14ac:dyDescent="0.2">
      <c r="A84760" t="s">
        <v>644</v>
      </c>
      <c r="B84760" s="1">
        <v>45705</v>
      </c>
      <c r="C84760">
        <v>82.4</v>
      </c>
    </row>
    <row r="84761" spans="1:3" x14ac:dyDescent="0.2">
      <c r="A84761" t="s">
        <v>645</v>
      </c>
      <c r="B84761" s="1">
        <v>45705</v>
      </c>
      <c r="C84761">
        <v>54.9</v>
      </c>
    </row>
    <row r="84762" spans="1:3" x14ac:dyDescent="0.2">
      <c r="A84762" t="s">
        <v>646</v>
      </c>
      <c r="B84762" s="1">
        <v>45705</v>
      </c>
      <c r="C84762">
        <v>82.85</v>
      </c>
    </row>
    <row r="84763" spans="1:3" x14ac:dyDescent="0.2">
      <c r="A84763" t="s">
        <v>647</v>
      </c>
      <c r="B84763" s="1">
        <v>45705</v>
      </c>
      <c r="C84763">
        <v>54.9</v>
      </c>
    </row>
    <row r="84764" spans="1:3" x14ac:dyDescent="0.2">
      <c r="A84764" t="s">
        <v>648</v>
      </c>
      <c r="B84764" s="1">
        <v>45705</v>
      </c>
      <c r="C84764">
        <v>159.80000000000001</v>
      </c>
    </row>
    <row r="84765" spans="1:3" x14ac:dyDescent="0.2">
      <c r="A84765" t="s">
        <v>649</v>
      </c>
      <c r="B84765" s="1">
        <v>45705</v>
      </c>
      <c r="C84765">
        <v>54.9</v>
      </c>
    </row>
    <row r="84766" spans="1:3" x14ac:dyDescent="0.2">
      <c r="A84766" t="s">
        <v>291</v>
      </c>
      <c r="B84766" s="1">
        <v>45705</v>
      </c>
      <c r="C84766">
        <v>138.80000000000001</v>
      </c>
    </row>
    <row r="84767" spans="1:3" x14ac:dyDescent="0.2">
      <c r="A84767" t="s">
        <v>650</v>
      </c>
      <c r="B84767" s="1">
        <v>45705</v>
      </c>
      <c r="C84767">
        <v>54.9</v>
      </c>
    </row>
    <row r="84768" spans="1:3" x14ac:dyDescent="0.2">
      <c r="A84768" t="s">
        <v>651</v>
      </c>
      <c r="B84768" s="1">
        <v>45705</v>
      </c>
      <c r="C84768">
        <v>93.85</v>
      </c>
    </row>
    <row r="84769" spans="1:3" x14ac:dyDescent="0.2">
      <c r="A84769" t="s">
        <v>40</v>
      </c>
      <c r="B84769" s="1">
        <v>45705</v>
      </c>
      <c r="C84769">
        <v>314.64</v>
      </c>
    </row>
    <row r="84770" spans="1:3" x14ac:dyDescent="0.2">
      <c r="A84770" t="s">
        <v>652</v>
      </c>
      <c r="B84770" s="1">
        <v>45705</v>
      </c>
      <c r="C84770">
        <v>100.55</v>
      </c>
    </row>
    <row r="84771" spans="1:3" x14ac:dyDescent="0.2">
      <c r="A84771" t="s">
        <v>27</v>
      </c>
      <c r="B84771" s="1">
        <v>45705</v>
      </c>
      <c r="C84771">
        <v>66</v>
      </c>
    </row>
    <row r="84772" spans="1:3" x14ac:dyDescent="0.2">
      <c r="A84772" t="s">
        <v>27</v>
      </c>
      <c r="B84772" s="1">
        <v>45705</v>
      </c>
      <c r="C84772">
        <v>39.340000000000003</v>
      </c>
    </row>
    <row r="84773" spans="1:3" x14ac:dyDescent="0.2">
      <c r="A84773" t="s">
        <v>27</v>
      </c>
      <c r="B84773" s="1">
        <v>45705</v>
      </c>
      <c r="C84773">
        <v>66</v>
      </c>
    </row>
    <row r="84774" spans="1:3" x14ac:dyDescent="0.2">
      <c r="A84774" t="s">
        <v>27</v>
      </c>
      <c r="B84774" s="1">
        <v>45705</v>
      </c>
      <c r="C84774">
        <v>59.34</v>
      </c>
    </row>
    <row r="84775" spans="1:3" x14ac:dyDescent="0.2">
      <c r="A84775" t="s">
        <v>27</v>
      </c>
      <c r="B84775" s="1">
        <v>45705</v>
      </c>
      <c r="C84775">
        <v>19.97</v>
      </c>
    </row>
    <row r="84776" spans="1:3" x14ac:dyDescent="0.2">
      <c r="A84776" t="s">
        <v>27</v>
      </c>
      <c r="B84776" s="1">
        <v>45705</v>
      </c>
      <c r="C84776">
        <v>46</v>
      </c>
    </row>
    <row r="84777" spans="1:3" x14ac:dyDescent="0.2">
      <c r="A84777" t="s">
        <v>27</v>
      </c>
      <c r="B84777" s="1">
        <v>45705</v>
      </c>
      <c r="C84777">
        <v>26.64</v>
      </c>
    </row>
    <row r="84778" spans="1:3" x14ac:dyDescent="0.2">
      <c r="A84778" t="s">
        <v>27</v>
      </c>
      <c r="B84778" s="1">
        <v>45705</v>
      </c>
      <c r="C84778">
        <v>66.67</v>
      </c>
    </row>
    <row r="84779" spans="1:3" x14ac:dyDescent="0.2">
      <c r="A84779" t="s">
        <v>27</v>
      </c>
      <c r="B84779" s="1">
        <v>45705</v>
      </c>
      <c r="C84779">
        <v>26</v>
      </c>
    </row>
    <row r="84780" spans="1:3" x14ac:dyDescent="0.2">
      <c r="A84780" t="s">
        <v>27</v>
      </c>
      <c r="B84780" s="1">
        <v>45705</v>
      </c>
      <c r="C84780">
        <v>59.34</v>
      </c>
    </row>
    <row r="84781" spans="1:3" x14ac:dyDescent="0.2">
      <c r="A84781" t="s">
        <v>27</v>
      </c>
      <c r="B84781" s="1">
        <v>45705</v>
      </c>
      <c r="C84781">
        <v>46</v>
      </c>
    </row>
    <row r="84782" spans="1:3" x14ac:dyDescent="0.2">
      <c r="A84782" t="s">
        <v>27</v>
      </c>
      <c r="B84782" s="1">
        <v>45705</v>
      </c>
      <c r="C84782">
        <v>105.34</v>
      </c>
    </row>
    <row r="84783" spans="1:3" x14ac:dyDescent="0.2">
      <c r="A84783" t="s">
        <v>27</v>
      </c>
      <c r="B84783" s="1">
        <v>45705</v>
      </c>
      <c r="C84783">
        <v>59.34</v>
      </c>
    </row>
    <row r="84784" spans="1:3" x14ac:dyDescent="0.2">
      <c r="A84784" t="s">
        <v>27</v>
      </c>
      <c r="B84784" s="1">
        <v>45705</v>
      </c>
      <c r="C84784">
        <v>39.340000000000003</v>
      </c>
    </row>
    <row r="84785" spans="1:3" x14ac:dyDescent="0.2">
      <c r="A84785" t="s">
        <v>27</v>
      </c>
      <c r="B84785" s="1">
        <v>45705</v>
      </c>
      <c r="C84785">
        <v>30</v>
      </c>
    </row>
    <row r="84786" spans="1:3" x14ac:dyDescent="0.2">
      <c r="A84786" t="s">
        <v>27</v>
      </c>
      <c r="B84786" s="1">
        <v>45705</v>
      </c>
      <c r="C84786">
        <v>66</v>
      </c>
    </row>
    <row r="84787" spans="1:3" x14ac:dyDescent="0.2">
      <c r="A84787" t="s">
        <v>27</v>
      </c>
      <c r="B84787" s="1">
        <v>45705</v>
      </c>
      <c r="C84787">
        <v>59.34</v>
      </c>
    </row>
    <row r="84788" spans="1:3" x14ac:dyDescent="0.2">
      <c r="A84788" t="s">
        <v>27</v>
      </c>
      <c r="B84788" s="1">
        <v>45705</v>
      </c>
      <c r="C84788">
        <v>86</v>
      </c>
    </row>
    <row r="84789" spans="1:3" x14ac:dyDescent="0.2">
      <c r="A84789" t="s">
        <v>27</v>
      </c>
      <c r="B84789" s="1">
        <v>45705</v>
      </c>
      <c r="C84789">
        <v>32.67</v>
      </c>
    </row>
    <row r="84790" spans="1:3" x14ac:dyDescent="0.2">
      <c r="A84790" t="s">
        <v>27</v>
      </c>
      <c r="B84790" s="1">
        <v>45705</v>
      </c>
      <c r="C84790">
        <v>66</v>
      </c>
    </row>
    <row r="84791" spans="1:3" x14ac:dyDescent="0.2">
      <c r="A84791" t="s">
        <v>27</v>
      </c>
      <c r="B84791" s="1">
        <v>45705</v>
      </c>
      <c r="C84791">
        <v>52.67</v>
      </c>
    </row>
    <row r="84792" spans="1:3" x14ac:dyDescent="0.2">
      <c r="A84792" t="s">
        <v>27</v>
      </c>
      <c r="B84792" s="1">
        <v>45705</v>
      </c>
      <c r="C84792">
        <v>39.340000000000003</v>
      </c>
    </row>
    <row r="84793" spans="1:3" x14ac:dyDescent="0.2">
      <c r="A84793" t="s">
        <v>64</v>
      </c>
      <c r="B84793" s="1">
        <v>45705</v>
      </c>
      <c r="C84793">
        <v>924.55</v>
      </c>
    </row>
    <row r="84794" spans="1:3" x14ac:dyDescent="0.2">
      <c r="A84794" t="s">
        <v>436</v>
      </c>
      <c r="B84794" s="1">
        <v>45705</v>
      </c>
      <c r="C84794">
        <v>295.3</v>
      </c>
    </row>
    <row r="84795" spans="1:3" x14ac:dyDescent="0.2">
      <c r="A84795" t="s">
        <v>78</v>
      </c>
      <c r="B84795" s="1">
        <v>45705</v>
      </c>
      <c r="C84795">
        <v>203.9</v>
      </c>
    </row>
    <row r="84796" spans="1:3" x14ac:dyDescent="0.2">
      <c r="A84796" t="s">
        <v>346</v>
      </c>
      <c r="B84796" s="1">
        <v>45705</v>
      </c>
      <c r="C84796">
        <v>799.62</v>
      </c>
    </row>
    <row r="84797" spans="1:3" x14ac:dyDescent="0.2">
      <c r="A84797" t="s">
        <v>653</v>
      </c>
      <c r="B84797" s="1">
        <v>45705</v>
      </c>
      <c r="C84797">
        <v>400.02</v>
      </c>
    </row>
    <row r="84798" spans="1:3" x14ac:dyDescent="0.2">
      <c r="A84798" t="s">
        <v>119</v>
      </c>
      <c r="B84798" s="1">
        <v>45705</v>
      </c>
      <c r="C84798">
        <v>1027.8499999999999</v>
      </c>
    </row>
    <row r="84799" spans="1:3" x14ac:dyDescent="0.2">
      <c r="A84799" t="s">
        <v>257</v>
      </c>
      <c r="B84799" s="1">
        <v>45705</v>
      </c>
      <c r="C84799">
        <v>421.13</v>
      </c>
    </row>
    <row r="84800" spans="1:3" x14ac:dyDescent="0.2">
      <c r="A84800" t="s">
        <v>26</v>
      </c>
      <c r="B84800" s="1">
        <v>45705</v>
      </c>
      <c r="C84800">
        <v>31.45</v>
      </c>
    </row>
    <row r="84801" spans="1:3" x14ac:dyDescent="0.2">
      <c r="A84801" t="s">
        <v>26</v>
      </c>
      <c r="B84801" s="1">
        <v>45705</v>
      </c>
      <c r="C84801">
        <v>37.450000000000003</v>
      </c>
    </row>
    <row r="84802" spans="1:3" x14ac:dyDescent="0.2">
      <c r="A84802" t="s">
        <v>26</v>
      </c>
      <c r="B84802" s="1">
        <v>45705</v>
      </c>
      <c r="C84802">
        <v>29.45</v>
      </c>
    </row>
    <row r="84803" spans="1:3" x14ac:dyDescent="0.2">
      <c r="A84803" t="s">
        <v>26</v>
      </c>
      <c r="B84803" s="1">
        <v>45705</v>
      </c>
      <c r="C84803">
        <v>39.4</v>
      </c>
    </row>
    <row r="84804" spans="1:3" x14ac:dyDescent="0.2">
      <c r="A84804" t="s">
        <v>26</v>
      </c>
      <c r="B84804" s="1">
        <v>45705</v>
      </c>
      <c r="C84804">
        <v>31.45</v>
      </c>
    </row>
    <row r="84805" spans="1:3" x14ac:dyDescent="0.2">
      <c r="A84805" t="s">
        <v>26</v>
      </c>
      <c r="B84805" s="1">
        <v>45705</v>
      </c>
      <c r="C84805">
        <v>20.45</v>
      </c>
    </row>
    <row r="84806" spans="1:3" x14ac:dyDescent="0.2">
      <c r="A84806" t="s">
        <v>25</v>
      </c>
      <c r="B84806" s="1">
        <v>45705</v>
      </c>
      <c r="C84806">
        <v>31.45</v>
      </c>
    </row>
    <row r="84807" spans="1:3" x14ac:dyDescent="0.2">
      <c r="A84807" t="s">
        <v>25</v>
      </c>
      <c r="B84807" s="1">
        <v>45705</v>
      </c>
      <c r="C84807">
        <v>52</v>
      </c>
    </row>
    <row r="84808" spans="1:3" x14ac:dyDescent="0.2">
      <c r="A84808" t="s">
        <v>25</v>
      </c>
      <c r="B84808" s="1">
        <v>45705</v>
      </c>
      <c r="C84808">
        <v>28</v>
      </c>
    </row>
    <row r="84809" spans="1:3" x14ac:dyDescent="0.2">
      <c r="A84809" t="s">
        <v>534</v>
      </c>
      <c r="B84809" s="1">
        <v>45705</v>
      </c>
      <c r="C84809">
        <v>748</v>
      </c>
    </row>
    <row r="84810" spans="1:3" x14ac:dyDescent="0.2">
      <c r="A84810" t="s">
        <v>12</v>
      </c>
      <c r="B84810" s="1">
        <v>45705</v>
      </c>
      <c r="C84810">
        <v>213.81</v>
      </c>
    </row>
    <row r="84811" spans="1:3" x14ac:dyDescent="0.2">
      <c r="A84811" t="s">
        <v>12</v>
      </c>
      <c r="B84811" s="1">
        <v>45705</v>
      </c>
      <c r="C84811">
        <v>420.63</v>
      </c>
    </row>
    <row r="84812" spans="1:3" x14ac:dyDescent="0.2">
      <c r="A84812" t="s">
        <v>12</v>
      </c>
      <c r="B84812" s="1">
        <v>45705</v>
      </c>
      <c r="C84812">
        <v>258.67</v>
      </c>
    </row>
    <row r="84813" spans="1:3" x14ac:dyDescent="0.2">
      <c r="A84813" t="s">
        <v>27</v>
      </c>
      <c r="B84813" s="1">
        <v>45706</v>
      </c>
      <c r="C84813">
        <v>66</v>
      </c>
    </row>
    <row r="84814" spans="1:3" x14ac:dyDescent="0.2">
      <c r="A84814" t="s">
        <v>573</v>
      </c>
      <c r="B84814" s="1">
        <v>45706</v>
      </c>
      <c r="C84814">
        <v>126.36</v>
      </c>
    </row>
    <row r="84815" spans="1:3" x14ac:dyDescent="0.2">
      <c r="A84815" t="s">
        <v>565</v>
      </c>
      <c r="B84815" s="1">
        <v>45706</v>
      </c>
      <c r="C84815">
        <v>37.450000000000003</v>
      </c>
    </row>
    <row r="84816" spans="1:3" x14ac:dyDescent="0.2">
      <c r="A84816" t="s">
        <v>574</v>
      </c>
      <c r="B84816" s="1">
        <v>45706</v>
      </c>
      <c r="C84816">
        <v>85.6</v>
      </c>
    </row>
    <row r="84817" spans="1:3" x14ac:dyDescent="0.2">
      <c r="A84817" t="s">
        <v>575</v>
      </c>
      <c r="B84817" s="1">
        <v>45706</v>
      </c>
      <c r="C84817">
        <v>178.39</v>
      </c>
    </row>
    <row r="84818" spans="1:3" x14ac:dyDescent="0.2">
      <c r="A84818" t="s">
        <v>576</v>
      </c>
      <c r="B84818" s="1">
        <v>45706</v>
      </c>
      <c r="C84818">
        <v>58.85</v>
      </c>
    </row>
    <row r="84819" spans="1:3" x14ac:dyDescent="0.2">
      <c r="A84819" t="s">
        <v>577</v>
      </c>
      <c r="B84819" s="1">
        <v>45706</v>
      </c>
      <c r="C84819">
        <v>59</v>
      </c>
    </row>
    <row r="84820" spans="1:3" x14ac:dyDescent="0.2">
      <c r="A84820" t="s">
        <v>578</v>
      </c>
      <c r="B84820" s="1">
        <v>45706</v>
      </c>
      <c r="C84820">
        <v>108.45</v>
      </c>
    </row>
    <row r="84821" spans="1:3" x14ac:dyDescent="0.2">
      <c r="A84821" t="s">
        <v>579</v>
      </c>
      <c r="B84821" s="1">
        <v>45706</v>
      </c>
      <c r="C84821">
        <v>193.85</v>
      </c>
    </row>
    <row r="84822" spans="1:3" x14ac:dyDescent="0.2">
      <c r="A84822" t="s">
        <v>580</v>
      </c>
      <c r="B84822" s="1">
        <v>45706</v>
      </c>
      <c r="C84822">
        <v>12.9</v>
      </c>
    </row>
    <row r="84823" spans="1:3" x14ac:dyDescent="0.2">
      <c r="A84823" t="s">
        <v>581</v>
      </c>
      <c r="B84823" s="1">
        <v>45706</v>
      </c>
      <c r="C84823">
        <v>363.18</v>
      </c>
    </row>
    <row r="84824" spans="1:3" x14ac:dyDescent="0.2">
      <c r="A84824" t="s">
        <v>582</v>
      </c>
      <c r="B84824" s="1">
        <v>45706</v>
      </c>
      <c r="C84824">
        <v>42.67</v>
      </c>
    </row>
    <row r="84825" spans="1:3" x14ac:dyDescent="0.2">
      <c r="A84825" t="s">
        <v>583</v>
      </c>
      <c r="B84825" s="1">
        <v>45706</v>
      </c>
      <c r="C84825">
        <v>337.22</v>
      </c>
    </row>
    <row r="84826" spans="1:3" x14ac:dyDescent="0.2">
      <c r="A84826" t="s">
        <v>147</v>
      </c>
      <c r="B84826" s="1">
        <v>45706</v>
      </c>
      <c r="C84826">
        <v>479.52</v>
      </c>
    </row>
    <row r="84827" spans="1:3" x14ac:dyDescent="0.2">
      <c r="A84827" t="s">
        <v>584</v>
      </c>
      <c r="B84827" s="1">
        <v>45706</v>
      </c>
      <c r="C84827">
        <v>693.2</v>
      </c>
    </row>
    <row r="84828" spans="1:3" x14ac:dyDescent="0.2">
      <c r="A84828" t="s">
        <v>585</v>
      </c>
      <c r="B84828" s="1">
        <v>45706</v>
      </c>
      <c r="C84828">
        <v>43.95</v>
      </c>
    </row>
    <row r="84829" spans="1:3" x14ac:dyDescent="0.2">
      <c r="A84829" t="s">
        <v>586</v>
      </c>
      <c r="B84829" s="1">
        <v>45706</v>
      </c>
      <c r="C84829">
        <v>58.9</v>
      </c>
    </row>
    <row r="84830" spans="1:3" x14ac:dyDescent="0.2">
      <c r="A84830" t="s">
        <v>587</v>
      </c>
      <c r="B84830" s="1">
        <v>45706</v>
      </c>
      <c r="C84830">
        <v>68.900000000000006</v>
      </c>
    </row>
    <row r="84831" spans="1:3" x14ac:dyDescent="0.2">
      <c r="A84831" t="s">
        <v>588</v>
      </c>
      <c r="B84831" s="1">
        <v>45706</v>
      </c>
      <c r="C84831">
        <v>58.9</v>
      </c>
    </row>
    <row r="84832" spans="1:3" x14ac:dyDescent="0.2">
      <c r="A84832" t="s">
        <v>589</v>
      </c>
      <c r="B84832" s="1">
        <v>45706</v>
      </c>
      <c r="C84832">
        <v>54.9</v>
      </c>
    </row>
    <row r="84833" spans="1:3" x14ac:dyDescent="0.2">
      <c r="A84833" t="s">
        <v>590</v>
      </c>
      <c r="B84833" s="1">
        <v>45706</v>
      </c>
      <c r="C84833">
        <v>255.83</v>
      </c>
    </row>
    <row r="84834" spans="1:3" x14ac:dyDescent="0.2">
      <c r="A84834" t="s">
        <v>591</v>
      </c>
      <c r="B84834" s="1">
        <v>45706</v>
      </c>
      <c r="C84834">
        <v>724.51</v>
      </c>
    </row>
    <row r="84835" spans="1:3" x14ac:dyDescent="0.2">
      <c r="A84835" t="s">
        <v>148</v>
      </c>
      <c r="B84835" s="1">
        <v>45706</v>
      </c>
      <c r="C84835">
        <v>1135.74</v>
      </c>
    </row>
    <row r="84836" spans="1:3" x14ac:dyDescent="0.2">
      <c r="A84836" t="s">
        <v>592</v>
      </c>
      <c r="B84836" s="1">
        <v>45706</v>
      </c>
      <c r="C84836">
        <v>58.9</v>
      </c>
    </row>
    <row r="84837" spans="1:3" x14ac:dyDescent="0.2">
      <c r="A84837" t="s">
        <v>593</v>
      </c>
      <c r="B84837" s="1">
        <v>45706</v>
      </c>
      <c r="C84837">
        <v>32.950000000000003</v>
      </c>
    </row>
    <row r="84838" spans="1:3" x14ac:dyDescent="0.2">
      <c r="A84838" t="s">
        <v>594</v>
      </c>
      <c r="B84838" s="1">
        <v>45706</v>
      </c>
      <c r="C84838">
        <v>26.95</v>
      </c>
    </row>
    <row r="84839" spans="1:3" x14ac:dyDescent="0.2">
      <c r="A84839" t="s">
        <v>595</v>
      </c>
      <c r="B84839" s="1">
        <v>45706</v>
      </c>
      <c r="C84839">
        <v>104.85</v>
      </c>
    </row>
    <row r="84840" spans="1:3" x14ac:dyDescent="0.2">
      <c r="A84840" t="s">
        <v>596</v>
      </c>
      <c r="B84840" s="1">
        <v>45706</v>
      </c>
      <c r="C84840">
        <v>1449</v>
      </c>
    </row>
    <row r="84841" spans="1:3" x14ac:dyDescent="0.2">
      <c r="A84841" t="s">
        <v>14</v>
      </c>
      <c r="B84841" s="1">
        <v>45706</v>
      </c>
      <c r="C84841">
        <v>318.10000000000002</v>
      </c>
    </row>
    <row r="84842" spans="1:3" x14ac:dyDescent="0.2">
      <c r="A84842" t="s">
        <v>597</v>
      </c>
      <c r="B84842" s="1">
        <v>45706</v>
      </c>
      <c r="C84842">
        <v>689.25</v>
      </c>
    </row>
    <row r="84843" spans="1:3" x14ac:dyDescent="0.2">
      <c r="A84843" t="s">
        <v>383</v>
      </c>
      <c r="B84843" s="1">
        <v>45706</v>
      </c>
      <c r="C84843">
        <v>53.5</v>
      </c>
    </row>
    <row r="84844" spans="1:3" x14ac:dyDescent="0.2">
      <c r="A84844" t="s">
        <v>598</v>
      </c>
      <c r="B84844" s="1">
        <v>45706</v>
      </c>
      <c r="C84844">
        <v>319.83999999999997</v>
      </c>
    </row>
    <row r="84845" spans="1:3" x14ac:dyDescent="0.2">
      <c r="A84845" t="s">
        <v>4</v>
      </c>
      <c r="B84845" s="1">
        <v>45706</v>
      </c>
      <c r="C84845">
        <v>1765.44</v>
      </c>
    </row>
    <row r="84846" spans="1:3" x14ac:dyDescent="0.2">
      <c r="A84846" t="s">
        <v>599</v>
      </c>
      <c r="B84846" s="1">
        <v>45706</v>
      </c>
      <c r="C84846">
        <v>53.95</v>
      </c>
    </row>
    <row r="84847" spans="1:3" x14ac:dyDescent="0.2">
      <c r="A84847" t="s">
        <v>122</v>
      </c>
      <c r="B84847" s="1">
        <v>45706</v>
      </c>
      <c r="C84847">
        <v>1234.57</v>
      </c>
    </row>
    <row r="84848" spans="1:3" x14ac:dyDescent="0.2">
      <c r="A84848" t="s">
        <v>600</v>
      </c>
      <c r="B84848" s="1">
        <v>45706</v>
      </c>
      <c r="C84848">
        <v>80.900000000000006</v>
      </c>
    </row>
    <row r="84849" spans="1:3" x14ac:dyDescent="0.2">
      <c r="A84849" t="s">
        <v>601</v>
      </c>
      <c r="B84849" s="1">
        <v>45706</v>
      </c>
      <c r="C84849">
        <v>63.9</v>
      </c>
    </row>
    <row r="84850" spans="1:3" x14ac:dyDescent="0.2">
      <c r="A84850" t="s">
        <v>602</v>
      </c>
      <c r="B84850" s="1">
        <v>45706</v>
      </c>
      <c r="C84850">
        <v>66.900000000000006</v>
      </c>
    </row>
    <row r="84851" spans="1:3" x14ac:dyDescent="0.2">
      <c r="A84851" t="s">
        <v>603</v>
      </c>
      <c r="B84851" s="1">
        <v>45706</v>
      </c>
      <c r="C84851">
        <v>101.95</v>
      </c>
    </row>
    <row r="84852" spans="1:3" x14ac:dyDescent="0.2">
      <c r="A84852" t="s">
        <v>604</v>
      </c>
      <c r="B84852" s="1">
        <v>45706</v>
      </c>
      <c r="C84852">
        <v>145.85</v>
      </c>
    </row>
    <row r="84853" spans="1:3" x14ac:dyDescent="0.2">
      <c r="A84853" t="s">
        <v>605</v>
      </c>
      <c r="B84853" s="1">
        <v>45706</v>
      </c>
      <c r="C84853">
        <v>67.900000000000006</v>
      </c>
    </row>
    <row r="84854" spans="1:3" x14ac:dyDescent="0.2">
      <c r="A84854" t="s">
        <v>606</v>
      </c>
      <c r="B84854" s="1">
        <v>45706</v>
      </c>
      <c r="C84854">
        <v>104.85</v>
      </c>
    </row>
    <row r="84855" spans="1:3" x14ac:dyDescent="0.2">
      <c r="A84855" t="s">
        <v>607</v>
      </c>
      <c r="B84855" s="1">
        <v>45706</v>
      </c>
      <c r="C84855">
        <v>78.599999999999994</v>
      </c>
    </row>
    <row r="84856" spans="1:3" x14ac:dyDescent="0.2">
      <c r="A84856" t="s">
        <v>501</v>
      </c>
      <c r="B84856" s="1">
        <v>45706</v>
      </c>
      <c r="C84856">
        <v>123.4</v>
      </c>
    </row>
    <row r="84857" spans="1:3" x14ac:dyDescent="0.2">
      <c r="A84857" t="s">
        <v>608</v>
      </c>
      <c r="B84857" s="1">
        <v>45706</v>
      </c>
      <c r="C84857">
        <v>54.9</v>
      </c>
    </row>
    <row r="84858" spans="1:3" x14ac:dyDescent="0.2">
      <c r="A84858" t="s">
        <v>128</v>
      </c>
      <c r="B84858" s="1">
        <v>45706</v>
      </c>
      <c r="C84858">
        <v>203.22</v>
      </c>
    </row>
    <row r="84859" spans="1:3" x14ac:dyDescent="0.2">
      <c r="A84859" t="s">
        <v>609</v>
      </c>
      <c r="B84859" s="1">
        <v>45706</v>
      </c>
      <c r="C84859">
        <v>78.92</v>
      </c>
    </row>
    <row r="84860" spans="1:3" x14ac:dyDescent="0.2">
      <c r="A84860" t="s">
        <v>383</v>
      </c>
      <c r="B84860" s="1">
        <v>45706</v>
      </c>
      <c r="C84860">
        <v>53.5</v>
      </c>
    </row>
    <row r="84861" spans="1:3" x14ac:dyDescent="0.2">
      <c r="A84861" t="s">
        <v>497</v>
      </c>
      <c r="B84861" s="1">
        <v>45706</v>
      </c>
      <c r="C84861">
        <v>49.45</v>
      </c>
    </row>
    <row r="84862" spans="1:3" x14ac:dyDescent="0.2">
      <c r="A84862" t="s">
        <v>610</v>
      </c>
      <c r="B84862" s="1">
        <v>45706</v>
      </c>
      <c r="C84862">
        <v>253.65</v>
      </c>
    </row>
    <row r="84863" spans="1:3" x14ac:dyDescent="0.2">
      <c r="A84863" t="s">
        <v>27</v>
      </c>
      <c r="B84863" s="1">
        <v>45706</v>
      </c>
      <c r="C84863">
        <v>66</v>
      </c>
    </row>
    <row r="84864" spans="1:3" x14ac:dyDescent="0.2">
      <c r="A84864" t="s">
        <v>27</v>
      </c>
      <c r="B84864" s="1">
        <v>45706</v>
      </c>
      <c r="C84864">
        <v>39.340000000000003</v>
      </c>
    </row>
    <row r="84865" spans="1:3" x14ac:dyDescent="0.2">
      <c r="A84865" t="s">
        <v>27</v>
      </c>
      <c r="B84865" s="1">
        <v>45706</v>
      </c>
      <c r="C84865">
        <v>39.340000000000003</v>
      </c>
    </row>
    <row r="84866" spans="1:3" x14ac:dyDescent="0.2">
      <c r="A84866" t="s">
        <v>27</v>
      </c>
      <c r="B84866" s="1">
        <v>45706</v>
      </c>
      <c r="C84866">
        <v>32.67</v>
      </c>
    </row>
    <row r="84867" spans="1:3" x14ac:dyDescent="0.2">
      <c r="A84867" t="s">
        <v>27</v>
      </c>
      <c r="B84867" s="1">
        <v>45706</v>
      </c>
      <c r="C84867">
        <v>86</v>
      </c>
    </row>
    <row r="84868" spans="1:3" x14ac:dyDescent="0.2">
      <c r="A84868" t="s">
        <v>26</v>
      </c>
      <c r="B84868" s="1">
        <v>45706</v>
      </c>
      <c r="C84868">
        <v>38</v>
      </c>
    </row>
    <row r="84869" spans="1:3" x14ac:dyDescent="0.2">
      <c r="A84869" t="s">
        <v>26</v>
      </c>
      <c r="B84869" s="1">
        <v>45706</v>
      </c>
      <c r="C84869">
        <v>20.45</v>
      </c>
    </row>
    <row r="84870" spans="1:3" x14ac:dyDescent="0.2">
      <c r="A84870" t="s">
        <v>26</v>
      </c>
      <c r="B84870" s="1">
        <v>45706</v>
      </c>
      <c r="C84870">
        <v>29.45</v>
      </c>
    </row>
    <row r="84871" spans="1:3" x14ac:dyDescent="0.2">
      <c r="A84871" t="s">
        <v>26</v>
      </c>
      <c r="B84871" s="1">
        <v>45706</v>
      </c>
      <c r="C84871">
        <v>20.45</v>
      </c>
    </row>
    <row r="84872" spans="1:3" x14ac:dyDescent="0.2">
      <c r="A84872" t="s">
        <v>25</v>
      </c>
      <c r="B84872" s="1">
        <v>45706</v>
      </c>
      <c r="C84872">
        <v>24.45</v>
      </c>
    </row>
    <row r="84873" spans="1:3" x14ac:dyDescent="0.2">
      <c r="A84873" t="s">
        <v>25</v>
      </c>
      <c r="B84873" s="1">
        <v>45706</v>
      </c>
      <c r="C84873">
        <v>36.450000000000003</v>
      </c>
    </row>
    <row r="84874" spans="1:3" x14ac:dyDescent="0.2">
      <c r="A84874" t="s">
        <v>12</v>
      </c>
      <c r="B84874" s="1">
        <v>45706</v>
      </c>
      <c r="C84874">
        <v>276.73</v>
      </c>
    </row>
    <row r="84875" spans="1:3" x14ac:dyDescent="0.2">
      <c r="A84875" t="s">
        <v>29</v>
      </c>
      <c r="B84875" s="1">
        <v>45706</v>
      </c>
      <c r="C84875">
        <v>3327.14</v>
      </c>
    </row>
    <row r="84876" spans="1:3" x14ac:dyDescent="0.2">
      <c r="A84876" t="s">
        <v>13</v>
      </c>
      <c r="B84876" s="1">
        <v>45706</v>
      </c>
      <c r="C84876">
        <v>32.25</v>
      </c>
    </row>
    <row r="84877" spans="1:3" x14ac:dyDescent="0.2">
      <c r="A84877" t="s">
        <v>326</v>
      </c>
      <c r="B84877" s="1">
        <v>45706</v>
      </c>
      <c r="C84877">
        <v>125.85</v>
      </c>
    </row>
    <row r="84878" spans="1:3" x14ac:dyDescent="0.2">
      <c r="A84878" t="s">
        <v>541</v>
      </c>
      <c r="B84878" s="1">
        <v>45707</v>
      </c>
      <c r="C84878">
        <v>87.95</v>
      </c>
    </row>
    <row r="84879" spans="1:3" x14ac:dyDescent="0.2">
      <c r="A84879" t="s">
        <v>542</v>
      </c>
      <c r="B84879" s="1">
        <v>45707</v>
      </c>
      <c r="C84879">
        <v>108.9</v>
      </c>
    </row>
    <row r="84880" spans="1:3" x14ac:dyDescent="0.2">
      <c r="A84880" t="s">
        <v>27</v>
      </c>
      <c r="B84880" s="1">
        <v>45707</v>
      </c>
      <c r="C84880">
        <v>66</v>
      </c>
    </row>
    <row r="84881" spans="1:3" x14ac:dyDescent="0.2">
      <c r="A84881" t="s">
        <v>543</v>
      </c>
      <c r="B84881" s="1">
        <v>45707</v>
      </c>
      <c r="C84881">
        <v>15.7</v>
      </c>
    </row>
    <row r="84882" spans="1:3" x14ac:dyDescent="0.2">
      <c r="A84882" t="s">
        <v>544</v>
      </c>
      <c r="B84882" s="1">
        <v>45707</v>
      </c>
      <c r="C84882">
        <v>88.9</v>
      </c>
    </row>
    <row r="84883" spans="1:3" x14ac:dyDescent="0.2">
      <c r="A84883" t="s">
        <v>27</v>
      </c>
      <c r="B84883" s="1">
        <v>45707</v>
      </c>
      <c r="C84883">
        <v>66</v>
      </c>
    </row>
    <row r="84884" spans="1:3" x14ac:dyDescent="0.2">
      <c r="A84884" t="s">
        <v>545</v>
      </c>
      <c r="B84884" s="1">
        <v>45707</v>
      </c>
      <c r="C84884">
        <v>29.9</v>
      </c>
    </row>
    <row r="84885" spans="1:3" x14ac:dyDescent="0.2">
      <c r="A84885" t="s">
        <v>546</v>
      </c>
      <c r="B84885" s="1">
        <v>45707</v>
      </c>
      <c r="C84885">
        <v>109.9</v>
      </c>
    </row>
    <row r="84886" spans="1:3" x14ac:dyDescent="0.2">
      <c r="A84886" t="s">
        <v>547</v>
      </c>
      <c r="B84886" s="1">
        <v>45707</v>
      </c>
      <c r="C84886">
        <v>204.55</v>
      </c>
    </row>
    <row r="84887" spans="1:3" x14ac:dyDescent="0.2">
      <c r="A84887" t="s">
        <v>308</v>
      </c>
      <c r="B84887" s="1">
        <v>45707</v>
      </c>
      <c r="C84887">
        <v>55.94</v>
      </c>
    </row>
    <row r="84888" spans="1:3" x14ac:dyDescent="0.2">
      <c r="A84888" t="s">
        <v>548</v>
      </c>
      <c r="B84888" s="1">
        <v>45707</v>
      </c>
      <c r="C84888">
        <v>12.9</v>
      </c>
    </row>
    <row r="84889" spans="1:3" x14ac:dyDescent="0.2">
      <c r="A84889" t="s">
        <v>549</v>
      </c>
      <c r="B84889" s="1">
        <v>45707</v>
      </c>
      <c r="C84889">
        <v>465.57</v>
      </c>
    </row>
    <row r="84890" spans="1:3" x14ac:dyDescent="0.2">
      <c r="A84890" t="s">
        <v>11</v>
      </c>
      <c r="B84890" s="1">
        <v>45707</v>
      </c>
      <c r="C84890">
        <v>698.08</v>
      </c>
    </row>
    <row r="84891" spans="1:3" x14ac:dyDescent="0.2">
      <c r="A84891" t="s">
        <v>75</v>
      </c>
      <c r="B84891" s="1">
        <v>45707</v>
      </c>
      <c r="C84891">
        <v>30.8</v>
      </c>
    </row>
    <row r="84892" spans="1:3" x14ac:dyDescent="0.2">
      <c r="A84892" t="s">
        <v>550</v>
      </c>
      <c r="B84892" s="1">
        <v>45707</v>
      </c>
      <c r="C84892">
        <v>803.6</v>
      </c>
    </row>
    <row r="84893" spans="1:3" x14ac:dyDescent="0.2">
      <c r="A84893" t="s">
        <v>551</v>
      </c>
      <c r="B84893" s="1">
        <v>45707</v>
      </c>
      <c r="C84893">
        <v>69.099999999999994</v>
      </c>
    </row>
    <row r="84894" spans="1:3" x14ac:dyDescent="0.2">
      <c r="A84894" t="s">
        <v>552</v>
      </c>
      <c r="B84894" s="1">
        <v>45707</v>
      </c>
      <c r="C84894">
        <v>88.9</v>
      </c>
    </row>
    <row r="84895" spans="1:3" x14ac:dyDescent="0.2">
      <c r="A84895" t="s">
        <v>553</v>
      </c>
      <c r="B84895" s="1">
        <v>45707</v>
      </c>
      <c r="C84895">
        <v>56.9</v>
      </c>
    </row>
    <row r="84896" spans="1:3" x14ac:dyDescent="0.2">
      <c r="A84896" t="s">
        <v>344</v>
      </c>
      <c r="B84896" s="1">
        <v>45707</v>
      </c>
      <c r="C84896">
        <v>68.45</v>
      </c>
    </row>
    <row r="84897" spans="1:3" x14ac:dyDescent="0.2">
      <c r="A84897" t="s">
        <v>79</v>
      </c>
      <c r="B84897" s="1">
        <v>45707</v>
      </c>
      <c r="C84897">
        <v>23.95</v>
      </c>
    </row>
    <row r="84898" spans="1:3" x14ac:dyDescent="0.2">
      <c r="A84898" t="s">
        <v>554</v>
      </c>
      <c r="B84898" s="1">
        <v>45707</v>
      </c>
      <c r="C84898">
        <v>626.85</v>
      </c>
    </row>
    <row r="84899" spans="1:3" x14ac:dyDescent="0.2">
      <c r="A84899" t="s">
        <v>555</v>
      </c>
      <c r="B84899" s="1">
        <v>45707</v>
      </c>
      <c r="C84899">
        <v>77.849999999999994</v>
      </c>
    </row>
    <row r="84900" spans="1:3" x14ac:dyDescent="0.2">
      <c r="A84900" t="s">
        <v>556</v>
      </c>
      <c r="B84900" s="1">
        <v>45707</v>
      </c>
      <c r="C84900">
        <v>56.9</v>
      </c>
    </row>
    <row r="84901" spans="1:3" x14ac:dyDescent="0.2">
      <c r="A84901" t="s">
        <v>557</v>
      </c>
      <c r="B84901" s="1">
        <v>45707</v>
      </c>
      <c r="C84901">
        <v>49.45</v>
      </c>
    </row>
    <row r="84902" spans="1:3" x14ac:dyDescent="0.2">
      <c r="A84902" t="s">
        <v>558</v>
      </c>
      <c r="B84902" s="1">
        <v>45707</v>
      </c>
      <c r="C84902">
        <v>899.1</v>
      </c>
    </row>
    <row r="84903" spans="1:3" x14ac:dyDescent="0.2">
      <c r="A84903" t="s">
        <v>559</v>
      </c>
      <c r="B84903" s="1">
        <v>45707</v>
      </c>
      <c r="C84903">
        <v>724.8</v>
      </c>
    </row>
    <row r="84904" spans="1:3" x14ac:dyDescent="0.2">
      <c r="A84904" t="s">
        <v>560</v>
      </c>
      <c r="B84904" s="1">
        <v>45707</v>
      </c>
      <c r="C84904">
        <v>323.55</v>
      </c>
    </row>
    <row r="84905" spans="1:3" x14ac:dyDescent="0.2">
      <c r="A84905" t="s">
        <v>561</v>
      </c>
      <c r="B84905" s="1">
        <v>45707</v>
      </c>
      <c r="C84905">
        <v>173.85</v>
      </c>
    </row>
    <row r="84906" spans="1:3" x14ac:dyDescent="0.2">
      <c r="A84906" t="s">
        <v>562</v>
      </c>
      <c r="B84906" s="1">
        <v>45707</v>
      </c>
      <c r="C84906">
        <v>127.5</v>
      </c>
    </row>
    <row r="84907" spans="1:3" x14ac:dyDescent="0.2">
      <c r="A84907" t="s">
        <v>27</v>
      </c>
      <c r="B84907" s="1">
        <v>45707</v>
      </c>
      <c r="C84907">
        <v>36.64</v>
      </c>
    </row>
    <row r="84908" spans="1:3" x14ac:dyDescent="0.2">
      <c r="A84908" t="s">
        <v>441</v>
      </c>
      <c r="B84908" s="1">
        <v>45707</v>
      </c>
      <c r="C84908">
        <v>63.65</v>
      </c>
    </row>
    <row r="84909" spans="1:3" x14ac:dyDescent="0.2">
      <c r="A84909" t="s">
        <v>212</v>
      </c>
      <c r="B84909" s="1">
        <v>45707</v>
      </c>
      <c r="C84909">
        <v>133</v>
      </c>
    </row>
    <row r="84910" spans="1:3" x14ac:dyDescent="0.2">
      <c r="A84910" t="s">
        <v>563</v>
      </c>
      <c r="B84910" s="1">
        <v>45707</v>
      </c>
      <c r="C84910">
        <v>43.9</v>
      </c>
    </row>
    <row r="84911" spans="1:3" x14ac:dyDescent="0.2">
      <c r="A84911" t="s">
        <v>308</v>
      </c>
      <c r="B84911" s="1">
        <v>45707</v>
      </c>
      <c r="C84911">
        <v>267.01</v>
      </c>
    </row>
    <row r="84912" spans="1:3" x14ac:dyDescent="0.2">
      <c r="A84912" t="s">
        <v>46</v>
      </c>
      <c r="B84912" s="1">
        <v>45707</v>
      </c>
      <c r="C84912">
        <v>705.91</v>
      </c>
    </row>
    <row r="84913" spans="1:3" x14ac:dyDescent="0.2">
      <c r="A84913" t="s">
        <v>13</v>
      </c>
      <c r="B84913" s="1">
        <v>45707</v>
      </c>
      <c r="C84913">
        <v>138.72</v>
      </c>
    </row>
    <row r="84914" spans="1:3" x14ac:dyDescent="0.2">
      <c r="A84914" t="s">
        <v>46</v>
      </c>
      <c r="B84914" s="1">
        <v>45707</v>
      </c>
      <c r="C84914">
        <v>121.54</v>
      </c>
    </row>
    <row r="84915" spans="1:3" x14ac:dyDescent="0.2">
      <c r="A84915" t="s">
        <v>46</v>
      </c>
      <c r="B84915" s="1">
        <v>45707</v>
      </c>
      <c r="C84915">
        <v>95.77</v>
      </c>
    </row>
    <row r="84916" spans="1:3" x14ac:dyDescent="0.2">
      <c r="A84916" t="s">
        <v>46</v>
      </c>
      <c r="B84916" s="1">
        <v>45707</v>
      </c>
      <c r="C84916">
        <v>206.62</v>
      </c>
    </row>
    <row r="84917" spans="1:3" x14ac:dyDescent="0.2">
      <c r="A84917" t="s">
        <v>13</v>
      </c>
      <c r="B84917" s="1">
        <v>45707</v>
      </c>
      <c r="C84917">
        <v>180.62</v>
      </c>
    </row>
    <row r="84918" spans="1:3" x14ac:dyDescent="0.2">
      <c r="A84918" t="s">
        <v>404</v>
      </c>
      <c r="B84918" s="1">
        <v>45707</v>
      </c>
      <c r="C84918">
        <v>4511.95</v>
      </c>
    </row>
    <row r="84919" spans="1:3" x14ac:dyDescent="0.2">
      <c r="A84919" t="s">
        <v>12</v>
      </c>
      <c r="B84919" s="1">
        <v>45707</v>
      </c>
      <c r="C84919">
        <v>463.57</v>
      </c>
    </row>
    <row r="84920" spans="1:3" x14ac:dyDescent="0.2">
      <c r="A84920" t="s">
        <v>564</v>
      </c>
      <c r="B84920" s="1">
        <v>45707</v>
      </c>
      <c r="C84920">
        <v>251.6</v>
      </c>
    </row>
    <row r="84921" spans="1:3" x14ac:dyDescent="0.2">
      <c r="A84921" t="s">
        <v>565</v>
      </c>
      <c r="B84921" s="1">
        <v>45707</v>
      </c>
      <c r="C84921">
        <v>51.9</v>
      </c>
    </row>
    <row r="84922" spans="1:3" x14ac:dyDescent="0.2">
      <c r="A84922" t="s">
        <v>566</v>
      </c>
      <c r="B84922" s="1">
        <v>45707</v>
      </c>
      <c r="C84922">
        <v>103.6</v>
      </c>
    </row>
    <row r="84923" spans="1:3" x14ac:dyDescent="0.2">
      <c r="A84923" t="s">
        <v>567</v>
      </c>
      <c r="B84923" s="1">
        <v>45707</v>
      </c>
      <c r="C84923">
        <v>53.9</v>
      </c>
    </row>
    <row r="84924" spans="1:3" x14ac:dyDescent="0.2">
      <c r="A84924" t="s">
        <v>568</v>
      </c>
      <c r="B84924" s="1">
        <v>45707</v>
      </c>
      <c r="C84924">
        <v>63.9</v>
      </c>
    </row>
    <row r="84925" spans="1:3" x14ac:dyDescent="0.2">
      <c r="A84925" t="s">
        <v>569</v>
      </c>
      <c r="B84925" s="1">
        <v>45707</v>
      </c>
      <c r="C84925">
        <v>169.8</v>
      </c>
    </row>
    <row r="84926" spans="1:3" x14ac:dyDescent="0.2">
      <c r="A84926" t="s">
        <v>570</v>
      </c>
      <c r="B84926" s="1">
        <v>45707</v>
      </c>
      <c r="C84926">
        <v>54.9</v>
      </c>
    </row>
    <row r="84927" spans="1:3" x14ac:dyDescent="0.2">
      <c r="A84927" t="s">
        <v>27</v>
      </c>
      <c r="B84927" s="1">
        <v>45707</v>
      </c>
      <c r="C84927">
        <v>46</v>
      </c>
    </row>
    <row r="84928" spans="1:3" x14ac:dyDescent="0.2">
      <c r="A84928" t="s">
        <v>27</v>
      </c>
      <c r="B84928" s="1">
        <v>45707</v>
      </c>
      <c r="C84928">
        <v>46</v>
      </c>
    </row>
    <row r="84929" spans="1:3" x14ac:dyDescent="0.2">
      <c r="A84929" t="s">
        <v>27</v>
      </c>
      <c r="B84929" s="1">
        <v>45707</v>
      </c>
      <c r="C84929">
        <v>59.34</v>
      </c>
    </row>
    <row r="84930" spans="1:3" x14ac:dyDescent="0.2">
      <c r="A84930" t="s">
        <v>27</v>
      </c>
      <c r="B84930" s="1">
        <v>45707</v>
      </c>
      <c r="C84930">
        <v>32.67</v>
      </c>
    </row>
    <row r="84931" spans="1:3" x14ac:dyDescent="0.2">
      <c r="A84931" t="s">
        <v>26</v>
      </c>
      <c r="B84931" s="1">
        <v>45707</v>
      </c>
      <c r="C84931">
        <v>49.45</v>
      </c>
    </row>
    <row r="84932" spans="1:3" x14ac:dyDescent="0.2">
      <c r="A84932" t="s">
        <v>26</v>
      </c>
      <c r="B84932" s="1">
        <v>45707</v>
      </c>
      <c r="C84932">
        <v>56.45</v>
      </c>
    </row>
    <row r="84933" spans="1:3" x14ac:dyDescent="0.2">
      <c r="A84933" t="s">
        <v>26</v>
      </c>
      <c r="B84933" s="1">
        <v>45707</v>
      </c>
      <c r="C84933">
        <v>36.450000000000003</v>
      </c>
    </row>
    <row r="84934" spans="1:3" x14ac:dyDescent="0.2">
      <c r="A84934" t="s">
        <v>25</v>
      </c>
      <c r="B84934" s="1">
        <v>45707</v>
      </c>
      <c r="C84934">
        <v>35.4</v>
      </c>
    </row>
    <row r="84935" spans="1:3" x14ac:dyDescent="0.2">
      <c r="A84935" t="s">
        <v>571</v>
      </c>
      <c r="B84935" s="1">
        <v>45707</v>
      </c>
      <c r="C84935">
        <v>48.75</v>
      </c>
    </row>
    <row r="84936" spans="1:3" x14ac:dyDescent="0.2">
      <c r="A84936" t="s">
        <v>572</v>
      </c>
      <c r="B84936" s="1">
        <v>45707</v>
      </c>
      <c r="C84936">
        <v>637.5</v>
      </c>
    </row>
    <row r="84937" spans="1:3" x14ac:dyDescent="0.2">
      <c r="A84937" t="s">
        <v>49</v>
      </c>
      <c r="B84937" s="1">
        <v>45708</v>
      </c>
      <c r="C84937">
        <v>985.57</v>
      </c>
    </row>
    <row r="84938" spans="1:3" x14ac:dyDescent="0.2">
      <c r="A84938" t="s">
        <v>510</v>
      </c>
      <c r="B84938" s="1">
        <v>45708</v>
      </c>
      <c r="C84938">
        <v>152.69999999999999</v>
      </c>
    </row>
    <row r="84939" spans="1:3" x14ac:dyDescent="0.2">
      <c r="A84939" t="s">
        <v>511</v>
      </c>
      <c r="B84939" s="1">
        <v>45708</v>
      </c>
      <c r="C84939">
        <v>354.26</v>
      </c>
    </row>
    <row r="84940" spans="1:3" x14ac:dyDescent="0.2">
      <c r="A84940" t="s">
        <v>512</v>
      </c>
      <c r="B84940" s="1">
        <v>45708</v>
      </c>
      <c r="C84940">
        <v>205.85</v>
      </c>
    </row>
    <row r="84941" spans="1:3" x14ac:dyDescent="0.2">
      <c r="A84941" t="s">
        <v>513</v>
      </c>
      <c r="B84941" s="1">
        <v>45708</v>
      </c>
      <c r="C84941">
        <v>582.74</v>
      </c>
    </row>
    <row r="84942" spans="1:3" x14ac:dyDescent="0.2">
      <c r="A84942" t="s">
        <v>514</v>
      </c>
      <c r="B84942" s="1">
        <v>45708</v>
      </c>
      <c r="C84942">
        <v>54.45</v>
      </c>
    </row>
    <row r="84943" spans="1:3" x14ac:dyDescent="0.2">
      <c r="A84943" t="s">
        <v>515</v>
      </c>
      <c r="B84943" s="1">
        <v>45708</v>
      </c>
      <c r="C84943">
        <v>77.900000000000006</v>
      </c>
    </row>
    <row r="84944" spans="1:3" x14ac:dyDescent="0.2">
      <c r="A84944" t="s">
        <v>516</v>
      </c>
      <c r="B84944" s="1">
        <v>45708</v>
      </c>
      <c r="C84944">
        <v>80.900000000000006</v>
      </c>
    </row>
    <row r="84945" spans="1:3" x14ac:dyDescent="0.2">
      <c r="A84945" t="s">
        <v>514</v>
      </c>
      <c r="B84945" s="1">
        <v>45708</v>
      </c>
      <c r="C84945">
        <v>147.47999999999999</v>
      </c>
    </row>
    <row r="84946" spans="1:3" x14ac:dyDescent="0.2">
      <c r="A84946" t="s">
        <v>517</v>
      </c>
      <c r="B84946" s="1">
        <v>45708</v>
      </c>
      <c r="C84946">
        <v>81.95</v>
      </c>
    </row>
    <row r="84947" spans="1:3" x14ac:dyDescent="0.2">
      <c r="A84947" t="s">
        <v>518</v>
      </c>
      <c r="B84947" s="1">
        <v>45708</v>
      </c>
      <c r="C84947">
        <v>78.900000000000006</v>
      </c>
    </row>
    <row r="84948" spans="1:3" x14ac:dyDescent="0.2">
      <c r="A84948" t="s">
        <v>519</v>
      </c>
      <c r="B84948" s="1">
        <v>45708</v>
      </c>
      <c r="C84948">
        <v>180.2</v>
      </c>
    </row>
    <row r="84949" spans="1:3" x14ac:dyDescent="0.2">
      <c r="A84949" t="s">
        <v>520</v>
      </c>
      <c r="B84949" s="1">
        <v>45708</v>
      </c>
      <c r="C84949">
        <v>249</v>
      </c>
    </row>
    <row r="84950" spans="1:3" x14ac:dyDescent="0.2">
      <c r="A84950" t="s">
        <v>488</v>
      </c>
      <c r="B84950" s="1">
        <v>45708</v>
      </c>
      <c r="C84950">
        <v>385.2</v>
      </c>
    </row>
    <row r="84951" spans="1:3" x14ac:dyDescent="0.2">
      <c r="A84951" t="s">
        <v>27</v>
      </c>
      <c r="B84951" s="1">
        <v>45708</v>
      </c>
      <c r="C84951">
        <v>13.3</v>
      </c>
    </row>
    <row r="84952" spans="1:3" x14ac:dyDescent="0.2">
      <c r="A84952" t="s">
        <v>27</v>
      </c>
      <c r="B84952" s="1">
        <v>45708</v>
      </c>
      <c r="C84952">
        <v>39.340000000000003</v>
      </c>
    </row>
    <row r="84953" spans="1:3" x14ac:dyDescent="0.2">
      <c r="A84953" t="s">
        <v>521</v>
      </c>
      <c r="B84953" s="1">
        <v>45708</v>
      </c>
      <c r="C84953">
        <v>168.85</v>
      </c>
    </row>
    <row r="84954" spans="1:3" x14ac:dyDescent="0.2">
      <c r="A84954" t="s">
        <v>522</v>
      </c>
      <c r="B84954" s="1">
        <v>45708</v>
      </c>
      <c r="C84954">
        <v>235.8</v>
      </c>
    </row>
    <row r="84955" spans="1:3" x14ac:dyDescent="0.2">
      <c r="A84955" t="s">
        <v>26</v>
      </c>
      <c r="B84955" s="1">
        <v>45708</v>
      </c>
      <c r="C84955">
        <v>57.45</v>
      </c>
    </row>
    <row r="84956" spans="1:3" x14ac:dyDescent="0.2">
      <c r="A84956" t="s">
        <v>312</v>
      </c>
      <c r="B84956" s="1">
        <v>45708</v>
      </c>
      <c r="C84956">
        <v>232.45</v>
      </c>
    </row>
    <row r="84957" spans="1:3" x14ac:dyDescent="0.2">
      <c r="A84957" t="s">
        <v>523</v>
      </c>
      <c r="B84957" s="1">
        <v>45708</v>
      </c>
      <c r="C84957">
        <v>226.65</v>
      </c>
    </row>
    <row r="84958" spans="1:3" x14ac:dyDescent="0.2">
      <c r="A84958" t="s">
        <v>524</v>
      </c>
      <c r="B84958" s="1">
        <v>45708</v>
      </c>
      <c r="C84958">
        <v>68.900000000000006</v>
      </c>
    </row>
    <row r="84959" spans="1:3" x14ac:dyDescent="0.2">
      <c r="A84959" t="s">
        <v>119</v>
      </c>
      <c r="B84959" s="1">
        <v>45708</v>
      </c>
      <c r="C84959">
        <v>360</v>
      </c>
    </row>
    <row r="84960" spans="1:3" x14ac:dyDescent="0.2">
      <c r="A84960" t="s">
        <v>119</v>
      </c>
      <c r="B84960" s="1">
        <v>45708</v>
      </c>
      <c r="C84960">
        <v>140.04</v>
      </c>
    </row>
    <row r="84961" spans="1:3" x14ac:dyDescent="0.2">
      <c r="A84961" t="s">
        <v>525</v>
      </c>
      <c r="B84961" s="1">
        <v>45708</v>
      </c>
      <c r="C84961">
        <v>340.07</v>
      </c>
    </row>
    <row r="84962" spans="1:3" x14ac:dyDescent="0.2">
      <c r="A84962" t="s">
        <v>143</v>
      </c>
      <c r="B84962" s="1">
        <v>45708</v>
      </c>
      <c r="C84962">
        <v>228.28</v>
      </c>
    </row>
    <row r="84963" spans="1:3" x14ac:dyDescent="0.2">
      <c r="A84963" t="s">
        <v>319</v>
      </c>
      <c r="B84963" s="1">
        <v>45708</v>
      </c>
      <c r="C84963">
        <v>1483.87</v>
      </c>
    </row>
    <row r="84964" spans="1:3" x14ac:dyDescent="0.2">
      <c r="A84964" t="s">
        <v>526</v>
      </c>
      <c r="B84964" s="1">
        <v>45708</v>
      </c>
      <c r="C84964">
        <v>117</v>
      </c>
    </row>
    <row r="84965" spans="1:3" x14ac:dyDescent="0.2">
      <c r="A84965" t="s">
        <v>322</v>
      </c>
      <c r="B84965" s="1">
        <v>45708</v>
      </c>
      <c r="C84965">
        <v>766.45</v>
      </c>
    </row>
    <row r="84966" spans="1:3" x14ac:dyDescent="0.2">
      <c r="A84966" t="s">
        <v>32</v>
      </c>
      <c r="B84966" s="1">
        <v>45708</v>
      </c>
      <c r="C84966">
        <v>340.14</v>
      </c>
    </row>
    <row r="84967" spans="1:3" x14ac:dyDescent="0.2">
      <c r="A84967" t="s">
        <v>527</v>
      </c>
      <c r="B84967" s="1">
        <v>45708</v>
      </c>
      <c r="C84967">
        <v>179.5</v>
      </c>
    </row>
    <row r="84968" spans="1:3" x14ac:dyDescent="0.2">
      <c r="A84968" t="s">
        <v>26</v>
      </c>
      <c r="B84968" s="1">
        <v>45708</v>
      </c>
      <c r="C84968">
        <v>44.45</v>
      </c>
    </row>
    <row r="84969" spans="1:3" x14ac:dyDescent="0.2">
      <c r="A84969" t="s">
        <v>27</v>
      </c>
      <c r="B84969" s="1">
        <v>45708</v>
      </c>
      <c r="C84969">
        <v>19.329999999999998</v>
      </c>
    </row>
    <row r="84970" spans="1:3" x14ac:dyDescent="0.2">
      <c r="A84970" t="s">
        <v>27</v>
      </c>
      <c r="B84970" s="1">
        <v>45708</v>
      </c>
      <c r="C84970">
        <v>33.340000000000003</v>
      </c>
    </row>
    <row r="84971" spans="1:3" x14ac:dyDescent="0.2">
      <c r="A84971" t="s">
        <v>119</v>
      </c>
      <c r="B84971" s="1">
        <v>45708</v>
      </c>
      <c r="C84971">
        <v>112.65</v>
      </c>
    </row>
    <row r="84972" spans="1:3" x14ac:dyDescent="0.2">
      <c r="A84972" t="s">
        <v>79</v>
      </c>
      <c r="B84972" s="1">
        <v>45708</v>
      </c>
      <c r="C84972">
        <v>35.03</v>
      </c>
    </row>
    <row r="84973" spans="1:3" x14ac:dyDescent="0.2">
      <c r="A84973" t="s">
        <v>528</v>
      </c>
      <c r="B84973" s="1">
        <v>45708</v>
      </c>
      <c r="C84973">
        <v>25.95</v>
      </c>
    </row>
    <row r="84974" spans="1:3" x14ac:dyDescent="0.2">
      <c r="A84974" t="s">
        <v>529</v>
      </c>
      <c r="B84974" s="1">
        <v>45708</v>
      </c>
      <c r="C84974">
        <v>137.69999999999999</v>
      </c>
    </row>
    <row r="84975" spans="1:3" x14ac:dyDescent="0.2">
      <c r="A84975" t="s">
        <v>530</v>
      </c>
      <c r="B84975" s="1">
        <v>45708</v>
      </c>
      <c r="C84975">
        <v>319.95</v>
      </c>
    </row>
    <row r="84976" spans="1:3" x14ac:dyDescent="0.2">
      <c r="A84976" t="s">
        <v>531</v>
      </c>
      <c r="B84976" s="1">
        <v>45708</v>
      </c>
      <c r="C84976">
        <v>45.9</v>
      </c>
    </row>
    <row r="84977" spans="1:3" x14ac:dyDescent="0.2">
      <c r="A84977" t="s">
        <v>532</v>
      </c>
      <c r="B84977" s="1">
        <v>45708</v>
      </c>
      <c r="C84977">
        <v>43.9</v>
      </c>
    </row>
    <row r="84978" spans="1:3" x14ac:dyDescent="0.2">
      <c r="A84978" t="s">
        <v>305</v>
      </c>
      <c r="B84978" s="1">
        <v>45708</v>
      </c>
      <c r="C84978">
        <v>198.56</v>
      </c>
    </row>
    <row r="84979" spans="1:3" x14ac:dyDescent="0.2">
      <c r="A84979" t="s">
        <v>483</v>
      </c>
      <c r="B84979" s="1">
        <v>45708</v>
      </c>
      <c r="C84979">
        <v>787.83</v>
      </c>
    </row>
    <row r="84980" spans="1:3" x14ac:dyDescent="0.2">
      <c r="A84980" t="s">
        <v>533</v>
      </c>
      <c r="B84980" s="1">
        <v>45708</v>
      </c>
      <c r="C84980">
        <v>88.9</v>
      </c>
    </row>
    <row r="84981" spans="1:3" x14ac:dyDescent="0.2">
      <c r="A84981" t="s">
        <v>13</v>
      </c>
      <c r="B84981" s="1">
        <v>45708</v>
      </c>
      <c r="C84981">
        <v>43.56</v>
      </c>
    </row>
    <row r="84982" spans="1:3" x14ac:dyDescent="0.2">
      <c r="A84982" t="s">
        <v>248</v>
      </c>
      <c r="B84982" s="1">
        <v>45708</v>
      </c>
      <c r="C84982">
        <v>120</v>
      </c>
    </row>
    <row r="84983" spans="1:3" x14ac:dyDescent="0.2">
      <c r="A84983" t="s">
        <v>534</v>
      </c>
      <c r="B84983" s="1">
        <v>45708</v>
      </c>
      <c r="C84983">
        <v>2697.25</v>
      </c>
    </row>
    <row r="84984" spans="1:3" x14ac:dyDescent="0.2">
      <c r="A84984" t="s">
        <v>408</v>
      </c>
      <c r="B84984" s="1">
        <v>45708</v>
      </c>
      <c r="C84984">
        <v>713.68</v>
      </c>
    </row>
    <row r="84985" spans="1:3" x14ac:dyDescent="0.2">
      <c r="A84985" t="s">
        <v>482</v>
      </c>
      <c r="B84985" s="1">
        <v>45708</v>
      </c>
      <c r="C84985">
        <v>414.14</v>
      </c>
    </row>
    <row r="84986" spans="1:3" x14ac:dyDescent="0.2">
      <c r="A84986" t="s">
        <v>535</v>
      </c>
      <c r="B84986" s="1">
        <v>45708</v>
      </c>
      <c r="C84986">
        <v>218.85</v>
      </c>
    </row>
    <row r="84987" spans="1:3" x14ac:dyDescent="0.2">
      <c r="A84987" t="s">
        <v>418</v>
      </c>
      <c r="B84987" s="1">
        <v>45708</v>
      </c>
      <c r="C84987">
        <v>264.77</v>
      </c>
    </row>
    <row r="84988" spans="1:3" x14ac:dyDescent="0.2">
      <c r="A84988" t="s">
        <v>130</v>
      </c>
      <c r="B84988" s="1">
        <v>45708</v>
      </c>
      <c r="C84988">
        <v>35.82</v>
      </c>
    </row>
    <row r="84989" spans="1:3" x14ac:dyDescent="0.2">
      <c r="A84989" t="s">
        <v>256</v>
      </c>
      <c r="B84989" s="1">
        <v>45708</v>
      </c>
      <c r="C84989">
        <v>227.16</v>
      </c>
    </row>
    <row r="84990" spans="1:3" x14ac:dyDescent="0.2">
      <c r="A84990" t="s">
        <v>536</v>
      </c>
      <c r="B84990" s="1">
        <v>45708</v>
      </c>
      <c r="C84990">
        <v>46.25</v>
      </c>
    </row>
    <row r="84991" spans="1:3" x14ac:dyDescent="0.2">
      <c r="A84991" t="s">
        <v>46</v>
      </c>
      <c r="B84991" s="1">
        <v>45708</v>
      </c>
      <c r="C84991">
        <v>48.97</v>
      </c>
    </row>
    <row r="84992" spans="1:3" x14ac:dyDescent="0.2">
      <c r="A84992" t="s">
        <v>46</v>
      </c>
      <c r="B84992" s="1">
        <v>45708</v>
      </c>
      <c r="C84992">
        <v>233.98</v>
      </c>
    </row>
    <row r="84993" spans="1:3" x14ac:dyDescent="0.2">
      <c r="A84993" t="s">
        <v>12</v>
      </c>
      <c r="B84993" s="1">
        <v>45708</v>
      </c>
      <c r="C84993">
        <v>236.94</v>
      </c>
    </row>
    <row r="84994" spans="1:3" x14ac:dyDescent="0.2">
      <c r="A84994" t="s">
        <v>537</v>
      </c>
      <c r="B84994" s="1">
        <v>45708</v>
      </c>
      <c r="C84994">
        <v>60.65</v>
      </c>
    </row>
    <row r="84995" spans="1:3" x14ac:dyDescent="0.2">
      <c r="A84995" t="s">
        <v>538</v>
      </c>
      <c r="B84995" s="1">
        <v>45708</v>
      </c>
      <c r="C84995">
        <v>188</v>
      </c>
    </row>
    <row r="84996" spans="1:3" x14ac:dyDescent="0.2">
      <c r="A84996" t="s">
        <v>539</v>
      </c>
      <c r="B84996" s="1">
        <v>45708</v>
      </c>
      <c r="C84996">
        <v>98.85</v>
      </c>
    </row>
    <row r="84997" spans="1:3" x14ac:dyDescent="0.2">
      <c r="A84997" t="s">
        <v>540</v>
      </c>
      <c r="B84997" s="1">
        <v>45708</v>
      </c>
      <c r="C84997">
        <v>60.6</v>
      </c>
    </row>
    <row r="84998" spans="1:3" x14ac:dyDescent="0.2">
      <c r="A84998" t="s">
        <v>68</v>
      </c>
      <c r="B84998" s="1">
        <v>45708</v>
      </c>
      <c r="C84998">
        <v>30.9</v>
      </c>
    </row>
    <row r="84999" spans="1:3" x14ac:dyDescent="0.2">
      <c r="A84999" t="s">
        <v>26</v>
      </c>
      <c r="B84999" s="1">
        <v>45708</v>
      </c>
      <c r="C84999">
        <v>39.450000000000003</v>
      </c>
    </row>
    <row r="85000" spans="1:3" x14ac:dyDescent="0.2">
      <c r="A85000" t="s">
        <v>26</v>
      </c>
      <c r="B85000" s="1">
        <v>45708</v>
      </c>
      <c r="C85000">
        <v>44.45</v>
      </c>
    </row>
    <row r="85001" spans="1:3" x14ac:dyDescent="0.2">
      <c r="A85001" t="s">
        <v>26</v>
      </c>
      <c r="B85001" s="1">
        <v>45708</v>
      </c>
      <c r="C85001">
        <v>75.45</v>
      </c>
    </row>
    <row r="85002" spans="1:3" x14ac:dyDescent="0.2">
      <c r="A85002" t="s">
        <v>26</v>
      </c>
      <c r="B85002" s="1">
        <v>45708</v>
      </c>
      <c r="C85002">
        <v>52.45</v>
      </c>
    </row>
    <row r="85003" spans="1:3" x14ac:dyDescent="0.2">
      <c r="A85003" t="s">
        <v>27</v>
      </c>
      <c r="B85003" s="1">
        <v>45708</v>
      </c>
      <c r="C85003">
        <v>26.64</v>
      </c>
    </row>
    <row r="85004" spans="1:3" x14ac:dyDescent="0.2">
      <c r="A85004" t="s">
        <v>27</v>
      </c>
      <c r="B85004" s="1">
        <v>45708</v>
      </c>
      <c r="C85004">
        <v>26</v>
      </c>
    </row>
    <row r="85005" spans="1:3" x14ac:dyDescent="0.2">
      <c r="A85005" t="s">
        <v>27</v>
      </c>
      <c r="B85005" s="1">
        <v>45708</v>
      </c>
      <c r="C85005">
        <v>26</v>
      </c>
    </row>
    <row r="85006" spans="1:3" x14ac:dyDescent="0.2">
      <c r="A85006" t="s">
        <v>482</v>
      </c>
      <c r="B85006" s="1">
        <v>45709</v>
      </c>
      <c r="C85006">
        <v>89.91</v>
      </c>
    </row>
    <row r="85007" spans="1:3" x14ac:dyDescent="0.2">
      <c r="A85007" t="s">
        <v>482</v>
      </c>
      <c r="B85007" s="1">
        <v>45709</v>
      </c>
      <c r="C85007">
        <v>183.63</v>
      </c>
    </row>
    <row r="85008" spans="1:3" x14ac:dyDescent="0.2">
      <c r="A85008" t="s">
        <v>482</v>
      </c>
      <c r="B85008" s="1">
        <v>45709</v>
      </c>
      <c r="C85008">
        <v>10.98</v>
      </c>
    </row>
    <row r="85009" spans="1:3" x14ac:dyDescent="0.2">
      <c r="A85009" t="s">
        <v>483</v>
      </c>
      <c r="B85009" s="1">
        <v>45709</v>
      </c>
      <c r="C85009">
        <v>568.86</v>
      </c>
    </row>
    <row r="85010" spans="1:3" x14ac:dyDescent="0.2">
      <c r="A85010" t="s">
        <v>484</v>
      </c>
      <c r="B85010" s="1">
        <v>45709</v>
      </c>
      <c r="C85010">
        <v>13.5</v>
      </c>
    </row>
    <row r="85011" spans="1:3" x14ac:dyDescent="0.2">
      <c r="A85011" t="s">
        <v>485</v>
      </c>
      <c r="B85011" s="1">
        <v>45709</v>
      </c>
      <c r="C85011">
        <v>643.17999999999995</v>
      </c>
    </row>
    <row r="85012" spans="1:3" x14ac:dyDescent="0.2">
      <c r="A85012" t="s">
        <v>228</v>
      </c>
      <c r="B85012" s="1">
        <v>45709</v>
      </c>
      <c r="C85012">
        <v>270.19</v>
      </c>
    </row>
    <row r="85013" spans="1:3" x14ac:dyDescent="0.2">
      <c r="A85013" t="s">
        <v>486</v>
      </c>
      <c r="B85013" s="1">
        <v>45709</v>
      </c>
      <c r="C85013">
        <v>58.2</v>
      </c>
    </row>
    <row r="85014" spans="1:3" x14ac:dyDescent="0.2">
      <c r="A85014" t="s">
        <v>367</v>
      </c>
      <c r="B85014" s="1">
        <v>45709</v>
      </c>
      <c r="C85014">
        <v>6.75</v>
      </c>
    </row>
    <row r="85015" spans="1:3" x14ac:dyDescent="0.2">
      <c r="A85015" t="s">
        <v>487</v>
      </c>
      <c r="B85015" s="1">
        <v>45709</v>
      </c>
      <c r="C85015">
        <v>137.85</v>
      </c>
    </row>
    <row r="85016" spans="1:3" x14ac:dyDescent="0.2">
      <c r="A85016" t="s">
        <v>488</v>
      </c>
      <c r="B85016" s="1">
        <v>45709</v>
      </c>
      <c r="C85016">
        <v>332.55</v>
      </c>
    </row>
    <row r="85017" spans="1:3" x14ac:dyDescent="0.2">
      <c r="A85017" t="s">
        <v>489</v>
      </c>
      <c r="B85017" s="1">
        <v>45709</v>
      </c>
      <c r="C85017">
        <v>260.75</v>
      </c>
    </row>
    <row r="85018" spans="1:3" x14ac:dyDescent="0.2">
      <c r="A85018" t="s">
        <v>490</v>
      </c>
      <c r="B85018" s="1">
        <v>45709</v>
      </c>
      <c r="C85018">
        <v>54.9</v>
      </c>
    </row>
    <row r="85019" spans="1:3" x14ac:dyDescent="0.2">
      <c r="A85019" t="s">
        <v>491</v>
      </c>
      <c r="B85019" s="1">
        <v>45709</v>
      </c>
      <c r="C85019">
        <v>80.900000000000006</v>
      </c>
    </row>
    <row r="85020" spans="1:3" x14ac:dyDescent="0.2">
      <c r="A85020" t="s">
        <v>492</v>
      </c>
      <c r="B85020" s="1">
        <v>45709</v>
      </c>
      <c r="C85020">
        <v>6.75</v>
      </c>
    </row>
    <row r="85021" spans="1:3" x14ac:dyDescent="0.2">
      <c r="A85021" t="s">
        <v>493</v>
      </c>
      <c r="B85021" s="1">
        <v>45709</v>
      </c>
      <c r="C85021">
        <v>117.9</v>
      </c>
    </row>
    <row r="85022" spans="1:3" x14ac:dyDescent="0.2">
      <c r="A85022" t="s">
        <v>494</v>
      </c>
      <c r="B85022" s="1">
        <v>45709</v>
      </c>
      <c r="C85022">
        <v>47.95</v>
      </c>
    </row>
    <row r="85023" spans="1:3" x14ac:dyDescent="0.2">
      <c r="A85023" t="s">
        <v>495</v>
      </c>
      <c r="B85023" s="1">
        <v>45709</v>
      </c>
      <c r="C85023">
        <v>1428.79</v>
      </c>
    </row>
    <row r="85024" spans="1:3" x14ac:dyDescent="0.2">
      <c r="A85024" t="s">
        <v>496</v>
      </c>
      <c r="B85024" s="1">
        <v>45709</v>
      </c>
      <c r="C85024">
        <v>374.8</v>
      </c>
    </row>
    <row r="85025" spans="1:3" x14ac:dyDescent="0.2">
      <c r="A85025" t="s">
        <v>497</v>
      </c>
      <c r="B85025" s="1">
        <v>45709</v>
      </c>
      <c r="C85025">
        <v>45.97</v>
      </c>
    </row>
    <row r="85026" spans="1:3" x14ac:dyDescent="0.2">
      <c r="A85026" t="s">
        <v>349</v>
      </c>
      <c r="B85026" s="1">
        <v>45709</v>
      </c>
      <c r="C85026">
        <v>141.63</v>
      </c>
    </row>
    <row r="85027" spans="1:3" x14ac:dyDescent="0.2">
      <c r="A85027" t="s">
        <v>46</v>
      </c>
      <c r="B85027" s="1">
        <v>45709</v>
      </c>
      <c r="C85027">
        <v>336.96</v>
      </c>
    </row>
    <row r="85028" spans="1:3" x14ac:dyDescent="0.2">
      <c r="A85028" t="s">
        <v>158</v>
      </c>
      <c r="B85028" s="1">
        <v>45709</v>
      </c>
      <c r="C85028">
        <v>38.22</v>
      </c>
    </row>
    <row r="85029" spans="1:3" x14ac:dyDescent="0.2">
      <c r="A85029" t="s">
        <v>119</v>
      </c>
      <c r="B85029" s="1">
        <v>45709</v>
      </c>
      <c r="C85029">
        <v>360</v>
      </c>
    </row>
    <row r="85030" spans="1:3" x14ac:dyDescent="0.2">
      <c r="A85030" t="s">
        <v>27</v>
      </c>
      <c r="B85030" s="1">
        <v>45709</v>
      </c>
      <c r="C85030">
        <v>39.340000000000003</v>
      </c>
    </row>
    <row r="85031" spans="1:3" x14ac:dyDescent="0.2">
      <c r="A85031" t="s">
        <v>27</v>
      </c>
      <c r="B85031" s="1">
        <v>45709</v>
      </c>
      <c r="C85031">
        <v>16.670000000000002</v>
      </c>
    </row>
    <row r="85032" spans="1:3" x14ac:dyDescent="0.2">
      <c r="A85032" t="s">
        <v>27</v>
      </c>
      <c r="B85032" s="1">
        <v>45709</v>
      </c>
      <c r="C85032">
        <v>26.64</v>
      </c>
    </row>
    <row r="85033" spans="1:3" x14ac:dyDescent="0.2">
      <c r="A85033" t="s">
        <v>27</v>
      </c>
      <c r="B85033" s="1">
        <v>45709</v>
      </c>
      <c r="C85033">
        <v>39.340000000000003</v>
      </c>
    </row>
    <row r="85034" spans="1:3" x14ac:dyDescent="0.2">
      <c r="A85034" t="s">
        <v>27</v>
      </c>
      <c r="B85034" s="1">
        <v>45709</v>
      </c>
      <c r="C85034">
        <v>39.340000000000003</v>
      </c>
    </row>
    <row r="85035" spans="1:3" x14ac:dyDescent="0.2">
      <c r="A85035" t="s">
        <v>27</v>
      </c>
      <c r="B85035" s="1">
        <v>45709</v>
      </c>
      <c r="C85035">
        <v>26.64</v>
      </c>
    </row>
    <row r="85036" spans="1:3" x14ac:dyDescent="0.2">
      <c r="A85036" t="s">
        <v>27</v>
      </c>
      <c r="B85036" s="1">
        <v>45709</v>
      </c>
      <c r="C85036">
        <v>66</v>
      </c>
    </row>
    <row r="85037" spans="1:3" x14ac:dyDescent="0.2">
      <c r="A85037" t="s">
        <v>27</v>
      </c>
      <c r="B85037" s="1">
        <v>45709</v>
      </c>
      <c r="C85037">
        <v>39.340000000000003</v>
      </c>
    </row>
    <row r="85038" spans="1:3" x14ac:dyDescent="0.2">
      <c r="A85038" t="s">
        <v>27</v>
      </c>
      <c r="B85038" s="1">
        <v>45709</v>
      </c>
      <c r="C85038">
        <v>46</v>
      </c>
    </row>
    <row r="85039" spans="1:3" x14ac:dyDescent="0.2">
      <c r="A85039" t="s">
        <v>498</v>
      </c>
      <c r="B85039" s="1">
        <v>45709</v>
      </c>
      <c r="C85039">
        <v>39.950000000000003</v>
      </c>
    </row>
    <row r="85040" spans="1:3" x14ac:dyDescent="0.2">
      <c r="A85040" t="s">
        <v>499</v>
      </c>
      <c r="B85040" s="1">
        <v>45709</v>
      </c>
      <c r="C85040">
        <v>71.45</v>
      </c>
    </row>
    <row r="85041" spans="1:3" x14ac:dyDescent="0.2">
      <c r="A85041" t="s">
        <v>403</v>
      </c>
      <c r="B85041" s="1">
        <v>45709</v>
      </c>
      <c r="C85041">
        <v>88.9</v>
      </c>
    </row>
    <row r="85042" spans="1:3" x14ac:dyDescent="0.2">
      <c r="A85042" t="s">
        <v>500</v>
      </c>
      <c r="B85042" s="1">
        <v>45709</v>
      </c>
      <c r="C85042">
        <v>95.85</v>
      </c>
    </row>
    <row r="85043" spans="1:3" x14ac:dyDescent="0.2">
      <c r="A85043" t="s">
        <v>501</v>
      </c>
      <c r="B85043" s="1">
        <v>45709</v>
      </c>
      <c r="C85043">
        <v>180.1</v>
      </c>
    </row>
    <row r="85044" spans="1:3" x14ac:dyDescent="0.2">
      <c r="A85044" t="s">
        <v>502</v>
      </c>
      <c r="B85044" s="1">
        <v>45709</v>
      </c>
      <c r="C85044">
        <v>55.2</v>
      </c>
    </row>
    <row r="85045" spans="1:3" x14ac:dyDescent="0.2">
      <c r="A85045" t="s">
        <v>503</v>
      </c>
      <c r="B85045" s="1">
        <v>45709</v>
      </c>
      <c r="C85045">
        <v>73.900000000000006</v>
      </c>
    </row>
    <row r="85046" spans="1:3" x14ac:dyDescent="0.2">
      <c r="A85046" t="s">
        <v>504</v>
      </c>
      <c r="B85046" s="1">
        <v>45709</v>
      </c>
      <c r="C85046">
        <v>87.65</v>
      </c>
    </row>
    <row r="85047" spans="1:3" x14ac:dyDescent="0.2">
      <c r="A85047" t="s">
        <v>505</v>
      </c>
      <c r="B85047" s="1">
        <v>45709</v>
      </c>
      <c r="C85047">
        <v>78.849999999999994</v>
      </c>
    </row>
    <row r="85048" spans="1:3" x14ac:dyDescent="0.2">
      <c r="A85048" t="s">
        <v>506</v>
      </c>
      <c r="B85048" s="1">
        <v>45709</v>
      </c>
      <c r="C85048">
        <v>53.9</v>
      </c>
    </row>
    <row r="85049" spans="1:3" x14ac:dyDescent="0.2">
      <c r="A85049" t="s">
        <v>507</v>
      </c>
      <c r="B85049" s="1">
        <v>45709</v>
      </c>
      <c r="C85049">
        <v>63.9</v>
      </c>
    </row>
    <row r="85050" spans="1:3" x14ac:dyDescent="0.2">
      <c r="A85050" t="s">
        <v>508</v>
      </c>
      <c r="B85050" s="1">
        <v>45709</v>
      </c>
      <c r="C85050">
        <v>44.85</v>
      </c>
    </row>
    <row r="85051" spans="1:3" x14ac:dyDescent="0.2">
      <c r="A85051" t="s">
        <v>116</v>
      </c>
      <c r="B85051" s="1">
        <v>45709</v>
      </c>
      <c r="C85051">
        <v>347.95</v>
      </c>
    </row>
    <row r="85052" spans="1:3" x14ac:dyDescent="0.2">
      <c r="A85052" t="s">
        <v>509</v>
      </c>
      <c r="B85052" s="1">
        <v>45709</v>
      </c>
      <c r="C85052">
        <v>54.9</v>
      </c>
    </row>
    <row r="85053" spans="1:3" x14ac:dyDescent="0.2">
      <c r="A85053" t="s">
        <v>424</v>
      </c>
      <c r="B85053" s="1">
        <v>45712</v>
      </c>
      <c r="C85053">
        <v>61.9</v>
      </c>
    </row>
    <row r="85054" spans="1:3" x14ac:dyDescent="0.2">
      <c r="A85054" t="s">
        <v>425</v>
      </c>
      <c r="B85054" s="1">
        <v>45712</v>
      </c>
      <c r="C85054">
        <v>6.75</v>
      </c>
    </row>
    <row r="85055" spans="1:3" x14ac:dyDescent="0.2">
      <c r="A85055" t="s">
        <v>426</v>
      </c>
      <c r="B85055" s="1">
        <v>45712</v>
      </c>
      <c r="C85055">
        <v>695</v>
      </c>
    </row>
    <row r="85056" spans="1:3" x14ac:dyDescent="0.2">
      <c r="A85056" t="s">
        <v>4</v>
      </c>
      <c r="B85056" s="1">
        <v>45712</v>
      </c>
      <c r="C85056">
        <v>1074.57</v>
      </c>
    </row>
    <row r="85057" spans="1:3" x14ac:dyDescent="0.2">
      <c r="A85057" t="s">
        <v>427</v>
      </c>
      <c r="B85057" s="1">
        <v>45712</v>
      </c>
      <c r="C85057">
        <v>4040.6</v>
      </c>
    </row>
    <row r="85058" spans="1:3" x14ac:dyDescent="0.2">
      <c r="A85058" t="s">
        <v>319</v>
      </c>
      <c r="B85058" s="1">
        <v>45712</v>
      </c>
      <c r="C85058">
        <v>388.5</v>
      </c>
    </row>
    <row r="85059" spans="1:3" x14ac:dyDescent="0.2">
      <c r="A85059" t="s">
        <v>428</v>
      </c>
      <c r="B85059" s="1">
        <v>45712</v>
      </c>
      <c r="C85059">
        <v>104.65</v>
      </c>
    </row>
    <row r="85060" spans="1:3" x14ac:dyDescent="0.2">
      <c r="A85060" t="s">
        <v>429</v>
      </c>
      <c r="B85060" s="1">
        <v>45712</v>
      </c>
      <c r="C85060">
        <v>549.70000000000005</v>
      </c>
    </row>
    <row r="85061" spans="1:3" x14ac:dyDescent="0.2">
      <c r="A85061" t="s">
        <v>430</v>
      </c>
      <c r="B85061" s="1">
        <v>45712</v>
      </c>
      <c r="C85061">
        <v>115.02</v>
      </c>
    </row>
    <row r="85062" spans="1:3" x14ac:dyDescent="0.2">
      <c r="A85062" t="s">
        <v>257</v>
      </c>
      <c r="B85062" s="1">
        <v>45712</v>
      </c>
      <c r="C85062">
        <v>838.98</v>
      </c>
    </row>
    <row r="85063" spans="1:3" x14ac:dyDescent="0.2">
      <c r="A85063" t="s">
        <v>122</v>
      </c>
      <c r="B85063" s="1">
        <v>45712</v>
      </c>
      <c r="C85063">
        <v>79.14</v>
      </c>
    </row>
    <row r="85064" spans="1:3" x14ac:dyDescent="0.2">
      <c r="A85064" t="s">
        <v>431</v>
      </c>
      <c r="B85064" s="1">
        <v>45712</v>
      </c>
      <c r="C85064">
        <v>384.36</v>
      </c>
    </row>
    <row r="85065" spans="1:3" x14ac:dyDescent="0.2">
      <c r="A85065" t="s">
        <v>432</v>
      </c>
      <c r="B85065" s="1">
        <v>45712</v>
      </c>
      <c r="C85065">
        <v>1418.23</v>
      </c>
    </row>
    <row r="85066" spans="1:3" x14ac:dyDescent="0.2">
      <c r="A85066" t="s">
        <v>432</v>
      </c>
      <c r="B85066" s="1">
        <v>45712</v>
      </c>
      <c r="C85066">
        <v>310</v>
      </c>
    </row>
    <row r="85067" spans="1:3" x14ac:dyDescent="0.2">
      <c r="A85067" t="s">
        <v>75</v>
      </c>
      <c r="B85067" s="1">
        <v>45712</v>
      </c>
      <c r="C85067">
        <v>29.42</v>
      </c>
    </row>
    <row r="85068" spans="1:3" x14ac:dyDescent="0.2">
      <c r="A85068" t="s">
        <v>433</v>
      </c>
      <c r="B85068" s="1">
        <v>45712</v>
      </c>
      <c r="C85068">
        <v>252.8</v>
      </c>
    </row>
    <row r="85069" spans="1:3" x14ac:dyDescent="0.2">
      <c r="A85069" t="s">
        <v>434</v>
      </c>
      <c r="B85069" s="1">
        <v>45712</v>
      </c>
      <c r="C85069">
        <v>50.9</v>
      </c>
    </row>
    <row r="85070" spans="1:3" x14ac:dyDescent="0.2">
      <c r="A85070" t="s">
        <v>435</v>
      </c>
      <c r="B85070" s="1">
        <v>45712</v>
      </c>
      <c r="C85070">
        <v>158.94999999999999</v>
      </c>
    </row>
    <row r="85071" spans="1:3" x14ac:dyDescent="0.2">
      <c r="A85071" t="s">
        <v>79</v>
      </c>
      <c r="B85071" s="1">
        <v>45712</v>
      </c>
      <c r="C85071">
        <v>36.43</v>
      </c>
    </row>
    <row r="85072" spans="1:3" x14ac:dyDescent="0.2">
      <c r="A85072" t="s">
        <v>79</v>
      </c>
      <c r="B85072" s="1">
        <v>45712</v>
      </c>
      <c r="C85072">
        <v>35.03</v>
      </c>
    </row>
    <row r="85073" spans="1:3" x14ac:dyDescent="0.2">
      <c r="A85073" t="s">
        <v>436</v>
      </c>
      <c r="B85073" s="1">
        <v>45712</v>
      </c>
      <c r="C85073">
        <v>108.02</v>
      </c>
    </row>
    <row r="85074" spans="1:3" x14ac:dyDescent="0.2">
      <c r="A85074" t="s">
        <v>437</v>
      </c>
      <c r="B85074" s="1">
        <v>45712</v>
      </c>
      <c r="C85074">
        <v>49.95</v>
      </c>
    </row>
    <row r="85075" spans="1:3" x14ac:dyDescent="0.2">
      <c r="A85075" t="s">
        <v>438</v>
      </c>
      <c r="B85075" s="1">
        <v>45712</v>
      </c>
      <c r="C85075">
        <v>115.9</v>
      </c>
    </row>
    <row r="85076" spans="1:3" x14ac:dyDescent="0.2">
      <c r="A85076" t="s">
        <v>439</v>
      </c>
      <c r="B85076" s="1">
        <v>45712</v>
      </c>
      <c r="C85076">
        <v>372.32</v>
      </c>
    </row>
    <row r="85077" spans="1:3" x14ac:dyDescent="0.2">
      <c r="A85077" t="s">
        <v>440</v>
      </c>
      <c r="B85077" s="1">
        <v>45712</v>
      </c>
      <c r="C85077">
        <v>78.599999999999994</v>
      </c>
    </row>
    <row r="85078" spans="1:3" x14ac:dyDescent="0.2">
      <c r="A85078" t="s">
        <v>441</v>
      </c>
      <c r="B85078" s="1">
        <v>45712</v>
      </c>
      <c r="C85078">
        <v>6.75</v>
      </c>
    </row>
    <row r="85079" spans="1:3" x14ac:dyDescent="0.2">
      <c r="A85079" t="s">
        <v>442</v>
      </c>
      <c r="B85079" s="1">
        <v>45712</v>
      </c>
      <c r="C85079">
        <v>44.95</v>
      </c>
    </row>
    <row r="85080" spans="1:3" x14ac:dyDescent="0.2">
      <c r="A85080" t="s">
        <v>443</v>
      </c>
      <c r="B85080" s="1">
        <v>45712</v>
      </c>
      <c r="C85080">
        <v>8.5</v>
      </c>
    </row>
    <row r="85081" spans="1:3" x14ac:dyDescent="0.2">
      <c r="A85081" t="s">
        <v>444</v>
      </c>
      <c r="B85081" s="1">
        <v>45712</v>
      </c>
      <c r="C85081">
        <v>10.95</v>
      </c>
    </row>
    <row r="85082" spans="1:3" x14ac:dyDescent="0.2">
      <c r="A85082" t="s">
        <v>445</v>
      </c>
      <c r="B85082" s="1">
        <v>45712</v>
      </c>
      <c r="C85082">
        <v>17.95</v>
      </c>
    </row>
    <row r="85083" spans="1:3" x14ac:dyDescent="0.2">
      <c r="A85083" t="s">
        <v>446</v>
      </c>
      <c r="B85083" s="1">
        <v>45712</v>
      </c>
      <c r="C85083">
        <v>19.95</v>
      </c>
    </row>
    <row r="85084" spans="1:3" x14ac:dyDescent="0.2">
      <c r="A85084" t="s">
        <v>447</v>
      </c>
      <c r="B85084" s="1">
        <v>45712</v>
      </c>
      <c r="C85084">
        <v>79.8</v>
      </c>
    </row>
    <row r="85085" spans="1:3" x14ac:dyDescent="0.2">
      <c r="A85085" t="s">
        <v>447</v>
      </c>
      <c r="B85085" s="1">
        <v>45712</v>
      </c>
      <c r="C85085">
        <v>39.9</v>
      </c>
    </row>
    <row r="85086" spans="1:3" x14ac:dyDescent="0.2">
      <c r="A85086" t="s">
        <v>448</v>
      </c>
      <c r="B85086" s="1">
        <v>45712</v>
      </c>
      <c r="C85086">
        <v>87.9</v>
      </c>
    </row>
    <row r="85087" spans="1:3" x14ac:dyDescent="0.2">
      <c r="A85087" t="s">
        <v>122</v>
      </c>
      <c r="B85087" s="1">
        <v>45712</v>
      </c>
      <c r="C85087">
        <v>456.78</v>
      </c>
    </row>
    <row r="85088" spans="1:3" x14ac:dyDescent="0.2">
      <c r="A85088" t="s">
        <v>449</v>
      </c>
      <c r="B85088" s="1">
        <v>45712</v>
      </c>
      <c r="C85088">
        <v>34.159999999999997</v>
      </c>
    </row>
    <row r="85089" spans="1:3" x14ac:dyDescent="0.2">
      <c r="A85089" t="s">
        <v>450</v>
      </c>
      <c r="B85089" s="1">
        <v>45712</v>
      </c>
      <c r="C85089">
        <v>229.95</v>
      </c>
    </row>
    <row r="85090" spans="1:3" x14ac:dyDescent="0.2">
      <c r="A85090" t="s">
        <v>451</v>
      </c>
      <c r="B85090" s="1">
        <v>45712</v>
      </c>
      <c r="C85090">
        <v>138</v>
      </c>
    </row>
    <row r="85091" spans="1:3" x14ac:dyDescent="0.2">
      <c r="A85091" t="s">
        <v>452</v>
      </c>
      <c r="B85091" s="1">
        <v>45712</v>
      </c>
      <c r="C85091">
        <v>219.97</v>
      </c>
    </row>
    <row r="85092" spans="1:3" x14ac:dyDescent="0.2">
      <c r="A85092" t="s">
        <v>453</v>
      </c>
      <c r="B85092" s="1">
        <v>45712</v>
      </c>
      <c r="C85092">
        <v>118</v>
      </c>
    </row>
    <row r="85093" spans="1:3" x14ac:dyDescent="0.2">
      <c r="A85093" t="s">
        <v>454</v>
      </c>
      <c r="B85093" s="1">
        <v>45712</v>
      </c>
      <c r="C85093">
        <v>133.4</v>
      </c>
    </row>
    <row r="85094" spans="1:3" x14ac:dyDescent="0.2">
      <c r="A85094" t="s">
        <v>455</v>
      </c>
      <c r="B85094" s="1">
        <v>45712</v>
      </c>
      <c r="C85094">
        <v>23.95</v>
      </c>
    </row>
    <row r="85095" spans="1:3" x14ac:dyDescent="0.2">
      <c r="A85095" t="s">
        <v>456</v>
      </c>
      <c r="B85095" s="1">
        <v>45712</v>
      </c>
      <c r="C85095">
        <v>123.9</v>
      </c>
    </row>
    <row r="85096" spans="1:3" x14ac:dyDescent="0.2">
      <c r="A85096" t="s">
        <v>457</v>
      </c>
      <c r="B85096" s="1">
        <v>45712</v>
      </c>
      <c r="C85096">
        <v>12.9</v>
      </c>
    </row>
    <row r="85097" spans="1:3" x14ac:dyDescent="0.2">
      <c r="A85097" t="s">
        <v>458</v>
      </c>
      <c r="B85097" s="1">
        <v>45712</v>
      </c>
      <c r="C85097">
        <v>278.02999999999997</v>
      </c>
    </row>
    <row r="85098" spans="1:3" x14ac:dyDescent="0.2">
      <c r="A85098" t="s">
        <v>459</v>
      </c>
      <c r="B85098" s="1">
        <v>45712</v>
      </c>
      <c r="C85098">
        <v>87.5</v>
      </c>
    </row>
    <row r="85099" spans="1:3" x14ac:dyDescent="0.2">
      <c r="A85099" t="s">
        <v>460</v>
      </c>
      <c r="B85099" s="1">
        <v>45712</v>
      </c>
      <c r="C85099">
        <v>91.9</v>
      </c>
    </row>
    <row r="85100" spans="1:3" x14ac:dyDescent="0.2">
      <c r="A85100" t="s">
        <v>461</v>
      </c>
      <c r="B85100" s="1">
        <v>45712</v>
      </c>
      <c r="C85100">
        <v>115.9</v>
      </c>
    </row>
    <row r="85101" spans="1:3" x14ac:dyDescent="0.2">
      <c r="A85101" t="s">
        <v>123</v>
      </c>
      <c r="B85101" s="1">
        <v>45712</v>
      </c>
      <c r="C85101">
        <v>371.01</v>
      </c>
    </row>
    <row r="85102" spans="1:3" x14ac:dyDescent="0.2">
      <c r="A85102" t="s">
        <v>462</v>
      </c>
      <c r="B85102" s="1">
        <v>45712</v>
      </c>
      <c r="C85102">
        <v>70.599999999999994</v>
      </c>
    </row>
    <row r="85103" spans="1:3" x14ac:dyDescent="0.2">
      <c r="A85103" t="s">
        <v>463</v>
      </c>
      <c r="B85103" s="1">
        <v>45712</v>
      </c>
      <c r="C85103">
        <v>56.9</v>
      </c>
    </row>
    <row r="85104" spans="1:3" x14ac:dyDescent="0.2">
      <c r="A85104" t="s">
        <v>464</v>
      </c>
      <c r="B85104" s="1">
        <v>45712</v>
      </c>
      <c r="C85104">
        <v>75.150000000000006</v>
      </c>
    </row>
    <row r="85105" spans="1:3" x14ac:dyDescent="0.2">
      <c r="A85105" t="s">
        <v>465</v>
      </c>
      <c r="B85105" s="1">
        <v>45712</v>
      </c>
      <c r="C85105">
        <v>63.9</v>
      </c>
    </row>
    <row r="85106" spans="1:3" x14ac:dyDescent="0.2">
      <c r="A85106" t="s">
        <v>466</v>
      </c>
      <c r="B85106" s="1">
        <v>45712</v>
      </c>
      <c r="C85106">
        <v>48.65</v>
      </c>
    </row>
    <row r="85107" spans="1:3" x14ac:dyDescent="0.2">
      <c r="A85107" t="s">
        <v>467</v>
      </c>
      <c r="B85107" s="1">
        <v>45712</v>
      </c>
      <c r="C85107">
        <v>40.630000000000003</v>
      </c>
    </row>
    <row r="85108" spans="1:3" x14ac:dyDescent="0.2">
      <c r="A85108" t="s">
        <v>468</v>
      </c>
      <c r="B85108" s="1">
        <v>45712</v>
      </c>
      <c r="C85108">
        <v>63.9</v>
      </c>
    </row>
    <row r="85109" spans="1:3" x14ac:dyDescent="0.2">
      <c r="A85109" t="s">
        <v>469</v>
      </c>
      <c r="B85109" s="1">
        <v>45712</v>
      </c>
      <c r="C85109">
        <v>60.65</v>
      </c>
    </row>
    <row r="85110" spans="1:3" x14ac:dyDescent="0.2">
      <c r="A85110" t="s">
        <v>470</v>
      </c>
      <c r="B85110" s="1">
        <v>45712</v>
      </c>
      <c r="C85110">
        <v>56.9</v>
      </c>
    </row>
    <row r="85111" spans="1:3" x14ac:dyDescent="0.2">
      <c r="A85111" t="s">
        <v>471</v>
      </c>
      <c r="B85111" s="1">
        <v>45712</v>
      </c>
      <c r="C85111">
        <v>99.8</v>
      </c>
    </row>
    <row r="85112" spans="1:3" x14ac:dyDescent="0.2">
      <c r="A85112" t="s">
        <v>472</v>
      </c>
      <c r="B85112" s="1">
        <v>45712</v>
      </c>
      <c r="C85112">
        <v>63.65</v>
      </c>
    </row>
    <row r="85113" spans="1:3" x14ac:dyDescent="0.2">
      <c r="A85113" t="s">
        <v>473</v>
      </c>
      <c r="B85113" s="1">
        <v>45712</v>
      </c>
      <c r="C85113">
        <v>63.9</v>
      </c>
    </row>
    <row r="85114" spans="1:3" x14ac:dyDescent="0.2">
      <c r="A85114" t="s">
        <v>274</v>
      </c>
      <c r="B85114" s="1">
        <v>45712</v>
      </c>
      <c r="C85114">
        <v>63.9</v>
      </c>
    </row>
    <row r="85115" spans="1:3" x14ac:dyDescent="0.2">
      <c r="A85115" t="s">
        <v>474</v>
      </c>
      <c r="B85115" s="1">
        <v>45712</v>
      </c>
      <c r="C85115">
        <v>59.9</v>
      </c>
    </row>
    <row r="85116" spans="1:3" x14ac:dyDescent="0.2">
      <c r="A85116" t="s">
        <v>139</v>
      </c>
      <c r="B85116" s="1">
        <v>45712</v>
      </c>
      <c r="C85116">
        <v>695.65</v>
      </c>
    </row>
    <row r="85117" spans="1:3" x14ac:dyDescent="0.2">
      <c r="A85117" t="s">
        <v>286</v>
      </c>
      <c r="B85117" s="1">
        <v>45712</v>
      </c>
      <c r="C85117">
        <v>755</v>
      </c>
    </row>
    <row r="85118" spans="1:3" x14ac:dyDescent="0.2">
      <c r="A85118" t="s">
        <v>475</v>
      </c>
      <c r="B85118" s="1">
        <v>45712</v>
      </c>
      <c r="C85118">
        <v>43.9</v>
      </c>
    </row>
    <row r="85119" spans="1:3" x14ac:dyDescent="0.2">
      <c r="A85119" t="s">
        <v>476</v>
      </c>
      <c r="B85119" s="1">
        <v>45712</v>
      </c>
      <c r="C85119">
        <v>48.85</v>
      </c>
    </row>
    <row r="85120" spans="1:3" x14ac:dyDescent="0.2">
      <c r="A85120" t="s">
        <v>63</v>
      </c>
      <c r="B85120" s="1">
        <v>45712</v>
      </c>
      <c r="C85120">
        <v>150.65</v>
      </c>
    </row>
    <row r="85121" spans="1:3" x14ac:dyDescent="0.2">
      <c r="A85121" t="s">
        <v>477</v>
      </c>
      <c r="B85121" s="1">
        <v>45712</v>
      </c>
      <c r="C85121">
        <v>180.75</v>
      </c>
    </row>
    <row r="85122" spans="1:3" x14ac:dyDescent="0.2">
      <c r="A85122" t="s">
        <v>478</v>
      </c>
      <c r="B85122" s="1">
        <v>45712</v>
      </c>
      <c r="C85122">
        <v>125.5</v>
      </c>
    </row>
    <row r="85123" spans="1:3" x14ac:dyDescent="0.2">
      <c r="A85123" t="s">
        <v>34</v>
      </c>
      <c r="B85123" s="1">
        <v>45712</v>
      </c>
      <c r="C85123">
        <v>235.8</v>
      </c>
    </row>
    <row r="85124" spans="1:3" x14ac:dyDescent="0.2">
      <c r="A85124" t="s">
        <v>46</v>
      </c>
      <c r="B85124" s="1">
        <v>45712</v>
      </c>
      <c r="C85124">
        <v>81.97</v>
      </c>
    </row>
    <row r="85125" spans="1:3" x14ac:dyDescent="0.2">
      <c r="A85125" t="s">
        <v>46</v>
      </c>
      <c r="B85125" s="1">
        <v>45712</v>
      </c>
      <c r="C85125">
        <v>316</v>
      </c>
    </row>
    <row r="85126" spans="1:3" x14ac:dyDescent="0.2">
      <c r="A85126" t="s">
        <v>46</v>
      </c>
      <c r="B85126" s="1">
        <v>45712</v>
      </c>
      <c r="C85126">
        <v>220.15</v>
      </c>
    </row>
    <row r="85127" spans="1:3" x14ac:dyDescent="0.2">
      <c r="A85127" t="s">
        <v>479</v>
      </c>
      <c r="B85127" s="1">
        <v>45712</v>
      </c>
      <c r="C85127">
        <v>21.2</v>
      </c>
    </row>
    <row r="85128" spans="1:3" x14ac:dyDescent="0.2">
      <c r="A85128" t="s">
        <v>480</v>
      </c>
      <c r="B85128" s="1">
        <v>45712</v>
      </c>
      <c r="C85128">
        <v>46.9</v>
      </c>
    </row>
    <row r="85129" spans="1:3" x14ac:dyDescent="0.2">
      <c r="A85129" t="s">
        <v>26</v>
      </c>
      <c r="B85129" s="1">
        <v>45712</v>
      </c>
      <c r="C85129">
        <v>49</v>
      </c>
    </row>
    <row r="85130" spans="1:3" x14ac:dyDescent="0.2">
      <c r="A85130" t="s">
        <v>26</v>
      </c>
      <c r="B85130" s="1">
        <v>45712</v>
      </c>
      <c r="C85130">
        <v>16.25</v>
      </c>
    </row>
    <row r="85131" spans="1:3" x14ac:dyDescent="0.2">
      <c r="A85131" t="s">
        <v>26</v>
      </c>
      <c r="B85131" s="1">
        <v>45712</v>
      </c>
      <c r="C85131">
        <v>260</v>
      </c>
    </row>
    <row r="85132" spans="1:3" x14ac:dyDescent="0.2">
      <c r="A85132" t="s">
        <v>44</v>
      </c>
      <c r="B85132" s="1">
        <v>45712</v>
      </c>
      <c r="C85132">
        <v>1109.54</v>
      </c>
    </row>
    <row r="85133" spans="1:3" x14ac:dyDescent="0.2">
      <c r="A85133" t="s">
        <v>75</v>
      </c>
      <c r="B85133" s="1">
        <v>45712</v>
      </c>
      <c r="C85133">
        <v>50.29</v>
      </c>
    </row>
    <row r="85134" spans="1:3" x14ac:dyDescent="0.2">
      <c r="A85134" t="s">
        <v>25</v>
      </c>
      <c r="B85134" s="1">
        <v>45712</v>
      </c>
      <c r="C85134">
        <v>69.45</v>
      </c>
    </row>
    <row r="85135" spans="1:3" x14ac:dyDescent="0.2">
      <c r="A85135" t="s">
        <v>25</v>
      </c>
      <c r="B85135" s="1">
        <v>45712</v>
      </c>
      <c r="C85135">
        <v>28</v>
      </c>
    </row>
    <row r="85136" spans="1:3" x14ac:dyDescent="0.2">
      <c r="A85136" t="s">
        <v>27</v>
      </c>
      <c r="B85136" s="1">
        <v>45712</v>
      </c>
      <c r="C85136">
        <v>19.670000000000002</v>
      </c>
    </row>
    <row r="85137" spans="1:3" x14ac:dyDescent="0.2">
      <c r="A85137" t="s">
        <v>27</v>
      </c>
      <c r="B85137" s="1">
        <v>45712</v>
      </c>
      <c r="C85137">
        <v>90.01</v>
      </c>
    </row>
    <row r="85138" spans="1:3" x14ac:dyDescent="0.2">
      <c r="A85138" t="s">
        <v>27</v>
      </c>
      <c r="B85138" s="1">
        <v>45712</v>
      </c>
      <c r="C85138">
        <v>39.340000000000003</v>
      </c>
    </row>
    <row r="85139" spans="1:3" x14ac:dyDescent="0.2">
      <c r="A85139" t="s">
        <v>27</v>
      </c>
      <c r="B85139" s="1">
        <v>45712</v>
      </c>
      <c r="C85139">
        <v>39.340000000000003</v>
      </c>
    </row>
    <row r="85140" spans="1:3" x14ac:dyDescent="0.2">
      <c r="A85140" t="s">
        <v>27</v>
      </c>
      <c r="B85140" s="1">
        <v>45712</v>
      </c>
      <c r="C85140">
        <v>66</v>
      </c>
    </row>
    <row r="85141" spans="1:3" x14ac:dyDescent="0.2">
      <c r="A85141" t="s">
        <v>27</v>
      </c>
      <c r="B85141" s="1">
        <v>45712</v>
      </c>
      <c r="C85141">
        <v>33.340000000000003</v>
      </c>
    </row>
    <row r="85142" spans="1:3" x14ac:dyDescent="0.2">
      <c r="A85142" t="s">
        <v>27</v>
      </c>
      <c r="B85142" s="1">
        <v>45712</v>
      </c>
      <c r="C85142">
        <v>52.67</v>
      </c>
    </row>
    <row r="85143" spans="1:3" x14ac:dyDescent="0.2">
      <c r="A85143" t="s">
        <v>27</v>
      </c>
      <c r="B85143" s="1">
        <v>45712</v>
      </c>
      <c r="C85143">
        <v>32.67</v>
      </c>
    </row>
    <row r="85144" spans="1:3" x14ac:dyDescent="0.2">
      <c r="A85144" t="s">
        <v>27</v>
      </c>
      <c r="B85144" s="1">
        <v>45712</v>
      </c>
      <c r="C85144">
        <v>39.340000000000003</v>
      </c>
    </row>
    <row r="85145" spans="1:3" x14ac:dyDescent="0.2">
      <c r="A85145" t="s">
        <v>27</v>
      </c>
      <c r="B85145" s="1">
        <v>45712</v>
      </c>
      <c r="C85145">
        <v>36.64</v>
      </c>
    </row>
    <row r="85146" spans="1:3" x14ac:dyDescent="0.2">
      <c r="A85146" t="s">
        <v>27</v>
      </c>
      <c r="B85146" s="1">
        <v>45712</v>
      </c>
      <c r="C85146">
        <v>92.67</v>
      </c>
    </row>
    <row r="85147" spans="1:3" x14ac:dyDescent="0.2">
      <c r="A85147" t="s">
        <v>27</v>
      </c>
      <c r="B85147" s="1">
        <v>45712</v>
      </c>
      <c r="C85147">
        <v>31.97</v>
      </c>
    </row>
    <row r="85148" spans="1:3" x14ac:dyDescent="0.2">
      <c r="A85148" t="s">
        <v>27</v>
      </c>
      <c r="B85148" s="1">
        <v>45712</v>
      </c>
      <c r="C85148">
        <v>59.34</v>
      </c>
    </row>
    <row r="85149" spans="1:3" x14ac:dyDescent="0.2">
      <c r="A85149" t="s">
        <v>27</v>
      </c>
      <c r="B85149" s="1">
        <v>45712</v>
      </c>
      <c r="C85149">
        <v>32.67</v>
      </c>
    </row>
    <row r="85150" spans="1:3" x14ac:dyDescent="0.2">
      <c r="A85150" t="s">
        <v>27</v>
      </c>
      <c r="B85150" s="1">
        <v>45712</v>
      </c>
      <c r="C85150">
        <v>52.67</v>
      </c>
    </row>
    <row r="85151" spans="1:3" x14ac:dyDescent="0.2">
      <c r="A85151" t="s">
        <v>309</v>
      </c>
      <c r="B85151" s="1">
        <v>45712</v>
      </c>
      <c r="C85151">
        <v>380.54</v>
      </c>
    </row>
    <row r="85152" spans="1:3" x14ac:dyDescent="0.2">
      <c r="A85152" t="s">
        <v>46</v>
      </c>
      <c r="B85152" s="1">
        <v>45712</v>
      </c>
      <c r="C85152">
        <v>245.55</v>
      </c>
    </row>
    <row r="85153" spans="1:3" x14ac:dyDescent="0.2">
      <c r="A85153" t="s">
        <v>481</v>
      </c>
      <c r="B85153" s="1">
        <v>45712</v>
      </c>
      <c r="C85153">
        <v>1160.79</v>
      </c>
    </row>
    <row r="85154" spans="1:3" x14ac:dyDescent="0.2">
      <c r="A85154" t="s">
        <v>12</v>
      </c>
      <c r="B85154" s="1">
        <v>45712</v>
      </c>
      <c r="C85154">
        <v>220.4</v>
      </c>
    </row>
    <row r="85155" spans="1:3" x14ac:dyDescent="0.2">
      <c r="A85155" t="s">
        <v>12</v>
      </c>
      <c r="B85155" s="1">
        <v>45712</v>
      </c>
      <c r="C85155">
        <v>244.18</v>
      </c>
    </row>
    <row r="85156" spans="1:3" x14ac:dyDescent="0.2">
      <c r="A85156" t="s">
        <v>12</v>
      </c>
      <c r="B85156" s="1">
        <v>45712</v>
      </c>
      <c r="C85156">
        <v>145.05000000000001</v>
      </c>
    </row>
    <row r="85157" spans="1:3" x14ac:dyDescent="0.2">
      <c r="A85157" t="s">
        <v>12</v>
      </c>
      <c r="B85157" s="1">
        <v>45712</v>
      </c>
      <c r="C85157">
        <v>111.82</v>
      </c>
    </row>
    <row r="85158" spans="1:3" x14ac:dyDescent="0.2">
      <c r="A85158" t="s">
        <v>26</v>
      </c>
      <c r="B85158" s="1">
        <v>45712</v>
      </c>
      <c r="C85158">
        <v>16.25</v>
      </c>
    </row>
    <row r="85159" spans="1:3" x14ac:dyDescent="0.2">
      <c r="A85159" t="s">
        <v>26</v>
      </c>
      <c r="B85159" s="1">
        <v>45712</v>
      </c>
      <c r="C85159">
        <v>108.25</v>
      </c>
    </row>
    <row r="85160" spans="1:3" x14ac:dyDescent="0.2">
      <c r="A85160" t="s">
        <v>26</v>
      </c>
      <c r="B85160" s="1">
        <v>45712</v>
      </c>
      <c r="C85160">
        <v>49.45</v>
      </c>
    </row>
    <row r="85161" spans="1:3" x14ac:dyDescent="0.2">
      <c r="A85161" t="s">
        <v>25</v>
      </c>
      <c r="B85161" s="1">
        <v>45712</v>
      </c>
      <c r="C85161">
        <v>53.4</v>
      </c>
    </row>
    <row r="85162" spans="1:3" x14ac:dyDescent="0.2">
      <c r="A85162" t="s">
        <v>25</v>
      </c>
      <c r="B85162" s="1">
        <v>45712</v>
      </c>
      <c r="C85162">
        <v>31.4</v>
      </c>
    </row>
    <row r="85163" spans="1:3" x14ac:dyDescent="0.2">
      <c r="A85163" t="s">
        <v>395</v>
      </c>
      <c r="B85163" s="1">
        <v>45713</v>
      </c>
      <c r="C85163">
        <v>625.6</v>
      </c>
    </row>
    <row r="85164" spans="1:3" x14ac:dyDescent="0.2">
      <c r="A85164" t="s">
        <v>64</v>
      </c>
      <c r="B85164" s="1">
        <v>45713</v>
      </c>
      <c r="C85164">
        <v>453.72</v>
      </c>
    </row>
    <row r="85165" spans="1:3" x14ac:dyDescent="0.2">
      <c r="A85165" t="s">
        <v>396</v>
      </c>
      <c r="B85165" s="1">
        <v>45713</v>
      </c>
      <c r="C85165">
        <v>233.61</v>
      </c>
    </row>
    <row r="85166" spans="1:3" x14ac:dyDescent="0.2">
      <c r="A85166" t="s">
        <v>396</v>
      </c>
      <c r="B85166" s="1">
        <v>45713</v>
      </c>
      <c r="C85166">
        <v>140.07</v>
      </c>
    </row>
    <row r="85167" spans="1:3" x14ac:dyDescent="0.2">
      <c r="A85167" t="s">
        <v>397</v>
      </c>
      <c r="B85167" s="1">
        <v>45713</v>
      </c>
      <c r="C85167">
        <v>190.75</v>
      </c>
    </row>
    <row r="85168" spans="1:3" x14ac:dyDescent="0.2">
      <c r="A85168" t="s">
        <v>82</v>
      </c>
      <c r="B85168" s="1">
        <v>45713</v>
      </c>
      <c r="C85168">
        <v>574.57000000000005</v>
      </c>
    </row>
    <row r="85169" spans="1:3" x14ac:dyDescent="0.2">
      <c r="A85169" t="s">
        <v>46</v>
      </c>
      <c r="B85169" s="1">
        <v>45713</v>
      </c>
      <c r="C85169">
        <v>244.5</v>
      </c>
    </row>
    <row r="85170" spans="1:3" x14ac:dyDescent="0.2">
      <c r="A85170" t="s">
        <v>31</v>
      </c>
      <c r="B85170" s="1">
        <v>45713</v>
      </c>
      <c r="C85170">
        <v>37.51</v>
      </c>
    </row>
    <row r="85171" spans="1:3" x14ac:dyDescent="0.2">
      <c r="A85171" t="s">
        <v>362</v>
      </c>
      <c r="B85171" s="1">
        <v>45713</v>
      </c>
      <c r="C85171">
        <v>498.45</v>
      </c>
    </row>
    <row r="85172" spans="1:3" x14ac:dyDescent="0.2">
      <c r="A85172" t="s">
        <v>398</v>
      </c>
      <c r="B85172" s="1">
        <v>45713</v>
      </c>
      <c r="C85172">
        <v>133.94999999999999</v>
      </c>
    </row>
    <row r="85173" spans="1:3" x14ac:dyDescent="0.2">
      <c r="A85173" t="s">
        <v>399</v>
      </c>
      <c r="B85173" s="1">
        <v>45713</v>
      </c>
      <c r="C85173">
        <v>30.85</v>
      </c>
    </row>
    <row r="85174" spans="1:3" x14ac:dyDescent="0.2">
      <c r="A85174" t="s">
        <v>400</v>
      </c>
      <c r="B85174" s="1">
        <v>45713</v>
      </c>
      <c r="C85174">
        <v>59</v>
      </c>
    </row>
    <row r="85175" spans="1:3" x14ac:dyDescent="0.2">
      <c r="A85175" t="s">
        <v>401</v>
      </c>
      <c r="B85175" s="1">
        <v>45713</v>
      </c>
      <c r="C85175">
        <v>64.900000000000006</v>
      </c>
    </row>
    <row r="85176" spans="1:3" x14ac:dyDescent="0.2">
      <c r="A85176" t="s">
        <v>9</v>
      </c>
      <c r="B85176" s="1">
        <v>45713</v>
      </c>
      <c r="C85176">
        <v>189.9</v>
      </c>
    </row>
    <row r="85177" spans="1:3" x14ac:dyDescent="0.2">
      <c r="A85177" t="s">
        <v>26</v>
      </c>
      <c r="B85177" s="1">
        <v>45713</v>
      </c>
      <c r="C85177">
        <v>49</v>
      </c>
    </row>
    <row r="85178" spans="1:3" x14ac:dyDescent="0.2">
      <c r="A85178" t="s">
        <v>27</v>
      </c>
      <c r="B85178" s="1">
        <v>45713</v>
      </c>
      <c r="C85178">
        <v>78.67</v>
      </c>
    </row>
    <row r="85179" spans="1:3" x14ac:dyDescent="0.2">
      <c r="A85179" t="s">
        <v>119</v>
      </c>
      <c r="B85179" s="1">
        <v>45713</v>
      </c>
      <c r="C85179">
        <v>442.8</v>
      </c>
    </row>
    <row r="85180" spans="1:3" x14ac:dyDescent="0.2">
      <c r="A85180" t="s">
        <v>402</v>
      </c>
      <c r="B85180" s="1">
        <v>45713</v>
      </c>
      <c r="C85180">
        <v>435.6</v>
      </c>
    </row>
    <row r="85181" spans="1:3" x14ac:dyDescent="0.2">
      <c r="A85181" t="s">
        <v>26</v>
      </c>
      <c r="B85181" s="1">
        <v>45713</v>
      </c>
      <c r="C85181">
        <v>66.45</v>
      </c>
    </row>
    <row r="85182" spans="1:3" x14ac:dyDescent="0.2">
      <c r="A85182" t="s">
        <v>78</v>
      </c>
      <c r="B85182" s="1">
        <v>45713</v>
      </c>
      <c r="C85182">
        <v>239.76</v>
      </c>
    </row>
    <row r="85183" spans="1:3" x14ac:dyDescent="0.2">
      <c r="A85183" t="s">
        <v>403</v>
      </c>
      <c r="B85183" s="1">
        <v>45713</v>
      </c>
      <c r="C85183">
        <v>559.65</v>
      </c>
    </row>
    <row r="85184" spans="1:3" x14ac:dyDescent="0.2">
      <c r="A85184" t="s">
        <v>32</v>
      </c>
      <c r="B85184" s="1">
        <v>45713</v>
      </c>
      <c r="C85184">
        <v>1461.31</v>
      </c>
    </row>
    <row r="85185" spans="1:3" x14ac:dyDescent="0.2">
      <c r="A85185" t="s">
        <v>404</v>
      </c>
      <c r="B85185" s="1">
        <v>45713</v>
      </c>
      <c r="C85185">
        <v>279.60000000000002</v>
      </c>
    </row>
    <row r="85186" spans="1:3" x14ac:dyDescent="0.2">
      <c r="A85186" t="s">
        <v>405</v>
      </c>
      <c r="B85186" s="1">
        <v>45713</v>
      </c>
      <c r="C85186">
        <v>12.9</v>
      </c>
    </row>
    <row r="85187" spans="1:3" x14ac:dyDescent="0.2">
      <c r="A85187" t="s">
        <v>406</v>
      </c>
      <c r="B85187" s="1">
        <v>45713</v>
      </c>
      <c r="C85187">
        <v>88.9</v>
      </c>
    </row>
    <row r="85188" spans="1:3" x14ac:dyDescent="0.2">
      <c r="A85188" t="s">
        <v>407</v>
      </c>
      <c r="B85188" s="1">
        <v>45713</v>
      </c>
      <c r="C85188">
        <v>136.55000000000001</v>
      </c>
    </row>
    <row r="85189" spans="1:3" x14ac:dyDescent="0.2">
      <c r="A85189" t="s">
        <v>408</v>
      </c>
      <c r="B85189" s="1">
        <v>45713</v>
      </c>
      <c r="C85189">
        <v>109.9</v>
      </c>
    </row>
    <row r="85190" spans="1:3" x14ac:dyDescent="0.2">
      <c r="A85190" t="s">
        <v>321</v>
      </c>
      <c r="B85190" s="1">
        <v>45713</v>
      </c>
      <c r="C85190">
        <v>399.81</v>
      </c>
    </row>
    <row r="85191" spans="1:3" x14ac:dyDescent="0.2">
      <c r="A85191" t="s">
        <v>409</v>
      </c>
      <c r="B85191" s="1">
        <v>45713</v>
      </c>
      <c r="C85191">
        <v>266.02</v>
      </c>
    </row>
    <row r="85192" spans="1:3" x14ac:dyDescent="0.2">
      <c r="A85192" t="s">
        <v>31</v>
      </c>
      <c r="B85192" s="1">
        <v>45713</v>
      </c>
      <c r="C85192">
        <v>451.71</v>
      </c>
    </row>
    <row r="85193" spans="1:3" x14ac:dyDescent="0.2">
      <c r="A85193" t="s">
        <v>410</v>
      </c>
      <c r="B85193" s="1">
        <v>45713</v>
      </c>
      <c r="C85193">
        <v>8.9499999999999993</v>
      </c>
    </row>
    <row r="85194" spans="1:3" x14ac:dyDescent="0.2">
      <c r="A85194" t="s">
        <v>411</v>
      </c>
      <c r="B85194" s="1">
        <v>45713</v>
      </c>
      <c r="C85194">
        <v>0.5</v>
      </c>
    </row>
    <row r="85195" spans="1:3" x14ac:dyDescent="0.2">
      <c r="A85195" t="s">
        <v>412</v>
      </c>
      <c r="B85195" s="1">
        <v>45713</v>
      </c>
      <c r="C85195">
        <v>323.43</v>
      </c>
    </row>
    <row r="85196" spans="1:3" x14ac:dyDescent="0.2">
      <c r="A85196" t="s">
        <v>413</v>
      </c>
      <c r="B85196" s="1">
        <v>45713</v>
      </c>
      <c r="C85196">
        <v>75.45</v>
      </c>
    </row>
    <row r="85197" spans="1:3" x14ac:dyDescent="0.2">
      <c r="A85197" t="s">
        <v>409</v>
      </c>
      <c r="B85197" s="1">
        <v>45713</v>
      </c>
      <c r="C85197">
        <v>323.39999999999998</v>
      </c>
    </row>
    <row r="85198" spans="1:3" x14ac:dyDescent="0.2">
      <c r="A85198" t="s">
        <v>414</v>
      </c>
      <c r="B85198" s="1">
        <v>45713</v>
      </c>
      <c r="C85198">
        <v>120.9</v>
      </c>
    </row>
    <row r="85199" spans="1:3" x14ac:dyDescent="0.2">
      <c r="A85199" t="s">
        <v>415</v>
      </c>
      <c r="B85199" s="1">
        <v>45713</v>
      </c>
      <c r="C85199">
        <v>260.55</v>
      </c>
    </row>
    <row r="85200" spans="1:3" x14ac:dyDescent="0.2">
      <c r="A85200" t="s">
        <v>416</v>
      </c>
      <c r="B85200" s="1">
        <v>45713</v>
      </c>
      <c r="C85200">
        <v>882.24</v>
      </c>
    </row>
    <row r="85201" spans="1:3" x14ac:dyDescent="0.2">
      <c r="A85201" t="s">
        <v>4</v>
      </c>
      <c r="B85201" s="1">
        <v>45713</v>
      </c>
      <c r="C85201">
        <v>453.41</v>
      </c>
    </row>
    <row r="85202" spans="1:3" x14ac:dyDescent="0.2">
      <c r="A85202" t="s">
        <v>417</v>
      </c>
      <c r="B85202" s="1">
        <v>45713</v>
      </c>
      <c r="C85202">
        <v>48.66</v>
      </c>
    </row>
    <row r="85203" spans="1:3" x14ac:dyDescent="0.2">
      <c r="A85203" t="s">
        <v>46</v>
      </c>
      <c r="B85203" s="1">
        <v>45713</v>
      </c>
      <c r="C85203">
        <v>111.97</v>
      </c>
    </row>
    <row r="85204" spans="1:3" x14ac:dyDescent="0.2">
      <c r="A85204" t="s">
        <v>418</v>
      </c>
      <c r="B85204" s="1">
        <v>45713</v>
      </c>
      <c r="C85204">
        <v>1697.47</v>
      </c>
    </row>
    <row r="85205" spans="1:3" x14ac:dyDescent="0.2">
      <c r="A85205" t="s">
        <v>12</v>
      </c>
      <c r="B85205" s="1">
        <v>45713</v>
      </c>
      <c r="C85205">
        <v>263.27</v>
      </c>
    </row>
    <row r="85206" spans="1:3" x14ac:dyDescent="0.2">
      <c r="A85206" t="s">
        <v>419</v>
      </c>
      <c r="B85206" s="1">
        <v>45713</v>
      </c>
      <c r="C85206">
        <v>81.900000000000006</v>
      </c>
    </row>
    <row r="85207" spans="1:3" x14ac:dyDescent="0.2">
      <c r="A85207" t="s">
        <v>420</v>
      </c>
      <c r="B85207" s="1">
        <v>45713</v>
      </c>
      <c r="C85207">
        <v>56.9</v>
      </c>
    </row>
    <row r="85208" spans="1:3" x14ac:dyDescent="0.2">
      <c r="A85208" t="s">
        <v>421</v>
      </c>
      <c r="B85208" s="1">
        <v>45713</v>
      </c>
      <c r="C85208">
        <v>75.150000000000006</v>
      </c>
    </row>
    <row r="85209" spans="1:3" x14ac:dyDescent="0.2">
      <c r="A85209" t="s">
        <v>422</v>
      </c>
      <c r="B85209" s="1">
        <v>45713</v>
      </c>
      <c r="C85209">
        <v>53.9</v>
      </c>
    </row>
    <row r="85210" spans="1:3" x14ac:dyDescent="0.2">
      <c r="A85210" t="s">
        <v>423</v>
      </c>
      <c r="B85210" s="1">
        <v>45713</v>
      </c>
      <c r="C85210">
        <v>340.8</v>
      </c>
    </row>
    <row r="85211" spans="1:3" x14ac:dyDescent="0.2">
      <c r="A85211" t="s">
        <v>27</v>
      </c>
      <c r="B85211" s="1">
        <v>45713</v>
      </c>
      <c r="C85211">
        <v>39.340000000000003</v>
      </c>
    </row>
    <row r="85212" spans="1:3" x14ac:dyDescent="0.2">
      <c r="A85212" t="s">
        <v>27</v>
      </c>
      <c r="B85212" s="1">
        <v>45713</v>
      </c>
      <c r="C85212">
        <v>86</v>
      </c>
    </row>
    <row r="85213" spans="1:3" x14ac:dyDescent="0.2">
      <c r="A85213" t="s">
        <v>27</v>
      </c>
      <c r="B85213" s="1">
        <v>45713</v>
      </c>
      <c r="C85213">
        <v>39.340000000000003</v>
      </c>
    </row>
    <row r="85214" spans="1:3" x14ac:dyDescent="0.2">
      <c r="A85214" t="s">
        <v>26</v>
      </c>
      <c r="B85214" s="1">
        <v>45713</v>
      </c>
      <c r="C85214">
        <v>49</v>
      </c>
    </row>
    <row r="85215" spans="1:3" x14ac:dyDescent="0.2">
      <c r="A85215" t="s">
        <v>26</v>
      </c>
      <c r="B85215" s="1">
        <v>45713</v>
      </c>
      <c r="C85215">
        <v>174.5</v>
      </c>
    </row>
    <row r="85216" spans="1:3" x14ac:dyDescent="0.2">
      <c r="A85216" t="s">
        <v>26</v>
      </c>
      <c r="B85216" s="1">
        <v>45713</v>
      </c>
      <c r="C85216">
        <v>20.45</v>
      </c>
    </row>
    <row r="85217" spans="1:3" x14ac:dyDescent="0.2">
      <c r="A85217" t="s">
        <v>25</v>
      </c>
      <c r="B85217" s="1">
        <v>45713</v>
      </c>
      <c r="C85217">
        <v>65.45</v>
      </c>
    </row>
    <row r="85218" spans="1:3" x14ac:dyDescent="0.2">
      <c r="A85218" t="s">
        <v>78</v>
      </c>
      <c r="B85218" s="1">
        <v>45714</v>
      </c>
      <c r="C85218">
        <v>301.41000000000003</v>
      </c>
    </row>
    <row r="85219" spans="1:3" x14ac:dyDescent="0.2">
      <c r="A85219" t="s">
        <v>373</v>
      </c>
      <c r="B85219" s="1">
        <v>45714</v>
      </c>
      <c r="C85219">
        <v>176.85</v>
      </c>
    </row>
    <row r="85220" spans="1:3" x14ac:dyDescent="0.2">
      <c r="A85220" t="s">
        <v>374</v>
      </c>
      <c r="B85220" s="1">
        <v>45714</v>
      </c>
      <c r="C85220">
        <v>883.41</v>
      </c>
    </row>
    <row r="85221" spans="1:3" x14ac:dyDescent="0.2">
      <c r="A85221" t="s">
        <v>27</v>
      </c>
      <c r="B85221" s="1">
        <v>45714</v>
      </c>
      <c r="C85221">
        <v>39.340000000000003</v>
      </c>
    </row>
    <row r="85222" spans="1:3" x14ac:dyDescent="0.2">
      <c r="A85222" t="s">
        <v>375</v>
      </c>
      <c r="B85222" s="1">
        <v>45714</v>
      </c>
      <c r="C85222">
        <v>158</v>
      </c>
    </row>
    <row r="85223" spans="1:3" x14ac:dyDescent="0.2">
      <c r="A85223" t="s">
        <v>75</v>
      </c>
      <c r="B85223" s="1">
        <v>45714</v>
      </c>
      <c r="C85223">
        <v>123.38</v>
      </c>
    </row>
    <row r="85224" spans="1:3" x14ac:dyDescent="0.2">
      <c r="A85224" t="s">
        <v>376</v>
      </c>
      <c r="B85224" s="1">
        <v>45714</v>
      </c>
      <c r="C85224">
        <v>53.15</v>
      </c>
    </row>
    <row r="85225" spans="1:3" x14ac:dyDescent="0.2">
      <c r="A85225" t="s">
        <v>377</v>
      </c>
      <c r="B85225" s="1">
        <v>45714</v>
      </c>
      <c r="C85225">
        <v>193.5</v>
      </c>
    </row>
    <row r="85226" spans="1:3" x14ac:dyDescent="0.2">
      <c r="A85226" t="s">
        <v>378</v>
      </c>
      <c r="B85226" s="1">
        <v>45714</v>
      </c>
      <c r="C85226">
        <v>54.9</v>
      </c>
    </row>
    <row r="85227" spans="1:3" x14ac:dyDescent="0.2">
      <c r="A85227" t="s">
        <v>25</v>
      </c>
      <c r="B85227" s="1">
        <v>45714</v>
      </c>
      <c r="C85227">
        <v>52.4</v>
      </c>
    </row>
    <row r="85228" spans="1:3" x14ac:dyDescent="0.2">
      <c r="A85228" t="s">
        <v>148</v>
      </c>
      <c r="B85228" s="1">
        <v>45714</v>
      </c>
      <c r="C85228">
        <v>60.23</v>
      </c>
    </row>
    <row r="85229" spans="1:3" x14ac:dyDescent="0.2">
      <c r="A85229" t="s">
        <v>379</v>
      </c>
      <c r="B85229" s="1">
        <v>45714</v>
      </c>
      <c r="C85229">
        <v>963.59</v>
      </c>
    </row>
    <row r="85230" spans="1:3" x14ac:dyDescent="0.2">
      <c r="A85230" t="s">
        <v>148</v>
      </c>
      <c r="B85230" s="1">
        <v>45714</v>
      </c>
      <c r="C85230">
        <v>581.76</v>
      </c>
    </row>
    <row r="85231" spans="1:3" x14ac:dyDescent="0.2">
      <c r="A85231" t="s">
        <v>79</v>
      </c>
      <c r="B85231" s="1">
        <v>45714</v>
      </c>
      <c r="C85231">
        <v>135.38999999999999</v>
      </c>
    </row>
    <row r="85232" spans="1:3" x14ac:dyDescent="0.2">
      <c r="A85232" t="s">
        <v>380</v>
      </c>
      <c r="B85232" s="1">
        <v>45714</v>
      </c>
      <c r="C85232">
        <v>50.24</v>
      </c>
    </row>
    <row r="85233" spans="1:3" x14ac:dyDescent="0.2">
      <c r="A85233" t="s">
        <v>248</v>
      </c>
      <c r="B85233" s="1">
        <v>45714</v>
      </c>
      <c r="C85233">
        <v>326.19</v>
      </c>
    </row>
    <row r="85234" spans="1:3" x14ac:dyDescent="0.2">
      <c r="A85234" t="s">
        <v>32</v>
      </c>
      <c r="B85234" s="1">
        <v>45714</v>
      </c>
      <c r="C85234">
        <v>44.57</v>
      </c>
    </row>
    <row r="85235" spans="1:3" x14ac:dyDescent="0.2">
      <c r="A85235" t="s">
        <v>381</v>
      </c>
      <c r="B85235" s="1">
        <v>45714</v>
      </c>
      <c r="C85235">
        <v>87.95</v>
      </c>
    </row>
    <row r="85236" spans="1:3" x14ac:dyDescent="0.2">
      <c r="A85236" t="s">
        <v>382</v>
      </c>
      <c r="B85236" s="1">
        <v>45714</v>
      </c>
      <c r="C85236">
        <v>118.8</v>
      </c>
    </row>
    <row r="85237" spans="1:3" x14ac:dyDescent="0.2">
      <c r="A85237" t="s">
        <v>64</v>
      </c>
      <c r="B85237" s="1">
        <v>45714</v>
      </c>
      <c r="C85237">
        <v>777</v>
      </c>
    </row>
    <row r="85238" spans="1:3" x14ac:dyDescent="0.2">
      <c r="A85238" t="s">
        <v>25</v>
      </c>
      <c r="B85238" s="1">
        <v>45714</v>
      </c>
      <c r="C85238">
        <v>65.45</v>
      </c>
    </row>
    <row r="85239" spans="1:3" x14ac:dyDescent="0.2">
      <c r="A85239" t="s">
        <v>383</v>
      </c>
      <c r="B85239" s="1">
        <v>45714</v>
      </c>
      <c r="C85239">
        <v>53.5</v>
      </c>
    </row>
    <row r="85240" spans="1:3" x14ac:dyDescent="0.2">
      <c r="A85240" t="s">
        <v>229</v>
      </c>
      <c r="B85240" s="1">
        <v>45714</v>
      </c>
      <c r="C85240">
        <v>35.93</v>
      </c>
    </row>
    <row r="85241" spans="1:3" x14ac:dyDescent="0.2">
      <c r="A85241" t="s">
        <v>184</v>
      </c>
      <c r="B85241" s="1">
        <v>45714</v>
      </c>
      <c r="C85241">
        <v>47.5</v>
      </c>
    </row>
    <row r="85242" spans="1:3" x14ac:dyDescent="0.2">
      <c r="A85242" t="s">
        <v>46</v>
      </c>
      <c r="B85242" s="1">
        <v>45714</v>
      </c>
      <c r="C85242">
        <v>354.51</v>
      </c>
    </row>
    <row r="85243" spans="1:3" x14ac:dyDescent="0.2">
      <c r="A85243" t="s">
        <v>384</v>
      </c>
      <c r="B85243" s="1">
        <v>45714</v>
      </c>
      <c r="C85243">
        <v>63.65</v>
      </c>
    </row>
    <row r="85244" spans="1:3" x14ac:dyDescent="0.2">
      <c r="A85244" t="s">
        <v>385</v>
      </c>
      <c r="B85244" s="1">
        <v>45714</v>
      </c>
      <c r="C85244">
        <v>56.9</v>
      </c>
    </row>
    <row r="85245" spans="1:3" x14ac:dyDescent="0.2">
      <c r="A85245" t="s">
        <v>386</v>
      </c>
      <c r="B85245" s="1">
        <v>45714</v>
      </c>
      <c r="C85245">
        <v>53.9</v>
      </c>
    </row>
    <row r="85246" spans="1:3" x14ac:dyDescent="0.2">
      <c r="A85246" t="s">
        <v>387</v>
      </c>
      <c r="B85246" s="1">
        <v>45714</v>
      </c>
      <c r="C85246">
        <v>41.9</v>
      </c>
    </row>
    <row r="85247" spans="1:3" x14ac:dyDescent="0.2">
      <c r="A85247" t="s">
        <v>388</v>
      </c>
      <c r="B85247" s="1">
        <v>45714</v>
      </c>
      <c r="C85247">
        <v>53.9</v>
      </c>
    </row>
    <row r="85248" spans="1:3" x14ac:dyDescent="0.2">
      <c r="A85248" t="s">
        <v>389</v>
      </c>
      <c r="B85248" s="1">
        <v>45714</v>
      </c>
      <c r="C85248">
        <v>53.9</v>
      </c>
    </row>
    <row r="85249" spans="1:3" x14ac:dyDescent="0.2">
      <c r="A85249" t="s">
        <v>390</v>
      </c>
      <c r="B85249" s="1">
        <v>45714</v>
      </c>
      <c r="C85249">
        <v>89.85</v>
      </c>
    </row>
    <row r="85250" spans="1:3" x14ac:dyDescent="0.2">
      <c r="A85250" t="s">
        <v>391</v>
      </c>
      <c r="B85250" s="1">
        <v>45714</v>
      </c>
      <c r="C85250">
        <v>78.2</v>
      </c>
    </row>
    <row r="85251" spans="1:3" x14ac:dyDescent="0.2">
      <c r="A85251" t="s">
        <v>392</v>
      </c>
      <c r="B85251" s="1">
        <v>45714</v>
      </c>
      <c r="C85251">
        <v>102.75</v>
      </c>
    </row>
    <row r="85252" spans="1:3" x14ac:dyDescent="0.2">
      <c r="A85252" t="s">
        <v>393</v>
      </c>
      <c r="B85252" s="1">
        <v>45714</v>
      </c>
      <c r="C85252">
        <v>45.9</v>
      </c>
    </row>
    <row r="85253" spans="1:3" x14ac:dyDescent="0.2">
      <c r="A85253" t="s">
        <v>394</v>
      </c>
      <c r="B85253" s="1">
        <v>45714</v>
      </c>
      <c r="C85253">
        <v>249.25</v>
      </c>
    </row>
    <row r="85254" spans="1:3" x14ac:dyDescent="0.2">
      <c r="A85254" t="s">
        <v>27</v>
      </c>
      <c r="B85254" s="1">
        <v>45714</v>
      </c>
      <c r="C85254">
        <v>39.340000000000003</v>
      </c>
    </row>
    <row r="85255" spans="1:3" x14ac:dyDescent="0.2">
      <c r="A85255" t="s">
        <v>25</v>
      </c>
      <c r="B85255" s="1">
        <v>45714</v>
      </c>
      <c r="C85255">
        <v>74.5</v>
      </c>
    </row>
    <row r="85256" spans="1:3" x14ac:dyDescent="0.2">
      <c r="A85256" t="s">
        <v>25</v>
      </c>
      <c r="B85256" s="1">
        <v>45714</v>
      </c>
      <c r="C85256">
        <v>16.25</v>
      </c>
    </row>
    <row r="85257" spans="1:3" x14ac:dyDescent="0.2">
      <c r="A85257" t="s">
        <v>12</v>
      </c>
      <c r="B85257" s="1">
        <v>45714</v>
      </c>
      <c r="C85257">
        <v>347.35</v>
      </c>
    </row>
    <row r="85258" spans="1:3" x14ac:dyDescent="0.2">
      <c r="A85258" t="s">
        <v>346</v>
      </c>
      <c r="B85258" s="1">
        <v>45715</v>
      </c>
      <c r="C85258">
        <v>12.7</v>
      </c>
    </row>
    <row r="85259" spans="1:3" x14ac:dyDescent="0.2">
      <c r="A85259" t="s">
        <v>347</v>
      </c>
      <c r="B85259" s="1">
        <v>45715</v>
      </c>
      <c r="C85259">
        <v>87.06</v>
      </c>
    </row>
    <row r="85260" spans="1:3" x14ac:dyDescent="0.2">
      <c r="A85260" t="s">
        <v>348</v>
      </c>
      <c r="B85260" s="1">
        <v>45715</v>
      </c>
      <c r="C85260">
        <v>348.55</v>
      </c>
    </row>
    <row r="85261" spans="1:3" x14ac:dyDescent="0.2">
      <c r="A85261" t="s">
        <v>349</v>
      </c>
      <c r="B85261" s="1">
        <v>45715</v>
      </c>
      <c r="C85261">
        <v>102.54</v>
      </c>
    </row>
    <row r="85262" spans="1:3" x14ac:dyDescent="0.2">
      <c r="A85262" t="s">
        <v>44</v>
      </c>
      <c r="B85262" s="1">
        <v>45715</v>
      </c>
      <c r="C85262">
        <v>20.23</v>
      </c>
    </row>
    <row r="85263" spans="1:3" x14ac:dyDescent="0.2">
      <c r="A85263" t="s">
        <v>44</v>
      </c>
      <c r="B85263" s="1">
        <v>45715</v>
      </c>
      <c r="C85263">
        <v>27.68</v>
      </c>
    </row>
    <row r="85264" spans="1:3" x14ac:dyDescent="0.2">
      <c r="A85264" t="s">
        <v>44</v>
      </c>
      <c r="B85264" s="1">
        <v>45715</v>
      </c>
      <c r="C85264">
        <v>182.28</v>
      </c>
    </row>
    <row r="85265" spans="1:3" x14ac:dyDescent="0.2">
      <c r="A85265" t="s">
        <v>44</v>
      </c>
      <c r="B85265" s="1">
        <v>45715</v>
      </c>
      <c r="C85265">
        <v>30.38</v>
      </c>
    </row>
    <row r="85266" spans="1:3" x14ac:dyDescent="0.2">
      <c r="A85266" t="s">
        <v>44</v>
      </c>
      <c r="B85266" s="1">
        <v>45715</v>
      </c>
      <c r="C85266">
        <v>44.77</v>
      </c>
    </row>
    <row r="85267" spans="1:3" x14ac:dyDescent="0.2">
      <c r="A85267" t="s">
        <v>346</v>
      </c>
      <c r="B85267" s="1">
        <v>45715</v>
      </c>
      <c r="C85267">
        <v>805.1</v>
      </c>
    </row>
    <row r="85268" spans="1:3" x14ac:dyDescent="0.2">
      <c r="A85268" t="s">
        <v>350</v>
      </c>
      <c r="B85268" s="1">
        <v>45715</v>
      </c>
      <c r="C85268">
        <v>223.55</v>
      </c>
    </row>
    <row r="85269" spans="1:3" x14ac:dyDescent="0.2">
      <c r="A85269" t="s">
        <v>351</v>
      </c>
      <c r="B85269" s="1">
        <v>45715</v>
      </c>
      <c r="C85269">
        <v>463.6</v>
      </c>
    </row>
    <row r="85270" spans="1:3" x14ac:dyDescent="0.2">
      <c r="A85270" t="s">
        <v>352</v>
      </c>
      <c r="B85270" s="1">
        <v>45715</v>
      </c>
      <c r="C85270">
        <v>54.6</v>
      </c>
    </row>
    <row r="85271" spans="1:3" x14ac:dyDescent="0.2">
      <c r="A85271" t="s">
        <v>353</v>
      </c>
      <c r="B85271" s="1">
        <v>45715</v>
      </c>
      <c r="C85271">
        <v>20.8</v>
      </c>
    </row>
    <row r="85272" spans="1:3" x14ac:dyDescent="0.2">
      <c r="A85272" t="s">
        <v>351</v>
      </c>
      <c r="B85272" s="1">
        <v>45715</v>
      </c>
      <c r="C85272">
        <v>873.8</v>
      </c>
    </row>
    <row r="85273" spans="1:3" x14ac:dyDescent="0.2">
      <c r="A85273" t="s">
        <v>354</v>
      </c>
      <c r="B85273" s="1">
        <v>45715</v>
      </c>
      <c r="C85273">
        <v>54.95</v>
      </c>
    </row>
    <row r="85274" spans="1:3" x14ac:dyDescent="0.2">
      <c r="A85274" t="s">
        <v>354</v>
      </c>
      <c r="B85274" s="1">
        <v>45715</v>
      </c>
      <c r="C85274">
        <v>54.95</v>
      </c>
    </row>
    <row r="85275" spans="1:3" x14ac:dyDescent="0.2">
      <c r="A85275" t="s">
        <v>25</v>
      </c>
      <c r="B85275" s="1">
        <v>45715</v>
      </c>
      <c r="C85275">
        <v>92.85</v>
      </c>
    </row>
    <row r="85276" spans="1:3" x14ac:dyDescent="0.2">
      <c r="A85276" t="s">
        <v>27</v>
      </c>
      <c r="B85276" s="1">
        <v>45715</v>
      </c>
      <c r="C85276">
        <v>26</v>
      </c>
    </row>
    <row r="85277" spans="1:3" x14ac:dyDescent="0.2">
      <c r="A85277" t="s">
        <v>355</v>
      </c>
      <c r="B85277" s="1">
        <v>45715</v>
      </c>
      <c r="C85277">
        <v>5403.19</v>
      </c>
    </row>
    <row r="85278" spans="1:3" x14ac:dyDescent="0.2">
      <c r="A85278" t="s">
        <v>27</v>
      </c>
      <c r="B85278" s="1">
        <v>45715</v>
      </c>
      <c r="C85278">
        <v>52.67</v>
      </c>
    </row>
    <row r="85279" spans="1:3" x14ac:dyDescent="0.2">
      <c r="A85279" t="s">
        <v>356</v>
      </c>
      <c r="B85279" s="1">
        <v>45715</v>
      </c>
      <c r="C85279">
        <v>42.73</v>
      </c>
    </row>
    <row r="85280" spans="1:3" x14ac:dyDescent="0.2">
      <c r="A85280" t="s">
        <v>357</v>
      </c>
      <c r="B85280" s="1">
        <v>45715</v>
      </c>
      <c r="C85280">
        <v>73.650000000000006</v>
      </c>
    </row>
    <row r="85281" spans="1:3" x14ac:dyDescent="0.2">
      <c r="A85281" t="s">
        <v>358</v>
      </c>
      <c r="B85281" s="1">
        <v>45715</v>
      </c>
      <c r="C85281">
        <v>61.45</v>
      </c>
    </row>
    <row r="85282" spans="1:3" x14ac:dyDescent="0.2">
      <c r="A85282" t="s">
        <v>27</v>
      </c>
      <c r="B85282" s="1">
        <v>45715</v>
      </c>
      <c r="C85282">
        <v>55.3</v>
      </c>
    </row>
    <row r="85283" spans="1:3" x14ac:dyDescent="0.2">
      <c r="A85283" t="s">
        <v>75</v>
      </c>
      <c r="B85283" s="1">
        <v>45715</v>
      </c>
      <c r="C85283">
        <v>34.92</v>
      </c>
    </row>
    <row r="85284" spans="1:3" x14ac:dyDescent="0.2">
      <c r="A85284" t="s">
        <v>131</v>
      </c>
      <c r="B85284" s="1">
        <v>45715</v>
      </c>
      <c r="C85284">
        <v>383.86</v>
      </c>
    </row>
    <row r="85285" spans="1:3" x14ac:dyDescent="0.2">
      <c r="A85285" t="s">
        <v>359</v>
      </c>
      <c r="B85285" s="1">
        <v>45715</v>
      </c>
      <c r="C85285">
        <v>6.75</v>
      </c>
    </row>
    <row r="85286" spans="1:3" x14ac:dyDescent="0.2">
      <c r="A85286" t="s">
        <v>360</v>
      </c>
      <c r="B85286" s="1">
        <v>45715</v>
      </c>
      <c r="C85286">
        <v>79.650000000000006</v>
      </c>
    </row>
    <row r="85287" spans="1:3" x14ac:dyDescent="0.2">
      <c r="A85287" t="s">
        <v>361</v>
      </c>
      <c r="B85287" s="1">
        <v>45715</v>
      </c>
      <c r="C85287">
        <v>76.349999999999994</v>
      </c>
    </row>
    <row r="85288" spans="1:3" x14ac:dyDescent="0.2">
      <c r="A85288" t="s">
        <v>362</v>
      </c>
      <c r="B85288" s="1">
        <v>45715</v>
      </c>
      <c r="C85288">
        <v>254.19</v>
      </c>
    </row>
    <row r="85289" spans="1:3" x14ac:dyDescent="0.2">
      <c r="A85289" t="s">
        <v>12</v>
      </c>
      <c r="B85289" s="1">
        <v>45715</v>
      </c>
      <c r="C85289">
        <v>74.22</v>
      </c>
    </row>
    <row r="85290" spans="1:3" x14ac:dyDescent="0.2">
      <c r="A85290" t="s">
        <v>363</v>
      </c>
      <c r="B85290" s="1">
        <v>45715</v>
      </c>
      <c r="C85290">
        <v>295</v>
      </c>
    </row>
    <row r="85291" spans="1:3" x14ac:dyDescent="0.2">
      <c r="A85291" t="s">
        <v>364</v>
      </c>
      <c r="B85291" s="1">
        <v>45715</v>
      </c>
      <c r="C85291">
        <v>59</v>
      </c>
    </row>
    <row r="85292" spans="1:3" x14ac:dyDescent="0.2">
      <c r="A85292" t="s">
        <v>365</v>
      </c>
      <c r="B85292" s="1">
        <v>45715</v>
      </c>
      <c r="C85292">
        <v>71.45</v>
      </c>
    </row>
    <row r="85293" spans="1:3" x14ac:dyDescent="0.2">
      <c r="A85293" t="s">
        <v>366</v>
      </c>
      <c r="B85293" s="1">
        <v>45715</v>
      </c>
      <c r="C85293">
        <v>63.9</v>
      </c>
    </row>
    <row r="85294" spans="1:3" x14ac:dyDescent="0.2">
      <c r="A85294" t="s">
        <v>367</v>
      </c>
      <c r="B85294" s="1">
        <v>45715</v>
      </c>
      <c r="C85294">
        <v>15.7</v>
      </c>
    </row>
    <row r="85295" spans="1:3" x14ac:dyDescent="0.2">
      <c r="A85295" t="s">
        <v>368</v>
      </c>
      <c r="B85295" s="1">
        <v>45715</v>
      </c>
      <c r="C85295">
        <v>109.4</v>
      </c>
    </row>
    <row r="85296" spans="1:3" x14ac:dyDescent="0.2">
      <c r="A85296" t="s">
        <v>369</v>
      </c>
      <c r="B85296" s="1">
        <v>45715</v>
      </c>
      <c r="C85296">
        <v>63.9</v>
      </c>
    </row>
    <row r="85297" spans="1:3" x14ac:dyDescent="0.2">
      <c r="A85297" t="s">
        <v>370</v>
      </c>
      <c r="B85297" s="1">
        <v>45715</v>
      </c>
      <c r="C85297">
        <v>98.85</v>
      </c>
    </row>
    <row r="85298" spans="1:3" x14ac:dyDescent="0.2">
      <c r="A85298" t="s">
        <v>371</v>
      </c>
      <c r="B85298" s="1">
        <v>45715</v>
      </c>
      <c r="C85298">
        <v>176.35</v>
      </c>
    </row>
    <row r="85299" spans="1:3" x14ac:dyDescent="0.2">
      <c r="A85299" t="s">
        <v>372</v>
      </c>
      <c r="B85299" s="1">
        <v>45715</v>
      </c>
      <c r="C85299">
        <v>90.9</v>
      </c>
    </row>
    <row r="85300" spans="1:3" x14ac:dyDescent="0.2">
      <c r="A85300" t="s">
        <v>26</v>
      </c>
      <c r="B85300" s="1">
        <v>45715</v>
      </c>
      <c r="C85300">
        <v>25.3</v>
      </c>
    </row>
    <row r="85301" spans="1:3" x14ac:dyDescent="0.2">
      <c r="A85301" t="s">
        <v>27</v>
      </c>
      <c r="B85301" s="1">
        <v>45715</v>
      </c>
      <c r="C85301">
        <v>39.340000000000003</v>
      </c>
    </row>
    <row r="85302" spans="1:3" x14ac:dyDescent="0.2">
      <c r="A85302" t="s">
        <v>27</v>
      </c>
      <c r="B85302" s="1">
        <v>45715</v>
      </c>
      <c r="C85302">
        <v>16.670000000000002</v>
      </c>
    </row>
    <row r="85303" spans="1:3" x14ac:dyDescent="0.2">
      <c r="A85303" t="s">
        <v>328</v>
      </c>
      <c r="B85303" s="1">
        <v>45716</v>
      </c>
      <c r="C85303">
        <v>41.52</v>
      </c>
    </row>
    <row r="85304" spans="1:3" x14ac:dyDescent="0.2">
      <c r="A85304" t="s">
        <v>329</v>
      </c>
      <c r="B85304" s="1">
        <v>45716</v>
      </c>
      <c r="C85304">
        <v>63.9</v>
      </c>
    </row>
    <row r="85305" spans="1:3" x14ac:dyDescent="0.2">
      <c r="A85305" t="s">
        <v>330</v>
      </c>
      <c r="B85305" s="1">
        <v>45716</v>
      </c>
      <c r="C85305">
        <v>53.5</v>
      </c>
    </row>
    <row r="85306" spans="1:3" x14ac:dyDescent="0.2">
      <c r="A85306" t="s">
        <v>331</v>
      </c>
      <c r="B85306" s="1">
        <v>45716</v>
      </c>
      <c r="C85306">
        <v>102.9</v>
      </c>
    </row>
    <row r="85307" spans="1:3" x14ac:dyDescent="0.2">
      <c r="A85307" t="s">
        <v>332</v>
      </c>
      <c r="B85307" s="1">
        <v>45716</v>
      </c>
      <c r="C85307">
        <v>61.5</v>
      </c>
    </row>
    <row r="85308" spans="1:3" x14ac:dyDescent="0.2">
      <c r="A85308" t="s">
        <v>123</v>
      </c>
      <c r="B85308" s="1">
        <v>45716</v>
      </c>
      <c r="C85308">
        <v>59.31</v>
      </c>
    </row>
    <row r="85309" spans="1:3" x14ac:dyDescent="0.2">
      <c r="A85309" t="s">
        <v>333</v>
      </c>
      <c r="B85309" s="1">
        <v>45716</v>
      </c>
      <c r="C85309">
        <v>131.9</v>
      </c>
    </row>
    <row r="85310" spans="1:3" x14ac:dyDescent="0.2">
      <c r="A85310" t="s">
        <v>334</v>
      </c>
      <c r="B85310" s="1">
        <v>45716</v>
      </c>
      <c r="C85310">
        <v>52.47</v>
      </c>
    </row>
    <row r="85311" spans="1:3" x14ac:dyDescent="0.2">
      <c r="A85311" t="s">
        <v>335</v>
      </c>
      <c r="B85311" s="1">
        <v>45716</v>
      </c>
      <c r="C85311">
        <v>193.95</v>
      </c>
    </row>
    <row r="85312" spans="1:3" x14ac:dyDescent="0.2">
      <c r="A85312" t="s">
        <v>79</v>
      </c>
      <c r="B85312" s="1">
        <v>45716</v>
      </c>
      <c r="C85312">
        <v>35.03</v>
      </c>
    </row>
    <row r="85313" spans="1:3" x14ac:dyDescent="0.2">
      <c r="A85313" t="s">
        <v>25</v>
      </c>
      <c r="B85313" s="1">
        <v>45716</v>
      </c>
      <c r="C85313">
        <v>129.4</v>
      </c>
    </row>
    <row r="85314" spans="1:3" x14ac:dyDescent="0.2">
      <c r="A85314" t="s">
        <v>4</v>
      </c>
      <c r="B85314" s="1">
        <v>45716</v>
      </c>
      <c r="C85314">
        <v>781.2</v>
      </c>
    </row>
    <row r="85315" spans="1:3" x14ac:dyDescent="0.2">
      <c r="A85315" t="s">
        <v>27</v>
      </c>
      <c r="B85315" s="1">
        <v>45716</v>
      </c>
      <c r="C85315">
        <v>39.340000000000003</v>
      </c>
    </row>
    <row r="85316" spans="1:3" x14ac:dyDescent="0.2">
      <c r="A85316" t="s">
        <v>27</v>
      </c>
      <c r="B85316" s="1">
        <v>45716</v>
      </c>
      <c r="C85316">
        <v>39.340000000000003</v>
      </c>
    </row>
    <row r="85317" spans="1:3" x14ac:dyDescent="0.2">
      <c r="A85317" t="s">
        <v>27</v>
      </c>
      <c r="B85317" s="1">
        <v>45716</v>
      </c>
      <c r="C85317">
        <v>46</v>
      </c>
    </row>
    <row r="85318" spans="1:3" x14ac:dyDescent="0.2">
      <c r="A85318" t="s">
        <v>46</v>
      </c>
      <c r="B85318" s="1">
        <v>45716</v>
      </c>
      <c r="C85318">
        <v>81.97</v>
      </c>
    </row>
    <row r="85319" spans="1:3" x14ac:dyDescent="0.2">
      <c r="A85319" t="s">
        <v>46</v>
      </c>
      <c r="B85319" s="1">
        <v>45716</v>
      </c>
      <c r="C85319">
        <v>143.08000000000001</v>
      </c>
    </row>
    <row r="85320" spans="1:3" x14ac:dyDescent="0.2">
      <c r="A85320" t="s">
        <v>25</v>
      </c>
      <c r="B85320" s="1">
        <v>45716</v>
      </c>
      <c r="C85320">
        <v>45.4</v>
      </c>
    </row>
    <row r="85321" spans="1:3" x14ac:dyDescent="0.2">
      <c r="A85321" t="s">
        <v>25</v>
      </c>
      <c r="B85321" s="1">
        <v>45716</v>
      </c>
      <c r="C85321">
        <v>72.45</v>
      </c>
    </row>
    <row r="85322" spans="1:3" x14ac:dyDescent="0.2">
      <c r="A85322" t="s">
        <v>25</v>
      </c>
      <c r="B85322" s="1">
        <v>45716</v>
      </c>
      <c r="C85322">
        <v>29.4</v>
      </c>
    </row>
    <row r="85323" spans="1:3" x14ac:dyDescent="0.2">
      <c r="A85323" t="s">
        <v>27</v>
      </c>
      <c r="B85323" s="1">
        <v>45716</v>
      </c>
      <c r="C85323">
        <v>16.670000000000002</v>
      </c>
    </row>
    <row r="85324" spans="1:3" x14ac:dyDescent="0.2">
      <c r="A85324" t="s">
        <v>27</v>
      </c>
      <c r="B85324" s="1">
        <v>45716</v>
      </c>
      <c r="C85324">
        <v>29.97</v>
      </c>
    </row>
    <row r="85325" spans="1:3" x14ac:dyDescent="0.2">
      <c r="A85325" t="s">
        <v>336</v>
      </c>
      <c r="B85325" s="1">
        <v>45716</v>
      </c>
      <c r="C85325">
        <v>22</v>
      </c>
    </row>
    <row r="85326" spans="1:3" x14ac:dyDescent="0.2">
      <c r="A85326" t="s">
        <v>337</v>
      </c>
      <c r="B85326" s="1">
        <v>45716</v>
      </c>
      <c r="C85326">
        <v>118</v>
      </c>
    </row>
    <row r="85327" spans="1:3" x14ac:dyDescent="0.2">
      <c r="A85327" t="s">
        <v>338</v>
      </c>
      <c r="B85327" s="1">
        <v>45716</v>
      </c>
      <c r="C85327">
        <v>34.85</v>
      </c>
    </row>
    <row r="85328" spans="1:3" x14ac:dyDescent="0.2">
      <c r="A85328" t="s">
        <v>339</v>
      </c>
      <c r="B85328" s="1">
        <v>45716</v>
      </c>
      <c r="C85328">
        <v>71.45</v>
      </c>
    </row>
    <row r="85329" spans="1:3" x14ac:dyDescent="0.2">
      <c r="A85329" t="s">
        <v>340</v>
      </c>
      <c r="B85329" s="1">
        <v>45716</v>
      </c>
      <c r="C85329">
        <v>78.849999999999994</v>
      </c>
    </row>
    <row r="85330" spans="1:3" x14ac:dyDescent="0.2">
      <c r="A85330" t="s">
        <v>341</v>
      </c>
      <c r="B85330" s="1">
        <v>45716</v>
      </c>
      <c r="C85330">
        <v>56.9</v>
      </c>
    </row>
    <row r="85331" spans="1:3" x14ac:dyDescent="0.2">
      <c r="A85331" t="s">
        <v>274</v>
      </c>
      <c r="B85331" s="1">
        <v>45716</v>
      </c>
      <c r="C85331">
        <v>63.9</v>
      </c>
    </row>
    <row r="85332" spans="1:3" x14ac:dyDescent="0.2">
      <c r="A85332" t="s">
        <v>342</v>
      </c>
      <c r="B85332" s="1">
        <v>45716</v>
      </c>
      <c r="C85332">
        <v>180.85</v>
      </c>
    </row>
    <row r="85333" spans="1:3" x14ac:dyDescent="0.2">
      <c r="A85333" t="s">
        <v>343</v>
      </c>
      <c r="B85333" s="1">
        <v>45716</v>
      </c>
      <c r="C85333">
        <v>58.85</v>
      </c>
    </row>
    <row r="85334" spans="1:3" x14ac:dyDescent="0.2">
      <c r="A85334" t="s">
        <v>344</v>
      </c>
      <c r="B85334" s="1">
        <v>45716</v>
      </c>
      <c r="C85334">
        <v>127.95</v>
      </c>
    </row>
    <row r="85335" spans="1:3" x14ac:dyDescent="0.2">
      <c r="A85335" t="s">
        <v>139</v>
      </c>
      <c r="B85335" s="1">
        <v>45716</v>
      </c>
      <c r="C85335">
        <v>192.95</v>
      </c>
    </row>
    <row r="85336" spans="1:3" x14ac:dyDescent="0.2">
      <c r="A85336" t="s">
        <v>345</v>
      </c>
      <c r="B85336" s="1">
        <v>45716</v>
      </c>
      <c r="C85336">
        <v>170.35</v>
      </c>
    </row>
    <row r="85337" spans="1:3" x14ac:dyDescent="0.2">
      <c r="A85337" t="s">
        <v>46</v>
      </c>
      <c r="B85337" s="1">
        <v>45716</v>
      </c>
      <c r="C85337">
        <v>302.43</v>
      </c>
    </row>
    <row r="85338" spans="1:3" x14ac:dyDescent="0.2">
      <c r="A85338" t="s">
        <v>12</v>
      </c>
      <c r="B85338" s="1">
        <v>45716</v>
      </c>
      <c r="C85338">
        <v>151.41</v>
      </c>
    </row>
    <row r="85339" spans="1:3" x14ac:dyDescent="0.2">
      <c r="A85339" t="s">
        <v>318</v>
      </c>
      <c r="B85339" s="1">
        <v>45717</v>
      </c>
      <c r="C85339">
        <v>190.1</v>
      </c>
    </row>
    <row r="85340" spans="1:3" x14ac:dyDescent="0.2">
      <c r="A85340" t="s">
        <v>319</v>
      </c>
      <c r="B85340" s="1">
        <v>45717</v>
      </c>
      <c r="C85340">
        <v>677.72</v>
      </c>
    </row>
    <row r="85341" spans="1:3" x14ac:dyDescent="0.2">
      <c r="A85341" t="s">
        <v>320</v>
      </c>
      <c r="B85341" s="1">
        <v>45717</v>
      </c>
      <c r="C85341">
        <v>381.1</v>
      </c>
    </row>
    <row r="85342" spans="1:3" x14ac:dyDescent="0.2">
      <c r="A85342" t="s">
        <v>321</v>
      </c>
      <c r="B85342" s="1">
        <v>45717</v>
      </c>
      <c r="C85342">
        <v>177.28</v>
      </c>
    </row>
    <row r="85343" spans="1:3" x14ac:dyDescent="0.2">
      <c r="A85343" t="s">
        <v>322</v>
      </c>
      <c r="B85343" s="1">
        <v>45717</v>
      </c>
      <c r="C85343">
        <v>90.82</v>
      </c>
    </row>
    <row r="85344" spans="1:3" x14ac:dyDescent="0.2">
      <c r="A85344" t="s">
        <v>11</v>
      </c>
      <c r="B85344" s="1">
        <v>45717</v>
      </c>
      <c r="C85344">
        <v>335.16</v>
      </c>
    </row>
    <row r="85345" spans="1:3" x14ac:dyDescent="0.2">
      <c r="A85345" t="s">
        <v>323</v>
      </c>
      <c r="B85345" s="1">
        <v>45717</v>
      </c>
      <c r="C85345">
        <v>55.9</v>
      </c>
    </row>
    <row r="85346" spans="1:3" x14ac:dyDescent="0.2">
      <c r="A85346" t="s">
        <v>324</v>
      </c>
      <c r="B85346" s="1">
        <v>45717</v>
      </c>
      <c r="C85346">
        <v>885</v>
      </c>
    </row>
    <row r="85347" spans="1:3" x14ac:dyDescent="0.2">
      <c r="A85347" t="s">
        <v>325</v>
      </c>
      <c r="B85347" s="1">
        <v>45717</v>
      </c>
      <c r="C85347">
        <v>412</v>
      </c>
    </row>
    <row r="85348" spans="1:3" x14ac:dyDescent="0.2">
      <c r="A85348" t="s">
        <v>326</v>
      </c>
      <c r="B85348" s="1">
        <v>45717</v>
      </c>
      <c r="C85348">
        <v>908.81</v>
      </c>
    </row>
    <row r="85349" spans="1:3" x14ac:dyDescent="0.2">
      <c r="A85349" t="s">
        <v>148</v>
      </c>
      <c r="B85349" s="1">
        <v>45717</v>
      </c>
      <c r="C85349">
        <v>1683.65</v>
      </c>
    </row>
    <row r="85350" spans="1:3" x14ac:dyDescent="0.2">
      <c r="A85350" t="s">
        <v>32</v>
      </c>
      <c r="B85350" s="1">
        <v>45717</v>
      </c>
      <c r="C85350">
        <v>1347.53</v>
      </c>
    </row>
    <row r="85351" spans="1:3" x14ac:dyDescent="0.2">
      <c r="A85351" t="s">
        <v>327</v>
      </c>
      <c r="B85351" s="1">
        <v>45717</v>
      </c>
      <c r="C85351">
        <v>3807.09</v>
      </c>
    </row>
    <row r="85352" spans="1:3" x14ac:dyDescent="0.2">
      <c r="A85352" t="s">
        <v>250</v>
      </c>
      <c r="B85352" s="1">
        <v>45719</v>
      </c>
      <c r="C85352">
        <v>45.9</v>
      </c>
    </row>
    <row r="85353" spans="1:3" x14ac:dyDescent="0.2">
      <c r="A85353" t="s">
        <v>251</v>
      </c>
      <c r="B85353" s="1">
        <v>45719</v>
      </c>
      <c r="C85353">
        <v>168.85</v>
      </c>
    </row>
    <row r="85354" spans="1:3" x14ac:dyDescent="0.2">
      <c r="A85354" t="s">
        <v>252</v>
      </c>
      <c r="B85354" s="1">
        <v>45719</v>
      </c>
      <c r="C85354">
        <v>259.39999999999998</v>
      </c>
    </row>
    <row r="85355" spans="1:3" x14ac:dyDescent="0.2">
      <c r="A85355" t="s">
        <v>3</v>
      </c>
      <c r="B85355" s="1">
        <v>45719</v>
      </c>
      <c r="C85355">
        <v>1172.4000000000001</v>
      </c>
    </row>
    <row r="85356" spans="1:3" x14ac:dyDescent="0.2">
      <c r="A85356" t="s">
        <v>27</v>
      </c>
      <c r="B85356" s="1">
        <v>45719</v>
      </c>
      <c r="C85356">
        <v>196.68</v>
      </c>
    </row>
    <row r="85357" spans="1:3" x14ac:dyDescent="0.2">
      <c r="A85357" t="s">
        <v>4</v>
      </c>
      <c r="B85357" s="1">
        <v>45719</v>
      </c>
      <c r="C85357">
        <v>565.45000000000005</v>
      </c>
    </row>
    <row r="85358" spans="1:3" x14ac:dyDescent="0.2">
      <c r="A85358" t="s">
        <v>253</v>
      </c>
      <c r="B85358" s="1">
        <v>45719</v>
      </c>
      <c r="C85358">
        <v>700.63</v>
      </c>
    </row>
    <row r="85359" spans="1:3" x14ac:dyDescent="0.2">
      <c r="A85359" t="s">
        <v>119</v>
      </c>
      <c r="B85359" s="1">
        <v>45719</v>
      </c>
      <c r="C85359">
        <v>28.62</v>
      </c>
    </row>
    <row r="85360" spans="1:3" x14ac:dyDescent="0.2">
      <c r="A85360" t="s">
        <v>253</v>
      </c>
      <c r="B85360" s="1">
        <v>45719</v>
      </c>
      <c r="C85360">
        <v>352.31</v>
      </c>
    </row>
    <row r="85361" spans="1:3" x14ac:dyDescent="0.2">
      <c r="A85361" t="s">
        <v>119</v>
      </c>
      <c r="B85361" s="1">
        <v>45719</v>
      </c>
      <c r="C85361">
        <v>844.65</v>
      </c>
    </row>
    <row r="85362" spans="1:3" x14ac:dyDescent="0.2">
      <c r="A85362" t="s">
        <v>79</v>
      </c>
      <c r="B85362" s="1">
        <v>45719</v>
      </c>
      <c r="C85362">
        <v>35.03</v>
      </c>
    </row>
    <row r="85363" spans="1:3" x14ac:dyDescent="0.2">
      <c r="A85363" t="s">
        <v>79</v>
      </c>
      <c r="B85363" s="1">
        <v>45719</v>
      </c>
      <c r="C85363">
        <v>193.13</v>
      </c>
    </row>
    <row r="85364" spans="1:3" x14ac:dyDescent="0.2">
      <c r="A85364" t="s">
        <v>254</v>
      </c>
      <c r="B85364" s="1">
        <v>45719</v>
      </c>
      <c r="C85364">
        <v>80.900000000000006</v>
      </c>
    </row>
    <row r="85365" spans="1:3" x14ac:dyDescent="0.2">
      <c r="A85365" t="s">
        <v>255</v>
      </c>
      <c r="B85365" s="1">
        <v>45719</v>
      </c>
      <c r="C85365">
        <v>98.9</v>
      </c>
    </row>
    <row r="85366" spans="1:3" x14ac:dyDescent="0.2">
      <c r="A85366" t="s">
        <v>256</v>
      </c>
      <c r="B85366" s="1">
        <v>45719</v>
      </c>
      <c r="C85366">
        <v>239.63</v>
      </c>
    </row>
    <row r="85367" spans="1:3" x14ac:dyDescent="0.2">
      <c r="A85367" t="s">
        <v>257</v>
      </c>
      <c r="B85367" s="1">
        <v>45719</v>
      </c>
      <c r="C85367">
        <v>1000.68</v>
      </c>
    </row>
    <row r="85368" spans="1:3" x14ac:dyDescent="0.2">
      <c r="A85368" t="s">
        <v>258</v>
      </c>
      <c r="B85368" s="1">
        <v>45719</v>
      </c>
      <c r="C85368">
        <v>88.9</v>
      </c>
    </row>
    <row r="85369" spans="1:3" x14ac:dyDescent="0.2">
      <c r="A85369" t="s">
        <v>259</v>
      </c>
      <c r="B85369" s="1">
        <v>45719</v>
      </c>
      <c r="C85369">
        <v>54.9</v>
      </c>
    </row>
    <row r="85370" spans="1:3" x14ac:dyDescent="0.2">
      <c r="A85370" t="s">
        <v>260</v>
      </c>
      <c r="B85370" s="1">
        <v>45719</v>
      </c>
      <c r="C85370">
        <v>68.900000000000006</v>
      </c>
    </row>
    <row r="85371" spans="1:3" x14ac:dyDescent="0.2">
      <c r="A85371" t="s">
        <v>261</v>
      </c>
      <c r="B85371" s="1">
        <v>45719</v>
      </c>
      <c r="C85371">
        <v>78.849999999999994</v>
      </c>
    </row>
    <row r="85372" spans="1:3" x14ac:dyDescent="0.2">
      <c r="A85372" t="s">
        <v>128</v>
      </c>
      <c r="B85372" s="1">
        <v>45719</v>
      </c>
      <c r="C85372">
        <v>296.48</v>
      </c>
    </row>
    <row r="85373" spans="1:3" x14ac:dyDescent="0.2">
      <c r="A85373" t="s">
        <v>27</v>
      </c>
      <c r="B85373" s="1">
        <v>45719</v>
      </c>
      <c r="C85373">
        <v>52.67</v>
      </c>
    </row>
    <row r="85374" spans="1:3" x14ac:dyDescent="0.2">
      <c r="A85374" t="s">
        <v>262</v>
      </c>
      <c r="B85374" s="1">
        <v>45719</v>
      </c>
      <c r="C85374">
        <v>25</v>
      </c>
    </row>
    <row r="85375" spans="1:3" x14ac:dyDescent="0.2">
      <c r="A85375" t="s">
        <v>263</v>
      </c>
      <c r="B85375" s="1">
        <v>45719</v>
      </c>
      <c r="C85375">
        <v>59</v>
      </c>
    </row>
    <row r="85376" spans="1:3" x14ac:dyDescent="0.2">
      <c r="A85376" t="s">
        <v>264</v>
      </c>
      <c r="B85376" s="1">
        <v>45719</v>
      </c>
      <c r="C85376">
        <v>53.95</v>
      </c>
    </row>
    <row r="85377" spans="1:3" x14ac:dyDescent="0.2">
      <c r="A85377" t="s">
        <v>265</v>
      </c>
      <c r="B85377" s="1">
        <v>45719</v>
      </c>
      <c r="C85377">
        <v>71.45</v>
      </c>
    </row>
    <row r="85378" spans="1:3" x14ac:dyDescent="0.2">
      <c r="A85378" t="s">
        <v>266</v>
      </c>
      <c r="B85378" s="1">
        <v>45719</v>
      </c>
      <c r="C85378">
        <v>71.45</v>
      </c>
    </row>
    <row r="85379" spans="1:3" x14ac:dyDescent="0.2">
      <c r="A85379" t="s">
        <v>267</v>
      </c>
      <c r="B85379" s="1">
        <v>45719</v>
      </c>
      <c r="C85379">
        <v>71.45</v>
      </c>
    </row>
    <row r="85380" spans="1:3" x14ac:dyDescent="0.2">
      <c r="A85380" t="s">
        <v>268</v>
      </c>
      <c r="B85380" s="1">
        <v>45719</v>
      </c>
      <c r="C85380">
        <v>56.9</v>
      </c>
    </row>
    <row r="85381" spans="1:3" x14ac:dyDescent="0.2">
      <c r="A85381" t="s">
        <v>269</v>
      </c>
      <c r="B85381" s="1">
        <v>45719</v>
      </c>
      <c r="C85381">
        <v>56.9</v>
      </c>
    </row>
    <row r="85382" spans="1:3" x14ac:dyDescent="0.2">
      <c r="A85382" t="s">
        <v>270</v>
      </c>
      <c r="B85382" s="1">
        <v>45719</v>
      </c>
      <c r="C85382">
        <v>60.9</v>
      </c>
    </row>
    <row r="85383" spans="1:3" x14ac:dyDescent="0.2">
      <c r="A85383" t="s">
        <v>271</v>
      </c>
      <c r="B85383" s="1">
        <v>45719</v>
      </c>
      <c r="C85383">
        <v>328.8</v>
      </c>
    </row>
    <row r="85384" spans="1:3" x14ac:dyDescent="0.2">
      <c r="A85384" t="s">
        <v>272</v>
      </c>
      <c r="B85384" s="1">
        <v>45719</v>
      </c>
      <c r="C85384">
        <v>143.9</v>
      </c>
    </row>
    <row r="85385" spans="1:3" x14ac:dyDescent="0.2">
      <c r="A85385" t="s">
        <v>273</v>
      </c>
      <c r="B85385" s="1">
        <v>45719</v>
      </c>
      <c r="C85385">
        <v>6.75</v>
      </c>
    </row>
    <row r="85386" spans="1:3" x14ac:dyDescent="0.2">
      <c r="A85386" t="s">
        <v>274</v>
      </c>
      <c r="B85386" s="1">
        <v>45719</v>
      </c>
      <c r="C85386">
        <v>102.9</v>
      </c>
    </row>
    <row r="85387" spans="1:3" x14ac:dyDescent="0.2">
      <c r="A85387" t="s">
        <v>275</v>
      </c>
      <c r="B85387" s="1">
        <v>45719</v>
      </c>
      <c r="C85387">
        <v>282.39999999999998</v>
      </c>
    </row>
    <row r="85388" spans="1:3" x14ac:dyDescent="0.2">
      <c r="A85388" t="s">
        <v>276</v>
      </c>
      <c r="B85388" s="1">
        <v>45719</v>
      </c>
      <c r="C85388">
        <v>63.9</v>
      </c>
    </row>
    <row r="85389" spans="1:3" x14ac:dyDescent="0.2">
      <c r="A85389" t="s">
        <v>277</v>
      </c>
      <c r="B85389" s="1">
        <v>45719</v>
      </c>
      <c r="C85389">
        <v>56.9</v>
      </c>
    </row>
    <row r="85390" spans="1:3" x14ac:dyDescent="0.2">
      <c r="A85390" t="s">
        <v>96</v>
      </c>
      <c r="B85390" s="1">
        <v>45719</v>
      </c>
      <c r="C85390">
        <v>126.65</v>
      </c>
    </row>
    <row r="85391" spans="1:3" x14ac:dyDescent="0.2">
      <c r="A85391" t="s">
        <v>278</v>
      </c>
      <c r="B85391" s="1">
        <v>45719</v>
      </c>
      <c r="C85391">
        <v>88.4</v>
      </c>
    </row>
    <row r="85392" spans="1:3" x14ac:dyDescent="0.2">
      <c r="A85392" t="s">
        <v>279</v>
      </c>
      <c r="B85392" s="1">
        <v>45719</v>
      </c>
      <c r="C85392">
        <v>53.9</v>
      </c>
    </row>
    <row r="85393" spans="1:3" x14ac:dyDescent="0.2">
      <c r="A85393" t="s">
        <v>280</v>
      </c>
      <c r="B85393" s="1">
        <v>45719</v>
      </c>
      <c r="C85393">
        <v>599.70000000000005</v>
      </c>
    </row>
    <row r="85394" spans="1:3" x14ac:dyDescent="0.2">
      <c r="A85394" t="s">
        <v>281</v>
      </c>
      <c r="B85394" s="1">
        <v>45719</v>
      </c>
      <c r="C85394">
        <v>58.9</v>
      </c>
    </row>
    <row r="85395" spans="1:3" x14ac:dyDescent="0.2">
      <c r="A85395" t="s">
        <v>282</v>
      </c>
      <c r="B85395" s="1">
        <v>45719</v>
      </c>
      <c r="C85395">
        <v>41.9</v>
      </c>
    </row>
    <row r="85396" spans="1:3" x14ac:dyDescent="0.2">
      <c r="A85396" t="s">
        <v>283</v>
      </c>
      <c r="B85396" s="1">
        <v>45719</v>
      </c>
      <c r="C85396">
        <v>63.9</v>
      </c>
    </row>
    <row r="85397" spans="1:3" x14ac:dyDescent="0.2">
      <c r="A85397" t="s">
        <v>284</v>
      </c>
      <c r="B85397" s="1">
        <v>45719</v>
      </c>
      <c r="C85397">
        <v>68.900000000000006</v>
      </c>
    </row>
    <row r="85398" spans="1:3" x14ac:dyDescent="0.2">
      <c r="A85398" t="s">
        <v>285</v>
      </c>
      <c r="B85398" s="1">
        <v>45719</v>
      </c>
      <c r="C85398">
        <v>68.900000000000006</v>
      </c>
    </row>
    <row r="85399" spans="1:3" x14ac:dyDescent="0.2">
      <c r="A85399" t="s">
        <v>286</v>
      </c>
      <c r="B85399" s="1">
        <v>45719</v>
      </c>
      <c r="C85399">
        <v>1261.96</v>
      </c>
    </row>
    <row r="85400" spans="1:3" x14ac:dyDescent="0.2">
      <c r="A85400" t="s">
        <v>287</v>
      </c>
      <c r="B85400" s="1">
        <v>45719</v>
      </c>
      <c r="C85400">
        <v>287.8</v>
      </c>
    </row>
    <row r="85401" spans="1:3" x14ac:dyDescent="0.2">
      <c r="A85401" t="s">
        <v>288</v>
      </c>
      <c r="B85401" s="1">
        <v>45719</v>
      </c>
      <c r="C85401">
        <v>54.9</v>
      </c>
    </row>
    <row r="85402" spans="1:3" x14ac:dyDescent="0.2">
      <c r="A85402" t="s">
        <v>289</v>
      </c>
      <c r="B85402" s="1">
        <v>45719</v>
      </c>
      <c r="C85402">
        <v>68.900000000000006</v>
      </c>
    </row>
    <row r="85403" spans="1:3" x14ac:dyDescent="0.2">
      <c r="A85403" t="s">
        <v>290</v>
      </c>
      <c r="B85403" s="1">
        <v>45719</v>
      </c>
      <c r="C85403">
        <v>108.75</v>
      </c>
    </row>
    <row r="85404" spans="1:3" x14ac:dyDescent="0.2">
      <c r="A85404" t="s">
        <v>291</v>
      </c>
      <c r="B85404" s="1">
        <v>45719</v>
      </c>
      <c r="C85404">
        <v>118.45</v>
      </c>
    </row>
    <row r="85405" spans="1:3" x14ac:dyDescent="0.2">
      <c r="A85405" t="s">
        <v>292</v>
      </c>
      <c r="B85405" s="1">
        <v>45719</v>
      </c>
      <c r="C85405">
        <v>16.899999999999999</v>
      </c>
    </row>
    <row r="85406" spans="1:3" x14ac:dyDescent="0.2">
      <c r="A85406" t="s">
        <v>293</v>
      </c>
      <c r="B85406" s="1">
        <v>45719</v>
      </c>
      <c r="C85406">
        <v>54.9</v>
      </c>
    </row>
    <row r="85407" spans="1:3" x14ac:dyDescent="0.2">
      <c r="A85407" t="s">
        <v>294</v>
      </c>
      <c r="B85407" s="1">
        <v>45719</v>
      </c>
      <c r="C85407">
        <v>30.9</v>
      </c>
    </row>
    <row r="85408" spans="1:3" x14ac:dyDescent="0.2">
      <c r="A85408" t="s">
        <v>295</v>
      </c>
      <c r="B85408" s="1">
        <v>45719</v>
      </c>
      <c r="C85408">
        <v>58.9</v>
      </c>
    </row>
    <row r="85409" spans="1:3" x14ac:dyDescent="0.2">
      <c r="A85409" t="s">
        <v>296</v>
      </c>
      <c r="B85409" s="1">
        <v>45719</v>
      </c>
      <c r="C85409">
        <v>85.9</v>
      </c>
    </row>
    <row r="85410" spans="1:3" x14ac:dyDescent="0.2">
      <c r="A85410" t="s">
        <v>297</v>
      </c>
      <c r="B85410" s="1">
        <v>45719</v>
      </c>
      <c r="C85410">
        <v>102.85</v>
      </c>
    </row>
    <row r="85411" spans="1:3" x14ac:dyDescent="0.2">
      <c r="A85411" t="s">
        <v>298</v>
      </c>
      <c r="B85411" s="1">
        <v>45719</v>
      </c>
      <c r="C85411">
        <v>104.85</v>
      </c>
    </row>
    <row r="85412" spans="1:3" x14ac:dyDescent="0.2">
      <c r="A85412" t="s">
        <v>299</v>
      </c>
      <c r="B85412" s="1">
        <v>45719</v>
      </c>
      <c r="C85412">
        <v>113.75</v>
      </c>
    </row>
    <row r="85413" spans="1:3" x14ac:dyDescent="0.2">
      <c r="A85413" t="s">
        <v>300</v>
      </c>
      <c r="B85413" s="1">
        <v>45719</v>
      </c>
      <c r="C85413">
        <v>104.65</v>
      </c>
    </row>
    <row r="85414" spans="1:3" x14ac:dyDescent="0.2">
      <c r="A85414" t="s">
        <v>301</v>
      </c>
      <c r="B85414" s="1">
        <v>45719</v>
      </c>
      <c r="C85414">
        <v>26.8</v>
      </c>
    </row>
    <row r="85415" spans="1:3" x14ac:dyDescent="0.2">
      <c r="A85415" t="s">
        <v>302</v>
      </c>
      <c r="B85415" s="1">
        <v>45719</v>
      </c>
      <c r="C85415">
        <v>43.9</v>
      </c>
    </row>
    <row r="85416" spans="1:3" x14ac:dyDescent="0.2">
      <c r="A85416" t="s">
        <v>303</v>
      </c>
      <c r="B85416" s="1">
        <v>45719</v>
      </c>
      <c r="C85416">
        <v>46.9</v>
      </c>
    </row>
    <row r="85417" spans="1:3" x14ac:dyDescent="0.2">
      <c r="A85417" t="s">
        <v>304</v>
      </c>
      <c r="B85417" s="1">
        <v>45719</v>
      </c>
      <c r="C85417">
        <v>53.72</v>
      </c>
    </row>
    <row r="85418" spans="1:3" x14ac:dyDescent="0.2">
      <c r="A85418" t="s">
        <v>305</v>
      </c>
      <c r="B85418" s="1">
        <v>45719</v>
      </c>
      <c r="C85418">
        <v>201.96</v>
      </c>
    </row>
    <row r="85419" spans="1:3" x14ac:dyDescent="0.2">
      <c r="A85419" t="s">
        <v>306</v>
      </c>
      <c r="B85419" s="1">
        <v>45719</v>
      </c>
      <c r="C85419">
        <v>71.8</v>
      </c>
    </row>
    <row r="85420" spans="1:3" x14ac:dyDescent="0.2">
      <c r="A85420" t="s">
        <v>46</v>
      </c>
      <c r="B85420" s="1">
        <v>45719</v>
      </c>
      <c r="C85420">
        <v>68.77</v>
      </c>
    </row>
    <row r="85421" spans="1:3" x14ac:dyDescent="0.2">
      <c r="A85421" t="s">
        <v>46</v>
      </c>
      <c r="B85421" s="1">
        <v>45719</v>
      </c>
      <c r="C85421">
        <v>68.77</v>
      </c>
    </row>
    <row r="85422" spans="1:3" x14ac:dyDescent="0.2">
      <c r="A85422" t="s">
        <v>46</v>
      </c>
      <c r="B85422" s="1">
        <v>45719</v>
      </c>
      <c r="C85422">
        <v>66.099999999999994</v>
      </c>
    </row>
    <row r="85423" spans="1:3" x14ac:dyDescent="0.2">
      <c r="A85423" t="s">
        <v>46</v>
      </c>
      <c r="B85423" s="1">
        <v>45719</v>
      </c>
      <c r="C85423">
        <v>51.97</v>
      </c>
    </row>
    <row r="85424" spans="1:3" x14ac:dyDescent="0.2">
      <c r="A85424" t="s">
        <v>12</v>
      </c>
      <c r="B85424" s="1">
        <v>45719</v>
      </c>
      <c r="C85424">
        <v>213.16</v>
      </c>
    </row>
    <row r="85425" spans="1:3" x14ac:dyDescent="0.2">
      <c r="A85425" t="s">
        <v>153</v>
      </c>
      <c r="B85425" s="1">
        <v>45719</v>
      </c>
      <c r="C85425">
        <v>4545.5</v>
      </c>
    </row>
    <row r="85426" spans="1:3" x14ac:dyDescent="0.2">
      <c r="A85426" t="s">
        <v>12</v>
      </c>
      <c r="B85426" s="1">
        <v>45719</v>
      </c>
      <c r="C85426">
        <v>55.49</v>
      </c>
    </row>
    <row r="85427" spans="1:3" x14ac:dyDescent="0.2">
      <c r="A85427" t="s">
        <v>27</v>
      </c>
      <c r="B85427" s="1">
        <v>45719</v>
      </c>
      <c r="C85427">
        <v>52.67</v>
      </c>
    </row>
    <row r="85428" spans="1:3" x14ac:dyDescent="0.2">
      <c r="A85428" t="s">
        <v>27</v>
      </c>
      <c r="B85428" s="1">
        <v>45719</v>
      </c>
      <c r="C85428">
        <v>39.340000000000003</v>
      </c>
    </row>
    <row r="85429" spans="1:3" x14ac:dyDescent="0.2">
      <c r="A85429" t="s">
        <v>27</v>
      </c>
      <c r="B85429" s="1">
        <v>45719</v>
      </c>
      <c r="C85429">
        <v>32.67</v>
      </c>
    </row>
    <row r="85430" spans="1:3" x14ac:dyDescent="0.2">
      <c r="A85430" t="s">
        <v>27</v>
      </c>
      <c r="B85430" s="1">
        <v>45719</v>
      </c>
      <c r="C85430">
        <v>30</v>
      </c>
    </row>
    <row r="85431" spans="1:3" x14ac:dyDescent="0.2">
      <c r="A85431" t="s">
        <v>27</v>
      </c>
      <c r="B85431" s="1">
        <v>45719</v>
      </c>
      <c r="C85431">
        <v>39.340000000000003</v>
      </c>
    </row>
    <row r="85432" spans="1:3" x14ac:dyDescent="0.2">
      <c r="A85432" t="s">
        <v>27</v>
      </c>
      <c r="B85432" s="1">
        <v>45719</v>
      </c>
      <c r="C85432">
        <v>39.340000000000003</v>
      </c>
    </row>
    <row r="85433" spans="1:3" x14ac:dyDescent="0.2">
      <c r="A85433" t="s">
        <v>27</v>
      </c>
      <c r="B85433" s="1">
        <v>45719</v>
      </c>
      <c r="C85433">
        <v>66</v>
      </c>
    </row>
    <row r="85434" spans="1:3" x14ac:dyDescent="0.2">
      <c r="A85434" t="s">
        <v>27</v>
      </c>
      <c r="B85434" s="1">
        <v>45719</v>
      </c>
      <c r="C85434">
        <v>36.64</v>
      </c>
    </row>
    <row r="85435" spans="1:3" x14ac:dyDescent="0.2">
      <c r="A85435" t="s">
        <v>27</v>
      </c>
      <c r="B85435" s="1">
        <v>45719</v>
      </c>
      <c r="C85435">
        <v>86</v>
      </c>
    </row>
    <row r="85436" spans="1:3" x14ac:dyDescent="0.2">
      <c r="A85436" t="s">
        <v>27</v>
      </c>
      <c r="B85436" s="1">
        <v>45719</v>
      </c>
      <c r="C85436">
        <v>39.340000000000003</v>
      </c>
    </row>
    <row r="85437" spans="1:3" x14ac:dyDescent="0.2">
      <c r="A85437" t="s">
        <v>27</v>
      </c>
      <c r="B85437" s="1">
        <v>45719</v>
      </c>
      <c r="C85437">
        <v>66</v>
      </c>
    </row>
    <row r="85438" spans="1:3" x14ac:dyDescent="0.2">
      <c r="A85438" t="s">
        <v>27</v>
      </c>
      <c r="B85438" s="1">
        <v>45719</v>
      </c>
      <c r="C85438">
        <v>36.64</v>
      </c>
    </row>
    <row r="85439" spans="1:3" x14ac:dyDescent="0.2">
      <c r="A85439" t="s">
        <v>27</v>
      </c>
      <c r="B85439" s="1">
        <v>45719</v>
      </c>
      <c r="C85439">
        <v>36.64</v>
      </c>
    </row>
    <row r="85440" spans="1:3" x14ac:dyDescent="0.2">
      <c r="A85440" t="s">
        <v>27</v>
      </c>
      <c r="B85440" s="1">
        <v>45719</v>
      </c>
      <c r="C85440">
        <v>66</v>
      </c>
    </row>
    <row r="85441" spans="1:3" x14ac:dyDescent="0.2">
      <c r="A85441" t="s">
        <v>27</v>
      </c>
      <c r="B85441" s="1">
        <v>45719</v>
      </c>
      <c r="C85441">
        <v>39.340000000000003</v>
      </c>
    </row>
    <row r="85442" spans="1:3" x14ac:dyDescent="0.2">
      <c r="A85442" t="s">
        <v>27</v>
      </c>
      <c r="B85442" s="1">
        <v>45719</v>
      </c>
      <c r="C85442">
        <v>66</v>
      </c>
    </row>
    <row r="85443" spans="1:3" x14ac:dyDescent="0.2">
      <c r="A85443" t="s">
        <v>27</v>
      </c>
      <c r="B85443" s="1">
        <v>45719</v>
      </c>
      <c r="C85443">
        <v>86</v>
      </c>
    </row>
    <row r="85444" spans="1:3" x14ac:dyDescent="0.2">
      <c r="A85444" t="s">
        <v>27</v>
      </c>
      <c r="B85444" s="1">
        <v>45719</v>
      </c>
      <c r="C85444">
        <v>66</v>
      </c>
    </row>
    <row r="85445" spans="1:3" x14ac:dyDescent="0.2">
      <c r="A85445" t="s">
        <v>27</v>
      </c>
      <c r="B85445" s="1">
        <v>45719</v>
      </c>
      <c r="C85445">
        <v>16.670000000000002</v>
      </c>
    </row>
    <row r="85446" spans="1:3" x14ac:dyDescent="0.2">
      <c r="A85446" t="s">
        <v>25</v>
      </c>
      <c r="B85446" s="1">
        <v>45719</v>
      </c>
      <c r="C85446">
        <v>33</v>
      </c>
    </row>
    <row r="85447" spans="1:3" x14ac:dyDescent="0.2">
      <c r="A85447" t="s">
        <v>26</v>
      </c>
      <c r="B85447" s="1">
        <v>45719</v>
      </c>
      <c r="C85447">
        <v>13.45</v>
      </c>
    </row>
    <row r="85448" spans="1:3" x14ac:dyDescent="0.2">
      <c r="A85448" t="s">
        <v>25</v>
      </c>
      <c r="B85448" s="1">
        <v>45719</v>
      </c>
      <c r="C85448">
        <v>49.4</v>
      </c>
    </row>
    <row r="85449" spans="1:3" x14ac:dyDescent="0.2">
      <c r="A85449" t="s">
        <v>25</v>
      </c>
      <c r="B85449" s="1">
        <v>45719</v>
      </c>
      <c r="C85449">
        <v>63.35</v>
      </c>
    </row>
    <row r="85450" spans="1:3" x14ac:dyDescent="0.2">
      <c r="A85450" t="s">
        <v>26</v>
      </c>
      <c r="B85450" s="1">
        <v>45719</v>
      </c>
      <c r="C85450">
        <v>37.450000000000003</v>
      </c>
    </row>
    <row r="85451" spans="1:3" x14ac:dyDescent="0.2">
      <c r="A85451" t="s">
        <v>26</v>
      </c>
      <c r="B85451" s="1">
        <v>45719</v>
      </c>
      <c r="C85451">
        <v>20.45</v>
      </c>
    </row>
    <row r="85452" spans="1:3" x14ac:dyDescent="0.2">
      <c r="A85452" t="s">
        <v>26</v>
      </c>
      <c r="B85452" s="1">
        <v>45719</v>
      </c>
      <c r="C85452">
        <v>79.45</v>
      </c>
    </row>
    <row r="85453" spans="1:3" x14ac:dyDescent="0.2">
      <c r="A85453" t="s">
        <v>25</v>
      </c>
      <c r="B85453" s="1">
        <v>45719</v>
      </c>
      <c r="C85453">
        <v>179.5</v>
      </c>
    </row>
    <row r="85454" spans="1:3" x14ac:dyDescent="0.2">
      <c r="A85454" t="s">
        <v>14</v>
      </c>
      <c r="B85454" s="1">
        <v>45719</v>
      </c>
      <c r="C85454">
        <v>476.57</v>
      </c>
    </row>
    <row r="85455" spans="1:3" x14ac:dyDescent="0.2">
      <c r="A85455" t="s">
        <v>12</v>
      </c>
      <c r="B85455" s="1">
        <v>45719</v>
      </c>
      <c r="C85455">
        <v>125.02</v>
      </c>
    </row>
    <row r="85456" spans="1:3" x14ac:dyDescent="0.2">
      <c r="A85456" t="s">
        <v>307</v>
      </c>
      <c r="B85456" s="1">
        <v>45719</v>
      </c>
      <c r="C85456">
        <v>934.42</v>
      </c>
    </row>
    <row r="85457" spans="1:3" x14ac:dyDescent="0.2">
      <c r="A85457" t="s">
        <v>13</v>
      </c>
      <c r="B85457" s="1">
        <v>45719</v>
      </c>
      <c r="C85457">
        <v>443.11</v>
      </c>
    </row>
    <row r="85458" spans="1:3" x14ac:dyDescent="0.2">
      <c r="A85458" t="s">
        <v>13</v>
      </c>
      <c r="B85458" s="1">
        <v>45719</v>
      </c>
      <c r="C85458">
        <v>19.579999999999998</v>
      </c>
    </row>
    <row r="85459" spans="1:3" x14ac:dyDescent="0.2">
      <c r="A85459" t="s">
        <v>308</v>
      </c>
      <c r="B85459" s="1">
        <v>45719</v>
      </c>
      <c r="C85459">
        <v>239.34</v>
      </c>
    </row>
    <row r="85460" spans="1:3" x14ac:dyDescent="0.2">
      <c r="A85460" t="s">
        <v>309</v>
      </c>
      <c r="B85460" s="1">
        <v>45719</v>
      </c>
      <c r="C85460">
        <v>230.01</v>
      </c>
    </row>
    <row r="85461" spans="1:3" x14ac:dyDescent="0.2">
      <c r="A85461" t="s">
        <v>123</v>
      </c>
      <c r="B85461" s="1">
        <v>45719</v>
      </c>
      <c r="C85461">
        <v>348.78</v>
      </c>
    </row>
    <row r="85462" spans="1:3" x14ac:dyDescent="0.2">
      <c r="A85462" t="s">
        <v>11</v>
      </c>
      <c r="B85462" s="1">
        <v>45719</v>
      </c>
      <c r="C85462">
        <v>790.89</v>
      </c>
    </row>
    <row r="85463" spans="1:3" x14ac:dyDescent="0.2">
      <c r="A85463" t="s">
        <v>32</v>
      </c>
      <c r="B85463" s="1">
        <v>45719</v>
      </c>
      <c r="C85463">
        <v>6449.06</v>
      </c>
    </row>
    <row r="85464" spans="1:3" x14ac:dyDescent="0.2">
      <c r="A85464" t="s">
        <v>32</v>
      </c>
      <c r="B85464" s="1">
        <v>45719</v>
      </c>
      <c r="C85464">
        <v>145.81</v>
      </c>
    </row>
    <row r="85465" spans="1:3" x14ac:dyDescent="0.2">
      <c r="A85465" t="s">
        <v>310</v>
      </c>
      <c r="B85465" s="1">
        <v>45719</v>
      </c>
      <c r="C85465">
        <v>121.04</v>
      </c>
    </row>
    <row r="85466" spans="1:3" x14ac:dyDescent="0.2">
      <c r="A85466" t="s">
        <v>311</v>
      </c>
      <c r="B85466" s="1">
        <v>45719</v>
      </c>
      <c r="C85466">
        <v>35.6</v>
      </c>
    </row>
    <row r="85467" spans="1:3" x14ac:dyDescent="0.2">
      <c r="A85467" t="s">
        <v>312</v>
      </c>
      <c r="B85467" s="1">
        <v>45719</v>
      </c>
      <c r="C85467">
        <v>34.450000000000003</v>
      </c>
    </row>
    <row r="85468" spans="1:3" x14ac:dyDescent="0.2">
      <c r="A85468" t="s">
        <v>313</v>
      </c>
      <c r="B85468" s="1">
        <v>45719</v>
      </c>
      <c r="C85468">
        <v>118.8</v>
      </c>
    </row>
    <row r="85469" spans="1:3" x14ac:dyDescent="0.2">
      <c r="A85469" t="s">
        <v>314</v>
      </c>
      <c r="B85469" s="1">
        <v>45719</v>
      </c>
      <c r="C85469">
        <v>65.42</v>
      </c>
    </row>
    <row r="85470" spans="1:3" x14ac:dyDescent="0.2">
      <c r="A85470" t="s">
        <v>315</v>
      </c>
      <c r="B85470" s="1">
        <v>45719</v>
      </c>
      <c r="C85470">
        <v>170.4</v>
      </c>
    </row>
    <row r="85471" spans="1:3" x14ac:dyDescent="0.2">
      <c r="A85471" t="s">
        <v>316</v>
      </c>
      <c r="B85471" s="1">
        <v>45719</v>
      </c>
      <c r="C85471">
        <v>1476.98</v>
      </c>
    </row>
    <row r="85472" spans="1:3" x14ac:dyDescent="0.2">
      <c r="A85472" t="s">
        <v>317</v>
      </c>
      <c r="B85472" s="1">
        <v>45719</v>
      </c>
      <c r="C85472">
        <v>3643.35</v>
      </c>
    </row>
    <row r="85473" spans="1:3" x14ac:dyDescent="0.2">
      <c r="A85473" t="s">
        <v>26</v>
      </c>
      <c r="B85473" s="1">
        <v>45720</v>
      </c>
      <c r="C85473">
        <v>44.45</v>
      </c>
    </row>
    <row r="85474" spans="1:3" x14ac:dyDescent="0.2">
      <c r="A85474" t="s">
        <v>230</v>
      </c>
      <c r="B85474" s="1">
        <v>45720</v>
      </c>
      <c r="C85474">
        <v>56.9</v>
      </c>
    </row>
    <row r="85475" spans="1:3" x14ac:dyDescent="0.2">
      <c r="A85475" t="s">
        <v>231</v>
      </c>
      <c r="B85475" s="1">
        <v>45720</v>
      </c>
      <c r="C85475">
        <v>40.85</v>
      </c>
    </row>
    <row r="85476" spans="1:3" x14ac:dyDescent="0.2">
      <c r="A85476" t="s">
        <v>232</v>
      </c>
      <c r="B85476" s="1">
        <v>45720</v>
      </c>
      <c r="C85476">
        <v>1067.3499999999999</v>
      </c>
    </row>
    <row r="85477" spans="1:3" x14ac:dyDescent="0.2">
      <c r="A85477" t="s">
        <v>233</v>
      </c>
      <c r="B85477" s="1">
        <v>45720</v>
      </c>
      <c r="C85477">
        <v>137.30000000000001</v>
      </c>
    </row>
    <row r="85478" spans="1:3" x14ac:dyDescent="0.2">
      <c r="A85478" t="s">
        <v>234</v>
      </c>
      <c r="B85478" s="1">
        <v>45720</v>
      </c>
      <c r="C85478">
        <v>90</v>
      </c>
    </row>
    <row r="85479" spans="1:3" x14ac:dyDescent="0.2">
      <c r="A85479" t="s">
        <v>27</v>
      </c>
      <c r="B85479" s="1">
        <v>45720</v>
      </c>
      <c r="C85479">
        <v>39.340000000000003</v>
      </c>
    </row>
    <row r="85480" spans="1:3" x14ac:dyDescent="0.2">
      <c r="A85480" t="s">
        <v>13</v>
      </c>
      <c r="B85480" s="1">
        <v>45720</v>
      </c>
      <c r="C85480">
        <v>21.78</v>
      </c>
    </row>
    <row r="85481" spans="1:3" x14ac:dyDescent="0.2">
      <c r="A85481" t="s">
        <v>13</v>
      </c>
      <c r="B85481" s="1">
        <v>45720</v>
      </c>
      <c r="C85481">
        <v>78.86</v>
      </c>
    </row>
    <row r="85482" spans="1:3" x14ac:dyDescent="0.2">
      <c r="A85482" t="s">
        <v>27</v>
      </c>
      <c r="B85482" s="1">
        <v>45720</v>
      </c>
      <c r="C85482">
        <v>19.97</v>
      </c>
    </row>
    <row r="85483" spans="1:3" x14ac:dyDescent="0.2">
      <c r="A85483" t="s">
        <v>27</v>
      </c>
      <c r="B85483" s="1">
        <v>45720</v>
      </c>
      <c r="C85483">
        <v>26.64</v>
      </c>
    </row>
    <row r="85484" spans="1:3" x14ac:dyDescent="0.2">
      <c r="A85484" t="s">
        <v>235</v>
      </c>
      <c r="B85484" s="1">
        <v>45720</v>
      </c>
      <c r="C85484">
        <v>149.75</v>
      </c>
    </row>
    <row r="85485" spans="1:3" x14ac:dyDescent="0.2">
      <c r="A85485" t="s">
        <v>236</v>
      </c>
      <c r="B85485" s="1">
        <v>45720</v>
      </c>
      <c r="C85485">
        <v>894.2</v>
      </c>
    </row>
    <row r="85486" spans="1:3" x14ac:dyDescent="0.2">
      <c r="A85486" t="s">
        <v>75</v>
      </c>
      <c r="B85486" s="1">
        <v>45720</v>
      </c>
      <c r="C85486">
        <v>32.15</v>
      </c>
    </row>
    <row r="85487" spans="1:3" x14ac:dyDescent="0.2">
      <c r="A85487" t="s">
        <v>237</v>
      </c>
      <c r="B85487" s="1">
        <v>45720</v>
      </c>
      <c r="C85487">
        <v>58.85</v>
      </c>
    </row>
    <row r="85488" spans="1:3" x14ac:dyDescent="0.2">
      <c r="A85488" t="s">
        <v>79</v>
      </c>
      <c r="B85488" s="1">
        <v>45720</v>
      </c>
      <c r="C85488">
        <v>36.43</v>
      </c>
    </row>
    <row r="85489" spans="1:3" x14ac:dyDescent="0.2">
      <c r="A85489" t="s">
        <v>238</v>
      </c>
      <c r="B85489" s="1">
        <v>45720</v>
      </c>
      <c r="C85489">
        <v>43.9</v>
      </c>
    </row>
    <row r="85490" spans="1:3" x14ac:dyDescent="0.2">
      <c r="A85490" t="s">
        <v>239</v>
      </c>
      <c r="B85490" s="1">
        <v>45720</v>
      </c>
      <c r="C85490">
        <v>56.9</v>
      </c>
    </row>
    <row r="85491" spans="1:3" x14ac:dyDescent="0.2">
      <c r="A85491" t="s">
        <v>240</v>
      </c>
      <c r="B85491" s="1">
        <v>45720</v>
      </c>
      <c r="C85491">
        <v>490.19</v>
      </c>
    </row>
    <row r="85492" spans="1:3" x14ac:dyDescent="0.2">
      <c r="A85492" t="s">
        <v>241</v>
      </c>
      <c r="B85492" s="1">
        <v>45720</v>
      </c>
      <c r="C85492">
        <v>827.92</v>
      </c>
    </row>
    <row r="85493" spans="1:3" x14ac:dyDescent="0.2">
      <c r="A85493" t="s">
        <v>242</v>
      </c>
      <c r="B85493" s="1">
        <v>45720</v>
      </c>
      <c r="C85493">
        <v>39.950000000000003</v>
      </c>
    </row>
    <row r="85494" spans="1:3" x14ac:dyDescent="0.2">
      <c r="A85494" t="s">
        <v>243</v>
      </c>
      <c r="B85494" s="1">
        <v>45720</v>
      </c>
      <c r="C85494">
        <v>513.5</v>
      </c>
    </row>
    <row r="85495" spans="1:3" x14ac:dyDescent="0.2">
      <c r="A85495" t="s">
        <v>244</v>
      </c>
      <c r="B85495" s="1">
        <v>45720</v>
      </c>
      <c r="C85495">
        <v>98.9</v>
      </c>
    </row>
    <row r="85496" spans="1:3" x14ac:dyDescent="0.2">
      <c r="A85496" t="s">
        <v>245</v>
      </c>
      <c r="B85496" s="1">
        <v>45720</v>
      </c>
      <c r="C85496">
        <v>28.9</v>
      </c>
    </row>
    <row r="85497" spans="1:3" x14ac:dyDescent="0.2">
      <c r="A85497" t="s">
        <v>246</v>
      </c>
      <c r="B85497" s="1">
        <v>45720</v>
      </c>
      <c r="C85497">
        <v>63.9</v>
      </c>
    </row>
    <row r="85498" spans="1:3" x14ac:dyDescent="0.2">
      <c r="A85498" t="s">
        <v>247</v>
      </c>
      <c r="B85498" s="1">
        <v>45720</v>
      </c>
      <c r="C85498">
        <v>54.9</v>
      </c>
    </row>
    <row r="85499" spans="1:3" x14ac:dyDescent="0.2">
      <c r="A85499" t="s">
        <v>248</v>
      </c>
      <c r="B85499" s="1">
        <v>45720</v>
      </c>
      <c r="C85499">
        <v>496.05</v>
      </c>
    </row>
    <row r="85500" spans="1:3" x14ac:dyDescent="0.2">
      <c r="A85500" t="s">
        <v>184</v>
      </c>
      <c r="B85500" s="1">
        <v>45720</v>
      </c>
      <c r="C85500">
        <v>116.25</v>
      </c>
    </row>
    <row r="85501" spans="1:3" x14ac:dyDescent="0.2">
      <c r="A85501" t="s">
        <v>46</v>
      </c>
      <c r="B85501" s="1">
        <v>45720</v>
      </c>
      <c r="C85501">
        <v>59.31</v>
      </c>
    </row>
    <row r="85502" spans="1:3" x14ac:dyDescent="0.2">
      <c r="A85502" t="s">
        <v>46</v>
      </c>
      <c r="B85502" s="1">
        <v>45720</v>
      </c>
      <c r="C85502">
        <v>81.97</v>
      </c>
    </row>
    <row r="85503" spans="1:3" x14ac:dyDescent="0.2">
      <c r="A85503" t="s">
        <v>25</v>
      </c>
      <c r="B85503" s="1">
        <v>45720</v>
      </c>
      <c r="C85503">
        <v>209.3</v>
      </c>
    </row>
    <row r="85504" spans="1:3" x14ac:dyDescent="0.2">
      <c r="A85504" t="s">
        <v>25</v>
      </c>
      <c r="B85504" s="1">
        <v>45720</v>
      </c>
      <c r="C85504">
        <v>92.45</v>
      </c>
    </row>
    <row r="85505" spans="1:3" x14ac:dyDescent="0.2">
      <c r="A85505" t="s">
        <v>26</v>
      </c>
      <c r="B85505" s="1">
        <v>45720</v>
      </c>
      <c r="C85505">
        <v>65.45</v>
      </c>
    </row>
    <row r="85506" spans="1:3" x14ac:dyDescent="0.2">
      <c r="A85506" t="s">
        <v>26</v>
      </c>
      <c r="B85506" s="1">
        <v>45720</v>
      </c>
      <c r="C85506">
        <v>42.45</v>
      </c>
    </row>
    <row r="85507" spans="1:3" x14ac:dyDescent="0.2">
      <c r="A85507" t="s">
        <v>27</v>
      </c>
      <c r="B85507" s="1">
        <v>45720</v>
      </c>
      <c r="C85507">
        <v>39.340000000000003</v>
      </c>
    </row>
    <row r="85508" spans="1:3" x14ac:dyDescent="0.2">
      <c r="A85508" t="s">
        <v>27</v>
      </c>
      <c r="B85508" s="1">
        <v>45720</v>
      </c>
      <c r="C85508">
        <v>32.67</v>
      </c>
    </row>
    <row r="85509" spans="1:3" x14ac:dyDescent="0.2">
      <c r="A85509" t="s">
        <v>27</v>
      </c>
      <c r="B85509" s="1">
        <v>45720</v>
      </c>
      <c r="C85509">
        <v>32.67</v>
      </c>
    </row>
    <row r="85510" spans="1:3" x14ac:dyDescent="0.2">
      <c r="A85510" t="s">
        <v>27</v>
      </c>
      <c r="B85510" s="1">
        <v>45720</v>
      </c>
      <c r="C85510">
        <v>32.67</v>
      </c>
    </row>
    <row r="85511" spans="1:3" x14ac:dyDescent="0.2">
      <c r="A85511" t="s">
        <v>27</v>
      </c>
      <c r="B85511" s="1">
        <v>45720</v>
      </c>
      <c r="C85511">
        <v>32.67</v>
      </c>
    </row>
    <row r="85512" spans="1:3" x14ac:dyDescent="0.2">
      <c r="A85512" t="s">
        <v>27</v>
      </c>
      <c r="B85512" s="1">
        <v>45720</v>
      </c>
      <c r="C85512">
        <v>118.01</v>
      </c>
    </row>
    <row r="85513" spans="1:3" x14ac:dyDescent="0.2">
      <c r="A85513" t="s">
        <v>12</v>
      </c>
      <c r="B85513" s="1">
        <v>45720</v>
      </c>
      <c r="C85513">
        <v>237.86</v>
      </c>
    </row>
    <row r="85514" spans="1:3" x14ac:dyDescent="0.2">
      <c r="A85514" t="s">
        <v>249</v>
      </c>
      <c r="B85514" s="1">
        <v>45720</v>
      </c>
      <c r="C85514">
        <v>808.3</v>
      </c>
    </row>
    <row r="85515" spans="1:3" x14ac:dyDescent="0.2">
      <c r="A85515" t="s">
        <v>199</v>
      </c>
      <c r="B85515" s="1">
        <v>45721</v>
      </c>
      <c r="C85515">
        <v>94.8</v>
      </c>
    </row>
    <row r="85516" spans="1:3" x14ac:dyDescent="0.2">
      <c r="A85516" t="s">
        <v>200</v>
      </c>
      <c r="B85516" s="1">
        <v>45721</v>
      </c>
      <c r="C85516">
        <v>144.22999999999999</v>
      </c>
    </row>
    <row r="85517" spans="1:3" x14ac:dyDescent="0.2">
      <c r="A85517" t="s">
        <v>201</v>
      </c>
      <c r="B85517" s="1">
        <v>45721</v>
      </c>
      <c r="C85517">
        <v>737.48</v>
      </c>
    </row>
    <row r="85518" spans="1:3" x14ac:dyDescent="0.2">
      <c r="A85518" t="s">
        <v>202</v>
      </c>
      <c r="B85518" s="1">
        <v>45721</v>
      </c>
      <c r="C85518">
        <v>43.95</v>
      </c>
    </row>
    <row r="85519" spans="1:3" x14ac:dyDescent="0.2">
      <c r="A85519" t="s">
        <v>184</v>
      </c>
      <c r="B85519" s="1">
        <v>45721</v>
      </c>
      <c r="C85519">
        <v>46.25</v>
      </c>
    </row>
    <row r="85520" spans="1:3" x14ac:dyDescent="0.2">
      <c r="A85520" t="s">
        <v>27</v>
      </c>
      <c r="B85520" s="1">
        <v>45721</v>
      </c>
      <c r="C85520">
        <v>26</v>
      </c>
    </row>
    <row r="85521" spans="1:3" x14ac:dyDescent="0.2">
      <c r="A85521" t="s">
        <v>27</v>
      </c>
      <c r="B85521" s="1">
        <v>45721</v>
      </c>
      <c r="C85521">
        <v>86</v>
      </c>
    </row>
    <row r="85522" spans="1:3" x14ac:dyDescent="0.2">
      <c r="A85522" t="s">
        <v>27</v>
      </c>
      <c r="B85522" s="1">
        <v>45721</v>
      </c>
      <c r="C85522">
        <v>26</v>
      </c>
    </row>
    <row r="85523" spans="1:3" x14ac:dyDescent="0.2">
      <c r="A85523" t="s">
        <v>203</v>
      </c>
      <c r="B85523" s="1">
        <v>45721</v>
      </c>
      <c r="C85523">
        <v>197.2</v>
      </c>
    </row>
    <row r="85524" spans="1:3" x14ac:dyDescent="0.2">
      <c r="A85524" t="s">
        <v>27</v>
      </c>
      <c r="B85524" s="1">
        <v>45721</v>
      </c>
      <c r="C85524">
        <v>39.340000000000003</v>
      </c>
    </row>
    <row r="85525" spans="1:3" x14ac:dyDescent="0.2">
      <c r="A85525" t="s">
        <v>25</v>
      </c>
      <c r="B85525" s="1">
        <v>45721</v>
      </c>
      <c r="C85525">
        <v>42.35</v>
      </c>
    </row>
    <row r="85526" spans="1:3" x14ac:dyDescent="0.2">
      <c r="A85526" t="s">
        <v>204</v>
      </c>
      <c r="B85526" s="1">
        <v>45721</v>
      </c>
      <c r="C85526">
        <v>105.9</v>
      </c>
    </row>
    <row r="85527" spans="1:3" x14ac:dyDescent="0.2">
      <c r="A85527" t="s">
        <v>205</v>
      </c>
      <c r="B85527" s="1">
        <v>45721</v>
      </c>
      <c r="C85527">
        <v>30.9</v>
      </c>
    </row>
    <row r="85528" spans="1:3" x14ac:dyDescent="0.2">
      <c r="A85528" t="s">
        <v>206</v>
      </c>
      <c r="B85528" s="1">
        <v>45721</v>
      </c>
      <c r="C85528">
        <v>53.9</v>
      </c>
    </row>
    <row r="85529" spans="1:3" x14ac:dyDescent="0.2">
      <c r="A85529" t="s">
        <v>207</v>
      </c>
      <c r="B85529" s="1">
        <v>45721</v>
      </c>
      <c r="C85529">
        <v>64.45</v>
      </c>
    </row>
    <row r="85530" spans="1:3" x14ac:dyDescent="0.2">
      <c r="A85530" t="s">
        <v>208</v>
      </c>
      <c r="B85530" s="1">
        <v>45721</v>
      </c>
      <c r="C85530">
        <v>8.9499999999999993</v>
      </c>
    </row>
    <row r="85531" spans="1:3" x14ac:dyDescent="0.2">
      <c r="A85531" t="s">
        <v>209</v>
      </c>
      <c r="B85531" s="1">
        <v>45721</v>
      </c>
      <c r="C85531">
        <v>84.45</v>
      </c>
    </row>
    <row r="85532" spans="1:3" x14ac:dyDescent="0.2">
      <c r="A85532" t="s">
        <v>208</v>
      </c>
      <c r="B85532" s="1">
        <v>45721</v>
      </c>
      <c r="C85532">
        <v>50</v>
      </c>
    </row>
    <row r="85533" spans="1:3" x14ac:dyDescent="0.2">
      <c r="A85533" t="s">
        <v>208</v>
      </c>
      <c r="B85533" s="1">
        <v>45721</v>
      </c>
      <c r="C85533">
        <v>462.5</v>
      </c>
    </row>
    <row r="85534" spans="1:3" x14ac:dyDescent="0.2">
      <c r="A85534" t="s">
        <v>210</v>
      </c>
      <c r="B85534" s="1">
        <v>45721</v>
      </c>
      <c r="C85534">
        <v>63.9</v>
      </c>
    </row>
    <row r="85535" spans="1:3" x14ac:dyDescent="0.2">
      <c r="A85535" t="s">
        <v>184</v>
      </c>
      <c r="B85535" s="1">
        <v>45721</v>
      </c>
      <c r="C85535">
        <v>24.25</v>
      </c>
    </row>
    <row r="85536" spans="1:3" x14ac:dyDescent="0.2">
      <c r="A85536" t="s">
        <v>46</v>
      </c>
      <c r="B85536" s="1">
        <v>45721</v>
      </c>
      <c r="C85536">
        <v>54.85</v>
      </c>
    </row>
    <row r="85537" spans="1:3" x14ac:dyDescent="0.2">
      <c r="A85537" t="s">
        <v>211</v>
      </c>
      <c r="B85537" s="1">
        <v>45721</v>
      </c>
      <c r="C85537">
        <v>191.8</v>
      </c>
    </row>
    <row r="85538" spans="1:3" x14ac:dyDescent="0.2">
      <c r="A85538" t="s">
        <v>12</v>
      </c>
      <c r="B85538" s="1">
        <v>45721</v>
      </c>
      <c r="C85538">
        <v>158.87</v>
      </c>
    </row>
    <row r="85539" spans="1:3" x14ac:dyDescent="0.2">
      <c r="A85539" t="s">
        <v>212</v>
      </c>
      <c r="B85539" s="1">
        <v>45721</v>
      </c>
      <c r="C85539">
        <v>130.94999999999999</v>
      </c>
    </row>
    <row r="85540" spans="1:3" x14ac:dyDescent="0.2">
      <c r="A85540" t="s">
        <v>213</v>
      </c>
      <c r="B85540" s="1">
        <v>45721</v>
      </c>
      <c r="C85540">
        <v>58.9</v>
      </c>
    </row>
    <row r="85541" spans="1:3" x14ac:dyDescent="0.2">
      <c r="A85541" t="s">
        <v>214</v>
      </c>
      <c r="B85541" s="1">
        <v>45721</v>
      </c>
      <c r="C85541">
        <v>58.9</v>
      </c>
    </row>
    <row r="85542" spans="1:3" x14ac:dyDescent="0.2">
      <c r="A85542" t="s">
        <v>215</v>
      </c>
      <c r="B85542" s="1">
        <v>45721</v>
      </c>
      <c r="C85542">
        <v>56.9</v>
      </c>
    </row>
    <row r="85543" spans="1:3" x14ac:dyDescent="0.2">
      <c r="A85543" t="s">
        <v>216</v>
      </c>
      <c r="B85543" s="1">
        <v>45721</v>
      </c>
      <c r="C85543">
        <v>45.9</v>
      </c>
    </row>
    <row r="85544" spans="1:3" x14ac:dyDescent="0.2">
      <c r="A85544" t="s">
        <v>217</v>
      </c>
      <c r="B85544" s="1">
        <v>45721</v>
      </c>
      <c r="C85544">
        <v>113.3</v>
      </c>
    </row>
    <row r="85545" spans="1:3" x14ac:dyDescent="0.2">
      <c r="A85545" t="s">
        <v>218</v>
      </c>
      <c r="B85545" s="1">
        <v>45721</v>
      </c>
      <c r="C85545">
        <v>76.8</v>
      </c>
    </row>
    <row r="85546" spans="1:3" x14ac:dyDescent="0.2">
      <c r="A85546" t="s">
        <v>219</v>
      </c>
      <c r="B85546" s="1">
        <v>45721</v>
      </c>
      <c r="C85546">
        <v>304.95</v>
      </c>
    </row>
    <row r="85547" spans="1:3" x14ac:dyDescent="0.2">
      <c r="A85547" t="s">
        <v>220</v>
      </c>
      <c r="B85547" s="1">
        <v>45721</v>
      </c>
      <c r="C85547">
        <v>54.9</v>
      </c>
    </row>
    <row r="85548" spans="1:3" x14ac:dyDescent="0.2">
      <c r="A85548" t="s">
        <v>26</v>
      </c>
      <c r="B85548" s="1">
        <v>45721</v>
      </c>
      <c r="C85548">
        <v>83.5</v>
      </c>
    </row>
    <row r="85549" spans="1:3" x14ac:dyDescent="0.2">
      <c r="A85549" t="s">
        <v>27</v>
      </c>
      <c r="B85549" s="1">
        <v>45721</v>
      </c>
      <c r="C85549">
        <v>39.340000000000003</v>
      </c>
    </row>
    <row r="85550" spans="1:3" x14ac:dyDescent="0.2">
      <c r="A85550" t="s">
        <v>27</v>
      </c>
      <c r="B85550" s="1">
        <v>45721</v>
      </c>
      <c r="C85550">
        <v>39.340000000000003</v>
      </c>
    </row>
    <row r="85551" spans="1:3" x14ac:dyDescent="0.2">
      <c r="A85551" t="s">
        <v>27</v>
      </c>
      <c r="B85551" s="1">
        <v>45721</v>
      </c>
      <c r="C85551">
        <v>26.64</v>
      </c>
    </row>
    <row r="85552" spans="1:3" x14ac:dyDescent="0.2">
      <c r="A85552" t="s">
        <v>34</v>
      </c>
      <c r="B85552" s="1">
        <v>45721</v>
      </c>
      <c r="C85552">
        <v>128.69999999999999</v>
      </c>
    </row>
    <row r="85553" spans="1:3" x14ac:dyDescent="0.2">
      <c r="A85553" t="s">
        <v>221</v>
      </c>
      <c r="B85553" s="1">
        <v>45721</v>
      </c>
      <c r="C85553">
        <v>49.26</v>
      </c>
    </row>
    <row r="85554" spans="1:3" x14ac:dyDescent="0.2">
      <c r="A85554" t="s">
        <v>221</v>
      </c>
      <c r="B85554" s="1">
        <v>45721</v>
      </c>
      <c r="C85554">
        <v>14.83</v>
      </c>
    </row>
    <row r="85555" spans="1:3" x14ac:dyDescent="0.2">
      <c r="A85555" t="s">
        <v>221</v>
      </c>
      <c r="B85555" s="1">
        <v>45721</v>
      </c>
      <c r="C85555">
        <v>322.8</v>
      </c>
    </row>
    <row r="85556" spans="1:3" x14ac:dyDescent="0.2">
      <c r="A85556" t="s">
        <v>222</v>
      </c>
      <c r="B85556" s="1">
        <v>45721</v>
      </c>
      <c r="C85556">
        <v>113.21</v>
      </c>
    </row>
    <row r="85557" spans="1:3" x14ac:dyDescent="0.2">
      <c r="A85557" t="s">
        <v>222</v>
      </c>
      <c r="B85557" s="1">
        <v>45721</v>
      </c>
      <c r="C85557">
        <v>75.88</v>
      </c>
    </row>
    <row r="85558" spans="1:3" x14ac:dyDescent="0.2">
      <c r="A85558" t="s">
        <v>222</v>
      </c>
      <c r="B85558" s="1">
        <v>45721</v>
      </c>
      <c r="C85558">
        <v>20.23</v>
      </c>
    </row>
    <row r="85559" spans="1:3" x14ac:dyDescent="0.2">
      <c r="A85559" t="s">
        <v>223</v>
      </c>
      <c r="B85559" s="1">
        <v>45721</v>
      </c>
      <c r="C85559">
        <v>193.21</v>
      </c>
    </row>
    <row r="85560" spans="1:3" x14ac:dyDescent="0.2">
      <c r="A85560" t="s">
        <v>222</v>
      </c>
      <c r="B85560" s="1">
        <v>45721</v>
      </c>
      <c r="C85560">
        <v>635.70000000000005</v>
      </c>
    </row>
    <row r="85561" spans="1:3" x14ac:dyDescent="0.2">
      <c r="A85561" t="s">
        <v>223</v>
      </c>
      <c r="B85561" s="1">
        <v>45721</v>
      </c>
      <c r="C85561">
        <v>412.61</v>
      </c>
    </row>
    <row r="85562" spans="1:3" x14ac:dyDescent="0.2">
      <c r="A85562" t="s">
        <v>224</v>
      </c>
      <c r="B85562" s="1">
        <v>45721</v>
      </c>
      <c r="C85562">
        <v>41.81</v>
      </c>
    </row>
    <row r="85563" spans="1:3" x14ac:dyDescent="0.2">
      <c r="A85563" t="s">
        <v>224</v>
      </c>
      <c r="B85563" s="1">
        <v>45721</v>
      </c>
      <c r="C85563">
        <v>14.83</v>
      </c>
    </row>
    <row r="85564" spans="1:3" x14ac:dyDescent="0.2">
      <c r="A85564" t="s">
        <v>224</v>
      </c>
      <c r="B85564" s="1">
        <v>45721</v>
      </c>
      <c r="C85564">
        <v>21.58</v>
      </c>
    </row>
    <row r="85565" spans="1:3" x14ac:dyDescent="0.2">
      <c r="A85565" t="s">
        <v>225</v>
      </c>
      <c r="B85565" s="1">
        <v>45721</v>
      </c>
      <c r="C85565">
        <v>44.96</v>
      </c>
    </row>
    <row r="85566" spans="1:3" x14ac:dyDescent="0.2">
      <c r="A85566" t="s">
        <v>225</v>
      </c>
      <c r="B85566" s="1">
        <v>45721</v>
      </c>
      <c r="C85566">
        <v>35.96</v>
      </c>
    </row>
    <row r="85567" spans="1:3" x14ac:dyDescent="0.2">
      <c r="A85567" t="s">
        <v>224</v>
      </c>
      <c r="B85567" s="1">
        <v>45721</v>
      </c>
      <c r="C85567">
        <v>400.93</v>
      </c>
    </row>
    <row r="85568" spans="1:3" x14ac:dyDescent="0.2">
      <c r="A85568" t="s">
        <v>225</v>
      </c>
      <c r="B85568" s="1">
        <v>45721</v>
      </c>
      <c r="C85568">
        <v>382.13</v>
      </c>
    </row>
    <row r="85569" spans="1:3" x14ac:dyDescent="0.2">
      <c r="A85569" t="s">
        <v>226</v>
      </c>
      <c r="B85569" s="1">
        <v>45721</v>
      </c>
      <c r="C85569">
        <v>44.06</v>
      </c>
    </row>
    <row r="85570" spans="1:3" x14ac:dyDescent="0.2">
      <c r="A85570" t="s">
        <v>227</v>
      </c>
      <c r="B85570" s="1">
        <v>45721</v>
      </c>
      <c r="C85570">
        <v>19.760000000000002</v>
      </c>
    </row>
    <row r="85571" spans="1:3" x14ac:dyDescent="0.2">
      <c r="A85571" t="s">
        <v>228</v>
      </c>
      <c r="B85571" s="1">
        <v>45721</v>
      </c>
      <c r="C85571">
        <v>276.95999999999998</v>
      </c>
    </row>
    <row r="85572" spans="1:3" x14ac:dyDescent="0.2">
      <c r="A85572" t="s">
        <v>227</v>
      </c>
      <c r="B85572" s="1">
        <v>45721</v>
      </c>
      <c r="C85572">
        <v>362.72</v>
      </c>
    </row>
    <row r="85573" spans="1:3" x14ac:dyDescent="0.2">
      <c r="A85573" t="s">
        <v>226</v>
      </c>
      <c r="B85573" s="1">
        <v>45721</v>
      </c>
      <c r="C85573">
        <v>448.5</v>
      </c>
    </row>
    <row r="85574" spans="1:3" x14ac:dyDescent="0.2">
      <c r="A85574" t="s">
        <v>229</v>
      </c>
      <c r="B85574" s="1">
        <v>45721</v>
      </c>
      <c r="C85574">
        <v>58.9</v>
      </c>
    </row>
    <row r="85575" spans="1:3" x14ac:dyDescent="0.2">
      <c r="A85575" t="s">
        <v>46</v>
      </c>
      <c r="B85575" s="1">
        <v>45721</v>
      </c>
      <c r="C85575">
        <v>373.93</v>
      </c>
    </row>
    <row r="85576" spans="1:3" x14ac:dyDescent="0.2">
      <c r="A85576" t="s">
        <v>25</v>
      </c>
      <c r="B85576" s="1">
        <v>45722</v>
      </c>
      <c r="C85576">
        <v>36.450000000000003</v>
      </c>
    </row>
    <row r="85577" spans="1:3" x14ac:dyDescent="0.2">
      <c r="A85577" t="s">
        <v>168</v>
      </c>
      <c r="B85577" s="1">
        <v>45722</v>
      </c>
      <c r="C85577">
        <v>19.89</v>
      </c>
    </row>
    <row r="85578" spans="1:3" x14ac:dyDescent="0.2">
      <c r="A85578" t="s">
        <v>169</v>
      </c>
      <c r="B85578" s="1">
        <v>45722</v>
      </c>
      <c r="C85578">
        <v>218.85</v>
      </c>
    </row>
    <row r="85579" spans="1:3" x14ac:dyDescent="0.2">
      <c r="A85579" t="s">
        <v>170</v>
      </c>
      <c r="B85579" s="1">
        <v>45722</v>
      </c>
      <c r="C85579">
        <v>119.9</v>
      </c>
    </row>
    <row r="85580" spans="1:3" x14ac:dyDescent="0.2">
      <c r="A85580" t="s">
        <v>171</v>
      </c>
      <c r="B85580" s="1">
        <v>45722</v>
      </c>
      <c r="C85580">
        <v>463.95</v>
      </c>
    </row>
    <row r="85581" spans="1:3" x14ac:dyDescent="0.2">
      <c r="A85581" t="s">
        <v>40</v>
      </c>
      <c r="B85581" s="1">
        <v>45722</v>
      </c>
      <c r="C85581">
        <v>584.25</v>
      </c>
    </row>
    <row r="85582" spans="1:3" x14ac:dyDescent="0.2">
      <c r="A85582" t="s">
        <v>172</v>
      </c>
      <c r="B85582" s="1">
        <v>45722</v>
      </c>
      <c r="C85582">
        <v>183.95</v>
      </c>
    </row>
    <row r="85583" spans="1:3" x14ac:dyDescent="0.2">
      <c r="A85583" t="s">
        <v>173</v>
      </c>
      <c r="B85583" s="1">
        <v>45722</v>
      </c>
      <c r="C85583">
        <v>265.2</v>
      </c>
    </row>
    <row r="85584" spans="1:3" x14ac:dyDescent="0.2">
      <c r="A85584" t="s">
        <v>174</v>
      </c>
      <c r="B85584" s="1">
        <v>45722</v>
      </c>
      <c r="C85584">
        <v>54.9</v>
      </c>
    </row>
    <row r="85585" spans="1:3" x14ac:dyDescent="0.2">
      <c r="A85585" t="s">
        <v>175</v>
      </c>
      <c r="B85585" s="1">
        <v>45722</v>
      </c>
      <c r="C85585">
        <v>26.9</v>
      </c>
    </row>
    <row r="85586" spans="1:3" x14ac:dyDescent="0.2">
      <c r="A85586" t="s">
        <v>176</v>
      </c>
      <c r="B85586" s="1">
        <v>45722</v>
      </c>
      <c r="C85586">
        <v>959.01</v>
      </c>
    </row>
    <row r="85587" spans="1:3" x14ac:dyDescent="0.2">
      <c r="A85587" t="s">
        <v>177</v>
      </c>
      <c r="B85587" s="1">
        <v>45722</v>
      </c>
      <c r="C85587">
        <v>45.9</v>
      </c>
    </row>
    <row r="85588" spans="1:3" x14ac:dyDescent="0.2">
      <c r="A85588" t="s">
        <v>178</v>
      </c>
      <c r="B85588" s="1">
        <v>45722</v>
      </c>
      <c r="C85588">
        <v>249.95</v>
      </c>
    </row>
    <row r="85589" spans="1:3" x14ac:dyDescent="0.2">
      <c r="A85589" t="s">
        <v>26</v>
      </c>
      <c r="B85589" s="1">
        <v>45722</v>
      </c>
      <c r="C85589">
        <v>29.45</v>
      </c>
    </row>
    <row r="85590" spans="1:3" x14ac:dyDescent="0.2">
      <c r="A85590" t="s">
        <v>33</v>
      </c>
      <c r="B85590" s="1">
        <v>45722</v>
      </c>
      <c r="C85590">
        <v>61.6</v>
      </c>
    </row>
    <row r="85591" spans="1:3" x14ac:dyDescent="0.2">
      <c r="A85591" t="s">
        <v>75</v>
      </c>
      <c r="B85591" s="1">
        <v>45722</v>
      </c>
      <c r="C85591">
        <v>17.61</v>
      </c>
    </row>
    <row r="85592" spans="1:3" x14ac:dyDescent="0.2">
      <c r="A85592" t="s">
        <v>179</v>
      </c>
      <c r="B85592" s="1">
        <v>45722</v>
      </c>
      <c r="C85592">
        <v>207.95</v>
      </c>
    </row>
    <row r="85593" spans="1:3" x14ac:dyDescent="0.2">
      <c r="A85593" t="s">
        <v>180</v>
      </c>
      <c r="B85593" s="1">
        <v>45722</v>
      </c>
      <c r="C85593">
        <v>48.9</v>
      </c>
    </row>
    <row r="85594" spans="1:3" x14ac:dyDescent="0.2">
      <c r="A85594" t="s">
        <v>4</v>
      </c>
      <c r="B85594" s="1">
        <v>45722</v>
      </c>
      <c r="C85594">
        <v>731.68</v>
      </c>
    </row>
    <row r="85595" spans="1:3" x14ac:dyDescent="0.2">
      <c r="A85595" t="s">
        <v>181</v>
      </c>
      <c r="B85595" s="1">
        <v>45722</v>
      </c>
      <c r="C85595">
        <v>552.55999999999995</v>
      </c>
    </row>
    <row r="85596" spans="1:3" x14ac:dyDescent="0.2">
      <c r="A85596" t="s">
        <v>25</v>
      </c>
      <c r="B85596" s="1">
        <v>45722</v>
      </c>
      <c r="C85596">
        <v>104.35</v>
      </c>
    </row>
    <row r="85597" spans="1:3" x14ac:dyDescent="0.2">
      <c r="A85597" t="s">
        <v>182</v>
      </c>
      <c r="B85597" s="1">
        <v>45722</v>
      </c>
      <c r="C85597">
        <v>58.9</v>
      </c>
    </row>
    <row r="85598" spans="1:3" x14ac:dyDescent="0.2">
      <c r="A85598" t="s">
        <v>27</v>
      </c>
      <c r="B85598" s="1">
        <v>45722</v>
      </c>
      <c r="C85598">
        <v>52.67</v>
      </c>
    </row>
    <row r="85599" spans="1:3" x14ac:dyDescent="0.2">
      <c r="A85599" t="s">
        <v>183</v>
      </c>
      <c r="B85599" s="1">
        <v>45722</v>
      </c>
      <c r="C85599">
        <v>801.27</v>
      </c>
    </row>
    <row r="85600" spans="1:3" x14ac:dyDescent="0.2">
      <c r="A85600" t="s">
        <v>184</v>
      </c>
      <c r="B85600" s="1">
        <v>45722</v>
      </c>
      <c r="C85600">
        <v>25.98</v>
      </c>
    </row>
    <row r="85601" spans="1:3" x14ac:dyDescent="0.2">
      <c r="A85601" t="s">
        <v>46</v>
      </c>
      <c r="B85601" s="1">
        <v>45722</v>
      </c>
      <c r="C85601">
        <v>66.099999999999994</v>
      </c>
    </row>
    <row r="85602" spans="1:3" x14ac:dyDescent="0.2">
      <c r="A85602" t="s">
        <v>185</v>
      </c>
      <c r="B85602" s="1">
        <v>45722</v>
      </c>
      <c r="C85602">
        <v>392.57</v>
      </c>
    </row>
    <row r="85603" spans="1:3" x14ac:dyDescent="0.2">
      <c r="A85603" t="s">
        <v>46</v>
      </c>
      <c r="B85603" s="1">
        <v>45722</v>
      </c>
      <c r="C85603">
        <v>251.86</v>
      </c>
    </row>
    <row r="85604" spans="1:3" x14ac:dyDescent="0.2">
      <c r="A85604" t="s">
        <v>186</v>
      </c>
      <c r="B85604" s="1">
        <v>45722</v>
      </c>
      <c r="C85604">
        <v>419.76</v>
      </c>
    </row>
    <row r="85605" spans="1:3" x14ac:dyDescent="0.2">
      <c r="A85605" t="s">
        <v>187</v>
      </c>
      <c r="B85605" s="1">
        <v>45722</v>
      </c>
      <c r="C85605">
        <v>45</v>
      </c>
    </row>
    <row r="85606" spans="1:3" x14ac:dyDescent="0.2">
      <c r="A85606" t="s">
        <v>188</v>
      </c>
      <c r="B85606" s="1">
        <v>45722</v>
      </c>
      <c r="C85606">
        <v>39.950000000000003</v>
      </c>
    </row>
    <row r="85607" spans="1:3" x14ac:dyDescent="0.2">
      <c r="A85607" t="s">
        <v>189</v>
      </c>
      <c r="B85607" s="1">
        <v>45722</v>
      </c>
      <c r="C85607">
        <v>115.9</v>
      </c>
    </row>
    <row r="85608" spans="1:3" x14ac:dyDescent="0.2">
      <c r="A85608" t="s">
        <v>190</v>
      </c>
      <c r="B85608" s="1">
        <v>45722</v>
      </c>
      <c r="C85608">
        <v>63.9</v>
      </c>
    </row>
    <row r="85609" spans="1:3" x14ac:dyDescent="0.2">
      <c r="A85609" t="s">
        <v>191</v>
      </c>
      <c r="B85609" s="1">
        <v>45722</v>
      </c>
      <c r="C85609">
        <v>149.94999999999999</v>
      </c>
    </row>
    <row r="85610" spans="1:3" x14ac:dyDescent="0.2">
      <c r="A85610" t="s">
        <v>192</v>
      </c>
      <c r="B85610" s="1">
        <v>45722</v>
      </c>
      <c r="C85610">
        <v>63.65</v>
      </c>
    </row>
    <row r="85611" spans="1:3" x14ac:dyDescent="0.2">
      <c r="A85611" t="s">
        <v>193</v>
      </c>
      <c r="B85611" s="1">
        <v>45722</v>
      </c>
      <c r="C85611">
        <v>128.15</v>
      </c>
    </row>
    <row r="85612" spans="1:3" x14ac:dyDescent="0.2">
      <c r="A85612" t="s">
        <v>194</v>
      </c>
      <c r="B85612" s="1">
        <v>45722</v>
      </c>
      <c r="C85612">
        <v>33.9</v>
      </c>
    </row>
    <row r="85613" spans="1:3" x14ac:dyDescent="0.2">
      <c r="A85613" t="s">
        <v>195</v>
      </c>
      <c r="B85613" s="1">
        <v>45722</v>
      </c>
      <c r="C85613">
        <v>153.6</v>
      </c>
    </row>
    <row r="85614" spans="1:3" x14ac:dyDescent="0.2">
      <c r="A85614" t="s">
        <v>196</v>
      </c>
      <c r="B85614" s="1">
        <v>45722</v>
      </c>
      <c r="C85614">
        <v>22.85</v>
      </c>
    </row>
    <row r="85615" spans="1:3" x14ac:dyDescent="0.2">
      <c r="A85615" t="s">
        <v>197</v>
      </c>
      <c r="B85615" s="1">
        <v>45722</v>
      </c>
      <c r="C85615">
        <v>248.85</v>
      </c>
    </row>
    <row r="85616" spans="1:3" x14ac:dyDescent="0.2">
      <c r="A85616" t="s">
        <v>27</v>
      </c>
      <c r="B85616" s="1">
        <v>45722</v>
      </c>
      <c r="C85616">
        <v>66</v>
      </c>
    </row>
    <row r="85617" spans="1:3" x14ac:dyDescent="0.2">
      <c r="A85617" t="s">
        <v>27</v>
      </c>
      <c r="B85617" s="1">
        <v>45722</v>
      </c>
      <c r="C85617">
        <v>86</v>
      </c>
    </row>
    <row r="85618" spans="1:3" x14ac:dyDescent="0.2">
      <c r="A85618" t="s">
        <v>27</v>
      </c>
      <c r="B85618" s="1">
        <v>45722</v>
      </c>
      <c r="C85618">
        <v>13.3</v>
      </c>
    </row>
    <row r="85619" spans="1:3" x14ac:dyDescent="0.2">
      <c r="A85619" t="s">
        <v>27</v>
      </c>
      <c r="B85619" s="1">
        <v>45722</v>
      </c>
      <c r="C85619">
        <v>32.67</v>
      </c>
    </row>
    <row r="85620" spans="1:3" x14ac:dyDescent="0.2">
      <c r="A85620" t="s">
        <v>12</v>
      </c>
      <c r="B85620" s="1">
        <v>45722</v>
      </c>
      <c r="C85620">
        <v>356.86</v>
      </c>
    </row>
    <row r="85621" spans="1:3" x14ac:dyDescent="0.2">
      <c r="A85621" t="s">
        <v>198</v>
      </c>
      <c r="B85621" s="1">
        <v>45722</v>
      </c>
      <c r="C85621">
        <v>1437.48</v>
      </c>
    </row>
    <row r="85622" spans="1:3" x14ac:dyDescent="0.2">
      <c r="A85622" t="s">
        <v>124</v>
      </c>
      <c r="B85622" s="1">
        <v>45722</v>
      </c>
      <c r="C85622">
        <v>324.95</v>
      </c>
    </row>
    <row r="85623" spans="1:3" x14ac:dyDescent="0.2">
      <c r="A85623" t="s">
        <v>198</v>
      </c>
      <c r="B85623" s="1">
        <v>45722</v>
      </c>
      <c r="C85623">
        <v>340.56</v>
      </c>
    </row>
    <row r="85624" spans="1:3" x14ac:dyDescent="0.2">
      <c r="A85624" t="s">
        <v>117</v>
      </c>
      <c r="B85624" s="1">
        <v>45723</v>
      </c>
      <c r="C85624">
        <v>160.85</v>
      </c>
    </row>
    <row r="85625" spans="1:3" x14ac:dyDescent="0.2">
      <c r="A85625" t="s">
        <v>124</v>
      </c>
      <c r="B85625" s="1">
        <v>45723</v>
      </c>
      <c r="C85625">
        <v>35.6</v>
      </c>
    </row>
    <row r="85626" spans="1:3" x14ac:dyDescent="0.2">
      <c r="A85626" t="s">
        <v>124</v>
      </c>
      <c r="B85626" s="1">
        <v>45723</v>
      </c>
      <c r="C85626">
        <v>39.6</v>
      </c>
    </row>
    <row r="85627" spans="1:3" x14ac:dyDescent="0.2">
      <c r="A85627" t="s">
        <v>125</v>
      </c>
      <c r="B85627" s="1">
        <v>45723</v>
      </c>
      <c r="C85627">
        <v>274.89999999999998</v>
      </c>
    </row>
    <row r="85628" spans="1:3" x14ac:dyDescent="0.2">
      <c r="A85628" t="s">
        <v>126</v>
      </c>
      <c r="B85628" s="1">
        <v>45723</v>
      </c>
      <c r="C85628">
        <v>40.46</v>
      </c>
    </row>
    <row r="85629" spans="1:3" x14ac:dyDescent="0.2">
      <c r="A85629" t="s">
        <v>127</v>
      </c>
      <c r="B85629" s="1">
        <v>45723</v>
      </c>
      <c r="C85629">
        <v>39.6</v>
      </c>
    </row>
    <row r="85630" spans="1:3" x14ac:dyDescent="0.2">
      <c r="A85630" t="s">
        <v>128</v>
      </c>
      <c r="B85630" s="1">
        <v>45723</v>
      </c>
      <c r="C85630">
        <v>145.65</v>
      </c>
    </row>
    <row r="85631" spans="1:3" x14ac:dyDescent="0.2">
      <c r="A85631" t="s">
        <v>129</v>
      </c>
      <c r="B85631" s="1">
        <v>45723</v>
      </c>
      <c r="C85631">
        <v>34.450000000000003</v>
      </c>
    </row>
    <row r="85632" spans="1:3" x14ac:dyDescent="0.2">
      <c r="A85632" t="s">
        <v>130</v>
      </c>
      <c r="B85632" s="1">
        <v>45723</v>
      </c>
      <c r="C85632">
        <v>34.450000000000003</v>
      </c>
    </row>
    <row r="85633" spans="1:3" x14ac:dyDescent="0.2">
      <c r="A85633" t="s">
        <v>131</v>
      </c>
      <c r="B85633" s="1">
        <v>45723</v>
      </c>
      <c r="C85633">
        <v>44.89</v>
      </c>
    </row>
    <row r="85634" spans="1:3" x14ac:dyDescent="0.2">
      <c r="A85634" t="s">
        <v>132</v>
      </c>
      <c r="B85634" s="1">
        <v>45723</v>
      </c>
      <c r="C85634">
        <v>35.6</v>
      </c>
    </row>
    <row r="85635" spans="1:3" x14ac:dyDescent="0.2">
      <c r="A85635" t="s">
        <v>133</v>
      </c>
      <c r="B85635" s="1">
        <v>45723</v>
      </c>
      <c r="C85635">
        <v>77.8</v>
      </c>
    </row>
    <row r="85636" spans="1:3" x14ac:dyDescent="0.2">
      <c r="A85636" t="s">
        <v>134</v>
      </c>
      <c r="B85636" s="1">
        <v>45723</v>
      </c>
      <c r="C85636">
        <v>58.9</v>
      </c>
    </row>
    <row r="85637" spans="1:3" x14ac:dyDescent="0.2">
      <c r="A85637" t="s">
        <v>135</v>
      </c>
      <c r="B85637" s="1">
        <v>45723</v>
      </c>
      <c r="C85637">
        <v>126.95</v>
      </c>
    </row>
    <row r="85638" spans="1:3" x14ac:dyDescent="0.2">
      <c r="A85638" t="s">
        <v>136</v>
      </c>
      <c r="B85638" s="1">
        <v>45723</v>
      </c>
      <c r="C85638">
        <v>139</v>
      </c>
    </row>
    <row r="85639" spans="1:3" x14ac:dyDescent="0.2">
      <c r="A85639" t="s">
        <v>137</v>
      </c>
      <c r="B85639" s="1">
        <v>45723</v>
      </c>
      <c r="C85639">
        <v>84.97</v>
      </c>
    </row>
    <row r="85640" spans="1:3" x14ac:dyDescent="0.2">
      <c r="A85640" t="s">
        <v>138</v>
      </c>
      <c r="B85640" s="1">
        <v>45723</v>
      </c>
      <c r="C85640">
        <v>71.930000000000007</v>
      </c>
    </row>
    <row r="85641" spans="1:3" x14ac:dyDescent="0.2">
      <c r="A85641" t="s">
        <v>139</v>
      </c>
      <c r="B85641" s="1">
        <v>45723</v>
      </c>
      <c r="C85641">
        <v>89.95</v>
      </c>
    </row>
    <row r="85642" spans="1:3" x14ac:dyDescent="0.2">
      <c r="A85642" t="s">
        <v>139</v>
      </c>
      <c r="B85642" s="1">
        <v>45723</v>
      </c>
      <c r="C85642">
        <v>69.95</v>
      </c>
    </row>
    <row r="85643" spans="1:3" x14ac:dyDescent="0.2">
      <c r="A85643" t="s">
        <v>140</v>
      </c>
      <c r="B85643" s="1">
        <v>45723</v>
      </c>
      <c r="C85643">
        <v>35.6</v>
      </c>
    </row>
    <row r="85644" spans="1:3" x14ac:dyDescent="0.2">
      <c r="A85644" t="s">
        <v>141</v>
      </c>
      <c r="B85644" s="1">
        <v>45723</v>
      </c>
      <c r="C85644">
        <v>89.85</v>
      </c>
    </row>
    <row r="85645" spans="1:3" x14ac:dyDescent="0.2">
      <c r="A85645" t="s">
        <v>142</v>
      </c>
      <c r="B85645" s="1">
        <v>45723</v>
      </c>
      <c r="C85645">
        <v>43.4</v>
      </c>
    </row>
    <row r="85646" spans="1:3" x14ac:dyDescent="0.2">
      <c r="A85646" t="s">
        <v>140</v>
      </c>
      <c r="B85646" s="1">
        <v>45723</v>
      </c>
      <c r="C85646">
        <v>35.6</v>
      </c>
    </row>
    <row r="85647" spans="1:3" x14ac:dyDescent="0.2">
      <c r="A85647" t="s">
        <v>143</v>
      </c>
      <c r="B85647" s="1">
        <v>45723</v>
      </c>
      <c r="C85647">
        <v>44.95</v>
      </c>
    </row>
    <row r="85648" spans="1:3" x14ac:dyDescent="0.2">
      <c r="A85648" t="s">
        <v>143</v>
      </c>
      <c r="B85648" s="1">
        <v>45723</v>
      </c>
      <c r="C85648">
        <v>44.73</v>
      </c>
    </row>
    <row r="85649" spans="1:3" x14ac:dyDescent="0.2">
      <c r="A85649" t="s">
        <v>64</v>
      </c>
      <c r="B85649" s="1">
        <v>45723</v>
      </c>
      <c r="C85649">
        <v>97.93</v>
      </c>
    </row>
    <row r="85650" spans="1:3" x14ac:dyDescent="0.2">
      <c r="A85650" t="s">
        <v>144</v>
      </c>
      <c r="B85650" s="1">
        <v>45723</v>
      </c>
      <c r="C85650">
        <v>83.62</v>
      </c>
    </row>
    <row r="85651" spans="1:3" x14ac:dyDescent="0.2">
      <c r="A85651" t="s">
        <v>145</v>
      </c>
      <c r="B85651" s="1">
        <v>45723</v>
      </c>
      <c r="C85651">
        <v>248.8</v>
      </c>
    </row>
    <row r="85652" spans="1:3" x14ac:dyDescent="0.2">
      <c r="A85652" t="s">
        <v>146</v>
      </c>
      <c r="B85652" s="1">
        <v>45723</v>
      </c>
      <c r="C85652">
        <v>97.91</v>
      </c>
    </row>
    <row r="85653" spans="1:3" x14ac:dyDescent="0.2">
      <c r="A85653" t="s">
        <v>147</v>
      </c>
      <c r="B85653" s="1">
        <v>45723</v>
      </c>
      <c r="C85653">
        <v>96.93</v>
      </c>
    </row>
    <row r="85654" spans="1:3" x14ac:dyDescent="0.2">
      <c r="A85654" t="s">
        <v>148</v>
      </c>
      <c r="B85654" s="1">
        <v>45723</v>
      </c>
      <c r="C85654">
        <v>140.6</v>
      </c>
    </row>
    <row r="85655" spans="1:3" x14ac:dyDescent="0.2">
      <c r="A85655" t="s">
        <v>149</v>
      </c>
      <c r="B85655" s="1">
        <v>45723</v>
      </c>
      <c r="C85655">
        <v>158.4</v>
      </c>
    </row>
    <row r="85656" spans="1:3" x14ac:dyDescent="0.2">
      <c r="A85656" t="s">
        <v>150</v>
      </c>
      <c r="B85656" s="1">
        <v>45723</v>
      </c>
      <c r="C85656">
        <v>109.9</v>
      </c>
    </row>
    <row r="85657" spans="1:3" x14ac:dyDescent="0.2">
      <c r="A85657" t="s">
        <v>151</v>
      </c>
      <c r="B85657" s="1">
        <v>45723</v>
      </c>
      <c r="C85657">
        <v>81.849999999999994</v>
      </c>
    </row>
    <row r="85658" spans="1:3" x14ac:dyDescent="0.2">
      <c r="A85658" t="s">
        <v>152</v>
      </c>
      <c r="B85658" s="1">
        <v>45723</v>
      </c>
      <c r="C85658">
        <v>71.849999999999994</v>
      </c>
    </row>
    <row r="85659" spans="1:3" x14ac:dyDescent="0.2">
      <c r="A85659" t="s">
        <v>153</v>
      </c>
      <c r="B85659" s="1">
        <v>45723</v>
      </c>
      <c r="C85659">
        <v>160.19999999999999</v>
      </c>
    </row>
    <row r="85660" spans="1:3" x14ac:dyDescent="0.2">
      <c r="A85660" t="s">
        <v>11</v>
      </c>
      <c r="B85660" s="1">
        <v>45723</v>
      </c>
      <c r="C85660">
        <v>501.72</v>
      </c>
    </row>
    <row r="85661" spans="1:3" x14ac:dyDescent="0.2">
      <c r="A85661" t="s">
        <v>154</v>
      </c>
      <c r="B85661" s="1">
        <v>45723</v>
      </c>
      <c r="C85661">
        <v>29.92</v>
      </c>
    </row>
    <row r="85662" spans="1:3" x14ac:dyDescent="0.2">
      <c r="A85662" t="s">
        <v>155</v>
      </c>
      <c r="B85662" s="1">
        <v>45723</v>
      </c>
      <c r="C85662">
        <v>48.9</v>
      </c>
    </row>
    <row r="85663" spans="1:3" x14ac:dyDescent="0.2">
      <c r="A85663" t="s">
        <v>13</v>
      </c>
      <c r="B85663" s="1">
        <v>45723</v>
      </c>
      <c r="C85663">
        <v>21.78</v>
      </c>
    </row>
    <row r="85664" spans="1:3" x14ac:dyDescent="0.2">
      <c r="A85664" t="s">
        <v>13</v>
      </c>
      <c r="B85664" s="1">
        <v>45723</v>
      </c>
      <c r="C85664">
        <v>19.579999999999998</v>
      </c>
    </row>
    <row r="85665" spans="1:3" x14ac:dyDescent="0.2">
      <c r="A85665" t="s">
        <v>13</v>
      </c>
      <c r="B85665" s="1">
        <v>45723</v>
      </c>
      <c r="C85665">
        <v>21.78</v>
      </c>
    </row>
    <row r="85666" spans="1:3" x14ac:dyDescent="0.2">
      <c r="A85666" t="s">
        <v>156</v>
      </c>
      <c r="B85666" s="1">
        <v>45723</v>
      </c>
      <c r="C85666">
        <v>48.7</v>
      </c>
    </row>
    <row r="85667" spans="1:3" x14ac:dyDescent="0.2">
      <c r="A85667" t="s">
        <v>157</v>
      </c>
      <c r="B85667" s="1">
        <v>45723</v>
      </c>
      <c r="C85667">
        <v>54.9</v>
      </c>
    </row>
    <row r="85668" spans="1:3" x14ac:dyDescent="0.2">
      <c r="A85668" t="s">
        <v>148</v>
      </c>
      <c r="B85668" s="1">
        <v>45723</v>
      </c>
      <c r="C85668">
        <v>567.71</v>
      </c>
    </row>
    <row r="85669" spans="1:3" x14ac:dyDescent="0.2">
      <c r="A85669" t="s">
        <v>158</v>
      </c>
      <c r="B85669" s="1">
        <v>45723</v>
      </c>
      <c r="C85669">
        <v>39.22</v>
      </c>
    </row>
    <row r="85670" spans="1:3" x14ac:dyDescent="0.2">
      <c r="A85670" t="s">
        <v>46</v>
      </c>
      <c r="B85670" s="1">
        <v>45723</v>
      </c>
      <c r="C85670">
        <v>81.13</v>
      </c>
    </row>
    <row r="85671" spans="1:3" x14ac:dyDescent="0.2">
      <c r="A85671" t="s">
        <v>159</v>
      </c>
      <c r="B85671" s="1">
        <v>45723</v>
      </c>
      <c r="C85671">
        <v>101.45</v>
      </c>
    </row>
    <row r="85672" spans="1:3" x14ac:dyDescent="0.2">
      <c r="A85672" t="s">
        <v>46</v>
      </c>
      <c r="B85672" s="1">
        <v>45723</v>
      </c>
      <c r="C85672">
        <v>356.47</v>
      </c>
    </row>
    <row r="85673" spans="1:3" x14ac:dyDescent="0.2">
      <c r="A85673" t="s">
        <v>160</v>
      </c>
      <c r="B85673" s="1">
        <v>45723</v>
      </c>
      <c r="C85673">
        <v>24.5</v>
      </c>
    </row>
    <row r="85674" spans="1:3" x14ac:dyDescent="0.2">
      <c r="A85674" t="s">
        <v>160</v>
      </c>
      <c r="B85674" s="1">
        <v>45723</v>
      </c>
      <c r="C85674">
        <v>64.45</v>
      </c>
    </row>
    <row r="85675" spans="1:3" x14ac:dyDescent="0.2">
      <c r="A85675" t="s">
        <v>161</v>
      </c>
      <c r="B85675" s="1">
        <v>45723</v>
      </c>
      <c r="C85675">
        <v>15.7</v>
      </c>
    </row>
    <row r="85676" spans="1:3" x14ac:dyDescent="0.2">
      <c r="A85676" t="s">
        <v>162</v>
      </c>
      <c r="B85676" s="1">
        <v>45723</v>
      </c>
      <c r="C85676">
        <v>123.4</v>
      </c>
    </row>
    <row r="85677" spans="1:3" x14ac:dyDescent="0.2">
      <c r="A85677" t="s">
        <v>163</v>
      </c>
      <c r="B85677" s="1">
        <v>45723</v>
      </c>
      <c r="C85677">
        <v>59.9</v>
      </c>
    </row>
    <row r="85678" spans="1:3" x14ac:dyDescent="0.2">
      <c r="A85678" t="s">
        <v>164</v>
      </c>
      <c r="B85678" s="1">
        <v>45723</v>
      </c>
      <c r="C85678">
        <v>58.9</v>
      </c>
    </row>
    <row r="85679" spans="1:3" x14ac:dyDescent="0.2">
      <c r="A85679" t="s">
        <v>165</v>
      </c>
      <c r="B85679" s="1">
        <v>45723</v>
      </c>
      <c r="C85679">
        <v>43.9</v>
      </c>
    </row>
    <row r="85680" spans="1:3" x14ac:dyDescent="0.2">
      <c r="A85680" t="s">
        <v>166</v>
      </c>
      <c r="B85680" s="1">
        <v>45723</v>
      </c>
      <c r="C85680">
        <v>16.899999999999999</v>
      </c>
    </row>
    <row r="85681" spans="1:3" x14ac:dyDescent="0.2">
      <c r="A85681" t="s">
        <v>26</v>
      </c>
      <c r="B85681" s="1">
        <v>45723</v>
      </c>
      <c r="C85681">
        <v>57.45</v>
      </c>
    </row>
    <row r="85682" spans="1:3" x14ac:dyDescent="0.2">
      <c r="A85682" t="s">
        <v>26</v>
      </c>
      <c r="B85682" s="1">
        <v>45723</v>
      </c>
      <c r="C85682">
        <v>64.45</v>
      </c>
    </row>
    <row r="85683" spans="1:3" x14ac:dyDescent="0.2">
      <c r="A85683" t="s">
        <v>12</v>
      </c>
      <c r="B85683" s="1">
        <v>45723</v>
      </c>
      <c r="C85683">
        <v>123.97</v>
      </c>
    </row>
    <row r="85684" spans="1:3" x14ac:dyDescent="0.2">
      <c r="A85684" t="s">
        <v>167</v>
      </c>
      <c r="B85684" s="1">
        <v>45723</v>
      </c>
      <c r="C85684">
        <v>164.73</v>
      </c>
    </row>
    <row r="85685" spans="1:3" x14ac:dyDescent="0.2">
      <c r="A85685" t="s">
        <v>32</v>
      </c>
      <c r="B85685" s="1">
        <v>45726</v>
      </c>
      <c r="C85685">
        <v>1764.62</v>
      </c>
    </row>
    <row r="85686" spans="1:3" x14ac:dyDescent="0.2">
      <c r="A85686" t="s">
        <v>65</v>
      </c>
      <c r="B85686" s="1">
        <v>45726</v>
      </c>
      <c r="C85686">
        <v>704</v>
      </c>
    </row>
    <row r="85687" spans="1:3" x14ac:dyDescent="0.2">
      <c r="A85687" t="s">
        <v>66</v>
      </c>
      <c r="B85687" s="1">
        <v>45726</v>
      </c>
      <c r="C85687">
        <v>109.9</v>
      </c>
    </row>
    <row r="85688" spans="1:3" x14ac:dyDescent="0.2">
      <c r="A85688" t="s">
        <v>67</v>
      </c>
      <c r="B85688" s="1">
        <v>45726</v>
      </c>
      <c r="C85688">
        <v>26.85</v>
      </c>
    </row>
    <row r="85689" spans="1:3" x14ac:dyDescent="0.2">
      <c r="A85689" t="s">
        <v>68</v>
      </c>
      <c r="B85689" s="1">
        <v>45726</v>
      </c>
      <c r="C85689">
        <v>21.95</v>
      </c>
    </row>
    <row r="85690" spans="1:3" x14ac:dyDescent="0.2">
      <c r="A85690" t="s">
        <v>69</v>
      </c>
      <c r="B85690" s="1">
        <v>45726</v>
      </c>
      <c r="C85690">
        <v>53.9</v>
      </c>
    </row>
    <row r="85691" spans="1:3" x14ac:dyDescent="0.2">
      <c r="A85691" t="s">
        <v>70</v>
      </c>
      <c r="B85691" s="1">
        <v>45726</v>
      </c>
      <c r="C85691">
        <v>177.85</v>
      </c>
    </row>
    <row r="85692" spans="1:3" x14ac:dyDescent="0.2">
      <c r="A85692" t="s">
        <v>71</v>
      </c>
      <c r="B85692" s="1">
        <v>45726</v>
      </c>
      <c r="C85692">
        <v>18.7</v>
      </c>
    </row>
    <row r="85693" spans="1:3" x14ac:dyDescent="0.2">
      <c r="A85693" t="s">
        <v>72</v>
      </c>
      <c r="B85693" s="1">
        <v>45726</v>
      </c>
      <c r="C85693">
        <v>61.45</v>
      </c>
    </row>
    <row r="85694" spans="1:3" x14ac:dyDescent="0.2">
      <c r="A85694" t="s">
        <v>73</v>
      </c>
      <c r="B85694" s="1">
        <v>45726</v>
      </c>
      <c r="C85694">
        <v>133.80000000000001</v>
      </c>
    </row>
    <row r="85695" spans="1:3" x14ac:dyDescent="0.2">
      <c r="A85695" t="s">
        <v>74</v>
      </c>
      <c r="B85695" s="1">
        <v>45726</v>
      </c>
      <c r="C85695">
        <v>703.41</v>
      </c>
    </row>
    <row r="85696" spans="1:3" x14ac:dyDescent="0.2">
      <c r="A85696" t="s">
        <v>64</v>
      </c>
      <c r="B85696" s="1">
        <v>45726</v>
      </c>
      <c r="C85696">
        <v>992.84</v>
      </c>
    </row>
    <row r="85697" spans="1:3" x14ac:dyDescent="0.2">
      <c r="A85697" t="s">
        <v>75</v>
      </c>
      <c r="B85697" s="1">
        <v>45726</v>
      </c>
      <c r="C85697">
        <v>64.040000000000006</v>
      </c>
    </row>
    <row r="85698" spans="1:3" x14ac:dyDescent="0.2">
      <c r="A85698" t="s">
        <v>76</v>
      </c>
      <c r="B85698" s="1">
        <v>45726</v>
      </c>
      <c r="C85698">
        <v>107.8</v>
      </c>
    </row>
    <row r="85699" spans="1:3" x14ac:dyDescent="0.2">
      <c r="A85699" t="s">
        <v>3</v>
      </c>
      <c r="B85699" s="1">
        <v>45726</v>
      </c>
      <c r="C85699">
        <v>55.95</v>
      </c>
    </row>
    <row r="85700" spans="1:3" x14ac:dyDescent="0.2">
      <c r="A85700" t="s">
        <v>77</v>
      </c>
      <c r="B85700" s="1">
        <v>45726</v>
      </c>
      <c r="C85700">
        <v>292.5</v>
      </c>
    </row>
    <row r="85701" spans="1:3" x14ac:dyDescent="0.2">
      <c r="A85701" t="s">
        <v>78</v>
      </c>
      <c r="B85701" s="1">
        <v>45726</v>
      </c>
      <c r="C85701">
        <v>149.16999999999999</v>
      </c>
    </row>
    <row r="85702" spans="1:3" x14ac:dyDescent="0.2">
      <c r="A85702" t="s">
        <v>79</v>
      </c>
      <c r="B85702" s="1">
        <v>45726</v>
      </c>
      <c r="C85702">
        <v>51.91</v>
      </c>
    </row>
    <row r="85703" spans="1:3" x14ac:dyDescent="0.2">
      <c r="A85703" t="s">
        <v>46</v>
      </c>
      <c r="B85703" s="1">
        <v>45726</v>
      </c>
      <c r="C85703">
        <v>87.97</v>
      </c>
    </row>
    <row r="85704" spans="1:3" x14ac:dyDescent="0.2">
      <c r="A85704" t="s">
        <v>80</v>
      </c>
      <c r="B85704" s="1">
        <v>45726</v>
      </c>
      <c r="C85704">
        <v>89</v>
      </c>
    </row>
    <row r="85705" spans="1:3" x14ac:dyDescent="0.2">
      <c r="A85705" t="s">
        <v>81</v>
      </c>
      <c r="B85705" s="1">
        <v>45726</v>
      </c>
      <c r="C85705">
        <v>539.4</v>
      </c>
    </row>
    <row r="85706" spans="1:3" x14ac:dyDescent="0.2">
      <c r="A85706" t="s">
        <v>82</v>
      </c>
      <c r="B85706" s="1">
        <v>45726</v>
      </c>
      <c r="C85706">
        <v>59.95</v>
      </c>
    </row>
    <row r="85707" spans="1:3" x14ac:dyDescent="0.2">
      <c r="A85707" t="s">
        <v>83</v>
      </c>
      <c r="B85707" s="1">
        <v>45726</v>
      </c>
      <c r="C85707">
        <v>460.68</v>
      </c>
    </row>
    <row r="85708" spans="1:3" x14ac:dyDescent="0.2">
      <c r="A85708" t="s">
        <v>84</v>
      </c>
      <c r="B85708" s="1">
        <v>45726</v>
      </c>
      <c r="C85708">
        <v>53.9</v>
      </c>
    </row>
    <row r="85709" spans="1:3" x14ac:dyDescent="0.2">
      <c r="A85709" t="s">
        <v>85</v>
      </c>
      <c r="B85709" s="1">
        <v>45726</v>
      </c>
      <c r="C85709">
        <v>53.9</v>
      </c>
    </row>
    <row r="85710" spans="1:3" x14ac:dyDescent="0.2">
      <c r="A85710" t="s">
        <v>86</v>
      </c>
      <c r="B85710" s="1">
        <v>45726</v>
      </c>
      <c r="C85710">
        <v>1206.2</v>
      </c>
    </row>
    <row r="85711" spans="1:3" x14ac:dyDescent="0.2">
      <c r="A85711" t="s">
        <v>87</v>
      </c>
      <c r="B85711" s="1">
        <v>45726</v>
      </c>
      <c r="C85711">
        <v>599.25</v>
      </c>
    </row>
    <row r="85712" spans="1:3" x14ac:dyDescent="0.2">
      <c r="A85712" t="s">
        <v>88</v>
      </c>
      <c r="B85712" s="1">
        <v>45726</v>
      </c>
      <c r="C85712">
        <v>88.9</v>
      </c>
    </row>
    <row r="85713" spans="1:3" x14ac:dyDescent="0.2">
      <c r="A85713" t="s">
        <v>89</v>
      </c>
      <c r="B85713" s="1">
        <v>45726</v>
      </c>
      <c r="C85713">
        <v>133.94999999999999</v>
      </c>
    </row>
    <row r="85714" spans="1:3" x14ac:dyDescent="0.2">
      <c r="A85714" t="s">
        <v>90</v>
      </c>
      <c r="B85714" s="1">
        <v>45726</v>
      </c>
      <c r="C85714">
        <v>71.45</v>
      </c>
    </row>
    <row r="85715" spans="1:3" x14ac:dyDescent="0.2">
      <c r="A85715" t="s">
        <v>91</v>
      </c>
      <c r="B85715" s="1">
        <v>45726</v>
      </c>
      <c r="C85715">
        <v>64.45</v>
      </c>
    </row>
    <row r="85716" spans="1:3" x14ac:dyDescent="0.2">
      <c r="A85716" t="s">
        <v>92</v>
      </c>
      <c r="B85716" s="1">
        <v>45726</v>
      </c>
      <c r="C85716">
        <v>103.4</v>
      </c>
    </row>
    <row r="85717" spans="1:3" x14ac:dyDescent="0.2">
      <c r="A85717" t="s">
        <v>93</v>
      </c>
      <c r="B85717" s="1">
        <v>45726</v>
      </c>
      <c r="C85717">
        <v>181.85</v>
      </c>
    </row>
    <row r="85718" spans="1:3" x14ac:dyDescent="0.2">
      <c r="A85718" t="s">
        <v>94</v>
      </c>
      <c r="B85718" s="1">
        <v>45726</v>
      </c>
      <c r="C85718">
        <v>287.7</v>
      </c>
    </row>
    <row r="85719" spans="1:3" x14ac:dyDescent="0.2">
      <c r="A85719" t="s">
        <v>95</v>
      </c>
      <c r="B85719" s="1">
        <v>45726</v>
      </c>
      <c r="C85719">
        <v>78.849999999999994</v>
      </c>
    </row>
    <row r="85720" spans="1:3" x14ac:dyDescent="0.2">
      <c r="A85720" t="s">
        <v>96</v>
      </c>
      <c r="B85720" s="1">
        <v>45726</v>
      </c>
      <c r="C85720">
        <v>188.8</v>
      </c>
    </row>
    <row r="85721" spans="1:3" x14ac:dyDescent="0.2">
      <c r="A85721" t="s">
        <v>97</v>
      </c>
      <c r="B85721" s="1">
        <v>45726</v>
      </c>
      <c r="C85721">
        <v>53.9</v>
      </c>
    </row>
    <row r="85722" spans="1:3" x14ac:dyDescent="0.2">
      <c r="A85722" t="s">
        <v>98</v>
      </c>
      <c r="B85722" s="1">
        <v>45726</v>
      </c>
      <c r="C85722">
        <v>133.65</v>
      </c>
    </row>
    <row r="85723" spans="1:3" x14ac:dyDescent="0.2">
      <c r="A85723" t="s">
        <v>99</v>
      </c>
      <c r="B85723" s="1">
        <v>45726</v>
      </c>
      <c r="C85723">
        <v>73.650000000000006</v>
      </c>
    </row>
    <row r="85724" spans="1:3" x14ac:dyDescent="0.2">
      <c r="A85724" t="s">
        <v>100</v>
      </c>
      <c r="B85724" s="1">
        <v>45726</v>
      </c>
      <c r="C85724">
        <v>88.8</v>
      </c>
    </row>
    <row r="85725" spans="1:3" x14ac:dyDescent="0.2">
      <c r="A85725" t="s">
        <v>101</v>
      </c>
      <c r="B85725" s="1">
        <v>45726</v>
      </c>
      <c r="C85725">
        <v>30.9</v>
      </c>
    </row>
    <row r="85726" spans="1:3" x14ac:dyDescent="0.2">
      <c r="A85726" t="s">
        <v>102</v>
      </c>
      <c r="B85726" s="1">
        <v>45726</v>
      </c>
      <c r="C85726">
        <v>183.95</v>
      </c>
    </row>
    <row r="85727" spans="1:3" x14ac:dyDescent="0.2">
      <c r="A85727" t="s">
        <v>103</v>
      </c>
      <c r="B85727" s="1">
        <v>45726</v>
      </c>
      <c r="C85727">
        <v>143.94999999999999</v>
      </c>
    </row>
    <row r="85728" spans="1:3" x14ac:dyDescent="0.2">
      <c r="A85728" t="s">
        <v>104</v>
      </c>
      <c r="B85728" s="1">
        <v>45726</v>
      </c>
      <c r="C85728">
        <v>129.75</v>
      </c>
    </row>
    <row r="85729" spans="1:3" x14ac:dyDescent="0.2">
      <c r="A85729" t="s">
        <v>105</v>
      </c>
      <c r="B85729" s="1">
        <v>45726</v>
      </c>
      <c r="C85729">
        <v>70.849999999999994</v>
      </c>
    </row>
    <row r="85730" spans="1:3" x14ac:dyDescent="0.2">
      <c r="A85730" t="s">
        <v>106</v>
      </c>
      <c r="B85730" s="1">
        <v>45726</v>
      </c>
      <c r="C85730">
        <v>218.95</v>
      </c>
    </row>
    <row r="85731" spans="1:3" x14ac:dyDescent="0.2">
      <c r="A85731" t="s">
        <v>107</v>
      </c>
      <c r="B85731" s="1">
        <v>45726</v>
      </c>
      <c r="C85731">
        <v>22.9</v>
      </c>
    </row>
    <row r="85732" spans="1:3" x14ac:dyDescent="0.2">
      <c r="A85732" t="s">
        <v>108</v>
      </c>
      <c r="B85732" s="1">
        <v>45726</v>
      </c>
      <c r="C85732">
        <v>54.9</v>
      </c>
    </row>
    <row r="85733" spans="1:3" x14ac:dyDescent="0.2">
      <c r="A85733" t="s">
        <v>109</v>
      </c>
      <c r="B85733" s="1">
        <v>45726</v>
      </c>
      <c r="C85733">
        <v>251.47</v>
      </c>
    </row>
    <row r="85734" spans="1:3" x14ac:dyDescent="0.2">
      <c r="A85734" t="s">
        <v>110</v>
      </c>
      <c r="B85734" s="1">
        <v>45726</v>
      </c>
      <c r="C85734">
        <v>227.6</v>
      </c>
    </row>
    <row r="85735" spans="1:3" x14ac:dyDescent="0.2">
      <c r="A85735" t="s">
        <v>111</v>
      </c>
      <c r="B85735" s="1">
        <v>45726</v>
      </c>
      <c r="C85735">
        <v>103.65</v>
      </c>
    </row>
    <row r="85736" spans="1:3" x14ac:dyDescent="0.2">
      <c r="A85736" t="s">
        <v>112</v>
      </c>
      <c r="B85736" s="1">
        <v>45726</v>
      </c>
      <c r="C85736">
        <v>58.85</v>
      </c>
    </row>
    <row r="85737" spans="1:3" x14ac:dyDescent="0.2">
      <c r="A85737" t="s">
        <v>113</v>
      </c>
      <c r="B85737" s="1">
        <v>45726</v>
      </c>
      <c r="C85737">
        <v>143.9</v>
      </c>
    </row>
    <row r="85738" spans="1:3" x14ac:dyDescent="0.2">
      <c r="A85738" t="s">
        <v>114</v>
      </c>
      <c r="B85738" s="1">
        <v>45726</v>
      </c>
      <c r="C85738">
        <v>48.9</v>
      </c>
    </row>
    <row r="85739" spans="1:3" x14ac:dyDescent="0.2">
      <c r="A85739" t="s">
        <v>115</v>
      </c>
      <c r="B85739" s="1">
        <v>45726</v>
      </c>
      <c r="C85739">
        <v>76.8</v>
      </c>
    </row>
    <row r="85740" spans="1:3" x14ac:dyDescent="0.2">
      <c r="A85740" t="s">
        <v>116</v>
      </c>
      <c r="B85740" s="1">
        <v>45726</v>
      </c>
      <c r="C85740">
        <v>118.75</v>
      </c>
    </row>
    <row r="85741" spans="1:3" x14ac:dyDescent="0.2">
      <c r="A85741" t="s">
        <v>117</v>
      </c>
      <c r="B85741" s="1">
        <v>45726</v>
      </c>
      <c r="C85741">
        <v>285.95</v>
      </c>
    </row>
    <row r="85742" spans="1:3" x14ac:dyDescent="0.2">
      <c r="A85742" t="s">
        <v>118</v>
      </c>
      <c r="B85742" s="1">
        <v>45726</v>
      </c>
      <c r="C85742">
        <v>91.8</v>
      </c>
    </row>
    <row r="85743" spans="1:3" x14ac:dyDescent="0.2">
      <c r="A85743" t="s">
        <v>12</v>
      </c>
      <c r="B85743" s="1">
        <v>45726</v>
      </c>
      <c r="C85743">
        <v>250.02</v>
      </c>
    </row>
    <row r="85744" spans="1:3" x14ac:dyDescent="0.2">
      <c r="A85744" t="s">
        <v>25</v>
      </c>
      <c r="B85744" s="1">
        <v>45726</v>
      </c>
      <c r="C85744">
        <v>97.45</v>
      </c>
    </row>
    <row r="85745" spans="1:3" x14ac:dyDescent="0.2">
      <c r="A85745" t="s">
        <v>26</v>
      </c>
      <c r="B85745" s="1">
        <v>45726</v>
      </c>
      <c r="C85745">
        <v>43.45</v>
      </c>
    </row>
    <row r="85746" spans="1:3" x14ac:dyDescent="0.2">
      <c r="A85746" t="s">
        <v>26</v>
      </c>
      <c r="B85746" s="1">
        <v>45726</v>
      </c>
      <c r="C85746">
        <v>39.4</v>
      </c>
    </row>
    <row r="85747" spans="1:3" x14ac:dyDescent="0.2">
      <c r="A85747" t="s">
        <v>26</v>
      </c>
      <c r="B85747" s="1">
        <v>45726</v>
      </c>
      <c r="C85747">
        <v>22.45</v>
      </c>
    </row>
    <row r="85748" spans="1:3" x14ac:dyDescent="0.2">
      <c r="A85748" t="s">
        <v>26</v>
      </c>
      <c r="B85748" s="1">
        <v>45726</v>
      </c>
      <c r="C85748">
        <v>44.45</v>
      </c>
    </row>
    <row r="85749" spans="1:3" x14ac:dyDescent="0.2">
      <c r="A85749" t="s">
        <v>26</v>
      </c>
      <c r="B85749" s="1">
        <v>45726</v>
      </c>
      <c r="C85749">
        <v>164.5</v>
      </c>
    </row>
    <row r="85750" spans="1:3" x14ac:dyDescent="0.2">
      <c r="A85750" t="s">
        <v>26</v>
      </c>
      <c r="B85750" s="1">
        <v>45726</v>
      </c>
      <c r="C85750">
        <v>81.45</v>
      </c>
    </row>
    <row r="85751" spans="1:3" x14ac:dyDescent="0.2">
      <c r="A85751" t="s">
        <v>27</v>
      </c>
      <c r="B85751" s="1">
        <v>45726</v>
      </c>
      <c r="C85751">
        <v>32.67</v>
      </c>
    </row>
    <row r="85752" spans="1:3" x14ac:dyDescent="0.2">
      <c r="A85752" t="s">
        <v>27</v>
      </c>
      <c r="B85752" s="1">
        <v>45726</v>
      </c>
      <c r="C85752">
        <v>86</v>
      </c>
    </row>
    <row r="85753" spans="1:3" x14ac:dyDescent="0.2">
      <c r="A85753" t="s">
        <v>27</v>
      </c>
      <c r="B85753" s="1">
        <v>45726</v>
      </c>
      <c r="C85753">
        <v>32.67</v>
      </c>
    </row>
    <row r="85754" spans="1:3" x14ac:dyDescent="0.2">
      <c r="A85754" t="s">
        <v>27</v>
      </c>
      <c r="B85754" s="1">
        <v>45726</v>
      </c>
      <c r="C85754">
        <v>39.340000000000003</v>
      </c>
    </row>
    <row r="85755" spans="1:3" x14ac:dyDescent="0.2">
      <c r="A85755" t="s">
        <v>27</v>
      </c>
      <c r="B85755" s="1">
        <v>45726</v>
      </c>
      <c r="C85755">
        <v>32.67</v>
      </c>
    </row>
    <row r="85756" spans="1:3" x14ac:dyDescent="0.2">
      <c r="A85756" t="s">
        <v>27</v>
      </c>
      <c r="B85756" s="1">
        <v>45726</v>
      </c>
      <c r="C85756">
        <v>66</v>
      </c>
    </row>
    <row r="85757" spans="1:3" x14ac:dyDescent="0.2">
      <c r="A85757" t="s">
        <v>27</v>
      </c>
      <c r="B85757" s="1">
        <v>45726</v>
      </c>
      <c r="C85757">
        <v>66</v>
      </c>
    </row>
    <row r="85758" spans="1:3" x14ac:dyDescent="0.2">
      <c r="A85758" t="s">
        <v>27</v>
      </c>
      <c r="B85758" s="1">
        <v>45726</v>
      </c>
      <c r="C85758">
        <v>39.340000000000003</v>
      </c>
    </row>
    <row r="85759" spans="1:3" x14ac:dyDescent="0.2">
      <c r="A85759" t="s">
        <v>27</v>
      </c>
      <c r="B85759" s="1">
        <v>45726</v>
      </c>
      <c r="C85759">
        <v>26</v>
      </c>
    </row>
    <row r="85760" spans="1:3" x14ac:dyDescent="0.2">
      <c r="A85760" t="s">
        <v>27</v>
      </c>
      <c r="B85760" s="1">
        <v>45726</v>
      </c>
      <c r="C85760">
        <v>52.67</v>
      </c>
    </row>
    <row r="85761" spans="1:3" x14ac:dyDescent="0.2">
      <c r="A85761" t="s">
        <v>27</v>
      </c>
      <c r="B85761" s="1">
        <v>45726</v>
      </c>
      <c r="C85761">
        <v>26</v>
      </c>
    </row>
    <row r="85762" spans="1:3" x14ac:dyDescent="0.2">
      <c r="A85762" t="s">
        <v>27</v>
      </c>
      <c r="B85762" s="1">
        <v>45726</v>
      </c>
      <c r="C85762">
        <v>59.34</v>
      </c>
    </row>
    <row r="85763" spans="1:3" x14ac:dyDescent="0.2">
      <c r="A85763" t="s">
        <v>46</v>
      </c>
      <c r="B85763" s="1">
        <v>45726</v>
      </c>
      <c r="C85763">
        <v>755.55</v>
      </c>
    </row>
    <row r="85764" spans="1:3" x14ac:dyDescent="0.2">
      <c r="A85764" t="s">
        <v>75</v>
      </c>
      <c r="B85764" s="1">
        <v>45726</v>
      </c>
      <c r="C85764">
        <v>64.040000000000006</v>
      </c>
    </row>
    <row r="85765" spans="1:3" x14ac:dyDescent="0.2">
      <c r="A85765" t="s">
        <v>119</v>
      </c>
      <c r="B85765" s="1">
        <v>45726</v>
      </c>
      <c r="C85765">
        <v>405.93</v>
      </c>
    </row>
    <row r="85766" spans="1:3" x14ac:dyDescent="0.2">
      <c r="A85766" t="s">
        <v>120</v>
      </c>
      <c r="B85766" s="1">
        <v>45726</v>
      </c>
      <c r="C85766">
        <v>317.18</v>
      </c>
    </row>
    <row r="85767" spans="1:3" x14ac:dyDescent="0.2">
      <c r="A85767" t="s">
        <v>12</v>
      </c>
      <c r="B85767" s="1">
        <v>45726</v>
      </c>
      <c r="C85767">
        <v>195.08</v>
      </c>
    </row>
    <row r="85768" spans="1:3" x14ac:dyDescent="0.2">
      <c r="A85768" t="s">
        <v>121</v>
      </c>
      <c r="B85768" s="1">
        <v>45726</v>
      </c>
      <c r="C85768">
        <v>326.76</v>
      </c>
    </row>
    <row r="85769" spans="1:3" x14ac:dyDescent="0.2">
      <c r="A85769" t="s">
        <v>78</v>
      </c>
      <c r="B85769" s="1">
        <v>45726</v>
      </c>
      <c r="C85769">
        <v>205.77</v>
      </c>
    </row>
    <row r="85770" spans="1:3" x14ac:dyDescent="0.2">
      <c r="A85770" t="s">
        <v>78</v>
      </c>
      <c r="B85770" s="1">
        <v>45726</v>
      </c>
      <c r="C85770">
        <v>290.89999999999998</v>
      </c>
    </row>
    <row r="85771" spans="1:3" x14ac:dyDescent="0.2">
      <c r="A85771" t="s">
        <v>12</v>
      </c>
      <c r="B85771" s="1">
        <v>45726</v>
      </c>
      <c r="C85771">
        <v>113.9</v>
      </c>
    </row>
    <row r="85772" spans="1:3" x14ac:dyDescent="0.2">
      <c r="A85772" t="s">
        <v>122</v>
      </c>
      <c r="B85772" s="1">
        <v>45726</v>
      </c>
      <c r="C85772">
        <v>537.21</v>
      </c>
    </row>
    <row r="85773" spans="1:3" x14ac:dyDescent="0.2">
      <c r="A85773" t="s">
        <v>123</v>
      </c>
      <c r="B85773" s="1">
        <v>45726</v>
      </c>
      <c r="C85773">
        <v>298.64999999999998</v>
      </c>
    </row>
    <row r="85774" spans="1:3" x14ac:dyDescent="0.2">
      <c r="A85774" t="s">
        <v>28</v>
      </c>
      <c r="B85774" s="1">
        <v>45727</v>
      </c>
      <c r="C85774">
        <v>71.45</v>
      </c>
    </row>
    <row r="85775" spans="1:3" x14ac:dyDescent="0.2">
      <c r="A85775" t="s">
        <v>27</v>
      </c>
      <c r="B85775" s="1">
        <v>45727</v>
      </c>
      <c r="C85775">
        <v>66</v>
      </c>
    </row>
    <row r="85776" spans="1:3" x14ac:dyDescent="0.2">
      <c r="A85776" t="s">
        <v>29</v>
      </c>
      <c r="B85776" s="1">
        <v>45727</v>
      </c>
      <c r="C85776">
        <v>1389.01</v>
      </c>
    </row>
    <row r="85777" spans="1:3" x14ac:dyDescent="0.2">
      <c r="A85777" t="s">
        <v>30</v>
      </c>
      <c r="B85777" s="1">
        <v>45727</v>
      </c>
      <c r="C85777">
        <v>61.06</v>
      </c>
    </row>
    <row r="85778" spans="1:3" x14ac:dyDescent="0.2">
      <c r="A85778" t="s">
        <v>31</v>
      </c>
      <c r="B85778" s="1">
        <v>45727</v>
      </c>
      <c r="C85778">
        <v>639.42999999999995</v>
      </c>
    </row>
    <row r="85779" spans="1:3" x14ac:dyDescent="0.2">
      <c r="A85779" t="s">
        <v>32</v>
      </c>
      <c r="B85779" s="1">
        <v>45727</v>
      </c>
      <c r="C85779">
        <v>466</v>
      </c>
    </row>
    <row r="85780" spans="1:3" x14ac:dyDescent="0.2">
      <c r="A85780" t="s">
        <v>32</v>
      </c>
      <c r="B85780" s="1">
        <v>45727</v>
      </c>
      <c r="C85780">
        <v>1396.75</v>
      </c>
    </row>
    <row r="85781" spans="1:3" x14ac:dyDescent="0.2">
      <c r="A85781" t="s">
        <v>33</v>
      </c>
      <c r="B85781" s="1">
        <v>45727</v>
      </c>
      <c r="C85781">
        <v>66.760000000000005</v>
      </c>
    </row>
    <row r="85782" spans="1:3" x14ac:dyDescent="0.2">
      <c r="A85782" t="s">
        <v>34</v>
      </c>
      <c r="B85782" s="1">
        <v>45727</v>
      </c>
      <c r="C85782">
        <v>155.69</v>
      </c>
    </row>
    <row r="85783" spans="1:3" x14ac:dyDescent="0.2">
      <c r="A85783" t="s">
        <v>35</v>
      </c>
      <c r="B85783" s="1">
        <v>45727</v>
      </c>
      <c r="C85783">
        <v>59.9</v>
      </c>
    </row>
    <row r="85784" spans="1:3" x14ac:dyDescent="0.2">
      <c r="A85784" t="s">
        <v>36</v>
      </c>
      <c r="B85784" s="1">
        <v>45727</v>
      </c>
      <c r="C85784">
        <v>75.45</v>
      </c>
    </row>
    <row r="85785" spans="1:3" x14ac:dyDescent="0.2">
      <c r="A85785" t="s">
        <v>37</v>
      </c>
      <c r="B85785" s="1">
        <v>45727</v>
      </c>
      <c r="C85785">
        <v>76.8</v>
      </c>
    </row>
    <row r="85786" spans="1:3" x14ac:dyDescent="0.2">
      <c r="A85786" t="s">
        <v>38</v>
      </c>
      <c r="B85786" s="1">
        <v>45727</v>
      </c>
      <c r="C85786">
        <v>286.2</v>
      </c>
    </row>
    <row r="85787" spans="1:3" x14ac:dyDescent="0.2">
      <c r="A85787" t="s">
        <v>39</v>
      </c>
      <c r="B85787" s="1">
        <v>45727</v>
      </c>
      <c r="C85787">
        <v>63.9</v>
      </c>
    </row>
    <row r="85788" spans="1:3" x14ac:dyDescent="0.2">
      <c r="A85788" t="s">
        <v>40</v>
      </c>
      <c r="B85788" s="1">
        <v>45727</v>
      </c>
      <c r="C85788">
        <v>455.87</v>
      </c>
    </row>
    <row r="85789" spans="1:3" x14ac:dyDescent="0.2">
      <c r="A85789" t="s">
        <v>41</v>
      </c>
      <c r="B85789" s="1">
        <v>45727</v>
      </c>
      <c r="C85789">
        <v>73.95</v>
      </c>
    </row>
    <row r="85790" spans="1:3" x14ac:dyDescent="0.2">
      <c r="A85790" t="s">
        <v>42</v>
      </c>
      <c r="B85790" s="1">
        <v>45727</v>
      </c>
      <c r="C85790">
        <v>70.650000000000006</v>
      </c>
    </row>
    <row r="85791" spans="1:3" x14ac:dyDescent="0.2">
      <c r="A85791" t="s">
        <v>43</v>
      </c>
      <c r="B85791" s="1">
        <v>45727</v>
      </c>
      <c r="C85791">
        <v>43.9</v>
      </c>
    </row>
    <row r="85792" spans="1:3" x14ac:dyDescent="0.2">
      <c r="A85792" t="s">
        <v>44</v>
      </c>
      <c r="B85792" s="1">
        <v>45727</v>
      </c>
      <c r="C85792">
        <v>1086.78</v>
      </c>
    </row>
    <row r="85793" spans="1:3" x14ac:dyDescent="0.2">
      <c r="A85793" t="s">
        <v>45</v>
      </c>
      <c r="B85793" s="1">
        <v>45727</v>
      </c>
      <c r="C85793">
        <v>63.9</v>
      </c>
    </row>
    <row r="85794" spans="1:3" x14ac:dyDescent="0.2">
      <c r="A85794" t="s">
        <v>46</v>
      </c>
      <c r="B85794" s="1">
        <v>45727</v>
      </c>
      <c r="C85794">
        <v>348.09</v>
      </c>
    </row>
    <row r="85795" spans="1:3" x14ac:dyDescent="0.2">
      <c r="A85795" t="s">
        <v>47</v>
      </c>
      <c r="B85795" s="1">
        <v>45727</v>
      </c>
      <c r="C85795">
        <v>59.65</v>
      </c>
    </row>
    <row r="85796" spans="1:3" x14ac:dyDescent="0.2">
      <c r="A85796" t="s">
        <v>48</v>
      </c>
      <c r="B85796" s="1">
        <v>45727</v>
      </c>
      <c r="C85796">
        <v>316.8</v>
      </c>
    </row>
    <row r="85797" spans="1:3" x14ac:dyDescent="0.2">
      <c r="A85797" t="s">
        <v>49</v>
      </c>
      <c r="B85797" s="1">
        <v>45727</v>
      </c>
      <c r="C85797">
        <v>3215.11</v>
      </c>
    </row>
    <row r="85798" spans="1:3" x14ac:dyDescent="0.2">
      <c r="A85798" t="s">
        <v>46</v>
      </c>
      <c r="B85798" s="1">
        <v>45727</v>
      </c>
      <c r="C85798">
        <v>313</v>
      </c>
    </row>
    <row r="85799" spans="1:3" x14ac:dyDescent="0.2">
      <c r="A85799" t="s">
        <v>50</v>
      </c>
      <c r="B85799" s="1">
        <v>45727</v>
      </c>
      <c r="C85799">
        <v>99</v>
      </c>
    </row>
    <row r="85800" spans="1:3" x14ac:dyDescent="0.2">
      <c r="A85800" t="s">
        <v>51</v>
      </c>
      <c r="B85800" s="1">
        <v>45727</v>
      </c>
      <c r="C85800">
        <v>67.95</v>
      </c>
    </row>
    <row r="85801" spans="1:3" x14ac:dyDescent="0.2">
      <c r="A85801" t="s">
        <v>52</v>
      </c>
      <c r="B85801" s="1">
        <v>45727</v>
      </c>
      <c r="C85801">
        <v>56.9</v>
      </c>
    </row>
    <row r="85802" spans="1:3" x14ac:dyDescent="0.2">
      <c r="A85802" t="s">
        <v>53</v>
      </c>
      <c r="B85802" s="1">
        <v>45727</v>
      </c>
      <c r="C85802">
        <v>104.85</v>
      </c>
    </row>
    <row r="85803" spans="1:3" x14ac:dyDescent="0.2">
      <c r="A85803" t="s">
        <v>54</v>
      </c>
      <c r="B85803" s="1">
        <v>45727</v>
      </c>
      <c r="C85803">
        <v>63.65</v>
      </c>
    </row>
    <row r="85804" spans="1:3" x14ac:dyDescent="0.2">
      <c r="A85804" t="s">
        <v>55</v>
      </c>
      <c r="B85804" s="1">
        <v>45727</v>
      </c>
      <c r="C85804">
        <v>81.900000000000006</v>
      </c>
    </row>
    <row r="85805" spans="1:3" x14ac:dyDescent="0.2">
      <c r="A85805" t="s">
        <v>56</v>
      </c>
      <c r="B85805" s="1">
        <v>45727</v>
      </c>
      <c r="C85805">
        <v>66.900000000000006</v>
      </c>
    </row>
    <row r="85806" spans="1:3" x14ac:dyDescent="0.2">
      <c r="A85806" t="s">
        <v>57</v>
      </c>
      <c r="B85806" s="1">
        <v>45727</v>
      </c>
      <c r="C85806">
        <v>71.849999999999994</v>
      </c>
    </row>
    <row r="85807" spans="1:3" x14ac:dyDescent="0.2">
      <c r="A85807" t="s">
        <v>58</v>
      </c>
      <c r="B85807" s="1">
        <v>45727</v>
      </c>
      <c r="C85807">
        <v>66.650000000000006</v>
      </c>
    </row>
    <row r="85808" spans="1:3" x14ac:dyDescent="0.2">
      <c r="A85808" t="s">
        <v>59</v>
      </c>
      <c r="B85808" s="1">
        <v>45727</v>
      </c>
      <c r="C85808">
        <v>56.9</v>
      </c>
    </row>
    <row r="85809" spans="1:3" x14ac:dyDescent="0.2">
      <c r="A85809" t="s">
        <v>60</v>
      </c>
      <c r="B85809" s="1">
        <v>45727</v>
      </c>
      <c r="C85809">
        <v>58.9</v>
      </c>
    </row>
    <row r="85810" spans="1:3" x14ac:dyDescent="0.2">
      <c r="A85810" t="s">
        <v>61</v>
      </c>
      <c r="B85810" s="1">
        <v>45727</v>
      </c>
      <c r="C85810">
        <v>114.75</v>
      </c>
    </row>
    <row r="85811" spans="1:3" x14ac:dyDescent="0.2">
      <c r="A85811" t="s">
        <v>62</v>
      </c>
      <c r="B85811" s="1">
        <v>45727</v>
      </c>
      <c r="C85811">
        <v>19.899999999999999</v>
      </c>
    </row>
    <row r="85812" spans="1:3" x14ac:dyDescent="0.2">
      <c r="A85812" t="s">
        <v>63</v>
      </c>
      <c r="B85812" s="1">
        <v>45727</v>
      </c>
      <c r="C85812">
        <v>151.80000000000001</v>
      </c>
    </row>
    <row r="85813" spans="1:3" x14ac:dyDescent="0.2">
      <c r="A85813" t="s">
        <v>27</v>
      </c>
      <c r="B85813" s="1">
        <v>45727</v>
      </c>
      <c r="C85813">
        <v>26</v>
      </c>
    </row>
    <row r="85814" spans="1:3" x14ac:dyDescent="0.2">
      <c r="A85814" t="s">
        <v>27</v>
      </c>
      <c r="B85814" s="1">
        <v>45727</v>
      </c>
      <c r="C85814">
        <v>79.34</v>
      </c>
    </row>
    <row r="85815" spans="1:3" x14ac:dyDescent="0.2">
      <c r="A85815" t="s">
        <v>26</v>
      </c>
      <c r="B85815" s="1">
        <v>45727</v>
      </c>
      <c r="C85815">
        <v>59.45</v>
      </c>
    </row>
    <row r="85816" spans="1:3" x14ac:dyDescent="0.2">
      <c r="A85816" t="s">
        <v>25</v>
      </c>
      <c r="B85816" s="1">
        <v>45727</v>
      </c>
      <c r="C85816">
        <v>53.4</v>
      </c>
    </row>
    <row r="85817" spans="1:3" x14ac:dyDescent="0.2">
      <c r="A85817" t="s">
        <v>25</v>
      </c>
      <c r="B85817" s="1">
        <v>45727</v>
      </c>
      <c r="C85817">
        <v>37.4</v>
      </c>
    </row>
    <row r="85818" spans="1:3" x14ac:dyDescent="0.2">
      <c r="A85818" t="s">
        <v>12</v>
      </c>
      <c r="B85818" s="1">
        <v>45727</v>
      </c>
      <c r="C85818">
        <v>406.04</v>
      </c>
    </row>
    <row r="85819" spans="1:3" x14ac:dyDescent="0.2">
      <c r="A85819" t="s">
        <v>64</v>
      </c>
      <c r="B85819" s="1">
        <v>45727</v>
      </c>
      <c r="C85819">
        <v>86.16</v>
      </c>
    </row>
    <row r="85820" spans="1:3" x14ac:dyDescent="0.2">
      <c r="A85820" t="s">
        <v>4</v>
      </c>
      <c r="B85820" s="1">
        <v>45728</v>
      </c>
      <c r="C85820">
        <v>627.22</v>
      </c>
    </row>
    <row r="85821" spans="1:3" x14ac:dyDescent="0.2">
      <c r="A85821" t="s">
        <v>5</v>
      </c>
      <c r="B85821" s="1">
        <v>45728</v>
      </c>
      <c r="C85821">
        <v>178.5</v>
      </c>
    </row>
    <row r="85822" spans="1:3" x14ac:dyDescent="0.2">
      <c r="A85822" t="s">
        <v>6</v>
      </c>
      <c r="B85822" s="1">
        <v>45728</v>
      </c>
      <c r="C85822">
        <v>142.75</v>
      </c>
    </row>
    <row r="85823" spans="1:3" x14ac:dyDescent="0.2">
      <c r="A85823" t="s">
        <v>7</v>
      </c>
      <c r="B85823" s="1">
        <v>45728</v>
      </c>
      <c r="C85823">
        <v>355.95</v>
      </c>
    </row>
    <row r="85824" spans="1:3" x14ac:dyDescent="0.2">
      <c r="A85824" t="s">
        <v>8</v>
      </c>
      <c r="B85824" s="1">
        <v>45728</v>
      </c>
      <c r="C85824">
        <v>108.9</v>
      </c>
    </row>
    <row r="85825" spans="1:3" x14ac:dyDescent="0.2">
      <c r="A85825" t="s">
        <v>9</v>
      </c>
      <c r="B85825" s="1">
        <v>45728</v>
      </c>
      <c r="C85825">
        <v>189.9</v>
      </c>
    </row>
    <row r="85826" spans="1:3" x14ac:dyDescent="0.2">
      <c r="A85826" t="s">
        <v>3</v>
      </c>
      <c r="B85826" s="1">
        <v>45728</v>
      </c>
      <c r="C85826">
        <v>153.9</v>
      </c>
    </row>
    <row r="85827" spans="1:3" x14ac:dyDescent="0.2">
      <c r="A85827" t="s">
        <v>10</v>
      </c>
      <c r="B85827" s="1">
        <v>45728</v>
      </c>
      <c r="C85827">
        <v>6.75</v>
      </c>
    </row>
    <row r="85828" spans="1:3" x14ac:dyDescent="0.2">
      <c r="A85828" t="s">
        <v>11</v>
      </c>
      <c r="B85828" s="1">
        <v>45728</v>
      </c>
      <c r="C85828">
        <v>732.36</v>
      </c>
    </row>
    <row r="85829" spans="1:3" x14ac:dyDescent="0.2">
      <c r="A85829" t="s">
        <v>12</v>
      </c>
      <c r="B85829" s="1">
        <v>45728</v>
      </c>
      <c r="C85829">
        <v>54.94</v>
      </c>
    </row>
    <row r="85830" spans="1:3" x14ac:dyDescent="0.2">
      <c r="A85830" t="s">
        <v>13</v>
      </c>
      <c r="B85830" s="1">
        <v>45728</v>
      </c>
      <c r="C85830">
        <v>21.78</v>
      </c>
    </row>
    <row r="85831" spans="1:3" x14ac:dyDescent="0.2">
      <c r="A85831" t="s">
        <v>14</v>
      </c>
      <c r="B85831" s="1">
        <v>45728</v>
      </c>
      <c r="C85831">
        <v>328.14</v>
      </c>
    </row>
    <row r="85832" spans="1:3" x14ac:dyDescent="0.2">
      <c r="A85832" t="s">
        <v>15</v>
      </c>
      <c r="B85832" s="1">
        <v>45728</v>
      </c>
      <c r="C85832">
        <v>63.9</v>
      </c>
    </row>
    <row r="85833" spans="1:3" x14ac:dyDescent="0.2">
      <c r="A85833" t="s">
        <v>16</v>
      </c>
      <c r="B85833" s="1">
        <v>45728</v>
      </c>
      <c r="C85833">
        <v>134.85</v>
      </c>
    </row>
    <row r="85834" spans="1:3" x14ac:dyDescent="0.2">
      <c r="A85834" t="s">
        <v>17</v>
      </c>
      <c r="B85834" s="1">
        <v>45728</v>
      </c>
      <c r="C85834">
        <v>53.9</v>
      </c>
    </row>
    <row r="85835" spans="1:3" x14ac:dyDescent="0.2">
      <c r="A85835" t="s">
        <v>18</v>
      </c>
      <c r="B85835" s="1">
        <v>45728</v>
      </c>
      <c r="C85835">
        <v>63.9</v>
      </c>
    </row>
    <row r="85836" spans="1:3" x14ac:dyDescent="0.2">
      <c r="A85836" t="s">
        <v>19</v>
      </c>
      <c r="B85836" s="1">
        <v>45728</v>
      </c>
      <c r="C85836">
        <v>80.900000000000006</v>
      </c>
    </row>
    <row r="85837" spans="1:3" x14ac:dyDescent="0.2">
      <c r="A85837" t="s">
        <v>20</v>
      </c>
      <c r="B85837" s="1">
        <v>45728</v>
      </c>
      <c r="C85837">
        <v>48.9</v>
      </c>
    </row>
    <row r="85838" spans="1:3" x14ac:dyDescent="0.2">
      <c r="A85838" t="s">
        <v>21</v>
      </c>
      <c r="B85838" s="1">
        <v>45728</v>
      </c>
      <c r="C85838">
        <v>53.9</v>
      </c>
    </row>
    <row r="85839" spans="1:3" x14ac:dyDescent="0.2">
      <c r="A85839" t="s">
        <v>22</v>
      </c>
      <c r="B85839" s="1">
        <v>45728</v>
      </c>
      <c r="C85839">
        <v>200.7</v>
      </c>
    </row>
    <row r="85840" spans="1:3" x14ac:dyDescent="0.2">
      <c r="A85840" t="s">
        <v>23</v>
      </c>
      <c r="B85840" s="1">
        <v>45728</v>
      </c>
      <c r="C85840">
        <v>58.85</v>
      </c>
    </row>
    <row r="85841" spans="1:3" x14ac:dyDescent="0.2">
      <c r="A85841" t="s">
        <v>24</v>
      </c>
      <c r="B85841" s="1">
        <v>45728</v>
      </c>
      <c r="C85841">
        <v>54.9</v>
      </c>
    </row>
    <row r="85842" spans="1:3" x14ac:dyDescent="0.2">
      <c r="A85842" t="s">
        <v>25</v>
      </c>
      <c r="B85842" s="1">
        <v>45728</v>
      </c>
      <c r="C85842">
        <v>83.5</v>
      </c>
    </row>
    <row r="85843" spans="1:3" x14ac:dyDescent="0.2">
      <c r="A85843" t="s">
        <v>25</v>
      </c>
      <c r="B85843" s="1">
        <v>45728</v>
      </c>
      <c r="C85843">
        <v>29.45</v>
      </c>
    </row>
    <row r="85844" spans="1:3" x14ac:dyDescent="0.2">
      <c r="A85844" t="s">
        <v>25</v>
      </c>
      <c r="B85844" s="1">
        <v>45728</v>
      </c>
      <c r="C85844">
        <v>20.45</v>
      </c>
    </row>
    <row r="85845" spans="1:3" x14ac:dyDescent="0.2">
      <c r="A85845" t="s">
        <v>26</v>
      </c>
      <c r="B85845" s="1">
        <v>45728</v>
      </c>
      <c r="C85845">
        <v>44.45</v>
      </c>
    </row>
    <row r="85846" spans="1:3" x14ac:dyDescent="0.2">
      <c r="A85846" t="s">
        <v>26</v>
      </c>
      <c r="B85846" s="1">
        <v>45728</v>
      </c>
      <c r="C85846">
        <v>34.4</v>
      </c>
    </row>
    <row r="85847" spans="1:3" x14ac:dyDescent="0.2">
      <c r="A85847" t="s">
        <v>26</v>
      </c>
      <c r="B85847" s="1">
        <v>45728</v>
      </c>
      <c r="C85847">
        <v>51.45</v>
      </c>
    </row>
    <row r="85848" spans="1:3" x14ac:dyDescent="0.2">
      <c r="A85848" t="s">
        <v>27</v>
      </c>
      <c r="B85848" s="1">
        <v>45728</v>
      </c>
      <c r="C85848">
        <v>66</v>
      </c>
    </row>
    <row r="85849" spans="1:3" x14ac:dyDescent="0.2">
      <c r="A85849" t="s">
        <v>27</v>
      </c>
      <c r="B85849" s="1">
        <v>45728</v>
      </c>
      <c r="C85849">
        <v>39.340000000000003</v>
      </c>
    </row>
    <row r="85850" spans="1:3" x14ac:dyDescent="0.2">
      <c r="A85850" t="s">
        <v>27</v>
      </c>
      <c r="B85850" s="1">
        <v>45728</v>
      </c>
      <c r="C85850">
        <v>52.67</v>
      </c>
    </row>
    <row r="85851" spans="1:3" x14ac:dyDescent="0.2">
      <c r="A85851" t="s">
        <v>27</v>
      </c>
      <c r="B85851" s="1">
        <v>45728</v>
      </c>
      <c r="C85851">
        <v>32.67</v>
      </c>
    </row>
    <row r="85852" spans="1:3" x14ac:dyDescent="0.2">
      <c r="A85852" t="s">
        <v>3</v>
      </c>
      <c r="B85852" s="1">
        <v>45748</v>
      </c>
      <c r="C85852">
        <v>47267.49</v>
      </c>
    </row>
    <row r="85853" spans="1:3" x14ac:dyDescent="0.2">
      <c r="A85853" t="s">
        <v>2</v>
      </c>
      <c r="B85853" s="1">
        <v>45748</v>
      </c>
      <c r="C85853">
        <v>16006.34</v>
      </c>
    </row>
    <row r="85854" spans="1:3" x14ac:dyDescent="0.2">
      <c r="A85854" t="s">
        <v>2</v>
      </c>
      <c r="B85854" s="1">
        <v>45778</v>
      </c>
      <c r="C85854">
        <v>16524.54</v>
      </c>
    </row>
    <row r="85855" spans="1:3" x14ac:dyDescent="0.2">
      <c r="A85855" t="s">
        <v>2</v>
      </c>
      <c r="B85855" s="1">
        <v>45813</v>
      </c>
      <c r="C85855">
        <v>6929.98</v>
      </c>
    </row>
  </sheetData>
  <autoFilter ref="A1:C85855" xr:uid="{88343537-4406-44ED-92F7-A7322888B4D7}">
    <sortState xmlns:xlrd2="http://schemas.microsoft.com/office/spreadsheetml/2017/richdata2" ref="A2:C85855">
      <sortCondition ref="B1:B8585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F8166-14A4-3044-986F-DA5B8A7B0597}">
  <dimension ref="A1:S26606"/>
  <sheetViews>
    <sheetView tabSelected="1" workbookViewId="0">
      <selection activeCell="A3" sqref="A3"/>
    </sheetView>
  </sheetViews>
  <sheetFormatPr baseColWidth="10" defaultRowHeight="15" x14ac:dyDescent="0.2"/>
  <cols>
    <col min="1" max="1" width="13.83203125" customWidth="1"/>
    <col min="2" max="2" width="16.1640625" customWidth="1"/>
    <col min="3" max="3" width="28" customWidth="1"/>
    <col min="5" max="5" width="14.33203125" customWidth="1"/>
    <col min="10" max="10" width="18" customWidth="1"/>
    <col min="14" max="14" width="17" customWidth="1"/>
    <col min="16" max="16" width="15.83203125" customWidth="1"/>
  </cols>
  <sheetData>
    <row r="1" spans="1:19" x14ac:dyDescent="0.2">
      <c r="A1" t="s">
        <v>26607</v>
      </c>
      <c r="B1" t="s">
        <v>26608</v>
      </c>
      <c r="C1" t="s">
        <v>26609</v>
      </c>
      <c r="D1" t="s">
        <v>26611</v>
      </c>
      <c r="E1" t="s">
        <v>26610</v>
      </c>
      <c r="F1" t="s">
        <v>26612</v>
      </c>
      <c r="G1" t="s">
        <v>26613</v>
      </c>
      <c r="H1" t="s">
        <v>26614</v>
      </c>
      <c r="J1" t="s">
        <v>26616</v>
      </c>
      <c r="K1" t="s">
        <v>26615</v>
      </c>
      <c r="N1" t="s">
        <v>26617</v>
      </c>
      <c r="O1" t="s">
        <v>26618</v>
      </c>
      <c r="P1" t="s">
        <v>26619</v>
      </c>
      <c r="Q1" t="s">
        <v>26620</v>
      </c>
      <c r="R1" t="s">
        <v>26621</v>
      </c>
      <c r="S1" t="s">
        <v>26622</v>
      </c>
    </row>
    <row r="2" spans="1:19" x14ac:dyDescent="0.2">
      <c r="A2" t="str" cm="1">
        <f t="array" ref="A2:A26606">_xlfn.UNIQUE(Sheet1!A2:A85855)</f>
        <v>CUS024861</v>
      </c>
      <c r="B2" s="1" cm="1">
        <f t="array" ref="B2">MAX(_xlfn._xlws.FILTER(Sheet1!B:B,Sheet2!A2 = Sheet1!A:A))</f>
        <v>43805</v>
      </c>
      <c r="C2" s="2">
        <f ca="1">TODAY()-$B2</f>
        <v>1972</v>
      </c>
      <c r="D2" cm="1">
        <f t="array" aca="1" ref="D2" ca="1">_xlfn.IFS(C2 &lt;_xlfn.PERCENTILE.EXC($C$2:$C$1786,0.2),5,C2&lt;_xlfn.PERCENTILE.EXC($C$2:$C$2000, 0.4),4, C2&lt;_xlfn.PERCENTILE.EXC($C$2:$C$2000, 0.6),3, C2&lt;_xlfn.PERCENTILE.EXC($C$2:$C$2000, 0.8),2, C2&gt;=_xlfn.PERCENTILE.EXC($C$2:$C$2000, 0.8), 1)</f>
        <v>3</v>
      </c>
      <c r="E2">
        <f>COUNTIF(Sheet1!A:A,Sheet2!A2)</f>
        <v>30</v>
      </c>
      <c r="F2" cm="1">
        <f t="array" ref="F2">_xlfn.IFS(E2 &gt; _xlfn.PERCENTILE.EXC($E$2:$E$1786,0.8), 5, E2 &gt; _xlfn.PERCENTILE.EXC($E$2:$E$1786,0.6), 4,E2 &gt; _xlfn.PERCENTILE.EXC($E$2:$E$1786,0.4), 3, E2 &gt; _xlfn.PERCENTILE.EXC($E$2:$E$1786,0.2),2, E2 &lt;= _xlfn.PERCENTILE.EXC($E$2:$E$1786,0.2), 1)</f>
        <v>5</v>
      </c>
      <c r="G2">
        <f>SUMIF(Sheet1!A:A,A2,Sheet1!C:C)</f>
        <v>19906.43</v>
      </c>
      <c r="H2" cm="1">
        <f t="array" ref="H2">_xlfn.IFS(G2 &lt;_xlfn.PERCENTILE.EXC($G$2:$G$1786,0.2),5,G2&lt;_xlfn.PERCENTILE.EXC($G$2:$G$2000, 0.4),4, G2&lt;_xlfn.PERCENTILE.EXC($G$2:$G$2000, 0.6),3, G2&lt;_xlfn.PERCENTILE.EXC($G$2:$G$2000, 0.8),2, G2&gt;=_xlfn.PERCENTILE.EXC($G$2:$G$2000, 0.8), 1)</f>
        <v>1</v>
      </c>
      <c r="J2" t="str">
        <f ca="1">_xlfn.CONCAT($D2,$F2,$H2)</f>
        <v>351</v>
      </c>
      <c r="K2" t="str" cm="1">
        <f t="array" aca="1" ref="K2" ca="1">_xlfn.IFS(
    AND($D2=5, $F2&gt;=4,$H2&gt;=4), "Best Customers",
    AND($D2&gt;=3, $D2&lt;=4, $F2&gt;=4, $H2&gt;=3), "Loyal Customers",
    AND($D2&gt;=3, $D2&lt;=4, $F2&gt;=2, $H2&gt;=2), "Potential Loyal Customers",
    AND($D2&gt;=2, $D2&lt;=3, $F2&gt;=3, $H2&gt;=3), "At-Risk Customers",
    AND($D2=1, $F2&lt;=2, $H2&lt;=2), "Lost Customers",
    TRUE, "Unclassified"
)</f>
        <v>Unclassified</v>
      </c>
      <c r="N2">
        <f ca="1">COUNTIF(K:K,"Number of best Customers")</f>
        <v>0</v>
      </c>
      <c r="O2">
        <f ca="1">COUNTIF(K:K,"Loyal Customers")</f>
        <v>94</v>
      </c>
      <c r="P2">
        <f ca="1">COUNTIF(K:K, "Potential Loyal Customers")</f>
        <v>492</v>
      </c>
      <c r="Q2">
        <f ca="1">COUNTIF(K:K,"At-Risk Customers")</f>
        <v>18</v>
      </c>
      <c r="R2">
        <f ca="1">COUNTIF(K:K, "Lost Customers")</f>
        <v>11</v>
      </c>
      <c r="S2">
        <f ca="1">COUNTIF(K:K,"Unclassified")</f>
        <v>1170</v>
      </c>
    </row>
    <row r="3" spans="1:19" x14ac:dyDescent="0.2">
      <c r="A3" t="str">
        <v>CUS004211</v>
      </c>
      <c r="B3" s="1" cm="1">
        <f t="array" ref="B3">MAX(_xlfn._xlws.FILTER(Sheet1!B:B,Sheet2!A3 = Sheet1!A:A))</f>
        <v>45569</v>
      </c>
      <c r="C3" s="2">
        <f t="shared" ref="C3:C66" ca="1" si="0">TODAY()-$B3</f>
        <v>208</v>
      </c>
      <c r="D3" cm="1">
        <f t="array" aca="1" ref="D3" ca="1">_xlfn.IFS(C3 &lt;_xlfn.PERCENTILE.EXC($C$2:$C$1786,0.2),5,C3&lt;_xlfn.PERCENTILE.EXC($C$2:$C$2000, 0.4),4, C3&lt;_xlfn.PERCENTILE.EXC($C$2:$C$2000, 0.6),3, C3&lt;_xlfn.PERCENTILE.EXC($C$2:$C$2000, 0.8),2, C3&gt;=_xlfn.PERCENTILE.EXC($C$2:$C$2000, 0.8), 1)</f>
        <v>5</v>
      </c>
      <c r="E3">
        <f>COUNTIF(Sheet1!A:A,Sheet2!A3)</f>
        <v>37</v>
      </c>
      <c r="F3" cm="1">
        <f t="array" ref="F3">_xlfn.IFS(E3 &gt; _xlfn.PERCENTILE.EXC($E$2:$E$1786,0.8), 5, E3 &gt; _xlfn.PERCENTILE.EXC($E$2:$E$1786,0.6), 4,E3 &gt; _xlfn.PERCENTILE.EXC($E$2:$E$1786,0.4), 3, E3 &gt; _xlfn.PERCENTILE.EXC($E$2:$E$1786,0.2),2, E3 &lt;= _xlfn.PERCENTILE.EXC($E$2:$E$1786,0.2), 1)</f>
        <v>5</v>
      </c>
      <c r="G3">
        <f>SUMIF(Sheet1!A:A,A3,Sheet1!C:C)</f>
        <v>15312.95</v>
      </c>
      <c r="H3" cm="1">
        <f t="array" ref="H3">_xlfn.IFS(G3 &lt;_xlfn.PERCENTILE.EXC($G$2:$G$1786,0.2),5,G3&lt;_xlfn.PERCENTILE.EXC($G$2:$G$2000, 0.4),4, G3&lt;_xlfn.PERCENTILE.EXC($G$2:$G$2000, 0.6),3, G3&lt;_xlfn.PERCENTILE.EXC($G$2:$G$2000, 0.8),2, G3&gt;=_xlfn.PERCENTILE.EXC($G$2:$G$2000, 0.8), 1)</f>
        <v>1</v>
      </c>
      <c r="J3" t="str">
        <f t="shared" ref="J3:J66" ca="1" si="1">_xlfn.CONCAT($D3,$F3,$H3)</f>
        <v>551</v>
      </c>
      <c r="K3" t="str" cm="1">
        <f t="array" aca="1" ref="K3" ca="1">_xlfn.IFS(
    AND($D3=5, $F3&gt;=4,$H3&gt;=4), "Best Customers",
    AND($D3&gt;=3, $D3&lt;=4, $F3&gt;=4, $H3&gt;=3), "Loyal Customers",
    AND($D3&gt;=3, $D3&lt;=4, $F3&gt;=2, $H3&gt;=2), "Potential Loyal Customers",
    AND($D3&gt;=2, $D3&lt;=3, $F3&gt;=3, $H3&gt;=3), "At-Risk Customers",
    AND($D3=1, $F3&lt;=2, $H3&lt;=2), "Lost Customers",
    TRUE, "Unclassified"
)</f>
        <v>Unclassified</v>
      </c>
    </row>
    <row r="4" spans="1:19" x14ac:dyDescent="0.2">
      <c r="A4" t="str">
        <v>CUS002987</v>
      </c>
      <c r="B4" s="1" cm="1">
        <f t="array" ref="B4">MAX(_xlfn._xlws.FILTER(Sheet1!B:B,Sheet2!A4 = Sheet1!A:A))</f>
        <v>45621</v>
      </c>
      <c r="C4" s="2">
        <f t="shared" ca="1" si="0"/>
        <v>156</v>
      </c>
      <c r="D4" cm="1">
        <f t="array" aca="1" ref="D4" ca="1">_xlfn.IFS(C4 &lt;_xlfn.PERCENTILE.EXC($C$2:$C$1786,0.2),5,C4&lt;_xlfn.PERCENTILE.EXC($C$2:$C$2000, 0.4),4, C4&lt;_xlfn.PERCENTILE.EXC($C$2:$C$2000, 0.6),3, C4&lt;_xlfn.PERCENTILE.EXC($C$2:$C$2000, 0.8),2, C4&gt;=_xlfn.PERCENTILE.EXC($C$2:$C$2000, 0.8), 1)</f>
        <v>5</v>
      </c>
      <c r="E4">
        <f>COUNTIF(Sheet1!A:A,Sheet2!A4)</f>
        <v>93</v>
      </c>
      <c r="F4" cm="1">
        <f t="array" ref="F4">_xlfn.IFS(E4 &gt; _xlfn.PERCENTILE.EXC($E$2:$E$1786,0.8), 5, E4 &gt; _xlfn.PERCENTILE.EXC($E$2:$E$1786,0.6), 4,E4 &gt; _xlfn.PERCENTILE.EXC($E$2:$E$1786,0.4), 3, E4 &gt; _xlfn.PERCENTILE.EXC($E$2:$E$1786,0.2),2, E4 &lt;= _xlfn.PERCENTILE.EXC($E$2:$E$1786,0.2), 1)</f>
        <v>5</v>
      </c>
      <c r="G4">
        <f>SUMIF(Sheet1!A:A,A4,Sheet1!C:C)</f>
        <v>60330.7</v>
      </c>
      <c r="H4" cm="1">
        <f t="array" ref="H4">_xlfn.IFS(G4 &lt;_xlfn.PERCENTILE.EXC($G$2:$G$1786,0.2),5,G4&lt;_xlfn.PERCENTILE.EXC($G$2:$G$2000, 0.4),4, G4&lt;_xlfn.PERCENTILE.EXC($G$2:$G$2000, 0.6),3, G4&lt;_xlfn.PERCENTILE.EXC($G$2:$G$2000, 0.8),2, G4&gt;=_xlfn.PERCENTILE.EXC($G$2:$G$2000, 0.8), 1)</f>
        <v>1</v>
      </c>
      <c r="J4" t="str">
        <f t="shared" ca="1" si="1"/>
        <v>551</v>
      </c>
      <c r="K4" t="str" cm="1">
        <f t="array" aca="1" ref="K4" ca="1">_xlfn.IFS(
    AND($D4=5, $F4&gt;=4,$H4&gt;=4), "Best Customers",
    AND($D4&gt;=3, $D4&lt;=4, $F4&gt;=4, $H4&gt;=3), "Loyal Customers",
    AND($D4&gt;=3, $D4&lt;=4, $F4&gt;=2, $H4&gt;=2), "Potential Loyal Customers",
    AND($D4&gt;=2, $D4&lt;=3, $F4&gt;=3, $H4&gt;=3), "At-Risk Customers",
    AND($D4=1, $F4&lt;=2, $H4&lt;=2), "Lost Customers",
    TRUE, "Unclassified"
)</f>
        <v>Unclassified</v>
      </c>
      <c r="N4">
        <f ca="1">COUNTIF(K:K, "Loyal Customers")</f>
        <v>94</v>
      </c>
    </row>
    <row r="5" spans="1:19" x14ac:dyDescent="0.2">
      <c r="A5" t="str">
        <v>CUS000013</v>
      </c>
      <c r="B5" s="1" cm="1">
        <f t="array" ref="B5">MAX(_xlfn._xlws.FILTER(Sheet1!B:B,Sheet2!A5 = Sheet1!A:A))</f>
        <v>45728</v>
      </c>
      <c r="C5" s="2">
        <f t="shared" ca="1" si="0"/>
        <v>49</v>
      </c>
      <c r="D5" cm="1">
        <f t="array" aca="1" ref="D5" ca="1">_xlfn.IFS(C5 &lt;_xlfn.PERCENTILE.EXC($C$2:$C$1786,0.2),5,C5&lt;_xlfn.PERCENTILE.EXC($C$2:$C$2000, 0.4),4, C5&lt;_xlfn.PERCENTILE.EXC($C$2:$C$2000, 0.6),3, C5&lt;_xlfn.PERCENTILE.EXC($C$2:$C$2000, 0.8),2, C5&gt;=_xlfn.PERCENTILE.EXC($C$2:$C$2000, 0.8), 1)</f>
        <v>5</v>
      </c>
      <c r="E5">
        <f>COUNTIF(Sheet1!A:A,Sheet2!A5)</f>
        <v>373</v>
      </c>
      <c r="F5" cm="1">
        <f t="array" ref="F5">_xlfn.IFS(E5 &gt; _xlfn.PERCENTILE.EXC($E$2:$E$1786,0.8), 5, E5 &gt; _xlfn.PERCENTILE.EXC($E$2:$E$1786,0.6), 4,E5 &gt; _xlfn.PERCENTILE.EXC($E$2:$E$1786,0.4), 3, E5 &gt; _xlfn.PERCENTILE.EXC($E$2:$E$1786,0.2),2, E5 &lt;= _xlfn.PERCENTILE.EXC($E$2:$E$1786,0.2), 1)</f>
        <v>5</v>
      </c>
      <c r="G5">
        <f>SUMIF(Sheet1!A:A,A5,Sheet1!C:C)</f>
        <v>254095.25000000023</v>
      </c>
      <c r="H5" cm="1">
        <f t="array" ref="H5">_xlfn.IFS(G5 &lt;_xlfn.PERCENTILE.EXC($G$2:$G$1786,0.2),5,G5&lt;_xlfn.PERCENTILE.EXC($G$2:$G$2000, 0.4),4, G5&lt;_xlfn.PERCENTILE.EXC($G$2:$G$2000, 0.6),3, G5&lt;_xlfn.PERCENTILE.EXC($G$2:$G$2000, 0.8),2, G5&gt;=_xlfn.PERCENTILE.EXC($G$2:$G$2000, 0.8), 1)</f>
        <v>1</v>
      </c>
      <c r="J5" t="str">
        <f t="shared" ca="1" si="1"/>
        <v>551</v>
      </c>
      <c r="K5" t="str" cm="1">
        <f t="array" aca="1" ref="K5" ca="1">_xlfn.IFS(
    AND($D5=5, $F5&gt;=4,$H5&gt;=4), "Best Customers",
    AND($D5&gt;=3, $D5&lt;=4, $F5&gt;=4, $H5&gt;=3), "Loyal Customers",
    AND($D5&gt;=3, $D5&lt;=4, $F5&gt;=2, $H5&gt;=2), "Potential Loyal Customers",
    AND($D5&gt;=2, $D5&lt;=3, $F5&gt;=3, $H5&gt;=3), "At-Risk Customers",
    AND($D5=1, $F5&lt;=2, $H5&lt;=2), "Lost Customers",
    TRUE, "Unclassified"
)</f>
        <v>Unclassified</v>
      </c>
    </row>
    <row r="6" spans="1:19" x14ac:dyDescent="0.2">
      <c r="A6" t="str">
        <v>CUS000382</v>
      </c>
      <c r="B6" s="1" cm="1">
        <f t="array" ref="B6">MAX(_xlfn._xlws.FILTER(Sheet1!B:B,Sheet2!A6 = Sheet1!A:A))</f>
        <v>45714</v>
      </c>
      <c r="C6" s="2">
        <f t="shared" ca="1" si="0"/>
        <v>63</v>
      </c>
      <c r="D6" cm="1">
        <f t="array" aca="1" ref="D6" ca="1">_xlfn.IFS(C6 &lt;_xlfn.PERCENTILE.EXC($C$2:$C$1786,0.2),5,C6&lt;_xlfn.PERCENTILE.EXC($C$2:$C$2000, 0.4),4, C6&lt;_xlfn.PERCENTILE.EXC($C$2:$C$2000, 0.6),3, C6&lt;_xlfn.PERCENTILE.EXC($C$2:$C$2000, 0.8),2, C6&gt;=_xlfn.PERCENTILE.EXC($C$2:$C$2000, 0.8), 1)</f>
        <v>5</v>
      </c>
      <c r="E6">
        <f>COUNTIF(Sheet1!A:A,Sheet2!A6)</f>
        <v>1094</v>
      </c>
      <c r="F6" cm="1">
        <f t="array" ref="F6">_xlfn.IFS(E6 &gt; _xlfn.PERCENTILE.EXC($E$2:$E$1786,0.8), 5, E6 &gt; _xlfn.PERCENTILE.EXC($E$2:$E$1786,0.6), 4,E6 &gt; _xlfn.PERCENTILE.EXC($E$2:$E$1786,0.4), 3, E6 &gt; _xlfn.PERCENTILE.EXC($E$2:$E$1786,0.2),2, E6 &lt;= _xlfn.PERCENTILE.EXC($E$2:$E$1786,0.2), 1)</f>
        <v>5</v>
      </c>
      <c r="G6">
        <f>SUMIF(Sheet1!A:A,A6,Sheet1!C:C)</f>
        <v>231853.64999999973</v>
      </c>
      <c r="H6" cm="1">
        <f t="array" ref="H6">_xlfn.IFS(G6 &lt;_xlfn.PERCENTILE.EXC($G$2:$G$1786,0.2),5,G6&lt;_xlfn.PERCENTILE.EXC($G$2:$G$2000, 0.4),4, G6&lt;_xlfn.PERCENTILE.EXC($G$2:$G$2000, 0.6),3, G6&lt;_xlfn.PERCENTILE.EXC($G$2:$G$2000, 0.8),2, G6&gt;=_xlfn.PERCENTILE.EXC($G$2:$G$2000, 0.8), 1)</f>
        <v>1</v>
      </c>
      <c r="J6" t="str">
        <f t="shared" ca="1" si="1"/>
        <v>551</v>
      </c>
      <c r="K6" t="str" cm="1">
        <f t="array" aca="1" ref="K6" ca="1">_xlfn.IFS(
    AND($D6=5, $F6&gt;=4,$H6&gt;=4), "Best Customers",
    AND($D6&gt;=3, $D6&lt;=4, $F6&gt;=4, $H6&gt;=3), "Loyal Customers",
    AND($D6&gt;=3, $D6&lt;=4, $F6&gt;=2, $H6&gt;=2), "Potential Loyal Customers",
    AND($D6&gt;=2, $D6&lt;=3, $F6&gt;=3, $H6&gt;=3), "At-Risk Customers",
    AND($D6=1, $F6&lt;=2, $H6&lt;=2), "Lost Customers",
    TRUE, "Unclassified"
)</f>
        <v>Unclassified</v>
      </c>
    </row>
    <row r="7" spans="1:19" x14ac:dyDescent="0.2">
      <c r="A7" t="str">
        <v>CUS000480</v>
      </c>
      <c r="B7" s="1" cm="1">
        <f t="array" ref="B7">MAX(_xlfn._xlws.FILTER(Sheet1!B:B,Sheet2!A7 = Sheet1!A:A))</f>
        <v>45712</v>
      </c>
      <c r="C7" s="2">
        <f t="shared" ca="1" si="0"/>
        <v>65</v>
      </c>
      <c r="D7" cm="1">
        <f t="array" aca="1" ref="D7" ca="1">_xlfn.IFS(C7 &lt;_xlfn.PERCENTILE.EXC($C$2:$C$1786,0.2),5,C7&lt;_xlfn.PERCENTILE.EXC($C$2:$C$2000, 0.4),4, C7&lt;_xlfn.PERCENTILE.EXC($C$2:$C$2000, 0.6),3, C7&lt;_xlfn.PERCENTILE.EXC($C$2:$C$2000, 0.8),2, C7&gt;=_xlfn.PERCENTILE.EXC($C$2:$C$2000, 0.8), 1)</f>
        <v>5</v>
      </c>
      <c r="E7">
        <f>COUNTIF(Sheet1!A:A,Sheet2!A7)</f>
        <v>162</v>
      </c>
      <c r="F7" cm="1">
        <f t="array" ref="F7">_xlfn.IFS(E7 &gt; _xlfn.PERCENTILE.EXC($E$2:$E$1786,0.8), 5, E7 &gt; _xlfn.PERCENTILE.EXC($E$2:$E$1786,0.6), 4,E7 &gt; _xlfn.PERCENTILE.EXC($E$2:$E$1786,0.4), 3, E7 &gt; _xlfn.PERCENTILE.EXC($E$2:$E$1786,0.2),2, E7 &lt;= _xlfn.PERCENTILE.EXC($E$2:$E$1786,0.2), 1)</f>
        <v>5</v>
      </c>
      <c r="G7">
        <f>SUMIF(Sheet1!A:A,A7,Sheet1!C:C)</f>
        <v>110500.77999999996</v>
      </c>
      <c r="H7" cm="1">
        <f t="array" ref="H7">_xlfn.IFS(G7 &lt;_xlfn.PERCENTILE.EXC($G$2:$G$1786,0.2),5,G7&lt;_xlfn.PERCENTILE.EXC($G$2:$G$2000, 0.4),4, G7&lt;_xlfn.PERCENTILE.EXC($G$2:$G$2000, 0.6),3, G7&lt;_xlfn.PERCENTILE.EXC($G$2:$G$2000, 0.8),2, G7&gt;=_xlfn.PERCENTILE.EXC($G$2:$G$2000, 0.8), 1)</f>
        <v>1</v>
      </c>
      <c r="J7" t="str">
        <f t="shared" ca="1" si="1"/>
        <v>551</v>
      </c>
      <c r="K7" t="str" cm="1">
        <f t="array" aca="1" ref="K7" ca="1">_xlfn.IFS(
    AND($D7=5, $F7&gt;=4,$H7&gt;=4), "Best Customers",
    AND($D7&gt;=3, $D7&lt;=4, $F7&gt;=4, $H7&gt;=3), "Loyal Customers",
    AND($D7&gt;=3, $D7&lt;=4, $F7&gt;=2, $H7&gt;=2), "Potential Loyal Customers",
    AND($D7&gt;=2, $D7&lt;=3, $F7&gt;=3, $H7&gt;=3), "At-Risk Customers",
    AND($D7=1, $F7&lt;=2, $H7&lt;=2), "Lost Customers",
    TRUE, "Unclassified"
)</f>
        <v>Unclassified</v>
      </c>
    </row>
    <row r="8" spans="1:19" x14ac:dyDescent="0.2">
      <c r="A8" t="str">
        <v>CUS000721</v>
      </c>
      <c r="B8" s="1" cm="1">
        <f t="array" ref="B8">MAX(_xlfn._xlws.FILTER(Sheet1!B:B,Sheet2!A8 = Sheet1!A:A))</f>
        <v>45700</v>
      </c>
      <c r="C8" s="2">
        <f t="shared" ca="1" si="0"/>
        <v>77</v>
      </c>
      <c r="D8" cm="1">
        <f t="array" aca="1" ref="D8" ca="1">_xlfn.IFS(C8 &lt;_xlfn.PERCENTILE.EXC($C$2:$C$1786,0.2),5,C8&lt;_xlfn.PERCENTILE.EXC($C$2:$C$2000, 0.4),4, C8&lt;_xlfn.PERCENTILE.EXC($C$2:$C$2000, 0.6),3, C8&lt;_xlfn.PERCENTILE.EXC($C$2:$C$2000, 0.8),2, C8&gt;=_xlfn.PERCENTILE.EXC($C$2:$C$2000, 0.8), 1)</f>
        <v>5</v>
      </c>
      <c r="E8">
        <f>COUNTIF(Sheet1!A:A,Sheet2!A8)</f>
        <v>150</v>
      </c>
      <c r="F8" cm="1">
        <f t="array" ref="F8">_xlfn.IFS(E8 &gt; _xlfn.PERCENTILE.EXC($E$2:$E$1786,0.8), 5, E8 &gt; _xlfn.PERCENTILE.EXC($E$2:$E$1786,0.6), 4,E8 &gt; _xlfn.PERCENTILE.EXC($E$2:$E$1786,0.4), 3, E8 &gt; _xlfn.PERCENTILE.EXC($E$2:$E$1786,0.2),2, E8 &lt;= _xlfn.PERCENTILE.EXC($E$2:$E$1786,0.2), 1)</f>
        <v>5</v>
      </c>
      <c r="G8">
        <f>SUMIF(Sheet1!A:A,A8,Sheet1!C:C)</f>
        <v>67173.399999999994</v>
      </c>
      <c r="H8" cm="1">
        <f t="array" ref="H8">_xlfn.IFS(G8 &lt;_xlfn.PERCENTILE.EXC($G$2:$G$1786,0.2),5,G8&lt;_xlfn.PERCENTILE.EXC($G$2:$G$2000, 0.4),4, G8&lt;_xlfn.PERCENTILE.EXC($G$2:$G$2000, 0.6),3, G8&lt;_xlfn.PERCENTILE.EXC($G$2:$G$2000, 0.8),2, G8&gt;=_xlfn.PERCENTILE.EXC($G$2:$G$2000, 0.8), 1)</f>
        <v>1</v>
      </c>
      <c r="J8" t="str">
        <f t="shared" ca="1" si="1"/>
        <v>551</v>
      </c>
      <c r="K8" t="str" cm="1">
        <f t="array" aca="1" ref="K8" ca="1">_xlfn.IFS(
    AND($D8=5, $F8&gt;=4,$H8&gt;=4), "Best Customers",
    AND($D8&gt;=3, $D8&lt;=4, $F8&gt;=4, $H8&gt;=3), "Loyal Customers",
    AND($D8&gt;=3, $D8&lt;=4, $F8&gt;=2, $H8&gt;=2), "Potential Loyal Customers",
    AND($D8&gt;=2, $D8&lt;=3, $F8&gt;=3, $H8&gt;=3), "At-Risk Customers",
    AND($D8=1, $F8&lt;=2, $H8&lt;=2), "Lost Customers",
    TRUE, "Unclassified"
)</f>
        <v>Unclassified</v>
      </c>
    </row>
    <row r="9" spans="1:19" x14ac:dyDescent="0.2">
      <c r="A9" t="str">
        <v>CUS016192</v>
      </c>
      <c r="B9" s="1" cm="1">
        <f t="array" ref="B9">MAX(_xlfn._xlws.FILTER(Sheet1!B:B,Sheet2!A9 = Sheet1!A:A))</f>
        <v>44713</v>
      </c>
      <c r="C9" s="2">
        <f t="shared" ca="1" si="0"/>
        <v>1064</v>
      </c>
      <c r="D9" cm="1">
        <f t="array" aca="1" ref="D9" ca="1">_xlfn.IFS(C9 &lt;_xlfn.PERCENTILE.EXC($C$2:$C$1786,0.2),5,C9&lt;_xlfn.PERCENTILE.EXC($C$2:$C$2000, 0.4),4, C9&lt;_xlfn.PERCENTILE.EXC($C$2:$C$2000, 0.6),3, C9&lt;_xlfn.PERCENTILE.EXC($C$2:$C$2000, 0.8),2, C9&gt;=_xlfn.PERCENTILE.EXC($C$2:$C$2000, 0.8), 1)</f>
        <v>4</v>
      </c>
      <c r="E9">
        <f>COUNTIF(Sheet1!A:A,Sheet2!A9)</f>
        <v>3</v>
      </c>
      <c r="F9" cm="1">
        <f t="array" ref="F9">_xlfn.IFS(E9 &gt; _xlfn.PERCENTILE.EXC($E$2:$E$1786,0.8), 5, E9 &gt; _xlfn.PERCENTILE.EXC($E$2:$E$1786,0.6), 4,E9 &gt; _xlfn.PERCENTILE.EXC($E$2:$E$1786,0.4), 3, E9 &gt; _xlfn.PERCENTILE.EXC($E$2:$E$1786,0.2),2, E9 &lt;= _xlfn.PERCENTILE.EXC($E$2:$E$1786,0.2), 1)</f>
        <v>3</v>
      </c>
      <c r="G9">
        <f>SUMIF(Sheet1!A:A,A9,Sheet1!C:C)</f>
        <v>150.05000000000001</v>
      </c>
      <c r="H9" cm="1">
        <f t="array" ref="H9">_xlfn.IFS(G9 &lt;_xlfn.PERCENTILE.EXC($G$2:$G$1786,0.2),5,G9&lt;_xlfn.PERCENTILE.EXC($G$2:$G$2000, 0.4),4, G9&lt;_xlfn.PERCENTILE.EXC($G$2:$G$2000, 0.6),3, G9&lt;_xlfn.PERCENTILE.EXC($G$2:$G$2000, 0.8),2, G9&gt;=_xlfn.PERCENTILE.EXC($G$2:$G$2000, 0.8), 1)</f>
        <v>4</v>
      </c>
      <c r="J9" t="str">
        <f t="shared" ca="1" si="1"/>
        <v>434</v>
      </c>
      <c r="K9" t="str" cm="1">
        <f t="array" aca="1" ref="K9" ca="1">_xlfn.IFS(
    AND($D9=5, $F9&gt;=4,$H9&gt;=4), "Best Customers",
    AND($D9&gt;=3, $D9&lt;=4, $F9&gt;=4, $H9&gt;=3), "Loyal Customers",
    AND($D9&gt;=3, $D9&lt;=4, $F9&gt;=2, $H9&gt;=2), "Potential Loyal Customers",
    AND($D9&gt;=2, $D9&lt;=3, $F9&gt;=3, $H9&gt;=3), "At-Risk Customers",
    AND($D9=1, $F9&lt;=2, $H9&lt;=2), "Lost Customers",
    TRUE, "Unclassified"
)</f>
        <v>Potential Loyal Customers</v>
      </c>
    </row>
    <row r="10" spans="1:19" x14ac:dyDescent="0.2">
      <c r="A10" t="str">
        <v>CUS026599</v>
      </c>
      <c r="B10" s="1" cm="1">
        <f t="array" ref="B10">MAX(_xlfn._xlws.FILTER(Sheet1!B:B,Sheet2!A10 = Sheet1!A:A))</f>
        <v>42787</v>
      </c>
      <c r="C10" s="2">
        <f t="shared" ca="1" si="0"/>
        <v>2990</v>
      </c>
      <c r="D10" cm="1">
        <f t="array" aca="1" ref="D10" ca="1">_xlfn.IFS(C10 &lt;_xlfn.PERCENTILE.EXC($C$2:$C$1786,0.2),5,C10&lt;_xlfn.PERCENTILE.EXC($C$2:$C$2000, 0.4),4, C10&lt;_xlfn.PERCENTILE.EXC($C$2:$C$2000, 0.6),3, C10&lt;_xlfn.PERCENTILE.EXC($C$2:$C$2000, 0.8),2, C10&gt;=_xlfn.PERCENTILE.EXC($C$2:$C$2000, 0.8), 1)</f>
        <v>1</v>
      </c>
      <c r="E10">
        <f>COUNTIF(Sheet1!A:A,Sheet2!A10)</f>
        <v>4</v>
      </c>
      <c r="F10" cm="1">
        <f t="array" ref="F10">_xlfn.IFS(E10 &gt; _xlfn.PERCENTILE.EXC($E$2:$E$1786,0.8), 5, E10 &gt; _xlfn.PERCENTILE.EXC($E$2:$E$1786,0.6), 4,E10 &gt; _xlfn.PERCENTILE.EXC($E$2:$E$1786,0.4), 3, E10 &gt; _xlfn.PERCENTILE.EXC($E$2:$E$1786,0.2),2, E10 &lt;= _xlfn.PERCENTILE.EXC($E$2:$E$1786,0.2), 1)</f>
        <v>3</v>
      </c>
      <c r="G10">
        <f>SUMIF(Sheet1!A:A,A10,Sheet1!C:C)</f>
        <v>978</v>
      </c>
      <c r="H10" cm="1">
        <f t="array" ref="H10">_xlfn.IFS(G10 &lt;_xlfn.PERCENTILE.EXC($G$2:$G$1786,0.2),5,G10&lt;_xlfn.PERCENTILE.EXC($G$2:$G$2000, 0.4),4, G10&lt;_xlfn.PERCENTILE.EXC($G$2:$G$2000, 0.6),3, G10&lt;_xlfn.PERCENTILE.EXC($G$2:$G$2000, 0.8),2, G10&gt;=_xlfn.PERCENTILE.EXC($G$2:$G$2000, 0.8), 1)</f>
        <v>2</v>
      </c>
      <c r="J10" t="str">
        <f t="shared" ca="1" si="1"/>
        <v>132</v>
      </c>
      <c r="K10" t="str" cm="1">
        <f t="array" aca="1" ref="K10" ca="1">_xlfn.IFS(
    AND($D10=5, $F10&gt;=4,$H10&gt;=4), "Best Customers",
    AND($D10&gt;=3, $D10&lt;=4, $F10&gt;=4, $H10&gt;=3), "Loyal Customers",
    AND($D10&gt;=3, $D10&lt;=4, $F10&gt;=2, $H10&gt;=2), "Potential Loyal Customers",
    AND($D10&gt;=2, $D10&lt;=3, $F10&gt;=3, $H10&gt;=3), "At-Risk Customers",
    AND($D10=1, $F10&lt;=2, $H10&lt;=2), "Lost Customers",
    TRUE, "Unclassified"
)</f>
        <v>Unclassified</v>
      </c>
    </row>
    <row r="11" spans="1:19" x14ac:dyDescent="0.2">
      <c r="A11" t="str">
        <v>CUS004662</v>
      </c>
      <c r="B11" s="1" cm="1">
        <f t="array" ref="B11">MAX(_xlfn._xlws.FILTER(Sheet1!B:B,Sheet2!A11 = Sheet1!A:A))</f>
        <v>45545</v>
      </c>
      <c r="C11" s="2">
        <f t="shared" ca="1" si="0"/>
        <v>232</v>
      </c>
      <c r="D11" cm="1">
        <f t="array" aca="1" ref="D11" ca="1">_xlfn.IFS(C11 &lt;_xlfn.PERCENTILE.EXC($C$2:$C$1786,0.2),5,C11&lt;_xlfn.PERCENTILE.EXC($C$2:$C$2000, 0.4),4, C11&lt;_xlfn.PERCENTILE.EXC($C$2:$C$2000, 0.6),3, C11&lt;_xlfn.PERCENTILE.EXC($C$2:$C$2000, 0.8),2, C11&gt;=_xlfn.PERCENTILE.EXC($C$2:$C$2000, 0.8), 1)</f>
        <v>5</v>
      </c>
      <c r="E11">
        <f>COUNTIF(Sheet1!A:A,Sheet2!A11)</f>
        <v>146</v>
      </c>
      <c r="F11" cm="1">
        <f t="array" ref="F11">_xlfn.IFS(E11 &gt; _xlfn.PERCENTILE.EXC($E$2:$E$1786,0.8), 5, E11 &gt; _xlfn.PERCENTILE.EXC($E$2:$E$1786,0.6), 4,E11 &gt; _xlfn.PERCENTILE.EXC($E$2:$E$1786,0.4), 3, E11 &gt; _xlfn.PERCENTILE.EXC($E$2:$E$1786,0.2),2, E11 &lt;= _xlfn.PERCENTILE.EXC($E$2:$E$1786,0.2), 1)</f>
        <v>5</v>
      </c>
      <c r="G11">
        <f>SUMIF(Sheet1!A:A,A11,Sheet1!C:C)</f>
        <v>80965.919999999969</v>
      </c>
      <c r="H11" cm="1">
        <f t="array" ref="H11">_xlfn.IFS(G11 &lt;_xlfn.PERCENTILE.EXC($G$2:$G$1786,0.2),5,G11&lt;_xlfn.PERCENTILE.EXC($G$2:$G$2000, 0.4),4, G11&lt;_xlfn.PERCENTILE.EXC($G$2:$G$2000, 0.6),3, G11&lt;_xlfn.PERCENTILE.EXC($G$2:$G$2000, 0.8),2, G11&gt;=_xlfn.PERCENTILE.EXC($G$2:$G$2000, 0.8), 1)</f>
        <v>1</v>
      </c>
      <c r="J11" t="str">
        <f t="shared" ca="1" si="1"/>
        <v>551</v>
      </c>
      <c r="K11" t="str" cm="1">
        <f t="array" aca="1" ref="K11" ca="1">_xlfn.IFS(
    AND($D11=5, $F11&gt;=4,$H11&gt;=4), "Best Customers",
    AND($D11&gt;=3, $D11&lt;=4, $F11&gt;=4, $H11&gt;=3), "Loyal Customers",
    AND($D11&gt;=3, $D11&lt;=4, $F11&gt;=2, $H11&gt;=2), "Potential Loyal Customers",
    AND($D11&gt;=2, $D11&lt;=3, $F11&gt;=3, $H11&gt;=3), "At-Risk Customers",
    AND($D11=1, $F11&lt;=2, $H11&lt;=2), "Lost Customers",
    TRUE, "Unclassified"
)</f>
        <v>Unclassified</v>
      </c>
    </row>
    <row r="12" spans="1:19" x14ac:dyDescent="0.2">
      <c r="A12" t="str">
        <v>CUS017120</v>
      </c>
      <c r="B12" s="1" cm="1">
        <f t="array" ref="B12">MAX(_xlfn._xlws.FILTER(Sheet1!B:B,Sheet2!A12 = Sheet1!A:A))</f>
        <v>44581</v>
      </c>
      <c r="C12" s="2">
        <f t="shared" ca="1" si="0"/>
        <v>1196</v>
      </c>
      <c r="D12" cm="1">
        <f t="array" aca="1" ref="D12" ca="1">_xlfn.IFS(C12 &lt;_xlfn.PERCENTILE.EXC($C$2:$C$1786,0.2),5,C12&lt;_xlfn.PERCENTILE.EXC($C$2:$C$2000, 0.4),4, C12&lt;_xlfn.PERCENTILE.EXC($C$2:$C$2000, 0.6),3, C12&lt;_xlfn.PERCENTILE.EXC($C$2:$C$2000, 0.8),2, C12&gt;=_xlfn.PERCENTILE.EXC($C$2:$C$2000, 0.8), 1)</f>
        <v>4</v>
      </c>
      <c r="E12">
        <f>COUNTIF(Sheet1!A:A,Sheet2!A12)</f>
        <v>145</v>
      </c>
      <c r="F12" cm="1">
        <f t="array" ref="F12">_xlfn.IFS(E12 &gt; _xlfn.PERCENTILE.EXC($E$2:$E$1786,0.8), 5, E12 &gt; _xlfn.PERCENTILE.EXC($E$2:$E$1786,0.6), 4,E12 &gt; _xlfn.PERCENTILE.EXC($E$2:$E$1786,0.4), 3, E12 &gt; _xlfn.PERCENTILE.EXC($E$2:$E$1786,0.2),2, E12 &lt;= _xlfn.PERCENTILE.EXC($E$2:$E$1786,0.2), 1)</f>
        <v>5</v>
      </c>
      <c r="G12">
        <f>SUMIF(Sheet1!A:A,A12,Sheet1!C:C)</f>
        <v>66802.250000000015</v>
      </c>
      <c r="H12" cm="1">
        <f t="array" ref="H12">_xlfn.IFS(G12 &lt;_xlfn.PERCENTILE.EXC($G$2:$G$1786,0.2),5,G12&lt;_xlfn.PERCENTILE.EXC($G$2:$G$2000, 0.4),4, G12&lt;_xlfn.PERCENTILE.EXC($G$2:$G$2000, 0.6),3, G12&lt;_xlfn.PERCENTILE.EXC($G$2:$G$2000, 0.8),2, G12&gt;=_xlfn.PERCENTILE.EXC($G$2:$G$2000, 0.8), 1)</f>
        <v>1</v>
      </c>
      <c r="J12" t="str">
        <f t="shared" ca="1" si="1"/>
        <v>451</v>
      </c>
      <c r="K12" t="str" cm="1">
        <f t="array" aca="1" ref="K12" ca="1">_xlfn.IFS(
    AND($D12=5, $F12&gt;=4,$H12&gt;=4), "Best Customers",
    AND($D12&gt;=3, $D12&lt;=4, $F12&gt;=4, $H12&gt;=3), "Loyal Customers",
    AND($D12&gt;=3, $D12&lt;=4, $F12&gt;=2, $H12&gt;=2), "Potential Loyal Customers",
    AND($D12&gt;=2, $D12&lt;=3, $F12&gt;=3, $H12&gt;=3), "At-Risk Customers",
    AND($D12=1, $F12&lt;=2, $H12&lt;=2), "Lost Customers",
    TRUE, "Unclassified"
)</f>
        <v>Unclassified</v>
      </c>
    </row>
    <row r="13" spans="1:19" x14ac:dyDescent="0.2">
      <c r="A13" t="str">
        <v>CUS000200</v>
      </c>
      <c r="B13" s="1" cm="1">
        <f t="array" ref="B13">MAX(_xlfn._xlws.FILTER(Sheet1!B:B,Sheet2!A13 = Sheet1!A:A))</f>
        <v>45721</v>
      </c>
      <c r="C13" s="2">
        <f t="shared" ca="1" si="0"/>
        <v>56</v>
      </c>
      <c r="D13" cm="1">
        <f t="array" aca="1" ref="D13" ca="1">_xlfn.IFS(C13 &lt;_xlfn.PERCENTILE.EXC($C$2:$C$1786,0.2),5,C13&lt;_xlfn.PERCENTILE.EXC($C$2:$C$2000, 0.4),4, C13&lt;_xlfn.PERCENTILE.EXC($C$2:$C$2000, 0.6),3, C13&lt;_xlfn.PERCENTILE.EXC($C$2:$C$2000, 0.8),2, C13&gt;=_xlfn.PERCENTILE.EXC($C$2:$C$2000, 0.8), 1)</f>
        <v>5</v>
      </c>
      <c r="E13">
        <f>COUNTIF(Sheet1!A:A,Sheet2!A13)</f>
        <v>61</v>
      </c>
      <c r="F13" cm="1">
        <f t="array" ref="F13">_xlfn.IFS(E13 &gt; _xlfn.PERCENTILE.EXC($E$2:$E$1786,0.8), 5, E13 &gt; _xlfn.PERCENTILE.EXC($E$2:$E$1786,0.6), 4,E13 &gt; _xlfn.PERCENTILE.EXC($E$2:$E$1786,0.4), 3, E13 &gt; _xlfn.PERCENTILE.EXC($E$2:$E$1786,0.2),2, E13 &lt;= _xlfn.PERCENTILE.EXC($E$2:$E$1786,0.2), 1)</f>
        <v>5</v>
      </c>
      <c r="G13">
        <f>SUMIF(Sheet1!A:A,A13,Sheet1!C:C)</f>
        <v>52581.899999999987</v>
      </c>
      <c r="H13" cm="1">
        <f t="array" ref="H13">_xlfn.IFS(G13 &lt;_xlfn.PERCENTILE.EXC($G$2:$G$1786,0.2),5,G13&lt;_xlfn.PERCENTILE.EXC($G$2:$G$2000, 0.4),4, G13&lt;_xlfn.PERCENTILE.EXC($G$2:$G$2000, 0.6),3, G13&lt;_xlfn.PERCENTILE.EXC($G$2:$G$2000, 0.8),2, G13&gt;=_xlfn.PERCENTILE.EXC($G$2:$G$2000, 0.8), 1)</f>
        <v>1</v>
      </c>
      <c r="J13" t="str">
        <f t="shared" ca="1" si="1"/>
        <v>551</v>
      </c>
      <c r="K13" t="str" cm="1">
        <f t="array" aca="1" ref="K13" ca="1">_xlfn.IFS(
    AND($D13=5, $F13&gt;=4,$H13&gt;=4), "Best Customers",
    AND($D13&gt;=3, $D13&lt;=4, $F13&gt;=4, $H13&gt;=3), "Loyal Customers",
    AND($D13&gt;=3, $D13&lt;=4, $F13&gt;=2, $H13&gt;=2), "Potential Loyal Customers",
    AND($D13&gt;=2, $D13&lt;=3, $F13&gt;=3, $H13&gt;=3), "At-Risk Customers",
    AND($D13=1, $F13&lt;=2, $H13&lt;=2), "Lost Customers",
    TRUE, "Unclassified"
)</f>
        <v>Unclassified</v>
      </c>
    </row>
    <row r="14" spans="1:19" x14ac:dyDescent="0.2">
      <c r="A14" t="str">
        <v>CUS020164</v>
      </c>
      <c r="B14" s="1" cm="1">
        <f t="array" ref="B14">MAX(_xlfn._xlws.FILTER(Sheet1!B:B,Sheet2!A14 = Sheet1!A:A))</f>
        <v>44302</v>
      </c>
      <c r="C14" s="2">
        <f t="shared" ca="1" si="0"/>
        <v>1475</v>
      </c>
      <c r="D14" cm="1">
        <f t="array" aca="1" ref="D14" ca="1">_xlfn.IFS(C14 &lt;_xlfn.PERCENTILE.EXC($C$2:$C$1786,0.2),5,C14&lt;_xlfn.PERCENTILE.EXC($C$2:$C$2000, 0.4),4, C14&lt;_xlfn.PERCENTILE.EXC($C$2:$C$2000, 0.6),3, C14&lt;_xlfn.PERCENTILE.EXC($C$2:$C$2000, 0.8),2, C14&gt;=_xlfn.PERCENTILE.EXC($C$2:$C$2000, 0.8), 1)</f>
        <v>3</v>
      </c>
      <c r="E14">
        <f>COUNTIF(Sheet1!A:A,Sheet2!A14)</f>
        <v>38</v>
      </c>
      <c r="F14" cm="1">
        <f t="array" ref="F14">_xlfn.IFS(E14 &gt; _xlfn.PERCENTILE.EXC($E$2:$E$1786,0.8), 5, E14 &gt; _xlfn.PERCENTILE.EXC($E$2:$E$1786,0.6), 4,E14 &gt; _xlfn.PERCENTILE.EXC($E$2:$E$1786,0.4), 3, E14 &gt; _xlfn.PERCENTILE.EXC($E$2:$E$1786,0.2),2, E14 &lt;= _xlfn.PERCENTILE.EXC($E$2:$E$1786,0.2), 1)</f>
        <v>5</v>
      </c>
      <c r="G14">
        <f>SUMIF(Sheet1!A:A,A14,Sheet1!C:C)</f>
        <v>23222.590000000007</v>
      </c>
      <c r="H14" cm="1">
        <f t="array" ref="H14">_xlfn.IFS(G14 &lt;_xlfn.PERCENTILE.EXC($G$2:$G$1786,0.2),5,G14&lt;_xlfn.PERCENTILE.EXC($G$2:$G$2000, 0.4),4, G14&lt;_xlfn.PERCENTILE.EXC($G$2:$G$2000, 0.6),3, G14&lt;_xlfn.PERCENTILE.EXC($G$2:$G$2000, 0.8),2, G14&gt;=_xlfn.PERCENTILE.EXC($G$2:$G$2000, 0.8), 1)</f>
        <v>1</v>
      </c>
      <c r="J14" t="str">
        <f t="shared" ca="1" si="1"/>
        <v>351</v>
      </c>
      <c r="K14" t="str" cm="1">
        <f t="array" aca="1" ref="K14" ca="1">_xlfn.IFS(
    AND($D14=5, $F14&gt;=4,$H14&gt;=4), "Best Customers",
    AND($D14&gt;=3, $D14&lt;=4, $F14&gt;=4, $H14&gt;=3), "Loyal Customers",
    AND($D14&gt;=3, $D14&lt;=4, $F14&gt;=2, $H14&gt;=2), "Potential Loyal Customers",
    AND($D14&gt;=2, $D14&lt;=3, $F14&gt;=3, $H14&gt;=3), "At-Risk Customers",
    AND($D14=1, $F14&lt;=2, $H14&lt;=2), "Lost Customers",
    TRUE, "Unclassified"
)</f>
        <v>Unclassified</v>
      </c>
    </row>
    <row r="15" spans="1:19" x14ac:dyDescent="0.2">
      <c r="A15" t="str">
        <v>CUS000001</v>
      </c>
      <c r="B15" s="1" cm="1">
        <f t="array" ref="B15">MAX(_xlfn._xlws.FILTER(Sheet1!B:B,Sheet2!A15 = Sheet1!A:A))</f>
        <v>45813</v>
      </c>
      <c r="C15" s="2">
        <f t="shared" ca="1" si="0"/>
        <v>-36</v>
      </c>
      <c r="D15" cm="1">
        <f t="array" aca="1" ref="D15" ca="1">_xlfn.IFS(C15 &lt;_xlfn.PERCENTILE.EXC($C$2:$C$1786,0.2),5,C15&lt;_xlfn.PERCENTILE.EXC($C$2:$C$2000, 0.4),4, C15&lt;_xlfn.PERCENTILE.EXC($C$2:$C$2000, 0.6),3, C15&lt;_xlfn.PERCENTILE.EXC($C$2:$C$2000, 0.8),2, C15&gt;=_xlfn.PERCENTILE.EXC($C$2:$C$2000, 0.8), 1)</f>
        <v>5</v>
      </c>
      <c r="E15">
        <f>COUNTIF(Sheet1!A:A,Sheet2!A15)</f>
        <v>98</v>
      </c>
      <c r="F15" cm="1">
        <f t="array" ref="F15">_xlfn.IFS(E15 &gt; _xlfn.PERCENTILE.EXC($E$2:$E$1786,0.8), 5, E15 &gt; _xlfn.PERCENTILE.EXC($E$2:$E$1786,0.6), 4,E15 &gt; _xlfn.PERCENTILE.EXC($E$2:$E$1786,0.4), 3, E15 &gt; _xlfn.PERCENTILE.EXC($E$2:$E$1786,0.2),2, E15 &lt;= _xlfn.PERCENTILE.EXC($E$2:$E$1786,0.2), 1)</f>
        <v>5</v>
      </c>
      <c r="G15">
        <f>SUMIF(Sheet1!A:A,A15,Sheet1!C:C)</f>
        <v>877017.3899999999</v>
      </c>
      <c r="H15" cm="1">
        <f t="array" ref="H15">_xlfn.IFS(G15 &lt;_xlfn.PERCENTILE.EXC($G$2:$G$1786,0.2),5,G15&lt;_xlfn.PERCENTILE.EXC($G$2:$G$2000, 0.4),4, G15&lt;_xlfn.PERCENTILE.EXC($G$2:$G$2000, 0.6),3, G15&lt;_xlfn.PERCENTILE.EXC($G$2:$G$2000, 0.8),2, G15&gt;=_xlfn.PERCENTILE.EXC($G$2:$G$2000, 0.8), 1)</f>
        <v>1</v>
      </c>
      <c r="J15" t="str">
        <f t="shared" ca="1" si="1"/>
        <v>551</v>
      </c>
      <c r="K15" t="str" cm="1">
        <f t="array" aca="1" ref="K15" ca="1">_xlfn.IFS(
    AND($D15=5, $F15&gt;=4,$H15&gt;=4), "Best Customers",
    AND($D15&gt;=3, $D15&lt;=4, $F15&gt;=4, $H15&gt;=3), "Loyal Customers",
    AND($D15&gt;=3, $D15&lt;=4, $F15&gt;=2, $H15&gt;=2), "Potential Loyal Customers",
    AND($D15&gt;=2, $D15&lt;=3, $F15&gt;=3, $H15&gt;=3), "At-Risk Customers",
    AND($D15=1, $F15&lt;=2, $H15&lt;=2), "Lost Customers",
    TRUE, "Unclassified"
)</f>
        <v>Unclassified</v>
      </c>
    </row>
    <row r="16" spans="1:19" x14ac:dyDescent="0.2">
      <c r="A16" t="str">
        <v>CUS001606</v>
      </c>
      <c r="B16" s="1" cm="1">
        <f t="array" ref="B16">MAX(_xlfn._xlws.FILTER(Sheet1!B:B,Sheet2!A16 = Sheet1!A:A))</f>
        <v>45664</v>
      </c>
      <c r="C16" s="2">
        <f t="shared" ca="1" si="0"/>
        <v>113</v>
      </c>
      <c r="D16" cm="1">
        <f t="array" aca="1" ref="D16" ca="1">_xlfn.IFS(C16 &lt;_xlfn.PERCENTILE.EXC($C$2:$C$1786,0.2),5,C16&lt;_xlfn.PERCENTILE.EXC($C$2:$C$2000, 0.4),4, C16&lt;_xlfn.PERCENTILE.EXC($C$2:$C$2000, 0.6),3, C16&lt;_xlfn.PERCENTILE.EXC($C$2:$C$2000, 0.8),2, C16&gt;=_xlfn.PERCENTILE.EXC($C$2:$C$2000, 0.8), 1)</f>
        <v>5</v>
      </c>
      <c r="E16">
        <f>COUNTIF(Sheet1!A:A,Sheet2!A16)</f>
        <v>4</v>
      </c>
      <c r="F16" cm="1">
        <f t="array" ref="F16">_xlfn.IFS(E16 &gt; _xlfn.PERCENTILE.EXC($E$2:$E$1786,0.8), 5, E16 &gt; _xlfn.PERCENTILE.EXC($E$2:$E$1786,0.6), 4,E16 &gt; _xlfn.PERCENTILE.EXC($E$2:$E$1786,0.4), 3, E16 &gt; _xlfn.PERCENTILE.EXC($E$2:$E$1786,0.2),2, E16 &lt;= _xlfn.PERCENTILE.EXC($E$2:$E$1786,0.2), 1)</f>
        <v>3</v>
      </c>
      <c r="G16">
        <f>SUMIF(Sheet1!A:A,A16,Sheet1!C:C)</f>
        <v>593.62</v>
      </c>
      <c r="H16" cm="1">
        <f t="array" ref="H16">_xlfn.IFS(G16 &lt;_xlfn.PERCENTILE.EXC($G$2:$G$1786,0.2),5,G16&lt;_xlfn.PERCENTILE.EXC($G$2:$G$2000, 0.4),4, G16&lt;_xlfn.PERCENTILE.EXC($G$2:$G$2000, 0.6),3, G16&lt;_xlfn.PERCENTILE.EXC($G$2:$G$2000, 0.8),2, G16&gt;=_xlfn.PERCENTILE.EXC($G$2:$G$2000, 0.8), 1)</f>
        <v>3</v>
      </c>
      <c r="J16" t="str">
        <f t="shared" ca="1" si="1"/>
        <v>533</v>
      </c>
      <c r="K16" t="str" cm="1">
        <f t="array" aca="1" ref="K16" ca="1">_xlfn.IFS(
    AND($D16=5, $F16&gt;=4,$H16&gt;=4), "Best Customers",
    AND($D16&gt;=3, $D16&lt;=4, $F16&gt;=4, $H16&gt;=3), "Loyal Customers",
    AND($D16&gt;=3, $D16&lt;=4, $F16&gt;=2, $H16&gt;=2), "Potential Loyal Customers",
    AND($D16&gt;=2, $D16&lt;=3, $F16&gt;=3, $H16&gt;=3), "At-Risk Customers",
    AND($D16=1, $F16&lt;=2, $H16&lt;=2), "Lost Customers",
    TRUE, "Unclassified"
)</f>
        <v>Unclassified</v>
      </c>
    </row>
    <row r="17" spans="1:11" x14ac:dyDescent="0.2">
      <c r="A17" t="str">
        <v>CUS000572</v>
      </c>
      <c r="B17" s="1" cm="1">
        <f t="array" ref="B17">MAX(_xlfn._xlws.FILTER(Sheet1!B:B,Sheet2!A17 = Sheet1!A:A))</f>
        <v>45706</v>
      </c>
      <c r="C17" s="2">
        <f t="shared" ca="1" si="0"/>
        <v>71</v>
      </c>
      <c r="D17" cm="1">
        <f t="array" aca="1" ref="D17" ca="1">_xlfn.IFS(C17 &lt;_xlfn.PERCENTILE.EXC($C$2:$C$1786,0.2),5,C17&lt;_xlfn.PERCENTILE.EXC($C$2:$C$2000, 0.4),4, C17&lt;_xlfn.PERCENTILE.EXC($C$2:$C$2000, 0.6),3, C17&lt;_xlfn.PERCENTILE.EXC($C$2:$C$2000, 0.8),2, C17&gt;=_xlfn.PERCENTILE.EXC($C$2:$C$2000, 0.8), 1)</f>
        <v>5</v>
      </c>
      <c r="E17">
        <f>COUNTIF(Sheet1!A:A,Sheet2!A17)</f>
        <v>39</v>
      </c>
      <c r="F17" cm="1">
        <f t="array" ref="F17">_xlfn.IFS(E17 &gt; _xlfn.PERCENTILE.EXC($E$2:$E$1786,0.8), 5, E17 &gt; _xlfn.PERCENTILE.EXC($E$2:$E$1786,0.6), 4,E17 &gt; _xlfn.PERCENTILE.EXC($E$2:$E$1786,0.4), 3, E17 &gt; _xlfn.PERCENTILE.EXC($E$2:$E$1786,0.2),2, E17 &lt;= _xlfn.PERCENTILE.EXC($E$2:$E$1786,0.2), 1)</f>
        <v>5</v>
      </c>
      <c r="G17">
        <f>SUMIF(Sheet1!A:A,A17,Sheet1!C:C)</f>
        <v>19403.400000000001</v>
      </c>
      <c r="H17" cm="1">
        <f t="array" ref="H17">_xlfn.IFS(G17 &lt;_xlfn.PERCENTILE.EXC($G$2:$G$1786,0.2),5,G17&lt;_xlfn.PERCENTILE.EXC($G$2:$G$2000, 0.4),4, G17&lt;_xlfn.PERCENTILE.EXC($G$2:$G$2000, 0.6),3, G17&lt;_xlfn.PERCENTILE.EXC($G$2:$G$2000, 0.8),2, G17&gt;=_xlfn.PERCENTILE.EXC($G$2:$G$2000, 0.8), 1)</f>
        <v>1</v>
      </c>
      <c r="J17" t="str">
        <f t="shared" ca="1" si="1"/>
        <v>551</v>
      </c>
      <c r="K17" t="str" cm="1">
        <f t="array" aca="1" ref="K17" ca="1">_xlfn.IFS(
    AND($D17=5, $F17&gt;=4,$H17&gt;=4), "Best Customers",
    AND($D17&gt;=3, $D17&lt;=4, $F17&gt;=4, $H17&gt;=3), "Loyal Customers",
    AND($D17&gt;=3, $D17&lt;=4, $F17&gt;=2, $H17&gt;=2), "Potential Loyal Customers",
    AND($D17&gt;=2, $D17&lt;=3, $F17&gt;=3, $H17&gt;=3), "At-Risk Customers",
    AND($D17=1, $F17&lt;=2, $H17&lt;=2), "Lost Customers",
    TRUE, "Unclassified"
)</f>
        <v>Unclassified</v>
      </c>
    </row>
    <row r="18" spans="1:11" x14ac:dyDescent="0.2">
      <c r="A18" t="str">
        <v>CUS000590</v>
      </c>
      <c r="B18" s="1" cm="1">
        <f t="array" ref="B18">MAX(_xlfn._xlws.FILTER(Sheet1!B:B,Sheet2!A18 = Sheet1!A:A))</f>
        <v>45706</v>
      </c>
      <c r="C18" s="2">
        <f t="shared" ca="1" si="0"/>
        <v>71</v>
      </c>
      <c r="D18" cm="1">
        <f t="array" aca="1" ref="D18" ca="1">_xlfn.IFS(C18 &lt;_xlfn.PERCENTILE.EXC($C$2:$C$1786,0.2),5,C18&lt;_xlfn.PERCENTILE.EXC($C$2:$C$2000, 0.4),4, C18&lt;_xlfn.PERCENTILE.EXC($C$2:$C$2000, 0.6),3, C18&lt;_xlfn.PERCENTILE.EXC($C$2:$C$2000, 0.8),2, C18&gt;=_xlfn.PERCENTILE.EXC($C$2:$C$2000, 0.8), 1)</f>
        <v>5</v>
      </c>
      <c r="E18">
        <f>COUNTIF(Sheet1!A:A,Sheet2!A18)</f>
        <v>102</v>
      </c>
      <c r="F18" cm="1">
        <f t="array" ref="F18">_xlfn.IFS(E18 &gt; _xlfn.PERCENTILE.EXC($E$2:$E$1786,0.8), 5, E18 &gt; _xlfn.PERCENTILE.EXC($E$2:$E$1786,0.6), 4,E18 &gt; _xlfn.PERCENTILE.EXC($E$2:$E$1786,0.4), 3, E18 &gt; _xlfn.PERCENTILE.EXC($E$2:$E$1786,0.2),2, E18 &lt;= _xlfn.PERCENTILE.EXC($E$2:$E$1786,0.2), 1)</f>
        <v>5</v>
      </c>
      <c r="G18">
        <f>SUMIF(Sheet1!A:A,A18,Sheet1!C:C)</f>
        <v>123597.48999999998</v>
      </c>
      <c r="H18" cm="1">
        <f t="array" ref="H18">_xlfn.IFS(G18 &lt;_xlfn.PERCENTILE.EXC($G$2:$G$1786,0.2),5,G18&lt;_xlfn.PERCENTILE.EXC($G$2:$G$2000, 0.4),4, G18&lt;_xlfn.PERCENTILE.EXC($G$2:$G$2000, 0.6),3, G18&lt;_xlfn.PERCENTILE.EXC($G$2:$G$2000, 0.8),2, G18&gt;=_xlfn.PERCENTILE.EXC($G$2:$G$2000, 0.8), 1)</f>
        <v>1</v>
      </c>
      <c r="J18" t="str">
        <f t="shared" ca="1" si="1"/>
        <v>551</v>
      </c>
      <c r="K18" t="str" cm="1">
        <f t="array" aca="1" ref="K18" ca="1">_xlfn.IFS(
    AND($D18=5, $F18&gt;=4,$H18&gt;=4), "Best Customers",
    AND($D18&gt;=3, $D18&lt;=4, $F18&gt;=4, $H18&gt;=3), "Loyal Customers",
    AND($D18&gt;=3, $D18&lt;=4, $F18&gt;=2, $H18&gt;=2), "Potential Loyal Customers",
    AND($D18&gt;=2, $D18&lt;=3, $F18&gt;=3, $H18&gt;=3), "At-Risk Customers",
    AND($D18=1, $F18&lt;=2, $H18&lt;=2), "Lost Customers",
    TRUE, "Unclassified"
)</f>
        <v>Unclassified</v>
      </c>
    </row>
    <row r="19" spans="1:11" x14ac:dyDescent="0.2">
      <c r="A19" t="str">
        <v>CUS018550</v>
      </c>
      <c r="B19" s="1" cm="1">
        <f t="array" ref="B19">MAX(_xlfn._xlws.FILTER(Sheet1!B:B,Sheet2!A19 = Sheet1!A:A))</f>
        <v>44476</v>
      </c>
      <c r="C19" s="2">
        <f t="shared" ca="1" si="0"/>
        <v>1301</v>
      </c>
      <c r="D19" cm="1">
        <f t="array" aca="1" ref="D19" ca="1">_xlfn.IFS(C19 &lt;_xlfn.PERCENTILE.EXC($C$2:$C$1786,0.2),5,C19&lt;_xlfn.PERCENTILE.EXC($C$2:$C$2000, 0.4),4, C19&lt;_xlfn.PERCENTILE.EXC($C$2:$C$2000, 0.6),3, C19&lt;_xlfn.PERCENTILE.EXC($C$2:$C$2000, 0.8),2, C19&gt;=_xlfn.PERCENTILE.EXC($C$2:$C$2000, 0.8), 1)</f>
        <v>4</v>
      </c>
      <c r="E19">
        <f>COUNTIF(Sheet1!A:A,Sheet2!A19)</f>
        <v>385</v>
      </c>
      <c r="F19" cm="1">
        <f t="array" ref="F19">_xlfn.IFS(E19 &gt; _xlfn.PERCENTILE.EXC($E$2:$E$1786,0.8), 5, E19 &gt; _xlfn.PERCENTILE.EXC($E$2:$E$1786,0.6), 4,E19 &gt; _xlfn.PERCENTILE.EXC($E$2:$E$1786,0.4), 3, E19 &gt; _xlfn.PERCENTILE.EXC($E$2:$E$1786,0.2),2, E19 &lt;= _xlfn.PERCENTILE.EXC($E$2:$E$1786,0.2), 1)</f>
        <v>5</v>
      </c>
      <c r="G19">
        <f>SUMIF(Sheet1!A:A,A19,Sheet1!C:C)</f>
        <v>197396.58000000002</v>
      </c>
      <c r="H19" cm="1">
        <f t="array" ref="H19">_xlfn.IFS(G19 &lt;_xlfn.PERCENTILE.EXC($G$2:$G$1786,0.2),5,G19&lt;_xlfn.PERCENTILE.EXC($G$2:$G$2000, 0.4),4, G19&lt;_xlfn.PERCENTILE.EXC($G$2:$G$2000, 0.6),3, G19&lt;_xlfn.PERCENTILE.EXC($G$2:$G$2000, 0.8),2, G19&gt;=_xlfn.PERCENTILE.EXC($G$2:$G$2000, 0.8), 1)</f>
        <v>1</v>
      </c>
      <c r="J19" t="str">
        <f t="shared" ca="1" si="1"/>
        <v>451</v>
      </c>
      <c r="K19" t="str" cm="1">
        <f t="array" aca="1" ref="K19" ca="1">_xlfn.IFS(
    AND($D19=5, $F19&gt;=4,$H19&gt;=4), "Best Customers",
    AND($D19&gt;=3, $D19&lt;=4, $F19&gt;=4, $H19&gt;=3), "Loyal Customers",
    AND($D19&gt;=3, $D19&lt;=4, $F19&gt;=2, $H19&gt;=2), "Potential Loyal Customers",
    AND($D19&gt;=2, $D19&lt;=3, $F19&gt;=3, $H19&gt;=3), "At-Risk Customers",
    AND($D19=1, $F19&lt;=2, $H19&lt;=2), "Lost Customers",
    TRUE, "Unclassified"
)</f>
        <v>Unclassified</v>
      </c>
    </row>
    <row r="20" spans="1:11" x14ac:dyDescent="0.2">
      <c r="A20" t="str">
        <v>CUS024614</v>
      </c>
      <c r="B20" s="1" cm="1">
        <f t="array" ref="B20">MAX(_xlfn._xlws.FILTER(Sheet1!B:B,Sheet2!A20 = Sheet1!A:A))</f>
        <v>43838</v>
      </c>
      <c r="C20" s="2">
        <f t="shared" ca="1" si="0"/>
        <v>1939</v>
      </c>
      <c r="D20" cm="1">
        <f t="array" aca="1" ref="D20" ca="1">_xlfn.IFS(C20 &lt;_xlfn.PERCENTILE.EXC($C$2:$C$1786,0.2),5,C20&lt;_xlfn.PERCENTILE.EXC($C$2:$C$2000, 0.4),4, C20&lt;_xlfn.PERCENTILE.EXC($C$2:$C$2000, 0.6),3, C20&lt;_xlfn.PERCENTILE.EXC($C$2:$C$2000, 0.8),2, C20&gt;=_xlfn.PERCENTILE.EXC($C$2:$C$2000, 0.8), 1)</f>
        <v>3</v>
      </c>
      <c r="E20">
        <f>COUNTIF(Sheet1!A:A,Sheet2!A20)</f>
        <v>19</v>
      </c>
      <c r="F20" cm="1">
        <f t="array" ref="F20">_xlfn.IFS(E20 &gt; _xlfn.PERCENTILE.EXC($E$2:$E$1786,0.8), 5, E20 &gt; _xlfn.PERCENTILE.EXC($E$2:$E$1786,0.6), 4,E20 &gt; _xlfn.PERCENTILE.EXC($E$2:$E$1786,0.4), 3, E20 &gt; _xlfn.PERCENTILE.EXC($E$2:$E$1786,0.2),2, E20 &lt;= _xlfn.PERCENTILE.EXC($E$2:$E$1786,0.2), 1)</f>
        <v>5</v>
      </c>
      <c r="G20">
        <f>SUMIF(Sheet1!A:A,A20,Sheet1!C:C)</f>
        <v>50150.079999999994</v>
      </c>
      <c r="H20" cm="1">
        <f t="array" ref="H20">_xlfn.IFS(G20 &lt;_xlfn.PERCENTILE.EXC($G$2:$G$1786,0.2),5,G20&lt;_xlfn.PERCENTILE.EXC($G$2:$G$2000, 0.4),4, G20&lt;_xlfn.PERCENTILE.EXC($G$2:$G$2000, 0.6),3, G20&lt;_xlfn.PERCENTILE.EXC($G$2:$G$2000, 0.8),2, G20&gt;=_xlfn.PERCENTILE.EXC($G$2:$G$2000, 0.8), 1)</f>
        <v>1</v>
      </c>
      <c r="J20" t="str">
        <f t="shared" ca="1" si="1"/>
        <v>351</v>
      </c>
      <c r="K20" t="str" cm="1">
        <f t="array" aca="1" ref="K20" ca="1">_xlfn.IFS(
    AND($D20=5, $F20&gt;=4,$H20&gt;=4), "Best Customers",
    AND($D20&gt;=3, $D20&lt;=4, $F20&gt;=4, $H20&gt;=3), "Loyal Customers",
    AND($D20&gt;=3, $D20&lt;=4, $F20&gt;=2, $H20&gt;=2), "Potential Loyal Customers",
    AND($D20&gt;=2, $D20&lt;=3, $F20&gt;=3, $H20&gt;=3), "At-Risk Customers",
    AND($D20=1, $F20&lt;=2, $H20&lt;=2), "Lost Customers",
    TRUE, "Unclassified"
)</f>
        <v>Unclassified</v>
      </c>
    </row>
    <row r="21" spans="1:11" x14ac:dyDescent="0.2">
      <c r="A21" t="str">
        <v>CUS026402</v>
      </c>
      <c r="B21" s="1" cm="1">
        <f t="array" ref="B21">MAX(_xlfn._xlws.FILTER(Sheet1!B:B,Sheet2!A21 = Sheet1!A:A))</f>
        <v>43143</v>
      </c>
      <c r="C21" s="2">
        <f t="shared" ca="1" si="0"/>
        <v>2634</v>
      </c>
      <c r="D21" cm="1">
        <f t="array" aca="1" ref="D21" ca="1">_xlfn.IFS(C21 &lt;_xlfn.PERCENTILE.EXC($C$2:$C$1786,0.2),5,C21&lt;_xlfn.PERCENTILE.EXC($C$2:$C$2000, 0.4),4, C21&lt;_xlfn.PERCENTILE.EXC($C$2:$C$2000, 0.6),3, C21&lt;_xlfn.PERCENTILE.EXC($C$2:$C$2000, 0.8),2, C21&gt;=_xlfn.PERCENTILE.EXC($C$2:$C$2000, 0.8), 1)</f>
        <v>1</v>
      </c>
      <c r="E21">
        <f>COUNTIF(Sheet1!A:A,Sheet2!A21)</f>
        <v>6</v>
      </c>
      <c r="F21" cm="1">
        <f t="array" ref="F21">_xlfn.IFS(E21 &gt; _xlfn.PERCENTILE.EXC($E$2:$E$1786,0.8), 5, E21 &gt; _xlfn.PERCENTILE.EXC($E$2:$E$1786,0.6), 4,E21 &gt; _xlfn.PERCENTILE.EXC($E$2:$E$1786,0.4), 3, E21 &gt; _xlfn.PERCENTILE.EXC($E$2:$E$1786,0.2),2, E21 &lt;= _xlfn.PERCENTILE.EXC($E$2:$E$1786,0.2), 1)</f>
        <v>4</v>
      </c>
      <c r="G21">
        <f>SUMIF(Sheet1!A:A,A21,Sheet1!C:C)</f>
        <v>2236.7400000000002</v>
      </c>
      <c r="H21" cm="1">
        <f t="array" ref="H21">_xlfn.IFS(G21 &lt;_xlfn.PERCENTILE.EXC($G$2:$G$1786,0.2),5,G21&lt;_xlfn.PERCENTILE.EXC($G$2:$G$2000, 0.4),4, G21&lt;_xlfn.PERCENTILE.EXC($G$2:$G$2000, 0.6),3, G21&lt;_xlfn.PERCENTILE.EXC($G$2:$G$2000, 0.8),2, G21&gt;=_xlfn.PERCENTILE.EXC($G$2:$G$2000, 0.8), 1)</f>
        <v>2</v>
      </c>
      <c r="J21" t="str">
        <f t="shared" ca="1" si="1"/>
        <v>142</v>
      </c>
      <c r="K21" t="str" cm="1">
        <f t="array" aca="1" ref="K21" ca="1">_xlfn.IFS(
    AND($D21=5, $F21&gt;=4,$H21&gt;=4), "Best Customers",
    AND($D21&gt;=3, $D21&lt;=4, $F21&gt;=4, $H21&gt;=3), "Loyal Customers",
    AND($D21&gt;=3, $D21&lt;=4, $F21&gt;=2, $H21&gt;=2), "Potential Loyal Customers",
    AND($D21&gt;=2, $D21&lt;=3, $F21&gt;=3, $H21&gt;=3), "At-Risk Customers",
    AND($D21=1, $F21&lt;=2, $H21&lt;=2), "Lost Customers",
    TRUE, "Unclassified"
)</f>
        <v>Unclassified</v>
      </c>
    </row>
    <row r="22" spans="1:11" x14ac:dyDescent="0.2">
      <c r="A22" t="str">
        <v>CUS019056</v>
      </c>
      <c r="B22" s="1" cm="1">
        <f t="array" ref="B22">MAX(_xlfn._xlws.FILTER(Sheet1!B:B,Sheet2!A22 = Sheet1!A:A))</f>
        <v>44433</v>
      </c>
      <c r="C22" s="2">
        <f t="shared" ca="1" si="0"/>
        <v>1344</v>
      </c>
      <c r="D22" cm="1">
        <f t="array" aca="1" ref="D22" ca="1">_xlfn.IFS(C22 &lt;_xlfn.PERCENTILE.EXC($C$2:$C$1786,0.2),5,C22&lt;_xlfn.PERCENTILE.EXC($C$2:$C$2000, 0.4),4, C22&lt;_xlfn.PERCENTILE.EXC($C$2:$C$2000, 0.6),3, C22&lt;_xlfn.PERCENTILE.EXC($C$2:$C$2000, 0.8),2, C22&gt;=_xlfn.PERCENTILE.EXC($C$2:$C$2000, 0.8), 1)</f>
        <v>3</v>
      </c>
      <c r="E22">
        <f>COUNTIF(Sheet1!A:A,Sheet2!A22)</f>
        <v>9</v>
      </c>
      <c r="F22" cm="1">
        <f t="array" ref="F22">_xlfn.IFS(E22 &gt; _xlfn.PERCENTILE.EXC($E$2:$E$1786,0.8), 5, E22 &gt; _xlfn.PERCENTILE.EXC($E$2:$E$1786,0.6), 4,E22 &gt; _xlfn.PERCENTILE.EXC($E$2:$E$1786,0.4), 3, E22 &gt; _xlfn.PERCENTILE.EXC($E$2:$E$1786,0.2),2, E22 &lt;= _xlfn.PERCENTILE.EXC($E$2:$E$1786,0.2), 1)</f>
        <v>4</v>
      </c>
      <c r="G22">
        <f>SUMIF(Sheet1!A:A,A22,Sheet1!C:C)</f>
        <v>1726.28</v>
      </c>
      <c r="H22" cm="1">
        <f t="array" ref="H22">_xlfn.IFS(G22 &lt;_xlfn.PERCENTILE.EXC($G$2:$G$1786,0.2),5,G22&lt;_xlfn.PERCENTILE.EXC($G$2:$G$2000, 0.4),4, G22&lt;_xlfn.PERCENTILE.EXC($G$2:$G$2000, 0.6),3, G22&lt;_xlfn.PERCENTILE.EXC($G$2:$G$2000, 0.8),2, G22&gt;=_xlfn.PERCENTILE.EXC($G$2:$G$2000, 0.8), 1)</f>
        <v>2</v>
      </c>
      <c r="J22" t="str">
        <f t="shared" ca="1" si="1"/>
        <v>342</v>
      </c>
      <c r="K22" t="str" cm="1">
        <f t="array" aca="1" ref="K22" ca="1">_xlfn.IFS(
    AND($D22=5, $F22&gt;=4,$H22&gt;=4), "Best Customers",
    AND($D22&gt;=3, $D22&lt;=4, $F22&gt;=4, $H22&gt;=3), "Loyal Customers",
    AND($D22&gt;=3, $D22&lt;=4, $F22&gt;=2, $H22&gt;=2), "Potential Loyal Customers",
    AND($D22&gt;=2, $D22&lt;=3, $F22&gt;=3, $H22&gt;=3), "At-Risk Customers",
    AND($D22=1, $F22&lt;=2, $H22&lt;=2), "Lost Customers",
    TRUE, "Unclassified"
)</f>
        <v>Potential Loyal Customers</v>
      </c>
    </row>
    <row r="23" spans="1:11" x14ac:dyDescent="0.2">
      <c r="A23" t="str">
        <v>CUS011516</v>
      </c>
      <c r="B23" s="1" cm="1">
        <f t="array" ref="B23">MAX(_xlfn._xlws.FILTER(Sheet1!B:B,Sheet2!A23 = Sheet1!A:A))</f>
        <v>45131</v>
      </c>
      <c r="C23" s="2">
        <f t="shared" ca="1" si="0"/>
        <v>646</v>
      </c>
      <c r="D23" cm="1">
        <f t="array" aca="1" ref="D23" ca="1">_xlfn.IFS(C23 &lt;_xlfn.PERCENTILE.EXC($C$2:$C$1786,0.2),5,C23&lt;_xlfn.PERCENTILE.EXC($C$2:$C$2000, 0.4),4, C23&lt;_xlfn.PERCENTILE.EXC($C$2:$C$2000, 0.6),3, C23&lt;_xlfn.PERCENTILE.EXC($C$2:$C$2000, 0.8),2, C23&gt;=_xlfn.PERCENTILE.EXC($C$2:$C$2000, 0.8), 1)</f>
        <v>4</v>
      </c>
      <c r="E23">
        <f>COUNTIF(Sheet1!A:A,Sheet2!A23)</f>
        <v>78</v>
      </c>
      <c r="F23" cm="1">
        <f t="array" ref="F23">_xlfn.IFS(E23 &gt; _xlfn.PERCENTILE.EXC($E$2:$E$1786,0.8), 5, E23 &gt; _xlfn.PERCENTILE.EXC($E$2:$E$1786,0.6), 4,E23 &gt; _xlfn.PERCENTILE.EXC($E$2:$E$1786,0.4), 3, E23 &gt; _xlfn.PERCENTILE.EXC($E$2:$E$1786,0.2),2, E23 &lt;= _xlfn.PERCENTILE.EXC($E$2:$E$1786,0.2), 1)</f>
        <v>5</v>
      </c>
      <c r="G23">
        <f>SUMIF(Sheet1!A:A,A23,Sheet1!C:C)</f>
        <v>29962.38</v>
      </c>
      <c r="H23" cm="1">
        <f t="array" ref="H23">_xlfn.IFS(G23 &lt;_xlfn.PERCENTILE.EXC($G$2:$G$1786,0.2),5,G23&lt;_xlfn.PERCENTILE.EXC($G$2:$G$2000, 0.4),4, G23&lt;_xlfn.PERCENTILE.EXC($G$2:$G$2000, 0.6),3, G23&lt;_xlfn.PERCENTILE.EXC($G$2:$G$2000, 0.8),2, G23&gt;=_xlfn.PERCENTILE.EXC($G$2:$G$2000, 0.8), 1)</f>
        <v>1</v>
      </c>
      <c r="J23" t="str">
        <f t="shared" ca="1" si="1"/>
        <v>451</v>
      </c>
      <c r="K23" t="str" cm="1">
        <f t="array" aca="1" ref="K23" ca="1">_xlfn.IFS(
    AND($D23=5, $F23&gt;=4,$H23&gt;=4), "Best Customers",
    AND($D23&gt;=3, $D23&lt;=4, $F23&gt;=4, $H23&gt;=3), "Loyal Customers",
    AND($D23&gt;=3, $D23&lt;=4, $F23&gt;=2, $H23&gt;=2), "Potential Loyal Customers",
    AND($D23&gt;=2, $D23&lt;=3, $F23&gt;=3, $H23&gt;=3), "At-Risk Customers",
    AND($D23=1, $F23&lt;=2, $H23&lt;=2), "Lost Customers",
    TRUE, "Unclassified"
)</f>
        <v>Unclassified</v>
      </c>
    </row>
    <row r="24" spans="1:11" x14ac:dyDescent="0.2">
      <c r="A24" t="str">
        <v>CUS026178</v>
      </c>
      <c r="B24" s="1" cm="1">
        <f t="array" ref="B24">MAX(_xlfn._xlws.FILTER(Sheet1!B:B,Sheet2!A24 = Sheet1!A:A))</f>
        <v>43293</v>
      </c>
      <c r="C24" s="2">
        <f t="shared" ca="1" si="0"/>
        <v>2484</v>
      </c>
      <c r="D24" cm="1">
        <f t="array" aca="1" ref="D24" ca="1">_xlfn.IFS(C24 &lt;_xlfn.PERCENTILE.EXC($C$2:$C$1786,0.2),5,C24&lt;_xlfn.PERCENTILE.EXC($C$2:$C$2000, 0.4),4, C24&lt;_xlfn.PERCENTILE.EXC($C$2:$C$2000, 0.6),3, C24&lt;_xlfn.PERCENTILE.EXC($C$2:$C$2000, 0.8),2, C24&gt;=_xlfn.PERCENTILE.EXC($C$2:$C$2000, 0.8), 1)</f>
        <v>2</v>
      </c>
      <c r="E24">
        <f>COUNTIF(Sheet1!A:A,Sheet2!A24)</f>
        <v>3</v>
      </c>
      <c r="F24" cm="1">
        <f t="array" ref="F24">_xlfn.IFS(E24 &gt; _xlfn.PERCENTILE.EXC($E$2:$E$1786,0.8), 5, E24 &gt; _xlfn.PERCENTILE.EXC($E$2:$E$1786,0.6), 4,E24 &gt; _xlfn.PERCENTILE.EXC($E$2:$E$1786,0.4), 3, E24 &gt; _xlfn.PERCENTILE.EXC($E$2:$E$1786,0.2),2, E24 &lt;= _xlfn.PERCENTILE.EXC($E$2:$E$1786,0.2), 1)</f>
        <v>3</v>
      </c>
      <c r="G24">
        <f>SUMIF(Sheet1!A:A,A24,Sheet1!C:C)</f>
        <v>574</v>
      </c>
      <c r="H24" cm="1">
        <f t="array" ref="H24">_xlfn.IFS(G24 &lt;_xlfn.PERCENTILE.EXC($G$2:$G$1786,0.2),5,G24&lt;_xlfn.PERCENTILE.EXC($G$2:$G$2000, 0.4),4, G24&lt;_xlfn.PERCENTILE.EXC($G$2:$G$2000, 0.6),3, G24&lt;_xlfn.PERCENTILE.EXC($G$2:$G$2000, 0.8),2, G24&gt;=_xlfn.PERCENTILE.EXC($G$2:$G$2000, 0.8), 1)</f>
        <v>3</v>
      </c>
      <c r="J24" t="str">
        <f t="shared" ca="1" si="1"/>
        <v>233</v>
      </c>
      <c r="K24" t="str" cm="1">
        <f t="array" aca="1" ref="K24" ca="1">_xlfn.IFS(
    AND($D24=5, $F24&gt;=4,$H24&gt;=4), "Best Customers",
    AND($D24&gt;=3, $D24&lt;=4, $F24&gt;=4, $H24&gt;=3), "Loyal Customers",
    AND($D24&gt;=3, $D24&lt;=4, $F24&gt;=2, $H24&gt;=2), "Potential Loyal Customers",
    AND($D24&gt;=2, $D24&lt;=3, $F24&gt;=3, $H24&gt;=3), "At-Risk Customers",
    AND($D24=1, $F24&lt;=2, $H24&lt;=2), "Lost Customers",
    TRUE, "Unclassified"
)</f>
        <v>At-Risk Customers</v>
      </c>
    </row>
    <row r="25" spans="1:11" x14ac:dyDescent="0.2">
      <c r="A25" t="str">
        <v>CUS026601</v>
      </c>
      <c r="B25" s="1" cm="1">
        <f t="array" ref="B25">MAX(_xlfn._xlws.FILTER(Sheet1!B:B,Sheet2!A25 = Sheet1!A:A))</f>
        <v>42669</v>
      </c>
      <c r="C25" s="2">
        <f t="shared" ca="1" si="0"/>
        <v>3108</v>
      </c>
      <c r="D25" cm="1">
        <f t="array" aca="1" ref="D25" ca="1">_xlfn.IFS(C25 &lt;_xlfn.PERCENTILE.EXC($C$2:$C$1786,0.2),5,C25&lt;_xlfn.PERCENTILE.EXC($C$2:$C$2000, 0.4),4, C25&lt;_xlfn.PERCENTILE.EXC($C$2:$C$2000, 0.6),3, C25&lt;_xlfn.PERCENTILE.EXC($C$2:$C$2000, 0.8),2, C25&gt;=_xlfn.PERCENTILE.EXC($C$2:$C$2000, 0.8), 1)</f>
        <v>1</v>
      </c>
      <c r="E25">
        <f>COUNTIF(Sheet1!A:A,Sheet2!A25)</f>
        <v>3</v>
      </c>
      <c r="F25" cm="1">
        <f t="array" ref="F25">_xlfn.IFS(E25 &gt; _xlfn.PERCENTILE.EXC($E$2:$E$1786,0.8), 5, E25 &gt; _xlfn.PERCENTILE.EXC($E$2:$E$1786,0.6), 4,E25 &gt; _xlfn.PERCENTILE.EXC($E$2:$E$1786,0.4), 3, E25 &gt; _xlfn.PERCENTILE.EXC($E$2:$E$1786,0.2),2, E25 &lt;= _xlfn.PERCENTILE.EXC($E$2:$E$1786,0.2), 1)</f>
        <v>3</v>
      </c>
      <c r="G25">
        <f>SUMIF(Sheet1!A:A,A25,Sheet1!C:C)</f>
        <v>2000</v>
      </c>
      <c r="H25" cm="1">
        <f t="array" ref="H25">_xlfn.IFS(G25 &lt;_xlfn.PERCENTILE.EXC($G$2:$G$1786,0.2),5,G25&lt;_xlfn.PERCENTILE.EXC($G$2:$G$2000, 0.4),4, G25&lt;_xlfn.PERCENTILE.EXC($G$2:$G$2000, 0.6),3, G25&lt;_xlfn.PERCENTILE.EXC($G$2:$G$2000, 0.8),2, G25&gt;=_xlfn.PERCENTILE.EXC($G$2:$G$2000, 0.8), 1)</f>
        <v>2</v>
      </c>
      <c r="J25" t="str">
        <f t="shared" ca="1" si="1"/>
        <v>132</v>
      </c>
      <c r="K25" t="str" cm="1">
        <f t="array" aca="1" ref="K25" ca="1">_xlfn.IFS(
    AND($D25=5, $F25&gt;=4,$H25&gt;=4), "Best Customers",
    AND($D25&gt;=3, $D25&lt;=4, $F25&gt;=4, $H25&gt;=3), "Loyal Customers",
    AND($D25&gt;=3, $D25&lt;=4, $F25&gt;=2, $H25&gt;=2), "Potential Loyal Customers",
    AND($D25&gt;=2, $D25&lt;=3, $F25&gt;=3, $H25&gt;=3), "At-Risk Customers",
    AND($D25=1, $F25&lt;=2, $H25&lt;=2), "Lost Customers",
    TRUE, "Unclassified"
)</f>
        <v>Unclassified</v>
      </c>
    </row>
    <row r="26" spans="1:11" x14ac:dyDescent="0.2">
      <c r="A26" t="str">
        <v>CUS026589</v>
      </c>
      <c r="B26" s="1" cm="1">
        <f t="array" ref="B26">MAX(_xlfn._xlws.FILTER(Sheet1!B:B,Sheet2!A26 = Sheet1!A:A))</f>
        <v>43014</v>
      </c>
      <c r="C26" s="2">
        <f t="shared" ca="1" si="0"/>
        <v>2763</v>
      </c>
      <c r="D26" cm="1">
        <f t="array" aca="1" ref="D26" ca="1">_xlfn.IFS(C26 &lt;_xlfn.PERCENTILE.EXC($C$2:$C$1786,0.2),5,C26&lt;_xlfn.PERCENTILE.EXC($C$2:$C$2000, 0.4),4, C26&lt;_xlfn.PERCENTILE.EXC($C$2:$C$2000, 0.6),3, C26&lt;_xlfn.PERCENTILE.EXC($C$2:$C$2000, 0.8),2, C26&gt;=_xlfn.PERCENTILE.EXC($C$2:$C$2000, 0.8), 1)</f>
        <v>1</v>
      </c>
      <c r="E26">
        <f>COUNTIF(Sheet1!A:A,Sheet2!A26)</f>
        <v>4</v>
      </c>
      <c r="F26" cm="1">
        <f t="array" ref="F26">_xlfn.IFS(E26 &gt; _xlfn.PERCENTILE.EXC($E$2:$E$1786,0.8), 5, E26 &gt; _xlfn.PERCENTILE.EXC($E$2:$E$1786,0.6), 4,E26 &gt; _xlfn.PERCENTILE.EXC($E$2:$E$1786,0.4), 3, E26 &gt; _xlfn.PERCENTILE.EXC($E$2:$E$1786,0.2),2, E26 &lt;= _xlfn.PERCENTILE.EXC($E$2:$E$1786,0.2), 1)</f>
        <v>3</v>
      </c>
      <c r="G26">
        <f>SUMIF(Sheet1!A:A,A26,Sheet1!C:C)</f>
        <v>192.02999999999997</v>
      </c>
      <c r="H26" cm="1">
        <f t="array" ref="H26">_xlfn.IFS(G26 &lt;_xlfn.PERCENTILE.EXC($G$2:$G$1786,0.2),5,G26&lt;_xlfn.PERCENTILE.EXC($G$2:$G$2000, 0.4),4, G26&lt;_xlfn.PERCENTILE.EXC($G$2:$G$2000, 0.6),3, G26&lt;_xlfn.PERCENTILE.EXC($G$2:$G$2000, 0.8),2, G26&gt;=_xlfn.PERCENTILE.EXC($G$2:$G$2000, 0.8), 1)</f>
        <v>4</v>
      </c>
      <c r="J26" t="str">
        <f t="shared" ca="1" si="1"/>
        <v>134</v>
      </c>
      <c r="K26" t="str" cm="1">
        <f t="array" aca="1" ref="K26" ca="1">_xlfn.IFS(
    AND($D26=5, $F26&gt;=4,$H26&gt;=4), "Best Customers",
    AND($D26&gt;=3, $D26&lt;=4, $F26&gt;=4, $H26&gt;=3), "Loyal Customers",
    AND($D26&gt;=3, $D26&lt;=4, $F26&gt;=2, $H26&gt;=2), "Potential Loyal Customers",
    AND($D26&gt;=2, $D26&lt;=3, $F26&gt;=3, $H26&gt;=3), "At-Risk Customers",
    AND($D26=1, $F26&lt;=2, $H26&lt;=2), "Lost Customers",
    TRUE, "Unclassified"
)</f>
        <v>Unclassified</v>
      </c>
    </row>
    <row r="27" spans="1:11" x14ac:dyDescent="0.2">
      <c r="A27" t="str">
        <v>CUS025942</v>
      </c>
      <c r="B27" s="1" cm="1">
        <f t="array" ref="B27">MAX(_xlfn._xlws.FILTER(Sheet1!B:B,Sheet2!A27 = Sheet1!A:A))</f>
        <v>43507</v>
      </c>
      <c r="C27" s="2">
        <f t="shared" ca="1" si="0"/>
        <v>2270</v>
      </c>
      <c r="D27" cm="1">
        <f t="array" aca="1" ref="D27" ca="1">_xlfn.IFS(C27 &lt;_xlfn.PERCENTILE.EXC($C$2:$C$1786,0.2),5,C27&lt;_xlfn.PERCENTILE.EXC($C$2:$C$2000, 0.4),4, C27&lt;_xlfn.PERCENTILE.EXC($C$2:$C$2000, 0.6),3, C27&lt;_xlfn.PERCENTILE.EXC($C$2:$C$2000, 0.8),2, C27&gt;=_xlfn.PERCENTILE.EXC($C$2:$C$2000, 0.8), 1)</f>
        <v>2</v>
      </c>
      <c r="E27">
        <f>COUNTIF(Sheet1!A:A,Sheet2!A27)</f>
        <v>11</v>
      </c>
      <c r="F27" cm="1">
        <f t="array" ref="F27">_xlfn.IFS(E27 &gt; _xlfn.PERCENTILE.EXC($E$2:$E$1786,0.8), 5, E27 &gt; _xlfn.PERCENTILE.EXC($E$2:$E$1786,0.6), 4,E27 &gt; _xlfn.PERCENTILE.EXC($E$2:$E$1786,0.4), 3, E27 &gt; _xlfn.PERCENTILE.EXC($E$2:$E$1786,0.2),2, E27 &lt;= _xlfn.PERCENTILE.EXC($E$2:$E$1786,0.2), 1)</f>
        <v>4</v>
      </c>
      <c r="G27">
        <f>SUMIF(Sheet1!A:A,A27,Sheet1!C:C)</f>
        <v>1513.85</v>
      </c>
      <c r="H27" cm="1">
        <f t="array" ref="H27">_xlfn.IFS(G27 &lt;_xlfn.PERCENTILE.EXC($G$2:$G$1786,0.2),5,G27&lt;_xlfn.PERCENTILE.EXC($G$2:$G$2000, 0.4),4, G27&lt;_xlfn.PERCENTILE.EXC($G$2:$G$2000, 0.6),3, G27&lt;_xlfn.PERCENTILE.EXC($G$2:$G$2000, 0.8),2, G27&gt;=_xlfn.PERCENTILE.EXC($G$2:$G$2000, 0.8), 1)</f>
        <v>2</v>
      </c>
      <c r="J27" t="str">
        <f t="shared" ca="1" si="1"/>
        <v>242</v>
      </c>
      <c r="K27" t="str" cm="1">
        <f t="array" aca="1" ref="K27" ca="1">_xlfn.IFS(
    AND($D27=5, $F27&gt;=4,$H27&gt;=4), "Best Customers",
    AND($D27&gt;=3, $D27&lt;=4, $F27&gt;=4, $H27&gt;=3), "Loyal Customers",
    AND($D27&gt;=3, $D27&lt;=4, $F27&gt;=2, $H27&gt;=2), "Potential Loyal Customers",
    AND($D27&gt;=2, $D27&lt;=3, $F27&gt;=3, $H27&gt;=3), "At-Risk Customers",
    AND($D27=1, $F27&lt;=2, $H27&lt;=2), "Lost Customers",
    TRUE, "Unclassified"
)</f>
        <v>Unclassified</v>
      </c>
    </row>
    <row r="28" spans="1:11" x14ac:dyDescent="0.2">
      <c r="A28" t="str">
        <v>CUS000002</v>
      </c>
      <c r="B28" s="1" cm="1">
        <f t="array" ref="B28">MAX(_xlfn._xlws.FILTER(Sheet1!B:B,Sheet2!A28 = Sheet1!A:A))</f>
        <v>45748</v>
      </c>
      <c r="C28" s="2">
        <f t="shared" ca="1" si="0"/>
        <v>29</v>
      </c>
      <c r="D28" cm="1">
        <f t="array" aca="1" ref="D28" ca="1">_xlfn.IFS(C28 &lt;_xlfn.PERCENTILE.EXC($C$2:$C$1786,0.2),5,C28&lt;_xlfn.PERCENTILE.EXC($C$2:$C$2000, 0.4),4, C28&lt;_xlfn.PERCENTILE.EXC($C$2:$C$2000, 0.6),3, C28&lt;_xlfn.PERCENTILE.EXC($C$2:$C$2000, 0.8),2, C28&gt;=_xlfn.PERCENTILE.EXC($C$2:$C$2000, 0.8), 1)</f>
        <v>5</v>
      </c>
      <c r="E28">
        <f>COUNTIF(Sheet1!A:A,Sheet2!A28)</f>
        <v>779</v>
      </c>
      <c r="F28" cm="1">
        <f t="array" ref="F28">_xlfn.IFS(E28 &gt; _xlfn.PERCENTILE.EXC($E$2:$E$1786,0.8), 5, E28 &gt; _xlfn.PERCENTILE.EXC($E$2:$E$1786,0.6), 4,E28 &gt; _xlfn.PERCENTILE.EXC($E$2:$E$1786,0.4), 3, E28 &gt; _xlfn.PERCENTILE.EXC($E$2:$E$1786,0.2),2, E28 &lt;= _xlfn.PERCENTILE.EXC($E$2:$E$1786,0.2), 1)</f>
        <v>5</v>
      </c>
      <c r="G28">
        <f>SUMIF(Sheet1!A:A,A28,Sheet1!C:C)</f>
        <v>161476.96999999968</v>
      </c>
      <c r="H28" cm="1">
        <f t="array" ref="H28">_xlfn.IFS(G28 &lt;_xlfn.PERCENTILE.EXC($G$2:$G$1786,0.2),5,G28&lt;_xlfn.PERCENTILE.EXC($G$2:$G$2000, 0.4),4, G28&lt;_xlfn.PERCENTILE.EXC($G$2:$G$2000, 0.6),3, G28&lt;_xlfn.PERCENTILE.EXC($G$2:$G$2000, 0.8),2, G28&gt;=_xlfn.PERCENTILE.EXC($G$2:$G$2000, 0.8), 1)</f>
        <v>1</v>
      </c>
      <c r="J28" t="str">
        <f t="shared" ca="1" si="1"/>
        <v>551</v>
      </c>
      <c r="K28" t="str" cm="1">
        <f t="array" aca="1" ref="K28" ca="1">_xlfn.IFS(
    AND($D28=5, $F28&gt;=4,$H28&gt;=4), "Best Customers",
    AND($D28&gt;=3, $D28&lt;=4, $F28&gt;=4, $H28&gt;=3), "Loyal Customers",
    AND($D28&gt;=3, $D28&lt;=4, $F28&gt;=2, $H28&gt;=2), "Potential Loyal Customers",
    AND($D28&gt;=2, $D28&lt;=3, $F28&gt;=3, $H28&gt;=3), "At-Risk Customers",
    AND($D28=1, $F28&lt;=2, $H28&lt;=2), "Lost Customers",
    TRUE, "Unclassified"
)</f>
        <v>Unclassified</v>
      </c>
    </row>
    <row r="29" spans="1:11" x14ac:dyDescent="0.2">
      <c r="A29" t="str">
        <v>CUS000227</v>
      </c>
      <c r="B29" s="1" cm="1">
        <f t="array" ref="B29">MAX(_xlfn._xlws.FILTER(Sheet1!B:B,Sheet2!A29 = Sheet1!A:A))</f>
        <v>45721</v>
      </c>
      <c r="C29" s="2">
        <f t="shared" ca="1" si="0"/>
        <v>56</v>
      </c>
      <c r="D29" cm="1">
        <f t="array" aca="1" ref="D29" ca="1">_xlfn.IFS(C29 &lt;_xlfn.PERCENTILE.EXC($C$2:$C$1786,0.2),5,C29&lt;_xlfn.PERCENTILE.EXC($C$2:$C$2000, 0.4),4, C29&lt;_xlfn.PERCENTILE.EXC($C$2:$C$2000, 0.6),3, C29&lt;_xlfn.PERCENTILE.EXC($C$2:$C$2000, 0.8),2, C29&gt;=_xlfn.PERCENTILE.EXC($C$2:$C$2000, 0.8), 1)</f>
        <v>5</v>
      </c>
      <c r="E29">
        <f>COUNTIF(Sheet1!A:A,Sheet2!A29)</f>
        <v>98</v>
      </c>
      <c r="F29" cm="1">
        <f t="array" ref="F29">_xlfn.IFS(E29 &gt; _xlfn.PERCENTILE.EXC($E$2:$E$1786,0.8), 5, E29 &gt; _xlfn.PERCENTILE.EXC($E$2:$E$1786,0.6), 4,E29 &gt; _xlfn.PERCENTILE.EXC($E$2:$E$1786,0.4), 3, E29 &gt; _xlfn.PERCENTILE.EXC($E$2:$E$1786,0.2),2, E29 &lt;= _xlfn.PERCENTILE.EXC($E$2:$E$1786,0.2), 1)</f>
        <v>5</v>
      </c>
      <c r="G29">
        <f>SUMIF(Sheet1!A:A,A29,Sheet1!C:C)</f>
        <v>59317.869999999995</v>
      </c>
      <c r="H29" cm="1">
        <f t="array" ref="H29">_xlfn.IFS(G29 &lt;_xlfn.PERCENTILE.EXC($G$2:$G$1786,0.2),5,G29&lt;_xlfn.PERCENTILE.EXC($G$2:$G$2000, 0.4),4, G29&lt;_xlfn.PERCENTILE.EXC($G$2:$G$2000, 0.6),3, G29&lt;_xlfn.PERCENTILE.EXC($G$2:$G$2000, 0.8),2, G29&gt;=_xlfn.PERCENTILE.EXC($G$2:$G$2000, 0.8), 1)</f>
        <v>1</v>
      </c>
      <c r="J29" t="str">
        <f t="shared" ca="1" si="1"/>
        <v>551</v>
      </c>
      <c r="K29" t="str" cm="1">
        <f t="array" aca="1" ref="K29" ca="1">_xlfn.IFS(
    AND($D29=5, $F29&gt;=4,$H29&gt;=4), "Best Customers",
    AND($D29&gt;=3, $D29&lt;=4, $F29&gt;=4, $H29&gt;=3), "Loyal Customers",
    AND($D29&gt;=3, $D29&lt;=4, $F29&gt;=2, $H29&gt;=2), "Potential Loyal Customers",
    AND($D29&gt;=2, $D29&lt;=3, $F29&gt;=3, $H29&gt;=3), "At-Risk Customers",
    AND($D29=1, $F29&lt;=2, $H29&lt;=2), "Lost Customers",
    TRUE, "Unclassified"
)</f>
        <v>Unclassified</v>
      </c>
    </row>
    <row r="30" spans="1:11" x14ac:dyDescent="0.2">
      <c r="A30" t="str">
        <v>CUS000830</v>
      </c>
      <c r="B30" s="1" cm="1">
        <f t="array" ref="B30">MAX(_xlfn._xlws.FILTER(Sheet1!B:B,Sheet2!A30 = Sheet1!A:A))</f>
        <v>45694</v>
      </c>
      <c r="C30" s="2">
        <f t="shared" ca="1" si="0"/>
        <v>83</v>
      </c>
      <c r="D30" cm="1">
        <f t="array" aca="1" ref="D30" ca="1">_xlfn.IFS(C30 &lt;_xlfn.PERCENTILE.EXC($C$2:$C$1786,0.2),5,C30&lt;_xlfn.PERCENTILE.EXC($C$2:$C$2000, 0.4),4, C30&lt;_xlfn.PERCENTILE.EXC($C$2:$C$2000, 0.6),3, C30&lt;_xlfn.PERCENTILE.EXC($C$2:$C$2000, 0.8),2, C30&gt;=_xlfn.PERCENTILE.EXC($C$2:$C$2000, 0.8), 1)</f>
        <v>5</v>
      </c>
      <c r="E30">
        <f>COUNTIF(Sheet1!A:A,Sheet2!A30)</f>
        <v>63</v>
      </c>
      <c r="F30" cm="1">
        <f t="array" ref="F30">_xlfn.IFS(E30 &gt; _xlfn.PERCENTILE.EXC($E$2:$E$1786,0.8), 5, E30 &gt; _xlfn.PERCENTILE.EXC($E$2:$E$1786,0.6), 4,E30 &gt; _xlfn.PERCENTILE.EXC($E$2:$E$1786,0.4), 3, E30 &gt; _xlfn.PERCENTILE.EXC($E$2:$E$1786,0.2),2, E30 &lt;= _xlfn.PERCENTILE.EXC($E$2:$E$1786,0.2), 1)</f>
        <v>5</v>
      </c>
      <c r="G30">
        <f>SUMIF(Sheet1!A:A,A30,Sheet1!C:C)</f>
        <v>47711.05999999999</v>
      </c>
      <c r="H30" cm="1">
        <f t="array" ref="H30">_xlfn.IFS(G30 &lt;_xlfn.PERCENTILE.EXC($G$2:$G$1786,0.2),5,G30&lt;_xlfn.PERCENTILE.EXC($G$2:$G$2000, 0.4),4, G30&lt;_xlfn.PERCENTILE.EXC($G$2:$G$2000, 0.6),3, G30&lt;_xlfn.PERCENTILE.EXC($G$2:$G$2000, 0.8),2, G30&gt;=_xlfn.PERCENTILE.EXC($G$2:$G$2000, 0.8), 1)</f>
        <v>1</v>
      </c>
      <c r="J30" t="str">
        <f t="shared" ca="1" si="1"/>
        <v>551</v>
      </c>
      <c r="K30" t="str" cm="1">
        <f t="array" aca="1" ref="K30" ca="1">_xlfn.IFS(
    AND($D30=5, $F30&gt;=4,$H30&gt;=4), "Best Customers",
    AND($D30&gt;=3, $D30&lt;=4, $F30&gt;=4, $H30&gt;=3), "Loyal Customers",
    AND($D30&gt;=3, $D30&lt;=4, $F30&gt;=2, $H30&gt;=2), "Potential Loyal Customers",
    AND($D30&gt;=2, $D30&lt;=3, $F30&gt;=3, $H30&gt;=3), "At-Risk Customers",
    AND($D30=1, $F30&lt;=2, $H30&lt;=2), "Lost Customers",
    TRUE, "Unclassified"
)</f>
        <v>Unclassified</v>
      </c>
    </row>
    <row r="31" spans="1:11" x14ac:dyDescent="0.2">
      <c r="A31" t="str">
        <v>CUS026605</v>
      </c>
      <c r="B31" s="1" cm="1">
        <f t="array" ref="B31">MAX(_xlfn._xlws.FILTER(Sheet1!B:B,Sheet2!A31 = Sheet1!A:A))</f>
        <v>42555</v>
      </c>
      <c r="C31" s="2">
        <f t="shared" ca="1" si="0"/>
        <v>3222</v>
      </c>
      <c r="D31" cm="1">
        <f t="array" aca="1" ref="D31" ca="1">_xlfn.IFS(C31 &lt;_xlfn.PERCENTILE.EXC($C$2:$C$1786,0.2),5,C31&lt;_xlfn.PERCENTILE.EXC($C$2:$C$2000, 0.4),4, C31&lt;_xlfn.PERCENTILE.EXC($C$2:$C$2000, 0.6),3, C31&lt;_xlfn.PERCENTILE.EXC($C$2:$C$2000, 0.8),2, C31&gt;=_xlfn.PERCENTILE.EXC($C$2:$C$2000, 0.8), 1)</f>
        <v>1</v>
      </c>
      <c r="E31">
        <f>COUNTIF(Sheet1!A:A,Sheet2!A31)</f>
        <v>1</v>
      </c>
      <c r="F31" cm="1">
        <f t="array" ref="F31">_xlfn.IFS(E31 &gt; _xlfn.PERCENTILE.EXC($E$2:$E$1786,0.8), 5, E31 &gt; _xlfn.PERCENTILE.EXC($E$2:$E$1786,0.6), 4,E31 &gt; _xlfn.PERCENTILE.EXC($E$2:$E$1786,0.4), 3, E31 &gt; _xlfn.PERCENTILE.EXC($E$2:$E$1786,0.2),2, E31 &lt;= _xlfn.PERCENTILE.EXC($E$2:$E$1786,0.2), 1)</f>
        <v>1</v>
      </c>
      <c r="G31">
        <f>SUMIF(Sheet1!A:A,A31,Sheet1!C:C)</f>
        <v>100</v>
      </c>
      <c r="H31" cm="1">
        <f t="array" ref="H31">_xlfn.IFS(G31 &lt;_xlfn.PERCENTILE.EXC($G$2:$G$1786,0.2),5,G31&lt;_xlfn.PERCENTILE.EXC($G$2:$G$2000, 0.4),4, G31&lt;_xlfn.PERCENTILE.EXC($G$2:$G$2000, 0.6),3, G31&lt;_xlfn.PERCENTILE.EXC($G$2:$G$2000, 0.8),2, G31&gt;=_xlfn.PERCENTILE.EXC($G$2:$G$2000, 0.8), 1)</f>
        <v>4</v>
      </c>
      <c r="J31" t="str">
        <f t="shared" ca="1" si="1"/>
        <v>114</v>
      </c>
      <c r="K31" t="str" cm="1">
        <f t="array" aca="1" ref="K31" ca="1">_xlfn.IFS(
    AND($D31=5, $F31&gt;=4,$H31&gt;=4), "Best Customers",
    AND($D31&gt;=3, $D31&lt;=4, $F31&gt;=4, $H31&gt;=3), "Loyal Customers",
    AND($D31&gt;=3, $D31&lt;=4, $F31&gt;=2, $H31&gt;=2), "Potential Loyal Customers",
    AND($D31&gt;=2, $D31&lt;=3, $F31&gt;=3, $H31&gt;=3), "At-Risk Customers",
    AND($D31=1, $F31&lt;=2, $H31&lt;=2), "Lost Customers",
    TRUE, "Unclassified"
)</f>
        <v>Unclassified</v>
      </c>
    </row>
    <row r="32" spans="1:11" x14ac:dyDescent="0.2">
      <c r="A32" t="str">
        <v>CUS009004</v>
      </c>
      <c r="B32" s="1" cm="1">
        <f t="array" ref="B32">MAX(_xlfn._xlws.FILTER(Sheet1!B:B,Sheet2!A32 = Sheet1!A:A))</f>
        <v>45278</v>
      </c>
      <c r="C32" s="2">
        <f t="shared" ca="1" si="0"/>
        <v>499</v>
      </c>
      <c r="D32" cm="1">
        <f t="array" aca="1" ref="D32" ca="1">_xlfn.IFS(C32 &lt;_xlfn.PERCENTILE.EXC($C$2:$C$1786,0.2),5,C32&lt;_xlfn.PERCENTILE.EXC($C$2:$C$2000, 0.4),4, C32&lt;_xlfn.PERCENTILE.EXC($C$2:$C$2000, 0.6),3, C32&lt;_xlfn.PERCENTILE.EXC($C$2:$C$2000, 0.8),2, C32&gt;=_xlfn.PERCENTILE.EXC($C$2:$C$2000, 0.8), 1)</f>
        <v>4</v>
      </c>
      <c r="E32">
        <f>COUNTIF(Sheet1!A:A,Sheet2!A32)</f>
        <v>34</v>
      </c>
      <c r="F32" cm="1">
        <f t="array" ref="F32">_xlfn.IFS(E32 &gt; _xlfn.PERCENTILE.EXC($E$2:$E$1786,0.8), 5, E32 &gt; _xlfn.PERCENTILE.EXC($E$2:$E$1786,0.6), 4,E32 &gt; _xlfn.PERCENTILE.EXC($E$2:$E$1786,0.4), 3, E32 &gt; _xlfn.PERCENTILE.EXC($E$2:$E$1786,0.2),2, E32 &lt;= _xlfn.PERCENTILE.EXC($E$2:$E$1786,0.2), 1)</f>
        <v>5</v>
      </c>
      <c r="G32">
        <f>SUMIF(Sheet1!A:A,A32,Sheet1!C:C)</f>
        <v>18351.55</v>
      </c>
      <c r="H32" cm="1">
        <f t="array" ref="H32">_xlfn.IFS(G32 &lt;_xlfn.PERCENTILE.EXC($G$2:$G$1786,0.2),5,G32&lt;_xlfn.PERCENTILE.EXC($G$2:$G$2000, 0.4),4, G32&lt;_xlfn.PERCENTILE.EXC($G$2:$G$2000, 0.6),3, G32&lt;_xlfn.PERCENTILE.EXC($G$2:$G$2000, 0.8),2, G32&gt;=_xlfn.PERCENTILE.EXC($G$2:$G$2000, 0.8), 1)</f>
        <v>1</v>
      </c>
      <c r="J32" t="str">
        <f t="shared" ca="1" si="1"/>
        <v>451</v>
      </c>
      <c r="K32" t="str" cm="1">
        <f t="array" aca="1" ref="K32" ca="1">_xlfn.IFS(
    AND($D32=5, $F32&gt;=4,$H32&gt;=4), "Best Customers",
    AND($D32&gt;=3, $D32&lt;=4, $F32&gt;=4, $H32&gt;=3), "Loyal Customers",
    AND($D32&gt;=3, $D32&lt;=4, $F32&gt;=2, $H32&gt;=2), "Potential Loyal Customers",
    AND($D32&gt;=2, $D32&lt;=3, $F32&gt;=3, $H32&gt;=3), "At-Risk Customers",
    AND($D32=1, $F32&lt;=2, $H32&lt;=2), "Lost Customers",
    TRUE, "Unclassified"
)</f>
        <v>Unclassified</v>
      </c>
    </row>
    <row r="33" spans="1:11" x14ac:dyDescent="0.2">
      <c r="A33" t="str">
        <v>CUS022640</v>
      </c>
      <c r="B33" s="1" cm="1">
        <f t="array" ref="B33">MAX(_xlfn._xlws.FILTER(Sheet1!B:B,Sheet2!A33 = Sheet1!A:A))</f>
        <v>44069</v>
      </c>
      <c r="C33" s="2">
        <f ca="1">TODAY()-$B33</f>
        <v>1708</v>
      </c>
      <c r="D33" cm="1">
        <f t="array" aca="1" ref="D33" ca="1">_xlfn.IFS(C33 &lt;_xlfn.PERCENTILE.EXC($C$2:$C$1786,0.2),5,C33&lt;_xlfn.PERCENTILE.EXC($C$2:$C$2000, 0.4),4, C33&lt;_xlfn.PERCENTILE.EXC($C$2:$C$2000, 0.6),3, C33&lt;_xlfn.PERCENTILE.EXC($C$2:$C$2000, 0.8),2, C33&gt;=_xlfn.PERCENTILE.EXC($C$2:$C$2000, 0.8), 1)</f>
        <v>3</v>
      </c>
      <c r="E33">
        <f>COUNTIF(Sheet1!A:A,Sheet2!A33)</f>
        <v>15</v>
      </c>
      <c r="F33" cm="1">
        <f t="array" ref="F33">_xlfn.IFS(E33 &gt; _xlfn.PERCENTILE.EXC($E$2:$E$1786,0.8), 5, E33 &gt; _xlfn.PERCENTILE.EXC($E$2:$E$1786,0.6), 4,E33 &gt; _xlfn.PERCENTILE.EXC($E$2:$E$1786,0.4), 3, E33 &gt; _xlfn.PERCENTILE.EXC($E$2:$E$1786,0.2),2, E33 &lt;= _xlfn.PERCENTILE.EXC($E$2:$E$1786,0.2), 1)</f>
        <v>5</v>
      </c>
      <c r="G33">
        <f>SUMIF(Sheet1!A:A,A33,Sheet1!C:C)</f>
        <v>996.51</v>
      </c>
      <c r="H33" cm="1">
        <f t="array" ref="H33">_xlfn.IFS(G33 &lt;_xlfn.PERCENTILE.EXC($G$2:$G$1786,0.2),5,G33&lt;_xlfn.PERCENTILE.EXC($G$2:$G$2000, 0.4),4, G33&lt;_xlfn.PERCENTILE.EXC($G$2:$G$2000, 0.6),3, G33&lt;_xlfn.PERCENTILE.EXC($G$2:$G$2000, 0.8),2, G33&gt;=_xlfn.PERCENTILE.EXC($G$2:$G$2000, 0.8), 1)</f>
        <v>2</v>
      </c>
      <c r="J33" t="str">
        <f t="shared" ca="1" si="1"/>
        <v>352</v>
      </c>
      <c r="K33" t="str" cm="1">
        <f t="array" aca="1" ref="K33" ca="1">_xlfn.IFS(
    AND($D33=5, $F33&gt;=4,$H33&gt;=4), "Best Customers",
    AND($D33&gt;=3, $D33&lt;=4, $F33&gt;=4, $H33&gt;=3), "Loyal Customers",
    AND($D33&gt;=3, $D33&lt;=4, $F33&gt;=2, $H33&gt;=2), "Potential Loyal Customers",
    AND($D33&gt;=2, $D33&lt;=3, $F33&gt;=3, $H33&gt;=3), "At-Risk Customers",
    AND($D33=1, $F33&lt;=2, $H33&lt;=2), "Lost Customers",
    TRUE, "Unclassified"
)</f>
        <v>Potential Loyal Customers</v>
      </c>
    </row>
    <row r="34" spans="1:11" x14ac:dyDescent="0.2">
      <c r="A34" t="str">
        <v>CUS015594</v>
      </c>
      <c r="B34" s="1" cm="1">
        <f t="array" ref="B34">MAX(_xlfn._xlws.FILTER(Sheet1!B:B,Sheet2!A34 = Sheet1!A:A))</f>
        <v>44760</v>
      </c>
      <c r="C34" s="2">
        <f t="shared" ca="1" si="0"/>
        <v>1017</v>
      </c>
      <c r="D34" cm="1">
        <f t="array" aca="1" ref="D34" ca="1">_xlfn.IFS(C34 &lt;_xlfn.PERCENTILE.EXC($C$2:$C$1786,0.2),5,C34&lt;_xlfn.PERCENTILE.EXC($C$2:$C$2000, 0.4),4, C34&lt;_xlfn.PERCENTILE.EXC($C$2:$C$2000, 0.6),3, C34&lt;_xlfn.PERCENTILE.EXC($C$2:$C$2000, 0.8),2, C34&gt;=_xlfn.PERCENTILE.EXC($C$2:$C$2000, 0.8), 1)</f>
        <v>4</v>
      </c>
      <c r="E34">
        <f>COUNTIF(Sheet1!A:A,Sheet2!A34)</f>
        <v>22</v>
      </c>
      <c r="F34" cm="1">
        <f t="array" ref="F34">_xlfn.IFS(E34 &gt; _xlfn.PERCENTILE.EXC($E$2:$E$1786,0.8), 5, E34 &gt; _xlfn.PERCENTILE.EXC($E$2:$E$1786,0.6), 4,E34 &gt; _xlfn.PERCENTILE.EXC($E$2:$E$1786,0.4), 3, E34 &gt; _xlfn.PERCENTILE.EXC($E$2:$E$1786,0.2),2, E34 &lt;= _xlfn.PERCENTILE.EXC($E$2:$E$1786,0.2), 1)</f>
        <v>5</v>
      </c>
      <c r="G34">
        <f>SUMIF(Sheet1!A:A,A34,Sheet1!C:C)</f>
        <v>5144.3700000000008</v>
      </c>
      <c r="H34" cm="1">
        <f t="array" ref="H34">_xlfn.IFS(G34 &lt;_xlfn.PERCENTILE.EXC($G$2:$G$1786,0.2),5,G34&lt;_xlfn.PERCENTILE.EXC($G$2:$G$2000, 0.4),4, G34&lt;_xlfn.PERCENTILE.EXC($G$2:$G$2000, 0.6),3, G34&lt;_xlfn.PERCENTILE.EXC($G$2:$G$2000, 0.8),2, G34&gt;=_xlfn.PERCENTILE.EXC($G$2:$G$2000, 0.8), 1)</f>
        <v>1</v>
      </c>
      <c r="J34" t="str">
        <f t="shared" ca="1" si="1"/>
        <v>451</v>
      </c>
      <c r="K34" t="str" cm="1">
        <f t="array" aca="1" ref="K34" ca="1">_xlfn.IFS(
    AND($D34=5, $F34&gt;=4,$H34&gt;=4), "Best Customers",
    AND($D34&gt;=3, $D34&lt;=4, $F34&gt;=4, $H34&gt;=3), "Loyal Customers",
    AND($D34&gt;=3, $D34&lt;=4, $F34&gt;=2, $H34&gt;=2), "Potential Loyal Customers",
    AND($D34&gt;=2, $D34&lt;=3, $F34&gt;=3, $H34&gt;=3), "At-Risk Customers",
    AND($D34=1, $F34&lt;=2, $H34&lt;=2), "Lost Customers",
    TRUE, "Unclassified"
)</f>
        <v>Unclassified</v>
      </c>
    </row>
    <row r="35" spans="1:11" x14ac:dyDescent="0.2">
      <c r="A35" t="str">
        <v>CUS006813</v>
      </c>
      <c r="B35" s="1" cm="1">
        <f t="array" ref="B35">MAX(_xlfn._xlws.FILTER(Sheet1!B:B,Sheet2!A35 = Sheet1!A:A))</f>
        <v>45420</v>
      </c>
      <c r="C35" s="2">
        <f t="shared" ca="1" si="0"/>
        <v>357</v>
      </c>
      <c r="D35" cm="1">
        <f t="array" aca="1" ref="D35" ca="1">_xlfn.IFS(C35 &lt;_xlfn.PERCENTILE.EXC($C$2:$C$1786,0.2),5,C35&lt;_xlfn.PERCENTILE.EXC($C$2:$C$2000, 0.4),4, C35&lt;_xlfn.PERCENTILE.EXC($C$2:$C$2000, 0.6),3, C35&lt;_xlfn.PERCENTILE.EXC($C$2:$C$2000, 0.8),2, C35&gt;=_xlfn.PERCENTILE.EXC($C$2:$C$2000, 0.8), 1)</f>
        <v>4</v>
      </c>
      <c r="E35">
        <f>COUNTIF(Sheet1!A:A,Sheet2!A35)</f>
        <v>32</v>
      </c>
      <c r="F35" cm="1">
        <f t="array" ref="F35">_xlfn.IFS(E35 &gt; _xlfn.PERCENTILE.EXC($E$2:$E$1786,0.8), 5, E35 &gt; _xlfn.PERCENTILE.EXC($E$2:$E$1786,0.6), 4,E35 &gt; _xlfn.PERCENTILE.EXC($E$2:$E$1786,0.4), 3, E35 &gt; _xlfn.PERCENTILE.EXC($E$2:$E$1786,0.2),2, E35 &lt;= _xlfn.PERCENTILE.EXC($E$2:$E$1786,0.2), 1)</f>
        <v>5</v>
      </c>
      <c r="G35">
        <f>SUMIF(Sheet1!A:A,A35,Sheet1!C:C)</f>
        <v>25328.650000000009</v>
      </c>
      <c r="H35" cm="1">
        <f t="array" ref="H35">_xlfn.IFS(G35 &lt;_xlfn.PERCENTILE.EXC($G$2:$G$1786,0.2),5,G35&lt;_xlfn.PERCENTILE.EXC($G$2:$G$2000, 0.4),4, G35&lt;_xlfn.PERCENTILE.EXC($G$2:$G$2000, 0.6),3, G35&lt;_xlfn.PERCENTILE.EXC($G$2:$G$2000, 0.8),2, G35&gt;=_xlfn.PERCENTILE.EXC($G$2:$G$2000, 0.8), 1)</f>
        <v>1</v>
      </c>
      <c r="J35" t="str">
        <f t="shared" ca="1" si="1"/>
        <v>451</v>
      </c>
      <c r="K35" t="str" cm="1">
        <f t="array" aca="1" ref="K35" ca="1">_xlfn.IFS(
    AND($D35=5, $F35&gt;=4,$H35&gt;=4), "Best Customers",
    AND($D35&gt;=3, $D35&lt;=4, $F35&gt;=4, $H35&gt;=3), "Loyal Customers",
    AND($D35&gt;=3, $D35&lt;=4, $F35&gt;=2, $H35&gt;=2), "Potential Loyal Customers",
    AND($D35&gt;=2, $D35&lt;=3, $F35&gt;=3, $H35&gt;=3), "At-Risk Customers",
    AND($D35=1, $F35&lt;=2, $H35&lt;=2), "Lost Customers",
    TRUE, "Unclassified"
)</f>
        <v>Unclassified</v>
      </c>
    </row>
    <row r="36" spans="1:11" x14ac:dyDescent="0.2">
      <c r="A36" t="str">
        <v>CUS026604</v>
      </c>
      <c r="B36" s="1" cm="1">
        <f t="array" ref="B36">MAX(_xlfn._xlws.FILTER(Sheet1!B:B,Sheet2!A36 = Sheet1!A:A))</f>
        <v>42584</v>
      </c>
      <c r="C36" s="2">
        <f t="shared" ca="1" si="0"/>
        <v>3193</v>
      </c>
      <c r="D36" cm="1">
        <f t="array" aca="1" ref="D36" ca="1">_xlfn.IFS(C36 &lt;_xlfn.PERCENTILE.EXC($C$2:$C$1786,0.2),5,C36&lt;_xlfn.PERCENTILE.EXC($C$2:$C$2000, 0.4),4, C36&lt;_xlfn.PERCENTILE.EXC($C$2:$C$2000, 0.6),3, C36&lt;_xlfn.PERCENTILE.EXC($C$2:$C$2000, 0.8),2, C36&gt;=_xlfn.PERCENTILE.EXC($C$2:$C$2000, 0.8), 1)</f>
        <v>1</v>
      </c>
      <c r="E36">
        <f>COUNTIF(Sheet1!A:A,Sheet2!A36)</f>
        <v>1</v>
      </c>
      <c r="F36" cm="1">
        <f t="array" ref="F36">_xlfn.IFS(E36 &gt; _xlfn.PERCENTILE.EXC($E$2:$E$1786,0.8), 5, E36 &gt; _xlfn.PERCENTILE.EXC($E$2:$E$1786,0.6), 4,E36 &gt; _xlfn.PERCENTILE.EXC($E$2:$E$1786,0.4), 3, E36 &gt; _xlfn.PERCENTILE.EXC($E$2:$E$1786,0.2),2, E36 &lt;= _xlfn.PERCENTILE.EXC($E$2:$E$1786,0.2), 1)</f>
        <v>1</v>
      </c>
      <c r="G36">
        <f>SUMIF(Sheet1!A:A,A36,Sheet1!C:C)</f>
        <v>239.42</v>
      </c>
      <c r="H36" cm="1">
        <f t="array" ref="H36">_xlfn.IFS(G36 &lt;_xlfn.PERCENTILE.EXC($G$2:$G$1786,0.2),5,G36&lt;_xlfn.PERCENTILE.EXC($G$2:$G$2000, 0.4),4, G36&lt;_xlfn.PERCENTILE.EXC($G$2:$G$2000, 0.6),3, G36&lt;_xlfn.PERCENTILE.EXC($G$2:$G$2000, 0.8),2, G36&gt;=_xlfn.PERCENTILE.EXC($G$2:$G$2000, 0.8), 1)</f>
        <v>3</v>
      </c>
      <c r="J36" t="str">
        <f t="shared" ca="1" si="1"/>
        <v>113</v>
      </c>
      <c r="K36" t="str" cm="1">
        <f t="array" aca="1" ref="K36" ca="1">_xlfn.IFS(
    AND($D36=5, $F36&gt;=4,$H36&gt;=4), "Best Customers",
    AND($D36&gt;=3, $D36&lt;=4, $F36&gt;=4, $H36&gt;=3), "Loyal Customers",
    AND($D36&gt;=3, $D36&lt;=4, $F36&gt;=2, $H36&gt;=2), "Potential Loyal Customers",
    AND($D36&gt;=2, $D36&lt;=3, $F36&gt;=3, $H36&gt;=3), "At-Risk Customers",
    AND($D36=1, $F36&lt;=2, $H36&lt;=2), "Lost Customers",
    TRUE, "Unclassified"
)</f>
        <v>Unclassified</v>
      </c>
    </row>
    <row r="37" spans="1:11" x14ac:dyDescent="0.2">
      <c r="A37" t="str">
        <v>CUS026603</v>
      </c>
      <c r="B37" s="1" cm="1">
        <f t="array" ref="B37">MAX(_xlfn._xlws.FILTER(Sheet1!B:B,Sheet2!A37 = Sheet1!A:A))</f>
        <v>42585</v>
      </c>
      <c r="C37" s="2">
        <f t="shared" ca="1" si="0"/>
        <v>3192</v>
      </c>
      <c r="D37" cm="1">
        <f t="array" aca="1" ref="D37" ca="1">_xlfn.IFS(C37 &lt;_xlfn.PERCENTILE.EXC($C$2:$C$1786,0.2),5,C37&lt;_xlfn.PERCENTILE.EXC($C$2:$C$2000, 0.4),4, C37&lt;_xlfn.PERCENTILE.EXC($C$2:$C$2000, 0.6),3, C37&lt;_xlfn.PERCENTILE.EXC($C$2:$C$2000, 0.8),2, C37&gt;=_xlfn.PERCENTILE.EXC($C$2:$C$2000, 0.8), 1)</f>
        <v>1</v>
      </c>
      <c r="E37">
        <f>COUNTIF(Sheet1!A:A,Sheet2!A37)</f>
        <v>1</v>
      </c>
      <c r="F37" cm="1">
        <f t="array" ref="F37">_xlfn.IFS(E37 &gt; _xlfn.PERCENTILE.EXC($E$2:$E$1786,0.8), 5, E37 &gt; _xlfn.PERCENTILE.EXC($E$2:$E$1786,0.6), 4,E37 &gt; _xlfn.PERCENTILE.EXC($E$2:$E$1786,0.4), 3, E37 &gt; _xlfn.PERCENTILE.EXC($E$2:$E$1786,0.2),2, E37 &lt;= _xlfn.PERCENTILE.EXC($E$2:$E$1786,0.2), 1)</f>
        <v>1</v>
      </c>
      <c r="G37">
        <f>SUMIF(Sheet1!A:A,A37,Sheet1!C:C)</f>
        <v>99.85</v>
      </c>
      <c r="H37" cm="1">
        <f t="array" ref="H37">_xlfn.IFS(G37 &lt;_xlfn.PERCENTILE.EXC($G$2:$G$1786,0.2),5,G37&lt;_xlfn.PERCENTILE.EXC($G$2:$G$2000, 0.4),4, G37&lt;_xlfn.PERCENTILE.EXC($G$2:$G$2000, 0.6),3, G37&lt;_xlfn.PERCENTILE.EXC($G$2:$G$2000, 0.8),2, G37&gt;=_xlfn.PERCENTILE.EXC($G$2:$G$2000, 0.8), 1)</f>
        <v>4</v>
      </c>
      <c r="J37" t="str">
        <f t="shared" ca="1" si="1"/>
        <v>114</v>
      </c>
      <c r="K37" t="str" cm="1">
        <f t="array" aca="1" ref="K37" ca="1">_xlfn.IFS(
    AND($D37=5, $F37&gt;=4,$H37&gt;=4), "Best Customers",
    AND($D37&gt;=3, $D37&lt;=4, $F37&gt;=4, $H37&gt;=3), "Loyal Customers",
    AND($D37&gt;=3, $D37&lt;=4, $F37&gt;=2, $H37&gt;=2), "Potential Loyal Customers",
    AND($D37&gt;=2, $D37&lt;=3, $F37&gt;=3, $H37&gt;=3), "At-Risk Customers",
    AND($D37=1, $F37&lt;=2, $H37&lt;=2), "Lost Customers",
    TRUE, "Unclassified"
)</f>
        <v>Unclassified</v>
      </c>
    </row>
    <row r="38" spans="1:11" x14ac:dyDescent="0.2">
      <c r="A38" t="str">
        <v>CUS000221</v>
      </c>
      <c r="B38" s="1" cm="1">
        <f t="array" ref="B38">MAX(_xlfn._xlws.FILTER(Sheet1!B:B,Sheet2!A38 = Sheet1!A:A))</f>
        <v>45721</v>
      </c>
      <c r="C38" s="2">
        <f t="shared" ca="1" si="0"/>
        <v>56</v>
      </c>
      <c r="D38" cm="1">
        <f t="array" aca="1" ref="D38" ca="1">_xlfn.IFS(C38 &lt;_xlfn.PERCENTILE.EXC($C$2:$C$1786,0.2),5,C38&lt;_xlfn.PERCENTILE.EXC($C$2:$C$2000, 0.4),4, C38&lt;_xlfn.PERCENTILE.EXC($C$2:$C$2000, 0.6),3, C38&lt;_xlfn.PERCENTILE.EXC($C$2:$C$2000, 0.8),2, C38&gt;=_xlfn.PERCENTILE.EXC($C$2:$C$2000, 0.8), 1)</f>
        <v>5</v>
      </c>
      <c r="E38">
        <f>COUNTIF(Sheet1!A:A,Sheet2!A38)</f>
        <v>110</v>
      </c>
      <c r="F38" cm="1">
        <f t="array" ref="F38">_xlfn.IFS(E38 &gt; _xlfn.PERCENTILE.EXC($E$2:$E$1786,0.8), 5, E38 &gt; _xlfn.PERCENTILE.EXC($E$2:$E$1786,0.6), 4,E38 &gt; _xlfn.PERCENTILE.EXC($E$2:$E$1786,0.4), 3, E38 &gt; _xlfn.PERCENTILE.EXC($E$2:$E$1786,0.2),2, E38 &lt;= _xlfn.PERCENTILE.EXC($E$2:$E$1786,0.2), 1)</f>
        <v>5</v>
      </c>
      <c r="G38">
        <f>SUMIF(Sheet1!A:A,A38,Sheet1!C:C)</f>
        <v>80342.859999999957</v>
      </c>
      <c r="H38" cm="1">
        <f t="array" ref="H38">_xlfn.IFS(G38 &lt;_xlfn.PERCENTILE.EXC($G$2:$G$1786,0.2),5,G38&lt;_xlfn.PERCENTILE.EXC($G$2:$G$2000, 0.4),4, G38&lt;_xlfn.PERCENTILE.EXC($G$2:$G$2000, 0.6),3, G38&lt;_xlfn.PERCENTILE.EXC($G$2:$G$2000, 0.8),2, G38&gt;=_xlfn.PERCENTILE.EXC($G$2:$G$2000, 0.8), 1)</f>
        <v>1</v>
      </c>
      <c r="J38" t="str">
        <f t="shared" ca="1" si="1"/>
        <v>551</v>
      </c>
      <c r="K38" t="str" cm="1">
        <f t="array" aca="1" ref="K38" ca="1">_xlfn.IFS(
    AND($D38=5, $F38&gt;=4,$H38&gt;=4), "Best Customers",
    AND($D38&gt;=3, $D38&lt;=4, $F38&gt;=4, $H38&gt;=3), "Loyal Customers",
    AND($D38&gt;=3, $D38&lt;=4, $F38&gt;=2, $H38&gt;=2), "Potential Loyal Customers",
    AND($D38&gt;=2, $D38&lt;=3, $F38&gt;=3, $H38&gt;=3), "At-Risk Customers",
    AND($D38=1, $F38&lt;=2, $H38&lt;=2), "Lost Customers",
    TRUE, "Unclassified"
)</f>
        <v>Unclassified</v>
      </c>
    </row>
    <row r="39" spans="1:11" x14ac:dyDescent="0.2">
      <c r="A39" t="str">
        <v>CUS023965</v>
      </c>
      <c r="B39" s="1" cm="1">
        <f t="array" ref="B39">MAX(_xlfn._xlws.FILTER(Sheet1!B:B,Sheet2!A39 = Sheet1!A:A))</f>
        <v>43928</v>
      </c>
      <c r="C39" s="2">
        <f t="shared" ca="1" si="0"/>
        <v>1849</v>
      </c>
      <c r="D39" cm="1">
        <f t="array" aca="1" ref="D39" ca="1">_xlfn.IFS(C39 &lt;_xlfn.PERCENTILE.EXC($C$2:$C$1786,0.2),5,C39&lt;_xlfn.PERCENTILE.EXC($C$2:$C$2000, 0.4),4, C39&lt;_xlfn.PERCENTILE.EXC($C$2:$C$2000, 0.6),3, C39&lt;_xlfn.PERCENTILE.EXC($C$2:$C$2000, 0.8),2, C39&gt;=_xlfn.PERCENTILE.EXC($C$2:$C$2000, 0.8), 1)</f>
        <v>3</v>
      </c>
      <c r="E39">
        <f>COUNTIF(Sheet1!A:A,Sheet2!A39)</f>
        <v>3</v>
      </c>
      <c r="F39" cm="1">
        <f t="array" ref="F39">_xlfn.IFS(E39 &gt; _xlfn.PERCENTILE.EXC($E$2:$E$1786,0.8), 5, E39 &gt; _xlfn.PERCENTILE.EXC($E$2:$E$1786,0.6), 4,E39 &gt; _xlfn.PERCENTILE.EXC($E$2:$E$1786,0.4), 3, E39 &gt; _xlfn.PERCENTILE.EXC($E$2:$E$1786,0.2),2, E39 &lt;= _xlfn.PERCENTILE.EXC($E$2:$E$1786,0.2), 1)</f>
        <v>3</v>
      </c>
      <c r="G39">
        <f>SUMIF(Sheet1!A:A,A39,Sheet1!C:C)</f>
        <v>622.75</v>
      </c>
      <c r="H39" cm="1">
        <f t="array" ref="H39">_xlfn.IFS(G39 &lt;_xlfn.PERCENTILE.EXC($G$2:$G$1786,0.2),5,G39&lt;_xlfn.PERCENTILE.EXC($G$2:$G$2000, 0.4),4, G39&lt;_xlfn.PERCENTILE.EXC($G$2:$G$2000, 0.6),3, G39&lt;_xlfn.PERCENTILE.EXC($G$2:$G$2000, 0.8),2, G39&gt;=_xlfn.PERCENTILE.EXC($G$2:$G$2000, 0.8), 1)</f>
        <v>3</v>
      </c>
      <c r="J39" t="str">
        <f t="shared" ca="1" si="1"/>
        <v>333</v>
      </c>
      <c r="K39" t="str" cm="1">
        <f t="array" aca="1" ref="K39" ca="1">_xlfn.IFS(
    AND($D39=5, $F39&gt;=4,$H39&gt;=4), "Best Customers",
    AND($D39&gt;=3, $D39&lt;=4, $F39&gt;=4, $H39&gt;=3), "Loyal Customers",
    AND($D39&gt;=3, $D39&lt;=4, $F39&gt;=2, $H39&gt;=2), "Potential Loyal Customers",
    AND($D39&gt;=2, $D39&lt;=3, $F39&gt;=3, $H39&gt;=3), "At-Risk Customers",
    AND($D39=1, $F39&lt;=2, $H39&lt;=2), "Lost Customers",
    TRUE, "Unclassified"
)</f>
        <v>Potential Loyal Customers</v>
      </c>
    </row>
    <row r="40" spans="1:11" x14ac:dyDescent="0.2">
      <c r="A40" t="str">
        <v>CUS002863</v>
      </c>
      <c r="B40" s="1" cm="1">
        <f t="array" ref="B40">MAX(_xlfn._xlws.FILTER(Sheet1!B:B,Sheet2!A40 = Sheet1!A:A))</f>
        <v>45624</v>
      </c>
      <c r="C40" s="2">
        <f t="shared" ca="1" si="0"/>
        <v>153</v>
      </c>
      <c r="D40" cm="1">
        <f t="array" aca="1" ref="D40" ca="1">_xlfn.IFS(C40 &lt;_xlfn.PERCENTILE.EXC($C$2:$C$1786,0.2),5,C40&lt;_xlfn.PERCENTILE.EXC($C$2:$C$2000, 0.4),4, C40&lt;_xlfn.PERCENTILE.EXC($C$2:$C$2000, 0.6),3, C40&lt;_xlfn.PERCENTILE.EXC($C$2:$C$2000, 0.8),2, C40&gt;=_xlfn.PERCENTILE.EXC($C$2:$C$2000, 0.8), 1)</f>
        <v>5</v>
      </c>
      <c r="E40">
        <f>COUNTIF(Sheet1!A:A,Sheet2!A40)</f>
        <v>8</v>
      </c>
      <c r="F40" cm="1">
        <f t="array" ref="F40">_xlfn.IFS(E40 &gt; _xlfn.PERCENTILE.EXC($E$2:$E$1786,0.8), 5, E40 &gt; _xlfn.PERCENTILE.EXC($E$2:$E$1786,0.6), 4,E40 &gt; _xlfn.PERCENTILE.EXC($E$2:$E$1786,0.4), 3, E40 &gt; _xlfn.PERCENTILE.EXC($E$2:$E$1786,0.2),2, E40 &lt;= _xlfn.PERCENTILE.EXC($E$2:$E$1786,0.2), 1)</f>
        <v>4</v>
      </c>
      <c r="G40">
        <f>SUMIF(Sheet1!A:A,A40,Sheet1!C:C)</f>
        <v>2930.61</v>
      </c>
      <c r="H40" cm="1">
        <f t="array" ref="H40">_xlfn.IFS(G40 &lt;_xlfn.PERCENTILE.EXC($G$2:$G$1786,0.2),5,G40&lt;_xlfn.PERCENTILE.EXC($G$2:$G$2000, 0.4),4, G40&lt;_xlfn.PERCENTILE.EXC($G$2:$G$2000, 0.6),3, G40&lt;_xlfn.PERCENTILE.EXC($G$2:$G$2000, 0.8),2, G40&gt;=_xlfn.PERCENTILE.EXC($G$2:$G$2000, 0.8), 1)</f>
        <v>2</v>
      </c>
      <c r="J40" t="str">
        <f t="shared" ca="1" si="1"/>
        <v>542</v>
      </c>
      <c r="K40" t="str" cm="1">
        <f t="array" aca="1" ref="K40" ca="1">_xlfn.IFS(
    AND($D40=5, $F40&gt;=4,$H40&gt;=4), "Best Customers",
    AND($D40&gt;=3, $D40&lt;=4, $F40&gt;=4, $H40&gt;=3), "Loyal Customers",
    AND($D40&gt;=3, $D40&lt;=4, $F40&gt;=2, $H40&gt;=2), "Potential Loyal Customers",
    AND($D40&gt;=2, $D40&lt;=3, $F40&gt;=3, $H40&gt;=3), "At-Risk Customers",
    AND($D40=1, $F40&lt;=2, $H40&lt;=2), "Lost Customers",
    TRUE, "Unclassified"
)</f>
        <v>Unclassified</v>
      </c>
    </row>
    <row r="41" spans="1:11" x14ac:dyDescent="0.2">
      <c r="A41" t="str">
        <v>CUS026602</v>
      </c>
      <c r="B41" s="1" cm="1">
        <f t="array" ref="B41">MAX(_xlfn._xlws.FILTER(Sheet1!B:B,Sheet2!A41 = Sheet1!A:A))</f>
        <v>42620</v>
      </c>
      <c r="C41" s="2">
        <f t="shared" ca="1" si="0"/>
        <v>3157</v>
      </c>
      <c r="D41" cm="1">
        <f t="array" aca="1" ref="D41" ca="1">_xlfn.IFS(C41 &lt;_xlfn.PERCENTILE.EXC($C$2:$C$1786,0.2),5,C41&lt;_xlfn.PERCENTILE.EXC($C$2:$C$2000, 0.4),4, C41&lt;_xlfn.PERCENTILE.EXC($C$2:$C$2000, 0.6),3, C41&lt;_xlfn.PERCENTILE.EXC($C$2:$C$2000, 0.8),2, C41&gt;=_xlfn.PERCENTILE.EXC($C$2:$C$2000, 0.8), 1)</f>
        <v>1</v>
      </c>
      <c r="E41">
        <f>COUNTIF(Sheet1!A:A,Sheet2!A41)</f>
        <v>1</v>
      </c>
      <c r="F41" cm="1">
        <f t="array" ref="F41">_xlfn.IFS(E41 &gt; _xlfn.PERCENTILE.EXC($E$2:$E$1786,0.8), 5, E41 &gt; _xlfn.PERCENTILE.EXC($E$2:$E$1786,0.6), 4,E41 &gt; _xlfn.PERCENTILE.EXC($E$2:$E$1786,0.4), 3, E41 &gt; _xlfn.PERCENTILE.EXC($E$2:$E$1786,0.2),2, E41 &lt;= _xlfn.PERCENTILE.EXC($E$2:$E$1786,0.2), 1)</f>
        <v>1</v>
      </c>
      <c r="G41">
        <f>SUMIF(Sheet1!A:A,A41,Sheet1!C:C)</f>
        <v>400</v>
      </c>
      <c r="H41" cm="1">
        <f t="array" ref="H41">_xlfn.IFS(G41 &lt;_xlfn.PERCENTILE.EXC($G$2:$G$1786,0.2),5,G41&lt;_xlfn.PERCENTILE.EXC($G$2:$G$2000, 0.4),4, G41&lt;_xlfn.PERCENTILE.EXC($G$2:$G$2000, 0.6),3, G41&lt;_xlfn.PERCENTILE.EXC($G$2:$G$2000, 0.8),2, G41&gt;=_xlfn.PERCENTILE.EXC($G$2:$G$2000, 0.8), 1)</f>
        <v>3</v>
      </c>
      <c r="J41" t="str">
        <f t="shared" ca="1" si="1"/>
        <v>113</v>
      </c>
      <c r="K41" t="str" cm="1">
        <f t="array" aca="1" ref="K41" ca="1">_xlfn.IFS(
    AND($D41=5, $F41&gt;=4,$H41&gt;=4), "Best Customers",
    AND($D41&gt;=3, $D41&lt;=4, $F41&gt;=4, $H41&gt;=3), "Loyal Customers",
    AND($D41&gt;=3, $D41&lt;=4, $F41&gt;=2, $H41&gt;=2), "Potential Loyal Customers",
    AND($D41&gt;=2, $D41&lt;=3, $F41&gt;=3, $H41&gt;=3), "At-Risk Customers",
    AND($D41=1, $F41&lt;=2, $H41&lt;=2), "Lost Customers",
    TRUE, "Unclassified"
)</f>
        <v>Unclassified</v>
      </c>
    </row>
    <row r="42" spans="1:11" x14ac:dyDescent="0.2">
      <c r="A42" t="str">
        <v>CUS000403</v>
      </c>
      <c r="B42" s="1" cm="1">
        <f t="array" ref="B42">MAX(_xlfn._xlws.FILTER(Sheet1!B:B,Sheet2!A42 = Sheet1!A:A))</f>
        <v>45713</v>
      </c>
      <c r="C42" s="2">
        <f t="shared" ca="1" si="0"/>
        <v>64</v>
      </c>
      <c r="D42" cm="1">
        <f t="array" aca="1" ref="D42" ca="1">_xlfn.IFS(C42 &lt;_xlfn.PERCENTILE.EXC($C$2:$C$1786,0.2),5,C42&lt;_xlfn.PERCENTILE.EXC($C$2:$C$2000, 0.4),4, C42&lt;_xlfn.PERCENTILE.EXC($C$2:$C$2000, 0.6),3, C42&lt;_xlfn.PERCENTILE.EXC($C$2:$C$2000, 0.8),2, C42&gt;=_xlfn.PERCENTILE.EXC($C$2:$C$2000, 0.8), 1)</f>
        <v>5</v>
      </c>
      <c r="E42">
        <f>COUNTIF(Sheet1!A:A,Sheet2!A42)</f>
        <v>232</v>
      </c>
      <c r="F42" cm="1">
        <f t="array" ref="F42">_xlfn.IFS(E42 &gt; _xlfn.PERCENTILE.EXC($E$2:$E$1786,0.8), 5, E42 &gt; _xlfn.PERCENTILE.EXC($E$2:$E$1786,0.6), 4,E42 &gt; _xlfn.PERCENTILE.EXC($E$2:$E$1786,0.4), 3, E42 &gt; _xlfn.PERCENTILE.EXC($E$2:$E$1786,0.2),2, E42 &lt;= _xlfn.PERCENTILE.EXC($E$2:$E$1786,0.2), 1)</f>
        <v>5</v>
      </c>
      <c r="G42">
        <f>SUMIF(Sheet1!A:A,A42,Sheet1!C:C)</f>
        <v>433135.26</v>
      </c>
      <c r="H42" cm="1">
        <f t="array" ref="H42">_xlfn.IFS(G42 &lt;_xlfn.PERCENTILE.EXC($G$2:$G$1786,0.2),5,G42&lt;_xlfn.PERCENTILE.EXC($G$2:$G$2000, 0.4),4, G42&lt;_xlfn.PERCENTILE.EXC($G$2:$G$2000, 0.6),3, G42&lt;_xlfn.PERCENTILE.EXC($G$2:$G$2000, 0.8),2, G42&gt;=_xlfn.PERCENTILE.EXC($G$2:$G$2000, 0.8), 1)</f>
        <v>1</v>
      </c>
      <c r="J42" t="str">
        <f t="shared" ca="1" si="1"/>
        <v>551</v>
      </c>
      <c r="K42" t="str" cm="1">
        <f t="array" aca="1" ref="K42" ca="1">_xlfn.IFS(
    AND($D42=5, $F42&gt;=4,$H42&gt;=4), "Best Customers",
    AND($D42&gt;=3, $D42&lt;=4, $F42&gt;=4, $H42&gt;=3), "Loyal Customers",
    AND($D42&gt;=3, $D42&lt;=4, $F42&gt;=2, $H42&gt;=2), "Potential Loyal Customers",
    AND($D42&gt;=2, $D42&lt;=3, $F42&gt;=3, $H42&gt;=3), "At-Risk Customers",
    AND($D42=1, $F42&lt;=2, $H42&lt;=2), "Lost Customers",
    TRUE, "Unclassified"
)</f>
        <v>Unclassified</v>
      </c>
    </row>
    <row r="43" spans="1:11" x14ac:dyDescent="0.2">
      <c r="A43" t="str">
        <v>CUS020600</v>
      </c>
      <c r="B43" s="1" cm="1">
        <f t="array" ref="B43">MAX(_xlfn._xlws.FILTER(Sheet1!B:B,Sheet2!A43 = Sheet1!A:A))</f>
        <v>44251</v>
      </c>
      <c r="C43" s="2">
        <f t="shared" ca="1" si="0"/>
        <v>1526</v>
      </c>
      <c r="D43" cm="1">
        <f t="array" aca="1" ref="D43" ca="1">_xlfn.IFS(C43 &lt;_xlfn.PERCENTILE.EXC($C$2:$C$1786,0.2),5,C43&lt;_xlfn.PERCENTILE.EXC($C$2:$C$2000, 0.4),4, C43&lt;_xlfn.PERCENTILE.EXC($C$2:$C$2000, 0.6),3, C43&lt;_xlfn.PERCENTILE.EXC($C$2:$C$2000, 0.8),2, C43&gt;=_xlfn.PERCENTILE.EXC($C$2:$C$2000, 0.8), 1)</f>
        <v>3</v>
      </c>
      <c r="E43">
        <f>COUNTIF(Sheet1!A:A,Sheet2!A43)</f>
        <v>4</v>
      </c>
      <c r="F43" cm="1">
        <f t="array" ref="F43">_xlfn.IFS(E43 &gt; _xlfn.PERCENTILE.EXC($E$2:$E$1786,0.8), 5, E43 &gt; _xlfn.PERCENTILE.EXC($E$2:$E$1786,0.6), 4,E43 &gt; _xlfn.PERCENTILE.EXC($E$2:$E$1786,0.4), 3, E43 &gt; _xlfn.PERCENTILE.EXC($E$2:$E$1786,0.2),2, E43 &lt;= _xlfn.PERCENTILE.EXC($E$2:$E$1786,0.2), 1)</f>
        <v>3</v>
      </c>
      <c r="G43">
        <f>SUMIF(Sheet1!A:A,A43,Sheet1!C:C)</f>
        <v>1263.25</v>
      </c>
      <c r="H43" cm="1">
        <f t="array" ref="H43">_xlfn.IFS(G43 &lt;_xlfn.PERCENTILE.EXC($G$2:$G$1786,0.2),5,G43&lt;_xlfn.PERCENTILE.EXC($G$2:$G$2000, 0.4),4, G43&lt;_xlfn.PERCENTILE.EXC($G$2:$G$2000, 0.6),3, G43&lt;_xlfn.PERCENTILE.EXC($G$2:$G$2000, 0.8),2, G43&gt;=_xlfn.PERCENTILE.EXC($G$2:$G$2000, 0.8), 1)</f>
        <v>2</v>
      </c>
      <c r="J43" t="str">
        <f t="shared" ca="1" si="1"/>
        <v>332</v>
      </c>
      <c r="K43" t="str" cm="1">
        <f t="array" aca="1" ref="K43" ca="1">_xlfn.IFS(
    AND($D43=5, $F43&gt;=4,$H43&gt;=4), "Best Customers",
    AND($D43&gt;=3, $D43&lt;=4, $F43&gt;=4, $H43&gt;=3), "Loyal Customers",
    AND($D43&gt;=3, $D43&lt;=4, $F43&gt;=2, $H43&gt;=2), "Potential Loyal Customers",
    AND($D43&gt;=2, $D43&lt;=3, $F43&gt;=3, $H43&gt;=3), "At-Risk Customers",
    AND($D43=1, $F43&lt;=2, $H43&lt;=2), "Lost Customers",
    TRUE, "Unclassified"
)</f>
        <v>Potential Loyal Customers</v>
      </c>
    </row>
    <row r="44" spans="1:11" x14ac:dyDescent="0.2">
      <c r="A44" t="str">
        <v>CUS019193</v>
      </c>
      <c r="B44" s="1" cm="1">
        <f t="array" ref="B44">MAX(_xlfn._xlws.FILTER(Sheet1!B:B,Sheet2!A44 = Sheet1!A:A))</f>
        <v>44418</v>
      </c>
      <c r="C44" s="2">
        <f t="shared" ca="1" si="0"/>
        <v>1359</v>
      </c>
      <c r="D44" cm="1">
        <f t="array" aca="1" ref="D44" ca="1">_xlfn.IFS(C44 &lt;_xlfn.PERCENTILE.EXC($C$2:$C$1786,0.2),5,C44&lt;_xlfn.PERCENTILE.EXC($C$2:$C$2000, 0.4),4, C44&lt;_xlfn.PERCENTILE.EXC($C$2:$C$2000, 0.6),3, C44&lt;_xlfn.PERCENTILE.EXC($C$2:$C$2000, 0.8),2, C44&gt;=_xlfn.PERCENTILE.EXC($C$2:$C$2000, 0.8), 1)</f>
        <v>3</v>
      </c>
      <c r="E44">
        <f>COUNTIF(Sheet1!A:A,Sheet2!A44)</f>
        <v>7</v>
      </c>
      <c r="F44" cm="1">
        <f t="array" ref="F44">_xlfn.IFS(E44 &gt; _xlfn.PERCENTILE.EXC($E$2:$E$1786,0.8), 5, E44 &gt; _xlfn.PERCENTILE.EXC($E$2:$E$1786,0.6), 4,E44 &gt; _xlfn.PERCENTILE.EXC($E$2:$E$1786,0.4), 3, E44 &gt; _xlfn.PERCENTILE.EXC($E$2:$E$1786,0.2),2, E44 &lt;= _xlfn.PERCENTILE.EXC($E$2:$E$1786,0.2), 1)</f>
        <v>4</v>
      </c>
      <c r="G44">
        <f>SUMIF(Sheet1!A:A,A44,Sheet1!C:C)</f>
        <v>1830</v>
      </c>
      <c r="H44" cm="1">
        <f t="array" ref="H44">_xlfn.IFS(G44 &lt;_xlfn.PERCENTILE.EXC($G$2:$G$1786,0.2),5,G44&lt;_xlfn.PERCENTILE.EXC($G$2:$G$2000, 0.4),4, G44&lt;_xlfn.PERCENTILE.EXC($G$2:$G$2000, 0.6),3, G44&lt;_xlfn.PERCENTILE.EXC($G$2:$G$2000, 0.8),2, G44&gt;=_xlfn.PERCENTILE.EXC($G$2:$G$2000, 0.8), 1)</f>
        <v>2</v>
      </c>
      <c r="J44" t="str">
        <f t="shared" ca="1" si="1"/>
        <v>342</v>
      </c>
      <c r="K44" t="str" cm="1">
        <f t="array" aca="1" ref="K44" ca="1">_xlfn.IFS(
    AND($D44=5, $F44&gt;=4,$H44&gt;=4), "Best Customers",
    AND($D44&gt;=3, $D44&lt;=4, $F44&gt;=4, $H44&gt;=3), "Loyal Customers",
    AND($D44&gt;=3, $D44&lt;=4, $F44&gt;=2, $H44&gt;=2), "Potential Loyal Customers",
    AND($D44&gt;=2, $D44&lt;=3, $F44&gt;=3, $H44&gt;=3), "At-Risk Customers",
    AND($D44=1, $F44&lt;=2, $H44&lt;=2), "Lost Customers",
    TRUE, "Unclassified"
)</f>
        <v>Potential Loyal Customers</v>
      </c>
    </row>
    <row r="45" spans="1:11" x14ac:dyDescent="0.2">
      <c r="A45" t="str">
        <v>CUS004200</v>
      </c>
      <c r="B45" s="1" cm="1">
        <f t="array" ref="B45">MAX(_xlfn._xlws.FILTER(Sheet1!B:B,Sheet2!A45 = Sheet1!A:A))</f>
        <v>45573</v>
      </c>
      <c r="C45" s="2">
        <f t="shared" ca="1" si="0"/>
        <v>204</v>
      </c>
      <c r="D45" cm="1">
        <f t="array" aca="1" ref="D45" ca="1">_xlfn.IFS(C45 &lt;_xlfn.PERCENTILE.EXC($C$2:$C$1786,0.2),5,C45&lt;_xlfn.PERCENTILE.EXC($C$2:$C$2000, 0.4),4, C45&lt;_xlfn.PERCENTILE.EXC($C$2:$C$2000, 0.6),3, C45&lt;_xlfn.PERCENTILE.EXC($C$2:$C$2000, 0.8),2, C45&gt;=_xlfn.PERCENTILE.EXC($C$2:$C$2000, 0.8), 1)</f>
        <v>5</v>
      </c>
      <c r="E45">
        <f>COUNTIF(Sheet1!A:A,Sheet2!A45)</f>
        <v>9</v>
      </c>
      <c r="F45" cm="1">
        <f t="array" ref="F45">_xlfn.IFS(E45 &gt; _xlfn.PERCENTILE.EXC($E$2:$E$1786,0.8), 5, E45 &gt; _xlfn.PERCENTILE.EXC($E$2:$E$1786,0.6), 4,E45 &gt; _xlfn.PERCENTILE.EXC($E$2:$E$1786,0.4), 3, E45 &gt; _xlfn.PERCENTILE.EXC($E$2:$E$1786,0.2),2, E45 &lt;= _xlfn.PERCENTILE.EXC($E$2:$E$1786,0.2), 1)</f>
        <v>4</v>
      </c>
      <c r="G45">
        <f>SUMIF(Sheet1!A:A,A45,Sheet1!C:C)</f>
        <v>1228.5</v>
      </c>
      <c r="H45" cm="1">
        <f t="array" ref="H45">_xlfn.IFS(G45 &lt;_xlfn.PERCENTILE.EXC($G$2:$G$1786,0.2),5,G45&lt;_xlfn.PERCENTILE.EXC($G$2:$G$2000, 0.4),4, G45&lt;_xlfn.PERCENTILE.EXC($G$2:$G$2000, 0.6),3, G45&lt;_xlfn.PERCENTILE.EXC($G$2:$G$2000, 0.8),2, G45&gt;=_xlfn.PERCENTILE.EXC($G$2:$G$2000, 0.8), 1)</f>
        <v>2</v>
      </c>
      <c r="J45" t="str">
        <f t="shared" ca="1" si="1"/>
        <v>542</v>
      </c>
      <c r="K45" t="str" cm="1">
        <f t="array" aca="1" ref="K45" ca="1">_xlfn.IFS(
    AND($D45=5, $F45&gt;=4,$H45&gt;=4), "Best Customers",
    AND($D45&gt;=3, $D45&lt;=4, $F45&gt;=4, $H45&gt;=3), "Loyal Customers",
    AND($D45&gt;=3, $D45&lt;=4, $F45&gt;=2, $H45&gt;=2), "Potential Loyal Customers",
    AND($D45&gt;=2, $D45&lt;=3, $F45&gt;=3, $H45&gt;=3), "At-Risk Customers",
    AND($D45=1, $F45&lt;=2, $H45&lt;=2), "Lost Customers",
    TRUE, "Unclassified"
)</f>
        <v>Unclassified</v>
      </c>
    </row>
    <row r="46" spans="1:11" x14ac:dyDescent="0.2">
      <c r="A46" t="str">
        <v>CUS016959</v>
      </c>
      <c r="B46" s="1" cm="1">
        <f t="array" ref="B46">MAX(_xlfn._xlws.FILTER(Sheet1!B:B,Sheet2!A46 = Sheet1!A:A))</f>
        <v>44603</v>
      </c>
      <c r="C46" s="2">
        <f t="shared" ca="1" si="0"/>
        <v>1174</v>
      </c>
      <c r="D46" cm="1">
        <f t="array" aca="1" ref="D46" ca="1">_xlfn.IFS(C46 &lt;_xlfn.PERCENTILE.EXC($C$2:$C$1786,0.2),5,C46&lt;_xlfn.PERCENTILE.EXC($C$2:$C$2000, 0.4),4, C46&lt;_xlfn.PERCENTILE.EXC($C$2:$C$2000, 0.6),3, C46&lt;_xlfn.PERCENTILE.EXC($C$2:$C$2000, 0.8),2, C46&gt;=_xlfn.PERCENTILE.EXC($C$2:$C$2000, 0.8), 1)</f>
        <v>4</v>
      </c>
      <c r="E46">
        <f>COUNTIF(Sheet1!A:A,Sheet2!A46)</f>
        <v>266</v>
      </c>
      <c r="F46" cm="1">
        <f t="array" ref="F46">_xlfn.IFS(E46 &gt; _xlfn.PERCENTILE.EXC($E$2:$E$1786,0.8), 5, E46 &gt; _xlfn.PERCENTILE.EXC($E$2:$E$1786,0.6), 4,E46 &gt; _xlfn.PERCENTILE.EXC($E$2:$E$1786,0.4), 3, E46 &gt; _xlfn.PERCENTILE.EXC($E$2:$E$1786,0.2),2, E46 &lt;= _xlfn.PERCENTILE.EXC($E$2:$E$1786,0.2), 1)</f>
        <v>5</v>
      </c>
      <c r="G46">
        <f>SUMIF(Sheet1!A:A,A46,Sheet1!C:C)</f>
        <v>861372.9</v>
      </c>
      <c r="H46" cm="1">
        <f t="array" ref="H46">_xlfn.IFS(G46 &lt;_xlfn.PERCENTILE.EXC($G$2:$G$1786,0.2),5,G46&lt;_xlfn.PERCENTILE.EXC($G$2:$G$2000, 0.4),4, G46&lt;_xlfn.PERCENTILE.EXC($G$2:$G$2000, 0.6),3, G46&lt;_xlfn.PERCENTILE.EXC($G$2:$G$2000, 0.8),2, G46&gt;=_xlfn.PERCENTILE.EXC($G$2:$G$2000, 0.8), 1)</f>
        <v>1</v>
      </c>
      <c r="J46" t="str">
        <f t="shared" ca="1" si="1"/>
        <v>451</v>
      </c>
      <c r="K46" t="str" cm="1">
        <f t="array" aca="1" ref="K46" ca="1">_xlfn.IFS(
    AND($D46=5, $F46&gt;=4,$H46&gt;=4), "Best Customers",
    AND($D46&gt;=3, $D46&lt;=4, $F46&gt;=4, $H46&gt;=3), "Loyal Customers",
    AND($D46&gt;=3, $D46&lt;=4, $F46&gt;=2, $H46&gt;=2), "Potential Loyal Customers",
    AND($D46&gt;=2, $D46&lt;=3, $F46&gt;=3, $H46&gt;=3), "At-Risk Customers",
    AND($D46=1, $F46&lt;=2, $H46&lt;=2), "Lost Customers",
    TRUE, "Unclassified"
)</f>
        <v>Unclassified</v>
      </c>
    </row>
    <row r="47" spans="1:11" x14ac:dyDescent="0.2">
      <c r="A47" t="str">
        <v>CUS001601</v>
      </c>
      <c r="B47" s="1" cm="1">
        <f t="array" ref="B47">MAX(_xlfn._xlws.FILTER(Sheet1!B:B,Sheet2!A47 = Sheet1!A:A))</f>
        <v>45664</v>
      </c>
      <c r="C47" s="2">
        <f t="shared" ca="1" si="0"/>
        <v>113</v>
      </c>
      <c r="D47" cm="1">
        <f t="array" aca="1" ref="D47" ca="1">_xlfn.IFS(C47 &lt;_xlfn.PERCENTILE.EXC($C$2:$C$1786,0.2),5,C47&lt;_xlfn.PERCENTILE.EXC($C$2:$C$2000, 0.4),4, C47&lt;_xlfn.PERCENTILE.EXC($C$2:$C$2000, 0.6),3, C47&lt;_xlfn.PERCENTILE.EXC($C$2:$C$2000, 0.8),2, C47&gt;=_xlfn.PERCENTILE.EXC($C$2:$C$2000, 0.8), 1)</f>
        <v>5</v>
      </c>
      <c r="E47">
        <f>COUNTIF(Sheet1!A:A,Sheet2!A47)</f>
        <v>25</v>
      </c>
      <c r="F47" cm="1">
        <f t="array" ref="F47">_xlfn.IFS(E47 &gt; _xlfn.PERCENTILE.EXC($E$2:$E$1786,0.8), 5, E47 &gt; _xlfn.PERCENTILE.EXC($E$2:$E$1786,0.6), 4,E47 &gt; _xlfn.PERCENTILE.EXC($E$2:$E$1786,0.4), 3, E47 &gt; _xlfn.PERCENTILE.EXC($E$2:$E$1786,0.2),2, E47 &lt;= _xlfn.PERCENTILE.EXC($E$2:$E$1786,0.2), 1)</f>
        <v>5</v>
      </c>
      <c r="G47">
        <f>SUMIF(Sheet1!A:A,A47,Sheet1!C:C)</f>
        <v>2566.94</v>
      </c>
      <c r="H47" cm="1">
        <f t="array" ref="H47">_xlfn.IFS(G47 &lt;_xlfn.PERCENTILE.EXC($G$2:$G$1786,0.2),5,G47&lt;_xlfn.PERCENTILE.EXC($G$2:$G$2000, 0.4),4, G47&lt;_xlfn.PERCENTILE.EXC($G$2:$G$2000, 0.6),3, G47&lt;_xlfn.PERCENTILE.EXC($G$2:$G$2000, 0.8),2, G47&gt;=_xlfn.PERCENTILE.EXC($G$2:$G$2000, 0.8), 1)</f>
        <v>2</v>
      </c>
      <c r="J47" t="str">
        <f t="shared" ca="1" si="1"/>
        <v>552</v>
      </c>
      <c r="K47" t="str" cm="1">
        <f t="array" aca="1" ref="K47" ca="1">_xlfn.IFS(
    AND($D47=5, $F47&gt;=4,$H47&gt;=4), "Best Customers",
    AND($D47&gt;=3, $D47&lt;=4, $F47&gt;=4, $H47&gt;=3), "Loyal Customers",
    AND($D47&gt;=3, $D47&lt;=4, $F47&gt;=2, $H47&gt;=2), "Potential Loyal Customers",
    AND($D47&gt;=2, $D47&lt;=3, $F47&gt;=3, $H47&gt;=3), "At-Risk Customers",
    AND($D47=1, $F47&lt;=2, $H47&lt;=2), "Lost Customers",
    TRUE, "Unclassified"
)</f>
        <v>Unclassified</v>
      </c>
    </row>
    <row r="48" spans="1:11" x14ac:dyDescent="0.2">
      <c r="A48" t="str">
        <v>CUS001769</v>
      </c>
      <c r="B48" s="1" cm="1">
        <f t="array" ref="B48">MAX(_xlfn._xlws.FILTER(Sheet1!B:B,Sheet2!A48 = Sheet1!A:A))</f>
        <v>45659</v>
      </c>
      <c r="C48" s="2">
        <f t="shared" ca="1" si="0"/>
        <v>118</v>
      </c>
      <c r="D48" cm="1">
        <f t="array" aca="1" ref="D48" ca="1">_xlfn.IFS(C48 &lt;_xlfn.PERCENTILE.EXC($C$2:$C$1786,0.2),5,C48&lt;_xlfn.PERCENTILE.EXC($C$2:$C$2000, 0.4),4, C48&lt;_xlfn.PERCENTILE.EXC($C$2:$C$2000, 0.6),3, C48&lt;_xlfn.PERCENTILE.EXC($C$2:$C$2000, 0.8),2, C48&gt;=_xlfn.PERCENTILE.EXC($C$2:$C$2000, 0.8), 1)</f>
        <v>5</v>
      </c>
      <c r="E48">
        <f>COUNTIF(Sheet1!A:A,Sheet2!A48)</f>
        <v>71</v>
      </c>
      <c r="F48" cm="1">
        <f t="array" ref="F48">_xlfn.IFS(E48 &gt; _xlfn.PERCENTILE.EXC($E$2:$E$1786,0.8), 5, E48 &gt; _xlfn.PERCENTILE.EXC($E$2:$E$1786,0.6), 4,E48 &gt; _xlfn.PERCENTILE.EXC($E$2:$E$1786,0.4), 3, E48 &gt; _xlfn.PERCENTILE.EXC($E$2:$E$1786,0.2),2, E48 &lt;= _xlfn.PERCENTILE.EXC($E$2:$E$1786,0.2), 1)</f>
        <v>5</v>
      </c>
      <c r="G48">
        <f>SUMIF(Sheet1!A:A,A48,Sheet1!C:C)</f>
        <v>9029.0299999999934</v>
      </c>
      <c r="H48" cm="1">
        <f t="array" ref="H48">_xlfn.IFS(G48 &lt;_xlfn.PERCENTILE.EXC($G$2:$G$1786,0.2),5,G48&lt;_xlfn.PERCENTILE.EXC($G$2:$G$2000, 0.4),4, G48&lt;_xlfn.PERCENTILE.EXC($G$2:$G$2000, 0.6),3, G48&lt;_xlfn.PERCENTILE.EXC($G$2:$G$2000, 0.8),2, G48&gt;=_xlfn.PERCENTILE.EXC($G$2:$G$2000, 0.8), 1)</f>
        <v>1</v>
      </c>
      <c r="J48" t="str">
        <f t="shared" ca="1" si="1"/>
        <v>551</v>
      </c>
      <c r="K48" t="str" cm="1">
        <f t="array" aca="1" ref="K48" ca="1">_xlfn.IFS(
    AND($D48=5, $F48&gt;=4,$H48&gt;=4), "Best Customers",
    AND($D48&gt;=3, $D48&lt;=4, $F48&gt;=4, $H48&gt;=3), "Loyal Customers",
    AND($D48&gt;=3, $D48&lt;=4, $F48&gt;=2, $H48&gt;=2), "Potential Loyal Customers",
    AND($D48&gt;=2, $D48&lt;=3, $F48&gt;=3, $H48&gt;=3), "At-Risk Customers",
    AND($D48=1, $F48&lt;=2, $H48&lt;=2), "Lost Customers",
    TRUE, "Unclassified"
)</f>
        <v>Unclassified</v>
      </c>
    </row>
    <row r="49" spans="1:11" x14ac:dyDescent="0.2">
      <c r="A49" t="str">
        <v>CUS005268</v>
      </c>
      <c r="B49" s="1" cm="1">
        <f t="array" ref="B49">MAX(_xlfn._xlws.FILTER(Sheet1!B:B,Sheet2!A49 = Sheet1!A:A))</f>
        <v>45511</v>
      </c>
      <c r="C49" s="2">
        <f t="shared" ca="1" si="0"/>
        <v>266</v>
      </c>
      <c r="D49" cm="1">
        <f t="array" aca="1" ref="D49" ca="1">_xlfn.IFS(C49 &lt;_xlfn.PERCENTILE.EXC($C$2:$C$1786,0.2),5,C49&lt;_xlfn.PERCENTILE.EXC($C$2:$C$2000, 0.4),4, C49&lt;_xlfn.PERCENTILE.EXC($C$2:$C$2000, 0.6),3, C49&lt;_xlfn.PERCENTILE.EXC($C$2:$C$2000, 0.8),2, C49&gt;=_xlfn.PERCENTILE.EXC($C$2:$C$2000, 0.8), 1)</f>
        <v>5</v>
      </c>
      <c r="E49">
        <f>COUNTIF(Sheet1!A:A,Sheet2!A49)</f>
        <v>38</v>
      </c>
      <c r="F49" cm="1">
        <f t="array" ref="F49">_xlfn.IFS(E49 &gt; _xlfn.PERCENTILE.EXC($E$2:$E$1786,0.8), 5, E49 &gt; _xlfn.PERCENTILE.EXC($E$2:$E$1786,0.6), 4,E49 &gt; _xlfn.PERCENTILE.EXC($E$2:$E$1786,0.4), 3, E49 &gt; _xlfn.PERCENTILE.EXC($E$2:$E$1786,0.2),2, E49 &lt;= _xlfn.PERCENTILE.EXC($E$2:$E$1786,0.2), 1)</f>
        <v>5</v>
      </c>
      <c r="G49">
        <f>SUMIF(Sheet1!A:A,A49,Sheet1!C:C)</f>
        <v>19230.749999999996</v>
      </c>
      <c r="H49" cm="1">
        <f t="array" ref="H49">_xlfn.IFS(G49 &lt;_xlfn.PERCENTILE.EXC($G$2:$G$1786,0.2),5,G49&lt;_xlfn.PERCENTILE.EXC($G$2:$G$2000, 0.4),4, G49&lt;_xlfn.PERCENTILE.EXC($G$2:$G$2000, 0.6),3, G49&lt;_xlfn.PERCENTILE.EXC($G$2:$G$2000, 0.8),2, G49&gt;=_xlfn.PERCENTILE.EXC($G$2:$G$2000, 0.8), 1)</f>
        <v>1</v>
      </c>
      <c r="J49" t="str">
        <f t="shared" ca="1" si="1"/>
        <v>551</v>
      </c>
      <c r="K49" t="str" cm="1">
        <f t="array" aca="1" ref="K49" ca="1">_xlfn.IFS(
    AND($D49=5, $F49&gt;=4,$H49&gt;=4), "Best Customers",
    AND($D49&gt;=3, $D49&lt;=4, $F49&gt;=4, $H49&gt;=3), "Loyal Customers",
    AND($D49&gt;=3, $D49&lt;=4, $F49&gt;=2, $H49&gt;=2), "Potential Loyal Customers",
    AND($D49&gt;=2, $D49&lt;=3, $F49&gt;=3, $H49&gt;=3), "At-Risk Customers",
    AND($D49=1, $F49&lt;=2, $H49&lt;=2), "Lost Customers",
    TRUE, "Unclassified"
)</f>
        <v>Unclassified</v>
      </c>
    </row>
    <row r="50" spans="1:11" x14ac:dyDescent="0.2">
      <c r="A50" t="str">
        <v>CUS026600</v>
      </c>
      <c r="B50" s="1" cm="1">
        <f t="array" ref="B50">MAX(_xlfn._xlws.FILTER(Sheet1!B:B,Sheet2!A50 = Sheet1!A:A))</f>
        <v>42674</v>
      </c>
      <c r="C50" s="2">
        <f t="shared" ca="1" si="0"/>
        <v>3103</v>
      </c>
      <c r="D50" cm="1">
        <f t="array" aca="1" ref="D50" ca="1">_xlfn.IFS(C50 &lt;_xlfn.PERCENTILE.EXC($C$2:$C$1786,0.2),5,C50&lt;_xlfn.PERCENTILE.EXC($C$2:$C$2000, 0.4),4, C50&lt;_xlfn.PERCENTILE.EXC($C$2:$C$2000, 0.6),3, C50&lt;_xlfn.PERCENTILE.EXC($C$2:$C$2000, 0.8),2, C50&gt;=_xlfn.PERCENTILE.EXC($C$2:$C$2000, 0.8), 1)</f>
        <v>1</v>
      </c>
      <c r="E50">
        <f>COUNTIF(Sheet1!A:A,Sheet2!A50)</f>
        <v>1</v>
      </c>
      <c r="F50" cm="1">
        <f t="array" ref="F50">_xlfn.IFS(E50 &gt; _xlfn.PERCENTILE.EXC($E$2:$E$1786,0.8), 5, E50 &gt; _xlfn.PERCENTILE.EXC($E$2:$E$1786,0.6), 4,E50 &gt; _xlfn.PERCENTILE.EXC($E$2:$E$1786,0.4), 3, E50 &gt; _xlfn.PERCENTILE.EXC($E$2:$E$1786,0.2),2, E50 &lt;= _xlfn.PERCENTILE.EXC($E$2:$E$1786,0.2), 1)</f>
        <v>1</v>
      </c>
      <c r="G50">
        <f>SUMIF(Sheet1!A:A,A50,Sheet1!C:C)</f>
        <v>96.89</v>
      </c>
      <c r="H50" cm="1">
        <f t="array" ref="H50">_xlfn.IFS(G50 &lt;_xlfn.PERCENTILE.EXC($G$2:$G$1786,0.2),5,G50&lt;_xlfn.PERCENTILE.EXC($G$2:$G$2000, 0.4),4, G50&lt;_xlfn.PERCENTILE.EXC($G$2:$G$2000, 0.6),3, G50&lt;_xlfn.PERCENTILE.EXC($G$2:$G$2000, 0.8),2, G50&gt;=_xlfn.PERCENTILE.EXC($G$2:$G$2000, 0.8), 1)</f>
        <v>4</v>
      </c>
      <c r="J50" t="str">
        <f t="shared" ca="1" si="1"/>
        <v>114</v>
      </c>
      <c r="K50" t="str" cm="1">
        <f t="array" aca="1" ref="K50" ca="1">_xlfn.IFS(
    AND($D50=5, $F50&gt;=4,$H50&gt;=4), "Best Customers",
    AND($D50&gt;=3, $D50&lt;=4, $F50&gt;=4, $H50&gt;=3), "Loyal Customers",
    AND($D50&gt;=3, $D50&lt;=4, $F50&gt;=2, $H50&gt;=2), "Potential Loyal Customers",
    AND($D50&gt;=2, $D50&lt;=3, $F50&gt;=3, $H50&gt;=3), "At-Risk Customers",
    AND($D50=1, $F50&lt;=2, $H50&lt;=2), "Lost Customers",
    TRUE, "Unclassified"
)</f>
        <v>Unclassified</v>
      </c>
    </row>
    <row r="51" spans="1:11" x14ac:dyDescent="0.2">
      <c r="A51" t="str">
        <v>CUS006138</v>
      </c>
      <c r="B51" s="1" cm="1">
        <f t="array" ref="B51">MAX(_xlfn._xlws.FILTER(Sheet1!B:B,Sheet2!A51 = Sheet1!A:A))</f>
        <v>45462</v>
      </c>
      <c r="C51" s="2">
        <f t="shared" ca="1" si="0"/>
        <v>315</v>
      </c>
      <c r="D51" cm="1">
        <f t="array" aca="1" ref="D51" ca="1">_xlfn.IFS(C51 &lt;_xlfn.PERCENTILE.EXC($C$2:$C$1786,0.2),5,C51&lt;_xlfn.PERCENTILE.EXC($C$2:$C$2000, 0.4),4, C51&lt;_xlfn.PERCENTILE.EXC($C$2:$C$2000, 0.6),3, C51&lt;_xlfn.PERCENTILE.EXC($C$2:$C$2000, 0.8),2, C51&gt;=_xlfn.PERCENTILE.EXC($C$2:$C$2000, 0.8), 1)</f>
        <v>4</v>
      </c>
      <c r="E51">
        <f>COUNTIF(Sheet1!A:A,Sheet2!A51)</f>
        <v>1594</v>
      </c>
      <c r="F51" cm="1">
        <f t="array" ref="F51">_xlfn.IFS(E51 &gt; _xlfn.PERCENTILE.EXC($E$2:$E$1786,0.8), 5, E51 &gt; _xlfn.PERCENTILE.EXC($E$2:$E$1786,0.6), 4,E51 &gt; _xlfn.PERCENTILE.EXC($E$2:$E$1786,0.4), 3, E51 &gt; _xlfn.PERCENTILE.EXC($E$2:$E$1786,0.2),2, E51 &lt;= _xlfn.PERCENTILE.EXC($E$2:$E$1786,0.2), 1)</f>
        <v>5</v>
      </c>
      <c r="G51">
        <f>SUMIF(Sheet1!A:A,A51,Sheet1!C:C)</f>
        <v>1051844.1899999988</v>
      </c>
      <c r="H51" cm="1">
        <f t="array" ref="H51">_xlfn.IFS(G51 &lt;_xlfn.PERCENTILE.EXC($G$2:$G$1786,0.2),5,G51&lt;_xlfn.PERCENTILE.EXC($G$2:$G$2000, 0.4),4, G51&lt;_xlfn.PERCENTILE.EXC($G$2:$G$2000, 0.6),3, G51&lt;_xlfn.PERCENTILE.EXC($G$2:$G$2000, 0.8),2, G51&gt;=_xlfn.PERCENTILE.EXC($G$2:$G$2000, 0.8), 1)</f>
        <v>1</v>
      </c>
      <c r="J51" t="str">
        <f t="shared" ca="1" si="1"/>
        <v>451</v>
      </c>
      <c r="K51" t="str" cm="1">
        <f t="array" aca="1" ref="K51" ca="1">_xlfn.IFS(
    AND($D51=5, $F51&gt;=4,$H51&gt;=4), "Best Customers",
    AND($D51&gt;=3, $D51&lt;=4, $F51&gt;=4, $H51&gt;=3), "Loyal Customers",
    AND($D51&gt;=3, $D51&lt;=4, $F51&gt;=2, $H51&gt;=2), "Potential Loyal Customers",
    AND($D51&gt;=2, $D51&lt;=3, $F51&gt;=3, $H51&gt;=3), "At-Risk Customers",
    AND($D51=1, $F51&lt;=2, $H51&lt;=2), "Lost Customers",
    TRUE, "Unclassified"
)</f>
        <v>Unclassified</v>
      </c>
    </row>
    <row r="52" spans="1:11" x14ac:dyDescent="0.2">
      <c r="A52" t="str">
        <v>CUS026597</v>
      </c>
      <c r="B52" s="1" cm="1">
        <f t="array" ref="B52">MAX(_xlfn._xlws.FILTER(Sheet1!B:B,Sheet2!A52 = Sheet1!A:A))</f>
        <v>42835</v>
      </c>
      <c r="C52" s="2">
        <f t="shared" ca="1" si="0"/>
        <v>2942</v>
      </c>
      <c r="D52" cm="1">
        <f t="array" aca="1" ref="D52" ca="1">_xlfn.IFS(C52 &lt;_xlfn.PERCENTILE.EXC($C$2:$C$1786,0.2),5,C52&lt;_xlfn.PERCENTILE.EXC($C$2:$C$2000, 0.4),4, C52&lt;_xlfn.PERCENTILE.EXC($C$2:$C$2000, 0.6),3, C52&lt;_xlfn.PERCENTILE.EXC($C$2:$C$2000, 0.8),2, C52&gt;=_xlfn.PERCENTILE.EXC($C$2:$C$2000, 0.8), 1)</f>
        <v>1</v>
      </c>
      <c r="E52">
        <f>COUNTIF(Sheet1!A:A,Sheet2!A52)</f>
        <v>4</v>
      </c>
      <c r="F52" cm="1">
        <f t="array" ref="F52">_xlfn.IFS(E52 &gt; _xlfn.PERCENTILE.EXC($E$2:$E$1786,0.8), 5, E52 &gt; _xlfn.PERCENTILE.EXC($E$2:$E$1786,0.6), 4,E52 &gt; _xlfn.PERCENTILE.EXC($E$2:$E$1786,0.4), 3, E52 &gt; _xlfn.PERCENTILE.EXC($E$2:$E$1786,0.2),2, E52 &lt;= _xlfn.PERCENTILE.EXC($E$2:$E$1786,0.2), 1)</f>
        <v>3</v>
      </c>
      <c r="G52">
        <f>SUMIF(Sheet1!A:A,A52,Sheet1!C:C)</f>
        <v>962.1400000000001</v>
      </c>
      <c r="H52" cm="1">
        <f t="array" ref="H52">_xlfn.IFS(G52 &lt;_xlfn.PERCENTILE.EXC($G$2:$G$1786,0.2),5,G52&lt;_xlfn.PERCENTILE.EXC($G$2:$G$2000, 0.4),4, G52&lt;_xlfn.PERCENTILE.EXC($G$2:$G$2000, 0.6),3, G52&lt;_xlfn.PERCENTILE.EXC($G$2:$G$2000, 0.8),2, G52&gt;=_xlfn.PERCENTILE.EXC($G$2:$G$2000, 0.8), 1)</f>
        <v>2</v>
      </c>
      <c r="J52" t="str">
        <f t="shared" ca="1" si="1"/>
        <v>132</v>
      </c>
      <c r="K52" t="str" cm="1">
        <f t="array" aca="1" ref="K52" ca="1">_xlfn.IFS(
    AND($D52=5, $F52&gt;=4,$H52&gt;=4), "Best Customers",
    AND($D52&gt;=3, $D52&lt;=4, $F52&gt;=4, $H52&gt;=3), "Loyal Customers",
    AND($D52&gt;=3, $D52&lt;=4, $F52&gt;=2, $H52&gt;=2), "Potential Loyal Customers",
    AND($D52&gt;=2, $D52&lt;=3, $F52&gt;=3, $H52&gt;=3), "At-Risk Customers",
    AND($D52=1, $F52&lt;=2, $H52&lt;=2), "Lost Customers",
    TRUE, "Unclassified"
)</f>
        <v>Unclassified</v>
      </c>
    </row>
    <row r="53" spans="1:11" x14ac:dyDescent="0.2">
      <c r="A53" t="str">
        <v>CUS009659</v>
      </c>
      <c r="B53" s="1" cm="1">
        <f t="array" ref="B53">MAX(_xlfn._xlws.FILTER(Sheet1!B:B,Sheet2!A53 = Sheet1!A:A))</f>
        <v>45250</v>
      </c>
      <c r="C53" s="2">
        <f t="shared" ca="1" si="0"/>
        <v>527</v>
      </c>
      <c r="D53" cm="1">
        <f t="array" aca="1" ref="D53" ca="1">_xlfn.IFS(C53 &lt;_xlfn.PERCENTILE.EXC($C$2:$C$1786,0.2),5,C53&lt;_xlfn.PERCENTILE.EXC($C$2:$C$2000, 0.4),4, C53&lt;_xlfn.PERCENTILE.EXC($C$2:$C$2000, 0.6),3, C53&lt;_xlfn.PERCENTILE.EXC($C$2:$C$2000, 0.8),2, C53&gt;=_xlfn.PERCENTILE.EXC($C$2:$C$2000, 0.8), 1)</f>
        <v>4</v>
      </c>
      <c r="E53">
        <f>COUNTIF(Sheet1!A:A,Sheet2!A53)</f>
        <v>6</v>
      </c>
      <c r="F53" cm="1">
        <f t="array" ref="F53">_xlfn.IFS(E53 &gt; _xlfn.PERCENTILE.EXC($E$2:$E$1786,0.8), 5, E53 &gt; _xlfn.PERCENTILE.EXC($E$2:$E$1786,0.6), 4,E53 &gt; _xlfn.PERCENTILE.EXC($E$2:$E$1786,0.4), 3, E53 &gt; _xlfn.PERCENTILE.EXC($E$2:$E$1786,0.2),2, E53 &lt;= _xlfn.PERCENTILE.EXC($E$2:$E$1786,0.2), 1)</f>
        <v>4</v>
      </c>
      <c r="G53">
        <f>SUMIF(Sheet1!A:A,A53,Sheet1!C:C)</f>
        <v>530.34999999999991</v>
      </c>
      <c r="H53" cm="1">
        <f t="array" ref="H53">_xlfn.IFS(G53 &lt;_xlfn.PERCENTILE.EXC($G$2:$G$1786,0.2),5,G53&lt;_xlfn.PERCENTILE.EXC($G$2:$G$2000, 0.4),4, G53&lt;_xlfn.PERCENTILE.EXC($G$2:$G$2000, 0.6),3, G53&lt;_xlfn.PERCENTILE.EXC($G$2:$G$2000, 0.8),2, G53&gt;=_xlfn.PERCENTILE.EXC($G$2:$G$2000, 0.8), 1)</f>
        <v>3</v>
      </c>
      <c r="J53" t="str">
        <f t="shared" ca="1" si="1"/>
        <v>443</v>
      </c>
      <c r="K53" t="str" cm="1">
        <f t="array" aca="1" ref="K53" ca="1">_xlfn.IFS(
    AND($D53=5, $F53&gt;=4,$H53&gt;=4), "Best Customers",
    AND($D53&gt;=3, $D53&lt;=4, $F53&gt;=4, $H53&gt;=3), "Loyal Customers",
    AND($D53&gt;=3, $D53&lt;=4, $F53&gt;=2, $H53&gt;=2), "Potential Loyal Customers",
    AND($D53&gt;=2, $D53&lt;=3, $F53&gt;=3, $H53&gt;=3), "At-Risk Customers",
    AND($D53=1, $F53&lt;=2, $H53&lt;=2), "Lost Customers",
    TRUE, "Unclassified"
)</f>
        <v>Loyal Customers</v>
      </c>
    </row>
    <row r="54" spans="1:11" x14ac:dyDescent="0.2">
      <c r="A54" t="str">
        <v>CUS010340</v>
      </c>
      <c r="B54" s="1" cm="1">
        <f t="array" ref="B54">MAX(_xlfn._xlws.FILTER(Sheet1!B:B,Sheet2!A54 = Sheet1!A:A))</f>
        <v>45215</v>
      </c>
      <c r="C54" s="2">
        <f t="shared" ca="1" si="0"/>
        <v>562</v>
      </c>
      <c r="D54" cm="1">
        <f t="array" aca="1" ref="D54" ca="1">_xlfn.IFS(C54 &lt;_xlfn.PERCENTILE.EXC($C$2:$C$1786,0.2),5,C54&lt;_xlfn.PERCENTILE.EXC($C$2:$C$2000, 0.4),4, C54&lt;_xlfn.PERCENTILE.EXC($C$2:$C$2000, 0.6),3, C54&lt;_xlfn.PERCENTILE.EXC($C$2:$C$2000, 0.8),2, C54&gt;=_xlfn.PERCENTILE.EXC($C$2:$C$2000, 0.8), 1)</f>
        <v>4</v>
      </c>
      <c r="E54">
        <f>COUNTIF(Sheet1!A:A,Sheet2!A54)</f>
        <v>4</v>
      </c>
      <c r="F54" cm="1">
        <f t="array" ref="F54">_xlfn.IFS(E54 &gt; _xlfn.PERCENTILE.EXC($E$2:$E$1786,0.8), 5, E54 &gt; _xlfn.PERCENTILE.EXC($E$2:$E$1786,0.6), 4,E54 &gt; _xlfn.PERCENTILE.EXC($E$2:$E$1786,0.4), 3, E54 &gt; _xlfn.PERCENTILE.EXC($E$2:$E$1786,0.2),2, E54 &lt;= _xlfn.PERCENTILE.EXC($E$2:$E$1786,0.2), 1)</f>
        <v>3</v>
      </c>
      <c r="G54">
        <f>SUMIF(Sheet1!A:A,A54,Sheet1!C:C)</f>
        <v>962.60000000000014</v>
      </c>
      <c r="H54" cm="1">
        <f t="array" ref="H54">_xlfn.IFS(G54 &lt;_xlfn.PERCENTILE.EXC($G$2:$G$1786,0.2),5,G54&lt;_xlfn.PERCENTILE.EXC($G$2:$G$2000, 0.4),4, G54&lt;_xlfn.PERCENTILE.EXC($G$2:$G$2000, 0.6),3, G54&lt;_xlfn.PERCENTILE.EXC($G$2:$G$2000, 0.8),2, G54&gt;=_xlfn.PERCENTILE.EXC($G$2:$G$2000, 0.8), 1)</f>
        <v>2</v>
      </c>
      <c r="J54" t="str">
        <f t="shared" ca="1" si="1"/>
        <v>432</v>
      </c>
      <c r="K54" t="str" cm="1">
        <f t="array" aca="1" ref="K54" ca="1">_xlfn.IFS(
    AND($D54=5, $F54&gt;=4,$H54&gt;=4), "Best Customers",
    AND($D54&gt;=3, $D54&lt;=4, $F54&gt;=4, $H54&gt;=3), "Loyal Customers",
    AND($D54&gt;=3, $D54&lt;=4, $F54&gt;=2, $H54&gt;=2), "Potential Loyal Customers",
    AND($D54&gt;=2, $D54&lt;=3, $F54&gt;=3, $H54&gt;=3), "At-Risk Customers",
    AND($D54=1, $F54&lt;=2, $H54&lt;=2), "Lost Customers",
    TRUE, "Unclassified"
)</f>
        <v>Potential Loyal Customers</v>
      </c>
    </row>
    <row r="55" spans="1:11" x14ac:dyDescent="0.2">
      <c r="A55" t="str">
        <v>CUS018610</v>
      </c>
      <c r="B55" s="1" cm="1">
        <f t="array" ref="B55">MAX(_xlfn._xlws.FILTER(Sheet1!B:B,Sheet2!A55 = Sheet1!A:A))</f>
        <v>44474</v>
      </c>
      <c r="C55" s="2">
        <f t="shared" ca="1" si="0"/>
        <v>1303</v>
      </c>
      <c r="D55" cm="1">
        <f t="array" aca="1" ref="D55" ca="1">_xlfn.IFS(C55 &lt;_xlfn.PERCENTILE.EXC($C$2:$C$1786,0.2),5,C55&lt;_xlfn.PERCENTILE.EXC($C$2:$C$2000, 0.4),4, C55&lt;_xlfn.PERCENTILE.EXC($C$2:$C$2000, 0.6),3, C55&lt;_xlfn.PERCENTILE.EXC($C$2:$C$2000, 0.8),2, C55&gt;=_xlfn.PERCENTILE.EXC($C$2:$C$2000, 0.8), 1)</f>
        <v>3</v>
      </c>
      <c r="E55">
        <f>COUNTIF(Sheet1!A:A,Sheet2!A55)</f>
        <v>17</v>
      </c>
      <c r="F55" cm="1">
        <f t="array" ref="F55">_xlfn.IFS(E55 &gt; _xlfn.PERCENTILE.EXC($E$2:$E$1786,0.8), 5, E55 &gt; _xlfn.PERCENTILE.EXC($E$2:$E$1786,0.6), 4,E55 &gt; _xlfn.PERCENTILE.EXC($E$2:$E$1786,0.4), 3, E55 &gt; _xlfn.PERCENTILE.EXC($E$2:$E$1786,0.2),2, E55 &lt;= _xlfn.PERCENTILE.EXC($E$2:$E$1786,0.2), 1)</f>
        <v>5</v>
      </c>
      <c r="G55">
        <f>SUMIF(Sheet1!A:A,A55,Sheet1!C:C)</f>
        <v>6454.5300000000007</v>
      </c>
      <c r="H55" cm="1">
        <f t="array" ref="H55">_xlfn.IFS(G55 &lt;_xlfn.PERCENTILE.EXC($G$2:$G$1786,0.2),5,G55&lt;_xlfn.PERCENTILE.EXC($G$2:$G$2000, 0.4),4, G55&lt;_xlfn.PERCENTILE.EXC($G$2:$G$2000, 0.6),3, G55&lt;_xlfn.PERCENTILE.EXC($G$2:$G$2000, 0.8),2, G55&gt;=_xlfn.PERCENTILE.EXC($G$2:$G$2000, 0.8), 1)</f>
        <v>1</v>
      </c>
      <c r="J55" t="str">
        <f t="shared" ca="1" si="1"/>
        <v>351</v>
      </c>
      <c r="K55" t="str" cm="1">
        <f t="array" aca="1" ref="K55" ca="1">_xlfn.IFS(
    AND($D55=5, $F55&gt;=4,$H55&gt;=4), "Best Customers",
    AND($D55&gt;=3, $D55&lt;=4, $F55&gt;=4, $H55&gt;=3), "Loyal Customers",
    AND($D55&gt;=3, $D55&lt;=4, $F55&gt;=2, $H55&gt;=2), "Potential Loyal Customers",
    AND($D55&gt;=2, $D55&lt;=3, $F55&gt;=3, $H55&gt;=3), "At-Risk Customers",
    AND($D55=1, $F55&lt;=2, $H55&lt;=2), "Lost Customers",
    TRUE, "Unclassified"
)</f>
        <v>Unclassified</v>
      </c>
    </row>
    <row r="56" spans="1:11" x14ac:dyDescent="0.2">
      <c r="A56" t="str">
        <v>CUS015086</v>
      </c>
      <c r="B56" s="1" cm="1">
        <f t="array" ref="B56">MAX(_xlfn._xlws.FILTER(Sheet1!B:B,Sheet2!A56 = Sheet1!A:A))</f>
        <v>44811</v>
      </c>
      <c r="C56" s="2">
        <f t="shared" ca="1" si="0"/>
        <v>966</v>
      </c>
      <c r="D56" cm="1">
        <f t="array" aca="1" ref="D56" ca="1">_xlfn.IFS(C56 &lt;_xlfn.PERCENTILE.EXC($C$2:$C$1786,0.2),5,C56&lt;_xlfn.PERCENTILE.EXC($C$2:$C$2000, 0.4),4, C56&lt;_xlfn.PERCENTILE.EXC($C$2:$C$2000, 0.6),3, C56&lt;_xlfn.PERCENTILE.EXC($C$2:$C$2000, 0.8),2, C56&gt;=_xlfn.PERCENTILE.EXC($C$2:$C$2000, 0.8), 1)</f>
        <v>4</v>
      </c>
      <c r="E56">
        <f>COUNTIF(Sheet1!A:A,Sheet2!A56)</f>
        <v>39</v>
      </c>
      <c r="F56" cm="1">
        <f t="array" ref="F56">_xlfn.IFS(E56 &gt; _xlfn.PERCENTILE.EXC($E$2:$E$1786,0.8), 5, E56 &gt; _xlfn.PERCENTILE.EXC($E$2:$E$1786,0.6), 4,E56 &gt; _xlfn.PERCENTILE.EXC($E$2:$E$1786,0.4), 3, E56 &gt; _xlfn.PERCENTILE.EXC($E$2:$E$1786,0.2),2, E56 &lt;= _xlfn.PERCENTILE.EXC($E$2:$E$1786,0.2), 1)</f>
        <v>5</v>
      </c>
      <c r="G56">
        <f>SUMIF(Sheet1!A:A,A56,Sheet1!C:C)</f>
        <v>22828.14</v>
      </c>
      <c r="H56" cm="1">
        <f t="array" ref="H56">_xlfn.IFS(G56 &lt;_xlfn.PERCENTILE.EXC($G$2:$G$1786,0.2),5,G56&lt;_xlfn.PERCENTILE.EXC($G$2:$G$2000, 0.4),4, G56&lt;_xlfn.PERCENTILE.EXC($G$2:$G$2000, 0.6),3, G56&lt;_xlfn.PERCENTILE.EXC($G$2:$G$2000, 0.8),2, G56&gt;=_xlfn.PERCENTILE.EXC($G$2:$G$2000, 0.8), 1)</f>
        <v>1</v>
      </c>
      <c r="J56" t="str">
        <f t="shared" ca="1" si="1"/>
        <v>451</v>
      </c>
      <c r="K56" t="str" cm="1">
        <f t="array" aca="1" ref="K56" ca="1">_xlfn.IFS(
    AND($D56=5, $F56&gt;=4,$H56&gt;=4), "Best Customers",
    AND($D56&gt;=3, $D56&lt;=4, $F56&gt;=4, $H56&gt;=3), "Loyal Customers",
    AND($D56&gt;=3, $D56&lt;=4, $F56&gt;=2, $H56&gt;=2), "Potential Loyal Customers",
    AND($D56&gt;=2, $D56&lt;=3, $F56&gt;=3, $H56&gt;=3), "At-Risk Customers",
    AND($D56=1, $F56&lt;=2, $H56&lt;=2), "Lost Customers",
    TRUE, "Unclassified"
)</f>
        <v>Unclassified</v>
      </c>
    </row>
    <row r="57" spans="1:11" x14ac:dyDescent="0.2">
      <c r="A57" t="str">
        <v>CUS000252</v>
      </c>
      <c r="B57" s="1" cm="1">
        <f t="array" ref="B57">MAX(_xlfn._xlws.FILTER(Sheet1!B:B,Sheet2!A57 = Sheet1!A:A))</f>
        <v>45719</v>
      </c>
      <c r="C57" s="2">
        <f t="shared" ca="1" si="0"/>
        <v>58</v>
      </c>
      <c r="D57" cm="1">
        <f t="array" aca="1" ref="D57" ca="1">_xlfn.IFS(C57 &lt;_xlfn.PERCENTILE.EXC($C$2:$C$1786,0.2),5,C57&lt;_xlfn.PERCENTILE.EXC($C$2:$C$2000, 0.4),4, C57&lt;_xlfn.PERCENTILE.EXC($C$2:$C$2000, 0.6),3, C57&lt;_xlfn.PERCENTILE.EXC($C$2:$C$2000, 0.8),2, C57&gt;=_xlfn.PERCENTILE.EXC($C$2:$C$2000, 0.8), 1)</f>
        <v>5</v>
      </c>
      <c r="E57">
        <f>COUNTIF(Sheet1!A:A,Sheet2!A57)</f>
        <v>93</v>
      </c>
      <c r="F57" cm="1">
        <f t="array" ref="F57">_xlfn.IFS(E57 &gt; _xlfn.PERCENTILE.EXC($E$2:$E$1786,0.8), 5, E57 &gt; _xlfn.PERCENTILE.EXC($E$2:$E$1786,0.6), 4,E57 &gt; _xlfn.PERCENTILE.EXC($E$2:$E$1786,0.4), 3, E57 &gt; _xlfn.PERCENTILE.EXC($E$2:$E$1786,0.2),2, E57 &lt;= _xlfn.PERCENTILE.EXC($E$2:$E$1786,0.2), 1)</f>
        <v>5</v>
      </c>
      <c r="G57">
        <f>SUMIF(Sheet1!A:A,A57,Sheet1!C:C)</f>
        <v>96008.529999999984</v>
      </c>
      <c r="H57" cm="1">
        <f t="array" ref="H57">_xlfn.IFS(G57 &lt;_xlfn.PERCENTILE.EXC($G$2:$G$1786,0.2),5,G57&lt;_xlfn.PERCENTILE.EXC($G$2:$G$2000, 0.4),4, G57&lt;_xlfn.PERCENTILE.EXC($G$2:$G$2000, 0.6),3, G57&lt;_xlfn.PERCENTILE.EXC($G$2:$G$2000, 0.8),2, G57&gt;=_xlfn.PERCENTILE.EXC($G$2:$G$2000, 0.8), 1)</f>
        <v>1</v>
      </c>
      <c r="J57" t="str">
        <f t="shared" ca="1" si="1"/>
        <v>551</v>
      </c>
      <c r="K57" t="str" cm="1">
        <f t="array" aca="1" ref="K57" ca="1">_xlfn.IFS(
    AND($D57=5, $F57&gt;=4,$H57&gt;=4), "Best Customers",
    AND($D57&gt;=3, $D57&lt;=4, $F57&gt;=4, $H57&gt;=3), "Loyal Customers",
    AND($D57&gt;=3, $D57&lt;=4, $F57&gt;=2, $H57&gt;=2), "Potential Loyal Customers",
    AND($D57&gt;=2, $D57&lt;=3, $F57&gt;=3, $H57&gt;=3), "At-Risk Customers",
    AND($D57=1, $F57&lt;=2, $H57&lt;=2), "Lost Customers",
    TRUE, "Unclassified"
)</f>
        <v>Unclassified</v>
      </c>
    </row>
    <row r="58" spans="1:11" x14ac:dyDescent="0.2">
      <c r="A58" t="str">
        <v>CUS022071</v>
      </c>
      <c r="B58" s="1" cm="1">
        <f t="array" ref="B58">MAX(_xlfn._xlws.FILTER(Sheet1!B:B,Sheet2!A58 = Sheet1!A:A))</f>
        <v>44132</v>
      </c>
      <c r="C58" s="2">
        <f t="shared" ca="1" si="0"/>
        <v>1645</v>
      </c>
      <c r="D58" cm="1">
        <f t="array" aca="1" ref="D58" ca="1">_xlfn.IFS(C58 &lt;_xlfn.PERCENTILE.EXC($C$2:$C$1786,0.2),5,C58&lt;_xlfn.PERCENTILE.EXC($C$2:$C$2000, 0.4),4, C58&lt;_xlfn.PERCENTILE.EXC($C$2:$C$2000, 0.6),3, C58&lt;_xlfn.PERCENTILE.EXC($C$2:$C$2000, 0.8),2, C58&gt;=_xlfn.PERCENTILE.EXC($C$2:$C$2000, 0.8), 1)</f>
        <v>3</v>
      </c>
      <c r="E58">
        <f>COUNTIF(Sheet1!A:A,Sheet2!A58)</f>
        <v>8</v>
      </c>
      <c r="F58" cm="1">
        <f t="array" ref="F58">_xlfn.IFS(E58 &gt; _xlfn.PERCENTILE.EXC($E$2:$E$1786,0.8), 5, E58 &gt; _xlfn.PERCENTILE.EXC($E$2:$E$1786,0.6), 4,E58 &gt; _xlfn.PERCENTILE.EXC($E$2:$E$1786,0.4), 3, E58 &gt; _xlfn.PERCENTILE.EXC($E$2:$E$1786,0.2),2, E58 &lt;= _xlfn.PERCENTILE.EXC($E$2:$E$1786,0.2), 1)</f>
        <v>4</v>
      </c>
      <c r="G58">
        <f>SUMIF(Sheet1!A:A,A58,Sheet1!C:C)</f>
        <v>1711.1999999999998</v>
      </c>
      <c r="H58" cm="1">
        <f t="array" ref="H58">_xlfn.IFS(G58 &lt;_xlfn.PERCENTILE.EXC($G$2:$G$1786,0.2),5,G58&lt;_xlfn.PERCENTILE.EXC($G$2:$G$2000, 0.4),4, G58&lt;_xlfn.PERCENTILE.EXC($G$2:$G$2000, 0.6),3, G58&lt;_xlfn.PERCENTILE.EXC($G$2:$G$2000, 0.8),2, G58&gt;=_xlfn.PERCENTILE.EXC($G$2:$G$2000, 0.8), 1)</f>
        <v>2</v>
      </c>
      <c r="J58" t="str">
        <f t="shared" ca="1" si="1"/>
        <v>342</v>
      </c>
      <c r="K58" t="str" cm="1">
        <f t="array" aca="1" ref="K58" ca="1">_xlfn.IFS(
    AND($D58=5, $F58&gt;=4,$H58&gt;=4), "Best Customers",
    AND($D58&gt;=3, $D58&lt;=4, $F58&gt;=4, $H58&gt;=3), "Loyal Customers",
    AND($D58&gt;=3, $D58&lt;=4, $F58&gt;=2, $H58&gt;=2), "Potential Loyal Customers",
    AND($D58&gt;=2, $D58&lt;=3, $F58&gt;=3, $H58&gt;=3), "At-Risk Customers",
    AND($D58=1, $F58&lt;=2, $H58&lt;=2), "Lost Customers",
    TRUE, "Unclassified"
)</f>
        <v>Potential Loyal Customers</v>
      </c>
    </row>
    <row r="59" spans="1:11" x14ac:dyDescent="0.2">
      <c r="A59" t="str">
        <v>CUS002676</v>
      </c>
      <c r="B59" s="1" cm="1">
        <f t="array" ref="B59">MAX(_xlfn._xlws.FILTER(Sheet1!B:B,Sheet2!A59 = Sheet1!A:A))</f>
        <v>45629</v>
      </c>
      <c r="C59" s="2">
        <f t="shared" ca="1" si="0"/>
        <v>148</v>
      </c>
      <c r="D59" cm="1">
        <f t="array" aca="1" ref="D59" ca="1">_xlfn.IFS(C59 &lt;_xlfn.PERCENTILE.EXC($C$2:$C$1786,0.2),5,C59&lt;_xlfn.PERCENTILE.EXC($C$2:$C$2000, 0.4),4, C59&lt;_xlfn.PERCENTILE.EXC($C$2:$C$2000, 0.6),3, C59&lt;_xlfn.PERCENTILE.EXC($C$2:$C$2000, 0.8),2, C59&gt;=_xlfn.PERCENTILE.EXC($C$2:$C$2000, 0.8), 1)</f>
        <v>5</v>
      </c>
      <c r="E59">
        <f>COUNTIF(Sheet1!A:A,Sheet2!A59)</f>
        <v>16</v>
      </c>
      <c r="F59" cm="1">
        <f t="array" ref="F59">_xlfn.IFS(E59 &gt; _xlfn.PERCENTILE.EXC($E$2:$E$1786,0.8), 5, E59 &gt; _xlfn.PERCENTILE.EXC($E$2:$E$1786,0.6), 4,E59 &gt; _xlfn.PERCENTILE.EXC($E$2:$E$1786,0.4), 3, E59 &gt; _xlfn.PERCENTILE.EXC($E$2:$E$1786,0.2),2, E59 &lt;= _xlfn.PERCENTILE.EXC($E$2:$E$1786,0.2), 1)</f>
        <v>5</v>
      </c>
      <c r="G59">
        <f>SUMIF(Sheet1!A:A,A59,Sheet1!C:C)</f>
        <v>10921.31</v>
      </c>
      <c r="H59" cm="1">
        <f t="array" ref="H59">_xlfn.IFS(G59 &lt;_xlfn.PERCENTILE.EXC($G$2:$G$1786,0.2),5,G59&lt;_xlfn.PERCENTILE.EXC($G$2:$G$2000, 0.4),4, G59&lt;_xlfn.PERCENTILE.EXC($G$2:$G$2000, 0.6),3, G59&lt;_xlfn.PERCENTILE.EXC($G$2:$G$2000, 0.8),2, G59&gt;=_xlfn.PERCENTILE.EXC($G$2:$G$2000, 0.8), 1)</f>
        <v>1</v>
      </c>
      <c r="J59" t="str">
        <f t="shared" ca="1" si="1"/>
        <v>551</v>
      </c>
      <c r="K59" t="str" cm="1">
        <f t="array" aca="1" ref="K59" ca="1">_xlfn.IFS(
    AND($D59=5, $F59&gt;=4,$H59&gt;=4), "Best Customers",
    AND($D59&gt;=3, $D59&lt;=4, $F59&gt;=4, $H59&gt;=3), "Loyal Customers",
    AND($D59&gt;=3, $D59&lt;=4, $F59&gt;=2, $H59&gt;=2), "Potential Loyal Customers",
    AND($D59&gt;=2, $D59&lt;=3, $F59&gt;=3, $H59&gt;=3), "At-Risk Customers",
    AND($D59=1, $F59&lt;=2, $H59&lt;=2), "Lost Customers",
    TRUE, "Unclassified"
)</f>
        <v>Unclassified</v>
      </c>
    </row>
    <row r="60" spans="1:11" x14ac:dyDescent="0.2">
      <c r="A60" t="str">
        <v>CUS000533</v>
      </c>
      <c r="B60" s="1" cm="1">
        <f t="array" ref="B60">MAX(_xlfn._xlws.FILTER(Sheet1!B:B,Sheet2!A60 = Sheet1!A:A))</f>
        <v>45708</v>
      </c>
      <c r="C60" s="2">
        <f t="shared" ca="1" si="0"/>
        <v>69</v>
      </c>
      <c r="D60" cm="1">
        <f t="array" aca="1" ref="D60" ca="1">_xlfn.IFS(C60 &lt;_xlfn.PERCENTILE.EXC($C$2:$C$1786,0.2),5,C60&lt;_xlfn.PERCENTILE.EXC($C$2:$C$2000, 0.4),4, C60&lt;_xlfn.PERCENTILE.EXC($C$2:$C$2000, 0.6),3, C60&lt;_xlfn.PERCENTILE.EXC($C$2:$C$2000, 0.8),2, C60&gt;=_xlfn.PERCENTILE.EXC($C$2:$C$2000, 0.8), 1)</f>
        <v>5</v>
      </c>
      <c r="E60">
        <f>COUNTIF(Sheet1!A:A,Sheet2!A60)</f>
        <v>415</v>
      </c>
      <c r="F60" cm="1">
        <f t="array" ref="F60">_xlfn.IFS(E60 &gt; _xlfn.PERCENTILE.EXC($E$2:$E$1786,0.8), 5, E60 &gt; _xlfn.PERCENTILE.EXC($E$2:$E$1786,0.6), 4,E60 &gt; _xlfn.PERCENTILE.EXC($E$2:$E$1786,0.4), 3, E60 &gt; _xlfn.PERCENTILE.EXC($E$2:$E$1786,0.2),2, E60 &lt;= _xlfn.PERCENTILE.EXC($E$2:$E$1786,0.2), 1)</f>
        <v>5</v>
      </c>
      <c r="G60">
        <f>SUMIF(Sheet1!A:A,A60,Sheet1!C:C)</f>
        <v>1090293.4300000004</v>
      </c>
      <c r="H60" cm="1">
        <f t="array" ref="H60">_xlfn.IFS(G60 &lt;_xlfn.PERCENTILE.EXC($G$2:$G$1786,0.2),5,G60&lt;_xlfn.PERCENTILE.EXC($G$2:$G$2000, 0.4),4, G60&lt;_xlfn.PERCENTILE.EXC($G$2:$G$2000, 0.6),3, G60&lt;_xlfn.PERCENTILE.EXC($G$2:$G$2000, 0.8),2, G60&gt;=_xlfn.PERCENTILE.EXC($G$2:$G$2000, 0.8), 1)</f>
        <v>1</v>
      </c>
      <c r="J60" t="str">
        <f t="shared" ca="1" si="1"/>
        <v>551</v>
      </c>
      <c r="K60" t="str" cm="1">
        <f t="array" aca="1" ref="K60" ca="1">_xlfn.IFS(
    AND($D60=5, $F60&gt;=4,$H60&gt;=4), "Best Customers",
    AND($D60&gt;=3, $D60&lt;=4, $F60&gt;=4, $H60&gt;=3), "Loyal Customers",
    AND($D60&gt;=3, $D60&lt;=4, $F60&gt;=2, $H60&gt;=2), "Potential Loyal Customers",
    AND($D60&gt;=2, $D60&lt;=3, $F60&gt;=3, $H60&gt;=3), "At-Risk Customers",
    AND($D60=1, $F60&lt;=2, $H60&lt;=2), "Lost Customers",
    TRUE, "Unclassified"
)</f>
        <v>Unclassified</v>
      </c>
    </row>
    <row r="61" spans="1:11" x14ac:dyDescent="0.2">
      <c r="A61" t="str">
        <v>CUS026476</v>
      </c>
      <c r="B61" s="1" cm="1">
        <f t="array" ref="B61">MAX(_xlfn._xlws.FILTER(Sheet1!B:B,Sheet2!A61 = Sheet1!A:A))</f>
        <v>43098</v>
      </c>
      <c r="C61" s="2">
        <f t="shared" ca="1" si="0"/>
        <v>2679</v>
      </c>
      <c r="D61" cm="1">
        <f t="array" aca="1" ref="D61" ca="1">_xlfn.IFS(C61 &lt;_xlfn.PERCENTILE.EXC($C$2:$C$1786,0.2),5,C61&lt;_xlfn.PERCENTILE.EXC($C$2:$C$2000, 0.4),4, C61&lt;_xlfn.PERCENTILE.EXC($C$2:$C$2000, 0.6),3, C61&lt;_xlfn.PERCENTILE.EXC($C$2:$C$2000, 0.8),2, C61&gt;=_xlfn.PERCENTILE.EXC($C$2:$C$2000, 0.8), 1)</f>
        <v>1</v>
      </c>
      <c r="E61">
        <f>COUNTIF(Sheet1!A:A,Sheet2!A61)</f>
        <v>2</v>
      </c>
      <c r="F61" cm="1">
        <f t="array" ref="F61">_xlfn.IFS(E61 &gt; _xlfn.PERCENTILE.EXC($E$2:$E$1786,0.8), 5, E61 &gt; _xlfn.PERCENTILE.EXC($E$2:$E$1786,0.6), 4,E61 &gt; _xlfn.PERCENTILE.EXC($E$2:$E$1786,0.4), 3, E61 &gt; _xlfn.PERCENTILE.EXC($E$2:$E$1786,0.2),2, E61 &lt;= _xlfn.PERCENTILE.EXC($E$2:$E$1786,0.2), 1)</f>
        <v>2</v>
      </c>
      <c r="G61">
        <f>SUMIF(Sheet1!A:A,A61,Sheet1!C:C)</f>
        <v>270.33000000000004</v>
      </c>
      <c r="H61" cm="1">
        <f t="array" ref="H61">_xlfn.IFS(G61 &lt;_xlfn.PERCENTILE.EXC($G$2:$G$1786,0.2),5,G61&lt;_xlfn.PERCENTILE.EXC($G$2:$G$2000, 0.4),4, G61&lt;_xlfn.PERCENTILE.EXC($G$2:$G$2000, 0.6),3, G61&lt;_xlfn.PERCENTILE.EXC($G$2:$G$2000, 0.8),2, G61&gt;=_xlfn.PERCENTILE.EXC($G$2:$G$2000, 0.8), 1)</f>
        <v>3</v>
      </c>
      <c r="J61" t="str">
        <f t="shared" ca="1" si="1"/>
        <v>123</v>
      </c>
      <c r="K61" t="str" cm="1">
        <f t="array" aca="1" ref="K61" ca="1">_xlfn.IFS(
    AND($D61=5, $F61&gt;=4,$H61&gt;=4), "Best Customers",
    AND($D61&gt;=3, $D61&lt;=4, $F61&gt;=4, $H61&gt;=3), "Loyal Customers",
    AND($D61&gt;=3, $D61&lt;=4, $F61&gt;=2, $H61&gt;=2), "Potential Loyal Customers",
    AND($D61&gt;=2, $D61&lt;=3, $F61&gt;=3, $H61&gt;=3), "At-Risk Customers",
    AND($D61=1, $F61&lt;=2, $H61&lt;=2), "Lost Customers",
    TRUE, "Unclassified"
)</f>
        <v>Unclassified</v>
      </c>
    </row>
    <row r="62" spans="1:11" x14ac:dyDescent="0.2">
      <c r="A62" t="str">
        <v>CUS025889</v>
      </c>
      <c r="B62" s="1" cm="1">
        <f t="array" ref="B62">MAX(_xlfn._xlws.FILTER(Sheet1!B:B,Sheet2!A62 = Sheet1!A:A))</f>
        <v>43523</v>
      </c>
      <c r="C62" s="2">
        <f t="shared" ca="1" si="0"/>
        <v>2254</v>
      </c>
      <c r="D62" cm="1">
        <f t="array" aca="1" ref="D62" ca="1">_xlfn.IFS(C62 &lt;_xlfn.PERCENTILE.EXC($C$2:$C$1786,0.2),5,C62&lt;_xlfn.PERCENTILE.EXC($C$2:$C$2000, 0.4),4, C62&lt;_xlfn.PERCENTILE.EXC($C$2:$C$2000, 0.6),3, C62&lt;_xlfn.PERCENTILE.EXC($C$2:$C$2000, 0.8),2, C62&gt;=_xlfn.PERCENTILE.EXC($C$2:$C$2000, 0.8), 1)</f>
        <v>3</v>
      </c>
      <c r="E62">
        <f>COUNTIF(Sheet1!A:A,Sheet2!A62)</f>
        <v>3</v>
      </c>
      <c r="F62" cm="1">
        <f t="array" ref="F62">_xlfn.IFS(E62 &gt; _xlfn.PERCENTILE.EXC($E$2:$E$1786,0.8), 5, E62 &gt; _xlfn.PERCENTILE.EXC($E$2:$E$1786,0.6), 4,E62 &gt; _xlfn.PERCENTILE.EXC($E$2:$E$1786,0.4), 3, E62 &gt; _xlfn.PERCENTILE.EXC($E$2:$E$1786,0.2),2, E62 &lt;= _xlfn.PERCENTILE.EXC($E$2:$E$1786,0.2), 1)</f>
        <v>3</v>
      </c>
      <c r="G62">
        <f>SUMIF(Sheet1!A:A,A62,Sheet1!C:C)</f>
        <v>470.90000000000003</v>
      </c>
      <c r="H62" cm="1">
        <f t="array" ref="H62">_xlfn.IFS(G62 &lt;_xlfn.PERCENTILE.EXC($G$2:$G$1786,0.2),5,G62&lt;_xlfn.PERCENTILE.EXC($G$2:$G$2000, 0.4),4, G62&lt;_xlfn.PERCENTILE.EXC($G$2:$G$2000, 0.6),3, G62&lt;_xlfn.PERCENTILE.EXC($G$2:$G$2000, 0.8),2, G62&gt;=_xlfn.PERCENTILE.EXC($G$2:$G$2000, 0.8), 1)</f>
        <v>3</v>
      </c>
      <c r="J62" t="str">
        <f t="shared" ca="1" si="1"/>
        <v>333</v>
      </c>
      <c r="K62" t="str" cm="1">
        <f t="array" aca="1" ref="K62" ca="1">_xlfn.IFS(
    AND($D62=5, $F62&gt;=4,$H62&gt;=4), "Best Customers",
    AND($D62&gt;=3, $D62&lt;=4, $F62&gt;=4, $H62&gt;=3), "Loyal Customers",
    AND($D62&gt;=3, $D62&lt;=4, $F62&gt;=2, $H62&gt;=2), "Potential Loyal Customers",
    AND($D62&gt;=2, $D62&lt;=3, $F62&gt;=3, $H62&gt;=3), "At-Risk Customers",
    AND($D62=1, $F62&lt;=2, $H62&lt;=2), "Lost Customers",
    TRUE, "Unclassified"
)</f>
        <v>Potential Loyal Customers</v>
      </c>
    </row>
    <row r="63" spans="1:11" x14ac:dyDescent="0.2">
      <c r="A63" t="str">
        <v>CUS000223</v>
      </c>
      <c r="B63" s="1" cm="1">
        <f t="array" ref="B63">MAX(_xlfn._xlws.FILTER(Sheet1!B:B,Sheet2!A63 = Sheet1!A:A))</f>
        <v>45721</v>
      </c>
      <c r="C63" s="2">
        <f t="shared" ca="1" si="0"/>
        <v>56</v>
      </c>
      <c r="D63" cm="1">
        <f t="array" aca="1" ref="D63" ca="1">_xlfn.IFS(C63 &lt;_xlfn.PERCENTILE.EXC($C$2:$C$1786,0.2),5,C63&lt;_xlfn.PERCENTILE.EXC($C$2:$C$2000, 0.4),4, C63&lt;_xlfn.PERCENTILE.EXC($C$2:$C$2000, 0.6),3, C63&lt;_xlfn.PERCENTILE.EXC($C$2:$C$2000, 0.8),2, C63&gt;=_xlfn.PERCENTILE.EXC($C$2:$C$2000, 0.8), 1)</f>
        <v>5</v>
      </c>
      <c r="E63">
        <f>COUNTIF(Sheet1!A:A,Sheet2!A63)</f>
        <v>90</v>
      </c>
      <c r="F63" cm="1">
        <f t="array" ref="F63">_xlfn.IFS(E63 &gt; _xlfn.PERCENTILE.EXC($E$2:$E$1786,0.8), 5, E63 &gt; _xlfn.PERCENTILE.EXC($E$2:$E$1786,0.6), 4,E63 &gt; _xlfn.PERCENTILE.EXC($E$2:$E$1786,0.4), 3, E63 &gt; _xlfn.PERCENTILE.EXC($E$2:$E$1786,0.2),2, E63 &lt;= _xlfn.PERCENTILE.EXC($E$2:$E$1786,0.2), 1)</f>
        <v>5</v>
      </c>
      <c r="G63">
        <f>SUMIF(Sheet1!A:A,A63,Sheet1!C:C)</f>
        <v>55135.380000000012</v>
      </c>
      <c r="H63" cm="1">
        <f t="array" ref="H63">_xlfn.IFS(G63 &lt;_xlfn.PERCENTILE.EXC($G$2:$G$1786,0.2),5,G63&lt;_xlfn.PERCENTILE.EXC($G$2:$G$2000, 0.4),4, G63&lt;_xlfn.PERCENTILE.EXC($G$2:$G$2000, 0.6),3, G63&lt;_xlfn.PERCENTILE.EXC($G$2:$G$2000, 0.8),2, G63&gt;=_xlfn.PERCENTILE.EXC($G$2:$G$2000, 0.8), 1)</f>
        <v>1</v>
      </c>
      <c r="J63" t="str">
        <f t="shared" ca="1" si="1"/>
        <v>551</v>
      </c>
      <c r="K63" t="str" cm="1">
        <f t="array" aca="1" ref="K63" ca="1">_xlfn.IFS(
    AND($D63=5, $F63&gt;=4,$H63&gt;=4), "Best Customers",
    AND($D63&gt;=3, $D63&lt;=4, $F63&gt;=4, $H63&gt;=3), "Loyal Customers",
    AND($D63&gt;=3, $D63&lt;=4, $F63&gt;=2, $H63&gt;=2), "Potential Loyal Customers",
    AND($D63&gt;=2, $D63&lt;=3, $F63&gt;=3, $H63&gt;=3), "At-Risk Customers",
    AND($D63=1, $F63&lt;=2, $H63&lt;=2), "Lost Customers",
    TRUE, "Unclassified"
)</f>
        <v>Unclassified</v>
      </c>
    </row>
    <row r="64" spans="1:11" x14ac:dyDescent="0.2">
      <c r="A64" t="str">
        <v>CUS026598</v>
      </c>
      <c r="B64" s="1" cm="1">
        <f t="array" ref="B64">MAX(_xlfn._xlws.FILTER(Sheet1!B:B,Sheet2!A64 = Sheet1!A:A))</f>
        <v>42808</v>
      </c>
      <c r="C64" s="2">
        <f t="shared" ca="1" si="0"/>
        <v>2969</v>
      </c>
      <c r="D64" cm="1">
        <f t="array" aca="1" ref="D64" ca="1">_xlfn.IFS(C64 &lt;_xlfn.PERCENTILE.EXC($C$2:$C$1786,0.2),5,C64&lt;_xlfn.PERCENTILE.EXC($C$2:$C$2000, 0.4),4, C64&lt;_xlfn.PERCENTILE.EXC($C$2:$C$2000, 0.6),3, C64&lt;_xlfn.PERCENTILE.EXC($C$2:$C$2000, 0.8),2, C64&gt;=_xlfn.PERCENTILE.EXC($C$2:$C$2000, 0.8), 1)</f>
        <v>1</v>
      </c>
      <c r="E64">
        <f>COUNTIF(Sheet1!A:A,Sheet2!A64)</f>
        <v>1</v>
      </c>
      <c r="F64" cm="1">
        <f t="array" ref="F64">_xlfn.IFS(E64 &gt; _xlfn.PERCENTILE.EXC($E$2:$E$1786,0.8), 5, E64 &gt; _xlfn.PERCENTILE.EXC($E$2:$E$1786,0.6), 4,E64 &gt; _xlfn.PERCENTILE.EXC($E$2:$E$1786,0.4), 3, E64 &gt; _xlfn.PERCENTILE.EXC($E$2:$E$1786,0.2),2, E64 &lt;= _xlfn.PERCENTILE.EXC($E$2:$E$1786,0.2), 1)</f>
        <v>1</v>
      </c>
      <c r="G64">
        <f>SUMIF(Sheet1!A:A,A64,Sheet1!C:C)</f>
        <v>69.8</v>
      </c>
      <c r="H64" cm="1">
        <f t="array" ref="H64">_xlfn.IFS(G64 &lt;_xlfn.PERCENTILE.EXC($G$2:$G$1786,0.2),5,G64&lt;_xlfn.PERCENTILE.EXC($G$2:$G$2000, 0.4),4, G64&lt;_xlfn.PERCENTILE.EXC($G$2:$G$2000, 0.6),3, G64&lt;_xlfn.PERCENTILE.EXC($G$2:$G$2000, 0.8),2, G64&gt;=_xlfn.PERCENTILE.EXC($G$2:$G$2000, 0.8), 1)</f>
        <v>5</v>
      </c>
      <c r="J64" t="str">
        <f t="shared" ca="1" si="1"/>
        <v>115</v>
      </c>
      <c r="K64" t="str" cm="1">
        <f t="array" aca="1" ref="K64" ca="1">_xlfn.IFS(
    AND($D64=5, $F64&gt;=4,$H64&gt;=4), "Best Customers",
    AND($D64&gt;=3, $D64&lt;=4, $F64&gt;=4, $H64&gt;=3), "Loyal Customers",
    AND($D64&gt;=3, $D64&lt;=4, $F64&gt;=2, $H64&gt;=2), "Potential Loyal Customers",
    AND($D64&gt;=2, $D64&lt;=3, $F64&gt;=3, $H64&gt;=3), "At-Risk Customers",
    AND($D64=1, $F64&lt;=2, $H64&lt;=2), "Lost Customers",
    TRUE, "Unclassified"
)</f>
        <v>Unclassified</v>
      </c>
    </row>
    <row r="65" spans="1:11" x14ac:dyDescent="0.2">
      <c r="A65" t="str">
        <v>CUS024763</v>
      </c>
      <c r="B65" s="1" cm="1">
        <f t="array" ref="B65">MAX(_xlfn._xlws.FILTER(Sheet1!B:B,Sheet2!A65 = Sheet1!A:A))</f>
        <v>43815</v>
      </c>
      <c r="C65" s="2">
        <f t="shared" ca="1" si="0"/>
        <v>1962</v>
      </c>
      <c r="D65" cm="1">
        <f t="array" aca="1" ref="D65" ca="1">_xlfn.IFS(C65 &lt;_xlfn.PERCENTILE.EXC($C$2:$C$1786,0.2),5,C65&lt;_xlfn.PERCENTILE.EXC($C$2:$C$2000, 0.4),4, C65&lt;_xlfn.PERCENTILE.EXC($C$2:$C$2000, 0.6),3, C65&lt;_xlfn.PERCENTILE.EXC($C$2:$C$2000, 0.8),2, C65&gt;=_xlfn.PERCENTILE.EXC($C$2:$C$2000, 0.8), 1)</f>
        <v>3</v>
      </c>
      <c r="E65">
        <f>COUNTIF(Sheet1!A:A,Sheet2!A65)</f>
        <v>8</v>
      </c>
      <c r="F65" cm="1">
        <f t="array" ref="F65">_xlfn.IFS(E65 &gt; _xlfn.PERCENTILE.EXC($E$2:$E$1786,0.8), 5, E65 &gt; _xlfn.PERCENTILE.EXC($E$2:$E$1786,0.6), 4,E65 &gt; _xlfn.PERCENTILE.EXC($E$2:$E$1786,0.4), 3, E65 &gt; _xlfn.PERCENTILE.EXC($E$2:$E$1786,0.2),2, E65 &lt;= _xlfn.PERCENTILE.EXC($E$2:$E$1786,0.2), 1)</f>
        <v>4</v>
      </c>
      <c r="G65">
        <f>SUMIF(Sheet1!A:A,A65,Sheet1!C:C)</f>
        <v>461.73999999999995</v>
      </c>
      <c r="H65" cm="1">
        <f t="array" ref="H65">_xlfn.IFS(G65 &lt;_xlfn.PERCENTILE.EXC($G$2:$G$1786,0.2),5,G65&lt;_xlfn.PERCENTILE.EXC($G$2:$G$2000, 0.4),4, G65&lt;_xlfn.PERCENTILE.EXC($G$2:$G$2000, 0.6),3, G65&lt;_xlfn.PERCENTILE.EXC($G$2:$G$2000, 0.8),2, G65&gt;=_xlfn.PERCENTILE.EXC($G$2:$G$2000, 0.8), 1)</f>
        <v>3</v>
      </c>
      <c r="J65" t="str">
        <f t="shared" ca="1" si="1"/>
        <v>343</v>
      </c>
      <c r="K65" t="str" cm="1">
        <f t="array" aca="1" ref="K65" ca="1">_xlfn.IFS(
    AND($D65=5, $F65&gt;=4,$H65&gt;=4), "Best Customers",
    AND($D65&gt;=3, $D65&lt;=4, $F65&gt;=4, $H65&gt;=3), "Loyal Customers",
    AND($D65&gt;=3, $D65&lt;=4, $F65&gt;=2, $H65&gt;=2), "Potential Loyal Customers",
    AND($D65&gt;=2, $D65&lt;=3, $F65&gt;=3, $H65&gt;=3), "At-Risk Customers",
    AND($D65=1, $F65&lt;=2, $H65&lt;=2), "Lost Customers",
    TRUE, "Unclassified"
)</f>
        <v>Loyal Customers</v>
      </c>
    </row>
    <row r="66" spans="1:11" x14ac:dyDescent="0.2">
      <c r="A66" t="str">
        <v>CUS017670</v>
      </c>
      <c r="B66" s="1" cm="1">
        <f t="array" ref="B66">MAX(_xlfn._xlws.FILTER(Sheet1!B:B,Sheet2!A66 = Sheet1!A:A))</f>
        <v>44540</v>
      </c>
      <c r="C66" s="2">
        <f t="shared" ca="1" si="0"/>
        <v>1237</v>
      </c>
      <c r="D66" cm="1">
        <f t="array" aca="1" ref="D66" ca="1">_xlfn.IFS(C66 &lt;_xlfn.PERCENTILE.EXC($C$2:$C$1786,0.2),5,C66&lt;_xlfn.PERCENTILE.EXC($C$2:$C$2000, 0.4),4, C66&lt;_xlfn.PERCENTILE.EXC($C$2:$C$2000, 0.6),3, C66&lt;_xlfn.PERCENTILE.EXC($C$2:$C$2000, 0.8),2, C66&gt;=_xlfn.PERCENTILE.EXC($C$2:$C$2000, 0.8), 1)</f>
        <v>4</v>
      </c>
      <c r="E66">
        <f>COUNTIF(Sheet1!A:A,Sheet2!A66)</f>
        <v>10</v>
      </c>
      <c r="F66" cm="1">
        <f t="array" ref="F66">_xlfn.IFS(E66 &gt; _xlfn.PERCENTILE.EXC($E$2:$E$1786,0.8), 5, E66 &gt; _xlfn.PERCENTILE.EXC($E$2:$E$1786,0.6), 4,E66 &gt; _xlfn.PERCENTILE.EXC($E$2:$E$1786,0.4), 3, E66 &gt; _xlfn.PERCENTILE.EXC($E$2:$E$1786,0.2),2, E66 &lt;= _xlfn.PERCENTILE.EXC($E$2:$E$1786,0.2), 1)</f>
        <v>4</v>
      </c>
      <c r="G66">
        <f>SUMIF(Sheet1!A:A,A66,Sheet1!C:C)</f>
        <v>2036.92</v>
      </c>
      <c r="H66" cm="1">
        <f t="array" ref="H66">_xlfn.IFS(G66 &lt;_xlfn.PERCENTILE.EXC($G$2:$G$1786,0.2),5,G66&lt;_xlfn.PERCENTILE.EXC($G$2:$G$2000, 0.4),4, G66&lt;_xlfn.PERCENTILE.EXC($G$2:$G$2000, 0.6),3, G66&lt;_xlfn.PERCENTILE.EXC($G$2:$G$2000, 0.8),2, G66&gt;=_xlfn.PERCENTILE.EXC($G$2:$G$2000, 0.8), 1)</f>
        <v>2</v>
      </c>
      <c r="J66" t="str">
        <f t="shared" ca="1" si="1"/>
        <v>442</v>
      </c>
      <c r="K66" t="str" cm="1">
        <f t="array" aca="1" ref="K66" ca="1">_xlfn.IFS(
    AND($D66=5, $F66&gt;=4,$H66&gt;=4), "Best Customers",
    AND($D66&gt;=3, $D66&lt;=4, $F66&gt;=4, $H66&gt;=3), "Loyal Customers",
    AND($D66&gt;=3, $D66&lt;=4, $F66&gt;=2, $H66&gt;=2), "Potential Loyal Customers",
    AND($D66&gt;=2, $D66&lt;=3, $F66&gt;=3, $H66&gt;=3), "At-Risk Customers",
    AND($D66=1, $F66&lt;=2, $H66&lt;=2), "Lost Customers",
    TRUE, "Unclassified"
)</f>
        <v>Potential Loyal Customers</v>
      </c>
    </row>
    <row r="67" spans="1:11" x14ac:dyDescent="0.2">
      <c r="A67" t="str">
        <v>CUS009269</v>
      </c>
      <c r="B67" s="1" cm="1">
        <f t="array" ref="B67">MAX(_xlfn._xlws.FILTER(Sheet1!B:B,Sheet2!A67 = Sheet1!A:A))</f>
        <v>45265</v>
      </c>
      <c r="C67" s="2">
        <f t="shared" ref="C67:C130" ca="1" si="2">TODAY()-$B67</f>
        <v>512</v>
      </c>
      <c r="D67" cm="1">
        <f t="array" aca="1" ref="D67" ca="1">_xlfn.IFS(C67 &lt;_xlfn.PERCENTILE.EXC($C$2:$C$1786,0.2),5,C67&lt;_xlfn.PERCENTILE.EXC($C$2:$C$2000, 0.4),4, C67&lt;_xlfn.PERCENTILE.EXC($C$2:$C$2000, 0.6),3, C67&lt;_xlfn.PERCENTILE.EXC($C$2:$C$2000, 0.8),2, C67&gt;=_xlfn.PERCENTILE.EXC($C$2:$C$2000, 0.8), 1)</f>
        <v>4</v>
      </c>
      <c r="E67">
        <f>COUNTIF(Sheet1!A:A,Sheet2!A67)</f>
        <v>16</v>
      </c>
      <c r="F67" cm="1">
        <f t="array" ref="F67">_xlfn.IFS(E67 &gt; _xlfn.PERCENTILE.EXC($E$2:$E$1786,0.8), 5, E67 &gt; _xlfn.PERCENTILE.EXC($E$2:$E$1786,0.6), 4,E67 &gt; _xlfn.PERCENTILE.EXC($E$2:$E$1786,0.4), 3, E67 &gt; _xlfn.PERCENTILE.EXC($E$2:$E$1786,0.2),2, E67 &lt;= _xlfn.PERCENTILE.EXC($E$2:$E$1786,0.2), 1)</f>
        <v>5</v>
      </c>
      <c r="G67">
        <f>SUMIF(Sheet1!A:A,A67,Sheet1!C:C)</f>
        <v>2789.3599999999997</v>
      </c>
      <c r="H67" cm="1">
        <f t="array" ref="H67">_xlfn.IFS(G67 &lt;_xlfn.PERCENTILE.EXC($G$2:$G$1786,0.2),5,G67&lt;_xlfn.PERCENTILE.EXC($G$2:$G$2000, 0.4),4, G67&lt;_xlfn.PERCENTILE.EXC($G$2:$G$2000, 0.6),3, G67&lt;_xlfn.PERCENTILE.EXC($G$2:$G$2000, 0.8),2, G67&gt;=_xlfn.PERCENTILE.EXC($G$2:$G$2000, 0.8), 1)</f>
        <v>2</v>
      </c>
      <c r="J67" t="str">
        <f t="shared" ref="J67:J130" ca="1" si="3">_xlfn.CONCAT($D67,$F67,$H67)</f>
        <v>452</v>
      </c>
      <c r="K67" t="str" cm="1">
        <f t="array" aca="1" ref="K67" ca="1">_xlfn.IFS(
    AND($D67=5, $F67&gt;=4,$H67&gt;=4), "Best Customers",
    AND($D67&gt;=3, $D67&lt;=4, $F67&gt;=4, $H67&gt;=3), "Loyal Customers",
    AND($D67&gt;=3, $D67&lt;=4, $F67&gt;=2, $H67&gt;=2), "Potential Loyal Customers",
    AND($D67&gt;=2, $D67&lt;=3, $F67&gt;=3, $H67&gt;=3), "At-Risk Customers",
    AND($D67=1, $F67&lt;=2, $H67&lt;=2), "Lost Customers",
    TRUE, "Unclassified"
)</f>
        <v>Potential Loyal Customers</v>
      </c>
    </row>
    <row r="68" spans="1:11" x14ac:dyDescent="0.2">
      <c r="A68" t="str">
        <v>CUS026591</v>
      </c>
      <c r="B68" s="1" cm="1">
        <f t="array" ref="B68">MAX(_xlfn._xlws.FILTER(Sheet1!B:B,Sheet2!A68 = Sheet1!A:A))</f>
        <v>42991</v>
      </c>
      <c r="C68" s="2">
        <f t="shared" ca="1" si="2"/>
        <v>2786</v>
      </c>
      <c r="D68" cm="1">
        <f t="array" aca="1" ref="D68" ca="1">_xlfn.IFS(C68 &lt;_xlfn.PERCENTILE.EXC($C$2:$C$1786,0.2),5,C68&lt;_xlfn.PERCENTILE.EXC($C$2:$C$2000, 0.4),4, C68&lt;_xlfn.PERCENTILE.EXC($C$2:$C$2000, 0.6),3, C68&lt;_xlfn.PERCENTILE.EXC($C$2:$C$2000, 0.8),2, C68&gt;=_xlfn.PERCENTILE.EXC($C$2:$C$2000, 0.8), 1)</f>
        <v>1</v>
      </c>
      <c r="E68">
        <f>COUNTIF(Sheet1!A:A,Sheet2!A68)</f>
        <v>2</v>
      </c>
      <c r="F68" cm="1">
        <f t="array" ref="F68">_xlfn.IFS(E68 &gt; _xlfn.PERCENTILE.EXC($E$2:$E$1786,0.8), 5, E68 &gt; _xlfn.PERCENTILE.EXC($E$2:$E$1786,0.6), 4,E68 &gt; _xlfn.PERCENTILE.EXC($E$2:$E$1786,0.4), 3, E68 &gt; _xlfn.PERCENTILE.EXC($E$2:$E$1786,0.2),2, E68 &lt;= _xlfn.PERCENTILE.EXC($E$2:$E$1786,0.2), 1)</f>
        <v>2</v>
      </c>
      <c r="G68">
        <f>SUMIF(Sheet1!A:A,A68,Sheet1!C:C)</f>
        <v>1093.03</v>
      </c>
      <c r="H68" cm="1">
        <f t="array" ref="H68">_xlfn.IFS(G68 &lt;_xlfn.PERCENTILE.EXC($G$2:$G$1786,0.2),5,G68&lt;_xlfn.PERCENTILE.EXC($G$2:$G$2000, 0.4),4, G68&lt;_xlfn.PERCENTILE.EXC($G$2:$G$2000, 0.6),3, G68&lt;_xlfn.PERCENTILE.EXC($G$2:$G$2000, 0.8),2, G68&gt;=_xlfn.PERCENTILE.EXC($G$2:$G$2000, 0.8), 1)</f>
        <v>2</v>
      </c>
      <c r="J68" t="str">
        <f t="shared" ca="1" si="3"/>
        <v>122</v>
      </c>
      <c r="K68" t="str" cm="1">
        <f t="array" aca="1" ref="K68" ca="1">_xlfn.IFS(
    AND($D68=5, $F68&gt;=4,$H68&gt;=4), "Best Customers",
    AND($D68&gt;=3, $D68&lt;=4, $F68&gt;=4, $H68&gt;=3), "Loyal Customers",
    AND($D68&gt;=3, $D68&lt;=4, $F68&gt;=2, $H68&gt;=2), "Potential Loyal Customers",
    AND($D68&gt;=2, $D68&lt;=3, $F68&gt;=3, $H68&gt;=3), "At-Risk Customers",
    AND($D68=1, $F68&lt;=2, $H68&lt;=2), "Lost Customers",
    TRUE, "Unclassified"
)</f>
        <v>Lost Customers</v>
      </c>
    </row>
    <row r="69" spans="1:11" x14ac:dyDescent="0.2">
      <c r="A69" t="str">
        <v>CUS005046</v>
      </c>
      <c r="B69" s="1" cm="1">
        <f t="array" ref="B69">MAX(_xlfn._xlws.FILTER(Sheet1!B:B,Sheet2!A69 = Sheet1!A:A))</f>
        <v>45523</v>
      </c>
      <c r="C69" s="2">
        <f t="shared" ca="1" si="2"/>
        <v>254</v>
      </c>
      <c r="D69" cm="1">
        <f t="array" aca="1" ref="D69" ca="1">_xlfn.IFS(C69 &lt;_xlfn.PERCENTILE.EXC($C$2:$C$1786,0.2),5,C69&lt;_xlfn.PERCENTILE.EXC($C$2:$C$2000, 0.4),4, C69&lt;_xlfn.PERCENTILE.EXC($C$2:$C$2000, 0.6),3, C69&lt;_xlfn.PERCENTILE.EXC($C$2:$C$2000, 0.8),2, C69&gt;=_xlfn.PERCENTILE.EXC($C$2:$C$2000, 0.8), 1)</f>
        <v>5</v>
      </c>
      <c r="E69">
        <f>COUNTIF(Sheet1!A:A,Sheet2!A69)</f>
        <v>15</v>
      </c>
      <c r="F69" cm="1">
        <f t="array" ref="F69">_xlfn.IFS(E69 &gt; _xlfn.PERCENTILE.EXC($E$2:$E$1786,0.8), 5, E69 &gt; _xlfn.PERCENTILE.EXC($E$2:$E$1786,0.6), 4,E69 &gt; _xlfn.PERCENTILE.EXC($E$2:$E$1786,0.4), 3, E69 &gt; _xlfn.PERCENTILE.EXC($E$2:$E$1786,0.2),2, E69 &lt;= _xlfn.PERCENTILE.EXC($E$2:$E$1786,0.2), 1)</f>
        <v>5</v>
      </c>
      <c r="G69">
        <f>SUMIF(Sheet1!A:A,A69,Sheet1!C:C)</f>
        <v>1185.7000000000003</v>
      </c>
      <c r="H69" cm="1">
        <f t="array" ref="H69">_xlfn.IFS(G69 &lt;_xlfn.PERCENTILE.EXC($G$2:$G$1786,0.2),5,G69&lt;_xlfn.PERCENTILE.EXC($G$2:$G$2000, 0.4),4, G69&lt;_xlfn.PERCENTILE.EXC($G$2:$G$2000, 0.6),3, G69&lt;_xlfn.PERCENTILE.EXC($G$2:$G$2000, 0.8),2, G69&gt;=_xlfn.PERCENTILE.EXC($G$2:$G$2000, 0.8), 1)</f>
        <v>2</v>
      </c>
      <c r="J69" t="str">
        <f t="shared" ca="1" si="3"/>
        <v>552</v>
      </c>
      <c r="K69" t="str" cm="1">
        <f t="array" aca="1" ref="K69" ca="1">_xlfn.IFS(
    AND($D69=5, $F69&gt;=4,$H69&gt;=4), "Best Customers",
    AND($D69&gt;=3, $D69&lt;=4, $F69&gt;=4, $H69&gt;=3), "Loyal Customers",
    AND($D69&gt;=3, $D69&lt;=4, $F69&gt;=2, $H69&gt;=2), "Potential Loyal Customers",
    AND($D69&gt;=2, $D69&lt;=3, $F69&gt;=3, $H69&gt;=3), "At-Risk Customers",
    AND($D69=1, $F69&lt;=2, $H69&lt;=2), "Lost Customers",
    TRUE, "Unclassified"
)</f>
        <v>Unclassified</v>
      </c>
    </row>
    <row r="70" spans="1:11" x14ac:dyDescent="0.2">
      <c r="A70" t="str">
        <v>CUS026054</v>
      </c>
      <c r="B70" s="1" cm="1">
        <f t="array" ref="B70">MAX(_xlfn._xlws.FILTER(Sheet1!B:B,Sheet2!A70 = Sheet1!A:A))</f>
        <v>43403</v>
      </c>
      <c r="C70" s="2">
        <f t="shared" ca="1" si="2"/>
        <v>2374</v>
      </c>
      <c r="D70" cm="1">
        <f t="array" aca="1" ref="D70" ca="1">_xlfn.IFS(C70 &lt;_xlfn.PERCENTILE.EXC($C$2:$C$1786,0.2),5,C70&lt;_xlfn.PERCENTILE.EXC($C$2:$C$2000, 0.4),4, C70&lt;_xlfn.PERCENTILE.EXC($C$2:$C$2000, 0.6),3, C70&lt;_xlfn.PERCENTILE.EXC($C$2:$C$2000, 0.8),2, C70&gt;=_xlfn.PERCENTILE.EXC($C$2:$C$2000, 0.8), 1)</f>
        <v>2</v>
      </c>
      <c r="E70">
        <f>COUNTIF(Sheet1!A:A,Sheet2!A70)</f>
        <v>2</v>
      </c>
      <c r="F70" cm="1">
        <f t="array" ref="F70">_xlfn.IFS(E70 &gt; _xlfn.PERCENTILE.EXC($E$2:$E$1786,0.8), 5, E70 &gt; _xlfn.PERCENTILE.EXC($E$2:$E$1786,0.6), 4,E70 &gt; _xlfn.PERCENTILE.EXC($E$2:$E$1786,0.4), 3, E70 &gt; _xlfn.PERCENTILE.EXC($E$2:$E$1786,0.2),2, E70 &lt;= _xlfn.PERCENTILE.EXC($E$2:$E$1786,0.2), 1)</f>
        <v>2</v>
      </c>
      <c r="G70">
        <f>SUMIF(Sheet1!A:A,A70,Sheet1!C:C)</f>
        <v>131.44999999999999</v>
      </c>
      <c r="H70" cm="1">
        <f t="array" ref="H70">_xlfn.IFS(G70 &lt;_xlfn.PERCENTILE.EXC($G$2:$G$1786,0.2),5,G70&lt;_xlfn.PERCENTILE.EXC($G$2:$G$2000, 0.4),4, G70&lt;_xlfn.PERCENTILE.EXC($G$2:$G$2000, 0.6),3, G70&lt;_xlfn.PERCENTILE.EXC($G$2:$G$2000, 0.8),2, G70&gt;=_xlfn.PERCENTILE.EXC($G$2:$G$2000, 0.8), 1)</f>
        <v>4</v>
      </c>
      <c r="J70" t="str">
        <f t="shared" ca="1" si="3"/>
        <v>224</v>
      </c>
      <c r="K70" t="str" cm="1">
        <f t="array" aca="1" ref="K70" ca="1">_xlfn.IFS(
    AND($D70=5, $F70&gt;=4,$H70&gt;=4), "Best Customers",
    AND($D70&gt;=3, $D70&lt;=4, $F70&gt;=4, $H70&gt;=3), "Loyal Customers",
    AND($D70&gt;=3, $D70&lt;=4, $F70&gt;=2, $H70&gt;=2), "Potential Loyal Customers",
    AND($D70&gt;=2, $D70&lt;=3, $F70&gt;=3, $H70&gt;=3), "At-Risk Customers",
    AND($D70=1, $F70&lt;=2, $H70&lt;=2), "Lost Customers",
    TRUE, "Unclassified"
)</f>
        <v>Unclassified</v>
      </c>
    </row>
    <row r="71" spans="1:11" x14ac:dyDescent="0.2">
      <c r="A71" t="str">
        <v>CUS026596</v>
      </c>
      <c r="B71" s="1" cm="1">
        <f t="array" ref="B71">MAX(_xlfn._xlws.FILTER(Sheet1!B:B,Sheet2!A71 = Sheet1!A:A))</f>
        <v>42844</v>
      </c>
      <c r="C71" s="2">
        <f t="shared" ca="1" si="2"/>
        <v>2933</v>
      </c>
      <c r="D71" cm="1">
        <f t="array" aca="1" ref="D71" ca="1">_xlfn.IFS(C71 &lt;_xlfn.PERCENTILE.EXC($C$2:$C$1786,0.2),5,C71&lt;_xlfn.PERCENTILE.EXC($C$2:$C$2000, 0.4),4, C71&lt;_xlfn.PERCENTILE.EXC($C$2:$C$2000, 0.6),3, C71&lt;_xlfn.PERCENTILE.EXC($C$2:$C$2000, 0.8),2, C71&gt;=_xlfn.PERCENTILE.EXC($C$2:$C$2000, 0.8), 1)</f>
        <v>1</v>
      </c>
      <c r="E71">
        <f>COUNTIF(Sheet1!A:A,Sheet2!A71)</f>
        <v>1</v>
      </c>
      <c r="F71" cm="1">
        <f t="array" ref="F71">_xlfn.IFS(E71 &gt; _xlfn.PERCENTILE.EXC($E$2:$E$1786,0.8), 5, E71 &gt; _xlfn.PERCENTILE.EXC($E$2:$E$1786,0.6), 4,E71 &gt; _xlfn.PERCENTILE.EXC($E$2:$E$1786,0.4), 3, E71 &gt; _xlfn.PERCENTILE.EXC($E$2:$E$1786,0.2),2, E71 &lt;= _xlfn.PERCENTILE.EXC($E$2:$E$1786,0.2), 1)</f>
        <v>1</v>
      </c>
      <c r="G71">
        <f>SUMIF(Sheet1!A:A,A71,Sheet1!C:C)</f>
        <v>175</v>
      </c>
      <c r="H71" cm="1">
        <f t="array" ref="H71">_xlfn.IFS(G71 &lt;_xlfn.PERCENTILE.EXC($G$2:$G$1786,0.2),5,G71&lt;_xlfn.PERCENTILE.EXC($G$2:$G$2000, 0.4),4, G71&lt;_xlfn.PERCENTILE.EXC($G$2:$G$2000, 0.6),3, G71&lt;_xlfn.PERCENTILE.EXC($G$2:$G$2000, 0.8),2, G71&gt;=_xlfn.PERCENTILE.EXC($G$2:$G$2000, 0.8), 1)</f>
        <v>4</v>
      </c>
      <c r="J71" t="str">
        <f t="shared" ca="1" si="3"/>
        <v>114</v>
      </c>
      <c r="K71" t="str" cm="1">
        <f t="array" aca="1" ref="K71" ca="1">_xlfn.IFS(
    AND($D71=5, $F71&gt;=4,$H71&gt;=4), "Best Customers",
    AND($D71&gt;=3, $D71&lt;=4, $F71&gt;=4, $H71&gt;=3), "Loyal Customers",
    AND($D71&gt;=3, $D71&lt;=4, $F71&gt;=2, $H71&gt;=2), "Potential Loyal Customers",
    AND($D71&gt;=2, $D71&lt;=3, $F71&gt;=3, $H71&gt;=3), "At-Risk Customers",
    AND($D71=1, $F71&lt;=2, $H71&lt;=2), "Lost Customers",
    TRUE, "Unclassified"
)</f>
        <v>Unclassified</v>
      </c>
    </row>
    <row r="72" spans="1:11" x14ac:dyDescent="0.2">
      <c r="A72" t="str">
        <v>CUS026206</v>
      </c>
      <c r="B72" s="1" cm="1">
        <f t="array" ref="B72">MAX(_xlfn._xlws.FILTER(Sheet1!B:B,Sheet2!A72 = Sheet1!A:A))</f>
        <v>43276</v>
      </c>
      <c r="C72" s="2">
        <f t="shared" ca="1" si="2"/>
        <v>2501</v>
      </c>
      <c r="D72" cm="1">
        <f t="array" aca="1" ref="D72" ca="1">_xlfn.IFS(C72 &lt;_xlfn.PERCENTILE.EXC($C$2:$C$1786,0.2),5,C72&lt;_xlfn.PERCENTILE.EXC($C$2:$C$2000, 0.4),4, C72&lt;_xlfn.PERCENTILE.EXC($C$2:$C$2000, 0.6),3, C72&lt;_xlfn.PERCENTILE.EXC($C$2:$C$2000, 0.8),2, C72&gt;=_xlfn.PERCENTILE.EXC($C$2:$C$2000, 0.8), 1)</f>
        <v>2</v>
      </c>
      <c r="E72">
        <f>COUNTIF(Sheet1!A:A,Sheet2!A72)</f>
        <v>29</v>
      </c>
      <c r="F72" cm="1">
        <f t="array" ref="F72">_xlfn.IFS(E72 &gt; _xlfn.PERCENTILE.EXC($E$2:$E$1786,0.8), 5, E72 &gt; _xlfn.PERCENTILE.EXC($E$2:$E$1786,0.6), 4,E72 &gt; _xlfn.PERCENTILE.EXC($E$2:$E$1786,0.4), 3, E72 &gt; _xlfn.PERCENTILE.EXC($E$2:$E$1786,0.2),2, E72 &lt;= _xlfn.PERCENTILE.EXC($E$2:$E$1786,0.2), 1)</f>
        <v>5</v>
      </c>
      <c r="G72">
        <f>SUMIF(Sheet1!A:A,A72,Sheet1!C:C)</f>
        <v>6402.579999999999</v>
      </c>
      <c r="H72" cm="1">
        <f t="array" ref="H72">_xlfn.IFS(G72 &lt;_xlfn.PERCENTILE.EXC($G$2:$G$1786,0.2),5,G72&lt;_xlfn.PERCENTILE.EXC($G$2:$G$2000, 0.4),4, G72&lt;_xlfn.PERCENTILE.EXC($G$2:$G$2000, 0.6),3, G72&lt;_xlfn.PERCENTILE.EXC($G$2:$G$2000, 0.8),2, G72&gt;=_xlfn.PERCENTILE.EXC($G$2:$G$2000, 0.8), 1)</f>
        <v>1</v>
      </c>
      <c r="J72" t="str">
        <f t="shared" ca="1" si="3"/>
        <v>251</v>
      </c>
      <c r="K72" t="str" cm="1">
        <f t="array" aca="1" ref="K72" ca="1">_xlfn.IFS(
    AND($D72=5, $F72&gt;=4,$H72&gt;=4), "Best Customers",
    AND($D72&gt;=3, $D72&lt;=4, $F72&gt;=4, $H72&gt;=3), "Loyal Customers",
    AND($D72&gt;=3, $D72&lt;=4, $F72&gt;=2, $H72&gt;=2), "Potential Loyal Customers",
    AND($D72&gt;=2, $D72&lt;=3, $F72&gt;=3, $H72&gt;=3), "At-Risk Customers",
    AND($D72=1, $F72&lt;=2, $H72&lt;=2), "Lost Customers",
    TRUE, "Unclassified"
)</f>
        <v>Unclassified</v>
      </c>
    </row>
    <row r="73" spans="1:11" x14ac:dyDescent="0.2">
      <c r="A73" t="str">
        <v>CUS000118</v>
      </c>
      <c r="B73" s="1" cm="1">
        <f t="array" ref="B73">MAX(_xlfn._xlws.FILTER(Sheet1!B:B,Sheet2!A73 = Sheet1!A:A))</f>
        <v>45726</v>
      </c>
      <c r="C73" s="2">
        <f t="shared" ca="1" si="2"/>
        <v>51</v>
      </c>
      <c r="D73" cm="1">
        <f t="array" aca="1" ref="D73" ca="1">_xlfn.IFS(C73 &lt;_xlfn.PERCENTILE.EXC($C$2:$C$1786,0.2),5,C73&lt;_xlfn.PERCENTILE.EXC($C$2:$C$2000, 0.4),4, C73&lt;_xlfn.PERCENTILE.EXC($C$2:$C$2000, 0.6),3, C73&lt;_xlfn.PERCENTILE.EXC($C$2:$C$2000, 0.8),2, C73&gt;=_xlfn.PERCENTILE.EXC($C$2:$C$2000, 0.8), 1)</f>
        <v>5</v>
      </c>
      <c r="E73">
        <f>COUNTIF(Sheet1!A:A,Sheet2!A73)</f>
        <v>541</v>
      </c>
      <c r="F73" cm="1">
        <f t="array" ref="F73">_xlfn.IFS(E73 &gt; _xlfn.PERCENTILE.EXC($E$2:$E$1786,0.8), 5, E73 &gt; _xlfn.PERCENTILE.EXC($E$2:$E$1786,0.6), 4,E73 &gt; _xlfn.PERCENTILE.EXC($E$2:$E$1786,0.4), 3, E73 &gt; _xlfn.PERCENTILE.EXC($E$2:$E$1786,0.2),2, E73 &lt;= _xlfn.PERCENTILE.EXC($E$2:$E$1786,0.2), 1)</f>
        <v>5</v>
      </c>
      <c r="G73">
        <f>SUMIF(Sheet1!A:A,A73,Sheet1!C:C)</f>
        <v>383770.02999999985</v>
      </c>
      <c r="H73" cm="1">
        <f t="array" ref="H73">_xlfn.IFS(G73 &lt;_xlfn.PERCENTILE.EXC($G$2:$G$1786,0.2),5,G73&lt;_xlfn.PERCENTILE.EXC($G$2:$G$2000, 0.4),4, G73&lt;_xlfn.PERCENTILE.EXC($G$2:$G$2000, 0.6),3, G73&lt;_xlfn.PERCENTILE.EXC($G$2:$G$2000, 0.8),2, G73&gt;=_xlfn.PERCENTILE.EXC($G$2:$G$2000, 0.8), 1)</f>
        <v>1</v>
      </c>
      <c r="J73" t="str">
        <f t="shared" ca="1" si="3"/>
        <v>551</v>
      </c>
      <c r="K73" t="str" cm="1">
        <f t="array" aca="1" ref="K73" ca="1">_xlfn.IFS(
    AND($D73=5, $F73&gt;=4,$H73&gt;=4), "Best Customers",
    AND($D73&gt;=3, $D73&lt;=4, $F73&gt;=4, $H73&gt;=3), "Loyal Customers",
    AND($D73&gt;=3, $D73&lt;=4, $F73&gt;=2, $H73&gt;=2), "Potential Loyal Customers",
    AND($D73&gt;=2, $D73&lt;=3, $F73&gt;=3, $H73&gt;=3), "At-Risk Customers",
    AND($D73=1, $F73&lt;=2, $H73&lt;=2), "Lost Customers",
    TRUE, "Unclassified"
)</f>
        <v>Unclassified</v>
      </c>
    </row>
    <row r="74" spans="1:11" x14ac:dyDescent="0.2">
      <c r="A74" t="str">
        <v>CUS000948</v>
      </c>
      <c r="B74" s="1" cm="1">
        <f t="array" ref="B74">MAX(_xlfn._xlws.FILTER(Sheet1!B:B,Sheet2!A74 = Sheet1!A:A))</f>
        <v>45691</v>
      </c>
      <c r="C74" s="2">
        <f t="shared" ca="1" si="2"/>
        <v>86</v>
      </c>
      <c r="D74" cm="1">
        <f t="array" aca="1" ref="D74" ca="1">_xlfn.IFS(C74 &lt;_xlfn.PERCENTILE.EXC($C$2:$C$1786,0.2),5,C74&lt;_xlfn.PERCENTILE.EXC($C$2:$C$2000, 0.4),4, C74&lt;_xlfn.PERCENTILE.EXC($C$2:$C$2000, 0.6),3, C74&lt;_xlfn.PERCENTILE.EXC($C$2:$C$2000, 0.8),2, C74&gt;=_xlfn.PERCENTILE.EXC($C$2:$C$2000, 0.8), 1)</f>
        <v>5</v>
      </c>
      <c r="E74">
        <f>COUNTIF(Sheet1!A:A,Sheet2!A74)</f>
        <v>59</v>
      </c>
      <c r="F74" cm="1">
        <f t="array" ref="F74">_xlfn.IFS(E74 &gt; _xlfn.PERCENTILE.EXC($E$2:$E$1786,0.8), 5, E74 &gt; _xlfn.PERCENTILE.EXC($E$2:$E$1786,0.6), 4,E74 &gt; _xlfn.PERCENTILE.EXC($E$2:$E$1786,0.4), 3, E74 &gt; _xlfn.PERCENTILE.EXC($E$2:$E$1786,0.2),2, E74 &lt;= _xlfn.PERCENTILE.EXC($E$2:$E$1786,0.2), 1)</f>
        <v>5</v>
      </c>
      <c r="G74">
        <f>SUMIF(Sheet1!A:A,A74,Sheet1!C:C)</f>
        <v>13771.359999999999</v>
      </c>
      <c r="H74" cm="1">
        <f t="array" ref="H74">_xlfn.IFS(G74 &lt;_xlfn.PERCENTILE.EXC($G$2:$G$1786,0.2),5,G74&lt;_xlfn.PERCENTILE.EXC($G$2:$G$2000, 0.4),4, G74&lt;_xlfn.PERCENTILE.EXC($G$2:$G$2000, 0.6),3, G74&lt;_xlfn.PERCENTILE.EXC($G$2:$G$2000, 0.8),2, G74&gt;=_xlfn.PERCENTILE.EXC($G$2:$G$2000, 0.8), 1)</f>
        <v>1</v>
      </c>
      <c r="J74" t="str">
        <f t="shared" ca="1" si="3"/>
        <v>551</v>
      </c>
      <c r="K74" t="str" cm="1">
        <f t="array" aca="1" ref="K74" ca="1">_xlfn.IFS(
    AND($D74=5, $F74&gt;=4,$H74&gt;=4), "Best Customers",
    AND($D74&gt;=3, $D74&lt;=4, $F74&gt;=4, $H74&gt;=3), "Loyal Customers",
    AND($D74&gt;=3, $D74&lt;=4, $F74&gt;=2, $H74&gt;=2), "Potential Loyal Customers",
    AND($D74&gt;=2, $D74&lt;=3, $F74&gt;=3, $H74&gt;=3), "At-Risk Customers",
    AND($D74=1, $F74&lt;=2, $H74&lt;=2), "Lost Customers",
    TRUE, "Unclassified"
)</f>
        <v>Unclassified</v>
      </c>
    </row>
    <row r="75" spans="1:11" x14ac:dyDescent="0.2">
      <c r="A75" t="str">
        <v>CUS023234</v>
      </c>
      <c r="B75" s="1" cm="1">
        <f t="array" ref="B75">MAX(_xlfn._xlws.FILTER(Sheet1!B:B,Sheet2!A75 = Sheet1!A:A))</f>
        <v>44013</v>
      </c>
      <c r="C75" s="2">
        <f t="shared" ca="1" si="2"/>
        <v>1764</v>
      </c>
      <c r="D75" cm="1">
        <f t="array" aca="1" ref="D75" ca="1">_xlfn.IFS(C75 &lt;_xlfn.PERCENTILE.EXC($C$2:$C$1786,0.2),5,C75&lt;_xlfn.PERCENTILE.EXC($C$2:$C$2000, 0.4),4, C75&lt;_xlfn.PERCENTILE.EXC($C$2:$C$2000, 0.6),3, C75&lt;_xlfn.PERCENTILE.EXC($C$2:$C$2000, 0.8),2, C75&gt;=_xlfn.PERCENTILE.EXC($C$2:$C$2000, 0.8), 1)</f>
        <v>3</v>
      </c>
      <c r="E75">
        <f>COUNTIF(Sheet1!A:A,Sheet2!A75)</f>
        <v>2</v>
      </c>
      <c r="F75" cm="1">
        <f t="array" ref="F75">_xlfn.IFS(E75 &gt; _xlfn.PERCENTILE.EXC($E$2:$E$1786,0.8), 5, E75 &gt; _xlfn.PERCENTILE.EXC($E$2:$E$1786,0.6), 4,E75 &gt; _xlfn.PERCENTILE.EXC($E$2:$E$1786,0.4), 3, E75 &gt; _xlfn.PERCENTILE.EXC($E$2:$E$1786,0.2),2, E75 &lt;= _xlfn.PERCENTILE.EXC($E$2:$E$1786,0.2), 1)</f>
        <v>2</v>
      </c>
      <c r="G75">
        <f>SUMIF(Sheet1!A:A,A75,Sheet1!C:C)</f>
        <v>2006.75</v>
      </c>
      <c r="H75" cm="1">
        <f t="array" ref="H75">_xlfn.IFS(G75 &lt;_xlfn.PERCENTILE.EXC($G$2:$G$1786,0.2),5,G75&lt;_xlfn.PERCENTILE.EXC($G$2:$G$2000, 0.4),4, G75&lt;_xlfn.PERCENTILE.EXC($G$2:$G$2000, 0.6),3, G75&lt;_xlfn.PERCENTILE.EXC($G$2:$G$2000, 0.8),2, G75&gt;=_xlfn.PERCENTILE.EXC($G$2:$G$2000, 0.8), 1)</f>
        <v>2</v>
      </c>
      <c r="J75" t="str">
        <f t="shared" ca="1" si="3"/>
        <v>322</v>
      </c>
      <c r="K75" t="str" cm="1">
        <f t="array" aca="1" ref="K75" ca="1">_xlfn.IFS(
    AND($D75=5, $F75&gt;=4,$H75&gt;=4), "Best Customers",
    AND($D75&gt;=3, $D75&lt;=4, $F75&gt;=4, $H75&gt;=3), "Loyal Customers",
    AND($D75&gt;=3, $D75&lt;=4, $F75&gt;=2, $H75&gt;=2), "Potential Loyal Customers",
    AND($D75&gt;=2, $D75&lt;=3, $F75&gt;=3, $H75&gt;=3), "At-Risk Customers",
    AND($D75=1, $F75&lt;=2, $H75&lt;=2), "Lost Customers",
    TRUE, "Unclassified"
)</f>
        <v>Potential Loyal Customers</v>
      </c>
    </row>
    <row r="76" spans="1:11" x14ac:dyDescent="0.2">
      <c r="A76" t="str">
        <v>CUS025672</v>
      </c>
      <c r="B76" s="1" cm="1">
        <f t="array" ref="B76">MAX(_xlfn._xlws.FILTER(Sheet1!B:B,Sheet2!A76 = Sheet1!A:A))</f>
        <v>43627</v>
      </c>
      <c r="C76" s="2">
        <f t="shared" ca="1" si="2"/>
        <v>2150</v>
      </c>
      <c r="D76" cm="1">
        <f t="array" aca="1" ref="D76" ca="1">_xlfn.IFS(C76 &lt;_xlfn.PERCENTILE.EXC($C$2:$C$1786,0.2),5,C76&lt;_xlfn.PERCENTILE.EXC($C$2:$C$2000, 0.4),4, C76&lt;_xlfn.PERCENTILE.EXC($C$2:$C$2000, 0.6),3, C76&lt;_xlfn.PERCENTILE.EXC($C$2:$C$2000, 0.8),2, C76&gt;=_xlfn.PERCENTILE.EXC($C$2:$C$2000, 0.8), 1)</f>
        <v>3</v>
      </c>
      <c r="E76">
        <f>COUNTIF(Sheet1!A:A,Sheet2!A76)</f>
        <v>4</v>
      </c>
      <c r="F76" cm="1">
        <f t="array" ref="F76">_xlfn.IFS(E76 &gt; _xlfn.PERCENTILE.EXC($E$2:$E$1786,0.8), 5, E76 &gt; _xlfn.PERCENTILE.EXC($E$2:$E$1786,0.6), 4,E76 &gt; _xlfn.PERCENTILE.EXC($E$2:$E$1786,0.4), 3, E76 &gt; _xlfn.PERCENTILE.EXC($E$2:$E$1786,0.2),2, E76 &lt;= _xlfn.PERCENTILE.EXC($E$2:$E$1786,0.2), 1)</f>
        <v>3</v>
      </c>
      <c r="G76">
        <f>SUMIF(Sheet1!A:A,A76,Sheet1!C:C)</f>
        <v>1181.79</v>
      </c>
      <c r="H76" cm="1">
        <f t="array" ref="H76">_xlfn.IFS(G76 &lt;_xlfn.PERCENTILE.EXC($G$2:$G$1786,0.2),5,G76&lt;_xlfn.PERCENTILE.EXC($G$2:$G$2000, 0.4),4, G76&lt;_xlfn.PERCENTILE.EXC($G$2:$G$2000, 0.6),3, G76&lt;_xlfn.PERCENTILE.EXC($G$2:$G$2000, 0.8),2, G76&gt;=_xlfn.PERCENTILE.EXC($G$2:$G$2000, 0.8), 1)</f>
        <v>2</v>
      </c>
      <c r="J76" t="str">
        <f t="shared" ca="1" si="3"/>
        <v>332</v>
      </c>
      <c r="K76" t="str" cm="1">
        <f t="array" aca="1" ref="K76" ca="1">_xlfn.IFS(
    AND($D76=5, $F76&gt;=4,$H76&gt;=4), "Best Customers",
    AND($D76&gt;=3, $D76&lt;=4, $F76&gt;=4, $H76&gt;=3), "Loyal Customers",
    AND($D76&gt;=3, $D76&lt;=4, $F76&gt;=2, $H76&gt;=2), "Potential Loyal Customers",
    AND($D76&gt;=2, $D76&lt;=3, $F76&gt;=3, $H76&gt;=3), "At-Risk Customers",
    AND($D76=1, $F76&lt;=2, $H76&lt;=2), "Lost Customers",
    TRUE, "Unclassified"
)</f>
        <v>Potential Loyal Customers</v>
      </c>
    </row>
    <row r="77" spans="1:11" x14ac:dyDescent="0.2">
      <c r="A77" t="str">
        <v>CUS025062</v>
      </c>
      <c r="B77" s="1" cm="1">
        <f t="array" ref="B77">MAX(_xlfn._xlws.FILTER(Sheet1!B:B,Sheet2!A77 = Sheet1!A:A))</f>
        <v>43782</v>
      </c>
      <c r="C77" s="2">
        <f t="shared" ca="1" si="2"/>
        <v>1995</v>
      </c>
      <c r="D77" cm="1">
        <f t="array" aca="1" ref="D77" ca="1">_xlfn.IFS(C77 &lt;_xlfn.PERCENTILE.EXC($C$2:$C$1786,0.2),5,C77&lt;_xlfn.PERCENTILE.EXC($C$2:$C$2000, 0.4),4, C77&lt;_xlfn.PERCENTILE.EXC($C$2:$C$2000, 0.6),3, C77&lt;_xlfn.PERCENTILE.EXC($C$2:$C$2000, 0.8),2, C77&gt;=_xlfn.PERCENTILE.EXC($C$2:$C$2000, 0.8), 1)</f>
        <v>3</v>
      </c>
      <c r="E77">
        <f>COUNTIF(Sheet1!A:A,Sheet2!A77)</f>
        <v>9</v>
      </c>
      <c r="F77" cm="1">
        <f t="array" ref="F77">_xlfn.IFS(E77 &gt; _xlfn.PERCENTILE.EXC($E$2:$E$1786,0.8), 5, E77 &gt; _xlfn.PERCENTILE.EXC($E$2:$E$1786,0.6), 4,E77 &gt; _xlfn.PERCENTILE.EXC($E$2:$E$1786,0.4), 3, E77 &gt; _xlfn.PERCENTILE.EXC($E$2:$E$1786,0.2),2, E77 &lt;= _xlfn.PERCENTILE.EXC($E$2:$E$1786,0.2), 1)</f>
        <v>4</v>
      </c>
      <c r="G77">
        <f>SUMIF(Sheet1!A:A,A77,Sheet1!C:C)</f>
        <v>5782.02</v>
      </c>
      <c r="H77" cm="1">
        <f t="array" ref="H77">_xlfn.IFS(G77 &lt;_xlfn.PERCENTILE.EXC($G$2:$G$1786,0.2),5,G77&lt;_xlfn.PERCENTILE.EXC($G$2:$G$2000, 0.4),4, G77&lt;_xlfn.PERCENTILE.EXC($G$2:$G$2000, 0.6),3, G77&lt;_xlfn.PERCENTILE.EXC($G$2:$G$2000, 0.8),2, G77&gt;=_xlfn.PERCENTILE.EXC($G$2:$G$2000, 0.8), 1)</f>
        <v>1</v>
      </c>
      <c r="J77" t="str">
        <f t="shared" ca="1" si="3"/>
        <v>341</v>
      </c>
      <c r="K77" t="str" cm="1">
        <f t="array" aca="1" ref="K77" ca="1">_xlfn.IFS(
    AND($D77=5, $F77&gt;=4,$H77&gt;=4), "Best Customers",
    AND($D77&gt;=3, $D77&lt;=4, $F77&gt;=4, $H77&gt;=3), "Loyal Customers",
    AND($D77&gt;=3, $D77&lt;=4, $F77&gt;=2, $H77&gt;=2), "Potential Loyal Customers",
    AND($D77&gt;=2, $D77&lt;=3, $F77&gt;=3, $H77&gt;=3), "At-Risk Customers",
    AND($D77=1, $F77&lt;=2, $H77&lt;=2), "Lost Customers",
    TRUE, "Unclassified"
)</f>
        <v>Unclassified</v>
      </c>
    </row>
    <row r="78" spans="1:11" x14ac:dyDescent="0.2">
      <c r="A78" t="str">
        <v>CUS000043</v>
      </c>
      <c r="B78" s="1" cm="1">
        <f t="array" ref="B78">MAX(_xlfn._xlws.FILTER(Sheet1!B:B,Sheet2!A78 = Sheet1!A:A))</f>
        <v>45727</v>
      </c>
      <c r="C78" s="2">
        <f t="shared" ca="1" si="2"/>
        <v>50</v>
      </c>
      <c r="D78" cm="1">
        <f t="array" aca="1" ref="D78" ca="1">_xlfn.IFS(C78 &lt;_xlfn.PERCENTILE.EXC($C$2:$C$1786,0.2),5,C78&lt;_xlfn.PERCENTILE.EXC($C$2:$C$2000, 0.4),4, C78&lt;_xlfn.PERCENTILE.EXC($C$2:$C$2000, 0.6),3, C78&lt;_xlfn.PERCENTILE.EXC($C$2:$C$2000, 0.8),2, C78&gt;=_xlfn.PERCENTILE.EXC($C$2:$C$2000, 0.8), 1)</f>
        <v>5</v>
      </c>
      <c r="E78">
        <f>COUNTIF(Sheet1!A:A,Sheet2!A78)</f>
        <v>1121</v>
      </c>
      <c r="F78" cm="1">
        <f t="array" ref="F78">_xlfn.IFS(E78 &gt; _xlfn.PERCENTILE.EXC($E$2:$E$1786,0.8), 5, E78 &gt; _xlfn.PERCENTILE.EXC($E$2:$E$1786,0.6), 4,E78 &gt; _xlfn.PERCENTILE.EXC($E$2:$E$1786,0.4), 3, E78 &gt; _xlfn.PERCENTILE.EXC($E$2:$E$1786,0.2),2, E78 &lt;= _xlfn.PERCENTILE.EXC($E$2:$E$1786,0.2), 1)</f>
        <v>5</v>
      </c>
      <c r="G78">
        <f>SUMIF(Sheet1!A:A,A78,Sheet1!C:C)</f>
        <v>467621.0000000007</v>
      </c>
      <c r="H78" cm="1">
        <f t="array" ref="H78">_xlfn.IFS(G78 &lt;_xlfn.PERCENTILE.EXC($G$2:$G$1786,0.2),5,G78&lt;_xlfn.PERCENTILE.EXC($G$2:$G$2000, 0.4),4, G78&lt;_xlfn.PERCENTILE.EXC($G$2:$G$2000, 0.6),3, G78&lt;_xlfn.PERCENTILE.EXC($G$2:$G$2000, 0.8),2, G78&gt;=_xlfn.PERCENTILE.EXC($G$2:$G$2000, 0.8), 1)</f>
        <v>1</v>
      </c>
      <c r="J78" t="str">
        <f t="shared" ca="1" si="3"/>
        <v>551</v>
      </c>
      <c r="K78" t="str" cm="1">
        <f t="array" aca="1" ref="K78" ca="1">_xlfn.IFS(
    AND($D78=5, $F78&gt;=4,$H78&gt;=4), "Best Customers",
    AND($D78&gt;=3, $D78&lt;=4, $F78&gt;=4, $H78&gt;=3), "Loyal Customers",
    AND($D78&gt;=3, $D78&lt;=4, $F78&gt;=2, $H78&gt;=2), "Potential Loyal Customers",
    AND($D78&gt;=2, $D78&lt;=3, $F78&gt;=3, $H78&gt;=3), "At-Risk Customers",
    AND($D78=1, $F78&lt;=2, $H78&lt;=2), "Lost Customers",
    TRUE, "Unclassified"
)</f>
        <v>Unclassified</v>
      </c>
    </row>
    <row r="79" spans="1:11" x14ac:dyDescent="0.2">
      <c r="A79" t="str">
        <v>CUS000011</v>
      </c>
      <c r="B79" s="1" cm="1">
        <f t="array" ref="B79">MAX(_xlfn._xlws.FILTER(Sheet1!B:B,Sheet2!A79 = Sheet1!A:A))</f>
        <v>45728</v>
      </c>
      <c r="C79" s="2">
        <f t="shared" ca="1" si="2"/>
        <v>49</v>
      </c>
      <c r="D79" cm="1">
        <f t="array" aca="1" ref="D79" ca="1">_xlfn.IFS(C79 &lt;_xlfn.PERCENTILE.EXC($C$2:$C$1786,0.2),5,C79&lt;_xlfn.PERCENTILE.EXC($C$2:$C$2000, 0.4),4, C79&lt;_xlfn.PERCENTILE.EXC($C$2:$C$2000, 0.6),3, C79&lt;_xlfn.PERCENTILE.EXC($C$2:$C$2000, 0.8),2, C79&gt;=_xlfn.PERCENTILE.EXC($C$2:$C$2000, 0.8), 1)</f>
        <v>5</v>
      </c>
      <c r="E79">
        <f>COUNTIF(Sheet1!A:A,Sheet2!A79)</f>
        <v>2742</v>
      </c>
      <c r="F79" cm="1">
        <f t="array" ref="F79">_xlfn.IFS(E79 &gt; _xlfn.PERCENTILE.EXC($E$2:$E$1786,0.8), 5, E79 &gt; _xlfn.PERCENTILE.EXC($E$2:$E$1786,0.6), 4,E79 &gt; _xlfn.PERCENTILE.EXC($E$2:$E$1786,0.4), 3, E79 &gt; _xlfn.PERCENTILE.EXC($E$2:$E$1786,0.2),2, E79 &lt;= _xlfn.PERCENTILE.EXC($E$2:$E$1786,0.2), 1)</f>
        <v>5</v>
      </c>
      <c r="G79">
        <f>SUMIF(Sheet1!A:A,A79,Sheet1!C:C)</f>
        <v>811736.33999999729</v>
      </c>
      <c r="H79" cm="1">
        <f t="array" ref="H79">_xlfn.IFS(G79 &lt;_xlfn.PERCENTILE.EXC($G$2:$G$1786,0.2),5,G79&lt;_xlfn.PERCENTILE.EXC($G$2:$G$2000, 0.4),4, G79&lt;_xlfn.PERCENTILE.EXC($G$2:$G$2000, 0.6),3, G79&lt;_xlfn.PERCENTILE.EXC($G$2:$G$2000, 0.8),2, G79&gt;=_xlfn.PERCENTILE.EXC($G$2:$G$2000, 0.8), 1)</f>
        <v>1</v>
      </c>
      <c r="J79" t="str">
        <f t="shared" ca="1" si="3"/>
        <v>551</v>
      </c>
      <c r="K79" t="str" cm="1">
        <f t="array" aca="1" ref="K79" ca="1">_xlfn.IFS(
    AND($D79=5, $F79&gt;=4,$H79&gt;=4), "Best Customers",
    AND($D79&gt;=3, $D79&lt;=4, $F79&gt;=4, $H79&gt;=3), "Loyal Customers",
    AND($D79&gt;=3, $D79&lt;=4, $F79&gt;=2, $H79&gt;=2), "Potential Loyal Customers",
    AND($D79&gt;=2, $D79&lt;=3, $F79&gt;=3, $H79&gt;=3), "At-Risk Customers",
    AND($D79=1, $F79&lt;=2, $H79&lt;=2), "Lost Customers",
    TRUE, "Unclassified"
)</f>
        <v>Unclassified</v>
      </c>
    </row>
    <row r="80" spans="1:11" x14ac:dyDescent="0.2">
      <c r="A80" t="str">
        <v>CUS014731</v>
      </c>
      <c r="B80" s="1" cm="1">
        <f t="array" ref="B80">MAX(_xlfn._xlws.FILTER(Sheet1!B:B,Sheet2!A80 = Sheet1!A:A))</f>
        <v>44844</v>
      </c>
      <c r="C80" s="2">
        <f t="shared" ca="1" si="2"/>
        <v>933</v>
      </c>
      <c r="D80" cm="1">
        <f t="array" aca="1" ref="D80" ca="1">_xlfn.IFS(C80 &lt;_xlfn.PERCENTILE.EXC($C$2:$C$1786,0.2),5,C80&lt;_xlfn.PERCENTILE.EXC($C$2:$C$2000, 0.4),4, C80&lt;_xlfn.PERCENTILE.EXC($C$2:$C$2000, 0.6),3, C80&lt;_xlfn.PERCENTILE.EXC($C$2:$C$2000, 0.8),2, C80&gt;=_xlfn.PERCENTILE.EXC($C$2:$C$2000, 0.8), 1)</f>
        <v>4</v>
      </c>
      <c r="E80">
        <f>COUNTIF(Sheet1!A:A,Sheet2!A80)</f>
        <v>27</v>
      </c>
      <c r="F80" cm="1">
        <f t="array" ref="F80">_xlfn.IFS(E80 &gt; _xlfn.PERCENTILE.EXC($E$2:$E$1786,0.8), 5, E80 &gt; _xlfn.PERCENTILE.EXC($E$2:$E$1786,0.6), 4,E80 &gt; _xlfn.PERCENTILE.EXC($E$2:$E$1786,0.4), 3, E80 &gt; _xlfn.PERCENTILE.EXC($E$2:$E$1786,0.2),2, E80 &lt;= _xlfn.PERCENTILE.EXC($E$2:$E$1786,0.2), 1)</f>
        <v>5</v>
      </c>
      <c r="G80">
        <f>SUMIF(Sheet1!A:A,A80,Sheet1!C:C)</f>
        <v>16709.150000000001</v>
      </c>
      <c r="H80" cm="1">
        <f t="array" ref="H80">_xlfn.IFS(G80 &lt;_xlfn.PERCENTILE.EXC($G$2:$G$1786,0.2),5,G80&lt;_xlfn.PERCENTILE.EXC($G$2:$G$2000, 0.4),4, G80&lt;_xlfn.PERCENTILE.EXC($G$2:$G$2000, 0.6),3, G80&lt;_xlfn.PERCENTILE.EXC($G$2:$G$2000, 0.8),2, G80&gt;=_xlfn.PERCENTILE.EXC($G$2:$G$2000, 0.8), 1)</f>
        <v>1</v>
      </c>
      <c r="J80" t="str">
        <f t="shared" ca="1" si="3"/>
        <v>451</v>
      </c>
      <c r="K80" t="str" cm="1">
        <f t="array" aca="1" ref="K80" ca="1">_xlfn.IFS(
    AND($D80=5, $F80&gt;=4,$H80&gt;=4), "Best Customers",
    AND($D80&gt;=3, $D80&lt;=4, $F80&gt;=4, $H80&gt;=3), "Loyal Customers",
    AND($D80&gt;=3, $D80&lt;=4, $F80&gt;=2, $H80&gt;=2), "Potential Loyal Customers",
    AND($D80&gt;=2, $D80&lt;=3, $F80&gt;=3, $H80&gt;=3), "At-Risk Customers",
    AND($D80=1, $F80&lt;=2, $H80&lt;=2), "Lost Customers",
    TRUE, "Unclassified"
)</f>
        <v>Unclassified</v>
      </c>
    </row>
    <row r="81" spans="1:11" x14ac:dyDescent="0.2">
      <c r="A81" t="str">
        <v>CUS003159</v>
      </c>
      <c r="B81" s="1" cm="1">
        <f t="array" ref="B81">MAX(_xlfn._xlws.FILTER(Sheet1!B:B,Sheet2!A81 = Sheet1!A:A))</f>
        <v>45617</v>
      </c>
      <c r="C81" s="2">
        <f t="shared" ca="1" si="2"/>
        <v>160</v>
      </c>
      <c r="D81" cm="1">
        <f t="array" aca="1" ref="D81" ca="1">_xlfn.IFS(C81 &lt;_xlfn.PERCENTILE.EXC($C$2:$C$1786,0.2),5,C81&lt;_xlfn.PERCENTILE.EXC($C$2:$C$2000, 0.4),4, C81&lt;_xlfn.PERCENTILE.EXC($C$2:$C$2000, 0.6),3, C81&lt;_xlfn.PERCENTILE.EXC($C$2:$C$2000, 0.8),2, C81&gt;=_xlfn.PERCENTILE.EXC($C$2:$C$2000, 0.8), 1)</f>
        <v>5</v>
      </c>
      <c r="E81">
        <f>COUNTIF(Sheet1!A:A,Sheet2!A81)</f>
        <v>35</v>
      </c>
      <c r="F81" cm="1">
        <f t="array" ref="F81">_xlfn.IFS(E81 &gt; _xlfn.PERCENTILE.EXC($E$2:$E$1786,0.8), 5, E81 &gt; _xlfn.PERCENTILE.EXC($E$2:$E$1786,0.6), 4,E81 &gt; _xlfn.PERCENTILE.EXC($E$2:$E$1786,0.4), 3, E81 &gt; _xlfn.PERCENTILE.EXC($E$2:$E$1786,0.2),2, E81 &lt;= _xlfn.PERCENTILE.EXC($E$2:$E$1786,0.2), 1)</f>
        <v>5</v>
      </c>
      <c r="G81">
        <f>SUMIF(Sheet1!A:A,A81,Sheet1!C:C)</f>
        <v>19322.730000000003</v>
      </c>
      <c r="H81" cm="1">
        <f t="array" ref="H81">_xlfn.IFS(G81 &lt;_xlfn.PERCENTILE.EXC($G$2:$G$1786,0.2),5,G81&lt;_xlfn.PERCENTILE.EXC($G$2:$G$2000, 0.4),4, G81&lt;_xlfn.PERCENTILE.EXC($G$2:$G$2000, 0.6),3, G81&lt;_xlfn.PERCENTILE.EXC($G$2:$G$2000, 0.8),2, G81&gt;=_xlfn.PERCENTILE.EXC($G$2:$G$2000, 0.8), 1)</f>
        <v>1</v>
      </c>
      <c r="J81" t="str">
        <f t="shared" ca="1" si="3"/>
        <v>551</v>
      </c>
      <c r="K81" t="str" cm="1">
        <f t="array" aca="1" ref="K81" ca="1">_xlfn.IFS(
    AND($D81=5, $F81&gt;=4,$H81&gt;=4), "Best Customers",
    AND($D81&gt;=3, $D81&lt;=4, $F81&gt;=4, $H81&gt;=3), "Loyal Customers",
    AND($D81&gt;=3, $D81&lt;=4, $F81&gt;=2, $H81&gt;=2), "Potential Loyal Customers",
    AND($D81&gt;=2, $D81&lt;=3, $F81&gt;=3, $H81&gt;=3), "At-Risk Customers",
    AND($D81=1, $F81&lt;=2, $H81&lt;=2), "Lost Customers",
    TRUE, "Unclassified"
)</f>
        <v>Unclassified</v>
      </c>
    </row>
    <row r="82" spans="1:11" x14ac:dyDescent="0.2">
      <c r="A82" t="str">
        <v>CUS008278</v>
      </c>
      <c r="B82" s="1" cm="1">
        <f t="array" ref="B82">MAX(_xlfn._xlws.FILTER(Sheet1!B:B,Sheet2!A82 = Sheet1!A:A))</f>
        <v>45309</v>
      </c>
      <c r="C82" s="2">
        <f t="shared" ca="1" si="2"/>
        <v>468</v>
      </c>
      <c r="D82" cm="1">
        <f t="array" aca="1" ref="D82" ca="1">_xlfn.IFS(C82 &lt;_xlfn.PERCENTILE.EXC($C$2:$C$1786,0.2),5,C82&lt;_xlfn.PERCENTILE.EXC($C$2:$C$2000, 0.4),4, C82&lt;_xlfn.PERCENTILE.EXC($C$2:$C$2000, 0.6),3, C82&lt;_xlfn.PERCENTILE.EXC($C$2:$C$2000, 0.8),2, C82&gt;=_xlfn.PERCENTILE.EXC($C$2:$C$2000, 0.8), 1)</f>
        <v>4</v>
      </c>
      <c r="E82">
        <f>COUNTIF(Sheet1!A:A,Sheet2!A82)</f>
        <v>70</v>
      </c>
      <c r="F82" cm="1">
        <f t="array" ref="F82">_xlfn.IFS(E82 &gt; _xlfn.PERCENTILE.EXC($E$2:$E$1786,0.8), 5, E82 &gt; _xlfn.PERCENTILE.EXC($E$2:$E$1786,0.6), 4,E82 &gt; _xlfn.PERCENTILE.EXC($E$2:$E$1786,0.4), 3, E82 &gt; _xlfn.PERCENTILE.EXC($E$2:$E$1786,0.2),2, E82 &lt;= _xlfn.PERCENTILE.EXC($E$2:$E$1786,0.2), 1)</f>
        <v>5</v>
      </c>
      <c r="G82">
        <f>SUMIF(Sheet1!A:A,A82,Sheet1!C:C)</f>
        <v>67800.530000000013</v>
      </c>
      <c r="H82" cm="1">
        <f t="array" ref="H82">_xlfn.IFS(G82 &lt;_xlfn.PERCENTILE.EXC($G$2:$G$1786,0.2),5,G82&lt;_xlfn.PERCENTILE.EXC($G$2:$G$2000, 0.4),4, G82&lt;_xlfn.PERCENTILE.EXC($G$2:$G$2000, 0.6),3, G82&lt;_xlfn.PERCENTILE.EXC($G$2:$G$2000, 0.8),2, G82&gt;=_xlfn.PERCENTILE.EXC($G$2:$G$2000, 0.8), 1)</f>
        <v>1</v>
      </c>
      <c r="J82" t="str">
        <f t="shared" ca="1" si="3"/>
        <v>451</v>
      </c>
      <c r="K82" t="str" cm="1">
        <f t="array" aca="1" ref="K82" ca="1">_xlfn.IFS(
    AND($D82=5, $F82&gt;=4,$H82&gt;=4), "Best Customers",
    AND($D82&gt;=3, $D82&lt;=4, $F82&gt;=4, $H82&gt;=3), "Loyal Customers",
    AND($D82&gt;=3, $D82&lt;=4, $F82&gt;=2, $H82&gt;=2), "Potential Loyal Customers",
    AND($D82&gt;=2, $D82&lt;=3, $F82&gt;=3, $H82&gt;=3), "At-Risk Customers",
    AND($D82=1, $F82&lt;=2, $H82&lt;=2), "Lost Customers",
    TRUE, "Unclassified"
)</f>
        <v>Unclassified</v>
      </c>
    </row>
    <row r="83" spans="1:11" x14ac:dyDescent="0.2">
      <c r="A83" t="str">
        <v>CUS006430</v>
      </c>
      <c r="B83" s="1" cm="1">
        <f t="array" ref="B83">MAX(_xlfn._xlws.FILTER(Sheet1!B:B,Sheet2!A83 = Sheet1!A:A))</f>
        <v>45446</v>
      </c>
      <c r="C83" s="2">
        <f t="shared" ca="1" si="2"/>
        <v>331</v>
      </c>
      <c r="D83" cm="1">
        <f t="array" aca="1" ref="D83" ca="1">_xlfn.IFS(C83 &lt;_xlfn.PERCENTILE.EXC($C$2:$C$1786,0.2),5,C83&lt;_xlfn.PERCENTILE.EXC($C$2:$C$2000, 0.4),4, C83&lt;_xlfn.PERCENTILE.EXC($C$2:$C$2000, 0.6),3, C83&lt;_xlfn.PERCENTILE.EXC($C$2:$C$2000, 0.8),2, C83&gt;=_xlfn.PERCENTILE.EXC($C$2:$C$2000, 0.8), 1)</f>
        <v>4</v>
      </c>
      <c r="E83">
        <f>COUNTIF(Sheet1!A:A,Sheet2!A83)</f>
        <v>37</v>
      </c>
      <c r="F83" cm="1">
        <f t="array" ref="F83">_xlfn.IFS(E83 &gt; _xlfn.PERCENTILE.EXC($E$2:$E$1786,0.8), 5, E83 &gt; _xlfn.PERCENTILE.EXC($E$2:$E$1786,0.6), 4,E83 &gt; _xlfn.PERCENTILE.EXC($E$2:$E$1786,0.4), 3, E83 &gt; _xlfn.PERCENTILE.EXC($E$2:$E$1786,0.2),2, E83 &lt;= _xlfn.PERCENTILE.EXC($E$2:$E$1786,0.2), 1)</f>
        <v>5</v>
      </c>
      <c r="G83">
        <f>SUMIF(Sheet1!A:A,A83,Sheet1!C:C)</f>
        <v>5122.829999999999</v>
      </c>
      <c r="H83" cm="1">
        <f t="array" ref="H83">_xlfn.IFS(G83 &lt;_xlfn.PERCENTILE.EXC($G$2:$G$1786,0.2),5,G83&lt;_xlfn.PERCENTILE.EXC($G$2:$G$2000, 0.4),4, G83&lt;_xlfn.PERCENTILE.EXC($G$2:$G$2000, 0.6),3, G83&lt;_xlfn.PERCENTILE.EXC($G$2:$G$2000, 0.8),2, G83&gt;=_xlfn.PERCENTILE.EXC($G$2:$G$2000, 0.8), 1)</f>
        <v>1</v>
      </c>
      <c r="J83" t="str">
        <f t="shared" ca="1" si="3"/>
        <v>451</v>
      </c>
      <c r="K83" t="str" cm="1">
        <f t="array" aca="1" ref="K83" ca="1">_xlfn.IFS(
    AND($D83=5, $F83&gt;=4,$H83&gt;=4), "Best Customers",
    AND($D83&gt;=3, $D83&lt;=4, $F83&gt;=4, $H83&gt;=3), "Loyal Customers",
    AND($D83&gt;=3, $D83&lt;=4, $F83&gt;=2, $H83&gt;=2), "Potential Loyal Customers",
    AND($D83&gt;=2, $D83&lt;=3, $F83&gt;=3, $H83&gt;=3), "At-Risk Customers",
    AND($D83=1, $F83&lt;=2, $H83&lt;=2), "Lost Customers",
    TRUE, "Unclassified"
)</f>
        <v>Unclassified</v>
      </c>
    </row>
    <row r="84" spans="1:11" x14ac:dyDescent="0.2">
      <c r="A84" t="str">
        <v>CUS004926</v>
      </c>
      <c r="B84" s="1" cm="1">
        <f t="array" ref="B84">MAX(_xlfn._xlws.FILTER(Sheet1!B:B,Sheet2!A84 = Sheet1!A:A))</f>
        <v>45530</v>
      </c>
      <c r="C84" s="2">
        <f t="shared" ca="1" si="2"/>
        <v>247</v>
      </c>
      <c r="D84" cm="1">
        <f t="array" aca="1" ref="D84" ca="1">_xlfn.IFS(C84 &lt;_xlfn.PERCENTILE.EXC($C$2:$C$1786,0.2),5,C84&lt;_xlfn.PERCENTILE.EXC($C$2:$C$2000, 0.4),4, C84&lt;_xlfn.PERCENTILE.EXC($C$2:$C$2000, 0.6),3, C84&lt;_xlfn.PERCENTILE.EXC($C$2:$C$2000, 0.8),2, C84&gt;=_xlfn.PERCENTILE.EXC($C$2:$C$2000, 0.8), 1)</f>
        <v>5</v>
      </c>
      <c r="E84">
        <f>COUNTIF(Sheet1!A:A,Sheet2!A84)</f>
        <v>7</v>
      </c>
      <c r="F84" cm="1">
        <f t="array" ref="F84">_xlfn.IFS(E84 &gt; _xlfn.PERCENTILE.EXC($E$2:$E$1786,0.8), 5, E84 &gt; _xlfn.PERCENTILE.EXC($E$2:$E$1786,0.6), 4,E84 &gt; _xlfn.PERCENTILE.EXC($E$2:$E$1786,0.4), 3, E84 &gt; _xlfn.PERCENTILE.EXC($E$2:$E$1786,0.2),2, E84 &lt;= _xlfn.PERCENTILE.EXC($E$2:$E$1786,0.2), 1)</f>
        <v>4</v>
      </c>
      <c r="G84">
        <f>SUMIF(Sheet1!A:A,A84,Sheet1!C:C)</f>
        <v>6568.42</v>
      </c>
      <c r="H84" cm="1">
        <f t="array" ref="H84">_xlfn.IFS(G84 &lt;_xlfn.PERCENTILE.EXC($G$2:$G$1786,0.2),5,G84&lt;_xlfn.PERCENTILE.EXC($G$2:$G$2000, 0.4),4, G84&lt;_xlfn.PERCENTILE.EXC($G$2:$G$2000, 0.6),3, G84&lt;_xlfn.PERCENTILE.EXC($G$2:$G$2000, 0.8),2, G84&gt;=_xlfn.PERCENTILE.EXC($G$2:$G$2000, 0.8), 1)</f>
        <v>1</v>
      </c>
      <c r="J84" t="str">
        <f t="shared" ca="1" si="3"/>
        <v>541</v>
      </c>
      <c r="K84" t="str" cm="1">
        <f t="array" aca="1" ref="K84" ca="1">_xlfn.IFS(
    AND($D84=5, $F84&gt;=4,$H84&gt;=4), "Best Customers",
    AND($D84&gt;=3, $D84&lt;=4, $F84&gt;=4, $H84&gt;=3), "Loyal Customers",
    AND($D84&gt;=3, $D84&lt;=4, $F84&gt;=2, $H84&gt;=2), "Potential Loyal Customers",
    AND($D84&gt;=2, $D84&lt;=3, $F84&gt;=3, $H84&gt;=3), "At-Risk Customers",
    AND($D84=1, $F84&lt;=2, $H84&lt;=2), "Lost Customers",
    TRUE, "Unclassified"
)</f>
        <v>Unclassified</v>
      </c>
    </row>
    <row r="85" spans="1:11" x14ac:dyDescent="0.2">
      <c r="A85" t="str">
        <v>CUS026595</v>
      </c>
      <c r="B85" s="1" cm="1">
        <f t="array" ref="B85">MAX(_xlfn._xlws.FILTER(Sheet1!B:B,Sheet2!A85 = Sheet1!A:A))</f>
        <v>42914</v>
      </c>
      <c r="C85" s="2">
        <f t="shared" ca="1" si="2"/>
        <v>2863</v>
      </c>
      <c r="D85" cm="1">
        <f t="array" aca="1" ref="D85" ca="1">_xlfn.IFS(C85 &lt;_xlfn.PERCENTILE.EXC($C$2:$C$1786,0.2),5,C85&lt;_xlfn.PERCENTILE.EXC($C$2:$C$2000, 0.4),4, C85&lt;_xlfn.PERCENTILE.EXC($C$2:$C$2000, 0.6),3, C85&lt;_xlfn.PERCENTILE.EXC($C$2:$C$2000, 0.8),2, C85&gt;=_xlfn.PERCENTILE.EXC($C$2:$C$2000, 0.8), 1)</f>
        <v>1</v>
      </c>
      <c r="E85">
        <f>COUNTIF(Sheet1!A:A,Sheet2!A85)</f>
        <v>1</v>
      </c>
      <c r="F85" cm="1">
        <f t="array" ref="F85">_xlfn.IFS(E85 &gt; _xlfn.PERCENTILE.EXC($E$2:$E$1786,0.8), 5, E85 &gt; _xlfn.PERCENTILE.EXC($E$2:$E$1786,0.6), 4,E85 &gt; _xlfn.PERCENTILE.EXC($E$2:$E$1786,0.4), 3, E85 &gt; _xlfn.PERCENTILE.EXC($E$2:$E$1786,0.2),2, E85 &lt;= _xlfn.PERCENTILE.EXC($E$2:$E$1786,0.2), 1)</f>
        <v>1</v>
      </c>
      <c r="G85">
        <f>SUMIF(Sheet1!A:A,A85,Sheet1!C:C)</f>
        <v>256.22000000000003</v>
      </c>
      <c r="H85" cm="1">
        <f t="array" ref="H85">_xlfn.IFS(G85 &lt;_xlfn.PERCENTILE.EXC($G$2:$G$1786,0.2),5,G85&lt;_xlfn.PERCENTILE.EXC($G$2:$G$2000, 0.4),4, G85&lt;_xlfn.PERCENTILE.EXC($G$2:$G$2000, 0.6),3, G85&lt;_xlfn.PERCENTILE.EXC($G$2:$G$2000, 0.8),2, G85&gt;=_xlfn.PERCENTILE.EXC($G$2:$G$2000, 0.8), 1)</f>
        <v>3</v>
      </c>
      <c r="J85" t="str">
        <f t="shared" ca="1" si="3"/>
        <v>113</v>
      </c>
      <c r="K85" t="str" cm="1">
        <f t="array" aca="1" ref="K85" ca="1">_xlfn.IFS(
    AND($D85=5, $F85&gt;=4,$H85&gt;=4), "Best Customers",
    AND($D85&gt;=3, $D85&lt;=4, $F85&gt;=4, $H85&gt;=3), "Loyal Customers",
    AND($D85&gt;=3, $D85&lt;=4, $F85&gt;=2, $H85&gt;=2), "Potential Loyal Customers",
    AND($D85&gt;=2, $D85&lt;=3, $F85&gt;=3, $H85&gt;=3), "At-Risk Customers",
    AND($D85=1, $F85&lt;=2, $H85&lt;=2), "Lost Customers",
    TRUE, "Unclassified"
)</f>
        <v>Unclassified</v>
      </c>
    </row>
    <row r="86" spans="1:11" x14ac:dyDescent="0.2">
      <c r="A86" t="str">
        <v>CUS016688</v>
      </c>
      <c r="B86" s="1" cm="1">
        <f t="array" ref="B86">MAX(_xlfn._xlws.FILTER(Sheet1!B:B,Sheet2!A86 = Sheet1!A:A))</f>
        <v>44643</v>
      </c>
      <c r="C86" s="2">
        <f t="shared" ca="1" si="2"/>
        <v>1134</v>
      </c>
      <c r="D86" cm="1">
        <f t="array" aca="1" ref="D86" ca="1">_xlfn.IFS(C86 &lt;_xlfn.PERCENTILE.EXC($C$2:$C$1786,0.2),5,C86&lt;_xlfn.PERCENTILE.EXC($C$2:$C$2000, 0.4),4, C86&lt;_xlfn.PERCENTILE.EXC($C$2:$C$2000, 0.6),3, C86&lt;_xlfn.PERCENTILE.EXC($C$2:$C$2000, 0.8),2, C86&gt;=_xlfn.PERCENTILE.EXC($C$2:$C$2000, 0.8), 1)</f>
        <v>4</v>
      </c>
      <c r="E86">
        <f>COUNTIF(Sheet1!A:A,Sheet2!A86)</f>
        <v>64</v>
      </c>
      <c r="F86" cm="1">
        <f t="array" ref="F86">_xlfn.IFS(E86 &gt; _xlfn.PERCENTILE.EXC($E$2:$E$1786,0.8), 5, E86 &gt; _xlfn.PERCENTILE.EXC($E$2:$E$1786,0.6), 4,E86 &gt; _xlfn.PERCENTILE.EXC($E$2:$E$1786,0.4), 3, E86 &gt; _xlfn.PERCENTILE.EXC($E$2:$E$1786,0.2),2, E86 &lt;= _xlfn.PERCENTILE.EXC($E$2:$E$1786,0.2), 1)</f>
        <v>5</v>
      </c>
      <c r="G86">
        <f>SUMIF(Sheet1!A:A,A86,Sheet1!C:C)</f>
        <v>30324.6</v>
      </c>
      <c r="H86" cm="1">
        <f t="array" ref="H86">_xlfn.IFS(G86 &lt;_xlfn.PERCENTILE.EXC($G$2:$G$1786,0.2),5,G86&lt;_xlfn.PERCENTILE.EXC($G$2:$G$2000, 0.4),4, G86&lt;_xlfn.PERCENTILE.EXC($G$2:$G$2000, 0.6),3, G86&lt;_xlfn.PERCENTILE.EXC($G$2:$G$2000, 0.8),2, G86&gt;=_xlfn.PERCENTILE.EXC($G$2:$G$2000, 0.8), 1)</f>
        <v>1</v>
      </c>
      <c r="J86" t="str">
        <f t="shared" ca="1" si="3"/>
        <v>451</v>
      </c>
      <c r="K86" t="str" cm="1">
        <f t="array" aca="1" ref="K86" ca="1">_xlfn.IFS(
    AND($D86=5, $F86&gt;=4,$H86&gt;=4), "Best Customers",
    AND($D86&gt;=3, $D86&lt;=4, $F86&gt;=4, $H86&gt;=3), "Loyal Customers",
    AND($D86&gt;=3, $D86&lt;=4, $F86&gt;=2, $H86&gt;=2), "Potential Loyal Customers",
    AND($D86&gt;=2, $D86&lt;=3, $F86&gt;=3, $H86&gt;=3), "At-Risk Customers",
    AND($D86=1, $F86&lt;=2, $H86&lt;=2), "Lost Customers",
    TRUE, "Unclassified"
)</f>
        <v>Unclassified</v>
      </c>
    </row>
    <row r="87" spans="1:11" x14ac:dyDescent="0.2">
      <c r="A87" t="str">
        <v>CUS000319</v>
      </c>
      <c r="B87" s="1" cm="1">
        <f t="array" ref="B87">MAX(_xlfn._xlws.FILTER(Sheet1!B:B,Sheet2!A87 = Sheet1!A:A))</f>
        <v>45717</v>
      </c>
      <c r="C87" s="2">
        <f t="shared" ca="1" si="2"/>
        <v>60</v>
      </c>
      <c r="D87" cm="1">
        <f t="array" aca="1" ref="D87" ca="1">_xlfn.IFS(C87 &lt;_xlfn.PERCENTILE.EXC($C$2:$C$1786,0.2),5,C87&lt;_xlfn.PERCENTILE.EXC($C$2:$C$2000, 0.4),4, C87&lt;_xlfn.PERCENTILE.EXC($C$2:$C$2000, 0.6),3, C87&lt;_xlfn.PERCENTILE.EXC($C$2:$C$2000, 0.8),2, C87&gt;=_xlfn.PERCENTILE.EXC($C$2:$C$2000, 0.8), 1)</f>
        <v>5</v>
      </c>
      <c r="E87">
        <f>COUNTIF(Sheet1!A:A,Sheet2!A87)</f>
        <v>16</v>
      </c>
      <c r="F87" cm="1">
        <f t="array" ref="F87">_xlfn.IFS(E87 &gt; _xlfn.PERCENTILE.EXC($E$2:$E$1786,0.8), 5, E87 &gt; _xlfn.PERCENTILE.EXC($E$2:$E$1786,0.6), 4,E87 &gt; _xlfn.PERCENTILE.EXC($E$2:$E$1786,0.4), 3, E87 &gt; _xlfn.PERCENTILE.EXC($E$2:$E$1786,0.2),2, E87 &lt;= _xlfn.PERCENTILE.EXC($E$2:$E$1786,0.2), 1)</f>
        <v>5</v>
      </c>
      <c r="G87">
        <f>SUMIF(Sheet1!A:A,A87,Sheet1!C:C)</f>
        <v>4295.92</v>
      </c>
      <c r="H87" cm="1">
        <f t="array" ref="H87">_xlfn.IFS(G87 &lt;_xlfn.PERCENTILE.EXC($G$2:$G$1786,0.2),5,G87&lt;_xlfn.PERCENTILE.EXC($G$2:$G$2000, 0.4),4, G87&lt;_xlfn.PERCENTILE.EXC($G$2:$G$2000, 0.6),3, G87&lt;_xlfn.PERCENTILE.EXC($G$2:$G$2000, 0.8),2, G87&gt;=_xlfn.PERCENTILE.EXC($G$2:$G$2000, 0.8), 1)</f>
        <v>1</v>
      </c>
      <c r="J87" t="str">
        <f t="shared" ca="1" si="3"/>
        <v>551</v>
      </c>
      <c r="K87" t="str" cm="1">
        <f t="array" aca="1" ref="K87" ca="1">_xlfn.IFS(
    AND($D87=5, $F87&gt;=4,$H87&gt;=4), "Best Customers",
    AND($D87&gt;=3, $D87&lt;=4, $F87&gt;=4, $H87&gt;=3), "Loyal Customers",
    AND($D87&gt;=3, $D87&lt;=4, $F87&gt;=2, $H87&gt;=2), "Potential Loyal Customers",
    AND($D87&gt;=2, $D87&lt;=3, $F87&gt;=3, $H87&gt;=3), "At-Risk Customers",
    AND($D87=1, $F87&lt;=2, $H87&lt;=2), "Lost Customers",
    TRUE, "Unclassified"
)</f>
        <v>Unclassified</v>
      </c>
    </row>
    <row r="88" spans="1:11" x14ac:dyDescent="0.2">
      <c r="A88" t="str">
        <v>CUS005689</v>
      </c>
      <c r="B88" s="1" cm="1">
        <f t="array" ref="B88">MAX(_xlfn._xlws.FILTER(Sheet1!B:B,Sheet2!A88 = Sheet1!A:A))</f>
        <v>45491</v>
      </c>
      <c r="C88" s="2">
        <f t="shared" ca="1" si="2"/>
        <v>286</v>
      </c>
      <c r="D88" cm="1">
        <f t="array" aca="1" ref="D88" ca="1">_xlfn.IFS(C88 &lt;_xlfn.PERCENTILE.EXC($C$2:$C$1786,0.2),5,C88&lt;_xlfn.PERCENTILE.EXC($C$2:$C$2000, 0.4),4, C88&lt;_xlfn.PERCENTILE.EXC($C$2:$C$2000, 0.6),3, C88&lt;_xlfn.PERCENTILE.EXC($C$2:$C$2000, 0.8),2, C88&gt;=_xlfn.PERCENTILE.EXC($C$2:$C$2000, 0.8), 1)</f>
        <v>4</v>
      </c>
      <c r="E88">
        <f>COUNTIF(Sheet1!A:A,Sheet2!A88)</f>
        <v>113</v>
      </c>
      <c r="F88" cm="1">
        <f t="array" ref="F88">_xlfn.IFS(E88 &gt; _xlfn.PERCENTILE.EXC($E$2:$E$1786,0.8), 5, E88 &gt; _xlfn.PERCENTILE.EXC($E$2:$E$1786,0.6), 4,E88 &gt; _xlfn.PERCENTILE.EXC($E$2:$E$1786,0.4), 3, E88 &gt; _xlfn.PERCENTILE.EXC($E$2:$E$1786,0.2),2, E88 &lt;= _xlfn.PERCENTILE.EXC($E$2:$E$1786,0.2), 1)</f>
        <v>5</v>
      </c>
      <c r="G88">
        <f>SUMIF(Sheet1!A:A,A88,Sheet1!C:C)</f>
        <v>69243.849999999991</v>
      </c>
      <c r="H88" cm="1">
        <f t="array" ref="H88">_xlfn.IFS(G88 &lt;_xlfn.PERCENTILE.EXC($G$2:$G$1786,0.2),5,G88&lt;_xlfn.PERCENTILE.EXC($G$2:$G$2000, 0.4),4, G88&lt;_xlfn.PERCENTILE.EXC($G$2:$G$2000, 0.6),3, G88&lt;_xlfn.PERCENTILE.EXC($G$2:$G$2000, 0.8),2, G88&gt;=_xlfn.PERCENTILE.EXC($G$2:$G$2000, 0.8), 1)</f>
        <v>1</v>
      </c>
      <c r="J88" t="str">
        <f t="shared" ca="1" si="3"/>
        <v>451</v>
      </c>
      <c r="K88" t="str" cm="1">
        <f t="array" aca="1" ref="K88" ca="1">_xlfn.IFS(
    AND($D88=5, $F88&gt;=4,$H88&gt;=4), "Best Customers",
    AND($D88&gt;=3, $D88&lt;=4, $F88&gt;=4, $H88&gt;=3), "Loyal Customers",
    AND($D88&gt;=3, $D88&lt;=4, $F88&gt;=2, $H88&gt;=2), "Potential Loyal Customers",
    AND($D88&gt;=2, $D88&lt;=3, $F88&gt;=3, $H88&gt;=3), "At-Risk Customers",
    AND($D88=1, $F88&lt;=2, $H88&lt;=2), "Lost Customers",
    TRUE, "Unclassified"
)</f>
        <v>Unclassified</v>
      </c>
    </row>
    <row r="89" spans="1:11" x14ac:dyDescent="0.2">
      <c r="A89" t="str">
        <v>CUS011760</v>
      </c>
      <c r="B89" s="1" cm="1">
        <f t="array" ref="B89">MAX(_xlfn._xlws.FILTER(Sheet1!B:B,Sheet2!A89 = Sheet1!A:A))</f>
        <v>45105</v>
      </c>
      <c r="C89" s="2">
        <f t="shared" ca="1" si="2"/>
        <v>672</v>
      </c>
      <c r="D89" cm="1">
        <f t="array" aca="1" ref="D89" ca="1">_xlfn.IFS(C89 &lt;_xlfn.PERCENTILE.EXC($C$2:$C$1786,0.2),5,C89&lt;_xlfn.PERCENTILE.EXC($C$2:$C$2000, 0.4),4, C89&lt;_xlfn.PERCENTILE.EXC($C$2:$C$2000, 0.6),3, C89&lt;_xlfn.PERCENTILE.EXC($C$2:$C$2000, 0.8),2, C89&gt;=_xlfn.PERCENTILE.EXC($C$2:$C$2000, 0.8), 1)</f>
        <v>4</v>
      </c>
      <c r="E89">
        <f>COUNTIF(Sheet1!A:A,Sheet2!A89)</f>
        <v>8</v>
      </c>
      <c r="F89" cm="1">
        <f t="array" ref="F89">_xlfn.IFS(E89 &gt; _xlfn.PERCENTILE.EXC($E$2:$E$1786,0.8), 5, E89 &gt; _xlfn.PERCENTILE.EXC($E$2:$E$1786,0.6), 4,E89 &gt; _xlfn.PERCENTILE.EXC($E$2:$E$1786,0.4), 3, E89 &gt; _xlfn.PERCENTILE.EXC($E$2:$E$1786,0.2),2, E89 &lt;= _xlfn.PERCENTILE.EXC($E$2:$E$1786,0.2), 1)</f>
        <v>4</v>
      </c>
      <c r="G89">
        <f>SUMIF(Sheet1!A:A,A89,Sheet1!C:C)</f>
        <v>1560.6</v>
      </c>
      <c r="H89" cm="1">
        <f t="array" ref="H89">_xlfn.IFS(G89 &lt;_xlfn.PERCENTILE.EXC($G$2:$G$1786,0.2),5,G89&lt;_xlfn.PERCENTILE.EXC($G$2:$G$2000, 0.4),4, G89&lt;_xlfn.PERCENTILE.EXC($G$2:$G$2000, 0.6),3, G89&lt;_xlfn.PERCENTILE.EXC($G$2:$G$2000, 0.8),2, G89&gt;=_xlfn.PERCENTILE.EXC($G$2:$G$2000, 0.8), 1)</f>
        <v>2</v>
      </c>
      <c r="J89" t="str">
        <f t="shared" ca="1" si="3"/>
        <v>442</v>
      </c>
      <c r="K89" t="str" cm="1">
        <f t="array" aca="1" ref="K89" ca="1">_xlfn.IFS(
    AND($D89=5, $F89&gt;=4,$H89&gt;=4), "Best Customers",
    AND($D89&gt;=3, $D89&lt;=4, $F89&gt;=4, $H89&gt;=3), "Loyal Customers",
    AND($D89&gt;=3, $D89&lt;=4, $F89&gt;=2, $H89&gt;=2), "Potential Loyal Customers",
    AND($D89&gt;=2, $D89&lt;=3, $F89&gt;=3, $H89&gt;=3), "At-Risk Customers",
    AND($D89=1, $F89&lt;=2, $H89&lt;=2), "Lost Customers",
    TRUE, "Unclassified"
)</f>
        <v>Potential Loyal Customers</v>
      </c>
    </row>
    <row r="90" spans="1:11" x14ac:dyDescent="0.2">
      <c r="A90" t="str">
        <v>CUS013298</v>
      </c>
      <c r="B90" s="1" cm="1">
        <f t="array" ref="B90">MAX(_xlfn._xlws.FILTER(Sheet1!B:B,Sheet2!A90 = Sheet1!A:A))</f>
        <v>44949</v>
      </c>
      <c r="C90" s="2">
        <f t="shared" ca="1" si="2"/>
        <v>828</v>
      </c>
      <c r="D90" cm="1">
        <f t="array" aca="1" ref="D90" ca="1">_xlfn.IFS(C90 &lt;_xlfn.PERCENTILE.EXC($C$2:$C$1786,0.2),5,C90&lt;_xlfn.PERCENTILE.EXC($C$2:$C$2000, 0.4),4, C90&lt;_xlfn.PERCENTILE.EXC($C$2:$C$2000, 0.6),3, C90&lt;_xlfn.PERCENTILE.EXC($C$2:$C$2000, 0.8),2, C90&gt;=_xlfn.PERCENTILE.EXC($C$2:$C$2000, 0.8), 1)</f>
        <v>4</v>
      </c>
      <c r="E90">
        <f>COUNTIF(Sheet1!A:A,Sheet2!A90)</f>
        <v>22</v>
      </c>
      <c r="F90" cm="1">
        <f t="array" ref="F90">_xlfn.IFS(E90 &gt; _xlfn.PERCENTILE.EXC($E$2:$E$1786,0.8), 5, E90 &gt; _xlfn.PERCENTILE.EXC($E$2:$E$1786,0.6), 4,E90 &gt; _xlfn.PERCENTILE.EXC($E$2:$E$1786,0.4), 3, E90 &gt; _xlfn.PERCENTILE.EXC($E$2:$E$1786,0.2),2, E90 &lt;= _xlfn.PERCENTILE.EXC($E$2:$E$1786,0.2), 1)</f>
        <v>5</v>
      </c>
      <c r="G90">
        <f>SUMIF(Sheet1!A:A,A90,Sheet1!C:C)</f>
        <v>6117.3499999999995</v>
      </c>
      <c r="H90" cm="1">
        <f t="array" ref="H90">_xlfn.IFS(G90 &lt;_xlfn.PERCENTILE.EXC($G$2:$G$1786,0.2),5,G90&lt;_xlfn.PERCENTILE.EXC($G$2:$G$2000, 0.4),4, G90&lt;_xlfn.PERCENTILE.EXC($G$2:$G$2000, 0.6),3, G90&lt;_xlfn.PERCENTILE.EXC($G$2:$G$2000, 0.8),2, G90&gt;=_xlfn.PERCENTILE.EXC($G$2:$G$2000, 0.8), 1)</f>
        <v>1</v>
      </c>
      <c r="J90" t="str">
        <f t="shared" ca="1" si="3"/>
        <v>451</v>
      </c>
      <c r="K90" t="str" cm="1">
        <f t="array" aca="1" ref="K90" ca="1">_xlfn.IFS(
    AND($D90=5, $F90&gt;=4,$H90&gt;=4), "Best Customers",
    AND($D90&gt;=3, $D90&lt;=4, $F90&gt;=4, $H90&gt;=3), "Loyal Customers",
    AND($D90&gt;=3, $D90&lt;=4, $F90&gt;=2, $H90&gt;=2), "Potential Loyal Customers",
    AND($D90&gt;=2, $D90&lt;=3, $F90&gt;=3, $H90&gt;=3), "At-Risk Customers",
    AND($D90=1, $F90&lt;=2, $H90&lt;=2), "Lost Customers",
    TRUE, "Unclassified"
)</f>
        <v>Unclassified</v>
      </c>
    </row>
    <row r="91" spans="1:11" x14ac:dyDescent="0.2">
      <c r="A91" t="str">
        <v>CUS001388</v>
      </c>
      <c r="B91" s="1" cm="1">
        <f t="array" ref="B91">MAX(_xlfn._xlws.FILTER(Sheet1!B:B,Sheet2!A91 = Sheet1!A:A))</f>
        <v>45673</v>
      </c>
      <c r="C91" s="2">
        <f t="shared" ca="1" si="2"/>
        <v>104</v>
      </c>
      <c r="D91" cm="1">
        <f t="array" aca="1" ref="D91" ca="1">_xlfn.IFS(C91 &lt;_xlfn.PERCENTILE.EXC($C$2:$C$1786,0.2),5,C91&lt;_xlfn.PERCENTILE.EXC($C$2:$C$2000, 0.4),4, C91&lt;_xlfn.PERCENTILE.EXC($C$2:$C$2000, 0.6),3, C91&lt;_xlfn.PERCENTILE.EXC($C$2:$C$2000, 0.8),2, C91&gt;=_xlfn.PERCENTILE.EXC($C$2:$C$2000, 0.8), 1)</f>
        <v>5</v>
      </c>
      <c r="E91">
        <f>COUNTIF(Sheet1!A:A,Sheet2!A91)</f>
        <v>76</v>
      </c>
      <c r="F91" cm="1">
        <f t="array" ref="F91">_xlfn.IFS(E91 &gt; _xlfn.PERCENTILE.EXC($E$2:$E$1786,0.8), 5, E91 &gt; _xlfn.PERCENTILE.EXC($E$2:$E$1786,0.6), 4,E91 &gt; _xlfn.PERCENTILE.EXC($E$2:$E$1786,0.4), 3, E91 &gt; _xlfn.PERCENTILE.EXC($E$2:$E$1786,0.2),2, E91 &lt;= _xlfn.PERCENTILE.EXC($E$2:$E$1786,0.2), 1)</f>
        <v>5</v>
      </c>
      <c r="G91">
        <f>SUMIF(Sheet1!A:A,A91,Sheet1!C:C)</f>
        <v>20869.039999999997</v>
      </c>
      <c r="H91" cm="1">
        <f t="array" ref="H91">_xlfn.IFS(G91 &lt;_xlfn.PERCENTILE.EXC($G$2:$G$1786,0.2),5,G91&lt;_xlfn.PERCENTILE.EXC($G$2:$G$2000, 0.4),4, G91&lt;_xlfn.PERCENTILE.EXC($G$2:$G$2000, 0.6),3, G91&lt;_xlfn.PERCENTILE.EXC($G$2:$G$2000, 0.8),2, G91&gt;=_xlfn.PERCENTILE.EXC($G$2:$G$2000, 0.8), 1)</f>
        <v>1</v>
      </c>
      <c r="J91" t="str">
        <f t="shared" ca="1" si="3"/>
        <v>551</v>
      </c>
      <c r="K91" t="str" cm="1">
        <f t="array" aca="1" ref="K91" ca="1">_xlfn.IFS(
    AND($D91=5, $F91&gt;=4,$H91&gt;=4), "Best Customers",
    AND($D91&gt;=3, $D91&lt;=4, $F91&gt;=4, $H91&gt;=3), "Loyal Customers",
    AND($D91&gt;=3, $D91&lt;=4, $F91&gt;=2, $H91&gt;=2), "Potential Loyal Customers",
    AND($D91&gt;=2, $D91&lt;=3, $F91&gt;=3, $H91&gt;=3), "At-Risk Customers",
    AND($D91=1, $F91&lt;=2, $H91&lt;=2), "Lost Customers",
    TRUE, "Unclassified"
)</f>
        <v>Unclassified</v>
      </c>
    </row>
    <row r="92" spans="1:11" x14ac:dyDescent="0.2">
      <c r="A92" t="str">
        <v>CUS026594</v>
      </c>
      <c r="B92" s="1" cm="1">
        <f t="array" ref="B92">MAX(_xlfn._xlws.FILTER(Sheet1!B:B,Sheet2!A92 = Sheet1!A:A))</f>
        <v>42933</v>
      </c>
      <c r="C92" s="2">
        <f t="shared" ca="1" si="2"/>
        <v>2844</v>
      </c>
      <c r="D92" cm="1">
        <f t="array" aca="1" ref="D92" ca="1">_xlfn.IFS(C92 &lt;_xlfn.PERCENTILE.EXC($C$2:$C$1786,0.2),5,C92&lt;_xlfn.PERCENTILE.EXC($C$2:$C$2000, 0.4),4, C92&lt;_xlfn.PERCENTILE.EXC($C$2:$C$2000, 0.6),3, C92&lt;_xlfn.PERCENTILE.EXC($C$2:$C$2000, 0.8),2, C92&gt;=_xlfn.PERCENTILE.EXC($C$2:$C$2000, 0.8), 1)</f>
        <v>1</v>
      </c>
      <c r="E92">
        <f>COUNTIF(Sheet1!A:A,Sheet2!A92)</f>
        <v>1</v>
      </c>
      <c r="F92" cm="1">
        <f t="array" ref="F92">_xlfn.IFS(E92 &gt; _xlfn.PERCENTILE.EXC($E$2:$E$1786,0.8), 5, E92 &gt; _xlfn.PERCENTILE.EXC($E$2:$E$1786,0.6), 4,E92 &gt; _xlfn.PERCENTILE.EXC($E$2:$E$1786,0.4), 3, E92 &gt; _xlfn.PERCENTILE.EXC($E$2:$E$1786,0.2),2, E92 &lt;= _xlfn.PERCENTILE.EXC($E$2:$E$1786,0.2), 1)</f>
        <v>1</v>
      </c>
      <c r="G92">
        <f>SUMIF(Sheet1!A:A,A92,Sheet1!C:C)</f>
        <v>114.76</v>
      </c>
      <c r="H92" cm="1">
        <f t="array" ref="H92">_xlfn.IFS(G92 &lt;_xlfn.PERCENTILE.EXC($G$2:$G$1786,0.2),5,G92&lt;_xlfn.PERCENTILE.EXC($G$2:$G$2000, 0.4),4, G92&lt;_xlfn.PERCENTILE.EXC($G$2:$G$2000, 0.6),3, G92&lt;_xlfn.PERCENTILE.EXC($G$2:$G$2000, 0.8),2, G92&gt;=_xlfn.PERCENTILE.EXC($G$2:$G$2000, 0.8), 1)</f>
        <v>4</v>
      </c>
      <c r="J92" t="str">
        <f t="shared" ca="1" si="3"/>
        <v>114</v>
      </c>
      <c r="K92" t="str" cm="1">
        <f t="array" aca="1" ref="K92" ca="1">_xlfn.IFS(
    AND($D92=5, $F92&gt;=4,$H92&gt;=4), "Best Customers",
    AND($D92&gt;=3, $D92&lt;=4, $F92&gt;=4, $H92&gt;=3), "Loyal Customers",
    AND($D92&gt;=3, $D92&lt;=4, $F92&gt;=2, $H92&gt;=2), "Potential Loyal Customers",
    AND($D92&gt;=2, $D92&lt;=3, $F92&gt;=3, $H92&gt;=3), "At-Risk Customers",
    AND($D92=1, $F92&lt;=2, $H92&lt;=2), "Lost Customers",
    TRUE, "Unclassified"
)</f>
        <v>Unclassified</v>
      </c>
    </row>
    <row r="93" spans="1:11" x14ac:dyDescent="0.2">
      <c r="A93" t="str">
        <v>CUS025613</v>
      </c>
      <c r="B93" s="1" cm="1">
        <f t="array" ref="B93">MAX(_xlfn._xlws.FILTER(Sheet1!B:B,Sheet2!A93 = Sheet1!A:A))</f>
        <v>43636</v>
      </c>
      <c r="C93" s="2">
        <f t="shared" ca="1" si="2"/>
        <v>2141</v>
      </c>
      <c r="D93" cm="1">
        <f t="array" aca="1" ref="D93" ca="1">_xlfn.IFS(C93 &lt;_xlfn.PERCENTILE.EXC($C$2:$C$1786,0.2),5,C93&lt;_xlfn.PERCENTILE.EXC($C$2:$C$2000, 0.4),4, C93&lt;_xlfn.PERCENTILE.EXC($C$2:$C$2000, 0.6),3, C93&lt;_xlfn.PERCENTILE.EXC($C$2:$C$2000, 0.8),2, C93&gt;=_xlfn.PERCENTILE.EXC($C$2:$C$2000, 0.8), 1)</f>
        <v>3</v>
      </c>
      <c r="E93">
        <f>COUNTIF(Sheet1!A:A,Sheet2!A93)</f>
        <v>35</v>
      </c>
      <c r="F93" cm="1">
        <f t="array" ref="F93">_xlfn.IFS(E93 &gt; _xlfn.PERCENTILE.EXC($E$2:$E$1786,0.8), 5, E93 &gt; _xlfn.PERCENTILE.EXC($E$2:$E$1786,0.6), 4,E93 &gt; _xlfn.PERCENTILE.EXC($E$2:$E$1786,0.4), 3, E93 &gt; _xlfn.PERCENTILE.EXC($E$2:$E$1786,0.2),2, E93 &lt;= _xlfn.PERCENTILE.EXC($E$2:$E$1786,0.2), 1)</f>
        <v>5</v>
      </c>
      <c r="G93">
        <f>SUMIF(Sheet1!A:A,A93,Sheet1!C:C)</f>
        <v>25847.85</v>
      </c>
      <c r="H93" cm="1">
        <f t="array" ref="H93">_xlfn.IFS(G93 &lt;_xlfn.PERCENTILE.EXC($G$2:$G$1786,0.2),5,G93&lt;_xlfn.PERCENTILE.EXC($G$2:$G$2000, 0.4),4, G93&lt;_xlfn.PERCENTILE.EXC($G$2:$G$2000, 0.6),3, G93&lt;_xlfn.PERCENTILE.EXC($G$2:$G$2000, 0.8),2, G93&gt;=_xlfn.PERCENTILE.EXC($G$2:$G$2000, 0.8), 1)</f>
        <v>1</v>
      </c>
      <c r="J93" t="str">
        <f t="shared" ca="1" si="3"/>
        <v>351</v>
      </c>
      <c r="K93" t="str" cm="1">
        <f t="array" aca="1" ref="K93" ca="1">_xlfn.IFS(
    AND($D93=5, $F93&gt;=4,$H93&gt;=4), "Best Customers",
    AND($D93&gt;=3, $D93&lt;=4, $F93&gt;=4, $H93&gt;=3), "Loyal Customers",
    AND($D93&gt;=3, $D93&lt;=4, $F93&gt;=2, $H93&gt;=2), "Potential Loyal Customers",
    AND($D93&gt;=2, $D93&lt;=3, $F93&gt;=3, $H93&gt;=3), "At-Risk Customers",
    AND($D93=1, $F93&lt;=2, $H93&lt;=2), "Lost Customers",
    TRUE, "Unclassified"
)</f>
        <v>Unclassified</v>
      </c>
    </row>
    <row r="94" spans="1:11" x14ac:dyDescent="0.2">
      <c r="A94" t="str">
        <v>CUS026229</v>
      </c>
      <c r="B94" s="1" cm="1">
        <f t="array" ref="B94">MAX(_xlfn._xlws.FILTER(Sheet1!B:B,Sheet2!A94 = Sheet1!A:A))</f>
        <v>43258</v>
      </c>
      <c r="C94" s="2">
        <f t="shared" ca="1" si="2"/>
        <v>2519</v>
      </c>
      <c r="D94" cm="1">
        <f t="array" aca="1" ref="D94" ca="1">_xlfn.IFS(C94 &lt;_xlfn.PERCENTILE.EXC($C$2:$C$1786,0.2),5,C94&lt;_xlfn.PERCENTILE.EXC($C$2:$C$2000, 0.4),4, C94&lt;_xlfn.PERCENTILE.EXC($C$2:$C$2000, 0.6),3, C94&lt;_xlfn.PERCENTILE.EXC($C$2:$C$2000, 0.8),2, C94&gt;=_xlfn.PERCENTILE.EXC($C$2:$C$2000, 0.8), 1)</f>
        <v>2</v>
      </c>
      <c r="E94">
        <f>COUNTIF(Sheet1!A:A,Sheet2!A94)</f>
        <v>4</v>
      </c>
      <c r="F94" cm="1">
        <f t="array" ref="F94">_xlfn.IFS(E94 &gt; _xlfn.PERCENTILE.EXC($E$2:$E$1786,0.8), 5, E94 &gt; _xlfn.PERCENTILE.EXC($E$2:$E$1786,0.6), 4,E94 &gt; _xlfn.PERCENTILE.EXC($E$2:$E$1786,0.4), 3, E94 &gt; _xlfn.PERCENTILE.EXC($E$2:$E$1786,0.2),2, E94 &lt;= _xlfn.PERCENTILE.EXC($E$2:$E$1786,0.2), 1)</f>
        <v>3</v>
      </c>
      <c r="G94">
        <f>SUMIF(Sheet1!A:A,A94,Sheet1!C:C)</f>
        <v>3198.36</v>
      </c>
      <c r="H94" cm="1">
        <f t="array" ref="H94">_xlfn.IFS(G94 &lt;_xlfn.PERCENTILE.EXC($G$2:$G$1786,0.2),5,G94&lt;_xlfn.PERCENTILE.EXC($G$2:$G$2000, 0.4),4, G94&lt;_xlfn.PERCENTILE.EXC($G$2:$G$2000, 0.6),3, G94&lt;_xlfn.PERCENTILE.EXC($G$2:$G$2000, 0.8),2, G94&gt;=_xlfn.PERCENTILE.EXC($G$2:$G$2000, 0.8), 1)</f>
        <v>1</v>
      </c>
      <c r="J94" t="str">
        <f t="shared" ca="1" si="3"/>
        <v>231</v>
      </c>
      <c r="K94" t="str" cm="1">
        <f t="array" aca="1" ref="K94" ca="1">_xlfn.IFS(
    AND($D94=5, $F94&gt;=4,$H94&gt;=4), "Best Customers",
    AND($D94&gt;=3, $D94&lt;=4, $F94&gt;=4, $H94&gt;=3), "Loyal Customers",
    AND($D94&gt;=3, $D94&lt;=4, $F94&gt;=2, $H94&gt;=2), "Potential Loyal Customers",
    AND($D94&gt;=2, $D94&lt;=3, $F94&gt;=3, $H94&gt;=3), "At-Risk Customers",
    AND($D94=1, $F94&lt;=2, $H94&lt;=2), "Lost Customers",
    TRUE, "Unclassified"
)</f>
        <v>Unclassified</v>
      </c>
    </row>
    <row r="95" spans="1:11" x14ac:dyDescent="0.2">
      <c r="A95" t="str">
        <v>CUS026564</v>
      </c>
      <c r="B95" s="1" cm="1">
        <f t="array" ref="B95">MAX(_xlfn._xlws.FILTER(Sheet1!B:B,Sheet2!A95 = Sheet1!A:A))</f>
        <v>43059</v>
      </c>
      <c r="C95" s="2">
        <f t="shared" ca="1" si="2"/>
        <v>2718</v>
      </c>
      <c r="D95" cm="1">
        <f t="array" aca="1" ref="D95" ca="1">_xlfn.IFS(C95 &lt;_xlfn.PERCENTILE.EXC($C$2:$C$1786,0.2),5,C95&lt;_xlfn.PERCENTILE.EXC($C$2:$C$2000, 0.4),4, C95&lt;_xlfn.PERCENTILE.EXC($C$2:$C$2000, 0.6),3, C95&lt;_xlfn.PERCENTILE.EXC($C$2:$C$2000, 0.8),2, C95&gt;=_xlfn.PERCENTILE.EXC($C$2:$C$2000, 0.8), 1)</f>
        <v>1</v>
      </c>
      <c r="E95">
        <f>COUNTIF(Sheet1!A:A,Sheet2!A95)</f>
        <v>6</v>
      </c>
      <c r="F95" cm="1">
        <f t="array" ref="F95">_xlfn.IFS(E95 &gt; _xlfn.PERCENTILE.EXC($E$2:$E$1786,0.8), 5, E95 &gt; _xlfn.PERCENTILE.EXC($E$2:$E$1786,0.6), 4,E95 &gt; _xlfn.PERCENTILE.EXC($E$2:$E$1786,0.4), 3, E95 &gt; _xlfn.PERCENTILE.EXC($E$2:$E$1786,0.2),2, E95 &lt;= _xlfn.PERCENTILE.EXC($E$2:$E$1786,0.2), 1)</f>
        <v>4</v>
      </c>
      <c r="G95">
        <f>SUMIF(Sheet1!A:A,A95,Sheet1!C:C)</f>
        <v>4218.1100000000006</v>
      </c>
      <c r="H95" cm="1">
        <f t="array" ref="H95">_xlfn.IFS(G95 &lt;_xlfn.PERCENTILE.EXC($G$2:$G$1786,0.2),5,G95&lt;_xlfn.PERCENTILE.EXC($G$2:$G$2000, 0.4),4, G95&lt;_xlfn.PERCENTILE.EXC($G$2:$G$2000, 0.6),3, G95&lt;_xlfn.PERCENTILE.EXC($G$2:$G$2000, 0.8),2, G95&gt;=_xlfn.PERCENTILE.EXC($G$2:$G$2000, 0.8), 1)</f>
        <v>1</v>
      </c>
      <c r="J95" t="str">
        <f t="shared" ca="1" si="3"/>
        <v>141</v>
      </c>
      <c r="K95" t="str" cm="1">
        <f t="array" aca="1" ref="K95" ca="1">_xlfn.IFS(
    AND($D95=5, $F95&gt;=4,$H95&gt;=4), "Best Customers",
    AND($D95&gt;=3, $D95&lt;=4, $F95&gt;=4, $H95&gt;=3), "Loyal Customers",
    AND($D95&gt;=3, $D95&lt;=4, $F95&gt;=2, $H95&gt;=2), "Potential Loyal Customers",
    AND($D95&gt;=2, $D95&lt;=3, $F95&gt;=3, $H95&gt;=3), "At-Risk Customers",
    AND($D95=1, $F95&lt;=2, $H95&lt;=2), "Lost Customers",
    TRUE, "Unclassified"
)</f>
        <v>Unclassified</v>
      </c>
    </row>
    <row r="96" spans="1:11" x14ac:dyDescent="0.2">
      <c r="A96" t="str">
        <v>CUS000726</v>
      </c>
      <c r="B96" s="1" cm="1">
        <f t="array" ref="B96">MAX(_xlfn._xlws.FILTER(Sheet1!B:B,Sheet2!A96 = Sheet1!A:A))</f>
        <v>45700</v>
      </c>
      <c r="C96" s="2">
        <f t="shared" ca="1" si="2"/>
        <v>77</v>
      </c>
      <c r="D96" cm="1">
        <f t="array" aca="1" ref="D96" ca="1">_xlfn.IFS(C96 &lt;_xlfn.PERCENTILE.EXC($C$2:$C$1786,0.2),5,C96&lt;_xlfn.PERCENTILE.EXC($C$2:$C$2000, 0.4),4, C96&lt;_xlfn.PERCENTILE.EXC($C$2:$C$2000, 0.6),3, C96&lt;_xlfn.PERCENTILE.EXC($C$2:$C$2000, 0.8),2, C96&gt;=_xlfn.PERCENTILE.EXC($C$2:$C$2000, 0.8), 1)</f>
        <v>5</v>
      </c>
      <c r="E96">
        <f>COUNTIF(Sheet1!A:A,Sheet2!A96)</f>
        <v>58</v>
      </c>
      <c r="F96" cm="1">
        <f t="array" ref="F96">_xlfn.IFS(E96 &gt; _xlfn.PERCENTILE.EXC($E$2:$E$1786,0.8), 5, E96 &gt; _xlfn.PERCENTILE.EXC($E$2:$E$1786,0.6), 4,E96 &gt; _xlfn.PERCENTILE.EXC($E$2:$E$1786,0.4), 3, E96 &gt; _xlfn.PERCENTILE.EXC($E$2:$E$1786,0.2),2, E96 &lt;= _xlfn.PERCENTILE.EXC($E$2:$E$1786,0.2), 1)</f>
        <v>5</v>
      </c>
      <c r="G96">
        <f>SUMIF(Sheet1!A:A,A96,Sheet1!C:C)</f>
        <v>45969.85</v>
      </c>
      <c r="H96" cm="1">
        <f t="array" ref="H96">_xlfn.IFS(G96 &lt;_xlfn.PERCENTILE.EXC($G$2:$G$1786,0.2),5,G96&lt;_xlfn.PERCENTILE.EXC($G$2:$G$2000, 0.4),4, G96&lt;_xlfn.PERCENTILE.EXC($G$2:$G$2000, 0.6),3, G96&lt;_xlfn.PERCENTILE.EXC($G$2:$G$2000, 0.8),2, G96&gt;=_xlfn.PERCENTILE.EXC($G$2:$G$2000, 0.8), 1)</f>
        <v>1</v>
      </c>
      <c r="J96" t="str">
        <f t="shared" ca="1" si="3"/>
        <v>551</v>
      </c>
      <c r="K96" t="str" cm="1">
        <f t="array" aca="1" ref="K96" ca="1">_xlfn.IFS(
    AND($D96=5, $F96&gt;=4,$H96&gt;=4), "Best Customers",
    AND($D96&gt;=3, $D96&lt;=4, $F96&gt;=4, $H96&gt;=3), "Loyal Customers",
    AND($D96&gt;=3, $D96&lt;=4, $F96&gt;=2, $H96&gt;=2), "Potential Loyal Customers",
    AND($D96&gt;=2, $D96&lt;=3, $F96&gt;=3, $H96&gt;=3), "At-Risk Customers",
    AND($D96=1, $F96&lt;=2, $H96&lt;=2), "Lost Customers",
    TRUE, "Unclassified"
)</f>
        <v>Unclassified</v>
      </c>
    </row>
    <row r="97" spans="1:11" x14ac:dyDescent="0.2">
      <c r="A97" t="str">
        <v>CUS011437</v>
      </c>
      <c r="B97" s="1" cm="1">
        <f t="array" ref="B97">MAX(_xlfn._xlws.FILTER(Sheet1!B:B,Sheet2!A97 = Sheet1!A:A))</f>
        <v>45138</v>
      </c>
      <c r="C97" s="2">
        <f t="shared" ca="1" si="2"/>
        <v>639</v>
      </c>
      <c r="D97" cm="1">
        <f t="array" aca="1" ref="D97" ca="1">_xlfn.IFS(C97 &lt;_xlfn.PERCENTILE.EXC($C$2:$C$1786,0.2),5,C97&lt;_xlfn.PERCENTILE.EXC($C$2:$C$2000, 0.4),4, C97&lt;_xlfn.PERCENTILE.EXC($C$2:$C$2000, 0.6),3, C97&lt;_xlfn.PERCENTILE.EXC($C$2:$C$2000, 0.8),2, C97&gt;=_xlfn.PERCENTILE.EXC($C$2:$C$2000, 0.8), 1)</f>
        <v>4</v>
      </c>
      <c r="E97">
        <f>COUNTIF(Sheet1!A:A,Sheet2!A97)</f>
        <v>60</v>
      </c>
      <c r="F97" cm="1">
        <f t="array" ref="F97">_xlfn.IFS(E97 &gt; _xlfn.PERCENTILE.EXC($E$2:$E$1786,0.8), 5, E97 &gt; _xlfn.PERCENTILE.EXC($E$2:$E$1786,0.6), 4,E97 &gt; _xlfn.PERCENTILE.EXC($E$2:$E$1786,0.4), 3, E97 &gt; _xlfn.PERCENTILE.EXC($E$2:$E$1786,0.2),2, E97 &lt;= _xlfn.PERCENTILE.EXC($E$2:$E$1786,0.2), 1)</f>
        <v>5</v>
      </c>
      <c r="G97">
        <f>SUMIF(Sheet1!A:A,A97,Sheet1!C:C)</f>
        <v>81585.75999999998</v>
      </c>
      <c r="H97" cm="1">
        <f t="array" ref="H97">_xlfn.IFS(G97 &lt;_xlfn.PERCENTILE.EXC($G$2:$G$1786,0.2),5,G97&lt;_xlfn.PERCENTILE.EXC($G$2:$G$2000, 0.4),4, G97&lt;_xlfn.PERCENTILE.EXC($G$2:$G$2000, 0.6),3, G97&lt;_xlfn.PERCENTILE.EXC($G$2:$G$2000, 0.8),2, G97&gt;=_xlfn.PERCENTILE.EXC($G$2:$G$2000, 0.8), 1)</f>
        <v>1</v>
      </c>
      <c r="J97" t="str">
        <f t="shared" ca="1" si="3"/>
        <v>451</v>
      </c>
      <c r="K97" t="str" cm="1">
        <f t="array" aca="1" ref="K97" ca="1">_xlfn.IFS(
    AND($D97=5, $F97&gt;=4,$H97&gt;=4), "Best Customers",
    AND($D97&gt;=3, $D97&lt;=4, $F97&gt;=4, $H97&gt;=3), "Loyal Customers",
    AND($D97&gt;=3, $D97&lt;=4, $F97&gt;=2, $H97&gt;=2), "Potential Loyal Customers",
    AND($D97&gt;=2, $D97&lt;=3, $F97&gt;=3, $H97&gt;=3), "At-Risk Customers",
    AND($D97=1, $F97&lt;=2, $H97&lt;=2), "Lost Customers",
    TRUE, "Unclassified"
)</f>
        <v>Unclassified</v>
      </c>
    </row>
    <row r="98" spans="1:11" x14ac:dyDescent="0.2">
      <c r="A98" t="str">
        <v>CUS000373</v>
      </c>
      <c r="B98" s="1" cm="1">
        <f t="array" ref="B98">MAX(_xlfn._xlws.FILTER(Sheet1!B:B,Sheet2!A98 = Sheet1!A:A))</f>
        <v>45714</v>
      </c>
      <c r="C98" s="2">
        <f t="shared" ca="1" si="2"/>
        <v>63</v>
      </c>
      <c r="D98" cm="1">
        <f t="array" aca="1" ref="D98" ca="1">_xlfn.IFS(C98 &lt;_xlfn.PERCENTILE.EXC($C$2:$C$1786,0.2),5,C98&lt;_xlfn.PERCENTILE.EXC($C$2:$C$2000, 0.4),4, C98&lt;_xlfn.PERCENTILE.EXC($C$2:$C$2000, 0.6),3, C98&lt;_xlfn.PERCENTILE.EXC($C$2:$C$2000, 0.8),2, C98&gt;=_xlfn.PERCENTILE.EXC($C$2:$C$2000, 0.8), 1)</f>
        <v>5</v>
      </c>
      <c r="E98">
        <f>COUNTIF(Sheet1!A:A,Sheet2!A98)</f>
        <v>120</v>
      </c>
      <c r="F98" cm="1">
        <f t="array" ref="F98">_xlfn.IFS(E98 &gt; _xlfn.PERCENTILE.EXC($E$2:$E$1786,0.8), 5, E98 &gt; _xlfn.PERCENTILE.EXC($E$2:$E$1786,0.6), 4,E98 &gt; _xlfn.PERCENTILE.EXC($E$2:$E$1786,0.4), 3, E98 &gt; _xlfn.PERCENTILE.EXC($E$2:$E$1786,0.2),2, E98 &lt;= _xlfn.PERCENTILE.EXC($E$2:$E$1786,0.2), 1)</f>
        <v>5</v>
      </c>
      <c r="G98">
        <f>SUMIF(Sheet1!A:A,A98,Sheet1!C:C)</f>
        <v>93668.689999999973</v>
      </c>
      <c r="H98" cm="1">
        <f t="array" ref="H98">_xlfn.IFS(G98 &lt;_xlfn.PERCENTILE.EXC($G$2:$G$1786,0.2),5,G98&lt;_xlfn.PERCENTILE.EXC($G$2:$G$2000, 0.4),4, G98&lt;_xlfn.PERCENTILE.EXC($G$2:$G$2000, 0.6),3, G98&lt;_xlfn.PERCENTILE.EXC($G$2:$G$2000, 0.8),2, G98&gt;=_xlfn.PERCENTILE.EXC($G$2:$G$2000, 0.8), 1)</f>
        <v>1</v>
      </c>
      <c r="J98" t="str">
        <f t="shared" ca="1" si="3"/>
        <v>551</v>
      </c>
      <c r="K98" t="str" cm="1">
        <f t="array" aca="1" ref="K98" ca="1">_xlfn.IFS(
    AND($D98=5, $F98&gt;=4,$H98&gt;=4), "Best Customers",
    AND($D98&gt;=3, $D98&lt;=4, $F98&gt;=4, $H98&gt;=3), "Loyal Customers",
    AND($D98&gt;=3, $D98&lt;=4, $F98&gt;=2, $H98&gt;=2), "Potential Loyal Customers",
    AND($D98&gt;=2, $D98&lt;=3, $F98&gt;=3, $H98&gt;=3), "At-Risk Customers",
    AND($D98=1, $F98&lt;=2, $H98&lt;=2), "Lost Customers",
    TRUE, "Unclassified"
)</f>
        <v>Unclassified</v>
      </c>
    </row>
    <row r="99" spans="1:11" x14ac:dyDescent="0.2">
      <c r="A99" t="str">
        <v>CUS000707</v>
      </c>
      <c r="B99" s="1" cm="1">
        <f t="array" ref="B99">MAX(_xlfn._xlws.FILTER(Sheet1!B:B,Sheet2!A99 = Sheet1!A:A))</f>
        <v>45701</v>
      </c>
      <c r="C99" s="2">
        <f t="shared" ca="1" si="2"/>
        <v>76</v>
      </c>
      <c r="D99" cm="1">
        <f t="array" aca="1" ref="D99" ca="1">_xlfn.IFS(C99 &lt;_xlfn.PERCENTILE.EXC($C$2:$C$1786,0.2),5,C99&lt;_xlfn.PERCENTILE.EXC($C$2:$C$2000, 0.4),4, C99&lt;_xlfn.PERCENTILE.EXC($C$2:$C$2000, 0.6),3, C99&lt;_xlfn.PERCENTILE.EXC($C$2:$C$2000, 0.8),2, C99&gt;=_xlfn.PERCENTILE.EXC($C$2:$C$2000, 0.8), 1)</f>
        <v>5</v>
      </c>
      <c r="E99">
        <f>COUNTIF(Sheet1!A:A,Sheet2!A99)</f>
        <v>73</v>
      </c>
      <c r="F99" cm="1">
        <f t="array" ref="F99">_xlfn.IFS(E99 &gt; _xlfn.PERCENTILE.EXC($E$2:$E$1786,0.8), 5, E99 &gt; _xlfn.PERCENTILE.EXC($E$2:$E$1786,0.6), 4,E99 &gt; _xlfn.PERCENTILE.EXC($E$2:$E$1786,0.4), 3, E99 &gt; _xlfn.PERCENTILE.EXC($E$2:$E$1786,0.2),2, E99 &lt;= _xlfn.PERCENTILE.EXC($E$2:$E$1786,0.2), 1)</f>
        <v>5</v>
      </c>
      <c r="G99">
        <f>SUMIF(Sheet1!A:A,A99,Sheet1!C:C)</f>
        <v>14339.64</v>
      </c>
      <c r="H99" cm="1">
        <f t="array" ref="H99">_xlfn.IFS(G99 &lt;_xlfn.PERCENTILE.EXC($G$2:$G$1786,0.2),5,G99&lt;_xlfn.PERCENTILE.EXC($G$2:$G$2000, 0.4),4, G99&lt;_xlfn.PERCENTILE.EXC($G$2:$G$2000, 0.6),3, G99&lt;_xlfn.PERCENTILE.EXC($G$2:$G$2000, 0.8),2, G99&gt;=_xlfn.PERCENTILE.EXC($G$2:$G$2000, 0.8), 1)</f>
        <v>1</v>
      </c>
      <c r="J99" t="str">
        <f t="shared" ca="1" si="3"/>
        <v>551</v>
      </c>
      <c r="K99" t="str" cm="1">
        <f t="array" aca="1" ref="K99" ca="1">_xlfn.IFS(
    AND($D99=5, $F99&gt;=4,$H99&gt;=4), "Best Customers",
    AND($D99&gt;=3, $D99&lt;=4, $F99&gt;=4, $H99&gt;=3), "Loyal Customers",
    AND($D99&gt;=3, $D99&lt;=4, $F99&gt;=2, $H99&gt;=2), "Potential Loyal Customers",
    AND($D99&gt;=2, $D99&lt;=3, $F99&gt;=3, $H99&gt;=3), "At-Risk Customers",
    AND($D99=1, $F99&lt;=2, $H99&lt;=2), "Lost Customers",
    TRUE, "Unclassified"
)</f>
        <v>Unclassified</v>
      </c>
    </row>
    <row r="100" spans="1:11" x14ac:dyDescent="0.2">
      <c r="A100" t="str">
        <v>CUS000548</v>
      </c>
      <c r="B100" s="1" cm="1">
        <f t="array" ref="B100">MAX(_xlfn._xlws.FILTER(Sheet1!B:B,Sheet2!A100 = Sheet1!A:A))</f>
        <v>45707</v>
      </c>
      <c r="C100" s="2">
        <f t="shared" ca="1" si="2"/>
        <v>70</v>
      </c>
      <c r="D100" cm="1">
        <f t="array" aca="1" ref="D100" ca="1">_xlfn.IFS(C100 &lt;_xlfn.PERCENTILE.EXC($C$2:$C$1786,0.2),5,C100&lt;_xlfn.PERCENTILE.EXC($C$2:$C$2000, 0.4),4, C100&lt;_xlfn.PERCENTILE.EXC($C$2:$C$2000, 0.6),3, C100&lt;_xlfn.PERCENTILE.EXC($C$2:$C$2000, 0.8),2, C100&gt;=_xlfn.PERCENTILE.EXC($C$2:$C$2000, 0.8), 1)</f>
        <v>5</v>
      </c>
      <c r="E100">
        <f>COUNTIF(Sheet1!A:A,Sheet2!A100)</f>
        <v>70</v>
      </c>
      <c r="F100" cm="1">
        <f t="array" ref="F100">_xlfn.IFS(E100 &gt; _xlfn.PERCENTILE.EXC($E$2:$E$1786,0.8), 5, E100 &gt; _xlfn.PERCENTILE.EXC($E$2:$E$1786,0.6), 4,E100 &gt; _xlfn.PERCENTILE.EXC($E$2:$E$1786,0.4), 3, E100 &gt; _xlfn.PERCENTILE.EXC($E$2:$E$1786,0.2),2, E100 &lt;= _xlfn.PERCENTILE.EXC($E$2:$E$1786,0.2), 1)</f>
        <v>5</v>
      </c>
      <c r="G100">
        <f>SUMIF(Sheet1!A:A,A100,Sheet1!C:C)</f>
        <v>15776.459999999995</v>
      </c>
      <c r="H100" cm="1">
        <f t="array" ref="H100">_xlfn.IFS(G100 &lt;_xlfn.PERCENTILE.EXC($G$2:$G$1786,0.2),5,G100&lt;_xlfn.PERCENTILE.EXC($G$2:$G$2000, 0.4),4, G100&lt;_xlfn.PERCENTILE.EXC($G$2:$G$2000, 0.6),3, G100&lt;_xlfn.PERCENTILE.EXC($G$2:$G$2000, 0.8),2, G100&gt;=_xlfn.PERCENTILE.EXC($G$2:$G$2000, 0.8), 1)</f>
        <v>1</v>
      </c>
      <c r="J100" t="str">
        <f t="shared" ca="1" si="3"/>
        <v>551</v>
      </c>
      <c r="K100" t="str" cm="1">
        <f t="array" aca="1" ref="K100" ca="1">_xlfn.IFS(
    AND($D100=5, $F100&gt;=4,$H100&gt;=4), "Best Customers",
    AND($D100&gt;=3, $D100&lt;=4, $F100&gt;=4, $H100&gt;=3), "Loyal Customers",
    AND($D100&gt;=3, $D100&lt;=4, $F100&gt;=2, $H100&gt;=2), "Potential Loyal Customers",
    AND($D100&gt;=2, $D100&lt;=3, $F100&gt;=3, $H100&gt;=3), "At-Risk Customers",
    AND($D100=1, $F100&lt;=2, $H100&lt;=2), "Lost Customers",
    TRUE, "Unclassified"
)</f>
        <v>Unclassified</v>
      </c>
    </row>
    <row r="101" spans="1:11" x14ac:dyDescent="0.2">
      <c r="A101" t="str">
        <v>CUS022660</v>
      </c>
      <c r="B101" s="1" cm="1">
        <f t="array" ref="B101">MAX(_xlfn._xlws.FILTER(Sheet1!B:B,Sheet2!A101 = Sheet1!A:A))</f>
        <v>44067</v>
      </c>
      <c r="C101" s="2">
        <f t="shared" ca="1" si="2"/>
        <v>1710</v>
      </c>
      <c r="D101" cm="1">
        <f t="array" aca="1" ref="D101" ca="1">_xlfn.IFS(C101 &lt;_xlfn.PERCENTILE.EXC($C$2:$C$1786,0.2),5,C101&lt;_xlfn.PERCENTILE.EXC($C$2:$C$2000, 0.4),4, C101&lt;_xlfn.PERCENTILE.EXC($C$2:$C$2000, 0.6),3, C101&lt;_xlfn.PERCENTILE.EXC($C$2:$C$2000, 0.8),2, C101&gt;=_xlfn.PERCENTILE.EXC($C$2:$C$2000, 0.8), 1)</f>
        <v>3</v>
      </c>
      <c r="E101">
        <f>COUNTIF(Sheet1!A:A,Sheet2!A101)</f>
        <v>5</v>
      </c>
      <c r="F101" cm="1">
        <f t="array" ref="F101">_xlfn.IFS(E101 &gt; _xlfn.PERCENTILE.EXC($E$2:$E$1786,0.8), 5, E101 &gt; _xlfn.PERCENTILE.EXC($E$2:$E$1786,0.6), 4,E101 &gt; _xlfn.PERCENTILE.EXC($E$2:$E$1786,0.4), 3, E101 &gt; _xlfn.PERCENTILE.EXC($E$2:$E$1786,0.2),2, E101 &lt;= _xlfn.PERCENTILE.EXC($E$2:$E$1786,0.2), 1)</f>
        <v>4</v>
      </c>
      <c r="G101">
        <f>SUMIF(Sheet1!A:A,A101,Sheet1!C:C)</f>
        <v>157.22999999999999</v>
      </c>
      <c r="H101" cm="1">
        <f t="array" ref="H101">_xlfn.IFS(G101 &lt;_xlfn.PERCENTILE.EXC($G$2:$G$1786,0.2),5,G101&lt;_xlfn.PERCENTILE.EXC($G$2:$G$2000, 0.4),4, G101&lt;_xlfn.PERCENTILE.EXC($G$2:$G$2000, 0.6),3, G101&lt;_xlfn.PERCENTILE.EXC($G$2:$G$2000, 0.8),2, G101&gt;=_xlfn.PERCENTILE.EXC($G$2:$G$2000, 0.8), 1)</f>
        <v>4</v>
      </c>
      <c r="J101" t="str">
        <f t="shared" ca="1" si="3"/>
        <v>344</v>
      </c>
      <c r="K101" t="str" cm="1">
        <f t="array" aca="1" ref="K101" ca="1">_xlfn.IFS(
    AND($D101=5, $F101&gt;=4,$H101&gt;=4), "Best Customers",
    AND($D101&gt;=3, $D101&lt;=4, $F101&gt;=4, $H101&gt;=3), "Loyal Customers",
    AND($D101&gt;=3, $D101&lt;=4, $F101&gt;=2, $H101&gt;=2), "Potential Loyal Customers",
    AND($D101&gt;=2, $D101&lt;=3, $F101&gt;=3, $H101&gt;=3), "At-Risk Customers",
    AND($D101=1, $F101&lt;=2, $H101&lt;=2), "Lost Customers",
    TRUE, "Unclassified"
)</f>
        <v>Loyal Customers</v>
      </c>
    </row>
    <row r="102" spans="1:11" x14ac:dyDescent="0.2">
      <c r="A102" t="str">
        <v>CUS007821</v>
      </c>
      <c r="B102" s="1" cm="1">
        <f t="array" ref="B102">MAX(_xlfn._xlws.FILTER(Sheet1!B:B,Sheet2!A102 = Sheet1!A:A))</f>
        <v>45342</v>
      </c>
      <c r="C102" s="2">
        <f t="shared" ca="1" si="2"/>
        <v>435</v>
      </c>
      <c r="D102" cm="1">
        <f t="array" aca="1" ref="D102" ca="1">_xlfn.IFS(C102 &lt;_xlfn.PERCENTILE.EXC($C$2:$C$1786,0.2),5,C102&lt;_xlfn.PERCENTILE.EXC($C$2:$C$2000, 0.4),4, C102&lt;_xlfn.PERCENTILE.EXC($C$2:$C$2000, 0.6),3, C102&lt;_xlfn.PERCENTILE.EXC($C$2:$C$2000, 0.8),2, C102&gt;=_xlfn.PERCENTILE.EXC($C$2:$C$2000, 0.8), 1)</f>
        <v>4</v>
      </c>
      <c r="E102">
        <f>COUNTIF(Sheet1!A:A,Sheet2!A102)</f>
        <v>303</v>
      </c>
      <c r="F102" cm="1">
        <f t="array" ref="F102">_xlfn.IFS(E102 &gt; _xlfn.PERCENTILE.EXC($E$2:$E$1786,0.8), 5, E102 &gt; _xlfn.PERCENTILE.EXC($E$2:$E$1786,0.6), 4,E102 &gt; _xlfn.PERCENTILE.EXC($E$2:$E$1786,0.4), 3, E102 &gt; _xlfn.PERCENTILE.EXC($E$2:$E$1786,0.2),2, E102 &lt;= _xlfn.PERCENTILE.EXC($E$2:$E$1786,0.2), 1)</f>
        <v>5</v>
      </c>
      <c r="G102">
        <f>SUMIF(Sheet1!A:A,A102,Sheet1!C:C)</f>
        <v>35721.729999999974</v>
      </c>
      <c r="H102" cm="1">
        <f t="array" ref="H102">_xlfn.IFS(G102 &lt;_xlfn.PERCENTILE.EXC($G$2:$G$1786,0.2),5,G102&lt;_xlfn.PERCENTILE.EXC($G$2:$G$2000, 0.4),4, G102&lt;_xlfn.PERCENTILE.EXC($G$2:$G$2000, 0.6),3, G102&lt;_xlfn.PERCENTILE.EXC($G$2:$G$2000, 0.8),2, G102&gt;=_xlfn.PERCENTILE.EXC($G$2:$G$2000, 0.8), 1)</f>
        <v>1</v>
      </c>
      <c r="J102" t="str">
        <f t="shared" ca="1" si="3"/>
        <v>451</v>
      </c>
      <c r="K102" t="str" cm="1">
        <f t="array" aca="1" ref="K102" ca="1">_xlfn.IFS(
    AND($D102=5, $F102&gt;=4,$H102&gt;=4), "Best Customers",
    AND($D102&gt;=3, $D102&lt;=4, $F102&gt;=4, $H102&gt;=3), "Loyal Customers",
    AND($D102&gt;=3, $D102&lt;=4, $F102&gt;=2, $H102&gt;=2), "Potential Loyal Customers",
    AND($D102&gt;=2, $D102&lt;=3, $F102&gt;=3, $H102&gt;=3), "At-Risk Customers",
    AND($D102=1, $F102&lt;=2, $H102&lt;=2), "Lost Customers",
    TRUE, "Unclassified"
)</f>
        <v>Unclassified</v>
      </c>
    </row>
    <row r="103" spans="1:11" x14ac:dyDescent="0.2">
      <c r="A103" t="str">
        <v>CUS004845</v>
      </c>
      <c r="B103" s="1" cm="1">
        <f t="array" ref="B103">MAX(_xlfn._xlws.FILTER(Sheet1!B:B,Sheet2!A103 = Sheet1!A:A))</f>
        <v>45537</v>
      </c>
      <c r="C103" s="2">
        <f t="shared" ca="1" si="2"/>
        <v>240</v>
      </c>
      <c r="D103" cm="1">
        <f t="array" aca="1" ref="D103" ca="1">_xlfn.IFS(C103 &lt;_xlfn.PERCENTILE.EXC($C$2:$C$1786,0.2),5,C103&lt;_xlfn.PERCENTILE.EXC($C$2:$C$2000, 0.4),4, C103&lt;_xlfn.PERCENTILE.EXC($C$2:$C$2000, 0.6),3, C103&lt;_xlfn.PERCENTILE.EXC($C$2:$C$2000, 0.8),2, C103&gt;=_xlfn.PERCENTILE.EXC($C$2:$C$2000, 0.8), 1)</f>
        <v>5</v>
      </c>
      <c r="E103">
        <f>COUNTIF(Sheet1!A:A,Sheet2!A103)</f>
        <v>97</v>
      </c>
      <c r="F103" cm="1">
        <f t="array" ref="F103">_xlfn.IFS(E103 &gt; _xlfn.PERCENTILE.EXC($E$2:$E$1786,0.8), 5, E103 &gt; _xlfn.PERCENTILE.EXC($E$2:$E$1786,0.6), 4,E103 &gt; _xlfn.PERCENTILE.EXC($E$2:$E$1786,0.4), 3, E103 &gt; _xlfn.PERCENTILE.EXC($E$2:$E$1786,0.2),2, E103 &lt;= _xlfn.PERCENTILE.EXC($E$2:$E$1786,0.2), 1)</f>
        <v>5</v>
      </c>
      <c r="G103">
        <f>SUMIF(Sheet1!A:A,A103,Sheet1!C:C)</f>
        <v>19442.849999999995</v>
      </c>
      <c r="H103" cm="1">
        <f t="array" ref="H103">_xlfn.IFS(G103 &lt;_xlfn.PERCENTILE.EXC($G$2:$G$1786,0.2),5,G103&lt;_xlfn.PERCENTILE.EXC($G$2:$G$2000, 0.4),4, G103&lt;_xlfn.PERCENTILE.EXC($G$2:$G$2000, 0.6),3, G103&lt;_xlfn.PERCENTILE.EXC($G$2:$G$2000, 0.8),2, G103&gt;=_xlfn.PERCENTILE.EXC($G$2:$G$2000, 0.8), 1)</f>
        <v>1</v>
      </c>
      <c r="J103" t="str">
        <f t="shared" ca="1" si="3"/>
        <v>551</v>
      </c>
      <c r="K103" t="str" cm="1">
        <f t="array" aca="1" ref="K103" ca="1">_xlfn.IFS(
    AND($D103=5, $F103&gt;=4,$H103&gt;=4), "Best Customers",
    AND($D103&gt;=3, $D103&lt;=4, $F103&gt;=4, $H103&gt;=3), "Loyal Customers",
    AND($D103&gt;=3, $D103&lt;=4, $F103&gt;=2, $H103&gt;=2), "Potential Loyal Customers",
    AND($D103&gt;=2, $D103&lt;=3, $F103&gt;=3, $H103&gt;=3), "At-Risk Customers",
    AND($D103=1, $F103&lt;=2, $H103&lt;=2), "Lost Customers",
    TRUE, "Unclassified"
)</f>
        <v>Unclassified</v>
      </c>
    </row>
    <row r="104" spans="1:11" x14ac:dyDescent="0.2">
      <c r="A104" t="str">
        <v>CUS017701</v>
      </c>
      <c r="B104" s="1" cm="1">
        <f t="array" ref="B104">MAX(_xlfn._xlws.FILTER(Sheet1!B:B,Sheet2!A104 = Sheet1!A:A))</f>
        <v>44538</v>
      </c>
      <c r="C104" s="2">
        <f t="shared" ca="1" si="2"/>
        <v>1239</v>
      </c>
      <c r="D104" cm="1">
        <f t="array" aca="1" ref="D104" ca="1">_xlfn.IFS(C104 &lt;_xlfn.PERCENTILE.EXC($C$2:$C$1786,0.2),5,C104&lt;_xlfn.PERCENTILE.EXC($C$2:$C$2000, 0.4),4, C104&lt;_xlfn.PERCENTILE.EXC($C$2:$C$2000, 0.6),3, C104&lt;_xlfn.PERCENTILE.EXC($C$2:$C$2000, 0.8),2, C104&gt;=_xlfn.PERCENTILE.EXC($C$2:$C$2000, 0.8), 1)</f>
        <v>4</v>
      </c>
      <c r="E104">
        <f>COUNTIF(Sheet1!A:A,Sheet2!A104)</f>
        <v>15</v>
      </c>
      <c r="F104" cm="1">
        <f t="array" ref="F104">_xlfn.IFS(E104 &gt; _xlfn.PERCENTILE.EXC($E$2:$E$1786,0.8), 5, E104 &gt; _xlfn.PERCENTILE.EXC($E$2:$E$1786,0.6), 4,E104 &gt; _xlfn.PERCENTILE.EXC($E$2:$E$1786,0.4), 3, E104 &gt; _xlfn.PERCENTILE.EXC($E$2:$E$1786,0.2),2, E104 &lt;= _xlfn.PERCENTILE.EXC($E$2:$E$1786,0.2), 1)</f>
        <v>5</v>
      </c>
      <c r="G104">
        <f>SUMIF(Sheet1!A:A,A104,Sheet1!C:C)</f>
        <v>7590.6500000000015</v>
      </c>
      <c r="H104" cm="1">
        <f t="array" ref="H104">_xlfn.IFS(G104 &lt;_xlfn.PERCENTILE.EXC($G$2:$G$1786,0.2),5,G104&lt;_xlfn.PERCENTILE.EXC($G$2:$G$2000, 0.4),4, G104&lt;_xlfn.PERCENTILE.EXC($G$2:$G$2000, 0.6),3, G104&lt;_xlfn.PERCENTILE.EXC($G$2:$G$2000, 0.8),2, G104&gt;=_xlfn.PERCENTILE.EXC($G$2:$G$2000, 0.8), 1)</f>
        <v>1</v>
      </c>
      <c r="J104" t="str">
        <f t="shared" ca="1" si="3"/>
        <v>451</v>
      </c>
      <c r="K104" t="str" cm="1">
        <f t="array" aca="1" ref="K104" ca="1">_xlfn.IFS(
    AND($D104=5, $F104&gt;=4,$H104&gt;=4), "Best Customers",
    AND($D104&gt;=3, $D104&lt;=4, $F104&gt;=4, $H104&gt;=3), "Loyal Customers",
    AND($D104&gt;=3, $D104&lt;=4, $F104&gt;=2, $H104&gt;=2), "Potential Loyal Customers",
    AND($D104&gt;=2, $D104&lt;=3, $F104&gt;=3, $H104&gt;=3), "At-Risk Customers",
    AND($D104=1, $F104&lt;=2, $H104&lt;=2), "Lost Customers",
    TRUE, "Unclassified"
)</f>
        <v>Unclassified</v>
      </c>
    </row>
    <row r="105" spans="1:11" x14ac:dyDescent="0.2">
      <c r="A105" t="str">
        <v>CUS012101</v>
      </c>
      <c r="B105" s="1" cm="1">
        <f t="array" ref="B105">MAX(_xlfn._xlws.FILTER(Sheet1!B:B,Sheet2!A105 = Sheet1!A:A))</f>
        <v>45071</v>
      </c>
      <c r="C105" s="2">
        <f t="shared" ca="1" si="2"/>
        <v>706</v>
      </c>
      <c r="D105" cm="1">
        <f t="array" aca="1" ref="D105" ca="1">_xlfn.IFS(C105 &lt;_xlfn.PERCENTILE.EXC($C$2:$C$1786,0.2),5,C105&lt;_xlfn.PERCENTILE.EXC($C$2:$C$2000, 0.4),4, C105&lt;_xlfn.PERCENTILE.EXC($C$2:$C$2000, 0.6),3, C105&lt;_xlfn.PERCENTILE.EXC($C$2:$C$2000, 0.8),2, C105&gt;=_xlfn.PERCENTILE.EXC($C$2:$C$2000, 0.8), 1)</f>
        <v>4</v>
      </c>
      <c r="E105">
        <f>COUNTIF(Sheet1!A:A,Sheet2!A105)</f>
        <v>21</v>
      </c>
      <c r="F105" cm="1">
        <f t="array" ref="F105">_xlfn.IFS(E105 &gt; _xlfn.PERCENTILE.EXC($E$2:$E$1786,0.8), 5, E105 &gt; _xlfn.PERCENTILE.EXC($E$2:$E$1786,0.6), 4,E105 &gt; _xlfn.PERCENTILE.EXC($E$2:$E$1786,0.4), 3, E105 &gt; _xlfn.PERCENTILE.EXC($E$2:$E$1786,0.2),2, E105 &lt;= _xlfn.PERCENTILE.EXC($E$2:$E$1786,0.2), 1)</f>
        <v>5</v>
      </c>
      <c r="G105">
        <f>SUMIF(Sheet1!A:A,A105,Sheet1!C:C)</f>
        <v>6680.6900000000005</v>
      </c>
      <c r="H105" cm="1">
        <f t="array" ref="H105">_xlfn.IFS(G105 &lt;_xlfn.PERCENTILE.EXC($G$2:$G$1786,0.2),5,G105&lt;_xlfn.PERCENTILE.EXC($G$2:$G$2000, 0.4),4, G105&lt;_xlfn.PERCENTILE.EXC($G$2:$G$2000, 0.6),3, G105&lt;_xlfn.PERCENTILE.EXC($G$2:$G$2000, 0.8),2, G105&gt;=_xlfn.PERCENTILE.EXC($G$2:$G$2000, 0.8), 1)</f>
        <v>1</v>
      </c>
      <c r="J105" t="str">
        <f t="shared" ca="1" si="3"/>
        <v>451</v>
      </c>
      <c r="K105" t="str" cm="1">
        <f t="array" aca="1" ref="K105" ca="1">_xlfn.IFS(
    AND($D105=5, $F105&gt;=4,$H105&gt;=4), "Best Customers",
    AND($D105&gt;=3, $D105&lt;=4, $F105&gt;=4, $H105&gt;=3), "Loyal Customers",
    AND($D105&gt;=3, $D105&lt;=4, $F105&gt;=2, $H105&gt;=2), "Potential Loyal Customers",
    AND($D105&gt;=2, $D105&lt;=3, $F105&gt;=3, $H105&gt;=3), "At-Risk Customers",
    AND($D105=1, $F105&lt;=2, $H105&lt;=2), "Lost Customers",
    TRUE, "Unclassified"
)</f>
        <v>Unclassified</v>
      </c>
    </row>
    <row r="106" spans="1:11" x14ac:dyDescent="0.2">
      <c r="A106" t="str">
        <v>CUS001451</v>
      </c>
      <c r="B106" s="1" cm="1">
        <f t="array" ref="B106">MAX(_xlfn._xlws.FILTER(Sheet1!B:B,Sheet2!A106 = Sheet1!A:A))</f>
        <v>45670</v>
      </c>
      <c r="C106" s="2">
        <f t="shared" ca="1" si="2"/>
        <v>107</v>
      </c>
      <c r="D106" cm="1">
        <f t="array" aca="1" ref="D106" ca="1">_xlfn.IFS(C106 &lt;_xlfn.PERCENTILE.EXC($C$2:$C$1786,0.2),5,C106&lt;_xlfn.PERCENTILE.EXC($C$2:$C$2000, 0.4),4, C106&lt;_xlfn.PERCENTILE.EXC($C$2:$C$2000, 0.6),3, C106&lt;_xlfn.PERCENTILE.EXC($C$2:$C$2000, 0.8),2, C106&gt;=_xlfn.PERCENTILE.EXC($C$2:$C$2000, 0.8), 1)</f>
        <v>5</v>
      </c>
      <c r="E106">
        <f>COUNTIF(Sheet1!A:A,Sheet2!A106)</f>
        <v>10</v>
      </c>
      <c r="F106" cm="1">
        <f t="array" ref="F106">_xlfn.IFS(E106 &gt; _xlfn.PERCENTILE.EXC($E$2:$E$1786,0.8), 5, E106 &gt; _xlfn.PERCENTILE.EXC($E$2:$E$1786,0.6), 4,E106 &gt; _xlfn.PERCENTILE.EXC($E$2:$E$1786,0.4), 3, E106 &gt; _xlfn.PERCENTILE.EXC($E$2:$E$1786,0.2),2, E106 &lt;= _xlfn.PERCENTILE.EXC($E$2:$E$1786,0.2), 1)</f>
        <v>4</v>
      </c>
      <c r="G106">
        <f>SUMIF(Sheet1!A:A,A106,Sheet1!C:C)</f>
        <v>4747.57</v>
      </c>
      <c r="H106" cm="1">
        <f t="array" ref="H106">_xlfn.IFS(G106 &lt;_xlfn.PERCENTILE.EXC($G$2:$G$1786,0.2),5,G106&lt;_xlfn.PERCENTILE.EXC($G$2:$G$2000, 0.4),4, G106&lt;_xlfn.PERCENTILE.EXC($G$2:$G$2000, 0.6),3, G106&lt;_xlfn.PERCENTILE.EXC($G$2:$G$2000, 0.8),2, G106&gt;=_xlfn.PERCENTILE.EXC($G$2:$G$2000, 0.8), 1)</f>
        <v>1</v>
      </c>
      <c r="J106" t="str">
        <f t="shared" ca="1" si="3"/>
        <v>541</v>
      </c>
      <c r="K106" t="str" cm="1">
        <f t="array" aca="1" ref="K106" ca="1">_xlfn.IFS(
    AND($D106=5, $F106&gt;=4,$H106&gt;=4), "Best Customers",
    AND($D106&gt;=3, $D106&lt;=4, $F106&gt;=4, $H106&gt;=3), "Loyal Customers",
    AND($D106&gt;=3, $D106&lt;=4, $F106&gt;=2, $H106&gt;=2), "Potential Loyal Customers",
    AND($D106&gt;=2, $D106&lt;=3, $F106&gt;=3, $H106&gt;=3), "At-Risk Customers",
    AND($D106=1, $F106&lt;=2, $H106&lt;=2), "Lost Customers",
    TRUE, "Unclassified"
)</f>
        <v>Unclassified</v>
      </c>
    </row>
    <row r="107" spans="1:11" x14ac:dyDescent="0.2">
      <c r="A107" t="str">
        <v>CUS000182</v>
      </c>
      <c r="B107" s="1" cm="1">
        <f t="array" ref="B107">MAX(_xlfn._xlws.FILTER(Sheet1!B:B,Sheet2!A107 = Sheet1!A:A))</f>
        <v>45722</v>
      </c>
      <c r="C107" s="2">
        <f t="shared" ca="1" si="2"/>
        <v>55</v>
      </c>
      <c r="D107" cm="1">
        <f t="array" aca="1" ref="D107" ca="1">_xlfn.IFS(C107 &lt;_xlfn.PERCENTILE.EXC($C$2:$C$1786,0.2),5,C107&lt;_xlfn.PERCENTILE.EXC($C$2:$C$2000, 0.4),4, C107&lt;_xlfn.PERCENTILE.EXC($C$2:$C$2000, 0.6),3, C107&lt;_xlfn.PERCENTILE.EXC($C$2:$C$2000, 0.8),2, C107&gt;=_xlfn.PERCENTILE.EXC($C$2:$C$2000, 0.8), 1)</f>
        <v>5</v>
      </c>
      <c r="E107">
        <f>COUNTIF(Sheet1!A:A,Sheet2!A107)</f>
        <v>82</v>
      </c>
      <c r="F107" cm="1">
        <f t="array" ref="F107">_xlfn.IFS(E107 &gt; _xlfn.PERCENTILE.EXC($E$2:$E$1786,0.8), 5, E107 &gt; _xlfn.PERCENTILE.EXC($E$2:$E$1786,0.6), 4,E107 &gt; _xlfn.PERCENTILE.EXC($E$2:$E$1786,0.4), 3, E107 &gt; _xlfn.PERCENTILE.EXC($E$2:$E$1786,0.2),2, E107 &lt;= _xlfn.PERCENTILE.EXC($E$2:$E$1786,0.2), 1)</f>
        <v>5</v>
      </c>
      <c r="G107">
        <f>SUMIF(Sheet1!A:A,A107,Sheet1!C:C)</f>
        <v>74157.700000000012</v>
      </c>
      <c r="H107" cm="1">
        <f t="array" ref="H107">_xlfn.IFS(G107 &lt;_xlfn.PERCENTILE.EXC($G$2:$G$1786,0.2),5,G107&lt;_xlfn.PERCENTILE.EXC($G$2:$G$2000, 0.4),4, G107&lt;_xlfn.PERCENTILE.EXC($G$2:$G$2000, 0.6),3, G107&lt;_xlfn.PERCENTILE.EXC($G$2:$G$2000, 0.8),2, G107&gt;=_xlfn.PERCENTILE.EXC($G$2:$G$2000, 0.8), 1)</f>
        <v>1</v>
      </c>
      <c r="J107" t="str">
        <f t="shared" ca="1" si="3"/>
        <v>551</v>
      </c>
      <c r="K107" t="str" cm="1">
        <f t="array" aca="1" ref="K107" ca="1">_xlfn.IFS(
    AND($D107=5, $F107&gt;=4,$H107&gt;=4), "Best Customers",
    AND($D107&gt;=3, $D107&lt;=4, $F107&gt;=4, $H107&gt;=3), "Loyal Customers",
    AND($D107&gt;=3, $D107&lt;=4, $F107&gt;=2, $H107&gt;=2), "Potential Loyal Customers",
    AND($D107&gt;=2, $D107&lt;=3, $F107&gt;=3, $H107&gt;=3), "At-Risk Customers",
    AND($D107=1, $F107&lt;=2, $H107&lt;=2), "Lost Customers",
    TRUE, "Unclassified"
)</f>
        <v>Unclassified</v>
      </c>
    </row>
    <row r="108" spans="1:11" x14ac:dyDescent="0.2">
      <c r="A108" t="str">
        <v>CUS026593</v>
      </c>
      <c r="B108" s="1" cm="1">
        <f t="array" ref="B108">MAX(_xlfn._xlws.FILTER(Sheet1!B:B,Sheet2!A108 = Sheet1!A:A))</f>
        <v>42963</v>
      </c>
      <c r="C108" s="2">
        <f t="shared" ca="1" si="2"/>
        <v>2814</v>
      </c>
      <c r="D108" cm="1">
        <f t="array" aca="1" ref="D108" ca="1">_xlfn.IFS(C108 &lt;_xlfn.PERCENTILE.EXC($C$2:$C$1786,0.2),5,C108&lt;_xlfn.PERCENTILE.EXC($C$2:$C$2000, 0.4),4, C108&lt;_xlfn.PERCENTILE.EXC($C$2:$C$2000, 0.6),3, C108&lt;_xlfn.PERCENTILE.EXC($C$2:$C$2000, 0.8),2, C108&gt;=_xlfn.PERCENTILE.EXC($C$2:$C$2000, 0.8), 1)</f>
        <v>1</v>
      </c>
      <c r="E108">
        <f>COUNTIF(Sheet1!A:A,Sheet2!A108)</f>
        <v>1</v>
      </c>
      <c r="F108" cm="1">
        <f t="array" ref="F108">_xlfn.IFS(E108 &gt; _xlfn.PERCENTILE.EXC($E$2:$E$1786,0.8), 5, E108 &gt; _xlfn.PERCENTILE.EXC($E$2:$E$1786,0.6), 4,E108 &gt; _xlfn.PERCENTILE.EXC($E$2:$E$1786,0.4), 3, E108 &gt; _xlfn.PERCENTILE.EXC($E$2:$E$1786,0.2),2, E108 &lt;= _xlfn.PERCENTILE.EXC($E$2:$E$1786,0.2), 1)</f>
        <v>1</v>
      </c>
      <c r="G108">
        <f>SUMIF(Sheet1!A:A,A108,Sheet1!C:C)</f>
        <v>39.4</v>
      </c>
      <c r="H108" cm="1">
        <f t="array" ref="H108">_xlfn.IFS(G108 &lt;_xlfn.PERCENTILE.EXC($G$2:$G$1786,0.2),5,G108&lt;_xlfn.PERCENTILE.EXC($G$2:$G$2000, 0.4),4, G108&lt;_xlfn.PERCENTILE.EXC($G$2:$G$2000, 0.6),3, G108&lt;_xlfn.PERCENTILE.EXC($G$2:$G$2000, 0.8),2, G108&gt;=_xlfn.PERCENTILE.EXC($G$2:$G$2000, 0.8), 1)</f>
        <v>5</v>
      </c>
      <c r="J108" t="str">
        <f t="shared" ca="1" si="3"/>
        <v>115</v>
      </c>
      <c r="K108" t="str" cm="1">
        <f t="array" aca="1" ref="K108" ca="1">_xlfn.IFS(
    AND($D108=5, $F108&gt;=4,$H108&gt;=4), "Best Customers",
    AND($D108&gt;=3, $D108&lt;=4, $F108&gt;=4, $H108&gt;=3), "Loyal Customers",
    AND($D108&gt;=3, $D108&lt;=4, $F108&gt;=2, $H108&gt;=2), "Potential Loyal Customers",
    AND($D108&gt;=2, $D108&lt;=3, $F108&gt;=3, $H108&gt;=3), "At-Risk Customers",
    AND($D108=1, $F108&lt;=2, $H108&lt;=2), "Lost Customers",
    TRUE, "Unclassified"
)</f>
        <v>Unclassified</v>
      </c>
    </row>
    <row r="109" spans="1:11" x14ac:dyDescent="0.2">
      <c r="A109" t="str">
        <v>CUS025780</v>
      </c>
      <c r="B109" s="1" cm="1">
        <f t="array" ref="B109">MAX(_xlfn._xlws.FILTER(Sheet1!B:B,Sheet2!A109 = Sheet1!A:A))</f>
        <v>43599</v>
      </c>
      <c r="C109" s="2">
        <f t="shared" ca="1" si="2"/>
        <v>2178</v>
      </c>
      <c r="D109" cm="1">
        <f t="array" aca="1" ref="D109" ca="1">_xlfn.IFS(C109 &lt;_xlfn.PERCENTILE.EXC($C$2:$C$1786,0.2),5,C109&lt;_xlfn.PERCENTILE.EXC($C$2:$C$2000, 0.4),4, C109&lt;_xlfn.PERCENTILE.EXC($C$2:$C$2000, 0.6),3, C109&lt;_xlfn.PERCENTILE.EXC($C$2:$C$2000, 0.8),2, C109&gt;=_xlfn.PERCENTILE.EXC($C$2:$C$2000, 0.8), 1)</f>
        <v>3</v>
      </c>
      <c r="E109">
        <f>COUNTIF(Sheet1!A:A,Sheet2!A109)</f>
        <v>11</v>
      </c>
      <c r="F109" cm="1">
        <f t="array" ref="F109">_xlfn.IFS(E109 &gt; _xlfn.PERCENTILE.EXC($E$2:$E$1786,0.8), 5, E109 &gt; _xlfn.PERCENTILE.EXC($E$2:$E$1786,0.6), 4,E109 &gt; _xlfn.PERCENTILE.EXC($E$2:$E$1786,0.4), 3, E109 &gt; _xlfn.PERCENTILE.EXC($E$2:$E$1786,0.2),2, E109 &lt;= _xlfn.PERCENTILE.EXC($E$2:$E$1786,0.2), 1)</f>
        <v>4</v>
      </c>
      <c r="G109">
        <f>SUMIF(Sheet1!A:A,A109,Sheet1!C:C)</f>
        <v>3714.5000000000005</v>
      </c>
      <c r="H109" cm="1">
        <f t="array" ref="H109">_xlfn.IFS(G109 &lt;_xlfn.PERCENTILE.EXC($G$2:$G$1786,0.2),5,G109&lt;_xlfn.PERCENTILE.EXC($G$2:$G$2000, 0.4),4, G109&lt;_xlfn.PERCENTILE.EXC($G$2:$G$2000, 0.6),3, G109&lt;_xlfn.PERCENTILE.EXC($G$2:$G$2000, 0.8),2, G109&gt;=_xlfn.PERCENTILE.EXC($G$2:$G$2000, 0.8), 1)</f>
        <v>1</v>
      </c>
      <c r="J109" t="str">
        <f t="shared" ca="1" si="3"/>
        <v>341</v>
      </c>
      <c r="K109" t="str" cm="1">
        <f t="array" aca="1" ref="K109" ca="1">_xlfn.IFS(
    AND($D109=5, $F109&gt;=4,$H109&gt;=4), "Best Customers",
    AND($D109&gt;=3, $D109&lt;=4, $F109&gt;=4, $H109&gt;=3), "Loyal Customers",
    AND($D109&gt;=3, $D109&lt;=4, $F109&gt;=2, $H109&gt;=2), "Potential Loyal Customers",
    AND($D109&gt;=2, $D109&lt;=3, $F109&gt;=3, $H109&gt;=3), "At-Risk Customers",
    AND($D109=1, $F109&lt;=2, $H109&lt;=2), "Lost Customers",
    TRUE, "Unclassified"
)</f>
        <v>Unclassified</v>
      </c>
    </row>
    <row r="110" spans="1:11" x14ac:dyDescent="0.2">
      <c r="A110" t="str">
        <v>CUS018842</v>
      </c>
      <c r="B110" s="1" cm="1">
        <f t="array" ref="B110">MAX(_xlfn._xlws.FILTER(Sheet1!B:B,Sheet2!A110 = Sheet1!A:A))</f>
        <v>44454</v>
      </c>
      <c r="C110" s="2">
        <f t="shared" ca="1" si="2"/>
        <v>1323</v>
      </c>
      <c r="D110" cm="1">
        <f t="array" aca="1" ref="D110" ca="1">_xlfn.IFS(C110 &lt;_xlfn.PERCENTILE.EXC($C$2:$C$1786,0.2),5,C110&lt;_xlfn.PERCENTILE.EXC($C$2:$C$2000, 0.4),4, C110&lt;_xlfn.PERCENTILE.EXC($C$2:$C$2000, 0.6),3, C110&lt;_xlfn.PERCENTILE.EXC($C$2:$C$2000, 0.8),2, C110&gt;=_xlfn.PERCENTILE.EXC($C$2:$C$2000, 0.8), 1)</f>
        <v>3</v>
      </c>
      <c r="E110">
        <f>COUNTIF(Sheet1!A:A,Sheet2!A110)</f>
        <v>10</v>
      </c>
      <c r="F110" cm="1">
        <f t="array" ref="F110">_xlfn.IFS(E110 &gt; _xlfn.PERCENTILE.EXC($E$2:$E$1786,0.8), 5, E110 &gt; _xlfn.PERCENTILE.EXC($E$2:$E$1786,0.6), 4,E110 &gt; _xlfn.PERCENTILE.EXC($E$2:$E$1786,0.4), 3, E110 &gt; _xlfn.PERCENTILE.EXC($E$2:$E$1786,0.2),2, E110 &lt;= _xlfn.PERCENTILE.EXC($E$2:$E$1786,0.2), 1)</f>
        <v>4</v>
      </c>
      <c r="G110">
        <f>SUMIF(Sheet1!A:A,A110,Sheet1!C:C)</f>
        <v>3018.85</v>
      </c>
      <c r="H110" cm="1">
        <f t="array" ref="H110">_xlfn.IFS(G110 &lt;_xlfn.PERCENTILE.EXC($G$2:$G$1786,0.2),5,G110&lt;_xlfn.PERCENTILE.EXC($G$2:$G$2000, 0.4),4, G110&lt;_xlfn.PERCENTILE.EXC($G$2:$G$2000, 0.6),3, G110&lt;_xlfn.PERCENTILE.EXC($G$2:$G$2000, 0.8),2, G110&gt;=_xlfn.PERCENTILE.EXC($G$2:$G$2000, 0.8), 1)</f>
        <v>2</v>
      </c>
      <c r="J110" t="str">
        <f t="shared" ca="1" si="3"/>
        <v>342</v>
      </c>
      <c r="K110" t="str" cm="1">
        <f t="array" aca="1" ref="K110" ca="1">_xlfn.IFS(
    AND($D110=5, $F110&gt;=4,$H110&gt;=4), "Best Customers",
    AND($D110&gt;=3, $D110&lt;=4, $F110&gt;=4, $H110&gt;=3), "Loyal Customers",
    AND($D110&gt;=3, $D110&lt;=4, $F110&gt;=2, $H110&gt;=2), "Potential Loyal Customers",
    AND($D110&gt;=2, $D110&lt;=3, $F110&gt;=3, $H110&gt;=3), "At-Risk Customers",
    AND($D110=1, $F110&lt;=2, $H110&lt;=2), "Lost Customers",
    TRUE, "Unclassified"
)</f>
        <v>Potential Loyal Customers</v>
      </c>
    </row>
    <row r="111" spans="1:11" x14ac:dyDescent="0.2">
      <c r="A111" t="str">
        <v>CUS003761</v>
      </c>
      <c r="B111" s="1" cm="1">
        <f t="array" ref="B111">MAX(_xlfn._xlws.FILTER(Sheet1!B:B,Sheet2!A111 = Sheet1!A:A))</f>
        <v>45593</v>
      </c>
      <c r="C111" s="2">
        <f t="shared" ca="1" si="2"/>
        <v>184</v>
      </c>
      <c r="D111" cm="1">
        <f t="array" aca="1" ref="D111" ca="1">_xlfn.IFS(C111 &lt;_xlfn.PERCENTILE.EXC($C$2:$C$1786,0.2),5,C111&lt;_xlfn.PERCENTILE.EXC($C$2:$C$2000, 0.4),4, C111&lt;_xlfn.PERCENTILE.EXC($C$2:$C$2000, 0.6),3, C111&lt;_xlfn.PERCENTILE.EXC($C$2:$C$2000, 0.8),2, C111&gt;=_xlfn.PERCENTILE.EXC($C$2:$C$2000, 0.8), 1)</f>
        <v>5</v>
      </c>
      <c r="E111">
        <f>COUNTIF(Sheet1!A:A,Sheet2!A111)</f>
        <v>171</v>
      </c>
      <c r="F111" cm="1">
        <f t="array" ref="F111">_xlfn.IFS(E111 &gt; _xlfn.PERCENTILE.EXC($E$2:$E$1786,0.8), 5, E111 &gt; _xlfn.PERCENTILE.EXC($E$2:$E$1786,0.6), 4,E111 &gt; _xlfn.PERCENTILE.EXC($E$2:$E$1786,0.4), 3, E111 &gt; _xlfn.PERCENTILE.EXC($E$2:$E$1786,0.2),2, E111 &lt;= _xlfn.PERCENTILE.EXC($E$2:$E$1786,0.2), 1)</f>
        <v>5</v>
      </c>
      <c r="G111">
        <f>SUMIF(Sheet1!A:A,A111,Sheet1!C:C)</f>
        <v>126158.49</v>
      </c>
      <c r="H111" cm="1">
        <f t="array" ref="H111">_xlfn.IFS(G111 &lt;_xlfn.PERCENTILE.EXC($G$2:$G$1786,0.2),5,G111&lt;_xlfn.PERCENTILE.EXC($G$2:$G$2000, 0.4),4, G111&lt;_xlfn.PERCENTILE.EXC($G$2:$G$2000, 0.6),3, G111&lt;_xlfn.PERCENTILE.EXC($G$2:$G$2000, 0.8),2, G111&gt;=_xlfn.PERCENTILE.EXC($G$2:$G$2000, 0.8), 1)</f>
        <v>1</v>
      </c>
      <c r="J111" t="str">
        <f t="shared" ca="1" si="3"/>
        <v>551</v>
      </c>
      <c r="K111" t="str" cm="1">
        <f t="array" aca="1" ref="K111" ca="1">_xlfn.IFS(
    AND($D111=5, $F111&gt;=4,$H111&gt;=4), "Best Customers",
    AND($D111&gt;=3, $D111&lt;=4, $F111&gt;=4, $H111&gt;=3), "Loyal Customers",
    AND($D111&gt;=3, $D111&lt;=4, $F111&gt;=2, $H111&gt;=2), "Potential Loyal Customers",
    AND($D111&gt;=2, $D111&lt;=3, $F111&gt;=3, $H111&gt;=3), "At-Risk Customers",
    AND($D111=1, $F111&lt;=2, $H111&lt;=2), "Lost Customers",
    TRUE, "Unclassified"
)</f>
        <v>Unclassified</v>
      </c>
    </row>
    <row r="112" spans="1:11" x14ac:dyDescent="0.2">
      <c r="A112" t="str">
        <v>CUS000307</v>
      </c>
      <c r="B112" s="1" cm="1">
        <f t="array" ref="B112">MAX(_xlfn._xlws.FILTER(Sheet1!B:B,Sheet2!A112 = Sheet1!A:A))</f>
        <v>45719</v>
      </c>
      <c r="C112" s="2">
        <f t="shared" ca="1" si="2"/>
        <v>58</v>
      </c>
      <c r="D112" cm="1">
        <f t="array" aca="1" ref="D112" ca="1">_xlfn.IFS(C112 &lt;_xlfn.PERCENTILE.EXC($C$2:$C$1786,0.2),5,C112&lt;_xlfn.PERCENTILE.EXC($C$2:$C$2000, 0.4),4, C112&lt;_xlfn.PERCENTILE.EXC($C$2:$C$2000, 0.6),3, C112&lt;_xlfn.PERCENTILE.EXC($C$2:$C$2000, 0.8),2, C112&gt;=_xlfn.PERCENTILE.EXC($C$2:$C$2000, 0.8), 1)</f>
        <v>5</v>
      </c>
      <c r="E112">
        <f>COUNTIF(Sheet1!A:A,Sheet2!A112)</f>
        <v>150</v>
      </c>
      <c r="F112" cm="1">
        <f t="array" ref="F112">_xlfn.IFS(E112 &gt; _xlfn.PERCENTILE.EXC($E$2:$E$1786,0.8), 5, E112 &gt; _xlfn.PERCENTILE.EXC($E$2:$E$1786,0.6), 4,E112 &gt; _xlfn.PERCENTILE.EXC($E$2:$E$1786,0.4), 3, E112 &gt; _xlfn.PERCENTILE.EXC($E$2:$E$1786,0.2),2, E112 &lt;= _xlfn.PERCENTILE.EXC($E$2:$E$1786,0.2), 1)</f>
        <v>5</v>
      </c>
      <c r="G112">
        <f>SUMIF(Sheet1!A:A,A112,Sheet1!C:C)</f>
        <v>54846.619999999988</v>
      </c>
      <c r="H112" cm="1">
        <f t="array" ref="H112">_xlfn.IFS(G112 &lt;_xlfn.PERCENTILE.EXC($G$2:$G$1786,0.2),5,G112&lt;_xlfn.PERCENTILE.EXC($G$2:$G$2000, 0.4),4, G112&lt;_xlfn.PERCENTILE.EXC($G$2:$G$2000, 0.6),3, G112&lt;_xlfn.PERCENTILE.EXC($G$2:$G$2000, 0.8),2, G112&gt;=_xlfn.PERCENTILE.EXC($G$2:$G$2000, 0.8), 1)</f>
        <v>1</v>
      </c>
      <c r="J112" t="str">
        <f t="shared" ca="1" si="3"/>
        <v>551</v>
      </c>
      <c r="K112" t="str" cm="1">
        <f t="array" aca="1" ref="K112" ca="1">_xlfn.IFS(
    AND($D112=5, $F112&gt;=4,$H112&gt;=4), "Best Customers",
    AND($D112&gt;=3, $D112&lt;=4, $F112&gt;=4, $H112&gt;=3), "Loyal Customers",
    AND($D112&gt;=3, $D112&lt;=4, $F112&gt;=2, $H112&gt;=2), "Potential Loyal Customers",
    AND($D112&gt;=2, $D112&lt;=3, $F112&gt;=3, $H112&gt;=3), "At-Risk Customers",
    AND($D112=1, $F112&lt;=2, $H112&lt;=2), "Lost Customers",
    TRUE, "Unclassified"
)</f>
        <v>Unclassified</v>
      </c>
    </row>
    <row r="113" spans="1:11" x14ac:dyDescent="0.2">
      <c r="A113" t="str">
        <v>CUS008645</v>
      </c>
      <c r="B113" s="1" cm="1">
        <f t="array" ref="B113">MAX(_xlfn._xlws.FILTER(Sheet1!B:B,Sheet2!A113 = Sheet1!A:A))</f>
        <v>45294</v>
      </c>
      <c r="C113" s="2">
        <f t="shared" ca="1" si="2"/>
        <v>483</v>
      </c>
      <c r="D113" cm="1">
        <f t="array" aca="1" ref="D113" ca="1">_xlfn.IFS(C113 &lt;_xlfn.PERCENTILE.EXC($C$2:$C$1786,0.2),5,C113&lt;_xlfn.PERCENTILE.EXC($C$2:$C$2000, 0.4),4, C113&lt;_xlfn.PERCENTILE.EXC($C$2:$C$2000, 0.6),3, C113&lt;_xlfn.PERCENTILE.EXC($C$2:$C$2000, 0.8),2, C113&gt;=_xlfn.PERCENTILE.EXC($C$2:$C$2000, 0.8), 1)</f>
        <v>4</v>
      </c>
      <c r="E113">
        <f>COUNTIF(Sheet1!A:A,Sheet2!A113)</f>
        <v>9</v>
      </c>
      <c r="F113" cm="1">
        <f t="array" ref="F113">_xlfn.IFS(E113 &gt; _xlfn.PERCENTILE.EXC($E$2:$E$1786,0.8), 5, E113 &gt; _xlfn.PERCENTILE.EXC($E$2:$E$1786,0.6), 4,E113 &gt; _xlfn.PERCENTILE.EXC($E$2:$E$1786,0.4), 3, E113 &gt; _xlfn.PERCENTILE.EXC($E$2:$E$1786,0.2),2, E113 &lt;= _xlfn.PERCENTILE.EXC($E$2:$E$1786,0.2), 1)</f>
        <v>4</v>
      </c>
      <c r="G113">
        <f>SUMIF(Sheet1!A:A,A113,Sheet1!C:C)</f>
        <v>1861.4900000000002</v>
      </c>
      <c r="H113" cm="1">
        <f t="array" ref="H113">_xlfn.IFS(G113 &lt;_xlfn.PERCENTILE.EXC($G$2:$G$1786,0.2),5,G113&lt;_xlfn.PERCENTILE.EXC($G$2:$G$2000, 0.4),4, G113&lt;_xlfn.PERCENTILE.EXC($G$2:$G$2000, 0.6),3, G113&lt;_xlfn.PERCENTILE.EXC($G$2:$G$2000, 0.8),2, G113&gt;=_xlfn.PERCENTILE.EXC($G$2:$G$2000, 0.8), 1)</f>
        <v>2</v>
      </c>
      <c r="J113" t="str">
        <f t="shared" ca="1" si="3"/>
        <v>442</v>
      </c>
      <c r="K113" t="str" cm="1">
        <f t="array" aca="1" ref="K113" ca="1">_xlfn.IFS(
    AND($D113=5, $F113&gt;=4,$H113&gt;=4), "Best Customers",
    AND($D113&gt;=3, $D113&lt;=4, $F113&gt;=4, $H113&gt;=3), "Loyal Customers",
    AND($D113&gt;=3, $D113&lt;=4, $F113&gt;=2, $H113&gt;=2), "Potential Loyal Customers",
    AND($D113&gt;=2, $D113&lt;=3, $F113&gt;=3, $H113&gt;=3), "At-Risk Customers",
    AND($D113=1, $F113&lt;=2, $H113&lt;=2), "Lost Customers",
    TRUE, "Unclassified"
)</f>
        <v>Potential Loyal Customers</v>
      </c>
    </row>
    <row r="114" spans="1:11" x14ac:dyDescent="0.2">
      <c r="A114" t="str">
        <v>CUS024888</v>
      </c>
      <c r="B114" s="1" cm="1">
        <f t="array" ref="B114">MAX(_xlfn._xlws.FILTER(Sheet1!B:B,Sheet2!A114 = Sheet1!A:A))</f>
        <v>43802</v>
      </c>
      <c r="C114" s="2">
        <f t="shared" ca="1" si="2"/>
        <v>1975</v>
      </c>
      <c r="D114" cm="1">
        <f t="array" aca="1" ref="D114" ca="1">_xlfn.IFS(C114 &lt;_xlfn.PERCENTILE.EXC($C$2:$C$1786,0.2),5,C114&lt;_xlfn.PERCENTILE.EXC($C$2:$C$2000, 0.4),4, C114&lt;_xlfn.PERCENTILE.EXC($C$2:$C$2000, 0.6),3, C114&lt;_xlfn.PERCENTILE.EXC($C$2:$C$2000, 0.8),2, C114&gt;=_xlfn.PERCENTILE.EXC($C$2:$C$2000, 0.8), 1)</f>
        <v>3</v>
      </c>
      <c r="E114">
        <f>COUNTIF(Sheet1!A:A,Sheet2!A114)</f>
        <v>9</v>
      </c>
      <c r="F114" cm="1">
        <f t="array" ref="F114">_xlfn.IFS(E114 &gt; _xlfn.PERCENTILE.EXC($E$2:$E$1786,0.8), 5, E114 &gt; _xlfn.PERCENTILE.EXC($E$2:$E$1786,0.6), 4,E114 &gt; _xlfn.PERCENTILE.EXC($E$2:$E$1786,0.4), 3, E114 &gt; _xlfn.PERCENTILE.EXC($E$2:$E$1786,0.2),2, E114 &lt;= _xlfn.PERCENTILE.EXC($E$2:$E$1786,0.2), 1)</f>
        <v>4</v>
      </c>
      <c r="G114">
        <f>SUMIF(Sheet1!A:A,A114,Sheet1!C:C)</f>
        <v>6383.07</v>
      </c>
      <c r="H114" cm="1">
        <f t="array" ref="H114">_xlfn.IFS(G114 &lt;_xlfn.PERCENTILE.EXC($G$2:$G$1786,0.2),5,G114&lt;_xlfn.PERCENTILE.EXC($G$2:$G$2000, 0.4),4, G114&lt;_xlfn.PERCENTILE.EXC($G$2:$G$2000, 0.6),3, G114&lt;_xlfn.PERCENTILE.EXC($G$2:$G$2000, 0.8),2, G114&gt;=_xlfn.PERCENTILE.EXC($G$2:$G$2000, 0.8), 1)</f>
        <v>1</v>
      </c>
      <c r="J114" t="str">
        <f t="shared" ca="1" si="3"/>
        <v>341</v>
      </c>
      <c r="K114" t="str" cm="1">
        <f t="array" aca="1" ref="K114" ca="1">_xlfn.IFS(
    AND($D114=5, $F114&gt;=4,$H114&gt;=4), "Best Customers",
    AND($D114&gt;=3, $D114&lt;=4, $F114&gt;=4, $H114&gt;=3), "Loyal Customers",
    AND($D114&gt;=3, $D114&lt;=4, $F114&gt;=2, $H114&gt;=2), "Potential Loyal Customers",
    AND($D114&gt;=2, $D114&lt;=3, $F114&gt;=3, $H114&gt;=3), "At-Risk Customers",
    AND($D114=1, $F114&lt;=2, $H114&lt;=2), "Lost Customers",
    TRUE, "Unclassified"
)</f>
        <v>Unclassified</v>
      </c>
    </row>
    <row r="115" spans="1:11" x14ac:dyDescent="0.2">
      <c r="A115" t="str">
        <v>CUS020922</v>
      </c>
      <c r="B115" s="1" cm="1">
        <f t="array" ref="B115">MAX(_xlfn._xlws.FILTER(Sheet1!B:B,Sheet2!A115 = Sheet1!A:A))</f>
        <v>44223</v>
      </c>
      <c r="C115" s="2">
        <f t="shared" ca="1" si="2"/>
        <v>1554</v>
      </c>
      <c r="D115" cm="1">
        <f t="array" aca="1" ref="D115" ca="1">_xlfn.IFS(C115 &lt;_xlfn.PERCENTILE.EXC($C$2:$C$1786,0.2),5,C115&lt;_xlfn.PERCENTILE.EXC($C$2:$C$2000, 0.4),4, C115&lt;_xlfn.PERCENTILE.EXC($C$2:$C$2000, 0.6),3, C115&lt;_xlfn.PERCENTILE.EXC($C$2:$C$2000, 0.8),2, C115&gt;=_xlfn.PERCENTILE.EXC($C$2:$C$2000, 0.8), 1)</f>
        <v>3</v>
      </c>
      <c r="E115">
        <f>COUNTIF(Sheet1!A:A,Sheet2!A115)</f>
        <v>4</v>
      </c>
      <c r="F115" cm="1">
        <f t="array" ref="F115">_xlfn.IFS(E115 &gt; _xlfn.PERCENTILE.EXC($E$2:$E$1786,0.8), 5, E115 &gt; _xlfn.PERCENTILE.EXC($E$2:$E$1786,0.6), 4,E115 &gt; _xlfn.PERCENTILE.EXC($E$2:$E$1786,0.4), 3, E115 &gt; _xlfn.PERCENTILE.EXC($E$2:$E$1786,0.2),2, E115 &lt;= _xlfn.PERCENTILE.EXC($E$2:$E$1786,0.2), 1)</f>
        <v>3</v>
      </c>
      <c r="G115">
        <f>SUMIF(Sheet1!A:A,A115,Sheet1!C:C)</f>
        <v>259</v>
      </c>
      <c r="H115" cm="1">
        <f t="array" ref="H115">_xlfn.IFS(G115 &lt;_xlfn.PERCENTILE.EXC($G$2:$G$1786,0.2),5,G115&lt;_xlfn.PERCENTILE.EXC($G$2:$G$2000, 0.4),4, G115&lt;_xlfn.PERCENTILE.EXC($G$2:$G$2000, 0.6),3, G115&lt;_xlfn.PERCENTILE.EXC($G$2:$G$2000, 0.8),2, G115&gt;=_xlfn.PERCENTILE.EXC($G$2:$G$2000, 0.8), 1)</f>
        <v>3</v>
      </c>
      <c r="J115" t="str">
        <f t="shared" ca="1" si="3"/>
        <v>333</v>
      </c>
      <c r="K115" t="str" cm="1">
        <f t="array" aca="1" ref="K115" ca="1">_xlfn.IFS(
    AND($D115=5, $F115&gt;=4,$H115&gt;=4), "Best Customers",
    AND($D115&gt;=3, $D115&lt;=4, $F115&gt;=4, $H115&gt;=3), "Loyal Customers",
    AND($D115&gt;=3, $D115&lt;=4, $F115&gt;=2, $H115&gt;=2), "Potential Loyal Customers",
    AND($D115&gt;=2, $D115&lt;=3, $F115&gt;=3, $H115&gt;=3), "At-Risk Customers",
    AND($D115=1, $F115&lt;=2, $H115&lt;=2), "Lost Customers",
    TRUE, "Unclassified"
)</f>
        <v>Potential Loyal Customers</v>
      </c>
    </row>
    <row r="116" spans="1:11" x14ac:dyDescent="0.2">
      <c r="A116" t="str">
        <v>CUS002852</v>
      </c>
      <c r="B116" s="1" cm="1">
        <f t="array" ref="B116">MAX(_xlfn._xlws.FILTER(Sheet1!B:B,Sheet2!A116 = Sheet1!A:A))</f>
        <v>45624</v>
      </c>
      <c r="C116" s="2">
        <f t="shared" ca="1" si="2"/>
        <v>153</v>
      </c>
      <c r="D116" cm="1">
        <f t="array" aca="1" ref="D116" ca="1">_xlfn.IFS(C116 &lt;_xlfn.PERCENTILE.EXC($C$2:$C$1786,0.2),5,C116&lt;_xlfn.PERCENTILE.EXC($C$2:$C$2000, 0.4),4, C116&lt;_xlfn.PERCENTILE.EXC($C$2:$C$2000, 0.6),3, C116&lt;_xlfn.PERCENTILE.EXC($C$2:$C$2000, 0.8),2, C116&gt;=_xlfn.PERCENTILE.EXC($C$2:$C$2000, 0.8), 1)</f>
        <v>5</v>
      </c>
      <c r="E116">
        <f>COUNTIF(Sheet1!A:A,Sheet2!A116)</f>
        <v>17</v>
      </c>
      <c r="F116" cm="1">
        <f t="array" ref="F116">_xlfn.IFS(E116 &gt; _xlfn.PERCENTILE.EXC($E$2:$E$1786,0.8), 5, E116 &gt; _xlfn.PERCENTILE.EXC($E$2:$E$1786,0.6), 4,E116 &gt; _xlfn.PERCENTILE.EXC($E$2:$E$1786,0.4), 3, E116 &gt; _xlfn.PERCENTILE.EXC($E$2:$E$1786,0.2),2, E116 &lt;= _xlfn.PERCENTILE.EXC($E$2:$E$1786,0.2), 1)</f>
        <v>5</v>
      </c>
      <c r="G116">
        <f>SUMIF(Sheet1!A:A,A116,Sheet1!C:C)</f>
        <v>6874.2599999999993</v>
      </c>
      <c r="H116" cm="1">
        <f t="array" ref="H116">_xlfn.IFS(G116 &lt;_xlfn.PERCENTILE.EXC($G$2:$G$1786,0.2),5,G116&lt;_xlfn.PERCENTILE.EXC($G$2:$G$2000, 0.4),4, G116&lt;_xlfn.PERCENTILE.EXC($G$2:$G$2000, 0.6),3, G116&lt;_xlfn.PERCENTILE.EXC($G$2:$G$2000, 0.8),2, G116&gt;=_xlfn.PERCENTILE.EXC($G$2:$G$2000, 0.8), 1)</f>
        <v>1</v>
      </c>
      <c r="J116" t="str">
        <f t="shared" ca="1" si="3"/>
        <v>551</v>
      </c>
      <c r="K116" t="str" cm="1">
        <f t="array" aca="1" ref="K116" ca="1">_xlfn.IFS(
    AND($D116=5, $F116&gt;=4,$H116&gt;=4), "Best Customers",
    AND($D116&gt;=3, $D116&lt;=4, $F116&gt;=4, $H116&gt;=3), "Loyal Customers",
    AND($D116&gt;=3, $D116&lt;=4, $F116&gt;=2, $H116&gt;=2), "Potential Loyal Customers",
    AND($D116&gt;=2, $D116&lt;=3, $F116&gt;=3, $H116&gt;=3), "At-Risk Customers",
    AND($D116=1, $F116&lt;=2, $H116&lt;=2), "Lost Customers",
    TRUE, "Unclassified"
)</f>
        <v>Unclassified</v>
      </c>
    </row>
    <row r="117" spans="1:11" x14ac:dyDescent="0.2">
      <c r="A117" t="str">
        <v>CUS026068</v>
      </c>
      <c r="B117" s="1" cm="1">
        <f t="array" ref="B117">MAX(_xlfn._xlws.FILTER(Sheet1!B:B,Sheet2!A117 = Sheet1!A:A))</f>
        <v>43396</v>
      </c>
      <c r="C117" s="2">
        <f t="shared" ca="1" si="2"/>
        <v>2381</v>
      </c>
      <c r="D117" cm="1">
        <f t="array" aca="1" ref="D117" ca="1">_xlfn.IFS(C117 &lt;_xlfn.PERCENTILE.EXC($C$2:$C$1786,0.2),5,C117&lt;_xlfn.PERCENTILE.EXC($C$2:$C$2000, 0.4),4, C117&lt;_xlfn.PERCENTILE.EXC($C$2:$C$2000, 0.6),3, C117&lt;_xlfn.PERCENTILE.EXC($C$2:$C$2000, 0.8),2, C117&gt;=_xlfn.PERCENTILE.EXC($C$2:$C$2000, 0.8), 1)</f>
        <v>2</v>
      </c>
      <c r="E117">
        <f>COUNTIF(Sheet1!A:A,Sheet2!A117)</f>
        <v>17</v>
      </c>
      <c r="F117" cm="1">
        <f t="array" ref="F117">_xlfn.IFS(E117 &gt; _xlfn.PERCENTILE.EXC($E$2:$E$1786,0.8), 5, E117 &gt; _xlfn.PERCENTILE.EXC($E$2:$E$1786,0.6), 4,E117 &gt; _xlfn.PERCENTILE.EXC($E$2:$E$1786,0.4), 3, E117 &gt; _xlfn.PERCENTILE.EXC($E$2:$E$1786,0.2),2, E117 &lt;= _xlfn.PERCENTILE.EXC($E$2:$E$1786,0.2), 1)</f>
        <v>5</v>
      </c>
      <c r="G117">
        <f>SUMIF(Sheet1!A:A,A117,Sheet1!C:C)</f>
        <v>9605.44</v>
      </c>
      <c r="H117" cm="1">
        <f t="array" ref="H117">_xlfn.IFS(G117 &lt;_xlfn.PERCENTILE.EXC($G$2:$G$1786,0.2),5,G117&lt;_xlfn.PERCENTILE.EXC($G$2:$G$2000, 0.4),4, G117&lt;_xlfn.PERCENTILE.EXC($G$2:$G$2000, 0.6),3, G117&lt;_xlfn.PERCENTILE.EXC($G$2:$G$2000, 0.8),2, G117&gt;=_xlfn.PERCENTILE.EXC($G$2:$G$2000, 0.8), 1)</f>
        <v>1</v>
      </c>
      <c r="J117" t="str">
        <f t="shared" ca="1" si="3"/>
        <v>251</v>
      </c>
      <c r="K117" t="str" cm="1">
        <f t="array" aca="1" ref="K117" ca="1">_xlfn.IFS(
    AND($D117=5, $F117&gt;=4,$H117&gt;=4), "Best Customers",
    AND($D117&gt;=3, $D117&lt;=4, $F117&gt;=4, $H117&gt;=3), "Loyal Customers",
    AND($D117&gt;=3, $D117&lt;=4, $F117&gt;=2, $H117&gt;=2), "Potential Loyal Customers",
    AND($D117&gt;=2, $D117&lt;=3, $F117&gt;=3, $H117&gt;=3), "At-Risk Customers",
    AND($D117=1, $F117&lt;=2, $H117&lt;=2), "Lost Customers",
    TRUE, "Unclassified"
)</f>
        <v>Unclassified</v>
      </c>
    </row>
    <row r="118" spans="1:11" x14ac:dyDescent="0.2">
      <c r="A118" t="str">
        <v>CUS020341</v>
      </c>
      <c r="B118" s="1" cm="1">
        <f t="array" ref="B118">MAX(_xlfn._xlws.FILTER(Sheet1!B:B,Sheet2!A118 = Sheet1!A:A))</f>
        <v>44279</v>
      </c>
      <c r="C118" s="2">
        <f t="shared" ca="1" si="2"/>
        <v>1498</v>
      </c>
      <c r="D118" cm="1">
        <f t="array" aca="1" ref="D118" ca="1">_xlfn.IFS(C118 &lt;_xlfn.PERCENTILE.EXC($C$2:$C$1786,0.2),5,C118&lt;_xlfn.PERCENTILE.EXC($C$2:$C$2000, 0.4),4, C118&lt;_xlfn.PERCENTILE.EXC($C$2:$C$2000, 0.6),3, C118&lt;_xlfn.PERCENTILE.EXC($C$2:$C$2000, 0.8),2, C118&gt;=_xlfn.PERCENTILE.EXC($C$2:$C$2000, 0.8), 1)</f>
        <v>3</v>
      </c>
      <c r="E118">
        <f>COUNTIF(Sheet1!A:A,Sheet2!A118)</f>
        <v>7</v>
      </c>
      <c r="F118" cm="1">
        <f t="array" ref="F118">_xlfn.IFS(E118 &gt; _xlfn.PERCENTILE.EXC($E$2:$E$1786,0.8), 5, E118 &gt; _xlfn.PERCENTILE.EXC($E$2:$E$1786,0.6), 4,E118 &gt; _xlfn.PERCENTILE.EXC($E$2:$E$1786,0.4), 3, E118 &gt; _xlfn.PERCENTILE.EXC($E$2:$E$1786,0.2),2, E118 &lt;= _xlfn.PERCENTILE.EXC($E$2:$E$1786,0.2), 1)</f>
        <v>4</v>
      </c>
      <c r="G118">
        <f>SUMIF(Sheet1!A:A,A118,Sheet1!C:C)</f>
        <v>602.34</v>
      </c>
      <c r="H118" cm="1">
        <f t="array" ref="H118">_xlfn.IFS(G118 &lt;_xlfn.PERCENTILE.EXC($G$2:$G$1786,0.2),5,G118&lt;_xlfn.PERCENTILE.EXC($G$2:$G$2000, 0.4),4, G118&lt;_xlfn.PERCENTILE.EXC($G$2:$G$2000, 0.6),3, G118&lt;_xlfn.PERCENTILE.EXC($G$2:$G$2000, 0.8),2, G118&gt;=_xlfn.PERCENTILE.EXC($G$2:$G$2000, 0.8), 1)</f>
        <v>3</v>
      </c>
      <c r="J118" t="str">
        <f t="shared" ca="1" si="3"/>
        <v>343</v>
      </c>
      <c r="K118" t="str" cm="1">
        <f t="array" aca="1" ref="K118" ca="1">_xlfn.IFS(
    AND($D118=5, $F118&gt;=4,$H118&gt;=4), "Best Customers",
    AND($D118&gt;=3, $D118&lt;=4, $F118&gt;=4, $H118&gt;=3), "Loyal Customers",
    AND($D118&gt;=3, $D118&lt;=4, $F118&gt;=2, $H118&gt;=2), "Potential Loyal Customers",
    AND($D118&gt;=2, $D118&lt;=3, $F118&gt;=3, $H118&gt;=3), "At-Risk Customers",
    AND($D118=1, $F118&lt;=2, $H118&lt;=2), "Lost Customers",
    TRUE, "Unclassified"
)</f>
        <v>Loyal Customers</v>
      </c>
    </row>
    <row r="119" spans="1:11" x14ac:dyDescent="0.2">
      <c r="A119" t="str">
        <v>CUS006559</v>
      </c>
      <c r="B119" s="1" cm="1">
        <f t="array" ref="B119">MAX(_xlfn._xlws.FILTER(Sheet1!B:B,Sheet2!A119 = Sheet1!A:A))</f>
        <v>45435</v>
      </c>
      <c r="C119" s="2">
        <f t="shared" ca="1" si="2"/>
        <v>342</v>
      </c>
      <c r="D119" cm="1">
        <f t="array" aca="1" ref="D119" ca="1">_xlfn.IFS(C119 &lt;_xlfn.PERCENTILE.EXC($C$2:$C$1786,0.2),5,C119&lt;_xlfn.PERCENTILE.EXC($C$2:$C$2000, 0.4),4, C119&lt;_xlfn.PERCENTILE.EXC($C$2:$C$2000, 0.6),3, C119&lt;_xlfn.PERCENTILE.EXC($C$2:$C$2000, 0.8),2, C119&gt;=_xlfn.PERCENTILE.EXC($C$2:$C$2000, 0.8), 1)</f>
        <v>4</v>
      </c>
      <c r="E119">
        <f>COUNTIF(Sheet1!A:A,Sheet2!A119)</f>
        <v>81</v>
      </c>
      <c r="F119" cm="1">
        <f t="array" ref="F119">_xlfn.IFS(E119 &gt; _xlfn.PERCENTILE.EXC($E$2:$E$1786,0.8), 5, E119 &gt; _xlfn.PERCENTILE.EXC($E$2:$E$1786,0.6), 4,E119 &gt; _xlfn.PERCENTILE.EXC($E$2:$E$1786,0.4), 3, E119 &gt; _xlfn.PERCENTILE.EXC($E$2:$E$1786,0.2),2, E119 &lt;= _xlfn.PERCENTILE.EXC($E$2:$E$1786,0.2), 1)</f>
        <v>5</v>
      </c>
      <c r="G119">
        <f>SUMIF(Sheet1!A:A,A119,Sheet1!C:C)</f>
        <v>21087.990000000005</v>
      </c>
      <c r="H119" cm="1">
        <f t="array" ref="H119">_xlfn.IFS(G119 &lt;_xlfn.PERCENTILE.EXC($G$2:$G$1786,0.2),5,G119&lt;_xlfn.PERCENTILE.EXC($G$2:$G$2000, 0.4),4, G119&lt;_xlfn.PERCENTILE.EXC($G$2:$G$2000, 0.6),3, G119&lt;_xlfn.PERCENTILE.EXC($G$2:$G$2000, 0.8),2, G119&gt;=_xlfn.PERCENTILE.EXC($G$2:$G$2000, 0.8), 1)</f>
        <v>1</v>
      </c>
      <c r="J119" t="str">
        <f t="shared" ca="1" si="3"/>
        <v>451</v>
      </c>
      <c r="K119" t="str" cm="1">
        <f t="array" aca="1" ref="K119" ca="1">_xlfn.IFS(
    AND($D119=5, $F119&gt;=4,$H119&gt;=4), "Best Customers",
    AND($D119&gt;=3, $D119&lt;=4, $F119&gt;=4, $H119&gt;=3), "Loyal Customers",
    AND($D119&gt;=3, $D119&lt;=4, $F119&gt;=2, $H119&gt;=2), "Potential Loyal Customers",
    AND($D119&gt;=2, $D119&lt;=3, $F119&gt;=3, $H119&gt;=3), "At-Risk Customers",
    AND($D119=1, $F119&lt;=2, $H119&lt;=2), "Lost Customers",
    TRUE, "Unclassified"
)</f>
        <v>Unclassified</v>
      </c>
    </row>
    <row r="120" spans="1:11" x14ac:dyDescent="0.2">
      <c r="A120" t="str">
        <v>CUS026386</v>
      </c>
      <c r="B120" s="1" cm="1">
        <f t="array" ref="B120">MAX(_xlfn._xlws.FILTER(Sheet1!B:B,Sheet2!A120 = Sheet1!A:A))</f>
        <v>43152</v>
      </c>
      <c r="C120" s="2">
        <f t="shared" ca="1" si="2"/>
        <v>2625</v>
      </c>
      <c r="D120" cm="1">
        <f t="array" aca="1" ref="D120" ca="1">_xlfn.IFS(C120 &lt;_xlfn.PERCENTILE.EXC($C$2:$C$1786,0.2),5,C120&lt;_xlfn.PERCENTILE.EXC($C$2:$C$2000, 0.4),4, C120&lt;_xlfn.PERCENTILE.EXC($C$2:$C$2000, 0.6),3, C120&lt;_xlfn.PERCENTILE.EXC($C$2:$C$2000, 0.8),2, C120&gt;=_xlfn.PERCENTILE.EXC($C$2:$C$2000, 0.8), 1)</f>
        <v>1</v>
      </c>
      <c r="E120">
        <f>COUNTIF(Sheet1!A:A,Sheet2!A120)</f>
        <v>2</v>
      </c>
      <c r="F120" cm="1">
        <f t="array" ref="F120">_xlfn.IFS(E120 &gt; _xlfn.PERCENTILE.EXC($E$2:$E$1786,0.8), 5, E120 &gt; _xlfn.PERCENTILE.EXC($E$2:$E$1786,0.6), 4,E120 &gt; _xlfn.PERCENTILE.EXC($E$2:$E$1786,0.4), 3, E120 &gt; _xlfn.PERCENTILE.EXC($E$2:$E$1786,0.2),2, E120 &lt;= _xlfn.PERCENTILE.EXC($E$2:$E$1786,0.2), 1)</f>
        <v>2</v>
      </c>
      <c r="G120">
        <f>SUMIF(Sheet1!A:A,A120,Sheet1!C:C)</f>
        <v>488.24</v>
      </c>
      <c r="H120" cm="1">
        <f t="array" ref="H120">_xlfn.IFS(G120 &lt;_xlfn.PERCENTILE.EXC($G$2:$G$1786,0.2),5,G120&lt;_xlfn.PERCENTILE.EXC($G$2:$G$2000, 0.4),4, G120&lt;_xlfn.PERCENTILE.EXC($G$2:$G$2000, 0.6),3, G120&lt;_xlfn.PERCENTILE.EXC($G$2:$G$2000, 0.8),2, G120&gt;=_xlfn.PERCENTILE.EXC($G$2:$G$2000, 0.8), 1)</f>
        <v>3</v>
      </c>
      <c r="J120" t="str">
        <f t="shared" ca="1" si="3"/>
        <v>123</v>
      </c>
      <c r="K120" t="str" cm="1">
        <f t="array" aca="1" ref="K120" ca="1">_xlfn.IFS(
    AND($D120=5, $F120&gt;=4,$H120&gt;=4), "Best Customers",
    AND($D120&gt;=3, $D120&lt;=4, $F120&gt;=4, $H120&gt;=3), "Loyal Customers",
    AND($D120&gt;=3, $D120&lt;=4, $F120&gt;=2, $H120&gt;=2), "Potential Loyal Customers",
    AND($D120&gt;=2, $D120&lt;=3, $F120&gt;=3, $H120&gt;=3), "At-Risk Customers",
    AND($D120=1, $F120&lt;=2, $H120&lt;=2), "Lost Customers",
    TRUE, "Unclassified"
)</f>
        <v>Unclassified</v>
      </c>
    </row>
    <row r="121" spans="1:11" x14ac:dyDescent="0.2">
      <c r="A121" t="str">
        <v>CUS000306</v>
      </c>
      <c r="B121" s="1" cm="1">
        <f t="array" ref="B121">MAX(_xlfn._xlws.FILTER(Sheet1!B:B,Sheet2!A121 = Sheet1!A:A))</f>
        <v>45719</v>
      </c>
      <c r="C121" s="2">
        <f t="shared" ca="1" si="2"/>
        <v>58</v>
      </c>
      <c r="D121" cm="1">
        <f t="array" aca="1" ref="D121" ca="1">_xlfn.IFS(C121 &lt;_xlfn.PERCENTILE.EXC($C$2:$C$1786,0.2),5,C121&lt;_xlfn.PERCENTILE.EXC($C$2:$C$2000, 0.4),4, C121&lt;_xlfn.PERCENTILE.EXC($C$2:$C$2000, 0.6),3, C121&lt;_xlfn.PERCENTILE.EXC($C$2:$C$2000, 0.8),2, C121&gt;=_xlfn.PERCENTILE.EXC($C$2:$C$2000, 0.8), 1)</f>
        <v>5</v>
      </c>
      <c r="E121">
        <f>COUNTIF(Sheet1!A:A,Sheet2!A121)</f>
        <v>142</v>
      </c>
      <c r="F121" cm="1">
        <f t="array" ref="F121">_xlfn.IFS(E121 &gt; _xlfn.PERCENTILE.EXC($E$2:$E$1786,0.8), 5, E121 &gt; _xlfn.PERCENTILE.EXC($E$2:$E$1786,0.6), 4,E121 &gt; _xlfn.PERCENTILE.EXC($E$2:$E$1786,0.4), 3, E121 &gt; _xlfn.PERCENTILE.EXC($E$2:$E$1786,0.2),2, E121 &lt;= _xlfn.PERCENTILE.EXC($E$2:$E$1786,0.2), 1)</f>
        <v>5</v>
      </c>
      <c r="G121">
        <f>SUMIF(Sheet1!A:A,A121,Sheet1!C:C)</f>
        <v>58107.49</v>
      </c>
      <c r="H121" cm="1">
        <f t="array" ref="H121">_xlfn.IFS(G121 &lt;_xlfn.PERCENTILE.EXC($G$2:$G$1786,0.2),5,G121&lt;_xlfn.PERCENTILE.EXC($G$2:$G$2000, 0.4),4, G121&lt;_xlfn.PERCENTILE.EXC($G$2:$G$2000, 0.6),3, G121&lt;_xlfn.PERCENTILE.EXC($G$2:$G$2000, 0.8),2, G121&gt;=_xlfn.PERCENTILE.EXC($G$2:$G$2000, 0.8), 1)</f>
        <v>1</v>
      </c>
      <c r="J121" t="str">
        <f t="shared" ca="1" si="3"/>
        <v>551</v>
      </c>
      <c r="K121" t="str" cm="1">
        <f t="array" aca="1" ref="K121" ca="1">_xlfn.IFS(
    AND($D121=5, $F121&gt;=4,$H121&gt;=4), "Best Customers",
    AND($D121&gt;=3, $D121&lt;=4, $F121&gt;=4, $H121&gt;=3), "Loyal Customers",
    AND($D121&gt;=3, $D121&lt;=4, $F121&gt;=2, $H121&gt;=2), "Potential Loyal Customers",
    AND($D121&gt;=2, $D121&lt;=3, $F121&gt;=3, $H121&gt;=3), "At-Risk Customers",
    AND($D121=1, $F121&lt;=2, $H121&lt;=2), "Lost Customers",
    TRUE, "Unclassified"
)</f>
        <v>Unclassified</v>
      </c>
    </row>
    <row r="122" spans="1:11" x14ac:dyDescent="0.2">
      <c r="A122" t="str">
        <v>CUS001160</v>
      </c>
      <c r="B122" s="1" cm="1">
        <f t="array" ref="B122">MAX(_xlfn._xlws.FILTER(Sheet1!B:B,Sheet2!A122 = Sheet1!A:A))</f>
        <v>45685</v>
      </c>
      <c r="C122" s="2">
        <f t="shared" ca="1" si="2"/>
        <v>92</v>
      </c>
      <c r="D122" cm="1">
        <f t="array" aca="1" ref="D122" ca="1">_xlfn.IFS(C122 &lt;_xlfn.PERCENTILE.EXC($C$2:$C$1786,0.2),5,C122&lt;_xlfn.PERCENTILE.EXC($C$2:$C$2000, 0.4),4, C122&lt;_xlfn.PERCENTILE.EXC($C$2:$C$2000, 0.6),3, C122&lt;_xlfn.PERCENTILE.EXC($C$2:$C$2000, 0.8),2, C122&gt;=_xlfn.PERCENTILE.EXC($C$2:$C$2000, 0.8), 1)</f>
        <v>5</v>
      </c>
      <c r="E122">
        <f>COUNTIF(Sheet1!A:A,Sheet2!A122)</f>
        <v>35</v>
      </c>
      <c r="F122" cm="1">
        <f t="array" ref="F122">_xlfn.IFS(E122 &gt; _xlfn.PERCENTILE.EXC($E$2:$E$1786,0.8), 5, E122 &gt; _xlfn.PERCENTILE.EXC($E$2:$E$1786,0.6), 4,E122 &gt; _xlfn.PERCENTILE.EXC($E$2:$E$1786,0.4), 3, E122 &gt; _xlfn.PERCENTILE.EXC($E$2:$E$1786,0.2),2, E122 &lt;= _xlfn.PERCENTILE.EXC($E$2:$E$1786,0.2), 1)</f>
        <v>5</v>
      </c>
      <c r="G122">
        <f>SUMIF(Sheet1!A:A,A122,Sheet1!C:C)</f>
        <v>24608.21</v>
      </c>
      <c r="H122" cm="1">
        <f t="array" ref="H122">_xlfn.IFS(G122 &lt;_xlfn.PERCENTILE.EXC($G$2:$G$1786,0.2),5,G122&lt;_xlfn.PERCENTILE.EXC($G$2:$G$2000, 0.4),4, G122&lt;_xlfn.PERCENTILE.EXC($G$2:$G$2000, 0.6),3, G122&lt;_xlfn.PERCENTILE.EXC($G$2:$G$2000, 0.8),2, G122&gt;=_xlfn.PERCENTILE.EXC($G$2:$G$2000, 0.8), 1)</f>
        <v>1</v>
      </c>
      <c r="J122" t="str">
        <f t="shared" ca="1" si="3"/>
        <v>551</v>
      </c>
      <c r="K122" t="str" cm="1">
        <f t="array" aca="1" ref="K122" ca="1">_xlfn.IFS(
    AND($D122=5, $F122&gt;=4,$H122&gt;=4), "Best Customers",
    AND($D122&gt;=3, $D122&lt;=4, $F122&gt;=4, $H122&gt;=3), "Loyal Customers",
    AND($D122&gt;=3, $D122&lt;=4, $F122&gt;=2, $H122&gt;=2), "Potential Loyal Customers",
    AND($D122&gt;=2, $D122&lt;=3, $F122&gt;=3, $H122&gt;=3), "At-Risk Customers",
    AND($D122=1, $F122&lt;=2, $H122&lt;=2), "Lost Customers",
    TRUE, "Unclassified"
)</f>
        <v>Unclassified</v>
      </c>
    </row>
    <row r="123" spans="1:11" x14ac:dyDescent="0.2">
      <c r="A123" t="str">
        <v>CUS026041</v>
      </c>
      <c r="B123" s="1" cm="1">
        <f t="array" ref="B123">MAX(_xlfn._xlws.FILTER(Sheet1!B:B,Sheet2!A123 = Sheet1!A:A))</f>
        <v>43424</v>
      </c>
      <c r="C123" s="2">
        <f t="shared" ca="1" si="2"/>
        <v>2353</v>
      </c>
      <c r="D123" cm="1">
        <f t="array" aca="1" ref="D123" ca="1">_xlfn.IFS(C123 &lt;_xlfn.PERCENTILE.EXC($C$2:$C$1786,0.2),5,C123&lt;_xlfn.PERCENTILE.EXC($C$2:$C$2000, 0.4),4, C123&lt;_xlfn.PERCENTILE.EXC($C$2:$C$2000, 0.6),3, C123&lt;_xlfn.PERCENTILE.EXC($C$2:$C$2000, 0.8),2, C123&gt;=_xlfn.PERCENTILE.EXC($C$2:$C$2000, 0.8), 1)</f>
        <v>2</v>
      </c>
      <c r="E123">
        <f>COUNTIF(Sheet1!A:A,Sheet2!A123)</f>
        <v>2</v>
      </c>
      <c r="F123" cm="1">
        <f t="array" ref="F123">_xlfn.IFS(E123 &gt; _xlfn.PERCENTILE.EXC($E$2:$E$1786,0.8), 5, E123 &gt; _xlfn.PERCENTILE.EXC($E$2:$E$1786,0.6), 4,E123 &gt; _xlfn.PERCENTILE.EXC($E$2:$E$1786,0.4), 3, E123 &gt; _xlfn.PERCENTILE.EXC($E$2:$E$1786,0.2),2, E123 &lt;= _xlfn.PERCENTILE.EXC($E$2:$E$1786,0.2), 1)</f>
        <v>2</v>
      </c>
      <c r="G123">
        <f>SUMIF(Sheet1!A:A,A123,Sheet1!C:C)</f>
        <v>1036.2</v>
      </c>
      <c r="H123" cm="1">
        <f t="array" ref="H123">_xlfn.IFS(G123 &lt;_xlfn.PERCENTILE.EXC($G$2:$G$1786,0.2),5,G123&lt;_xlfn.PERCENTILE.EXC($G$2:$G$2000, 0.4),4, G123&lt;_xlfn.PERCENTILE.EXC($G$2:$G$2000, 0.6),3, G123&lt;_xlfn.PERCENTILE.EXC($G$2:$G$2000, 0.8),2, G123&gt;=_xlfn.PERCENTILE.EXC($G$2:$G$2000, 0.8), 1)</f>
        <v>2</v>
      </c>
      <c r="J123" t="str">
        <f t="shared" ca="1" si="3"/>
        <v>222</v>
      </c>
      <c r="K123" t="str" cm="1">
        <f t="array" aca="1" ref="K123" ca="1">_xlfn.IFS(
    AND($D123=5, $F123&gt;=4,$H123&gt;=4), "Best Customers",
    AND($D123&gt;=3, $D123&lt;=4, $F123&gt;=4, $H123&gt;=3), "Loyal Customers",
    AND($D123&gt;=3, $D123&lt;=4, $F123&gt;=2, $H123&gt;=2), "Potential Loyal Customers",
    AND($D123&gt;=2, $D123&lt;=3, $F123&gt;=3, $H123&gt;=3), "At-Risk Customers",
    AND($D123=1, $F123&lt;=2, $H123&lt;=2), "Lost Customers",
    TRUE, "Unclassified"
)</f>
        <v>Unclassified</v>
      </c>
    </row>
    <row r="124" spans="1:11" x14ac:dyDescent="0.2">
      <c r="A124" t="str">
        <v>CUS000334</v>
      </c>
      <c r="B124" s="1" cm="1">
        <f t="array" ref="B124">MAX(_xlfn._xlws.FILTER(Sheet1!B:B,Sheet2!A124 = Sheet1!A:A))</f>
        <v>45716</v>
      </c>
      <c r="C124" s="2">
        <f t="shared" ca="1" si="2"/>
        <v>61</v>
      </c>
      <c r="D124" cm="1">
        <f t="array" aca="1" ref="D124" ca="1">_xlfn.IFS(C124 &lt;_xlfn.PERCENTILE.EXC($C$2:$C$1786,0.2),5,C124&lt;_xlfn.PERCENTILE.EXC($C$2:$C$2000, 0.4),4, C124&lt;_xlfn.PERCENTILE.EXC($C$2:$C$2000, 0.6),3, C124&lt;_xlfn.PERCENTILE.EXC($C$2:$C$2000, 0.8),2, C124&gt;=_xlfn.PERCENTILE.EXC($C$2:$C$2000, 0.8), 1)</f>
        <v>5</v>
      </c>
      <c r="E124">
        <f>COUNTIF(Sheet1!A:A,Sheet2!A124)</f>
        <v>85</v>
      </c>
      <c r="F124" cm="1">
        <f t="array" ref="F124">_xlfn.IFS(E124 &gt; _xlfn.PERCENTILE.EXC($E$2:$E$1786,0.8), 5, E124 &gt; _xlfn.PERCENTILE.EXC($E$2:$E$1786,0.6), 4,E124 &gt; _xlfn.PERCENTILE.EXC($E$2:$E$1786,0.4), 3, E124 &gt; _xlfn.PERCENTILE.EXC($E$2:$E$1786,0.2),2, E124 &lt;= _xlfn.PERCENTILE.EXC($E$2:$E$1786,0.2), 1)</f>
        <v>5</v>
      </c>
      <c r="G124">
        <f>SUMIF(Sheet1!A:A,A124,Sheet1!C:C)</f>
        <v>22929.420000000002</v>
      </c>
      <c r="H124" cm="1">
        <f t="array" ref="H124">_xlfn.IFS(G124 &lt;_xlfn.PERCENTILE.EXC($G$2:$G$1786,0.2),5,G124&lt;_xlfn.PERCENTILE.EXC($G$2:$G$2000, 0.4),4, G124&lt;_xlfn.PERCENTILE.EXC($G$2:$G$2000, 0.6),3, G124&lt;_xlfn.PERCENTILE.EXC($G$2:$G$2000, 0.8),2, G124&gt;=_xlfn.PERCENTILE.EXC($G$2:$G$2000, 0.8), 1)</f>
        <v>1</v>
      </c>
      <c r="J124" t="str">
        <f t="shared" ca="1" si="3"/>
        <v>551</v>
      </c>
      <c r="K124" t="str" cm="1">
        <f t="array" aca="1" ref="K124" ca="1">_xlfn.IFS(
    AND($D124=5, $F124&gt;=4,$H124&gt;=4), "Best Customers",
    AND($D124&gt;=3, $D124&lt;=4, $F124&gt;=4, $H124&gt;=3), "Loyal Customers",
    AND($D124&gt;=3, $D124&lt;=4, $F124&gt;=2, $H124&gt;=2), "Potential Loyal Customers",
    AND($D124&gt;=2, $D124&lt;=3, $F124&gt;=3, $H124&gt;=3), "At-Risk Customers",
    AND($D124=1, $F124&lt;=2, $H124&lt;=2), "Lost Customers",
    TRUE, "Unclassified"
)</f>
        <v>Unclassified</v>
      </c>
    </row>
    <row r="125" spans="1:11" x14ac:dyDescent="0.2">
      <c r="A125" t="str">
        <v>CUS000678</v>
      </c>
      <c r="B125" s="1" cm="1">
        <f t="array" ref="B125">MAX(_xlfn._xlws.FILTER(Sheet1!B:B,Sheet2!A125 = Sheet1!A:A))</f>
        <v>45702</v>
      </c>
      <c r="C125" s="2">
        <f t="shared" ca="1" si="2"/>
        <v>75</v>
      </c>
      <c r="D125" cm="1">
        <f t="array" aca="1" ref="D125" ca="1">_xlfn.IFS(C125 &lt;_xlfn.PERCENTILE.EXC($C$2:$C$1786,0.2),5,C125&lt;_xlfn.PERCENTILE.EXC($C$2:$C$2000, 0.4),4, C125&lt;_xlfn.PERCENTILE.EXC($C$2:$C$2000, 0.6),3, C125&lt;_xlfn.PERCENTILE.EXC($C$2:$C$2000, 0.8),2, C125&gt;=_xlfn.PERCENTILE.EXC($C$2:$C$2000, 0.8), 1)</f>
        <v>5</v>
      </c>
      <c r="E125">
        <f>COUNTIF(Sheet1!A:A,Sheet2!A125)</f>
        <v>100</v>
      </c>
      <c r="F125" cm="1">
        <f t="array" ref="F125">_xlfn.IFS(E125 &gt; _xlfn.PERCENTILE.EXC($E$2:$E$1786,0.8), 5, E125 &gt; _xlfn.PERCENTILE.EXC($E$2:$E$1786,0.6), 4,E125 &gt; _xlfn.PERCENTILE.EXC($E$2:$E$1786,0.4), 3, E125 &gt; _xlfn.PERCENTILE.EXC($E$2:$E$1786,0.2),2, E125 &lt;= _xlfn.PERCENTILE.EXC($E$2:$E$1786,0.2), 1)</f>
        <v>5</v>
      </c>
      <c r="G125">
        <f>SUMIF(Sheet1!A:A,A125,Sheet1!C:C)</f>
        <v>66406.079999999987</v>
      </c>
      <c r="H125" cm="1">
        <f t="array" ref="H125">_xlfn.IFS(G125 &lt;_xlfn.PERCENTILE.EXC($G$2:$G$1786,0.2),5,G125&lt;_xlfn.PERCENTILE.EXC($G$2:$G$2000, 0.4),4, G125&lt;_xlfn.PERCENTILE.EXC($G$2:$G$2000, 0.6),3, G125&lt;_xlfn.PERCENTILE.EXC($G$2:$G$2000, 0.8),2, G125&gt;=_xlfn.PERCENTILE.EXC($G$2:$G$2000, 0.8), 1)</f>
        <v>1</v>
      </c>
      <c r="J125" t="str">
        <f t="shared" ca="1" si="3"/>
        <v>551</v>
      </c>
      <c r="K125" t="str" cm="1">
        <f t="array" aca="1" ref="K125" ca="1">_xlfn.IFS(
    AND($D125=5, $F125&gt;=4,$H125&gt;=4), "Best Customers",
    AND($D125&gt;=3, $D125&lt;=4, $F125&gt;=4, $H125&gt;=3), "Loyal Customers",
    AND($D125&gt;=3, $D125&lt;=4, $F125&gt;=2, $H125&gt;=2), "Potential Loyal Customers",
    AND($D125&gt;=2, $D125&lt;=3, $F125&gt;=3, $H125&gt;=3), "At-Risk Customers",
    AND($D125=1, $F125&lt;=2, $H125&lt;=2), "Lost Customers",
    TRUE, "Unclassified"
)</f>
        <v>Unclassified</v>
      </c>
    </row>
    <row r="126" spans="1:11" x14ac:dyDescent="0.2">
      <c r="A126" t="str">
        <v>CUS000240</v>
      </c>
      <c r="B126" s="1" cm="1">
        <f t="array" ref="B126">MAX(_xlfn._xlws.FILTER(Sheet1!B:B,Sheet2!A126 = Sheet1!A:A))</f>
        <v>45720</v>
      </c>
      <c r="C126" s="2">
        <f t="shared" ca="1" si="2"/>
        <v>57</v>
      </c>
      <c r="D126" cm="1">
        <f t="array" aca="1" ref="D126" ca="1">_xlfn.IFS(C126 &lt;_xlfn.PERCENTILE.EXC($C$2:$C$1786,0.2),5,C126&lt;_xlfn.PERCENTILE.EXC($C$2:$C$2000, 0.4),4, C126&lt;_xlfn.PERCENTILE.EXC($C$2:$C$2000, 0.6),3, C126&lt;_xlfn.PERCENTILE.EXC($C$2:$C$2000, 0.8),2, C126&gt;=_xlfn.PERCENTILE.EXC($C$2:$C$2000, 0.8), 1)</f>
        <v>5</v>
      </c>
      <c r="E126">
        <f>COUNTIF(Sheet1!A:A,Sheet2!A126)</f>
        <v>53</v>
      </c>
      <c r="F126" cm="1">
        <f t="array" ref="F126">_xlfn.IFS(E126 &gt; _xlfn.PERCENTILE.EXC($E$2:$E$1786,0.8), 5, E126 &gt; _xlfn.PERCENTILE.EXC($E$2:$E$1786,0.6), 4,E126 &gt; _xlfn.PERCENTILE.EXC($E$2:$E$1786,0.4), 3, E126 &gt; _xlfn.PERCENTILE.EXC($E$2:$E$1786,0.2),2, E126 &lt;= _xlfn.PERCENTILE.EXC($E$2:$E$1786,0.2), 1)</f>
        <v>5</v>
      </c>
      <c r="G126">
        <f>SUMIF(Sheet1!A:A,A126,Sheet1!C:C)</f>
        <v>37670.73000000001</v>
      </c>
      <c r="H126" cm="1">
        <f t="array" ref="H126">_xlfn.IFS(G126 &lt;_xlfn.PERCENTILE.EXC($G$2:$G$1786,0.2),5,G126&lt;_xlfn.PERCENTILE.EXC($G$2:$G$2000, 0.4),4, G126&lt;_xlfn.PERCENTILE.EXC($G$2:$G$2000, 0.6),3, G126&lt;_xlfn.PERCENTILE.EXC($G$2:$G$2000, 0.8),2, G126&gt;=_xlfn.PERCENTILE.EXC($G$2:$G$2000, 0.8), 1)</f>
        <v>1</v>
      </c>
      <c r="J126" t="str">
        <f t="shared" ca="1" si="3"/>
        <v>551</v>
      </c>
      <c r="K126" t="str" cm="1">
        <f t="array" aca="1" ref="K126" ca="1">_xlfn.IFS(
    AND($D126=5, $F126&gt;=4,$H126&gt;=4), "Best Customers",
    AND($D126&gt;=3, $D126&lt;=4, $F126&gt;=4, $H126&gt;=3), "Loyal Customers",
    AND($D126&gt;=3, $D126&lt;=4, $F126&gt;=2, $H126&gt;=2), "Potential Loyal Customers",
    AND($D126&gt;=2, $D126&lt;=3, $F126&gt;=3, $H126&gt;=3), "At-Risk Customers",
    AND($D126=1, $F126&lt;=2, $H126&lt;=2), "Lost Customers",
    TRUE, "Unclassified"
)</f>
        <v>Unclassified</v>
      </c>
    </row>
    <row r="127" spans="1:11" x14ac:dyDescent="0.2">
      <c r="A127" t="str">
        <v>CUS026143</v>
      </c>
      <c r="B127" s="1" cm="1">
        <f t="array" ref="B127">MAX(_xlfn._xlws.FILTER(Sheet1!B:B,Sheet2!A127 = Sheet1!A:A))</f>
        <v>43325</v>
      </c>
      <c r="C127" s="2">
        <f t="shared" ca="1" si="2"/>
        <v>2452</v>
      </c>
      <c r="D127" cm="1">
        <f t="array" aca="1" ref="D127" ca="1">_xlfn.IFS(C127 &lt;_xlfn.PERCENTILE.EXC($C$2:$C$1786,0.2),5,C127&lt;_xlfn.PERCENTILE.EXC($C$2:$C$2000, 0.4),4, C127&lt;_xlfn.PERCENTILE.EXC($C$2:$C$2000, 0.6),3, C127&lt;_xlfn.PERCENTILE.EXC($C$2:$C$2000, 0.8),2, C127&gt;=_xlfn.PERCENTILE.EXC($C$2:$C$2000, 0.8), 1)</f>
        <v>2</v>
      </c>
      <c r="E127">
        <f>COUNTIF(Sheet1!A:A,Sheet2!A127)</f>
        <v>3</v>
      </c>
      <c r="F127" cm="1">
        <f t="array" ref="F127">_xlfn.IFS(E127 &gt; _xlfn.PERCENTILE.EXC($E$2:$E$1786,0.8), 5, E127 &gt; _xlfn.PERCENTILE.EXC($E$2:$E$1786,0.6), 4,E127 &gt; _xlfn.PERCENTILE.EXC($E$2:$E$1786,0.4), 3, E127 &gt; _xlfn.PERCENTILE.EXC($E$2:$E$1786,0.2),2, E127 &lt;= _xlfn.PERCENTILE.EXC($E$2:$E$1786,0.2), 1)</f>
        <v>3</v>
      </c>
      <c r="G127">
        <f>SUMIF(Sheet1!A:A,A127,Sheet1!C:C)</f>
        <v>791.17000000000007</v>
      </c>
      <c r="H127" cm="1">
        <f t="array" ref="H127">_xlfn.IFS(G127 &lt;_xlfn.PERCENTILE.EXC($G$2:$G$1786,0.2),5,G127&lt;_xlfn.PERCENTILE.EXC($G$2:$G$2000, 0.4),4, G127&lt;_xlfn.PERCENTILE.EXC($G$2:$G$2000, 0.6),3, G127&lt;_xlfn.PERCENTILE.EXC($G$2:$G$2000, 0.8),2, G127&gt;=_xlfn.PERCENTILE.EXC($G$2:$G$2000, 0.8), 1)</f>
        <v>2</v>
      </c>
      <c r="J127" t="str">
        <f t="shared" ca="1" si="3"/>
        <v>232</v>
      </c>
      <c r="K127" t="str" cm="1">
        <f t="array" aca="1" ref="K127" ca="1">_xlfn.IFS(
    AND($D127=5, $F127&gt;=4,$H127&gt;=4), "Best Customers",
    AND($D127&gt;=3, $D127&lt;=4, $F127&gt;=4, $H127&gt;=3), "Loyal Customers",
    AND($D127&gt;=3, $D127&lt;=4, $F127&gt;=2, $H127&gt;=2), "Potential Loyal Customers",
    AND($D127&gt;=2, $D127&lt;=3, $F127&gt;=3, $H127&gt;=3), "At-Risk Customers",
    AND($D127=1, $F127&lt;=2, $H127&lt;=2), "Lost Customers",
    TRUE, "Unclassified"
)</f>
        <v>Unclassified</v>
      </c>
    </row>
    <row r="128" spans="1:11" x14ac:dyDescent="0.2">
      <c r="A128" t="str">
        <v>CUS026592</v>
      </c>
      <c r="B128" s="1" cm="1">
        <f t="array" ref="B128">MAX(_xlfn._xlws.FILTER(Sheet1!B:B,Sheet2!A128 = Sheet1!A:A))</f>
        <v>42990</v>
      </c>
      <c r="C128" s="2">
        <f t="shared" ca="1" si="2"/>
        <v>2787</v>
      </c>
      <c r="D128" cm="1">
        <f t="array" aca="1" ref="D128" ca="1">_xlfn.IFS(C128 &lt;_xlfn.PERCENTILE.EXC($C$2:$C$1786,0.2),5,C128&lt;_xlfn.PERCENTILE.EXC($C$2:$C$2000, 0.4),4, C128&lt;_xlfn.PERCENTILE.EXC($C$2:$C$2000, 0.6),3, C128&lt;_xlfn.PERCENTILE.EXC($C$2:$C$2000, 0.8),2, C128&gt;=_xlfn.PERCENTILE.EXC($C$2:$C$2000, 0.8), 1)</f>
        <v>1</v>
      </c>
      <c r="E128">
        <f>COUNTIF(Sheet1!A:A,Sheet2!A128)</f>
        <v>1</v>
      </c>
      <c r="F128" cm="1">
        <f t="array" ref="F128">_xlfn.IFS(E128 &gt; _xlfn.PERCENTILE.EXC($E$2:$E$1786,0.8), 5, E128 &gt; _xlfn.PERCENTILE.EXC($E$2:$E$1786,0.6), 4,E128 &gt; _xlfn.PERCENTILE.EXC($E$2:$E$1786,0.4), 3, E128 &gt; _xlfn.PERCENTILE.EXC($E$2:$E$1786,0.2),2, E128 &lt;= _xlfn.PERCENTILE.EXC($E$2:$E$1786,0.2), 1)</f>
        <v>1</v>
      </c>
      <c r="G128">
        <f>SUMIF(Sheet1!A:A,A128,Sheet1!C:C)</f>
        <v>218.79</v>
      </c>
      <c r="H128" cm="1">
        <f t="array" ref="H128">_xlfn.IFS(G128 &lt;_xlfn.PERCENTILE.EXC($G$2:$G$1786,0.2),5,G128&lt;_xlfn.PERCENTILE.EXC($G$2:$G$2000, 0.4),4, G128&lt;_xlfn.PERCENTILE.EXC($G$2:$G$2000, 0.6),3, G128&lt;_xlfn.PERCENTILE.EXC($G$2:$G$2000, 0.8),2, G128&gt;=_xlfn.PERCENTILE.EXC($G$2:$G$2000, 0.8), 1)</f>
        <v>4</v>
      </c>
      <c r="J128" t="str">
        <f t="shared" ca="1" si="3"/>
        <v>114</v>
      </c>
      <c r="K128" t="str" cm="1">
        <f t="array" aca="1" ref="K128" ca="1">_xlfn.IFS(
    AND($D128=5, $F128&gt;=4,$H128&gt;=4), "Best Customers",
    AND($D128&gt;=3, $D128&lt;=4, $F128&gt;=4, $H128&gt;=3), "Loyal Customers",
    AND($D128&gt;=3, $D128&lt;=4, $F128&gt;=2, $H128&gt;=2), "Potential Loyal Customers",
    AND($D128&gt;=2, $D128&lt;=3, $F128&gt;=3, $H128&gt;=3), "At-Risk Customers",
    AND($D128=1, $F128&lt;=2, $H128&lt;=2), "Lost Customers",
    TRUE, "Unclassified"
)</f>
        <v>Unclassified</v>
      </c>
    </row>
    <row r="129" spans="1:11" x14ac:dyDescent="0.2">
      <c r="A129" t="str">
        <v>CUS001718</v>
      </c>
      <c r="B129" s="1" cm="1">
        <f t="array" ref="B129">MAX(_xlfn._xlws.FILTER(Sheet1!B:B,Sheet2!A129 = Sheet1!A:A))</f>
        <v>45660</v>
      </c>
      <c r="C129" s="2">
        <f t="shared" ca="1" si="2"/>
        <v>117</v>
      </c>
      <c r="D129" cm="1">
        <f t="array" aca="1" ref="D129" ca="1">_xlfn.IFS(C129 &lt;_xlfn.PERCENTILE.EXC($C$2:$C$1786,0.2),5,C129&lt;_xlfn.PERCENTILE.EXC($C$2:$C$2000, 0.4),4, C129&lt;_xlfn.PERCENTILE.EXC($C$2:$C$2000, 0.6),3, C129&lt;_xlfn.PERCENTILE.EXC($C$2:$C$2000, 0.8),2, C129&gt;=_xlfn.PERCENTILE.EXC($C$2:$C$2000, 0.8), 1)</f>
        <v>5</v>
      </c>
      <c r="E129">
        <f>COUNTIF(Sheet1!A:A,Sheet2!A129)</f>
        <v>89</v>
      </c>
      <c r="F129" cm="1">
        <f t="array" ref="F129">_xlfn.IFS(E129 &gt; _xlfn.PERCENTILE.EXC($E$2:$E$1786,0.8), 5, E129 &gt; _xlfn.PERCENTILE.EXC($E$2:$E$1786,0.6), 4,E129 &gt; _xlfn.PERCENTILE.EXC($E$2:$E$1786,0.4), 3, E129 &gt; _xlfn.PERCENTILE.EXC($E$2:$E$1786,0.2),2, E129 &lt;= _xlfn.PERCENTILE.EXC($E$2:$E$1786,0.2), 1)</f>
        <v>5</v>
      </c>
      <c r="G129">
        <f>SUMIF(Sheet1!A:A,A129,Sheet1!C:C)</f>
        <v>47047.810000000005</v>
      </c>
      <c r="H129" cm="1">
        <f t="array" ref="H129">_xlfn.IFS(G129 &lt;_xlfn.PERCENTILE.EXC($G$2:$G$1786,0.2),5,G129&lt;_xlfn.PERCENTILE.EXC($G$2:$G$2000, 0.4),4, G129&lt;_xlfn.PERCENTILE.EXC($G$2:$G$2000, 0.6),3, G129&lt;_xlfn.PERCENTILE.EXC($G$2:$G$2000, 0.8),2, G129&gt;=_xlfn.PERCENTILE.EXC($G$2:$G$2000, 0.8), 1)</f>
        <v>1</v>
      </c>
      <c r="J129" t="str">
        <f t="shared" ca="1" si="3"/>
        <v>551</v>
      </c>
      <c r="K129" t="str" cm="1">
        <f t="array" aca="1" ref="K129" ca="1">_xlfn.IFS(
    AND($D129=5, $F129&gt;=4,$H129&gt;=4), "Best Customers",
    AND($D129&gt;=3, $D129&lt;=4, $F129&gt;=4, $H129&gt;=3), "Loyal Customers",
    AND($D129&gt;=3, $D129&lt;=4, $F129&gt;=2, $H129&gt;=2), "Potential Loyal Customers",
    AND($D129&gt;=2, $D129&lt;=3, $F129&gt;=3, $H129&gt;=3), "At-Risk Customers",
    AND($D129=1, $F129&lt;=2, $H129&lt;=2), "Lost Customers",
    TRUE, "Unclassified"
)</f>
        <v>Unclassified</v>
      </c>
    </row>
    <row r="130" spans="1:11" x14ac:dyDescent="0.2">
      <c r="A130" t="str">
        <v>CUS026585</v>
      </c>
      <c r="B130" s="1" cm="1">
        <f t="array" ref="B130">MAX(_xlfn._xlws.FILTER(Sheet1!B:B,Sheet2!A130 = Sheet1!A:A))</f>
        <v>43025</v>
      </c>
      <c r="C130" s="2">
        <f t="shared" ca="1" si="2"/>
        <v>2752</v>
      </c>
      <c r="D130" cm="1">
        <f t="array" aca="1" ref="D130" ca="1">_xlfn.IFS(C130 &lt;_xlfn.PERCENTILE.EXC($C$2:$C$1786,0.2),5,C130&lt;_xlfn.PERCENTILE.EXC($C$2:$C$2000, 0.4),4, C130&lt;_xlfn.PERCENTILE.EXC($C$2:$C$2000, 0.6),3, C130&lt;_xlfn.PERCENTILE.EXC($C$2:$C$2000, 0.8),2, C130&gt;=_xlfn.PERCENTILE.EXC($C$2:$C$2000, 0.8), 1)</f>
        <v>1</v>
      </c>
      <c r="E130">
        <f>COUNTIF(Sheet1!A:A,Sheet2!A130)</f>
        <v>3</v>
      </c>
      <c r="F130" cm="1">
        <f t="array" ref="F130">_xlfn.IFS(E130 &gt; _xlfn.PERCENTILE.EXC($E$2:$E$1786,0.8), 5, E130 &gt; _xlfn.PERCENTILE.EXC($E$2:$E$1786,0.6), 4,E130 &gt; _xlfn.PERCENTILE.EXC($E$2:$E$1786,0.4), 3, E130 &gt; _xlfn.PERCENTILE.EXC($E$2:$E$1786,0.2),2, E130 &lt;= _xlfn.PERCENTILE.EXC($E$2:$E$1786,0.2), 1)</f>
        <v>3</v>
      </c>
      <c r="G130">
        <f>SUMIF(Sheet1!A:A,A130,Sheet1!C:C)</f>
        <v>965.73</v>
      </c>
      <c r="H130" cm="1">
        <f t="array" ref="H130">_xlfn.IFS(G130 &lt;_xlfn.PERCENTILE.EXC($G$2:$G$1786,0.2),5,G130&lt;_xlfn.PERCENTILE.EXC($G$2:$G$2000, 0.4),4, G130&lt;_xlfn.PERCENTILE.EXC($G$2:$G$2000, 0.6),3, G130&lt;_xlfn.PERCENTILE.EXC($G$2:$G$2000, 0.8),2, G130&gt;=_xlfn.PERCENTILE.EXC($G$2:$G$2000, 0.8), 1)</f>
        <v>2</v>
      </c>
      <c r="J130" t="str">
        <f t="shared" ca="1" si="3"/>
        <v>132</v>
      </c>
      <c r="K130" t="str" cm="1">
        <f t="array" aca="1" ref="K130" ca="1">_xlfn.IFS(
    AND($D130=5, $F130&gt;=4,$H130&gt;=4), "Best Customers",
    AND($D130&gt;=3, $D130&lt;=4, $F130&gt;=4, $H130&gt;=3), "Loyal Customers",
    AND($D130&gt;=3, $D130&lt;=4, $F130&gt;=2, $H130&gt;=2), "Potential Loyal Customers",
    AND($D130&gt;=2, $D130&lt;=3, $F130&gt;=3, $H130&gt;=3), "At-Risk Customers",
    AND($D130=1, $F130&lt;=2, $H130&lt;=2), "Lost Customers",
    TRUE, "Unclassified"
)</f>
        <v>Unclassified</v>
      </c>
    </row>
    <row r="131" spans="1:11" x14ac:dyDescent="0.2">
      <c r="A131" t="str">
        <v>CUS015102</v>
      </c>
      <c r="B131" s="1" cm="1">
        <f t="array" ref="B131">MAX(_xlfn._xlws.FILTER(Sheet1!B:B,Sheet2!A131 = Sheet1!A:A))</f>
        <v>44809</v>
      </c>
      <c r="C131" s="2">
        <f t="shared" ref="C131:C194" ca="1" si="4">TODAY()-$B131</f>
        <v>968</v>
      </c>
      <c r="D131" cm="1">
        <f t="array" aca="1" ref="D131" ca="1">_xlfn.IFS(C131 &lt;_xlfn.PERCENTILE.EXC($C$2:$C$1786,0.2),5,C131&lt;_xlfn.PERCENTILE.EXC($C$2:$C$2000, 0.4),4, C131&lt;_xlfn.PERCENTILE.EXC($C$2:$C$2000, 0.6),3, C131&lt;_xlfn.PERCENTILE.EXC($C$2:$C$2000, 0.8),2, C131&gt;=_xlfn.PERCENTILE.EXC($C$2:$C$2000, 0.8), 1)</f>
        <v>4</v>
      </c>
      <c r="E131">
        <f>COUNTIF(Sheet1!A:A,Sheet2!A131)</f>
        <v>13</v>
      </c>
      <c r="F131" cm="1">
        <f t="array" ref="F131">_xlfn.IFS(E131 &gt; _xlfn.PERCENTILE.EXC($E$2:$E$1786,0.8), 5, E131 &gt; _xlfn.PERCENTILE.EXC($E$2:$E$1786,0.6), 4,E131 &gt; _xlfn.PERCENTILE.EXC($E$2:$E$1786,0.4), 3, E131 &gt; _xlfn.PERCENTILE.EXC($E$2:$E$1786,0.2),2, E131 &lt;= _xlfn.PERCENTILE.EXC($E$2:$E$1786,0.2), 1)</f>
        <v>5</v>
      </c>
      <c r="G131">
        <f>SUMIF(Sheet1!A:A,A131,Sheet1!C:C)</f>
        <v>5901.2699999999995</v>
      </c>
      <c r="H131" cm="1">
        <f t="array" ref="H131">_xlfn.IFS(G131 &lt;_xlfn.PERCENTILE.EXC($G$2:$G$1786,0.2),5,G131&lt;_xlfn.PERCENTILE.EXC($G$2:$G$2000, 0.4),4, G131&lt;_xlfn.PERCENTILE.EXC($G$2:$G$2000, 0.6),3, G131&lt;_xlfn.PERCENTILE.EXC($G$2:$G$2000, 0.8),2, G131&gt;=_xlfn.PERCENTILE.EXC($G$2:$G$2000, 0.8), 1)</f>
        <v>1</v>
      </c>
      <c r="J131" t="str">
        <f t="shared" ref="J131:J194" ca="1" si="5">_xlfn.CONCAT($D131,$F131,$H131)</f>
        <v>451</v>
      </c>
      <c r="K131" t="str" cm="1">
        <f t="array" aca="1" ref="K131" ca="1">_xlfn.IFS(
    AND($D131=5, $F131&gt;=4,$H131&gt;=4), "Best Customers",
    AND($D131&gt;=3, $D131&lt;=4, $F131&gt;=4, $H131&gt;=3), "Loyal Customers",
    AND($D131&gt;=3, $D131&lt;=4, $F131&gt;=2, $H131&gt;=2), "Potential Loyal Customers",
    AND($D131&gt;=2, $D131&lt;=3, $F131&gt;=3, $H131&gt;=3), "At-Risk Customers",
    AND($D131=1, $F131&lt;=2, $H131&lt;=2), "Lost Customers",
    TRUE, "Unclassified"
)</f>
        <v>Unclassified</v>
      </c>
    </row>
    <row r="132" spans="1:11" x14ac:dyDescent="0.2">
      <c r="A132" t="str">
        <v>CUS000086</v>
      </c>
      <c r="B132" s="1" cm="1">
        <f t="array" ref="B132">MAX(_xlfn._xlws.FILTER(Sheet1!B:B,Sheet2!A132 = Sheet1!A:A))</f>
        <v>45726</v>
      </c>
      <c r="C132" s="2">
        <f t="shared" ca="1" si="4"/>
        <v>51</v>
      </c>
      <c r="D132" cm="1">
        <f t="array" aca="1" ref="D132" ca="1">_xlfn.IFS(C132 &lt;_xlfn.PERCENTILE.EXC($C$2:$C$1786,0.2),5,C132&lt;_xlfn.PERCENTILE.EXC($C$2:$C$2000, 0.4),4, C132&lt;_xlfn.PERCENTILE.EXC($C$2:$C$2000, 0.6),3, C132&lt;_xlfn.PERCENTILE.EXC($C$2:$C$2000, 0.8),2, C132&gt;=_xlfn.PERCENTILE.EXC($C$2:$C$2000, 0.8), 1)</f>
        <v>5</v>
      </c>
      <c r="E132">
        <f>COUNTIF(Sheet1!A:A,Sheet2!A132)</f>
        <v>14</v>
      </c>
      <c r="F132" cm="1">
        <f t="array" ref="F132">_xlfn.IFS(E132 &gt; _xlfn.PERCENTILE.EXC($E$2:$E$1786,0.8), 5, E132 &gt; _xlfn.PERCENTILE.EXC($E$2:$E$1786,0.6), 4,E132 &gt; _xlfn.PERCENTILE.EXC($E$2:$E$1786,0.4), 3, E132 &gt; _xlfn.PERCENTILE.EXC($E$2:$E$1786,0.2),2, E132 &lt;= _xlfn.PERCENTILE.EXC($E$2:$E$1786,0.2), 1)</f>
        <v>5</v>
      </c>
      <c r="G132">
        <f>SUMIF(Sheet1!A:A,A132,Sheet1!C:C)</f>
        <v>6048.8</v>
      </c>
      <c r="H132" cm="1">
        <f t="array" ref="H132">_xlfn.IFS(G132 &lt;_xlfn.PERCENTILE.EXC($G$2:$G$1786,0.2),5,G132&lt;_xlfn.PERCENTILE.EXC($G$2:$G$2000, 0.4),4, G132&lt;_xlfn.PERCENTILE.EXC($G$2:$G$2000, 0.6),3, G132&lt;_xlfn.PERCENTILE.EXC($G$2:$G$2000, 0.8),2, G132&gt;=_xlfn.PERCENTILE.EXC($G$2:$G$2000, 0.8), 1)</f>
        <v>1</v>
      </c>
      <c r="J132" t="str">
        <f t="shared" ca="1" si="5"/>
        <v>551</v>
      </c>
      <c r="K132" t="str" cm="1">
        <f t="array" aca="1" ref="K132" ca="1">_xlfn.IFS(
    AND($D132=5, $F132&gt;=4,$H132&gt;=4), "Best Customers",
    AND($D132&gt;=3, $D132&lt;=4, $F132&gt;=4, $H132&gt;=3), "Loyal Customers",
    AND($D132&gt;=3, $D132&lt;=4, $F132&gt;=2, $H132&gt;=2), "Potential Loyal Customers",
    AND($D132&gt;=2, $D132&lt;=3, $F132&gt;=3, $H132&gt;=3), "At-Risk Customers",
    AND($D132=1, $F132&lt;=2, $H132&lt;=2), "Lost Customers",
    TRUE, "Unclassified"
)</f>
        <v>Unclassified</v>
      </c>
    </row>
    <row r="133" spans="1:11" x14ac:dyDescent="0.2">
      <c r="A133" t="str">
        <v>CUS004844</v>
      </c>
      <c r="B133" s="1" cm="1">
        <f t="array" ref="B133">MAX(_xlfn._xlws.FILTER(Sheet1!B:B,Sheet2!A133 = Sheet1!A:A))</f>
        <v>45537</v>
      </c>
      <c r="C133" s="2">
        <f t="shared" ca="1" si="4"/>
        <v>240</v>
      </c>
      <c r="D133" cm="1">
        <f t="array" aca="1" ref="D133" ca="1">_xlfn.IFS(C133 &lt;_xlfn.PERCENTILE.EXC($C$2:$C$1786,0.2),5,C133&lt;_xlfn.PERCENTILE.EXC($C$2:$C$2000, 0.4),4, C133&lt;_xlfn.PERCENTILE.EXC($C$2:$C$2000, 0.6),3, C133&lt;_xlfn.PERCENTILE.EXC($C$2:$C$2000, 0.8),2, C133&gt;=_xlfn.PERCENTILE.EXC($C$2:$C$2000, 0.8), 1)</f>
        <v>5</v>
      </c>
      <c r="E133">
        <f>COUNTIF(Sheet1!A:A,Sheet2!A133)</f>
        <v>13</v>
      </c>
      <c r="F133" cm="1">
        <f t="array" ref="F133">_xlfn.IFS(E133 &gt; _xlfn.PERCENTILE.EXC($E$2:$E$1786,0.8), 5, E133 &gt; _xlfn.PERCENTILE.EXC($E$2:$E$1786,0.6), 4,E133 &gt; _xlfn.PERCENTILE.EXC($E$2:$E$1786,0.4), 3, E133 &gt; _xlfn.PERCENTILE.EXC($E$2:$E$1786,0.2),2, E133 &lt;= _xlfn.PERCENTILE.EXC($E$2:$E$1786,0.2), 1)</f>
        <v>5</v>
      </c>
      <c r="G133">
        <f>SUMIF(Sheet1!A:A,A133,Sheet1!C:C)</f>
        <v>6358.2499999999991</v>
      </c>
      <c r="H133" cm="1">
        <f t="array" ref="H133">_xlfn.IFS(G133 &lt;_xlfn.PERCENTILE.EXC($G$2:$G$1786,0.2),5,G133&lt;_xlfn.PERCENTILE.EXC($G$2:$G$2000, 0.4),4, G133&lt;_xlfn.PERCENTILE.EXC($G$2:$G$2000, 0.6),3, G133&lt;_xlfn.PERCENTILE.EXC($G$2:$G$2000, 0.8),2, G133&gt;=_xlfn.PERCENTILE.EXC($G$2:$G$2000, 0.8), 1)</f>
        <v>1</v>
      </c>
      <c r="J133" t="str">
        <f t="shared" ca="1" si="5"/>
        <v>551</v>
      </c>
      <c r="K133" t="str" cm="1">
        <f t="array" aca="1" ref="K133" ca="1">_xlfn.IFS(
    AND($D133=5, $F133&gt;=4,$H133&gt;=4), "Best Customers",
    AND($D133&gt;=3, $D133&lt;=4, $F133&gt;=4, $H133&gt;=3), "Loyal Customers",
    AND($D133&gt;=3, $D133&lt;=4, $F133&gt;=2, $H133&gt;=2), "Potential Loyal Customers",
    AND($D133&gt;=2, $D133&lt;=3, $F133&gt;=3, $H133&gt;=3), "At-Risk Customers",
    AND($D133=1, $F133&lt;=2, $H133&lt;=2), "Lost Customers",
    TRUE, "Unclassified"
)</f>
        <v>Unclassified</v>
      </c>
    </row>
    <row r="134" spans="1:11" x14ac:dyDescent="0.2">
      <c r="A134" t="str">
        <v>CUS014166</v>
      </c>
      <c r="B134" s="1" cm="1">
        <f t="array" ref="B134">MAX(_xlfn._xlws.FILTER(Sheet1!B:B,Sheet2!A134 = Sheet1!A:A))</f>
        <v>44893</v>
      </c>
      <c r="C134" s="2">
        <f t="shared" ca="1" si="4"/>
        <v>884</v>
      </c>
      <c r="D134" cm="1">
        <f t="array" aca="1" ref="D134" ca="1">_xlfn.IFS(C134 &lt;_xlfn.PERCENTILE.EXC($C$2:$C$1786,0.2),5,C134&lt;_xlfn.PERCENTILE.EXC($C$2:$C$2000, 0.4),4, C134&lt;_xlfn.PERCENTILE.EXC($C$2:$C$2000, 0.6),3, C134&lt;_xlfn.PERCENTILE.EXC($C$2:$C$2000, 0.8),2, C134&gt;=_xlfn.PERCENTILE.EXC($C$2:$C$2000, 0.8), 1)</f>
        <v>4</v>
      </c>
      <c r="E134">
        <f>COUNTIF(Sheet1!A:A,Sheet2!A134)</f>
        <v>6</v>
      </c>
      <c r="F134" cm="1">
        <f t="array" ref="F134">_xlfn.IFS(E134 &gt; _xlfn.PERCENTILE.EXC($E$2:$E$1786,0.8), 5, E134 &gt; _xlfn.PERCENTILE.EXC($E$2:$E$1786,0.6), 4,E134 &gt; _xlfn.PERCENTILE.EXC($E$2:$E$1786,0.4), 3, E134 &gt; _xlfn.PERCENTILE.EXC($E$2:$E$1786,0.2),2, E134 &lt;= _xlfn.PERCENTILE.EXC($E$2:$E$1786,0.2), 1)</f>
        <v>4</v>
      </c>
      <c r="G134">
        <f>SUMIF(Sheet1!A:A,A134,Sheet1!C:C)</f>
        <v>1500.1699999999998</v>
      </c>
      <c r="H134" cm="1">
        <f t="array" ref="H134">_xlfn.IFS(G134 &lt;_xlfn.PERCENTILE.EXC($G$2:$G$1786,0.2),5,G134&lt;_xlfn.PERCENTILE.EXC($G$2:$G$2000, 0.4),4, G134&lt;_xlfn.PERCENTILE.EXC($G$2:$G$2000, 0.6),3, G134&lt;_xlfn.PERCENTILE.EXC($G$2:$G$2000, 0.8),2, G134&gt;=_xlfn.PERCENTILE.EXC($G$2:$G$2000, 0.8), 1)</f>
        <v>2</v>
      </c>
      <c r="J134" t="str">
        <f t="shared" ca="1" si="5"/>
        <v>442</v>
      </c>
      <c r="K134" t="str" cm="1">
        <f t="array" aca="1" ref="K134" ca="1">_xlfn.IFS(
    AND($D134=5, $F134&gt;=4,$H134&gt;=4), "Best Customers",
    AND($D134&gt;=3, $D134&lt;=4, $F134&gt;=4, $H134&gt;=3), "Loyal Customers",
    AND($D134&gt;=3, $D134&lt;=4, $F134&gt;=2, $H134&gt;=2), "Potential Loyal Customers",
    AND($D134&gt;=2, $D134&lt;=3, $F134&gt;=3, $H134&gt;=3), "At-Risk Customers",
    AND($D134=1, $F134&lt;=2, $H134&lt;=2), "Lost Customers",
    TRUE, "Unclassified"
)</f>
        <v>Potential Loyal Customers</v>
      </c>
    </row>
    <row r="135" spans="1:11" x14ac:dyDescent="0.2">
      <c r="A135" t="str">
        <v>CUS002610</v>
      </c>
      <c r="B135" s="1" cm="1">
        <f t="array" ref="B135">MAX(_xlfn._xlws.FILTER(Sheet1!B:B,Sheet2!A135 = Sheet1!A:A))</f>
        <v>45631</v>
      </c>
      <c r="C135" s="2">
        <f t="shared" ca="1" si="4"/>
        <v>146</v>
      </c>
      <c r="D135" cm="1">
        <f t="array" aca="1" ref="D135" ca="1">_xlfn.IFS(C135 &lt;_xlfn.PERCENTILE.EXC($C$2:$C$1786,0.2),5,C135&lt;_xlfn.PERCENTILE.EXC($C$2:$C$2000, 0.4),4, C135&lt;_xlfn.PERCENTILE.EXC($C$2:$C$2000, 0.6),3, C135&lt;_xlfn.PERCENTILE.EXC($C$2:$C$2000, 0.8),2, C135&gt;=_xlfn.PERCENTILE.EXC($C$2:$C$2000, 0.8), 1)</f>
        <v>5</v>
      </c>
      <c r="E135">
        <f>COUNTIF(Sheet1!A:A,Sheet2!A135)</f>
        <v>66</v>
      </c>
      <c r="F135" cm="1">
        <f t="array" ref="F135">_xlfn.IFS(E135 &gt; _xlfn.PERCENTILE.EXC($E$2:$E$1786,0.8), 5, E135 &gt; _xlfn.PERCENTILE.EXC($E$2:$E$1786,0.6), 4,E135 &gt; _xlfn.PERCENTILE.EXC($E$2:$E$1786,0.4), 3, E135 &gt; _xlfn.PERCENTILE.EXC($E$2:$E$1786,0.2),2, E135 &lt;= _xlfn.PERCENTILE.EXC($E$2:$E$1786,0.2), 1)</f>
        <v>5</v>
      </c>
      <c r="G135">
        <f>SUMIF(Sheet1!A:A,A135,Sheet1!C:C)</f>
        <v>83313.659999999989</v>
      </c>
      <c r="H135" cm="1">
        <f t="array" ref="H135">_xlfn.IFS(G135 &lt;_xlfn.PERCENTILE.EXC($G$2:$G$1786,0.2),5,G135&lt;_xlfn.PERCENTILE.EXC($G$2:$G$2000, 0.4),4, G135&lt;_xlfn.PERCENTILE.EXC($G$2:$G$2000, 0.6),3, G135&lt;_xlfn.PERCENTILE.EXC($G$2:$G$2000, 0.8),2, G135&gt;=_xlfn.PERCENTILE.EXC($G$2:$G$2000, 0.8), 1)</f>
        <v>1</v>
      </c>
      <c r="J135" t="str">
        <f t="shared" ca="1" si="5"/>
        <v>551</v>
      </c>
      <c r="K135" t="str" cm="1">
        <f t="array" aca="1" ref="K135" ca="1">_xlfn.IFS(
    AND($D135=5, $F135&gt;=4,$H135&gt;=4), "Best Customers",
    AND($D135&gt;=3, $D135&lt;=4, $F135&gt;=4, $H135&gt;=3), "Loyal Customers",
    AND($D135&gt;=3, $D135&lt;=4, $F135&gt;=2, $H135&gt;=2), "Potential Loyal Customers",
    AND($D135&gt;=2, $D135&lt;=3, $F135&gt;=3, $H135&gt;=3), "At-Risk Customers",
    AND($D135=1, $F135&lt;=2, $H135&lt;=2), "Lost Customers",
    TRUE, "Unclassified"
)</f>
        <v>Unclassified</v>
      </c>
    </row>
    <row r="136" spans="1:11" x14ac:dyDescent="0.2">
      <c r="A136" t="str">
        <v>CUS000030</v>
      </c>
      <c r="B136" s="1" cm="1">
        <f t="array" ref="B136">MAX(_xlfn._xlws.FILTER(Sheet1!B:B,Sheet2!A136 = Sheet1!A:A))</f>
        <v>45727</v>
      </c>
      <c r="C136" s="2">
        <f t="shared" ca="1" si="4"/>
        <v>50</v>
      </c>
      <c r="D136" cm="1">
        <f t="array" aca="1" ref="D136" ca="1">_xlfn.IFS(C136 &lt;_xlfn.PERCENTILE.EXC($C$2:$C$1786,0.2),5,C136&lt;_xlfn.PERCENTILE.EXC($C$2:$C$2000, 0.4),4, C136&lt;_xlfn.PERCENTILE.EXC($C$2:$C$2000, 0.6),3, C136&lt;_xlfn.PERCENTILE.EXC($C$2:$C$2000, 0.8),2, C136&gt;=_xlfn.PERCENTILE.EXC($C$2:$C$2000, 0.8), 1)</f>
        <v>5</v>
      </c>
      <c r="E136">
        <f>COUNTIF(Sheet1!A:A,Sheet2!A136)</f>
        <v>103</v>
      </c>
      <c r="F136" cm="1">
        <f t="array" ref="F136">_xlfn.IFS(E136 &gt; _xlfn.PERCENTILE.EXC($E$2:$E$1786,0.8), 5, E136 &gt; _xlfn.PERCENTILE.EXC($E$2:$E$1786,0.6), 4,E136 &gt; _xlfn.PERCENTILE.EXC($E$2:$E$1786,0.4), 3, E136 &gt; _xlfn.PERCENTILE.EXC($E$2:$E$1786,0.2),2, E136 &lt;= _xlfn.PERCENTILE.EXC($E$2:$E$1786,0.2), 1)</f>
        <v>5</v>
      </c>
      <c r="G136">
        <f>SUMIF(Sheet1!A:A,A136,Sheet1!C:C)</f>
        <v>81407.040000000023</v>
      </c>
      <c r="H136" cm="1">
        <f t="array" ref="H136">_xlfn.IFS(G136 &lt;_xlfn.PERCENTILE.EXC($G$2:$G$1786,0.2),5,G136&lt;_xlfn.PERCENTILE.EXC($G$2:$G$2000, 0.4),4, G136&lt;_xlfn.PERCENTILE.EXC($G$2:$G$2000, 0.6),3, G136&lt;_xlfn.PERCENTILE.EXC($G$2:$G$2000, 0.8),2, G136&gt;=_xlfn.PERCENTILE.EXC($G$2:$G$2000, 0.8), 1)</f>
        <v>1</v>
      </c>
      <c r="J136" t="str">
        <f t="shared" ca="1" si="5"/>
        <v>551</v>
      </c>
      <c r="K136" t="str" cm="1">
        <f t="array" aca="1" ref="K136" ca="1">_xlfn.IFS(
    AND($D136=5, $F136&gt;=4,$H136&gt;=4), "Best Customers",
    AND($D136&gt;=3, $D136&lt;=4, $F136&gt;=4, $H136&gt;=3), "Loyal Customers",
    AND($D136&gt;=3, $D136&lt;=4, $F136&gt;=2, $H136&gt;=2), "Potential Loyal Customers",
    AND($D136&gt;=2, $D136&lt;=3, $F136&gt;=3, $H136&gt;=3), "At-Risk Customers",
    AND($D136=1, $F136&lt;=2, $H136&lt;=2), "Lost Customers",
    TRUE, "Unclassified"
)</f>
        <v>Unclassified</v>
      </c>
    </row>
    <row r="137" spans="1:11" x14ac:dyDescent="0.2">
      <c r="A137" t="str">
        <v>CUS001567</v>
      </c>
      <c r="B137" s="1" cm="1">
        <f t="array" ref="B137">MAX(_xlfn._xlws.FILTER(Sheet1!B:B,Sheet2!A137 = Sheet1!A:A))</f>
        <v>45665</v>
      </c>
      <c r="C137" s="2">
        <f t="shared" ca="1" si="4"/>
        <v>112</v>
      </c>
      <c r="D137" cm="1">
        <f t="array" aca="1" ref="D137" ca="1">_xlfn.IFS(C137 &lt;_xlfn.PERCENTILE.EXC($C$2:$C$1786,0.2),5,C137&lt;_xlfn.PERCENTILE.EXC($C$2:$C$2000, 0.4),4, C137&lt;_xlfn.PERCENTILE.EXC($C$2:$C$2000, 0.6),3, C137&lt;_xlfn.PERCENTILE.EXC($C$2:$C$2000, 0.8),2, C137&gt;=_xlfn.PERCENTILE.EXC($C$2:$C$2000, 0.8), 1)</f>
        <v>5</v>
      </c>
      <c r="E137">
        <f>COUNTIF(Sheet1!A:A,Sheet2!A137)</f>
        <v>25</v>
      </c>
      <c r="F137" cm="1">
        <f t="array" ref="F137">_xlfn.IFS(E137 &gt; _xlfn.PERCENTILE.EXC($E$2:$E$1786,0.8), 5, E137 &gt; _xlfn.PERCENTILE.EXC($E$2:$E$1786,0.6), 4,E137 &gt; _xlfn.PERCENTILE.EXC($E$2:$E$1786,0.4), 3, E137 &gt; _xlfn.PERCENTILE.EXC($E$2:$E$1786,0.2),2, E137 &lt;= _xlfn.PERCENTILE.EXC($E$2:$E$1786,0.2), 1)</f>
        <v>5</v>
      </c>
      <c r="G137">
        <f>SUMIF(Sheet1!A:A,A137,Sheet1!C:C)</f>
        <v>18714.589999999997</v>
      </c>
      <c r="H137" cm="1">
        <f t="array" ref="H137">_xlfn.IFS(G137 &lt;_xlfn.PERCENTILE.EXC($G$2:$G$1786,0.2),5,G137&lt;_xlfn.PERCENTILE.EXC($G$2:$G$2000, 0.4),4, G137&lt;_xlfn.PERCENTILE.EXC($G$2:$G$2000, 0.6),3, G137&lt;_xlfn.PERCENTILE.EXC($G$2:$G$2000, 0.8),2, G137&gt;=_xlfn.PERCENTILE.EXC($G$2:$G$2000, 0.8), 1)</f>
        <v>1</v>
      </c>
      <c r="J137" t="str">
        <f t="shared" ca="1" si="5"/>
        <v>551</v>
      </c>
      <c r="K137" t="str" cm="1">
        <f t="array" aca="1" ref="K137" ca="1">_xlfn.IFS(
    AND($D137=5, $F137&gt;=4,$H137&gt;=4), "Best Customers",
    AND($D137&gt;=3, $D137&lt;=4, $F137&gt;=4, $H137&gt;=3), "Loyal Customers",
    AND($D137&gt;=3, $D137&lt;=4, $F137&gt;=2, $H137&gt;=2), "Potential Loyal Customers",
    AND($D137&gt;=2, $D137&lt;=3, $F137&gt;=3, $H137&gt;=3), "At-Risk Customers",
    AND($D137=1, $F137&lt;=2, $H137&lt;=2), "Lost Customers",
    TRUE, "Unclassified"
)</f>
        <v>Unclassified</v>
      </c>
    </row>
    <row r="138" spans="1:11" x14ac:dyDescent="0.2">
      <c r="A138" t="str">
        <v>CUS005672</v>
      </c>
      <c r="B138" s="1" cm="1">
        <f t="array" ref="B138">MAX(_xlfn._xlws.FILTER(Sheet1!B:B,Sheet2!A138 = Sheet1!A:A))</f>
        <v>45492</v>
      </c>
      <c r="C138" s="2">
        <f t="shared" ca="1" si="4"/>
        <v>285</v>
      </c>
      <c r="D138" cm="1">
        <f t="array" aca="1" ref="D138" ca="1">_xlfn.IFS(C138 &lt;_xlfn.PERCENTILE.EXC($C$2:$C$1786,0.2),5,C138&lt;_xlfn.PERCENTILE.EXC($C$2:$C$2000, 0.4),4, C138&lt;_xlfn.PERCENTILE.EXC($C$2:$C$2000, 0.6),3, C138&lt;_xlfn.PERCENTILE.EXC($C$2:$C$2000, 0.8),2, C138&gt;=_xlfn.PERCENTILE.EXC($C$2:$C$2000, 0.8), 1)</f>
        <v>4</v>
      </c>
      <c r="E138">
        <f>COUNTIF(Sheet1!A:A,Sheet2!A138)</f>
        <v>49</v>
      </c>
      <c r="F138" cm="1">
        <f t="array" ref="F138">_xlfn.IFS(E138 &gt; _xlfn.PERCENTILE.EXC($E$2:$E$1786,0.8), 5, E138 &gt; _xlfn.PERCENTILE.EXC($E$2:$E$1786,0.6), 4,E138 &gt; _xlfn.PERCENTILE.EXC($E$2:$E$1786,0.4), 3, E138 &gt; _xlfn.PERCENTILE.EXC($E$2:$E$1786,0.2),2, E138 &lt;= _xlfn.PERCENTILE.EXC($E$2:$E$1786,0.2), 1)</f>
        <v>5</v>
      </c>
      <c r="G138">
        <f>SUMIF(Sheet1!A:A,A138,Sheet1!C:C)</f>
        <v>131216.59999999998</v>
      </c>
      <c r="H138" cm="1">
        <f t="array" ref="H138">_xlfn.IFS(G138 &lt;_xlfn.PERCENTILE.EXC($G$2:$G$1786,0.2),5,G138&lt;_xlfn.PERCENTILE.EXC($G$2:$G$2000, 0.4),4, G138&lt;_xlfn.PERCENTILE.EXC($G$2:$G$2000, 0.6),3, G138&lt;_xlfn.PERCENTILE.EXC($G$2:$G$2000, 0.8),2, G138&gt;=_xlfn.PERCENTILE.EXC($G$2:$G$2000, 0.8), 1)</f>
        <v>1</v>
      </c>
      <c r="J138" t="str">
        <f t="shared" ca="1" si="5"/>
        <v>451</v>
      </c>
      <c r="K138" t="str" cm="1">
        <f t="array" aca="1" ref="K138" ca="1">_xlfn.IFS(
    AND($D138=5, $F138&gt;=4,$H138&gt;=4), "Best Customers",
    AND($D138&gt;=3, $D138&lt;=4, $F138&gt;=4, $H138&gt;=3), "Loyal Customers",
    AND($D138&gt;=3, $D138&lt;=4, $F138&gt;=2, $H138&gt;=2), "Potential Loyal Customers",
    AND($D138&gt;=2, $D138&lt;=3, $F138&gt;=3, $H138&gt;=3), "At-Risk Customers",
    AND($D138=1, $F138&lt;=2, $H138&lt;=2), "Lost Customers",
    TRUE, "Unclassified"
)</f>
        <v>Unclassified</v>
      </c>
    </row>
    <row r="139" spans="1:11" x14ac:dyDescent="0.2">
      <c r="A139" t="str">
        <v>CUS000028</v>
      </c>
      <c r="B139" s="1" cm="1">
        <f t="array" ref="B139">MAX(_xlfn._xlws.FILTER(Sheet1!B:B,Sheet2!A139 = Sheet1!A:A))</f>
        <v>45727</v>
      </c>
      <c r="C139" s="2">
        <f t="shared" ca="1" si="4"/>
        <v>50</v>
      </c>
      <c r="D139" cm="1">
        <f t="array" aca="1" ref="D139" ca="1">_xlfn.IFS(C139 &lt;_xlfn.PERCENTILE.EXC($C$2:$C$1786,0.2),5,C139&lt;_xlfn.PERCENTILE.EXC($C$2:$C$2000, 0.4),4, C139&lt;_xlfn.PERCENTILE.EXC($C$2:$C$2000, 0.6),3, C139&lt;_xlfn.PERCENTILE.EXC($C$2:$C$2000, 0.8),2, C139&gt;=_xlfn.PERCENTILE.EXC($C$2:$C$2000, 0.8), 1)</f>
        <v>5</v>
      </c>
      <c r="E139">
        <f>COUNTIF(Sheet1!A:A,Sheet2!A139)</f>
        <v>317</v>
      </c>
      <c r="F139" cm="1">
        <f t="array" ref="F139">_xlfn.IFS(E139 &gt; _xlfn.PERCENTILE.EXC($E$2:$E$1786,0.8), 5, E139 &gt; _xlfn.PERCENTILE.EXC($E$2:$E$1786,0.6), 4,E139 &gt; _xlfn.PERCENTILE.EXC($E$2:$E$1786,0.4), 3, E139 &gt; _xlfn.PERCENTILE.EXC($E$2:$E$1786,0.2),2, E139 &lt;= _xlfn.PERCENTILE.EXC($E$2:$E$1786,0.2), 1)</f>
        <v>5</v>
      </c>
      <c r="G139">
        <f>SUMIF(Sheet1!A:A,A139,Sheet1!C:C)</f>
        <v>278501.13</v>
      </c>
      <c r="H139" cm="1">
        <f t="array" ref="H139">_xlfn.IFS(G139 &lt;_xlfn.PERCENTILE.EXC($G$2:$G$1786,0.2),5,G139&lt;_xlfn.PERCENTILE.EXC($G$2:$G$2000, 0.4),4, G139&lt;_xlfn.PERCENTILE.EXC($G$2:$G$2000, 0.6),3, G139&lt;_xlfn.PERCENTILE.EXC($G$2:$G$2000, 0.8),2, G139&gt;=_xlfn.PERCENTILE.EXC($G$2:$G$2000, 0.8), 1)</f>
        <v>1</v>
      </c>
      <c r="J139" t="str">
        <f t="shared" ca="1" si="5"/>
        <v>551</v>
      </c>
      <c r="K139" t="str" cm="1">
        <f t="array" aca="1" ref="K139" ca="1">_xlfn.IFS(
    AND($D139=5, $F139&gt;=4,$H139&gt;=4), "Best Customers",
    AND($D139&gt;=3, $D139&lt;=4, $F139&gt;=4, $H139&gt;=3), "Loyal Customers",
    AND($D139&gt;=3, $D139&lt;=4, $F139&gt;=2, $H139&gt;=2), "Potential Loyal Customers",
    AND($D139&gt;=2, $D139&lt;=3, $F139&gt;=3, $H139&gt;=3), "At-Risk Customers",
    AND($D139=1, $F139&lt;=2, $H139&lt;=2), "Lost Customers",
    TRUE, "Unclassified"
)</f>
        <v>Unclassified</v>
      </c>
    </row>
    <row r="140" spans="1:11" x14ac:dyDescent="0.2">
      <c r="A140" t="str">
        <v>CUS001006</v>
      </c>
      <c r="B140" s="1" cm="1">
        <f t="array" ref="B140">MAX(_xlfn._xlws.FILTER(Sheet1!B:B,Sheet2!A140 = Sheet1!A:A))</f>
        <v>45691</v>
      </c>
      <c r="C140" s="2">
        <f t="shared" ca="1" si="4"/>
        <v>86</v>
      </c>
      <c r="D140" cm="1">
        <f t="array" aca="1" ref="D140" ca="1">_xlfn.IFS(C140 &lt;_xlfn.PERCENTILE.EXC($C$2:$C$1786,0.2),5,C140&lt;_xlfn.PERCENTILE.EXC($C$2:$C$2000, 0.4),4, C140&lt;_xlfn.PERCENTILE.EXC($C$2:$C$2000, 0.6),3, C140&lt;_xlfn.PERCENTILE.EXC($C$2:$C$2000, 0.8),2, C140&gt;=_xlfn.PERCENTILE.EXC($C$2:$C$2000, 0.8), 1)</f>
        <v>5</v>
      </c>
      <c r="E140">
        <f>COUNTIF(Sheet1!A:A,Sheet2!A140)</f>
        <v>54</v>
      </c>
      <c r="F140" cm="1">
        <f t="array" ref="F140">_xlfn.IFS(E140 &gt; _xlfn.PERCENTILE.EXC($E$2:$E$1786,0.8), 5, E140 &gt; _xlfn.PERCENTILE.EXC($E$2:$E$1786,0.6), 4,E140 &gt; _xlfn.PERCENTILE.EXC($E$2:$E$1786,0.4), 3, E140 &gt; _xlfn.PERCENTILE.EXC($E$2:$E$1786,0.2),2, E140 &lt;= _xlfn.PERCENTILE.EXC($E$2:$E$1786,0.2), 1)</f>
        <v>5</v>
      </c>
      <c r="G140">
        <f>SUMIF(Sheet1!A:A,A140,Sheet1!C:C)</f>
        <v>58286.32</v>
      </c>
      <c r="H140" cm="1">
        <f t="array" ref="H140">_xlfn.IFS(G140 &lt;_xlfn.PERCENTILE.EXC($G$2:$G$1786,0.2),5,G140&lt;_xlfn.PERCENTILE.EXC($G$2:$G$2000, 0.4),4, G140&lt;_xlfn.PERCENTILE.EXC($G$2:$G$2000, 0.6),3, G140&lt;_xlfn.PERCENTILE.EXC($G$2:$G$2000, 0.8),2, G140&gt;=_xlfn.PERCENTILE.EXC($G$2:$G$2000, 0.8), 1)</f>
        <v>1</v>
      </c>
      <c r="J140" t="str">
        <f t="shared" ca="1" si="5"/>
        <v>551</v>
      </c>
      <c r="K140" t="str" cm="1">
        <f t="array" aca="1" ref="K140" ca="1">_xlfn.IFS(
    AND($D140=5, $F140&gt;=4,$H140&gt;=4), "Best Customers",
    AND($D140&gt;=3, $D140&lt;=4, $F140&gt;=4, $H140&gt;=3), "Loyal Customers",
    AND($D140&gt;=3, $D140&lt;=4, $F140&gt;=2, $H140&gt;=2), "Potential Loyal Customers",
    AND($D140&gt;=2, $D140&lt;=3, $F140&gt;=3, $H140&gt;=3), "At-Risk Customers",
    AND($D140=1, $F140&lt;=2, $H140&lt;=2), "Lost Customers",
    TRUE, "Unclassified"
)</f>
        <v>Unclassified</v>
      </c>
    </row>
    <row r="141" spans="1:11" x14ac:dyDescent="0.2">
      <c r="A141" t="str">
        <v>CUS005398</v>
      </c>
      <c r="B141" s="1" cm="1">
        <f t="array" ref="B141">MAX(_xlfn._xlws.FILTER(Sheet1!B:B,Sheet2!A141 = Sheet1!A:A))</f>
        <v>45505</v>
      </c>
      <c r="C141" s="2">
        <f t="shared" ca="1" si="4"/>
        <v>272</v>
      </c>
      <c r="D141" cm="1">
        <f t="array" aca="1" ref="D141" ca="1">_xlfn.IFS(C141 &lt;_xlfn.PERCENTILE.EXC($C$2:$C$1786,0.2),5,C141&lt;_xlfn.PERCENTILE.EXC($C$2:$C$2000, 0.4),4, C141&lt;_xlfn.PERCENTILE.EXC($C$2:$C$2000, 0.6),3, C141&lt;_xlfn.PERCENTILE.EXC($C$2:$C$2000, 0.8),2, C141&gt;=_xlfn.PERCENTILE.EXC($C$2:$C$2000, 0.8), 1)</f>
        <v>4</v>
      </c>
      <c r="E141">
        <f>COUNTIF(Sheet1!A:A,Sheet2!A141)</f>
        <v>8</v>
      </c>
      <c r="F141" cm="1">
        <f t="array" ref="F141">_xlfn.IFS(E141 &gt; _xlfn.PERCENTILE.EXC($E$2:$E$1786,0.8), 5, E141 &gt; _xlfn.PERCENTILE.EXC($E$2:$E$1786,0.6), 4,E141 &gt; _xlfn.PERCENTILE.EXC($E$2:$E$1786,0.4), 3, E141 &gt; _xlfn.PERCENTILE.EXC($E$2:$E$1786,0.2),2, E141 &lt;= _xlfn.PERCENTILE.EXC($E$2:$E$1786,0.2), 1)</f>
        <v>4</v>
      </c>
      <c r="G141">
        <f>SUMIF(Sheet1!A:A,A141,Sheet1!C:C)</f>
        <v>3510.7899999999995</v>
      </c>
      <c r="H141" cm="1">
        <f t="array" ref="H141">_xlfn.IFS(G141 &lt;_xlfn.PERCENTILE.EXC($G$2:$G$1786,0.2),5,G141&lt;_xlfn.PERCENTILE.EXC($G$2:$G$2000, 0.4),4, G141&lt;_xlfn.PERCENTILE.EXC($G$2:$G$2000, 0.6),3, G141&lt;_xlfn.PERCENTILE.EXC($G$2:$G$2000, 0.8),2, G141&gt;=_xlfn.PERCENTILE.EXC($G$2:$G$2000, 0.8), 1)</f>
        <v>1</v>
      </c>
      <c r="J141" t="str">
        <f t="shared" ca="1" si="5"/>
        <v>441</v>
      </c>
      <c r="K141" t="str" cm="1">
        <f t="array" aca="1" ref="K141" ca="1">_xlfn.IFS(
    AND($D141=5, $F141&gt;=4,$H141&gt;=4), "Best Customers",
    AND($D141&gt;=3, $D141&lt;=4, $F141&gt;=4, $H141&gt;=3), "Loyal Customers",
    AND($D141&gt;=3, $D141&lt;=4, $F141&gt;=2, $H141&gt;=2), "Potential Loyal Customers",
    AND($D141&gt;=2, $D141&lt;=3, $F141&gt;=3, $H141&gt;=3), "At-Risk Customers",
    AND($D141=1, $F141&lt;=2, $H141&lt;=2), "Lost Customers",
    TRUE, "Unclassified"
)</f>
        <v>Unclassified</v>
      </c>
    </row>
    <row r="142" spans="1:11" x14ac:dyDescent="0.2">
      <c r="A142" t="str">
        <v>CUS018217</v>
      </c>
      <c r="B142" s="1" cm="1">
        <f t="array" ref="B142">MAX(_xlfn._xlws.FILTER(Sheet1!B:B,Sheet2!A142 = Sheet1!A:A))</f>
        <v>44509</v>
      </c>
      <c r="C142" s="2">
        <f t="shared" ca="1" si="4"/>
        <v>1268</v>
      </c>
      <c r="D142" cm="1">
        <f t="array" aca="1" ref="D142" ca="1">_xlfn.IFS(C142 &lt;_xlfn.PERCENTILE.EXC($C$2:$C$1786,0.2),5,C142&lt;_xlfn.PERCENTILE.EXC($C$2:$C$2000, 0.4),4, C142&lt;_xlfn.PERCENTILE.EXC($C$2:$C$2000, 0.6),3, C142&lt;_xlfn.PERCENTILE.EXC($C$2:$C$2000, 0.8),2, C142&gt;=_xlfn.PERCENTILE.EXC($C$2:$C$2000, 0.8), 1)</f>
        <v>4</v>
      </c>
      <c r="E142">
        <f>COUNTIF(Sheet1!A:A,Sheet2!A142)</f>
        <v>21</v>
      </c>
      <c r="F142" cm="1">
        <f t="array" ref="F142">_xlfn.IFS(E142 &gt; _xlfn.PERCENTILE.EXC($E$2:$E$1786,0.8), 5, E142 &gt; _xlfn.PERCENTILE.EXC($E$2:$E$1786,0.6), 4,E142 &gt; _xlfn.PERCENTILE.EXC($E$2:$E$1786,0.4), 3, E142 &gt; _xlfn.PERCENTILE.EXC($E$2:$E$1786,0.2),2, E142 &lt;= _xlfn.PERCENTILE.EXC($E$2:$E$1786,0.2), 1)</f>
        <v>5</v>
      </c>
      <c r="G142">
        <f>SUMIF(Sheet1!A:A,A142,Sheet1!C:C)</f>
        <v>15403.489999999998</v>
      </c>
      <c r="H142" cm="1">
        <f t="array" ref="H142">_xlfn.IFS(G142 &lt;_xlfn.PERCENTILE.EXC($G$2:$G$1786,0.2),5,G142&lt;_xlfn.PERCENTILE.EXC($G$2:$G$2000, 0.4),4, G142&lt;_xlfn.PERCENTILE.EXC($G$2:$G$2000, 0.6),3, G142&lt;_xlfn.PERCENTILE.EXC($G$2:$G$2000, 0.8),2, G142&gt;=_xlfn.PERCENTILE.EXC($G$2:$G$2000, 0.8), 1)</f>
        <v>1</v>
      </c>
      <c r="J142" t="str">
        <f t="shared" ca="1" si="5"/>
        <v>451</v>
      </c>
      <c r="K142" t="str" cm="1">
        <f t="array" aca="1" ref="K142" ca="1">_xlfn.IFS(
    AND($D142=5, $F142&gt;=4,$H142&gt;=4), "Best Customers",
    AND($D142&gt;=3, $D142&lt;=4, $F142&gt;=4, $H142&gt;=3), "Loyal Customers",
    AND($D142&gt;=3, $D142&lt;=4, $F142&gt;=2, $H142&gt;=2), "Potential Loyal Customers",
    AND($D142&gt;=2, $D142&lt;=3, $F142&gt;=3, $H142&gt;=3), "At-Risk Customers",
    AND($D142=1, $F142&lt;=2, $H142&lt;=2), "Lost Customers",
    TRUE, "Unclassified"
)</f>
        <v>Unclassified</v>
      </c>
    </row>
    <row r="143" spans="1:11" x14ac:dyDescent="0.2">
      <c r="A143" t="str">
        <v>CUS001511</v>
      </c>
      <c r="B143" s="1" cm="1">
        <f t="array" ref="B143">MAX(_xlfn._xlws.FILTER(Sheet1!B:B,Sheet2!A143 = Sheet1!A:A))</f>
        <v>45667</v>
      </c>
      <c r="C143" s="2">
        <f t="shared" ca="1" si="4"/>
        <v>110</v>
      </c>
      <c r="D143" cm="1">
        <f t="array" aca="1" ref="D143" ca="1">_xlfn.IFS(C143 &lt;_xlfn.PERCENTILE.EXC($C$2:$C$1786,0.2),5,C143&lt;_xlfn.PERCENTILE.EXC($C$2:$C$2000, 0.4),4, C143&lt;_xlfn.PERCENTILE.EXC($C$2:$C$2000, 0.6),3, C143&lt;_xlfn.PERCENTILE.EXC($C$2:$C$2000, 0.8),2, C143&gt;=_xlfn.PERCENTILE.EXC($C$2:$C$2000, 0.8), 1)</f>
        <v>5</v>
      </c>
      <c r="E143">
        <f>COUNTIF(Sheet1!A:A,Sheet2!A143)</f>
        <v>89</v>
      </c>
      <c r="F143" cm="1">
        <f t="array" ref="F143">_xlfn.IFS(E143 &gt; _xlfn.PERCENTILE.EXC($E$2:$E$1786,0.8), 5, E143 &gt; _xlfn.PERCENTILE.EXC($E$2:$E$1786,0.6), 4,E143 &gt; _xlfn.PERCENTILE.EXC($E$2:$E$1786,0.4), 3, E143 &gt; _xlfn.PERCENTILE.EXC($E$2:$E$1786,0.2),2, E143 &lt;= _xlfn.PERCENTILE.EXC($E$2:$E$1786,0.2), 1)</f>
        <v>5</v>
      </c>
      <c r="G143">
        <f>SUMIF(Sheet1!A:A,A143,Sheet1!C:C)</f>
        <v>57522.340000000011</v>
      </c>
      <c r="H143" cm="1">
        <f t="array" ref="H143">_xlfn.IFS(G143 &lt;_xlfn.PERCENTILE.EXC($G$2:$G$1786,0.2),5,G143&lt;_xlfn.PERCENTILE.EXC($G$2:$G$2000, 0.4),4, G143&lt;_xlfn.PERCENTILE.EXC($G$2:$G$2000, 0.6),3, G143&lt;_xlfn.PERCENTILE.EXC($G$2:$G$2000, 0.8),2, G143&gt;=_xlfn.PERCENTILE.EXC($G$2:$G$2000, 0.8), 1)</f>
        <v>1</v>
      </c>
      <c r="J143" t="str">
        <f t="shared" ca="1" si="5"/>
        <v>551</v>
      </c>
      <c r="K143" t="str" cm="1">
        <f t="array" aca="1" ref="K143" ca="1">_xlfn.IFS(
    AND($D143=5, $F143&gt;=4,$H143&gt;=4), "Best Customers",
    AND($D143&gt;=3, $D143&lt;=4, $F143&gt;=4, $H143&gt;=3), "Loyal Customers",
    AND($D143&gt;=3, $D143&lt;=4, $F143&gt;=2, $H143&gt;=2), "Potential Loyal Customers",
    AND($D143&gt;=2, $D143&lt;=3, $F143&gt;=3, $H143&gt;=3), "At-Risk Customers",
    AND($D143=1, $F143&lt;=2, $H143&lt;=2), "Lost Customers",
    TRUE, "Unclassified"
)</f>
        <v>Unclassified</v>
      </c>
    </row>
    <row r="144" spans="1:11" x14ac:dyDescent="0.2">
      <c r="A144" t="str">
        <v>CUS000147</v>
      </c>
      <c r="B144" s="1" cm="1">
        <f t="array" ref="B144">MAX(_xlfn._xlws.FILTER(Sheet1!B:B,Sheet2!A144 = Sheet1!A:A))</f>
        <v>45723</v>
      </c>
      <c r="C144" s="2">
        <f t="shared" ca="1" si="4"/>
        <v>54</v>
      </c>
      <c r="D144" cm="1">
        <f t="array" aca="1" ref="D144" ca="1">_xlfn.IFS(C144 &lt;_xlfn.PERCENTILE.EXC($C$2:$C$1786,0.2),5,C144&lt;_xlfn.PERCENTILE.EXC($C$2:$C$2000, 0.4),4, C144&lt;_xlfn.PERCENTILE.EXC($C$2:$C$2000, 0.6),3, C144&lt;_xlfn.PERCENTILE.EXC($C$2:$C$2000, 0.8),2, C144&gt;=_xlfn.PERCENTILE.EXC($C$2:$C$2000, 0.8), 1)</f>
        <v>5</v>
      </c>
      <c r="E144">
        <f>COUNTIF(Sheet1!A:A,Sheet2!A144)</f>
        <v>525</v>
      </c>
      <c r="F144" cm="1">
        <f t="array" ref="F144">_xlfn.IFS(E144 &gt; _xlfn.PERCENTILE.EXC($E$2:$E$1786,0.8), 5, E144 &gt; _xlfn.PERCENTILE.EXC($E$2:$E$1786,0.6), 4,E144 &gt; _xlfn.PERCENTILE.EXC($E$2:$E$1786,0.4), 3, E144 &gt; _xlfn.PERCENTILE.EXC($E$2:$E$1786,0.2),2, E144 &lt;= _xlfn.PERCENTILE.EXC($E$2:$E$1786,0.2), 1)</f>
        <v>5</v>
      </c>
      <c r="G144">
        <f>SUMIF(Sheet1!A:A,A144,Sheet1!C:C)</f>
        <v>236870.29000000012</v>
      </c>
      <c r="H144" cm="1">
        <f t="array" ref="H144">_xlfn.IFS(G144 &lt;_xlfn.PERCENTILE.EXC($G$2:$G$1786,0.2),5,G144&lt;_xlfn.PERCENTILE.EXC($G$2:$G$2000, 0.4),4, G144&lt;_xlfn.PERCENTILE.EXC($G$2:$G$2000, 0.6),3, G144&lt;_xlfn.PERCENTILE.EXC($G$2:$G$2000, 0.8),2, G144&gt;=_xlfn.PERCENTILE.EXC($G$2:$G$2000, 0.8), 1)</f>
        <v>1</v>
      </c>
      <c r="J144" t="str">
        <f t="shared" ca="1" si="5"/>
        <v>551</v>
      </c>
      <c r="K144" t="str" cm="1">
        <f t="array" aca="1" ref="K144" ca="1">_xlfn.IFS(
    AND($D144=5, $F144&gt;=4,$H144&gt;=4), "Best Customers",
    AND($D144&gt;=3, $D144&lt;=4, $F144&gt;=4, $H144&gt;=3), "Loyal Customers",
    AND($D144&gt;=3, $D144&lt;=4, $F144&gt;=2, $H144&gt;=2), "Potential Loyal Customers",
    AND($D144&gt;=2, $D144&lt;=3, $F144&gt;=3, $H144&gt;=3), "At-Risk Customers",
    AND($D144=1, $F144&lt;=2, $H144&lt;=2), "Lost Customers",
    TRUE, "Unclassified"
)</f>
        <v>Unclassified</v>
      </c>
    </row>
    <row r="145" spans="1:11" x14ac:dyDescent="0.2">
      <c r="A145" t="str">
        <v>CUS001257</v>
      </c>
      <c r="B145" s="1" cm="1">
        <f t="array" ref="B145">MAX(_xlfn._xlws.FILTER(Sheet1!B:B,Sheet2!A145 = Sheet1!A:A))</f>
        <v>45681</v>
      </c>
      <c r="C145" s="2">
        <f t="shared" ca="1" si="4"/>
        <v>96</v>
      </c>
      <c r="D145" cm="1">
        <f t="array" aca="1" ref="D145" ca="1">_xlfn.IFS(C145 &lt;_xlfn.PERCENTILE.EXC($C$2:$C$1786,0.2),5,C145&lt;_xlfn.PERCENTILE.EXC($C$2:$C$2000, 0.4),4, C145&lt;_xlfn.PERCENTILE.EXC($C$2:$C$2000, 0.6),3, C145&lt;_xlfn.PERCENTILE.EXC($C$2:$C$2000, 0.8),2, C145&gt;=_xlfn.PERCENTILE.EXC($C$2:$C$2000, 0.8), 1)</f>
        <v>5</v>
      </c>
      <c r="E145">
        <f>COUNTIF(Sheet1!A:A,Sheet2!A145)</f>
        <v>79</v>
      </c>
      <c r="F145" cm="1">
        <f t="array" ref="F145">_xlfn.IFS(E145 &gt; _xlfn.PERCENTILE.EXC($E$2:$E$1786,0.8), 5, E145 &gt; _xlfn.PERCENTILE.EXC($E$2:$E$1786,0.6), 4,E145 &gt; _xlfn.PERCENTILE.EXC($E$2:$E$1786,0.4), 3, E145 &gt; _xlfn.PERCENTILE.EXC($E$2:$E$1786,0.2),2, E145 &lt;= _xlfn.PERCENTILE.EXC($E$2:$E$1786,0.2), 1)</f>
        <v>5</v>
      </c>
      <c r="G145">
        <f>SUMIF(Sheet1!A:A,A145,Sheet1!C:C)</f>
        <v>200897.75999999998</v>
      </c>
      <c r="H145" cm="1">
        <f t="array" ref="H145">_xlfn.IFS(G145 &lt;_xlfn.PERCENTILE.EXC($G$2:$G$1786,0.2),5,G145&lt;_xlfn.PERCENTILE.EXC($G$2:$G$2000, 0.4),4, G145&lt;_xlfn.PERCENTILE.EXC($G$2:$G$2000, 0.6),3, G145&lt;_xlfn.PERCENTILE.EXC($G$2:$G$2000, 0.8),2, G145&gt;=_xlfn.PERCENTILE.EXC($G$2:$G$2000, 0.8), 1)</f>
        <v>1</v>
      </c>
      <c r="J145" t="str">
        <f t="shared" ca="1" si="5"/>
        <v>551</v>
      </c>
      <c r="K145" t="str" cm="1">
        <f t="array" aca="1" ref="K145" ca="1">_xlfn.IFS(
    AND($D145=5, $F145&gt;=4,$H145&gt;=4), "Best Customers",
    AND($D145&gt;=3, $D145&lt;=4, $F145&gt;=4, $H145&gt;=3), "Loyal Customers",
    AND($D145&gt;=3, $D145&lt;=4, $F145&gt;=2, $H145&gt;=2), "Potential Loyal Customers",
    AND($D145&gt;=2, $D145&lt;=3, $F145&gt;=3, $H145&gt;=3), "At-Risk Customers",
    AND($D145=1, $F145&lt;=2, $H145&lt;=2), "Lost Customers",
    TRUE, "Unclassified"
)</f>
        <v>Unclassified</v>
      </c>
    </row>
    <row r="146" spans="1:11" x14ac:dyDescent="0.2">
      <c r="A146" t="str">
        <v>CUS002346</v>
      </c>
      <c r="B146" s="1" cm="1">
        <f t="array" ref="B146">MAX(_xlfn._xlws.FILTER(Sheet1!B:B,Sheet2!A146 = Sheet1!A:A))</f>
        <v>45637</v>
      </c>
      <c r="C146" s="2">
        <f t="shared" ca="1" si="4"/>
        <v>140</v>
      </c>
      <c r="D146" cm="1">
        <f t="array" aca="1" ref="D146" ca="1">_xlfn.IFS(C146 &lt;_xlfn.PERCENTILE.EXC($C$2:$C$1786,0.2),5,C146&lt;_xlfn.PERCENTILE.EXC($C$2:$C$2000, 0.4),4, C146&lt;_xlfn.PERCENTILE.EXC($C$2:$C$2000, 0.6),3, C146&lt;_xlfn.PERCENTILE.EXC($C$2:$C$2000, 0.8),2, C146&gt;=_xlfn.PERCENTILE.EXC($C$2:$C$2000, 0.8), 1)</f>
        <v>5</v>
      </c>
      <c r="E146">
        <f>COUNTIF(Sheet1!A:A,Sheet2!A146)</f>
        <v>44</v>
      </c>
      <c r="F146" cm="1">
        <f t="array" ref="F146">_xlfn.IFS(E146 &gt; _xlfn.PERCENTILE.EXC($E$2:$E$1786,0.8), 5, E146 &gt; _xlfn.PERCENTILE.EXC($E$2:$E$1786,0.6), 4,E146 &gt; _xlfn.PERCENTILE.EXC($E$2:$E$1786,0.4), 3, E146 &gt; _xlfn.PERCENTILE.EXC($E$2:$E$1786,0.2),2, E146 &lt;= _xlfn.PERCENTILE.EXC($E$2:$E$1786,0.2), 1)</f>
        <v>5</v>
      </c>
      <c r="G146">
        <f>SUMIF(Sheet1!A:A,A146,Sheet1!C:C)</f>
        <v>14563.370000000004</v>
      </c>
      <c r="H146" cm="1">
        <f t="array" ref="H146">_xlfn.IFS(G146 &lt;_xlfn.PERCENTILE.EXC($G$2:$G$1786,0.2),5,G146&lt;_xlfn.PERCENTILE.EXC($G$2:$G$2000, 0.4),4, G146&lt;_xlfn.PERCENTILE.EXC($G$2:$G$2000, 0.6),3, G146&lt;_xlfn.PERCENTILE.EXC($G$2:$G$2000, 0.8),2, G146&gt;=_xlfn.PERCENTILE.EXC($G$2:$G$2000, 0.8), 1)</f>
        <v>1</v>
      </c>
      <c r="J146" t="str">
        <f t="shared" ca="1" si="5"/>
        <v>551</v>
      </c>
      <c r="K146" t="str" cm="1">
        <f t="array" aca="1" ref="K146" ca="1">_xlfn.IFS(
    AND($D146=5, $F146&gt;=4,$H146&gt;=4), "Best Customers",
    AND($D146&gt;=3, $D146&lt;=4, $F146&gt;=4, $H146&gt;=3), "Loyal Customers",
    AND($D146&gt;=3, $D146&lt;=4, $F146&gt;=2, $H146&gt;=2), "Potential Loyal Customers",
    AND($D146&gt;=2, $D146&lt;=3, $F146&gt;=3, $H146&gt;=3), "At-Risk Customers",
    AND($D146=1, $F146&lt;=2, $H146&lt;=2), "Lost Customers",
    TRUE, "Unclassified"
)</f>
        <v>Unclassified</v>
      </c>
    </row>
    <row r="147" spans="1:11" x14ac:dyDescent="0.2">
      <c r="A147" t="str">
        <v>CUS000968</v>
      </c>
      <c r="B147" s="1" cm="1">
        <f t="array" ref="B147">MAX(_xlfn._xlws.FILTER(Sheet1!B:B,Sheet2!A147 = Sheet1!A:A))</f>
        <v>45691</v>
      </c>
      <c r="C147" s="2">
        <f t="shared" ca="1" si="4"/>
        <v>86</v>
      </c>
      <c r="D147" cm="1">
        <f t="array" aca="1" ref="D147" ca="1">_xlfn.IFS(C147 &lt;_xlfn.PERCENTILE.EXC($C$2:$C$1786,0.2),5,C147&lt;_xlfn.PERCENTILE.EXC($C$2:$C$2000, 0.4),4, C147&lt;_xlfn.PERCENTILE.EXC($C$2:$C$2000, 0.6),3, C147&lt;_xlfn.PERCENTILE.EXC($C$2:$C$2000, 0.8),2, C147&gt;=_xlfn.PERCENTILE.EXC($C$2:$C$2000, 0.8), 1)</f>
        <v>5</v>
      </c>
      <c r="E147">
        <f>COUNTIF(Sheet1!A:A,Sheet2!A147)</f>
        <v>88</v>
      </c>
      <c r="F147" cm="1">
        <f t="array" ref="F147">_xlfn.IFS(E147 &gt; _xlfn.PERCENTILE.EXC($E$2:$E$1786,0.8), 5, E147 &gt; _xlfn.PERCENTILE.EXC($E$2:$E$1786,0.6), 4,E147 &gt; _xlfn.PERCENTILE.EXC($E$2:$E$1786,0.4), 3, E147 &gt; _xlfn.PERCENTILE.EXC($E$2:$E$1786,0.2),2, E147 &lt;= _xlfn.PERCENTILE.EXC($E$2:$E$1786,0.2), 1)</f>
        <v>5</v>
      </c>
      <c r="G147">
        <f>SUMIF(Sheet1!A:A,A147,Sheet1!C:C)</f>
        <v>32387.530000000002</v>
      </c>
      <c r="H147" cm="1">
        <f t="array" ref="H147">_xlfn.IFS(G147 &lt;_xlfn.PERCENTILE.EXC($G$2:$G$1786,0.2),5,G147&lt;_xlfn.PERCENTILE.EXC($G$2:$G$2000, 0.4),4, G147&lt;_xlfn.PERCENTILE.EXC($G$2:$G$2000, 0.6),3, G147&lt;_xlfn.PERCENTILE.EXC($G$2:$G$2000, 0.8),2, G147&gt;=_xlfn.PERCENTILE.EXC($G$2:$G$2000, 0.8), 1)</f>
        <v>1</v>
      </c>
      <c r="J147" t="str">
        <f t="shared" ca="1" si="5"/>
        <v>551</v>
      </c>
      <c r="K147" t="str" cm="1">
        <f t="array" aca="1" ref="K147" ca="1">_xlfn.IFS(
    AND($D147=5, $F147&gt;=4,$H147&gt;=4), "Best Customers",
    AND($D147&gt;=3, $D147&lt;=4, $F147&gt;=4, $H147&gt;=3), "Loyal Customers",
    AND($D147&gt;=3, $D147&lt;=4, $F147&gt;=2, $H147&gt;=2), "Potential Loyal Customers",
    AND($D147&gt;=2, $D147&lt;=3, $F147&gt;=3, $H147&gt;=3), "At-Risk Customers",
    AND($D147=1, $F147&lt;=2, $H147&lt;=2), "Lost Customers",
    TRUE, "Unclassified"
)</f>
        <v>Unclassified</v>
      </c>
    </row>
    <row r="148" spans="1:11" x14ac:dyDescent="0.2">
      <c r="A148" t="str">
        <v>CUS005612</v>
      </c>
      <c r="B148" s="1" cm="1">
        <f t="array" ref="B148">MAX(_xlfn._xlws.FILTER(Sheet1!B:B,Sheet2!A148 = Sheet1!A:A))</f>
        <v>45495</v>
      </c>
      <c r="C148" s="2">
        <f t="shared" ca="1" si="4"/>
        <v>282</v>
      </c>
      <c r="D148" cm="1">
        <f t="array" aca="1" ref="D148" ca="1">_xlfn.IFS(C148 &lt;_xlfn.PERCENTILE.EXC($C$2:$C$1786,0.2),5,C148&lt;_xlfn.PERCENTILE.EXC($C$2:$C$2000, 0.4),4, C148&lt;_xlfn.PERCENTILE.EXC($C$2:$C$2000, 0.6),3, C148&lt;_xlfn.PERCENTILE.EXC($C$2:$C$2000, 0.8),2, C148&gt;=_xlfn.PERCENTILE.EXC($C$2:$C$2000, 0.8), 1)</f>
        <v>4</v>
      </c>
      <c r="E148">
        <f>COUNTIF(Sheet1!A:A,Sheet2!A148)</f>
        <v>18</v>
      </c>
      <c r="F148" cm="1">
        <f t="array" ref="F148">_xlfn.IFS(E148 &gt; _xlfn.PERCENTILE.EXC($E$2:$E$1786,0.8), 5, E148 &gt; _xlfn.PERCENTILE.EXC($E$2:$E$1786,0.6), 4,E148 &gt; _xlfn.PERCENTILE.EXC($E$2:$E$1786,0.4), 3, E148 &gt; _xlfn.PERCENTILE.EXC($E$2:$E$1786,0.2),2, E148 &lt;= _xlfn.PERCENTILE.EXC($E$2:$E$1786,0.2), 1)</f>
        <v>5</v>
      </c>
      <c r="G148">
        <f>SUMIF(Sheet1!A:A,A148,Sheet1!C:C)</f>
        <v>3319.84</v>
      </c>
      <c r="H148" cm="1">
        <f t="array" ref="H148">_xlfn.IFS(G148 &lt;_xlfn.PERCENTILE.EXC($G$2:$G$1786,0.2),5,G148&lt;_xlfn.PERCENTILE.EXC($G$2:$G$2000, 0.4),4, G148&lt;_xlfn.PERCENTILE.EXC($G$2:$G$2000, 0.6),3, G148&lt;_xlfn.PERCENTILE.EXC($G$2:$G$2000, 0.8),2, G148&gt;=_xlfn.PERCENTILE.EXC($G$2:$G$2000, 0.8), 1)</f>
        <v>1</v>
      </c>
      <c r="J148" t="str">
        <f t="shared" ca="1" si="5"/>
        <v>451</v>
      </c>
      <c r="K148" t="str" cm="1">
        <f t="array" aca="1" ref="K148" ca="1">_xlfn.IFS(
    AND($D148=5, $F148&gt;=4,$H148&gt;=4), "Best Customers",
    AND($D148&gt;=3, $D148&lt;=4, $F148&gt;=4, $H148&gt;=3), "Loyal Customers",
    AND($D148&gt;=3, $D148&lt;=4, $F148&gt;=2, $H148&gt;=2), "Potential Loyal Customers",
    AND($D148&gt;=2, $D148&lt;=3, $F148&gt;=3, $H148&gt;=3), "At-Risk Customers",
    AND($D148=1, $F148&lt;=2, $H148&lt;=2), "Lost Customers",
    TRUE, "Unclassified"
)</f>
        <v>Unclassified</v>
      </c>
    </row>
    <row r="149" spans="1:11" x14ac:dyDescent="0.2">
      <c r="A149" t="str">
        <v>CUS018891</v>
      </c>
      <c r="B149" s="1" cm="1">
        <f t="array" ref="B149">MAX(_xlfn._xlws.FILTER(Sheet1!B:B,Sheet2!A149 = Sheet1!A:A))</f>
        <v>44448</v>
      </c>
      <c r="C149" s="2">
        <f t="shared" ca="1" si="4"/>
        <v>1329</v>
      </c>
      <c r="D149" cm="1">
        <f t="array" aca="1" ref="D149" ca="1">_xlfn.IFS(C149 &lt;_xlfn.PERCENTILE.EXC($C$2:$C$1786,0.2),5,C149&lt;_xlfn.PERCENTILE.EXC($C$2:$C$2000, 0.4),4, C149&lt;_xlfn.PERCENTILE.EXC($C$2:$C$2000, 0.6),3, C149&lt;_xlfn.PERCENTILE.EXC($C$2:$C$2000, 0.8),2, C149&gt;=_xlfn.PERCENTILE.EXC($C$2:$C$2000, 0.8), 1)</f>
        <v>3</v>
      </c>
      <c r="E149">
        <f>COUNTIF(Sheet1!A:A,Sheet2!A149)</f>
        <v>5</v>
      </c>
      <c r="F149" cm="1">
        <f t="array" ref="F149">_xlfn.IFS(E149 &gt; _xlfn.PERCENTILE.EXC($E$2:$E$1786,0.8), 5, E149 &gt; _xlfn.PERCENTILE.EXC($E$2:$E$1786,0.6), 4,E149 &gt; _xlfn.PERCENTILE.EXC($E$2:$E$1786,0.4), 3, E149 &gt; _xlfn.PERCENTILE.EXC($E$2:$E$1786,0.2),2, E149 &lt;= _xlfn.PERCENTILE.EXC($E$2:$E$1786,0.2), 1)</f>
        <v>4</v>
      </c>
      <c r="G149">
        <f>SUMIF(Sheet1!A:A,A149,Sheet1!C:C)</f>
        <v>1084.19</v>
      </c>
      <c r="H149" cm="1">
        <f t="array" ref="H149">_xlfn.IFS(G149 &lt;_xlfn.PERCENTILE.EXC($G$2:$G$1786,0.2),5,G149&lt;_xlfn.PERCENTILE.EXC($G$2:$G$2000, 0.4),4, G149&lt;_xlfn.PERCENTILE.EXC($G$2:$G$2000, 0.6),3, G149&lt;_xlfn.PERCENTILE.EXC($G$2:$G$2000, 0.8),2, G149&gt;=_xlfn.PERCENTILE.EXC($G$2:$G$2000, 0.8), 1)</f>
        <v>2</v>
      </c>
      <c r="J149" t="str">
        <f t="shared" ca="1" si="5"/>
        <v>342</v>
      </c>
      <c r="K149" t="str" cm="1">
        <f t="array" aca="1" ref="K149" ca="1">_xlfn.IFS(
    AND($D149=5, $F149&gt;=4,$H149&gt;=4), "Best Customers",
    AND($D149&gt;=3, $D149&lt;=4, $F149&gt;=4, $H149&gt;=3), "Loyal Customers",
    AND($D149&gt;=3, $D149&lt;=4, $F149&gt;=2, $H149&gt;=2), "Potential Loyal Customers",
    AND($D149&gt;=2, $D149&lt;=3, $F149&gt;=3, $H149&gt;=3), "At-Risk Customers",
    AND($D149=1, $F149&lt;=2, $H149&lt;=2), "Lost Customers",
    TRUE, "Unclassified"
)</f>
        <v>Potential Loyal Customers</v>
      </c>
    </row>
    <row r="150" spans="1:11" x14ac:dyDescent="0.2">
      <c r="A150" t="str">
        <v>CUS008960</v>
      </c>
      <c r="B150" s="1" cm="1">
        <f t="array" ref="B150">MAX(_xlfn._xlws.FILTER(Sheet1!B:B,Sheet2!A150 = Sheet1!A:A))</f>
        <v>45278</v>
      </c>
      <c r="C150" s="2">
        <f t="shared" ca="1" si="4"/>
        <v>499</v>
      </c>
      <c r="D150" cm="1">
        <f t="array" aca="1" ref="D150" ca="1">_xlfn.IFS(C150 &lt;_xlfn.PERCENTILE.EXC($C$2:$C$1786,0.2),5,C150&lt;_xlfn.PERCENTILE.EXC($C$2:$C$2000, 0.4),4, C150&lt;_xlfn.PERCENTILE.EXC($C$2:$C$2000, 0.6),3, C150&lt;_xlfn.PERCENTILE.EXC($C$2:$C$2000, 0.8),2, C150&gt;=_xlfn.PERCENTILE.EXC($C$2:$C$2000, 0.8), 1)</f>
        <v>4</v>
      </c>
      <c r="E150">
        <f>COUNTIF(Sheet1!A:A,Sheet2!A150)</f>
        <v>12</v>
      </c>
      <c r="F150" cm="1">
        <f t="array" ref="F150">_xlfn.IFS(E150 &gt; _xlfn.PERCENTILE.EXC($E$2:$E$1786,0.8), 5, E150 &gt; _xlfn.PERCENTILE.EXC($E$2:$E$1786,0.6), 4,E150 &gt; _xlfn.PERCENTILE.EXC($E$2:$E$1786,0.4), 3, E150 &gt; _xlfn.PERCENTILE.EXC($E$2:$E$1786,0.2),2, E150 &lt;= _xlfn.PERCENTILE.EXC($E$2:$E$1786,0.2), 1)</f>
        <v>4</v>
      </c>
      <c r="G150">
        <f>SUMIF(Sheet1!A:A,A150,Sheet1!C:C)</f>
        <v>2799.98</v>
      </c>
      <c r="H150" cm="1">
        <f t="array" ref="H150">_xlfn.IFS(G150 &lt;_xlfn.PERCENTILE.EXC($G$2:$G$1786,0.2),5,G150&lt;_xlfn.PERCENTILE.EXC($G$2:$G$2000, 0.4),4, G150&lt;_xlfn.PERCENTILE.EXC($G$2:$G$2000, 0.6),3, G150&lt;_xlfn.PERCENTILE.EXC($G$2:$G$2000, 0.8),2, G150&gt;=_xlfn.PERCENTILE.EXC($G$2:$G$2000, 0.8), 1)</f>
        <v>2</v>
      </c>
      <c r="J150" t="str">
        <f t="shared" ca="1" si="5"/>
        <v>442</v>
      </c>
      <c r="K150" t="str" cm="1">
        <f t="array" aca="1" ref="K150" ca="1">_xlfn.IFS(
    AND($D150=5, $F150&gt;=4,$H150&gt;=4), "Best Customers",
    AND($D150&gt;=3, $D150&lt;=4, $F150&gt;=4, $H150&gt;=3), "Loyal Customers",
    AND($D150&gt;=3, $D150&lt;=4, $F150&gt;=2, $H150&gt;=2), "Potential Loyal Customers",
    AND($D150&gt;=2, $D150&lt;=3, $F150&gt;=3, $H150&gt;=3), "At-Risk Customers",
    AND($D150=1, $F150&lt;=2, $H150&lt;=2), "Lost Customers",
    TRUE, "Unclassified"
)</f>
        <v>Potential Loyal Customers</v>
      </c>
    </row>
    <row r="151" spans="1:11" x14ac:dyDescent="0.2">
      <c r="A151" t="str">
        <v>CUS025776</v>
      </c>
      <c r="B151" s="1" cm="1">
        <f t="array" ref="B151">MAX(_xlfn._xlws.FILTER(Sheet1!B:B,Sheet2!A151 = Sheet1!A:A))</f>
        <v>43602</v>
      </c>
      <c r="C151" s="2">
        <f t="shared" ca="1" si="4"/>
        <v>2175</v>
      </c>
      <c r="D151" cm="1">
        <f t="array" aca="1" ref="D151" ca="1">_xlfn.IFS(C151 &lt;_xlfn.PERCENTILE.EXC($C$2:$C$1786,0.2),5,C151&lt;_xlfn.PERCENTILE.EXC($C$2:$C$2000, 0.4),4, C151&lt;_xlfn.PERCENTILE.EXC($C$2:$C$2000, 0.6),3, C151&lt;_xlfn.PERCENTILE.EXC($C$2:$C$2000, 0.8),2, C151&gt;=_xlfn.PERCENTILE.EXC($C$2:$C$2000, 0.8), 1)</f>
        <v>3</v>
      </c>
      <c r="E151">
        <f>COUNTIF(Sheet1!A:A,Sheet2!A151)</f>
        <v>4</v>
      </c>
      <c r="F151" cm="1">
        <f t="array" ref="F151">_xlfn.IFS(E151 &gt; _xlfn.PERCENTILE.EXC($E$2:$E$1786,0.8), 5, E151 &gt; _xlfn.PERCENTILE.EXC($E$2:$E$1786,0.6), 4,E151 &gt; _xlfn.PERCENTILE.EXC($E$2:$E$1786,0.4), 3, E151 &gt; _xlfn.PERCENTILE.EXC($E$2:$E$1786,0.2),2, E151 &lt;= _xlfn.PERCENTILE.EXC($E$2:$E$1786,0.2), 1)</f>
        <v>3</v>
      </c>
      <c r="G151">
        <f>SUMIF(Sheet1!A:A,A151,Sheet1!C:C)</f>
        <v>1268.5100000000002</v>
      </c>
      <c r="H151" cm="1">
        <f t="array" ref="H151">_xlfn.IFS(G151 &lt;_xlfn.PERCENTILE.EXC($G$2:$G$1786,0.2),5,G151&lt;_xlfn.PERCENTILE.EXC($G$2:$G$2000, 0.4),4, G151&lt;_xlfn.PERCENTILE.EXC($G$2:$G$2000, 0.6),3, G151&lt;_xlfn.PERCENTILE.EXC($G$2:$G$2000, 0.8),2, G151&gt;=_xlfn.PERCENTILE.EXC($G$2:$G$2000, 0.8), 1)</f>
        <v>2</v>
      </c>
      <c r="J151" t="str">
        <f t="shared" ca="1" si="5"/>
        <v>332</v>
      </c>
      <c r="K151" t="str" cm="1">
        <f t="array" aca="1" ref="K151" ca="1">_xlfn.IFS(
    AND($D151=5, $F151&gt;=4,$H151&gt;=4), "Best Customers",
    AND($D151&gt;=3, $D151&lt;=4, $F151&gt;=4, $H151&gt;=3), "Loyal Customers",
    AND($D151&gt;=3, $D151&lt;=4, $F151&gt;=2, $H151&gt;=2), "Potential Loyal Customers",
    AND($D151&gt;=2, $D151&lt;=3, $F151&gt;=3, $H151&gt;=3), "At-Risk Customers",
    AND($D151=1, $F151&lt;=2, $H151&lt;=2), "Lost Customers",
    TRUE, "Unclassified"
)</f>
        <v>Potential Loyal Customers</v>
      </c>
    </row>
    <row r="152" spans="1:11" x14ac:dyDescent="0.2">
      <c r="A152" t="str">
        <v>CUS000905</v>
      </c>
      <c r="B152" s="1" cm="1">
        <f t="array" ref="B152">MAX(_xlfn._xlws.FILTER(Sheet1!B:B,Sheet2!A152 = Sheet1!A:A))</f>
        <v>45692</v>
      </c>
      <c r="C152" s="2">
        <f t="shared" ca="1" si="4"/>
        <v>85</v>
      </c>
      <c r="D152" cm="1">
        <f t="array" aca="1" ref="D152" ca="1">_xlfn.IFS(C152 &lt;_xlfn.PERCENTILE.EXC($C$2:$C$1786,0.2),5,C152&lt;_xlfn.PERCENTILE.EXC($C$2:$C$2000, 0.4),4, C152&lt;_xlfn.PERCENTILE.EXC($C$2:$C$2000, 0.6),3, C152&lt;_xlfn.PERCENTILE.EXC($C$2:$C$2000, 0.8),2, C152&gt;=_xlfn.PERCENTILE.EXC($C$2:$C$2000, 0.8), 1)</f>
        <v>5</v>
      </c>
      <c r="E152">
        <f>COUNTIF(Sheet1!A:A,Sheet2!A152)</f>
        <v>21</v>
      </c>
      <c r="F152" cm="1">
        <f t="array" ref="F152">_xlfn.IFS(E152 &gt; _xlfn.PERCENTILE.EXC($E$2:$E$1786,0.8), 5, E152 &gt; _xlfn.PERCENTILE.EXC($E$2:$E$1786,0.6), 4,E152 &gt; _xlfn.PERCENTILE.EXC($E$2:$E$1786,0.4), 3, E152 &gt; _xlfn.PERCENTILE.EXC($E$2:$E$1786,0.2),2, E152 &lt;= _xlfn.PERCENTILE.EXC($E$2:$E$1786,0.2), 1)</f>
        <v>5</v>
      </c>
      <c r="G152">
        <f>SUMIF(Sheet1!A:A,A152,Sheet1!C:C)</f>
        <v>7407.79</v>
      </c>
      <c r="H152" cm="1">
        <f t="array" ref="H152">_xlfn.IFS(G152 &lt;_xlfn.PERCENTILE.EXC($G$2:$G$1786,0.2),5,G152&lt;_xlfn.PERCENTILE.EXC($G$2:$G$2000, 0.4),4, G152&lt;_xlfn.PERCENTILE.EXC($G$2:$G$2000, 0.6),3, G152&lt;_xlfn.PERCENTILE.EXC($G$2:$G$2000, 0.8),2, G152&gt;=_xlfn.PERCENTILE.EXC($G$2:$G$2000, 0.8), 1)</f>
        <v>1</v>
      </c>
      <c r="J152" t="str">
        <f t="shared" ca="1" si="5"/>
        <v>551</v>
      </c>
      <c r="K152" t="str" cm="1">
        <f t="array" aca="1" ref="K152" ca="1">_xlfn.IFS(
    AND($D152=5, $F152&gt;=4,$H152&gt;=4), "Best Customers",
    AND($D152&gt;=3, $D152&lt;=4, $F152&gt;=4, $H152&gt;=3), "Loyal Customers",
    AND($D152&gt;=3, $D152&lt;=4, $F152&gt;=2, $H152&gt;=2), "Potential Loyal Customers",
    AND($D152&gt;=2, $D152&lt;=3, $F152&gt;=3, $H152&gt;=3), "At-Risk Customers",
    AND($D152=1, $F152&lt;=2, $H152&lt;=2), "Lost Customers",
    TRUE, "Unclassified"
)</f>
        <v>Unclassified</v>
      </c>
    </row>
    <row r="153" spans="1:11" x14ac:dyDescent="0.2">
      <c r="A153" t="str">
        <v>CUS003132</v>
      </c>
      <c r="B153" s="1" cm="1">
        <f t="array" ref="B153">MAX(_xlfn._xlws.FILTER(Sheet1!B:B,Sheet2!A153 = Sheet1!A:A))</f>
        <v>45618</v>
      </c>
      <c r="C153" s="2">
        <f t="shared" ca="1" si="4"/>
        <v>159</v>
      </c>
      <c r="D153" cm="1">
        <f t="array" aca="1" ref="D153" ca="1">_xlfn.IFS(C153 &lt;_xlfn.PERCENTILE.EXC($C$2:$C$1786,0.2),5,C153&lt;_xlfn.PERCENTILE.EXC($C$2:$C$2000, 0.4),4, C153&lt;_xlfn.PERCENTILE.EXC($C$2:$C$2000, 0.6),3, C153&lt;_xlfn.PERCENTILE.EXC($C$2:$C$2000, 0.8),2, C153&gt;=_xlfn.PERCENTILE.EXC($C$2:$C$2000, 0.8), 1)</f>
        <v>5</v>
      </c>
      <c r="E153">
        <f>COUNTIF(Sheet1!A:A,Sheet2!A153)</f>
        <v>7</v>
      </c>
      <c r="F153" cm="1">
        <f t="array" ref="F153">_xlfn.IFS(E153 &gt; _xlfn.PERCENTILE.EXC($E$2:$E$1786,0.8), 5, E153 &gt; _xlfn.PERCENTILE.EXC($E$2:$E$1786,0.6), 4,E153 &gt; _xlfn.PERCENTILE.EXC($E$2:$E$1786,0.4), 3, E153 &gt; _xlfn.PERCENTILE.EXC($E$2:$E$1786,0.2),2, E153 &lt;= _xlfn.PERCENTILE.EXC($E$2:$E$1786,0.2), 1)</f>
        <v>4</v>
      </c>
      <c r="G153">
        <f>SUMIF(Sheet1!A:A,A153,Sheet1!C:C)</f>
        <v>4965.1399999999994</v>
      </c>
      <c r="H153" cm="1">
        <f t="array" ref="H153">_xlfn.IFS(G153 &lt;_xlfn.PERCENTILE.EXC($G$2:$G$1786,0.2),5,G153&lt;_xlfn.PERCENTILE.EXC($G$2:$G$2000, 0.4),4, G153&lt;_xlfn.PERCENTILE.EXC($G$2:$G$2000, 0.6),3, G153&lt;_xlfn.PERCENTILE.EXC($G$2:$G$2000, 0.8),2, G153&gt;=_xlfn.PERCENTILE.EXC($G$2:$G$2000, 0.8), 1)</f>
        <v>1</v>
      </c>
      <c r="J153" t="str">
        <f t="shared" ca="1" si="5"/>
        <v>541</v>
      </c>
      <c r="K153" t="str" cm="1">
        <f t="array" aca="1" ref="K153" ca="1">_xlfn.IFS(
    AND($D153=5, $F153&gt;=4,$H153&gt;=4), "Best Customers",
    AND($D153&gt;=3, $D153&lt;=4, $F153&gt;=4, $H153&gt;=3), "Loyal Customers",
    AND($D153&gt;=3, $D153&lt;=4, $F153&gt;=2, $H153&gt;=2), "Potential Loyal Customers",
    AND($D153&gt;=2, $D153&lt;=3, $F153&gt;=3, $H153&gt;=3), "At-Risk Customers",
    AND($D153=1, $F153&lt;=2, $H153&lt;=2), "Lost Customers",
    TRUE, "Unclassified"
)</f>
        <v>Unclassified</v>
      </c>
    </row>
    <row r="154" spans="1:11" x14ac:dyDescent="0.2">
      <c r="A154" t="str">
        <v>CUS000535</v>
      </c>
      <c r="B154" s="1" cm="1">
        <f t="array" ref="B154">MAX(_xlfn._xlws.FILTER(Sheet1!B:B,Sheet2!A154 = Sheet1!A:A))</f>
        <v>45708</v>
      </c>
      <c r="C154" s="2">
        <f t="shared" ca="1" si="4"/>
        <v>69</v>
      </c>
      <c r="D154" cm="1">
        <f t="array" aca="1" ref="D154" ca="1">_xlfn.IFS(C154 &lt;_xlfn.PERCENTILE.EXC($C$2:$C$1786,0.2),5,C154&lt;_xlfn.PERCENTILE.EXC($C$2:$C$2000, 0.4),4, C154&lt;_xlfn.PERCENTILE.EXC($C$2:$C$2000, 0.6),3, C154&lt;_xlfn.PERCENTILE.EXC($C$2:$C$2000, 0.8),2, C154&gt;=_xlfn.PERCENTILE.EXC($C$2:$C$2000, 0.8), 1)</f>
        <v>5</v>
      </c>
      <c r="E154">
        <f>COUNTIF(Sheet1!A:A,Sheet2!A154)</f>
        <v>256</v>
      </c>
      <c r="F154" cm="1">
        <f t="array" ref="F154">_xlfn.IFS(E154 &gt; _xlfn.PERCENTILE.EXC($E$2:$E$1786,0.8), 5, E154 &gt; _xlfn.PERCENTILE.EXC($E$2:$E$1786,0.6), 4,E154 &gt; _xlfn.PERCENTILE.EXC($E$2:$E$1786,0.4), 3, E154 &gt; _xlfn.PERCENTILE.EXC($E$2:$E$1786,0.2),2, E154 &lt;= _xlfn.PERCENTILE.EXC($E$2:$E$1786,0.2), 1)</f>
        <v>5</v>
      </c>
      <c r="G154">
        <f>SUMIF(Sheet1!A:A,A154,Sheet1!C:C)</f>
        <v>20955.359999999961</v>
      </c>
      <c r="H154" cm="1">
        <f t="array" ref="H154">_xlfn.IFS(G154 &lt;_xlfn.PERCENTILE.EXC($G$2:$G$1786,0.2),5,G154&lt;_xlfn.PERCENTILE.EXC($G$2:$G$2000, 0.4),4, G154&lt;_xlfn.PERCENTILE.EXC($G$2:$G$2000, 0.6),3, G154&lt;_xlfn.PERCENTILE.EXC($G$2:$G$2000, 0.8),2, G154&gt;=_xlfn.PERCENTILE.EXC($G$2:$G$2000, 0.8), 1)</f>
        <v>1</v>
      </c>
      <c r="J154" t="str">
        <f t="shared" ca="1" si="5"/>
        <v>551</v>
      </c>
      <c r="K154" t="str" cm="1">
        <f t="array" aca="1" ref="K154" ca="1">_xlfn.IFS(
    AND($D154=5, $F154&gt;=4,$H154&gt;=4), "Best Customers",
    AND($D154&gt;=3, $D154&lt;=4, $F154&gt;=4, $H154&gt;=3), "Loyal Customers",
    AND($D154&gt;=3, $D154&lt;=4, $F154&gt;=2, $H154&gt;=2), "Potential Loyal Customers",
    AND($D154&gt;=2, $D154&lt;=3, $F154&gt;=3, $H154&gt;=3), "At-Risk Customers",
    AND($D154=1, $F154&lt;=2, $H154&lt;=2), "Lost Customers",
    TRUE, "Unclassified"
)</f>
        <v>Unclassified</v>
      </c>
    </row>
    <row r="155" spans="1:11" x14ac:dyDescent="0.2">
      <c r="A155" t="str">
        <v>CUS000136</v>
      </c>
      <c r="B155" s="1" cm="1">
        <f t="array" ref="B155">MAX(_xlfn._xlws.FILTER(Sheet1!B:B,Sheet2!A155 = Sheet1!A:A))</f>
        <v>45723</v>
      </c>
      <c r="C155" s="2">
        <f t="shared" ca="1" si="4"/>
        <v>54</v>
      </c>
      <c r="D155" cm="1">
        <f t="array" aca="1" ref="D155" ca="1">_xlfn.IFS(C155 &lt;_xlfn.PERCENTILE.EXC($C$2:$C$1786,0.2),5,C155&lt;_xlfn.PERCENTILE.EXC($C$2:$C$2000, 0.4),4, C155&lt;_xlfn.PERCENTILE.EXC($C$2:$C$2000, 0.6),3, C155&lt;_xlfn.PERCENTILE.EXC($C$2:$C$2000, 0.8),2, C155&gt;=_xlfn.PERCENTILE.EXC($C$2:$C$2000, 0.8), 1)</f>
        <v>5</v>
      </c>
      <c r="E155">
        <f>COUNTIF(Sheet1!A:A,Sheet2!A155)</f>
        <v>80</v>
      </c>
      <c r="F155" cm="1">
        <f t="array" ref="F155">_xlfn.IFS(E155 &gt; _xlfn.PERCENTILE.EXC($E$2:$E$1786,0.8), 5, E155 &gt; _xlfn.PERCENTILE.EXC($E$2:$E$1786,0.6), 4,E155 &gt; _xlfn.PERCENTILE.EXC($E$2:$E$1786,0.4), 3, E155 &gt; _xlfn.PERCENTILE.EXC($E$2:$E$1786,0.2),2, E155 &lt;= _xlfn.PERCENTILE.EXC($E$2:$E$1786,0.2), 1)</f>
        <v>5</v>
      </c>
      <c r="G155">
        <f>SUMIF(Sheet1!A:A,A155,Sheet1!C:C)</f>
        <v>41405.490000000005</v>
      </c>
      <c r="H155" cm="1">
        <f t="array" ref="H155">_xlfn.IFS(G155 &lt;_xlfn.PERCENTILE.EXC($G$2:$G$1786,0.2),5,G155&lt;_xlfn.PERCENTILE.EXC($G$2:$G$2000, 0.4),4, G155&lt;_xlfn.PERCENTILE.EXC($G$2:$G$2000, 0.6),3, G155&lt;_xlfn.PERCENTILE.EXC($G$2:$G$2000, 0.8),2, G155&gt;=_xlfn.PERCENTILE.EXC($G$2:$G$2000, 0.8), 1)</f>
        <v>1</v>
      </c>
      <c r="J155" t="str">
        <f t="shared" ca="1" si="5"/>
        <v>551</v>
      </c>
      <c r="K155" t="str" cm="1">
        <f t="array" aca="1" ref="K155" ca="1">_xlfn.IFS(
    AND($D155=5, $F155&gt;=4,$H155&gt;=4), "Best Customers",
    AND($D155&gt;=3, $D155&lt;=4, $F155&gt;=4, $H155&gt;=3), "Loyal Customers",
    AND($D155&gt;=3, $D155&lt;=4, $F155&gt;=2, $H155&gt;=2), "Potential Loyal Customers",
    AND($D155&gt;=2, $D155&lt;=3, $F155&gt;=3, $H155&gt;=3), "At-Risk Customers",
    AND($D155=1, $F155&lt;=2, $H155&lt;=2), "Lost Customers",
    TRUE, "Unclassified"
)</f>
        <v>Unclassified</v>
      </c>
    </row>
    <row r="156" spans="1:11" x14ac:dyDescent="0.2">
      <c r="A156" t="str">
        <v>CUS000222</v>
      </c>
      <c r="B156" s="1" cm="1">
        <f t="array" ref="B156">MAX(_xlfn._xlws.FILTER(Sheet1!B:B,Sheet2!A156 = Sheet1!A:A))</f>
        <v>45721</v>
      </c>
      <c r="C156" s="2">
        <f t="shared" ca="1" si="4"/>
        <v>56</v>
      </c>
      <c r="D156" cm="1">
        <f t="array" aca="1" ref="D156" ca="1">_xlfn.IFS(C156 &lt;_xlfn.PERCENTILE.EXC($C$2:$C$1786,0.2),5,C156&lt;_xlfn.PERCENTILE.EXC($C$2:$C$2000, 0.4),4, C156&lt;_xlfn.PERCENTILE.EXC($C$2:$C$2000, 0.6),3, C156&lt;_xlfn.PERCENTILE.EXC($C$2:$C$2000, 0.8),2, C156&gt;=_xlfn.PERCENTILE.EXC($C$2:$C$2000, 0.8), 1)</f>
        <v>5</v>
      </c>
      <c r="E156">
        <f>COUNTIF(Sheet1!A:A,Sheet2!A156)</f>
        <v>80</v>
      </c>
      <c r="F156" cm="1">
        <f t="array" ref="F156">_xlfn.IFS(E156 &gt; _xlfn.PERCENTILE.EXC($E$2:$E$1786,0.8), 5, E156 &gt; _xlfn.PERCENTILE.EXC($E$2:$E$1786,0.6), 4,E156 &gt; _xlfn.PERCENTILE.EXC($E$2:$E$1786,0.4), 3, E156 &gt; _xlfn.PERCENTILE.EXC($E$2:$E$1786,0.2),2, E156 &lt;= _xlfn.PERCENTILE.EXC($E$2:$E$1786,0.2), 1)</f>
        <v>5</v>
      </c>
      <c r="G156">
        <f>SUMIF(Sheet1!A:A,A156,Sheet1!C:C)</f>
        <v>50060.08</v>
      </c>
      <c r="H156" cm="1">
        <f t="array" ref="H156">_xlfn.IFS(G156 &lt;_xlfn.PERCENTILE.EXC($G$2:$G$1786,0.2),5,G156&lt;_xlfn.PERCENTILE.EXC($G$2:$G$2000, 0.4),4, G156&lt;_xlfn.PERCENTILE.EXC($G$2:$G$2000, 0.6),3, G156&lt;_xlfn.PERCENTILE.EXC($G$2:$G$2000, 0.8),2, G156&gt;=_xlfn.PERCENTILE.EXC($G$2:$G$2000, 0.8), 1)</f>
        <v>1</v>
      </c>
      <c r="J156" t="str">
        <f t="shared" ca="1" si="5"/>
        <v>551</v>
      </c>
      <c r="K156" t="str" cm="1">
        <f t="array" aca="1" ref="K156" ca="1">_xlfn.IFS(
    AND($D156=5, $F156&gt;=4,$H156&gt;=4), "Best Customers",
    AND($D156&gt;=3, $D156&lt;=4, $F156&gt;=4, $H156&gt;=3), "Loyal Customers",
    AND($D156&gt;=3, $D156&lt;=4, $F156&gt;=2, $H156&gt;=2), "Potential Loyal Customers",
    AND($D156&gt;=2, $D156&lt;=3, $F156&gt;=3, $H156&gt;=3), "At-Risk Customers",
    AND($D156=1, $F156&lt;=2, $H156&lt;=2), "Lost Customers",
    TRUE, "Unclassified"
)</f>
        <v>Unclassified</v>
      </c>
    </row>
    <row r="157" spans="1:11" x14ac:dyDescent="0.2">
      <c r="A157" t="str">
        <v>CUS000225</v>
      </c>
      <c r="B157" s="1" cm="1">
        <f t="array" ref="B157">MAX(_xlfn._xlws.FILTER(Sheet1!B:B,Sheet2!A157 = Sheet1!A:A))</f>
        <v>45721</v>
      </c>
      <c r="C157" s="2">
        <f t="shared" ca="1" si="4"/>
        <v>56</v>
      </c>
      <c r="D157" cm="1">
        <f t="array" aca="1" ref="D157" ca="1">_xlfn.IFS(C157 &lt;_xlfn.PERCENTILE.EXC($C$2:$C$1786,0.2),5,C157&lt;_xlfn.PERCENTILE.EXC($C$2:$C$2000, 0.4),4, C157&lt;_xlfn.PERCENTILE.EXC($C$2:$C$2000, 0.6),3, C157&lt;_xlfn.PERCENTILE.EXC($C$2:$C$2000, 0.8),2, C157&gt;=_xlfn.PERCENTILE.EXC($C$2:$C$2000, 0.8), 1)</f>
        <v>5</v>
      </c>
      <c r="E157">
        <f>COUNTIF(Sheet1!A:A,Sheet2!A157)</f>
        <v>95</v>
      </c>
      <c r="F157" cm="1">
        <f t="array" ref="F157">_xlfn.IFS(E157 &gt; _xlfn.PERCENTILE.EXC($E$2:$E$1786,0.8), 5, E157 &gt; _xlfn.PERCENTILE.EXC($E$2:$E$1786,0.6), 4,E157 &gt; _xlfn.PERCENTILE.EXC($E$2:$E$1786,0.4), 3, E157 &gt; _xlfn.PERCENTILE.EXC($E$2:$E$1786,0.2),2, E157 &lt;= _xlfn.PERCENTILE.EXC($E$2:$E$1786,0.2), 1)</f>
        <v>5</v>
      </c>
      <c r="G157">
        <f>SUMIF(Sheet1!A:A,A157,Sheet1!C:C)</f>
        <v>60670.760000000024</v>
      </c>
      <c r="H157" cm="1">
        <f t="array" ref="H157">_xlfn.IFS(G157 &lt;_xlfn.PERCENTILE.EXC($G$2:$G$1786,0.2),5,G157&lt;_xlfn.PERCENTILE.EXC($G$2:$G$2000, 0.4),4, G157&lt;_xlfn.PERCENTILE.EXC($G$2:$G$2000, 0.6),3, G157&lt;_xlfn.PERCENTILE.EXC($G$2:$G$2000, 0.8),2, G157&gt;=_xlfn.PERCENTILE.EXC($G$2:$G$2000, 0.8), 1)</f>
        <v>1</v>
      </c>
      <c r="J157" t="str">
        <f t="shared" ca="1" si="5"/>
        <v>551</v>
      </c>
      <c r="K157" t="str" cm="1">
        <f t="array" aca="1" ref="K157" ca="1">_xlfn.IFS(
    AND($D157=5, $F157&gt;=4,$H157&gt;=4), "Best Customers",
    AND($D157&gt;=3, $D157&lt;=4, $F157&gt;=4, $H157&gt;=3), "Loyal Customers",
    AND($D157&gt;=3, $D157&lt;=4, $F157&gt;=2, $H157&gt;=2), "Potential Loyal Customers",
    AND($D157&gt;=2, $D157&lt;=3, $F157&gt;=3, $H157&gt;=3), "At-Risk Customers",
    AND($D157=1, $F157&lt;=2, $H157&lt;=2), "Lost Customers",
    TRUE, "Unclassified"
)</f>
        <v>Unclassified</v>
      </c>
    </row>
    <row r="158" spans="1:11" x14ac:dyDescent="0.2">
      <c r="A158" t="str">
        <v>CUS000750</v>
      </c>
      <c r="B158" s="1" cm="1">
        <f t="array" ref="B158">MAX(_xlfn._xlws.FILTER(Sheet1!B:B,Sheet2!A158 = Sheet1!A:A))</f>
        <v>45699</v>
      </c>
      <c r="C158" s="2">
        <f t="shared" ca="1" si="4"/>
        <v>78</v>
      </c>
      <c r="D158" cm="1">
        <f t="array" aca="1" ref="D158" ca="1">_xlfn.IFS(C158 &lt;_xlfn.PERCENTILE.EXC($C$2:$C$1786,0.2),5,C158&lt;_xlfn.PERCENTILE.EXC($C$2:$C$2000, 0.4),4, C158&lt;_xlfn.PERCENTILE.EXC($C$2:$C$2000, 0.6),3, C158&lt;_xlfn.PERCENTILE.EXC($C$2:$C$2000, 0.8),2, C158&gt;=_xlfn.PERCENTILE.EXC($C$2:$C$2000, 0.8), 1)</f>
        <v>5</v>
      </c>
      <c r="E158">
        <f>COUNTIF(Sheet1!A:A,Sheet2!A158)</f>
        <v>357</v>
      </c>
      <c r="F158" cm="1">
        <f t="array" ref="F158">_xlfn.IFS(E158 &gt; _xlfn.PERCENTILE.EXC($E$2:$E$1786,0.8), 5, E158 &gt; _xlfn.PERCENTILE.EXC($E$2:$E$1786,0.6), 4,E158 &gt; _xlfn.PERCENTILE.EXC($E$2:$E$1786,0.4), 3, E158 &gt; _xlfn.PERCENTILE.EXC($E$2:$E$1786,0.2),2, E158 &lt;= _xlfn.PERCENTILE.EXC($E$2:$E$1786,0.2), 1)</f>
        <v>5</v>
      </c>
      <c r="G158">
        <f>SUMIF(Sheet1!A:A,A158,Sheet1!C:C)</f>
        <v>113086.45000000007</v>
      </c>
      <c r="H158" cm="1">
        <f t="array" ref="H158">_xlfn.IFS(G158 &lt;_xlfn.PERCENTILE.EXC($G$2:$G$1786,0.2),5,G158&lt;_xlfn.PERCENTILE.EXC($G$2:$G$2000, 0.4),4, G158&lt;_xlfn.PERCENTILE.EXC($G$2:$G$2000, 0.6),3, G158&lt;_xlfn.PERCENTILE.EXC($G$2:$G$2000, 0.8),2, G158&gt;=_xlfn.PERCENTILE.EXC($G$2:$G$2000, 0.8), 1)</f>
        <v>1</v>
      </c>
      <c r="J158" t="str">
        <f t="shared" ca="1" si="5"/>
        <v>551</v>
      </c>
      <c r="K158" t="str" cm="1">
        <f t="array" aca="1" ref="K158" ca="1">_xlfn.IFS(
    AND($D158=5, $F158&gt;=4,$H158&gt;=4), "Best Customers",
    AND($D158&gt;=3, $D158&lt;=4, $F158&gt;=4, $H158&gt;=3), "Loyal Customers",
    AND($D158&gt;=3, $D158&lt;=4, $F158&gt;=2, $H158&gt;=2), "Potential Loyal Customers",
    AND($D158&gt;=2, $D158&lt;=3, $F158&gt;=3, $H158&gt;=3), "At-Risk Customers",
    AND($D158=1, $F158&lt;=2, $H158&lt;=2), "Lost Customers",
    TRUE, "Unclassified"
)</f>
        <v>Unclassified</v>
      </c>
    </row>
    <row r="159" spans="1:11" x14ac:dyDescent="0.2">
      <c r="A159" t="str">
        <v>CUS000228</v>
      </c>
      <c r="B159" s="1" cm="1">
        <f t="array" ref="B159">MAX(_xlfn._xlws.FILTER(Sheet1!B:B,Sheet2!A159 = Sheet1!A:A))</f>
        <v>45721</v>
      </c>
      <c r="C159" s="2">
        <f t="shared" ca="1" si="4"/>
        <v>56</v>
      </c>
      <c r="D159" cm="1">
        <f t="array" aca="1" ref="D159" ca="1">_xlfn.IFS(C159 &lt;_xlfn.PERCENTILE.EXC($C$2:$C$1786,0.2),5,C159&lt;_xlfn.PERCENTILE.EXC($C$2:$C$2000, 0.4),4, C159&lt;_xlfn.PERCENTILE.EXC($C$2:$C$2000, 0.6),3, C159&lt;_xlfn.PERCENTILE.EXC($C$2:$C$2000, 0.8),2, C159&gt;=_xlfn.PERCENTILE.EXC($C$2:$C$2000, 0.8), 1)</f>
        <v>5</v>
      </c>
      <c r="E159">
        <f>COUNTIF(Sheet1!A:A,Sheet2!A159)</f>
        <v>307</v>
      </c>
      <c r="F159" cm="1">
        <f t="array" ref="F159">_xlfn.IFS(E159 &gt; _xlfn.PERCENTILE.EXC($E$2:$E$1786,0.8), 5, E159 &gt; _xlfn.PERCENTILE.EXC($E$2:$E$1786,0.6), 4,E159 &gt; _xlfn.PERCENTILE.EXC($E$2:$E$1786,0.4), 3, E159 &gt; _xlfn.PERCENTILE.EXC($E$2:$E$1786,0.2),2, E159 &lt;= _xlfn.PERCENTILE.EXC($E$2:$E$1786,0.2), 1)</f>
        <v>5</v>
      </c>
      <c r="G159">
        <f>SUMIF(Sheet1!A:A,A159,Sheet1!C:C)</f>
        <v>192129.17999999927</v>
      </c>
      <c r="H159" cm="1">
        <f t="array" ref="H159">_xlfn.IFS(G159 &lt;_xlfn.PERCENTILE.EXC($G$2:$G$1786,0.2),5,G159&lt;_xlfn.PERCENTILE.EXC($G$2:$G$2000, 0.4),4, G159&lt;_xlfn.PERCENTILE.EXC($G$2:$G$2000, 0.6),3, G159&lt;_xlfn.PERCENTILE.EXC($G$2:$G$2000, 0.8),2, G159&gt;=_xlfn.PERCENTILE.EXC($G$2:$G$2000, 0.8), 1)</f>
        <v>1</v>
      </c>
      <c r="J159" t="str">
        <f t="shared" ca="1" si="5"/>
        <v>551</v>
      </c>
      <c r="K159" t="str" cm="1">
        <f t="array" aca="1" ref="K159" ca="1">_xlfn.IFS(
    AND($D159=5, $F159&gt;=4,$H159&gt;=4), "Best Customers",
    AND($D159&gt;=3, $D159&lt;=4, $F159&gt;=4, $H159&gt;=3), "Loyal Customers",
    AND($D159&gt;=3, $D159&lt;=4, $F159&gt;=2, $H159&gt;=2), "Potential Loyal Customers",
    AND($D159&gt;=2, $D159&lt;=3, $F159&gt;=3, $H159&gt;=3), "At-Risk Customers",
    AND($D159=1, $F159&lt;=2, $H159&lt;=2), "Lost Customers",
    TRUE, "Unclassified"
)</f>
        <v>Unclassified</v>
      </c>
    </row>
    <row r="160" spans="1:11" x14ac:dyDescent="0.2">
      <c r="A160" t="str">
        <v>CUS026590</v>
      </c>
      <c r="B160" s="1" cm="1">
        <f t="array" ref="B160">MAX(_xlfn._xlws.FILTER(Sheet1!B:B,Sheet2!A160 = Sheet1!A:A))</f>
        <v>43013</v>
      </c>
      <c r="C160" s="2">
        <f t="shared" ca="1" si="4"/>
        <v>2764</v>
      </c>
      <c r="D160" cm="1">
        <f t="array" aca="1" ref="D160" ca="1">_xlfn.IFS(C160 &lt;_xlfn.PERCENTILE.EXC($C$2:$C$1786,0.2),5,C160&lt;_xlfn.PERCENTILE.EXC($C$2:$C$2000, 0.4),4, C160&lt;_xlfn.PERCENTILE.EXC($C$2:$C$2000, 0.6),3, C160&lt;_xlfn.PERCENTILE.EXC($C$2:$C$2000, 0.8),2, C160&gt;=_xlfn.PERCENTILE.EXC($C$2:$C$2000, 0.8), 1)</f>
        <v>1</v>
      </c>
      <c r="E160">
        <f>COUNTIF(Sheet1!A:A,Sheet2!A160)</f>
        <v>1</v>
      </c>
      <c r="F160" cm="1">
        <f t="array" ref="F160">_xlfn.IFS(E160 &gt; _xlfn.PERCENTILE.EXC($E$2:$E$1786,0.8), 5, E160 &gt; _xlfn.PERCENTILE.EXC($E$2:$E$1786,0.6), 4,E160 &gt; _xlfn.PERCENTILE.EXC($E$2:$E$1786,0.4), 3, E160 &gt; _xlfn.PERCENTILE.EXC($E$2:$E$1786,0.2),2, E160 &lt;= _xlfn.PERCENTILE.EXC($E$2:$E$1786,0.2), 1)</f>
        <v>1</v>
      </c>
      <c r="G160">
        <f>SUMIF(Sheet1!A:A,A160,Sheet1!C:C)</f>
        <v>2129.5</v>
      </c>
      <c r="H160" cm="1">
        <f t="array" ref="H160">_xlfn.IFS(G160 &lt;_xlfn.PERCENTILE.EXC($G$2:$G$1786,0.2),5,G160&lt;_xlfn.PERCENTILE.EXC($G$2:$G$2000, 0.4),4, G160&lt;_xlfn.PERCENTILE.EXC($G$2:$G$2000, 0.6),3, G160&lt;_xlfn.PERCENTILE.EXC($G$2:$G$2000, 0.8),2, G160&gt;=_xlfn.PERCENTILE.EXC($G$2:$G$2000, 0.8), 1)</f>
        <v>2</v>
      </c>
      <c r="J160" t="str">
        <f t="shared" ca="1" si="5"/>
        <v>112</v>
      </c>
      <c r="K160" t="str" cm="1">
        <f t="array" aca="1" ref="K160" ca="1">_xlfn.IFS(
    AND($D160=5, $F160&gt;=4,$H160&gt;=4), "Best Customers",
    AND($D160&gt;=3, $D160&lt;=4, $F160&gt;=4, $H160&gt;=3), "Loyal Customers",
    AND($D160&gt;=3, $D160&lt;=4, $F160&gt;=2, $H160&gt;=2), "Potential Loyal Customers",
    AND($D160&gt;=2, $D160&lt;=3, $F160&gt;=3, $H160&gt;=3), "At-Risk Customers",
    AND($D160=1, $F160&lt;=2, $H160&lt;=2), "Lost Customers",
    TRUE, "Unclassified"
)</f>
        <v>Lost Customers</v>
      </c>
    </row>
    <row r="161" spans="1:11" x14ac:dyDescent="0.2">
      <c r="A161" t="str">
        <v>CUS020939</v>
      </c>
      <c r="B161" s="1" cm="1">
        <f t="array" ref="B161">MAX(_xlfn._xlws.FILTER(Sheet1!B:B,Sheet2!A161 = Sheet1!A:A))</f>
        <v>44221</v>
      </c>
      <c r="C161" s="2">
        <f t="shared" ca="1" si="4"/>
        <v>1556</v>
      </c>
      <c r="D161" cm="1">
        <f t="array" aca="1" ref="D161" ca="1">_xlfn.IFS(C161 &lt;_xlfn.PERCENTILE.EXC($C$2:$C$1786,0.2),5,C161&lt;_xlfn.PERCENTILE.EXC($C$2:$C$2000, 0.4),4, C161&lt;_xlfn.PERCENTILE.EXC($C$2:$C$2000, 0.6),3, C161&lt;_xlfn.PERCENTILE.EXC($C$2:$C$2000, 0.8),2, C161&gt;=_xlfn.PERCENTILE.EXC($C$2:$C$2000, 0.8), 1)</f>
        <v>3</v>
      </c>
      <c r="E161">
        <f>COUNTIF(Sheet1!A:A,Sheet2!A161)</f>
        <v>22</v>
      </c>
      <c r="F161" cm="1">
        <f t="array" ref="F161">_xlfn.IFS(E161 &gt; _xlfn.PERCENTILE.EXC($E$2:$E$1786,0.8), 5, E161 &gt; _xlfn.PERCENTILE.EXC($E$2:$E$1786,0.6), 4,E161 &gt; _xlfn.PERCENTILE.EXC($E$2:$E$1786,0.4), 3, E161 &gt; _xlfn.PERCENTILE.EXC($E$2:$E$1786,0.2),2, E161 &lt;= _xlfn.PERCENTILE.EXC($E$2:$E$1786,0.2), 1)</f>
        <v>5</v>
      </c>
      <c r="G161">
        <f>SUMIF(Sheet1!A:A,A161,Sheet1!C:C)</f>
        <v>4087.81</v>
      </c>
      <c r="H161" cm="1">
        <f t="array" ref="H161">_xlfn.IFS(G161 &lt;_xlfn.PERCENTILE.EXC($G$2:$G$1786,0.2),5,G161&lt;_xlfn.PERCENTILE.EXC($G$2:$G$2000, 0.4),4, G161&lt;_xlfn.PERCENTILE.EXC($G$2:$G$2000, 0.6),3, G161&lt;_xlfn.PERCENTILE.EXC($G$2:$G$2000, 0.8),2, G161&gt;=_xlfn.PERCENTILE.EXC($G$2:$G$2000, 0.8), 1)</f>
        <v>1</v>
      </c>
      <c r="J161" t="str">
        <f t="shared" ca="1" si="5"/>
        <v>351</v>
      </c>
      <c r="K161" t="str" cm="1">
        <f t="array" aca="1" ref="K161" ca="1">_xlfn.IFS(
    AND($D161=5, $F161&gt;=4,$H161&gt;=4), "Best Customers",
    AND($D161&gt;=3, $D161&lt;=4, $F161&gt;=4, $H161&gt;=3), "Loyal Customers",
    AND($D161&gt;=3, $D161&lt;=4, $F161&gt;=2, $H161&gt;=2), "Potential Loyal Customers",
    AND($D161&gt;=2, $D161&lt;=3, $F161&gt;=3, $H161&gt;=3), "At-Risk Customers",
    AND($D161=1, $F161&lt;=2, $H161&lt;=2), "Lost Customers",
    TRUE, "Unclassified"
)</f>
        <v>Unclassified</v>
      </c>
    </row>
    <row r="162" spans="1:11" x14ac:dyDescent="0.2">
      <c r="A162" t="str">
        <v>CUS000031</v>
      </c>
      <c r="B162" s="1" cm="1">
        <f t="array" ref="B162">MAX(_xlfn._xlws.FILTER(Sheet1!B:B,Sheet2!A162 = Sheet1!A:A))</f>
        <v>45727</v>
      </c>
      <c r="C162" s="2">
        <f t="shared" ca="1" si="4"/>
        <v>50</v>
      </c>
      <c r="D162" cm="1">
        <f t="array" aca="1" ref="D162" ca="1">_xlfn.IFS(C162 &lt;_xlfn.PERCENTILE.EXC($C$2:$C$1786,0.2),5,C162&lt;_xlfn.PERCENTILE.EXC($C$2:$C$2000, 0.4),4, C162&lt;_xlfn.PERCENTILE.EXC($C$2:$C$2000, 0.6),3, C162&lt;_xlfn.PERCENTILE.EXC($C$2:$C$2000, 0.8),2, C162&gt;=_xlfn.PERCENTILE.EXC($C$2:$C$2000, 0.8), 1)</f>
        <v>5</v>
      </c>
      <c r="E162">
        <f>COUNTIF(Sheet1!A:A,Sheet2!A162)</f>
        <v>549</v>
      </c>
      <c r="F162" cm="1">
        <f t="array" ref="F162">_xlfn.IFS(E162 &gt; _xlfn.PERCENTILE.EXC($E$2:$E$1786,0.8), 5, E162 &gt; _xlfn.PERCENTILE.EXC($E$2:$E$1786,0.6), 4,E162 &gt; _xlfn.PERCENTILE.EXC($E$2:$E$1786,0.4), 3, E162 &gt; _xlfn.PERCENTILE.EXC($E$2:$E$1786,0.2),2, E162 &lt;= _xlfn.PERCENTILE.EXC($E$2:$E$1786,0.2), 1)</f>
        <v>5</v>
      </c>
      <c r="G162">
        <f>SUMIF(Sheet1!A:A,A162,Sheet1!C:C)</f>
        <v>417797.3600000001</v>
      </c>
      <c r="H162" cm="1">
        <f t="array" ref="H162">_xlfn.IFS(G162 &lt;_xlfn.PERCENTILE.EXC($G$2:$G$1786,0.2),5,G162&lt;_xlfn.PERCENTILE.EXC($G$2:$G$2000, 0.4),4, G162&lt;_xlfn.PERCENTILE.EXC($G$2:$G$2000, 0.6),3, G162&lt;_xlfn.PERCENTILE.EXC($G$2:$G$2000, 0.8),2, G162&gt;=_xlfn.PERCENTILE.EXC($G$2:$G$2000, 0.8), 1)</f>
        <v>1</v>
      </c>
      <c r="J162" t="str">
        <f t="shared" ca="1" si="5"/>
        <v>551</v>
      </c>
      <c r="K162" t="str" cm="1">
        <f t="array" aca="1" ref="K162" ca="1">_xlfn.IFS(
    AND($D162=5, $F162&gt;=4,$H162&gt;=4), "Best Customers",
    AND($D162&gt;=3, $D162&lt;=4, $F162&gt;=4, $H162&gt;=3), "Loyal Customers",
    AND($D162&gt;=3, $D162&lt;=4, $F162&gt;=2, $H162&gt;=2), "Potential Loyal Customers",
    AND($D162&gt;=2, $D162&lt;=3, $F162&gt;=3, $H162&gt;=3), "At-Risk Customers",
    AND($D162=1, $F162&lt;=2, $H162&lt;=2), "Lost Customers",
    TRUE, "Unclassified"
)</f>
        <v>Unclassified</v>
      </c>
    </row>
    <row r="163" spans="1:11" x14ac:dyDescent="0.2">
      <c r="A163" t="str">
        <v>CUS023232</v>
      </c>
      <c r="B163" s="1" cm="1">
        <f t="array" ref="B163">MAX(_xlfn._xlws.FILTER(Sheet1!B:B,Sheet2!A163 = Sheet1!A:A))</f>
        <v>44013</v>
      </c>
      <c r="C163" s="2">
        <f t="shared" ca="1" si="4"/>
        <v>1764</v>
      </c>
      <c r="D163" cm="1">
        <f t="array" aca="1" ref="D163" ca="1">_xlfn.IFS(C163 &lt;_xlfn.PERCENTILE.EXC($C$2:$C$1786,0.2),5,C163&lt;_xlfn.PERCENTILE.EXC($C$2:$C$2000, 0.4),4, C163&lt;_xlfn.PERCENTILE.EXC($C$2:$C$2000, 0.6),3, C163&lt;_xlfn.PERCENTILE.EXC($C$2:$C$2000, 0.8),2, C163&gt;=_xlfn.PERCENTILE.EXC($C$2:$C$2000, 0.8), 1)</f>
        <v>3</v>
      </c>
      <c r="E163">
        <f>COUNTIF(Sheet1!A:A,Sheet2!A163)</f>
        <v>5</v>
      </c>
      <c r="F163" cm="1">
        <f t="array" ref="F163">_xlfn.IFS(E163 &gt; _xlfn.PERCENTILE.EXC($E$2:$E$1786,0.8), 5, E163 &gt; _xlfn.PERCENTILE.EXC($E$2:$E$1786,0.6), 4,E163 &gt; _xlfn.PERCENTILE.EXC($E$2:$E$1786,0.4), 3, E163 &gt; _xlfn.PERCENTILE.EXC($E$2:$E$1786,0.2),2, E163 &lt;= _xlfn.PERCENTILE.EXC($E$2:$E$1786,0.2), 1)</f>
        <v>4</v>
      </c>
      <c r="G163">
        <f>SUMIF(Sheet1!A:A,A163,Sheet1!C:C)</f>
        <v>944.35</v>
      </c>
      <c r="H163" cm="1">
        <f t="array" ref="H163">_xlfn.IFS(G163 &lt;_xlfn.PERCENTILE.EXC($G$2:$G$1786,0.2),5,G163&lt;_xlfn.PERCENTILE.EXC($G$2:$G$2000, 0.4),4, G163&lt;_xlfn.PERCENTILE.EXC($G$2:$G$2000, 0.6),3, G163&lt;_xlfn.PERCENTILE.EXC($G$2:$G$2000, 0.8),2, G163&gt;=_xlfn.PERCENTILE.EXC($G$2:$G$2000, 0.8), 1)</f>
        <v>2</v>
      </c>
      <c r="J163" t="str">
        <f t="shared" ca="1" si="5"/>
        <v>342</v>
      </c>
      <c r="K163" t="str" cm="1">
        <f t="array" aca="1" ref="K163" ca="1">_xlfn.IFS(
    AND($D163=5, $F163&gt;=4,$H163&gt;=4), "Best Customers",
    AND($D163&gt;=3, $D163&lt;=4, $F163&gt;=4, $H163&gt;=3), "Loyal Customers",
    AND($D163&gt;=3, $D163&lt;=4, $F163&gt;=2, $H163&gt;=2), "Potential Loyal Customers",
    AND($D163&gt;=2, $D163&lt;=3, $F163&gt;=3, $H163&gt;=3), "At-Risk Customers",
    AND($D163=1, $F163&lt;=2, $H163&lt;=2), "Lost Customers",
    TRUE, "Unclassified"
)</f>
        <v>Potential Loyal Customers</v>
      </c>
    </row>
    <row r="164" spans="1:11" x14ac:dyDescent="0.2">
      <c r="A164" t="str">
        <v>CUS001536</v>
      </c>
      <c r="B164" s="1" cm="1">
        <f t="array" ref="B164">MAX(_xlfn._xlws.FILTER(Sheet1!B:B,Sheet2!A164 = Sheet1!A:A))</f>
        <v>45666</v>
      </c>
      <c r="C164" s="2">
        <f t="shared" ca="1" si="4"/>
        <v>111</v>
      </c>
      <c r="D164" cm="1">
        <f t="array" aca="1" ref="D164" ca="1">_xlfn.IFS(C164 &lt;_xlfn.PERCENTILE.EXC($C$2:$C$1786,0.2),5,C164&lt;_xlfn.PERCENTILE.EXC($C$2:$C$2000, 0.4),4, C164&lt;_xlfn.PERCENTILE.EXC($C$2:$C$2000, 0.6),3, C164&lt;_xlfn.PERCENTILE.EXC($C$2:$C$2000, 0.8),2, C164&gt;=_xlfn.PERCENTILE.EXC($C$2:$C$2000, 0.8), 1)</f>
        <v>5</v>
      </c>
      <c r="E164">
        <f>COUNTIF(Sheet1!A:A,Sheet2!A164)</f>
        <v>43</v>
      </c>
      <c r="F164" cm="1">
        <f t="array" ref="F164">_xlfn.IFS(E164 &gt; _xlfn.PERCENTILE.EXC($E$2:$E$1786,0.8), 5, E164 &gt; _xlfn.PERCENTILE.EXC($E$2:$E$1786,0.6), 4,E164 &gt; _xlfn.PERCENTILE.EXC($E$2:$E$1786,0.4), 3, E164 &gt; _xlfn.PERCENTILE.EXC($E$2:$E$1786,0.2),2, E164 &lt;= _xlfn.PERCENTILE.EXC($E$2:$E$1786,0.2), 1)</f>
        <v>5</v>
      </c>
      <c r="G164">
        <f>SUMIF(Sheet1!A:A,A164,Sheet1!C:C)</f>
        <v>35216.350000000006</v>
      </c>
      <c r="H164" cm="1">
        <f t="array" ref="H164">_xlfn.IFS(G164 &lt;_xlfn.PERCENTILE.EXC($G$2:$G$1786,0.2),5,G164&lt;_xlfn.PERCENTILE.EXC($G$2:$G$2000, 0.4),4, G164&lt;_xlfn.PERCENTILE.EXC($G$2:$G$2000, 0.6),3, G164&lt;_xlfn.PERCENTILE.EXC($G$2:$G$2000, 0.8),2, G164&gt;=_xlfn.PERCENTILE.EXC($G$2:$G$2000, 0.8), 1)</f>
        <v>1</v>
      </c>
      <c r="J164" t="str">
        <f t="shared" ca="1" si="5"/>
        <v>551</v>
      </c>
      <c r="K164" t="str" cm="1">
        <f t="array" aca="1" ref="K164" ca="1">_xlfn.IFS(
    AND($D164=5, $F164&gt;=4,$H164&gt;=4), "Best Customers",
    AND($D164&gt;=3, $D164&lt;=4, $F164&gt;=4, $H164&gt;=3), "Loyal Customers",
    AND($D164&gt;=3, $D164&lt;=4, $F164&gt;=2, $H164&gt;=2), "Potential Loyal Customers",
    AND($D164&gt;=2, $D164&lt;=3, $F164&gt;=3, $H164&gt;=3), "At-Risk Customers",
    AND($D164=1, $F164&lt;=2, $H164&lt;=2), "Lost Customers",
    TRUE, "Unclassified"
)</f>
        <v>Unclassified</v>
      </c>
    </row>
    <row r="165" spans="1:11" x14ac:dyDescent="0.2">
      <c r="A165" t="str">
        <v>CUS000256</v>
      </c>
      <c r="B165" s="1" cm="1">
        <f t="array" ref="B165">MAX(_xlfn._xlws.FILTER(Sheet1!B:B,Sheet2!A165 = Sheet1!A:A))</f>
        <v>45719</v>
      </c>
      <c r="C165" s="2">
        <f t="shared" ca="1" si="4"/>
        <v>58</v>
      </c>
      <c r="D165" cm="1">
        <f t="array" aca="1" ref="D165" ca="1">_xlfn.IFS(C165 &lt;_xlfn.PERCENTILE.EXC($C$2:$C$1786,0.2),5,C165&lt;_xlfn.PERCENTILE.EXC($C$2:$C$2000, 0.4),4, C165&lt;_xlfn.PERCENTILE.EXC($C$2:$C$2000, 0.6),3, C165&lt;_xlfn.PERCENTILE.EXC($C$2:$C$2000, 0.8),2, C165&gt;=_xlfn.PERCENTILE.EXC($C$2:$C$2000, 0.8), 1)</f>
        <v>5</v>
      </c>
      <c r="E165">
        <f>COUNTIF(Sheet1!A:A,Sheet2!A165)</f>
        <v>364</v>
      </c>
      <c r="F165" cm="1">
        <f t="array" ref="F165">_xlfn.IFS(E165 &gt; _xlfn.PERCENTILE.EXC($E$2:$E$1786,0.8), 5, E165 &gt; _xlfn.PERCENTILE.EXC($E$2:$E$1786,0.6), 4,E165 &gt; _xlfn.PERCENTILE.EXC($E$2:$E$1786,0.4), 3, E165 &gt; _xlfn.PERCENTILE.EXC($E$2:$E$1786,0.2),2, E165 &lt;= _xlfn.PERCENTILE.EXC($E$2:$E$1786,0.2), 1)</f>
        <v>5</v>
      </c>
      <c r="G165">
        <f>SUMIF(Sheet1!A:A,A165,Sheet1!C:C)</f>
        <v>320169.10000000033</v>
      </c>
      <c r="H165" cm="1">
        <f t="array" ref="H165">_xlfn.IFS(G165 &lt;_xlfn.PERCENTILE.EXC($G$2:$G$1786,0.2),5,G165&lt;_xlfn.PERCENTILE.EXC($G$2:$G$2000, 0.4),4, G165&lt;_xlfn.PERCENTILE.EXC($G$2:$G$2000, 0.6),3, G165&lt;_xlfn.PERCENTILE.EXC($G$2:$G$2000, 0.8),2, G165&gt;=_xlfn.PERCENTILE.EXC($G$2:$G$2000, 0.8), 1)</f>
        <v>1</v>
      </c>
      <c r="J165" t="str">
        <f t="shared" ca="1" si="5"/>
        <v>551</v>
      </c>
      <c r="K165" t="str" cm="1">
        <f t="array" aca="1" ref="K165" ca="1">_xlfn.IFS(
    AND($D165=5, $F165&gt;=4,$H165&gt;=4), "Best Customers",
    AND($D165&gt;=3, $D165&lt;=4, $F165&gt;=4, $H165&gt;=3), "Loyal Customers",
    AND($D165&gt;=3, $D165&lt;=4, $F165&gt;=2, $H165&gt;=2), "Potential Loyal Customers",
    AND($D165&gt;=2, $D165&lt;=3, $F165&gt;=3, $H165&gt;=3), "At-Risk Customers",
    AND($D165=1, $F165&lt;=2, $H165&lt;=2), "Lost Customers",
    TRUE, "Unclassified"
)</f>
        <v>Unclassified</v>
      </c>
    </row>
    <row r="166" spans="1:11" x14ac:dyDescent="0.2">
      <c r="A166" t="str">
        <v>CUS000285</v>
      </c>
      <c r="B166" s="1" cm="1">
        <f t="array" ref="B166">MAX(_xlfn._xlws.FILTER(Sheet1!B:B,Sheet2!A166 = Sheet1!A:A))</f>
        <v>45719</v>
      </c>
      <c r="C166" s="2">
        <f t="shared" ca="1" si="4"/>
        <v>58</v>
      </c>
      <c r="D166" cm="1">
        <f t="array" aca="1" ref="D166" ca="1">_xlfn.IFS(C166 &lt;_xlfn.PERCENTILE.EXC($C$2:$C$1786,0.2),5,C166&lt;_xlfn.PERCENTILE.EXC($C$2:$C$2000, 0.4),4, C166&lt;_xlfn.PERCENTILE.EXC($C$2:$C$2000, 0.6),3, C166&lt;_xlfn.PERCENTILE.EXC($C$2:$C$2000, 0.8),2, C166&gt;=_xlfn.PERCENTILE.EXC($C$2:$C$2000, 0.8), 1)</f>
        <v>5</v>
      </c>
      <c r="E166">
        <f>COUNTIF(Sheet1!A:A,Sheet2!A166)</f>
        <v>269</v>
      </c>
      <c r="F166" cm="1">
        <f t="array" ref="F166">_xlfn.IFS(E166 &gt; _xlfn.PERCENTILE.EXC($E$2:$E$1786,0.8), 5, E166 &gt; _xlfn.PERCENTILE.EXC($E$2:$E$1786,0.6), 4,E166 &gt; _xlfn.PERCENTILE.EXC($E$2:$E$1786,0.4), 3, E166 &gt; _xlfn.PERCENTILE.EXC($E$2:$E$1786,0.2),2, E166 &lt;= _xlfn.PERCENTILE.EXC($E$2:$E$1786,0.2), 1)</f>
        <v>5</v>
      </c>
      <c r="G166">
        <f>SUMIF(Sheet1!A:A,A166,Sheet1!C:C)</f>
        <v>162062.51999999999</v>
      </c>
      <c r="H166" cm="1">
        <f t="array" ref="H166">_xlfn.IFS(G166 &lt;_xlfn.PERCENTILE.EXC($G$2:$G$1786,0.2),5,G166&lt;_xlfn.PERCENTILE.EXC($G$2:$G$2000, 0.4),4, G166&lt;_xlfn.PERCENTILE.EXC($G$2:$G$2000, 0.6),3, G166&lt;_xlfn.PERCENTILE.EXC($G$2:$G$2000, 0.8),2, G166&gt;=_xlfn.PERCENTILE.EXC($G$2:$G$2000, 0.8), 1)</f>
        <v>1</v>
      </c>
      <c r="J166" t="str">
        <f t="shared" ca="1" si="5"/>
        <v>551</v>
      </c>
      <c r="K166" t="str" cm="1">
        <f t="array" aca="1" ref="K166" ca="1">_xlfn.IFS(
    AND($D166=5, $F166&gt;=4,$H166&gt;=4), "Best Customers",
    AND($D166&gt;=3, $D166&lt;=4, $F166&gt;=4, $H166&gt;=3), "Loyal Customers",
    AND($D166&gt;=3, $D166&lt;=4, $F166&gt;=2, $H166&gt;=2), "Potential Loyal Customers",
    AND($D166&gt;=2, $D166&lt;=3, $F166&gt;=3, $H166&gt;=3), "At-Risk Customers",
    AND($D166=1, $F166&lt;=2, $H166&lt;=2), "Lost Customers",
    TRUE, "Unclassified"
)</f>
        <v>Unclassified</v>
      </c>
    </row>
    <row r="167" spans="1:11" x14ac:dyDescent="0.2">
      <c r="A167" t="str">
        <v>CUS025877</v>
      </c>
      <c r="B167" s="1" cm="1">
        <f t="array" ref="B167">MAX(_xlfn._xlws.FILTER(Sheet1!B:B,Sheet2!A167 = Sheet1!A:A))</f>
        <v>43530</v>
      </c>
      <c r="C167" s="2">
        <f t="shared" ca="1" si="4"/>
        <v>2247</v>
      </c>
      <c r="D167" cm="1">
        <f t="array" aca="1" ref="D167" ca="1">_xlfn.IFS(C167 &lt;_xlfn.PERCENTILE.EXC($C$2:$C$1786,0.2),5,C167&lt;_xlfn.PERCENTILE.EXC($C$2:$C$2000, 0.4),4, C167&lt;_xlfn.PERCENTILE.EXC($C$2:$C$2000, 0.6),3, C167&lt;_xlfn.PERCENTILE.EXC($C$2:$C$2000, 0.8),2, C167&gt;=_xlfn.PERCENTILE.EXC($C$2:$C$2000, 0.8), 1)</f>
        <v>3</v>
      </c>
      <c r="E167">
        <f>COUNTIF(Sheet1!A:A,Sheet2!A167)</f>
        <v>4</v>
      </c>
      <c r="F167" cm="1">
        <f t="array" ref="F167">_xlfn.IFS(E167 &gt; _xlfn.PERCENTILE.EXC($E$2:$E$1786,0.8), 5, E167 &gt; _xlfn.PERCENTILE.EXC($E$2:$E$1786,0.6), 4,E167 &gt; _xlfn.PERCENTILE.EXC($E$2:$E$1786,0.4), 3, E167 &gt; _xlfn.PERCENTILE.EXC($E$2:$E$1786,0.2),2, E167 &lt;= _xlfn.PERCENTILE.EXC($E$2:$E$1786,0.2), 1)</f>
        <v>3</v>
      </c>
      <c r="G167">
        <f>SUMIF(Sheet1!A:A,A167,Sheet1!C:C)</f>
        <v>728.64</v>
      </c>
      <c r="H167" cm="1">
        <f t="array" ref="H167">_xlfn.IFS(G167 &lt;_xlfn.PERCENTILE.EXC($G$2:$G$1786,0.2),5,G167&lt;_xlfn.PERCENTILE.EXC($G$2:$G$2000, 0.4),4, G167&lt;_xlfn.PERCENTILE.EXC($G$2:$G$2000, 0.6),3, G167&lt;_xlfn.PERCENTILE.EXC($G$2:$G$2000, 0.8),2, G167&gt;=_xlfn.PERCENTILE.EXC($G$2:$G$2000, 0.8), 1)</f>
        <v>2</v>
      </c>
      <c r="J167" t="str">
        <f t="shared" ca="1" si="5"/>
        <v>332</v>
      </c>
      <c r="K167" t="str" cm="1">
        <f t="array" aca="1" ref="K167" ca="1">_xlfn.IFS(
    AND($D167=5, $F167&gt;=4,$H167&gt;=4), "Best Customers",
    AND($D167&gt;=3, $D167&lt;=4, $F167&gt;=4, $H167&gt;=3), "Loyal Customers",
    AND($D167&gt;=3, $D167&lt;=4, $F167&gt;=2, $H167&gt;=2), "Potential Loyal Customers",
    AND($D167&gt;=2, $D167&lt;=3, $F167&gt;=3, $H167&gt;=3), "At-Risk Customers",
    AND($D167=1, $F167&lt;=2, $H167&lt;=2), "Lost Customers",
    TRUE, "Unclassified"
)</f>
        <v>Potential Loyal Customers</v>
      </c>
    </row>
    <row r="168" spans="1:11" x14ac:dyDescent="0.2">
      <c r="A168" t="str">
        <v>CUS000048</v>
      </c>
      <c r="B168" s="1" cm="1">
        <f t="array" ref="B168">MAX(_xlfn._xlws.FILTER(Sheet1!B:B,Sheet2!A168 = Sheet1!A:A))</f>
        <v>45727</v>
      </c>
      <c r="C168" s="2">
        <f t="shared" ca="1" si="4"/>
        <v>50</v>
      </c>
      <c r="D168" cm="1">
        <f t="array" aca="1" ref="D168" ca="1">_xlfn.IFS(C168 &lt;_xlfn.PERCENTILE.EXC($C$2:$C$1786,0.2),5,C168&lt;_xlfn.PERCENTILE.EXC($C$2:$C$2000, 0.4),4, C168&lt;_xlfn.PERCENTILE.EXC($C$2:$C$2000, 0.6),3, C168&lt;_xlfn.PERCENTILE.EXC($C$2:$C$2000, 0.8),2, C168&gt;=_xlfn.PERCENTILE.EXC($C$2:$C$2000, 0.8), 1)</f>
        <v>5</v>
      </c>
      <c r="E168">
        <f>COUNTIF(Sheet1!A:A,Sheet2!A168)</f>
        <v>39</v>
      </c>
      <c r="F168" cm="1">
        <f t="array" ref="F168">_xlfn.IFS(E168 &gt; _xlfn.PERCENTILE.EXC($E$2:$E$1786,0.8), 5, E168 &gt; _xlfn.PERCENTILE.EXC($E$2:$E$1786,0.6), 4,E168 &gt; _xlfn.PERCENTILE.EXC($E$2:$E$1786,0.4), 3, E168 &gt; _xlfn.PERCENTILE.EXC($E$2:$E$1786,0.2),2, E168 &lt;= _xlfn.PERCENTILE.EXC($E$2:$E$1786,0.2), 1)</f>
        <v>5</v>
      </c>
      <c r="G168">
        <f>SUMIF(Sheet1!A:A,A168,Sheet1!C:C)</f>
        <v>49280.130000000005</v>
      </c>
      <c r="H168" cm="1">
        <f t="array" ref="H168">_xlfn.IFS(G168 &lt;_xlfn.PERCENTILE.EXC($G$2:$G$1786,0.2),5,G168&lt;_xlfn.PERCENTILE.EXC($G$2:$G$2000, 0.4),4, G168&lt;_xlfn.PERCENTILE.EXC($G$2:$G$2000, 0.6),3, G168&lt;_xlfn.PERCENTILE.EXC($G$2:$G$2000, 0.8),2, G168&gt;=_xlfn.PERCENTILE.EXC($G$2:$G$2000, 0.8), 1)</f>
        <v>1</v>
      </c>
      <c r="J168" t="str">
        <f t="shared" ca="1" si="5"/>
        <v>551</v>
      </c>
      <c r="K168" t="str" cm="1">
        <f t="array" aca="1" ref="K168" ca="1">_xlfn.IFS(
    AND($D168=5, $F168&gt;=4,$H168&gt;=4), "Best Customers",
    AND($D168&gt;=3, $D168&lt;=4, $F168&gt;=4, $H168&gt;=3), "Loyal Customers",
    AND($D168&gt;=3, $D168&lt;=4, $F168&gt;=2, $H168&gt;=2), "Potential Loyal Customers",
    AND($D168&gt;=2, $D168&lt;=3, $F168&gt;=3, $H168&gt;=3), "At-Risk Customers",
    AND($D168=1, $F168&lt;=2, $H168&lt;=2), "Lost Customers",
    TRUE, "Unclassified"
)</f>
        <v>Unclassified</v>
      </c>
    </row>
    <row r="169" spans="1:11" x14ac:dyDescent="0.2">
      <c r="A169" t="str">
        <v>CUS004672</v>
      </c>
      <c r="B169" s="1" cm="1">
        <f t="array" ref="B169">MAX(_xlfn._xlws.FILTER(Sheet1!B:B,Sheet2!A169 = Sheet1!A:A))</f>
        <v>45544</v>
      </c>
      <c r="C169" s="2">
        <f t="shared" ca="1" si="4"/>
        <v>233</v>
      </c>
      <c r="D169" cm="1">
        <f t="array" aca="1" ref="D169" ca="1">_xlfn.IFS(C169 &lt;_xlfn.PERCENTILE.EXC($C$2:$C$1786,0.2),5,C169&lt;_xlfn.PERCENTILE.EXC($C$2:$C$2000, 0.4),4, C169&lt;_xlfn.PERCENTILE.EXC($C$2:$C$2000, 0.6),3, C169&lt;_xlfn.PERCENTILE.EXC($C$2:$C$2000, 0.8),2, C169&gt;=_xlfn.PERCENTILE.EXC($C$2:$C$2000, 0.8), 1)</f>
        <v>5</v>
      </c>
      <c r="E169">
        <f>COUNTIF(Sheet1!A:A,Sheet2!A169)</f>
        <v>31</v>
      </c>
      <c r="F169" cm="1">
        <f t="array" ref="F169">_xlfn.IFS(E169 &gt; _xlfn.PERCENTILE.EXC($E$2:$E$1786,0.8), 5, E169 &gt; _xlfn.PERCENTILE.EXC($E$2:$E$1786,0.6), 4,E169 &gt; _xlfn.PERCENTILE.EXC($E$2:$E$1786,0.4), 3, E169 &gt; _xlfn.PERCENTILE.EXC($E$2:$E$1786,0.2),2, E169 &lt;= _xlfn.PERCENTILE.EXC($E$2:$E$1786,0.2), 1)</f>
        <v>5</v>
      </c>
      <c r="G169">
        <f>SUMIF(Sheet1!A:A,A169,Sheet1!C:C)</f>
        <v>7715.869999999999</v>
      </c>
      <c r="H169" cm="1">
        <f t="array" ref="H169">_xlfn.IFS(G169 &lt;_xlfn.PERCENTILE.EXC($G$2:$G$1786,0.2),5,G169&lt;_xlfn.PERCENTILE.EXC($G$2:$G$2000, 0.4),4, G169&lt;_xlfn.PERCENTILE.EXC($G$2:$G$2000, 0.6),3, G169&lt;_xlfn.PERCENTILE.EXC($G$2:$G$2000, 0.8),2, G169&gt;=_xlfn.PERCENTILE.EXC($G$2:$G$2000, 0.8), 1)</f>
        <v>1</v>
      </c>
      <c r="J169" t="str">
        <f t="shared" ca="1" si="5"/>
        <v>551</v>
      </c>
      <c r="K169" t="str" cm="1">
        <f t="array" aca="1" ref="K169" ca="1">_xlfn.IFS(
    AND($D169=5, $F169&gt;=4,$H169&gt;=4), "Best Customers",
    AND($D169&gt;=3, $D169&lt;=4, $F169&gt;=4, $H169&gt;=3), "Loyal Customers",
    AND($D169&gt;=3, $D169&lt;=4, $F169&gt;=2, $H169&gt;=2), "Potential Loyal Customers",
    AND($D169&gt;=2, $D169&lt;=3, $F169&gt;=3, $H169&gt;=3), "At-Risk Customers",
    AND($D169=1, $F169&lt;=2, $H169&lt;=2), "Lost Customers",
    TRUE, "Unclassified"
)</f>
        <v>Unclassified</v>
      </c>
    </row>
    <row r="170" spans="1:11" x14ac:dyDescent="0.2">
      <c r="A170" t="str">
        <v>CUS005312</v>
      </c>
      <c r="B170" s="1" cm="1">
        <f t="array" ref="B170">MAX(_xlfn._xlws.FILTER(Sheet1!B:B,Sheet2!A170 = Sheet1!A:A))</f>
        <v>45509</v>
      </c>
      <c r="C170" s="2">
        <f t="shared" ca="1" si="4"/>
        <v>268</v>
      </c>
      <c r="D170" cm="1">
        <f t="array" aca="1" ref="D170" ca="1">_xlfn.IFS(C170 &lt;_xlfn.PERCENTILE.EXC($C$2:$C$1786,0.2),5,C170&lt;_xlfn.PERCENTILE.EXC($C$2:$C$2000, 0.4),4, C170&lt;_xlfn.PERCENTILE.EXC($C$2:$C$2000, 0.6),3, C170&lt;_xlfn.PERCENTILE.EXC($C$2:$C$2000, 0.8),2, C170&gt;=_xlfn.PERCENTILE.EXC($C$2:$C$2000, 0.8), 1)</f>
        <v>5</v>
      </c>
      <c r="E170">
        <f>COUNTIF(Sheet1!A:A,Sheet2!A170)</f>
        <v>86</v>
      </c>
      <c r="F170" cm="1">
        <f t="array" ref="F170">_xlfn.IFS(E170 &gt; _xlfn.PERCENTILE.EXC($E$2:$E$1786,0.8), 5, E170 &gt; _xlfn.PERCENTILE.EXC($E$2:$E$1786,0.6), 4,E170 &gt; _xlfn.PERCENTILE.EXC($E$2:$E$1786,0.4), 3, E170 &gt; _xlfn.PERCENTILE.EXC($E$2:$E$1786,0.2),2, E170 &lt;= _xlfn.PERCENTILE.EXC($E$2:$E$1786,0.2), 1)</f>
        <v>5</v>
      </c>
      <c r="G170">
        <f>SUMIF(Sheet1!A:A,A170,Sheet1!C:C)</f>
        <v>21178.559999999998</v>
      </c>
      <c r="H170" cm="1">
        <f t="array" ref="H170">_xlfn.IFS(G170 &lt;_xlfn.PERCENTILE.EXC($G$2:$G$1786,0.2),5,G170&lt;_xlfn.PERCENTILE.EXC($G$2:$G$2000, 0.4),4, G170&lt;_xlfn.PERCENTILE.EXC($G$2:$G$2000, 0.6),3, G170&lt;_xlfn.PERCENTILE.EXC($G$2:$G$2000, 0.8),2, G170&gt;=_xlfn.PERCENTILE.EXC($G$2:$G$2000, 0.8), 1)</f>
        <v>1</v>
      </c>
      <c r="J170" t="str">
        <f t="shared" ca="1" si="5"/>
        <v>551</v>
      </c>
      <c r="K170" t="str" cm="1">
        <f t="array" aca="1" ref="K170" ca="1">_xlfn.IFS(
    AND($D170=5, $F170&gt;=4,$H170&gt;=4), "Best Customers",
    AND($D170&gt;=3, $D170&lt;=4, $F170&gt;=4, $H170&gt;=3), "Loyal Customers",
    AND($D170&gt;=3, $D170&lt;=4, $F170&gt;=2, $H170&gt;=2), "Potential Loyal Customers",
    AND($D170&gt;=2, $D170&lt;=3, $F170&gt;=3, $H170&gt;=3), "At-Risk Customers",
    AND($D170=1, $F170&lt;=2, $H170&lt;=2), "Lost Customers",
    TRUE, "Unclassified"
)</f>
        <v>Unclassified</v>
      </c>
    </row>
    <row r="171" spans="1:11" x14ac:dyDescent="0.2">
      <c r="A171" t="str">
        <v>CUS000315</v>
      </c>
      <c r="B171" s="1" cm="1">
        <f t="array" ref="B171">MAX(_xlfn._xlws.FILTER(Sheet1!B:B,Sheet2!A171 = Sheet1!A:A))</f>
        <v>45719</v>
      </c>
      <c r="C171" s="2">
        <f t="shared" ca="1" si="4"/>
        <v>58</v>
      </c>
      <c r="D171" cm="1">
        <f t="array" aca="1" ref="D171" ca="1">_xlfn.IFS(C171 &lt;_xlfn.PERCENTILE.EXC($C$2:$C$1786,0.2),5,C171&lt;_xlfn.PERCENTILE.EXC($C$2:$C$2000, 0.4),4, C171&lt;_xlfn.PERCENTILE.EXC($C$2:$C$2000, 0.6),3, C171&lt;_xlfn.PERCENTILE.EXC($C$2:$C$2000, 0.8),2, C171&gt;=_xlfn.PERCENTILE.EXC($C$2:$C$2000, 0.8), 1)</f>
        <v>5</v>
      </c>
      <c r="E171">
        <f>COUNTIF(Sheet1!A:A,Sheet2!A171)</f>
        <v>112</v>
      </c>
      <c r="F171" cm="1">
        <f t="array" ref="F171">_xlfn.IFS(E171 &gt; _xlfn.PERCENTILE.EXC($E$2:$E$1786,0.8), 5, E171 &gt; _xlfn.PERCENTILE.EXC($E$2:$E$1786,0.6), 4,E171 &gt; _xlfn.PERCENTILE.EXC($E$2:$E$1786,0.4), 3, E171 &gt; _xlfn.PERCENTILE.EXC($E$2:$E$1786,0.2),2, E171 &lt;= _xlfn.PERCENTILE.EXC($E$2:$E$1786,0.2), 1)</f>
        <v>5</v>
      </c>
      <c r="G171">
        <f>SUMIF(Sheet1!A:A,A171,Sheet1!C:C)</f>
        <v>118986.21999999996</v>
      </c>
      <c r="H171" cm="1">
        <f t="array" ref="H171">_xlfn.IFS(G171 &lt;_xlfn.PERCENTILE.EXC($G$2:$G$1786,0.2),5,G171&lt;_xlfn.PERCENTILE.EXC($G$2:$G$2000, 0.4),4, G171&lt;_xlfn.PERCENTILE.EXC($G$2:$G$2000, 0.6),3, G171&lt;_xlfn.PERCENTILE.EXC($G$2:$G$2000, 0.8),2, G171&gt;=_xlfn.PERCENTILE.EXC($G$2:$G$2000, 0.8), 1)</f>
        <v>1</v>
      </c>
      <c r="J171" t="str">
        <f t="shared" ca="1" si="5"/>
        <v>551</v>
      </c>
      <c r="K171" t="str" cm="1">
        <f t="array" aca="1" ref="K171" ca="1">_xlfn.IFS(
    AND($D171=5, $F171&gt;=4,$H171&gt;=4), "Best Customers",
    AND($D171&gt;=3, $D171&lt;=4, $F171&gt;=4, $H171&gt;=3), "Loyal Customers",
    AND($D171&gt;=3, $D171&lt;=4, $F171&gt;=2, $H171&gt;=2), "Potential Loyal Customers",
    AND($D171&gt;=2, $D171&lt;=3, $F171&gt;=3, $H171&gt;=3), "At-Risk Customers",
    AND($D171=1, $F171&lt;=2, $H171&lt;=2), "Lost Customers",
    TRUE, "Unclassified"
)</f>
        <v>Unclassified</v>
      </c>
    </row>
    <row r="172" spans="1:11" x14ac:dyDescent="0.2">
      <c r="A172" t="str">
        <v>CUS026526</v>
      </c>
      <c r="B172" s="1" cm="1">
        <f t="array" ref="B172">MAX(_xlfn._xlws.FILTER(Sheet1!B:B,Sheet2!A172 = Sheet1!A:A))</f>
        <v>43077</v>
      </c>
      <c r="C172" s="2">
        <f t="shared" ca="1" si="4"/>
        <v>2700</v>
      </c>
      <c r="D172" cm="1">
        <f t="array" aca="1" ref="D172" ca="1">_xlfn.IFS(C172 &lt;_xlfn.PERCENTILE.EXC($C$2:$C$1786,0.2),5,C172&lt;_xlfn.PERCENTILE.EXC($C$2:$C$2000, 0.4),4, C172&lt;_xlfn.PERCENTILE.EXC($C$2:$C$2000, 0.6),3, C172&lt;_xlfn.PERCENTILE.EXC($C$2:$C$2000, 0.8),2, C172&gt;=_xlfn.PERCENTILE.EXC($C$2:$C$2000, 0.8), 1)</f>
        <v>1</v>
      </c>
      <c r="E172">
        <f>COUNTIF(Sheet1!A:A,Sheet2!A172)</f>
        <v>2</v>
      </c>
      <c r="F172" cm="1">
        <f t="array" ref="F172">_xlfn.IFS(E172 &gt; _xlfn.PERCENTILE.EXC($E$2:$E$1786,0.8), 5, E172 &gt; _xlfn.PERCENTILE.EXC($E$2:$E$1786,0.6), 4,E172 &gt; _xlfn.PERCENTILE.EXC($E$2:$E$1786,0.4), 3, E172 &gt; _xlfn.PERCENTILE.EXC($E$2:$E$1786,0.2),2, E172 &lt;= _xlfn.PERCENTILE.EXC($E$2:$E$1786,0.2), 1)</f>
        <v>2</v>
      </c>
      <c r="G172">
        <f>SUMIF(Sheet1!A:A,A172,Sheet1!C:C)</f>
        <v>4491.08</v>
      </c>
      <c r="H172" cm="1">
        <f t="array" ref="H172">_xlfn.IFS(G172 &lt;_xlfn.PERCENTILE.EXC($G$2:$G$1786,0.2),5,G172&lt;_xlfn.PERCENTILE.EXC($G$2:$G$2000, 0.4),4, G172&lt;_xlfn.PERCENTILE.EXC($G$2:$G$2000, 0.6),3, G172&lt;_xlfn.PERCENTILE.EXC($G$2:$G$2000, 0.8),2, G172&gt;=_xlfn.PERCENTILE.EXC($G$2:$G$2000, 0.8), 1)</f>
        <v>1</v>
      </c>
      <c r="J172" t="str">
        <f t="shared" ca="1" si="5"/>
        <v>121</v>
      </c>
      <c r="K172" t="str" cm="1">
        <f t="array" aca="1" ref="K172" ca="1">_xlfn.IFS(
    AND($D172=5, $F172&gt;=4,$H172&gt;=4), "Best Customers",
    AND($D172&gt;=3, $D172&lt;=4, $F172&gt;=4, $H172&gt;=3), "Loyal Customers",
    AND($D172&gt;=3, $D172&lt;=4, $F172&gt;=2, $H172&gt;=2), "Potential Loyal Customers",
    AND($D172&gt;=2, $D172&lt;=3, $F172&gt;=3, $H172&gt;=3), "At-Risk Customers",
    AND($D172=1, $F172&lt;=2, $H172&lt;=2), "Lost Customers",
    TRUE, "Unclassified"
)</f>
        <v>Lost Customers</v>
      </c>
    </row>
    <row r="173" spans="1:11" x14ac:dyDescent="0.2">
      <c r="A173" t="str">
        <v>CUS026588</v>
      </c>
      <c r="B173" s="1" cm="1">
        <f t="array" ref="B173">MAX(_xlfn._xlws.FILTER(Sheet1!B:B,Sheet2!A173 = Sheet1!A:A))</f>
        <v>43017</v>
      </c>
      <c r="C173" s="2">
        <f t="shared" ca="1" si="4"/>
        <v>2760</v>
      </c>
      <c r="D173" cm="1">
        <f t="array" aca="1" ref="D173" ca="1">_xlfn.IFS(C173 &lt;_xlfn.PERCENTILE.EXC($C$2:$C$1786,0.2),5,C173&lt;_xlfn.PERCENTILE.EXC($C$2:$C$2000, 0.4),4, C173&lt;_xlfn.PERCENTILE.EXC($C$2:$C$2000, 0.6),3, C173&lt;_xlfn.PERCENTILE.EXC($C$2:$C$2000, 0.8),2, C173&gt;=_xlfn.PERCENTILE.EXC($C$2:$C$2000, 0.8), 1)</f>
        <v>1</v>
      </c>
      <c r="E173">
        <f>COUNTIF(Sheet1!A:A,Sheet2!A173)</f>
        <v>1</v>
      </c>
      <c r="F173" cm="1">
        <f t="array" ref="F173">_xlfn.IFS(E173 &gt; _xlfn.PERCENTILE.EXC($E$2:$E$1786,0.8), 5, E173 &gt; _xlfn.PERCENTILE.EXC($E$2:$E$1786,0.6), 4,E173 &gt; _xlfn.PERCENTILE.EXC($E$2:$E$1786,0.4), 3, E173 &gt; _xlfn.PERCENTILE.EXC($E$2:$E$1786,0.2),2, E173 &lt;= _xlfn.PERCENTILE.EXC($E$2:$E$1786,0.2), 1)</f>
        <v>1</v>
      </c>
      <c r="G173">
        <f>SUMIF(Sheet1!A:A,A173,Sheet1!C:C)</f>
        <v>149.82</v>
      </c>
      <c r="H173" cm="1">
        <f t="array" ref="H173">_xlfn.IFS(G173 &lt;_xlfn.PERCENTILE.EXC($G$2:$G$1786,0.2),5,G173&lt;_xlfn.PERCENTILE.EXC($G$2:$G$2000, 0.4),4, G173&lt;_xlfn.PERCENTILE.EXC($G$2:$G$2000, 0.6),3, G173&lt;_xlfn.PERCENTILE.EXC($G$2:$G$2000, 0.8),2, G173&gt;=_xlfn.PERCENTILE.EXC($G$2:$G$2000, 0.8), 1)</f>
        <v>4</v>
      </c>
      <c r="J173" t="str">
        <f t="shared" ca="1" si="5"/>
        <v>114</v>
      </c>
      <c r="K173" t="str" cm="1">
        <f t="array" aca="1" ref="K173" ca="1">_xlfn.IFS(
    AND($D173=5, $F173&gt;=4,$H173&gt;=4), "Best Customers",
    AND($D173&gt;=3, $D173&lt;=4, $F173&gt;=4, $H173&gt;=3), "Loyal Customers",
    AND($D173&gt;=3, $D173&lt;=4, $F173&gt;=2, $H173&gt;=2), "Potential Loyal Customers",
    AND($D173&gt;=2, $D173&lt;=3, $F173&gt;=3, $H173&gt;=3), "At-Risk Customers",
    AND($D173=1, $F173&lt;=2, $H173&lt;=2), "Lost Customers",
    TRUE, "Unclassified"
)</f>
        <v>Unclassified</v>
      </c>
    </row>
    <row r="174" spans="1:11" x14ac:dyDescent="0.2">
      <c r="A174" t="str">
        <v>CUS000348</v>
      </c>
      <c r="B174" s="1" cm="1">
        <f t="array" ref="B174">MAX(_xlfn._xlws.FILTER(Sheet1!B:B,Sheet2!A174 = Sheet1!A:A))</f>
        <v>45715</v>
      </c>
      <c r="C174" s="2">
        <f t="shared" ca="1" si="4"/>
        <v>62</v>
      </c>
      <c r="D174" cm="1">
        <f t="array" aca="1" ref="D174" ca="1">_xlfn.IFS(C174 &lt;_xlfn.PERCENTILE.EXC($C$2:$C$1786,0.2),5,C174&lt;_xlfn.PERCENTILE.EXC($C$2:$C$2000, 0.4),4, C174&lt;_xlfn.PERCENTILE.EXC($C$2:$C$2000, 0.6),3, C174&lt;_xlfn.PERCENTILE.EXC($C$2:$C$2000, 0.8),2, C174&gt;=_xlfn.PERCENTILE.EXC($C$2:$C$2000, 0.8), 1)</f>
        <v>5</v>
      </c>
      <c r="E174">
        <f>COUNTIF(Sheet1!A:A,Sheet2!A174)</f>
        <v>171</v>
      </c>
      <c r="F174" cm="1">
        <f t="array" ref="F174">_xlfn.IFS(E174 &gt; _xlfn.PERCENTILE.EXC($E$2:$E$1786,0.8), 5, E174 &gt; _xlfn.PERCENTILE.EXC($E$2:$E$1786,0.6), 4,E174 &gt; _xlfn.PERCENTILE.EXC($E$2:$E$1786,0.4), 3, E174 &gt; _xlfn.PERCENTILE.EXC($E$2:$E$1786,0.2),2, E174 &lt;= _xlfn.PERCENTILE.EXC($E$2:$E$1786,0.2), 1)</f>
        <v>5</v>
      </c>
      <c r="G174">
        <f>SUMIF(Sheet1!A:A,A174,Sheet1!C:C)</f>
        <v>49713.060000000049</v>
      </c>
      <c r="H174" cm="1">
        <f t="array" ref="H174">_xlfn.IFS(G174 &lt;_xlfn.PERCENTILE.EXC($G$2:$G$1786,0.2),5,G174&lt;_xlfn.PERCENTILE.EXC($G$2:$G$2000, 0.4),4, G174&lt;_xlfn.PERCENTILE.EXC($G$2:$G$2000, 0.6),3, G174&lt;_xlfn.PERCENTILE.EXC($G$2:$G$2000, 0.8),2, G174&gt;=_xlfn.PERCENTILE.EXC($G$2:$G$2000, 0.8), 1)</f>
        <v>1</v>
      </c>
      <c r="J174" t="str">
        <f t="shared" ca="1" si="5"/>
        <v>551</v>
      </c>
      <c r="K174" t="str" cm="1">
        <f t="array" aca="1" ref="K174" ca="1">_xlfn.IFS(
    AND($D174=5, $F174&gt;=4,$H174&gt;=4), "Best Customers",
    AND($D174&gt;=3, $D174&lt;=4, $F174&gt;=4, $H174&gt;=3), "Loyal Customers",
    AND($D174&gt;=3, $D174&lt;=4, $F174&gt;=2, $H174&gt;=2), "Potential Loyal Customers",
    AND($D174&gt;=2, $D174&lt;=3, $F174&gt;=3, $H174&gt;=3), "At-Risk Customers",
    AND($D174=1, $F174&lt;=2, $H174&lt;=2), "Lost Customers",
    TRUE, "Unclassified"
)</f>
        <v>Unclassified</v>
      </c>
    </row>
    <row r="175" spans="1:11" x14ac:dyDescent="0.2">
      <c r="A175" t="str">
        <v>CUS003463</v>
      </c>
      <c r="B175" s="1" cm="1">
        <f t="array" ref="B175">MAX(_xlfn._xlws.FILTER(Sheet1!B:B,Sheet2!A175 = Sheet1!A:A))</f>
        <v>45609</v>
      </c>
      <c r="C175" s="2">
        <f t="shared" ca="1" si="4"/>
        <v>168</v>
      </c>
      <c r="D175" cm="1">
        <f t="array" aca="1" ref="D175" ca="1">_xlfn.IFS(C175 &lt;_xlfn.PERCENTILE.EXC($C$2:$C$1786,0.2),5,C175&lt;_xlfn.PERCENTILE.EXC($C$2:$C$2000, 0.4),4, C175&lt;_xlfn.PERCENTILE.EXC($C$2:$C$2000, 0.6),3, C175&lt;_xlfn.PERCENTILE.EXC($C$2:$C$2000, 0.8),2, C175&gt;=_xlfn.PERCENTILE.EXC($C$2:$C$2000, 0.8), 1)</f>
        <v>5</v>
      </c>
      <c r="E175">
        <f>COUNTIF(Sheet1!A:A,Sheet2!A175)</f>
        <v>24</v>
      </c>
      <c r="F175" cm="1">
        <f t="array" ref="F175">_xlfn.IFS(E175 &gt; _xlfn.PERCENTILE.EXC($E$2:$E$1786,0.8), 5, E175 &gt; _xlfn.PERCENTILE.EXC($E$2:$E$1786,0.6), 4,E175 &gt; _xlfn.PERCENTILE.EXC($E$2:$E$1786,0.4), 3, E175 &gt; _xlfn.PERCENTILE.EXC($E$2:$E$1786,0.2),2, E175 &lt;= _xlfn.PERCENTILE.EXC($E$2:$E$1786,0.2), 1)</f>
        <v>5</v>
      </c>
      <c r="G175">
        <f>SUMIF(Sheet1!A:A,A175,Sheet1!C:C)</f>
        <v>10641.220000000001</v>
      </c>
      <c r="H175" cm="1">
        <f t="array" ref="H175">_xlfn.IFS(G175 &lt;_xlfn.PERCENTILE.EXC($G$2:$G$1786,0.2),5,G175&lt;_xlfn.PERCENTILE.EXC($G$2:$G$2000, 0.4),4, G175&lt;_xlfn.PERCENTILE.EXC($G$2:$G$2000, 0.6),3, G175&lt;_xlfn.PERCENTILE.EXC($G$2:$G$2000, 0.8),2, G175&gt;=_xlfn.PERCENTILE.EXC($G$2:$G$2000, 0.8), 1)</f>
        <v>1</v>
      </c>
      <c r="J175" t="str">
        <f t="shared" ca="1" si="5"/>
        <v>551</v>
      </c>
      <c r="K175" t="str" cm="1">
        <f t="array" aca="1" ref="K175" ca="1">_xlfn.IFS(
    AND($D175=5, $F175&gt;=4,$H175&gt;=4), "Best Customers",
    AND($D175&gt;=3, $D175&lt;=4, $F175&gt;=4, $H175&gt;=3), "Loyal Customers",
    AND($D175&gt;=3, $D175&lt;=4, $F175&gt;=2, $H175&gt;=2), "Potential Loyal Customers",
    AND($D175&gt;=2, $D175&lt;=3, $F175&gt;=3, $H175&gt;=3), "At-Risk Customers",
    AND($D175=1, $F175&lt;=2, $H175&lt;=2), "Lost Customers",
    TRUE, "Unclassified"
)</f>
        <v>Unclassified</v>
      </c>
    </row>
    <row r="176" spans="1:11" x14ac:dyDescent="0.2">
      <c r="A176" t="str">
        <v>CUS000481</v>
      </c>
      <c r="B176" s="1" cm="1">
        <f t="array" ref="B176">MAX(_xlfn._xlws.FILTER(Sheet1!B:B,Sheet2!A176 = Sheet1!A:A))</f>
        <v>45709</v>
      </c>
      <c r="C176" s="2">
        <f t="shared" ca="1" si="4"/>
        <v>68</v>
      </c>
      <c r="D176" cm="1">
        <f t="array" aca="1" ref="D176" ca="1">_xlfn.IFS(C176 &lt;_xlfn.PERCENTILE.EXC($C$2:$C$1786,0.2),5,C176&lt;_xlfn.PERCENTILE.EXC($C$2:$C$2000, 0.4),4, C176&lt;_xlfn.PERCENTILE.EXC($C$2:$C$2000, 0.6),3, C176&lt;_xlfn.PERCENTILE.EXC($C$2:$C$2000, 0.8),2, C176&gt;=_xlfn.PERCENTILE.EXC($C$2:$C$2000, 0.8), 1)</f>
        <v>5</v>
      </c>
      <c r="E176">
        <f>COUNTIF(Sheet1!A:A,Sheet2!A176)</f>
        <v>250</v>
      </c>
      <c r="F176" cm="1">
        <f t="array" ref="F176">_xlfn.IFS(E176 &gt; _xlfn.PERCENTILE.EXC($E$2:$E$1786,0.8), 5, E176 &gt; _xlfn.PERCENTILE.EXC($E$2:$E$1786,0.6), 4,E176 &gt; _xlfn.PERCENTILE.EXC($E$2:$E$1786,0.4), 3, E176 &gt; _xlfn.PERCENTILE.EXC($E$2:$E$1786,0.2),2, E176 &lt;= _xlfn.PERCENTILE.EXC($E$2:$E$1786,0.2), 1)</f>
        <v>5</v>
      </c>
      <c r="G176">
        <f>SUMIF(Sheet1!A:A,A176,Sheet1!C:C)</f>
        <v>96551.249999999898</v>
      </c>
      <c r="H176" cm="1">
        <f t="array" ref="H176">_xlfn.IFS(G176 &lt;_xlfn.PERCENTILE.EXC($G$2:$G$1786,0.2),5,G176&lt;_xlfn.PERCENTILE.EXC($G$2:$G$2000, 0.4),4, G176&lt;_xlfn.PERCENTILE.EXC($G$2:$G$2000, 0.6),3, G176&lt;_xlfn.PERCENTILE.EXC($G$2:$G$2000, 0.8),2, G176&gt;=_xlfn.PERCENTILE.EXC($G$2:$G$2000, 0.8), 1)</f>
        <v>1</v>
      </c>
      <c r="J176" t="str">
        <f t="shared" ca="1" si="5"/>
        <v>551</v>
      </c>
      <c r="K176" t="str" cm="1">
        <f t="array" aca="1" ref="K176" ca="1">_xlfn.IFS(
    AND($D176=5, $F176&gt;=4,$H176&gt;=4), "Best Customers",
    AND($D176&gt;=3, $D176&lt;=4, $F176&gt;=4, $H176&gt;=3), "Loyal Customers",
    AND($D176&gt;=3, $D176&lt;=4, $F176&gt;=2, $H176&gt;=2), "Potential Loyal Customers",
    AND($D176&gt;=2, $D176&lt;=3, $F176&gt;=3, $H176&gt;=3), "At-Risk Customers",
    AND($D176=1, $F176&lt;=2, $H176&lt;=2), "Lost Customers",
    TRUE, "Unclassified"
)</f>
        <v>Unclassified</v>
      </c>
    </row>
    <row r="177" spans="1:11" x14ac:dyDescent="0.2">
      <c r="A177" t="str">
        <v>CUS004771</v>
      </c>
      <c r="B177" s="1" cm="1">
        <f t="array" ref="B177">MAX(_xlfn._xlws.FILTER(Sheet1!B:B,Sheet2!A177 = Sheet1!A:A))</f>
        <v>45538</v>
      </c>
      <c r="C177" s="2">
        <f t="shared" ca="1" si="4"/>
        <v>239</v>
      </c>
      <c r="D177" cm="1">
        <f t="array" aca="1" ref="D177" ca="1">_xlfn.IFS(C177 &lt;_xlfn.PERCENTILE.EXC($C$2:$C$1786,0.2),5,C177&lt;_xlfn.PERCENTILE.EXC($C$2:$C$2000, 0.4),4, C177&lt;_xlfn.PERCENTILE.EXC($C$2:$C$2000, 0.6),3, C177&lt;_xlfn.PERCENTILE.EXC($C$2:$C$2000, 0.8),2, C177&gt;=_xlfn.PERCENTILE.EXC($C$2:$C$2000, 0.8), 1)</f>
        <v>5</v>
      </c>
      <c r="E177">
        <f>COUNTIF(Sheet1!A:A,Sheet2!A177)</f>
        <v>90</v>
      </c>
      <c r="F177" cm="1">
        <f t="array" ref="F177">_xlfn.IFS(E177 &gt; _xlfn.PERCENTILE.EXC($E$2:$E$1786,0.8), 5, E177 &gt; _xlfn.PERCENTILE.EXC($E$2:$E$1786,0.6), 4,E177 &gt; _xlfn.PERCENTILE.EXC($E$2:$E$1786,0.4), 3, E177 &gt; _xlfn.PERCENTILE.EXC($E$2:$E$1786,0.2),2, E177 &lt;= _xlfn.PERCENTILE.EXC($E$2:$E$1786,0.2), 1)</f>
        <v>5</v>
      </c>
      <c r="G177">
        <f>SUMIF(Sheet1!A:A,A177,Sheet1!C:C)</f>
        <v>32351.050000000014</v>
      </c>
      <c r="H177" cm="1">
        <f t="array" ref="H177">_xlfn.IFS(G177 &lt;_xlfn.PERCENTILE.EXC($G$2:$G$1786,0.2),5,G177&lt;_xlfn.PERCENTILE.EXC($G$2:$G$2000, 0.4),4, G177&lt;_xlfn.PERCENTILE.EXC($G$2:$G$2000, 0.6),3, G177&lt;_xlfn.PERCENTILE.EXC($G$2:$G$2000, 0.8),2, G177&gt;=_xlfn.PERCENTILE.EXC($G$2:$G$2000, 0.8), 1)</f>
        <v>1</v>
      </c>
      <c r="J177" t="str">
        <f t="shared" ca="1" si="5"/>
        <v>551</v>
      </c>
      <c r="K177" t="str" cm="1">
        <f t="array" aca="1" ref="K177" ca="1">_xlfn.IFS(
    AND($D177=5, $F177&gt;=4,$H177&gt;=4), "Best Customers",
    AND($D177&gt;=3, $D177&lt;=4, $F177&gt;=4, $H177&gt;=3), "Loyal Customers",
    AND($D177&gt;=3, $D177&lt;=4, $F177&gt;=2, $H177&gt;=2), "Potential Loyal Customers",
    AND($D177&gt;=2, $D177&lt;=3, $F177&gt;=3, $H177&gt;=3), "At-Risk Customers",
    AND($D177=1, $F177&lt;=2, $H177&lt;=2), "Lost Customers",
    TRUE, "Unclassified"
)</f>
        <v>Unclassified</v>
      </c>
    </row>
    <row r="178" spans="1:11" x14ac:dyDescent="0.2">
      <c r="A178" t="str">
        <v>CUS001089</v>
      </c>
      <c r="B178" s="1" cm="1">
        <f t="array" ref="B178">MAX(_xlfn._xlws.FILTER(Sheet1!B:B,Sheet2!A178 = Sheet1!A:A))</f>
        <v>45687</v>
      </c>
      <c r="C178" s="2">
        <f t="shared" ca="1" si="4"/>
        <v>90</v>
      </c>
      <c r="D178" cm="1">
        <f t="array" aca="1" ref="D178" ca="1">_xlfn.IFS(C178 &lt;_xlfn.PERCENTILE.EXC($C$2:$C$1786,0.2),5,C178&lt;_xlfn.PERCENTILE.EXC($C$2:$C$2000, 0.4),4, C178&lt;_xlfn.PERCENTILE.EXC($C$2:$C$2000, 0.6),3, C178&lt;_xlfn.PERCENTILE.EXC($C$2:$C$2000, 0.8),2, C178&gt;=_xlfn.PERCENTILE.EXC($C$2:$C$2000, 0.8), 1)</f>
        <v>5</v>
      </c>
      <c r="E178">
        <f>COUNTIF(Sheet1!A:A,Sheet2!A178)</f>
        <v>145</v>
      </c>
      <c r="F178" cm="1">
        <f t="array" ref="F178">_xlfn.IFS(E178 &gt; _xlfn.PERCENTILE.EXC($E$2:$E$1786,0.8), 5, E178 &gt; _xlfn.PERCENTILE.EXC($E$2:$E$1786,0.6), 4,E178 &gt; _xlfn.PERCENTILE.EXC($E$2:$E$1786,0.4), 3, E178 &gt; _xlfn.PERCENTILE.EXC($E$2:$E$1786,0.2),2, E178 &lt;= _xlfn.PERCENTILE.EXC($E$2:$E$1786,0.2), 1)</f>
        <v>5</v>
      </c>
      <c r="G178">
        <f>SUMIF(Sheet1!A:A,A178,Sheet1!C:C)</f>
        <v>38395.439999999995</v>
      </c>
      <c r="H178" cm="1">
        <f t="array" ref="H178">_xlfn.IFS(G178 &lt;_xlfn.PERCENTILE.EXC($G$2:$G$1786,0.2),5,G178&lt;_xlfn.PERCENTILE.EXC($G$2:$G$2000, 0.4),4, G178&lt;_xlfn.PERCENTILE.EXC($G$2:$G$2000, 0.6),3, G178&lt;_xlfn.PERCENTILE.EXC($G$2:$G$2000, 0.8),2, G178&gt;=_xlfn.PERCENTILE.EXC($G$2:$G$2000, 0.8), 1)</f>
        <v>1</v>
      </c>
      <c r="J178" t="str">
        <f t="shared" ca="1" si="5"/>
        <v>551</v>
      </c>
      <c r="K178" t="str" cm="1">
        <f t="array" aca="1" ref="K178" ca="1">_xlfn.IFS(
    AND($D178=5, $F178&gt;=4,$H178&gt;=4), "Best Customers",
    AND($D178&gt;=3, $D178&lt;=4, $F178&gt;=4, $H178&gt;=3), "Loyal Customers",
    AND($D178&gt;=3, $D178&lt;=4, $F178&gt;=2, $H178&gt;=2), "Potential Loyal Customers",
    AND($D178&gt;=2, $D178&lt;=3, $F178&gt;=3, $H178&gt;=3), "At-Risk Customers",
    AND($D178=1, $F178&lt;=2, $H178&lt;=2), "Lost Customers",
    TRUE, "Unclassified"
)</f>
        <v>Unclassified</v>
      </c>
    </row>
    <row r="179" spans="1:11" x14ac:dyDescent="0.2">
      <c r="A179" t="str">
        <v>CUS000063</v>
      </c>
      <c r="B179" s="1" cm="1">
        <f t="array" ref="B179">MAX(_xlfn._xlws.FILTER(Sheet1!B:B,Sheet2!A179 = Sheet1!A:A))</f>
        <v>45727</v>
      </c>
      <c r="C179" s="2">
        <f t="shared" ca="1" si="4"/>
        <v>50</v>
      </c>
      <c r="D179" cm="1">
        <f t="array" aca="1" ref="D179" ca="1">_xlfn.IFS(C179 &lt;_xlfn.PERCENTILE.EXC($C$2:$C$1786,0.2),5,C179&lt;_xlfn.PERCENTILE.EXC($C$2:$C$2000, 0.4),4, C179&lt;_xlfn.PERCENTILE.EXC($C$2:$C$2000, 0.6),3, C179&lt;_xlfn.PERCENTILE.EXC($C$2:$C$2000, 0.8),2, C179&gt;=_xlfn.PERCENTILE.EXC($C$2:$C$2000, 0.8), 1)</f>
        <v>5</v>
      </c>
      <c r="E179">
        <f>COUNTIF(Sheet1!A:A,Sheet2!A179)</f>
        <v>538</v>
      </c>
      <c r="F179" cm="1">
        <f t="array" ref="F179">_xlfn.IFS(E179 &gt; _xlfn.PERCENTILE.EXC($E$2:$E$1786,0.8), 5, E179 &gt; _xlfn.PERCENTILE.EXC($E$2:$E$1786,0.6), 4,E179 &gt; _xlfn.PERCENTILE.EXC($E$2:$E$1786,0.4), 3, E179 &gt; _xlfn.PERCENTILE.EXC($E$2:$E$1786,0.2),2, E179 &lt;= _xlfn.PERCENTILE.EXC($E$2:$E$1786,0.2), 1)</f>
        <v>5</v>
      </c>
      <c r="G179">
        <f>SUMIF(Sheet1!A:A,A179,Sheet1!C:C)</f>
        <v>276011.42999999993</v>
      </c>
      <c r="H179" cm="1">
        <f t="array" ref="H179">_xlfn.IFS(G179 &lt;_xlfn.PERCENTILE.EXC($G$2:$G$1786,0.2),5,G179&lt;_xlfn.PERCENTILE.EXC($G$2:$G$2000, 0.4),4, G179&lt;_xlfn.PERCENTILE.EXC($G$2:$G$2000, 0.6),3, G179&lt;_xlfn.PERCENTILE.EXC($G$2:$G$2000, 0.8),2, G179&gt;=_xlfn.PERCENTILE.EXC($G$2:$G$2000, 0.8), 1)</f>
        <v>1</v>
      </c>
      <c r="J179" t="str">
        <f t="shared" ca="1" si="5"/>
        <v>551</v>
      </c>
      <c r="K179" t="str" cm="1">
        <f t="array" aca="1" ref="K179" ca="1">_xlfn.IFS(
    AND($D179=5, $F179&gt;=4,$H179&gt;=4), "Best Customers",
    AND($D179&gt;=3, $D179&lt;=4, $F179&gt;=4, $H179&gt;=3), "Loyal Customers",
    AND($D179&gt;=3, $D179&lt;=4, $F179&gt;=2, $H179&gt;=2), "Potential Loyal Customers",
    AND($D179&gt;=2, $D179&lt;=3, $F179&gt;=3, $H179&gt;=3), "At-Risk Customers",
    AND($D179=1, $F179&lt;=2, $H179&lt;=2), "Lost Customers",
    TRUE, "Unclassified"
)</f>
        <v>Unclassified</v>
      </c>
    </row>
    <row r="180" spans="1:11" x14ac:dyDescent="0.2">
      <c r="A180" t="str">
        <v>CUS025523</v>
      </c>
      <c r="B180" s="1" cm="1">
        <f t="array" ref="B180">MAX(_xlfn._xlws.FILTER(Sheet1!B:B,Sheet2!A180 = Sheet1!A:A))</f>
        <v>43664</v>
      </c>
      <c r="C180" s="2">
        <f t="shared" ca="1" si="4"/>
        <v>2113</v>
      </c>
      <c r="D180" cm="1">
        <f t="array" aca="1" ref="D180" ca="1">_xlfn.IFS(C180 &lt;_xlfn.PERCENTILE.EXC($C$2:$C$1786,0.2),5,C180&lt;_xlfn.PERCENTILE.EXC($C$2:$C$2000, 0.4),4, C180&lt;_xlfn.PERCENTILE.EXC($C$2:$C$2000, 0.6),3, C180&lt;_xlfn.PERCENTILE.EXC($C$2:$C$2000, 0.8),2, C180&gt;=_xlfn.PERCENTILE.EXC($C$2:$C$2000, 0.8), 1)</f>
        <v>3</v>
      </c>
      <c r="E180">
        <f>COUNTIF(Sheet1!A:A,Sheet2!A180)</f>
        <v>2</v>
      </c>
      <c r="F180" cm="1">
        <f t="array" ref="F180">_xlfn.IFS(E180 &gt; _xlfn.PERCENTILE.EXC($E$2:$E$1786,0.8), 5, E180 &gt; _xlfn.PERCENTILE.EXC($E$2:$E$1786,0.6), 4,E180 &gt; _xlfn.PERCENTILE.EXC($E$2:$E$1786,0.4), 3, E180 &gt; _xlfn.PERCENTILE.EXC($E$2:$E$1786,0.2),2, E180 &lt;= _xlfn.PERCENTILE.EXC($E$2:$E$1786,0.2), 1)</f>
        <v>2</v>
      </c>
      <c r="G180">
        <f>SUMIF(Sheet1!A:A,A180,Sheet1!C:C)</f>
        <v>468.96</v>
      </c>
      <c r="H180" cm="1">
        <f t="array" ref="H180">_xlfn.IFS(G180 &lt;_xlfn.PERCENTILE.EXC($G$2:$G$1786,0.2),5,G180&lt;_xlfn.PERCENTILE.EXC($G$2:$G$2000, 0.4),4, G180&lt;_xlfn.PERCENTILE.EXC($G$2:$G$2000, 0.6),3, G180&lt;_xlfn.PERCENTILE.EXC($G$2:$G$2000, 0.8),2, G180&gt;=_xlfn.PERCENTILE.EXC($G$2:$G$2000, 0.8), 1)</f>
        <v>3</v>
      </c>
      <c r="J180" t="str">
        <f t="shared" ca="1" si="5"/>
        <v>323</v>
      </c>
      <c r="K180" t="str" cm="1">
        <f t="array" aca="1" ref="K180" ca="1">_xlfn.IFS(
    AND($D180=5, $F180&gt;=4,$H180&gt;=4), "Best Customers",
    AND($D180&gt;=3, $D180&lt;=4, $F180&gt;=4, $H180&gt;=3), "Loyal Customers",
    AND($D180&gt;=3, $D180&lt;=4, $F180&gt;=2, $H180&gt;=2), "Potential Loyal Customers",
    AND($D180&gt;=2, $D180&lt;=3, $F180&gt;=3, $H180&gt;=3), "At-Risk Customers",
    AND($D180=1, $F180&lt;=2, $H180&lt;=2), "Lost Customers",
    TRUE, "Unclassified"
)</f>
        <v>Potential Loyal Customers</v>
      </c>
    </row>
    <row r="181" spans="1:11" x14ac:dyDescent="0.2">
      <c r="A181" t="str">
        <v>CUS025807</v>
      </c>
      <c r="B181" s="1" cm="1">
        <f t="array" ref="B181">MAX(_xlfn._xlws.FILTER(Sheet1!B:B,Sheet2!A181 = Sheet1!A:A))</f>
        <v>43585</v>
      </c>
      <c r="C181" s="2">
        <f t="shared" ca="1" si="4"/>
        <v>2192</v>
      </c>
      <c r="D181" cm="1">
        <f t="array" aca="1" ref="D181" ca="1">_xlfn.IFS(C181 &lt;_xlfn.PERCENTILE.EXC($C$2:$C$1786,0.2),5,C181&lt;_xlfn.PERCENTILE.EXC($C$2:$C$2000, 0.4),4, C181&lt;_xlfn.PERCENTILE.EXC($C$2:$C$2000, 0.6),3, C181&lt;_xlfn.PERCENTILE.EXC($C$2:$C$2000, 0.8),2, C181&gt;=_xlfn.PERCENTILE.EXC($C$2:$C$2000, 0.8), 1)</f>
        <v>3</v>
      </c>
      <c r="E181">
        <f>COUNTIF(Sheet1!A:A,Sheet2!A181)</f>
        <v>10</v>
      </c>
      <c r="F181" cm="1">
        <f t="array" ref="F181">_xlfn.IFS(E181 &gt; _xlfn.PERCENTILE.EXC($E$2:$E$1786,0.8), 5, E181 &gt; _xlfn.PERCENTILE.EXC($E$2:$E$1786,0.6), 4,E181 &gt; _xlfn.PERCENTILE.EXC($E$2:$E$1786,0.4), 3, E181 &gt; _xlfn.PERCENTILE.EXC($E$2:$E$1786,0.2),2, E181 &lt;= _xlfn.PERCENTILE.EXC($E$2:$E$1786,0.2), 1)</f>
        <v>4</v>
      </c>
      <c r="G181">
        <f>SUMIF(Sheet1!A:A,A181,Sheet1!C:C)</f>
        <v>957.80000000000007</v>
      </c>
      <c r="H181" cm="1">
        <f t="array" ref="H181">_xlfn.IFS(G181 &lt;_xlfn.PERCENTILE.EXC($G$2:$G$1786,0.2),5,G181&lt;_xlfn.PERCENTILE.EXC($G$2:$G$2000, 0.4),4, G181&lt;_xlfn.PERCENTILE.EXC($G$2:$G$2000, 0.6),3, G181&lt;_xlfn.PERCENTILE.EXC($G$2:$G$2000, 0.8),2, G181&gt;=_xlfn.PERCENTILE.EXC($G$2:$G$2000, 0.8), 1)</f>
        <v>2</v>
      </c>
      <c r="J181" t="str">
        <f t="shared" ca="1" si="5"/>
        <v>342</v>
      </c>
      <c r="K181" t="str" cm="1">
        <f t="array" aca="1" ref="K181" ca="1">_xlfn.IFS(
    AND($D181=5, $F181&gt;=4,$H181&gt;=4), "Best Customers",
    AND($D181&gt;=3, $D181&lt;=4, $F181&gt;=4, $H181&gt;=3), "Loyal Customers",
    AND($D181&gt;=3, $D181&lt;=4, $F181&gt;=2, $H181&gt;=2), "Potential Loyal Customers",
    AND($D181&gt;=2, $D181&lt;=3, $F181&gt;=3, $H181&gt;=3), "At-Risk Customers",
    AND($D181=1, $F181&lt;=2, $H181&lt;=2), "Lost Customers",
    TRUE, "Unclassified"
)</f>
        <v>Potential Loyal Customers</v>
      </c>
    </row>
    <row r="182" spans="1:11" x14ac:dyDescent="0.2">
      <c r="A182" t="str">
        <v>CUS000810</v>
      </c>
      <c r="B182" s="1" cm="1">
        <f t="array" ref="B182">MAX(_xlfn._xlws.FILTER(Sheet1!B:B,Sheet2!A182 = Sheet1!A:A))</f>
        <v>45695</v>
      </c>
      <c r="C182" s="2">
        <f t="shared" ca="1" si="4"/>
        <v>82</v>
      </c>
      <c r="D182" cm="1">
        <f t="array" aca="1" ref="D182" ca="1">_xlfn.IFS(C182 &lt;_xlfn.PERCENTILE.EXC($C$2:$C$1786,0.2),5,C182&lt;_xlfn.PERCENTILE.EXC($C$2:$C$2000, 0.4),4, C182&lt;_xlfn.PERCENTILE.EXC($C$2:$C$2000, 0.6),3, C182&lt;_xlfn.PERCENTILE.EXC($C$2:$C$2000, 0.8),2, C182&gt;=_xlfn.PERCENTILE.EXC($C$2:$C$2000, 0.8), 1)</f>
        <v>5</v>
      </c>
      <c r="E182">
        <f>COUNTIF(Sheet1!A:A,Sheet2!A182)</f>
        <v>72</v>
      </c>
      <c r="F182" cm="1">
        <f t="array" ref="F182">_xlfn.IFS(E182 &gt; _xlfn.PERCENTILE.EXC($E$2:$E$1786,0.8), 5, E182 &gt; _xlfn.PERCENTILE.EXC($E$2:$E$1786,0.6), 4,E182 &gt; _xlfn.PERCENTILE.EXC($E$2:$E$1786,0.4), 3, E182 &gt; _xlfn.PERCENTILE.EXC($E$2:$E$1786,0.2),2, E182 &lt;= _xlfn.PERCENTILE.EXC($E$2:$E$1786,0.2), 1)</f>
        <v>5</v>
      </c>
      <c r="G182">
        <f>SUMIF(Sheet1!A:A,A182,Sheet1!C:C)</f>
        <v>30198.16</v>
      </c>
      <c r="H182" cm="1">
        <f t="array" ref="H182">_xlfn.IFS(G182 &lt;_xlfn.PERCENTILE.EXC($G$2:$G$1786,0.2),5,G182&lt;_xlfn.PERCENTILE.EXC($G$2:$G$2000, 0.4),4, G182&lt;_xlfn.PERCENTILE.EXC($G$2:$G$2000, 0.6),3, G182&lt;_xlfn.PERCENTILE.EXC($G$2:$G$2000, 0.8),2, G182&gt;=_xlfn.PERCENTILE.EXC($G$2:$G$2000, 0.8), 1)</f>
        <v>1</v>
      </c>
      <c r="J182" t="str">
        <f t="shared" ca="1" si="5"/>
        <v>551</v>
      </c>
      <c r="K182" t="str" cm="1">
        <f t="array" aca="1" ref="K182" ca="1">_xlfn.IFS(
    AND($D182=5, $F182&gt;=4,$H182&gt;=4), "Best Customers",
    AND($D182&gt;=3, $D182&lt;=4, $F182&gt;=4, $H182&gt;=3), "Loyal Customers",
    AND($D182&gt;=3, $D182&lt;=4, $F182&gt;=2, $H182&gt;=2), "Potential Loyal Customers",
    AND($D182&gt;=2, $D182&lt;=3, $F182&gt;=3, $H182&gt;=3), "At-Risk Customers",
    AND($D182=1, $F182&lt;=2, $H182&lt;=2), "Lost Customers",
    TRUE, "Unclassified"
)</f>
        <v>Unclassified</v>
      </c>
    </row>
    <row r="183" spans="1:11" x14ac:dyDescent="0.2">
      <c r="A183" t="str">
        <v>CUS024817</v>
      </c>
      <c r="B183" s="1" cm="1">
        <f t="array" ref="B183">MAX(_xlfn._xlws.FILTER(Sheet1!B:B,Sheet2!A183 = Sheet1!A:A))</f>
        <v>43809</v>
      </c>
      <c r="C183" s="2">
        <f t="shared" ca="1" si="4"/>
        <v>1968</v>
      </c>
      <c r="D183" cm="1">
        <f t="array" aca="1" ref="D183" ca="1">_xlfn.IFS(C183 &lt;_xlfn.PERCENTILE.EXC($C$2:$C$1786,0.2),5,C183&lt;_xlfn.PERCENTILE.EXC($C$2:$C$2000, 0.4),4, C183&lt;_xlfn.PERCENTILE.EXC($C$2:$C$2000, 0.6),3, C183&lt;_xlfn.PERCENTILE.EXC($C$2:$C$2000, 0.8),2, C183&gt;=_xlfn.PERCENTILE.EXC($C$2:$C$2000, 0.8), 1)</f>
        <v>3</v>
      </c>
      <c r="E183">
        <f>COUNTIF(Sheet1!A:A,Sheet2!A183)</f>
        <v>5</v>
      </c>
      <c r="F183" cm="1">
        <f t="array" ref="F183">_xlfn.IFS(E183 &gt; _xlfn.PERCENTILE.EXC($E$2:$E$1786,0.8), 5, E183 &gt; _xlfn.PERCENTILE.EXC($E$2:$E$1786,0.6), 4,E183 &gt; _xlfn.PERCENTILE.EXC($E$2:$E$1786,0.4), 3, E183 &gt; _xlfn.PERCENTILE.EXC($E$2:$E$1786,0.2),2, E183 &lt;= _xlfn.PERCENTILE.EXC($E$2:$E$1786,0.2), 1)</f>
        <v>4</v>
      </c>
      <c r="G183">
        <f>SUMIF(Sheet1!A:A,A183,Sheet1!C:C)</f>
        <v>250.22</v>
      </c>
      <c r="H183" cm="1">
        <f t="array" ref="H183">_xlfn.IFS(G183 &lt;_xlfn.PERCENTILE.EXC($G$2:$G$1786,0.2),5,G183&lt;_xlfn.PERCENTILE.EXC($G$2:$G$2000, 0.4),4, G183&lt;_xlfn.PERCENTILE.EXC($G$2:$G$2000, 0.6),3, G183&lt;_xlfn.PERCENTILE.EXC($G$2:$G$2000, 0.8),2, G183&gt;=_xlfn.PERCENTILE.EXC($G$2:$G$2000, 0.8), 1)</f>
        <v>3</v>
      </c>
      <c r="J183" t="str">
        <f t="shared" ca="1" si="5"/>
        <v>343</v>
      </c>
      <c r="K183" t="str" cm="1">
        <f t="array" aca="1" ref="K183" ca="1">_xlfn.IFS(
    AND($D183=5, $F183&gt;=4,$H183&gt;=4), "Best Customers",
    AND($D183&gt;=3, $D183&lt;=4, $F183&gt;=4, $H183&gt;=3), "Loyal Customers",
    AND($D183&gt;=3, $D183&lt;=4, $F183&gt;=2, $H183&gt;=2), "Potential Loyal Customers",
    AND($D183&gt;=2, $D183&lt;=3, $F183&gt;=3, $H183&gt;=3), "At-Risk Customers",
    AND($D183=1, $F183&lt;=2, $H183&lt;=2), "Lost Customers",
    TRUE, "Unclassified"
)</f>
        <v>Loyal Customers</v>
      </c>
    </row>
    <row r="184" spans="1:11" x14ac:dyDescent="0.2">
      <c r="A184" t="str">
        <v>CUS000323</v>
      </c>
      <c r="B184" s="1" cm="1">
        <f t="array" ref="B184">MAX(_xlfn._xlws.FILTER(Sheet1!B:B,Sheet2!A184 = Sheet1!A:A))</f>
        <v>45717</v>
      </c>
      <c r="C184" s="2">
        <f t="shared" ca="1" si="4"/>
        <v>60</v>
      </c>
      <c r="D184" cm="1">
        <f t="array" aca="1" ref="D184" ca="1">_xlfn.IFS(C184 &lt;_xlfn.PERCENTILE.EXC($C$2:$C$1786,0.2),5,C184&lt;_xlfn.PERCENTILE.EXC($C$2:$C$2000, 0.4),4, C184&lt;_xlfn.PERCENTILE.EXC($C$2:$C$2000, 0.6),3, C184&lt;_xlfn.PERCENTILE.EXC($C$2:$C$2000, 0.8),2, C184&gt;=_xlfn.PERCENTILE.EXC($C$2:$C$2000, 0.8), 1)</f>
        <v>5</v>
      </c>
      <c r="E184">
        <f>COUNTIF(Sheet1!A:A,Sheet2!A184)</f>
        <v>311</v>
      </c>
      <c r="F184" cm="1">
        <f t="array" ref="F184">_xlfn.IFS(E184 &gt; _xlfn.PERCENTILE.EXC($E$2:$E$1786,0.8), 5, E184 &gt; _xlfn.PERCENTILE.EXC($E$2:$E$1786,0.6), 4,E184 &gt; _xlfn.PERCENTILE.EXC($E$2:$E$1786,0.4), 3, E184 &gt; _xlfn.PERCENTILE.EXC($E$2:$E$1786,0.2),2, E184 &lt;= _xlfn.PERCENTILE.EXC($E$2:$E$1786,0.2), 1)</f>
        <v>5</v>
      </c>
      <c r="G184">
        <f>SUMIF(Sheet1!A:A,A184,Sheet1!C:C)</f>
        <v>255786.12000000017</v>
      </c>
      <c r="H184" cm="1">
        <f t="array" ref="H184">_xlfn.IFS(G184 &lt;_xlfn.PERCENTILE.EXC($G$2:$G$1786,0.2),5,G184&lt;_xlfn.PERCENTILE.EXC($G$2:$G$2000, 0.4),4, G184&lt;_xlfn.PERCENTILE.EXC($G$2:$G$2000, 0.6),3, G184&lt;_xlfn.PERCENTILE.EXC($G$2:$G$2000, 0.8),2, G184&gt;=_xlfn.PERCENTILE.EXC($G$2:$G$2000, 0.8), 1)</f>
        <v>1</v>
      </c>
      <c r="J184" t="str">
        <f t="shared" ca="1" si="5"/>
        <v>551</v>
      </c>
      <c r="K184" t="str" cm="1">
        <f t="array" aca="1" ref="K184" ca="1">_xlfn.IFS(
    AND($D184=5, $F184&gt;=4,$H184&gt;=4), "Best Customers",
    AND($D184&gt;=3, $D184&lt;=4, $F184&gt;=4, $H184&gt;=3), "Loyal Customers",
    AND($D184&gt;=3, $D184&lt;=4, $F184&gt;=2, $H184&gt;=2), "Potential Loyal Customers",
    AND($D184&gt;=2, $D184&lt;=3, $F184&gt;=3, $H184&gt;=3), "At-Risk Customers",
    AND($D184=1, $F184&lt;=2, $H184&lt;=2), "Lost Customers",
    TRUE, "Unclassified"
)</f>
        <v>Unclassified</v>
      </c>
    </row>
    <row r="185" spans="1:11" x14ac:dyDescent="0.2">
      <c r="A185" t="str">
        <v>CUS000933</v>
      </c>
      <c r="B185" s="1" cm="1">
        <f t="array" ref="B185">MAX(_xlfn._xlws.FILTER(Sheet1!B:B,Sheet2!A185 = Sheet1!A:A))</f>
        <v>45691</v>
      </c>
      <c r="C185" s="2">
        <f t="shared" ca="1" si="4"/>
        <v>86</v>
      </c>
      <c r="D185" cm="1">
        <f t="array" aca="1" ref="D185" ca="1">_xlfn.IFS(C185 &lt;_xlfn.PERCENTILE.EXC($C$2:$C$1786,0.2),5,C185&lt;_xlfn.PERCENTILE.EXC($C$2:$C$2000, 0.4),4, C185&lt;_xlfn.PERCENTILE.EXC($C$2:$C$2000, 0.6),3, C185&lt;_xlfn.PERCENTILE.EXC($C$2:$C$2000, 0.8),2, C185&gt;=_xlfn.PERCENTILE.EXC($C$2:$C$2000, 0.8), 1)</f>
        <v>5</v>
      </c>
      <c r="E185">
        <f>COUNTIF(Sheet1!A:A,Sheet2!A185)</f>
        <v>85</v>
      </c>
      <c r="F185" cm="1">
        <f t="array" ref="F185">_xlfn.IFS(E185 &gt; _xlfn.PERCENTILE.EXC($E$2:$E$1786,0.8), 5, E185 &gt; _xlfn.PERCENTILE.EXC($E$2:$E$1786,0.6), 4,E185 &gt; _xlfn.PERCENTILE.EXC($E$2:$E$1786,0.4), 3, E185 &gt; _xlfn.PERCENTILE.EXC($E$2:$E$1786,0.2),2, E185 &lt;= _xlfn.PERCENTILE.EXC($E$2:$E$1786,0.2), 1)</f>
        <v>5</v>
      </c>
      <c r="G185">
        <f>SUMIF(Sheet1!A:A,A185,Sheet1!C:C)</f>
        <v>46586.840000000004</v>
      </c>
      <c r="H185" cm="1">
        <f t="array" ref="H185">_xlfn.IFS(G185 &lt;_xlfn.PERCENTILE.EXC($G$2:$G$1786,0.2),5,G185&lt;_xlfn.PERCENTILE.EXC($G$2:$G$2000, 0.4),4, G185&lt;_xlfn.PERCENTILE.EXC($G$2:$G$2000, 0.6),3, G185&lt;_xlfn.PERCENTILE.EXC($G$2:$G$2000, 0.8),2, G185&gt;=_xlfn.PERCENTILE.EXC($G$2:$G$2000, 0.8), 1)</f>
        <v>1</v>
      </c>
      <c r="J185" t="str">
        <f t="shared" ca="1" si="5"/>
        <v>551</v>
      </c>
      <c r="K185" t="str" cm="1">
        <f t="array" aca="1" ref="K185" ca="1">_xlfn.IFS(
    AND($D185=5, $F185&gt;=4,$H185&gt;=4), "Best Customers",
    AND($D185&gt;=3, $D185&lt;=4, $F185&gt;=4, $H185&gt;=3), "Loyal Customers",
    AND($D185&gt;=3, $D185&lt;=4, $F185&gt;=2, $H185&gt;=2), "Potential Loyal Customers",
    AND($D185&gt;=2, $D185&lt;=3, $F185&gt;=3, $H185&gt;=3), "At-Risk Customers",
    AND($D185=1, $F185&lt;=2, $H185&lt;=2), "Lost Customers",
    TRUE, "Unclassified"
)</f>
        <v>Unclassified</v>
      </c>
    </row>
    <row r="186" spans="1:11" x14ac:dyDescent="0.2">
      <c r="A186" t="str">
        <v>CUS001587</v>
      </c>
      <c r="B186" s="1" cm="1">
        <f t="array" ref="B186">MAX(_xlfn._xlws.FILTER(Sheet1!B:B,Sheet2!A186 = Sheet1!A:A))</f>
        <v>45664</v>
      </c>
      <c r="C186" s="2">
        <f t="shared" ca="1" si="4"/>
        <v>113</v>
      </c>
      <c r="D186" cm="1">
        <f t="array" aca="1" ref="D186" ca="1">_xlfn.IFS(C186 &lt;_xlfn.PERCENTILE.EXC($C$2:$C$1786,0.2),5,C186&lt;_xlfn.PERCENTILE.EXC($C$2:$C$2000, 0.4),4, C186&lt;_xlfn.PERCENTILE.EXC($C$2:$C$2000, 0.6),3, C186&lt;_xlfn.PERCENTILE.EXC($C$2:$C$2000, 0.8),2, C186&gt;=_xlfn.PERCENTILE.EXC($C$2:$C$2000, 0.8), 1)</f>
        <v>5</v>
      </c>
      <c r="E186">
        <f>COUNTIF(Sheet1!A:A,Sheet2!A186)</f>
        <v>30</v>
      </c>
      <c r="F186" cm="1">
        <f t="array" ref="F186">_xlfn.IFS(E186 &gt; _xlfn.PERCENTILE.EXC($E$2:$E$1786,0.8), 5, E186 &gt; _xlfn.PERCENTILE.EXC($E$2:$E$1786,0.6), 4,E186 &gt; _xlfn.PERCENTILE.EXC($E$2:$E$1786,0.4), 3, E186 &gt; _xlfn.PERCENTILE.EXC($E$2:$E$1786,0.2),2, E186 &lt;= _xlfn.PERCENTILE.EXC($E$2:$E$1786,0.2), 1)</f>
        <v>5</v>
      </c>
      <c r="G186">
        <f>SUMIF(Sheet1!A:A,A186,Sheet1!C:C)</f>
        <v>21738.809999999994</v>
      </c>
      <c r="H186" cm="1">
        <f t="array" ref="H186">_xlfn.IFS(G186 &lt;_xlfn.PERCENTILE.EXC($G$2:$G$1786,0.2),5,G186&lt;_xlfn.PERCENTILE.EXC($G$2:$G$2000, 0.4),4, G186&lt;_xlfn.PERCENTILE.EXC($G$2:$G$2000, 0.6),3, G186&lt;_xlfn.PERCENTILE.EXC($G$2:$G$2000, 0.8),2, G186&gt;=_xlfn.PERCENTILE.EXC($G$2:$G$2000, 0.8), 1)</f>
        <v>1</v>
      </c>
      <c r="J186" t="str">
        <f t="shared" ca="1" si="5"/>
        <v>551</v>
      </c>
      <c r="K186" t="str" cm="1">
        <f t="array" aca="1" ref="K186" ca="1">_xlfn.IFS(
    AND($D186=5, $F186&gt;=4,$H186&gt;=4), "Best Customers",
    AND($D186&gt;=3, $D186&lt;=4, $F186&gt;=4, $H186&gt;=3), "Loyal Customers",
    AND($D186&gt;=3, $D186&lt;=4, $F186&gt;=2, $H186&gt;=2), "Potential Loyal Customers",
    AND($D186&gt;=2, $D186&lt;=3, $F186&gt;=3, $H186&gt;=3), "At-Risk Customers",
    AND($D186=1, $F186&lt;=2, $H186&lt;=2), "Lost Customers",
    TRUE, "Unclassified"
)</f>
        <v>Unclassified</v>
      </c>
    </row>
    <row r="187" spans="1:11" x14ac:dyDescent="0.2">
      <c r="A187" t="str">
        <v>CUS022087</v>
      </c>
      <c r="B187" s="1" cm="1">
        <f t="array" ref="B187">MAX(_xlfn._xlws.FILTER(Sheet1!B:B,Sheet2!A187 = Sheet1!A:A))</f>
        <v>44131</v>
      </c>
      <c r="C187" s="2">
        <f t="shared" ca="1" si="4"/>
        <v>1646</v>
      </c>
      <c r="D187" cm="1">
        <f t="array" aca="1" ref="D187" ca="1">_xlfn.IFS(C187 &lt;_xlfn.PERCENTILE.EXC($C$2:$C$1786,0.2),5,C187&lt;_xlfn.PERCENTILE.EXC($C$2:$C$2000, 0.4),4, C187&lt;_xlfn.PERCENTILE.EXC($C$2:$C$2000, 0.6),3, C187&lt;_xlfn.PERCENTILE.EXC($C$2:$C$2000, 0.8),2, C187&gt;=_xlfn.PERCENTILE.EXC($C$2:$C$2000, 0.8), 1)</f>
        <v>3</v>
      </c>
      <c r="E187">
        <f>COUNTIF(Sheet1!A:A,Sheet2!A187)</f>
        <v>11</v>
      </c>
      <c r="F187" cm="1">
        <f t="array" ref="F187">_xlfn.IFS(E187 &gt; _xlfn.PERCENTILE.EXC($E$2:$E$1786,0.8), 5, E187 &gt; _xlfn.PERCENTILE.EXC($E$2:$E$1786,0.6), 4,E187 &gt; _xlfn.PERCENTILE.EXC($E$2:$E$1786,0.4), 3, E187 &gt; _xlfn.PERCENTILE.EXC($E$2:$E$1786,0.2),2, E187 &lt;= _xlfn.PERCENTILE.EXC($E$2:$E$1786,0.2), 1)</f>
        <v>4</v>
      </c>
      <c r="G187">
        <f>SUMIF(Sheet1!A:A,A187,Sheet1!C:C)</f>
        <v>1519.5400000000002</v>
      </c>
      <c r="H187" cm="1">
        <f t="array" ref="H187">_xlfn.IFS(G187 &lt;_xlfn.PERCENTILE.EXC($G$2:$G$1786,0.2),5,G187&lt;_xlfn.PERCENTILE.EXC($G$2:$G$2000, 0.4),4, G187&lt;_xlfn.PERCENTILE.EXC($G$2:$G$2000, 0.6),3, G187&lt;_xlfn.PERCENTILE.EXC($G$2:$G$2000, 0.8),2, G187&gt;=_xlfn.PERCENTILE.EXC($G$2:$G$2000, 0.8), 1)</f>
        <v>2</v>
      </c>
      <c r="J187" t="str">
        <f t="shared" ca="1" si="5"/>
        <v>342</v>
      </c>
      <c r="K187" t="str" cm="1">
        <f t="array" aca="1" ref="K187" ca="1">_xlfn.IFS(
    AND($D187=5, $F187&gt;=4,$H187&gt;=4), "Best Customers",
    AND($D187&gt;=3, $D187&lt;=4, $F187&gt;=4, $H187&gt;=3), "Loyal Customers",
    AND($D187&gt;=3, $D187&lt;=4, $F187&gt;=2, $H187&gt;=2), "Potential Loyal Customers",
    AND($D187&gt;=2, $D187&lt;=3, $F187&gt;=3, $H187&gt;=3), "At-Risk Customers",
    AND($D187=1, $F187&lt;=2, $H187&lt;=2), "Lost Customers",
    TRUE, "Unclassified"
)</f>
        <v>Potential Loyal Customers</v>
      </c>
    </row>
    <row r="188" spans="1:11" x14ac:dyDescent="0.2">
      <c r="A188" t="str">
        <v>CUS026586</v>
      </c>
      <c r="B188" s="1" cm="1">
        <f t="array" ref="B188">MAX(_xlfn._xlws.FILTER(Sheet1!B:B,Sheet2!A188 = Sheet1!A:A))</f>
        <v>43020</v>
      </c>
      <c r="C188" s="2">
        <f t="shared" ca="1" si="4"/>
        <v>2757</v>
      </c>
      <c r="D188" cm="1">
        <f t="array" aca="1" ref="D188" ca="1">_xlfn.IFS(C188 &lt;_xlfn.PERCENTILE.EXC($C$2:$C$1786,0.2),5,C188&lt;_xlfn.PERCENTILE.EXC($C$2:$C$2000, 0.4),4, C188&lt;_xlfn.PERCENTILE.EXC($C$2:$C$2000, 0.6),3, C188&lt;_xlfn.PERCENTILE.EXC($C$2:$C$2000, 0.8),2, C188&gt;=_xlfn.PERCENTILE.EXC($C$2:$C$2000, 0.8), 1)</f>
        <v>1</v>
      </c>
      <c r="E188">
        <f>COUNTIF(Sheet1!A:A,Sheet2!A188)</f>
        <v>1</v>
      </c>
      <c r="F188" cm="1">
        <f t="array" ref="F188">_xlfn.IFS(E188 &gt; _xlfn.PERCENTILE.EXC($E$2:$E$1786,0.8), 5, E188 &gt; _xlfn.PERCENTILE.EXC($E$2:$E$1786,0.6), 4,E188 &gt; _xlfn.PERCENTILE.EXC($E$2:$E$1786,0.4), 3, E188 &gt; _xlfn.PERCENTILE.EXC($E$2:$E$1786,0.2),2, E188 &lt;= _xlfn.PERCENTILE.EXC($E$2:$E$1786,0.2), 1)</f>
        <v>1</v>
      </c>
      <c r="G188">
        <f>SUMIF(Sheet1!A:A,A188,Sheet1!C:C)</f>
        <v>5755.09</v>
      </c>
      <c r="H188" cm="1">
        <f t="array" ref="H188">_xlfn.IFS(G188 &lt;_xlfn.PERCENTILE.EXC($G$2:$G$1786,0.2),5,G188&lt;_xlfn.PERCENTILE.EXC($G$2:$G$2000, 0.4),4, G188&lt;_xlfn.PERCENTILE.EXC($G$2:$G$2000, 0.6),3, G188&lt;_xlfn.PERCENTILE.EXC($G$2:$G$2000, 0.8),2, G188&gt;=_xlfn.PERCENTILE.EXC($G$2:$G$2000, 0.8), 1)</f>
        <v>1</v>
      </c>
      <c r="J188" t="str">
        <f t="shared" ca="1" si="5"/>
        <v>111</v>
      </c>
      <c r="K188" t="str" cm="1">
        <f t="array" aca="1" ref="K188" ca="1">_xlfn.IFS(
    AND($D188=5, $F188&gt;=4,$H188&gt;=4), "Best Customers",
    AND($D188&gt;=3, $D188&lt;=4, $F188&gt;=4, $H188&gt;=3), "Loyal Customers",
    AND($D188&gt;=3, $D188&lt;=4, $F188&gt;=2, $H188&gt;=2), "Potential Loyal Customers",
    AND($D188&gt;=2, $D188&lt;=3, $F188&gt;=3, $H188&gt;=3), "At-Risk Customers",
    AND($D188=1, $F188&lt;=2, $H188&lt;=2), "Lost Customers",
    TRUE, "Unclassified"
)</f>
        <v>Lost Customers</v>
      </c>
    </row>
    <row r="189" spans="1:11" x14ac:dyDescent="0.2">
      <c r="A189" t="str">
        <v>CUS026587</v>
      </c>
      <c r="B189" s="1" cm="1">
        <f t="array" ref="B189">MAX(_xlfn._xlws.FILTER(Sheet1!B:B,Sheet2!A189 = Sheet1!A:A))</f>
        <v>43020</v>
      </c>
      <c r="C189" s="2">
        <f t="shared" ca="1" si="4"/>
        <v>2757</v>
      </c>
      <c r="D189" cm="1">
        <f t="array" aca="1" ref="D189" ca="1">_xlfn.IFS(C189 &lt;_xlfn.PERCENTILE.EXC($C$2:$C$1786,0.2),5,C189&lt;_xlfn.PERCENTILE.EXC($C$2:$C$2000, 0.4),4, C189&lt;_xlfn.PERCENTILE.EXC($C$2:$C$2000, 0.6),3, C189&lt;_xlfn.PERCENTILE.EXC($C$2:$C$2000, 0.8),2, C189&gt;=_xlfn.PERCENTILE.EXC($C$2:$C$2000, 0.8), 1)</f>
        <v>1</v>
      </c>
      <c r="E189">
        <f>COUNTIF(Sheet1!A:A,Sheet2!A189)</f>
        <v>1</v>
      </c>
      <c r="F189" cm="1">
        <f t="array" ref="F189">_xlfn.IFS(E189 &gt; _xlfn.PERCENTILE.EXC($E$2:$E$1786,0.8), 5, E189 &gt; _xlfn.PERCENTILE.EXC($E$2:$E$1786,0.6), 4,E189 &gt; _xlfn.PERCENTILE.EXC($E$2:$E$1786,0.4), 3, E189 &gt; _xlfn.PERCENTILE.EXC($E$2:$E$1786,0.2),2, E189 &lt;= _xlfn.PERCENTILE.EXC($E$2:$E$1786,0.2), 1)</f>
        <v>1</v>
      </c>
      <c r="G189">
        <f>SUMIF(Sheet1!A:A,A189,Sheet1!C:C)</f>
        <v>55.34</v>
      </c>
      <c r="H189" cm="1">
        <f t="array" ref="H189">_xlfn.IFS(G189 &lt;_xlfn.PERCENTILE.EXC($G$2:$G$1786,0.2),5,G189&lt;_xlfn.PERCENTILE.EXC($G$2:$G$2000, 0.4),4, G189&lt;_xlfn.PERCENTILE.EXC($G$2:$G$2000, 0.6),3, G189&lt;_xlfn.PERCENTILE.EXC($G$2:$G$2000, 0.8),2, G189&gt;=_xlfn.PERCENTILE.EXC($G$2:$G$2000, 0.8), 1)</f>
        <v>5</v>
      </c>
      <c r="J189" t="str">
        <f t="shared" ca="1" si="5"/>
        <v>115</v>
      </c>
      <c r="K189" t="str" cm="1">
        <f t="array" aca="1" ref="K189" ca="1">_xlfn.IFS(
    AND($D189=5, $F189&gt;=4,$H189&gt;=4), "Best Customers",
    AND($D189&gt;=3, $D189&lt;=4, $F189&gt;=4, $H189&gt;=3), "Loyal Customers",
    AND($D189&gt;=3, $D189&lt;=4, $F189&gt;=2, $H189&gt;=2), "Potential Loyal Customers",
    AND($D189&gt;=2, $D189&lt;=3, $F189&gt;=3, $H189&gt;=3), "At-Risk Customers",
    AND($D189=1, $F189&lt;=2, $H189&lt;=2), "Lost Customers",
    TRUE, "Unclassified"
)</f>
        <v>Unclassified</v>
      </c>
    </row>
    <row r="190" spans="1:11" x14ac:dyDescent="0.2">
      <c r="A190" t="str">
        <v>CUS000703</v>
      </c>
      <c r="B190" s="1" cm="1">
        <f t="array" ref="B190">MAX(_xlfn._xlws.FILTER(Sheet1!B:B,Sheet2!A190 = Sheet1!A:A))</f>
        <v>45701</v>
      </c>
      <c r="C190" s="2">
        <f t="shared" ca="1" si="4"/>
        <v>76</v>
      </c>
      <c r="D190" cm="1">
        <f t="array" aca="1" ref="D190" ca="1">_xlfn.IFS(C190 &lt;_xlfn.PERCENTILE.EXC($C$2:$C$1786,0.2),5,C190&lt;_xlfn.PERCENTILE.EXC($C$2:$C$2000, 0.4),4, C190&lt;_xlfn.PERCENTILE.EXC($C$2:$C$2000, 0.6),3, C190&lt;_xlfn.PERCENTILE.EXC($C$2:$C$2000, 0.8),2, C190&gt;=_xlfn.PERCENTILE.EXC($C$2:$C$2000, 0.8), 1)</f>
        <v>5</v>
      </c>
      <c r="E190">
        <f>COUNTIF(Sheet1!A:A,Sheet2!A190)</f>
        <v>32</v>
      </c>
      <c r="F190" cm="1">
        <f t="array" ref="F190">_xlfn.IFS(E190 &gt; _xlfn.PERCENTILE.EXC($E$2:$E$1786,0.8), 5, E190 &gt; _xlfn.PERCENTILE.EXC($E$2:$E$1786,0.6), 4,E190 &gt; _xlfn.PERCENTILE.EXC($E$2:$E$1786,0.4), 3, E190 &gt; _xlfn.PERCENTILE.EXC($E$2:$E$1786,0.2),2, E190 &lt;= _xlfn.PERCENTILE.EXC($E$2:$E$1786,0.2), 1)</f>
        <v>5</v>
      </c>
      <c r="G190">
        <f>SUMIF(Sheet1!A:A,A190,Sheet1!C:C)</f>
        <v>8160.4600000000019</v>
      </c>
      <c r="H190" cm="1">
        <f t="array" ref="H190">_xlfn.IFS(G190 &lt;_xlfn.PERCENTILE.EXC($G$2:$G$1786,0.2),5,G190&lt;_xlfn.PERCENTILE.EXC($G$2:$G$2000, 0.4),4, G190&lt;_xlfn.PERCENTILE.EXC($G$2:$G$2000, 0.6),3, G190&lt;_xlfn.PERCENTILE.EXC($G$2:$G$2000, 0.8),2, G190&gt;=_xlfn.PERCENTILE.EXC($G$2:$G$2000, 0.8), 1)</f>
        <v>1</v>
      </c>
      <c r="J190" t="str">
        <f t="shared" ca="1" si="5"/>
        <v>551</v>
      </c>
      <c r="K190" t="str" cm="1">
        <f t="array" aca="1" ref="K190" ca="1">_xlfn.IFS(
    AND($D190=5, $F190&gt;=4,$H190&gt;=4), "Best Customers",
    AND($D190&gt;=3, $D190&lt;=4, $F190&gt;=4, $H190&gt;=3), "Loyal Customers",
    AND($D190&gt;=3, $D190&lt;=4, $F190&gt;=2, $H190&gt;=2), "Potential Loyal Customers",
    AND($D190&gt;=2, $D190&lt;=3, $F190&gt;=3, $H190&gt;=3), "At-Risk Customers",
    AND($D190=1, $F190&lt;=2, $H190&lt;=2), "Lost Customers",
    TRUE, "Unclassified"
)</f>
        <v>Unclassified</v>
      </c>
    </row>
    <row r="191" spans="1:11" x14ac:dyDescent="0.2">
      <c r="A191" t="str">
        <v>CUS013522</v>
      </c>
      <c r="B191" s="1" cm="1">
        <f t="array" ref="B191">MAX(_xlfn._xlws.FILTER(Sheet1!B:B,Sheet2!A191 = Sheet1!A:A))</f>
        <v>44936</v>
      </c>
      <c r="C191" s="2">
        <f t="shared" ca="1" si="4"/>
        <v>841</v>
      </c>
      <c r="D191" cm="1">
        <f t="array" aca="1" ref="D191" ca="1">_xlfn.IFS(C191 &lt;_xlfn.PERCENTILE.EXC($C$2:$C$1786,0.2),5,C191&lt;_xlfn.PERCENTILE.EXC($C$2:$C$2000, 0.4),4, C191&lt;_xlfn.PERCENTILE.EXC($C$2:$C$2000, 0.6),3, C191&lt;_xlfn.PERCENTILE.EXC($C$2:$C$2000, 0.8),2, C191&gt;=_xlfn.PERCENTILE.EXC($C$2:$C$2000, 0.8), 1)</f>
        <v>4</v>
      </c>
      <c r="E191">
        <f>COUNTIF(Sheet1!A:A,Sheet2!A191)</f>
        <v>53</v>
      </c>
      <c r="F191" cm="1">
        <f t="array" ref="F191">_xlfn.IFS(E191 &gt; _xlfn.PERCENTILE.EXC($E$2:$E$1786,0.8), 5, E191 &gt; _xlfn.PERCENTILE.EXC($E$2:$E$1786,0.6), 4,E191 &gt; _xlfn.PERCENTILE.EXC($E$2:$E$1786,0.4), 3, E191 &gt; _xlfn.PERCENTILE.EXC($E$2:$E$1786,0.2),2, E191 &lt;= _xlfn.PERCENTILE.EXC($E$2:$E$1786,0.2), 1)</f>
        <v>5</v>
      </c>
      <c r="G191">
        <f>SUMIF(Sheet1!A:A,A191,Sheet1!C:C)</f>
        <v>14843.539999999997</v>
      </c>
      <c r="H191" cm="1">
        <f t="array" ref="H191">_xlfn.IFS(G191 &lt;_xlfn.PERCENTILE.EXC($G$2:$G$1786,0.2),5,G191&lt;_xlfn.PERCENTILE.EXC($G$2:$G$2000, 0.4),4, G191&lt;_xlfn.PERCENTILE.EXC($G$2:$G$2000, 0.6),3, G191&lt;_xlfn.PERCENTILE.EXC($G$2:$G$2000, 0.8),2, G191&gt;=_xlfn.PERCENTILE.EXC($G$2:$G$2000, 0.8), 1)</f>
        <v>1</v>
      </c>
      <c r="J191" t="str">
        <f t="shared" ca="1" si="5"/>
        <v>451</v>
      </c>
      <c r="K191" t="str" cm="1">
        <f t="array" aca="1" ref="K191" ca="1">_xlfn.IFS(
    AND($D191=5, $F191&gt;=4,$H191&gt;=4), "Best Customers",
    AND($D191&gt;=3, $D191&lt;=4, $F191&gt;=4, $H191&gt;=3), "Loyal Customers",
    AND($D191&gt;=3, $D191&lt;=4, $F191&gt;=2, $H191&gt;=2), "Potential Loyal Customers",
    AND($D191&gt;=2, $D191&lt;=3, $F191&gt;=3, $H191&gt;=3), "At-Risk Customers",
    AND($D191=1, $F191&lt;=2, $H191&lt;=2), "Lost Customers",
    TRUE, "Unclassified"
)</f>
        <v>Unclassified</v>
      </c>
    </row>
    <row r="192" spans="1:11" x14ac:dyDescent="0.2">
      <c r="A192" t="str">
        <v>CUS001629</v>
      </c>
      <c r="B192" s="1" cm="1">
        <f t="array" ref="B192">MAX(_xlfn._xlws.FILTER(Sheet1!B:B,Sheet2!A192 = Sheet1!A:A))</f>
        <v>45663</v>
      </c>
      <c r="C192" s="2">
        <f t="shared" ca="1" si="4"/>
        <v>114</v>
      </c>
      <c r="D192" cm="1">
        <f t="array" aca="1" ref="D192" ca="1">_xlfn.IFS(C192 &lt;_xlfn.PERCENTILE.EXC($C$2:$C$1786,0.2),5,C192&lt;_xlfn.PERCENTILE.EXC($C$2:$C$2000, 0.4),4, C192&lt;_xlfn.PERCENTILE.EXC($C$2:$C$2000, 0.6),3, C192&lt;_xlfn.PERCENTILE.EXC($C$2:$C$2000, 0.8),2, C192&gt;=_xlfn.PERCENTILE.EXC($C$2:$C$2000, 0.8), 1)</f>
        <v>5</v>
      </c>
      <c r="E192">
        <f>COUNTIF(Sheet1!A:A,Sheet2!A192)</f>
        <v>61</v>
      </c>
      <c r="F192" cm="1">
        <f t="array" ref="F192">_xlfn.IFS(E192 &gt; _xlfn.PERCENTILE.EXC($E$2:$E$1786,0.8), 5, E192 &gt; _xlfn.PERCENTILE.EXC($E$2:$E$1786,0.6), 4,E192 &gt; _xlfn.PERCENTILE.EXC($E$2:$E$1786,0.4), 3, E192 &gt; _xlfn.PERCENTILE.EXC($E$2:$E$1786,0.2),2, E192 &lt;= _xlfn.PERCENTILE.EXC($E$2:$E$1786,0.2), 1)</f>
        <v>5</v>
      </c>
      <c r="G192">
        <f>SUMIF(Sheet1!A:A,A192,Sheet1!C:C)</f>
        <v>29397.210000000003</v>
      </c>
      <c r="H192" cm="1">
        <f t="array" ref="H192">_xlfn.IFS(G192 &lt;_xlfn.PERCENTILE.EXC($G$2:$G$1786,0.2),5,G192&lt;_xlfn.PERCENTILE.EXC($G$2:$G$2000, 0.4),4, G192&lt;_xlfn.PERCENTILE.EXC($G$2:$G$2000, 0.6),3, G192&lt;_xlfn.PERCENTILE.EXC($G$2:$G$2000, 0.8),2, G192&gt;=_xlfn.PERCENTILE.EXC($G$2:$G$2000, 0.8), 1)</f>
        <v>1</v>
      </c>
      <c r="J192" t="str">
        <f t="shared" ca="1" si="5"/>
        <v>551</v>
      </c>
      <c r="K192" t="str" cm="1">
        <f t="array" aca="1" ref="K192" ca="1">_xlfn.IFS(
    AND($D192=5, $F192&gt;=4,$H192&gt;=4), "Best Customers",
    AND($D192&gt;=3, $D192&lt;=4, $F192&gt;=4, $H192&gt;=3), "Loyal Customers",
    AND($D192&gt;=3, $D192&lt;=4, $F192&gt;=2, $H192&gt;=2), "Potential Loyal Customers",
    AND($D192&gt;=2, $D192&lt;=3, $F192&gt;=3, $H192&gt;=3), "At-Risk Customers",
    AND($D192=1, $F192&lt;=2, $H192&lt;=2), "Lost Customers",
    TRUE, "Unclassified"
)</f>
        <v>Unclassified</v>
      </c>
    </row>
    <row r="193" spans="1:11" x14ac:dyDescent="0.2">
      <c r="A193" t="str">
        <v>CUS005161</v>
      </c>
      <c r="B193" s="1" cm="1">
        <f t="array" ref="B193">MAX(_xlfn._xlws.FILTER(Sheet1!B:B,Sheet2!A193 = Sheet1!A:A))</f>
        <v>45517</v>
      </c>
      <c r="C193" s="2">
        <f t="shared" ca="1" si="4"/>
        <v>260</v>
      </c>
      <c r="D193" cm="1">
        <f t="array" aca="1" ref="D193" ca="1">_xlfn.IFS(C193 &lt;_xlfn.PERCENTILE.EXC($C$2:$C$1786,0.2),5,C193&lt;_xlfn.PERCENTILE.EXC($C$2:$C$2000, 0.4),4, C193&lt;_xlfn.PERCENTILE.EXC($C$2:$C$2000, 0.6),3, C193&lt;_xlfn.PERCENTILE.EXC($C$2:$C$2000, 0.8),2, C193&gt;=_xlfn.PERCENTILE.EXC($C$2:$C$2000, 0.8), 1)</f>
        <v>5</v>
      </c>
      <c r="E193">
        <f>COUNTIF(Sheet1!A:A,Sheet2!A193)</f>
        <v>30</v>
      </c>
      <c r="F193" cm="1">
        <f t="array" ref="F193">_xlfn.IFS(E193 &gt; _xlfn.PERCENTILE.EXC($E$2:$E$1786,0.8), 5, E193 &gt; _xlfn.PERCENTILE.EXC($E$2:$E$1786,0.6), 4,E193 &gt; _xlfn.PERCENTILE.EXC($E$2:$E$1786,0.4), 3, E193 &gt; _xlfn.PERCENTILE.EXC($E$2:$E$1786,0.2),2, E193 &lt;= _xlfn.PERCENTILE.EXC($E$2:$E$1786,0.2), 1)</f>
        <v>5</v>
      </c>
      <c r="G193">
        <f>SUMIF(Sheet1!A:A,A193,Sheet1!C:C)</f>
        <v>4475.3899999999994</v>
      </c>
      <c r="H193" cm="1">
        <f t="array" ref="H193">_xlfn.IFS(G193 &lt;_xlfn.PERCENTILE.EXC($G$2:$G$1786,0.2),5,G193&lt;_xlfn.PERCENTILE.EXC($G$2:$G$2000, 0.4),4, G193&lt;_xlfn.PERCENTILE.EXC($G$2:$G$2000, 0.6),3, G193&lt;_xlfn.PERCENTILE.EXC($G$2:$G$2000, 0.8),2, G193&gt;=_xlfn.PERCENTILE.EXC($G$2:$G$2000, 0.8), 1)</f>
        <v>1</v>
      </c>
      <c r="J193" t="str">
        <f t="shared" ca="1" si="5"/>
        <v>551</v>
      </c>
      <c r="K193" t="str" cm="1">
        <f t="array" aca="1" ref="K193" ca="1">_xlfn.IFS(
    AND($D193=5, $F193&gt;=4,$H193&gt;=4), "Best Customers",
    AND($D193&gt;=3, $D193&lt;=4, $F193&gt;=4, $H193&gt;=3), "Loyal Customers",
    AND($D193&gt;=3, $D193&lt;=4, $F193&gt;=2, $H193&gt;=2), "Potential Loyal Customers",
    AND($D193&gt;=2, $D193&lt;=3, $F193&gt;=3, $H193&gt;=3), "At-Risk Customers",
    AND($D193=1, $F193&lt;=2, $H193&lt;=2), "Lost Customers",
    TRUE, "Unclassified"
)</f>
        <v>Unclassified</v>
      </c>
    </row>
    <row r="194" spans="1:11" x14ac:dyDescent="0.2">
      <c r="A194" t="str">
        <v>CUS023004</v>
      </c>
      <c r="B194" s="1" cm="1">
        <f t="array" ref="B194">MAX(_xlfn._xlws.FILTER(Sheet1!B:B,Sheet2!A194 = Sheet1!A:A))</f>
        <v>44028</v>
      </c>
      <c r="C194" s="2">
        <f t="shared" ca="1" si="4"/>
        <v>1749</v>
      </c>
      <c r="D194" cm="1">
        <f t="array" aca="1" ref="D194" ca="1">_xlfn.IFS(C194 &lt;_xlfn.PERCENTILE.EXC($C$2:$C$1786,0.2),5,C194&lt;_xlfn.PERCENTILE.EXC($C$2:$C$2000, 0.4),4, C194&lt;_xlfn.PERCENTILE.EXC($C$2:$C$2000, 0.6),3, C194&lt;_xlfn.PERCENTILE.EXC($C$2:$C$2000, 0.8),2, C194&gt;=_xlfn.PERCENTILE.EXC($C$2:$C$2000, 0.8), 1)</f>
        <v>3</v>
      </c>
      <c r="E194">
        <f>COUNTIF(Sheet1!A:A,Sheet2!A194)</f>
        <v>3</v>
      </c>
      <c r="F194" cm="1">
        <f t="array" ref="F194">_xlfn.IFS(E194 &gt; _xlfn.PERCENTILE.EXC($E$2:$E$1786,0.8), 5, E194 &gt; _xlfn.PERCENTILE.EXC($E$2:$E$1786,0.6), 4,E194 &gt; _xlfn.PERCENTILE.EXC($E$2:$E$1786,0.4), 3, E194 &gt; _xlfn.PERCENTILE.EXC($E$2:$E$1786,0.2),2, E194 &lt;= _xlfn.PERCENTILE.EXC($E$2:$E$1786,0.2), 1)</f>
        <v>3</v>
      </c>
      <c r="G194">
        <f>SUMIF(Sheet1!A:A,A194,Sheet1!C:C)</f>
        <v>420.35</v>
      </c>
      <c r="H194" cm="1">
        <f t="array" ref="H194">_xlfn.IFS(G194 &lt;_xlfn.PERCENTILE.EXC($G$2:$G$1786,0.2),5,G194&lt;_xlfn.PERCENTILE.EXC($G$2:$G$2000, 0.4),4, G194&lt;_xlfn.PERCENTILE.EXC($G$2:$G$2000, 0.6),3, G194&lt;_xlfn.PERCENTILE.EXC($G$2:$G$2000, 0.8),2, G194&gt;=_xlfn.PERCENTILE.EXC($G$2:$G$2000, 0.8), 1)</f>
        <v>3</v>
      </c>
      <c r="J194" t="str">
        <f t="shared" ca="1" si="5"/>
        <v>333</v>
      </c>
      <c r="K194" t="str" cm="1">
        <f t="array" aca="1" ref="K194" ca="1">_xlfn.IFS(
    AND($D194=5, $F194&gt;=4,$H194&gt;=4), "Best Customers",
    AND($D194&gt;=3, $D194&lt;=4, $F194&gt;=4, $H194&gt;=3), "Loyal Customers",
    AND($D194&gt;=3, $D194&lt;=4, $F194&gt;=2, $H194&gt;=2), "Potential Loyal Customers",
    AND($D194&gt;=2, $D194&lt;=3, $F194&gt;=3, $H194&gt;=3), "At-Risk Customers",
    AND($D194=1, $F194&lt;=2, $H194&lt;=2), "Lost Customers",
    TRUE, "Unclassified"
)</f>
        <v>Potential Loyal Customers</v>
      </c>
    </row>
    <row r="195" spans="1:11" x14ac:dyDescent="0.2">
      <c r="A195" t="str">
        <v>CUS000942</v>
      </c>
      <c r="B195" s="1" cm="1">
        <f t="array" ref="B195">MAX(_xlfn._xlws.FILTER(Sheet1!B:B,Sheet2!A195 = Sheet1!A:A))</f>
        <v>45691</v>
      </c>
      <c r="C195" s="2">
        <f t="shared" ref="C195:C258" ca="1" si="6">TODAY()-$B195</f>
        <v>86</v>
      </c>
      <c r="D195" cm="1">
        <f t="array" aca="1" ref="D195" ca="1">_xlfn.IFS(C195 &lt;_xlfn.PERCENTILE.EXC($C$2:$C$1786,0.2),5,C195&lt;_xlfn.PERCENTILE.EXC($C$2:$C$2000, 0.4),4, C195&lt;_xlfn.PERCENTILE.EXC($C$2:$C$2000, 0.6),3, C195&lt;_xlfn.PERCENTILE.EXC($C$2:$C$2000, 0.8),2, C195&gt;=_xlfn.PERCENTILE.EXC($C$2:$C$2000, 0.8), 1)</f>
        <v>5</v>
      </c>
      <c r="E195">
        <f>COUNTIF(Sheet1!A:A,Sheet2!A195)</f>
        <v>35</v>
      </c>
      <c r="F195" cm="1">
        <f t="array" ref="F195">_xlfn.IFS(E195 &gt; _xlfn.PERCENTILE.EXC($E$2:$E$1786,0.8), 5, E195 &gt; _xlfn.PERCENTILE.EXC($E$2:$E$1786,0.6), 4,E195 &gt; _xlfn.PERCENTILE.EXC($E$2:$E$1786,0.4), 3, E195 &gt; _xlfn.PERCENTILE.EXC($E$2:$E$1786,0.2),2, E195 &lt;= _xlfn.PERCENTILE.EXC($E$2:$E$1786,0.2), 1)</f>
        <v>5</v>
      </c>
      <c r="G195">
        <f>SUMIF(Sheet1!A:A,A195,Sheet1!C:C)</f>
        <v>13750.699999999997</v>
      </c>
      <c r="H195" cm="1">
        <f t="array" ref="H195">_xlfn.IFS(G195 &lt;_xlfn.PERCENTILE.EXC($G$2:$G$1786,0.2),5,G195&lt;_xlfn.PERCENTILE.EXC($G$2:$G$2000, 0.4),4, G195&lt;_xlfn.PERCENTILE.EXC($G$2:$G$2000, 0.6),3, G195&lt;_xlfn.PERCENTILE.EXC($G$2:$G$2000, 0.8),2, G195&gt;=_xlfn.PERCENTILE.EXC($G$2:$G$2000, 0.8), 1)</f>
        <v>1</v>
      </c>
      <c r="J195" t="str">
        <f t="shared" ref="J195:J238" ca="1" si="7">_xlfn.CONCAT($D195,$F195,$H195)</f>
        <v>551</v>
      </c>
      <c r="K195" t="str" cm="1">
        <f t="array" aca="1" ref="K195" ca="1">_xlfn.IFS(
    AND($D195=5, $F195&gt;=4,$H195&gt;=4), "Best Customers",
    AND($D195&gt;=3, $D195&lt;=4, $F195&gt;=4, $H195&gt;=3), "Loyal Customers",
    AND($D195&gt;=3, $D195&lt;=4, $F195&gt;=2, $H195&gt;=2), "Potential Loyal Customers",
    AND($D195&gt;=2, $D195&lt;=3, $F195&gt;=3, $H195&gt;=3), "At-Risk Customers",
    AND($D195=1, $F195&lt;=2, $H195&lt;=2), "Lost Customers",
    TRUE, "Unclassified"
)</f>
        <v>Unclassified</v>
      </c>
    </row>
    <row r="196" spans="1:11" x14ac:dyDescent="0.2">
      <c r="A196" t="str">
        <v>CUS025268</v>
      </c>
      <c r="B196" s="1" cm="1">
        <f t="array" ref="B196">MAX(_xlfn._xlws.FILTER(Sheet1!B:B,Sheet2!A196 = Sheet1!A:A))</f>
        <v>43739</v>
      </c>
      <c r="C196" s="2">
        <f t="shared" ca="1" si="6"/>
        <v>2038</v>
      </c>
      <c r="D196" cm="1">
        <f t="array" aca="1" ref="D196" ca="1">_xlfn.IFS(C196 &lt;_xlfn.PERCENTILE.EXC($C$2:$C$1786,0.2),5,C196&lt;_xlfn.PERCENTILE.EXC($C$2:$C$2000, 0.4),4, C196&lt;_xlfn.PERCENTILE.EXC($C$2:$C$2000, 0.6),3, C196&lt;_xlfn.PERCENTILE.EXC($C$2:$C$2000, 0.8),2, C196&gt;=_xlfn.PERCENTILE.EXC($C$2:$C$2000, 0.8), 1)</f>
        <v>3</v>
      </c>
      <c r="E196">
        <f>COUNTIF(Sheet1!A:A,Sheet2!A196)</f>
        <v>17</v>
      </c>
      <c r="F196" cm="1">
        <f t="array" ref="F196">_xlfn.IFS(E196 &gt; _xlfn.PERCENTILE.EXC($E$2:$E$1786,0.8), 5, E196 &gt; _xlfn.PERCENTILE.EXC($E$2:$E$1786,0.6), 4,E196 &gt; _xlfn.PERCENTILE.EXC($E$2:$E$1786,0.4), 3, E196 &gt; _xlfn.PERCENTILE.EXC($E$2:$E$1786,0.2),2, E196 &lt;= _xlfn.PERCENTILE.EXC($E$2:$E$1786,0.2), 1)</f>
        <v>5</v>
      </c>
      <c r="G196">
        <f>SUMIF(Sheet1!A:A,A196,Sheet1!C:C)</f>
        <v>4530.9800000000005</v>
      </c>
      <c r="H196" cm="1">
        <f t="array" ref="H196">_xlfn.IFS(G196 &lt;_xlfn.PERCENTILE.EXC($G$2:$G$1786,0.2),5,G196&lt;_xlfn.PERCENTILE.EXC($G$2:$G$2000, 0.4),4, G196&lt;_xlfn.PERCENTILE.EXC($G$2:$G$2000, 0.6),3, G196&lt;_xlfn.PERCENTILE.EXC($G$2:$G$2000, 0.8),2, G196&gt;=_xlfn.PERCENTILE.EXC($G$2:$G$2000, 0.8), 1)</f>
        <v>1</v>
      </c>
      <c r="J196" t="str">
        <f t="shared" ca="1" si="7"/>
        <v>351</v>
      </c>
      <c r="K196" t="str" cm="1">
        <f t="array" aca="1" ref="K196" ca="1">_xlfn.IFS(
    AND($D196=5, $F196&gt;=4,$H196&gt;=4), "Best Customers",
    AND($D196&gt;=3, $D196&lt;=4, $F196&gt;=4, $H196&gt;=3), "Loyal Customers",
    AND($D196&gt;=3, $D196&lt;=4, $F196&gt;=2, $H196&gt;=2), "Potential Loyal Customers",
    AND($D196&gt;=2, $D196&lt;=3, $F196&gt;=3, $H196&gt;=3), "At-Risk Customers",
    AND($D196=1, $F196&lt;=2, $H196&lt;=2), "Lost Customers",
    TRUE, "Unclassified"
)</f>
        <v>Unclassified</v>
      </c>
    </row>
    <row r="197" spans="1:11" x14ac:dyDescent="0.2">
      <c r="A197" t="str">
        <v>CUS000121</v>
      </c>
      <c r="B197" s="1" cm="1">
        <f t="array" ref="B197">MAX(_xlfn._xlws.FILTER(Sheet1!B:B,Sheet2!A197 = Sheet1!A:A))</f>
        <v>45726</v>
      </c>
      <c r="C197" s="2">
        <f t="shared" ca="1" si="6"/>
        <v>51</v>
      </c>
      <c r="D197" cm="1">
        <f t="array" aca="1" ref="D197" ca="1">_xlfn.IFS(C197 &lt;_xlfn.PERCENTILE.EXC($C$2:$C$1786,0.2),5,C197&lt;_xlfn.PERCENTILE.EXC($C$2:$C$2000, 0.4),4, C197&lt;_xlfn.PERCENTILE.EXC($C$2:$C$2000, 0.6),3, C197&lt;_xlfn.PERCENTILE.EXC($C$2:$C$2000, 0.8),2, C197&gt;=_xlfn.PERCENTILE.EXC($C$2:$C$2000, 0.8), 1)</f>
        <v>5</v>
      </c>
      <c r="E197">
        <f>COUNTIF(Sheet1!A:A,Sheet2!A197)</f>
        <v>396</v>
      </c>
      <c r="F197" cm="1">
        <f t="array" ref="F197">_xlfn.IFS(E197 &gt; _xlfn.PERCENTILE.EXC($E$2:$E$1786,0.8), 5, E197 &gt; _xlfn.PERCENTILE.EXC($E$2:$E$1786,0.6), 4,E197 &gt; _xlfn.PERCENTILE.EXC($E$2:$E$1786,0.4), 3, E197 &gt; _xlfn.PERCENTILE.EXC($E$2:$E$1786,0.2),2, E197 &lt;= _xlfn.PERCENTILE.EXC($E$2:$E$1786,0.2), 1)</f>
        <v>5</v>
      </c>
      <c r="G197">
        <f>SUMIF(Sheet1!A:A,A197,Sheet1!C:C)</f>
        <v>368571.83000000007</v>
      </c>
      <c r="H197" cm="1">
        <f t="array" ref="H197">_xlfn.IFS(G197 &lt;_xlfn.PERCENTILE.EXC($G$2:$G$1786,0.2),5,G197&lt;_xlfn.PERCENTILE.EXC($G$2:$G$2000, 0.4),4, G197&lt;_xlfn.PERCENTILE.EXC($G$2:$G$2000, 0.6),3, G197&lt;_xlfn.PERCENTILE.EXC($G$2:$G$2000, 0.8),2, G197&gt;=_xlfn.PERCENTILE.EXC($G$2:$G$2000, 0.8), 1)</f>
        <v>1</v>
      </c>
      <c r="J197" t="str">
        <f t="shared" ca="1" si="7"/>
        <v>551</v>
      </c>
      <c r="K197" t="str" cm="1">
        <f t="array" aca="1" ref="K197" ca="1">_xlfn.IFS(
    AND($D197=5, $F197&gt;=4,$H197&gt;=4), "Best Customers",
    AND($D197&gt;=3, $D197&lt;=4, $F197&gt;=4, $H197&gt;=3), "Loyal Customers",
    AND($D197&gt;=3, $D197&lt;=4, $F197&gt;=2, $H197&gt;=2), "Potential Loyal Customers",
    AND($D197&gt;=2, $D197&lt;=3, $F197&gt;=3, $H197&gt;=3), "At-Risk Customers",
    AND($D197=1, $F197&lt;=2, $H197&lt;=2), "Lost Customers",
    TRUE, "Unclassified"
)</f>
        <v>Unclassified</v>
      </c>
    </row>
    <row r="198" spans="1:11" x14ac:dyDescent="0.2">
      <c r="A198" t="str">
        <v>CUS000378</v>
      </c>
      <c r="B198" s="1" cm="1">
        <f t="array" ref="B198">MAX(_xlfn._xlws.FILTER(Sheet1!B:B,Sheet2!A198 = Sheet1!A:A))</f>
        <v>45714</v>
      </c>
      <c r="C198" s="2">
        <f t="shared" ca="1" si="6"/>
        <v>63</v>
      </c>
      <c r="D198" cm="1">
        <f t="array" aca="1" ref="D198" ca="1">_xlfn.IFS(C198 &lt;_xlfn.PERCENTILE.EXC($C$2:$C$1786,0.2),5,C198&lt;_xlfn.PERCENTILE.EXC($C$2:$C$2000, 0.4),4, C198&lt;_xlfn.PERCENTILE.EXC($C$2:$C$2000, 0.6),3, C198&lt;_xlfn.PERCENTILE.EXC($C$2:$C$2000, 0.8),2, C198&gt;=_xlfn.PERCENTILE.EXC($C$2:$C$2000, 0.8), 1)</f>
        <v>5</v>
      </c>
      <c r="E198">
        <f>COUNTIF(Sheet1!A:A,Sheet2!A198)</f>
        <v>34</v>
      </c>
      <c r="F198" cm="1">
        <f t="array" ref="F198">_xlfn.IFS(E198 &gt; _xlfn.PERCENTILE.EXC($E$2:$E$1786,0.8), 5, E198 &gt; _xlfn.PERCENTILE.EXC($E$2:$E$1786,0.6), 4,E198 &gt; _xlfn.PERCENTILE.EXC($E$2:$E$1786,0.4), 3, E198 &gt; _xlfn.PERCENTILE.EXC($E$2:$E$1786,0.2),2, E198 &lt;= _xlfn.PERCENTILE.EXC($E$2:$E$1786,0.2), 1)</f>
        <v>5</v>
      </c>
      <c r="G198">
        <f>SUMIF(Sheet1!A:A,A198,Sheet1!C:C)</f>
        <v>100474.85999999999</v>
      </c>
      <c r="H198" cm="1">
        <f t="array" ref="H198">_xlfn.IFS(G198 &lt;_xlfn.PERCENTILE.EXC($G$2:$G$1786,0.2),5,G198&lt;_xlfn.PERCENTILE.EXC($G$2:$G$2000, 0.4),4, G198&lt;_xlfn.PERCENTILE.EXC($G$2:$G$2000, 0.6),3, G198&lt;_xlfn.PERCENTILE.EXC($G$2:$G$2000, 0.8),2, G198&gt;=_xlfn.PERCENTILE.EXC($G$2:$G$2000, 0.8), 1)</f>
        <v>1</v>
      </c>
      <c r="J198" t="str">
        <f t="shared" ca="1" si="7"/>
        <v>551</v>
      </c>
      <c r="K198" t="str" cm="1">
        <f t="array" aca="1" ref="K198" ca="1">_xlfn.IFS(
    AND($D198=5, $F198&gt;=4,$H198&gt;=4), "Best Customers",
    AND($D198&gt;=3, $D198&lt;=4, $F198&gt;=4, $H198&gt;=3), "Loyal Customers",
    AND($D198&gt;=3, $D198&lt;=4, $F198&gt;=2, $H198&gt;=2), "Potential Loyal Customers",
    AND($D198&gt;=2, $D198&lt;=3, $F198&gt;=3, $H198&gt;=3), "At-Risk Customers",
    AND($D198=1, $F198&lt;=2, $H198&lt;=2), "Lost Customers",
    TRUE, "Unclassified"
)</f>
        <v>Unclassified</v>
      </c>
    </row>
    <row r="199" spans="1:11" x14ac:dyDescent="0.2">
      <c r="A199" t="str">
        <v>CUS012326</v>
      </c>
      <c r="B199" s="1" cm="1">
        <f t="array" ref="B199">MAX(_xlfn._xlws.FILTER(Sheet1!B:B,Sheet2!A199 = Sheet1!A:A))</f>
        <v>45051</v>
      </c>
      <c r="C199" s="2">
        <f t="shared" ca="1" si="6"/>
        <v>726</v>
      </c>
      <c r="D199" cm="1">
        <f t="array" aca="1" ref="D199" ca="1">_xlfn.IFS(C199 &lt;_xlfn.PERCENTILE.EXC($C$2:$C$1786,0.2),5,C199&lt;_xlfn.PERCENTILE.EXC($C$2:$C$2000, 0.4),4, C199&lt;_xlfn.PERCENTILE.EXC($C$2:$C$2000, 0.6),3, C199&lt;_xlfn.PERCENTILE.EXC($C$2:$C$2000, 0.8),2, C199&gt;=_xlfn.PERCENTILE.EXC($C$2:$C$2000, 0.8), 1)</f>
        <v>4</v>
      </c>
      <c r="E199">
        <f>COUNTIF(Sheet1!A:A,Sheet2!A199)</f>
        <v>20</v>
      </c>
      <c r="F199" cm="1">
        <f t="array" ref="F199">_xlfn.IFS(E199 &gt; _xlfn.PERCENTILE.EXC($E$2:$E$1786,0.8), 5, E199 &gt; _xlfn.PERCENTILE.EXC($E$2:$E$1786,0.6), 4,E199 &gt; _xlfn.PERCENTILE.EXC($E$2:$E$1786,0.4), 3, E199 &gt; _xlfn.PERCENTILE.EXC($E$2:$E$1786,0.2),2, E199 &lt;= _xlfn.PERCENTILE.EXC($E$2:$E$1786,0.2), 1)</f>
        <v>5</v>
      </c>
      <c r="G199">
        <f>SUMIF(Sheet1!A:A,A199,Sheet1!C:C)</f>
        <v>14655.460000000001</v>
      </c>
      <c r="H199" cm="1">
        <f t="array" ref="H199">_xlfn.IFS(G199 &lt;_xlfn.PERCENTILE.EXC($G$2:$G$1786,0.2),5,G199&lt;_xlfn.PERCENTILE.EXC($G$2:$G$2000, 0.4),4, G199&lt;_xlfn.PERCENTILE.EXC($G$2:$G$2000, 0.6),3, G199&lt;_xlfn.PERCENTILE.EXC($G$2:$G$2000, 0.8),2, G199&gt;=_xlfn.PERCENTILE.EXC($G$2:$G$2000, 0.8), 1)</f>
        <v>1</v>
      </c>
      <c r="J199" t="str">
        <f t="shared" ca="1" si="7"/>
        <v>451</v>
      </c>
      <c r="K199" t="str" cm="1">
        <f t="array" aca="1" ref="K199" ca="1">_xlfn.IFS(
    AND($D199=5, $F199&gt;=4,$H199&gt;=4), "Best Customers",
    AND($D199&gt;=3, $D199&lt;=4, $F199&gt;=4, $H199&gt;=3), "Loyal Customers",
    AND($D199&gt;=3, $D199&lt;=4, $F199&gt;=2, $H199&gt;=2), "Potential Loyal Customers",
    AND($D199&gt;=2, $D199&lt;=3, $F199&gt;=3, $H199&gt;=3), "At-Risk Customers",
    AND($D199=1, $F199&lt;=2, $H199&lt;=2), "Lost Customers",
    TRUE, "Unclassified"
)</f>
        <v>Unclassified</v>
      </c>
    </row>
    <row r="200" spans="1:11" x14ac:dyDescent="0.2">
      <c r="A200" t="str">
        <v>CUS022236</v>
      </c>
      <c r="B200" s="1" cm="1">
        <f t="array" ref="B200">MAX(_xlfn._xlws.FILTER(Sheet1!B:B,Sheet2!A200 = Sheet1!A:A))</f>
        <v>44117</v>
      </c>
      <c r="C200" s="2">
        <f t="shared" ca="1" si="6"/>
        <v>1660</v>
      </c>
      <c r="D200" cm="1">
        <f t="array" aca="1" ref="D200" ca="1">_xlfn.IFS(C200 &lt;_xlfn.PERCENTILE.EXC($C$2:$C$1786,0.2),5,C200&lt;_xlfn.PERCENTILE.EXC($C$2:$C$2000, 0.4),4, C200&lt;_xlfn.PERCENTILE.EXC($C$2:$C$2000, 0.6),3, C200&lt;_xlfn.PERCENTILE.EXC($C$2:$C$2000, 0.8),2, C200&gt;=_xlfn.PERCENTILE.EXC($C$2:$C$2000, 0.8), 1)</f>
        <v>3</v>
      </c>
      <c r="E200">
        <f>COUNTIF(Sheet1!A:A,Sheet2!A200)</f>
        <v>5</v>
      </c>
      <c r="F200" cm="1">
        <f t="array" ref="F200">_xlfn.IFS(E200 &gt; _xlfn.PERCENTILE.EXC($E$2:$E$1786,0.8), 5, E200 &gt; _xlfn.PERCENTILE.EXC($E$2:$E$1786,0.6), 4,E200 &gt; _xlfn.PERCENTILE.EXC($E$2:$E$1786,0.4), 3, E200 &gt; _xlfn.PERCENTILE.EXC($E$2:$E$1786,0.2),2, E200 &lt;= _xlfn.PERCENTILE.EXC($E$2:$E$1786,0.2), 1)</f>
        <v>4</v>
      </c>
      <c r="G200">
        <f>SUMIF(Sheet1!A:A,A200,Sheet1!C:C)</f>
        <v>632.55999999999995</v>
      </c>
      <c r="H200" cm="1">
        <f t="array" ref="H200">_xlfn.IFS(G200 &lt;_xlfn.PERCENTILE.EXC($G$2:$G$1786,0.2),5,G200&lt;_xlfn.PERCENTILE.EXC($G$2:$G$2000, 0.4),4, G200&lt;_xlfn.PERCENTILE.EXC($G$2:$G$2000, 0.6),3, G200&lt;_xlfn.PERCENTILE.EXC($G$2:$G$2000, 0.8),2, G200&gt;=_xlfn.PERCENTILE.EXC($G$2:$G$2000, 0.8), 1)</f>
        <v>3</v>
      </c>
      <c r="J200" t="str">
        <f t="shared" ca="1" si="7"/>
        <v>343</v>
      </c>
      <c r="K200" t="str" cm="1">
        <f t="array" aca="1" ref="K200" ca="1">_xlfn.IFS(
    AND($D200=5, $F200&gt;=4,$H200&gt;=4), "Best Customers",
    AND($D200&gt;=3, $D200&lt;=4, $F200&gt;=4, $H200&gt;=3), "Loyal Customers",
    AND($D200&gt;=3, $D200&lt;=4, $F200&gt;=2, $H200&gt;=2), "Potential Loyal Customers",
    AND($D200&gt;=2, $D200&lt;=3, $F200&gt;=3, $H200&gt;=3), "At-Risk Customers",
    AND($D200=1, $F200&lt;=2, $H200&lt;=2), "Lost Customers",
    TRUE, "Unclassified"
)</f>
        <v>Loyal Customers</v>
      </c>
    </row>
    <row r="201" spans="1:11" x14ac:dyDescent="0.2">
      <c r="A201" t="str">
        <v>CUS000010</v>
      </c>
      <c r="B201" s="1" cm="1">
        <f t="array" ref="B201">MAX(_xlfn._xlws.FILTER(Sheet1!B:B,Sheet2!A201 = Sheet1!A:A))</f>
        <v>45728</v>
      </c>
      <c r="C201" s="2">
        <f t="shared" ca="1" si="6"/>
        <v>49</v>
      </c>
      <c r="D201" cm="1">
        <f t="array" aca="1" ref="D201" ca="1">_xlfn.IFS(C201 &lt;_xlfn.PERCENTILE.EXC($C$2:$C$1786,0.2),5,C201&lt;_xlfn.PERCENTILE.EXC($C$2:$C$2000, 0.4),4, C201&lt;_xlfn.PERCENTILE.EXC($C$2:$C$2000, 0.6),3, C201&lt;_xlfn.PERCENTILE.EXC($C$2:$C$2000, 0.8),2, C201&gt;=_xlfn.PERCENTILE.EXC($C$2:$C$2000, 0.8), 1)</f>
        <v>5</v>
      </c>
      <c r="E201">
        <f>COUNTIF(Sheet1!A:A,Sheet2!A201)</f>
        <v>255</v>
      </c>
      <c r="F201" cm="1">
        <f t="array" ref="F201">_xlfn.IFS(E201 &gt; _xlfn.PERCENTILE.EXC($E$2:$E$1786,0.8), 5, E201 &gt; _xlfn.PERCENTILE.EXC($E$2:$E$1786,0.6), 4,E201 &gt; _xlfn.PERCENTILE.EXC($E$2:$E$1786,0.4), 3, E201 &gt; _xlfn.PERCENTILE.EXC($E$2:$E$1786,0.2),2, E201 &lt;= _xlfn.PERCENTILE.EXC($E$2:$E$1786,0.2), 1)</f>
        <v>5</v>
      </c>
      <c r="G201">
        <f>SUMIF(Sheet1!A:A,A201,Sheet1!C:C)</f>
        <v>164398.13</v>
      </c>
      <c r="H201" cm="1">
        <f t="array" ref="H201">_xlfn.IFS(G201 &lt;_xlfn.PERCENTILE.EXC($G$2:$G$1786,0.2),5,G201&lt;_xlfn.PERCENTILE.EXC($G$2:$G$2000, 0.4),4, G201&lt;_xlfn.PERCENTILE.EXC($G$2:$G$2000, 0.6),3, G201&lt;_xlfn.PERCENTILE.EXC($G$2:$G$2000, 0.8),2, G201&gt;=_xlfn.PERCENTILE.EXC($G$2:$G$2000, 0.8), 1)</f>
        <v>1</v>
      </c>
      <c r="J201" t="str">
        <f t="shared" ca="1" si="7"/>
        <v>551</v>
      </c>
      <c r="K201" t="str" cm="1">
        <f t="array" aca="1" ref="K201" ca="1">_xlfn.IFS(
    AND($D201=5, $F201&gt;=4,$H201&gt;=4), "Best Customers",
    AND($D201&gt;=3, $D201&lt;=4, $F201&gt;=4, $H201&gt;=3), "Loyal Customers",
    AND($D201&gt;=3, $D201&lt;=4, $F201&gt;=2, $H201&gt;=2), "Potential Loyal Customers",
    AND($D201&gt;=2, $D201&lt;=3, $F201&gt;=3, $H201&gt;=3), "At-Risk Customers",
    AND($D201=1, $F201&lt;=2, $H201&lt;=2), "Lost Customers",
    TRUE, "Unclassified"
)</f>
        <v>Unclassified</v>
      </c>
    </row>
    <row r="202" spans="1:11" x14ac:dyDescent="0.2">
      <c r="A202" t="str">
        <v>CUS000939</v>
      </c>
      <c r="B202" s="1" cm="1">
        <f t="array" ref="B202">MAX(_xlfn._xlws.FILTER(Sheet1!B:B,Sheet2!A202 = Sheet1!A:A))</f>
        <v>45691</v>
      </c>
      <c r="C202" s="2">
        <f t="shared" ca="1" si="6"/>
        <v>86</v>
      </c>
      <c r="D202" cm="1">
        <f t="array" aca="1" ref="D202" ca="1">_xlfn.IFS(C202 &lt;_xlfn.PERCENTILE.EXC($C$2:$C$1786,0.2),5,C202&lt;_xlfn.PERCENTILE.EXC($C$2:$C$2000, 0.4),4, C202&lt;_xlfn.PERCENTILE.EXC($C$2:$C$2000, 0.6),3, C202&lt;_xlfn.PERCENTILE.EXC($C$2:$C$2000, 0.8),2, C202&gt;=_xlfn.PERCENTILE.EXC($C$2:$C$2000, 0.8), 1)</f>
        <v>5</v>
      </c>
      <c r="E202">
        <f>COUNTIF(Sheet1!A:A,Sheet2!A202)</f>
        <v>41</v>
      </c>
      <c r="F202" cm="1">
        <f t="array" ref="F202">_xlfn.IFS(E202 &gt; _xlfn.PERCENTILE.EXC($E$2:$E$1786,0.8), 5, E202 &gt; _xlfn.PERCENTILE.EXC($E$2:$E$1786,0.6), 4,E202 &gt; _xlfn.PERCENTILE.EXC($E$2:$E$1786,0.4), 3, E202 &gt; _xlfn.PERCENTILE.EXC($E$2:$E$1786,0.2),2, E202 &lt;= _xlfn.PERCENTILE.EXC($E$2:$E$1786,0.2), 1)</f>
        <v>5</v>
      </c>
      <c r="G202">
        <f>SUMIF(Sheet1!A:A,A202,Sheet1!C:C)</f>
        <v>14318.11</v>
      </c>
      <c r="H202" cm="1">
        <f t="array" ref="H202">_xlfn.IFS(G202 &lt;_xlfn.PERCENTILE.EXC($G$2:$G$1786,0.2),5,G202&lt;_xlfn.PERCENTILE.EXC($G$2:$G$2000, 0.4),4, G202&lt;_xlfn.PERCENTILE.EXC($G$2:$G$2000, 0.6),3, G202&lt;_xlfn.PERCENTILE.EXC($G$2:$G$2000, 0.8),2, G202&gt;=_xlfn.PERCENTILE.EXC($G$2:$G$2000, 0.8), 1)</f>
        <v>1</v>
      </c>
      <c r="J202" t="str">
        <f t="shared" ca="1" si="7"/>
        <v>551</v>
      </c>
      <c r="K202" t="str" cm="1">
        <f t="array" aca="1" ref="K202" ca="1">_xlfn.IFS(
    AND($D202=5, $F202&gt;=4,$H202&gt;=4), "Best Customers",
    AND($D202&gt;=3, $D202&lt;=4, $F202&gt;=4, $H202&gt;=3), "Loyal Customers",
    AND($D202&gt;=3, $D202&lt;=4, $F202&gt;=2, $H202&gt;=2), "Potential Loyal Customers",
    AND($D202&gt;=2, $D202&lt;=3, $F202&gt;=3, $H202&gt;=3), "At-Risk Customers",
    AND($D202=1, $F202&lt;=2, $H202&lt;=2), "Lost Customers",
    TRUE, "Unclassified"
)</f>
        <v>Unclassified</v>
      </c>
    </row>
    <row r="203" spans="1:11" x14ac:dyDescent="0.2">
      <c r="A203" t="str">
        <v>CUS000320</v>
      </c>
      <c r="B203" s="1" cm="1">
        <f t="array" ref="B203">MAX(_xlfn._xlws.FILTER(Sheet1!B:B,Sheet2!A203 = Sheet1!A:A))</f>
        <v>45717</v>
      </c>
      <c r="C203" s="2">
        <f t="shared" ca="1" si="6"/>
        <v>60</v>
      </c>
      <c r="D203" cm="1">
        <f t="array" aca="1" ref="D203" ca="1">_xlfn.IFS(C203 &lt;_xlfn.PERCENTILE.EXC($C$2:$C$1786,0.2),5,C203&lt;_xlfn.PERCENTILE.EXC($C$2:$C$2000, 0.4),4, C203&lt;_xlfn.PERCENTILE.EXC($C$2:$C$2000, 0.6),3, C203&lt;_xlfn.PERCENTILE.EXC($C$2:$C$2000, 0.8),2, C203&gt;=_xlfn.PERCENTILE.EXC($C$2:$C$2000, 0.8), 1)</f>
        <v>5</v>
      </c>
      <c r="E203">
        <f>COUNTIF(Sheet1!A:A,Sheet2!A203)</f>
        <v>308</v>
      </c>
      <c r="F203" cm="1">
        <f t="array" ref="F203">_xlfn.IFS(E203 &gt; _xlfn.PERCENTILE.EXC($E$2:$E$1786,0.8), 5, E203 &gt; _xlfn.PERCENTILE.EXC($E$2:$E$1786,0.6), 4,E203 &gt; _xlfn.PERCENTILE.EXC($E$2:$E$1786,0.4), 3, E203 &gt; _xlfn.PERCENTILE.EXC($E$2:$E$1786,0.2),2, E203 &lt;= _xlfn.PERCENTILE.EXC($E$2:$E$1786,0.2), 1)</f>
        <v>5</v>
      </c>
      <c r="G203">
        <f>SUMIF(Sheet1!A:A,A203,Sheet1!C:C)</f>
        <v>152899.33000000013</v>
      </c>
      <c r="H203" cm="1">
        <f t="array" ref="H203">_xlfn.IFS(G203 &lt;_xlfn.PERCENTILE.EXC($G$2:$G$1786,0.2),5,G203&lt;_xlfn.PERCENTILE.EXC($G$2:$G$2000, 0.4),4, G203&lt;_xlfn.PERCENTILE.EXC($G$2:$G$2000, 0.6),3, G203&lt;_xlfn.PERCENTILE.EXC($G$2:$G$2000, 0.8),2, G203&gt;=_xlfn.PERCENTILE.EXC($G$2:$G$2000, 0.8), 1)</f>
        <v>1</v>
      </c>
      <c r="J203" t="str">
        <f t="shared" ca="1" si="7"/>
        <v>551</v>
      </c>
      <c r="K203" t="str" cm="1">
        <f t="array" aca="1" ref="K203" ca="1">_xlfn.IFS(
    AND($D203=5, $F203&gt;=4,$H203&gt;=4), "Best Customers",
    AND($D203&gt;=3, $D203&lt;=4, $F203&gt;=4, $H203&gt;=3), "Loyal Customers",
    AND($D203&gt;=3, $D203&lt;=4, $F203&gt;=2, $H203&gt;=2), "Potential Loyal Customers",
    AND($D203&gt;=2, $D203&lt;=3, $F203&gt;=3, $H203&gt;=3), "At-Risk Customers",
    AND($D203=1, $F203&lt;=2, $H203&lt;=2), "Lost Customers",
    TRUE, "Unclassified"
)</f>
        <v>Unclassified</v>
      </c>
    </row>
    <row r="204" spans="1:11" x14ac:dyDescent="0.2">
      <c r="A204" t="str">
        <v>CUS024475</v>
      </c>
      <c r="B204" s="1" cm="1">
        <f t="array" ref="B204">MAX(_xlfn._xlws.FILTER(Sheet1!B:B,Sheet2!A204 = Sheet1!A:A))</f>
        <v>43859</v>
      </c>
      <c r="C204" s="2">
        <f t="shared" ca="1" si="6"/>
        <v>1918</v>
      </c>
      <c r="D204" cm="1">
        <f t="array" aca="1" ref="D204" ca="1">_xlfn.IFS(C204 &lt;_xlfn.PERCENTILE.EXC($C$2:$C$1786,0.2),5,C204&lt;_xlfn.PERCENTILE.EXC($C$2:$C$2000, 0.4),4, C204&lt;_xlfn.PERCENTILE.EXC($C$2:$C$2000, 0.6),3, C204&lt;_xlfn.PERCENTILE.EXC($C$2:$C$2000, 0.8),2, C204&gt;=_xlfn.PERCENTILE.EXC($C$2:$C$2000, 0.8), 1)</f>
        <v>3</v>
      </c>
      <c r="E204">
        <f>COUNTIF(Sheet1!A:A,Sheet2!A204)</f>
        <v>7</v>
      </c>
      <c r="F204" cm="1">
        <f t="array" ref="F204">_xlfn.IFS(E204 &gt; _xlfn.PERCENTILE.EXC($E$2:$E$1786,0.8), 5, E204 &gt; _xlfn.PERCENTILE.EXC($E$2:$E$1786,0.6), 4,E204 &gt; _xlfn.PERCENTILE.EXC($E$2:$E$1786,0.4), 3, E204 &gt; _xlfn.PERCENTILE.EXC($E$2:$E$1786,0.2),2, E204 &lt;= _xlfn.PERCENTILE.EXC($E$2:$E$1786,0.2), 1)</f>
        <v>4</v>
      </c>
      <c r="G204">
        <f>SUMIF(Sheet1!A:A,A204,Sheet1!C:C)</f>
        <v>21842.84</v>
      </c>
      <c r="H204" cm="1">
        <f t="array" ref="H204">_xlfn.IFS(G204 &lt;_xlfn.PERCENTILE.EXC($G$2:$G$1786,0.2),5,G204&lt;_xlfn.PERCENTILE.EXC($G$2:$G$2000, 0.4),4, G204&lt;_xlfn.PERCENTILE.EXC($G$2:$G$2000, 0.6),3, G204&lt;_xlfn.PERCENTILE.EXC($G$2:$G$2000, 0.8),2, G204&gt;=_xlfn.PERCENTILE.EXC($G$2:$G$2000, 0.8), 1)</f>
        <v>1</v>
      </c>
      <c r="J204" t="str">
        <f t="shared" ca="1" si="7"/>
        <v>341</v>
      </c>
      <c r="K204" t="str" cm="1">
        <f t="array" aca="1" ref="K204" ca="1">_xlfn.IFS(
    AND($D204=5, $F204&gt;=4,$H204&gt;=4), "Best Customers",
    AND($D204&gt;=3, $D204&lt;=4, $F204&gt;=4, $H204&gt;=3), "Loyal Customers",
    AND($D204&gt;=3, $D204&lt;=4, $F204&gt;=2, $H204&gt;=2), "Potential Loyal Customers",
    AND($D204&gt;=2, $D204&lt;=3, $F204&gt;=3, $H204&gt;=3), "At-Risk Customers",
    AND($D204=1, $F204&lt;=2, $H204&lt;=2), "Lost Customers",
    TRUE, "Unclassified"
)</f>
        <v>Unclassified</v>
      </c>
    </row>
    <row r="205" spans="1:11" x14ac:dyDescent="0.2">
      <c r="A205" t="str">
        <v>CUS002979</v>
      </c>
      <c r="B205" s="1" cm="1">
        <f t="array" ref="B205">MAX(_xlfn._xlws.FILTER(Sheet1!B:B,Sheet2!A205 = Sheet1!A:A))</f>
        <v>45621</v>
      </c>
      <c r="C205" s="2">
        <f t="shared" ca="1" si="6"/>
        <v>156</v>
      </c>
      <c r="D205" cm="1">
        <f t="array" aca="1" ref="D205" ca="1">_xlfn.IFS(C205 &lt;_xlfn.PERCENTILE.EXC($C$2:$C$1786,0.2),5,C205&lt;_xlfn.PERCENTILE.EXC($C$2:$C$2000, 0.4),4, C205&lt;_xlfn.PERCENTILE.EXC($C$2:$C$2000, 0.6),3, C205&lt;_xlfn.PERCENTILE.EXC($C$2:$C$2000, 0.8),2, C205&gt;=_xlfn.PERCENTILE.EXC($C$2:$C$2000, 0.8), 1)</f>
        <v>5</v>
      </c>
      <c r="E205">
        <f>COUNTIF(Sheet1!A:A,Sheet2!A205)</f>
        <v>31</v>
      </c>
      <c r="F205" cm="1">
        <f t="array" ref="F205">_xlfn.IFS(E205 &gt; _xlfn.PERCENTILE.EXC($E$2:$E$1786,0.8), 5, E205 &gt; _xlfn.PERCENTILE.EXC($E$2:$E$1786,0.6), 4,E205 &gt; _xlfn.PERCENTILE.EXC($E$2:$E$1786,0.4), 3, E205 &gt; _xlfn.PERCENTILE.EXC($E$2:$E$1786,0.2),2, E205 &lt;= _xlfn.PERCENTILE.EXC($E$2:$E$1786,0.2), 1)</f>
        <v>5</v>
      </c>
      <c r="G205">
        <f>SUMIF(Sheet1!A:A,A205,Sheet1!C:C)</f>
        <v>134987.09</v>
      </c>
      <c r="H205" cm="1">
        <f t="array" ref="H205">_xlfn.IFS(G205 &lt;_xlfn.PERCENTILE.EXC($G$2:$G$1786,0.2),5,G205&lt;_xlfn.PERCENTILE.EXC($G$2:$G$2000, 0.4),4, G205&lt;_xlfn.PERCENTILE.EXC($G$2:$G$2000, 0.6),3, G205&lt;_xlfn.PERCENTILE.EXC($G$2:$G$2000, 0.8),2, G205&gt;=_xlfn.PERCENTILE.EXC($G$2:$G$2000, 0.8), 1)</f>
        <v>1</v>
      </c>
      <c r="J205" t="str">
        <f t="shared" ca="1" si="7"/>
        <v>551</v>
      </c>
      <c r="K205" t="str" cm="1">
        <f t="array" aca="1" ref="K205" ca="1">_xlfn.IFS(
    AND($D205=5, $F205&gt;=4,$H205&gt;=4), "Best Customers",
    AND($D205&gt;=3, $D205&lt;=4, $F205&gt;=4, $H205&gt;=3), "Loyal Customers",
    AND($D205&gt;=3, $D205&lt;=4, $F205&gt;=2, $H205&gt;=2), "Potential Loyal Customers",
    AND($D205&gt;=2, $D205&lt;=3, $F205&gt;=3, $H205&gt;=3), "At-Risk Customers",
    AND($D205=1, $F205&lt;=2, $H205&lt;=2), "Lost Customers",
    TRUE, "Unclassified"
)</f>
        <v>Unclassified</v>
      </c>
    </row>
    <row r="206" spans="1:11" x14ac:dyDescent="0.2">
      <c r="A206" t="str">
        <v>CUS000484</v>
      </c>
      <c r="B206" s="1" cm="1">
        <f t="array" ref="B206">MAX(_xlfn._xlws.FILTER(Sheet1!B:B,Sheet2!A206 = Sheet1!A:A))</f>
        <v>45709</v>
      </c>
      <c r="C206" s="2">
        <f t="shared" ca="1" si="6"/>
        <v>68</v>
      </c>
      <c r="D206" cm="1">
        <f t="array" aca="1" ref="D206" ca="1">_xlfn.IFS(C206 &lt;_xlfn.PERCENTILE.EXC($C$2:$C$1786,0.2),5,C206&lt;_xlfn.PERCENTILE.EXC($C$2:$C$2000, 0.4),4, C206&lt;_xlfn.PERCENTILE.EXC($C$2:$C$2000, 0.6),3, C206&lt;_xlfn.PERCENTILE.EXC($C$2:$C$2000, 0.8),2, C206&gt;=_xlfn.PERCENTILE.EXC($C$2:$C$2000, 0.8), 1)</f>
        <v>5</v>
      </c>
      <c r="E206">
        <f>COUNTIF(Sheet1!A:A,Sheet2!A206)</f>
        <v>135</v>
      </c>
      <c r="F206" cm="1">
        <f t="array" ref="F206">_xlfn.IFS(E206 &gt; _xlfn.PERCENTILE.EXC($E$2:$E$1786,0.8), 5, E206 &gt; _xlfn.PERCENTILE.EXC($E$2:$E$1786,0.6), 4,E206 &gt; _xlfn.PERCENTILE.EXC($E$2:$E$1786,0.4), 3, E206 &gt; _xlfn.PERCENTILE.EXC($E$2:$E$1786,0.2),2, E206 &lt;= _xlfn.PERCENTILE.EXC($E$2:$E$1786,0.2), 1)</f>
        <v>5</v>
      </c>
      <c r="G206">
        <f>SUMIF(Sheet1!A:A,A206,Sheet1!C:C)</f>
        <v>411919.04999999993</v>
      </c>
      <c r="H206" cm="1">
        <f t="array" ref="H206">_xlfn.IFS(G206 &lt;_xlfn.PERCENTILE.EXC($G$2:$G$1786,0.2),5,G206&lt;_xlfn.PERCENTILE.EXC($G$2:$G$2000, 0.4),4, G206&lt;_xlfn.PERCENTILE.EXC($G$2:$G$2000, 0.6),3, G206&lt;_xlfn.PERCENTILE.EXC($G$2:$G$2000, 0.8),2, G206&gt;=_xlfn.PERCENTILE.EXC($G$2:$G$2000, 0.8), 1)</f>
        <v>1</v>
      </c>
      <c r="J206" t="str">
        <f t="shared" ca="1" si="7"/>
        <v>551</v>
      </c>
      <c r="K206" t="str" cm="1">
        <f t="array" aca="1" ref="K206" ca="1">_xlfn.IFS(
    AND($D206=5, $F206&gt;=4,$H206&gt;=4), "Best Customers",
    AND($D206&gt;=3, $D206&lt;=4, $F206&gt;=4, $H206&gt;=3), "Loyal Customers",
    AND($D206&gt;=3, $D206&lt;=4, $F206&gt;=2, $H206&gt;=2), "Potential Loyal Customers",
    AND($D206&gt;=2, $D206&lt;=3, $F206&gt;=3, $H206&gt;=3), "At-Risk Customers",
    AND($D206=1, $F206&lt;=2, $H206&lt;=2), "Lost Customers",
    TRUE, "Unclassified"
)</f>
        <v>Unclassified</v>
      </c>
    </row>
    <row r="207" spans="1:11" x14ac:dyDescent="0.2">
      <c r="A207" t="str">
        <v>CUS003830</v>
      </c>
      <c r="B207" s="1" cm="1">
        <f t="array" ref="B207">MAX(_xlfn._xlws.FILTER(Sheet1!B:B,Sheet2!A207 = Sheet1!A:A))</f>
        <v>45589</v>
      </c>
      <c r="C207" s="2">
        <f t="shared" ca="1" si="6"/>
        <v>188</v>
      </c>
      <c r="D207" cm="1">
        <f t="array" aca="1" ref="D207" ca="1">_xlfn.IFS(C207 &lt;_xlfn.PERCENTILE.EXC($C$2:$C$1786,0.2),5,C207&lt;_xlfn.PERCENTILE.EXC($C$2:$C$2000, 0.4),4, C207&lt;_xlfn.PERCENTILE.EXC($C$2:$C$2000, 0.6),3, C207&lt;_xlfn.PERCENTILE.EXC($C$2:$C$2000, 0.8),2, C207&gt;=_xlfn.PERCENTILE.EXC($C$2:$C$2000, 0.8), 1)</f>
        <v>5</v>
      </c>
      <c r="E207">
        <f>COUNTIF(Sheet1!A:A,Sheet2!A207)</f>
        <v>8</v>
      </c>
      <c r="F207" cm="1">
        <f t="array" ref="F207">_xlfn.IFS(E207 &gt; _xlfn.PERCENTILE.EXC($E$2:$E$1786,0.8), 5, E207 &gt; _xlfn.PERCENTILE.EXC($E$2:$E$1786,0.6), 4,E207 &gt; _xlfn.PERCENTILE.EXC($E$2:$E$1786,0.4), 3, E207 &gt; _xlfn.PERCENTILE.EXC($E$2:$E$1786,0.2),2, E207 &lt;= _xlfn.PERCENTILE.EXC($E$2:$E$1786,0.2), 1)</f>
        <v>4</v>
      </c>
      <c r="G207">
        <f>SUMIF(Sheet1!A:A,A207,Sheet1!C:C)</f>
        <v>559.43999999999994</v>
      </c>
      <c r="H207" cm="1">
        <f t="array" ref="H207">_xlfn.IFS(G207 &lt;_xlfn.PERCENTILE.EXC($G$2:$G$1786,0.2),5,G207&lt;_xlfn.PERCENTILE.EXC($G$2:$G$2000, 0.4),4, G207&lt;_xlfn.PERCENTILE.EXC($G$2:$G$2000, 0.6),3, G207&lt;_xlfn.PERCENTILE.EXC($G$2:$G$2000, 0.8),2, G207&gt;=_xlfn.PERCENTILE.EXC($G$2:$G$2000, 0.8), 1)</f>
        <v>3</v>
      </c>
      <c r="J207" t="str">
        <f t="shared" ca="1" si="7"/>
        <v>543</v>
      </c>
      <c r="K207" t="str" cm="1">
        <f t="array" aca="1" ref="K207" ca="1">_xlfn.IFS(
    AND($D207=5, $F207&gt;=4,$H207&gt;=4), "Best Customers",
    AND($D207&gt;=3, $D207&lt;=4, $F207&gt;=4, $H207&gt;=3), "Loyal Customers",
    AND($D207&gt;=3, $D207&lt;=4, $F207&gt;=2, $H207&gt;=2), "Potential Loyal Customers",
    AND($D207&gt;=2, $D207&lt;=3, $F207&gt;=3, $H207&gt;=3), "At-Risk Customers",
    AND($D207=1, $F207&lt;=2, $H207&lt;=2), "Lost Customers",
    TRUE, "Unclassified"
)</f>
        <v>Unclassified</v>
      </c>
    </row>
    <row r="208" spans="1:11" x14ac:dyDescent="0.2">
      <c r="A208" t="str">
        <v>CUS000226</v>
      </c>
      <c r="B208" s="1" cm="1">
        <f t="array" ref="B208">MAX(_xlfn._xlws.FILTER(Sheet1!B:B,Sheet2!A208 = Sheet1!A:A))</f>
        <v>45721</v>
      </c>
      <c r="C208" s="2">
        <f t="shared" ca="1" si="6"/>
        <v>56</v>
      </c>
      <c r="D208" cm="1">
        <f t="array" aca="1" ref="D208" ca="1">_xlfn.IFS(C208 &lt;_xlfn.PERCENTILE.EXC($C$2:$C$1786,0.2),5,C208&lt;_xlfn.PERCENTILE.EXC($C$2:$C$2000, 0.4),4, C208&lt;_xlfn.PERCENTILE.EXC($C$2:$C$2000, 0.6),3, C208&lt;_xlfn.PERCENTILE.EXC($C$2:$C$2000, 0.8),2, C208&gt;=_xlfn.PERCENTILE.EXC($C$2:$C$2000, 0.8), 1)</f>
        <v>5</v>
      </c>
      <c r="E208">
        <f>COUNTIF(Sheet1!A:A,Sheet2!A208)</f>
        <v>77</v>
      </c>
      <c r="F208" cm="1">
        <f t="array" ref="F208">_xlfn.IFS(E208 &gt; _xlfn.PERCENTILE.EXC($E$2:$E$1786,0.8), 5, E208 &gt; _xlfn.PERCENTILE.EXC($E$2:$E$1786,0.6), 4,E208 &gt; _xlfn.PERCENTILE.EXC($E$2:$E$1786,0.4), 3, E208 &gt; _xlfn.PERCENTILE.EXC($E$2:$E$1786,0.2),2, E208 &lt;= _xlfn.PERCENTILE.EXC($E$2:$E$1786,0.2), 1)</f>
        <v>5</v>
      </c>
      <c r="G208">
        <f>SUMIF(Sheet1!A:A,A208,Sheet1!C:C)</f>
        <v>47422.380000000005</v>
      </c>
      <c r="H208" cm="1">
        <f t="array" ref="H208">_xlfn.IFS(G208 &lt;_xlfn.PERCENTILE.EXC($G$2:$G$1786,0.2),5,G208&lt;_xlfn.PERCENTILE.EXC($G$2:$G$2000, 0.4),4, G208&lt;_xlfn.PERCENTILE.EXC($G$2:$G$2000, 0.6),3, G208&lt;_xlfn.PERCENTILE.EXC($G$2:$G$2000, 0.8),2, G208&gt;=_xlfn.PERCENTILE.EXC($G$2:$G$2000, 0.8), 1)</f>
        <v>1</v>
      </c>
      <c r="J208" t="str">
        <f t="shared" ca="1" si="7"/>
        <v>551</v>
      </c>
      <c r="K208" t="str" cm="1">
        <f t="array" aca="1" ref="K208" ca="1">_xlfn.IFS(
    AND($D208=5, $F208&gt;=4,$H208&gt;=4), "Best Customers",
    AND($D208&gt;=3, $D208&lt;=4, $F208&gt;=4, $H208&gt;=3), "Loyal Customers",
    AND($D208&gt;=3, $D208&lt;=4, $F208&gt;=2, $H208&gt;=2), "Potential Loyal Customers",
    AND($D208&gt;=2, $D208&lt;=3, $F208&gt;=3, $H208&gt;=3), "At-Risk Customers",
    AND($D208=1, $F208&lt;=2, $H208&lt;=2), "Lost Customers",
    TRUE, "Unclassified"
)</f>
        <v>Unclassified</v>
      </c>
    </row>
    <row r="209" spans="1:11" x14ac:dyDescent="0.2">
      <c r="A209" t="str">
        <v>CUS026123</v>
      </c>
      <c r="B209" s="1" cm="1">
        <f t="array" ref="B209">MAX(_xlfn._xlws.FILTER(Sheet1!B:B,Sheet2!A209 = Sheet1!A:A))</f>
        <v>43328</v>
      </c>
      <c r="C209" s="2">
        <f t="shared" ca="1" si="6"/>
        <v>2449</v>
      </c>
      <c r="D209" cm="1">
        <f t="array" aca="1" ref="D209" ca="1">_xlfn.IFS(C209 &lt;_xlfn.PERCENTILE.EXC($C$2:$C$1786,0.2),5,C209&lt;_xlfn.PERCENTILE.EXC($C$2:$C$2000, 0.4),4, C209&lt;_xlfn.PERCENTILE.EXC($C$2:$C$2000, 0.6),3, C209&lt;_xlfn.PERCENTILE.EXC($C$2:$C$2000, 0.8),2, C209&gt;=_xlfn.PERCENTILE.EXC($C$2:$C$2000, 0.8), 1)</f>
        <v>2</v>
      </c>
      <c r="E209">
        <f>COUNTIF(Sheet1!A:A,Sheet2!A209)</f>
        <v>5</v>
      </c>
      <c r="F209" cm="1">
        <f t="array" ref="F209">_xlfn.IFS(E209 &gt; _xlfn.PERCENTILE.EXC($E$2:$E$1786,0.8), 5, E209 &gt; _xlfn.PERCENTILE.EXC($E$2:$E$1786,0.6), 4,E209 &gt; _xlfn.PERCENTILE.EXC($E$2:$E$1786,0.4), 3, E209 &gt; _xlfn.PERCENTILE.EXC($E$2:$E$1786,0.2),2, E209 &lt;= _xlfn.PERCENTILE.EXC($E$2:$E$1786,0.2), 1)</f>
        <v>4</v>
      </c>
      <c r="G209">
        <f>SUMIF(Sheet1!A:A,A209,Sheet1!C:C)</f>
        <v>2504.4899999999998</v>
      </c>
      <c r="H209" cm="1">
        <f t="array" ref="H209">_xlfn.IFS(G209 &lt;_xlfn.PERCENTILE.EXC($G$2:$G$1786,0.2),5,G209&lt;_xlfn.PERCENTILE.EXC($G$2:$G$2000, 0.4),4, G209&lt;_xlfn.PERCENTILE.EXC($G$2:$G$2000, 0.6),3, G209&lt;_xlfn.PERCENTILE.EXC($G$2:$G$2000, 0.8),2, G209&gt;=_xlfn.PERCENTILE.EXC($G$2:$G$2000, 0.8), 1)</f>
        <v>2</v>
      </c>
      <c r="J209" t="str">
        <f t="shared" ca="1" si="7"/>
        <v>242</v>
      </c>
      <c r="K209" t="str" cm="1">
        <f t="array" aca="1" ref="K209" ca="1">_xlfn.IFS(
    AND($D209=5, $F209&gt;=4,$H209&gt;=4), "Best Customers",
    AND($D209&gt;=3, $D209&lt;=4, $F209&gt;=4, $H209&gt;=3), "Loyal Customers",
    AND($D209&gt;=3, $D209&lt;=4, $F209&gt;=2, $H209&gt;=2), "Potential Loyal Customers",
    AND($D209&gt;=2, $D209&lt;=3, $F209&gt;=3, $H209&gt;=3), "At-Risk Customers",
    AND($D209=1, $F209&lt;=2, $H209&lt;=2), "Lost Customers",
    TRUE, "Unclassified"
)</f>
        <v>Unclassified</v>
      </c>
    </row>
    <row r="210" spans="1:11" x14ac:dyDescent="0.2">
      <c r="A210" t="str">
        <v>CUS015847</v>
      </c>
      <c r="B210" s="1" cm="1">
        <f t="array" ref="B210">MAX(_xlfn._xlws.FILTER(Sheet1!B:B,Sheet2!A210 = Sheet1!A:A))</f>
        <v>44732</v>
      </c>
      <c r="C210" s="2">
        <f t="shared" ca="1" si="6"/>
        <v>1045</v>
      </c>
      <c r="D210" cm="1">
        <f t="array" aca="1" ref="D210" ca="1">_xlfn.IFS(C210 &lt;_xlfn.PERCENTILE.EXC($C$2:$C$1786,0.2),5,C210&lt;_xlfn.PERCENTILE.EXC($C$2:$C$2000, 0.4),4, C210&lt;_xlfn.PERCENTILE.EXC($C$2:$C$2000, 0.6),3, C210&lt;_xlfn.PERCENTILE.EXC($C$2:$C$2000, 0.8),2, C210&gt;=_xlfn.PERCENTILE.EXC($C$2:$C$2000, 0.8), 1)</f>
        <v>4</v>
      </c>
      <c r="E210">
        <f>COUNTIF(Sheet1!A:A,Sheet2!A210)</f>
        <v>20</v>
      </c>
      <c r="F210" cm="1">
        <f t="array" ref="F210">_xlfn.IFS(E210 &gt; _xlfn.PERCENTILE.EXC($E$2:$E$1786,0.8), 5, E210 &gt; _xlfn.PERCENTILE.EXC($E$2:$E$1786,0.6), 4,E210 &gt; _xlfn.PERCENTILE.EXC($E$2:$E$1786,0.4), 3, E210 &gt; _xlfn.PERCENTILE.EXC($E$2:$E$1786,0.2),2, E210 &lt;= _xlfn.PERCENTILE.EXC($E$2:$E$1786,0.2), 1)</f>
        <v>5</v>
      </c>
      <c r="G210">
        <f>SUMIF(Sheet1!A:A,A210,Sheet1!C:C)</f>
        <v>7375.2300000000005</v>
      </c>
      <c r="H210" cm="1">
        <f t="array" ref="H210">_xlfn.IFS(G210 &lt;_xlfn.PERCENTILE.EXC($G$2:$G$1786,0.2),5,G210&lt;_xlfn.PERCENTILE.EXC($G$2:$G$2000, 0.4),4, G210&lt;_xlfn.PERCENTILE.EXC($G$2:$G$2000, 0.6),3, G210&lt;_xlfn.PERCENTILE.EXC($G$2:$G$2000, 0.8),2, G210&gt;=_xlfn.PERCENTILE.EXC($G$2:$G$2000, 0.8), 1)</f>
        <v>1</v>
      </c>
      <c r="J210" t="str">
        <f t="shared" ca="1" si="7"/>
        <v>451</v>
      </c>
      <c r="K210" t="str" cm="1">
        <f t="array" aca="1" ref="K210" ca="1">_xlfn.IFS(
    AND($D210=5, $F210&gt;=4,$H210&gt;=4), "Best Customers",
    AND($D210&gt;=3, $D210&lt;=4, $F210&gt;=4, $H210&gt;=3), "Loyal Customers",
    AND($D210&gt;=3, $D210&lt;=4, $F210&gt;=2, $H210&gt;=2), "Potential Loyal Customers",
    AND($D210&gt;=2, $D210&lt;=3, $F210&gt;=3, $H210&gt;=3), "At-Risk Customers",
    AND($D210=1, $F210&lt;=2, $H210&lt;=2), "Lost Customers",
    TRUE, "Unclassified"
)</f>
        <v>Unclassified</v>
      </c>
    </row>
    <row r="211" spans="1:11" x14ac:dyDescent="0.2">
      <c r="A211" t="str">
        <v>CUS026584</v>
      </c>
      <c r="B211" s="1" cm="1">
        <f t="array" ref="B211">MAX(_xlfn._xlws.FILTER(Sheet1!B:B,Sheet2!A211 = Sheet1!A:A))</f>
        <v>43027</v>
      </c>
      <c r="C211" s="2">
        <f t="shared" ca="1" si="6"/>
        <v>2750</v>
      </c>
      <c r="D211" cm="1">
        <f t="array" aca="1" ref="D211" ca="1">_xlfn.IFS(C211 &lt;_xlfn.PERCENTILE.EXC($C$2:$C$1786,0.2),5,C211&lt;_xlfn.PERCENTILE.EXC($C$2:$C$2000, 0.4),4, C211&lt;_xlfn.PERCENTILE.EXC($C$2:$C$2000, 0.6),3, C211&lt;_xlfn.PERCENTILE.EXC($C$2:$C$2000, 0.8),2, C211&gt;=_xlfn.PERCENTILE.EXC($C$2:$C$2000, 0.8), 1)</f>
        <v>1</v>
      </c>
      <c r="E211">
        <f>COUNTIF(Sheet1!A:A,Sheet2!A211)</f>
        <v>1</v>
      </c>
      <c r="F211" cm="1">
        <f t="array" ref="F211">_xlfn.IFS(E211 &gt; _xlfn.PERCENTILE.EXC($E$2:$E$1786,0.8), 5, E211 &gt; _xlfn.PERCENTILE.EXC($E$2:$E$1786,0.6), 4,E211 &gt; _xlfn.PERCENTILE.EXC($E$2:$E$1786,0.4), 3, E211 &gt; _xlfn.PERCENTILE.EXC($E$2:$E$1786,0.2),2, E211 &lt;= _xlfn.PERCENTILE.EXC($E$2:$E$1786,0.2), 1)</f>
        <v>1</v>
      </c>
      <c r="G211">
        <f>SUMIF(Sheet1!A:A,A211,Sheet1!C:C)</f>
        <v>91.17</v>
      </c>
      <c r="H211" cm="1">
        <f t="array" ref="H211">_xlfn.IFS(G211 &lt;_xlfn.PERCENTILE.EXC($G$2:$G$1786,0.2),5,G211&lt;_xlfn.PERCENTILE.EXC($G$2:$G$2000, 0.4),4, G211&lt;_xlfn.PERCENTILE.EXC($G$2:$G$2000, 0.6),3, G211&lt;_xlfn.PERCENTILE.EXC($G$2:$G$2000, 0.8),2, G211&gt;=_xlfn.PERCENTILE.EXC($G$2:$G$2000, 0.8), 1)</f>
        <v>4</v>
      </c>
      <c r="J211" t="str">
        <f t="shared" ca="1" si="7"/>
        <v>114</v>
      </c>
      <c r="K211" t="str" cm="1">
        <f t="array" aca="1" ref="K211" ca="1">_xlfn.IFS(
    AND($D211=5, $F211&gt;=4,$H211&gt;=4), "Best Customers",
    AND($D211&gt;=3, $D211&lt;=4, $F211&gt;=4, $H211&gt;=3), "Loyal Customers",
    AND($D211&gt;=3, $D211&lt;=4, $F211&gt;=2, $H211&gt;=2), "Potential Loyal Customers",
    AND($D211&gt;=2, $D211&lt;=3, $F211&gt;=3, $H211&gt;=3), "At-Risk Customers",
    AND($D211=1, $F211&lt;=2, $H211&lt;=2), "Lost Customers",
    TRUE, "Unclassified"
)</f>
        <v>Unclassified</v>
      </c>
    </row>
    <row r="212" spans="1:11" x14ac:dyDescent="0.2">
      <c r="A212" t="str">
        <v>CUS000752</v>
      </c>
      <c r="B212" s="1" cm="1">
        <f t="array" ref="B212">MAX(_xlfn._xlws.FILTER(Sheet1!B:B,Sheet2!A212 = Sheet1!A:A))</f>
        <v>45699</v>
      </c>
      <c r="C212" s="2">
        <f t="shared" ca="1" si="6"/>
        <v>78</v>
      </c>
      <c r="D212" cm="1">
        <f t="array" aca="1" ref="D212" ca="1">_xlfn.IFS(C212 &lt;_xlfn.PERCENTILE.EXC($C$2:$C$1786,0.2),5,C212&lt;_xlfn.PERCENTILE.EXC($C$2:$C$2000, 0.4),4, C212&lt;_xlfn.PERCENTILE.EXC($C$2:$C$2000, 0.6),3, C212&lt;_xlfn.PERCENTILE.EXC($C$2:$C$2000, 0.8),2, C212&gt;=_xlfn.PERCENTILE.EXC($C$2:$C$2000, 0.8), 1)</f>
        <v>5</v>
      </c>
      <c r="E212">
        <f>COUNTIF(Sheet1!A:A,Sheet2!A212)</f>
        <v>109</v>
      </c>
      <c r="F212" cm="1">
        <f t="array" ref="F212">_xlfn.IFS(E212 &gt; _xlfn.PERCENTILE.EXC($E$2:$E$1786,0.8), 5, E212 &gt; _xlfn.PERCENTILE.EXC($E$2:$E$1786,0.6), 4,E212 &gt; _xlfn.PERCENTILE.EXC($E$2:$E$1786,0.4), 3, E212 &gt; _xlfn.PERCENTILE.EXC($E$2:$E$1786,0.2),2, E212 &lt;= _xlfn.PERCENTILE.EXC($E$2:$E$1786,0.2), 1)</f>
        <v>5</v>
      </c>
      <c r="G212">
        <f>SUMIF(Sheet1!A:A,A212,Sheet1!C:C)</f>
        <v>35377.779999999992</v>
      </c>
      <c r="H212" cm="1">
        <f t="array" ref="H212">_xlfn.IFS(G212 &lt;_xlfn.PERCENTILE.EXC($G$2:$G$1786,0.2),5,G212&lt;_xlfn.PERCENTILE.EXC($G$2:$G$2000, 0.4),4, G212&lt;_xlfn.PERCENTILE.EXC($G$2:$G$2000, 0.6),3, G212&lt;_xlfn.PERCENTILE.EXC($G$2:$G$2000, 0.8),2, G212&gt;=_xlfn.PERCENTILE.EXC($G$2:$G$2000, 0.8), 1)</f>
        <v>1</v>
      </c>
      <c r="J212" t="str">
        <f t="shared" ca="1" si="7"/>
        <v>551</v>
      </c>
      <c r="K212" t="str" cm="1">
        <f t="array" aca="1" ref="K212" ca="1">_xlfn.IFS(
    AND($D212=5, $F212&gt;=4,$H212&gt;=4), "Best Customers",
    AND($D212&gt;=3, $D212&lt;=4, $F212&gt;=4, $H212&gt;=3), "Loyal Customers",
    AND($D212&gt;=3, $D212&lt;=4, $F212&gt;=2, $H212&gt;=2), "Potential Loyal Customers",
    AND($D212&gt;=2, $D212&lt;=3, $F212&gt;=3, $H212&gt;=3), "At-Risk Customers",
    AND($D212=1, $F212&lt;=2, $H212&lt;=2), "Lost Customers",
    TRUE, "Unclassified"
)</f>
        <v>Unclassified</v>
      </c>
    </row>
    <row r="213" spans="1:11" x14ac:dyDescent="0.2">
      <c r="A213" t="str">
        <v>CUS000321</v>
      </c>
      <c r="B213" s="1" cm="1">
        <f t="array" ref="B213">MAX(_xlfn._xlws.FILTER(Sheet1!B:B,Sheet2!A213 = Sheet1!A:A))</f>
        <v>45717</v>
      </c>
      <c r="C213" s="2">
        <f t="shared" ca="1" si="6"/>
        <v>60</v>
      </c>
      <c r="D213" cm="1">
        <f t="array" aca="1" ref="D213" ca="1">_xlfn.IFS(C213 &lt;_xlfn.PERCENTILE.EXC($C$2:$C$1786,0.2),5,C213&lt;_xlfn.PERCENTILE.EXC($C$2:$C$2000, 0.4),4, C213&lt;_xlfn.PERCENTILE.EXC($C$2:$C$2000, 0.6),3, C213&lt;_xlfn.PERCENTILE.EXC($C$2:$C$2000, 0.8),2, C213&gt;=_xlfn.PERCENTILE.EXC($C$2:$C$2000, 0.8), 1)</f>
        <v>5</v>
      </c>
      <c r="E213">
        <f>COUNTIF(Sheet1!A:A,Sheet2!A213)</f>
        <v>83</v>
      </c>
      <c r="F213" cm="1">
        <f t="array" ref="F213">_xlfn.IFS(E213 &gt; _xlfn.PERCENTILE.EXC($E$2:$E$1786,0.8), 5, E213 &gt; _xlfn.PERCENTILE.EXC($E$2:$E$1786,0.6), 4,E213 &gt; _xlfn.PERCENTILE.EXC($E$2:$E$1786,0.4), 3, E213 &gt; _xlfn.PERCENTILE.EXC($E$2:$E$1786,0.2),2, E213 &lt;= _xlfn.PERCENTILE.EXC($E$2:$E$1786,0.2), 1)</f>
        <v>5</v>
      </c>
      <c r="G213">
        <f>SUMIF(Sheet1!A:A,A213,Sheet1!C:C)</f>
        <v>99141.530000000013</v>
      </c>
      <c r="H213" cm="1">
        <f t="array" ref="H213">_xlfn.IFS(G213 &lt;_xlfn.PERCENTILE.EXC($G$2:$G$1786,0.2),5,G213&lt;_xlfn.PERCENTILE.EXC($G$2:$G$2000, 0.4),4, G213&lt;_xlfn.PERCENTILE.EXC($G$2:$G$2000, 0.6),3, G213&lt;_xlfn.PERCENTILE.EXC($G$2:$G$2000, 0.8),2, G213&gt;=_xlfn.PERCENTILE.EXC($G$2:$G$2000, 0.8), 1)</f>
        <v>1</v>
      </c>
      <c r="J213" t="str">
        <f t="shared" ca="1" si="7"/>
        <v>551</v>
      </c>
      <c r="K213" t="str" cm="1">
        <f t="array" aca="1" ref="K213" ca="1">_xlfn.IFS(
    AND($D213=5, $F213&gt;=4,$H213&gt;=4), "Best Customers",
    AND($D213&gt;=3, $D213&lt;=4, $F213&gt;=4, $H213&gt;=3), "Loyal Customers",
    AND($D213&gt;=3, $D213&lt;=4, $F213&gt;=2, $H213&gt;=2), "Potential Loyal Customers",
    AND($D213&gt;=2, $D213&lt;=3, $F213&gt;=3, $H213&gt;=3), "At-Risk Customers",
    AND($D213=1, $F213&lt;=2, $H213&lt;=2), "Lost Customers",
    TRUE, "Unclassified"
)</f>
        <v>Unclassified</v>
      </c>
    </row>
    <row r="214" spans="1:11" x14ac:dyDescent="0.2">
      <c r="A214" t="str">
        <v>CUS000231</v>
      </c>
      <c r="B214" s="1" cm="1">
        <f t="array" ref="B214">MAX(_xlfn._xlws.FILTER(Sheet1!B:B,Sheet2!A214 = Sheet1!A:A))</f>
        <v>45720</v>
      </c>
      <c r="C214" s="2">
        <f t="shared" ca="1" si="6"/>
        <v>57</v>
      </c>
      <c r="D214" cm="1">
        <f t="array" aca="1" ref="D214" ca="1">_xlfn.IFS(C214 &lt;_xlfn.PERCENTILE.EXC($C$2:$C$1786,0.2),5,C214&lt;_xlfn.PERCENTILE.EXC($C$2:$C$2000, 0.4),4, C214&lt;_xlfn.PERCENTILE.EXC($C$2:$C$2000, 0.6),3, C214&lt;_xlfn.PERCENTILE.EXC($C$2:$C$2000, 0.8),2, C214&gt;=_xlfn.PERCENTILE.EXC($C$2:$C$2000, 0.8), 1)</f>
        <v>5</v>
      </c>
      <c r="E214">
        <f>COUNTIF(Sheet1!A:A,Sheet2!A214)</f>
        <v>227</v>
      </c>
      <c r="F214" cm="1">
        <f t="array" ref="F214">_xlfn.IFS(E214 &gt; _xlfn.PERCENTILE.EXC($E$2:$E$1786,0.8), 5, E214 &gt; _xlfn.PERCENTILE.EXC($E$2:$E$1786,0.6), 4,E214 &gt; _xlfn.PERCENTILE.EXC($E$2:$E$1786,0.4), 3, E214 &gt; _xlfn.PERCENTILE.EXC($E$2:$E$1786,0.2),2, E214 &lt;= _xlfn.PERCENTILE.EXC($E$2:$E$1786,0.2), 1)</f>
        <v>5</v>
      </c>
      <c r="G214">
        <f>SUMIF(Sheet1!A:A,A214,Sheet1!C:C)</f>
        <v>144038.28000000009</v>
      </c>
      <c r="H214" cm="1">
        <f t="array" ref="H214">_xlfn.IFS(G214 &lt;_xlfn.PERCENTILE.EXC($G$2:$G$1786,0.2),5,G214&lt;_xlfn.PERCENTILE.EXC($G$2:$G$2000, 0.4),4, G214&lt;_xlfn.PERCENTILE.EXC($G$2:$G$2000, 0.6),3, G214&lt;_xlfn.PERCENTILE.EXC($G$2:$G$2000, 0.8),2, G214&gt;=_xlfn.PERCENTILE.EXC($G$2:$G$2000, 0.8), 1)</f>
        <v>1</v>
      </c>
      <c r="J214" t="str">
        <f t="shared" ca="1" si="7"/>
        <v>551</v>
      </c>
      <c r="K214" t="str" cm="1">
        <f t="array" aca="1" ref="K214" ca="1">_xlfn.IFS(
    AND($D214=5, $F214&gt;=4,$H214&gt;=4), "Best Customers",
    AND($D214&gt;=3, $D214&lt;=4, $F214&gt;=4, $H214&gt;=3), "Loyal Customers",
    AND($D214&gt;=3, $D214&lt;=4, $F214&gt;=2, $H214&gt;=2), "Potential Loyal Customers",
    AND($D214&gt;=2, $D214&lt;=3, $F214&gt;=3, $H214&gt;=3), "At-Risk Customers",
    AND($D214=1, $F214&lt;=2, $H214&lt;=2), "Lost Customers",
    TRUE, "Unclassified"
)</f>
        <v>Unclassified</v>
      </c>
    </row>
    <row r="215" spans="1:11" x14ac:dyDescent="0.2">
      <c r="A215" t="str">
        <v>CUS026582</v>
      </c>
      <c r="B215" s="1" cm="1">
        <f t="array" ref="B215">MAX(_xlfn._xlws.FILTER(Sheet1!B:B,Sheet2!A215 = Sheet1!A:A))</f>
        <v>43038</v>
      </c>
      <c r="C215" s="2">
        <f t="shared" ca="1" si="6"/>
        <v>2739</v>
      </c>
      <c r="D215" cm="1">
        <f t="array" aca="1" ref="D215" ca="1">_xlfn.IFS(C215 &lt;_xlfn.PERCENTILE.EXC($C$2:$C$1786,0.2),5,C215&lt;_xlfn.PERCENTILE.EXC($C$2:$C$2000, 0.4),4, C215&lt;_xlfn.PERCENTILE.EXC($C$2:$C$2000, 0.6),3, C215&lt;_xlfn.PERCENTILE.EXC($C$2:$C$2000, 0.8),2, C215&gt;=_xlfn.PERCENTILE.EXC($C$2:$C$2000, 0.8), 1)</f>
        <v>1</v>
      </c>
      <c r="E215">
        <f>COUNTIF(Sheet1!A:A,Sheet2!A215)</f>
        <v>2</v>
      </c>
      <c r="F215" cm="1">
        <f t="array" ref="F215">_xlfn.IFS(E215 &gt; _xlfn.PERCENTILE.EXC($E$2:$E$1786,0.8), 5, E215 &gt; _xlfn.PERCENTILE.EXC($E$2:$E$1786,0.6), 4,E215 &gt; _xlfn.PERCENTILE.EXC($E$2:$E$1786,0.4), 3, E215 &gt; _xlfn.PERCENTILE.EXC($E$2:$E$1786,0.2),2, E215 &lt;= _xlfn.PERCENTILE.EXC($E$2:$E$1786,0.2), 1)</f>
        <v>2</v>
      </c>
      <c r="G215">
        <f>SUMIF(Sheet1!A:A,A215,Sheet1!C:C)</f>
        <v>714.68000000000006</v>
      </c>
      <c r="H215" cm="1">
        <f t="array" ref="H215">_xlfn.IFS(G215 &lt;_xlfn.PERCENTILE.EXC($G$2:$G$1786,0.2),5,G215&lt;_xlfn.PERCENTILE.EXC($G$2:$G$2000, 0.4),4, G215&lt;_xlfn.PERCENTILE.EXC($G$2:$G$2000, 0.6),3, G215&lt;_xlfn.PERCENTILE.EXC($G$2:$G$2000, 0.8),2, G215&gt;=_xlfn.PERCENTILE.EXC($G$2:$G$2000, 0.8), 1)</f>
        <v>2</v>
      </c>
      <c r="J215" t="str">
        <f t="shared" ca="1" si="7"/>
        <v>122</v>
      </c>
      <c r="K215" t="str" cm="1">
        <f t="array" aca="1" ref="K215" ca="1">_xlfn.IFS(
    AND($D215=5, $F215&gt;=4,$H215&gt;=4), "Best Customers",
    AND($D215&gt;=3, $D215&lt;=4, $F215&gt;=4, $H215&gt;=3), "Loyal Customers",
    AND($D215&gt;=3, $D215&lt;=4, $F215&gt;=2, $H215&gt;=2), "Potential Loyal Customers",
    AND($D215&gt;=2, $D215&lt;=3, $F215&gt;=3, $H215&gt;=3), "At-Risk Customers",
    AND($D215=1, $F215&lt;=2, $H215&lt;=2), "Lost Customers",
    TRUE, "Unclassified"
)</f>
        <v>Lost Customers</v>
      </c>
    </row>
    <row r="216" spans="1:11" x14ac:dyDescent="0.2">
      <c r="A216" t="str">
        <v>CUS000509</v>
      </c>
      <c r="B216" s="1" cm="1">
        <f t="array" ref="B216">MAX(_xlfn._xlws.FILTER(Sheet1!B:B,Sheet2!A216 = Sheet1!A:A))</f>
        <v>45708</v>
      </c>
      <c r="C216" s="2">
        <f t="shared" ca="1" si="6"/>
        <v>69</v>
      </c>
      <c r="D216" cm="1">
        <f t="array" aca="1" ref="D216" ca="1">_xlfn.IFS(C216 &lt;_xlfn.PERCENTILE.EXC($C$2:$C$1786,0.2),5,C216&lt;_xlfn.PERCENTILE.EXC($C$2:$C$2000, 0.4),4, C216&lt;_xlfn.PERCENTILE.EXC($C$2:$C$2000, 0.6),3, C216&lt;_xlfn.PERCENTILE.EXC($C$2:$C$2000, 0.8),2, C216&gt;=_xlfn.PERCENTILE.EXC($C$2:$C$2000, 0.8), 1)</f>
        <v>5</v>
      </c>
      <c r="E216">
        <f>COUNTIF(Sheet1!A:A,Sheet2!A216)</f>
        <v>9</v>
      </c>
      <c r="F216" cm="1">
        <f t="array" ref="F216">_xlfn.IFS(E216 &gt; _xlfn.PERCENTILE.EXC($E$2:$E$1786,0.8), 5, E216 &gt; _xlfn.PERCENTILE.EXC($E$2:$E$1786,0.6), 4,E216 &gt; _xlfn.PERCENTILE.EXC($E$2:$E$1786,0.4), 3, E216 &gt; _xlfn.PERCENTILE.EXC($E$2:$E$1786,0.2),2, E216 &lt;= _xlfn.PERCENTILE.EXC($E$2:$E$1786,0.2), 1)</f>
        <v>4</v>
      </c>
      <c r="G216">
        <f>SUMIF(Sheet1!A:A,A216,Sheet1!C:C)</f>
        <v>1366.4599999999998</v>
      </c>
      <c r="H216" cm="1">
        <f t="array" ref="H216">_xlfn.IFS(G216 &lt;_xlfn.PERCENTILE.EXC($G$2:$G$1786,0.2),5,G216&lt;_xlfn.PERCENTILE.EXC($G$2:$G$2000, 0.4),4, G216&lt;_xlfn.PERCENTILE.EXC($G$2:$G$2000, 0.6),3, G216&lt;_xlfn.PERCENTILE.EXC($G$2:$G$2000, 0.8),2, G216&gt;=_xlfn.PERCENTILE.EXC($G$2:$G$2000, 0.8), 1)</f>
        <v>2</v>
      </c>
      <c r="J216" t="str">
        <f t="shared" ca="1" si="7"/>
        <v>542</v>
      </c>
      <c r="K216" t="str" cm="1">
        <f t="array" aca="1" ref="K216" ca="1">_xlfn.IFS(
    AND($D216=5, $F216&gt;=4,$H216&gt;=4), "Best Customers",
    AND($D216&gt;=3, $D216&lt;=4, $F216&gt;=4, $H216&gt;=3), "Loyal Customers",
    AND($D216&gt;=3, $D216&lt;=4, $F216&gt;=2, $H216&gt;=2), "Potential Loyal Customers",
    AND($D216&gt;=2, $D216&lt;=3, $F216&gt;=3, $H216&gt;=3), "At-Risk Customers",
    AND($D216=1, $F216&lt;=2, $H216&lt;=2), "Lost Customers",
    TRUE, "Unclassified"
)</f>
        <v>Unclassified</v>
      </c>
    </row>
    <row r="217" spans="1:11" x14ac:dyDescent="0.2">
      <c r="A217" t="str">
        <v>CUS018490</v>
      </c>
      <c r="B217" s="1" cm="1">
        <f t="array" ref="B217">MAX(_xlfn._xlws.FILTER(Sheet1!B:B,Sheet2!A217 = Sheet1!A:A))</f>
        <v>44481</v>
      </c>
      <c r="C217" s="2">
        <f t="shared" ca="1" si="6"/>
        <v>1296</v>
      </c>
      <c r="D217" cm="1">
        <f t="array" aca="1" ref="D217" ca="1">_xlfn.IFS(C217 &lt;_xlfn.PERCENTILE.EXC($C$2:$C$1786,0.2),5,C217&lt;_xlfn.PERCENTILE.EXC($C$2:$C$2000, 0.4),4, C217&lt;_xlfn.PERCENTILE.EXC($C$2:$C$2000, 0.6),3, C217&lt;_xlfn.PERCENTILE.EXC($C$2:$C$2000, 0.8),2, C217&gt;=_xlfn.PERCENTILE.EXC($C$2:$C$2000, 0.8), 1)</f>
        <v>4</v>
      </c>
      <c r="E217">
        <f>COUNTIF(Sheet1!A:A,Sheet2!A217)</f>
        <v>7</v>
      </c>
      <c r="F217" cm="1">
        <f t="array" ref="F217">_xlfn.IFS(E217 &gt; _xlfn.PERCENTILE.EXC($E$2:$E$1786,0.8), 5, E217 &gt; _xlfn.PERCENTILE.EXC($E$2:$E$1786,0.6), 4,E217 &gt; _xlfn.PERCENTILE.EXC($E$2:$E$1786,0.4), 3, E217 &gt; _xlfn.PERCENTILE.EXC($E$2:$E$1786,0.2),2, E217 &lt;= _xlfn.PERCENTILE.EXC($E$2:$E$1786,0.2), 1)</f>
        <v>4</v>
      </c>
      <c r="G217">
        <f>SUMIF(Sheet1!A:A,A217,Sheet1!C:C)</f>
        <v>550.11</v>
      </c>
      <c r="H217" cm="1">
        <f t="array" ref="H217">_xlfn.IFS(G217 &lt;_xlfn.PERCENTILE.EXC($G$2:$G$1786,0.2),5,G217&lt;_xlfn.PERCENTILE.EXC($G$2:$G$2000, 0.4),4, G217&lt;_xlfn.PERCENTILE.EXC($G$2:$G$2000, 0.6),3, G217&lt;_xlfn.PERCENTILE.EXC($G$2:$G$2000, 0.8),2, G217&gt;=_xlfn.PERCENTILE.EXC($G$2:$G$2000, 0.8), 1)</f>
        <v>3</v>
      </c>
      <c r="J217" t="str">
        <f t="shared" ca="1" si="7"/>
        <v>443</v>
      </c>
      <c r="K217" t="str" cm="1">
        <f t="array" aca="1" ref="K217" ca="1">_xlfn.IFS(
    AND($D217=5, $F217&gt;=4,$H217&gt;=4), "Best Customers",
    AND($D217&gt;=3, $D217&lt;=4, $F217&gt;=4, $H217&gt;=3), "Loyal Customers",
    AND($D217&gt;=3, $D217&lt;=4, $F217&gt;=2, $H217&gt;=2), "Potential Loyal Customers",
    AND($D217&gt;=2, $D217&lt;=3, $F217&gt;=3, $H217&gt;=3), "At-Risk Customers",
    AND($D217=1, $F217&lt;=2, $H217&lt;=2), "Lost Customers",
    TRUE, "Unclassified"
)</f>
        <v>Loyal Customers</v>
      </c>
    </row>
    <row r="218" spans="1:11" x14ac:dyDescent="0.2">
      <c r="A218" t="str">
        <v>CUS024160</v>
      </c>
      <c r="B218" s="1" cm="1">
        <f t="array" ref="B218">MAX(_xlfn._xlws.FILTER(Sheet1!B:B,Sheet2!A218 = Sheet1!A:A))</f>
        <v>43901</v>
      </c>
      <c r="C218" s="2">
        <f t="shared" ca="1" si="6"/>
        <v>1876</v>
      </c>
      <c r="D218" cm="1">
        <f t="array" aca="1" ref="D218" ca="1">_xlfn.IFS(C218 &lt;_xlfn.PERCENTILE.EXC($C$2:$C$1786,0.2),5,C218&lt;_xlfn.PERCENTILE.EXC($C$2:$C$2000, 0.4),4, C218&lt;_xlfn.PERCENTILE.EXC($C$2:$C$2000, 0.6),3, C218&lt;_xlfn.PERCENTILE.EXC($C$2:$C$2000, 0.8),2, C218&gt;=_xlfn.PERCENTILE.EXC($C$2:$C$2000, 0.8), 1)</f>
        <v>3</v>
      </c>
      <c r="E218">
        <f>COUNTIF(Sheet1!A:A,Sheet2!A218)</f>
        <v>10</v>
      </c>
      <c r="F218" cm="1">
        <f t="array" ref="F218">_xlfn.IFS(E218 &gt; _xlfn.PERCENTILE.EXC($E$2:$E$1786,0.8), 5, E218 &gt; _xlfn.PERCENTILE.EXC($E$2:$E$1786,0.6), 4,E218 &gt; _xlfn.PERCENTILE.EXC($E$2:$E$1786,0.4), 3, E218 &gt; _xlfn.PERCENTILE.EXC($E$2:$E$1786,0.2),2, E218 &lt;= _xlfn.PERCENTILE.EXC($E$2:$E$1786,0.2), 1)</f>
        <v>4</v>
      </c>
      <c r="G218">
        <f>SUMIF(Sheet1!A:A,A218,Sheet1!C:C)</f>
        <v>1020.5899999999999</v>
      </c>
      <c r="H218" cm="1">
        <f t="array" ref="H218">_xlfn.IFS(G218 &lt;_xlfn.PERCENTILE.EXC($G$2:$G$1786,0.2),5,G218&lt;_xlfn.PERCENTILE.EXC($G$2:$G$2000, 0.4),4, G218&lt;_xlfn.PERCENTILE.EXC($G$2:$G$2000, 0.6),3, G218&lt;_xlfn.PERCENTILE.EXC($G$2:$G$2000, 0.8),2, G218&gt;=_xlfn.PERCENTILE.EXC($G$2:$G$2000, 0.8), 1)</f>
        <v>2</v>
      </c>
      <c r="J218" t="str">
        <f t="shared" ca="1" si="7"/>
        <v>342</v>
      </c>
      <c r="K218" t="str" cm="1">
        <f t="array" aca="1" ref="K218" ca="1">_xlfn.IFS(
    AND($D218=5, $F218&gt;=4,$H218&gt;=4), "Best Customers",
    AND($D218&gt;=3, $D218&lt;=4, $F218&gt;=4, $H218&gt;=3), "Loyal Customers",
    AND($D218&gt;=3, $D218&lt;=4, $F218&gt;=2, $H218&gt;=2), "Potential Loyal Customers",
    AND($D218&gt;=2, $D218&lt;=3, $F218&gt;=3, $H218&gt;=3), "At-Risk Customers",
    AND($D218=1, $F218&lt;=2, $H218&lt;=2), "Lost Customers",
    TRUE, "Unclassified"
)</f>
        <v>Potential Loyal Customers</v>
      </c>
    </row>
    <row r="219" spans="1:11" x14ac:dyDescent="0.2">
      <c r="A219" t="str">
        <v>CUS002900</v>
      </c>
      <c r="B219" s="1" cm="1">
        <f t="array" ref="B219">MAX(_xlfn._xlws.FILTER(Sheet1!B:B,Sheet2!A219 = Sheet1!A:A))</f>
        <v>45622</v>
      </c>
      <c r="C219" s="2">
        <f t="shared" ca="1" si="6"/>
        <v>155</v>
      </c>
      <c r="D219" cm="1">
        <f t="array" aca="1" ref="D219" ca="1">_xlfn.IFS(C219 &lt;_xlfn.PERCENTILE.EXC($C$2:$C$1786,0.2),5,C219&lt;_xlfn.PERCENTILE.EXC($C$2:$C$2000, 0.4),4, C219&lt;_xlfn.PERCENTILE.EXC($C$2:$C$2000, 0.6),3, C219&lt;_xlfn.PERCENTILE.EXC($C$2:$C$2000, 0.8),2, C219&gt;=_xlfn.PERCENTILE.EXC($C$2:$C$2000, 0.8), 1)</f>
        <v>5</v>
      </c>
      <c r="E219">
        <f>COUNTIF(Sheet1!A:A,Sheet2!A219)</f>
        <v>56</v>
      </c>
      <c r="F219" cm="1">
        <f t="array" ref="F219">_xlfn.IFS(E219 &gt; _xlfn.PERCENTILE.EXC($E$2:$E$1786,0.8), 5, E219 &gt; _xlfn.PERCENTILE.EXC($E$2:$E$1786,0.6), 4,E219 &gt; _xlfn.PERCENTILE.EXC($E$2:$E$1786,0.4), 3, E219 &gt; _xlfn.PERCENTILE.EXC($E$2:$E$1786,0.2),2, E219 &lt;= _xlfn.PERCENTILE.EXC($E$2:$E$1786,0.2), 1)</f>
        <v>5</v>
      </c>
      <c r="G219">
        <f>SUMIF(Sheet1!A:A,A219,Sheet1!C:C)</f>
        <v>20714.329999999998</v>
      </c>
      <c r="H219" cm="1">
        <f t="array" ref="H219">_xlfn.IFS(G219 &lt;_xlfn.PERCENTILE.EXC($G$2:$G$1786,0.2),5,G219&lt;_xlfn.PERCENTILE.EXC($G$2:$G$2000, 0.4),4, G219&lt;_xlfn.PERCENTILE.EXC($G$2:$G$2000, 0.6),3, G219&lt;_xlfn.PERCENTILE.EXC($G$2:$G$2000, 0.8),2, G219&gt;=_xlfn.PERCENTILE.EXC($G$2:$G$2000, 0.8), 1)</f>
        <v>1</v>
      </c>
      <c r="J219" t="str">
        <f t="shared" ca="1" si="7"/>
        <v>551</v>
      </c>
      <c r="K219" t="str" cm="1">
        <f t="array" aca="1" ref="K219" ca="1">_xlfn.IFS(
    AND($D219=5, $F219&gt;=4,$H219&gt;=4), "Best Customers",
    AND($D219&gt;=3, $D219&lt;=4, $F219&gt;=4, $H219&gt;=3), "Loyal Customers",
    AND($D219&gt;=3, $D219&lt;=4, $F219&gt;=2, $H219&gt;=2), "Potential Loyal Customers",
    AND($D219&gt;=2, $D219&lt;=3, $F219&gt;=3, $H219&gt;=3), "At-Risk Customers",
    AND($D219=1, $F219&lt;=2, $H219&lt;=2), "Lost Customers",
    TRUE, "Unclassified"
)</f>
        <v>Unclassified</v>
      </c>
    </row>
    <row r="220" spans="1:11" x14ac:dyDescent="0.2">
      <c r="A220" t="str">
        <v>CUS000033</v>
      </c>
      <c r="B220" s="1" cm="1">
        <f t="array" ref="B220">MAX(_xlfn._xlws.FILTER(Sheet1!B:B,Sheet2!A220 = Sheet1!A:A))</f>
        <v>45727</v>
      </c>
      <c r="C220" s="2">
        <f t="shared" ca="1" si="6"/>
        <v>50</v>
      </c>
      <c r="D220" cm="1">
        <f t="array" aca="1" ref="D220" ca="1">_xlfn.IFS(C220 &lt;_xlfn.PERCENTILE.EXC($C$2:$C$1786,0.2),5,C220&lt;_xlfn.PERCENTILE.EXC($C$2:$C$2000, 0.4),4, C220&lt;_xlfn.PERCENTILE.EXC($C$2:$C$2000, 0.6),3, C220&lt;_xlfn.PERCENTILE.EXC($C$2:$C$2000, 0.8),2, C220&gt;=_xlfn.PERCENTILE.EXC($C$2:$C$2000, 0.8), 1)</f>
        <v>5</v>
      </c>
      <c r="E220">
        <f>COUNTIF(Sheet1!A:A,Sheet2!A220)</f>
        <v>192</v>
      </c>
      <c r="F220" cm="1">
        <f t="array" ref="F220">_xlfn.IFS(E220 &gt; _xlfn.PERCENTILE.EXC($E$2:$E$1786,0.8), 5, E220 &gt; _xlfn.PERCENTILE.EXC($E$2:$E$1786,0.6), 4,E220 &gt; _xlfn.PERCENTILE.EXC($E$2:$E$1786,0.4), 3, E220 &gt; _xlfn.PERCENTILE.EXC($E$2:$E$1786,0.2),2, E220 &lt;= _xlfn.PERCENTILE.EXC($E$2:$E$1786,0.2), 1)</f>
        <v>5</v>
      </c>
      <c r="G220">
        <f>SUMIF(Sheet1!A:A,A220,Sheet1!C:C)</f>
        <v>25985.479999999996</v>
      </c>
      <c r="H220" cm="1">
        <f t="array" ref="H220">_xlfn.IFS(G220 &lt;_xlfn.PERCENTILE.EXC($G$2:$G$1786,0.2),5,G220&lt;_xlfn.PERCENTILE.EXC($G$2:$G$2000, 0.4),4, G220&lt;_xlfn.PERCENTILE.EXC($G$2:$G$2000, 0.6),3, G220&lt;_xlfn.PERCENTILE.EXC($G$2:$G$2000, 0.8),2, G220&gt;=_xlfn.PERCENTILE.EXC($G$2:$G$2000, 0.8), 1)</f>
        <v>1</v>
      </c>
      <c r="J220" t="str">
        <f t="shared" ca="1" si="7"/>
        <v>551</v>
      </c>
      <c r="K220" t="str" cm="1">
        <f t="array" aca="1" ref="K220" ca="1">_xlfn.IFS(
    AND($D220=5, $F220&gt;=4,$H220&gt;=4), "Best Customers",
    AND($D220&gt;=3, $D220&lt;=4, $F220&gt;=4, $H220&gt;=3), "Loyal Customers",
    AND($D220&gt;=3, $D220&lt;=4, $F220&gt;=2, $H220&gt;=2), "Potential Loyal Customers",
    AND($D220&gt;=2, $D220&lt;=3, $F220&gt;=3, $H220&gt;=3), "At-Risk Customers",
    AND($D220=1, $F220&lt;=2, $H220&lt;=2), "Lost Customers",
    TRUE, "Unclassified"
)</f>
        <v>Unclassified</v>
      </c>
    </row>
    <row r="221" spans="1:11" x14ac:dyDescent="0.2">
      <c r="A221" t="str">
        <v>CUS002403</v>
      </c>
      <c r="B221" s="1" cm="1">
        <f t="array" ref="B221">MAX(_xlfn._xlws.FILTER(Sheet1!B:B,Sheet2!A221 = Sheet1!A:A))</f>
        <v>45636</v>
      </c>
      <c r="C221" s="2">
        <f t="shared" ca="1" si="6"/>
        <v>141</v>
      </c>
      <c r="D221" cm="1">
        <f t="array" aca="1" ref="D221" ca="1">_xlfn.IFS(C221 &lt;_xlfn.PERCENTILE.EXC($C$2:$C$1786,0.2),5,C221&lt;_xlfn.PERCENTILE.EXC($C$2:$C$2000, 0.4),4, C221&lt;_xlfn.PERCENTILE.EXC($C$2:$C$2000, 0.6),3, C221&lt;_xlfn.PERCENTILE.EXC($C$2:$C$2000, 0.8),2, C221&gt;=_xlfn.PERCENTILE.EXC($C$2:$C$2000, 0.8), 1)</f>
        <v>5</v>
      </c>
      <c r="E221">
        <f>COUNTIF(Sheet1!A:A,Sheet2!A221)</f>
        <v>34</v>
      </c>
      <c r="F221" cm="1">
        <f t="array" ref="F221">_xlfn.IFS(E221 &gt; _xlfn.PERCENTILE.EXC($E$2:$E$1786,0.8), 5, E221 &gt; _xlfn.PERCENTILE.EXC($E$2:$E$1786,0.6), 4,E221 &gt; _xlfn.PERCENTILE.EXC($E$2:$E$1786,0.4), 3, E221 &gt; _xlfn.PERCENTILE.EXC($E$2:$E$1786,0.2),2, E221 &lt;= _xlfn.PERCENTILE.EXC($E$2:$E$1786,0.2), 1)</f>
        <v>5</v>
      </c>
      <c r="G221">
        <f>SUMIF(Sheet1!A:A,A221,Sheet1!C:C)</f>
        <v>11433.889999999998</v>
      </c>
      <c r="H221" cm="1">
        <f t="array" ref="H221">_xlfn.IFS(G221 &lt;_xlfn.PERCENTILE.EXC($G$2:$G$1786,0.2),5,G221&lt;_xlfn.PERCENTILE.EXC($G$2:$G$2000, 0.4),4, G221&lt;_xlfn.PERCENTILE.EXC($G$2:$G$2000, 0.6),3, G221&lt;_xlfn.PERCENTILE.EXC($G$2:$G$2000, 0.8),2, G221&gt;=_xlfn.PERCENTILE.EXC($G$2:$G$2000, 0.8), 1)</f>
        <v>1</v>
      </c>
      <c r="J221" t="str">
        <f t="shared" ca="1" si="7"/>
        <v>551</v>
      </c>
      <c r="K221" t="str" cm="1">
        <f t="array" aca="1" ref="K221" ca="1">_xlfn.IFS(
    AND($D221=5, $F221&gt;=4,$H221&gt;=4), "Best Customers",
    AND($D221&gt;=3, $D221&lt;=4, $F221&gt;=4, $H221&gt;=3), "Loyal Customers",
    AND($D221&gt;=3, $D221&lt;=4, $F221&gt;=2, $H221&gt;=2), "Potential Loyal Customers",
    AND($D221&gt;=2, $D221&lt;=3, $F221&gt;=3, $H221&gt;=3), "At-Risk Customers",
    AND($D221=1, $F221&lt;=2, $H221&lt;=2), "Lost Customers",
    TRUE, "Unclassified"
)</f>
        <v>Unclassified</v>
      </c>
    </row>
    <row r="222" spans="1:11" x14ac:dyDescent="0.2">
      <c r="A222" t="str">
        <v>CUS000142</v>
      </c>
      <c r="B222" s="1" cm="1">
        <f t="array" ref="B222">MAX(_xlfn._xlws.FILTER(Sheet1!B:B,Sheet2!A222 = Sheet1!A:A))</f>
        <v>45723</v>
      </c>
      <c r="C222" s="2">
        <f t="shared" ca="1" si="6"/>
        <v>54</v>
      </c>
      <c r="D222" cm="1">
        <f t="array" aca="1" ref="D222" ca="1">_xlfn.IFS(C222 &lt;_xlfn.PERCENTILE.EXC($C$2:$C$1786,0.2),5,C222&lt;_xlfn.PERCENTILE.EXC($C$2:$C$2000, 0.4),4, C222&lt;_xlfn.PERCENTILE.EXC($C$2:$C$2000, 0.6),3, C222&lt;_xlfn.PERCENTILE.EXC($C$2:$C$2000, 0.8),2, C222&gt;=_xlfn.PERCENTILE.EXC($C$2:$C$2000, 0.8), 1)</f>
        <v>5</v>
      </c>
      <c r="E222">
        <f>COUNTIF(Sheet1!A:A,Sheet2!A222)</f>
        <v>80</v>
      </c>
      <c r="F222" cm="1">
        <f t="array" ref="F222">_xlfn.IFS(E222 &gt; _xlfn.PERCENTILE.EXC($E$2:$E$1786,0.8), 5, E222 &gt; _xlfn.PERCENTILE.EXC($E$2:$E$1786,0.6), 4,E222 &gt; _xlfn.PERCENTILE.EXC($E$2:$E$1786,0.4), 3, E222 &gt; _xlfn.PERCENTILE.EXC($E$2:$E$1786,0.2),2, E222 &lt;= _xlfn.PERCENTILE.EXC($E$2:$E$1786,0.2), 1)</f>
        <v>5</v>
      </c>
      <c r="G222">
        <f>SUMIF(Sheet1!A:A,A222,Sheet1!C:C)</f>
        <v>25494.789999999997</v>
      </c>
      <c r="H222" cm="1">
        <f t="array" ref="H222">_xlfn.IFS(G222 &lt;_xlfn.PERCENTILE.EXC($G$2:$G$1786,0.2),5,G222&lt;_xlfn.PERCENTILE.EXC($G$2:$G$2000, 0.4),4, G222&lt;_xlfn.PERCENTILE.EXC($G$2:$G$2000, 0.6),3, G222&lt;_xlfn.PERCENTILE.EXC($G$2:$G$2000, 0.8),2, G222&gt;=_xlfn.PERCENTILE.EXC($G$2:$G$2000, 0.8), 1)</f>
        <v>1</v>
      </c>
      <c r="J222" t="str">
        <f t="shared" ca="1" si="7"/>
        <v>551</v>
      </c>
      <c r="K222" t="str" cm="1">
        <f t="array" aca="1" ref="K222" ca="1">_xlfn.IFS(
    AND($D222=5, $F222&gt;=4,$H222&gt;=4), "Best Customers",
    AND($D222&gt;=3, $D222&lt;=4, $F222&gt;=4, $H222&gt;=3), "Loyal Customers",
    AND($D222&gt;=3, $D222&lt;=4, $F222&gt;=2, $H222&gt;=2), "Potential Loyal Customers",
    AND($D222&gt;=2, $D222&lt;=3, $F222&gt;=3, $H222&gt;=3), "At-Risk Customers",
    AND($D222=1, $F222&lt;=2, $H222&lt;=2), "Lost Customers",
    TRUE, "Unclassified"
)</f>
        <v>Unclassified</v>
      </c>
    </row>
    <row r="223" spans="1:11" x14ac:dyDescent="0.2">
      <c r="A223" t="str">
        <v>CUS007534</v>
      </c>
      <c r="B223" s="1" cm="1">
        <f t="array" ref="B223">MAX(_xlfn._xlws.FILTER(Sheet1!B:B,Sheet2!A223 = Sheet1!A:A))</f>
        <v>45357</v>
      </c>
      <c r="C223" s="2">
        <f t="shared" ca="1" si="6"/>
        <v>420</v>
      </c>
      <c r="D223" cm="1">
        <f t="array" aca="1" ref="D223" ca="1">_xlfn.IFS(C223 &lt;_xlfn.PERCENTILE.EXC($C$2:$C$1786,0.2),5,C223&lt;_xlfn.PERCENTILE.EXC($C$2:$C$2000, 0.4),4, C223&lt;_xlfn.PERCENTILE.EXC($C$2:$C$2000, 0.6),3, C223&lt;_xlfn.PERCENTILE.EXC($C$2:$C$2000, 0.8),2, C223&gt;=_xlfn.PERCENTILE.EXC($C$2:$C$2000, 0.8), 1)</f>
        <v>4</v>
      </c>
      <c r="E223">
        <f>COUNTIF(Sheet1!A:A,Sheet2!A223)</f>
        <v>23</v>
      </c>
      <c r="F223" cm="1">
        <f t="array" ref="F223">_xlfn.IFS(E223 &gt; _xlfn.PERCENTILE.EXC($E$2:$E$1786,0.8), 5, E223 &gt; _xlfn.PERCENTILE.EXC($E$2:$E$1786,0.6), 4,E223 &gt; _xlfn.PERCENTILE.EXC($E$2:$E$1786,0.4), 3, E223 &gt; _xlfn.PERCENTILE.EXC($E$2:$E$1786,0.2),2, E223 &lt;= _xlfn.PERCENTILE.EXC($E$2:$E$1786,0.2), 1)</f>
        <v>5</v>
      </c>
      <c r="G223">
        <f>SUMIF(Sheet1!A:A,A223,Sheet1!C:C)</f>
        <v>14525.94</v>
      </c>
      <c r="H223" cm="1">
        <f t="array" ref="H223">_xlfn.IFS(G223 &lt;_xlfn.PERCENTILE.EXC($G$2:$G$1786,0.2),5,G223&lt;_xlfn.PERCENTILE.EXC($G$2:$G$2000, 0.4),4, G223&lt;_xlfn.PERCENTILE.EXC($G$2:$G$2000, 0.6),3, G223&lt;_xlfn.PERCENTILE.EXC($G$2:$G$2000, 0.8),2, G223&gt;=_xlfn.PERCENTILE.EXC($G$2:$G$2000, 0.8), 1)</f>
        <v>1</v>
      </c>
      <c r="J223" t="str">
        <f t="shared" ca="1" si="7"/>
        <v>451</v>
      </c>
      <c r="K223" t="str" cm="1">
        <f t="array" aca="1" ref="K223" ca="1">_xlfn.IFS(
    AND($D223=5, $F223&gt;=4,$H223&gt;=4), "Best Customers",
    AND($D223&gt;=3, $D223&lt;=4, $F223&gt;=4, $H223&gt;=3), "Loyal Customers",
    AND($D223&gt;=3, $D223&lt;=4, $F223&gt;=2, $H223&gt;=2), "Potential Loyal Customers",
    AND($D223&gt;=2, $D223&lt;=3, $F223&gt;=3, $H223&gt;=3), "At-Risk Customers",
    AND($D223=1, $F223&lt;=2, $H223&lt;=2), "Lost Customers",
    TRUE, "Unclassified"
)</f>
        <v>Unclassified</v>
      </c>
    </row>
    <row r="224" spans="1:11" x14ac:dyDescent="0.2">
      <c r="A224" t="str">
        <v>CUS001280</v>
      </c>
      <c r="B224" s="1" cm="1">
        <f t="array" ref="B224">MAX(_xlfn._xlws.FILTER(Sheet1!B:B,Sheet2!A224 = Sheet1!A:A))</f>
        <v>45680</v>
      </c>
      <c r="C224" s="2">
        <f t="shared" ca="1" si="6"/>
        <v>97</v>
      </c>
      <c r="D224" cm="1">
        <f t="array" aca="1" ref="D224" ca="1">_xlfn.IFS(C224 &lt;_xlfn.PERCENTILE.EXC($C$2:$C$1786,0.2),5,C224&lt;_xlfn.PERCENTILE.EXC($C$2:$C$2000, 0.4),4, C224&lt;_xlfn.PERCENTILE.EXC($C$2:$C$2000, 0.6),3, C224&lt;_xlfn.PERCENTILE.EXC($C$2:$C$2000, 0.8),2, C224&gt;=_xlfn.PERCENTILE.EXC($C$2:$C$2000, 0.8), 1)</f>
        <v>5</v>
      </c>
      <c r="E224">
        <f>COUNTIF(Sheet1!A:A,Sheet2!A224)</f>
        <v>12</v>
      </c>
      <c r="F224" cm="1">
        <f t="array" ref="F224">_xlfn.IFS(E224 &gt; _xlfn.PERCENTILE.EXC($E$2:$E$1786,0.8), 5, E224 &gt; _xlfn.PERCENTILE.EXC($E$2:$E$1786,0.6), 4,E224 &gt; _xlfn.PERCENTILE.EXC($E$2:$E$1786,0.4), 3, E224 &gt; _xlfn.PERCENTILE.EXC($E$2:$E$1786,0.2),2, E224 &lt;= _xlfn.PERCENTILE.EXC($E$2:$E$1786,0.2), 1)</f>
        <v>4</v>
      </c>
      <c r="G224">
        <f>SUMIF(Sheet1!A:A,A224,Sheet1!C:C)</f>
        <v>3124.42</v>
      </c>
      <c r="H224" cm="1">
        <f t="array" ref="H224">_xlfn.IFS(G224 &lt;_xlfn.PERCENTILE.EXC($G$2:$G$1786,0.2),5,G224&lt;_xlfn.PERCENTILE.EXC($G$2:$G$2000, 0.4),4, G224&lt;_xlfn.PERCENTILE.EXC($G$2:$G$2000, 0.6),3, G224&lt;_xlfn.PERCENTILE.EXC($G$2:$G$2000, 0.8),2, G224&gt;=_xlfn.PERCENTILE.EXC($G$2:$G$2000, 0.8), 1)</f>
        <v>2</v>
      </c>
      <c r="J224" t="str">
        <f t="shared" ca="1" si="7"/>
        <v>542</v>
      </c>
      <c r="K224" t="str" cm="1">
        <f t="array" aca="1" ref="K224" ca="1">_xlfn.IFS(
    AND($D224=5, $F224&gt;=4,$H224&gt;=4), "Best Customers",
    AND($D224&gt;=3, $D224&lt;=4, $F224&gt;=4, $H224&gt;=3), "Loyal Customers",
    AND($D224&gt;=3, $D224&lt;=4, $F224&gt;=2, $H224&gt;=2), "Potential Loyal Customers",
    AND($D224&gt;=2, $D224&lt;=3, $F224&gt;=3, $H224&gt;=3), "At-Risk Customers",
    AND($D224=1, $F224&lt;=2, $H224&lt;=2), "Lost Customers",
    TRUE, "Unclassified"
)</f>
        <v>Unclassified</v>
      </c>
    </row>
    <row r="225" spans="1:11" x14ac:dyDescent="0.2">
      <c r="A225" t="str">
        <v>CUS015046</v>
      </c>
      <c r="B225" s="1" cm="1">
        <f t="array" ref="B225">MAX(_xlfn._xlws.FILTER(Sheet1!B:B,Sheet2!A225 = Sheet1!A:A))</f>
        <v>44816</v>
      </c>
      <c r="C225" s="2">
        <f t="shared" ca="1" si="6"/>
        <v>961</v>
      </c>
      <c r="D225" cm="1">
        <f t="array" aca="1" ref="D225" ca="1">_xlfn.IFS(C225 &lt;_xlfn.PERCENTILE.EXC($C$2:$C$1786,0.2),5,C225&lt;_xlfn.PERCENTILE.EXC($C$2:$C$2000, 0.4),4, C225&lt;_xlfn.PERCENTILE.EXC($C$2:$C$2000, 0.6),3, C225&lt;_xlfn.PERCENTILE.EXC($C$2:$C$2000, 0.8),2, C225&gt;=_xlfn.PERCENTILE.EXC($C$2:$C$2000, 0.8), 1)</f>
        <v>4</v>
      </c>
      <c r="E225">
        <f>COUNTIF(Sheet1!A:A,Sheet2!A225)</f>
        <v>10</v>
      </c>
      <c r="F225" cm="1">
        <f t="array" ref="F225">_xlfn.IFS(E225 &gt; _xlfn.PERCENTILE.EXC($E$2:$E$1786,0.8), 5, E225 &gt; _xlfn.PERCENTILE.EXC($E$2:$E$1786,0.6), 4,E225 &gt; _xlfn.PERCENTILE.EXC($E$2:$E$1786,0.4), 3, E225 &gt; _xlfn.PERCENTILE.EXC($E$2:$E$1786,0.2),2, E225 &lt;= _xlfn.PERCENTILE.EXC($E$2:$E$1786,0.2), 1)</f>
        <v>4</v>
      </c>
      <c r="G225">
        <f>SUMIF(Sheet1!A:A,A225,Sheet1!C:C)</f>
        <v>1873.17</v>
      </c>
      <c r="H225" cm="1">
        <f t="array" ref="H225">_xlfn.IFS(G225 &lt;_xlfn.PERCENTILE.EXC($G$2:$G$1786,0.2),5,G225&lt;_xlfn.PERCENTILE.EXC($G$2:$G$2000, 0.4),4, G225&lt;_xlfn.PERCENTILE.EXC($G$2:$G$2000, 0.6),3, G225&lt;_xlfn.PERCENTILE.EXC($G$2:$G$2000, 0.8),2, G225&gt;=_xlfn.PERCENTILE.EXC($G$2:$G$2000, 0.8), 1)</f>
        <v>2</v>
      </c>
      <c r="J225" t="str">
        <f t="shared" ca="1" si="7"/>
        <v>442</v>
      </c>
      <c r="K225" t="str" cm="1">
        <f t="array" aca="1" ref="K225" ca="1">_xlfn.IFS(
    AND($D225=5, $F225&gt;=4,$H225&gt;=4), "Best Customers",
    AND($D225&gt;=3, $D225&lt;=4, $F225&gt;=4, $H225&gt;=3), "Loyal Customers",
    AND($D225&gt;=3, $D225&lt;=4, $F225&gt;=2, $H225&gt;=2), "Potential Loyal Customers",
    AND($D225&gt;=2, $D225&lt;=3, $F225&gt;=3, $H225&gt;=3), "At-Risk Customers",
    AND($D225=1, $F225&lt;=2, $H225&lt;=2), "Lost Customers",
    TRUE, "Unclassified"
)</f>
        <v>Potential Loyal Customers</v>
      </c>
    </row>
    <row r="226" spans="1:11" x14ac:dyDescent="0.2">
      <c r="A226" t="str">
        <v>CUS012293</v>
      </c>
      <c r="B226" s="1" cm="1">
        <f t="array" ref="B226">MAX(_xlfn._xlws.FILTER(Sheet1!B:B,Sheet2!A226 = Sheet1!A:A))</f>
        <v>45054</v>
      </c>
      <c r="C226" s="2">
        <f t="shared" ca="1" si="6"/>
        <v>723</v>
      </c>
      <c r="D226" cm="1">
        <f t="array" aca="1" ref="D226" ca="1">_xlfn.IFS(C226 &lt;_xlfn.PERCENTILE.EXC($C$2:$C$1786,0.2),5,C226&lt;_xlfn.PERCENTILE.EXC($C$2:$C$2000, 0.4),4, C226&lt;_xlfn.PERCENTILE.EXC($C$2:$C$2000, 0.6),3, C226&lt;_xlfn.PERCENTILE.EXC($C$2:$C$2000, 0.8),2, C226&gt;=_xlfn.PERCENTILE.EXC($C$2:$C$2000, 0.8), 1)</f>
        <v>4</v>
      </c>
      <c r="E226">
        <f>COUNTIF(Sheet1!A:A,Sheet2!A226)</f>
        <v>69</v>
      </c>
      <c r="F226" cm="1">
        <f t="array" ref="F226">_xlfn.IFS(E226 &gt; _xlfn.PERCENTILE.EXC($E$2:$E$1786,0.8), 5, E226 &gt; _xlfn.PERCENTILE.EXC($E$2:$E$1786,0.6), 4,E226 &gt; _xlfn.PERCENTILE.EXC($E$2:$E$1786,0.4), 3, E226 &gt; _xlfn.PERCENTILE.EXC($E$2:$E$1786,0.2),2, E226 &lt;= _xlfn.PERCENTILE.EXC($E$2:$E$1786,0.2), 1)</f>
        <v>5</v>
      </c>
      <c r="G226">
        <f>SUMIF(Sheet1!A:A,A226,Sheet1!C:C)</f>
        <v>28264.990000000005</v>
      </c>
      <c r="H226" cm="1">
        <f t="array" ref="H226">_xlfn.IFS(G226 &lt;_xlfn.PERCENTILE.EXC($G$2:$G$1786,0.2),5,G226&lt;_xlfn.PERCENTILE.EXC($G$2:$G$2000, 0.4),4, G226&lt;_xlfn.PERCENTILE.EXC($G$2:$G$2000, 0.6),3, G226&lt;_xlfn.PERCENTILE.EXC($G$2:$G$2000, 0.8),2, G226&gt;=_xlfn.PERCENTILE.EXC($G$2:$G$2000, 0.8), 1)</f>
        <v>1</v>
      </c>
      <c r="J226" t="str">
        <f t="shared" ca="1" si="7"/>
        <v>451</v>
      </c>
      <c r="K226" t="str" cm="1">
        <f t="array" aca="1" ref="K226" ca="1">_xlfn.IFS(
    AND($D226=5, $F226&gt;=4,$H226&gt;=4), "Best Customers",
    AND($D226&gt;=3, $D226&lt;=4, $F226&gt;=4, $H226&gt;=3), "Loyal Customers",
    AND($D226&gt;=3, $D226&lt;=4, $F226&gt;=2, $H226&gt;=2), "Potential Loyal Customers",
    AND($D226&gt;=2, $D226&lt;=3, $F226&gt;=3, $H226&gt;=3), "At-Risk Customers",
    AND($D226=1, $F226&lt;=2, $H226&lt;=2), "Lost Customers",
    TRUE, "Unclassified"
)</f>
        <v>Unclassified</v>
      </c>
    </row>
    <row r="227" spans="1:11" x14ac:dyDescent="0.2">
      <c r="A227" t="str">
        <v>CUS000411</v>
      </c>
      <c r="B227" s="1" cm="1">
        <f t="array" ref="B227">MAX(_xlfn._xlws.FILTER(Sheet1!B:B,Sheet2!A227 = Sheet1!A:A))</f>
        <v>45713</v>
      </c>
      <c r="C227" s="2">
        <f t="shared" ca="1" si="6"/>
        <v>64</v>
      </c>
      <c r="D227" cm="1">
        <f t="array" aca="1" ref="D227" ca="1">_xlfn.IFS(C227 &lt;_xlfn.PERCENTILE.EXC($C$2:$C$1786,0.2),5,C227&lt;_xlfn.PERCENTILE.EXC($C$2:$C$2000, 0.4),4, C227&lt;_xlfn.PERCENTILE.EXC($C$2:$C$2000, 0.6),3, C227&lt;_xlfn.PERCENTILE.EXC($C$2:$C$2000, 0.8),2, C227&gt;=_xlfn.PERCENTILE.EXC($C$2:$C$2000, 0.8), 1)</f>
        <v>5</v>
      </c>
      <c r="E227">
        <f>COUNTIF(Sheet1!A:A,Sheet2!A227)</f>
        <v>9</v>
      </c>
      <c r="F227" cm="1">
        <f t="array" ref="F227">_xlfn.IFS(E227 &gt; _xlfn.PERCENTILE.EXC($E$2:$E$1786,0.8), 5, E227 &gt; _xlfn.PERCENTILE.EXC($E$2:$E$1786,0.6), 4,E227 &gt; _xlfn.PERCENTILE.EXC($E$2:$E$1786,0.4), 3, E227 &gt; _xlfn.PERCENTILE.EXC($E$2:$E$1786,0.2),2, E227 &lt;= _xlfn.PERCENTILE.EXC($E$2:$E$1786,0.2), 1)</f>
        <v>4</v>
      </c>
      <c r="G227">
        <f>SUMIF(Sheet1!A:A,A227,Sheet1!C:C)</f>
        <v>1835.01</v>
      </c>
      <c r="H227" cm="1">
        <f t="array" ref="H227">_xlfn.IFS(G227 &lt;_xlfn.PERCENTILE.EXC($G$2:$G$1786,0.2),5,G227&lt;_xlfn.PERCENTILE.EXC($G$2:$G$2000, 0.4),4, G227&lt;_xlfn.PERCENTILE.EXC($G$2:$G$2000, 0.6),3, G227&lt;_xlfn.PERCENTILE.EXC($G$2:$G$2000, 0.8),2, G227&gt;=_xlfn.PERCENTILE.EXC($G$2:$G$2000, 0.8), 1)</f>
        <v>2</v>
      </c>
      <c r="J227" t="str">
        <f t="shared" ca="1" si="7"/>
        <v>542</v>
      </c>
      <c r="K227" t="str" cm="1">
        <f t="array" aca="1" ref="K227" ca="1">_xlfn.IFS(
    AND($D227=5, $F227&gt;=4,$H227&gt;=4), "Best Customers",
    AND($D227&gt;=3, $D227&lt;=4, $F227&gt;=4, $H227&gt;=3), "Loyal Customers",
    AND($D227&gt;=3, $D227&lt;=4, $F227&gt;=2, $H227&gt;=2), "Potential Loyal Customers",
    AND($D227&gt;=2, $D227&lt;=3, $F227&gt;=3, $H227&gt;=3), "At-Risk Customers",
    AND($D227=1, $F227&lt;=2, $H227&lt;=2), "Lost Customers",
    TRUE, "Unclassified"
)</f>
        <v>Unclassified</v>
      </c>
    </row>
    <row r="228" spans="1:11" x14ac:dyDescent="0.2">
      <c r="A228" t="str">
        <v>CUS010535</v>
      </c>
      <c r="B228" s="1" cm="1">
        <f t="array" ref="B228">MAX(_xlfn._xlws.FILTER(Sheet1!B:B,Sheet2!A228 = Sheet1!A:A))</f>
        <v>45206</v>
      </c>
      <c r="C228" s="2">
        <f t="shared" ca="1" si="6"/>
        <v>571</v>
      </c>
      <c r="D228" cm="1">
        <f t="array" aca="1" ref="D228" ca="1">_xlfn.IFS(C228 &lt;_xlfn.PERCENTILE.EXC($C$2:$C$1786,0.2),5,C228&lt;_xlfn.PERCENTILE.EXC($C$2:$C$2000, 0.4),4, C228&lt;_xlfn.PERCENTILE.EXC($C$2:$C$2000, 0.6),3, C228&lt;_xlfn.PERCENTILE.EXC($C$2:$C$2000, 0.8),2, C228&gt;=_xlfn.PERCENTILE.EXC($C$2:$C$2000, 0.8), 1)</f>
        <v>4</v>
      </c>
      <c r="E228">
        <f>COUNTIF(Sheet1!A:A,Sheet2!A228)</f>
        <v>16</v>
      </c>
      <c r="F228" cm="1">
        <f t="array" ref="F228">_xlfn.IFS(E228 &gt; _xlfn.PERCENTILE.EXC($E$2:$E$1786,0.8), 5, E228 &gt; _xlfn.PERCENTILE.EXC($E$2:$E$1786,0.6), 4,E228 &gt; _xlfn.PERCENTILE.EXC($E$2:$E$1786,0.4), 3, E228 &gt; _xlfn.PERCENTILE.EXC($E$2:$E$1786,0.2),2, E228 &lt;= _xlfn.PERCENTILE.EXC($E$2:$E$1786,0.2), 1)</f>
        <v>5</v>
      </c>
      <c r="G228">
        <f>SUMIF(Sheet1!A:A,A228,Sheet1!C:C)</f>
        <v>16672.740000000002</v>
      </c>
      <c r="H228" cm="1">
        <f t="array" ref="H228">_xlfn.IFS(G228 &lt;_xlfn.PERCENTILE.EXC($G$2:$G$1786,0.2),5,G228&lt;_xlfn.PERCENTILE.EXC($G$2:$G$2000, 0.4),4, G228&lt;_xlfn.PERCENTILE.EXC($G$2:$G$2000, 0.6),3, G228&lt;_xlfn.PERCENTILE.EXC($G$2:$G$2000, 0.8),2, G228&gt;=_xlfn.PERCENTILE.EXC($G$2:$G$2000, 0.8), 1)</f>
        <v>1</v>
      </c>
      <c r="J228" t="str">
        <f t="shared" ca="1" si="7"/>
        <v>451</v>
      </c>
      <c r="K228" t="str" cm="1">
        <f t="array" aca="1" ref="K228" ca="1">_xlfn.IFS(
    AND($D228=5, $F228&gt;=4,$H228&gt;=4), "Best Customers",
    AND($D228&gt;=3, $D228&lt;=4, $F228&gt;=4, $H228&gt;=3), "Loyal Customers",
    AND($D228&gt;=3, $D228&lt;=4, $F228&gt;=2, $H228&gt;=2), "Potential Loyal Customers",
    AND($D228&gt;=2, $D228&lt;=3, $F228&gt;=3, $H228&gt;=3), "At-Risk Customers",
    AND($D228=1, $F228&lt;=2, $H228&lt;=2), "Lost Customers",
    TRUE, "Unclassified"
)</f>
        <v>Unclassified</v>
      </c>
    </row>
    <row r="229" spans="1:11" x14ac:dyDescent="0.2">
      <c r="A229" t="str">
        <v>CUS026583</v>
      </c>
      <c r="B229" s="1" cm="1">
        <f t="array" ref="B229">MAX(_xlfn._xlws.FILTER(Sheet1!B:B,Sheet2!A229 = Sheet1!A:A))</f>
        <v>43033</v>
      </c>
      <c r="C229" s="2">
        <f t="shared" ca="1" si="6"/>
        <v>2744</v>
      </c>
      <c r="D229" cm="1">
        <f t="array" aca="1" ref="D229" ca="1">_xlfn.IFS(C229 &lt;_xlfn.PERCENTILE.EXC($C$2:$C$1786,0.2),5,C229&lt;_xlfn.PERCENTILE.EXC($C$2:$C$2000, 0.4),4, C229&lt;_xlfn.PERCENTILE.EXC($C$2:$C$2000, 0.6),3, C229&lt;_xlfn.PERCENTILE.EXC($C$2:$C$2000, 0.8),2, C229&gt;=_xlfn.PERCENTILE.EXC($C$2:$C$2000, 0.8), 1)</f>
        <v>1</v>
      </c>
      <c r="E229">
        <f>COUNTIF(Sheet1!A:A,Sheet2!A229)</f>
        <v>1</v>
      </c>
      <c r="F229" cm="1">
        <f t="array" ref="F229">_xlfn.IFS(E229 &gt; _xlfn.PERCENTILE.EXC($E$2:$E$1786,0.8), 5, E229 &gt; _xlfn.PERCENTILE.EXC($E$2:$E$1786,0.6), 4,E229 &gt; _xlfn.PERCENTILE.EXC($E$2:$E$1786,0.4), 3, E229 &gt; _xlfn.PERCENTILE.EXC($E$2:$E$1786,0.2),2, E229 &lt;= _xlfn.PERCENTILE.EXC($E$2:$E$1786,0.2), 1)</f>
        <v>1</v>
      </c>
      <c r="G229">
        <f>SUMIF(Sheet1!A:A,A229,Sheet1!C:C)</f>
        <v>188.92</v>
      </c>
      <c r="H229" cm="1">
        <f t="array" ref="H229">_xlfn.IFS(G229 &lt;_xlfn.PERCENTILE.EXC($G$2:$G$1786,0.2),5,G229&lt;_xlfn.PERCENTILE.EXC($G$2:$G$2000, 0.4),4, G229&lt;_xlfn.PERCENTILE.EXC($G$2:$G$2000, 0.6),3, G229&lt;_xlfn.PERCENTILE.EXC($G$2:$G$2000, 0.8),2, G229&gt;=_xlfn.PERCENTILE.EXC($G$2:$G$2000, 0.8), 1)</f>
        <v>4</v>
      </c>
      <c r="J229" t="str">
        <f t="shared" ca="1" si="7"/>
        <v>114</v>
      </c>
      <c r="K229" t="str" cm="1">
        <f t="array" aca="1" ref="K229" ca="1">_xlfn.IFS(
    AND($D229=5, $F229&gt;=4,$H229&gt;=4), "Best Customers",
    AND($D229&gt;=3, $D229&lt;=4, $F229&gt;=4, $H229&gt;=3), "Loyal Customers",
    AND($D229&gt;=3, $D229&lt;=4, $F229&gt;=2, $H229&gt;=2), "Potential Loyal Customers",
    AND($D229&gt;=2, $D229&lt;=3, $F229&gt;=3, $H229&gt;=3), "At-Risk Customers",
    AND($D229=1, $F229&lt;=2, $H229&lt;=2), "Lost Customers",
    TRUE, "Unclassified"
)</f>
        <v>Unclassified</v>
      </c>
    </row>
    <row r="230" spans="1:11" x14ac:dyDescent="0.2">
      <c r="A230" t="str">
        <v>CUS026496</v>
      </c>
      <c r="B230" s="1" cm="1">
        <f t="array" ref="B230">MAX(_xlfn._xlws.FILTER(Sheet1!B:B,Sheet2!A230 = Sheet1!A:A))</f>
        <v>43087</v>
      </c>
      <c r="C230" s="2">
        <f t="shared" ca="1" si="6"/>
        <v>2690</v>
      </c>
      <c r="D230" cm="1">
        <f t="array" aca="1" ref="D230" ca="1">_xlfn.IFS(C230 &lt;_xlfn.PERCENTILE.EXC($C$2:$C$1786,0.2),5,C230&lt;_xlfn.PERCENTILE.EXC($C$2:$C$2000, 0.4),4, C230&lt;_xlfn.PERCENTILE.EXC($C$2:$C$2000, 0.6),3, C230&lt;_xlfn.PERCENTILE.EXC($C$2:$C$2000, 0.8),2, C230&gt;=_xlfn.PERCENTILE.EXC($C$2:$C$2000, 0.8), 1)</f>
        <v>1</v>
      </c>
      <c r="E230">
        <f>COUNTIF(Sheet1!A:A,Sheet2!A230)</f>
        <v>2</v>
      </c>
      <c r="F230" cm="1">
        <f t="array" ref="F230">_xlfn.IFS(E230 &gt; _xlfn.PERCENTILE.EXC($E$2:$E$1786,0.8), 5, E230 &gt; _xlfn.PERCENTILE.EXC($E$2:$E$1786,0.6), 4,E230 &gt; _xlfn.PERCENTILE.EXC($E$2:$E$1786,0.4), 3, E230 &gt; _xlfn.PERCENTILE.EXC($E$2:$E$1786,0.2),2, E230 &lt;= _xlfn.PERCENTILE.EXC($E$2:$E$1786,0.2), 1)</f>
        <v>2</v>
      </c>
      <c r="G230">
        <f>SUMIF(Sheet1!A:A,A230,Sheet1!C:C)</f>
        <v>408.32</v>
      </c>
      <c r="H230" cm="1">
        <f t="array" ref="H230">_xlfn.IFS(G230 &lt;_xlfn.PERCENTILE.EXC($G$2:$G$1786,0.2),5,G230&lt;_xlfn.PERCENTILE.EXC($G$2:$G$2000, 0.4),4, G230&lt;_xlfn.PERCENTILE.EXC($G$2:$G$2000, 0.6),3, G230&lt;_xlfn.PERCENTILE.EXC($G$2:$G$2000, 0.8),2, G230&gt;=_xlfn.PERCENTILE.EXC($G$2:$G$2000, 0.8), 1)</f>
        <v>3</v>
      </c>
      <c r="J230" t="str">
        <f t="shared" ca="1" si="7"/>
        <v>123</v>
      </c>
      <c r="K230" t="str" cm="1">
        <f t="array" aca="1" ref="K230" ca="1">_xlfn.IFS(
    AND($D230=5, $F230&gt;=4,$H230&gt;=4), "Best Customers",
    AND($D230&gt;=3, $D230&lt;=4, $F230&gt;=4, $H230&gt;=3), "Loyal Customers",
    AND($D230&gt;=3, $D230&lt;=4, $F230&gt;=2, $H230&gt;=2), "Potential Loyal Customers",
    AND($D230&gt;=2, $D230&lt;=3, $F230&gt;=3, $H230&gt;=3), "At-Risk Customers",
    AND($D230=1, $F230&lt;=2, $H230&lt;=2), "Lost Customers",
    TRUE, "Unclassified"
)</f>
        <v>Unclassified</v>
      </c>
    </row>
    <row r="231" spans="1:11" x14ac:dyDescent="0.2">
      <c r="A231" t="str">
        <v>CUS000706</v>
      </c>
      <c r="B231" s="1" cm="1">
        <f t="array" ref="B231">MAX(_xlfn._xlws.FILTER(Sheet1!B:B,Sheet2!A231 = Sheet1!A:A))</f>
        <v>45701</v>
      </c>
      <c r="C231" s="2">
        <f t="shared" ca="1" si="6"/>
        <v>76</v>
      </c>
      <c r="D231" cm="1">
        <f t="array" aca="1" ref="D231" ca="1">_xlfn.IFS(C231 &lt;_xlfn.PERCENTILE.EXC($C$2:$C$1786,0.2),5,C231&lt;_xlfn.PERCENTILE.EXC($C$2:$C$2000, 0.4),4, C231&lt;_xlfn.PERCENTILE.EXC($C$2:$C$2000, 0.6),3, C231&lt;_xlfn.PERCENTILE.EXC($C$2:$C$2000, 0.8),2, C231&gt;=_xlfn.PERCENTILE.EXC($C$2:$C$2000, 0.8), 1)</f>
        <v>5</v>
      </c>
      <c r="E231">
        <f>COUNTIF(Sheet1!A:A,Sheet2!A231)</f>
        <v>150</v>
      </c>
      <c r="F231" cm="1">
        <f t="array" ref="F231">_xlfn.IFS(E231 &gt; _xlfn.PERCENTILE.EXC($E$2:$E$1786,0.8), 5, E231 &gt; _xlfn.PERCENTILE.EXC($E$2:$E$1786,0.6), 4,E231 &gt; _xlfn.PERCENTILE.EXC($E$2:$E$1786,0.4), 3, E231 &gt; _xlfn.PERCENTILE.EXC($E$2:$E$1786,0.2),2, E231 &lt;= _xlfn.PERCENTILE.EXC($E$2:$E$1786,0.2), 1)</f>
        <v>5</v>
      </c>
      <c r="G231">
        <f>SUMIF(Sheet1!A:A,A231,Sheet1!C:C)</f>
        <v>51528.760000000017</v>
      </c>
      <c r="H231" cm="1">
        <f t="array" ref="H231">_xlfn.IFS(G231 &lt;_xlfn.PERCENTILE.EXC($G$2:$G$1786,0.2),5,G231&lt;_xlfn.PERCENTILE.EXC($G$2:$G$2000, 0.4),4, G231&lt;_xlfn.PERCENTILE.EXC($G$2:$G$2000, 0.6),3, G231&lt;_xlfn.PERCENTILE.EXC($G$2:$G$2000, 0.8),2, G231&gt;=_xlfn.PERCENTILE.EXC($G$2:$G$2000, 0.8), 1)</f>
        <v>1</v>
      </c>
      <c r="J231" t="str">
        <f t="shared" ca="1" si="7"/>
        <v>551</v>
      </c>
      <c r="K231" t="str" cm="1">
        <f t="array" aca="1" ref="K231" ca="1">_xlfn.IFS(
    AND($D231=5, $F231&gt;=4,$H231&gt;=4), "Best Customers",
    AND($D231&gt;=3, $D231&lt;=4, $F231&gt;=4, $H231&gt;=3), "Loyal Customers",
    AND($D231&gt;=3, $D231&lt;=4, $F231&gt;=2, $H231&gt;=2), "Potential Loyal Customers",
    AND($D231&gt;=2, $D231&lt;=3, $F231&gt;=3, $H231&gt;=3), "At-Risk Customers",
    AND($D231=1, $F231&lt;=2, $H231&lt;=2), "Lost Customers",
    TRUE, "Unclassified"
)</f>
        <v>Unclassified</v>
      </c>
    </row>
    <row r="232" spans="1:11" x14ac:dyDescent="0.2">
      <c r="A232" t="str">
        <v>CUS002054</v>
      </c>
      <c r="B232" s="1" cm="1">
        <f t="array" ref="B232">MAX(_xlfn._xlws.FILTER(Sheet1!B:B,Sheet2!A232 = Sheet1!A:A))</f>
        <v>45646</v>
      </c>
      <c r="C232" s="2">
        <f t="shared" ca="1" si="6"/>
        <v>131</v>
      </c>
      <c r="D232" cm="1">
        <f t="array" aca="1" ref="D232" ca="1">_xlfn.IFS(C232 &lt;_xlfn.PERCENTILE.EXC($C$2:$C$1786,0.2),5,C232&lt;_xlfn.PERCENTILE.EXC($C$2:$C$2000, 0.4),4, C232&lt;_xlfn.PERCENTILE.EXC($C$2:$C$2000, 0.6),3, C232&lt;_xlfn.PERCENTILE.EXC($C$2:$C$2000, 0.8),2, C232&gt;=_xlfn.PERCENTILE.EXC($C$2:$C$2000, 0.8), 1)</f>
        <v>5</v>
      </c>
      <c r="E232">
        <f>COUNTIF(Sheet1!A:A,Sheet2!A232)</f>
        <v>14</v>
      </c>
      <c r="F232" cm="1">
        <f t="array" ref="F232">_xlfn.IFS(E232 &gt; _xlfn.PERCENTILE.EXC($E$2:$E$1786,0.8), 5, E232 &gt; _xlfn.PERCENTILE.EXC($E$2:$E$1786,0.6), 4,E232 &gt; _xlfn.PERCENTILE.EXC($E$2:$E$1786,0.4), 3, E232 &gt; _xlfn.PERCENTILE.EXC($E$2:$E$1786,0.2),2, E232 &lt;= _xlfn.PERCENTILE.EXC($E$2:$E$1786,0.2), 1)</f>
        <v>5</v>
      </c>
      <c r="G232">
        <f>SUMIF(Sheet1!A:A,A232,Sheet1!C:C)</f>
        <v>3423.8399999999997</v>
      </c>
      <c r="H232" cm="1">
        <f t="array" ref="H232">_xlfn.IFS(G232 &lt;_xlfn.PERCENTILE.EXC($G$2:$G$1786,0.2),5,G232&lt;_xlfn.PERCENTILE.EXC($G$2:$G$2000, 0.4),4, G232&lt;_xlfn.PERCENTILE.EXC($G$2:$G$2000, 0.6),3, G232&lt;_xlfn.PERCENTILE.EXC($G$2:$G$2000, 0.8),2, G232&gt;=_xlfn.PERCENTILE.EXC($G$2:$G$2000, 0.8), 1)</f>
        <v>1</v>
      </c>
      <c r="J232" t="str">
        <f t="shared" ca="1" si="7"/>
        <v>551</v>
      </c>
      <c r="K232" t="str" cm="1">
        <f t="array" aca="1" ref="K232" ca="1">_xlfn.IFS(
    AND($D232=5, $F232&gt;=4,$H232&gt;=4), "Best Customers",
    AND($D232&gt;=3, $D232&lt;=4, $F232&gt;=4, $H232&gt;=3), "Loyal Customers",
    AND($D232&gt;=3, $D232&lt;=4, $F232&gt;=2, $H232&gt;=2), "Potential Loyal Customers",
    AND($D232&gt;=2, $D232&lt;=3, $F232&gt;=3, $H232&gt;=3), "At-Risk Customers",
    AND($D232=1, $F232&lt;=2, $H232&lt;=2), "Lost Customers",
    TRUE, "Unclassified"
)</f>
        <v>Unclassified</v>
      </c>
    </row>
    <row r="233" spans="1:11" x14ac:dyDescent="0.2">
      <c r="A233" t="str">
        <v>CUS024201</v>
      </c>
      <c r="B233" s="1" cm="1">
        <f t="array" ref="B233">MAX(_xlfn._xlws.FILTER(Sheet1!B:B,Sheet2!A233 = Sheet1!A:A))</f>
        <v>43894</v>
      </c>
      <c r="C233" s="2">
        <f t="shared" ca="1" si="6"/>
        <v>1883</v>
      </c>
      <c r="D233" cm="1">
        <f t="array" aca="1" ref="D233" ca="1">_xlfn.IFS(C233 &lt;_xlfn.PERCENTILE.EXC($C$2:$C$1786,0.2),5,C233&lt;_xlfn.PERCENTILE.EXC($C$2:$C$2000, 0.4),4, C233&lt;_xlfn.PERCENTILE.EXC($C$2:$C$2000, 0.6),3, C233&lt;_xlfn.PERCENTILE.EXC($C$2:$C$2000, 0.8),2, C233&gt;=_xlfn.PERCENTILE.EXC($C$2:$C$2000, 0.8), 1)</f>
        <v>3</v>
      </c>
      <c r="E233">
        <f>COUNTIF(Sheet1!A:A,Sheet2!A233)</f>
        <v>24</v>
      </c>
      <c r="F233" cm="1">
        <f t="array" ref="F233">_xlfn.IFS(E233 &gt; _xlfn.PERCENTILE.EXC($E$2:$E$1786,0.8), 5, E233 &gt; _xlfn.PERCENTILE.EXC($E$2:$E$1786,0.6), 4,E233 &gt; _xlfn.PERCENTILE.EXC($E$2:$E$1786,0.4), 3, E233 &gt; _xlfn.PERCENTILE.EXC($E$2:$E$1786,0.2),2, E233 &lt;= _xlfn.PERCENTILE.EXC($E$2:$E$1786,0.2), 1)</f>
        <v>5</v>
      </c>
      <c r="G233">
        <f>SUMIF(Sheet1!A:A,A233,Sheet1!C:C)</f>
        <v>4194.45</v>
      </c>
      <c r="H233" cm="1">
        <f t="array" ref="H233">_xlfn.IFS(G233 &lt;_xlfn.PERCENTILE.EXC($G$2:$G$1786,0.2),5,G233&lt;_xlfn.PERCENTILE.EXC($G$2:$G$2000, 0.4),4, G233&lt;_xlfn.PERCENTILE.EXC($G$2:$G$2000, 0.6),3, G233&lt;_xlfn.PERCENTILE.EXC($G$2:$G$2000, 0.8),2, G233&gt;=_xlfn.PERCENTILE.EXC($G$2:$G$2000, 0.8), 1)</f>
        <v>1</v>
      </c>
      <c r="J233" t="str">
        <f t="shared" ca="1" si="7"/>
        <v>351</v>
      </c>
      <c r="K233" t="str" cm="1">
        <f t="array" aca="1" ref="K233" ca="1">_xlfn.IFS(
    AND($D233=5, $F233&gt;=4,$H233&gt;=4), "Best Customers",
    AND($D233&gt;=3, $D233&lt;=4, $F233&gt;=4, $H233&gt;=3), "Loyal Customers",
    AND($D233&gt;=3, $D233&lt;=4, $F233&gt;=2, $H233&gt;=2), "Potential Loyal Customers",
    AND($D233&gt;=2, $D233&lt;=3, $F233&gt;=3, $H233&gt;=3), "At-Risk Customers",
    AND($D233=1, $F233&lt;=2, $H233&lt;=2), "Lost Customers",
    TRUE, "Unclassified"
)</f>
        <v>Unclassified</v>
      </c>
    </row>
    <row r="234" spans="1:11" x14ac:dyDescent="0.2">
      <c r="A234" t="str">
        <v>CUS000143</v>
      </c>
      <c r="B234" s="1" cm="1">
        <f t="array" ref="B234">MAX(_xlfn._xlws.FILTER(Sheet1!B:B,Sheet2!A234 = Sheet1!A:A))</f>
        <v>45723</v>
      </c>
      <c r="C234" s="2">
        <f t="shared" ca="1" si="6"/>
        <v>54</v>
      </c>
      <c r="D234" cm="1">
        <f t="array" aca="1" ref="D234" ca="1">_xlfn.IFS(C234 &lt;_xlfn.PERCENTILE.EXC($C$2:$C$1786,0.2),5,C234&lt;_xlfn.PERCENTILE.EXC($C$2:$C$2000, 0.4),4, C234&lt;_xlfn.PERCENTILE.EXC($C$2:$C$2000, 0.6),3, C234&lt;_xlfn.PERCENTILE.EXC($C$2:$C$2000, 0.8),2, C234&gt;=_xlfn.PERCENTILE.EXC($C$2:$C$2000, 0.8), 1)</f>
        <v>5</v>
      </c>
      <c r="E234">
        <f>COUNTIF(Sheet1!A:A,Sheet2!A234)</f>
        <v>76</v>
      </c>
      <c r="F234" cm="1">
        <f t="array" ref="F234">_xlfn.IFS(E234 &gt; _xlfn.PERCENTILE.EXC($E$2:$E$1786,0.8), 5, E234 &gt; _xlfn.PERCENTILE.EXC($E$2:$E$1786,0.6), 4,E234 &gt; _xlfn.PERCENTILE.EXC($E$2:$E$1786,0.4), 3, E234 &gt; _xlfn.PERCENTILE.EXC($E$2:$E$1786,0.2),2, E234 &lt;= _xlfn.PERCENTILE.EXC($E$2:$E$1786,0.2), 1)</f>
        <v>5</v>
      </c>
      <c r="G234">
        <f>SUMIF(Sheet1!A:A,A234,Sheet1!C:C)</f>
        <v>39288.640000000007</v>
      </c>
      <c r="H234" cm="1">
        <f t="array" ref="H234">_xlfn.IFS(G234 &lt;_xlfn.PERCENTILE.EXC($G$2:$G$1786,0.2),5,G234&lt;_xlfn.PERCENTILE.EXC($G$2:$G$2000, 0.4),4, G234&lt;_xlfn.PERCENTILE.EXC($G$2:$G$2000, 0.6),3, G234&lt;_xlfn.PERCENTILE.EXC($G$2:$G$2000, 0.8),2, G234&gt;=_xlfn.PERCENTILE.EXC($G$2:$G$2000, 0.8), 1)</f>
        <v>1</v>
      </c>
      <c r="J234" t="str">
        <f t="shared" ca="1" si="7"/>
        <v>551</v>
      </c>
      <c r="K234" t="str" cm="1">
        <f t="array" aca="1" ref="K234" ca="1">_xlfn.IFS(
    AND($D234=5, $F234&gt;=4,$H234&gt;=4), "Best Customers",
    AND($D234&gt;=3, $D234&lt;=4, $F234&gt;=4, $H234&gt;=3), "Loyal Customers",
    AND($D234&gt;=3, $D234&lt;=4, $F234&gt;=2, $H234&gt;=2), "Potential Loyal Customers",
    AND($D234&gt;=2, $D234&lt;=3, $F234&gt;=3, $H234&gt;=3), "At-Risk Customers",
    AND($D234=1, $F234&lt;=2, $H234&lt;=2), "Lost Customers",
    TRUE, "Unclassified"
)</f>
        <v>Unclassified</v>
      </c>
    </row>
    <row r="235" spans="1:11" x14ac:dyDescent="0.2">
      <c r="A235" t="str">
        <v>CUS000994</v>
      </c>
      <c r="B235" s="1" cm="1">
        <f t="array" ref="B235">MAX(_xlfn._xlws.FILTER(Sheet1!B:B,Sheet2!A235 = Sheet1!A:A))</f>
        <v>45691</v>
      </c>
      <c r="C235" s="2">
        <f t="shared" ca="1" si="6"/>
        <v>86</v>
      </c>
      <c r="D235" cm="1">
        <f t="array" aca="1" ref="D235" ca="1">_xlfn.IFS(C235 &lt;_xlfn.PERCENTILE.EXC($C$2:$C$1786,0.2),5,C235&lt;_xlfn.PERCENTILE.EXC($C$2:$C$2000, 0.4),4, C235&lt;_xlfn.PERCENTILE.EXC($C$2:$C$2000, 0.6),3, C235&lt;_xlfn.PERCENTILE.EXC($C$2:$C$2000, 0.8),2, C235&gt;=_xlfn.PERCENTILE.EXC($C$2:$C$2000, 0.8), 1)</f>
        <v>5</v>
      </c>
      <c r="E235">
        <f>COUNTIF(Sheet1!A:A,Sheet2!A235)</f>
        <v>26</v>
      </c>
      <c r="F235" cm="1">
        <f t="array" ref="F235">_xlfn.IFS(E235 &gt; _xlfn.PERCENTILE.EXC($E$2:$E$1786,0.8), 5, E235 &gt; _xlfn.PERCENTILE.EXC($E$2:$E$1786,0.6), 4,E235 &gt; _xlfn.PERCENTILE.EXC($E$2:$E$1786,0.4), 3, E235 &gt; _xlfn.PERCENTILE.EXC($E$2:$E$1786,0.2),2, E235 &lt;= _xlfn.PERCENTILE.EXC($E$2:$E$1786,0.2), 1)</f>
        <v>5</v>
      </c>
      <c r="G235">
        <f>SUMIF(Sheet1!A:A,A235,Sheet1!C:C)</f>
        <v>6725.3400000000011</v>
      </c>
      <c r="H235" cm="1">
        <f t="array" ref="H235">_xlfn.IFS(G235 &lt;_xlfn.PERCENTILE.EXC($G$2:$G$1786,0.2),5,G235&lt;_xlfn.PERCENTILE.EXC($G$2:$G$2000, 0.4),4, G235&lt;_xlfn.PERCENTILE.EXC($G$2:$G$2000, 0.6),3, G235&lt;_xlfn.PERCENTILE.EXC($G$2:$G$2000, 0.8),2, G235&gt;=_xlfn.PERCENTILE.EXC($G$2:$G$2000, 0.8), 1)</f>
        <v>1</v>
      </c>
      <c r="J235" t="str">
        <f t="shared" ca="1" si="7"/>
        <v>551</v>
      </c>
      <c r="K235" t="str" cm="1">
        <f t="array" aca="1" ref="K235" ca="1">_xlfn.IFS(
    AND($D235=5, $F235&gt;=4,$H235&gt;=4), "Best Customers",
    AND($D235&gt;=3, $D235&lt;=4, $F235&gt;=4, $H235&gt;=3), "Loyal Customers",
    AND($D235&gt;=3, $D235&lt;=4, $F235&gt;=2, $H235&gt;=2), "Potential Loyal Customers",
    AND($D235&gt;=2, $D235&lt;=3, $F235&gt;=3, $H235&gt;=3), "At-Risk Customers",
    AND($D235=1, $F235&lt;=2, $H235&lt;=2), "Lost Customers",
    TRUE, "Unclassified"
)</f>
        <v>Unclassified</v>
      </c>
    </row>
    <row r="236" spans="1:11" x14ac:dyDescent="0.2">
      <c r="A236" t="str">
        <v>CUS025674</v>
      </c>
      <c r="B236" s="1" cm="1">
        <f t="array" ref="B236">MAX(_xlfn._xlws.FILTER(Sheet1!B:B,Sheet2!A236 = Sheet1!A:A))</f>
        <v>43623</v>
      </c>
      <c r="C236" s="2">
        <f t="shared" ca="1" si="6"/>
        <v>2154</v>
      </c>
      <c r="D236" cm="1">
        <f t="array" aca="1" ref="D236" ca="1">_xlfn.IFS(C236 &lt;_xlfn.PERCENTILE.EXC($C$2:$C$1786,0.2),5,C236&lt;_xlfn.PERCENTILE.EXC($C$2:$C$2000, 0.4),4, C236&lt;_xlfn.PERCENTILE.EXC($C$2:$C$2000, 0.6),3, C236&lt;_xlfn.PERCENTILE.EXC($C$2:$C$2000, 0.8),2, C236&gt;=_xlfn.PERCENTILE.EXC($C$2:$C$2000, 0.8), 1)</f>
        <v>3</v>
      </c>
      <c r="E236">
        <f>COUNTIF(Sheet1!A:A,Sheet2!A236)</f>
        <v>3</v>
      </c>
      <c r="F236" cm="1">
        <f t="array" ref="F236">_xlfn.IFS(E236 &gt; _xlfn.PERCENTILE.EXC($E$2:$E$1786,0.8), 5, E236 &gt; _xlfn.PERCENTILE.EXC($E$2:$E$1786,0.6), 4,E236 &gt; _xlfn.PERCENTILE.EXC($E$2:$E$1786,0.4), 3, E236 &gt; _xlfn.PERCENTILE.EXC($E$2:$E$1786,0.2),2, E236 &lt;= _xlfn.PERCENTILE.EXC($E$2:$E$1786,0.2), 1)</f>
        <v>3</v>
      </c>
      <c r="G236">
        <f>SUMIF(Sheet1!A:A,A236,Sheet1!C:C)</f>
        <v>203.4</v>
      </c>
      <c r="H236" cm="1">
        <f t="array" ref="H236">_xlfn.IFS(G236 &lt;_xlfn.PERCENTILE.EXC($G$2:$G$1786,0.2),5,G236&lt;_xlfn.PERCENTILE.EXC($G$2:$G$2000, 0.4),4, G236&lt;_xlfn.PERCENTILE.EXC($G$2:$G$2000, 0.6),3, G236&lt;_xlfn.PERCENTILE.EXC($G$2:$G$2000, 0.8),2, G236&gt;=_xlfn.PERCENTILE.EXC($G$2:$G$2000, 0.8), 1)</f>
        <v>4</v>
      </c>
      <c r="J236" t="str">
        <f t="shared" ca="1" si="7"/>
        <v>334</v>
      </c>
      <c r="K236" t="str" cm="1">
        <f t="array" aca="1" ref="K236" ca="1">_xlfn.IFS(
    AND($D236=5, $F236&gt;=4,$H236&gt;=4), "Best Customers",
    AND($D236&gt;=3, $D236&lt;=4, $F236&gt;=4, $H236&gt;=3), "Loyal Customers",
    AND($D236&gt;=3, $D236&lt;=4, $F236&gt;=2, $H236&gt;=2), "Potential Loyal Customers",
    AND($D236&gt;=2, $D236&lt;=3, $F236&gt;=3, $H236&gt;=3), "At-Risk Customers",
    AND($D236=1, $F236&lt;=2, $H236&lt;=2), "Lost Customers",
    TRUE, "Unclassified"
)</f>
        <v>Potential Loyal Customers</v>
      </c>
    </row>
    <row r="237" spans="1:11" x14ac:dyDescent="0.2">
      <c r="A237" t="str">
        <v>CUS001850</v>
      </c>
      <c r="B237" s="1" cm="1">
        <f t="array" ref="B237">MAX(_xlfn._xlws.FILTER(Sheet1!B:B,Sheet2!A237 = Sheet1!A:A))</f>
        <v>45656</v>
      </c>
      <c r="C237" s="2">
        <f t="shared" ca="1" si="6"/>
        <v>121</v>
      </c>
      <c r="D237" cm="1">
        <f t="array" aca="1" ref="D237" ca="1">_xlfn.IFS(C237 &lt;_xlfn.PERCENTILE.EXC($C$2:$C$1786,0.2),5,C237&lt;_xlfn.PERCENTILE.EXC($C$2:$C$2000, 0.4),4, C237&lt;_xlfn.PERCENTILE.EXC($C$2:$C$2000, 0.6),3, C237&lt;_xlfn.PERCENTILE.EXC($C$2:$C$2000, 0.8),2, C237&gt;=_xlfn.PERCENTILE.EXC($C$2:$C$2000, 0.8), 1)</f>
        <v>5</v>
      </c>
      <c r="E237">
        <f>COUNTIF(Sheet1!A:A,Sheet2!A237)</f>
        <v>122</v>
      </c>
      <c r="F237" cm="1">
        <f t="array" ref="F237">_xlfn.IFS(E237 &gt; _xlfn.PERCENTILE.EXC($E$2:$E$1786,0.8), 5, E237 &gt; _xlfn.PERCENTILE.EXC($E$2:$E$1786,0.6), 4,E237 &gt; _xlfn.PERCENTILE.EXC($E$2:$E$1786,0.4), 3, E237 &gt; _xlfn.PERCENTILE.EXC($E$2:$E$1786,0.2),2, E237 &lt;= _xlfn.PERCENTILE.EXC($E$2:$E$1786,0.2), 1)</f>
        <v>5</v>
      </c>
      <c r="G237">
        <f>SUMIF(Sheet1!A:A,A237,Sheet1!C:C)</f>
        <v>395364.33999999997</v>
      </c>
      <c r="H237" cm="1">
        <f t="array" ref="H237">_xlfn.IFS(G237 &lt;_xlfn.PERCENTILE.EXC($G$2:$G$1786,0.2),5,G237&lt;_xlfn.PERCENTILE.EXC($G$2:$G$2000, 0.4),4, G237&lt;_xlfn.PERCENTILE.EXC($G$2:$G$2000, 0.6),3, G237&lt;_xlfn.PERCENTILE.EXC($G$2:$G$2000, 0.8),2, G237&gt;=_xlfn.PERCENTILE.EXC($G$2:$G$2000, 0.8), 1)</f>
        <v>1</v>
      </c>
      <c r="J237" t="str">
        <f t="shared" ca="1" si="7"/>
        <v>551</v>
      </c>
      <c r="K237" t="str" cm="1">
        <f t="array" aca="1" ref="K237" ca="1">_xlfn.IFS(
    AND($D237=5, $F237&gt;=4,$H237&gt;=4), "Best Customers",
    AND($D237&gt;=3, $D237&lt;=4, $F237&gt;=4, $H237&gt;=3), "Loyal Customers",
    AND($D237&gt;=3, $D237&lt;=4, $F237&gt;=2, $H237&gt;=2), "Potential Loyal Customers",
    AND($D237&gt;=2, $D237&lt;=3, $F237&gt;=3, $H237&gt;=3), "At-Risk Customers",
    AND($D237=1, $F237&lt;=2, $H237&lt;=2), "Lost Customers",
    TRUE, "Unclassified"
)</f>
        <v>Unclassified</v>
      </c>
    </row>
    <row r="238" spans="1:11" x14ac:dyDescent="0.2">
      <c r="A238" t="str">
        <v>CUS000119</v>
      </c>
      <c r="B238" s="1" cm="1">
        <f t="array" ref="B238">MAX(_xlfn._xlws.FILTER(Sheet1!B:B,Sheet2!A238 = Sheet1!A:A))</f>
        <v>45726</v>
      </c>
      <c r="C238" s="2">
        <f t="shared" ca="1" si="6"/>
        <v>51</v>
      </c>
      <c r="D238" cm="1">
        <f t="array" aca="1" ref="D238" ca="1">_xlfn.IFS(C238 &lt;_xlfn.PERCENTILE.EXC($C$2:$C$1786,0.2),5,C238&lt;_xlfn.PERCENTILE.EXC($C$2:$C$2000, 0.4),4, C238&lt;_xlfn.PERCENTILE.EXC($C$2:$C$2000, 0.6),3, C238&lt;_xlfn.PERCENTILE.EXC($C$2:$C$2000, 0.8),2, C238&gt;=_xlfn.PERCENTILE.EXC($C$2:$C$2000, 0.8), 1)</f>
        <v>5</v>
      </c>
      <c r="E238">
        <f>COUNTIF(Sheet1!A:A,Sheet2!A238)</f>
        <v>104</v>
      </c>
      <c r="F238" cm="1">
        <f t="array" ref="F238">_xlfn.IFS(E238 &gt; _xlfn.PERCENTILE.EXC($E$2:$E$1786,0.8), 5, E238 &gt; _xlfn.PERCENTILE.EXC($E$2:$E$1786,0.6), 4,E238 &gt; _xlfn.PERCENTILE.EXC($E$2:$E$1786,0.4), 3, E238 &gt; _xlfn.PERCENTILE.EXC($E$2:$E$1786,0.2),2, E238 &lt;= _xlfn.PERCENTILE.EXC($E$2:$E$1786,0.2), 1)</f>
        <v>5</v>
      </c>
      <c r="G238">
        <f>SUMIF(Sheet1!A:A,A238,Sheet1!C:C)</f>
        <v>27483.479999999992</v>
      </c>
      <c r="H238" cm="1">
        <f t="array" ref="H238">_xlfn.IFS(G238 &lt;_xlfn.PERCENTILE.EXC($G$2:$G$1786,0.2),5,G238&lt;_xlfn.PERCENTILE.EXC($G$2:$G$2000, 0.4),4, G238&lt;_xlfn.PERCENTILE.EXC($G$2:$G$2000, 0.6),3, G238&lt;_xlfn.PERCENTILE.EXC($G$2:$G$2000, 0.8),2, G238&gt;=_xlfn.PERCENTILE.EXC($G$2:$G$2000, 0.8), 1)</f>
        <v>1</v>
      </c>
      <c r="J238" t="str">
        <f t="shared" ca="1" si="7"/>
        <v>551</v>
      </c>
      <c r="K238" t="str" cm="1">
        <f t="array" aca="1" ref="K238" ca="1">_xlfn.IFS(
    AND($D238=5, $F238&gt;=4,$H238&gt;=4), "Best Customers",
    AND($D238&gt;=3, $D238&lt;=4, $F238&gt;=4, $H238&gt;=3), "Loyal Customers",
    AND($D238&gt;=3, $D238&lt;=4, $F238&gt;=2, $H238&gt;=2), "Potential Loyal Customers",
    AND($D238&gt;=2, $D238&lt;=3, $F238&gt;=3, $H238&gt;=3), "At-Risk Customers",
    AND($D238=1, $F238&lt;=2, $H238&lt;=2), "Lost Customers",
    TRUE, "Unclassified"
)</f>
        <v>Unclassified</v>
      </c>
    </row>
    <row r="239" spans="1:11" x14ac:dyDescent="0.2">
      <c r="A239" t="str">
        <v>CUS001758</v>
      </c>
      <c r="B239" s="1" cm="1">
        <f t="array" ref="B239">MAX(_xlfn._xlws.FILTER(Sheet1!B:B,Sheet2!A239 = Sheet1!A:A))</f>
        <v>45659</v>
      </c>
      <c r="C239" s="2">
        <f t="shared" ca="1" si="6"/>
        <v>118</v>
      </c>
      <c r="D239" cm="1">
        <f t="array" aca="1" ref="D239" ca="1">_xlfn.IFS(C239 &lt;_xlfn.PERCENTILE.EXC($C$2:$C$1786,0.2),5,C239&lt;_xlfn.PERCENTILE.EXC($C$2:$C$2000, 0.4),4, C239&lt;_xlfn.PERCENTILE.EXC($C$2:$C$2000, 0.6),3, C239&lt;_xlfn.PERCENTILE.EXC($C$2:$C$2000, 0.8),2, C239&gt;=_xlfn.PERCENTILE.EXC($C$2:$C$2000, 0.8), 1)</f>
        <v>5</v>
      </c>
      <c r="E239">
        <f>COUNTIF(Sheet1!A:A,Sheet2!A239)</f>
        <v>12</v>
      </c>
      <c r="F239" cm="1">
        <f t="array" ref="F239">_xlfn.IFS(E239 &gt; _xlfn.PERCENTILE.EXC($E$2:$E$1786,0.8), 5, E239 &gt; _xlfn.PERCENTILE.EXC($E$2:$E$1786,0.6), 4,E239 &gt; _xlfn.PERCENTILE.EXC($E$2:$E$1786,0.4), 3, E239 &gt; _xlfn.PERCENTILE.EXC($E$2:$E$1786,0.2),2, E239 &lt;= _xlfn.PERCENTILE.EXC($E$2:$E$1786,0.2), 1)</f>
        <v>4</v>
      </c>
      <c r="G239">
        <f>SUMIF(Sheet1!A:A,A239,Sheet1!C:C)</f>
        <v>2787.6899999999996</v>
      </c>
      <c r="H239" cm="1">
        <f t="array" ref="H239">_xlfn.IFS(G239 &lt;_xlfn.PERCENTILE.EXC($G$2:$G$1786,0.2),5,G239&lt;_xlfn.PERCENTILE.EXC($G$2:$G$2000, 0.4),4, G239&lt;_xlfn.PERCENTILE.EXC($G$2:$G$2000, 0.6),3, G239&lt;_xlfn.PERCENTILE.EXC($G$2:$G$2000, 0.8),2, G239&gt;=_xlfn.PERCENTILE.EXC($G$2:$G$2000, 0.8), 1)</f>
        <v>2</v>
      </c>
      <c r="K239" t="str" cm="1">
        <f t="array" aca="1" ref="K239" ca="1">_xlfn.IFS(
    AND($D239=5, $F239&gt;=4,$H239&gt;=4), "Best Customers",
    AND($D239&gt;=3, $D239&lt;=4, $F239&gt;=4, $H239&gt;=3), "Loyal Customers",
    AND($D239&gt;=3, $D239&lt;=4, $F239&gt;=2, $H239&gt;=2), "Potential Loyal Customers",
    AND($D239&gt;=2, $D239&lt;=3, $F239&gt;=3, $H239&gt;=3), "At-Risk Customers",
    AND($D239=1, $F239&lt;=2, $H239&lt;=2), "Lost Customers",
    TRUE, "Unclassified"
)</f>
        <v>Unclassified</v>
      </c>
    </row>
    <row r="240" spans="1:11" x14ac:dyDescent="0.2">
      <c r="A240" t="str">
        <v>CUS010663</v>
      </c>
      <c r="B240" s="1" cm="1">
        <f t="array" ref="B240">MAX(_xlfn._xlws.FILTER(Sheet1!B:B,Sheet2!A240 = Sheet1!A:A))</f>
        <v>45203</v>
      </c>
      <c r="C240" s="2">
        <f t="shared" ca="1" si="6"/>
        <v>574</v>
      </c>
      <c r="D240" cm="1">
        <f t="array" aca="1" ref="D240" ca="1">_xlfn.IFS(C240 &lt;_xlfn.PERCENTILE.EXC($C$2:$C$1786,0.2),5,C240&lt;_xlfn.PERCENTILE.EXC($C$2:$C$2000, 0.4),4, C240&lt;_xlfn.PERCENTILE.EXC($C$2:$C$2000, 0.6),3, C240&lt;_xlfn.PERCENTILE.EXC($C$2:$C$2000, 0.8),2, C240&gt;=_xlfn.PERCENTILE.EXC($C$2:$C$2000, 0.8), 1)</f>
        <v>4</v>
      </c>
      <c r="E240">
        <f>COUNTIF(Sheet1!A:A,Sheet2!A240)</f>
        <v>3</v>
      </c>
      <c r="F240" cm="1">
        <f t="array" ref="F240">_xlfn.IFS(E240 &gt; _xlfn.PERCENTILE.EXC($E$2:$E$1786,0.8), 5, E240 &gt; _xlfn.PERCENTILE.EXC($E$2:$E$1786,0.6), 4,E240 &gt; _xlfn.PERCENTILE.EXC($E$2:$E$1786,0.4), 3, E240 &gt; _xlfn.PERCENTILE.EXC($E$2:$E$1786,0.2),2, E240 &lt;= _xlfn.PERCENTILE.EXC($E$2:$E$1786,0.2), 1)</f>
        <v>3</v>
      </c>
      <c r="G240">
        <f>SUMIF(Sheet1!A:A,A240,Sheet1!C:C)</f>
        <v>1952.0900000000001</v>
      </c>
      <c r="H240" cm="1">
        <f t="array" ref="H240">_xlfn.IFS(G240 &lt;_xlfn.PERCENTILE.EXC($G$2:$G$1786,0.2),5,G240&lt;_xlfn.PERCENTILE.EXC($G$2:$G$2000, 0.4),4, G240&lt;_xlfn.PERCENTILE.EXC($G$2:$G$2000, 0.6),3, G240&lt;_xlfn.PERCENTILE.EXC($G$2:$G$2000, 0.8),2, G240&gt;=_xlfn.PERCENTILE.EXC($G$2:$G$2000, 0.8), 1)</f>
        <v>2</v>
      </c>
      <c r="K240" t="str" cm="1">
        <f t="array" aca="1" ref="K240" ca="1">_xlfn.IFS(
    AND($D240=5, $F240&gt;=4,$H240&gt;=4), "Best Customers",
    AND($D240&gt;=3, $D240&lt;=4, $F240&gt;=4, $H240&gt;=3), "Loyal Customers",
    AND($D240&gt;=3, $D240&lt;=4, $F240&gt;=2, $H240&gt;=2), "Potential Loyal Customers",
    AND($D240&gt;=2, $D240&lt;=3, $F240&gt;=3, $H240&gt;=3), "At-Risk Customers",
    AND($D240=1, $F240&lt;=2, $H240&lt;=2), "Lost Customers",
    TRUE, "Unclassified"
)</f>
        <v>Potential Loyal Customers</v>
      </c>
    </row>
    <row r="241" spans="1:11" x14ac:dyDescent="0.2">
      <c r="A241" t="str">
        <v>CUS000330</v>
      </c>
      <c r="B241" s="1" cm="1">
        <f t="array" ref="B241">MAX(_xlfn._xlws.FILTER(Sheet1!B:B,Sheet2!A241 = Sheet1!A:A))</f>
        <v>45716</v>
      </c>
      <c r="C241" s="2">
        <f t="shared" ca="1" si="6"/>
        <v>61</v>
      </c>
      <c r="D241" cm="1">
        <f t="array" aca="1" ref="D241" ca="1">_xlfn.IFS(C241 &lt;_xlfn.PERCENTILE.EXC($C$2:$C$1786,0.2),5,C241&lt;_xlfn.PERCENTILE.EXC($C$2:$C$2000, 0.4),4, C241&lt;_xlfn.PERCENTILE.EXC($C$2:$C$2000, 0.6),3, C241&lt;_xlfn.PERCENTILE.EXC($C$2:$C$2000, 0.8),2, C241&gt;=_xlfn.PERCENTILE.EXC($C$2:$C$2000, 0.8), 1)</f>
        <v>5</v>
      </c>
      <c r="E241">
        <f>COUNTIF(Sheet1!A:A,Sheet2!A241)</f>
        <v>108</v>
      </c>
      <c r="F241" cm="1">
        <f t="array" ref="F241">_xlfn.IFS(E241 &gt; _xlfn.PERCENTILE.EXC($E$2:$E$1786,0.8), 5, E241 &gt; _xlfn.PERCENTILE.EXC($E$2:$E$1786,0.6), 4,E241 &gt; _xlfn.PERCENTILE.EXC($E$2:$E$1786,0.4), 3, E241 &gt; _xlfn.PERCENTILE.EXC($E$2:$E$1786,0.2),2, E241 &lt;= _xlfn.PERCENTILE.EXC($E$2:$E$1786,0.2), 1)</f>
        <v>5</v>
      </c>
      <c r="G241">
        <f>SUMIF(Sheet1!A:A,A241,Sheet1!C:C)</f>
        <v>145935.81999999998</v>
      </c>
      <c r="H241" cm="1">
        <f t="array" ref="H241">_xlfn.IFS(G241 &lt;_xlfn.PERCENTILE.EXC($G$2:$G$1786,0.2),5,G241&lt;_xlfn.PERCENTILE.EXC($G$2:$G$2000, 0.4),4, G241&lt;_xlfn.PERCENTILE.EXC($G$2:$G$2000, 0.6),3, G241&lt;_xlfn.PERCENTILE.EXC($G$2:$G$2000, 0.8),2, G241&gt;=_xlfn.PERCENTILE.EXC($G$2:$G$2000, 0.8), 1)</f>
        <v>1</v>
      </c>
      <c r="K241" t="str" cm="1">
        <f t="array" aca="1" ref="K241" ca="1">_xlfn.IFS(
    AND($D241=5, $F241&gt;=4,$H241&gt;=4), "Best Customers",
    AND($D241&gt;=3, $D241&lt;=4, $F241&gt;=4, $H241&gt;=3), "Loyal Customers",
    AND($D241&gt;=3, $D241&lt;=4, $F241&gt;=2, $H241&gt;=2), "Potential Loyal Customers",
    AND($D241&gt;=2, $D241&lt;=3, $F241&gt;=3, $H241&gt;=3), "At-Risk Customers",
    AND($D241=1, $F241&lt;=2, $H241&lt;=2), "Lost Customers",
    TRUE, "Unclassified"
)</f>
        <v>Unclassified</v>
      </c>
    </row>
    <row r="242" spans="1:11" x14ac:dyDescent="0.2">
      <c r="A242" t="str">
        <v>CUS003054</v>
      </c>
      <c r="B242" s="1" cm="1">
        <f t="array" ref="B242">MAX(_xlfn._xlws.FILTER(Sheet1!B:B,Sheet2!A242 = Sheet1!A:A))</f>
        <v>45620</v>
      </c>
      <c r="C242" s="2">
        <f t="shared" ca="1" si="6"/>
        <v>157</v>
      </c>
      <c r="D242" cm="1">
        <f t="array" aca="1" ref="D242" ca="1">_xlfn.IFS(C242 &lt;_xlfn.PERCENTILE.EXC($C$2:$C$1786,0.2),5,C242&lt;_xlfn.PERCENTILE.EXC($C$2:$C$2000, 0.4),4, C242&lt;_xlfn.PERCENTILE.EXC($C$2:$C$2000, 0.6),3, C242&lt;_xlfn.PERCENTILE.EXC($C$2:$C$2000, 0.8),2, C242&gt;=_xlfn.PERCENTILE.EXC($C$2:$C$2000, 0.8), 1)</f>
        <v>5</v>
      </c>
      <c r="E242">
        <f>COUNTIF(Sheet1!A:A,Sheet2!A242)</f>
        <v>19</v>
      </c>
      <c r="F242" cm="1">
        <f t="array" ref="F242">_xlfn.IFS(E242 &gt; _xlfn.PERCENTILE.EXC($E$2:$E$1786,0.8), 5, E242 &gt; _xlfn.PERCENTILE.EXC($E$2:$E$1786,0.6), 4,E242 &gt; _xlfn.PERCENTILE.EXC($E$2:$E$1786,0.4), 3, E242 &gt; _xlfn.PERCENTILE.EXC($E$2:$E$1786,0.2),2, E242 &lt;= _xlfn.PERCENTILE.EXC($E$2:$E$1786,0.2), 1)</f>
        <v>5</v>
      </c>
      <c r="G242">
        <f>SUMIF(Sheet1!A:A,A242,Sheet1!C:C)</f>
        <v>6545.6499999999987</v>
      </c>
      <c r="H242" cm="1">
        <f t="array" ref="H242">_xlfn.IFS(G242 &lt;_xlfn.PERCENTILE.EXC($G$2:$G$1786,0.2),5,G242&lt;_xlfn.PERCENTILE.EXC($G$2:$G$2000, 0.4),4, G242&lt;_xlfn.PERCENTILE.EXC($G$2:$G$2000, 0.6),3, G242&lt;_xlfn.PERCENTILE.EXC($G$2:$G$2000, 0.8),2, G242&gt;=_xlfn.PERCENTILE.EXC($G$2:$G$2000, 0.8), 1)</f>
        <v>1</v>
      </c>
      <c r="K242" t="str" cm="1">
        <f t="array" aca="1" ref="K242" ca="1">_xlfn.IFS(
    AND($D242=5, $F242&gt;=4,$H242&gt;=4), "Best Customers",
    AND($D242&gt;=3, $D242&lt;=4, $F242&gt;=4, $H242&gt;=3), "Loyal Customers",
    AND($D242&gt;=3, $D242&lt;=4, $F242&gt;=2, $H242&gt;=2), "Potential Loyal Customers",
    AND($D242&gt;=2, $D242&lt;=3, $F242&gt;=3, $H242&gt;=3), "At-Risk Customers",
    AND($D242=1, $F242&lt;=2, $H242&lt;=2), "Lost Customers",
    TRUE, "Unclassified"
)</f>
        <v>Unclassified</v>
      </c>
    </row>
    <row r="243" spans="1:11" x14ac:dyDescent="0.2">
      <c r="A243" t="str">
        <v>CUS000183</v>
      </c>
      <c r="B243" s="1" cm="1">
        <f t="array" ref="B243">MAX(_xlfn._xlws.FILTER(Sheet1!B:B,Sheet2!A243 = Sheet1!A:A))</f>
        <v>45722</v>
      </c>
      <c r="C243" s="2">
        <f t="shared" ca="1" si="6"/>
        <v>55</v>
      </c>
      <c r="D243" cm="1">
        <f t="array" aca="1" ref="D243" ca="1">_xlfn.IFS(C243 &lt;_xlfn.PERCENTILE.EXC($C$2:$C$1786,0.2),5,C243&lt;_xlfn.PERCENTILE.EXC($C$2:$C$2000, 0.4),4, C243&lt;_xlfn.PERCENTILE.EXC($C$2:$C$2000, 0.6),3, C243&lt;_xlfn.PERCENTILE.EXC($C$2:$C$2000, 0.8),2, C243&gt;=_xlfn.PERCENTILE.EXC($C$2:$C$2000, 0.8), 1)</f>
        <v>5</v>
      </c>
      <c r="E243">
        <f>COUNTIF(Sheet1!A:A,Sheet2!A243)</f>
        <v>812</v>
      </c>
      <c r="F243" cm="1">
        <f t="array" ref="F243">_xlfn.IFS(E243 &gt; _xlfn.PERCENTILE.EXC($E$2:$E$1786,0.8), 5, E243 &gt; _xlfn.PERCENTILE.EXC($E$2:$E$1786,0.6), 4,E243 &gt; _xlfn.PERCENTILE.EXC($E$2:$E$1786,0.4), 3, E243 &gt; _xlfn.PERCENTILE.EXC($E$2:$E$1786,0.2),2, E243 &lt;= _xlfn.PERCENTILE.EXC($E$2:$E$1786,0.2), 1)</f>
        <v>5</v>
      </c>
      <c r="G243">
        <f>SUMIF(Sheet1!A:A,A243,Sheet1!C:C)</f>
        <v>36589.86</v>
      </c>
      <c r="H243" cm="1">
        <f t="array" ref="H243">_xlfn.IFS(G243 &lt;_xlfn.PERCENTILE.EXC($G$2:$G$1786,0.2),5,G243&lt;_xlfn.PERCENTILE.EXC($G$2:$G$2000, 0.4),4, G243&lt;_xlfn.PERCENTILE.EXC($G$2:$G$2000, 0.6),3, G243&lt;_xlfn.PERCENTILE.EXC($G$2:$G$2000, 0.8),2, G243&gt;=_xlfn.PERCENTILE.EXC($G$2:$G$2000, 0.8), 1)</f>
        <v>1</v>
      </c>
      <c r="K243" t="str" cm="1">
        <f t="array" aca="1" ref="K243" ca="1">_xlfn.IFS(
    AND($D243=5, $F243&gt;=4,$H243&gt;=4), "Best Customers",
    AND($D243&gt;=3, $D243&lt;=4, $F243&gt;=4, $H243&gt;=3), "Loyal Customers",
    AND($D243&gt;=3, $D243&lt;=4, $F243&gt;=2, $H243&gt;=2), "Potential Loyal Customers",
    AND($D243&gt;=2, $D243&lt;=3, $F243&gt;=3, $H243&gt;=3), "At-Risk Customers",
    AND($D243=1, $F243&lt;=2, $H243&lt;=2), "Lost Customers",
    TRUE, "Unclassified"
)</f>
        <v>Unclassified</v>
      </c>
    </row>
    <row r="244" spans="1:11" x14ac:dyDescent="0.2">
      <c r="A244" t="str">
        <v>CUS000937</v>
      </c>
      <c r="B244" s="1" cm="1">
        <f t="array" ref="B244">MAX(_xlfn._xlws.FILTER(Sheet1!B:B,Sheet2!A244 = Sheet1!A:A))</f>
        <v>45691</v>
      </c>
      <c r="C244" s="2">
        <f t="shared" ca="1" si="6"/>
        <v>86</v>
      </c>
      <c r="D244" cm="1">
        <f t="array" aca="1" ref="D244" ca="1">_xlfn.IFS(C244 &lt;_xlfn.PERCENTILE.EXC($C$2:$C$1786,0.2),5,C244&lt;_xlfn.PERCENTILE.EXC($C$2:$C$2000, 0.4),4, C244&lt;_xlfn.PERCENTILE.EXC($C$2:$C$2000, 0.6),3, C244&lt;_xlfn.PERCENTILE.EXC($C$2:$C$2000, 0.8),2, C244&gt;=_xlfn.PERCENTILE.EXC($C$2:$C$2000, 0.8), 1)</f>
        <v>5</v>
      </c>
      <c r="E244">
        <f>COUNTIF(Sheet1!A:A,Sheet2!A244)</f>
        <v>60</v>
      </c>
      <c r="F244" cm="1">
        <f t="array" ref="F244">_xlfn.IFS(E244 &gt; _xlfn.PERCENTILE.EXC($E$2:$E$1786,0.8), 5, E244 &gt; _xlfn.PERCENTILE.EXC($E$2:$E$1786,0.6), 4,E244 &gt; _xlfn.PERCENTILE.EXC($E$2:$E$1786,0.4), 3, E244 &gt; _xlfn.PERCENTILE.EXC($E$2:$E$1786,0.2),2, E244 &lt;= _xlfn.PERCENTILE.EXC($E$2:$E$1786,0.2), 1)</f>
        <v>5</v>
      </c>
      <c r="G244">
        <f>SUMIF(Sheet1!A:A,A244,Sheet1!C:C)</f>
        <v>36004.62999999999</v>
      </c>
      <c r="H244" cm="1">
        <f t="array" ref="H244">_xlfn.IFS(G244 &lt;_xlfn.PERCENTILE.EXC($G$2:$G$1786,0.2),5,G244&lt;_xlfn.PERCENTILE.EXC($G$2:$G$2000, 0.4),4, G244&lt;_xlfn.PERCENTILE.EXC($G$2:$G$2000, 0.6),3, G244&lt;_xlfn.PERCENTILE.EXC($G$2:$G$2000, 0.8),2, G244&gt;=_xlfn.PERCENTILE.EXC($G$2:$G$2000, 0.8), 1)</f>
        <v>1</v>
      </c>
      <c r="K244" t="str" cm="1">
        <f t="array" aca="1" ref="K244" ca="1">_xlfn.IFS(
    AND($D244=5, $F244&gt;=4,$H244&gt;=4), "Best Customers",
    AND($D244&gt;=3, $D244&lt;=4, $F244&gt;=4, $H244&gt;=3), "Loyal Customers",
    AND($D244&gt;=3, $D244&lt;=4, $F244&gt;=2, $H244&gt;=2), "Potential Loyal Customers",
    AND($D244&gt;=2, $D244&lt;=3, $F244&gt;=3, $H244&gt;=3), "At-Risk Customers",
    AND($D244=1, $F244&lt;=2, $H244&lt;=2), "Lost Customers",
    TRUE, "Unclassified"
)</f>
        <v>Unclassified</v>
      </c>
    </row>
    <row r="245" spans="1:11" x14ac:dyDescent="0.2">
      <c r="A245" t="str">
        <v>CUS002841</v>
      </c>
      <c r="B245" s="1" cm="1">
        <f t="array" ref="B245">MAX(_xlfn._xlws.FILTER(Sheet1!B:B,Sheet2!A245 = Sheet1!A:A))</f>
        <v>45624</v>
      </c>
      <c r="C245" s="2">
        <f t="shared" ca="1" si="6"/>
        <v>153</v>
      </c>
      <c r="D245" cm="1">
        <f t="array" aca="1" ref="D245" ca="1">_xlfn.IFS(C245 &lt;_xlfn.PERCENTILE.EXC($C$2:$C$1786,0.2),5,C245&lt;_xlfn.PERCENTILE.EXC($C$2:$C$2000, 0.4),4, C245&lt;_xlfn.PERCENTILE.EXC($C$2:$C$2000, 0.6),3, C245&lt;_xlfn.PERCENTILE.EXC($C$2:$C$2000, 0.8),2, C245&gt;=_xlfn.PERCENTILE.EXC($C$2:$C$2000, 0.8), 1)</f>
        <v>5</v>
      </c>
      <c r="E245">
        <f>COUNTIF(Sheet1!A:A,Sheet2!A245)</f>
        <v>47</v>
      </c>
      <c r="F245" cm="1">
        <f t="array" ref="F245">_xlfn.IFS(E245 &gt; _xlfn.PERCENTILE.EXC($E$2:$E$1786,0.8), 5, E245 &gt; _xlfn.PERCENTILE.EXC($E$2:$E$1786,0.6), 4,E245 &gt; _xlfn.PERCENTILE.EXC($E$2:$E$1786,0.4), 3, E245 &gt; _xlfn.PERCENTILE.EXC($E$2:$E$1786,0.2),2, E245 &lt;= _xlfn.PERCENTILE.EXC($E$2:$E$1786,0.2), 1)</f>
        <v>5</v>
      </c>
      <c r="G245">
        <f>SUMIF(Sheet1!A:A,A245,Sheet1!C:C)</f>
        <v>25628.54</v>
      </c>
      <c r="H245" cm="1">
        <f t="array" ref="H245">_xlfn.IFS(G245 &lt;_xlfn.PERCENTILE.EXC($G$2:$G$1786,0.2),5,G245&lt;_xlfn.PERCENTILE.EXC($G$2:$G$2000, 0.4),4, G245&lt;_xlfn.PERCENTILE.EXC($G$2:$G$2000, 0.6),3, G245&lt;_xlfn.PERCENTILE.EXC($G$2:$G$2000, 0.8),2, G245&gt;=_xlfn.PERCENTILE.EXC($G$2:$G$2000, 0.8), 1)</f>
        <v>1</v>
      </c>
      <c r="K245" t="str" cm="1">
        <f t="array" aca="1" ref="K245" ca="1">_xlfn.IFS(
    AND($D245=5, $F245&gt;=4,$H245&gt;=4), "Best Customers",
    AND($D245&gt;=3, $D245&lt;=4, $F245&gt;=4, $H245&gt;=3), "Loyal Customers",
    AND($D245&gt;=3, $D245&lt;=4, $F245&gt;=2, $H245&gt;=2), "Potential Loyal Customers",
    AND($D245&gt;=2, $D245&lt;=3, $F245&gt;=3, $H245&gt;=3), "At-Risk Customers",
    AND($D245=1, $F245&lt;=2, $H245&lt;=2), "Lost Customers",
    TRUE, "Unclassified"
)</f>
        <v>Unclassified</v>
      </c>
    </row>
    <row r="246" spans="1:11" x14ac:dyDescent="0.2">
      <c r="A246" t="str">
        <v>CUS001602</v>
      </c>
      <c r="B246" s="1" cm="1">
        <f t="array" ref="B246">MAX(_xlfn._xlws.FILTER(Sheet1!B:B,Sheet2!A246 = Sheet1!A:A))</f>
        <v>45664</v>
      </c>
      <c r="C246" s="2">
        <f t="shared" ca="1" si="6"/>
        <v>113</v>
      </c>
      <c r="D246" cm="1">
        <f t="array" aca="1" ref="D246" ca="1">_xlfn.IFS(C246 &lt;_xlfn.PERCENTILE.EXC($C$2:$C$1786,0.2),5,C246&lt;_xlfn.PERCENTILE.EXC($C$2:$C$2000, 0.4),4, C246&lt;_xlfn.PERCENTILE.EXC($C$2:$C$2000, 0.6),3, C246&lt;_xlfn.PERCENTILE.EXC($C$2:$C$2000, 0.8),2, C246&gt;=_xlfn.PERCENTILE.EXC($C$2:$C$2000, 0.8), 1)</f>
        <v>5</v>
      </c>
      <c r="E246">
        <f>COUNTIF(Sheet1!A:A,Sheet2!A246)</f>
        <v>8</v>
      </c>
      <c r="F246" cm="1">
        <f t="array" ref="F246">_xlfn.IFS(E246 &gt; _xlfn.PERCENTILE.EXC($E$2:$E$1786,0.8), 5, E246 &gt; _xlfn.PERCENTILE.EXC($E$2:$E$1786,0.6), 4,E246 &gt; _xlfn.PERCENTILE.EXC($E$2:$E$1786,0.4), 3, E246 &gt; _xlfn.PERCENTILE.EXC($E$2:$E$1786,0.2),2, E246 &lt;= _xlfn.PERCENTILE.EXC($E$2:$E$1786,0.2), 1)</f>
        <v>4</v>
      </c>
      <c r="G246">
        <f>SUMIF(Sheet1!A:A,A246,Sheet1!C:C)</f>
        <v>3175.3199999999997</v>
      </c>
      <c r="H246" cm="1">
        <f t="array" ref="H246">_xlfn.IFS(G246 &lt;_xlfn.PERCENTILE.EXC($G$2:$G$1786,0.2),5,G246&lt;_xlfn.PERCENTILE.EXC($G$2:$G$2000, 0.4),4, G246&lt;_xlfn.PERCENTILE.EXC($G$2:$G$2000, 0.6),3, G246&lt;_xlfn.PERCENTILE.EXC($G$2:$G$2000, 0.8),2, G246&gt;=_xlfn.PERCENTILE.EXC($G$2:$G$2000, 0.8), 1)</f>
        <v>1</v>
      </c>
      <c r="K246" t="str" cm="1">
        <f t="array" aca="1" ref="K246" ca="1">_xlfn.IFS(
    AND($D246=5, $F246&gt;=4,$H246&gt;=4), "Best Customers",
    AND($D246&gt;=3, $D246&lt;=4, $F246&gt;=4, $H246&gt;=3), "Loyal Customers",
    AND($D246&gt;=3, $D246&lt;=4, $F246&gt;=2, $H246&gt;=2), "Potential Loyal Customers",
    AND($D246&gt;=2, $D246&lt;=3, $F246&gt;=3, $H246&gt;=3), "At-Risk Customers",
    AND($D246=1, $F246&lt;=2, $H246&lt;=2), "Lost Customers",
    TRUE, "Unclassified"
)</f>
        <v>Unclassified</v>
      </c>
    </row>
    <row r="247" spans="1:11" x14ac:dyDescent="0.2">
      <c r="A247" t="str">
        <v>CUS010631</v>
      </c>
      <c r="B247" s="1" cm="1">
        <f t="array" ref="B247">MAX(_xlfn._xlws.FILTER(Sheet1!B:B,Sheet2!A247 = Sheet1!A:A))</f>
        <v>45205</v>
      </c>
      <c r="C247" s="2">
        <f t="shared" ca="1" si="6"/>
        <v>572</v>
      </c>
      <c r="D247" cm="1">
        <f t="array" aca="1" ref="D247" ca="1">_xlfn.IFS(C247 &lt;_xlfn.PERCENTILE.EXC($C$2:$C$1786,0.2),5,C247&lt;_xlfn.PERCENTILE.EXC($C$2:$C$2000, 0.4),4, C247&lt;_xlfn.PERCENTILE.EXC($C$2:$C$2000, 0.6),3, C247&lt;_xlfn.PERCENTILE.EXC($C$2:$C$2000, 0.8),2, C247&gt;=_xlfn.PERCENTILE.EXC($C$2:$C$2000, 0.8), 1)</f>
        <v>4</v>
      </c>
      <c r="E247">
        <f>COUNTIF(Sheet1!A:A,Sheet2!A247)</f>
        <v>6</v>
      </c>
      <c r="F247" cm="1">
        <f t="array" ref="F247">_xlfn.IFS(E247 &gt; _xlfn.PERCENTILE.EXC($E$2:$E$1786,0.8), 5, E247 &gt; _xlfn.PERCENTILE.EXC($E$2:$E$1786,0.6), 4,E247 &gt; _xlfn.PERCENTILE.EXC($E$2:$E$1786,0.4), 3, E247 &gt; _xlfn.PERCENTILE.EXC($E$2:$E$1786,0.2),2, E247 &lt;= _xlfn.PERCENTILE.EXC($E$2:$E$1786,0.2), 1)</f>
        <v>4</v>
      </c>
      <c r="G247">
        <f>SUMIF(Sheet1!A:A,A247,Sheet1!C:C)</f>
        <v>4238.12</v>
      </c>
      <c r="H247" cm="1">
        <f t="array" ref="H247">_xlfn.IFS(G247 &lt;_xlfn.PERCENTILE.EXC($G$2:$G$1786,0.2),5,G247&lt;_xlfn.PERCENTILE.EXC($G$2:$G$2000, 0.4),4, G247&lt;_xlfn.PERCENTILE.EXC($G$2:$G$2000, 0.6),3, G247&lt;_xlfn.PERCENTILE.EXC($G$2:$G$2000, 0.8),2, G247&gt;=_xlfn.PERCENTILE.EXC($G$2:$G$2000, 0.8), 1)</f>
        <v>1</v>
      </c>
      <c r="K247" t="str" cm="1">
        <f t="array" aca="1" ref="K247" ca="1">_xlfn.IFS(
    AND($D247=5, $F247&gt;=4,$H247&gt;=4), "Best Customers",
    AND($D247&gt;=3, $D247&lt;=4, $F247&gt;=4, $H247&gt;=3), "Loyal Customers",
    AND($D247&gt;=3, $D247&lt;=4, $F247&gt;=2, $H247&gt;=2), "Potential Loyal Customers",
    AND($D247&gt;=2, $D247&lt;=3, $F247&gt;=3, $H247&gt;=3), "At-Risk Customers",
    AND($D247=1, $F247&lt;=2, $H247&lt;=2), "Lost Customers",
    TRUE, "Unclassified"
)</f>
        <v>Unclassified</v>
      </c>
    </row>
    <row r="248" spans="1:11" x14ac:dyDescent="0.2">
      <c r="A248" t="str">
        <v>CUS000037</v>
      </c>
      <c r="B248" s="1" cm="1">
        <f t="array" ref="B248">MAX(_xlfn._xlws.FILTER(Sheet1!B:B,Sheet2!A248 = Sheet1!A:A))</f>
        <v>45727</v>
      </c>
      <c r="C248" s="2">
        <f t="shared" ca="1" si="6"/>
        <v>50</v>
      </c>
      <c r="D248" cm="1">
        <f t="array" aca="1" ref="D248" ca="1">_xlfn.IFS(C248 &lt;_xlfn.PERCENTILE.EXC($C$2:$C$1786,0.2),5,C248&lt;_xlfn.PERCENTILE.EXC($C$2:$C$2000, 0.4),4, C248&lt;_xlfn.PERCENTILE.EXC($C$2:$C$2000, 0.6),3, C248&lt;_xlfn.PERCENTILE.EXC($C$2:$C$2000, 0.8),2, C248&gt;=_xlfn.PERCENTILE.EXC($C$2:$C$2000, 0.8), 1)</f>
        <v>5</v>
      </c>
      <c r="E248">
        <f>COUNTIF(Sheet1!A:A,Sheet2!A248)</f>
        <v>57</v>
      </c>
      <c r="F248" cm="1">
        <f t="array" ref="F248">_xlfn.IFS(E248 &gt; _xlfn.PERCENTILE.EXC($E$2:$E$1786,0.8), 5, E248 &gt; _xlfn.PERCENTILE.EXC($E$2:$E$1786,0.6), 4,E248 &gt; _xlfn.PERCENTILE.EXC($E$2:$E$1786,0.4), 3, E248 &gt; _xlfn.PERCENTILE.EXC($E$2:$E$1786,0.2),2, E248 &lt;= _xlfn.PERCENTILE.EXC($E$2:$E$1786,0.2), 1)</f>
        <v>5</v>
      </c>
      <c r="G248">
        <f>SUMIF(Sheet1!A:A,A248,Sheet1!C:C)</f>
        <v>44841.009999999995</v>
      </c>
      <c r="H248" cm="1">
        <f t="array" ref="H248">_xlfn.IFS(G248 &lt;_xlfn.PERCENTILE.EXC($G$2:$G$1786,0.2),5,G248&lt;_xlfn.PERCENTILE.EXC($G$2:$G$2000, 0.4),4, G248&lt;_xlfn.PERCENTILE.EXC($G$2:$G$2000, 0.6),3, G248&lt;_xlfn.PERCENTILE.EXC($G$2:$G$2000, 0.8),2, G248&gt;=_xlfn.PERCENTILE.EXC($G$2:$G$2000, 0.8), 1)</f>
        <v>1</v>
      </c>
      <c r="K248" t="str" cm="1">
        <f t="array" aca="1" ref="K248" ca="1">_xlfn.IFS(
    AND($D248=5, $F248&gt;=4,$H248&gt;=4), "Best Customers",
    AND($D248&gt;=3, $D248&lt;=4, $F248&gt;=4, $H248&gt;=3), "Loyal Customers",
    AND($D248&gt;=3, $D248&lt;=4, $F248&gt;=2, $H248&gt;=2), "Potential Loyal Customers",
    AND($D248&gt;=2, $D248&lt;=3, $F248&gt;=3, $H248&gt;=3), "At-Risk Customers",
    AND($D248=1, $F248&lt;=2, $H248&lt;=2), "Lost Customers",
    TRUE, "Unclassified"
)</f>
        <v>Unclassified</v>
      </c>
    </row>
    <row r="249" spans="1:11" x14ac:dyDescent="0.2">
      <c r="A249" t="str">
        <v>CUS018418</v>
      </c>
      <c r="B249" s="1" cm="1">
        <f t="array" ref="B249">MAX(_xlfn._xlws.FILTER(Sheet1!B:B,Sheet2!A249 = Sheet1!A:A))</f>
        <v>44488</v>
      </c>
      <c r="C249" s="2">
        <f t="shared" ca="1" si="6"/>
        <v>1289</v>
      </c>
      <c r="D249" cm="1">
        <f t="array" aca="1" ref="D249" ca="1">_xlfn.IFS(C249 &lt;_xlfn.PERCENTILE.EXC($C$2:$C$1786,0.2),5,C249&lt;_xlfn.PERCENTILE.EXC($C$2:$C$2000, 0.4),4, C249&lt;_xlfn.PERCENTILE.EXC($C$2:$C$2000, 0.6),3, C249&lt;_xlfn.PERCENTILE.EXC($C$2:$C$2000, 0.8),2, C249&gt;=_xlfn.PERCENTILE.EXC($C$2:$C$2000, 0.8), 1)</f>
        <v>4</v>
      </c>
      <c r="E249">
        <f>COUNTIF(Sheet1!A:A,Sheet2!A249)</f>
        <v>36</v>
      </c>
      <c r="F249" cm="1">
        <f t="array" ref="F249">_xlfn.IFS(E249 &gt; _xlfn.PERCENTILE.EXC($E$2:$E$1786,0.8), 5, E249 &gt; _xlfn.PERCENTILE.EXC($E$2:$E$1786,0.6), 4,E249 &gt; _xlfn.PERCENTILE.EXC($E$2:$E$1786,0.4), 3, E249 &gt; _xlfn.PERCENTILE.EXC($E$2:$E$1786,0.2),2, E249 &lt;= _xlfn.PERCENTILE.EXC($E$2:$E$1786,0.2), 1)</f>
        <v>5</v>
      </c>
      <c r="G249">
        <f>SUMIF(Sheet1!A:A,A249,Sheet1!C:C)</f>
        <v>104406.40000000001</v>
      </c>
      <c r="H249" cm="1">
        <f t="array" ref="H249">_xlfn.IFS(G249 &lt;_xlfn.PERCENTILE.EXC($G$2:$G$1786,0.2),5,G249&lt;_xlfn.PERCENTILE.EXC($G$2:$G$2000, 0.4),4, G249&lt;_xlfn.PERCENTILE.EXC($G$2:$G$2000, 0.6),3, G249&lt;_xlfn.PERCENTILE.EXC($G$2:$G$2000, 0.8),2, G249&gt;=_xlfn.PERCENTILE.EXC($G$2:$G$2000, 0.8), 1)</f>
        <v>1</v>
      </c>
      <c r="K249" t="str" cm="1">
        <f t="array" aca="1" ref="K249" ca="1">_xlfn.IFS(
    AND($D249=5, $F249&gt;=4,$H249&gt;=4), "Best Customers",
    AND($D249&gt;=3, $D249&lt;=4, $F249&gt;=4, $H249&gt;=3), "Loyal Customers",
    AND($D249&gt;=3, $D249&lt;=4, $F249&gt;=2, $H249&gt;=2), "Potential Loyal Customers",
    AND($D249&gt;=2, $D249&lt;=3, $F249&gt;=3, $H249&gt;=3), "At-Risk Customers",
    AND($D249=1, $F249&lt;=2, $H249&lt;=2), "Lost Customers",
    TRUE, "Unclassified"
)</f>
        <v>Unclassified</v>
      </c>
    </row>
    <row r="250" spans="1:11" x14ac:dyDescent="0.2">
      <c r="A250" t="str">
        <v>CUS026581</v>
      </c>
      <c r="B250" s="1" cm="1">
        <f t="array" ref="B250">MAX(_xlfn._xlws.FILTER(Sheet1!B:B,Sheet2!A250 = Sheet1!A:A))</f>
        <v>43040</v>
      </c>
      <c r="C250" s="2">
        <f t="shared" ca="1" si="6"/>
        <v>2737</v>
      </c>
      <c r="D250" cm="1">
        <f t="array" aca="1" ref="D250" ca="1">_xlfn.IFS(C250 &lt;_xlfn.PERCENTILE.EXC($C$2:$C$1786,0.2),5,C250&lt;_xlfn.PERCENTILE.EXC($C$2:$C$2000, 0.4),4, C250&lt;_xlfn.PERCENTILE.EXC($C$2:$C$2000, 0.6),3, C250&lt;_xlfn.PERCENTILE.EXC($C$2:$C$2000, 0.8),2, C250&gt;=_xlfn.PERCENTILE.EXC($C$2:$C$2000, 0.8), 1)</f>
        <v>1</v>
      </c>
      <c r="E250">
        <f>COUNTIF(Sheet1!A:A,Sheet2!A250)</f>
        <v>1</v>
      </c>
      <c r="F250" cm="1">
        <f t="array" ref="F250">_xlfn.IFS(E250 &gt; _xlfn.PERCENTILE.EXC($E$2:$E$1786,0.8), 5, E250 &gt; _xlfn.PERCENTILE.EXC($E$2:$E$1786,0.6), 4,E250 &gt; _xlfn.PERCENTILE.EXC($E$2:$E$1786,0.4), 3, E250 &gt; _xlfn.PERCENTILE.EXC($E$2:$E$1786,0.2),2, E250 &lt;= _xlfn.PERCENTILE.EXC($E$2:$E$1786,0.2), 1)</f>
        <v>1</v>
      </c>
      <c r="G250">
        <f>SUMIF(Sheet1!A:A,A250,Sheet1!C:C)</f>
        <v>1689.34</v>
      </c>
      <c r="H250" cm="1">
        <f t="array" ref="H250">_xlfn.IFS(G250 &lt;_xlfn.PERCENTILE.EXC($G$2:$G$1786,0.2),5,G250&lt;_xlfn.PERCENTILE.EXC($G$2:$G$2000, 0.4),4, G250&lt;_xlfn.PERCENTILE.EXC($G$2:$G$2000, 0.6),3, G250&lt;_xlfn.PERCENTILE.EXC($G$2:$G$2000, 0.8),2, G250&gt;=_xlfn.PERCENTILE.EXC($G$2:$G$2000, 0.8), 1)</f>
        <v>2</v>
      </c>
      <c r="K250" t="str" cm="1">
        <f t="array" aca="1" ref="K250" ca="1">_xlfn.IFS(
    AND($D250=5, $F250&gt;=4,$H250&gt;=4), "Best Customers",
    AND($D250&gt;=3, $D250&lt;=4, $F250&gt;=4, $H250&gt;=3), "Loyal Customers",
    AND($D250&gt;=3, $D250&lt;=4, $F250&gt;=2, $H250&gt;=2), "Potential Loyal Customers",
    AND($D250&gt;=2, $D250&lt;=3, $F250&gt;=3, $H250&gt;=3), "At-Risk Customers",
    AND($D250=1, $F250&lt;=2, $H250&lt;=2), "Lost Customers",
    TRUE, "Unclassified"
)</f>
        <v>Lost Customers</v>
      </c>
    </row>
    <row r="251" spans="1:11" x14ac:dyDescent="0.2">
      <c r="A251" t="str">
        <v>CUS000346</v>
      </c>
      <c r="B251" s="1" cm="1">
        <f t="array" ref="B251">MAX(_xlfn._xlws.FILTER(Sheet1!B:B,Sheet2!A251 = Sheet1!A:A))</f>
        <v>45715</v>
      </c>
      <c r="C251" s="2">
        <f t="shared" ca="1" si="6"/>
        <v>62</v>
      </c>
      <c r="D251" cm="1">
        <f t="array" aca="1" ref="D251" ca="1">_xlfn.IFS(C251 &lt;_xlfn.PERCENTILE.EXC($C$2:$C$1786,0.2),5,C251&lt;_xlfn.PERCENTILE.EXC($C$2:$C$2000, 0.4),4, C251&lt;_xlfn.PERCENTILE.EXC($C$2:$C$2000, 0.6),3, C251&lt;_xlfn.PERCENTILE.EXC($C$2:$C$2000, 0.8),2, C251&gt;=_xlfn.PERCENTILE.EXC($C$2:$C$2000, 0.8), 1)</f>
        <v>5</v>
      </c>
      <c r="E251">
        <f>COUNTIF(Sheet1!A:A,Sheet2!A251)</f>
        <v>206</v>
      </c>
      <c r="F251" cm="1">
        <f t="array" ref="F251">_xlfn.IFS(E251 &gt; _xlfn.PERCENTILE.EXC($E$2:$E$1786,0.8), 5, E251 &gt; _xlfn.PERCENTILE.EXC($E$2:$E$1786,0.6), 4,E251 &gt; _xlfn.PERCENTILE.EXC($E$2:$E$1786,0.4), 3, E251 &gt; _xlfn.PERCENTILE.EXC($E$2:$E$1786,0.2),2, E251 &lt;= _xlfn.PERCENTILE.EXC($E$2:$E$1786,0.2), 1)</f>
        <v>5</v>
      </c>
      <c r="G251">
        <f>SUMIF(Sheet1!A:A,A251,Sheet1!C:C)</f>
        <v>58569.480000000047</v>
      </c>
      <c r="H251" cm="1">
        <f t="array" ref="H251">_xlfn.IFS(G251 &lt;_xlfn.PERCENTILE.EXC($G$2:$G$1786,0.2),5,G251&lt;_xlfn.PERCENTILE.EXC($G$2:$G$2000, 0.4),4, G251&lt;_xlfn.PERCENTILE.EXC($G$2:$G$2000, 0.6),3, G251&lt;_xlfn.PERCENTILE.EXC($G$2:$G$2000, 0.8),2, G251&gt;=_xlfn.PERCENTILE.EXC($G$2:$G$2000, 0.8), 1)</f>
        <v>1</v>
      </c>
      <c r="K251" t="str" cm="1">
        <f t="array" aca="1" ref="K251" ca="1">_xlfn.IFS(
    AND($D251=5, $F251&gt;=4,$H251&gt;=4), "Best Customers",
    AND($D251&gt;=3, $D251&lt;=4, $F251&gt;=4, $H251&gt;=3), "Loyal Customers",
    AND($D251&gt;=3, $D251&lt;=4, $F251&gt;=2, $H251&gt;=2), "Potential Loyal Customers",
    AND($D251&gt;=2, $D251&lt;=3, $F251&gt;=3, $H251&gt;=3), "At-Risk Customers",
    AND($D251=1, $F251&lt;=2, $H251&lt;=2), "Lost Customers",
    TRUE, "Unclassified"
)</f>
        <v>Unclassified</v>
      </c>
    </row>
    <row r="252" spans="1:11" x14ac:dyDescent="0.2">
      <c r="A252" t="str">
        <v>CUS015623</v>
      </c>
      <c r="B252" s="1" cm="1">
        <f t="array" ref="B252">MAX(_xlfn._xlws.FILTER(Sheet1!B:B,Sheet2!A252 = Sheet1!A:A))</f>
        <v>44754</v>
      </c>
      <c r="C252" s="2">
        <f t="shared" ca="1" si="6"/>
        <v>1023</v>
      </c>
      <c r="D252" cm="1">
        <f t="array" aca="1" ref="D252" ca="1">_xlfn.IFS(C252 &lt;_xlfn.PERCENTILE.EXC($C$2:$C$1786,0.2),5,C252&lt;_xlfn.PERCENTILE.EXC($C$2:$C$2000, 0.4),4, C252&lt;_xlfn.PERCENTILE.EXC($C$2:$C$2000, 0.6),3, C252&lt;_xlfn.PERCENTILE.EXC($C$2:$C$2000, 0.8),2, C252&gt;=_xlfn.PERCENTILE.EXC($C$2:$C$2000, 0.8), 1)</f>
        <v>4</v>
      </c>
      <c r="E252">
        <f>COUNTIF(Sheet1!A:A,Sheet2!A252)</f>
        <v>61</v>
      </c>
      <c r="F252" cm="1">
        <f t="array" ref="F252">_xlfn.IFS(E252 &gt; _xlfn.PERCENTILE.EXC($E$2:$E$1786,0.8), 5, E252 &gt; _xlfn.PERCENTILE.EXC($E$2:$E$1786,0.6), 4,E252 &gt; _xlfn.PERCENTILE.EXC($E$2:$E$1786,0.4), 3, E252 &gt; _xlfn.PERCENTILE.EXC($E$2:$E$1786,0.2),2, E252 &lt;= _xlfn.PERCENTILE.EXC($E$2:$E$1786,0.2), 1)</f>
        <v>5</v>
      </c>
      <c r="G252">
        <f>SUMIF(Sheet1!A:A,A252,Sheet1!C:C)</f>
        <v>37672.799999999996</v>
      </c>
      <c r="H252" cm="1">
        <f t="array" ref="H252">_xlfn.IFS(G252 &lt;_xlfn.PERCENTILE.EXC($G$2:$G$1786,0.2),5,G252&lt;_xlfn.PERCENTILE.EXC($G$2:$G$2000, 0.4),4, G252&lt;_xlfn.PERCENTILE.EXC($G$2:$G$2000, 0.6),3, G252&lt;_xlfn.PERCENTILE.EXC($G$2:$G$2000, 0.8),2, G252&gt;=_xlfn.PERCENTILE.EXC($G$2:$G$2000, 0.8), 1)</f>
        <v>1</v>
      </c>
      <c r="K252" t="str" cm="1">
        <f t="array" aca="1" ref="K252" ca="1">_xlfn.IFS(
    AND($D252=5, $F252&gt;=4,$H252&gt;=4), "Best Customers",
    AND($D252&gt;=3, $D252&lt;=4, $F252&gt;=4, $H252&gt;=3), "Loyal Customers",
    AND($D252&gt;=3, $D252&lt;=4, $F252&gt;=2, $H252&gt;=2), "Potential Loyal Customers",
    AND($D252&gt;=2, $D252&lt;=3, $F252&gt;=3, $H252&gt;=3), "At-Risk Customers",
    AND($D252=1, $F252&lt;=2, $H252&lt;=2), "Lost Customers",
    TRUE, "Unclassified"
)</f>
        <v>Unclassified</v>
      </c>
    </row>
    <row r="253" spans="1:11" x14ac:dyDescent="0.2">
      <c r="A253" t="str">
        <v>CUS009126</v>
      </c>
      <c r="B253" s="1" cm="1">
        <f t="array" ref="B253">MAX(_xlfn._xlws.FILTER(Sheet1!B:B,Sheet2!A253 = Sheet1!A:A))</f>
        <v>45271</v>
      </c>
      <c r="C253" s="2">
        <f t="shared" ca="1" si="6"/>
        <v>506</v>
      </c>
      <c r="D253" cm="1">
        <f t="array" aca="1" ref="D253" ca="1">_xlfn.IFS(C253 &lt;_xlfn.PERCENTILE.EXC($C$2:$C$1786,0.2),5,C253&lt;_xlfn.PERCENTILE.EXC($C$2:$C$2000, 0.4),4, C253&lt;_xlfn.PERCENTILE.EXC($C$2:$C$2000, 0.6),3, C253&lt;_xlfn.PERCENTILE.EXC($C$2:$C$2000, 0.8),2, C253&gt;=_xlfn.PERCENTILE.EXC($C$2:$C$2000, 0.8), 1)</f>
        <v>4</v>
      </c>
      <c r="E253">
        <f>COUNTIF(Sheet1!A:A,Sheet2!A253)</f>
        <v>11</v>
      </c>
      <c r="F253" cm="1">
        <f t="array" ref="F253">_xlfn.IFS(E253 &gt; _xlfn.PERCENTILE.EXC($E$2:$E$1786,0.8), 5, E253 &gt; _xlfn.PERCENTILE.EXC($E$2:$E$1786,0.6), 4,E253 &gt; _xlfn.PERCENTILE.EXC($E$2:$E$1786,0.4), 3, E253 &gt; _xlfn.PERCENTILE.EXC($E$2:$E$1786,0.2),2, E253 &lt;= _xlfn.PERCENTILE.EXC($E$2:$E$1786,0.2), 1)</f>
        <v>4</v>
      </c>
      <c r="G253">
        <f>SUMIF(Sheet1!A:A,A253,Sheet1!C:C)</f>
        <v>2470</v>
      </c>
      <c r="H253" cm="1">
        <f t="array" ref="H253">_xlfn.IFS(G253 &lt;_xlfn.PERCENTILE.EXC($G$2:$G$1786,0.2),5,G253&lt;_xlfn.PERCENTILE.EXC($G$2:$G$2000, 0.4),4, G253&lt;_xlfn.PERCENTILE.EXC($G$2:$G$2000, 0.6),3, G253&lt;_xlfn.PERCENTILE.EXC($G$2:$G$2000, 0.8),2, G253&gt;=_xlfn.PERCENTILE.EXC($G$2:$G$2000, 0.8), 1)</f>
        <v>2</v>
      </c>
      <c r="K253" t="str" cm="1">
        <f t="array" aca="1" ref="K253" ca="1">_xlfn.IFS(
    AND($D253=5, $F253&gt;=4,$H253&gt;=4), "Best Customers",
    AND($D253&gt;=3, $D253&lt;=4, $F253&gt;=4, $H253&gt;=3), "Loyal Customers",
    AND($D253&gt;=3, $D253&lt;=4, $F253&gt;=2, $H253&gt;=2), "Potential Loyal Customers",
    AND($D253&gt;=2, $D253&lt;=3, $F253&gt;=3, $H253&gt;=3), "At-Risk Customers",
    AND($D253=1, $F253&lt;=2, $H253&lt;=2), "Lost Customers",
    TRUE, "Unclassified"
)</f>
        <v>Potential Loyal Customers</v>
      </c>
    </row>
    <row r="254" spans="1:11" x14ac:dyDescent="0.2">
      <c r="A254" t="str">
        <v>CUS002860</v>
      </c>
      <c r="B254" s="1" cm="1">
        <f t="array" ref="B254">MAX(_xlfn._xlws.FILTER(Sheet1!B:B,Sheet2!A254 = Sheet1!A:A))</f>
        <v>45624</v>
      </c>
      <c r="C254" s="2">
        <f t="shared" ca="1" si="6"/>
        <v>153</v>
      </c>
      <c r="D254" cm="1">
        <f t="array" aca="1" ref="D254" ca="1">_xlfn.IFS(C254 &lt;_xlfn.PERCENTILE.EXC($C$2:$C$1786,0.2),5,C254&lt;_xlfn.PERCENTILE.EXC($C$2:$C$2000, 0.4),4, C254&lt;_xlfn.PERCENTILE.EXC($C$2:$C$2000, 0.6),3, C254&lt;_xlfn.PERCENTILE.EXC($C$2:$C$2000, 0.8),2, C254&gt;=_xlfn.PERCENTILE.EXC($C$2:$C$2000, 0.8), 1)</f>
        <v>5</v>
      </c>
      <c r="E254">
        <f>COUNTIF(Sheet1!A:A,Sheet2!A254)</f>
        <v>25</v>
      </c>
      <c r="F254" cm="1">
        <f t="array" ref="F254">_xlfn.IFS(E254 &gt; _xlfn.PERCENTILE.EXC($E$2:$E$1786,0.8), 5, E254 &gt; _xlfn.PERCENTILE.EXC($E$2:$E$1786,0.6), 4,E254 &gt; _xlfn.PERCENTILE.EXC($E$2:$E$1786,0.4), 3, E254 &gt; _xlfn.PERCENTILE.EXC($E$2:$E$1786,0.2),2, E254 &lt;= _xlfn.PERCENTILE.EXC($E$2:$E$1786,0.2), 1)</f>
        <v>5</v>
      </c>
      <c r="G254">
        <f>SUMIF(Sheet1!A:A,A254,Sheet1!C:C)</f>
        <v>1846.9400000000005</v>
      </c>
      <c r="H254" cm="1">
        <f t="array" ref="H254">_xlfn.IFS(G254 &lt;_xlfn.PERCENTILE.EXC($G$2:$G$1786,0.2),5,G254&lt;_xlfn.PERCENTILE.EXC($G$2:$G$2000, 0.4),4, G254&lt;_xlfn.PERCENTILE.EXC($G$2:$G$2000, 0.6),3, G254&lt;_xlfn.PERCENTILE.EXC($G$2:$G$2000, 0.8),2, G254&gt;=_xlfn.PERCENTILE.EXC($G$2:$G$2000, 0.8), 1)</f>
        <v>2</v>
      </c>
      <c r="K254" t="str" cm="1">
        <f t="array" aca="1" ref="K254" ca="1">_xlfn.IFS(
    AND($D254=5, $F254&gt;=4,$H254&gt;=4), "Best Customers",
    AND($D254&gt;=3, $D254&lt;=4, $F254&gt;=4, $H254&gt;=3), "Loyal Customers",
    AND($D254&gt;=3, $D254&lt;=4, $F254&gt;=2, $H254&gt;=2), "Potential Loyal Customers",
    AND($D254&gt;=2, $D254&lt;=3, $F254&gt;=3, $H254&gt;=3), "At-Risk Customers",
    AND($D254=1, $F254&lt;=2, $H254&lt;=2), "Lost Customers",
    TRUE, "Unclassified"
)</f>
        <v>Unclassified</v>
      </c>
    </row>
    <row r="255" spans="1:11" x14ac:dyDescent="0.2">
      <c r="A255" t="str">
        <v>CUS000951</v>
      </c>
      <c r="B255" s="1" cm="1">
        <f t="array" ref="B255">MAX(_xlfn._xlws.FILTER(Sheet1!B:B,Sheet2!A255 = Sheet1!A:A))</f>
        <v>45691</v>
      </c>
      <c r="C255" s="2">
        <f t="shared" ca="1" si="6"/>
        <v>86</v>
      </c>
      <c r="D255" cm="1">
        <f t="array" aca="1" ref="D255" ca="1">_xlfn.IFS(C255 &lt;_xlfn.PERCENTILE.EXC($C$2:$C$1786,0.2),5,C255&lt;_xlfn.PERCENTILE.EXC($C$2:$C$2000, 0.4),4, C255&lt;_xlfn.PERCENTILE.EXC($C$2:$C$2000, 0.6),3, C255&lt;_xlfn.PERCENTILE.EXC($C$2:$C$2000, 0.8),2, C255&gt;=_xlfn.PERCENTILE.EXC($C$2:$C$2000, 0.8), 1)</f>
        <v>5</v>
      </c>
      <c r="E255">
        <f>COUNTIF(Sheet1!A:A,Sheet2!A255)</f>
        <v>48</v>
      </c>
      <c r="F255" cm="1">
        <f t="array" ref="F255">_xlfn.IFS(E255 &gt; _xlfn.PERCENTILE.EXC($E$2:$E$1786,0.8), 5, E255 &gt; _xlfn.PERCENTILE.EXC($E$2:$E$1786,0.6), 4,E255 &gt; _xlfn.PERCENTILE.EXC($E$2:$E$1786,0.4), 3, E255 &gt; _xlfn.PERCENTILE.EXC($E$2:$E$1786,0.2),2, E255 &lt;= _xlfn.PERCENTILE.EXC($E$2:$E$1786,0.2), 1)</f>
        <v>5</v>
      </c>
      <c r="G255">
        <f>SUMIF(Sheet1!A:A,A255,Sheet1!C:C)</f>
        <v>62881.75999999998</v>
      </c>
      <c r="H255" cm="1">
        <f t="array" ref="H255">_xlfn.IFS(G255 &lt;_xlfn.PERCENTILE.EXC($G$2:$G$1786,0.2),5,G255&lt;_xlfn.PERCENTILE.EXC($G$2:$G$2000, 0.4),4, G255&lt;_xlfn.PERCENTILE.EXC($G$2:$G$2000, 0.6),3, G255&lt;_xlfn.PERCENTILE.EXC($G$2:$G$2000, 0.8),2, G255&gt;=_xlfn.PERCENTILE.EXC($G$2:$G$2000, 0.8), 1)</f>
        <v>1</v>
      </c>
      <c r="K255" t="str" cm="1">
        <f t="array" aca="1" ref="K255" ca="1">_xlfn.IFS(
    AND($D255=5, $F255&gt;=4,$H255&gt;=4), "Best Customers",
    AND($D255&gt;=3, $D255&lt;=4, $F255&gt;=4, $H255&gt;=3), "Loyal Customers",
    AND($D255&gt;=3, $D255&lt;=4, $F255&gt;=2, $H255&gt;=2), "Potential Loyal Customers",
    AND($D255&gt;=2, $D255&lt;=3, $F255&gt;=3, $H255&gt;=3), "At-Risk Customers",
    AND($D255=1, $F255&lt;=2, $H255&lt;=2), "Lost Customers",
    TRUE, "Unclassified"
)</f>
        <v>Unclassified</v>
      </c>
    </row>
    <row r="256" spans="1:11" x14ac:dyDescent="0.2">
      <c r="A256" t="str">
        <v>CUS002988</v>
      </c>
      <c r="B256" s="1" cm="1">
        <f t="array" ref="B256">MAX(_xlfn._xlws.FILTER(Sheet1!B:B,Sheet2!A256 = Sheet1!A:A))</f>
        <v>45621</v>
      </c>
      <c r="C256" s="2">
        <f t="shared" ca="1" si="6"/>
        <v>156</v>
      </c>
      <c r="D256" cm="1">
        <f t="array" aca="1" ref="D256" ca="1">_xlfn.IFS(C256 &lt;_xlfn.PERCENTILE.EXC($C$2:$C$1786,0.2),5,C256&lt;_xlfn.PERCENTILE.EXC($C$2:$C$2000, 0.4),4, C256&lt;_xlfn.PERCENTILE.EXC($C$2:$C$2000, 0.6),3, C256&lt;_xlfn.PERCENTILE.EXC($C$2:$C$2000, 0.8),2, C256&gt;=_xlfn.PERCENTILE.EXC($C$2:$C$2000, 0.8), 1)</f>
        <v>5</v>
      </c>
      <c r="E256">
        <f>COUNTIF(Sheet1!A:A,Sheet2!A256)</f>
        <v>36</v>
      </c>
      <c r="F256" cm="1">
        <f t="array" ref="F256">_xlfn.IFS(E256 &gt; _xlfn.PERCENTILE.EXC($E$2:$E$1786,0.8), 5, E256 &gt; _xlfn.PERCENTILE.EXC($E$2:$E$1786,0.6), 4,E256 &gt; _xlfn.PERCENTILE.EXC($E$2:$E$1786,0.4), 3, E256 &gt; _xlfn.PERCENTILE.EXC($E$2:$E$1786,0.2),2, E256 &lt;= _xlfn.PERCENTILE.EXC($E$2:$E$1786,0.2), 1)</f>
        <v>5</v>
      </c>
      <c r="G256">
        <f>SUMIF(Sheet1!A:A,A256,Sheet1!C:C)</f>
        <v>6678.949999999998</v>
      </c>
      <c r="H256" cm="1">
        <f t="array" ref="H256">_xlfn.IFS(G256 &lt;_xlfn.PERCENTILE.EXC($G$2:$G$1786,0.2),5,G256&lt;_xlfn.PERCENTILE.EXC($G$2:$G$2000, 0.4),4, G256&lt;_xlfn.PERCENTILE.EXC($G$2:$G$2000, 0.6),3, G256&lt;_xlfn.PERCENTILE.EXC($G$2:$G$2000, 0.8),2, G256&gt;=_xlfn.PERCENTILE.EXC($G$2:$G$2000, 0.8), 1)</f>
        <v>1</v>
      </c>
      <c r="K256" t="str" cm="1">
        <f t="array" aca="1" ref="K256" ca="1">_xlfn.IFS(
    AND($D256=5, $F256&gt;=4,$H256&gt;=4), "Best Customers",
    AND($D256&gt;=3, $D256&lt;=4, $F256&gt;=4, $H256&gt;=3), "Loyal Customers",
    AND($D256&gt;=3, $D256&lt;=4, $F256&gt;=2, $H256&gt;=2), "Potential Loyal Customers",
    AND($D256&gt;=2, $D256&lt;=3, $F256&gt;=3, $H256&gt;=3), "At-Risk Customers",
    AND($D256=1, $F256&lt;=2, $H256&lt;=2), "Lost Customers",
    TRUE, "Unclassified"
)</f>
        <v>Unclassified</v>
      </c>
    </row>
    <row r="257" spans="1:11" x14ac:dyDescent="0.2">
      <c r="A257" t="str">
        <v>CUS026279</v>
      </c>
      <c r="B257" s="1" cm="1">
        <f t="array" ref="B257">MAX(_xlfn._xlws.FILTER(Sheet1!B:B,Sheet2!A257 = Sheet1!A:A))</f>
        <v>43213</v>
      </c>
      <c r="C257" s="2">
        <f t="shared" ca="1" si="6"/>
        <v>2564</v>
      </c>
      <c r="D257" cm="1">
        <f t="array" aca="1" ref="D257" ca="1">_xlfn.IFS(C257 &lt;_xlfn.PERCENTILE.EXC($C$2:$C$1786,0.2),5,C257&lt;_xlfn.PERCENTILE.EXC($C$2:$C$2000, 0.4),4, C257&lt;_xlfn.PERCENTILE.EXC($C$2:$C$2000, 0.6),3, C257&lt;_xlfn.PERCENTILE.EXC($C$2:$C$2000, 0.8),2, C257&gt;=_xlfn.PERCENTILE.EXC($C$2:$C$2000, 0.8), 1)</f>
        <v>1</v>
      </c>
      <c r="E257">
        <f>COUNTIF(Sheet1!A:A,Sheet2!A257)</f>
        <v>2</v>
      </c>
      <c r="F257" cm="1">
        <f t="array" ref="F257">_xlfn.IFS(E257 &gt; _xlfn.PERCENTILE.EXC($E$2:$E$1786,0.8), 5, E257 &gt; _xlfn.PERCENTILE.EXC($E$2:$E$1786,0.6), 4,E257 &gt; _xlfn.PERCENTILE.EXC($E$2:$E$1786,0.4), 3, E257 &gt; _xlfn.PERCENTILE.EXC($E$2:$E$1786,0.2),2, E257 &lt;= _xlfn.PERCENTILE.EXC($E$2:$E$1786,0.2), 1)</f>
        <v>2</v>
      </c>
      <c r="G257">
        <f>SUMIF(Sheet1!A:A,A257,Sheet1!C:C)</f>
        <v>411.27</v>
      </c>
      <c r="H257" cm="1">
        <f t="array" ref="H257">_xlfn.IFS(G257 &lt;_xlfn.PERCENTILE.EXC($G$2:$G$1786,0.2),5,G257&lt;_xlfn.PERCENTILE.EXC($G$2:$G$2000, 0.4),4, G257&lt;_xlfn.PERCENTILE.EXC($G$2:$G$2000, 0.6),3, G257&lt;_xlfn.PERCENTILE.EXC($G$2:$G$2000, 0.8),2, G257&gt;=_xlfn.PERCENTILE.EXC($G$2:$G$2000, 0.8), 1)</f>
        <v>3</v>
      </c>
      <c r="K257" t="str" cm="1">
        <f t="array" aca="1" ref="K257" ca="1">_xlfn.IFS(
    AND($D257=5, $F257&gt;=4,$H257&gt;=4), "Best Customers",
    AND($D257&gt;=3, $D257&lt;=4, $F257&gt;=4, $H257&gt;=3), "Loyal Customers",
    AND($D257&gt;=3, $D257&lt;=4, $F257&gt;=2, $H257&gt;=2), "Potential Loyal Customers",
    AND($D257&gt;=2, $D257&lt;=3, $F257&gt;=3, $H257&gt;=3), "At-Risk Customers",
    AND($D257=1, $F257&lt;=2, $H257&lt;=2), "Lost Customers",
    TRUE, "Unclassified"
)</f>
        <v>Unclassified</v>
      </c>
    </row>
    <row r="258" spans="1:11" x14ac:dyDescent="0.2">
      <c r="A258" t="str">
        <v>CUS026518</v>
      </c>
      <c r="B258" s="1" cm="1">
        <f t="array" ref="B258">MAX(_xlfn._xlws.FILTER(Sheet1!B:B,Sheet2!A258 = Sheet1!A:A))</f>
        <v>43082</v>
      </c>
      <c r="C258" s="2">
        <f t="shared" ca="1" si="6"/>
        <v>2695</v>
      </c>
      <c r="D258" cm="1">
        <f t="array" aca="1" ref="D258" ca="1">_xlfn.IFS(C258 &lt;_xlfn.PERCENTILE.EXC($C$2:$C$1786,0.2),5,C258&lt;_xlfn.PERCENTILE.EXC($C$2:$C$2000, 0.4),4, C258&lt;_xlfn.PERCENTILE.EXC($C$2:$C$2000, 0.6),3, C258&lt;_xlfn.PERCENTILE.EXC($C$2:$C$2000, 0.8),2, C258&gt;=_xlfn.PERCENTILE.EXC($C$2:$C$2000, 0.8), 1)</f>
        <v>1</v>
      </c>
      <c r="E258">
        <f>COUNTIF(Sheet1!A:A,Sheet2!A258)</f>
        <v>2</v>
      </c>
      <c r="F258" cm="1">
        <f t="array" ref="F258">_xlfn.IFS(E258 &gt; _xlfn.PERCENTILE.EXC($E$2:$E$1786,0.8), 5, E258 &gt; _xlfn.PERCENTILE.EXC($E$2:$E$1786,0.6), 4,E258 &gt; _xlfn.PERCENTILE.EXC($E$2:$E$1786,0.4), 3, E258 &gt; _xlfn.PERCENTILE.EXC($E$2:$E$1786,0.2),2, E258 &lt;= _xlfn.PERCENTILE.EXC($E$2:$E$1786,0.2), 1)</f>
        <v>2</v>
      </c>
      <c r="G258">
        <f>SUMIF(Sheet1!A:A,A258,Sheet1!C:C)</f>
        <v>237.25</v>
      </c>
      <c r="H258" cm="1">
        <f t="array" ref="H258">_xlfn.IFS(G258 &lt;_xlfn.PERCENTILE.EXC($G$2:$G$1786,0.2),5,G258&lt;_xlfn.PERCENTILE.EXC($G$2:$G$2000, 0.4),4, G258&lt;_xlfn.PERCENTILE.EXC($G$2:$G$2000, 0.6),3, G258&lt;_xlfn.PERCENTILE.EXC($G$2:$G$2000, 0.8),2, G258&gt;=_xlfn.PERCENTILE.EXC($G$2:$G$2000, 0.8), 1)</f>
        <v>3</v>
      </c>
      <c r="K258" t="str" cm="1">
        <f t="array" aca="1" ref="K258" ca="1">_xlfn.IFS(
    AND($D258=5, $F258&gt;=4,$H258&gt;=4), "Best Customers",
    AND($D258&gt;=3, $D258&lt;=4, $F258&gt;=4, $H258&gt;=3), "Loyal Customers",
    AND($D258&gt;=3, $D258&lt;=4, $F258&gt;=2, $H258&gt;=2), "Potential Loyal Customers",
    AND($D258&gt;=2, $D258&lt;=3, $F258&gt;=3, $H258&gt;=3), "At-Risk Customers",
    AND($D258=1, $F258&lt;=2, $H258&lt;=2), "Lost Customers",
    TRUE, "Unclassified"
)</f>
        <v>Unclassified</v>
      </c>
    </row>
    <row r="259" spans="1:11" x14ac:dyDescent="0.2">
      <c r="A259" t="str">
        <v>CUS015421</v>
      </c>
      <c r="B259" s="1" cm="1">
        <f t="array" ref="B259">MAX(_xlfn._xlws.FILTER(Sheet1!B:B,Sheet2!A259 = Sheet1!A:A))</f>
        <v>44776</v>
      </c>
      <c r="C259" s="2">
        <f t="shared" ref="C259:C322" ca="1" si="8">TODAY()-$B259</f>
        <v>1001</v>
      </c>
      <c r="D259" cm="1">
        <f t="array" aca="1" ref="D259" ca="1">_xlfn.IFS(C259 &lt;_xlfn.PERCENTILE.EXC($C$2:$C$1786,0.2),5,C259&lt;_xlfn.PERCENTILE.EXC($C$2:$C$2000, 0.4),4, C259&lt;_xlfn.PERCENTILE.EXC($C$2:$C$2000, 0.6),3, C259&lt;_xlfn.PERCENTILE.EXC($C$2:$C$2000, 0.8),2, C259&gt;=_xlfn.PERCENTILE.EXC($C$2:$C$2000, 0.8), 1)</f>
        <v>4</v>
      </c>
      <c r="E259">
        <f>COUNTIF(Sheet1!A:A,Sheet2!A259)</f>
        <v>9</v>
      </c>
      <c r="F259" cm="1">
        <f t="array" ref="F259">_xlfn.IFS(E259 &gt; _xlfn.PERCENTILE.EXC($E$2:$E$1786,0.8), 5, E259 &gt; _xlfn.PERCENTILE.EXC($E$2:$E$1786,0.6), 4,E259 &gt; _xlfn.PERCENTILE.EXC($E$2:$E$1786,0.4), 3, E259 &gt; _xlfn.PERCENTILE.EXC($E$2:$E$1786,0.2),2, E259 &lt;= _xlfn.PERCENTILE.EXC($E$2:$E$1786,0.2), 1)</f>
        <v>4</v>
      </c>
      <c r="G259">
        <f>SUMIF(Sheet1!A:A,A259,Sheet1!C:C)</f>
        <v>1097.5500000000002</v>
      </c>
      <c r="H259" cm="1">
        <f t="array" ref="H259">_xlfn.IFS(G259 &lt;_xlfn.PERCENTILE.EXC($G$2:$G$1786,0.2),5,G259&lt;_xlfn.PERCENTILE.EXC($G$2:$G$2000, 0.4),4, G259&lt;_xlfn.PERCENTILE.EXC($G$2:$G$2000, 0.6),3, G259&lt;_xlfn.PERCENTILE.EXC($G$2:$G$2000, 0.8),2, G259&gt;=_xlfn.PERCENTILE.EXC($G$2:$G$2000, 0.8), 1)</f>
        <v>2</v>
      </c>
      <c r="K259" t="str" cm="1">
        <f t="array" aca="1" ref="K259" ca="1">_xlfn.IFS(
    AND($D259=5, $F259&gt;=4,$H259&gt;=4), "Best Customers",
    AND($D259&gt;=3, $D259&lt;=4, $F259&gt;=4, $H259&gt;=3), "Loyal Customers",
    AND($D259&gt;=3, $D259&lt;=4, $F259&gt;=2, $H259&gt;=2), "Potential Loyal Customers",
    AND($D259&gt;=2, $D259&lt;=3, $F259&gt;=3, $H259&gt;=3), "At-Risk Customers",
    AND($D259=1, $F259&lt;=2, $H259&lt;=2), "Lost Customers",
    TRUE, "Unclassified"
)</f>
        <v>Potential Loyal Customers</v>
      </c>
    </row>
    <row r="260" spans="1:11" x14ac:dyDescent="0.2">
      <c r="A260" t="str">
        <v>CUS026580</v>
      </c>
      <c r="B260" s="1" cm="1">
        <f t="array" ref="B260">MAX(_xlfn._xlws.FILTER(Sheet1!B:B,Sheet2!A260 = Sheet1!A:A))</f>
        <v>43046</v>
      </c>
      <c r="C260" s="2">
        <f t="shared" ca="1" si="8"/>
        <v>2731</v>
      </c>
      <c r="D260" cm="1">
        <f t="array" aca="1" ref="D260" ca="1">_xlfn.IFS(C260 &lt;_xlfn.PERCENTILE.EXC($C$2:$C$1786,0.2),5,C260&lt;_xlfn.PERCENTILE.EXC($C$2:$C$2000, 0.4),4, C260&lt;_xlfn.PERCENTILE.EXC($C$2:$C$2000, 0.6),3, C260&lt;_xlfn.PERCENTILE.EXC($C$2:$C$2000, 0.8),2, C260&gt;=_xlfn.PERCENTILE.EXC($C$2:$C$2000, 0.8), 1)</f>
        <v>1</v>
      </c>
      <c r="E260">
        <f>COUNTIF(Sheet1!A:A,Sheet2!A260)</f>
        <v>1</v>
      </c>
      <c r="F260" cm="1">
        <f t="array" ref="F260">_xlfn.IFS(E260 &gt; _xlfn.PERCENTILE.EXC($E$2:$E$1786,0.8), 5, E260 &gt; _xlfn.PERCENTILE.EXC($E$2:$E$1786,0.6), 4,E260 &gt; _xlfn.PERCENTILE.EXC($E$2:$E$1786,0.4), 3, E260 &gt; _xlfn.PERCENTILE.EXC($E$2:$E$1786,0.2),2, E260 &lt;= _xlfn.PERCENTILE.EXC($E$2:$E$1786,0.2), 1)</f>
        <v>1</v>
      </c>
      <c r="G260">
        <f>SUMIF(Sheet1!A:A,A260,Sheet1!C:C)</f>
        <v>83.92</v>
      </c>
      <c r="H260" cm="1">
        <f t="array" ref="H260">_xlfn.IFS(G260 &lt;_xlfn.PERCENTILE.EXC($G$2:$G$1786,0.2),5,G260&lt;_xlfn.PERCENTILE.EXC($G$2:$G$2000, 0.4),4, G260&lt;_xlfn.PERCENTILE.EXC($G$2:$G$2000, 0.6),3, G260&lt;_xlfn.PERCENTILE.EXC($G$2:$G$2000, 0.8),2, G260&gt;=_xlfn.PERCENTILE.EXC($G$2:$G$2000, 0.8), 1)</f>
        <v>5</v>
      </c>
      <c r="K260" t="str" cm="1">
        <f t="array" aca="1" ref="K260" ca="1">_xlfn.IFS(
    AND($D260=5, $F260&gt;=4,$H260&gt;=4), "Best Customers",
    AND($D260&gt;=3, $D260&lt;=4, $F260&gt;=4, $H260&gt;=3), "Loyal Customers",
    AND($D260&gt;=3, $D260&lt;=4, $F260&gt;=2, $H260&gt;=2), "Potential Loyal Customers",
    AND($D260&gt;=2, $D260&lt;=3, $F260&gt;=3, $H260&gt;=3), "At-Risk Customers",
    AND($D260=1, $F260&lt;=2, $H260&lt;=2), "Lost Customers",
    TRUE, "Unclassified"
)</f>
        <v>Unclassified</v>
      </c>
    </row>
    <row r="261" spans="1:11" x14ac:dyDescent="0.2">
      <c r="A261" t="str">
        <v>CUS007296</v>
      </c>
      <c r="B261" s="1" cm="1">
        <f t="array" ref="B261">MAX(_xlfn._xlws.FILTER(Sheet1!B:B,Sheet2!A261 = Sheet1!A:A))</f>
        <v>45377</v>
      </c>
      <c r="C261" s="2">
        <f t="shared" ca="1" si="8"/>
        <v>400</v>
      </c>
      <c r="D261" cm="1">
        <f t="array" aca="1" ref="D261" ca="1">_xlfn.IFS(C261 &lt;_xlfn.PERCENTILE.EXC($C$2:$C$1786,0.2),5,C261&lt;_xlfn.PERCENTILE.EXC($C$2:$C$2000, 0.4),4, C261&lt;_xlfn.PERCENTILE.EXC($C$2:$C$2000, 0.6),3, C261&lt;_xlfn.PERCENTILE.EXC($C$2:$C$2000, 0.8),2, C261&gt;=_xlfn.PERCENTILE.EXC($C$2:$C$2000, 0.8), 1)</f>
        <v>4</v>
      </c>
      <c r="E261">
        <f>COUNTIF(Sheet1!A:A,Sheet2!A261)</f>
        <v>15</v>
      </c>
      <c r="F261" cm="1">
        <f t="array" ref="F261">_xlfn.IFS(E261 &gt; _xlfn.PERCENTILE.EXC($E$2:$E$1786,0.8), 5, E261 &gt; _xlfn.PERCENTILE.EXC($E$2:$E$1786,0.6), 4,E261 &gt; _xlfn.PERCENTILE.EXC($E$2:$E$1786,0.4), 3, E261 &gt; _xlfn.PERCENTILE.EXC($E$2:$E$1786,0.2),2, E261 &lt;= _xlfn.PERCENTILE.EXC($E$2:$E$1786,0.2), 1)</f>
        <v>5</v>
      </c>
      <c r="G261">
        <f>SUMIF(Sheet1!A:A,A261,Sheet1!C:C)</f>
        <v>5947.4900000000007</v>
      </c>
      <c r="H261" cm="1">
        <f t="array" ref="H261">_xlfn.IFS(G261 &lt;_xlfn.PERCENTILE.EXC($G$2:$G$1786,0.2),5,G261&lt;_xlfn.PERCENTILE.EXC($G$2:$G$2000, 0.4),4, G261&lt;_xlfn.PERCENTILE.EXC($G$2:$G$2000, 0.6),3, G261&lt;_xlfn.PERCENTILE.EXC($G$2:$G$2000, 0.8),2, G261&gt;=_xlfn.PERCENTILE.EXC($G$2:$G$2000, 0.8), 1)</f>
        <v>1</v>
      </c>
      <c r="K261" t="str" cm="1">
        <f t="array" aca="1" ref="K261" ca="1">_xlfn.IFS(
    AND($D261=5, $F261&gt;=4,$H261&gt;=4), "Best Customers",
    AND($D261&gt;=3, $D261&lt;=4, $F261&gt;=4, $H261&gt;=3), "Loyal Customers",
    AND($D261&gt;=3, $D261&lt;=4, $F261&gt;=2, $H261&gt;=2), "Potential Loyal Customers",
    AND($D261&gt;=2, $D261&lt;=3, $F261&gt;=3, $H261&gt;=3), "At-Risk Customers",
    AND($D261=1, $F261&lt;=2, $H261&lt;=2), "Lost Customers",
    TRUE, "Unclassified"
)</f>
        <v>Unclassified</v>
      </c>
    </row>
    <row r="262" spans="1:11" x14ac:dyDescent="0.2">
      <c r="A262" t="str">
        <v>CUS026260</v>
      </c>
      <c r="B262" s="1" cm="1">
        <f t="array" ref="B262">MAX(_xlfn._xlws.FILTER(Sheet1!B:B,Sheet2!A262 = Sheet1!A:A))</f>
        <v>43224</v>
      </c>
      <c r="C262" s="2">
        <f t="shared" ca="1" si="8"/>
        <v>2553</v>
      </c>
      <c r="D262" cm="1">
        <f t="array" aca="1" ref="D262" ca="1">_xlfn.IFS(C262 &lt;_xlfn.PERCENTILE.EXC($C$2:$C$1786,0.2),5,C262&lt;_xlfn.PERCENTILE.EXC($C$2:$C$2000, 0.4),4, C262&lt;_xlfn.PERCENTILE.EXC($C$2:$C$2000, 0.6),3, C262&lt;_xlfn.PERCENTILE.EXC($C$2:$C$2000, 0.8),2, C262&gt;=_xlfn.PERCENTILE.EXC($C$2:$C$2000, 0.8), 1)</f>
        <v>1</v>
      </c>
      <c r="E262">
        <f>COUNTIF(Sheet1!A:A,Sheet2!A262)</f>
        <v>2</v>
      </c>
      <c r="F262" cm="1">
        <f t="array" ref="F262">_xlfn.IFS(E262 &gt; _xlfn.PERCENTILE.EXC($E$2:$E$1786,0.8), 5, E262 &gt; _xlfn.PERCENTILE.EXC($E$2:$E$1786,0.6), 4,E262 &gt; _xlfn.PERCENTILE.EXC($E$2:$E$1786,0.4), 3, E262 &gt; _xlfn.PERCENTILE.EXC($E$2:$E$1786,0.2),2, E262 &lt;= _xlfn.PERCENTILE.EXC($E$2:$E$1786,0.2), 1)</f>
        <v>2</v>
      </c>
      <c r="G262">
        <f>SUMIF(Sheet1!A:A,A262,Sheet1!C:C)</f>
        <v>284.95999999999998</v>
      </c>
      <c r="H262" cm="1">
        <f t="array" ref="H262">_xlfn.IFS(G262 &lt;_xlfn.PERCENTILE.EXC($G$2:$G$1786,0.2),5,G262&lt;_xlfn.PERCENTILE.EXC($G$2:$G$2000, 0.4),4, G262&lt;_xlfn.PERCENTILE.EXC($G$2:$G$2000, 0.6),3, G262&lt;_xlfn.PERCENTILE.EXC($G$2:$G$2000, 0.8),2, G262&gt;=_xlfn.PERCENTILE.EXC($G$2:$G$2000, 0.8), 1)</f>
        <v>3</v>
      </c>
      <c r="K262" t="str" cm="1">
        <f t="array" aca="1" ref="K262" ca="1">_xlfn.IFS(
    AND($D262=5, $F262&gt;=4,$H262&gt;=4), "Best Customers",
    AND($D262&gt;=3, $D262&lt;=4, $F262&gt;=4, $H262&gt;=3), "Loyal Customers",
    AND($D262&gt;=3, $D262&lt;=4, $F262&gt;=2, $H262&gt;=2), "Potential Loyal Customers",
    AND($D262&gt;=2, $D262&lt;=3, $F262&gt;=3, $H262&gt;=3), "At-Risk Customers",
    AND($D262=1, $F262&lt;=2, $H262&lt;=2), "Lost Customers",
    TRUE, "Unclassified"
)</f>
        <v>Unclassified</v>
      </c>
    </row>
    <row r="263" spans="1:11" x14ac:dyDescent="0.2">
      <c r="A263" t="str">
        <v>CUS002433</v>
      </c>
      <c r="B263" s="1" cm="1">
        <f t="array" ref="B263">MAX(_xlfn._xlws.FILTER(Sheet1!B:B,Sheet2!A263 = Sheet1!A:A))</f>
        <v>45635</v>
      </c>
      <c r="C263" s="2">
        <f t="shared" ca="1" si="8"/>
        <v>142</v>
      </c>
      <c r="D263" cm="1">
        <f t="array" aca="1" ref="D263" ca="1">_xlfn.IFS(C263 &lt;_xlfn.PERCENTILE.EXC($C$2:$C$1786,0.2),5,C263&lt;_xlfn.PERCENTILE.EXC($C$2:$C$2000, 0.4),4, C263&lt;_xlfn.PERCENTILE.EXC($C$2:$C$2000, 0.6),3, C263&lt;_xlfn.PERCENTILE.EXC($C$2:$C$2000, 0.8),2, C263&gt;=_xlfn.PERCENTILE.EXC($C$2:$C$2000, 0.8), 1)</f>
        <v>5</v>
      </c>
      <c r="E263">
        <f>COUNTIF(Sheet1!A:A,Sheet2!A263)</f>
        <v>25</v>
      </c>
      <c r="F263" cm="1">
        <f t="array" ref="F263">_xlfn.IFS(E263 &gt; _xlfn.PERCENTILE.EXC($E$2:$E$1786,0.8), 5, E263 &gt; _xlfn.PERCENTILE.EXC($E$2:$E$1786,0.6), 4,E263 &gt; _xlfn.PERCENTILE.EXC($E$2:$E$1786,0.4), 3, E263 &gt; _xlfn.PERCENTILE.EXC($E$2:$E$1786,0.2),2, E263 &lt;= _xlfn.PERCENTILE.EXC($E$2:$E$1786,0.2), 1)</f>
        <v>5</v>
      </c>
      <c r="G263">
        <f>SUMIF(Sheet1!A:A,A263,Sheet1!C:C)</f>
        <v>98721.020000000033</v>
      </c>
      <c r="H263" cm="1">
        <f t="array" ref="H263">_xlfn.IFS(G263 &lt;_xlfn.PERCENTILE.EXC($G$2:$G$1786,0.2),5,G263&lt;_xlfn.PERCENTILE.EXC($G$2:$G$2000, 0.4),4, G263&lt;_xlfn.PERCENTILE.EXC($G$2:$G$2000, 0.6),3, G263&lt;_xlfn.PERCENTILE.EXC($G$2:$G$2000, 0.8),2, G263&gt;=_xlfn.PERCENTILE.EXC($G$2:$G$2000, 0.8), 1)</f>
        <v>1</v>
      </c>
      <c r="K263" t="str" cm="1">
        <f t="array" aca="1" ref="K263" ca="1">_xlfn.IFS(
    AND($D263=5, $F263&gt;=4,$H263&gt;=4), "Best Customers",
    AND($D263&gt;=3, $D263&lt;=4, $F263&gt;=4, $H263&gt;=3), "Loyal Customers",
    AND($D263&gt;=3, $D263&lt;=4, $F263&gt;=2, $H263&gt;=2), "Potential Loyal Customers",
    AND($D263&gt;=2, $D263&lt;=3, $F263&gt;=3, $H263&gt;=3), "At-Risk Customers",
    AND($D263=1, $F263&lt;=2, $H263&lt;=2), "Lost Customers",
    TRUE, "Unclassified"
)</f>
        <v>Unclassified</v>
      </c>
    </row>
    <row r="264" spans="1:11" x14ac:dyDescent="0.2">
      <c r="A264" t="str">
        <v>CUS007889</v>
      </c>
      <c r="B264" s="1" cm="1">
        <f t="array" ref="B264">MAX(_xlfn._xlws.FILTER(Sheet1!B:B,Sheet2!A264 = Sheet1!A:A))</f>
        <v>45336</v>
      </c>
      <c r="C264" s="2">
        <f t="shared" ca="1" si="8"/>
        <v>441</v>
      </c>
      <c r="D264" cm="1">
        <f t="array" aca="1" ref="D264" ca="1">_xlfn.IFS(C264 &lt;_xlfn.PERCENTILE.EXC($C$2:$C$1786,0.2),5,C264&lt;_xlfn.PERCENTILE.EXC($C$2:$C$2000, 0.4),4, C264&lt;_xlfn.PERCENTILE.EXC($C$2:$C$2000, 0.6),3, C264&lt;_xlfn.PERCENTILE.EXC($C$2:$C$2000, 0.8),2, C264&gt;=_xlfn.PERCENTILE.EXC($C$2:$C$2000, 0.8), 1)</f>
        <v>4</v>
      </c>
      <c r="E264">
        <f>COUNTIF(Sheet1!A:A,Sheet2!A264)</f>
        <v>65</v>
      </c>
      <c r="F264" cm="1">
        <f t="array" ref="F264">_xlfn.IFS(E264 &gt; _xlfn.PERCENTILE.EXC($E$2:$E$1786,0.8), 5, E264 &gt; _xlfn.PERCENTILE.EXC($E$2:$E$1786,0.6), 4,E264 &gt; _xlfn.PERCENTILE.EXC($E$2:$E$1786,0.4), 3, E264 &gt; _xlfn.PERCENTILE.EXC($E$2:$E$1786,0.2),2, E264 &lt;= _xlfn.PERCENTILE.EXC($E$2:$E$1786,0.2), 1)</f>
        <v>5</v>
      </c>
      <c r="G264">
        <f>SUMIF(Sheet1!A:A,A264,Sheet1!C:C)</f>
        <v>42691.29</v>
      </c>
      <c r="H264" cm="1">
        <f t="array" ref="H264">_xlfn.IFS(G264 &lt;_xlfn.PERCENTILE.EXC($G$2:$G$1786,0.2),5,G264&lt;_xlfn.PERCENTILE.EXC($G$2:$G$2000, 0.4),4, G264&lt;_xlfn.PERCENTILE.EXC($G$2:$G$2000, 0.6),3, G264&lt;_xlfn.PERCENTILE.EXC($G$2:$G$2000, 0.8),2, G264&gt;=_xlfn.PERCENTILE.EXC($G$2:$G$2000, 0.8), 1)</f>
        <v>1</v>
      </c>
      <c r="K264" t="str" cm="1">
        <f t="array" aca="1" ref="K264" ca="1">_xlfn.IFS(
    AND($D264=5, $F264&gt;=4,$H264&gt;=4), "Best Customers",
    AND($D264&gt;=3, $D264&lt;=4, $F264&gt;=4, $H264&gt;=3), "Loyal Customers",
    AND($D264&gt;=3, $D264&lt;=4, $F264&gt;=2, $H264&gt;=2), "Potential Loyal Customers",
    AND($D264&gt;=2, $D264&lt;=3, $F264&gt;=3, $H264&gt;=3), "At-Risk Customers",
    AND($D264=1, $F264&lt;=2, $H264&lt;=2), "Lost Customers",
    TRUE, "Unclassified"
)</f>
        <v>Unclassified</v>
      </c>
    </row>
    <row r="265" spans="1:11" x14ac:dyDescent="0.2">
      <c r="A265" t="str">
        <v>CUS000611</v>
      </c>
      <c r="B265" s="1" cm="1">
        <f t="array" ref="B265">MAX(_xlfn._xlws.FILTER(Sheet1!B:B,Sheet2!A265 = Sheet1!A:A))</f>
        <v>45705</v>
      </c>
      <c r="C265" s="2">
        <f t="shared" ca="1" si="8"/>
        <v>72</v>
      </c>
      <c r="D265" cm="1">
        <f t="array" aca="1" ref="D265" ca="1">_xlfn.IFS(C265 &lt;_xlfn.PERCENTILE.EXC($C$2:$C$1786,0.2),5,C265&lt;_xlfn.PERCENTILE.EXC($C$2:$C$2000, 0.4),4, C265&lt;_xlfn.PERCENTILE.EXC($C$2:$C$2000, 0.6),3, C265&lt;_xlfn.PERCENTILE.EXC($C$2:$C$2000, 0.8),2, C265&gt;=_xlfn.PERCENTILE.EXC($C$2:$C$2000, 0.8), 1)</f>
        <v>5</v>
      </c>
      <c r="E265">
        <f>COUNTIF(Sheet1!A:A,Sheet2!A265)</f>
        <v>170</v>
      </c>
      <c r="F265" cm="1">
        <f t="array" ref="F265">_xlfn.IFS(E265 &gt; _xlfn.PERCENTILE.EXC($E$2:$E$1786,0.8), 5, E265 &gt; _xlfn.PERCENTILE.EXC($E$2:$E$1786,0.6), 4,E265 &gt; _xlfn.PERCENTILE.EXC($E$2:$E$1786,0.4), 3, E265 &gt; _xlfn.PERCENTILE.EXC($E$2:$E$1786,0.2),2, E265 &lt;= _xlfn.PERCENTILE.EXC($E$2:$E$1786,0.2), 1)</f>
        <v>5</v>
      </c>
      <c r="G265">
        <f>SUMIF(Sheet1!A:A,A265,Sheet1!C:C)</f>
        <v>59806.630000000005</v>
      </c>
      <c r="H265" cm="1">
        <f t="array" ref="H265">_xlfn.IFS(G265 &lt;_xlfn.PERCENTILE.EXC($G$2:$G$1786,0.2),5,G265&lt;_xlfn.PERCENTILE.EXC($G$2:$G$2000, 0.4),4, G265&lt;_xlfn.PERCENTILE.EXC($G$2:$G$2000, 0.6),3, G265&lt;_xlfn.PERCENTILE.EXC($G$2:$G$2000, 0.8),2, G265&gt;=_xlfn.PERCENTILE.EXC($G$2:$G$2000, 0.8), 1)</f>
        <v>1</v>
      </c>
      <c r="K265" t="str" cm="1">
        <f t="array" aca="1" ref="K265" ca="1">_xlfn.IFS(
    AND($D265=5, $F265&gt;=4,$H265&gt;=4), "Best Customers",
    AND($D265&gt;=3, $D265&lt;=4, $F265&gt;=4, $H265&gt;=3), "Loyal Customers",
    AND($D265&gt;=3, $D265&lt;=4, $F265&gt;=2, $H265&gt;=2), "Potential Loyal Customers",
    AND($D265&gt;=2, $D265&lt;=3, $F265&gt;=3, $H265&gt;=3), "At-Risk Customers",
    AND($D265=1, $F265&lt;=2, $H265&lt;=2), "Lost Customers",
    TRUE, "Unclassified"
)</f>
        <v>Unclassified</v>
      </c>
    </row>
    <row r="266" spans="1:11" x14ac:dyDescent="0.2">
      <c r="A266" t="str">
        <v>CUS000899</v>
      </c>
      <c r="B266" s="1" cm="1">
        <f t="array" ref="B266">MAX(_xlfn._xlws.FILTER(Sheet1!B:B,Sheet2!A266 = Sheet1!A:A))</f>
        <v>45692</v>
      </c>
      <c r="C266" s="2">
        <f t="shared" ca="1" si="8"/>
        <v>85</v>
      </c>
      <c r="D266" cm="1">
        <f t="array" aca="1" ref="D266" ca="1">_xlfn.IFS(C266 &lt;_xlfn.PERCENTILE.EXC($C$2:$C$1786,0.2),5,C266&lt;_xlfn.PERCENTILE.EXC($C$2:$C$2000, 0.4),4, C266&lt;_xlfn.PERCENTILE.EXC($C$2:$C$2000, 0.6),3, C266&lt;_xlfn.PERCENTILE.EXC($C$2:$C$2000, 0.8),2, C266&gt;=_xlfn.PERCENTILE.EXC($C$2:$C$2000, 0.8), 1)</f>
        <v>5</v>
      </c>
      <c r="E266">
        <f>COUNTIF(Sheet1!A:A,Sheet2!A266)</f>
        <v>47</v>
      </c>
      <c r="F266" cm="1">
        <f t="array" ref="F266">_xlfn.IFS(E266 &gt; _xlfn.PERCENTILE.EXC($E$2:$E$1786,0.8), 5, E266 &gt; _xlfn.PERCENTILE.EXC($E$2:$E$1786,0.6), 4,E266 &gt; _xlfn.PERCENTILE.EXC($E$2:$E$1786,0.4), 3, E266 &gt; _xlfn.PERCENTILE.EXC($E$2:$E$1786,0.2),2, E266 &lt;= _xlfn.PERCENTILE.EXC($E$2:$E$1786,0.2), 1)</f>
        <v>5</v>
      </c>
      <c r="G266">
        <f>SUMIF(Sheet1!A:A,A266,Sheet1!C:C)</f>
        <v>6151.27</v>
      </c>
      <c r="H266" cm="1">
        <f t="array" ref="H266">_xlfn.IFS(G266 &lt;_xlfn.PERCENTILE.EXC($G$2:$G$1786,0.2),5,G266&lt;_xlfn.PERCENTILE.EXC($G$2:$G$2000, 0.4),4, G266&lt;_xlfn.PERCENTILE.EXC($G$2:$G$2000, 0.6),3, G266&lt;_xlfn.PERCENTILE.EXC($G$2:$G$2000, 0.8),2, G266&gt;=_xlfn.PERCENTILE.EXC($G$2:$G$2000, 0.8), 1)</f>
        <v>1</v>
      </c>
      <c r="K266" t="str" cm="1">
        <f t="array" aca="1" ref="K266" ca="1">_xlfn.IFS(
    AND($D266=5, $F266&gt;=4,$H266&gt;=4), "Best Customers",
    AND($D266&gt;=3, $D266&lt;=4, $F266&gt;=4, $H266&gt;=3), "Loyal Customers",
    AND($D266&gt;=3, $D266&lt;=4, $F266&gt;=2, $H266&gt;=2), "Potential Loyal Customers",
    AND($D266&gt;=2, $D266&lt;=3, $F266&gt;=3, $H266&gt;=3), "At-Risk Customers",
    AND($D266=1, $F266&lt;=2, $H266&lt;=2), "Lost Customers",
    TRUE, "Unclassified"
)</f>
        <v>Unclassified</v>
      </c>
    </row>
    <row r="267" spans="1:11" x14ac:dyDescent="0.2">
      <c r="A267" t="str">
        <v>CUS016088</v>
      </c>
      <c r="B267" s="1" cm="1">
        <f t="array" ref="B267">MAX(_xlfn._xlws.FILTER(Sheet1!B:B,Sheet2!A267 = Sheet1!A:A))</f>
        <v>44714</v>
      </c>
      <c r="C267" s="2">
        <f t="shared" ca="1" si="8"/>
        <v>1063</v>
      </c>
      <c r="D267" cm="1">
        <f t="array" aca="1" ref="D267" ca="1">_xlfn.IFS(C267 &lt;_xlfn.PERCENTILE.EXC($C$2:$C$1786,0.2),5,C267&lt;_xlfn.PERCENTILE.EXC($C$2:$C$2000, 0.4),4, C267&lt;_xlfn.PERCENTILE.EXC($C$2:$C$2000, 0.6),3, C267&lt;_xlfn.PERCENTILE.EXC($C$2:$C$2000, 0.8),2, C267&gt;=_xlfn.PERCENTILE.EXC($C$2:$C$2000, 0.8), 1)</f>
        <v>4</v>
      </c>
      <c r="E267">
        <f>COUNTIF(Sheet1!A:A,Sheet2!A267)</f>
        <v>4</v>
      </c>
      <c r="F267" cm="1">
        <f t="array" ref="F267">_xlfn.IFS(E267 &gt; _xlfn.PERCENTILE.EXC($E$2:$E$1786,0.8), 5, E267 &gt; _xlfn.PERCENTILE.EXC($E$2:$E$1786,0.6), 4,E267 &gt; _xlfn.PERCENTILE.EXC($E$2:$E$1786,0.4), 3, E267 &gt; _xlfn.PERCENTILE.EXC($E$2:$E$1786,0.2),2, E267 &lt;= _xlfn.PERCENTILE.EXC($E$2:$E$1786,0.2), 1)</f>
        <v>3</v>
      </c>
      <c r="G267">
        <f>SUMIF(Sheet1!A:A,A267,Sheet1!C:C)</f>
        <v>333.04999999999995</v>
      </c>
      <c r="H267" cm="1">
        <f t="array" ref="H267">_xlfn.IFS(G267 &lt;_xlfn.PERCENTILE.EXC($G$2:$G$1786,0.2),5,G267&lt;_xlfn.PERCENTILE.EXC($G$2:$G$2000, 0.4),4, G267&lt;_xlfn.PERCENTILE.EXC($G$2:$G$2000, 0.6),3, G267&lt;_xlfn.PERCENTILE.EXC($G$2:$G$2000, 0.8),2, G267&gt;=_xlfn.PERCENTILE.EXC($G$2:$G$2000, 0.8), 1)</f>
        <v>3</v>
      </c>
      <c r="K267" t="str" cm="1">
        <f t="array" aca="1" ref="K267" ca="1">_xlfn.IFS(
    AND($D267=5, $F267&gt;=4,$H267&gt;=4), "Best Customers",
    AND($D267&gt;=3, $D267&lt;=4, $F267&gt;=4, $H267&gt;=3), "Loyal Customers",
    AND($D267&gt;=3, $D267&lt;=4, $F267&gt;=2, $H267&gt;=2), "Potential Loyal Customers",
    AND($D267&gt;=2, $D267&lt;=3, $F267&gt;=3, $H267&gt;=3), "At-Risk Customers",
    AND($D267=1, $F267&lt;=2, $H267&lt;=2), "Lost Customers",
    TRUE, "Unclassified"
)</f>
        <v>Potential Loyal Customers</v>
      </c>
    </row>
    <row r="268" spans="1:11" x14ac:dyDescent="0.2">
      <c r="A268" t="str">
        <v>CUS025351</v>
      </c>
      <c r="B268" s="1" cm="1">
        <f t="array" ref="B268">MAX(_xlfn._xlws.FILTER(Sheet1!B:B,Sheet2!A268 = Sheet1!A:A))</f>
        <v>43718</v>
      </c>
      <c r="C268" s="2">
        <f t="shared" ca="1" si="8"/>
        <v>2059</v>
      </c>
      <c r="D268" cm="1">
        <f t="array" aca="1" ref="D268" ca="1">_xlfn.IFS(C268 &lt;_xlfn.PERCENTILE.EXC($C$2:$C$1786,0.2),5,C268&lt;_xlfn.PERCENTILE.EXC($C$2:$C$2000, 0.4),4, C268&lt;_xlfn.PERCENTILE.EXC($C$2:$C$2000, 0.6),3, C268&lt;_xlfn.PERCENTILE.EXC($C$2:$C$2000, 0.8),2, C268&gt;=_xlfn.PERCENTILE.EXC($C$2:$C$2000, 0.8), 1)</f>
        <v>3</v>
      </c>
      <c r="E268">
        <f>COUNTIF(Sheet1!A:A,Sheet2!A268)</f>
        <v>6</v>
      </c>
      <c r="F268" cm="1">
        <f t="array" ref="F268">_xlfn.IFS(E268 &gt; _xlfn.PERCENTILE.EXC($E$2:$E$1786,0.8), 5, E268 &gt; _xlfn.PERCENTILE.EXC($E$2:$E$1786,0.6), 4,E268 &gt; _xlfn.PERCENTILE.EXC($E$2:$E$1786,0.4), 3, E268 &gt; _xlfn.PERCENTILE.EXC($E$2:$E$1786,0.2),2, E268 &lt;= _xlfn.PERCENTILE.EXC($E$2:$E$1786,0.2), 1)</f>
        <v>4</v>
      </c>
      <c r="G268">
        <f>SUMIF(Sheet1!A:A,A268,Sheet1!C:C)</f>
        <v>3981.28</v>
      </c>
      <c r="H268" cm="1">
        <f t="array" ref="H268">_xlfn.IFS(G268 &lt;_xlfn.PERCENTILE.EXC($G$2:$G$1786,0.2),5,G268&lt;_xlfn.PERCENTILE.EXC($G$2:$G$2000, 0.4),4, G268&lt;_xlfn.PERCENTILE.EXC($G$2:$G$2000, 0.6),3, G268&lt;_xlfn.PERCENTILE.EXC($G$2:$G$2000, 0.8),2, G268&gt;=_xlfn.PERCENTILE.EXC($G$2:$G$2000, 0.8), 1)</f>
        <v>1</v>
      </c>
      <c r="K268" t="str" cm="1">
        <f t="array" aca="1" ref="K268" ca="1">_xlfn.IFS(
    AND($D268=5, $F268&gt;=4,$H268&gt;=4), "Best Customers",
    AND($D268&gt;=3, $D268&lt;=4, $F268&gt;=4, $H268&gt;=3), "Loyal Customers",
    AND($D268&gt;=3, $D268&lt;=4, $F268&gt;=2, $H268&gt;=2), "Potential Loyal Customers",
    AND($D268&gt;=2, $D268&lt;=3, $F268&gt;=3, $H268&gt;=3), "At-Risk Customers",
    AND($D268=1, $F268&lt;=2, $H268&lt;=2), "Lost Customers",
    TRUE, "Unclassified"
)</f>
        <v>Unclassified</v>
      </c>
    </row>
    <row r="269" spans="1:11" x14ac:dyDescent="0.2">
      <c r="A269" t="str">
        <v>CUS003301</v>
      </c>
      <c r="B269" s="1" cm="1">
        <f t="array" ref="B269">MAX(_xlfn._xlws.FILTER(Sheet1!B:B,Sheet2!A269 = Sheet1!A:A))</f>
        <v>45615</v>
      </c>
      <c r="C269" s="2">
        <f t="shared" ca="1" si="8"/>
        <v>162</v>
      </c>
      <c r="D269" cm="1">
        <f t="array" aca="1" ref="D269" ca="1">_xlfn.IFS(C269 &lt;_xlfn.PERCENTILE.EXC($C$2:$C$1786,0.2),5,C269&lt;_xlfn.PERCENTILE.EXC($C$2:$C$2000, 0.4),4, C269&lt;_xlfn.PERCENTILE.EXC($C$2:$C$2000, 0.6),3, C269&lt;_xlfn.PERCENTILE.EXC($C$2:$C$2000, 0.8),2, C269&gt;=_xlfn.PERCENTILE.EXC($C$2:$C$2000, 0.8), 1)</f>
        <v>5</v>
      </c>
      <c r="E269">
        <f>COUNTIF(Sheet1!A:A,Sheet2!A269)</f>
        <v>27</v>
      </c>
      <c r="F269" cm="1">
        <f t="array" ref="F269">_xlfn.IFS(E269 &gt; _xlfn.PERCENTILE.EXC($E$2:$E$1786,0.8), 5, E269 &gt; _xlfn.PERCENTILE.EXC($E$2:$E$1786,0.6), 4,E269 &gt; _xlfn.PERCENTILE.EXC($E$2:$E$1786,0.4), 3, E269 &gt; _xlfn.PERCENTILE.EXC($E$2:$E$1786,0.2),2, E269 &lt;= _xlfn.PERCENTILE.EXC($E$2:$E$1786,0.2), 1)</f>
        <v>5</v>
      </c>
      <c r="G269">
        <f>SUMIF(Sheet1!A:A,A269,Sheet1!C:C)</f>
        <v>8938.3000000000029</v>
      </c>
      <c r="H269" cm="1">
        <f t="array" ref="H269">_xlfn.IFS(G269 &lt;_xlfn.PERCENTILE.EXC($G$2:$G$1786,0.2),5,G269&lt;_xlfn.PERCENTILE.EXC($G$2:$G$2000, 0.4),4, G269&lt;_xlfn.PERCENTILE.EXC($G$2:$G$2000, 0.6),3, G269&lt;_xlfn.PERCENTILE.EXC($G$2:$G$2000, 0.8),2, G269&gt;=_xlfn.PERCENTILE.EXC($G$2:$G$2000, 0.8), 1)</f>
        <v>1</v>
      </c>
      <c r="K269" t="str" cm="1">
        <f t="array" aca="1" ref="K269" ca="1">_xlfn.IFS(
    AND($D269=5, $F269&gt;=4,$H269&gt;=4), "Best Customers",
    AND($D269&gt;=3, $D269&lt;=4, $F269&gt;=4, $H269&gt;=3), "Loyal Customers",
    AND($D269&gt;=3, $D269&lt;=4, $F269&gt;=2, $H269&gt;=2), "Potential Loyal Customers",
    AND($D269&gt;=2, $D269&lt;=3, $F269&gt;=3, $H269&gt;=3), "At-Risk Customers",
    AND($D269=1, $F269&lt;=2, $H269&lt;=2), "Lost Customers",
    TRUE, "Unclassified"
)</f>
        <v>Unclassified</v>
      </c>
    </row>
    <row r="270" spans="1:11" x14ac:dyDescent="0.2">
      <c r="A270" t="str">
        <v>CUS000596</v>
      </c>
      <c r="B270" s="1" cm="1">
        <f t="array" ref="B270">MAX(_xlfn._xlws.FILTER(Sheet1!B:B,Sheet2!A270 = Sheet1!A:A))</f>
        <v>45706</v>
      </c>
      <c r="C270" s="2">
        <f t="shared" ca="1" si="8"/>
        <v>71</v>
      </c>
      <c r="D270" cm="1">
        <f t="array" aca="1" ref="D270" ca="1">_xlfn.IFS(C270 &lt;_xlfn.PERCENTILE.EXC($C$2:$C$1786,0.2),5,C270&lt;_xlfn.PERCENTILE.EXC($C$2:$C$2000, 0.4),4, C270&lt;_xlfn.PERCENTILE.EXC($C$2:$C$2000, 0.6),3, C270&lt;_xlfn.PERCENTILE.EXC($C$2:$C$2000, 0.8),2, C270&gt;=_xlfn.PERCENTILE.EXC($C$2:$C$2000, 0.8), 1)</f>
        <v>5</v>
      </c>
      <c r="E270">
        <f>COUNTIF(Sheet1!A:A,Sheet2!A270)</f>
        <v>299</v>
      </c>
      <c r="F270" cm="1">
        <f t="array" ref="F270">_xlfn.IFS(E270 &gt; _xlfn.PERCENTILE.EXC($E$2:$E$1786,0.8), 5, E270 &gt; _xlfn.PERCENTILE.EXC($E$2:$E$1786,0.6), 4,E270 &gt; _xlfn.PERCENTILE.EXC($E$2:$E$1786,0.4), 3, E270 &gt; _xlfn.PERCENTILE.EXC($E$2:$E$1786,0.2),2, E270 &lt;= _xlfn.PERCENTILE.EXC($E$2:$E$1786,0.2), 1)</f>
        <v>5</v>
      </c>
      <c r="G270">
        <f>SUMIF(Sheet1!A:A,A270,Sheet1!C:C)</f>
        <v>170987.75999999995</v>
      </c>
      <c r="H270" cm="1">
        <f t="array" ref="H270">_xlfn.IFS(G270 &lt;_xlfn.PERCENTILE.EXC($G$2:$G$1786,0.2),5,G270&lt;_xlfn.PERCENTILE.EXC($G$2:$G$2000, 0.4),4, G270&lt;_xlfn.PERCENTILE.EXC($G$2:$G$2000, 0.6),3, G270&lt;_xlfn.PERCENTILE.EXC($G$2:$G$2000, 0.8),2, G270&gt;=_xlfn.PERCENTILE.EXC($G$2:$G$2000, 0.8), 1)</f>
        <v>1</v>
      </c>
      <c r="K270" t="str" cm="1">
        <f t="array" aca="1" ref="K270" ca="1">_xlfn.IFS(
    AND($D270=5, $F270&gt;=4,$H270&gt;=4), "Best Customers",
    AND($D270&gt;=3, $D270&lt;=4, $F270&gt;=4, $H270&gt;=3), "Loyal Customers",
    AND($D270&gt;=3, $D270&lt;=4, $F270&gt;=2, $H270&gt;=2), "Potential Loyal Customers",
    AND($D270&gt;=2, $D270&lt;=3, $F270&gt;=3, $H270&gt;=3), "At-Risk Customers",
    AND($D270=1, $F270&lt;=2, $H270&lt;=2), "Lost Customers",
    TRUE, "Unclassified"
)</f>
        <v>Unclassified</v>
      </c>
    </row>
    <row r="271" spans="1:11" x14ac:dyDescent="0.2">
      <c r="A271" t="str">
        <v>CUS005954</v>
      </c>
      <c r="B271" s="1" cm="1">
        <f t="array" ref="B271">MAX(_xlfn._xlws.FILTER(Sheet1!B:B,Sheet2!A271 = Sheet1!A:A))</f>
        <v>45474</v>
      </c>
      <c r="C271" s="2">
        <f t="shared" ca="1" si="8"/>
        <v>303</v>
      </c>
      <c r="D271" cm="1">
        <f t="array" aca="1" ref="D271" ca="1">_xlfn.IFS(C271 &lt;_xlfn.PERCENTILE.EXC($C$2:$C$1786,0.2),5,C271&lt;_xlfn.PERCENTILE.EXC($C$2:$C$2000, 0.4),4, C271&lt;_xlfn.PERCENTILE.EXC($C$2:$C$2000, 0.6),3, C271&lt;_xlfn.PERCENTILE.EXC($C$2:$C$2000, 0.8),2, C271&gt;=_xlfn.PERCENTILE.EXC($C$2:$C$2000, 0.8), 1)</f>
        <v>4</v>
      </c>
      <c r="E271">
        <f>COUNTIF(Sheet1!A:A,Sheet2!A271)</f>
        <v>196</v>
      </c>
      <c r="F271" cm="1">
        <f t="array" ref="F271">_xlfn.IFS(E271 &gt; _xlfn.PERCENTILE.EXC($E$2:$E$1786,0.8), 5, E271 &gt; _xlfn.PERCENTILE.EXC($E$2:$E$1786,0.6), 4,E271 &gt; _xlfn.PERCENTILE.EXC($E$2:$E$1786,0.4), 3, E271 &gt; _xlfn.PERCENTILE.EXC($E$2:$E$1786,0.2),2, E271 &lt;= _xlfn.PERCENTILE.EXC($E$2:$E$1786,0.2), 1)</f>
        <v>5</v>
      </c>
      <c r="G271">
        <f>SUMIF(Sheet1!A:A,A271,Sheet1!C:C)</f>
        <v>93160.910000000033</v>
      </c>
      <c r="H271" cm="1">
        <f t="array" ref="H271">_xlfn.IFS(G271 &lt;_xlfn.PERCENTILE.EXC($G$2:$G$1786,0.2),5,G271&lt;_xlfn.PERCENTILE.EXC($G$2:$G$2000, 0.4),4, G271&lt;_xlfn.PERCENTILE.EXC($G$2:$G$2000, 0.6),3, G271&lt;_xlfn.PERCENTILE.EXC($G$2:$G$2000, 0.8),2, G271&gt;=_xlfn.PERCENTILE.EXC($G$2:$G$2000, 0.8), 1)</f>
        <v>1</v>
      </c>
      <c r="K271" t="str" cm="1">
        <f t="array" aca="1" ref="K271" ca="1">_xlfn.IFS(
    AND($D271=5, $F271&gt;=4,$H271&gt;=4), "Best Customers",
    AND($D271&gt;=3, $D271&lt;=4, $F271&gt;=4, $H271&gt;=3), "Loyal Customers",
    AND($D271&gt;=3, $D271&lt;=4, $F271&gt;=2, $H271&gt;=2), "Potential Loyal Customers",
    AND($D271&gt;=2, $D271&lt;=3, $F271&gt;=3, $H271&gt;=3), "At-Risk Customers",
    AND($D271=1, $F271&lt;=2, $H271&lt;=2), "Lost Customers",
    TRUE, "Unclassified"
)</f>
        <v>Unclassified</v>
      </c>
    </row>
    <row r="272" spans="1:11" x14ac:dyDescent="0.2">
      <c r="A272" t="str">
        <v>CUS000170</v>
      </c>
      <c r="B272" s="1" cm="1">
        <f t="array" ref="B272">MAX(_xlfn._xlws.FILTER(Sheet1!B:B,Sheet2!A272 = Sheet1!A:A))</f>
        <v>45722</v>
      </c>
      <c r="C272" s="2">
        <f t="shared" ca="1" si="8"/>
        <v>55</v>
      </c>
      <c r="D272" cm="1">
        <f t="array" aca="1" ref="D272" ca="1">_xlfn.IFS(C272 &lt;_xlfn.PERCENTILE.EXC($C$2:$C$1786,0.2),5,C272&lt;_xlfn.PERCENTILE.EXC($C$2:$C$2000, 0.4),4, C272&lt;_xlfn.PERCENTILE.EXC($C$2:$C$2000, 0.6),3, C272&lt;_xlfn.PERCENTILE.EXC($C$2:$C$2000, 0.8),2, C272&gt;=_xlfn.PERCENTILE.EXC($C$2:$C$2000, 0.8), 1)</f>
        <v>5</v>
      </c>
      <c r="E272">
        <f>COUNTIF(Sheet1!A:A,Sheet2!A272)</f>
        <v>87</v>
      </c>
      <c r="F272" cm="1">
        <f t="array" ref="F272">_xlfn.IFS(E272 &gt; _xlfn.PERCENTILE.EXC($E$2:$E$1786,0.8), 5, E272 &gt; _xlfn.PERCENTILE.EXC($E$2:$E$1786,0.6), 4,E272 &gt; _xlfn.PERCENTILE.EXC($E$2:$E$1786,0.4), 3, E272 &gt; _xlfn.PERCENTILE.EXC($E$2:$E$1786,0.2),2, E272 &lt;= _xlfn.PERCENTILE.EXC($E$2:$E$1786,0.2), 1)</f>
        <v>5</v>
      </c>
      <c r="G272">
        <f>SUMIF(Sheet1!A:A,A272,Sheet1!C:C)</f>
        <v>63474.979999999981</v>
      </c>
      <c r="H272" cm="1">
        <f t="array" ref="H272">_xlfn.IFS(G272 &lt;_xlfn.PERCENTILE.EXC($G$2:$G$1786,0.2),5,G272&lt;_xlfn.PERCENTILE.EXC($G$2:$G$2000, 0.4),4, G272&lt;_xlfn.PERCENTILE.EXC($G$2:$G$2000, 0.6),3, G272&lt;_xlfn.PERCENTILE.EXC($G$2:$G$2000, 0.8),2, G272&gt;=_xlfn.PERCENTILE.EXC($G$2:$G$2000, 0.8), 1)</f>
        <v>1</v>
      </c>
      <c r="K272" t="str" cm="1">
        <f t="array" aca="1" ref="K272" ca="1">_xlfn.IFS(
    AND($D272=5, $F272&gt;=4,$H272&gt;=4), "Best Customers",
    AND($D272&gt;=3, $D272&lt;=4, $F272&gt;=4, $H272&gt;=3), "Loyal Customers",
    AND($D272&gt;=3, $D272&lt;=4, $F272&gt;=2, $H272&gt;=2), "Potential Loyal Customers",
    AND($D272&gt;=2, $D272&lt;=3, $F272&gt;=3, $H272&gt;=3), "At-Risk Customers",
    AND($D272=1, $F272&lt;=2, $H272&lt;=2), "Lost Customers",
    TRUE, "Unclassified"
)</f>
        <v>Unclassified</v>
      </c>
    </row>
    <row r="273" spans="1:11" x14ac:dyDescent="0.2">
      <c r="A273" t="str">
        <v>CUS000235</v>
      </c>
      <c r="B273" s="1" cm="1">
        <f t="array" ref="B273">MAX(_xlfn._xlws.FILTER(Sheet1!B:B,Sheet2!A273 = Sheet1!A:A))</f>
        <v>45720</v>
      </c>
      <c r="C273" s="2">
        <f t="shared" ca="1" si="8"/>
        <v>57</v>
      </c>
      <c r="D273" cm="1">
        <f t="array" aca="1" ref="D273" ca="1">_xlfn.IFS(C273 &lt;_xlfn.PERCENTILE.EXC($C$2:$C$1786,0.2),5,C273&lt;_xlfn.PERCENTILE.EXC($C$2:$C$2000, 0.4),4, C273&lt;_xlfn.PERCENTILE.EXC($C$2:$C$2000, 0.6),3, C273&lt;_xlfn.PERCENTILE.EXC($C$2:$C$2000, 0.8),2, C273&gt;=_xlfn.PERCENTILE.EXC($C$2:$C$2000, 0.8), 1)</f>
        <v>5</v>
      </c>
      <c r="E273">
        <f>COUNTIF(Sheet1!A:A,Sheet2!A273)</f>
        <v>293</v>
      </c>
      <c r="F273" cm="1">
        <f t="array" ref="F273">_xlfn.IFS(E273 &gt; _xlfn.PERCENTILE.EXC($E$2:$E$1786,0.8), 5, E273 &gt; _xlfn.PERCENTILE.EXC($E$2:$E$1786,0.6), 4,E273 &gt; _xlfn.PERCENTILE.EXC($E$2:$E$1786,0.4), 3, E273 &gt; _xlfn.PERCENTILE.EXC($E$2:$E$1786,0.2),2, E273 &lt;= _xlfn.PERCENTILE.EXC($E$2:$E$1786,0.2), 1)</f>
        <v>5</v>
      </c>
      <c r="G273">
        <f>SUMIF(Sheet1!A:A,A273,Sheet1!C:C)</f>
        <v>103257.46999999996</v>
      </c>
      <c r="H273" cm="1">
        <f t="array" ref="H273">_xlfn.IFS(G273 &lt;_xlfn.PERCENTILE.EXC($G$2:$G$1786,0.2),5,G273&lt;_xlfn.PERCENTILE.EXC($G$2:$G$2000, 0.4),4, G273&lt;_xlfn.PERCENTILE.EXC($G$2:$G$2000, 0.6),3, G273&lt;_xlfn.PERCENTILE.EXC($G$2:$G$2000, 0.8),2, G273&gt;=_xlfn.PERCENTILE.EXC($G$2:$G$2000, 0.8), 1)</f>
        <v>1</v>
      </c>
      <c r="K273" t="str" cm="1">
        <f t="array" aca="1" ref="K273" ca="1">_xlfn.IFS(
    AND($D273=5, $F273&gt;=4,$H273&gt;=4), "Best Customers",
    AND($D273&gt;=3, $D273&lt;=4, $F273&gt;=4, $H273&gt;=3), "Loyal Customers",
    AND($D273&gt;=3, $D273&lt;=4, $F273&gt;=2, $H273&gt;=2), "Potential Loyal Customers",
    AND($D273&gt;=2, $D273&lt;=3, $F273&gt;=3, $H273&gt;=3), "At-Risk Customers",
    AND($D273=1, $F273&lt;=2, $H273&lt;=2), "Lost Customers",
    TRUE, "Unclassified"
)</f>
        <v>Unclassified</v>
      </c>
    </row>
    <row r="274" spans="1:11" x14ac:dyDescent="0.2">
      <c r="A274" t="str">
        <v>CUS026578</v>
      </c>
      <c r="B274" s="1" cm="1">
        <f t="array" ref="B274">MAX(_xlfn._xlws.FILTER(Sheet1!B:B,Sheet2!A274 = Sheet1!A:A))</f>
        <v>43048</v>
      </c>
      <c r="C274" s="2">
        <f t="shared" ca="1" si="8"/>
        <v>2729</v>
      </c>
      <c r="D274" cm="1">
        <f t="array" aca="1" ref="D274" ca="1">_xlfn.IFS(C274 &lt;_xlfn.PERCENTILE.EXC($C$2:$C$1786,0.2),5,C274&lt;_xlfn.PERCENTILE.EXC($C$2:$C$2000, 0.4),4, C274&lt;_xlfn.PERCENTILE.EXC($C$2:$C$2000, 0.6),3, C274&lt;_xlfn.PERCENTILE.EXC($C$2:$C$2000, 0.8),2, C274&gt;=_xlfn.PERCENTILE.EXC($C$2:$C$2000, 0.8), 1)</f>
        <v>1</v>
      </c>
      <c r="E274">
        <f>COUNTIF(Sheet1!A:A,Sheet2!A274)</f>
        <v>1</v>
      </c>
      <c r="F274" cm="1">
        <f t="array" ref="F274">_xlfn.IFS(E274 &gt; _xlfn.PERCENTILE.EXC($E$2:$E$1786,0.8), 5, E274 &gt; _xlfn.PERCENTILE.EXC($E$2:$E$1786,0.6), 4,E274 &gt; _xlfn.PERCENTILE.EXC($E$2:$E$1786,0.4), 3, E274 &gt; _xlfn.PERCENTILE.EXC($E$2:$E$1786,0.2),2, E274 &lt;= _xlfn.PERCENTILE.EXC($E$2:$E$1786,0.2), 1)</f>
        <v>1</v>
      </c>
      <c r="G274">
        <f>SUMIF(Sheet1!A:A,A274,Sheet1!C:C)</f>
        <v>66</v>
      </c>
      <c r="H274" cm="1">
        <f t="array" ref="H274">_xlfn.IFS(G274 &lt;_xlfn.PERCENTILE.EXC($G$2:$G$1786,0.2),5,G274&lt;_xlfn.PERCENTILE.EXC($G$2:$G$2000, 0.4),4, G274&lt;_xlfn.PERCENTILE.EXC($G$2:$G$2000, 0.6),3, G274&lt;_xlfn.PERCENTILE.EXC($G$2:$G$2000, 0.8),2, G274&gt;=_xlfn.PERCENTILE.EXC($G$2:$G$2000, 0.8), 1)</f>
        <v>5</v>
      </c>
      <c r="K274" t="str" cm="1">
        <f t="array" aca="1" ref="K274" ca="1">_xlfn.IFS(
    AND($D274=5, $F274&gt;=4,$H274&gt;=4), "Best Customers",
    AND($D274&gt;=3, $D274&lt;=4, $F274&gt;=4, $H274&gt;=3), "Loyal Customers",
    AND($D274&gt;=3, $D274&lt;=4, $F274&gt;=2, $H274&gt;=2), "Potential Loyal Customers",
    AND($D274&gt;=2, $D274&lt;=3, $F274&gt;=3, $H274&gt;=3), "At-Risk Customers",
    AND($D274=1, $F274&lt;=2, $H274&lt;=2), "Lost Customers",
    TRUE, "Unclassified"
)</f>
        <v>Unclassified</v>
      </c>
    </row>
    <row r="275" spans="1:11" x14ac:dyDescent="0.2">
      <c r="A275" t="str">
        <v>CUS026579</v>
      </c>
      <c r="B275" s="1" cm="1">
        <f t="array" ref="B275">MAX(_xlfn._xlws.FILTER(Sheet1!B:B,Sheet2!A275 = Sheet1!A:A))</f>
        <v>43048</v>
      </c>
      <c r="C275" s="2">
        <f t="shared" ca="1" si="8"/>
        <v>2729</v>
      </c>
      <c r="D275" cm="1">
        <f t="array" aca="1" ref="D275" ca="1">_xlfn.IFS(C275 &lt;_xlfn.PERCENTILE.EXC($C$2:$C$1786,0.2),5,C275&lt;_xlfn.PERCENTILE.EXC($C$2:$C$2000, 0.4),4, C275&lt;_xlfn.PERCENTILE.EXC($C$2:$C$2000, 0.6),3, C275&lt;_xlfn.PERCENTILE.EXC($C$2:$C$2000, 0.8),2, C275&gt;=_xlfn.PERCENTILE.EXC($C$2:$C$2000, 0.8), 1)</f>
        <v>1</v>
      </c>
      <c r="E275">
        <f>COUNTIF(Sheet1!A:A,Sheet2!A275)</f>
        <v>1</v>
      </c>
      <c r="F275" cm="1">
        <f t="array" ref="F275">_xlfn.IFS(E275 &gt; _xlfn.PERCENTILE.EXC($E$2:$E$1786,0.8), 5, E275 &gt; _xlfn.PERCENTILE.EXC($E$2:$E$1786,0.6), 4,E275 &gt; _xlfn.PERCENTILE.EXC($E$2:$E$1786,0.4), 3, E275 &gt; _xlfn.PERCENTILE.EXC($E$2:$E$1786,0.2),2, E275 &lt;= _xlfn.PERCENTILE.EXC($E$2:$E$1786,0.2), 1)</f>
        <v>1</v>
      </c>
      <c r="G275">
        <f>SUMIF(Sheet1!A:A,A275,Sheet1!C:C)</f>
        <v>158.55000000000001</v>
      </c>
      <c r="H275" cm="1">
        <f t="array" ref="H275">_xlfn.IFS(G275 &lt;_xlfn.PERCENTILE.EXC($G$2:$G$1786,0.2),5,G275&lt;_xlfn.PERCENTILE.EXC($G$2:$G$2000, 0.4),4, G275&lt;_xlfn.PERCENTILE.EXC($G$2:$G$2000, 0.6),3, G275&lt;_xlfn.PERCENTILE.EXC($G$2:$G$2000, 0.8),2, G275&gt;=_xlfn.PERCENTILE.EXC($G$2:$G$2000, 0.8), 1)</f>
        <v>4</v>
      </c>
      <c r="K275" t="str" cm="1">
        <f t="array" aca="1" ref="K275" ca="1">_xlfn.IFS(
    AND($D275=5, $F275&gt;=4,$H275&gt;=4), "Best Customers",
    AND($D275&gt;=3, $D275&lt;=4, $F275&gt;=4, $H275&gt;=3), "Loyal Customers",
    AND($D275&gt;=3, $D275&lt;=4, $F275&gt;=2, $H275&gt;=2), "Potential Loyal Customers",
    AND($D275&gt;=2, $D275&lt;=3, $F275&gt;=3, $H275&gt;=3), "At-Risk Customers",
    AND($D275=1, $F275&lt;=2, $H275&lt;=2), "Lost Customers",
    TRUE, "Unclassified"
)</f>
        <v>Unclassified</v>
      </c>
    </row>
    <row r="276" spans="1:11" x14ac:dyDescent="0.2">
      <c r="A276" t="str">
        <v>CUS026514</v>
      </c>
      <c r="B276" s="1" cm="1">
        <f t="array" ref="B276">MAX(_xlfn._xlws.FILTER(Sheet1!B:B,Sheet2!A276 = Sheet1!A:A))</f>
        <v>43082</v>
      </c>
      <c r="C276" s="2">
        <f t="shared" ca="1" si="8"/>
        <v>2695</v>
      </c>
      <c r="D276" cm="1">
        <f t="array" aca="1" ref="D276" ca="1">_xlfn.IFS(C276 &lt;_xlfn.PERCENTILE.EXC($C$2:$C$1786,0.2),5,C276&lt;_xlfn.PERCENTILE.EXC($C$2:$C$2000, 0.4),4, C276&lt;_xlfn.PERCENTILE.EXC($C$2:$C$2000, 0.6),3, C276&lt;_xlfn.PERCENTILE.EXC($C$2:$C$2000, 0.8),2, C276&gt;=_xlfn.PERCENTILE.EXC($C$2:$C$2000, 0.8), 1)</f>
        <v>1</v>
      </c>
      <c r="E276">
        <f>COUNTIF(Sheet1!A:A,Sheet2!A276)</f>
        <v>2</v>
      </c>
      <c r="F276" cm="1">
        <f t="array" ref="F276">_xlfn.IFS(E276 &gt; _xlfn.PERCENTILE.EXC($E$2:$E$1786,0.8), 5, E276 &gt; _xlfn.PERCENTILE.EXC($E$2:$E$1786,0.6), 4,E276 &gt; _xlfn.PERCENTILE.EXC($E$2:$E$1786,0.4), 3, E276 &gt; _xlfn.PERCENTILE.EXC($E$2:$E$1786,0.2),2, E276 &lt;= _xlfn.PERCENTILE.EXC($E$2:$E$1786,0.2), 1)</f>
        <v>2</v>
      </c>
      <c r="G276">
        <f>SUMIF(Sheet1!A:A,A276,Sheet1!C:C)</f>
        <v>97.45</v>
      </c>
      <c r="H276" cm="1">
        <f t="array" ref="H276">_xlfn.IFS(G276 &lt;_xlfn.PERCENTILE.EXC($G$2:$G$1786,0.2),5,G276&lt;_xlfn.PERCENTILE.EXC($G$2:$G$2000, 0.4),4, G276&lt;_xlfn.PERCENTILE.EXC($G$2:$G$2000, 0.6),3, G276&lt;_xlfn.PERCENTILE.EXC($G$2:$G$2000, 0.8),2, G276&gt;=_xlfn.PERCENTILE.EXC($G$2:$G$2000, 0.8), 1)</f>
        <v>4</v>
      </c>
      <c r="K276" t="str" cm="1">
        <f t="array" aca="1" ref="K276" ca="1">_xlfn.IFS(
    AND($D276=5, $F276&gt;=4,$H276&gt;=4), "Best Customers",
    AND($D276&gt;=3, $D276&lt;=4, $F276&gt;=4, $H276&gt;=3), "Loyal Customers",
    AND($D276&gt;=3, $D276&lt;=4, $F276&gt;=2, $H276&gt;=2), "Potential Loyal Customers",
    AND($D276&gt;=2, $D276&lt;=3, $F276&gt;=3, $H276&gt;=3), "At-Risk Customers",
    AND($D276=1, $F276&lt;=2, $H276&lt;=2), "Lost Customers",
    TRUE, "Unclassified"
)</f>
        <v>Unclassified</v>
      </c>
    </row>
    <row r="277" spans="1:11" x14ac:dyDescent="0.2">
      <c r="A277" t="str">
        <v>CUS025284</v>
      </c>
      <c r="B277" s="1" cm="1">
        <f t="array" ref="B277">MAX(_xlfn._xlws.FILTER(Sheet1!B:B,Sheet2!A277 = Sheet1!A:A))</f>
        <v>43734</v>
      </c>
      <c r="C277" s="2">
        <f t="shared" ca="1" si="8"/>
        <v>2043</v>
      </c>
      <c r="D277" cm="1">
        <f t="array" aca="1" ref="D277" ca="1">_xlfn.IFS(C277 &lt;_xlfn.PERCENTILE.EXC($C$2:$C$1786,0.2),5,C277&lt;_xlfn.PERCENTILE.EXC($C$2:$C$2000, 0.4),4, C277&lt;_xlfn.PERCENTILE.EXC($C$2:$C$2000, 0.6),3, C277&lt;_xlfn.PERCENTILE.EXC($C$2:$C$2000, 0.8),2, C277&gt;=_xlfn.PERCENTILE.EXC($C$2:$C$2000, 0.8), 1)</f>
        <v>3</v>
      </c>
      <c r="E277">
        <f>COUNTIF(Sheet1!A:A,Sheet2!A277)</f>
        <v>12</v>
      </c>
      <c r="F277" cm="1">
        <f t="array" ref="F277">_xlfn.IFS(E277 &gt; _xlfn.PERCENTILE.EXC($E$2:$E$1786,0.8), 5, E277 &gt; _xlfn.PERCENTILE.EXC($E$2:$E$1786,0.6), 4,E277 &gt; _xlfn.PERCENTILE.EXC($E$2:$E$1786,0.4), 3, E277 &gt; _xlfn.PERCENTILE.EXC($E$2:$E$1786,0.2),2, E277 &lt;= _xlfn.PERCENTILE.EXC($E$2:$E$1786,0.2), 1)</f>
        <v>4</v>
      </c>
      <c r="G277">
        <f>SUMIF(Sheet1!A:A,A277,Sheet1!C:C)</f>
        <v>7721.42</v>
      </c>
      <c r="H277" cm="1">
        <f t="array" ref="H277">_xlfn.IFS(G277 &lt;_xlfn.PERCENTILE.EXC($G$2:$G$1786,0.2),5,G277&lt;_xlfn.PERCENTILE.EXC($G$2:$G$2000, 0.4),4, G277&lt;_xlfn.PERCENTILE.EXC($G$2:$G$2000, 0.6),3, G277&lt;_xlfn.PERCENTILE.EXC($G$2:$G$2000, 0.8),2, G277&gt;=_xlfn.PERCENTILE.EXC($G$2:$G$2000, 0.8), 1)</f>
        <v>1</v>
      </c>
      <c r="K277" t="str" cm="1">
        <f t="array" aca="1" ref="K277" ca="1">_xlfn.IFS(
    AND($D277=5, $F277&gt;=4,$H277&gt;=4), "Best Customers",
    AND($D277&gt;=3, $D277&lt;=4, $F277&gt;=4, $H277&gt;=3), "Loyal Customers",
    AND($D277&gt;=3, $D277&lt;=4, $F277&gt;=2, $H277&gt;=2), "Potential Loyal Customers",
    AND($D277&gt;=2, $D277&lt;=3, $F277&gt;=3, $H277&gt;=3), "At-Risk Customers",
    AND($D277=1, $F277&lt;=2, $H277&lt;=2), "Lost Customers",
    TRUE, "Unclassified"
)</f>
        <v>Unclassified</v>
      </c>
    </row>
    <row r="278" spans="1:11" x14ac:dyDescent="0.2">
      <c r="A278" t="str">
        <v>CUS015406</v>
      </c>
      <c r="B278" s="1" cm="1">
        <f t="array" ref="B278">MAX(_xlfn._xlws.FILTER(Sheet1!B:B,Sheet2!A278 = Sheet1!A:A))</f>
        <v>44776</v>
      </c>
      <c r="C278" s="2">
        <f t="shared" ca="1" si="8"/>
        <v>1001</v>
      </c>
      <c r="D278" cm="1">
        <f t="array" aca="1" ref="D278" ca="1">_xlfn.IFS(C278 &lt;_xlfn.PERCENTILE.EXC($C$2:$C$1786,0.2),5,C278&lt;_xlfn.PERCENTILE.EXC($C$2:$C$2000, 0.4),4, C278&lt;_xlfn.PERCENTILE.EXC($C$2:$C$2000, 0.6),3, C278&lt;_xlfn.PERCENTILE.EXC($C$2:$C$2000, 0.8),2, C278&gt;=_xlfn.PERCENTILE.EXC($C$2:$C$2000, 0.8), 1)</f>
        <v>4</v>
      </c>
      <c r="E278">
        <f>COUNTIF(Sheet1!A:A,Sheet2!A278)</f>
        <v>11</v>
      </c>
      <c r="F278" cm="1">
        <f t="array" ref="F278">_xlfn.IFS(E278 &gt; _xlfn.PERCENTILE.EXC($E$2:$E$1786,0.8), 5, E278 &gt; _xlfn.PERCENTILE.EXC($E$2:$E$1786,0.6), 4,E278 &gt; _xlfn.PERCENTILE.EXC($E$2:$E$1786,0.4), 3, E278 &gt; _xlfn.PERCENTILE.EXC($E$2:$E$1786,0.2),2, E278 &lt;= _xlfn.PERCENTILE.EXC($E$2:$E$1786,0.2), 1)</f>
        <v>4</v>
      </c>
      <c r="G278">
        <f>SUMIF(Sheet1!A:A,A278,Sheet1!C:C)</f>
        <v>2283.0500000000002</v>
      </c>
      <c r="H278" cm="1">
        <f t="array" ref="H278">_xlfn.IFS(G278 &lt;_xlfn.PERCENTILE.EXC($G$2:$G$1786,0.2),5,G278&lt;_xlfn.PERCENTILE.EXC($G$2:$G$2000, 0.4),4, G278&lt;_xlfn.PERCENTILE.EXC($G$2:$G$2000, 0.6),3, G278&lt;_xlfn.PERCENTILE.EXC($G$2:$G$2000, 0.8),2, G278&gt;=_xlfn.PERCENTILE.EXC($G$2:$G$2000, 0.8), 1)</f>
        <v>2</v>
      </c>
      <c r="K278" t="str" cm="1">
        <f t="array" aca="1" ref="K278" ca="1">_xlfn.IFS(
    AND($D278=5, $F278&gt;=4,$H278&gt;=4), "Best Customers",
    AND($D278&gt;=3, $D278&lt;=4, $F278&gt;=4, $H278&gt;=3), "Loyal Customers",
    AND($D278&gt;=3, $D278&lt;=4, $F278&gt;=2, $H278&gt;=2), "Potential Loyal Customers",
    AND($D278&gt;=2, $D278&lt;=3, $F278&gt;=3, $H278&gt;=3), "At-Risk Customers",
    AND($D278=1, $F278&lt;=2, $H278&lt;=2), "Lost Customers",
    TRUE, "Unclassified"
)</f>
        <v>Potential Loyal Customers</v>
      </c>
    </row>
    <row r="279" spans="1:11" x14ac:dyDescent="0.2">
      <c r="A279" t="str">
        <v>CUS003177</v>
      </c>
      <c r="B279" s="1" cm="1">
        <f t="array" ref="B279">MAX(_xlfn._xlws.FILTER(Sheet1!B:B,Sheet2!A279 = Sheet1!A:A))</f>
        <v>45617</v>
      </c>
      <c r="C279" s="2">
        <f t="shared" ca="1" si="8"/>
        <v>160</v>
      </c>
      <c r="D279" cm="1">
        <f t="array" aca="1" ref="D279" ca="1">_xlfn.IFS(C279 &lt;_xlfn.PERCENTILE.EXC($C$2:$C$1786,0.2),5,C279&lt;_xlfn.PERCENTILE.EXC($C$2:$C$2000, 0.4),4, C279&lt;_xlfn.PERCENTILE.EXC($C$2:$C$2000, 0.6),3, C279&lt;_xlfn.PERCENTILE.EXC($C$2:$C$2000, 0.8),2, C279&gt;=_xlfn.PERCENTILE.EXC($C$2:$C$2000, 0.8), 1)</f>
        <v>5</v>
      </c>
      <c r="E279">
        <f>COUNTIF(Sheet1!A:A,Sheet2!A279)</f>
        <v>16</v>
      </c>
      <c r="F279" cm="1">
        <f t="array" ref="F279">_xlfn.IFS(E279 &gt; _xlfn.PERCENTILE.EXC($E$2:$E$1786,0.8), 5, E279 &gt; _xlfn.PERCENTILE.EXC($E$2:$E$1786,0.6), 4,E279 &gt; _xlfn.PERCENTILE.EXC($E$2:$E$1786,0.4), 3, E279 &gt; _xlfn.PERCENTILE.EXC($E$2:$E$1786,0.2),2, E279 &lt;= _xlfn.PERCENTILE.EXC($E$2:$E$1786,0.2), 1)</f>
        <v>5</v>
      </c>
      <c r="G279">
        <f>SUMIF(Sheet1!A:A,A279,Sheet1!C:C)</f>
        <v>1103.5999999999999</v>
      </c>
      <c r="H279" cm="1">
        <f t="array" ref="H279">_xlfn.IFS(G279 &lt;_xlfn.PERCENTILE.EXC($G$2:$G$1786,0.2),5,G279&lt;_xlfn.PERCENTILE.EXC($G$2:$G$2000, 0.4),4, G279&lt;_xlfn.PERCENTILE.EXC($G$2:$G$2000, 0.6),3, G279&lt;_xlfn.PERCENTILE.EXC($G$2:$G$2000, 0.8),2, G279&gt;=_xlfn.PERCENTILE.EXC($G$2:$G$2000, 0.8), 1)</f>
        <v>2</v>
      </c>
      <c r="K279" t="str" cm="1">
        <f t="array" aca="1" ref="K279" ca="1">_xlfn.IFS(
    AND($D279=5, $F279&gt;=4,$H279&gt;=4), "Best Customers",
    AND($D279&gt;=3, $D279&lt;=4, $F279&gt;=4, $H279&gt;=3), "Loyal Customers",
    AND($D279&gt;=3, $D279&lt;=4, $F279&gt;=2, $H279&gt;=2), "Potential Loyal Customers",
    AND($D279&gt;=2, $D279&lt;=3, $F279&gt;=3, $H279&gt;=3), "At-Risk Customers",
    AND($D279=1, $F279&lt;=2, $H279&lt;=2), "Lost Customers",
    TRUE, "Unclassified"
)</f>
        <v>Unclassified</v>
      </c>
    </row>
    <row r="280" spans="1:11" x14ac:dyDescent="0.2">
      <c r="A280" t="str">
        <v>CUS026577</v>
      </c>
      <c r="B280" s="1" cm="1">
        <f t="array" ref="B280">MAX(_xlfn._xlws.FILTER(Sheet1!B:B,Sheet2!A280 = Sheet1!A:A))</f>
        <v>43049</v>
      </c>
      <c r="C280" s="2">
        <f t="shared" ca="1" si="8"/>
        <v>2728</v>
      </c>
      <c r="D280" cm="1">
        <f t="array" aca="1" ref="D280" ca="1">_xlfn.IFS(C280 &lt;_xlfn.PERCENTILE.EXC($C$2:$C$1786,0.2),5,C280&lt;_xlfn.PERCENTILE.EXC($C$2:$C$2000, 0.4),4, C280&lt;_xlfn.PERCENTILE.EXC($C$2:$C$2000, 0.6),3, C280&lt;_xlfn.PERCENTILE.EXC($C$2:$C$2000, 0.8),2, C280&gt;=_xlfn.PERCENTILE.EXC($C$2:$C$2000, 0.8), 1)</f>
        <v>1</v>
      </c>
      <c r="E280">
        <f>COUNTIF(Sheet1!A:A,Sheet2!A280)</f>
        <v>1</v>
      </c>
      <c r="F280" cm="1">
        <f t="array" ref="F280">_xlfn.IFS(E280 &gt; _xlfn.PERCENTILE.EXC($E$2:$E$1786,0.8), 5, E280 &gt; _xlfn.PERCENTILE.EXC($E$2:$E$1786,0.6), 4,E280 &gt; _xlfn.PERCENTILE.EXC($E$2:$E$1786,0.4), 3, E280 &gt; _xlfn.PERCENTILE.EXC($E$2:$E$1786,0.2),2, E280 &lt;= _xlfn.PERCENTILE.EXC($E$2:$E$1786,0.2), 1)</f>
        <v>1</v>
      </c>
      <c r="G280">
        <f>SUMIF(Sheet1!A:A,A280,Sheet1!C:C)</f>
        <v>565.6</v>
      </c>
      <c r="H280" cm="1">
        <f t="array" ref="H280">_xlfn.IFS(G280 &lt;_xlfn.PERCENTILE.EXC($G$2:$G$1786,0.2),5,G280&lt;_xlfn.PERCENTILE.EXC($G$2:$G$2000, 0.4),4, G280&lt;_xlfn.PERCENTILE.EXC($G$2:$G$2000, 0.6),3, G280&lt;_xlfn.PERCENTILE.EXC($G$2:$G$2000, 0.8),2, G280&gt;=_xlfn.PERCENTILE.EXC($G$2:$G$2000, 0.8), 1)</f>
        <v>3</v>
      </c>
      <c r="K280" t="str" cm="1">
        <f t="array" aca="1" ref="K280" ca="1">_xlfn.IFS(
    AND($D280=5, $F280&gt;=4,$H280&gt;=4), "Best Customers",
    AND($D280&gt;=3, $D280&lt;=4, $F280&gt;=4, $H280&gt;=3), "Loyal Customers",
    AND($D280&gt;=3, $D280&lt;=4, $F280&gt;=2, $H280&gt;=2), "Potential Loyal Customers",
    AND($D280&gt;=2, $D280&lt;=3, $F280&gt;=3, $H280&gt;=3), "At-Risk Customers",
    AND($D280=1, $F280&lt;=2, $H280&lt;=2), "Lost Customers",
    TRUE, "Unclassified"
)</f>
        <v>Unclassified</v>
      </c>
    </row>
    <row r="281" spans="1:11" x14ac:dyDescent="0.2">
      <c r="A281" t="str">
        <v>CUS026423</v>
      </c>
      <c r="B281" s="1" cm="1">
        <f t="array" ref="B281">MAX(_xlfn._xlws.FILTER(Sheet1!B:B,Sheet2!A281 = Sheet1!A:A))</f>
        <v>43136</v>
      </c>
      <c r="C281" s="2">
        <f t="shared" ca="1" si="8"/>
        <v>2641</v>
      </c>
      <c r="D281" cm="1">
        <f t="array" aca="1" ref="D281" ca="1">_xlfn.IFS(C281 &lt;_xlfn.PERCENTILE.EXC($C$2:$C$1786,0.2),5,C281&lt;_xlfn.PERCENTILE.EXC($C$2:$C$2000, 0.4),4, C281&lt;_xlfn.PERCENTILE.EXC($C$2:$C$2000, 0.6),3, C281&lt;_xlfn.PERCENTILE.EXC($C$2:$C$2000, 0.8),2, C281&gt;=_xlfn.PERCENTILE.EXC($C$2:$C$2000, 0.8), 1)</f>
        <v>1</v>
      </c>
      <c r="E281">
        <f>COUNTIF(Sheet1!A:A,Sheet2!A281)</f>
        <v>2</v>
      </c>
      <c r="F281" cm="1">
        <f t="array" ref="F281">_xlfn.IFS(E281 &gt; _xlfn.PERCENTILE.EXC($E$2:$E$1786,0.8), 5, E281 &gt; _xlfn.PERCENTILE.EXC($E$2:$E$1786,0.6), 4,E281 &gt; _xlfn.PERCENTILE.EXC($E$2:$E$1786,0.4), 3, E281 &gt; _xlfn.PERCENTILE.EXC($E$2:$E$1786,0.2),2, E281 &lt;= _xlfn.PERCENTILE.EXC($E$2:$E$1786,0.2), 1)</f>
        <v>2</v>
      </c>
      <c r="G281">
        <f>SUMIF(Sheet1!A:A,A281,Sheet1!C:C)</f>
        <v>302.35000000000002</v>
      </c>
      <c r="H281" cm="1">
        <f t="array" ref="H281">_xlfn.IFS(G281 &lt;_xlfn.PERCENTILE.EXC($G$2:$G$1786,0.2),5,G281&lt;_xlfn.PERCENTILE.EXC($G$2:$G$2000, 0.4),4, G281&lt;_xlfn.PERCENTILE.EXC($G$2:$G$2000, 0.6),3, G281&lt;_xlfn.PERCENTILE.EXC($G$2:$G$2000, 0.8),2, G281&gt;=_xlfn.PERCENTILE.EXC($G$2:$G$2000, 0.8), 1)</f>
        <v>3</v>
      </c>
      <c r="K281" t="str" cm="1">
        <f t="array" aca="1" ref="K281" ca="1">_xlfn.IFS(
    AND($D281=5, $F281&gt;=4,$H281&gt;=4), "Best Customers",
    AND($D281&gt;=3, $D281&lt;=4, $F281&gt;=4, $H281&gt;=3), "Loyal Customers",
    AND($D281&gt;=3, $D281&lt;=4, $F281&gt;=2, $H281&gt;=2), "Potential Loyal Customers",
    AND($D281&gt;=2, $D281&lt;=3, $F281&gt;=3, $H281&gt;=3), "At-Risk Customers",
    AND($D281=1, $F281&lt;=2, $H281&lt;=2), "Lost Customers",
    TRUE, "Unclassified"
)</f>
        <v>Unclassified</v>
      </c>
    </row>
    <row r="282" spans="1:11" x14ac:dyDescent="0.2">
      <c r="A282" t="str">
        <v>CUS026516</v>
      </c>
      <c r="B282" s="1" cm="1">
        <f t="array" ref="B282">MAX(_xlfn._xlws.FILTER(Sheet1!B:B,Sheet2!A282 = Sheet1!A:A))</f>
        <v>43082</v>
      </c>
      <c r="C282" s="2">
        <f t="shared" ca="1" si="8"/>
        <v>2695</v>
      </c>
      <c r="D282" cm="1">
        <f t="array" aca="1" ref="D282" ca="1">_xlfn.IFS(C282 &lt;_xlfn.PERCENTILE.EXC($C$2:$C$1786,0.2),5,C282&lt;_xlfn.PERCENTILE.EXC($C$2:$C$2000, 0.4),4, C282&lt;_xlfn.PERCENTILE.EXC($C$2:$C$2000, 0.6),3, C282&lt;_xlfn.PERCENTILE.EXC($C$2:$C$2000, 0.8),2, C282&gt;=_xlfn.PERCENTILE.EXC($C$2:$C$2000, 0.8), 1)</f>
        <v>1</v>
      </c>
      <c r="E282">
        <f>COUNTIF(Sheet1!A:A,Sheet2!A282)</f>
        <v>2</v>
      </c>
      <c r="F282" cm="1">
        <f t="array" ref="F282">_xlfn.IFS(E282 &gt; _xlfn.PERCENTILE.EXC($E$2:$E$1786,0.8), 5, E282 &gt; _xlfn.PERCENTILE.EXC($E$2:$E$1786,0.6), 4,E282 &gt; _xlfn.PERCENTILE.EXC($E$2:$E$1786,0.4), 3, E282 &gt; _xlfn.PERCENTILE.EXC($E$2:$E$1786,0.2),2, E282 &lt;= _xlfn.PERCENTILE.EXC($E$2:$E$1786,0.2), 1)</f>
        <v>2</v>
      </c>
      <c r="G282">
        <f>SUMIF(Sheet1!A:A,A282,Sheet1!C:C)</f>
        <v>350.95</v>
      </c>
      <c r="H282" cm="1">
        <f t="array" ref="H282">_xlfn.IFS(G282 &lt;_xlfn.PERCENTILE.EXC($G$2:$G$1786,0.2),5,G282&lt;_xlfn.PERCENTILE.EXC($G$2:$G$2000, 0.4),4, G282&lt;_xlfn.PERCENTILE.EXC($G$2:$G$2000, 0.6),3, G282&lt;_xlfn.PERCENTILE.EXC($G$2:$G$2000, 0.8),2, G282&gt;=_xlfn.PERCENTILE.EXC($G$2:$G$2000, 0.8), 1)</f>
        <v>3</v>
      </c>
      <c r="K282" t="str" cm="1">
        <f t="array" aca="1" ref="K282" ca="1">_xlfn.IFS(
    AND($D282=5, $F282&gt;=4,$H282&gt;=4), "Best Customers",
    AND($D282&gt;=3, $D282&lt;=4, $F282&gt;=4, $H282&gt;=3), "Loyal Customers",
    AND($D282&gt;=3, $D282&lt;=4, $F282&gt;=2, $H282&gt;=2), "Potential Loyal Customers",
    AND($D282&gt;=2, $D282&lt;=3, $F282&gt;=3, $H282&gt;=3), "At-Risk Customers",
    AND($D282=1, $F282&lt;=2, $H282&lt;=2), "Lost Customers",
    TRUE, "Unclassified"
)</f>
        <v>Unclassified</v>
      </c>
    </row>
    <row r="283" spans="1:11" x14ac:dyDescent="0.2">
      <c r="A283" t="str">
        <v>CUS026492</v>
      </c>
      <c r="B283" s="1" cm="1">
        <f t="array" ref="B283">MAX(_xlfn._xlws.FILTER(Sheet1!B:B,Sheet2!A283 = Sheet1!A:A))</f>
        <v>43087</v>
      </c>
      <c r="C283" s="2">
        <f t="shared" ca="1" si="8"/>
        <v>2690</v>
      </c>
      <c r="D283" cm="1">
        <f t="array" aca="1" ref="D283" ca="1">_xlfn.IFS(C283 &lt;_xlfn.PERCENTILE.EXC($C$2:$C$1786,0.2),5,C283&lt;_xlfn.PERCENTILE.EXC($C$2:$C$2000, 0.4),4, C283&lt;_xlfn.PERCENTILE.EXC($C$2:$C$2000, 0.6),3, C283&lt;_xlfn.PERCENTILE.EXC($C$2:$C$2000, 0.8),2, C283&gt;=_xlfn.PERCENTILE.EXC($C$2:$C$2000, 0.8), 1)</f>
        <v>1</v>
      </c>
      <c r="E283">
        <f>COUNTIF(Sheet1!A:A,Sheet2!A283)</f>
        <v>2</v>
      </c>
      <c r="F283" cm="1">
        <f t="array" ref="F283">_xlfn.IFS(E283 &gt; _xlfn.PERCENTILE.EXC($E$2:$E$1786,0.8), 5, E283 &gt; _xlfn.PERCENTILE.EXC($E$2:$E$1786,0.6), 4,E283 &gt; _xlfn.PERCENTILE.EXC($E$2:$E$1786,0.4), 3, E283 &gt; _xlfn.PERCENTILE.EXC($E$2:$E$1786,0.2),2, E283 &lt;= _xlfn.PERCENTILE.EXC($E$2:$E$1786,0.2), 1)</f>
        <v>2</v>
      </c>
      <c r="G283">
        <f>SUMIF(Sheet1!A:A,A283,Sheet1!C:C)</f>
        <v>206.95</v>
      </c>
      <c r="H283" cm="1">
        <f t="array" ref="H283">_xlfn.IFS(G283 &lt;_xlfn.PERCENTILE.EXC($G$2:$G$1786,0.2),5,G283&lt;_xlfn.PERCENTILE.EXC($G$2:$G$2000, 0.4),4, G283&lt;_xlfn.PERCENTILE.EXC($G$2:$G$2000, 0.6),3, G283&lt;_xlfn.PERCENTILE.EXC($G$2:$G$2000, 0.8),2, G283&gt;=_xlfn.PERCENTILE.EXC($G$2:$G$2000, 0.8), 1)</f>
        <v>4</v>
      </c>
      <c r="K283" t="str" cm="1">
        <f t="array" aca="1" ref="K283" ca="1">_xlfn.IFS(
    AND($D283=5, $F283&gt;=4,$H283&gt;=4), "Best Customers",
    AND($D283&gt;=3, $D283&lt;=4, $F283&gt;=4, $H283&gt;=3), "Loyal Customers",
    AND($D283&gt;=3, $D283&lt;=4, $F283&gt;=2, $H283&gt;=2), "Potential Loyal Customers",
    AND($D283&gt;=2, $D283&lt;=3, $F283&gt;=3, $H283&gt;=3), "At-Risk Customers",
    AND($D283=1, $F283&lt;=2, $H283&lt;=2), "Lost Customers",
    TRUE, "Unclassified"
)</f>
        <v>Unclassified</v>
      </c>
    </row>
    <row r="284" spans="1:11" x14ac:dyDescent="0.2">
      <c r="A284" t="str">
        <v>CUS026521</v>
      </c>
      <c r="B284" s="1" cm="1">
        <f t="array" ref="B284">MAX(_xlfn._xlws.FILTER(Sheet1!B:B,Sheet2!A284 = Sheet1!A:A))</f>
        <v>43081</v>
      </c>
      <c r="C284" s="2">
        <f t="shared" ca="1" si="8"/>
        <v>2696</v>
      </c>
      <c r="D284" cm="1">
        <f t="array" aca="1" ref="D284" ca="1">_xlfn.IFS(C284 &lt;_xlfn.PERCENTILE.EXC($C$2:$C$1786,0.2),5,C284&lt;_xlfn.PERCENTILE.EXC($C$2:$C$2000, 0.4),4, C284&lt;_xlfn.PERCENTILE.EXC($C$2:$C$2000, 0.6),3, C284&lt;_xlfn.PERCENTILE.EXC($C$2:$C$2000, 0.8),2, C284&gt;=_xlfn.PERCENTILE.EXC($C$2:$C$2000, 0.8), 1)</f>
        <v>1</v>
      </c>
      <c r="E284">
        <f>COUNTIF(Sheet1!A:A,Sheet2!A284)</f>
        <v>2</v>
      </c>
      <c r="F284" cm="1">
        <f t="array" ref="F284">_xlfn.IFS(E284 &gt; _xlfn.PERCENTILE.EXC($E$2:$E$1786,0.8), 5, E284 &gt; _xlfn.PERCENTILE.EXC($E$2:$E$1786,0.6), 4,E284 &gt; _xlfn.PERCENTILE.EXC($E$2:$E$1786,0.4), 3, E284 &gt; _xlfn.PERCENTILE.EXC($E$2:$E$1786,0.2),2, E284 &lt;= _xlfn.PERCENTILE.EXC($E$2:$E$1786,0.2), 1)</f>
        <v>2</v>
      </c>
      <c r="G284">
        <f>SUMIF(Sheet1!A:A,A284,Sheet1!C:C)</f>
        <v>465</v>
      </c>
      <c r="H284" cm="1">
        <f t="array" ref="H284">_xlfn.IFS(G284 &lt;_xlfn.PERCENTILE.EXC($G$2:$G$1786,0.2),5,G284&lt;_xlfn.PERCENTILE.EXC($G$2:$G$2000, 0.4),4, G284&lt;_xlfn.PERCENTILE.EXC($G$2:$G$2000, 0.6),3, G284&lt;_xlfn.PERCENTILE.EXC($G$2:$G$2000, 0.8),2, G284&gt;=_xlfn.PERCENTILE.EXC($G$2:$G$2000, 0.8), 1)</f>
        <v>3</v>
      </c>
      <c r="K284" t="str" cm="1">
        <f t="array" aca="1" ref="K284" ca="1">_xlfn.IFS(
    AND($D284=5, $F284&gt;=4,$H284&gt;=4), "Best Customers",
    AND($D284&gt;=3, $D284&lt;=4, $F284&gt;=4, $H284&gt;=3), "Loyal Customers",
    AND($D284&gt;=3, $D284&lt;=4, $F284&gt;=2, $H284&gt;=2), "Potential Loyal Customers",
    AND($D284&gt;=2, $D284&lt;=3, $F284&gt;=3, $H284&gt;=3), "At-Risk Customers",
    AND($D284=1, $F284&lt;=2, $H284&lt;=2), "Lost Customers",
    TRUE, "Unclassified"
)</f>
        <v>Unclassified</v>
      </c>
    </row>
    <row r="285" spans="1:11" x14ac:dyDescent="0.2">
      <c r="A285" t="str">
        <v>CUS025074</v>
      </c>
      <c r="B285" s="1" cm="1">
        <f t="array" ref="B285">MAX(_xlfn._xlws.FILTER(Sheet1!B:B,Sheet2!A285 = Sheet1!A:A))</f>
        <v>43781</v>
      </c>
      <c r="C285" s="2">
        <f t="shared" ca="1" si="8"/>
        <v>1996</v>
      </c>
      <c r="D285" cm="1">
        <f t="array" aca="1" ref="D285" ca="1">_xlfn.IFS(C285 &lt;_xlfn.PERCENTILE.EXC($C$2:$C$1786,0.2),5,C285&lt;_xlfn.PERCENTILE.EXC($C$2:$C$2000, 0.4),4, C285&lt;_xlfn.PERCENTILE.EXC($C$2:$C$2000, 0.6),3, C285&lt;_xlfn.PERCENTILE.EXC($C$2:$C$2000, 0.8),2, C285&gt;=_xlfn.PERCENTILE.EXC($C$2:$C$2000, 0.8), 1)</f>
        <v>3</v>
      </c>
      <c r="E285">
        <f>COUNTIF(Sheet1!A:A,Sheet2!A285)</f>
        <v>2</v>
      </c>
      <c r="F285" cm="1">
        <f t="array" ref="F285">_xlfn.IFS(E285 &gt; _xlfn.PERCENTILE.EXC($E$2:$E$1786,0.8), 5, E285 &gt; _xlfn.PERCENTILE.EXC($E$2:$E$1786,0.6), 4,E285 &gt; _xlfn.PERCENTILE.EXC($E$2:$E$1786,0.4), 3, E285 &gt; _xlfn.PERCENTILE.EXC($E$2:$E$1786,0.2),2, E285 &lt;= _xlfn.PERCENTILE.EXC($E$2:$E$1786,0.2), 1)</f>
        <v>2</v>
      </c>
      <c r="G285">
        <f>SUMIF(Sheet1!A:A,A285,Sheet1!C:C)</f>
        <v>297.8</v>
      </c>
      <c r="H285" cm="1">
        <f t="array" ref="H285">_xlfn.IFS(G285 &lt;_xlfn.PERCENTILE.EXC($G$2:$G$1786,0.2),5,G285&lt;_xlfn.PERCENTILE.EXC($G$2:$G$2000, 0.4),4, G285&lt;_xlfn.PERCENTILE.EXC($G$2:$G$2000, 0.6),3, G285&lt;_xlfn.PERCENTILE.EXC($G$2:$G$2000, 0.8),2, G285&gt;=_xlfn.PERCENTILE.EXC($G$2:$G$2000, 0.8), 1)</f>
        <v>3</v>
      </c>
      <c r="K285" t="str" cm="1">
        <f t="array" aca="1" ref="K285" ca="1">_xlfn.IFS(
    AND($D285=5, $F285&gt;=4,$H285&gt;=4), "Best Customers",
    AND($D285&gt;=3, $D285&lt;=4, $F285&gt;=4, $H285&gt;=3), "Loyal Customers",
    AND($D285&gt;=3, $D285&lt;=4, $F285&gt;=2, $H285&gt;=2), "Potential Loyal Customers",
    AND($D285&gt;=2, $D285&lt;=3, $F285&gt;=3, $H285&gt;=3), "At-Risk Customers",
    AND($D285=1, $F285&lt;=2, $H285&lt;=2), "Lost Customers",
    TRUE, "Unclassified"
)</f>
        <v>Potential Loyal Customers</v>
      </c>
    </row>
    <row r="286" spans="1:11" x14ac:dyDescent="0.2">
      <c r="A286" t="str">
        <v>CUS000279</v>
      </c>
      <c r="B286" s="1" cm="1">
        <f t="array" ref="B286">MAX(_xlfn._xlws.FILTER(Sheet1!B:B,Sheet2!A286 = Sheet1!A:A))</f>
        <v>45719</v>
      </c>
      <c r="C286" s="2">
        <f t="shared" ca="1" si="8"/>
        <v>58</v>
      </c>
      <c r="D286" cm="1">
        <f t="array" aca="1" ref="D286" ca="1">_xlfn.IFS(C286 &lt;_xlfn.PERCENTILE.EXC($C$2:$C$1786,0.2),5,C286&lt;_xlfn.PERCENTILE.EXC($C$2:$C$2000, 0.4),4, C286&lt;_xlfn.PERCENTILE.EXC($C$2:$C$2000, 0.6),3, C286&lt;_xlfn.PERCENTILE.EXC($C$2:$C$2000, 0.8),2, C286&gt;=_xlfn.PERCENTILE.EXC($C$2:$C$2000, 0.8), 1)</f>
        <v>5</v>
      </c>
      <c r="E286">
        <f>COUNTIF(Sheet1!A:A,Sheet2!A286)</f>
        <v>380</v>
      </c>
      <c r="F286" cm="1">
        <f t="array" ref="F286">_xlfn.IFS(E286 &gt; _xlfn.PERCENTILE.EXC($E$2:$E$1786,0.8), 5, E286 &gt; _xlfn.PERCENTILE.EXC($E$2:$E$1786,0.6), 4,E286 &gt; _xlfn.PERCENTILE.EXC($E$2:$E$1786,0.4), 3, E286 &gt; _xlfn.PERCENTILE.EXC($E$2:$E$1786,0.2),2, E286 &lt;= _xlfn.PERCENTILE.EXC($E$2:$E$1786,0.2), 1)</f>
        <v>5</v>
      </c>
      <c r="G286">
        <f>SUMIF(Sheet1!A:A,A286,Sheet1!C:C)</f>
        <v>131535.62000000011</v>
      </c>
      <c r="H286" cm="1">
        <f t="array" ref="H286">_xlfn.IFS(G286 &lt;_xlfn.PERCENTILE.EXC($G$2:$G$1786,0.2),5,G286&lt;_xlfn.PERCENTILE.EXC($G$2:$G$2000, 0.4),4, G286&lt;_xlfn.PERCENTILE.EXC($G$2:$G$2000, 0.6),3, G286&lt;_xlfn.PERCENTILE.EXC($G$2:$G$2000, 0.8),2, G286&gt;=_xlfn.PERCENTILE.EXC($G$2:$G$2000, 0.8), 1)</f>
        <v>1</v>
      </c>
      <c r="K286" t="str" cm="1">
        <f t="array" aca="1" ref="K286" ca="1">_xlfn.IFS(
    AND($D286=5, $F286&gt;=4,$H286&gt;=4), "Best Customers",
    AND($D286&gt;=3, $D286&lt;=4, $F286&gt;=4, $H286&gt;=3), "Loyal Customers",
    AND($D286&gt;=3, $D286&lt;=4, $F286&gt;=2, $H286&gt;=2), "Potential Loyal Customers",
    AND($D286&gt;=2, $D286&lt;=3, $F286&gt;=3, $H286&gt;=3), "At-Risk Customers",
    AND($D286=1, $F286&lt;=2, $H286&lt;=2), "Lost Customers",
    TRUE, "Unclassified"
)</f>
        <v>Unclassified</v>
      </c>
    </row>
    <row r="287" spans="1:11" x14ac:dyDescent="0.2">
      <c r="A287" t="str">
        <v>CUS015739</v>
      </c>
      <c r="B287" s="1" cm="1">
        <f t="array" ref="B287">MAX(_xlfn._xlws.FILTER(Sheet1!B:B,Sheet2!A287 = Sheet1!A:A))</f>
        <v>44742</v>
      </c>
      <c r="C287" s="2">
        <f t="shared" ca="1" si="8"/>
        <v>1035</v>
      </c>
      <c r="D287" cm="1">
        <f t="array" aca="1" ref="D287" ca="1">_xlfn.IFS(C287 &lt;_xlfn.PERCENTILE.EXC($C$2:$C$1786,0.2),5,C287&lt;_xlfn.PERCENTILE.EXC($C$2:$C$2000, 0.4),4, C287&lt;_xlfn.PERCENTILE.EXC($C$2:$C$2000, 0.6),3, C287&lt;_xlfn.PERCENTILE.EXC($C$2:$C$2000, 0.8),2, C287&gt;=_xlfn.PERCENTILE.EXC($C$2:$C$2000, 0.8), 1)</f>
        <v>4</v>
      </c>
      <c r="E287">
        <f>COUNTIF(Sheet1!A:A,Sheet2!A287)</f>
        <v>5</v>
      </c>
      <c r="F287" cm="1">
        <f t="array" ref="F287">_xlfn.IFS(E287 &gt; _xlfn.PERCENTILE.EXC($E$2:$E$1786,0.8), 5, E287 &gt; _xlfn.PERCENTILE.EXC($E$2:$E$1786,0.6), 4,E287 &gt; _xlfn.PERCENTILE.EXC($E$2:$E$1786,0.4), 3, E287 &gt; _xlfn.PERCENTILE.EXC($E$2:$E$1786,0.2),2, E287 &lt;= _xlfn.PERCENTILE.EXC($E$2:$E$1786,0.2), 1)</f>
        <v>4</v>
      </c>
      <c r="G287">
        <f>SUMIF(Sheet1!A:A,A287,Sheet1!C:C)</f>
        <v>307.43</v>
      </c>
      <c r="H287" cm="1">
        <f t="array" ref="H287">_xlfn.IFS(G287 &lt;_xlfn.PERCENTILE.EXC($G$2:$G$1786,0.2),5,G287&lt;_xlfn.PERCENTILE.EXC($G$2:$G$2000, 0.4),4, G287&lt;_xlfn.PERCENTILE.EXC($G$2:$G$2000, 0.6),3, G287&lt;_xlfn.PERCENTILE.EXC($G$2:$G$2000, 0.8),2, G287&gt;=_xlfn.PERCENTILE.EXC($G$2:$G$2000, 0.8), 1)</f>
        <v>3</v>
      </c>
      <c r="K287" t="str" cm="1">
        <f t="array" aca="1" ref="K287" ca="1">_xlfn.IFS(
    AND($D287=5, $F287&gt;=4,$H287&gt;=4), "Best Customers",
    AND($D287&gt;=3, $D287&lt;=4, $F287&gt;=4, $H287&gt;=3), "Loyal Customers",
    AND($D287&gt;=3, $D287&lt;=4, $F287&gt;=2, $H287&gt;=2), "Potential Loyal Customers",
    AND($D287&gt;=2, $D287&lt;=3, $F287&gt;=3, $H287&gt;=3), "At-Risk Customers",
    AND($D287=1, $F287&lt;=2, $H287&lt;=2), "Lost Customers",
    TRUE, "Unclassified"
)</f>
        <v>Loyal Customers</v>
      </c>
    </row>
    <row r="288" spans="1:11" x14ac:dyDescent="0.2">
      <c r="A288" t="str">
        <v>CUS026574</v>
      </c>
      <c r="B288" s="1" cm="1">
        <f t="array" ref="B288">MAX(_xlfn._xlws.FILTER(Sheet1!B:B,Sheet2!A288 = Sheet1!A:A))</f>
        <v>43052</v>
      </c>
      <c r="C288" s="2">
        <f t="shared" ca="1" si="8"/>
        <v>2725</v>
      </c>
      <c r="D288" cm="1">
        <f t="array" aca="1" ref="D288" ca="1">_xlfn.IFS(C288 &lt;_xlfn.PERCENTILE.EXC($C$2:$C$1786,0.2),5,C288&lt;_xlfn.PERCENTILE.EXC($C$2:$C$2000, 0.4),4, C288&lt;_xlfn.PERCENTILE.EXC($C$2:$C$2000, 0.6),3, C288&lt;_xlfn.PERCENTILE.EXC($C$2:$C$2000, 0.8),2, C288&gt;=_xlfn.PERCENTILE.EXC($C$2:$C$2000, 0.8), 1)</f>
        <v>1</v>
      </c>
      <c r="E288">
        <f>COUNTIF(Sheet1!A:A,Sheet2!A288)</f>
        <v>1</v>
      </c>
      <c r="F288" cm="1">
        <f t="array" ref="F288">_xlfn.IFS(E288 &gt; _xlfn.PERCENTILE.EXC($E$2:$E$1786,0.8), 5, E288 &gt; _xlfn.PERCENTILE.EXC($E$2:$E$1786,0.6), 4,E288 &gt; _xlfn.PERCENTILE.EXC($E$2:$E$1786,0.4), 3, E288 &gt; _xlfn.PERCENTILE.EXC($E$2:$E$1786,0.2),2, E288 &lt;= _xlfn.PERCENTILE.EXC($E$2:$E$1786,0.2), 1)</f>
        <v>1</v>
      </c>
      <c r="G288">
        <f>SUMIF(Sheet1!A:A,A288,Sheet1!C:C)</f>
        <v>60</v>
      </c>
      <c r="H288" cm="1">
        <f t="array" ref="H288">_xlfn.IFS(G288 &lt;_xlfn.PERCENTILE.EXC($G$2:$G$1786,0.2),5,G288&lt;_xlfn.PERCENTILE.EXC($G$2:$G$2000, 0.4),4, G288&lt;_xlfn.PERCENTILE.EXC($G$2:$G$2000, 0.6),3, G288&lt;_xlfn.PERCENTILE.EXC($G$2:$G$2000, 0.8),2, G288&gt;=_xlfn.PERCENTILE.EXC($G$2:$G$2000, 0.8), 1)</f>
        <v>5</v>
      </c>
      <c r="K288" t="str" cm="1">
        <f t="array" aca="1" ref="K288" ca="1">_xlfn.IFS(
    AND($D288=5, $F288&gt;=4,$H288&gt;=4), "Best Customers",
    AND($D288&gt;=3, $D288&lt;=4, $F288&gt;=4, $H288&gt;=3), "Loyal Customers",
    AND($D288&gt;=3, $D288&lt;=4, $F288&gt;=2, $H288&gt;=2), "Potential Loyal Customers",
    AND($D288&gt;=2, $D288&lt;=3, $F288&gt;=3, $H288&gt;=3), "At-Risk Customers",
    AND($D288=1, $F288&lt;=2, $H288&lt;=2), "Lost Customers",
    TRUE, "Unclassified"
)</f>
        <v>Unclassified</v>
      </c>
    </row>
    <row r="289" spans="1:11" x14ac:dyDescent="0.2">
      <c r="A289" t="str">
        <v>CUS026575</v>
      </c>
      <c r="B289" s="1" cm="1">
        <f t="array" ref="B289">MAX(_xlfn._xlws.FILTER(Sheet1!B:B,Sheet2!A289 = Sheet1!A:A))</f>
        <v>43052</v>
      </c>
      <c r="C289" s="2">
        <f t="shared" ca="1" si="8"/>
        <v>2725</v>
      </c>
      <c r="D289" cm="1">
        <f t="array" aca="1" ref="D289" ca="1">_xlfn.IFS(C289 &lt;_xlfn.PERCENTILE.EXC($C$2:$C$1786,0.2),5,C289&lt;_xlfn.PERCENTILE.EXC($C$2:$C$2000, 0.4),4, C289&lt;_xlfn.PERCENTILE.EXC($C$2:$C$2000, 0.6),3, C289&lt;_xlfn.PERCENTILE.EXC($C$2:$C$2000, 0.8),2, C289&gt;=_xlfn.PERCENTILE.EXC($C$2:$C$2000, 0.8), 1)</f>
        <v>1</v>
      </c>
      <c r="E289">
        <f>COUNTIF(Sheet1!A:A,Sheet2!A289)</f>
        <v>1</v>
      </c>
      <c r="F289" cm="1">
        <f t="array" ref="F289">_xlfn.IFS(E289 &gt; _xlfn.PERCENTILE.EXC($E$2:$E$1786,0.8), 5, E289 &gt; _xlfn.PERCENTILE.EXC($E$2:$E$1786,0.6), 4,E289 &gt; _xlfn.PERCENTILE.EXC($E$2:$E$1786,0.4), 3, E289 &gt; _xlfn.PERCENTILE.EXC($E$2:$E$1786,0.2),2, E289 &lt;= _xlfn.PERCENTILE.EXC($E$2:$E$1786,0.2), 1)</f>
        <v>1</v>
      </c>
      <c r="G289">
        <f>SUMIF(Sheet1!A:A,A289,Sheet1!C:C)</f>
        <v>26.45</v>
      </c>
      <c r="H289" cm="1">
        <f t="array" ref="H289">_xlfn.IFS(G289 &lt;_xlfn.PERCENTILE.EXC($G$2:$G$1786,0.2),5,G289&lt;_xlfn.PERCENTILE.EXC($G$2:$G$2000, 0.4),4, G289&lt;_xlfn.PERCENTILE.EXC($G$2:$G$2000, 0.6),3, G289&lt;_xlfn.PERCENTILE.EXC($G$2:$G$2000, 0.8),2, G289&gt;=_xlfn.PERCENTILE.EXC($G$2:$G$2000, 0.8), 1)</f>
        <v>5</v>
      </c>
      <c r="K289" t="str" cm="1">
        <f t="array" aca="1" ref="K289" ca="1">_xlfn.IFS(
    AND($D289=5, $F289&gt;=4,$H289&gt;=4), "Best Customers",
    AND($D289&gt;=3, $D289&lt;=4, $F289&gt;=4, $H289&gt;=3), "Loyal Customers",
    AND($D289&gt;=3, $D289&lt;=4, $F289&gt;=2, $H289&gt;=2), "Potential Loyal Customers",
    AND($D289&gt;=2, $D289&lt;=3, $F289&gt;=3, $H289&gt;=3), "At-Risk Customers",
    AND($D289=1, $F289&lt;=2, $H289&lt;=2), "Lost Customers",
    TRUE, "Unclassified"
)</f>
        <v>Unclassified</v>
      </c>
    </row>
    <row r="290" spans="1:11" x14ac:dyDescent="0.2">
      <c r="A290" t="str">
        <v>CUS000146</v>
      </c>
      <c r="B290" s="1" cm="1">
        <f t="array" ref="B290">MAX(_xlfn._xlws.FILTER(Sheet1!B:B,Sheet2!A290 = Sheet1!A:A))</f>
        <v>45723</v>
      </c>
      <c r="C290" s="2">
        <f t="shared" ca="1" si="8"/>
        <v>54</v>
      </c>
      <c r="D290" cm="1">
        <f t="array" aca="1" ref="D290" ca="1">_xlfn.IFS(C290 &lt;_xlfn.PERCENTILE.EXC($C$2:$C$1786,0.2),5,C290&lt;_xlfn.PERCENTILE.EXC($C$2:$C$2000, 0.4),4, C290&lt;_xlfn.PERCENTILE.EXC($C$2:$C$2000, 0.6),3, C290&lt;_xlfn.PERCENTILE.EXC($C$2:$C$2000, 0.8),2, C290&gt;=_xlfn.PERCENTILE.EXC($C$2:$C$2000, 0.8), 1)</f>
        <v>5</v>
      </c>
      <c r="E290">
        <f>COUNTIF(Sheet1!A:A,Sheet2!A290)</f>
        <v>190</v>
      </c>
      <c r="F290" cm="1">
        <f t="array" ref="F290">_xlfn.IFS(E290 &gt; _xlfn.PERCENTILE.EXC($E$2:$E$1786,0.8), 5, E290 &gt; _xlfn.PERCENTILE.EXC($E$2:$E$1786,0.6), 4,E290 &gt; _xlfn.PERCENTILE.EXC($E$2:$E$1786,0.4), 3, E290 &gt; _xlfn.PERCENTILE.EXC($E$2:$E$1786,0.2),2, E290 &lt;= _xlfn.PERCENTILE.EXC($E$2:$E$1786,0.2), 1)</f>
        <v>5</v>
      </c>
      <c r="G290">
        <f>SUMIF(Sheet1!A:A,A290,Sheet1!C:C)</f>
        <v>100068.15000000002</v>
      </c>
      <c r="H290" cm="1">
        <f t="array" ref="H290">_xlfn.IFS(G290 &lt;_xlfn.PERCENTILE.EXC($G$2:$G$1786,0.2),5,G290&lt;_xlfn.PERCENTILE.EXC($G$2:$G$2000, 0.4),4, G290&lt;_xlfn.PERCENTILE.EXC($G$2:$G$2000, 0.6),3, G290&lt;_xlfn.PERCENTILE.EXC($G$2:$G$2000, 0.8),2, G290&gt;=_xlfn.PERCENTILE.EXC($G$2:$G$2000, 0.8), 1)</f>
        <v>1</v>
      </c>
      <c r="K290" t="str" cm="1">
        <f t="array" aca="1" ref="K290" ca="1">_xlfn.IFS(
    AND($D290=5, $F290&gt;=4,$H290&gt;=4), "Best Customers",
    AND($D290&gt;=3, $D290&lt;=4, $F290&gt;=4, $H290&gt;=3), "Loyal Customers",
    AND($D290&gt;=3, $D290&lt;=4, $F290&gt;=2, $H290&gt;=2), "Potential Loyal Customers",
    AND($D290&gt;=2, $D290&lt;=3, $F290&gt;=3, $H290&gt;=3), "At-Risk Customers",
    AND($D290=1, $F290&lt;=2, $H290&lt;=2), "Lost Customers",
    TRUE, "Unclassified"
)</f>
        <v>Unclassified</v>
      </c>
    </row>
    <row r="291" spans="1:11" x14ac:dyDescent="0.2">
      <c r="A291" t="str">
        <v>CUS026249</v>
      </c>
      <c r="B291" s="1" cm="1">
        <f t="array" ref="B291">MAX(_xlfn._xlws.FILTER(Sheet1!B:B,Sheet2!A291 = Sheet1!A:A))</f>
        <v>43236</v>
      </c>
      <c r="C291" s="2">
        <f t="shared" ca="1" si="8"/>
        <v>2541</v>
      </c>
      <c r="D291" cm="1">
        <f t="array" aca="1" ref="D291" ca="1">_xlfn.IFS(C291 &lt;_xlfn.PERCENTILE.EXC($C$2:$C$1786,0.2),5,C291&lt;_xlfn.PERCENTILE.EXC($C$2:$C$2000, 0.4),4, C291&lt;_xlfn.PERCENTILE.EXC($C$2:$C$2000, 0.6),3, C291&lt;_xlfn.PERCENTILE.EXC($C$2:$C$2000, 0.8),2, C291&gt;=_xlfn.PERCENTILE.EXC($C$2:$C$2000, 0.8), 1)</f>
        <v>1</v>
      </c>
      <c r="E291">
        <f>COUNTIF(Sheet1!A:A,Sheet2!A291)</f>
        <v>4</v>
      </c>
      <c r="F291" cm="1">
        <f t="array" ref="F291">_xlfn.IFS(E291 &gt; _xlfn.PERCENTILE.EXC($E$2:$E$1786,0.8), 5, E291 &gt; _xlfn.PERCENTILE.EXC($E$2:$E$1786,0.6), 4,E291 &gt; _xlfn.PERCENTILE.EXC($E$2:$E$1786,0.4), 3, E291 &gt; _xlfn.PERCENTILE.EXC($E$2:$E$1786,0.2),2, E291 &lt;= _xlfn.PERCENTILE.EXC($E$2:$E$1786,0.2), 1)</f>
        <v>3</v>
      </c>
      <c r="G291">
        <f>SUMIF(Sheet1!A:A,A291,Sheet1!C:C)</f>
        <v>83.8</v>
      </c>
      <c r="H291" cm="1">
        <f t="array" ref="H291">_xlfn.IFS(G291 &lt;_xlfn.PERCENTILE.EXC($G$2:$G$1786,0.2),5,G291&lt;_xlfn.PERCENTILE.EXC($G$2:$G$2000, 0.4),4, G291&lt;_xlfn.PERCENTILE.EXC($G$2:$G$2000, 0.6),3, G291&lt;_xlfn.PERCENTILE.EXC($G$2:$G$2000, 0.8),2, G291&gt;=_xlfn.PERCENTILE.EXC($G$2:$G$2000, 0.8), 1)</f>
        <v>5</v>
      </c>
      <c r="K291" t="str" cm="1">
        <f t="array" aca="1" ref="K291" ca="1">_xlfn.IFS(
    AND($D291=5, $F291&gt;=4,$H291&gt;=4), "Best Customers",
    AND($D291&gt;=3, $D291&lt;=4, $F291&gt;=4, $H291&gt;=3), "Loyal Customers",
    AND($D291&gt;=3, $D291&lt;=4, $F291&gt;=2, $H291&gt;=2), "Potential Loyal Customers",
    AND($D291&gt;=2, $D291&lt;=3, $F291&gt;=3, $H291&gt;=3), "At-Risk Customers",
    AND($D291=1, $F291&lt;=2, $H291&lt;=2), "Lost Customers",
    TRUE, "Unclassified"
)</f>
        <v>Unclassified</v>
      </c>
    </row>
    <row r="292" spans="1:11" x14ac:dyDescent="0.2">
      <c r="A292" t="str">
        <v>CUS000869</v>
      </c>
      <c r="B292" s="1" cm="1">
        <f t="array" ref="B292">MAX(_xlfn._xlws.FILTER(Sheet1!B:B,Sheet2!A292 = Sheet1!A:A))</f>
        <v>45692</v>
      </c>
      <c r="C292" s="2">
        <f t="shared" ca="1" si="8"/>
        <v>85</v>
      </c>
      <c r="D292" cm="1">
        <f t="array" aca="1" ref="D292" ca="1">_xlfn.IFS(C292 &lt;_xlfn.PERCENTILE.EXC($C$2:$C$1786,0.2),5,C292&lt;_xlfn.PERCENTILE.EXC($C$2:$C$2000, 0.4),4, C292&lt;_xlfn.PERCENTILE.EXC($C$2:$C$2000, 0.6),3, C292&lt;_xlfn.PERCENTILE.EXC($C$2:$C$2000, 0.8),2, C292&gt;=_xlfn.PERCENTILE.EXC($C$2:$C$2000, 0.8), 1)</f>
        <v>5</v>
      </c>
      <c r="E292">
        <f>COUNTIF(Sheet1!A:A,Sheet2!A292)</f>
        <v>41</v>
      </c>
      <c r="F292" cm="1">
        <f t="array" ref="F292">_xlfn.IFS(E292 &gt; _xlfn.PERCENTILE.EXC($E$2:$E$1786,0.8), 5, E292 &gt; _xlfn.PERCENTILE.EXC($E$2:$E$1786,0.6), 4,E292 &gt; _xlfn.PERCENTILE.EXC($E$2:$E$1786,0.4), 3, E292 &gt; _xlfn.PERCENTILE.EXC($E$2:$E$1786,0.2),2, E292 &lt;= _xlfn.PERCENTILE.EXC($E$2:$E$1786,0.2), 1)</f>
        <v>5</v>
      </c>
      <c r="G292">
        <f>SUMIF(Sheet1!A:A,A292,Sheet1!C:C)</f>
        <v>5565.8099999999977</v>
      </c>
      <c r="H292" cm="1">
        <f t="array" ref="H292">_xlfn.IFS(G292 &lt;_xlfn.PERCENTILE.EXC($G$2:$G$1786,0.2),5,G292&lt;_xlfn.PERCENTILE.EXC($G$2:$G$2000, 0.4),4, G292&lt;_xlfn.PERCENTILE.EXC($G$2:$G$2000, 0.6),3, G292&lt;_xlfn.PERCENTILE.EXC($G$2:$G$2000, 0.8),2, G292&gt;=_xlfn.PERCENTILE.EXC($G$2:$G$2000, 0.8), 1)</f>
        <v>1</v>
      </c>
      <c r="K292" t="str" cm="1">
        <f t="array" aca="1" ref="K292" ca="1">_xlfn.IFS(
    AND($D292=5, $F292&gt;=4,$H292&gt;=4), "Best Customers",
    AND($D292&gt;=3, $D292&lt;=4, $F292&gt;=4, $H292&gt;=3), "Loyal Customers",
    AND($D292&gt;=3, $D292&lt;=4, $F292&gt;=2, $H292&gt;=2), "Potential Loyal Customers",
    AND($D292&gt;=2, $D292&lt;=3, $F292&gt;=3, $H292&gt;=3), "At-Risk Customers",
    AND($D292=1, $F292&lt;=2, $H292&lt;=2), "Lost Customers",
    TRUE, "Unclassified"
)</f>
        <v>Unclassified</v>
      </c>
    </row>
    <row r="293" spans="1:11" x14ac:dyDescent="0.2">
      <c r="A293" t="str">
        <v>CUS026243</v>
      </c>
      <c r="B293" s="1" cm="1">
        <f t="array" ref="B293">MAX(_xlfn._xlws.FILTER(Sheet1!B:B,Sheet2!A293 = Sheet1!A:A))</f>
        <v>43248</v>
      </c>
      <c r="C293" s="2">
        <f t="shared" ca="1" si="8"/>
        <v>2529</v>
      </c>
      <c r="D293" cm="1">
        <f t="array" aca="1" ref="D293" ca="1">_xlfn.IFS(C293 &lt;_xlfn.PERCENTILE.EXC($C$2:$C$1786,0.2),5,C293&lt;_xlfn.PERCENTILE.EXC($C$2:$C$2000, 0.4),4, C293&lt;_xlfn.PERCENTILE.EXC($C$2:$C$2000, 0.6),3, C293&lt;_xlfn.PERCENTILE.EXC($C$2:$C$2000, 0.8),2, C293&gt;=_xlfn.PERCENTILE.EXC($C$2:$C$2000, 0.8), 1)</f>
        <v>2</v>
      </c>
      <c r="E293">
        <f>COUNTIF(Sheet1!A:A,Sheet2!A293)</f>
        <v>2</v>
      </c>
      <c r="F293" cm="1">
        <f t="array" ref="F293">_xlfn.IFS(E293 &gt; _xlfn.PERCENTILE.EXC($E$2:$E$1786,0.8), 5, E293 &gt; _xlfn.PERCENTILE.EXC($E$2:$E$1786,0.6), 4,E293 &gt; _xlfn.PERCENTILE.EXC($E$2:$E$1786,0.4), 3, E293 &gt; _xlfn.PERCENTILE.EXC($E$2:$E$1786,0.2),2, E293 &lt;= _xlfn.PERCENTILE.EXC($E$2:$E$1786,0.2), 1)</f>
        <v>2</v>
      </c>
      <c r="G293">
        <f>SUMIF(Sheet1!A:A,A293,Sheet1!C:C)</f>
        <v>115.9</v>
      </c>
      <c r="H293" cm="1">
        <f t="array" ref="H293">_xlfn.IFS(G293 &lt;_xlfn.PERCENTILE.EXC($G$2:$G$1786,0.2),5,G293&lt;_xlfn.PERCENTILE.EXC($G$2:$G$2000, 0.4),4, G293&lt;_xlfn.PERCENTILE.EXC($G$2:$G$2000, 0.6),3, G293&lt;_xlfn.PERCENTILE.EXC($G$2:$G$2000, 0.8),2, G293&gt;=_xlfn.PERCENTILE.EXC($G$2:$G$2000, 0.8), 1)</f>
        <v>4</v>
      </c>
      <c r="K293" t="str" cm="1">
        <f t="array" aca="1" ref="K293" ca="1">_xlfn.IFS(
    AND($D293=5, $F293&gt;=4,$H293&gt;=4), "Best Customers",
    AND($D293&gt;=3, $D293&lt;=4, $F293&gt;=4, $H293&gt;=3), "Loyal Customers",
    AND($D293&gt;=3, $D293&lt;=4, $F293&gt;=2, $H293&gt;=2), "Potential Loyal Customers",
    AND($D293&gt;=2, $D293&lt;=3, $F293&gt;=3, $H293&gt;=3), "At-Risk Customers",
    AND($D293=1, $F293&lt;=2, $H293&lt;=2), "Lost Customers",
    TRUE, "Unclassified"
)</f>
        <v>Unclassified</v>
      </c>
    </row>
    <row r="294" spans="1:11" x14ac:dyDescent="0.2">
      <c r="A294" t="str">
        <v>CUS023853</v>
      </c>
      <c r="B294" s="1" cm="1">
        <f t="array" ref="B294">MAX(_xlfn._xlws.FILTER(Sheet1!B:B,Sheet2!A294 = Sheet1!A:A))</f>
        <v>43941</v>
      </c>
      <c r="C294" s="2">
        <f t="shared" ca="1" si="8"/>
        <v>1836</v>
      </c>
      <c r="D294" cm="1">
        <f t="array" aca="1" ref="D294" ca="1">_xlfn.IFS(C294 &lt;_xlfn.PERCENTILE.EXC($C$2:$C$1786,0.2),5,C294&lt;_xlfn.PERCENTILE.EXC($C$2:$C$2000, 0.4),4, C294&lt;_xlfn.PERCENTILE.EXC($C$2:$C$2000, 0.6),3, C294&lt;_xlfn.PERCENTILE.EXC($C$2:$C$2000, 0.8),2, C294&gt;=_xlfn.PERCENTILE.EXC($C$2:$C$2000, 0.8), 1)</f>
        <v>3</v>
      </c>
      <c r="E294">
        <f>COUNTIF(Sheet1!A:A,Sheet2!A294)</f>
        <v>3</v>
      </c>
      <c r="F294" cm="1">
        <f t="array" ref="F294">_xlfn.IFS(E294 &gt; _xlfn.PERCENTILE.EXC($E$2:$E$1786,0.8), 5, E294 &gt; _xlfn.PERCENTILE.EXC($E$2:$E$1786,0.6), 4,E294 &gt; _xlfn.PERCENTILE.EXC($E$2:$E$1786,0.4), 3, E294 &gt; _xlfn.PERCENTILE.EXC($E$2:$E$1786,0.2),2, E294 &lt;= _xlfn.PERCENTILE.EXC($E$2:$E$1786,0.2), 1)</f>
        <v>3</v>
      </c>
      <c r="G294">
        <f>SUMIF(Sheet1!A:A,A294,Sheet1!C:C)</f>
        <v>1026</v>
      </c>
      <c r="H294" cm="1">
        <f t="array" ref="H294">_xlfn.IFS(G294 &lt;_xlfn.PERCENTILE.EXC($G$2:$G$1786,0.2),5,G294&lt;_xlfn.PERCENTILE.EXC($G$2:$G$2000, 0.4),4, G294&lt;_xlfn.PERCENTILE.EXC($G$2:$G$2000, 0.6),3, G294&lt;_xlfn.PERCENTILE.EXC($G$2:$G$2000, 0.8),2, G294&gt;=_xlfn.PERCENTILE.EXC($G$2:$G$2000, 0.8), 1)</f>
        <v>2</v>
      </c>
      <c r="K294" t="str" cm="1">
        <f t="array" aca="1" ref="K294" ca="1">_xlfn.IFS(
    AND($D294=5, $F294&gt;=4,$H294&gt;=4), "Best Customers",
    AND($D294&gt;=3, $D294&lt;=4, $F294&gt;=4, $H294&gt;=3), "Loyal Customers",
    AND($D294&gt;=3, $D294&lt;=4, $F294&gt;=2, $H294&gt;=2), "Potential Loyal Customers",
    AND($D294&gt;=2, $D294&lt;=3, $F294&gt;=3, $H294&gt;=3), "At-Risk Customers",
    AND($D294=1, $F294&lt;=2, $H294&lt;=2), "Lost Customers",
    TRUE, "Unclassified"
)</f>
        <v>Potential Loyal Customers</v>
      </c>
    </row>
    <row r="295" spans="1:11" x14ac:dyDescent="0.2">
      <c r="A295" t="str">
        <v>CUS026576</v>
      </c>
      <c r="B295" s="1" cm="1">
        <f t="array" ref="B295">MAX(_xlfn._xlws.FILTER(Sheet1!B:B,Sheet2!A295 = Sheet1!A:A))</f>
        <v>43052</v>
      </c>
      <c r="C295" s="2">
        <f t="shared" ca="1" si="8"/>
        <v>2725</v>
      </c>
      <c r="D295" cm="1">
        <f t="array" aca="1" ref="D295" ca="1">_xlfn.IFS(C295 &lt;_xlfn.PERCENTILE.EXC($C$2:$C$1786,0.2),5,C295&lt;_xlfn.PERCENTILE.EXC($C$2:$C$2000, 0.4),4, C295&lt;_xlfn.PERCENTILE.EXC($C$2:$C$2000, 0.6),3, C295&lt;_xlfn.PERCENTILE.EXC($C$2:$C$2000, 0.8),2, C295&gt;=_xlfn.PERCENTILE.EXC($C$2:$C$2000, 0.8), 1)</f>
        <v>1</v>
      </c>
      <c r="E295">
        <f>COUNTIF(Sheet1!A:A,Sheet2!A295)</f>
        <v>1</v>
      </c>
      <c r="F295" cm="1">
        <f t="array" ref="F295">_xlfn.IFS(E295 &gt; _xlfn.PERCENTILE.EXC($E$2:$E$1786,0.8), 5, E295 &gt; _xlfn.PERCENTILE.EXC($E$2:$E$1786,0.6), 4,E295 &gt; _xlfn.PERCENTILE.EXC($E$2:$E$1786,0.4), 3, E295 &gt; _xlfn.PERCENTILE.EXC($E$2:$E$1786,0.2),2, E295 &lt;= _xlfn.PERCENTILE.EXC($E$2:$E$1786,0.2), 1)</f>
        <v>1</v>
      </c>
      <c r="G295">
        <f>SUMIF(Sheet1!A:A,A295,Sheet1!C:C)</f>
        <v>27.95</v>
      </c>
      <c r="H295" cm="1">
        <f t="array" ref="H295">_xlfn.IFS(G295 &lt;_xlfn.PERCENTILE.EXC($G$2:$G$1786,0.2),5,G295&lt;_xlfn.PERCENTILE.EXC($G$2:$G$2000, 0.4),4, G295&lt;_xlfn.PERCENTILE.EXC($G$2:$G$2000, 0.6),3, G295&lt;_xlfn.PERCENTILE.EXC($G$2:$G$2000, 0.8),2, G295&gt;=_xlfn.PERCENTILE.EXC($G$2:$G$2000, 0.8), 1)</f>
        <v>5</v>
      </c>
      <c r="K295" t="str" cm="1">
        <f t="array" aca="1" ref="K295" ca="1">_xlfn.IFS(
    AND($D295=5, $F295&gt;=4,$H295&gt;=4), "Best Customers",
    AND($D295&gt;=3, $D295&lt;=4, $F295&gt;=4, $H295&gt;=3), "Loyal Customers",
    AND($D295&gt;=3, $D295&lt;=4, $F295&gt;=2, $H295&gt;=2), "Potential Loyal Customers",
    AND($D295&gt;=2, $D295&lt;=3, $F295&gt;=3, $H295&gt;=3), "At-Risk Customers",
    AND($D295=1, $F295&lt;=2, $H295&lt;=2), "Lost Customers",
    TRUE, "Unclassified"
)</f>
        <v>Unclassified</v>
      </c>
    </row>
    <row r="296" spans="1:11" x14ac:dyDescent="0.2">
      <c r="A296" t="str">
        <v>CUS016771</v>
      </c>
      <c r="B296" s="1" cm="1">
        <f t="array" ref="B296">MAX(_xlfn._xlws.FILTER(Sheet1!B:B,Sheet2!A296 = Sheet1!A:A))</f>
        <v>44629</v>
      </c>
      <c r="C296" s="2">
        <f t="shared" ca="1" si="8"/>
        <v>1148</v>
      </c>
      <c r="D296" cm="1">
        <f t="array" aca="1" ref="D296" ca="1">_xlfn.IFS(C296 &lt;_xlfn.PERCENTILE.EXC($C$2:$C$1786,0.2),5,C296&lt;_xlfn.PERCENTILE.EXC($C$2:$C$2000, 0.4),4, C296&lt;_xlfn.PERCENTILE.EXC($C$2:$C$2000, 0.6),3, C296&lt;_xlfn.PERCENTILE.EXC($C$2:$C$2000, 0.8),2, C296&gt;=_xlfn.PERCENTILE.EXC($C$2:$C$2000, 0.8), 1)</f>
        <v>4</v>
      </c>
      <c r="E296">
        <f>COUNTIF(Sheet1!A:A,Sheet2!A296)</f>
        <v>4</v>
      </c>
      <c r="F296" cm="1">
        <f t="array" ref="F296">_xlfn.IFS(E296 &gt; _xlfn.PERCENTILE.EXC($E$2:$E$1786,0.8), 5, E296 &gt; _xlfn.PERCENTILE.EXC($E$2:$E$1786,0.6), 4,E296 &gt; _xlfn.PERCENTILE.EXC($E$2:$E$1786,0.4), 3, E296 &gt; _xlfn.PERCENTILE.EXC($E$2:$E$1786,0.2),2, E296 &lt;= _xlfn.PERCENTILE.EXC($E$2:$E$1786,0.2), 1)</f>
        <v>3</v>
      </c>
      <c r="G296">
        <f>SUMIF(Sheet1!A:A,A296,Sheet1!C:C)</f>
        <v>687.84999999999991</v>
      </c>
      <c r="H296" cm="1">
        <f t="array" ref="H296">_xlfn.IFS(G296 &lt;_xlfn.PERCENTILE.EXC($G$2:$G$1786,0.2),5,G296&lt;_xlfn.PERCENTILE.EXC($G$2:$G$2000, 0.4),4, G296&lt;_xlfn.PERCENTILE.EXC($G$2:$G$2000, 0.6),3, G296&lt;_xlfn.PERCENTILE.EXC($G$2:$G$2000, 0.8),2, G296&gt;=_xlfn.PERCENTILE.EXC($G$2:$G$2000, 0.8), 1)</f>
        <v>3</v>
      </c>
      <c r="K296" t="str" cm="1">
        <f t="array" aca="1" ref="K296" ca="1">_xlfn.IFS(
    AND($D296=5, $F296&gt;=4,$H296&gt;=4), "Best Customers",
    AND($D296&gt;=3, $D296&lt;=4, $F296&gt;=4, $H296&gt;=3), "Loyal Customers",
    AND($D296&gt;=3, $D296&lt;=4, $F296&gt;=2, $H296&gt;=2), "Potential Loyal Customers",
    AND($D296&gt;=2, $D296&lt;=3, $F296&gt;=3, $H296&gt;=3), "At-Risk Customers",
    AND($D296=1, $F296&lt;=2, $H296&lt;=2), "Lost Customers",
    TRUE, "Unclassified"
)</f>
        <v>Potential Loyal Customers</v>
      </c>
    </row>
    <row r="297" spans="1:11" x14ac:dyDescent="0.2">
      <c r="A297" t="str">
        <v>CUS013201</v>
      </c>
      <c r="B297" s="1" cm="1">
        <f t="array" ref="B297">MAX(_xlfn._xlws.FILTER(Sheet1!B:B,Sheet2!A297 = Sheet1!A:A))</f>
        <v>44957</v>
      </c>
      <c r="C297" s="2">
        <f t="shared" ca="1" si="8"/>
        <v>820</v>
      </c>
      <c r="D297" cm="1">
        <f t="array" aca="1" ref="D297" ca="1">_xlfn.IFS(C297 &lt;_xlfn.PERCENTILE.EXC($C$2:$C$1786,0.2),5,C297&lt;_xlfn.PERCENTILE.EXC($C$2:$C$2000, 0.4),4, C297&lt;_xlfn.PERCENTILE.EXC($C$2:$C$2000, 0.6),3, C297&lt;_xlfn.PERCENTILE.EXC($C$2:$C$2000, 0.8),2, C297&gt;=_xlfn.PERCENTILE.EXC($C$2:$C$2000, 0.8), 1)</f>
        <v>4</v>
      </c>
      <c r="E297">
        <f>COUNTIF(Sheet1!A:A,Sheet2!A297)</f>
        <v>5</v>
      </c>
      <c r="F297" cm="1">
        <f t="array" ref="F297">_xlfn.IFS(E297 &gt; _xlfn.PERCENTILE.EXC($E$2:$E$1786,0.8), 5, E297 &gt; _xlfn.PERCENTILE.EXC($E$2:$E$1786,0.6), 4,E297 &gt; _xlfn.PERCENTILE.EXC($E$2:$E$1786,0.4), 3, E297 &gt; _xlfn.PERCENTILE.EXC($E$2:$E$1786,0.2),2, E297 &lt;= _xlfn.PERCENTILE.EXC($E$2:$E$1786,0.2), 1)</f>
        <v>4</v>
      </c>
      <c r="G297">
        <f>SUMIF(Sheet1!A:A,A297,Sheet1!C:C)</f>
        <v>579.66999999999996</v>
      </c>
      <c r="H297" cm="1">
        <f t="array" ref="H297">_xlfn.IFS(G297 &lt;_xlfn.PERCENTILE.EXC($G$2:$G$1786,0.2),5,G297&lt;_xlfn.PERCENTILE.EXC($G$2:$G$2000, 0.4),4, G297&lt;_xlfn.PERCENTILE.EXC($G$2:$G$2000, 0.6),3, G297&lt;_xlfn.PERCENTILE.EXC($G$2:$G$2000, 0.8),2, G297&gt;=_xlfn.PERCENTILE.EXC($G$2:$G$2000, 0.8), 1)</f>
        <v>3</v>
      </c>
      <c r="K297" t="str" cm="1">
        <f t="array" aca="1" ref="K297" ca="1">_xlfn.IFS(
    AND($D297=5, $F297&gt;=4,$H297&gt;=4), "Best Customers",
    AND($D297&gt;=3, $D297&lt;=4, $F297&gt;=4, $H297&gt;=3), "Loyal Customers",
    AND($D297&gt;=3, $D297&lt;=4, $F297&gt;=2, $H297&gt;=2), "Potential Loyal Customers",
    AND($D297&gt;=2, $D297&lt;=3, $F297&gt;=3, $H297&gt;=3), "At-Risk Customers",
    AND($D297=1, $F297&lt;=2, $H297&lt;=2), "Lost Customers",
    TRUE, "Unclassified"
)</f>
        <v>Loyal Customers</v>
      </c>
    </row>
    <row r="298" spans="1:11" x14ac:dyDescent="0.2">
      <c r="A298" t="str">
        <v>CUS003129</v>
      </c>
      <c r="B298" s="1" cm="1">
        <f t="array" ref="B298">MAX(_xlfn._xlws.FILTER(Sheet1!B:B,Sheet2!A298 = Sheet1!A:A))</f>
        <v>45618</v>
      </c>
      <c r="C298" s="2">
        <f t="shared" ca="1" si="8"/>
        <v>159</v>
      </c>
      <c r="D298" cm="1">
        <f t="array" aca="1" ref="D298" ca="1">_xlfn.IFS(C298 &lt;_xlfn.PERCENTILE.EXC($C$2:$C$1786,0.2),5,C298&lt;_xlfn.PERCENTILE.EXC($C$2:$C$2000, 0.4),4, C298&lt;_xlfn.PERCENTILE.EXC($C$2:$C$2000, 0.6),3, C298&lt;_xlfn.PERCENTILE.EXC($C$2:$C$2000, 0.8),2, C298&gt;=_xlfn.PERCENTILE.EXC($C$2:$C$2000, 0.8), 1)</f>
        <v>5</v>
      </c>
      <c r="E298">
        <f>COUNTIF(Sheet1!A:A,Sheet2!A298)</f>
        <v>31</v>
      </c>
      <c r="F298" cm="1">
        <f t="array" ref="F298">_xlfn.IFS(E298 &gt; _xlfn.PERCENTILE.EXC($E$2:$E$1786,0.8), 5, E298 &gt; _xlfn.PERCENTILE.EXC($E$2:$E$1786,0.6), 4,E298 &gt; _xlfn.PERCENTILE.EXC($E$2:$E$1786,0.4), 3, E298 &gt; _xlfn.PERCENTILE.EXC($E$2:$E$1786,0.2),2, E298 &lt;= _xlfn.PERCENTILE.EXC($E$2:$E$1786,0.2), 1)</f>
        <v>5</v>
      </c>
      <c r="G298">
        <f>SUMIF(Sheet1!A:A,A298,Sheet1!C:C)</f>
        <v>42029.859999999993</v>
      </c>
      <c r="H298" cm="1">
        <f t="array" ref="H298">_xlfn.IFS(G298 &lt;_xlfn.PERCENTILE.EXC($G$2:$G$1786,0.2),5,G298&lt;_xlfn.PERCENTILE.EXC($G$2:$G$2000, 0.4),4, G298&lt;_xlfn.PERCENTILE.EXC($G$2:$G$2000, 0.6),3, G298&lt;_xlfn.PERCENTILE.EXC($G$2:$G$2000, 0.8),2, G298&gt;=_xlfn.PERCENTILE.EXC($G$2:$G$2000, 0.8), 1)</f>
        <v>1</v>
      </c>
      <c r="K298" t="str" cm="1">
        <f t="array" aca="1" ref="K298" ca="1">_xlfn.IFS(
    AND($D298=5, $F298&gt;=4,$H298&gt;=4), "Best Customers",
    AND($D298&gt;=3, $D298&lt;=4, $F298&gt;=4, $H298&gt;=3), "Loyal Customers",
    AND($D298&gt;=3, $D298&lt;=4, $F298&gt;=2, $H298&gt;=2), "Potential Loyal Customers",
    AND($D298&gt;=2, $D298&lt;=3, $F298&gt;=3, $H298&gt;=3), "At-Risk Customers",
    AND($D298=1, $F298&lt;=2, $H298&lt;=2), "Lost Customers",
    TRUE, "Unclassified"
)</f>
        <v>Unclassified</v>
      </c>
    </row>
    <row r="299" spans="1:11" x14ac:dyDescent="0.2">
      <c r="A299" t="str">
        <v>CUS009982</v>
      </c>
      <c r="B299" s="1" cm="1">
        <f t="array" ref="B299">MAX(_xlfn._xlws.FILTER(Sheet1!B:B,Sheet2!A299 = Sheet1!A:A))</f>
        <v>45230</v>
      </c>
      <c r="C299" s="2">
        <f t="shared" ca="1" si="8"/>
        <v>547</v>
      </c>
      <c r="D299" cm="1">
        <f t="array" aca="1" ref="D299" ca="1">_xlfn.IFS(C299 &lt;_xlfn.PERCENTILE.EXC($C$2:$C$1786,0.2),5,C299&lt;_xlfn.PERCENTILE.EXC($C$2:$C$2000, 0.4),4, C299&lt;_xlfn.PERCENTILE.EXC($C$2:$C$2000, 0.6),3, C299&lt;_xlfn.PERCENTILE.EXC($C$2:$C$2000, 0.8),2, C299&gt;=_xlfn.PERCENTILE.EXC($C$2:$C$2000, 0.8), 1)</f>
        <v>4</v>
      </c>
      <c r="E299">
        <f>COUNTIF(Sheet1!A:A,Sheet2!A299)</f>
        <v>6</v>
      </c>
      <c r="F299" cm="1">
        <f t="array" ref="F299">_xlfn.IFS(E299 &gt; _xlfn.PERCENTILE.EXC($E$2:$E$1786,0.8), 5, E299 &gt; _xlfn.PERCENTILE.EXC($E$2:$E$1786,0.6), 4,E299 &gt; _xlfn.PERCENTILE.EXC($E$2:$E$1786,0.4), 3, E299 &gt; _xlfn.PERCENTILE.EXC($E$2:$E$1786,0.2),2, E299 &lt;= _xlfn.PERCENTILE.EXC($E$2:$E$1786,0.2), 1)</f>
        <v>4</v>
      </c>
      <c r="G299">
        <f>SUMIF(Sheet1!A:A,A299,Sheet1!C:C)</f>
        <v>1104.2</v>
      </c>
      <c r="H299" cm="1">
        <f t="array" ref="H299">_xlfn.IFS(G299 &lt;_xlfn.PERCENTILE.EXC($G$2:$G$1786,0.2),5,G299&lt;_xlfn.PERCENTILE.EXC($G$2:$G$2000, 0.4),4, G299&lt;_xlfn.PERCENTILE.EXC($G$2:$G$2000, 0.6),3, G299&lt;_xlfn.PERCENTILE.EXC($G$2:$G$2000, 0.8),2, G299&gt;=_xlfn.PERCENTILE.EXC($G$2:$G$2000, 0.8), 1)</f>
        <v>2</v>
      </c>
      <c r="K299" t="str" cm="1">
        <f t="array" aca="1" ref="K299" ca="1">_xlfn.IFS(
    AND($D299=5, $F299&gt;=4,$H299&gt;=4), "Best Customers",
    AND($D299&gt;=3, $D299&lt;=4, $F299&gt;=4, $H299&gt;=3), "Loyal Customers",
    AND($D299&gt;=3, $D299&lt;=4, $F299&gt;=2, $H299&gt;=2), "Potential Loyal Customers",
    AND($D299&gt;=2, $D299&lt;=3, $F299&gt;=3, $H299&gt;=3), "At-Risk Customers",
    AND($D299=1, $F299&lt;=2, $H299&lt;=2), "Lost Customers",
    TRUE, "Unclassified"
)</f>
        <v>Potential Loyal Customers</v>
      </c>
    </row>
    <row r="300" spans="1:11" x14ac:dyDescent="0.2">
      <c r="A300" t="str">
        <v>CUS026329</v>
      </c>
      <c r="B300" s="1" cm="1">
        <f t="array" ref="B300">MAX(_xlfn._xlws.FILTER(Sheet1!B:B,Sheet2!A300 = Sheet1!A:A))</f>
        <v>43185</v>
      </c>
      <c r="C300" s="2">
        <f t="shared" ca="1" si="8"/>
        <v>2592</v>
      </c>
      <c r="D300" cm="1">
        <f t="array" aca="1" ref="D300" ca="1">_xlfn.IFS(C300 &lt;_xlfn.PERCENTILE.EXC($C$2:$C$1786,0.2),5,C300&lt;_xlfn.PERCENTILE.EXC($C$2:$C$2000, 0.4),4, C300&lt;_xlfn.PERCENTILE.EXC($C$2:$C$2000, 0.6),3, C300&lt;_xlfn.PERCENTILE.EXC($C$2:$C$2000, 0.8),2, C300&gt;=_xlfn.PERCENTILE.EXC($C$2:$C$2000, 0.8), 1)</f>
        <v>1</v>
      </c>
      <c r="E300">
        <f>COUNTIF(Sheet1!A:A,Sheet2!A300)</f>
        <v>2</v>
      </c>
      <c r="F300" cm="1">
        <f t="array" ref="F300">_xlfn.IFS(E300 &gt; _xlfn.PERCENTILE.EXC($E$2:$E$1786,0.8), 5, E300 &gt; _xlfn.PERCENTILE.EXC($E$2:$E$1786,0.6), 4,E300 &gt; _xlfn.PERCENTILE.EXC($E$2:$E$1786,0.4), 3, E300 &gt; _xlfn.PERCENTILE.EXC($E$2:$E$1786,0.2),2, E300 &lt;= _xlfn.PERCENTILE.EXC($E$2:$E$1786,0.2), 1)</f>
        <v>2</v>
      </c>
      <c r="G300">
        <f>SUMIF(Sheet1!A:A,A300,Sheet1!C:C)</f>
        <v>169</v>
      </c>
      <c r="H300" cm="1">
        <f t="array" ref="H300">_xlfn.IFS(G300 &lt;_xlfn.PERCENTILE.EXC($G$2:$G$1786,0.2),5,G300&lt;_xlfn.PERCENTILE.EXC($G$2:$G$2000, 0.4),4, G300&lt;_xlfn.PERCENTILE.EXC($G$2:$G$2000, 0.6),3, G300&lt;_xlfn.PERCENTILE.EXC($G$2:$G$2000, 0.8),2, G300&gt;=_xlfn.PERCENTILE.EXC($G$2:$G$2000, 0.8), 1)</f>
        <v>4</v>
      </c>
      <c r="K300" t="str" cm="1">
        <f t="array" aca="1" ref="K300" ca="1">_xlfn.IFS(
    AND($D300=5, $F300&gt;=4,$H300&gt;=4), "Best Customers",
    AND($D300&gt;=3, $D300&lt;=4, $F300&gt;=4, $H300&gt;=3), "Loyal Customers",
    AND($D300&gt;=3, $D300&lt;=4, $F300&gt;=2, $H300&gt;=2), "Potential Loyal Customers",
    AND($D300&gt;=2, $D300&lt;=3, $F300&gt;=3, $H300&gt;=3), "At-Risk Customers",
    AND($D300=1, $F300&lt;=2, $H300&lt;=2), "Lost Customers",
    TRUE, "Unclassified"
)</f>
        <v>Unclassified</v>
      </c>
    </row>
    <row r="301" spans="1:11" x14ac:dyDescent="0.2">
      <c r="A301" t="str">
        <v>CUS003283</v>
      </c>
      <c r="B301" s="1" cm="1">
        <f t="array" ref="B301">MAX(_xlfn._xlws.FILTER(Sheet1!B:B,Sheet2!A301 = Sheet1!A:A))</f>
        <v>45616</v>
      </c>
      <c r="C301" s="2">
        <f t="shared" ca="1" si="8"/>
        <v>161</v>
      </c>
      <c r="D301" cm="1">
        <f t="array" aca="1" ref="D301" ca="1">_xlfn.IFS(C301 &lt;_xlfn.PERCENTILE.EXC($C$2:$C$1786,0.2),5,C301&lt;_xlfn.PERCENTILE.EXC($C$2:$C$2000, 0.4),4, C301&lt;_xlfn.PERCENTILE.EXC($C$2:$C$2000, 0.6),3, C301&lt;_xlfn.PERCENTILE.EXC($C$2:$C$2000, 0.8),2, C301&gt;=_xlfn.PERCENTILE.EXC($C$2:$C$2000, 0.8), 1)</f>
        <v>5</v>
      </c>
      <c r="E301">
        <f>COUNTIF(Sheet1!A:A,Sheet2!A301)</f>
        <v>2</v>
      </c>
      <c r="F301" cm="1">
        <f t="array" ref="F301">_xlfn.IFS(E301 &gt; _xlfn.PERCENTILE.EXC($E$2:$E$1786,0.8), 5, E301 &gt; _xlfn.PERCENTILE.EXC($E$2:$E$1786,0.6), 4,E301 &gt; _xlfn.PERCENTILE.EXC($E$2:$E$1786,0.4), 3, E301 &gt; _xlfn.PERCENTILE.EXC($E$2:$E$1786,0.2),2, E301 &lt;= _xlfn.PERCENTILE.EXC($E$2:$E$1786,0.2), 1)</f>
        <v>2</v>
      </c>
      <c r="G301">
        <f>SUMIF(Sheet1!A:A,A301,Sheet1!C:C)</f>
        <v>135.9</v>
      </c>
      <c r="H301" cm="1">
        <f t="array" ref="H301">_xlfn.IFS(G301 &lt;_xlfn.PERCENTILE.EXC($G$2:$G$1786,0.2),5,G301&lt;_xlfn.PERCENTILE.EXC($G$2:$G$2000, 0.4),4, G301&lt;_xlfn.PERCENTILE.EXC($G$2:$G$2000, 0.6),3, G301&lt;_xlfn.PERCENTILE.EXC($G$2:$G$2000, 0.8),2, G301&gt;=_xlfn.PERCENTILE.EXC($G$2:$G$2000, 0.8), 1)</f>
        <v>4</v>
      </c>
      <c r="K301" t="str" cm="1">
        <f t="array" aca="1" ref="K301" ca="1">_xlfn.IFS(
    AND($D301=5, $F301&gt;=4,$H301&gt;=4), "Best Customers",
    AND($D301&gt;=3, $D301&lt;=4, $F301&gt;=4, $H301&gt;=3), "Loyal Customers",
    AND($D301&gt;=3, $D301&lt;=4, $F301&gt;=2, $H301&gt;=2), "Potential Loyal Customers",
    AND($D301&gt;=2, $D301&lt;=3, $F301&gt;=3, $H301&gt;=3), "At-Risk Customers",
    AND($D301=1, $F301&lt;=2, $H301&lt;=2), "Lost Customers",
    TRUE, "Unclassified"
)</f>
        <v>Unclassified</v>
      </c>
    </row>
    <row r="302" spans="1:11" x14ac:dyDescent="0.2">
      <c r="A302" t="str">
        <v>CUS021096</v>
      </c>
      <c r="B302" s="1" cm="1">
        <f t="array" ref="B302">MAX(_xlfn._xlws.FILTER(Sheet1!B:B,Sheet2!A302 = Sheet1!A:A))</f>
        <v>44209</v>
      </c>
      <c r="C302" s="2">
        <f t="shared" ca="1" si="8"/>
        <v>1568</v>
      </c>
      <c r="D302" cm="1">
        <f t="array" aca="1" ref="D302" ca="1">_xlfn.IFS(C302 &lt;_xlfn.PERCENTILE.EXC($C$2:$C$1786,0.2),5,C302&lt;_xlfn.PERCENTILE.EXC($C$2:$C$2000, 0.4),4, C302&lt;_xlfn.PERCENTILE.EXC($C$2:$C$2000, 0.6),3, C302&lt;_xlfn.PERCENTILE.EXC($C$2:$C$2000, 0.8),2, C302&gt;=_xlfn.PERCENTILE.EXC($C$2:$C$2000, 0.8), 1)</f>
        <v>3</v>
      </c>
      <c r="E302">
        <f>COUNTIF(Sheet1!A:A,Sheet2!A302)</f>
        <v>2</v>
      </c>
      <c r="F302" cm="1">
        <f t="array" ref="F302">_xlfn.IFS(E302 &gt; _xlfn.PERCENTILE.EXC($E$2:$E$1786,0.8), 5, E302 &gt; _xlfn.PERCENTILE.EXC($E$2:$E$1786,0.6), 4,E302 &gt; _xlfn.PERCENTILE.EXC($E$2:$E$1786,0.4), 3, E302 &gt; _xlfn.PERCENTILE.EXC($E$2:$E$1786,0.2),2, E302 &lt;= _xlfn.PERCENTILE.EXC($E$2:$E$1786,0.2), 1)</f>
        <v>2</v>
      </c>
      <c r="G302">
        <f>SUMIF(Sheet1!A:A,A302,Sheet1!C:C)</f>
        <v>138.80000000000001</v>
      </c>
      <c r="H302" cm="1">
        <f t="array" ref="H302">_xlfn.IFS(G302 &lt;_xlfn.PERCENTILE.EXC($G$2:$G$1786,0.2),5,G302&lt;_xlfn.PERCENTILE.EXC($G$2:$G$2000, 0.4),4, G302&lt;_xlfn.PERCENTILE.EXC($G$2:$G$2000, 0.6),3, G302&lt;_xlfn.PERCENTILE.EXC($G$2:$G$2000, 0.8),2, G302&gt;=_xlfn.PERCENTILE.EXC($G$2:$G$2000, 0.8), 1)</f>
        <v>4</v>
      </c>
      <c r="K302" t="str" cm="1">
        <f t="array" aca="1" ref="K302" ca="1">_xlfn.IFS(
    AND($D302=5, $F302&gt;=4,$H302&gt;=4), "Best Customers",
    AND($D302&gt;=3, $D302&lt;=4, $F302&gt;=4, $H302&gt;=3), "Loyal Customers",
    AND($D302&gt;=3, $D302&lt;=4, $F302&gt;=2, $H302&gt;=2), "Potential Loyal Customers",
    AND($D302&gt;=2, $D302&lt;=3, $F302&gt;=3, $H302&gt;=3), "At-Risk Customers",
    AND($D302=1, $F302&lt;=2, $H302&lt;=2), "Lost Customers",
    TRUE, "Unclassified"
)</f>
        <v>Potential Loyal Customers</v>
      </c>
    </row>
    <row r="303" spans="1:11" x14ac:dyDescent="0.2">
      <c r="A303" t="str">
        <v>CUS019328</v>
      </c>
      <c r="B303" s="1" cm="1">
        <f t="array" ref="B303">MAX(_xlfn._xlws.FILTER(Sheet1!B:B,Sheet2!A303 = Sheet1!A:A))</f>
        <v>44405</v>
      </c>
      <c r="C303" s="2">
        <f t="shared" ca="1" si="8"/>
        <v>1372</v>
      </c>
      <c r="D303" cm="1">
        <f t="array" aca="1" ref="D303" ca="1">_xlfn.IFS(C303 &lt;_xlfn.PERCENTILE.EXC($C$2:$C$1786,0.2),5,C303&lt;_xlfn.PERCENTILE.EXC($C$2:$C$2000, 0.4),4, C303&lt;_xlfn.PERCENTILE.EXC($C$2:$C$2000, 0.6),3, C303&lt;_xlfn.PERCENTILE.EXC($C$2:$C$2000, 0.8),2, C303&gt;=_xlfn.PERCENTILE.EXC($C$2:$C$2000, 0.8), 1)</f>
        <v>3</v>
      </c>
      <c r="E303">
        <f>COUNTIF(Sheet1!A:A,Sheet2!A303)</f>
        <v>11</v>
      </c>
      <c r="F303" cm="1">
        <f t="array" ref="F303">_xlfn.IFS(E303 &gt; _xlfn.PERCENTILE.EXC($E$2:$E$1786,0.8), 5, E303 &gt; _xlfn.PERCENTILE.EXC($E$2:$E$1786,0.6), 4,E303 &gt; _xlfn.PERCENTILE.EXC($E$2:$E$1786,0.4), 3, E303 &gt; _xlfn.PERCENTILE.EXC($E$2:$E$1786,0.2),2, E303 &lt;= _xlfn.PERCENTILE.EXC($E$2:$E$1786,0.2), 1)</f>
        <v>4</v>
      </c>
      <c r="G303">
        <f>SUMIF(Sheet1!A:A,A303,Sheet1!C:C)</f>
        <v>1736.25</v>
      </c>
      <c r="H303" cm="1">
        <f t="array" ref="H303">_xlfn.IFS(G303 &lt;_xlfn.PERCENTILE.EXC($G$2:$G$1786,0.2),5,G303&lt;_xlfn.PERCENTILE.EXC($G$2:$G$2000, 0.4),4, G303&lt;_xlfn.PERCENTILE.EXC($G$2:$G$2000, 0.6),3, G303&lt;_xlfn.PERCENTILE.EXC($G$2:$G$2000, 0.8),2, G303&gt;=_xlfn.PERCENTILE.EXC($G$2:$G$2000, 0.8), 1)</f>
        <v>2</v>
      </c>
      <c r="K303" t="str" cm="1">
        <f t="array" aca="1" ref="K303" ca="1">_xlfn.IFS(
    AND($D303=5, $F303&gt;=4,$H303&gt;=4), "Best Customers",
    AND($D303&gt;=3, $D303&lt;=4, $F303&gt;=4, $H303&gt;=3), "Loyal Customers",
    AND($D303&gt;=3, $D303&lt;=4, $F303&gt;=2, $H303&gt;=2), "Potential Loyal Customers",
    AND($D303&gt;=2, $D303&lt;=3, $F303&gt;=3, $H303&gt;=3), "At-Risk Customers",
    AND($D303=1, $F303&lt;=2, $H303&lt;=2), "Lost Customers",
    TRUE, "Unclassified"
)</f>
        <v>Potential Loyal Customers</v>
      </c>
    </row>
    <row r="304" spans="1:11" x14ac:dyDescent="0.2">
      <c r="A304" t="str">
        <v>CUS011678</v>
      </c>
      <c r="B304" s="1" cm="1">
        <f t="array" ref="B304">MAX(_xlfn._xlws.FILTER(Sheet1!B:B,Sheet2!A304 = Sheet1!A:A))</f>
        <v>45113</v>
      </c>
      <c r="C304" s="2">
        <f t="shared" ca="1" si="8"/>
        <v>664</v>
      </c>
      <c r="D304" cm="1">
        <f t="array" aca="1" ref="D304" ca="1">_xlfn.IFS(C304 &lt;_xlfn.PERCENTILE.EXC($C$2:$C$1786,0.2),5,C304&lt;_xlfn.PERCENTILE.EXC($C$2:$C$2000, 0.4),4, C304&lt;_xlfn.PERCENTILE.EXC($C$2:$C$2000, 0.6),3, C304&lt;_xlfn.PERCENTILE.EXC($C$2:$C$2000, 0.8),2, C304&gt;=_xlfn.PERCENTILE.EXC($C$2:$C$2000, 0.8), 1)</f>
        <v>4</v>
      </c>
      <c r="E304">
        <f>COUNTIF(Sheet1!A:A,Sheet2!A304)</f>
        <v>7</v>
      </c>
      <c r="F304" cm="1">
        <f t="array" ref="F304">_xlfn.IFS(E304 &gt; _xlfn.PERCENTILE.EXC($E$2:$E$1786,0.8), 5, E304 &gt; _xlfn.PERCENTILE.EXC($E$2:$E$1786,0.6), 4,E304 &gt; _xlfn.PERCENTILE.EXC($E$2:$E$1786,0.4), 3, E304 &gt; _xlfn.PERCENTILE.EXC($E$2:$E$1786,0.2),2, E304 &lt;= _xlfn.PERCENTILE.EXC($E$2:$E$1786,0.2), 1)</f>
        <v>4</v>
      </c>
      <c r="G304">
        <f>SUMIF(Sheet1!A:A,A304,Sheet1!C:C)</f>
        <v>422.84</v>
      </c>
      <c r="H304" cm="1">
        <f t="array" ref="H304">_xlfn.IFS(G304 &lt;_xlfn.PERCENTILE.EXC($G$2:$G$1786,0.2),5,G304&lt;_xlfn.PERCENTILE.EXC($G$2:$G$2000, 0.4),4, G304&lt;_xlfn.PERCENTILE.EXC($G$2:$G$2000, 0.6),3, G304&lt;_xlfn.PERCENTILE.EXC($G$2:$G$2000, 0.8),2, G304&gt;=_xlfn.PERCENTILE.EXC($G$2:$G$2000, 0.8), 1)</f>
        <v>3</v>
      </c>
      <c r="K304" t="str" cm="1">
        <f t="array" aca="1" ref="K304" ca="1">_xlfn.IFS(
    AND($D304=5, $F304&gt;=4,$H304&gt;=4), "Best Customers",
    AND($D304&gt;=3, $D304&lt;=4, $F304&gt;=4, $H304&gt;=3), "Loyal Customers",
    AND($D304&gt;=3, $D304&lt;=4, $F304&gt;=2, $H304&gt;=2), "Potential Loyal Customers",
    AND($D304&gt;=2, $D304&lt;=3, $F304&gt;=3, $H304&gt;=3), "At-Risk Customers",
    AND($D304=1, $F304&lt;=2, $H304&lt;=2), "Lost Customers",
    TRUE, "Unclassified"
)</f>
        <v>Loyal Customers</v>
      </c>
    </row>
    <row r="305" spans="1:11" x14ac:dyDescent="0.2">
      <c r="A305" t="str">
        <v>CUS026339</v>
      </c>
      <c r="B305" s="1" cm="1">
        <f t="array" ref="B305">MAX(_xlfn._xlws.FILTER(Sheet1!B:B,Sheet2!A305 = Sheet1!A:A))</f>
        <v>43178</v>
      </c>
      <c r="C305" s="2">
        <f t="shared" ca="1" si="8"/>
        <v>2599</v>
      </c>
      <c r="D305" cm="1">
        <f t="array" aca="1" ref="D305" ca="1">_xlfn.IFS(C305 &lt;_xlfn.PERCENTILE.EXC($C$2:$C$1786,0.2),5,C305&lt;_xlfn.PERCENTILE.EXC($C$2:$C$2000, 0.4),4, C305&lt;_xlfn.PERCENTILE.EXC($C$2:$C$2000, 0.6),3, C305&lt;_xlfn.PERCENTILE.EXC($C$2:$C$2000, 0.8),2, C305&gt;=_xlfn.PERCENTILE.EXC($C$2:$C$2000, 0.8), 1)</f>
        <v>1</v>
      </c>
      <c r="E305">
        <f>COUNTIF(Sheet1!A:A,Sheet2!A305)</f>
        <v>4</v>
      </c>
      <c r="F305" cm="1">
        <f t="array" ref="F305">_xlfn.IFS(E305 &gt; _xlfn.PERCENTILE.EXC($E$2:$E$1786,0.8), 5, E305 &gt; _xlfn.PERCENTILE.EXC($E$2:$E$1786,0.6), 4,E305 &gt; _xlfn.PERCENTILE.EXC($E$2:$E$1786,0.4), 3, E305 &gt; _xlfn.PERCENTILE.EXC($E$2:$E$1786,0.2),2, E305 &lt;= _xlfn.PERCENTILE.EXC($E$2:$E$1786,0.2), 1)</f>
        <v>3</v>
      </c>
      <c r="G305">
        <f>SUMIF(Sheet1!A:A,A305,Sheet1!C:C)</f>
        <v>6480.8700000000008</v>
      </c>
      <c r="H305" cm="1">
        <f t="array" ref="H305">_xlfn.IFS(G305 &lt;_xlfn.PERCENTILE.EXC($G$2:$G$1786,0.2),5,G305&lt;_xlfn.PERCENTILE.EXC($G$2:$G$2000, 0.4),4, G305&lt;_xlfn.PERCENTILE.EXC($G$2:$G$2000, 0.6),3, G305&lt;_xlfn.PERCENTILE.EXC($G$2:$G$2000, 0.8),2, G305&gt;=_xlfn.PERCENTILE.EXC($G$2:$G$2000, 0.8), 1)</f>
        <v>1</v>
      </c>
      <c r="K305" t="str" cm="1">
        <f t="array" aca="1" ref="K305" ca="1">_xlfn.IFS(
    AND($D305=5, $F305&gt;=4,$H305&gt;=4), "Best Customers",
    AND($D305&gt;=3, $D305&lt;=4, $F305&gt;=4, $H305&gt;=3), "Loyal Customers",
    AND($D305&gt;=3, $D305&lt;=4, $F305&gt;=2, $H305&gt;=2), "Potential Loyal Customers",
    AND($D305&gt;=2, $D305&lt;=3, $F305&gt;=3, $H305&gt;=3), "At-Risk Customers",
    AND($D305=1, $F305&lt;=2, $H305&lt;=2), "Lost Customers",
    TRUE, "Unclassified"
)</f>
        <v>Unclassified</v>
      </c>
    </row>
    <row r="306" spans="1:11" x14ac:dyDescent="0.2">
      <c r="A306" t="str">
        <v>CUS004748</v>
      </c>
      <c r="B306" s="1" cm="1">
        <f t="array" ref="B306">MAX(_xlfn._xlws.FILTER(Sheet1!B:B,Sheet2!A306 = Sheet1!A:A))</f>
        <v>45539</v>
      </c>
      <c r="C306" s="2">
        <f t="shared" ca="1" si="8"/>
        <v>238</v>
      </c>
      <c r="D306" cm="1">
        <f t="array" aca="1" ref="D306" ca="1">_xlfn.IFS(C306 &lt;_xlfn.PERCENTILE.EXC($C$2:$C$1786,0.2),5,C306&lt;_xlfn.PERCENTILE.EXC($C$2:$C$2000, 0.4),4, C306&lt;_xlfn.PERCENTILE.EXC($C$2:$C$2000, 0.6),3, C306&lt;_xlfn.PERCENTILE.EXC($C$2:$C$2000, 0.8),2, C306&gt;=_xlfn.PERCENTILE.EXC($C$2:$C$2000, 0.8), 1)</f>
        <v>5</v>
      </c>
      <c r="E306">
        <f>COUNTIF(Sheet1!A:A,Sheet2!A306)</f>
        <v>24</v>
      </c>
      <c r="F306" cm="1">
        <f t="array" ref="F306">_xlfn.IFS(E306 &gt; _xlfn.PERCENTILE.EXC($E$2:$E$1786,0.8), 5, E306 &gt; _xlfn.PERCENTILE.EXC($E$2:$E$1786,0.6), 4,E306 &gt; _xlfn.PERCENTILE.EXC($E$2:$E$1786,0.4), 3, E306 &gt; _xlfn.PERCENTILE.EXC($E$2:$E$1786,0.2),2, E306 &lt;= _xlfn.PERCENTILE.EXC($E$2:$E$1786,0.2), 1)</f>
        <v>5</v>
      </c>
      <c r="G306">
        <f>SUMIF(Sheet1!A:A,A306,Sheet1!C:C)</f>
        <v>5044.2299999999996</v>
      </c>
      <c r="H306" cm="1">
        <f t="array" ref="H306">_xlfn.IFS(G306 &lt;_xlfn.PERCENTILE.EXC($G$2:$G$1786,0.2),5,G306&lt;_xlfn.PERCENTILE.EXC($G$2:$G$2000, 0.4),4, G306&lt;_xlfn.PERCENTILE.EXC($G$2:$G$2000, 0.6),3, G306&lt;_xlfn.PERCENTILE.EXC($G$2:$G$2000, 0.8),2, G306&gt;=_xlfn.PERCENTILE.EXC($G$2:$G$2000, 0.8), 1)</f>
        <v>1</v>
      </c>
      <c r="K306" t="str" cm="1">
        <f t="array" aca="1" ref="K306" ca="1">_xlfn.IFS(
    AND($D306=5, $F306&gt;=4,$H306&gt;=4), "Best Customers",
    AND($D306&gt;=3, $D306&lt;=4, $F306&gt;=4, $H306&gt;=3), "Loyal Customers",
    AND($D306&gt;=3, $D306&lt;=4, $F306&gt;=2, $H306&gt;=2), "Potential Loyal Customers",
    AND($D306&gt;=2, $D306&lt;=3, $F306&gt;=3, $H306&gt;=3), "At-Risk Customers",
    AND($D306=1, $F306&lt;=2, $H306&lt;=2), "Lost Customers",
    TRUE, "Unclassified"
)</f>
        <v>Unclassified</v>
      </c>
    </row>
    <row r="307" spans="1:11" x14ac:dyDescent="0.2">
      <c r="A307" t="str">
        <v>CUS003285</v>
      </c>
      <c r="B307" s="1" cm="1">
        <f t="array" ref="B307">MAX(_xlfn._xlws.FILTER(Sheet1!B:B,Sheet2!A307 = Sheet1!A:A))</f>
        <v>45616</v>
      </c>
      <c r="C307" s="2">
        <f t="shared" ca="1" si="8"/>
        <v>161</v>
      </c>
      <c r="D307" cm="1">
        <f t="array" aca="1" ref="D307" ca="1">_xlfn.IFS(C307 &lt;_xlfn.PERCENTILE.EXC($C$2:$C$1786,0.2),5,C307&lt;_xlfn.PERCENTILE.EXC($C$2:$C$2000, 0.4),4, C307&lt;_xlfn.PERCENTILE.EXC($C$2:$C$2000, 0.6),3, C307&lt;_xlfn.PERCENTILE.EXC($C$2:$C$2000, 0.8),2, C307&gt;=_xlfn.PERCENTILE.EXC($C$2:$C$2000, 0.8), 1)</f>
        <v>5</v>
      </c>
      <c r="E307">
        <f>COUNTIF(Sheet1!A:A,Sheet2!A307)</f>
        <v>6</v>
      </c>
      <c r="F307" cm="1">
        <f t="array" ref="F307">_xlfn.IFS(E307 &gt; _xlfn.PERCENTILE.EXC($E$2:$E$1786,0.8), 5, E307 &gt; _xlfn.PERCENTILE.EXC($E$2:$E$1786,0.6), 4,E307 &gt; _xlfn.PERCENTILE.EXC($E$2:$E$1786,0.4), 3, E307 &gt; _xlfn.PERCENTILE.EXC($E$2:$E$1786,0.2),2, E307 &lt;= _xlfn.PERCENTILE.EXC($E$2:$E$1786,0.2), 1)</f>
        <v>4</v>
      </c>
      <c r="G307">
        <f>SUMIF(Sheet1!A:A,A307,Sheet1!C:C)</f>
        <v>534.6</v>
      </c>
      <c r="H307" cm="1">
        <f t="array" ref="H307">_xlfn.IFS(G307 &lt;_xlfn.PERCENTILE.EXC($G$2:$G$1786,0.2),5,G307&lt;_xlfn.PERCENTILE.EXC($G$2:$G$2000, 0.4),4, G307&lt;_xlfn.PERCENTILE.EXC($G$2:$G$2000, 0.6),3, G307&lt;_xlfn.PERCENTILE.EXC($G$2:$G$2000, 0.8),2, G307&gt;=_xlfn.PERCENTILE.EXC($G$2:$G$2000, 0.8), 1)</f>
        <v>3</v>
      </c>
      <c r="K307" t="str" cm="1">
        <f t="array" aca="1" ref="K307" ca="1">_xlfn.IFS(
    AND($D307=5, $F307&gt;=4,$H307&gt;=4), "Best Customers",
    AND($D307&gt;=3, $D307&lt;=4, $F307&gt;=4, $H307&gt;=3), "Loyal Customers",
    AND($D307&gt;=3, $D307&lt;=4, $F307&gt;=2, $H307&gt;=2), "Potential Loyal Customers",
    AND($D307&gt;=2, $D307&lt;=3, $F307&gt;=3, $H307&gt;=3), "At-Risk Customers",
    AND($D307=1, $F307&lt;=2, $H307&lt;=2), "Lost Customers",
    TRUE, "Unclassified"
)</f>
        <v>Unclassified</v>
      </c>
    </row>
    <row r="308" spans="1:11" x14ac:dyDescent="0.2">
      <c r="A308" t="str">
        <v>CUS015411</v>
      </c>
      <c r="B308" s="1" cm="1">
        <f t="array" ref="B308">MAX(_xlfn._xlws.FILTER(Sheet1!B:B,Sheet2!A308 = Sheet1!A:A))</f>
        <v>44776</v>
      </c>
      <c r="C308" s="2">
        <f t="shared" ca="1" si="8"/>
        <v>1001</v>
      </c>
      <c r="D308" cm="1">
        <f t="array" aca="1" ref="D308" ca="1">_xlfn.IFS(C308 &lt;_xlfn.PERCENTILE.EXC($C$2:$C$1786,0.2),5,C308&lt;_xlfn.PERCENTILE.EXC($C$2:$C$2000, 0.4),4, C308&lt;_xlfn.PERCENTILE.EXC($C$2:$C$2000, 0.6),3, C308&lt;_xlfn.PERCENTILE.EXC($C$2:$C$2000, 0.8),2, C308&gt;=_xlfn.PERCENTILE.EXC($C$2:$C$2000, 0.8), 1)</f>
        <v>4</v>
      </c>
      <c r="E308">
        <f>COUNTIF(Sheet1!A:A,Sheet2!A308)</f>
        <v>10</v>
      </c>
      <c r="F308" cm="1">
        <f t="array" ref="F308">_xlfn.IFS(E308 &gt; _xlfn.PERCENTILE.EXC($E$2:$E$1786,0.8), 5, E308 &gt; _xlfn.PERCENTILE.EXC($E$2:$E$1786,0.6), 4,E308 &gt; _xlfn.PERCENTILE.EXC($E$2:$E$1786,0.4), 3, E308 &gt; _xlfn.PERCENTILE.EXC($E$2:$E$1786,0.2),2, E308 &lt;= _xlfn.PERCENTILE.EXC($E$2:$E$1786,0.2), 1)</f>
        <v>4</v>
      </c>
      <c r="G308">
        <f>SUMIF(Sheet1!A:A,A308,Sheet1!C:C)</f>
        <v>341.39999999999992</v>
      </c>
      <c r="H308" cm="1">
        <f t="array" ref="H308">_xlfn.IFS(G308 &lt;_xlfn.PERCENTILE.EXC($G$2:$G$1786,0.2),5,G308&lt;_xlfn.PERCENTILE.EXC($G$2:$G$2000, 0.4),4, G308&lt;_xlfn.PERCENTILE.EXC($G$2:$G$2000, 0.6),3, G308&lt;_xlfn.PERCENTILE.EXC($G$2:$G$2000, 0.8),2, G308&gt;=_xlfn.PERCENTILE.EXC($G$2:$G$2000, 0.8), 1)</f>
        <v>3</v>
      </c>
      <c r="K308" t="str" cm="1">
        <f t="array" aca="1" ref="K308" ca="1">_xlfn.IFS(
    AND($D308=5, $F308&gt;=4,$H308&gt;=4), "Best Customers",
    AND($D308&gt;=3, $D308&lt;=4, $F308&gt;=4, $H308&gt;=3), "Loyal Customers",
    AND($D308&gt;=3, $D308&lt;=4, $F308&gt;=2, $H308&gt;=2), "Potential Loyal Customers",
    AND($D308&gt;=2, $D308&lt;=3, $F308&gt;=3, $H308&gt;=3), "At-Risk Customers",
    AND($D308=1, $F308&lt;=2, $H308&lt;=2), "Lost Customers",
    TRUE, "Unclassified"
)</f>
        <v>Loyal Customers</v>
      </c>
    </row>
    <row r="309" spans="1:11" x14ac:dyDescent="0.2">
      <c r="A309" t="str">
        <v>CUS018690</v>
      </c>
      <c r="B309" s="1" cm="1">
        <f t="array" ref="B309">MAX(_xlfn._xlws.FILTER(Sheet1!B:B,Sheet2!A309 = Sheet1!A:A))</f>
        <v>44463</v>
      </c>
      <c r="C309" s="2">
        <f t="shared" ca="1" si="8"/>
        <v>1314</v>
      </c>
      <c r="D309" cm="1">
        <f t="array" aca="1" ref="D309" ca="1">_xlfn.IFS(C309 &lt;_xlfn.PERCENTILE.EXC($C$2:$C$1786,0.2),5,C309&lt;_xlfn.PERCENTILE.EXC($C$2:$C$2000, 0.4),4, C309&lt;_xlfn.PERCENTILE.EXC($C$2:$C$2000, 0.6),3, C309&lt;_xlfn.PERCENTILE.EXC($C$2:$C$2000, 0.8),2, C309&gt;=_xlfn.PERCENTILE.EXC($C$2:$C$2000, 0.8), 1)</f>
        <v>3</v>
      </c>
      <c r="E309">
        <f>COUNTIF(Sheet1!A:A,Sheet2!A309)</f>
        <v>15</v>
      </c>
      <c r="F309" cm="1">
        <f t="array" ref="F309">_xlfn.IFS(E309 &gt; _xlfn.PERCENTILE.EXC($E$2:$E$1786,0.8), 5, E309 &gt; _xlfn.PERCENTILE.EXC($E$2:$E$1786,0.6), 4,E309 &gt; _xlfn.PERCENTILE.EXC($E$2:$E$1786,0.4), 3, E309 &gt; _xlfn.PERCENTILE.EXC($E$2:$E$1786,0.2),2, E309 &lt;= _xlfn.PERCENTILE.EXC($E$2:$E$1786,0.2), 1)</f>
        <v>5</v>
      </c>
      <c r="G309">
        <f>SUMIF(Sheet1!A:A,A309,Sheet1!C:C)</f>
        <v>12019.060000000001</v>
      </c>
      <c r="H309" cm="1">
        <f t="array" ref="H309">_xlfn.IFS(G309 &lt;_xlfn.PERCENTILE.EXC($G$2:$G$1786,0.2),5,G309&lt;_xlfn.PERCENTILE.EXC($G$2:$G$2000, 0.4),4, G309&lt;_xlfn.PERCENTILE.EXC($G$2:$G$2000, 0.6),3, G309&lt;_xlfn.PERCENTILE.EXC($G$2:$G$2000, 0.8),2, G309&gt;=_xlfn.PERCENTILE.EXC($G$2:$G$2000, 0.8), 1)</f>
        <v>1</v>
      </c>
      <c r="K309" t="str" cm="1">
        <f t="array" aca="1" ref="K309" ca="1">_xlfn.IFS(
    AND($D309=5, $F309&gt;=4,$H309&gt;=4), "Best Customers",
    AND($D309&gt;=3, $D309&lt;=4, $F309&gt;=4, $H309&gt;=3), "Loyal Customers",
    AND($D309&gt;=3, $D309&lt;=4, $F309&gt;=2, $H309&gt;=2), "Potential Loyal Customers",
    AND($D309&gt;=2, $D309&lt;=3, $F309&gt;=3, $H309&gt;=3), "At-Risk Customers",
    AND($D309=1, $F309&lt;=2, $H309&lt;=2), "Lost Customers",
    TRUE, "Unclassified"
)</f>
        <v>Unclassified</v>
      </c>
    </row>
    <row r="310" spans="1:11" x14ac:dyDescent="0.2">
      <c r="A310" t="str">
        <v>CUS015644</v>
      </c>
      <c r="B310" s="1" cm="1">
        <f t="array" ref="B310">MAX(_xlfn._xlws.FILTER(Sheet1!B:B,Sheet2!A310 = Sheet1!A:A))</f>
        <v>44753</v>
      </c>
      <c r="C310" s="2">
        <f t="shared" ca="1" si="8"/>
        <v>1024</v>
      </c>
      <c r="D310" cm="1">
        <f t="array" aca="1" ref="D310" ca="1">_xlfn.IFS(C310 &lt;_xlfn.PERCENTILE.EXC($C$2:$C$1786,0.2),5,C310&lt;_xlfn.PERCENTILE.EXC($C$2:$C$2000, 0.4),4, C310&lt;_xlfn.PERCENTILE.EXC($C$2:$C$2000, 0.6),3, C310&lt;_xlfn.PERCENTILE.EXC($C$2:$C$2000, 0.8),2, C310&gt;=_xlfn.PERCENTILE.EXC($C$2:$C$2000, 0.8), 1)</f>
        <v>4</v>
      </c>
      <c r="E310">
        <f>COUNTIF(Sheet1!A:A,Sheet2!A310)</f>
        <v>6</v>
      </c>
      <c r="F310" cm="1">
        <f t="array" ref="F310">_xlfn.IFS(E310 &gt; _xlfn.PERCENTILE.EXC($E$2:$E$1786,0.8), 5, E310 &gt; _xlfn.PERCENTILE.EXC($E$2:$E$1786,0.6), 4,E310 &gt; _xlfn.PERCENTILE.EXC($E$2:$E$1786,0.4), 3, E310 &gt; _xlfn.PERCENTILE.EXC($E$2:$E$1786,0.2),2, E310 &lt;= _xlfn.PERCENTILE.EXC($E$2:$E$1786,0.2), 1)</f>
        <v>4</v>
      </c>
      <c r="G310">
        <f>SUMIF(Sheet1!A:A,A310,Sheet1!C:C)</f>
        <v>463.7</v>
      </c>
      <c r="H310" cm="1">
        <f t="array" ref="H310">_xlfn.IFS(G310 &lt;_xlfn.PERCENTILE.EXC($G$2:$G$1786,0.2),5,G310&lt;_xlfn.PERCENTILE.EXC($G$2:$G$2000, 0.4),4, G310&lt;_xlfn.PERCENTILE.EXC($G$2:$G$2000, 0.6),3, G310&lt;_xlfn.PERCENTILE.EXC($G$2:$G$2000, 0.8),2, G310&gt;=_xlfn.PERCENTILE.EXC($G$2:$G$2000, 0.8), 1)</f>
        <v>3</v>
      </c>
      <c r="K310" t="str" cm="1">
        <f t="array" aca="1" ref="K310" ca="1">_xlfn.IFS(
    AND($D310=5, $F310&gt;=4,$H310&gt;=4), "Best Customers",
    AND($D310&gt;=3, $D310&lt;=4, $F310&gt;=4, $H310&gt;=3), "Loyal Customers",
    AND($D310&gt;=3, $D310&lt;=4, $F310&gt;=2, $H310&gt;=2), "Potential Loyal Customers",
    AND($D310&gt;=2, $D310&lt;=3, $F310&gt;=3, $H310&gt;=3), "At-Risk Customers",
    AND($D310=1, $F310&lt;=2, $H310&lt;=2), "Lost Customers",
    TRUE, "Unclassified"
)</f>
        <v>Loyal Customers</v>
      </c>
    </row>
    <row r="311" spans="1:11" x14ac:dyDescent="0.2">
      <c r="A311" t="str">
        <v>CUS016518</v>
      </c>
      <c r="B311" s="1" cm="1">
        <f t="array" ref="B311">MAX(_xlfn._xlws.FILTER(Sheet1!B:B,Sheet2!A311 = Sheet1!A:A))</f>
        <v>44678</v>
      </c>
      <c r="C311" s="2">
        <f t="shared" ca="1" si="8"/>
        <v>1099</v>
      </c>
      <c r="D311" cm="1">
        <f t="array" aca="1" ref="D311" ca="1">_xlfn.IFS(C311 &lt;_xlfn.PERCENTILE.EXC($C$2:$C$1786,0.2),5,C311&lt;_xlfn.PERCENTILE.EXC($C$2:$C$2000, 0.4),4, C311&lt;_xlfn.PERCENTILE.EXC($C$2:$C$2000, 0.6),3, C311&lt;_xlfn.PERCENTILE.EXC($C$2:$C$2000, 0.8),2, C311&gt;=_xlfn.PERCENTILE.EXC($C$2:$C$2000, 0.8), 1)</f>
        <v>4</v>
      </c>
      <c r="E311">
        <f>COUNTIF(Sheet1!A:A,Sheet2!A311)</f>
        <v>7</v>
      </c>
      <c r="F311" cm="1">
        <f t="array" ref="F311">_xlfn.IFS(E311 &gt; _xlfn.PERCENTILE.EXC($E$2:$E$1786,0.8), 5, E311 &gt; _xlfn.PERCENTILE.EXC($E$2:$E$1786,0.6), 4,E311 &gt; _xlfn.PERCENTILE.EXC($E$2:$E$1786,0.4), 3, E311 &gt; _xlfn.PERCENTILE.EXC($E$2:$E$1786,0.2),2, E311 &lt;= _xlfn.PERCENTILE.EXC($E$2:$E$1786,0.2), 1)</f>
        <v>4</v>
      </c>
      <c r="G311">
        <f>SUMIF(Sheet1!A:A,A311,Sheet1!C:C)</f>
        <v>1140.7</v>
      </c>
      <c r="H311" cm="1">
        <f t="array" ref="H311">_xlfn.IFS(G311 &lt;_xlfn.PERCENTILE.EXC($G$2:$G$1786,0.2),5,G311&lt;_xlfn.PERCENTILE.EXC($G$2:$G$2000, 0.4),4, G311&lt;_xlfn.PERCENTILE.EXC($G$2:$G$2000, 0.6),3, G311&lt;_xlfn.PERCENTILE.EXC($G$2:$G$2000, 0.8),2, G311&gt;=_xlfn.PERCENTILE.EXC($G$2:$G$2000, 0.8), 1)</f>
        <v>2</v>
      </c>
      <c r="K311" t="str" cm="1">
        <f t="array" aca="1" ref="K311" ca="1">_xlfn.IFS(
    AND($D311=5, $F311&gt;=4,$H311&gt;=4), "Best Customers",
    AND($D311&gt;=3, $D311&lt;=4, $F311&gt;=4, $H311&gt;=3), "Loyal Customers",
    AND($D311&gt;=3, $D311&lt;=4, $F311&gt;=2, $H311&gt;=2), "Potential Loyal Customers",
    AND($D311&gt;=2, $D311&lt;=3, $F311&gt;=3, $H311&gt;=3), "At-Risk Customers",
    AND($D311=1, $F311&lt;=2, $H311&lt;=2), "Lost Customers",
    TRUE, "Unclassified"
)</f>
        <v>Potential Loyal Customers</v>
      </c>
    </row>
    <row r="312" spans="1:11" x14ac:dyDescent="0.2">
      <c r="A312" t="str">
        <v>CUS026569</v>
      </c>
      <c r="B312" s="1" cm="1">
        <f t="array" ref="B312">MAX(_xlfn._xlws.FILTER(Sheet1!B:B,Sheet2!A312 = Sheet1!A:A))</f>
        <v>43056</v>
      </c>
      <c r="C312" s="2">
        <f t="shared" ca="1" si="8"/>
        <v>2721</v>
      </c>
      <c r="D312" cm="1">
        <f t="array" aca="1" ref="D312" ca="1">_xlfn.IFS(C312 &lt;_xlfn.PERCENTILE.EXC($C$2:$C$1786,0.2),5,C312&lt;_xlfn.PERCENTILE.EXC($C$2:$C$2000, 0.4),4, C312&lt;_xlfn.PERCENTILE.EXC($C$2:$C$2000, 0.6),3, C312&lt;_xlfn.PERCENTILE.EXC($C$2:$C$2000, 0.8),2, C312&gt;=_xlfn.PERCENTILE.EXC($C$2:$C$2000, 0.8), 1)</f>
        <v>1</v>
      </c>
      <c r="E312">
        <f>COUNTIF(Sheet1!A:A,Sheet2!A312)</f>
        <v>2</v>
      </c>
      <c r="F312" cm="1">
        <f t="array" ref="F312">_xlfn.IFS(E312 &gt; _xlfn.PERCENTILE.EXC($E$2:$E$1786,0.8), 5, E312 &gt; _xlfn.PERCENTILE.EXC($E$2:$E$1786,0.6), 4,E312 &gt; _xlfn.PERCENTILE.EXC($E$2:$E$1786,0.4), 3, E312 &gt; _xlfn.PERCENTILE.EXC($E$2:$E$1786,0.2),2, E312 &lt;= _xlfn.PERCENTILE.EXC($E$2:$E$1786,0.2), 1)</f>
        <v>2</v>
      </c>
      <c r="G312">
        <f>SUMIF(Sheet1!A:A,A312,Sheet1!C:C)</f>
        <v>139.9</v>
      </c>
      <c r="H312" cm="1">
        <f t="array" ref="H312">_xlfn.IFS(G312 &lt;_xlfn.PERCENTILE.EXC($G$2:$G$1786,0.2),5,G312&lt;_xlfn.PERCENTILE.EXC($G$2:$G$2000, 0.4),4, G312&lt;_xlfn.PERCENTILE.EXC($G$2:$G$2000, 0.6),3, G312&lt;_xlfn.PERCENTILE.EXC($G$2:$G$2000, 0.8),2, G312&gt;=_xlfn.PERCENTILE.EXC($G$2:$G$2000, 0.8), 1)</f>
        <v>4</v>
      </c>
      <c r="K312" t="str" cm="1">
        <f t="array" aca="1" ref="K312" ca="1">_xlfn.IFS(
    AND($D312=5, $F312&gt;=4,$H312&gt;=4), "Best Customers",
    AND($D312&gt;=3, $D312&lt;=4, $F312&gt;=4, $H312&gt;=3), "Loyal Customers",
    AND($D312&gt;=3, $D312&lt;=4, $F312&gt;=2, $H312&gt;=2), "Potential Loyal Customers",
    AND($D312&gt;=2, $D312&lt;=3, $F312&gt;=3, $H312&gt;=3), "At-Risk Customers",
    AND($D312=1, $F312&lt;=2, $H312&lt;=2), "Lost Customers",
    TRUE, "Unclassified"
)</f>
        <v>Unclassified</v>
      </c>
    </row>
    <row r="313" spans="1:11" x14ac:dyDescent="0.2">
      <c r="A313" t="str">
        <v>CUS008370</v>
      </c>
      <c r="B313" s="1" cm="1">
        <f t="array" ref="B313">MAX(_xlfn._xlws.FILTER(Sheet1!B:B,Sheet2!A313 = Sheet1!A:A))</f>
        <v>45306</v>
      </c>
      <c r="C313" s="2">
        <f t="shared" ca="1" si="8"/>
        <v>471</v>
      </c>
      <c r="D313" cm="1">
        <f t="array" aca="1" ref="D313" ca="1">_xlfn.IFS(C313 &lt;_xlfn.PERCENTILE.EXC($C$2:$C$1786,0.2),5,C313&lt;_xlfn.PERCENTILE.EXC($C$2:$C$2000, 0.4),4, C313&lt;_xlfn.PERCENTILE.EXC($C$2:$C$2000, 0.6),3, C313&lt;_xlfn.PERCENTILE.EXC($C$2:$C$2000, 0.8),2, C313&gt;=_xlfn.PERCENTILE.EXC($C$2:$C$2000, 0.8), 1)</f>
        <v>4</v>
      </c>
      <c r="E313">
        <f>COUNTIF(Sheet1!A:A,Sheet2!A313)</f>
        <v>18</v>
      </c>
      <c r="F313" cm="1">
        <f t="array" ref="F313">_xlfn.IFS(E313 &gt; _xlfn.PERCENTILE.EXC($E$2:$E$1786,0.8), 5, E313 &gt; _xlfn.PERCENTILE.EXC($E$2:$E$1786,0.6), 4,E313 &gt; _xlfn.PERCENTILE.EXC($E$2:$E$1786,0.4), 3, E313 &gt; _xlfn.PERCENTILE.EXC($E$2:$E$1786,0.2),2, E313 &lt;= _xlfn.PERCENTILE.EXC($E$2:$E$1786,0.2), 1)</f>
        <v>5</v>
      </c>
      <c r="G313">
        <f>SUMIF(Sheet1!A:A,A313,Sheet1!C:C)</f>
        <v>2681.79</v>
      </c>
      <c r="H313" cm="1">
        <f t="array" ref="H313">_xlfn.IFS(G313 &lt;_xlfn.PERCENTILE.EXC($G$2:$G$1786,0.2),5,G313&lt;_xlfn.PERCENTILE.EXC($G$2:$G$2000, 0.4),4, G313&lt;_xlfn.PERCENTILE.EXC($G$2:$G$2000, 0.6),3, G313&lt;_xlfn.PERCENTILE.EXC($G$2:$G$2000, 0.8),2, G313&gt;=_xlfn.PERCENTILE.EXC($G$2:$G$2000, 0.8), 1)</f>
        <v>2</v>
      </c>
      <c r="K313" t="str" cm="1">
        <f t="array" aca="1" ref="K313" ca="1">_xlfn.IFS(
    AND($D313=5, $F313&gt;=4,$H313&gt;=4), "Best Customers",
    AND($D313&gt;=3, $D313&lt;=4, $F313&gt;=4, $H313&gt;=3), "Loyal Customers",
    AND($D313&gt;=3, $D313&lt;=4, $F313&gt;=2, $H313&gt;=2), "Potential Loyal Customers",
    AND($D313&gt;=2, $D313&lt;=3, $F313&gt;=3, $H313&gt;=3), "At-Risk Customers",
    AND($D313=1, $F313&lt;=2, $H313&lt;=2), "Lost Customers",
    TRUE, "Unclassified"
)</f>
        <v>Potential Loyal Customers</v>
      </c>
    </row>
    <row r="314" spans="1:11" x14ac:dyDescent="0.2">
      <c r="A314" t="str">
        <v>CUS014620</v>
      </c>
      <c r="B314" s="1" cm="1">
        <f t="array" ref="B314">MAX(_xlfn._xlws.FILTER(Sheet1!B:B,Sheet2!A314 = Sheet1!A:A))</f>
        <v>44855</v>
      </c>
      <c r="C314" s="2">
        <f t="shared" ca="1" si="8"/>
        <v>922</v>
      </c>
      <c r="D314" cm="1">
        <f t="array" aca="1" ref="D314" ca="1">_xlfn.IFS(C314 &lt;_xlfn.PERCENTILE.EXC($C$2:$C$1786,0.2),5,C314&lt;_xlfn.PERCENTILE.EXC($C$2:$C$2000, 0.4),4, C314&lt;_xlfn.PERCENTILE.EXC($C$2:$C$2000, 0.6),3, C314&lt;_xlfn.PERCENTILE.EXC($C$2:$C$2000, 0.8),2, C314&gt;=_xlfn.PERCENTILE.EXC($C$2:$C$2000, 0.8), 1)</f>
        <v>4</v>
      </c>
      <c r="E314">
        <f>COUNTIF(Sheet1!A:A,Sheet2!A314)</f>
        <v>9</v>
      </c>
      <c r="F314" cm="1">
        <f t="array" ref="F314">_xlfn.IFS(E314 &gt; _xlfn.PERCENTILE.EXC($E$2:$E$1786,0.8), 5, E314 &gt; _xlfn.PERCENTILE.EXC($E$2:$E$1786,0.6), 4,E314 &gt; _xlfn.PERCENTILE.EXC($E$2:$E$1786,0.4), 3, E314 &gt; _xlfn.PERCENTILE.EXC($E$2:$E$1786,0.2),2, E314 &lt;= _xlfn.PERCENTILE.EXC($E$2:$E$1786,0.2), 1)</f>
        <v>4</v>
      </c>
      <c r="G314">
        <f>SUMIF(Sheet1!A:A,A314,Sheet1!C:C)</f>
        <v>1829.1000000000004</v>
      </c>
      <c r="H314" cm="1">
        <f t="array" ref="H314">_xlfn.IFS(G314 &lt;_xlfn.PERCENTILE.EXC($G$2:$G$1786,0.2),5,G314&lt;_xlfn.PERCENTILE.EXC($G$2:$G$2000, 0.4),4, G314&lt;_xlfn.PERCENTILE.EXC($G$2:$G$2000, 0.6),3, G314&lt;_xlfn.PERCENTILE.EXC($G$2:$G$2000, 0.8),2, G314&gt;=_xlfn.PERCENTILE.EXC($G$2:$G$2000, 0.8), 1)</f>
        <v>2</v>
      </c>
      <c r="K314" t="str" cm="1">
        <f t="array" aca="1" ref="K314" ca="1">_xlfn.IFS(
    AND($D314=5, $F314&gt;=4,$H314&gt;=4), "Best Customers",
    AND($D314&gt;=3, $D314&lt;=4, $F314&gt;=4, $H314&gt;=3), "Loyal Customers",
    AND($D314&gt;=3, $D314&lt;=4, $F314&gt;=2, $H314&gt;=2), "Potential Loyal Customers",
    AND($D314&gt;=2, $D314&lt;=3, $F314&gt;=3, $H314&gt;=3), "At-Risk Customers",
    AND($D314=1, $F314&lt;=2, $H314&lt;=2), "Lost Customers",
    TRUE, "Unclassified"
)</f>
        <v>Potential Loyal Customers</v>
      </c>
    </row>
    <row r="315" spans="1:11" x14ac:dyDescent="0.2">
      <c r="A315" t="str">
        <v>CUS026572</v>
      </c>
      <c r="B315" s="1" cm="1">
        <f t="array" ref="B315">MAX(_xlfn._xlws.FILTER(Sheet1!B:B,Sheet2!A315 = Sheet1!A:A))</f>
        <v>43055</v>
      </c>
      <c r="C315" s="2">
        <f t="shared" ca="1" si="8"/>
        <v>2722</v>
      </c>
      <c r="D315" cm="1">
        <f t="array" aca="1" ref="D315" ca="1">_xlfn.IFS(C315 &lt;_xlfn.PERCENTILE.EXC($C$2:$C$1786,0.2),5,C315&lt;_xlfn.PERCENTILE.EXC($C$2:$C$2000, 0.4),4, C315&lt;_xlfn.PERCENTILE.EXC($C$2:$C$2000, 0.6),3, C315&lt;_xlfn.PERCENTILE.EXC($C$2:$C$2000, 0.8),2, C315&gt;=_xlfn.PERCENTILE.EXC($C$2:$C$2000, 0.8), 1)</f>
        <v>1</v>
      </c>
      <c r="E315">
        <f>COUNTIF(Sheet1!A:A,Sheet2!A315)</f>
        <v>1</v>
      </c>
      <c r="F315" cm="1">
        <f t="array" ref="F315">_xlfn.IFS(E315 &gt; _xlfn.PERCENTILE.EXC($E$2:$E$1786,0.8), 5, E315 &gt; _xlfn.PERCENTILE.EXC($E$2:$E$1786,0.6), 4,E315 &gt; _xlfn.PERCENTILE.EXC($E$2:$E$1786,0.4), 3, E315 &gt; _xlfn.PERCENTILE.EXC($E$2:$E$1786,0.2),2, E315 &lt;= _xlfn.PERCENTILE.EXC($E$2:$E$1786,0.2), 1)</f>
        <v>1</v>
      </c>
      <c r="G315">
        <f>SUMIF(Sheet1!A:A,A315,Sheet1!C:C)</f>
        <v>333.32</v>
      </c>
      <c r="H315" cm="1">
        <f t="array" ref="H315">_xlfn.IFS(G315 &lt;_xlfn.PERCENTILE.EXC($G$2:$G$1786,0.2),5,G315&lt;_xlfn.PERCENTILE.EXC($G$2:$G$2000, 0.4),4, G315&lt;_xlfn.PERCENTILE.EXC($G$2:$G$2000, 0.6),3, G315&lt;_xlfn.PERCENTILE.EXC($G$2:$G$2000, 0.8),2, G315&gt;=_xlfn.PERCENTILE.EXC($G$2:$G$2000, 0.8), 1)</f>
        <v>3</v>
      </c>
      <c r="K315" t="str" cm="1">
        <f t="array" aca="1" ref="K315" ca="1">_xlfn.IFS(
    AND($D315=5, $F315&gt;=4,$H315&gt;=4), "Best Customers",
    AND($D315&gt;=3, $D315&lt;=4, $F315&gt;=4, $H315&gt;=3), "Loyal Customers",
    AND($D315&gt;=3, $D315&lt;=4, $F315&gt;=2, $H315&gt;=2), "Potential Loyal Customers",
    AND($D315&gt;=2, $D315&lt;=3, $F315&gt;=3, $H315&gt;=3), "At-Risk Customers",
    AND($D315=1, $F315&lt;=2, $H315&lt;=2), "Lost Customers",
    TRUE, "Unclassified"
)</f>
        <v>Unclassified</v>
      </c>
    </row>
    <row r="316" spans="1:11" x14ac:dyDescent="0.2">
      <c r="A316" t="str">
        <v>CUS024275</v>
      </c>
      <c r="B316" s="1" cm="1">
        <f t="array" ref="B316">MAX(_xlfn._xlws.FILTER(Sheet1!B:B,Sheet2!A316 = Sheet1!A:A))</f>
        <v>43880</v>
      </c>
      <c r="C316" s="2">
        <f t="shared" ca="1" si="8"/>
        <v>1897</v>
      </c>
      <c r="D316" cm="1">
        <f t="array" aca="1" ref="D316" ca="1">_xlfn.IFS(C316 &lt;_xlfn.PERCENTILE.EXC($C$2:$C$1786,0.2),5,C316&lt;_xlfn.PERCENTILE.EXC($C$2:$C$2000, 0.4),4, C316&lt;_xlfn.PERCENTILE.EXC($C$2:$C$2000, 0.6),3, C316&lt;_xlfn.PERCENTILE.EXC($C$2:$C$2000, 0.8),2, C316&gt;=_xlfn.PERCENTILE.EXC($C$2:$C$2000, 0.8), 1)</f>
        <v>3</v>
      </c>
      <c r="E316">
        <f>COUNTIF(Sheet1!A:A,Sheet2!A316)</f>
        <v>2</v>
      </c>
      <c r="F316" cm="1">
        <f t="array" ref="F316">_xlfn.IFS(E316 &gt; _xlfn.PERCENTILE.EXC($E$2:$E$1786,0.8), 5, E316 &gt; _xlfn.PERCENTILE.EXC($E$2:$E$1786,0.6), 4,E316 &gt; _xlfn.PERCENTILE.EXC($E$2:$E$1786,0.4), 3, E316 &gt; _xlfn.PERCENTILE.EXC($E$2:$E$1786,0.2),2, E316 &lt;= _xlfn.PERCENTILE.EXC($E$2:$E$1786,0.2), 1)</f>
        <v>2</v>
      </c>
      <c r="G316">
        <f>SUMIF(Sheet1!A:A,A316,Sheet1!C:C)</f>
        <v>290.35000000000002</v>
      </c>
      <c r="H316" cm="1">
        <f t="array" ref="H316">_xlfn.IFS(G316 &lt;_xlfn.PERCENTILE.EXC($G$2:$G$1786,0.2),5,G316&lt;_xlfn.PERCENTILE.EXC($G$2:$G$2000, 0.4),4, G316&lt;_xlfn.PERCENTILE.EXC($G$2:$G$2000, 0.6),3, G316&lt;_xlfn.PERCENTILE.EXC($G$2:$G$2000, 0.8),2, G316&gt;=_xlfn.PERCENTILE.EXC($G$2:$G$2000, 0.8), 1)</f>
        <v>3</v>
      </c>
      <c r="K316" t="str" cm="1">
        <f t="array" aca="1" ref="K316" ca="1">_xlfn.IFS(
    AND($D316=5, $F316&gt;=4,$H316&gt;=4), "Best Customers",
    AND($D316&gt;=3, $D316&lt;=4, $F316&gt;=4, $H316&gt;=3), "Loyal Customers",
    AND($D316&gt;=3, $D316&lt;=4, $F316&gt;=2, $H316&gt;=2), "Potential Loyal Customers",
    AND($D316&gt;=2, $D316&lt;=3, $F316&gt;=3, $H316&gt;=3), "At-Risk Customers",
    AND($D316=1, $F316&lt;=2, $H316&lt;=2), "Lost Customers",
    TRUE, "Unclassified"
)</f>
        <v>Potential Loyal Customers</v>
      </c>
    </row>
    <row r="317" spans="1:11" x14ac:dyDescent="0.2">
      <c r="A317" t="str">
        <v>CUS013472</v>
      </c>
      <c r="B317" s="1" cm="1">
        <f t="array" ref="B317">MAX(_xlfn._xlws.FILTER(Sheet1!B:B,Sheet2!A317 = Sheet1!A:A))</f>
        <v>44938</v>
      </c>
      <c r="C317" s="2">
        <f t="shared" ca="1" si="8"/>
        <v>839</v>
      </c>
      <c r="D317" cm="1">
        <f t="array" aca="1" ref="D317" ca="1">_xlfn.IFS(C317 &lt;_xlfn.PERCENTILE.EXC($C$2:$C$1786,0.2),5,C317&lt;_xlfn.PERCENTILE.EXC($C$2:$C$2000, 0.4),4, C317&lt;_xlfn.PERCENTILE.EXC($C$2:$C$2000, 0.6),3, C317&lt;_xlfn.PERCENTILE.EXC($C$2:$C$2000, 0.8),2, C317&gt;=_xlfn.PERCENTILE.EXC($C$2:$C$2000, 0.8), 1)</f>
        <v>4</v>
      </c>
      <c r="E317">
        <f>COUNTIF(Sheet1!A:A,Sheet2!A317)</f>
        <v>5</v>
      </c>
      <c r="F317" cm="1">
        <f t="array" ref="F317">_xlfn.IFS(E317 &gt; _xlfn.PERCENTILE.EXC($E$2:$E$1786,0.8), 5, E317 &gt; _xlfn.PERCENTILE.EXC($E$2:$E$1786,0.6), 4,E317 &gt; _xlfn.PERCENTILE.EXC($E$2:$E$1786,0.4), 3, E317 &gt; _xlfn.PERCENTILE.EXC($E$2:$E$1786,0.2),2, E317 &lt;= _xlfn.PERCENTILE.EXC($E$2:$E$1786,0.2), 1)</f>
        <v>4</v>
      </c>
      <c r="G317">
        <f>SUMIF(Sheet1!A:A,A317,Sheet1!C:C)</f>
        <v>311.93</v>
      </c>
      <c r="H317" cm="1">
        <f t="array" ref="H317">_xlfn.IFS(G317 &lt;_xlfn.PERCENTILE.EXC($G$2:$G$1786,0.2),5,G317&lt;_xlfn.PERCENTILE.EXC($G$2:$G$2000, 0.4),4, G317&lt;_xlfn.PERCENTILE.EXC($G$2:$G$2000, 0.6),3, G317&lt;_xlfn.PERCENTILE.EXC($G$2:$G$2000, 0.8),2, G317&gt;=_xlfn.PERCENTILE.EXC($G$2:$G$2000, 0.8), 1)</f>
        <v>3</v>
      </c>
      <c r="K317" t="str" cm="1">
        <f t="array" aca="1" ref="K317" ca="1">_xlfn.IFS(
    AND($D317=5, $F317&gt;=4,$H317&gt;=4), "Best Customers",
    AND($D317&gt;=3, $D317&lt;=4, $F317&gt;=4, $H317&gt;=3), "Loyal Customers",
    AND($D317&gt;=3, $D317&lt;=4, $F317&gt;=2, $H317&gt;=2), "Potential Loyal Customers",
    AND($D317&gt;=2, $D317&lt;=3, $F317&gt;=3, $H317&gt;=3), "At-Risk Customers",
    AND($D317=1, $F317&lt;=2, $H317&lt;=2), "Lost Customers",
    TRUE, "Unclassified"
)</f>
        <v>Loyal Customers</v>
      </c>
    </row>
    <row r="318" spans="1:11" x14ac:dyDescent="0.2">
      <c r="A318" t="str">
        <v>CUS026500</v>
      </c>
      <c r="B318" s="1" cm="1">
        <f t="array" ref="B318">MAX(_xlfn._xlws.FILTER(Sheet1!B:B,Sheet2!A318 = Sheet1!A:A))</f>
        <v>43087</v>
      </c>
      <c r="C318" s="2">
        <f t="shared" ca="1" si="8"/>
        <v>2690</v>
      </c>
      <c r="D318" cm="1">
        <f t="array" aca="1" ref="D318" ca="1">_xlfn.IFS(C318 &lt;_xlfn.PERCENTILE.EXC($C$2:$C$1786,0.2),5,C318&lt;_xlfn.PERCENTILE.EXC($C$2:$C$2000, 0.4),4, C318&lt;_xlfn.PERCENTILE.EXC($C$2:$C$2000, 0.6),3, C318&lt;_xlfn.PERCENTILE.EXC($C$2:$C$2000, 0.8),2, C318&gt;=_xlfn.PERCENTILE.EXC($C$2:$C$2000, 0.8), 1)</f>
        <v>1</v>
      </c>
      <c r="E318">
        <f>COUNTIF(Sheet1!A:A,Sheet2!A318)</f>
        <v>2</v>
      </c>
      <c r="F318" cm="1">
        <f t="array" ref="F318">_xlfn.IFS(E318 &gt; _xlfn.PERCENTILE.EXC($E$2:$E$1786,0.8), 5, E318 &gt; _xlfn.PERCENTILE.EXC($E$2:$E$1786,0.6), 4,E318 &gt; _xlfn.PERCENTILE.EXC($E$2:$E$1786,0.4), 3, E318 &gt; _xlfn.PERCENTILE.EXC($E$2:$E$1786,0.2),2, E318 &lt;= _xlfn.PERCENTILE.EXC($E$2:$E$1786,0.2), 1)</f>
        <v>2</v>
      </c>
      <c r="G318">
        <f>SUMIF(Sheet1!A:A,A318,Sheet1!C:C)</f>
        <v>414.5</v>
      </c>
      <c r="H318" cm="1">
        <f t="array" ref="H318">_xlfn.IFS(G318 &lt;_xlfn.PERCENTILE.EXC($G$2:$G$1786,0.2),5,G318&lt;_xlfn.PERCENTILE.EXC($G$2:$G$2000, 0.4),4, G318&lt;_xlfn.PERCENTILE.EXC($G$2:$G$2000, 0.6),3, G318&lt;_xlfn.PERCENTILE.EXC($G$2:$G$2000, 0.8),2, G318&gt;=_xlfn.PERCENTILE.EXC($G$2:$G$2000, 0.8), 1)</f>
        <v>3</v>
      </c>
      <c r="K318" t="str" cm="1">
        <f t="array" aca="1" ref="K318" ca="1">_xlfn.IFS(
    AND($D318=5, $F318&gt;=4,$H318&gt;=4), "Best Customers",
    AND($D318&gt;=3, $D318&lt;=4, $F318&gt;=4, $H318&gt;=3), "Loyal Customers",
    AND($D318&gt;=3, $D318&lt;=4, $F318&gt;=2, $H318&gt;=2), "Potential Loyal Customers",
    AND($D318&gt;=2, $D318&lt;=3, $F318&gt;=3, $H318&gt;=3), "At-Risk Customers",
    AND($D318=1, $F318&lt;=2, $H318&lt;=2), "Lost Customers",
    TRUE, "Unclassified"
)</f>
        <v>Unclassified</v>
      </c>
    </row>
    <row r="319" spans="1:11" x14ac:dyDescent="0.2">
      <c r="A319" t="str">
        <v>CUS019811</v>
      </c>
      <c r="B319" s="1" cm="1">
        <f t="array" ref="B319">MAX(_xlfn._xlws.FILTER(Sheet1!B:B,Sheet2!A319 = Sheet1!A:A))</f>
        <v>44348</v>
      </c>
      <c r="C319" s="2">
        <f t="shared" ca="1" si="8"/>
        <v>1429</v>
      </c>
      <c r="D319" cm="1">
        <f t="array" aca="1" ref="D319" ca="1">_xlfn.IFS(C319 &lt;_xlfn.PERCENTILE.EXC($C$2:$C$1786,0.2),5,C319&lt;_xlfn.PERCENTILE.EXC($C$2:$C$2000, 0.4),4, C319&lt;_xlfn.PERCENTILE.EXC($C$2:$C$2000, 0.6),3, C319&lt;_xlfn.PERCENTILE.EXC($C$2:$C$2000, 0.8),2, C319&gt;=_xlfn.PERCENTILE.EXC($C$2:$C$2000, 0.8), 1)</f>
        <v>3</v>
      </c>
      <c r="E319">
        <f>COUNTIF(Sheet1!A:A,Sheet2!A319)</f>
        <v>4</v>
      </c>
      <c r="F319" cm="1">
        <f t="array" ref="F319">_xlfn.IFS(E319 &gt; _xlfn.PERCENTILE.EXC($E$2:$E$1786,0.8), 5, E319 &gt; _xlfn.PERCENTILE.EXC($E$2:$E$1786,0.6), 4,E319 &gt; _xlfn.PERCENTILE.EXC($E$2:$E$1786,0.4), 3, E319 &gt; _xlfn.PERCENTILE.EXC($E$2:$E$1786,0.2),2, E319 &lt;= _xlfn.PERCENTILE.EXC($E$2:$E$1786,0.2), 1)</f>
        <v>3</v>
      </c>
      <c r="G319">
        <f>SUMIF(Sheet1!A:A,A319,Sheet1!C:C)</f>
        <v>265</v>
      </c>
      <c r="H319" cm="1">
        <f t="array" ref="H319">_xlfn.IFS(G319 &lt;_xlfn.PERCENTILE.EXC($G$2:$G$1786,0.2),5,G319&lt;_xlfn.PERCENTILE.EXC($G$2:$G$2000, 0.4),4, G319&lt;_xlfn.PERCENTILE.EXC($G$2:$G$2000, 0.6),3, G319&lt;_xlfn.PERCENTILE.EXC($G$2:$G$2000, 0.8),2, G319&gt;=_xlfn.PERCENTILE.EXC($G$2:$G$2000, 0.8), 1)</f>
        <v>3</v>
      </c>
      <c r="K319" t="str" cm="1">
        <f t="array" aca="1" ref="K319" ca="1">_xlfn.IFS(
    AND($D319=5, $F319&gt;=4,$H319&gt;=4), "Best Customers",
    AND($D319&gt;=3, $D319&lt;=4, $F319&gt;=4, $H319&gt;=3), "Loyal Customers",
    AND($D319&gt;=3, $D319&lt;=4, $F319&gt;=2, $H319&gt;=2), "Potential Loyal Customers",
    AND($D319&gt;=2, $D319&lt;=3, $F319&gt;=3, $H319&gt;=3), "At-Risk Customers",
    AND($D319=1, $F319&lt;=2, $H319&lt;=2), "Lost Customers",
    TRUE, "Unclassified"
)</f>
        <v>Potential Loyal Customers</v>
      </c>
    </row>
    <row r="320" spans="1:11" x14ac:dyDescent="0.2">
      <c r="A320" t="str">
        <v>CUS015744</v>
      </c>
      <c r="B320" s="1" cm="1">
        <f t="array" ref="B320">MAX(_xlfn._xlws.FILTER(Sheet1!B:B,Sheet2!A320 = Sheet1!A:A))</f>
        <v>44741</v>
      </c>
      <c r="C320" s="2">
        <f t="shared" ca="1" si="8"/>
        <v>1036</v>
      </c>
      <c r="D320" cm="1">
        <f t="array" aca="1" ref="D320" ca="1">_xlfn.IFS(C320 &lt;_xlfn.PERCENTILE.EXC($C$2:$C$1786,0.2),5,C320&lt;_xlfn.PERCENTILE.EXC($C$2:$C$2000, 0.4),4, C320&lt;_xlfn.PERCENTILE.EXC($C$2:$C$2000, 0.6),3, C320&lt;_xlfn.PERCENTILE.EXC($C$2:$C$2000, 0.8),2, C320&gt;=_xlfn.PERCENTILE.EXC($C$2:$C$2000, 0.8), 1)</f>
        <v>4</v>
      </c>
      <c r="E320">
        <f>COUNTIF(Sheet1!A:A,Sheet2!A320)</f>
        <v>4</v>
      </c>
      <c r="F320" cm="1">
        <f t="array" ref="F320">_xlfn.IFS(E320 &gt; _xlfn.PERCENTILE.EXC($E$2:$E$1786,0.8), 5, E320 &gt; _xlfn.PERCENTILE.EXC($E$2:$E$1786,0.6), 4,E320 &gt; _xlfn.PERCENTILE.EXC($E$2:$E$1786,0.4), 3, E320 &gt; _xlfn.PERCENTILE.EXC($E$2:$E$1786,0.2),2, E320 &lt;= _xlfn.PERCENTILE.EXC($E$2:$E$1786,0.2), 1)</f>
        <v>3</v>
      </c>
      <c r="G320">
        <f>SUMIF(Sheet1!A:A,A320,Sheet1!C:C)</f>
        <v>398.93</v>
      </c>
      <c r="H320" cm="1">
        <f t="array" ref="H320">_xlfn.IFS(G320 &lt;_xlfn.PERCENTILE.EXC($G$2:$G$1786,0.2),5,G320&lt;_xlfn.PERCENTILE.EXC($G$2:$G$2000, 0.4),4, G320&lt;_xlfn.PERCENTILE.EXC($G$2:$G$2000, 0.6),3, G320&lt;_xlfn.PERCENTILE.EXC($G$2:$G$2000, 0.8),2, G320&gt;=_xlfn.PERCENTILE.EXC($G$2:$G$2000, 0.8), 1)</f>
        <v>3</v>
      </c>
      <c r="K320" t="str" cm="1">
        <f t="array" aca="1" ref="K320" ca="1">_xlfn.IFS(
    AND($D320=5, $F320&gt;=4,$H320&gt;=4), "Best Customers",
    AND($D320&gt;=3, $D320&lt;=4, $F320&gt;=4, $H320&gt;=3), "Loyal Customers",
    AND($D320&gt;=3, $D320&lt;=4, $F320&gt;=2, $H320&gt;=2), "Potential Loyal Customers",
    AND($D320&gt;=2, $D320&lt;=3, $F320&gt;=3, $H320&gt;=3), "At-Risk Customers",
    AND($D320=1, $F320&lt;=2, $H320&lt;=2), "Lost Customers",
    TRUE, "Unclassified"
)</f>
        <v>Potential Loyal Customers</v>
      </c>
    </row>
    <row r="321" spans="1:11" x14ac:dyDescent="0.2">
      <c r="A321" t="str">
        <v>CUS026031</v>
      </c>
      <c r="B321" s="1" cm="1">
        <f t="array" ref="B321">MAX(_xlfn._xlws.FILTER(Sheet1!B:B,Sheet2!A321 = Sheet1!A:A))</f>
        <v>43431</v>
      </c>
      <c r="C321" s="2">
        <f t="shared" ca="1" si="8"/>
        <v>2346</v>
      </c>
      <c r="D321" cm="1">
        <f t="array" aca="1" ref="D321" ca="1">_xlfn.IFS(C321 &lt;_xlfn.PERCENTILE.EXC($C$2:$C$1786,0.2),5,C321&lt;_xlfn.PERCENTILE.EXC($C$2:$C$2000, 0.4),4, C321&lt;_xlfn.PERCENTILE.EXC($C$2:$C$2000, 0.6),3, C321&lt;_xlfn.PERCENTILE.EXC($C$2:$C$2000, 0.8),2, C321&gt;=_xlfn.PERCENTILE.EXC($C$2:$C$2000, 0.8), 1)</f>
        <v>2</v>
      </c>
      <c r="E321">
        <f>COUNTIF(Sheet1!A:A,Sheet2!A321)</f>
        <v>6</v>
      </c>
      <c r="F321" cm="1">
        <f t="array" ref="F321">_xlfn.IFS(E321 &gt; _xlfn.PERCENTILE.EXC($E$2:$E$1786,0.8), 5, E321 &gt; _xlfn.PERCENTILE.EXC($E$2:$E$1786,0.6), 4,E321 &gt; _xlfn.PERCENTILE.EXC($E$2:$E$1786,0.4), 3, E321 &gt; _xlfn.PERCENTILE.EXC($E$2:$E$1786,0.2),2, E321 &lt;= _xlfn.PERCENTILE.EXC($E$2:$E$1786,0.2), 1)</f>
        <v>4</v>
      </c>
      <c r="G321">
        <f>SUMIF(Sheet1!A:A,A321,Sheet1!C:C)</f>
        <v>1226.2</v>
      </c>
      <c r="H321" cm="1">
        <f t="array" ref="H321">_xlfn.IFS(G321 &lt;_xlfn.PERCENTILE.EXC($G$2:$G$1786,0.2),5,G321&lt;_xlfn.PERCENTILE.EXC($G$2:$G$2000, 0.4),4, G321&lt;_xlfn.PERCENTILE.EXC($G$2:$G$2000, 0.6),3, G321&lt;_xlfn.PERCENTILE.EXC($G$2:$G$2000, 0.8),2, G321&gt;=_xlfn.PERCENTILE.EXC($G$2:$G$2000, 0.8), 1)</f>
        <v>2</v>
      </c>
      <c r="K321" t="str" cm="1">
        <f t="array" aca="1" ref="K321" ca="1">_xlfn.IFS(
    AND($D321=5, $F321&gt;=4,$H321&gt;=4), "Best Customers",
    AND($D321&gt;=3, $D321&lt;=4, $F321&gt;=4, $H321&gt;=3), "Loyal Customers",
    AND($D321&gt;=3, $D321&lt;=4, $F321&gt;=2, $H321&gt;=2), "Potential Loyal Customers",
    AND($D321&gt;=2, $D321&lt;=3, $F321&gt;=3, $H321&gt;=3), "At-Risk Customers",
    AND($D321=1, $F321&lt;=2, $H321&lt;=2), "Lost Customers",
    TRUE, "Unclassified"
)</f>
        <v>Unclassified</v>
      </c>
    </row>
    <row r="322" spans="1:11" x14ac:dyDescent="0.2">
      <c r="A322" t="str">
        <v>CUS004183</v>
      </c>
      <c r="B322" s="1" cm="1">
        <f t="array" ref="B322">MAX(_xlfn._xlws.FILTER(Sheet1!B:B,Sheet2!A322 = Sheet1!A:A))</f>
        <v>45573</v>
      </c>
      <c r="C322" s="2">
        <f t="shared" ca="1" si="8"/>
        <v>204</v>
      </c>
      <c r="D322" cm="1">
        <f t="array" aca="1" ref="D322" ca="1">_xlfn.IFS(C322 &lt;_xlfn.PERCENTILE.EXC($C$2:$C$1786,0.2),5,C322&lt;_xlfn.PERCENTILE.EXC($C$2:$C$2000, 0.4),4, C322&lt;_xlfn.PERCENTILE.EXC($C$2:$C$2000, 0.6),3, C322&lt;_xlfn.PERCENTILE.EXC($C$2:$C$2000, 0.8),2, C322&gt;=_xlfn.PERCENTILE.EXC($C$2:$C$2000, 0.8), 1)</f>
        <v>5</v>
      </c>
      <c r="E322">
        <f>COUNTIF(Sheet1!A:A,Sheet2!A322)</f>
        <v>86</v>
      </c>
      <c r="F322" cm="1">
        <f t="array" ref="F322">_xlfn.IFS(E322 &gt; _xlfn.PERCENTILE.EXC($E$2:$E$1786,0.8), 5, E322 &gt; _xlfn.PERCENTILE.EXC($E$2:$E$1786,0.6), 4,E322 &gt; _xlfn.PERCENTILE.EXC($E$2:$E$1786,0.4), 3, E322 &gt; _xlfn.PERCENTILE.EXC($E$2:$E$1786,0.2),2, E322 &lt;= _xlfn.PERCENTILE.EXC($E$2:$E$1786,0.2), 1)</f>
        <v>5</v>
      </c>
      <c r="G322">
        <f>SUMIF(Sheet1!A:A,A322,Sheet1!C:C)</f>
        <v>42708.919999999984</v>
      </c>
      <c r="H322" cm="1">
        <f t="array" ref="H322">_xlfn.IFS(G322 &lt;_xlfn.PERCENTILE.EXC($G$2:$G$1786,0.2),5,G322&lt;_xlfn.PERCENTILE.EXC($G$2:$G$2000, 0.4),4, G322&lt;_xlfn.PERCENTILE.EXC($G$2:$G$2000, 0.6),3, G322&lt;_xlfn.PERCENTILE.EXC($G$2:$G$2000, 0.8),2, G322&gt;=_xlfn.PERCENTILE.EXC($G$2:$G$2000, 0.8), 1)</f>
        <v>1</v>
      </c>
      <c r="K322" t="str" cm="1">
        <f t="array" aca="1" ref="K322" ca="1">_xlfn.IFS(
    AND($D322=5, $F322&gt;=4,$H322&gt;=4), "Best Customers",
    AND($D322&gt;=3, $D322&lt;=4, $F322&gt;=4, $H322&gt;=3), "Loyal Customers",
    AND($D322&gt;=3, $D322&lt;=4, $F322&gt;=2, $H322&gt;=2), "Potential Loyal Customers",
    AND($D322&gt;=2, $D322&lt;=3, $F322&gt;=3, $H322&gt;=3), "At-Risk Customers",
    AND($D322=1, $F322&lt;=2, $H322&lt;=2), "Lost Customers",
    TRUE, "Unclassified"
)</f>
        <v>Unclassified</v>
      </c>
    </row>
    <row r="323" spans="1:11" x14ac:dyDescent="0.2">
      <c r="A323" t="str">
        <v>CUS026573</v>
      </c>
      <c r="B323" s="1" cm="1">
        <f t="array" ref="B323">MAX(_xlfn._xlws.FILTER(Sheet1!B:B,Sheet2!A323 = Sheet1!A:A))</f>
        <v>43055</v>
      </c>
      <c r="C323" s="2">
        <f t="shared" ref="C323:C386" ca="1" si="9">TODAY()-$B323</f>
        <v>2722</v>
      </c>
      <c r="D323" cm="1">
        <f t="array" aca="1" ref="D323" ca="1">_xlfn.IFS(C323 &lt;_xlfn.PERCENTILE.EXC($C$2:$C$1786,0.2),5,C323&lt;_xlfn.PERCENTILE.EXC($C$2:$C$2000, 0.4),4, C323&lt;_xlfn.PERCENTILE.EXC($C$2:$C$2000, 0.6),3, C323&lt;_xlfn.PERCENTILE.EXC($C$2:$C$2000, 0.8),2, C323&gt;=_xlfn.PERCENTILE.EXC($C$2:$C$2000, 0.8), 1)</f>
        <v>1</v>
      </c>
      <c r="E323">
        <f>COUNTIF(Sheet1!A:A,Sheet2!A323)</f>
        <v>1</v>
      </c>
      <c r="F323" cm="1">
        <f t="array" ref="F323">_xlfn.IFS(E323 &gt; _xlfn.PERCENTILE.EXC($E$2:$E$1786,0.8), 5, E323 &gt; _xlfn.PERCENTILE.EXC($E$2:$E$1786,0.6), 4,E323 &gt; _xlfn.PERCENTILE.EXC($E$2:$E$1786,0.4), 3, E323 &gt; _xlfn.PERCENTILE.EXC($E$2:$E$1786,0.2),2, E323 &lt;= _xlfn.PERCENTILE.EXC($E$2:$E$1786,0.2), 1)</f>
        <v>1</v>
      </c>
      <c r="G323">
        <f>SUMIF(Sheet1!A:A,A323,Sheet1!C:C)</f>
        <v>39.9</v>
      </c>
      <c r="H323" cm="1">
        <f t="array" ref="H323">_xlfn.IFS(G323 &lt;_xlfn.PERCENTILE.EXC($G$2:$G$1786,0.2),5,G323&lt;_xlfn.PERCENTILE.EXC($G$2:$G$2000, 0.4),4, G323&lt;_xlfn.PERCENTILE.EXC($G$2:$G$2000, 0.6),3, G323&lt;_xlfn.PERCENTILE.EXC($G$2:$G$2000, 0.8),2, G323&gt;=_xlfn.PERCENTILE.EXC($G$2:$G$2000, 0.8), 1)</f>
        <v>5</v>
      </c>
      <c r="K323" t="str" cm="1">
        <f t="array" aca="1" ref="K323" ca="1">_xlfn.IFS(
    AND($D323=5, $F323&gt;=4,$H323&gt;=4), "Best Customers",
    AND($D323&gt;=3, $D323&lt;=4, $F323&gt;=4, $H323&gt;=3), "Loyal Customers",
    AND($D323&gt;=3, $D323&lt;=4, $F323&gt;=2, $H323&gt;=2), "Potential Loyal Customers",
    AND($D323&gt;=2, $D323&lt;=3, $F323&gt;=3, $H323&gt;=3), "At-Risk Customers",
    AND($D323=1, $F323&lt;=2, $H323&lt;=2), "Lost Customers",
    TRUE, "Unclassified"
)</f>
        <v>Unclassified</v>
      </c>
    </row>
    <row r="324" spans="1:11" x14ac:dyDescent="0.2">
      <c r="A324" t="str">
        <v>CUS026570</v>
      </c>
      <c r="B324" s="1" cm="1">
        <f t="array" ref="B324">MAX(_xlfn._xlws.FILTER(Sheet1!B:B,Sheet2!A324 = Sheet1!A:A))</f>
        <v>43056</v>
      </c>
      <c r="C324" s="2">
        <f t="shared" ca="1" si="9"/>
        <v>2721</v>
      </c>
      <c r="D324" cm="1">
        <f t="array" aca="1" ref="D324" ca="1">_xlfn.IFS(C324 &lt;_xlfn.PERCENTILE.EXC($C$2:$C$1786,0.2),5,C324&lt;_xlfn.PERCENTILE.EXC($C$2:$C$2000, 0.4),4, C324&lt;_xlfn.PERCENTILE.EXC($C$2:$C$2000, 0.6),3, C324&lt;_xlfn.PERCENTILE.EXC($C$2:$C$2000, 0.8),2, C324&gt;=_xlfn.PERCENTILE.EXC($C$2:$C$2000, 0.8), 1)</f>
        <v>1</v>
      </c>
      <c r="E324">
        <f>COUNTIF(Sheet1!A:A,Sheet2!A324)</f>
        <v>1</v>
      </c>
      <c r="F324" cm="1">
        <f t="array" ref="F324">_xlfn.IFS(E324 &gt; _xlfn.PERCENTILE.EXC($E$2:$E$1786,0.8), 5, E324 &gt; _xlfn.PERCENTILE.EXC($E$2:$E$1786,0.6), 4,E324 &gt; _xlfn.PERCENTILE.EXC($E$2:$E$1786,0.4), 3, E324 &gt; _xlfn.PERCENTILE.EXC($E$2:$E$1786,0.2),2, E324 &lt;= _xlfn.PERCENTILE.EXC($E$2:$E$1786,0.2), 1)</f>
        <v>1</v>
      </c>
      <c r="G324">
        <f>SUMIF(Sheet1!A:A,A324,Sheet1!C:C)</f>
        <v>58</v>
      </c>
      <c r="H324" cm="1">
        <f t="array" ref="H324">_xlfn.IFS(G324 &lt;_xlfn.PERCENTILE.EXC($G$2:$G$1786,0.2),5,G324&lt;_xlfn.PERCENTILE.EXC($G$2:$G$2000, 0.4),4, G324&lt;_xlfn.PERCENTILE.EXC($G$2:$G$2000, 0.6),3, G324&lt;_xlfn.PERCENTILE.EXC($G$2:$G$2000, 0.8),2, G324&gt;=_xlfn.PERCENTILE.EXC($G$2:$G$2000, 0.8), 1)</f>
        <v>5</v>
      </c>
      <c r="K324" t="str" cm="1">
        <f t="array" aca="1" ref="K324" ca="1">_xlfn.IFS(
    AND($D324=5, $F324&gt;=4,$H324&gt;=4), "Best Customers",
    AND($D324&gt;=3, $D324&lt;=4, $F324&gt;=4, $H324&gt;=3), "Loyal Customers",
    AND($D324&gt;=3, $D324&lt;=4, $F324&gt;=2, $H324&gt;=2), "Potential Loyal Customers",
    AND($D324&gt;=2, $D324&lt;=3, $F324&gt;=3, $H324&gt;=3), "At-Risk Customers",
    AND($D324=1, $F324&lt;=2, $H324&lt;=2), "Lost Customers",
    TRUE, "Unclassified"
)</f>
        <v>Unclassified</v>
      </c>
    </row>
    <row r="325" spans="1:11" x14ac:dyDescent="0.2">
      <c r="A325" t="str">
        <v>CUS026571</v>
      </c>
      <c r="B325" s="1" cm="1">
        <f t="array" ref="B325">MAX(_xlfn._xlws.FILTER(Sheet1!B:B,Sheet2!A325 = Sheet1!A:A))</f>
        <v>43056</v>
      </c>
      <c r="C325" s="2">
        <f t="shared" ca="1" si="9"/>
        <v>2721</v>
      </c>
      <c r="D325" cm="1">
        <f t="array" aca="1" ref="D325" ca="1">_xlfn.IFS(C325 &lt;_xlfn.PERCENTILE.EXC($C$2:$C$1786,0.2),5,C325&lt;_xlfn.PERCENTILE.EXC($C$2:$C$2000, 0.4),4, C325&lt;_xlfn.PERCENTILE.EXC($C$2:$C$2000, 0.6),3, C325&lt;_xlfn.PERCENTILE.EXC($C$2:$C$2000, 0.8),2, C325&gt;=_xlfn.PERCENTILE.EXC($C$2:$C$2000, 0.8), 1)</f>
        <v>1</v>
      </c>
      <c r="E325">
        <f>COUNTIF(Sheet1!A:A,Sheet2!A325)</f>
        <v>1</v>
      </c>
      <c r="F325" cm="1">
        <f t="array" ref="F325">_xlfn.IFS(E325 &gt; _xlfn.PERCENTILE.EXC($E$2:$E$1786,0.8), 5, E325 &gt; _xlfn.PERCENTILE.EXC($E$2:$E$1786,0.6), 4,E325 &gt; _xlfn.PERCENTILE.EXC($E$2:$E$1786,0.4), 3, E325 &gt; _xlfn.PERCENTILE.EXC($E$2:$E$1786,0.2),2, E325 &lt;= _xlfn.PERCENTILE.EXC($E$2:$E$1786,0.2), 1)</f>
        <v>1</v>
      </c>
      <c r="G325">
        <f>SUMIF(Sheet1!A:A,A325,Sheet1!C:C)</f>
        <v>112</v>
      </c>
      <c r="H325" cm="1">
        <f t="array" ref="H325">_xlfn.IFS(G325 &lt;_xlfn.PERCENTILE.EXC($G$2:$G$1786,0.2),5,G325&lt;_xlfn.PERCENTILE.EXC($G$2:$G$2000, 0.4),4, G325&lt;_xlfn.PERCENTILE.EXC($G$2:$G$2000, 0.6),3, G325&lt;_xlfn.PERCENTILE.EXC($G$2:$G$2000, 0.8),2, G325&gt;=_xlfn.PERCENTILE.EXC($G$2:$G$2000, 0.8), 1)</f>
        <v>4</v>
      </c>
      <c r="K325" t="str" cm="1">
        <f t="array" aca="1" ref="K325" ca="1">_xlfn.IFS(
    AND($D325=5, $F325&gt;=4,$H325&gt;=4), "Best Customers",
    AND($D325&gt;=3, $D325&lt;=4, $F325&gt;=4, $H325&gt;=3), "Loyal Customers",
    AND($D325&gt;=3, $D325&lt;=4, $F325&gt;=2, $H325&gt;=2), "Potential Loyal Customers",
    AND($D325&gt;=2, $D325&lt;=3, $F325&gt;=3, $H325&gt;=3), "At-Risk Customers",
    AND($D325=1, $F325&lt;=2, $H325&lt;=2), "Lost Customers",
    TRUE, "Unclassified"
)</f>
        <v>Unclassified</v>
      </c>
    </row>
    <row r="326" spans="1:11" x14ac:dyDescent="0.2">
      <c r="A326" t="str">
        <v>CUS005096</v>
      </c>
      <c r="B326" s="1" cm="1">
        <f t="array" ref="B326">MAX(_xlfn._xlws.FILTER(Sheet1!B:B,Sheet2!A326 = Sheet1!A:A))</f>
        <v>45520</v>
      </c>
      <c r="C326" s="2">
        <f t="shared" ca="1" si="9"/>
        <v>257</v>
      </c>
      <c r="D326" cm="1">
        <f t="array" aca="1" ref="D326" ca="1">_xlfn.IFS(C326 &lt;_xlfn.PERCENTILE.EXC($C$2:$C$1786,0.2),5,C326&lt;_xlfn.PERCENTILE.EXC($C$2:$C$2000, 0.4),4, C326&lt;_xlfn.PERCENTILE.EXC($C$2:$C$2000, 0.6),3, C326&lt;_xlfn.PERCENTILE.EXC($C$2:$C$2000, 0.8),2, C326&gt;=_xlfn.PERCENTILE.EXC($C$2:$C$2000, 0.8), 1)</f>
        <v>5</v>
      </c>
      <c r="E326">
        <f>COUNTIF(Sheet1!A:A,Sheet2!A326)</f>
        <v>9</v>
      </c>
      <c r="F326" cm="1">
        <f t="array" ref="F326">_xlfn.IFS(E326 &gt; _xlfn.PERCENTILE.EXC($E$2:$E$1786,0.8), 5, E326 &gt; _xlfn.PERCENTILE.EXC($E$2:$E$1786,0.6), 4,E326 &gt; _xlfn.PERCENTILE.EXC($E$2:$E$1786,0.4), 3, E326 &gt; _xlfn.PERCENTILE.EXC($E$2:$E$1786,0.2),2, E326 &lt;= _xlfn.PERCENTILE.EXC($E$2:$E$1786,0.2), 1)</f>
        <v>4</v>
      </c>
      <c r="G326">
        <f>SUMIF(Sheet1!A:A,A326,Sheet1!C:C)</f>
        <v>1502.92</v>
      </c>
      <c r="H326" cm="1">
        <f t="array" ref="H326">_xlfn.IFS(G326 &lt;_xlfn.PERCENTILE.EXC($G$2:$G$1786,0.2),5,G326&lt;_xlfn.PERCENTILE.EXC($G$2:$G$2000, 0.4),4, G326&lt;_xlfn.PERCENTILE.EXC($G$2:$G$2000, 0.6),3, G326&lt;_xlfn.PERCENTILE.EXC($G$2:$G$2000, 0.8),2, G326&gt;=_xlfn.PERCENTILE.EXC($G$2:$G$2000, 0.8), 1)</f>
        <v>2</v>
      </c>
      <c r="K326" t="str" cm="1">
        <f t="array" aca="1" ref="K326" ca="1">_xlfn.IFS(
    AND($D326=5, $F326&gt;=4,$H326&gt;=4), "Best Customers",
    AND($D326&gt;=3, $D326&lt;=4, $F326&gt;=4, $H326&gt;=3), "Loyal Customers",
    AND($D326&gt;=3, $D326&lt;=4, $F326&gt;=2, $H326&gt;=2), "Potential Loyal Customers",
    AND($D326&gt;=2, $D326&lt;=3, $F326&gt;=3, $H326&gt;=3), "At-Risk Customers",
    AND($D326=1, $F326&lt;=2, $H326&lt;=2), "Lost Customers",
    TRUE, "Unclassified"
)</f>
        <v>Unclassified</v>
      </c>
    </row>
    <row r="327" spans="1:11" x14ac:dyDescent="0.2">
      <c r="A327" t="str">
        <v>CUS012328</v>
      </c>
      <c r="B327" s="1" cm="1">
        <f t="array" ref="B327">MAX(_xlfn._xlws.FILTER(Sheet1!B:B,Sheet2!A327 = Sheet1!A:A))</f>
        <v>45051</v>
      </c>
      <c r="C327" s="2">
        <f t="shared" ca="1" si="9"/>
        <v>726</v>
      </c>
      <c r="D327" cm="1">
        <f t="array" aca="1" ref="D327" ca="1">_xlfn.IFS(C327 &lt;_xlfn.PERCENTILE.EXC($C$2:$C$1786,0.2),5,C327&lt;_xlfn.PERCENTILE.EXC($C$2:$C$2000, 0.4),4, C327&lt;_xlfn.PERCENTILE.EXC($C$2:$C$2000, 0.6),3, C327&lt;_xlfn.PERCENTILE.EXC($C$2:$C$2000, 0.8),2, C327&gt;=_xlfn.PERCENTILE.EXC($C$2:$C$2000, 0.8), 1)</f>
        <v>4</v>
      </c>
      <c r="E327">
        <f>COUNTIF(Sheet1!A:A,Sheet2!A327)</f>
        <v>4</v>
      </c>
      <c r="F327" cm="1">
        <f t="array" ref="F327">_xlfn.IFS(E327 &gt; _xlfn.PERCENTILE.EXC($E$2:$E$1786,0.8), 5, E327 &gt; _xlfn.PERCENTILE.EXC($E$2:$E$1786,0.6), 4,E327 &gt; _xlfn.PERCENTILE.EXC($E$2:$E$1786,0.4), 3, E327 &gt; _xlfn.PERCENTILE.EXC($E$2:$E$1786,0.2),2, E327 &lt;= _xlfn.PERCENTILE.EXC($E$2:$E$1786,0.2), 1)</f>
        <v>3</v>
      </c>
      <c r="G327">
        <f>SUMIF(Sheet1!A:A,A327,Sheet1!C:C)</f>
        <v>251.4</v>
      </c>
      <c r="H327" cm="1">
        <f t="array" ref="H327">_xlfn.IFS(G327 &lt;_xlfn.PERCENTILE.EXC($G$2:$G$1786,0.2),5,G327&lt;_xlfn.PERCENTILE.EXC($G$2:$G$2000, 0.4),4, G327&lt;_xlfn.PERCENTILE.EXC($G$2:$G$2000, 0.6),3, G327&lt;_xlfn.PERCENTILE.EXC($G$2:$G$2000, 0.8),2, G327&gt;=_xlfn.PERCENTILE.EXC($G$2:$G$2000, 0.8), 1)</f>
        <v>3</v>
      </c>
      <c r="K327" t="str" cm="1">
        <f t="array" aca="1" ref="K327" ca="1">_xlfn.IFS(
    AND($D327=5, $F327&gt;=4,$H327&gt;=4), "Best Customers",
    AND($D327&gt;=3, $D327&lt;=4, $F327&gt;=4, $H327&gt;=3), "Loyal Customers",
    AND($D327&gt;=3, $D327&lt;=4, $F327&gt;=2, $H327&gt;=2), "Potential Loyal Customers",
    AND($D327&gt;=2, $D327&lt;=3, $F327&gt;=3, $H327&gt;=3), "At-Risk Customers",
    AND($D327=1, $F327&lt;=2, $H327&lt;=2), "Lost Customers",
    TRUE, "Unclassified"
)</f>
        <v>Potential Loyal Customers</v>
      </c>
    </row>
    <row r="328" spans="1:11" x14ac:dyDescent="0.2">
      <c r="A328" t="str">
        <v>CUS006811</v>
      </c>
      <c r="B328" s="1" cm="1">
        <f t="array" ref="B328">MAX(_xlfn._xlws.FILTER(Sheet1!B:B,Sheet2!A328 = Sheet1!A:A))</f>
        <v>45420</v>
      </c>
      <c r="C328" s="2">
        <f t="shared" ca="1" si="9"/>
        <v>357</v>
      </c>
      <c r="D328" cm="1">
        <f t="array" aca="1" ref="D328" ca="1">_xlfn.IFS(C328 &lt;_xlfn.PERCENTILE.EXC($C$2:$C$1786,0.2),5,C328&lt;_xlfn.PERCENTILE.EXC($C$2:$C$2000, 0.4),4, C328&lt;_xlfn.PERCENTILE.EXC($C$2:$C$2000, 0.6),3, C328&lt;_xlfn.PERCENTILE.EXC($C$2:$C$2000, 0.8),2, C328&gt;=_xlfn.PERCENTILE.EXC($C$2:$C$2000, 0.8), 1)</f>
        <v>4</v>
      </c>
      <c r="E328">
        <f>COUNTIF(Sheet1!A:A,Sheet2!A328)</f>
        <v>4</v>
      </c>
      <c r="F328" cm="1">
        <f t="array" ref="F328">_xlfn.IFS(E328 &gt; _xlfn.PERCENTILE.EXC($E$2:$E$1786,0.8), 5, E328 &gt; _xlfn.PERCENTILE.EXC($E$2:$E$1786,0.6), 4,E328 &gt; _xlfn.PERCENTILE.EXC($E$2:$E$1786,0.4), 3, E328 &gt; _xlfn.PERCENTILE.EXC($E$2:$E$1786,0.2),2, E328 &lt;= _xlfn.PERCENTILE.EXC($E$2:$E$1786,0.2), 1)</f>
        <v>3</v>
      </c>
      <c r="G328">
        <f>SUMIF(Sheet1!A:A,A328,Sheet1!C:C)</f>
        <v>663.77</v>
      </c>
      <c r="H328" cm="1">
        <f t="array" ref="H328">_xlfn.IFS(G328 &lt;_xlfn.PERCENTILE.EXC($G$2:$G$1786,0.2),5,G328&lt;_xlfn.PERCENTILE.EXC($G$2:$G$2000, 0.4),4, G328&lt;_xlfn.PERCENTILE.EXC($G$2:$G$2000, 0.6),3, G328&lt;_xlfn.PERCENTILE.EXC($G$2:$G$2000, 0.8),2, G328&gt;=_xlfn.PERCENTILE.EXC($G$2:$G$2000, 0.8), 1)</f>
        <v>3</v>
      </c>
      <c r="K328" t="str" cm="1">
        <f t="array" aca="1" ref="K328" ca="1">_xlfn.IFS(
    AND($D328=5, $F328&gt;=4,$H328&gt;=4), "Best Customers",
    AND($D328&gt;=3, $D328&lt;=4, $F328&gt;=4, $H328&gt;=3), "Loyal Customers",
    AND($D328&gt;=3, $D328&lt;=4, $F328&gt;=2, $H328&gt;=2), "Potential Loyal Customers",
    AND($D328&gt;=2, $D328&lt;=3, $F328&gt;=3, $H328&gt;=3), "At-Risk Customers",
    AND($D328=1, $F328&lt;=2, $H328&lt;=2), "Lost Customers",
    TRUE, "Unclassified"
)</f>
        <v>Potential Loyal Customers</v>
      </c>
    </row>
    <row r="329" spans="1:11" x14ac:dyDescent="0.2">
      <c r="A329" t="str">
        <v>CUS025000</v>
      </c>
      <c r="B329" s="1" cm="1">
        <f t="array" ref="B329">MAX(_xlfn._xlws.FILTER(Sheet1!B:B,Sheet2!A329 = Sheet1!A:A))</f>
        <v>43789</v>
      </c>
      <c r="C329" s="2">
        <f t="shared" ca="1" si="9"/>
        <v>1988</v>
      </c>
      <c r="D329" cm="1">
        <f t="array" aca="1" ref="D329" ca="1">_xlfn.IFS(C329 &lt;_xlfn.PERCENTILE.EXC($C$2:$C$1786,0.2),5,C329&lt;_xlfn.PERCENTILE.EXC($C$2:$C$2000, 0.4),4, C329&lt;_xlfn.PERCENTILE.EXC($C$2:$C$2000, 0.6),3, C329&lt;_xlfn.PERCENTILE.EXC($C$2:$C$2000, 0.8),2, C329&gt;=_xlfn.PERCENTILE.EXC($C$2:$C$2000, 0.8), 1)</f>
        <v>3</v>
      </c>
      <c r="E329">
        <f>COUNTIF(Sheet1!A:A,Sheet2!A329)</f>
        <v>6</v>
      </c>
      <c r="F329" cm="1">
        <f t="array" ref="F329">_xlfn.IFS(E329 &gt; _xlfn.PERCENTILE.EXC($E$2:$E$1786,0.8), 5, E329 &gt; _xlfn.PERCENTILE.EXC($E$2:$E$1786,0.6), 4,E329 &gt; _xlfn.PERCENTILE.EXC($E$2:$E$1786,0.4), 3, E329 &gt; _xlfn.PERCENTILE.EXC($E$2:$E$1786,0.2),2, E329 &lt;= _xlfn.PERCENTILE.EXC($E$2:$E$1786,0.2), 1)</f>
        <v>4</v>
      </c>
      <c r="G329">
        <f>SUMIF(Sheet1!A:A,A329,Sheet1!C:C)</f>
        <v>4109.33</v>
      </c>
      <c r="H329" cm="1">
        <f t="array" ref="H329">_xlfn.IFS(G329 &lt;_xlfn.PERCENTILE.EXC($G$2:$G$1786,0.2),5,G329&lt;_xlfn.PERCENTILE.EXC($G$2:$G$2000, 0.4),4, G329&lt;_xlfn.PERCENTILE.EXC($G$2:$G$2000, 0.6),3, G329&lt;_xlfn.PERCENTILE.EXC($G$2:$G$2000, 0.8),2, G329&gt;=_xlfn.PERCENTILE.EXC($G$2:$G$2000, 0.8), 1)</f>
        <v>1</v>
      </c>
      <c r="K329" t="str" cm="1">
        <f t="array" aca="1" ref="K329" ca="1">_xlfn.IFS(
    AND($D329=5, $F329&gt;=4,$H329&gt;=4), "Best Customers",
    AND($D329&gt;=3, $D329&lt;=4, $F329&gt;=4, $H329&gt;=3), "Loyal Customers",
    AND($D329&gt;=3, $D329&lt;=4, $F329&gt;=2, $H329&gt;=2), "Potential Loyal Customers",
    AND($D329&gt;=2, $D329&lt;=3, $F329&gt;=3, $H329&gt;=3), "At-Risk Customers",
    AND($D329=1, $F329&lt;=2, $H329&lt;=2), "Lost Customers",
    TRUE, "Unclassified"
)</f>
        <v>Unclassified</v>
      </c>
    </row>
    <row r="330" spans="1:11" x14ac:dyDescent="0.2">
      <c r="A330" t="str">
        <v>CUS000045</v>
      </c>
      <c r="B330" s="1" cm="1">
        <f t="array" ref="B330">MAX(_xlfn._xlws.FILTER(Sheet1!B:B,Sheet2!A330 = Sheet1!A:A))</f>
        <v>45727</v>
      </c>
      <c r="C330" s="2">
        <f t="shared" ca="1" si="9"/>
        <v>50</v>
      </c>
      <c r="D330" cm="1">
        <f t="array" aca="1" ref="D330" ca="1">_xlfn.IFS(C330 &lt;_xlfn.PERCENTILE.EXC($C$2:$C$1786,0.2),5,C330&lt;_xlfn.PERCENTILE.EXC($C$2:$C$2000, 0.4),4, C330&lt;_xlfn.PERCENTILE.EXC($C$2:$C$2000, 0.6),3, C330&lt;_xlfn.PERCENTILE.EXC($C$2:$C$2000, 0.8),2, C330&gt;=_xlfn.PERCENTILE.EXC($C$2:$C$2000, 0.8), 1)</f>
        <v>5</v>
      </c>
      <c r="E330">
        <f>COUNTIF(Sheet1!A:A,Sheet2!A330)</f>
        <v>2020</v>
      </c>
      <c r="F330" cm="1">
        <f t="array" ref="F330">_xlfn.IFS(E330 &gt; _xlfn.PERCENTILE.EXC($E$2:$E$1786,0.8), 5, E330 &gt; _xlfn.PERCENTILE.EXC($E$2:$E$1786,0.6), 4,E330 &gt; _xlfn.PERCENTILE.EXC($E$2:$E$1786,0.4), 3, E330 &gt; _xlfn.PERCENTILE.EXC($E$2:$E$1786,0.2),2, E330 &lt;= _xlfn.PERCENTILE.EXC($E$2:$E$1786,0.2), 1)</f>
        <v>5</v>
      </c>
      <c r="G330">
        <f>SUMIF(Sheet1!A:A,A330,Sheet1!C:C)</f>
        <v>430366.55999999796</v>
      </c>
      <c r="H330" cm="1">
        <f t="array" ref="H330">_xlfn.IFS(G330 &lt;_xlfn.PERCENTILE.EXC($G$2:$G$1786,0.2),5,G330&lt;_xlfn.PERCENTILE.EXC($G$2:$G$2000, 0.4),4, G330&lt;_xlfn.PERCENTILE.EXC($G$2:$G$2000, 0.6),3, G330&lt;_xlfn.PERCENTILE.EXC($G$2:$G$2000, 0.8),2, G330&gt;=_xlfn.PERCENTILE.EXC($G$2:$G$2000, 0.8), 1)</f>
        <v>1</v>
      </c>
      <c r="K330" t="str" cm="1">
        <f t="array" aca="1" ref="K330" ca="1">_xlfn.IFS(
    AND($D330=5, $F330&gt;=4,$H330&gt;=4), "Best Customers",
    AND($D330&gt;=3, $D330&lt;=4, $F330&gt;=4, $H330&gt;=3), "Loyal Customers",
    AND($D330&gt;=3, $D330&lt;=4, $F330&gt;=2, $H330&gt;=2), "Potential Loyal Customers",
    AND($D330&gt;=2, $D330&lt;=3, $F330&gt;=3, $H330&gt;=3), "At-Risk Customers",
    AND($D330=1, $F330&lt;=2, $H330&lt;=2), "Lost Customers",
    TRUE, "Unclassified"
)</f>
        <v>Unclassified</v>
      </c>
    </row>
    <row r="331" spans="1:11" x14ac:dyDescent="0.2">
      <c r="A331" t="str">
        <v>CUS025909</v>
      </c>
      <c r="B331" s="1" cm="1">
        <f t="array" ref="B331">MAX(_xlfn._xlws.FILTER(Sheet1!B:B,Sheet2!A331 = Sheet1!A:A))</f>
        <v>43522</v>
      </c>
      <c r="C331" s="2">
        <f t="shared" ca="1" si="9"/>
        <v>2255</v>
      </c>
      <c r="D331" cm="1">
        <f t="array" aca="1" ref="D331" ca="1">_xlfn.IFS(C331 &lt;_xlfn.PERCENTILE.EXC($C$2:$C$1786,0.2),5,C331&lt;_xlfn.PERCENTILE.EXC($C$2:$C$2000, 0.4),4, C331&lt;_xlfn.PERCENTILE.EXC($C$2:$C$2000, 0.6),3, C331&lt;_xlfn.PERCENTILE.EXC($C$2:$C$2000, 0.8),2, C331&gt;=_xlfn.PERCENTILE.EXC($C$2:$C$2000, 0.8), 1)</f>
        <v>2</v>
      </c>
      <c r="E331">
        <f>COUNTIF(Sheet1!A:A,Sheet2!A331)</f>
        <v>3</v>
      </c>
      <c r="F331" cm="1">
        <f t="array" ref="F331">_xlfn.IFS(E331 &gt; _xlfn.PERCENTILE.EXC($E$2:$E$1786,0.8), 5, E331 &gt; _xlfn.PERCENTILE.EXC($E$2:$E$1786,0.6), 4,E331 &gt; _xlfn.PERCENTILE.EXC($E$2:$E$1786,0.4), 3, E331 &gt; _xlfn.PERCENTILE.EXC($E$2:$E$1786,0.2),2, E331 &lt;= _xlfn.PERCENTILE.EXC($E$2:$E$1786,0.2), 1)</f>
        <v>3</v>
      </c>
      <c r="G331">
        <f>SUMIF(Sheet1!A:A,A331,Sheet1!C:C)</f>
        <v>180</v>
      </c>
      <c r="H331" cm="1">
        <f t="array" ref="H331">_xlfn.IFS(G331 &lt;_xlfn.PERCENTILE.EXC($G$2:$G$1786,0.2),5,G331&lt;_xlfn.PERCENTILE.EXC($G$2:$G$2000, 0.4),4, G331&lt;_xlfn.PERCENTILE.EXC($G$2:$G$2000, 0.6),3, G331&lt;_xlfn.PERCENTILE.EXC($G$2:$G$2000, 0.8),2, G331&gt;=_xlfn.PERCENTILE.EXC($G$2:$G$2000, 0.8), 1)</f>
        <v>4</v>
      </c>
      <c r="K331" t="str" cm="1">
        <f t="array" aca="1" ref="K331" ca="1">_xlfn.IFS(
    AND($D331=5, $F331&gt;=4,$H331&gt;=4), "Best Customers",
    AND($D331&gt;=3, $D331&lt;=4, $F331&gt;=4, $H331&gt;=3), "Loyal Customers",
    AND($D331&gt;=3, $D331&lt;=4, $F331&gt;=2, $H331&gt;=2), "Potential Loyal Customers",
    AND($D331&gt;=2, $D331&lt;=3, $F331&gt;=3, $H331&gt;=3), "At-Risk Customers",
    AND($D331=1, $F331&lt;=2, $H331&lt;=2), "Lost Customers",
    TRUE, "Unclassified"
)</f>
        <v>At-Risk Customers</v>
      </c>
    </row>
    <row r="332" spans="1:11" x14ac:dyDescent="0.2">
      <c r="A332" t="str">
        <v>CUS026057</v>
      </c>
      <c r="B332" s="1" cm="1">
        <f t="array" ref="B332">MAX(_xlfn._xlws.FILTER(Sheet1!B:B,Sheet2!A332 = Sheet1!A:A))</f>
        <v>43403</v>
      </c>
      <c r="C332" s="2">
        <f t="shared" ca="1" si="9"/>
        <v>2374</v>
      </c>
      <c r="D332" cm="1">
        <f t="array" aca="1" ref="D332" ca="1">_xlfn.IFS(C332 &lt;_xlfn.PERCENTILE.EXC($C$2:$C$1786,0.2),5,C332&lt;_xlfn.PERCENTILE.EXC($C$2:$C$2000, 0.4),4, C332&lt;_xlfn.PERCENTILE.EXC($C$2:$C$2000, 0.6),3, C332&lt;_xlfn.PERCENTILE.EXC($C$2:$C$2000, 0.8),2, C332&gt;=_xlfn.PERCENTILE.EXC($C$2:$C$2000, 0.8), 1)</f>
        <v>2</v>
      </c>
      <c r="E332">
        <f>COUNTIF(Sheet1!A:A,Sheet2!A332)</f>
        <v>8</v>
      </c>
      <c r="F332" cm="1">
        <f t="array" ref="F332">_xlfn.IFS(E332 &gt; _xlfn.PERCENTILE.EXC($E$2:$E$1786,0.8), 5, E332 &gt; _xlfn.PERCENTILE.EXC($E$2:$E$1786,0.6), 4,E332 &gt; _xlfn.PERCENTILE.EXC($E$2:$E$1786,0.4), 3, E332 &gt; _xlfn.PERCENTILE.EXC($E$2:$E$1786,0.2),2, E332 &lt;= _xlfn.PERCENTILE.EXC($E$2:$E$1786,0.2), 1)</f>
        <v>4</v>
      </c>
      <c r="G332">
        <f>SUMIF(Sheet1!A:A,A332,Sheet1!C:C)</f>
        <v>901.55000000000007</v>
      </c>
      <c r="H332" cm="1">
        <f t="array" ref="H332">_xlfn.IFS(G332 &lt;_xlfn.PERCENTILE.EXC($G$2:$G$1786,0.2),5,G332&lt;_xlfn.PERCENTILE.EXC($G$2:$G$2000, 0.4),4, G332&lt;_xlfn.PERCENTILE.EXC($G$2:$G$2000, 0.6),3, G332&lt;_xlfn.PERCENTILE.EXC($G$2:$G$2000, 0.8),2, G332&gt;=_xlfn.PERCENTILE.EXC($G$2:$G$2000, 0.8), 1)</f>
        <v>2</v>
      </c>
      <c r="K332" t="str" cm="1">
        <f t="array" aca="1" ref="K332" ca="1">_xlfn.IFS(
    AND($D332=5, $F332&gt;=4,$H332&gt;=4), "Best Customers",
    AND($D332&gt;=3, $D332&lt;=4, $F332&gt;=4, $H332&gt;=3), "Loyal Customers",
    AND($D332&gt;=3, $D332&lt;=4, $F332&gt;=2, $H332&gt;=2), "Potential Loyal Customers",
    AND($D332&gt;=2, $D332&lt;=3, $F332&gt;=3, $H332&gt;=3), "At-Risk Customers",
    AND($D332=1, $F332&lt;=2, $H332&lt;=2), "Lost Customers",
    TRUE, "Unclassified"
)</f>
        <v>Unclassified</v>
      </c>
    </row>
    <row r="333" spans="1:11" x14ac:dyDescent="0.2">
      <c r="A333" t="str">
        <v>CUS026563</v>
      </c>
      <c r="B333" s="1" cm="1">
        <f t="array" ref="B333">MAX(_xlfn._xlws.FILTER(Sheet1!B:B,Sheet2!A333 = Sheet1!A:A))</f>
        <v>43059</v>
      </c>
      <c r="C333" s="2">
        <f t="shared" ca="1" si="9"/>
        <v>2718</v>
      </c>
      <c r="D333" cm="1">
        <f t="array" aca="1" ref="D333" ca="1">_xlfn.IFS(C333 &lt;_xlfn.PERCENTILE.EXC($C$2:$C$1786,0.2),5,C333&lt;_xlfn.PERCENTILE.EXC($C$2:$C$2000, 0.4),4, C333&lt;_xlfn.PERCENTILE.EXC($C$2:$C$2000, 0.6),3, C333&lt;_xlfn.PERCENTILE.EXC($C$2:$C$2000, 0.8),2, C333&gt;=_xlfn.PERCENTILE.EXC($C$2:$C$2000, 0.8), 1)</f>
        <v>1</v>
      </c>
      <c r="E333">
        <f>COUNTIF(Sheet1!A:A,Sheet2!A333)</f>
        <v>1</v>
      </c>
      <c r="F333" cm="1">
        <f t="array" ref="F333">_xlfn.IFS(E333 &gt; _xlfn.PERCENTILE.EXC($E$2:$E$1786,0.8), 5, E333 &gt; _xlfn.PERCENTILE.EXC($E$2:$E$1786,0.6), 4,E333 &gt; _xlfn.PERCENTILE.EXC($E$2:$E$1786,0.4), 3, E333 &gt; _xlfn.PERCENTILE.EXC($E$2:$E$1786,0.2),2, E333 &lt;= _xlfn.PERCENTILE.EXC($E$2:$E$1786,0.2), 1)</f>
        <v>1</v>
      </c>
      <c r="G333">
        <f>SUMIF(Sheet1!A:A,A333,Sheet1!C:C)</f>
        <v>60</v>
      </c>
      <c r="H333" cm="1">
        <f t="array" ref="H333">_xlfn.IFS(G333 &lt;_xlfn.PERCENTILE.EXC($G$2:$G$1786,0.2),5,G333&lt;_xlfn.PERCENTILE.EXC($G$2:$G$2000, 0.4),4, G333&lt;_xlfn.PERCENTILE.EXC($G$2:$G$2000, 0.6),3, G333&lt;_xlfn.PERCENTILE.EXC($G$2:$G$2000, 0.8),2, G333&gt;=_xlfn.PERCENTILE.EXC($G$2:$G$2000, 0.8), 1)</f>
        <v>5</v>
      </c>
      <c r="K333" t="str" cm="1">
        <f t="array" aca="1" ref="K333" ca="1">_xlfn.IFS(
    AND($D333=5, $F333&gt;=4,$H333&gt;=4), "Best Customers",
    AND($D333&gt;=3, $D333&lt;=4, $F333&gt;=4, $H333&gt;=3), "Loyal Customers",
    AND($D333&gt;=3, $D333&lt;=4, $F333&gt;=2, $H333&gt;=2), "Potential Loyal Customers",
    AND($D333&gt;=2, $D333&lt;=3, $F333&gt;=3, $H333&gt;=3), "At-Risk Customers",
    AND($D333=1, $F333&lt;=2, $H333&lt;=2), "Lost Customers",
    TRUE, "Unclassified"
)</f>
        <v>Unclassified</v>
      </c>
    </row>
    <row r="334" spans="1:11" x14ac:dyDescent="0.2">
      <c r="A334" t="str">
        <v>CUS000325</v>
      </c>
      <c r="B334" s="1" cm="1">
        <f t="array" ref="B334">MAX(_xlfn._xlws.FILTER(Sheet1!B:B,Sheet2!A334 = Sheet1!A:A))</f>
        <v>45717</v>
      </c>
      <c r="C334" s="2">
        <f t="shared" ca="1" si="9"/>
        <v>60</v>
      </c>
      <c r="D334" cm="1">
        <f t="array" aca="1" ref="D334" ca="1">_xlfn.IFS(C334 &lt;_xlfn.PERCENTILE.EXC($C$2:$C$1786,0.2),5,C334&lt;_xlfn.PERCENTILE.EXC($C$2:$C$2000, 0.4),4, C334&lt;_xlfn.PERCENTILE.EXC($C$2:$C$2000, 0.6),3, C334&lt;_xlfn.PERCENTILE.EXC($C$2:$C$2000, 0.8),2, C334&gt;=_xlfn.PERCENTILE.EXC($C$2:$C$2000, 0.8), 1)</f>
        <v>5</v>
      </c>
      <c r="E334">
        <f>COUNTIF(Sheet1!A:A,Sheet2!A334)</f>
        <v>153</v>
      </c>
      <c r="F334" cm="1">
        <f t="array" ref="F334">_xlfn.IFS(E334 &gt; _xlfn.PERCENTILE.EXC($E$2:$E$1786,0.8), 5, E334 &gt; _xlfn.PERCENTILE.EXC($E$2:$E$1786,0.6), 4,E334 &gt; _xlfn.PERCENTILE.EXC($E$2:$E$1786,0.4), 3, E334 &gt; _xlfn.PERCENTILE.EXC($E$2:$E$1786,0.2),2, E334 &lt;= _xlfn.PERCENTILE.EXC($E$2:$E$1786,0.2), 1)</f>
        <v>5</v>
      </c>
      <c r="G334">
        <f>SUMIF(Sheet1!A:A,A334,Sheet1!C:C)</f>
        <v>59419.180000000015</v>
      </c>
      <c r="H334" cm="1">
        <f t="array" ref="H334">_xlfn.IFS(G334 &lt;_xlfn.PERCENTILE.EXC($G$2:$G$1786,0.2),5,G334&lt;_xlfn.PERCENTILE.EXC($G$2:$G$2000, 0.4),4, G334&lt;_xlfn.PERCENTILE.EXC($G$2:$G$2000, 0.6),3, G334&lt;_xlfn.PERCENTILE.EXC($G$2:$G$2000, 0.8),2, G334&gt;=_xlfn.PERCENTILE.EXC($G$2:$G$2000, 0.8), 1)</f>
        <v>1</v>
      </c>
      <c r="K334" t="str" cm="1">
        <f t="array" aca="1" ref="K334" ca="1">_xlfn.IFS(
    AND($D334=5, $F334&gt;=4,$H334&gt;=4), "Best Customers",
    AND($D334&gt;=3, $D334&lt;=4, $F334&gt;=4, $H334&gt;=3), "Loyal Customers",
    AND($D334&gt;=3, $D334&lt;=4, $F334&gt;=2, $H334&gt;=2), "Potential Loyal Customers",
    AND($D334&gt;=2, $D334&lt;=3, $F334&gt;=3, $H334&gt;=3), "At-Risk Customers",
    AND($D334=1, $F334&lt;=2, $H334&lt;=2), "Lost Customers",
    TRUE, "Unclassified"
)</f>
        <v>Unclassified</v>
      </c>
    </row>
    <row r="335" spans="1:11" x14ac:dyDescent="0.2">
      <c r="A335" t="str">
        <v>CUS020853</v>
      </c>
      <c r="B335" s="1" cm="1">
        <f t="array" ref="B335">MAX(_xlfn._xlws.FILTER(Sheet1!B:B,Sheet2!A335 = Sheet1!A:A))</f>
        <v>44229</v>
      </c>
      <c r="C335" s="2">
        <f t="shared" ca="1" si="9"/>
        <v>1548</v>
      </c>
      <c r="D335" cm="1">
        <f t="array" aca="1" ref="D335" ca="1">_xlfn.IFS(C335 &lt;_xlfn.PERCENTILE.EXC($C$2:$C$1786,0.2),5,C335&lt;_xlfn.PERCENTILE.EXC($C$2:$C$2000, 0.4),4, C335&lt;_xlfn.PERCENTILE.EXC($C$2:$C$2000, 0.6),3, C335&lt;_xlfn.PERCENTILE.EXC($C$2:$C$2000, 0.8),2, C335&gt;=_xlfn.PERCENTILE.EXC($C$2:$C$2000, 0.8), 1)</f>
        <v>3</v>
      </c>
      <c r="E335">
        <f>COUNTIF(Sheet1!A:A,Sheet2!A335)</f>
        <v>28</v>
      </c>
      <c r="F335" cm="1">
        <f t="array" ref="F335">_xlfn.IFS(E335 &gt; _xlfn.PERCENTILE.EXC($E$2:$E$1786,0.8), 5, E335 &gt; _xlfn.PERCENTILE.EXC($E$2:$E$1786,0.6), 4,E335 &gt; _xlfn.PERCENTILE.EXC($E$2:$E$1786,0.4), 3, E335 &gt; _xlfn.PERCENTILE.EXC($E$2:$E$1786,0.2),2, E335 &lt;= _xlfn.PERCENTILE.EXC($E$2:$E$1786,0.2), 1)</f>
        <v>5</v>
      </c>
      <c r="G335">
        <f>SUMIF(Sheet1!A:A,A335,Sheet1!C:C)</f>
        <v>918.80000000000018</v>
      </c>
      <c r="H335" cm="1">
        <f t="array" ref="H335">_xlfn.IFS(G335 &lt;_xlfn.PERCENTILE.EXC($G$2:$G$1786,0.2),5,G335&lt;_xlfn.PERCENTILE.EXC($G$2:$G$2000, 0.4),4, G335&lt;_xlfn.PERCENTILE.EXC($G$2:$G$2000, 0.6),3, G335&lt;_xlfn.PERCENTILE.EXC($G$2:$G$2000, 0.8),2, G335&gt;=_xlfn.PERCENTILE.EXC($G$2:$G$2000, 0.8), 1)</f>
        <v>2</v>
      </c>
      <c r="K335" t="str" cm="1">
        <f t="array" aca="1" ref="K335" ca="1">_xlfn.IFS(
    AND($D335=5, $F335&gt;=4,$H335&gt;=4), "Best Customers",
    AND($D335&gt;=3, $D335&lt;=4, $F335&gt;=4, $H335&gt;=3), "Loyal Customers",
    AND($D335&gt;=3, $D335&lt;=4, $F335&gt;=2, $H335&gt;=2), "Potential Loyal Customers",
    AND($D335&gt;=2, $D335&lt;=3, $F335&gt;=3, $H335&gt;=3), "At-Risk Customers",
    AND($D335=1, $F335&lt;=2, $H335&lt;=2), "Lost Customers",
    TRUE, "Unclassified"
)</f>
        <v>Potential Loyal Customers</v>
      </c>
    </row>
    <row r="336" spans="1:11" x14ac:dyDescent="0.2">
      <c r="A336" t="str">
        <v>CUS025969</v>
      </c>
      <c r="B336" s="1" cm="1">
        <f t="array" ref="B336">MAX(_xlfn._xlws.FILTER(Sheet1!B:B,Sheet2!A336 = Sheet1!A:A))</f>
        <v>43480</v>
      </c>
      <c r="C336" s="2">
        <f t="shared" ca="1" si="9"/>
        <v>2297</v>
      </c>
      <c r="D336" cm="1">
        <f t="array" aca="1" ref="D336" ca="1">_xlfn.IFS(C336 &lt;_xlfn.PERCENTILE.EXC($C$2:$C$1786,0.2),5,C336&lt;_xlfn.PERCENTILE.EXC($C$2:$C$2000, 0.4),4, C336&lt;_xlfn.PERCENTILE.EXC($C$2:$C$2000, 0.6),3, C336&lt;_xlfn.PERCENTILE.EXC($C$2:$C$2000, 0.8),2, C336&gt;=_xlfn.PERCENTILE.EXC($C$2:$C$2000, 0.8), 1)</f>
        <v>2</v>
      </c>
      <c r="E336">
        <f>COUNTIF(Sheet1!A:A,Sheet2!A336)</f>
        <v>2</v>
      </c>
      <c r="F336" cm="1">
        <f t="array" ref="F336">_xlfn.IFS(E336 &gt; _xlfn.PERCENTILE.EXC($E$2:$E$1786,0.8), 5, E336 &gt; _xlfn.PERCENTILE.EXC($E$2:$E$1786,0.6), 4,E336 &gt; _xlfn.PERCENTILE.EXC($E$2:$E$1786,0.4), 3, E336 &gt; _xlfn.PERCENTILE.EXC($E$2:$E$1786,0.2),2, E336 &lt;= _xlfn.PERCENTILE.EXC($E$2:$E$1786,0.2), 1)</f>
        <v>2</v>
      </c>
      <c r="G336">
        <f>SUMIF(Sheet1!A:A,A336,Sheet1!C:C)</f>
        <v>263.85000000000002</v>
      </c>
      <c r="H336" cm="1">
        <f t="array" ref="H336">_xlfn.IFS(G336 &lt;_xlfn.PERCENTILE.EXC($G$2:$G$1786,0.2),5,G336&lt;_xlfn.PERCENTILE.EXC($G$2:$G$2000, 0.4),4, G336&lt;_xlfn.PERCENTILE.EXC($G$2:$G$2000, 0.6),3, G336&lt;_xlfn.PERCENTILE.EXC($G$2:$G$2000, 0.8),2, G336&gt;=_xlfn.PERCENTILE.EXC($G$2:$G$2000, 0.8), 1)</f>
        <v>3</v>
      </c>
      <c r="K336" t="str" cm="1">
        <f t="array" aca="1" ref="K336" ca="1">_xlfn.IFS(
    AND($D336=5, $F336&gt;=4,$H336&gt;=4), "Best Customers",
    AND($D336&gt;=3, $D336&lt;=4, $F336&gt;=4, $H336&gt;=3), "Loyal Customers",
    AND($D336&gt;=3, $D336&lt;=4, $F336&gt;=2, $H336&gt;=2), "Potential Loyal Customers",
    AND($D336&gt;=2, $D336&lt;=3, $F336&gt;=3, $H336&gt;=3), "At-Risk Customers",
    AND($D336=1, $F336&lt;=2, $H336&lt;=2), "Lost Customers",
    TRUE, "Unclassified"
)</f>
        <v>Unclassified</v>
      </c>
    </row>
    <row r="337" spans="1:11" x14ac:dyDescent="0.2">
      <c r="A337" t="str">
        <v>CUS001201</v>
      </c>
      <c r="B337" s="1" cm="1">
        <f t="array" ref="B337">MAX(_xlfn._xlws.FILTER(Sheet1!B:B,Sheet2!A337 = Sheet1!A:A))</f>
        <v>45685</v>
      </c>
      <c r="C337" s="2">
        <f t="shared" ca="1" si="9"/>
        <v>92</v>
      </c>
      <c r="D337" cm="1">
        <f t="array" aca="1" ref="D337" ca="1">_xlfn.IFS(C337 &lt;_xlfn.PERCENTILE.EXC($C$2:$C$1786,0.2),5,C337&lt;_xlfn.PERCENTILE.EXC($C$2:$C$2000, 0.4),4, C337&lt;_xlfn.PERCENTILE.EXC($C$2:$C$2000, 0.6),3, C337&lt;_xlfn.PERCENTILE.EXC($C$2:$C$2000, 0.8),2, C337&gt;=_xlfn.PERCENTILE.EXC($C$2:$C$2000, 0.8), 1)</f>
        <v>5</v>
      </c>
      <c r="E337">
        <f>COUNTIF(Sheet1!A:A,Sheet2!A337)</f>
        <v>47</v>
      </c>
      <c r="F337" cm="1">
        <f t="array" ref="F337">_xlfn.IFS(E337 &gt; _xlfn.PERCENTILE.EXC($E$2:$E$1786,0.8), 5, E337 &gt; _xlfn.PERCENTILE.EXC($E$2:$E$1786,0.6), 4,E337 &gt; _xlfn.PERCENTILE.EXC($E$2:$E$1786,0.4), 3, E337 &gt; _xlfn.PERCENTILE.EXC($E$2:$E$1786,0.2),2, E337 &lt;= _xlfn.PERCENTILE.EXC($E$2:$E$1786,0.2), 1)</f>
        <v>5</v>
      </c>
      <c r="G337">
        <f>SUMIF(Sheet1!A:A,A337,Sheet1!C:C)</f>
        <v>14046</v>
      </c>
      <c r="H337" cm="1">
        <f t="array" ref="H337">_xlfn.IFS(G337 &lt;_xlfn.PERCENTILE.EXC($G$2:$G$1786,0.2),5,G337&lt;_xlfn.PERCENTILE.EXC($G$2:$G$2000, 0.4),4, G337&lt;_xlfn.PERCENTILE.EXC($G$2:$G$2000, 0.6),3, G337&lt;_xlfn.PERCENTILE.EXC($G$2:$G$2000, 0.8),2, G337&gt;=_xlfn.PERCENTILE.EXC($G$2:$G$2000, 0.8), 1)</f>
        <v>1</v>
      </c>
      <c r="K337" t="str" cm="1">
        <f t="array" aca="1" ref="K337" ca="1">_xlfn.IFS(
    AND($D337=5, $F337&gt;=4,$H337&gt;=4), "Best Customers",
    AND($D337&gt;=3, $D337&lt;=4, $F337&gt;=4, $H337&gt;=3), "Loyal Customers",
    AND($D337&gt;=3, $D337&lt;=4, $F337&gt;=2, $H337&gt;=2), "Potential Loyal Customers",
    AND($D337&gt;=2, $D337&lt;=3, $F337&gt;=3, $H337&gt;=3), "At-Risk Customers",
    AND($D337=1, $F337&lt;=2, $H337&lt;=2), "Lost Customers",
    TRUE, "Unclassified"
)</f>
        <v>Unclassified</v>
      </c>
    </row>
    <row r="338" spans="1:11" x14ac:dyDescent="0.2">
      <c r="A338" t="str">
        <v>CUS003997</v>
      </c>
      <c r="B338" s="1" cm="1">
        <f t="array" ref="B338">MAX(_xlfn._xlws.FILTER(Sheet1!B:B,Sheet2!A338 = Sheet1!A:A))</f>
        <v>45581</v>
      </c>
      <c r="C338" s="2">
        <f t="shared" ca="1" si="9"/>
        <v>196</v>
      </c>
      <c r="D338" cm="1">
        <f t="array" aca="1" ref="D338" ca="1">_xlfn.IFS(C338 &lt;_xlfn.PERCENTILE.EXC($C$2:$C$1786,0.2),5,C338&lt;_xlfn.PERCENTILE.EXC($C$2:$C$2000, 0.4),4, C338&lt;_xlfn.PERCENTILE.EXC($C$2:$C$2000, 0.6),3, C338&lt;_xlfn.PERCENTILE.EXC($C$2:$C$2000, 0.8),2, C338&gt;=_xlfn.PERCENTILE.EXC($C$2:$C$2000, 0.8), 1)</f>
        <v>5</v>
      </c>
      <c r="E338">
        <f>COUNTIF(Sheet1!A:A,Sheet2!A338)</f>
        <v>11</v>
      </c>
      <c r="F338" cm="1">
        <f t="array" ref="F338">_xlfn.IFS(E338 &gt; _xlfn.PERCENTILE.EXC($E$2:$E$1786,0.8), 5, E338 &gt; _xlfn.PERCENTILE.EXC($E$2:$E$1786,0.6), 4,E338 &gt; _xlfn.PERCENTILE.EXC($E$2:$E$1786,0.4), 3, E338 &gt; _xlfn.PERCENTILE.EXC($E$2:$E$1786,0.2),2, E338 &lt;= _xlfn.PERCENTILE.EXC($E$2:$E$1786,0.2), 1)</f>
        <v>4</v>
      </c>
      <c r="G338">
        <f>SUMIF(Sheet1!A:A,A338,Sheet1!C:C)</f>
        <v>564.45000000000005</v>
      </c>
      <c r="H338" cm="1">
        <f t="array" ref="H338">_xlfn.IFS(G338 &lt;_xlfn.PERCENTILE.EXC($G$2:$G$1786,0.2),5,G338&lt;_xlfn.PERCENTILE.EXC($G$2:$G$2000, 0.4),4, G338&lt;_xlfn.PERCENTILE.EXC($G$2:$G$2000, 0.6),3, G338&lt;_xlfn.PERCENTILE.EXC($G$2:$G$2000, 0.8),2, G338&gt;=_xlfn.PERCENTILE.EXC($G$2:$G$2000, 0.8), 1)</f>
        <v>3</v>
      </c>
      <c r="K338" t="str" cm="1">
        <f t="array" aca="1" ref="K338" ca="1">_xlfn.IFS(
    AND($D338=5, $F338&gt;=4,$H338&gt;=4), "Best Customers",
    AND($D338&gt;=3, $D338&lt;=4, $F338&gt;=4, $H338&gt;=3), "Loyal Customers",
    AND($D338&gt;=3, $D338&lt;=4, $F338&gt;=2, $H338&gt;=2), "Potential Loyal Customers",
    AND($D338&gt;=2, $D338&lt;=3, $F338&gt;=3, $H338&gt;=3), "At-Risk Customers",
    AND($D338=1, $F338&lt;=2, $H338&lt;=2), "Lost Customers",
    TRUE, "Unclassified"
)</f>
        <v>Unclassified</v>
      </c>
    </row>
    <row r="339" spans="1:11" x14ac:dyDescent="0.2">
      <c r="A339" t="str">
        <v>CUS026565</v>
      </c>
      <c r="B339" s="1" cm="1">
        <f t="array" ref="B339">MAX(_xlfn._xlws.FILTER(Sheet1!B:B,Sheet2!A339 = Sheet1!A:A))</f>
        <v>43059</v>
      </c>
      <c r="C339" s="2">
        <f t="shared" ca="1" si="9"/>
        <v>2718</v>
      </c>
      <c r="D339" cm="1">
        <f t="array" aca="1" ref="D339" ca="1">_xlfn.IFS(C339 &lt;_xlfn.PERCENTILE.EXC($C$2:$C$1786,0.2),5,C339&lt;_xlfn.PERCENTILE.EXC($C$2:$C$2000, 0.4),4, C339&lt;_xlfn.PERCENTILE.EXC($C$2:$C$2000, 0.6),3, C339&lt;_xlfn.PERCENTILE.EXC($C$2:$C$2000, 0.8),2, C339&gt;=_xlfn.PERCENTILE.EXC($C$2:$C$2000, 0.8), 1)</f>
        <v>1</v>
      </c>
      <c r="E339">
        <f>COUNTIF(Sheet1!A:A,Sheet2!A339)</f>
        <v>1</v>
      </c>
      <c r="F339" cm="1">
        <f t="array" ref="F339">_xlfn.IFS(E339 &gt; _xlfn.PERCENTILE.EXC($E$2:$E$1786,0.8), 5, E339 &gt; _xlfn.PERCENTILE.EXC($E$2:$E$1786,0.6), 4,E339 &gt; _xlfn.PERCENTILE.EXC($E$2:$E$1786,0.4), 3, E339 &gt; _xlfn.PERCENTILE.EXC($E$2:$E$1786,0.2),2, E339 &lt;= _xlfn.PERCENTILE.EXC($E$2:$E$1786,0.2), 1)</f>
        <v>1</v>
      </c>
      <c r="G339">
        <f>SUMIF(Sheet1!A:A,A339,Sheet1!C:C)</f>
        <v>83.95</v>
      </c>
      <c r="H339" cm="1">
        <f t="array" ref="H339">_xlfn.IFS(G339 &lt;_xlfn.PERCENTILE.EXC($G$2:$G$1786,0.2),5,G339&lt;_xlfn.PERCENTILE.EXC($G$2:$G$2000, 0.4),4, G339&lt;_xlfn.PERCENTILE.EXC($G$2:$G$2000, 0.6),3, G339&lt;_xlfn.PERCENTILE.EXC($G$2:$G$2000, 0.8),2, G339&gt;=_xlfn.PERCENTILE.EXC($G$2:$G$2000, 0.8), 1)</f>
        <v>5</v>
      </c>
      <c r="K339" t="str" cm="1">
        <f t="array" aca="1" ref="K339" ca="1">_xlfn.IFS(
    AND($D339=5, $F339&gt;=4,$H339&gt;=4), "Best Customers",
    AND($D339&gt;=3, $D339&lt;=4, $F339&gt;=4, $H339&gt;=3), "Loyal Customers",
    AND($D339&gt;=3, $D339&lt;=4, $F339&gt;=2, $H339&gt;=2), "Potential Loyal Customers",
    AND($D339&gt;=2, $D339&lt;=3, $F339&gt;=3, $H339&gt;=3), "At-Risk Customers",
    AND($D339=1, $F339&lt;=2, $H339&lt;=2), "Lost Customers",
    TRUE, "Unclassified"
)</f>
        <v>Unclassified</v>
      </c>
    </row>
    <row r="340" spans="1:11" x14ac:dyDescent="0.2">
      <c r="A340" t="str">
        <v>CUS024799</v>
      </c>
      <c r="B340" s="1" cm="1">
        <f t="array" ref="B340">MAX(_xlfn._xlws.FILTER(Sheet1!B:B,Sheet2!A340 = Sheet1!A:A))</f>
        <v>43810</v>
      </c>
      <c r="C340" s="2">
        <f t="shared" ca="1" si="9"/>
        <v>1967</v>
      </c>
      <c r="D340" cm="1">
        <f t="array" aca="1" ref="D340" ca="1">_xlfn.IFS(C340 &lt;_xlfn.PERCENTILE.EXC($C$2:$C$1786,0.2),5,C340&lt;_xlfn.PERCENTILE.EXC($C$2:$C$2000, 0.4),4, C340&lt;_xlfn.PERCENTILE.EXC($C$2:$C$2000, 0.6),3, C340&lt;_xlfn.PERCENTILE.EXC($C$2:$C$2000, 0.8),2, C340&gt;=_xlfn.PERCENTILE.EXC($C$2:$C$2000, 0.8), 1)</f>
        <v>3</v>
      </c>
      <c r="E340">
        <f>COUNTIF(Sheet1!A:A,Sheet2!A340)</f>
        <v>8</v>
      </c>
      <c r="F340" cm="1">
        <f t="array" ref="F340">_xlfn.IFS(E340 &gt; _xlfn.PERCENTILE.EXC($E$2:$E$1786,0.8), 5, E340 &gt; _xlfn.PERCENTILE.EXC($E$2:$E$1786,0.6), 4,E340 &gt; _xlfn.PERCENTILE.EXC($E$2:$E$1786,0.4), 3, E340 &gt; _xlfn.PERCENTILE.EXC($E$2:$E$1786,0.2),2, E340 &lt;= _xlfn.PERCENTILE.EXC($E$2:$E$1786,0.2), 1)</f>
        <v>4</v>
      </c>
      <c r="G340">
        <f>SUMIF(Sheet1!A:A,A340,Sheet1!C:C)</f>
        <v>1244.0300000000002</v>
      </c>
      <c r="H340" cm="1">
        <f t="array" ref="H340">_xlfn.IFS(G340 &lt;_xlfn.PERCENTILE.EXC($G$2:$G$1786,0.2),5,G340&lt;_xlfn.PERCENTILE.EXC($G$2:$G$2000, 0.4),4, G340&lt;_xlfn.PERCENTILE.EXC($G$2:$G$2000, 0.6),3, G340&lt;_xlfn.PERCENTILE.EXC($G$2:$G$2000, 0.8),2, G340&gt;=_xlfn.PERCENTILE.EXC($G$2:$G$2000, 0.8), 1)</f>
        <v>2</v>
      </c>
      <c r="K340" t="str" cm="1">
        <f t="array" aca="1" ref="K340" ca="1">_xlfn.IFS(
    AND($D340=5, $F340&gt;=4,$H340&gt;=4), "Best Customers",
    AND($D340&gt;=3, $D340&lt;=4, $F340&gt;=4, $H340&gt;=3), "Loyal Customers",
    AND($D340&gt;=3, $D340&lt;=4, $F340&gt;=2, $H340&gt;=2), "Potential Loyal Customers",
    AND($D340&gt;=2, $D340&lt;=3, $F340&gt;=3, $H340&gt;=3), "At-Risk Customers",
    AND($D340=1, $F340&lt;=2, $H340&lt;=2), "Lost Customers",
    TRUE, "Unclassified"
)</f>
        <v>Potential Loyal Customers</v>
      </c>
    </row>
    <row r="341" spans="1:11" x14ac:dyDescent="0.2">
      <c r="A341" t="str">
        <v>CUS010952</v>
      </c>
      <c r="B341" s="1" cm="1">
        <f t="array" ref="B341">MAX(_xlfn._xlws.FILTER(Sheet1!B:B,Sheet2!A341 = Sheet1!A:A))</f>
        <v>45180</v>
      </c>
      <c r="C341" s="2">
        <f t="shared" ca="1" si="9"/>
        <v>597</v>
      </c>
      <c r="D341" cm="1">
        <f t="array" aca="1" ref="D341" ca="1">_xlfn.IFS(C341 &lt;_xlfn.PERCENTILE.EXC($C$2:$C$1786,0.2),5,C341&lt;_xlfn.PERCENTILE.EXC($C$2:$C$2000, 0.4),4, C341&lt;_xlfn.PERCENTILE.EXC($C$2:$C$2000, 0.6),3, C341&lt;_xlfn.PERCENTILE.EXC($C$2:$C$2000, 0.8),2, C341&gt;=_xlfn.PERCENTILE.EXC($C$2:$C$2000, 0.8), 1)</f>
        <v>4</v>
      </c>
      <c r="E341">
        <f>COUNTIF(Sheet1!A:A,Sheet2!A341)</f>
        <v>5</v>
      </c>
      <c r="F341" cm="1">
        <f t="array" ref="F341">_xlfn.IFS(E341 &gt; _xlfn.PERCENTILE.EXC($E$2:$E$1786,0.8), 5, E341 &gt; _xlfn.PERCENTILE.EXC($E$2:$E$1786,0.6), 4,E341 &gt; _xlfn.PERCENTILE.EXC($E$2:$E$1786,0.4), 3, E341 &gt; _xlfn.PERCENTILE.EXC($E$2:$E$1786,0.2),2, E341 &lt;= _xlfn.PERCENTILE.EXC($E$2:$E$1786,0.2), 1)</f>
        <v>4</v>
      </c>
      <c r="G341">
        <f>SUMIF(Sheet1!A:A,A341,Sheet1!C:C)</f>
        <v>365.95000000000005</v>
      </c>
      <c r="H341" cm="1">
        <f t="array" ref="H341">_xlfn.IFS(G341 &lt;_xlfn.PERCENTILE.EXC($G$2:$G$1786,0.2),5,G341&lt;_xlfn.PERCENTILE.EXC($G$2:$G$2000, 0.4),4, G341&lt;_xlfn.PERCENTILE.EXC($G$2:$G$2000, 0.6),3, G341&lt;_xlfn.PERCENTILE.EXC($G$2:$G$2000, 0.8),2, G341&gt;=_xlfn.PERCENTILE.EXC($G$2:$G$2000, 0.8), 1)</f>
        <v>3</v>
      </c>
      <c r="K341" t="str" cm="1">
        <f t="array" aca="1" ref="K341" ca="1">_xlfn.IFS(
    AND($D341=5, $F341&gt;=4,$H341&gt;=4), "Best Customers",
    AND($D341&gt;=3, $D341&lt;=4, $F341&gt;=4, $H341&gt;=3), "Loyal Customers",
    AND($D341&gt;=3, $D341&lt;=4, $F341&gt;=2, $H341&gt;=2), "Potential Loyal Customers",
    AND($D341&gt;=2, $D341&lt;=3, $F341&gt;=3, $H341&gt;=3), "At-Risk Customers",
    AND($D341=1, $F341&lt;=2, $H341&lt;=2), "Lost Customers",
    TRUE, "Unclassified"
)</f>
        <v>Loyal Customers</v>
      </c>
    </row>
    <row r="342" spans="1:11" x14ac:dyDescent="0.2">
      <c r="A342" t="str">
        <v>CUS026566</v>
      </c>
      <c r="B342" s="1" cm="1">
        <f t="array" ref="B342">MAX(_xlfn._xlws.FILTER(Sheet1!B:B,Sheet2!A342 = Sheet1!A:A))</f>
        <v>43059</v>
      </c>
      <c r="C342" s="2">
        <f t="shared" ca="1" si="9"/>
        <v>2718</v>
      </c>
      <c r="D342" cm="1">
        <f t="array" aca="1" ref="D342" ca="1">_xlfn.IFS(C342 &lt;_xlfn.PERCENTILE.EXC($C$2:$C$1786,0.2),5,C342&lt;_xlfn.PERCENTILE.EXC($C$2:$C$2000, 0.4),4, C342&lt;_xlfn.PERCENTILE.EXC($C$2:$C$2000, 0.6),3, C342&lt;_xlfn.PERCENTILE.EXC($C$2:$C$2000, 0.8),2, C342&gt;=_xlfn.PERCENTILE.EXC($C$2:$C$2000, 0.8), 1)</f>
        <v>1</v>
      </c>
      <c r="E342">
        <f>COUNTIF(Sheet1!A:A,Sheet2!A342)</f>
        <v>1</v>
      </c>
      <c r="F342" cm="1">
        <f t="array" ref="F342">_xlfn.IFS(E342 &gt; _xlfn.PERCENTILE.EXC($E$2:$E$1786,0.8), 5, E342 &gt; _xlfn.PERCENTILE.EXC($E$2:$E$1786,0.6), 4,E342 &gt; _xlfn.PERCENTILE.EXC($E$2:$E$1786,0.4), 3, E342 &gt; _xlfn.PERCENTILE.EXC($E$2:$E$1786,0.2),2, E342 &lt;= _xlfn.PERCENTILE.EXC($E$2:$E$1786,0.2), 1)</f>
        <v>1</v>
      </c>
      <c r="G342">
        <f>SUMIF(Sheet1!A:A,A342,Sheet1!C:C)</f>
        <v>197</v>
      </c>
      <c r="H342" cm="1">
        <f t="array" ref="H342">_xlfn.IFS(G342 &lt;_xlfn.PERCENTILE.EXC($G$2:$G$1786,0.2),5,G342&lt;_xlfn.PERCENTILE.EXC($G$2:$G$2000, 0.4),4, G342&lt;_xlfn.PERCENTILE.EXC($G$2:$G$2000, 0.6),3, G342&lt;_xlfn.PERCENTILE.EXC($G$2:$G$2000, 0.8),2, G342&gt;=_xlfn.PERCENTILE.EXC($G$2:$G$2000, 0.8), 1)</f>
        <v>4</v>
      </c>
      <c r="K342" t="str" cm="1">
        <f t="array" aca="1" ref="K342" ca="1">_xlfn.IFS(
    AND($D342=5, $F342&gt;=4,$H342&gt;=4), "Best Customers",
    AND($D342&gt;=3, $D342&lt;=4, $F342&gt;=4, $H342&gt;=3), "Loyal Customers",
    AND($D342&gt;=3, $D342&lt;=4, $F342&gt;=2, $H342&gt;=2), "Potential Loyal Customers",
    AND($D342&gt;=2, $D342&lt;=3, $F342&gt;=3, $H342&gt;=3), "At-Risk Customers",
    AND($D342=1, $F342&lt;=2, $H342&lt;=2), "Lost Customers",
    TRUE, "Unclassified"
)</f>
        <v>Unclassified</v>
      </c>
    </row>
    <row r="343" spans="1:11" x14ac:dyDescent="0.2">
      <c r="A343" t="str">
        <v>CUS026567</v>
      </c>
      <c r="B343" s="1" cm="1">
        <f t="array" ref="B343">MAX(_xlfn._xlws.FILTER(Sheet1!B:B,Sheet2!A343 = Sheet1!A:A))</f>
        <v>43059</v>
      </c>
      <c r="C343" s="2">
        <f t="shared" ca="1" si="9"/>
        <v>2718</v>
      </c>
      <c r="D343" cm="1">
        <f t="array" aca="1" ref="D343" ca="1">_xlfn.IFS(C343 &lt;_xlfn.PERCENTILE.EXC($C$2:$C$1786,0.2),5,C343&lt;_xlfn.PERCENTILE.EXC($C$2:$C$2000, 0.4),4, C343&lt;_xlfn.PERCENTILE.EXC($C$2:$C$2000, 0.6),3, C343&lt;_xlfn.PERCENTILE.EXC($C$2:$C$2000, 0.8),2, C343&gt;=_xlfn.PERCENTILE.EXC($C$2:$C$2000, 0.8), 1)</f>
        <v>1</v>
      </c>
      <c r="E343">
        <f>COUNTIF(Sheet1!A:A,Sheet2!A343)</f>
        <v>1</v>
      </c>
      <c r="F343" cm="1">
        <f t="array" ref="F343">_xlfn.IFS(E343 &gt; _xlfn.PERCENTILE.EXC($E$2:$E$1786,0.8), 5, E343 &gt; _xlfn.PERCENTILE.EXC($E$2:$E$1786,0.6), 4,E343 &gt; _xlfn.PERCENTILE.EXC($E$2:$E$1786,0.4), 3, E343 &gt; _xlfn.PERCENTILE.EXC($E$2:$E$1786,0.2),2, E343 &lt;= _xlfn.PERCENTILE.EXC($E$2:$E$1786,0.2), 1)</f>
        <v>1</v>
      </c>
      <c r="G343">
        <f>SUMIF(Sheet1!A:A,A343,Sheet1!C:C)</f>
        <v>69.95</v>
      </c>
      <c r="H343" cm="1">
        <f t="array" ref="H343">_xlfn.IFS(G343 &lt;_xlfn.PERCENTILE.EXC($G$2:$G$1786,0.2),5,G343&lt;_xlfn.PERCENTILE.EXC($G$2:$G$2000, 0.4),4, G343&lt;_xlfn.PERCENTILE.EXC($G$2:$G$2000, 0.6),3, G343&lt;_xlfn.PERCENTILE.EXC($G$2:$G$2000, 0.8),2, G343&gt;=_xlfn.PERCENTILE.EXC($G$2:$G$2000, 0.8), 1)</f>
        <v>5</v>
      </c>
      <c r="K343" t="str" cm="1">
        <f t="array" aca="1" ref="K343" ca="1">_xlfn.IFS(
    AND($D343=5, $F343&gt;=4,$H343&gt;=4), "Best Customers",
    AND($D343&gt;=3, $D343&lt;=4, $F343&gt;=4, $H343&gt;=3), "Loyal Customers",
    AND($D343&gt;=3, $D343&lt;=4, $F343&gt;=2, $H343&gt;=2), "Potential Loyal Customers",
    AND($D343&gt;=2, $D343&lt;=3, $F343&gt;=3, $H343&gt;=3), "At-Risk Customers",
    AND($D343=1, $F343&lt;=2, $H343&lt;=2), "Lost Customers",
    TRUE, "Unclassified"
)</f>
        <v>Unclassified</v>
      </c>
    </row>
    <row r="344" spans="1:11" x14ac:dyDescent="0.2">
      <c r="A344" t="str">
        <v>CUS026568</v>
      </c>
      <c r="B344" s="1" cm="1">
        <f t="array" ref="B344">MAX(_xlfn._xlws.FILTER(Sheet1!B:B,Sheet2!A344 = Sheet1!A:A))</f>
        <v>43059</v>
      </c>
      <c r="C344" s="2">
        <f t="shared" ca="1" si="9"/>
        <v>2718</v>
      </c>
      <c r="D344" cm="1">
        <f t="array" aca="1" ref="D344" ca="1">_xlfn.IFS(C344 &lt;_xlfn.PERCENTILE.EXC($C$2:$C$1786,0.2),5,C344&lt;_xlfn.PERCENTILE.EXC($C$2:$C$2000, 0.4),4, C344&lt;_xlfn.PERCENTILE.EXC($C$2:$C$2000, 0.6),3, C344&lt;_xlfn.PERCENTILE.EXC($C$2:$C$2000, 0.8),2, C344&gt;=_xlfn.PERCENTILE.EXC($C$2:$C$2000, 0.8), 1)</f>
        <v>1</v>
      </c>
      <c r="E344">
        <f>COUNTIF(Sheet1!A:A,Sheet2!A344)</f>
        <v>1</v>
      </c>
      <c r="F344" cm="1">
        <f t="array" ref="F344">_xlfn.IFS(E344 &gt; _xlfn.PERCENTILE.EXC($E$2:$E$1786,0.8), 5, E344 &gt; _xlfn.PERCENTILE.EXC($E$2:$E$1786,0.6), 4,E344 &gt; _xlfn.PERCENTILE.EXC($E$2:$E$1786,0.4), 3, E344 &gt; _xlfn.PERCENTILE.EXC($E$2:$E$1786,0.2),2, E344 &lt;= _xlfn.PERCENTILE.EXC($E$2:$E$1786,0.2), 1)</f>
        <v>1</v>
      </c>
      <c r="G344">
        <f>SUMIF(Sheet1!A:A,A344,Sheet1!C:C)</f>
        <v>77.680000000000007</v>
      </c>
      <c r="H344" cm="1">
        <f t="array" ref="H344">_xlfn.IFS(G344 &lt;_xlfn.PERCENTILE.EXC($G$2:$G$1786,0.2),5,G344&lt;_xlfn.PERCENTILE.EXC($G$2:$G$2000, 0.4),4, G344&lt;_xlfn.PERCENTILE.EXC($G$2:$G$2000, 0.6),3, G344&lt;_xlfn.PERCENTILE.EXC($G$2:$G$2000, 0.8),2, G344&gt;=_xlfn.PERCENTILE.EXC($G$2:$G$2000, 0.8), 1)</f>
        <v>5</v>
      </c>
      <c r="K344" t="str" cm="1">
        <f t="array" aca="1" ref="K344" ca="1">_xlfn.IFS(
    AND($D344=5, $F344&gt;=4,$H344&gt;=4), "Best Customers",
    AND($D344&gt;=3, $D344&lt;=4, $F344&gt;=4, $H344&gt;=3), "Loyal Customers",
    AND($D344&gt;=3, $D344&lt;=4, $F344&gt;=2, $H344&gt;=2), "Potential Loyal Customers",
    AND($D344&gt;=2, $D344&lt;=3, $F344&gt;=3, $H344&gt;=3), "At-Risk Customers",
    AND($D344=1, $F344&lt;=2, $H344&lt;=2), "Lost Customers",
    TRUE, "Unclassified"
)</f>
        <v>Unclassified</v>
      </c>
    </row>
    <row r="345" spans="1:11" x14ac:dyDescent="0.2">
      <c r="A345" t="str">
        <v>CUS019866</v>
      </c>
      <c r="B345" s="1" cm="1">
        <f t="array" ref="B345">MAX(_xlfn._xlws.FILTER(Sheet1!B:B,Sheet2!A345 = Sheet1!A:A))</f>
        <v>44343</v>
      </c>
      <c r="C345" s="2">
        <f t="shared" ca="1" si="9"/>
        <v>1434</v>
      </c>
      <c r="D345" cm="1">
        <f t="array" aca="1" ref="D345" ca="1">_xlfn.IFS(C345 &lt;_xlfn.PERCENTILE.EXC($C$2:$C$1786,0.2),5,C345&lt;_xlfn.PERCENTILE.EXC($C$2:$C$2000, 0.4),4, C345&lt;_xlfn.PERCENTILE.EXC($C$2:$C$2000, 0.6),3, C345&lt;_xlfn.PERCENTILE.EXC($C$2:$C$2000, 0.8),2, C345&gt;=_xlfn.PERCENTILE.EXC($C$2:$C$2000, 0.8), 1)</f>
        <v>3</v>
      </c>
      <c r="E345">
        <f>COUNTIF(Sheet1!A:A,Sheet2!A345)</f>
        <v>4</v>
      </c>
      <c r="F345" cm="1">
        <f t="array" ref="F345">_xlfn.IFS(E345 &gt; _xlfn.PERCENTILE.EXC($E$2:$E$1786,0.8), 5, E345 &gt; _xlfn.PERCENTILE.EXC($E$2:$E$1786,0.6), 4,E345 &gt; _xlfn.PERCENTILE.EXC($E$2:$E$1786,0.4), 3, E345 &gt; _xlfn.PERCENTILE.EXC($E$2:$E$1786,0.2),2, E345 &lt;= _xlfn.PERCENTILE.EXC($E$2:$E$1786,0.2), 1)</f>
        <v>3</v>
      </c>
      <c r="G345">
        <f>SUMIF(Sheet1!A:A,A345,Sheet1!C:C)</f>
        <v>265</v>
      </c>
      <c r="H345" cm="1">
        <f t="array" ref="H345">_xlfn.IFS(G345 &lt;_xlfn.PERCENTILE.EXC($G$2:$G$1786,0.2),5,G345&lt;_xlfn.PERCENTILE.EXC($G$2:$G$2000, 0.4),4, G345&lt;_xlfn.PERCENTILE.EXC($G$2:$G$2000, 0.6),3, G345&lt;_xlfn.PERCENTILE.EXC($G$2:$G$2000, 0.8),2, G345&gt;=_xlfn.PERCENTILE.EXC($G$2:$G$2000, 0.8), 1)</f>
        <v>3</v>
      </c>
      <c r="K345" t="str" cm="1">
        <f t="array" aca="1" ref="K345" ca="1">_xlfn.IFS(
    AND($D345=5, $F345&gt;=4,$H345&gt;=4), "Best Customers",
    AND($D345&gt;=3, $D345&lt;=4, $F345&gt;=4, $H345&gt;=3), "Loyal Customers",
    AND($D345&gt;=3, $D345&lt;=4, $F345&gt;=2, $H345&gt;=2), "Potential Loyal Customers",
    AND($D345&gt;=2, $D345&lt;=3, $F345&gt;=3, $H345&gt;=3), "At-Risk Customers",
    AND($D345=1, $F345&lt;=2, $H345&lt;=2), "Lost Customers",
    TRUE, "Unclassified"
)</f>
        <v>Potential Loyal Customers</v>
      </c>
    </row>
    <row r="346" spans="1:11" x14ac:dyDescent="0.2">
      <c r="A346" t="str">
        <v>CUS000326</v>
      </c>
      <c r="B346" s="1" cm="1">
        <f t="array" ref="B346">MAX(_xlfn._xlws.FILTER(Sheet1!B:B,Sheet2!A346 = Sheet1!A:A))</f>
        <v>45717</v>
      </c>
      <c r="C346" s="2">
        <f t="shared" ca="1" si="9"/>
        <v>60</v>
      </c>
      <c r="D346" cm="1">
        <f t="array" aca="1" ref="D346" ca="1">_xlfn.IFS(C346 &lt;_xlfn.PERCENTILE.EXC($C$2:$C$1786,0.2),5,C346&lt;_xlfn.PERCENTILE.EXC($C$2:$C$2000, 0.4),4, C346&lt;_xlfn.PERCENTILE.EXC($C$2:$C$2000, 0.6),3, C346&lt;_xlfn.PERCENTILE.EXC($C$2:$C$2000, 0.8),2, C346&gt;=_xlfn.PERCENTILE.EXC($C$2:$C$2000, 0.8), 1)</f>
        <v>5</v>
      </c>
      <c r="E346">
        <f>COUNTIF(Sheet1!A:A,Sheet2!A346)</f>
        <v>71</v>
      </c>
      <c r="F346" cm="1">
        <f t="array" ref="F346">_xlfn.IFS(E346 &gt; _xlfn.PERCENTILE.EXC($E$2:$E$1786,0.8), 5, E346 &gt; _xlfn.PERCENTILE.EXC($E$2:$E$1786,0.6), 4,E346 &gt; _xlfn.PERCENTILE.EXC($E$2:$E$1786,0.4), 3, E346 &gt; _xlfn.PERCENTILE.EXC($E$2:$E$1786,0.2),2, E346 &lt;= _xlfn.PERCENTILE.EXC($E$2:$E$1786,0.2), 1)</f>
        <v>5</v>
      </c>
      <c r="G346">
        <f>SUMIF(Sheet1!A:A,A346,Sheet1!C:C)</f>
        <v>64416.12000000001</v>
      </c>
      <c r="H346" cm="1">
        <f t="array" ref="H346">_xlfn.IFS(G346 &lt;_xlfn.PERCENTILE.EXC($G$2:$G$1786,0.2),5,G346&lt;_xlfn.PERCENTILE.EXC($G$2:$G$2000, 0.4),4, G346&lt;_xlfn.PERCENTILE.EXC($G$2:$G$2000, 0.6),3, G346&lt;_xlfn.PERCENTILE.EXC($G$2:$G$2000, 0.8),2, G346&gt;=_xlfn.PERCENTILE.EXC($G$2:$G$2000, 0.8), 1)</f>
        <v>1</v>
      </c>
      <c r="K346" t="str" cm="1">
        <f t="array" aca="1" ref="K346" ca="1">_xlfn.IFS(
    AND($D346=5, $F346&gt;=4,$H346&gt;=4), "Best Customers",
    AND($D346&gt;=3, $D346&lt;=4, $F346&gt;=4, $H346&gt;=3), "Loyal Customers",
    AND($D346&gt;=3, $D346&lt;=4, $F346&gt;=2, $H346&gt;=2), "Potential Loyal Customers",
    AND($D346&gt;=2, $D346&lt;=3, $F346&gt;=3, $H346&gt;=3), "At-Risk Customers",
    AND($D346=1, $F346&lt;=2, $H346&lt;=2), "Lost Customers",
    TRUE, "Unclassified"
)</f>
        <v>Unclassified</v>
      </c>
    </row>
    <row r="347" spans="1:11" x14ac:dyDescent="0.2">
      <c r="A347" t="str">
        <v>CUS000494</v>
      </c>
      <c r="B347" s="1" cm="1">
        <f t="array" ref="B347">MAX(_xlfn._xlws.FILTER(Sheet1!B:B,Sheet2!A347 = Sheet1!A:A))</f>
        <v>45709</v>
      </c>
      <c r="C347" s="2">
        <f t="shared" ca="1" si="9"/>
        <v>68</v>
      </c>
      <c r="D347" cm="1">
        <f t="array" aca="1" ref="D347" ca="1">_xlfn.IFS(C347 &lt;_xlfn.PERCENTILE.EXC($C$2:$C$1786,0.2),5,C347&lt;_xlfn.PERCENTILE.EXC($C$2:$C$2000, 0.4),4, C347&lt;_xlfn.PERCENTILE.EXC($C$2:$C$2000, 0.6),3, C347&lt;_xlfn.PERCENTILE.EXC($C$2:$C$2000, 0.8),2, C347&gt;=_xlfn.PERCENTILE.EXC($C$2:$C$2000, 0.8), 1)</f>
        <v>5</v>
      </c>
      <c r="E347">
        <f>COUNTIF(Sheet1!A:A,Sheet2!A347)</f>
        <v>68</v>
      </c>
      <c r="F347" cm="1">
        <f t="array" ref="F347">_xlfn.IFS(E347 &gt; _xlfn.PERCENTILE.EXC($E$2:$E$1786,0.8), 5, E347 &gt; _xlfn.PERCENTILE.EXC($E$2:$E$1786,0.6), 4,E347 &gt; _xlfn.PERCENTILE.EXC($E$2:$E$1786,0.4), 3, E347 &gt; _xlfn.PERCENTILE.EXC($E$2:$E$1786,0.2),2, E347 &lt;= _xlfn.PERCENTILE.EXC($E$2:$E$1786,0.2), 1)</f>
        <v>5</v>
      </c>
      <c r="G347">
        <f>SUMIF(Sheet1!A:A,A347,Sheet1!C:C)</f>
        <v>35318.04</v>
      </c>
      <c r="H347" cm="1">
        <f t="array" ref="H347">_xlfn.IFS(G347 &lt;_xlfn.PERCENTILE.EXC($G$2:$G$1786,0.2),5,G347&lt;_xlfn.PERCENTILE.EXC($G$2:$G$2000, 0.4),4, G347&lt;_xlfn.PERCENTILE.EXC($G$2:$G$2000, 0.6),3, G347&lt;_xlfn.PERCENTILE.EXC($G$2:$G$2000, 0.8),2, G347&gt;=_xlfn.PERCENTILE.EXC($G$2:$G$2000, 0.8), 1)</f>
        <v>1</v>
      </c>
      <c r="K347" t="str" cm="1">
        <f t="array" aca="1" ref="K347" ca="1">_xlfn.IFS(
    AND($D347=5, $F347&gt;=4,$H347&gt;=4), "Best Customers",
    AND($D347&gt;=3, $D347&lt;=4, $F347&gt;=4, $H347&gt;=3), "Loyal Customers",
    AND($D347&gt;=3, $D347&lt;=4, $F347&gt;=2, $H347&gt;=2), "Potential Loyal Customers",
    AND($D347&gt;=2, $D347&lt;=3, $F347&gt;=3, $H347&gt;=3), "At-Risk Customers",
    AND($D347=1, $F347&lt;=2, $H347&lt;=2), "Lost Customers",
    TRUE, "Unclassified"
)</f>
        <v>Unclassified</v>
      </c>
    </row>
    <row r="348" spans="1:11" x14ac:dyDescent="0.2">
      <c r="A348" t="str">
        <v>CUS023125</v>
      </c>
      <c r="B348" s="1" cm="1">
        <f t="array" ref="B348">MAX(_xlfn._xlws.FILTER(Sheet1!B:B,Sheet2!A348 = Sheet1!A:A))</f>
        <v>44020</v>
      </c>
      <c r="C348" s="2">
        <f t="shared" ca="1" si="9"/>
        <v>1757</v>
      </c>
      <c r="D348" cm="1">
        <f t="array" aca="1" ref="D348" ca="1">_xlfn.IFS(C348 &lt;_xlfn.PERCENTILE.EXC($C$2:$C$1786,0.2),5,C348&lt;_xlfn.PERCENTILE.EXC($C$2:$C$2000, 0.4),4, C348&lt;_xlfn.PERCENTILE.EXC($C$2:$C$2000, 0.6),3, C348&lt;_xlfn.PERCENTILE.EXC($C$2:$C$2000, 0.8),2, C348&gt;=_xlfn.PERCENTILE.EXC($C$2:$C$2000, 0.8), 1)</f>
        <v>3</v>
      </c>
      <c r="E348">
        <f>COUNTIF(Sheet1!A:A,Sheet2!A348)</f>
        <v>9</v>
      </c>
      <c r="F348" cm="1">
        <f t="array" ref="F348">_xlfn.IFS(E348 &gt; _xlfn.PERCENTILE.EXC($E$2:$E$1786,0.8), 5, E348 &gt; _xlfn.PERCENTILE.EXC($E$2:$E$1786,0.6), 4,E348 &gt; _xlfn.PERCENTILE.EXC($E$2:$E$1786,0.4), 3, E348 &gt; _xlfn.PERCENTILE.EXC($E$2:$E$1786,0.2),2, E348 &lt;= _xlfn.PERCENTILE.EXC($E$2:$E$1786,0.2), 1)</f>
        <v>4</v>
      </c>
      <c r="G348">
        <f>SUMIF(Sheet1!A:A,A348,Sheet1!C:C)</f>
        <v>13907.11</v>
      </c>
      <c r="H348" cm="1">
        <f t="array" ref="H348">_xlfn.IFS(G348 &lt;_xlfn.PERCENTILE.EXC($G$2:$G$1786,0.2),5,G348&lt;_xlfn.PERCENTILE.EXC($G$2:$G$2000, 0.4),4, G348&lt;_xlfn.PERCENTILE.EXC($G$2:$G$2000, 0.6),3, G348&lt;_xlfn.PERCENTILE.EXC($G$2:$G$2000, 0.8),2, G348&gt;=_xlfn.PERCENTILE.EXC($G$2:$G$2000, 0.8), 1)</f>
        <v>1</v>
      </c>
      <c r="K348" t="str" cm="1">
        <f t="array" aca="1" ref="K348" ca="1">_xlfn.IFS(
    AND($D348=5, $F348&gt;=4,$H348&gt;=4), "Best Customers",
    AND($D348&gt;=3, $D348&lt;=4, $F348&gt;=4, $H348&gt;=3), "Loyal Customers",
    AND($D348&gt;=3, $D348&lt;=4, $F348&gt;=2, $H348&gt;=2), "Potential Loyal Customers",
    AND($D348&gt;=2, $D348&lt;=3, $F348&gt;=3, $H348&gt;=3), "At-Risk Customers",
    AND($D348=1, $F348&lt;=2, $H348&lt;=2), "Lost Customers",
    TRUE, "Unclassified"
)</f>
        <v>Unclassified</v>
      </c>
    </row>
    <row r="349" spans="1:11" x14ac:dyDescent="0.2">
      <c r="A349" t="str">
        <v>CUS019810</v>
      </c>
      <c r="B349" s="1" cm="1">
        <f t="array" ref="B349">MAX(_xlfn._xlws.FILTER(Sheet1!B:B,Sheet2!A349 = Sheet1!A:A))</f>
        <v>44348</v>
      </c>
      <c r="C349" s="2">
        <f t="shared" ca="1" si="9"/>
        <v>1429</v>
      </c>
      <c r="D349" cm="1">
        <f t="array" aca="1" ref="D349" ca="1">_xlfn.IFS(C349 &lt;_xlfn.PERCENTILE.EXC($C$2:$C$1786,0.2),5,C349&lt;_xlfn.PERCENTILE.EXC($C$2:$C$2000, 0.4),4, C349&lt;_xlfn.PERCENTILE.EXC($C$2:$C$2000, 0.6),3, C349&lt;_xlfn.PERCENTILE.EXC($C$2:$C$2000, 0.8),2, C349&gt;=_xlfn.PERCENTILE.EXC($C$2:$C$2000, 0.8), 1)</f>
        <v>3</v>
      </c>
      <c r="E349">
        <f>COUNTIF(Sheet1!A:A,Sheet2!A349)</f>
        <v>4</v>
      </c>
      <c r="F349" cm="1">
        <f t="array" ref="F349">_xlfn.IFS(E349 &gt; _xlfn.PERCENTILE.EXC($E$2:$E$1786,0.8), 5, E349 &gt; _xlfn.PERCENTILE.EXC($E$2:$E$1786,0.6), 4,E349 &gt; _xlfn.PERCENTILE.EXC($E$2:$E$1786,0.4), 3, E349 &gt; _xlfn.PERCENTILE.EXC($E$2:$E$1786,0.2),2, E349 &lt;= _xlfn.PERCENTILE.EXC($E$2:$E$1786,0.2), 1)</f>
        <v>3</v>
      </c>
      <c r="G349">
        <f>SUMIF(Sheet1!A:A,A349,Sheet1!C:C)</f>
        <v>265</v>
      </c>
      <c r="H349" cm="1">
        <f t="array" ref="H349">_xlfn.IFS(G349 &lt;_xlfn.PERCENTILE.EXC($G$2:$G$1786,0.2),5,G349&lt;_xlfn.PERCENTILE.EXC($G$2:$G$2000, 0.4),4, G349&lt;_xlfn.PERCENTILE.EXC($G$2:$G$2000, 0.6),3, G349&lt;_xlfn.PERCENTILE.EXC($G$2:$G$2000, 0.8),2, G349&gt;=_xlfn.PERCENTILE.EXC($G$2:$G$2000, 0.8), 1)</f>
        <v>3</v>
      </c>
      <c r="K349" t="str" cm="1">
        <f t="array" aca="1" ref="K349" ca="1">_xlfn.IFS(
    AND($D349=5, $F349&gt;=4,$H349&gt;=4), "Best Customers",
    AND($D349&gt;=3, $D349&lt;=4, $F349&gt;=4, $H349&gt;=3), "Loyal Customers",
    AND($D349&gt;=3, $D349&lt;=4, $F349&gt;=2, $H349&gt;=2), "Potential Loyal Customers",
    AND($D349&gt;=2, $D349&lt;=3, $F349&gt;=3, $H349&gt;=3), "At-Risk Customers",
    AND($D349=1, $F349&lt;=2, $H349&lt;=2), "Lost Customers",
    TRUE, "Unclassified"
)</f>
        <v>Potential Loyal Customers</v>
      </c>
    </row>
    <row r="350" spans="1:11" x14ac:dyDescent="0.2">
      <c r="A350" t="str">
        <v>CUS005374</v>
      </c>
      <c r="B350" s="1" cm="1">
        <f t="array" ref="B350">MAX(_xlfn._xlws.FILTER(Sheet1!B:B,Sheet2!A350 = Sheet1!A:A))</f>
        <v>45505</v>
      </c>
      <c r="C350" s="2">
        <f t="shared" ca="1" si="9"/>
        <v>272</v>
      </c>
      <c r="D350" cm="1">
        <f t="array" aca="1" ref="D350" ca="1">_xlfn.IFS(C350 &lt;_xlfn.PERCENTILE.EXC($C$2:$C$1786,0.2),5,C350&lt;_xlfn.PERCENTILE.EXC($C$2:$C$2000, 0.4),4, C350&lt;_xlfn.PERCENTILE.EXC($C$2:$C$2000, 0.6),3, C350&lt;_xlfn.PERCENTILE.EXC($C$2:$C$2000, 0.8),2, C350&gt;=_xlfn.PERCENTILE.EXC($C$2:$C$2000, 0.8), 1)</f>
        <v>4</v>
      </c>
      <c r="E350">
        <f>COUNTIF(Sheet1!A:A,Sheet2!A350)</f>
        <v>27</v>
      </c>
      <c r="F350" cm="1">
        <f t="array" ref="F350">_xlfn.IFS(E350 &gt; _xlfn.PERCENTILE.EXC($E$2:$E$1786,0.8), 5, E350 &gt; _xlfn.PERCENTILE.EXC($E$2:$E$1786,0.6), 4,E350 &gt; _xlfn.PERCENTILE.EXC($E$2:$E$1786,0.4), 3, E350 &gt; _xlfn.PERCENTILE.EXC($E$2:$E$1786,0.2),2, E350 &lt;= _xlfn.PERCENTILE.EXC($E$2:$E$1786,0.2), 1)</f>
        <v>5</v>
      </c>
      <c r="G350">
        <f>SUMIF(Sheet1!A:A,A350,Sheet1!C:C)</f>
        <v>2984.88</v>
      </c>
      <c r="H350" cm="1">
        <f t="array" ref="H350">_xlfn.IFS(G350 &lt;_xlfn.PERCENTILE.EXC($G$2:$G$1786,0.2),5,G350&lt;_xlfn.PERCENTILE.EXC($G$2:$G$2000, 0.4),4, G350&lt;_xlfn.PERCENTILE.EXC($G$2:$G$2000, 0.6),3, G350&lt;_xlfn.PERCENTILE.EXC($G$2:$G$2000, 0.8),2, G350&gt;=_xlfn.PERCENTILE.EXC($G$2:$G$2000, 0.8), 1)</f>
        <v>2</v>
      </c>
      <c r="K350" t="str" cm="1">
        <f t="array" aca="1" ref="K350" ca="1">_xlfn.IFS(
    AND($D350=5, $F350&gt;=4,$H350&gt;=4), "Best Customers",
    AND($D350&gt;=3, $D350&lt;=4, $F350&gt;=4, $H350&gt;=3), "Loyal Customers",
    AND($D350&gt;=3, $D350&lt;=4, $F350&gt;=2, $H350&gt;=2), "Potential Loyal Customers",
    AND($D350&gt;=2, $D350&lt;=3, $F350&gt;=3, $H350&gt;=3), "At-Risk Customers",
    AND($D350=1, $F350&lt;=2, $H350&lt;=2), "Lost Customers",
    TRUE, "Unclassified"
)</f>
        <v>Potential Loyal Customers</v>
      </c>
    </row>
    <row r="351" spans="1:11" x14ac:dyDescent="0.2">
      <c r="A351" t="str">
        <v>CUS026562</v>
      </c>
      <c r="B351" s="1" cm="1">
        <f t="array" ref="B351">MAX(_xlfn._xlws.FILTER(Sheet1!B:B,Sheet2!A351 = Sheet1!A:A))</f>
        <v>43060</v>
      </c>
      <c r="C351" s="2">
        <f t="shared" ca="1" si="9"/>
        <v>2717</v>
      </c>
      <c r="D351" cm="1">
        <f t="array" aca="1" ref="D351" ca="1">_xlfn.IFS(C351 &lt;_xlfn.PERCENTILE.EXC($C$2:$C$1786,0.2),5,C351&lt;_xlfn.PERCENTILE.EXC($C$2:$C$2000, 0.4),4, C351&lt;_xlfn.PERCENTILE.EXC($C$2:$C$2000, 0.6),3, C351&lt;_xlfn.PERCENTILE.EXC($C$2:$C$2000, 0.8),2, C351&gt;=_xlfn.PERCENTILE.EXC($C$2:$C$2000, 0.8), 1)</f>
        <v>1</v>
      </c>
      <c r="E351">
        <f>COUNTIF(Sheet1!A:A,Sheet2!A351)</f>
        <v>1</v>
      </c>
      <c r="F351" cm="1">
        <f t="array" ref="F351">_xlfn.IFS(E351 &gt; _xlfn.PERCENTILE.EXC($E$2:$E$1786,0.8), 5, E351 &gt; _xlfn.PERCENTILE.EXC($E$2:$E$1786,0.6), 4,E351 &gt; _xlfn.PERCENTILE.EXC($E$2:$E$1786,0.4), 3, E351 &gt; _xlfn.PERCENTILE.EXC($E$2:$E$1786,0.2),2, E351 &lt;= _xlfn.PERCENTILE.EXC($E$2:$E$1786,0.2), 1)</f>
        <v>1</v>
      </c>
      <c r="G351">
        <f>SUMIF(Sheet1!A:A,A351,Sheet1!C:C)</f>
        <v>307</v>
      </c>
      <c r="H351" cm="1">
        <f t="array" ref="H351">_xlfn.IFS(G351 &lt;_xlfn.PERCENTILE.EXC($G$2:$G$1786,0.2),5,G351&lt;_xlfn.PERCENTILE.EXC($G$2:$G$2000, 0.4),4, G351&lt;_xlfn.PERCENTILE.EXC($G$2:$G$2000, 0.6),3, G351&lt;_xlfn.PERCENTILE.EXC($G$2:$G$2000, 0.8),2, G351&gt;=_xlfn.PERCENTILE.EXC($G$2:$G$2000, 0.8), 1)</f>
        <v>3</v>
      </c>
      <c r="K351" t="str" cm="1">
        <f t="array" aca="1" ref="K351" ca="1">_xlfn.IFS(
    AND($D351=5, $F351&gt;=4,$H351&gt;=4), "Best Customers",
    AND($D351&gt;=3, $D351&lt;=4, $F351&gt;=4, $H351&gt;=3), "Loyal Customers",
    AND($D351&gt;=3, $D351&lt;=4, $F351&gt;=2, $H351&gt;=2), "Potential Loyal Customers",
    AND($D351&gt;=2, $D351&lt;=3, $F351&gt;=3, $H351&gt;=3), "At-Risk Customers",
    AND($D351=1, $F351&lt;=2, $H351&lt;=2), "Lost Customers",
    TRUE, "Unclassified"
)</f>
        <v>Unclassified</v>
      </c>
    </row>
    <row r="352" spans="1:11" x14ac:dyDescent="0.2">
      <c r="A352" t="str">
        <v>CUS011390</v>
      </c>
      <c r="B352" s="1" cm="1">
        <f t="array" ref="B352">MAX(_xlfn._xlws.FILTER(Sheet1!B:B,Sheet2!A352 = Sheet1!A:A))</f>
        <v>45141</v>
      </c>
      <c r="C352" s="2">
        <f t="shared" ca="1" si="9"/>
        <v>636</v>
      </c>
      <c r="D352" cm="1">
        <f t="array" aca="1" ref="D352" ca="1">_xlfn.IFS(C352 &lt;_xlfn.PERCENTILE.EXC($C$2:$C$1786,0.2),5,C352&lt;_xlfn.PERCENTILE.EXC($C$2:$C$2000, 0.4),4, C352&lt;_xlfn.PERCENTILE.EXC($C$2:$C$2000, 0.6),3, C352&lt;_xlfn.PERCENTILE.EXC($C$2:$C$2000, 0.8),2, C352&gt;=_xlfn.PERCENTILE.EXC($C$2:$C$2000, 0.8), 1)</f>
        <v>4</v>
      </c>
      <c r="E352">
        <f>COUNTIF(Sheet1!A:A,Sheet2!A352)</f>
        <v>48</v>
      </c>
      <c r="F352" cm="1">
        <f t="array" ref="F352">_xlfn.IFS(E352 &gt; _xlfn.PERCENTILE.EXC($E$2:$E$1786,0.8), 5, E352 &gt; _xlfn.PERCENTILE.EXC($E$2:$E$1786,0.6), 4,E352 &gt; _xlfn.PERCENTILE.EXC($E$2:$E$1786,0.4), 3, E352 &gt; _xlfn.PERCENTILE.EXC($E$2:$E$1786,0.2),2, E352 &lt;= _xlfn.PERCENTILE.EXC($E$2:$E$1786,0.2), 1)</f>
        <v>5</v>
      </c>
      <c r="G352">
        <f>SUMIF(Sheet1!A:A,A352,Sheet1!C:C)</f>
        <v>15925.53</v>
      </c>
      <c r="H352" cm="1">
        <f t="array" ref="H352">_xlfn.IFS(G352 &lt;_xlfn.PERCENTILE.EXC($G$2:$G$1786,0.2),5,G352&lt;_xlfn.PERCENTILE.EXC($G$2:$G$2000, 0.4),4, G352&lt;_xlfn.PERCENTILE.EXC($G$2:$G$2000, 0.6),3, G352&lt;_xlfn.PERCENTILE.EXC($G$2:$G$2000, 0.8),2, G352&gt;=_xlfn.PERCENTILE.EXC($G$2:$G$2000, 0.8), 1)</f>
        <v>1</v>
      </c>
      <c r="K352" t="str" cm="1">
        <f t="array" aca="1" ref="K352" ca="1">_xlfn.IFS(
    AND($D352=5, $F352&gt;=4,$H352&gt;=4), "Best Customers",
    AND($D352&gt;=3, $D352&lt;=4, $F352&gt;=4, $H352&gt;=3), "Loyal Customers",
    AND($D352&gt;=3, $D352&lt;=4, $F352&gt;=2, $H352&gt;=2), "Potential Loyal Customers",
    AND($D352&gt;=2, $D352&lt;=3, $F352&gt;=3, $H352&gt;=3), "At-Risk Customers",
    AND($D352=1, $F352&lt;=2, $H352&lt;=2), "Lost Customers",
    TRUE, "Unclassified"
)</f>
        <v>Unclassified</v>
      </c>
    </row>
    <row r="353" spans="1:11" x14ac:dyDescent="0.2">
      <c r="A353" t="str">
        <v>CUS022043</v>
      </c>
      <c r="B353" s="1" cm="1">
        <f t="array" ref="B353">MAX(_xlfn._xlws.FILTER(Sheet1!B:B,Sheet2!A353 = Sheet1!A:A))</f>
        <v>44133</v>
      </c>
      <c r="C353" s="2">
        <f t="shared" ca="1" si="9"/>
        <v>1644</v>
      </c>
      <c r="D353" cm="1">
        <f t="array" aca="1" ref="D353" ca="1">_xlfn.IFS(C353 &lt;_xlfn.PERCENTILE.EXC($C$2:$C$1786,0.2),5,C353&lt;_xlfn.PERCENTILE.EXC($C$2:$C$2000, 0.4),4, C353&lt;_xlfn.PERCENTILE.EXC($C$2:$C$2000, 0.6),3, C353&lt;_xlfn.PERCENTILE.EXC($C$2:$C$2000, 0.8),2, C353&gt;=_xlfn.PERCENTILE.EXC($C$2:$C$2000, 0.8), 1)</f>
        <v>3</v>
      </c>
      <c r="E353">
        <f>COUNTIF(Sheet1!A:A,Sheet2!A353)</f>
        <v>9</v>
      </c>
      <c r="F353" cm="1">
        <f t="array" ref="F353">_xlfn.IFS(E353 &gt; _xlfn.PERCENTILE.EXC($E$2:$E$1786,0.8), 5, E353 &gt; _xlfn.PERCENTILE.EXC($E$2:$E$1786,0.6), 4,E353 &gt; _xlfn.PERCENTILE.EXC($E$2:$E$1786,0.4), 3, E353 &gt; _xlfn.PERCENTILE.EXC($E$2:$E$1786,0.2),2, E353 &lt;= _xlfn.PERCENTILE.EXC($E$2:$E$1786,0.2), 1)</f>
        <v>4</v>
      </c>
      <c r="G353">
        <f>SUMIF(Sheet1!A:A,A353,Sheet1!C:C)</f>
        <v>2183.9</v>
      </c>
      <c r="H353" cm="1">
        <f t="array" ref="H353">_xlfn.IFS(G353 &lt;_xlfn.PERCENTILE.EXC($G$2:$G$1786,0.2),5,G353&lt;_xlfn.PERCENTILE.EXC($G$2:$G$2000, 0.4),4, G353&lt;_xlfn.PERCENTILE.EXC($G$2:$G$2000, 0.6),3, G353&lt;_xlfn.PERCENTILE.EXC($G$2:$G$2000, 0.8),2, G353&gt;=_xlfn.PERCENTILE.EXC($G$2:$G$2000, 0.8), 1)</f>
        <v>2</v>
      </c>
      <c r="K353" t="str" cm="1">
        <f t="array" aca="1" ref="K353" ca="1">_xlfn.IFS(
    AND($D353=5, $F353&gt;=4,$H353&gt;=4), "Best Customers",
    AND($D353&gt;=3, $D353&lt;=4, $F353&gt;=4, $H353&gt;=3), "Loyal Customers",
    AND($D353&gt;=3, $D353&lt;=4, $F353&gt;=2, $H353&gt;=2), "Potential Loyal Customers",
    AND($D353&gt;=2, $D353&lt;=3, $F353&gt;=3, $H353&gt;=3), "At-Risk Customers",
    AND($D353=1, $F353&lt;=2, $H353&lt;=2), "Lost Customers",
    TRUE, "Unclassified"
)</f>
        <v>Potential Loyal Customers</v>
      </c>
    </row>
    <row r="354" spans="1:11" x14ac:dyDescent="0.2">
      <c r="A354" t="str">
        <v>CUS026560</v>
      </c>
      <c r="B354" s="1" cm="1">
        <f t="array" ref="B354">MAX(_xlfn._xlws.FILTER(Sheet1!B:B,Sheet2!A354 = Sheet1!A:A))</f>
        <v>43061</v>
      </c>
      <c r="C354" s="2">
        <f t="shared" ca="1" si="9"/>
        <v>2716</v>
      </c>
      <c r="D354" cm="1">
        <f t="array" aca="1" ref="D354" ca="1">_xlfn.IFS(C354 &lt;_xlfn.PERCENTILE.EXC($C$2:$C$1786,0.2),5,C354&lt;_xlfn.PERCENTILE.EXC($C$2:$C$2000, 0.4),4, C354&lt;_xlfn.PERCENTILE.EXC($C$2:$C$2000, 0.6),3, C354&lt;_xlfn.PERCENTILE.EXC($C$2:$C$2000, 0.8),2, C354&gt;=_xlfn.PERCENTILE.EXC($C$2:$C$2000, 0.8), 1)</f>
        <v>1</v>
      </c>
      <c r="E354">
        <f>COUNTIF(Sheet1!A:A,Sheet2!A354)</f>
        <v>1</v>
      </c>
      <c r="F354" cm="1">
        <f t="array" ref="F354">_xlfn.IFS(E354 &gt; _xlfn.PERCENTILE.EXC($E$2:$E$1786,0.8), 5, E354 &gt; _xlfn.PERCENTILE.EXC($E$2:$E$1786,0.6), 4,E354 &gt; _xlfn.PERCENTILE.EXC($E$2:$E$1786,0.4), 3, E354 &gt; _xlfn.PERCENTILE.EXC($E$2:$E$1786,0.2),2, E354 &lt;= _xlfn.PERCENTILE.EXC($E$2:$E$1786,0.2), 1)</f>
        <v>1</v>
      </c>
      <c r="G354">
        <f>SUMIF(Sheet1!A:A,A354,Sheet1!C:C)</f>
        <v>60</v>
      </c>
      <c r="H354" cm="1">
        <f t="array" ref="H354">_xlfn.IFS(G354 &lt;_xlfn.PERCENTILE.EXC($G$2:$G$1786,0.2),5,G354&lt;_xlfn.PERCENTILE.EXC($G$2:$G$2000, 0.4),4, G354&lt;_xlfn.PERCENTILE.EXC($G$2:$G$2000, 0.6),3, G354&lt;_xlfn.PERCENTILE.EXC($G$2:$G$2000, 0.8),2, G354&gt;=_xlfn.PERCENTILE.EXC($G$2:$G$2000, 0.8), 1)</f>
        <v>5</v>
      </c>
      <c r="K354" t="str" cm="1">
        <f t="array" aca="1" ref="K354" ca="1">_xlfn.IFS(
    AND($D354=5, $F354&gt;=4,$H354&gt;=4), "Best Customers",
    AND($D354&gt;=3, $D354&lt;=4, $F354&gt;=4, $H354&gt;=3), "Loyal Customers",
    AND($D354&gt;=3, $D354&lt;=4, $F354&gt;=2, $H354&gt;=2), "Potential Loyal Customers",
    AND($D354&gt;=2, $D354&lt;=3, $F354&gt;=3, $H354&gt;=3), "At-Risk Customers",
    AND($D354=1, $F354&lt;=2, $H354&lt;=2), "Lost Customers",
    TRUE, "Unclassified"
)</f>
        <v>Unclassified</v>
      </c>
    </row>
    <row r="355" spans="1:11" x14ac:dyDescent="0.2">
      <c r="A355" t="str">
        <v>CUS021457</v>
      </c>
      <c r="B355" s="1" cm="1">
        <f t="array" ref="B355">MAX(_xlfn._xlws.FILTER(Sheet1!B:B,Sheet2!A355 = Sheet1!A:A))</f>
        <v>44186</v>
      </c>
      <c r="C355" s="2">
        <f t="shared" ca="1" si="9"/>
        <v>1591</v>
      </c>
      <c r="D355" cm="1">
        <f t="array" aca="1" ref="D355" ca="1">_xlfn.IFS(C355 &lt;_xlfn.PERCENTILE.EXC($C$2:$C$1786,0.2),5,C355&lt;_xlfn.PERCENTILE.EXC($C$2:$C$2000, 0.4),4, C355&lt;_xlfn.PERCENTILE.EXC($C$2:$C$2000, 0.6),3, C355&lt;_xlfn.PERCENTILE.EXC($C$2:$C$2000, 0.8),2, C355&gt;=_xlfn.PERCENTILE.EXC($C$2:$C$2000, 0.8), 1)</f>
        <v>3</v>
      </c>
      <c r="E355">
        <f>COUNTIF(Sheet1!A:A,Sheet2!A355)</f>
        <v>6</v>
      </c>
      <c r="F355" cm="1">
        <f t="array" ref="F355">_xlfn.IFS(E355 &gt; _xlfn.PERCENTILE.EXC($E$2:$E$1786,0.8), 5, E355 &gt; _xlfn.PERCENTILE.EXC($E$2:$E$1786,0.6), 4,E355 &gt; _xlfn.PERCENTILE.EXC($E$2:$E$1786,0.4), 3, E355 &gt; _xlfn.PERCENTILE.EXC($E$2:$E$1786,0.2),2, E355 &lt;= _xlfn.PERCENTILE.EXC($E$2:$E$1786,0.2), 1)</f>
        <v>4</v>
      </c>
      <c r="G355">
        <f>SUMIF(Sheet1!A:A,A355,Sheet1!C:C)</f>
        <v>557.84999999999991</v>
      </c>
      <c r="H355" cm="1">
        <f t="array" ref="H355">_xlfn.IFS(G355 &lt;_xlfn.PERCENTILE.EXC($G$2:$G$1786,0.2),5,G355&lt;_xlfn.PERCENTILE.EXC($G$2:$G$2000, 0.4),4, G355&lt;_xlfn.PERCENTILE.EXC($G$2:$G$2000, 0.6),3, G355&lt;_xlfn.PERCENTILE.EXC($G$2:$G$2000, 0.8),2, G355&gt;=_xlfn.PERCENTILE.EXC($G$2:$G$2000, 0.8), 1)</f>
        <v>3</v>
      </c>
      <c r="K355" t="str" cm="1">
        <f t="array" aca="1" ref="K355" ca="1">_xlfn.IFS(
    AND($D355=5, $F355&gt;=4,$H355&gt;=4), "Best Customers",
    AND($D355&gt;=3, $D355&lt;=4, $F355&gt;=4, $H355&gt;=3), "Loyal Customers",
    AND($D355&gt;=3, $D355&lt;=4, $F355&gt;=2, $H355&gt;=2), "Potential Loyal Customers",
    AND($D355&gt;=2, $D355&lt;=3, $F355&gt;=3, $H355&gt;=3), "At-Risk Customers",
    AND($D355=1, $F355&lt;=2, $H355&lt;=2), "Lost Customers",
    TRUE, "Unclassified"
)</f>
        <v>Loyal Customers</v>
      </c>
    </row>
    <row r="356" spans="1:11" x14ac:dyDescent="0.2">
      <c r="A356" t="str">
        <v>CUS026561</v>
      </c>
      <c r="B356" s="1" cm="1">
        <f t="array" ref="B356">MAX(_xlfn._xlws.FILTER(Sheet1!B:B,Sheet2!A356 = Sheet1!A:A))</f>
        <v>43061</v>
      </c>
      <c r="C356" s="2">
        <f t="shared" ca="1" si="9"/>
        <v>2716</v>
      </c>
      <c r="D356" cm="1">
        <f t="array" aca="1" ref="D356" ca="1">_xlfn.IFS(C356 &lt;_xlfn.PERCENTILE.EXC($C$2:$C$1786,0.2),5,C356&lt;_xlfn.PERCENTILE.EXC($C$2:$C$2000, 0.4),4, C356&lt;_xlfn.PERCENTILE.EXC($C$2:$C$2000, 0.6),3, C356&lt;_xlfn.PERCENTILE.EXC($C$2:$C$2000, 0.8),2, C356&gt;=_xlfn.PERCENTILE.EXC($C$2:$C$2000, 0.8), 1)</f>
        <v>1</v>
      </c>
      <c r="E356">
        <f>COUNTIF(Sheet1!A:A,Sheet2!A356)</f>
        <v>1</v>
      </c>
      <c r="F356" cm="1">
        <f t="array" ref="F356">_xlfn.IFS(E356 &gt; _xlfn.PERCENTILE.EXC($E$2:$E$1786,0.8), 5, E356 &gt; _xlfn.PERCENTILE.EXC($E$2:$E$1786,0.6), 4,E356 &gt; _xlfn.PERCENTILE.EXC($E$2:$E$1786,0.4), 3, E356 &gt; _xlfn.PERCENTILE.EXC($E$2:$E$1786,0.2),2, E356 &lt;= _xlfn.PERCENTILE.EXC($E$2:$E$1786,0.2), 1)</f>
        <v>1</v>
      </c>
      <c r="G356">
        <f>SUMIF(Sheet1!A:A,A356,Sheet1!C:C)</f>
        <v>64.5</v>
      </c>
      <c r="H356" cm="1">
        <f t="array" ref="H356">_xlfn.IFS(G356 &lt;_xlfn.PERCENTILE.EXC($G$2:$G$1786,0.2),5,G356&lt;_xlfn.PERCENTILE.EXC($G$2:$G$2000, 0.4),4, G356&lt;_xlfn.PERCENTILE.EXC($G$2:$G$2000, 0.6),3, G356&lt;_xlfn.PERCENTILE.EXC($G$2:$G$2000, 0.8),2, G356&gt;=_xlfn.PERCENTILE.EXC($G$2:$G$2000, 0.8), 1)</f>
        <v>5</v>
      </c>
      <c r="K356" t="str" cm="1">
        <f t="array" aca="1" ref="K356" ca="1">_xlfn.IFS(
    AND($D356=5, $F356&gt;=4,$H356&gt;=4), "Best Customers",
    AND($D356&gt;=3, $D356&lt;=4, $F356&gt;=4, $H356&gt;=3), "Loyal Customers",
    AND($D356&gt;=3, $D356&lt;=4, $F356&gt;=2, $H356&gt;=2), "Potential Loyal Customers",
    AND($D356&gt;=2, $D356&lt;=3, $F356&gt;=3, $H356&gt;=3), "At-Risk Customers",
    AND($D356=1, $F356&lt;=2, $H356&lt;=2), "Lost Customers",
    TRUE, "Unclassified"
)</f>
        <v>Unclassified</v>
      </c>
    </row>
    <row r="357" spans="1:11" x14ac:dyDescent="0.2">
      <c r="A357" t="str">
        <v>CUS020206</v>
      </c>
      <c r="B357" s="1" cm="1">
        <f t="array" ref="B357">MAX(_xlfn._xlws.FILTER(Sheet1!B:B,Sheet2!A357 = Sheet1!A:A))</f>
        <v>44299</v>
      </c>
      <c r="C357" s="2">
        <f t="shared" ca="1" si="9"/>
        <v>1478</v>
      </c>
      <c r="D357" cm="1">
        <f t="array" aca="1" ref="D357" ca="1">_xlfn.IFS(C357 &lt;_xlfn.PERCENTILE.EXC($C$2:$C$1786,0.2),5,C357&lt;_xlfn.PERCENTILE.EXC($C$2:$C$2000, 0.4),4, C357&lt;_xlfn.PERCENTILE.EXC($C$2:$C$2000, 0.6),3, C357&lt;_xlfn.PERCENTILE.EXC($C$2:$C$2000, 0.8),2, C357&gt;=_xlfn.PERCENTILE.EXC($C$2:$C$2000, 0.8), 1)</f>
        <v>3</v>
      </c>
      <c r="E357">
        <f>COUNTIF(Sheet1!A:A,Sheet2!A357)</f>
        <v>3</v>
      </c>
      <c r="F357" cm="1">
        <f t="array" ref="F357">_xlfn.IFS(E357 &gt; _xlfn.PERCENTILE.EXC($E$2:$E$1786,0.8), 5, E357 &gt; _xlfn.PERCENTILE.EXC($E$2:$E$1786,0.6), 4,E357 &gt; _xlfn.PERCENTILE.EXC($E$2:$E$1786,0.4), 3, E357 &gt; _xlfn.PERCENTILE.EXC($E$2:$E$1786,0.2),2, E357 &lt;= _xlfn.PERCENTILE.EXC($E$2:$E$1786,0.2), 1)</f>
        <v>3</v>
      </c>
      <c r="G357">
        <f>SUMIF(Sheet1!A:A,A357,Sheet1!C:C)</f>
        <v>308.39999999999998</v>
      </c>
      <c r="H357" cm="1">
        <f t="array" ref="H357">_xlfn.IFS(G357 &lt;_xlfn.PERCENTILE.EXC($G$2:$G$1786,0.2),5,G357&lt;_xlfn.PERCENTILE.EXC($G$2:$G$2000, 0.4),4, G357&lt;_xlfn.PERCENTILE.EXC($G$2:$G$2000, 0.6),3, G357&lt;_xlfn.PERCENTILE.EXC($G$2:$G$2000, 0.8),2, G357&gt;=_xlfn.PERCENTILE.EXC($G$2:$G$2000, 0.8), 1)</f>
        <v>3</v>
      </c>
      <c r="K357" t="str" cm="1">
        <f t="array" aca="1" ref="K357" ca="1">_xlfn.IFS(
    AND($D357=5, $F357&gt;=4,$H357&gt;=4), "Best Customers",
    AND($D357&gt;=3, $D357&lt;=4, $F357&gt;=4, $H357&gt;=3), "Loyal Customers",
    AND($D357&gt;=3, $D357&lt;=4, $F357&gt;=2, $H357&gt;=2), "Potential Loyal Customers",
    AND($D357&gt;=2, $D357&lt;=3, $F357&gt;=3, $H357&gt;=3), "At-Risk Customers",
    AND($D357=1, $F357&lt;=2, $H357&lt;=2), "Lost Customers",
    TRUE, "Unclassified"
)</f>
        <v>Potential Loyal Customers</v>
      </c>
    </row>
    <row r="358" spans="1:11" x14ac:dyDescent="0.2">
      <c r="A358" t="str">
        <v>CUS023263</v>
      </c>
      <c r="B358" s="1" cm="1">
        <f t="array" ref="B358">MAX(_xlfn._xlws.FILTER(Sheet1!B:B,Sheet2!A358 = Sheet1!A:A))</f>
        <v>44008</v>
      </c>
      <c r="C358" s="2">
        <f t="shared" ca="1" si="9"/>
        <v>1769</v>
      </c>
      <c r="D358" cm="1">
        <f t="array" aca="1" ref="D358" ca="1">_xlfn.IFS(C358 &lt;_xlfn.PERCENTILE.EXC($C$2:$C$1786,0.2),5,C358&lt;_xlfn.PERCENTILE.EXC($C$2:$C$2000, 0.4),4, C358&lt;_xlfn.PERCENTILE.EXC($C$2:$C$2000, 0.6),3, C358&lt;_xlfn.PERCENTILE.EXC($C$2:$C$2000, 0.8),2, C358&gt;=_xlfn.PERCENTILE.EXC($C$2:$C$2000, 0.8), 1)</f>
        <v>3</v>
      </c>
      <c r="E358">
        <f>COUNTIF(Sheet1!A:A,Sheet2!A358)</f>
        <v>9</v>
      </c>
      <c r="F358" cm="1">
        <f t="array" ref="F358">_xlfn.IFS(E358 &gt; _xlfn.PERCENTILE.EXC($E$2:$E$1786,0.8), 5, E358 &gt; _xlfn.PERCENTILE.EXC($E$2:$E$1786,0.6), 4,E358 &gt; _xlfn.PERCENTILE.EXC($E$2:$E$1786,0.4), 3, E358 &gt; _xlfn.PERCENTILE.EXC($E$2:$E$1786,0.2),2, E358 &lt;= _xlfn.PERCENTILE.EXC($E$2:$E$1786,0.2), 1)</f>
        <v>4</v>
      </c>
      <c r="G358">
        <f>SUMIF(Sheet1!A:A,A358,Sheet1!C:C)</f>
        <v>988.44999999999993</v>
      </c>
      <c r="H358" cm="1">
        <f t="array" ref="H358">_xlfn.IFS(G358 &lt;_xlfn.PERCENTILE.EXC($G$2:$G$1786,0.2),5,G358&lt;_xlfn.PERCENTILE.EXC($G$2:$G$2000, 0.4),4, G358&lt;_xlfn.PERCENTILE.EXC($G$2:$G$2000, 0.6),3, G358&lt;_xlfn.PERCENTILE.EXC($G$2:$G$2000, 0.8),2, G358&gt;=_xlfn.PERCENTILE.EXC($G$2:$G$2000, 0.8), 1)</f>
        <v>2</v>
      </c>
      <c r="K358" t="str" cm="1">
        <f t="array" aca="1" ref="K358" ca="1">_xlfn.IFS(
    AND($D358=5, $F358&gt;=4,$H358&gt;=4), "Best Customers",
    AND($D358&gt;=3, $D358&lt;=4, $F358&gt;=4, $H358&gt;=3), "Loyal Customers",
    AND($D358&gt;=3, $D358&lt;=4, $F358&gt;=2, $H358&gt;=2), "Potential Loyal Customers",
    AND($D358&gt;=2, $D358&lt;=3, $F358&gt;=3, $H358&gt;=3), "At-Risk Customers",
    AND($D358=1, $F358&lt;=2, $H358&lt;=2), "Lost Customers",
    TRUE, "Unclassified"
)</f>
        <v>Potential Loyal Customers</v>
      </c>
    </row>
    <row r="359" spans="1:11" x14ac:dyDescent="0.2">
      <c r="A359" t="str">
        <v>CUS026291</v>
      </c>
      <c r="B359" s="1" cm="1">
        <f t="array" ref="B359">MAX(_xlfn._xlws.FILTER(Sheet1!B:B,Sheet2!A359 = Sheet1!A:A))</f>
        <v>43206</v>
      </c>
      <c r="C359" s="2">
        <f t="shared" ca="1" si="9"/>
        <v>2571</v>
      </c>
      <c r="D359" cm="1">
        <f t="array" aca="1" ref="D359" ca="1">_xlfn.IFS(C359 &lt;_xlfn.PERCENTILE.EXC($C$2:$C$1786,0.2),5,C359&lt;_xlfn.PERCENTILE.EXC($C$2:$C$2000, 0.4),4, C359&lt;_xlfn.PERCENTILE.EXC($C$2:$C$2000, 0.6),3, C359&lt;_xlfn.PERCENTILE.EXC($C$2:$C$2000, 0.8),2, C359&gt;=_xlfn.PERCENTILE.EXC($C$2:$C$2000, 0.8), 1)</f>
        <v>1</v>
      </c>
      <c r="E359">
        <f>COUNTIF(Sheet1!A:A,Sheet2!A359)</f>
        <v>3</v>
      </c>
      <c r="F359" cm="1">
        <f t="array" ref="F359">_xlfn.IFS(E359 &gt; _xlfn.PERCENTILE.EXC($E$2:$E$1786,0.8), 5, E359 &gt; _xlfn.PERCENTILE.EXC($E$2:$E$1786,0.6), 4,E359 &gt; _xlfn.PERCENTILE.EXC($E$2:$E$1786,0.4), 3, E359 &gt; _xlfn.PERCENTILE.EXC($E$2:$E$1786,0.2),2, E359 &lt;= _xlfn.PERCENTILE.EXC($E$2:$E$1786,0.2), 1)</f>
        <v>3</v>
      </c>
      <c r="G359">
        <f>SUMIF(Sheet1!A:A,A359,Sheet1!C:C)</f>
        <v>299</v>
      </c>
      <c r="H359" cm="1">
        <f t="array" ref="H359">_xlfn.IFS(G359 &lt;_xlfn.PERCENTILE.EXC($G$2:$G$1786,0.2),5,G359&lt;_xlfn.PERCENTILE.EXC($G$2:$G$2000, 0.4),4, G359&lt;_xlfn.PERCENTILE.EXC($G$2:$G$2000, 0.6),3, G359&lt;_xlfn.PERCENTILE.EXC($G$2:$G$2000, 0.8),2, G359&gt;=_xlfn.PERCENTILE.EXC($G$2:$G$2000, 0.8), 1)</f>
        <v>3</v>
      </c>
      <c r="K359" t="str" cm="1">
        <f t="array" aca="1" ref="K359" ca="1">_xlfn.IFS(
    AND($D359=5, $F359&gt;=4,$H359&gt;=4), "Best Customers",
    AND($D359&gt;=3, $D359&lt;=4, $F359&gt;=4, $H359&gt;=3), "Loyal Customers",
    AND($D359&gt;=3, $D359&lt;=4, $F359&gt;=2, $H359&gt;=2), "Potential Loyal Customers",
    AND($D359&gt;=2, $D359&lt;=3, $F359&gt;=3, $H359&gt;=3), "At-Risk Customers",
    AND($D359=1, $F359&lt;=2, $H359&lt;=2), "Lost Customers",
    TRUE, "Unclassified"
)</f>
        <v>Unclassified</v>
      </c>
    </row>
    <row r="360" spans="1:11" x14ac:dyDescent="0.2">
      <c r="A360" t="str">
        <v>CUS022614</v>
      </c>
      <c r="B360" s="1" cm="1">
        <f t="array" ref="B360">MAX(_xlfn._xlws.FILTER(Sheet1!B:B,Sheet2!A360 = Sheet1!A:A))</f>
        <v>44071</v>
      </c>
      <c r="C360" s="2">
        <f t="shared" ca="1" si="9"/>
        <v>1706</v>
      </c>
      <c r="D360" cm="1">
        <f t="array" aca="1" ref="D360" ca="1">_xlfn.IFS(C360 &lt;_xlfn.PERCENTILE.EXC($C$2:$C$1786,0.2),5,C360&lt;_xlfn.PERCENTILE.EXC($C$2:$C$2000, 0.4),4, C360&lt;_xlfn.PERCENTILE.EXC($C$2:$C$2000, 0.6),3, C360&lt;_xlfn.PERCENTILE.EXC($C$2:$C$2000, 0.8),2, C360&gt;=_xlfn.PERCENTILE.EXC($C$2:$C$2000, 0.8), 1)</f>
        <v>3</v>
      </c>
      <c r="E360">
        <f>COUNTIF(Sheet1!A:A,Sheet2!A360)</f>
        <v>2</v>
      </c>
      <c r="F360" cm="1">
        <f t="array" ref="F360">_xlfn.IFS(E360 &gt; _xlfn.PERCENTILE.EXC($E$2:$E$1786,0.8), 5, E360 &gt; _xlfn.PERCENTILE.EXC($E$2:$E$1786,0.6), 4,E360 &gt; _xlfn.PERCENTILE.EXC($E$2:$E$1786,0.4), 3, E360 &gt; _xlfn.PERCENTILE.EXC($E$2:$E$1786,0.2),2, E360 &lt;= _xlfn.PERCENTILE.EXC($E$2:$E$1786,0.2), 1)</f>
        <v>2</v>
      </c>
      <c r="G360">
        <f>SUMIF(Sheet1!A:A,A360,Sheet1!C:C)</f>
        <v>112.9</v>
      </c>
      <c r="H360" cm="1">
        <f t="array" ref="H360">_xlfn.IFS(G360 &lt;_xlfn.PERCENTILE.EXC($G$2:$G$1786,0.2),5,G360&lt;_xlfn.PERCENTILE.EXC($G$2:$G$2000, 0.4),4, G360&lt;_xlfn.PERCENTILE.EXC($G$2:$G$2000, 0.6),3, G360&lt;_xlfn.PERCENTILE.EXC($G$2:$G$2000, 0.8),2, G360&gt;=_xlfn.PERCENTILE.EXC($G$2:$G$2000, 0.8), 1)</f>
        <v>4</v>
      </c>
      <c r="K360" t="str" cm="1">
        <f t="array" aca="1" ref="K360" ca="1">_xlfn.IFS(
    AND($D360=5, $F360&gt;=4,$H360&gt;=4), "Best Customers",
    AND($D360&gt;=3, $D360&lt;=4, $F360&gt;=4, $H360&gt;=3), "Loyal Customers",
    AND($D360&gt;=3, $D360&lt;=4, $F360&gt;=2, $H360&gt;=2), "Potential Loyal Customers",
    AND($D360&gt;=2, $D360&lt;=3, $F360&gt;=3, $H360&gt;=3), "At-Risk Customers",
    AND($D360=1, $F360&lt;=2, $H360&lt;=2), "Lost Customers",
    TRUE, "Unclassified"
)</f>
        <v>Potential Loyal Customers</v>
      </c>
    </row>
    <row r="361" spans="1:11" x14ac:dyDescent="0.2">
      <c r="A361" t="str">
        <v>CUS013393</v>
      </c>
      <c r="B361" s="1" cm="1">
        <f t="array" ref="B361">MAX(_xlfn._xlws.FILTER(Sheet1!B:B,Sheet2!A361 = Sheet1!A:A))</f>
        <v>44943</v>
      </c>
      <c r="C361" s="2">
        <f t="shared" ca="1" si="9"/>
        <v>834</v>
      </c>
      <c r="D361" cm="1">
        <f t="array" aca="1" ref="D361" ca="1">_xlfn.IFS(C361 &lt;_xlfn.PERCENTILE.EXC($C$2:$C$1786,0.2),5,C361&lt;_xlfn.PERCENTILE.EXC($C$2:$C$2000, 0.4),4, C361&lt;_xlfn.PERCENTILE.EXC($C$2:$C$2000, 0.6),3, C361&lt;_xlfn.PERCENTILE.EXC($C$2:$C$2000, 0.8),2, C361&gt;=_xlfn.PERCENTILE.EXC($C$2:$C$2000, 0.8), 1)</f>
        <v>4</v>
      </c>
      <c r="E361">
        <f>COUNTIF(Sheet1!A:A,Sheet2!A361)</f>
        <v>9</v>
      </c>
      <c r="F361" cm="1">
        <f t="array" ref="F361">_xlfn.IFS(E361 &gt; _xlfn.PERCENTILE.EXC($E$2:$E$1786,0.8), 5, E361 &gt; _xlfn.PERCENTILE.EXC($E$2:$E$1786,0.6), 4,E361 &gt; _xlfn.PERCENTILE.EXC($E$2:$E$1786,0.4), 3, E361 &gt; _xlfn.PERCENTILE.EXC($E$2:$E$1786,0.2),2, E361 &lt;= _xlfn.PERCENTILE.EXC($E$2:$E$1786,0.2), 1)</f>
        <v>4</v>
      </c>
      <c r="G361">
        <f>SUMIF(Sheet1!A:A,A361,Sheet1!C:C)</f>
        <v>3758.11</v>
      </c>
      <c r="H361" cm="1">
        <f t="array" ref="H361">_xlfn.IFS(G361 &lt;_xlfn.PERCENTILE.EXC($G$2:$G$1786,0.2),5,G361&lt;_xlfn.PERCENTILE.EXC($G$2:$G$2000, 0.4),4, G361&lt;_xlfn.PERCENTILE.EXC($G$2:$G$2000, 0.6),3, G361&lt;_xlfn.PERCENTILE.EXC($G$2:$G$2000, 0.8),2, G361&gt;=_xlfn.PERCENTILE.EXC($G$2:$G$2000, 0.8), 1)</f>
        <v>1</v>
      </c>
      <c r="K361" t="str" cm="1">
        <f t="array" aca="1" ref="K361" ca="1">_xlfn.IFS(
    AND($D361=5, $F361&gt;=4,$H361&gt;=4), "Best Customers",
    AND($D361&gt;=3, $D361&lt;=4, $F361&gt;=4, $H361&gt;=3), "Loyal Customers",
    AND($D361&gt;=3, $D361&lt;=4, $F361&gt;=2, $H361&gt;=2), "Potential Loyal Customers",
    AND($D361&gt;=2, $D361&lt;=3, $F361&gt;=3, $H361&gt;=3), "At-Risk Customers",
    AND($D361=1, $F361&lt;=2, $H361&lt;=2), "Lost Customers",
    TRUE, "Unclassified"
)</f>
        <v>Unclassified</v>
      </c>
    </row>
    <row r="362" spans="1:11" x14ac:dyDescent="0.2">
      <c r="A362" t="str">
        <v>CUS023023</v>
      </c>
      <c r="B362" s="1" cm="1">
        <f t="array" ref="B362">MAX(_xlfn._xlws.FILTER(Sheet1!B:B,Sheet2!A362 = Sheet1!A:A))</f>
        <v>44027</v>
      </c>
      <c r="C362" s="2">
        <f t="shared" ca="1" si="9"/>
        <v>1750</v>
      </c>
      <c r="D362" cm="1">
        <f t="array" aca="1" ref="D362" ca="1">_xlfn.IFS(C362 &lt;_xlfn.PERCENTILE.EXC($C$2:$C$1786,0.2),5,C362&lt;_xlfn.PERCENTILE.EXC($C$2:$C$2000, 0.4),4, C362&lt;_xlfn.PERCENTILE.EXC($C$2:$C$2000, 0.6),3, C362&lt;_xlfn.PERCENTILE.EXC($C$2:$C$2000, 0.8),2, C362&gt;=_xlfn.PERCENTILE.EXC($C$2:$C$2000, 0.8), 1)</f>
        <v>3</v>
      </c>
      <c r="E362">
        <f>COUNTIF(Sheet1!A:A,Sheet2!A362)</f>
        <v>5</v>
      </c>
      <c r="F362" cm="1">
        <f t="array" ref="F362">_xlfn.IFS(E362 &gt; _xlfn.PERCENTILE.EXC($E$2:$E$1786,0.8), 5, E362 &gt; _xlfn.PERCENTILE.EXC($E$2:$E$1786,0.6), 4,E362 &gt; _xlfn.PERCENTILE.EXC($E$2:$E$1786,0.4), 3, E362 &gt; _xlfn.PERCENTILE.EXC($E$2:$E$1786,0.2),2, E362 &lt;= _xlfn.PERCENTILE.EXC($E$2:$E$1786,0.2), 1)</f>
        <v>4</v>
      </c>
      <c r="G362">
        <f>SUMIF(Sheet1!A:A,A362,Sheet1!C:C)</f>
        <v>318.15000000000003</v>
      </c>
      <c r="H362" cm="1">
        <f t="array" ref="H362">_xlfn.IFS(G362 &lt;_xlfn.PERCENTILE.EXC($G$2:$G$1786,0.2),5,G362&lt;_xlfn.PERCENTILE.EXC($G$2:$G$2000, 0.4),4, G362&lt;_xlfn.PERCENTILE.EXC($G$2:$G$2000, 0.6),3, G362&lt;_xlfn.PERCENTILE.EXC($G$2:$G$2000, 0.8),2, G362&gt;=_xlfn.PERCENTILE.EXC($G$2:$G$2000, 0.8), 1)</f>
        <v>3</v>
      </c>
      <c r="K362" t="str" cm="1">
        <f t="array" aca="1" ref="K362" ca="1">_xlfn.IFS(
    AND($D362=5, $F362&gt;=4,$H362&gt;=4), "Best Customers",
    AND($D362&gt;=3, $D362&lt;=4, $F362&gt;=4, $H362&gt;=3), "Loyal Customers",
    AND($D362&gt;=3, $D362&lt;=4, $F362&gt;=2, $H362&gt;=2), "Potential Loyal Customers",
    AND($D362&gt;=2, $D362&lt;=3, $F362&gt;=3, $H362&gt;=3), "At-Risk Customers",
    AND($D362=1, $F362&lt;=2, $H362&lt;=2), "Lost Customers",
    TRUE, "Unclassified"
)</f>
        <v>Loyal Customers</v>
      </c>
    </row>
    <row r="363" spans="1:11" x14ac:dyDescent="0.2">
      <c r="A363" t="str">
        <v>CUS010805</v>
      </c>
      <c r="B363" s="1" cm="1">
        <f t="array" ref="B363">MAX(_xlfn._xlws.FILTER(Sheet1!B:B,Sheet2!A363 = Sheet1!A:A))</f>
        <v>45190</v>
      </c>
      <c r="C363" s="2">
        <f t="shared" ca="1" si="9"/>
        <v>587</v>
      </c>
      <c r="D363" cm="1">
        <f t="array" aca="1" ref="D363" ca="1">_xlfn.IFS(C363 &lt;_xlfn.PERCENTILE.EXC($C$2:$C$1786,0.2),5,C363&lt;_xlfn.PERCENTILE.EXC($C$2:$C$2000, 0.4),4, C363&lt;_xlfn.PERCENTILE.EXC($C$2:$C$2000, 0.6),3, C363&lt;_xlfn.PERCENTILE.EXC($C$2:$C$2000, 0.8),2, C363&gt;=_xlfn.PERCENTILE.EXC($C$2:$C$2000, 0.8), 1)</f>
        <v>4</v>
      </c>
      <c r="E363">
        <f>COUNTIF(Sheet1!A:A,Sheet2!A363)</f>
        <v>23</v>
      </c>
      <c r="F363" cm="1">
        <f t="array" ref="F363">_xlfn.IFS(E363 &gt; _xlfn.PERCENTILE.EXC($E$2:$E$1786,0.8), 5, E363 &gt; _xlfn.PERCENTILE.EXC($E$2:$E$1786,0.6), 4,E363 &gt; _xlfn.PERCENTILE.EXC($E$2:$E$1786,0.4), 3, E363 &gt; _xlfn.PERCENTILE.EXC($E$2:$E$1786,0.2),2, E363 &lt;= _xlfn.PERCENTILE.EXC($E$2:$E$1786,0.2), 1)</f>
        <v>5</v>
      </c>
      <c r="G363">
        <f>SUMIF(Sheet1!A:A,A363,Sheet1!C:C)</f>
        <v>6357.7499999999982</v>
      </c>
      <c r="H363" cm="1">
        <f t="array" ref="H363">_xlfn.IFS(G363 &lt;_xlfn.PERCENTILE.EXC($G$2:$G$1786,0.2),5,G363&lt;_xlfn.PERCENTILE.EXC($G$2:$G$2000, 0.4),4, G363&lt;_xlfn.PERCENTILE.EXC($G$2:$G$2000, 0.6),3, G363&lt;_xlfn.PERCENTILE.EXC($G$2:$G$2000, 0.8),2, G363&gt;=_xlfn.PERCENTILE.EXC($G$2:$G$2000, 0.8), 1)</f>
        <v>1</v>
      </c>
      <c r="K363" t="str" cm="1">
        <f t="array" aca="1" ref="K363" ca="1">_xlfn.IFS(
    AND($D363=5, $F363&gt;=4,$H363&gt;=4), "Best Customers",
    AND($D363&gt;=3, $D363&lt;=4, $F363&gt;=4, $H363&gt;=3), "Loyal Customers",
    AND($D363&gt;=3, $D363&lt;=4, $F363&gt;=2, $H363&gt;=2), "Potential Loyal Customers",
    AND($D363&gt;=2, $D363&lt;=3, $F363&gt;=3, $H363&gt;=3), "At-Risk Customers",
    AND($D363=1, $F363&lt;=2, $H363&lt;=2), "Lost Customers",
    TRUE, "Unclassified"
)</f>
        <v>Unclassified</v>
      </c>
    </row>
    <row r="364" spans="1:11" x14ac:dyDescent="0.2">
      <c r="A364" t="str">
        <v>CUS026558</v>
      </c>
      <c r="B364" s="1" cm="1">
        <f t="array" ref="B364">MAX(_xlfn._xlws.FILTER(Sheet1!B:B,Sheet2!A364 = Sheet1!A:A))</f>
        <v>43062</v>
      </c>
      <c r="C364" s="2">
        <f t="shared" ca="1" si="9"/>
        <v>2715</v>
      </c>
      <c r="D364" cm="1">
        <f t="array" aca="1" ref="D364" ca="1">_xlfn.IFS(C364 &lt;_xlfn.PERCENTILE.EXC($C$2:$C$1786,0.2),5,C364&lt;_xlfn.PERCENTILE.EXC($C$2:$C$2000, 0.4),4, C364&lt;_xlfn.PERCENTILE.EXC($C$2:$C$2000, 0.6),3, C364&lt;_xlfn.PERCENTILE.EXC($C$2:$C$2000, 0.8),2, C364&gt;=_xlfn.PERCENTILE.EXC($C$2:$C$2000, 0.8), 1)</f>
        <v>1</v>
      </c>
      <c r="E364">
        <f>COUNTIF(Sheet1!A:A,Sheet2!A364)</f>
        <v>1</v>
      </c>
      <c r="F364" cm="1">
        <f t="array" ref="F364">_xlfn.IFS(E364 &gt; _xlfn.PERCENTILE.EXC($E$2:$E$1786,0.8), 5, E364 &gt; _xlfn.PERCENTILE.EXC($E$2:$E$1786,0.6), 4,E364 &gt; _xlfn.PERCENTILE.EXC($E$2:$E$1786,0.4), 3, E364 &gt; _xlfn.PERCENTILE.EXC($E$2:$E$1786,0.2),2, E364 &lt;= _xlfn.PERCENTILE.EXC($E$2:$E$1786,0.2), 1)</f>
        <v>1</v>
      </c>
      <c r="G364">
        <f>SUMIF(Sheet1!A:A,A364,Sheet1!C:C)</f>
        <v>66.95</v>
      </c>
      <c r="H364" cm="1">
        <f t="array" ref="H364">_xlfn.IFS(G364 &lt;_xlfn.PERCENTILE.EXC($G$2:$G$1786,0.2),5,G364&lt;_xlfn.PERCENTILE.EXC($G$2:$G$2000, 0.4),4, G364&lt;_xlfn.PERCENTILE.EXC($G$2:$G$2000, 0.6),3, G364&lt;_xlfn.PERCENTILE.EXC($G$2:$G$2000, 0.8),2, G364&gt;=_xlfn.PERCENTILE.EXC($G$2:$G$2000, 0.8), 1)</f>
        <v>5</v>
      </c>
      <c r="K364" t="str" cm="1">
        <f t="array" aca="1" ref="K364" ca="1">_xlfn.IFS(
    AND($D364=5, $F364&gt;=4,$H364&gt;=4), "Best Customers",
    AND($D364&gt;=3, $D364&lt;=4, $F364&gt;=4, $H364&gt;=3), "Loyal Customers",
    AND($D364&gt;=3, $D364&lt;=4, $F364&gt;=2, $H364&gt;=2), "Potential Loyal Customers",
    AND($D364&gt;=2, $D364&lt;=3, $F364&gt;=3, $H364&gt;=3), "At-Risk Customers",
    AND($D364=1, $F364&lt;=2, $H364&lt;=2), "Lost Customers",
    TRUE, "Unclassified"
)</f>
        <v>Unclassified</v>
      </c>
    </row>
    <row r="365" spans="1:11" x14ac:dyDescent="0.2">
      <c r="A365" t="str">
        <v>CUS016400</v>
      </c>
      <c r="B365" s="1" cm="1">
        <f t="array" ref="B365">MAX(_xlfn._xlws.FILTER(Sheet1!B:B,Sheet2!A365 = Sheet1!A:A))</f>
        <v>44698</v>
      </c>
      <c r="C365" s="2">
        <f t="shared" ca="1" si="9"/>
        <v>1079</v>
      </c>
      <c r="D365" cm="1">
        <f t="array" aca="1" ref="D365" ca="1">_xlfn.IFS(C365 &lt;_xlfn.PERCENTILE.EXC($C$2:$C$1786,0.2),5,C365&lt;_xlfn.PERCENTILE.EXC($C$2:$C$2000, 0.4),4, C365&lt;_xlfn.PERCENTILE.EXC($C$2:$C$2000, 0.6),3, C365&lt;_xlfn.PERCENTILE.EXC($C$2:$C$2000, 0.8),2, C365&gt;=_xlfn.PERCENTILE.EXC($C$2:$C$2000, 0.8), 1)</f>
        <v>4</v>
      </c>
      <c r="E365">
        <f>COUNTIF(Sheet1!A:A,Sheet2!A365)</f>
        <v>2</v>
      </c>
      <c r="F365" cm="1">
        <f t="array" ref="F365">_xlfn.IFS(E365 &gt; _xlfn.PERCENTILE.EXC($E$2:$E$1786,0.8), 5, E365 &gt; _xlfn.PERCENTILE.EXC($E$2:$E$1786,0.6), 4,E365 &gt; _xlfn.PERCENTILE.EXC($E$2:$E$1786,0.4), 3, E365 &gt; _xlfn.PERCENTILE.EXC($E$2:$E$1786,0.2),2, E365 &lt;= _xlfn.PERCENTILE.EXC($E$2:$E$1786,0.2), 1)</f>
        <v>2</v>
      </c>
      <c r="G365">
        <f>SUMIF(Sheet1!A:A,A365,Sheet1!C:C)</f>
        <v>221.45</v>
      </c>
      <c r="H365" cm="1">
        <f t="array" ref="H365">_xlfn.IFS(G365 &lt;_xlfn.PERCENTILE.EXC($G$2:$G$1786,0.2),5,G365&lt;_xlfn.PERCENTILE.EXC($G$2:$G$2000, 0.4),4, G365&lt;_xlfn.PERCENTILE.EXC($G$2:$G$2000, 0.6),3, G365&lt;_xlfn.PERCENTILE.EXC($G$2:$G$2000, 0.8),2, G365&gt;=_xlfn.PERCENTILE.EXC($G$2:$G$2000, 0.8), 1)</f>
        <v>3</v>
      </c>
      <c r="K365" t="str" cm="1">
        <f t="array" aca="1" ref="K365" ca="1">_xlfn.IFS(
    AND($D365=5, $F365&gt;=4,$H365&gt;=4), "Best Customers",
    AND($D365&gt;=3, $D365&lt;=4, $F365&gt;=4, $H365&gt;=3), "Loyal Customers",
    AND($D365&gt;=3, $D365&lt;=4, $F365&gt;=2, $H365&gt;=2), "Potential Loyal Customers",
    AND($D365&gt;=2, $D365&lt;=3, $F365&gt;=3, $H365&gt;=3), "At-Risk Customers",
    AND($D365=1, $F365&lt;=2, $H365&lt;=2), "Lost Customers",
    TRUE, "Unclassified"
)</f>
        <v>Potential Loyal Customers</v>
      </c>
    </row>
    <row r="366" spans="1:11" x14ac:dyDescent="0.2">
      <c r="A366" t="str">
        <v>CUS024735</v>
      </c>
      <c r="B366" s="1" cm="1">
        <f t="array" ref="B366">MAX(_xlfn._xlws.FILTER(Sheet1!B:B,Sheet2!A366 = Sheet1!A:A))</f>
        <v>43816</v>
      </c>
      <c r="C366" s="2">
        <f t="shared" ca="1" si="9"/>
        <v>1961</v>
      </c>
      <c r="D366" cm="1">
        <f t="array" aca="1" ref="D366" ca="1">_xlfn.IFS(C366 &lt;_xlfn.PERCENTILE.EXC($C$2:$C$1786,0.2),5,C366&lt;_xlfn.PERCENTILE.EXC($C$2:$C$2000, 0.4),4, C366&lt;_xlfn.PERCENTILE.EXC($C$2:$C$2000, 0.6),3, C366&lt;_xlfn.PERCENTILE.EXC($C$2:$C$2000, 0.8),2, C366&gt;=_xlfn.PERCENTILE.EXC($C$2:$C$2000, 0.8), 1)</f>
        <v>3</v>
      </c>
      <c r="E366">
        <f>COUNTIF(Sheet1!A:A,Sheet2!A366)</f>
        <v>21</v>
      </c>
      <c r="F366" cm="1">
        <f t="array" ref="F366">_xlfn.IFS(E366 &gt; _xlfn.PERCENTILE.EXC($E$2:$E$1786,0.8), 5, E366 &gt; _xlfn.PERCENTILE.EXC($E$2:$E$1786,0.6), 4,E366 &gt; _xlfn.PERCENTILE.EXC($E$2:$E$1786,0.4), 3, E366 &gt; _xlfn.PERCENTILE.EXC($E$2:$E$1786,0.2),2, E366 &lt;= _xlfn.PERCENTILE.EXC($E$2:$E$1786,0.2), 1)</f>
        <v>5</v>
      </c>
      <c r="G366">
        <f>SUMIF(Sheet1!A:A,A366,Sheet1!C:C)</f>
        <v>10909.570000000002</v>
      </c>
      <c r="H366" cm="1">
        <f t="array" ref="H366">_xlfn.IFS(G366 &lt;_xlfn.PERCENTILE.EXC($G$2:$G$1786,0.2),5,G366&lt;_xlfn.PERCENTILE.EXC($G$2:$G$2000, 0.4),4, G366&lt;_xlfn.PERCENTILE.EXC($G$2:$G$2000, 0.6),3, G366&lt;_xlfn.PERCENTILE.EXC($G$2:$G$2000, 0.8),2, G366&gt;=_xlfn.PERCENTILE.EXC($G$2:$G$2000, 0.8), 1)</f>
        <v>1</v>
      </c>
      <c r="K366" t="str" cm="1">
        <f t="array" aca="1" ref="K366" ca="1">_xlfn.IFS(
    AND($D366=5, $F366&gt;=4,$H366&gt;=4), "Best Customers",
    AND($D366&gt;=3, $D366&lt;=4, $F366&gt;=4, $H366&gt;=3), "Loyal Customers",
    AND($D366&gt;=3, $D366&lt;=4, $F366&gt;=2, $H366&gt;=2), "Potential Loyal Customers",
    AND($D366&gt;=2, $D366&lt;=3, $F366&gt;=3, $H366&gt;=3), "At-Risk Customers",
    AND($D366=1, $F366&lt;=2, $H366&lt;=2), "Lost Customers",
    TRUE, "Unclassified"
)</f>
        <v>Unclassified</v>
      </c>
    </row>
    <row r="367" spans="1:11" x14ac:dyDescent="0.2">
      <c r="A367" t="str">
        <v>CUS026559</v>
      </c>
      <c r="B367" s="1" cm="1">
        <f t="array" ref="B367">MAX(_xlfn._xlws.FILTER(Sheet1!B:B,Sheet2!A367 = Sheet1!A:A))</f>
        <v>43062</v>
      </c>
      <c r="C367" s="2">
        <f t="shared" ca="1" si="9"/>
        <v>2715</v>
      </c>
      <c r="D367" cm="1">
        <f t="array" aca="1" ref="D367" ca="1">_xlfn.IFS(C367 &lt;_xlfn.PERCENTILE.EXC($C$2:$C$1786,0.2),5,C367&lt;_xlfn.PERCENTILE.EXC($C$2:$C$2000, 0.4),4, C367&lt;_xlfn.PERCENTILE.EXC($C$2:$C$2000, 0.6),3, C367&lt;_xlfn.PERCENTILE.EXC($C$2:$C$2000, 0.8),2, C367&gt;=_xlfn.PERCENTILE.EXC($C$2:$C$2000, 0.8), 1)</f>
        <v>1</v>
      </c>
      <c r="E367">
        <f>COUNTIF(Sheet1!A:A,Sheet2!A367)</f>
        <v>1</v>
      </c>
      <c r="F367" cm="1">
        <f t="array" ref="F367">_xlfn.IFS(E367 &gt; _xlfn.PERCENTILE.EXC($E$2:$E$1786,0.8), 5, E367 &gt; _xlfn.PERCENTILE.EXC($E$2:$E$1786,0.6), 4,E367 &gt; _xlfn.PERCENTILE.EXC($E$2:$E$1786,0.4), 3, E367 &gt; _xlfn.PERCENTILE.EXC($E$2:$E$1786,0.2),2, E367 &lt;= _xlfn.PERCENTILE.EXC($E$2:$E$1786,0.2), 1)</f>
        <v>1</v>
      </c>
      <c r="G367">
        <f>SUMIF(Sheet1!A:A,A367,Sheet1!C:C)</f>
        <v>75.8</v>
      </c>
      <c r="H367" cm="1">
        <f t="array" ref="H367">_xlfn.IFS(G367 &lt;_xlfn.PERCENTILE.EXC($G$2:$G$1786,0.2),5,G367&lt;_xlfn.PERCENTILE.EXC($G$2:$G$2000, 0.4),4, G367&lt;_xlfn.PERCENTILE.EXC($G$2:$G$2000, 0.6),3, G367&lt;_xlfn.PERCENTILE.EXC($G$2:$G$2000, 0.8),2, G367&gt;=_xlfn.PERCENTILE.EXC($G$2:$G$2000, 0.8), 1)</f>
        <v>5</v>
      </c>
      <c r="K367" t="str" cm="1">
        <f t="array" aca="1" ref="K367" ca="1">_xlfn.IFS(
    AND($D367=5, $F367&gt;=4,$H367&gt;=4), "Best Customers",
    AND($D367&gt;=3, $D367&lt;=4, $F367&gt;=4, $H367&gt;=3), "Loyal Customers",
    AND($D367&gt;=3, $D367&lt;=4, $F367&gt;=2, $H367&gt;=2), "Potential Loyal Customers",
    AND($D367&gt;=2, $D367&lt;=3, $F367&gt;=3, $H367&gt;=3), "At-Risk Customers",
    AND($D367=1, $F367&lt;=2, $H367&lt;=2), "Lost Customers",
    TRUE, "Unclassified"
)</f>
        <v>Unclassified</v>
      </c>
    </row>
    <row r="368" spans="1:11" x14ac:dyDescent="0.2">
      <c r="A368" t="str">
        <v>CUS025075</v>
      </c>
      <c r="B368" s="1" cm="1">
        <f t="array" ref="B368">MAX(_xlfn._xlws.FILTER(Sheet1!B:B,Sheet2!A368 = Sheet1!A:A))</f>
        <v>43781</v>
      </c>
      <c r="C368" s="2">
        <f t="shared" ca="1" si="9"/>
        <v>1996</v>
      </c>
      <c r="D368" cm="1">
        <f t="array" aca="1" ref="D368" ca="1">_xlfn.IFS(C368 &lt;_xlfn.PERCENTILE.EXC($C$2:$C$1786,0.2),5,C368&lt;_xlfn.PERCENTILE.EXC($C$2:$C$2000, 0.4),4, C368&lt;_xlfn.PERCENTILE.EXC($C$2:$C$2000, 0.6),3, C368&lt;_xlfn.PERCENTILE.EXC($C$2:$C$2000, 0.8),2, C368&gt;=_xlfn.PERCENTILE.EXC($C$2:$C$2000, 0.8), 1)</f>
        <v>3</v>
      </c>
      <c r="E368">
        <f>COUNTIF(Sheet1!A:A,Sheet2!A368)</f>
        <v>9</v>
      </c>
      <c r="F368" cm="1">
        <f t="array" ref="F368">_xlfn.IFS(E368 &gt; _xlfn.PERCENTILE.EXC($E$2:$E$1786,0.8), 5, E368 &gt; _xlfn.PERCENTILE.EXC($E$2:$E$1786,0.6), 4,E368 &gt; _xlfn.PERCENTILE.EXC($E$2:$E$1786,0.4), 3, E368 &gt; _xlfn.PERCENTILE.EXC($E$2:$E$1786,0.2),2, E368 &lt;= _xlfn.PERCENTILE.EXC($E$2:$E$1786,0.2), 1)</f>
        <v>4</v>
      </c>
      <c r="G368">
        <f>SUMIF(Sheet1!A:A,A368,Sheet1!C:C)</f>
        <v>9273.89</v>
      </c>
      <c r="H368" cm="1">
        <f t="array" ref="H368">_xlfn.IFS(G368 &lt;_xlfn.PERCENTILE.EXC($G$2:$G$1786,0.2),5,G368&lt;_xlfn.PERCENTILE.EXC($G$2:$G$2000, 0.4),4, G368&lt;_xlfn.PERCENTILE.EXC($G$2:$G$2000, 0.6),3, G368&lt;_xlfn.PERCENTILE.EXC($G$2:$G$2000, 0.8),2, G368&gt;=_xlfn.PERCENTILE.EXC($G$2:$G$2000, 0.8), 1)</f>
        <v>1</v>
      </c>
      <c r="K368" t="str" cm="1">
        <f t="array" aca="1" ref="K368" ca="1">_xlfn.IFS(
    AND($D368=5, $F368&gt;=4,$H368&gt;=4), "Best Customers",
    AND($D368&gt;=3, $D368&lt;=4, $F368&gt;=4, $H368&gt;=3), "Loyal Customers",
    AND($D368&gt;=3, $D368&lt;=4, $F368&gt;=2, $H368&gt;=2), "Potential Loyal Customers",
    AND($D368&gt;=2, $D368&lt;=3, $F368&gt;=3, $H368&gt;=3), "At-Risk Customers",
    AND($D368=1, $F368&lt;=2, $H368&lt;=2), "Lost Customers",
    TRUE, "Unclassified"
)</f>
        <v>Unclassified</v>
      </c>
    </row>
    <row r="369" spans="1:11" x14ac:dyDescent="0.2">
      <c r="A369" t="str">
        <v>CUS026557</v>
      </c>
      <c r="B369" s="1" cm="1">
        <f t="array" ref="B369">MAX(_xlfn._xlws.FILTER(Sheet1!B:B,Sheet2!A369 = Sheet1!A:A))</f>
        <v>43063</v>
      </c>
      <c r="C369" s="2">
        <f t="shared" ca="1" si="9"/>
        <v>2714</v>
      </c>
      <c r="D369" cm="1">
        <f t="array" aca="1" ref="D369" ca="1">_xlfn.IFS(C369 &lt;_xlfn.PERCENTILE.EXC($C$2:$C$1786,0.2),5,C369&lt;_xlfn.PERCENTILE.EXC($C$2:$C$2000, 0.4),4, C369&lt;_xlfn.PERCENTILE.EXC($C$2:$C$2000, 0.6),3, C369&lt;_xlfn.PERCENTILE.EXC($C$2:$C$2000, 0.8),2, C369&gt;=_xlfn.PERCENTILE.EXC($C$2:$C$2000, 0.8), 1)</f>
        <v>1</v>
      </c>
      <c r="E369">
        <f>COUNTIF(Sheet1!A:A,Sheet2!A369)</f>
        <v>1</v>
      </c>
      <c r="F369" cm="1">
        <f t="array" ref="F369">_xlfn.IFS(E369 &gt; _xlfn.PERCENTILE.EXC($E$2:$E$1786,0.8), 5, E369 &gt; _xlfn.PERCENTILE.EXC($E$2:$E$1786,0.6), 4,E369 &gt; _xlfn.PERCENTILE.EXC($E$2:$E$1786,0.4), 3, E369 &gt; _xlfn.PERCENTILE.EXC($E$2:$E$1786,0.2),2, E369 &lt;= _xlfn.PERCENTILE.EXC($E$2:$E$1786,0.2), 1)</f>
        <v>1</v>
      </c>
      <c r="G369">
        <f>SUMIF(Sheet1!A:A,A369,Sheet1!C:C)</f>
        <v>25.5</v>
      </c>
      <c r="H369" cm="1">
        <f t="array" ref="H369">_xlfn.IFS(G369 &lt;_xlfn.PERCENTILE.EXC($G$2:$G$1786,0.2),5,G369&lt;_xlfn.PERCENTILE.EXC($G$2:$G$2000, 0.4),4, G369&lt;_xlfn.PERCENTILE.EXC($G$2:$G$2000, 0.6),3, G369&lt;_xlfn.PERCENTILE.EXC($G$2:$G$2000, 0.8),2, G369&gt;=_xlfn.PERCENTILE.EXC($G$2:$G$2000, 0.8), 1)</f>
        <v>5</v>
      </c>
      <c r="K369" t="str" cm="1">
        <f t="array" aca="1" ref="K369" ca="1">_xlfn.IFS(
    AND($D369=5, $F369&gt;=4,$H369&gt;=4), "Best Customers",
    AND($D369&gt;=3, $D369&lt;=4, $F369&gt;=4, $H369&gt;=3), "Loyal Customers",
    AND($D369&gt;=3, $D369&lt;=4, $F369&gt;=2, $H369&gt;=2), "Potential Loyal Customers",
    AND($D369&gt;=2, $D369&lt;=3, $F369&gt;=3, $H369&gt;=3), "At-Risk Customers",
    AND($D369=1, $F369&lt;=2, $H369&lt;=2), "Lost Customers",
    TRUE, "Unclassified"
)</f>
        <v>Unclassified</v>
      </c>
    </row>
    <row r="370" spans="1:11" x14ac:dyDescent="0.2">
      <c r="A370" t="str">
        <v>CUS000157</v>
      </c>
      <c r="B370" s="1" cm="1">
        <f t="array" ref="B370">MAX(_xlfn._xlws.FILTER(Sheet1!B:B,Sheet2!A370 = Sheet1!A:A))</f>
        <v>45723</v>
      </c>
      <c r="C370" s="2">
        <f t="shared" ca="1" si="9"/>
        <v>54</v>
      </c>
      <c r="D370" cm="1">
        <f t="array" aca="1" ref="D370" ca="1">_xlfn.IFS(C370 &lt;_xlfn.PERCENTILE.EXC($C$2:$C$1786,0.2),5,C370&lt;_xlfn.PERCENTILE.EXC($C$2:$C$2000, 0.4),4, C370&lt;_xlfn.PERCENTILE.EXC($C$2:$C$2000, 0.6),3, C370&lt;_xlfn.PERCENTILE.EXC($C$2:$C$2000, 0.8),2, C370&gt;=_xlfn.PERCENTILE.EXC($C$2:$C$2000, 0.8), 1)</f>
        <v>5</v>
      </c>
      <c r="E370">
        <f>COUNTIF(Sheet1!A:A,Sheet2!A370)</f>
        <v>35</v>
      </c>
      <c r="F370" cm="1">
        <f t="array" ref="F370">_xlfn.IFS(E370 &gt; _xlfn.PERCENTILE.EXC($E$2:$E$1786,0.8), 5, E370 &gt; _xlfn.PERCENTILE.EXC($E$2:$E$1786,0.6), 4,E370 &gt; _xlfn.PERCENTILE.EXC($E$2:$E$1786,0.4), 3, E370 &gt; _xlfn.PERCENTILE.EXC($E$2:$E$1786,0.2),2, E370 &lt;= _xlfn.PERCENTILE.EXC($E$2:$E$1786,0.2), 1)</f>
        <v>5</v>
      </c>
      <c r="G370">
        <f>SUMIF(Sheet1!A:A,A370,Sheet1!C:C)</f>
        <v>7114.9400000000014</v>
      </c>
      <c r="H370" cm="1">
        <f t="array" ref="H370">_xlfn.IFS(G370 &lt;_xlfn.PERCENTILE.EXC($G$2:$G$1786,0.2),5,G370&lt;_xlfn.PERCENTILE.EXC($G$2:$G$2000, 0.4),4, G370&lt;_xlfn.PERCENTILE.EXC($G$2:$G$2000, 0.6),3, G370&lt;_xlfn.PERCENTILE.EXC($G$2:$G$2000, 0.8),2, G370&gt;=_xlfn.PERCENTILE.EXC($G$2:$G$2000, 0.8), 1)</f>
        <v>1</v>
      </c>
      <c r="K370" t="str" cm="1">
        <f t="array" aca="1" ref="K370" ca="1">_xlfn.IFS(
    AND($D370=5, $F370&gt;=4,$H370&gt;=4), "Best Customers",
    AND($D370&gt;=3, $D370&lt;=4, $F370&gt;=4, $H370&gt;=3), "Loyal Customers",
    AND($D370&gt;=3, $D370&lt;=4, $F370&gt;=2, $H370&gt;=2), "Potential Loyal Customers",
    AND($D370&gt;=2, $D370&lt;=3, $F370&gt;=3, $H370&gt;=3), "At-Risk Customers",
    AND($D370=1, $F370&lt;=2, $H370&lt;=2), "Lost Customers",
    TRUE, "Unclassified"
)</f>
        <v>Unclassified</v>
      </c>
    </row>
    <row r="371" spans="1:11" x14ac:dyDescent="0.2">
      <c r="A371" t="str">
        <v>CUS000149</v>
      </c>
      <c r="B371" s="1" cm="1">
        <f t="array" ref="B371">MAX(_xlfn._xlws.FILTER(Sheet1!B:B,Sheet2!A371 = Sheet1!A:A))</f>
        <v>45723</v>
      </c>
      <c r="C371" s="2">
        <f t="shared" ca="1" si="9"/>
        <v>54</v>
      </c>
      <c r="D371" cm="1">
        <f t="array" aca="1" ref="D371" ca="1">_xlfn.IFS(C371 &lt;_xlfn.PERCENTILE.EXC($C$2:$C$1786,0.2),5,C371&lt;_xlfn.PERCENTILE.EXC($C$2:$C$2000, 0.4),4, C371&lt;_xlfn.PERCENTILE.EXC($C$2:$C$2000, 0.6),3, C371&lt;_xlfn.PERCENTILE.EXC($C$2:$C$2000, 0.8),2, C371&gt;=_xlfn.PERCENTILE.EXC($C$2:$C$2000, 0.8), 1)</f>
        <v>5</v>
      </c>
      <c r="E371">
        <f>COUNTIF(Sheet1!A:A,Sheet2!A371)</f>
        <v>12</v>
      </c>
      <c r="F371" cm="1">
        <f t="array" ref="F371">_xlfn.IFS(E371 &gt; _xlfn.PERCENTILE.EXC($E$2:$E$1786,0.8), 5, E371 &gt; _xlfn.PERCENTILE.EXC($E$2:$E$1786,0.6), 4,E371 &gt; _xlfn.PERCENTILE.EXC($E$2:$E$1786,0.4), 3, E371 &gt; _xlfn.PERCENTILE.EXC($E$2:$E$1786,0.2),2, E371 &lt;= _xlfn.PERCENTILE.EXC($E$2:$E$1786,0.2), 1)</f>
        <v>4</v>
      </c>
      <c r="G371">
        <f>SUMIF(Sheet1!A:A,A371,Sheet1!C:C)</f>
        <v>9105.81</v>
      </c>
      <c r="H371" cm="1">
        <f t="array" ref="H371">_xlfn.IFS(G371 &lt;_xlfn.PERCENTILE.EXC($G$2:$G$1786,0.2),5,G371&lt;_xlfn.PERCENTILE.EXC($G$2:$G$2000, 0.4),4, G371&lt;_xlfn.PERCENTILE.EXC($G$2:$G$2000, 0.6),3, G371&lt;_xlfn.PERCENTILE.EXC($G$2:$G$2000, 0.8),2, G371&gt;=_xlfn.PERCENTILE.EXC($G$2:$G$2000, 0.8), 1)</f>
        <v>1</v>
      </c>
      <c r="K371" t="str" cm="1">
        <f t="array" aca="1" ref="K371" ca="1">_xlfn.IFS(
    AND($D371=5, $F371&gt;=4,$H371&gt;=4), "Best Customers",
    AND($D371&gt;=3, $D371&lt;=4, $F371&gt;=4, $H371&gt;=3), "Loyal Customers",
    AND($D371&gt;=3, $D371&lt;=4, $F371&gt;=2, $H371&gt;=2), "Potential Loyal Customers",
    AND($D371&gt;=2, $D371&lt;=3, $F371&gt;=3, $H371&gt;=3), "At-Risk Customers",
    AND($D371=1, $F371&lt;=2, $H371&lt;=2), "Lost Customers",
    TRUE, "Unclassified"
)</f>
        <v>Unclassified</v>
      </c>
    </row>
    <row r="372" spans="1:11" x14ac:dyDescent="0.2">
      <c r="A372" t="str">
        <v>CUS000332</v>
      </c>
      <c r="B372" s="1" cm="1">
        <f t="array" ref="B372">MAX(_xlfn._xlws.FILTER(Sheet1!B:B,Sheet2!A372 = Sheet1!A:A))</f>
        <v>45716</v>
      </c>
      <c r="C372" s="2">
        <f t="shared" ca="1" si="9"/>
        <v>61</v>
      </c>
      <c r="D372" cm="1">
        <f t="array" aca="1" ref="D372" ca="1">_xlfn.IFS(C372 &lt;_xlfn.PERCENTILE.EXC($C$2:$C$1786,0.2),5,C372&lt;_xlfn.PERCENTILE.EXC($C$2:$C$2000, 0.4),4, C372&lt;_xlfn.PERCENTILE.EXC($C$2:$C$2000, 0.6),3, C372&lt;_xlfn.PERCENTILE.EXC($C$2:$C$2000, 0.8),2, C372&gt;=_xlfn.PERCENTILE.EXC($C$2:$C$2000, 0.8), 1)</f>
        <v>5</v>
      </c>
      <c r="E372">
        <f>COUNTIF(Sheet1!A:A,Sheet2!A372)</f>
        <v>43</v>
      </c>
      <c r="F372" cm="1">
        <f t="array" ref="F372">_xlfn.IFS(E372 &gt; _xlfn.PERCENTILE.EXC($E$2:$E$1786,0.8), 5, E372 &gt; _xlfn.PERCENTILE.EXC($E$2:$E$1786,0.6), 4,E372 &gt; _xlfn.PERCENTILE.EXC($E$2:$E$1786,0.4), 3, E372 &gt; _xlfn.PERCENTILE.EXC($E$2:$E$1786,0.2),2, E372 &lt;= _xlfn.PERCENTILE.EXC($E$2:$E$1786,0.2), 1)</f>
        <v>5</v>
      </c>
      <c r="G372">
        <f>SUMIF(Sheet1!A:A,A372,Sheet1!C:C)</f>
        <v>8637.1999999999971</v>
      </c>
      <c r="H372" cm="1">
        <f t="array" ref="H372">_xlfn.IFS(G372 &lt;_xlfn.PERCENTILE.EXC($G$2:$G$1786,0.2),5,G372&lt;_xlfn.PERCENTILE.EXC($G$2:$G$2000, 0.4),4, G372&lt;_xlfn.PERCENTILE.EXC($G$2:$G$2000, 0.6),3, G372&lt;_xlfn.PERCENTILE.EXC($G$2:$G$2000, 0.8),2, G372&gt;=_xlfn.PERCENTILE.EXC($G$2:$G$2000, 0.8), 1)</f>
        <v>1</v>
      </c>
      <c r="K372" t="str" cm="1">
        <f t="array" aca="1" ref="K372" ca="1">_xlfn.IFS(
    AND($D372=5, $F372&gt;=4,$H372&gt;=4), "Best Customers",
    AND($D372&gt;=3, $D372&lt;=4, $F372&gt;=4, $H372&gt;=3), "Loyal Customers",
    AND($D372&gt;=3, $D372&lt;=4, $F372&gt;=2, $H372&gt;=2), "Potential Loyal Customers",
    AND($D372&gt;=2, $D372&lt;=3, $F372&gt;=3, $H372&gt;=3), "At-Risk Customers",
    AND($D372=1, $F372&lt;=2, $H372&lt;=2), "Lost Customers",
    TRUE, "Unclassified"
)</f>
        <v>Unclassified</v>
      </c>
    </row>
    <row r="373" spans="1:11" x14ac:dyDescent="0.2">
      <c r="A373" t="str">
        <v>CUS026555</v>
      </c>
      <c r="B373" s="1" cm="1">
        <f t="array" ref="B373">MAX(_xlfn._xlws.FILTER(Sheet1!B:B,Sheet2!A373 = Sheet1!A:A))</f>
        <v>43066</v>
      </c>
      <c r="C373" s="2">
        <f t="shared" ca="1" si="9"/>
        <v>2711</v>
      </c>
      <c r="D373" cm="1">
        <f t="array" aca="1" ref="D373" ca="1">_xlfn.IFS(C373 &lt;_xlfn.PERCENTILE.EXC($C$2:$C$1786,0.2),5,C373&lt;_xlfn.PERCENTILE.EXC($C$2:$C$2000, 0.4),4, C373&lt;_xlfn.PERCENTILE.EXC($C$2:$C$2000, 0.6),3, C373&lt;_xlfn.PERCENTILE.EXC($C$2:$C$2000, 0.8),2, C373&gt;=_xlfn.PERCENTILE.EXC($C$2:$C$2000, 0.8), 1)</f>
        <v>1</v>
      </c>
      <c r="E373">
        <f>COUNTIF(Sheet1!A:A,Sheet2!A373)</f>
        <v>1</v>
      </c>
      <c r="F373" cm="1">
        <f t="array" ref="F373">_xlfn.IFS(E373 &gt; _xlfn.PERCENTILE.EXC($E$2:$E$1786,0.8), 5, E373 &gt; _xlfn.PERCENTILE.EXC($E$2:$E$1786,0.6), 4,E373 &gt; _xlfn.PERCENTILE.EXC($E$2:$E$1786,0.4), 3, E373 &gt; _xlfn.PERCENTILE.EXC($E$2:$E$1786,0.2),2, E373 &lt;= _xlfn.PERCENTILE.EXC($E$2:$E$1786,0.2), 1)</f>
        <v>1</v>
      </c>
      <c r="G373">
        <f>SUMIF(Sheet1!A:A,A373,Sheet1!C:C)</f>
        <v>81.95</v>
      </c>
      <c r="H373" cm="1">
        <f t="array" ref="H373">_xlfn.IFS(G373 &lt;_xlfn.PERCENTILE.EXC($G$2:$G$1786,0.2),5,G373&lt;_xlfn.PERCENTILE.EXC($G$2:$G$2000, 0.4),4, G373&lt;_xlfn.PERCENTILE.EXC($G$2:$G$2000, 0.6),3, G373&lt;_xlfn.PERCENTILE.EXC($G$2:$G$2000, 0.8),2, G373&gt;=_xlfn.PERCENTILE.EXC($G$2:$G$2000, 0.8), 1)</f>
        <v>5</v>
      </c>
      <c r="K373" t="str" cm="1">
        <f t="array" aca="1" ref="K373" ca="1">_xlfn.IFS(
    AND($D373=5, $F373&gt;=4,$H373&gt;=4), "Best Customers",
    AND($D373&gt;=3, $D373&lt;=4, $F373&gt;=4, $H373&gt;=3), "Loyal Customers",
    AND($D373&gt;=3, $D373&lt;=4, $F373&gt;=2, $H373&gt;=2), "Potential Loyal Customers",
    AND($D373&gt;=2, $D373&lt;=3, $F373&gt;=3, $H373&gt;=3), "At-Risk Customers",
    AND($D373=1, $F373&lt;=2, $H373&lt;=2), "Lost Customers",
    TRUE, "Unclassified"
)</f>
        <v>Unclassified</v>
      </c>
    </row>
    <row r="374" spans="1:11" x14ac:dyDescent="0.2">
      <c r="A374" t="str">
        <v>CUS026556</v>
      </c>
      <c r="B374" s="1" cm="1">
        <f t="array" ref="B374">MAX(_xlfn._xlws.FILTER(Sheet1!B:B,Sheet2!A374 = Sheet1!A:A))</f>
        <v>43066</v>
      </c>
      <c r="C374" s="2">
        <f t="shared" ca="1" si="9"/>
        <v>2711</v>
      </c>
      <c r="D374" cm="1">
        <f t="array" aca="1" ref="D374" ca="1">_xlfn.IFS(C374 &lt;_xlfn.PERCENTILE.EXC($C$2:$C$1786,0.2),5,C374&lt;_xlfn.PERCENTILE.EXC($C$2:$C$2000, 0.4),4, C374&lt;_xlfn.PERCENTILE.EXC($C$2:$C$2000, 0.6),3, C374&lt;_xlfn.PERCENTILE.EXC($C$2:$C$2000, 0.8),2, C374&gt;=_xlfn.PERCENTILE.EXC($C$2:$C$2000, 0.8), 1)</f>
        <v>1</v>
      </c>
      <c r="E374">
        <f>COUNTIF(Sheet1!A:A,Sheet2!A374)</f>
        <v>1</v>
      </c>
      <c r="F374" cm="1">
        <f t="array" ref="F374">_xlfn.IFS(E374 &gt; _xlfn.PERCENTILE.EXC($E$2:$E$1786,0.8), 5, E374 &gt; _xlfn.PERCENTILE.EXC($E$2:$E$1786,0.6), 4,E374 &gt; _xlfn.PERCENTILE.EXC($E$2:$E$1786,0.4), 3, E374 &gt; _xlfn.PERCENTILE.EXC($E$2:$E$1786,0.2),2, E374 &lt;= _xlfn.PERCENTILE.EXC($E$2:$E$1786,0.2), 1)</f>
        <v>1</v>
      </c>
      <c r="G374">
        <f>SUMIF(Sheet1!A:A,A374,Sheet1!C:C)</f>
        <v>124.1</v>
      </c>
      <c r="H374" cm="1">
        <f t="array" ref="H374">_xlfn.IFS(G374 &lt;_xlfn.PERCENTILE.EXC($G$2:$G$1786,0.2),5,G374&lt;_xlfn.PERCENTILE.EXC($G$2:$G$2000, 0.4),4, G374&lt;_xlfn.PERCENTILE.EXC($G$2:$G$2000, 0.6),3, G374&lt;_xlfn.PERCENTILE.EXC($G$2:$G$2000, 0.8),2, G374&gt;=_xlfn.PERCENTILE.EXC($G$2:$G$2000, 0.8), 1)</f>
        <v>4</v>
      </c>
      <c r="K374" t="str" cm="1">
        <f t="array" aca="1" ref="K374" ca="1">_xlfn.IFS(
    AND($D374=5, $F374&gt;=4,$H374&gt;=4), "Best Customers",
    AND($D374&gt;=3, $D374&lt;=4, $F374&gt;=4, $H374&gt;=3), "Loyal Customers",
    AND($D374&gt;=3, $D374&lt;=4, $F374&gt;=2, $H374&gt;=2), "Potential Loyal Customers",
    AND($D374&gt;=2, $D374&lt;=3, $F374&gt;=3, $H374&gt;=3), "At-Risk Customers",
    AND($D374=1, $F374&lt;=2, $H374&lt;=2), "Lost Customers",
    TRUE, "Unclassified"
)</f>
        <v>Unclassified</v>
      </c>
    </row>
    <row r="375" spans="1:11" x14ac:dyDescent="0.2">
      <c r="A375" t="str">
        <v>CUS025624</v>
      </c>
      <c r="B375" s="1" cm="1">
        <f t="array" ref="B375">MAX(_xlfn._xlws.FILTER(Sheet1!B:B,Sheet2!A375 = Sheet1!A:A))</f>
        <v>43635</v>
      </c>
      <c r="C375" s="2">
        <f t="shared" ca="1" si="9"/>
        <v>2142</v>
      </c>
      <c r="D375" cm="1">
        <f t="array" aca="1" ref="D375" ca="1">_xlfn.IFS(C375 &lt;_xlfn.PERCENTILE.EXC($C$2:$C$1786,0.2),5,C375&lt;_xlfn.PERCENTILE.EXC($C$2:$C$2000, 0.4),4, C375&lt;_xlfn.PERCENTILE.EXC($C$2:$C$2000, 0.6),3, C375&lt;_xlfn.PERCENTILE.EXC($C$2:$C$2000, 0.8),2, C375&gt;=_xlfn.PERCENTILE.EXC($C$2:$C$2000, 0.8), 1)</f>
        <v>3</v>
      </c>
      <c r="E375">
        <f>COUNTIF(Sheet1!A:A,Sheet2!A375)</f>
        <v>3</v>
      </c>
      <c r="F375" cm="1">
        <f t="array" ref="F375">_xlfn.IFS(E375 &gt; _xlfn.PERCENTILE.EXC($E$2:$E$1786,0.8), 5, E375 &gt; _xlfn.PERCENTILE.EXC($E$2:$E$1786,0.6), 4,E375 &gt; _xlfn.PERCENTILE.EXC($E$2:$E$1786,0.4), 3, E375 &gt; _xlfn.PERCENTILE.EXC($E$2:$E$1786,0.2),2, E375 &lt;= _xlfn.PERCENTILE.EXC($E$2:$E$1786,0.2), 1)</f>
        <v>3</v>
      </c>
      <c r="G375">
        <f>SUMIF(Sheet1!A:A,A375,Sheet1!C:C)</f>
        <v>207.8</v>
      </c>
      <c r="H375" cm="1">
        <f t="array" ref="H375">_xlfn.IFS(G375 &lt;_xlfn.PERCENTILE.EXC($G$2:$G$1786,0.2),5,G375&lt;_xlfn.PERCENTILE.EXC($G$2:$G$2000, 0.4),4, G375&lt;_xlfn.PERCENTILE.EXC($G$2:$G$2000, 0.6),3, G375&lt;_xlfn.PERCENTILE.EXC($G$2:$G$2000, 0.8),2, G375&gt;=_xlfn.PERCENTILE.EXC($G$2:$G$2000, 0.8), 1)</f>
        <v>4</v>
      </c>
      <c r="K375" t="str" cm="1">
        <f t="array" aca="1" ref="K375" ca="1">_xlfn.IFS(
    AND($D375=5, $F375&gt;=4,$H375&gt;=4), "Best Customers",
    AND($D375&gt;=3, $D375&lt;=4, $F375&gt;=4, $H375&gt;=3), "Loyal Customers",
    AND($D375&gt;=3, $D375&lt;=4, $F375&gt;=2, $H375&gt;=2), "Potential Loyal Customers",
    AND($D375&gt;=2, $D375&lt;=3, $F375&gt;=3, $H375&gt;=3), "At-Risk Customers",
    AND($D375=1, $F375&lt;=2, $H375&lt;=2), "Lost Customers",
    TRUE, "Unclassified"
)</f>
        <v>Potential Loyal Customers</v>
      </c>
    </row>
    <row r="376" spans="1:11" x14ac:dyDescent="0.2">
      <c r="A376" t="str">
        <v>CUS003253</v>
      </c>
      <c r="B376" s="1" cm="1">
        <f t="array" ref="B376">MAX(_xlfn._xlws.FILTER(Sheet1!B:B,Sheet2!A376 = Sheet1!A:A))</f>
        <v>45616</v>
      </c>
      <c r="C376" s="2">
        <f t="shared" ca="1" si="9"/>
        <v>161</v>
      </c>
      <c r="D376" cm="1">
        <f t="array" aca="1" ref="D376" ca="1">_xlfn.IFS(C376 &lt;_xlfn.PERCENTILE.EXC($C$2:$C$1786,0.2),5,C376&lt;_xlfn.PERCENTILE.EXC($C$2:$C$2000, 0.4),4, C376&lt;_xlfn.PERCENTILE.EXC($C$2:$C$2000, 0.6),3, C376&lt;_xlfn.PERCENTILE.EXC($C$2:$C$2000, 0.8),2, C376&gt;=_xlfn.PERCENTILE.EXC($C$2:$C$2000, 0.8), 1)</f>
        <v>5</v>
      </c>
      <c r="E376">
        <f>COUNTIF(Sheet1!A:A,Sheet2!A376)</f>
        <v>19</v>
      </c>
      <c r="F376" cm="1">
        <f t="array" ref="F376">_xlfn.IFS(E376 &gt; _xlfn.PERCENTILE.EXC($E$2:$E$1786,0.8), 5, E376 &gt; _xlfn.PERCENTILE.EXC($E$2:$E$1786,0.6), 4,E376 &gt; _xlfn.PERCENTILE.EXC($E$2:$E$1786,0.4), 3, E376 &gt; _xlfn.PERCENTILE.EXC($E$2:$E$1786,0.2),2, E376 &lt;= _xlfn.PERCENTILE.EXC($E$2:$E$1786,0.2), 1)</f>
        <v>5</v>
      </c>
      <c r="G376">
        <f>SUMIF(Sheet1!A:A,A376,Sheet1!C:C)</f>
        <v>9143.58</v>
      </c>
      <c r="H376" cm="1">
        <f t="array" ref="H376">_xlfn.IFS(G376 &lt;_xlfn.PERCENTILE.EXC($G$2:$G$1786,0.2),5,G376&lt;_xlfn.PERCENTILE.EXC($G$2:$G$2000, 0.4),4, G376&lt;_xlfn.PERCENTILE.EXC($G$2:$G$2000, 0.6),3, G376&lt;_xlfn.PERCENTILE.EXC($G$2:$G$2000, 0.8),2, G376&gt;=_xlfn.PERCENTILE.EXC($G$2:$G$2000, 0.8), 1)</f>
        <v>1</v>
      </c>
      <c r="K376" t="str" cm="1">
        <f t="array" aca="1" ref="K376" ca="1">_xlfn.IFS(
    AND($D376=5, $F376&gt;=4,$H376&gt;=4), "Best Customers",
    AND($D376&gt;=3, $D376&lt;=4, $F376&gt;=4, $H376&gt;=3), "Loyal Customers",
    AND($D376&gt;=3, $D376&lt;=4, $F376&gt;=2, $H376&gt;=2), "Potential Loyal Customers",
    AND($D376&gt;=2, $D376&lt;=3, $F376&gt;=3, $H376&gt;=3), "At-Risk Customers",
    AND($D376=1, $F376&lt;=2, $H376&lt;=2), "Lost Customers",
    TRUE, "Unclassified"
)</f>
        <v>Unclassified</v>
      </c>
    </row>
    <row r="377" spans="1:11" x14ac:dyDescent="0.2">
      <c r="A377" t="str">
        <v>CUS019865</v>
      </c>
      <c r="B377" s="1" cm="1">
        <f t="array" ref="B377">MAX(_xlfn._xlws.FILTER(Sheet1!B:B,Sheet2!A377 = Sheet1!A:A))</f>
        <v>44343</v>
      </c>
      <c r="C377" s="2">
        <f t="shared" ca="1" si="9"/>
        <v>1434</v>
      </c>
      <c r="D377" cm="1">
        <f t="array" aca="1" ref="D377" ca="1">_xlfn.IFS(C377 &lt;_xlfn.PERCENTILE.EXC($C$2:$C$1786,0.2),5,C377&lt;_xlfn.PERCENTILE.EXC($C$2:$C$2000, 0.4),4, C377&lt;_xlfn.PERCENTILE.EXC($C$2:$C$2000, 0.6),3, C377&lt;_xlfn.PERCENTILE.EXC($C$2:$C$2000, 0.8),2, C377&gt;=_xlfn.PERCENTILE.EXC($C$2:$C$2000, 0.8), 1)</f>
        <v>3</v>
      </c>
      <c r="E377">
        <f>COUNTIF(Sheet1!A:A,Sheet2!A377)</f>
        <v>4</v>
      </c>
      <c r="F377" cm="1">
        <f t="array" ref="F377">_xlfn.IFS(E377 &gt; _xlfn.PERCENTILE.EXC($E$2:$E$1786,0.8), 5, E377 &gt; _xlfn.PERCENTILE.EXC($E$2:$E$1786,0.6), 4,E377 &gt; _xlfn.PERCENTILE.EXC($E$2:$E$1786,0.4), 3, E377 &gt; _xlfn.PERCENTILE.EXC($E$2:$E$1786,0.2),2, E377 &lt;= _xlfn.PERCENTILE.EXC($E$2:$E$1786,0.2), 1)</f>
        <v>3</v>
      </c>
      <c r="G377">
        <f>SUMIF(Sheet1!A:A,A377,Sheet1!C:C)</f>
        <v>265</v>
      </c>
      <c r="H377" cm="1">
        <f t="array" ref="H377">_xlfn.IFS(G377 &lt;_xlfn.PERCENTILE.EXC($G$2:$G$1786,0.2),5,G377&lt;_xlfn.PERCENTILE.EXC($G$2:$G$2000, 0.4),4, G377&lt;_xlfn.PERCENTILE.EXC($G$2:$G$2000, 0.6),3, G377&lt;_xlfn.PERCENTILE.EXC($G$2:$G$2000, 0.8),2, G377&gt;=_xlfn.PERCENTILE.EXC($G$2:$G$2000, 0.8), 1)</f>
        <v>3</v>
      </c>
      <c r="K377" t="str" cm="1">
        <f t="array" aca="1" ref="K377" ca="1">_xlfn.IFS(
    AND($D377=5, $F377&gt;=4,$H377&gt;=4), "Best Customers",
    AND($D377&gt;=3, $D377&lt;=4, $F377&gt;=4, $H377&gt;=3), "Loyal Customers",
    AND($D377&gt;=3, $D377&lt;=4, $F377&gt;=2, $H377&gt;=2), "Potential Loyal Customers",
    AND($D377&gt;=2, $D377&lt;=3, $F377&gt;=3, $H377&gt;=3), "At-Risk Customers",
    AND($D377=1, $F377&lt;=2, $H377&lt;=2), "Lost Customers",
    TRUE, "Unclassified"
)</f>
        <v>Potential Loyal Customers</v>
      </c>
    </row>
    <row r="378" spans="1:11" x14ac:dyDescent="0.2">
      <c r="A378" t="str">
        <v>CUS000372</v>
      </c>
      <c r="B378" s="1" cm="1">
        <f t="array" ref="B378">MAX(_xlfn._xlws.FILTER(Sheet1!B:B,Sheet2!A378 = Sheet1!A:A))</f>
        <v>45714</v>
      </c>
      <c r="C378" s="2">
        <f t="shared" ca="1" si="9"/>
        <v>63</v>
      </c>
      <c r="D378" cm="1">
        <f t="array" aca="1" ref="D378" ca="1">_xlfn.IFS(C378 &lt;_xlfn.PERCENTILE.EXC($C$2:$C$1786,0.2),5,C378&lt;_xlfn.PERCENTILE.EXC($C$2:$C$2000, 0.4),4, C378&lt;_xlfn.PERCENTILE.EXC($C$2:$C$2000, 0.6),3, C378&lt;_xlfn.PERCENTILE.EXC($C$2:$C$2000, 0.8),2, C378&gt;=_xlfn.PERCENTILE.EXC($C$2:$C$2000, 0.8), 1)</f>
        <v>5</v>
      </c>
      <c r="E378">
        <f>COUNTIF(Sheet1!A:A,Sheet2!A378)</f>
        <v>9</v>
      </c>
      <c r="F378" cm="1">
        <f t="array" ref="F378">_xlfn.IFS(E378 &gt; _xlfn.PERCENTILE.EXC($E$2:$E$1786,0.8), 5, E378 &gt; _xlfn.PERCENTILE.EXC($E$2:$E$1786,0.6), 4,E378 &gt; _xlfn.PERCENTILE.EXC($E$2:$E$1786,0.4), 3, E378 &gt; _xlfn.PERCENTILE.EXC($E$2:$E$1786,0.2),2, E378 &lt;= _xlfn.PERCENTILE.EXC($E$2:$E$1786,0.2), 1)</f>
        <v>4</v>
      </c>
      <c r="G378">
        <f>SUMIF(Sheet1!A:A,A378,Sheet1!C:C)</f>
        <v>1136.7</v>
      </c>
      <c r="H378" cm="1">
        <f t="array" ref="H378">_xlfn.IFS(G378 &lt;_xlfn.PERCENTILE.EXC($G$2:$G$1786,0.2),5,G378&lt;_xlfn.PERCENTILE.EXC($G$2:$G$2000, 0.4),4, G378&lt;_xlfn.PERCENTILE.EXC($G$2:$G$2000, 0.6),3, G378&lt;_xlfn.PERCENTILE.EXC($G$2:$G$2000, 0.8),2, G378&gt;=_xlfn.PERCENTILE.EXC($G$2:$G$2000, 0.8), 1)</f>
        <v>2</v>
      </c>
      <c r="K378" t="str" cm="1">
        <f t="array" aca="1" ref="K378" ca="1">_xlfn.IFS(
    AND($D378=5, $F378&gt;=4,$H378&gt;=4), "Best Customers",
    AND($D378&gt;=3, $D378&lt;=4, $F378&gt;=4, $H378&gt;=3), "Loyal Customers",
    AND($D378&gt;=3, $D378&lt;=4, $F378&gt;=2, $H378&gt;=2), "Potential Loyal Customers",
    AND($D378&gt;=2, $D378&lt;=3, $F378&gt;=3, $H378&gt;=3), "At-Risk Customers",
    AND($D378=1, $F378&lt;=2, $H378&lt;=2), "Lost Customers",
    TRUE, "Unclassified"
)</f>
        <v>Unclassified</v>
      </c>
    </row>
    <row r="379" spans="1:11" x14ac:dyDescent="0.2">
      <c r="A379" t="str">
        <v>CUS023470</v>
      </c>
      <c r="B379" s="1" cm="1">
        <f t="array" ref="B379">MAX(_xlfn._xlws.FILTER(Sheet1!B:B,Sheet2!A379 = Sheet1!A:A))</f>
        <v>43978</v>
      </c>
      <c r="C379" s="2">
        <f t="shared" ca="1" si="9"/>
        <v>1799</v>
      </c>
      <c r="D379" cm="1">
        <f t="array" aca="1" ref="D379" ca="1">_xlfn.IFS(C379 &lt;_xlfn.PERCENTILE.EXC($C$2:$C$1786,0.2),5,C379&lt;_xlfn.PERCENTILE.EXC($C$2:$C$2000, 0.4),4, C379&lt;_xlfn.PERCENTILE.EXC($C$2:$C$2000, 0.6),3, C379&lt;_xlfn.PERCENTILE.EXC($C$2:$C$2000, 0.8),2, C379&gt;=_xlfn.PERCENTILE.EXC($C$2:$C$2000, 0.8), 1)</f>
        <v>3</v>
      </c>
      <c r="E379">
        <f>COUNTIF(Sheet1!A:A,Sheet2!A379)</f>
        <v>14</v>
      </c>
      <c r="F379" cm="1">
        <f t="array" ref="F379">_xlfn.IFS(E379 &gt; _xlfn.PERCENTILE.EXC($E$2:$E$1786,0.8), 5, E379 &gt; _xlfn.PERCENTILE.EXC($E$2:$E$1786,0.6), 4,E379 &gt; _xlfn.PERCENTILE.EXC($E$2:$E$1786,0.4), 3, E379 &gt; _xlfn.PERCENTILE.EXC($E$2:$E$1786,0.2),2, E379 &lt;= _xlfn.PERCENTILE.EXC($E$2:$E$1786,0.2), 1)</f>
        <v>5</v>
      </c>
      <c r="G379">
        <f>SUMIF(Sheet1!A:A,A379,Sheet1!C:C)</f>
        <v>2736.44</v>
      </c>
      <c r="H379" cm="1">
        <f t="array" ref="H379">_xlfn.IFS(G379 &lt;_xlfn.PERCENTILE.EXC($G$2:$G$1786,0.2),5,G379&lt;_xlfn.PERCENTILE.EXC($G$2:$G$2000, 0.4),4, G379&lt;_xlfn.PERCENTILE.EXC($G$2:$G$2000, 0.6),3, G379&lt;_xlfn.PERCENTILE.EXC($G$2:$G$2000, 0.8),2, G379&gt;=_xlfn.PERCENTILE.EXC($G$2:$G$2000, 0.8), 1)</f>
        <v>2</v>
      </c>
      <c r="K379" t="str" cm="1">
        <f t="array" aca="1" ref="K379" ca="1">_xlfn.IFS(
    AND($D379=5, $F379&gt;=4,$H379&gt;=4), "Best Customers",
    AND($D379&gt;=3, $D379&lt;=4, $F379&gt;=4, $H379&gt;=3), "Loyal Customers",
    AND($D379&gt;=3, $D379&lt;=4, $F379&gt;=2, $H379&gt;=2), "Potential Loyal Customers",
    AND($D379&gt;=2, $D379&lt;=3, $F379&gt;=3, $H379&gt;=3), "At-Risk Customers",
    AND($D379=1, $F379&lt;=2, $H379&lt;=2), "Lost Customers",
    TRUE, "Unclassified"
)</f>
        <v>Potential Loyal Customers</v>
      </c>
    </row>
    <row r="380" spans="1:11" x14ac:dyDescent="0.2">
      <c r="A380" t="str">
        <v>CUS026553</v>
      </c>
      <c r="B380" s="1" cm="1">
        <f t="array" ref="B380">MAX(_xlfn._xlws.FILTER(Sheet1!B:B,Sheet2!A380 = Sheet1!A:A))</f>
        <v>43067</v>
      </c>
      <c r="C380" s="2">
        <f t="shared" ca="1" si="9"/>
        <v>2710</v>
      </c>
      <c r="D380" cm="1">
        <f t="array" aca="1" ref="D380" ca="1">_xlfn.IFS(C380 &lt;_xlfn.PERCENTILE.EXC($C$2:$C$1786,0.2),5,C380&lt;_xlfn.PERCENTILE.EXC($C$2:$C$2000, 0.4),4, C380&lt;_xlfn.PERCENTILE.EXC($C$2:$C$2000, 0.6),3, C380&lt;_xlfn.PERCENTILE.EXC($C$2:$C$2000, 0.8),2, C380&gt;=_xlfn.PERCENTILE.EXC($C$2:$C$2000, 0.8), 1)</f>
        <v>1</v>
      </c>
      <c r="E380">
        <f>COUNTIF(Sheet1!A:A,Sheet2!A380)</f>
        <v>1</v>
      </c>
      <c r="F380" cm="1">
        <f t="array" ref="F380">_xlfn.IFS(E380 &gt; _xlfn.PERCENTILE.EXC($E$2:$E$1786,0.8), 5, E380 &gt; _xlfn.PERCENTILE.EXC($E$2:$E$1786,0.6), 4,E380 &gt; _xlfn.PERCENTILE.EXC($E$2:$E$1786,0.4), 3, E380 &gt; _xlfn.PERCENTILE.EXC($E$2:$E$1786,0.2),2, E380 &lt;= _xlfn.PERCENTILE.EXC($E$2:$E$1786,0.2), 1)</f>
        <v>1</v>
      </c>
      <c r="G380">
        <f>SUMIF(Sheet1!A:A,A380,Sheet1!C:C)</f>
        <v>66.95</v>
      </c>
      <c r="H380" cm="1">
        <f t="array" ref="H380">_xlfn.IFS(G380 &lt;_xlfn.PERCENTILE.EXC($G$2:$G$1786,0.2),5,G380&lt;_xlfn.PERCENTILE.EXC($G$2:$G$2000, 0.4),4, G380&lt;_xlfn.PERCENTILE.EXC($G$2:$G$2000, 0.6),3, G380&lt;_xlfn.PERCENTILE.EXC($G$2:$G$2000, 0.8),2, G380&gt;=_xlfn.PERCENTILE.EXC($G$2:$G$2000, 0.8), 1)</f>
        <v>5</v>
      </c>
      <c r="K380" t="str" cm="1">
        <f t="array" aca="1" ref="K380" ca="1">_xlfn.IFS(
    AND($D380=5, $F380&gt;=4,$H380&gt;=4), "Best Customers",
    AND($D380&gt;=3, $D380&lt;=4, $F380&gt;=4, $H380&gt;=3), "Loyal Customers",
    AND($D380&gt;=3, $D380&lt;=4, $F380&gt;=2, $H380&gt;=2), "Potential Loyal Customers",
    AND($D380&gt;=2, $D380&lt;=3, $F380&gt;=3, $H380&gt;=3), "At-Risk Customers",
    AND($D380=1, $F380&lt;=2, $H380&lt;=2), "Lost Customers",
    TRUE, "Unclassified"
)</f>
        <v>Unclassified</v>
      </c>
    </row>
    <row r="381" spans="1:11" x14ac:dyDescent="0.2">
      <c r="A381" t="str">
        <v>CUS026284</v>
      </c>
      <c r="B381" s="1" cm="1">
        <f t="array" ref="B381">MAX(_xlfn._xlws.FILTER(Sheet1!B:B,Sheet2!A381 = Sheet1!A:A))</f>
        <v>43207</v>
      </c>
      <c r="C381" s="2">
        <f t="shared" ca="1" si="9"/>
        <v>2570</v>
      </c>
      <c r="D381" cm="1">
        <f t="array" aca="1" ref="D381" ca="1">_xlfn.IFS(C381 &lt;_xlfn.PERCENTILE.EXC($C$2:$C$1786,0.2),5,C381&lt;_xlfn.PERCENTILE.EXC($C$2:$C$2000, 0.4),4, C381&lt;_xlfn.PERCENTILE.EXC($C$2:$C$2000, 0.6),3, C381&lt;_xlfn.PERCENTILE.EXC($C$2:$C$2000, 0.8),2, C381&gt;=_xlfn.PERCENTILE.EXC($C$2:$C$2000, 0.8), 1)</f>
        <v>1</v>
      </c>
      <c r="E381">
        <f>COUNTIF(Sheet1!A:A,Sheet2!A381)</f>
        <v>2</v>
      </c>
      <c r="F381" cm="1">
        <f t="array" ref="F381">_xlfn.IFS(E381 &gt; _xlfn.PERCENTILE.EXC($E$2:$E$1786,0.8), 5, E381 &gt; _xlfn.PERCENTILE.EXC($E$2:$E$1786,0.6), 4,E381 &gt; _xlfn.PERCENTILE.EXC($E$2:$E$1786,0.4), 3, E381 &gt; _xlfn.PERCENTILE.EXC($E$2:$E$1786,0.2),2, E381 &lt;= _xlfn.PERCENTILE.EXC($E$2:$E$1786,0.2), 1)</f>
        <v>2</v>
      </c>
      <c r="G381">
        <f>SUMIF(Sheet1!A:A,A381,Sheet1!C:C)</f>
        <v>195.4</v>
      </c>
      <c r="H381" cm="1">
        <f t="array" ref="H381">_xlfn.IFS(G381 &lt;_xlfn.PERCENTILE.EXC($G$2:$G$1786,0.2),5,G381&lt;_xlfn.PERCENTILE.EXC($G$2:$G$2000, 0.4),4, G381&lt;_xlfn.PERCENTILE.EXC($G$2:$G$2000, 0.6),3, G381&lt;_xlfn.PERCENTILE.EXC($G$2:$G$2000, 0.8),2, G381&gt;=_xlfn.PERCENTILE.EXC($G$2:$G$2000, 0.8), 1)</f>
        <v>4</v>
      </c>
      <c r="K381" t="str" cm="1">
        <f t="array" aca="1" ref="K381" ca="1">_xlfn.IFS(
    AND($D381=5, $F381&gt;=4,$H381&gt;=4), "Best Customers",
    AND($D381&gt;=3, $D381&lt;=4, $F381&gt;=4, $H381&gt;=3), "Loyal Customers",
    AND($D381&gt;=3, $D381&lt;=4, $F381&gt;=2, $H381&gt;=2), "Potential Loyal Customers",
    AND($D381&gt;=2, $D381&lt;=3, $F381&gt;=3, $H381&gt;=3), "At-Risk Customers",
    AND($D381=1, $F381&lt;=2, $H381&lt;=2), "Lost Customers",
    TRUE, "Unclassified"
)</f>
        <v>Unclassified</v>
      </c>
    </row>
    <row r="382" spans="1:11" x14ac:dyDescent="0.2">
      <c r="A382" t="str">
        <v>CUS000809</v>
      </c>
      <c r="B382" s="1" cm="1">
        <f t="array" ref="B382">MAX(_xlfn._xlws.FILTER(Sheet1!B:B,Sheet2!A382 = Sheet1!A:A))</f>
        <v>45695</v>
      </c>
      <c r="C382" s="2">
        <f t="shared" ca="1" si="9"/>
        <v>82</v>
      </c>
      <c r="D382" cm="1">
        <f t="array" aca="1" ref="D382" ca="1">_xlfn.IFS(C382 &lt;_xlfn.PERCENTILE.EXC($C$2:$C$1786,0.2),5,C382&lt;_xlfn.PERCENTILE.EXC($C$2:$C$2000, 0.4),4, C382&lt;_xlfn.PERCENTILE.EXC($C$2:$C$2000, 0.6),3, C382&lt;_xlfn.PERCENTILE.EXC($C$2:$C$2000, 0.8),2, C382&gt;=_xlfn.PERCENTILE.EXC($C$2:$C$2000, 0.8), 1)</f>
        <v>5</v>
      </c>
      <c r="E382">
        <f>COUNTIF(Sheet1!A:A,Sheet2!A382)</f>
        <v>262</v>
      </c>
      <c r="F382" cm="1">
        <f t="array" ref="F382">_xlfn.IFS(E382 &gt; _xlfn.PERCENTILE.EXC($E$2:$E$1786,0.8), 5, E382 &gt; _xlfn.PERCENTILE.EXC($E$2:$E$1786,0.6), 4,E382 &gt; _xlfn.PERCENTILE.EXC($E$2:$E$1786,0.4), 3, E382 &gt; _xlfn.PERCENTILE.EXC($E$2:$E$1786,0.2),2, E382 &lt;= _xlfn.PERCENTILE.EXC($E$2:$E$1786,0.2), 1)</f>
        <v>5</v>
      </c>
      <c r="G382">
        <f>SUMIF(Sheet1!A:A,A382,Sheet1!C:C)</f>
        <v>77385.039999999994</v>
      </c>
      <c r="H382" cm="1">
        <f t="array" ref="H382">_xlfn.IFS(G382 &lt;_xlfn.PERCENTILE.EXC($G$2:$G$1786,0.2),5,G382&lt;_xlfn.PERCENTILE.EXC($G$2:$G$2000, 0.4),4, G382&lt;_xlfn.PERCENTILE.EXC($G$2:$G$2000, 0.6),3, G382&lt;_xlfn.PERCENTILE.EXC($G$2:$G$2000, 0.8),2, G382&gt;=_xlfn.PERCENTILE.EXC($G$2:$G$2000, 0.8), 1)</f>
        <v>1</v>
      </c>
      <c r="K382" t="str" cm="1">
        <f t="array" aca="1" ref="K382" ca="1">_xlfn.IFS(
    AND($D382=5, $F382&gt;=4,$H382&gt;=4), "Best Customers",
    AND($D382&gt;=3, $D382&lt;=4, $F382&gt;=4, $H382&gt;=3), "Loyal Customers",
    AND($D382&gt;=3, $D382&lt;=4, $F382&gt;=2, $H382&gt;=2), "Potential Loyal Customers",
    AND($D382&gt;=2, $D382&lt;=3, $F382&gt;=3, $H382&gt;=3), "At-Risk Customers",
    AND($D382=1, $F382&lt;=2, $H382&lt;=2), "Lost Customers",
    TRUE, "Unclassified"
)</f>
        <v>Unclassified</v>
      </c>
    </row>
    <row r="383" spans="1:11" x14ac:dyDescent="0.2">
      <c r="A383" t="str">
        <v>CUS004165</v>
      </c>
      <c r="B383" s="1" cm="1">
        <f t="array" ref="B383">MAX(_xlfn._xlws.FILTER(Sheet1!B:B,Sheet2!A383 = Sheet1!A:A))</f>
        <v>45574</v>
      </c>
      <c r="C383" s="2">
        <f t="shared" ca="1" si="9"/>
        <v>203</v>
      </c>
      <c r="D383" cm="1">
        <f t="array" aca="1" ref="D383" ca="1">_xlfn.IFS(C383 &lt;_xlfn.PERCENTILE.EXC($C$2:$C$1786,0.2),5,C383&lt;_xlfn.PERCENTILE.EXC($C$2:$C$2000, 0.4),4, C383&lt;_xlfn.PERCENTILE.EXC($C$2:$C$2000, 0.6),3, C383&lt;_xlfn.PERCENTILE.EXC($C$2:$C$2000, 0.8),2, C383&gt;=_xlfn.PERCENTILE.EXC($C$2:$C$2000, 0.8), 1)</f>
        <v>5</v>
      </c>
      <c r="E383">
        <f>COUNTIF(Sheet1!A:A,Sheet2!A383)</f>
        <v>9</v>
      </c>
      <c r="F383" cm="1">
        <f t="array" ref="F383">_xlfn.IFS(E383 &gt; _xlfn.PERCENTILE.EXC($E$2:$E$1786,0.8), 5, E383 &gt; _xlfn.PERCENTILE.EXC($E$2:$E$1786,0.6), 4,E383 &gt; _xlfn.PERCENTILE.EXC($E$2:$E$1786,0.4), 3, E383 &gt; _xlfn.PERCENTILE.EXC($E$2:$E$1786,0.2),2, E383 &lt;= _xlfn.PERCENTILE.EXC($E$2:$E$1786,0.2), 1)</f>
        <v>4</v>
      </c>
      <c r="G383">
        <f>SUMIF(Sheet1!A:A,A383,Sheet1!C:C)</f>
        <v>520.15</v>
      </c>
      <c r="H383" cm="1">
        <f t="array" ref="H383">_xlfn.IFS(G383 &lt;_xlfn.PERCENTILE.EXC($G$2:$G$1786,0.2),5,G383&lt;_xlfn.PERCENTILE.EXC($G$2:$G$2000, 0.4),4, G383&lt;_xlfn.PERCENTILE.EXC($G$2:$G$2000, 0.6),3, G383&lt;_xlfn.PERCENTILE.EXC($G$2:$G$2000, 0.8),2, G383&gt;=_xlfn.PERCENTILE.EXC($G$2:$G$2000, 0.8), 1)</f>
        <v>3</v>
      </c>
      <c r="K383" t="str" cm="1">
        <f t="array" aca="1" ref="K383" ca="1">_xlfn.IFS(
    AND($D383=5, $F383&gt;=4,$H383&gt;=4), "Best Customers",
    AND($D383&gt;=3, $D383&lt;=4, $F383&gt;=4, $H383&gt;=3), "Loyal Customers",
    AND($D383&gt;=3, $D383&lt;=4, $F383&gt;=2, $H383&gt;=2), "Potential Loyal Customers",
    AND($D383&gt;=2, $D383&lt;=3, $F383&gt;=3, $H383&gt;=3), "At-Risk Customers",
    AND($D383=1, $F383&lt;=2, $H383&lt;=2), "Lost Customers",
    TRUE, "Unclassified"
)</f>
        <v>Unclassified</v>
      </c>
    </row>
    <row r="384" spans="1:11" x14ac:dyDescent="0.2">
      <c r="A384" t="str">
        <v>CUS026554</v>
      </c>
      <c r="B384" s="1" cm="1">
        <f t="array" ref="B384">MAX(_xlfn._xlws.FILTER(Sheet1!B:B,Sheet2!A384 = Sheet1!A:A))</f>
        <v>43067</v>
      </c>
      <c r="C384" s="2">
        <f t="shared" ca="1" si="9"/>
        <v>2710</v>
      </c>
      <c r="D384" cm="1">
        <f t="array" aca="1" ref="D384" ca="1">_xlfn.IFS(C384 &lt;_xlfn.PERCENTILE.EXC($C$2:$C$1786,0.2),5,C384&lt;_xlfn.PERCENTILE.EXC($C$2:$C$2000, 0.4),4, C384&lt;_xlfn.PERCENTILE.EXC($C$2:$C$2000, 0.6),3, C384&lt;_xlfn.PERCENTILE.EXC($C$2:$C$2000, 0.8),2, C384&gt;=_xlfn.PERCENTILE.EXC($C$2:$C$2000, 0.8), 1)</f>
        <v>1</v>
      </c>
      <c r="E384">
        <f>COUNTIF(Sheet1!A:A,Sheet2!A384)</f>
        <v>1</v>
      </c>
      <c r="F384" cm="1">
        <f t="array" ref="F384">_xlfn.IFS(E384 &gt; _xlfn.PERCENTILE.EXC($E$2:$E$1786,0.8), 5, E384 &gt; _xlfn.PERCENTILE.EXC($E$2:$E$1786,0.6), 4,E384 &gt; _xlfn.PERCENTILE.EXC($E$2:$E$1786,0.4), 3, E384 &gt; _xlfn.PERCENTILE.EXC($E$2:$E$1786,0.2),2, E384 &lt;= _xlfn.PERCENTILE.EXC($E$2:$E$1786,0.2), 1)</f>
        <v>1</v>
      </c>
      <c r="G384">
        <f>SUMIF(Sheet1!A:A,A384,Sheet1!C:C)</f>
        <v>60</v>
      </c>
      <c r="H384" cm="1">
        <f t="array" ref="H384">_xlfn.IFS(G384 &lt;_xlfn.PERCENTILE.EXC($G$2:$G$1786,0.2),5,G384&lt;_xlfn.PERCENTILE.EXC($G$2:$G$2000, 0.4),4, G384&lt;_xlfn.PERCENTILE.EXC($G$2:$G$2000, 0.6),3, G384&lt;_xlfn.PERCENTILE.EXC($G$2:$G$2000, 0.8),2, G384&gt;=_xlfn.PERCENTILE.EXC($G$2:$G$2000, 0.8), 1)</f>
        <v>5</v>
      </c>
      <c r="K384" t="str" cm="1">
        <f t="array" aca="1" ref="K384" ca="1">_xlfn.IFS(
    AND($D384=5, $F384&gt;=4,$H384&gt;=4), "Best Customers",
    AND($D384&gt;=3, $D384&lt;=4, $F384&gt;=4, $H384&gt;=3), "Loyal Customers",
    AND($D384&gt;=3, $D384&lt;=4, $F384&gt;=2, $H384&gt;=2), "Potential Loyal Customers",
    AND($D384&gt;=2, $D384&lt;=3, $F384&gt;=3, $H384&gt;=3), "At-Risk Customers",
    AND($D384=1, $F384&lt;=2, $H384&lt;=2), "Lost Customers",
    TRUE, "Unclassified"
)</f>
        <v>Unclassified</v>
      </c>
    </row>
    <row r="385" spans="1:11" x14ac:dyDescent="0.2">
      <c r="A385" t="str">
        <v>CUS026551</v>
      </c>
      <c r="B385" s="1" cm="1">
        <f t="array" ref="B385">MAX(_xlfn._xlws.FILTER(Sheet1!B:B,Sheet2!A385 = Sheet1!A:A))</f>
        <v>43068</v>
      </c>
      <c r="C385" s="2">
        <f t="shared" ca="1" si="9"/>
        <v>2709</v>
      </c>
      <c r="D385" cm="1">
        <f t="array" aca="1" ref="D385" ca="1">_xlfn.IFS(C385 &lt;_xlfn.PERCENTILE.EXC($C$2:$C$1786,0.2),5,C385&lt;_xlfn.PERCENTILE.EXC($C$2:$C$2000, 0.4),4, C385&lt;_xlfn.PERCENTILE.EXC($C$2:$C$2000, 0.6),3, C385&lt;_xlfn.PERCENTILE.EXC($C$2:$C$2000, 0.8),2, C385&gt;=_xlfn.PERCENTILE.EXC($C$2:$C$2000, 0.8), 1)</f>
        <v>1</v>
      </c>
      <c r="E385">
        <f>COUNTIF(Sheet1!A:A,Sheet2!A385)</f>
        <v>1</v>
      </c>
      <c r="F385" cm="1">
        <f t="array" ref="F385">_xlfn.IFS(E385 &gt; _xlfn.PERCENTILE.EXC($E$2:$E$1786,0.8), 5, E385 &gt; _xlfn.PERCENTILE.EXC($E$2:$E$1786,0.6), 4,E385 &gt; _xlfn.PERCENTILE.EXC($E$2:$E$1786,0.4), 3, E385 &gt; _xlfn.PERCENTILE.EXC($E$2:$E$1786,0.2),2, E385 &lt;= _xlfn.PERCENTILE.EXC($E$2:$E$1786,0.2), 1)</f>
        <v>1</v>
      </c>
      <c r="G385">
        <f>SUMIF(Sheet1!A:A,A385,Sheet1!C:C)</f>
        <v>124.7</v>
      </c>
      <c r="H385" cm="1">
        <f t="array" ref="H385">_xlfn.IFS(G385 &lt;_xlfn.PERCENTILE.EXC($G$2:$G$1786,0.2),5,G385&lt;_xlfn.PERCENTILE.EXC($G$2:$G$2000, 0.4),4, G385&lt;_xlfn.PERCENTILE.EXC($G$2:$G$2000, 0.6),3, G385&lt;_xlfn.PERCENTILE.EXC($G$2:$G$2000, 0.8),2, G385&gt;=_xlfn.PERCENTILE.EXC($G$2:$G$2000, 0.8), 1)</f>
        <v>4</v>
      </c>
      <c r="K385" t="str" cm="1">
        <f t="array" aca="1" ref="K385" ca="1">_xlfn.IFS(
    AND($D385=5, $F385&gt;=4,$H385&gt;=4), "Best Customers",
    AND($D385&gt;=3, $D385&lt;=4, $F385&gt;=4, $H385&gt;=3), "Loyal Customers",
    AND($D385&gt;=3, $D385&lt;=4, $F385&gt;=2, $H385&gt;=2), "Potential Loyal Customers",
    AND($D385&gt;=2, $D385&lt;=3, $F385&gt;=3, $H385&gt;=3), "At-Risk Customers",
    AND($D385=1, $F385&lt;=2, $H385&lt;=2), "Lost Customers",
    TRUE, "Unclassified"
)</f>
        <v>Unclassified</v>
      </c>
    </row>
    <row r="386" spans="1:11" x14ac:dyDescent="0.2">
      <c r="A386" t="str">
        <v>CUS018892</v>
      </c>
      <c r="B386" s="1" cm="1">
        <f t="array" ref="B386">MAX(_xlfn._xlws.FILTER(Sheet1!B:B,Sheet2!A386 = Sheet1!A:A))</f>
        <v>44447</v>
      </c>
      <c r="C386" s="2">
        <f t="shared" ca="1" si="9"/>
        <v>1330</v>
      </c>
      <c r="D386" cm="1">
        <f t="array" aca="1" ref="D386" ca="1">_xlfn.IFS(C386 &lt;_xlfn.PERCENTILE.EXC($C$2:$C$1786,0.2),5,C386&lt;_xlfn.PERCENTILE.EXC($C$2:$C$2000, 0.4),4, C386&lt;_xlfn.PERCENTILE.EXC($C$2:$C$2000, 0.6),3, C386&lt;_xlfn.PERCENTILE.EXC($C$2:$C$2000, 0.8),2, C386&gt;=_xlfn.PERCENTILE.EXC($C$2:$C$2000, 0.8), 1)</f>
        <v>3</v>
      </c>
      <c r="E386">
        <f>COUNTIF(Sheet1!A:A,Sheet2!A386)</f>
        <v>6</v>
      </c>
      <c r="F386" cm="1">
        <f t="array" ref="F386">_xlfn.IFS(E386 &gt; _xlfn.PERCENTILE.EXC($E$2:$E$1786,0.8), 5, E386 &gt; _xlfn.PERCENTILE.EXC($E$2:$E$1786,0.6), 4,E386 &gt; _xlfn.PERCENTILE.EXC($E$2:$E$1786,0.4), 3, E386 &gt; _xlfn.PERCENTILE.EXC($E$2:$E$1786,0.2),2, E386 &lt;= _xlfn.PERCENTILE.EXC($E$2:$E$1786,0.2), 1)</f>
        <v>4</v>
      </c>
      <c r="G386">
        <f>SUMIF(Sheet1!A:A,A386,Sheet1!C:C)</f>
        <v>892.14999999999986</v>
      </c>
      <c r="H386" cm="1">
        <f t="array" ref="H386">_xlfn.IFS(G386 &lt;_xlfn.PERCENTILE.EXC($G$2:$G$1786,0.2),5,G386&lt;_xlfn.PERCENTILE.EXC($G$2:$G$2000, 0.4),4, G386&lt;_xlfn.PERCENTILE.EXC($G$2:$G$2000, 0.6),3, G386&lt;_xlfn.PERCENTILE.EXC($G$2:$G$2000, 0.8),2, G386&gt;=_xlfn.PERCENTILE.EXC($G$2:$G$2000, 0.8), 1)</f>
        <v>2</v>
      </c>
      <c r="K386" t="str" cm="1">
        <f t="array" aca="1" ref="K386" ca="1">_xlfn.IFS(
    AND($D386=5, $F386&gt;=4,$H386&gt;=4), "Best Customers",
    AND($D386&gt;=3, $D386&lt;=4, $F386&gt;=4, $H386&gt;=3), "Loyal Customers",
    AND($D386&gt;=3, $D386&lt;=4, $F386&gt;=2, $H386&gt;=2), "Potential Loyal Customers",
    AND($D386&gt;=2, $D386&lt;=3, $F386&gt;=3, $H386&gt;=3), "At-Risk Customers",
    AND($D386=1, $F386&lt;=2, $H386&lt;=2), "Lost Customers",
    TRUE, "Unclassified"
)</f>
        <v>Potential Loyal Customers</v>
      </c>
    </row>
    <row r="387" spans="1:11" x14ac:dyDescent="0.2">
      <c r="A387" t="str">
        <v>CUS023481</v>
      </c>
      <c r="B387" s="1" cm="1">
        <f t="array" ref="B387">MAX(_xlfn._xlws.FILTER(Sheet1!B:B,Sheet2!A387 = Sheet1!A:A))</f>
        <v>43977</v>
      </c>
      <c r="C387" s="2">
        <f t="shared" ref="C387:C450" ca="1" si="10">TODAY()-$B387</f>
        <v>1800</v>
      </c>
      <c r="D387" cm="1">
        <f t="array" aca="1" ref="D387" ca="1">_xlfn.IFS(C387 &lt;_xlfn.PERCENTILE.EXC($C$2:$C$1786,0.2),5,C387&lt;_xlfn.PERCENTILE.EXC($C$2:$C$2000, 0.4),4, C387&lt;_xlfn.PERCENTILE.EXC($C$2:$C$2000, 0.6),3, C387&lt;_xlfn.PERCENTILE.EXC($C$2:$C$2000, 0.8),2, C387&gt;=_xlfn.PERCENTILE.EXC($C$2:$C$2000, 0.8), 1)</f>
        <v>3</v>
      </c>
      <c r="E387">
        <f>COUNTIF(Sheet1!A:A,Sheet2!A387)</f>
        <v>8</v>
      </c>
      <c r="F387" cm="1">
        <f t="array" ref="F387">_xlfn.IFS(E387 &gt; _xlfn.PERCENTILE.EXC($E$2:$E$1786,0.8), 5, E387 &gt; _xlfn.PERCENTILE.EXC($E$2:$E$1786,0.6), 4,E387 &gt; _xlfn.PERCENTILE.EXC($E$2:$E$1786,0.4), 3, E387 &gt; _xlfn.PERCENTILE.EXC($E$2:$E$1786,0.2),2, E387 &lt;= _xlfn.PERCENTILE.EXC($E$2:$E$1786,0.2), 1)</f>
        <v>4</v>
      </c>
      <c r="G387">
        <f>SUMIF(Sheet1!A:A,A387,Sheet1!C:C)</f>
        <v>5378.130000000001</v>
      </c>
      <c r="H387" cm="1">
        <f t="array" ref="H387">_xlfn.IFS(G387 &lt;_xlfn.PERCENTILE.EXC($G$2:$G$1786,0.2),5,G387&lt;_xlfn.PERCENTILE.EXC($G$2:$G$2000, 0.4),4, G387&lt;_xlfn.PERCENTILE.EXC($G$2:$G$2000, 0.6),3, G387&lt;_xlfn.PERCENTILE.EXC($G$2:$G$2000, 0.8),2, G387&gt;=_xlfn.PERCENTILE.EXC($G$2:$G$2000, 0.8), 1)</f>
        <v>1</v>
      </c>
      <c r="K387" t="str" cm="1">
        <f t="array" aca="1" ref="K387" ca="1">_xlfn.IFS(
    AND($D387=5, $F387&gt;=4,$H387&gt;=4), "Best Customers",
    AND($D387&gt;=3, $D387&lt;=4, $F387&gt;=4, $H387&gt;=3), "Loyal Customers",
    AND($D387&gt;=3, $D387&lt;=4, $F387&gt;=2, $H387&gt;=2), "Potential Loyal Customers",
    AND($D387&gt;=2, $D387&lt;=3, $F387&gt;=3, $H387&gt;=3), "At-Risk Customers",
    AND($D387=1, $F387&lt;=2, $H387&lt;=2), "Lost Customers",
    TRUE, "Unclassified"
)</f>
        <v>Unclassified</v>
      </c>
    </row>
    <row r="388" spans="1:11" x14ac:dyDescent="0.2">
      <c r="A388" t="str">
        <v>CUS003970</v>
      </c>
      <c r="B388" s="1" cm="1">
        <f t="array" ref="B388">MAX(_xlfn._xlws.FILTER(Sheet1!B:B,Sheet2!A388 = Sheet1!A:A))</f>
        <v>45582</v>
      </c>
      <c r="C388" s="2">
        <f t="shared" ca="1" si="10"/>
        <v>195</v>
      </c>
      <c r="D388" cm="1">
        <f t="array" aca="1" ref="D388" ca="1">_xlfn.IFS(C388 &lt;_xlfn.PERCENTILE.EXC($C$2:$C$1786,0.2),5,C388&lt;_xlfn.PERCENTILE.EXC($C$2:$C$2000, 0.4),4, C388&lt;_xlfn.PERCENTILE.EXC($C$2:$C$2000, 0.6),3, C388&lt;_xlfn.PERCENTILE.EXC($C$2:$C$2000, 0.8),2, C388&gt;=_xlfn.PERCENTILE.EXC($C$2:$C$2000, 0.8), 1)</f>
        <v>5</v>
      </c>
      <c r="E388">
        <f>COUNTIF(Sheet1!A:A,Sheet2!A388)</f>
        <v>7</v>
      </c>
      <c r="F388" cm="1">
        <f t="array" ref="F388">_xlfn.IFS(E388 &gt; _xlfn.PERCENTILE.EXC($E$2:$E$1786,0.8), 5, E388 &gt; _xlfn.PERCENTILE.EXC($E$2:$E$1786,0.6), 4,E388 &gt; _xlfn.PERCENTILE.EXC($E$2:$E$1786,0.4), 3, E388 &gt; _xlfn.PERCENTILE.EXC($E$2:$E$1786,0.2),2, E388 &lt;= _xlfn.PERCENTILE.EXC($E$2:$E$1786,0.2), 1)</f>
        <v>4</v>
      </c>
      <c r="G388">
        <f>SUMIF(Sheet1!A:A,A388,Sheet1!C:C)</f>
        <v>3513.7900000000004</v>
      </c>
      <c r="H388" cm="1">
        <f t="array" ref="H388">_xlfn.IFS(G388 &lt;_xlfn.PERCENTILE.EXC($G$2:$G$1786,0.2),5,G388&lt;_xlfn.PERCENTILE.EXC($G$2:$G$2000, 0.4),4, G388&lt;_xlfn.PERCENTILE.EXC($G$2:$G$2000, 0.6),3, G388&lt;_xlfn.PERCENTILE.EXC($G$2:$G$2000, 0.8),2, G388&gt;=_xlfn.PERCENTILE.EXC($G$2:$G$2000, 0.8), 1)</f>
        <v>1</v>
      </c>
      <c r="K388" t="str" cm="1">
        <f t="array" aca="1" ref="K388" ca="1">_xlfn.IFS(
    AND($D388=5, $F388&gt;=4,$H388&gt;=4), "Best Customers",
    AND($D388&gt;=3, $D388&lt;=4, $F388&gt;=4, $H388&gt;=3), "Loyal Customers",
    AND($D388&gt;=3, $D388&lt;=4, $F388&gt;=2, $H388&gt;=2), "Potential Loyal Customers",
    AND($D388&gt;=2, $D388&lt;=3, $F388&gt;=3, $H388&gt;=3), "At-Risk Customers",
    AND($D388=1, $F388&lt;=2, $H388&lt;=2), "Lost Customers",
    TRUE, "Unclassified"
)</f>
        <v>Unclassified</v>
      </c>
    </row>
    <row r="389" spans="1:11" x14ac:dyDescent="0.2">
      <c r="A389" t="str">
        <v>CUS022067</v>
      </c>
      <c r="B389" s="1" cm="1">
        <f t="array" ref="B389">MAX(_xlfn._xlws.FILTER(Sheet1!B:B,Sheet2!A389 = Sheet1!A:A))</f>
        <v>44132</v>
      </c>
      <c r="C389" s="2">
        <f t="shared" ca="1" si="10"/>
        <v>1645</v>
      </c>
      <c r="D389" cm="1">
        <f t="array" aca="1" ref="D389" ca="1">_xlfn.IFS(C389 &lt;_xlfn.PERCENTILE.EXC($C$2:$C$1786,0.2),5,C389&lt;_xlfn.PERCENTILE.EXC($C$2:$C$2000, 0.4),4, C389&lt;_xlfn.PERCENTILE.EXC($C$2:$C$2000, 0.6),3, C389&lt;_xlfn.PERCENTILE.EXC($C$2:$C$2000, 0.8),2, C389&gt;=_xlfn.PERCENTILE.EXC($C$2:$C$2000, 0.8), 1)</f>
        <v>3</v>
      </c>
      <c r="E389">
        <f>COUNTIF(Sheet1!A:A,Sheet2!A389)</f>
        <v>3</v>
      </c>
      <c r="F389" cm="1">
        <f t="array" ref="F389">_xlfn.IFS(E389 &gt; _xlfn.PERCENTILE.EXC($E$2:$E$1786,0.8), 5, E389 &gt; _xlfn.PERCENTILE.EXC($E$2:$E$1786,0.6), 4,E389 &gt; _xlfn.PERCENTILE.EXC($E$2:$E$1786,0.4), 3, E389 &gt; _xlfn.PERCENTILE.EXC($E$2:$E$1786,0.2),2, E389 &lt;= _xlfn.PERCENTILE.EXC($E$2:$E$1786,0.2), 1)</f>
        <v>3</v>
      </c>
      <c r="G389">
        <f>SUMIF(Sheet1!A:A,A389,Sheet1!C:C)</f>
        <v>564.75</v>
      </c>
      <c r="H389" cm="1">
        <f t="array" ref="H389">_xlfn.IFS(G389 &lt;_xlfn.PERCENTILE.EXC($G$2:$G$1786,0.2),5,G389&lt;_xlfn.PERCENTILE.EXC($G$2:$G$2000, 0.4),4, G389&lt;_xlfn.PERCENTILE.EXC($G$2:$G$2000, 0.6),3, G389&lt;_xlfn.PERCENTILE.EXC($G$2:$G$2000, 0.8),2, G389&gt;=_xlfn.PERCENTILE.EXC($G$2:$G$2000, 0.8), 1)</f>
        <v>3</v>
      </c>
      <c r="K389" t="str" cm="1">
        <f t="array" aca="1" ref="K389" ca="1">_xlfn.IFS(
    AND($D389=5, $F389&gt;=4,$H389&gt;=4), "Best Customers",
    AND($D389&gt;=3, $D389&lt;=4, $F389&gt;=4, $H389&gt;=3), "Loyal Customers",
    AND($D389&gt;=3, $D389&lt;=4, $F389&gt;=2, $H389&gt;=2), "Potential Loyal Customers",
    AND($D389&gt;=2, $D389&lt;=3, $F389&gt;=3, $H389&gt;=3), "At-Risk Customers",
    AND($D389=1, $F389&lt;=2, $H389&lt;=2), "Lost Customers",
    TRUE, "Unclassified"
)</f>
        <v>Potential Loyal Customers</v>
      </c>
    </row>
    <row r="390" spans="1:11" x14ac:dyDescent="0.2">
      <c r="A390" t="str">
        <v>CUS011077</v>
      </c>
      <c r="B390" s="1" cm="1">
        <f t="array" ref="B390">MAX(_xlfn._xlws.FILTER(Sheet1!B:B,Sheet2!A390 = Sheet1!A:A))</f>
        <v>45168</v>
      </c>
      <c r="C390" s="2">
        <f t="shared" ca="1" si="10"/>
        <v>609</v>
      </c>
      <c r="D390" cm="1">
        <f t="array" aca="1" ref="D390" ca="1">_xlfn.IFS(C390 &lt;_xlfn.PERCENTILE.EXC($C$2:$C$1786,0.2),5,C390&lt;_xlfn.PERCENTILE.EXC($C$2:$C$2000, 0.4),4, C390&lt;_xlfn.PERCENTILE.EXC($C$2:$C$2000, 0.6),3, C390&lt;_xlfn.PERCENTILE.EXC($C$2:$C$2000, 0.8),2, C390&gt;=_xlfn.PERCENTILE.EXC($C$2:$C$2000, 0.8), 1)</f>
        <v>4</v>
      </c>
      <c r="E390">
        <f>COUNTIF(Sheet1!A:A,Sheet2!A390)</f>
        <v>6</v>
      </c>
      <c r="F390" cm="1">
        <f t="array" ref="F390">_xlfn.IFS(E390 &gt; _xlfn.PERCENTILE.EXC($E$2:$E$1786,0.8), 5, E390 &gt; _xlfn.PERCENTILE.EXC($E$2:$E$1786,0.6), 4,E390 &gt; _xlfn.PERCENTILE.EXC($E$2:$E$1786,0.4), 3, E390 &gt; _xlfn.PERCENTILE.EXC($E$2:$E$1786,0.2),2, E390 &lt;= _xlfn.PERCENTILE.EXC($E$2:$E$1786,0.2), 1)</f>
        <v>4</v>
      </c>
      <c r="G390">
        <f>SUMIF(Sheet1!A:A,A390,Sheet1!C:C)</f>
        <v>2800.28</v>
      </c>
      <c r="H390" cm="1">
        <f t="array" ref="H390">_xlfn.IFS(G390 &lt;_xlfn.PERCENTILE.EXC($G$2:$G$1786,0.2),5,G390&lt;_xlfn.PERCENTILE.EXC($G$2:$G$2000, 0.4),4, G390&lt;_xlfn.PERCENTILE.EXC($G$2:$G$2000, 0.6),3, G390&lt;_xlfn.PERCENTILE.EXC($G$2:$G$2000, 0.8),2, G390&gt;=_xlfn.PERCENTILE.EXC($G$2:$G$2000, 0.8), 1)</f>
        <v>2</v>
      </c>
      <c r="K390" t="str" cm="1">
        <f t="array" aca="1" ref="K390" ca="1">_xlfn.IFS(
    AND($D390=5, $F390&gt;=4,$H390&gt;=4), "Best Customers",
    AND($D390&gt;=3, $D390&lt;=4, $F390&gt;=4, $H390&gt;=3), "Loyal Customers",
    AND($D390&gt;=3, $D390&lt;=4, $F390&gt;=2, $H390&gt;=2), "Potential Loyal Customers",
    AND($D390&gt;=2, $D390&lt;=3, $F390&gt;=3, $H390&gt;=3), "At-Risk Customers",
    AND($D390=1, $F390&lt;=2, $H390&lt;=2), "Lost Customers",
    TRUE, "Unclassified"
)</f>
        <v>Potential Loyal Customers</v>
      </c>
    </row>
    <row r="391" spans="1:11" x14ac:dyDescent="0.2">
      <c r="A391" t="str">
        <v>CUS000595</v>
      </c>
      <c r="B391" s="1" cm="1">
        <f t="array" ref="B391">MAX(_xlfn._xlws.FILTER(Sheet1!B:B,Sheet2!A391 = Sheet1!A:A))</f>
        <v>45706</v>
      </c>
      <c r="C391" s="2">
        <f t="shared" ca="1" si="10"/>
        <v>71</v>
      </c>
      <c r="D391" cm="1">
        <f t="array" aca="1" ref="D391" ca="1">_xlfn.IFS(C391 &lt;_xlfn.PERCENTILE.EXC($C$2:$C$1786,0.2),5,C391&lt;_xlfn.PERCENTILE.EXC($C$2:$C$2000, 0.4),4, C391&lt;_xlfn.PERCENTILE.EXC($C$2:$C$2000, 0.6),3, C391&lt;_xlfn.PERCENTILE.EXC($C$2:$C$2000, 0.8),2, C391&gt;=_xlfn.PERCENTILE.EXC($C$2:$C$2000, 0.8), 1)</f>
        <v>5</v>
      </c>
      <c r="E391">
        <f>COUNTIF(Sheet1!A:A,Sheet2!A391)</f>
        <v>99</v>
      </c>
      <c r="F391" cm="1">
        <f t="array" ref="F391">_xlfn.IFS(E391 &gt; _xlfn.PERCENTILE.EXC($E$2:$E$1786,0.8), 5, E391 &gt; _xlfn.PERCENTILE.EXC($E$2:$E$1786,0.6), 4,E391 &gt; _xlfn.PERCENTILE.EXC($E$2:$E$1786,0.4), 3, E391 &gt; _xlfn.PERCENTILE.EXC($E$2:$E$1786,0.2),2, E391 &lt;= _xlfn.PERCENTILE.EXC($E$2:$E$1786,0.2), 1)</f>
        <v>5</v>
      </c>
      <c r="G391">
        <f>SUMIF(Sheet1!A:A,A391,Sheet1!C:C)</f>
        <v>97020.119999999981</v>
      </c>
      <c r="H391" cm="1">
        <f t="array" ref="H391">_xlfn.IFS(G391 &lt;_xlfn.PERCENTILE.EXC($G$2:$G$1786,0.2),5,G391&lt;_xlfn.PERCENTILE.EXC($G$2:$G$2000, 0.4),4, G391&lt;_xlfn.PERCENTILE.EXC($G$2:$G$2000, 0.6),3, G391&lt;_xlfn.PERCENTILE.EXC($G$2:$G$2000, 0.8),2, G391&gt;=_xlfn.PERCENTILE.EXC($G$2:$G$2000, 0.8), 1)</f>
        <v>1</v>
      </c>
      <c r="K391" t="str" cm="1">
        <f t="array" aca="1" ref="K391" ca="1">_xlfn.IFS(
    AND($D391=5, $F391&gt;=4,$H391&gt;=4), "Best Customers",
    AND($D391&gt;=3, $D391&lt;=4, $F391&gt;=4, $H391&gt;=3), "Loyal Customers",
    AND($D391&gt;=3, $D391&lt;=4, $F391&gt;=2, $H391&gt;=2), "Potential Loyal Customers",
    AND($D391&gt;=2, $D391&lt;=3, $F391&gt;=3, $H391&gt;=3), "At-Risk Customers",
    AND($D391=1, $F391&lt;=2, $H391&lt;=2), "Lost Customers",
    TRUE, "Unclassified"
)</f>
        <v>Unclassified</v>
      </c>
    </row>
    <row r="392" spans="1:11" x14ac:dyDescent="0.2">
      <c r="A392" t="str">
        <v>CUS026552</v>
      </c>
      <c r="B392" s="1" cm="1">
        <f t="array" ref="B392">MAX(_xlfn._xlws.FILTER(Sheet1!B:B,Sheet2!A392 = Sheet1!A:A))</f>
        <v>43068</v>
      </c>
      <c r="C392" s="2">
        <f t="shared" ca="1" si="10"/>
        <v>2709</v>
      </c>
      <c r="D392" cm="1">
        <f t="array" aca="1" ref="D392" ca="1">_xlfn.IFS(C392 &lt;_xlfn.PERCENTILE.EXC($C$2:$C$1786,0.2),5,C392&lt;_xlfn.PERCENTILE.EXC($C$2:$C$2000, 0.4),4, C392&lt;_xlfn.PERCENTILE.EXC($C$2:$C$2000, 0.6),3, C392&lt;_xlfn.PERCENTILE.EXC($C$2:$C$2000, 0.8),2, C392&gt;=_xlfn.PERCENTILE.EXC($C$2:$C$2000, 0.8), 1)</f>
        <v>1</v>
      </c>
      <c r="E392">
        <f>COUNTIF(Sheet1!A:A,Sheet2!A392)</f>
        <v>1</v>
      </c>
      <c r="F392" cm="1">
        <f t="array" ref="F392">_xlfn.IFS(E392 &gt; _xlfn.PERCENTILE.EXC($E$2:$E$1786,0.8), 5, E392 &gt; _xlfn.PERCENTILE.EXC($E$2:$E$1786,0.6), 4,E392 &gt; _xlfn.PERCENTILE.EXC($E$2:$E$1786,0.4), 3, E392 &gt; _xlfn.PERCENTILE.EXC($E$2:$E$1786,0.2),2, E392 &lt;= _xlfn.PERCENTILE.EXC($E$2:$E$1786,0.2), 1)</f>
        <v>1</v>
      </c>
      <c r="G392">
        <f>SUMIF(Sheet1!A:A,A392,Sheet1!C:C)</f>
        <v>162</v>
      </c>
      <c r="H392" cm="1">
        <f t="array" ref="H392">_xlfn.IFS(G392 &lt;_xlfn.PERCENTILE.EXC($G$2:$G$1786,0.2),5,G392&lt;_xlfn.PERCENTILE.EXC($G$2:$G$2000, 0.4),4, G392&lt;_xlfn.PERCENTILE.EXC($G$2:$G$2000, 0.6),3, G392&lt;_xlfn.PERCENTILE.EXC($G$2:$G$2000, 0.8),2, G392&gt;=_xlfn.PERCENTILE.EXC($G$2:$G$2000, 0.8), 1)</f>
        <v>4</v>
      </c>
      <c r="K392" t="str" cm="1">
        <f t="array" aca="1" ref="K392" ca="1">_xlfn.IFS(
    AND($D392=5, $F392&gt;=4,$H392&gt;=4), "Best Customers",
    AND($D392&gt;=3, $D392&lt;=4, $F392&gt;=4, $H392&gt;=3), "Loyal Customers",
    AND($D392&gt;=3, $D392&lt;=4, $F392&gt;=2, $H392&gt;=2), "Potential Loyal Customers",
    AND($D392&gt;=2, $D392&lt;=3, $F392&gt;=3, $H392&gt;=3), "At-Risk Customers",
    AND($D392=1, $F392&lt;=2, $H392&lt;=2), "Lost Customers",
    TRUE, "Unclassified"
)</f>
        <v>Unclassified</v>
      </c>
    </row>
    <row r="393" spans="1:11" x14ac:dyDescent="0.2">
      <c r="A393" t="str">
        <v>CUS020854</v>
      </c>
      <c r="B393" s="1" cm="1">
        <f t="array" ref="B393">MAX(_xlfn._xlws.FILTER(Sheet1!B:B,Sheet2!A393 = Sheet1!A:A))</f>
        <v>44229</v>
      </c>
      <c r="C393" s="2">
        <f t="shared" ca="1" si="10"/>
        <v>1548</v>
      </c>
      <c r="D393" cm="1">
        <f t="array" aca="1" ref="D393" ca="1">_xlfn.IFS(C393 &lt;_xlfn.PERCENTILE.EXC($C$2:$C$1786,0.2),5,C393&lt;_xlfn.PERCENTILE.EXC($C$2:$C$2000, 0.4),4, C393&lt;_xlfn.PERCENTILE.EXC($C$2:$C$2000, 0.6),3, C393&lt;_xlfn.PERCENTILE.EXC($C$2:$C$2000, 0.8),2, C393&gt;=_xlfn.PERCENTILE.EXC($C$2:$C$2000, 0.8), 1)</f>
        <v>3</v>
      </c>
      <c r="E393">
        <f>COUNTIF(Sheet1!A:A,Sheet2!A393)</f>
        <v>6</v>
      </c>
      <c r="F393" cm="1">
        <f t="array" ref="F393">_xlfn.IFS(E393 &gt; _xlfn.PERCENTILE.EXC($E$2:$E$1786,0.8), 5, E393 &gt; _xlfn.PERCENTILE.EXC($E$2:$E$1786,0.6), 4,E393 &gt; _xlfn.PERCENTILE.EXC($E$2:$E$1786,0.4), 3, E393 &gt; _xlfn.PERCENTILE.EXC($E$2:$E$1786,0.2),2, E393 &lt;= _xlfn.PERCENTILE.EXC($E$2:$E$1786,0.2), 1)</f>
        <v>4</v>
      </c>
      <c r="G393">
        <f>SUMIF(Sheet1!A:A,A393,Sheet1!C:C)</f>
        <v>715.90000000000009</v>
      </c>
      <c r="H393" cm="1">
        <f t="array" ref="H393">_xlfn.IFS(G393 &lt;_xlfn.PERCENTILE.EXC($G$2:$G$1786,0.2),5,G393&lt;_xlfn.PERCENTILE.EXC($G$2:$G$2000, 0.4),4, G393&lt;_xlfn.PERCENTILE.EXC($G$2:$G$2000, 0.6),3, G393&lt;_xlfn.PERCENTILE.EXC($G$2:$G$2000, 0.8),2, G393&gt;=_xlfn.PERCENTILE.EXC($G$2:$G$2000, 0.8), 1)</f>
        <v>2</v>
      </c>
      <c r="K393" t="str" cm="1">
        <f t="array" aca="1" ref="K393" ca="1">_xlfn.IFS(
    AND($D393=5, $F393&gt;=4,$H393&gt;=4), "Best Customers",
    AND($D393&gt;=3, $D393&lt;=4, $F393&gt;=4, $H393&gt;=3), "Loyal Customers",
    AND($D393&gt;=3, $D393&lt;=4, $F393&gt;=2, $H393&gt;=2), "Potential Loyal Customers",
    AND($D393&gt;=2, $D393&lt;=3, $F393&gt;=3, $H393&gt;=3), "At-Risk Customers",
    AND($D393=1, $F393&lt;=2, $H393&lt;=2), "Lost Customers",
    TRUE, "Unclassified"
)</f>
        <v>Potential Loyal Customers</v>
      </c>
    </row>
    <row r="394" spans="1:11" x14ac:dyDescent="0.2">
      <c r="A394" t="str">
        <v>CUS025611</v>
      </c>
      <c r="B394" s="1" cm="1">
        <f t="array" ref="B394">MAX(_xlfn._xlws.FILTER(Sheet1!B:B,Sheet2!A394 = Sheet1!A:A))</f>
        <v>43636</v>
      </c>
      <c r="C394" s="2">
        <f t="shared" ca="1" si="10"/>
        <v>2141</v>
      </c>
      <c r="D394" cm="1">
        <f t="array" aca="1" ref="D394" ca="1">_xlfn.IFS(C394 &lt;_xlfn.PERCENTILE.EXC($C$2:$C$1786,0.2),5,C394&lt;_xlfn.PERCENTILE.EXC($C$2:$C$2000, 0.4),4, C394&lt;_xlfn.PERCENTILE.EXC($C$2:$C$2000, 0.6),3, C394&lt;_xlfn.PERCENTILE.EXC($C$2:$C$2000, 0.8),2, C394&gt;=_xlfn.PERCENTILE.EXC($C$2:$C$2000, 0.8), 1)</f>
        <v>3</v>
      </c>
      <c r="E394">
        <f>COUNTIF(Sheet1!A:A,Sheet2!A394)</f>
        <v>5</v>
      </c>
      <c r="F394" cm="1">
        <f t="array" ref="F394">_xlfn.IFS(E394 &gt; _xlfn.PERCENTILE.EXC($E$2:$E$1786,0.8), 5, E394 &gt; _xlfn.PERCENTILE.EXC($E$2:$E$1786,0.6), 4,E394 &gt; _xlfn.PERCENTILE.EXC($E$2:$E$1786,0.4), 3, E394 &gt; _xlfn.PERCENTILE.EXC($E$2:$E$1786,0.2),2, E394 &lt;= _xlfn.PERCENTILE.EXC($E$2:$E$1786,0.2), 1)</f>
        <v>4</v>
      </c>
      <c r="G394">
        <f>SUMIF(Sheet1!A:A,A394,Sheet1!C:C)</f>
        <v>643.94000000000005</v>
      </c>
      <c r="H394" cm="1">
        <f t="array" ref="H394">_xlfn.IFS(G394 &lt;_xlfn.PERCENTILE.EXC($G$2:$G$1786,0.2),5,G394&lt;_xlfn.PERCENTILE.EXC($G$2:$G$2000, 0.4),4, G394&lt;_xlfn.PERCENTILE.EXC($G$2:$G$2000, 0.6),3, G394&lt;_xlfn.PERCENTILE.EXC($G$2:$G$2000, 0.8),2, G394&gt;=_xlfn.PERCENTILE.EXC($G$2:$G$2000, 0.8), 1)</f>
        <v>3</v>
      </c>
      <c r="K394" t="str" cm="1">
        <f t="array" aca="1" ref="K394" ca="1">_xlfn.IFS(
    AND($D394=5, $F394&gt;=4,$H394&gt;=4), "Best Customers",
    AND($D394&gt;=3, $D394&lt;=4, $F394&gt;=4, $H394&gt;=3), "Loyal Customers",
    AND($D394&gt;=3, $D394&lt;=4, $F394&gt;=2, $H394&gt;=2), "Potential Loyal Customers",
    AND($D394&gt;=2, $D394&lt;=3, $F394&gt;=3, $H394&gt;=3), "At-Risk Customers",
    AND($D394=1, $F394&lt;=2, $H394&lt;=2), "Lost Customers",
    TRUE, "Unclassified"
)</f>
        <v>Loyal Customers</v>
      </c>
    </row>
    <row r="395" spans="1:11" x14ac:dyDescent="0.2">
      <c r="A395" t="str">
        <v>CUS013852</v>
      </c>
      <c r="B395" s="1" cm="1">
        <f t="array" ref="B395">MAX(_xlfn._xlws.FILTER(Sheet1!B:B,Sheet2!A395 = Sheet1!A:A))</f>
        <v>44915</v>
      </c>
      <c r="C395" s="2">
        <f t="shared" ca="1" si="10"/>
        <v>862</v>
      </c>
      <c r="D395" cm="1">
        <f t="array" aca="1" ref="D395" ca="1">_xlfn.IFS(C395 &lt;_xlfn.PERCENTILE.EXC($C$2:$C$1786,0.2),5,C395&lt;_xlfn.PERCENTILE.EXC($C$2:$C$2000, 0.4),4, C395&lt;_xlfn.PERCENTILE.EXC($C$2:$C$2000, 0.6),3, C395&lt;_xlfn.PERCENTILE.EXC($C$2:$C$2000, 0.8),2, C395&gt;=_xlfn.PERCENTILE.EXC($C$2:$C$2000, 0.8), 1)</f>
        <v>4</v>
      </c>
      <c r="E395">
        <f>COUNTIF(Sheet1!A:A,Sheet2!A395)</f>
        <v>10</v>
      </c>
      <c r="F395" cm="1">
        <f t="array" ref="F395">_xlfn.IFS(E395 &gt; _xlfn.PERCENTILE.EXC($E$2:$E$1786,0.8), 5, E395 &gt; _xlfn.PERCENTILE.EXC($E$2:$E$1786,0.6), 4,E395 &gt; _xlfn.PERCENTILE.EXC($E$2:$E$1786,0.4), 3, E395 &gt; _xlfn.PERCENTILE.EXC($E$2:$E$1786,0.2),2, E395 &lt;= _xlfn.PERCENTILE.EXC($E$2:$E$1786,0.2), 1)</f>
        <v>4</v>
      </c>
      <c r="G395">
        <f>SUMIF(Sheet1!A:A,A395,Sheet1!C:C)</f>
        <v>1062.71</v>
      </c>
      <c r="H395" cm="1">
        <f t="array" ref="H395">_xlfn.IFS(G395 &lt;_xlfn.PERCENTILE.EXC($G$2:$G$1786,0.2),5,G395&lt;_xlfn.PERCENTILE.EXC($G$2:$G$2000, 0.4),4, G395&lt;_xlfn.PERCENTILE.EXC($G$2:$G$2000, 0.6),3, G395&lt;_xlfn.PERCENTILE.EXC($G$2:$G$2000, 0.8),2, G395&gt;=_xlfn.PERCENTILE.EXC($G$2:$G$2000, 0.8), 1)</f>
        <v>2</v>
      </c>
      <c r="K395" t="str" cm="1">
        <f t="array" aca="1" ref="K395" ca="1">_xlfn.IFS(
    AND($D395=5, $F395&gt;=4,$H395&gt;=4), "Best Customers",
    AND($D395&gt;=3, $D395&lt;=4, $F395&gt;=4, $H395&gt;=3), "Loyal Customers",
    AND($D395&gt;=3, $D395&lt;=4, $F395&gt;=2, $H395&gt;=2), "Potential Loyal Customers",
    AND($D395&gt;=2, $D395&lt;=3, $F395&gt;=3, $H395&gt;=3), "At-Risk Customers",
    AND($D395=1, $F395&lt;=2, $H395&lt;=2), "Lost Customers",
    TRUE, "Unclassified"
)</f>
        <v>Potential Loyal Customers</v>
      </c>
    </row>
    <row r="396" spans="1:11" x14ac:dyDescent="0.2">
      <c r="A396" t="str">
        <v>CUS012412</v>
      </c>
      <c r="B396" s="1" cm="1">
        <f t="array" ref="B396">MAX(_xlfn._xlws.FILTER(Sheet1!B:B,Sheet2!A396 = Sheet1!A:A))</f>
        <v>45042</v>
      </c>
      <c r="C396" s="2">
        <f t="shared" ca="1" si="10"/>
        <v>735</v>
      </c>
      <c r="D396" cm="1">
        <f t="array" aca="1" ref="D396" ca="1">_xlfn.IFS(C396 &lt;_xlfn.PERCENTILE.EXC($C$2:$C$1786,0.2),5,C396&lt;_xlfn.PERCENTILE.EXC($C$2:$C$2000, 0.4),4, C396&lt;_xlfn.PERCENTILE.EXC($C$2:$C$2000, 0.6),3, C396&lt;_xlfn.PERCENTILE.EXC($C$2:$C$2000, 0.8),2, C396&gt;=_xlfn.PERCENTILE.EXC($C$2:$C$2000, 0.8), 1)</f>
        <v>4</v>
      </c>
      <c r="E396">
        <f>COUNTIF(Sheet1!A:A,Sheet2!A396)</f>
        <v>5</v>
      </c>
      <c r="F396" cm="1">
        <f t="array" ref="F396">_xlfn.IFS(E396 &gt; _xlfn.PERCENTILE.EXC($E$2:$E$1786,0.8), 5, E396 &gt; _xlfn.PERCENTILE.EXC($E$2:$E$1786,0.6), 4,E396 &gt; _xlfn.PERCENTILE.EXC($E$2:$E$1786,0.4), 3, E396 &gt; _xlfn.PERCENTILE.EXC($E$2:$E$1786,0.2),2, E396 &lt;= _xlfn.PERCENTILE.EXC($E$2:$E$1786,0.2), 1)</f>
        <v>4</v>
      </c>
      <c r="G396">
        <f>SUMIF(Sheet1!A:A,A396,Sheet1!C:C)</f>
        <v>311.93</v>
      </c>
      <c r="H396" cm="1">
        <f t="array" ref="H396">_xlfn.IFS(G396 &lt;_xlfn.PERCENTILE.EXC($G$2:$G$1786,0.2),5,G396&lt;_xlfn.PERCENTILE.EXC($G$2:$G$2000, 0.4),4, G396&lt;_xlfn.PERCENTILE.EXC($G$2:$G$2000, 0.6),3, G396&lt;_xlfn.PERCENTILE.EXC($G$2:$G$2000, 0.8),2, G396&gt;=_xlfn.PERCENTILE.EXC($G$2:$G$2000, 0.8), 1)</f>
        <v>3</v>
      </c>
      <c r="K396" t="str" cm="1">
        <f t="array" aca="1" ref="K396" ca="1">_xlfn.IFS(
    AND($D396=5, $F396&gt;=4,$H396&gt;=4), "Best Customers",
    AND($D396&gt;=3, $D396&lt;=4, $F396&gt;=4, $H396&gt;=3), "Loyal Customers",
    AND($D396&gt;=3, $D396&lt;=4, $F396&gt;=2, $H396&gt;=2), "Potential Loyal Customers",
    AND($D396&gt;=2, $D396&lt;=3, $F396&gt;=3, $H396&gt;=3), "At-Risk Customers",
    AND($D396=1, $F396&lt;=2, $H396&lt;=2), "Lost Customers",
    TRUE, "Unclassified"
)</f>
        <v>Loyal Customers</v>
      </c>
    </row>
    <row r="397" spans="1:11" x14ac:dyDescent="0.2">
      <c r="A397" t="str">
        <v>CUS026544</v>
      </c>
      <c r="B397" s="1" cm="1">
        <f t="array" ref="B397">MAX(_xlfn._xlws.FILTER(Sheet1!B:B,Sheet2!A397 = Sheet1!A:A))</f>
        <v>43069</v>
      </c>
      <c r="C397" s="2">
        <f t="shared" ca="1" si="10"/>
        <v>2708</v>
      </c>
      <c r="D397" cm="1">
        <f t="array" aca="1" ref="D397" ca="1">_xlfn.IFS(C397 &lt;_xlfn.PERCENTILE.EXC($C$2:$C$1786,0.2),5,C397&lt;_xlfn.PERCENTILE.EXC($C$2:$C$2000, 0.4),4, C397&lt;_xlfn.PERCENTILE.EXC($C$2:$C$2000, 0.6),3, C397&lt;_xlfn.PERCENTILE.EXC($C$2:$C$2000, 0.8),2, C397&gt;=_xlfn.PERCENTILE.EXC($C$2:$C$2000, 0.8), 1)</f>
        <v>1</v>
      </c>
      <c r="E397">
        <f>COUNTIF(Sheet1!A:A,Sheet2!A397)</f>
        <v>1</v>
      </c>
      <c r="F397" cm="1">
        <f t="array" ref="F397">_xlfn.IFS(E397 &gt; _xlfn.PERCENTILE.EXC($E$2:$E$1786,0.8), 5, E397 &gt; _xlfn.PERCENTILE.EXC($E$2:$E$1786,0.6), 4,E397 &gt; _xlfn.PERCENTILE.EXC($E$2:$E$1786,0.4), 3, E397 &gt; _xlfn.PERCENTILE.EXC($E$2:$E$1786,0.2),2, E397 &lt;= _xlfn.PERCENTILE.EXC($E$2:$E$1786,0.2), 1)</f>
        <v>1</v>
      </c>
      <c r="G397">
        <f>SUMIF(Sheet1!A:A,A397,Sheet1!C:C)</f>
        <v>30.95</v>
      </c>
      <c r="H397" cm="1">
        <f t="array" ref="H397">_xlfn.IFS(G397 &lt;_xlfn.PERCENTILE.EXC($G$2:$G$1786,0.2),5,G397&lt;_xlfn.PERCENTILE.EXC($G$2:$G$2000, 0.4),4, G397&lt;_xlfn.PERCENTILE.EXC($G$2:$G$2000, 0.6),3, G397&lt;_xlfn.PERCENTILE.EXC($G$2:$G$2000, 0.8),2, G397&gt;=_xlfn.PERCENTILE.EXC($G$2:$G$2000, 0.8), 1)</f>
        <v>5</v>
      </c>
      <c r="K397" t="str" cm="1">
        <f t="array" aca="1" ref="K397" ca="1">_xlfn.IFS(
    AND($D397=5, $F397&gt;=4,$H397&gt;=4), "Best Customers",
    AND($D397&gt;=3, $D397&lt;=4, $F397&gt;=4, $H397&gt;=3), "Loyal Customers",
    AND($D397&gt;=3, $D397&lt;=4, $F397&gt;=2, $H397&gt;=2), "Potential Loyal Customers",
    AND($D397&gt;=2, $D397&lt;=3, $F397&gt;=3, $H397&gt;=3), "At-Risk Customers",
    AND($D397=1, $F397&lt;=2, $H397&lt;=2), "Lost Customers",
    TRUE, "Unclassified"
)</f>
        <v>Unclassified</v>
      </c>
    </row>
    <row r="398" spans="1:11" x14ac:dyDescent="0.2">
      <c r="A398" t="str">
        <v>CUS026545</v>
      </c>
      <c r="B398" s="1" cm="1">
        <f t="array" ref="B398">MAX(_xlfn._xlws.FILTER(Sheet1!B:B,Sheet2!A398 = Sheet1!A:A))</f>
        <v>43069</v>
      </c>
      <c r="C398" s="2">
        <f t="shared" ca="1" si="10"/>
        <v>2708</v>
      </c>
      <c r="D398" cm="1">
        <f t="array" aca="1" ref="D398" ca="1">_xlfn.IFS(C398 &lt;_xlfn.PERCENTILE.EXC($C$2:$C$1786,0.2),5,C398&lt;_xlfn.PERCENTILE.EXC($C$2:$C$2000, 0.4),4, C398&lt;_xlfn.PERCENTILE.EXC($C$2:$C$2000, 0.6),3, C398&lt;_xlfn.PERCENTILE.EXC($C$2:$C$2000, 0.8),2, C398&gt;=_xlfn.PERCENTILE.EXC($C$2:$C$2000, 0.8), 1)</f>
        <v>1</v>
      </c>
      <c r="E398">
        <f>COUNTIF(Sheet1!A:A,Sheet2!A398)</f>
        <v>1</v>
      </c>
      <c r="F398" cm="1">
        <f t="array" ref="F398">_xlfn.IFS(E398 &gt; _xlfn.PERCENTILE.EXC($E$2:$E$1786,0.8), 5, E398 &gt; _xlfn.PERCENTILE.EXC($E$2:$E$1786,0.6), 4,E398 &gt; _xlfn.PERCENTILE.EXC($E$2:$E$1786,0.4), 3, E398 &gt; _xlfn.PERCENTILE.EXC($E$2:$E$1786,0.2),2, E398 &lt;= _xlfn.PERCENTILE.EXC($E$2:$E$1786,0.2), 1)</f>
        <v>1</v>
      </c>
      <c r="G398">
        <f>SUMIF(Sheet1!A:A,A398,Sheet1!C:C)</f>
        <v>51.95</v>
      </c>
      <c r="H398" cm="1">
        <f t="array" ref="H398">_xlfn.IFS(G398 &lt;_xlfn.PERCENTILE.EXC($G$2:$G$1786,0.2),5,G398&lt;_xlfn.PERCENTILE.EXC($G$2:$G$2000, 0.4),4, G398&lt;_xlfn.PERCENTILE.EXC($G$2:$G$2000, 0.6),3, G398&lt;_xlfn.PERCENTILE.EXC($G$2:$G$2000, 0.8),2, G398&gt;=_xlfn.PERCENTILE.EXC($G$2:$G$2000, 0.8), 1)</f>
        <v>5</v>
      </c>
      <c r="K398" t="str" cm="1">
        <f t="array" aca="1" ref="K398" ca="1">_xlfn.IFS(
    AND($D398=5, $F398&gt;=4,$H398&gt;=4), "Best Customers",
    AND($D398&gt;=3, $D398&lt;=4, $F398&gt;=4, $H398&gt;=3), "Loyal Customers",
    AND($D398&gt;=3, $D398&lt;=4, $F398&gt;=2, $H398&gt;=2), "Potential Loyal Customers",
    AND($D398&gt;=2, $D398&lt;=3, $F398&gt;=3, $H398&gt;=3), "At-Risk Customers",
    AND($D398=1, $F398&lt;=2, $H398&lt;=2), "Lost Customers",
    TRUE, "Unclassified"
)</f>
        <v>Unclassified</v>
      </c>
    </row>
    <row r="399" spans="1:11" x14ac:dyDescent="0.2">
      <c r="A399" t="str">
        <v>CUS010541</v>
      </c>
      <c r="B399" s="1" cm="1">
        <f t="array" ref="B399">MAX(_xlfn._xlws.FILTER(Sheet1!B:B,Sheet2!A399 = Sheet1!A:A))</f>
        <v>45206</v>
      </c>
      <c r="C399" s="2">
        <f t="shared" ca="1" si="10"/>
        <v>571</v>
      </c>
      <c r="D399" cm="1">
        <f t="array" aca="1" ref="D399" ca="1">_xlfn.IFS(C399 &lt;_xlfn.PERCENTILE.EXC($C$2:$C$1786,0.2),5,C399&lt;_xlfn.PERCENTILE.EXC($C$2:$C$2000, 0.4),4, C399&lt;_xlfn.PERCENTILE.EXC($C$2:$C$2000, 0.6),3, C399&lt;_xlfn.PERCENTILE.EXC($C$2:$C$2000, 0.8),2, C399&gt;=_xlfn.PERCENTILE.EXC($C$2:$C$2000, 0.8), 1)</f>
        <v>4</v>
      </c>
      <c r="E399">
        <f>COUNTIF(Sheet1!A:A,Sheet2!A399)</f>
        <v>8</v>
      </c>
      <c r="F399" cm="1">
        <f t="array" ref="F399">_xlfn.IFS(E399 &gt; _xlfn.PERCENTILE.EXC($E$2:$E$1786,0.8), 5, E399 &gt; _xlfn.PERCENTILE.EXC($E$2:$E$1786,0.6), 4,E399 &gt; _xlfn.PERCENTILE.EXC($E$2:$E$1786,0.4), 3, E399 &gt; _xlfn.PERCENTILE.EXC($E$2:$E$1786,0.2),2, E399 &lt;= _xlfn.PERCENTILE.EXC($E$2:$E$1786,0.2), 1)</f>
        <v>4</v>
      </c>
      <c r="G399">
        <f>SUMIF(Sheet1!A:A,A399,Sheet1!C:C)</f>
        <v>756.59999999999991</v>
      </c>
      <c r="H399" cm="1">
        <f t="array" ref="H399">_xlfn.IFS(G399 &lt;_xlfn.PERCENTILE.EXC($G$2:$G$1786,0.2),5,G399&lt;_xlfn.PERCENTILE.EXC($G$2:$G$2000, 0.4),4, G399&lt;_xlfn.PERCENTILE.EXC($G$2:$G$2000, 0.6),3, G399&lt;_xlfn.PERCENTILE.EXC($G$2:$G$2000, 0.8),2, G399&gt;=_xlfn.PERCENTILE.EXC($G$2:$G$2000, 0.8), 1)</f>
        <v>2</v>
      </c>
      <c r="K399" t="str" cm="1">
        <f t="array" aca="1" ref="K399" ca="1">_xlfn.IFS(
    AND($D399=5, $F399&gt;=4,$H399&gt;=4), "Best Customers",
    AND($D399&gt;=3, $D399&lt;=4, $F399&gt;=4, $H399&gt;=3), "Loyal Customers",
    AND($D399&gt;=3, $D399&lt;=4, $F399&gt;=2, $H399&gt;=2), "Potential Loyal Customers",
    AND($D399&gt;=2, $D399&lt;=3, $F399&gt;=3, $H399&gt;=3), "At-Risk Customers",
    AND($D399=1, $F399&lt;=2, $H399&lt;=2), "Lost Customers",
    TRUE, "Unclassified"
)</f>
        <v>Potential Loyal Customers</v>
      </c>
    </row>
    <row r="400" spans="1:11" x14ac:dyDescent="0.2">
      <c r="A400" t="str">
        <v>CUS009829</v>
      </c>
      <c r="B400" s="1" cm="1">
        <f t="array" ref="B400">MAX(_xlfn._xlws.FILTER(Sheet1!B:B,Sheet2!A400 = Sheet1!A:A))</f>
        <v>45238</v>
      </c>
      <c r="C400" s="2">
        <f t="shared" ca="1" si="10"/>
        <v>539</v>
      </c>
      <c r="D400" cm="1">
        <f t="array" aca="1" ref="D400" ca="1">_xlfn.IFS(C400 &lt;_xlfn.PERCENTILE.EXC($C$2:$C$1786,0.2),5,C400&lt;_xlfn.PERCENTILE.EXC($C$2:$C$2000, 0.4),4, C400&lt;_xlfn.PERCENTILE.EXC($C$2:$C$2000, 0.6),3, C400&lt;_xlfn.PERCENTILE.EXC($C$2:$C$2000, 0.8),2, C400&gt;=_xlfn.PERCENTILE.EXC($C$2:$C$2000, 0.8), 1)</f>
        <v>4</v>
      </c>
      <c r="E400">
        <f>COUNTIF(Sheet1!A:A,Sheet2!A400)</f>
        <v>8</v>
      </c>
      <c r="F400" cm="1">
        <f t="array" ref="F400">_xlfn.IFS(E400 &gt; _xlfn.PERCENTILE.EXC($E$2:$E$1786,0.8), 5, E400 &gt; _xlfn.PERCENTILE.EXC($E$2:$E$1786,0.6), 4,E400 &gt; _xlfn.PERCENTILE.EXC($E$2:$E$1786,0.4), 3, E400 &gt; _xlfn.PERCENTILE.EXC($E$2:$E$1786,0.2),2, E400 &lt;= _xlfn.PERCENTILE.EXC($E$2:$E$1786,0.2), 1)</f>
        <v>4</v>
      </c>
      <c r="G400">
        <f>SUMIF(Sheet1!A:A,A400,Sheet1!C:C)</f>
        <v>559.25</v>
      </c>
      <c r="H400" cm="1">
        <f t="array" ref="H400">_xlfn.IFS(G400 &lt;_xlfn.PERCENTILE.EXC($G$2:$G$1786,0.2),5,G400&lt;_xlfn.PERCENTILE.EXC($G$2:$G$2000, 0.4),4, G400&lt;_xlfn.PERCENTILE.EXC($G$2:$G$2000, 0.6),3, G400&lt;_xlfn.PERCENTILE.EXC($G$2:$G$2000, 0.8),2, G400&gt;=_xlfn.PERCENTILE.EXC($G$2:$G$2000, 0.8), 1)</f>
        <v>3</v>
      </c>
      <c r="K400" t="str" cm="1">
        <f t="array" aca="1" ref="K400" ca="1">_xlfn.IFS(
    AND($D400=5, $F400&gt;=4,$H400&gt;=4), "Best Customers",
    AND($D400&gt;=3, $D400&lt;=4, $F400&gt;=4, $H400&gt;=3), "Loyal Customers",
    AND($D400&gt;=3, $D400&lt;=4, $F400&gt;=2, $H400&gt;=2), "Potential Loyal Customers",
    AND($D400&gt;=2, $D400&lt;=3, $F400&gt;=3, $H400&gt;=3), "At-Risk Customers",
    AND($D400=1, $F400&lt;=2, $H400&lt;=2), "Lost Customers",
    TRUE, "Unclassified"
)</f>
        <v>Loyal Customers</v>
      </c>
    </row>
    <row r="401" spans="1:11" x14ac:dyDescent="0.2">
      <c r="A401" t="str">
        <v>CUS026546</v>
      </c>
      <c r="B401" s="1" cm="1">
        <f t="array" ref="B401">MAX(_xlfn._xlws.FILTER(Sheet1!B:B,Sheet2!A401 = Sheet1!A:A))</f>
        <v>43069</v>
      </c>
      <c r="C401" s="2">
        <f t="shared" ca="1" si="10"/>
        <v>2708</v>
      </c>
      <c r="D401" cm="1">
        <f t="array" aca="1" ref="D401" ca="1">_xlfn.IFS(C401 &lt;_xlfn.PERCENTILE.EXC($C$2:$C$1786,0.2),5,C401&lt;_xlfn.PERCENTILE.EXC($C$2:$C$2000, 0.4),4, C401&lt;_xlfn.PERCENTILE.EXC($C$2:$C$2000, 0.6),3, C401&lt;_xlfn.PERCENTILE.EXC($C$2:$C$2000, 0.8),2, C401&gt;=_xlfn.PERCENTILE.EXC($C$2:$C$2000, 0.8), 1)</f>
        <v>1</v>
      </c>
      <c r="E401">
        <f>COUNTIF(Sheet1!A:A,Sheet2!A401)</f>
        <v>1</v>
      </c>
      <c r="F401" cm="1">
        <f t="array" ref="F401">_xlfn.IFS(E401 &gt; _xlfn.PERCENTILE.EXC($E$2:$E$1786,0.8), 5, E401 &gt; _xlfn.PERCENTILE.EXC($E$2:$E$1786,0.6), 4,E401 &gt; _xlfn.PERCENTILE.EXC($E$2:$E$1786,0.4), 3, E401 &gt; _xlfn.PERCENTILE.EXC($E$2:$E$1786,0.2),2, E401 &lt;= _xlfn.PERCENTILE.EXC($E$2:$E$1786,0.2), 1)</f>
        <v>1</v>
      </c>
      <c r="G401">
        <f>SUMIF(Sheet1!A:A,A401,Sheet1!C:C)</f>
        <v>38.64</v>
      </c>
      <c r="H401" cm="1">
        <f t="array" ref="H401">_xlfn.IFS(G401 &lt;_xlfn.PERCENTILE.EXC($G$2:$G$1786,0.2),5,G401&lt;_xlfn.PERCENTILE.EXC($G$2:$G$2000, 0.4),4, G401&lt;_xlfn.PERCENTILE.EXC($G$2:$G$2000, 0.6),3, G401&lt;_xlfn.PERCENTILE.EXC($G$2:$G$2000, 0.8),2, G401&gt;=_xlfn.PERCENTILE.EXC($G$2:$G$2000, 0.8), 1)</f>
        <v>5</v>
      </c>
      <c r="K401" t="str" cm="1">
        <f t="array" aca="1" ref="K401" ca="1">_xlfn.IFS(
    AND($D401=5, $F401&gt;=4,$H401&gt;=4), "Best Customers",
    AND($D401&gt;=3, $D401&lt;=4, $F401&gt;=4, $H401&gt;=3), "Loyal Customers",
    AND($D401&gt;=3, $D401&lt;=4, $F401&gt;=2, $H401&gt;=2), "Potential Loyal Customers",
    AND($D401&gt;=2, $D401&lt;=3, $F401&gt;=3, $H401&gt;=3), "At-Risk Customers",
    AND($D401=1, $F401&lt;=2, $H401&lt;=2), "Lost Customers",
    TRUE, "Unclassified"
)</f>
        <v>Unclassified</v>
      </c>
    </row>
    <row r="402" spans="1:11" x14ac:dyDescent="0.2">
      <c r="A402" t="str">
        <v>CUS026106</v>
      </c>
      <c r="B402" s="1" cm="1">
        <f t="array" ref="B402">MAX(_xlfn._xlws.FILTER(Sheet1!B:B,Sheet2!A402 = Sheet1!A:A))</f>
        <v>43354</v>
      </c>
      <c r="C402" s="2">
        <f t="shared" ca="1" si="10"/>
        <v>2423</v>
      </c>
      <c r="D402" cm="1">
        <f t="array" aca="1" ref="D402" ca="1">_xlfn.IFS(C402 &lt;_xlfn.PERCENTILE.EXC($C$2:$C$1786,0.2),5,C402&lt;_xlfn.PERCENTILE.EXC($C$2:$C$2000, 0.4),4, C402&lt;_xlfn.PERCENTILE.EXC($C$2:$C$2000, 0.6),3, C402&lt;_xlfn.PERCENTILE.EXC($C$2:$C$2000, 0.8),2, C402&gt;=_xlfn.PERCENTILE.EXC($C$2:$C$2000, 0.8), 1)</f>
        <v>2</v>
      </c>
      <c r="E402">
        <f>COUNTIF(Sheet1!A:A,Sheet2!A402)</f>
        <v>2</v>
      </c>
      <c r="F402" cm="1">
        <f t="array" ref="F402">_xlfn.IFS(E402 &gt; _xlfn.PERCENTILE.EXC($E$2:$E$1786,0.8), 5, E402 &gt; _xlfn.PERCENTILE.EXC($E$2:$E$1786,0.6), 4,E402 &gt; _xlfn.PERCENTILE.EXC($E$2:$E$1786,0.4), 3, E402 &gt; _xlfn.PERCENTILE.EXC($E$2:$E$1786,0.2),2, E402 &lt;= _xlfn.PERCENTILE.EXC($E$2:$E$1786,0.2), 1)</f>
        <v>2</v>
      </c>
      <c r="G402">
        <f>SUMIF(Sheet1!A:A,A402,Sheet1!C:C)</f>
        <v>158.85000000000002</v>
      </c>
      <c r="H402" cm="1">
        <f t="array" ref="H402">_xlfn.IFS(G402 &lt;_xlfn.PERCENTILE.EXC($G$2:$G$1786,0.2),5,G402&lt;_xlfn.PERCENTILE.EXC($G$2:$G$2000, 0.4),4, G402&lt;_xlfn.PERCENTILE.EXC($G$2:$G$2000, 0.6),3, G402&lt;_xlfn.PERCENTILE.EXC($G$2:$G$2000, 0.8),2, G402&gt;=_xlfn.PERCENTILE.EXC($G$2:$G$2000, 0.8), 1)</f>
        <v>4</v>
      </c>
      <c r="K402" t="str" cm="1">
        <f t="array" aca="1" ref="K402" ca="1">_xlfn.IFS(
    AND($D402=5, $F402&gt;=4,$H402&gt;=4), "Best Customers",
    AND($D402&gt;=3, $D402&lt;=4, $F402&gt;=4, $H402&gt;=3), "Loyal Customers",
    AND($D402&gt;=3, $D402&lt;=4, $F402&gt;=2, $H402&gt;=2), "Potential Loyal Customers",
    AND($D402&gt;=2, $D402&lt;=3, $F402&gt;=3, $H402&gt;=3), "At-Risk Customers",
    AND($D402=1, $F402&lt;=2, $H402&lt;=2), "Lost Customers",
    TRUE, "Unclassified"
)</f>
        <v>Unclassified</v>
      </c>
    </row>
    <row r="403" spans="1:11" x14ac:dyDescent="0.2">
      <c r="A403" t="str">
        <v>CUS009356</v>
      </c>
      <c r="B403" s="1" cm="1">
        <f t="array" ref="B403">MAX(_xlfn._xlws.FILTER(Sheet1!B:B,Sheet2!A403 = Sheet1!A:A))</f>
        <v>45264</v>
      </c>
      <c r="C403" s="2">
        <f t="shared" ca="1" si="10"/>
        <v>513</v>
      </c>
      <c r="D403" cm="1">
        <f t="array" aca="1" ref="D403" ca="1">_xlfn.IFS(C403 &lt;_xlfn.PERCENTILE.EXC($C$2:$C$1786,0.2),5,C403&lt;_xlfn.PERCENTILE.EXC($C$2:$C$2000, 0.4),4, C403&lt;_xlfn.PERCENTILE.EXC($C$2:$C$2000, 0.6),3, C403&lt;_xlfn.PERCENTILE.EXC($C$2:$C$2000, 0.8),2, C403&gt;=_xlfn.PERCENTILE.EXC($C$2:$C$2000, 0.8), 1)</f>
        <v>4</v>
      </c>
      <c r="E403">
        <f>COUNTIF(Sheet1!A:A,Sheet2!A403)</f>
        <v>3</v>
      </c>
      <c r="F403" cm="1">
        <f t="array" ref="F403">_xlfn.IFS(E403 &gt; _xlfn.PERCENTILE.EXC($E$2:$E$1786,0.8), 5, E403 &gt; _xlfn.PERCENTILE.EXC($E$2:$E$1786,0.6), 4,E403 &gt; _xlfn.PERCENTILE.EXC($E$2:$E$1786,0.4), 3, E403 &gt; _xlfn.PERCENTILE.EXC($E$2:$E$1786,0.2),2, E403 &lt;= _xlfn.PERCENTILE.EXC($E$2:$E$1786,0.2), 1)</f>
        <v>3</v>
      </c>
      <c r="G403">
        <f>SUMIF(Sheet1!A:A,A403,Sheet1!C:C)</f>
        <v>334.35</v>
      </c>
      <c r="H403" cm="1">
        <f t="array" ref="H403">_xlfn.IFS(G403 &lt;_xlfn.PERCENTILE.EXC($G$2:$G$1786,0.2),5,G403&lt;_xlfn.PERCENTILE.EXC($G$2:$G$2000, 0.4),4, G403&lt;_xlfn.PERCENTILE.EXC($G$2:$G$2000, 0.6),3, G403&lt;_xlfn.PERCENTILE.EXC($G$2:$G$2000, 0.8),2, G403&gt;=_xlfn.PERCENTILE.EXC($G$2:$G$2000, 0.8), 1)</f>
        <v>3</v>
      </c>
      <c r="K403" t="str" cm="1">
        <f t="array" aca="1" ref="K403" ca="1">_xlfn.IFS(
    AND($D403=5, $F403&gt;=4,$H403&gt;=4), "Best Customers",
    AND($D403&gt;=3, $D403&lt;=4, $F403&gt;=4, $H403&gt;=3), "Loyal Customers",
    AND($D403&gt;=3, $D403&lt;=4, $F403&gt;=2, $H403&gt;=2), "Potential Loyal Customers",
    AND($D403&gt;=2, $D403&lt;=3, $F403&gt;=3, $H403&gt;=3), "At-Risk Customers",
    AND($D403=1, $F403&lt;=2, $H403&lt;=2), "Lost Customers",
    TRUE, "Unclassified"
)</f>
        <v>Potential Loyal Customers</v>
      </c>
    </row>
    <row r="404" spans="1:11" x14ac:dyDescent="0.2">
      <c r="A404" t="str">
        <v>CUS026547</v>
      </c>
      <c r="B404" s="1" cm="1">
        <f t="array" ref="B404">MAX(_xlfn._xlws.FILTER(Sheet1!B:B,Sheet2!A404 = Sheet1!A:A))</f>
        <v>43069</v>
      </c>
      <c r="C404" s="2">
        <f t="shared" ca="1" si="10"/>
        <v>2708</v>
      </c>
      <c r="D404" cm="1">
        <f t="array" aca="1" ref="D404" ca="1">_xlfn.IFS(C404 &lt;_xlfn.PERCENTILE.EXC($C$2:$C$1786,0.2),5,C404&lt;_xlfn.PERCENTILE.EXC($C$2:$C$2000, 0.4),4, C404&lt;_xlfn.PERCENTILE.EXC($C$2:$C$2000, 0.6),3, C404&lt;_xlfn.PERCENTILE.EXC($C$2:$C$2000, 0.8),2, C404&gt;=_xlfn.PERCENTILE.EXC($C$2:$C$2000, 0.8), 1)</f>
        <v>1</v>
      </c>
      <c r="E404">
        <f>COUNTIF(Sheet1!A:A,Sheet2!A404)</f>
        <v>1</v>
      </c>
      <c r="F404" cm="1">
        <f t="array" ref="F404">_xlfn.IFS(E404 &gt; _xlfn.PERCENTILE.EXC($E$2:$E$1786,0.8), 5, E404 &gt; _xlfn.PERCENTILE.EXC($E$2:$E$1786,0.6), 4,E404 &gt; _xlfn.PERCENTILE.EXC($E$2:$E$1786,0.4), 3, E404 &gt; _xlfn.PERCENTILE.EXC($E$2:$E$1786,0.2),2, E404 &lt;= _xlfn.PERCENTILE.EXC($E$2:$E$1786,0.2), 1)</f>
        <v>1</v>
      </c>
      <c r="G404">
        <f>SUMIF(Sheet1!A:A,A404,Sheet1!C:C)</f>
        <v>51.95</v>
      </c>
      <c r="H404" cm="1">
        <f t="array" ref="H404">_xlfn.IFS(G404 &lt;_xlfn.PERCENTILE.EXC($G$2:$G$1786,0.2),5,G404&lt;_xlfn.PERCENTILE.EXC($G$2:$G$2000, 0.4),4, G404&lt;_xlfn.PERCENTILE.EXC($G$2:$G$2000, 0.6),3, G404&lt;_xlfn.PERCENTILE.EXC($G$2:$G$2000, 0.8),2, G404&gt;=_xlfn.PERCENTILE.EXC($G$2:$G$2000, 0.8), 1)</f>
        <v>5</v>
      </c>
      <c r="K404" t="str" cm="1">
        <f t="array" aca="1" ref="K404" ca="1">_xlfn.IFS(
    AND($D404=5, $F404&gt;=4,$H404&gt;=4), "Best Customers",
    AND($D404&gt;=3, $D404&lt;=4, $F404&gt;=4, $H404&gt;=3), "Loyal Customers",
    AND($D404&gt;=3, $D404&lt;=4, $F404&gt;=2, $H404&gt;=2), "Potential Loyal Customers",
    AND($D404&gt;=2, $D404&lt;=3, $F404&gt;=3, $H404&gt;=3), "At-Risk Customers",
    AND($D404=1, $F404&lt;=2, $H404&lt;=2), "Lost Customers",
    TRUE, "Unclassified"
)</f>
        <v>Unclassified</v>
      </c>
    </row>
    <row r="405" spans="1:11" x14ac:dyDescent="0.2">
      <c r="A405" t="str">
        <v>CUS026548</v>
      </c>
      <c r="B405" s="1" cm="1">
        <f t="array" ref="B405">MAX(_xlfn._xlws.FILTER(Sheet1!B:B,Sheet2!A405 = Sheet1!A:A))</f>
        <v>43069</v>
      </c>
      <c r="C405" s="2">
        <f t="shared" ca="1" si="10"/>
        <v>2708</v>
      </c>
      <c r="D405" cm="1">
        <f t="array" aca="1" ref="D405" ca="1">_xlfn.IFS(C405 &lt;_xlfn.PERCENTILE.EXC($C$2:$C$1786,0.2),5,C405&lt;_xlfn.PERCENTILE.EXC($C$2:$C$2000, 0.4),4, C405&lt;_xlfn.PERCENTILE.EXC($C$2:$C$2000, 0.6),3, C405&lt;_xlfn.PERCENTILE.EXC($C$2:$C$2000, 0.8),2, C405&gt;=_xlfn.PERCENTILE.EXC($C$2:$C$2000, 0.8), 1)</f>
        <v>1</v>
      </c>
      <c r="E405">
        <f>COUNTIF(Sheet1!A:A,Sheet2!A405)</f>
        <v>1</v>
      </c>
      <c r="F405" cm="1">
        <f t="array" ref="F405">_xlfn.IFS(E405 &gt; _xlfn.PERCENTILE.EXC($E$2:$E$1786,0.8), 5, E405 &gt; _xlfn.PERCENTILE.EXC($E$2:$E$1786,0.6), 4,E405 &gt; _xlfn.PERCENTILE.EXC($E$2:$E$1786,0.4), 3, E405 &gt; _xlfn.PERCENTILE.EXC($E$2:$E$1786,0.2),2, E405 &lt;= _xlfn.PERCENTILE.EXC($E$2:$E$1786,0.2), 1)</f>
        <v>1</v>
      </c>
      <c r="G405">
        <f>SUMIF(Sheet1!A:A,A405,Sheet1!C:C)</f>
        <v>51.95</v>
      </c>
      <c r="H405" cm="1">
        <f t="array" ref="H405">_xlfn.IFS(G405 &lt;_xlfn.PERCENTILE.EXC($G$2:$G$1786,0.2),5,G405&lt;_xlfn.PERCENTILE.EXC($G$2:$G$2000, 0.4),4, G405&lt;_xlfn.PERCENTILE.EXC($G$2:$G$2000, 0.6),3, G405&lt;_xlfn.PERCENTILE.EXC($G$2:$G$2000, 0.8),2, G405&gt;=_xlfn.PERCENTILE.EXC($G$2:$G$2000, 0.8), 1)</f>
        <v>5</v>
      </c>
      <c r="K405" t="str" cm="1">
        <f t="array" aca="1" ref="K405" ca="1">_xlfn.IFS(
    AND($D405=5, $F405&gt;=4,$H405&gt;=4), "Best Customers",
    AND($D405&gt;=3, $D405&lt;=4, $F405&gt;=4, $H405&gt;=3), "Loyal Customers",
    AND($D405&gt;=3, $D405&lt;=4, $F405&gt;=2, $H405&gt;=2), "Potential Loyal Customers",
    AND($D405&gt;=2, $D405&lt;=3, $F405&gt;=3, $H405&gt;=3), "At-Risk Customers",
    AND($D405=1, $F405&lt;=2, $H405&lt;=2), "Lost Customers",
    TRUE, "Unclassified"
)</f>
        <v>Unclassified</v>
      </c>
    </row>
    <row r="406" spans="1:11" x14ac:dyDescent="0.2">
      <c r="A406" t="str">
        <v>CUS002197</v>
      </c>
      <c r="B406" s="1" cm="1">
        <f t="array" ref="B406">MAX(_xlfn._xlws.FILTER(Sheet1!B:B,Sheet2!A406 = Sheet1!A:A))</f>
        <v>45642</v>
      </c>
      <c r="C406" s="2">
        <f t="shared" ca="1" si="10"/>
        <v>135</v>
      </c>
      <c r="D406" cm="1">
        <f t="array" aca="1" ref="D406" ca="1">_xlfn.IFS(C406 &lt;_xlfn.PERCENTILE.EXC($C$2:$C$1786,0.2),5,C406&lt;_xlfn.PERCENTILE.EXC($C$2:$C$2000, 0.4),4, C406&lt;_xlfn.PERCENTILE.EXC($C$2:$C$2000, 0.6),3, C406&lt;_xlfn.PERCENTILE.EXC($C$2:$C$2000, 0.8),2, C406&gt;=_xlfn.PERCENTILE.EXC($C$2:$C$2000, 0.8), 1)</f>
        <v>5</v>
      </c>
      <c r="E406">
        <f>COUNTIF(Sheet1!A:A,Sheet2!A406)</f>
        <v>19</v>
      </c>
      <c r="F406" cm="1">
        <f t="array" ref="F406">_xlfn.IFS(E406 &gt; _xlfn.PERCENTILE.EXC($E$2:$E$1786,0.8), 5, E406 &gt; _xlfn.PERCENTILE.EXC($E$2:$E$1786,0.6), 4,E406 &gt; _xlfn.PERCENTILE.EXC($E$2:$E$1786,0.4), 3, E406 &gt; _xlfn.PERCENTILE.EXC($E$2:$E$1786,0.2),2, E406 &lt;= _xlfn.PERCENTILE.EXC($E$2:$E$1786,0.2), 1)</f>
        <v>5</v>
      </c>
      <c r="G406">
        <f>SUMIF(Sheet1!A:A,A406,Sheet1!C:C)</f>
        <v>2058.41</v>
      </c>
      <c r="H406" cm="1">
        <f t="array" ref="H406">_xlfn.IFS(G406 &lt;_xlfn.PERCENTILE.EXC($G$2:$G$1786,0.2),5,G406&lt;_xlfn.PERCENTILE.EXC($G$2:$G$2000, 0.4),4, G406&lt;_xlfn.PERCENTILE.EXC($G$2:$G$2000, 0.6),3, G406&lt;_xlfn.PERCENTILE.EXC($G$2:$G$2000, 0.8),2, G406&gt;=_xlfn.PERCENTILE.EXC($G$2:$G$2000, 0.8), 1)</f>
        <v>2</v>
      </c>
      <c r="K406" t="str" cm="1">
        <f t="array" aca="1" ref="K406" ca="1">_xlfn.IFS(
    AND($D406=5, $F406&gt;=4,$H406&gt;=4), "Best Customers",
    AND($D406&gt;=3, $D406&lt;=4, $F406&gt;=4, $H406&gt;=3), "Loyal Customers",
    AND($D406&gt;=3, $D406&lt;=4, $F406&gt;=2, $H406&gt;=2), "Potential Loyal Customers",
    AND($D406&gt;=2, $D406&lt;=3, $F406&gt;=3, $H406&gt;=3), "At-Risk Customers",
    AND($D406=1, $F406&lt;=2, $H406&lt;=2), "Lost Customers",
    TRUE, "Unclassified"
)</f>
        <v>Unclassified</v>
      </c>
    </row>
    <row r="407" spans="1:11" x14ac:dyDescent="0.2">
      <c r="A407" t="str">
        <v>CUS026549</v>
      </c>
      <c r="B407" s="1" cm="1">
        <f t="array" ref="B407">MAX(_xlfn._xlws.FILTER(Sheet1!B:B,Sheet2!A407 = Sheet1!A:A))</f>
        <v>43069</v>
      </c>
      <c r="C407" s="2">
        <f t="shared" ca="1" si="10"/>
        <v>2708</v>
      </c>
      <c r="D407" cm="1">
        <f t="array" aca="1" ref="D407" ca="1">_xlfn.IFS(C407 &lt;_xlfn.PERCENTILE.EXC($C$2:$C$1786,0.2),5,C407&lt;_xlfn.PERCENTILE.EXC($C$2:$C$2000, 0.4),4, C407&lt;_xlfn.PERCENTILE.EXC($C$2:$C$2000, 0.6),3, C407&lt;_xlfn.PERCENTILE.EXC($C$2:$C$2000, 0.8),2, C407&gt;=_xlfn.PERCENTILE.EXC($C$2:$C$2000, 0.8), 1)</f>
        <v>1</v>
      </c>
      <c r="E407">
        <f>COUNTIF(Sheet1!A:A,Sheet2!A407)</f>
        <v>1</v>
      </c>
      <c r="F407" cm="1">
        <f t="array" ref="F407">_xlfn.IFS(E407 &gt; _xlfn.PERCENTILE.EXC($E$2:$E$1786,0.8), 5, E407 &gt; _xlfn.PERCENTILE.EXC($E$2:$E$1786,0.6), 4,E407 &gt; _xlfn.PERCENTILE.EXC($E$2:$E$1786,0.4), 3, E407 &gt; _xlfn.PERCENTILE.EXC($E$2:$E$1786,0.2),2, E407 &lt;= _xlfn.PERCENTILE.EXC($E$2:$E$1786,0.2), 1)</f>
        <v>1</v>
      </c>
      <c r="G407">
        <f>SUMIF(Sheet1!A:A,A407,Sheet1!C:C)</f>
        <v>61.95</v>
      </c>
      <c r="H407" cm="1">
        <f t="array" ref="H407">_xlfn.IFS(G407 &lt;_xlfn.PERCENTILE.EXC($G$2:$G$1786,0.2),5,G407&lt;_xlfn.PERCENTILE.EXC($G$2:$G$2000, 0.4),4, G407&lt;_xlfn.PERCENTILE.EXC($G$2:$G$2000, 0.6),3, G407&lt;_xlfn.PERCENTILE.EXC($G$2:$G$2000, 0.8),2, G407&gt;=_xlfn.PERCENTILE.EXC($G$2:$G$2000, 0.8), 1)</f>
        <v>5</v>
      </c>
      <c r="K407" t="str" cm="1">
        <f t="array" aca="1" ref="K407" ca="1">_xlfn.IFS(
    AND($D407=5, $F407&gt;=4,$H407&gt;=4), "Best Customers",
    AND($D407&gt;=3, $D407&lt;=4, $F407&gt;=4, $H407&gt;=3), "Loyal Customers",
    AND($D407&gt;=3, $D407&lt;=4, $F407&gt;=2, $H407&gt;=2), "Potential Loyal Customers",
    AND($D407&gt;=2, $D407&lt;=3, $F407&gt;=3, $H407&gt;=3), "At-Risk Customers",
    AND($D407=1, $F407&lt;=2, $H407&lt;=2), "Lost Customers",
    TRUE, "Unclassified"
)</f>
        <v>Unclassified</v>
      </c>
    </row>
    <row r="408" spans="1:11" x14ac:dyDescent="0.2">
      <c r="A408" t="str">
        <v>CUS026550</v>
      </c>
      <c r="B408" s="1" cm="1">
        <f t="array" ref="B408">MAX(_xlfn._xlws.FILTER(Sheet1!B:B,Sheet2!A408 = Sheet1!A:A))</f>
        <v>43069</v>
      </c>
      <c r="C408" s="2">
        <f t="shared" ca="1" si="10"/>
        <v>2708</v>
      </c>
      <c r="D408" cm="1">
        <f t="array" aca="1" ref="D408" ca="1">_xlfn.IFS(C408 &lt;_xlfn.PERCENTILE.EXC($C$2:$C$1786,0.2),5,C408&lt;_xlfn.PERCENTILE.EXC($C$2:$C$2000, 0.4),4, C408&lt;_xlfn.PERCENTILE.EXC($C$2:$C$2000, 0.6),3, C408&lt;_xlfn.PERCENTILE.EXC($C$2:$C$2000, 0.8),2, C408&gt;=_xlfn.PERCENTILE.EXC($C$2:$C$2000, 0.8), 1)</f>
        <v>1</v>
      </c>
      <c r="E408">
        <f>COUNTIF(Sheet1!A:A,Sheet2!A408)</f>
        <v>1</v>
      </c>
      <c r="F408" cm="1">
        <f t="array" ref="F408">_xlfn.IFS(E408 &gt; _xlfn.PERCENTILE.EXC($E$2:$E$1786,0.8), 5, E408 &gt; _xlfn.PERCENTILE.EXC($E$2:$E$1786,0.6), 4,E408 &gt; _xlfn.PERCENTILE.EXC($E$2:$E$1786,0.4), 3, E408 &gt; _xlfn.PERCENTILE.EXC($E$2:$E$1786,0.2),2, E408 &lt;= _xlfn.PERCENTILE.EXC($E$2:$E$1786,0.2), 1)</f>
        <v>1</v>
      </c>
      <c r="G408">
        <f>SUMIF(Sheet1!A:A,A408,Sheet1!C:C)</f>
        <v>61.95</v>
      </c>
      <c r="H408" cm="1">
        <f t="array" ref="H408">_xlfn.IFS(G408 &lt;_xlfn.PERCENTILE.EXC($G$2:$G$1786,0.2),5,G408&lt;_xlfn.PERCENTILE.EXC($G$2:$G$2000, 0.4),4, G408&lt;_xlfn.PERCENTILE.EXC($G$2:$G$2000, 0.6),3, G408&lt;_xlfn.PERCENTILE.EXC($G$2:$G$2000, 0.8),2, G408&gt;=_xlfn.PERCENTILE.EXC($G$2:$G$2000, 0.8), 1)</f>
        <v>5</v>
      </c>
      <c r="K408" t="str" cm="1">
        <f t="array" aca="1" ref="K408" ca="1">_xlfn.IFS(
    AND($D408=5, $F408&gt;=4,$H408&gt;=4), "Best Customers",
    AND($D408&gt;=3, $D408&lt;=4, $F408&gt;=4, $H408&gt;=3), "Loyal Customers",
    AND($D408&gt;=3, $D408&lt;=4, $F408&gt;=2, $H408&gt;=2), "Potential Loyal Customers",
    AND($D408&gt;=2, $D408&lt;=3, $F408&gt;=3, $H408&gt;=3), "At-Risk Customers",
    AND($D408=1, $F408&lt;=2, $H408&lt;=2), "Lost Customers",
    TRUE, "Unclassified"
)</f>
        <v>Unclassified</v>
      </c>
    </row>
    <row r="409" spans="1:11" x14ac:dyDescent="0.2">
      <c r="A409" t="str">
        <v>CUS019945</v>
      </c>
      <c r="B409" s="1" cm="1">
        <f t="array" ref="B409">MAX(_xlfn._xlws.FILTER(Sheet1!B:B,Sheet2!A409 = Sheet1!A:A))</f>
        <v>44333</v>
      </c>
      <c r="C409" s="2">
        <f t="shared" ca="1" si="10"/>
        <v>1444</v>
      </c>
      <c r="D409" cm="1">
        <f t="array" aca="1" ref="D409" ca="1">_xlfn.IFS(C409 &lt;_xlfn.PERCENTILE.EXC($C$2:$C$1786,0.2),5,C409&lt;_xlfn.PERCENTILE.EXC($C$2:$C$2000, 0.4),4, C409&lt;_xlfn.PERCENTILE.EXC($C$2:$C$2000, 0.6),3, C409&lt;_xlfn.PERCENTILE.EXC($C$2:$C$2000, 0.8),2, C409&gt;=_xlfn.PERCENTILE.EXC($C$2:$C$2000, 0.8), 1)</f>
        <v>3</v>
      </c>
      <c r="E409">
        <f>COUNTIF(Sheet1!A:A,Sheet2!A409)</f>
        <v>4</v>
      </c>
      <c r="F409" cm="1">
        <f t="array" ref="F409">_xlfn.IFS(E409 &gt; _xlfn.PERCENTILE.EXC($E$2:$E$1786,0.8), 5, E409 &gt; _xlfn.PERCENTILE.EXC($E$2:$E$1786,0.6), 4,E409 &gt; _xlfn.PERCENTILE.EXC($E$2:$E$1786,0.4), 3, E409 &gt; _xlfn.PERCENTILE.EXC($E$2:$E$1786,0.2),2, E409 &lt;= _xlfn.PERCENTILE.EXC($E$2:$E$1786,0.2), 1)</f>
        <v>3</v>
      </c>
      <c r="G409">
        <f>SUMIF(Sheet1!A:A,A409,Sheet1!C:C)</f>
        <v>265</v>
      </c>
      <c r="H409" cm="1">
        <f t="array" ref="H409">_xlfn.IFS(G409 &lt;_xlfn.PERCENTILE.EXC($G$2:$G$1786,0.2),5,G409&lt;_xlfn.PERCENTILE.EXC($G$2:$G$2000, 0.4),4, G409&lt;_xlfn.PERCENTILE.EXC($G$2:$G$2000, 0.6),3, G409&lt;_xlfn.PERCENTILE.EXC($G$2:$G$2000, 0.8),2, G409&gt;=_xlfn.PERCENTILE.EXC($G$2:$G$2000, 0.8), 1)</f>
        <v>3</v>
      </c>
      <c r="K409" t="str" cm="1">
        <f t="array" aca="1" ref="K409" ca="1">_xlfn.IFS(
    AND($D409=5, $F409&gt;=4,$H409&gt;=4), "Best Customers",
    AND($D409&gt;=3, $D409&lt;=4, $F409&gt;=4, $H409&gt;=3), "Loyal Customers",
    AND($D409&gt;=3, $D409&lt;=4, $F409&gt;=2, $H409&gt;=2), "Potential Loyal Customers",
    AND($D409&gt;=2, $D409&lt;=3, $F409&gt;=3, $H409&gt;=3), "At-Risk Customers",
    AND($D409=1, $F409&lt;=2, $H409&lt;=2), "Lost Customers",
    TRUE, "Unclassified"
)</f>
        <v>Potential Loyal Customers</v>
      </c>
    </row>
    <row r="410" spans="1:11" x14ac:dyDescent="0.2">
      <c r="A410" t="str">
        <v>CUS001456</v>
      </c>
      <c r="B410" s="1" cm="1">
        <f t="array" ref="B410">MAX(_xlfn._xlws.FILTER(Sheet1!B:B,Sheet2!A410 = Sheet1!A:A))</f>
        <v>45670</v>
      </c>
      <c r="C410" s="2">
        <f t="shared" ca="1" si="10"/>
        <v>107</v>
      </c>
      <c r="D410" cm="1">
        <f t="array" aca="1" ref="D410" ca="1">_xlfn.IFS(C410 &lt;_xlfn.PERCENTILE.EXC($C$2:$C$1786,0.2),5,C410&lt;_xlfn.PERCENTILE.EXC($C$2:$C$2000, 0.4),4, C410&lt;_xlfn.PERCENTILE.EXC($C$2:$C$2000, 0.6),3, C410&lt;_xlfn.PERCENTILE.EXC($C$2:$C$2000, 0.8),2, C410&gt;=_xlfn.PERCENTILE.EXC($C$2:$C$2000, 0.8), 1)</f>
        <v>5</v>
      </c>
      <c r="E410">
        <f>COUNTIF(Sheet1!A:A,Sheet2!A410)</f>
        <v>28</v>
      </c>
      <c r="F410" cm="1">
        <f t="array" ref="F410">_xlfn.IFS(E410 &gt; _xlfn.PERCENTILE.EXC($E$2:$E$1786,0.8), 5, E410 &gt; _xlfn.PERCENTILE.EXC($E$2:$E$1786,0.6), 4,E410 &gt; _xlfn.PERCENTILE.EXC($E$2:$E$1786,0.4), 3, E410 &gt; _xlfn.PERCENTILE.EXC($E$2:$E$1786,0.2),2, E410 &lt;= _xlfn.PERCENTILE.EXC($E$2:$E$1786,0.2), 1)</f>
        <v>5</v>
      </c>
      <c r="G410">
        <f>SUMIF(Sheet1!A:A,A410,Sheet1!C:C)</f>
        <v>10820.960000000003</v>
      </c>
      <c r="H410" cm="1">
        <f t="array" ref="H410">_xlfn.IFS(G410 &lt;_xlfn.PERCENTILE.EXC($G$2:$G$1786,0.2),5,G410&lt;_xlfn.PERCENTILE.EXC($G$2:$G$2000, 0.4),4, G410&lt;_xlfn.PERCENTILE.EXC($G$2:$G$2000, 0.6),3, G410&lt;_xlfn.PERCENTILE.EXC($G$2:$G$2000, 0.8),2, G410&gt;=_xlfn.PERCENTILE.EXC($G$2:$G$2000, 0.8), 1)</f>
        <v>1</v>
      </c>
      <c r="K410" t="str" cm="1">
        <f t="array" aca="1" ref="K410" ca="1">_xlfn.IFS(
    AND($D410=5, $F410&gt;=4,$H410&gt;=4), "Best Customers",
    AND($D410&gt;=3, $D410&lt;=4, $F410&gt;=4, $H410&gt;=3), "Loyal Customers",
    AND($D410&gt;=3, $D410&lt;=4, $F410&gt;=2, $H410&gt;=2), "Potential Loyal Customers",
    AND($D410&gt;=2, $D410&lt;=3, $F410&gt;=3, $H410&gt;=3), "At-Risk Customers",
    AND($D410=1, $F410&lt;=2, $H410&lt;=2), "Lost Customers",
    TRUE, "Unclassified"
)</f>
        <v>Unclassified</v>
      </c>
    </row>
    <row r="411" spans="1:11" x14ac:dyDescent="0.2">
      <c r="A411" t="str">
        <v>CUS017568</v>
      </c>
      <c r="B411" s="1" cm="1">
        <f t="array" ref="B411">MAX(_xlfn._xlws.FILTER(Sheet1!B:B,Sheet2!A411 = Sheet1!A:A))</f>
        <v>44545</v>
      </c>
      <c r="C411" s="2">
        <f t="shared" ca="1" si="10"/>
        <v>1232</v>
      </c>
      <c r="D411" cm="1">
        <f t="array" aca="1" ref="D411" ca="1">_xlfn.IFS(C411 &lt;_xlfn.PERCENTILE.EXC($C$2:$C$1786,0.2),5,C411&lt;_xlfn.PERCENTILE.EXC($C$2:$C$2000, 0.4),4, C411&lt;_xlfn.PERCENTILE.EXC($C$2:$C$2000, 0.6),3, C411&lt;_xlfn.PERCENTILE.EXC($C$2:$C$2000, 0.8),2, C411&gt;=_xlfn.PERCENTILE.EXC($C$2:$C$2000, 0.8), 1)</f>
        <v>4</v>
      </c>
      <c r="E411">
        <f>COUNTIF(Sheet1!A:A,Sheet2!A411)</f>
        <v>27</v>
      </c>
      <c r="F411" cm="1">
        <f t="array" ref="F411">_xlfn.IFS(E411 &gt; _xlfn.PERCENTILE.EXC($E$2:$E$1786,0.8), 5, E411 &gt; _xlfn.PERCENTILE.EXC($E$2:$E$1786,0.6), 4,E411 &gt; _xlfn.PERCENTILE.EXC($E$2:$E$1786,0.4), 3, E411 &gt; _xlfn.PERCENTILE.EXC($E$2:$E$1786,0.2),2, E411 &lt;= _xlfn.PERCENTILE.EXC($E$2:$E$1786,0.2), 1)</f>
        <v>5</v>
      </c>
      <c r="G411">
        <f>SUMIF(Sheet1!A:A,A411,Sheet1!C:C)</f>
        <v>10257.02</v>
      </c>
      <c r="H411" cm="1">
        <f t="array" ref="H411">_xlfn.IFS(G411 &lt;_xlfn.PERCENTILE.EXC($G$2:$G$1786,0.2),5,G411&lt;_xlfn.PERCENTILE.EXC($G$2:$G$2000, 0.4),4, G411&lt;_xlfn.PERCENTILE.EXC($G$2:$G$2000, 0.6),3, G411&lt;_xlfn.PERCENTILE.EXC($G$2:$G$2000, 0.8),2, G411&gt;=_xlfn.PERCENTILE.EXC($G$2:$G$2000, 0.8), 1)</f>
        <v>1</v>
      </c>
      <c r="K411" t="str" cm="1">
        <f t="array" aca="1" ref="K411" ca="1">_xlfn.IFS(
    AND($D411=5, $F411&gt;=4,$H411&gt;=4), "Best Customers",
    AND($D411&gt;=3, $D411&lt;=4, $F411&gt;=4, $H411&gt;=3), "Loyal Customers",
    AND($D411&gt;=3, $D411&lt;=4, $F411&gt;=2, $H411&gt;=2), "Potential Loyal Customers",
    AND($D411&gt;=2, $D411&lt;=3, $F411&gt;=3, $H411&gt;=3), "At-Risk Customers",
    AND($D411=1, $F411&lt;=2, $H411&lt;=2), "Lost Customers",
    TRUE, "Unclassified"
)</f>
        <v>Unclassified</v>
      </c>
    </row>
    <row r="412" spans="1:11" x14ac:dyDescent="0.2">
      <c r="A412" t="str">
        <v>CUS002517</v>
      </c>
      <c r="B412" s="1" cm="1">
        <f t="array" ref="B412">MAX(_xlfn._xlws.FILTER(Sheet1!B:B,Sheet2!A412 = Sheet1!A:A))</f>
        <v>45635</v>
      </c>
      <c r="C412" s="2">
        <f t="shared" ca="1" si="10"/>
        <v>142</v>
      </c>
      <c r="D412" cm="1">
        <f t="array" aca="1" ref="D412" ca="1">_xlfn.IFS(C412 &lt;_xlfn.PERCENTILE.EXC($C$2:$C$1786,0.2),5,C412&lt;_xlfn.PERCENTILE.EXC($C$2:$C$2000, 0.4),4, C412&lt;_xlfn.PERCENTILE.EXC($C$2:$C$2000, 0.6),3, C412&lt;_xlfn.PERCENTILE.EXC($C$2:$C$2000, 0.8),2, C412&gt;=_xlfn.PERCENTILE.EXC($C$2:$C$2000, 0.8), 1)</f>
        <v>5</v>
      </c>
      <c r="E412">
        <f>COUNTIF(Sheet1!A:A,Sheet2!A412)</f>
        <v>24</v>
      </c>
      <c r="F412" cm="1">
        <f t="array" ref="F412">_xlfn.IFS(E412 &gt; _xlfn.PERCENTILE.EXC($E$2:$E$1786,0.8), 5, E412 &gt; _xlfn.PERCENTILE.EXC($E$2:$E$1786,0.6), 4,E412 &gt; _xlfn.PERCENTILE.EXC($E$2:$E$1786,0.4), 3, E412 &gt; _xlfn.PERCENTILE.EXC($E$2:$E$1786,0.2),2, E412 &lt;= _xlfn.PERCENTILE.EXC($E$2:$E$1786,0.2), 1)</f>
        <v>5</v>
      </c>
      <c r="G412">
        <f>SUMIF(Sheet1!A:A,A412,Sheet1!C:C)</f>
        <v>9034.0400000000009</v>
      </c>
      <c r="H412" cm="1">
        <f t="array" ref="H412">_xlfn.IFS(G412 &lt;_xlfn.PERCENTILE.EXC($G$2:$G$1786,0.2),5,G412&lt;_xlfn.PERCENTILE.EXC($G$2:$G$2000, 0.4),4, G412&lt;_xlfn.PERCENTILE.EXC($G$2:$G$2000, 0.6),3, G412&lt;_xlfn.PERCENTILE.EXC($G$2:$G$2000, 0.8),2, G412&gt;=_xlfn.PERCENTILE.EXC($G$2:$G$2000, 0.8), 1)</f>
        <v>1</v>
      </c>
      <c r="K412" t="str" cm="1">
        <f t="array" aca="1" ref="K412" ca="1">_xlfn.IFS(
    AND($D412=5, $F412&gt;=4,$H412&gt;=4), "Best Customers",
    AND($D412&gt;=3, $D412&lt;=4, $F412&gt;=4, $H412&gt;=3), "Loyal Customers",
    AND($D412&gt;=3, $D412&lt;=4, $F412&gt;=2, $H412&gt;=2), "Potential Loyal Customers",
    AND($D412&gt;=2, $D412&lt;=3, $F412&gt;=3, $H412&gt;=3), "At-Risk Customers",
    AND($D412=1, $F412&lt;=2, $H412&lt;=2), "Lost Customers",
    TRUE, "Unclassified"
)</f>
        <v>Unclassified</v>
      </c>
    </row>
    <row r="413" spans="1:11" x14ac:dyDescent="0.2">
      <c r="A413" t="str">
        <v>CUS019462</v>
      </c>
      <c r="B413" s="1" cm="1">
        <f t="array" ref="B413">MAX(_xlfn._xlws.FILTER(Sheet1!B:B,Sheet2!A413 = Sheet1!A:A))</f>
        <v>44389</v>
      </c>
      <c r="C413" s="2">
        <f t="shared" ca="1" si="10"/>
        <v>1388</v>
      </c>
      <c r="D413" cm="1">
        <f t="array" aca="1" ref="D413" ca="1">_xlfn.IFS(C413 &lt;_xlfn.PERCENTILE.EXC($C$2:$C$1786,0.2),5,C413&lt;_xlfn.PERCENTILE.EXC($C$2:$C$2000, 0.4),4, C413&lt;_xlfn.PERCENTILE.EXC($C$2:$C$2000, 0.6),3, C413&lt;_xlfn.PERCENTILE.EXC($C$2:$C$2000, 0.8),2, C413&gt;=_xlfn.PERCENTILE.EXC($C$2:$C$2000, 0.8), 1)</f>
        <v>3</v>
      </c>
      <c r="E413">
        <f>COUNTIF(Sheet1!A:A,Sheet2!A413)</f>
        <v>7</v>
      </c>
      <c r="F413" cm="1">
        <f t="array" ref="F413">_xlfn.IFS(E413 &gt; _xlfn.PERCENTILE.EXC($E$2:$E$1786,0.8), 5, E413 &gt; _xlfn.PERCENTILE.EXC($E$2:$E$1786,0.6), 4,E413 &gt; _xlfn.PERCENTILE.EXC($E$2:$E$1786,0.4), 3, E413 &gt; _xlfn.PERCENTILE.EXC($E$2:$E$1786,0.2),2, E413 &lt;= _xlfn.PERCENTILE.EXC($E$2:$E$1786,0.2), 1)</f>
        <v>4</v>
      </c>
      <c r="G413">
        <f>SUMIF(Sheet1!A:A,A413,Sheet1!C:C)</f>
        <v>2625.5699999999997</v>
      </c>
      <c r="H413" cm="1">
        <f t="array" ref="H413">_xlfn.IFS(G413 &lt;_xlfn.PERCENTILE.EXC($G$2:$G$1786,0.2),5,G413&lt;_xlfn.PERCENTILE.EXC($G$2:$G$2000, 0.4),4, G413&lt;_xlfn.PERCENTILE.EXC($G$2:$G$2000, 0.6),3, G413&lt;_xlfn.PERCENTILE.EXC($G$2:$G$2000, 0.8),2, G413&gt;=_xlfn.PERCENTILE.EXC($G$2:$G$2000, 0.8), 1)</f>
        <v>2</v>
      </c>
      <c r="K413" t="str" cm="1">
        <f t="array" aca="1" ref="K413" ca="1">_xlfn.IFS(
    AND($D413=5, $F413&gt;=4,$H413&gt;=4), "Best Customers",
    AND($D413&gt;=3, $D413&lt;=4, $F413&gt;=4, $H413&gt;=3), "Loyal Customers",
    AND($D413&gt;=3, $D413&lt;=4, $F413&gt;=2, $H413&gt;=2), "Potential Loyal Customers",
    AND($D413&gt;=2, $D413&lt;=3, $F413&gt;=3, $H413&gt;=3), "At-Risk Customers",
    AND($D413=1, $F413&lt;=2, $H413&lt;=2), "Lost Customers",
    TRUE, "Unclassified"
)</f>
        <v>Potential Loyal Customers</v>
      </c>
    </row>
    <row r="414" spans="1:11" x14ac:dyDescent="0.2">
      <c r="A414" t="str">
        <v>CUS000811</v>
      </c>
      <c r="B414" s="1" cm="1">
        <f t="array" ref="B414">MAX(_xlfn._xlws.FILTER(Sheet1!B:B,Sheet2!A414 = Sheet1!A:A))</f>
        <v>45695</v>
      </c>
      <c r="C414" s="2">
        <f t="shared" ca="1" si="10"/>
        <v>82</v>
      </c>
      <c r="D414" cm="1">
        <f t="array" aca="1" ref="D414" ca="1">_xlfn.IFS(C414 &lt;_xlfn.PERCENTILE.EXC($C$2:$C$1786,0.2),5,C414&lt;_xlfn.PERCENTILE.EXC($C$2:$C$2000, 0.4),4, C414&lt;_xlfn.PERCENTILE.EXC($C$2:$C$2000, 0.6),3, C414&lt;_xlfn.PERCENTILE.EXC($C$2:$C$2000, 0.8),2, C414&gt;=_xlfn.PERCENTILE.EXC($C$2:$C$2000, 0.8), 1)</f>
        <v>5</v>
      </c>
      <c r="E414">
        <f>COUNTIF(Sheet1!A:A,Sheet2!A414)</f>
        <v>35</v>
      </c>
      <c r="F414" cm="1">
        <f t="array" ref="F414">_xlfn.IFS(E414 &gt; _xlfn.PERCENTILE.EXC($E$2:$E$1786,0.8), 5, E414 &gt; _xlfn.PERCENTILE.EXC($E$2:$E$1786,0.6), 4,E414 &gt; _xlfn.PERCENTILE.EXC($E$2:$E$1786,0.4), 3, E414 &gt; _xlfn.PERCENTILE.EXC($E$2:$E$1786,0.2),2, E414 &lt;= _xlfn.PERCENTILE.EXC($E$2:$E$1786,0.2), 1)</f>
        <v>5</v>
      </c>
      <c r="G414">
        <f>SUMIF(Sheet1!A:A,A414,Sheet1!C:C)</f>
        <v>7013.5000000000009</v>
      </c>
      <c r="H414" cm="1">
        <f t="array" ref="H414">_xlfn.IFS(G414 &lt;_xlfn.PERCENTILE.EXC($G$2:$G$1786,0.2),5,G414&lt;_xlfn.PERCENTILE.EXC($G$2:$G$2000, 0.4),4, G414&lt;_xlfn.PERCENTILE.EXC($G$2:$G$2000, 0.6),3, G414&lt;_xlfn.PERCENTILE.EXC($G$2:$G$2000, 0.8),2, G414&gt;=_xlfn.PERCENTILE.EXC($G$2:$G$2000, 0.8), 1)</f>
        <v>1</v>
      </c>
      <c r="K414" t="str" cm="1">
        <f t="array" aca="1" ref="K414" ca="1">_xlfn.IFS(
    AND($D414=5, $F414&gt;=4,$H414&gt;=4), "Best Customers",
    AND($D414&gt;=3, $D414&lt;=4, $F414&gt;=4, $H414&gt;=3), "Loyal Customers",
    AND($D414&gt;=3, $D414&lt;=4, $F414&gt;=2, $H414&gt;=2), "Potential Loyal Customers",
    AND($D414&gt;=2, $D414&lt;=3, $F414&gt;=3, $H414&gt;=3), "At-Risk Customers",
    AND($D414=1, $F414&lt;=2, $H414&lt;=2), "Lost Customers",
    TRUE, "Unclassified"
)</f>
        <v>Unclassified</v>
      </c>
    </row>
    <row r="415" spans="1:11" x14ac:dyDescent="0.2">
      <c r="A415" t="str">
        <v>CUS000482</v>
      </c>
      <c r="B415" s="1" cm="1">
        <f t="array" ref="B415">MAX(_xlfn._xlws.FILTER(Sheet1!B:B,Sheet2!A415 = Sheet1!A:A))</f>
        <v>45709</v>
      </c>
      <c r="C415" s="2">
        <f t="shared" ca="1" si="10"/>
        <v>68</v>
      </c>
      <c r="D415" cm="1">
        <f t="array" aca="1" ref="D415" ca="1">_xlfn.IFS(C415 &lt;_xlfn.PERCENTILE.EXC($C$2:$C$1786,0.2),5,C415&lt;_xlfn.PERCENTILE.EXC($C$2:$C$2000, 0.4),4, C415&lt;_xlfn.PERCENTILE.EXC($C$2:$C$2000, 0.6),3, C415&lt;_xlfn.PERCENTILE.EXC($C$2:$C$2000, 0.8),2, C415&gt;=_xlfn.PERCENTILE.EXC($C$2:$C$2000, 0.8), 1)</f>
        <v>5</v>
      </c>
      <c r="E415">
        <f>COUNTIF(Sheet1!A:A,Sheet2!A415)</f>
        <v>224</v>
      </c>
      <c r="F415" cm="1">
        <f t="array" ref="F415">_xlfn.IFS(E415 &gt; _xlfn.PERCENTILE.EXC($E$2:$E$1786,0.8), 5, E415 &gt; _xlfn.PERCENTILE.EXC($E$2:$E$1786,0.6), 4,E415 &gt; _xlfn.PERCENTILE.EXC($E$2:$E$1786,0.4), 3, E415 &gt; _xlfn.PERCENTILE.EXC($E$2:$E$1786,0.2),2, E415 &lt;= _xlfn.PERCENTILE.EXC($E$2:$E$1786,0.2), 1)</f>
        <v>5</v>
      </c>
      <c r="G415">
        <f>SUMIF(Sheet1!A:A,A415,Sheet1!C:C)</f>
        <v>106922.95000000004</v>
      </c>
      <c r="H415" cm="1">
        <f t="array" ref="H415">_xlfn.IFS(G415 &lt;_xlfn.PERCENTILE.EXC($G$2:$G$1786,0.2),5,G415&lt;_xlfn.PERCENTILE.EXC($G$2:$G$2000, 0.4),4, G415&lt;_xlfn.PERCENTILE.EXC($G$2:$G$2000, 0.6),3, G415&lt;_xlfn.PERCENTILE.EXC($G$2:$G$2000, 0.8),2, G415&gt;=_xlfn.PERCENTILE.EXC($G$2:$G$2000, 0.8), 1)</f>
        <v>1</v>
      </c>
      <c r="K415" t="str" cm="1">
        <f t="array" aca="1" ref="K415" ca="1">_xlfn.IFS(
    AND($D415=5, $F415&gt;=4,$H415&gt;=4), "Best Customers",
    AND($D415&gt;=3, $D415&lt;=4, $F415&gt;=4, $H415&gt;=3), "Loyal Customers",
    AND($D415&gt;=3, $D415&lt;=4, $F415&gt;=2, $H415&gt;=2), "Potential Loyal Customers",
    AND($D415&gt;=2, $D415&lt;=3, $F415&gt;=3, $H415&gt;=3), "At-Risk Customers",
    AND($D415=1, $F415&lt;=2, $H415&lt;=2), "Lost Customers",
    TRUE, "Unclassified"
)</f>
        <v>Unclassified</v>
      </c>
    </row>
    <row r="416" spans="1:11" x14ac:dyDescent="0.2">
      <c r="A416" t="str">
        <v>CUS026151</v>
      </c>
      <c r="B416" s="1" cm="1">
        <f t="array" ref="B416">MAX(_xlfn._xlws.FILTER(Sheet1!B:B,Sheet2!A416 = Sheet1!A:A))</f>
        <v>43319</v>
      </c>
      <c r="C416" s="2">
        <f t="shared" ca="1" si="10"/>
        <v>2458</v>
      </c>
      <c r="D416" cm="1">
        <f t="array" aca="1" ref="D416" ca="1">_xlfn.IFS(C416 &lt;_xlfn.PERCENTILE.EXC($C$2:$C$1786,0.2),5,C416&lt;_xlfn.PERCENTILE.EXC($C$2:$C$2000, 0.4),4, C416&lt;_xlfn.PERCENTILE.EXC($C$2:$C$2000, 0.6),3, C416&lt;_xlfn.PERCENTILE.EXC($C$2:$C$2000, 0.8),2, C416&gt;=_xlfn.PERCENTILE.EXC($C$2:$C$2000, 0.8), 1)</f>
        <v>2</v>
      </c>
      <c r="E416">
        <f>COUNTIF(Sheet1!A:A,Sheet2!A416)</f>
        <v>2</v>
      </c>
      <c r="F416" cm="1">
        <f t="array" ref="F416">_xlfn.IFS(E416 &gt; _xlfn.PERCENTILE.EXC($E$2:$E$1786,0.8), 5, E416 &gt; _xlfn.PERCENTILE.EXC($E$2:$E$1786,0.6), 4,E416 &gt; _xlfn.PERCENTILE.EXC($E$2:$E$1786,0.4), 3, E416 &gt; _xlfn.PERCENTILE.EXC($E$2:$E$1786,0.2),2, E416 &lt;= _xlfn.PERCENTILE.EXC($E$2:$E$1786,0.2), 1)</f>
        <v>2</v>
      </c>
      <c r="G416">
        <f>SUMIF(Sheet1!A:A,A416,Sheet1!C:C)</f>
        <v>597.03</v>
      </c>
      <c r="H416" cm="1">
        <f t="array" ref="H416">_xlfn.IFS(G416 &lt;_xlfn.PERCENTILE.EXC($G$2:$G$1786,0.2),5,G416&lt;_xlfn.PERCENTILE.EXC($G$2:$G$2000, 0.4),4, G416&lt;_xlfn.PERCENTILE.EXC($G$2:$G$2000, 0.6),3, G416&lt;_xlfn.PERCENTILE.EXC($G$2:$G$2000, 0.8),2, G416&gt;=_xlfn.PERCENTILE.EXC($G$2:$G$2000, 0.8), 1)</f>
        <v>3</v>
      </c>
      <c r="K416" t="str" cm="1">
        <f t="array" aca="1" ref="K416" ca="1">_xlfn.IFS(
    AND($D416=5, $F416&gt;=4,$H416&gt;=4), "Best Customers",
    AND($D416&gt;=3, $D416&lt;=4, $F416&gt;=4, $H416&gt;=3), "Loyal Customers",
    AND($D416&gt;=3, $D416&lt;=4, $F416&gt;=2, $H416&gt;=2), "Potential Loyal Customers",
    AND($D416&gt;=2, $D416&lt;=3, $F416&gt;=3, $H416&gt;=3), "At-Risk Customers",
    AND($D416=1, $F416&lt;=2, $H416&lt;=2), "Lost Customers",
    TRUE, "Unclassified"
)</f>
        <v>Unclassified</v>
      </c>
    </row>
    <row r="417" spans="1:11" x14ac:dyDescent="0.2">
      <c r="A417" t="str">
        <v>CUS003166</v>
      </c>
      <c r="B417" s="1" cm="1">
        <f t="array" ref="B417">MAX(_xlfn._xlws.FILTER(Sheet1!B:B,Sheet2!A417 = Sheet1!A:A))</f>
        <v>45617</v>
      </c>
      <c r="C417" s="2">
        <f t="shared" ca="1" si="10"/>
        <v>160</v>
      </c>
      <c r="D417" cm="1">
        <f t="array" aca="1" ref="D417" ca="1">_xlfn.IFS(C417 &lt;_xlfn.PERCENTILE.EXC($C$2:$C$1786,0.2),5,C417&lt;_xlfn.PERCENTILE.EXC($C$2:$C$2000, 0.4),4, C417&lt;_xlfn.PERCENTILE.EXC($C$2:$C$2000, 0.6),3, C417&lt;_xlfn.PERCENTILE.EXC($C$2:$C$2000, 0.8),2, C417&gt;=_xlfn.PERCENTILE.EXC($C$2:$C$2000, 0.8), 1)</f>
        <v>5</v>
      </c>
      <c r="E417">
        <f>COUNTIF(Sheet1!A:A,Sheet2!A417)</f>
        <v>19</v>
      </c>
      <c r="F417" cm="1">
        <f t="array" ref="F417">_xlfn.IFS(E417 &gt; _xlfn.PERCENTILE.EXC($E$2:$E$1786,0.8), 5, E417 &gt; _xlfn.PERCENTILE.EXC($E$2:$E$1786,0.6), 4,E417 &gt; _xlfn.PERCENTILE.EXC($E$2:$E$1786,0.4), 3, E417 &gt; _xlfn.PERCENTILE.EXC($E$2:$E$1786,0.2),2, E417 &lt;= _xlfn.PERCENTILE.EXC($E$2:$E$1786,0.2), 1)</f>
        <v>5</v>
      </c>
      <c r="G417">
        <f>SUMIF(Sheet1!A:A,A417,Sheet1!C:C)</f>
        <v>3886.71</v>
      </c>
      <c r="H417" cm="1">
        <f t="array" ref="H417">_xlfn.IFS(G417 &lt;_xlfn.PERCENTILE.EXC($G$2:$G$1786,0.2),5,G417&lt;_xlfn.PERCENTILE.EXC($G$2:$G$2000, 0.4),4, G417&lt;_xlfn.PERCENTILE.EXC($G$2:$G$2000, 0.6),3, G417&lt;_xlfn.PERCENTILE.EXC($G$2:$G$2000, 0.8),2, G417&gt;=_xlfn.PERCENTILE.EXC($G$2:$G$2000, 0.8), 1)</f>
        <v>1</v>
      </c>
      <c r="K417" t="str" cm="1">
        <f t="array" aca="1" ref="K417" ca="1">_xlfn.IFS(
    AND($D417=5, $F417&gt;=4,$H417&gt;=4), "Best Customers",
    AND($D417&gt;=3, $D417&lt;=4, $F417&gt;=4, $H417&gt;=3), "Loyal Customers",
    AND($D417&gt;=3, $D417&lt;=4, $F417&gt;=2, $H417&gt;=2), "Potential Loyal Customers",
    AND($D417&gt;=2, $D417&lt;=3, $F417&gt;=3, $H417&gt;=3), "At-Risk Customers",
    AND($D417=1, $F417&lt;=2, $H417&lt;=2), "Lost Customers",
    TRUE, "Unclassified"
)</f>
        <v>Unclassified</v>
      </c>
    </row>
    <row r="418" spans="1:11" x14ac:dyDescent="0.2">
      <c r="A418" t="str">
        <v>CUS010553</v>
      </c>
      <c r="B418" s="1" cm="1">
        <f t="array" ref="B418">MAX(_xlfn._xlws.FILTER(Sheet1!B:B,Sheet2!A418 = Sheet1!A:A))</f>
        <v>45205</v>
      </c>
      <c r="C418" s="2">
        <f t="shared" ca="1" si="10"/>
        <v>572</v>
      </c>
      <c r="D418" cm="1">
        <f t="array" aca="1" ref="D418" ca="1">_xlfn.IFS(C418 &lt;_xlfn.PERCENTILE.EXC($C$2:$C$1786,0.2),5,C418&lt;_xlfn.PERCENTILE.EXC($C$2:$C$2000, 0.4),4, C418&lt;_xlfn.PERCENTILE.EXC($C$2:$C$2000, 0.6),3, C418&lt;_xlfn.PERCENTILE.EXC($C$2:$C$2000, 0.8),2, C418&gt;=_xlfn.PERCENTILE.EXC($C$2:$C$2000, 0.8), 1)</f>
        <v>4</v>
      </c>
      <c r="E418">
        <f>COUNTIF(Sheet1!A:A,Sheet2!A418)</f>
        <v>7</v>
      </c>
      <c r="F418" cm="1">
        <f t="array" ref="F418">_xlfn.IFS(E418 &gt; _xlfn.PERCENTILE.EXC($E$2:$E$1786,0.8), 5, E418 &gt; _xlfn.PERCENTILE.EXC($E$2:$E$1786,0.6), 4,E418 &gt; _xlfn.PERCENTILE.EXC($E$2:$E$1786,0.4), 3, E418 &gt; _xlfn.PERCENTILE.EXC($E$2:$E$1786,0.2),2, E418 &lt;= _xlfn.PERCENTILE.EXC($E$2:$E$1786,0.2), 1)</f>
        <v>4</v>
      </c>
      <c r="G418">
        <f>SUMIF(Sheet1!A:A,A418,Sheet1!C:C)</f>
        <v>1666.02</v>
      </c>
      <c r="H418" cm="1">
        <f t="array" ref="H418">_xlfn.IFS(G418 &lt;_xlfn.PERCENTILE.EXC($G$2:$G$1786,0.2),5,G418&lt;_xlfn.PERCENTILE.EXC($G$2:$G$2000, 0.4),4, G418&lt;_xlfn.PERCENTILE.EXC($G$2:$G$2000, 0.6),3, G418&lt;_xlfn.PERCENTILE.EXC($G$2:$G$2000, 0.8),2, G418&gt;=_xlfn.PERCENTILE.EXC($G$2:$G$2000, 0.8), 1)</f>
        <v>2</v>
      </c>
      <c r="K418" t="str" cm="1">
        <f t="array" aca="1" ref="K418" ca="1">_xlfn.IFS(
    AND($D418=5, $F418&gt;=4,$H418&gt;=4), "Best Customers",
    AND($D418&gt;=3, $D418&lt;=4, $F418&gt;=4, $H418&gt;=3), "Loyal Customers",
    AND($D418&gt;=3, $D418&lt;=4, $F418&gt;=2, $H418&gt;=2), "Potential Loyal Customers",
    AND($D418&gt;=2, $D418&lt;=3, $F418&gt;=3, $H418&gt;=3), "At-Risk Customers",
    AND($D418=1, $F418&lt;=2, $H418&lt;=2), "Lost Customers",
    TRUE, "Unclassified"
)</f>
        <v>Potential Loyal Customers</v>
      </c>
    </row>
    <row r="419" spans="1:11" x14ac:dyDescent="0.2">
      <c r="A419" t="str">
        <v>CUS019935</v>
      </c>
      <c r="B419" s="1" cm="1">
        <f t="array" ref="B419">MAX(_xlfn._xlws.FILTER(Sheet1!B:B,Sheet2!A419 = Sheet1!A:A))</f>
        <v>44334</v>
      </c>
      <c r="C419" s="2">
        <f t="shared" ca="1" si="10"/>
        <v>1443</v>
      </c>
      <c r="D419" cm="1">
        <f t="array" aca="1" ref="D419" ca="1">_xlfn.IFS(C419 &lt;_xlfn.PERCENTILE.EXC($C$2:$C$1786,0.2),5,C419&lt;_xlfn.PERCENTILE.EXC($C$2:$C$2000, 0.4),4, C419&lt;_xlfn.PERCENTILE.EXC($C$2:$C$2000, 0.6),3, C419&lt;_xlfn.PERCENTILE.EXC($C$2:$C$2000, 0.8),2, C419&gt;=_xlfn.PERCENTILE.EXC($C$2:$C$2000, 0.8), 1)</f>
        <v>3</v>
      </c>
      <c r="E419">
        <f>COUNTIF(Sheet1!A:A,Sheet2!A419)</f>
        <v>9</v>
      </c>
      <c r="F419" cm="1">
        <f t="array" ref="F419">_xlfn.IFS(E419 &gt; _xlfn.PERCENTILE.EXC($E$2:$E$1786,0.8), 5, E419 &gt; _xlfn.PERCENTILE.EXC($E$2:$E$1786,0.6), 4,E419 &gt; _xlfn.PERCENTILE.EXC($E$2:$E$1786,0.4), 3, E419 &gt; _xlfn.PERCENTILE.EXC($E$2:$E$1786,0.2),2, E419 &lt;= _xlfn.PERCENTILE.EXC($E$2:$E$1786,0.2), 1)</f>
        <v>4</v>
      </c>
      <c r="G419">
        <f>SUMIF(Sheet1!A:A,A419,Sheet1!C:C)</f>
        <v>6575.91</v>
      </c>
      <c r="H419" cm="1">
        <f t="array" ref="H419">_xlfn.IFS(G419 &lt;_xlfn.PERCENTILE.EXC($G$2:$G$1786,0.2),5,G419&lt;_xlfn.PERCENTILE.EXC($G$2:$G$2000, 0.4),4, G419&lt;_xlfn.PERCENTILE.EXC($G$2:$G$2000, 0.6),3, G419&lt;_xlfn.PERCENTILE.EXC($G$2:$G$2000, 0.8),2, G419&gt;=_xlfn.PERCENTILE.EXC($G$2:$G$2000, 0.8), 1)</f>
        <v>1</v>
      </c>
      <c r="K419" t="str" cm="1">
        <f t="array" aca="1" ref="K419" ca="1">_xlfn.IFS(
    AND($D419=5, $F419&gt;=4,$H419&gt;=4), "Best Customers",
    AND($D419&gt;=3, $D419&lt;=4, $F419&gt;=4, $H419&gt;=3), "Loyal Customers",
    AND($D419&gt;=3, $D419&lt;=4, $F419&gt;=2, $H419&gt;=2), "Potential Loyal Customers",
    AND($D419&gt;=2, $D419&lt;=3, $F419&gt;=3, $H419&gt;=3), "At-Risk Customers",
    AND($D419=1, $F419&lt;=2, $H419&lt;=2), "Lost Customers",
    TRUE, "Unclassified"
)</f>
        <v>Unclassified</v>
      </c>
    </row>
    <row r="420" spans="1:11" x14ac:dyDescent="0.2">
      <c r="A420" t="str">
        <v>CUS026541</v>
      </c>
      <c r="B420" s="1" cm="1">
        <f t="array" ref="B420">MAX(_xlfn._xlws.FILTER(Sheet1!B:B,Sheet2!A420 = Sheet1!A:A))</f>
        <v>43073</v>
      </c>
      <c r="C420" s="2">
        <f t="shared" ca="1" si="10"/>
        <v>2704</v>
      </c>
      <c r="D420" cm="1">
        <f t="array" aca="1" ref="D420" ca="1">_xlfn.IFS(C420 &lt;_xlfn.PERCENTILE.EXC($C$2:$C$1786,0.2),5,C420&lt;_xlfn.PERCENTILE.EXC($C$2:$C$2000, 0.4),4, C420&lt;_xlfn.PERCENTILE.EXC($C$2:$C$2000, 0.6),3, C420&lt;_xlfn.PERCENTILE.EXC($C$2:$C$2000, 0.8),2, C420&gt;=_xlfn.PERCENTILE.EXC($C$2:$C$2000, 0.8), 1)</f>
        <v>1</v>
      </c>
      <c r="E420">
        <f>COUNTIF(Sheet1!A:A,Sheet2!A420)</f>
        <v>1</v>
      </c>
      <c r="F420" cm="1">
        <f t="array" ref="F420">_xlfn.IFS(E420 &gt; _xlfn.PERCENTILE.EXC($E$2:$E$1786,0.8), 5, E420 &gt; _xlfn.PERCENTILE.EXC($E$2:$E$1786,0.6), 4,E420 &gt; _xlfn.PERCENTILE.EXC($E$2:$E$1786,0.4), 3, E420 &gt; _xlfn.PERCENTILE.EXC($E$2:$E$1786,0.2),2, E420 &lt;= _xlfn.PERCENTILE.EXC($E$2:$E$1786,0.2), 1)</f>
        <v>1</v>
      </c>
      <c r="G420">
        <f>SUMIF(Sheet1!A:A,A420,Sheet1!C:C)</f>
        <v>108.67</v>
      </c>
      <c r="H420" cm="1">
        <f t="array" ref="H420">_xlfn.IFS(G420 &lt;_xlfn.PERCENTILE.EXC($G$2:$G$1786,0.2),5,G420&lt;_xlfn.PERCENTILE.EXC($G$2:$G$2000, 0.4),4, G420&lt;_xlfn.PERCENTILE.EXC($G$2:$G$2000, 0.6),3, G420&lt;_xlfn.PERCENTILE.EXC($G$2:$G$2000, 0.8),2, G420&gt;=_xlfn.PERCENTILE.EXC($G$2:$G$2000, 0.8), 1)</f>
        <v>4</v>
      </c>
      <c r="K420" t="str" cm="1">
        <f t="array" aca="1" ref="K420" ca="1">_xlfn.IFS(
    AND($D420=5, $F420&gt;=4,$H420&gt;=4), "Best Customers",
    AND($D420&gt;=3, $D420&lt;=4, $F420&gt;=4, $H420&gt;=3), "Loyal Customers",
    AND($D420&gt;=3, $D420&lt;=4, $F420&gt;=2, $H420&gt;=2), "Potential Loyal Customers",
    AND($D420&gt;=2, $D420&lt;=3, $F420&gt;=3, $H420&gt;=3), "At-Risk Customers",
    AND($D420=1, $F420&lt;=2, $H420&lt;=2), "Lost Customers",
    TRUE, "Unclassified"
)</f>
        <v>Unclassified</v>
      </c>
    </row>
    <row r="421" spans="1:11" x14ac:dyDescent="0.2">
      <c r="A421" t="str">
        <v>CUS026542</v>
      </c>
      <c r="B421" s="1" cm="1">
        <f t="array" ref="B421">MAX(_xlfn._xlws.FILTER(Sheet1!B:B,Sheet2!A421 = Sheet1!A:A))</f>
        <v>43073</v>
      </c>
      <c r="C421" s="2">
        <f t="shared" ca="1" si="10"/>
        <v>2704</v>
      </c>
      <c r="D421" cm="1">
        <f t="array" aca="1" ref="D421" ca="1">_xlfn.IFS(C421 &lt;_xlfn.PERCENTILE.EXC($C$2:$C$1786,0.2),5,C421&lt;_xlfn.PERCENTILE.EXC($C$2:$C$2000, 0.4),4, C421&lt;_xlfn.PERCENTILE.EXC($C$2:$C$2000, 0.6),3, C421&lt;_xlfn.PERCENTILE.EXC($C$2:$C$2000, 0.8),2, C421&gt;=_xlfn.PERCENTILE.EXC($C$2:$C$2000, 0.8), 1)</f>
        <v>1</v>
      </c>
      <c r="E421">
        <f>COUNTIF(Sheet1!A:A,Sheet2!A421)</f>
        <v>1</v>
      </c>
      <c r="F421" cm="1">
        <f t="array" ref="F421">_xlfn.IFS(E421 &gt; _xlfn.PERCENTILE.EXC($E$2:$E$1786,0.8), 5, E421 &gt; _xlfn.PERCENTILE.EXC($E$2:$E$1786,0.6), 4,E421 &gt; _xlfn.PERCENTILE.EXC($E$2:$E$1786,0.4), 3, E421 &gt; _xlfn.PERCENTILE.EXC($E$2:$E$1786,0.2),2, E421 &lt;= _xlfn.PERCENTILE.EXC($E$2:$E$1786,0.2), 1)</f>
        <v>1</v>
      </c>
      <c r="G421">
        <f>SUMIF(Sheet1!A:A,A421,Sheet1!C:C)</f>
        <v>132</v>
      </c>
      <c r="H421" cm="1">
        <f t="array" ref="H421">_xlfn.IFS(G421 &lt;_xlfn.PERCENTILE.EXC($G$2:$G$1786,0.2),5,G421&lt;_xlfn.PERCENTILE.EXC($G$2:$G$2000, 0.4),4, G421&lt;_xlfn.PERCENTILE.EXC($G$2:$G$2000, 0.6),3, G421&lt;_xlfn.PERCENTILE.EXC($G$2:$G$2000, 0.8),2, G421&gt;=_xlfn.PERCENTILE.EXC($G$2:$G$2000, 0.8), 1)</f>
        <v>4</v>
      </c>
      <c r="K421" t="str" cm="1">
        <f t="array" aca="1" ref="K421" ca="1">_xlfn.IFS(
    AND($D421=5, $F421&gt;=4,$H421&gt;=4), "Best Customers",
    AND($D421&gt;=3, $D421&lt;=4, $F421&gt;=4, $H421&gt;=3), "Loyal Customers",
    AND($D421&gt;=3, $D421&lt;=4, $F421&gt;=2, $H421&gt;=2), "Potential Loyal Customers",
    AND($D421&gt;=2, $D421&lt;=3, $F421&gt;=3, $H421&gt;=3), "At-Risk Customers",
    AND($D421=1, $F421&lt;=2, $H421&lt;=2), "Lost Customers",
    TRUE, "Unclassified"
)</f>
        <v>Unclassified</v>
      </c>
    </row>
    <row r="422" spans="1:11" x14ac:dyDescent="0.2">
      <c r="A422" t="str">
        <v>CUS003900</v>
      </c>
      <c r="B422" s="1" cm="1">
        <f t="array" ref="B422">MAX(_xlfn._xlws.FILTER(Sheet1!B:B,Sheet2!A422 = Sheet1!A:A))</f>
        <v>45586</v>
      </c>
      <c r="C422" s="2">
        <f t="shared" ca="1" si="10"/>
        <v>191</v>
      </c>
      <c r="D422" cm="1">
        <f t="array" aca="1" ref="D422" ca="1">_xlfn.IFS(C422 &lt;_xlfn.PERCENTILE.EXC($C$2:$C$1786,0.2),5,C422&lt;_xlfn.PERCENTILE.EXC($C$2:$C$2000, 0.4),4, C422&lt;_xlfn.PERCENTILE.EXC($C$2:$C$2000, 0.6),3, C422&lt;_xlfn.PERCENTILE.EXC($C$2:$C$2000, 0.8),2, C422&gt;=_xlfn.PERCENTILE.EXC($C$2:$C$2000, 0.8), 1)</f>
        <v>5</v>
      </c>
      <c r="E422">
        <f>COUNTIF(Sheet1!A:A,Sheet2!A422)</f>
        <v>22</v>
      </c>
      <c r="F422" cm="1">
        <f t="array" ref="F422">_xlfn.IFS(E422 &gt; _xlfn.PERCENTILE.EXC($E$2:$E$1786,0.8), 5, E422 &gt; _xlfn.PERCENTILE.EXC($E$2:$E$1786,0.6), 4,E422 &gt; _xlfn.PERCENTILE.EXC($E$2:$E$1786,0.4), 3, E422 &gt; _xlfn.PERCENTILE.EXC($E$2:$E$1786,0.2),2, E422 &lt;= _xlfn.PERCENTILE.EXC($E$2:$E$1786,0.2), 1)</f>
        <v>5</v>
      </c>
      <c r="G422">
        <f>SUMIF(Sheet1!A:A,A422,Sheet1!C:C)</f>
        <v>7229.8000000000011</v>
      </c>
      <c r="H422" cm="1">
        <f t="array" ref="H422">_xlfn.IFS(G422 &lt;_xlfn.PERCENTILE.EXC($G$2:$G$1786,0.2),5,G422&lt;_xlfn.PERCENTILE.EXC($G$2:$G$2000, 0.4),4, G422&lt;_xlfn.PERCENTILE.EXC($G$2:$G$2000, 0.6),3, G422&lt;_xlfn.PERCENTILE.EXC($G$2:$G$2000, 0.8),2, G422&gt;=_xlfn.PERCENTILE.EXC($G$2:$G$2000, 0.8), 1)</f>
        <v>1</v>
      </c>
      <c r="K422" t="str" cm="1">
        <f t="array" aca="1" ref="K422" ca="1">_xlfn.IFS(
    AND($D422=5, $F422&gt;=4,$H422&gt;=4), "Best Customers",
    AND($D422&gt;=3, $D422&lt;=4, $F422&gt;=4, $H422&gt;=3), "Loyal Customers",
    AND($D422&gt;=3, $D422&lt;=4, $F422&gt;=2, $H422&gt;=2), "Potential Loyal Customers",
    AND($D422&gt;=2, $D422&lt;=3, $F422&gt;=3, $H422&gt;=3), "At-Risk Customers",
    AND($D422=1, $F422&lt;=2, $H422&lt;=2), "Lost Customers",
    TRUE, "Unclassified"
)</f>
        <v>Unclassified</v>
      </c>
    </row>
    <row r="423" spans="1:11" x14ac:dyDescent="0.2">
      <c r="A423" t="str">
        <v>CUS003099</v>
      </c>
      <c r="B423" s="1" cm="1">
        <f t="array" ref="B423">MAX(_xlfn._xlws.FILTER(Sheet1!B:B,Sheet2!A423 = Sheet1!A:A))</f>
        <v>45618</v>
      </c>
      <c r="C423" s="2">
        <f t="shared" ca="1" si="10"/>
        <v>159</v>
      </c>
      <c r="D423" cm="1">
        <f t="array" aca="1" ref="D423" ca="1">_xlfn.IFS(C423 &lt;_xlfn.PERCENTILE.EXC($C$2:$C$1786,0.2),5,C423&lt;_xlfn.PERCENTILE.EXC($C$2:$C$2000, 0.4),4, C423&lt;_xlfn.PERCENTILE.EXC($C$2:$C$2000, 0.6),3, C423&lt;_xlfn.PERCENTILE.EXC($C$2:$C$2000, 0.8),2, C423&gt;=_xlfn.PERCENTILE.EXC($C$2:$C$2000, 0.8), 1)</f>
        <v>5</v>
      </c>
      <c r="E423">
        <f>COUNTIF(Sheet1!A:A,Sheet2!A423)</f>
        <v>9</v>
      </c>
      <c r="F423" cm="1">
        <f t="array" ref="F423">_xlfn.IFS(E423 &gt; _xlfn.PERCENTILE.EXC($E$2:$E$1786,0.8), 5, E423 &gt; _xlfn.PERCENTILE.EXC($E$2:$E$1786,0.6), 4,E423 &gt; _xlfn.PERCENTILE.EXC($E$2:$E$1786,0.4), 3, E423 &gt; _xlfn.PERCENTILE.EXC($E$2:$E$1786,0.2),2, E423 &lt;= _xlfn.PERCENTILE.EXC($E$2:$E$1786,0.2), 1)</f>
        <v>4</v>
      </c>
      <c r="G423">
        <f>SUMIF(Sheet1!A:A,A423,Sheet1!C:C)</f>
        <v>806.35</v>
      </c>
      <c r="H423" cm="1">
        <f t="array" ref="H423">_xlfn.IFS(G423 &lt;_xlfn.PERCENTILE.EXC($G$2:$G$1786,0.2),5,G423&lt;_xlfn.PERCENTILE.EXC($G$2:$G$2000, 0.4),4, G423&lt;_xlfn.PERCENTILE.EXC($G$2:$G$2000, 0.6),3, G423&lt;_xlfn.PERCENTILE.EXC($G$2:$G$2000, 0.8),2, G423&gt;=_xlfn.PERCENTILE.EXC($G$2:$G$2000, 0.8), 1)</f>
        <v>2</v>
      </c>
      <c r="K423" t="str" cm="1">
        <f t="array" aca="1" ref="K423" ca="1">_xlfn.IFS(
    AND($D423=5, $F423&gt;=4,$H423&gt;=4), "Best Customers",
    AND($D423&gt;=3, $D423&lt;=4, $F423&gt;=4, $H423&gt;=3), "Loyal Customers",
    AND($D423&gt;=3, $D423&lt;=4, $F423&gt;=2, $H423&gt;=2), "Potential Loyal Customers",
    AND($D423&gt;=2, $D423&lt;=3, $F423&gt;=3, $H423&gt;=3), "At-Risk Customers",
    AND($D423=1, $F423&lt;=2, $H423&lt;=2), "Lost Customers",
    TRUE, "Unclassified"
)</f>
        <v>Unclassified</v>
      </c>
    </row>
    <row r="424" spans="1:11" x14ac:dyDescent="0.2">
      <c r="A424" t="str">
        <v>CUS018190</v>
      </c>
      <c r="B424" s="1" cm="1">
        <f t="array" ref="B424">MAX(_xlfn._xlws.FILTER(Sheet1!B:B,Sheet2!A424 = Sheet1!A:A))</f>
        <v>44511</v>
      </c>
      <c r="C424" s="2">
        <f t="shared" ca="1" si="10"/>
        <v>1266</v>
      </c>
      <c r="D424" cm="1">
        <f t="array" aca="1" ref="D424" ca="1">_xlfn.IFS(C424 &lt;_xlfn.PERCENTILE.EXC($C$2:$C$1786,0.2),5,C424&lt;_xlfn.PERCENTILE.EXC($C$2:$C$2000, 0.4),4, C424&lt;_xlfn.PERCENTILE.EXC($C$2:$C$2000, 0.6),3, C424&lt;_xlfn.PERCENTILE.EXC($C$2:$C$2000, 0.8),2, C424&gt;=_xlfn.PERCENTILE.EXC($C$2:$C$2000, 0.8), 1)</f>
        <v>4</v>
      </c>
      <c r="E424">
        <f>COUNTIF(Sheet1!A:A,Sheet2!A424)</f>
        <v>7</v>
      </c>
      <c r="F424" cm="1">
        <f t="array" ref="F424">_xlfn.IFS(E424 &gt; _xlfn.PERCENTILE.EXC($E$2:$E$1786,0.8), 5, E424 &gt; _xlfn.PERCENTILE.EXC($E$2:$E$1786,0.6), 4,E424 &gt; _xlfn.PERCENTILE.EXC($E$2:$E$1786,0.4), 3, E424 &gt; _xlfn.PERCENTILE.EXC($E$2:$E$1786,0.2),2, E424 &lt;= _xlfn.PERCENTILE.EXC($E$2:$E$1786,0.2), 1)</f>
        <v>4</v>
      </c>
      <c r="G424">
        <f>SUMIF(Sheet1!A:A,A424,Sheet1!C:C)</f>
        <v>934.05000000000007</v>
      </c>
      <c r="H424" cm="1">
        <f t="array" ref="H424">_xlfn.IFS(G424 &lt;_xlfn.PERCENTILE.EXC($G$2:$G$1786,0.2),5,G424&lt;_xlfn.PERCENTILE.EXC($G$2:$G$2000, 0.4),4, G424&lt;_xlfn.PERCENTILE.EXC($G$2:$G$2000, 0.6),3, G424&lt;_xlfn.PERCENTILE.EXC($G$2:$G$2000, 0.8),2, G424&gt;=_xlfn.PERCENTILE.EXC($G$2:$G$2000, 0.8), 1)</f>
        <v>2</v>
      </c>
      <c r="K424" t="str" cm="1">
        <f t="array" aca="1" ref="K424" ca="1">_xlfn.IFS(
    AND($D424=5, $F424&gt;=4,$H424&gt;=4), "Best Customers",
    AND($D424&gt;=3, $D424&lt;=4, $F424&gt;=4, $H424&gt;=3), "Loyal Customers",
    AND($D424&gt;=3, $D424&lt;=4, $F424&gt;=2, $H424&gt;=2), "Potential Loyal Customers",
    AND($D424&gt;=2, $D424&lt;=3, $F424&gt;=3, $H424&gt;=3), "At-Risk Customers",
    AND($D424=1, $F424&lt;=2, $H424&lt;=2), "Lost Customers",
    TRUE, "Unclassified"
)</f>
        <v>Potential Loyal Customers</v>
      </c>
    </row>
    <row r="425" spans="1:11" x14ac:dyDescent="0.2">
      <c r="A425" t="str">
        <v>CUS026543</v>
      </c>
      <c r="B425" s="1" cm="1">
        <f t="array" ref="B425">MAX(_xlfn._xlws.FILTER(Sheet1!B:B,Sheet2!A425 = Sheet1!A:A))</f>
        <v>43073</v>
      </c>
      <c r="C425" s="2">
        <f t="shared" ca="1" si="10"/>
        <v>2704</v>
      </c>
      <c r="D425" cm="1">
        <f t="array" aca="1" ref="D425" ca="1">_xlfn.IFS(C425 &lt;_xlfn.PERCENTILE.EXC($C$2:$C$1786,0.2),5,C425&lt;_xlfn.PERCENTILE.EXC($C$2:$C$2000, 0.4),4, C425&lt;_xlfn.PERCENTILE.EXC($C$2:$C$2000, 0.6),3, C425&lt;_xlfn.PERCENTILE.EXC($C$2:$C$2000, 0.8),2, C425&gt;=_xlfn.PERCENTILE.EXC($C$2:$C$2000, 0.8), 1)</f>
        <v>1</v>
      </c>
      <c r="E425">
        <f>COUNTIF(Sheet1!A:A,Sheet2!A425)</f>
        <v>1</v>
      </c>
      <c r="F425" cm="1">
        <f t="array" ref="F425">_xlfn.IFS(E425 &gt; _xlfn.PERCENTILE.EXC($E$2:$E$1786,0.8), 5, E425 &gt; _xlfn.PERCENTILE.EXC($E$2:$E$1786,0.6), 4,E425 &gt; _xlfn.PERCENTILE.EXC($E$2:$E$1786,0.4), 3, E425 &gt; _xlfn.PERCENTILE.EXC($E$2:$E$1786,0.2),2, E425 &lt;= _xlfn.PERCENTILE.EXC($E$2:$E$1786,0.2), 1)</f>
        <v>1</v>
      </c>
      <c r="G425">
        <f>SUMIF(Sheet1!A:A,A425,Sheet1!C:C)</f>
        <v>53.5</v>
      </c>
      <c r="H425" cm="1">
        <f t="array" ref="H425">_xlfn.IFS(G425 &lt;_xlfn.PERCENTILE.EXC($G$2:$G$1786,0.2),5,G425&lt;_xlfn.PERCENTILE.EXC($G$2:$G$2000, 0.4),4, G425&lt;_xlfn.PERCENTILE.EXC($G$2:$G$2000, 0.6),3, G425&lt;_xlfn.PERCENTILE.EXC($G$2:$G$2000, 0.8),2, G425&gt;=_xlfn.PERCENTILE.EXC($G$2:$G$2000, 0.8), 1)</f>
        <v>5</v>
      </c>
      <c r="K425" t="str" cm="1">
        <f t="array" aca="1" ref="K425" ca="1">_xlfn.IFS(
    AND($D425=5, $F425&gt;=4,$H425&gt;=4), "Best Customers",
    AND($D425&gt;=3, $D425&lt;=4, $F425&gt;=4, $H425&gt;=3), "Loyal Customers",
    AND($D425&gt;=3, $D425&lt;=4, $F425&gt;=2, $H425&gt;=2), "Potential Loyal Customers",
    AND($D425&gt;=2, $D425&lt;=3, $F425&gt;=3, $H425&gt;=3), "At-Risk Customers",
    AND($D425=1, $F425&lt;=2, $H425&lt;=2), "Lost Customers",
    TRUE, "Unclassified"
)</f>
        <v>Unclassified</v>
      </c>
    </row>
    <row r="426" spans="1:11" x14ac:dyDescent="0.2">
      <c r="A426" t="str">
        <v>CUS007145</v>
      </c>
      <c r="B426" s="1" cm="1">
        <f t="array" ref="B426">MAX(_xlfn._xlws.FILTER(Sheet1!B:B,Sheet2!A426 = Sheet1!A:A))</f>
        <v>45392</v>
      </c>
      <c r="C426" s="2">
        <f t="shared" ca="1" si="10"/>
        <v>385</v>
      </c>
      <c r="D426" cm="1">
        <f t="array" aca="1" ref="D426" ca="1">_xlfn.IFS(C426 &lt;_xlfn.PERCENTILE.EXC($C$2:$C$1786,0.2),5,C426&lt;_xlfn.PERCENTILE.EXC($C$2:$C$2000, 0.4),4, C426&lt;_xlfn.PERCENTILE.EXC($C$2:$C$2000, 0.6),3, C426&lt;_xlfn.PERCENTILE.EXC($C$2:$C$2000, 0.8),2, C426&gt;=_xlfn.PERCENTILE.EXC($C$2:$C$2000, 0.8), 1)</f>
        <v>4</v>
      </c>
      <c r="E426">
        <f>COUNTIF(Sheet1!A:A,Sheet2!A426)</f>
        <v>6</v>
      </c>
      <c r="F426" cm="1">
        <f t="array" ref="F426">_xlfn.IFS(E426 &gt; _xlfn.PERCENTILE.EXC($E$2:$E$1786,0.8), 5, E426 &gt; _xlfn.PERCENTILE.EXC($E$2:$E$1786,0.6), 4,E426 &gt; _xlfn.PERCENTILE.EXC($E$2:$E$1786,0.4), 3, E426 &gt; _xlfn.PERCENTILE.EXC($E$2:$E$1786,0.2),2, E426 &lt;= _xlfn.PERCENTILE.EXC($E$2:$E$1786,0.2), 1)</f>
        <v>4</v>
      </c>
      <c r="G426">
        <f>SUMIF(Sheet1!A:A,A426,Sheet1!C:C)</f>
        <v>3303.58</v>
      </c>
      <c r="H426" cm="1">
        <f t="array" ref="H426">_xlfn.IFS(G426 &lt;_xlfn.PERCENTILE.EXC($G$2:$G$1786,0.2),5,G426&lt;_xlfn.PERCENTILE.EXC($G$2:$G$2000, 0.4),4, G426&lt;_xlfn.PERCENTILE.EXC($G$2:$G$2000, 0.6),3, G426&lt;_xlfn.PERCENTILE.EXC($G$2:$G$2000, 0.8),2, G426&gt;=_xlfn.PERCENTILE.EXC($G$2:$G$2000, 0.8), 1)</f>
        <v>1</v>
      </c>
      <c r="K426" t="str" cm="1">
        <f t="array" aca="1" ref="K426" ca="1">_xlfn.IFS(
    AND($D426=5, $F426&gt;=4,$H426&gt;=4), "Best Customers",
    AND($D426&gt;=3, $D426&lt;=4, $F426&gt;=4, $H426&gt;=3), "Loyal Customers",
    AND($D426&gt;=3, $D426&lt;=4, $F426&gt;=2, $H426&gt;=2), "Potential Loyal Customers",
    AND($D426&gt;=2, $D426&lt;=3, $F426&gt;=3, $H426&gt;=3), "At-Risk Customers",
    AND($D426=1, $F426&lt;=2, $H426&lt;=2), "Lost Customers",
    TRUE, "Unclassified"
)</f>
        <v>Unclassified</v>
      </c>
    </row>
    <row r="427" spans="1:11" x14ac:dyDescent="0.2">
      <c r="A427" t="str">
        <v>CUS016944</v>
      </c>
      <c r="B427" s="1" cm="1">
        <f t="array" ref="B427">MAX(_xlfn._xlws.FILTER(Sheet1!B:B,Sheet2!A427 = Sheet1!A:A))</f>
        <v>44606</v>
      </c>
      <c r="C427" s="2">
        <f t="shared" ca="1" si="10"/>
        <v>1171</v>
      </c>
      <c r="D427" cm="1">
        <f t="array" aca="1" ref="D427" ca="1">_xlfn.IFS(C427 &lt;_xlfn.PERCENTILE.EXC($C$2:$C$1786,0.2),5,C427&lt;_xlfn.PERCENTILE.EXC($C$2:$C$2000, 0.4),4, C427&lt;_xlfn.PERCENTILE.EXC($C$2:$C$2000, 0.6),3, C427&lt;_xlfn.PERCENTILE.EXC($C$2:$C$2000, 0.8),2, C427&gt;=_xlfn.PERCENTILE.EXC($C$2:$C$2000, 0.8), 1)</f>
        <v>4</v>
      </c>
      <c r="E427">
        <f>COUNTIF(Sheet1!A:A,Sheet2!A427)</f>
        <v>25</v>
      </c>
      <c r="F427" cm="1">
        <f t="array" ref="F427">_xlfn.IFS(E427 &gt; _xlfn.PERCENTILE.EXC($E$2:$E$1786,0.8), 5, E427 &gt; _xlfn.PERCENTILE.EXC($E$2:$E$1786,0.6), 4,E427 &gt; _xlfn.PERCENTILE.EXC($E$2:$E$1786,0.4), 3, E427 &gt; _xlfn.PERCENTILE.EXC($E$2:$E$1786,0.2),2, E427 &lt;= _xlfn.PERCENTILE.EXC($E$2:$E$1786,0.2), 1)</f>
        <v>5</v>
      </c>
      <c r="G427">
        <f>SUMIF(Sheet1!A:A,A427,Sheet1!C:C)</f>
        <v>2064.9499999999994</v>
      </c>
      <c r="H427" cm="1">
        <f t="array" ref="H427">_xlfn.IFS(G427 &lt;_xlfn.PERCENTILE.EXC($G$2:$G$1786,0.2),5,G427&lt;_xlfn.PERCENTILE.EXC($G$2:$G$2000, 0.4),4, G427&lt;_xlfn.PERCENTILE.EXC($G$2:$G$2000, 0.6),3, G427&lt;_xlfn.PERCENTILE.EXC($G$2:$G$2000, 0.8),2, G427&gt;=_xlfn.PERCENTILE.EXC($G$2:$G$2000, 0.8), 1)</f>
        <v>2</v>
      </c>
      <c r="K427" t="str" cm="1">
        <f t="array" aca="1" ref="K427" ca="1">_xlfn.IFS(
    AND($D427=5, $F427&gt;=4,$H427&gt;=4), "Best Customers",
    AND($D427&gt;=3, $D427&lt;=4, $F427&gt;=4, $H427&gt;=3), "Loyal Customers",
    AND($D427&gt;=3, $D427&lt;=4, $F427&gt;=2, $H427&gt;=2), "Potential Loyal Customers",
    AND($D427&gt;=2, $D427&lt;=3, $F427&gt;=3, $H427&gt;=3), "At-Risk Customers",
    AND($D427=1, $F427&lt;=2, $H427&lt;=2), "Lost Customers",
    TRUE, "Unclassified"
)</f>
        <v>Potential Loyal Customers</v>
      </c>
    </row>
    <row r="428" spans="1:11" x14ac:dyDescent="0.2">
      <c r="A428" t="str">
        <v>CUS019874</v>
      </c>
      <c r="B428" s="1" cm="1">
        <f t="array" ref="B428">MAX(_xlfn._xlws.FILTER(Sheet1!B:B,Sheet2!A428 = Sheet1!A:A))</f>
        <v>44342</v>
      </c>
      <c r="C428" s="2">
        <f t="shared" ca="1" si="10"/>
        <v>1435</v>
      </c>
      <c r="D428" cm="1">
        <f t="array" aca="1" ref="D428" ca="1">_xlfn.IFS(C428 &lt;_xlfn.PERCENTILE.EXC($C$2:$C$1786,0.2),5,C428&lt;_xlfn.PERCENTILE.EXC($C$2:$C$2000, 0.4),4, C428&lt;_xlfn.PERCENTILE.EXC($C$2:$C$2000, 0.6),3, C428&lt;_xlfn.PERCENTILE.EXC($C$2:$C$2000, 0.8),2, C428&gt;=_xlfn.PERCENTILE.EXC($C$2:$C$2000, 0.8), 1)</f>
        <v>3</v>
      </c>
      <c r="E428">
        <f>COUNTIF(Sheet1!A:A,Sheet2!A428)</f>
        <v>3</v>
      </c>
      <c r="F428" cm="1">
        <f t="array" ref="F428">_xlfn.IFS(E428 &gt; _xlfn.PERCENTILE.EXC($E$2:$E$1786,0.8), 5, E428 &gt; _xlfn.PERCENTILE.EXC($E$2:$E$1786,0.6), 4,E428 &gt; _xlfn.PERCENTILE.EXC($E$2:$E$1786,0.4), 3, E428 &gt; _xlfn.PERCENTILE.EXC($E$2:$E$1786,0.2),2, E428 &lt;= _xlfn.PERCENTILE.EXC($E$2:$E$1786,0.2), 1)</f>
        <v>3</v>
      </c>
      <c r="G428">
        <f>SUMIF(Sheet1!A:A,A428,Sheet1!C:C)</f>
        <v>177.75</v>
      </c>
      <c r="H428" cm="1">
        <f t="array" ref="H428">_xlfn.IFS(G428 &lt;_xlfn.PERCENTILE.EXC($G$2:$G$1786,0.2),5,G428&lt;_xlfn.PERCENTILE.EXC($G$2:$G$2000, 0.4),4, G428&lt;_xlfn.PERCENTILE.EXC($G$2:$G$2000, 0.6),3, G428&lt;_xlfn.PERCENTILE.EXC($G$2:$G$2000, 0.8),2, G428&gt;=_xlfn.PERCENTILE.EXC($G$2:$G$2000, 0.8), 1)</f>
        <v>4</v>
      </c>
      <c r="K428" t="str" cm="1">
        <f t="array" aca="1" ref="K428" ca="1">_xlfn.IFS(
    AND($D428=5, $F428&gt;=4,$H428&gt;=4), "Best Customers",
    AND($D428&gt;=3, $D428&lt;=4, $F428&gt;=4, $H428&gt;=3), "Loyal Customers",
    AND($D428&gt;=3, $D428&lt;=4, $F428&gt;=2, $H428&gt;=2), "Potential Loyal Customers",
    AND($D428&gt;=2, $D428&lt;=3, $F428&gt;=3, $H428&gt;=3), "At-Risk Customers",
    AND($D428=1, $F428&lt;=2, $H428&lt;=2), "Lost Customers",
    TRUE, "Unclassified"
)</f>
        <v>Potential Loyal Customers</v>
      </c>
    </row>
    <row r="429" spans="1:11" x14ac:dyDescent="0.2">
      <c r="A429" t="str">
        <v>CUS026540</v>
      </c>
      <c r="B429" s="1" cm="1">
        <f t="array" ref="B429">MAX(_xlfn._xlws.FILTER(Sheet1!B:B,Sheet2!A429 = Sheet1!A:A))</f>
        <v>43074</v>
      </c>
      <c r="C429" s="2">
        <f t="shared" ca="1" si="10"/>
        <v>2703</v>
      </c>
      <c r="D429" cm="1">
        <f t="array" aca="1" ref="D429" ca="1">_xlfn.IFS(C429 &lt;_xlfn.PERCENTILE.EXC($C$2:$C$1786,0.2),5,C429&lt;_xlfn.PERCENTILE.EXC($C$2:$C$2000, 0.4),4, C429&lt;_xlfn.PERCENTILE.EXC($C$2:$C$2000, 0.6),3, C429&lt;_xlfn.PERCENTILE.EXC($C$2:$C$2000, 0.8),2, C429&gt;=_xlfn.PERCENTILE.EXC($C$2:$C$2000, 0.8), 1)</f>
        <v>1</v>
      </c>
      <c r="E429">
        <f>COUNTIF(Sheet1!A:A,Sheet2!A429)</f>
        <v>1</v>
      </c>
      <c r="F429" cm="1">
        <f t="array" ref="F429">_xlfn.IFS(E429 &gt; _xlfn.PERCENTILE.EXC($E$2:$E$1786,0.8), 5, E429 &gt; _xlfn.PERCENTILE.EXC($E$2:$E$1786,0.6), 4,E429 &gt; _xlfn.PERCENTILE.EXC($E$2:$E$1786,0.4), 3, E429 &gt; _xlfn.PERCENTILE.EXC($E$2:$E$1786,0.2),2, E429 &lt;= _xlfn.PERCENTILE.EXC($E$2:$E$1786,0.2), 1)</f>
        <v>1</v>
      </c>
      <c r="G429">
        <f>SUMIF(Sheet1!A:A,A429,Sheet1!C:C)</f>
        <v>164.15</v>
      </c>
      <c r="H429" cm="1">
        <f t="array" ref="H429">_xlfn.IFS(G429 &lt;_xlfn.PERCENTILE.EXC($G$2:$G$1786,0.2),5,G429&lt;_xlfn.PERCENTILE.EXC($G$2:$G$2000, 0.4),4, G429&lt;_xlfn.PERCENTILE.EXC($G$2:$G$2000, 0.6),3, G429&lt;_xlfn.PERCENTILE.EXC($G$2:$G$2000, 0.8),2, G429&gt;=_xlfn.PERCENTILE.EXC($G$2:$G$2000, 0.8), 1)</f>
        <v>4</v>
      </c>
      <c r="K429" t="str" cm="1">
        <f t="array" aca="1" ref="K429" ca="1">_xlfn.IFS(
    AND($D429=5, $F429&gt;=4,$H429&gt;=4), "Best Customers",
    AND($D429&gt;=3, $D429&lt;=4, $F429&gt;=4, $H429&gt;=3), "Loyal Customers",
    AND($D429&gt;=3, $D429&lt;=4, $F429&gt;=2, $H429&gt;=2), "Potential Loyal Customers",
    AND($D429&gt;=2, $D429&lt;=3, $F429&gt;=3, $H429&gt;=3), "At-Risk Customers",
    AND($D429=1, $F429&lt;=2, $H429&lt;=2), "Lost Customers",
    TRUE, "Unclassified"
)</f>
        <v>Unclassified</v>
      </c>
    </row>
    <row r="430" spans="1:11" x14ac:dyDescent="0.2">
      <c r="A430" t="str">
        <v>CUS023876</v>
      </c>
      <c r="B430" s="1" cm="1">
        <f t="array" ref="B430">MAX(_xlfn._xlws.FILTER(Sheet1!B:B,Sheet2!A430 = Sheet1!A:A))</f>
        <v>43938</v>
      </c>
      <c r="C430" s="2">
        <f t="shared" ca="1" si="10"/>
        <v>1839</v>
      </c>
      <c r="D430" cm="1">
        <f t="array" aca="1" ref="D430" ca="1">_xlfn.IFS(C430 &lt;_xlfn.PERCENTILE.EXC($C$2:$C$1786,0.2),5,C430&lt;_xlfn.PERCENTILE.EXC($C$2:$C$2000, 0.4),4, C430&lt;_xlfn.PERCENTILE.EXC($C$2:$C$2000, 0.6),3, C430&lt;_xlfn.PERCENTILE.EXC($C$2:$C$2000, 0.8),2, C430&gt;=_xlfn.PERCENTILE.EXC($C$2:$C$2000, 0.8), 1)</f>
        <v>3</v>
      </c>
      <c r="E430">
        <f>COUNTIF(Sheet1!A:A,Sheet2!A430)</f>
        <v>4</v>
      </c>
      <c r="F430" cm="1">
        <f t="array" ref="F430">_xlfn.IFS(E430 &gt; _xlfn.PERCENTILE.EXC($E$2:$E$1786,0.8), 5, E430 &gt; _xlfn.PERCENTILE.EXC($E$2:$E$1786,0.6), 4,E430 &gt; _xlfn.PERCENTILE.EXC($E$2:$E$1786,0.4), 3, E430 &gt; _xlfn.PERCENTILE.EXC($E$2:$E$1786,0.2),2, E430 &lt;= _xlfn.PERCENTILE.EXC($E$2:$E$1786,0.2), 1)</f>
        <v>3</v>
      </c>
      <c r="G430">
        <f>SUMIF(Sheet1!A:A,A430,Sheet1!C:C)</f>
        <v>635.90000000000009</v>
      </c>
      <c r="H430" cm="1">
        <f t="array" ref="H430">_xlfn.IFS(G430 &lt;_xlfn.PERCENTILE.EXC($G$2:$G$1786,0.2),5,G430&lt;_xlfn.PERCENTILE.EXC($G$2:$G$2000, 0.4),4, G430&lt;_xlfn.PERCENTILE.EXC($G$2:$G$2000, 0.6),3, G430&lt;_xlfn.PERCENTILE.EXC($G$2:$G$2000, 0.8),2, G430&gt;=_xlfn.PERCENTILE.EXC($G$2:$G$2000, 0.8), 1)</f>
        <v>3</v>
      </c>
      <c r="K430" t="str" cm="1">
        <f t="array" aca="1" ref="K430" ca="1">_xlfn.IFS(
    AND($D430=5, $F430&gt;=4,$H430&gt;=4), "Best Customers",
    AND($D430&gt;=3, $D430&lt;=4, $F430&gt;=4, $H430&gt;=3), "Loyal Customers",
    AND($D430&gt;=3, $D430&lt;=4, $F430&gt;=2, $H430&gt;=2), "Potential Loyal Customers",
    AND($D430&gt;=2, $D430&lt;=3, $F430&gt;=3, $H430&gt;=3), "At-Risk Customers",
    AND($D430=1, $F430&lt;=2, $H430&lt;=2), "Lost Customers",
    TRUE, "Unclassified"
)</f>
        <v>Potential Loyal Customers</v>
      </c>
    </row>
    <row r="431" spans="1:11" x14ac:dyDescent="0.2">
      <c r="A431" t="str">
        <v>CUS018586</v>
      </c>
      <c r="B431" s="1" cm="1">
        <f t="array" ref="B431">MAX(_xlfn._xlws.FILTER(Sheet1!B:B,Sheet2!A431 = Sheet1!A:A))</f>
        <v>44475</v>
      </c>
      <c r="C431" s="2">
        <f t="shared" ca="1" si="10"/>
        <v>1302</v>
      </c>
      <c r="D431" cm="1">
        <f t="array" aca="1" ref="D431" ca="1">_xlfn.IFS(C431 &lt;_xlfn.PERCENTILE.EXC($C$2:$C$1786,0.2),5,C431&lt;_xlfn.PERCENTILE.EXC($C$2:$C$2000, 0.4),4, C431&lt;_xlfn.PERCENTILE.EXC($C$2:$C$2000, 0.6),3, C431&lt;_xlfn.PERCENTILE.EXC($C$2:$C$2000, 0.8),2, C431&gt;=_xlfn.PERCENTILE.EXC($C$2:$C$2000, 0.8), 1)</f>
        <v>3</v>
      </c>
      <c r="E431">
        <f>COUNTIF(Sheet1!A:A,Sheet2!A431)</f>
        <v>5</v>
      </c>
      <c r="F431" cm="1">
        <f t="array" ref="F431">_xlfn.IFS(E431 &gt; _xlfn.PERCENTILE.EXC($E$2:$E$1786,0.8), 5, E431 &gt; _xlfn.PERCENTILE.EXC($E$2:$E$1786,0.6), 4,E431 &gt; _xlfn.PERCENTILE.EXC($E$2:$E$1786,0.4), 3, E431 &gt; _xlfn.PERCENTILE.EXC($E$2:$E$1786,0.2),2, E431 &lt;= _xlfn.PERCENTILE.EXC($E$2:$E$1786,0.2), 1)</f>
        <v>4</v>
      </c>
      <c r="G431">
        <f>SUMIF(Sheet1!A:A,A431,Sheet1!C:C)</f>
        <v>1319.05</v>
      </c>
      <c r="H431" cm="1">
        <f t="array" ref="H431">_xlfn.IFS(G431 &lt;_xlfn.PERCENTILE.EXC($G$2:$G$1786,0.2),5,G431&lt;_xlfn.PERCENTILE.EXC($G$2:$G$2000, 0.4),4, G431&lt;_xlfn.PERCENTILE.EXC($G$2:$G$2000, 0.6),3, G431&lt;_xlfn.PERCENTILE.EXC($G$2:$G$2000, 0.8),2, G431&gt;=_xlfn.PERCENTILE.EXC($G$2:$G$2000, 0.8), 1)</f>
        <v>2</v>
      </c>
      <c r="K431" t="str" cm="1">
        <f t="array" aca="1" ref="K431" ca="1">_xlfn.IFS(
    AND($D431=5, $F431&gt;=4,$H431&gt;=4), "Best Customers",
    AND($D431&gt;=3, $D431&lt;=4, $F431&gt;=4, $H431&gt;=3), "Loyal Customers",
    AND($D431&gt;=3, $D431&lt;=4, $F431&gt;=2, $H431&gt;=2), "Potential Loyal Customers",
    AND($D431&gt;=2, $D431&lt;=3, $F431&gt;=3, $H431&gt;=3), "At-Risk Customers",
    AND($D431=1, $F431&lt;=2, $H431&lt;=2), "Lost Customers",
    TRUE, "Unclassified"
)</f>
        <v>Potential Loyal Customers</v>
      </c>
    </row>
    <row r="432" spans="1:11" x14ac:dyDescent="0.2">
      <c r="A432" t="str">
        <v>CUS026265</v>
      </c>
      <c r="B432" s="1" cm="1">
        <f t="array" ref="B432">MAX(_xlfn._xlws.FILTER(Sheet1!B:B,Sheet2!A432 = Sheet1!A:A))</f>
        <v>43221</v>
      </c>
      <c r="C432" s="2">
        <f t="shared" ca="1" si="10"/>
        <v>2556</v>
      </c>
      <c r="D432" cm="1">
        <f t="array" aca="1" ref="D432" ca="1">_xlfn.IFS(C432 &lt;_xlfn.PERCENTILE.EXC($C$2:$C$1786,0.2),5,C432&lt;_xlfn.PERCENTILE.EXC($C$2:$C$2000, 0.4),4, C432&lt;_xlfn.PERCENTILE.EXC($C$2:$C$2000, 0.6),3, C432&lt;_xlfn.PERCENTILE.EXC($C$2:$C$2000, 0.8),2, C432&gt;=_xlfn.PERCENTILE.EXC($C$2:$C$2000, 0.8), 1)</f>
        <v>1</v>
      </c>
      <c r="E432">
        <f>COUNTIF(Sheet1!A:A,Sheet2!A432)</f>
        <v>2</v>
      </c>
      <c r="F432" cm="1">
        <f t="array" ref="F432">_xlfn.IFS(E432 &gt; _xlfn.PERCENTILE.EXC($E$2:$E$1786,0.8), 5, E432 &gt; _xlfn.PERCENTILE.EXC($E$2:$E$1786,0.6), 4,E432 &gt; _xlfn.PERCENTILE.EXC($E$2:$E$1786,0.4), 3, E432 &gt; _xlfn.PERCENTILE.EXC($E$2:$E$1786,0.2),2, E432 &lt;= _xlfn.PERCENTILE.EXC($E$2:$E$1786,0.2), 1)</f>
        <v>2</v>
      </c>
      <c r="G432">
        <f>SUMIF(Sheet1!A:A,A432,Sheet1!C:C)</f>
        <v>1310.73</v>
      </c>
      <c r="H432" cm="1">
        <f t="array" ref="H432">_xlfn.IFS(G432 &lt;_xlfn.PERCENTILE.EXC($G$2:$G$1786,0.2),5,G432&lt;_xlfn.PERCENTILE.EXC($G$2:$G$2000, 0.4),4, G432&lt;_xlfn.PERCENTILE.EXC($G$2:$G$2000, 0.6),3, G432&lt;_xlfn.PERCENTILE.EXC($G$2:$G$2000, 0.8),2, G432&gt;=_xlfn.PERCENTILE.EXC($G$2:$G$2000, 0.8), 1)</f>
        <v>2</v>
      </c>
      <c r="K432" t="str" cm="1">
        <f t="array" aca="1" ref="K432" ca="1">_xlfn.IFS(
    AND($D432=5, $F432&gt;=4,$H432&gt;=4), "Best Customers",
    AND($D432&gt;=3, $D432&lt;=4, $F432&gt;=4, $H432&gt;=3), "Loyal Customers",
    AND($D432&gt;=3, $D432&lt;=4, $F432&gt;=2, $H432&gt;=2), "Potential Loyal Customers",
    AND($D432&gt;=2, $D432&lt;=3, $F432&gt;=3, $H432&gt;=3), "At-Risk Customers",
    AND($D432=1, $F432&lt;=2, $H432&lt;=2), "Lost Customers",
    TRUE, "Unclassified"
)</f>
        <v>Lost Customers</v>
      </c>
    </row>
    <row r="433" spans="1:11" x14ac:dyDescent="0.2">
      <c r="A433" t="str">
        <v>CUS017126</v>
      </c>
      <c r="B433" s="1" cm="1">
        <f t="array" ref="B433">MAX(_xlfn._xlws.FILTER(Sheet1!B:B,Sheet2!A433 = Sheet1!A:A))</f>
        <v>44581</v>
      </c>
      <c r="C433" s="2">
        <f t="shared" ca="1" si="10"/>
        <v>1196</v>
      </c>
      <c r="D433" cm="1">
        <f t="array" aca="1" ref="D433" ca="1">_xlfn.IFS(C433 &lt;_xlfn.PERCENTILE.EXC($C$2:$C$1786,0.2),5,C433&lt;_xlfn.PERCENTILE.EXC($C$2:$C$2000, 0.4),4, C433&lt;_xlfn.PERCENTILE.EXC($C$2:$C$2000, 0.6),3, C433&lt;_xlfn.PERCENTILE.EXC($C$2:$C$2000, 0.8),2, C433&gt;=_xlfn.PERCENTILE.EXC($C$2:$C$2000, 0.8), 1)</f>
        <v>4</v>
      </c>
      <c r="E433">
        <f>COUNTIF(Sheet1!A:A,Sheet2!A433)</f>
        <v>11</v>
      </c>
      <c r="F433" cm="1">
        <f t="array" ref="F433">_xlfn.IFS(E433 &gt; _xlfn.PERCENTILE.EXC($E$2:$E$1786,0.8), 5, E433 &gt; _xlfn.PERCENTILE.EXC($E$2:$E$1786,0.6), 4,E433 &gt; _xlfn.PERCENTILE.EXC($E$2:$E$1786,0.4), 3, E433 &gt; _xlfn.PERCENTILE.EXC($E$2:$E$1786,0.2),2, E433 &lt;= _xlfn.PERCENTILE.EXC($E$2:$E$1786,0.2), 1)</f>
        <v>4</v>
      </c>
      <c r="G433">
        <f>SUMIF(Sheet1!A:A,A433,Sheet1!C:C)</f>
        <v>1027.22</v>
      </c>
      <c r="H433" cm="1">
        <f t="array" ref="H433">_xlfn.IFS(G433 &lt;_xlfn.PERCENTILE.EXC($G$2:$G$1786,0.2),5,G433&lt;_xlfn.PERCENTILE.EXC($G$2:$G$2000, 0.4),4, G433&lt;_xlfn.PERCENTILE.EXC($G$2:$G$2000, 0.6),3, G433&lt;_xlfn.PERCENTILE.EXC($G$2:$G$2000, 0.8),2, G433&gt;=_xlfn.PERCENTILE.EXC($G$2:$G$2000, 0.8), 1)</f>
        <v>2</v>
      </c>
      <c r="K433" t="str" cm="1">
        <f t="array" aca="1" ref="K433" ca="1">_xlfn.IFS(
    AND($D433=5, $F433&gt;=4,$H433&gt;=4), "Best Customers",
    AND($D433&gt;=3, $D433&lt;=4, $F433&gt;=4, $H433&gt;=3), "Loyal Customers",
    AND($D433&gt;=3, $D433&lt;=4, $F433&gt;=2, $H433&gt;=2), "Potential Loyal Customers",
    AND($D433&gt;=2, $D433&lt;=3, $F433&gt;=3, $H433&gt;=3), "At-Risk Customers",
    AND($D433=1, $F433&lt;=2, $H433&lt;=2), "Lost Customers",
    TRUE, "Unclassified"
)</f>
        <v>Potential Loyal Customers</v>
      </c>
    </row>
    <row r="434" spans="1:11" x14ac:dyDescent="0.2">
      <c r="A434" t="str">
        <v>CUS004094</v>
      </c>
      <c r="B434" s="1" cm="1">
        <f t="array" ref="B434">MAX(_xlfn._xlws.FILTER(Sheet1!B:B,Sheet2!A434 = Sheet1!A:A))</f>
        <v>45579</v>
      </c>
      <c r="C434" s="2">
        <f t="shared" ca="1" si="10"/>
        <v>198</v>
      </c>
      <c r="D434" cm="1">
        <f t="array" aca="1" ref="D434" ca="1">_xlfn.IFS(C434 &lt;_xlfn.PERCENTILE.EXC($C$2:$C$1786,0.2),5,C434&lt;_xlfn.PERCENTILE.EXC($C$2:$C$2000, 0.4),4, C434&lt;_xlfn.PERCENTILE.EXC($C$2:$C$2000, 0.6),3, C434&lt;_xlfn.PERCENTILE.EXC($C$2:$C$2000, 0.8),2, C434&gt;=_xlfn.PERCENTILE.EXC($C$2:$C$2000, 0.8), 1)</f>
        <v>5</v>
      </c>
      <c r="E434">
        <f>COUNTIF(Sheet1!A:A,Sheet2!A434)</f>
        <v>5</v>
      </c>
      <c r="F434" cm="1">
        <f t="array" ref="F434">_xlfn.IFS(E434 &gt; _xlfn.PERCENTILE.EXC($E$2:$E$1786,0.8), 5, E434 &gt; _xlfn.PERCENTILE.EXC($E$2:$E$1786,0.6), 4,E434 &gt; _xlfn.PERCENTILE.EXC($E$2:$E$1786,0.4), 3, E434 &gt; _xlfn.PERCENTILE.EXC($E$2:$E$1786,0.2),2, E434 &lt;= _xlfn.PERCENTILE.EXC($E$2:$E$1786,0.2), 1)</f>
        <v>4</v>
      </c>
      <c r="G434">
        <f>SUMIF(Sheet1!A:A,A434,Sheet1!C:C)</f>
        <v>845.45</v>
      </c>
      <c r="H434" cm="1">
        <f t="array" ref="H434">_xlfn.IFS(G434 &lt;_xlfn.PERCENTILE.EXC($G$2:$G$1786,0.2),5,G434&lt;_xlfn.PERCENTILE.EXC($G$2:$G$2000, 0.4),4, G434&lt;_xlfn.PERCENTILE.EXC($G$2:$G$2000, 0.6),3, G434&lt;_xlfn.PERCENTILE.EXC($G$2:$G$2000, 0.8),2, G434&gt;=_xlfn.PERCENTILE.EXC($G$2:$G$2000, 0.8), 1)</f>
        <v>2</v>
      </c>
      <c r="K434" t="str" cm="1">
        <f t="array" aca="1" ref="K434" ca="1">_xlfn.IFS(
    AND($D434=5, $F434&gt;=4,$H434&gt;=4), "Best Customers",
    AND($D434&gt;=3, $D434&lt;=4, $F434&gt;=4, $H434&gt;=3), "Loyal Customers",
    AND($D434&gt;=3, $D434&lt;=4, $F434&gt;=2, $H434&gt;=2), "Potential Loyal Customers",
    AND($D434&gt;=2, $D434&lt;=3, $F434&gt;=3, $H434&gt;=3), "At-Risk Customers",
    AND($D434=1, $F434&lt;=2, $H434&lt;=2), "Lost Customers",
    TRUE, "Unclassified"
)</f>
        <v>Unclassified</v>
      </c>
    </row>
    <row r="435" spans="1:11" x14ac:dyDescent="0.2">
      <c r="A435" t="str">
        <v>CUS000040</v>
      </c>
      <c r="B435" s="1" cm="1">
        <f t="array" ref="B435">MAX(_xlfn._xlws.FILTER(Sheet1!B:B,Sheet2!A435 = Sheet1!A:A))</f>
        <v>45727</v>
      </c>
      <c r="C435" s="2">
        <f t="shared" ca="1" si="10"/>
        <v>50</v>
      </c>
      <c r="D435" cm="1">
        <f t="array" aca="1" ref="D435" ca="1">_xlfn.IFS(C435 &lt;_xlfn.PERCENTILE.EXC($C$2:$C$1786,0.2),5,C435&lt;_xlfn.PERCENTILE.EXC($C$2:$C$2000, 0.4),4, C435&lt;_xlfn.PERCENTILE.EXC($C$2:$C$2000, 0.6),3, C435&lt;_xlfn.PERCENTILE.EXC($C$2:$C$2000, 0.8),2, C435&gt;=_xlfn.PERCENTILE.EXC($C$2:$C$2000, 0.8), 1)</f>
        <v>5</v>
      </c>
      <c r="E435">
        <f>COUNTIF(Sheet1!A:A,Sheet2!A435)</f>
        <v>2</v>
      </c>
      <c r="F435" cm="1">
        <f t="array" ref="F435">_xlfn.IFS(E435 &gt; _xlfn.PERCENTILE.EXC($E$2:$E$1786,0.8), 5, E435 &gt; _xlfn.PERCENTILE.EXC($E$2:$E$1786,0.6), 4,E435 &gt; _xlfn.PERCENTILE.EXC($E$2:$E$1786,0.4), 3, E435 &gt; _xlfn.PERCENTILE.EXC($E$2:$E$1786,0.2),2, E435 &lt;= _xlfn.PERCENTILE.EXC($E$2:$E$1786,0.2), 1)</f>
        <v>2</v>
      </c>
      <c r="G435">
        <f>SUMIF(Sheet1!A:A,A435,Sheet1!C:C)</f>
        <v>171.4</v>
      </c>
      <c r="H435" cm="1">
        <f t="array" ref="H435">_xlfn.IFS(G435 &lt;_xlfn.PERCENTILE.EXC($G$2:$G$1786,0.2),5,G435&lt;_xlfn.PERCENTILE.EXC($G$2:$G$2000, 0.4),4, G435&lt;_xlfn.PERCENTILE.EXC($G$2:$G$2000, 0.6),3, G435&lt;_xlfn.PERCENTILE.EXC($G$2:$G$2000, 0.8),2, G435&gt;=_xlfn.PERCENTILE.EXC($G$2:$G$2000, 0.8), 1)</f>
        <v>4</v>
      </c>
      <c r="K435" t="str" cm="1">
        <f t="array" aca="1" ref="K435" ca="1">_xlfn.IFS(
    AND($D435=5, $F435&gt;=4,$H435&gt;=4), "Best Customers",
    AND($D435&gt;=3, $D435&lt;=4, $F435&gt;=4, $H435&gt;=3), "Loyal Customers",
    AND($D435&gt;=3, $D435&lt;=4, $F435&gt;=2, $H435&gt;=2), "Potential Loyal Customers",
    AND($D435&gt;=2, $D435&lt;=3, $F435&gt;=3, $H435&gt;=3), "At-Risk Customers",
    AND($D435=1, $F435&lt;=2, $H435&lt;=2), "Lost Customers",
    TRUE, "Unclassified"
)</f>
        <v>Unclassified</v>
      </c>
    </row>
    <row r="436" spans="1:11" x14ac:dyDescent="0.2">
      <c r="A436" t="str">
        <v>CUS026412</v>
      </c>
      <c r="B436" s="1" cm="1">
        <f t="array" ref="B436">MAX(_xlfn._xlws.FILTER(Sheet1!B:B,Sheet2!A436 = Sheet1!A:A))</f>
        <v>43139</v>
      </c>
      <c r="C436" s="2">
        <f t="shared" ca="1" si="10"/>
        <v>2638</v>
      </c>
      <c r="D436" cm="1">
        <f t="array" aca="1" ref="D436" ca="1">_xlfn.IFS(C436 &lt;_xlfn.PERCENTILE.EXC($C$2:$C$1786,0.2),5,C436&lt;_xlfn.PERCENTILE.EXC($C$2:$C$2000, 0.4),4, C436&lt;_xlfn.PERCENTILE.EXC($C$2:$C$2000, 0.6),3, C436&lt;_xlfn.PERCENTILE.EXC($C$2:$C$2000, 0.8),2, C436&gt;=_xlfn.PERCENTILE.EXC($C$2:$C$2000, 0.8), 1)</f>
        <v>1</v>
      </c>
      <c r="E436">
        <f>COUNTIF(Sheet1!A:A,Sheet2!A436)</f>
        <v>2</v>
      </c>
      <c r="F436" cm="1">
        <f t="array" ref="F436">_xlfn.IFS(E436 &gt; _xlfn.PERCENTILE.EXC($E$2:$E$1786,0.8), 5, E436 &gt; _xlfn.PERCENTILE.EXC($E$2:$E$1786,0.6), 4,E436 &gt; _xlfn.PERCENTILE.EXC($E$2:$E$1786,0.4), 3, E436 &gt; _xlfn.PERCENTILE.EXC($E$2:$E$1786,0.2),2, E436 &lt;= _xlfn.PERCENTILE.EXC($E$2:$E$1786,0.2), 1)</f>
        <v>2</v>
      </c>
      <c r="G436">
        <f>SUMIF(Sheet1!A:A,A436,Sheet1!C:C)</f>
        <v>261.95</v>
      </c>
      <c r="H436" cm="1">
        <f t="array" ref="H436">_xlfn.IFS(G436 &lt;_xlfn.PERCENTILE.EXC($G$2:$G$1786,0.2),5,G436&lt;_xlfn.PERCENTILE.EXC($G$2:$G$2000, 0.4),4, G436&lt;_xlfn.PERCENTILE.EXC($G$2:$G$2000, 0.6),3, G436&lt;_xlfn.PERCENTILE.EXC($G$2:$G$2000, 0.8),2, G436&gt;=_xlfn.PERCENTILE.EXC($G$2:$G$2000, 0.8), 1)</f>
        <v>3</v>
      </c>
      <c r="K436" t="str" cm="1">
        <f t="array" aca="1" ref="K436" ca="1">_xlfn.IFS(
    AND($D436=5, $F436&gt;=4,$H436&gt;=4), "Best Customers",
    AND($D436&gt;=3, $D436&lt;=4, $F436&gt;=4, $H436&gt;=3), "Loyal Customers",
    AND($D436&gt;=3, $D436&lt;=4, $F436&gt;=2, $H436&gt;=2), "Potential Loyal Customers",
    AND($D436&gt;=2, $D436&lt;=3, $F436&gt;=3, $H436&gt;=3), "At-Risk Customers",
    AND($D436=1, $F436&lt;=2, $H436&lt;=2), "Lost Customers",
    TRUE, "Unclassified"
)</f>
        <v>Unclassified</v>
      </c>
    </row>
    <row r="437" spans="1:11" x14ac:dyDescent="0.2">
      <c r="A437" t="str">
        <v>CUS026156</v>
      </c>
      <c r="B437" s="1" cm="1">
        <f t="array" ref="B437">MAX(_xlfn._xlws.FILTER(Sheet1!B:B,Sheet2!A437 = Sheet1!A:A))</f>
        <v>43319</v>
      </c>
      <c r="C437" s="2">
        <f t="shared" ca="1" si="10"/>
        <v>2458</v>
      </c>
      <c r="D437" cm="1">
        <f t="array" aca="1" ref="D437" ca="1">_xlfn.IFS(C437 &lt;_xlfn.PERCENTILE.EXC($C$2:$C$1786,0.2),5,C437&lt;_xlfn.PERCENTILE.EXC($C$2:$C$2000, 0.4),4, C437&lt;_xlfn.PERCENTILE.EXC($C$2:$C$2000, 0.6),3, C437&lt;_xlfn.PERCENTILE.EXC($C$2:$C$2000, 0.8),2, C437&gt;=_xlfn.PERCENTILE.EXC($C$2:$C$2000, 0.8), 1)</f>
        <v>2</v>
      </c>
      <c r="E437">
        <f>COUNTIF(Sheet1!A:A,Sheet2!A437)</f>
        <v>2</v>
      </c>
      <c r="F437" cm="1">
        <f t="array" ref="F437">_xlfn.IFS(E437 &gt; _xlfn.PERCENTILE.EXC($E$2:$E$1786,0.8), 5, E437 &gt; _xlfn.PERCENTILE.EXC($E$2:$E$1786,0.6), 4,E437 &gt; _xlfn.PERCENTILE.EXC($E$2:$E$1786,0.4), 3, E437 &gt; _xlfn.PERCENTILE.EXC($E$2:$E$1786,0.2),2, E437 &lt;= _xlfn.PERCENTILE.EXC($E$2:$E$1786,0.2), 1)</f>
        <v>2</v>
      </c>
      <c r="G437">
        <f>SUMIF(Sheet1!A:A,A437,Sheet1!C:C)</f>
        <v>246.55</v>
      </c>
      <c r="H437" cm="1">
        <f t="array" ref="H437">_xlfn.IFS(G437 &lt;_xlfn.PERCENTILE.EXC($G$2:$G$1786,0.2),5,G437&lt;_xlfn.PERCENTILE.EXC($G$2:$G$2000, 0.4),4, G437&lt;_xlfn.PERCENTILE.EXC($G$2:$G$2000, 0.6),3, G437&lt;_xlfn.PERCENTILE.EXC($G$2:$G$2000, 0.8),2, G437&gt;=_xlfn.PERCENTILE.EXC($G$2:$G$2000, 0.8), 1)</f>
        <v>3</v>
      </c>
      <c r="K437" t="str" cm="1">
        <f t="array" aca="1" ref="K437" ca="1">_xlfn.IFS(
    AND($D437=5, $F437&gt;=4,$H437&gt;=4), "Best Customers",
    AND($D437&gt;=3, $D437&lt;=4, $F437&gt;=4, $H437&gt;=3), "Loyal Customers",
    AND($D437&gt;=3, $D437&lt;=4, $F437&gt;=2, $H437&gt;=2), "Potential Loyal Customers",
    AND($D437&gt;=2, $D437&lt;=3, $F437&gt;=3, $H437&gt;=3), "At-Risk Customers",
    AND($D437=1, $F437&lt;=2, $H437&lt;=2), "Lost Customers",
    TRUE, "Unclassified"
)</f>
        <v>Unclassified</v>
      </c>
    </row>
    <row r="438" spans="1:11" x14ac:dyDescent="0.2">
      <c r="A438" t="str">
        <v>CUS026360</v>
      </c>
      <c r="B438" s="1" cm="1">
        <f t="array" ref="B438">MAX(_xlfn._xlws.FILTER(Sheet1!B:B,Sheet2!A438 = Sheet1!A:A))</f>
        <v>43167</v>
      </c>
      <c r="C438" s="2">
        <f t="shared" ca="1" si="10"/>
        <v>2610</v>
      </c>
      <c r="D438" cm="1">
        <f t="array" aca="1" ref="D438" ca="1">_xlfn.IFS(C438 &lt;_xlfn.PERCENTILE.EXC($C$2:$C$1786,0.2),5,C438&lt;_xlfn.PERCENTILE.EXC($C$2:$C$2000, 0.4),4, C438&lt;_xlfn.PERCENTILE.EXC($C$2:$C$2000, 0.6),3, C438&lt;_xlfn.PERCENTILE.EXC($C$2:$C$2000, 0.8),2, C438&gt;=_xlfn.PERCENTILE.EXC($C$2:$C$2000, 0.8), 1)</f>
        <v>1</v>
      </c>
      <c r="E438">
        <f>COUNTIF(Sheet1!A:A,Sheet2!A438)</f>
        <v>2</v>
      </c>
      <c r="F438" cm="1">
        <f t="array" ref="F438">_xlfn.IFS(E438 &gt; _xlfn.PERCENTILE.EXC($E$2:$E$1786,0.8), 5, E438 &gt; _xlfn.PERCENTILE.EXC($E$2:$E$1786,0.6), 4,E438 &gt; _xlfn.PERCENTILE.EXC($E$2:$E$1786,0.4), 3, E438 &gt; _xlfn.PERCENTILE.EXC($E$2:$E$1786,0.2),2, E438 &lt;= _xlfn.PERCENTILE.EXC($E$2:$E$1786,0.2), 1)</f>
        <v>2</v>
      </c>
      <c r="G438">
        <f>SUMIF(Sheet1!A:A,A438,Sheet1!C:C)</f>
        <v>119.85</v>
      </c>
      <c r="H438" cm="1">
        <f t="array" ref="H438">_xlfn.IFS(G438 &lt;_xlfn.PERCENTILE.EXC($G$2:$G$1786,0.2),5,G438&lt;_xlfn.PERCENTILE.EXC($G$2:$G$2000, 0.4),4, G438&lt;_xlfn.PERCENTILE.EXC($G$2:$G$2000, 0.6),3, G438&lt;_xlfn.PERCENTILE.EXC($G$2:$G$2000, 0.8),2, G438&gt;=_xlfn.PERCENTILE.EXC($G$2:$G$2000, 0.8), 1)</f>
        <v>4</v>
      </c>
      <c r="K438" t="str" cm="1">
        <f t="array" aca="1" ref="K438" ca="1">_xlfn.IFS(
    AND($D438=5, $F438&gt;=4,$H438&gt;=4), "Best Customers",
    AND($D438&gt;=3, $D438&lt;=4, $F438&gt;=4, $H438&gt;=3), "Loyal Customers",
    AND($D438&gt;=3, $D438&lt;=4, $F438&gt;=2, $H438&gt;=2), "Potential Loyal Customers",
    AND($D438&gt;=2, $D438&lt;=3, $F438&gt;=3, $H438&gt;=3), "At-Risk Customers",
    AND($D438=1, $F438&lt;=2, $H438&lt;=2), "Lost Customers",
    TRUE, "Unclassified"
)</f>
        <v>Unclassified</v>
      </c>
    </row>
    <row r="439" spans="1:11" x14ac:dyDescent="0.2">
      <c r="A439" t="str">
        <v>CUS001466</v>
      </c>
      <c r="B439" s="1" cm="1">
        <f t="array" ref="B439">MAX(_xlfn._xlws.FILTER(Sheet1!B:B,Sheet2!A439 = Sheet1!A:A))</f>
        <v>45670</v>
      </c>
      <c r="C439" s="2">
        <f t="shared" ca="1" si="10"/>
        <v>107</v>
      </c>
      <c r="D439" cm="1">
        <f t="array" aca="1" ref="D439" ca="1">_xlfn.IFS(C439 &lt;_xlfn.PERCENTILE.EXC($C$2:$C$1786,0.2),5,C439&lt;_xlfn.PERCENTILE.EXC($C$2:$C$2000, 0.4),4, C439&lt;_xlfn.PERCENTILE.EXC($C$2:$C$2000, 0.6),3, C439&lt;_xlfn.PERCENTILE.EXC($C$2:$C$2000, 0.8),2, C439&gt;=_xlfn.PERCENTILE.EXC($C$2:$C$2000, 0.8), 1)</f>
        <v>5</v>
      </c>
      <c r="E439">
        <f>COUNTIF(Sheet1!A:A,Sheet2!A439)</f>
        <v>15</v>
      </c>
      <c r="F439" cm="1">
        <f t="array" ref="F439">_xlfn.IFS(E439 &gt; _xlfn.PERCENTILE.EXC($E$2:$E$1786,0.8), 5, E439 &gt; _xlfn.PERCENTILE.EXC($E$2:$E$1786,0.6), 4,E439 &gt; _xlfn.PERCENTILE.EXC($E$2:$E$1786,0.4), 3, E439 &gt; _xlfn.PERCENTILE.EXC($E$2:$E$1786,0.2),2, E439 &lt;= _xlfn.PERCENTILE.EXC($E$2:$E$1786,0.2), 1)</f>
        <v>5</v>
      </c>
      <c r="G439">
        <f>SUMIF(Sheet1!A:A,A439,Sheet1!C:C)</f>
        <v>7647.5099999999993</v>
      </c>
      <c r="H439" cm="1">
        <f t="array" ref="H439">_xlfn.IFS(G439 &lt;_xlfn.PERCENTILE.EXC($G$2:$G$1786,0.2),5,G439&lt;_xlfn.PERCENTILE.EXC($G$2:$G$2000, 0.4),4, G439&lt;_xlfn.PERCENTILE.EXC($G$2:$G$2000, 0.6),3, G439&lt;_xlfn.PERCENTILE.EXC($G$2:$G$2000, 0.8),2, G439&gt;=_xlfn.PERCENTILE.EXC($G$2:$G$2000, 0.8), 1)</f>
        <v>1</v>
      </c>
      <c r="K439" t="str" cm="1">
        <f t="array" aca="1" ref="K439" ca="1">_xlfn.IFS(
    AND($D439=5, $F439&gt;=4,$H439&gt;=4), "Best Customers",
    AND($D439&gt;=3, $D439&lt;=4, $F439&gt;=4, $H439&gt;=3), "Loyal Customers",
    AND($D439&gt;=3, $D439&lt;=4, $F439&gt;=2, $H439&gt;=2), "Potential Loyal Customers",
    AND($D439&gt;=2, $D439&lt;=3, $F439&gt;=3, $H439&gt;=3), "At-Risk Customers",
    AND($D439=1, $F439&lt;=2, $H439&lt;=2), "Lost Customers",
    TRUE, "Unclassified"
)</f>
        <v>Unclassified</v>
      </c>
    </row>
    <row r="440" spans="1:11" x14ac:dyDescent="0.2">
      <c r="A440" t="str">
        <v>CUS022989</v>
      </c>
      <c r="B440" s="1" cm="1">
        <f t="array" ref="B440">MAX(_xlfn._xlws.FILTER(Sheet1!B:B,Sheet2!A440 = Sheet1!A:A))</f>
        <v>44032</v>
      </c>
      <c r="C440" s="2">
        <f t="shared" ca="1" si="10"/>
        <v>1745</v>
      </c>
      <c r="D440" cm="1">
        <f t="array" aca="1" ref="D440" ca="1">_xlfn.IFS(C440 &lt;_xlfn.PERCENTILE.EXC($C$2:$C$1786,0.2),5,C440&lt;_xlfn.PERCENTILE.EXC($C$2:$C$2000, 0.4),4, C440&lt;_xlfn.PERCENTILE.EXC($C$2:$C$2000, 0.6),3, C440&lt;_xlfn.PERCENTILE.EXC($C$2:$C$2000, 0.8),2, C440&gt;=_xlfn.PERCENTILE.EXC($C$2:$C$2000, 0.8), 1)</f>
        <v>3</v>
      </c>
      <c r="E440">
        <f>COUNTIF(Sheet1!A:A,Sheet2!A440)</f>
        <v>2</v>
      </c>
      <c r="F440" cm="1">
        <f t="array" ref="F440">_xlfn.IFS(E440 &gt; _xlfn.PERCENTILE.EXC($E$2:$E$1786,0.8), 5, E440 &gt; _xlfn.PERCENTILE.EXC($E$2:$E$1786,0.6), 4,E440 &gt; _xlfn.PERCENTILE.EXC($E$2:$E$1786,0.4), 3, E440 &gt; _xlfn.PERCENTILE.EXC($E$2:$E$1786,0.2),2, E440 &lt;= _xlfn.PERCENTILE.EXC($E$2:$E$1786,0.2), 1)</f>
        <v>2</v>
      </c>
      <c r="G440">
        <f>SUMIF(Sheet1!A:A,A440,Sheet1!C:C)</f>
        <v>133.4</v>
      </c>
      <c r="H440" cm="1">
        <f t="array" ref="H440">_xlfn.IFS(G440 &lt;_xlfn.PERCENTILE.EXC($G$2:$G$1786,0.2),5,G440&lt;_xlfn.PERCENTILE.EXC($G$2:$G$2000, 0.4),4, G440&lt;_xlfn.PERCENTILE.EXC($G$2:$G$2000, 0.6),3, G440&lt;_xlfn.PERCENTILE.EXC($G$2:$G$2000, 0.8),2, G440&gt;=_xlfn.PERCENTILE.EXC($G$2:$G$2000, 0.8), 1)</f>
        <v>4</v>
      </c>
      <c r="K440" t="str" cm="1">
        <f t="array" aca="1" ref="K440" ca="1">_xlfn.IFS(
    AND($D440=5, $F440&gt;=4,$H440&gt;=4), "Best Customers",
    AND($D440&gt;=3, $D440&lt;=4, $F440&gt;=4, $H440&gt;=3), "Loyal Customers",
    AND($D440&gt;=3, $D440&lt;=4, $F440&gt;=2, $H440&gt;=2), "Potential Loyal Customers",
    AND($D440&gt;=2, $D440&lt;=3, $F440&gt;=3, $H440&gt;=3), "At-Risk Customers",
    AND($D440=1, $F440&lt;=2, $H440&lt;=2), "Lost Customers",
    TRUE, "Unclassified"
)</f>
        <v>Potential Loyal Customers</v>
      </c>
    </row>
    <row r="441" spans="1:11" x14ac:dyDescent="0.2">
      <c r="A441" t="str">
        <v>CUS026539</v>
      </c>
      <c r="B441" s="1" cm="1">
        <f t="array" ref="B441">MAX(_xlfn._xlws.FILTER(Sheet1!B:B,Sheet2!A441 = Sheet1!A:A))</f>
        <v>43075</v>
      </c>
      <c r="C441" s="2">
        <f t="shared" ca="1" si="10"/>
        <v>2702</v>
      </c>
      <c r="D441" cm="1">
        <f t="array" aca="1" ref="D441" ca="1">_xlfn.IFS(C441 &lt;_xlfn.PERCENTILE.EXC($C$2:$C$1786,0.2),5,C441&lt;_xlfn.PERCENTILE.EXC($C$2:$C$2000, 0.4),4, C441&lt;_xlfn.PERCENTILE.EXC($C$2:$C$2000, 0.6),3, C441&lt;_xlfn.PERCENTILE.EXC($C$2:$C$2000, 0.8),2, C441&gt;=_xlfn.PERCENTILE.EXC($C$2:$C$2000, 0.8), 1)</f>
        <v>1</v>
      </c>
      <c r="E441">
        <f>COUNTIF(Sheet1!A:A,Sheet2!A441)</f>
        <v>1</v>
      </c>
      <c r="F441" cm="1">
        <f t="array" ref="F441">_xlfn.IFS(E441 &gt; _xlfn.PERCENTILE.EXC($E$2:$E$1786,0.8), 5, E441 &gt; _xlfn.PERCENTILE.EXC($E$2:$E$1786,0.6), 4,E441 &gt; _xlfn.PERCENTILE.EXC($E$2:$E$1786,0.4), 3, E441 &gt; _xlfn.PERCENTILE.EXC($E$2:$E$1786,0.2),2, E441 &lt;= _xlfn.PERCENTILE.EXC($E$2:$E$1786,0.2), 1)</f>
        <v>1</v>
      </c>
      <c r="G441">
        <f>SUMIF(Sheet1!A:A,A441,Sheet1!C:C)</f>
        <v>127.9</v>
      </c>
      <c r="H441" cm="1">
        <f t="array" ref="H441">_xlfn.IFS(G441 &lt;_xlfn.PERCENTILE.EXC($G$2:$G$1786,0.2),5,G441&lt;_xlfn.PERCENTILE.EXC($G$2:$G$2000, 0.4),4, G441&lt;_xlfn.PERCENTILE.EXC($G$2:$G$2000, 0.6),3, G441&lt;_xlfn.PERCENTILE.EXC($G$2:$G$2000, 0.8),2, G441&gt;=_xlfn.PERCENTILE.EXC($G$2:$G$2000, 0.8), 1)</f>
        <v>4</v>
      </c>
      <c r="K441" t="str" cm="1">
        <f t="array" aca="1" ref="K441" ca="1">_xlfn.IFS(
    AND($D441=5, $F441&gt;=4,$H441&gt;=4), "Best Customers",
    AND($D441&gt;=3, $D441&lt;=4, $F441&gt;=4, $H441&gt;=3), "Loyal Customers",
    AND($D441&gt;=3, $D441&lt;=4, $F441&gt;=2, $H441&gt;=2), "Potential Loyal Customers",
    AND($D441&gt;=2, $D441&lt;=3, $F441&gt;=3, $H441&gt;=3), "At-Risk Customers",
    AND($D441=1, $F441&lt;=2, $H441&lt;=2), "Lost Customers",
    TRUE, "Unclassified"
)</f>
        <v>Unclassified</v>
      </c>
    </row>
    <row r="442" spans="1:11" x14ac:dyDescent="0.2">
      <c r="A442" t="str">
        <v>CUS008148</v>
      </c>
      <c r="B442" s="1" cm="1">
        <f t="array" ref="B442">MAX(_xlfn._xlws.FILTER(Sheet1!B:B,Sheet2!A442 = Sheet1!A:A))</f>
        <v>45320</v>
      </c>
      <c r="C442" s="2">
        <f t="shared" ca="1" si="10"/>
        <v>457</v>
      </c>
      <c r="D442" cm="1">
        <f t="array" aca="1" ref="D442" ca="1">_xlfn.IFS(C442 &lt;_xlfn.PERCENTILE.EXC($C$2:$C$1786,0.2),5,C442&lt;_xlfn.PERCENTILE.EXC($C$2:$C$2000, 0.4),4, C442&lt;_xlfn.PERCENTILE.EXC($C$2:$C$2000, 0.6),3, C442&lt;_xlfn.PERCENTILE.EXC($C$2:$C$2000, 0.8),2, C442&gt;=_xlfn.PERCENTILE.EXC($C$2:$C$2000, 0.8), 1)</f>
        <v>4</v>
      </c>
      <c r="E442">
        <f>COUNTIF(Sheet1!A:A,Sheet2!A442)</f>
        <v>11</v>
      </c>
      <c r="F442" cm="1">
        <f t="array" ref="F442">_xlfn.IFS(E442 &gt; _xlfn.PERCENTILE.EXC($E$2:$E$1786,0.8), 5, E442 &gt; _xlfn.PERCENTILE.EXC($E$2:$E$1786,0.6), 4,E442 &gt; _xlfn.PERCENTILE.EXC($E$2:$E$1786,0.4), 3, E442 &gt; _xlfn.PERCENTILE.EXC($E$2:$E$1786,0.2),2, E442 &lt;= _xlfn.PERCENTILE.EXC($E$2:$E$1786,0.2), 1)</f>
        <v>4</v>
      </c>
      <c r="G442">
        <f>SUMIF(Sheet1!A:A,A442,Sheet1!C:C)</f>
        <v>835.34999999999991</v>
      </c>
      <c r="H442" cm="1">
        <f t="array" ref="H442">_xlfn.IFS(G442 &lt;_xlfn.PERCENTILE.EXC($G$2:$G$1786,0.2),5,G442&lt;_xlfn.PERCENTILE.EXC($G$2:$G$2000, 0.4),4, G442&lt;_xlfn.PERCENTILE.EXC($G$2:$G$2000, 0.6),3, G442&lt;_xlfn.PERCENTILE.EXC($G$2:$G$2000, 0.8),2, G442&gt;=_xlfn.PERCENTILE.EXC($G$2:$G$2000, 0.8), 1)</f>
        <v>2</v>
      </c>
      <c r="K442" t="str" cm="1">
        <f t="array" aca="1" ref="K442" ca="1">_xlfn.IFS(
    AND($D442=5, $F442&gt;=4,$H442&gt;=4), "Best Customers",
    AND($D442&gt;=3, $D442&lt;=4, $F442&gt;=4, $H442&gt;=3), "Loyal Customers",
    AND($D442&gt;=3, $D442&lt;=4, $F442&gt;=2, $H442&gt;=2), "Potential Loyal Customers",
    AND($D442&gt;=2, $D442&lt;=3, $F442&gt;=3, $H442&gt;=3), "At-Risk Customers",
    AND($D442=1, $F442&lt;=2, $H442&lt;=2), "Lost Customers",
    TRUE, "Unclassified"
)</f>
        <v>Potential Loyal Customers</v>
      </c>
    </row>
    <row r="443" spans="1:11" x14ac:dyDescent="0.2">
      <c r="A443" t="str">
        <v>CUS001994</v>
      </c>
      <c r="B443" s="1" cm="1">
        <f t="array" ref="B443">MAX(_xlfn._xlws.FILTER(Sheet1!B:B,Sheet2!A443 = Sheet1!A:A))</f>
        <v>45649</v>
      </c>
      <c r="C443" s="2">
        <f t="shared" ca="1" si="10"/>
        <v>128</v>
      </c>
      <c r="D443" cm="1">
        <f t="array" aca="1" ref="D443" ca="1">_xlfn.IFS(C443 &lt;_xlfn.PERCENTILE.EXC($C$2:$C$1786,0.2),5,C443&lt;_xlfn.PERCENTILE.EXC($C$2:$C$2000, 0.4),4, C443&lt;_xlfn.PERCENTILE.EXC($C$2:$C$2000, 0.6),3, C443&lt;_xlfn.PERCENTILE.EXC($C$2:$C$2000, 0.8),2, C443&gt;=_xlfn.PERCENTILE.EXC($C$2:$C$2000, 0.8), 1)</f>
        <v>5</v>
      </c>
      <c r="E443">
        <f>COUNTIF(Sheet1!A:A,Sheet2!A443)</f>
        <v>67</v>
      </c>
      <c r="F443" cm="1">
        <f t="array" ref="F443">_xlfn.IFS(E443 &gt; _xlfn.PERCENTILE.EXC($E$2:$E$1786,0.8), 5, E443 &gt; _xlfn.PERCENTILE.EXC($E$2:$E$1786,0.6), 4,E443 &gt; _xlfn.PERCENTILE.EXC($E$2:$E$1786,0.4), 3, E443 &gt; _xlfn.PERCENTILE.EXC($E$2:$E$1786,0.2),2, E443 &lt;= _xlfn.PERCENTILE.EXC($E$2:$E$1786,0.2), 1)</f>
        <v>5</v>
      </c>
      <c r="G443">
        <f>SUMIF(Sheet1!A:A,A443,Sheet1!C:C)</f>
        <v>18041.47</v>
      </c>
      <c r="H443" cm="1">
        <f t="array" ref="H443">_xlfn.IFS(G443 &lt;_xlfn.PERCENTILE.EXC($G$2:$G$1786,0.2),5,G443&lt;_xlfn.PERCENTILE.EXC($G$2:$G$2000, 0.4),4, G443&lt;_xlfn.PERCENTILE.EXC($G$2:$G$2000, 0.6),3, G443&lt;_xlfn.PERCENTILE.EXC($G$2:$G$2000, 0.8),2, G443&gt;=_xlfn.PERCENTILE.EXC($G$2:$G$2000, 0.8), 1)</f>
        <v>1</v>
      </c>
      <c r="K443" t="str" cm="1">
        <f t="array" aca="1" ref="K443" ca="1">_xlfn.IFS(
    AND($D443=5, $F443&gt;=4,$H443&gt;=4), "Best Customers",
    AND($D443&gt;=3, $D443&lt;=4, $F443&gt;=4, $H443&gt;=3), "Loyal Customers",
    AND($D443&gt;=3, $D443&lt;=4, $F443&gt;=2, $H443&gt;=2), "Potential Loyal Customers",
    AND($D443&gt;=2, $D443&lt;=3, $F443&gt;=3, $H443&gt;=3), "At-Risk Customers",
    AND($D443=1, $F443&lt;=2, $H443&lt;=2), "Lost Customers",
    TRUE, "Unclassified"
)</f>
        <v>Unclassified</v>
      </c>
    </row>
    <row r="444" spans="1:11" x14ac:dyDescent="0.2">
      <c r="A444" t="str">
        <v>CUS025318</v>
      </c>
      <c r="B444" s="1" cm="1">
        <f t="array" ref="B444">MAX(_xlfn._xlws.FILTER(Sheet1!B:B,Sheet2!A444 = Sheet1!A:A))</f>
        <v>43727</v>
      </c>
      <c r="C444" s="2">
        <f t="shared" ca="1" si="10"/>
        <v>2050</v>
      </c>
      <c r="D444" cm="1">
        <f t="array" aca="1" ref="D444" ca="1">_xlfn.IFS(C444 &lt;_xlfn.PERCENTILE.EXC($C$2:$C$1786,0.2),5,C444&lt;_xlfn.PERCENTILE.EXC($C$2:$C$2000, 0.4),4, C444&lt;_xlfn.PERCENTILE.EXC($C$2:$C$2000, 0.6),3, C444&lt;_xlfn.PERCENTILE.EXC($C$2:$C$2000, 0.8),2, C444&gt;=_xlfn.PERCENTILE.EXC($C$2:$C$2000, 0.8), 1)</f>
        <v>3</v>
      </c>
      <c r="E444">
        <f>COUNTIF(Sheet1!A:A,Sheet2!A444)</f>
        <v>5</v>
      </c>
      <c r="F444" cm="1">
        <f t="array" ref="F444">_xlfn.IFS(E444 &gt; _xlfn.PERCENTILE.EXC($E$2:$E$1786,0.8), 5, E444 &gt; _xlfn.PERCENTILE.EXC($E$2:$E$1786,0.6), 4,E444 &gt; _xlfn.PERCENTILE.EXC($E$2:$E$1786,0.4), 3, E444 &gt; _xlfn.PERCENTILE.EXC($E$2:$E$1786,0.2),2, E444 &lt;= _xlfn.PERCENTILE.EXC($E$2:$E$1786,0.2), 1)</f>
        <v>4</v>
      </c>
      <c r="G444">
        <f>SUMIF(Sheet1!A:A,A444,Sheet1!C:C)</f>
        <v>732.68000000000006</v>
      </c>
      <c r="H444" cm="1">
        <f t="array" ref="H444">_xlfn.IFS(G444 &lt;_xlfn.PERCENTILE.EXC($G$2:$G$1786,0.2),5,G444&lt;_xlfn.PERCENTILE.EXC($G$2:$G$2000, 0.4),4, G444&lt;_xlfn.PERCENTILE.EXC($G$2:$G$2000, 0.6),3, G444&lt;_xlfn.PERCENTILE.EXC($G$2:$G$2000, 0.8),2, G444&gt;=_xlfn.PERCENTILE.EXC($G$2:$G$2000, 0.8), 1)</f>
        <v>2</v>
      </c>
      <c r="K444" t="str" cm="1">
        <f t="array" aca="1" ref="K444" ca="1">_xlfn.IFS(
    AND($D444=5, $F444&gt;=4,$H444&gt;=4), "Best Customers",
    AND($D444&gt;=3, $D444&lt;=4, $F444&gt;=4, $H444&gt;=3), "Loyal Customers",
    AND($D444&gt;=3, $D444&lt;=4, $F444&gt;=2, $H444&gt;=2), "Potential Loyal Customers",
    AND($D444&gt;=2, $D444&lt;=3, $F444&gt;=3, $H444&gt;=3), "At-Risk Customers",
    AND($D444=1, $F444&lt;=2, $H444&lt;=2), "Lost Customers",
    TRUE, "Unclassified"
)</f>
        <v>Potential Loyal Customers</v>
      </c>
    </row>
    <row r="445" spans="1:11" x14ac:dyDescent="0.2">
      <c r="A445" t="str">
        <v>CUS018958</v>
      </c>
      <c r="B445" s="1" cm="1">
        <f t="array" ref="B445">MAX(_xlfn._xlws.FILTER(Sheet1!B:B,Sheet2!A445 = Sheet1!A:A))</f>
        <v>44441</v>
      </c>
      <c r="C445" s="2">
        <f t="shared" ca="1" si="10"/>
        <v>1336</v>
      </c>
      <c r="D445" cm="1">
        <f t="array" aca="1" ref="D445" ca="1">_xlfn.IFS(C445 &lt;_xlfn.PERCENTILE.EXC($C$2:$C$1786,0.2),5,C445&lt;_xlfn.PERCENTILE.EXC($C$2:$C$2000, 0.4),4, C445&lt;_xlfn.PERCENTILE.EXC($C$2:$C$2000, 0.6),3, C445&lt;_xlfn.PERCENTILE.EXC($C$2:$C$2000, 0.8),2, C445&gt;=_xlfn.PERCENTILE.EXC($C$2:$C$2000, 0.8), 1)</f>
        <v>3</v>
      </c>
      <c r="E445">
        <f>COUNTIF(Sheet1!A:A,Sheet2!A445)</f>
        <v>3</v>
      </c>
      <c r="F445" cm="1">
        <f t="array" ref="F445">_xlfn.IFS(E445 &gt; _xlfn.PERCENTILE.EXC($E$2:$E$1786,0.8), 5, E445 &gt; _xlfn.PERCENTILE.EXC($E$2:$E$1786,0.6), 4,E445 &gt; _xlfn.PERCENTILE.EXC($E$2:$E$1786,0.4), 3, E445 &gt; _xlfn.PERCENTILE.EXC($E$2:$E$1786,0.2),2, E445 &lt;= _xlfn.PERCENTILE.EXC($E$2:$E$1786,0.2), 1)</f>
        <v>3</v>
      </c>
      <c r="G445">
        <f>SUMIF(Sheet1!A:A,A445,Sheet1!C:C)</f>
        <v>713.65</v>
      </c>
      <c r="H445" cm="1">
        <f t="array" ref="H445">_xlfn.IFS(G445 &lt;_xlfn.PERCENTILE.EXC($G$2:$G$1786,0.2),5,G445&lt;_xlfn.PERCENTILE.EXC($G$2:$G$2000, 0.4),4, G445&lt;_xlfn.PERCENTILE.EXC($G$2:$G$2000, 0.6),3, G445&lt;_xlfn.PERCENTILE.EXC($G$2:$G$2000, 0.8),2, G445&gt;=_xlfn.PERCENTILE.EXC($G$2:$G$2000, 0.8), 1)</f>
        <v>2</v>
      </c>
      <c r="K445" t="str" cm="1">
        <f t="array" aca="1" ref="K445" ca="1">_xlfn.IFS(
    AND($D445=5, $F445&gt;=4,$H445&gt;=4), "Best Customers",
    AND($D445&gt;=3, $D445&lt;=4, $F445&gt;=4, $H445&gt;=3), "Loyal Customers",
    AND($D445&gt;=3, $D445&lt;=4, $F445&gt;=2, $H445&gt;=2), "Potential Loyal Customers",
    AND($D445&gt;=2, $D445&lt;=3, $F445&gt;=3, $H445&gt;=3), "At-Risk Customers",
    AND($D445=1, $F445&lt;=2, $H445&lt;=2), "Lost Customers",
    TRUE, "Unclassified"
)</f>
        <v>Potential Loyal Customers</v>
      </c>
    </row>
    <row r="446" spans="1:11" x14ac:dyDescent="0.2">
      <c r="A446" t="str">
        <v>CUS025018</v>
      </c>
      <c r="B446" s="1" cm="1">
        <f t="array" ref="B446">MAX(_xlfn._xlws.FILTER(Sheet1!B:B,Sheet2!A446 = Sheet1!A:A))</f>
        <v>43787</v>
      </c>
      <c r="C446" s="2">
        <f t="shared" ca="1" si="10"/>
        <v>1990</v>
      </c>
      <c r="D446" cm="1">
        <f t="array" aca="1" ref="D446" ca="1">_xlfn.IFS(C446 &lt;_xlfn.PERCENTILE.EXC($C$2:$C$1786,0.2),5,C446&lt;_xlfn.PERCENTILE.EXC($C$2:$C$2000, 0.4),4, C446&lt;_xlfn.PERCENTILE.EXC($C$2:$C$2000, 0.6),3, C446&lt;_xlfn.PERCENTILE.EXC($C$2:$C$2000, 0.8),2, C446&gt;=_xlfn.PERCENTILE.EXC($C$2:$C$2000, 0.8), 1)</f>
        <v>3</v>
      </c>
      <c r="E446">
        <f>COUNTIF(Sheet1!A:A,Sheet2!A446)</f>
        <v>3</v>
      </c>
      <c r="F446" cm="1">
        <f t="array" ref="F446">_xlfn.IFS(E446 &gt; _xlfn.PERCENTILE.EXC($E$2:$E$1786,0.8), 5, E446 &gt; _xlfn.PERCENTILE.EXC($E$2:$E$1786,0.6), 4,E446 &gt; _xlfn.PERCENTILE.EXC($E$2:$E$1786,0.4), 3, E446 &gt; _xlfn.PERCENTILE.EXC($E$2:$E$1786,0.2),2, E446 &lt;= _xlfn.PERCENTILE.EXC($E$2:$E$1786,0.2), 1)</f>
        <v>3</v>
      </c>
      <c r="G446">
        <f>SUMIF(Sheet1!A:A,A446,Sheet1!C:C)</f>
        <v>733.1</v>
      </c>
      <c r="H446" cm="1">
        <f t="array" ref="H446">_xlfn.IFS(G446 &lt;_xlfn.PERCENTILE.EXC($G$2:$G$1786,0.2),5,G446&lt;_xlfn.PERCENTILE.EXC($G$2:$G$2000, 0.4),4, G446&lt;_xlfn.PERCENTILE.EXC($G$2:$G$2000, 0.6),3, G446&lt;_xlfn.PERCENTILE.EXC($G$2:$G$2000, 0.8),2, G446&gt;=_xlfn.PERCENTILE.EXC($G$2:$G$2000, 0.8), 1)</f>
        <v>2</v>
      </c>
      <c r="K446" t="str" cm="1">
        <f t="array" aca="1" ref="K446" ca="1">_xlfn.IFS(
    AND($D446=5, $F446&gt;=4,$H446&gt;=4), "Best Customers",
    AND($D446&gt;=3, $D446&lt;=4, $F446&gt;=4, $H446&gt;=3), "Loyal Customers",
    AND($D446&gt;=3, $D446&lt;=4, $F446&gt;=2, $H446&gt;=2), "Potential Loyal Customers",
    AND($D446&gt;=2, $D446&lt;=3, $F446&gt;=3, $H446&gt;=3), "At-Risk Customers",
    AND($D446=1, $F446&lt;=2, $H446&lt;=2), "Lost Customers",
    TRUE, "Unclassified"
)</f>
        <v>Potential Loyal Customers</v>
      </c>
    </row>
    <row r="447" spans="1:11" x14ac:dyDescent="0.2">
      <c r="A447" t="str">
        <v>CUS000718</v>
      </c>
      <c r="B447" s="1" cm="1">
        <f t="array" ref="B447">MAX(_xlfn._xlws.FILTER(Sheet1!B:B,Sheet2!A447 = Sheet1!A:A))</f>
        <v>45701</v>
      </c>
      <c r="C447" s="2">
        <f t="shared" ca="1" si="10"/>
        <v>76</v>
      </c>
      <c r="D447" cm="1">
        <f t="array" aca="1" ref="D447" ca="1">_xlfn.IFS(C447 &lt;_xlfn.PERCENTILE.EXC($C$2:$C$1786,0.2),5,C447&lt;_xlfn.PERCENTILE.EXC($C$2:$C$2000, 0.4),4, C447&lt;_xlfn.PERCENTILE.EXC($C$2:$C$2000, 0.6),3, C447&lt;_xlfn.PERCENTILE.EXC($C$2:$C$2000, 0.8),2, C447&gt;=_xlfn.PERCENTILE.EXC($C$2:$C$2000, 0.8), 1)</f>
        <v>5</v>
      </c>
      <c r="E447">
        <f>COUNTIF(Sheet1!A:A,Sheet2!A447)</f>
        <v>14</v>
      </c>
      <c r="F447" cm="1">
        <f t="array" ref="F447">_xlfn.IFS(E447 &gt; _xlfn.PERCENTILE.EXC($E$2:$E$1786,0.8), 5, E447 &gt; _xlfn.PERCENTILE.EXC($E$2:$E$1786,0.6), 4,E447 &gt; _xlfn.PERCENTILE.EXC($E$2:$E$1786,0.4), 3, E447 &gt; _xlfn.PERCENTILE.EXC($E$2:$E$1786,0.2),2, E447 &lt;= _xlfn.PERCENTILE.EXC($E$2:$E$1786,0.2), 1)</f>
        <v>5</v>
      </c>
      <c r="G447">
        <f>SUMIF(Sheet1!A:A,A447,Sheet1!C:C)</f>
        <v>1406.8500000000001</v>
      </c>
      <c r="H447" cm="1">
        <f t="array" ref="H447">_xlfn.IFS(G447 &lt;_xlfn.PERCENTILE.EXC($G$2:$G$1786,0.2),5,G447&lt;_xlfn.PERCENTILE.EXC($G$2:$G$2000, 0.4),4, G447&lt;_xlfn.PERCENTILE.EXC($G$2:$G$2000, 0.6),3, G447&lt;_xlfn.PERCENTILE.EXC($G$2:$G$2000, 0.8),2, G447&gt;=_xlfn.PERCENTILE.EXC($G$2:$G$2000, 0.8), 1)</f>
        <v>2</v>
      </c>
      <c r="K447" t="str" cm="1">
        <f t="array" aca="1" ref="K447" ca="1">_xlfn.IFS(
    AND($D447=5, $F447&gt;=4,$H447&gt;=4), "Best Customers",
    AND($D447&gt;=3, $D447&lt;=4, $F447&gt;=4, $H447&gt;=3), "Loyal Customers",
    AND($D447&gt;=3, $D447&lt;=4, $F447&gt;=2, $H447&gt;=2), "Potential Loyal Customers",
    AND($D447&gt;=2, $D447&lt;=3, $F447&gt;=3, $H447&gt;=3), "At-Risk Customers",
    AND($D447=1, $F447&lt;=2, $H447&lt;=2), "Lost Customers",
    TRUE, "Unclassified"
)</f>
        <v>Unclassified</v>
      </c>
    </row>
    <row r="448" spans="1:11" x14ac:dyDescent="0.2">
      <c r="A448" t="str">
        <v>CUS012941</v>
      </c>
      <c r="B448" s="1" cm="1">
        <f t="array" ref="B448">MAX(_xlfn._xlws.FILTER(Sheet1!B:B,Sheet2!A448 = Sheet1!A:A))</f>
        <v>44981</v>
      </c>
      <c r="C448" s="2">
        <f t="shared" ca="1" si="10"/>
        <v>796</v>
      </c>
      <c r="D448" cm="1">
        <f t="array" aca="1" ref="D448" ca="1">_xlfn.IFS(C448 &lt;_xlfn.PERCENTILE.EXC($C$2:$C$1786,0.2),5,C448&lt;_xlfn.PERCENTILE.EXC($C$2:$C$2000, 0.4),4, C448&lt;_xlfn.PERCENTILE.EXC($C$2:$C$2000, 0.6),3, C448&lt;_xlfn.PERCENTILE.EXC($C$2:$C$2000, 0.8),2, C448&gt;=_xlfn.PERCENTILE.EXC($C$2:$C$2000, 0.8), 1)</f>
        <v>4</v>
      </c>
      <c r="E448">
        <f>COUNTIF(Sheet1!A:A,Sheet2!A448)</f>
        <v>4</v>
      </c>
      <c r="F448" cm="1">
        <f t="array" ref="F448">_xlfn.IFS(E448 &gt; _xlfn.PERCENTILE.EXC($E$2:$E$1786,0.8), 5, E448 &gt; _xlfn.PERCENTILE.EXC($E$2:$E$1786,0.6), 4,E448 &gt; _xlfn.PERCENTILE.EXC($E$2:$E$1786,0.4), 3, E448 &gt; _xlfn.PERCENTILE.EXC($E$2:$E$1786,0.2),2, E448 &lt;= _xlfn.PERCENTILE.EXC($E$2:$E$1786,0.2), 1)</f>
        <v>3</v>
      </c>
      <c r="G448">
        <f>SUMIF(Sheet1!A:A,A448,Sheet1!C:C)</f>
        <v>556.75</v>
      </c>
      <c r="H448" cm="1">
        <f t="array" ref="H448">_xlfn.IFS(G448 &lt;_xlfn.PERCENTILE.EXC($G$2:$G$1786,0.2),5,G448&lt;_xlfn.PERCENTILE.EXC($G$2:$G$2000, 0.4),4, G448&lt;_xlfn.PERCENTILE.EXC($G$2:$G$2000, 0.6),3, G448&lt;_xlfn.PERCENTILE.EXC($G$2:$G$2000, 0.8),2, G448&gt;=_xlfn.PERCENTILE.EXC($G$2:$G$2000, 0.8), 1)</f>
        <v>3</v>
      </c>
      <c r="K448" t="str" cm="1">
        <f t="array" aca="1" ref="K448" ca="1">_xlfn.IFS(
    AND($D448=5, $F448&gt;=4,$H448&gt;=4), "Best Customers",
    AND($D448&gt;=3, $D448&lt;=4, $F448&gt;=4, $H448&gt;=3), "Loyal Customers",
    AND($D448&gt;=3, $D448&lt;=4, $F448&gt;=2, $H448&gt;=2), "Potential Loyal Customers",
    AND($D448&gt;=2, $D448&lt;=3, $F448&gt;=3, $H448&gt;=3), "At-Risk Customers",
    AND($D448=1, $F448&lt;=2, $H448&lt;=2), "Lost Customers",
    TRUE, "Unclassified"
)</f>
        <v>Potential Loyal Customers</v>
      </c>
    </row>
    <row r="449" spans="1:11" x14ac:dyDescent="0.2">
      <c r="A449" t="str">
        <v>CUS026231</v>
      </c>
      <c r="B449" s="1" cm="1">
        <f t="array" ref="B449">MAX(_xlfn._xlws.FILTER(Sheet1!B:B,Sheet2!A449 = Sheet1!A:A))</f>
        <v>43257</v>
      </c>
      <c r="C449" s="2">
        <f t="shared" ca="1" si="10"/>
        <v>2520</v>
      </c>
      <c r="D449" cm="1">
        <f t="array" aca="1" ref="D449" ca="1">_xlfn.IFS(C449 &lt;_xlfn.PERCENTILE.EXC($C$2:$C$1786,0.2),5,C449&lt;_xlfn.PERCENTILE.EXC($C$2:$C$2000, 0.4),4, C449&lt;_xlfn.PERCENTILE.EXC($C$2:$C$2000, 0.6),3, C449&lt;_xlfn.PERCENTILE.EXC($C$2:$C$2000, 0.8),2, C449&gt;=_xlfn.PERCENTILE.EXC($C$2:$C$2000, 0.8), 1)</f>
        <v>2</v>
      </c>
      <c r="E449">
        <f>COUNTIF(Sheet1!A:A,Sheet2!A449)</f>
        <v>7</v>
      </c>
      <c r="F449" cm="1">
        <f t="array" ref="F449">_xlfn.IFS(E449 &gt; _xlfn.PERCENTILE.EXC($E$2:$E$1786,0.8), 5, E449 &gt; _xlfn.PERCENTILE.EXC($E$2:$E$1786,0.6), 4,E449 &gt; _xlfn.PERCENTILE.EXC($E$2:$E$1786,0.4), 3, E449 &gt; _xlfn.PERCENTILE.EXC($E$2:$E$1786,0.2),2, E449 &lt;= _xlfn.PERCENTILE.EXC($E$2:$E$1786,0.2), 1)</f>
        <v>4</v>
      </c>
      <c r="G449">
        <f>SUMIF(Sheet1!A:A,A449,Sheet1!C:C)</f>
        <v>27600</v>
      </c>
      <c r="H449" cm="1">
        <f t="array" ref="H449">_xlfn.IFS(G449 &lt;_xlfn.PERCENTILE.EXC($G$2:$G$1786,0.2),5,G449&lt;_xlfn.PERCENTILE.EXC($G$2:$G$2000, 0.4),4, G449&lt;_xlfn.PERCENTILE.EXC($G$2:$G$2000, 0.6),3, G449&lt;_xlfn.PERCENTILE.EXC($G$2:$G$2000, 0.8),2, G449&gt;=_xlfn.PERCENTILE.EXC($G$2:$G$2000, 0.8), 1)</f>
        <v>1</v>
      </c>
      <c r="K449" t="str" cm="1">
        <f t="array" aca="1" ref="K449" ca="1">_xlfn.IFS(
    AND($D449=5, $F449&gt;=4,$H449&gt;=4), "Best Customers",
    AND($D449&gt;=3, $D449&lt;=4, $F449&gt;=4, $H449&gt;=3), "Loyal Customers",
    AND($D449&gt;=3, $D449&lt;=4, $F449&gt;=2, $H449&gt;=2), "Potential Loyal Customers",
    AND($D449&gt;=2, $D449&lt;=3, $F449&gt;=3, $H449&gt;=3), "At-Risk Customers",
    AND($D449=1, $F449&lt;=2, $H449&lt;=2), "Lost Customers",
    TRUE, "Unclassified"
)</f>
        <v>Unclassified</v>
      </c>
    </row>
    <row r="450" spans="1:11" x14ac:dyDescent="0.2">
      <c r="A450" t="str">
        <v>CUS023772</v>
      </c>
      <c r="B450" s="1" cm="1">
        <f t="array" ref="B450">MAX(_xlfn._xlws.FILTER(Sheet1!B:B,Sheet2!A450 = Sheet1!A:A))</f>
        <v>43948</v>
      </c>
      <c r="C450" s="2">
        <f t="shared" ca="1" si="10"/>
        <v>1829</v>
      </c>
      <c r="D450" cm="1">
        <f t="array" aca="1" ref="D450" ca="1">_xlfn.IFS(C450 &lt;_xlfn.PERCENTILE.EXC($C$2:$C$1786,0.2),5,C450&lt;_xlfn.PERCENTILE.EXC($C$2:$C$2000, 0.4),4, C450&lt;_xlfn.PERCENTILE.EXC($C$2:$C$2000, 0.6),3, C450&lt;_xlfn.PERCENTILE.EXC($C$2:$C$2000, 0.8),2, C450&gt;=_xlfn.PERCENTILE.EXC($C$2:$C$2000, 0.8), 1)</f>
        <v>3</v>
      </c>
      <c r="E450">
        <f>COUNTIF(Sheet1!A:A,Sheet2!A450)</f>
        <v>3</v>
      </c>
      <c r="F450" cm="1">
        <f t="array" ref="F450">_xlfn.IFS(E450 &gt; _xlfn.PERCENTILE.EXC($E$2:$E$1786,0.8), 5, E450 &gt; _xlfn.PERCENTILE.EXC($E$2:$E$1786,0.6), 4,E450 &gt; _xlfn.PERCENTILE.EXC($E$2:$E$1786,0.4), 3, E450 &gt; _xlfn.PERCENTILE.EXC($E$2:$E$1786,0.2),2, E450 &lt;= _xlfn.PERCENTILE.EXC($E$2:$E$1786,0.2), 1)</f>
        <v>3</v>
      </c>
      <c r="G450">
        <f>SUMIF(Sheet1!A:A,A450,Sheet1!C:C)</f>
        <v>361.59999999999997</v>
      </c>
      <c r="H450" cm="1">
        <f t="array" ref="H450">_xlfn.IFS(G450 &lt;_xlfn.PERCENTILE.EXC($G$2:$G$1786,0.2),5,G450&lt;_xlfn.PERCENTILE.EXC($G$2:$G$2000, 0.4),4, G450&lt;_xlfn.PERCENTILE.EXC($G$2:$G$2000, 0.6),3, G450&lt;_xlfn.PERCENTILE.EXC($G$2:$G$2000, 0.8),2, G450&gt;=_xlfn.PERCENTILE.EXC($G$2:$G$2000, 0.8), 1)</f>
        <v>3</v>
      </c>
      <c r="K450" t="str" cm="1">
        <f t="array" aca="1" ref="K450" ca="1">_xlfn.IFS(
    AND($D450=5, $F450&gt;=4,$H450&gt;=4), "Best Customers",
    AND($D450&gt;=3, $D450&lt;=4, $F450&gt;=4, $H450&gt;=3), "Loyal Customers",
    AND($D450&gt;=3, $D450&lt;=4, $F450&gt;=2, $H450&gt;=2), "Potential Loyal Customers",
    AND($D450&gt;=2, $D450&lt;=3, $F450&gt;=3, $H450&gt;=3), "At-Risk Customers",
    AND($D450=1, $F450&lt;=2, $H450&lt;=2), "Lost Customers",
    TRUE, "Unclassified"
)</f>
        <v>Potential Loyal Customers</v>
      </c>
    </row>
    <row r="451" spans="1:11" x14ac:dyDescent="0.2">
      <c r="A451" t="str">
        <v>CUS026531</v>
      </c>
      <c r="B451" s="1" cm="1">
        <f t="array" ref="B451">MAX(_xlfn._xlws.FILTER(Sheet1!B:B,Sheet2!A451 = Sheet1!A:A))</f>
        <v>43076</v>
      </c>
      <c r="C451" s="2">
        <f t="shared" ref="C451:C514" ca="1" si="11">TODAY()-$B451</f>
        <v>2701</v>
      </c>
      <c r="D451" cm="1">
        <f t="array" aca="1" ref="D451" ca="1">_xlfn.IFS(C451 &lt;_xlfn.PERCENTILE.EXC($C$2:$C$1786,0.2),5,C451&lt;_xlfn.PERCENTILE.EXC($C$2:$C$2000, 0.4),4, C451&lt;_xlfn.PERCENTILE.EXC($C$2:$C$2000, 0.6),3, C451&lt;_xlfn.PERCENTILE.EXC($C$2:$C$2000, 0.8),2, C451&gt;=_xlfn.PERCENTILE.EXC($C$2:$C$2000, 0.8), 1)</f>
        <v>1</v>
      </c>
      <c r="E451">
        <f>COUNTIF(Sheet1!A:A,Sheet2!A451)</f>
        <v>1</v>
      </c>
      <c r="F451" cm="1">
        <f t="array" ref="F451">_xlfn.IFS(E451 &gt; _xlfn.PERCENTILE.EXC($E$2:$E$1786,0.8), 5, E451 &gt; _xlfn.PERCENTILE.EXC($E$2:$E$1786,0.6), 4,E451 &gt; _xlfn.PERCENTILE.EXC($E$2:$E$1786,0.4), 3, E451 &gt; _xlfn.PERCENTILE.EXC($E$2:$E$1786,0.2),2, E451 &lt;= _xlfn.PERCENTILE.EXC($E$2:$E$1786,0.2), 1)</f>
        <v>1</v>
      </c>
      <c r="G451">
        <f>SUMIF(Sheet1!A:A,A451,Sheet1!C:C)</f>
        <v>81.45</v>
      </c>
      <c r="H451" cm="1">
        <f t="array" ref="H451">_xlfn.IFS(G451 &lt;_xlfn.PERCENTILE.EXC($G$2:$G$1786,0.2),5,G451&lt;_xlfn.PERCENTILE.EXC($G$2:$G$2000, 0.4),4, G451&lt;_xlfn.PERCENTILE.EXC($G$2:$G$2000, 0.6),3, G451&lt;_xlfn.PERCENTILE.EXC($G$2:$G$2000, 0.8),2, G451&gt;=_xlfn.PERCENTILE.EXC($G$2:$G$2000, 0.8), 1)</f>
        <v>5</v>
      </c>
      <c r="K451" t="str" cm="1">
        <f t="array" aca="1" ref="K451" ca="1">_xlfn.IFS(
    AND($D451=5, $F451&gt;=4,$H451&gt;=4), "Best Customers",
    AND($D451&gt;=3, $D451&lt;=4, $F451&gt;=4, $H451&gt;=3), "Loyal Customers",
    AND($D451&gt;=3, $D451&lt;=4, $F451&gt;=2, $H451&gt;=2), "Potential Loyal Customers",
    AND($D451&gt;=2, $D451&lt;=3, $F451&gt;=3, $H451&gt;=3), "At-Risk Customers",
    AND($D451=1, $F451&lt;=2, $H451&lt;=2), "Lost Customers",
    TRUE, "Unclassified"
)</f>
        <v>Unclassified</v>
      </c>
    </row>
    <row r="452" spans="1:11" x14ac:dyDescent="0.2">
      <c r="A452" t="str">
        <v>CUS026532</v>
      </c>
      <c r="B452" s="1" cm="1">
        <f t="array" ref="B452">MAX(_xlfn._xlws.FILTER(Sheet1!B:B,Sheet2!A452 = Sheet1!A:A))</f>
        <v>43076</v>
      </c>
      <c r="C452" s="2">
        <f t="shared" ca="1" si="11"/>
        <v>2701</v>
      </c>
      <c r="D452" cm="1">
        <f t="array" aca="1" ref="D452" ca="1">_xlfn.IFS(C452 &lt;_xlfn.PERCENTILE.EXC($C$2:$C$1786,0.2),5,C452&lt;_xlfn.PERCENTILE.EXC($C$2:$C$2000, 0.4),4, C452&lt;_xlfn.PERCENTILE.EXC($C$2:$C$2000, 0.6),3, C452&lt;_xlfn.PERCENTILE.EXC($C$2:$C$2000, 0.8),2, C452&gt;=_xlfn.PERCENTILE.EXC($C$2:$C$2000, 0.8), 1)</f>
        <v>1</v>
      </c>
      <c r="E452">
        <f>COUNTIF(Sheet1!A:A,Sheet2!A452)</f>
        <v>1</v>
      </c>
      <c r="F452" cm="1">
        <f t="array" ref="F452">_xlfn.IFS(E452 &gt; _xlfn.PERCENTILE.EXC($E$2:$E$1786,0.8), 5, E452 &gt; _xlfn.PERCENTILE.EXC($E$2:$E$1786,0.6), 4,E452 &gt; _xlfn.PERCENTILE.EXC($E$2:$E$1786,0.4), 3, E452 &gt; _xlfn.PERCENTILE.EXC($E$2:$E$1786,0.2),2, E452 &lt;= _xlfn.PERCENTILE.EXC($E$2:$E$1786,0.2), 1)</f>
        <v>1</v>
      </c>
      <c r="G452">
        <f>SUMIF(Sheet1!A:A,A452,Sheet1!C:C)</f>
        <v>61.95</v>
      </c>
      <c r="H452" cm="1">
        <f t="array" ref="H452">_xlfn.IFS(G452 &lt;_xlfn.PERCENTILE.EXC($G$2:$G$1786,0.2),5,G452&lt;_xlfn.PERCENTILE.EXC($G$2:$G$2000, 0.4),4, G452&lt;_xlfn.PERCENTILE.EXC($G$2:$G$2000, 0.6),3, G452&lt;_xlfn.PERCENTILE.EXC($G$2:$G$2000, 0.8),2, G452&gt;=_xlfn.PERCENTILE.EXC($G$2:$G$2000, 0.8), 1)</f>
        <v>5</v>
      </c>
      <c r="K452" t="str" cm="1">
        <f t="array" aca="1" ref="K452" ca="1">_xlfn.IFS(
    AND($D452=5, $F452&gt;=4,$H452&gt;=4), "Best Customers",
    AND($D452&gt;=3, $D452&lt;=4, $F452&gt;=4, $H452&gt;=3), "Loyal Customers",
    AND($D452&gt;=3, $D452&lt;=4, $F452&gt;=2, $H452&gt;=2), "Potential Loyal Customers",
    AND($D452&gt;=2, $D452&lt;=3, $F452&gt;=3, $H452&gt;=3), "At-Risk Customers",
    AND($D452=1, $F452&lt;=2, $H452&lt;=2), "Lost Customers",
    TRUE, "Unclassified"
)</f>
        <v>Unclassified</v>
      </c>
    </row>
    <row r="453" spans="1:11" x14ac:dyDescent="0.2">
      <c r="A453" t="str">
        <v>CUS016314</v>
      </c>
      <c r="B453" s="1" cm="1">
        <f t="array" ref="B453">MAX(_xlfn._xlws.FILTER(Sheet1!B:B,Sheet2!A453 = Sheet1!A:A))</f>
        <v>44712</v>
      </c>
      <c r="C453" s="2">
        <f t="shared" ca="1" si="11"/>
        <v>1065</v>
      </c>
      <c r="D453" cm="1">
        <f t="array" aca="1" ref="D453" ca="1">_xlfn.IFS(C453 &lt;_xlfn.PERCENTILE.EXC($C$2:$C$1786,0.2),5,C453&lt;_xlfn.PERCENTILE.EXC($C$2:$C$2000, 0.4),4, C453&lt;_xlfn.PERCENTILE.EXC($C$2:$C$2000, 0.6),3, C453&lt;_xlfn.PERCENTILE.EXC($C$2:$C$2000, 0.8),2, C453&gt;=_xlfn.PERCENTILE.EXC($C$2:$C$2000, 0.8), 1)</f>
        <v>4</v>
      </c>
      <c r="E453">
        <f>COUNTIF(Sheet1!A:A,Sheet2!A453)</f>
        <v>6</v>
      </c>
      <c r="F453" cm="1">
        <f t="array" ref="F453">_xlfn.IFS(E453 &gt; _xlfn.PERCENTILE.EXC($E$2:$E$1786,0.8), 5, E453 &gt; _xlfn.PERCENTILE.EXC($E$2:$E$1786,0.6), 4,E453 &gt; _xlfn.PERCENTILE.EXC($E$2:$E$1786,0.4), 3, E453 &gt; _xlfn.PERCENTILE.EXC($E$2:$E$1786,0.2),2, E453 &lt;= _xlfn.PERCENTILE.EXC($E$2:$E$1786,0.2), 1)</f>
        <v>4</v>
      </c>
      <c r="G453">
        <f>SUMIF(Sheet1!A:A,A453,Sheet1!C:C)</f>
        <v>546.45000000000005</v>
      </c>
      <c r="H453" cm="1">
        <f t="array" ref="H453">_xlfn.IFS(G453 &lt;_xlfn.PERCENTILE.EXC($G$2:$G$1786,0.2),5,G453&lt;_xlfn.PERCENTILE.EXC($G$2:$G$2000, 0.4),4, G453&lt;_xlfn.PERCENTILE.EXC($G$2:$G$2000, 0.6),3, G453&lt;_xlfn.PERCENTILE.EXC($G$2:$G$2000, 0.8),2, G453&gt;=_xlfn.PERCENTILE.EXC($G$2:$G$2000, 0.8), 1)</f>
        <v>3</v>
      </c>
      <c r="K453" t="str" cm="1">
        <f t="array" aca="1" ref="K453" ca="1">_xlfn.IFS(
    AND($D453=5, $F453&gt;=4,$H453&gt;=4), "Best Customers",
    AND($D453&gt;=3, $D453&lt;=4, $F453&gt;=4, $H453&gt;=3), "Loyal Customers",
    AND($D453&gt;=3, $D453&lt;=4, $F453&gt;=2, $H453&gt;=2), "Potential Loyal Customers",
    AND($D453&gt;=2, $D453&lt;=3, $F453&gt;=3, $H453&gt;=3), "At-Risk Customers",
    AND($D453=1, $F453&lt;=2, $H453&lt;=2), "Lost Customers",
    TRUE, "Unclassified"
)</f>
        <v>Loyal Customers</v>
      </c>
    </row>
    <row r="454" spans="1:11" x14ac:dyDescent="0.2">
      <c r="A454" t="str">
        <v>CUS026084</v>
      </c>
      <c r="B454" s="1" cm="1">
        <f t="array" ref="B454">MAX(_xlfn._xlws.FILTER(Sheet1!B:B,Sheet2!A454 = Sheet1!A:A))</f>
        <v>43383</v>
      </c>
      <c r="C454" s="2">
        <f t="shared" ca="1" si="11"/>
        <v>2394</v>
      </c>
      <c r="D454" cm="1">
        <f t="array" aca="1" ref="D454" ca="1">_xlfn.IFS(C454 &lt;_xlfn.PERCENTILE.EXC($C$2:$C$1786,0.2),5,C454&lt;_xlfn.PERCENTILE.EXC($C$2:$C$2000, 0.4),4, C454&lt;_xlfn.PERCENTILE.EXC($C$2:$C$2000, 0.6),3, C454&lt;_xlfn.PERCENTILE.EXC($C$2:$C$2000, 0.8),2, C454&gt;=_xlfn.PERCENTILE.EXC($C$2:$C$2000, 0.8), 1)</f>
        <v>2</v>
      </c>
      <c r="E454">
        <f>COUNTIF(Sheet1!A:A,Sheet2!A454)</f>
        <v>5</v>
      </c>
      <c r="F454" cm="1">
        <f t="array" ref="F454">_xlfn.IFS(E454 &gt; _xlfn.PERCENTILE.EXC($E$2:$E$1786,0.8), 5, E454 &gt; _xlfn.PERCENTILE.EXC($E$2:$E$1786,0.6), 4,E454 &gt; _xlfn.PERCENTILE.EXC($E$2:$E$1786,0.4), 3, E454 &gt; _xlfn.PERCENTILE.EXC($E$2:$E$1786,0.2),2, E454 &lt;= _xlfn.PERCENTILE.EXC($E$2:$E$1786,0.2), 1)</f>
        <v>4</v>
      </c>
      <c r="G454">
        <f>SUMIF(Sheet1!A:A,A454,Sheet1!C:C)</f>
        <v>366</v>
      </c>
      <c r="H454" cm="1">
        <f t="array" ref="H454">_xlfn.IFS(G454 &lt;_xlfn.PERCENTILE.EXC($G$2:$G$1786,0.2),5,G454&lt;_xlfn.PERCENTILE.EXC($G$2:$G$2000, 0.4),4, G454&lt;_xlfn.PERCENTILE.EXC($G$2:$G$2000, 0.6),3, G454&lt;_xlfn.PERCENTILE.EXC($G$2:$G$2000, 0.8),2, G454&gt;=_xlfn.PERCENTILE.EXC($G$2:$G$2000, 0.8), 1)</f>
        <v>3</v>
      </c>
      <c r="K454" t="str" cm="1">
        <f t="array" aca="1" ref="K454" ca="1">_xlfn.IFS(
    AND($D454=5, $F454&gt;=4,$H454&gt;=4), "Best Customers",
    AND($D454&gt;=3, $D454&lt;=4, $F454&gt;=4, $H454&gt;=3), "Loyal Customers",
    AND($D454&gt;=3, $D454&lt;=4, $F454&gt;=2, $H454&gt;=2), "Potential Loyal Customers",
    AND($D454&gt;=2, $D454&lt;=3, $F454&gt;=3, $H454&gt;=3), "At-Risk Customers",
    AND($D454=1, $F454&lt;=2, $H454&lt;=2), "Lost Customers",
    TRUE, "Unclassified"
)</f>
        <v>At-Risk Customers</v>
      </c>
    </row>
    <row r="455" spans="1:11" x14ac:dyDescent="0.2">
      <c r="A455" t="str">
        <v>CUS026533</v>
      </c>
      <c r="B455" s="1" cm="1">
        <f t="array" ref="B455">MAX(_xlfn._xlws.FILTER(Sheet1!B:B,Sheet2!A455 = Sheet1!A:A))</f>
        <v>43076</v>
      </c>
      <c r="C455" s="2">
        <f t="shared" ca="1" si="11"/>
        <v>2701</v>
      </c>
      <c r="D455" cm="1">
        <f t="array" aca="1" ref="D455" ca="1">_xlfn.IFS(C455 &lt;_xlfn.PERCENTILE.EXC($C$2:$C$1786,0.2),5,C455&lt;_xlfn.PERCENTILE.EXC($C$2:$C$2000, 0.4),4, C455&lt;_xlfn.PERCENTILE.EXC($C$2:$C$2000, 0.6),3, C455&lt;_xlfn.PERCENTILE.EXC($C$2:$C$2000, 0.8),2, C455&gt;=_xlfn.PERCENTILE.EXC($C$2:$C$2000, 0.8), 1)</f>
        <v>1</v>
      </c>
      <c r="E455">
        <f>COUNTIF(Sheet1!A:A,Sheet2!A455)</f>
        <v>1</v>
      </c>
      <c r="F455" cm="1">
        <f t="array" ref="F455">_xlfn.IFS(E455 &gt; _xlfn.PERCENTILE.EXC($E$2:$E$1786,0.8), 5, E455 &gt; _xlfn.PERCENTILE.EXC($E$2:$E$1786,0.6), 4,E455 &gt; _xlfn.PERCENTILE.EXC($E$2:$E$1786,0.4), 3, E455 &gt; _xlfn.PERCENTILE.EXC($E$2:$E$1786,0.2),2, E455 &lt;= _xlfn.PERCENTILE.EXC($E$2:$E$1786,0.2), 1)</f>
        <v>1</v>
      </c>
      <c r="G455">
        <f>SUMIF(Sheet1!A:A,A455,Sheet1!C:C)</f>
        <v>67.5</v>
      </c>
      <c r="H455" cm="1">
        <f t="array" ref="H455">_xlfn.IFS(G455 &lt;_xlfn.PERCENTILE.EXC($G$2:$G$1786,0.2),5,G455&lt;_xlfn.PERCENTILE.EXC($G$2:$G$2000, 0.4),4, G455&lt;_xlfn.PERCENTILE.EXC($G$2:$G$2000, 0.6),3, G455&lt;_xlfn.PERCENTILE.EXC($G$2:$G$2000, 0.8),2, G455&gt;=_xlfn.PERCENTILE.EXC($G$2:$G$2000, 0.8), 1)</f>
        <v>5</v>
      </c>
      <c r="K455" t="str" cm="1">
        <f t="array" aca="1" ref="K455" ca="1">_xlfn.IFS(
    AND($D455=5, $F455&gt;=4,$H455&gt;=4), "Best Customers",
    AND($D455&gt;=3, $D455&lt;=4, $F455&gt;=4, $H455&gt;=3), "Loyal Customers",
    AND($D455&gt;=3, $D455&lt;=4, $F455&gt;=2, $H455&gt;=2), "Potential Loyal Customers",
    AND($D455&gt;=2, $D455&lt;=3, $F455&gt;=3, $H455&gt;=3), "At-Risk Customers",
    AND($D455=1, $F455&lt;=2, $H455&lt;=2), "Lost Customers",
    TRUE, "Unclassified"
)</f>
        <v>Unclassified</v>
      </c>
    </row>
    <row r="456" spans="1:11" x14ac:dyDescent="0.2">
      <c r="A456" t="str">
        <v>CUS026534</v>
      </c>
      <c r="B456" s="1" cm="1">
        <f t="array" ref="B456">MAX(_xlfn._xlws.FILTER(Sheet1!B:B,Sheet2!A456 = Sheet1!A:A))</f>
        <v>43076</v>
      </c>
      <c r="C456" s="2">
        <f t="shared" ca="1" si="11"/>
        <v>2701</v>
      </c>
      <c r="D456" cm="1">
        <f t="array" aca="1" ref="D456" ca="1">_xlfn.IFS(C456 &lt;_xlfn.PERCENTILE.EXC($C$2:$C$1786,0.2),5,C456&lt;_xlfn.PERCENTILE.EXC($C$2:$C$2000, 0.4),4, C456&lt;_xlfn.PERCENTILE.EXC($C$2:$C$2000, 0.6),3, C456&lt;_xlfn.PERCENTILE.EXC($C$2:$C$2000, 0.8),2, C456&gt;=_xlfn.PERCENTILE.EXC($C$2:$C$2000, 0.8), 1)</f>
        <v>1</v>
      </c>
      <c r="E456">
        <f>COUNTIF(Sheet1!A:A,Sheet2!A456)</f>
        <v>1</v>
      </c>
      <c r="F456" cm="1">
        <f t="array" ref="F456">_xlfn.IFS(E456 &gt; _xlfn.PERCENTILE.EXC($E$2:$E$1786,0.8), 5, E456 &gt; _xlfn.PERCENTILE.EXC($E$2:$E$1786,0.6), 4,E456 &gt; _xlfn.PERCENTILE.EXC($E$2:$E$1786,0.4), 3, E456 &gt; _xlfn.PERCENTILE.EXC($E$2:$E$1786,0.2),2, E456 &lt;= _xlfn.PERCENTILE.EXC($E$2:$E$1786,0.2), 1)</f>
        <v>1</v>
      </c>
      <c r="G456">
        <f>SUMIF(Sheet1!A:A,A456,Sheet1!C:C)</f>
        <v>67.5</v>
      </c>
      <c r="H456" cm="1">
        <f t="array" ref="H456">_xlfn.IFS(G456 &lt;_xlfn.PERCENTILE.EXC($G$2:$G$1786,0.2),5,G456&lt;_xlfn.PERCENTILE.EXC($G$2:$G$2000, 0.4),4, G456&lt;_xlfn.PERCENTILE.EXC($G$2:$G$2000, 0.6),3, G456&lt;_xlfn.PERCENTILE.EXC($G$2:$G$2000, 0.8),2, G456&gt;=_xlfn.PERCENTILE.EXC($G$2:$G$2000, 0.8), 1)</f>
        <v>5</v>
      </c>
      <c r="K456" t="str" cm="1">
        <f t="array" aca="1" ref="K456" ca="1">_xlfn.IFS(
    AND($D456=5, $F456&gt;=4,$H456&gt;=4), "Best Customers",
    AND($D456&gt;=3, $D456&lt;=4, $F456&gt;=4, $H456&gt;=3), "Loyal Customers",
    AND($D456&gt;=3, $D456&lt;=4, $F456&gt;=2, $H456&gt;=2), "Potential Loyal Customers",
    AND($D456&gt;=2, $D456&lt;=3, $F456&gt;=3, $H456&gt;=3), "At-Risk Customers",
    AND($D456=1, $F456&lt;=2, $H456&lt;=2), "Lost Customers",
    TRUE, "Unclassified"
)</f>
        <v>Unclassified</v>
      </c>
    </row>
    <row r="457" spans="1:11" x14ac:dyDescent="0.2">
      <c r="A457" t="str">
        <v>CUS026535</v>
      </c>
      <c r="B457" s="1" cm="1">
        <f t="array" ref="B457">MAX(_xlfn._xlws.FILTER(Sheet1!B:B,Sheet2!A457 = Sheet1!A:A))</f>
        <v>43076</v>
      </c>
      <c r="C457" s="2">
        <f t="shared" ca="1" si="11"/>
        <v>2701</v>
      </c>
      <c r="D457" cm="1">
        <f t="array" aca="1" ref="D457" ca="1">_xlfn.IFS(C457 &lt;_xlfn.PERCENTILE.EXC($C$2:$C$1786,0.2),5,C457&lt;_xlfn.PERCENTILE.EXC($C$2:$C$2000, 0.4),4, C457&lt;_xlfn.PERCENTILE.EXC($C$2:$C$2000, 0.6),3, C457&lt;_xlfn.PERCENTILE.EXC($C$2:$C$2000, 0.8),2, C457&gt;=_xlfn.PERCENTILE.EXC($C$2:$C$2000, 0.8), 1)</f>
        <v>1</v>
      </c>
      <c r="E457">
        <f>COUNTIF(Sheet1!A:A,Sheet2!A457)</f>
        <v>1</v>
      </c>
      <c r="F457" cm="1">
        <f t="array" ref="F457">_xlfn.IFS(E457 &gt; _xlfn.PERCENTILE.EXC($E$2:$E$1786,0.8), 5, E457 &gt; _xlfn.PERCENTILE.EXC($E$2:$E$1786,0.6), 4,E457 &gt; _xlfn.PERCENTILE.EXC($E$2:$E$1786,0.4), 3, E457 &gt; _xlfn.PERCENTILE.EXC($E$2:$E$1786,0.2),2, E457 &lt;= _xlfn.PERCENTILE.EXC($E$2:$E$1786,0.2), 1)</f>
        <v>1</v>
      </c>
      <c r="G457">
        <f>SUMIF(Sheet1!A:A,A457,Sheet1!C:C)</f>
        <v>67.5</v>
      </c>
      <c r="H457" cm="1">
        <f t="array" ref="H457">_xlfn.IFS(G457 &lt;_xlfn.PERCENTILE.EXC($G$2:$G$1786,0.2),5,G457&lt;_xlfn.PERCENTILE.EXC($G$2:$G$2000, 0.4),4, G457&lt;_xlfn.PERCENTILE.EXC($G$2:$G$2000, 0.6),3, G457&lt;_xlfn.PERCENTILE.EXC($G$2:$G$2000, 0.8),2, G457&gt;=_xlfn.PERCENTILE.EXC($G$2:$G$2000, 0.8), 1)</f>
        <v>5</v>
      </c>
      <c r="K457" t="str" cm="1">
        <f t="array" aca="1" ref="K457" ca="1">_xlfn.IFS(
    AND($D457=5, $F457&gt;=4,$H457&gt;=4), "Best Customers",
    AND($D457&gt;=3, $D457&lt;=4, $F457&gt;=4, $H457&gt;=3), "Loyal Customers",
    AND($D457&gt;=3, $D457&lt;=4, $F457&gt;=2, $H457&gt;=2), "Potential Loyal Customers",
    AND($D457&gt;=2, $D457&lt;=3, $F457&gt;=3, $H457&gt;=3), "At-Risk Customers",
    AND($D457=1, $F457&lt;=2, $H457&lt;=2), "Lost Customers",
    TRUE, "Unclassified"
)</f>
        <v>Unclassified</v>
      </c>
    </row>
    <row r="458" spans="1:11" x14ac:dyDescent="0.2">
      <c r="A458" t="str">
        <v>CUS026536</v>
      </c>
      <c r="B458" s="1" cm="1">
        <f t="array" ref="B458">MAX(_xlfn._xlws.FILTER(Sheet1!B:B,Sheet2!A458 = Sheet1!A:A))</f>
        <v>43076</v>
      </c>
      <c r="C458" s="2">
        <f t="shared" ca="1" si="11"/>
        <v>2701</v>
      </c>
      <c r="D458" cm="1">
        <f t="array" aca="1" ref="D458" ca="1">_xlfn.IFS(C458 &lt;_xlfn.PERCENTILE.EXC($C$2:$C$1786,0.2),5,C458&lt;_xlfn.PERCENTILE.EXC($C$2:$C$2000, 0.4),4, C458&lt;_xlfn.PERCENTILE.EXC($C$2:$C$2000, 0.6),3, C458&lt;_xlfn.PERCENTILE.EXC($C$2:$C$2000, 0.8),2, C458&gt;=_xlfn.PERCENTILE.EXC($C$2:$C$2000, 0.8), 1)</f>
        <v>1</v>
      </c>
      <c r="E458">
        <f>COUNTIF(Sheet1!A:A,Sheet2!A458)</f>
        <v>1</v>
      </c>
      <c r="F458" cm="1">
        <f t="array" ref="F458">_xlfn.IFS(E458 &gt; _xlfn.PERCENTILE.EXC($E$2:$E$1786,0.8), 5, E458 &gt; _xlfn.PERCENTILE.EXC($E$2:$E$1786,0.6), 4,E458 &gt; _xlfn.PERCENTILE.EXC($E$2:$E$1786,0.4), 3, E458 &gt; _xlfn.PERCENTILE.EXC($E$2:$E$1786,0.2),2, E458 &lt;= _xlfn.PERCENTILE.EXC($E$2:$E$1786,0.2), 1)</f>
        <v>1</v>
      </c>
      <c r="G458">
        <f>SUMIF(Sheet1!A:A,A458,Sheet1!C:C)</f>
        <v>37</v>
      </c>
      <c r="H458" cm="1">
        <f t="array" ref="H458">_xlfn.IFS(G458 &lt;_xlfn.PERCENTILE.EXC($G$2:$G$1786,0.2),5,G458&lt;_xlfn.PERCENTILE.EXC($G$2:$G$2000, 0.4),4, G458&lt;_xlfn.PERCENTILE.EXC($G$2:$G$2000, 0.6),3, G458&lt;_xlfn.PERCENTILE.EXC($G$2:$G$2000, 0.8),2, G458&gt;=_xlfn.PERCENTILE.EXC($G$2:$G$2000, 0.8), 1)</f>
        <v>5</v>
      </c>
      <c r="K458" t="str" cm="1">
        <f t="array" aca="1" ref="K458" ca="1">_xlfn.IFS(
    AND($D458=5, $F458&gt;=4,$H458&gt;=4), "Best Customers",
    AND($D458&gt;=3, $D458&lt;=4, $F458&gt;=4, $H458&gt;=3), "Loyal Customers",
    AND($D458&gt;=3, $D458&lt;=4, $F458&gt;=2, $H458&gt;=2), "Potential Loyal Customers",
    AND($D458&gt;=2, $D458&lt;=3, $F458&gt;=3, $H458&gt;=3), "At-Risk Customers",
    AND($D458=1, $F458&lt;=2, $H458&lt;=2), "Lost Customers",
    TRUE, "Unclassified"
)</f>
        <v>Unclassified</v>
      </c>
    </row>
    <row r="459" spans="1:11" x14ac:dyDescent="0.2">
      <c r="A459" t="str">
        <v>CUS009690</v>
      </c>
      <c r="B459" s="1" cm="1">
        <f t="array" ref="B459">MAX(_xlfn._xlws.FILTER(Sheet1!B:B,Sheet2!A459 = Sheet1!A:A))</f>
        <v>45246</v>
      </c>
      <c r="C459" s="2">
        <f t="shared" ca="1" si="11"/>
        <v>531</v>
      </c>
      <c r="D459" cm="1">
        <f t="array" aca="1" ref="D459" ca="1">_xlfn.IFS(C459 &lt;_xlfn.PERCENTILE.EXC($C$2:$C$1786,0.2),5,C459&lt;_xlfn.PERCENTILE.EXC($C$2:$C$2000, 0.4),4, C459&lt;_xlfn.PERCENTILE.EXC($C$2:$C$2000, 0.6),3, C459&lt;_xlfn.PERCENTILE.EXC($C$2:$C$2000, 0.8),2, C459&gt;=_xlfn.PERCENTILE.EXC($C$2:$C$2000, 0.8), 1)</f>
        <v>4</v>
      </c>
      <c r="E459">
        <f>COUNTIF(Sheet1!A:A,Sheet2!A459)</f>
        <v>10</v>
      </c>
      <c r="F459" cm="1">
        <f t="array" ref="F459">_xlfn.IFS(E459 &gt; _xlfn.PERCENTILE.EXC($E$2:$E$1786,0.8), 5, E459 &gt; _xlfn.PERCENTILE.EXC($E$2:$E$1786,0.6), 4,E459 &gt; _xlfn.PERCENTILE.EXC($E$2:$E$1786,0.4), 3, E459 &gt; _xlfn.PERCENTILE.EXC($E$2:$E$1786,0.2),2, E459 &lt;= _xlfn.PERCENTILE.EXC($E$2:$E$1786,0.2), 1)</f>
        <v>4</v>
      </c>
      <c r="G459">
        <f>SUMIF(Sheet1!A:A,A459,Sheet1!C:C)</f>
        <v>669.75</v>
      </c>
      <c r="H459" cm="1">
        <f t="array" ref="H459">_xlfn.IFS(G459 &lt;_xlfn.PERCENTILE.EXC($G$2:$G$1786,0.2),5,G459&lt;_xlfn.PERCENTILE.EXC($G$2:$G$2000, 0.4),4, G459&lt;_xlfn.PERCENTILE.EXC($G$2:$G$2000, 0.6),3, G459&lt;_xlfn.PERCENTILE.EXC($G$2:$G$2000, 0.8),2, G459&gt;=_xlfn.PERCENTILE.EXC($G$2:$G$2000, 0.8), 1)</f>
        <v>3</v>
      </c>
      <c r="K459" t="str" cm="1">
        <f t="array" aca="1" ref="K459" ca="1">_xlfn.IFS(
    AND($D459=5, $F459&gt;=4,$H459&gt;=4), "Best Customers",
    AND($D459&gt;=3, $D459&lt;=4, $F459&gt;=4, $H459&gt;=3), "Loyal Customers",
    AND($D459&gt;=3, $D459&lt;=4, $F459&gt;=2, $H459&gt;=2), "Potential Loyal Customers",
    AND($D459&gt;=2, $D459&lt;=3, $F459&gt;=3, $H459&gt;=3), "At-Risk Customers",
    AND($D459=1, $F459&lt;=2, $H459&lt;=2), "Lost Customers",
    TRUE, "Unclassified"
)</f>
        <v>Loyal Customers</v>
      </c>
    </row>
    <row r="460" spans="1:11" x14ac:dyDescent="0.2">
      <c r="A460" t="str">
        <v>CUS026537</v>
      </c>
      <c r="B460" s="1" cm="1">
        <f t="array" ref="B460">MAX(_xlfn._xlws.FILTER(Sheet1!B:B,Sheet2!A460 = Sheet1!A:A))</f>
        <v>43076</v>
      </c>
      <c r="C460" s="2">
        <f t="shared" ca="1" si="11"/>
        <v>2701</v>
      </c>
      <c r="D460" cm="1">
        <f t="array" aca="1" ref="D460" ca="1">_xlfn.IFS(C460 &lt;_xlfn.PERCENTILE.EXC($C$2:$C$1786,0.2),5,C460&lt;_xlfn.PERCENTILE.EXC($C$2:$C$2000, 0.4),4, C460&lt;_xlfn.PERCENTILE.EXC($C$2:$C$2000, 0.6),3, C460&lt;_xlfn.PERCENTILE.EXC($C$2:$C$2000, 0.8),2, C460&gt;=_xlfn.PERCENTILE.EXC($C$2:$C$2000, 0.8), 1)</f>
        <v>1</v>
      </c>
      <c r="E460">
        <f>COUNTIF(Sheet1!A:A,Sheet2!A460)</f>
        <v>1</v>
      </c>
      <c r="F460" cm="1">
        <f t="array" ref="F460">_xlfn.IFS(E460 &gt; _xlfn.PERCENTILE.EXC($E$2:$E$1786,0.8), 5, E460 &gt; _xlfn.PERCENTILE.EXC($E$2:$E$1786,0.6), 4,E460 &gt; _xlfn.PERCENTILE.EXC($E$2:$E$1786,0.4), 3, E460 &gt; _xlfn.PERCENTILE.EXC($E$2:$E$1786,0.2),2, E460 &lt;= _xlfn.PERCENTILE.EXC($E$2:$E$1786,0.2), 1)</f>
        <v>1</v>
      </c>
      <c r="G460">
        <f>SUMIF(Sheet1!A:A,A460,Sheet1!C:C)</f>
        <v>51.95</v>
      </c>
      <c r="H460" cm="1">
        <f t="array" ref="H460">_xlfn.IFS(G460 &lt;_xlfn.PERCENTILE.EXC($G$2:$G$1786,0.2),5,G460&lt;_xlfn.PERCENTILE.EXC($G$2:$G$2000, 0.4),4, G460&lt;_xlfn.PERCENTILE.EXC($G$2:$G$2000, 0.6),3, G460&lt;_xlfn.PERCENTILE.EXC($G$2:$G$2000, 0.8),2, G460&gt;=_xlfn.PERCENTILE.EXC($G$2:$G$2000, 0.8), 1)</f>
        <v>5</v>
      </c>
      <c r="K460" t="str" cm="1">
        <f t="array" aca="1" ref="K460" ca="1">_xlfn.IFS(
    AND($D460=5, $F460&gt;=4,$H460&gt;=4), "Best Customers",
    AND($D460&gt;=3, $D460&lt;=4, $F460&gt;=4, $H460&gt;=3), "Loyal Customers",
    AND($D460&gt;=3, $D460&lt;=4, $F460&gt;=2, $H460&gt;=2), "Potential Loyal Customers",
    AND($D460&gt;=2, $D460&lt;=3, $F460&gt;=3, $H460&gt;=3), "At-Risk Customers",
    AND($D460=1, $F460&lt;=2, $H460&lt;=2), "Lost Customers",
    TRUE, "Unclassified"
)</f>
        <v>Unclassified</v>
      </c>
    </row>
    <row r="461" spans="1:11" x14ac:dyDescent="0.2">
      <c r="A461" t="str">
        <v>CUS018926</v>
      </c>
      <c r="B461" s="1" cm="1">
        <f t="array" ref="B461">MAX(_xlfn._xlws.FILTER(Sheet1!B:B,Sheet2!A461 = Sheet1!A:A))</f>
        <v>44445</v>
      </c>
      <c r="C461" s="2">
        <f t="shared" ca="1" si="11"/>
        <v>1332</v>
      </c>
      <c r="D461" cm="1">
        <f t="array" aca="1" ref="D461" ca="1">_xlfn.IFS(C461 &lt;_xlfn.PERCENTILE.EXC($C$2:$C$1786,0.2),5,C461&lt;_xlfn.PERCENTILE.EXC($C$2:$C$2000, 0.4),4, C461&lt;_xlfn.PERCENTILE.EXC($C$2:$C$2000, 0.6),3, C461&lt;_xlfn.PERCENTILE.EXC($C$2:$C$2000, 0.8),2, C461&gt;=_xlfn.PERCENTILE.EXC($C$2:$C$2000, 0.8), 1)</f>
        <v>3</v>
      </c>
      <c r="E461">
        <f>COUNTIF(Sheet1!A:A,Sheet2!A461)</f>
        <v>12</v>
      </c>
      <c r="F461" cm="1">
        <f t="array" ref="F461">_xlfn.IFS(E461 &gt; _xlfn.PERCENTILE.EXC($E$2:$E$1786,0.8), 5, E461 &gt; _xlfn.PERCENTILE.EXC($E$2:$E$1786,0.6), 4,E461 &gt; _xlfn.PERCENTILE.EXC($E$2:$E$1786,0.4), 3, E461 &gt; _xlfn.PERCENTILE.EXC($E$2:$E$1786,0.2),2, E461 &lt;= _xlfn.PERCENTILE.EXC($E$2:$E$1786,0.2), 1)</f>
        <v>4</v>
      </c>
      <c r="G461">
        <f>SUMIF(Sheet1!A:A,A461,Sheet1!C:C)</f>
        <v>5383.95</v>
      </c>
      <c r="H461" cm="1">
        <f t="array" ref="H461">_xlfn.IFS(G461 &lt;_xlfn.PERCENTILE.EXC($G$2:$G$1786,0.2),5,G461&lt;_xlfn.PERCENTILE.EXC($G$2:$G$2000, 0.4),4, G461&lt;_xlfn.PERCENTILE.EXC($G$2:$G$2000, 0.6),3, G461&lt;_xlfn.PERCENTILE.EXC($G$2:$G$2000, 0.8),2, G461&gt;=_xlfn.PERCENTILE.EXC($G$2:$G$2000, 0.8), 1)</f>
        <v>1</v>
      </c>
      <c r="K461" t="str" cm="1">
        <f t="array" aca="1" ref="K461" ca="1">_xlfn.IFS(
    AND($D461=5, $F461&gt;=4,$H461&gt;=4), "Best Customers",
    AND($D461&gt;=3, $D461&lt;=4, $F461&gt;=4, $H461&gt;=3), "Loyal Customers",
    AND($D461&gt;=3, $D461&lt;=4, $F461&gt;=2, $H461&gt;=2), "Potential Loyal Customers",
    AND($D461&gt;=2, $D461&lt;=3, $F461&gt;=3, $H461&gt;=3), "At-Risk Customers",
    AND($D461=1, $F461&lt;=2, $H461&lt;=2), "Lost Customers",
    TRUE, "Unclassified"
)</f>
        <v>Unclassified</v>
      </c>
    </row>
    <row r="462" spans="1:11" x14ac:dyDescent="0.2">
      <c r="A462" t="str">
        <v>CUS026538</v>
      </c>
      <c r="B462" s="1" cm="1">
        <f t="array" ref="B462">MAX(_xlfn._xlws.FILTER(Sheet1!B:B,Sheet2!A462 = Sheet1!A:A))</f>
        <v>43076</v>
      </c>
      <c r="C462" s="2">
        <f t="shared" ca="1" si="11"/>
        <v>2701</v>
      </c>
      <c r="D462" cm="1">
        <f t="array" aca="1" ref="D462" ca="1">_xlfn.IFS(C462 &lt;_xlfn.PERCENTILE.EXC($C$2:$C$1786,0.2),5,C462&lt;_xlfn.PERCENTILE.EXC($C$2:$C$2000, 0.4),4, C462&lt;_xlfn.PERCENTILE.EXC($C$2:$C$2000, 0.6),3, C462&lt;_xlfn.PERCENTILE.EXC($C$2:$C$2000, 0.8),2, C462&gt;=_xlfn.PERCENTILE.EXC($C$2:$C$2000, 0.8), 1)</f>
        <v>1</v>
      </c>
      <c r="E462">
        <f>COUNTIF(Sheet1!A:A,Sheet2!A462)</f>
        <v>1</v>
      </c>
      <c r="F462" cm="1">
        <f t="array" ref="F462">_xlfn.IFS(E462 &gt; _xlfn.PERCENTILE.EXC($E$2:$E$1786,0.8), 5, E462 &gt; _xlfn.PERCENTILE.EXC($E$2:$E$1786,0.6), 4,E462 &gt; _xlfn.PERCENTILE.EXC($E$2:$E$1786,0.4), 3, E462 &gt; _xlfn.PERCENTILE.EXC($E$2:$E$1786,0.2),2, E462 &lt;= _xlfn.PERCENTILE.EXC($E$2:$E$1786,0.2), 1)</f>
        <v>1</v>
      </c>
      <c r="G462">
        <f>SUMIF(Sheet1!A:A,A462,Sheet1!C:C)</f>
        <v>61.95</v>
      </c>
      <c r="H462" cm="1">
        <f t="array" ref="H462">_xlfn.IFS(G462 &lt;_xlfn.PERCENTILE.EXC($G$2:$G$1786,0.2),5,G462&lt;_xlfn.PERCENTILE.EXC($G$2:$G$2000, 0.4),4, G462&lt;_xlfn.PERCENTILE.EXC($G$2:$G$2000, 0.6),3, G462&lt;_xlfn.PERCENTILE.EXC($G$2:$G$2000, 0.8),2, G462&gt;=_xlfn.PERCENTILE.EXC($G$2:$G$2000, 0.8), 1)</f>
        <v>5</v>
      </c>
      <c r="K462" t="str" cm="1">
        <f t="array" aca="1" ref="K462" ca="1">_xlfn.IFS(
    AND($D462=5, $F462&gt;=4,$H462&gt;=4), "Best Customers",
    AND($D462&gt;=3, $D462&lt;=4, $F462&gt;=4, $H462&gt;=3), "Loyal Customers",
    AND($D462&gt;=3, $D462&lt;=4, $F462&gt;=2, $H462&gt;=2), "Potential Loyal Customers",
    AND($D462&gt;=2, $D462&lt;=3, $F462&gt;=3, $H462&gt;=3), "At-Risk Customers",
    AND($D462=1, $F462&lt;=2, $H462&lt;=2), "Lost Customers",
    TRUE, "Unclassified"
)</f>
        <v>Unclassified</v>
      </c>
    </row>
    <row r="463" spans="1:11" x14ac:dyDescent="0.2">
      <c r="A463" t="str">
        <v>CUS026527</v>
      </c>
      <c r="B463" s="1" cm="1">
        <f t="array" ref="B463">MAX(_xlfn._xlws.FILTER(Sheet1!B:B,Sheet2!A463 = Sheet1!A:A))</f>
        <v>43077</v>
      </c>
      <c r="C463" s="2">
        <f t="shared" ca="1" si="11"/>
        <v>2700</v>
      </c>
      <c r="D463" cm="1">
        <f t="array" aca="1" ref="D463" ca="1">_xlfn.IFS(C463 &lt;_xlfn.PERCENTILE.EXC($C$2:$C$1786,0.2),5,C463&lt;_xlfn.PERCENTILE.EXC($C$2:$C$2000, 0.4),4, C463&lt;_xlfn.PERCENTILE.EXC($C$2:$C$2000, 0.6),3, C463&lt;_xlfn.PERCENTILE.EXC($C$2:$C$2000, 0.8),2, C463&gt;=_xlfn.PERCENTILE.EXC($C$2:$C$2000, 0.8), 1)</f>
        <v>1</v>
      </c>
      <c r="E463">
        <f>COUNTIF(Sheet1!A:A,Sheet2!A463)</f>
        <v>1</v>
      </c>
      <c r="F463" cm="1">
        <f t="array" ref="F463">_xlfn.IFS(E463 &gt; _xlfn.PERCENTILE.EXC($E$2:$E$1786,0.8), 5, E463 &gt; _xlfn.PERCENTILE.EXC($E$2:$E$1786,0.6), 4,E463 &gt; _xlfn.PERCENTILE.EXC($E$2:$E$1786,0.4), 3, E463 &gt; _xlfn.PERCENTILE.EXC($E$2:$E$1786,0.2),2, E463 &lt;= _xlfn.PERCENTILE.EXC($E$2:$E$1786,0.2), 1)</f>
        <v>1</v>
      </c>
      <c r="G463">
        <f>SUMIF(Sheet1!A:A,A463,Sheet1!C:C)</f>
        <v>87</v>
      </c>
      <c r="H463" cm="1">
        <f t="array" ref="H463">_xlfn.IFS(G463 &lt;_xlfn.PERCENTILE.EXC($G$2:$G$1786,0.2),5,G463&lt;_xlfn.PERCENTILE.EXC($G$2:$G$2000, 0.4),4, G463&lt;_xlfn.PERCENTILE.EXC($G$2:$G$2000, 0.6),3, G463&lt;_xlfn.PERCENTILE.EXC($G$2:$G$2000, 0.8),2, G463&gt;=_xlfn.PERCENTILE.EXC($G$2:$G$2000, 0.8), 1)</f>
        <v>4</v>
      </c>
      <c r="K463" t="str" cm="1">
        <f t="array" aca="1" ref="K463" ca="1">_xlfn.IFS(
    AND($D463=5, $F463&gt;=4,$H463&gt;=4), "Best Customers",
    AND($D463&gt;=3, $D463&lt;=4, $F463&gt;=4, $H463&gt;=3), "Loyal Customers",
    AND($D463&gt;=3, $D463&lt;=4, $F463&gt;=2, $H463&gt;=2), "Potential Loyal Customers",
    AND($D463&gt;=2, $D463&lt;=3, $F463&gt;=3, $H463&gt;=3), "At-Risk Customers",
    AND($D463=1, $F463&lt;=2, $H463&lt;=2), "Lost Customers",
    TRUE, "Unclassified"
)</f>
        <v>Unclassified</v>
      </c>
    </row>
    <row r="464" spans="1:11" x14ac:dyDescent="0.2">
      <c r="A464" t="str">
        <v>CUS026528</v>
      </c>
      <c r="B464" s="1" cm="1">
        <f t="array" ref="B464">MAX(_xlfn._xlws.FILTER(Sheet1!B:B,Sheet2!A464 = Sheet1!A:A))</f>
        <v>43077</v>
      </c>
      <c r="C464" s="2">
        <f t="shared" ca="1" si="11"/>
        <v>2700</v>
      </c>
      <c r="D464" cm="1">
        <f t="array" aca="1" ref="D464" ca="1">_xlfn.IFS(C464 &lt;_xlfn.PERCENTILE.EXC($C$2:$C$1786,0.2),5,C464&lt;_xlfn.PERCENTILE.EXC($C$2:$C$2000, 0.4),4, C464&lt;_xlfn.PERCENTILE.EXC($C$2:$C$2000, 0.6),3, C464&lt;_xlfn.PERCENTILE.EXC($C$2:$C$2000, 0.8),2, C464&gt;=_xlfn.PERCENTILE.EXC($C$2:$C$2000, 0.8), 1)</f>
        <v>1</v>
      </c>
      <c r="E464">
        <f>COUNTIF(Sheet1!A:A,Sheet2!A464)</f>
        <v>1</v>
      </c>
      <c r="F464" cm="1">
        <f t="array" ref="F464">_xlfn.IFS(E464 &gt; _xlfn.PERCENTILE.EXC($E$2:$E$1786,0.8), 5, E464 &gt; _xlfn.PERCENTILE.EXC($E$2:$E$1786,0.6), 4,E464 &gt; _xlfn.PERCENTILE.EXC($E$2:$E$1786,0.4), 3, E464 &gt; _xlfn.PERCENTILE.EXC($E$2:$E$1786,0.2),2, E464 &lt;= _xlfn.PERCENTILE.EXC($E$2:$E$1786,0.2), 1)</f>
        <v>1</v>
      </c>
      <c r="G464">
        <f>SUMIF(Sheet1!A:A,A464,Sheet1!C:C)</f>
        <v>61.95</v>
      </c>
      <c r="H464" cm="1">
        <f t="array" ref="H464">_xlfn.IFS(G464 &lt;_xlfn.PERCENTILE.EXC($G$2:$G$1786,0.2),5,G464&lt;_xlfn.PERCENTILE.EXC($G$2:$G$2000, 0.4),4, G464&lt;_xlfn.PERCENTILE.EXC($G$2:$G$2000, 0.6),3, G464&lt;_xlfn.PERCENTILE.EXC($G$2:$G$2000, 0.8),2, G464&gt;=_xlfn.PERCENTILE.EXC($G$2:$G$2000, 0.8), 1)</f>
        <v>5</v>
      </c>
      <c r="K464" t="str" cm="1">
        <f t="array" aca="1" ref="K464" ca="1">_xlfn.IFS(
    AND($D464=5, $F464&gt;=4,$H464&gt;=4), "Best Customers",
    AND($D464&gt;=3, $D464&lt;=4, $F464&gt;=4, $H464&gt;=3), "Loyal Customers",
    AND($D464&gt;=3, $D464&lt;=4, $F464&gt;=2, $H464&gt;=2), "Potential Loyal Customers",
    AND($D464&gt;=2, $D464&lt;=3, $F464&gt;=3, $H464&gt;=3), "At-Risk Customers",
    AND($D464=1, $F464&lt;=2, $H464&lt;=2), "Lost Customers",
    TRUE, "Unclassified"
)</f>
        <v>Unclassified</v>
      </c>
    </row>
    <row r="465" spans="1:11" x14ac:dyDescent="0.2">
      <c r="A465" t="str">
        <v>CUS026529</v>
      </c>
      <c r="B465" s="1" cm="1">
        <f t="array" ref="B465">MAX(_xlfn._xlws.FILTER(Sheet1!B:B,Sheet2!A465 = Sheet1!A:A))</f>
        <v>43077</v>
      </c>
      <c r="C465" s="2">
        <f t="shared" ca="1" si="11"/>
        <v>2700</v>
      </c>
      <c r="D465" cm="1">
        <f t="array" aca="1" ref="D465" ca="1">_xlfn.IFS(C465 &lt;_xlfn.PERCENTILE.EXC($C$2:$C$1786,0.2),5,C465&lt;_xlfn.PERCENTILE.EXC($C$2:$C$2000, 0.4),4, C465&lt;_xlfn.PERCENTILE.EXC($C$2:$C$2000, 0.6),3, C465&lt;_xlfn.PERCENTILE.EXC($C$2:$C$2000, 0.8),2, C465&gt;=_xlfn.PERCENTILE.EXC($C$2:$C$2000, 0.8), 1)</f>
        <v>1</v>
      </c>
      <c r="E465">
        <f>COUNTIF(Sheet1!A:A,Sheet2!A465)</f>
        <v>1</v>
      </c>
      <c r="F465" cm="1">
        <f t="array" ref="F465">_xlfn.IFS(E465 &gt; _xlfn.PERCENTILE.EXC($E$2:$E$1786,0.8), 5, E465 &gt; _xlfn.PERCENTILE.EXC($E$2:$E$1786,0.6), 4,E465 &gt; _xlfn.PERCENTILE.EXC($E$2:$E$1786,0.4), 3, E465 &gt; _xlfn.PERCENTILE.EXC($E$2:$E$1786,0.2),2, E465 &lt;= _xlfn.PERCENTILE.EXC($E$2:$E$1786,0.2), 1)</f>
        <v>1</v>
      </c>
      <c r="G465">
        <f>SUMIF(Sheet1!A:A,A465,Sheet1!C:C)</f>
        <v>221.85</v>
      </c>
      <c r="H465" cm="1">
        <f t="array" ref="H465">_xlfn.IFS(G465 &lt;_xlfn.PERCENTILE.EXC($G$2:$G$1786,0.2),5,G465&lt;_xlfn.PERCENTILE.EXC($G$2:$G$2000, 0.4),4, G465&lt;_xlfn.PERCENTILE.EXC($G$2:$G$2000, 0.6),3, G465&lt;_xlfn.PERCENTILE.EXC($G$2:$G$2000, 0.8),2, G465&gt;=_xlfn.PERCENTILE.EXC($G$2:$G$2000, 0.8), 1)</f>
        <v>3</v>
      </c>
      <c r="K465" t="str" cm="1">
        <f t="array" aca="1" ref="K465" ca="1">_xlfn.IFS(
    AND($D465=5, $F465&gt;=4,$H465&gt;=4), "Best Customers",
    AND($D465&gt;=3, $D465&lt;=4, $F465&gt;=4, $H465&gt;=3), "Loyal Customers",
    AND($D465&gt;=3, $D465&lt;=4, $F465&gt;=2, $H465&gt;=2), "Potential Loyal Customers",
    AND($D465&gt;=2, $D465&lt;=3, $F465&gt;=3, $H465&gt;=3), "At-Risk Customers",
    AND($D465=1, $F465&lt;=2, $H465&lt;=2), "Lost Customers",
    TRUE, "Unclassified"
)</f>
        <v>Unclassified</v>
      </c>
    </row>
    <row r="466" spans="1:11" x14ac:dyDescent="0.2">
      <c r="A466" t="str">
        <v>CUS026530</v>
      </c>
      <c r="B466" s="1" cm="1">
        <f t="array" ref="B466">MAX(_xlfn._xlws.FILTER(Sheet1!B:B,Sheet2!A466 = Sheet1!A:A))</f>
        <v>43077</v>
      </c>
      <c r="C466" s="2">
        <f t="shared" ca="1" si="11"/>
        <v>2700</v>
      </c>
      <c r="D466" cm="1">
        <f t="array" aca="1" ref="D466" ca="1">_xlfn.IFS(C466 &lt;_xlfn.PERCENTILE.EXC($C$2:$C$1786,0.2),5,C466&lt;_xlfn.PERCENTILE.EXC($C$2:$C$2000, 0.4),4, C466&lt;_xlfn.PERCENTILE.EXC($C$2:$C$2000, 0.6),3, C466&lt;_xlfn.PERCENTILE.EXC($C$2:$C$2000, 0.8),2, C466&gt;=_xlfn.PERCENTILE.EXC($C$2:$C$2000, 0.8), 1)</f>
        <v>1</v>
      </c>
      <c r="E466">
        <f>COUNTIF(Sheet1!A:A,Sheet2!A466)</f>
        <v>1</v>
      </c>
      <c r="F466" cm="1">
        <f t="array" ref="F466">_xlfn.IFS(E466 &gt; _xlfn.PERCENTILE.EXC($E$2:$E$1786,0.8), 5, E466 &gt; _xlfn.PERCENTILE.EXC($E$2:$E$1786,0.6), 4,E466 &gt; _xlfn.PERCENTILE.EXC($E$2:$E$1786,0.4), 3, E466 &gt; _xlfn.PERCENTILE.EXC($E$2:$E$1786,0.2),2, E466 &lt;= _xlfn.PERCENTILE.EXC($E$2:$E$1786,0.2), 1)</f>
        <v>1</v>
      </c>
      <c r="G466">
        <f>SUMIF(Sheet1!A:A,A466,Sheet1!C:C)</f>
        <v>1171.94</v>
      </c>
      <c r="H466" cm="1">
        <f t="array" ref="H466">_xlfn.IFS(G466 &lt;_xlfn.PERCENTILE.EXC($G$2:$G$1786,0.2),5,G466&lt;_xlfn.PERCENTILE.EXC($G$2:$G$2000, 0.4),4, G466&lt;_xlfn.PERCENTILE.EXC($G$2:$G$2000, 0.6),3, G466&lt;_xlfn.PERCENTILE.EXC($G$2:$G$2000, 0.8),2, G466&gt;=_xlfn.PERCENTILE.EXC($G$2:$G$2000, 0.8), 1)</f>
        <v>2</v>
      </c>
      <c r="K466" t="str" cm="1">
        <f t="array" aca="1" ref="K466" ca="1">_xlfn.IFS(
    AND($D466=5, $F466&gt;=4,$H466&gt;=4), "Best Customers",
    AND($D466&gt;=3, $D466&lt;=4, $F466&gt;=4, $H466&gt;=3), "Loyal Customers",
    AND($D466&gt;=3, $D466&lt;=4, $F466&gt;=2, $H466&gt;=2), "Potential Loyal Customers",
    AND($D466&gt;=2, $D466&lt;=3, $F466&gt;=3, $H466&gt;=3), "At-Risk Customers",
    AND($D466=1, $F466&lt;=2, $H466&lt;=2), "Lost Customers",
    TRUE, "Unclassified"
)</f>
        <v>Lost Customers</v>
      </c>
    </row>
    <row r="467" spans="1:11" x14ac:dyDescent="0.2">
      <c r="A467" t="str">
        <v>CUS026523</v>
      </c>
      <c r="B467" s="1" cm="1">
        <f t="array" ref="B467">MAX(_xlfn._xlws.FILTER(Sheet1!B:B,Sheet2!A467 = Sheet1!A:A))</f>
        <v>43080</v>
      </c>
      <c r="C467" s="2">
        <f t="shared" ca="1" si="11"/>
        <v>2697</v>
      </c>
      <c r="D467" cm="1">
        <f t="array" aca="1" ref="D467" ca="1">_xlfn.IFS(C467 &lt;_xlfn.PERCENTILE.EXC($C$2:$C$1786,0.2),5,C467&lt;_xlfn.PERCENTILE.EXC($C$2:$C$2000, 0.4),4, C467&lt;_xlfn.PERCENTILE.EXC($C$2:$C$2000, 0.6),3, C467&lt;_xlfn.PERCENTILE.EXC($C$2:$C$2000, 0.8),2, C467&gt;=_xlfn.PERCENTILE.EXC($C$2:$C$2000, 0.8), 1)</f>
        <v>1</v>
      </c>
      <c r="E467">
        <f>COUNTIF(Sheet1!A:A,Sheet2!A467)</f>
        <v>1</v>
      </c>
      <c r="F467" cm="1">
        <f t="array" ref="F467">_xlfn.IFS(E467 &gt; _xlfn.PERCENTILE.EXC($E$2:$E$1786,0.8), 5, E467 &gt; _xlfn.PERCENTILE.EXC($E$2:$E$1786,0.6), 4,E467 &gt; _xlfn.PERCENTILE.EXC($E$2:$E$1786,0.4), 3, E467 &gt; _xlfn.PERCENTILE.EXC($E$2:$E$1786,0.2),2, E467 &lt;= _xlfn.PERCENTILE.EXC($E$2:$E$1786,0.2), 1)</f>
        <v>1</v>
      </c>
      <c r="G467">
        <f>SUMIF(Sheet1!A:A,A467,Sheet1!C:C)</f>
        <v>336.95</v>
      </c>
      <c r="H467" cm="1">
        <f t="array" ref="H467">_xlfn.IFS(G467 &lt;_xlfn.PERCENTILE.EXC($G$2:$G$1786,0.2),5,G467&lt;_xlfn.PERCENTILE.EXC($G$2:$G$2000, 0.4),4, G467&lt;_xlfn.PERCENTILE.EXC($G$2:$G$2000, 0.6),3, G467&lt;_xlfn.PERCENTILE.EXC($G$2:$G$2000, 0.8),2, G467&gt;=_xlfn.PERCENTILE.EXC($G$2:$G$2000, 0.8), 1)</f>
        <v>3</v>
      </c>
      <c r="K467" t="str" cm="1">
        <f t="array" aca="1" ref="K467" ca="1">_xlfn.IFS(
    AND($D467=5, $F467&gt;=4,$H467&gt;=4), "Best Customers",
    AND($D467&gt;=3, $D467&lt;=4, $F467&gt;=4, $H467&gt;=3), "Loyal Customers",
    AND($D467&gt;=3, $D467&lt;=4, $F467&gt;=2, $H467&gt;=2), "Potential Loyal Customers",
    AND($D467&gt;=2, $D467&lt;=3, $F467&gt;=3, $H467&gt;=3), "At-Risk Customers",
    AND($D467=1, $F467&lt;=2, $H467&lt;=2), "Lost Customers",
    TRUE, "Unclassified"
)</f>
        <v>Unclassified</v>
      </c>
    </row>
    <row r="468" spans="1:11" x14ac:dyDescent="0.2">
      <c r="A468" t="str">
        <v>CUS025479</v>
      </c>
      <c r="B468" s="1" cm="1">
        <f t="array" ref="B468">MAX(_xlfn._xlws.FILTER(Sheet1!B:B,Sheet2!A468 = Sheet1!A:A))</f>
        <v>43682</v>
      </c>
      <c r="C468" s="2">
        <f t="shared" ca="1" si="11"/>
        <v>2095</v>
      </c>
      <c r="D468" cm="1">
        <f t="array" aca="1" ref="D468" ca="1">_xlfn.IFS(C468 &lt;_xlfn.PERCENTILE.EXC($C$2:$C$1786,0.2),5,C468&lt;_xlfn.PERCENTILE.EXC($C$2:$C$2000, 0.4),4, C468&lt;_xlfn.PERCENTILE.EXC($C$2:$C$2000, 0.6),3, C468&lt;_xlfn.PERCENTILE.EXC($C$2:$C$2000, 0.8),2, C468&gt;=_xlfn.PERCENTILE.EXC($C$2:$C$2000, 0.8), 1)</f>
        <v>3</v>
      </c>
      <c r="E468">
        <f>COUNTIF(Sheet1!A:A,Sheet2!A468)</f>
        <v>7</v>
      </c>
      <c r="F468" cm="1">
        <f t="array" ref="F468">_xlfn.IFS(E468 &gt; _xlfn.PERCENTILE.EXC($E$2:$E$1786,0.8), 5, E468 &gt; _xlfn.PERCENTILE.EXC($E$2:$E$1786,0.6), 4,E468 &gt; _xlfn.PERCENTILE.EXC($E$2:$E$1786,0.4), 3, E468 &gt; _xlfn.PERCENTILE.EXC($E$2:$E$1786,0.2),2, E468 &lt;= _xlfn.PERCENTILE.EXC($E$2:$E$1786,0.2), 1)</f>
        <v>4</v>
      </c>
      <c r="G468">
        <f>SUMIF(Sheet1!A:A,A468,Sheet1!C:C)</f>
        <v>2171.13</v>
      </c>
      <c r="H468" cm="1">
        <f t="array" ref="H468">_xlfn.IFS(G468 &lt;_xlfn.PERCENTILE.EXC($G$2:$G$1786,0.2),5,G468&lt;_xlfn.PERCENTILE.EXC($G$2:$G$2000, 0.4),4, G468&lt;_xlfn.PERCENTILE.EXC($G$2:$G$2000, 0.6),3, G468&lt;_xlfn.PERCENTILE.EXC($G$2:$G$2000, 0.8),2, G468&gt;=_xlfn.PERCENTILE.EXC($G$2:$G$2000, 0.8), 1)</f>
        <v>2</v>
      </c>
      <c r="K468" t="str" cm="1">
        <f t="array" aca="1" ref="K468" ca="1">_xlfn.IFS(
    AND($D468=5, $F468&gt;=4,$H468&gt;=4), "Best Customers",
    AND($D468&gt;=3, $D468&lt;=4, $F468&gt;=4, $H468&gt;=3), "Loyal Customers",
    AND($D468&gt;=3, $D468&lt;=4, $F468&gt;=2, $H468&gt;=2), "Potential Loyal Customers",
    AND($D468&gt;=2, $D468&lt;=3, $F468&gt;=3, $H468&gt;=3), "At-Risk Customers",
    AND($D468=1, $F468&lt;=2, $H468&lt;=2), "Lost Customers",
    TRUE, "Unclassified"
)</f>
        <v>Potential Loyal Customers</v>
      </c>
    </row>
    <row r="469" spans="1:11" x14ac:dyDescent="0.2">
      <c r="A469" t="str">
        <v>CUS001400</v>
      </c>
      <c r="B469" s="1" cm="1">
        <f t="array" ref="B469">MAX(_xlfn._xlws.FILTER(Sheet1!B:B,Sheet2!A469 = Sheet1!A:A))</f>
        <v>45673</v>
      </c>
      <c r="C469" s="2">
        <f t="shared" ca="1" si="11"/>
        <v>104</v>
      </c>
      <c r="D469" cm="1">
        <f t="array" aca="1" ref="D469" ca="1">_xlfn.IFS(C469 &lt;_xlfn.PERCENTILE.EXC($C$2:$C$1786,0.2),5,C469&lt;_xlfn.PERCENTILE.EXC($C$2:$C$2000, 0.4),4, C469&lt;_xlfn.PERCENTILE.EXC($C$2:$C$2000, 0.6),3, C469&lt;_xlfn.PERCENTILE.EXC($C$2:$C$2000, 0.8),2, C469&gt;=_xlfn.PERCENTILE.EXC($C$2:$C$2000, 0.8), 1)</f>
        <v>5</v>
      </c>
      <c r="E469">
        <f>COUNTIF(Sheet1!A:A,Sheet2!A469)</f>
        <v>29</v>
      </c>
      <c r="F469" cm="1">
        <f t="array" ref="F469">_xlfn.IFS(E469 &gt; _xlfn.PERCENTILE.EXC($E$2:$E$1786,0.8), 5, E469 &gt; _xlfn.PERCENTILE.EXC($E$2:$E$1786,0.6), 4,E469 &gt; _xlfn.PERCENTILE.EXC($E$2:$E$1786,0.4), 3, E469 &gt; _xlfn.PERCENTILE.EXC($E$2:$E$1786,0.2),2, E469 &lt;= _xlfn.PERCENTILE.EXC($E$2:$E$1786,0.2), 1)</f>
        <v>5</v>
      </c>
      <c r="G469">
        <f>SUMIF(Sheet1!A:A,A469,Sheet1!C:C)</f>
        <v>7031.7300000000005</v>
      </c>
      <c r="H469" cm="1">
        <f t="array" ref="H469">_xlfn.IFS(G469 &lt;_xlfn.PERCENTILE.EXC($G$2:$G$1786,0.2),5,G469&lt;_xlfn.PERCENTILE.EXC($G$2:$G$2000, 0.4),4, G469&lt;_xlfn.PERCENTILE.EXC($G$2:$G$2000, 0.6),3, G469&lt;_xlfn.PERCENTILE.EXC($G$2:$G$2000, 0.8),2, G469&gt;=_xlfn.PERCENTILE.EXC($G$2:$G$2000, 0.8), 1)</f>
        <v>1</v>
      </c>
      <c r="K469" t="str" cm="1">
        <f t="array" aca="1" ref="K469" ca="1">_xlfn.IFS(
    AND($D469=5, $F469&gt;=4,$H469&gt;=4), "Best Customers",
    AND($D469&gt;=3, $D469&lt;=4, $F469&gt;=4, $H469&gt;=3), "Loyal Customers",
    AND($D469&gt;=3, $D469&lt;=4, $F469&gt;=2, $H469&gt;=2), "Potential Loyal Customers",
    AND($D469&gt;=2, $D469&lt;=3, $F469&gt;=3, $H469&gt;=3), "At-Risk Customers",
    AND($D469=1, $F469&lt;=2, $H469&lt;=2), "Lost Customers",
    TRUE, "Unclassified"
)</f>
        <v>Unclassified</v>
      </c>
    </row>
    <row r="470" spans="1:11" x14ac:dyDescent="0.2">
      <c r="A470" t="str">
        <v>CUS003224</v>
      </c>
      <c r="B470" s="1" cm="1">
        <f t="array" ref="B470">MAX(_xlfn._xlws.FILTER(Sheet1!B:B,Sheet2!A470 = Sheet1!A:A))</f>
        <v>45617</v>
      </c>
      <c r="C470" s="2">
        <f t="shared" ca="1" si="11"/>
        <v>160</v>
      </c>
      <c r="D470" cm="1">
        <f t="array" aca="1" ref="D470" ca="1">_xlfn.IFS(C470 &lt;_xlfn.PERCENTILE.EXC($C$2:$C$1786,0.2),5,C470&lt;_xlfn.PERCENTILE.EXC($C$2:$C$2000, 0.4),4, C470&lt;_xlfn.PERCENTILE.EXC($C$2:$C$2000, 0.6),3, C470&lt;_xlfn.PERCENTILE.EXC($C$2:$C$2000, 0.8),2, C470&gt;=_xlfn.PERCENTILE.EXC($C$2:$C$2000, 0.8), 1)</f>
        <v>5</v>
      </c>
      <c r="E470">
        <f>COUNTIF(Sheet1!A:A,Sheet2!A470)</f>
        <v>4</v>
      </c>
      <c r="F470" cm="1">
        <f t="array" ref="F470">_xlfn.IFS(E470 &gt; _xlfn.PERCENTILE.EXC($E$2:$E$1786,0.8), 5, E470 &gt; _xlfn.PERCENTILE.EXC($E$2:$E$1786,0.6), 4,E470 &gt; _xlfn.PERCENTILE.EXC($E$2:$E$1786,0.4), 3, E470 &gt; _xlfn.PERCENTILE.EXC($E$2:$E$1786,0.2),2, E470 &lt;= _xlfn.PERCENTILE.EXC($E$2:$E$1786,0.2), 1)</f>
        <v>3</v>
      </c>
      <c r="G470">
        <f>SUMIF(Sheet1!A:A,A470,Sheet1!C:C)</f>
        <v>225.70000000000002</v>
      </c>
      <c r="H470" cm="1">
        <f t="array" ref="H470">_xlfn.IFS(G470 &lt;_xlfn.PERCENTILE.EXC($G$2:$G$1786,0.2),5,G470&lt;_xlfn.PERCENTILE.EXC($G$2:$G$2000, 0.4),4, G470&lt;_xlfn.PERCENTILE.EXC($G$2:$G$2000, 0.6),3, G470&lt;_xlfn.PERCENTILE.EXC($G$2:$G$2000, 0.8),2, G470&gt;=_xlfn.PERCENTILE.EXC($G$2:$G$2000, 0.8), 1)</f>
        <v>3</v>
      </c>
      <c r="K470" t="str" cm="1">
        <f t="array" aca="1" ref="K470" ca="1">_xlfn.IFS(
    AND($D470=5, $F470&gt;=4,$H470&gt;=4), "Best Customers",
    AND($D470&gt;=3, $D470&lt;=4, $F470&gt;=4, $H470&gt;=3), "Loyal Customers",
    AND($D470&gt;=3, $D470&lt;=4, $F470&gt;=2, $H470&gt;=2), "Potential Loyal Customers",
    AND($D470&gt;=2, $D470&lt;=3, $F470&gt;=3, $H470&gt;=3), "At-Risk Customers",
    AND($D470=1, $F470&lt;=2, $H470&lt;=2), "Lost Customers",
    TRUE, "Unclassified"
)</f>
        <v>Unclassified</v>
      </c>
    </row>
    <row r="471" spans="1:11" x14ac:dyDescent="0.2">
      <c r="A471" t="str">
        <v>CUS026524</v>
      </c>
      <c r="B471" s="1" cm="1">
        <f t="array" ref="B471">MAX(_xlfn._xlws.FILTER(Sheet1!B:B,Sheet2!A471 = Sheet1!A:A))</f>
        <v>43080</v>
      </c>
      <c r="C471" s="2">
        <f t="shared" ca="1" si="11"/>
        <v>2697</v>
      </c>
      <c r="D471" cm="1">
        <f t="array" aca="1" ref="D471" ca="1">_xlfn.IFS(C471 &lt;_xlfn.PERCENTILE.EXC($C$2:$C$1786,0.2),5,C471&lt;_xlfn.PERCENTILE.EXC($C$2:$C$2000, 0.4),4, C471&lt;_xlfn.PERCENTILE.EXC($C$2:$C$2000, 0.6),3, C471&lt;_xlfn.PERCENTILE.EXC($C$2:$C$2000, 0.8),2, C471&gt;=_xlfn.PERCENTILE.EXC($C$2:$C$2000, 0.8), 1)</f>
        <v>1</v>
      </c>
      <c r="E471">
        <f>COUNTIF(Sheet1!A:A,Sheet2!A471)</f>
        <v>1</v>
      </c>
      <c r="F471" cm="1">
        <f t="array" ref="F471">_xlfn.IFS(E471 &gt; _xlfn.PERCENTILE.EXC($E$2:$E$1786,0.8), 5, E471 &gt; _xlfn.PERCENTILE.EXC($E$2:$E$1786,0.6), 4,E471 &gt; _xlfn.PERCENTILE.EXC($E$2:$E$1786,0.4), 3, E471 &gt; _xlfn.PERCENTILE.EXC($E$2:$E$1786,0.2),2, E471 &lt;= _xlfn.PERCENTILE.EXC($E$2:$E$1786,0.2), 1)</f>
        <v>1</v>
      </c>
      <c r="G471">
        <f>SUMIF(Sheet1!A:A,A471,Sheet1!C:C)</f>
        <v>51.95</v>
      </c>
      <c r="H471" cm="1">
        <f t="array" ref="H471">_xlfn.IFS(G471 &lt;_xlfn.PERCENTILE.EXC($G$2:$G$1786,0.2),5,G471&lt;_xlfn.PERCENTILE.EXC($G$2:$G$2000, 0.4),4, G471&lt;_xlfn.PERCENTILE.EXC($G$2:$G$2000, 0.6),3, G471&lt;_xlfn.PERCENTILE.EXC($G$2:$G$2000, 0.8),2, G471&gt;=_xlfn.PERCENTILE.EXC($G$2:$G$2000, 0.8), 1)</f>
        <v>5</v>
      </c>
      <c r="K471" t="str" cm="1">
        <f t="array" aca="1" ref="K471" ca="1">_xlfn.IFS(
    AND($D471=5, $F471&gt;=4,$H471&gt;=4), "Best Customers",
    AND($D471&gt;=3, $D471&lt;=4, $F471&gt;=4, $H471&gt;=3), "Loyal Customers",
    AND($D471&gt;=3, $D471&lt;=4, $F471&gt;=2, $H471&gt;=2), "Potential Loyal Customers",
    AND($D471&gt;=2, $D471&lt;=3, $F471&gt;=3, $H471&gt;=3), "At-Risk Customers",
    AND($D471=1, $F471&lt;=2, $H471&lt;=2), "Lost Customers",
    TRUE, "Unclassified"
)</f>
        <v>Unclassified</v>
      </c>
    </row>
    <row r="472" spans="1:11" x14ac:dyDescent="0.2">
      <c r="A472" t="str">
        <v>CUS026525</v>
      </c>
      <c r="B472" s="1" cm="1">
        <f t="array" ref="B472">MAX(_xlfn._xlws.FILTER(Sheet1!B:B,Sheet2!A472 = Sheet1!A:A))</f>
        <v>43080</v>
      </c>
      <c r="C472" s="2">
        <f t="shared" ca="1" si="11"/>
        <v>2697</v>
      </c>
      <c r="D472" cm="1">
        <f t="array" aca="1" ref="D472" ca="1">_xlfn.IFS(C472 &lt;_xlfn.PERCENTILE.EXC($C$2:$C$1786,0.2),5,C472&lt;_xlfn.PERCENTILE.EXC($C$2:$C$2000, 0.4),4, C472&lt;_xlfn.PERCENTILE.EXC($C$2:$C$2000, 0.6),3, C472&lt;_xlfn.PERCENTILE.EXC($C$2:$C$2000, 0.8),2, C472&gt;=_xlfn.PERCENTILE.EXC($C$2:$C$2000, 0.8), 1)</f>
        <v>1</v>
      </c>
      <c r="E472">
        <f>COUNTIF(Sheet1!A:A,Sheet2!A472)</f>
        <v>1</v>
      </c>
      <c r="F472" cm="1">
        <f t="array" ref="F472">_xlfn.IFS(E472 &gt; _xlfn.PERCENTILE.EXC($E$2:$E$1786,0.8), 5, E472 &gt; _xlfn.PERCENTILE.EXC($E$2:$E$1786,0.6), 4,E472 &gt; _xlfn.PERCENTILE.EXC($E$2:$E$1786,0.4), 3, E472 &gt; _xlfn.PERCENTILE.EXC($E$2:$E$1786,0.2),2, E472 &lt;= _xlfn.PERCENTILE.EXC($E$2:$E$1786,0.2), 1)</f>
        <v>1</v>
      </c>
      <c r="G472">
        <f>SUMIF(Sheet1!A:A,A472,Sheet1!C:C)</f>
        <v>108.96</v>
      </c>
      <c r="H472" cm="1">
        <f t="array" ref="H472">_xlfn.IFS(G472 &lt;_xlfn.PERCENTILE.EXC($G$2:$G$1786,0.2),5,G472&lt;_xlfn.PERCENTILE.EXC($G$2:$G$2000, 0.4),4, G472&lt;_xlfn.PERCENTILE.EXC($G$2:$G$2000, 0.6),3, G472&lt;_xlfn.PERCENTILE.EXC($G$2:$G$2000, 0.8),2, G472&gt;=_xlfn.PERCENTILE.EXC($G$2:$G$2000, 0.8), 1)</f>
        <v>4</v>
      </c>
      <c r="K472" t="str" cm="1">
        <f t="array" aca="1" ref="K472" ca="1">_xlfn.IFS(
    AND($D472=5, $F472&gt;=4,$H472&gt;=4), "Best Customers",
    AND($D472&gt;=3, $D472&lt;=4, $F472&gt;=4, $H472&gt;=3), "Loyal Customers",
    AND($D472&gt;=3, $D472&lt;=4, $F472&gt;=2, $H472&gt;=2), "Potential Loyal Customers",
    AND($D472&gt;=2, $D472&lt;=3, $F472&gt;=3, $H472&gt;=3), "At-Risk Customers",
    AND($D472=1, $F472&lt;=2, $H472&lt;=2), "Lost Customers",
    TRUE, "Unclassified"
)</f>
        <v>Unclassified</v>
      </c>
    </row>
    <row r="473" spans="1:11" x14ac:dyDescent="0.2">
      <c r="A473" t="str">
        <v>CUS010278</v>
      </c>
      <c r="B473" s="1" cm="1">
        <f t="array" ref="B473">MAX(_xlfn._xlws.FILTER(Sheet1!B:B,Sheet2!A473 = Sheet1!A:A))</f>
        <v>45217</v>
      </c>
      <c r="C473" s="2">
        <f t="shared" ca="1" si="11"/>
        <v>560</v>
      </c>
      <c r="D473" cm="1">
        <f t="array" aca="1" ref="D473" ca="1">_xlfn.IFS(C473 &lt;_xlfn.PERCENTILE.EXC($C$2:$C$1786,0.2),5,C473&lt;_xlfn.PERCENTILE.EXC($C$2:$C$2000, 0.4),4, C473&lt;_xlfn.PERCENTILE.EXC($C$2:$C$2000, 0.6),3, C473&lt;_xlfn.PERCENTILE.EXC($C$2:$C$2000, 0.8),2, C473&gt;=_xlfn.PERCENTILE.EXC($C$2:$C$2000, 0.8), 1)</f>
        <v>4</v>
      </c>
      <c r="E473">
        <f>COUNTIF(Sheet1!A:A,Sheet2!A473)</f>
        <v>6</v>
      </c>
      <c r="F473" cm="1">
        <f t="array" ref="F473">_xlfn.IFS(E473 &gt; _xlfn.PERCENTILE.EXC($E$2:$E$1786,0.8), 5, E473 &gt; _xlfn.PERCENTILE.EXC($E$2:$E$1786,0.6), 4,E473 &gt; _xlfn.PERCENTILE.EXC($E$2:$E$1786,0.4), 3, E473 &gt; _xlfn.PERCENTILE.EXC($E$2:$E$1786,0.2),2, E473 &lt;= _xlfn.PERCENTILE.EXC($E$2:$E$1786,0.2), 1)</f>
        <v>4</v>
      </c>
      <c r="G473">
        <f>SUMIF(Sheet1!A:A,A473,Sheet1!C:C)</f>
        <v>1854.83</v>
      </c>
      <c r="H473" cm="1">
        <f t="array" ref="H473">_xlfn.IFS(G473 &lt;_xlfn.PERCENTILE.EXC($G$2:$G$1786,0.2),5,G473&lt;_xlfn.PERCENTILE.EXC($G$2:$G$2000, 0.4),4, G473&lt;_xlfn.PERCENTILE.EXC($G$2:$G$2000, 0.6),3, G473&lt;_xlfn.PERCENTILE.EXC($G$2:$G$2000, 0.8),2, G473&gt;=_xlfn.PERCENTILE.EXC($G$2:$G$2000, 0.8), 1)</f>
        <v>2</v>
      </c>
      <c r="K473" t="str" cm="1">
        <f t="array" aca="1" ref="K473" ca="1">_xlfn.IFS(
    AND($D473=5, $F473&gt;=4,$H473&gt;=4), "Best Customers",
    AND($D473&gt;=3, $D473&lt;=4, $F473&gt;=4, $H473&gt;=3), "Loyal Customers",
    AND($D473&gt;=3, $D473&lt;=4, $F473&gt;=2, $H473&gt;=2), "Potential Loyal Customers",
    AND($D473&gt;=2, $D473&lt;=3, $F473&gt;=3, $H473&gt;=3), "At-Risk Customers",
    AND($D473=1, $F473&lt;=2, $H473&lt;=2), "Lost Customers",
    TRUE, "Unclassified"
)</f>
        <v>Potential Loyal Customers</v>
      </c>
    </row>
    <row r="474" spans="1:11" x14ac:dyDescent="0.2">
      <c r="A474" t="str">
        <v>CUS001002</v>
      </c>
      <c r="B474" s="1" cm="1">
        <f t="array" ref="B474">MAX(_xlfn._xlws.FILTER(Sheet1!B:B,Sheet2!A474 = Sheet1!A:A))</f>
        <v>45691</v>
      </c>
      <c r="C474" s="2">
        <f t="shared" ca="1" si="11"/>
        <v>86</v>
      </c>
      <c r="D474" cm="1">
        <f t="array" aca="1" ref="D474" ca="1">_xlfn.IFS(C474 &lt;_xlfn.PERCENTILE.EXC($C$2:$C$1786,0.2),5,C474&lt;_xlfn.PERCENTILE.EXC($C$2:$C$2000, 0.4),4, C474&lt;_xlfn.PERCENTILE.EXC($C$2:$C$2000, 0.6),3, C474&lt;_xlfn.PERCENTILE.EXC($C$2:$C$2000, 0.8),2, C474&gt;=_xlfn.PERCENTILE.EXC($C$2:$C$2000, 0.8), 1)</f>
        <v>5</v>
      </c>
      <c r="E474">
        <f>COUNTIF(Sheet1!A:A,Sheet2!A474)</f>
        <v>72</v>
      </c>
      <c r="F474" cm="1">
        <f t="array" ref="F474">_xlfn.IFS(E474 &gt; _xlfn.PERCENTILE.EXC($E$2:$E$1786,0.8), 5, E474 &gt; _xlfn.PERCENTILE.EXC($E$2:$E$1786,0.6), 4,E474 &gt; _xlfn.PERCENTILE.EXC($E$2:$E$1786,0.4), 3, E474 &gt; _xlfn.PERCENTILE.EXC($E$2:$E$1786,0.2),2, E474 &lt;= _xlfn.PERCENTILE.EXC($E$2:$E$1786,0.2), 1)</f>
        <v>5</v>
      </c>
      <c r="G474">
        <f>SUMIF(Sheet1!A:A,A474,Sheet1!C:C)</f>
        <v>23694.349999999995</v>
      </c>
      <c r="H474" cm="1">
        <f t="array" ref="H474">_xlfn.IFS(G474 &lt;_xlfn.PERCENTILE.EXC($G$2:$G$1786,0.2),5,G474&lt;_xlfn.PERCENTILE.EXC($G$2:$G$2000, 0.4),4, G474&lt;_xlfn.PERCENTILE.EXC($G$2:$G$2000, 0.6),3, G474&lt;_xlfn.PERCENTILE.EXC($G$2:$G$2000, 0.8),2, G474&gt;=_xlfn.PERCENTILE.EXC($G$2:$G$2000, 0.8), 1)</f>
        <v>1</v>
      </c>
      <c r="K474" t="str" cm="1">
        <f t="array" aca="1" ref="K474" ca="1">_xlfn.IFS(
    AND($D474=5, $F474&gt;=4,$H474&gt;=4), "Best Customers",
    AND($D474&gt;=3, $D474&lt;=4, $F474&gt;=4, $H474&gt;=3), "Loyal Customers",
    AND($D474&gt;=3, $D474&lt;=4, $F474&gt;=2, $H474&gt;=2), "Potential Loyal Customers",
    AND($D474&gt;=2, $D474&lt;=3, $F474&gt;=3, $H474&gt;=3), "At-Risk Customers",
    AND($D474=1, $F474&lt;=2, $H474&lt;=2), "Lost Customers",
    TRUE, "Unclassified"
)</f>
        <v>Unclassified</v>
      </c>
    </row>
    <row r="475" spans="1:11" x14ac:dyDescent="0.2">
      <c r="A475" t="str">
        <v>CUS026475</v>
      </c>
      <c r="B475" s="1" cm="1">
        <f t="array" ref="B475">MAX(_xlfn._xlws.FILTER(Sheet1!B:B,Sheet2!A475 = Sheet1!A:A))</f>
        <v>43108</v>
      </c>
      <c r="C475" s="2">
        <f t="shared" ca="1" si="11"/>
        <v>2669</v>
      </c>
      <c r="D475" cm="1">
        <f t="array" aca="1" ref="D475" ca="1">_xlfn.IFS(C475 &lt;_xlfn.PERCENTILE.EXC($C$2:$C$1786,0.2),5,C475&lt;_xlfn.PERCENTILE.EXC($C$2:$C$2000, 0.4),4, C475&lt;_xlfn.PERCENTILE.EXC($C$2:$C$2000, 0.6),3, C475&lt;_xlfn.PERCENTILE.EXC($C$2:$C$2000, 0.8),2, C475&gt;=_xlfn.PERCENTILE.EXC($C$2:$C$2000, 0.8), 1)</f>
        <v>1</v>
      </c>
      <c r="E475">
        <f>COUNTIF(Sheet1!A:A,Sheet2!A475)</f>
        <v>2</v>
      </c>
      <c r="F475" cm="1">
        <f t="array" ref="F475">_xlfn.IFS(E475 &gt; _xlfn.PERCENTILE.EXC($E$2:$E$1786,0.8), 5, E475 &gt; _xlfn.PERCENTILE.EXC($E$2:$E$1786,0.6), 4,E475 &gt; _xlfn.PERCENTILE.EXC($E$2:$E$1786,0.4), 3, E475 &gt; _xlfn.PERCENTILE.EXC($E$2:$E$1786,0.2),2, E475 &lt;= _xlfn.PERCENTILE.EXC($E$2:$E$1786,0.2), 1)</f>
        <v>2</v>
      </c>
      <c r="G475">
        <f>SUMIF(Sheet1!A:A,A475,Sheet1!C:C)</f>
        <v>308.89999999999998</v>
      </c>
      <c r="H475" cm="1">
        <f t="array" ref="H475">_xlfn.IFS(G475 &lt;_xlfn.PERCENTILE.EXC($G$2:$G$1786,0.2),5,G475&lt;_xlfn.PERCENTILE.EXC($G$2:$G$2000, 0.4),4, G475&lt;_xlfn.PERCENTILE.EXC($G$2:$G$2000, 0.6),3, G475&lt;_xlfn.PERCENTILE.EXC($G$2:$G$2000, 0.8),2, G475&gt;=_xlfn.PERCENTILE.EXC($G$2:$G$2000, 0.8), 1)</f>
        <v>3</v>
      </c>
      <c r="K475" t="str" cm="1">
        <f t="array" aca="1" ref="K475" ca="1">_xlfn.IFS(
    AND($D475=5, $F475&gt;=4,$H475&gt;=4), "Best Customers",
    AND($D475&gt;=3, $D475&lt;=4, $F475&gt;=4, $H475&gt;=3), "Loyal Customers",
    AND($D475&gt;=3, $D475&lt;=4, $F475&gt;=2, $H475&gt;=2), "Potential Loyal Customers",
    AND($D475&gt;=2, $D475&lt;=3, $F475&gt;=3, $H475&gt;=3), "At-Risk Customers",
    AND($D475=1, $F475&lt;=2, $H475&lt;=2), "Lost Customers",
    TRUE, "Unclassified"
)</f>
        <v>Unclassified</v>
      </c>
    </row>
    <row r="476" spans="1:11" x14ac:dyDescent="0.2">
      <c r="A476" t="str">
        <v>CUS012459</v>
      </c>
      <c r="B476" s="1" cm="1">
        <f t="array" ref="B476">MAX(_xlfn._xlws.FILTER(Sheet1!B:B,Sheet2!A476 = Sheet1!A:A))</f>
        <v>45037</v>
      </c>
      <c r="C476" s="2">
        <f t="shared" ca="1" si="11"/>
        <v>740</v>
      </c>
      <c r="D476" cm="1">
        <f t="array" aca="1" ref="D476" ca="1">_xlfn.IFS(C476 &lt;_xlfn.PERCENTILE.EXC($C$2:$C$1786,0.2),5,C476&lt;_xlfn.PERCENTILE.EXC($C$2:$C$2000, 0.4),4, C476&lt;_xlfn.PERCENTILE.EXC($C$2:$C$2000, 0.6),3, C476&lt;_xlfn.PERCENTILE.EXC($C$2:$C$2000, 0.8),2, C476&gt;=_xlfn.PERCENTILE.EXC($C$2:$C$2000, 0.8), 1)</f>
        <v>4</v>
      </c>
      <c r="E476">
        <f>COUNTIF(Sheet1!A:A,Sheet2!A476)</f>
        <v>32</v>
      </c>
      <c r="F476" cm="1">
        <f t="array" ref="F476">_xlfn.IFS(E476 &gt; _xlfn.PERCENTILE.EXC($E$2:$E$1786,0.8), 5, E476 &gt; _xlfn.PERCENTILE.EXC($E$2:$E$1786,0.6), 4,E476 &gt; _xlfn.PERCENTILE.EXC($E$2:$E$1786,0.4), 3, E476 &gt; _xlfn.PERCENTILE.EXC($E$2:$E$1786,0.2),2, E476 &lt;= _xlfn.PERCENTILE.EXC($E$2:$E$1786,0.2), 1)</f>
        <v>5</v>
      </c>
      <c r="G476">
        <f>SUMIF(Sheet1!A:A,A476,Sheet1!C:C)</f>
        <v>7456.77</v>
      </c>
      <c r="H476" cm="1">
        <f t="array" ref="H476">_xlfn.IFS(G476 &lt;_xlfn.PERCENTILE.EXC($G$2:$G$1786,0.2),5,G476&lt;_xlfn.PERCENTILE.EXC($G$2:$G$2000, 0.4),4, G476&lt;_xlfn.PERCENTILE.EXC($G$2:$G$2000, 0.6),3, G476&lt;_xlfn.PERCENTILE.EXC($G$2:$G$2000, 0.8),2, G476&gt;=_xlfn.PERCENTILE.EXC($G$2:$G$2000, 0.8), 1)</f>
        <v>1</v>
      </c>
      <c r="K476" t="str" cm="1">
        <f t="array" aca="1" ref="K476" ca="1">_xlfn.IFS(
    AND($D476=5, $F476&gt;=4,$H476&gt;=4), "Best Customers",
    AND($D476&gt;=3, $D476&lt;=4, $F476&gt;=4, $H476&gt;=3), "Loyal Customers",
    AND($D476&gt;=3, $D476&lt;=4, $F476&gt;=2, $H476&gt;=2), "Potential Loyal Customers",
    AND($D476&gt;=2, $D476&lt;=3, $F476&gt;=3, $H476&gt;=3), "At-Risk Customers",
    AND($D476=1, $F476&lt;=2, $H476&lt;=2), "Lost Customers",
    TRUE, "Unclassified"
)</f>
        <v>Unclassified</v>
      </c>
    </row>
    <row r="477" spans="1:11" x14ac:dyDescent="0.2">
      <c r="A477" t="str">
        <v>CUS025722</v>
      </c>
      <c r="B477" s="1" cm="1">
        <f t="array" ref="B477">MAX(_xlfn._xlws.FILTER(Sheet1!B:B,Sheet2!A477 = Sheet1!A:A))</f>
        <v>43619</v>
      </c>
      <c r="C477" s="2">
        <f t="shared" ca="1" si="11"/>
        <v>2158</v>
      </c>
      <c r="D477" cm="1">
        <f t="array" aca="1" ref="D477" ca="1">_xlfn.IFS(C477 &lt;_xlfn.PERCENTILE.EXC($C$2:$C$1786,0.2),5,C477&lt;_xlfn.PERCENTILE.EXC($C$2:$C$2000, 0.4),4, C477&lt;_xlfn.PERCENTILE.EXC($C$2:$C$2000, 0.6),3, C477&lt;_xlfn.PERCENTILE.EXC($C$2:$C$2000, 0.8),2, C477&gt;=_xlfn.PERCENTILE.EXC($C$2:$C$2000, 0.8), 1)</f>
        <v>3</v>
      </c>
      <c r="E477">
        <f>COUNTIF(Sheet1!A:A,Sheet2!A477)</f>
        <v>2</v>
      </c>
      <c r="F477" cm="1">
        <f t="array" ref="F477">_xlfn.IFS(E477 &gt; _xlfn.PERCENTILE.EXC($E$2:$E$1786,0.8), 5, E477 &gt; _xlfn.PERCENTILE.EXC($E$2:$E$1786,0.6), 4,E477 &gt; _xlfn.PERCENTILE.EXC($E$2:$E$1786,0.4), 3, E477 &gt; _xlfn.PERCENTILE.EXC($E$2:$E$1786,0.2),2, E477 &lt;= _xlfn.PERCENTILE.EXC($E$2:$E$1786,0.2), 1)</f>
        <v>2</v>
      </c>
      <c r="G477">
        <f>SUMIF(Sheet1!A:A,A477,Sheet1!C:C)</f>
        <v>195.24</v>
      </c>
      <c r="H477" cm="1">
        <f t="array" ref="H477">_xlfn.IFS(G477 &lt;_xlfn.PERCENTILE.EXC($G$2:$G$1786,0.2),5,G477&lt;_xlfn.PERCENTILE.EXC($G$2:$G$2000, 0.4),4, G477&lt;_xlfn.PERCENTILE.EXC($G$2:$G$2000, 0.6),3, G477&lt;_xlfn.PERCENTILE.EXC($G$2:$G$2000, 0.8),2, G477&gt;=_xlfn.PERCENTILE.EXC($G$2:$G$2000, 0.8), 1)</f>
        <v>4</v>
      </c>
      <c r="K477" t="str" cm="1">
        <f t="array" aca="1" ref="K477" ca="1">_xlfn.IFS(
    AND($D477=5, $F477&gt;=4,$H477&gt;=4), "Best Customers",
    AND($D477&gt;=3, $D477&lt;=4, $F477&gt;=4, $H477&gt;=3), "Loyal Customers",
    AND($D477&gt;=3, $D477&lt;=4, $F477&gt;=2, $H477&gt;=2), "Potential Loyal Customers",
    AND($D477&gt;=2, $D477&lt;=3, $F477&gt;=3, $H477&gt;=3), "At-Risk Customers",
    AND($D477=1, $F477&lt;=2, $H477&lt;=2), "Lost Customers",
    TRUE, "Unclassified"
)</f>
        <v>Potential Loyal Customers</v>
      </c>
    </row>
    <row r="478" spans="1:11" x14ac:dyDescent="0.2">
      <c r="A478" t="str">
        <v>CUS000712</v>
      </c>
      <c r="B478" s="1" cm="1">
        <f t="array" ref="B478">MAX(_xlfn._xlws.FILTER(Sheet1!B:B,Sheet2!A478 = Sheet1!A:A))</f>
        <v>45701</v>
      </c>
      <c r="C478" s="2">
        <f t="shared" ca="1" si="11"/>
        <v>76</v>
      </c>
      <c r="D478" cm="1">
        <f t="array" aca="1" ref="D478" ca="1">_xlfn.IFS(C478 &lt;_xlfn.PERCENTILE.EXC($C$2:$C$1786,0.2),5,C478&lt;_xlfn.PERCENTILE.EXC($C$2:$C$2000, 0.4),4, C478&lt;_xlfn.PERCENTILE.EXC($C$2:$C$2000, 0.6),3, C478&lt;_xlfn.PERCENTILE.EXC($C$2:$C$2000, 0.8),2, C478&gt;=_xlfn.PERCENTILE.EXC($C$2:$C$2000, 0.8), 1)</f>
        <v>5</v>
      </c>
      <c r="E478">
        <f>COUNTIF(Sheet1!A:A,Sheet2!A478)</f>
        <v>34</v>
      </c>
      <c r="F478" cm="1">
        <f t="array" ref="F478">_xlfn.IFS(E478 &gt; _xlfn.PERCENTILE.EXC($E$2:$E$1786,0.8), 5, E478 &gt; _xlfn.PERCENTILE.EXC($E$2:$E$1786,0.6), 4,E478 &gt; _xlfn.PERCENTILE.EXC($E$2:$E$1786,0.4), 3, E478 &gt; _xlfn.PERCENTILE.EXC($E$2:$E$1786,0.2),2, E478 &lt;= _xlfn.PERCENTILE.EXC($E$2:$E$1786,0.2), 1)</f>
        <v>5</v>
      </c>
      <c r="G478">
        <f>SUMIF(Sheet1!A:A,A478,Sheet1!C:C)</f>
        <v>8114.2800000000007</v>
      </c>
      <c r="H478" cm="1">
        <f t="array" ref="H478">_xlfn.IFS(G478 &lt;_xlfn.PERCENTILE.EXC($G$2:$G$1786,0.2),5,G478&lt;_xlfn.PERCENTILE.EXC($G$2:$G$2000, 0.4),4, G478&lt;_xlfn.PERCENTILE.EXC($G$2:$G$2000, 0.6),3, G478&lt;_xlfn.PERCENTILE.EXC($G$2:$G$2000, 0.8),2, G478&gt;=_xlfn.PERCENTILE.EXC($G$2:$G$2000, 0.8), 1)</f>
        <v>1</v>
      </c>
      <c r="K478" t="str" cm="1">
        <f t="array" aca="1" ref="K478" ca="1">_xlfn.IFS(
    AND($D478=5, $F478&gt;=4,$H478&gt;=4), "Best Customers",
    AND($D478&gt;=3, $D478&lt;=4, $F478&gt;=4, $H478&gt;=3), "Loyal Customers",
    AND($D478&gt;=3, $D478&lt;=4, $F478&gt;=2, $H478&gt;=2), "Potential Loyal Customers",
    AND($D478&gt;=2, $D478&lt;=3, $F478&gt;=3, $H478&gt;=3), "At-Risk Customers",
    AND($D478=1, $F478&lt;=2, $H478&lt;=2), "Lost Customers",
    TRUE, "Unclassified"
)</f>
        <v>Unclassified</v>
      </c>
    </row>
    <row r="479" spans="1:11" x14ac:dyDescent="0.2">
      <c r="A479" t="str">
        <v>CUS018271</v>
      </c>
      <c r="B479" s="1" cm="1">
        <f t="array" ref="B479">MAX(_xlfn._xlws.FILTER(Sheet1!B:B,Sheet2!A479 = Sheet1!A:A))</f>
        <v>44502</v>
      </c>
      <c r="C479" s="2">
        <f t="shared" ca="1" si="11"/>
        <v>1275</v>
      </c>
      <c r="D479" cm="1">
        <f t="array" aca="1" ref="D479" ca="1">_xlfn.IFS(C479 &lt;_xlfn.PERCENTILE.EXC($C$2:$C$1786,0.2),5,C479&lt;_xlfn.PERCENTILE.EXC($C$2:$C$2000, 0.4),4, C479&lt;_xlfn.PERCENTILE.EXC($C$2:$C$2000, 0.6),3, C479&lt;_xlfn.PERCENTILE.EXC($C$2:$C$2000, 0.8),2, C479&gt;=_xlfn.PERCENTILE.EXC($C$2:$C$2000, 0.8), 1)</f>
        <v>4</v>
      </c>
      <c r="E479">
        <f>COUNTIF(Sheet1!A:A,Sheet2!A479)</f>
        <v>5</v>
      </c>
      <c r="F479" cm="1">
        <f t="array" ref="F479">_xlfn.IFS(E479 &gt; _xlfn.PERCENTILE.EXC($E$2:$E$1786,0.8), 5, E479 &gt; _xlfn.PERCENTILE.EXC($E$2:$E$1786,0.6), 4,E479 &gt; _xlfn.PERCENTILE.EXC($E$2:$E$1786,0.4), 3, E479 &gt; _xlfn.PERCENTILE.EXC($E$2:$E$1786,0.2),2, E479 &lt;= _xlfn.PERCENTILE.EXC($E$2:$E$1786,0.2), 1)</f>
        <v>4</v>
      </c>
      <c r="G479">
        <f>SUMIF(Sheet1!A:A,A479,Sheet1!C:C)</f>
        <v>566.65000000000009</v>
      </c>
      <c r="H479" cm="1">
        <f t="array" ref="H479">_xlfn.IFS(G479 &lt;_xlfn.PERCENTILE.EXC($G$2:$G$1786,0.2),5,G479&lt;_xlfn.PERCENTILE.EXC($G$2:$G$2000, 0.4),4, G479&lt;_xlfn.PERCENTILE.EXC($G$2:$G$2000, 0.6),3, G479&lt;_xlfn.PERCENTILE.EXC($G$2:$G$2000, 0.8),2, G479&gt;=_xlfn.PERCENTILE.EXC($G$2:$G$2000, 0.8), 1)</f>
        <v>3</v>
      </c>
      <c r="K479" t="str" cm="1">
        <f t="array" aca="1" ref="K479" ca="1">_xlfn.IFS(
    AND($D479=5, $F479&gt;=4,$H479&gt;=4), "Best Customers",
    AND($D479&gt;=3, $D479&lt;=4, $F479&gt;=4, $H479&gt;=3), "Loyal Customers",
    AND($D479&gt;=3, $D479&lt;=4, $F479&gt;=2, $H479&gt;=2), "Potential Loyal Customers",
    AND($D479&gt;=2, $D479&lt;=3, $F479&gt;=3, $H479&gt;=3), "At-Risk Customers",
    AND($D479=1, $F479&lt;=2, $H479&lt;=2), "Lost Customers",
    TRUE, "Unclassified"
)</f>
        <v>Loyal Customers</v>
      </c>
    </row>
    <row r="480" spans="1:11" x14ac:dyDescent="0.2">
      <c r="A480" t="str">
        <v>CUS016327</v>
      </c>
      <c r="B480" s="1" cm="1">
        <f t="array" ref="B480">MAX(_xlfn._xlws.FILTER(Sheet1!B:B,Sheet2!A480 = Sheet1!A:A))</f>
        <v>44711</v>
      </c>
      <c r="C480" s="2">
        <f t="shared" ca="1" si="11"/>
        <v>1066</v>
      </c>
      <c r="D480" cm="1">
        <f t="array" aca="1" ref="D480" ca="1">_xlfn.IFS(C480 &lt;_xlfn.PERCENTILE.EXC($C$2:$C$1786,0.2),5,C480&lt;_xlfn.PERCENTILE.EXC($C$2:$C$2000, 0.4),4, C480&lt;_xlfn.PERCENTILE.EXC($C$2:$C$2000, 0.6),3, C480&lt;_xlfn.PERCENTILE.EXC($C$2:$C$2000, 0.8),2, C480&gt;=_xlfn.PERCENTILE.EXC($C$2:$C$2000, 0.8), 1)</f>
        <v>4</v>
      </c>
      <c r="E480">
        <f>COUNTIF(Sheet1!A:A,Sheet2!A480)</f>
        <v>4</v>
      </c>
      <c r="F480" cm="1">
        <f t="array" ref="F480">_xlfn.IFS(E480 &gt; _xlfn.PERCENTILE.EXC($E$2:$E$1786,0.8), 5, E480 &gt; _xlfn.PERCENTILE.EXC($E$2:$E$1786,0.6), 4,E480 &gt; _xlfn.PERCENTILE.EXC($E$2:$E$1786,0.4), 3, E480 &gt; _xlfn.PERCENTILE.EXC($E$2:$E$1786,0.2),2, E480 &lt;= _xlfn.PERCENTILE.EXC($E$2:$E$1786,0.2), 1)</f>
        <v>3</v>
      </c>
      <c r="G480">
        <f>SUMIF(Sheet1!A:A,A480,Sheet1!C:C)</f>
        <v>214.5</v>
      </c>
      <c r="H480" cm="1">
        <f t="array" ref="H480">_xlfn.IFS(G480 &lt;_xlfn.PERCENTILE.EXC($G$2:$G$1786,0.2),5,G480&lt;_xlfn.PERCENTILE.EXC($G$2:$G$2000, 0.4),4, G480&lt;_xlfn.PERCENTILE.EXC($G$2:$G$2000, 0.6),3, G480&lt;_xlfn.PERCENTILE.EXC($G$2:$G$2000, 0.8),2, G480&gt;=_xlfn.PERCENTILE.EXC($G$2:$G$2000, 0.8), 1)</f>
        <v>4</v>
      </c>
      <c r="K480" t="str" cm="1">
        <f t="array" aca="1" ref="K480" ca="1">_xlfn.IFS(
    AND($D480=5, $F480&gt;=4,$H480&gt;=4), "Best Customers",
    AND($D480&gt;=3, $D480&lt;=4, $F480&gt;=4, $H480&gt;=3), "Loyal Customers",
    AND($D480&gt;=3, $D480&lt;=4, $F480&gt;=2, $H480&gt;=2), "Potential Loyal Customers",
    AND($D480&gt;=2, $D480&lt;=3, $F480&gt;=3, $H480&gt;=3), "At-Risk Customers",
    AND($D480=1, $F480&lt;=2, $H480&lt;=2), "Lost Customers",
    TRUE, "Unclassified"
)</f>
        <v>Potential Loyal Customers</v>
      </c>
    </row>
    <row r="481" spans="1:11" x14ac:dyDescent="0.2">
      <c r="A481" t="str">
        <v>CUS021728</v>
      </c>
      <c r="B481" s="1" cm="1">
        <f t="array" ref="B481">MAX(_xlfn._xlws.FILTER(Sheet1!B:B,Sheet2!A481 = Sheet1!A:A))</f>
        <v>44166</v>
      </c>
      <c r="C481" s="2">
        <f t="shared" ca="1" si="11"/>
        <v>1611</v>
      </c>
      <c r="D481" cm="1">
        <f t="array" aca="1" ref="D481" ca="1">_xlfn.IFS(C481 &lt;_xlfn.PERCENTILE.EXC($C$2:$C$1786,0.2),5,C481&lt;_xlfn.PERCENTILE.EXC($C$2:$C$2000, 0.4),4, C481&lt;_xlfn.PERCENTILE.EXC($C$2:$C$2000, 0.6),3, C481&lt;_xlfn.PERCENTILE.EXC($C$2:$C$2000, 0.8),2, C481&gt;=_xlfn.PERCENTILE.EXC($C$2:$C$2000, 0.8), 1)</f>
        <v>3</v>
      </c>
      <c r="E481">
        <f>COUNTIF(Sheet1!A:A,Sheet2!A481)</f>
        <v>16</v>
      </c>
      <c r="F481" cm="1">
        <f t="array" ref="F481">_xlfn.IFS(E481 &gt; _xlfn.PERCENTILE.EXC($E$2:$E$1786,0.8), 5, E481 &gt; _xlfn.PERCENTILE.EXC($E$2:$E$1786,0.6), 4,E481 &gt; _xlfn.PERCENTILE.EXC($E$2:$E$1786,0.4), 3, E481 &gt; _xlfn.PERCENTILE.EXC($E$2:$E$1786,0.2),2, E481 &lt;= _xlfn.PERCENTILE.EXC($E$2:$E$1786,0.2), 1)</f>
        <v>5</v>
      </c>
      <c r="G481">
        <f>SUMIF(Sheet1!A:A,A481,Sheet1!C:C)</f>
        <v>4094.6399999999994</v>
      </c>
      <c r="H481" cm="1">
        <f t="array" ref="H481">_xlfn.IFS(G481 &lt;_xlfn.PERCENTILE.EXC($G$2:$G$1786,0.2),5,G481&lt;_xlfn.PERCENTILE.EXC($G$2:$G$2000, 0.4),4, G481&lt;_xlfn.PERCENTILE.EXC($G$2:$G$2000, 0.6),3, G481&lt;_xlfn.PERCENTILE.EXC($G$2:$G$2000, 0.8),2, G481&gt;=_xlfn.PERCENTILE.EXC($G$2:$G$2000, 0.8), 1)</f>
        <v>1</v>
      </c>
      <c r="K481" t="str" cm="1">
        <f t="array" aca="1" ref="K481" ca="1">_xlfn.IFS(
    AND($D481=5, $F481&gt;=4,$H481&gt;=4), "Best Customers",
    AND($D481&gt;=3, $D481&lt;=4, $F481&gt;=4, $H481&gt;=3), "Loyal Customers",
    AND($D481&gt;=3, $D481&lt;=4, $F481&gt;=2, $H481&gt;=2), "Potential Loyal Customers",
    AND($D481&gt;=2, $D481&lt;=3, $F481&gt;=3, $H481&gt;=3), "At-Risk Customers",
    AND($D481=1, $F481&lt;=2, $H481&lt;=2), "Lost Customers",
    TRUE, "Unclassified"
)</f>
        <v>Unclassified</v>
      </c>
    </row>
    <row r="482" spans="1:11" x14ac:dyDescent="0.2">
      <c r="A482" t="str">
        <v>CUS018055</v>
      </c>
      <c r="B482" s="1" cm="1">
        <f t="array" ref="B482">MAX(_xlfn._xlws.FILTER(Sheet1!B:B,Sheet2!A482 = Sheet1!A:A))</f>
        <v>44523</v>
      </c>
      <c r="C482" s="2">
        <f t="shared" ca="1" si="11"/>
        <v>1254</v>
      </c>
      <c r="D482" cm="1">
        <f t="array" aca="1" ref="D482" ca="1">_xlfn.IFS(C482 &lt;_xlfn.PERCENTILE.EXC($C$2:$C$1786,0.2),5,C482&lt;_xlfn.PERCENTILE.EXC($C$2:$C$2000, 0.4),4, C482&lt;_xlfn.PERCENTILE.EXC($C$2:$C$2000, 0.6),3, C482&lt;_xlfn.PERCENTILE.EXC($C$2:$C$2000, 0.8),2, C482&gt;=_xlfn.PERCENTILE.EXC($C$2:$C$2000, 0.8), 1)</f>
        <v>4</v>
      </c>
      <c r="E482">
        <f>COUNTIF(Sheet1!A:A,Sheet2!A482)</f>
        <v>2</v>
      </c>
      <c r="F482" cm="1">
        <f t="array" ref="F482">_xlfn.IFS(E482 &gt; _xlfn.PERCENTILE.EXC($E$2:$E$1786,0.8), 5, E482 &gt; _xlfn.PERCENTILE.EXC($E$2:$E$1786,0.6), 4,E482 &gt; _xlfn.PERCENTILE.EXC($E$2:$E$1786,0.4), 3, E482 &gt; _xlfn.PERCENTILE.EXC($E$2:$E$1786,0.2),2, E482 &lt;= _xlfn.PERCENTILE.EXC($E$2:$E$1786,0.2), 1)</f>
        <v>2</v>
      </c>
      <c r="G482">
        <f>SUMIF(Sheet1!A:A,A482,Sheet1!C:C)</f>
        <v>76.099999999999994</v>
      </c>
      <c r="H482" cm="1">
        <f t="array" ref="H482">_xlfn.IFS(G482 &lt;_xlfn.PERCENTILE.EXC($G$2:$G$1786,0.2),5,G482&lt;_xlfn.PERCENTILE.EXC($G$2:$G$2000, 0.4),4, G482&lt;_xlfn.PERCENTILE.EXC($G$2:$G$2000, 0.6),3, G482&lt;_xlfn.PERCENTILE.EXC($G$2:$G$2000, 0.8),2, G482&gt;=_xlfn.PERCENTILE.EXC($G$2:$G$2000, 0.8), 1)</f>
        <v>5</v>
      </c>
      <c r="K482" t="str" cm="1">
        <f t="array" aca="1" ref="K482" ca="1">_xlfn.IFS(
    AND($D482=5, $F482&gt;=4,$H482&gt;=4), "Best Customers",
    AND($D482&gt;=3, $D482&lt;=4, $F482&gt;=4, $H482&gt;=3), "Loyal Customers",
    AND($D482&gt;=3, $D482&lt;=4, $F482&gt;=2, $H482&gt;=2), "Potential Loyal Customers",
    AND($D482&gt;=2, $D482&lt;=3, $F482&gt;=3, $H482&gt;=3), "At-Risk Customers",
    AND($D482=1, $F482&lt;=2, $H482&lt;=2), "Lost Customers",
    TRUE, "Unclassified"
)</f>
        <v>Potential Loyal Customers</v>
      </c>
    </row>
    <row r="483" spans="1:11" x14ac:dyDescent="0.2">
      <c r="A483" t="str">
        <v>CUS026522</v>
      </c>
      <c r="B483" s="1" cm="1">
        <f t="array" ref="B483">MAX(_xlfn._xlws.FILTER(Sheet1!B:B,Sheet2!A483 = Sheet1!A:A))</f>
        <v>43081</v>
      </c>
      <c r="C483" s="2">
        <f t="shared" ca="1" si="11"/>
        <v>2696</v>
      </c>
      <c r="D483" cm="1">
        <f t="array" aca="1" ref="D483" ca="1">_xlfn.IFS(C483 &lt;_xlfn.PERCENTILE.EXC($C$2:$C$1786,0.2),5,C483&lt;_xlfn.PERCENTILE.EXC($C$2:$C$2000, 0.4),4, C483&lt;_xlfn.PERCENTILE.EXC($C$2:$C$2000, 0.6),3, C483&lt;_xlfn.PERCENTILE.EXC($C$2:$C$2000, 0.8),2, C483&gt;=_xlfn.PERCENTILE.EXC($C$2:$C$2000, 0.8), 1)</f>
        <v>1</v>
      </c>
      <c r="E483">
        <f>COUNTIF(Sheet1!A:A,Sheet2!A483)</f>
        <v>1</v>
      </c>
      <c r="F483" cm="1">
        <f t="array" ref="F483">_xlfn.IFS(E483 &gt; _xlfn.PERCENTILE.EXC($E$2:$E$1786,0.8), 5, E483 &gt; _xlfn.PERCENTILE.EXC($E$2:$E$1786,0.6), 4,E483 &gt; _xlfn.PERCENTILE.EXC($E$2:$E$1786,0.4), 3, E483 &gt; _xlfn.PERCENTILE.EXC($E$2:$E$1786,0.2),2, E483 &lt;= _xlfn.PERCENTILE.EXC($E$2:$E$1786,0.2), 1)</f>
        <v>1</v>
      </c>
      <c r="G483">
        <f>SUMIF(Sheet1!A:A,A483,Sheet1!C:C)</f>
        <v>69.95</v>
      </c>
      <c r="H483" cm="1">
        <f t="array" ref="H483">_xlfn.IFS(G483 &lt;_xlfn.PERCENTILE.EXC($G$2:$G$1786,0.2),5,G483&lt;_xlfn.PERCENTILE.EXC($G$2:$G$2000, 0.4),4, G483&lt;_xlfn.PERCENTILE.EXC($G$2:$G$2000, 0.6),3, G483&lt;_xlfn.PERCENTILE.EXC($G$2:$G$2000, 0.8),2, G483&gt;=_xlfn.PERCENTILE.EXC($G$2:$G$2000, 0.8), 1)</f>
        <v>5</v>
      </c>
      <c r="K483" t="str" cm="1">
        <f t="array" aca="1" ref="K483" ca="1">_xlfn.IFS(
    AND($D483=5, $F483&gt;=4,$H483&gt;=4), "Best Customers",
    AND($D483&gt;=3, $D483&lt;=4, $F483&gt;=4, $H483&gt;=3), "Loyal Customers",
    AND($D483&gt;=3, $D483&lt;=4, $F483&gt;=2, $H483&gt;=2), "Potential Loyal Customers",
    AND($D483&gt;=2, $D483&lt;=3, $F483&gt;=3, $H483&gt;=3), "At-Risk Customers",
    AND($D483=1, $F483&lt;=2, $H483&lt;=2), "Lost Customers",
    TRUE, "Unclassified"
)</f>
        <v>Unclassified</v>
      </c>
    </row>
    <row r="484" spans="1:11" x14ac:dyDescent="0.2">
      <c r="A484" t="str">
        <v>CUS009067</v>
      </c>
      <c r="B484" s="1" cm="1">
        <f t="array" ref="B484">MAX(_xlfn._xlws.FILTER(Sheet1!B:B,Sheet2!A484 = Sheet1!A:A))</f>
        <v>45273</v>
      </c>
      <c r="C484" s="2">
        <f t="shared" ca="1" si="11"/>
        <v>504</v>
      </c>
      <c r="D484" cm="1">
        <f t="array" aca="1" ref="D484" ca="1">_xlfn.IFS(C484 &lt;_xlfn.PERCENTILE.EXC($C$2:$C$1786,0.2),5,C484&lt;_xlfn.PERCENTILE.EXC($C$2:$C$2000, 0.4),4, C484&lt;_xlfn.PERCENTILE.EXC($C$2:$C$2000, 0.6),3, C484&lt;_xlfn.PERCENTILE.EXC($C$2:$C$2000, 0.8),2, C484&gt;=_xlfn.PERCENTILE.EXC($C$2:$C$2000, 0.8), 1)</f>
        <v>4</v>
      </c>
      <c r="E484">
        <f>COUNTIF(Sheet1!A:A,Sheet2!A484)</f>
        <v>4</v>
      </c>
      <c r="F484" cm="1">
        <f t="array" ref="F484">_xlfn.IFS(E484 &gt; _xlfn.PERCENTILE.EXC($E$2:$E$1786,0.8), 5, E484 &gt; _xlfn.PERCENTILE.EXC($E$2:$E$1786,0.6), 4,E484 &gt; _xlfn.PERCENTILE.EXC($E$2:$E$1786,0.4), 3, E484 &gt; _xlfn.PERCENTILE.EXC($E$2:$E$1786,0.2),2, E484 &lt;= _xlfn.PERCENTILE.EXC($E$2:$E$1786,0.2), 1)</f>
        <v>3</v>
      </c>
      <c r="G484">
        <f>SUMIF(Sheet1!A:A,A484,Sheet1!C:C)</f>
        <v>261.64999999999998</v>
      </c>
      <c r="H484" cm="1">
        <f t="array" ref="H484">_xlfn.IFS(G484 &lt;_xlfn.PERCENTILE.EXC($G$2:$G$1786,0.2),5,G484&lt;_xlfn.PERCENTILE.EXC($G$2:$G$2000, 0.4),4, G484&lt;_xlfn.PERCENTILE.EXC($G$2:$G$2000, 0.6),3, G484&lt;_xlfn.PERCENTILE.EXC($G$2:$G$2000, 0.8),2, G484&gt;=_xlfn.PERCENTILE.EXC($G$2:$G$2000, 0.8), 1)</f>
        <v>3</v>
      </c>
      <c r="K484" t="str" cm="1">
        <f t="array" aca="1" ref="K484" ca="1">_xlfn.IFS(
    AND($D484=5, $F484&gt;=4,$H484&gt;=4), "Best Customers",
    AND($D484&gt;=3, $D484&lt;=4, $F484&gt;=4, $H484&gt;=3), "Loyal Customers",
    AND($D484&gt;=3, $D484&lt;=4, $F484&gt;=2, $H484&gt;=2), "Potential Loyal Customers",
    AND($D484&gt;=2, $D484&lt;=3, $F484&gt;=3, $H484&gt;=3), "At-Risk Customers",
    AND($D484=1, $F484&lt;=2, $H484&lt;=2), "Lost Customers",
    TRUE, "Unclassified"
)</f>
        <v>Potential Loyal Customers</v>
      </c>
    </row>
    <row r="485" spans="1:11" x14ac:dyDescent="0.2">
      <c r="A485" t="str">
        <v>CUS023022</v>
      </c>
      <c r="B485" s="1" cm="1">
        <f t="array" ref="B485">MAX(_xlfn._xlws.FILTER(Sheet1!B:B,Sheet2!A485 = Sheet1!A:A))</f>
        <v>44027</v>
      </c>
      <c r="C485" s="2">
        <f t="shared" ca="1" si="11"/>
        <v>1750</v>
      </c>
      <c r="D485" cm="1">
        <f t="array" aca="1" ref="D485" ca="1">_xlfn.IFS(C485 &lt;_xlfn.PERCENTILE.EXC($C$2:$C$1786,0.2),5,C485&lt;_xlfn.PERCENTILE.EXC($C$2:$C$2000, 0.4),4, C485&lt;_xlfn.PERCENTILE.EXC($C$2:$C$2000, 0.6),3, C485&lt;_xlfn.PERCENTILE.EXC($C$2:$C$2000, 0.8),2, C485&gt;=_xlfn.PERCENTILE.EXC($C$2:$C$2000, 0.8), 1)</f>
        <v>3</v>
      </c>
      <c r="E485">
        <f>COUNTIF(Sheet1!A:A,Sheet2!A485)</f>
        <v>2</v>
      </c>
      <c r="F485" cm="1">
        <f t="array" ref="F485">_xlfn.IFS(E485 &gt; _xlfn.PERCENTILE.EXC($E$2:$E$1786,0.8), 5, E485 &gt; _xlfn.PERCENTILE.EXC($E$2:$E$1786,0.6), 4,E485 &gt; _xlfn.PERCENTILE.EXC($E$2:$E$1786,0.4), 3, E485 &gt; _xlfn.PERCENTILE.EXC($E$2:$E$1786,0.2),2, E485 &lt;= _xlfn.PERCENTILE.EXC($E$2:$E$1786,0.2), 1)</f>
        <v>2</v>
      </c>
      <c r="G485">
        <f>SUMIF(Sheet1!A:A,A485,Sheet1!C:C)</f>
        <v>168.34</v>
      </c>
      <c r="H485" cm="1">
        <f t="array" ref="H485">_xlfn.IFS(G485 &lt;_xlfn.PERCENTILE.EXC($G$2:$G$1786,0.2),5,G485&lt;_xlfn.PERCENTILE.EXC($G$2:$G$2000, 0.4),4, G485&lt;_xlfn.PERCENTILE.EXC($G$2:$G$2000, 0.6),3, G485&lt;_xlfn.PERCENTILE.EXC($G$2:$G$2000, 0.8),2, G485&gt;=_xlfn.PERCENTILE.EXC($G$2:$G$2000, 0.8), 1)</f>
        <v>4</v>
      </c>
      <c r="K485" t="str" cm="1">
        <f t="array" aca="1" ref="K485" ca="1">_xlfn.IFS(
    AND($D485=5, $F485&gt;=4,$H485&gt;=4), "Best Customers",
    AND($D485&gt;=3, $D485&lt;=4, $F485&gt;=4, $H485&gt;=3), "Loyal Customers",
    AND($D485&gt;=3, $D485&lt;=4, $F485&gt;=2, $H485&gt;=2), "Potential Loyal Customers",
    AND($D485&gt;=2, $D485&lt;=3, $F485&gt;=3, $H485&gt;=3), "At-Risk Customers",
    AND($D485=1, $F485&lt;=2, $H485&lt;=2), "Lost Customers",
    TRUE, "Unclassified"
)</f>
        <v>Potential Loyal Customers</v>
      </c>
    </row>
    <row r="486" spans="1:11" x14ac:dyDescent="0.2">
      <c r="A486" t="str">
        <v>CUS023355</v>
      </c>
      <c r="B486" s="1" cm="1">
        <f t="array" ref="B486">MAX(_xlfn._xlws.FILTER(Sheet1!B:B,Sheet2!A486 = Sheet1!A:A))</f>
        <v>43991</v>
      </c>
      <c r="C486" s="2">
        <f t="shared" ca="1" si="11"/>
        <v>1786</v>
      </c>
      <c r="D486" cm="1">
        <f t="array" aca="1" ref="D486" ca="1">_xlfn.IFS(C486 &lt;_xlfn.PERCENTILE.EXC($C$2:$C$1786,0.2),5,C486&lt;_xlfn.PERCENTILE.EXC($C$2:$C$2000, 0.4),4, C486&lt;_xlfn.PERCENTILE.EXC($C$2:$C$2000, 0.6),3, C486&lt;_xlfn.PERCENTILE.EXC($C$2:$C$2000, 0.8),2, C486&gt;=_xlfn.PERCENTILE.EXC($C$2:$C$2000, 0.8), 1)</f>
        <v>3</v>
      </c>
      <c r="E486">
        <f>COUNTIF(Sheet1!A:A,Sheet2!A486)</f>
        <v>3</v>
      </c>
      <c r="F486" cm="1">
        <f t="array" ref="F486">_xlfn.IFS(E486 &gt; _xlfn.PERCENTILE.EXC($E$2:$E$1786,0.8), 5, E486 &gt; _xlfn.PERCENTILE.EXC($E$2:$E$1786,0.6), 4,E486 &gt; _xlfn.PERCENTILE.EXC($E$2:$E$1786,0.4), 3, E486 &gt; _xlfn.PERCENTILE.EXC($E$2:$E$1786,0.2),2, E486 &lt;= _xlfn.PERCENTILE.EXC($E$2:$E$1786,0.2), 1)</f>
        <v>3</v>
      </c>
      <c r="G486">
        <f>SUMIF(Sheet1!A:A,A486,Sheet1!C:C)</f>
        <v>125.30000000000001</v>
      </c>
      <c r="H486" cm="1">
        <f t="array" ref="H486">_xlfn.IFS(G486 &lt;_xlfn.PERCENTILE.EXC($G$2:$G$1786,0.2),5,G486&lt;_xlfn.PERCENTILE.EXC($G$2:$G$2000, 0.4),4, G486&lt;_xlfn.PERCENTILE.EXC($G$2:$G$2000, 0.6),3, G486&lt;_xlfn.PERCENTILE.EXC($G$2:$G$2000, 0.8),2, G486&gt;=_xlfn.PERCENTILE.EXC($G$2:$G$2000, 0.8), 1)</f>
        <v>4</v>
      </c>
      <c r="K486" t="str" cm="1">
        <f t="array" aca="1" ref="K486" ca="1">_xlfn.IFS(
    AND($D486=5, $F486&gt;=4,$H486&gt;=4), "Best Customers",
    AND($D486&gt;=3, $D486&lt;=4, $F486&gt;=4, $H486&gt;=3), "Loyal Customers",
    AND($D486&gt;=3, $D486&lt;=4, $F486&gt;=2, $H486&gt;=2), "Potential Loyal Customers",
    AND($D486&gt;=2, $D486&lt;=3, $F486&gt;=3, $H486&gt;=3), "At-Risk Customers",
    AND($D486=1, $F486&lt;=2, $H486&lt;=2), "Lost Customers",
    TRUE, "Unclassified"
)</f>
        <v>Potential Loyal Customers</v>
      </c>
    </row>
    <row r="487" spans="1:11" x14ac:dyDescent="0.2">
      <c r="A487" t="str">
        <v>CUS026511</v>
      </c>
      <c r="B487" s="1" cm="1">
        <f t="array" ref="B487">MAX(_xlfn._xlws.FILTER(Sheet1!B:B,Sheet2!A487 = Sheet1!A:A))</f>
        <v>43082</v>
      </c>
      <c r="C487" s="2">
        <f t="shared" ca="1" si="11"/>
        <v>2695</v>
      </c>
      <c r="D487" cm="1">
        <f t="array" aca="1" ref="D487" ca="1">_xlfn.IFS(C487 &lt;_xlfn.PERCENTILE.EXC($C$2:$C$1786,0.2),5,C487&lt;_xlfn.PERCENTILE.EXC($C$2:$C$2000, 0.4),4, C487&lt;_xlfn.PERCENTILE.EXC($C$2:$C$2000, 0.6),3, C487&lt;_xlfn.PERCENTILE.EXC($C$2:$C$2000, 0.8),2, C487&gt;=_xlfn.PERCENTILE.EXC($C$2:$C$2000, 0.8), 1)</f>
        <v>1</v>
      </c>
      <c r="E487">
        <f>COUNTIF(Sheet1!A:A,Sheet2!A487)</f>
        <v>1</v>
      </c>
      <c r="F487" cm="1">
        <f t="array" ref="F487">_xlfn.IFS(E487 &gt; _xlfn.PERCENTILE.EXC($E$2:$E$1786,0.8), 5, E487 &gt; _xlfn.PERCENTILE.EXC($E$2:$E$1786,0.6), 4,E487 &gt; _xlfn.PERCENTILE.EXC($E$2:$E$1786,0.4), 3, E487 &gt; _xlfn.PERCENTILE.EXC($E$2:$E$1786,0.2),2, E487 &lt;= _xlfn.PERCENTILE.EXC($E$2:$E$1786,0.2), 1)</f>
        <v>1</v>
      </c>
      <c r="G487">
        <f>SUMIF(Sheet1!A:A,A487,Sheet1!C:C)</f>
        <v>51.95</v>
      </c>
      <c r="H487" cm="1">
        <f t="array" ref="H487">_xlfn.IFS(G487 &lt;_xlfn.PERCENTILE.EXC($G$2:$G$1786,0.2),5,G487&lt;_xlfn.PERCENTILE.EXC($G$2:$G$2000, 0.4),4, G487&lt;_xlfn.PERCENTILE.EXC($G$2:$G$2000, 0.6),3, G487&lt;_xlfn.PERCENTILE.EXC($G$2:$G$2000, 0.8),2, G487&gt;=_xlfn.PERCENTILE.EXC($G$2:$G$2000, 0.8), 1)</f>
        <v>5</v>
      </c>
      <c r="K487" t="str" cm="1">
        <f t="array" aca="1" ref="K487" ca="1">_xlfn.IFS(
    AND($D487=5, $F487&gt;=4,$H487&gt;=4), "Best Customers",
    AND($D487&gt;=3, $D487&lt;=4, $F487&gt;=4, $H487&gt;=3), "Loyal Customers",
    AND($D487&gt;=3, $D487&lt;=4, $F487&gt;=2, $H487&gt;=2), "Potential Loyal Customers",
    AND($D487&gt;=2, $D487&lt;=3, $F487&gt;=3, $H487&gt;=3), "At-Risk Customers",
    AND($D487=1, $F487&lt;=2, $H487&lt;=2), "Lost Customers",
    TRUE, "Unclassified"
)</f>
        <v>Unclassified</v>
      </c>
    </row>
    <row r="488" spans="1:11" x14ac:dyDescent="0.2">
      <c r="A488" t="str">
        <v>CUS011013</v>
      </c>
      <c r="B488" s="1" cm="1">
        <f t="array" ref="B488">MAX(_xlfn._xlws.FILTER(Sheet1!B:B,Sheet2!A488 = Sheet1!A:A))</f>
        <v>45173</v>
      </c>
      <c r="C488" s="2">
        <f t="shared" ca="1" si="11"/>
        <v>604</v>
      </c>
      <c r="D488" cm="1">
        <f t="array" aca="1" ref="D488" ca="1">_xlfn.IFS(C488 &lt;_xlfn.PERCENTILE.EXC($C$2:$C$1786,0.2),5,C488&lt;_xlfn.PERCENTILE.EXC($C$2:$C$2000, 0.4),4, C488&lt;_xlfn.PERCENTILE.EXC($C$2:$C$2000, 0.6),3, C488&lt;_xlfn.PERCENTILE.EXC($C$2:$C$2000, 0.8),2, C488&gt;=_xlfn.PERCENTILE.EXC($C$2:$C$2000, 0.8), 1)</f>
        <v>4</v>
      </c>
      <c r="E488">
        <f>COUNTIF(Sheet1!A:A,Sheet2!A488)</f>
        <v>2</v>
      </c>
      <c r="F488" cm="1">
        <f t="array" ref="F488">_xlfn.IFS(E488 &gt; _xlfn.PERCENTILE.EXC($E$2:$E$1786,0.8), 5, E488 &gt; _xlfn.PERCENTILE.EXC($E$2:$E$1786,0.6), 4,E488 &gt; _xlfn.PERCENTILE.EXC($E$2:$E$1786,0.4), 3, E488 &gt; _xlfn.PERCENTILE.EXC($E$2:$E$1786,0.2),2, E488 &lt;= _xlfn.PERCENTILE.EXC($E$2:$E$1786,0.2), 1)</f>
        <v>2</v>
      </c>
      <c r="G488">
        <f>SUMIF(Sheet1!A:A,A488,Sheet1!C:C)</f>
        <v>600.65</v>
      </c>
      <c r="H488" cm="1">
        <f t="array" ref="H488">_xlfn.IFS(G488 &lt;_xlfn.PERCENTILE.EXC($G$2:$G$1786,0.2),5,G488&lt;_xlfn.PERCENTILE.EXC($G$2:$G$2000, 0.4),4, G488&lt;_xlfn.PERCENTILE.EXC($G$2:$G$2000, 0.6),3, G488&lt;_xlfn.PERCENTILE.EXC($G$2:$G$2000, 0.8),2, G488&gt;=_xlfn.PERCENTILE.EXC($G$2:$G$2000, 0.8), 1)</f>
        <v>3</v>
      </c>
      <c r="K488" t="str" cm="1">
        <f t="array" aca="1" ref="K488" ca="1">_xlfn.IFS(
    AND($D488=5, $F488&gt;=4,$H488&gt;=4), "Best Customers",
    AND($D488&gt;=3, $D488&lt;=4, $F488&gt;=4, $H488&gt;=3), "Loyal Customers",
    AND($D488&gt;=3, $D488&lt;=4, $F488&gt;=2, $H488&gt;=2), "Potential Loyal Customers",
    AND($D488&gt;=2, $D488&lt;=3, $F488&gt;=3, $H488&gt;=3), "At-Risk Customers",
    AND($D488=1, $F488&lt;=2, $H488&lt;=2), "Lost Customers",
    TRUE, "Unclassified"
)</f>
        <v>Potential Loyal Customers</v>
      </c>
    </row>
    <row r="489" spans="1:11" x14ac:dyDescent="0.2">
      <c r="A489" t="str">
        <v>CUS026393</v>
      </c>
      <c r="B489" s="1" cm="1">
        <f t="array" ref="B489">MAX(_xlfn._xlws.FILTER(Sheet1!B:B,Sheet2!A489 = Sheet1!A:A))</f>
        <v>43147</v>
      </c>
      <c r="C489" s="2">
        <f t="shared" ca="1" si="11"/>
        <v>2630</v>
      </c>
      <c r="D489" cm="1">
        <f t="array" aca="1" ref="D489" ca="1">_xlfn.IFS(C489 &lt;_xlfn.PERCENTILE.EXC($C$2:$C$1786,0.2),5,C489&lt;_xlfn.PERCENTILE.EXC($C$2:$C$2000, 0.4),4, C489&lt;_xlfn.PERCENTILE.EXC($C$2:$C$2000, 0.6),3, C489&lt;_xlfn.PERCENTILE.EXC($C$2:$C$2000, 0.8),2, C489&gt;=_xlfn.PERCENTILE.EXC($C$2:$C$2000, 0.8), 1)</f>
        <v>1</v>
      </c>
      <c r="E489">
        <f>COUNTIF(Sheet1!A:A,Sheet2!A489)</f>
        <v>2</v>
      </c>
      <c r="F489" cm="1">
        <f t="array" ref="F489">_xlfn.IFS(E489 &gt; _xlfn.PERCENTILE.EXC($E$2:$E$1786,0.8), 5, E489 &gt; _xlfn.PERCENTILE.EXC($E$2:$E$1786,0.6), 4,E489 &gt; _xlfn.PERCENTILE.EXC($E$2:$E$1786,0.4), 3, E489 &gt; _xlfn.PERCENTILE.EXC($E$2:$E$1786,0.2),2, E489 &lt;= _xlfn.PERCENTILE.EXC($E$2:$E$1786,0.2), 1)</f>
        <v>2</v>
      </c>
      <c r="G489">
        <f>SUMIF(Sheet1!A:A,A489,Sheet1!C:C)</f>
        <v>110.65</v>
      </c>
      <c r="H489" cm="1">
        <f t="array" ref="H489">_xlfn.IFS(G489 &lt;_xlfn.PERCENTILE.EXC($G$2:$G$1786,0.2),5,G489&lt;_xlfn.PERCENTILE.EXC($G$2:$G$2000, 0.4),4, G489&lt;_xlfn.PERCENTILE.EXC($G$2:$G$2000, 0.6),3, G489&lt;_xlfn.PERCENTILE.EXC($G$2:$G$2000, 0.8),2, G489&gt;=_xlfn.PERCENTILE.EXC($G$2:$G$2000, 0.8), 1)</f>
        <v>4</v>
      </c>
      <c r="K489" t="str" cm="1">
        <f t="array" aca="1" ref="K489" ca="1">_xlfn.IFS(
    AND($D489=5, $F489&gt;=4,$H489&gt;=4), "Best Customers",
    AND($D489&gt;=3, $D489&lt;=4, $F489&gt;=4, $H489&gt;=3), "Loyal Customers",
    AND($D489&gt;=3, $D489&lt;=4, $F489&gt;=2, $H489&gt;=2), "Potential Loyal Customers",
    AND($D489&gt;=2, $D489&lt;=3, $F489&gt;=3, $H489&gt;=3), "At-Risk Customers",
    AND($D489=1, $F489&lt;=2, $H489&lt;=2), "Lost Customers",
    TRUE, "Unclassified"
)</f>
        <v>Unclassified</v>
      </c>
    </row>
    <row r="490" spans="1:11" x14ac:dyDescent="0.2">
      <c r="A490" t="str">
        <v>CUS026512</v>
      </c>
      <c r="B490" s="1" cm="1">
        <f t="array" ref="B490">MAX(_xlfn._xlws.FILTER(Sheet1!B:B,Sheet2!A490 = Sheet1!A:A))</f>
        <v>43082</v>
      </c>
      <c r="C490" s="2">
        <f t="shared" ca="1" si="11"/>
        <v>2695</v>
      </c>
      <c r="D490" cm="1">
        <f t="array" aca="1" ref="D490" ca="1">_xlfn.IFS(C490 &lt;_xlfn.PERCENTILE.EXC($C$2:$C$1786,0.2),5,C490&lt;_xlfn.PERCENTILE.EXC($C$2:$C$2000, 0.4),4, C490&lt;_xlfn.PERCENTILE.EXC($C$2:$C$2000, 0.6),3, C490&lt;_xlfn.PERCENTILE.EXC($C$2:$C$2000, 0.8),2, C490&gt;=_xlfn.PERCENTILE.EXC($C$2:$C$2000, 0.8), 1)</f>
        <v>1</v>
      </c>
      <c r="E490">
        <f>COUNTIF(Sheet1!A:A,Sheet2!A490)</f>
        <v>1</v>
      </c>
      <c r="F490" cm="1">
        <f t="array" ref="F490">_xlfn.IFS(E490 &gt; _xlfn.PERCENTILE.EXC($E$2:$E$1786,0.8), 5, E490 &gt; _xlfn.PERCENTILE.EXC($E$2:$E$1786,0.6), 4,E490 &gt; _xlfn.PERCENTILE.EXC($E$2:$E$1786,0.4), 3, E490 &gt; _xlfn.PERCENTILE.EXC($E$2:$E$1786,0.2),2, E490 &lt;= _xlfn.PERCENTILE.EXC($E$2:$E$1786,0.2), 1)</f>
        <v>1</v>
      </c>
      <c r="G490">
        <f>SUMIF(Sheet1!A:A,A490,Sheet1!C:C)</f>
        <v>121.85</v>
      </c>
      <c r="H490" cm="1">
        <f t="array" ref="H490">_xlfn.IFS(G490 &lt;_xlfn.PERCENTILE.EXC($G$2:$G$1786,0.2),5,G490&lt;_xlfn.PERCENTILE.EXC($G$2:$G$2000, 0.4),4, G490&lt;_xlfn.PERCENTILE.EXC($G$2:$G$2000, 0.6),3, G490&lt;_xlfn.PERCENTILE.EXC($G$2:$G$2000, 0.8),2, G490&gt;=_xlfn.PERCENTILE.EXC($G$2:$G$2000, 0.8), 1)</f>
        <v>4</v>
      </c>
      <c r="K490" t="str" cm="1">
        <f t="array" aca="1" ref="K490" ca="1">_xlfn.IFS(
    AND($D490=5, $F490&gt;=4,$H490&gt;=4), "Best Customers",
    AND($D490&gt;=3, $D490&lt;=4, $F490&gt;=4, $H490&gt;=3), "Loyal Customers",
    AND($D490&gt;=3, $D490&lt;=4, $F490&gt;=2, $H490&gt;=2), "Potential Loyal Customers",
    AND($D490&gt;=2, $D490&lt;=3, $F490&gt;=3, $H490&gt;=3), "At-Risk Customers",
    AND($D490=1, $F490&lt;=2, $H490&lt;=2), "Lost Customers",
    TRUE, "Unclassified"
)</f>
        <v>Unclassified</v>
      </c>
    </row>
    <row r="491" spans="1:11" x14ac:dyDescent="0.2">
      <c r="A491" t="str">
        <v>CUS026513</v>
      </c>
      <c r="B491" s="1" cm="1">
        <f t="array" ref="B491">MAX(_xlfn._xlws.FILTER(Sheet1!B:B,Sheet2!A491 = Sheet1!A:A))</f>
        <v>43082</v>
      </c>
      <c r="C491" s="2">
        <f t="shared" ca="1" si="11"/>
        <v>2695</v>
      </c>
      <c r="D491" cm="1">
        <f t="array" aca="1" ref="D491" ca="1">_xlfn.IFS(C491 &lt;_xlfn.PERCENTILE.EXC($C$2:$C$1786,0.2),5,C491&lt;_xlfn.PERCENTILE.EXC($C$2:$C$2000, 0.4),4, C491&lt;_xlfn.PERCENTILE.EXC($C$2:$C$2000, 0.6),3, C491&lt;_xlfn.PERCENTILE.EXC($C$2:$C$2000, 0.8),2, C491&gt;=_xlfn.PERCENTILE.EXC($C$2:$C$2000, 0.8), 1)</f>
        <v>1</v>
      </c>
      <c r="E491">
        <f>COUNTIF(Sheet1!A:A,Sheet2!A491)</f>
        <v>1</v>
      </c>
      <c r="F491" cm="1">
        <f t="array" ref="F491">_xlfn.IFS(E491 &gt; _xlfn.PERCENTILE.EXC($E$2:$E$1786,0.8), 5, E491 &gt; _xlfn.PERCENTILE.EXC($E$2:$E$1786,0.6), 4,E491 &gt; _xlfn.PERCENTILE.EXC($E$2:$E$1786,0.4), 3, E491 &gt; _xlfn.PERCENTILE.EXC($E$2:$E$1786,0.2),2, E491 &lt;= _xlfn.PERCENTILE.EXC($E$2:$E$1786,0.2), 1)</f>
        <v>1</v>
      </c>
      <c r="G491">
        <f>SUMIF(Sheet1!A:A,A491,Sheet1!C:C)</f>
        <v>51.95</v>
      </c>
      <c r="H491" cm="1">
        <f t="array" ref="H491">_xlfn.IFS(G491 &lt;_xlfn.PERCENTILE.EXC($G$2:$G$1786,0.2),5,G491&lt;_xlfn.PERCENTILE.EXC($G$2:$G$2000, 0.4),4, G491&lt;_xlfn.PERCENTILE.EXC($G$2:$G$2000, 0.6),3, G491&lt;_xlfn.PERCENTILE.EXC($G$2:$G$2000, 0.8),2, G491&gt;=_xlfn.PERCENTILE.EXC($G$2:$G$2000, 0.8), 1)</f>
        <v>5</v>
      </c>
      <c r="K491" t="str" cm="1">
        <f t="array" aca="1" ref="K491" ca="1">_xlfn.IFS(
    AND($D491=5, $F491&gt;=4,$H491&gt;=4), "Best Customers",
    AND($D491&gt;=3, $D491&lt;=4, $F491&gt;=4, $H491&gt;=3), "Loyal Customers",
    AND($D491&gt;=3, $D491&lt;=4, $F491&gt;=2, $H491&gt;=2), "Potential Loyal Customers",
    AND($D491&gt;=2, $D491&lt;=3, $F491&gt;=3, $H491&gt;=3), "At-Risk Customers",
    AND($D491=1, $F491&lt;=2, $H491&lt;=2), "Lost Customers",
    TRUE, "Unclassified"
)</f>
        <v>Unclassified</v>
      </c>
    </row>
    <row r="492" spans="1:11" x14ac:dyDescent="0.2">
      <c r="A492" t="str">
        <v>CUS014245</v>
      </c>
      <c r="B492" s="1" cm="1">
        <f t="array" ref="B492">MAX(_xlfn._xlws.FILTER(Sheet1!B:B,Sheet2!A492 = Sheet1!A:A))</f>
        <v>44883</v>
      </c>
      <c r="C492" s="2">
        <f t="shared" ca="1" si="11"/>
        <v>894</v>
      </c>
      <c r="D492" cm="1">
        <f t="array" aca="1" ref="D492" ca="1">_xlfn.IFS(C492 &lt;_xlfn.PERCENTILE.EXC($C$2:$C$1786,0.2),5,C492&lt;_xlfn.PERCENTILE.EXC($C$2:$C$2000, 0.4),4, C492&lt;_xlfn.PERCENTILE.EXC($C$2:$C$2000, 0.6),3, C492&lt;_xlfn.PERCENTILE.EXC($C$2:$C$2000, 0.8),2, C492&gt;=_xlfn.PERCENTILE.EXC($C$2:$C$2000, 0.8), 1)</f>
        <v>4</v>
      </c>
      <c r="E492">
        <f>COUNTIF(Sheet1!A:A,Sheet2!A492)</f>
        <v>13</v>
      </c>
      <c r="F492" cm="1">
        <f t="array" ref="F492">_xlfn.IFS(E492 &gt; _xlfn.PERCENTILE.EXC($E$2:$E$1786,0.8), 5, E492 &gt; _xlfn.PERCENTILE.EXC($E$2:$E$1786,0.6), 4,E492 &gt; _xlfn.PERCENTILE.EXC($E$2:$E$1786,0.4), 3, E492 &gt; _xlfn.PERCENTILE.EXC($E$2:$E$1786,0.2),2, E492 &lt;= _xlfn.PERCENTILE.EXC($E$2:$E$1786,0.2), 1)</f>
        <v>5</v>
      </c>
      <c r="G492">
        <f>SUMIF(Sheet1!A:A,A492,Sheet1!C:C)</f>
        <v>1272.6000000000001</v>
      </c>
      <c r="H492" cm="1">
        <f t="array" ref="H492">_xlfn.IFS(G492 &lt;_xlfn.PERCENTILE.EXC($G$2:$G$1786,0.2),5,G492&lt;_xlfn.PERCENTILE.EXC($G$2:$G$2000, 0.4),4, G492&lt;_xlfn.PERCENTILE.EXC($G$2:$G$2000, 0.6),3, G492&lt;_xlfn.PERCENTILE.EXC($G$2:$G$2000, 0.8),2, G492&gt;=_xlfn.PERCENTILE.EXC($G$2:$G$2000, 0.8), 1)</f>
        <v>2</v>
      </c>
      <c r="K492" t="str" cm="1">
        <f t="array" aca="1" ref="K492" ca="1">_xlfn.IFS(
    AND($D492=5, $F492&gt;=4,$H492&gt;=4), "Best Customers",
    AND($D492&gt;=3, $D492&lt;=4, $F492&gt;=4, $H492&gt;=3), "Loyal Customers",
    AND($D492&gt;=3, $D492&lt;=4, $F492&gt;=2, $H492&gt;=2), "Potential Loyal Customers",
    AND($D492&gt;=2, $D492&lt;=3, $F492&gt;=3, $H492&gt;=3), "At-Risk Customers",
    AND($D492=1, $F492&lt;=2, $H492&lt;=2), "Lost Customers",
    TRUE, "Unclassified"
)</f>
        <v>Potential Loyal Customers</v>
      </c>
    </row>
    <row r="493" spans="1:11" x14ac:dyDescent="0.2">
      <c r="A493" t="str">
        <v>CUS026126</v>
      </c>
      <c r="B493" s="1" cm="1">
        <f t="array" ref="B493">MAX(_xlfn._xlws.FILTER(Sheet1!B:B,Sheet2!A493 = Sheet1!A:A))</f>
        <v>43328</v>
      </c>
      <c r="C493" s="2">
        <f t="shared" ca="1" si="11"/>
        <v>2449</v>
      </c>
      <c r="D493" cm="1">
        <f t="array" aca="1" ref="D493" ca="1">_xlfn.IFS(C493 &lt;_xlfn.PERCENTILE.EXC($C$2:$C$1786,0.2),5,C493&lt;_xlfn.PERCENTILE.EXC($C$2:$C$2000, 0.4),4, C493&lt;_xlfn.PERCENTILE.EXC($C$2:$C$2000, 0.6),3, C493&lt;_xlfn.PERCENTILE.EXC($C$2:$C$2000, 0.8),2, C493&gt;=_xlfn.PERCENTILE.EXC($C$2:$C$2000, 0.8), 1)</f>
        <v>2</v>
      </c>
      <c r="E493">
        <f>COUNTIF(Sheet1!A:A,Sheet2!A493)</f>
        <v>2</v>
      </c>
      <c r="F493" cm="1">
        <f t="array" ref="F493">_xlfn.IFS(E493 &gt; _xlfn.PERCENTILE.EXC($E$2:$E$1786,0.8), 5, E493 &gt; _xlfn.PERCENTILE.EXC($E$2:$E$1786,0.6), 4,E493 &gt; _xlfn.PERCENTILE.EXC($E$2:$E$1786,0.4), 3, E493 &gt; _xlfn.PERCENTILE.EXC($E$2:$E$1786,0.2),2, E493 &lt;= _xlfn.PERCENTILE.EXC($E$2:$E$1786,0.2), 1)</f>
        <v>2</v>
      </c>
      <c r="G493">
        <f>SUMIF(Sheet1!A:A,A493,Sheet1!C:C)</f>
        <v>709</v>
      </c>
      <c r="H493" cm="1">
        <f t="array" ref="H493">_xlfn.IFS(G493 &lt;_xlfn.PERCENTILE.EXC($G$2:$G$1786,0.2),5,G493&lt;_xlfn.PERCENTILE.EXC($G$2:$G$2000, 0.4),4, G493&lt;_xlfn.PERCENTILE.EXC($G$2:$G$2000, 0.6),3, G493&lt;_xlfn.PERCENTILE.EXC($G$2:$G$2000, 0.8),2, G493&gt;=_xlfn.PERCENTILE.EXC($G$2:$G$2000, 0.8), 1)</f>
        <v>2</v>
      </c>
      <c r="K493" t="str" cm="1">
        <f t="array" aca="1" ref="K493" ca="1">_xlfn.IFS(
    AND($D493=5, $F493&gt;=4,$H493&gt;=4), "Best Customers",
    AND($D493&gt;=3, $D493&lt;=4, $F493&gt;=4, $H493&gt;=3), "Loyal Customers",
    AND($D493&gt;=3, $D493&lt;=4, $F493&gt;=2, $H493&gt;=2), "Potential Loyal Customers",
    AND($D493&gt;=2, $D493&lt;=3, $F493&gt;=3, $H493&gt;=3), "At-Risk Customers",
    AND($D493=1, $F493&lt;=2, $H493&lt;=2), "Lost Customers",
    TRUE, "Unclassified"
)</f>
        <v>Unclassified</v>
      </c>
    </row>
    <row r="494" spans="1:11" x14ac:dyDescent="0.2">
      <c r="A494" t="str">
        <v>CUS026515</v>
      </c>
      <c r="B494" s="1" cm="1">
        <f t="array" ref="B494">MAX(_xlfn._xlws.FILTER(Sheet1!B:B,Sheet2!A494 = Sheet1!A:A))</f>
        <v>43082</v>
      </c>
      <c r="C494" s="2">
        <f t="shared" ca="1" si="11"/>
        <v>2695</v>
      </c>
      <c r="D494" cm="1">
        <f t="array" aca="1" ref="D494" ca="1">_xlfn.IFS(C494 &lt;_xlfn.PERCENTILE.EXC($C$2:$C$1786,0.2),5,C494&lt;_xlfn.PERCENTILE.EXC($C$2:$C$2000, 0.4),4, C494&lt;_xlfn.PERCENTILE.EXC($C$2:$C$2000, 0.6),3, C494&lt;_xlfn.PERCENTILE.EXC($C$2:$C$2000, 0.8),2, C494&gt;=_xlfn.PERCENTILE.EXC($C$2:$C$2000, 0.8), 1)</f>
        <v>1</v>
      </c>
      <c r="E494">
        <f>COUNTIF(Sheet1!A:A,Sheet2!A494)</f>
        <v>1</v>
      </c>
      <c r="F494" cm="1">
        <f t="array" ref="F494">_xlfn.IFS(E494 &gt; _xlfn.PERCENTILE.EXC($E$2:$E$1786,0.8), 5, E494 &gt; _xlfn.PERCENTILE.EXC($E$2:$E$1786,0.6), 4,E494 &gt; _xlfn.PERCENTILE.EXC($E$2:$E$1786,0.4), 3, E494 &gt; _xlfn.PERCENTILE.EXC($E$2:$E$1786,0.2),2, E494 &lt;= _xlfn.PERCENTILE.EXC($E$2:$E$1786,0.2), 1)</f>
        <v>1</v>
      </c>
      <c r="G494">
        <f>SUMIF(Sheet1!A:A,A494,Sheet1!C:C)</f>
        <v>75</v>
      </c>
      <c r="H494" cm="1">
        <f t="array" ref="H494">_xlfn.IFS(G494 &lt;_xlfn.PERCENTILE.EXC($G$2:$G$1786,0.2),5,G494&lt;_xlfn.PERCENTILE.EXC($G$2:$G$2000, 0.4),4, G494&lt;_xlfn.PERCENTILE.EXC($G$2:$G$2000, 0.6),3, G494&lt;_xlfn.PERCENTILE.EXC($G$2:$G$2000, 0.8),2, G494&gt;=_xlfn.PERCENTILE.EXC($G$2:$G$2000, 0.8), 1)</f>
        <v>5</v>
      </c>
      <c r="K494" t="str" cm="1">
        <f t="array" aca="1" ref="K494" ca="1">_xlfn.IFS(
    AND($D494=5, $F494&gt;=4,$H494&gt;=4), "Best Customers",
    AND($D494&gt;=3, $D494&lt;=4, $F494&gt;=4, $H494&gt;=3), "Loyal Customers",
    AND($D494&gt;=3, $D494&lt;=4, $F494&gt;=2, $H494&gt;=2), "Potential Loyal Customers",
    AND($D494&gt;=2, $D494&lt;=3, $F494&gt;=3, $H494&gt;=3), "At-Risk Customers",
    AND($D494=1, $F494&lt;=2, $H494&lt;=2), "Lost Customers",
    TRUE, "Unclassified"
)</f>
        <v>Unclassified</v>
      </c>
    </row>
    <row r="495" spans="1:11" x14ac:dyDescent="0.2">
      <c r="A495" t="str">
        <v>CUS019719</v>
      </c>
      <c r="B495" s="1" cm="1">
        <f t="array" ref="B495">MAX(_xlfn._xlws.FILTER(Sheet1!B:B,Sheet2!A495 = Sheet1!A:A))</f>
        <v>44357</v>
      </c>
      <c r="C495" s="2">
        <f t="shared" ca="1" si="11"/>
        <v>1420</v>
      </c>
      <c r="D495" cm="1">
        <f t="array" aca="1" ref="D495" ca="1">_xlfn.IFS(C495 &lt;_xlfn.PERCENTILE.EXC($C$2:$C$1786,0.2),5,C495&lt;_xlfn.PERCENTILE.EXC($C$2:$C$2000, 0.4),4, C495&lt;_xlfn.PERCENTILE.EXC($C$2:$C$2000, 0.6),3, C495&lt;_xlfn.PERCENTILE.EXC($C$2:$C$2000, 0.8),2, C495&gt;=_xlfn.PERCENTILE.EXC($C$2:$C$2000, 0.8), 1)</f>
        <v>3</v>
      </c>
      <c r="E495">
        <f>COUNTIF(Sheet1!A:A,Sheet2!A495)</f>
        <v>2</v>
      </c>
      <c r="F495" cm="1">
        <f t="array" ref="F495">_xlfn.IFS(E495 &gt; _xlfn.PERCENTILE.EXC($E$2:$E$1786,0.8), 5, E495 &gt; _xlfn.PERCENTILE.EXC($E$2:$E$1786,0.6), 4,E495 &gt; _xlfn.PERCENTILE.EXC($E$2:$E$1786,0.4), 3, E495 &gt; _xlfn.PERCENTILE.EXC($E$2:$E$1786,0.2),2, E495 &lt;= _xlfn.PERCENTILE.EXC($E$2:$E$1786,0.2), 1)</f>
        <v>2</v>
      </c>
      <c r="G495">
        <f>SUMIF(Sheet1!A:A,A495,Sheet1!C:C)</f>
        <v>231.19</v>
      </c>
      <c r="H495" cm="1">
        <f t="array" ref="H495">_xlfn.IFS(G495 &lt;_xlfn.PERCENTILE.EXC($G$2:$G$1786,0.2),5,G495&lt;_xlfn.PERCENTILE.EXC($G$2:$G$2000, 0.4),4, G495&lt;_xlfn.PERCENTILE.EXC($G$2:$G$2000, 0.6),3, G495&lt;_xlfn.PERCENTILE.EXC($G$2:$G$2000, 0.8),2, G495&gt;=_xlfn.PERCENTILE.EXC($G$2:$G$2000, 0.8), 1)</f>
        <v>3</v>
      </c>
      <c r="K495" t="str" cm="1">
        <f t="array" aca="1" ref="K495" ca="1">_xlfn.IFS(
    AND($D495=5, $F495&gt;=4,$H495&gt;=4), "Best Customers",
    AND($D495&gt;=3, $D495&lt;=4, $F495&gt;=4, $H495&gt;=3), "Loyal Customers",
    AND($D495&gt;=3, $D495&lt;=4, $F495&gt;=2, $H495&gt;=2), "Potential Loyal Customers",
    AND($D495&gt;=2, $D495&lt;=3, $F495&gt;=3, $H495&gt;=3), "At-Risk Customers",
    AND($D495=1, $F495&lt;=2, $H495&lt;=2), "Lost Customers",
    TRUE, "Unclassified"
)</f>
        <v>Potential Loyal Customers</v>
      </c>
    </row>
    <row r="496" spans="1:11" x14ac:dyDescent="0.2">
      <c r="A496" t="str">
        <v>CUS026517</v>
      </c>
      <c r="B496" s="1" cm="1">
        <f t="array" ref="B496">MAX(_xlfn._xlws.FILTER(Sheet1!B:B,Sheet2!A496 = Sheet1!A:A))</f>
        <v>43082</v>
      </c>
      <c r="C496" s="2">
        <f t="shared" ca="1" si="11"/>
        <v>2695</v>
      </c>
      <c r="D496" cm="1">
        <f t="array" aca="1" ref="D496" ca="1">_xlfn.IFS(C496 &lt;_xlfn.PERCENTILE.EXC($C$2:$C$1786,0.2),5,C496&lt;_xlfn.PERCENTILE.EXC($C$2:$C$2000, 0.4),4, C496&lt;_xlfn.PERCENTILE.EXC($C$2:$C$2000, 0.6),3, C496&lt;_xlfn.PERCENTILE.EXC($C$2:$C$2000, 0.8),2, C496&gt;=_xlfn.PERCENTILE.EXC($C$2:$C$2000, 0.8), 1)</f>
        <v>1</v>
      </c>
      <c r="E496">
        <f>COUNTIF(Sheet1!A:A,Sheet2!A496)</f>
        <v>1</v>
      </c>
      <c r="F496" cm="1">
        <f t="array" ref="F496">_xlfn.IFS(E496 &gt; _xlfn.PERCENTILE.EXC($E$2:$E$1786,0.8), 5, E496 &gt; _xlfn.PERCENTILE.EXC($E$2:$E$1786,0.6), 4,E496 &gt; _xlfn.PERCENTILE.EXC($E$2:$E$1786,0.4), 3, E496 &gt; _xlfn.PERCENTILE.EXC($E$2:$E$1786,0.2),2, E496 &lt;= _xlfn.PERCENTILE.EXC($E$2:$E$1786,0.2), 1)</f>
        <v>1</v>
      </c>
      <c r="G496">
        <f>SUMIF(Sheet1!A:A,A496,Sheet1!C:C)</f>
        <v>51.95</v>
      </c>
      <c r="H496" cm="1">
        <f t="array" ref="H496">_xlfn.IFS(G496 &lt;_xlfn.PERCENTILE.EXC($G$2:$G$1786,0.2),5,G496&lt;_xlfn.PERCENTILE.EXC($G$2:$G$2000, 0.4),4, G496&lt;_xlfn.PERCENTILE.EXC($G$2:$G$2000, 0.6),3, G496&lt;_xlfn.PERCENTILE.EXC($G$2:$G$2000, 0.8),2, G496&gt;=_xlfn.PERCENTILE.EXC($G$2:$G$2000, 0.8), 1)</f>
        <v>5</v>
      </c>
      <c r="K496" t="str" cm="1">
        <f t="array" aca="1" ref="K496" ca="1">_xlfn.IFS(
    AND($D496=5, $F496&gt;=4,$H496&gt;=4), "Best Customers",
    AND($D496&gt;=3, $D496&lt;=4, $F496&gt;=4, $H496&gt;=3), "Loyal Customers",
    AND($D496&gt;=3, $D496&lt;=4, $F496&gt;=2, $H496&gt;=2), "Potential Loyal Customers",
    AND($D496&gt;=2, $D496&lt;=3, $F496&gt;=3, $H496&gt;=3), "At-Risk Customers",
    AND($D496=1, $F496&lt;=2, $H496&lt;=2), "Lost Customers",
    TRUE, "Unclassified"
)</f>
        <v>Unclassified</v>
      </c>
    </row>
    <row r="497" spans="1:11" x14ac:dyDescent="0.2">
      <c r="A497" t="str">
        <v>CUS018242</v>
      </c>
      <c r="B497" s="1" cm="1">
        <f t="array" ref="B497">MAX(_xlfn._xlws.FILTER(Sheet1!B:B,Sheet2!A497 = Sheet1!A:A))</f>
        <v>44505</v>
      </c>
      <c r="C497" s="2">
        <f t="shared" ca="1" si="11"/>
        <v>1272</v>
      </c>
      <c r="D497" cm="1">
        <f t="array" aca="1" ref="D497" ca="1">_xlfn.IFS(C497 &lt;_xlfn.PERCENTILE.EXC($C$2:$C$1786,0.2),5,C497&lt;_xlfn.PERCENTILE.EXC($C$2:$C$2000, 0.4),4, C497&lt;_xlfn.PERCENTILE.EXC($C$2:$C$2000, 0.6),3, C497&lt;_xlfn.PERCENTILE.EXC($C$2:$C$2000, 0.8),2, C497&gt;=_xlfn.PERCENTILE.EXC($C$2:$C$2000, 0.8), 1)</f>
        <v>4</v>
      </c>
      <c r="E497">
        <f>COUNTIF(Sheet1!A:A,Sheet2!A497)</f>
        <v>7</v>
      </c>
      <c r="F497" cm="1">
        <f t="array" ref="F497">_xlfn.IFS(E497 &gt; _xlfn.PERCENTILE.EXC($E$2:$E$1786,0.8), 5, E497 &gt; _xlfn.PERCENTILE.EXC($E$2:$E$1786,0.6), 4,E497 &gt; _xlfn.PERCENTILE.EXC($E$2:$E$1786,0.4), 3, E497 &gt; _xlfn.PERCENTILE.EXC($E$2:$E$1786,0.2),2, E497 &lt;= _xlfn.PERCENTILE.EXC($E$2:$E$1786,0.2), 1)</f>
        <v>4</v>
      </c>
      <c r="G497">
        <f>SUMIF(Sheet1!A:A,A497,Sheet1!C:C)</f>
        <v>285.89999999999998</v>
      </c>
      <c r="H497" cm="1">
        <f t="array" ref="H497">_xlfn.IFS(G497 &lt;_xlfn.PERCENTILE.EXC($G$2:$G$1786,0.2),5,G497&lt;_xlfn.PERCENTILE.EXC($G$2:$G$2000, 0.4),4, G497&lt;_xlfn.PERCENTILE.EXC($G$2:$G$2000, 0.6),3, G497&lt;_xlfn.PERCENTILE.EXC($G$2:$G$2000, 0.8),2, G497&gt;=_xlfn.PERCENTILE.EXC($G$2:$G$2000, 0.8), 1)</f>
        <v>3</v>
      </c>
      <c r="K497" t="str" cm="1">
        <f t="array" aca="1" ref="K497" ca="1">_xlfn.IFS(
    AND($D497=5, $F497&gt;=4,$H497&gt;=4), "Best Customers",
    AND($D497&gt;=3, $D497&lt;=4, $F497&gt;=4, $H497&gt;=3), "Loyal Customers",
    AND($D497&gt;=3, $D497&lt;=4, $F497&gt;=2, $H497&gt;=2), "Potential Loyal Customers",
    AND($D497&gt;=2, $D497&lt;=3, $F497&gt;=3, $H497&gt;=3), "At-Risk Customers",
    AND($D497=1, $F497&lt;=2, $H497&lt;=2), "Lost Customers",
    TRUE, "Unclassified"
)</f>
        <v>Loyal Customers</v>
      </c>
    </row>
    <row r="498" spans="1:11" x14ac:dyDescent="0.2">
      <c r="A498" t="str">
        <v>CUS009993</v>
      </c>
      <c r="B498" s="1" cm="1">
        <f t="array" ref="B498">MAX(_xlfn._xlws.FILTER(Sheet1!B:B,Sheet2!A498 = Sheet1!A:A))</f>
        <v>45230</v>
      </c>
      <c r="C498" s="2">
        <f t="shared" ca="1" si="11"/>
        <v>547</v>
      </c>
      <c r="D498" cm="1">
        <f t="array" aca="1" ref="D498" ca="1">_xlfn.IFS(C498 &lt;_xlfn.PERCENTILE.EXC($C$2:$C$1786,0.2),5,C498&lt;_xlfn.PERCENTILE.EXC($C$2:$C$2000, 0.4),4, C498&lt;_xlfn.PERCENTILE.EXC($C$2:$C$2000, 0.6),3, C498&lt;_xlfn.PERCENTILE.EXC($C$2:$C$2000, 0.8),2, C498&gt;=_xlfn.PERCENTILE.EXC($C$2:$C$2000, 0.8), 1)</f>
        <v>4</v>
      </c>
      <c r="E498">
        <f>COUNTIF(Sheet1!A:A,Sheet2!A498)</f>
        <v>18</v>
      </c>
      <c r="F498" cm="1">
        <f t="array" ref="F498">_xlfn.IFS(E498 &gt; _xlfn.PERCENTILE.EXC($E$2:$E$1786,0.8), 5, E498 &gt; _xlfn.PERCENTILE.EXC($E$2:$E$1786,0.6), 4,E498 &gt; _xlfn.PERCENTILE.EXC($E$2:$E$1786,0.4), 3, E498 &gt; _xlfn.PERCENTILE.EXC($E$2:$E$1786,0.2),2, E498 &lt;= _xlfn.PERCENTILE.EXC($E$2:$E$1786,0.2), 1)</f>
        <v>5</v>
      </c>
      <c r="G498">
        <f>SUMIF(Sheet1!A:A,A498,Sheet1!C:C)</f>
        <v>13061.67</v>
      </c>
      <c r="H498" cm="1">
        <f t="array" ref="H498">_xlfn.IFS(G498 &lt;_xlfn.PERCENTILE.EXC($G$2:$G$1786,0.2),5,G498&lt;_xlfn.PERCENTILE.EXC($G$2:$G$2000, 0.4),4, G498&lt;_xlfn.PERCENTILE.EXC($G$2:$G$2000, 0.6),3, G498&lt;_xlfn.PERCENTILE.EXC($G$2:$G$2000, 0.8),2, G498&gt;=_xlfn.PERCENTILE.EXC($G$2:$G$2000, 0.8), 1)</f>
        <v>1</v>
      </c>
      <c r="K498" t="str" cm="1">
        <f t="array" aca="1" ref="K498" ca="1">_xlfn.IFS(
    AND($D498=5, $F498&gt;=4,$H498&gt;=4), "Best Customers",
    AND($D498&gt;=3, $D498&lt;=4, $F498&gt;=4, $H498&gt;=3), "Loyal Customers",
    AND($D498&gt;=3, $D498&lt;=4, $F498&gt;=2, $H498&gt;=2), "Potential Loyal Customers",
    AND($D498&gt;=2, $D498&lt;=3, $F498&gt;=3, $H498&gt;=3), "At-Risk Customers",
    AND($D498=1, $F498&lt;=2, $H498&lt;=2), "Lost Customers",
    TRUE, "Unclassified"
)</f>
        <v>Unclassified</v>
      </c>
    </row>
    <row r="499" spans="1:11" x14ac:dyDescent="0.2">
      <c r="A499" t="str">
        <v>CUS015041</v>
      </c>
      <c r="B499" s="1" cm="1">
        <f t="array" ref="B499">MAX(_xlfn._xlws.FILTER(Sheet1!B:B,Sheet2!A499 = Sheet1!A:A))</f>
        <v>44816</v>
      </c>
      <c r="C499" s="2">
        <f t="shared" ca="1" si="11"/>
        <v>961</v>
      </c>
      <c r="D499" cm="1">
        <f t="array" aca="1" ref="D499" ca="1">_xlfn.IFS(C499 &lt;_xlfn.PERCENTILE.EXC($C$2:$C$1786,0.2),5,C499&lt;_xlfn.PERCENTILE.EXC($C$2:$C$2000, 0.4),4, C499&lt;_xlfn.PERCENTILE.EXC($C$2:$C$2000, 0.6),3, C499&lt;_xlfn.PERCENTILE.EXC($C$2:$C$2000, 0.8),2, C499&gt;=_xlfn.PERCENTILE.EXC($C$2:$C$2000, 0.8), 1)</f>
        <v>4</v>
      </c>
      <c r="E499">
        <f>COUNTIF(Sheet1!A:A,Sheet2!A499)</f>
        <v>5</v>
      </c>
      <c r="F499" cm="1">
        <f t="array" ref="F499">_xlfn.IFS(E499 &gt; _xlfn.PERCENTILE.EXC($E$2:$E$1786,0.8), 5, E499 &gt; _xlfn.PERCENTILE.EXC($E$2:$E$1786,0.6), 4,E499 &gt; _xlfn.PERCENTILE.EXC($E$2:$E$1786,0.4), 3, E499 &gt; _xlfn.PERCENTILE.EXC($E$2:$E$1786,0.2),2, E499 &lt;= _xlfn.PERCENTILE.EXC($E$2:$E$1786,0.2), 1)</f>
        <v>4</v>
      </c>
      <c r="G499">
        <f>SUMIF(Sheet1!A:A,A499,Sheet1!C:C)</f>
        <v>1052</v>
      </c>
      <c r="H499" cm="1">
        <f t="array" ref="H499">_xlfn.IFS(G499 &lt;_xlfn.PERCENTILE.EXC($G$2:$G$1786,0.2),5,G499&lt;_xlfn.PERCENTILE.EXC($G$2:$G$2000, 0.4),4, G499&lt;_xlfn.PERCENTILE.EXC($G$2:$G$2000, 0.6),3, G499&lt;_xlfn.PERCENTILE.EXC($G$2:$G$2000, 0.8),2, G499&gt;=_xlfn.PERCENTILE.EXC($G$2:$G$2000, 0.8), 1)</f>
        <v>2</v>
      </c>
      <c r="K499" t="str" cm="1">
        <f t="array" aca="1" ref="K499" ca="1">_xlfn.IFS(
    AND($D499=5, $F499&gt;=4,$H499&gt;=4), "Best Customers",
    AND($D499&gt;=3, $D499&lt;=4, $F499&gt;=4, $H499&gt;=3), "Loyal Customers",
    AND($D499&gt;=3, $D499&lt;=4, $F499&gt;=2, $H499&gt;=2), "Potential Loyal Customers",
    AND($D499&gt;=2, $D499&lt;=3, $F499&gt;=3, $H499&gt;=3), "At-Risk Customers",
    AND($D499=1, $F499&lt;=2, $H499&lt;=2), "Lost Customers",
    TRUE, "Unclassified"
)</f>
        <v>Potential Loyal Customers</v>
      </c>
    </row>
    <row r="500" spans="1:11" x14ac:dyDescent="0.2">
      <c r="A500" t="str">
        <v>CUS007307</v>
      </c>
      <c r="B500" s="1" cm="1">
        <f t="array" ref="B500">MAX(_xlfn._xlws.FILTER(Sheet1!B:B,Sheet2!A500 = Sheet1!A:A))</f>
        <v>45376</v>
      </c>
      <c r="C500" s="2">
        <f t="shared" ca="1" si="11"/>
        <v>401</v>
      </c>
      <c r="D500" cm="1">
        <f t="array" aca="1" ref="D500" ca="1">_xlfn.IFS(C500 &lt;_xlfn.PERCENTILE.EXC($C$2:$C$1786,0.2),5,C500&lt;_xlfn.PERCENTILE.EXC($C$2:$C$2000, 0.4),4, C500&lt;_xlfn.PERCENTILE.EXC($C$2:$C$2000, 0.6),3, C500&lt;_xlfn.PERCENTILE.EXC($C$2:$C$2000, 0.8),2, C500&gt;=_xlfn.PERCENTILE.EXC($C$2:$C$2000, 0.8), 1)</f>
        <v>4</v>
      </c>
      <c r="E500">
        <f>COUNTIF(Sheet1!A:A,Sheet2!A500)</f>
        <v>13</v>
      </c>
      <c r="F500" cm="1">
        <f t="array" ref="F500">_xlfn.IFS(E500 &gt; _xlfn.PERCENTILE.EXC($E$2:$E$1786,0.8), 5, E500 &gt; _xlfn.PERCENTILE.EXC($E$2:$E$1786,0.6), 4,E500 &gt; _xlfn.PERCENTILE.EXC($E$2:$E$1786,0.4), 3, E500 &gt; _xlfn.PERCENTILE.EXC($E$2:$E$1786,0.2),2, E500 &lt;= _xlfn.PERCENTILE.EXC($E$2:$E$1786,0.2), 1)</f>
        <v>5</v>
      </c>
      <c r="G500">
        <f>SUMIF(Sheet1!A:A,A500,Sheet1!C:C)</f>
        <v>706.5</v>
      </c>
      <c r="H500" cm="1">
        <f t="array" ref="H500">_xlfn.IFS(G500 &lt;_xlfn.PERCENTILE.EXC($G$2:$G$1786,0.2),5,G500&lt;_xlfn.PERCENTILE.EXC($G$2:$G$2000, 0.4),4, G500&lt;_xlfn.PERCENTILE.EXC($G$2:$G$2000, 0.6),3, G500&lt;_xlfn.PERCENTILE.EXC($G$2:$G$2000, 0.8),2, G500&gt;=_xlfn.PERCENTILE.EXC($G$2:$G$2000, 0.8), 1)</f>
        <v>3</v>
      </c>
      <c r="K500" t="str" cm="1">
        <f t="array" aca="1" ref="K500" ca="1">_xlfn.IFS(
    AND($D500=5, $F500&gt;=4,$H500&gt;=4), "Best Customers",
    AND($D500&gt;=3, $D500&lt;=4, $F500&gt;=4, $H500&gt;=3), "Loyal Customers",
    AND($D500&gt;=3, $D500&lt;=4, $F500&gt;=2, $H500&gt;=2), "Potential Loyal Customers",
    AND($D500&gt;=2, $D500&lt;=3, $F500&gt;=3, $H500&gt;=3), "At-Risk Customers",
    AND($D500=1, $F500&lt;=2, $H500&lt;=2), "Lost Customers",
    TRUE, "Unclassified"
)</f>
        <v>Loyal Customers</v>
      </c>
    </row>
    <row r="501" spans="1:11" x14ac:dyDescent="0.2">
      <c r="A501" t="str">
        <v>CUS026025</v>
      </c>
      <c r="B501" s="1" cm="1">
        <f t="array" ref="B501">MAX(_xlfn._xlws.FILTER(Sheet1!B:B,Sheet2!A501 = Sheet1!A:A))</f>
        <v>43433</v>
      </c>
      <c r="C501" s="2">
        <f t="shared" ca="1" si="11"/>
        <v>2344</v>
      </c>
      <c r="D501" cm="1">
        <f t="array" aca="1" ref="D501" ca="1">_xlfn.IFS(C501 &lt;_xlfn.PERCENTILE.EXC($C$2:$C$1786,0.2),5,C501&lt;_xlfn.PERCENTILE.EXC($C$2:$C$2000, 0.4),4, C501&lt;_xlfn.PERCENTILE.EXC($C$2:$C$2000, 0.6),3, C501&lt;_xlfn.PERCENTILE.EXC($C$2:$C$2000, 0.8),2, C501&gt;=_xlfn.PERCENTILE.EXC($C$2:$C$2000, 0.8), 1)</f>
        <v>2</v>
      </c>
      <c r="E501">
        <f>COUNTIF(Sheet1!A:A,Sheet2!A501)</f>
        <v>2</v>
      </c>
      <c r="F501" cm="1">
        <f t="array" ref="F501">_xlfn.IFS(E501 &gt; _xlfn.PERCENTILE.EXC($E$2:$E$1786,0.8), 5, E501 &gt; _xlfn.PERCENTILE.EXC($E$2:$E$1786,0.6), 4,E501 &gt; _xlfn.PERCENTILE.EXC($E$2:$E$1786,0.4), 3, E501 &gt; _xlfn.PERCENTILE.EXC($E$2:$E$1786,0.2),2, E501 &lt;= _xlfn.PERCENTILE.EXC($E$2:$E$1786,0.2), 1)</f>
        <v>2</v>
      </c>
      <c r="G501">
        <f>SUMIF(Sheet1!A:A,A501,Sheet1!C:C)</f>
        <v>120</v>
      </c>
      <c r="H501" cm="1">
        <f t="array" ref="H501">_xlfn.IFS(G501 &lt;_xlfn.PERCENTILE.EXC($G$2:$G$1786,0.2),5,G501&lt;_xlfn.PERCENTILE.EXC($G$2:$G$2000, 0.4),4, G501&lt;_xlfn.PERCENTILE.EXC($G$2:$G$2000, 0.6),3, G501&lt;_xlfn.PERCENTILE.EXC($G$2:$G$2000, 0.8),2, G501&gt;=_xlfn.PERCENTILE.EXC($G$2:$G$2000, 0.8), 1)</f>
        <v>4</v>
      </c>
      <c r="K501" t="str" cm="1">
        <f t="array" aca="1" ref="K501" ca="1">_xlfn.IFS(
    AND($D501=5, $F501&gt;=4,$H501&gt;=4), "Best Customers",
    AND($D501&gt;=3, $D501&lt;=4, $F501&gt;=4, $H501&gt;=3), "Loyal Customers",
    AND($D501&gt;=3, $D501&lt;=4, $F501&gt;=2, $H501&gt;=2), "Potential Loyal Customers",
    AND($D501&gt;=2, $D501&lt;=3, $F501&gt;=3, $H501&gt;=3), "At-Risk Customers",
    AND($D501=1, $F501&lt;=2, $H501&lt;=2), "Lost Customers",
    TRUE, "Unclassified"
)</f>
        <v>Unclassified</v>
      </c>
    </row>
    <row r="502" spans="1:11" x14ac:dyDescent="0.2">
      <c r="A502" t="str">
        <v>CUS015738</v>
      </c>
      <c r="B502" s="1" cm="1">
        <f t="array" ref="B502">MAX(_xlfn._xlws.FILTER(Sheet1!B:B,Sheet2!A502 = Sheet1!A:A))</f>
        <v>44742</v>
      </c>
      <c r="C502" s="2">
        <f t="shared" ca="1" si="11"/>
        <v>1035</v>
      </c>
      <c r="D502" cm="1">
        <f t="array" aca="1" ref="D502" ca="1">_xlfn.IFS(C502 &lt;_xlfn.PERCENTILE.EXC($C$2:$C$1786,0.2),5,C502&lt;_xlfn.PERCENTILE.EXC($C$2:$C$2000, 0.4),4, C502&lt;_xlfn.PERCENTILE.EXC($C$2:$C$2000, 0.6),3, C502&lt;_xlfn.PERCENTILE.EXC($C$2:$C$2000, 0.8),2, C502&gt;=_xlfn.PERCENTILE.EXC($C$2:$C$2000, 0.8), 1)</f>
        <v>4</v>
      </c>
      <c r="E502">
        <f>COUNTIF(Sheet1!A:A,Sheet2!A502)</f>
        <v>2</v>
      </c>
      <c r="F502" cm="1">
        <f t="array" ref="F502">_xlfn.IFS(E502 &gt; _xlfn.PERCENTILE.EXC($E$2:$E$1786,0.8), 5, E502 &gt; _xlfn.PERCENTILE.EXC($E$2:$E$1786,0.6), 4,E502 &gt; _xlfn.PERCENTILE.EXC($E$2:$E$1786,0.4), 3, E502 &gt; _xlfn.PERCENTILE.EXC($E$2:$E$1786,0.2),2, E502 &lt;= _xlfn.PERCENTILE.EXC($E$2:$E$1786,0.2), 1)</f>
        <v>2</v>
      </c>
      <c r="G502">
        <f>SUMIF(Sheet1!A:A,A502,Sheet1!C:C)</f>
        <v>109.85</v>
      </c>
      <c r="H502" cm="1">
        <f t="array" ref="H502">_xlfn.IFS(G502 &lt;_xlfn.PERCENTILE.EXC($G$2:$G$1786,0.2),5,G502&lt;_xlfn.PERCENTILE.EXC($G$2:$G$2000, 0.4),4, G502&lt;_xlfn.PERCENTILE.EXC($G$2:$G$2000, 0.6),3, G502&lt;_xlfn.PERCENTILE.EXC($G$2:$G$2000, 0.8),2, G502&gt;=_xlfn.PERCENTILE.EXC($G$2:$G$2000, 0.8), 1)</f>
        <v>4</v>
      </c>
      <c r="K502" t="str" cm="1">
        <f t="array" aca="1" ref="K502" ca="1">_xlfn.IFS(
    AND($D502=5, $F502&gt;=4,$H502&gt;=4), "Best Customers",
    AND($D502&gt;=3, $D502&lt;=4, $F502&gt;=4, $H502&gt;=3), "Loyal Customers",
    AND($D502&gt;=3, $D502&lt;=4, $F502&gt;=2, $H502&gt;=2), "Potential Loyal Customers",
    AND($D502&gt;=2, $D502&lt;=3, $F502&gt;=3, $H502&gt;=3), "At-Risk Customers",
    AND($D502=1, $F502&lt;=2, $H502&lt;=2), "Lost Customers",
    TRUE, "Unclassified"
)</f>
        <v>Potential Loyal Customers</v>
      </c>
    </row>
    <row r="503" spans="1:11" x14ac:dyDescent="0.2">
      <c r="A503" t="str">
        <v>CUS026364</v>
      </c>
      <c r="B503" s="1" cm="1">
        <f t="array" ref="B503">MAX(_xlfn._xlws.FILTER(Sheet1!B:B,Sheet2!A503 = Sheet1!A:A))</f>
        <v>43167</v>
      </c>
      <c r="C503" s="2">
        <f t="shared" ca="1" si="11"/>
        <v>2610</v>
      </c>
      <c r="D503" cm="1">
        <f t="array" aca="1" ref="D503" ca="1">_xlfn.IFS(C503 &lt;_xlfn.PERCENTILE.EXC($C$2:$C$1786,0.2),5,C503&lt;_xlfn.PERCENTILE.EXC($C$2:$C$2000, 0.4),4, C503&lt;_xlfn.PERCENTILE.EXC($C$2:$C$2000, 0.6),3, C503&lt;_xlfn.PERCENTILE.EXC($C$2:$C$2000, 0.8),2, C503&gt;=_xlfn.PERCENTILE.EXC($C$2:$C$2000, 0.8), 1)</f>
        <v>1</v>
      </c>
      <c r="E503">
        <f>COUNTIF(Sheet1!A:A,Sheet2!A503)</f>
        <v>2</v>
      </c>
      <c r="F503" cm="1">
        <f t="array" ref="F503">_xlfn.IFS(E503 &gt; _xlfn.PERCENTILE.EXC($E$2:$E$1786,0.8), 5, E503 &gt; _xlfn.PERCENTILE.EXC($E$2:$E$1786,0.6), 4,E503 &gt; _xlfn.PERCENTILE.EXC($E$2:$E$1786,0.4), 3, E503 &gt; _xlfn.PERCENTILE.EXC($E$2:$E$1786,0.2),2, E503 &lt;= _xlfn.PERCENTILE.EXC($E$2:$E$1786,0.2), 1)</f>
        <v>2</v>
      </c>
      <c r="G503">
        <f>SUMIF(Sheet1!A:A,A503,Sheet1!C:C)</f>
        <v>83.35</v>
      </c>
      <c r="H503" cm="1">
        <f t="array" ref="H503">_xlfn.IFS(G503 &lt;_xlfn.PERCENTILE.EXC($G$2:$G$1786,0.2),5,G503&lt;_xlfn.PERCENTILE.EXC($G$2:$G$2000, 0.4),4, G503&lt;_xlfn.PERCENTILE.EXC($G$2:$G$2000, 0.6),3, G503&lt;_xlfn.PERCENTILE.EXC($G$2:$G$2000, 0.8),2, G503&gt;=_xlfn.PERCENTILE.EXC($G$2:$G$2000, 0.8), 1)</f>
        <v>5</v>
      </c>
      <c r="K503" t="str" cm="1">
        <f t="array" aca="1" ref="K503" ca="1">_xlfn.IFS(
    AND($D503=5, $F503&gt;=4,$H503&gt;=4), "Best Customers",
    AND($D503&gt;=3, $D503&lt;=4, $F503&gt;=4, $H503&gt;=3), "Loyal Customers",
    AND($D503&gt;=3, $D503&lt;=4, $F503&gt;=2, $H503&gt;=2), "Potential Loyal Customers",
    AND($D503&gt;=2, $D503&lt;=3, $F503&gt;=3, $H503&gt;=3), "At-Risk Customers",
    AND($D503=1, $F503&lt;=2, $H503&lt;=2), "Lost Customers",
    TRUE, "Unclassified"
)</f>
        <v>Unclassified</v>
      </c>
    </row>
    <row r="504" spans="1:11" x14ac:dyDescent="0.2">
      <c r="A504" t="str">
        <v>CUS002139</v>
      </c>
      <c r="B504" s="1" cm="1">
        <f t="array" ref="B504">MAX(_xlfn._xlws.FILTER(Sheet1!B:B,Sheet2!A504 = Sheet1!A:A))</f>
        <v>45644</v>
      </c>
      <c r="C504" s="2">
        <f t="shared" ca="1" si="11"/>
        <v>133</v>
      </c>
      <c r="D504" cm="1">
        <f t="array" aca="1" ref="D504" ca="1">_xlfn.IFS(C504 &lt;_xlfn.PERCENTILE.EXC($C$2:$C$1786,0.2),5,C504&lt;_xlfn.PERCENTILE.EXC($C$2:$C$2000, 0.4),4, C504&lt;_xlfn.PERCENTILE.EXC($C$2:$C$2000, 0.6),3, C504&lt;_xlfn.PERCENTILE.EXC($C$2:$C$2000, 0.8),2, C504&gt;=_xlfn.PERCENTILE.EXC($C$2:$C$2000, 0.8), 1)</f>
        <v>5</v>
      </c>
      <c r="E504">
        <f>COUNTIF(Sheet1!A:A,Sheet2!A504)</f>
        <v>60</v>
      </c>
      <c r="F504" cm="1">
        <f t="array" ref="F504">_xlfn.IFS(E504 &gt; _xlfn.PERCENTILE.EXC($E$2:$E$1786,0.8), 5, E504 &gt; _xlfn.PERCENTILE.EXC($E$2:$E$1786,0.6), 4,E504 &gt; _xlfn.PERCENTILE.EXC($E$2:$E$1786,0.4), 3, E504 &gt; _xlfn.PERCENTILE.EXC($E$2:$E$1786,0.2),2, E504 &lt;= _xlfn.PERCENTILE.EXC($E$2:$E$1786,0.2), 1)</f>
        <v>5</v>
      </c>
      <c r="G504">
        <f>SUMIF(Sheet1!A:A,A504,Sheet1!C:C)</f>
        <v>31395.710000000003</v>
      </c>
      <c r="H504" cm="1">
        <f t="array" ref="H504">_xlfn.IFS(G504 &lt;_xlfn.PERCENTILE.EXC($G$2:$G$1786,0.2),5,G504&lt;_xlfn.PERCENTILE.EXC($G$2:$G$2000, 0.4),4, G504&lt;_xlfn.PERCENTILE.EXC($G$2:$G$2000, 0.6),3, G504&lt;_xlfn.PERCENTILE.EXC($G$2:$G$2000, 0.8),2, G504&gt;=_xlfn.PERCENTILE.EXC($G$2:$G$2000, 0.8), 1)</f>
        <v>1</v>
      </c>
      <c r="K504" t="str" cm="1">
        <f t="array" aca="1" ref="K504" ca="1">_xlfn.IFS(
    AND($D504=5, $F504&gt;=4,$H504&gt;=4), "Best Customers",
    AND($D504&gt;=3, $D504&lt;=4, $F504&gt;=4, $H504&gt;=3), "Loyal Customers",
    AND($D504&gt;=3, $D504&lt;=4, $F504&gt;=2, $H504&gt;=2), "Potential Loyal Customers",
    AND($D504&gt;=2, $D504&lt;=3, $F504&gt;=3, $H504&gt;=3), "At-Risk Customers",
    AND($D504=1, $F504&lt;=2, $H504&lt;=2), "Lost Customers",
    TRUE, "Unclassified"
)</f>
        <v>Unclassified</v>
      </c>
    </row>
    <row r="505" spans="1:11" x14ac:dyDescent="0.2">
      <c r="A505" t="str">
        <v>CUS026519</v>
      </c>
      <c r="B505" s="1" cm="1">
        <f t="array" ref="B505">MAX(_xlfn._xlws.FILTER(Sheet1!B:B,Sheet2!A505 = Sheet1!A:A))</f>
        <v>43082</v>
      </c>
      <c r="C505" s="2">
        <f t="shared" ca="1" si="11"/>
        <v>2695</v>
      </c>
      <c r="D505" cm="1">
        <f t="array" aca="1" ref="D505" ca="1">_xlfn.IFS(C505 &lt;_xlfn.PERCENTILE.EXC($C$2:$C$1786,0.2),5,C505&lt;_xlfn.PERCENTILE.EXC($C$2:$C$2000, 0.4),4, C505&lt;_xlfn.PERCENTILE.EXC($C$2:$C$2000, 0.6),3, C505&lt;_xlfn.PERCENTILE.EXC($C$2:$C$2000, 0.8),2, C505&gt;=_xlfn.PERCENTILE.EXC($C$2:$C$2000, 0.8), 1)</f>
        <v>1</v>
      </c>
      <c r="E505">
        <f>COUNTIF(Sheet1!A:A,Sheet2!A505)</f>
        <v>1</v>
      </c>
      <c r="F505" cm="1">
        <f t="array" ref="F505">_xlfn.IFS(E505 &gt; _xlfn.PERCENTILE.EXC($E$2:$E$1786,0.8), 5, E505 &gt; _xlfn.PERCENTILE.EXC($E$2:$E$1786,0.6), 4,E505 &gt; _xlfn.PERCENTILE.EXC($E$2:$E$1786,0.4), 3, E505 &gt; _xlfn.PERCENTILE.EXC($E$2:$E$1786,0.2),2, E505 &lt;= _xlfn.PERCENTILE.EXC($E$2:$E$1786,0.2), 1)</f>
        <v>1</v>
      </c>
      <c r="G505">
        <f>SUMIF(Sheet1!A:A,A505,Sheet1!C:C)</f>
        <v>111.9</v>
      </c>
      <c r="H505" cm="1">
        <f t="array" ref="H505">_xlfn.IFS(G505 &lt;_xlfn.PERCENTILE.EXC($G$2:$G$1786,0.2),5,G505&lt;_xlfn.PERCENTILE.EXC($G$2:$G$2000, 0.4),4, G505&lt;_xlfn.PERCENTILE.EXC($G$2:$G$2000, 0.6),3, G505&lt;_xlfn.PERCENTILE.EXC($G$2:$G$2000, 0.8),2, G505&gt;=_xlfn.PERCENTILE.EXC($G$2:$G$2000, 0.8), 1)</f>
        <v>4</v>
      </c>
      <c r="K505" t="str" cm="1">
        <f t="array" aca="1" ref="K505" ca="1">_xlfn.IFS(
    AND($D505=5, $F505&gt;=4,$H505&gt;=4), "Best Customers",
    AND($D505&gt;=3, $D505&lt;=4, $F505&gt;=4, $H505&gt;=3), "Loyal Customers",
    AND($D505&gt;=3, $D505&lt;=4, $F505&gt;=2, $H505&gt;=2), "Potential Loyal Customers",
    AND($D505&gt;=2, $D505&lt;=3, $F505&gt;=3, $H505&gt;=3), "At-Risk Customers",
    AND($D505=1, $F505&lt;=2, $H505&lt;=2), "Lost Customers",
    TRUE, "Unclassified"
)</f>
        <v>Unclassified</v>
      </c>
    </row>
    <row r="506" spans="1:11" x14ac:dyDescent="0.2">
      <c r="A506" t="str">
        <v>CUS026275</v>
      </c>
      <c r="B506" s="1" cm="1">
        <f t="array" ref="B506">MAX(_xlfn._xlws.FILTER(Sheet1!B:B,Sheet2!A506 = Sheet1!A:A))</f>
        <v>43213</v>
      </c>
      <c r="C506" s="2">
        <f t="shared" ca="1" si="11"/>
        <v>2564</v>
      </c>
      <c r="D506" cm="1">
        <f t="array" aca="1" ref="D506" ca="1">_xlfn.IFS(C506 &lt;_xlfn.PERCENTILE.EXC($C$2:$C$1786,0.2),5,C506&lt;_xlfn.PERCENTILE.EXC($C$2:$C$2000, 0.4),4, C506&lt;_xlfn.PERCENTILE.EXC($C$2:$C$2000, 0.6),3, C506&lt;_xlfn.PERCENTILE.EXC($C$2:$C$2000, 0.8),2, C506&gt;=_xlfn.PERCENTILE.EXC($C$2:$C$2000, 0.8), 1)</f>
        <v>1</v>
      </c>
      <c r="E506">
        <f>COUNTIF(Sheet1!A:A,Sheet2!A506)</f>
        <v>2</v>
      </c>
      <c r="F506" cm="1">
        <f t="array" ref="F506">_xlfn.IFS(E506 &gt; _xlfn.PERCENTILE.EXC($E$2:$E$1786,0.8), 5, E506 &gt; _xlfn.PERCENTILE.EXC($E$2:$E$1786,0.6), 4,E506 &gt; _xlfn.PERCENTILE.EXC($E$2:$E$1786,0.4), 3, E506 &gt; _xlfn.PERCENTILE.EXC($E$2:$E$1786,0.2),2, E506 &lt;= _xlfn.PERCENTILE.EXC($E$2:$E$1786,0.2), 1)</f>
        <v>2</v>
      </c>
      <c r="G506">
        <f>SUMIF(Sheet1!A:A,A506,Sheet1!C:C)</f>
        <v>148.44999999999999</v>
      </c>
      <c r="H506" cm="1">
        <f t="array" ref="H506">_xlfn.IFS(G506 &lt;_xlfn.PERCENTILE.EXC($G$2:$G$1786,0.2),5,G506&lt;_xlfn.PERCENTILE.EXC($G$2:$G$2000, 0.4),4, G506&lt;_xlfn.PERCENTILE.EXC($G$2:$G$2000, 0.6),3, G506&lt;_xlfn.PERCENTILE.EXC($G$2:$G$2000, 0.8),2, G506&gt;=_xlfn.PERCENTILE.EXC($G$2:$G$2000, 0.8), 1)</f>
        <v>4</v>
      </c>
      <c r="K506" t="str" cm="1">
        <f t="array" aca="1" ref="K506" ca="1">_xlfn.IFS(
    AND($D506=5, $F506&gt;=4,$H506&gt;=4), "Best Customers",
    AND($D506&gt;=3, $D506&lt;=4, $F506&gt;=4, $H506&gt;=3), "Loyal Customers",
    AND($D506&gt;=3, $D506&lt;=4, $F506&gt;=2, $H506&gt;=2), "Potential Loyal Customers",
    AND($D506&gt;=2, $D506&lt;=3, $F506&gt;=3, $H506&gt;=3), "At-Risk Customers",
    AND($D506=1, $F506&lt;=2, $H506&lt;=2), "Lost Customers",
    TRUE, "Unclassified"
)</f>
        <v>Unclassified</v>
      </c>
    </row>
    <row r="507" spans="1:11" x14ac:dyDescent="0.2">
      <c r="A507" t="str">
        <v>CUS026520</v>
      </c>
      <c r="B507" s="1" cm="1">
        <f t="array" ref="B507">MAX(_xlfn._xlws.FILTER(Sheet1!B:B,Sheet2!A507 = Sheet1!A:A))</f>
        <v>43082</v>
      </c>
      <c r="C507" s="2">
        <f t="shared" ca="1" si="11"/>
        <v>2695</v>
      </c>
      <c r="D507" cm="1">
        <f t="array" aca="1" ref="D507" ca="1">_xlfn.IFS(C507 &lt;_xlfn.PERCENTILE.EXC($C$2:$C$1786,0.2),5,C507&lt;_xlfn.PERCENTILE.EXC($C$2:$C$2000, 0.4),4, C507&lt;_xlfn.PERCENTILE.EXC($C$2:$C$2000, 0.6),3, C507&lt;_xlfn.PERCENTILE.EXC($C$2:$C$2000, 0.8),2, C507&gt;=_xlfn.PERCENTILE.EXC($C$2:$C$2000, 0.8), 1)</f>
        <v>1</v>
      </c>
      <c r="E507">
        <f>COUNTIF(Sheet1!A:A,Sheet2!A507)</f>
        <v>1</v>
      </c>
      <c r="F507" cm="1">
        <f t="array" ref="F507">_xlfn.IFS(E507 &gt; _xlfn.PERCENTILE.EXC($E$2:$E$1786,0.8), 5, E507 &gt; _xlfn.PERCENTILE.EXC($E$2:$E$1786,0.6), 4,E507 &gt; _xlfn.PERCENTILE.EXC($E$2:$E$1786,0.4), 3, E507 &gt; _xlfn.PERCENTILE.EXC($E$2:$E$1786,0.2),2, E507 &lt;= _xlfn.PERCENTILE.EXC($E$2:$E$1786,0.2), 1)</f>
        <v>1</v>
      </c>
      <c r="G507">
        <f>SUMIF(Sheet1!A:A,A507,Sheet1!C:C)</f>
        <v>60.45</v>
      </c>
      <c r="H507" cm="1">
        <f t="array" ref="H507">_xlfn.IFS(G507 &lt;_xlfn.PERCENTILE.EXC($G$2:$G$1786,0.2),5,G507&lt;_xlfn.PERCENTILE.EXC($G$2:$G$2000, 0.4),4, G507&lt;_xlfn.PERCENTILE.EXC($G$2:$G$2000, 0.6),3, G507&lt;_xlfn.PERCENTILE.EXC($G$2:$G$2000, 0.8),2, G507&gt;=_xlfn.PERCENTILE.EXC($G$2:$G$2000, 0.8), 1)</f>
        <v>5</v>
      </c>
      <c r="K507" t="str" cm="1">
        <f t="array" aca="1" ref="K507" ca="1">_xlfn.IFS(
    AND($D507=5, $F507&gt;=4,$H507&gt;=4), "Best Customers",
    AND($D507&gt;=3, $D507&lt;=4, $F507&gt;=4, $H507&gt;=3), "Loyal Customers",
    AND($D507&gt;=3, $D507&lt;=4, $F507&gt;=2, $H507&gt;=2), "Potential Loyal Customers",
    AND($D507&gt;=2, $D507&lt;=3, $F507&gt;=3, $H507&gt;=3), "At-Risk Customers",
    AND($D507=1, $F507&lt;=2, $H507&lt;=2), "Lost Customers",
    TRUE, "Unclassified"
)</f>
        <v>Unclassified</v>
      </c>
    </row>
    <row r="508" spans="1:11" x14ac:dyDescent="0.2">
      <c r="A508" t="str">
        <v>CUS012579</v>
      </c>
      <c r="B508" s="1" cm="1">
        <f t="array" ref="B508">MAX(_xlfn._xlws.FILTER(Sheet1!B:B,Sheet2!A508 = Sheet1!A:A))</f>
        <v>45027</v>
      </c>
      <c r="C508" s="2">
        <f t="shared" ca="1" si="11"/>
        <v>750</v>
      </c>
      <c r="D508" cm="1">
        <f t="array" aca="1" ref="D508" ca="1">_xlfn.IFS(C508 &lt;_xlfn.PERCENTILE.EXC($C$2:$C$1786,0.2),5,C508&lt;_xlfn.PERCENTILE.EXC($C$2:$C$2000, 0.4),4, C508&lt;_xlfn.PERCENTILE.EXC($C$2:$C$2000, 0.6),3, C508&lt;_xlfn.PERCENTILE.EXC($C$2:$C$2000, 0.8),2, C508&gt;=_xlfn.PERCENTILE.EXC($C$2:$C$2000, 0.8), 1)</f>
        <v>4</v>
      </c>
      <c r="E508">
        <f>COUNTIF(Sheet1!A:A,Sheet2!A508)</f>
        <v>2</v>
      </c>
      <c r="F508" cm="1">
        <f t="array" ref="F508">_xlfn.IFS(E508 &gt; _xlfn.PERCENTILE.EXC($E$2:$E$1786,0.8), 5, E508 &gt; _xlfn.PERCENTILE.EXC($E$2:$E$1786,0.6), 4,E508 &gt; _xlfn.PERCENTILE.EXC($E$2:$E$1786,0.4), 3, E508 &gt; _xlfn.PERCENTILE.EXC($E$2:$E$1786,0.2),2, E508 &lt;= _xlfn.PERCENTILE.EXC($E$2:$E$1786,0.2), 1)</f>
        <v>2</v>
      </c>
      <c r="G508">
        <f>SUMIF(Sheet1!A:A,A508,Sheet1!C:C)</f>
        <v>784.45</v>
      </c>
      <c r="H508" cm="1">
        <f t="array" ref="H508">_xlfn.IFS(G508 &lt;_xlfn.PERCENTILE.EXC($G$2:$G$1786,0.2),5,G508&lt;_xlfn.PERCENTILE.EXC($G$2:$G$2000, 0.4),4, G508&lt;_xlfn.PERCENTILE.EXC($G$2:$G$2000, 0.6),3, G508&lt;_xlfn.PERCENTILE.EXC($G$2:$G$2000, 0.8),2, G508&gt;=_xlfn.PERCENTILE.EXC($G$2:$G$2000, 0.8), 1)</f>
        <v>2</v>
      </c>
      <c r="K508" t="str" cm="1">
        <f t="array" aca="1" ref="K508" ca="1">_xlfn.IFS(
    AND($D508=5, $F508&gt;=4,$H508&gt;=4), "Best Customers",
    AND($D508&gt;=3, $D508&lt;=4, $F508&gt;=4, $H508&gt;=3), "Loyal Customers",
    AND($D508&gt;=3, $D508&lt;=4, $F508&gt;=2, $H508&gt;=2), "Potential Loyal Customers",
    AND($D508&gt;=2, $D508&lt;=3, $F508&gt;=3, $H508&gt;=3), "At-Risk Customers",
    AND($D508=1, $F508&lt;=2, $H508&lt;=2), "Lost Customers",
    TRUE, "Unclassified"
)</f>
        <v>Potential Loyal Customers</v>
      </c>
    </row>
    <row r="509" spans="1:11" x14ac:dyDescent="0.2">
      <c r="A509" t="str">
        <v>CUS026506</v>
      </c>
      <c r="B509" s="1" cm="1">
        <f t="array" ref="B509">MAX(_xlfn._xlws.FILTER(Sheet1!B:B,Sheet2!A509 = Sheet1!A:A))</f>
        <v>43083</v>
      </c>
      <c r="C509" s="2">
        <f t="shared" ca="1" si="11"/>
        <v>2694</v>
      </c>
      <c r="D509" cm="1">
        <f t="array" aca="1" ref="D509" ca="1">_xlfn.IFS(C509 &lt;_xlfn.PERCENTILE.EXC($C$2:$C$1786,0.2),5,C509&lt;_xlfn.PERCENTILE.EXC($C$2:$C$2000, 0.4),4, C509&lt;_xlfn.PERCENTILE.EXC($C$2:$C$2000, 0.6),3, C509&lt;_xlfn.PERCENTILE.EXC($C$2:$C$2000, 0.8),2, C509&gt;=_xlfn.PERCENTILE.EXC($C$2:$C$2000, 0.8), 1)</f>
        <v>1</v>
      </c>
      <c r="E509">
        <f>COUNTIF(Sheet1!A:A,Sheet2!A509)</f>
        <v>1</v>
      </c>
      <c r="F509" cm="1">
        <f t="array" ref="F509">_xlfn.IFS(E509 &gt; _xlfn.PERCENTILE.EXC($E$2:$E$1786,0.8), 5, E509 &gt; _xlfn.PERCENTILE.EXC($E$2:$E$1786,0.6), 4,E509 &gt; _xlfn.PERCENTILE.EXC($E$2:$E$1786,0.4), 3, E509 &gt; _xlfn.PERCENTILE.EXC($E$2:$E$1786,0.2),2, E509 &lt;= _xlfn.PERCENTILE.EXC($E$2:$E$1786,0.2), 1)</f>
        <v>1</v>
      </c>
      <c r="G509">
        <f>SUMIF(Sheet1!A:A,A509,Sheet1!C:C)</f>
        <v>51.95</v>
      </c>
      <c r="H509" cm="1">
        <f t="array" ref="H509">_xlfn.IFS(G509 &lt;_xlfn.PERCENTILE.EXC($G$2:$G$1786,0.2),5,G509&lt;_xlfn.PERCENTILE.EXC($G$2:$G$2000, 0.4),4, G509&lt;_xlfn.PERCENTILE.EXC($G$2:$G$2000, 0.6),3, G509&lt;_xlfn.PERCENTILE.EXC($G$2:$G$2000, 0.8),2, G509&gt;=_xlfn.PERCENTILE.EXC($G$2:$G$2000, 0.8), 1)</f>
        <v>5</v>
      </c>
      <c r="K509" t="str" cm="1">
        <f t="array" aca="1" ref="K509" ca="1">_xlfn.IFS(
    AND($D509=5, $F509&gt;=4,$H509&gt;=4), "Best Customers",
    AND($D509&gt;=3, $D509&lt;=4, $F509&gt;=4, $H509&gt;=3), "Loyal Customers",
    AND($D509&gt;=3, $D509&lt;=4, $F509&gt;=2, $H509&gt;=2), "Potential Loyal Customers",
    AND($D509&gt;=2, $D509&lt;=3, $F509&gt;=3, $H509&gt;=3), "At-Risk Customers",
    AND($D509=1, $F509&lt;=2, $H509&lt;=2), "Lost Customers",
    TRUE, "Unclassified"
)</f>
        <v>Unclassified</v>
      </c>
    </row>
    <row r="510" spans="1:11" x14ac:dyDescent="0.2">
      <c r="A510" t="str">
        <v>CUS010656</v>
      </c>
      <c r="B510" s="1" cm="1">
        <f t="array" ref="B510">MAX(_xlfn._xlws.FILTER(Sheet1!B:B,Sheet2!A510 = Sheet1!A:A))</f>
        <v>45204</v>
      </c>
      <c r="C510" s="2">
        <f t="shared" ca="1" si="11"/>
        <v>573</v>
      </c>
      <c r="D510" cm="1">
        <f t="array" aca="1" ref="D510" ca="1">_xlfn.IFS(C510 &lt;_xlfn.PERCENTILE.EXC($C$2:$C$1786,0.2),5,C510&lt;_xlfn.PERCENTILE.EXC($C$2:$C$2000, 0.4),4, C510&lt;_xlfn.PERCENTILE.EXC($C$2:$C$2000, 0.6),3, C510&lt;_xlfn.PERCENTILE.EXC($C$2:$C$2000, 0.8),2, C510&gt;=_xlfn.PERCENTILE.EXC($C$2:$C$2000, 0.8), 1)</f>
        <v>4</v>
      </c>
      <c r="E510">
        <f>COUNTIF(Sheet1!A:A,Sheet2!A510)</f>
        <v>4</v>
      </c>
      <c r="F510" cm="1">
        <f t="array" ref="F510">_xlfn.IFS(E510 &gt; _xlfn.PERCENTILE.EXC($E$2:$E$1786,0.8), 5, E510 &gt; _xlfn.PERCENTILE.EXC($E$2:$E$1786,0.6), 4,E510 &gt; _xlfn.PERCENTILE.EXC($E$2:$E$1786,0.4), 3, E510 &gt; _xlfn.PERCENTILE.EXC($E$2:$E$1786,0.2),2, E510 &lt;= _xlfn.PERCENTILE.EXC($E$2:$E$1786,0.2), 1)</f>
        <v>3</v>
      </c>
      <c r="G510">
        <f>SUMIF(Sheet1!A:A,A510,Sheet1!C:C)</f>
        <v>218.15</v>
      </c>
      <c r="H510" cm="1">
        <f t="array" ref="H510">_xlfn.IFS(G510 &lt;_xlfn.PERCENTILE.EXC($G$2:$G$1786,0.2),5,G510&lt;_xlfn.PERCENTILE.EXC($G$2:$G$2000, 0.4),4, G510&lt;_xlfn.PERCENTILE.EXC($G$2:$G$2000, 0.6),3, G510&lt;_xlfn.PERCENTILE.EXC($G$2:$G$2000, 0.8),2, G510&gt;=_xlfn.PERCENTILE.EXC($G$2:$G$2000, 0.8), 1)</f>
        <v>4</v>
      </c>
      <c r="K510" t="str" cm="1">
        <f t="array" aca="1" ref="K510" ca="1">_xlfn.IFS(
    AND($D510=5, $F510&gt;=4,$H510&gt;=4), "Best Customers",
    AND($D510&gt;=3, $D510&lt;=4, $F510&gt;=4, $H510&gt;=3), "Loyal Customers",
    AND($D510&gt;=3, $D510&lt;=4, $F510&gt;=2, $H510&gt;=2), "Potential Loyal Customers",
    AND($D510&gt;=2, $D510&lt;=3, $F510&gt;=3, $H510&gt;=3), "At-Risk Customers",
    AND($D510=1, $F510&lt;=2, $H510&lt;=2), "Lost Customers",
    TRUE, "Unclassified"
)</f>
        <v>Potential Loyal Customers</v>
      </c>
    </row>
    <row r="511" spans="1:11" x14ac:dyDescent="0.2">
      <c r="A511" t="str">
        <v>CUS022881</v>
      </c>
      <c r="B511" s="1" cm="1">
        <f t="array" ref="B511">MAX(_xlfn._xlws.FILTER(Sheet1!B:B,Sheet2!A511 = Sheet1!A:A))</f>
        <v>44040</v>
      </c>
      <c r="C511" s="2">
        <f t="shared" ca="1" si="11"/>
        <v>1737</v>
      </c>
      <c r="D511" cm="1">
        <f t="array" aca="1" ref="D511" ca="1">_xlfn.IFS(C511 &lt;_xlfn.PERCENTILE.EXC($C$2:$C$1786,0.2),5,C511&lt;_xlfn.PERCENTILE.EXC($C$2:$C$2000, 0.4),4, C511&lt;_xlfn.PERCENTILE.EXC($C$2:$C$2000, 0.6),3, C511&lt;_xlfn.PERCENTILE.EXC($C$2:$C$2000, 0.8),2, C511&gt;=_xlfn.PERCENTILE.EXC($C$2:$C$2000, 0.8), 1)</f>
        <v>3</v>
      </c>
      <c r="E511">
        <f>COUNTIF(Sheet1!A:A,Sheet2!A511)</f>
        <v>2</v>
      </c>
      <c r="F511" cm="1">
        <f t="array" ref="F511">_xlfn.IFS(E511 &gt; _xlfn.PERCENTILE.EXC($E$2:$E$1786,0.8), 5, E511 &gt; _xlfn.PERCENTILE.EXC($E$2:$E$1786,0.6), 4,E511 &gt; _xlfn.PERCENTILE.EXC($E$2:$E$1786,0.4), 3, E511 &gt; _xlfn.PERCENTILE.EXC($E$2:$E$1786,0.2),2, E511 &lt;= _xlfn.PERCENTILE.EXC($E$2:$E$1786,0.2), 1)</f>
        <v>2</v>
      </c>
      <c r="G511">
        <f>SUMIF(Sheet1!A:A,A511,Sheet1!C:C)</f>
        <v>99.85</v>
      </c>
      <c r="H511" cm="1">
        <f t="array" ref="H511">_xlfn.IFS(G511 &lt;_xlfn.PERCENTILE.EXC($G$2:$G$1786,0.2),5,G511&lt;_xlfn.PERCENTILE.EXC($G$2:$G$2000, 0.4),4, G511&lt;_xlfn.PERCENTILE.EXC($G$2:$G$2000, 0.6),3, G511&lt;_xlfn.PERCENTILE.EXC($G$2:$G$2000, 0.8),2, G511&gt;=_xlfn.PERCENTILE.EXC($G$2:$G$2000, 0.8), 1)</f>
        <v>4</v>
      </c>
      <c r="K511" t="str" cm="1">
        <f t="array" aca="1" ref="K511" ca="1">_xlfn.IFS(
    AND($D511=5, $F511&gt;=4,$H511&gt;=4), "Best Customers",
    AND($D511&gt;=3, $D511&lt;=4, $F511&gt;=4, $H511&gt;=3), "Loyal Customers",
    AND($D511&gt;=3, $D511&lt;=4, $F511&gt;=2, $H511&gt;=2), "Potential Loyal Customers",
    AND($D511&gt;=2, $D511&lt;=3, $F511&gt;=3, $H511&gt;=3), "At-Risk Customers",
    AND($D511=1, $F511&lt;=2, $H511&lt;=2), "Lost Customers",
    TRUE, "Unclassified"
)</f>
        <v>Potential Loyal Customers</v>
      </c>
    </row>
    <row r="512" spans="1:11" x14ac:dyDescent="0.2">
      <c r="A512" t="str">
        <v>CUS021337</v>
      </c>
      <c r="B512" s="1" cm="1">
        <f t="array" ref="B512">MAX(_xlfn._xlws.FILTER(Sheet1!B:B,Sheet2!A512 = Sheet1!A:A))</f>
        <v>44195</v>
      </c>
      <c r="C512" s="2">
        <f t="shared" ca="1" si="11"/>
        <v>1582</v>
      </c>
      <c r="D512" cm="1">
        <f t="array" aca="1" ref="D512" ca="1">_xlfn.IFS(C512 &lt;_xlfn.PERCENTILE.EXC($C$2:$C$1786,0.2),5,C512&lt;_xlfn.PERCENTILE.EXC($C$2:$C$2000, 0.4),4, C512&lt;_xlfn.PERCENTILE.EXC($C$2:$C$2000, 0.6),3, C512&lt;_xlfn.PERCENTILE.EXC($C$2:$C$2000, 0.8),2, C512&gt;=_xlfn.PERCENTILE.EXC($C$2:$C$2000, 0.8), 1)</f>
        <v>3</v>
      </c>
      <c r="E512">
        <f>COUNTIF(Sheet1!A:A,Sheet2!A512)</f>
        <v>3</v>
      </c>
      <c r="F512" cm="1">
        <f t="array" ref="F512">_xlfn.IFS(E512 &gt; _xlfn.PERCENTILE.EXC($E$2:$E$1786,0.8), 5, E512 &gt; _xlfn.PERCENTILE.EXC($E$2:$E$1786,0.6), 4,E512 &gt; _xlfn.PERCENTILE.EXC($E$2:$E$1786,0.4), 3, E512 &gt; _xlfn.PERCENTILE.EXC($E$2:$E$1786,0.2),2, E512 &lt;= _xlfn.PERCENTILE.EXC($E$2:$E$1786,0.2), 1)</f>
        <v>3</v>
      </c>
      <c r="G512">
        <f>SUMIF(Sheet1!A:A,A512,Sheet1!C:C)</f>
        <v>178.2</v>
      </c>
      <c r="H512" cm="1">
        <f t="array" ref="H512">_xlfn.IFS(G512 &lt;_xlfn.PERCENTILE.EXC($G$2:$G$1786,0.2),5,G512&lt;_xlfn.PERCENTILE.EXC($G$2:$G$2000, 0.4),4, G512&lt;_xlfn.PERCENTILE.EXC($G$2:$G$2000, 0.6),3, G512&lt;_xlfn.PERCENTILE.EXC($G$2:$G$2000, 0.8),2, G512&gt;=_xlfn.PERCENTILE.EXC($G$2:$G$2000, 0.8), 1)</f>
        <v>4</v>
      </c>
      <c r="K512" t="str" cm="1">
        <f t="array" aca="1" ref="K512" ca="1">_xlfn.IFS(
    AND($D512=5, $F512&gt;=4,$H512&gt;=4), "Best Customers",
    AND($D512&gt;=3, $D512&lt;=4, $F512&gt;=4, $H512&gt;=3), "Loyal Customers",
    AND($D512&gt;=3, $D512&lt;=4, $F512&gt;=2, $H512&gt;=2), "Potential Loyal Customers",
    AND($D512&gt;=2, $D512&lt;=3, $F512&gt;=3, $H512&gt;=3), "At-Risk Customers",
    AND($D512=1, $F512&lt;=2, $H512&lt;=2), "Lost Customers",
    TRUE, "Unclassified"
)</f>
        <v>Potential Loyal Customers</v>
      </c>
    </row>
    <row r="513" spans="1:11" x14ac:dyDescent="0.2">
      <c r="A513" t="str">
        <v>CUS026321</v>
      </c>
      <c r="B513" s="1" cm="1">
        <f t="array" ref="B513">MAX(_xlfn._xlws.FILTER(Sheet1!B:B,Sheet2!A513 = Sheet1!A:A))</f>
        <v>43188</v>
      </c>
      <c r="C513" s="2">
        <f t="shared" ca="1" si="11"/>
        <v>2589</v>
      </c>
      <c r="D513" cm="1">
        <f t="array" aca="1" ref="D513" ca="1">_xlfn.IFS(C513 &lt;_xlfn.PERCENTILE.EXC($C$2:$C$1786,0.2),5,C513&lt;_xlfn.PERCENTILE.EXC($C$2:$C$2000, 0.4),4, C513&lt;_xlfn.PERCENTILE.EXC($C$2:$C$2000, 0.6),3, C513&lt;_xlfn.PERCENTILE.EXC($C$2:$C$2000, 0.8),2, C513&gt;=_xlfn.PERCENTILE.EXC($C$2:$C$2000, 0.8), 1)</f>
        <v>1</v>
      </c>
      <c r="E513">
        <f>COUNTIF(Sheet1!A:A,Sheet2!A513)</f>
        <v>2</v>
      </c>
      <c r="F513" cm="1">
        <f t="array" ref="F513">_xlfn.IFS(E513 &gt; _xlfn.PERCENTILE.EXC($E$2:$E$1786,0.8), 5, E513 &gt; _xlfn.PERCENTILE.EXC($E$2:$E$1786,0.6), 4,E513 &gt; _xlfn.PERCENTILE.EXC($E$2:$E$1786,0.4), 3, E513 &gt; _xlfn.PERCENTILE.EXC($E$2:$E$1786,0.2),2, E513 &lt;= _xlfn.PERCENTILE.EXC($E$2:$E$1786,0.2), 1)</f>
        <v>2</v>
      </c>
      <c r="G513">
        <f>SUMIF(Sheet1!A:A,A513,Sheet1!C:C)</f>
        <v>83.9</v>
      </c>
      <c r="H513" cm="1">
        <f t="array" ref="H513">_xlfn.IFS(G513 &lt;_xlfn.PERCENTILE.EXC($G$2:$G$1786,0.2),5,G513&lt;_xlfn.PERCENTILE.EXC($G$2:$G$2000, 0.4),4, G513&lt;_xlfn.PERCENTILE.EXC($G$2:$G$2000, 0.6),3, G513&lt;_xlfn.PERCENTILE.EXC($G$2:$G$2000, 0.8),2, G513&gt;=_xlfn.PERCENTILE.EXC($G$2:$G$2000, 0.8), 1)</f>
        <v>5</v>
      </c>
      <c r="K513" t="str" cm="1">
        <f t="array" aca="1" ref="K513" ca="1">_xlfn.IFS(
    AND($D513=5, $F513&gt;=4,$H513&gt;=4), "Best Customers",
    AND($D513&gt;=3, $D513&lt;=4, $F513&gt;=4, $H513&gt;=3), "Loyal Customers",
    AND($D513&gt;=3, $D513&lt;=4, $F513&gt;=2, $H513&gt;=2), "Potential Loyal Customers",
    AND($D513&gt;=2, $D513&lt;=3, $F513&gt;=3, $H513&gt;=3), "At-Risk Customers",
    AND($D513=1, $F513&lt;=2, $H513&lt;=2), "Lost Customers",
    TRUE, "Unclassified"
)</f>
        <v>Unclassified</v>
      </c>
    </row>
    <row r="514" spans="1:11" x14ac:dyDescent="0.2">
      <c r="A514" t="str">
        <v>CUS019526</v>
      </c>
      <c r="B514" s="1" cm="1">
        <f t="array" ref="B514">MAX(_xlfn._xlws.FILTER(Sheet1!B:B,Sheet2!A514 = Sheet1!A:A))</f>
        <v>44382</v>
      </c>
      <c r="C514" s="2">
        <f t="shared" ca="1" si="11"/>
        <v>1395</v>
      </c>
      <c r="D514" cm="1">
        <f t="array" aca="1" ref="D514" ca="1">_xlfn.IFS(C514 &lt;_xlfn.PERCENTILE.EXC($C$2:$C$1786,0.2),5,C514&lt;_xlfn.PERCENTILE.EXC($C$2:$C$2000, 0.4),4, C514&lt;_xlfn.PERCENTILE.EXC($C$2:$C$2000, 0.6),3, C514&lt;_xlfn.PERCENTILE.EXC($C$2:$C$2000, 0.8),2, C514&gt;=_xlfn.PERCENTILE.EXC($C$2:$C$2000, 0.8), 1)</f>
        <v>3</v>
      </c>
      <c r="E514">
        <f>COUNTIF(Sheet1!A:A,Sheet2!A514)</f>
        <v>2</v>
      </c>
      <c r="F514" cm="1">
        <f t="array" ref="F514">_xlfn.IFS(E514 &gt; _xlfn.PERCENTILE.EXC($E$2:$E$1786,0.8), 5, E514 &gt; _xlfn.PERCENTILE.EXC($E$2:$E$1786,0.6), 4,E514 &gt; _xlfn.PERCENTILE.EXC($E$2:$E$1786,0.4), 3, E514 &gt; _xlfn.PERCENTILE.EXC($E$2:$E$1786,0.2),2, E514 &lt;= _xlfn.PERCENTILE.EXC($E$2:$E$1786,0.2), 1)</f>
        <v>2</v>
      </c>
      <c r="G514">
        <f>SUMIF(Sheet1!A:A,A514,Sheet1!C:C)</f>
        <v>163.51</v>
      </c>
      <c r="H514" cm="1">
        <f t="array" ref="H514">_xlfn.IFS(G514 &lt;_xlfn.PERCENTILE.EXC($G$2:$G$1786,0.2),5,G514&lt;_xlfn.PERCENTILE.EXC($G$2:$G$2000, 0.4),4, G514&lt;_xlfn.PERCENTILE.EXC($G$2:$G$2000, 0.6),3, G514&lt;_xlfn.PERCENTILE.EXC($G$2:$G$2000, 0.8),2, G514&gt;=_xlfn.PERCENTILE.EXC($G$2:$G$2000, 0.8), 1)</f>
        <v>4</v>
      </c>
      <c r="K514" t="str" cm="1">
        <f t="array" aca="1" ref="K514" ca="1">_xlfn.IFS(
    AND($D514=5, $F514&gt;=4,$H514&gt;=4), "Best Customers",
    AND($D514&gt;=3, $D514&lt;=4, $F514&gt;=4, $H514&gt;=3), "Loyal Customers",
    AND($D514&gt;=3, $D514&lt;=4, $F514&gt;=2, $H514&gt;=2), "Potential Loyal Customers",
    AND($D514&gt;=2, $D514&lt;=3, $F514&gt;=3, $H514&gt;=3), "At-Risk Customers",
    AND($D514=1, $F514&lt;=2, $H514&lt;=2), "Lost Customers",
    TRUE, "Unclassified"
)</f>
        <v>Potential Loyal Customers</v>
      </c>
    </row>
    <row r="515" spans="1:11" x14ac:dyDescent="0.2">
      <c r="A515" t="str">
        <v>CUS010209</v>
      </c>
      <c r="B515" s="1" cm="1">
        <f t="array" ref="B515">MAX(_xlfn._xlws.FILTER(Sheet1!B:B,Sheet2!A515 = Sheet1!A:A))</f>
        <v>45219</v>
      </c>
      <c r="C515" s="2">
        <f t="shared" ref="C515:C578" ca="1" si="12">TODAY()-$B515</f>
        <v>558</v>
      </c>
      <c r="D515" cm="1">
        <f t="array" aca="1" ref="D515" ca="1">_xlfn.IFS(C515 &lt;_xlfn.PERCENTILE.EXC($C$2:$C$1786,0.2),5,C515&lt;_xlfn.PERCENTILE.EXC($C$2:$C$2000, 0.4),4, C515&lt;_xlfn.PERCENTILE.EXC($C$2:$C$2000, 0.6),3, C515&lt;_xlfn.PERCENTILE.EXC($C$2:$C$2000, 0.8),2, C515&gt;=_xlfn.PERCENTILE.EXC($C$2:$C$2000, 0.8), 1)</f>
        <v>4</v>
      </c>
      <c r="E515">
        <f>COUNTIF(Sheet1!A:A,Sheet2!A515)</f>
        <v>6</v>
      </c>
      <c r="F515" cm="1">
        <f t="array" ref="F515">_xlfn.IFS(E515 &gt; _xlfn.PERCENTILE.EXC($E$2:$E$1786,0.8), 5, E515 &gt; _xlfn.PERCENTILE.EXC($E$2:$E$1786,0.6), 4,E515 &gt; _xlfn.PERCENTILE.EXC($E$2:$E$1786,0.4), 3, E515 &gt; _xlfn.PERCENTILE.EXC($E$2:$E$1786,0.2),2, E515 &lt;= _xlfn.PERCENTILE.EXC($E$2:$E$1786,0.2), 1)</f>
        <v>4</v>
      </c>
      <c r="G515">
        <f>SUMIF(Sheet1!A:A,A515,Sheet1!C:C)</f>
        <v>366.15</v>
      </c>
      <c r="H515" cm="1">
        <f t="array" ref="H515">_xlfn.IFS(G515 &lt;_xlfn.PERCENTILE.EXC($G$2:$G$1786,0.2),5,G515&lt;_xlfn.PERCENTILE.EXC($G$2:$G$2000, 0.4),4, G515&lt;_xlfn.PERCENTILE.EXC($G$2:$G$2000, 0.6),3, G515&lt;_xlfn.PERCENTILE.EXC($G$2:$G$2000, 0.8),2, G515&gt;=_xlfn.PERCENTILE.EXC($G$2:$G$2000, 0.8), 1)</f>
        <v>3</v>
      </c>
      <c r="K515" t="str" cm="1">
        <f t="array" aca="1" ref="K515" ca="1">_xlfn.IFS(
    AND($D515=5, $F515&gt;=4,$H515&gt;=4), "Best Customers",
    AND($D515&gt;=3, $D515&lt;=4, $F515&gt;=4, $H515&gt;=3), "Loyal Customers",
    AND($D515&gt;=3, $D515&lt;=4, $F515&gt;=2, $H515&gt;=2), "Potential Loyal Customers",
    AND($D515&gt;=2, $D515&lt;=3, $F515&gt;=3, $H515&gt;=3), "At-Risk Customers",
    AND($D515=1, $F515&lt;=2, $H515&lt;=2), "Lost Customers",
    TRUE, "Unclassified"
)</f>
        <v>Loyal Customers</v>
      </c>
    </row>
    <row r="516" spans="1:11" x14ac:dyDescent="0.2">
      <c r="A516" t="str">
        <v>CUS026507</v>
      </c>
      <c r="B516" s="1" cm="1">
        <f t="array" ref="B516">MAX(_xlfn._xlws.FILTER(Sheet1!B:B,Sheet2!A516 = Sheet1!A:A))</f>
        <v>43083</v>
      </c>
      <c r="C516" s="2">
        <f t="shared" ca="1" si="12"/>
        <v>2694</v>
      </c>
      <c r="D516" cm="1">
        <f t="array" aca="1" ref="D516" ca="1">_xlfn.IFS(C516 &lt;_xlfn.PERCENTILE.EXC($C$2:$C$1786,0.2),5,C516&lt;_xlfn.PERCENTILE.EXC($C$2:$C$2000, 0.4),4, C516&lt;_xlfn.PERCENTILE.EXC($C$2:$C$2000, 0.6),3, C516&lt;_xlfn.PERCENTILE.EXC($C$2:$C$2000, 0.8),2, C516&gt;=_xlfn.PERCENTILE.EXC($C$2:$C$2000, 0.8), 1)</f>
        <v>1</v>
      </c>
      <c r="E516">
        <f>COUNTIF(Sheet1!A:A,Sheet2!A516)</f>
        <v>1</v>
      </c>
      <c r="F516" cm="1">
        <f t="array" ref="F516">_xlfn.IFS(E516 &gt; _xlfn.PERCENTILE.EXC($E$2:$E$1786,0.8), 5, E516 &gt; _xlfn.PERCENTILE.EXC($E$2:$E$1786,0.6), 4,E516 &gt; _xlfn.PERCENTILE.EXC($E$2:$E$1786,0.4), 3, E516 &gt; _xlfn.PERCENTILE.EXC($E$2:$E$1786,0.2),2, E516 &lt;= _xlfn.PERCENTILE.EXC($E$2:$E$1786,0.2), 1)</f>
        <v>1</v>
      </c>
      <c r="G516">
        <f>SUMIF(Sheet1!A:A,A516,Sheet1!C:C)</f>
        <v>61.95</v>
      </c>
      <c r="H516" cm="1">
        <f t="array" ref="H516">_xlfn.IFS(G516 &lt;_xlfn.PERCENTILE.EXC($G$2:$G$1786,0.2),5,G516&lt;_xlfn.PERCENTILE.EXC($G$2:$G$2000, 0.4),4, G516&lt;_xlfn.PERCENTILE.EXC($G$2:$G$2000, 0.6),3, G516&lt;_xlfn.PERCENTILE.EXC($G$2:$G$2000, 0.8),2, G516&gt;=_xlfn.PERCENTILE.EXC($G$2:$G$2000, 0.8), 1)</f>
        <v>5</v>
      </c>
      <c r="K516" t="str" cm="1">
        <f t="array" aca="1" ref="K516" ca="1">_xlfn.IFS(
    AND($D516=5, $F516&gt;=4,$H516&gt;=4), "Best Customers",
    AND($D516&gt;=3, $D516&lt;=4, $F516&gt;=4, $H516&gt;=3), "Loyal Customers",
    AND($D516&gt;=3, $D516&lt;=4, $F516&gt;=2, $H516&gt;=2), "Potential Loyal Customers",
    AND($D516&gt;=2, $D516&lt;=3, $F516&gt;=3, $H516&gt;=3), "At-Risk Customers",
    AND($D516=1, $F516&lt;=2, $H516&lt;=2), "Lost Customers",
    TRUE, "Unclassified"
)</f>
        <v>Unclassified</v>
      </c>
    </row>
    <row r="517" spans="1:11" x14ac:dyDescent="0.2">
      <c r="A517" t="str">
        <v>CUS010238</v>
      </c>
      <c r="B517" s="1" cm="1">
        <f t="array" ref="B517">MAX(_xlfn._xlws.FILTER(Sheet1!B:B,Sheet2!A517 = Sheet1!A:A))</f>
        <v>45218</v>
      </c>
      <c r="C517" s="2">
        <f t="shared" ca="1" si="12"/>
        <v>559</v>
      </c>
      <c r="D517" cm="1">
        <f t="array" aca="1" ref="D517" ca="1">_xlfn.IFS(C517 &lt;_xlfn.PERCENTILE.EXC($C$2:$C$1786,0.2),5,C517&lt;_xlfn.PERCENTILE.EXC($C$2:$C$2000, 0.4),4, C517&lt;_xlfn.PERCENTILE.EXC($C$2:$C$2000, 0.6),3, C517&lt;_xlfn.PERCENTILE.EXC($C$2:$C$2000, 0.8),2, C517&gt;=_xlfn.PERCENTILE.EXC($C$2:$C$2000, 0.8), 1)</f>
        <v>4</v>
      </c>
      <c r="E517">
        <f>COUNTIF(Sheet1!A:A,Sheet2!A517)</f>
        <v>4</v>
      </c>
      <c r="F517" cm="1">
        <f t="array" ref="F517">_xlfn.IFS(E517 &gt; _xlfn.PERCENTILE.EXC($E$2:$E$1786,0.8), 5, E517 &gt; _xlfn.PERCENTILE.EXC($E$2:$E$1786,0.6), 4,E517 &gt; _xlfn.PERCENTILE.EXC($E$2:$E$1786,0.4), 3, E517 &gt; _xlfn.PERCENTILE.EXC($E$2:$E$1786,0.2),2, E517 &lt;= _xlfn.PERCENTILE.EXC($E$2:$E$1786,0.2), 1)</f>
        <v>3</v>
      </c>
      <c r="G517">
        <f>SUMIF(Sheet1!A:A,A517,Sheet1!C:C)</f>
        <v>218.15</v>
      </c>
      <c r="H517" cm="1">
        <f t="array" ref="H517">_xlfn.IFS(G517 &lt;_xlfn.PERCENTILE.EXC($G$2:$G$1786,0.2),5,G517&lt;_xlfn.PERCENTILE.EXC($G$2:$G$2000, 0.4),4, G517&lt;_xlfn.PERCENTILE.EXC($G$2:$G$2000, 0.6),3, G517&lt;_xlfn.PERCENTILE.EXC($G$2:$G$2000, 0.8),2, G517&gt;=_xlfn.PERCENTILE.EXC($G$2:$G$2000, 0.8), 1)</f>
        <v>4</v>
      </c>
      <c r="K517" t="str" cm="1">
        <f t="array" aca="1" ref="K517" ca="1">_xlfn.IFS(
    AND($D517=5, $F517&gt;=4,$H517&gt;=4), "Best Customers",
    AND($D517&gt;=3, $D517&lt;=4, $F517&gt;=4, $H517&gt;=3), "Loyal Customers",
    AND($D517&gt;=3, $D517&lt;=4, $F517&gt;=2, $H517&gt;=2), "Potential Loyal Customers",
    AND($D517&gt;=2, $D517&lt;=3, $F517&gt;=3, $H517&gt;=3), "At-Risk Customers",
    AND($D517=1, $F517&lt;=2, $H517&lt;=2), "Lost Customers",
    TRUE, "Unclassified"
)</f>
        <v>Potential Loyal Customers</v>
      </c>
    </row>
    <row r="518" spans="1:11" x14ac:dyDescent="0.2">
      <c r="A518" t="str">
        <v>CUS026508</v>
      </c>
      <c r="B518" s="1" cm="1">
        <f t="array" ref="B518">MAX(_xlfn._xlws.FILTER(Sheet1!B:B,Sheet2!A518 = Sheet1!A:A))</f>
        <v>43083</v>
      </c>
      <c r="C518" s="2">
        <f t="shared" ca="1" si="12"/>
        <v>2694</v>
      </c>
      <c r="D518" cm="1">
        <f t="array" aca="1" ref="D518" ca="1">_xlfn.IFS(C518 &lt;_xlfn.PERCENTILE.EXC($C$2:$C$1786,0.2),5,C518&lt;_xlfn.PERCENTILE.EXC($C$2:$C$2000, 0.4),4, C518&lt;_xlfn.PERCENTILE.EXC($C$2:$C$2000, 0.6),3, C518&lt;_xlfn.PERCENTILE.EXC($C$2:$C$2000, 0.8),2, C518&gt;=_xlfn.PERCENTILE.EXC($C$2:$C$2000, 0.8), 1)</f>
        <v>1</v>
      </c>
      <c r="E518">
        <f>COUNTIF(Sheet1!A:A,Sheet2!A518)</f>
        <v>1</v>
      </c>
      <c r="F518" cm="1">
        <f t="array" ref="F518">_xlfn.IFS(E518 &gt; _xlfn.PERCENTILE.EXC($E$2:$E$1786,0.8), 5, E518 &gt; _xlfn.PERCENTILE.EXC($E$2:$E$1786,0.6), 4,E518 &gt; _xlfn.PERCENTILE.EXC($E$2:$E$1786,0.4), 3, E518 &gt; _xlfn.PERCENTILE.EXC($E$2:$E$1786,0.2),2, E518 &lt;= _xlfn.PERCENTILE.EXC($E$2:$E$1786,0.2), 1)</f>
        <v>1</v>
      </c>
      <c r="G518">
        <f>SUMIF(Sheet1!A:A,A518,Sheet1!C:C)</f>
        <v>262</v>
      </c>
      <c r="H518" cm="1">
        <f t="array" ref="H518">_xlfn.IFS(G518 &lt;_xlfn.PERCENTILE.EXC($G$2:$G$1786,0.2),5,G518&lt;_xlfn.PERCENTILE.EXC($G$2:$G$2000, 0.4),4, G518&lt;_xlfn.PERCENTILE.EXC($G$2:$G$2000, 0.6),3, G518&lt;_xlfn.PERCENTILE.EXC($G$2:$G$2000, 0.8),2, G518&gt;=_xlfn.PERCENTILE.EXC($G$2:$G$2000, 0.8), 1)</f>
        <v>3</v>
      </c>
      <c r="K518" t="str" cm="1">
        <f t="array" aca="1" ref="K518" ca="1">_xlfn.IFS(
    AND($D518=5, $F518&gt;=4,$H518&gt;=4), "Best Customers",
    AND($D518&gt;=3, $D518&lt;=4, $F518&gt;=4, $H518&gt;=3), "Loyal Customers",
    AND($D518&gt;=3, $D518&lt;=4, $F518&gt;=2, $H518&gt;=2), "Potential Loyal Customers",
    AND($D518&gt;=2, $D518&lt;=3, $F518&gt;=3, $H518&gt;=3), "At-Risk Customers",
    AND($D518=1, $F518&lt;=2, $H518&lt;=2), "Lost Customers",
    TRUE, "Unclassified"
)</f>
        <v>Unclassified</v>
      </c>
    </row>
    <row r="519" spans="1:11" x14ac:dyDescent="0.2">
      <c r="A519" t="str">
        <v>CUS026509</v>
      </c>
      <c r="B519" s="1" cm="1">
        <f t="array" ref="B519">MAX(_xlfn._xlws.FILTER(Sheet1!B:B,Sheet2!A519 = Sheet1!A:A))</f>
        <v>43083</v>
      </c>
      <c r="C519" s="2">
        <f t="shared" ca="1" si="12"/>
        <v>2694</v>
      </c>
      <c r="D519" cm="1">
        <f t="array" aca="1" ref="D519" ca="1">_xlfn.IFS(C519 &lt;_xlfn.PERCENTILE.EXC($C$2:$C$1786,0.2),5,C519&lt;_xlfn.PERCENTILE.EXC($C$2:$C$2000, 0.4),4, C519&lt;_xlfn.PERCENTILE.EXC($C$2:$C$2000, 0.6),3, C519&lt;_xlfn.PERCENTILE.EXC($C$2:$C$2000, 0.8),2, C519&gt;=_xlfn.PERCENTILE.EXC($C$2:$C$2000, 0.8), 1)</f>
        <v>1</v>
      </c>
      <c r="E519">
        <f>COUNTIF(Sheet1!A:A,Sheet2!A519)</f>
        <v>1</v>
      </c>
      <c r="F519" cm="1">
        <f t="array" ref="F519">_xlfn.IFS(E519 &gt; _xlfn.PERCENTILE.EXC($E$2:$E$1786,0.8), 5, E519 &gt; _xlfn.PERCENTILE.EXC($E$2:$E$1786,0.6), 4,E519 &gt; _xlfn.PERCENTILE.EXC($E$2:$E$1786,0.4), 3, E519 &gt; _xlfn.PERCENTILE.EXC($E$2:$E$1786,0.2),2, E519 &lt;= _xlfn.PERCENTILE.EXC($E$2:$E$1786,0.2), 1)</f>
        <v>1</v>
      </c>
      <c r="G519">
        <f>SUMIF(Sheet1!A:A,A519,Sheet1!C:C)</f>
        <v>85.9</v>
      </c>
      <c r="H519" cm="1">
        <f t="array" ref="H519">_xlfn.IFS(G519 &lt;_xlfn.PERCENTILE.EXC($G$2:$G$1786,0.2),5,G519&lt;_xlfn.PERCENTILE.EXC($G$2:$G$2000, 0.4),4, G519&lt;_xlfn.PERCENTILE.EXC($G$2:$G$2000, 0.6),3, G519&lt;_xlfn.PERCENTILE.EXC($G$2:$G$2000, 0.8),2, G519&gt;=_xlfn.PERCENTILE.EXC($G$2:$G$2000, 0.8), 1)</f>
        <v>4</v>
      </c>
      <c r="K519" t="str" cm="1">
        <f t="array" aca="1" ref="K519" ca="1">_xlfn.IFS(
    AND($D519=5, $F519&gt;=4,$H519&gt;=4), "Best Customers",
    AND($D519&gt;=3, $D519&lt;=4, $F519&gt;=4, $H519&gt;=3), "Loyal Customers",
    AND($D519&gt;=3, $D519&lt;=4, $F519&gt;=2, $H519&gt;=2), "Potential Loyal Customers",
    AND($D519&gt;=2, $D519&lt;=3, $F519&gt;=3, $H519&gt;=3), "At-Risk Customers",
    AND($D519=1, $F519&lt;=2, $H519&lt;=2), "Lost Customers",
    TRUE, "Unclassified"
)</f>
        <v>Unclassified</v>
      </c>
    </row>
    <row r="520" spans="1:11" x14ac:dyDescent="0.2">
      <c r="A520" t="str">
        <v>CUS001514</v>
      </c>
      <c r="B520" s="1" cm="1">
        <f t="array" ref="B520">MAX(_xlfn._xlws.FILTER(Sheet1!B:B,Sheet2!A520 = Sheet1!A:A))</f>
        <v>45667</v>
      </c>
      <c r="C520" s="2">
        <f t="shared" ca="1" si="12"/>
        <v>110</v>
      </c>
      <c r="D520" cm="1">
        <f t="array" aca="1" ref="D520" ca="1">_xlfn.IFS(C520 &lt;_xlfn.PERCENTILE.EXC($C$2:$C$1786,0.2),5,C520&lt;_xlfn.PERCENTILE.EXC($C$2:$C$2000, 0.4),4, C520&lt;_xlfn.PERCENTILE.EXC($C$2:$C$2000, 0.6),3, C520&lt;_xlfn.PERCENTILE.EXC($C$2:$C$2000, 0.8),2, C520&gt;=_xlfn.PERCENTILE.EXC($C$2:$C$2000, 0.8), 1)</f>
        <v>5</v>
      </c>
      <c r="E520">
        <f>COUNTIF(Sheet1!A:A,Sheet2!A520)</f>
        <v>39</v>
      </c>
      <c r="F520" cm="1">
        <f t="array" ref="F520">_xlfn.IFS(E520 &gt; _xlfn.PERCENTILE.EXC($E$2:$E$1786,0.8), 5, E520 &gt; _xlfn.PERCENTILE.EXC($E$2:$E$1786,0.6), 4,E520 &gt; _xlfn.PERCENTILE.EXC($E$2:$E$1786,0.4), 3, E520 &gt; _xlfn.PERCENTILE.EXC($E$2:$E$1786,0.2),2, E520 &lt;= _xlfn.PERCENTILE.EXC($E$2:$E$1786,0.2), 1)</f>
        <v>5</v>
      </c>
      <c r="G520">
        <f>SUMIF(Sheet1!A:A,A520,Sheet1!C:C)</f>
        <v>57233.029999999992</v>
      </c>
      <c r="H520" cm="1">
        <f t="array" ref="H520">_xlfn.IFS(G520 &lt;_xlfn.PERCENTILE.EXC($G$2:$G$1786,0.2),5,G520&lt;_xlfn.PERCENTILE.EXC($G$2:$G$2000, 0.4),4, G520&lt;_xlfn.PERCENTILE.EXC($G$2:$G$2000, 0.6),3, G520&lt;_xlfn.PERCENTILE.EXC($G$2:$G$2000, 0.8),2, G520&gt;=_xlfn.PERCENTILE.EXC($G$2:$G$2000, 0.8), 1)</f>
        <v>1</v>
      </c>
      <c r="K520" t="str" cm="1">
        <f t="array" aca="1" ref="K520" ca="1">_xlfn.IFS(
    AND($D520=5, $F520&gt;=4,$H520&gt;=4), "Best Customers",
    AND($D520&gt;=3, $D520&lt;=4, $F520&gt;=4, $H520&gt;=3), "Loyal Customers",
    AND($D520&gt;=3, $D520&lt;=4, $F520&gt;=2, $H520&gt;=2), "Potential Loyal Customers",
    AND($D520&gt;=2, $D520&lt;=3, $F520&gt;=3, $H520&gt;=3), "At-Risk Customers",
    AND($D520=1, $F520&lt;=2, $H520&lt;=2), "Lost Customers",
    TRUE, "Unclassified"
)</f>
        <v>Unclassified</v>
      </c>
    </row>
    <row r="521" spans="1:11" x14ac:dyDescent="0.2">
      <c r="A521" t="str">
        <v>CUS000415</v>
      </c>
      <c r="B521" s="1" cm="1">
        <f t="array" ref="B521">MAX(_xlfn._xlws.FILTER(Sheet1!B:B,Sheet2!A521 = Sheet1!A:A))</f>
        <v>45713</v>
      </c>
      <c r="C521" s="2">
        <f t="shared" ca="1" si="12"/>
        <v>64</v>
      </c>
      <c r="D521" cm="1">
        <f t="array" aca="1" ref="D521" ca="1">_xlfn.IFS(C521 &lt;_xlfn.PERCENTILE.EXC($C$2:$C$1786,0.2),5,C521&lt;_xlfn.PERCENTILE.EXC($C$2:$C$2000, 0.4),4, C521&lt;_xlfn.PERCENTILE.EXC($C$2:$C$2000, 0.6),3, C521&lt;_xlfn.PERCENTILE.EXC($C$2:$C$2000, 0.8),2, C521&gt;=_xlfn.PERCENTILE.EXC($C$2:$C$2000, 0.8), 1)</f>
        <v>5</v>
      </c>
      <c r="E521">
        <f>COUNTIF(Sheet1!A:A,Sheet2!A521)</f>
        <v>90</v>
      </c>
      <c r="F521" cm="1">
        <f t="array" ref="F521">_xlfn.IFS(E521 &gt; _xlfn.PERCENTILE.EXC($E$2:$E$1786,0.8), 5, E521 &gt; _xlfn.PERCENTILE.EXC($E$2:$E$1786,0.6), 4,E521 &gt; _xlfn.PERCENTILE.EXC($E$2:$E$1786,0.4), 3, E521 &gt; _xlfn.PERCENTILE.EXC($E$2:$E$1786,0.2),2, E521 &lt;= _xlfn.PERCENTILE.EXC($E$2:$E$1786,0.2), 1)</f>
        <v>5</v>
      </c>
      <c r="G521">
        <f>SUMIF(Sheet1!A:A,A521,Sheet1!C:C)</f>
        <v>108203.11000000003</v>
      </c>
      <c r="H521" cm="1">
        <f t="array" ref="H521">_xlfn.IFS(G521 &lt;_xlfn.PERCENTILE.EXC($G$2:$G$1786,0.2),5,G521&lt;_xlfn.PERCENTILE.EXC($G$2:$G$2000, 0.4),4, G521&lt;_xlfn.PERCENTILE.EXC($G$2:$G$2000, 0.6),3, G521&lt;_xlfn.PERCENTILE.EXC($G$2:$G$2000, 0.8),2, G521&gt;=_xlfn.PERCENTILE.EXC($G$2:$G$2000, 0.8), 1)</f>
        <v>1</v>
      </c>
      <c r="K521" t="str" cm="1">
        <f t="array" aca="1" ref="K521" ca="1">_xlfn.IFS(
    AND($D521=5, $F521&gt;=4,$H521&gt;=4), "Best Customers",
    AND($D521&gt;=3, $D521&lt;=4, $F521&gt;=4, $H521&gt;=3), "Loyal Customers",
    AND($D521&gt;=3, $D521&lt;=4, $F521&gt;=2, $H521&gt;=2), "Potential Loyal Customers",
    AND($D521&gt;=2, $D521&lt;=3, $F521&gt;=3, $H521&gt;=3), "At-Risk Customers",
    AND($D521=1, $F521&lt;=2, $H521&lt;=2), "Lost Customers",
    TRUE, "Unclassified"
)</f>
        <v>Unclassified</v>
      </c>
    </row>
    <row r="522" spans="1:11" x14ac:dyDescent="0.2">
      <c r="A522" t="str">
        <v>CUS026510</v>
      </c>
      <c r="B522" s="1" cm="1">
        <f t="array" ref="B522">MAX(_xlfn._xlws.FILTER(Sheet1!B:B,Sheet2!A522 = Sheet1!A:A))</f>
        <v>43083</v>
      </c>
      <c r="C522" s="2">
        <f t="shared" ca="1" si="12"/>
        <v>2694</v>
      </c>
      <c r="D522" cm="1">
        <f t="array" aca="1" ref="D522" ca="1">_xlfn.IFS(C522 &lt;_xlfn.PERCENTILE.EXC($C$2:$C$1786,0.2),5,C522&lt;_xlfn.PERCENTILE.EXC($C$2:$C$2000, 0.4),4, C522&lt;_xlfn.PERCENTILE.EXC($C$2:$C$2000, 0.6),3, C522&lt;_xlfn.PERCENTILE.EXC($C$2:$C$2000, 0.8),2, C522&gt;=_xlfn.PERCENTILE.EXC($C$2:$C$2000, 0.8), 1)</f>
        <v>1</v>
      </c>
      <c r="E522">
        <f>COUNTIF(Sheet1!A:A,Sheet2!A522)</f>
        <v>1</v>
      </c>
      <c r="F522" cm="1">
        <f t="array" ref="F522">_xlfn.IFS(E522 &gt; _xlfn.PERCENTILE.EXC($E$2:$E$1786,0.8), 5, E522 &gt; _xlfn.PERCENTILE.EXC($E$2:$E$1786,0.6), 4,E522 &gt; _xlfn.PERCENTILE.EXC($E$2:$E$1786,0.4), 3, E522 &gt; _xlfn.PERCENTILE.EXC($E$2:$E$1786,0.2),2, E522 &lt;= _xlfn.PERCENTILE.EXC($E$2:$E$1786,0.2), 1)</f>
        <v>1</v>
      </c>
      <c r="G522">
        <f>SUMIF(Sheet1!A:A,A522,Sheet1!C:C)</f>
        <v>306.95</v>
      </c>
      <c r="H522" cm="1">
        <f t="array" ref="H522">_xlfn.IFS(G522 &lt;_xlfn.PERCENTILE.EXC($G$2:$G$1786,0.2),5,G522&lt;_xlfn.PERCENTILE.EXC($G$2:$G$2000, 0.4),4, G522&lt;_xlfn.PERCENTILE.EXC($G$2:$G$2000, 0.6),3, G522&lt;_xlfn.PERCENTILE.EXC($G$2:$G$2000, 0.8),2, G522&gt;=_xlfn.PERCENTILE.EXC($G$2:$G$2000, 0.8), 1)</f>
        <v>3</v>
      </c>
      <c r="K522" t="str" cm="1">
        <f t="array" aca="1" ref="K522" ca="1">_xlfn.IFS(
    AND($D522=5, $F522&gt;=4,$H522&gt;=4), "Best Customers",
    AND($D522&gt;=3, $D522&lt;=4, $F522&gt;=4, $H522&gt;=3), "Loyal Customers",
    AND($D522&gt;=3, $D522&lt;=4, $F522&gt;=2, $H522&gt;=2), "Potential Loyal Customers",
    AND($D522&gt;=2, $D522&lt;=3, $F522&gt;=3, $H522&gt;=3), "At-Risk Customers",
    AND($D522=1, $F522&lt;=2, $H522&lt;=2), "Lost Customers",
    TRUE, "Unclassified"
)</f>
        <v>Unclassified</v>
      </c>
    </row>
    <row r="523" spans="1:11" x14ac:dyDescent="0.2">
      <c r="A523" t="str">
        <v>CUS022893</v>
      </c>
      <c r="B523" s="1" cm="1">
        <f t="array" ref="B523">MAX(_xlfn._xlws.FILTER(Sheet1!B:B,Sheet2!A523 = Sheet1!A:A))</f>
        <v>44039</v>
      </c>
      <c r="C523" s="2">
        <f t="shared" ca="1" si="12"/>
        <v>1738</v>
      </c>
      <c r="D523" cm="1">
        <f t="array" aca="1" ref="D523" ca="1">_xlfn.IFS(C523 &lt;_xlfn.PERCENTILE.EXC($C$2:$C$1786,0.2),5,C523&lt;_xlfn.PERCENTILE.EXC($C$2:$C$2000, 0.4),4, C523&lt;_xlfn.PERCENTILE.EXC($C$2:$C$2000, 0.6),3, C523&lt;_xlfn.PERCENTILE.EXC($C$2:$C$2000, 0.8),2, C523&gt;=_xlfn.PERCENTILE.EXC($C$2:$C$2000, 0.8), 1)</f>
        <v>3</v>
      </c>
      <c r="E523">
        <f>COUNTIF(Sheet1!A:A,Sheet2!A523)</f>
        <v>8</v>
      </c>
      <c r="F523" cm="1">
        <f t="array" ref="F523">_xlfn.IFS(E523 &gt; _xlfn.PERCENTILE.EXC($E$2:$E$1786,0.8), 5, E523 &gt; _xlfn.PERCENTILE.EXC($E$2:$E$1786,0.6), 4,E523 &gt; _xlfn.PERCENTILE.EXC($E$2:$E$1786,0.4), 3, E523 &gt; _xlfn.PERCENTILE.EXC($E$2:$E$1786,0.2),2, E523 &lt;= _xlfn.PERCENTILE.EXC($E$2:$E$1786,0.2), 1)</f>
        <v>4</v>
      </c>
      <c r="G523">
        <f>SUMIF(Sheet1!A:A,A523,Sheet1!C:C)</f>
        <v>670.12</v>
      </c>
      <c r="H523" cm="1">
        <f t="array" ref="H523">_xlfn.IFS(G523 &lt;_xlfn.PERCENTILE.EXC($G$2:$G$1786,0.2),5,G523&lt;_xlfn.PERCENTILE.EXC($G$2:$G$2000, 0.4),4, G523&lt;_xlfn.PERCENTILE.EXC($G$2:$G$2000, 0.6),3, G523&lt;_xlfn.PERCENTILE.EXC($G$2:$G$2000, 0.8),2, G523&gt;=_xlfn.PERCENTILE.EXC($G$2:$G$2000, 0.8), 1)</f>
        <v>3</v>
      </c>
      <c r="K523" t="str" cm="1">
        <f t="array" aca="1" ref="K523" ca="1">_xlfn.IFS(
    AND($D523=5, $F523&gt;=4,$H523&gt;=4), "Best Customers",
    AND($D523&gt;=3, $D523&lt;=4, $F523&gt;=4, $H523&gt;=3), "Loyal Customers",
    AND($D523&gt;=3, $D523&lt;=4, $F523&gt;=2, $H523&gt;=2), "Potential Loyal Customers",
    AND($D523&gt;=2, $D523&lt;=3, $F523&gt;=3, $H523&gt;=3), "At-Risk Customers",
    AND($D523=1, $F523&lt;=2, $H523&lt;=2), "Lost Customers",
    TRUE, "Unclassified"
)</f>
        <v>Loyal Customers</v>
      </c>
    </row>
    <row r="524" spans="1:11" x14ac:dyDescent="0.2">
      <c r="A524" t="str">
        <v>CUS026504</v>
      </c>
      <c r="B524" s="1" cm="1">
        <f t="array" ref="B524">MAX(_xlfn._xlws.FILTER(Sheet1!B:B,Sheet2!A524 = Sheet1!A:A))</f>
        <v>43084</v>
      </c>
      <c r="C524" s="2">
        <f t="shared" ca="1" si="12"/>
        <v>2693</v>
      </c>
      <c r="D524" cm="1">
        <f t="array" aca="1" ref="D524" ca="1">_xlfn.IFS(C524 &lt;_xlfn.PERCENTILE.EXC($C$2:$C$1786,0.2),5,C524&lt;_xlfn.PERCENTILE.EXC($C$2:$C$2000, 0.4),4, C524&lt;_xlfn.PERCENTILE.EXC($C$2:$C$2000, 0.6),3, C524&lt;_xlfn.PERCENTILE.EXC($C$2:$C$2000, 0.8),2, C524&gt;=_xlfn.PERCENTILE.EXC($C$2:$C$2000, 0.8), 1)</f>
        <v>1</v>
      </c>
      <c r="E524">
        <f>COUNTIF(Sheet1!A:A,Sheet2!A524)</f>
        <v>1</v>
      </c>
      <c r="F524" cm="1">
        <f t="array" ref="F524">_xlfn.IFS(E524 &gt; _xlfn.PERCENTILE.EXC($E$2:$E$1786,0.8), 5, E524 &gt; _xlfn.PERCENTILE.EXC($E$2:$E$1786,0.6), 4,E524 &gt; _xlfn.PERCENTILE.EXC($E$2:$E$1786,0.4), 3, E524 &gt; _xlfn.PERCENTILE.EXC($E$2:$E$1786,0.2),2, E524 &lt;= _xlfn.PERCENTILE.EXC($E$2:$E$1786,0.2), 1)</f>
        <v>1</v>
      </c>
      <c r="G524">
        <f>SUMIF(Sheet1!A:A,A524,Sheet1!C:C)</f>
        <v>51.95</v>
      </c>
      <c r="H524" cm="1">
        <f t="array" ref="H524">_xlfn.IFS(G524 &lt;_xlfn.PERCENTILE.EXC($G$2:$G$1786,0.2),5,G524&lt;_xlfn.PERCENTILE.EXC($G$2:$G$2000, 0.4),4, G524&lt;_xlfn.PERCENTILE.EXC($G$2:$G$2000, 0.6),3, G524&lt;_xlfn.PERCENTILE.EXC($G$2:$G$2000, 0.8),2, G524&gt;=_xlfn.PERCENTILE.EXC($G$2:$G$2000, 0.8), 1)</f>
        <v>5</v>
      </c>
      <c r="K524" t="str" cm="1">
        <f t="array" aca="1" ref="K524" ca="1">_xlfn.IFS(
    AND($D524=5, $F524&gt;=4,$H524&gt;=4), "Best Customers",
    AND($D524&gt;=3, $D524&lt;=4, $F524&gt;=4, $H524&gt;=3), "Loyal Customers",
    AND($D524&gt;=3, $D524&lt;=4, $F524&gt;=2, $H524&gt;=2), "Potential Loyal Customers",
    AND($D524&gt;=2, $D524&lt;=3, $F524&gt;=3, $H524&gt;=3), "At-Risk Customers",
    AND($D524=1, $F524&lt;=2, $H524&lt;=2), "Lost Customers",
    TRUE, "Unclassified"
)</f>
        <v>Unclassified</v>
      </c>
    </row>
    <row r="525" spans="1:11" x14ac:dyDescent="0.2">
      <c r="A525" t="str">
        <v>CUS013259</v>
      </c>
      <c r="B525" s="1" cm="1">
        <f t="array" ref="B525">MAX(_xlfn._xlws.FILTER(Sheet1!B:B,Sheet2!A525 = Sheet1!A:A))</f>
        <v>44953</v>
      </c>
      <c r="C525" s="2">
        <f t="shared" ca="1" si="12"/>
        <v>824</v>
      </c>
      <c r="D525" cm="1">
        <f t="array" aca="1" ref="D525" ca="1">_xlfn.IFS(C525 &lt;_xlfn.PERCENTILE.EXC($C$2:$C$1786,0.2),5,C525&lt;_xlfn.PERCENTILE.EXC($C$2:$C$2000, 0.4),4, C525&lt;_xlfn.PERCENTILE.EXC($C$2:$C$2000, 0.6),3, C525&lt;_xlfn.PERCENTILE.EXC($C$2:$C$2000, 0.8),2, C525&gt;=_xlfn.PERCENTILE.EXC($C$2:$C$2000, 0.8), 1)</f>
        <v>4</v>
      </c>
      <c r="E525">
        <f>COUNTIF(Sheet1!A:A,Sheet2!A525)</f>
        <v>7</v>
      </c>
      <c r="F525" cm="1">
        <f t="array" ref="F525">_xlfn.IFS(E525 &gt; _xlfn.PERCENTILE.EXC($E$2:$E$1786,0.8), 5, E525 &gt; _xlfn.PERCENTILE.EXC($E$2:$E$1786,0.6), 4,E525 &gt; _xlfn.PERCENTILE.EXC($E$2:$E$1786,0.4), 3, E525 &gt; _xlfn.PERCENTILE.EXC($E$2:$E$1786,0.2),2, E525 &lt;= _xlfn.PERCENTILE.EXC($E$2:$E$1786,0.2), 1)</f>
        <v>4</v>
      </c>
      <c r="G525">
        <f>SUMIF(Sheet1!A:A,A525,Sheet1!C:C)</f>
        <v>453.54999999999995</v>
      </c>
      <c r="H525" cm="1">
        <f t="array" ref="H525">_xlfn.IFS(G525 &lt;_xlfn.PERCENTILE.EXC($G$2:$G$1786,0.2),5,G525&lt;_xlfn.PERCENTILE.EXC($G$2:$G$2000, 0.4),4, G525&lt;_xlfn.PERCENTILE.EXC($G$2:$G$2000, 0.6),3, G525&lt;_xlfn.PERCENTILE.EXC($G$2:$G$2000, 0.8),2, G525&gt;=_xlfn.PERCENTILE.EXC($G$2:$G$2000, 0.8), 1)</f>
        <v>3</v>
      </c>
      <c r="K525" t="str" cm="1">
        <f t="array" aca="1" ref="K525" ca="1">_xlfn.IFS(
    AND($D525=5, $F525&gt;=4,$H525&gt;=4), "Best Customers",
    AND($D525&gt;=3, $D525&lt;=4, $F525&gt;=4, $H525&gt;=3), "Loyal Customers",
    AND($D525&gt;=3, $D525&lt;=4, $F525&gt;=2, $H525&gt;=2), "Potential Loyal Customers",
    AND($D525&gt;=2, $D525&lt;=3, $F525&gt;=3, $H525&gt;=3), "At-Risk Customers",
    AND($D525=1, $F525&lt;=2, $H525&lt;=2), "Lost Customers",
    TRUE, "Unclassified"
)</f>
        <v>Loyal Customers</v>
      </c>
    </row>
    <row r="526" spans="1:11" x14ac:dyDescent="0.2">
      <c r="A526" t="str">
        <v>CUS026505</v>
      </c>
      <c r="B526" s="1" cm="1">
        <f t="array" ref="B526">MAX(_xlfn._xlws.FILTER(Sheet1!B:B,Sheet2!A526 = Sheet1!A:A))</f>
        <v>43084</v>
      </c>
      <c r="C526" s="2">
        <f t="shared" ca="1" si="12"/>
        <v>2693</v>
      </c>
      <c r="D526" cm="1">
        <f t="array" aca="1" ref="D526" ca="1">_xlfn.IFS(C526 &lt;_xlfn.PERCENTILE.EXC($C$2:$C$1786,0.2),5,C526&lt;_xlfn.PERCENTILE.EXC($C$2:$C$2000, 0.4),4, C526&lt;_xlfn.PERCENTILE.EXC($C$2:$C$2000, 0.6),3, C526&lt;_xlfn.PERCENTILE.EXC($C$2:$C$2000, 0.8),2, C526&gt;=_xlfn.PERCENTILE.EXC($C$2:$C$2000, 0.8), 1)</f>
        <v>1</v>
      </c>
      <c r="E526">
        <f>COUNTIF(Sheet1!A:A,Sheet2!A526)</f>
        <v>1</v>
      </c>
      <c r="F526" cm="1">
        <f t="array" ref="F526">_xlfn.IFS(E526 &gt; _xlfn.PERCENTILE.EXC($E$2:$E$1786,0.8), 5, E526 &gt; _xlfn.PERCENTILE.EXC($E$2:$E$1786,0.6), 4,E526 &gt; _xlfn.PERCENTILE.EXC($E$2:$E$1786,0.4), 3, E526 &gt; _xlfn.PERCENTILE.EXC($E$2:$E$1786,0.2),2, E526 &lt;= _xlfn.PERCENTILE.EXC($E$2:$E$1786,0.2), 1)</f>
        <v>1</v>
      </c>
      <c r="G526">
        <f>SUMIF(Sheet1!A:A,A526,Sheet1!C:C)</f>
        <v>51.95</v>
      </c>
      <c r="H526" cm="1">
        <f t="array" ref="H526">_xlfn.IFS(G526 &lt;_xlfn.PERCENTILE.EXC($G$2:$G$1786,0.2),5,G526&lt;_xlfn.PERCENTILE.EXC($G$2:$G$2000, 0.4),4, G526&lt;_xlfn.PERCENTILE.EXC($G$2:$G$2000, 0.6),3, G526&lt;_xlfn.PERCENTILE.EXC($G$2:$G$2000, 0.8),2, G526&gt;=_xlfn.PERCENTILE.EXC($G$2:$G$2000, 0.8), 1)</f>
        <v>5</v>
      </c>
      <c r="K526" t="str" cm="1">
        <f t="array" aca="1" ref="K526" ca="1">_xlfn.IFS(
    AND($D526=5, $F526&gt;=4,$H526&gt;=4), "Best Customers",
    AND($D526&gt;=3, $D526&lt;=4, $F526&gt;=4, $H526&gt;=3), "Loyal Customers",
    AND($D526&gt;=3, $D526&lt;=4, $F526&gt;=2, $H526&gt;=2), "Potential Loyal Customers",
    AND($D526&gt;=2, $D526&lt;=3, $F526&gt;=3, $H526&gt;=3), "At-Risk Customers",
    AND($D526=1, $F526&lt;=2, $H526&lt;=2), "Lost Customers",
    TRUE, "Unclassified"
)</f>
        <v>Unclassified</v>
      </c>
    </row>
    <row r="527" spans="1:11" x14ac:dyDescent="0.2">
      <c r="A527" t="str">
        <v>CUS015781</v>
      </c>
      <c r="B527" s="1" cm="1">
        <f t="array" ref="B527">MAX(_xlfn._xlws.FILTER(Sheet1!B:B,Sheet2!A527 = Sheet1!A:A))</f>
        <v>44739</v>
      </c>
      <c r="C527" s="2">
        <f t="shared" ca="1" si="12"/>
        <v>1038</v>
      </c>
      <c r="D527" cm="1">
        <f t="array" aca="1" ref="D527" ca="1">_xlfn.IFS(C527 &lt;_xlfn.PERCENTILE.EXC($C$2:$C$1786,0.2),5,C527&lt;_xlfn.PERCENTILE.EXC($C$2:$C$2000, 0.4),4, C527&lt;_xlfn.PERCENTILE.EXC($C$2:$C$2000, 0.6),3, C527&lt;_xlfn.PERCENTILE.EXC($C$2:$C$2000, 0.8),2, C527&gt;=_xlfn.PERCENTILE.EXC($C$2:$C$2000, 0.8), 1)</f>
        <v>4</v>
      </c>
      <c r="E527">
        <f>COUNTIF(Sheet1!A:A,Sheet2!A527)</f>
        <v>4</v>
      </c>
      <c r="F527" cm="1">
        <f t="array" ref="F527">_xlfn.IFS(E527 &gt; _xlfn.PERCENTILE.EXC($E$2:$E$1786,0.8), 5, E527 &gt; _xlfn.PERCENTILE.EXC($E$2:$E$1786,0.6), 4,E527 &gt; _xlfn.PERCENTILE.EXC($E$2:$E$1786,0.4), 3, E527 &gt; _xlfn.PERCENTILE.EXC($E$2:$E$1786,0.2),2, E527 &lt;= _xlfn.PERCENTILE.EXC($E$2:$E$1786,0.2), 1)</f>
        <v>3</v>
      </c>
      <c r="G527">
        <f>SUMIF(Sheet1!A:A,A527,Sheet1!C:C)</f>
        <v>466.35</v>
      </c>
      <c r="H527" cm="1">
        <f t="array" ref="H527">_xlfn.IFS(G527 &lt;_xlfn.PERCENTILE.EXC($G$2:$G$1786,0.2),5,G527&lt;_xlfn.PERCENTILE.EXC($G$2:$G$2000, 0.4),4, G527&lt;_xlfn.PERCENTILE.EXC($G$2:$G$2000, 0.6),3, G527&lt;_xlfn.PERCENTILE.EXC($G$2:$G$2000, 0.8),2, G527&gt;=_xlfn.PERCENTILE.EXC($G$2:$G$2000, 0.8), 1)</f>
        <v>3</v>
      </c>
      <c r="K527" t="str" cm="1">
        <f t="array" aca="1" ref="K527" ca="1">_xlfn.IFS(
    AND($D527=5, $F527&gt;=4,$H527&gt;=4), "Best Customers",
    AND($D527&gt;=3, $D527&lt;=4, $F527&gt;=4, $H527&gt;=3), "Loyal Customers",
    AND($D527&gt;=3, $D527&lt;=4, $F527&gt;=2, $H527&gt;=2), "Potential Loyal Customers",
    AND($D527&gt;=2, $D527&lt;=3, $F527&gt;=3, $H527&gt;=3), "At-Risk Customers",
    AND($D527=1, $F527&lt;=2, $H527&lt;=2), "Lost Customers",
    TRUE, "Unclassified"
)</f>
        <v>Potential Loyal Customers</v>
      </c>
    </row>
    <row r="528" spans="1:11" x14ac:dyDescent="0.2">
      <c r="A528" t="str">
        <v>CUS026491</v>
      </c>
      <c r="B528" s="1" cm="1">
        <f t="array" ref="B528">MAX(_xlfn._xlws.FILTER(Sheet1!B:B,Sheet2!A528 = Sheet1!A:A))</f>
        <v>43087</v>
      </c>
      <c r="C528" s="2">
        <f t="shared" ca="1" si="12"/>
        <v>2690</v>
      </c>
      <c r="D528" cm="1">
        <f t="array" aca="1" ref="D528" ca="1">_xlfn.IFS(C528 &lt;_xlfn.PERCENTILE.EXC($C$2:$C$1786,0.2),5,C528&lt;_xlfn.PERCENTILE.EXC($C$2:$C$2000, 0.4),4, C528&lt;_xlfn.PERCENTILE.EXC($C$2:$C$2000, 0.6),3, C528&lt;_xlfn.PERCENTILE.EXC($C$2:$C$2000, 0.8),2, C528&gt;=_xlfn.PERCENTILE.EXC($C$2:$C$2000, 0.8), 1)</f>
        <v>1</v>
      </c>
      <c r="E528">
        <f>COUNTIF(Sheet1!A:A,Sheet2!A528)</f>
        <v>1</v>
      </c>
      <c r="F528" cm="1">
        <f t="array" ref="F528">_xlfn.IFS(E528 &gt; _xlfn.PERCENTILE.EXC($E$2:$E$1786,0.8), 5, E528 &gt; _xlfn.PERCENTILE.EXC($E$2:$E$1786,0.6), 4,E528 &gt; _xlfn.PERCENTILE.EXC($E$2:$E$1786,0.4), 3, E528 &gt; _xlfn.PERCENTILE.EXC($E$2:$E$1786,0.2),2, E528 &lt;= _xlfn.PERCENTILE.EXC($E$2:$E$1786,0.2), 1)</f>
        <v>1</v>
      </c>
      <c r="G528">
        <f>SUMIF(Sheet1!A:A,A528,Sheet1!C:C)</f>
        <v>11.5</v>
      </c>
      <c r="H528" cm="1">
        <f t="array" ref="H528">_xlfn.IFS(G528 &lt;_xlfn.PERCENTILE.EXC($G$2:$G$1786,0.2),5,G528&lt;_xlfn.PERCENTILE.EXC($G$2:$G$2000, 0.4),4, G528&lt;_xlfn.PERCENTILE.EXC($G$2:$G$2000, 0.6),3, G528&lt;_xlfn.PERCENTILE.EXC($G$2:$G$2000, 0.8),2, G528&gt;=_xlfn.PERCENTILE.EXC($G$2:$G$2000, 0.8), 1)</f>
        <v>5</v>
      </c>
      <c r="K528" t="str" cm="1">
        <f t="array" aca="1" ref="K528" ca="1">_xlfn.IFS(
    AND($D528=5, $F528&gt;=4,$H528&gt;=4), "Best Customers",
    AND($D528&gt;=3, $D528&lt;=4, $F528&gt;=4, $H528&gt;=3), "Loyal Customers",
    AND($D528&gt;=3, $D528&lt;=4, $F528&gt;=2, $H528&gt;=2), "Potential Loyal Customers",
    AND($D528&gt;=2, $D528&lt;=3, $F528&gt;=3, $H528&gt;=3), "At-Risk Customers",
    AND($D528=1, $F528&lt;=2, $H528&lt;=2), "Lost Customers",
    TRUE, "Unclassified"
)</f>
        <v>Unclassified</v>
      </c>
    </row>
    <row r="529" spans="1:11" x14ac:dyDescent="0.2">
      <c r="A529" t="str">
        <v>CUS000361</v>
      </c>
      <c r="B529" s="1" cm="1">
        <f t="array" ref="B529">MAX(_xlfn._xlws.FILTER(Sheet1!B:B,Sheet2!A529 = Sheet1!A:A))</f>
        <v>45715</v>
      </c>
      <c r="C529" s="2">
        <f t="shared" ca="1" si="12"/>
        <v>62</v>
      </c>
      <c r="D529" cm="1">
        <f t="array" aca="1" ref="D529" ca="1">_xlfn.IFS(C529 &lt;_xlfn.PERCENTILE.EXC($C$2:$C$1786,0.2),5,C529&lt;_xlfn.PERCENTILE.EXC($C$2:$C$2000, 0.4),4, C529&lt;_xlfn.PERCENTILE.EXC($C$2:$C$2000, 0.6),3, C529&lt;_xlfn.PERCENTILE.EXC($C$2:$C$2000, 0.8),2, C529&gt;=_xlfn.PERCENTILE.EXC($C$2:$C$2000, 0.8), 1)</f>
        <v>5</v>
      </c>
      <c r="E529">
        <f>COUNTIF(Sheet1!A:A,Sheet2!A529)</f>
        <v>9</v>
      </c>
      <c r="F529" cm="1">
        <f t="array" ref="F529">_xlfn.IFS(E529 &gt; _xlfn.PERCENTILE.EXC($E$2:$E$1786,0.8), 5, E529 &gt; _xlfn.PERCENTILE.EXC($E$2:$E$1786,0.6), 4,E529 &gt; _xlfn.PERCENTILE.EXC($E$2:$E$1786,0.4), 3, E529 &gt; _xlfn.PERCENTILE.EXC($E$2:$E$1786,0.2),2, E529 &lt;= _xlfn.PERCENTILE.EXC($E$2:$E$1786,0.2), 1)</f>
        <v>4</v>
      </c>
      <c r="G529">
        <f>SUMIF(Sheet1!A:A,A529,Sheet1!C:C)</f>
        <v>4182.5899999999992</v>
      </c>
      <c r="H529" cm="1">
        <f t="array" ref="H529">_xlfn.IFS(G529 &lt;_xlfn.PERCENTILE.EXC($G$2:$G$1786,0.2),5,G529&lt;_xlfn.PERCENTILE.EXC($G$2:$G$2000, 0.4),4, G529&lt;_xlfn.PERCENTILE.EXC($G$2:$G$2000, 0.6),3, G529&lt;_xlfn.PERCENTILE.EXC($G$2:$G$2000, 0.8),2, G529&gt;=_xlfn.PERCENTILE.EXC($G$2:$G$2000, 0.8), 1)</f>
        <v>1</v>
      </c>
      <c r="K529" t="str" cm="1">
        <f t="array" aca="1" ref="K529" ca="1">_xlfn.IFS(
    AND($D529=5, $F529&gt;=4,$H529&gt;=4), "Best Customers",
    AND($D529&gt;=3, $D529&lt;=4, $F529&gt;=4, $H529&gt;=3), "Loyal Customers",
    AND($D529&gt;=3, $D529&lt;=4, $F529&gt;=2, $H529&gt;=2), "Potential Loyal Customers",
    AND($D529&gt;=2, $D529&lt;=3, $F529&gt;=3, $H529&gt;=3), "At-Risk Customers",
    AND($D529=1, $F529&lt;=2, $H529&lt;=2), "Lost Customers",
    TRUE, "Unclassified"
)</f>
        <v>Unclassified</v>
      </c>
    </row>
    <row r="530" spans="1:11" x14ac:dyDescent="0.2">
      <c r="A530" t="str">
        <v>CUS001970</v>
      </c>
      <c r="B530" s="1" cm="1">
        <f t="array" ref="B530">MAX(_xlfn._xlws.FILTER(Sheet1!B:B,Sheet2!A530 = Sheet1!A:A))</f>
        <v>45650</v>
      </c>
      <c r="C530" s="2">
        <f t="shared" ca="1" si="12"/>
        <v>127</v>
      </c>
      <c r="D530" cm="1">
        <f t="array" aca="1" ref="D530" ca="1">_xlfn.IFS(C530 &lt;_xlfn.PERCENTILE.EXC($C$2:$C$1786,0.2),5,C530&lt;_xlfn.PERCENTILE.EXC($C$2:$C$2000, 0.4),4, C530&lt;_xlfn.PERCENTILE.EXC($C$2:$C$2000, 0.6),3, C530&lt;_xlfn.PERCENTILE.EXC($C$2:$C$2000, 0.8),2, C530&gt;=_xlfn.PERCENTILE.EXC($C$2:$C$2000, 0.8), 1)</f>
        <v>5</v>
      </c>
      <c r="E530">
        <f>COUNTIF(Sheet1!A:A,Sheet2!A530)</f>
        <v>46</v>
      </c>
      <c r="F530" cm="1">
        <f t="array" ref="F530">_xlfn.IFS(E530 &gt; _xlfn.PERCENTILE.EXC($E$2:$E$1786,0.8), 5, E530 &gt; _xlfn.PERCENTILE.EXC($E$2:$E$1786,0.6), 4,E530 &gt; _xlfn.PERCENTILE.EXC($E$2:$E$1786,0.4), 3, E530 &gt; _xlfn.PERCENTILE.EXC($E$2:$E$1786,0.2),2, E530 &lt;= _xlfn.PERCENTILE.EXC($E$2:$E$1786,0.2), 1)</f>
        <v>5</v>
      </c>
      <c r="G530">
        <f>SUMIF(Sheet1!A:A,A530,Sheet1!C:C)</f>
        <v>8928.27</v>
      </c>
      <c r="H530" cm="1">
        <f t="array" ref="H530">_xlfn.IFS(G530 &lt;_xlfn.PERCENTILE.EXC($G$2:$G$1786,0.2),5,G530&lt;_xlfn.PERCENTILE.EXC($G$2:$G$2000, 0.4),4, G530&lt;_xlfn.PERCENTILE.EXC($G$2:$G$2000, 0.6),3, G530&lt;_xlfn.PERCENTILE.EXC($G$2:$G$2000, 0.8),2, G530&gt;=_xlfn.PERCENTILE.EXC($G$2:$G$2000, 0.8), 1)</f>
        <v>1</v>
      </c>
      <c r="K530" t="str" cm="1">
        <f t="array" aca="1" ref="K530" ca="1">_xlfn.IFS(
    AND($D530=5, $F530&gt;=4,$H530&gt;=4), "Best Customers",
    AND($D530&gt;=3, $D530&lt;=4, $F530&gt;=4, $H530&gt;=3), "Loyal Customers",
    AND($D530&gt;=3, $D530&lt;=4, $F530&gt;=2, $H530&gt;=2), "Potential Loyal Customers",
    AND($D530&gt;=2, $D530&lt;=3, $F530&gt;=3, $H530&gt;=3), "At-Risk Customers",
    AND($D530=1, $F530&lt;=2, $H530&lt;=2), "Lost Customers",
    TRUE, "Unclassified"
)</f>
        <v>Unclassified</v>
      </c>
    </row>
    <row r="531" spans="1:11" x14ac:dyDescent="0.2">
      <c r="A531" t="str">
        <v>CUS025904</v>
      </c>
      <c r="B531" s="1" cm="1">
        <f t="array" ref="B531">MAX(_xlfn._xlws.FILTER(Sheet1!B:B,Sheet2!A531 = Sheet1!A:A))</f>
        <v>43522</v>
      </c>
      <c r="C531" s="2">
        <f t="shared" ca="1" si="12"/>
        <v>2255</v>
      </c>
      <c r="D531" cm="1">
        <f t="array" aca="1" ref="D531" ca="1">_xlfn.IFS(C531 &lt;_xlfn.PERCENTILE.EXC($C$2:$C$1786,0.2),5,C531&lt;_xlfn.PERCENTILE.EXC($C$2:$C$2000, 0.4),4, C531&lt;_xlfn.PERCENTILE.EXC($C$2:$C$2000, 0.6),3, C531&lt;_xlfn.PERCENTILE.EXC($C$2:$C$2000, 0.8),2, C531&gt;=_xlfn.PERCENTILE.EXC($C$2:$C$2000, 0.8), 1)</f>
        <v>2</v>
      </c>
      <c r="E531">
        <f>COUNTIF(Sheet1!A:A,Sheet2!A531)</f>
        <v>2</v>
      </c>
      <c r="F531" cm="1">
        <f t="array" ref="F531">_xlfn.IFS(E531 &gt; _xlfn.PERCENTILE.EXC($E$2:$E$1786,0.8), 5, E531 &gt; _xlfn.PERCENTILE.EXC($E$2:$E$1786,0.6), 4,E531 &gt; _xlfn.PERCENTILE.EXC($E$2:$E$1786,0.4), 3, E531 &gt; _xlfn.PERCENTILE.EXC($E$2:$E$1786,0.2),2, E531 &lt;= _xlfn.PERCENTILE.EXC($E$2:$E$1786,0.2), 1)</f>
        <v>2</v>
      </c>
      <c r="G531">
        <f>SUMIF(Sheet1!A:A,A531,Sheet1!C:C)</f>
        <v>304.89</v>
      </c>
      <c r="H531" cm="1">
        <f t="array" ref="H531">_xlfn.IFS(G531 &lt;_xlfn.PERCENTILE.EXC($G$2:$G$1786,0.2),5,G531&lt;_xlfn.PERCENTILE.EXC($G$2:$G$2000, 0.4),4, G531&lt;_xlfn.PERCENTILE.EXC($G$2:$G$2000, 0.6),3, G531&lt;_xlfn.PERCENTILE.EXC($G$2:$G$2000, 0.8),2, G531&gt;=_xlfn.PERCENTILE.EXC($G$2:$G$2000, 0.8), 1)</f>
        <v>3</v>
      </c>
      <c r="K531" t="str" cm="1">
        <f t="array" aca="1" ref="K531" ca="1">_xlfn.IFS(
    AND($D531=5, $F531&gt;=4,$H531&gt;=4), "Best Customers",
    AND($D531&gt;=3, $D531&lt;=4, $F531&gt;=4, $H531&gt;=3), "Loyal Customers",
    AND($D531&gt;=3, $D531&lt;=4, $F531&gt;=2, $H531&gt;=2), "Potential Loyal Customers",
    AND($D531&gt;=2, $D531&lt;=3, $F531&gt;=3, $H531&gt;=3), "At-Risk Customers",
    AND($D531=1, $F531&lt;=2, $H531&lt;=2), "Lost Customers",
    TRUE, "Unclassified"
)</f>
        <v>Unclassified</v>
      </c>
    </row>
    <row r="532" spans="1:11" x14ac:dyDescent="0.2">
      <c r="A532" t="str">
        <v>CUS024294</v>
      </c>
      <c r="B532" s="1" cm="1">
        <f t="array" ref="B532">MAX(_xlfn._xlws.FILTER(Sheet1!B:B,Sheet2!A532 = Sheet1!A:A))</f>
        <v>43878</v>
      </c>
      <c r="C532" s="2">
        <f t="shared" ca="1" si="12"/>
        <v>1899</v>
      </c>
      <c r="D532" cm="1">
        <f t="array" aca="1" ref="D532" ca="1">_xlfn.IFS(C532 &lt;_xlfn.PERCENTILE.EXC($C$2:$C$1786,0.2),5,C532&lt;_xlfn.PERCENTILE.EXC($C$2:$C$2000, 0.4),4, C532&lt;_xlfn.PERCENTILE.EXC($C$2:$C$2000, 0.6),3, C532&lt;_xlfn.PERCENTILE.EXC($C$2:$C$2000, 0.8),2, C532&gt;=_xlfn.PERCENTILE.EXC($C$2:$C$2000, 0.8), 1)</f>
        <v>3</v>
      </c>
      <c r="E532">
        <f>COUNTIF(Sheet1!A:A,Sheet2!A532)</f>
        <v>4</v>
      </c>
      <c r="F532" cm="1">
        <f t="array" ref="F532">_xlfn.IFS(E532 &gt; _xlfn.PERCENTILE.EXC($E$2:$E$1786,0.8), 5, E532 &gt; _xlfn.PERCENTILE.EXC($E$2:$E$1786,0.6), 4,E532 &gt; _xlfn.PERCENTILE.EXC($E$2:$E$1786,0.4), 3, E532 &gt; _xlfn.PERCENTILE.EXC($E$2:$E$1786,0.2),2, E532 &lt;= _xlfn.PERCENTILE.EXC($E$2:$E$1786,0.2), 1)</f>
        <v>3</v>
      </c>
      <c r="G532">
        <f>SUMIF(Sheet1!A:A,A532,Sheet1!C:C)</f>
        <v>1381.7</v>
      </c>
      <c r="H532" cm="1">
        <f t="array" ref="H532">_xlfn.IFS(G532 &lt;_xlfn.PERCENTILE.EXC($G$2:$G$1786,0.2),5,G532&lt;_xlfn.PERCENTILE.EXC($G$2:$G$2000, 0.4),4, G532&lt;_xlfn.PERCENTILE.EXC($G$2:$G$2000, 0.6),3, G532&lt;_xlfn.PERCENTILE.EXC($G$2:$G$2000, 0.8),2, G532&gt;=_xlfn.PERCENTILE.EXC($G$2:$G$2000, 0.8), 1)</f>
        <v>2</v>
      </c>
      <c r="K532" t="str" cm="1">
        <f t="array" aca="1" ref="K532" ca="1">_xlfn.IFS(
    AND($D532=5, $F532&gt;=4,$H532&gt;=4), "Best Customers",
    AND($D532&gt;=3, $D532&lt;=4, $F532&gt;=4, $H532&gt;=3), "Loyal Customers",
    AND($D532&gt;=3, $D532&lt;=4, $F532&gt;=2, $H532&gt;=2), "Potential Loyal Customers",
    AND($D532&gt;=2, $D532&lt;=3, $F532&gt;=3, $H532&gt;=3), "At-Risk Customers",
    AND($D532=1, $F532&lt;=2, $H532&lt;=2), "Lost Customers",
    TRUE, "Unclassified"
)</f>
        <v>Potential Loyal Customers</v>
      </c>
    </row>
    <row r="533" spans="1:11" x14ac:dyDescent="0.2">
      <c r="A533" t="str">
        <v>CUS026493</v>
      </c>
      <c r="B533" s="1" cm="1">
        <f t="array" ref="B533">MAX(_xlfn._xlws.FILTER(Sheet1!B:B,Sheet2!A533 = Sheet1!A:A))</f>
        <v>43087</v>
      </c>
      <c r="C533" s="2">
        <f t="shared" ca="1" si="12"/>
        <v>2690</v>
      </c>
      <c r="D533" cm="1">
        <f t="array" aca="1" ref="D533" ca="1">_xlfn.IFS(C533 &lt;_xlfn.PERCENTILE.EXC($C$2:$C$1786,0.2),5,C533&lt;_xlfn.PERCENTILE.EXC($C$2:$C$2000, 0.4),4, C533&lt;_xlfn.PERCENTILE.EXC($C$2:$C$2000, 0.6),3, C533&lt;_xlfn.PERCENTILE.EXC($C$2:$C$2000, 0.8),2, C533&gt;=_xlfn.PERCENTILE.EXC($C$2:$C$2000, 0.8), 1)</f>
        <v>1</v>
      </c>
      <c r="E533">
        <f>COUNTIF(Sheet1!A:A,Sheet2!A533)</f>
        <v>1</v>
      </c>
      <c r="F533" cm="1">
        <f t="array" ref="F533">_xlfn.IFS(E533 &gt; _xlfn.PERCENTILE.EXC($E$2:$E$1786,0.8), 5, E533 &gt; _xlfn.PERCENTILE.EXC($E$2:$E$1786,0.6), 4,E533 &gt; _xlfn.PERCENTILE.EXC($E$2:$E$1786,0.4), 3, E533 &gt; _xlfn.PERCENTILE.EXC($E$2:$E$1786,0.2),2, E533 &lt;= _xlfn.PERCENTILE.EXC($E$2:$E$1786,0.2), 1)</f>
        <v>1</v>
      </c>
      <c r="G533">
        <f>SUMIF(Sheet1!A:A,A533,Sheet1!C:C)</f>
        <v>66.27</v>
      </c>
      <c r="H533" cm="1">
        <f t="array" ref="H533">_xlfn.IFS(G533 &lt;_xlfn.PERCENTILE.EXC($G$2:$G$1786,0.2),5,G533&lt;_xlfn.PERCENTILE.EXC($G$2:$G$2000, 0.4),4, G533&lt;_xlfn.PERCENTILE.EXC($G$2:$G$2000, 0.6),3, G533&lt;_xlfn.PERCENTILE.EXC($G$2:$G$2000, 0.8),2, G533&gt;=_xlfn.PERCENTILE.EXC($G$2:$G$2000, 0.8), 1)</f>
        <v>5</v>
      </c>
      <c r="K533" t="str" cm="1">
        <f t="array" aca="1" ref="K533" ca="1">_xlfn.IFS(
    AND($D533=5, $F533&gt;=4,$H533&gt;=4), "Best Customers",
    AND($D533&gt;=3, $D533&lt;=4, $F533&gt;=4, $H533&gt;=3), "Loyal Customers",
    AND($D533&gt;=3, $D533&lt;=4, $F533&gt;=2, $H533&gt;=2), "Potential Loyal Customers",
    AND($D533&gt;=2, $D533&lt;=3, $F533&gt;=3, $H533&gt;=3), "At-Risk Customers",
    AND($D533=1, $F533&lt;=2, $H533&lt;=2), "Lost Customers",
    TRUE, "Unclassified"
)</f>
        <v>Unclassified</v>
      </c>
    </row>
    <row r="534" spans="1:11" x14ac:dyDescent="0.2">
      <c r="A534" t="str">
        <v>CUS026300</v>
      </c>
      <c r="B534" s="1" cm="1">
        <f t="array" ref="B534">MAX(_xlfn._xlws.FILTER(Sheet1!B:B,Sheet2!A534 = Sheet1!A:A))</f>
        <v>43200</v>
      </c>
      <c r="C534" s="2">
        <f t="shared" ca="1" si="12"/>
        <v>2577</v>
      </c>
      <c r="D534" cm="1">
        <f t="array" aca="1" ref="D534" ca="1">_xlfn.IFS(C534 &lt;_xlfn.PERCENTILE.EXC($C$2:$C$1786,0.2),5,C534&lt;_xlfn.PERCENTILE.EXC($C$2:$C$2000, 0.4),4, C534&lt;_xlfn.PERCENTILE.EXC($C$2:$C$2000, 0.6),3, C534&lt;_xlfn.PERCENTILE.EXC($C$2:$C$2000, 0.8),2, C534&gt;=_xlfn.PERCENTILE.EXC($C$2:$C$2000, 0.8), 1)</f>
        <v>1</v>
      </c>
      <c r="E534">
        <f>COUNTIF(Sheet1!A:A,Sheet2!A534)</f>
        <v>3</v>
      </c>
      <c r="F534" cm="1">
        <f t="array" ref="F534">_xlfn.IFS(E534 &gt; _xlfn.PERCENTILE.EXC($E$2:$E$1786,0.8), 5, E534 &gt; _xlfn.PERCENTILE.EXC($E$2:$E$1786,0.6), 4,E534 &gt; _xlfn.PERCENTILE.EXC($E$2:$E$1786,0.4), 3, E534 &gt; _xlfn.PERCENTILE.EXC($E$2:$E$1786,0.2),2, E534 &lt;= _xlfn.PERCENTILE.EXC($E$2:$E$1786,0.2), 1)</f>
        <v>3</v>
      </c>
      <c r="G534">
        <f>SUMIF(Sheet1!A:A,A534,Sheet1!C:C)</f>
        <v>297.25</v>
      </c>
      <c r="H534" cm="1">
        <f t="array" ref="H534">_xlfn.IFS(G534 &lt;_xlfn.PERCENTILE.EXC($G$2:$G$1786,0.2),5,G534&lt;_xlfn.PERCENTILE.EXC($G$2:$G$2000, 0.4),4, G534&lt;_xlfn.PERCENTILE.EXC($G$2:$G$2000, 0.6),3, G534&lt;_xlfn.PERCENTILE.EXC($G$2:$G$2000, 0.8),2, G534&gt;=_xlfn.PERCENTILE.EXC($G$2:$G$2000, 0.8), 1)</f>
        <v>3</v>
      </c>
      <c r="K534" t="str" cm="1">
        <f t="array" aca="1" ref="K534" ca="1">_xlfn.IFS(
    AND($D534=5, $F534&gt;=4,$H534&gt;=4), "Best Customers",
    AND($D534&gt;=3, $D534&lt;=4, $F534&gt;=4, $H534&gt;=3), "Loyal Customers",
    AND($D534&gt;=3, $D534&lt;=4, $F534&gt;=2, $H534&gt;=2), "Potential Loyal Customers",
    AND($D534&gt;=2, $D534&lt;=3, $F534&gt;=3, $H534&gt;=3), "At-Risk Customers",
    AND($D534=1, $F534&lt;=2, $H534&lt;=2), "Lost Customers",
    TRUE, "Unclassified"
)</f>
        <v>Unclassified</v>
      </c>
    </row>
    <row r="535" spans="1:11" x14ac:dyDescent="0.2">
      <c r="A535" t="str">
        <v>CUS026494</v>
      </c>
      <c r="B535" s="1" cm="1">
        <f t="array" ref="B535">MAX(_xlfn._xlws.FILTER(Sheet1!B:B,Sheet2!A535 = Sheet1!A:A))</f>
        <v>43087</v>
      </c>
      <c r="C535" s="2">
        <f t="shared" ca="1" si="12"/>
        <v>2690</v>
      </c>
      <c r="D535" cm="1">
        <f t="array" aca="1" ref="D535" ca="1">_xlfn.IFS(C535 &lt;_xlfn.PERCENTILE.EXC($C$2:$C$1786,0.2),5,C535&lt;_xlfn.PERCENTILE.EXC($C$2:$C$2000, 0.4),4, C535&lt;_xlfn.PERCENTILE.EXC($C$2:$C$2000, 0.6),3, C535&lt;_xlfn.PERCENTILE.EXC($C$2:$C$2000, 0.8),2, C535&gt;=_xlfn.PERCENTILE.EXC($C$2:$C$2000, 0.8), 1)</f>
        <v>1</v>
      </c>
      <c r="E535">
        <f>COUNTIF(Sheet1!A:A,Sheet2!A535)</f>
        <v>1</v>
      </c>
      <c r="F535" cm="1">
        <f t="array" ref="F535">_xlfn.IFS(E535 &gt; _xlfn.PERCENTILE.EXC($E$2:$E$1786,0.8), 5, E535 &gt; _xlfn.PERCENTILE.EXC($E$2:$E$1786,0.6), 4,E535 &gt; _xlfn.PERCENTILE.EXC($E$2:$E$1786,0.4), 3, E535 &gt; _xlfn.PERCENTILE.EXC($E$2:$E$1786,0.2),2, E535 &lt;= _xlfn.PERCENTILE.EXC($E$2:$E$1786,0.2), 1)</f>
        <v>1</v>
      </c>
      <c r="G535">
        <f>SUMIF(Sheet1!A:A,A535,Sheet1!C:C)</f>
        <v>87.8</v>
      </c>
      <c r="H535" cm="1">
        <f t="array" ref="H535">_xlfn.IFS(G535 &lt;_xlfn.PERCENTILE.EXC($G$2:$G$1786,0.2),5,G535&lt;_xlfn.PERCENTILE.EXC($G$2:$G$2000, 0.4),4, G535&lt;_xlfn.PERCENTILE.EXC($G$2:$G$2000, 0.6),3, G535&lt;_xlfn.PERCENTILE.EXC($G$2:$G$2000, 0.8),2, G535&gt;=_xlfn.PERCENTILE.EXC($G$2:$G$2000, 0.8), 1)</f>
        <v>4</v>
      </c>
      <c r="K535" t="str" cm="1">
        <f t="array" aca="1" ref="K535" ca="1">_xlfn.IFS(
    AND($D535=5, $F535&gt;=4,$H535&gt;=4), "Best Customers",
    AND($D535&gt;=3, $D535&lt;=4, $F535&gt;=4, $H535&gt;=3), "Loyal Customers",
    AND($D535&gt;=3, $D535&lt;=4, $F535&gt;=2, $H535&gt;=2), "Potential Loyal Customers",
    AND($D535&gt;=2, $D535&lt;=3, $F535&gt;=3, $H535&gt;=3), "At-Risk Customers",
    AND($D535=1, $F535&lt;=2, $H535&lt;=2), "Lost Customers",
    TRUE, "Unclassified"
)</f>
        <v>Unclassified</v>
      </c>
    </row>
    <row r="536" spans="1:11" x14ac:dyDescent="0.2">
      <c r="A536" t="str">
        <v>CUS000709</v>
      </c>
      <c r="B536" s="1" cm="1">
        <f t="array" ref="B536">MAX(_xlfn._xlws.FILTER(Sheet1!B:B,Sheet2!A536 = Sheet1!A:A))</f>
        <v>45701</v>
      </c>
      <c r="C536" s="2">
        <f t="shared" ca="1" si="12"/>
        <v>76</v>
      </c>
      <c r="D536" cm="1">
        <f t="array" aca="1" ref="D536" ca="1">_xlfn.IFS(C536 &lt;_xlfn.PERCENTILE.EXC($C$2:$C$1786,0.2),5,C536&lt;_xlfn.PERCENTILE.EXC($C$2:$C$2000, 0.4),4, C536&lt;_xlfn.PERCENTILE.EXC($C$2:$C$2000, 0.6),3, C536&lt;_xlfn.PERCENTILE.EXC($C$2:$C$2000, 0.8),2, C536&gt;=_xlfn.PERCENTILE.EXC($C$2:$C$2000, 0.8), 1)</f>
        <v>5</v>
      </c>
      <c r="E536">
        <f>COUNTIF(Sheet1!A:A,Sheet2!A536)</f>
        <v>9</v>
      </c>
      <c r="F536" cm="1">
        <f t="array" ref="F536">_xlfn.IFS(E536 &gt; _xlfn.PERCENTILE.EXC($E$2:$E$1786,0.8), 5, E536 &gt; _xlfn.PERCENTILE.EXC($E$2:$E$1786,0.6), 4,E536 &gt; _xlfn.PERCENTILE.EXC($E$2:$E$1786,0.4), 3, E536 &gt; _xlfn.PERCENTILE.EXC($E$2:$E$1786,0.2),2, E536 &lt;= _xlfn.PERCENTILE.EXC($E$2:$E$1786,0.2), 1)</f>
        <v>4</v>
      </c>
      <c r="G536">
        <f>SUMIF(Sheet1!A:A,A536,Sheet1!C:C)</f>
        <v>906.65000000000009</v>
      </c>
      <c r="H536" cm="1">
        <f t="array" ref="H536">_xlfn.IFS(G536 &lt;_xlfn.PERCENTILE.EXC($G$2:$G$1786,0.2),5,G536&lt;_xlfn.PERCENTILE.EXC($G$2:$G$2000, 0.4),4, G536&lt;_xlfn.PERCENTILE.EXC($G$2:$G$2000, 0.6),3, G536&lt;_xlfn.PERCENTILE.EXC($G$2:$G$2000, 0.8),2, G536&gt;=_xlfn.PERCENTILE.EXC($G$2:$G$2000, 0.8), 1)</f>
        <v>2</v>
      </c>
      <c r="K536" t="str" cm="1">
        <f t="array" aca="1" ref="K536" ca="1">_xlfn.IFS(
    AND($D536=5, $F536&gt;=4,$H536&gt;=4), "Best Customers",
    AND($D536&gt;=3, $D536&lt;=4, $F536&gt;=4, $H536&gt;=3), "Loyal Customers",
    AND($D536&gt;=3, $D536&lt;=4, $F536&gt;=2, $H536&gt;=2), "Potential Loyal Customers",
    AND($D536&gt;=2, $D536&lt;=3, $F536&gt;=3, $H536&gt;=3), "At-Risk Customers",
    AND($D536=1, $F536&lt;=2, $H536&lt;=2), "Lost Customers",
    TRUE, "Unclassified"
)</f>
        <v>Unclassified</v>
      </c>
    </row>
    <row r="537" spans="1:11" x14ac:dyDescent="0.2">
      <c r="A537" t="str">
        <v>CUS000071</v>
      </c>
      <c r="B537" s="1" cm="1">
        <f t="array" ref="B537">MAX(_xlfn._xlws.FILTER(Sheet1!B:B,Sheet2!A537 = Sheet1!A:A))</f>
        <v>45726</v>
      </c>
      <c r="C537" s="2">
        <f t="shared" ca="1" si="12"/>
        <v>51</v>
      </c>
      <c r="D537" cm="1">
        <f t="array" aca="1" ref="D537" ca="1">_xlfn.IFS(C537 &lt;_xlfn.PERCENTILE.EXC($C$2:$C$1786,0.2),5,C537&lt;_xlfn.PERCENTILE.EXC($C$2:$C$2000, 0.4),4, C537&lt;_xlfn.PERCENTILE.EXC($C$2:$C$2000, 0.6),3, C537&lt;_xlfn.PERCENTILE.EXC($C$2:$C$2000, 0.8),2, C537&gt;=_xlfn.PERCENTILE.EXC($C$2:$C$2000, 0.8), 1)</f>
        <v>5</v>
      </c>
      <c r="E537">
        <f>COUNTIF(Sheet1!A:A,Sheet2!A537)</f>
        <v>44</v>
      </c>
      <c r="F537" cm="1">
        <f t="array" ref="F537">_xlfn.IFS(E537 &gt; _xlfn.PERCENTILE.EXC($E$2:$E$1786,0.8), 5, E537 &gt; _xlfn.PERCENTILE.EXC($E$2:$E$1786,0.6), 4,E537 &gt; _xlfn.PERCENTILE.EXC($E$2:$E$1786,0.4), 3, E537 &gt; _xlfn.PERCENTILE.EXC($E$2:$E$1786,0.2),2, E537 &lt;= _xlfn.PERCENTILE.EXC($E$2:$E$1786,0.2), 1)</f>
        <v>5</v>
      </c>
      <c r="G537">
        <f>SUMIF(Sheet1!A:A,A537,Sheet1!C:C)</f>
        <v>9694.4600000000028</v>
      </c>
      <c r="H537" cm="1">
        <f t="array" ref="H537">_xlfn.IFS(G537 &lt;_xlfn.PERCENTILE.EXC($G$2:$G$1786,0.2),5,G537&lt;_xlfn.PERCENTILE.EXC($G$2:$G$2000, 0.4),4, G537&lt;_xlfn.PERCENTILE.EXC($G$2:$G$2000, 0.6),3, G537&lt;_xlfn.PERCENTILE.EXC($G$2:$G$2000, 0.8),2, G537&gt;=_xlfn.PERCENTILE.EXC($G$2:$G$2000, 0.8), 1)</f>
        <v>1</v>
      </c>
      <c r="K537" t="str" cm="1">
        <f t="array" aca="1" ref="K537" ca="1">_xlfn.IFS(
    AND($D537=5, $F537&gt;=4,$H537&gt;=4), "Best Customers",
    AND($D537&gt;=3, $D537&lt;=4, $F537&gt;=4, $H537&gt;=3), "Loyal Customers",
    AND($D537&gt;=3, $D537&lt;=4, $F537&gt;=2, $H537&gt;=2), "Potential Loyal Customers",
    AND($D537&gt;=2, $D537&lt;=3, $F537&gt;=3, $H537&gt;=3), "At-Risk Customers",
    AND($D537=1, $F537&lt;=2, $H537&lt;=2), "Lost Customers",
    TRUE, "Unclassified"
)</f>
        <v>Unclassified</v>
      </c>
    </row>
    <row r="538" spans="1:11" x14ac:dyDescent="0.2">
      <c r="A538" t="str">
        <v>CUS019646</v>
      </c>
      <c r="B538" s="1" cm="1">
        <f t="array" ref="B538">MAX(_xlfn._xlws.FILTER(Sheet1!B:B,Sheet2!A538 = Sheet1!A:A))</f>
        <v>44368</v>
      </c>
      <c r="C538" s="2">
        <f t="shared" ca="1" si="12"/>
        <v>1409</v>
      </c>
      <c r="D538" cm="1">
        <f t="array" aca="1" ref="D538" ca="1">_xlfn.IFS(C538 &lt;_xlfn.PERCENTILE.EXC($C$2:$C$1786,0.2),5,C538&lt;_xlfn.PERCENTILE.EXC($C$2:$C$2000, 0.4),4, C538&lt;_xlfn.PERCENTILE.EXC($C$2:$C$2000, 0.6),3, C538&lt;_xlfn.PERCENTILE.EXC($C$2:$C$2000, 0.8),2, C538&gt;=_xlfn.PERCENTILE.EXC($C$2:$C$2000, 0.8), 1)</f>
        <v>3</v>
      </c>
      <c r="E538">
        <f>COUNTIF(Sheet1!A:A,Sheet2!A538)</f>
        <v>3</v>
      </c>
      <c r="F538" cm="1">
        <f t="array" ref="F538">_xlfn.IFS(E538 &gt; _xlfn.PERCENTILE.EXC($E$2:$E$1786,0.8), 5, E538 &gt; _xlfn.PERCENTILE.EXC($E$2:$E$1786,0.6), 4,E538 &gt; _xlfn.PERCENTILE.EXC($E$2:$E$1786,0.4), 3, E538 &gt; _xlfn.PERCENTILE.EXC($E$2:$E$1786,0.2),2, E538 &lt;= _xlfn.PERCENTILE.EXC($E$2:$E$1786,0.2), 1)</f>
        <v>3</v>
      </c>
      <c r="G538">
        <f>SUMIF(Sheet1!A:A,A538,Sheet1!C:C)</f>
        <v>147.64999999999998</v>
      </c>
      <c r="H538" cm="1">
        <f t="array" ref="H538">_xlfn.IFS(G538 &lt;_xlfn.PERCENTILE.EXC($G$2:$G$1786,0.2),5,G538&lt;_xlfn.PERCENTILE.EXC($G$2:$G$2000, 0.4),4, G538&lt;_xlfn.PERCENTILE.EXC($G$2:$G$2000, 0.6),3, G538&lt;_xlfn.PERCENTILE.EXC($G$2:$G$2000, 0.8),2, G538&gt;=_xlfn.PERCENTILE.EXC($G$2:$G$2000, 0.8), 1)</f>
        <v>4</v>
      </c>
      <c r="K538" t="str" cm="1">
        <f t="array" aca="1" ref="K538" ca="1">_xlfn.IFS(
    AND($D538=5, $F538&gt;=4,$H538&gt;=4), "Best Customers",
    AND($D538&gt;=3, $D538&lt;=4, $F538&gt;=4, $H538&gt;=3), "Loyal Customers",
    AND($D538&gt;=3, $D538&lt;=4, $F538&gt;=2, $H538&gt;=2), "Potential Loyal Customers",
    AND($D538&gt;=2, $D538&lt;=3, $F538&gt;=3, $H538&gt;=3), "At-Risk Customers",
    AND($D538=1, $F538&lt;=2, $H538&lt;=2), "Lost Customers",
    TRUE, "Unclassified"
)</f>
        <v>Potential Loyal Customers</v>
      </c>
    </row>
    <row r="539" spans="1:11" x14ac:dyDescent="0.2">
      <c r="A539" t="str">
        <v>CUS016228</v>
      </c>
      <c r="B539" s="1" cm="1">
        <f t="array" ref="B539">MAX(_xlfn._xlws.FILTER(Sheet1!B:B,Sheet2!A539 = Sheet1!A:A))</f>
        <v>44713</v>
      </c>
      <c r="C539" s="2">
        <f t="shared" ca="1" si="12"/>
        <v>1064</v>
      </c>
      <c r="D539" cm="1">
        <f t="array" aca="1" ref="D539" ca="1">_xlfn.IFS(C539 &lt;_xlfn.PERCENTILE.EXC($C$2:$C$1786,0.2),5,C539&lt;_xlfn.PERCENTILE.EXC($C$2:$C$2000, 0.4),4, C539&lt;_xlfn.PERCENTILE.EXC($C$2:$C$2000, 0.6),3, C539&lt;_xlfn.PERCENTILE.EXC($C$2:$C$2000, 0.8),2, C539&gt;=_xlfn.PERCENTILE.EXC($C$2:$C$2000, 0.8), 1)</f>
        <v>4</v>
      </c>
      <c r="E539">
        <f>COUNTIF(Sheet1!A:A,Sheet2!A539)</f>
        <v>2</v>
      </c>
      <c r="F539" cm="1">
        <f t="array" ref="F539">_xlfn.IFS(E539 &gt; _xlfn.PERCENTILE.EXC($E$2:$E$1786,0.8), 5, E539 &gt; _xlfn.PERCENTILE.EXC($E$2:$E$1786,0.6), 4,E539 &gt; _xlfn.PERCENTILE.EXC($E$2:$E$1786,0.4), 3, E539 &gt; _xlfn.PERCENTILE.EXC($E$2:$E$1786,0.2),2, E539 &lt;= _xlfn.PERCENTILE.EXC($E$2:$E$1786,0.2), 1)</f>
        <v>2</v>
      </c>
      <c r="G539">
        <f>SUMIF(Sheet1!A:A,A539,Sheet1!C:C)</f>
        <v>160.30000000000001</v>
      </c>
      <c r="H539" cm="1">
        <f t="array" ref="H539">_xlfn.IFS(G539 &lt;_xlfn.PERCENTILE.EXC($G$2:$G$1786,0.2),5,G539&lt;_xlfn.PERCENTILE.EXC($G$2:$G$2000, 0.4),4, G539&lt;_xlfn.PERCENTILE.EXC($G$2:$G$2000, 0.6),3, G539&lt;_xlfn.PERCENTILE.EXC($G$2:$G$2000, 0.8),2, G539&gt;=_xlfn.PERCENTILE.EXC($G$2:$G$2000, 0.8), 1)</f>
        <v>4</v>
      </c>
      <c r="K539" t="str" cm="1">
        <f t="array" aca="1" ref="K539" ca="1">_xlfn.IFS(
    AND($D539=5, $F539&gt;=4,$H539&gt;=4), "Best Customers",
    AND($D539&gt;=3, $D539&lt;=4, $F539&gt;=4, $H539&gt;=3), "Loyal Customers",
    AND($D539&gt;=3, $D539&lt;=4, $F539&gt;=2, $H539&gt;=2), "Potential Loyal Customers",
    AND($D539&gt;=2, $D539&lt;=3, $F539&gt;=3, $H539&gt;=3), "At-Risk Customers",
    AND($D539=1, $F539&lt;=2, $H539&lt;=2), "Lost Customers",
    TRUE, "Unclassified"
)</f>
        <v>Potential Loyal Customers</v>
      </c>
    </row>
    <row r="540" spans="1:11" x14ac:dyDescent="0.2">
      <c r="A540" t="str">
        <v>CUS005578</v>
      </c>
      <c r="B540" s="1" cm="1">
        <f t="array" ref="B540">MAX(_xlfn._xlws.FILTER(Sheet1!B:B,Sheet2!A540 = Sheet1!A:A))</f>
        <v>45497</v>
      </c>
      <c r="C540" s="2">
        <f t="shared" ca="1" si="12"/>
        <v>280</v>
      </c>
      <c r="D540" cm="1">
        <f t="array" aca="1" ref="D540" ca="1">_xlfn.IFS(C540 &lt;_xlfn.PERCENTILE.EXC($C$2:$C$1786,0.2),5,C540&lt;_xlfn.PERCENTILE.EXC($C$2:$C$2000, 0.4),4, C540&lt;_xlfn.PERCENTILE.EXC($C$2:$C$2000, 0.6),3, C540&lt;_xlfn.PERCENTILE.EXC($C$2:$C$2000, 0.8),2, C540&gt;=_xlfn.PERCENTILE.EXC($C$2:$C$2000, 0.8), 1)</f>
        <v>4</v>
      </c>
      <c r="E540">
        <f>COUNTIF(Sheet1!A:A,Sheet2!A540)</f>
        <v>13</v>
      </c>
      <c r="F540" cm="1">
        <f t="array" ref="F540">_xlfn.IFS(E540 &gt; _xlfn.PERCENTILE.EXC($E$2:$E$1786,0.8), 5, E540 &gt; _xlfn.PERCENTILE.EXC($E$2:$E$1786,0.6), 4,E540 &gt; _xlfn.PERCENTILE.EXC($E$2:$E$1786,0.4), 3, E540 &gt; _xlfn.PERCENTILE.EXC($E$2:$E$1786,0.2),2, E540 &lt;= _xlfn.PERCENTILE.EXC($E$2:$E$1786,0.2), 1)</f>
        <v>5</v>
      </c>
      <c r="G540">
        <f>SUMIF(Sheet1!A:A,A540,Sheet1!C:C)</f>
        <v>2173.5699999999997</v>
      </c>
      <c r="H540" cm="1">
        <f t="array" ref="H540">_xlfn.IFS(G540 &lt;_xlfn.PERCENTILE.EXC($G$2:$G$1786,0.2),5,G540&lt;_xlfn.PERCENTILE.EXC($G$2:$G$2000, 0.4),4, G540&lt;_xlfn.PERCENTILE.EXC($G$2:$G$2000, 0.6),3, G540&lt;_xlfn.PERCENTILE.EXC($G$2:$G$2000, 0.8),2, G540&gt;=_xlfn.PERCENTILE.EXC($G$2:$G$2000, 0.8), 1)</f>
        <v>2</v>
      </c>
      <c r="K540" t="str" cm="1">
        <f t="array" aca="1" ref="K540" ca="1">_xlfn.IFS(
    AND($D540=5, $F540&gt;=4,$H540&gt;=4), "Best Customers",
    AND($D540&gt;=3, $D540&lt;=4, $F540&gt;=4, $H540&gt;=3), "Loyal Customers",
    AND($D540&gt;=3, $D540&lt;=4, $F540&gt;=2, $H540&gt;=2), "Potential Loyal Customers",
    AND($D540&gt;=2, $D540&lt;=3, $F540&gt;=3, $H540&gt;=3), "At-Risk Customers",
    AND($D540=1, $F540&lt;=2, $H540&lt;=2), "Lost Customers",
    TRUE, "Unclassified"
)</f>
        <v>Potential Loyal Customers</v>
      </c>
    </row>
    <row r="541" spans="1:11" x14ac:dyDescent="0.2">
      <c r="A541" t="str">
        <v>CUS001110</v>
      </c>
      <c r="B541" s="1" cm="1">
        <f t="array" ref="B541">MAX(_xlfn._xlws.FILTER(Sheet1!B:B,Sheet2!A541 = Sheet1!A:A))</f>
        <v>45686</v>
      </c>
      <c r="C541" s="2">
        <f t="shared" ca="1" si="12"/>
        <v>91</v>
      </c>
      <c r="D541" cm="1">
        <f t="array" aca="1" ref="D541" ca="1">_xlfn.IFS(C541 &lt;_xlfn.PERCENTILE.EXC($C$2:$C$1786,0.2),5,C541&lt;_xlfn.PERCENTILE.EXC($C$2:$C$2000, 0.4),4, C541&lt;_xlfn.PERCENTILE.EXC($C$2:$C$2000, 0.6),3, C541&lt;_xlfn.PERCENTILE.EXC($C$2:$C$2000, 0.8),2, C541&gt;=_xlfn.PERCENTILE.EXC($C$2:$C$2000, 0.8), 1)</f>
        <v>5</v>
      </c>
      <c r="E541">
        <f>COUNTIF(Sheet1!A:A,Sheet2!A541)</f>
        <v>21</v>
      </c>
      <c r="F541" cm="1">
        <f t="array" ref="F541">_xlfn.IFS(E541 &gt; _xlfn.PERCENTILE.EXC($E$2:$E$1786,0.8), 5, E541 &gt; _xlfn.PERCENTILE.EXC($E$2:$E$1786,0.6), 4,E541 &gt; _xlfn.PERCENTILE.EXC($E$2:$E$1786,0.4), 3, E541 &gt; _xlfn.PERCENTILE.EXC($E$2:$E$1786,0.2),2, E541 &lt;= _xlfn.PERCENTILE.EXC($E$2:$E$1786,0.2), 1)</f>
        <v>5</v>
      </c>
      <c r="G541">
        <f>SUMIF(Sheet1!A:A,A541,Sheet1!C:C)</f>
        <v>1964.1499999999999</v>
      </c>
      <c r="H541" cm="1">
        <f t="array" ref="H541">_xlfn.IFS(G541 &lt;_xlfn.PERCENTILE.EXC($G$2:$G$1786,0.2),5,G541&lt;_xlfn.PERCENTILE.EXC($G$2:$G$2000, 0.4),4, G541&lt;_xlfn.PERCENTILE.EXC($G$2:$G$2000, 0.6),3, G541&lt;_xlfn.PERCENTILE.EXC($G$2:$G$2000, 0.8),2, G541&gt;=_xlfn.PERCENTILE.EXC($G$2:$G$2000, 0.8), 1)</f>
        <v>2</v>
      </c>
      <c r="K541" t="str" cm="1">
        <f t="array" aca="1" ref="K541" ca="1">_xlfn.IFS(
    AND($D541=5, $F541&gt;=4,$H541&gt;=4), "Best Customers",
    AND($D541&gt;=3, $D541&lt;=4, $F541&gt;=4, $H541&gt;=3), "Loyal Customers",
    AND($D541&gt;=3, $D541&lt;=4, $F541&gt;=2, $H541&gt;=2), "Potential Loyal Customers",
    AND($D541&gt;=2, $D541&lt;=3, $F541&gt;=3, $H541&gt;=3), "At-Risk Customers",
    AND($D541=1, $F541&lt;=2, $H541&lt;=2), "Lost Customers",
    TRUE, "Unclassified"
)</f>
        <v>Unclassified</v>
      </c>
    </row>
    <row r="542" spans="1:11" x14ac:dyDescent="0.2">
      <c r="A542" t="str">
        <v>CUS005545</v>
      </c>
      <c r="B542" s="1" cm="1">
        <f t="array" ref="B542">MAX(_xlfn._xlws.FILTER(Sheet1!B:B,Sheet2!A542 = Sheet1!A:A))</f>
        <v>45498</v>
      </c>
      <c r="C542" s="2">
        <f t="shared" ca="1" si="12"/>
        <v>279</v>
      </c>
      <c r="D542" cm="1">
        <f t="array" aca="1" ref="D542" ca="1">_xlfn.IFS(C542 &lt;_xlfn.PERCENTILE.EXC($C$2:$C$1786,0.2),5,C542&lt;_xlfn.PERCENTILE.EXC($C$2:$C$2000, 0.4),4, C542&lt;_xlfn.PERCENTILE.EXC($C$2:$C$2000, 0.6),3, C542&lt;_xlfn.PERCENTILE.EXC($C$2:$C$2000, 0.8),2, C542&gt;=_xlfn.PERCENTILE.EXC($C$2:$C$2000, 0.8), 1)</f>
        <v>4</v>
      </c>
      <c r="E542">
        <f>COUNTIF(Sheet1!A:A,Sheet2!A542)</f>
        <v>12</v>
      </c>
      <c r="F542" cm="1">
        <f t="array" ref="F542">_xlfn.IFS(E542 &gt; _xlfn.PERCENTILE.EXC($E$2:$E$1786,0.8), 5, E542 &gt; _xlfn.PERCENTILE.EXC($E$2:$E$1786,0.6), 4,E542 &gt; _xlfn.PERCENTILE.EXC($E$2:$E$1786,0.4), 3, E542 &gt; _xlfn.PERCENTILE.EXC($E$2:$E$1786,0.2),2, E542 &lt;= _xlfn.PERCENTILE.EXC($E$2:$E$1786,0.2), 1)</f>
        <v>4</v>
      </c>
      <c r="G542">
        <f>SUMIF(Sheet1!A:A,A542,Sheet1!C:C)</f>
        <v>2651.7400000000002</v>
      </c>
      <c r="H542" cm="1">
        <f t="array" ref="H542">_xlfn.IFS(G542 &lt;_xlfn.PERCENTILE.EXC($G$2:$G$1786,0.2),5,G542&lt;_xlfn.PERCENTILE.EXC($G$2:$G$2000, 0.4),4, G542&lt;_xlfn.PERCENTILE.EXC($G$2:$G$2000, 0.6),3, G542&lt;_xlfn.PERCENTILE.EXC($G$2:$G$2000, 0.8),2, G542&gt;=_xlfn.PERCENTILE.EXC($G$2:$G$2000, 0.8), 1)</f>
        <v>2</v>
      </c>
      <c r="K542" t="str" cm="1">
        <f t="array" aca="1" ref="K542" ca="1">_xlfn.IFS(
    AND($D542=5, $F542&gt;=4,$H542&gt;=4), "Best Customers",
    AND($D542&gt;=3, $D542&lt;=4, $F542&gt;=4, $H542&gt;=3), "Loyal Customers",
    AND($D542&gt;=3, $D542&lt;=4, $F542&gt;=2, $H542&gt;=2), "Potential Loyal Customers",
    AND($D542&gt;=2, $D542&lt;=3, $F542&gt;=3, $H542&gt;=3), "At-Risk Customers",
    AND($D542=1, $F542&lt;=2, $H542&lt;=2), "Lost Customers",
    TRUE, "Unclassified"
)</f>
        <v>Potential Loyal Customers</v>
      </c>
    </row>
    <row r="543" spans="1:11" x14ac:dyDescent="0.2">
      <c r="A543" t="str">
        <v>CUS026495</v>
      </c>
      <c r="B543" s="1" cm="1">
        <f t="array" ref="B543">MAX(_xlfn._xlws.FILTER(Sheet1!B:B,Sheet2!A543 = Sheet1!A:A))</f>
        <v>43087</v>
      </c>
      <c r="C543" s="2">
        <f t="shared" ca="1" si="12"/>
        <v>2690</v>
      </c>
      <c r="D543" cm="1">
        <f t="array" aca="1" ref="D543" ca="1">_xlfn.IFS(C543 &lt;_xlfn.PERCENTILE.EXC($C$2:$C$1786,0.2),5,C543&lt;_xlfn.PERCENTILE.EXC($C$2:$C$2000, 0.4),4, C543&lt;_xlfn.PERCENTILE.EXC($C$2:$C$2000, 0.6),3, C543&lt;_xlfn.PERCENTILE.EXC($C$2:$C$2000, 0.8),2, C543&gt;=_xlfn.PERCENTILE.EXC($C$2:$C$2000, 0.8), 1)</f>
        <v>1</v>
      </c>
      <c r="E543">
        <f>COUNTIF(Sheet1!A:A,Sheet2!A543)</f>
        <v>1</v>
      </c>
      <c r="F543" cm="1">
        <f t="array" ref="F543">_xlfn.IFS(E543 &gt; _xlfn.PERCENTILE.EXC($E$2:$E$1786,0.8), 5, E543 &gt; _xlfn.PERCENTILE.EXC($E$2:$E$1786,0.6), 4,E543 &gt; _xlfn.PERCENTILE.EXC($E$2:$E$1786,0.4), 3, E543 &gt; _xlfn.PERCENTILE.EXC($E$2:$E$1786,0.2),2, E543 &lt;= _xlfn.PERCENTILE.EXC($E$2:$E$1786,0.2), 1)</f>
        <v>1</v>
      </c>
      <c r="G543">
        <f>SUMIF(Sheet1!A:A,A543,Sheet1!C:C)</f>
        <v>30</v>
      </c>
      <c r="H543" cm="1">
        <f t="array" ref="H543">_xlfn.IFS(G543 &lt;_xlfn.PERCENTILE.EXC($G$2:$G$1786,0.2),5,G543&lt;_xlfn.PERCENTILE.EXC($G$2:$G$2000, 0.4),4, G543&lt;_xlfn.PERCENTILE.EXC($G$2:$G$2000, 0.6),3, G543&lt;_xlfn.PERCENTILE.EXC($G$2:$G$2000, 0.8),2, G543&gt;=_xlfn.PERCENTILE.EXC($G$2:$G$2000, 0.8), 1)</f>
        <v>5</v>
      </c>
      <c r="K543" t="str" cm="1">
        <f t="array" aca="1" ref="K543" ca="1">_xlfn.IFS(
    AND($D543=5, $F543&gt;=4,$H543&gt;=4), "Best Customers",
    AND($D543&gt;=3, $D543&lt;=4, $F543&gt;=4, $H543&gt;=3), "Loyal Customers",
    AND($D543&gt;=3, $D543&lt;=4, $F543&gt;=2, $H543&gt;=2), "Potential Loyal Customers",
    AND($D543&gt;=2, $D543&lt;=3, $F543&gt;=3, $H543&gt;=3), "At-Risk Customers",
    AND($D543=1, $F543&lt;=2, $H543&lt;=2), "Lost Customers",
    TRUE, "Unclassified"
)</f>
        <v>Unclassified</v>
      </c>
    </row>
    <row r="544" spans="1:11" x14ac:dyDescent="0.2">
      <c r="A544" t="str">
        <v>CUS025987</v>
      </c>
      <c r="B544" s="1" cm="1">
        <f t="array" ref="B544">MAX(_xlfn._xlws.FILTER(Sheet1!B:B,Sheet2!A544 = Sheet1!A:A))</f>
        <v>43453</v>
      </c>
      <c r="C544" s="2">
        <f t="shared" ca="1" si="12"/>
        <v>2324</v>
      </c>
      <c r="D544" cm="1">
        <f t="array" aca="1" ref="D544" ca="1">_xlfn.IFS(C544 &lt;_xlfn.PERCENTILE.EXC($C$2:$C$1786,0.2),5,C544&lt;_xlfn.PERCENTILE.EXC($C$2:$C$2000, 0.4),4, C544&lt;_xlfn.PERCENTILE.EXC($C$2:$C$2000, 0.6),3, C544&lt;_xlfn.PERCENTILE.EXC($C$2:$C$2000, 0.8),2, C544&gt;=_xlfn.PERCENTILE.EXC($C$2:$C$2000, 0.8), 1)</f>
        <v>2</v>
      </c>
      <c r="E544">
        <f>COUNTIF(Sheet1!A:A,Sheet2!A544)</f>
        <v>2</v>
      </c>
      <c r="F544" cm="1">
        <f t="array" ref="F544">_xlfn.IFS(E544 &gt; _xlfn.PERCENTILE.EXC($E$2:$E$1786,0.8), 5, E544 &gt; _xlfn.PERCENTILE.EXC($E$2:$E$1786,0.6), 4,E544 &gt; _xlfn.PERCENTILE.EXC($E$2:$E$1786,0.4), 3, E544 &gt; _xlfn.PERCENTILE.EXC($E$2:$E$1786,0.2),2, E544 &lt;= _xlfn.PERCENTILE.EXC($E$2:$E$1786,0.2), 1)</f>
        <v>2</v>
      </c>
      <c r="G544">
        <f>SUMIF(Sheet1!A:A,A544,Sheet1!C:C)</f>
        <v>191.25</v>
      </c>
      <c r="H544" cm="1">
        <f t="array" ref="H544">_xlfn.IFS(G544 &lt;_xlfn.PERCENTILE.EXC($G$2:$G$1786,0.2),5,G544&lt;_xlfn.PERCENTILE.EXC($G$2:$G$2000, 0.4),4, G544&lt;_xlfn.PERCENTILE.EXC($G$2:$G$2000, 0.6),3, G544&lt;_xlfn.PERCENTILE.EXC($G$2:$G$2000, 0.8),2, G544&gt;=_xlfn.PERCENTILE.EXC($G$2:$G$2000, 0.8), 1)</f>
        <v>4</v>
      </c>
      <c r="K544" t="str" cm="1">
        <f t="array" aca="1" ref="K544" ca="1">_xlfn.IFS(
    AND($D544=5, $F544&gt;=4,$H544&gt;=4), "Best Customers",
    AND($D544&gt;=3, $D544&lt;=4, $F544&gt;=4, $H544&gt;=3), "Loyal Customers",
    AND($D544&gt;=3, $D544&lt;=4, $F544&gt;=2, $H544&gt;=2), "Potential Loyal Customers",
    AND($D544&gt;=2, $D544&lt;=3, $F544&gt;=3, $H544&gt;=3), "At-Risk Customers",
    AND($D544=1, $F544&lt;=2, $H544&lt;=2), "Lost Customers",
    TRUE, "Unclassified"
)</f>
        <v>Unclassified</v>
      </c>
    </row>
    <row r="545" spans="1:11" x14ac:dyDescent="0.2">
      <c r="A545" t="str">
        <v>CUS004447</v>
      </c>
      <c r="B545" s="1" cm="1">
        <f t="array" ref="B545">MAX(_xlfn._xlws.FILTER(Sheet1!B:B,Sheet2!A545 = Sheet1!A:A))</f>
        <v>45558</v>
      </c>
      <c r="C545" s="2">
        <f t="shared" ca="1" si="12"/>
        <v>219</v>
      </c>
      <c r="D545" cm="1">
        <f t="array" aca="1" ref="D545" ca="1">_xlfn.IFS(C545 &lt;_xlfn.PERCENTILE.EXC($C$2:$C$1786,0.2),5,C545&lt;_xlfn.PERCENTILE.EXC($C$2:$C$2000, 0.4),4, C545&lt;_xlfn.PERCENTILE.EXC($C$2:$C$2000, 0.6),3, C545&lt;_xlfn.PERCENTILE.EXC($C$2:$C$2000, 0.8),2, C545&gt;=_xlfn.PERCENTILE.EXC($C$2:$C$2000, 0.8), 1)</f>
        <v>5</v>
      </c>
      <c r="E545">
        <f>COUNTIF(Sheet1!A:A,Sheet2!A545)</f>
        <v>10</v>
      </c>
      <c r="F545" cm="1">
        <f t="array" ref="F545">_xlfn.IFS(E545 &gt; _xlfn.PERCENTILE.EXC($E$2:$E$1786,0.8), 5, E545 &gt; _xlfn.PERCENTILE.EXC($E$2:$E$1786,0.6), 4,E545 &gt; _xlfn.PERCENTILE.EXC($E$2:$E$1786,0.4), 3, E545 &gt; _xlfn.PERCENTILE.EXC($E$2:$E$1786,0.2),2, E545 &lt;= _xlfn.PERCENTILE.EXC($E$2:$E$1786,0.2), 1)</f>
        <v>4</v>
      </c>
      <c r="G545">
        <f>SUMIF(Sheet1!A:A,A545,Sheet1!C:C)</f>
        <v>1351.8500000000004</v>
      </c>
      <c r="H545" cm="1">
        <f t="array" ref="H545">_xlfn.IFS(G545 &lt;_xlfn.PERCENTILE.EXC($G$2:$G$1786,0.2),5,G545&lt;_xlfn.PERCENTILE.EXC($G$2:$G$2000, 0.4),4, G545&lt;_xlfn.PERCENTILE.EXC($G$2:$G$2000, 0.6),3, G545&lt;_xlfn.PERCENTILE.EXC($G$2:$G$2000, 0.8),2, G545&gt;=_xlfn.PERCENTILE.EXC($G$2:$G$2000, 0.8), 1)</f>
        <v>2</v>
      </c>
      <c r="K545" t="str" cm="1">
        <f t="array" aca="1" ref="K545" ca="1">_xlfn.IFS(
    AND($D545=5, $F545&gt;=4,$H545&gt;=4), "Best Customers",
    AND($D545&gt;=3, $D545&lt;=4, $F545&gt;=4, $H545&gt;=3), "Loyal Customers",
    AND($D545&gt;=3, $D545&lt;=4, $F545&gt;=2, $H545&gt;=2), "Potential Loyal Customers",
    AND($D545&gt;=2, $D545&lt;=3, $F545&gt;=3, $H545&gt;=3), "At-Risk Customers",
    AND($D545=1, $F545&lt;=2, $H545&lt;=2), "Lost Customers",
    TRUE, "Unclassified"
)</f>
        <v>Unclassified</v>
      </c>
    </row>
    <row r="546" spans="1:11" x14ac:dyDescent="0.2">
      <c r="A546" t="str">
        <v>CUS019572</v>
      </c>
      <c r="B546" s="1" cm="1">
        <f t="array" ref="B546">MAX(_xlfn._xlws.FILTER(Sheet1!B:B,Sheet2!A546 = Sheet1!A:A))</f>
        <v>44376</v>
      </c>
      <c r="C546" s="2">
        <f t="shared" ca="1" si="12"/>
        <v>1401</v>
      </c>
      <c r="D546" cm="1">
        <f t="array" aca="1" ref="D546" ca="1">_xlfn.IFS(C546 &lt;_xlfn.PERCENTILE.EXC($C$2:$C$1786,0.2),5,C546&lt;_xlfn.PERCENTILE.EXC($C$2:$C$2000, 0.4),4, C546&lt;_xlfn.PERCENTILE.EXC($C$2:$C$2000, 0.6),3, C546&lt;_xlfn.PERCENTILE.EXC($C$2:$C$2000, 0.8),2, C546&gt;=_xlfn.PERCENTILE.EXC($C$2:$C$2000, 0.8), 1)</f>
        <v>3</v>
      </c>
      <c r="E546">
        <f>COUNTIF(Sheet1!A:A,Sheet2!A546)</f>
        <v>4</v>
      </c>
      <c r="F546" cm="1">
        <f t="array" ref="F546">_xlfn.IFS(E546 &gt; _xlfn.PERCENTILE.EXC($E$2:$E$1786,0.8), 5, E546 &gt; _xlfn.PERCENTILE.EXC($E$2:$E$1786,0.6), 4,E546 &gt; _xlfn.PERCENTILE.EXC($E$2:$E$1786,0.4), 3, E546 &gt; _xlfn.PERCENTILE.EXC($E$2:$E$1786,0.2),2, E546 &lt;= _xlfn.PERCENTILE.EXC($E$2:$E$1786,0.2), 1)</f>
        <v>3</v>
      </c>
      <c r="G546">
        <f>SUMIF(Sheet1!A:A,A546,Sheet1!C:C)</f>
        <v>292.09999999999997</v>
      </c>
      <c r="H546" cm="1">
        <f t="array" ref="H546">_xlfn.IFS(G546 &lt;_xlfn.PERCENTILE.EXC($G$2:$G$1786,0.2),5,G546&lt;_xlfn.PERCENTILE.EXC($G$2:$G$2000, 0.4),4, G546&lt;_xlfn.PERCENTILE.EXC($G$2:$G$2000, 0.6),3, G546&lt;_xlfn.PERCENTILE.EXC($G$2:$G$2000, 0.8),2, G546&gt;=_xlfn.PERCENTILE.EXC($G$2:$G$2000, 0.8), 1)</f>
        <v>3</v>
      </c>
      <c r="K546" t="str" cm="1">
        <f t="array" aca="1" ref="K546" ca="1">_xlfn.IFS(
    AND($D546=5, $F546&gt;=4,$H546&gt;=4), "Best Customers",
    AND($D546&gt;=3, $D546&lt;=4, $F546&gt;=4, $H546&gt;=3), "Loyal Customers",
    AND($D546&gt;=3, $D546&lt;=4, $F546&gt;=2, $H546&gt;=2), "Potential Loyal Customers",
    AND($D546&gt;=2, $D546&lt;=3, $F546&gt;=3, $H546&gt;=3), "At-Risk Customers",
    AND($D546=1, $F546&lt;=2, $H546&lt;=2), "Lost Customers",
    TRUE, "Unclassified"
)</f>
        <v>Potential Loyal Customers</v>
      </c>
    </row>
    <row r="547" spans="1:11" x14ac:dyDescent="0.2">
      <c r="A547" t="str">
        <v>CUS016734</v>
      </c>
      <c r="B547" s="1" cm="1">
        <f t="array" ref="B547">MAX(_xlfn._xlws.FILTER(Sheet1!B:B,Sheet2!A547 = Sheet1!A:A))</f>
        <v>44636</v>
      </c>
      <c r="C547" s="2">
        <f t="shared" ca="1" si="12"/>
        <v>1141</v>
      </c>
      <c r="D547" cm="1">
        <f t="array" aca="1" ref="D547" ca="1">_xlfn.IFS(C547 &lt;_xlfn.PERCENTILE.EXC($C$2:$C$1786,0.2),5,C547&lt;_xlfn.PERCENTILE.EXC($C$2:$C$2000, 0.4),4, C547&lt;_xlfn.PERCENTILE.EXC($C$2:$C$2000, 0.6),3, C547&lt;_xlfn.PERCENTILE.EXC($C$2:$C$2000, 0.8),2, C547&gt;=_xlfn.PERCENTILE.EXC($C$2:$C$2000, 0.8), 1)</f>
        <v>4</v>
      </c>
      <c r="E547">
        <f>COUNTIF(Sheet1!A:A,Sheet2!A547)</f>
        <v>13</v>
      </c>
      <c r="F547" cm="1">
        <f t="array" ref="F547">_xlfn.IFS(E547 &gt; _xlfn.PERCENTILE.EXC($E$2:$E$1786,0.8), 5, E547 &gt; _xlfn.PERCENTILE.EXC($E$2:$E$1786,0.6), 4,E547 &gt; _xlfn.PERCENTILE.EXC($E$2:$E$1786,0.4), 3, E547 &gt; _xlfn.PERCENTILE.EXC($E$2:$E$1786,0.2),2, E547 &lt;= _xlfn.PERCENTILE.EXC($E$2:$E$1786,0.2), 1)</f>
        <v>5</v>
      </c>
      <c r="G547">
        <f>SUMIF(Sheet1!A:A,A547,Sheet1!C:C)</f>
        <v>4334.97</v>
      </c>
      <c r="H547" cm="1">
        <f t="array" ref="H547">_xlfn.IFS(G547 &lt;_xlfn.PERCENTILE.EXC($G$2:$G$1786,0.2),5,G547&lt;_xlfn.PERCENTILE.EXC($G$2:$G$2000, 0.4),4, G547&lt;_xlfn.PERCENTILE.EXC($G$2:$G$2000, 0.6),3, G547&lt;_xlfn.PERCENTILE.EXC($G$2:$G$2000, 0.8),2, G547&gt;=_xlfn.PERCENTILE.EXC($G$2:$G$2000, 0.8), 1)</f>
        <v>1</v>
      </c>
      <c r="K547" t="str" cm="1">
        <f t="array" aca="1" ref="K547" ca="1">_xlfn.IFS(
    AND($D547=5, $F547&gt;=4,$H547&gt;=4), "Best Customers",
    AND($D547&gt;=3, $D547&lt;=4, $F547&gt;=4, $H547&gt;=3), "Loyal Customers",
    AND($D547&gt;=3, $D547&lt;=4, $F547&gt;=2, $H547&gt;=2), "Potential Loyal Customers",
    AND($D547&gt;=2, $D547&lt;=3, $F547&gt;=3, $H547&gt;=3), "At-Risk Customers",
    AND($D547=1, $F547&lt;=2, $H547&lt;=2), "Lost Customers",
    TRUE, "Unclassified"
)</f>
        <v>Unclassified</v>
      </c>
    </row>
    <row r="548" spans="1:11" x14ac:dyDescent="0.2">
      <c r="A548" t="str">
        <v>CUS018206</v>
      </c>
      <c r="B548" s="1" cm="1">
        <f t="array" ref="B548">MAX(_xlfn._xlws.FILTER(Sheet1!B:B,Sheet2!A548 = Sheet1!A:A))</f>
        <v>44510</v>
      </c>
      <c r="C548" s="2">
        <f t="shared" ca="1" si="12"/>
        <v>1267</v>
      </c>
      <c r="D548" cm="1">
        <f t="array" aca="1" ref="D548" ca="1">_xlfn.IFS(C548 &lt;_xlfn.PERCENTILE.EXC($C$2:$C$1786,0.2),5,C548&lt;_xlfn.PERCENTILE.EXC($C$2:$C$2000, 0.4),4, C548&lt;_xlfn.PERCENTILE.EXC($C$2:$C$2000, 0.6),3, C548&lt;_xlfn.PERCENTILE.EXC($C$2:$C$2000, 0.8),2, C548&gt;=_xlfn.PERCENTILE.EXC($C$2:$C$2000, 0.8), 1)</f>
        <v>4</v>
      </c>
      <c r="E548">
        <f>COUNTIF(Sheet1!A:A,Sheet2!A548)</f>
        <v>4</v>
      </c>
      <c r="F548" cm="1">
        <f t="array" ref="F548">_xlfn.IFS(E548 &gt; _xlfn.PERCENTILE.EXC($E$2:$E$1786,0.8), 5, E548 &gt; _xlfn.PERCENTILE.EXC($E$2:$E$1786,0.6), 4,E548 &gt; _xlfn.PERCENTILE.EXC($E$2:$E$1786,0.4), 3, E548 &gt; _xlfn.PERCENTILE.EXC($E$2:$E$1786,0.2),2, E548 &lt;= _xlfn.PERCENTILE.EXC($E$2:$E$1786,0.2), 1)</f>
        <v>3</v>
      </c>
      <c r="G548">
        <f>SUMIF(Sheet1!A:A,A548,Sheet1!C:C)</f>
        <v>467.5</v>
      </c>
      <c r="H548" cm="1">
        <f t="array" ref="H548">_xlfn.IFS(G548 &lt;_xlfn.PERCENTILE.EXC($G$2:$G$1786,0.2),5,G548&lt;_xlfn.PERCENTILE.EXC($G$2:$G$2000, 0.4),4, G548&lt;_xlfn.PERCENTILE.EXC($G$2:$G$2000, 0.6),3, G548&lt;_xlfn.PERCENTILE.EXC($G$2:$G$2000, 0.8),2, G548&gt;=_xlfn.PERCENTILE.EXC($G$2:$G$2000, 0.8), 1)</f>
        <v>3</v>
      </c>
      <c r="K548" t="str" cm="1">
        <f t="array" aca="1" ref="K548" ca="1">_xlfn.IFS(
    AND($D548=5, $F548&gt;=4,$H548&gt;=4), "Best Customers",
    AND($D548&gt;=3, $D548&lt;=4, $F548&gt;=4, $H548&gt;=3), "Loyal Customers",
    AND($D548&gt;=3, $D548&lt;=4, $F548&gt;=2, $H548&gt;=2), "Potential Loyal Customers",
    AND($D548&gt;=2, $D548&lt;=3, $F548&gt;=3, $H548&gt;=3), "At-Risk Customers",
    AND($D548=1, $F548&lt;=2, $H548&lt;=2), "Lost Customers",
    TRUE, "Unclassified"
)</f>
        <v>Potential Loyal Customers</v>
      </c>
    </row>
    <row r="549" spans="1:11" x14ac:dyDescent="0.2">
      <c r="A549" t="str">
        <v>CUS015078</v>
      </c>
      <c r="B549" s="1" cm="1">
        <f t="array" ref="B549">MAX(_xlfn._xlws.FILTER(Sheet1!B:B,Sheet2!A549 = Sheet1!A:A))</f>
        <v>44812</v>
      </c>
      <c r="C549" s="2">
        <f t="shared" ca="1" si="12"/>
        <v>965</v>
      </c>
      <c r="D549" cm="1">
        <f t="array" aca="1" ref="D549" ca="1">_xlfn.IFS(C549 &lt;_xlfn.PERCENTILE.EXC($C$2:$C$1786,0.2),5,C549&lt;_xlfn.PERCENTILE.EXC($C$2:$C$2000, 0.4),4, C549&lt;_xlfn.PERCENTILE.EXC($C$2:$C$2000, 0.6),3, C549&lt;_xlfn.PERCENTILE.EXC($C$2:$C$2000, 0.8),2, C549&gt;=_xlfn.PERCENTILE.EXC($C$2:$C$2000, 0.8), 1)</f>
        <v>4</v>
      </c>
      <c r="E549">
        <f>COUNTIF(Sheet1!A:A,Sheet2!A549)</f>
        <v>2</v>
      </c>
      <c r="F549" cm="1">
        <f t="array" ref="F549">_xlfn.IFS(E549 &gt; _xlfn.PERCENTILE.EXC($E$2:$E$1786,0.8), 5, E549 &gt; _xlfn.PERCENTILE.EXC($E$2:$E$1786,0.6), 4,E549 &gt; _xlfn.PERCENTILE.EXC($E$2:$E$1786,0.4), 3, E549 &gt; _xlfn.PERCENTILE.EXC($E$2:$E$1786,0.2),2, E549 &lt;= _xlfn.PERCENTILE.EXC($E$2:$E$1786,0.2), 1)</f>
        <v>2</v>
      </c>
      <c r="G549">
        <f>SUMIF(Sheet1!A:A,A549,Sheet1!C:C)</f>
        <v>54.93</v>
      </c>
      <c r="H549" cm="1">
        <f t="array" ref="H549">_xlfn.IFS(G549 &lt;_xlfn.PERCENTILE.EXC($G$2:$G$1786,0.2),5,G549&lt;_xlfn.PERCENTILE.EXC($G$2:$G$2000, 0.4),4, G549&lt;_xlfn.PERCENTILE.EXC($G$2:$G$2000, 0.6),3, G549&lt;_xlfn.PERCENTILE.EXC($G$2:$G$2000, 0.8),2, G549&gt;=_xlfn.PERCENTILE.EXC($G$2:$G$2000, 0.8), 1)</f>
        <v>5</v>
      </c>
      <c r="K549" t="str" cm="1">
        <f t="array" aca="1" ref="K549" ca="1">_xlfn.IFS(
    AND($D549=5, $F549&gt;=4,$H549&gt;=4), "Best Customers",
    AND($D549&gt;=3, $D549&lt;=4, $F549&gt;=4, $H549&gt;=3), "Loyal Customers",
    AND($D549&gt;=3, $D549&lt;=4, $F549&gt;=2, $H549&gt;=2), "Potential Loyal Customers",
    AND($D549&gt;=2, $D549&lt;=3, $F549&gt;=3, $H549&gt;=3), "At-Risk Customers",
    AND($D549=1, $F549&lt;=2, $H549&lt;=2), "Lost Customers",
    TRUE, "Unclassified"
)</f>
        <v>Potential Loyal Customers</v>
      </c>
    </row>
    <row r="550" spans="1:11" x14ac:dyDescent="0.2">
      <c r="A550" t="str">
        <v>CUS025631</v>
      </c>
      <c r="B550" s="1" cm="1">
        <f t="array" ref="B550">MAX(_xlfn._xlws.FILTER(Sheet1!B:B,Sheet2!A550 = Sheet1!A:A))</f>
        <v>43635</v>
      </c>
      <c r="C550" s="2">
        <f t="shared" ca="1" si="12"/>
        <v>2142</v>
      </c>
      <c r="D550" cm="1">
        <f t="array" aca="1" ref="D550" ca="1">_xlfn.IFS(C550 &lt;_xlfn.PERCENTILE.EXC($C$2:$C$1786,0.2),5,C550&lt;_xlfn.PERCENTILE.EXC($C$2:$C$2000, 0.4),4, C550&lt;_xlfn.PERCENTILE.EXC($C$2:$C$2000, 0.6),3, C550&lt;_xlfn.PERCENTILE.EXC($C$2:$C$2000, 0.8),2, C550&gt;=_xlfn.PERCENTILE.EXC($C$2:$C$2000, 0.8), 1)</f>
        <v>3</v>
      </c>
      <c r="E550">
        <f>COUNTIF(Sheet1!A:A,Sheet2!A550)</f>
        <v>3</v>
      </c>
      <c r="F550" cm="1">
        <f t="array" ref="F550">_xlfn.IFS(E550 &gt; _xlfn.PERCENTILE.EXC($E$2:$E$1786,0.8), 5, E550 &gt; _xlfn.PERCENTILE.EXC($E$2:$E$1786,0.6), 4,E550 &gt; _xlfn.PERCENTILE.EXC($E$2:$E$1786,0.4), 3, E550 &gt; _xlfn.PERCENTILE.EXC($E$2:$E$1786,0.2),2, E550 &lt;= _xlfn.PERCENTILE.EXC($E$2:$E$1786,0.2), 1)</f>
        <v>3</v>
      </c>
      <c r="G550">
        <f>SUMIF(Sheet1!A:A,A550,Sheet1!C:C)</f>
        <v>187.75</v>
      </c>
      <c r="H550" cm="1">
        <f t="array" ref="H550">_xlfn.IFS(G550 &lt;_xlfn.PERCENTILE.EXC($G$2:$G$1786,0.2),5,G550&lt;_xlfn.PERCENTILE.EXC($G$2:$G$2000, 0.4),4, G550&lt;_xlfn.PERCENTILE.EXC($G$2:$G$2000, 0.6),3, G550&lt;_xlfn.PERCENTILE.EXC($G$2:$G$2000, 0.8),2, G550&gt;=_xlfn.PERCENTILE.EXC($G$2:$G$2000, 0.8), 1)</f>
        <v>4</v>
      </c>
      <c r="K550" t="str" cm="1">
        <f t="array" aca="1" ref="K550" ca="1">_xlfn.IFS(
    AND($D550=5, $F550&gt;=4,$H550&gt;=4), "Best Customers",
    AND($D550&gt;=3, $D550&lt;=4, $F550&gt;=4, $H550&gt;=3), "Loyal Customers",
    AND($D550&gt;=3, $D550&lt;=4, $F550&gt;=2, $H550&gt;=2), "Potential Loyal Customers",
    AND($D550&gt;=2, $D550&lt;=3, $F550&gt;=3, $H550&gt;=3), "At-Risk Customers",
    AND($D550=1, $F550&lt;=2, $H550&lt;=2), "Lost Customers",
    TRUE, "Unclassified"
)</f>
        <v>Potential Loyal Customers</v>
      </c>
    </row>
    <row r="551" spans="1:11" x14ac:dyDescent="0.2">
      <c r="A551" t="str">
        <v>CUS002407</v>
      </c>
      <c r="B551" s="1" cm="1">
        <f t="array" ref="B551">MAX(_xlfn._xlws.FILTER(Sheet1!B:B,Sheet2!A551 = Sheet1!A:A))</f>
        <v>45636</v>
      </c>
      <c r="C551" s="2">
        <f t="shared" ca="1" si="12"/>
        <v>141</v>
      </c>
      <c r="D551" cm="1">
        <f t="array" aca="1" ref="D551" ca="1">_xlfn.IFS(C551 &lt;_xlfn.PERCENTILE.EXC($C$2:$C$1786,0.2),5,C551&lt;_xlfn.PERCENTILE.EXC($C$2:$C$2000, 0.4),4, C551&lt;_xlfn.PERCENTILE.EXC($C$2:$C$2000, 0.6),3, C551&lt;_xlfn.PERCENTILE.EXC($C$2:$C$2000, 0.8),2, C551&gt;=_xlfn.PERCENTILE.EXC($C$2:$C$2000, 0.8), 1)</f>
        <v>5</v>
      </c>
      <c r="E551">
        <f>COUNTIF(Sheet1!A:A,Sheet2!A551)</f>
        <v>20</v>
      </c>
      <c r="F551" cm="1">
        <f t="array" ref="F551">_xlfn.IFS(E551 &gt; _xlfn.PERCENTILE.EXC($E$2:$E$1786,0.8), 5, E551 &gt; _xlfn.PERCENTILE.EXC($E$2:$E$1786,0.6), 4,E551 &gt; _xlfn.PERCENTILE.EXC($E$2:$E$1786,0.4), 3, E551 &gt; _xlfn.PERCENTILE.EXC($E$2:$E$1786,0.2),2, E551 &lt;= _xlfn.PERCENTILE.EXC($E$2:$E$1786,0.2), 1)</f>
        <v>5</v>
      </c>
      <c r="G551">
        <f>SUMIF(Sheet1!A:A,A551,Sheet1!C:C)</f>
        <v>3424.3200000000006</v>
      </c>
      <c r="H551" cm="1">
        <f t="array" ref="H551">_xlfn.IFS(G551 &lt;_xlfn.PERCENTILE.EXC($G$2:$G$1786,0.2),5,G551&lt;_xlfn.PERCENTILE.EXC($G$2:$G$2000, 0.4),4, G551&lt;_xlfn.PERCENTILE.EXC($G$2:$G$2000, 0.6),3, G551&lt;_xlfn.PERCENTILE.EXC($G$2:$G$2000, 0.8),2, G551&gt;=_xlfn.PERCENTILE.EXC($G$2:$G$2000, 0.8), 1)</f>
        <v>1</v>
      </c>
      <c r="K551" t="str" cm="1">
        <f t="array" aca="1" ref="K551" ca="1">_xlfn.IFS(
    AND($D551=5, $F551&gt;=4,$H551&gt;=4), "Best Customers",
    AND($D551&gt;=3, $D551&lt;=4, $F551&gt;=4, $H551&gt;=3), "Loyal Customers",
    AND($D551&gt;=3, $D551&lt;=4, $F551&gt;=2, $H551&gt;=2), "Potential Loyal Customers",
    AND($D551&gt;=2, $D551&lt;=3, $F551&gt;=3, $H551&gt;=3), "At-Risk Customers",
    AND($D551=1, $F551&lt;=2, $H551&lt;=2), "Lost Customers",
    TRUE, "Unclassified"
)</f>
        <v>Unclassified</v>
      </c>
    </row>
    <row r="552" spans="1:11" x14ac:dyDescent="0.2">
      <c r="A552" t="str">
        <v>CUS019196</v>
      </c>
      <c r="B552" s="1" cm="1">
        <f t="array" ref="B552">MAX(_xlfn._xlws.FILTER(Sheet1!B:B,Sheet2!A552 = Sheet1!A:A))</f>
        <v>44418</v>
      </c>
      <c r="C552" s="2">
        <f t="shared" ca="1" si="12"/>
        <v>1359</v>
      </c>
      <c r="D552" cm="1">
        <f t="array" aca="1" ref="D552" ca="1">_xlfn.IFS(C552 &lt;_xlfn.PERCENTILE.EXC($C$2:$C$1786,0.2),5,C552&lt;_xlfn.PERCENTILE.EXC($C$2:$C$2000, 0.4),4, C552&lt;_xlfn.PERCENTILE.EXC($C$2:$C$2000, 0.6),3, C552&lt;_xlfn.PERCENTILE.EXC($C$2:$C$2000, 0.8),2, C552&gt;=_xlfn.PERCENTILE.EXC($C$2:$C$2000, 0.8), 1)</f>
        <v>3</v>
      </c>
      <c r="E552">
        <f>COUNTIF(Sheet1!A:A,Sheet2!A552)</f>
        <v>7</v>
      </c>
      <c r="F552" cm="1">
        <f t="array" ref="F552">_xlfn.IFS(E552 &gt; _xlfn.PERCENTILE.EXC($E$2:$E$1786,0.8), 5, E552 &gt; _xlfn.PERCENTILE.EXC($E$2:$E$1786,0.6), 4,E552 &gt; _xlfn.PERCENTILE.EXC($E$2:$E$1786,0.4), 3, E552 &gt; _xlfn.PERCENTILE.EXC($E$2:$E$1786,0.2),2, E552 &lt;= _xlfn.PERCENTILE.EXC($E$2:$E$1786,0.2), 1)</f>
        <v>4</v>
      </c>
      <c r="G552">
        <f>SUMIF(Sheet1!A:A,A552,Sheet1!C:C)</f>
        <v>752.65000000000009</v>
      </c>
      <c r="H552" cm="1">
        <f t="array" ref="H552">_xlfn.IFS(G552 &lt;_xlfn.PERCENTILE.EXC($G$2:$G$1786,0.2),5,G552&lt;_xlfn.PERCENTILE.EXC($G$2:$G$2000, 0.4),4, G552&lt;_xlfn.PERCENTILE.EXC($G$2:$G$2000, 0.6),3, G552&lt;_xlfn.PERCENTILE.EXC($G$2:$G$2000, 0.8),2, G552&gt;=_xlfn.PERCENTILE.EXC($G$2:$G$2000, 0.8), 1)</f>
        <v>2</v>
      </c>
      <c r="K552" t="str" cm="1">
        <f t="array" aca="1" ref="K552" ca="1">_xlfn.IFS(
    AND($D552=5, $F552&gt;=4,$H552&gt;=4), "Best Customers",
    AND($D552&gt;=3, $D552&lt;=4, $F552&gt;=4, $H552&gt;=3), "Loyal Customers",
    AND($D552&gt;=3, $D552&lt;=4, $F552&gt;=2, $H552&gt;=2), "Potential Loyal Customers",
    AND($D552&gt;=2, $D552&lt;=3, $F552&gt;=3, $H552&gt;=3), "At-Risk Customers",
    AND($D552=1, $F552&lt;=2, $H552&lt;=2), "Lost Customers",
    TRUE, "Unclassified"
)</f>
        <v>Potential Loyal Customers</v>
      </c>
    </row>
    <row r="553" spans="1:11" x14ac:dyDescent="0.2">
      <c r="A553" t="str">
        <v>CUS026497</v>
      </c>
      <c r="B553" s="1" cm="1">
        <f t="array" ref="B553">MAX(_xlfn._xlws.FILTER(Sheet1!B:B,Sheet2!A553 = Sheet1!A:A))</f>
        <v>43087</v>
      </c>
      <c r="C553" s="2">
        <f t="shared" ca="1" si="12"/>
        <v>2690</v>
      </c>
      <c r="D553" cm="1">
        <f t="array" aca="1" ref="D553" ca="1">_xlfn.IFS(C553 &lt;_xlfn.PERCENTILE.EXC($C$2:$C$1786,0.2),5,C553&lt;_xlfn.PERCENTILE.EXC($C$2:$C$2000, 0.4),4, C553&lt;_xlfn.PERCENTILE.EXC($C$2:$C$2000, 0.6),3, C553&lt;_xlfn.PERCENTILE.EXC($C$2:$C$2000, 0.8),2, C553&gt;=_xlfn.PERCENTILE.EXC($C$2:$C$2000, 0.8), 1)</f>
        <v>1</v>
      </c>
      <c r="E553">
        <f>COUNTIF(Sheet1!A:A,Sheet2!A553)</f>
        <v>1</v>
      </c>
      <c r="F553" cm="1">
        <f t="array" ref="F553">_xlfn.IFS(E553 &gt; _xlfn.PERCENTILE.EXC($E$2:$E$1786,0.8), 5, E553 &gt; _xlfn.PERCENTILE.EXC($E$2:$E$1786,0.6), 4,E553 &gt; _xlfn.PERCENTILE.EXC($E$2:$E$1786,0.4), 3, E553 &gt; _xlfn.PERCENTILE.EXC($E$2:$E$1786,0.2),2, E553 &lt;= _xlfn.PERCENTILE.EXC($E$2:$E$1786,0.2), 1)</f>
        <v>1</v>
      </c>
      <c r="G553">
        <f>SUMIF(Sheet1!A:A,A553,Sheet1!C:C)</f>
        <v>31.8</v>
      </c>
      <c r="H553" cm="1">
        <f t="array" ref="H553">_xlfn.IFS(G553 &lt;_xlfn.PERCENTILE.EXC($G$2:$G$1786,0.2),5,G553&lt;_xlfn.PERCENTILE.EXC($G$2:$G$2000, 0.4),4, G553&lt;_xlfn.PERCENTILE.EXC($G$2:$G$2000, 0.6),3, G553&lt;_xlfn.PERCENTILE.EXC($G$2:$G$2000, 0.8),2, G553&gt;=_xlfn.PERCENTILE.EXC($G$2:$G$2000, 0.8), 1)</f>
        <v>5</v>
      </c>
      <c r="K553" t="str" cm="1">
        <f t="array" aca="1" ref="K553" ca="1">_xlfn.IFS(
    AND($D553=5, $F553&gt;=4,$H553&gt;=4), "Best Customers",
    AND($D553&gt;=3, $D553&lt;=4, $F553&gt;=4, $H553&gt;=3), "Loyal Customers",
    AND($D553&gt;=3, $D553&lt;=4, $F553&gt;=2, $H553&gt;=2), "Potential Loyal Customers",
    AND($D553&gt;=2, $D553&lt;=3, $F553&gt;=3, $H553&gt;=3), "At-Risk Customers",
    AND($D553=1, $F553&lt;=2, $H553&lt;=2), "Lost Customers",
    TRUE, "Unclassified"
)</f>
        <v>Unclassified</v>
      </c>
    </row>
    <row r="554" spans="1:11" x14ac:dyDescent="0.2">
      <c r="A554" t="str">
        <v>CUS026498</v>
      </c>
      <c r="B554" s="1" cm="1">
        <f t="array" ref="B554">MAX(_xlfn._xlws.FILTER(Sheet1!B:B,Sheet2!A554 = Sheet1!A:A))</f>
        <v>43087</v>
      </c>
      <c r="C554" s="2">
        <f t="shared" ca="1" si="12"/>
        <v>2690</v>
      </c>
      <c r="D554" cm="1">
        <f t="array" aca="1" ref="D554" ca="1">_xlfn.IFS(C554 &lt;_xlfn.PERCENTILE.EXC($C$2:$C$1786,0.2),5,C554&lt;_xlfn.PERCENTILE.EXC($C$2:$C$2000, 0.4),4, C554&lt;_xlfn.PERCENTILE.EXC($C$2:$C$2000, 0.6),3, C554&lt;_xlfn.PERCENTILE.EXC($C$2:$C$2000, 0.8),2, C554&gt;=_xlfn.PERCENTILE.EXC($C$2:$C$2000, 0.8), 1)</f>
        <v>1</v>
      </c>
      <c r="E554">
        <f>COUNTIF(Sheet1!A:A,Sheet2!A554)</f>
        <v>1</v>
      </c>
      <c r="F554" cm="1">
        <f t="array" ref="F554">_xlfn.IFS(E554 &gt; _xlfn.PERCENTILE.EXC($E$2:$E$1786,0.8), 5, E554 &gt; _xlfn.PERCENTILE.EXC($E$2:$E$1786,0.6), 4,E554 &gt; _xlfn.PERCENTILE.EXC($E$2:$E$1786,0.4), 3, E554 &gt; _xlfn.PERCENTILE.EXC($E$2:$E$1786,0.2),2, E554 &lt;= _xlfn.PERCENTILE.EXC($E$2:$E$1786,0.2), 1)</f>
        <v>1</v>
      </c>
      <c r="G554">
        <f>SUMIF(Sheet1!A:A,A554,Sheet1!C:C)</f>
        <v>56</v>
      </c>
      <c r="H554" cm="1">
        <f t="array" ref="H554">_xlfn.IFS(G554 &lt;_xlfn.PERCENTILE.EXC($G$2:$G$1786,0.2),5,G554&lt;_xlfn.PERCENTILE.EXC($G$2:$G$2000, 0.4),4, G554&lt;_xlfn.PERCENTILE.EXC($G$2:$G$2000, 0.6),3, G554&lt;_xlfn.PERCENTILE.EXC($G$2:$G$2000, 0.8),2, G554&gt;=_xlfn.PERCENTILE.EXC($G$2:$G$2000, 0.8), 1)</f>
        <v>5</v>
      </c>
      <c r="K554" t="str" cm="1">
        <f t="array" aca="1" ref="K554" ca="1">_xlfn.IFS(
    AND($D554=5, $F554&gt;=4,$H554&gt;=4), "Best Customers",
    AND($D554&gt;=3, $D554&lt;=4, $F554&gt;=4, $H554&gt;=3), "Loyal Customers",
    AND($D554&gt;=3, $D554&lt;=4, $F554&gt;=2, $H554&gt;=2), "Potential Loyal Customers",
    AND($D554&gt;=2, $D554&lt;=3, $F554&gt;=3, $H554&gt;=3), "At-Risk Customers",
    AND($D554=1, $F554&lt;=2, $H554&lt;=2), "Lost Customers",
    TRUE, "Unclassified"
)</f>
        <v>Unclassified</v>
      </c>
    </row>
    <row r="555" spans="1:11" x14ac:dyDescent="0.2">
      <c r="A555" t="str">
        <v>CUS023194</v>
      </c>
      <c r="B555" s="1" cm="1">
        <f t="array" ref="B555">MAX(_xlfn._xlws.FILTER(Sheet1!B:B,Sheet2!A555 = Sheet1!A:A))</f>
        <v>44019</v>
      </c>
      <c r="C555" s="2">
        <f t="shared" ca="1" si="12"/>
        <v>1758</v>
      </c>
      <c r="D555" cm="1">
        <f t="array" aca="1" ref="D555" ca="1">_xlfn.IFS(C555 &lt;_xlfn.PERCENTILE.EXC($C$2:$C$1786,0.2),5,C555&lt;_xlfn.PERCENTILE.EXC($C$2:$C$2000, 0.4),4, C555&lt;_xlfn.PERCENTILE.EXC($C$2:$C$2000, 0.6),3, C555&lt;_xlfn.PERCENTILE.EXC($C$2:$C$2000, 0.8),2, C555&gt;=_xlfn.PERCENTILE.EXC($C$2:$C$2000, 0.8), 1)</f>
        <v>3</v>
      </c>
      <c r="E555">
        <f>COUNTIF(Sheet1!A:A,Sheet2!A555)</f>
        <v>4</v>
      </c>
      <c r="F555" cm="1">
        <f t="array" ref="F555">_xlfn.IFS(E555 &gt; _xlfn.PERCENTILE.EXC($E$2:$E$1786,0.8), 5, E555 &gt; _xlfn.PERCENTILE.EXC($E$2:$E$1786,0.6), 4,E555 &gt; _xlfn.PERCENTILE.EXC($E$2:$E$1786,0.4), 3, E555 &gt; _xlfn.PERCENTILE.EXC($E$2:$E$1786,0.2),2, E555 &lt;= _xlfn.PERCENTILE.EXC($E$2:$E$1786,0.2), 1)</f>
        <v>3</v>
      </c>
      <c r="G555">
        <f>SUMIF(Sheet1!A:A,A555,Sheet1!C:C)</f>
        <v>574.85</v>
      </c>
      <c r="H555" cm="1">
        <f t="array" ref="H555">_xlfn.IFS(G555 &lt;_xlfn.PERCENTILE.EXC($G$2:$G$1786,0.2),5,G555&lt;_xlfn.PERCENTILE.EXC($G$2:$G$2000, 0.4),4, G555&lt;_xlfn.PERCENTILE.EXC($G$2:$G$2000, 0.6),3, G555&lt;_xlfn.PERCENTILE.EXC($G$2:$G$2000, 0.8),2, G555&gt;=_xlfn.PERCENTILE.EXC($G$2:$G$2000, 0.8), 1)</f>
        <v>3</v>
      </c>
      <c r="K555" t="str" cm="1">
        <f t="array" aca="1" ref="K555" ca="1">_xlfn.IFS(
    AND($D555=5, $F555&gt;=4,$H555&gt;=4), "Best Customers",
    AND($D555&gt;=3, $D555&lt;=4, $F555&gt;=4, $H555&gt;=3), "Loyal Customers",
    AND($D555&gt;=3, $D555&lt;=4, $F555&gt;=2, $H555&gt;=2), "Potential Loyal Customers",
    AND($D555&gt;=2, $D555&lt;=3, $F555&gt;=3, $H555&gt;=3), "At-Risk Customers",
    AND($D555=1, $F555&lt;=2, $H555&lt;=2), "Lost Customers",
    TRUE, "Unclassified"
)</f>
        <v>Potential Loyal Customers</v>
      </c>
    </row>
    <row r="556" spans="1:11" x14ac:dyDescent="0.2">
      <c r="A556" t="str">
        <v>CUS025923</v>
      </c>
      <c r="B556" s="1" cm="1">
        <f t="array" ref="B556">MAX(_xlfn._xlws.FILTER(Sheet1!B:B,Sheet2!A556 = Sheet1!A:A))</f>
        <v>43517</v>
      </c>
      <c r="C556" s="2">
        <f t="shared" ca="1" si="12"/>
        <v>2260</v>
      </c>
      <c r="D556" cm="1">
        <f t="array" aca="1" ref="D556" ca="1">_xlfn.IFS(C556 &lt;_xlfn.PERCENTILE.EXC($C$2:$C$1786,0.2),5,C556&lt;_xlfn.PERCENTILE.EXC($C$2:$C$2000, 0.4),4, C556&lt;_xlfn.PERCENTILE.EXC($C$2:$C$2000, 0.6),3, C556&lt;_xlfn.PERCENTILE.EXC($C$2:$C$2000, 0.8),2, C556&gt;=_xlfn.PERCENTILE.EXC($C$2:$C$2000, 0.8), 1)</f>
        <v>2</v>
      </c>
      <c r="E556">
        <f>COUNTIF(Sheet1!A:A,Sheet2!A556)</f>
        <v>5</v>
      </c>
      <c r="F556" cm="1">
        <f t="array" ref="F556">_xlfn.IFS(E556 &gt; _xlfn.PERCENTILE.EXC($E$2:$E$1786,0.8), 5, E556 &gt; _xlfn.PERCENTILE.EXC($E$2:$E$1786,0.6), 4,E556 &gt; _xlfn.PERCENTILE.EXC($E$2:$E$1786,0.4), 3, E556 &gt; _xlfn.PERCENTILE.EXC($E$2:$E$1786,0.2),2, E556 &lt;= _xlfn.PERCENTILE.EXC($E$2:$E$1786,0.2), 1)</f>
        <v>4</v>
      </c>
      <c r="G556">
        <f>SUMIF(Sheet1!A:A,A556,Sheet1!C:C)</f>
        <v>540.9</v>
      </c>
      <c r="H556" cm="1">
        <f t="array" ref="H556">_xlfn.IFS(G556 &lt;_xlfn.PERCENTILE.EXC($G$2:$G$1786,0.2),5,G556&lt;_xlfn.PERCENTILE.EXC($G$2:$G$2000, 0.4),4, G556&lt;_xlfn.PERCENTILE.EXC($G$2:$G$2000, 0.6),3, G556&lt;_xlfn.PERCENTILE.EXC($G$2:$G$2000, 0.8),2, G556&gt;=_xlfn.PERCENTILE.EXC($G$2:$G$2000, 0.8), 1)</f>
        <v>3</v>
      </c>
      <c r="K556" t="str" cm="1">
        <f t="array" aca="1" ref="K556" ca="1">_xlfn.IFS(
    AND($D556=5, $F556&gt;=4,$H556&gt;=4), "Best Customers",
    AND($D556&gt;=3, $D556&lt;=4, $F556&gt;=4, $H556&gt;=3), "Loyal Customers",
    AND($D556&gt;=3, $D556&lt;=4, $F556&gt;=2, $H556&gt;=2), "Potential Loyal Customers",
    AND($D556&gt;=2, $D556&lt;=3, $F556&gt;=3, $H556&gt;=3), "At-Risk Customers",
    AND($D556=1, $F556&lt;=2, $H556&lt;=2), "Lost Customers",
    TRUE, "Unclassified"
)</f>
        <v>At-Risk Customers</v>
      </c>
    </row>
    <row r="557" spans="1:11" x14ac:dyDescent="0.2">
      <c r="A557" t="str">
        <v>CUS026499</v>
      </c>
      <c r="B557" s="1" cm="1">
        <f t="array" ref="B557">MAX(_xlfn._xlws.FILTER(Sheet1!B:B,Sheet2!A557 = Sheet1!A:A))</f>
        <v>43087</v>
      </c>
      <c r="C557" s="2">
        <f t="shared" ca="1" si="12"/>
        <v>2690</v>
      </c>
      <c r="D557" cm="1">
        <f t="array" aca="1" ref="D557" ca="1">_xlfn.IFS(C557 &lt;_xlfn.PERCENTILE.EXC($C$2:$C$1786,0.2),5,C557&lt;_xlfn.PERCENTILE.EXC($C$2:$C$2000, 0.4),4, C557&lt;_xlfn.PERCENTILE.EXC($C$2:$C$2000, 0.6),3, C557&lt;_xlfn.PERCENTILE.EXC($C$2:$C$2000, 0.8),2, C557&gt;=_xlfn.PERCENTILE.EXC($C$2:$C$2000, 0.8), 1)</f>
        <v>1</v>
      </c>
      <c r="E557">
        <f>COUNTIF(Sheet1!A:A,Sheet2!A557)</f>
        <v>1</v>
      </c>
      <c r="F557" cm="1">
        <f t="array" ref="F557">_xlfn.IFS(E557 &gt; _xlfn.PERCENTILE.EXC($E$2:$E$1786,0.8), 5, E557 &gt; _xlfn.PERCENTILE.EXC($E$2:$E$1786,0.6), 4,E557 &gt; _xlfn.PERCENTILE.EXC($E$2:$E$1786,0.4), 3, E557 &gt; _xlfn.PERCENTILE.EXC($E$2:$E$1786,0.2),2, E557 &lt;= _xlfn.PERCENTILE.EXC($E$2:$E$1786,0.2), 1)</f>
        <v>1</v>
      </c>
      <c r="G557">
        <f>SUMIF(Sheet1!A:A,A557,Sheet1!C:C)</f>
        <v>51.95</v>
      </c>
      <c r="H557" cm="1">
        <f t="array" ref="H557">_xlfn.IFS(G557 &lt;_xlfn.PERCENTILE.EXC($G$2:$G$1786,0.2),5,G557&lt;_xlfn.PERCENTILE.EXC($G$2:$G$2000, 0.4),4, G557&lt;_xlfn.PERCENTILE.EXC($G$2:$G$2000, 0.6),3, G557&lt;_xlfn.PERCENTILE.EXC($G$2:$G$2000, 0.8),2, G557&gt;=_xlfn.PERCENTILE.EXC($G$2:$G$2000, 0.8), 1)</f>
        <v>5</v>
      </c>
      <c r="K557" t="str" cm="1">
        <f t="array" aca="1" ref="K557" ca="1">_xlfn.IFS(
    AND($D557=5, $F557&gt;=4,$H557&gt;=4), "Best Customers",
    AND($D557&gt;=3, $D557&lt;=4, $F557&gt;=4, $H557&gt;=3), "Loyal Customers",
    AND($D557&gt;=3, $D557&lt;=4, $F557&gt;=2, $H557&gt;=2), "Potential Loyal Customers",
    AND($D557&gt;=2, $D557&lt;=3, $F557&gt;=3, $H557&gt;=3), "At-Risk Customers",
    AND($D557=1, $F557&lt;=2, $H557&lt;=2), "Lost Customers",
    TRUE, "Unclassified"
)</f>
        <v>Unclassified</v>
      </c>
    </row>
    <row r="558" spans="1:11" x14ac:dyDescent="0.2">
      <c r="A558" t="str">
        <v>CUS004024</v>
      </c>
      <c r="B558" s="1" cm="1">
        <f t="array" ref="B558">MAX(_xlfn._xlws.FILTER(Sheet1!B:B,Sheet2!A558 = Sheet1!A:A))</f>
        <v>45580</v>
      </c>
      <c r="C558" s="2">
        <f t="shared" ca="1" si="12"/>
        <v>197</v>
      </c>
      <c r="D558" cm="1">
        <f t="array" aca="1" ref="D558" ca="1">_xlfn.IFS(C558 &lt;_xlfn.PERCENTILE.EXC($C$2:$C$1786,0.2),5,C558&lt;_xlfn.PERCENTILE.EXC($C$2:$C$2000, 0.4),4, C558&lt;_xlfn.PERCENTILE.EXC($C$2:$C$2000, 0.6),3, C558&lt;_xlfn.PERCENTILE.EXC($C$2:$C$2000, 0.8),2, C558&gt;=_xlfn.PERCENTILE.EXC($C$2:$C$2000, 0.8), 1)</f>
        <v>5</v>
      </c>
      <c r="E558">
        <f>COUNTIF(Sheet1!A:A,Sheet2!A558)</f>
        <v>42</v>
      </c>
      <c r="F558" cm="1">
        <f t="array" ref="F558">_xlfn.IFS(E558 &gt; _xlfn.PERCENTILE.EXC($E$2:$E$1786,0.8), 5, E558 &gt; _xlfn.PERCENTILE.EXC($E$2:$E$1786,0.6), 4,E558 &gt; _xlfn.PERCENTILE.EXC($E$2:$E$1786,0.4), 3, E558 &gt; _xlfn.PERCENTILE.EXC($E$2:$E$1786,0.2),2, E558 &lt;= _xlfn.PERCENTILE.EXC($E$2:$E$1786,0.2), 1)</f>
        <v>5</v>
      </c>
      <c r="G558">
        <f>SUMIF(Sheet1!A:A,A558,Sheet1!C:C)</f>
        <v>29694.449999999997</v>
      </c>
      <c r="H558" cm="1">
        <f t="array" ref="H558">_xlfn.IFS(G558 &lt;_xlfn.PERCENTILE.EXC($G$2:$G$1786,0.2),5,G558&lt;_xlfn.PERCENTILE.EXC($G$2:$G$2000, 0.4),4, G558&lt;_xlfn.PERCENTILE.EXC($G$2:$G$2000, 0.6),3, G558&lt;_xlfn.PERCENTILE.EXC($G$2:$G$2000, 0.8),2, G558&gt;=_xlfn.PERCENTILE.EXC($G$2:$G$2000, 0.8), 1)</f>
        <v>1</v>
      </c>
      <c r="K558" t="str" cm="1">
        <f t="array" aca="1" ref="K558" ca="1">_xlfn.IFS(
    AND($D558=5, $F558&gt;=4,$H558&gt;=4), "Best Customers",
    AND($D558&gt;=3, $D558&lt;=4, $F558&gt;=4, $H558&gt;=3), "Loyal Customers",
    AND($D558&gt;=3, $D558&lt;=4, $F558&gt;=2, $H558&gt;=2), "Potential Loyal Customers",
    AND($D558&gt;=2, $D558&lt;=3, $F558&gt;=3, $H558&gt;=3), "At-Risk Customers",
    AND($D558=1, $F558&lt;=2, $H558&lt;=2), "Lost Customers",
    TRUE, "Unclassified"
)</f>
        <v>Unclassified</v>
      </c>
    </row>
    <row r="559" spans="1:11" x14ac:dyDescent="0.2">
      <c r="A559" t="str">
        <v>CUS003954</v>
      </c>
      <c r="B559" s="1" cm="1">
        <f t="array" ref="B559">MAX(_xlfn._xlws.FILTER(Sheet1!B:B,Sheet2!A559 = Sheet1!A:A))</f>
        <v>45582</v>
      </c>
      <c r="C559" s="2">
        <f t="shared" ca="1" si="12"/>
        <v>195</v>
      </c>
      <c r="D559" cm="1">
        <f t="array" aca="1" ref="D559" ca="1">_xlfn.IFS(C559 &lt;_xlfn.PERCENTILE.EXC($C$2:$C$1786,0.2),5,C559&lt;_xlfn.PERCENTILE.EXC($C$2:$C$2000, 0.4),4, C559&lt;_xlfn.PERCENTILE.EXC($C$2:$C$2000, 0.6),3, C559&lt;_xlfn.PERCENTILE.EXC($C$2:$C$2000, 0.8),2, C559&gt;=_xlfn.PERCENTILE.EXC($C$2:$C$2000, 0.8), 1)</f>
        <v>5</v>
      </c>
      <c r="E559">
        <f>COUNTIF(Sheet1!A:A,Sheet2!A559)</f>
        <v>34</v>
      </c>
      <c r="F559" cm="1">
        <f t="array" ref="F559">_xlfn.IFS(E559 &gt; _xlfn.PERCENTILE.EXC($E$2:$E$1786,0.8), 5, E559 &gt; _xlfn.PERCENTILE.EXC($E$2:$E$1786,0.6), 4,E559 &gt; _xlfn.PERCENTILE.EXC($E$2:$E$1786,0.4), 3, E559 &gt; _xlfn.PERCENTILE.EXC($E$2:$E$1786,0.2),2, E559 &lt;= _xlfn.PERCENTILE.EXC($E$2:$E$1786,0.2), 1)</f>
        <v>5</v>
      </c>
      <c r="G559">
        <f>SUMIF(Sheet1!A:A,A559,Sheet1!C:C)</f>
        <v>5090.0399999999991</v>
      </c>
      <c r="H559" cm="1">
        <f t="array" ref="H559">_xlfn.IFS(G559 &lt;_xlfn.PERCENTILE.EXC($G$2:$G$1786,0.2),5,G559&lt;_xlfn.PERCENTILE.EXC($G$2:$G$2000, 0.4),4, G559&lt;_xlfn.PERCENTILE.EXC($G$2:$G$2000, 0.6),3, G559&lt;_xlfn.PERCENTILE.EXC($G$2:$G$2000, 0.8),2, G559&gt;=_xlfn.PERCENTILE.EXC($G$2:$G$2000, 0.8), 1)</f>
        <v>1</v>
      </c>
      <c r="K559" t="str" cm="1">
        <f t="array" aca="1" ref="K559" ca="1">_xlfn.IFS(
    AND($D559=5, $F559&gt;=4,$H559&gt;=4), "Best Customers",
    AND($D559&gt;=3, $D559&lt;=4, $F559&gt;=4, $H559&gt;=3), "Loyal Customers",
    AND($D559&gt;=3, $D559&lt;=4, $F559&gt;=2, $H559&gt;=2), "Potential Loyal Customers",
    AND($D559&gt;=2, $D559&lt;=3, $F559&gt;=3, $H559&gt;=3), "At-Risk Customers",
    AND($D559=1, $F559&lt;=2, $H559&lt;=2), "Lost Customers",
    TRUE, "Unclassified"
)</f>
        <v>Unclassified</v>
      </c>
    </row>
    <row r="560" spans="1:11" x14ac:dyDescent="0.2">
      <c r="A560" t="str">
        <v>CUS026501</v>
      </c>
      <c r="B560" s="1" cm="1">
        <f t="array" ref="B560">MAX(_xlfn._xlws.FILTER(Sheet1!B:B,Sheet2!A560 = Sheet1!A:A))</f>
        <v>43087</v>
      </c>
      <c r="C560" s="2">
        <f t="shared" ca="1" si="12"/>
        <v>2690</v>
      </c>
      <c r="D560" cm="1">
        <f t="array" aca="1" ref="D560" ca="1">_xlfn.IFS(C560 &lt;_xlfn.PERCENTILE.EXC($C$2:$C$1786,0.2),5,C560&lt;_xlfn.PERCENTILE.EXC($C$2:$C$2000, 0.4),4, C560&lt;_xlfn.PERCENTILE.EXC($C$2:$C$2000, 0.6),3, C560&lt;_xlfn.PERCENTILE.EXC($C$2:$C$2000, 0.8),2, C560&gt;=_xlfn.PERCENTILE.EXC($C$2:$C$2000, 0.8), 1)</f>
        <v>1</v>
      </c>
      <c r="E560">
        <f>COUNTIF(Sheet1!A:A,Sheet2!A560)</f>
        <v>1</v>
      </c>
      <c r="F560" cm="1">
        <f t="array" ref="F560">_xlfn.IFS(E560 &gt; _xlfn.PERCENTILE.EXC($E$2:$E$1786,0.8), 5, E560 &gt; _xlfn.PERCENTILE.EXC($E$2:$E$1786,0.6), 4,E560 &gt; _xlfn.PERCENTILE.EXC($E$2:$E$1786,0.4), 3, E560 &gt; _xlfn.PERCENTILE.EXC($E$2:$E$1786,0.2),2, E560 &lt;= _xlfn.PERCENTILE.EXC($E$2:$E$1786,0.2), 1)</f>
        <v>1</v>
      </c>
      <c r="G560">
        <f>SUMIF(Sheet1!A:A,A560,Sheet1!C:C)</f>
        <v>387.78</v>
      </c>
      <c r="H560" cm="1">
        <f t="array" ref="H560">_xlfn.IFS(G560 &lt;_xlfn.PERCENTILE.EXC($G$2:$G$1786,0.2),5,G560&lt;_xlfn.PERCENTILE.EXC($G$2:$G$2000, 0.4),4, G560&lt;_xlfn.PERCENTILE.EXC($G$2:$G$2000, 0.6),3, G560&lt;_xlfn.PERCENTILE.EXC($G$2:$G$2000, 0.8),2, G560&gt;=_xlfn.PERCENTILE.EXC($G$2:$G$2000, 0.8), 1)</f>
        <v>3</v>
      </c>
      <c r="K560" t="str" cm="1">
        <f t="array" aca="1" ref="K560" ca="1">_xlfn.IFS(
    AND($D560=5, $F560&gt;=4,$H560&gt;=4), "Best Customers",
    AND($D560&gt;=3, $D560&lt;=4, $F560&gt;=4, $H560&gt;=3), "Loyal Customers",
    AND($D560&gt;=3, $D560&lt;=4, $F560&gt;=2, $H560&gt;=2), "Potential Loyal Customers",
    AND($D560&gt;=2, $D560&lt;=3, $F560&gt;=3, $H560&gt;=3), "At-Risk Customers",
    AND($D560=1, $F560&lt;=2, $H560&lt;=2), "Lost Customers",
    TRUE, "Unclassified"
)</f>
        <v>Unclassified</v>
      </c>
    </row>
    <row r="561" spans="1:11" x14ac:dyDescent="0.2">
      <c r="A561" t="str">
        <v>CUS007639</v>
      </c>
      <c r="B561" s="1" cm="1">
        <f t="array" ref="B561">MAX(_xlfn._xlws.FILTER(Sheet1!B:B,Sheet2!A561 = Sheet1!A:A))</f>
        <v>45351</v>
      </c>
      <c r="C561" s="2">
        <f t="shared" ca="1" si="12"/>
        <v>426</v>
      </c>
      <c r="D561" cm="1">
        <f t="array" aca="1" ref="D561" ca="1">_xlfn.IFS(C561 &lt;_xlfn.PERCENTILE.EXC($C$2:$C$1786,0.2),5,C561&lt;_xlfn.PERCENTILE.EXC($C$2:$C$2000, 0.4),4, C561&lt;_xlfn.PERCENTILE.EXC($C$2:$C$2000, 0.6),3, C561&lt;_xlfn.PERCENTILE.EXC($C$2:$C$2000, 0.8),2, C561&gt;=_xlfn.PERCENTILE.EXC($C$2:$C$2000, 0.8), 1)</f>
        <v>4</v>
      </c>
      <c r="E561">
        <f>COUNTIF(Sheet1!A:A,Sheet2!A561)</f>
        <v>7</v>
      </c>
      <c r="F561" cm="1">
        <f t="array" ref="F561">_xlfn.IFS(E561 &gt; _xlfn.PERCENTILE.EXC($E$2:$E$1786,0.8), 5, E561 &gt; _xlfn.PERCENTILE.EXC($E$2:$E$1786,0.6), 4,E561 &gt; _xlfn.PERCENTILE.EXC($E$2:$E$1786,0.4), 3, E561 &gt; _xlfn.PERCENTILE.EXC($E$2:$E$1786,0.2),2, E561 &lt;= _xlfn.PERCENTILE.EXC($E$2:$E$1786,0.2), 1)</f>
        <v>4</v>
      </c>
      <c r="G561">
        <f>SUMIF(Sheet1!A:A,A561,Sheet1!C:C)</f>
        <v>356.4</v>
      </c>
      <c r="H561" cm="1">
        <f t="array" ref="H561">_xlfn.IFS(G561 &lt;_xlfn.PERCENTILE.EXC($G$2:$G$1786,0.2),5,G561&lt;_xlfn.PERCENTILE.EXC($G$2:$G$2000, 0.4),4, G561&lt;_xlfn.PERCENTILE.EXC($G$2:$G$2000, 0.6),3, G561&lt;_xlfn.PERCENTILE.EXC($G$2:$G$2000, 0.8),2, G561&gt;=_xlfn.PERCENTILE.EXC($G$2:$G$2000, 0.8), 1)</f>
        <v>3</v>
      </c>
      <c r="K561" t="str" cm="1">
        <f t="array" aca="1" ref="K561" ca="1">_xlfn.IFS(
    AND($D561=5, $F561&gt;=4,$H561&gt;=4), "Best Customers",
    AND($D561&gt;=3, $D561&lt;=4, $F561&gt;=4, $H561&gt;=3), "Loyal Customers",
    AND($D561&gt;=3, $D561&lt;=4, $F561&gt;=2, $H561&gt;=2), "Potential Loyal Customers",
    AND($D561&gt;=2, $D561&lt;=3, $F561&gt;=3, $H561&gt;=3), "At-Risk Customers",
    AND($D561=1, $F561&lt;=2, $H561&lt;=2), "Lost Customers",
    TRUE, "Unclassified"
)</f>
        <v>Loyal Customers</v>
      </c>
    </row>
    <row r="562" spans="1:11" x14ac:dyDescent="0.2">
      <c r="A562" t="str">
        <v>CUS026502</v>
      </c>
      <c r="B562" s="1" cm="1">
        <f t="array" ref="B562">MAX(_xlfn._xlws.FILTER(Sheet1!B:B,Sheet2!A562 = Sheet1!A:A))</f>
        <v>43087</v>
      </c>
      <c r="C562" s="2">
        <f t="shared" ca="1" si="12"/>
        <v>2690</v>
      </c>
      <c r="D562" cm="1">
        <f t="array" aca="1" ref="D562" ca="1">_xlfn.IFS(C562 &lt;_xlfn.PERCENTILE.EXC($C$2:$C$1786,0.2),5,C562&lt;_xlfn.PERCENTILE.EXC($C$2:$C$2000, 0.4),4, C562&lt;_xlfn.PERCENTILE.EXC($C$2:$C$2000, 0.6),3, C562&lt;_xlfn.PERCENTILE.EXC($C$2:$C$2000, 0.8),2, C562&gt;=_xlfn.PERCENTILE.EXC($C$2:$C$2000, 0.8), 1)</f>
        <v>1</v>
      </c>
      <c r="E562">
        <f>COUNTIF(Sheet1!A:A,Sheet2!A562)</f>
        <v>1</v>
      </c>
      <c r="F562" cm="1">
        <f t="array" ref="F562">_xlfn.IFS(E562 &gt; _xlfn.PERCENTILE.EXC($E$2:$E$1786,0.8), 5, E562 &gt; _xlfn.PERCENTILE.EXC($E$2:$E$1786,0.6), 4,E562 &gt; _xlfn.PERCENTILE.EXC($E$2:$E$1786,0.4), 3, E562 &gt; _xlfn.PERCENTILE.EXC($E$2:$E$1786,0.2),2, E562 &lt;= _xlfn.PERCENTILE.EXC($E$2:$E$1786,0.2), 1)</f>
        <v>1</v>
      </c>
      <c r="G562">
        <f>SUMIF(Sheet1!A:A,A562,Sheet1!C:C)</f>
        <v>212.5</v>
      </c>
      <c r="H562" cm="1">
        <f t="array" ref="H562">_xlfn.IFS(G562 &lt;_xlfn.PERCENTILE.EXC($G$2:$G$1786,0.2),5,G562&lt;_xlfn.PERCENTILE.EXC($G$2:$G$2000, 0.4),4, G562&lt;_xlfn.PERCENTILE.EXC($G$2:$G$2000, 0.6),3, G562&lt;_xlfn.PERCENTILE.EXC($G$2:$G$2000, 0.8),2, G562&gt;=_xlfn.PERCENTILE.EXC($G$2:$G$2000, 0.8), 1)</f>
        <v>4</v>
      </c>
      <c r="K562" t="str" cm="1">
        <f t="array" aca="1" ref="K562" ca="1">_xlfn.IFS(
    AND($D562=5, $F562&gt;=4,$H562&gt;=4), "Best Customers",
    AND($D562&gt;=3, $D562&lt;=4, $F562&gt;=4, $H562&gt;=3), "Loyal Customers",
    AND($D562&gt;=3, $D562&lt;=4, $F562&gt;=2, $H562&gt;=2), "Potential Loyal Customers",
    AND($D562&gt;=2, $D562&lt;=3, $F562&gt;=3, $H562&gt;=3), "At-Risk Customers",
    AND($D562=1, $F562&lt;=2, $H562&lt;=2), "Lost Customers",
    TRUE, "Unclassified"
)</f>
        <v>Unclassified</v>
      </c>
    </row>
    <row r="563" spans="1:11" x14ac:dyDescent="0.2">
      <c r="A563" t="str">
        <v>CUS026361</v>
      </c>
      <c r="B563" s="1" cm="1">
        <f t="array" ref="B563">MAX(_xlfn._xlws.FILTER(Sheet1!B:B,Sheet2!A563 = Sheet1!A:A))</f>
        <v>43167</v>
      </c>
      <c r="C563" s="2">
        <f t="shared" ca="1" si="12"/>
        <v>2610</v>
      </c>
      <c r="D563" cm="1">
        <f t="array" aca="1" ref="D563" ca="1">_xlfn.IFS(C563 &lt;_xlfn.PERCENTILE.EXC($C$2:$C$1786,0.2),5,C563&lt;_xlfn.PERCENTILE.EXC($C$2:$C$2000, 0.4),4, C563&lt;_xlfn.PERCENTILE.EXC($C$2:$C$2000, 0.6),3, C563&lt;_xlfn.PERCENTILE.EXC($C$2:$C$2000, 0.8),2, C563&gt;=_xlfn.PERCENTILE.EXC($C$2:$C$2000, 0.8), 1)</f>
        <v>1</v>
      </c>
      <c r="E563">
        <f>COUNTIF(Sheet1!A:A,Sheet2!A563)</f>
        <v>2</v>
      </c>
      <c r="F563" cm="1">
        <f t="array" ref="F563">_xlfn.IFS(E563 &gt; _xlfn.PERCENTILE.EXC($E$2:$E$1786,0.8), 5, E563 &gt; _xlfn.PERCENTILE.EXC($E$2:$E$1786,0.6), 4,E563 &gt; _xlfn.PERCENTILE.EXC($E$2:$E$1786,0.4), 3, E563 &gt; _xlfn.PERCENTILE.EXC($E$2:$E$1786,0.2),2, E563 &lt;= _xlfn.PERCENTILE.EXC($E$2:$E$1786,0.2), 1)</f>
        <v>2</v>
      </c>
      <c r="G563">
        <f>SUMIF(Sheet1!A:A,A563,Sheet1!C:C)</f>
        <v>482</v>
      </c>
      <c r="H563" cm="1">
        <f t="array" ref="H563">_xlfn.IFS(G563 &lt;_xlfn.PERCENTILE.EXC($G$2:$G$1786,0.2),5,G563&lt;_xlfn.PERCENTILE.EXC($G$2:$G$2000, 0.4),4, G563&lt;_xlfn.PERCENTILE.EXC($G$2:$G$2000, 0.6),3, G563&lt;_xlfn.PERCENTILE.EXC($G$2:$G$2000, 0.8),2, G563&gt;=_xlfn.PERCENTILE.EXC($G$2:$G$2000, 0.8), 1)</f>
        <v>3</v>
      </c>
      <c r="K563" t="str" cm="1">
        <f t="array" aca="1" ref="K563" ca="1">_xlfn.IFS(
    AND($D563=5, $F563&gt;=4,$H563&gt;=4), "Best Customers",
    AND($D563&gt;=3, $D563&lt;=4, $F563&gt;=4, $H563&gt;=3), "Loyal Customers",
    AND($D563&gt;=3, $D563&lt;=4, $F563&gt;=2, $H563&gt;=2), "Potential Loyal Customers",
    AND($D563&gt;=2, $D563&lt;=3, $F563&gt;=3, $H563&gt;=3), "At-Risk Customers",
    AND($D563=1, $F563&lt;=2, $H563&lt;=2), "Lost Customers",
    TRUE, "Unclassified"
)</f>
        <v>Unclassified</v>
      </c>
    </row>
    <row r="564" spans="1:11" x14ac:dyDescent="0.2">
      <c r="A564" t="str">
        <v>CUS022882</v>
      </c>
      <c r="B564" s="1" cm="1">
        <f t="array" ref="B564">MAX(_xlfn._xlws.FILTER(Sheet1!B:B,Sheet2!A564 = Sheet1!A:A))</f>
        <v>44040</v>
      </c>
      <c r="C564" s="2">
        <f t="shared" ca="1" si="12"/>
        <v>1737</v>
      </c>
      <c r="D564" cm="1">
        <f t="array" aca="1" ref="D564" ca="1">_xlfn.IFS(C564 &lt;_xlfn.PERCENTILE.EXC($C$2:$C$1786,0.2),5,C564&lt;_xlfn.PERCENTILE.EXC($C$2:$C$2000, 0.4),4, C564&lt;_xlfn.PERCENTILE.EXC($C$2:$C$2000, 0.6),3, C564&lt;_xlfn.PERCENTILE.EXC($C$2:$C$2000, 0.8),2, C564&gt;=_xlfn.PERCENTILE.EXC($C$2:$C$2000, 0.8), 1)</f>
        <v>3</v>
      </c>
      <c r="E564">
        <f>COUNTIF(Sheet1!A:A,Sheet2!A564)</f>
        <v>8</v>
      </c>
      <c r="F564" cm="1">
        <f t="array" ref="F564">_xlfn.IFS(E564 &gt; _xlfn.PERCENTILE.EXC($E$2:$E$1786,0.8), 5, E564 &gt; _xlfn.PERCENTILE.EXC($E$2:$E$1786,0.6), 4,E564 &gt; _xlfn.PERCENTILE.EXC($E$2:$E$1786,0.4), 3, E564 &gt; _xlfn.PERCENTILE.EXC($E$2:$E$1786,0.2),2, E564 &lt;= _xlfn.PERCENTILE.EXC($E$2:$E$1786,0.2), 1)</f>
        <v>4</v>
      </c>
      <c r="G564">
        <f>SUMIF(Sheet1!A:A,A564,Sheet1!C:C)</f>
        <v>1732.62</v>
      </c>
      <c r="H564" cm="1">
        <f t="array" ref="H564">_xlfn.IFS(G564 &lt;_xlfn.PERCENTILE.EXC($G$2:$G$1786,0.2),5,G564&lt;_xlfn.PERCENTILE.EXC($G$2:$G$2000, 0.4),4, G564&lt;_xlfn.PERCENTILE.EXC($G$2:$G$2000, 0.6),3, G564&lt;_xlfn.PERCENTILE.EXC($G$2:$G$2000, 0.8),2, G564&gt;=_xlfn.PERCENTILE.EXC($G$2:$G$2000, 0.8), 1)</f>
        <v>2</v>
      </c>
      <c r="K564" t="str" cm="1">
        <f t="array" aca="1" ref="K564" ca="1">_xlfn.IFS(
    AND($D564=5, $F564&gt;=4,$H564&gt;=4), "Best Customers",
    AND($D564&gt;=3, $D564&lt;=4, $F564&gt;=4, $H564&gt;=3), "Loyal Customers",
    AND($D564&gt;=3, $D564&lt;=4, $F564&gt;=2, $H564&gt;=2), "Potential Loyal Customers",
    AND($D564&gt;=2, $D564&lt;=3, $F564&gt;=3, $H564&gt;=3), "At-Risk Customers",
    AND($D564=1, $F564&lt;=2, $H564&lt;=2), "Lost Customers",
    TRUE, "Unclassified"
)</f>
        <v>Potential Loyal Customers</v>
      </c>
    </row>
    <row r="565" spans="1:11" x14ac:dyDescent="0.2">
      <c r="A565" t="str">
        <v>CUS021875</v>
      </c>
      <c r="B565" s="1" cm="1">
        <f t="array" ref="B565">MAX(_xlfn._xlws.FILTER(Sheet1!B:B,Sheet2!A565 = Sheet1!A:A))</f>
        <v>44152</v>
      </c>
      <c r="C565" s="2">
        <f t="shared" ca="1" si="12"/>
        <v>1625</v>
      </c>
      <c r="D565" cm="1">
        <f t="array" aca="1" ref="D565" ca="1">_xlfn.IFS(C565 &lt;_xlfn.PERCENTILE.EXC($C$2:$C$1786,0.2),5,C565&lt;_xlfn.PERCENTILE.EXC($C$2:$C$2000, 0.4),4, C565&lt;_xlfn.PERCENTILE.EXC($C$2:$C$2000, 0.6),3, C565&lt;_xlfn.PERCENTILE.EXC($C$2:$C$2000, 0.8),2, C565&gt;=_xlfn.PERCENTILE.EXC($C$2:$C$2000, 0.8), 1)</f>
        <v>3</v>
      </c>
      <c r="E565">
        <f>COUNTIF(Sheet1!A:A,Sheet2!A565)</f>
        <v>3</v>
      </c>
      <c r="F565" cm="1">
        <f t="array" ref="F565">_xlfn.IFS(E565 &gt; _xlfn.PERCENTILE.EXC($E$2:$E$1786,0.8), 5, E565 &gt; _xlfn.PERCENTILE.EXC($E$2:$E$1786,0.6), 4,E565 &gt; _xlfn.PERCENTILE.EXC($E$2:$E$1786,0.4), 3, E565 &gt; _xlfn.PERCENTILE.EXC($E$2:$E$1786,0.2),2, E565 &lt;= _xlfn.PERCENTILE.EXC($E$2:$E$1786,0.2), 1)</f>
        <v>3</v>
      </c>
      <c r="G565">
        <f>SUMIF(Sheet1!A:A,A565,Sheet1!C:C)</f>
        <v>272.5</v>
      </c>
      <c r="H565" cm="1">
        <f t="array" ref="H565">_xlfn.IFS(G565 &lt;_xlfn.PERCENTILE.EXC($G$2:$G$1786,0.2),5,G565&lt;_xlfn.PERCENTILE.EXC($G$2:$G$2000, 0.4),4, G565&lt;_xlfn.PERCENTILE.EXC($G$2:$G$2000, 0.6),3, G565&lt;_xlfn.PERCENTILE.EXC($G$2:$G$2000, 0.8),2, G565&gt;=_xlfn.PERCENTILE.EXC($G$2:$G$2000, 0.8), 1)</f>
        <v>3</v>
      </c>
      <c r="K565" t="str" cm="1">
        <f t="array" aca="1" ref="K565" ca="1">_xlfn.IFS(
    AND($D565=5, $F565&gt;=4,$H565&gt;=4), "Best Customers",
    AND($D565&gt;=3, $D565&lt;=4, $F565&gt;=4, $H565&gt;=3), "Loyal Customers",
    AND($D565&gt;=3, $D565&lt;=4, $F565&gt;=2, $H565&gt;=2), "Potential Loyal Customers",
    AND($D565&gt;=2, $D565&lt;=3, $F565&gt;=3, $H565&gt;=3), "At-Risk Customers",
    AND($D565=1, $F565&lt;=2, $H565&lt;=2), "Lost Customers",
    TRUE, "Unclassified"
)</f>
        <v>Potential Loyal Customers</v>
      </c>
    </row>
    <row r="566" spans="1:11" x14ac:dyDescent="0.2">
      <c r="A566" t="str">
        <v>CUS009021</v>
      </c>
      <c r="B566" s="1" cm="1">
        <f t="array" ref="B566">MAX(_xlfn._xlws.FILTER(Sheet1!B:B,Sheet2!A566 = Sheet1!A:A))</f>
        <v>45275</v>
      </c>
      <c r="C566" s="2">
        <f t="shared" ca="1" si="12"/>
        <v>502</v>
      </c>
      <c r="D566" cm="1">
        <f t="array" aca="1" ref="D566" ca="1">_xlfn.IFS(C566 &lt;_xlfn.PERCENTILE.EXC($C$2:$C$1786,0.2),5,C566&lt;_xlfn.PERCENTILE.EXC($C$2:$C$2000, 0.4),4, C566&lt;_xlfn.PERCENTILE.EXC($C$2:$C$2000, 0.6),3, C566&lt;_xlfn.PERCENTILE.EXC($C$2:$C$2000, 0.8),2, C566&gt;=_xlfn.PERCENTILE.EXC($C$2:$C$2000, 0.8), 1)</f>
        <v>4</v>
      </c>
      <c r="E566">
        <f>COUNTIF(Sheet1!A:A,Sheet2!A566)</f>
        <v>7</v>
      </c>
      <c r="F566" cm="1">
        <f t="array" ref="F566">_xlfn.IFS(E566 &gt; _xlfn.PERCENTILE.EXC($E$2:$E$1786,0.8), 5, E566 &gt; _xlfn.PERCENTILE.EXC($E$2:$E$1786,0.6), 4,E566 &gt; _xlfn.PERCENTILE.EXC($E$2:$E$1786,0.4), 3, E566 &gt; _xlfn.PERCENTILE.EXC($E$2:$E$1786,0.2),2, E566 &lt;= _xlfn.PERCENTILE.EXC($E$2:$E$1786,0.2), 1)</f>
        <v>4</v>
      </c>
      <c r="G566">
        <f>SUMIF(Sheet1!A:A,A566,Sheet1!C:C)</f>
        <v>560.54999999999995</v>
      </c>
      <c r="H566" cm="1">
        <f t="array" ref="H566">_xlfn.IFS(G566 &lt;_xlfn.PERCENTILE.EXC($G$2:$G$1786,0.2),5,G566&lt;_xlfn.PERCENTILE.EXC($G$2:$G$2000, 0.4),4, G566&lt;_xlfn.PERCENTILE.EXC($G$2:$G$2000, 0.6),3, G566&lt;_xlfn.PERCENTILE.EXC($G$2:$G$2000, 0.8),2, G566&gt;=_xlfn.PERCENTILE.EXC($G$2:$G$2000, 0.8), 1)</f>
        <v>3</v>
      </c>
      <c r="K566" t="str" cm="1">
        <f t="array" aca="1" ref="K566" ca="1">_xlfn.IFS(
    AND($D566=5, $F566&gt;=4,$H566&gt;=4), "Best Customers",
    AND($D566&gt;=3, $D566&lt;=4, $F566&gt;=4, $H566&gt;=3), "Loyal Customers",
    AND($D566&gt;=3, $D566&lt;=4, $F566&gt;=2, $H566&gt;=2), "Potential Loyal Customers",
    AND($D566&gt;=2, $D566&lt;=3, $F566&gt;=3, $H566&gt;=3), "At-Risk Customers",
    AND($D566=1, $F566&lt;=2, $H566&lt;=2), "Lost Customers",
    TRUE, "Unclassified"
)</f>
        <v>Loyal Customers</v>
      </c>
    </row>
    <row r="567" spans="1:11" x14ac:dyDescent="0.2">
      <c r="A567" t="str">
        <v>CUS026503</v>
      </c>
      <c r="B567" s="1" cm="1">
        <f t="array" ref="B567">MAX(_xlfn._xlws.FILTER(Sheet1!B:B,Sheet2!A567 = Sheet1!A:A))</f>
        <v>43087</v>
      </c>
      <c r="C567" s="2">
        <f t="shared" ca="1" si="12"/>
        <v>2690</v>
      </c>
      <c r="D567" cm="1">
        <f t="array" aca="1" ref="D567" ca="1">_xlfn.IFS(C567 &lt;_xlfn.PERCENTILE.EXC($C$2:$C$1786,0.2),5,C567&lt;_xlfn.PERCENTILE.EXC($C$2:$C$2000, 0.4),4, C567&lt;_xlfn.PERCENTILE.EXC($C$2:$C$2000, 0.6),3, C567&lt;_xlfn.PERCENTILE.EXC($C$2:$C$2000, 0.8),2, C567&gt;=_xlfn.PERCENTILE.EXC($C$2:$C$2000, 0.8), 1)</f>
        <v>1</v>
      </c>
      <c r="E567">
        <f>COUNTIF(Sheet1!A:A,Sheet2!A567)</f>
        <v>1</v>
      </c>
      <c r="F567" cm="1">
        <f t="array" ref="F567">_xlfn.IFS(E567 &gt; _xlfn.PERCENTILE.EXC($E$2:$E$1786,0.8), 5, E567 &gt; _xlfn.PERCENTILE.EXC($E$2:$E$1786,0.6), 4,E567 &gt; _xlfn.PERCENTILE.EXC($E$2:$E$1786,0.4), 3, E567 &gt; _xlfn.PERCENTILE.EXC($E$2:$E$1786,0.2),2, E567 &lt;= _xlfn.PERCENTILE.EXC($E$2:$E$1786,0.2), 1)</f>
        <v>1</v>
      </c>
      <c r="G567">
        <f>SUMIF(Sheet1!A:A,A567,Sheet1!C:C)</f>
        <v>77.900000000000006</v>
      </c>
      <c r="H567" cm="1">
        <f t="array" ref="H567">_xlfn.IFS(G567 &lt;_xlfn.PERCENTILE.EXC($G$2:$G$1786,0.2),5,G567&lt;_xlfn.PERCENTILE.EXC($G$2:$G$2000, 0.4),4, G567&lt;_xlfn.PERCENTILE.EXC($G$2:$G$2000, 0.6),3, G567&lt;_xlfn.PERCENTILE.EXC($G$2:$G$2000, 0.8),2, G567&gt;=_xlfn.PERCENTILE.EXC($G$2:$G$2000, 0.8), 1)</f>
        <v>5</v>
      </c>
      <c r="K567" t="str" cm="1">
        <f t="array" aca="1" ref="K567" ca="1">_xlfn.IFS(
    AND($D567=5, $F567&gt;=4,$H567&gt;=4), "Best Customers",
    AND($D567&gt;=3, $D567&lt;=4, $F567&gt;=4, $H567&gt;=3), "Loyal Customers",
    AND($D567&gt;=3, $D567&lt;=4, $F567&gt;=2, $H567&gt;=2), "Potential Loyal Customers",
    AND($D567&gt;=2, $D567&lt;=3, $F567&gt;=3, $H567&gt;=3), "At-Risk Customers",
    AND($D567=1, $F567&lt;=2, $H567&lt;=2), "Lost Customers",
    TRUE, "Unclassified"
)</f>
        <v>Unclassified</v>
      </c>
    </row>
    <row r="568" spans="1:11" x14ac:dyDescent="0.2">
      <c r="A568" t="str">
        <v>CUS023106</v>
      </c>
      <c r="B568" s="1" cm="1">
        <f t="array" ref="B568">MAX(_xlfn._xlws.FILTER(Sheet1!B:B,Sheet2!A568 = Sheet1!A:A))</f>
        <v>44021</v>
      </c>
      <c r="C568" s="2">
        <f t="shared" ca="1" si="12"/>
        <v>1756</v>
      </c>
      <c r="D568" cm="1">
        <f t="array" aca="1" ref="D568" ca="1">_xlfn.IFS(C568 &lt;_xlfn.PERCENTILE.EXC($C$2:$C$1786,0.2),5,C568&lt;_xlfn.PERCENTILE.EXC($C$2:$C$2000, 0.4),4, C568&lt;_xlfn.PERCENTILE.EXC($C$2:$C$2000, 0.6),3, C568&lt;_xlfn.PERCENTILE.EXC($C$2:$C$2000, 0.8),2, C568&gt;=_xlfn.PERCENTILE.EXC($C$2:$C$2000, 0.8), 1)</f>
        <v>3</v>
      </c>
      <c r="E568">
        <f>COUNTIF(Sheet1!A:A,Sheet2!A568)</f>
        <v>9</v>
      </c>
      <c r="F568" cm="1">
        <f t="array" ref="F568">_xlfn.IFS(E568 &gt; _xlfn.PERCENTILE.EXC($E$2:$E$1786,0.8), 5, E568 &gt; _xlfn.PERCENTILE.EXC($E$2:$E$1786,0.6), 4,E568 &gt; _xlfn.PERCENTILE.EXC($E$2:$E$1786,0.4), 3, E568 &gt; _xlfn.PERCENTILE.EXC($E$2:$E$1786,0.2),2, E568 &lt;= _xlfn.PERCENTILE.EXC($E$2:$E$1786,0.2), 1)</f>
        <v>4</v>
      </c>
      <c r="G568">
        <f>SUMIF(Sheet1!A:A,A568,Sheet1!C:C)</f>
        <v>1938.06</v>
      </c>
      <c r="H568" cm="1">
        <f t="array" ref="H568">_xlfn.IFS(G568 &lt;_xlfn.PERCENTILE.EXC($G$2:$G$1786,0.2),5,G568&lt;_xlfn.PERCENTILE.EXC($G$2:$G$2000, 0.4),4, G568&lt;_xlfn.PERCENTILE.EXC($G$2:$G$2000, 0.6),3, G568&lt;_xlfn.PERCENTILE.EXC($G$2:$G$2000, 0.8),2, G568&gt;=_xlfn.PERCENTILE.EXC($G$2:$G$2000, 0.8), 1)</f>
        <v>2</v>
      </c>
      <c r="K568" t="str" cm="1">
        <f t="array" aca="1" ref="K568" ca="1">_xlfn.IFS(
    AND($D568=5, $F568&gt;=4,$H568&gt;=4), "Best Customers",
    AND($D568&gt;=3, $D568&lt;=4, $F568&gt;=4, $H568&gt;=3), "Loyal Customers",
    AND($D568&gt;=3, $D568&lt;=4, $F568&gt;=2, $H568&gt;=2), "Potential Loyal Customers",
    AND($D568&gt;=2, $D568&lt;=3, $F568&gt;=3, $H568&gt;=3), "At-Risk Customers",
    AND($D568=1, $F568&lt;=2, $H568&lt;=2), "Lost Customers",
    TRUE, "Unclassified"
)</f>
        <v>Potential Loyal Customers</v>
      </c>
    </row>
    <row r="569" spans="1:11" x14ac:dyDescent="0.2">
      <c r="A569" t="str">
        <v>CUS026355</v>
      </c>
      <c r="B569" s="1" cm="1">
        <f t="array" ref="B569">MAX(_xlfn._xlws.FILTER(Sheet1!B:B,Sheet2!A569 = Sheet1!A:A))</f>
        <v>43171</v>
      </c>
      <c r="C569" s="2">
        <f t="shared" ca="1" si="12"/>
        <v>2606</v>
      </c>
      <c r="D569" cm="1">
        <f t="array" aca="1" ref="D569" ca="1">_xlfn.IFS(C569 &lt;_xlfn.PERCENTILE.EXC($C$2:$C$1786,0.2),5,C569&lt;_xlfn.PERCENTILE.EXC($C$2:$C$2000, 0.4),4, C569&lt;_xlfn.PERCENTILE.EXC($C$2:$C$2000, 0.6),3, C569&lt;_xlfn.PERCENTILE.EXC($C$2:$C$2000, 0.8),2, C569&gt;=_xlfn.PERCENTILE.EXC($C$2:$C$2000, 0.8), 1)</f>
        <v>1</v>
      </c>
      <c r="E569">
        <f>COUNTIF(Sheet1!A:A,Sheet2!A569)</f>
        <v>2</v>
      </c>
      <c r="F569" cm="1">
        <f t="array" ref="F569">_xlfn.IFS(E569 &gt; _xlfn.PERCENTILE.EXC($E$2:$E$1786,0.8), 5, E569 &gt; _xlfn.PERCENTILE.EXC($E$2:$E$1786,0.6), 4,E569 &gt; _xlfn.PERCENTILE.EXC($E$2:$E$1786,0.4), 3, E569 &gt; _xlfn.PERCENTILE.EXC($E$2:$E$1786,0.2),2, E569 &lt;= _xlfn.PERCENTILE.EXC($E$2:$E$1786,0.2), 1)</f>
        <v>2</v>
      </c>
      <c r="G569">
        <f>SUMIF(Sheet1!A:A,A569,Sheet1!C:C)</f>
        <v>254.5</v>
      </c>
      <c r="H569" cm="1">
        <f t="array" ref="H569">_xlfn.IFS(G569 &lt;_xlfn.PERCENTILE.EXC($G$2:$G$1786,0.2),5,G569&lt;_xlfn.PERCENTILE.EXC($G$2:$G$2000, 0.4),4, G569&lt;_xlfn.PERCENTILE.EXC($G$2:$G$2000, 0.6),3, G569&lt;_xlfn.PERCENTILE.EXC($G$2:$G$2000, 0.8),2, G569&gt;=_xlfn.PERCENTILE.EXC($G$2:$G$2000, 0.8), 1)</f>
        <v>3</v>
      </c>
      <c r="K569" t="str" cm="1">
        <f t="array" aca="1" ref="K569" ca="1">_xlfn.IFS(
    AND($D569=5, $F569&gt;=4,$H569&gt;=4), "Best Customers",
    AND($D569&gt;=3, $D569&lt;=4, $F569&gt;=4, $H569&gt;=3), "Loyal Customers",
    AND($D569&gt;=3, $D569&lt;=4, $F569&gt;=2, $H569&gt;=2), "Potential Loyal Customers",
    AND($D569&gt;=2, $D569&lt;=3, $F569&gt;=3, $H569&gt;=3), "At-Risk Customers",
    AND($D569=1, $F569&lt;=2, $H569&lt;=2), "Lost Customers",
    TRUE, "Unclassified"
)</f>
        <v>Unclassified</v>
      </c>
    </row>
    <row r="570" spans="1:11" x14ac:dyDescent="0.2">
      <c r="A570" t="str">
        <v>CUS016549</v>
      </c>
      <c r="B570" s="1" cm="1">
        <f t="array" ref="B570">MAX(_xlfn._xlws.FILTER(Sheet1!B:B,Sheet2!A570 = Sheet1!A:A))</f>
        <v>44672</v>
      </c>
      <c r="C570" s="2">
        <f t="shared" ca="1" si="12"/>
        <v>1105</v>
      </c>
      <c r="D570" cm="1">
        <f t="array" aca="1" ref="D570" ca="1">_xlfn.IFS(C570 &lt;_xlfn.PERCENTILE.EXC($C$2:$C$1786,0.2),5,C570&lt;_xlfn.PERCENTILE.EXC($C$2:$C$2000, 0.4),4, C570&lt;_xlfn.PERCENTILE.EXC($C$2:$C$2000, 0.6),3, C570&lt;_xlfn.PERCENTILE.EXC($C$2:$C$2000, 0.8),2, C570&gt;=_xlfn.PERCENTILE.EXC($C$2:$C$2000, 0.8), 1)</f>
        <v>4</v>
      </c>
      <c r="E570">
        <f>COUNTIF(Sheet1!A:A,Sheet2!A570)</f>
        <v>28</v>
      </c>
      <c r="F570" cm="1">
        <f t="array" ref="F570">_xlfn.IFS(E570 &gt; _xlfn.PERCENTILE.EXC($E$2:$E$1786,0.8), 5, E570 &gt; _xlfn.PERCENTILE.EXC($E$2:$E$1786,0.6), 4,E570 &gt; _xlfn.PERCENTILE.EXC($E$2:$E$1786,0.4), 3, E570 &gt; _xlfn.PERCENTILE.EXC($E$2:$E$1786,0.2),2, E570 &lt;= _xlfn.PERCENTILE.EXC($E$2:$E$1786,0.2), 1)</f>
        <v>5</v>
      </c>
      <c r="G570">
        <f>SUMIF(Sheet1!A:A,A570,Sheet1!C:C)</f>
        <v>25586.9</v>
      </c>
      <c r="H570" cm="1">
        <f t="array" ref="H570">_xlfn.IFS(G570 &lt;_xlfn.PERCENTILE.EXC($G$2:$G$1786,0.2),5,G570&lt;_xlfn.PERCENTILE.EXC($G$2:$G$2000, 0.4),4, G570&lt;_xlfn.PERCENTILE.EXC($G$2:$G$2000, 0.6),3, G570&lt;_xlfn.PERCENTILE.EXC($G$2:$G$2000, 0.8),2, G570&gt;=_xlfn.PERCENTILE.EXC($G$2:$G$2000, 0.8), 1)</f>
        <v>1</v>
      </c>
      <c r="K570" t="str" cm="1">
        <f t="array" aca="1" ref="K570" ca="1">_xlfn.IFS(
    AND($D570=5, $F570&gt;=4,$H570&gt;=4), "Best Customers",
    AND($D570&gt;=3, $D570&lt;=4, $F570&gt;=4, $H570&gt;=3), "Loyal Customers",
    AND($D570&gt;=3, $D570&lt;=4, $F570&gt;=2, $H570&gt;=2), "Potential Loyal Customers",
    AND($D570&gt;=2, $D570&lt;=3, $F570&gt;=3, $H570&gt;=3), "At-Risk Customers",
    AND($D570=1, $F570&lt;=2, $H570&lt;=2), "Lost Customers",
    TRUE, "Unclassified"
)</f>
        <v>Unclassified</v>
      </c>
    </row>
    <row r="571" spans="1:11" x14ac:dyDescent="0.2">
      <c r="A571" t="str">
        <v>CUS000581</v>
      </c>
      <c r="B571" s="1" cm="1">
        <f t="array" ref="B571">MAX(_xlfn._xlws.FILTER(Sheet1!B:B,Sheet2!A571 = Sheet1!A:A))</f>
        <v>45706</v>
      </c>
      <c r="C571" s="2">
        <f t="shared" ca="1" si="12"/>
        <v>71</v>
      </c>
      <c r="D571" cm="1">
        <f t="array" aca="1" ref="D571" ca="1">_xlfn.IFS(C571 &lt;_xlfn.PERCENTILE.EXC($C$2:$C$1786,0.2),5,C571&lt;_xlfn.PERCENTILE.EXC($C$2:$C$2000, 0.4),4, C571&lt;_xlfn.PERCENTILE.EXC($C$2:$C$2000, 0.6),3, C571&lt;_xlfn.PERCENTILE.EXC($C$2:$C$2000, 0.8),2, C571&gt;=_xlfn.PERCENTILE.EXC($C$2:$C$2000, 0.8), 1)</f>
        <v>5</v>
      </c>
      <c r="E571">
        <f>COUNTIF(Sheet1!A:A,Sheet2!A571)</f>
        <v>74</v>
      </c>
      <c r="F571" cm="1">
        <f t="array" ref="F571">_xlfn.IFS(E571 &gt; _xlfn.PERCENTILE.EXC($E$2:$E$1786,0.8), 5, E571 &gt; _xlfn.PERCENTILE.EXC($E$2:$E$1786,0.6), 4,E571 &gt; _xlfn.PERCENTILE.EXC($E$2:$E$1786,0.4), 3, E571 &gt; _xlfn.PERCENTILE.EXC($E$2:$E$1786,0.2),2, E571 &lt;= _xlfn.PERCENTILE.EXC($E$2:$E$1786,0.2), 1)</f>
        <v>5</v>
      </c>
      <c r="G571">
        <f>SUMIF(Sheet1!A:A,A571,Sheet1!C:C)</f>
        <v>15640.930000000002</v>
      </c>
      <c r="H571" cm="1">
        <f t="array" ref="H571">_xlfn.IFS(G571 &lt;_xlfn.PERCENTILE.EXC($G$2:$G$1786,0.2),5,G571&lt;_xlfn.PERCENTILE.EXC($G$2:$G$2000, 0.4),4, G571&lt;_xlfn.PERCENTILE.EXC($G$2:$G$2000, 0.6),3, G571&lt;_xlfn.PERCENTILE.EXC($G$2:$G$2000, 0.8),2, G571&gt;=_xlfn.PERCENTILE.EXC($G$2:$G$2000, 0.8), 1)</f>
        <v>1</v>
      </c>
      <c r="K571" t="str" cm="1">
        <f t="array" aca="1" ref="K571" ca="1">_xlfn.IFS(
    AND($D571=5, $F571&gt;=4,$H571&gt;=4), "Best Customers",
    AND($D571&gt;=3, $D571&lt;=4, $F571&gt;=4, $H571&gt;=3), "Loyal Customers",
    AND($D571&gt;=3, $D571&lt;=4, $F571&gt;=2, $H571&gt;=2), "Potential Loyal Customers",
    AND($D571&gt;=2, $D571&lt;=3, $F571&gt;=3, $H571&gt;=3), "At-Risk Customers",
    AND($D571=1, $F571&lt;=2, $H571&lt;=2), "Lost Customers",
    TRUE, "Unclassified"
)</f>
        <v>Unclassified</v>
      </c>
    </row>
    <row r="572" spans="1:11" x14ac:dyDescent="0.2">
      <c r="A572" t="str">
        <v>CUS026486</v>
      </c>
      <c r="B572" s="1" cm="1">
        <f t="array" ref="B572">MAX(_xlfn._xlws.FILTER(Sheet1!B:B,Sheet2!A572 = Sheet1!A:A))</f>
        <v>43088</v>
      </c>
      <c r="C572" s="2">
        <f t="shared" ca="1" si="12"/>
        <v>2689</v>
      </c>
      <c r="D572" cm="1">
        <f t="array" aca="1" ref="D572" ca="1">_xlfn.IFS(C572 &lt;_xlfn.PERCENTILE.EXC($C$2:$C$1786,0.2),5,C572&lt;_xlfn.PERCENTILE.EXC($C$2:$C$2000, 0.4),4, C572&lt;_xlfn.PERCENTILE.EXC($C$2:$C$2000, 0.6),3, C572&lt;_xlfn.PERCENTILE.EXC($C$2:$C$2000, 0.8),2, C572&gt;=_xlfn.PERCENTILE.EXC($C$2:$C$2000, 0.8), 1)</f>
        <v>1</v>
      </c>
      <c r="E572">
        <f>COUNTIF(Sheet1!A:A,Sheet2!A572)</f>
        <v>1</v>
      </c>
      <c r="F572" cm="1">
        <f t="array" ref="F572">_xlfn.IFS(E572 &gt; _xlfn.PERCENTILE.EXC($E$2:$E$1786,0.8), 5, E572 &gt; _xlfn.PERCENTILE.EXC($E$2:$E$1786,0.6), 4,E572 &gt; _xlfn.PERCENTILE.EXC($E$2:$E$1786,0.4), 3, E572 &gt; _xlfn.PERCENTILE.EXC($E$2:$E$1786,0.2),2, E572 &lt;= _xlfn.PERCENTILE.EXC($E$2:$E$1786,0.2), 1)</f>
        <v>1</v>
      </c>
      <c r="G572">
        <f>SUMIF(Sheet1!A:A,A572,Sheet1!C:C)</f>
        <v>51.95</v>
      </c>
      <c r="H572" cm="1">
        <f t="array" ref="H572">_xlfn.IFS(G572 &lt;_xlfn.PERCENTILE.EXC($G$2:$G$1786,0.2),5,G572&lt;_xlfn.PERCENTILE.EXC($G$2:$G$2000, 0.4),4, G572&lt;_xlfn.PERCENTILE.EXC($G$2:$G$2000, 0.6),3, G572&lt;_xlfn.PERCENTILE.EXC($G$2:$G$2000, 0.8),2, G572&gt;=_xlfn.PERCENTILE.EXC($G$2:$G$2000, 0.8), 1)</f>
        <v>5</v>
      </c>
      <c r="K572" t="str" cm="1">
        <f t="array" aca="1" ref="K572" ca="1">_xlfn.IFS(
    AND($D572=5, $F572&gt;=4,$H572&gt;=4), "Best Customers",
    AND($D572&gt;=3, $D572&lt;=4, $F572&gt;=4, $H572&gt;=3), "Loyal Customers",
    AND($D572&gt;=3, $D572&lt;=4, $F572&gt;=2, $H572&gt;=2), "Potential Loyal Customers",
    AND($D572&gt;=2, $D572&lt;=3, $F572&gt;=3, $H572&gt;=3), "At-Risk Customers",
    AND($D572=1, $F572&lt;=2, $H572&lt;=2), "Lost Customers",
    TRUE, "Unclassified"
)</f>
        <v>Unclassified</v>
      </c>
    </row>
    <row r="573" spans="1:11" x14ac:dyDescent="0.2">
      <c r="A573" t="str">
        <v>CUS026487</v>
      </c>
      <c r="B573" s="1" cm="1">
        <f t="array" ref="B573">MAX(_xlfn._xlws.FILTER(Sheet1!B:B,Sheet2!A573 = Sheet1!A:A))</f>
        <v>43088</v>
      </c>
      <c r="C573" s="2">
        <f t="shared" ca="1" si="12"/>
        <v>2689</v>
      </c>
      <c r="D573" cm="1">
        <f t="array" aca="1" ref="D573" ca="1">_xlfn.IFS(C573 &lt;_xlfn.PERCENTILE.EXC($C$2:$C$1786,0.2),5,C573&lt;_xlfn.PERCENTILE.EXC($C$2:$C$2000, 0.4),4, C573&lt;_xlfn.PERCENTILE.EXC($C$2:$C$2000, 0.6),3, C573&lt;_xlfn.PERCENTILE.EXC($C$2:$C$2000, 0.8),2, C573&gt;=_xlfn.PERCENTILE.EXC($C$2:$C$2000, 0.8), 1)</f>
        <v>1</v>
      </c>
      <c r="E573">
        <f>COUNTIF(Sheet1!A:A,Sheet2!A573)</f>
        <v>1</v>
      </c>
      <c r="F573" cm="1">
        <f t="array" ref="F573">_xlfn.IFS(E573 &gt; _xlfn.PERCENTILE.EXC($E$2:$E$1786,0.8), 5, E573 &gt; _xlfn.PERCENTILE.EXC($E$2:$E$1786,0.6), 4,E573 &gt; _xlfn.PERCENTILE.EXC($E$2:$E$1786,0.4), 3, E573 &gt; _xlfn.PERCENTILE.EXC($E$2:$E$1786,0.2),2, E573 &lt;= _xlfn.PERCENTILE.EXC($E$2:$E$1786,0.2), 1)</f>
        <v>1</v>
      </c>
      <c r="G573">
        <f>SUMIF(Sheet1!A:A,A573,Sheet1!C:C)</f>
        <v>48.95</v>
      </c>
      <c r="H573" cm="1">
        <f t="array" ref="H573">_xlfn.IFS(G573 &lt;_xlfn.PERCENTILE.EXC($G$2:$G$1786,0.2),5,G573&lt;_xlfn.PERCENTILE.EXC($G$2:$G$2000, 0.4),4, G573&lt;_xlfn.PERCENTILE.EXC($G$2:$G$2000, 0.6),3, G573&lt;_xlfn.PERCENTILE.EXC($G$2:$G$2000, 0.8),2, G573&gt;=_xlfn.PERCENTILE.EXC($G$2:$G$2000, 0.8), 1)</f>
        <v>5</v>
      </c>
      <c r="K573" t="str" cm="1">
        <f t="array" aca="1" ref="K573" ca="1">_xlfn.IFS(
    AND($D573=5, $F573&gt;=4,$H573&gt;=4), "Best Customers",
    AND($D573&gt;=3, $D573&lt;=4, $F573&gt;=4, $H573&gt;=3), "Loyal Customers",
    AND($D573&gt;=3, $D573&lt;=4, $F573&gt;=2, $H573&gt;=2), "Potential Loyal Customers",
    AND($D573&gt;=2, $D573&lt;=3, $F573&gt;=3, $H573&gt;=3), "At-Risk Customers",
    AND($D573=1, $F573&lt;=2, $H573&lt;=2), "Lost Customers",
    TRUE, "Unclassified"
)</f>
        <v>Unclassified</v>
      </c>
    </row>
    <row r="574" spans="1:11" x14ac:dyDescent="0.2">
      <c r="A574" t="str">
        <v>CUS026488</v>
      </c>
      <c r="B574" s="1" cm="1">
        <f t="array" ref="B574">MAX(_xlfn._xlws.FILTER(Sheet1!B:B,Sheet2!A574 = Sheet1!A:A))</f>
        <v>43088</v>
      </c>
      <c r="C574" s="2">
        <f t="shared" ca="1" si="12"/>
        <v>2689</v>
      </c>
      <c r="D574" cm="1">
        <f t="array" aca="1" ref="D574" ca="1">_xlfn.IFS(C574 &lt;_xlfn.PERCENTILE.EXC($C$2:$C$1786,0.2),5,C574&lt;_xlfn.PERCENTILE.EXC($C$2:$C$2000, 0.4),4, C574&lt;_xlfn.PERCENTILE.EXC($C$2:$C$2000, 0.6),3, C574&lt;_xlfn.PERCENTILE.EXC($C$2:$C$2000, 0.8),2, C574&gt;=_xlfn.PERCENTILE.EXC($C$2:$C$2000, 0.8), 1)</f>
        <v>1</v>
      </c>
      <c r="E574">
        <f>COUNTIF(Sheet1!A:A,Sheet2!A574)</f>
        <v>1</v>
      </c>
      <c r="F574" cm="1">
        <f t="array" ref="F574">_xlfn.IFS(E574 &gt; _xlfn.PERCENTILE.EXC($E$2:$E$1786,0.8), 5, E574 &gt; _xlfn.PERCENTILE.EXC($E$2:$E$1786,0.6), 4,E574 &gt; _xlfn.PERCENTILE.EXC($E$2:$E$1786,0.4), 3, E574 &gt; _xlfn.PERCENTILE.EXC($E$2:$E$1786,0.2),2, E574 &lt;= _xlfn.PERCENTILE.EXC($E$2:$E$1786,0.2), 1)</f>
        <v>1</v>
      </c>
      <c r="G574">
        <f>SUMIF(Sheet1!A:A,A574,Sheet1!C:C)</f>
        <v>94.77</v>
      </c>
      <c r="H574" cm="1">
        <f t="array" ref="H574">_xlfn.IFS(G574 &lt;_xlfn.PERCENTILE.EXC($G$2:$G$1786,0.2),5,G574&lt;_xlfn.PERCENTILE.EXC($G$2:$G$2000, 0.4),4, G574&lt;_xlfn.PERCENTILE.EXC($G$2:$G$2000, 0.6),3, G574&lt;_xlfn.PERCENTILE.EXC($G$2:$G$2000, 0.8),2, G574&gt;=_xlfn.PERCENTILE.EXC($G$2:$G$2000, 0.8), 1)</f>
        <v>4</v>
      </c>
      <c r="K574" t="str" cm="1">
        <f t="array" aca="1" ref="K574" ca="1">_xlfn.IFS(
    AND($D574=5, $F574&gt;=4,$H574&gt;=4), "Best Customers",
    AND($D574&gt;=3, $D574&lt;=4, $F574&gt;=4, $H574&gt;=3), "Loyal Customers",
    AND($D574&gt;=3, $D574&lt;=4, $F574&gt;=2, $H574&gt;=2), "Potential Loyal Customers",
    AND($D574&gt;=2, $D574&lt;=3, $F574&gt;=3, $H574&gt;=3), "At-Risk Customers",
    AND($D574=1, $F574&lt;=2, $H574&lt;=2), "Lost Customers",
    TRUE, "Unclassified"
)</f>
        <v>Unclassified</v>
      </c>
    </row>
    <row r="575" spans="1:11" x14ac:dyDescent="0.2">
      <c r="A575" t="str">
        <v>CUS026147</v>
      </c>
      <c r="B575" s="1" cm="1">
        <f t="array" ref="B575">MAX(_xlfn._xlws.FILTER(Sheet1!B:B,Sheet2!A575 = Sheet1!A:A))</f>
        <v>43325</v>
      </c>
      <c r="C575" s="2">
        <f t="shared" ca="1" si="12"/>
        <v>2452</v>
      </c>
      <c r="D575" cm="1">
        <f t="array" aca="1" ref="D575" ca="1">_xlfn.IFS(C575 &lt;_xlfn.PERCENTILE.EXC($C$2:$C$1786,0.2),5,C575&lt;_xlfn.PERCENTILE.EXC($C$2:$C$2000, 0.4),4, C575&lt;_xlfn.PERCENTILE.EXC($C$2:$C$2000, 0.6),3, C575&lt;_xlfn.PERCENTILE.EXC($C$2:$C$2000, 0.8),2, C575&gt;=_xlfn.PERCENTILE.EXC($C$2:$C$2000, 0.8), 1)</f>
        <v>2</v>
      </c>
      <c r="E575">
        <f>COUNTIF(Sheet1!A:A,Sheet2!A575)</f>
        <v>7</v>
      </c>
      <c r="F575" cm="1">
        <f t="array" ref="F575">_xlfn.IFS(E575 &gt; _xlfn.PERCENTILE.EXC($E$2:$E$1786,0.8), 5, E575 &gt; _xlfn.PERCENTILE.EXC($E$2:$E$1786,0.6), 4,E575 &gt; _xlfn.PERCENTILE.EXC($E$2:$E$1786,0.4), 3, E575 &gt; _xlfn.PERCENTILE.EXC($E$2:$E$1786,0.2),2, E575 &lt;= _xlfn.PERCENTILE.EXC($E$2:$E$1786,0.2), 1)</f>
        <v>4</v>
      </c>
      <c r="G575">
        <f>SUMIF(Sheet1!A:A,A575,Sheet1!C:C)</f>
        <v>1206.1999999999998</v>
      </c>
      <c r="H575" cm="1">
        <f t="array" ref="H575">_xlfn.IFS(G575 &lt;_xlfn.PERCENTILE.EXC($G$2:$G$1786,0.2),5,G575&lt;_xlfn.PERCENTILE.EXC($G$2:$G$2000, 0.4),4, G575&lt;_xlfn.PERCENTILE.EXC($G$2:$G$2000, 0.6),3, G575&lt;_xlfn.PERCENTILE.EXC($G$2:$G$2000, 0.8),2, G575&gt;=_xlfn.PERCENTILE.EXC($G$2:$G$2000, 0.8), 1)</f>
        <v>2</v>
      </c>
      <c r="K575" t="str" cm="1">
        <f t="array" aca="1" ref="K575" ca="1">_xlfn.IFS(
    AND($D575=5, $F575&gt;=4,$H575&gt;=4), "Best Customers",
    AND($D575&gt;=3, $D575&lt;=4, $F575&gt;=4, $H575&gt;=3), "Loyal Customers",
    AND($D575&gt;=3, $D575&lt;=4, $F575&gt;=2, $H575&gt;=2), "Potential Loyal Customers",
    AND($D575&gt;=2, $D575&lt;=3, $F575&gt;=3, $H575&gt;=3), "At-Risk Customers",
    AND($D575=1, $F575&lt;=2, $H575&lt;=2), "Lost Customers",
    TRUE, "Unclassified"
)</f>
        <v>Unclassified</v>
      </c>
    </row>
    <row r="576" spans="1:11" x14ac:dyDescent="0.2">
      <c r="A576" t="str">
        <v>CUS026489</v>
      </c>
      <c r="B576" s="1" cm="1">
        <f t="array" ref="B576">MAX(_xlfn._xlws.FILTER(Sheet1!B:B,Sheet2!A576 = Sheet1!A:A))</f>
        <v>43088</v>
      </c>
      <c r="C576" s="2">
        <f t="shared" ca="1" si="12"/>
        <v>2689</v>
      </c>
      <c r="D576" cm="1">
        <f t="array" aca="1" ref="D576" ca="1">_xlfn.IFS(C576 &lt;_xlfn.PERCENTILE.EXC($C$2:$C$1786,0.2),5,C576&lt;_xlfn.PERCENTILE.EXC($C$2:$C$2000, 0.4),4, C576&lt;_xlfn.PERCENTILE.EXC($C$2:$C$2000, 0.6),3, C576&lt;_xlfn.PERCENTILE.EXC($C$2:$C$2000, 0.8),2, C576&gt;=_xlfn.PERCENTILE.EXC($C$2:$C$2000, 0.8), 1)</f>
        <v>1</v>
      </c>
      <c r="E576">
        <f>COUNTIF(Sheet1!A:A,Sheet2!A576)</f>
        <v>1</v>
      </c>
      <c r="F576" cm="1">
        <f t="array" ref="F576">_xlfn.IFS(E576 &gt; _xlfn.PERCENTILE.EXC($E$2:$E$1786,0.8), 5, E576 &gt; _xlfn.PERCENTILE.EXC($E$2:$E$1786,0.6), 4,E576 &gt; _xlfn.PERCENTILE.EXC($E$2:$E$1786,0.4), 3, E576 &gt; _xlfn.PERCENTILE.EXC($E$2:$E$1786,0.2),2, E576 &lt;= _xlfn.PERCENTILE.EXC($E$2:$E$1786,0.2), 1)</f>
        <v>1</v>
      </c>
      <c r="G576">
        <f>SUMIF(Sheet1!A:A,A576,Sheet1!C:C)</f>
        <v>64.739999999999995</v>
      </c>
      <c r="H576" cm="1">
        <f t="array" ref="H576">_xlfn.IFS(G576 &lt;_xlfn.PERCENTILE.EXC($G$2:$G$1786,0.2),5,G576&lt;_xlfn.PERCENTILE.EXC($G$2:$G$2000, 0.4),4, G576&lt;_xlfn.PERCENTILE.EXC($G$2:$G$2000, 0.6),3, G576&lt;_xlfn.PERCENTILE.EXC($G$2:$G$2000, 0.8),2, G576&gt;=_xlfn.PERCENTILE.EXC($G$2:$G$2000, 0.8), 1)</f>
        <v>5</v>
      </c>
      <c r="K576" t="str" cm="1">
        <f t="array" aca="1" ref="K576" ca="1">_xlfn.IFS(
    AND($D576=5, $F576&gt;=4,$H576&gt;=4), "Best Customers",
    AND($D576&gt;=3, $D576&lt;=4, $F576&gt;=4, $H576&gt;=3), "Loyal Customers",
    AND($D576&gt;=3, $D576&lt;=4, $F576&gt;=2, $H576&gt;=2), "Potential Loyal Customers",
    AND($D576&gt;=2, $D576&lt;=3, $F576&gt;=3, $H576&gt;=3), "At-Risk Customers",
    AND($D576=1, $F576&lt;=2, $H576&lt;=2), "Lost Customers",
    TRUE, "Unclassified"
)</f>
        <v>Unclassified</v>
      </c>
    </row>
    <row r="577" spans="1:11" x14ac:dyDescent="0.2">
      <c r="A577" t="str">
        <v>CUS025840</v>
      </c>
      <c r="B577" s="1" cm="1">
        <f t="array" ref="B577">MAX(_xlfn._xlws.FILTER(Sheet1!B:B,Sheet2!A577 = Sheet1!A:A))</f>
        <v>43556</v>
      </c>
      <c r="C577" s="2">
        <f t="shared" ca="1" si="12"/>
        <v>2221</v>
      </c>
      <c r="D577" cm="1">
        <f t="array" aca="1" ref="D577" ca="1">_xlfn.IFS(C577 &lt;_xlfn.PERCENTILE.EXC($C$2:$C$1786,0.2),5,C577&lt;_xlfn.PERCENTILE.EXC($C$2:$C$2000, 0.4),4, C577&lt;_xlfn.PERCENTILE.EXC($C$2:$C$2000, 0.6),3, C577&lt;_xlfn.PERCENTILE.EXC($C$2:$C$2000, 0.8),2, C577&gt;=_xlfn.PERCENTILE.EXC($C$2:$C$2000, 0.8), 1)</f>
        <v>3</v>
      </c>
      <c r="E577">
        <f>COUNTIF(Sheet1!A:A,Sheet2!A577)</f>
        <v>2</v>
      </c>
      <c r="F577" cm="1">
        <f t="array" ref="F577">_xlfn.IFS(E577 &gt; _xlfn.PERCENTILE.EXC($E$2:$E$1786,0.8), 5, E577 &gt; _xlfn.PERCENTILE.EXC($E$2:$E$1786,0.6), 4,E577 &gt; _xlfn.PERCENTILE.EXC($E$2:$E$1786,0.4), 3, E577 &gt; _xlfn.PERCENTILE.EXC($E$2:$E$1786,0.2),2, E577 &lt;= _xlfn.PERCENTILE.EXC($E$2:$E$1786,0.2), 1)</f>
        <v>2</v>
      </c>
      <c r="G577">
        <f>SUMIF(Sheet1!A:A,A577,Sheet1!C:C)</f>
        <v>214.95</v>
      </c>
      <c r="H577" cm="1">
        <f t="array" ref="H577">_xlfn.IFS(G577 &lt;_xlfn.PERCENTILE.EXC($G$2:$G$1786,0.2),5,G577&lt;_xlfn.PERCENTILE.EXC($G$2:$G$2000, 0.4),4, G577&lt;_xlfn.PERCENTILE.EXC($G$2:$G$2000, 0.6),3, G577&lt;_xlfn.PERCENTILE.EXC($G$2:$G$2000, 0.8),2, G577&gt;=_xlfn.PERCENTILE.EXC($G$2:$G$2000, 0.8), 1)</f>
        <v>4</v>
      </c>
      <c r="K577" t="str" cm="1">
        <f t="array" aca="1" ref="K577" ca="1">_xlfn.IFS(
    AND($D577=5, $F577&gt;=4,$H577&gt;=4), "Best Customers",
    AND($D577&gt;=3, $D577&lt;=4, $F577&gt;=4, $H577&gt;=3), "Loyal Customers",
    AND($D577&gt;=3, $D577&lt;=4, $F577&gt;=2, $H577&gt;=2), "Potential Loyal Customers",
    AND($D577&gt;=2, $D577&lt;=3, $F577&gt;=3, $H577&gt;=3), "At-Risk Customers",
    AND($D577=1, $F577&lt;=2, $H577&lt;=2), "Lost Customers",
    TRUE, "Unclassified"
)</f>
        <v>Potential Loyal Customers</v>
      </c>
    </row>
    <row r="578" spans="1:11" x14ac:dyDescent="0.2">
      <c r="A578" t="str">
        <v>CUS026490</v>
      </c>
      <c r="B578" s="1" cm="1">
        <f t="array" ref="B578">MAX(_xlfn._xlws.FILTER(Sheet1!B:B,Sheet2!A578 = Sheet1!A:A))</f>
        <v>43088</v>
      </c>
      <c r="C578" s="2">
        <f t="shared" ca="1" si="12"/>
        <v>2689</v>
      </c>
      <c r="D578" cm="1">
        <f t="array" aca="1" ref="D578" ca="1">_xlfn.IFS(C578 &lt;_xlfn.PERCENTILE.EXC($C$2:$C$1786,0.2),5,C578&lt;_xlfn.PERCENTILE.EXC($C$2:$C$2000, 0.4),4, C578&lt;_xlfn.PERCENTILE.EXC($C$2:$C$2000, 0.6),3, C578&lt;_xlfn.PERCENTILE.EXC($C$2:$C$2000, 0.8),2, C578&gt;=_xlfn.PERCENTILE.EXC($C$2:$C$2000, 0.8), 1)</f>
        <v>1</v>
      </c>
      <c r="E578">
        <f>COUNTIF(Sheet1!A:A,Sheet2!A578)</f>
        <v>1</v>
      </c>
      <c r="F578" cm="1">
        <f t="array" ref="F578">_xlfn.IFS(E578 &gt; _xlfn.PERCENTILE.EXC($E$2:$E$1786,0.8), 5, E578 &gt; _xlfn.PERCENTILE.EXC($E$2:$E$1786,0.6), 4,E578 &gt; _xlfn.PERCENTILE.EXC($E$2:$E$1786,0.4), 3, E578 &gt; _xlfn.PERCENTILE.EXC($E$2:$E$1786,0.2),2, E578 &lt;= _xlfn.PERCENTILE.EXC($E$2:$E$1786,0.2), 1)</f>
        <v>1</v>
      </c>
      <c r="G578">
        <f>SUMIF(Sheet1!A:A,A578,Sheet1!C:C)</f>
        <v>77</v>
      </c>
      <c r="H578" cm="1">
        <f t="array" ref="H578">_xlfn.IFS(G578 &lt;_xlfn.PERCENTILE.EXC($G$2:$G$1786,0.2),5,G578&lt;_xlfn.PERCENTILE.EXC($G$2:$G$2000, 0.4),4, G578&lt;_xlfn.PERCENTILE.EXC($G$2:$G$2000, 0.6),3, G578&lt;_xlfn.PERCENTILE.EXC($G$2:$G$2000, 0.8),2, G578&gt;=_xlfn.PERCENTILE.EXC($G$2:$G$2000, 0.8), 1)</f>
        <v>5</v>
      </c>
      <c r="K578" t="str" cm="1">
        <f t="array" aca="1" ref="K578" ca="1">_xlfn.IFS(
    AND($D578=5, $F578&gt;=4,$H578&gt;=4), "Best Customers",
    AND($D578&gt;=3, $D578&lt;=4, $F578&gt;=4, $H578&gt;=3), "Loyal Customers",
    AND($D578&gt;=3, $D578&lt;=4, $F578&gt;=2, $H578&gt;=2), "Potential Loyal Customers",
    AND($D578&gt;=2, $D578&lt;=3, $F578&gt;=3, $H578&gt;=3), "At-Risk Customers",
    AND($D578=1, $F578&lt;=2, $H578&lt;=2), "Lost Customers",
    TRUE, "Unclassified"
)</f>
        <v>Unclassified</v>
      </c>
    </row>
    <row r="579" spans="1:11" x14ac:dyDescent="0.2">
      <c r="A579" t="str">
        <v>CUS010312</v>
      </c>
      <c r="B579" s="1" cm="1">
        <f t="array" ref="B579">MAX(_xlfn._xlws.FILTER(Sheet1!B:B,Sheet2!A579 = Sheet1!A:A))</f>
        <v>45216</v>
      </c>
      <c r="C579" s="2">
        <f t="shared" ref="C579:C642" ca="1" si="13">TODAY()-$B579</f>
        <v>561</v>
      </c>
      <c r="D579" cm="1">
        <f t="array" aca="1" ref="D579" ca="1">_xlfn.IFS(C579 &lt;_xlfn.PERCENTILE.EXC($C$2:$C$1786,0.2),5,C579&lt;_xlfn.PERCENTILE.EXC($C$2:$C$2000, 0.4),4, C579&lt;_xlfn.PERCENTILE.EXC($C$2:$C$2000, 0.6),3, C579&lt;_xlfn.PERCENTILE.EXC($C$2:$C$2000, 0.8),2, C579&gt;=_xlfn.PERCENTILE.EXC($C$2:$C$2000, 0.8), 1)</f>
        <v>4</v>
      </c>
      <c r="E579">
        <f>COUNTIF(Sheet1!A:A,Sheet2!A579)</f>
        <v>5</v>
      </c>
      <c r="F579" cm="1">
        <f t="array" ref="F579">_xlfn.IFS(E579 &gt; _xlfn.PERCENTILE.EXC($E$2:$E$1786,0.8), 5, E579 &gt; _xlfn.PERCENTILE.EXC($E$2:$E$1786,0.6), 4,E579 &gt; _xlfn.PERCENTILE.EXC($E$2:$E$1786,0.4), 3, E579 &gt; _xlfn.PERCENTILE.EXC($E$2:$E$1786,0.2),2, E579 &lt;= _xlfn.PERCENTILE.EXC($E$2:$E$1786,0.2), 1)</f>
        <v>4</v>
      </c>
      <c r="G579">
        <f>SUMIF(Sheet1!A:A,A579,Sheet1!C:C)</f>
        <v>8855</v>
      </c>
      <c r="H579" cm="1">
        <f t="array" ref="H579">_xlfn.IFS(G579 &lt;_xlfn.PERCENTILE.EXC($G$2:$G$1786,0.2),5,G579&lt;_xlfn.PERCENTILE.EXC($G$2:$G$2000, 0.4),4, G579&lt;_xlfn.PERCENTILE.EXC($G$2:$G$2000, 0.6),3, G579&lt;_xlfn.PERCENTILE.EXC($G$2:$G$2000, 0.8),2, G579&gt;=_xlfn.PERCENTILE.EXC($G$2:$G$2000, 0.8), 1)</f>
        <v>1</v>
      </c>
      <c r="K579" t="str" cm="1">
        <f t="array" aca="1" ref="K579" ca="1">_xlfn.IFS(
    AND($D579=5, $F579&gt;=4,$H579&gt;=4), "Best Customers",
    AND($D579&gt;=3, $D579&lt;=4, $F579&gt;=4, $H579&gt;=3), "Loyal Customers",
    AND($D579&gt;=3, $D579&lt;=4, $F579&gt;=2, $H579&gt;=2), "Potential Loyal Customers",
    AND($D579&gt;=2, $D579&lt;=3, $F579&gt;=3, $H579&gt;=3), "At-Risk Customers",
    AND($D579=1, $F579&lt;=2, $H579&lt;=2), "Lost Customers",
    TRUE, "Unclassified"
)</f>
        <v>Unclassified</v>
      </c>
    </row>
    <row r="580" spans="1:11" x14ac:dyDescent="0.2">
      <c r="A580" t="str">
        <v>CUS026482</v>
      </c>
      <c r="B580" s="1" cm="1">
        <f t="array" ref="B580">MAX(_xlfn._xlws.FILTER(Sheet1!B:B,Sheet2!A580 = Sheet1!A:A))</f>
        <v>43089</v>
      </c>
      <c r="C580" s="2">
        <f t="shared" ca="1" si="13"/>
        <v>2688</v>
      </c>
      <c r="D580" cm="1">
        <f t="array" aca="1" ref="D580" ca="1">_xlfn.IFS(C580 &lt;_xlfn.PERCENTILE.EXC($C$2:$C$1786,0.2),5,C580&lt;_xlfn.PERCENTILE.EXC($C$2:$C$2000, 0.4),4, C580&lt;_xlfn.PERCENTILE.EXC($C$2:$C$2000, 0.6),3, C580&lt;_xlfn.PERCENTILE.EXC($C$2:$C$2000, 0.8),2, C580&gt;=_xlfn.PERCENTILE.EXC($C$2:$C$2000, 0.8), 1)</f>
        <v>1</v>
      </c>
      <c r="E580">
        <f>COUNTIF(Sheet1!A:A,Sheet2!A580)</f>
        <v>1</v>
      </c>
      <c r="F580" cm="1">
        <f t="array" ref="F580">_xlfn.IFS(E580 &gt; _xlfn.PERCENTILE.EXC($E$2:$E$1786,0.8), 5, E580 &gt; _xlfn.PERCENTILE.EXC($E$2:$E$1786,0.6), 4,E580 &gt; _xlfn.PERCENTILE.EXC($E$2:$E$1786,0.4), 3, E580 &gt; _xlfn.PERCENTILE.EXC($E$2:$E$1786,0.2),2, E580 &lt;= _xlfn.PERCENTILE.EXC($E$2:$E$1786,0.2), 1)</f>
        <v>1</v>
      </c>
      <c r="G580">
        <f>SUMIF(Sheet1!A:A,A580,Sheet1!C:C)</f>
        <v>51.95</v>
      </c>
      <c r="H580" cm="1">
        <f t="array" ref="H580">_xlfn.IFS(G580 &lt;_xlfn.PERCENTILE.EXC($G$2:$G$1786,0.2),5,G580&lt;_xlfn.PERCENTILE.EXC($G$2:$G$2000, 0.4),4, G580&lt;_xlfn.PERCENTILE.EXC($G$2:$G$2000, 0.6),3, G580&lt;_xlfn.PERCENTILE.EXC($G$2:$G$2000, 0.8),2, G580&gt;=_xlfn.PERCENTILE.EXC($G$2:$G$2000, 0.8), 1)</f>
        <v>5</v>
      </c>
      <c r="K580" t="str" cm="1">
        <f t="array" aca="1" ref="K580" ca="1">_xlfn.IFS(
    AND($D580=5, $F580&gt;=4,$H580&gt;=4), "Best Customers",
    AND($D580&gt;=3, $D580&lt;=4, $F580&gt;=4, $H580&gt;=3), "Loyal Customers",
    AND($D580&gt;=3, $D580&lt;=4, $F580&gt;=2, $H580&gt;=2), "Potential Loyal Customers",
    AND($D580&gt;=2, $D580&lt;=3, $F580&gt;=3, $H580&gt;=3), "At-Risk Customers",
    AND($D580=1, $F580&lt;=2, $H580&lt;=2), "Lost Customers",
    TRUE, "Unclassified"
)</f>
        <v>Unclassified</v>
      </c>
    </row>
    <row r="581" spans="1:11" x14ac:dyDescent="0.2">
      <c r="A581" t="str">
        <v>CUS026483</v>
      </c>
      <c r="B581" s="1" cm="1">
        <f t="array" ref="B581">MAX(_xlfn._xlws.FILTER(Sheet1!B:B,Sheet2!A581 = Sheet1!A:A))</f>
        <v>43089</v>
      </c>
      <c r="C581" s="2">
        <f t="shared" ca="1" si="13"/>
        <v>2688</v>
      </c>
      <c r="D581" cm="1">
        <f t="array" aca="1" ref="D581" ca="1">_xlfn.IFS(C581 &lt;_xlfn.PERCENTILE.EXC($C$2:$C$1786,0.2),5,C581&lt;_xlfn.PERCENTILE.EXC($C$2:$C$2000, 0.4),4, C581&lt;_xlfn.PERCENTILE.EXC($C$2:$C$2000, 0.6),3, C581&lt;_xlfn.PERCENTILE.EXC($C$2:$C$2000, 0.8),2, C581&gt;=_xlfn.PERCENTILE.EXC($C$2:$C$2000, 0.8), 1)</f>
        <v>1</v>
      </c>
      <c r="E581">
        <f>COUNTIF(Sheet1!A:A,Sheet2!A581)</f>
        <v>1</v>
      </c>
      <c r="F581" cm="1">
        <f t="array" ref="F581">_xlfn.IFS(E581 &gt; _xlfn.PERCENTILE.EXC($E$2:$E$1786,0.8), 5, E581 &gt; _xlfn.PERCENTILE.EXC($E$2:$E$1786,0.6), 4,E581 &gt; _xlfn.PERCENTILE.EXC($E$2:$E$1786,0.4), 3, E581 &gt; _xlfn.PERCENTILE.EXC($E$2:$E$1786,0.2),2, E581 &lt;= _xlfn.PERCENTILE.EXC($E$2:$E$1786,0.2), 1)</f>
        <v>1</v>
      </c>
      <c r="G581">
        <f>SUMIF(Sheet1!A:A,A581,Sheet1!C:C)</f>
        <v>27</v>
      </c>
      <c r="H581" cm="1">
        <f t="array" ref="H581">_xlfn.IFS(G581 &lt;_xlfn.PERCENTILE.EXC($G$2:$G$1786,0.2),5,G581&lt;_xlfn.PERCENTILE.EXC($G$2:$G$2000, 0.4),4, G581&lt;_xlfn.PERCENTILE.EXC($G$2:$G$2000, 0.6),3, G581&lt;_xlfn.PERCENTILE.EXC($G$2:$G$2000, 0.8),2, G581&gt;=_xlfn.PERCENTILE.EXC($G$2:$G$2000, 0.8), 1)</f>
        <v>5</v>
      </c>
      <c r="K581" t="str" cm="1">
        <f t="array" aca="1" ref="K581" ca="1">_xlfn.IFS(
    AND($D581=5, $F581&gt;=4,$H581&gt;=4), "Best Customers",
    AND($D581&gt;=3, $D581&lt;=4, $F581&gt;=4, $H581&gt;=3), "Loyal Customers",
    AND($D581&gt;=3, $D581&lt;=4, $F581&gt;=2, $H581&gt;=2), "Potential Loyal Customers",
    AND($D581&gt;=2, $D581&lt;=3, $F581&gt;=3, $H581&gt;=3), "At-Risk Customers",
    AND($D581=1, $F581&lt;=2, $H581&lt;=2), "Lost Customers",
    TRUE, "Unclassified"
)</f>
        <v>Unclassified</v>
      </c>
    </row>
    <row r="582" spans="1:11" x14ac:dyDescent="0.2">
      <c r="A582" t="str">
        <v>CUS026484</v>
      </c>
      <c r="B582" s="1" cm="1">
        <f t="array" ref="B582">MAX(_xlfn._xlws.FILTER(Sheet1!B:B,Sheet2!A582 = Sheet1!A:A))</f>
        <v>43089</v>
      </c>
      <c r="C582" s="2">
        <f t="shared" ca="1" si="13"/>
        <v>2688</v>
      </c>
      <c r="D582" cm="1">
        <f t="array" aca="1" ref="D582" ca="1">_xlfn.IFS(C582 &lt;_xlfn.PERCENTILE.EXC($C$2:$C$1786,0.2),5,C582&lt;_xlfn.PERCENTILE.EXC($C$2:$C$2000, 0.4),4, C582&lt;_xlfn.PERCENTILE.EXC($C$2:$C$2000, 0.6),3, C582&lt;_xlfn.PERCENTILE.EXC($C$2:$C$2000, 0.8),2, C582&gt;=_xlfn.PERCENTILE.EXC($C$2:$C$2000, 0.8), 1)</f>
        <v>1</v>
      </c>
      <c r="E582">
        <f>COUNTIF(Sheet1!A:A,Sheet2!A582)</f>
        <v>1</v>
      </c>
      <c r="F582" cm="1">
        <f t="array" ref="F582">_xlfn.IFS(E582 &gt; _xlfn.PERCENTILE.EXC($E$2:$E$1786,0.8), 5, E582 &gt; _xlfn.PERCENTILE.EXC($E$2:$E$1786,0.6), 4,E582 &gt; _xlfn.PERCENTILE.EXC($E$2:$E$1786,0.4), 3, E582 &gt; _xlfn.PERCENTILE.EXC($E$2:$E$1786,0.2),2, E582 &lt;= _xlfn.PERCENTILE.EXC($E$2:$E$1786,0.2), 1)</f>
        <v>1</v>
      </c>
      <c r="G582">
        <f>SUMIF(Sheet1!A:A,A582,Sheet1!C:C)</f>
        <v>74.5</v>
      </c>
      <c r="H582" cm="1">
        <f t="array" ref="H582">_xlfn.IFS(G582 &lt;_xlfn.PERCENTILE.EXC($G$2:$G$1786,0.2),5,G582&lt;_xlfn.PERCENTILE.EXC($G$2:$G$2000, 0.4),4, G582&lt;_xlfn.PERCENTILE.EXC($G$2:$G$2000, 0.6),3, G582&lt;_xlfn.PERCENTILE.EXC($G$2:$G$2000, 0.8),2, G582&gt;=_xlfn.PERCENTILE.EXC($G$2:$G$2000, 0.8), 1)</f>
        <v>5</v>
      </c>
      <c r="K582" t="str" cm="1">
        <f t="array" aca="1" ref="K582" ca="1">_xlfn.IFS(
    AND($D582=5, $F582&gt;=4,$H582&gt;=4), "Best Customers",
    AND($D582&gt;=3, $D582&lt;=4, $F582&gt;=4, $H582&gt;=3), "Loyal Customers",
    AND($D582&gt;=3, $D582&lt;=4, $F582&gt;=2, $H582&gt;=2), "Potential Loyal Customers",
    AND($D582&gt;=2, $D582&lt;=3, $F582&gt;=3, $H582&gt;=3), "At-Risk Customers",
    AND($D582=1, $F582&lt;=2, $H582&lt;=2), "Lost Customers",
    TRUE, "Unclassified"
)</f>
        <v>Unclassified</v>
      </c>
    </row>
    <row r="583" spans="1:11" x14ac:dyDescent="0.2">
      <c r="A583" t="str">
        <v>CUS026076</v>
      </c>
      <c r="B583" s="1" cm="1">
        <f t="array" ref="B583">MAX(_xlfn._xlws.FILTER(Sheet1!B:B,Sheet2!A583 = Sheet1!A:A))</f>
        <v>43388</v>
      </c>
      <c r="C583" s="2">
        <f t="shared" ca="1" si="13"/>
        <v>2389</v>
      </c>
      <c r="D583" cm="1">
        <f t="array" aca="1" ref="D583" ca="1">_xlfn.IFS(C583 &lt;_xlfn.PERCENTILE.EXC($C$2:$C$1786,0.2),5,C583&lt;_xlfn.PERCENTILE.EXC($C$2:$C$2000, 0.4),4, C583&lt;_xlfn.PERCENTILE.EXC($C$2:$C$2000, 0.6),3, C583&lt;_xlfn.PERCENTILE.EXC($C$2:$C$2000, 0.8),2, C583&gt;=_xlfn.PERCENTILE.EXC($C$2:$C$2000, 0.8), 1)</f>
        <v>2</v>
      </c>
      <c r="E583">
        <f>COUNTIF(Sheet1!A:A,Sheet2!A583)</f>
        <v>3</v>
      </c>
      <c r="F583" cm="1">
        <f t="array" ref="F583">_xlfn.IFS(E583 &gt; _xlfn.PERCENTILE.EXC($E$2:$E$1786,0.8), 5, E583 &gt; _xlfn.PERCENTILE.EXC($E$2:$E$1786,0.6), 4,E583 &gt; _xlfn.PERCENTILE.EXC($E$2:$E$1786,0.4), 3, E583 &gt; _xlfn.PERCENTILE.EXC($E$2:$E$1786,0.2),2, E583 &lt;= _xlfn.PERCENTILE.EXC($E$2:$E$1786,0.2), 1)</f>
        <v>3</v>
      </c>
      <c r="G583">
        <f>SUMIF(Sheet1!A:A,A583,Sheet1!C:C)</f>
        <v>473.05</v>
      </c>
      <c r="H583" cm="1">
        <f t="array" ref="H583">_xlfn.IFS(G583 &lt;_xlfn.PERCENTILE.EXC($G$2:$G$1786,0.2),5,G583&lt;_xlfn.PERCENTILE.EXC($G$2:$G$2000, 0.4),4, G583&lt;_xlfn.PERCENTILE.EXC($G$2:$G$2000, 0.6),3, G583&lt;_xlfn.PERCENTILE.EXC($G$2:$G$2000, 0.8),2, G583&gt;=_xlfn.PERCENTILE.EXC($G$2:$G$2000, 0.8), 1)</f>
        <v>3</v>
      </c>
      <c r="K583" t="str" cm="1">
        <f t="array" aca="1" ref="K583" ca="1">_xlfn.IFS(
    AND($D583=5, $F583&gt;=4,$H583&gt;=4), "Best Customers",
    AND($D583&gt;=3, $D583&lt;=4, $F583&gt;=4, $H583&gt;=3), "Loyal Customers",
    AND($D583&gt;=3, $D583&lt;=4, $F583&gt;=2, $H583&gt;=2), "Potential Loyal Customers",
    AND($D583&gt;=2, $D583&lt;=3, $F583&gt;=3, $H583&gt;=3), "At-Risk Customers",
    AND($D583=1, $F583&lt;=2, $H583&lt;=2), "Lost Customers",
    TRUE, "Unclassified"
)</f>
        <v>At-Risk Customers</v>
      </c>
    </row>
    <row r="584" spans="1:11" x14ac:dyDescent="0.2">
      <c r="A584" t="str">
        <v>CUS026485</v>
      </c>
      <c r="B584" s="1" cm="1">
        <f t="array" ref="B584">MAX(_xlfn._xlws.FILTER(Sheet1!B:B,Sheet2!A584 = Sheet1!A:A))</f>
        <v>43089</v>
      </c>
      <c r="C584" s="2">
        <f t="shared" ca="1" si="13"/>
        <v>2688</v>
      </c>
      <c r="D584" cm="1">
        <f t="array" aca="1" ref="D584" ca="1">_xlfn.IFS(C584 &lt;_xlfn.PERCENTILE.EXC($C$2:$C$1786,0.2),5,C584&lt;_xlfn.PERCENTILE.EXC($C$2:$C$2000, 0.4),4, C584&lt;_xlfn.PERCENTILE.EXC($C$2:$C$2000, 0.6),3, C584&lt;_xlfn.PERCENTILE.EXC($C$2:$C$2000, 0.8),2, C584&gt;=_xlfn.PERCENTILE.EXC($C$2:$C$2000, 0.8), 1)</f>
        <v>1</v>
      </c>
      <c r="E584">
        <f>COUNTIF(Sheet1!A:A,Sheet2!A584)</f>
        <v>1</v>
      </c>
      <c r="F584" cm="1">
        <f t="array" ref="F584">_xlfn.IFS(E584 &gt; _xlfn.PERCENTILE.EXC($E$2:$E$1786,0.8), 5, E584 &gt; _xlfn.PERCENTILE.EXC($E$2:$E$1786,0.6), 4,E584 &gt; _xlfn.PERCENTILE.EXC($E$2:$E$1786,0.4), 3, E584 &gt; _xlfn.PERCENTILE.EXC($E$2:$E$1786,0.2),2, E584 &lt;= _xlfn.PERCENTILE.EXC($E$2:$E$1786,0.2), 1)</f>
        <v>1</v>
      </c>
      <c r="G584">
        <f>SUMIF(Sheet1!A:A,A584,Sheet1!C:C)</f>
        <v>118.54</v>
      </c>
      <c r="H584" cm="1">
        <f t="array" ref="H584">_xlfn.IFS(G584 &lt;_xlfn.PERCENTILE.EXC($G$2:$G$1786,0.2),5,G584&lt;_xlfn.PERCENTILE.EXC($G$2:$G$2000, 0.4),4, G584&lt;_xlfn.PERCENTILE.EXC($G$2:$G$2000, 0.6),3, G584&lt;_xlfn.PERCENTILE.EXC($G$2:$G$2000, 0.8),2, G584&gt;=_xlfn.PERCENTILE.EXC($G$2:$G$2000, 0.8), 1)</f>
        <v>4</v>
      </c>
      <c r="K584" t="str" cm="1">
        <f t="array" aca="1" ref="K584" ca="1">_xlfn.IFS(
    AND($D584=5, $F584&gt;=4,$H584&gt;=4), "Best Customers",
    AND($D584&gt;=3, $D584&lt;=4, $F584&gt;=4, $H584&gt;=3), "Loyal Customers",
    AND($D584&gt;=3, $D584&lt;=4, $F584&gt;=2, $H584&gt;=2), "Potential Loyal Customers",
    AND($D584&gt;=2, $D584&lt;=3, $F584&gt;=3, $H584&gt;=3), "At-Risk Customers",
    AND($D584=1, $F584&lt;=2, $H584&lt;=2), "Lost Customers",
    TRUE, "Unclassified"
)</f>
        <v>Unclassified</v>
      </c>
    </row>
    <row r="585" spans="1:11" x14ac:dyDescent="0.2">
      <c r="A585" t="str">
        <v>CUS026392</v>
      </c>
      <c r="B585" s="1" cm="1">
        <f t="array" ref="B585">MAX(_xlfn._xlws.FILTER(Sheet1!B:B,Sheet2!A585 = Sheet1!A:A))</f>
        <v>43150</v>
      </c>
      <c r="C585" s="2">
        <f t="shared" ca="1" si="13"/>
        <v>2627</v>
      </c>
      <c r="D585" cm="1">
        <f t="array" aca="1" ref="D585" ca="1">_xlfn.IFS(C585 &lt;_xlfn.PERCENTILE.EXC($C$2:$C$1786,0.2),5,C585&lt;_xlfn.PERCENTILE.EXC($C$2:$C$2000, 0.4),4, C585&lt;_xlfn.PERCENTILE.EXC($C$2:$C$2000, 0.6),3, C585&lt;_xlfn.PERCENTILE.EXC($C$2:$C$2000, 0.8),2, C585&gt;=_xlfn.PERCENTILE.EXC($C$2:$C$2000, 0.8), 1)</f>
        <v>1</v>
      </c>
      <c r="E585">
        <f>COUNTIF(Sheet1!A:A,Sheet2!A585)</f>
        <v>2</v>
      </c>
      <c r="F585" cm="1">
        <f t="array" ref="F585">_xlfn.IFS(E585 &gt; _xlfn.PERCENTILE.EXC($E$2:$E$1786,0.8), 5, E585 &gt; _xlfn.PERCENTILE.EXC($E$2:$E$1786,0.6), 4,E585 &gt; _xlfn.PERCENTILE.EXC($E$2:$E$1786,0.4), 3, E585 &gt; _xlfn.PERCENTILE.EXC($E$2:$E$1786,0.2),2, E585 &lt;= _xlfn.PERCENTILE.EXC($E$2:$E$1786,0.2), 1)</f>
        <v>2</v>
      </c>
      <c r="G585">
        <f>SUMIF(Sheet1!A:A,A585,Sheet1!C:C)</f>
        <v>183.82</v>
      </c>
      <c r="H585" cm="1">
        <f t="array" ref="H585">_xlfn.IFS(G585 &lt;_xlfn.PERCENTILE.EXC($G$2:$G$1786,0.2),5,G585&lt;_xlfn.PERCENTILE.EXC($G$2:$G$2000, 0.4),4, G585&lt;_xlfn.PERCENTILE.EXC($G$2:$G$2000, 0.6),3, G585&lt;_xlfn.PERCENTILE.EXC($G$2:$G$2000, 0.8),2, G585&gt;=_xlfn.PERCENTILE.EXC($G$2:$G$2000, 0.8), 1)</f>
        <v>4</v>
      </c>
      <c r="K585" t="str" cm="1">
        <f t="array" aca="1" ref="K585" ca="1">_xlfn.IFS(
    AND($D585=5, $F585&gt;=4,$H585&gt;=4), "Best Customers",
    AND($D585&gt;=3, $D585&lt;=4, $F585&gt;=4, $H585&gt;=3), "Loyal Customers",
    AND($D585&gt;=3, $D585&lt;=4, $F585&gt;=2, $H585&gt;=2), "Potential Loyal Customers",
    AND($D585&gt;=2, $D585&lt;=3, $F585&gt;=3, $H585&gt;=3), "At-Risk Customers",
    AND($D585=1, $F585&lt;=2, $H585&lt;=2), "Lost Customers",
    TRUE, "Unclassified"
)</f>
        <v>Unclassified</v>
      </c>
    </row>
    <row r="586" spans="1:11" x14ac:dyDescent="0.2">
      <c r="A586" t="str">
        <v>CUS026478</v>
      </c>
      <c r="B586" s="1" cm="1">
        <f t="array" ref="B586">MAX(_xlfn._xlws.FILTER(Sheet1!B:B,Sheet2!A586 = Sheet1!A:A))</f>
        <v>43090</v>
      </c>
      <c r="C586" s="2">
        <f t="shared" ca="1" si="13"/>
        <v>2687</v>
      </c>
      <c r="D586" cm="1">
        <f t="array" aca="1" ref="D586" ca="1">_xlfn.IFS(C586 &lt;_xlfn.PERCENTILE.EXC($C$2:$C$1786,0.2),5,C586&lt;_xlfn.PERCENTILE.EXC($C$2:$C$2000, 0.4),4, C586&lt;_xlfn.PERCENTILE.EXC($C$2:$C$2000, 0.6),3, C586&lt;_xlfn.PERCENTILE.EXC($C$2:$C$2000, 0.8),2, C586&gt;=_xlfn.PERCENTILE.EXC($C$2:$C$2000, 0.8), 1)</f>
        <v>1</v>
      </c>
      <c r="E586">
        <f>COUNTIF(Sheet1!A:A,Sheet2!A586)</f>
        <v>1</v>
      </c>
      <c r="F586" cm="1">
        <f t="array" ref="F586">_xlfn.IFS(E586 &gt; _xlfn.PERCENTILE.EXC($E$2:$E$1786,0.8), 5, E586 &gt; _xlfn.PERCENTILE.EXC($E$2:$E$1786,0.6), 4,E586 &gt; _xlfn.PERCENTILE.EXC($E$2:$E$1786,0.4), 3, E586 &gt; _xlfn.PERCENTILE.EXC($E$2:$E$1786,0.2),2, E586 &lt;= _xlfn.PERCENTILE.EXC($E$2:$E$1786,0.2), 1)</f>
        <v>1</v>
      </c>
      <c r="G586">
        <f>SUMIF(Sheet1!A:A,A586,Sheet1!C:C)</f>
        <v>52.5</v>
      </c>
      <c r="H586" cm="1">
        <f t="array" ref="H586">_xlfn.IFS(G586 &lt;_xlfn.PERCENTILE.EXC($G$2:$G$1786,0.2),5,G586&lt;_xlfn.PERCENTILE.EXC($G$2:$G$2000, 0.4),4, G586&lt;_xlfn.PERCENTILE.EXC($G$2:$G$2000, 0.6),3, G586&lt;_xlfn.PERCENTILE.EXC($G$2:$G$2000, 0.8),2, G586&gt;=_xlfn.PERCENTILE.EXC($G$2:$G$2000, 0.8), 1)</f>
        <v>5</v>
      </c>
      <c r="K586" t="str" cm="1">
        <f t="array" aca="1" ref="K586" ca="1">_xlfn.IFS(
    AND($D586=5, $F586&gt;=4,$H586&gt;=4), "Best Customers",
    AND($D586&gt;=3, $D586&lt;=4, $F586&gt;=4, $H586&gt;=3), "Loyal Customers",
    AND($D586&gt;=3, $D586&lt;=4, $F586&gt;=2, $H586&gt;=2), "Potential Loyal Customers",
    AND($D586&gt;=2, $D586&lt;=3, $F586&gt;=3, $H586&gt;=3), "At-Risk Customers",
    AND($D586=1, $F586&lt;=2, $H586&lt;=2), "Lost Customers",
    TRUE, "Unclassified"
)</f>
        <v>Unclassified</v>
      </c>
    </row>
    <row r="587" spans="1:11" x14ac:dyDescent="0.2">
      <c r="A587" t="str">
        <v>CUS003321</v>
      </c>
      <c r="B587" s="1" cm="1">
        <f t="array" ref="B587">MAX(_xlfn._xlws.FILTER(Sheet1!B:B,Sheet2!A587 = Sheet1!A:A))</f>
        <v>45615</v>
      </c>
      <c r="C587" s="2">
        <f t="shared" ca="1" si="13"/>
        <v>162</v>
      </c>
      <c r="D587" cm="1">
        <f t="array" aca="1" ref="D587" ca="1">_xlfn.IFS(C587 &lt;_xlfn.PERCENTILE.EXC($C$2:$C$1786,0.2),5,C587&lt;_xlfn.PERCENTILE.EXC($C$2:$C$2000, 0.4),4, C587&lt;_xlfn.PERCENTILE.EXC($C$2:$C$2000, 0.6),3, C587&lt;_xlfn.PERCENTILE.EXC($C$2:$C$2000, 0.8),2, C587&gt;=_xlfn.PERCENTILE.EXC($C$2:$C$2000, 0.8), 1)</f>
        <v>5</v>
      </c>
      <c r="E587">
        <f>COUNTIF(Sheet1!A:A,Sheet2!A587)</f>
        <v>6</v>
      </c>
      <c r="F587" cm="1">
        <f t="array" ref="F587">_xlfn.IFS(E587 &gt; _xlfn.PERCENTILE.EXC($E$2:$E$1786,0.8), 5, E587 &gt; _xlfn.PERCENTILE.EXC($E$2:$E$1786,0.6), 4,E587 &gt; _xlfn.PERCENTILE.EXC($E$2:$E$1786,0.4), 3, E587 &gt; _xlfn.PERCENTILE.EXC($E$2:$E$1786,0.2),2, E587 &lt;= _xlfn.PERCENTILE.EXC($E$2:$E$1786,0.2), 1)</f>
        <v>4</v>
      </c>
      <c r="G587">
        <f>SUMIF(Sheet1!A:A,A587,Sheet1!C:C)</f>
        <v>421.04999999999995</v>
      </c>
      <c r="H587" cm="1">
        <f t="array" ref="H587">_xlfn.IFS(G587 &lt;_xlfn.PERCENTILE.EXC($G$2:$G$1786,0.2),5,G587&lt;_xlfn.PERCENTILE.EXC($G$2:$G$2000, 0.4),4, G587&lt;_xlfn.PERCENTILE.EXC($G$2:$G$2000, 0.6),3, G587&lt;_xlfn.PERCENTILE.EXC($G$2:$G$2000, 0.8),2, G587&gt;=_xlfn.PERCENTILE.EXC($G$2:$G$2000, 0.8), 1)</f>
        <v>3</v>
      </c>
      <c r="K587" t="str" cm="1">
        <f t="array" aca="1" ref="K587" ca="1">_xlfn.IFS(
    AND($D587=5, $F587&gt;=4,$H587&gt;=4), "Best Customers",
    AND($D587&gt;=3, $D587&lt;=4, $F587&gt;=4, $H587&gt;=3), "Loyal Customers",
    AND($D587&gt;=3, $D587&lt;=4, $F587&gt;=2, $H587&gt;=2), "Potential Loyal Customers",
    AND($D587&gt;=2, $D587&lt;=3, $F587&gt;=3, $H587&gt;=3), "At-Risk Customers",
    AND($D587=1, $F587&lt;=2, $H587&lt;=2), "Lost Customers",
    TRUE, "Unclassified"
)</f>
        <v>Unclassified</v>
      </c>
    </row>
    <row r="588" spans="1:11" x14ac:dyDescent="0.2">
      <c r="A588" t="str">
        <v>CUS010314</v>
      </c>
      <c r="B588" s="1" cm="1">
        <f t="array" ref="B588">MAX(_xlfn._xlws.FILTER(Sheet1!B:B,Sheet2!A588 = Sheet1!A:A))</f>
        <v>45216</v>
      </c>
      <c r="C588" s="2">
        <f t="shared" ca="1" si="13"/>
        <v>561</v>
      </c>
      <c r="D588" cm="1">
        <f t="array" aca="1" ref="D588" ca="1">_xlfn.IFS(C588 &lt;_xlfn.PERCENTILE.EXC($C$2:$C$1786,0.2),5,C588&lt;_xlfn.PERCENTILE.EXC($C$2:$C$2000, 0.4),4, C588&lt;_xlfn.PERCENTILE.EXC($C$2:$C$2000, 0.6),3, C588&lt;_xlfn.PERCENTILE.EXC($C$2:$C$2000, 0.8),2, C588&gt;=_xlfn.PERCENTILE.EXC($C$2:$C$2000, 0.8), 1)</f>
        <v>4</v>
      </c>
      <c r="E588">
        <f>COUNTIF(Sheet1!A:A,Sheet2!A588)</f>
        <v>8</v>
      </c>
      <c r="F588" cm="1">
        <f t="array" ref="F588">_xlfn.IFS(E588 &gt; _xlfn.PERCENTILE.EXC($E$2:$E$1786,0.8), 5, E588 &gt; _xlfn.PERCENTILE.EXC($E$2:$E$1786,0.6), 4,E588 &gt; _xlfn.PERCENTILE.EXC($E$2:$E$1786,0.4), 3, E588 &gt; _xlfn.PERCENTILE.EXC($E$2:$E$1786,0.2),2, E588 &lt;= _xlfn.PERCENTILE.EXC($E$2:$E$1786,0.2), 1)</f>
        <v>4</v>
      </c>
      <c r="G588">
        <f>SUMIF(Sheet1!A:A,A588,Sheet1!C:C)</f>
        <v>14799.47</v>
      </c>
      <c r="H588" cm="1">
        <f t="array" ref="H588">_xlfn.IFS(G588 &lt;_xlfn.PERCENTILE.EXC($G$2:$G$1786,0.2),5,G588&lt;_xlfn.PERCENTILE.EXC($G$2:$G$2000, 0.4),4, G588&lt;_xlfn.PERCENTILE.EXC($G$2:$G$2000, 0.6),3, G588&lt;_xlfn.PERCENTILE.EXC($G$2:$G$2000, 0.8),2, G588&gt;=_xlfn.PERCENTILE.EXC($G$2:$G$2000, 0.8), 1)</f>
        <v>1</v>
      </c>
      <c r="K588" t="str" cm="1">
        <f t="array" aca="1" ref="K588" ca="1">_xlfn.IFS(
    AND($D588=5, $F588&gt;=4,$H588&gt;=4), "Best Customers",
    AND($D588&gt;=3, $D588&lt;=4, $F588&gt;=4, $H588&gt;=3), "Loyal Customers",
    AND($D588&gt;=3, $D588&lt;=4, $F588&gt;=2, $H588&gt;=2), "Potential Loyal Customers",
    AND($D588&gt;=2, $D588&lt;=3, $F588&gt;=3, $H588&gt;=3), "At-Risk Customers",
    AND($D588=1, $F588&lt;=2, $H588&lt;=2), "Lost Customers",
    TRUE, "Unclassified"
)</f>
        <v>Unclassified</v>
      </c>
    </row>
    <row r="589" spans="1:11" x14ac:dyDescent="0.2">
      <c r="A589" t="str">
        <v>CUS026479</v>
      </c>
      <c r="B589" s="1" cm="1">
        <f t="array" ref="B589">MAX(_xlfn._xlws.FILTER(Sheet1!B:B,Sheet2!A589 = Sheet1!A:A))</f>
        <v>43090</v>
      </c>
      <c r="C589" s="2">
        <f t="shared" ca="1" si="13"/>
        <v>2687</v>
      </c>
      <c r="D589" cm="1">
        <f t="array" aca="1" ref="D589" ca="1">_xlfn.IFS(C589 &lt;_xlfn.PERCENTILE.EXC($C$2:$C$1786,0.2),5,C589&lt;_xlfn.PERCENTILE.EXC($C$2:$C$2000, 0.4),4, C589&lt;_xlfn.PERCENTILE.EXC($C$2:$C$2000, 0.6),3, C589&lt;_xlfn.PERCENTILE.EXC($C$2:$C$2000, 0.8),2, C589&gt;=_xlfn.PERCENTILE.EXC($C$2:$C$2000, 0.8), 1)</f>
        <v>1</v>
      </c>
      <c r="E589">
        <f>COUNTIF(Sheet1!A:A,Sheet2!A589)</f>
        <v>1</v>
      </c>
      <c r="F589" cm="1">
        <f t="array" ref="F589">_xlfn.IFS(E589 &gt; _xlfn.PERCENTILE.EXC($E$2:$E$1786,0.8), 5, E589 &gt; _xlfn.PERCENTILE.EXC($E$2:$E$1786,0.6), 4,E589 &gt; _xlfn.PERCENTILE.EXC($E$2:$E$1786,0.4), 3, E589 &gt; _xlfn.PERCENTILE.EXC($E$2:$E$1786,0.2),2, E589 &lt;= _xlfn.PERCENTILE.EXC($E$2:$E$1786,0.2), 1)</f>
        <v>1</v>
      </c>
      <c r="G589">
        <f>SUMIF(Sheet1!A:A,A589,Sheet1!C:C)</f>
        <v>1000</v>
      </c>
      <c r="H589" cm="1">
        <f t="array" ref="H589">_xlfn.IFS(G589 &lt;_xlfn.PERCENTILE.EXC($G$2:$G$1786,0.2),5,G589&lt;_xlfn.PERCENTILE.EXC($G$2:$G$2000, 0.4),4, G589&lt;_xlfn.PERCENTILE.EXC($G$2:$G$2000, 0.6),3, G589&lt;_xlfn.PERCENTILE.EXC($G$2:$G$2000, 0.8),2, G589&gt;=_xlfn.PERCENTILE.EXC($G$2:$G$2000, 0.8), 1)</f>
        <v>2</v>
      </c>
      <c r="K589" t="str" cm="1">
        <f t="array" aca="1" ref="K589" ca="1">_xlfn.IFS(
    AND($D589=5, $F589&gt;=4,$H589&gt;=4), "Best Customers",
    AND($D589&gt;=3, $D589&lt;=4, $F589&gt;=4, $H589&gt;=3), "Loyal Customers",
    AND($D589&gt;=3, $D589&lt;=4, $F589&gt;=2, $H589&gt;=2), "Potential Loyal Customers",
    AND($D589&gt;=2, $D589&lt;=3, $F589&gt;=3, $H589&gt;=3), "At-Risk Customers",
    AND($D589=1, $F589&lt;=2, $H589&lt;=2), "Lost Customers",
    TRUE, "Unclassified"
)</f>
        <v>Lost Customers</v>
      </c>
    </row>
    <row r="590" spans="1:11" x14ac:dyDescent="0.2">
      <c r="A590" t="str">
        <v>CUS025698</v>
      </c>
      <c r="B590" s="1" cm="1">
        <f t="array" ref="B590">MAX(_xlfn._xlws.FILTER(Sheet1!B:B,Sheet2!A590 = Sheet1!A:A))</f>
        <v>43621</v>
      </c>
      <c r="C590" s="2">
        <f t="shared" ca="1" si="13"/>
        <v>2156</v>
      </c>
      <c r="D590" cm="1">
        <f t="array" aca="1" ref="D590" ca="1">_xlfn.IFS(C590 &lt;_xlfn.PERCENTILE.EXC($C$2:$C$1786,0.2),5,C590&lt;_xlfn.PERCENTILE.EXC($C$2:$C$2000, 0.4),4, C590&lt;_xlfn.PERCENTILE.EXC($C$2:$C$2000, 0.6),3, C590&lt;_xlfn.PERCENTILE.EXC($C$2:$C$2000, 0.8),2, C590&gt;=_xlfn.PERCENTILE.EXC($C$2:$C$2000, 0.8), 1)</f>
        <v>3</v>
      </c>
      <c r="E590">
        <f>COUNTIF(Sheet1!A:A,Sheet2!A590)</f>
        <v>2</v>
      </c>
      <c r="F590" cm="1">
        <f t="array" ref="F590">_xlfn.IFS(E590 &gt; _xlfn.PERCENTILE.EXC($E$2:$E$1786,0.8), 5, E590 &gt; _xlfn.PERCENTILE.EXC($E$2:$E$1786,0.6), 4,E590 &gt; _xlfn.PERCENTILE.EXC($E$2:$E$1786,0.4), 3, E590 &gt; _xlfn.PERCENTILE.EXC($E$2:$E$1786,0.2),2, E590 &lt;= _xlfn.PERCENTILE.EXC($E$2:$E$1786,0.2), 1)</f>
        <v>2</v>
      </c>
      <c r="G590">
        <f>SUMIF(Sheet1!A:A,A590,Sheet1!C:C)</f>
        <v>3400</v>
      </c>
      <c r="H590" cm="1">
        <f t="array" ref="H590">_xlfn.IFS(G590 &lt;_xlfn.PERCENTILE.EXC($G$2:$G$1786,0.2),5,G590&lt;_xlfn.PERCENTILE.EXC($G$2:$G$2000, 0.4),4, G590&lt;_xlfn.PERCENTILE.EXC($G$2:$G$2000, 0.6),3, G590&lt;_xlfn.PERCENTILE.EXC($G$2:$G$2000, 0.8),2, G590&gt;=_xlfn.PERCENTILE.EXC($G$2:$G$2000, 0.8), 1)</f>
        <v>1</v>
      </c>
      <c r="K590" t="str" cm="1">
        <f t="array" aca="1" ref="K590" ca="1">_xlfn.IFS(
    AND($D590=5, $F590&gt;=4,$H590&gt;=4), "Best Customers",
    AND($D590&gt;=3, $D590&lt;=4, $F590&gt;=4, $H590&gt;=3), "Loyal Customers",
    AND($D590&gt;=3, $D590&lt;=4, $F590&gt;=2, $H590&gt;=2), "Potential Loyal Customers",
    AND($D590&gt;=2, $D590&lt;=3, $F590&gt;=3, $H590&gt;=3), "At-Risk Customers",
    AND($D590=1, $F590&lt;=2, $H590&lt;=2), "Lost Customers",
    TRUE, "Unclassified"
)</f>
        <v>Unclassified</v>
      </c>
    </row>
    <row r="591" spans="1:11" x14ac:dyDescent="0.2">
      <c r="A591" t="str">
        <v>CUS011115</v>
      </c>
      <c r="B591" s="1" cm="1">
        <f t="array" ref="B591">MAX(_xlfn._xlws.FILTER(Sheet1!B:B,Sheet2!A591 = Sheet1!A:A))</f>
        <v>45166</v>
      </c>
      <c r="C591" s="2">
        <f t="shared" ca="1" si="13"/>
        <v>611</v>
      </c>
      <c r="D591" cm="1">
        <f t="array" aca="1" ref="D591" ca="1">_xlfn.IFS(C591 &lt;_xlfn.PERCENTILE.EXC($C$2:$C$1786,0.2),5,C591&lt;_xlfn.PERCENTILE.EXC($C$2:$C$2000, 0.4),4, C591&lt;_xlfn.PERCENTILE.EXC($C$2:$C$2000, 0.6),3, C591&lt;_xlfn.PERCENTILE.EXC($C$2:$C$2000, 0.8),2, C591&gt;=_xlfn.PERCENTILE.EXC($C$2:$C$2000, 0.8), 1)</f>
        <v>4</v>
      </c>
      <c r="E591">
        <f>COUNTIF(Sheet1!A:A,Sheet2!A591)</f>
        <v>11</v>
      </c>
      <c r="F591" cm="1">
        <f t="array" ref="F591">_xlfn.IFS(E591 &gt; _xlfn.PERCENTILE.EXC($E$2:$E$1786,0.8), 5, E591 &gt; _xlfn.PERCENTILE.EXC($E$2:$E$1786,0.6), 4,E591 &gt; _xlfn.PERCENTILE.EXC($E$2:$E$1786,0.4), 3, E591 &gt; _xlfn.PERCENTILE.EXC($E$2:$E$1786,0.2),2, E591 &lt;= _xlfn.PERCENTILE.EXC($E$2:$E$1786,0.2), 1)</f>
        <v>4</v>
      </c>
      <c r="G591">
        <f>SUMIF(Sheet1!A:A,A591,Sheet1!C:C)</f>
        <v>8018</v>
      </c>
      <c r="H591" cm="1">
        <f t="array" ref="H591">_xlfn.IFS(G591 &lt;_xlfn.PERCENTILE.EXC($G$2:$G$1786,0.2),5,G591&lt;_xlfn.PERCENTILE.EXC($G$2:$G$2000, 0.4),4, G591&lt;_xlfn.PERCENTILE.EXC($G$2:$G$2000, 0.6),3, G591&lt;_xlfn.PERCENTILE.EXC($G$2:$G$2000, 0.8),2, G591&gt;=_xlfn.PERCENTILE.EXC($G$2:$G$2000, 0.8), 1)</f>
        <v>1</v>
      </c>
      <c r="K591" t="str" cm="1">
        <f t="array" aca="1" ref="K591" ca="1">_xlfn.IFS(
    AND($D591=5, $F591&gt;=4,$H591&gt;=4), "Best Customers",
    AND($D591&gt;=3, $D591&lt;=4, $F591&gt;=4, $H591&gt;=3), "Loyal Customers",
    AND($D591&gt;=3, $D591&lt;=4, $F591&gt;=2, $H591&gt;=2), "Potential Loyal Customers",
    AND($D591&gt;=2, $D591&lt;=3, $F591&gt;=3, $H591&gt;=3), "At-Risk Customers",
    AND($D591=1, $F591&lt;=2, $H591&lt;=2), "Lost Customers",
    TRUE, "Unclassified"
)</f>
        <v>Unclassified</v>
      </c>
    </row>
    <row r="592" spans="1:11" x14ac:dyDescent="0.2">
      <c r="A592" t="str">
        <v>CUS001982</v>
      </c>
      <c r="B592" s="1" cm="1">
        <f t="array" ref="B592">MAX(_xlfn._xlws.FILTER(Sheet1!B:B,Sheet2!A592 = Sheet1!A:A))</f>
        <v>45649</v>
      </c>
      <c r="C592" s="2">
        <f t="shared" ca="1" si="13"/>
        <v>128</v>
      </c>
      <c r="D592" cm="1">
        <f t="array" aca="1" ref="D592" ca="1">_xlfn.IFS(C592 &lt;_xlfn.PERCENTILE.EXC($C$2:$C$1786,0.2),5,C592&lt;_xlfn.PERCENTILE.EXC($C$2:$C$2000, 0.4),4, C592&lt;_xlfn.PERCENTILE.EXC($C$2:$C$2000, 0.6),3, C592&lt;_xlfn.PERCENTILE.EXC($C$2:$C$2000, 0.8),2, C592&gt;=_xlfn.PERCENTILE.EXC($C$2:$C$2000, 0.8), 1)</f>
        <v>5</v>
      </c>
      <c r="E592">
        <f>COUNTIF(Sheet1!A:A,Sheet2!A592)</f>
        <v>8</v>
      </c>
      <c r="F592" cm="1">
        <f t="array" ref="F592">_xlfn.IFS(E592 &gt; _xlfn.PERCENTILE.EXC($E$2:$E$1786,0.8), 5, E592 &gt; _xlfn.PERCENTILE.EXC($E$2:$E$1786,0.6), 4,E592 &gt; _xlfn.PERCENTILE.EXC($E$2:$E$1786,0.4), 3, E592 &gt; _xlfn.PERCENTILE.EXC($E$2:$E$1786,0.2),2, E592 &lt;= _xlfn.PERCENTILE.EXC($E$2:$E$1786,0.2), 1)</f>
        <v>4</v>
      </c>
      <c r="G592">
        <f>SUMIF(Sheet1!A:A,A592,Sheet1!C:C)</f>
        <v>9260</v>
      </c>
      <c r="H592" cm="1">
        <f t="array" ref="H592">_xlfn.IFS(G592 &lt;_xlfn.PERCENTILE.EXC($G$2:$G$1786,0.2),5,G592&lt;_xlfn.PERCENTILE.EXC($G$2:$G$2000, 0.4),4, G592&lt;_xlfn.PERCENTILE.EXC($G$2:$G$2000, 0.6),3, G592&lt;_xlfn.PERCENTILE.EXC($G$2:$G$2000, 0.8),2, G592&gt;=_xlfn.PERCENTILE.EXC($G$2:$G$2000, 0.8), 1)</f>
        <v>1</v>
      </c>
      <c r="K592" t="str" cm="1">
        <f t="array" aca="1" ref="K592" ca="1">_xlfn.IFS(
    AND($D592=5, $F592&gt;=4,$H592&gt;=4), "Best Customers",
    AND($D592&gt;=3, $D592&lt;=4, $F592&gt;=4, $H592&gt;=3), "Loyal Customers",
    AND($D592&gt;=3, $D592&lt;=4, $F592&gt;=2, $H592&gt;=2), "Potential Loyal Customers",
    AND($D592&gt;=2, $D592&lt;=3, $F592&gt;=3, $H592&gt;=3), "At-Risk Customers",
    AND($D592=1, $F592&lt;=2, $H592&lt;=2), "Lost Customers",
    TRUE, "Unclassified"
)</f>
        <v>Unclassified</v>
      </c>
    </row>
    <row r="593" spans="1:11" x14ac:dyDescent="0.2">
      <c r="A593" t="str">
        <v>CUS015886</v>
      </c>
      <c r="B593" s="1" cm="1">
        <f t="array" ref="B593">MAX(_xlfn._xlws.FILTER(Sheet1!B:B,Sheet2!A593 = Sheet1!A:A))</f>
        <v>44727</v>
      </c>
      <c r="C593" s="2">
        <f t="shared" ca="1" si="13"/>
        <v>1050</v>
      </c>
      <c r="D593" cm="1">
        <f t="array" aca="1" ref="D593" ca="1">_xlfn.IFS(C593 &lt;_xlfn.PERCENTILE.EXC($C$2:$C$1786,0.2),5,C593&lt;_xlfn.PERCENTILE.EXC($C$2:$C$2000, 0.4),4, C593&lt;_xlfn.PERCENTILE.EXC($C$2:$C$2000, 0.6),3, C593&lt;_xlfn.PERCENTILE.EXC($C$2:$C$2000, 0.8),2, C593&gt;=_xlfn.PERCENTILE.EXC($C$2:$C$2000, 0.8), 1)</f>
        <v>4</v>
      </c>
      <c r="E593">
        <f>COUNTIF(Sheet1!A:A,Sheet2!A593)</f>
        <v>3</v>
      </c>
      <c r="F593" cm="1">
        <f t="array" ref="F593">_xlfn.IFS(E593 &gt; _xlfn.PERCENTILE.EXC($E$2:$E$1786,0.8), 5, E593 &gt; _xlfn.PERCENTILE.EXC($E$2:$E$1786,0.6), 4,E593 &gt; _xlfn.PERCENTILE.EXC($E$2:$E$1786,0.4), 3, E593 &gt; _xlfn.PERCENTILE.EXC($E$2:$E$1786,0.2),2, E593 &lt;= _xlfn.PERCENTILE.EXC($E$2:$E$1786,0.2), 1)</f>
        <v>3</v>
      </c>
      <c r="G593">
        <f>SUMIF(Sheet1!A:A,A593,Sheet1!C:C)</f>
        <v>5400</v>
      </c>
      <c r="H593" cm="1">
        <f t="array" ref="H593">_xlfn.IFS(G593 &lt;_xlfn.PERCENTILE.EXC($G$2:$G$1786,0.2),5,G593&lt;_xlfn.PERCENTILE.EXC($G$2:$G$2000, 0.4),4, G593&lt;_xlfn.PERCENTILE.EXC($G$2:$G$2000, 0.6),3, G593&lt;_xlfn.PERCENTILE.EXC($G$2:$G$2000, 0.8),2, G593&gt;=_xlfn.PERCENTILE.EXC($G$2:$G$2000, 0.8), 1)</f>
        <v>1</v>
      </c>
      <c r="K593" t="str" cm="1">
        <f t="array" aca="1" ref="K593" ca="1">_xlfn.IFS(
    AND($D593=5, $F593&gt;=4,$H593&gt;=4), "Best Customers",
    AND($D593&gt;=3, $D593&lt;=4, $F593&gt;=4, $H593&gt;=3), "Loyal Customers",
    AND($D593&gt;=3, $D593&lt;=4, $F593&gt;=2, $H593&gt;=2), "Potential Loyal Customers",
    AND($D593&gt;=2, $D593&lt;=3, $F593&gt;=3, $H593&gt;=3), "At-Risk Customers",
    AND($D593=1, $F593&lt;=2, $H593&lt;=2), "Lost Customers",
    TRUE, "Unclassified"
)</f>
        <v>Unclassified</v>
      </c>
    </row>
    <row r="594" spans="1:11" x14ac:dyDescent="0.2">
      <c r="A594" t="str">
        <v>CUS026480</v>
      </c>
      <c r="B594" s="1" cm="1">
        <f t="array" ref="B594">MAX(_xlfn._xlws.FILTER(Sheet1!B:B,Sheet2!A594 = Sheet1!A:A))</f>
        <v>43090</v>
      </c>
      <c r="C594" s="2">
        <f t="shared" ca="1" si="13"/>
        <v>2687</v>
      </c>
      <c r="D594" cm="1">
        <f t="array" aca="1" ref="D594" ca="1">_xlfn.IFS(C594 &lt;_xlfn.PERCENTILE.EXC($C$2:$C$1786,0.2),5,C594&lt;_xlfn.PERCENTILE.EXC($C$2:$C$2000, 0.4),4, C594&lt;_xlfn.PERCENTILE.EXC($C$2:$C$2000, 0.6),3, C594&lt;_xlfn.PERCENTILE.EXC($C$2:$C$2000, 0.8),2, C594&gt;=_xlfn.PERCENTILE.EXC($C$2:$C$2000, 0.8), 1)</f>
        <v>1</v>
      </c>
      <c r="E594">
        <f>COUNTIF(Sheet1!A:A,Sheet2!A594)</f>
        <v>1</v>
      </c>
      <c r="F594" cm="1">
        <f t="array" ref="F594">_xlfn.IFS(E594 &gt; _xlfn.PERCENTILE.EXC($E$2:$E$1786,0.8), 5, E594 &gt; _xlfn.PERCENTILE.EXC($E$2:$E$1786,0.6), 4,E594 &gt; _xlfn.PERCENTILE.EXC($E$2:$E$1786,0.4), 3, E594 &gt; _xlfn.PERCENTILE.EXC($E$2:$E$1786,0.2),2, E594 &lt;= _xlfn.PERCENTILE.EXC($E$2:$E$1786,0.2), 1)</f>
        <v>1</v>
      </c>
      <c r="G594">
        <f>SUMIF(Sheet1!A:A,A594,Sheet1!C:C)</f>
        <v>76.5</v>
      </c>
      <c r="H594" cm="1">
        <f t="array" ref="H594">_xlfn.IFS(G594 &lt;_xlfn.PERCENTILE.EXC($G$2:$G$1786,0.2),5,G594&lt;_xlfn.PERCENTILE.EXC($G$2:$G$2000, 0.4),4, G594&lt;_xlfn.PERCENTILE.EXC($G$2:$G$2000, 0.6),3, G594&lt;_xlfn.PERCENTILE.EXC($G$2:$G$2000, 0.8),2, G594&gt;=_xlfn.PERCENTILE.EXC($G$2:$G$2000, 0.8), 1)</f>
        <v>5</v>
      </c>
      <c r="K594" t="str" cm="1">
        <f t="array" aca="1" ref="K594" ca="1">_xlfn.IFS(
    AND($D594=5, $F594&gt;=4,$H594&gt;=4), "Best Customers",
    AND($D594&gt;=3, $D594&lt;=4, $F594&gt;=4, $H594&gt;=3), "Loyal Customers",
    AND($D594&gt;=3, $D594&lt;=4, $F594&gt;=2, $H594&gt;=2), "Potential Loyal Customers",
    AND($D594&gt;=2, $D594&lt;=3, $F594&gt;=3, $H594&gt;=3), "At-Risk Customers",
    AND($D594=1, $F594&lt;=2, $H594&lt;=2), "Lost Customers",
    TRUE, "Unclassified"
)</f>
        <v>Unclassified</v>
      </c>
    </row>
    <row r="595" spans="1:11" x14ac:dyDescent="0.2">
      <c r="A595" t="str">
        <v>CUS009427</v>
      </c>
      <c r="B595" s="1" cm="1">
        <f t="array" ref="B595">MAX(_xlfn._xlws.FILTER(Sheet1!B:B,Sheet2!A595 = Sheet1!A:A))</f>
        <v>45259</v>
      </c>
      <c r="C595" s="2">
        <f t="shared" ca="1" si="13"/>
        <v>518</v>
      </c>
      <c r="D595" cm="1">
        <f t="array" aca="1" ref="D595" ca="1">_xlfn.IFS(C595 &lt;_xlfn.PERCENTILE.EXC($C$2:$C$1786,0.2),5,C595&lt;_xlfn.PERCENTILE.EXC($C$2:$C$2000, 0.4),4, C595&lt;_xlfn.PERCENTILE.EXC($C$2:$C$2000, 0.6),3, C595&lt;_xlfn.PERCENTILE.EXC($C$2:$C$2000, 0.8),2, C595&gt;=_xlfn.PERCENTILE.EXC($C$2:$C$2000, 0.8), 1)</f>
        <v>4</v>
      </c>
      <c r="E595">
        <f>COUNTIF(Sheet1!A:A,Sheet2!A595)</f>
        <v>4</v>
      </c>
      <c r="F595" cm="1">
        <f t="array" ref="F595">_xlfn.IFS(E595 &gt; _xlfn.PERCENTILE.EXC($E$2:$E$1786,0.8), 5, E595 &gt; _xlfn.PERCENTILE.EXC($E$2:$E$1786,0.6), 4,E595 &gt; _xlfn.PERCENTILE.EXC($E$2:$E$1786,0.4), 3, E595 &gt; _xlfn.PERCENTILE.EXC($E$2:$E$1786,0.2),2, E595 &lt;= _xlfn.PERCENTILE.EXC($E$2:$E$1786,0.2), 1)</f>
        <v>3</v>
      </c>
      <c r="G595">
        <f>SUMIF(Sheet1!A:A,A595,Sheet1!C:C)</f>
        <v>6375</v>
      </c>
      <c r="H595" cm="1">
        <f t="array" ref="H595">_xlfn.IFS(G595 &lt;_xlfn.PERCENTILE.EXC($G$2:$G$1786,0.2),5,G595&lt;_xlfn.PERCENTILE.EXC($G$2:$G$2000, 0.4),4, G595&lt;_xlfn.PERCENTILE.EXC($G$2:$G$2000, 0.6),3, G595&lt;_xlfn.PERCENTILE.EXC($G$2:$G$2000, 0.8),2, G595&gt;=_xlfn.PERCENTILE.EXC($G$2:$G$2000, 0.8), 1)</f>
        <v>1</v>
      </c>
      <c r="K595" t="str" cm="1">
        <f t="array" aca="1" ref="K595" ca="1">_xlfn.IFS(
    AND($D595=5, $F595&gt;=4,$H595&gt;=4), "Best Customers",
    AND($D595&gt;=3, $D595&lt;=4, $F595&gt;=4, $H595&gt;=3), "Loyal Customers",
    AND($D595&gt;=3, $D595&lt;=4, $F595&gt;=2, $H595&gt;=2), "Potential Loyal Customers",
    AND($D595&gt;=2, $D595&lt;=3, $F595&gt;=3, $H595&gt;=3), "At-Risk Customers",
    AND($D595=1, $F595&lt;=2, $H595&lt;=2), "Lost Customers",
    TRUE, "Unclassified"
)</f>
        <v>Unclassified</v>
      </c>
    </row>
    <row r="596" spans="1:11" x14ac:dyDescent="0.2">
      <c r="A596" t="str">
        <v>CUS026481</v>
      </c>
      <c r="B596" s="1" cm="1">
        <f t="array" ref="B596">MAX(_xlfn._xlws.FILTER(Sheet1!B:B,Sheet2!A596 = Sheet1!A:A))</f>
        <v>43090</v>
      </c>
      <c r="C596" s="2">
        <f t="shared" ca="1" si="13"/>
        <v>2687</v>
      </c>
      <c r="D596" cm="1">
        <f t="array" aca="1" ref="D596" ca="1">_xlfn.IFS(C596 &lt;_xlfn.PERCENTILE.EXC($C$2:$C$1786,0.2),5,C596&lt;_xlfn.PERCENTILE.EXC($C$2:$C$2000, 0.4),4, C596&lt;_xlfn.PERCENTILE.EXC($C$2:$C$2000, 0.6),3, C596&lt;_xlfn.PERCENTILE.EXC($C$2:$C$2000, 0.8),2, C596&gt;=_xlfn.PERCENTILE.EXC($C$2:$C$2000, 0.8), 1)</f>
        <v>1</v>
      </c>
      <c r="E596">
        <f>COUNTIF(Sheet1!A:A,Sheet2!A596)</f>
        <v>1</v>
      </c>
      <c r="F596" cm="1">
        <f t="array" ref="F596">_xlfn.IFS(E596 &gt; _xlfn.PERCENTILE.EXC($E$2:$E$1786,0.8), 5, E596 &gt; _xlfn.PERCENTILE.EXC($E$2:$E$1786,0.6), 4,E596 &gt; _xlfn.PERCENTILE.EXC($E$2:$E$1786,0.4), 3, E596 &gt; _xlfn.PERCENTILE.EXC($E$2:$E$1786,0.2),2, E596 &lt;= _xlfn.PERCENTILE.EXC($E$2:$E$1786,0.2), 1)</f>
        <v>1</v>
      </c>
      <c r="G596">
        <f>SUMIF(Sheet1!A:A,A596,Sheet1!C:C)</f>
        <v>60</v>
      </c>
      <c r="H596" cm="1">
        <f t="array" ref="H596">_xlfn.IFS(G596 &lt;_xlfn.PERCENTILE.EXC($G$2:$G$1786,0.2),5,G596&lt;_xlfn.PERCENTILE.EXC($G$2:$G$2000, 0.4),4, G596&lt;_xlfn.PERCENTILE.EXC($G$2:$G$2000, 0.6),3, G596&lt;_xlfn.PERCENTILE.EXC($G$2:$G$2000, 0.8),2, G596&gt;=_xlfn.PERCENTILE.EXC($G$2:$G$2000, 0.8), 1)</f>
        <v>5</v>
      </c>
      <c r="K596" t="str" cm="1">
        <f t="array" aca="1" ref="K596" ca="1">_xlfn.IFS(
    AND($D596=5, $F596&gt;=4,$H596&gt;=4), "Best Customers",
    AND($D596&gt;=3, $D596&lt;=4, $F596&gt;=4, $H596&gt;=3), "Loyal Customers",
    AND($D596&gt;=3, $D596&lt;=4, $F596&gt;=2, $H596&gt;=2), "Potential Loyal Customers",
    AND($D596&gt;=2, $D596&lt;=3, $F596&gt;=3, $H596&gt;=3), "At-Risk Customers",
    AND($D596=1, $F596&lt;=2, $H596&lt;=2), "Lost Customers",
    TRUE, "Unclassified"
)</f>
        <v>Unclassified</v>
      </c>
    </row>
    <row r="597" spans="1:11" x14ac:dyDescent="0.2">
      <c r="A597" t="str">
        <v>CUS016391</v>
      </c>
      <c r="B597" s="1" cm="1">
        <f t="array" ref="B597">MAX(_xlfn._xlws.FILTER(Sheet1!B:B,Sheet2!A597 = Sheet1!A:A))</f>
        <v>44701</v>
      </c>
      <c r="C597" s="2">
        <f t="shared" ca="1" si="13"/>
        <v>1076</v>
      </c>
      <c r="D597" cm="1">
        <f t="array" aca="1" ref="D597" ca="1">_xlfn.IFS(C597 &lt;_xlfn.PERCENTILE.EXC($C$2:$C$1786,0.2),5,C597&lt;_xlfn.PERCENTILE.EXC($C$2:$C$2000, 0.4),4, C597&lt;_xlfn.PERCENTILE.EXC($C$2:$C$2000, 0.6),3, C597&lt;_xlfn.PERCENTILE.EXC($C$2:$C$2000, 0.8),2, C597&gt;=_xlfn.PERCENTILE.EXC($C$2:$C$2000, 0.8), 1)</f>
        <v>4</v>
      </c>
      <c r="E597">
        <f>COUNTIF(Sheet1!A:A,Sheet2!A597)</f>
        <v>3</v>
      </c>
      <c r="F597" cm="1">
        <f t="array" ref="F597">_xlfn.IFS(E597 &gt; _xlfn.PERCENTILE.EXC($E$2:$E$1786,0.8), 5, E597 &gt; _xlfn.PERCENTILE.EXC($E$2:$E$1786,0.6), 4,E597 &gt; _xlfn.PERCENTILE.EXC($E$2:$E$1786,0.4), 3, E597 &gt; _xlfn.PERCENTILE.EXC($E$2:$E$1786,0.2),2, E597 &lt;= _xlfn.PERCENTILE.EXC($E$2:$E$1786,0.2), 1)</f>
        <v>3</v>
      </c>
      <c r="G597">
        <f>SUMIF(Sheet1!A:A,A597,Sheet1!C:C)</f>
        <v>190.85000000000002</v>
      </c>
      <c r="H597" cm="1">
        <f t="array" ref="H597">_xlfn.IFS(G597 &lt;_xlfn.PERCENTILE.EXC($G$2:$G$1786,0.2),5,G597&lt;_xlfn.PERCENTILE.EXC($G$2:$G$2000, 0.4),4, G597&lt;_xlfn.PERCENTILE.EXC($G$2:$G$2000, 0.6),3, G597&lt;_xlfn.PERCENTILE.EXC($G$2:$G$2000, 0.8),2, G597&gt;=_xlfn.PERCENTILE.EXC($G$2:$G$2000, 0.8), 1)</f>
        <v>4</v>
      </c>
      <c r="K597" t="str" cm="1">
        <f t="array" aca="1" ref="K597" ca="1">_xlfn.IFS(
    AND($D597=5, $F597&gt;=4,$H597&gt;=4), "Best Customers",
    AND($D597&gt;=3, $D597&lt;=4, $F597&gt;=4, $H597&gt;=3), "Loyal Customers",
    AND($D597&gt;=3, $D597&lt;=4, $F597&gt;=2, $H597&gt;=2), "Potential Loyal Customers",
    AND($D597&gt;=2, $D597&lt;=3, $F597&gt;=3, $H597&gt;=3), "At-Risk Customers",
    AND($D597=1, $F597&lt;=2, $H597&lt;=2), "Lost Customers",
    TRUE, "Unclassified"
)</f>
        <v>Potential Loyal Customers</v>
      </c>
    </row>
    <row r="598" spans="1:11" x14ac:dyDescent="0.2">
      <c r="A598" t="str">
        <v>CUS018633</v>
      </c>
      <c r="B598" s="1" cm="1">
        <f t="array" ref="B598">MAX(_xlfn._xlws.FILTER(Sheet1!B:B,Sheet2!A598 = Sheet1!A:A))</f>
        <v>44469</v>
      </c>
      <c r="C598" s="2">
        <f t="shared" ca="1" si="13"/>
        <v>1308</v>
      </c>
      <c r="D598" cm="1">
        <f t="array" aca="1" ref="D598" ca="1">_xlfn.IFS(C598 &lt;_xlfn.PERCENTILE.EXC($C$2:$C$1786,0.2),5,C598&lt;_xlfn.PERCENTILE.EXC($C$2:$C$2000, 0.4),4, C598&lt;_xlfn.PERCENTILE.EXC($C$2:$C$2000, 0.6),3, C598&lt;_xlfn.PERCENTILE.EXC($C$2:$C$2000, 0.8),2, C598&gt;=_xlfn.PERCENTILE.EXC($C$2:$C$2000, 0.8), 1)</f>
        <v>3</v>
      </c>
      <c r="E598">
        <f>COUNTIF(Sheet1!A:A,Sheet2!A598)</f>
        <v>29</v>
      </c>
      <c r="F598" cm="1">
        <f t="array" ref="F598">_xlfn.IFS(E598 &gt; _xlfn.PERCENTILE.EXC($E$2:$E$1786,0.8), 5, E598 &gt; _xlfn.PERCENTILE.EXC($E$2:$E$1786,0.6), 4,E598 &gt; _xlfn.PERCENTILE.EXC($E$2:$E$1786,0.4), 3, E598 &gt; _xlfn.PERCENTILE.EXC($E$2:$E$1786,0.2),2, E598 &lt;= _xlfn.PERCENTILE.EXC($E$2:$E$1786,0.2), 1)</f>
        <v>5</v>
      </c>
      <c r="G598">
        <f>SUMIF(Sheet1!A:A,A598,Sheet1!C:C)</f>
        <v>23105.59</v>
      </c>
      <c r="H598" cm="1">
        <f t="array" ref="H598">_xlfn.IFS(G598 &lt;_xlfn.PERCENTILE.EXC($G$2:$G$1786,0.2),5,G598&lt;_xlfn.PERCENTILE.EXC($G$2:$G$2000, 0.4),4, G598&lt;_xlfn.PERCENTILE.EXC($G$2:$G$2000, 0.6),3, G598&lt;_xlfn.PERCENTILE.EXC($G$2:$G$2000, 0.8),2, G598&gt;=_xlfn.PERCENTILE.EXC($G$2:$G$2000, 0.8), 1)</f>
        <v>1</v>
      </c>
      <c r="K598" t="str" cm="1">
        <f t="array" aca="1" ref="K598" ca="1">_xlfn.IFS(
    AND($D598=5, $F598&gt;=4,$H598&gt;=4), "Best Customers",
    AND($D598&gt;=3, $D598&lt;=4, $F598&gt;=4, $H598&gt;=3), "Loyal Customers",
    AND($D598&gt;=3, $D598&lt;=4, $F598&gt;=2, $H598&gt;=2), "Potential Loyal Customers",
    AND($D598&gt;=2, $D598&lt;=3, $F598&gt;=3, $H598&gt;=3), "At-Risk Customers",
    AND($D598=1, $F598&lt;=2, $H598&lt;=2), "Lost Customers",
    TRUE, "Unclassified"
)</f>
        <v>Unclassified</v>
      </c>
    </row>
    <row r="599" spans="1:11" x14ac:dyDescent="0.2">
      <c r="A599" t="str">
        <v>CUS026477</v>
      </c>
      <c r="B599" s="1" cm="1">
        <f t="array" ref="B599">MAX(_xlfn._xlws.FILTER(Sheet1!B:B,Sheet2!A599 = Sheet1!A:A))</f>
        <v>43091</v>
      </c>
      <c r="C599" s="2">
        <f t="shared" ca="1" si="13"/>
        <v>2686</v>
      </c>
      <c r="D599" cm="1">
        <f t="array" aca="1" ref="D599" ca="1">_xlfn.IFS(C599 &lt;_xlfn.PERCENTILE.EXC($C$2:$C$1786,0.2),5,C599&lt;_xlfn.PERCENTILE.EXC($C$2:$C$2000, 0.4),4, C599&lt;_xlfn.PERCENTILE.EXC($C$2:$C$2000, 0.6),3, C599&lt;_xlfn.PERCENTILE.EXC($C$2:$C$2000, 0.8),2, C599&gt;=_xlfn.PERCENTILE.EXC($C$2:$C$2000, 0.8), 1)</f>
        <v>1</v>
      </c>
      <c r="E599">
        <f>COUNTIF(Sheet1!A:A,Sheet2!A599)</f>
        <v>1</v>
      </c>
      <c r="F599" cm="1">
        <f t="array" ref="F599">_xlfn.IFS(E599 &gt; _xlfn.PERCENTILE.EXC($E$2:$E$1786,0.8), 5, E599 &gt; _xlfn.PERCENTILE.EXC($E$2:$E$1786,0.6), 4,E599 &gt; _xlfn.PERCENTILE.EXC($E$2:$E$1786,0.4), 3, E599 &gt; _xlfn.PERCENTILE.EXC($E$2:$E$1786,0.2),2, E599 &lt;= _xlfn.PERCENTILE.EXC($E$2:$E$1786,0.2), 1)</f>
        <v>1</v>
      </c>
      <c r="G599">
        <f>SUMIF(Sheet1!A:A,A599,Sheet1!C:C)</f>
        <v>91.9</v>
      </c>
      <c r="H599" cm="1">
        <f t="array" ref="H599">_xlfn.IFS(G599 &lt;_xlfn.PERCENTILE.EXC($G$2:$G$1786,0.2),5,G599&lt;_xlfn.PERCENTILE.EXC($G$2:$G$2000, 0.4),4, G599&lt;_xlfn.PERCENTILE.EXC($G$2:$G$2000, 0.6),3, G599&lt;_xlfn.PERCENTILE.EXC($G$2:$G$2000, 0.8),2, G599&gt;=_xlfn.PERCENTILE.EXC($G$2:$G$2000, 0.8), 1)</f>
        <v>4</v>
      </c>
      <c r="K599" t="str" cm="1">
        <f t="array" aca="1" ref="K599" ca="1">_xlfn.IFS(
    AND($D599=5, $F599&gt;=4,$H599&gt;=4), "Best Customers",
    AND($D599&gt;=3, $D599&lt;=4, $F599&gt;=4, $H599&gt;=3), "Loyal Customers",
    AND($D599&gt;=3, $D599&lt;=4, $F599&gt;=2, $H599&gt;=2), "Potential Loyal Customers",
    AND($D599&gt;=2, $D599&lt;=3, $F599&gt;=3, $H599&gt;=3), "At-Risk Customers",
    AND($D599=1, $F599&lt;=2, $H599&lt;=2), "Lost Customers",
    TRUE, "Unclassified"
)</f>
        <v>Unclassified</v>
      </c>
    </row>
    <row r="600" spans="1:11" x14ac:dyDescent="0.2">
      <c r="A600" t="str">
        <v>CUS026263</v>
      </c>
      <c r="B600" s="1" cm="1">
        <f t="array" ref="B600">MAX(_xlfn._xlws.FILTER(Sheet1!B:B,Sheet2!A600 = Sheet1!A:A))</f>
        <v>43222</v>
      </c>
      <c r="C600" s="2">
        <f t="shared" ca="1" si="13"/>
        <v>2555</v>
      </c>
      <c r="D600" cm="1">
        <f t="array" aca="1" ref="D600" ca="1">_xlfn.IFS(C600 &lt;_xlfn.PERCENTILE.EXC($C$2:$C$1786,0.2),5,C600&lt;_xlfn.PERCENTILE.EXC($C$2:$C$2000, 0.4),4, C600&lt;_xlfn.PERCENTILE.EXC($C$2:$C$2000, 0.6),3, C600&lt;_xlfn.PERCENTILE.EXC($C$2:$C$2000, 0.8),2, C600&gt;=_xlfn.PERCENTILE.EXC($C$2:$C$2000, 0.8), 1)</f>
        <v>1</v>
      </c>
      <c r="E600">
        <f>COUNTIF(Sheet1!A:A,Sheet2!A600)</f>
        <v>2</v>
      </c>
      <c r="F600" cm="1">
        <f t="array" ref="F600">_xlfn.IFS(E600 &gt; _xlfn.PERCENTILE.EXC($E$2:$E$1786,0.8), 5, E600 &gt; _xlfn.PERCENTILE.EXC($E$2:$E$1786,0.6), 4,E600 &gt; _xlfn.PERCENTILE.EXC($E$2:$E$1786,0.4), 3, E600 &gt; _xlfn.PERCENTILE.EXC($E$2:$E$1786,0.2),2, E600 &lt;= _xlfn.PERCENTILE.EXC($E$2:$E$1786,0.2), 1)</f>
        <v>2</v>
      </c>
      <c r="G600">
        <f>SUMIF(Sheet1!A:A,A600,Sheet1!C:C)</f>
        <v>149.85</v>
      </c>
      <c r="H600" cm="1">
        <f t="array" ref="H600">_xlfn.IFS(G600 &lt;_xlfn.PERCENTILE.EXC($G$2:$G$1786,0.2),5,G600&lt;_xlfn.PERCENTILE.EXC($G$2:$G$2000, 0.4),4, G600&lt;_xlfn.PERCENTILE.EXC($G$2:$G$2000, 0.6),3, G600&lt;_xlfn.PERCENTILE.EXC($G$2:$G$2000, 0.8),2, G600&gt;=_xlfn.PERCENTILE.EXC($G$2:$G$2000, 0.8), 1)</f>
        <v>4</v>
      </c>
      <c r="K600" t="str" cm="1">
        <f t="array" aca="1" ref="K600" ca="1">_xlfn.IFS(
    AND($D600=5, $F600&gt;=4,$H600&gt;=4), "Best Customers",
    AND($D600&gt;=3, $D600&lt;=4, $F600&gt;=4, $H600&gt;=3), "Loyal Customers",
    AND($D600&gt;=3, $D600&lt;=4, $F600&gt;=2, $H600&gt;=2), "Potential Loyal Customers",
    AND($D600&gt;=2, $D600&lt;=3, $F600&gt;=3, $H600&gt;=3), "At-Risk Customers",
    AND($D600=1, $F600&lt;=2, $H600&lt;=2), "Lost Customers",
    TRUE, "Unclassified"
)</f>
        <v>Unclassified</v>
      </c>
    </row>
    <row r="601" spans="1:11" x14ac:dyDescent="0.2">
      <c r="A601" t="str">
        <v>CUS026470</v>
      </c>
      <c r="B601" s="1" cm="1">
        <f t="array" ref="B601">MAX(_xlfn._xlws.FILTER(Sheet1!B:B,Sheet2!A601 = Sheet1!A:A))</f>
        <v>43108</v>
      </c>
      <c r="C601" s="2">
        <f t="shared" ca="1" si="13"/>
        <v>2669</v>
      </c>
      <c r="D601" cm="1">
        <f t="array" aca="1" ref="D601" ca="1">_xlfn.IFS(C601 &lt;_xlfn.PERCENTILE.EXC($C$2:$C$1786,0.2),5,C601&lt;_xlfn.PERCENTILE.EXC($C$2:$C$2000, 0.4),4, C601&lt;_xlfn.PERCENTILE.EXC($C$2:$C$2000, 0.6),3, C601&lt;_xlfn.PERCENTILE.EXC($C$2:$C$2000, 0.8),2, C601&gt;=_xlfn.PERCENTILE.EXC($C$2:$C$2000, 0.8), 1)</f>
        <v>1</v>
      </c>
      <c r="E601">
        <f>COUNTIF(Sheet1!A:A,Sheet2!A601)</f>
        <v>1</v>
      </c>
      <c r="F601" cm="1">
        <f t="array" ref="F601">_xlfn.IFS(E601 &gt; _xlfn.PERCENTILE.EXC($E$2:$E$1786,0.8), 5, E601 &gt; _xlfn.PERCENTILE.EXC($E$2:$E$1786,0.6), 4,E601 &gt; _xlfn.PERCENTILE.EXC($E$2:$E$1786,0.4), 3, E601 &gt; _xlfn.PERCENTILE.EXC($E$2:$E$1786,0.2),2, E601 &lt;= _xlfn.PERCENTILE.EXC($E$2:$E$1786,0.2), 1)</f>
        <v>1</v>
      </c>
      <c r="G601">
        <f>SUMIF(Sheet1!A:A,A601,Sheet1!C:C)</f>
        <v>86.9</v>
      </c>
      <c r="H601" cm="1">
        <f t="array" ref="H601">_xlfn.IFS(G601 &lt;_xlfn.PERCENTILE.EXC($G$2:$G$1786,0.2),5,G601&lt;_xlfn.PERCENTILE.EXC($G$2:$G$2000, 0.4),4, G601&lt;_xlfn.PERCENTILE.EXC($G$2:$G$2000, 0.6),3, G601&lt;_xlfn.PERCENTILE.EXC($G$2:$G$2000, 0.8),2, G601&gt;=_xlfn.PERCENTILE.EXC($G$2:$G$2000, 0.8), 1)</f>
        <v>4</v>
      </c>
      <c r="K601" t="str" cm="1">
        <f t="array" aca="1" ref="K601" ca="1">_xlfn.IFS(
    AND($D601=5, $F601&gt;=4,$H601&gt;=4), "Best Customers",
    AND($D601&gt;=3, $D601&lt;=4, $F601&gt;=4, $H601&gt;=3), "Loyal Customers",
    AND($D601&gt;=3, $D601&lt;=4, $F601&gt;=2, $H601&gt;=2), "Potential Loyal Customers",
    AND($D601&gt;=2, $D601&lt;=3, $F601&gt;=3, $H601&gt;=3), "At-Risk Customers",
    AND($D601=1, $F601&lt;=2, $H601&lt;=2), "Lost Customers",
    TRUE, "Unclassified"
)</f>
        <v>Unclassified</v>
      </c>
    </row>
    <row r="602" spans="1:11" x14ac:dyDescent="0.2">
      <c r="A602" t="str">
        <v>CUS026471</v>
      </c>
      <c r="B602" s="1" cm="1">
        <f t="array" ref="B602">MAX(_xlfn._xlws.FILTER(Sheet1!B:B,Sheet2!A602 = Sheet1!A:A))</f>
        <v>43108</v>
      </c>
      <c r="C602" s="2">
        <f t="shared" ca="1" si="13"/>
        <v>2669</v>
      </c>
      <c r="D602" cm="1">
        <f t="array" aca="1" ref="D602" ca="1">_xlfn.IFS(C602 &lt;_xlfn.PERCENTILE.EXC($C$2:$C$1786,0.2),5,C602&lt;_xlfn.PERCENTILE.EXC($C$2:$C$2000, 0.4),4, C602&lt;_xlfn.PERCENTILE.EXC($C$2:$C$2000, 0.6),3, C602&lt;_xlfn.PERCENTILE.EXC($C$2:$C$2000, 0.8),2, C602&gt;=_xlfn.PERCENTILE.EXC($C$2:$C$2000, 0.8), 1)</f>
        <v>1</v>
      </c>
      <c r="E602">
        <f>COUNTIF(Sheet1!A:A,Sheet2!A602)</f>
        <v>1</v>
      </c>
      <c r="F602" cm="1">
        <f t="array" ref="F602">_xlfn.IFS(E602 &gt; _xlfn.PERCENTILE.EXC($E$2:$E$1786,0.8), 5, E602 &gt; _xlfn.PERCENTILE.EXC($E$2:$E$1786,0.6), 4,E602 &gt; _xlfn.PERCENTILE.EXC($E$2:$E$1786,0.4), 3, E602 &gt; _xlfn.PERCENTILE.EXC($E$2:$E$1786,0.2),2, E602 &lt;= _xlfn.PERCENTILE.EXC($E$2:$E$1786,0.2), 1)</f>
        <v>1</v>
      </c>
      <c r="G602">
        <f>SUMIF(Sheet1!A:A,A602,Sheet1!C:C)</f>
        <v>51.95</v>
      </c>
      <c r="H602" cm="1">
        <f t="array" ref="H602">_xlfn.IFS(G602 &lt;_xlfn.PERCENTILE.EXC($G$2:$G$1786,0.2),5,G602&lt;_xlfn.PERCENTILE.EXC($G$2:$G$2000, 0.4),4, G602&lt;_xlfn.PERCENTILE.EXC($G$2:$G$2000, 0.6),3, G602&lt;_xlfn.PERCENTILE.EXC($G$2:$G$2000, 0.8),2, G602&gt;=_xlfn.PERCENTILE.EXC($G$2:$G$2000, 0.8), 1)</f>
        <v>5</v>
      </c>
      <c r="K602" t="str" cm="1">
        <f t="array" aca="1" ref="K602" ca="1">_xlfn.IFS(
    AND($D602=5, $F602&gt;=4,$H602&gt;=4), "Best Customers",
    AND($D602&gt;=3, $D602&lt;=4, $F602&gt;=4, $H602&gt;=3), "Loyal Customers",
    AND($D602&gt;=3, $D602&lt;=4, $F602&gt;=2, $H602&gt;=2), "Potential Loyal Customers",
    AND($D602&gt;=2, $D602&lt;=3, $F602&gt;=3, $H602&gt;=3), "At-Risk Customers",
    AND($D602=1, $F602&lt;=2, $H602&lt;=2), "Lost Customers",
    TRUE, "Unclassified"
)</f>
        <v>Unclassified</v>
      </c>
    </row>
    <row r="603" spans="1:11" x14ac:dyDescent="0.2">
      <c r="A603" t="str">
        <v>CUS026472</v>
      </c>
      <c r="B603" s="1" cm="1">
        <f t="array" ref="B603">MAX(_xlfn._xlws.FILTER(Sheet1!B:B,Sheet2!A603 = Sheet1!A:A))</f>
        <v>43108</v>
      </c>
      <c r="C603" s="2">
        <f t="shared" ca="1" si="13"/>
        <v>2669</v>
      </c>
      <c r="D603" cm="1">
        <f t="array" aca="1" ref="D603" ca="1">_xlfn.IFS(C603 &lt;_xlfn.PERCENTILE.EXC($C$2:$C$1786,0.2),5,C603&lt;_xlfn.PERCENTILE.EXC($C$2:$C$2000, 0.4),4, C603&lt;_xlfn.PERCENTILE.EXC($C$2:$C$2000, 0.6),3, C603&lt;_xlfn.PERCENTILE.EXC($C$2:$C$2000, 0.8),2, C603&gt;=_xlfn.PERCENTILE.EXC($C$2:$C$2000, 0.8), 1)</f>
        <v>1</v>
      </c>
      <c r="E603">
        <f>COUNTIF(Sheet1!A:A,Sheet2!A603)</f>
        <v>1</v>
      </c>
      <c r="F603" cm="1">
        <f t="array" ref="F603">_xlfn.IFS(E603 &gt; _xlfn.PERCENTILE.EXC($E$2:$E$1786,0.8), 5, E603 &gt; _xlfn.PERCENTILE.EXC($E$2:$E$1786,0.6), 4,E603 &gt; _xlfn.PERCENTILE.EXC($E$2:$E$1786,0.4), 3, E603 &gt; _xlfn.PERCENTILE.EXC($E$2:$E$1786,0.2),2, E603 &lt;= _xlfn.PERCENTILE.EXC($E$2:$E$1786,0.2), 1)</f>
        <v>1</v>
      </c>
      <c r="G603">
        <f>SUMIF(Sheet1!A:A,A603,Sheet1!C:C)</f>
        <v>88.45</v>
      </c>
      <c r="H603" cm="1">
        <f t="array" ref="H603">_xlfn.IFS(G603 &lt;_xlfn.PERCENTILE.EXC($G$2:$G$1786,0.2),5,G603&lt;_xlfn.PERCENTILE.EXC($G$2:$G$2000, 0.4),4, G603&lt;_xlfn.PERCENTILE.EXC($G$2:$G$2000, 0.6),3, G603&lt;_xlfn.PERCENTILE.EXC($G$2:$G$2000, 0.8),2, G603&gt;=_xlfn.PERCENTILE.EXC($G$2:$G$2000, 0.8), 1)</f>
        <v>4</v>
      </c>
      <c r="K603" t="str" cm="1">
        <f t="array" aca="1" ref="K603" ca="1">_xlfn.IFS(
    AND($D603=5, $F603&gt;=4,$H603&gt;=4), "Best Customers",
    AND($D603&gt;=3, $D603&lt;=4, $F603&gt;=4, $H603&gt;=3), "Loyal Customers",
    AND($D603&gt;=3, $D603&lt;=4, $F603&gt;=2, $H603&gt;=2), "Potential Loyal Customers",
    AND($D603&gt;=2, $D603&lt;=3, $F603&gt;=3, $H603&gt;=3), "At-Risk Customers",
    AND($D603=1, $F603&lt;=2, $H603&lt;=2), "Lost Customers",
    TRUE, "Unclassified"
)</f>
        <v>Unclassified</v>
      </c>
    </row>
    <row r="604" spans="1:11" x14ac:dyDescent="0.2">
      <c r="A604" t="str">
        <v>CUS020499</v>
      </c>
      <c r="B604" s="1" cm="1">
        <f t="array" ref="B604">MAX(_xlfn._xlws.FILTER(Sheet1!B:B,Sheet2!A604 = Sheet1!A:A))</f>
        <v>44263</v>
      </c>
      <c r="C604" s="2">
        <f t="shared" ca="1" si="13"/>
        <v>1514</v>
      </c>
      <c r="D604" cm="1">
        <f t="array" aca="1" ref="D604" ca="1">_xlfn.IFS(C604 &lt;_xlfn.PERCENTILE.EXC($C$2:$C$1786,0.2),5,C604&lt;_xlfn.PERCENTILE.EXC($C$2:$C$2000, 0.4),4, C604&lt;_xlfn.PERCENTILE.EXC($C$2:$C$2000, 0.6),3, C604&lt;_xlfn.PERCENTILE.EXC($C$2:$C$2000, 0.8),2, C604&gt;=_xlfn.PERCENTILE.EXC($C$2:$C$2000, 0.8), 1)</f>
        <v>3</v>
      </c>
      <c r="E604">
        <f>COUNTIF(Sheet1!A:A,Sheet2!A604)</f>
        <v>2</v>
      </c>
      <c r="F604" cm="1">
        <f t="array" ref="F604">_xlfn.IFS(E604 &gt; _xlfn.PERCENTILE.EXC($E$2:$E$1786,0.8), 5, E604 &gt; _xlfn.PERCENTILE.EXC($E$2:$E$1786,0.6), 4,E604 &gt; _xlfn.PERCENTILE.EXC($E$2:$E$1786,0.4), 3, E604 &gt; _xlfn.PERCENTILE.EXC($E$2:$E$1786,0.2),2, E604 &lt;= _xlfn.PERCENTILE.EXC($E$2:$E$1786,0.2), 1)</f>
        <v>2</v>
      </c>
      <c r="G604">
        <f>SUMIF(Sheet1!A:A,A604,Sheet1!C:C)</f>
        <v>174.75</v>
      </c>
      <c r="H604" cm="1">
        <f t="array" ref="H604">_xlfn.IFS(G604 &lt;_xlfn.PERCENTILE.EXC($G$2:$G$1786,0.2),5,G604&lt;_xlfn.PERCENTILE.EXC($G$2:$G$2000, 0.4),4, G604&lt;_xlfn.PERCENTILE.EXC($G$2:$G$2000, 0.6),3, G604&lt;_xlfn.PERCENTILE.EXC($G$2:$G$2000, 0.8),2, G604&gt;=_xlfn.PERCENTILE.EXC($G$2:$G$2000, 0.8), 1)</f>
        <v>4</v>
      </c>
      <c r="K604" t="str" cm="1">
        <f t="array" aca="1" ref="K604" ca="1">_xlfn.IFS(
    AND($D604=5, $F604&gt;=4,$H604&gt;=4), "Best Customers",
    AND($D604&gt;=3, $D604&lt;=4, $F604&gt;=4, $H604&gt;=3), "Loyal Customers",
    AND($D604&gt;=3, $D604&lt;=4, $F604&gt;=2, $H604&gt;=2), "Potential Loyal Customers",
    AND($D604&gt;=2, $D604&lt;=3, $F604&gt;=3, $H604&gt;=3), "At-Risk Customers",
    AND($D604=1, $F604&lt;=2, $H604&lt;=2), "Lost Customers",
    TRUE, "Unclassified"
)</f>
        <v>Potential Loyal Customers</v>
      </c>
    </row>
    <row r="605" spans="1:11" x14ac:dyDescent="0.2">
      <c r="A605" t="str">
        <v>CUS019404</v>
      </c>
      <c r="B605" s="1" cm="1">
        <f t="array" ref="B605">MAX(_xlfn._xlws.FILTER(Sheet1!B:B,Sheet2!A605 = Sheet1!A:A))</f>
        <v>44397</v>
      </c>
      <c r="C605" s="2">
        <f t="shared" ca="1" si="13"/>
        <v>1380</v>
      </c>
      <c r="D605" cm="1">
        <f t="array" aca="1" ref="D605" ca="1">_xlfn.IFS(C605 &lt;_xlfn.PERCENTILE.EXC($C$2:$C$1786,0.2),5,C605&lt;_xlfn.PERCENTILE.EXC($C$2:$C$2000, 0.4),4, C605&lt;_xlfn.PERCENTILE.EXC($C$2:$C$2000, 0.6),3, C605&lt;_xlfn.PERCENTILE.EXC($C$2:$C$2000, 0.8),2, C605&gt;=_xlfn.PERCENTILE.EXC($C$2:$C$2000, 0.8), 1)</f>
        <v>3</v>
      </c>
      <c r="E605">
        <f>COUNTIF(Sheet1!A:A,Sheet2!A605)</f>
        <v>3</v>
      </c>
      <c r="F605" cm="1">
        <f t="array" ref="F605">_xlfn.IFS(E605 &gt; _xlfn.PERCENTILE.EXC($E$2:$E$1786,0.8), 5, E605 &gt; _xlfn.PERCENTILE.EXC($E$2:$E$1786,0.6), 4,E605 &gt; _xlfn.PERCENTILE.EXC($E$2:$E$1786,0.4), 3, E605 &gt; _xlfn.PERCENTILE.EXC($E$2:$E$1786,0.2),2, E605 &lt;= _xlfn.PERCENTILE.EXC($E$2:$E$1786,0.2), 1)</f>
        <v>3</v>
      </c>
      <c r="G605">
        <f>SUMIF(Sheet1!A:A,A605,Sheet1!C:C)</f>
        <v>487</v>
      </c>
      <c r="H605" cm="1">
        <f t="array" ref="H605">_xlfn.IFS(G605 &lt;_xlfn.PERCENTILE.EXC($G$2:$G$1786,0.2),5,G605&lt;_xlfn.PERCENTILE.EXC($G$2:$G$2000, 0.4),4, G605&lt;_xlfn.PERCENTILE.EXC($G$2:$G$2000, 0.6),3, G605&lt;_xlfn.PERCENTILE.EXC($G$2:$G$2000, 0.8),2, G605&gt;=_xlfn.PERCENTILE.EXC($G$2:$G$2000, 0.8), 1)</f>
        <v>3</v>
      </c>
      <c r="K605" t="str" cm="1">
        <f t="array" aca="1" ref="K605" ca="1">_xlfn.IFS(
    AND($D605=5, $F605&gt;=4,$H605&gt;=4), "Best Customers",
    AND($D605&gt;=3, $D605&lt;=4, $F605&gt;=4, $H605&gt;=3), "Loyal Customers",
    AND($D605&gt;=3, $D605&lt;=4, $F605&gt;=2, $H605&gt;=2), "Potential Loyal Customers",
    AND($D605&gt;=2, $D605&lt;=3, $F605&gt;=3, $H605&gt;=3), "At-Risk Customers",
    AND($D605=1, $F605&lt;=2, $H605&lt;=2), "Lost Customers",
    TRUE, "Unclassified"
)</f>
        <v>Potential Loyal Customers</v>
      </c>
    </row>
    <row r="606" spans="1:11" x14ac:dyDescent="0.2">
      <c r="A606" t="str">
        <v>CUS003589</v>
      </c>
      <c r="B606" s="1" cm="1">
        <f t="array" ref="B606">MAX(_xlfn._xlws.FILTER(Sheet1!B:B,Sheet2!A606 = Sheet1!A:A))</f>
        <v>45602</v>
      </c>
      <c r="C606" s="2">
        <f t="shared" ca="1" si="13"/>
        <v>175</v>
      </c>
      <c r="D606" cm="1">
        <f t="array" aca="1" ref="D606" ca="1">_xlfn.IFS(C606 &lt;_xlfn.PERCENTILE.EXC($C$2:$C$1786,0.2),5,C606&lt;_xlfn.PERCENTILE.EXC($C$2:$C$2000, 0.4),4, C606&lt;_xlfn.PERCENTILE.EXC($C$2:$C$2000, 0.6),3, C606&lt;_xlfn.PERCENTILE.EXC($C$2:$C$2000, 0.8),2, C606&gt;=_xlfn.PERCENTILE.EXC($C$2:$C$2000, 0.8), 1)</f>
        <v>5</v>
      </c>
      <c r="E606">
        <f>COUNTIF(Sheet1!A:A,Sheet2!A606)</f>
        <v>10</v>
      </c>
      <c r="F606" cm="1">
        <f t="array" ref="F606">_xlfn.IFS(E606 &gt; _xlfn.PERCENTILE.EXC($E$2:$E$1786,0.8), 5, E606 &gt; _xlfn.PERCENTILE.EXC($E$2:$E$1786,0.6), 4,E606 &gt; _xlfn.PERCENTILE.EXC($E$2:$E$1786,0.4), 3, E606 &gt; _xlfn.PERCENTILE.EXC($E$2:$E$1786,0.2),2, E606 &lt;= _xlfn.PERCENTILE.EXC($E$2:$E$1786,0.2), 1)</f>
        <v>4</v>
      </c>
      <c r="G606">
        <f>SUMIF(Sheet1!A:A,A606,Sheet1!C:C)</f>
        <v>1109.5499999999997</v>
      </c>
      <c r="H606" cm="1">
        <f t="array" ref="H606">_xlfn.IFS(G606 &lt;_xlfn.PERCENTILE.EXC($G$2:$G$1786,0.2),5,G606&lt;_xlfn.PERCENTILE.EXC($G$2:$G$2000, 0.4),4, G606&lt;_xlfn.PERCENTILE.EXC($G$2:$G$2000, 0.6),3, G606&lt;_xlfn.PERCENTILE.EXC($G$2:$G$2000, 0.8),2, G606&gt;=_xlfn.PERCENTILE.EXC($G$2:$G$2000, 0.8), 1)</f>
        <v>2</v>
      </c>
      <c r="K606" t="str" cm="1">
        <f t="array" aca="1" ref="K606" ca="1">_xlfn.IFS(
    AND($D606=5, $F606&gt;=4,$H606&gt;=4), "Best Customers",
    AND($D606&gt;=3, $D606&lt;=4, $F606&gt;=4, $H606&gt;=3), "Loyal Customers",
    AND($D606&gt;=3, $D606&lt;=4, $F606&gt;=2, $H606&gt;=2), "Potential Loyal Customers",
    AND($D606&gt;=2, $D606&lt;=3, $F606&gt;=3, $H606&gt;=3), "At-Risk Customers",
    AND($D606=1, $F606&lt;=2, $H606&lt;=2), "Lost Customers",
    TRUE, "Unclassified"
)</f>
        <v>Unclassified</v>
      </c>
    </row>
    <row r="607" spans="1:11" x14ac:dyDescent="0.2">
      <c r="A607" t="str">
        <v>CUS026473</v>
      </c>
      <c r="B607" s="1" cm="1">
        <f t="array" ref="B607">MAX(_xlfn._xlws.FILTER(Sheet1!B:B,Sheet2!A607 = Sheet1!A:A))</f>
        <v>43108</v>
      </c>
      <c r="C607" s="2">
        <f t="shared" ca="1" si="13"/>
        <v>2669</v>
      </c>
      <c r="D607" cm="1">
        <f t="array" aca="1" ref="D607" ca="1">_xlfn.IFS(C607 &lt;_xlfn.PERCENTILE.EXC($C$2:$C$1786,0.2),5,C607&lt;_xlfn.PERCENTILE.EXC($C$2:$C$2000, 0.4),4, C607&lt;_xlfn.PERCENTILE.EXC($C$2:$C$2000, 0.6),3, C607&lt;_xlfn.PERCENTILE.EXC($C$2:$C$2000, 0.8),2, C607&gt;=_xlfn.PERCENTILE.EXC($C$2:$C$2000, 0.8), 1)</f>
        <v>1</v>
      </c>
      <c r="E607">
        <f>COUNTIF(Sheet1!A:A,Sheet2!A607)</f>
        <v>1</v>
      </c>
      <c r="F607" cm="1">
        <f t="array" ref="F607">_xlfn.IFS(E607 &gt; _xlfn.PERCENTILE.EXC($E$2:$E$1786,0.8), 5, E607 &gt; _xlfn.PERCENTILE.EXC($E$2:$E$1786,0.6), 4,E607 &gt; _xlfn.PERCENTILE.EXC($E$2:$E$1786,0.4), 3, E607 &gt; _xlfn.PERCENTILE.EXC($E$2:$E$1786,0.2),2, E607 &lt;= _xlfn.PERCENTILE.EXC($E$2:$E$1786,0.2), 1)</f>
        <v>1</v>
      </c>
      <c r="G607">
        <f>SUMIF(Sheet1!A:A,A607,Sheet1!C:C)</f>
        <v>107</v>
      </c>
      <c r="H607" cm="1">
        <f t="array" ref="H607">_xlfn.IFS(G607 &lt;_xlfn.PERCENTILE.EXC($G$2:$G$1786,0.2),5,G607&lt;_xlfn.PERCENTILE.EXC($G$2:$G$2000, 0.4),4, G607&lt;_xlfn.PERCENTILE.EXC($G$2:$G$2000, 0.6),3, G607&lt;_xlfn.PERCENTILE.EXC($G$2:$G$2000, 0.8),2, G607&gt;=_xlfn.PERCENTILE.EXC($G$2:$G$2000, 0.8), 1)</f>
        <v>4</v>
      </c>
      <c r="K607" t="str" cm="1">
        <f t="array" aca="1" ref="K607" ca="1">_xlfn.IFS(
    AND($D607=5, $F607&gt;=4,$H607&gt;=4), "Best Customers",
    AND($D607&gt;=3, $D607&lt;=4, $F607&gt;=4, $H607&gt;=3), "Loyal Customers",
    AND($D607&gt;=3, $D607&lt;=4, $F607&gt;=2, $H607&gt;=2), "Potential Loyal Customers",
    AND($D607&gt;=2, $D607&lt;=3, $F607&gt;=3, $H607&gt;=3), "At-Risk Customers",
    AND($D607=1, $F607&lt;=2, $H607&lt;=2), "Lost Customers",
    TRUE, "Unclassified"
)</f>
        <v>Unclassified</v>
      </c>
    </row>
    <row r="608" spans="1:11" x14ac:dyDescent="0.2">
      <c r="A608" t="str">
        <v>CUS000395</v>
      </c>
      <c r="B608" s="1" cm="1">
        <f t="array" ref="B608">MAX(_xlfn._xlws.FILTER(Sheet1!B:B,Sheet2!A608 = Sheet1!A:A))</f>
        <v>45713</v>
      </c>
      <c r="C608" s="2">
        <f t="shared" ca="1" si="13"/>
        <v>64</v>
      </c>
      <c r="D608" cm="1">
        <f t="array" aca="1" ref="D608" ca="1">_xlfn.IFS(C608 &lt;_xlfn.PERCENTILE.EXC($C$2:$C$1786,0.2),5,C608&lt;_xlfn.PERCENTILE.EXC($C$2:$C$2000, 0.4),4, C608&lt;_xlfn.PERCENTILE.EXC($C$2:$C$2000, 0.6),3, C608&lt;_xlfn.PERCENTILE.EXC($C$2:$C$2000, 0.8),2, C608&gt;=_xlfn.PERCENTILE.EXC($C$2:$C$2000, 0.8), 1)</f>
        <v>5</v>
      </c>
      <c r="E608">
        <f>COUNTIF(Sheet1!A:A,Sheet2!A608)</f>
        <v>220</v>
      </c>
      <c r="F608" cm="1">
        <f t="array" ref="F608">_xlfn.IFS(E608 &gt; _xlfn.PERCENTILE.EXC($E$2:$E$1786,0.8), 5, E608 &gt; _xlfn.PERCENTILE.EXC($E$2:$E$1786,0.6), 4,E608 &gt; _xlfn.PERCENTILE.EXC($E$2:$E$1786,0.4), 3, E608 &gt; _xlfn.PERCENTILE.EXC($E$2:$E$1786,0.2),2, E608 &lt;= _xlfn.PERCENTILE.EXC($E$2:$E$1786,0.2), 1)</f>
        <v>5</v>
      </c>
      <c r="G608">
        <f>SUMIF(Sheet1!A:A,A608,Sheet1!C:C)</f>
        <v>33484.229999999996</v>
      </c>
      <c r="H608" cm="1">
        <f t="array" ref="H608">_xlfn.IFS(G608 &lt;_xlfn.PERCENTILE.EXC($G$2:$G$1786,0.2),5,G608&lt;_xlfn.PERCENTILE.EXC($G$2:$G$2000, 0.4),4, G608&lt;_xlfn.PERCENTILE.EXC($G$2:$G$2000, 0.6),3, G608&lt;_xlfn.PERCENTILE.EXC($G$2:$G$2000, 0.8),2, G608&gt;=_xlfn.PERCENTILE.EXC($G$2:$G$2000, 0.8), 1)</f>
        <v>1</v>
      </c>
      <c r="K608" t="str" cm="1">
        <f t="array" aca="1" ref="K608" ca="1">_xlfn.IFS(
    AND($D608=5, $F608&gt;=4,$H608&gt;=4), "Best Customers",
    AND($D608&gt;=3, $D608&lt;=4, $F608&gt;=4, $H608&gt;=3), "Loyal Customers",
    AND($D608&gt;=3, $D608&lt;=4, $F608&gt;=2, $H608&gt;=2), "Potential Loyal Customers",
    AND($D608&gt;=2, $D608&lt;=3, $F608&gt;=3, $H608&gt;=3), "At-Risk Customers",
    AND($D608=1, $F608&lt;=2, $H608&lt;=2), "Lost Customers",
    TRUE, "Unclassified"
)</f>
        <v>Unclassified</v>
      </c>
    </row>
    <row r="609" spans="1:11" x14ac:dyDescent="0.2">
      <c r="A609" t="str">
        <v>CUS026474</v>
      </c>
      <c r="B609" s="1" cm="1">
        <f t="array" ref="B609">MAX(_xlfn._xlws.FILTER(Sheet1!B:B,Sheet2!A609 = Sheet1!A:A))</f>
        <v>43108</v>
      </c>
      <c r="C609" s="2">
        <f t="shared" ca="1" si="13"/>
        <v>2669</v>
      </c>
      <c r="D609" cm="1">
        <f t="array" aca="1" ref="D609" ca="1">_xlfn.IFS(C609 &lt;_xlfn.PERCENTILE.EXC($C$2:$C$1786,0.2),5,C609&lt;_xlfn.PERCENTILE.EXC($C$2:$C$2000, 0.4),4, C609&lt;_xlfn.PERCENTILE.EXC($C$2:$C$2000, 0.6),3, C609&lt;_xlfn.PERCENTILE.EXC($C$2:$C$2000, 0.8),2, C609&gt;=_xlfn.PERCENTILE.EXC($C$2:$C$2000, 0.8), 1)</f>
        <v>1</v>
      </c>
      <c r="E609">
        <f>COUNTIF(Sheet1!A:A,Sheet2!A609)</f>
        <v>1</v>
      </c>
      <c r="F609" cm="1">
        <f t="array" ref="F609">_xlfn.IFS(E609 &gt; _xlfn.PERCENTILE.EXC($E$2:$E$1786,0.8), 5, E609 &gt; _xlfn.PERCENTILE.EXC($E$2:$E$1786,0.6), 4,E609 &gt; _xlfn.PERCENTILE.EXC($E$2:$E$1786,0.4), 3, E609 &gt; _xlfn.PERCENTILE.EXC($E$2:$E$1786,0.2),2, E609 &lt;= _xlfn.PERCENTILE.EXC($E$2:$E$1786,0.2), 1)</f>
        <v>1</v>
      </c>
      <c r="G609">
        <f>SUMIF(Sheet1!A:A,A609,Sheet1!C:C)</f>
        <v>104.5</v>
      </c>
      <c r="H609" cm="1">
        <f t="array" ref="H609">_xlfn.IFS(G609 &lt;_xlfn.PERCENTILE.EXC($G$2:$G$1786,0.2),5,G609&lt;_xlfn.PERCENTILE.EXC($G$2:$G$2000, 0.4),4, G609&lt;_xlfn.PERCENTILE.EXC($G$2:$G$2000, 0.6),3, G609&lt;_xlfn.PERCENTILE.EXC($G$2:$G$2000, 0.8),2, G609&gt;=_xlfn.PERCENTILE.EXC($G$2:$G$2000, 0.8), 1)</f>
        <v>4</v>
      </c>
      <c r="K609" t="str" cm="1">
        <f t="array" aca="1" ref="K609" ca="1">_xlfn.IFS(
    AND($D609=5, $F609&gt;=4,$H609&gt;=4), "Best Customers",
    AND($D609&gt;=3, $D609&lt;=4, $F609&gt;=4, $H609&gt;=3), "Loyal Customers",
    AND($D609&gt;=3, $D609&lt;=4, $F609&gt;=2, $H609&gt;=2), "Potential Loyal Customers",
    AND($D609&gt;=2, $D609&lt;=3, $F609&gt;=3, $H609&gt;=3), "At-Risk Customers",
    AND($D609=1, $F609&lt;=2, $H609&lt;=2), "Lost Customers",
    TRUE, "Unclassified"
)</f>
        <v>Unclassified</v>
      </c>
    </row>
    <row r="610" spans="1:11" x14ac:dyDescent="0.2">
      <c r="A610" t="str">
        <v>CUS024193</v>
      </c>
      <c r="B610" s="1" cm="1">
        <f t="array" ref="B610">MAX(_xlfn._xlws.FILTER(Sheet1!B:B,Sheet2!A610 = Sheet1!A:A))</f>
        <v>43894</v>
      </c>
      <c r="C610" s="2">
        <f t="shared" ca="1" si="13"/>
        <v>1883</v>
      </c>
      <c r="D610" cm="1">
        <f t="array" aca="1" ref="D610" ca="1">_xlfn.IFS(C610 &lt;_xlfn.PERCENTILE.EXC($C$2:$C$1786,0.2),5,C610&lt;_xlfn.PERCENTILE.EXC($C$2:$C$2000, 0.4),4, C610&lt;_xlfn.PERCENTILE.EXC($C$2:$C$2000, 0.6),3, C610&lt;_xlfn.PERCENTILE.EXC($C$2:$C$2000, 0.8),2, C610&gt;=_xlfn.PERCENTILE.EXC($C$2:$C$2000, 0.8), 1)</f>
        <v>3</v>
      </c>
      <c r="E610">
        <f>COUNTIF(Sheet1!A:A,Sheet2!A610)</f>
        <v>4</v>
      </c>
      <c r="F610" cm="1">
        <f t="array" ref="F610">_xlfn.IFS(E610 &gt; _xlfn.PERCENTILE.EXC($E$2:$E$1786,0.8), 5, E610 &gt; _xlfn.PERCENTILE.EXC($E$2:$E$1786,0.6), 4,E610 &gt; _xlfn.PERCENTILE.EXC($E$2:$E$1786,0.4), 3, E610 &gt; _xlfn.PERCENTILE.EXC($E$2:$E$1786,0.2),2, E610 &lt;= _xlfn.PERCENTILE.EXC($E$2:$E$1786,0.2), 1)</f>
        <v>3</v>
      </c>
      <c r="G610">
        <f>SUMIF(Sheet1!A:A,A610,Sheet1!C:C)</f>
        <v>1760.35</v>
      </c>
      <c r="H610" cm="1">
        <f t="array" ref="H610">_xlfn.IFS(G610 &lt;_xlfn.PERCENTILE.EXC($G$2:$G$1786,0.2),5,G610&lt;_xlfn.PERCENTILE.EXC($G$2:$G$2000, 0.4),4, G610&lt;_xlfn.PERCENTILE.EXC($G$2:$G$2000, 0.6),3, G610&lt;_xlfn.PERCENTILE.EXC($G$2:$G$2000, 0.8),2, G610&gt;=_xlfn.PERCENTILE.EXC($G$2:$G$2000, 0.8), 1)</f>
        <v>2</v>
      </c>
      <c r="K610" t="str" cm="1">
        <f t="array" aca="1" ref="K610" ca="1">_xlfn.IFS(
    AND($D610=5, $F610&gt;=4,$H610&gt;=4), "Best Customers",
    AND($D610&gt;=3, $D610&lt;=4, $F610&gt;=4, $H610&gt;=3), "Loyal Customers",
    AND($D610&gt;=3, $D610&lt;=4, $F610&gt;=2, $H610&gt;=2), "Potential Loyal Customers",
    AND($D610&gt;=2, $D610&lt;=3, $F610&gt;=3, $H610&gt;=3), "At-Risk Customers",
    AND($D610=1, $F610&lt;=2, $H610&lt;=2), "Lost Customers",
    TRUE, "Unclassified"
)</f>
        <v>Potential Loyal Customers</v>
      </c>
    </row>
    <row r="611" spans="1:11" x14ac:dyDescent="0.2">
      <c r="A611" t="str">
        <v>CUS018517</v>
      </c>
      <c r="B611" s="1" cm="1">
        <f t="array" ref="B611">MAX(_xlfn._xlws.FILTER(Sheet1!B:B,Sheet2!A611 = Sheet1!A:A))</f>
        <v>44477</v>
      </c>
      <c r="C611" s="2">
        <f t="shared" ca="1" si="13"/>
        <v>1300</v>
      </c>
      <c r="D611" cm="1">
        <f t="array" aca="1" ref="D611" ca="1">_xlfn.IFS(C611 &lt;_xlfn.PERCENTILE.EXC($C$2:$C$1786,0.2),5,C611&lt;_xlfn.PERCENTILE.EXC($C$2:$C$2000, 0.4),4, C611&lt;_xlfn.PERCENTILE.EXC($C$2:$C$2000, 0.6),3, C611&lt;_xlfn.PERCENTILE.EXC($C$2:$C$2000, 0.8),2, C611&gt;=_xlfn.PERCENTILE.EXC($C$2:$C$2000, 0.8), 1)</f>
        <v>4</v>
      </c>
      <c r="E611">
        <f>COUNTIF(Sheet1!A:A,Sheet2!A611)</f>
        <v>23</v>
      </c>
      <c r="F611" cm="1">
        <f t="array" ref="F611">_xlfn.IFS(E611 &gt; _xlfn.PERCENTILE.EXC($E$2:$E$1786,0.8), 5, E611 &gt; _xlfn.PERCENTILE.EXC($E$2:$E$1786,0.6), 4,E611 &gt; _xlfn.PERCENTILE.EXC($E$2:$E$1786,0.4), 3, E611 &gt; _xlfn.PERCENTILE.EXC($E$2:$E$1786,0.2),2, E611 &lt;= _xlfn.PERCENTILE.EXC($E$2:$E$1786,0.2), 1)</f>
        <v>5</v>
      </c>
      <c r="G611">
        <f>SUMIF(Sheet1!A:A,A611,Sheet1!C:C)</f>
        <v>6446.15</v>
      </c>
      <c r="H611" cm="1">
        <f t="array" ref="H611">_xlfn.IFS(G611 &lt;_xlfn.PERCENTILE.EXC($G$2:$G$1786,0.2),5,G611&lt;_xlfn.PERCENTILE.EXC($G$2:$G$2000, 0.4),4, G611&lt;_xlfn.PERCENTILE.EXC($G$2:$G$2000, 0.6),3, G611&lt;_xlfn.PERCENTILE.EXC($G$2:$G$2000, 0.8),2, G611&gt;=_xlfn.PERCENTILE.EXC($G$2:$G$2000, 0.8), 1)</f>
        <v>1</v>
      </c>
      <c r="K611" t="str" cm="1">
        <f t="array" aca="1" ref="K611" ca="1">_xlfn.IFS(
    AND($D611=5, $F611&gt;=4,$H611&gt;=4), "Best Customers",
    AND($D611&gt;=3, $D611&lt;=4, $F611&gt;=4, $H611&gt;=3), "Loyal Customers",
    AND($D611&gt;=3, $D611&lt;=4, $F611&gt;=2, $H611&gt;=2), "Potential Loyal Customers",
    AND($D611&gt;=2, $D611&lt;=3, $F611&gt;=3, $H611&gt;=3), "At-Risk Customers",
    AND($D611=1, $F611&lt;=2, $H611&lt;=2), "Lost Customers",
    TRUE, "Unclassified"
)</f>
        <v>Unclassified</v>
      </c>
    </row>
    <row r="612" spans="1:11" x14ac:dyDescent="0.2">
      <c r="A612" t="str">
        <v>CUS000941</v>
      </c>
      <c r="B612" s="1" cm="1">
        <f t="array" ref="B612">MAX(_xlfn._xlws.FILTER(Sheet1!B:B,Sheet2!A612 = Sheet1!A:A))</f>
        <v>45691</v>
      </c>
      <c r="C612" s="2">
        <f t="shared" ca="1" si="13"/>
        <v>86</v>
      </c>
      <c r="D612" cm="1">
        <f t="array" aca="1" ref="D612" ca="1">_xlfn.IFS(C612 &lt;_xlfn.PERCENTILE.EXC($C$2:$C$1786,0.2),5,C612&lt;_xlfn.PERCENTILE.EXC($C$2:$C$2000, 0.4),4, C612&lt;_xlfn.PERCENTILE.EXC($C$2:$C$2000, 0.6),3, C612&lt;_xlfn.PERCENTILE.EXC($C$2:$C$2000, 0.8),2, C612&gt;=_xlfn.PERCENTILE.EXC($C$2:$C$2000, 0.8), 1)</f>
        <v>5</v>
      </c>
      <c r="E612">
        <f>COUNTIF(Sheet1!A:A,Sheet2!A612)</f>
        <v>66</v>
      </c>
      <c r="F612" cm="1">
        <f t="array" ref="F612">_xlfn.IFS(E612 &gt; _xlfn.PERCENTILE.EXC($E$2:$E$1786,0.8), 5, E612 &gt; _xlfn.PERCENTILE.EXC($E$2:$E$1786,0.6), 4,E612 &gt; _xlfn.PERCENTILE.EXC($E$2:$E$1786,0.4), 3, E612 &gt; _xlfn.PERCENTILE.EXC($E$2:$E$1786,0.2),2, E612 &lt;= _xlfn.PERCENTILE.EXC($E$2:$E$1786,0.2), 1)</f>
        <v>5</v>
      </c>
      <c r="G612">
        <f>SUMIF(Sheet1!A:A,A612,Sheet1!C:C)</f>
        <v>39087.589999999997</v>
      </c>
      <c r="H612" cm="1">
        <f t="array" ref="H612">_xlfn.IFS(G612 &lt;_xlfn.PERCENTILE.EXC($G$2:$G$1786,0.2),5,G612&lt;_xlfn.PERCENTILE.EXC($G$2:$G$2000, 0.4),4, G612&lt;_xlfn.PERCENTILE.EXC($G$2:$G$2000, 0.6),3, G612&lt;_xlfn.PERCENTILE.EXC($G$2:$G$2000, 0.8),2, G612&gt;=_xlfn.PERCENTILE.EXC($G$2:$G$2000, 0.8), 1)</f>
        <v>1</v>
      </c>
      <c r="K612" t="str" cm="1">
        <f t="array" aca="1" ref="K612" ca="1">_xlfn.IFS(
    AND($D612=5, $F612&gt;=4,$H612&gt;=4), "Best Customers",
    AND($D612&gt;=3, $D612&lt;=4, $F612&gt;=4, $H612&gt;=3), "Loyal Customers",
    AND($D612&gt;=3, $D612&lt;=4, $F612&gt;=2, $H612&gt;=2), "Potential Loyal Customers",
    AND($D612&gt;=2, $D612&lt;=3, $F612&gt;=3, $H612&gt;=3), "At-Risk Customers",
    AND($D612=1, $F612&lt;=2, $H612&lt;=2), "Lost Customers",
    TRUE, "Unclassified"
)</f>
        <v>Unclassified</v>
      </c>
    </row>
    <row r="613" spans="1:11" x14ac:dyDescent="0.2">
      <c r="A613" t="str">
        <v>CUS026445</v>
      </c>
      <c r="B613" s="1" cm="1">
        <f t="array" ref="B613">MAX(_xlfn._xlws.FILTER(Sheet1!B:B,Sheet2!A613 = Sheet1!A:A))</f>
        <v>43123</v>
      </c>
      <c r="C613" s="2">
        <f t="shared" ca="1" si="13"/>
        <v>2654</v>
      </c>
      <c r="D613" cm="1">
        <f t="array" aca="1" ref="D613" ca="1">_xlfn.IFS(C613 &lt;_xlfn.PERCENTILE.EXC($C$2:$C$1786,0.2),5,C613&lt;_xlfn.PERCENTILE.EXC($C$2:$C$2000, 0.4),4, C613&lt;_xlfn.PERCENTILE.EXC($C$2:$C$2000, 0.6),3, C613&lt;_xlfn.PERCENTILE.EXC($C$2:$C$2000, 0.8),2, C613&gt;=_xlfn.PERCENTILE.EXC($C$2:$C$2000, 0.8), 1)</f>
        <v>1</v>
      </c>
      <c r="E613">
        <f>COUNTIF(Sheet1!A:A,Sheet2!A613)</f>
        <v>2</v>
      </c>
      <c r="F613" cm="1">
        <f t="array" ref="F613">_xlfn.IFS(E613 &gt; _xlfn.PERCENTILE.EXC($E$2:$E$1786,0.8), 5, E613 &gt; _xlfn.PERCENTILE.EXC($E$2:$E$1786,0.6), 4,E613 &gt; _xlfn.PERCENTILE.EXC($E$2:$E$1786,0.4), 3, E613 &gt; _xlfn.PERCENTILE.EXC($E$2:$E$1786,0.2),2, E613 &lt;= _xlfn.PERCENTILE.EXC($E$2:$E$1786,0.2), 1)</f>
        <v>2</v>
      </c>
      <c r="G613">
        <f>SUMIF(Sheet1!A:A,A613,Sheet1!C:C)</f>
        <v>122.35000000000001</v>
      </c>
      <c r="H613" cm="1">
        <f t="array" ref="H613">_xlfn.IFS(G613 &lt;_xlfn.PERCENTILE.EXC($G$2:$G$1786,0.2),5,G613&lt;_xlfn.PERCENTILE.EXC($G$2:$G$2000, 0.4),4, G613&lt;_xlfn.PERCENTILE.EXC($G$2:$G$2000, 0.6),3, G613&lt;_xlfn.PERCENTILE.EXC($G$2:$G$2000, 0.8),2, G613&gt;=_xlfn.PERCENTILE.EXC($G$2:$G$2000, 0.8), 1)</f>
        <v>4</v>
      </c>
      <c r="K613" t="str" cm="1">
        <f t="array" aca="1" ref="K613" ca="1">_xlfn.IFS(
    AND($D613=5, $F613&gt;=4,$H613&gt;=4), "Best Customers",
    AND($D613&gt;=3, $D613&lt;=4, $F613&gt;=4, $H613&gt;=3), "Loyal Customers",
    AND($D613&gt;=3, $D613&lt;=4, $F613&gt;=2, $H613&gt;=2), "Potential Loyal Customers",
    AND($D613&gt;=2, $D613&lt;=3, $F613&gt;=3, $H613&gt;=3), "At-Risk Customers",
    AND($D613=1, $F613&lt;=2, $H613&lt;=2), "Lost Customers",
    TRUE, "Unclassified"
)</f>
        <v>Unclassified</v>
      </c>
    </row>
    <row r="614" spans="1:11" x14ac:dyDescent="0.2">
      <c r="A614" t="str">
        <v>CUS012179</v>
      </c>
      <c r="B614" s="1" cm="1">
        <f t="array" ref="B614">MAX(_xlfn._xlws.FILTER(Sheet1!B:B,Sheet2!A614 = Sheet1!A:A))</f>
        <v>45064</v>
      </c>
      <c r="C614" s="2">
        <f t="shared" ca="1" si="13"/>
        <v>713</v>
      </c>
      <c r="D614" cm="1">
        <f t="array" aca="1" ref="D614" ca="1">_xlfn.IFS(C614 &lt;_xlfn.PERCENTILE.EXC($C$2:$C$1786,0.2),5,C614&lt;_xlfn.PERCENTILE.EXC($C$2:$C$2000, 0.4),4, C614&lt;_xlfn.PERCENTILE.EXC($C$2:$C$2000, 0.6),3, C614&lt;_xlfn.PERCENTILE.EXC($C$2:$C$2000, 0.8),2, C614&gt;=_xlfn.PERCENTILE.EXC($C$2:$C$2000, 0.8), 1)</f>
        <v>4</v>
      </c>
      <c r="E614">
        <f>COUNTIF(Sheet1!A:A,Sheet2!A614)</f>
        <v>5</v>
      </c>
      <c r="F614" cm="1">
        <f t="array" ref="F614">_xlfn.IFS(E614 &gt; _xlfn.PERCENTILE.EXC($E$2:$E$1786,0.8), 5, E614 &gt; _xlfn.PERCENTILE.EXC($E$2:$E$1786,0.6), 4,E614 &gt; _xlfn.PERCENTILE.EXC($E$2:$E$1786,0.4), 3, E614 &gt; _xlfn.PERCENTILE.EXC($E$2:$E$1786,0.2),2, E614 &lt;= _xlfn.PERCENTILE.EXC($E$2:$E$1786,0.2), 1)</f>
        <v>4</v>
      </c>
      <c r="G614">
        <f>SUMIF(Sheet1!A:A,A614,Sheet1!C:C)</f>
        <v>279.65000000000003</v>
      </c>
      <c r="H614" cm="1">
        <f t="array" ref="H614">_xlfn.IFS(G614 &lt;_xlfn.PERCENTILE.EXC($G$2:$G$1786,0.2),5,G614&lt;_xlfn.PERCENTILE.EXC($G$2:$G$2000, 0.4),4, G614&lt;_xlfn.PERCENTILE.EXC($G$2:$G$2000, 0.6),3, G614&lt;_xlfn.PERCENTILE.EXC($G$2:$G$2000, 0.8),2, G614&gt;=_xlfn.PERCENTILE.EXC($G$2:$G$2000, 0.8), 1)</f>
        <v>3</v>
      </c>
      <c r="K614" t="str" cm="1">
        <f t="array" aca="1" ref="K614" ca="1">_xlfn.IFS(
    AND($D614=5, $F614&gt;=4,$H614&gt;=4), "Best Customers",
    AND($D614&gt;=3, $D614&lt;=4, $F614&gt;=4, $H614&gt;=3), "Loyal Customers",
    AND($D614&gt;=3, $D614&lt;=4, $F614&gt;=2, $H614&gt;=2), "Potential Loyal Customers",
    AND($D614&gt;=2, $D614&lt;=3, $F614&gt;=3, $H614&gt;=3), "At-Risk Customers",
    AND($D614=1, $F614&lt;=2, $H614&lt;=2), "Lost Customers",
    TRUE, "Unclassified"
)</f>
        <v>Loyal Customers</v>
      </c>
    </row>
    <row r="615" spans="1:11" x14ac:dyDescent="0.2">
      <c r="A615" t="str">
        <v>CUS007202</v>
      </c>
      <c r="B615" s="1" cm="1">
        <f t="array" ref="B615">MAX(_xlfn._xlws.FILTER(Sheet1!B:B,Sheet2!A615 = Sheet1!A:A))</f>
        <v>45386</v>
      </c>
      <c r="C615" s="2">
        <f t="shared" ca="1" si="13"/>
        <v>391</v>
      </c>
      <c r="D615" cm="1">
        <f t="array" aca="1" ref="D615" ca="1">_xlfn.IFS(C615 &lt;_xlfn.PERCENTILE.EXC($C$2:$C$1786,0.2),5,C615&lt;_xlfn.PERCENTILE.EXC($C$2:$C$2000, 0.4),4, C615&lt;_xlfn.PERCENTILE.EXC($C$2:$C$2000, 0.6),3, C615&lt;_xlfn.PERCENTILE.EXC($C$2:$C$2000, 0.8),2, C615&gt;=_xlfn.PERCENTILE.EXC($C$2:$C$2000, 0.8), 1)</f>
        <v>4</v>
      </c>
      <c r="E615">
        <f>COUNTIF(Sheet1!A:A,Sheet2!A615)</f>
        <v>9</v>
      </c>
      <c r="F615" cm="1">
        <f t="array" ref="F615">_xlfn.IFS(E615 &gt; _xlfn.PERCENTILE.EXC($E$2:$E$1786,0.8), 5, E615 &gt; _xlfn.PERCENTILE.EXC($E$2:$E$1786,0.6), 4,E615 &gt; _xlfn.PERCENTILE.EXC($E$2:$E$1786,0.4), 3, E615 &gt; _xlfn.PERCENTILE.EXC($E$2:$E$1786,0.2),2, E615 &lt;= _xlfn.PERCENTILE.EXC($E$2:$E$1786,0.2), 1)</f>
        <v>4</v>
      </c>
      <c r="G615">
        <f>SUMIF(Sheet1!A:A,A615,Sheet1!C:C)</f>
        <v>2178.6400000000003</v>
      </c>
      <c r="H615" cm="1">
        <f t="array" ref="H615">_xlfn.IFS(G615 &lt;_xlfn.PERCENTILE.EXC($G$2:$G$1786,0.2),5,G615&lt;_xlfn.PERCENTILE.EXC($G$2:$G$2000, 0.4),4, G615&lt;_xlfn.PERCENTILE.EXC($G$2:$G$2000, 0.6),3, G615&lt;_xlfn.PERCENTILE.EXC($G$2:$G$2000, 0.8),2, G615&gt;=_xlfn.PERCENTILE.EXC($G$2:$G$2000, 0.8), 1)</f>
        <v>2</v>
      </c>
      <c r="K615" t="str" cm="1">
        <f t="array" aca="1" ref="K615" ca="1">_xlfn.IFS(
    AND($D615=5, $F615&gt;=4,$H615&gt;=4), "Best Customers",
    AND($D615&gt;=3, $D615&lt;=4, $F615&gt;=4, $H615&gt;=3), "Loyal Customers",
    AND($D615&gt;=3, $D615&lt;=4, $F615&gt;=2, $H615&gt;=2), "Potential Loyal Customers",
    AND($D615&gt;=2, $D615&lt;=3, $F615&gt;=3, $H615&gt;=3), "At-Risk Customers",
    AND($D615=1, $F615&lt;=2, $H615&lt;=2), "Lost Customers",
    TRUE, "Unclassified"
)</f>
        <v>Potential Loyal Customers</v>
      </c>
    </row>
    <row r="616" spans="1:11" x14ac:dyDescent="0.2">
      <c r="A616" t="str">
        <v>CUS022359</v>
      </c>
      <c r="B616" s="1" cm="1">
        <f t="array" ref="B616">MAX(_xlfn._xlws.FILTER(Sheet1!B:B,Sheet2!A616 = Sheet1!A:A))</f>
        <v>44103</v>
      </c>
      <c r="C616" s="2">
        <f t="shared" ca="1" si="13"/>
        <v>1674</v>
      </c>
      <c r="D616" cm="1">
        <f t="array" aca="1" ref="D616" ca="1">_xlfn.IFS(C616 &lt;_xlfn.PERCENTILE.EXC($C$2:$C$1786,0.2),5,C616&lt;_xlfn.PERCENTILE.EXC($C$2:$C$2000, 0.4),4, C616&lt;_xlfn.PERCENTILE.EXC($C$2:$C$2000, 0.6),3, C616&lt;_xlfn.PERCENTILE.EXC($C$2:$C$2000, 0.8),2, C616&gt;=_xlfn.PERCENTILE.EXC($C$2:$C$2000, 0.8), 1)</f>
        <v>3</v>
      </c>
      <c r="E616">
        <f>COUNTIF(Sheet1!A:A,Sheet2!A616)</f>
        <v>8</v>
      </c>
      <c r="F616" cm="1">
        <f t="array" ref="F616">_xlfn.IFS(E616 &gt; _xlfn.PERCENTILE.EXC($E$2:$E$1786,0.8), 5, E616 &gt; _xlfn.PERCENTILE.EXC($E$2:$E$1786,0.6), 4,E616 &gt; _xlfn.PERCENTILE.EXC($E$2:$E$1786,0.4), 3, E616 &gt; _xlfn.PERCENTILE.EXC($E$2:$E$1786,0.2),2, E616 &lt;= _xlfn.PERCENTILE.EXC($E$2:$E$1786,0.2), 1)</f>
        <v>4</v>
      </c>
      <c r="G616">
        <f>SUMIF(Sheet1!A:A,A616,Sheet1!C:C)</f>
        <v>1840.1999999999998</v>
      </c>
      <c r="H616" cm="1">
        <f t="array" ref="H616">_xlfn.IFS(G616 &lt;_xlfn.PERCENTILE.EXC($G$2:$G$1786,0.2),5,G616&lt;_xlfn.PERCENTILE.EXC($G$2:$G$2000, 0.4),4, G616&lt;_xlfn.PERCENTILE.EXC($G$2:$G$2000, 0.6),3, G616&lt;_xlfn.PERCENTILE.EXC($G$2:$G$2000, 0.8),2, G616&gt;=_xlfn.PERCENTILE.EXC($G$2:$G$2000, 0.8), 1)</f>
        <v>2</v>
      </c>
      <c r="K616" t="str" cm="1">
        <f t="array" aca="1" ref="K616" ca="1">_xlfn.IFS(
    AND($D616=5, $F616&gt;=4,$H616&gt;=4), "Best Customers",
    AND($D616&gt;=3, $D616&lt;=4, $F616&gt;=4, $H616&gt;=3), "Loyal Customers",
    AND($D616&gt;=3, $D616&lt;=4, $F616&gt;=2, $H616&gt;=2), "Potential Loyal Customers",
    AND($D616&gt;=2, $D616&lt;=3, $F616&gt;=3, $H616&gt;=3), "At-Risk Customers",
    AND($D616=1, $F616&lt;=2, $H616&lt;=2), "Lost Customers",
    TRUE, "Unclassified"
)</f>
        <v>Potential Loyal Customers</v>
      </c>
    </row>
    <row r="617" spans="1:11" x14ac:dyDescent="0.2">
      <c r="A617" t="str">
        <v>CUS020396</v>
      </c>
      <c r="B617" s="1" cm="1">
        <f t="array" ref="B617">MAX(_xlfn._xlws.FILTER(Sheet1!B:B,Sheet2!A617 = Sheet1!A:A))</f>
        <v>44272</v>
      </c>
      <c r="C617" s="2">
        <f t="shared" ca="1" si="13"/>
        <v>1505</v>
      </c>
      <c r="D617" cm="1">
        <f t="array" aca="1" ref="D617" ca="1">_xlfn.IFS(C617 &lt;_xlfn.PERCENTILE.EXC($C$2:$C$1786,0.2),5,C617&lt;_xlfn.PERCENTILE.EXC($C$2:$C$2000, 0.4),4, C617&lt;_xlfn.PERCENTILE.EXC($C$2:$C$2000, 0.6),3, C617&lt;_xlfn.PERCENTILE.EXC($C$2:$C$2000, 0.8),2, C617&gt;=_xlfn.PERCENTILE.EXC($C$2:$C$2000, 0.8), 1)</f>
        <v>3</v>
      </c>
      <c r="E617">
        <f>COUNTIF(Sheet1!A:A,Sheet2!A617)</f>
        <v>4</v>
      </c>
      <c r="F617" cm="1">
        <f t="array" ref="F617">_xlfn.IFS(E617 &gt; _xlfn.PERCENTILE.EXC($E$2:$E$1786,0.8), 5, E617 &gt; _xlfn.PERCENTILE.EXC($E$2:$E$1786,0.6), 4,E617 &gt; _xlfn.PERCENTILE.EXC($E$2:$E$1786,0.4), 3, E617 &gt; _xlfn.PERCENTILE.EXC($E$2:$E$1786,0.2),2, E617 &lt;= _xlfn.PERCENTILE.EXC($E$2:$E$1786,0.2), 1)</f>
        <v>3</v>
      </c>
      <c r="G617">
        <f>SUMIF(Sheet1!A:A,A617,Sheet1!C:C)</f>
        <v>240.70000000000002</v>
      </c>
      <c r="H617" cm="1">
        <f t="array" ref="H617">_xlfn.IFS(G617 &lt;_xlfn.PERCENTILE.EXC($G$2:$G$1786,0.2),5,G617&lt;_xlfn.PERCENTILE.EXC($G$2:$G$2000, 0.4),4, G617&lt;_xlfn.PERCENTILE.EXC($G$2:$G$2000, 0.6),3, G617&lt;_xlfn.PERCENTILE.EXC($G$2:$G$2000, 0.8),2, G617&gt;=_xlfn.PERCENTILE.EXC($G$2:$G$2000, 0.8), 1)</f>
        <v>3</v>
      </c>
      <c r="K617" t="str" cm="1">
        <f t="array" aca="1" ref="K617" ca="1">_xlfn.IFS(
    AND($D617=5, $F617&gt;=4,$H617&gt;=4), "Best Customers",
    AND($D617&gt;=3, $D617&lt;=4, $F617&gt;=4, $H617&gt;=3), "Loyal Customers",
    AND($D617&gt;=3, $D617&lt;=4, $F617&gt;=2, $H617&gt;=2), "Potential Loyal Customers",
    AND($D617&gt;=2, $D617&lt;=3, $F617&gt;=3, $H617&gt;=3), "At-Risk Customers",
    AND($D617=1, $F617&lt;=2, $H617&lt;=2), "Lost Customers",
    TRUE, "Unclassified"
)</f>
        <v>Potential Loyal Customers</v>
      </c>
    </row>
    <row r="618" spans="1:11" x14ac:dyDescent="0.2">
      <c r="A618" t="str">
        <v>CUS022647</v>
      </c>
      <c r="B618" s="1" cm="1">
        <f t="array" ref="B618">MAX(_xlfn._xlws.FILTER(Sheet1!B:B,Sheet2!A618 = Sheet1!A:A))</f>
        <v>44068</v>
      </c>
      <c r="C618" s="2">
        <f t="shared" ca="1" si="13"/>
        <v>1709</v>
      </c>
      <c r="D618" cm="1">
        <f t="array" aca="1" ref="D618" ca="1">_xlfn.IFS(C618 &lt;_xlfn.PERCENTILE.EXC($C$2:$C$1786,0.2),5,C618&lt;_xlfn.PERCENTILE.EXC($C$2:$C$2000, 0.4),4, C618&lt;_xlfn.PERCENTILE.EXC($C$2:$C$2000, 0.6),3, C618&lt;_xlfn.PERCENTILE.EXC($C$2:$C$2000, 0.8),2, C618&gt;=_xlfn.PERCENTILE.EXC($C$2:$C$2000, 0.8), 1)</f>
        <v>3</v>
      </c>
      <c r="E618">
        <f>COUNTIF(Sheet1!A:A,Sheet2!A618)</f>
        <v>3</v>
      </c>
      <c r="F618" cm="1">
        <f t="array" ref="F618">_xlfn.IFS(E618 &gt; _xlfn.PERCENTILE.EXC($E$2:$E$1786,0.8), 5, E618 &gt; _xlfn.PERCENTILE.EXC($E$2:$E$1786,0.6), 4,E618 &gt; _xlfn.PERCENTILE.EXC($E$2:$E$1786,0.4), 3, E618 &gt; _xlfn.PERCENTILE.EXC($E$2:$E$1786,0.2),2, E618 &lt;= _xlfn.PERCENTILE.EXC($E$2:$E$1786,0.2), 1)</f>
        <v>3</v>
      </c>
      <c r="G618">
        <f>SUMIF(Sheet1!A:A,A618,Sheet1!C:C)</f>
        <v>188.1</v>
      </c>
      <c r="H618" cm="1">
        <f t="array" ref="H618">_xlfn.IFS(G618 &lt;_xlfn.PERCENTILE.EXC($G$2:$G$1786,0.2),5,G618&lt;_xlfn.PERCENTILE.EXC($G$2:$G$2000, 0.4),4, G618&lt;_xlfn.PERCENTILE.EXC($G$2:$G$2000, 0.6),3, G618&lt;_xlfn.PERCENTILE.EXC($G$2:$G$2000, 0.8),2, G618&gt;=_xlfn.PERCENTILE.EXC($G$2:$G$2000, 0.8), 1)</f>
        <v>4</v>
      </c>
      <c r="K618" t="str" cm="1">
        <f t="array" aca="1" ref="K618" ca="1">_xlfn.IFS(
    AND($D618=5, $F618&gt;=4,$H618&gt;=4), "Best Customers",
    AND($D618&gt;=3, $D618&lt;=4, $F618&gt;=4, $H618&gt;=3), "Loyal Customers",
    AND($D618&gt;=3, $D618&lt;=4, $F618&gt;=2, $H618&gt;=2), "Potential Loyal Customers",
    AND($D618&gt;=2, $D618&lt;=3, $F618&gt;=3, $H618&gt;=3), "At-Risk Customers",
    AND($D618=1, $F618&lt;=2, $H618&lt;=2), "Lost Customers",
    TRUE, "Unclassified"
)</f>
        <v>Potential Loyal Customers</v>
      </c>
    </row>
    <row r="619" spans="1:11" x14ac:dyDescent="0.2">
      <c r="A619" t="str">
        <v>CUS024385</v>
      </c>
      <c r="B619" s="1" cm="1">
        <f t="array" ref="B619">MAX(_xlfn._xlws.FILTER(Sheet1!B:B,Sheet2!A619 = Sheet1!A:A))</f>
        <v>43868</v>
      </c>
      <c r="C619" s="2">
        <f t="shared" ca="1" si="13"/>
        <v>1909</v>
      </c>
      <c r="D619" cm="1">
        <f t="array" aca="1" ref="D619" ca="1">_xlfn.IFS(C619 &lt;_xlfn.PERCENTILE.EXC($C$2:$C$1786,0.2),5,C619&lt;_xlfn.PERCENTILE.EXC($C$2:$C$2000, 0.4),4, C619&lt;_xlfn.PERCENTILE.EXC($C$2:$C$2000, 0.6),3, C619&lt;_xlfn.PERCENTILE.EXC($C$2:$C$2000, 0.8),2, C619&gt;=_xlfn.PERCENTILE.EXC($C$2:$C$2000, 0.8), 1)</f>
        <v>3</v>
      </c>
      <c r="E619">
        <f>COUNTIF(Sheet1!A:A,Sheet2!A619)</f>
        <v>2</v>
      </c>
      <c r="F619" cm="1">
        <f t="array" ref="F619">_xlfn.IFS(E619 &gt; _xlfn.PERCENTILE.EXC($E$2:$E$1786,0.8), 5, E619 &gt; _xlfn.PERCENTILE.EXC($E$2:$E$1786,0.6), 4,E619 &gt; _xlfn.PERCENTILE.EXC($E$2:$E$1786,0.4), 3, E619 &gt; _xlfn.PERCENTILE.EXC($E$2:$E$1786,0.2),2, E619 &lt;= _xlfn.PERCENTILE.EXC($E$2:$E$1786,0.2), 1)</f>
        <v>2</v>
      </c>
      <c r="G619">
        <f>SUMIF(Sheet1!A:A,A619,Sheet1!C:C)</f>
        <v>129.4</v>
      </c>
      <c r="H619" cm="1">
        <f t="array" ref="H619">_xlfn.IFS(G619 &lt;_xlfn.PERCENTILE.EXC($G$2:$G$1786,0.2),5,G619&lt;_xlfn.PERCENTILE.EXC($G$2:$G$2000, 0.4),4, G619&lt;_xlfn.PERCENTILE.EXC($G$2:$G$2000, 0.6),3, G619&lt;_xlfn.PERCENTILE.EXC($G$2:$G$2000, 0.8),2, G619&gt;=_xlfn.PERCENTILE.EXC($G$2:$G$2000, 0.8), 1)</f>
        <v>4</v>
      </c>
      <c r="K619" t="str" cm="1">
        <f t="array" aca="1" ref="K619" ca="1">_xlfn.IFS(
    AND($D619=5, $F619&gt;=4,$H619&gt;=4), "Best Customers",
    AND($D619&gt;=3, $D619&lt;=4, $F619&gt;=4, $H619&gt;=3), "Loyal Customers",
    AND($D619&gt;=3, $D619&lt;=4, $F619&gt;=2, $H619&gt;=2), "Potential Loyal Customers",
    AND($D619&gt;=2, $D619&lt;=3, $F619&gt;=3, $H619&gt;=3), "At-Risk Customers",
    AND($D619=1, $F619&lt;=2, $H619&lt;=2), "Lost Customers",
    TRUE, "Unclassified"
)</f>
        <v>Potential Loyal Customers</v>
      </c>
    </row>
    <row r="620" spans="1:11" x14ac:dyDescent="0.2">
      <c r="A620" t="str">
        <v>CUS008922</v>
      </c>
      <c r="B620" s="1" cm="1">
        <f t="array" ref="B620">MAX(_xlfn._xlws.FILTER(Sheet1!B:B,Sheet2!A620 = Sheet1!A:A))</f>
        <v>45280</v>
      </c>
      <c r="C620" s="2">
        <f t="shared" ca="1" si="13"/>
        <v>497</v>
      </c>
      <c r="D620" cm="1">
        <f t="array" aca="1" ref="D620" ca="1">_xlfn.IFS(C620 &lt;_xlfn.PERCENTILE.EXC($C$2:$C$1786,0.2),5,C620&lt;_xlfn.PERCENTILE.EXC($C$2:$C$2000, 0.4),4, C620&lt;_xlfn.PERCENTILE.EXC($C$2:$C$2000, 0.6),3, C620&lt;_xlfn.PERCENTILE.EXC($C$2:$C$2000, 0.8),2, C620&gt;=_xlfn.PERCENTILE.EXC($C$2:$C$2000, 0.8), 1)</f>
        <v>4</v>
      </c>
      <c r="E620">
        <f>COUNTIF(Sheet1!A:A,Sheet2!A620)</f>
        <v>13</v>
      </c>
      <c r="F620" cm="1">
        <f t="array" ref="F620">_xlfn.IFS(E620 &gt; _xlfn.PERCENTILE.EXC($E$2:$E$1786,0.8), 5, E620 &gt; _xlfn.PERCENTILE.EXC($E$2:$E$1786,0.6), 4,E620 &gt; _xlfn.PERCENTILE.EXC($E$2:$E$1786,0.4), 3, E620 &gt; _xlfn.PERCENTILE.EXC($E$2:$E$1786,0.2),2, E620 &lt;= _xlfn.PERCENTILE.EXC($E$2:$E$1786,0.2), 1)</f>
        <v>5</v>
      </c>
      <c r="G620">
        <f>SUMIF(Sheet1!A:A,A620,Sheet1!C:C)</f>
        <v>3258.03</v>
      </c>
      <c r="H620" cm="1">
        <f t="array" ref="H620">_xlfn.IFS(G620 &lt;_xlfn.PERCENTILE.EXC($G$2:$G$1786,0.2),5,G620&lt;_xlfn.PERCENTILE.EXC($G$2:$G$2000, 0.4),4, G620&lt;_xlfn.PERCENTILE.EXC($G$2:$G$2000, 0.6),3, G620&lt;_xlfn.PERCENTILE.EXC($G$2:$G$2000, 0.8),2, G620&gt;=_xlfn.PERCENTILE.EXC($G$2:$G$2000, 0.8), 1)</f>
        <v>1</v>
      </c>
      <c r="K620" t="str" cm="1">
        <f t="array" aca="1" ref="K620" ca="1">_xlfn.IFS(
    AND($D620=5, $F620&gt;=4,$H620&gt;=4), "Best Customers",
    AND($D620&gt;=3, $D620&lt;=4, $F620&gt;=4, $H620&gt;=3), "Loyal Customers",
    AND($D620&gt;=3, $D620&lt;=4, $F620&gt;=2, $H620&gt;=2), "Potential Loyal Customers",
    AND($D620&gt;=2, $D620&lt;=3, $F620&gt;=3, $H620&gt;=3), "At-Risk Customers",
    AND($D620=1, $F620&lt;=2, $H620&lt;=2), "Lost Customers",
    TRUE, "Unclassified"
)</f>
        <v>Unclassified</v>
      </c>
    </row>
    <row r="621" spans="1:11" x14ac:dyDescent="0.2">
      <c r="A621" t="str">
        <v>CUS000354</v>
      </c>
      <c r="B621" s="1" cm="1">
        <f t="array" ref="B621">MAX(_xlfn._xlws.FILTER(Sheet1!B:B,Sheet2!A621 = Sheet1!A:A))</f>
        <v>45715</v>
      </c>
      <c r="C621" s="2">
        <f t="shared" ca="1" si="13"/>
        <v>62</v>
      </c>
      <c r="D621" cm="1">
        <f t="array" aca="1" ref="D621" ca="1">_xlfn.IFS(C621 &lt;_xlfn.PERCENTILE.EXC($C$2:$C$1786,0.2),5,C621&lt;_xlfn.PERCENTILE.EXC($C$2:$C$2000, 0.4),4, C621&lt;_xlfn.PERCENTILE.EXC($C$2:$C$2000, 0.6),3, C621&lt;_xlfn.PERCENTILE.EXC($C$2:$C$2000, 0.8),2, C621&gt;=_xlfn.PERCENTILE.EXC($C$2:$C$2000, 0.8), 1)</f>
        <v>5</v>
      </c>
      <c r="E621">
        <f>COUNTIF(Sheet1!A:A,Sheet2!A621)</f>
        <v>59</v>
      </c>
      <c r="F621" cm="1">
        <f t="array" ref="F621">_xlfn.IFS(E621 &gt; _xlfn.PERCENTILE.EXC($E$2:$E$1786,0.8), 5, E621 &gt; _xlfn.PERCENTILE.EXC($E$2:$E$1786,0.6), 4,E621 &gt; _xlfn.PERCENTILE.EXC($E$2:$E$1786,0.4), 3, E621 &gt; _xlfn.PERCENTILE.EXC($E$2:$E$1786,0.2),2, E621 &lt;= _xlfn.PERCENTILE.EXC($E$2:$E$1786,0.2), 1)</f>
        <v>5</v>
      </c>
      <c r="G621">
        <f>SUMIF(Sheet1!A:A,A621,Sheet1!C:C)</f>
        <v>61709.120000000003</v>
      </c>
      <c r="H621" cm="1">
        <f t="array" ref="H621">_xlfn.IFS(G621 &lt;_xlfn.PERCENTILE.EXC($G$2:$G$1786,0.2),5,G621&lt;_xlfn.PERCENTILE.EXC($G$2:$G$2000, 0.4),4, G621&lt;_xlfn.PERCENTILE.EXC($G$2:$G$2000, 0.6),3, G621&lt;_xlfn.PERCENTILE.EXC($G$2:$G$2000, 0.8),2, G621&gt;=_xlfn.PERCENTILE.EXC($G$2:$G$2000, 0.8), 1)</f>
        <v>1</v>
      </c>
      <c r="K621" t="str" cm="1">
        <f t="array" aca="1" ref="K621" ca="1">_xlfn.IFS(
    AND($D621=5, $F621&gt;=4,$H621&gt;=4), "Best Customers",
    AND($D621&gt;=3, $D621&lt;=4, $F621&gt;=4, $H621&gt;=3), "Loyal Customers",
    AND($D621&gt;=3, $D621&lt;=4, $F621&gt;=2, $H621&gt;=2), "Potential Loyal Customers",
    AND($D621&gt;=2, $D621&lt;=3, $F621&gt;=3, $H621&gt;=3), "At-Risk Customers",
    AND($D621=1, $F621&lt;=2, $H621&lt;=2), "Lost Customers",
    TRUE, "Unclassified"
)</f>
        <v>Unclassified</v>
      </c>
    </row>
    <row r="622" spans="1:11" x14ac:dyDescent="0.2">
      <c r="A622" t="str">
        <v>CUS001258</v>
      </c>
      <c r="B622" s="1" cm="1">
        <f t="array" ref="B622">MAX(_xlfn._xlws.FILTER(Sheet1!B:B,Sheet2!A622 = Sheet1!A:A))</f>
        <v>45681</v>
      </c>
      <c r="C622" s="2">
        <f t="shared" ca="1" si="13"/>
        <v>96</v>
      </c>
      <c r="D622" cm="1">
        <f t="array" aca="1" ref="D622" ca="1">_xlfn.IFS(C622 &lt;_xlfn.PERCENTILE.EXC($C$2:$C$1786,0.2),5,C622&lt;_xlfn.PERCENTILE.EXC($C$2:$C$2000, 0.4),4, C622&lt;_xlfn.PERCENTILE.EXC($C$2:$C$2000, 0.6),3, C622&lt;_xlfn.PERCENTILE.EXC($C$2:$C$2000, 0.8),2, C622&gt;=_xlfn.PERCENTILE.EXC($C$2:$C$2000, 0.8), 1)</f>
        <v>5</v>
      </c>
      <c r="E622">
        <f>COUNTIF(Sheet1!A:A,Sheet2!A622)</f>
        <v>32</v>
      </c>
      <c r="F622" cm="1">
        <f t="array" ref="F622">_xlfn.IFS(E622 &gt; _xlfn.PERCENTILE.EXC($E$2:$E$1786,0.8), 5, E622 &gt; _xlfn.PERCENTILE.EXC($E$2:$E$1786,0.6), 4,E622 &gt; _xlfn.PERCENTILE.EXC($E$2:$E$1786,0.4), 3, E622 &gt; _xlfn.PERCENTILE.EXC($E$2:$E$1786,0.2),2, E622 &lt;= _xlfn.PERCENTILE.EXC($E$2:$E$1786,0.2), 1)</f>
        <v>5</v>
      </c>
      <c r="G622">
        <f>SUMIF(Sheet1!A:A,A622,Sheet1!C:C)</f>
        <v>33622.25</v>
      </c>
      <c r="H622" cm="1">
        <f t="array" ref="H622">_xlfn.IFS(G622 &lt;_xlfn.PERCENTILE.EXC($G$2:$G$1786,0.2),5,G622&lt;_xlfn.PERCENTILE.EXC($G$2:$G$2000, 0.4),4, G622&lt;_xlfn.PERCENTILE.EXC($G$2:$G$2000, 0.6),3, G622&lt;_xlfn.PERCENTILE.EXC($G$2:$G$2000, 0.8),2, G622&gt;=_xlfn.PERCENTILE.EXC($G$2:$G$2000, 0.8), 1)</f>
        <v>1</v>
      </c>
      <c r="K622" t="str" cm="1">
        <f t="array" aca="1" ref="K622" ca="1">_xlfn.IFS(
    AND($D622=5, $F622&gt;=4,$H622&gt;=4), "Best Customers",
    AND($D622&gt;=3, $D622&lt;=4, $F622&gt;=4, $H622&gt;=3), "Loyal Customers",
    AND($D622&gt;=3, $D622&lt;=4, $F622&gt;=2, $H622&gt;=2), "Potential Loyal Customers",
    AND($D622&gt;=2, $D622&lt;=3, $F622&gt;=3, $H622&gt;=3), "At-Risk Customers",
    AND($D622=1, $F622&lt;=2, $H622&lt;=2), "Lost Customers",
    TRUE, "Unclassified"
)</f>
        <v>Unclassified</v>
      </c>
    </row>
    <row r="623" spans="1:11" x14ac:dyDescent="0.2">
      <c r="A623" t="str">
        <v>CUS000747</v>
      </c>
      <c r="B623" s="1" cm="1">
        <f t="array" ref="B623">MAX(_xlfn._xlws.FILTER(Sheet1!B:B,Sheet2!A623 = Sheet1!A:A))</f>
        <v>45699</v>
      </c>
      <c r="C623" s="2">
        <f t="shared" ca="1" si="13"/>
        <v>78</v>
      </c>
      <c r="D623" cm="1">
        <f t="array" aca="1" ref="D623" ca="1">_xlfn.IFS(C623 &lt;_xlfn.PERCENTILE.EXC($C$2:$C$1786,0.2),5,C623&lt;_xlfn.PERCENTILE.EXC($C$2:$C$2000, 0.4),4, C623&lt;_xlfn.PERCENTILE.EXC($C$2:$C$2000, 0.6),3, C623&lt;_xlfn.PERCENTILE.EXC($C$2:$C$2000, 0.8),2, C623&gt;=_xlfn.PERCENTILE.EXC($C$2:$C$2000, 0.8), 1)</f>
        <v>5</v>
      </c>
      <c r="E623">
        <f>COUNTIF(Sheet1!A:A,Sheet2!A623)</f>
        <v>51</v>
      </c>
      <c r="F623" cm="1">
        <f t="array" ref="F623">_xlfn.IFS(E623 &gt; _xlfn.PERCENTILE.EXC($E$2:$E$1786,0.8), 5, E623 &gt; _xlfn.PERCENTILE.EXC($E$2:$E$1786,0.6), 4,E623 &gt; _xlfn.PERCENTILE.EXC($E$2:$E$1786,0.4), 3, E623 &gt; _xlfn.PERCENTILE.EXC($E$2:$E$1786,0.2),2, E623 &lt;= _xlfn.PERCENTILE.EXC($E$2:$E$1786,0.2), 1)</f>
        <v>5</v>
      </c>
      <c r="G623">
        <f>SUMIF(Sheet1!A:A,A623,Sheet1!C:C)</f>
        <v>7011.260000000002</v>
      </c>
      <c r="H623" cm="1">
        <f t="array" ref="H623">_xlfn.IFS(G623 &lt;_xlfn.PERCENTILE.EXC($G$2:$G$1786,0.2),5,G623&lt;_xlfn.PERCENTILE.EXC($G$2:$G$2000, 0.4),4, G623&lt;_xlfn.PERCENTILE.EXC($G$2:$G$2000, 0.6),3, G623&lt;_xlfn.PERCENTILE.EXC($G$2:$G$2000, 0.8),2, G623&gt;=_xlfn.PERCENTILE.EXC($G$2:$G$2000, 0.8), 1)</f>
        <v>1</v>
      </c>
      <c r="K623" t="str" cm="1">
        <f t="array" aca="1" ref="K623" ca="1">_xlfn.IFS(
    AND($D623=5, $F623&gt;=4,$H623&gt;=4), "Best Customers",
    AND($D623&gt;=3, $D623&lt;=4, $F623&gt;=4, $H623&gt;=3), "Loyal Customers",
    AND($D623&gt;=3, $D623&lt;=4, $F623&gt;=2, $H623&gt;=2), "Potential Loyal Customers",
    AND($D623&gt;=2, $D623&lt;=3, $F623&gt;=3, $H623&gt;=3), "At-Risk Customers",
    AND($D623=1, $F623&lt;=2, $H623&lt;=2), "Lost Customers",
    TRUE, "Unclassified"
)</f>
        <v>Unclassified</v>
      </c>
    </row>
    <row r="624" spans="1:11" x14ac:dyDescent="0.2">
      <c r="A624" t="str">
        <v>CUS011153</v>
      </c>
      <c r="B624" s="1" cm="1">
        <f t="array" ref="B624">MAX(_xlfn._xlws.FILTER(Sheet1!B:B,Sheet2!A624 = Sheet1!A:A))</f>
        <v>45162</v>
      </c>
      <c r="C624" s="2">
        <f t="shared" ca="1" si="13"/>
        <v>615</v>
      </c>
      <c r="D624" cm="1">
        <f t="array" aca="1" ref="D624" ca="1">_xlfn.IFS(C624 &lt;_xlfn.PERCENTILE.EXC($C$2:$C$1786,0.2),5,C624&lt;_xlfn.PERCENTILE.EXC($C$2:$C$2000, 0.4),4, C624&lt;_xlfn.PERCENTILE.EXC($C$2:$C$2000, 0.6),3, C624&lt;_xlfn.PERCENTILE.EXC($C$2:$C$2000, 0.8),2, C624&gt;=_xlfn.PERCENTILE.EXC($C$2:$C$2000, 0.8), 1)</f>
        <v>4</v>
      </c>
      <c r="E624">
        <f>COUNTIF(Sheet1!A:A,Sheet2!A624)</f>
        <v>3</v>
      </c>
      <c r="F624" cm="1">
        <f t="array" ref="F624">_xlfn.IFS(E624 &gt; _xlfn.PERCENTILE.EXC($E$2:$E$1786,0.8), 5, E624 &gt; _xlfn.PERCENTILE.EXC($E$2:$E$1786,0.6), 4,E624 &gt; _xlfn.PERCENTILE.EXC($E$2:$E$1786,0.4), 3, E624 &gt; _xlfn.PERCENTILE.EXC($E$2:$E$1786,0.2),2, E624 &lt;= _xlfn.PERCENTILE.EXC($E$2:$E$1786,0.2), 1)</f>
        <v>3</v>
      </c>
      <c r="G624">
        <f>SUMIF(Sheet1!A:A,A624,Sheet1!C:C)</f>
        <v>143.75</v>
      </c>
      <c r="H624" cm="1">
        <f t="array" ref="H624">_xlfn.IFS(G624 &lt;_xlfn.PERCENTILE.EXC($G$2:$G$1786,0.2),5,G624&lt;_xlfn.PERCENTILE.EXC($G$2:$G$2000, 0.4),4, G624&lt;_xlfn.PERCENTILE.EXC($G$2:$G$2000, 0.6),3, G624&lt;_xlfn.PERCENTILE.EXC($G$2:$G$2000, 0.8),2, G624&gt;=_xlfn.PERCENTILE.EXC($G$2:$G$2000, 0.8), 1)</f>
        <v>4</v>
      </c>
      <c r="K624" t="str" cm="1">
        <f t="array" aca="1" ref="K624" ca="1">_xlfn.IFS(
    AND($D624=5, $F624&gt;=4,$H624&gt;=4), "Best Customers",
    AND($D624&gt;=3, $D624&lt;=4, $F624&gt;=4, $H624&gt;=3), "Loyal Customers",
    AND($D624&gt;=3, $D624&lt;=4, $F624&gt;=2, $H624&gt;=2), "Potential Loyal Customers",
    AND($D624&gt;=2, $D624&lt;=3, $F624&gt;=3, $H624&gt;=3), "At-Risk Customers",
    AND($D624=1, $F624&lt;=2, $H624&lt;=2), "Lost Customers",
    TRUE, "Unclassified"
)</f>
        <v>Potential Loyal Customers</v>
      </c>
    </row>
    <row r="625" spans="1:11" x14ac:dyDescent="0.2">
      <c r="A625" t="str">
        <v>CUS026466</v>
      </c>
      <c r="B625" s="1" cm="1">
        <f t="array" ref="B625">MAX(_xlfn._xlws.FILTER(Sheet1!B:B,Sheet2!A625 = Sheet1!A:A))</f>
        <v>43109</v>
      </c>
      <c r="C625" s="2">
        <f t="shared" ca="1" si="13"/>
        <v>2668</v>
      </c>
      <c r="D625" cm="1">
        <f t="array" aca="1" ref="D625" ca="1">_xlfn.IFS(C625 &lt;_xlfn.PERCENTILE.EXC($C$2:$C$1786,0.2),5,C625&lt;_xlfn.PERCENTILE.EXC($C$2:$C$2000, 0.4),4, C625&lt;_xlfn.PERCENTILE.EXC($C$2:$C$2000, 0.6),3, C625&lt;_xlfn.PERCENTILE.EXC($C$2:$C$2000, 0.8),2, C625&gt;=_xlfn.PERCENTILE.EXC($C$2:$C$2000, 0.8), 1)</f>
        <v>1</v>
      </c>
      <c r="E625">
        <f>COUNTIF(Sheet1!A:A,Sheet2!A625)</f>
        <v>1</v>
      </c>
      <c r="F625" cm="1">
        <f t="array" ref="F625">_xlfn.IFS(E625 &gt; _xlfn.PERCENTILE.EXC($E$2:$E$1786,0.8), 5, E625 &gt; _xlfn.PERCENTILE.EXC($E$2:$E$1786,0.6), 4,E625 &gt; _xlfn.PERCENTILE.EXC($E$2:$E$1786,0.4), 3, E625 &gt; _xlfn.PERCENTILE.EXC($E$2:$E$1786,0.2),2, E625 &lt;= _xlfn.PERCENTILE.EXC($E$2:$E$1786,0.2), 1)</f>
        <v>1</v>
      </c>
      <c r="G625">
        <f>SUMIF(Sheet1!A:A,A625,Sheet1!C:C)</f>
        <v>51.95</v>
      </c>
      <c r="H625" cm="1">
        <f t="array" ref="H625">_xlfn.IFS(G625 &lt;_xlfn.PERCENTILE.EXC($G$2:$G$1786,0.2),5,G625&lt;_xlfn.PERCENTILE.EXC($G$2:$G$2000, 0.4),4, G625&lt;_xlfn.PERCENTILE.EXC($G$2:$G$2000, 0.6),3, G625&lt;_xlfn.PERCENTILE.EXC($G$2:$G$2000, 0.8),2, G625&gt;=_xlfn.PERCENTILE.EXC($G$2:$G$2000, 0.8), 1)</f>
        <v>5</v>
      </c>
      <c r="K625" t="str" cm="1">
        <f t="array" aca="1" ref="K625" ca="1">_xlfn.IFS(
    AND($D625=5, $F625&gt;=4,$H625&gt;=4), "Best Customers",
    AND($D625&gt;=3, $D625&lt;=4, $F625&gt;=4, $H625&gt;=3), "Loyal Customers",
    AND($D625&gt;=3, $D625&lt;=4, $F625&gt;=2, $H625&gt;=2), "Potential Loyal Customers",
    AND($D625&gt;=2, $D625&lt;=3, $F625&gt;=3, $H625&gt;=3), "At-Risk Customers",
    AND($D625=1, $F625&lt;=2, $H625&lt;=2), "Lost Customers",
    TRUE, "Unclassified"
)</f>
        <v>Unclassified</v>
      </c>
    </row>
    <row r="626" spans="1:11" x14ac:dyDescent="0.2">
      <c r="A626" t="str">
        <v>CUS026277</v>
      </c>
      <c r="B626" s="1" cm="1">
        <f t="array" ref="B626">MAX(_xlfn._xlws.FILTER(Sheet1!B:B,Sheet2!A626 = Sheet1!A:A))</f>
        <v>43213</v>
      </c>
      <c r="C626" s="2">
        <f t="shared" ca="1" si="13"/>
        <v>2564</v>
      </c>
      <c r="D626" cm="1">
        <f t="array" aca="1" ref="D626" ca="1">_xlfn.IFS(C626 &lt;_xlfn.PERCENTILE.EXC($C$2:$C$1786,0.2),5,C626&lt;_xlfn.PERCENTILE.EXC($C$2:$C$2000, 0.4),4, C626&lt;_xlfn.PERCENTILE.EXC($C$2:$C$2000, 0.6),3, C626&lt;_xlfn.PERCENTILE.EXC($C$2:$C$2000, 0.8),2, C626&gt;=_xlfn.PERCENTILE.EXC($C$2:$C$2000, 0.8), 1)</f>
        <v>1</v>
      </c>
      <c r="E626">
        <f>COUNTIF(Sheet1!A:A,Sheet2!A626)</f>
        <v>2</v>
      </c>
      <c r="F626" cm="1">
        <f t="array" ref="F626">_xlfn.IFS(E626 &gt; _xlfn.PERCENTILE.EXC($E$2:$E$1786,0.8), 5, E626 &gt; _xlfn.PERCENTILE.EXC($E$2:$E$1786,0.6), 4,E626 &gt; _xlfn.PERCENTILE.EXC($E$2:$E$1786,0.4), 3, E626 &gt; _xlfn.PERCENTILE.EXC($E$2:$E$1786,0.2),2, E626 &lt;= _xlfn.PERCENTILE.EXC($E$2:$E$1786,0.2), 1)</f>
        <v>2</v>
      </c>
      <c r="G626">
        <f>SUMIF(Sheet1!A:A,A626,Sheet1!C:C)</f>
        <v>72.95</v>
      </c>
      <c r="H626" cm="1">
        <f t="array" ref="H626">_xlfn.IFS(G626 &lt;_xlfn.PERCENTILE.EXC($G$2:$G$1786,0.2),5,G626&lt;_xlfn.PERCENTILE.EXC($G$2:$G$2000, 0.4),4, G626&lt;_xlfn.PERCENTILE.EXC($G$2:$G$2000, 0.6),3, G626&lt;_xlfn.PERCENTILE.EXC($G$2:$G$2000, 0.8),2, G626&gt;=_xlfn.PERCENTILE.EXC($G$2:$G$2000, 0.8), 1)</f>
        <v>5</v>
      </c>
      <c r="K626" t="str" cm="1">
        <f t="array" aca="1" ref="K626" ca="1">_xlfn.IFS(
    AND($D626=5, $F626&gt;=4,$H626&gt;=4), "Best Customers",
    AND($D626&gt;=3, $D626&lt;=4, $F626&gt;=4, $H626&gt;=3), "Loyal Customers",
    AND($D626&gt;=3, $D626&lt;=4, $F626&gt;=2, $H626&gt;=2), "Potential Loyal Customers",
    AND($D626&gt;=2, $D626&lt;=3, $F626&gt;=3, $H626&gt;=3), "At-Risk Customers",
    AND($D626=1, $F626&lt;=2, $H626&lt;=2), "Lost Customers",
    TRUE, "Unclassified"
)</f>
        <v>Unclassified</v>
      </c>
    </row>
    <row r="627" spans="1:11" x14ac:dyDescent="0.2">
      <c r="A627" t="str">
        <v>CUS011908</v>
      </c>
      <c r="B627" s="1" cm="1">
        <f t="array" ref="B627">MAX(_xlfn._xlws.FILTER(Sheet1!B:B,Sheet2!A627 = Sheet1!A:A))</f>
        <v>45091</v>
      </c>
      <c r="C627" s="2">
        <f t="shared" ca="1" si="13"/>
        <v>686</v>
      </c>
      <c r="D627" cm="1">
        <f t="array" aca="1" ref="D627" ca="1">_xlfn.IFS(C627 &lt;_xlfn.PERCENTILE.EXC($C$2:$C$1786,0.2),5,C627&lt;_xlfn.PERCENTILE.EXC($C$2:$C$2000, 0.4),4, C627&lt;_xlfn.PERCENTILE.EXC($C$2:$C$2000, 0.6),3, C627&lt;_xlfn.PERCENTILE.EXC($C$2:$C$2000, 0.8),2, C627&gt;=_xlfn.PERCENTILE.EXC($C$2:$C$2000, 0.8), 1)</f>
        <v>4</v>
      </c>
      <c r="E627">
        <f>COUNTIF(Sheet1!A:A,Sheet2!A627)</f>
        <v>9</v>
      </c>
      <c r="F627" cm="1">
        <f t="array" ref="F627">_xlfn.IFS(E627 &gt; _xlfn.PERCENTILE.EXC($E$2:$E$1786,0.8), 5, E627 &gt; _xlfn.PERCENTILE.EXC($E$2:$E$1786,0.6), 4,E627 &gt; _xlfn.PERCENTILE.EXC($E$2:$E$1786,0.4), 3, E627 &gt; _xlfn.PERCENTILE.EXC($E$2:$E$1786,0.2),2, E627 &lt;= _xlfn.PERCENTILE.EXC($E$2:$E$1786,0.2), 1)</f>
        <v>4</v>
      </c>
      <c r="G627">
        <f>SUMIF(Sheet1!A:A,A627,Sheet1!C:C)</f>
        <v>899.51999999999987</v>
      </c>
      <c r="H627" cm="1">
        <f t="array" ref="H627">_xlfn.IFS(G627 &lt;_xlfn.PERCENTILE.EXC($G$2:$G$1786,0.2),5,G627&lt;_xlfn.PERCENTILE.EXC($G$2:$G$2000, 0.4),4, G627&lt;_xlfn.PERCENTILE.EXC($G$2:$G$2000, 0.6),3, G627&lt;_xlfn.PERCENTILE.EXC($G$2:$G$2000, 0.8),2, G627&gt;=_xlfn.PERCENTILE.EXC($G$2:$G$2000, 0.8), 1)</f>
        <v>2</v>
      </c>
      <c r="K627" t="str" cm="1">
        <f t="array" aca="1" ref="K627" ca="1">_xlfn.IFS(
    AND($D627=5, $F627&gt;=4,$H627&gt;=4), "Best Customers",
    AND($D627&gt;=3, $D627&lt;=4, $F627&gt;=4, $H627&gt;=3), "Loyal Customers",
    AND($D627&gt;=3, $D627&lt;=4, $F627&gt;=2, $H627&gt;=2), "Potential Loyal Customers",
    AND($D627&gt;=2, $D627&lt;=3, $F627&gt;=3, $H627&gt;=3), "At-Risk Customers",
    AND($D627=1, $F627&lt;=2, $H627&lt;=2), "Lost Customers",
    TRUE, "Unclassified"
)</f>
        <v>Potential Loyal Customers</v>
      </c>
    </row>
    <row r="628" spans="1:11" x14ac:dyDescent="0.2">
      <c r="A628" t="str">
        <v>CUS014387</v>
      </c>
      <c r="B628" s="1" cm="1">
        <f t="array" ref="B628">MAX(_xlfn._xlws.FILTER(Sheet1!B:B,Sheet2!A628 = Sheet1!A:A))</f>
        <v>44874</v>
      </c>
      <c r="C628" s="2">
        <f t="shared" ca="1" si="13"/>
        <v>903</v>
      </c>
      <c r="D628" cm="1">
        <f t="array" aca="1" ref="D628" ca="1">_xlfn.IFS(C628 &lt;_xlfn.PERCENTILE.EXC($C$2:$C$1786,0.2),5,C628&lt;_xlfn.PERCENTILE.EXC($C$2:$C$2000, 0.4),4, C628&lt;_xlfn.PERCENTILE.EXC($C$2:$C$2000, 0.6),3, C628&lt;_xlfn.PERCENTILE.EXC($C$2:$C$2000, 0.8),2, C628&gt;=_xlfn.PERCENTILE.EXC($C$2:$C$2000, 0.8), 1)</f>
        <v>4</v>
      </c>
      <c r="E628">
        <f>COUNTIF(Sheet1!A:A,Sheet2!A628)</f>
        <v>8</v>
      </c>
      <c r="F628" cm="1">
        <f t="array" ref="F628">_xlfn.IFS(E628 &gt; _xlfn.PERCENTILE.EXC($E$2:$E$1786,0.8), 5, E628 &gt; _xlfn.PERCENTILE.EXC($E$2:$E$1786,0.6), 4,E628 &gt; _xlfn.PERCENTILE.EXC($E$2:$E$1786,0.4), 3, E628 &gt; _xlfn.PERCENTILE.EXC($E$2:$E$1786,0.2),2, E628 &lt;= _xlfn.PERCENTILE.EXC($E$2:$E$1786,0.2), 1)</f>
        <v>4</v>
      </c>
      <c r="G628">
        <f>SUMIF(Sheet1!A:A,A628,Sheet1!C:C)</f>
        <v>2669.8500000000004</v>
      </c>
      <c r="H628" cm="1">
        <f t="array" ref="H628">_xlfn.IFS(G628 &lt;_xlfn.PERCENTILE.EXC($G$2:$G$1786,0.2),5,G628&lt;_xlfn.PERCENTILE.EXC($G$2:$G$2000, 0.4),4, G628&lt;_xlfn.PERCENTILE.EXC($G$2:$G$2000, 0.6),3, G628&lt;_xlfn.PERCENTILE.EXC($G$2:$G$2000, 0.8),2, G628&gt;=_xlfn.PERCENTILE.EXC($G$2:$G$2000, 0.8), 1)</f>
        <v>2</v>
      </c>
      <c r="K628" t="str" cm="1">
        <f t="array" aca="1" ref="K628" ca="1">_xlfn.IFS(
    AND($D628=5, $F628&gt;=4,$H628&gt;=4), "Best Customers",
    AND($D628&gt;=3, $D628&lt;=4, $F628&gt;=4, $H628&gt;=3), "Loyal Customers",
    AND($D628&gt;=3, $D628&lt;=4, $F628&gt;=2, $H628&gt;=2), "Potential Loyal Customers",
    AND($D628&gt;=2, $D628&lt;=3, $F628&gt;=3, $H628&gt;=3), "At-Risk Customers",
    AND($D628=1, $F628&lt;=2, $H628&lt;=2), "Lost Customers",
    TRUE, "Unclassified"
)</f>
        <v>Potential Loyal Customers</v>
      </c>
    </row>
    <row r="629" spans="1:11" x14ac:dyDescent="0.2">
      <c r="A629" t="str">
        <v>CUS018163</v>
      </c>
      <c r="B629" s="1" cm="1">
        <f t="array" ref="B629">MAX(_xlfn._xlws.FILTER(Sheet1!B:B,Sheet2!A629 = Sheet1!A:A))</f>
        <v>44515</v>
      </c>
      <c r="C629" s="2">
        <f t="shared" ca="1" si="13"/>
        <v>1262</v>
      </c>
      <c r="D629" cm="1">
        <f t="array" aca="1" ref="D629" ca="1">_xlfn.IFS(C629 &lt;_xlfn.PERCENTILE.EXC($C$2:$C$1786,0.2),5,C629&lt;_xlfn.PERCENTILE.EXC($C$2:$C$2000, 0.4),4, C629&lt;_xlfn.PERCENTILE.EXC($C$2:$C$2000, 0.6),3, C629&lt;_xlfn.PERCENTILE.EXC($C$2:$C$2000, 0.8),2, C629&gt;=_xlfn.PERCENTILE.EXC($C$2:$C$2000, 0.8), 1)</f>
        <v>4</v>
      </c>
      <c r="E629">
        <f>COUNTIF(Sheet1!A:A,Sheet2!A629)</f>
        <v>15</v>
      </c>
      <c r="F629" cm="1">
        <f t="array" ref="F629">_xlfn.IFS(E629 &gt; _xlfn.PERCENTILE.EXC($E$2:$E$1786,0.8), 5, E629 &gt; _xlfn.PERCENTILE.EXC($E$2:$E$1786,0.6), 4,E629 &gt; _xlfn.PERCENTILE.EXC($E$2:$E$1786,0.4), 3, E629 &gt; _xlfn.PERCENTILE.EXC($E$2:$E$1786,0.2),2, E629 &lt;= _xlfn.PERCENTILE.EXC($E$2:$E$1786,0.2), 1)</f>
        <v>5</v>
      </c>
      <c r="G629">
        <f>SUMIF(Sheet1!A:A,A629,Sheet1!C:C)</f>
        <v>1885.9000000000003</v>
      </c>
      <c r="H629" cm="1">
        <f t="array" ref="H629">_xlfn.IFS(G629 &lt;_xlfn.PERCENTILE.EXC($G$2:$G$1786,0.2),5,G629&lt;_xlfn.PERCENTILE.EXC($G$2:$G$2000, 0.4),4, G629&lt;_xlfn.PERCENTILE.EXC($G$2:$G$2000, 0.6),3, G629&lt;_xlfn.PERCENTILE.EXC($G$2:$G$2000, 0.8),2, G629&gt;=_xlfn.PERCENTILE.EXC($G$2:$G$2000, 0.8), 1)</f>
        <v>2</v>
      </c>
      <c r="K629" t="str" cm="1">
        <f t="array" aca="1" ref="K629" ca="1">_xlfn.IFS(
    AND($D629=5, $F629&gt;=4,$H629&gt;=4), "Best Customers",
    AND($D629&gt;=3, $D629&lt;=4, $F629&gt;=4, $H629&gt;=3), "Loyal Customers",
    AND($D629&gt;=3, $D629&lt;=4, $F629&gt;=2, $H629&gt;=2), "Potential Loyal Customers",
    AND($D629&gt;=2, $D629&lt;=3, $F629&gt;=3, $H629&gt;=3), "At-Risk Customers",
    AND($D629=1, $F629&lt;=2, $H629&lt;=2), "Lost Customers",
    TRUE, "Unclassified"
)</f>
        <v>Potential Loyal Customers</v>
      </c>
    </row>
    <row r="630" spans="1:11" x14ac:dyDescent="0.2">
      <c r="A630" t="str">
        <v>CUS026467</v>
      </c>
      <c r="B630" s="1" cm="1">
        <f t="array" ref="B630">MAX(_xlfn._xlws.FILTER(Sheet1!B:B,Sheet2!A630 = Sheet1!A:A))</f>
        <v>43109</v>
      </c>
      <c r="C630" s="2">
        <f t="shared" ca="1" si="13"/>
        <v>2668</v>
      </c>
      <c r="D630" cm="1">
        <f t="array" aca="1" ref="D630" ca="1">_xlfn.IFS(C630 &lt;_xlfn.PERCENTILE.EXC($C$2:$C$1786,0.2),5,C630&lt;_xlfn.PERCENTILE.EXC($C$2:$C$2000, 0.4),4, C630&lt;_xlfn.PERCENTILE.EXC($C$2:$C$2000, 0.6),3, C630&lt;_xlfn.PERCENTILE.EXC($C$2:$C$2000, 0.8),2, C630&gt;=_xlfn.PERCENTILE.EXC($C$2:$C$2000, 0.8), 1)</f>
        <v>1</v>
      </c>
      <c r="E630">
        <f>COUNTIF(Sheet1!A:A,Sheet2!A630)</f>
        <v>1</v>
      </c>
      <c r="F630" cm="1">
        <f t="array" ref="F630">_xlfn.IFS(E630 &gt; _xlfn.PERCENTILE.EXC($E$2:$E$1786,0.8), 5, E630 &gt; _xlfn.PERCENTILE.EXC($E$2:$E$1786,0.6), 4,E630 &gt; _xlfn.PERCENTILE.EXC($E$2:$E$1786,0.4), 3, E630 &gt; _xlfn.PERCENTILE.EXC($E$2:$E$1786,0.2),2, E630 &lt;= _xlfn.PERCENTILE.EXC($E$2:$E$1786,0.2), 1)</f>
        <v>1</v>
      </c>
      <c r="G630">
        <f>SUMIF(Sheet1!A:A,A630,Sheet1!C:C)</f>
        <v>69.95</v>
      </c>
      <c r="H630" cm="1">
        <f t="array" ref="H630">_xlfn.IFS(G630 &lt;_xlfn.PERCENTILE.EXC($G$2:$G$1786,0.2),5,G630&lt;_xlfn.PERCENTILE.EXC($G$2:$G$2000, 0.4),4, G630&lt;_xlfn.PERCENTILE.EXC($G$2:$G$2000, 0.6),3, G630&lt;_xlfn.PERCENTILE.EXC($G$2:$G$2000, 0.8),2, G630&gt;=_xlfn.PERCENTILE.EXC($G$2:$G$2000, 0.8), 1)</f>
        <v>5</v>
      </c>
      <c r="K630" t="str" cm="1">
        <f t="array" aca="1" ref="K630" ca="1">_xlfn.IFS(
    AND($D630=5, $F630&gt;=4,$H630&gt;=4), "Best Customers",
    AND($D630&gt;=3, $D630&lt;=4, $F630&gt;=4, $H630&gt;=3), "Loyal Customers",
    AND($D630&gt;=3, $D630&lt;=4, $F630&gt;=2, $H630&gt;=2), "Potential Loyal Customers",
    AND($D630&gt;=2, $D630&lt;=3, $F630&gt;=3, $H630&gt;=3), "At-Risk Customers",
    AND($D630=1, $F630&lt;=2, $H630&lt;=2), "Lost Customers",
    TRUE, "Unclassified"
)</f>
        <v>Unclassified</v>
      </c>
    </row>
    <row r="631" spans="1:11" x14ac:dyDescent="0.2">
      <c r="A631" t="str">
        <v>CUS026306</v>
      </c>
      <c r="B631" s="1" cm="1">
        <f t="array" ref="B631">MAX(_xlfn._xlws.FILTER(Sheet1!B:B,Sheet2!A631 = Sheet1!A:A))</f>
        <v>43199</v>
      </c>
      <c r="C631" s="2">
        <f t="shared" ca="1" si="13"/>
        <v>2578</v>
      </c>
      <c r="D631" cm="1">
        <f t="array" aca="1" ref="D631" ca="1">_xlfn.IFS(C631 &lt;_xlfn.PERCENTILE.EXC($C$2:$C$1786,0.2),5,C631&lt;_xlfn.PERCENTILE.EXC($C$2:$C$2000, 0.4),4, C631&lt;_xlfn.PERCENTILE.EXC($C$2:$C$2000, 0.6),3, C631&lt;_xlfn.PERCENTILE.EXC($C$2:$C$2000, 0.8),2, C631&gt;=_xlfn.PERCENTILE.EXC($C$2:$C$2000, 0.8), 1)</f>
        <v>1</v>
      </c>
      <c r="E631">
        <f>COUNTIF(Sheet1!A:A,Sheet2!A631)</f>
        <v>2</v>
      </c>
      <c r="F631" cm="1">
        <f t="array" ref="F631">_xlfn.IFS(E631 &gt; _xlfn.PERCENTILE.EXC($E$2:$E$1786,0.8), 5, E631 &gt; _xlfn.PERCENTILE.EXC($E$2:$E$1786,0.6), 4,E631 &gt; _xlfn.PERCENTILE.EXC($E$2:$E$1786,0.4), 3, E631 &gt; _xlfn.PERCENTILE.EXC($E$2:$E$1786,0.2),2, E631 &lt;= _xlfn.PERCENTILE.EXC($E$2:$E$1786,0.2), 1)</f>
        <v>2</v>
      </c>
      <c r="G631">
        <f>SUMIF(Sheet1!A:A,A631,Sheet1!C:C)</f>
        <v>192.05</v>
      </c>
      <c r="H631" cm="1">
        <f t="array" ref="H631">_xlfn.IFS(G631 &lt;_xlfn.PERCENTILE.EXC($G$2:$G$1786,0.2),5,G631&lt;_xlfn.PERCENTILE.EXC($G$2:$G$2000, 0.4),4, G631&lt;_xlfn.PERCENTILE.EXC($G$2:$G$2000, 0.6),3, G631&lt;_xlfn.PERCENTILE.EXC($G$2:$G$2000, 0.8),2, G631&gt;=_xlfn.PERCENTILE.EXC($G$2:$G$2000, 0.8), 1)</f>
        <v>4</v>
      </c>
      <c r="K631" t="str" cm="1">
        <f t="array" aca="1" ref="K631" ca="1">_xlfn.IFS(
    AND($D631=5, $F631&gt;=4,$H631&gt;=4), "Best Customers",
    AND($D631&gt;=3, $D631&lt;=4, $F631&gt;=4, $H631&gt;=3), "Loyal Customers",
    AND($D631&gt;=3, $D631&lt;=4, $F631&gt;=2, $H631&gt;=2), "Potential Loyal Customers",
    AND($D631&gt;=2, $D631&lt;=3, $F631&gt;=3, $H631&gt;=3), "At-Risk Customers",
    AND($D631=1, $F631&lt;=2, $H631&lt;=2), "Lost Customers",
    TRUE, "Unclassified"
)</f>
        <v>Unclassified</v>
      </c>
    </row>
    <row r="632" spans="1:11" x14ac:dyDescent="0.2">
      <c r="A632" t="str">
        <v>CUS012000</v>
      </c>
      <c r="B632" s="1" cm="1">
        <f t="array" ref="B632">MAX(_xlfn._xlws.FILTER(Sheet1!B:B,Sheet2!A632 = Sheet1!A:A))</f>
        <v>45083</v>
      </c>
      <c r="C632" s="2">
        <f t="shared" ca="1" si="13"/>
        <v>694</v>
      </c>
      <c r="D632" cm="1">
        <f t="array" aca="1" ref="D632" ca="1">_xlfn.IFS(C632 &lt;_xlfn.PERCENTILE.EXC($C$2:$C$1786,0.2),5,C632&lt;_xlfn.PERCENTILE.EXC($C$2:$C$2000, 0.4),4, C632&lt;_xlfn.PERCENTILE.EXC($C$2:$C$2000, 0.6),3, C632&lt;_xlfn.PERCENTILE.EXC($C$2:$C$2000, 0.8),2, C632&gt;=_xlfn.PERCENTILE.EXC($C$2:$C$2000, 0.8), 1)</f>
        <v>4</v>
      </c>
      <c r="E632">
        <f>COUNTIF(Sheet1!A:A,Sheet2!A632)</f>
        <v>5</v>
      </c>
      <c r="F632" cm="1">
        <f t="array" ref="F632">_xlfn.IFS(E632 &gt; _xlfn.PERCENTILE.EXC($E$2:$E$1786,0.8), 5, E632 &gt; _xlfn.PERCENTILE.EXC($E$2:$E$1786,0.6), 4,E632 &gt; _xlfn.PERCENTILE.EXC($E$2:$E$1786,0.4), 3, E632 &gt; _xlfn.PERCENTILE.EXC($E$2:$E$1786,0.2),2, E632 &lt;= _xlfn.PERCENTILE.EXC($E$2:$E$1786,0.2), 1)</f>
        <v>4</v>
      </c>
      <c r="G632">
        <f>SUMIF(Sheet1!A:A,A632,Sheet1!C:C)</f>
        <v>290.44</v>
      </c>
      <c r="H632" cm="1">
        <f t="array" ref="H632">_xlfn.IFS(G632 &lt;_xlfn.PERCENTILE.EXC($G$2:$G$1786,0.2),5,G632&lt;_xlfn.PERCENTILE.EXC($G$2:$G$2000, 0.4),4, G632&lt;_xlfn.PERCENTILE.EXC($G$2:$G$2000, 0.6),3, G632&lt;_xlfn.PERCENTILE.EXC($G$2:$G$2000, 0.8),2, G632&gt;=_xlfn.PERCENTILE.EXC($G$2:$G$2000, 0.8), 1)</f>
        <v>3</v>
      </c>
      <c r="K632" t="str" cm="1">
        <f t="array" aca="1" ref="K632" ca="1">_xlfn.IFS(
    AND($D632=5, $F632&gt;=4,$H632&gt;=4), "Best Customers",
    AND($D632&gt;=3, $D632&lt;=4, $F632&gt;=4, $H632&gt;=3), "Loyal Customers",
    AND($D632&gt;=3, $D632&lt;=4, $F632&gt;=2, $H632&gt;=2), "Potential Loyal Customers",
    AND($D632&gt;=2, $D632&lt;=3, $F632&gt;=3, $H632&gt;=3), "At-Risk Customers",
    AND($D632=1, $F632&lt;=2, $H632&lt;=2), "Lost Customers",
    TRUE, "Unclassified"
)</f>
        <v>Loyal Customers</v>
      </c>
    </row>
    <row r="633" spans="1:11" x14ac:dyDescent="0.2">
      <c r="A633" t="str">
        <v>CUS023039</v>
      </c>
      <c r="B633" s="1" cm="1">
        <f t="array" ref="B633">MAX(_xlfn._xlws.FILTER(Sheet1!B:B,Sheet2!A633 = Sheet1!A:A))</f>
        <v>44025</v>
      </c>
      <c r="C633" s="2">
        <f t="shared" ca="1" si="13"/>
        <v>1752</v>
      </c>
      <c r="D633" cm="1">
        <f t="array" aca="1" ref="D633" ca="1">_xlfn.IFS(C633 &lt;_xlfn.PERCENTILE.EXC($C$2:$C$1786,0.2),5,C633&lt;_xlfn.PERCENTILE.EXC($C$2:$C$2000, 0.4),4, C633&lt;_xlfn.PERCENTILE.EXC($C$2:$C$2000, 0.6),3, C633&lt;_xlfn.PERCENTILE.EXC($C$2:$C$2000, 0.8),2, C633&gt;=_xlfn.PERCENTILE.EXC($C$2:$C$2000, 0.8), 1)</f>
        <v>3</v>
      </c>
      <c r="E633">
        <f>COUNTIF(Sheet1!A:A,Sheet2!A633)</f>
        <v>3</v>
      </c>
      <c r="F633" cm="1">
        <f t="array" ref="F633">_xlfn.IFS(E633 &gt; _xlfn.PERCENTILE.EXC($E$2:$E$1786,0.8), 5, E633 &gt; _xlfn.PERCENTILE.EXC($E$2:$E$1786,0.6), 4,E633 &gt; _xlfn.PERCENTILE.EXC($E$2:$E$1786,0.4), 3, E633 &gt; _xlfn.PERCENTILE.EXC($E$2:$E$1786,0.2),2, E633 &lt;= _xlfn.PERCENTILE.EXC($E$2:$E$1786,0.2), 1)</f>
        <v>3</v>
      </c>
      <c r="G633">
        <f>SUMIF(Sheet1!A:A,A633,Sheet1!C:C)</f>
        <v>173.75</v>
      </c>
      <c r="H633" cm="1">
        <f t="array" ref="H633">_xlfn.IFS(G633 &lt;_xlfn.PERCENTILE.EXC($G$2:$G$1786,0.2),5,G633&lt;_xlfn.PERCENTILE.EXC($G$2:$G$2000, 0.4),4, G633&lt;_xlfn.PERCENTILE.EXC($G$2:$G$2000, 0.6),3, G633&lt;_xlfn.PERCENTILE.EXC($G$2:$G$2000, 0.8),2, G633&gt;=_xlfn.PERCENTILE.EXC($G$2:$G$2000, 0.8), 1)</f>
        <v>4</v>
      </c>
      <c r="K633" t="str" cm="1">
        <f t="array" aca="1" ref="K633" ca="1">_xlfn.IFS(
    AND($D633=5, $F633&gt;=4,$H633&gt;=4), "Best Customers",
    AND($D633&gt;=3, $D633&lt;=4, $F633&gt;=4, $H633&gt;=3), "Loyal Customers",
    AND($D633&gt;=3, $D633&lt;=4, $F633&gt;=2, $H633&gt;=2), "Potential Loyal Customers",
    AND($D633&gt;=2, $D633&lt;=3, $F633&gt;=3, $H633&gt;=3), "At-Risk Customers",
    AND($D633=1, $F633&lt;=2, $H633&lt;=2), "Lost Customers",
    TRUE, "Unclassified"
)</f>
        <v>Potential Loyal Customers</v>
      </c>
    </row>
    <row r="634" spans="1:11" x14ac:dyDescent="0.2">
      <c r="A634" t="str">
        <v>CUS026468</v>
      </c>
      <c r="B634" s="1" cm="1">
        <f t="array" ref="B634">MAX(_xlfn._xlws.FILTER(Sheet1!B:B,Sheet2!A634 = Sheet1!A:A))</f>
        <v>43109</v>
      </c>
      <c r="C634" s="2">
        <f t="shared" ca="1" si="13"/>
        <v>2668</v>
      </c>
      <c r="D634" cm="1">
        <f t="array" aca="1" ref="D634" ca="1">_xlfn.IFS(C634 &lt;_xlfn.PERCENTILE.EXC($C$2:$C$1786,0.2),5,C634&lt;_xlfn.PERCENTILE.EXC($C$2:$C$2000, 0.4),4, C634&lt;_xlfn.PERCENTILE.EXC($C$2:$C$2000, 0.6),3, C634&lt;_xlfn.PERCENTILE.EXC($C$2:$C$2000, 0.8),2, C634&gt;=_xlfn.PERCENTILE.EXC($C$2:$C$2000, 0.8), 1)</f>
        <v>1</v>
      </c>
      <c r="E634">
        <f>COUNTIF(Sheet1!A:A,Sheet2!A634)</f>
        <v>1</v>
      </c>
      <c r="F634" cm="1">
        <f t="array" ref="F634">_xlfn.IFS(E634 &gt; _xlfn.PERCENTILE.EXC($E$2:$E$1786,0.8), 5, E634 &gt; _xlfn.PERCENTILE.EXC($E$2:$E$1786,0.6), 4,E634 &gt; _xlfn.PERCENTILE.EXC($E$2:$E$1786,0.4), 3, E634 &gt; _xlfn.PERCENTILE.EXC($E$2:$E$1786,0.2),2, E634 &lt;= _xlfn.PERCENTILE.EXC($E$2:$E$1786,0.2), 1)</f>
        <v>1</v>
      </c>
      <c r="G634">
        <f>SUMIF(Sheet1!A:A,A634,Sheet1!C:C)</f>
        <v>70.900000000000006</v>
      </c>
      <c r="H634" cm="1">
        <f t="array" ref="H634">_xlfn.IFS(G634 &lt;_xlfn.PERCENTILE.EXC($G$2:$G$1786,0.2),5,G634&lt;_xlfn.PERCENTILE.EXC($G$2:$G$2000, 0.4),4, G634&lt;_xlfn.PERCENTILE.EXC($G$2:$G$2000, 0.6),3, G634&lt;_xlfn.PERCENTILE.EXC($G$2:$G$2000, 0.8),2, G634&gt;=_xlfn.PERCENTILE.EXC($G$2:$G$2000, 0.8), 1)</f>
        <v>5</v>
      </c>
      <c r="K634" t="str" cm="1">
        <f t="array" aca="1" ref="K634" ca="1">_xlfn.IFS(
    AND($D634=5, $F634&gt;=4,$H634&gt;=4), "Best Customers",
    AND($D634&gt;=3, $D634&lt;=4, $F634&gt;=4, $H634&gt;=3), "Loyal Customers",
    AND($D634&gt;=3, $D634&lt;=4, $F634&gt;=2, $H634&gt;=2), "Potential Loyal Customers",
    AND($D634&gt;=2, $D634&lt;=3, $F634&gt;=3, $H634&gt;=3), "At-Risk Customers",
    AND($D634=1, $F634&lt;=2, $H634&lt;=2), "Lost Customers",
    TRUE, "Unclassified"
)</f>
        <v>Unclassified</v>
      </c>
    </row>
    <row r="635" spans="1:11" x14ac:dyDescent="0.2">
      <c r="A635" t="str">
        <v>CUS012324</v>
      </c>
      <c r="B635" s="1" cm="1">
        <f t="array" ref="B635">MAX(_xlfn._xlws.FILTER(Sheet1!B:B,Sheet2!A635 = Sheet1!A:A))</f>
        <v>45054</v>
      </c>
      <c r="C635" s="2">
        <f t="shared" ca="1" si="13"/>
        <v>723</v>
      </c>
      <c r="D635" cm="1">
        <f t="array" aca="1" ref="D635" ca="1">_xlfn.IFS(C635 &lt;_xlfn.PERCENTILE.EXC($C$2:$C$1786,0.2),5,C635&lt;_xlfn.PERCENTILE.EXC($C$2:$C$2000, 0.4),4, C635&lt;_xlfn.PERCENTILE.EXC($C$2:$C$2000, 0.6),3, C635&lt;_xlfn.PERCENTILE.EXC($C$2:$C$2000, 0.8),2, C635&gt;=_xlfn.PERCENTILE.EXC($C$2:$C$2000, 0.8), 1)</f>
        <v>4</v>
      </c>
      <c r="E635">
        <f>COUNTIF(Sheet1!A:A,Sheet2!A635)</f>
        <v>4</v>
      </c>
      <c r="F635" cm="1">
        <f t="array" ref="F635">_xlfn.IFS(E635 &gt; _xlfn.PERCENTILE.EXC($E$2:$E$1786,0.8), 5, E635 &gt; _xlfn.PERCENTILE.EXC($E$2:$E$1786,0.6), 4,E635 &gt; _xlfn.PERCENTILE.EXC($E$2:$E$1786,0.4), 3, E635 &gt; _xlfn.PERCENTILE.EXC($E$2:$E$1786,0.2),2, E635 &lt;= _xlfn.PERCENTILE.EXC($E$2:$E$1786,0.2), 1)</f>
        <v>3</v>
      </c>
      <c r="G635">
        <f>SUMIF(Sheet1!A:A,A635,Sheet1!C:C)</f>
        <v>450.25</v>
      </c>
      <c r="H635" cm="1">
        <f t="array" ref="H635">_xlfn.IFS(G635 &lt;_xlfn.PERCENTILE.EXC($G$2:$G$1786,0.2),5,G635&lt;_xlfn.PERCENTILE.EXC($G$2:$G$2000, 0.4),4, G635&lt;_xlfn.PERCENTILE.EXC($G$2:$G$2000, 0.6),3, G635&lt;_xlfn.PERCENTILE.EXC($G$2:$G$2000, 0.8),2, G635&gt;=_xlfn.PERCENTILE.EXC($G$2:$G$2000, 0.8), 1)</f>
        <v>3</v>
      </c>
      <c r="K635" t="str" cm="1">
        <f t="array" aca="1" ref="K635" ca="1">_xlfn.IFS(
    AND($D635=5, $F635&gt;=4,$H635&gt;=4), "Best Customers",
    AND($D635&gt;=3, $D635&lt;=4, $F635&gt;=4, $H635&gt;=3), "Loyal Customers",
    AND($D635&gt;=3, $D635&lt;=4, $F635&gt;=2, $H635&gt;=2), "Potential Loyal Customers",
    AND($D635&gt;=2, $D635&lt;=3, $F635&gt;=3, $H635&gt;=3), "At-Risk Customers",
    AND($D635=1, $F635&lt;=2, $H635&lt;=2), "Lost Customers",
    TRUE, "Unclassified"
)</f>
        <v>Potential Loyal Customers</v>
      </c>
    </row>
    <row r="636" spans="1:11" x14ac:dyDescent="0.2">
      <c r="A636" t="str">
        <v>CUS023551</v>
      </c>
      <c r="B636" s="1" cm="1">
        <f t="array" ref="B636">MAX(_xlfn._xlws.FILTER(Sheet1!B:B,Sheet2!A636 = Sheet1!A:A))</f>
        <v>43969</v>
      </c>
      <c r="C636" s="2">
        <f t="shared" ca="1" si="13"/>
        <v>1808</v>
      </c>
      <c r="D636" cm="1">
        <f t="array" aca="1" ref="D636" ca="1">_xlfn.IFS(C636 &lt;_xlfn.PERCENTILE.EXC($C$2:$C$1786,0.2),5,C636&lt;_xlfn.PERCENTILE.EXC($C$2:$C$2000, 0.4),4, C636&lt;_xlfn.PERCENTILE.EXC($C$2:$C$2000, 0.6),3, C636&lt;_xlfn.PERCENTILE.EXC($C$2:$C$2000, 0.8),2, C636&gt;=_xlfn.PERCENTILE.EXC($C$2:$C$2000, 0.8), 1)</f>
        <v>3</v>
      </c>
      <c r="E636">
        <f>COUNTIF(Sheet1!A:A,Sheet2!A636)</f>
        <v>4</v>
      </c>
      <c r="F636" cm="1">
        <f t="array" ref="F636">_xlfn.IFS(E636 &gt; _xlfn.PERCENTILE.EXC($E$2:$E$1786,0.8), 5, E636 &gt; _xlfn.PERCENTILE.EXC($E$2:$E$1786,0.6), 4,E636 &gt; _xlfn.PERCENTILE.EXC($E$2:$E$1786,0.4), 3, E636 &gt; _xlfn.PERCENTILE.EXC($E$2:$E$1786,0.2),2, E636 &lt;= _xlfn.PERCENTILE.EXC($E$2:$E$1786,0.2), 1)</f>
        <v>3</v>
      </c>
      <c r="G636">
        <f>SUMIF(Sheet1!A:A,A636,Sheet1!C:C)</f>
        <v>320.39999999999998</v>
      </c>
      <c r="H636" cm="1">
        <f t="array" ref="H636">_xlfn.IFS(G636 &lt;_xlfn.PERCENTILE.EXC($G$2:$G$1786,0.2),5,G636&lt;_xlfn.PERCENTILE.EXC($G$2:$G$2000, 0.4),4, G636&lt;_xlfn.PERCENTILE.EXC($G$2:$G$2000, 0.6),3, G636&lt;_xlfn.PERCENTILE.EXC($G$2:$G$2000, 0.8),2, G636&gt;=_xlfn.PERCENTILE.EXC($G$2:$G$2000, 0.8), 1)</f>
        <v>3</v>
      </c>
      <c r="K636" t="str" cm="1">
        <f t="array" aca="1" ref="K636" ca="1">_xlfn.IFS(
    AND($D636=5, $F636&gt;=4,$H636&gt;=4), "Best Customers",
    AND($D636&gt;=3, $D636&lt;=4, $F636&gt;=4, $H636&gt;=3), "Loyal Customers",
    AND($D636&gt;=3, $D636&lt;=4, $F636&gt;=2, $H636&gt;=2), "Potential Loyal Customers",
    AND($D636&gt;=2, $D636&lt;=3, $F636&gt;=3, $H636&gt;=3), "At-Risk Customers",
    AND($D636=1, $F636&lt;=2, $H636&lt;=2), "Lost Customers",
    TRUE, "Unclassified"
)</f>
        <v>Potential Loyal Customers</v>
      </c>
    </row>
    <row r="637" spans="1:11" x14ac:dyDescent="0.2">
      <c r="A637" t="str">
        <v>CUS026469</v>
      </c>
      <c r="B637" s="1" cm="1">
        <f t="array" ref="B637">MAX(_xlfn._xlws.FILTER(Sheet1!B:B,Sheet2!A637 = Sheet1!A:A))</f>
        <v>43109</v>
      </c>
      <c r="C637" s="2">
        <f t="shared" ca="1" si="13"/>
        <v>2668</v>
      </c>
      <c r="D637" cm="1">
        <f t="array" aca="1" ref="D637" ca="1">_xlfn.IFS(C637 &lt;_xlfn.PERCENTILE.EXC($C$2:$C$1786,0.2),5,C637&lt;_xlfn.PERCENTILE.EXC($C$2:$C$2000, 0.4),4, C637&lt;_xlfn.PERCENTILE.EXC($C$2:$C$2000, 0.6),3, C637&lt;_xlfn.PERCENTILE.EXC($C$2:$C$2000, 0.8),2, C637&gt;=_xlfn.PERCENTILE.EXC($C$2:$C$2000, 0.8), 1)</f>
        <v>1</v>
      </c>
      <c r="E637">
        <f>COUNTIF(Sheet1!A:A,Sheet2!A637)</f>
        <v>1</v>
      </c>
      <c r="F637" cm="1">
        <f t="array" ref="F637">_xlfn.IFS(E637 &gt; _xlfn.PERCENTILE.EXC($E$2:$E$1786,0.8), 5, E637 &gt; _xlfn.PERCENTILE.EXC($E$2:$E$1786,0.6), 4,E637 &gt; _xlfn.PERCENTILE.EXC($E$2:$E$1786,0.4), 3, E637 &gt; _xlfn.PERCENTILE.EXC($E$2:$E$1786,0.2),2, E637 &lt;= _xlfn.PERCENTILE.EXC($E$2:$E$1786,0.2), 1)</f>
        <v>1</v>
      </c>
      <c r="G637">
        <f>SUMIF(Sheet1!A:A,A637,Sheet1!C:C)</f>
        <v>43.9</v>
      </c>
      <c r="H637" cm="1">
        <f t="array" ref="H637">_xlfn.IFS(G637 &lt;_xlfn.PERCENTILE.EXC($G$2:$G$1786,0.2),5,G637&lt;_xlfn.PERCENTILE.EXC($G$2:$G$2000, 0.4),4, G637&lt;_xlfn.PERCENTILE.EXC($G$2:$G$2000, 0.6),3, G637&lt;_xlfn.PERCENTILE.EXC($G$2:$G$2000, 0.8),2, G637&gt;=_xlfn.PERCENTILE.EXC($G$2:$G$2000, 0.8), 1)</f>
        <v>5</v>
      </c>
      <c r="K637" t="str" cm="1">
        <f t="array" aca="1" ref="K637" ca="1">_xlfn.IFS(
    AND($D637=5, $F637&gt;=4,$H637&gt;=4), "Best Customers",
    AND($D637&gt;=3, $D637&lt;=4, $F637&gt;=4, $H637&gt;=3), "Loyal Customers",
    AND($D637&gt;=3, $D637&lt;=4, $F637&gt;=2, $H637&gt;=2), "Potential Loyal Customers",
    AND($D637&gt;=2, $D637&lt;=3, $F637&gt;=3, $H637&gt;=3), "At-Risk Customers",
    AND($D637=1, $F637&lt;=2, $H637&lt;=2), "Lost Customers",
    TRUE, "Unclassified"
)</f>
        <v>Unclassified</v>
      </c>
    </row>
    <row r="638" spans="1:11" x14ac:dyDescent="0.2">
      <c r="A638" t="str">
        <v>CUS022570</v>
      </c>
      <c r="B638" s="1" cm="1">
        <f t="array" ref="B638">MAX(_xlfn._xlws.FILTER(Sheet1!B:B,Sheet2!A638 = Sheet1!A:A))</f>
        <v>44078</v>
      </c>
      <c r="C638" s="2">
        <f t="shared" ca="1" si="13"/>
        <v>1699</v>
      </c>
      <c r="D638" cm="1">
        <f t="array" aca="1" ref="D638" ca="1">_xlfn.IFS(C638 &lt;_xlfn.PERCENTILE.EXC($C$2:$C$1786,0.2),5,C638&lt;_xlfn.PERCENTILE.EXC($C$2:$C$2000, 0.4),4, C638&lt;_xlfn.PERCENTILE.EXC($C$2:$C$2000, 0.6),3, C638&lt;_xlfn.PERCENTILE.EXC($C$2:$C$2000, 0.8),2, C638&gt;=_xlfn.PERCENTILE.EXC($C$2:$C$2000, 0.8), 1)</f>
        <v>3</v>
      </c>
      <c r="E638">
        <f>COUNTIF(Sheet1!A:A,Sheet2!A638)</f>
        <v>2</v>
      </c>
      <c r="F638" cm="1">
        <f t="array" ref="F638">_xlfn.IFS(E638 &gt; _xlfn.PERCENTILE.EXC($E$2:$E$1786,0.8), 5, E638 &gt; _xlfn.PERCENTILE.EXC($E$2:$E$1786,0.6), 4,E638 &gt; _xlfn.PERCENTILE.EXC($E$2:$E$1786,0.4), 3, E638 &gt; _xlfn.PERCENTILE.EXC($E$2:$E$1786,0.2),2, E638 &lt;= _xlfn.PERCENTILE.EXC($E$2:$E$1786,0.2), 1)</f>
        <v>2</v>
      </c>
      <c r="G638">
        <f>SUMIF(Sheet1!A:A,A638,Sheet1!C:C)</f>
        <v>66.75</v>
      </c>
      <c r="H638" cm="1">
        <f t="array" ref="H638">_xlfn.IFS(G638 &lt;_xlfn.PERCENTILE.EXC($G$2:$G$1786,0.2),5,G638&lt;_xlfn.PERCENTILE.EXC($G$2:$G$2000, 0.4),4, G638&lt;_xlfn.PERCENTILE.EXC($G$2:$G$2000, 0.6),3, G638&lt;_xlfn.PERCENTILE.EXC($G$2:$G$2000, 0.8),2, G638&gt;=_xlfn.PERCENTILE.EXC($G$2:$G$2000, 0.8), 1)</f>
        <v>5</v>
      </c>
      <c r="K638" t="str" cm="1">
        <f t="array" aca="1" ref="K638" ca="1">_xlfn.IFS(
    AND($D638=5, $F638&gt;=4,$H638&gt;=4), "Best Customers",
    AND($D638&gt;=3, $D638&lt;=4, $F638&gt;=4, $H638&gt;=3), "Loyal Customers",
    AND($D638&gt;=3, $D638&lt;=4, $F638&gt;=2, $H638&gt;=2), "Potential Loyal Customers",
    AND($D638&gt;=2, $D638&lt;=3, $F638&gt;=3, $H638&gt;=3), "At-Risk Customers",
    AND($D638=1, $F638&lt;=2, $H638&lt;=2), "Lost Customers",
    TRUE, "Unclassified"
)</f>
        <v>Potential Loyal Customers</v>
      </c>
    </row>
    <row r="639" spans="1:11" x14ac:dyDescent="0.2">
      <c r="A639" t="str">
        <v>CUS007370</v>
      </c>
      <c r="B639" s="1" cm="1">
        <f t="array" ref="B639">MAX(_xlfn._xlws.FILTER(Sheet1!B:B,Sheet2!A639 = Sheet1!A:A))</f>
        <v>45371</v>
      </c>
      <c r="C639" s="2">
        <f t="shared" ca="1" si="13"/>
        <v>406</v>
      </c>
      <c r="D639" cm="1">
        <f t="array" aca="1" ref="D639" ca="1">_xlfn.IFS(C639 &lt;_xlfn.PERCENTILE.EXC($C$2:$C$1786,0.2),5,C639&lt;_xlfn.PERCENTILE.EXC($C$2:$C$2000, 0.4),4, C639&lt;_xlfn.PERCENTILE.EXC($C$2:$C$2000, 0.6),3, C639&lt;_xlfn.PERCENTILE.EXC($C$2:$C$2000, 0.8),2, C639&gt;=_xlfn.PERCENTILE.EXC($C$2:$C$2000, 0.8), 1)</f>
        <v>4</v>
      </c>
      <c r="E639">
        <f>COUNTIF(Sheet1!A:A,Sheet2!A639)</f>
        <v>9</v>
      </c>
      <c r="F639" cm="1">
        <f t="array" ref="F639">_xlfn.IFS(E639 &gt; _xlfn.PERCENTILE.EXC($E$2:$E$1786,0.8), 5, E639 &gt; _xlfn.PERCENTILE.EXC($E$2:$E$1786,0.6), 4,E639 &gt; _xlfn.PERCENTILE.EXC($E$2:$E$1786,0.4), 3, E639 &gt; _xlfn.PERCENTILE.EXC($E$2:$E$1786,0.2),2, E639 &lt;= _xlfn.PERCENTILE.EXC($E$2:$E$1786,0.2), 1)</f>
        <v>4</v>
      </c>
      <c r="G639">
        <f>SUMIF(Sheet1!A:A,A639,Sheet1!C:C)</f>
        <v>639.75</v>
      </c>
      <c r="H639" cm="1">
        <f t="array" ref="H639">_xlfn.IFS(G639 &lt;_xlfn.PERCENTILE.EXC($G$2:$G$1786,0.2),5,G639&lt;_xlfn.PERCENTILE.EXC($G$2:$G$2000, 0.4),4, G639&lt;_xlfn.PERCENTILE.EXC($G$2:$G$2000, 0.6),3, G639&lt;_xlfn.PERCENTILE.EXC($G$2:$G$2000, 0.8),2, G639&gt;=_xlfn.PERCENTILE.EXC($G$2:$G$2000, 0.8), 1)</f>
        <v>3</v>
      </c>
      <c r="K639" t="str" cm="1">
        <f t="array" aca="1" ref="K639" ca="1">_xlfn.IFS(
    AND($D639=5, $F639&gt;=4,$H639&gt;=4), "Best Customers",
    AND($D639&gt;=3, $D639&lt;=4, $F639&gt;=4, $H639&gt;=3), "Loyal Customers",
    AND($D639&gt;=3, $D639&lt;=4, $F639&gt;=2, $H639&gt;=2), "Potential Loyal Customers",
    AND($D639&gt;=2, $D639&lt;=3, $F639&gt;=3, $H639&gt;=3), "At-Risk Customers",
    AND($D639=1, $F639&lt;=2, $H639&lt;=2), "Lost Customers",
    TRUE, "Unclassified"
)</f>
        <v>Loyal Customers</v>
      </c>
    </row>
    <row r="640" spans="1:11" x14ac:dyDescent="0.2">
      <c r="A640" t="str">
        <v>CUS026459</v>
      </c>
      <c r="B640" s="1" cm="1">
        <f t="array" ref="B640">MAX(_xlfn._xlws.FILTER(Sheet1!B:B,Sheet2!A640 = Sheet1!A:A))</f>
        <v>43110</v>
      </c>
      <c r="C640" s="2">
        <f t="shared" ca="1" si="13"/>
        <v>2667</v>
      </c>
      <c r="D640" cm="1">
        <f t="array" aca="1" ref="D640" ca="1">_xlfn.IFS(C640 &lt;_xlfn.PERCENTILE.EXC($C$2:$C$1786,0.2),5,C640&lt;_xlfn.PERCENTILE.EXC($C$2:$C$2000, 0.4),4, C640&lt;_xlfn.PERCENTILE.EXC($C$2:$C$2000, 0.6),3, C640&lt;_xlfn.PERCENTILE.EXC($C$2:$C$2000, 0.8),2, C640&gt;=_xlfn.PERCENTILE.EXC($C$2:$C$2000, 0.8), 1)</f>
        <v>1</v>
      </c>
      <c r="E640">
        <f>COUNTIF(Sheet1!A:A,Sheet2!A640)</f>
        <v>1</v>
      </c>
      <c r="F640" cm="1">
        <f t="array" ref="F640">_xlfn.IFS(E640 &gt; _xlfn.PERCENTILE.EXC($E$2:$E$1786,0.8), 5, E640 &gt; _xlfn.PERCENTILE.EXC($E$2:$E$1786,0.6), 4,E640 &gt; _xlfn.PERCENTILE.EXC($E$2:$E$1786,0.4), 3, E640 &gt; _xlfn.PERCENTILE.EXC($E$2:$E$1786,0.2),2, E640 &lt;= _xlfn.PERCENTILE.EXC($E$2:$E$1786,0.2), 1)</f>
        <v>1</v>
      </c>
      <c r="G640">
        <f>SUMIF(Sheet1!A:A,A640,Sheet1!C:C)</f>
        <v>98</v>
      </c>
      <c r="H640" cm="1">
        <f t="array" ref="H640">_xlfn.IFS(G640 &lt;_xlfn.PERCENTILE.EXC($G$2:$G$1786,0.2),5,G640&lt;_xlfn.PERCENTILE.EXC($G$2:$G$2000, 0.4),4, G640&lt;_xlfn.PERCENTILE.EXC($G$2:$G$2000, 0.6),3, G640&lt;_xlfn.PERCENTILE.EXC($G$2:$G$2000, 0.8),2, G640&gt;=_xlfn.PERCENTILE.EXC($G$2:$G$2000, 0.8), 1)</f>
        <v>4</v>
      </c>
      <c r="K640" t="str" cm="1">
        <f t="array" aca="1" ref="K640" ca="1">_xlfn.IFS(
    AND($D640=5, $F640&gt;=4,$H640&gt;=4), "Best Customers",
    AND($D640&gt;=3, $D640&lt;=4, $F640&gt;=4, $H640&gt;=3), "Loyal Customers",
    AND($D640&gt;=3, $D640&lt;=4, $F640&gt;=2, $H640&gt;=2), "Potential Loyal Customers",
    AND($D640&gt;=2, $D640&lt;=3, $F640&gt;=3, $H640&gt;=3), "At-Risk Customers",
    AND($D640=1, $F640&lt;=2, $H640&lt;=2), "Lost Customers",
    TRUE, "Unclassified"
)</f>
        <v>Unclassified</v>
      </c>
    </row>
    <row r="641" spans="1:11" x14ac:dyDescent="0.2">
      <c r="A641" t="str">
        <v>CUS026460</v>
      </c>
      <c r="B641" s="1" cm="1">
        <f t="array" ref="B641">MAX(_xlfn._xlws.FILTER(Sheet1!B:B,Sheet2!A641 = Sheet1!A:A))</f>
        <v>43110</v>
      </c>
      <c r="C641" s="2">
        <f t="shared" ca="1" si="13"/>
        <v>2667</v>
      </c>
      <c r="D641" cm="1">
        <f t="array" aca="1" ref="D641" ca="1">_xlfn.IFS(C641 &lt;_xlfn.PERCENTILE.EXC($C$2:$C$1786,0.2),5,C641&lt;_xlfn.PERCENTILE.EXC($C$2:$C$2000, 0.4),4, C641&lt;_xlfn.PERCENTILE.EXC($C$2:$C$2000, 0.6),3, C641&lt;_xlfn.PERCENTILE.EXC($C$2:$C$2000, 0.8),2, C641&gt;=_xlfn.PERCENTILE.EXC($C$2:$C$2000, 0.8), 1)</f>
        <v>1</v>
      </c>
      <c r="E641">
        <f>COUNTIF(Sheet1!A:A,Sheet2!A641)</f>
        <v>1</v>
      </c>
      <c r="F641" cm="1">
        <f t="array" ref="F641">_xlfn.IFS(E641 &gt; _xlfn.PERCENTILE.EXC($E$2:$E$1786,0.8), 5, E641 &gt; _xlfn.PERCENTILE.EXC($E$2:$E$1786,0.6), 4,E641 &gt; _xlfn.PERCENTILE.EXC($E$2:$E$1786,0.4), 3, E641 &gt; _xlfn.PERCENTILE.EXC($E$2:$E$1786,0.2),2, E641 &lt;= _xlfn.PERCENTILE.EXC($E$2:$E$1786,0.2), 1)</f>
        <v>1</v>
      </c>
      <c r="G641">
        <f>SUMIF(Sheet1!A:A,A641,Sheet1!C:C)</f>
        <v>51.95</v>
      </c>
      <c r="H641" cm="1">
        <f t="array" ref="H641">_xlfn.IFS(G641 &lt;_xlfn.PERCENTILE.EXC($G$2:$G$1786,0.2),5,G641&lt;_xlfn.PERCENTILE.EXC($G$2:$G$2000, 0.4),4, G641&lt;_xlfn.PERCENTILE.EXC($G$2:$G$2000, 0.6),3, G641&lt;_xlfn.PERCENTILE.EXC($G$2:$G$2000, 0.8),2, G641&gt;=_xlfn.PERCENTILE.EXC($G$2:$G$2000, 0.8), 1)</f>
        <v>5</v>
      </c>
      <c r="K641" t="str" cm="1">
        <f t="array" aca="1" ref="K641" ca="1">_xlfn.IFS(
    AND($D641=5, $F641&gt;=4,$H641&gt;=4), "Best Customers",
    AND($D641&gt;=3, $D641&lt;=4, $F641&gt;=4, $H641&gt;=3), "Loyal Customers",
    AND($D641&gt;=3, $D641&lt;=4, $F641&gt;=2, $H641&gt;=2), "Potential Loyal Customers",
    AND($D641&gt;=2, $D641&lt;=3, $F641&gt;=3, $H641&gt;=3), "At-Risk Customers",
    AND($D641=1, $F641&lt;=2, $H641&lt;=2), "Lost Customers",
    TRUE, "Unclassified"
)</f>
        <v>Unclassified</v>
      </c>
    </row>
    <row r="642" spans="1:11" x14ac:dyDescent="0.2">
      <c r="A642" t="str">
        <v>CUS001322</v>
      </c>
      <c r="B642" s="1" cm="1">
        <f t="array" ref="B642">MAX(_xlfn._xlws.FILTER(Sheet1!B:B,Sheet2!A642 = Sheet1!A:A))</f>
        <v>45677</v>
      </c>
      <c r="C642" s="2">
        <f t="shared" ca="1" si="13"/>
        <v>100</v>
      </c>
      <c r="D642" cm="1">
        <f t="array" aca="1" ref="D642" ca="1">_xlfn.IFS(C642 &lt;_xlfn.PERCENTILE.EXC($C$2:$C$1786,0.2),5,C642&lt;_xlfn.PERCENTILE.EXC($C$2:$C$2000, 0.4),4, C642&lt;_xlfn.PERCENTILE.EXC($C$2:$C$2000, 0.6),3, C642&lt;_xlfn.PERCENTILE.EXC($C$2:$C$2000, 0.8),2, C642&gt;=_xlfn.PERCENTILE.EXC($C$2:$C$2000, 0.8), 1)</f>
        <v>5</v>
      </c>
      <c r="E642">
        <f>COUNTIF(Sheet1!A:A,Sheet2!A642)</f>
        <v>32</v>
      </c>
      <c r="F642" cm="1">
        <f t="array" ref="F642">_xlfn.IFS(E642 &gt; _xlfn.PERCENTILE.EXC($E$2:$E$1786,0.8), 5, E642 &gt; _xlfn.PERCENTILE.EXC($E$2:$E$1786,0.6), 4,E642 &gt; _xlfn.PERCENTILE.EXC($E$2:$E$1786,0.4), 3, E642 &gt; _xlfn.PERCENTILE.EXC($E$2:$E$1786,0.2),2, E642 &lt;= _xlfn.PERCENTILE.EXC($E$2:$E$1786,0.2), 1)</f>
        <v>5</v>
      </c>
      <c r="G642">
        <f>SUMIF(Sheet1!A:A,A642,Sheet1!C:C)</f>
        <v>4989.6099999999997</v>
      </c>
      <c r="H642" cm="1">
        <f t="array" ref="H642">_xlfn.IFS(G642 &lt;_xlfn.PERCENTILE.EXC($G$2:$G$1786,0.2),5,G642&lt;_xlfn.PERCENTILE.EXC($G$2:$G$2000, 0.4),4, G642&lt;_xlfn.PERCENTILE.EXC($G$2:$G$2000, 0.6),3, G642&lt;_xlfn.PERCENTILE.EXC($G$2:$G$2000, 0.8),2, G642&gt;=_xlfn.PERCENTILE.EXC($G$2:$G$2000, 0.8), 1)</f>
        <v>1</v>
      </c>
      <c r="K642" t="str" cm="1">
        <f t="array" aca="1" ref="K642" ca="1">_xlfn.IFS(
    AND($D642=5, $F642&gt;=4,$H642&gt;=4), "Best Customers",
    AND($D642&gt;=3, $D642&lt;=4, $F642&gt;=4, $H642&gt;=3), "Loyal Customers",
    AND($D642&gt;=3, $D642&lt;=4, $F642&gt;=2, $H642&gt;=2), "Potential Loyal Customers",
    AND($D642&gt;=2, $D642&lt;=3, $F642&gt;=3, $H642&gt;=3), "At-Risk Customers",
    AND($D642=1, $F642&lt;=2, $H642&lt;=2), "Lost Customers",
    TRUE, "Unclassified"
)</f>
        <v>Unclassified</v>
      </c>
    </row>
    <row r="643" spans="1:11" x14ac:dyDescent="0.2">
      <c r="A643" t="str">
        <v>CUS026461</v>
      </c>
      <c r="B643" s="1" cm="1">
        <f t="array" ref="B643">MAX(_xlfn._xlws.FILTER(Sheet1!B:B,Sheet2!A643 = Sheet1!A:A))</f>
        <v>43110</v>
      </c>
      <c r="C643" s="2">
        <f t="shared" ref="C643:C706" ca="1" si="14">TODAY()-$B643</f>
        <v>2667</v>
      </c>
      <c r="D643" cm="1">
        <f t="array" aca="1" ref="D643" ca="1">_xlfn.IFS(C643 &lt;_xlfn.PERCENTILE.EXC($C$2:$C$1786,0.2),5,C643&lt;_xlfn.PERCENTILE.EXC($C$2:$C$2000, 0.4),4, C643&lt;_xlfn.PERCENTILE.EXC($C$2:$C$2000, 0.6),3, C643&lt;_xlfn.PERCENTILE.EXC($C$2:$C$2000, 0.8),2, C643&gt;=_xlfn.PERCENTILE.EXC($C$2:$C$2000, 0.8), 1)</f>
        <v>1</v>
      </c>
      <c r="E643">
        <f>COUNTIF(Sheet1!A:A,Sheet2!A643)</f>
        <v>1</v>
      </c>
      <c r="F643" cm="1">
        <f t="array" ref="F643">_xlfn.IFS(E643 &gt; _xlfn.PERCENTILE.EXC($E$2:$E$1786,0.8), 5, E643 &gt; _xlfn.PERCENTILE.EXC($E$2:$E$1786,0.6), 4,E643 &gt; _xlfn.PERCENTILE.EXC($E$2:$E$1786,0.4), 3, E643 &gt; _xlfn.PERCENTILE.EXC($E$2:$E$1786,0.2),2, E643 &lt;= _xlfn.PERCENTILE.EXC($E$2:$E$1786,0.2), 1)</f>
        <v>1</v>
      </c>
      <c r="G643">
        <f>SUMIF(Sheet1!A:A,A643,Sheet1!C:C)</f>
        <v>20</v>
      </c>
      <c r="H643" cm="1">
        <f t="array" ref="H643">_xlfn.IFS(G643 &lt;_xlfn.PERCENTILE.EXC($G$2:$G$1786,0.2),5,G643&lt;_xlfn.PERCENTILE.EXC($G$2:$G$2000, 0.4),4, G643&lt;_xlfn.PERCENTILE.EXC($G$2:$G$2000, 0.6),3, G643&lt;_xlfn.PERCENTILE.EXC($G$2:$G$2000, 0.8),2, G643&gt;=_xlfn.PERCENTILE.EXC($G$2:$G$2000, 0.8), 1)</f>
        <v>5</v>
      </c>
      <c r="K643" t="str" cm="1">
        <f t="array" aca="1" ref="K643" ca="1">_xlfn.IFS(
    AND($D643=5, $F643&gt;=4,$H643&gt;=4), "Best Customers",
    AND($D643&gt;=3, $D643&lt;=4, $F643&gt;=4, $H643&gt;=3), "Loyal Customers",
    AND($D643&gt;=3, $D643&lt;=4, $F643&gt;=2, $H643&gt;=2), "Potential Loyal Customers",
    AND($D643&gt;=2, $D643&lt;=3, $F643&gt;=3, $H643&gt;=3), "At-Risk Customers",
    AND($D643=1, $F643&lt;=2, $H643&lt;=2), "Lost Customers",
    TRUE, "Unclassified"
)</f>
        <v>Unclassified</v>
      </c>
    </row>
    <row r="644" spans="1:11" x14ac:dyDescent="0.2">
      <c r="A644" t="str">
        <v>CUS000949</v>
      </c>
      <c r="B644" s="1" cm="1">
        <f t="array" ref="B644">MAX(_xlfn._xlws.FILTER(Sheet1!B:B,Sheet2!A644 = Sheet1!A:A))</f>
        <v>45691</v>
      </c>
      <c r="C644" s="2">
        <f t="shared" ca="1" si="14"/>
        <v>86</v>
      </c>
      <c r="D644" cm="1">
        <f t="array" aca="1" ref="D644" ca="1">_xlfn.IFS(C644 &lt;_xlfn.PERCENTILE.EXC($C$2:$C$1786,0.2),5,C644&lt;_xlfn.PERCENTILE.EXC($C$2:$C$2000, 0.4),4, C644&lt;_xlfn.PERCENTILE.EXC($C$2:$C$2000, 0.6),3, C644&lt;_xlfn.PERCENTILE.EXC($C$2:$C$2000, 0.8),2, C644&gt;=_xlfn.PERCENTILE.EXC($C$2:$C$2000, 0.8), 1)</f>
        <v>5</v>
      </c>
      <c r="E644">
        <f>COUNTIF(Sheet1!A:A,Sheet2!A644)</f>
        <v>17</v>
      </c>
      <c r="F644" cm="1">
        <f t="array" ref="F644">_xlfn.IFS(E644 &gt; _xlfn.PERCENTILE.EXC($E$2:$E$1786,0.8), 5, E644 &gt; _xlfn.PERCENTILE.EXC($E$2:$E$1786,0.6), 4,E644 &gt; _xlfn.PERCENTILE.EXC($E$2:$E$1786,0.4), 3, E644 &gt; _xlfn.PERCENTILE.EXC($E$2:$E$1786,0.2),2, E644 &lt;= _xlfn.PERCENTILE.EXC($E$2:$E$1786,0.2), 1)</f>
        <v>5</v>
      </c>
      <c r="G644">
        <f>SUMIF(Sheet1!A:A,A644,Sheet1!C:C)</f>
        <v>2571.23</v>
      </c>
      <c r="H644" cm="1">
        <f t="array" ref="H644">_xlfn.IFS(G644 &lt;_xlfn.PERCENTILE.EXC($G$2:$G$1786,0.2),5,G644&lt;_xlfn.PERCENTILE.EXC($G$2:$G$2000, 0.4),4, G644&lt;_xlfn.PERCENTILE.EXC($G$2:$G$2000, 0.6),3, G644&lt;_xlfn.PERCENTILE.EXC($G$2:$G$2000, 0.8),2, G644&gt;=_xlfn.PERCENTILE.EXC($G$2:$G$2000, 0.8), 1)</f>
        <v>2</v>
      </c>
      <c r="K644" t="str" cm="1">
        <f t="array" aca="1" ref="K644" ca="1">_xlfn.IFS(
    AND($D644=5, $F644&gt;=4,$H644&gt;=4), "Best Customers",
    AND($D644&gt;=3, $D644&lt;=4, $F644&gt;=4, $H644&gt;=3), "Loyal Customers",
    AND($D644&gt;=3, $D644&lt;=4, $F644&gt;=2, $H644&gt;=2), "Potential Loyal Customers",
    AND($D644&gt;=2, $D644&lt;=3, $F644&gt;=3, $H644&gt;=3), "At-Risk Customers",
    AND($D644=1, $F644&lt;=2, $H644&lt;=2), "Lost Customers",
    TRUE, "Unclassified"
)</f>
        <v>Unclassified</v>
      </c>
    </row>
    <row r="645" spans="1:11" x14ac:dyDescent="0.2">
      <c r="A645" t="str">
        <v>CUS026462</v>
      </c>
      <c r="B645" s="1" cm="1">
        <f t="array" ref="B645">MAX(_xlfn._xlws.FILTER(Sheet1!B:B,Sheet2!A645 = Sheet1!A:A))</f>
        <v>43110</v>
      </c>
      <c r="C645" s="2">
        <f t="shared" ca="1" si="14"/>
        <v>2667</v>
      </c>
      <c r="D645" cm="1">
        <f t="array" aca="1" ref="D645" ca="1">_xlfn.IFS(C645 &lt;_xlfn.PERCENTILE.EXC($C$2:$C$1786,0.2),5,C645&lt;_xlfn.PERCENTILE.EXC($C$2:$C$2000, 0.4),4, C645&lt;_xlfn.PERCENTILE.EXC($C$2:$C$2000, 0.6),3, C645&lt;_xlfn.PERCENTILE.EXC($C$2:$C$2000, 0.8),2, C645&gt;=_xlfn.PERCENTILE.EXC($C$2:$C$2000, 0.8), 1)</f>
        <v>1</v>
      </c>
      <c r="E645">
        <f>COUNTIF(Sheet1!A:A,Sheet2!A645)</f>
        <v>1</v>
      </c>
      <c r="F645" cm="1">
        <f t="array" ref="F645">_xlfn.IFS(E645 &gt; _xlfn.PERCENTILE.EXC($E$2:$E$1786,0.8), 5, E645 &gt; _xlfn.PERCENTILE.EXC($E$2:$E$1786,0.6), 4,E645 &gt; _xlfn.PERCENTILE.EXC($E$2:$E$1786,0.4), 3, E645 &gt; _xlfn.PERCENTILE.EXC($E$2:$E$1786,0.2),2, E645 &lt;= _xlfn.PERCENTILE.EXC($E$2:$E$1786,0.2), 1)</f>
        <v>1</v>
      </c>
      <c r="G645">
        <f>SUMIF(Sheet1!A:A,A645,Sheet1!C:C)</f>
        <v>104.5</v>
      </c>
      <c r="H645" cm="1">
        <f t="array" ref="H645">_xlfn.IFS(G645 &lt;_xlfn.PERCENTILE.EXC($G$2:$G$1786,0.2),5,G645&lt;_xlfn.PERCENTILE.EXC($G$2:$G$2000, 0.4),4, G645&lt;_xlfn.PERCENTILE.EXC($G$2:$G$2000, 0.6),3, G645&lt;_xlfn.PERCENTILE.EXC($G$2:$G$2000, 0.8),2, G645&gt;=_xlfn.PERCENTILE.EXC($G$2:$G$2000, 0.8), 1)</f>
        <v>4</v>
      </c>
      <c r="K645" t="str" cm="1">
        <f t="array" aca="1" ref="K645" ca="1">_xlfn.IFS(
    AND($D645=5, $F645&gt;=4,$H645&gt;=4), "Best Customers",
    AND($D645&gt;=3, $D645&lt;=4, $F645&gt;=4, $H645&gt;=3), "Loyal Customers",
    AND($D645&gt;=3, $D645&lt;=4, $F645&gt;=2, $H645&gt;=2), "Potential Loyal Customers",
    AND($D645&gt;=2, $D645&lt;=3, $F645&gt;=3, $H645&gt;=3), "At-Risk Customers",
    AND($D645=1, $F645&lt;=2, $H645&lt;=2), "Lost Customers",
    TRUE, "Unclassified"
)</f>
        <v>Unclassified</v>
      </c>
    </row>
    <row r="646" spans="1:11" x14ac:dyDescent="0.2">
      <c r="A646" t="str">
        <v>CUS026463</v>
      </c>
      <c r="B646" s="1" cm="1">
        <f t="array" ref="B646">MAX(_xlfn._xlws.FILTER(Sheet1!B:B,Sheet2!A646 = Sheet1!A:A))</f>
        <v>43110</v>
      </c>
      <c r="C646" s="2">
        <f t="shared" ca="1" si="14"/>
        <v>2667</v>
      </c>
      <c r="D646" cm="1">
        <f t="array" aca="1" ref="D646" ca="1">_xlfn.IFS(C646 &lt;_xlfn.PERCENTILE.EXC($C$2:$C$1786,0.2),5,C646&lt;_xlfn.PERCENTILE.EXC($C$2:$C$2000, 0.4),4, C646&lt;_xlfn.PERCENTILE.EXC($C$2:$C$2000, 0.6),3, C646&lt;_xlfn.PERCENTILE.EXC($C$2:$C$2000, 0.8),2, C646&gt;=_xlfn.PERCENTILE.EXC($C$2:$C$2000, 0.8), 1)</f>
        <v>1</v>
      </c>
      <c r="E646">
        <f>COUNTIF(Sheet1!A:A,Sheet2!A646)</f>
        <v>1</v>
      </c>
      <c r="F646" cm="1">
        <f t="array" ref="F646">_xlfn.IFS(E646 &gt; _xlfn.PERCENTILE.EXC($E$2:$E$1786,0.8), 5, E646 &gt; _xlfn.PERCENTILE.EXC($E$2:$E$1786,0.6), 4,E646 &gt; _xlfn.PERCENTILE.EXC($E$2:$E$1786,0.4), 3, E646 &gt; _xlfn.PERCENTILE.EXC($E$2:$E$1786,0.2),2, E646 &lt;= _xlfn.PERCENTILE.EXC($E$2:$E$1786,0.2), 1)</f>
        <v>1</v>
      </c>
      <c r="G646">
        <f>SUMIF(Sheet1!A:A,A646,Sheet1!C:C)</f>
        <v>51.95</v>
      </c>
      <c r="H646" cm="1">
        <f t="array" ref="H646">_xlfn.IFS(G646 &lt;_xlfn.PERCENTILE.EXC($G$2:$G$1786,0.2),5,G646&lt;_xlfn.PERCENTILE.EXC($G$2:$G$2000, 0.4),4, G646&lt;_xlfn.PERCENTILE.EXC($G$2:$G$2000, 0.6),3, G646&lt;_xlfn.PERCENTILE.EXC($G$2:$G$2000, 0.8),2, G646&gt;=_xlfn.PERCENTILE.EXC($G$2:$G$2000, 0.8), 1)</f>
        <v>5</v>
      </c>
      <c r="K646" t="str" cm="1">
        <f t="array" aca="1" ref="K646" ca="1">_xlfn.IFS(
    AND($D646=5, $F646&gt;=4,$H646&gt;=4), "Best Customers",
    AND($D646&gt;=3, $D646&lt;=4, $F646&gt;=4, $H646&gt;=3), "Loyal Customers",
    AND($D646&gt;=3, $D646&lt;=4, $F646&gt;=2, $H646&gt;=2), "Potential Loyal Customers",
    AND($D646&gt;=2, $D646&lt;=3, $F646&gt;=3, $H646&gt;=3), "At-Risk Customers",
    AND($D646=1, $F646&lt;=2, $H646&lt;=2), "Lost Customers",
    TRUE, "Unclassified"
)</f>
        <v>Unclassified</v>
      </c>
    </row>
    <row r="647" spans="1:11" x14ac:dyDescent="0.2">
      <c r="A647" t="str">
        <v>CUS026464</v>
      </c>
      <c r="B647" s="1" cm="1">
        <f t="array" ref="B647">MAX(_xlfn._xlws.FILTER(Sheet1!B:B,Sheet2!A647 = Sheet1!A:A))</f>
        <v>43110</v>
      </c>
      <c r="C647" s="2">
        <f t="shared" ca="1" si="14"/>
        <v>2667</v>
      </c>
      <c r="D647" cm="1">
        <f t="array" aca="1" ref="D647" ca="1">_xlfn.IFS(C647 &lt;_xlfn.PERCENTILE.EXC($C$2:$C$1786,0.2),5,C647&lt;_xlfn.PERCENTILE.EXC($C$2:$C$2000, 0.4),4, C647&lt;_xlfn.PERCENTILE.EXC($C$2:$C$2000, 0.6),3, C647&lt;_xlfn.PERCENTILE.EXC($C$2:$C$2000, 0.8),2, C647&gt;=_xlfn.PERCENTILE.EXC($C$2:$C$2000, 0.8), 1)</f>
        <v>1</v>
      </c>
      <c r="E647">
        <f>COUNTIF(Sheet1!A:A,Sheet2!A647)</f>
        <v>1</v>
      </c>
      <c r="F647" cm="1">
        <f t="array" ref="F647">_xlfn.IFS(E647 &gt; _xlfn.PERCENTILE.EXC($E$2:$E$1786,0.8), 5, E647 &gt; _xlfn.PERCENTILE.EXC($E$2:$E$1786,0.6), 4,E647 &gt; _xlfn.PERCENTILE.EXC($E$2:$E$1786,0.4), 3, E647 &gt; _xlfn.PERCENTILE.EXC($E$2:$E$1786,0.2),2, E647 &lt;= _xlfn.PERCENTILE.EXC($E$2:$E$1786,0.2), 1)</f>
        <v>1</v>
      </c>
      <c r="G647">
        <f>SUMIF(Sheet1!A:A,A647,Sheet1!C:C)</f>
        <v>253.58</v>
      </c>
      <c r="H647" cm="1">
        <f t="array" ref="H647">_xlfn.IFS(G647 &lt;_xlfn.PERCENTILE.EXC($G$2:$G$1786,0.2),5,G647&lt;_xlfn.PERCENTILE.EXC($G$2:$G$2000, 0.4),4, G647&lt;_xlfn.PERCENTILE.EXC($G$2:$G$2000, 0.6),3, G647&lt;_xlfn.PERCENTILE.EXC($G$2:$G$2000, 0.8),2, G647&gt;=_xlfn.PERCENTILE.EXC($G$2:$G$2000, 0.8), 1)</f>
        <v>3</v>
      </c>
      <c r="K647" t="str" cm="1">
        <f t="array" aca="1" ref="K647" ca="1">_xlfn.IFS(
    AND($D647=5, $F647&gt;=4,$H647&gt;=4), "Best Customers",
    AND($D647&gt;=3, $D647&lt;=4, $F647&gt;=4, $H647&gt;=3), "Loyal Customers",
    AND($D647&gt;=3, $D647&lt;=4, $F647&gt;=2, $H647&gt;=2), "Potential Loyal Customers",
    AND($D647&gt;=2, $D647&lt;=3, $F647&gt;=3, $H647&gt;=3), "At-Risk Customers",
    AND($D647=1, $F647&lt;=2, $H647&lt;=2), "Lost Customers",
    TRUE, "Unclassified"
)</f>
        <v>Unclassified</v>
      </c>
    </row>
    <row r="648" spans="1:11" x14ac:dyDescent="0.2">
      <c r="A648" t="str">
        <v>CUS025303</v>
      </c>
      <c r="B648" s="1" cm="1">
        <f t="array" ref="B648">MAX(_xlfn._xlws.FILTER(Sheet1!B:B,Sheet2!A648 = Sheet1!A:A))</f>
        <v>43731</v>
      </c>
      <c r="C648" s="2">
        <f t="shared" ca="1" si="14"/>
        <v>2046</v>
      </c>
      <c r="D648" cm="1">
        <f t="array" aca="1" ref="D648" ca="1">_xlfn.IFS(C648 &lt;_xlfn.PERCENTILE.EXC($C$2:$C$1786,0.2),5,C648&lt;_xlfn.PERCENTILE.EXC($C$2:$C$2000, 0.4),4, C648&lt;_xlfn.PERCENTILE.EXC($C$2:$C$2000, 0.6),3, C648&lt;_xlfn.PERCENTILE.EXC($C$2:$C$2000, 0.8),2, C648&gt;=_xlfn.PERCENTILE.EXC($C$2:$C$2000, 0.8), 1)</f>
        <v>3</v>
      </c>
      <c r="E648">
        <f>COUNTIF(Sheet1!A:A,Sheet2!A648)</f>
        <v>7</v>
      </c>
      <c r="F648" cm="1">
        <f t="array" ref="F648">_xlfn.IFS(E648 &gt; _xlfn.PERCENTILE.EXC($E$2:$E$1786,0.8), 5, E648 &gt; _xlfn.PERCENTILE.EXC($E$2:$E$1786,0.6), 4,E648 &gt; _xlfn.PERCENTILE.EXC($E$2:$E$1786,0.4), 3, E648 &gt; _xlfn.PERCENTILE.EXC($E$2:$E$1786,0.2),2, E648 &lt;= _xlfn.PERCENTILE.EXC($E$2:$E$1786,0.2), 1)</f>
        <v>4</v>
      </c>
      <c r="G648">
        <f>SUMIF(Sheet1!A:A,A648,Sheet1!C:C)</f>
        <v>2460.7000000000003</v>
      </c>
      <c r="H648" cm="1">
        <f t="array" ref="H648">_xlfn.IFS(G648 &lt;_xlfn.PERCENTILE.EXC($G$2:$G$1786,0.2),5,G648&lt;_xlfn.PERCENTILE.EXC($G$2:$G$2000, 0.4),4, G648&lt;_xlfn.PERCENTILE.EXC($G$2:$G$2000, 0.6),3, G648&lt;_xlfn.PERCENTILE.EXC($G$2:$G$2000, 0.8),2, G648&gt;=_xlfn.PERCENTILE.EXC($G$2:$G$2000, 0.8), 1)</f>
        <v>2</v>
      </c>
      <c r="K648" t="str" cm="1">
        <f t="array" aca="1" ref="K648" ca="1">_xlfn.IFS(
    AND($D648=5, $F648&gt;=4,$H648&gt;=4), "Best Customers",
    AND($D648&gt;=3, $D648&lt;=4, $F648&gt;=4, $H648&gt;=3), "Loyal Customers",
    AND($D648&gt;=3, $D648&lt;=4, $F648&gt;=2, $H648&gt;=2), "Potential Loyal Customers",
    AND($D648&gt;=2, $D648&lt;=3, $F648&gt;=3, $H648&gt;=3), "At-Risk Customers",
    AND($D648=1, $F648&lt;=2, $H648&lt;=2), "Lost Customers",
    TRUE, "Unclassified"
)</f>
        <v>Potential Loyal Customers</v>
      </c>
    </row>
    <row r="649" spans="1:11" x14ac:dyDescent="0.2">
      <c r="A649" t="str">
        <v>CUS026465</v>
      </c>
      <c r="B649" s="1" cm="1">
        <f t="array" ref="B649">MAX(_xlfn._xlws.FILTER(Sheet1!B:B,Sheet2!A649 = Sheet1!A:A))</f>
        <v>43110</v>
      </c>
      <c r="C649" s="2">
        <f t="shared" ca="1" si="14"/>
        <v>2667</v>
      </c>
      <c r="D649" cm="1">
        <f t="array" aca="1" ref="D649" ca="1">_xlfn.IFS(C649 &lt;_xlfn.PERCENTILE.EXC($C$2:$C$1786,0.2),5,C649&lt;_xlfn.PERCENTILE.EXC($C$2:$C$2000, 0.4),4, C649&lt;_xlfn.PERCENTILE.EXC($C$2:$C$2000, 0.6),3, C649&lt;_xlfn.PERCENTILE.EXC($C$2:$C$2000, 0.8),2, C649&gt;=_xlfn.PERCENTILE.EXC($C$2:$C$2000, 0.8), 1)</f>
        <v>1</v>
      </c>
      <c r="E649">
        <f>COUNTIF(Sheet1!A:A,Sheet2!A649)</f>
        <v>1</v>
      </c>
      <c r="F649" cm="1">
        <f t="array" ref="F649">_xlfn.IFS(E649 &gt; _xlfn.PERCENTILE.EXC($E$2:$E$1786,0.8), 5, E649 &gt; _xlfn.PERCENTILE.EXC($E$2:$E$1786,0.6), 4,E649 &gt; _xlfn.PERCENTILE.EXC($E$2:$E$1786,0.4), 3, E649 &gt; _xlfn.PERCENTILE.EXC($E$2:$E$1786,0.2),2, E649 &lt;= _xlfn.PERCENTILE.EXC($E$2:$E$1786,0.2), 1)</f>
        <v>1</v>
      </c>
      <c r="G649">
        <f>SUMIF(Sheet1!A:A,A649,Sheet1!C:C)</f>
        <v>313.8</v>
      </c>
      <c r="H649" cm="1">
        <f t="array" ref="H649">_xlfn.IFS(G649 &lt;_xlfn.PERCENTILE.EXC($G$2:$G$1786,0.2),5,G649&lt;_xlfn.PERCENTILE.EXC($G$2:$G$2000, 0.4),4, G649&lt;_xlfn.PERCENTILE.EXC($G$2:$G$2000, 0.6),3, G649&lt;_xlfn.PERCENTILE.EXC($G$2:$G$2000, 0.8),2, G649&gt;=_xlfn.PERCENTILE.EXC($G$2:$G$2000, 0.8), 1)</f>
        <v>3</v>
      </c>
      <c r="K649" t="str" cm="1">
        <f t="array" aca="1" ref="K649" ca="1">_xlfn.IFS(
    AND($D649=5, $F649&gt;=4,$H649&gt;=4), "Best Customers",
    AND($D649&gt;=3, $D649&lt;=4, $F649&gt;=4, $H649&gt;=3), "Loyal Customers",
    AND($D649&gt;=3, $D649&lt;=4, $F649&gt;=2, $H649&gt;=2), "Potential Loyal Customers",
    AND($D649&gt;=2, $D649&lt;=3, $F649&gt;=3, $H649&gt;=3), "At-Risk Customers",
    AND($D649=1, $F649&lt;=2, $H649&lt;=2), "Lost Customers",
    TRUE, "Unclassified"
)</f>
        <v>Unclassified</v>
      </c>
    </row>
    <row r="650" spans="1:11" x14ac:dyDescent="0.2">
      <c r="A650" t="str">
        <v>CUS026456</v>
      </c>
      <c r="B650" s="1" cm="1">
        <f t="array" ref="B650">MAX(_xlfn._xlws.FILTER(Sheet1!B:B,Sheet2!A650 = Sheet1!A:A))</f>
        <v>43111</v>
      </c>
      <c r="C650" s="2">
        <f t="shared" ca="1" si="14"/>
        <v>2666</v>
      </c>
      <c r="D650" cm="1">
        <f t="array" aca="1" ref="D650" ca="1">_xlfn.IFS(C650 &lt;_xlfn.PERCENTILE.EXC($C$2:$C$1786,0.2),5,C650&lt;_xlfn.PERCENTILE.EXC($C$2:$C$2000, 0.4),4, C650&lt;_xlfn.PERCENTILE.EXC($C$2:$C$2000, 0.6),3, C650&lt;_xlfn.PERCENTILE.EXC($C$2:$C$2000, 0.8),2, C650&gt;=_xlfn.PERCENTILE.EXC($C$2:$C$2000, 0.8), 1)</f>
        <v>1</v>
      </c>
      <c r="E650">
        <f>COUNTIF(Sheet1!A:A,Sheet2!A650)</f>
        <v>1</v>
      </c>
      <c r="F650" cm="1">
        <f t="array" ref="F650">_xlfn.IFS(E650 &gt; _xlfn.PERCENTILE.EXC($E$2:$E$1786,0.8), 5, E650 &gt; _xlfn.PERCENTILE.EXC($E$2:$E$1786,0.6), 4,E650 &gt; _xlfn.PERCENTILE.EXC($E$2:$E$1786,0.4), 3, E650 &gt; _xlfn.PERCENTILE.EXC($E$2:$E$1786,0.2),2, E650 &lt;= _xlfn.PERCENTILE.EXC($E$2:$E$1786,0.2), 1)</f>
        <v>1</v>
      </c>
      <c r="G650">
        <f>SUMIF(Sheet1!A:A,A650,Sheet1!C:C)</f>
        <v>69.95</v>
      </c>
      <c r="H650" cm="1">
        <f t="array" ref="H650">_xlfn.IFS(G650 &lt;_xlfn.PERCENTILE.EXC($G$2:$G$1786,0.2),5,G650&lt;_xlfn.PERCENTILE.EXC($G$2:$G$2000, 0.4),4, G650&lt;_xlfn.PERCENTILE.EXC($G$2:$G$2000, 0.6),3, G650&lt;_xlfn.PERCENTILE.EXC($G$2:$G$2000, 0.8),2, G650&gt;=_xlfn.PERCENTILE.EXC($G$2:$G$2000, 0.8), 1)</f>
        <v>5</v>
      </c>
      <c r="K650" t="str" cm="1">
        <f t="array" aca="1" ref="K650" ca="1">_xlfn.IFS(
    AND($D650=5, $F650&gt;=4,$H650&gt;=4), "Best Customers",
    AND($D650&gt;=3, $D650&lt;=4, $F650&gt;=4, $H650&gt;=3), "Loyal Customers",
    AND($D650&gt;=3, $D650&lt;=4, $F650&gt;=2, $H650&gt;=2), "Potential Loyal Customers",
    AND($D650&gt;=2, $D650&lt;=3, $F650&gt;=3, $H650&gt;=3), "At-Risk Customers",
    AND($D650=1, $F650&lt;=2, $H650&lt;=2), "Lost Customers",
    TRUE, "Unclassified"
)</f>
        <v>Unclassified</v>
      </c>
    </row>
    <row r="651" spans="1:11" x14ac:dyDescent="0.2">
      <c r="A651" t="str">
        <v>CUS026457</v>
      </c>
      <c r="B651" s="1" cm="1">
        <f t="array" ref="B651">MAX(_xlfn._xlws.FILTER(Sheet1!B:B,Sheet2!A651 = Sheet1!A:A))</f>
        <v>43111</v>
      </c>
      <c r="C651" s="2">
        <f t="shared" ca="1" si="14"/>
        <v>2666</v>
      </c>
      <c r="D651" cm="1">
        <f t="array" aca="1" ref="D651" ca="1">_xlfn.IFS(C651 &lt;_xlfn.PERCENTILE.EXC($C$2:$C$1786,0.2),5,C651&lt;_xlfn.PERCENTILE.EXC($C$2:$C$2000, 0.4),4, C651&lt;_xlfn.PERCENTILE.EXC($C$2:$C$2000, 0.6),3, C651&lt;_xlfn.PERCENTILE.EXC($C$2:$C$2000, 0.8),2, C651&gt;=_xlfn.PERCENTILE.EXC($C$2:$C$2000, 0.8), 1)</f>
        <v>1</v>
      </c>
      <c r="E651">
        <f>COUNTIF(Sheet1!A:A,Sheet2!A651)</f>
        <v>1</v>
      </c>
      <c r="F651" cm="1">
        <f t="array" ref="F651">_xlfn.IFS(E651 &gt; _xlfn.PERCENTILE.EXC($E$2:$E$1786,0.8), 5, E651 &gt; _xlfn.PERCENTILE.EXC($E$2:$E$1786,0.6), 4,E651 &gt; _xlfn.PERCENTILE.EXC($E$2:$E$1786,0.4), 3, E651 &gt; _xlfn.PERCENTILE.EXC($E$2:$E$1786,0.2),2, E651 &lt;= _xlfn.PERCENTILE.EXC($E$2:$E$1786,0.2), 1)</f>
        <v>1</v>
      </c>
      <c r="G651">
        <f>SUMIF(Sheet1!A:A,A651,Sheet1!C:C)</f>
        <v>91.75</v>
      </c>
      <c r="H651" cm="1">
        <f t="array" ref="H651">_xlfn.IFS(G651 &lt;_xlfn.PERCENTILE.EXC($G$2:$G$1786,0.2),5,G651&lt;_xlfn.PERCENTILE.EXC($G$2:$G$2000, 0.4),4, G651&lt;_xlfn.PERCENTILE.EXC($G$2:$G$2000, 0.6),3, G651&lt;_xlfn.PERCENTILE.EXC($G$2:$G$2000, 0.8),2, G651&gt;=_xlfn.PERCENTILE.EXC($G$2:$G$2000, 0.8), 1)</f>
        <v>4</v>
      </c>
      <c r="K651" t="str" cm="1">
        <f t="array" aca="1" ref="K651" ca="1">_xlfn.IFS(
    AND($D651=5, $F651&gt;=4,$H651&gt;=4), "Best Customers",
    AND($D651&gt;=3, $D651&lt;=4, $F651&gt;=4, $H651&gt;=3), "Loyal Customers",
    AND($D651&gt;=3, $D651&lt;=4, $F651&gt;=2, $H651&gt;=2), "Potential Loyal Customers",
    AND($D651&gt;=2, $D651&lt;=3, $F651&gt;=3, $H651&gt;=3), "At-Risk Customers",
    AND($D651=1, $F651&lt;=2, $H651&lt;=2), "Lost Customers",
    TRUE, "Unclassified"
)</f>
        <v>Unclassified</v>
      </c>
    </row>
    <row r="652" spans="1:11" x14ac:dyDescent="0.2">
      <c r="A652" t="str">
        <v>CUS023890</v>
      </c>
      <c r="B652" s="1" cm="1">
        <f t="array" ref="B652">MAX(_xlfn._xlws.FILTER(Sheet1!B:B,Sheet2!A652 = Sheet1!A:A))</f>
        <v>43936</v>
      </c>
      <c r="C652" s="2">
        <f t="shared" ca="1" si="14"/>
        <v>1841</v>
      </c>
      <c r="D652" cm="1">
        <f t="array" aca="1" ref="D652" ca="1">_xlfn.IFS(C652 &lt;_xlfn.PERCENTILE.EXC($C$2:$C$1786,0.2),5,C652&lt;_xlfn.PERCENTILE.EXC($C$2:$C$2000, 0.4),4, C652&lt;_xlfn.PERCENTILE.EXC($C$2:$C$2000, 0.6),3, C652&lt;_xlfn.PERCENTILE.EXC($C$2:$C$2000, 0.8),2, C652&gt;=_xlfn.PERCENTILE.EXC($C$2:$C$2000, 0.8), 1)</f>
        <v>3</v>
      </c>
      <c r="E652">
        <f>COUNTIF(Sheet1!A:A,Sheet2!A652)</f>
        <v>3</v>
      </c>
      <c r="F652" cm="1">
        <f t="array" ref="F652">_xlfn.IFS(E652 &gt; _xlfn.PERCENTILE.EXC($E$2:$E$1786,0.8), 5, E652 &gt; _xlfn.PERCENTILE.EXC($E$2:$E$1786,0.6), 4,E652 &gt; _xlfn.PERCENTILE.EXC($E$2:$E$1786,0.4), 3, E652 &gt; _xlfn.PERCENTILE.EXC($E$2:$E$1786,0.2),2, E652 &lt;= _xlfn.PERCENTILE.EXC($E$2:$E$1786,0.2), 1)</f>
        <v>3</v>
      </c>
      <c r="G652">
        <f>SUMIF(Sheet1!A:A,A652,Sheet1!C:C)</f>
        <v>130.35</v>
      </c>
      <c r="H652" cm="1">
        <f t="array" ref="H652">_xlfn.IFS(G652 &lt;_xlfn.PERCENTILE.EXC($G$2:$G$1786,0.2),5,G652&lt;_xlfn.PERCENTILE.EXC($G$2:$G$2000, 0.4),4, G652&lt;_xlfn.PERCENTILE.EXC($G$2:$G$2000, 0.6),3, G652&lt;_xlfn.PERCENTILE.EXC($G$2:$G$2000, 0.8),2, G652&gt;=_xlfn.PERCENTILE.EXC($G$2:$G$2000, 0.8), 1)</f>
        <v>4</v>
      </c>
      <c r="K652" t="str" cm="1">
        <f t="array" aca="1" ref="K652" ca="1">_xlfn.IFS(
    AND($D652=5, $F652&gt;=4,$H652&gt;=4), "Best Customers",
    AND($D652&gt;=3, $D652&lt;=4, $F652&gt;=4, $H652&gt;=3), "Loyal Customers",
    AND($D652&gt;=3, $D652&lt;=4, $F652&gt;=2, $H652&gt;=2), "Potential Loyal Customers",
    AND($D652&gt;=2, $D652&lt;=3, $F652&gt;=3, $H652&gt;=3), "At-Risk Customers",
    AND($D652=1, $F652&lt;=2, $H652&lt;=2), "Lost Customers",
    TRUE, "Unclassified"
)</f>
        <v>Potential Loyal Customers</v>
      </c>
    </row>
    <row r="653" spans="1:11" x14ac:dyDescent="0.2">
      <c r="A653" t="str">
        <v>CUS025738</v>
      </c>
      <c r="B653" s="1" cm="1">
        <f t="array" ref="B653">MAX(_xlfn._xlws.FILTER(Sheet1!B:B,Sheet2!A653 = Sheet1!A:A))</f>
        <v>43619</v>
      </c>
      <c r="C653" s="2">
        <f t="shared" ca="1" si="14"/>
        <v>2158</v>
      </c>
      <c r="D653" cm="1">
        <f t="array" aca="1" ref="D653" ca="1">_xlfn.IFS(C653 &lt;_xlfn.PERCENTILE.EXC($C$2:$C$1786,0.2),5,C653&lt;_xlfn.PERCENTILE.EXC($C$2:$C$2000, 0.4),4, C653&lt;_xlfn.PERCENTILE.EXC($C$2:$C$2000, 0.6),3, C653&lt;_xlfn.PERCENTILE.EXC($C$2:$C$2000, 0.8),2, C653&gt;=_xlfn.PERCENTILE.EXC($C$2:$C$2000, 0.8), 1)</f>
        <v>3</v>
      </c>
      <c r="E653">
        <f>COUNTIF(Sheet1!A:A,Sheet2!A653)</f>
        <v>2</v>
      </c>
      <c r="F653" cm="1">
        <f t="array" ref="F653">_xlfn.IFS(E653 &gt; _xlfn.PERCENTILE.EXC($E$2:$E$1786,0.8), 5, E653 &gt; _xlfn.PERCENTILE.EXC($E$2:$E$1786,0.6), 4,E653 &gt; _xlfn.PERCENTILE.EXC($E$2:$E$1786,0.4), 3, E653 &gt; _xlfn.PERCENTILE.EXC($E$2:$E$1786,0.2),2, E653 &lt;= _xlfn.PERCENTILE.EXC($E$2:$E$1786,0.2), 1)</f>
        <v>2</v>
      </c>
      <c r="G653">
        <f>SUMIF(Sheet1!A:A,A653,Sheet1!C:C)</f>
        <v>104.85</v>
      </c>
      <c r="H653" cm="1">
        <f t="array" ref="H653">_xlfn.IFS(G653 &lt;_xlfn.PERCENTILE.EXC($G$2:$G$1786,0.2),5,G653&lt;_xlfn.PERCENTILE.EXC($G$2:$G$2000, 0.4),4, G653&lt;_xlfn.PERCENTILE.EXC($G$2:$G$2000, 0.6),3, G653&lt;_xlfn.PERCENTILE.EXC($G$2:$G$2000, 0.8),2, G653&gt;=_xlfn.PERCENTILE.EXC($G$2:$G$2000, 0.8), 1)</f>
        <v>4</v>
      </c>
      <c r="K653" t="str" cm="1">
        <f t="array" aca="1" ref="K653" ca="1">_xlfn.IFS(
    AND($D653=5, $F653&gt;=4,$H653&gt;=4), "Best Customers",
    AND($D653&gt;=3, $D653&lt;=4, $F653&gt;=4, $H653&gt;=3), "Loyal Customers",
    AND($D653&gt;=3, $D653&lt;=4, $F653&gt;=2, $H653&gt;=2), "Potential Loyal Customers",
    AND($D653&gt;=2, $D653&lt;=3, $F653&gt;=3, $H653&gt;=3), "At-Risk Customers",
    AND($D653=1, $F653&lt;=2, $H653&lt;=2), "Lost Customers",
    TRUE, "Unclassified"
)</f>
        <v>Potential Loyal Customers</v>
      </c>
    </row>
    <row r="654" spans="1:11" x14ac:dyDescent="0.2">
      <c r="A654" t="str">
        <v>CUS026458</v>
      </c>
      <c r="B654" s="1" cm="1">
        <f t="array" ref="B654">MAX(_xlfn._xlws.FILTER(Sheet1!B:B,Sheet2!A654 = Sheet1!A:A))</f>
        <v>43111</v>
      </c>
      <c r="C654" s="2">
        <f t="shared" ca="1" si="14"/>
        <v>2666</v>
      </c>
      <c r="D654" cm="1">
        <f t="array" aca="1" ref="D654" ca="1">_xlfn.IFS(C654 &lt;_xlfn.PERCENTILE.EXC($C$2:$C$1786,0.2),5,C654&lt;_xlfn.PERCENTILE.EXC($C$2:$C$2000, 0.4),4, C654&lt;_xlfn.PERCENTILE.EXC($C$2:$C$2000, 0.6),3, C654&lt;_xlfn.PERCENTILE.EXC($C$2:$C$2000, 0.8),2, C654&gt;=_xlfn.PERCENTILE.EXC($C$2:$C$2000, 0.8), 1)</f>
        <v>1</v>
      </c>
      <c r="E654">
        <f>COUNTIF(Sheet1!A:A,Sheet2!A654)</f>
        <v>1</v>
      </c>
      <c r="F654" cm="1">
        <f t="array" ref="F654">_xlfn.IFS(E654 &gt; _xlfn.PERCENTILE.EXC($E$2:$E$1786,0.8), 5, E654 &gt; _xlfn.PERCENTILE.EXC($E$2:$E$1786,0.6), 4,E654 &gt; _xlfn.PERCENTILE.EXC($E$2:$E$1786,0.4), 3, E654 &gt; _xlfn.PERCENTILE.EXC($E$2:$E$1786,0.2),2, E654 &lt;= _xlfn.PERCENTILE.EXC($E$2:$E$1786,0.2), 1)</f>
        <v>1</v>
      </c>
      <c r="G654">
        <f>SUMIF(Sheet1!A:A,A654,Sheet1!C:C)</f>
        <v>79.45</v>
      </c>
      <c r="H654" cm="1">
        <f t="array" ref="H654">_xlfn.IFS(G654 &lt;_xlfn.PERCENTILE.EXC($G$2:$G$1786,0.2),5,G654&lt;_xlfn.PERCENTILE.EXC($G$2:$G$2000, 0.4),4, G654&lt;_xlfn.PERCENTILE.EXC($G$2:$G$2000, 0.6),3, G654&lt;_xlfn.PERCENTILE.EXC($G$2:$G$2000, 0.8),2, G654&gt;=_xlfn.PERCENTILE.EXC($G$2:$G$2000, 0.8), 1)</f>
        <v>5</v>
      </c>
      <c r="K654" t="str" cm="1">
        <f t="array" aca="1" ref="K654" ca="1">_xlfn.IFS(
    AND($D654=5, $F654&gt;=4,$H654&gt;=4), "Best Customers",
    AND($D654&gt;=3, $D654&lt;=4, $F654&gt;=4, $H654&gt;=3), "Loyal Customers",
    AND($D654&gt;=3, $D654&lt;=4, $F654&gt;=2, $H654&gt;=2), "Potential Loyal Customers",
    AND($D654&gt;=2, $D654&lt;=3, $F654&gt;=3, $H654&gt;=3), "At-Risk Customers",
    AND($D654=1, $F654&lt;=2, $H654&lt;=2), "Lost Customers",
    TRUE, "Unclassified"
)</f>
        <v>Unclassified</v>
      </c>
    </row>
    <row r="655" spans="1:11" x14ac:dyDescent="0.2">
      <c r="A655" t="str">
        <v>CUS005013</v>
      </c>
      <c r="B655" s="1" cm="1">
        <f t="array" ref="B655">MAX(_xlfn._xlws.FILTER(Sheet1!B:B,Sheet2!A655 = Sheet1!A:A))</f>
        <v>45525</v>
      </c>
      <c r="C655" s="2">
        <f t="shared" ca="1" si="14"/>
        <v>252</v>
      </c>
      <c r="D655" cm="1">
        <f t="array" aca="1" ref="D655" ca="1">_xlfn.IFS(C655 &lt;_xlfn.PERCENTILE.EXC($C$2:$C$1786,0.2),5,C655&lt;_xlfn.PERCENTILE.EXC($C$2:$C$2000, 0.4),4, C655&lt;_xlfn.PERCENTILE.EXC($C$2:$C$2000, 0.6),3, C655&lt;_xlfn.PERCENTILE.EXC($C$2:$C$2000, 0.8),2, C655&gt;=_xlfn.PERCENTILE.EXC($C$2:$C$2000, 0.8), 1)</f>
        <v>5</v>
      </c>
      <c r="E655">
        <f>COUNTIF(Sheet1!A:A,Sheet2!A655)</f>
        <v>19</v>
      </c>
      <c r="F655" cm="1">
        <f t="array" ref="F655">_xlfn.IFS(E655 &gt; _xlfn.PERCENTILE.EXC($E$2:$E$1786,0.8), 5, E655 &gt; _xlfn.PERCENTILE.EXC($E$2:$E$1786,0.6), 4,E655 &gt; _xlfn.PERCENTILE.EXC($E$2:$E$1786,0.4), 3, E655 &gt; _xlfn.PERCENTILE.EXC($E$2:$E$1786,0.2),2, E655 &lt;= _xlfn.PERCENTILE.EXC($E$2:$E$1786,0.2), 1)</f>
        <v>5</v>
      </c>
      <c r="G655">
        <f>SUMIF(Sheet1!A:A,A655,Sheet1!C:C)</f>
        <v>2349.69</v>
      </c>
      <c r="H655" cm="1">
        <f t="array" ref="H655">_xlfn.IFS(G655 &lt;_xlfn.PERCENTILE.EXC($G$2:$G$1786,0.2),5,G655&lt;_xlfn.PERCENTILE.EXC($G$2:$G$2000, 0.4),4, G655&lt;_xlfn.PERCENTILE.EXC($G$2:$G$2000, 0.6),3, G655&lt;_xlfn.PERCENTILE.EXC($G$2:$G$2000, 0.8),2, G655&gt;=_xlfn.PERCENTILE.EXC($G$2:$G$2000, 0.8), 1)</f>
        <v>2</v>
      </c>
      <c r="K655" t="str" cm="1">
        <f t="array" aca="1" ref="K655" ca="1">_xlfn.IFS(
    AND($D655=5, $F655&gt;=4,$H655&gt;=4), "Best Customers",
    AND($D655&gt;=3, $D655&lt;=4, $F655&gt;=4, $H655&gt;=3), "Loyal Customers",
    AND($D655&gt;=3, $D655&lt;=4, $F655&gt;=2, $H655&gt;=2), "Potential Loyal Customers",
    AND($D655&gt;=2, $D655&lt;=3, $F655&gt;=3, $H655&gt;=3), "At-Risk Customers",
    AND($D655=1, $F655&lt;=2, $H655&lt;=2), "Lost Customers",
    TRUE, "Unclassified"
)</f>
        <v>Unclassified</v>
      </c>
    </row>
    <row r="656" spans="1:11" x14ac:dyDescent="0.2">
      <c r="A656" t="str">
        <v>CUS025568</v>
      </c>
      <c r="B656" s="1" cm="1">
        <f t="array" ref="B656">MAX(_xlfn._xlws.FILTER(Sheet1!B:B,Sheet2!A656 = Sheet1!A:A))</f>
        <v>43649</v>
      </c>
      <c r="C656" s="2">
        <f t="shared" ca="1" si="14"/>
        <v>2128</v>
      </c>
      <c r="D656" cm="1">
        <f t="array" aca="1" ref="D656" ca="1">_xlfn.IFS(C656 &lt;_xlfn.PERCENTILE.EXC($C$2:$C$1786,0.2),5,C656&lt;_xlfn.PERCENTILE.EXC($C$2:$C$2000, 0.4),4, C656&lt;_xlfn.PERCENTILE.EXC($C$2:$C$2000, 0.6),3, C656&lt;_xlfn.PERCENTILE.EXC($C$2:$C$2000, 0.8),2, C656&gt;=_xlfn.PERCENTILE.EXC($C$2:$C$2000, 0.8), 1)</f>
        <v>3</v>
      </c>
      <c r="E656">
        <f>COUNTIF(Sheet1!A:A,Sheet2!A656)</f>
        <v>4</v>
      </c>
      <c r="F656" cm="1">
        <f t="array" ref="F656">_xlfn.IFS(E656 &gt; _xlfn.PERCENTILE.EXC($E$2:$E$1786,0.8), 5, E656 &gt; _xlfn.PERCENTILE.EXC($E$2:$E$1786,0.6), 4,E656 &gt; _xlfn.PERCENTILE.EXC($E$2:$E$1786,0.4), 3, E656 &gt; _xlfn.PERCENTILE.EXC($E$2:$E$1786,0.2),2, E656 &lt;= _xlfn.PERCENTILE.EXC($E$2:$E$1786,0.2), 1)</f>
        <v>3</v>
      </c>
      <c r="G656">
        <f>SUMIF(Sheet1!A:A,A656,Sheet1!C:C)</f>
        <v>300.89999999999998</v>
      </c>
      <c r="H656" cm="1">
        <f t="array" ref="H656">_xlfn.IFS(G656 &lt;_xlfn.PERCENTILE.EXC($G$2:$G$1786,0.2),5,G656&lt;_xlfn.PERCENTILE.EXC($G$2:$G$2000, 0.4),4, G656&lt;_xlfn.PERCENTILE.EXC($G$2:$G$2000, 0.6),3, G656&lt;_xlfn.PERCENTILE.EXC($G$2:$G$2000, 0.8),2, G656&gt;=_xlfn.PERCENTILE.EXC($G$2:$G$2000, 0.8), 1)</f>
        <v>3</v>
      </c>
      <c r="K656" t="str" cm="1">
        <f t="array" aca="1" ref="K656" ca="1">_xlfn.IFS(
    AND($D656=5, $F656&gt;=4,$H656&gt;=4), "Best Customers",
    AND($D656&gt;=3, $D656&lt;=4, $F656&gt;=4, $H656&gt;=3), "Loyal Customers",
    AND($D656&gt;=3, $D656&lt;=4, $F656&gt;=2, $H656&gt;=2), "Potential Loyal Customers",
    AND($D656&gt;=2, $D656&lt;=3, $F656&gt;=3, $H656&gt;=3), "At-Risk Customers",
    AND($D656=1, $F656&lt;=2, $H656&lt;=2), "Lost Customers",
    TRUE, "Unclassified"
)</f>
        <v>Potential Loyal Customers</v>
      </c>
    </row>
    <row r="657" spans="1:11" x14ac:dyDescent="0.2">
      <c r="A657" t="str">
        <v>CUS022100</v>
      </c>
      <c r="B657" s="1" cm="1">
        <f t="array" ref="B657">MAX(_xlfn._xlws.FILTER(Sheet1!B:B,Sheet2!A657 = Sheet1!A:A))</f>
        <v>44131</v>
      </c>
      <c r="C657" s="2">
        <f t="shared" ca="1" si="14"/>
        <v>1646</v>
      </c>
      <c r="D657" cm="1">
        <f t="array" aca="1" ref="D657" ca="1">_xlfn.IFS(C657 &lt;_xlfn.PERCENTILE.EXC($C$2:$C$1786,0.2),5,C657&lt;_xlfn.PERCENTILE.EXC($C$2:$C$2000, 0.4),4, C657&lt;_xlfn.PERCENTILE.EXC($C$2:$C$2000, 0.6),3, C657&lt;_xlfn.PERCENTILE.EXC($C$2:$C$2000, 0.8),2, C657&gt;=_xlfn.PERCENTILE.EXC($C$2:$C$2000, 0.8), 1)</f>
        <v>3</v>
      </c>
      <c r="E657">
        <f>COUNTIF(Sheet1!A:A,Sheet2!A657)</f>
        <v>5</v>
      </c>
      <c r="F657" cm="1">
        <f t="array" ref="F657">_xlfn.IFS(E657 &gt; _xlfn.PERCENTILE.EXC($E$2:$E$1786,0.8), 5, E657 &gt; _xlfn.PERCENTILE.EXC($E$2:$E$1786,0.6), 4,E657 &gt; _xlfn.PERCENTILE.EXC($E$2:$E$1786,0.4), 3, E657 &gt; _xlfn.PERCENTILE.EXC($E$2:$E$1786,0.2),2, E657 &lt;= _xlfn.PERCENTILE.EXC($E$2:$E$1786,0.2), 1)</f>
        <v>4</v>
      </c>
      <c r="G657">
        <f>SUMIF(Sheet1!A:A,A657,Sheet1!C:C)</f>
        <v>880.94999999999993</v>
      </c>
      <c r="H657" cm="1">
        <f t="array" ref="H657">_xlfn.IFS(G657 &lt;_xlfn.PERCENTILE.EXC($G$2:$G$1786,0.2),5,G657&lt;_xlfn.PERCENTILE.EXC($G$2:$G$2000, 0.4),4, G657&lt;_xlfn.PERCENTILE.EXC($G$2:$G$2000, 0.6),3, G657&lt;_xlfn.PERCENTILE.EXC($G$2:$G$2000, 0.8),2, G657&gt;=_xlfn.PERCENTILE.EXC($G$2:$G$2000, 0.8), 1)</f>
        <v>2</v>
      </c>
      <c r="K657" t="str" cm="1">
        <f t="array" aca="1" ref="K657" ca="1">_xlfn.IFS(
    AND($D657=5, $F657&gt;=4,$H657&gt;=4), "Best Customers",
    AND($D657&gt;=3, $D657&lt;=4, $F657&gt;=4, $H657&gt;=3), "Loyal Customers",
    AND($D657&gt;=3, $D657&lt;=4, $F657&gt;=2, $H657&gt;=2), "Potential Loyal Customers",
    AND($D657&gt;=2, $D657&lt;=3, $F657&gt;=3, $H657&gt;=3), "At-Risk Customers",
    AND($D657=1, $F657&lt;=2, $H657&lt;=2), "Lost Customers",
    TRUE, "Unclassified"
)</f>
        <v>Potential Loyal Customers</v>
      </c>
    </row>
    <row r="658" spans="1:11" x14ac:dyDescent="0.2">
      <c r="A658" t="str">
        <v>CUS026455</v>
      </c>
      <c r="B658" s="1" cm="1">
        <f t="array" ref="B658">MAX(_xlfn._xlws.FILTER(Sheet1!B:B,Sheet2!A658 = Sheet1!A:A))</f>
        <v>43112</v>
      </c>
      <c r="C658" s="2">
        <f t="shared" ca="1" si="14"/>
        <v>2665</v>
      </c>
      <c r="D658" cm="1">
        <f t="array" aca="1" ref="D658" ca="1">_xlfn.IFS(C658 &lt;_xlfn.PERCENTILE.EXC($C$2:$C$1786,0.2),5,C658&lt;_xlfn.PERCENTILE.EXC($C$2:$C$2000, 0.4),4, C658&lt;_xlfn.PERCENTILE.EXC($C$2:$C$2000, 0.6),3, C658&lt;_xlfn.PERCENTILE.EXC($C$2:$C$2000, 0.8),2, C658&gt;=_xlfn.PERCENTILE.EXC($C$2:$C$2000, 0.8), 1)</f>
        <v>1</v>
      </c>
      <c r="E658">
        <f>COUNTIF(Sheet1!A:A,Sheet2!A658)</f>
        <v>1</v>
      </c>
      <c r="F658" cm="1">
        <f t="array" ref="F658">_xlfn.IFS(E658 &gt; _xlfn.PERCENTILE.EXC($E$2:$E$1786,0.8), 5, E658 &gt; _xlfn.PERCENTILE.EXC($E$2:$E$1786,0.6), 4,E658 &gt; _xlfn.PERCENTILE.EXC($E$2:$E$1786,0.4), 3, E658 &gt; _xlfn.PERCENTILE.EXC($E$2:$E$1786,0.2),2, E658 &lt;= _xlfn.PERCENTILE.EXC($E$2:$E$1786,0.2), 1)</f>
        <v>1</v>
      </c>
      <c r="G658">
        <f>SUMIF(Sheet1!A:A,A658,Sheet1!C:C)</f>
        <v>141.94999999999999</v>
      </c>
      <c r="H658" cm="1">
        <f t="array" ref="H658">_xlfn.IFS(G658 &lt;_xlfn.PERCENTILE.EXC($G$2:$G$1786,0.2),5,G658&lt;_xlfn.PERCENTILE.EXC($G$2:$G$2000, 0.4),4, G658&lt;_xlfn.PERCENTILE.EXC($G$2:$G$2000, 0.6),3, G658&lt;_xlfn.PERCENTILE.EXC($G$2:$G$2000, 0.8),2, G658&gt;=_xlfn.PERCENTILE.EXC($G$2:$G$2000, 0.8), 1)</f>
        <v>4</v>
      </c>
      <c r="K658" t="str" cm="1">
        <f t="array" aca="1" ref="K658" ca="1">_xlfn.IFS(
    AND($D658=5, $F658&gt;=4,$H658&gt;=4), "Best Customers",
    AND($D658&gt;=3, $D658&lt;=4, $F658&gt;=4, $H658&gt;=3), "Loyal Customers",
    AND($D658&gt;=3, $D658&lt;=4, $F658&gt;=2, $H658&gt;=2), "Potential Loyal Customers",
    AND($D658&gt;=2, $D658&lt;=3, $F658&gt;=3, $H658&gt;=3), "At-Risk Customers",
    AND($D658=1, $F658&lt;=2, $H658&lt;=2), "Lost Customers",
    TRUE, "Unclassified"
)</f>
        <v>Unclassified</v>
      </c>
    </row>
    <row r="659" spans="1:11" x14ac:dyDescent="0.2">
      <c r="A659" t="str">
        <v>CUS022456</v>
      </c>
      <c r="B659" s="1" cm="1">
        <f t="array" ref="B659">MAX(_xlfn._xlws.FILTER(Sheet1!B:B,Sheet2!A659 = Sheet1!A:A))</f>
        <v>44092</v>
      </c>
      <c r="C659" s="2">
        <f t="shared" ca="1" si="14"/>
        <v>1685</v>
      </c>
      <c r="D659" cm="1">
        <f t="array" aca="1" ref="D659" ca="1">_xlfn.IFS(C659 &lt;_xlfn.PERCENTILE.EXC($C$2:$C$1786,0.2),5,C659&lt;_xlfn.PERCENTILE.EXC($C$2:$C$2000, 0.4),4, C659&lt;_xlfn.PERCENTILE.EXC($C$2:$C$2000, 0.6),3, C659&lt;_xlfn.PERCENTILE.EXC($C$2:$C$2000, 0.8),2, C659&gt;=_xlfn.PERCENTILE.EXC($C$2:$C$2000, 0.8), 1)</f>
        <v>3</v>
      </c>
      <c r="E659">
        <f>COUNTIF(Sheet1!A:A,Sheet2!A659)</f>
        <v>8</v>
      </c>
      <c r="F659" cm="1">
        <f t="array" ref="F659">_xlfn.IFS(E659 &gt; _xlfn.PERCENTILE.EXC($E$2:$E$1786,0.8), 5, E659 &gt; _xlfn.PERCENTILE.EXC($E$2:$E$1786,0.6), 4,E659 &gt; _xlfn.PERCENTILE.EXC($E$2:$E$1786,0.4), 3, E659 &gt; _xlfn.PERCENTILE.EXC($E$2:$E$1786,0.2),2, E659 &lt;= _xlfn.PERCENTILE.EXC($E$2:$E$1786,0.2), 1)</f>
        <v>4</v>
      </c>
      <c r="G659">
        <f>SUMIF(Sheet1!A:A,A659,Sheet1!C:C)</f>
        <v>1374.09</v>
      </c>
      <c r="H659" cm="1">
        <f t="array" ref="H659">_xlfn.IFS(G659 &lt;_xlfn.PERCENTILE.EXC($G$2:$G$1786,0.2),5,G659&lt;_xlfn.PERCENTILE.EXC($G$2:$G$2000, 0.4),4, G659&lt;_xlfn.PERCENTILE.EXC($G$2:$G$2000, 0.6),3, G659&lt;_xlfn.PERCENTILE.EXC($G$2:$G$2000, 0.8),2, G659&gt;=_xlfn.PERCENTILE.EXC($G$2:$G$2000, 0.8), 1)</f>
        <v>2</v>
      </c>
      <c r="K659" t="str" cm="1">
        <f t="array" aca="1" ref="K659" ca="1">_xlfn.IFS(
    AND($D659=5, $F659&gt;=4,$H659&gt;=4), "Best Customers",
    AND($D659&gt;=3, $D659&lt;=4, $F659&gt;=4, $H659&gt;=3), "Loyal Customers",
    AND($D659&gt;=3, $D659&lt;=4, $F659&gt;=2, $H659&gt;=2), "Potential Loyal Customers",
    AND($D659&gt;=2, $D659&lt;=3, $F659&gt;=3, $H659&gt;=3), "At-Risk Customers",
    AND($D659=1, $F659&lt;=2, $H659&lt;=2), "Lost Customers",
    TRUE, "Unclassified"
)</f>
        <v>Potential Loyal Customers</v>
      </c>
    </row>
    <row r="660" spans="1:11" x14ac:dyDescent="0.2">
      <c r="A660" t="str">
        <v>CUS026346</v>
      </c>
      <c r="B660" s="1" cm="1">
        <f t="array" ref="B660">MAX(_xlfn._xlws.FILTER(Sheet1!B:B,Sheet2!A660 = Sheet1!A:A))</f>
        <v>43174</v>
      </c>
      <c r="C660" s="2">
        <f t="shared" ca="1" si="14"/>
        <v>2603</v>
      </c>
      <c r="D660" cm="1">
        <f t="array" aca="1" ref="D660" ca="1">_xlfn.IFS(C660 &lt;_xlfn.PERCENTILE.EXC($C$2:$C$1786,0.2),5,C660&lt;_xlfn.PERCENTILE.EXC($C$2:$C$2000, 0.4),4, C660&lt;_xlfn.PERCENTILE.EXC($C$2:$C$2000, 0.6),3, C660&lt;_xlfn.PERCENTILE.EXC($C$2:$C$2000, 0.8),2, C660&gt;=_xlfn.PERCENTILE.EXC($C$2:$C$2000, 0.8), 1)</f>
        <v>1</v>
      </c>
      <c r="E660">
        <f>COUNTIF(Sheet1!A:A,Sheet2!A660)</f>
        <v>4</v>
      </c>
      <c r="F660" cm="1">
        <f t="array" ref="F660">_xlfn.IFS(E660 &gt; _xlfn.PERCENTILE.EXC($E$2:$E$1786,0.8), 5, E660 &gt; _xlfn.PERCENTILE.EXC($E$2:$E$1786,0.6), 4,E660 &gt; _xlfn.PERCENTILE.EXC($E$2:$E$1786,0.4), 3, E660 &gt; _xlfn.PERCENTILE.EXC($E$2:$E$1786,0.2),2, E660 &lt;= _xlfn.PERCENTILE.EXC($E$2:$E$1786,0.2), 1)</f>
        <v>3</v>
      </c>
      <c r="G660">
        <f>SUMIF(Sheet1!A:A,A660,Sheet1!C:C)</f>
        <v>239.5</v>
      </c>
      <c r="H660" cm="1">
        <f t="array" ref="H660">_xlfn.IFS(G660 &lt;_xlfn.PERCENTILE.EXC($G$2:$G$1786,0.2),5,G660&lt;_xlfn.PERCENTILE.EXC($G$2:$G$2000, 0.4),4, G660&lt;_xlfn.PERCENTILE.EXC($G$2:$G$2000, 0.6),3, G660&lt;_xlfn.PERCENTILE.EXC($G$2:$G$2000, 0.8),2, G660&gt;=_xlfn.PERCENTILE.EXC($G$2:$G$2000, 0.8), 1)</f>
        <v>3</v>
      </c>
      <c r="K660" t="str" cm="1">
        <f t="array" aca="1" ref="K660" ca="1">_xlfn.IFS(
    AND($D660=5, $F660&gt;=4,$H660&gt;=4), "Best Customers",
    AND($D660&gt;=3, $D660&lt;=4, $F660&gt;=4, $H660&gt;=3), "Loyal Customers",
    AND($D660&gt;=3, $D660&lt;=4, $F660&gt;=2, $H660&gt;=2), "Potential Loyal Customers",
    AND($D660&gt;=2, $D660&lt;=3, $F660&gt;=3, $H660&gt;=3), "At-Risk Customers",
    AND($D660=1, $F660&lt;=2, $H660&lt;=2), "Lost Customers",
    TRUE, "Unclassified"
)</f>
        <v>Unclassified</v>
      </c>
    </row>
    <row r="661" spans="1:11" x14ac:dyDescent="0.2">
      <c r="A661" t="str">
        <v>CUS019809</v>
      </c>
      <c r="B661" s="1" cm="1">
        <f t="array" ref="B661">MAX(_xlfn._xlws.FILTER(Sheet1!B:B,Sheet2!A661 = Sheet1!A:A))</f>
        <v>44348</v>
      </c>
      <c r="C661" s="2">
        <f t="shared" ca="1" si="14"/>
        <v>1429</v>
      </c>
      <c r="D661" cm="1">
        <f t="array" aca="1" ref="D661" ca="1">_xlfn.IFS(C661 &lt;_xlfn.PERCENTILE.EXC($C$2:$C$1786,0.2),5,C661&lt;_xlfn.PERCENTILE.EXC($C$2:$C$2000, 0.4),4, C661&lt;_xlfn.PERCENTILE.EXC($C$2:$C$2000, 0.6),3, C661&lt;_xlfn.PERCENTILE.EXC($C$2:$C$2000, 0.8),2, C661&gt;=_xlfn.PERCENTILE.EXC($C$2:$C$2000, 0.8), 1)</f>
        <v>3</v>
      </c>
      <c r="E661">
        <f>COUNTIF(Sheet1!A:A,Sheet2!A661)</f>
        <v>4</v>
      </c>
      <c r="F661" cm="1">
        <f t="array" ref="F661">_xlfn.IFS(E661 &gt; _xlfn.PERCENTILE.EXC($E$2:$E$1786,0.8), 5, E661 &gt; _xlfn.PERCENTILE.EXC($E$2:$E$1786,0.6), 4,E661 &gt; _xlfn.PERCENTILE.EXC($E$2:$E$1786,0.4), 3, E661 &gt; _xlfn.PERCENTILE.EXC($E$2:$E$1786,0.2),2, E661 &lt;= _xlfn.PERCENTILE.EXC($E$2:$E$1786,0.2), 1)</f>
        <v>3</v>
      </c>
      <c r="G661">
        <f>SUMIF(Sheet1!A:A,A661,Sheet1!C:C)</f>
        <v>265</v>
      </c>
      <c r="H661" cm="1">
        <f t="array" ref="H661">_xlfn.IFS(G661 &lt;_xlfn.PERCENTILE.EXC($G$2:$G$1786,0.2),5,G661&lt;_xlfn.PERCENTILE.EXC($G$2:$G$2000, 0.4),4, G661&lt;_xlfn.PERCENTILE.EXC($G$2:$G$2000, 0.6),3, G661&lt;_xlfn.PERCENTILE.EXC($G$2:$G$2000, 0.8),2, G661&gt;=_xlfn.PERCENTILE.EXC($G$2:$G$2000, 0.8), 1)</f>
        <v>3</v>
      </c>
      <c r="K661" t="str" cm="1">
        <f t="array" aca="1" ref="K661" ca="1">_xlfn.IFS(
    AND($D661=5, $F661&gt;=4,$H661&gt;=4), "Best Customers",
    AND($D661&gt;=3, $D661&lt;=4, $F661&gt;=4, $H661&gt;=3), "Loyal Customers",
    AND($D661&gt;=3, $D661&lt;=4, $F661&gt;=2, $H661&gt;=2), "Potential Loyal Customers",
    AND($D661&gt;=2, $D661&lt;=3, $F661&gt;=3, $H661&gt;=3), "At-Risk Customers",
    AND($D661=1, $F661&lt;=2, $H661&lt;=2), "Lost Customers",
    TRUE, "Unclassified"
)</f>
        <v>Potential Loyal Customers</v>
      </c>
    </row>
    <row r="662" spans="1:11" x14ac:dyDescent="0.2">
      <c r="A662" t="str">
        <v>CUS000583</v>
      </c>
      <c r="B662" s="1" cm="1">
        <f t="array" ref="B662">MAX(_xlfn._xlws.FILTER(Sheet1!B:B,Sheet2!A662 = Sheet1!A:A))</f>
        <v>45706</v>
      </c>
      <c r="C662" s="2">
        <f t="shared" ca="1" si="14"/>
        <v>71</v>
      </c>
      <c r="D662" cm="1">
        <f t="array" aca="1" ref="D662" ca="1">_xlfn.IFS(C662 &lt;_xlfn.PERCENTILE.EXC($C$2:$C$1786,0.2),5,C662&lt;_xlfn.PERCENTILE.EXC($C$2:$C$2000, 0.4),4, C662&lt;_xlfn.PERCENTILE.EXC($C$2:$C$2000, 0.6),3, C662&lt;_xlfn.PERCENTILE.EXC($C$2:$C$2000, 0.8),2, C662&gt;=_xlfn.PERCENTILE.EXC($C$2:$C$2000, 0.8), 1)</f>
        <v>5</v>
      </c>
      <c r="E662">
        <f>COUNTIF(Sheet1!A:A,Sheet2!A662)</f>
        <v>10</v>
      </c>
      <c r="F662" cm="1">
        <f t="array" ref="F662">_xlfn.IFS(E662 &gt; _xlfn.PERCENTILE.EXC($E$2:$E$1786,0.8), 5, E662 &gt; _xlfn.PERCENTILE.EXC($E$2:$E$1786,0.6), 4,E662 &gt; _xlfn.PERCENTILE.EXC($E$2:$E$1786,0.4), 3, E662 &gt; _xlfn.PERCENTILE.EXC($E$2:$E$1786,0.2),2, E662 &lt;= _xlfn.PERCENTILE.EXC($E$2:$E$1786,0.2), 1)</f>
        <v>4</v>
      </c>
      <c r="G662">
        <f>SUMIF(Sheet1!A:A,A662,Sheet1!C:C)</f>
        <v>4173.8900000000003</v>
      </c>
      <c r="H662" cm="1">
        <f t="array" ref="H662">_xlfn.IFS(G662 &lt;_xlfn.PERCENTILE.EXC($G$2:$G$1786,0.2),5,G662&lt;_xlfn.PERCENTILE.EXC($G$2:$G$2000, 0.4),4, G662&lt;_xlfn.PERCENTILE.EXC($G$2:$G$2000, 0.6),3, G662&lt;_xlfn.PERCENTILE.EXC($G$2:$G$2000, 0.8),2, G662&gt;=_xlfn.PERCENTILE.EXC($G$2:$G$2000, 0.8), 1)</f>
        <v>1</v>
      </c>
      <c r="K662" t="str" cm="1">
        <f t="array" aca="1" ref="K662" ca="1">_xlfn.IFS(
    AND($D662=5, $F662&gt;=4,$H662&gt;=4), "Best Customers",
    AND($D662&gt;=3, $D662&lt;=4, $F662&gt;=4, $H662&gt;=3), "Loyal Customers",
    AND($D662&gt;=3, $D662&lt;=4, $F662&gt;=2, $H662&gt;=2), "Potential Loyal Customers",
    AND($D662&gt;=2, $D662&lt;=3, $F662&gt;=3, $H662&gt;=3), "At-Risk Customers",
    AND($D662=1, $F662&lt;=2, $H662&lt;=2), "Lost Customers",
    TRUE, "Unclassified"
)</f>
        <v>Unclassified</v>
      </c>
    </row>
    <row r="663" spans="1:11" x14ac:dyDescent="0.2">
      <c r="A663" t="str">
        <v>CUS023213</v>
      </c>
      <c r="B663" s="1" cm="1">
        <f t="array" ref="B663">MAX(_xlfn._xlws.FILTER(Sheet1!B:B,Sheet2!A663 = Sheet1!A:A))</f>
        <v>44015</v>
      </c>
      <c r="C663" s="2">
        <f t="shared" ca="1" si="14"/>
        <v>1762</v>
      </c>
      <c r="D663" cm="1">
        <f t="array" aca="1" ref="D663" ca="1">_xlfn.IFS(C663 &lt;_xlfn.PERCENTILE.EXC($C$2:$C$1786,0.2),5,C663&lt;_xlfn.PERCENTILE.EXC($C$2:$C$2000, 0.4),4, C663&lt;_xlfn.PERCENTILE.EXC($C$2:$C$2000, 0.6),3, C663&lt;_xlfn.PERCENTILE.EXC($C$2:$C$2000, 0.8),2, C663&gt;=_xlfn.PERCENTILE.EXC($C$2:$C$2000, 0.8), 1)</f>
        <v>3</v>
      </c>
      <c r="E663">
        <f>COUNTIF(Sheet1!A:A,Sheet2!A663)</f>
        <v>2</v>
      </c>
      <c r="F663" cm="1">
        <f t="array" ref="F663">_xlfn.IFS(E663 &gt; _xlfn.PERCENTILE.EXC($E$2:$E$1786,0.8), 5, E663 &gt; _xlfn.PERCENTILE.EXC($E$2:$E$1786,0.6), 4,E663 &gt; _xlfn.PERCENTILE.EXC($E$2:$E$1786,0.4), 3, E663 &gt; _xlfn.PERCENTILE.EXC($E$2:$E$1786,0.2),2, E663 &lt;= _xlfn.PERCENTILE.EXC($E$2:$E$1786,0.2), 1)</f>
        <v>2</v>
      </c>
      <c r="G663">
        <f>SUMIF(Sheet1!A:A,A663,Sheet1!C:C)</f>
        <v>357</v>
      </c>
      <c r="H663" cm="1">
        <f t="array" ref="H663">_xlfn.IFS(G663 &lt;_xlfn.PERCENTILE.EXC($G$2:$G$1786,0.2),5,G663&lt;_xlfn.PERCENTILE.EXC($G$2:$G$2000, 0.4),4, G663&lt;_xlfn.PERCENTILE.EXC($G$2:$G$2000, 0.6),3, G663&lt;_xlfn.PERCENTILE.EXC($G$2:$G$2000, 0.8),2, G663&gt;=_xlfn.PERCENTILE.EXC($G$2:$G$2000, 0.8), 1)</f>
        <v>3</v>
      </c>
      <c r="K663" t="str" cm="1">
        <f t="array" aca="1" ref="K663" ca="1">_xlfn.IFS(
    AND($D663=5, $F663&gt;=4,$H663&gt;=4), "Best Customers",
    AND($D663&gt;=3, $D663&lt;=4, $F663&gt;=4, $H663&gt;=3), "Loyal Customers",
    AND($D663&gt;=3, $D663&lt;=4, $F663&gt;=2, $H663&gt;=2), "Potential Loyal Customers",
    AND($D663&gt;=2, $D663&lt;=3, $F663&gt;=3, $H663&gt;=3), "At-Risk Customers",
    AND($D663=1, $F663&lt;=2, $H663&lt;=2), "Lost Customers",
    TRUE, "Unclassified"
)</f>
        <v>Potential Loyal Customers</v>
      </c>
    </row>
    <row r="664" spans="1:11" x14ac:dyDescent="0.2">
      <c r="A664" t="str">
        <v>CUS026454</v>
      </c>
      <c r="B664" s="1" cm="1">
        <f t="array" ref="B664">MAX(_xlfn._xlws.FILTER(Sheet1!B:B,Sheet2!A664 = Sheet1!A:A))</f>
        <v>43115</v>
      </c>
      <c r="C664" s="2">
        <f t="shared" ca="1" si="14"/>
        <v>2662</v>
      </c>
      <c r="D664" cm="1">
        <f t="array" aca="1" ref="D664" ca="1">_xlfn.IFS(C664 &lt;_xlfn.PERCENTILE.EXC($C$2:$C$1786,0.2),5,C664&lt;_xlfn.PERCENTILE.EXC($C$2:$C$2000, 0.4),4, C664&lt;_xlfn.PERCENTILE.EXC($C$2:$C$2000, 0.6),3, C664&lt;_xlfn.PERCENTILE.EXC($C$2:$C$2000, 0.8),2, C664&gt;=_xlfn.PERCENTILE.EXC($C$2:$C$2000, 0.8), 1)</f>
        <v>1</v>
      </c>
      <c r="E664">
        <f>COUNTIF(Sheet1!A:A,Sheet2!A664)</f>
        <v>1</v>
      </c>
      <c r="F664" cm="1">
        <f t="array" ref="F664">_xlfn.IFS(E664 &gt; _xlfn.PERCENTILE.EXC($E$2:$E$1786,0.8), 5, E664 &gt; _xlfn.PERCENTILE.EXC($E$2:$E$1786,0.6), 4,E664 &gt; _xlfn.PERCENTILE.EXC($E$2:$E$1786,0.4), 3, E664 &gt; _xlfn.PERCENTILE.EXC($E$2:$E$1786,0.2),2, E664 &lt;= _xlfn.PERCENTILE.EXC($E$2:$E$1786,0.2), 1)</f>
        <v>1</v>
      </c>
      <c r="G664">
        <f>SUMIF(Sheet1!A:A,A664,Sheet1!C:C)</f>
        <v>86.9</v>
      </c>
      <c r="H664" cm="1">
        <f t="array" ref="H664">_xlfn.IFS(G664 &lt;_xlfn.PERCENTILE.EXC($G$2:$G$1786,0.2),5,G664&lt;_xlfn.PERCENTILE.EXC($G$2:$G$2000, 0.4),4, G664&lt;_xlfn.PERCENTILE.EXC($G$2:$G$2000, 0.6),3, G664&lt;_xlfn.PERCENTILE.EXC($G$2:$G$2000, 0.8),2, G664&gt;=_xlfn.PERCENTILE.EXC($G$2:$G$2000, 0.8), 1)</f>
        <v>4</v>
      </c>
      <c r="K664" t="str" cm="1">
        <f t="array" aca="1" ref="K664" ca="1">_xlfn.IFS(
    AND($D664=5, $F664&gt;=4,$H664&gt;=4), "Best Customers",
    AND($D664&gt;=3, $D664&lt;=4, $F664&gt;=4, $H664&gt;=3), "Loyal Customers",
    AND($D664&gt;=3, $D664&lt;=4, $F664&gt;=2, $H664&gt;=2), "Potential Loyal Customers",
    AND($D664&gt;=2, $D664&lt;=3, $F664&gt;=3, $H664&gt;=3), "At-Risk Customers",
    AND($D664=1, $F664&lt;=2, $H664&lt;=2), "Lost Customers",
    TRUE, "Unclassified"
)</f>
        <v>Unclassified</v>
      </c>
    </row>
    <row r="665" spans="1:11" x14ac:dyDescent="0.2">
      <c r="A665" t="str">
        <v>CUS026450</v>
      </c>
      <c r="B665" s="1" cm="1">
        <f t="array" ref="B665">MAX(_xlfn._xlws.FILTER(Sheet1!B:B,Sheet2!A665 = Sheet1!A:A))</f>
        <v>43116</v>
      </c>
      <c r="C665" s="2">
        <f t="shared" ca="1" si="14"/>
        <v>2661</v>
      </c>
      <c r="D665" cm="1">
        <f t="array" aca="1" ref="D665" ca="1">_xlfn.IFS(C665 &lt;_xlfn.PERCENTILE.EXC($C$2:$C$1786,0.2),5,C665&lt;_xlfn.PERCENTILE.EXC($C$2:$C$2000, 0.4),4, C665&lt;_xlfn.PERCENTILE.EXC($C$2:$C$2000, 0.6),3, C665&lt;_xlfn.PERCENTILE.EXC($C$2:$C$2000, 0.8),2, C665&gt;=_xlfn.PERCENTILE.EXC($C$2:$C$2000, 0.8), 1)</f>
        <v>1</v>
      </c>
      <c r="E665">
        <f>COUNTIF(Sheet1!A:A,Sheet2!A665)</f>
        <v>1</v>
      </c>
      <c r="F665" cm="1">
        <f t="array" ref="F665">_xlfn.IFS(E665 &gt; _xlfn.PERCENTILE.EXC($E$2:$E$1786,0.8), 5, E665 &gt; _xlfn.PERCENTILE.EXC($E$2:$E$1786,0.6), 4,E665 &gt; _xlfn.PERCENTILE.EXC($E$2:$E$1786,0.4), 3, E665 &gt; _xlfn.PERCENTILE.EXC($E$2:$E$1786,0.2),2, E665 &lt;= _xlfn.PERCENTILE.EXC($E$2:$E$1786,0.2), 1)</f>
        <v>1</v>
      </c>
      <c r="G665">
        <f>SUMIF(Sheet1!A:A,A665,Sheet1!C:C)</f>
        <v>107.9</v>
      </c>
      <c r="H665" cm="1">
        <f t="array" ref="H665">_xlfn.IFS(G665 &lt;_xlfn.PERCENTILE.EXC($G$2:$G$1786,0.2),5,G665&lt;_xlfn.PERCENTILE.EXC($G$2:$G$2000, 0.4),4, G665&lt;_xlfn.PERCENTILE.EXC($G$2:$G$2000, 0.6),3, G665&lt;_xlfn.PERCENTILE.EXC($G$2:$G$2000, 0.8),2, G665&gt;=_xlfn.PERCENTILE.EXC($G$2:$G$2000, 0.8), 1)</f>
        <v>4</v>
      </c>
      <c r="K665" t="str" cm="1">
        <f t="array" aca="1" ref="K665" ca="1">_xlfn.IFS(
    AND($D665=5, $F665&gt;=4,$H665&gt;=4), "Best Customers",
    AND($D665&gt;=3, $D665&lt;=4, $F665&gt;=4, $H665&gt;=3), "Loyal Customers",
    AND($D665&gt;=3, $D665&lt;=4, $F665&gt;=2, $H665&gt;=2), "Potential Loyal Customers",
    AND($D665&gt;=2, $D665&lt;=3, $F665&gt;=3, $H665&gt;=3), "At-Risk Customers",
    AND($D665=1, $F665&lt;=2, $H665&lt;=2), "Lost Customers",
    TRUE, "Unclassified"
)</f>
        <v>Unclassified</v>
      </c>
    </row>
    <row r="666" spans="1:11" x14ac:dyDescent="0.2">
      <c r="A666" t="str">
        <v>CUS026451</v>
      </c>
      <c r="B666" s="1" cm="1">
        <f t="array" ref="B666">MAX(_xlfn._xlws.FILTER(Sheet1!B:B,Sheet2!A666 = Sheet1!A:A))</f>
        <v>43116</v>
      </c>
      <c r="C666" s="2">
        <f t="shared" ca="1" si="14"/>
        <v>2661</v>
      </c>
      <c r="D666" cm="1">
        <f t="array" aca="1" ref="D666" ca="1">_xlfn.IFS(C666 &lt;_xlfn.PERCENTILE.EXC($C$2:$C$1786,0.2),5,C666&lt;_xlfn.PERCENTILE.EXC($C$2:$C$2000, 0.4),4, C666&lt;_xlfn.PERCENTILE.EXC($C$2:$C$2000, 0.6),3, C666&lt;_xlfn.PERCENTILE.EXC($C$2:$C$2000, 0.8),2, C666&gt;=_xlfn.PERCENTILE.EXC($C$2:$C$2000, 0.8), 1)</f>
        <v>1</v>
      </c>
      <c r="E666">
        <f>COUNTIF(Sheet1!A:A,Sheet2!A666)</f>
        <v>1</v>
      </c>
      <c r="F666" cm="1">
        <f t="array" ref="F666">_xlfn.IFS(E666 &gt; _xlfn.PERCENTILE.EXC($E$2:$E$1786,0.8), 5, E666 &gt; _xlfn.PERCENTILE.EXC($E$2:$E$1786,0.6), 4,E666 &gt; _xlfn.PERCENTILE.EXC($E$2:$E$1786,0.4), 3, E666 &gt; _xlfn.PERCENTILE.EXC($E$2:$E$1786,0.2),2, E666 &lt;= _xlfn.PERCENTILE.EXC($E$2:$E$1786,0.2), 1)</f>
        <v>1</v>
      </c>
      <c r="G666">
        <f>SUMIF(Sheet1!A:A,A666,Sheet1!C:C)</f>
        <v>191.75</v>
      </c>
      <c r="H666" cm="1">
        <f t="array" ref="H666">_xlfn.IFS(G666 &lt;_xlfn.PERCENTILE.EXC($G$2:$G$1786,0.2),5,G666&lt;_xlfn.PERCENTILE.EXC($G$2:$G$2000, 0.4),4, G666&lt;_xlfn.PERCENTILE.EXC($G$2:$G$2000, 0.6),3, G666&lt;_xlfn.PERCENTILE.EXC($G$2:$G$2000, 0.8),2, G666&gt;=_xlfn.PERCENTILE.EXC($G$2:$G$2000, 0.8), 1)</f>
        <v>4</v>
      </c>
      <c r="K666" t="str" cm="1">
        <f t="array" aca="1" ref="K666" ca="1">_xlfn.IFS(
    AND($D666=5, $F666&gt;=4,$H666&gt;=4), "Best Customers",
    AND($D666&gt;=3, $D666&lt;=4, $F666&gt;=4, $H666&gt;=3), "Loyal Customers",
    AND($D666&gt;=3, $D666&lt;=4, $F666&gt;=2, $H666&gt;=2), "Potential Loyal Customers",
    AND($D666&gt;=2, $D666&lt;=3, $F666&gt;=3, $H666&gt;=3), "At-Risk Customers",
    AND($D666=1, $F666&lt;=2, $H666&lt;=2), "Lost Customers",
    TRUE, "Unclassified"
)</f>
        <v>Unclassified</v>
      </c>
    </row>
    <row r="667" spans="1:11" x14ac:dyDescent="0.2">
      <c r="A667" t="str">
        <v>CUS026452</v>
      </c>
      <c r="B667" s="1" cm="1">
        <f t="array" ref="B667">MAX(_xlfn._xlws.FILTER(Sheet1!B:B,Sheet2!A667 = Sheet1!A:A))</f>
        <v>43116</v>
      </c>
      <c r="C667" s="2">
        <f t="shared" ca="1" si="14"/>
        <v>2661</v>
      </c>
      <c r="D667" cm="1">
        <f t="array" aca="1" ref="D667" ca="1">_xlfn.IFS(C667 &lt;_xlfn.PERCENTILE.EXC($C$2:$C$1786,0.2),5,C667&lt;_xlfn.PERCENTILE.EXC($C$2:$C$2000, 0.4),4, C667&lt;_xlfn.PERCENTILE.EXC($C$2:$C$2000, 0.6),3, C667&lt;_xlfn.PERCENTILE.EXC($C$2:$C$2000, 0.8),2, C667&gt;=_xlfn.PERCENTILE.EXC($C$2:$C$2000, 0.8), 1)</f>
        <v>1</v>
      </c>
      <c r="E667">
        <f>COUNTIF(Sheet1!A:A,Sheet2!A667)</f>
        <v>1</v>
      </c>
      <c r="F667" cm="1">
        <f t="array" ref="F667">_xlfn.IFS(E667 &gt; _xlfn.PERCENTILE.EXC($E$2:$E$1786,0.8), 5, E667 &gt; _xlfn.PERCENTILE.EXC($E$2:$E$1786,0.6), 4,E667 &gt; _xlfn.PERCENTILE.EXC($E$2:$E$1786,0.4), 3, E667 &gt; _xlfn.PERCENTILE.EXC($E$2:$E$1786,0.2),2, E667 &lt;= _xlfn.PERCENTILE.EXC($E$2:$E$1786,0.2), 1)</f>
        <v>1</v>
      </c>
      <c r="G667">
        <f>SUMIF(Sheet1!A:A,A667,Sheet1!C:C)</f>
        <v>76.5</v>
      </c>
      <c r="H667" cm="1">
        <f t="array" ref="H667">_xlfn.IFS(G667 &lt;_xlfn.PERCENTILE.EXC($G$2:$G$1786,0.2),5,G667&lt;_xlfn.PERCENTILE.EXC($G$2:$G$2000, 0.4),4, G667&lt;_xlfn.PERCENTILE.EXC($G$2:$G$2000, 0.6),3, G667&lt;_xlfn.PERCENTILE.EXC($G$2:$G$2000, 0.8),2, G667&gt;=_xlfn.PERCENTILE.EXC($G$2:$G$2000, 0.8), 1)</f>
        <v>5</v>
      </c>
      <c r="K667" t="str" cm="1">
        <f t="array" aca="1" ref="K667" ca="1">_xlfn.IFS(
    AND($D667=5, $F667&gt;=4,$H667&gt;=4), "Best Customers",
    AND($D667&gt;=3, $D667&lt;=4, $F667&gt;=4, $H667&gt;=3), "Loyal Customers",
    AND($D667&gt;=3, $D667&lt;=4, $F667&gt;=2, $H667&gt;=2), "Potential Loyal Customers",
    AND($D667&gt;=2, $D667&lt;=3, $F667&gt;=3, $H667&gt;=3), "At-Risk Customers",
    AND($D667=1, $F667&lt;=2, $H667&lt;=2), "Lost Customers",
    TRUE, "Unclassified"
)</f>
        <v>Unclassified</v>
      </c>
    </row>
    <row r="668" spans="1:11" x14ac:dyDescent="0.2">
      <c r="A668" t="str">
        <v>CUS026453</v>
      </c>
      <c r="B668" s="1" cm="1">
        <f t="array" ref="B668">MAX(_xlfn._xlws.FILTER(Sheet1!B:B,Sheet2!A668 = Sheet1!A:A))</f>
        <v>43116</v>
      </c>
      <c r="C668" s="2">
        <f t="shared" ca="1" si="14"/>
        <v>2661</v>
      </c>
      <c r="D668" cm="1">
        <f t="array" aca="1" ref="D668" ca="1">_xlfn.IFS(C668 &lt;_xlfn.PERCENTILE.EXC($C$2:$C$1786,0.2),5,C668&lt;_xlfn.PERCENTILE.EXC($C$2:$C$2000, 0.4),4, C668&lt;_xlfn.PERCENTILE.EXC($C$2:$C$2000, 0.6),3, C668&lt;_xlfn.PERCENTILE.EXC($C$2:$C$2000, 0.8),2, C668&gt;=_xlfn.PERCENTILE.EXC($C$2:$C$2000, 0.8), 1)</f>
        <v>1</v>
      </c>
      <c r="E668">
        <f>COUNTIF(Sheet1!A:A,Sheet2!A668)</f>
        <v>1</v>
      </c>
      <c r="F668" cm="1">
        <f t="array" ref="F668">_xlfn.IFS(E668 &gt; _xlfn.PERCENTILE.EXC($E$2:$E$1786,0.8), 5, E668 &gt; _xlfn.PERCENTILE.EXC($E$2:$E$1786,0.6), 4,E668 &gt; _xlfn.PERCENTILE.EXC($E$2:$E$1786,0.4), 3, E668 &gt; _xlfn.PERCENTILE.EXC($E$2:$E$1786,0.2),2, E668 &lt;= _xlfn.PERCENTILE.EXC($E$2:$E$1786,0.2), 1)</f>
        <v>1</v>
      </c>
      <c r="G668">
        <f>SUMIF(Sheet1!A:A,A668,Sheet1!C:C)</f>
        <v>128.85</v>
      </c>
      <c r="H668" cm="1">
        <f t="array" ref="H668">_xlfn.IFS(G668 &lt;_xlfn.PERCENTILE.EXC($G$2:$G$1786,0.2),5,G668&lt;_xlfn.PERCENTILE.EXC($G$2:$G$2000, 0.4),4, G668&lt;_xlfn.PERCENTILE.EXC($G$2:$G$2000, 0.6),3, G668&lt;_xlfn.PERCENTILE.EXC($G$2:$G$2000, 0.8),2, G668&gt;=_xlfn.PERCENTILE.EXC($G$2:$G$2000, 0.8), 1)</f>
        <v>4</v>
      </c>
      <c r="K668" t="str" cm="1">
        <f t="array" aca="1" ref="K668" ca="1">_xlfn.IFS(
    AND($D668=5, $F668&gt;=4,$H668&gt;=4), "Best Customers",
    AND($D668&gt;=3, $D668&lt;=4, $F668&gt;=4, $H668&gt;=3), "Loyal Customers",
    AND($D668&gt;=3, $D668&lt;=4, $F668&gt;=2, $H668&gt;=2), "Potential Loyal Customers",
    AND($D668&gt;=2, $D668&lt;=3, $F668&gt;=3, $H668&gt;=3), "At-Risk Customers",
    AND($D668=1, $F668&lt;=2, $H668&lt;=2), "Lost Customers",
    TRUE, "Unclassified"
)</f>
        <v>Unclassified</v>
      </c>
    </row>
    <row r="669" spans="1:11" x14ac:dyDescent="0.2">
      <c r="A669" t="str">
        <v>CUS026205</v>
      </c>
      <c r="B669" s="1" cm="1">
        <f t="array" ref="B669">MAX(_xlfn._xlws.FILTER(Sheet1!B:B,Sheet2!A669 = Sheet1!A:A))</f>
        <v>43277</v>
      </c>
      <c r="C669" s="2">
        <f t="shared" ca="1" si="14"/>
        <v>2500</v>
      </c>
      <c r="D669" cm="1">
        <f t="array" aca="1" ref="D669" ca="1">_xlfn.IFS(C669 &lt;_xlfn.PERCENTILE.EXC($C$2:$C$1786,0.2),5,C669&lt;_xlfn.PERCENTILE.EXC($C$2:$C$2000, 0.4),4, C669&lt;_xlfn.PERCENTILE.EXC($C$2:$C$2000, 0.6),3, C669&lt;_xlfn.PERCENTILE.EXC($C$2:$C$2000, 0.8),2, C669&gt;=_xlfn.PERCENTILE.EXC($C$2:$C$2000, 0.8), 1)</f>
        <v>2</v>
      </c>
      <c r="E669">
        <f>COUNTIF(Sheet1!A:A,Sheet2!A669)</f>
        <v>3</v>
      </c>
      <c r="F669" cm="1">
        <f t="array" ref="F669">_xlfn.IFS(E669 &gt; _xlfn.PERCENTILE.EXC($E$2:$E$1786,0.8), 5, E669 &gt; _xlfn.PERCENTILE.EXC($E$2:$E$1786,0.6), 4,E669 &gt; _xlfn.PERCENTILE.EXC($E$2:$E$1786,0.4), 3, E669 &gt; _xlfn.PERCENTILE.EXC($E$2:$E$1786,0.2),2, E669 &lt;= _xlfn.PERCENTILE.EXC($E$2:$E$1786,0.2), 1)</f>
        <v>3</v>
      </c>
      <c r="G669">
        <f>SUMIF(Sheet1!A:A,A669,Sheet1!C:C)</f>
        <v>125.49999999999999</v>
      </c>
      <c r="H669" cm="1">
        <f t="array" ref="H669">_xlfn.IFS(G669 &lt;_xlfn.PERCENTILE.EXC($G$2:$G$1786,0.2),5,G669&lt;_xlfn.PERCENTILE.EXC($G$2:$G$2000, 0.4),4, G669&lt;_xlfn.PERCENTILE.EXC($G$2:$G$2000, 0.6),3, G669&lt;_xlfn.PERCENTILE.EXC($G$2:$G$2000, 0.8),2, G669&gt;=_xlfn.PERCENTILE.EXC($G$2:$G$2000, 0.8), 1)</f>
        <v>4</v>
      </c>
      <c r="K669" t="str" cm="1">
        <f t="array" aca="1" ref="K669" ca="1">_xlfn.IFS(
    AND($D669=5, $F669&gt;=4,$H669&gt;=4), "Best Customers",
    AND($D669&gt;=3, $D669&lt;=4, $F669&gt;=4, $H669&gt;=3), "Loyal Customers",
    AND($D669&gt;=3, $D669&lt;=4, $F669&gt;=2, $H669&gt;=2), "Potential Loyal Customers",
    AND($D669&gt;=2, $D669&lt;=3, $F669&gt;=3, $H669&gt;=3), "At-Risk Customers",
    AND($D669=1, $F669&lt;=2, $H669&lt;=2), "Lost Customers",
    TRUE, "Unclassified"
)</f>
        <v>At-Risk Customers</v>
      </c>
    </row>
    <row r="670" spans="1:11" x14ac:dyDescent="0.2">
      <c r="A670" t="str">
        <v>CUS025866</v>
      </c>
      <c r="B670" s="1" cm="1">
        <f t="array" ref="B670">MAX(_xlfn._xlws.FILTER(Sheet1!B:B,Sheet2!A670 = Sheet1!A:A))</f>
        <v>43537</v>
      </c>
      <c r="C670" s="2">
        <f t="shared" ca="1" si="14"/>
        <v>2240</v>
      </c>
      <c r="D670" cm="1">
        <f t="array" aca="1" ref="D670" ca="1">_xlfn.IFS(C670 &lt;_xlfn.PERCENTILE.EXC($C$2:$C$1786,0.2),5,C670&lt;_xlfn.PERCENTILE.EXC($C$2:$C$2000, 0.4),4, C670&lt;_xlfn.PERCENTILE.EXC($C$2:$C$2000, 0.6),3, C670&lt;_xlfn.PERCENTILE.EXC($C$2:$C$2000, 0.8),2, C670&gt;=_xlfn.PERCENTILE.EXC($C$2:$C$2000, 0.8), 1)</f>
        <v>3</v>
      </c>
      <c r="E670">
        <f>COUNTIF(Sheet1!A:A,Sheet2!A670)</f>
        <v>5</v>
      </c>
      <c r="F670" cm="1">
        <f t="array" ref="F670">_xlfn.IFS(E670 &gt; _xlfn.PERCENTILE.EXC($E$2:$E$1786,0.8), 5, E670 &gt; _xlfn.PERCENTILE.EXC($E$2:$E$1786,0.6), 4,E670 &gt; _xlfn.PERCENTILE.EXC($E$2:$E$1786,0.4), 3, E670 &gt; _xlfn.PERCENTILE.EXC($E$2:$E$1786,0.2),2, E670 &lt;= _xlfn.PERCENTILE.EXC($E$2:$E$1786,0.2), 1)</f>
        <v>4</v>
      </c>
      <c r="G670">
        <f>SUMIF(Sheet1!A:A,A670,Sheet1!C:C)</f>
        <v>369.45</v>
      </c>
      <c r="H670" cm="1">
        <f t="array" ref="H670">_xlfn.IFS(G670 &lt;_xlfn.PERCENTILE.EXC($G$2:$G$1786,0.2),5,G670&lt;_xlfn.PERCENTILE.EXC($G$2:$G$2000, 0.4),4, G670&lt;_xlfn.PERCENTILE.EXC($G$2:$G$2000, 0.6),3, G670&lt;_xlfn.PERCENTILE.EXC($G$2:$G$2000, 0.8),2, G670&gt;=_xlfn.PERCENTILE.EXC($G$2:$G$2000, 0.8), 1)</f>
        <v>3</v>
      </c>
      <c r="K670" t="str" cm="1">
        <f t="array" aca="1" ref="K670" ca="1">_xlfn.IFS(
    AND($D670=5, $F670&gt;=4,$H670&gt;=4), "Best Customers",
    AND($D670&gt;=3, $D670&lt;=4, $F670&gt;=4, $H670&gt;=3), "Loyal Customers",
    AND($D670&gt;=3, $D670&lt;=4, $F670&gt;=2, $H670&gt;=2), "Potential Loyal Customers",
    AND($D670&gt;=2, $D670&lt;=3, $F670&gt;=3, $H670&gt;=3), "At-Risk Customers",
    AND($D670=1, $F670&lt;=2, $H670&lt;=2), "Lost Customers",
    TRUE, "Unclassified"
)</f>
        <v>Loyal Customers</v>
      </c>
    </row>
    <row r="671" spans="1:11" x14ac:dyDescent="0.2">
      <c r="A671" t="str">
        <v>CUS026405</v>
      </c>
      <c r="B671" s="1" cm="1">
        <f t="array" ref="B671">MAX(_xlfn._xlws.FILTER(Sheet1!B:B,Sheet2!A671 = Sheet1!A:A))</f>
        <v>43143</v>
      </c>
      <c r="C671" s="2">
        <f t="shared" ca="1" si="14"/>
        <v>2634</v>
      </c>
      <c r="D671" cm="1">
        <f t="array" aca="1" ref="D671" ca="1">_xlfn.IFS(C671 &lt;_xlfn.PERCENTILE.EXC($C$2:$C$1786,0.2),5,C671&lt;_xlfn.PERCENTILE.EXC($C$2:$C$2000, 0.4),4, C671&lt;_xlfn.PERCENTILE.EXC($C$2:$C$2000, 0.6),3, C671&lt;_xlfn.PERCENTILE.EXC($C$2:$C$2000, 0.8),2, C671&gt;=_xlfn.PERCENTILE.EXC($C$2:$C$2000, 0.8), 1)</f>
        <v>1</v>
      </c>
      <c r="E671">
        <f>COUNTIF(Sheet1!A:A,Sheet2!A671)</f>
        <v>2</v>
      </c>
      <c r="F671" cm="1">
        <f t="array" ref="F671">_xlfn.IFS(E671 &gt; _xlfn.PERCENTILE.EXC($E$2:$E$1786,0.8), 5, E671 &gt; _xlfn.PERCENTILE.EXC($E$2:$E$1786,0.6), 4,E671 &gt; _xlfn.PERCENTILE.EXC($E$2:$E$1786,0.4), 3, E671 &gt; _xlfn.PERCENTILE.EXC($E$2:$E$1786,0.2),2, E671 &lt;= _xlfn.PERCENTILE.EXC($E$2:$E$1786,0.2), 1)</f>
        <v>2</v>
      </c>
      <c r="G671">
        <f>SUMIF(Sheet1!A:A,A671,Sheet1!C:C)</f>
        <v>266.5</v>
      </c>
      <c r="H671" cm="1">
        <f t="array" ref="H671">_xlfn.IFS(G671 &lt;_xlfn.PERCENTILE.EXC($G$2:$G$1786,0.2),5,G671&lt;_xlfn.PERCENTILE.EXC($G$2:$G$2000, 0.4),4, G671&lt;_xlfn.PERCENTILE.EXC($G$2:$G$2000, 0.6),3, G671&lt;_xlfn.PERCENTILE.EXC($G$2:$G$2000, 0.8),2, G671&gt;=_xlfn.PERCENTILE.EXC($G$2:$G$2000, 0.8), 1)</f>
        <v>3</v>
      </c>
      <c r="K671" t="str" cm="1">
        <f t="array" aca="1" ref="K671" ca="1">_xlfn.IFS(
    AND($D671=5, $F671&gt;=4,$H671&gt;=4), "Best Customers",
    AND($D671&gt;=3, $D671&lt;=4, $F671&gt;=4, $H671&gt;=3), "Loyal Customers",
    AND($D671&gt;=3, $D671&lt;=4, $F671&gt;=2, $H671&gt;=2), "Potential Loyal Customers",
    AND($D671&gt;=2, $D671&lt;=3, $F671&gt;=3, $H671&gt;=3), "At-Risk Customers",
    AND($D671=1, $F671&lt;=2, $H671&lt;=2), "Lost Customers",
    TRUE, "Unclassified"
)</f>
        <v>Unclassified</v>
      </c>
    </row>
    <row r="672" spans="1:11" x14ac:dyDescent="0.2">
      <c r="A672" t="str">
        <v>CUS025693</v>
      </c>
      <c r="B672" s="1" cm="1">
        <f t="array" ref="B672">MAX(_xlfn._xlws.FILTER(Sheet1!B:B,Sheet2!A672 = Sheet1!A:A))</f>
        <v>43621</v>
      </c>
      <c r="C672" s="2">
        <f t="shared" ca="1" si="14"/>
        <v>2156</v>
      </c>
      <c r="D672" cm="1">
        <f t="array" aca="1" ref="D672" ca="1">_xlfn.IFS(C672 &lt;_xlfn.PERCENTILE.EXC($C$2:$C$1786,0.2),5,C672&lt;_xlfn.PERCENTILE.EXC($C$2:$C$2000, 0.4),4, C672&lt;_xlfn.PERCENTILE.EXC($C$2:$C$2000, 0.6),3, C672&lt;_xlfn.PERCENTILE.EXC($C$2:$C$2000, 0.8),2, C672&gt;=_xlfn.PERCENTILE.EXC($C$2:$C$2000, 0.8), 1)</f>
        <v>3</v>
      </c>
      <c r="E672">
        <f>COUNTIF(Sheet1!A:A,Sheet2!A672)</f>
        <v>3</v>
      </c>
      <c r="F672" cm="1">
        <f t="array" ref="F672">_xlfn.IFS(E672 &gt; _xlfn.PERCENTILE.EXC($E$2:$E$1786,0.8), 5, E672 &gt; _xlfn.PERCENTILE.EXC($E$2:$E$1786,0.6), 4,E672 &gt; _xlfn.PERCENTILE.EXC($E$2:$E$1786,0.4), 3, E672 &gt; _xlfn.PERCENTILE.EXC($E$2:$E$1786,0.2),2, E672 &lt;= _xlfn.PERCENTILE.EXC($E$2:$E$1786,0.2), 1)</f>
        <v>3</v>
      </c>
      <c r="G672">
        <f>SUMIF(Sheet1!A:A,A672,Sheet1!C:C)</f>
        <v>164.35000000000002</v>
      </c>
      <c r="H672" cm="1">
        <f t="array" ref="H672">_xlfn.IFS(G672 &lt;_xlfn.PERCENTILE.EXC($G$2:$G$1786,0.2),5,G672&lt;_xlfn.PERCENTILE.EXC($G$2:$G$2000, 0.4),4, G672&lt;_xlfn.PERCENTILE.EXC($G$2:$G$2000, 0.6),3, G672&lt;_xlfn.PERCENTILE.EXC($G$2:$G$2000, 0.8),2, G672&gt;=_xlfn.PERCENTILE.EXC($G$2:$G$2000, 0.8), 1)</f>
        <v>4</v>
      </c>
      <c r="K672" t="str" cm="1">
        <f t="array" aca="1" ref="K672" ca="1">_xlfn.IFS(
    AND($D672=5, $F672&gt;=4,$H672&gt;=4), "Best Customers",
    AND($D672&gt;=3, $D672&lt;=4, $F672&gt;=4, $H672&gt;=3), "Loyal Customers",
    AND($D672&gt;=3, $D672&lt;=4, $F672&gt;=2, $H672&gt;=2), "Potential Loyal Customers",
    AND($D672&gt;=2, $D672&lt;=3, $F672&gt;=3, $H672&gt;=3), "At-Risk Customers",
    AND($D672=1, $F672&lt;=2, $H672&lt;=2), "Lost Customers",
    TRUE, "Unclassified"
)</f>
        <v>Potential Loyal Customers</v>
      </c>
    </row>
    <row r="673" spans="1:11" x14ac:dyDescent="0.2">
      <c r="A673" t="str">
        <v>CUS016017</v>
      </c>
      <c r="B673" s="1" cm="1">
        <f t="array" ref="B673">MAX(_xlfn._xlws.FILTER(Sheet1!B:B,Sheet2!A673 = Sheet1!A:A))</f>
        <v>44718</v>
      </c>
      <c r="C673" s="2">
        <f t="shared" ca="1" si="14"/>
        <v>1059</v>
      </c>
      <c r="D673" cm="1">
        <f t="array" aca="1" ref="D673" ca="1">_xlfn.IFS(C673 &lt;_xlfn.PERCENTILE.EXC($C$2:$C$1786,0.2),5,C673&lt;_xlfn.PERCENTILE.EXC($C$2:$C$2000, 0.4),4, C673&lt;_xlfn.PERCENTILE.EXC($C$2:$C$2000, 0.6),3, C673&lt;_xlfn.PERCENTILE.EXC($C$2:$C$2000, 0.8),2, C673&gt;=_xlfn.PERCENTILE.EXC($C$2:$C$2000, 0.8), 1)</f>
        <v>4</v>
      </c>
      <c r="E673">
        <f>COUNTIF(Sheet1!A:A,Sheet2!A673)</f>
        <v>7</v>
      </c>
      <c r="F673" cm="1">
        <f t="array" ref="F673">_xlfn.IFS(E673 &gt; _xlfn.PERCENTILE.EXC($E$2:$E$1786,0.8), 5, E673 &gt; _xlfn.PERCENTILE.EXC($E$2:$E$1786,0.6), 4,E673 &gt; _xlfn.PERCENTILE.EXC($E$2:$E$1786,0.4), 3, E673 &gt; _xlfn.PERCENTILE.EXC($E$2:$E$1786,0.2),2, E673 &lt;= _xlfn.PERCENTILE.EXC($E$2:$E$1786,0.2), 1)</f>
        <v>4</v>
      </c>
      <c r="G673">
        <f>SUMIF(Sheet1!A:A,A673,Sheet1!C:C)</f>
        <v>2473</v>
      </c>
      <c r="H673" cm="1">
        <f t="array" ref="H673">_xlfn.IFS(G673 &lt;_xlfn.PERCENTILE.EXC($G$2:$G$1786,0.2),5,G673&lt;_xlfn.PERCENTILE.EXC($G$2:$G$2000, 0.4),4, G673&lt;_xlfn.PERCENTILE.EXC($G$2:$G$2000, 0.6),3, G673&lt;_xlfn.PERCENTILE.EXC($G$2:$G$2000, 0.8),2, G673&gt;=_xlfn.PERCENTILE.EXC($G$2:$G$2000, 0.8), 1)</f>
        <v>2</v>
      </c>
      <c r="K673" t="str" cm="1">
        <f t="array" aca="1" ref="K673" ca="1">_xlfn.IFS(
    AND($D673=5, $F673&gt;=4,$H673&gt;=4), "Best Customers",
    AND($D673&gt;=3, $D673&lt;=4, $F673&gt;=4, $H673&gt;=3), "Loyal Customers",
    AND($D673&gt;=3, $D673&lt;=4, $F673&gt;=2, $H673&gt;=2), "Potential Loyal Customers",
    AND($D673&gt;=2, $D673&lt;=3, $F673&gt;=3, $H673&gt;=3), "At-Risk Customers",
    AND($D673=1, $F673&lt;=2, $H673&lt;=2), "Lost Customers",
    TRUE, "Unclassified"
)</f>
        <v>Potential Loyal Customers</v>
      </c>
    </row>
    <row r="674" spans="1:11" x14ac:dyDescent="0.2">
      <c r="A674" t="str">
        <v>CUS026449</v>
      </c>
      <c r="B674" s="1" cm="1">
        <f t="array" ref="B674">MAX(_xlfn._xlws.FILTER(Sheet1!B:B,Sheet2!A674 = Sheet1!A:A))</f>
        <v>43119</v>
      </c>
      <c r="C674" s="2">
        <f t="shared" ca="1" si="14"/>
        <v>2658</v>
      </c>
      <c r="D674" cm="1">
        <f t="array" aca="1" ref="D674" ca="1">_xlfn.IFS(C674 &lt;_xlfn.PERCENTILE.EXC($C$2:$C$1786,0.2),5,C674&lt;_xlfn.PERCENTILE.EXC($C$2:$C$2000, 0.4),4, C674&lt;_xlfn.PERCENTILE.EXC($C$2:$C$2000, 0.6),3, C674&lt;_xlfn.PERCENTILE.EXC($C$2:$C$2000, 0.8),2, C674&gt;=_xlfn.PERCENTILE.EXC($C$2:$C$2000, 0.8), 1)</f>
        <v>1</v>
      </c>
      <c r="E674">
        <f>COUNTIF(Sheet1!A:A,Sheet2!A674)</f>
        <v>1</v>
      </c>
      <c r="F674" cm="1">
        <f t="array" ref="F674">_xlfn.IFS(E674 &gt; _xlfn.PERCENTILE.EXC($E$2:$E$1786,0.8), 5, E674 &gt; _xlfn.PERCENTILE.EXC($E$2:$E$1786,0.6), 4,E674 &gt; _xlfn.PERCENTILE.EXC($E$2:$E$1786,0.4), 3, E674 &gt; _xlfn.PERCENTILE.EXC($E$2:$E$1786,0.2),2, E674 &lt;= _xlfn.PERCENTILE.EXC($E$2:$E$1786,0.2), 1)</f>
        <v>1</v>
      </c>
      <c r="G674">
        <f>SUMIF(Sheet1!A:A,A674,Sheet1!C:C)</f>
        <v>74.349999999999994</v>
      </c>
      <c r="H674" cm="1">
        <f t="array" ref="H674">_xlfn.IFS(G674 &lt;_xlfn.PERCENTILE.EXC($G$2:$G$1786,0.2),5,G674&lt;_xlfn.PERCENTILE.EXC($G$2:$G$2000, 0.4),4, G674&lt;_xlfn.PERCENTILE.EXC($G$2:$G$2000, 0.6),3, G674&lt;_xlfn.PERCENTILE.EXC($G$2:$G$2000, 0.8),2, G674&gt;=_xlfn.PERCENTILE.EXC($G$2:$G$2000, 0.8), 1)</f>
        <v>5</v>
      </c>
      <c r="K674" t="str" cm="1">
        <f t="array" aca="1" ref="K674" ca="1">_xlfn.IFS(
    AND($D674=5, $F674&gt;=4,$H674&gt;=4), "Best Customers",
    AND($D674&gt;=3, $D674&lt;=4, $F674&gt;=4, $H674&gt;=3), "Loyal Customers",
    AND($D674&gt;=3, $D674&lt;=4, $F674&gt;=2, $H674&gt;=2), "Potential Loyal Customers",
    AND($D674&gt;=2, $D674&lt;=3, $F674&gt;=3, $H674&gt;=3), "At-Risk Customers",
    AND($D674=1, $F674&lt;=2, $H674&lt;=2), "Lost Customers",
    TRUE, "Unclassified"
)</f>
        <v>Unclassified</v>
      </c>
    </row>
    <row r="675" spans="1:11" x14ac:dyDescent="0.2">
      <c r="A675" t="str">
        <v>CUS026221</v>
      </c>
      <c r="B675" s="1" cm="1">
        <f t="array" ref="B675">MAX(_xlfn._xlws.FILTER(Sheet1!B:B,Sheet2!A675 = Sheet1!A:A))</f>
        <v>43264</v>
      </c>
      <c r="C675" s="2">
        <f t="shared" ca="1" si="14"/>
        <v>2513</v>
      </c>
      <c r="D675" cm="1">
        <f t="array" aca="1" ref="D675" ca="1">_xlfn.IFS(C675 &lt;_xlfn.PERCENTILE.EXC($C$2:$C$1786,0.2),5,C675&lt;_xlfn.PERCENTILE.EXC($C$2:$C$2000, 0.4),4, C675&lt;_xlfn.PERCENTILE.EXC($C$2:$C$2000, 0.6),3, C675&lt;_xlfn.PERCENTILE.EXC($C$2:$C$2000, 0.8),2, C675&gt;=_xlfn.PERCENTILE.EXC($C$2:$C$2000, 0.8), 1)</f>
        <v>2</v>
      </c>
      <c r="E675">
        <f>COUNTIF(Sheet1!A:A,Sheet2!A675)</f>
        <v>3</v>
      </c>
      <c r="F675" cm="1">
        <f t="array" ref="F675">_xlfn.IFS(E675 &gt; _xlfn.PERCENTILE.EXC($E$2:$E$1786,0.8), 5, E675 &gt; _xlfn.PERCENTILE.EXC($E$2:$E$1786,0.6), 4,E675 &gt; _xlfn.PERCENTILE.EXC($E$2:$E$1786,0.4), 3, E675 &gt; _xlfn.PERCENTILE.EXC($E$2:$E$1786,0.2),2, E675 &lt;= _xlfn.PERCENTILE.EXC($E$2:$E$1786,0.2), 1)</f>
        <v>3</v>
      </c>
      <c r="G675">
        <f>SUMIF(Sheet1!A:A,A675,Sheet1!C:C)</f>
        <v>355.95000000000005</v>
      </c>
      <c r="H675" cm="1">
        <f t="array" ref="H675">_xlfn.IFS(G675 &lt;_xlfn.PERCENTILE.EXC($G$2:$G$1786,0.2),5,G675&lt;_xlfn.PERCENTILE.EXC($G$2:$G$2000, 0.4),4, G675&lt;_xlfn.PERCENTILE.EXC($G$2:$G$2000, 0.6),3, G675&lt;_xlfn.PERCENTILE.EXC($G$2:$G$2000, 0.8),2, G675&gt;=_xlfn.PERCENTILE.EXC($G$2:$G$2000, 0.8), 1)</f>
        <v>3</v>
      </c>
      <c r="K675" t="str" cm="1">
        <f t="array" aca="1" ref="K675" ca="1">_xlfn.IFS(
    AND($D675=5, $F675&gt;=4,$H675&gt;=4), "Best Customers",
    AND($D675&gt;=3, $D675&lt;=4, $F675&gt;=4, $H675&gt;=3), "Loyal Customers",
    AND($D675&gt;=3, $D675&lt;=4, $F675&gt;=2, $H675&gt;=2), "Potential Loyal Customers",
    AND($D675&gt;=2, $D675&lt;=3, $F675&gt;=3, $H675&gt;=3), "At-Risk Customers",
    AND($D675=1, $F675&lt;=2, $H675&lt;=2), "Lost Customers",
    TRUE, "Unclassified"
)</f>
        <v>At-Risk Customers</v>
      </c>
    </row>
    <row r="676" spans="1:11" x14ac:dyDescent="0.2">
      <c r="A676" t="str">
        <v>CUS014957</v>
      </c>
      <c r="B676" s="1" cm="1">
        <f t="array" ref="B676">MAX(_xlfn._xlws.FILTER(Sheet1!B:B,Sheet2!A676 = Sheet1!A:A))</f>
        <v>44823</v>
      </c>
      <c r="C676" s="2">
        <f t="shared" ca="1" si="14"/>
        <v>954</v>
      </c>
      <c r="D676" cm="1">
        <f t="array" aca="1" ref="D676" ca="1">_xlfn.IFS(C676 &lt;_xlfn.PERCENTILE.EXC($C$2:$C$1786,0.2),5,C676&lt;_xlfn.PERCENTILE.EXC($C$2:$C$2000, 0.4),4, C676&lt;_xlfn.PERCENTILE.EXC($C$2:$C$2000, 0.6),3, C676&lt;_xlfn.PERCENTILE.EXC($C$2:$C$2000, 0.8),2, C676&gt;=_xlfn.PERCENTILE.EXC($C$2:$C$2000, 0.8), 1)</f>
        <v>4</v>
      </c>
      <c r="E676">
        <f>COUNTIF(Sheet1!A:A,Sheet2!A676)</f>
        <v>3</v>
      </c>
      <c r="F676" cm="1">
        <f t="array" ref="F676">_xlfn.IFS(E676 &gt; _xlfn.PERCENTILE.EXC($E$2:$E$1786,0.8), 5, E676 &gt; _xlfn.PERCENTILE.EXC($E$2:$E$1786,0.6), 4,E676 &gt; _xlfn.PERCENTILE.EXC($E$2:$E$1786,0.4), 3, E676 &gt; _xlfn.PERCENTILE.EXC($E$2:$E$1786,0.2),2, E676 &lt;= _xlfn.PERCENTILE.EXC($E$2:$E$1786,0.2), 1)</f>
        <v>3</v>
      </c>
      <c r="G676">
        <f>SUMIF(Sheet1!A:A,A676,Sheet1!C:C)</f>
        <v>281.60000000000002</v>
      </c>
      <c r="H676" cm="1">
        <f t="array" ref="H676">_xlfn.IFS(G676 &lt;_xlfn.PERCENTILE.EXC($G$2:$G$1786,0.2),5,G676&lt;_xlfn.PERCENTILE.EXC($G$2:$G$2000, 0.4),4, G676&lt;_xlfn.PERCENTILE.EXC($G$2:$G$2000, 0.6),3, G676&lt;_xlfn.PERCENTILE.EXC($G$2:$G$2000, 0.8),2, G676&gt;=_xlfn.PERCENTILE.EXC($G$2:$G$2000, 0.8), 1)</f>
        <v>3</v>
      </c>
      <c r="K676" t="str" cm="1">
        <f t="array" aca="1" ref="K676" ca="1">_xlfn.IFS(
    AND($D676=5, $F676&gt;=4,$H676&gt;=4), "Best Customers",
    AND($D676&gt;=3, $D676&lt;=4, $F676&gt;=4, $H676&gt;=3), "Loyal Customers",
    AND($D676&gt;=3, $D676&lt;=4, $F676&gt;=2, $H676&gt;=2), "Potential Loyal Customers",
    AND($D676&gt;=2, $D676&lt;=3, $F676&gt;=3, $H676&gt;=3), "At-Risk Customers",
    AND($D676=1, $F676&lt;=2, $H676&lt;=2), "Lost Customers",
    TRUE, "Unclassified"
)</f>
        <v>Potential Loyal Customers</v>
      </c>
    </row>
    <row r="677" spans="1:11" x14ac:dyDescent="0.2">
      <c r="A677" t="str">
        <v>CUS025469</v>
      </c>
      <c r="B677" s="1" cm="1">
        <f t="array" ref="B677">MAX(_xlfn._xlws.FILTER(Sheet1!B:B,Sheet2!A677 = Sheet1!A:A))</f>
        <v>43692</v>
      </c>
      <c r="C677" s="2">
        <f t="shared" ca="1" si="14"/>
        <v>2085</v>
      </c>
      <c r="D677" cm="1">
        <f t="array" aca="1" ref="D677" ca="1">_xlfn.IFS(C677 &lt;_xlfn.PERCENTILE.EXC($C$2:$C$1786,0.2),5,C677&lt;_xlfn.PERCENTILE.EXC($C$2:$C$2000, 0.4),4, C677&lt;_xlfn.PERCENTILE.EXC($C$2:$C$2000, 0.6),3, C677&lt;_xlfn.PERCENTILE.EXC($C$2:$C$2000, 0.8),2, C677&gt;=_xlfn.PERCENTILE.EXC($C$2:$C$2000, 0.8), 1)</f>
        <v>3</v>
      </c>
      <c r="E677">
        <f>COUNTIF(Sheet1!A:A,Sheet2!A677)</f>
        <v>7</v>
      </c>
      <c r="F677" cm="1">
        <f t="array" ref="F677">_xlfn.IFS(E677 &gt; _xlfn.PERCENTILE.EXC($E$2:$E$1786,0.8), 5, E677 &gt; _xlfn.PERCENTILE.EXC($E$2:$E$1786,0.6), 4,E677 &gt; _xlfn.PERCENTILE.EXC($E$2:$E$1786,0.4), 3, E677 &gt; _xlfn.PERCENTILE.EXC($E$2:$E$1786,0.2),2, E677 &lt;= _xlfn.PERCENTILE.EXC($E$2:$E$1786,0.2), 1)</f>
        <v>4</v>
      </c>
      <c r="G677">
        <f>SUMIF(Sheet1!A:A,A677,Sheet1!C:C)</f>
        <v>1461.4</v>
      </c>
      <c r="H677" cm="1">
        <f t="array" ref="H677">_xlfn.IFS(G677 &lt;_xlfn.PERCENTILE.EXC($G$2:$G$1786,0.2),5,G677&lt;_xlfn.PERCENTILE.EXC($G$2:$G$2000, 0.4),4, G677&lt;_xlfn.PERCENTILE.EXC($G$2:$G$2000, 0.6),3, G677&lt;_xlfn.PERCENTILE.EXC($G$2:$G$2000, 0.8),2, G677&gt;=_xlfn.PERCENTILE.EXC($G$2:$G$2000, 0.8), 1)</f>
        <v>2</v>
      </c>
      <c r="K677" t="str" cm="1">
        <f t="array" aca="1" ref="K677" ca="1">_xlfn.IFS(
    AND($D677=5, $F677&gt;=4,$H677&gt;=4), "Best Customers",
    AND($D677&gt;=3, $D677&lt;=4, $F677&gt;=4, $H677&gt;=3), "Loyal Customers",
    AND($D677&gt;=3, $D677&lt;=4, $F677&gt;=2, $H677&gt;=2), "Potential Loyal Customers",
    AND($D677&gt;=2, $D677&lt;=3, $F677&gt;=3, $H677&gt;=3), "At-Risk Customers",
    AND($D677=1, $F677&lt;=2, $H677&lt;=2), "Lost Customers",
    TRUE, "Unclassified"
)</f>
        <v>Potential Loyal Customers</v>
      </c>
    </row>
    <row r="678" spans="1:11" x14ac:dyDescent="0.2">
      <c r="A678" t="str">
        <v>CUS025439</v>
      </c>
      <c r="B678" s="1" cm="1">
        <f t="array" ref="B678">MAX(_xlfn._xlws.FILTER(Sheet1!B:B,Sheet2!A678 = Sheet1!A:A))</f>
        <v>43699</v>
      </c>
      <c r="C678" s="2">
        <f t="shared" ca="1" si="14"/>
        <v>2078</v>
      </c>
      <c r="D678" cm="1">
        <f t="array" aca="1" ref="D678" ca="1">_xlfn.IFS(C678 &lt;_xlfn.PERCENTILE.EXC($C$2:$C$1786,0.2),5,C678&lt;_xlfn.PERCENTILE.EXC($C$2:$C$2000, 0.4),4, C678&lt;_xlfn.PERCENTILE.EXC($C$2:$C$2000, 0.6),3, C678&lt;_xlfn.PERCENTILE.EXC($C$2:$C$2000, 0.8),2, C678&gt;=_xlfn.PERCENTILE.EXC($C$2:$C$2000, 0.8), 1)</f>
        <v>3</v>
      </c>
      <c r="E678">
        <f>COUNTIF(Sheet1!A:A,Sheet2!A678)</f>
        <v>3</v>
      </c>
      <c r="F678" cm="1">
        <f t="array" ref="F678">_xlfn.IFS(E678 &gt; _xlfn.PERCENTILE.EXC($E$2:$E$1786,0.8), 5, E678 &gt; _xlfn.PERCENTILE.EXC($E$2:$E$1786,0.6), 4,E678 &gt; _xlfn.PERCENTILE.EXC($E$2:$E$1786,0.4), 3, E678 &gt; _xlfn.PERCENTILE.EXC($E$2:$E$1786,0.2),2, E678 &lt;= _xlfn.PERCENTILE.EXC($E$2:$E$1786,0.2), 1)</f>
        <v>3</v>
      </c>
      <c r="G678">
        <f>SUMIF(Sheet1!A:A,A678,Sheet1!C:C)</f>
        <v>217.70000000000002</v>
      </c>
      <c r="H678" cm="1">
        <f t="array" ref="H678">_xlfn.IFS(G678 &lt;_xlfn.PERCENTILE.EXC($G$2:$G$1786,0.2),5,G678&lt;_xlfn.PERCENTILE.EXC($G$2:$G$2000, 0.4),4, G678&lt;_xlfn.PERCENTILE.EXC($G$2:$G$2000, 0.6),3, G678&lt;_xlfn.PERCENTILE.EXC($G$2:$G$2000, 0.8),2, G678&gt;=_xlfn.PERCENTILE.EXC($G$2:$G$2000, 0.8), 1)</f>
        <v>4</v>
      </c>
      <c r="K678" t="str" cm="1">
        <f t="array" aca="1" ref="K678" ca="1">_xlfn.IFS(
    AND($D678=5, $F678&gt;=4,$H678&gt;=4), "Best Customers",
    AND($D678&gt;=3, $D678&lt;=4, $F678&gt;=4, $H678&gt;=3), "Loyal Customers",
    AND($D678&gt;=3, $D678&lt;=4, $F678&gt;=2, $H678&gt;=2), "Potential Loyal Customers",
    AND($D678&gt;=2, $D678&lt;=3, $F678&gt;=3, $H678&gt;=3), "At-Risk Customers",
    AND($D678=1, $F678&lt;=2, $H678&lt;=2), "Lost Customers",
    TRUE, "Unclassified"
)</f>
        <v>Potential Loyal Customers</v>
      </c>
    </row>
    <row r="679" spans="1:11" x14ac:dyDescent="0.2">
      <c r="A679" t="str">
        <v>CUS000309</v>
      </c>
      <c r="B679" s="1" cm="1">
        <f t="array" ref="B679">MAX(_xlfn._xlws.FILTER(Sheet1!B:B,Sheet2!A679 = Sheet1!A:A))</f>
        <v>45719</v>
      </c>
      <c r="C679" s="2">
        <f t="shared" ca="1" si="14"/>
        <v>58</v>
      </c>
      <c r="D679" cm="1">
        <f t="array" aca="1" ref="D679" ca="1">_xlfn.IFS(C679 &lt;_xlfn.PERCENTILE.EXC($C$2:$C$1786,0.2),5,C679&lt;_xlfn.PERCENTILE.EXC($C$2:$C$2000, 0.4),4, C679&lt;_xlfn.PERCENTILE.EXC($C$2:$C$2000, 0.6),3, C679&lt;_xlfn.PERCENTILE.EXC($C$2:$C$2000, 0.8),2, C679&gt;=_xlfn.PERCENTILE.EXC($C$2:$C$2000, 0.8), 1)</f>
        <v>5</v>
      </c>
      <c r="E679">
        <f>COUNTIF(Sheet1!A:A,Sheet2!A679)</f>
        <v>75</v>
      </c>
      <c r="F679" cm="1">
        <f t="array" ref="F679">_xlfn.IFS(E679 &gt; _xlfn.PERCENTILE.EXC($E$2:$E$1786,0.8), 5, E679 &gt; _xlfn.PERCENTILE.EXC($E$2:$E$1786,0.6), 4,E679 &gt; _xlfn.PERCENTILE.EXC($E$2:$E$1786,0.4), 3, E679 &gt; _xlfn.PERCENTILE.EXC($E$2:$E$1786,0.2),2, E679 &lt;= _xlfn.PERCENTILE.EXC($E$2:$E$1786,0.2), 1)</f>
        <v>5</v>
      </c>
      <c r="G679">
        <f>SUMIF(Sheet1!A:A,A679,Sheet1!C:C)</f>
        <v>32617.8</v>
      </c>
      <c r="H679" cm="1">
        <f t="array" ref="H679">_xlfn.IFS(G679 &lt;_xlfn.PERCENTILE.EXC($G$2:$G$1786,0.2),5,G679&lt;_xlfn.PERCENTILE.EXC($G$2:$G$2000, 0.4),4, G679&lt;_xlfn.PERCENTILE.EXC($G$2:$G$2000, 0.6),3, G679&lt;_xlfn.PERCENTILE.EXC($G$2:$G$2000, 0.8),2, G679&gt;=_xlfn.PERCENTILE.EXC($G$2:$G$2000, 0.8), 1)</f>
        <v>1</v>
      </c>
      <c r="K679" t="str" cm="1">
        <f t="array" aca="1" ref="K679" ca="1">_xlfn.IFS(
    AND($D679=5, $F679&gt;=4,$H679&gt;=4), "Best Customers",
    AND($D679&gt;=3, $D679&lt;=4, $F679&gt;=4, $H679&gt;=3), "Loyal Customers",
    AND($D679&gt;=3, $D679&lt;=4, $F679&gt;=2, $H679&gt;=2), "Potential Loyal Customers",
    AND($D679&gt;=2, $D679&lt;=3, $F679&gt;=3, $H679&gt;=3), "At-Risk Customers",
    AND($D679=1, $F679&lt;=2, $H679&lt;=2), "Lost Customers",
    TRUE, "Unclassified"
)</f>
        <v>Unclassified</v>
      </c>
    </row>
    <row r="680" spans="1:11" x14ac:dyDescent="0.2">
      <c r="A680" t="str">
        <v>CUS024549</v>
      </c>
      <c r="B680" s="1" cm="1">
        <f t="array" ref="B680">MAX(_xlfn._xlws.FILTER(Sheet1!B:B,Sheet2!A680 = Sheet1!A:A))</f>
        <v>43846</v>
      </c>
      <c r="C680" s="2">
        <f t="shared" ca="1" si="14"/>
        <v>1931</v>
      </c>
      <c r="D680" cm="1">
        <f t="array" aca="1" ref="D680" ca="1">_xlfn.IFS(C680 &lt;_xlfn.PERCENTILE.EXC($C$2:$C$1786,0.2),5,C680&lt;_xlfn.PERCENTILE.EXC($C$2:$C$2000, 0.4),4, C680&lt;_xlfn.PERCENTILE.EXC($C$2:$C$2000, 0.6),3, C680&lt;_xlfn.PERCENTILE.EXC($C$2:$C$2000, 0.8),2, C680&gt;=_xlfn.PERCENTILE.EXC($C$2:$C$2000, 0.8), 1)</f>
        <v>3</v>
      </c>
      <c r="E680">
        <f>COUNTIF(Sheet1!A:A,Sheet2!A680)</f>
        <v>3</v>
      </c>
      <c r="F680" cm="1">
        <f t="array" ref="F680">_xlfn.IFS(E680 &gt; _xlfn.PERCENTILE.EXC($E$2:$E$1786,0.8), 5, E680 &gt; _xlfn.PERCENTILE.EXC($E$2:$E$1786,0.6), 4,E680 &gt; _xlfn.PERCENTILE.EXC($E$2:$E$1786,0.4), 3, E680 &gt; _xlfn.PERCENTILE.EXC($E$2:$E$1786,0.2),2, E680 &lt;= _xlfn.PERCENTILE.EXC($E$2:$E$1786,0.2), 1)</f>
        <v>3</v>
      </c>
      <c r="G680">
        <f>SUMIF(Sheet1!A:A,A680,Sheet1!C:C)</f>
        <v>216.32999999999998</v>
      </c>
      <c r="H680" cm="1">
        <f t="array" ref="H680">_xlfn.IFS(G680 &lt;_xlfn.PERCENTILE.EXC($G$2:$G$1786,0.2),5,G680&lt;_xlfn.PERCENTILE.EXC($G$2:$G$2000, 0.4),4, G680&lt;_xlfn.PERCENTILE.EXC($G$2:$G$2000, 0.6),3, G680&lt;_xlfn.PERCENTILE.EXC($G$2:$G$2000, 0.8),2, G680&gt;=_xlfn.PERCENTILE.EXC($G$2:$G$2000, 0.8), 1)</f>
        <v>4</v>
      </c>
      <c r="K680" t="str" cm="1">
        <f t="array" aca="1" ref="K680" ca="1">_xlfn.IFS(
    AND($D680=5, $F680&gt;=4,$H680&gt;=4), "Best Customers",
    AND($D680&gt;=3, $D680&lt;=4, $F680&gt;=4, $H680&gt;=3), "Loyal Customers",
    AND($D680&gt;=3, $D680&lt;=4, $F680&gt;=2, $H680&gt;=2), "Potential Loyal Customers",
    AND($D680&gt;=2, $D680&lt;=3, $F680&gt;=3, $H680&gt;=3), "At-Risk Customers",
    AND($D680=1, $F680&lt;=2, $H680&lt;=2), "Lost Customers",
    TRUE, "Unclassified"
)</f>
        <v>Potential Loyal Customers</v>
      </c>
    </row>
    <row r="681" spans="1:11" x14ac:dyDescent="0.2">
      <c r="A681" t="str">
        <v>CUS026446</v>
      </c>
      <c r="B681" s="1" cm="1">
        <f t="array" ref="B681">MAX(_xlfn._xlws.FILTER(Sheet1!B:B,Sheet2!A681 = Sheet1!A:A))</f>
        <v>43122</v>
      </c>
      <c r="C681" s="2">
        <f t="shared" ca="1" si="14"/>
        <v>2655</v>
      </c>
      <c r="D681" cm="1">
        <f t="array" aca="1" ref="D681" ca="1">_xlfn.IFS(C681 &lt;_xlfn.PERCENTILE.EXC($C$2:$C$1786,0.2),5,C681&lt;_xlfn.PERCENTILE.EXC($C$2:$C$2000, 0.4),4, C681&lt;_xlfn.PERCENTILE.EXC($C$2:$C$2000, 0.6),3, C681&lt;_xlfn.PERCENTILE.EXC($C$2:$C$2000, 0.8),2, C681&gt;=_xlfn.PERCENTILE.EXC($C$2:$C$2000, 0.8), 1)</f>
        <v>1</v>
      </c>
      <c r="E681">
        <f>COUNTIF(Sheet1!A:A,Sheet2!A681)</f>
        <v>2</v>
      </c>
      <c r="F681" cm="1">
        <f t="array" ref="F681">_xlfn.IFS(E681 &gt; _xlfn.PERCENTILE.EXC($E$2:$E$1786,0.8), 5, E681 &gt; _xlfn.PERCENTILE.EXC($E$2:$E$1786,0.6), 4,E681 &gt; _xlfn.PERCENTILE.EXC($E$2:$E$1786,0.4), 3, E681 &gt; _xlfn.PERCENTILE.EXC($E$2:$E$1786,0.2),2, E681 &lt;= _xlfn.PERCENTILE.EXC($E$2:$E$1786,0.2), 1)</f>
        <v>2</v>
      </c>
      <c r="G681">
        <f>SUMIF(Sheet1!A:A,A681,Sheet1!C:C)</f>
        <v>188.9</v>
      </c>
      <c r="H681" cm="1">
        <f t="array" ref="H681">_xlfn.IFS(G681 &lt;_xlfn.PERCENTILE.EXC($G$2:$G$1786,0.2),5,G681&lt;_xlfn.PERCENTILE.EXC($G$2:$G$2000, 0.4),4, G681&lt;_xlfn.PERCENTILE.EXC($G$2:$G$2000, 0.6),3, G681&lt;_xlfn.PERCENTILE.EXC($G$2:$G$2000, 0.8),2, G681&gt;=_xlfn.PERCENTILE.EXC($G$2:$G$2000, 0.8), 1)</f>
        <v>4</v>
      </c>
      <c r="K681" t="str" cm="1">
        <f t="array" aca="1" ref="K681" ca="1">_xlfn.IFS(
    AND($D681=5, $F681&gt;=4,$H681&gt;=4), "Best Customers",
    AND($D681&gt;=3, $D681&lt;=4, $F681&gt;=4, $H681&gt;=3), "Loyal Customers",
    AND($D681&gt;=3, $D681&lt;=4, $F681&gt;=2, $H681&gt;=2), "Potential Loyal Customers",
    AND($D681&gt;=2, $D681&lt;=3, $F681&gt;=3, $H681&gt;=3), "At-Risk Customers",
    AND($D681=1, $F681&lt;=2, $H681&lt;=2), "Lost Customers",
    TRUE, "Unclassified"
)</f>
        <v>Unclassified</v>
      </c>
    </row>
    <row r="682" spans="1:11" x14ac:dyDescent="0.2">
      <c r="A682" t="str">
        <v>CUS026447</v>
      </c>
      <c r="B682" s="1" cm="1">
        <f t="array" ref="B682">MAX(_xlfn._xlws.FILTER(Sheet1!B:B,Sheet2!A682 = Sheet1!A:A))</f>
        <v>43122</v>
      </c>
      <c r="C682" s="2">
        <f t="shared" ca="1" si="14"/>
        <v>2655</v>
      </c>
      <c r="D682" cm="1">
        <f t="array" aca="1" ref="D682" ca="1">_xlfn.IFS(C682 &lt;_xlfn.PERCENTILE.EXC($C$2:$C$1786,0.2),5,C682&lt;_xlfn.PERCENTILE.EXC($C$2:$C$2000, 0.4),4, C682&lt;_xlfn.PERCENTILE.EXC($C$2:$C$2000, 0.6),3, C682&lt;_xlfn.PERCENTILE.EXC($C$2:$C$2000, 0.8),2, C682&gt;=_xlfn.PERCENTILE.EXC($C$2:$C$2000, 0.8), 1)</f>
        <v>1</v>
      </c>
      <c r="E682">
        <f>COUNTIF(Sheet1!A:A,Sheet2!A682)</f>
        <v>1</v>
      </c>
      <c r="F682" cm="1">
        <f t="array" ref="F682">_xlfn.IFS(E682 &gt; _xlfn.PERCENTILE.EXC($E$2:$E$1786,0.8), 5, E682 &gt; _xlfn.PERCENTILE.EXC($E$2:$E$1786,0.6), 4,E682 &gt; _xlfn.PERCENTILE.EXC($E$2:$E$1786,0.4), 3, E682 &gt; _xlfn.PERCENTILE.EXC($E$2:$E$1786,0.2),2, E682 &lt;= _xlfn.PERCENTILE.EXC($E$2:$E$1786,0.2), 1)</f>
        <v>1</v>
      </c>
      <c r="G682">
        <f>SUMIF(Sheet1!A:A,A682,Sheet1!C:C)</f>
        <v>69.95</v>
      </c>
      <c r="H682" cm="1">
        <f t="array" ref="H682">_xlfn.IFS(G682 &lt;_xlfn.PERCENTILE.EXC($G$2:$G$1786,0.2),5,G682&lt;_xlfn.PERCENTILE.EXC($G$2:$G$2000, 0.4),4, G682&lt;_xlfn.PERCENTILE.EXC($G$2:$G$2000, 0.6),3, G682&lt;_xlfn.PERCENTILE.EXC($G$2:$G$2000, 0.8),2, G682&gt;=_xlfn.PERCENTILE.EXC($G$2:$G$2000, 0.8), 1)</f>
        <v>5</v>
      </c>
      <c r="K682" t="str" cm="1">
        <f t="array" aca="1" ref="K682" ca="1">_xlfn.IFS(
    AND($D682=5, $F682&gt;=4,$H682&gt;=4), "Best Customers",
    AND($D682&gt;=3, $D682&lt;=4, $F682&gt;=4, $H682&gt;=3), "Loyal Customers",
    AND($D682&gt;=3, $D682&lt;=4, $F682&gt;=2, $H682&gt;=2), "Potential Loyal Customers",
    AND($D682&gt;=2, $D682&lt;=3, $F682&gt;=3, $H682&gt;=3), "At-Risk Customers",
    AND($D682=1, $F682&lt;=2, $H682&lt;=2), "Lost Customers",
    TRUE, "Unclassified"
)</f>
        <v>Unclassified</v>
      </c>
    </row>
    <row r="683" spans="1:11" x14ac:dyDescent="0.2">
      <c r="A683" t="str">
        <v>CUS026297</v>
      </c>
      <c r="B683" s="1" cm="1">
        <f t="array" ref="B683">MAX(_xlfn._xlws.FILTER(Sheet1!B:B,Sheet2!A683 = Sheet1!A:A))</f>
        <v>43200</v>
      </c>
      <c r="C683" s="2">
        <f t="shared" ca="1" si="14"/>
        <v>2577</v>
      </c>
      <c r="D683" cm="1">
        <f t="array" aca="1" ref="D683" ca="1">_xlfn.IFS(C683 &lt;_xlfn.PERCENTILE.EXC($C$2:$C$1786,0.2),5,C683&lt;_xlfn.PERCENTILE.EXC($C$2:$C$2000, 0.4),4, C683&lt;_xlfn.PERCENTILE.EXC($C$2:$C$2000, 0.6),3, C683&lt;_xlfn.PERCENTILE.EXC($C$2:$C$2000, 0.8),2, C683&gt;=_xlfn.PERCENTILE.EXC($C$2:$C$2000, 0.8), 1)</f>
        <v>1</v>
      </c>
      <c r="E683">
        <f>COUNTIF(Sheet1!A:A,Sheet2!A683)</f>
        <v>4</v>
      </c>
      <c r="F683" cm="1">
        <f t="array" ref="F683">_xlfn.IFS(E683 &gt; _xlfn.PERCENTILE.EXC($E$2:$E$1786,0.8), 5, E683 &gt; _xlfn.PERCENTILE.EXC($E$2:$E$1786,0.6), 4,E683 &gt; _xlfn.PERCENTILE.EXC($E$2:$E$1786,0.4), 3, E683 &gt; _xlfn.PERCENTILE.EXC($E$2:$E$1786,0.2),2, E683 &lt;= _xlfn.PERCENTILE.EXC($E$2:$E$1786,0.2), 1)</f>
        <v>3</v>
      </c>
      <c r="G683">
        <f>SUMIF(Sheet1!A:A,A683,Sheet1!C:C)</f>
        <v>234.6</v>
      </c>
      <c r="H683" cm="1">
        <f t="array" ref="H683">_xlfn.IFS(G683 &lt;_xlfn.PERCENTILE.EXC($G$2:$G$1786,0.2),5,G683&lt;_xlfn.PERCENTILE.EXC($G$2:$G$2000, 0.4),4, G683&lt;_xlfn.PERCENTILE.EXC($G$2:$G$2000, 0.6),3, G683&lt;_xlfn.PERCENTILE.EXC($G$2:$G$2000, 0.8),2, G683&gt;=_xlfn.PERCENTILE.EXC($G$2:$G$2000, 0.8), 1)</f>
        <v>3</v>
      </c>
      <c r="K683" t="str" cm="1">
        <f t="array" aca="1" ref="K683" ca="1">_xlfn.IFS(
    AND($D683=5, $F683&gt;=4,$H683&gt;=4), "Best Customers",
    AND($D683&gt;=3, $D683&lt;=4, $F683&gt;=4, $H683&gt;=3), "Loyal Customers",
    AND($D683&gt;=3, $D683&lt;=4, $F683&gt;=2, $H683&gt;=2), "Potential Loyal Customers",
    AND($D683&gt;=2, $D683&lt;=3, $F683&gt;=3, $H683&gt;=3), "At-Risk Customers",
    AND($D683=1, $F683&lt;=2, $H683&lt;=2), "Lost Customers",
    TRUE, "Unclassified"
)</f>
        <v>Unclassified</v>
      </c>
    </row>
    <row r="684" spans="1:11" x14ac:dyDescent="0.2">
      <c r="A684" t="str">
        <v>CUS026448</v>
      </c>
      <c r="B684" s="1" cm="1">
        <f t="array" ref="B684">MAX(_xlfn._xlws.FILTER(Sheet1!B:B,Sheet2!A684 = Sheet1!A:A))</f>
        <v>43122</v>
      </c>
      <c r="C684" s="2">
        <f t="shared" ca="1" si="14"/>
        <v>2655</v>
      </c>
      <c r="D684" cm="1">
        <f t="array" aca="1" ref="D684" ca="1">_xlfn.IFS(C684 &lt;_xlfn.PERCENTILE.EXC($C$2:$C$1786,0.2),5,C684&lt;_xlfn.PERCENTILE.EXC($C$2:$C$2000, 0.4),4, C684&lt;_xlfn.PERCENTILE.EXC($C$2:$C$2000, 0.6),3, C684&lt;_xlfn.PERCENTILE.EXC($C$2:$C$2000, 0.8),2, C684&gt;=_xlfn.PERCENTILE.EXC($C$2:$C$2000, 0.8), 1)</f>
        <v>1</v>
      </c>
      <c r="E684">
        <f>COUNTIF(Sheet1!A:A,Sheet2!A684)</f>
        <v>1</v>
      </c>
      <c r="F684" cm="1">
        <f t="array" ref="F684">_xlfn.IFS(E684 &gt; _xlfn.PERCENTILE.EXC($E$2:$E$1786,0.8), 5, E684 &gt; _xlfn.PERCENTILE.EXC($E$2:$E$1786,0.6), 4,E684 &gt; _xlfn.PERCENTILE.EXC($E$2:$E$1786,0.4), 3, E684 &gt; _xlfn.PERCENTILE.EXC($E$2:$E$1786,0.2),2, E684 &lt;= _xlfn.PERCENTILE.EXC($E$2:$E$1786,0.2), 1)</f>
        <v>1</v>
      </c>
      <c r="G684">
        <f>SUMIF(Sheet1!A:A,A684,Sheet1!C:C)</f>
        <v>69.95</v>
      </c>
      <c r="H684" cm="1">
        <f t="array" ref="H684">_xlfn.IFS(G684 &lt;_xlfn.PERCENTILE.EXC($G$2:$G$1786,0.2),5,G684&lt;_xlfn.PERCENTILE.EXC($G$2:$G$2000, 0.4),4, G684&lt;_xlfn.PERCENTILE.EXC($G$2:$G$2000, 0.6),3, G684&lt;_xlfn.PERCENTILE.EXC($G$2:$G$2000, 0.8),2, G684&gt;=_xlfn.PERCENTILE.EXC($G$2:$G$2000, 0.8), 1)</f>
        <v>5</v>
      </c>
      <c r="K684" t="str" cm="1">
        <f t="array" aca="1" ref="K684" ca="1">_xlfn.IFS(
    AND($D684=5, $F684&gt;=4,$H684&gt;=4), "Best Customers",
    AND($D684&gt;=3, $D684&lt;=4, $F684&gt;=4, $H684&gt;=3), "Loyal Customers",
    AND($D684&gt;=3, $D684&lt;=4, $F684&gt;=2, $H684&gt;=2), "Potential Loyal Customers",
    AND($D684&gt;=2, $D684&lt;=3, $F684&gt;=3, $H684&gt;=3), "At-Risk Customers",
    AND($D684=1, $F684&lt;=2, $H684&lt;=2), "Lost Customers",
    TRUE, "Unclassified"
)</f>
        <v>Unclassified</v>
      </c>
    </row>
    <row r="685" spans="1:11" x14ac:dyDescent="0.2">
      <c r="A685" t="str">
        <v>CUS012842</v>
      </c>
      <c r="B685" s="1" cm="1">
        <f t="array" ref="B685">MAX(_xlfn._xlws.FILTER(Sheet1!B:B,Sheet2!A685 = Sheet1!A:A))</f>
        <v>44991</v>
      </c>
      <c r="C685" s="2">
        <f t="shared" ca="1" si="14"/>
        <v>786</v>
      </c>
      <c r="D685" cm="1">
        <f t="array" aca="1" ref="D685" ca="1">_xlfn.IFS(C685 &lt;_xlfn.PERCENTILE.EXC($C$2:$C$1786,0.2),5,C685&lt;_xlfn.PERCENTILE.EXC($C$2:$C$2000, 0.4),4, C685&lt;_xlfn.PERCENTILE.EXC($C$2:$C$2000, 0.6),3, C685&lt;_xlfn.PERCENTILE.EXC($C$2:$C$2000, 0.8),2, C685&gt;=_xlfn.PERCENTILE.EXC($C$2:$C$2000, 0.8), 1)</f>
        <v>4</v>
      </c>
      <c r="E685">
        <f>COUNTIF(Sheet1!A:A,Sheet2!A685)</f>
        <v>6</v>
      </c>
      <c r="F685" cm="1">
        <f t="array" ref="F685">_xlfn.IFS(E685 &gt; _xlfn.PERCENTILE.EXC($E$2:$E$1786,0.8), 5, E685 &gt; _xlfn.PERCENTILE.EXC($E$2:$E$1786,0.6), 4,E685 &gt; _xlfn.PERCENTILE.EXC($E$2:$E$1786,0.4), 3, E685 &gt; _xlfn.PERCENTILE.EXC($E$2:$E$1786,0.2),2, E685 &lt;= _xlfn.PERCENTILE.EXC($E$2:$E$1786,0.2), 1)</f>
        <v>4</v>
      </c>
      <c r="G685">
        <f>SUMIF(Sheet1!A:A,A685,Sheet1!C:C)</f>
        <v>342.87</v>
      </c>
      <c r="H685" cm="1">
        <f t="array" ref="H685">_xlfn.IFS(G685 &lt;_xlfn.PERCENTILE.EXC($G$2:$G$1786,0.2),5,G685&lt;_xlfn.PERCENTILE.EXC($G$2:$G$2000, 0.4),4, G685&lt;_xlfn.PERCENTILE.EXC($G$2:$G$2000, 0.6),3, G685&lt;_xlfn.PERCENTILE.EXC($G$2:$G$2000, 0.8),2, G685&gt;=_xlfn.PERCENTILE.EXC($G$2:$G$2000, 0.8), 1)</f>
        <v>3</v>
      </c>
      <c r="K685" t="str" cm="1">
        <f t="array" aca="1" ref="K685" ca="1">_xlfn.IFS(
    AND($D685=5, $F685&gt;=4,$H685&gt;=4), "Best Customers",
    AND($D685&gt;=3, $D685&lt;=4, $F685&gt;=4, $H685&gt;=3), "Loyal Customers",
    AND($D685&gt;=3, $D685&lt;=4, $F685&gt;=2, $H685&gt;=2), "Potential Loyal Customers",
    AND($D685&gt;=2, $D685&lt;=3, $F685&gt;=3, $H685&gt;=3), "At-Risk Customers",
    AND($D685=1, $F685&lt;=2, $H685&lt;=2), "Lost Customers",
    TRUE, "Unclassified"
)</f>
        <v>Loyal Customers</v>
      </c>
    </row>
    <row r="686" spans="1:11" x14ac:dyDescent="0.2">
      <c r="A686" t="str">
        <v>CUS026438</v>
      </c>
      <c r="B686" s="1" cm="1">
        <f t="array" ref="B686">MAX(_xlfn._xlws.FILTER(Sheet1!B:B,Sheet2!A686 = Sheet1!A:A))</f>
        <v>43129</v>
      </c>
      <c r="C686" s="2">
        <f t="shared" ca="1" si="14"/>
        <v>2648</v>
      </c>
      <c r="D686" cm="1">
        <f t="array" aca="1" ref="D686" ca="1">_xlfn.IFS(C686 &lt;_xlfn.PERCENTILE.EXC($C$2:$C$1786,0.2),5,C686&lt;_xlfn.PERCENTILE.EXC($C$2:$C$2000, 0.4),4, C686&lt;_xlfn.PERCENTILE.EXC($C$2:$C$2000, 0.6),3, C686&lt;_xlfn.PERCENTILE.EXC($C$2:$C$2000, 0.8),2, C686&gt;=_xlfn.PERCENTILE.EXC($C$2:$C$2000, 0.8), 1)</f>
        <v>1</v>
      </c>
      <c r="E686">
        <f>COUNTIF(Sheet1!A:A,Sheet2!A686)</f>
        <v>2</v>
      </c>
      <c r="F686" cm="1">
        <f t="array" ref="F686">_xlfn.IFS(E686 &gt; _xlfn.PERCENTILE.EXC($E$2:$E$1786,0.8), 5, E686 &gt; _xlfn.PERCENTILE.EXC($E$2:$E$1786,0.6), 4,E686 &gt; _xlfn.PERCENTILE.EXC($E$2:$E$1786,0.4), 3, E686 &gt; _xlfn.PERCENTILE.EXC($E$2:$E$1786,0.2),2, E686 &lt;= _xlfn.PERCENTILE.EXC($E$2:$E$1786,0.2), 1)</f>
        <v>2</v>
      </c>
      <c r="G686">
        <f>SUMIF(Sheet1!A:A,A686,Sheet1!C:C)</f>
        <v>83.4</v>
      </c>
      <c r="H686" cm="1">
        <f t="array" ref="H686">_xlfn.IFS(G686 &lt;_xlfn.PERCENTILE.EXC($G$2:$G$1786,0.2),5,G686&lt;_xlfn.PERCENTILE.EXC($G$2:$G$2000, 0.4),4, G686&lt;_xlfn.PERCENTILE.EXC($G$2:$G$2000, 0.6),3, G686&lt;_xlfn.PERCENTILE.EXC($G$2:$G$2000, 0.8),2, G686&gt;=_xlfn.PERCENTILE.EXC($G$2:$G$2000, 0.8), 1)</f>
        <v>5</v>
      </c>
      <c r="K686" t="str" cm="1">
        <f t="array" aca="1" ref="K686" ca="1">_xlfn.IFS(
    AND($D686=5, $F686&gt;=4,$H686&gt;=4), "Best Customers",
    AND($D686&gt;=3, $D686&lt;=4, $F686&gt;=4, $H686&gt;=3), "Loyal Customers",
    AND($D686&gt;=3, $D686&lt;=4, $F686&gt;=2, $H686&gt;=2), "Potential Loyal Customers",
    AND($D686&gt;=2, $D686&lt;=3, $F686&gt;=3, $H686&gt;=3), "At-Risk Customers",
    AND($D686=1, $F686&lt;=2, $H686&lt;=2), "Lost Customers",
    TRUE, "Unclassified"
)</f>
        <v>Unclassified</v>
      </c>
    </row>
    <row r="687" spans="1:11" x14ac:dyDescent="0.2">
      <c r="A687" t="str">
        <v>CUS024311</v>
      </c>
      <c r="B687" s="1" cm="1">
        <f t="array" ref="B687">MAX(_xlfn._xlws.FILTER(Sheet1!B:B,Sheet2!A687 = Sheet1!A:A))</f>
        <v>43874</v>
      </c>
      <c r="C687" s="2">
        <f t="shared" ca="1" si="14"/>
        <v>1903</v>
      </c>
      <c r="D687" cm="1">
        <f t="array" aca="1" ref="D687" ca="1">_xlfn.IFS(C687 &lt;_xlfn.PERCENTILE.EXC($C$2:$C$1786,0.2),5,C687&lt;_xlfn.PERCENTILE.EXC($C$2:$C$2000, 0.4),4, C687&lt;_xlfn.PERCENTILE.EXC($C$2:$C$2000, 0.6),3, C687&lt;_xlfn.PERCENTILE.EXC($C$2:$C$2000, 0.8),2, C687&gt;=_xlfn.PERCENTILE.EXC($C$2:$C$2000, 0.8), 1)</f>
        <v>3</v>
      </c>
      <c r="E687">
        <f>COUNTIF(Sheet1!A:A,Sheet2!A687)</f>
        <v>3</v>
      </c>
      <c r="F687" cm="1">
        <f t="array" ref="F687">_xlfn.IFS(E687 &gt; _xlfn.PERCENTILE.EXC($E$2:$E$1786,0.8), 5, E687 &gt; _xlfn.PERCENTILE.EXC($E$2:$E$1786,0.6), 4,E687 &gt; _xlfn.PERCENTILE.EXC($E$2:$E$1786,0.4), 3, E687 &gt; _xlfn.PERCENTILE.EXC($E$2:$E$1786,0.2),2, E687 &lt;= _xlfn.PERCENTILE.EXC($E$2:$E$1786,0.2), 1)</f>
        <v>3</v>
      </c>
      <c r="G687">
        <f>SUMIF(Sheet1!A:A,A687,Sheet1!C:C)</f>
        <v>729.5</v>
      </c>
      <c r="H687" cm="1">
        <f t="array" ref="H687">_xlfn.IFS(G687 &lt;_xlfn.PERCENTILE.EXC($G$2:$G$1786,0.2),5,G687&lt;_xlfn.PERCENTILE.EXC($G$2:$G$2000, 0.4),4, G687&lt;_xlfn.PERCENTILE.EXC($G$2:$G$2000, 0.6),3, G687&lt;_xlfn.PERCENTILE.EXC($G$2:$G$2000, 0.8),2, G687&gt;=_xlfn.PERCENTILE.EXC($G$2:$G$2000, 0.8), 1)</f>
        <v>2</v>
      </c>
      <c r="K687" t="str" cm="1">
        <f t="array" aca="1" ref="K687" ca="1">_xlfn.IFS(
    AND($D687=5, $F687&gt;=4,$H687&gt;=4), "Best Customers",
    AND($D687&gt;=3, $D687&lt;=4, $F687&gt;=4, $H687&gt;=3), "Loyal Customers",
    AND($D687&gt;=3, $D687&lt;=4, $F687&gt;=2, $H687&gt;=2), "Potential Loyal Customers",
    AND($D687&gt;=2, $D687&lt;=3, $F687&gt;=3, $H687&gt;=3), "At-Risk Customers",
    AND($D687=1, $F687&lt;=2, $H687&lt;=2), "Lost Customers",
    TRUE, "Unclassified"
)</f>
        <v>Potential Loyal Customers</v>
      </c>
    </row>
    <row r="688" spans="1:11" x14ac:dyDescent="0.2">
      <c r="A688" t="str">
        <v>CUS026444</v>
      </c>
      <c r="B688" s="1" cm="1">
        <f t="array" ref="B688">MAX(_xlfn._xlws.FILTER(Sheet1!B:B,Sheet2!A688 = Sheet1!A:A))</f>
        <v>43124</v>
      </c>
      <c r="C688" s="2">
        <f t="shared" ca="1" si="14"/>
        <v>2653</v>
      </c>
      <c r="D688" cm="1">
        <f t="array" aca="1" ref="D688" ca="1">_xlfn.IFS(C688 &lt;_xlfn.PERCENTILE.EXC($C$2:$C$1786,0.2),5,C688&lt;_xlfn.PERCENTILE.EXC($C$2:$C$2000, 0.4),4, C688&lt;_xlfn.PERCENTILE.EXC($C$2:$C$2000, 0.6),3, C688&lt;_xlfn.PERCENTILE.EXC($C$2:$C$2000, 0.8),2, C688&gt;=_xlfn.PERCENTILE.EXC($C$2:$C$2000, 0.8), 1)</f>
        <v>1</v>
      </c>
      <c r="E688">
        <f>COUNTIF(Sheet1!A:A,Sheet2!A688)</f>
        <v>1</v>
      </c>
      <c r="F688" cm="1">
        <f t="array" ref="F688">_xlfn.IFS(E688 &gt; _xlfn.PERCENTILE.EXC($E$2:$E$1786,0.8), 5, E688 &gt; _xlfn.PERCENTILE.EXC($E$2:$E$1786,0.6), 4,E688 &gt; _xlfn.PERCENTILE.EXC($E$2:$E$1786,0.4), 3, E688 &gt; _xlfn.PERCENTILE.EXC($E$2:$E$1786,0.2),2, E688 &lt;= _xlfn.PERCENTILE.EXC($E$2:$E$1786,0.2), 1)</f>
        <v>1</v>
      </c>
      <c r="G688">
        <f>SUMIF(Sheet1!A:A,A688,Sheet1!C:C)</f>
        <v>87</v>
      </c>
      <c r="H688" cm="1">
        <f t="array" ref="H688">_xlfn.IFS(G688 &lt;_xlfn.PERCENTILE.EXC($G$2:$G$1786,0.2),5,G688&lt;_xlfn.PERCENTILE.EXC($G$2:$G$2000, 0.4),4, G688&lt;_xlfn.PERCENTILE.EXC($G$2:$G$2000, 0.6),3, G688&lt;_xlfn.PERCENTILE.EXC($G$2:$G$2000, 0.8),2, G688&gt;=_xlfn.PERCENTILE.EXC($G$2:$G$2000, 0.8), 1)</f>
        <v>4</v>
      </c>
      <c r="K688" t="str" cm="1">
        <f t="array" aca="1" ref="K688" ca="1">_xlfn.IFS(
    AND($D688=5, $F688&gt;=4,$H688&gt;=4), "Best Customers",
    AND($D688&gt;=3, $D688&lt;=4, $F688&gt;=4, $H688&gt;=3), "Loyal Customers",
    AND($D688&gt;=3, $D688&lt;=4, $F688&gt;=2, $H688&gt;=2), "Potential Loyal Customers",
    AND($D688&gt;=2, $D688&lt;=3, $F688&gt;=3, $H688&gt;=3), "At-Risk Customers",
    AND($D688=1, $F688&lt;=2, $H688&lt;=2), "Lost Customers",
    TRUE, "Unclassified"
)</f>
        <v>Unclassified</v>
      </c>
    </row>
    <row r="689" spans="1:11" x14ac:dyDescent="0.2">
      <c r="A689" t="str">
        <v>CUS005606</v>
      </c>
      <c r="B689" s="1" cm="1">
        <f t="array" ref="B689">MAX(_xlfn._xlws.FILTER(Sheet1!B:B,Sheet2!A689 = Sheet1!A:A))</f>
        <v>45496</v>
      </c>
      <c r="C689" s="2">
        <f t="shared" ca="1" si="14"/>
        <v>281</v>
      </c>
      <c r="D689" cm="1">
        <f t="array" aca="1" ref="D689" ca="1">_xlfn.IFS(C689 &lt;_xlfn.PERCENTILE.EXC($C$2:$C$1786,0.2),5,C689&lt;_xlfn.PERCENTILE.EXC($C$2:$C$2000, 0.4),4, C689&lt;_xlfn.PERCENTILE.EXC($C$2:$C$2000, 0.6),3, C689&lt;_xlfn.PERCENTILE.EXC($C$2:$C$2000, 0.8),2, C689&gt;=_xlfn.PERCENTILE.EXC($C$2:$C$2000, 0.8), 1)</f>
        <v>4</v>
      </c>
      <c r="E689">
        <f>COUNTIF(Sheet1!A:A,Sheet2!A689)</f>
        <v>20</v>
      </c>
      <c r="F689" cm="1">
        <f t="array" ref="F689">_xlfn.IFS(E689 &gt; _xlfn.PERCENTILE.EXC($E$2:$E$1786,0.8), 5, E689 &gt; _xlfn.PERCENTILE.EXC($E$2:$E$1786,0.6), 4,E689 &gt; _xlfn.PERCENTILE.EXC($E$2:$E$1786,0.4), 3, E689 &gt; _xlfn.PERCENTILE.EXC($E$2:$E$1786,0.2),2, E689 &lt;= _xlfn.PERCENTILE.EXC($E$2:$E$1786,0.2), 1)</f>
        <v>5</v>
      </c>
      <c r="G689">
        <f>SUMIF(Sheet1!A:A,A689,Sheet1!C:C)</f>
        <v>5605.9599999999991</v>
      </c>
      <c r="H689" cm="1">
        <f t="array" ref="H689">_xlfn.IFS(G689 &lt;_xlfn.PERCENTILE.EXC($G$2:$G$1786,0.2),5,G689&lt;_xlfn.PERCENTILE.EXC($G$2:$G$2000, 0.4),4, G689&lt;_xlfn.PERCENTILE.EXC($G$2:$G$2000, 0.6),3, G689&lt;_xlfn.PERCENTILE.EXC($G$2:$G$2000, 0.8),2, G689&gt;=_xlfn.PERCENTILE.EXC($G$2:$G$2000, 0.8), 1)</f>
        <v>1</v>
      </c>
      <c r="K689" t="str" cm="1">
        <f t="array" aca="1" ref="K689" ca="1">_xlfn.IFS(
    AND($D689=5, $F689&gt;=4,$H689&gt;=4), "Best Customers",
    AND($D689&gt;=3, $D689&lt;=4, $F689&gt;=4, $H689&gt;=3), "Loyal Customers",
    AND($D689&gt;=3, $D689&lt;=4, $F689&gt;=2, $H689&gt;=2), "Potential Loyal Customers",
    AND($D689&gt;=2, $D689&lt;=3, $F689&gt;=3, $H689&gt;=3), "At-Risk Customers",
    AND($D689=1, $F689&lt;=2, $H689&lt;=2), "Lost Customers",
    TRUE, "Unclassified"
)</f>
        <v>Unclassified</v>
      </c>
    </row>
    <row r="690" spans="1:11" x14ac:dyDescent="0.2">
      <c r="A690" t="str">
        <v>CUS026273</v>
      </c>
      <c r="B690" s="1" cm="1">
        <f t="array" ref="B690">MAX(_xlfn._xlws.FILTER(Sheet1!B:B,Sheet2!A690 = Sheet1!A:A))</f>
        <v>43214</v>
      </c>
      <c r="C690" s="2">
        <f t="shared" ca="1" si="14"/>
        <v>2563</v>
      </c>
      <c r="D690" cm="1">
        <f t="array" aca="1" ref="D690" ca="1">_xlfn.IFS(C690 &lt;_xlfn.PERCENTILE.EXC($C$2:$C$1786,0.2),5,C690&lt;_xlfn.PERCENTILE.EXC($C$2:$C$2000, 0.4),4, C690&lt;_xlfn.PERCENTILE.EXC($C$2:$C$2000, 0.6),3, C690&lt;_xlfn.PERCENTILE.EXC($C$2:$C$2000, 0.8),2, C690&gt;=_xlfn.PERCENTILE.EXC($C$2:$C$2000, 0.8), 1)</f>
        <v>1</v>
      </c>
      <c r="E690">
        <f>COUNTIF(Sheet1!A:A,Sheet2!A690)</f>
        <v>3</v>
      </c>
      <c r="F690" cm="1">
        <f t="array" ref="F690">_xlfn.IFS(E690 &gt; _xlfn.PERCENTILE.EXC($E$2:$E$1786,0.8), 5, E690 &gt; _xlfn.PERCENTILE.EXC($E$2:$E$1786,0.6), 4,E690 &gt; _xlfn.PERCENTILE.EXC($E$2:$E$1786,0.4), 3, E690 &gt; _xlfn.PERCENTILE.EXC($E$2:$E$1786,0.2),2, E690 &lt;= _xlfn.PERCENTILE.EXC($E$2:$E$1786,0.2), 1)</f>
        <v>3</v>
      </c>
      <c r="G690">
        <f>SUMIF(Sheet1!A:A,A690,Sheet1!C:C)</f>
        <v>346.85</v>
      </c>
      <c r="H690" cm="1">
        <f t="array" ref="H690">_xlfn.IFS(G690 &lt;_xlfn.PERCENTILE.EXC($G$2:$G$1786,0.2),5,G690&lt;_xlfn.PERCENTILE.EXC($G$2:$G$2000, 0.4),4, G690&lt;_xlfn.PERCENTILE.EXC($G$2:$G$2000, 0.6),3, G690&lt;_xlfn.PERCENTILE.EXC($G$2:$G$2000, 0.8),2, G690&gt;=_xlfn.PERCENTILE.EXC($G$2:$G$2000, 0.8), 1)</f>
        <v>3</v>
      </c>
      <c r="K690" t="str" cm="1">
        <f t="array" aca="1" ref="K690" ca="1">_xlfn.IFS(
    AND($D690=5, $F690&gt;=4,$H690&gt;=4), "Best Customers",
    AND($D690&gt;=3, $D690&lt;=4, $F690&gt;=4, $H690&gt;=3), "Loyal Customers",
    AND($D690&gt;=3, $D690&lt;=4, $F690&gt;=2, $H690&gt;=2), "Potential Loyal Customers",
    AND($D690&gt;=2, $D690&lt;=3, $F690&gt;=3, $H690&gt;=3), "At-Risk Customers",
    AND($D690=1, $F690&lt;=2, $H690&lt;=2), "Lost Customers",
    TRUE, "Unclassified"
)</f>
        <v>Unclassified</v>
      </c>
    </row>
    <row r="691" spans="1:11" x14ac:dyDescent="0.2">
      <c r="A691" t="str">
        <v>CUS026439</v>
      </c>
      <c r="B691" s="1" cm="1">
        <f t="array" ref="B691">MAX(_xlfn._xlws.FILTER(Sheet1!B:B,Sheet2!A691 = Sheet1!A:A))</f>
        <v>43125</v>
      </c>
      <c r="C691" s="2">
        <f t="shared" ca="1" si="14"/>
        <v>2652</v>
      </c>
      <c r="D691" cm="1">
        <f t="array" aca="1" ref="D691" ca="1">_xlfn.IFS(C691 &lt;_xlfn.PERCENTILE.EXC($C$2:$C$1786,0.2),5,C691&lt;_xlfn.PERCENTILE.EXC($C$2:$C$2000, 0.4),4, C691&lt;_xlfn.PERCENTILE.EXC($C$2:$C$2000, 0.6),3, C691&lt;_xlfn.PERCENTILE.EXC($C$2:$C$2000, 0.8),2, C691&gt;=_xlfn.PERCENTILE.EXC($C$2:$C$2000, 0.8), 1)</f>
        <v>1</v>
      </c>
      <c r="E691">
        <f>COUNTIF(Sheet1!A:A,Sheet2!A691)</f>
        <v>1</v>
      </c>
      <c r="F691" cm="1">
        <f t="array" ref="F691">_xlfn.IFS(E691 &gt; _xlfn.PERCENTILE.EXC($E$2:$E$1786,0.8), 5, E691 &gt; _xlfn.PERCENTILE.EXC($E$2:$E$1786,0.6), 4,E691 &gt; _xlfn.PERCENTILE.EXC($E$2:$E$1786,0.4), 3, E691 &gt; _xlfn.PERCENTILE.EXC($E$2:$E$1786,0.2),2, E691 &lt;= _xlfn.PERCENTILE.EXC($E$2:$E$1786,0.2), 1)</f>
        <v>1</v>
      </c>
      <c r="G691">
        <f>SUMIF(Sheet1!A:A,A691,Sheet1!C:C)</f>
        <v>95.5</v>
      </c>
      <c r="H691" cm="1">
        <f t="array" ref="H691">_xlfn.IFS(G691 &lt;_xlfn.PERCENTILE.EXC($G$2:$G$1786,0.2),5,G691&lt;_xlfn.PERCENTILE.EXC($G$2:$G$2000, 0.4),4, G691&lt;_xlfn.PERCENTILE.EXC($G$2:$G$2000, 0.6),3, G691&lt;_xlfn.PERCENTILE.EXC($G$2:$G$2000, 0.8),2, G691&gt;=_xlfn.PERCENTILE.EXC($G$2:$G$2000, 0.8), 1)</f>
        <v>4</v>
      </c>
      <c r="K691" t="str" cm="1">
        <f t="array" aca="1" ref="K691" ca="1">_xlfn.IFS(
    AND($D691=5, $F691&gt;=4,$H691&gt;=4), "Best Customers",
    AND($D691&gt;=3, $D691&lt;=4, $F691&gt;=4, $H691&gt;=3), "Loyal Customers",
    AND($D691&gt;=3, $D691&lt;=4, $F691&gt;=2, $H691&gt;=2), "Potential Loyal Customers",
    AND($D691&gt;=2, $D691&lt;=3, $F691&gt;=3, $H691&gt;=3), "At-Risk Customers",
    AND($D691=1, $F691&lt;=2, $H691&lt;=2), "Lost Customers",
    TRUE, "Unclassified"
)</f>
        <v>Unclassified</v>
      </c>
    </row>
    <row r="692" spans="1:11" x14ac:dyDescent="0.2">
      <c r="A692" t="str">
        <v>CUS005931</v>
      </c>
      <c r="B692" s="1" cm="1">
        <f t="array" ref="B692">MAX(_xlfn._xlws.FILTER(Sheet1!B:B,Sheet2!A692 = Sheet1!A:A))</f>
        <v>45475</v>
      </c>
      <c r="C692" s="2">
        <f t="shared" ca="1" si="14"/>
        <v>302</v>
      </c>
      <c r="D692" cm="1">
        <f t="array" aca="1" ref="D692" ca="1">_xlfn.IFS(C692 &lt;_xlfn.PERCENTILE.EXC($C$2:$C$1786,0.2),5,C692&lt;_xlfn.PERCENTILE.EXC($C$2:$C$2000, 0.4),4, C692&lt;_xlfn.PERCENTILE.EXC($C$2:$C$2000, 0.6),3, C692&lt;_xlfn.PERCENTILE.EXC($C$2:$C$2000, 0.8),2, C692&gt;=_xlfn.PERCENTILE.EXC($C$2:$C$2000, 0.8), 1)</f>
        <v>4</v>
      </c>
      <c r="E692">
        <f>COUNTIF(Sheet1!A:A,Sheet2!A692)</f>
        <v>7</v>
      </c>
      <c r="F692" cm="1">
        <f t="array" ref="F692">_xlfn.IFS(E692 &gt; _xlfn.PERCENTILE.EXC($E$2:$E$1786,0.8), 5, E692 &gt; _xlfn.PERCENTILE.EXC($E$2:$E$1786,0.6), 4,E692 &gt; _xlfn.PERCENTILE.EXC($E$2:$E$1786,0.4), 3, E692 &gt; _xlfn.PERCENTILE.EXC($E$2:$E$1786,0.2),2, E692 &lt;= _xlfn.PERCENTILE.EXC($E$2:$E$1786,0.2), 1)</f>
        <v>4</v>
      </c>
      <c r="G692">
        <f>SUMIF(Sheet1!A:A,A692,Sheet1!C:C)</f>
        <v>864.75</v>
      </c>
      <c r="H692" cm="1">
        <f t="array" ref="H692">_xlfn.IFS(G692 &lt;_xlfn.PERCENTILE.EXC($G$2:$G$1786,0.2),5,G692&lt;_xlfn.PERCENTILE.EXC($G$2:$G$2000, 0.4),4, G692&lt;_xlfn.PERCENTILE.EXC($G$2:$G$2000, 0.6),3, G692&lt;_xlfn.PERCENTILE.EXC($G$2:$G$2000, 0.8),2, G692&gt;=_xlfn.PERCENTILE.EXC($G$2:$G$2000, 0.8), 1)</f>
        <v>2</v>
      </c>
      <c r="K692" t="str" cm="1">
        <f t="array" aca="1" ref="K692" ca="1">_xlfn.IFS(
    AND($D692=5, $F692&gt;=4,$H692&gt;=4), "Best Customers",
    AND($D692&gt;=3, $D692&lt;=4, $F692&gt;=4, $H692&gt;=3), "Loyal Customers",
    AND($D692&gt;=3, $D692&lt;=4, $F692&gt;=2, $H692&gt;=2), "Potential Loyal Customers",
    AND($D692&gt;=2, $D692&lt;=3, $F692&gt;=3, $H692&gt;=3), "At-Risk Customers",
    AND($D692=1, $F692&lt;=2, $H692&lt;=2), "Lost Customers",
    TRUE, "Unclassified"
)</f>
        <v>Potential Loyal Customers</v>
      </c>
    </row>
    <row r="693" spans="1:11" x14ac:dyDescent="0.2">
      <c r="A693" t="str">
        <v>CUS003397</v>
      </c>
      <c r="B693" s="1" cm="1">
        <f t="array" ref="B693">MAX(_xlfn._xlws.FILTER(Sheet1!B:B,Sheet2!A693 = Sheet1!A:A))</f>
        <v>45611</v>
      </c>
      <c r="C693" s="2">
        <f t="shared" ca="1" si="14"/>
        <v>166</v>
      </c>
      <c r="D693" cm="1">
        <f t="array" aca="1" ref="D693" ca="1">_xlfn.IFS(C693 &lt;_xlfn.PERCENTILE.EXC($C$2:$C$1786,0.2),5,C693&lt;_xlfn.PERCENTILE.EXC($C$2:$C$2000, 0.4),4, C693&lt;_xlfn.PERCENTILE.EXC($C$2:$C$2000, 0.6),3, C693&lt;_xlfn.PERCENTILE.EXC($C$2:$C$2000, 0.8),2, C693&gt;=_xlfn.PERCENTILE.EXC($C$2:$C$2000, 0.8), 1)</f>
        <v>5</v>
      </c>
      <c r="E693">
        <f>COUNTIF(Sheet1!A:A,Sheet2!A693)</f>
        <v>29</v>
      </c>
      <c r="F693" cm="1">
        <f t="array" ref="F693">_xlfn.IFS(E693 &gt; _xlfn.PERCENTILE.EXC($E$2:$E$1786,0.8), 5, E693 &gt; _xlfn.PERCENTILE.EXC($E$2:$E$1786,0.6), 4,E693 &gt; _xlfn.PERCENTILE.EXC($E$2:$E$1786,0.4), 3, E693 &gt; _xlfn.PERCENTILE.EXC($E$2:$E$1786,0.2),2, E693 &lt;= _xlfn.PERCENTILE.EXC($E$2:$E$1786,0.2), 1)</f>
        <v>5</v>
      </c>
      <c r="G693">
        <f>SUMIF(Sheet1!A:A,A693,Sheet1!C:C)</f>
        <v>12539.460000000001</v>
      </c>
      <c r="H693" cm="1">
        <f t="array" ref="H693">_xlfn.IFS(G693 &lt;_xlfn.PERCENTILE.EXC($G$2:$G$1786,0.2),5,G693&lt;_xlfn.PERCENTILE.EXC($G$2:$G$2000, 0.4),4, G693&lt;_xlfn.PERCENTILE.EXC($G$2:$G$2000, 0.6),3, G693&lt;_xlfn.PERCENTILE.EXC($G$2:$G$2000, 0.8),2, G693&gt;=_xlfn.PERCENTILE.EXC($G$2:$G$2000, 0.8), 1)</f>
        <v>1</v>
      </c>
      <c r="K693" t="str" cm="1">
        <f t="array" aca="1" ref="K693" ca="1">_xlfn.IFS(
    AND($D693=5, $F693&gt;=4,$H693&gt;=4), "Best Customers",
    AND($D693&gt;=3, $D693&lt;=4, $F693&gt;=4, $H693&gt;=3), "Loyal Customers",
    AND($D693&gt;=3, $D693&lt;=4, $F693&gt;=2, $H693&gt;=2), "Potential Loyal Customers",
    AND($D693&gt;=2, $D693&lt;=3, $F693&gt;=3, $H693&gt;=3), "At-Risk Customers",
    AND($D693=1, $F693&lt;=2, $H693&lt;=2), "Lost Customers",
    TRUE, "Unclassified"
)</f>
        <v>Unclassified</v>
      </c>
    </row>
    <row r="694" spans="1:11" x14ac:dyDescent="0.2">
      <c r="A694" t="str">
        <v>CUS026440</v>
      </c>
      <c r="B694" s="1" cm="1">
        <f t="array" ref="B694">MAX(_xlfn._xlws.FILTER(Sheet1!B:B,Sheet2!A694 = Sheet1!A:A))</f>
        <v>43125</v>
      </c>
      <c r="C694" s="2">
        <f t="shared" ca="1" si="14"/>
        <v>2652</v>
      </c>
      <c r="D694" cm="1">
        <f t="array" aca="1" ref="D694" ca="1">_xlfn.IFS(C694 &lt;_xlfn.PERCENTILE.EXC($C$2:$C$1786,0.2),5,C694&lt;_xlfn.PERCENTILE.EXC($C$2:$C$2000, 0.4),4, C694&lt;_xlfn.PERCENTILE.EXC($C$2:$C$2000, 0.6),3, C694&lt;_xlfn.PERCENTILE.EXC($C$2:$C$2000, 0.8),2, C694&gt;=_xlfn.PERCENTILE.EXC($C$2:$C$2000, 0.8), 1)</f>
        <v>1</v>
      </c>
      <c r="E694">
        <f>COUNTIF(Sheet1!A:A,Sheet2!A694)</f>
        <v>1</v>
      </c>
      <c r="F694" cm="1">
        <f t="array" ref="F694">_xlfn.IFS(E694 &gt; _xlfn.PERCENTILE.EXC($E$2:$E$1786,0.8), 5, E694 &gt; _xlfn.PERCENTILE.EXC($E$2:$E$1786,0.6), 4,E694 &gt; _xlfn.PERCENTILE.EXC($E$2:$E$1786,0.4), 3, E694 &gt; _xlfn.PERCENTILE.EXC($E$2:$E$1786,0.2),2, E694 &lt;= _xlfn.PERCENTILE.EXC($E$2:$E$1786,0.2), 1)</f>
        <v>1</v>
      </c>
      <c r="G694">
        <f>SUMIF(Sheet1!A:A,A694,Sheet1!C:C)</f>
        <v>68.75</v>
      </c>
      <c r="H694" cm="1">
        <f t="array" ref="H694">_xlfn.IFS(G694 &lt;_xlfn.PERCENTILE.EXC($G$2:$G$1786,0.2),5,G694&lt;_xlfn.PERCENTILE.EXC($G$2:$G$2000, 0.4),4, G694&lt;_xlfn.PERCENTILE.EXC($G$2:$G$2000, 0.6),3, G694&lt;_xlfn.PERCENTILE.EXC($G$2:$G$2000, 0.8),2, G694&gt;=_xlfn.PERCENTILE.EXC($G$2:$G$2000, 0.8), 1)</f>
        <v>5</v>
      </c>
      <c r="K694" t="str" cm="1">
        <f t="array" aca="1" ref="K694" ca="1">_xlfn.IFS(
    AND($D694=5, $F694&gt;=4,$H694&gt;=4), "Best Customers",
    AND($D694&gt;=3, $D694&lt;=4, $F694&gt;=4, $H694&gt;=3), "Loyal Customers",
    AND($D694&gt;=3, $D694&lt;=4, $F694&gt;=2, $H694&gt;=2), "Potential Loyal Customers",
    AND($D694&gt;=2, $D694&lt;=3, $F694&gt;=3, $H694&gt;=3), "At-Risk Customers",
    AND($D694=1, $F694&lt;=2, $H694&lt;=2), "Lost Customers",
    TRUE, "Unclassified"
)</f>
        <v>Unclassified</v>
      </c>
    </row>
    <row r="695" spans="1:11" x14ac:dyDescent="0.2">
      <c r="A695" t="str">
        <v>CUS026441</v>
      </c>
      <c r="B695" s="1" cm="1">
        <f t="array" ref="B695">MAX(_xlfn._xlws.FILTER(Sheet1!B:B,Sheet2!A695 = Sheet1!A:A))</f>
        <v>43125</v>
      </c>
      <c r="C695" s="2">
        <f t="shared" ca="1" si="14"/>
        <v>2652</v>
      </c>
      <c r="D695" cm="1">
        <f t="array" aca="1" ref="D695" ca="1">_xlfn.IFS(C695 &lt;_xlfn.PERCENTILE.EXC($C$2:$C$1786,0.2),5,C695&lt;_xlfn.PERCENTILE.EXC($C$2:$C$2000, 0.4),4, C695&lt;_xlfn.PERCENTILE.EXC($C$2:$C$2000, 0.6),3, C695&lt;_xlfn.PERCENTILE.EXC($C$2:$C$2000, 0.8),2, C695&gt;=_xlfn.PERCENTILE.EXC($C$2:$C$2000, 0.8), 1)</f>
        <v>1</v>
      </c>
      <c r="E695">
        <f>COUNTIF(Sheet1!A:A,Sheet2!A695)</f>
        <v>1</v>
      </c>
      <c r="F695" cm="1">
        <f t="array" ref="F695">_xlfn.IFS(E695 &gt; _xlfn.PERCENTILE.EXC($E$2:$E$1786,0.8), 5, E695 &gt; _xlfn.PERCENTILE.EXC($E$2:$E$1786,0.6), 4,E695 &gt; _xlfn.PERCENTILE.EXC($E$2:$E$1786,0.4), 3, E695 &gt; _xlfn.PERCENTILE.EXC($E$2:$E$1786,0.2),2, E695 &lt;= _xlfn.PERCENTILE.EXC($E$2:$E$1786,0.2), 1)</f>
        <v>1</v>
      </c>
      <c r="G695">
        <f>SUMIF(Sheet1!A:A,A695,Sheet1!C:C)</f>
        <v>78.900000000000006</v>
      </c>
      <c r="H695" cm="1">
        <f t="array" ref="H695">_xlfn.IFS(G695 &lt;_xlfn.PERCENTILE.EXC($G$2:$G$1786,0.2),5,G695&lt;_xlfn.PERCENTILE.EXC($G$2:$G$2000, 0.4),4, G695&lt;_xlfn.PERCENTILE.EXC($G$2:$G$2000, 0.6),3, G695&lt;_xlfn.PERCENTILE.EXC($G$2:$G$2000, 0.8),2, G695&gt;=_xlfn.PERCENTILE.EXC($G$2:$G$2000, 0.8), 1)</f>
        <v>5</v>
      </c>
      <c r="K695" t="str" cm="1">
        <f t="array" aca="1" ref="K695" ca="1">_xlfn.IFS(
    AND($D695=5, $F695&gt;=4,$H695&gt;=4), "Best Customers",
    AND($D695&gt;=3, $D695&lt;=4, $F695&gt;=4, $H695&gt;=3), "Loyal Customers",
    AND($D695&gt;=3, $D695&lt;=4, $F695&gt;=2, $H695&gt;=2), "Potential Loyal Customers",
    AND($D695&gt;=2, $D695&lt;=3, $F695&gt;=3, $H695&gt;=3), "At-Risk Customers",
    AND($D695=1, $F695&lt;=2, $H695&lt;=2), "Lost Customers",
    TRUE, "Unclassified"
)</f>
        <v>Unclassified</v>
      </c>
    </row>
    <row r="696" spans="1:11" x14ac:dyDescent="0.2">
      <c r="A696" t="str">
        <v>CUS026442</v>
      </c>
      <c r="B696" s="1" cm="1">
        <f t="array" ref="B696">MAX(_xlfn._xlws.FILTER(Sheet1!B:B,Sheet2!A696 = Sheet1!A:A))</f>
        <v>43125</v>
      </c>
      <c r="C696" s="2">
        <f t="shared" ca="1" si="14"/>
        <v>2652</v>
      </c>
      <c r="D696" cm="1">
        <f t="array" aca="1" ref="D696" ca="1">_xlfn.IFS(C696 &lt;_xlfn.PERCENTILE.EXC($C$2:$C$1786,0.2),5,C696&lt;_xlfn.PERCENTILE.EXC($C$2:$C$2000, 0.4),4, C696&lt;_xlfn.PERCENTILE.EXC($C$2:$C$2000, 0.6),3, C696&lt;_xlfn.PERCENTILE.EXC($C$2:$C$2000, 0.8),2, C696&gt;=_xlfn.PERCENTILE.EXC($C$2:$C$2000, 0.8), 1)</f>
        <v>1</v>
      </c>
      <c r="E696">
        <f>COUNTIF(Sheet1!A:A,Sheet2!A696)</f>
        <v>1</v>
      </c>
      <c r="F696" cm="1">
        <f t="array" ref="F696">_xlfn.IFS(E696 &gt; _xlfn.PERCENTILE.EXC($E$2:$E$1786,0.8), 5, E696 &gt; _xlfn.PERCENTILE.EXC($E$2:$E$1786,0.6), 4,E696 &gt; _xlfn.PERCENTILE.EXC($E$2:$E$1786,0.4), 3, E696 &gt; _xlfn.PERCENTILE.EXC($E$2:$E$1786,0.2),2, E696 &lt;= _xlfn.PERCENTILE.EXC($E$2:$E$1786,0.2), 1)</f>
        <v>1</v>
      </c>
      <c r="G696">
        <f>SUMIF(Sheet1!A:A,A696,Sheet1!C:C)</f>
        <v>82.5</v>
      </c>
      <c r="H696" cm="1">
        <f t="array" ref="H696">_xlfn.IFS(G696 &lt;_xlfn.PERCENTILE.EXC($G$2:$G$1786,0.2),5,G696&lt;_xlfn.PERCENTILE.EXC($G$2:$G$2000, 0.4),4, G696&lt;_xlfn.PERCENTILE.EXC($G$2:$G$2000, 0.6),3, G696&lt;_xlfn.PERCENTILE.EXC($G$2:$G$2000, 0.8),2, G696&gt;=_xlfn.PERCENTILE.EXC($G$2:$G$2000, 0.8), 1)</f>
        <v>5</v>
      </c>
      <c r="K696" t="str" cm="1">
        <f t="array" aca="1" ref="K696" ca="1">_xlfn.IFS(
    AND($D696=5, $F696&gt;=4,$H696&gt;=4), "Best Customers",
    AND($D696&gt;=3, $D696&lt;=4, $F696&gt;=4, $H696&gt;=3), "Loyal Customers",
    AND($D696&gt;=3, $D696&lt;=4, $F696&gt;=2, $H696&gt;=2), "Potential Loyal Customers",
    AND($D696&gt;=2, $D696&lt;=3, $F696&gt;=3, $H696&gt;=3), "At-Risk Customers",
    AND($D696=1, $F696&lt;=2, $H696&lt;=2), "Lost Customers",
    TRUE, "Unclassified"
)</f>
        <v>Unclassified</v>
      </c>
    </row>
    <row r="697" spans="1:11" x14ac:dyDescent="0.2">
      <c r="A697" t="str">
        <v>CUS025902</v>
      </c>
      <c r="B697" s="1" cm="1">
        <f t="array" ref="B697">MAX(_xlfn._xlws.FILTER(Sheet1!B:B,Sheet2!A697 = Sheet1!A:A))</f>
        <v>43522</v>
      </c>
      <c r="C697" s="2">
        <f t="shared" ca="1" si="14"/>
        <v>2255</v>
      </c>
      <c r="D697" cm="1">
        <f t="array" aca="1" ref="D697" ca="1">_xlfn.IFS(C697 &lt;_xlfn.PERCENTILE.EXC($C$2:$C$1786,0.2),5,C697&lt;_xlfn.PERCENTILE.EXC($C$2:$C$2000, 0.4),4, C697&lt;_xlfn.PERCENTILE.EXC($C$2:$C$2000, 0.6),3, C697&lt;_xlfn.PERCENTILE.EXC($C$2:$C$2000, 0.8),2, C697&gt;=_xlfn.PERCENTILE.EXC($C$2:$C$2000, 0.8), 1)</f>
        <v>2</v>
      </c>
      <c r="E697">
        <f>COUNTIF(Sheet1!A:A,Sheet2!A697)</f>
        <v>2</v>
      </c>
      <c r="F697" cm="1">
        <f t="array" ref="F697">_xlfn.IFS(E697 &gt; _xlfn.PERCENTILE.EXC($E$2:$E$1786,0.8), 5, E697 &gt; _xlfn.PERCENTILE.EXC($E$2:$E$1786,0.6), 4,E697 &gt; _xlfn.PERCENTILE.EXC($E$2:$E$1786,0.4), 3, E697 &gt; _xlfn.PERCENTILE.EXC($E$2:$E$1786,0.2),2, E697 &lt;= _xlfn.PERCENTILE.EXC($E$2:$E$1786,0.2), 1)</f>
        <v>2</v>
      </c>
      <c r="G697">
        <f>SUMIF(Sheet1!A:A,A697,Sheet1!C:C)</f>
        <v>71.849999999999994</v>
      </c>
      <c r="H697" cm="1">
        <f t="array" ref="H697">_xlfn.IFS(G697 &lt;_xlfn.PERCENTILE.EXC($G$2:$G$1786,0.2),5,G697&lt;_xlfn.PERCENTILE.EXC($G$2:$G$2000, 0.4),4, G697&lt;_xlfn.PERCENTILE.EXC($G$2:$G$2000, 0.6),3, G697&lt;_xlfn.PERCENTILE.EXC($G$2:$G$2000, 0.8),2, G697&gt;=_xlfn.PERCENTILE.EXC($G$2:$G$2000, 0.8), 1)</f>
        <v>5</v>
      </c>
      <c r="K697" t="str" cm="1">
        <f t="array" aca="1" ref="K697" ca="1">_xlfn.IFS(
    AND($D697=5, $F697&gt;=4,$H697&gt;=4), "Best Customers",
    AND($D697&gt;=3, $D697&lt;=4, $F697&gt;=4, $H697&gt;=3), "Loyal Customers",
    AND($D697&gt;=3, $D697&lt;=4, $F697&gt;=2, $H697&gt;=2), "Potential Loyal Customers",
    AND($D697&gt;=2, $D697&lt;=3, $F697&gt;=3, $H697&gt;=3), "At-Risk Customers",
    AND($D697=1, $F697&lt;=2, $H697&lt;=2), "Lost Customers",
    TRUE, "Unclassified"
)</f>
        <v>Unclassified</v>
      </c>
    </row>
    <row r="698" spans="1:11" x14ac:dyDescent="0.2">
      <c r="A698" t="str">
        <v>CUS026443</v>
      </c>
      <c r="B698" s="1" cm="1">
        <f t="array" ref="B698">MAX(_xlfn._xlws.FILTER(Sheet1!B:B,Sheet2!A698 = Sheet1!A:A))</f>
        <v>43125</v>
      </c>
      <c r="C698" s="2">
        <f t="shared" ca="1" si="14"/>
        <v>2652</v>
      </c>
      <c r="D698" cm="1">
        <f t="array" aca="1" ref="D698" ca="1">_xlfn.IFS(C698 &lt;_xlfn.PERCENTILE.EXC($C$2:$C$1786,0.2),5,C698&lt;_xlfn.PERCENTILE.EXC($C$2:$C$2000, 0.4),4, C698&lt;_xlfn.PERCENTILE.EXC($C$2:$C$2000, 0.6),3, C698&lt;_xlfn.PERCENTILE.EXC($C$2:$C$2000, 0.8),2, C698&gt;=_xlfn.PERCENTILE.EXC($C$2:$C$2000, 0.8), 1)</f>
        <v>1</v>
      </c>
      <c r="E698">
        <f>COUNTIF(Sheet1!A:A,Sheet2!A698)</f>
        <v>1</v>
      </c>
      <c r="F698" cm="1">
        <f t="array" ref="F698">_xlfn.IFS(E698 &gt; _xlfn.PERCENTILE.EXC($E$2:$E$1786,0.8), 5, E698 &gt; _xlfn.PERCENTILE.EXC($E$2:$E$1786,0.6), 4,E698 &gt; _xlfn.PERCENTILE.EXC($E$2:$E$1786,0.4), 3, E698 &gt; _xlfn.PERCENTILE.EXC($E$2:$E$1786,0.2),2, E698 &lt;= _xlfn.PERCENTILE.EXC($E$2:$E$1786,0.2), 1)</f>
        <v>1</v>
      </c>
      <c r="G698">
        <f>SUMIF(Sheet1!A:A,A698,Sheet1!C:C)</f>
        <v>79.5</v>
      </c>
      <c r="H698" cm="1">
        <f t="array" ref="H698">_xlfn.IFS(G698 &lt;_xlfn.PERCENTILE.EXC($G$2:$G$1786,0.2),5,G698&lt;_xlfn.PERCENTILE.EXC($G$2:$G$2000, 0.4),4, G698&lt;_xlfn.PERCENTILE.EXC($G$2:$G$2000, 0.6),3, G698&lt;_xlfn.PERCENTILE.EXC($G$2:$G$2000, 0.8),2, G698&gt;=_xlfn.PERCENTILE.EXC($G$2:$G$2000, 0.8), 1)</f>
        <v>5</v>
      </c>
      <c r="K698" t="str" cm="1">
        <f t="array" aca="1" ref="K698" ca="1">_xlfn.IFS(
    AND($D698=5, $F698&gt;=4,$H698&gt;=4), "Best Customers",
    AND($D698&gt;=3, $D698&lt;=4, $F698&gt;=4, $H698&gt;=3), "Loyal Customers",
    AND($D698&gt;=3, $D698&lt;=4, $F698&gt;=2, $H698&gt;=2), "Potential Loyal Customers",
    AND($D698&gt;=2, $D698&lt;=3, $F698&gt;=3, $H698&gt;=3), "At-Risk Customers",
    AND($D698=1, $F698&lt;=2, $H698&lt;=2), "Lost Customers",
    TRUE, "Unclassified"
)</f>
        <v>Unclassified</v>
      </c>
    </row>
    <row r="699" spans="1:11" x14ac:dyDescent="0.2">
      <c r="A699" t="str">
        <v>CUS026342</v>
      </c>
      <c r="B699" s="1" cm="1">
        <f t="array" ref="B699">MAX(_xlfn._xlws.FILTER(Sheet1!B:B,Sheet2!A699 = Sheet1!A:A))</f>
        <v>43175</v>
      </c>
      <c r="C699" s="2">
        <f t="shared" ca="1" si="14"/>
        <v>2602</v>
      </c>
      <c r="D699" cm="1">
        <f t="array" aca="1" ref="D699" ca="1">_xlfn.IFS(C699 &lt;_xlfn.PERCENTILE.EXC($C$2:$C$1786,0.2),5,C699&lt;_xlfn.PERCENTILE.EXC($C$2:$C$2000, 0.4),4, C699&lt;_xlfn.PERCENTILE.EXC($C$2:$C$2000, 0.6),3, C699&lt;_xlfn.PERCENTILE.EXC($C$2:$C$2000, 0.8),2, C699&gt;=_xlfn.PERCENTILE.EXC($C$2:$C$2000, 0.8), 1)</f>
        <v>1</v>
      </c>
      <c r="E699">
        <f>COUNTIF(Sheet1!A:A,Sheet2!A699)</f>
        <v>2</v>
      </c>
      <c r="F699" cm="1">
        <f t="array" ref="F699">_xlfn.IFS(E699 &gt; _xlfn.PERCENTILE.EXC($E$2:$E$1786,0.8), 5, E699 &gt; _xlfn.PERCENTILE.EXC($E$2:$E$1786,0.6), 4,E699 &gt; _xlfn.PERCENTILE.EXC($E$2:$E$1786,0.4), 3, E699 &gt; _xlfn.PERCENTILE.EXC($E$2:$E$1786,0.2),2, E699 &lt;= _xlfn.PERCENTILE.EXC($E$2:$E$1786,0.2), 1)</f>
        <v>2</v>
      </c>
      <c r="G699">
        <f>SUMIF(Sheet1!A:A,A699,Sheet1!C:C)</f>
        <v>263.27</v>
      </c>
      <c r="H699" cm="1">
        <f t="array" ref="H699">_xlfn.IFS(G699 &lt;_xlfn.PERCENTILE.EXC($G$2:$G$1786,0.2),5,G699&lt;_xlfn.PERCENTILE.EXC($G$2:$G$2000, 0.4),4, G699&lt;_xlfn.PERCENTILE.EXC($G$2:$G$2000, 0.6),3, G699&lt;_xlfn.PERCENTILE.EXC($G$2:$G$2000, 0.8),2, G699&gt;=_xlfn.PERCENTILE.EXC($G$2:$G$2000, 0.8), 1)</f>
        <v>3</v>
      </c>
      <c r="K699" t="str" cm="1">
        <f t="array" aca="1" ref="K699" ca="1">_xlfn.IFS(
    AND($D699=5, $F699&gt;=4,$H699&gt;=4), "Best Customers",
    AND($D699&gt;=3, $D699&lt;=4, $F699&gt;=4, $H699&gt;=3), "Loyal Customers",
    AND($D699&gt;=3, $D699&lt;=4, $F699&gt;=2, $H699&gt;=2), "Potential Loyal Customers",
    AND($D699&gt;=2, $D699&lt;=3, $F699&gt;=3, $H699&gt;=3), "At-Risk Customers",
    AND($D699=1, $F699&lt;=2, $H699&lt;=2), "Lost Customers",
    TRUE, "Unclassified"
)</f>
        <v>Unclassified</v>
      </c>
    </row>
    <row r="700" spans="1:11" x14ac:dyDescent="0.2">
      <c r="A700" t="str">
        <v>CUS026436</v>
      </c>
      <c r="B700" s="1" cm="1">
        <f t="array" ref="B700">MAX(_xlfn._xlws.FILTER(Sheet1!B:B,Sheet2!A700 = Sheet1!A:A))</f>
        <v>43129</v>
      </c>
      <c r="C700" s="2">
        <f t="shared" ca="1" si="14"/>
        <v>2648</v>
      </c>
      <c r="D700" cm="1">
        <f t="array" aca="1" ref="D700" ca="1">_xlfn.IFS(C700 &lt;_xlfn.PERCENTILE.EXC($C$2:$C$1786,0.2),5,C700&lt;_xlfn.PERCENTILE.EXC($C$2:$C$2000, 0.4),4, C700&lt;_xlfn.PERCENTILE.EXC($C$2:$C$2000, 0.6),3, C700&lt;_xlfn.PERCENTILE.EXC($C$2:$C$2000, 0.8),2, C700&gt;=_xlfn.PERCENTILE.EXC($C$2:$C$2000, 0.8), 1)</f>
        <v>1</v>
      </c>
      <c r="E700">
        <f>COUNTIF(Sheet1!A:A,Sheet2!A700)</f>
        <v>1</v>
      </c>
      <c r="F700" cm="1">
        <f t="array" ref="F700">_xlfn.IFS(E700 &gt; _xlfn.PERCENTILE.EXC($E$2:$E$1786,0.8), 5, E700 &gt; _xlfn.PERCENTILE.EXC($E$2:$E$1786,0.6), 4,E700 &gt; _xlfn.PERCENTILE.EXC($E$2:$E$1786,0.4), 3, E700 &gt; _xlfn.PERCENTILE.EXC($E$2:$E$1786,0.2),2, E700 &lt;= _xlfn.PERCENTILE.EXC($E$2:$E$1786,0.2), 1)</f>
        <v>1</v>
      </c>
      <c r="G700">
        <f>SUMIF(Sheet1!A:A,A700,Sheet1!C:C)</f>
        <v>269.85000000000002</v>
      </c>
      <c r="H700" cm="1">
        <f t="array" ref="H700">_xlfn.IFS(G700 &lt;_xlfn.PERCENTILE.EXC($G$2:$G$1786,0.2),5,G700&lt;_xlfn.PERCENTILE.EXC($G$2:$G$2000, 0.4),4, G700&lt;_xlfn.PERCENTILE.EXC($G$2:$G$2000, 0.6),3, G700&lt;_xlfn.PERCENTILE.EXC($G$2:$G$2000, 0.8),2, G700&gt;=_xlfn.PERCENTILE.EXC($G$2:$G$2000, 0.8), 1)</f>
        <v>3</v>
      </c>
      <c r="K700" t="str" cm="1">
        <f t="array" aca="1" ref="K700" ca="1">_xlfn.IFS(
    AND($D700=5, $F700&gt;=4,$H700&gt;=4), "Best Customers",
    AND($D700&gt;=3, $D700&lt;=4, $F700&gt;=4, $H700&gt;=3), "Loyal Customers",
    AND($D700&gt;=3, $D700&lt;=4, $F700&gt;=2, $H700&gt;=2), "Potential Loyal Customers",
    AND($D700&gt;=2, $D700&lt;=3, $F700&gt;=3, $H700&gt;=3), "At-Risk Customers",
    AND($D700=1, $F700&lt;=2, $H700&lt;=2), "Lost Customers",
    TRUE, "Unclassified"
)</f>
        <v>Unclassified</v>
      </c>
    </row>
    <row r="701" spans="1:11" x14ac:dyDescent="0.2">
      <c r="A701" t="str">
        <v>CUS019525</v>
      </c>
      <c r="B701" s="1" cm="1">
        <f t="array" ref="B701">MAX(_xlfn._xlws.FILTER(Sheet1!B:B,Sheet2!A701 = Sheet1!A:A))</f>
        <v>44382</v>
      </c>
      <c r="C701" s="2">
        <f t="shared" ca="1" si="14"/>
        <v>1395</v>
      </c>
      <c r="D701" cm="1">
        <f t="array" aca="1" ref="D701" ca="1">_xlfn.IFS(C701 &lt;_xlfn.PERCENTILE.EXC($C$2:$C$1786,0.2),5,C701&lt;_xlfn.PERCENTILE.EXC($C$2:$C$2000, 0.4),4, C701&lt;_xlfn.PERCENTILE.EXC($C$2:$C$2000, 0.6),3, C701&lt;_xlfn.PERCENTILE.EXC($C$2:$C$2000, 0.8),2, C701&gt;=_xlfn.PERCENTILE.EXC($C$2:$C$2000, 0.8), 1)</f>
        <v>3</v>
      </c>
      <c r="E701">
        <f>COUNTIF(Sheet1!A:A,Sheet2!A701)</f>
        <v>2</v>
      </c>
      <c r="F701" cm="1">
        <f t="array" ref="F701">_xlfn.IFS(E701 &gt; _xlfn.PERCENTILE.EXC($E$2:$E$1786,0.8), 5, E701 &gt; _xlfn.PERCENTILE.EXC($E$2:$E$1786,0.6), 4,E701 &gt; _xlfn.PERCENTILE.EXC($E$2:$E$1786,0.4), 3, E701 &gt; _xlfn.PERCENTILE.EXC($E$2:$E$1786,0.2),2, E701 &lt;= _xlfn.PERCENTILE.EXC($E$2:$E$1786,0.2), 1)</f>
        <v>2</v>
      </c>
      <c r="G701">
        <f>SUMIF(Sheet1!A:A,A701,Sheet1!C:C)</f>
        <v>518.95000000000005</v>
      </c>
      <c r="H701" cm="1">
        <f t="array" ref="H701">_xlfn.IFS(G701 &lt;_xlfn.PERCENTILE.EXC($G$2:$G$1786,0.2),5,G701&lt;_xlfn.PERCENTILE.EXC($G$2:$G$2000, 0.4),4, G701&lt;_xlfn.PERCENTILE.EXC($G$2:$G$2000, 0.6),3, G701&lt;_xlfn.PERCENTILE.EXC($G$2:$G$2000, 0.8),2, G701&gt;=_xlfn.PERCENTILE.EXC($G$2:$G$2000, 0.8), 1)</f>
        <v>3</v>
      </c>
      <c r="K701" t="str" cm="1">
        <f t="array" aca="1" ref="K701" ca="1">_xlfn.IFS(
    AND($D701=5, $F701&gt;=4,$H701&gt;=4), "Best Customers",
    AND($D701&gt;=3, $D701&lt;=4, $F701&gt;=4, $H701&gt;=3), "Loyal Customers",
    AND($D701&gt;=3, $D701&lt;=4, $F701&gt;=2, $H701&gt;=2), "Potential Loyal Customers",
    AND($D701&gt;=2, $D701&lt;=3, $F701&gt;=3, $H701&gt;=3), "At-Risk Customers",
    AND($D701=1, $F701&lt;=2, $H701&lt;=2), "Lost Customers",
    TRUE, "Unclassified"
)</f>
        <v>Potential Loyal Customers</v>
      </c>
    </row>
    <row r="702" spans="1:11" x14ac:dyDescent="0.2">
      <c r="A702" t="str">
        <v>CUS026437</v>
      </c>
      <c r="B702" s="1" cm="1">
        <f t="array" ref="B702">MAX(_xlfn._xlws.FILTER(Sheet1!B:B,Sheet2!A702 = Sheet1!A:A))</f>
        <v>43129</v>
      </c>
      <c r="C702" s="2">
        <f t="shared" ca="1" si="14"/>
        <v>2648</v>
      </c>
      <c r="D702" cm="1">
        <f t="array" aca="1" ref="D702" ca="1">_xlfn.IFS(C702 &lt;_xlfn.PERCENTILE.EXC($C$2:$C$1786,0.2),5,C702&lt;_xlfn.PERCENTILE.EXC($C$2:$C$2000, 0.4),4, C702&lt;_xlfn.PERCENTILE.EXC($C$2:$C$2000, 0.6),3, C702&lt;_xlfn.PERCENTILE.EXC($C$2:$C$2000, 0.8),2, C702&gt;=_xlfn.PERCENTILE.EXC($C$2:$C$2000, 0.8), 1)</f>
        <v>1</v>
      </c>
      <c r="E702">
        <f>COUNTIF(Sheet1!A:A,Sheet2!A702)</f>
        <v>1</v>
      </c>
      <c r="F702" cm="1">
        <f t="array" ref="F702">_xlfn.IFS(E702 &gt; _xlfn.PERCENTILE.EXC($E$2:$E$1786,0.8), 5, E702 &gt; _xlfn.PERCENTILE.EXC($E$2:$E$1786,0.6), 4,E702 &gt; _xlfn.PERCENTILE.EXC($E$2:$E$1786,0.4), 3, E702 &gt; _xlfn.PERCENTILE.EXC($E$2:$E$1786,0.2),2, E702 &lt;= _xlfn.PERCENTILE.EXC($E$2:$E$1786,0.2), 1)</f>
        <v>1</v>
      </c>
      <c r="G702">
        <f>SUMIF(Sheet1!A:A,A702,Sheet1!C:C)</f>
        <v>91.5</v>
      </c>
      <c r="H702" cm="1">
        <f t="array" ref="H702">_xlfn.IFS(G702 &lt;_xlfn.PERCENTILE.EXC($G$2:$G$1786,0.2),5,G702&lt;_xlfn.PERCENTILE.EXC($G$2:$G$2000, 0.4),4, G702&lt;_xlfn.PERCENTILE.EXC($G$2:$G$2000, 0.6),3, G702&lt;_xlfn.PERCENTILE.EXC($G$2:$G$2000, 0.8),2, G702&gt;=_xlfn.PERCENTILE.EXC($G$2:$G$2000, 0.8), 1)</f>
        <v>4</v>
      </c>
      <c r="K702" t="str" cm="1">
        <f t="array" aca="1" ref="K702" ca="1">_xlfn.IFS(
    AND($D702=5, $F702&gt;=4,$H702&gt;=4), "Best Customers",
    AND($D702&gt;=3, $D702&lt;=4, $F702&gt;=4, $H702&gt;=3), "Loyal Customers",
    AND($D702&gt;=3, $D702&lt;=4, $F702&gt;=2, $H702&gt;=2), "Potential Loyal Customers",
    AND($D702&gt;=2, $D702&lt;=3, $F702&gt;=3, $H702&gt;=3), "At-Risk Customers",
    AND($D702=1, $F702&lt;=2, $H702&lt;=2), "Lost Customers",
    TRUE, "Unclassified"
)</f>
        <v>Unclassified</v>
      </c>
    </row>
    <row r="703" spans="1:11" x14ac:dyDescent="0.2">
      <c r="A703" t="str">
        <v>CUS000568</v>
      </c>
      <c r="B703" s="1" cm="1">
        <f t="array" ref="B703">MAX(_xlfn._xlws.FILTER(Sheet1!B:B,Sheet2!A703 = Sheet1!A:A))</f>
        <v>45707</v>
      </c>
      <c r="C703" s="2">
        <f t="shared" ca="1" si="14"/>
        <v>70</v>
      </c>
      <c r="D703" cm="1">
        <f t="array" aca="1" ref="D703" ca="1">_xlfn.IFS(C703 &lt;_xlfn.PERCENTILE.EXC($C$2:$C$1786,0.2),5,C703&lt;_xlfn.PERCENTILE.EXC($C$2:$C$2000, 0.4),4, C703&lt;_xlfn.PERCENTILE.EXC($C$2:$C$2000, 0.6),3, C703&lt;_xlfn.PERCENTILE.EXC($C$2:$C$2000, 0.8),2, C703&gt;=_xlfn.PERCENTILE.EXC($C$2:$C$2000, 0.8), 1)</f>
        <v>5</v>
      </c>
      <c r="E703">
        <f>COUNTIF(Sheet1!A:A,Sheet2!A703)</f>
        <v>53</v>
      </c>
      <c r="F703" cm="1">
        <f t="array" ref="F703">_xlfn.IFS(E703 &gt; _xlfn.PERCENTILE.EXC($E$2:$E$1786,0.8), 5, E703 &gt; _xlfn.PERCENTILE.EXC($E$2:$E$1786,0.6), 4,E703 &gt; _xlfn.PERCENTILE.EXC($E$2:$E$1786,0.4), 3, E703 &gt; _xlfn.PERCENTILE.EXC($E$2:$E$1786,0.2),2, E703 &lt;= _xlfn.PERCENTILE.EXC($E$2:$E$1786,0.2), 1)</f>
        <v>5</v>
      </c>
      <c r="G703">
        <f>SUMIF(Sheet1!A:A,A703,Sheet1!C:C)</f>
        <v>5436.6499999999987</v>
      </c>
      <c r="H703" cm="1">
        <f t="array" ref="H703">_xlfn.IFS(G703 &lt;_xlfn.PERCENTILE.EXC($G$2:$G$1786,0.2),5,G703&lt;_xlfn.PERCENTILE.EXC($G$2:$G$2000, 0.4),4, G703&lt;_xlfn.PERCENTILE.EXC($G$2:$G$2000, 0.6),3, G703&lt;_xlfn.PERCENTILE.EXC($G$2:$G$2000, 0.8),2, G703&gt;=_xlfn.PERCENTILE.EXC($G$2:$G$2000, 0.8), 1)</f>
        <v>1</v>
      </c>
      <c r="K703" t="str" cm="1">
        <f t="array" aca="1" ref="K703" ca="1">_xlfn.IFS(
    AND($D703=5, $F703&gt;=4,$H703&gt;=4), "Best Customers",
    AND($D703&gt;=3, $D703&lt;=4, $F703&gt;=4, $H703&gt;=3), "Loyal Customers",
    AND($D703&gt;=3, $D703&lt;=4, $F703&gt;=2, $H703&gt;=2), "Potential Loyal Customers",
    AND($D703&gt;=2, $D703&lt;=3, $F703&gt;=3, $H703&gt;=3), "At-Risk Customers",
    AND($D703=1, $F703&lt;=2, $H703&lt;=2), "Lost Customers",
    TRUE, "Unclassified"
)</f>
        <v>Unclassified</v>
      </c>
    </row>
    <row r="704" spans="1:11" x14ac:dyDescent="0.2">
      <c r="A704" t="str">
        <v>CUS000137</v>
      </c>
      <c r="B704" s="1" cm="1">
        <f t="array" ref="B704">MAX(_xlfn._xlws.FILTER(Sheet1!B:B,Sheet2!A704 = Sheet1!A:A))</f>
        <v>45723</v>
      </c>
      <c r="C704" s="2">
        <f t="shared" ca="1" si="14"/>
        <v>54</v>
      </c>
      <c r="D704" cm="1">
        <f t="array" aca="1" ref="D704" ca="1">_xlfn.IFS(C704 &lt;_xlfn.PERCENTILE.EXC($C$2:$C$1786,0.2),5,C704&lt;_xlfn.PERCENTILE.EXC($C$2:$C$2000, 0.4),4, C704&lt;_xlfn.PERCENTILE.EXC($C$2:$C$2000, 0.6),3, C704&lt;_xlfn.PERCENTILE.EXC($C$2:$C$2000, 0.8),2, C704&gt;=_xlfn.PERCENTILE.EXC($C$2:$C$2000, 0.8), 1)</f>
        <v>5</v>
      </c>
      <c r="E704">
        <f>COUNTIF(Sheet1!A:A,Sheet2!A704)</f>
        <v>14</v>
      </c>
      <c r="F704" cm="1">
        <f t="array" ref="F704">_xlfn.IFS(E704 &gt; _xlfn.PERCENTILE.EXC($E$2:$E$1786,0.8), 5, E704 &gt; _xlfn.PERCENTILE.EXC($E$2:$E$1786,0.6), 4,E704 &gt; _xlfn.PERCENTILE.EXC($E$2:$E$1786,0.4), 3, E704 &gt; _xlfn.PERCENTILE.EXC($E$2:$E$1786,0.2),2, E704 &lt;= _xlfn.PERCENTILE.EXC($E$2:$E$1786,0.2), 1)</f>
        <v>5</v>
      </c>
      <c r="G704">
        <f>SUMIF(Sheet1!A:A,A704,Sheet1!C:C)</f>
        <v>5643.0999999999995</v>
      </c>
      <c r="H704" cm="1">
        <f t="array" ref="H704">_xlfn.IFS(G704 &lt;_xlfn.PERCENTILE.EXC($G$2:$G$1786,0.2),5,G704&lt;_xlfn.PERCENTILE.EXC($G$2:$G$2000, 0.4),4, G704&lt;_xlfn.PERCENTILE.EXC($G$2:$G$2000, 0.6),3, G704&lt;_xlfn.PERCENTILE.EXC($G$2:$G$2000, 0.8),2, G704&gt;=_xlfn.PERCENTILE.EXC($G$2:$G$2000, 0.8), 1)</f>
        <v>1</v>
      </c>
      <c r="K704" t="str" cm="1">
        <f t="array" aca="1" ref="K704" ca="1">_xlfn.IFS(
    AND($D704=5, $F704&gt;=4,$H704&gt;=4), "Best Customers",
    AND($D704&gt;=3, $D704&lt;=4, $F704&gt;=4, $H704&gt;=3), "Loyal Customers",
    AND($D704&gt;=3, $D704&lt;=4, $F704&gt;=2, $H704&gt;=2), "Potential Loyal Customers",
    AND($D704&gt;=2, $D704&lt;=3, $F704&gt;=3, $H704&gt;=3), "At-Risk Customers",
    AND($D704=1, $F704&lt;=2, $H704&lt;=2), "Lost Customers",
    TRUE, "Unclassified"
)</f>
        <v>Unclassified</v>
      </c>
    </row>
    <row r="705" spans="1:11" x14ac:dyDescent="0.2">
      <c r="A705" t="str">
        <v>CUS009388</v>
      </c>
      <c r="B705" s="1" cm="1">
        <f t="array" ref="B705">MAX(_xlfn._xlws.FILTER(Sheet1!B:B,Sheet2!A705 = Sheet1!A:A))</f>
        <v>45261</v>
      </c>
      <c r="C705" s="2">
        <f t="shared" ca="1" si="14"/>
        <v>516</v>
      </c>
      <c r="D705" cm="1">
        <f t="array" aca="1" ref="D705" ca="1">_xlfn.IFS(C705 &lt;_xlfn.PERCENTILE.EXC($C$2:$C$1786,0.2),5,C705&lt;_xlfn.PERCENTILE.EXC($C$2:$C$2000, 0.4),4, C705&lt;_xlfn.PERCENTILE.EXC($C$2:$C$2000, 0.6),3, C705&lt;_xlfn.PERCENTILE.EXC($C$2:$C$2000, 0.8),2, C705&gt;=_xlfn.PERCENTILE.EXC($C$2:$C$2000, 0.8), 1)</f>
        <v>4</v>
      </c>
      <c r="E705">
        <f>COUNTIF(Sheet1!A:A,Sheet2!A705)</f>
        <v>5</v>
      </c>
      <c r="F705" cm="1">
        <f t="array" ref="F705">_xlfn.IFS(E705 &gt; _xlfn.PERCENTILE.EXC($E$2:$E$1786,0.8), 5, E705 &gt; _xlfn.PERCENTILE.EXC($E$2:$E$1786,0.6), 4,E705 &gt; _xlfn.PERCENTILE.EXC($E$2:$E$1786,0.4), 3, E705 &gt; _xlfn.PERCENTILE.EXC($E$2:$E$1786,0.2),2, E705 &lt;= _xlfn.PERCENTILE.EXC($E$2:$E$1786,0.2), 1)</f>
        <v>4</v>
      </c>
      <c r="G705">
        <f>SUMIF(Sheet1!A:A,A705,Sheet1!C:C)</f>
        <v>442.7</v>
      </c>
      <c r="H705" cm="1">
        <f t="array" ref="H705">_xlfn.IFS(G705 &lt;_xlfn.PERCENTILE.EXC($G$2:$G$1786,0.2),5,G705&lt;_xlfn.PERCENTILE.EXC($G$2:$G$2000, 0.4),4, G705&lt;_xlfn.PERCENTILE.EXC($G$2:$G$2000, 0.6),3, G705&lt;_xlfn.PERCENTILE.EXC($G$2:$G$2000, 0.8),2, G705&gt;=_xlfn.PERCENTILE.EXC($G$2:$G$2000, 0.8), 1)</f>
        <v>3</v>
      </c>
      <c r="K705" t="str" cm="1">
        <f t="array" aca="1" ref="K705" ca="1">_xlfn.IFS(
    AND($D705=5, $F705&gt;=4,$H705&gt;=4), "Best Customers",
    AND($D705&gt;=3, $D705&lt;=4, $F705&gt;=4, $H705&gt;=3), "Loyal Customers",
    AND($D705&gt;=3, $D705&lt;=4, $F705&gt;=2, $H705&gt;=2), "Potential Loyal Customers",
    AND($D705&gt;=2, $D705&lt;=3, $F705&gt;=3, $H705&gt;=3), "At-Risk Customers",
    AND($D705=1, $F705&lt;=2, $H705&lt;=2), "Lost Customers",
    TRUE, "Unclassified"
)</f>
        <v>Loyal Customers</v>
      </c>
    </row>
    <row r="706" spans="1:11" x14ac:dyDescent="0.2">
      <c r="A706" t="str">
        <v>CUS026432</v>
      </c>
      <c r="B706" s="1" cm="1">
        <f t="array" ref="B706">MAX(_xlfn._xlws.FILTER(Sheet1!B:B,Sheet2!A706 = Sheet1!A:A))</f>
        <v>43130</v>
      </c>
      <c r="C706" s="2">
        <f t="shared" ca="1" si="14"/>
        <v>2647</v>
      </c>
      <c r="D706" cm="1">
        <f t="array" aca="1" ref="D706" ca="1">_xlfn.IFS(C706 &lt;_xlfn.PERCENTILE.EXC($C$2:$C$1786,0.2),5,C706&lt;_xlfn.PERCENTILE.EXC($C$2:$C$2000, 0.4),4, C706&lt;_xlfn.PERCENTILE.EXC($C$2:$C$2000, 0.6),3, C706&lt;_xlfn.PERCENTILE.EXC($C$2:$C$2000, 0.8),2, C706&gt;=_xlfn.PERCENTILE.EXC($C$2:$C$2000, 0.8), 1)</f>
        <v>1</v>
      </c>
      <c r="E706">
        <f>COUNTIF(Sheet1!A:A,Sheet2!A706)</f>
        <v>1</v>
      </c>
      <c r="F706" cm="1">
        <f t="array" ref="F706">_xlfn.IFS(E706 &gt; _xlfn.PERCENTILE.EXC($E$2:$E$1786,0.8), 5, E706 &gt; _xlfn.PERCENTILE.EXC($E$2:$E$1786,0.6), 4,E706 &gt; _xlfn.PERCENTILE.EXC($E$2:$E$1786,0.4), 3, E706 &gt; _xlfn.PERCENTILE.EXC($E$2:$E$1786,0.2),2, E706 &lt;= _xlfn.PERCENTILE.EXC($E$2:$E$1786,0.2), 1)</f>
        <v>1</v>
      </c>
      <c r="G706">
        <f>SUMIF(Sheet1!A:A,A706,Sheet1!C:C)</f>
        <v>42.95</v>
      </c>
      <c r="H706" cm="1">
        <f t="array" ref="H706">_xlfn.IFS(G706 &lt;_xlfn.PERCENTILE.EXC($G$2:$G$1786,0.2),5,G706&lt;_xlfn.PERCENTILE.EXC($G$2:$G$2000, 0.4),4, G706&lt;_xlfn.PERCENTILE.EXC($G$2:$G$2000, 0.6),3, G706&lt;_xlfn.PERCENTILE.EXC($G$2:$G$2000, 0.8),2, G706&gt;=_xlfn.PERCENTILE.EXC($G$2:$G$2000, 0.8), 1)</f>
        <v>5</v>
      </c>
      <c r="K706" t="str" cm="1">
        <f t="array" aca="1" ref="K706" ca="1">_xlfn.IFS(
    AND($D706=5, $F706&gt;=4,$H706&gt;=4), "Best Customers",
    AND($D706&gt;=3, $D706&lt;=4, $F706&gt;=4, $H706&gt;=3), "Loyal Customers",
    AND($D706&gt;=3, $D706&lt;=4, $F706&gt;=2, $H706&gt;=2), "Potential Loyal Customers",
    AND($D706&gt;=2, $D706&lt;=3, $F706&gt;=3, $H706&gt;=3), "At-Risk Customers",
    AND($D706=1, $F706&lt;=2, $H706&lt;=2), "Lost Customers",
    TRUE, "Unclassified"
)</f>
        <v>Unclassified</v>
      </c>
    </row>
    <row r="707" spans="1:11" x14ac:dyDescent="0.2">
      <c r="A707" t="str">
        <v>CUS025208</v>
      </c>
      <c r="B707" s="1" cm="1">
        <f t="array" ref="B707">MAX(_xlfn._xlws.FILTER(Sheet1!B:B,Sheet2!A707 = Sheet1!A:A))</f>
        <v>43752</v>
      </c>
      <c r="C707" s="2">
        <f t="shared" ref="C707:C770" ca="1" si="15">TODAY()-$B707</f>
        <v>2025</v>
      </c>
      <c r="D707" cm="1">
        <f t="array" aca="1" ref="D707" ca="1">_xlfn.IFS(C707 &lt;_xlfn.PERCENTILE.EXC($C$2:$C$1786,0.2),5,C707&lt;_xlfn.PERCENTILE.EXC($C$2:$C$2000, 0.4),4, C707&lt;_xlfn.PERCENTILE.EXC($C$2:$C$2000, 0.6),3, C707&lt;_xlfn.PERCENTILE.EXC($C$2:$C$2000, 0.8),2, C707&gt;=_xlfn.PERCENTILE.EXC($C$2:$C$2000, 0.8), 1)</f>
        <v>3</v>
      </c>
      <c r="E707">
        <f>COUNTIF(Sheet1!A:A,Sheet2!A707)</f>
        <v>3</v>
      </c>
      <c r="F707" cm="1">
        <f t="array" ref="F707">_xlfn.IFS(E707 &gt; _xlfn.PERCENTILE.EXC($E$2:$E$1786,0.8), 5, E707 &gt; _xlfn.PERCENTILE.EXC($E$2:$E$1786,0.6), 4,E707 &gt; _xlfn.PERCENTILE.EXC($E$2:$E$1786,0.4), 3, E707 &gt; _xlfn.PERCENTILE.EXC($E$2:$E$1786,0.2),2, E707 &lt;= _xlfn.PERCENTILE.EXC($E$2:$E$1786,0.2), 1)</f>
        <v>3</v>
      </c>
      <c r="G707">
        <f>SUMIF(Sheet1!A:A,A707,Sheet1!C:C)</f>
        <v>717.83999999999992</v>
      </c>
      <c r="H707" cm="1">
        <f t="array" ref="H707">_xlfn.IFS(G707 &lt;_xlfn.PERCENTILE.EXC($G$2:$G$1786,0.2),5,G707&lt;_xlfn.PERCENTILE.EXC($G$2:$G$2000, 0.4),4, G707&lt;_xlfn.PERCENTILE.EXC($G$2:$G$2000, 0.6),3, G707&lt;_xlfn.PERCENTILE.EXC($G$2:$G$2000, 0.8),2, G707&gt;=_xlfn.PERCENTILE.EXC($G$2:$G$2000, 0.8), 1)</f>
        <v>2</v>
      </c>
      <c r="K707" t="str" cm="1">
        <f t="array" aca="1" ref="K707" ca="1">_xlfn.IFS(
    AND($D707=5, $F707&gt;=4,$H707&gt;=4), "Best Customers",
    AND($D707&gt;=3, $D707&lt;=4, $F707&gt;=4, $H707&gt;=3), "Loyal Customers",
    AND($D707&gt;=3, $D707&lt;=4, $F707&gt;=2, $H707&gt;=2), "Potential Loyal Customers",
    AND($D707&gt;=2, $D707&lt;=3, $F707&gt;=3, $H707&gt;=3), "At-Risk Customers",
    AND($D707=1, $F707&lt;=2, $H707&lt;=2), "Lost Customers",
    TRUE, "Unclassified"
)</f>
        <v>Potential Loyal Customers</v>
      </c>
    </row>
    <row r="708" spans="1:11" x14ac:dyDescent="0.2">
      <c r="A708" t="str">
        <v>CUS026433</v>
      </c>
      <c r="B708" s="1" cm="1">
        <f t="array" ref="B708">MAX(_xlfn._xlws.FILTER(Sheet1!B:B,Sheet2!A708 = Sheet1!A:A))</f>
        <v>43130</v>
      </c>
      <c r="C708" s="2">
        <f t="shared" ca="1" si="15"/>
        <v>2647</v>
      </c>
      <c r="D708" cm="1">
        <f t="array" aca="1" ref="D708" ca="1">_xlfn.IFS(C708 &lt;_xlfn.PERCENTILE.EXC($C$2:$C$1786,0.2),5,C708&lt;_xlfn.PERCENTILE.EXC($C$2:$C$2000, 0.4),4, C708&lt;_xlfn.PERCENTILE.EXC($C$2:$C$2000, 0.6),3, C708&lt;_xlfn.PERCENTILE.EXC($C$2:$C$2000, 0.8),2, C708&gt;=_xlfn.PERCENTILE.EXC($C$2:$C$2000, 0.8), 1)</f>
        <v>1</v>
      </c>
      <c r="E708">
        <f>COUNTIF(Sheet1!A:A,Sheet2!A708)</f>
        <v>1</v>
      </c>
      <c r="F708" cm="1">
        <f t="array" ref="F708">_xlfn.IFS(E708 &gt; _xlfn.PERCENTILE.EXC($E$2:$E$1786,0.8), 5, E708 &gt; _xlfn.PERCENTILE.EXC($E$2:$E$1786,0.6), 4,E708 &gt; _xlfn.PERCENTILE.EXC($E$2:$E$1786,0.4), 3, E708 &gt; _xlfn.PERCENTILE.EXC($E$2:$E$1786,0.2),2, E708 &lt;= _xlfn.PERCENTILE.EXC($E$2:$E$1786,0.2), 1)</f>
        <v>1</v>
      </c>
      <c r="G708">
        <f>SUMIF(Sheet1!A:A,A708,Sheet1!C:C)</f>
        <v>81.5</v>
      </c>
      <c r="H708" cm="1">
        <f t="array" ref="H708">_xlfn.IFS(G708 &lt;_xlfn.PERCENTILE.EXC($G$2:$G$1786,0.2),5,G708&lt;_xlfn.PERCENTILE.EXC($G$2:$G$2000, 0.4),4, G708&lt;_xlfn.PERCENTILE.EXC($G$2:$G$2000, 0.6),3, G708&lt;_xlfn.PERCENTILE.EXC($G$2:$G$2000, 0.8),2, G708&gt;=_xlfn.PERCENTILE.EXC($G$2:$G$2000, 0.8), 1)</f>
        <v>5</v>
      </c>
      <c r="K708" t="str" cm="1">
        <f t="array" aca="1" ref="K708" ca="1">_xlfn.IFS(
    AND($D708=5, $F708&gt;=4,$H708&gt;=4), "Best Customers",
    AND($D708&gt;=3, $D708&lt;=4, $F708&gt;=4, $H708&gt;=3), "Loyal Customers",
    AND($D708&gt;=3, $D708&lt;=4, $F708&gt;=2, $H708&gt;=2), "Potential Loyal Customers",
    AND($D708&gt;=2, $D708&lt;=3, $F708&gt;=3, $H708&gt;=3), "At-Risk Customers",
    AND($D708=1, $F708&lt;=2, $H708&lt;=2), "Lost Customers",
    TRUE, "Unclassified"
)</f>
        <v>Unclassified</v>
      </c>
    </row>
    <row r="709" spans="1:11" x14ac:dyDescent="0.2">
      <c r="A709" t="str">
        <v>CUS001532</v>
      </c>
      <c r="B709" s="1" cm="1">
        <f t="array" ref="B709">MAX(_xlfn._xlws.FILTER(Sheet1!B:B,Sheet2!A709 = Sheet1!A:A))</f>
        <v>45666</v>
      </c>
      <c r="C709" s="2">
        <f t="shared" ca="1" si="15"/>
        <v>111</v>
      </c>
      <c r="D709" cm="1">
        <f t="array" aca="1" ref="D709" ca="1">_xlfn.IFS(C709 &lt;_xlfn.PERCENTILE.EXC($C$2:$C$1786,0.2),5,C709&lt;_xlfn.PERCENTILE.EXC($C$2:$C$2000, 0.4),4, C709&lt;_xlfn.PERCENTILE.EXC($C$2:$C$2000, 0.6),3, C709&lt;_xlfn.PERCENTILE.EXC($C$2:$C$2000, 0.8),2, C709&gt;=_xlfn.PERCENTILE.EXC($C$2:$C$2000, 0.8), 1)</f>
        <v>5</v>
      </c>
      <c r="E709">
        <f>COUNTIF(Sheet1!A:A,Sheet2!A709)</f>
        <v>32</v>
      </c>
      <c r="F709" cm="1">
        <f t="array" ref="F709">_xlfn.IFS(E709 &gt; _xlfn.PERCENTILE.EXC($E$2:$E$1786,0.8), 5, E709 &gt; _xlfn.PERCENTILE.EXC($E$2:$E$1786,0.6), 4,E709 &gt; _xlfn.PERCENTILE.EXC($E$2:$E$1786,0.4), 3, E709 &gt; _xlfn.PERCENTILE.EXC($E$2:$E$1786,0.2),2, E709 &lt;= _xlfn.PERCENTILE.EXC($E$2:$E$1786,0.2), 1)</f>
        <v>5</v>
      </c>
      <c r="G709">
        <f>SUMIF(Sheet1!A:A,A709,Sheet1!C:C)</f>
        <v>9675.7800000000007</v>
      </c>
      <c r="H709" cm="1">
        <f t="array" ref="H709">_xlfn.IFS(G709 &lt;_xlfn.PERCENTILE.EXC($G$2:$G$1786,0.2),5,G709&lt;_xlfn.PERCENTILE.EXC($G$2:$G$2000, 0.4),4, G709&lt;_xlfn.PERCENTILE.EXC($G$2:$G$2000, 0.6),3, G709&lt;_xlfn.PERCENTILE.EXC($G$2:$G$2000, 0.8),2, G709&gt;=_xlfn.PERCENTILE.EXC($G$2:$G$2000, 0.8), 1)</f>
        <v>1</v>
      </c>
      <c r="K709" t="str" cm="1">
        <f t="array" aca="1" ref="K709" ca="1">_xlfn.IFS(
    AND($D709=5, $F709&gt;=4,$H709&gt;=4), "Best Customers",
    AND($D709&gt;=3, $D709&lt;=4, $F709&gt;=4, $H709&gt;=3), "Loyal Customers",
    AND($D709&gt;=3, $D709&lt;=4, $F709&gt;=2, $H709&gt;=2), "Potential Loyal Customers",
    AND($D709&gt;=2, $D709&lt;=3, $F709&gt;=3, $H709&gt;=3), "At-Risk Customers",
    AND($D709=1, $F709&lt;=2, $H709&lt;=2), "Lost Customers",
    TRUE, "Unclassified"
)</f>
        <v>Unclassified</v>
      </c>
    </row>
    <row r="710" spans="1:11" x14ac:dyDescent="0.2">
      <c r="A710" t="str">
        <v>CUS026296</v>
      </c>
      <c r="B710" s="1" cm="1">
        <f t="array" ref="B710">MAX(_xlfn._xlws.FILTER(Sheet1!B:B,Sheet2!A710 = Sheet1!A:A))</f>
        <v>43200</v>
      </c>
      <c r="C710" s="2">
        <f t="shared" ca="1" si="15"/>
        <v>2577</v>
      </c>
      <c r="D710" cm="1">
        <f t="array" aca="1" ref="D710" ca="1">_xlfn.IFS(C710 &lt;_xlfn.PERCENTILE.EXC($C$2:$C$1786,0.2),5,C710&lt;_xlfn.PERCENTILE.EXC($C$2:$C$2000, 0.4),4, C710&lt;_xlfn.PERCENTILE.EXC($C$2:$C$2000, 0.6),3, C710&lt;_xlfn.PERCENTILE.EXC($C$2:$C$2000, 0.8),2, C710&gt;=_xlfn.PERCENTILE.EXC($C$2:$C$2000, 0.8), 1)</f>
        <v>1</v>
      </c>
      <c r="E710">
        <f>COUNTIF(Sheet1!A:A,Sheet2!A710)</f>
        <v>2</v>
      </c>
      <c r="F710" cm="1">
        <f t="array" ref="F710">_xlfn.IFS(E710 &gt; _xlfn.PERCENTILE.EXC($E$2:$E$1786,0.8), 5, E710 &gt; _xlfn.PERCENTILE.EXC($E$2:$E$1786,0.6), 4,E710 &gt; _xlfn.PERCENTILE.EXC($E$2:$E$1786,0.4), 3, E710 &gt; _xlfn.PERCENTILE.EXC($E$2:$E$1786,0.2),2, E710 &lt;= _xlfn.PERCENTILE.EXC($E$2:$E$1786,0.2), 1)</f>
        <v>2</v>
      </c>
      <c r="G710">
        <f>SUMIF(Sheet1!A:A,A710,Sheet1!C:C)</f>
        <v>335.7</v>
      </c>
      <c r="H710" cm="1">
        <f t="array" ref="H710">_xlfn.IFS(G710 &lt;_xlfn.PERCENTILE.EXC($G$2:$G$1786,0.2),5,G710&lt;_xlfn.PERCENTILE.EXC($G$2:$G$2000, 0.4),4, G710&lt;_xlfn.PERCENTILE.EXC($G$2:$G$2000, 0.6),3, G710&lt;_xlfn.PERCENTILE.EXC($G$2:$G$2000, 0.8),2, G710&gt;=_xlfn.PERCENTILE.EXC($G$2:$G$2000, 0.8), 1)</f>
        <v>3</v>
      </c>
      <c r="K710" t="str" cm="1">
        <f t="array" aca="1" ref="K710" ca="1">_xlfn.IFS(
    AND($D710=5, $F710&gt;=4,$H710&gt;=4), "Best Customers",
    AND($D710&gt;=3, $D710&lt;=4, $F710&gt;=4, $H710&gt;=3), "Loyal Customers",
    AND($D710&gt;=3, $D710&lt;=4, $F710&gt;=2, $H710&gt;=2), "Potential Loyal Customers",
    AND($D710&gt;=2, $D710&lt;=3, $F710&gt;=3, $H710&gt;=3), "At-Risk Customers",
    AND($D710=1, $F710&lt;=2, $H710&lt;=2), "Lost Customers",
    TRUE, "Unclassified"
)</f>
        <v>Unclassified</v>
      </c>
    </row>
    <row r="711" spans="1:11" x14ac:dyDescent="0.2">
      <c r="A711" t="str">
        <v>CUS026315</v>
      </c>
      <c r="B711" s="1" cm="1">
        <f t="array" ref="B711">MAX(_xlfn._xlws.FILTER(Sheet1!B:B,Sheet2!A711 = Sheet1!A:A))</f>
        <v>43194</v>
      </c>
      <c r="C711" s="2">
        <f t="shared" ca="1" si="15"/>
        <v>2583</v>
      </c>
      <c r="D711" cm="1">
        <f t="array" aca="1" ref="D711" ca="1">_xlfn.IFS(C711 &lt;_xlfn.PERCENTILE.EXC($C$2:$C$1786,0.2),5,C711&lt;_xlfn.PERCENTILE.EXC($C$2:$C$2000, 0.4),4, C711&lt;_xlfn.PERCENTILE.EXC($C$2:$C$2000, 0.6),3, C711&lt;_xlfn.PERCENTILE.EXC($C$2:$C$2000, 0.8),2, C711&gt;=_xlfn.PERCENTILE.EXC($C$2:$C$2000, 0.8), 1)</f>
        <v>1</v>
      </c>
      <c r="E711">
        <f>COUNTIF(Sheet1!A:A,Sheet2!A711)</f>
        <v>6</v>
      </c>
      <c r="F711" cm="1">
        <f t="array" ref="F711">_xlfn.IFS(E711 &gt; _xlfn.PERCENTILE.EXC($E$2:$E$1786,0.8), 5, E711 &gt; _xlfn.PERCENTILE.EXC($E$2:$E$1786,0.6), 4,E711 &gt; _xlfn.PERCENTILE.EXC($E$2:$E$1786,0.4), 3, E711 &gt; _xlfn.PERCENTILE.EXC($E$2:$E$1786,0.2),2, E711 &lt;= _xlfn.PERCENTILE.EXC($E$2:$E$1786,0.2), 1)</f>
        <v>4</v>
      </c>
      <c r="G711">
        <f>SUMIF(Sheet1!A:A,A711,Sheet1!C:C)</f>
        <v>1186.8500000000001</v>
      </c>
      <c r="H711" cm="1">
        <f t="array" ref="H711">_xlfn.IFS(G711 &lt;_xlfn.PERCENTILE.EXC($G$2:$G$1786,0.2),5,G711&lt;_xlfn.PERCENTILE.EXC($G$2:$G$2000, 0.4),4, G711&lt;_xlfn.PERCENTILE.EXC($G$2:$G$2000, 0.6),3, G711&lt;_xlfn.PERCENTILE.EXC($G$2:$G$2000, 0.8),2, G711&gt;=_xlfn.PERCENTILE.EXC($G$2:$G$2000, 0.8), 1)</f>
        <v>2</v>
      </c>
      <c r="K711" t="str" cm="1">
        <f t="array" aca="1" ref="K711" ca="1">_xlfn.IFS(
    AND($D711=5, $F711&gt;=4,$H711&gt;=4), "Best Customers",
    AND($D711&gt;=3, $D711&lt;=4, $F711&gt;=4, $H711&gt;=3), "Loyal Customers",
    AND($D711&gt;=3, $D711&lt;=4, $F711&gt;=2, $H711&gt;=2), "Potential Loyal Customers",
    AND($D711&gt;=2, $D711&lt;=3, $F711&gt;=3, $H711&gt;=3), "At-Risk Customers",
    AND($D711=1, $F711&lt;=2, $H711&lt;=2), "Lost Customers",
    TRUE, "Unclassified"
)</f>
        <v>Unclassified</v>
      </c>
    </row>
    <row r="712" spans="1:11" x14ac:dyDescent="0.2">
      <c r="A712" t="str">
        <v>CUS003385</v>
      </c>
      <c r="B712" s="1" cm="1">
        <f t="array" ref="B712">MAX(_xlfn._xlws.FILTER(Sheet1!B:B,Sheet2!A712 = Sheet1!A:A))</f>
        <v>45614</v>
      </c>
      <c r="C712" s="2">
        <f t="shared" ca="1" si="15"/>
        <v>163</v>
      </c>
      <c r="D712" cm="1">
        <f t="array" aca="1" ref="D712" ca="1">_xlfn.IFS(C712 &lt;_xlfn.PERCENTILE.EXC($C$2:$C$1786,0.2),5,C712&lt;_xlfn.PERCENTILE.EXC($C$2:$C$2000, 0.4),4, C712&lt;_xlfn.PERCENTILE.EXC($C$2:$C$2000, 0.6),3, C712&lt;_xlfn.PERCENTILE.EXC($C$2:$C$2000, 0.8),2, C712&gt;=_xlfn.PERCENTILE.EXC($C$2:$C$2000, 0.8), 1)</f>
        <v>5</v>
      </c>
      <c r="E712">
        <f>COUNTIF(Sheet1!A:A,Sheet2!A712)</f>
        <v>9</v>
      </c>
      <c r="F712" cm="1">
        <f t="array" ref="F712">_xlfn.IFS(E712 &gt; _xlfn.PERCENTILE.EXC($E$2:$E$1786,0.8), 5, E712 &gt; _xlfn.PERCENTILE.EXC($E$2:$E$1786,0.6), 4,E712 &gt; _xlfn.PERCENTILE.EXC($E$2:$E$1786,0.4), 3, E712 &gt; _xlfn.PERCENTILE.EXC($E$2:$E$1786,0.2),2, E712 &lt;= _xlfn.PERCENTILE.EXC($E$2:$E$1786,0.2), 1)</f>
        <v>4</v>
      </c>
      <c r="G712">
        <f>SUMIF(Sheet1!A:A,A712,Sheet1!C:C)</f>
        <v>1411.5</v>
      </c>
      <c r="H712" cm="1">
        <f t="array" ref="H712">_xlfn.IFS(G712 &lt;_xlfn.PERCENTILE.EXC($G$2:$G$1786,0.2),5,G712&lt;_xlfn.PERCENTILE.EXC($G$2:$G$2000, 0.4),4, G712&lt;_xlfn.PERCENTILE.EXC($G$2:$G$2000, 0.6),3, G712&lt;_xlfn.PERCENTILE.EXC($G$2:$G$2000, 0.8),2, G712&gt;=_xlfn.PERCENTILE.EXC($G$2:$G$2000, 0.8), 1)</f>
        <v>2</v>
      </c>
      <c r="K712" t="str" cm="1">
        <f t="array" aca="1" ref="K712" ca="1">_xlfn.IFS(
    AND($D712=5, $F712&gt;=4,$H712&gt;=4), "Best Customers",
    AND($D712&gt;=3, $D712&lt;=4, $F712&gt;=4, $H712&gt;=3), "Loyal Customers",
    AND($D712&gt;=3, $D712&lt;=4, $F712&gt;=2, $H712&gt;=2), "Potential Loyal Customers",
    AND($D712&gt;=2, $D712&lt;=3, $F712&gt;=3, $H712&gt;=3), "At-Risk Customers",
    AND($D712=1, $F712&lt;=2, $H712&lt;=2), "Lost Customers",
    TRUE, "Unclassified"
)</f>
        <v>Unclassified</v>
      </c>
    </row>
    <row r="713" spans="1:11" x14ac:dyDescent="0.2">
      <c r="A713" t="str">
        <v>CUS001157</v>
      </c>
      <c r="B713" s="1" cm="1">
        <f t="array" ref="B713">MAX(_xlfn._xlws.FILTER(Sheet1!B:B,Sheet2!A713 = Sheet1!A:A))</f>
        <v>45686</v>
      </c>
      <c r="C713" s="2">
        <f t="shared" ca="1" si="15"/>
        <v>91</v>
      </c>
      <c r="D713" cm="1">
        <f t="array" aca="1" ref="D713" ca="1">_xlfn.IFS(C713 &lt;_xlfn.PERCENTILE.EXC($C$2:$C$1786,0.2),5,C713&lt;_xlfn.PERCENTILE.EXC($C$2:$C$2000, 0.4),4, C713&lt;_xlfn.PERCENTILE.EXC($C$2:$C$2000, 0.6),3, C713&lt;_xlfn.PERCENTILE.EXC($C$2:$C$2000, 0.8),2, C713&gt;=_xlfn.PERCENTILE.EXC($C$2:$C$2000, 0.8), 1)</f>
        <v>5</v>
      </c>
      <c r="E713">
        <f>COUNTIF(Sheet1!A:A,Sheet2!A713)</f>
        <v>8</v>
      </c>
      <c r="F713" cm="1">
        <f t="array" ref="F713">_xlfn.IFS(E713 &gt; _xlfn.PERCENTILE.EXC($E$2:$E$1786,0.8), 5, E713 &gt; _xlfn.PERCENTILE.EXC($E$2:$E$1786,0.6), 4,E713 &gt; _xlfn.PERCENTILE.EXC($E$2:$E$1786,0.4), 3, E713 &gt; _xlfn.PERCENTILE.EXC($E$2:$E$1786,0.2),2, E713 &lt;= _xlfn.PERCENTILE.EXC($E$2:$E$1786,0.2), 1)</f>
        <v>4</v>
      </c>
      <c r="G713">
        <f>SUMIF(Sheet1!A:A,A713,Sheet1!C:C)</f>
        <v>814.69999999999993</v>
      </c>
      <c r="H713" cm="1">
        <f t="array" ref="H713">_xlfn.IFS(G713 &lt;_xlfn.PERCENTILE.EXC($G$2:$G$1786,0.2),5,G713&lt;_xlfn.PERCENTILE.EXC($G$2:$G$2000, 0.4),4, G713&lt;_xlfn.PERCENTILE.EXC($G$2:$G$2000, 0.6),3, G713&lt;_xlfn.PERCENTILE.EXC($G$2:$G$2000, 0.8),2, G713&gt;=_xlfn.PERCENTILE.EXC($G$2:$G$2000, 0.8), 1)</f>
        <v>2</v>
      </c>
      <c r="K713" t="str" cm="1">
        <f t="array" aca="1" ref="K713" ca="1">_xlfn.IFS(
    AND($D713=5, $F713&gt;=4,$H713&gt;=4), "Best Customers",
    AND($D713&gt;=3, $D713&lt;=4, $F713&gt;=4, $H713&gt;=3), "Loyal Customers",
    AND($D713&gt;=3, $D713&lt;=4, $F713&gt;=2, $H713&gt;=2), "Potential Loyal Customers",
    AND($D713&gt;=2, $D713&lt;=3, $F713&gt;=3, $H713&gt;=3), "At-Risk Customers",
    AND($D713=1, $F713&lt;=2, $H713&lt;=2), "Lost Customers",
    TRUE, "Unclassified"
)</f>
        <v>Unclassified</v>
      </c>
    </row>
    <row r="714" spans="1:11" x14ac:dyDescent="0.2">
      <c r="A714" t="str">
        <v>CUS026434</v>
      </c>
      <c r="B714" s="1" cm="1">
        <f t="array" ref="B714">MAX(_xlfn._xlws.FILTER(Sheet1!B:B,Sheet2!A714 = Sheet1!A:A))</f>
        <v>43130</v>
      </c>
      <c r="C714" s="2">
        <f t="shared" ca="1" si="15"/>
        <v>2647</v>
      </c>
      <c r="D714" cm="1">
        <f t="array" aca="1" ref="D714" ca="1">_xlfn.IFS(C714 &lt;_xlfn.PERCENTILE.EXC($C$2:$C$1786,0.2),5,C714&lt;_xlfn.PERCENTILE.EXC($C$2:$C$2000, 0.4),4, C714&lt;_xlfn.PERCENTILE.EXC($C$2:$C$2000, 0.6),3, C714&lt;_xlfn.PERCENTILE.EXC($C$2:$C$2000, 0.8),2, C714&gt;=_xlfn.PERCENTILE.EXC($C$2:$C$2000, 0.8), 1)</f>
        <v>1</v>
      </c>
      <c r="E714">
        <f>COUNTIF(Sheet1!A:A,Sheet2!A714)</f>
        <v>1</v>
      </c>
      <c r="F714" cm="1">
        <f t="array" ref="F714">_xlfn.IFS(E714 &gt; _xlfn.PERCENTILE.EXC($E$2:$E$1786,0.8), 5, E714 &gt; _xlfn.PERCENTILE.EXC($E$2:$E$1786,0.6), 4,E714 &gt; _xlfn.PERCENTILE.EXC($E$2:$E$1786,0.4), 3, E714 &gt; _xlfn.PERCENTILE.EXC($E$2:$E$1786,0.2),2, E714 &lt;= _xlfn.PERCENTILE.EXC($E$2:$E$1786,0.2), 1)</f>
        <v>1</v>
      </c>
      <c r="G714">
        <f>SUMIF(Sheet1!A:A,A714,Sheet1!C:C)</f>
        <v>182</v>
      </c>
      <c r="H714" cm="1">
        <f t="array" ref="H714">_xlfn.IFS(G714 &lt;_xlfn.PERCENTILE.EXC($G$2:$G$1786,0.2),5,G714&lt;_xlfn.PERCENTILE.EXC($G$2:$G$2000, 0.4),4, G714&lt;_xlfn.PERCENTILE.EXC($G$2:$G$2000, 0.6),3, G714&lt;_xlfn.PERCENTILE.EXC($G$2:$G$2000, 0.8),2, G714&gt;=_xlfn.PERCENTILE.EXC($G$2:$G$2000, 0.8), 1)</f>
        <v>4</v>
      </c>
      <c r="K714" t="str" cm="1">
        <f t="array" aca="1" ref="K714" ca="1">_xlfn.IFS(
    AND($D714=5, $F714&gt;=4,$H714&gt;=4), "Best Customers",
    AND($D714&gt;=3, $D714&lt;=4, $F714&gt;=4, $H714&gt;=3), "Loyal Customers",
    AND($D714&gt;=3, $D714&lt;=4, $F714&gt;=2, $H714&gt;=2), "Potential Loyal Customers",
    AND($D714&gt;=2, $D714&lt;=3, $F714&gt;=3, $H714&gt;=3), "At-Risk Customers",
    AND($D714=1, $F714&lt;=2, $H714&lt;=2), "Lost Customers",
    TRUE, "Unclassified"
)</f>
        <v>Unclassified</v>
      </c>
    </row>
    <row r="715" spans="1:11" x14ac:dyDescent="0.2">
      <c r="A715" t="str">
        <v>CUS026435</v>
      </c>
      <c r="B715" s="1" cm="1">
        <f t="array" ref="B715">MAX(_xlfn._xlws.FILTER(Sheet1!B:B,Sheet2!A715 = Sheet1!A:A))</f>
        <v>43130</v>
      </c>
      <c r="C715" s="2">
        <f t="shared" ca="1" si="15"/>
        <v>2647</v>
      </c>
      <c r="D715" cm="1">
        <f t="array" aca="1" ref="D715" ca="1">_xlfn.IFS(C715 &lt;_xlfn.PERCENTILE.EXC($C$2:$C$1786,0.2),5,C715&lt;_xlfn.PERCENTILE.EXC($C$2:$C$2000, 0.4),4, C715&lt;_xlfn.PERCENTILE.EXC($C$2:$C$2000, 0.6),3, C715&lt;_xlfn.PERCENTILE.EXC($C$2:$C$2000, 0.8),2, C715&gt;=_xlfn.PERCENTILE.EXC($C$2:$C$2000, 0.8), 1)</f>
        <v>1</v>
      </c>
      <c r="E715">
        <f>COUNTIF(Sheet1!A:A,Sheet2!A715)</f>
        <v>1</v>
      </c>
      <c r="F715" cm="1">
        <f t="array" ref="F715">_xlfn.IFS(E715 &gt; _xlfn.PERCENTILE.EXC($E$2:$E$1786,0.8), 5, E715 &gt; _xlfn.PERCENTILE.EXC($E$2:$E$1786,0.6), 4,E715 &gt; _xlfn.PERCENTILE.EXC($E$2:$E$1786,0.4), 3, E715 &gt; _xlfn.PERCENTILE.EXC($E$2:$E$1786,0.2),2, E715 &lt;= _xlfn.PERCENTILE.EXC($E$2:$E$1786,0.2), 1)</f>
        <v>1</v>
      </c>
      <c r="G715">
        <f>SUMIF(Sheet1!A:A,A715,Sheet1!C:C)</f>
        <v>61.95</v>
      </c>
      <c r="H715" cm="1">
        <f t="array" ref="H715">_xlfn.IFS(G715 &lt;_xlfn.PERCENTILE.EXC($G$2:$G$1786,0.2),5,G715&lt;_xlfn.PERCENTILE.EXC($G$2:$G$2000, 0.4),4, G715&lt;_xlfn.PERCENTILE.EXC($G$2:$G$2000, 0.6),3, G715&lt;_xlfn.PERCENTILE.EXC($G$2:$G$2000, 0.8),2, G715&gt;=_xlfn.PERCENTILE.EXC($G$2:$G$2000, 0.8), 1)</f>
        <v>5</v>
      </c>
      <c r="K715" t="str" cm="1">
        <f t="array" aca="1" ref="K715" ca="1">_xlfn.IFS(
    AND($D715=5, $F715&gt;=4,$H715&gt;=4), "Best Customers",
    AND($D715&gt;=3, $D715&lt;=4, $F715&gt;=4, $H715&gt;=3), "Loyal Customers",
    AND($D715&gt;=3, $D715&lt;=4, $F715&gt;=2, $H715&gt;=2), "Potential Loyal Customers",
    AND($D715&gt;=2, $D715&lt;=3, $F715&gt;=3, $H715&gt;=3), "At-Risk Customers",
    AND($D715=1, $F715&lt;=2, $H715&lt;=2), "Lost Customers",
    TRUE, "Unclassified"
)</f>
        <v>Unclassified</v>
      </c>
    </row>
    <row r="716" spans="1:11" x14ac:dyDescent="0.2">
      <c r="A716" t="str">
        <v>CUS026429</v>
      </c>
      <c r="B716" s="1" cm="1">
        <f t="array" ref="B716">MAX(_xlfn._xlws.FILTER(Sheet1!B:B,Sheet2!A716 = Sheet1!A:A))</f>
        <v>43131</v>
      </c>
      <c r="C716" s="2">
        <f t="shared" ca="1" si="15"/>
        <v>2646</v>
      </c>
      <c r="D716" cm="1">
        <f t="array" aca="1" ref="D716" ca="1">_xlfn.IFS(C716 &lt;_xlfn.PERCENTILE.EXC($C$2:$C$1786,0.2),5,C716&lt;_xlfn.PERCENTILE.EXC($C$2:$C$2000, 0.4),4, C716&lt;_xlfn.PERCENTILE.EXC($C$2:$C$2000, 0.6),3, C716&lt;_xlfn.PERCENTILE.EXC($C$2:$C$2000, 0.8),2, C716&gt;=_xlfn.PERCENTILE.EXC($C$2:$C$2000, 0.8), 1)</f>
        <v>1</v>
      </c>
      <c r="E716">
        <f>COUNTIF(Sheet1!A:A,Sheet2!A716)</f>
        <v>1</v>
      </c>
      <c r="F716" cm="1">
        <f t="array" ref="F716">_xlfn.IFS(E716 &gt; _xlfn.PERCENTILE.EXC($E$2:$E$1786,0.8), 5, E716 &gt; _xlfn.PERCENTILE.EXC($E$2:$E$1786,0.6), 4,E716 &gt; _xlfn.PERCENTILE.EXC($E$2:$E$1786,0.4), 3, E716 &gt; _xlfn.PERCENTILE.EXC($E$2:$E$1786,0.2),2, E716 &lt;= _xlfn.PERCENTILE.EXC($E$2:$E$1786,0.2), 1)</f>
        <v>1</v>
      </c>
      <c r="G716">
        <f>SUMIF(Sheet1!A:A,A716,Sheet1!C:C)</f>
        <v>96.9</v>
      </c>
      <c r="H716" cm="1">
        <f t="array" ref="H716">_xlfn.IFS(G716 &lt;_xlfn.PERCENTILE.EXC($G$2:$G$1786,0.2),5,G716&lt;_xlfn.PERCENTILE.EXC($G$2:$G$2000, 0.4),4, G716&lt;_xlfn.PERCENTILE.EXC($G$2:$G$2000, 0.6),3, G716&lt;_xlfn.PERCENTILE.EXC($G$2:$G$2000, 0.8),2, G716&gt;=_xlfn.PERCENTILE.EXC($G$2:$G$2000, 0.8), 1)</f>
        <v>4</v>
      </c>
      <c r="K716" t="str" cm="1">
        <f t="array" aca="1" ref="K716" ca="1">_xlfn.IFS(
    AND($D716=5, $F716&gt;=4,$H716&gt;=4), "Best Customers",
    AND($D716&gt;=3, $D716&lt;=4, $F716&gt;=4, $H716&gt;=3), "Loyal Customers",
    AND($D716&gt;=3, $D716&lt;=4, $F716&gt;=2, $H716&gt;=2), "Potential Loyal Customers",
    AND($D716&gt;=2, $D716&lt;=3, $F716&gt;=3, $H716&gt;=3), "At-Risk Customers",
    AND($D716=1, $F716&lt;=2, $H716&lt;=2), "Lost Customers",
    TRUE, "Unclassified"
)</f>
        <v>Unclassified</v>
      </c>
    </row>
    <row r="717" spans="1:11" x14ac:dyDescent="0.2">
      <c r="A717" t="str">
        <v>CUS022859</v>
      </c>
      <c r="B717" s="1" cm="1">
        <f t="array" ref="B717">MAX(_xlfn._xlws.FILTER(Sheet1!B:B,Sheet2!A717 = Sheet1!A:A))</f>
        <v>44043</v>
      </c>
      <c r="C717" s="2">
        <f t="shared" ca="1" si="15"/>
        <v>1734</v>
      </c>
      <c r="D717" cm="1">
        <f t="array" aca="1" ref="D717" ca="1">_xlfn.IFS(C717 &lt;_xlfn.PERCENTILE.EXC($C$2:$C$1786,0.2),5,C717&lt;_xlfn.PERCENTILE.EXC($C$2:$C$2000, 0.4),4, C717&lt;_xlfn.PERCENTILE.EXC($C$2:$C$2000, 0.6),3, C717&lt;_xlfn.PERCENTILE.EXC($C$2:$C$2000, 0.8),2, C717&gt;=_xlfn.PERCENTILE.EXC($C$2:$C$2000, 0.8), 1)</f>
        <v>3</v>
      </c>
      <c r="E717">
        <f>COUNTIF(Sheet1!A:A,Sheet2!A717)</f>
        <v>8</v>
      </c>
      <c r="F717" cm="1">
        <f t="array" ref="F717">_xlfn.IFS(E717 &gt; _xlfn.PERCENTILE.EXC($E$2:$E$1786,0.8), 5, E717 &gt; _xlfn.PERCENTILE.EXC($E$2:$E$1786,0.6), 4,E717 &gt; _xlfn.PERCENTILE.EXC($E$2:$E$1786,0.4), 3, E717 &gt; _xlfn.PERCENTILE.EXC($E$2:$E$1786,0.2),2, E717 &lt;= _xlfn.PERCENTILE.EXC($E$2:$E$1786,0.2), 1)</f>
        <v>4</v>
      </c>
      <c r="G717">
        <f>SUMIF(Sheet1!A:A,A717,Sheet1!C:C)</f>
        <v>4920.6500000000005</v>
      </c>
      <c r="H717" cm="1">
        <f t="array" ref="H717">_xlfn.IFS(G717 &lt;_xlfn.PERCENTILE.EXC($G$2:$G$1786,0.2),5,G717&lt;_xlfn.PERCENTILE.EXC($G$2:$G$2000, 0.4),4, G717&lt;_xlfn.PERCENTILE.EXC($G$2:$G$2000, 0.6),3, G717&lt;_xlfn.PERCENTILE.EXC($G$2:$G$2000, 0.8),2, G717&gt;=_xlfn.PERCENTILE.EXC($G$2:$G$2000, 0.8), 1)</f>
        <v>1</v>
      </c>
      <c r="K717" t="str" cm="1">
        <f t="array" aca="1" ref="K717" ca="1">_xlfn.IFS(
    AND($D717=5, $F717&gt;=4,$H717&gt;=4), "Best Customers",
    AND($D717&gt;=3, $D717&lt;=4, $F717&gt;=4, $H717&gt;=3), "Loyal Customers",
    AND($D717&gt;=3, $D717&lt;=4, $F717&gt;=2, $H717&gt;=2), "Potential Loyal Customers",
    AND($D717&gt;=2, $D717&lt;=3, $F717&gt;=3, $H717&gt;=3), "At-Risk Customers",
    AND($D717=1, $F717&lt;=2, $H717&lt;=2), "Lost Customers",
    TRUE, "Unclassified"
)</f>
        <v>Unclassified</v>
      </c>
    </row>
    <row r="718" spans="1:11" x14ac:dyDescent="0.2">
      <c r="A718" t="str">
        <v>CUS002807</v>
      </c>
      <c r="B718" s="1" cm="1">
        <f t="array" ref="B718">MAX(_xlfn._xlws.FILTER(Sheet1!B:B,Sheet2!A718 = Sheet1!A:A))</f>
        <v>45625</v>
      </c>
      <c r="C718" s="2">
        <f t="shared" ca="1" si="15"/>
        <v>152</v>
      </c>
      <c r="D718" cm="1">
        <f t="array" aca="1" ref="D718" ca="1">_xlfn.IFS(C718 &lt;_xlfn.PERCENTILE.EXC($C$2:$C$1786,0.2),5,C718&lt;_xlfn.PERCENTILE.EXC($C$2:$C$2000, 0.4),4, C718&lt;_xlfn.PERCENTILE.EXC($C$2:$C$2000, 0.6),3, C718&lt;_xlfn.PERCENTILE.EXC($C$2:$C$2000, 0.8),2, C718&gt;=_xlfn.PERCENTILE.EXC($C$2:$C$2000, 0.8), 1)</f>
        <v>5</v>
      </c>
      <c r="E718">
        <f>COUNTIF(Sheet1!A:A,Sheet2!A718)</f>
        <v>13</v>
      </c>
      <c r="F718" cm="1">
        <f t="array" ref="F718">_xlfn.IFS(E718 &gt; _xlfn.PERCENTILE.EXC($E$2:$E$1786,0.8), 5, E718 &gt; _xlfn.PERCENTILE.EXC($E$2:$E$1786,0.6), 4,E718 &gt; _xlfn.PERCENTILE.EXC($E$2:$E$1786,0.4), 3, E718 &gt; _xlfn.PERCENTILE.EXC($E$2:$E$1786,0.2),2, E718 &lt;= _xlfn.PERCENTILE.EXC($E$2:$E$1786,0.2), 1)</f>
        <v>5</v>
      </c>
      <c r="G718">
        <f>SUMIF(Sheet1!A:A,A718,Sheet1!C:C)</f>
        <v>10052.01</v>
      </c>
      <c r="H718" cm="1">
        <f t="array" ref="H718">_xlfn.IFS(G718 &lt;_xlfn.PERCENTILE.EXC($G$2:$G$1786,0.2),5,G718&lt;_xlfn.PERCENTILE.EXC($G$2:$G$2000, 0.4),4, G718&lt;_xlfn.PERCENTILE.EXC($G$2:$G$2000, 0.6),3, G718&lt;_xlfn.PERCENTILE.EXC($G$2:$G$2000, 0.8),2, G718&gt;=_xlfn.PERCENTILE.EXC($G$2:$G$2000, 0.8), 1)</f>
        <v>1</v>
      </c>
      <c r="K718" t="str" cm="1">
        <f t="array" aca="1" ref="K718" ca="1">_xlfn.IFS(
    AND($D718=5, $F718&gt;=4,$H718&gt;=4), "Best Customers",
    AND($D718&gt;=3, $D718&lt;=4, $F718&gt;=4, $H718&gt;=3), "Loyal Customers",
    AND($D718&gt;=3, $D718&lt;=4, $F718&gt;=2, $H718&gt;=2), "Potential Loyal Customers",
    AND($D718&gt;=2, $D718&lt;=3, $F718&gt;=3, $H718&gt;=3), "At-Risk Customers",
    AND($D718=1, $F718&lt;=2, $H718&lt;=2), "Lost Customers",
    TRUE, "Unclassified"
)</f>
        <v>Unclassified</v>
      </c>
    </row>
    <row r="719" spans="1:11" x14ac:dyDescent="0.2">
      <c r="A719" t="str">
        <v>CUS026430</v>
      </c>
      <c r="B719" s="1" cm="1">
        <f t="array" ref="B719">MAX(_xlfn._xlws.FILTER(Sheet1!B:B,Sheet2!A719 = Sheet1!A:A))</f>
        <v>43131</v>
      </c>
      <c r="C719" s="2">
        <f t="shared" ca="1" si="15"/>
        <v>2646</v>
      </c>
      <c r="D719" cm="1">
        <f t="array" aca="1" ref="D719" ca="1">_xlfn.IFS(C719 &lt;_xlfn.PERCENTILE.EXC($C$2:$C$1786,0.2),5,C719&lt;_xlfn.PERCENTILE.EXC($C$2:$C$2000, 0.4),4, C719&lt;_xlfn.PERCENTILE.EXC($C$2:$C$2000, 0.6),3, C719&lt;_xlfn.PERCENTILE.EXC($C$2:$C$2000, 0.8),2, C719&gt;=_xlfn.PERCENTILE.EXC($C$2:$C$2000, 0.8), 1)</f>
        <v>1</v>
      </c>
      <c r="E719">
        <f>COUNTIF(Sheet1!A:A,Sheet2!A719)</f>
        <v>1</v>
      </c>
      <c r="F719" cm="1">
        <f t="array" ref="F719">_xlfn.IFS(E719 &gt; _xlfn.PERCENTILE.EXC($E$2:$E$1786,0.8), 5, E719 &gt; _xlfn.PERCENTILE.EXC($E$2:$E$1786,0.6), 4,E719 &gt; _xlfn.PERCENTILE.EXC($E$2:$E$1786,0.4), 3, E719 &gt; _xlfn.PERCENTILE.EXC($E$2:$E$1786,0.2),2, E719 &lt;= _xlfn.PERCENTILE.EXC($E$2:$E$1786,0.2), 1)</f>
        <v>1</v>
      </c>
      <c r="G719">
        <f>SUMIF(Sheet1!A:A,A719,Sheet1!C:C)</f>
        <v>51.95</v>
      </c>
      <c r="H719" cm="1">
        <f t="array" ref="H719">_xlfn.IFS(G719 &lt;_xlfn.PERCENTILE.EXC($G$2:$G$1786,0.2),5,G719&lt;_xlfn.PERCENTILE.EXC($G$2:$G$2000, 0.4),4, G719&lt;_xlfn.PERCENTILE.EXC($G$2:$G$2000, 0.6),3, G719&lt;_xlfn.PERCENTILE.EXC($G$2:$G$2000, 0.8),2, G719&gt;=_xlfn.PERCENTILE.EXC($G$2:$G$2000, 0.8), 1)</f>
        <v>5</v>
      </c>
      <c r="K719" t="str" cm="1">
        <f t="array" aca="1" ref="K719" ca="1">_xlfn.IFS(
    AND($D719=5, $F719&gt;=4,$H719&gt;=4), "Best Customers",
    AND($D719&gt;=3, $D719&lt;=4, $F719&gt;=4, $H719&gt;=3), "Loyal Customers",
    AND($D719&gt;=3, $D719&lt;=4, $F719&gt;=2, $H719&gt;=2), "Potential Loyal Customers",
    AND($D719&gt;=2, $D719&lt;=3, $F719&gt;=3, $H719&gt;=3), "At-Risk Customers",
    AND($D719=1, $F719&lt;=2, $H719&lt;=2), "Lost Customers",
    TRUE, "Unclassified"
)</f>
        <v>Unclassified</v>
      </c>
    </row>
    <row r="720" spans="1:11" x14ac:dyDescent="0.2">
      <c r="A720" t="str">
        <v>CUS022317</v>
      </c>
      <c r="B720" s="1" cm="1">
        <f t="array" ref="B720">MAX(_xlfn._xlws.FILTER(Sheet1!B:B,Sheet2!A720 = Sheet1!A:A))</f>
        <v>44105</v>
      </c>
      <c r="C720" s="2">
        <f t="shared" ca="1" si="15"/>
        <v>1672</v>
      </c>
      <c r="D720" cm="1">
        <f t="array" aca="1" ref="D720" ca="1">_xlfn.IFS(C720 &lt;_xlfn.PERCENTILE.EXC($C$2:$C$1786,0.2),5,C720&lt;_xlfn.PERCENTILE.EXC($C$2:$C$2000, 0.4),4, C720&lt;_xlfn.PERCENTILE.EXC($C$2:$C$2000, 0.6),3, C720&lt;_xlfn.PERCENTILE.EXC($C$2:$C$2000, 0.8),2, C720&gt;=_xlfn.PERCENTILE.EXC($C$2:$C$2000, 0.8), 1)</f>
        <v>3</v>
      </c>
      <c r="E720">
        <f>COUNTIF(Sheet1!A:A,Sheet2!A720)</f>
        <v>2</v>
      </c>
      <c r="F720" cm="1">
        <f t="array" ref="F720">_xlfn.IFS(E720 &gt; _xlfn.PERCENTILE.EXC($E$2:$E$1786,0.8), 5, E720 &gt; _xlfn.PERCENTILE.EXC($E$2:$E$1786,0.6), 4,E720 &gt; _xlfn.PERCENTILE.EXC($E$2:$E$1786,0.4), 3, E720 &gt; _xlfn.PERCENTILE.EXC($E$2:$E$1786,0.2),2, E720 &lt;= _xlfn.PERCENTILE.EXC($E$2:$E$1786,0.2), 1)</f>
        <v>2</v>
      </c>
      <c r="G720">
        <f>SUMIF(Sheet1!A:A,A720,Sheet1!C:C)</f>
        <v>196.8</v>
      </c>
      <c r="H720" cm="1">
        <f t="array" ref="H720">_xlfn.IFS(G720 &lt;_xlfn.PERCENTILE.EXC($G$2:$G$1786,0.2),5,G720&lt;_xlfn.PERCENTILE.EXC($G$2:$G$2000, 0.4),4, G720&lt;_xlfn.PERCENTILE.EXC($G$2:$G$2000, 0.6),3, G720&lt;_xlfn.PERCENTILE.EXC($G$2:$G$2000, 0.8),2, G720&gt;=_xlfn.PERCENTILE.EXC($G$2:$G$2000, 0.8), 1)</f>
        <v>4</v>
      </c>
      <c r="K720" t="str" cm="1">
        <f t="array" aca="1" ref="K720" ca="1">_xlfn.IFS(
    AND($D720=5, $F720&gt;=4,$H720&gt;=4), "Best Customers",
    AND($D720&gt;=3, $D720&lt;=4, $F720&gt;=4, $H720&gt;=3), "Loyal Customers",
    AND($D720&gt;=3, $D720&lt;=4, $F720&gt;=2, $H720&gt;=2), "Potential Loyal Customers",
    AND($D720&gt;=2, $D720&lt;=3, $F720&gt;=3, $H720&gt;=3), "At-Risk Customers",
    AND($D720=1, $F720&lt;=2, $H720&lt;=2), "Lost Customers",
    TRUE, "Unclassified"
)</f>
        <v>Potential Loyal Customers</v>
      </c>
    </row>
    <row r="721" spans="1:11" x14ac:dyDescent="0.2">
      <c r="A721" t="str">
        <v>CUS026431</v>
      </c>
      <c r="B721" s="1" cm="1">
        <f t="array" ref="B721">MAX(_xlfn._xlws.FILTER(Sheet1!B:B,Sheet2!A721 = Sheet1!A:A))</f>
        <v>43131</v>
      </c>
      <c r="C721" s="2">
        <f t="shared" ca="1" si="15"/>
        <v>2646</v>
      </c>
      <c r="D721" cm="1">
        <f t="array" aca="1" ref="D721" ca="1">_xlfn.IFS(C721 &lt;_xlfn.PERCENTILE.EXC($C$2:$C$1786,0.2),5,C721&lt;_xlfn.PERCENTILE.EXC($C$2:$C$2000, 0.4),4, C721&lt;_xlfn.PERCENTILE.EXC($C$2:$C$2000, 0.6),3, C721&lt;_xlfn.PERCENTILE.EXC($C$2:$C$2000, 0.8),2, C721&gt;=_xlfn.PERCENTILE.EXC($C$2:$C$2000, 0.8), 1)</f>
        <v>1</v>
      </c>
      <c r="E721">
        <f>COUNTIF(Sheet1!A:A,Sheet2!A721)</f>
        <v>1</v>
      </c>
      <c r="F721" cm="1">
        <f t="array" ref="F721">_xlfn.IFS(E721 &gt; _xlfn.PERCENTILE.EXC($E$2:$E$1786,0.8), 5, E721 &gt; _xlfn.PERCENTILE.EXC($E$2:$E$1786,0.6), 4,E721 &gt; _xlfn.PERCENTILE.EXC($E$2:$E$1786,0.4), 3, E721 &gt; _xlfn.PERCENTILE.EXC($E$2:$E$1786,0.2),2, E721 &lt;= _xlfn.PERCENTILE.EXC($E$2:$E$1786,0.2), 1)</f>
        <v>1</v>
      </c>
      <c r="G721">
        <f>SUMIF(Sheet1!A:A,A721,Sheet1!C:C)</f>
        <v>75.75</v>
      </c>
      <c r="H721" cm="1">
        <f t="array" ref="H721">_xlfn.IFS(G721 &lt;_xlfn.PERCENTILE.EXC($G$2:$G$1786,0.2),5,G721&lt;_xlfn.PERCENTILE.EXC($G$2:$G$2000, 0.4),4, G721&lt;_xlfn.PERCENTILE.EXC($G$2:$G$2000, 0.6),3, G721&lt;_xlfn.PERCENTILE.EXC($G$2:$G$2000, 0.8),2, G721&gt;=_xlfn.PERCENTILE.EXC($G$2:$G$2000, 0.8), 1)</f>
        <v>5</v>
      </c>
      <c r="K721" t="str" cm="1">
        <f t="array" aca="1" ref="K721" ca="1">_xlfn.IFS(
    AND($D721=5, $F721&gt;=4,$H721&gt;=4), "Best Customers",
    AND($D721&gt;=3, $D721&lt;=4, $F721&gt;=4, $H721&gt;=3), "Loyal Customers",
    AND($D721&gt;=3, $D721&lt;=4, $F721&gt;=2, $H721&gt;=2), "Potential Loyal Customers",
    AND($D721&gt;=2, $D721&lt;=3, $F721&gt;=3, $H721&gt;=3), "At-Risk Customers",
    AND($D721=1, $F721&lt;=2, $H721&lt;=2), "Lost Customers",
    TRUE, "Unclassified"
)</f>
        <v>Unclassified</v>
      </c>
    </row>
    <row r="722" spans="1:11" x14ac:dyDescent="0.2">
      <c r="A722" t="str">
        <v>CUS026246</v>
      </c>
      <c r="B722" s="1" cm="1">
        <f t="array" ref="B722">MAX(_xlfn._xlws.FILTER(Sheet1!B:B,Sheet2!A722 = Sheet1!A:A))</f>
        <v>43241</v>
      </c>
      <c r="C722" s="2">
        <f t="shared" ca="1" si="15"/>
        <v>2536</v>
      </c>
      <c r="D722" cm="1">
        <f t="array" aca="1" ref="D722" ca="1">_xlfn.IFS(C722 &lt;_xlfn.PERCENTILE.EXC($C$2:$C$1786,0.2),5,C722&lt;_xlfn.PERCENTILE.EXC($C$2:$C$2000, 0.4),4, C722&lt;_xlfn.PERCENTILE.EXC($C$2:$C$2000, 0.6),3, C722&lt;_xlfn.PERCENTILE.EXC($C$2:$C$2000, 0.8),2, C722&gt;=_xlfn.PERCENTILE.EXC($C$2:$C$2000, 0.8), 1)</f>
        <v>2</v>
      </c>
      <c r="E722">
        <f>COUNTIF(Sheet1!A:A,Sheet2!A722)</f>
        <v>2</v>
      </c>
      <c r="F722" cm="1">
        <f t="array" ref="F722">_xlfn.IFS(E722 &gt; _xlfn.PERCENTILE.EXC($E$2:$E$1786,0.8), 5, E722 &gt; _xlfn.PERCENTILE.EXC($E$2:$E$1786,0.6), 4,E722 &gt; _xlfn.PERCENTILE.EXC($E$2:$E$1786,0.4), 3, E722 &gt; _xlfn.PERCENTILE.EXC($E$2:$E$1786,0.2),2, E722 &lt;= _xlfn.PERCENTILE.EXC($E$2:$E$1786,0.2), 1)</f>
        <v>2</v>
      </c>
      <c r="G722">
        <f>SUMIF(Sheet1!A:A,A722,Sheet1!C:C)</f>
        <v>339</v>
      </c>
      <c r="H722" cm="1">
        <f t="array" ref="H722">_xlfn.IFS(G722 &lt;_xlfn.PERCENTILE.EXC($G$2:$G$1786,0.2),5,G722&lt;_xlfn.PERCENTILE.EXC($G$2:$G$2000, 0.4),4, G722&lt;_xlfn.PERCENTILE.EXC($G$2:$G$2000, 0.6),3, G722&lt;_xlfn.PERCENTILE.EXC($G$2:$G$2000, 0.8),2, G722&gt;=_xlfn.PERCENTILE.EXC($G$2:$G$2000, 0.8), 1)</f>
        <v>3</v>
      </c>
      <c r="K722" t="str" cm="1">
        <f t="array" aca="1" ref="K722" ca="1">_xlfn.IFS(
    AND($D722=5, $F722&gt;=4,$H722&gt;=4), "Best Customers",
    AND($D722&gt;=3, $D722&lt;=4, $F722&gt;=4, $H722&gt;=3), "Loyal Customers",
    AND($D722&gt;=3, $D722&lt;=4, $F722&gt;=2, $H722&gt;=2), "Potential Loyal Customers",
    AND($D722&gt;=2, $D722&lt;=3, $F722&gt;=3, $H722&gt;=3), "At-Risk Customers",
    AND($D722=1, $F722&lt;=2, $H722&lt;=2), "Lost Customers",
    TRUE, "Unclassified"
)</f>
        <v>Unclassified</v>
      </c>
    </row>
    <row r="723" spans="1:11" x14ac:dyDescent="0.2">
      <c r="A723" t="str">
        <v>CUS015060</v>
      </c>
      <c r="B723" s="1" cm="1">
        <f t="array" ref="B723">MAX(_xlfn._xlws.FILTER(Sheet1!B:B,Sheet2!A723 = Sheet1!A:A))</f>
        <v>44816</v>
      </c>
      <c r="C723" s="2">
        <f t="shared" ca="1" si="15"/>
        <v>961</v>
      </c>
      <c r="D723" cm="1">
        <f t="array" aca="1" ref="D723" ca="1">_xlfn.IFS(C723 &lt;_xlfn.PERCENTILE.EXC($C$2:$C$1786,0.2),5,C723&lt;_xlfn.PERCENTILE.EXC($C$2:$C$2000, 0.4),4, C723&lt;_xlfn.PERCENTILE.EXC($C$2:$C$2000, 0.6),3, C723&lt;_xlfn.PERCENTILE.EXC($C$2:$C$2000, 0.8),2, C723&gt;=_xlfn.PERCENTILE.EXC($C$2:$C$2000, 0.8), 1)</f>
        <v>4</v>
      </c>
      <c r="E723">
        <f>COUNTIF(Sheet1!A:A,Sheet2!A723)</f>
        <v>3</v>
      </c>
      <c r="F723" cm="1">
        <f t="array" ref="F723">_xlfn.IFS(E723 &gt; _xlfn.PERCENTILE.EXC($E$2:$E$1786,0.8), 5, E723 &gt; _xlfn.PERCENTILE.EXC($E$2:$E$1786,0.6), 4,E723 &gt; _xlfn.PERCENTILE.EXC($E$2:$E$1786,0.4), 3, E723 &gt; _xlfn.PERCENTILE.EXC($E$2:$E$1786,0.2),2, E723 &lt;= _xlfn.PERCENTILE.EXC($E$2:$E$1786,0.2), 1)</f>
        <v>3</v>
      </c>
      <c r="G723">
        <f>SUMIF(Sheet1!A:A,A723,Sheet1!C:C)</f>
        <v>292.7</v>
      </c>
      <c r="H723" cm="1">
        <f t="array" ref="H723">_xlfn.IFS(G723 &lt;_xlfn.PERCENTILE.EXC($G$2:$G$1786,0.2),5,G723&lt;_xlfn.PERCENTILE.EXC($G$2:$G$2000, 0.4),4, G723&lt;_xlfn.PERCENTILE.EXC($G$2:$G$2000, 0.6),3, G723&lt;_xlfn.PERCENTILE.EXC($G$2:$G$2000, 0.8),2, G723&gt;=_xlfn.PERCENTILE.EXC($G$2:$G$2000, 0.8), 1)</f>
        <v>3</v>
      </c>
      <c r="K723" t="str" cm="1">
        <f t="array" aca="1" ref="K723" ca="1">_xlfn.IFS(
    AND($D723=5, $F723&gt;=4,$H723&gt;=4), "Best Customers",
    AND($D723&gt;=3, $D723&lt;=4, $F723&gt;=4, $H723&gt;=3), "Loyal Customers",
    AND($D723&gt;=3, $D723&lt;=4, $F723&gt;=2, $H723&gt;=2), "Potential Loyal Customers",
    AND($D723&gt;=2, $D723&lt;=3, $F723&gt;=3, $H723&gt;=3), "At-Risk Customers",
    AND($D723=1, $F723&lt;=2, $H723&lt;=2), "Lost Customers",
    TRUE, "Unclassified"
)</f>
        <v>Potential Loyal Customers</v>
      </c>
    </row>
    <row r="724" spans="1:11" x14ac:dyDescent="0.2">
      <c r="A724" t="str">
        <v>CUS026399</v>
      </c>
      <c r="B724" s="1" cm="1">
        <f t="array" ref="B724">MAX(_xlfn._xlws.FILTER(Sheet1!B:B,Sheet2!A724 = Sheet1!A:A))</f>
        <v>43144</v>
      </c>
      <c r="C724" s="2">
        <f t="shared" ca="1" si="15"/>
        <v>2633</v>
      </c>
      <c r="D724" cm="1">
        <f t="array" aca="1" ref="D724" ca="1">_xlfn.IFS(C724 &lt;_xlfn.PERCENTILE.EXC($C$2:$C$1786,0.2),5,C724&lt;_xlfn.PERCENTILE.EXC($C$2:$C$2000, 0.4),4, C724&lt;_xlfn.PERCENTILE.EXC($C$2:$C$2000, 0.6),3, C724&lt;_xlfn.PERCENTILE.EXC($C$2:$C$2000, 0.8),2, C724&gt;=_xlfn.PERCENTILE.EXC($C$2:$C$2000, 0.8), 1)</f>
        <v>1</v>
      </c>
      <c r="E724">
        <f>COUNTIF(Sheet1!A:A,Sheet2!A724)</f>
        <v>2</v>
      </c>
      <c r="F724" cm="1">
        <f t="array" ref="F724">_xlfn.IFS(E724 &gt; _xlfn.PERCENTILE.EXC($E$2:$E$1786,0.8), 5, E724 &gt; _xlfn.PERCENTILE.EXC($E$2:$E$1786,0.6), 4,E724 &gt; _xlfn.PERCENTILE.EXC($E$2:$E$1786,0.4), 3, E724 &gt; _xlfn.PERCENTILE.EXC($E$2:$E$1786,0.2),2, E724 &lt;= _xlfn.PERCENTILE.EXC($E$2:$E$1786,0.2), 1)</f>
        <v>2</v>
      </c>
      <c r="G724">
        <f>SUMIF(Sheet1!A:A,A724,Sheet1!C:C)</f>
        <v>294</v>
      </c>
      <c r="H724" cm="1">
        <f t="array" ref="H724">_xlfn.IFS(G724 &lt;_xlfn.PERCENTILE.EXC($G$2:$G$1786,0.2),5,G724&lt;_xlfn.PERCENTILE.EXC($G$2:$G$2000, 0.4),4, G724&lt;_xlfn.PERCENTILE.EXC($G$2:$G$2000, 0.6),3, G724&lt;_xlfn.PERCENTILE.EXC($G$2:$G$2000, 0.8),2, G724&gt;=_xlfn.PERCENTILE.EXC($G$2:$G$2000, 0.8), 1)</f>
        <v>3</v>
      </c>
      <c r="K724" t="str" cm="1">
        <f t="array" aca="1" ref="K724" ca="1">_xlfn.IFS(
    AND($D724=5, $F724&gt;=4,$H724&gt;=4), "Best Customers",
    AND($D724&gt;=3, $D724&lt;=4, $F724&gt;=4, $H724&gt;=3), "Loyal Customers",
    AND($D724&gt;=3, $D724&lt;=4, $F724&gt;=2, $H724&gt;=2), "Potential Loyal Customers",
    AND($D724&gt;=2, $D724&lt;=3, $F724&gt;=3, $H724&gt;=3), "At-Risk Customers",
    AND($D724=1, $F724&lt;=2, $H724&lt;=2), "Lost Customers",
    TRUE, "Unclassified"
)</f>
        <v>Unclassified</v>
      </c>
    </row>
    <row r="725" spans="1:11" x14ac:dyDescent="0.2">
      <c r="A725" t="str">
        <v>CUS026148</v>
      </c>
      <c r="B725" s="1" cm="1">
        <f t="array" ref="B725">MAX(_xlfn._xlws.FILTER(Sheet1!B:B,Sheet2!A725 = Sheet1!A:A))</f>
        <v>43321</v>
      </c>
      <c r="C725" s="2">
        <f t="shared" ca="1" si="15"/>
        <v>2456</v>
      </c>
      <c r="D725" cm="1">
        <f t="array" aca="1" ref="D725" ca="1">_xlfn.IFS(C725 &lt;_xlfn.PERCENTILE.EXC($C$2:$C$1786,0.2),5,C725&lt;_xlfn.PERCENTILE.EXC($C$2:$C$2000, 0.4),4, C725&lt;_xlfn.PERCENTILE.EXC($C$2:$C$2000, 0.6),3, C725&lt;_xlfn.PERCENTILE.EXC($C$2:$C$2000, 0.8),2, C725&gt;=_xlfn.PERCENTILE.EXC($C$2:$C$2000, 0.8), 1)</f>
        <v>2</v>
      </c>
      <c r="E725">
        <f>COUNTIF(Sheet1!A:A,Sheet2!A725)</f>
        <v>2</v>
      </c>
      <c r="F725" cm="1">
        <f t="array" ref="F725">_xlfn.IFS(E725 &gt; _xlfn.PERCENTILE.EXC($E$2:$E$1786,0.8), 5, E725 &gt; _xlfn.PERCENTILE.EXC($E$2:$E$1786,0.6), 4,E725 &gt; _xlfn.PERCENTILE.EXC($E$2:$E$1786,0.4), 3, E725 &gt; _xlfn.PERCENTILE.EXC($E$2:$E$1786,0.2),2, E725 &lt;= _xlfn.PERCENTILE.EXC($E$2:$E$1786,0.2), 1)</f>
        <v>2</v>
      </c>
      <c r="G725">
        <f>SUMIF(Sheet1!A:A,A725,Sheet1!C:C)</f>
        <v>225.7</v>
      </c>
      <c r="H725" cm="1">
        <f t="array" ref="H725">_xlfn.IFS(G725 &lt;_xlfn.PERCENTILE.EXC($G$2:$G$1786,0.2),5,G725&lt;_xlfn.PERCENTILE.EXC($G$2:$G$2000, 0.4),4, G725&lt;_xlfn.PERCENTILE.EXC($G$2:$G$2000, 0.6),3, G725&lt;_xlfn.PERCENTILE.EXC($G$2:$G$2000, 0.8),2, G725&gt;=_xlfn.PERCENTILE.EXC($G$2:$G$2000, 0.8), 1)</f>
        <v>3</v>
      </c>
      <c r="K725" t="str" cm="1">
        <f t="array" aca="1" ref="K725" ca="1">_xlfn.IFS(
    AND($D725=5, $F725&gt;=4,$H725&gt;=4), "Best Customers",
    AND($D725&gt;=3, $D725&lt;=4, $F725&gt;=4, $H725&gt;=3), "Loyal Customers",
    AND($D725&gt;=3, $D725&lt;=4, $F725&gt;=2, $H725&gt;=2), "Potential Loyal Customers",
    AND($D725&gt;=2, $D725&lt;=3, $F725&gt;=3, $H725&gt;=3), "At-Risk Customers",
    AND($D725=1, $F725&lt;=2, $H725&lt;=2), "Lost Customers",
    TRUE, "Unclassified"
)</f>
        <v>Unclassified</v>
      </c>
    </row>
    <row r="726" spans="1:11" x14ac:dyDescent="0.2">
      <c r="A726" t="str">
        <v>CUS023278</v>
      </c>
      <c r="B726" s="1" cm="1">
        <f t="array" ref="B726">MAX(_xlfn._xlws.FILTER(Sheet1!B:B,Sheet2!A726 = Sheet1!A:A))</f>
        <v>44004</v>
      </c>
      <c r="C726" s="2">
        <f t="shared" ca="1" si="15"/>
        <v>1773</v>
      </c>
      <c r="D726" cm="1">
        <f t="array" aca="1" ref="D726" ca="1">_xlfn.IFS(C726 &lt;_xlfn.PERCENTILE.EXC($C$2:$C$1786,0.2),5,C726&lt;_xlfn.PERCENTILE.EXC($C$2:$C$2000, 0.4),4, C726&lt;_xlfn.PERCENTILE.EXC($C$2:$C$2000, 0.6),3, C726&lt;_xlfn.PERCENTILE.EXC($C$2:$C$2000, 0.8),2, C726&gt;=_xlfn.PERCENTILE.EXC($C$2:$C$2000, 0.8), 1)</f>
        <v>3</v>
      </c>
      <c r="E726">
        <f>COUNTIF(Sheet1!A:A,Sheet2!A726)</f>
        <v>4</v>
      </c>
      <c r="F726" cm="1">
        <f t="array" ref="F726">_xlfn.IFS(E726 &gt; _xlfn.PERCENTILE.EXC($E$2:$E$1786,0.8), 5, E726 &gt; _xlfn.PERCENTILE.EXC($E$2:$E$1786,0.6), 4,E726 &gt; _xlfn.PERCENTILE.EXC($E$2:$E$1786,0.4), 3, E726 &gt; _xlfn.PERCENTILE.EXC($E$2:$E$1786,0.2),2, E726 &lt;= _xlfn.PERCENTILE.EXC($E$2:$E$1786,0.2), 1)</f>
        <v>3</v>
      </c>
      <c r="G726">
        <f>SUMIF(Sheet1!A:A,A726,Sheet1!C:C)</f>
        <v>481.75</v>
      </c>
      <c r="H726" cm="1">
        <f t="array" ref="H726">_xlfn.IFS(G726 &lt;_xlfn.PERCENTILE.EXC($G$2:$G$1786,0.2),5,G726&lt;_xlfn.PERCENTILE.EXC($G$2:$G$2000, 0.4),4, G726&lt;_xlfn.PERCENTILE.EXC($G$2:$G$2000, 0.6),3, G726&lt;_xlfn.PERCENTILE.EXC($G$2:$G$2000, 0.8),2, G726&gt;=_xlfn.PERCENTILE.EXC($G$2:$G$2000, 0.8), 1)</f>
        <v>3</v>
      </c>
      <c r="K726" t="str" cm="1">
        <f t="array" aca="1" ref="K726" ca="1">_xlfn.IFS(
    AND($D726=5, $F726&gt;=4,$H726&gt;=4), "Best Customers",
    AND($D726&gt;=3, $D726&lt;=4, $F726&gt;=4, $H726&gt;=3), "Loyal Customers",
    AND($D726&gt;=3, $D726&lt;=4, $F726&gt;=2, $H726&gt;=2), "Potential Loyal Customers",
    AND($D726&gt;=2, $D726&lt;=3, $F726&gt;=3, $H726&gt;=3), "At-Risk Customers",
    AND($D726=1, $F726&lt;=2, $H726&lt;=2), "Lost Customers",
    TRUE, "Unclassified"
)</f>
        <v>Potential Loyal Customers</v>
      </c>
    </row>
    <row r="727" spans="1:11" x14ac:dyDescent="0.2">
      <c r="A727" t="str">
        <v>CUS004516</v>
      </c>
      <c r="B727" s="1" cm="1">
        <f t="array" ref="B727">MAX(_xlfn._xlws.FILTER(Sheet1!B:B,Sheet2!A727 = Sheet1!A:A))</f>
        <v>45554</v>
      </c>
      <c r="C727" s="2">
        <f t="shared" ca="1" si="15"/>
        <v>223</v>
      </c>
      <c r="D727" cm="1">
        <f t="array" aca="1" ref="D727" ca="1">_xlfn.IFS(C727 &lt;_xlfn.PERCENTILE.EXC($C$2:$C$1786,0.2),5,C727&lt;_xlfn.PERCENTILE.EXC($C$2:$C$2000, 0.4),4, C727&lt;_xlfn.PERCENTILE.EXC($C$2:$C$2000, 0.6),3, C727&lt;_xlfn.PERCENTILE.EXC($C$2:$C$2000, 0.8),2, C727&gt;=_xlfn.PERCENTILE.EXC($C$2:$C$2000, 0.8), 1)</f>
        <v>5</v>
      </c>
      <c r="E727">
        <f>COUNTIF(Sheet1!A:A,Sheet2!A727)</f>
        <v>19</v>
      </c>
      <c r="F727" cm="1">
        <f t="array" ref="F727">_xlfn.IFS(E727 &gt; _xlfn.PERCENTILE.EXC($E$2:$E$1786,0.8), 5, E727 &gt; _xlfn.PERCENTILE.EXC($E$2:$E$1786,0.6), 4,E727 &gt; _xlfn.PERCENTILE.EXC($E$2:$E$1786,0.4), 3, E727 &gt; _xlfn.PERCENTILE.EXC($E$2:$E$1786,0.2),2, E727 &lt;= _xlfn.PERCENTILE.EXC($E$2:$E$1786,0.2), 1)</f>
        <v>5</v>
      </c>
      <c r="G727">
        <f>SUMIF(Sheet1!A:A,A727,Sheet1!C:C)</f>
        <v>2891.71</v>
      </c>
      <c r="H727" cm="1">
        <f t="array" ref="H727">_xlfn.IFS(G727 &lt;_xlfn.PERCENTILE.EXC($G$2:$G$1786,0.2),5,G727&lt;_xlfn.PERCENTILE.EXC($G$2:$G$2000, 0.4),4, G727&lt;_xlfn.PERCENTILE.EXC($G$2:$G$2000, 0.6),3, G727&lt;_xlfn.PERCENTILE.EXC($G$2:$G$2000, 0.8),2, G727&gt;=_xlfn.PERCENTILE.EXC($G$2:$G$2000, 0.8), 1)</f>
        <v>2</v>
      </c>
      <c r="K727" t="str" cm="1">
        <f t="array" aca="1" ref="K727" ca="1">_xlfn.IFS(
    AND($D727=5, $F727&gt;=4,$H727&gt;=4), "Best Customers",
    AND($D727&gt;=3, $D727&lt;=4, $F727&gt;=4, $H727&gt;=3), "Loyal Customers",
    AND($D727&gt;=3, $D727&lt;=4, $F727&gt;=2, $H727&gt;=2), "Potential Loyal Customers",
    AND($D727&gt;=2, $D727&lt;=3, $F727&gt;=3, $H727&gt;=3), "At-Risk Customers",
    AND($D727=1, $F727&lt;=2, $H727&lt;=2), "Lost Customers",
    TRUE, "Unclassified"
)</f>
        <v>Unclassified</v>
      </c>
    </row>
    <row r="728" spans="1:11" x14ac:dyDescent="0.2">
      <c r="A728" t="str">
        <v>CUS018841</v>
      </c>
      <c r="B728" s="1" cm="1">
        <f t="array" ref="B728">MAX(_xlfn._xlws.FILTER(Sheet1!B:B,Sheet2!A728 = Sheet1!A:A))</f>
        <v>44454</v>
      </c>
      <c r="C728" s="2">
        <f t="shared" ca="1" si="15"/>
        <v>1323</v>
      </c>
      <c r="D728" cm="1">
        <f t="array" aca="1" ref="D728" ca="1">_xlfn.IFS(C728 &lt;_xlfn.PERCENTILE.EXC($C$2:$C$1786,0.2),5,C728&lt;_xlfn.PERCENTILE.EXC($C$2:$C$2000, 0.4),4, C728&lt;_xlfn.PERCENTILE.EXC($C$2:$C$2000, 0.6),3, C728&lt;_xlfn.PERCENTILE.EXC($C$2:$C$2000, 0.8),2, C728&gt;=_xlfn.PERCENTILE.EXC($C$2:$C$2000, 0.8), 1)</f>
        <v>3</v>
      </c>
      <c r="E728">
        <f>COUNTIF(Sheet1!A:A,Sheet2!A728)</f>
        <v>6</v>
      </c>
      <c r="F728" cm="1">
        <f t="array" ref="F728">_xlfn.IFS(E728 &gt; _xlfn.PERCENTILE.EXC($E$2:$E$1786,0.8), 5, E728 &gt; _xlfn.PERCENTILE.EXC($E$2:$E$1786,0.6), 4,E728 &gt; _xlfn.PERCENTILE.EXC($E$2:$E$1786,0.4), 3, E728 &gt; _xlfn.PERCENTILE.EXC($E$2:$E$1786,0.2),2, E728 &lt;= _xlfn.PERCENTILE.EXC($E$2:$E$1786,0.2), 1)</f>
        <v>4</v>
      </c>
      <c r="G728">
        <f>SUMIF(Sheet1!A:A,A728,Sheet1!C:C)</f>
        <v>394.43</v>
      </c>
      <c r="H728" cm="1">
        <f t="array" ref="H728">_xlfn.IFS(G728 &lt;_xlfn.PERCENTILE.EXC($G$2:$G$1786,0.2),5,G728&lt;_xlfn.PERCENTILE.EXC($G$2:$G$2000, 0.4),4, G728&lt;_xlfn.PERCENTILE.EXC($G$2:$G$2000, 0.6),3, G728&lt;_xlfn.PERCENTILE.EXC($G$2:$G$2000, 0.8),2, G728&gt;=_xlfn.PERCENTILE.EXC($G$2:$G$2000, 0.8), 1)</f>
        <v>3</v>
      </c>
      <c r="K728" t="str" cm="1">
        <f t="array" aca="1" ref="K728" ca="1">_xlfn.IFS(
    AND($D728=5, $F728&gt;=4,$H728&gt;=4), "Best Customers",
    AND($D728&gt;=3, $D728&lt;=4, $F728&gt;=4, $H728&gt;=3), "Loyal Customers",
    AND($D728&gt;=3, $D728&lt;=4, $F728&gt;=2, $H728&gt;=2), "Potential Loyal Customers",
    AND($D728&gt;=2, $D728&lt;=3, $F728&gt;=3, $H728&gt;=3), "At-Risk Customers",
    AND($D728=1, $F728&lt;=2, $H728&lt;=2), "Lost Customers",
    TRUE, "Unclassified"
)</f>
        <v>Loyal Customers</v>
      </c>
    </row>
    <row r="729" spans="1:11" x14ac:dyDescent="0.2">
      <c r="A729" t="str">
        <v>CUS011369</v>
      </c>
      <c r="B729" s="1" cm="1">
        <f t="array" ref="B729">MAX(_xlfn._xlws.FILTER(Sheet1!B:B,Sheet2!A729 = Sheet1!A:A))</f>
        <v>45145</v>
      </c>
      <c r="C729" s="2">
        <f t="shared" ca="1" si="15"/>
        <v>632</v>
      </c>
      <c r="D729" cm="1">
        <f t="array" aca="1" ref="D729" ca="1">_xlfn.IFS(C729 &lt;_xlfn.PERCENTILE.EXC($C$2:$C$1786,0.2),5,C729&lt;_xlfn.PERCENTILE.EXC($C$2:$C$2000, 0.4),4, C729&lt;_xlfn.PERCENTILE.EXC($C$2:$C$2000, 0.6),3, C729&lt;_xlfn.PERCENTILE.EXC($C$2:$C$2000, 0.8),2, C729&gt;=_xlfn.PERCENTILE.EXC($C$2:$C$2000, 0.8), 1)</f>
        <v>4</v>
      </c>
      <c r="E729">
        <f>COUNTIF(Sheet1!A:A,Sheet2!A729)</f>
        <v>8</v>
      </c>
      <c r="F729" cm="1">
        <f t="array" ref="F729">_xlfn.IFS(E729 &gt; _xlfn.PERCENTILE.EXC($E$2:$E$1786,0.8), 5, E729 &gt; _xlfn.PERCENTILE.EXC($E$2:$E$1786,0.6), 4,E729 &gt; _xlfn.PERCENTILE.EXC($E$2:$E$1786,0.4), 3, E729 &gt; _xlfn.PERCENTILE.EXC($E$2:$E$1786,0.2),2, E729 &lt;= _xlfn.PERCENTILE.EXC($E$2:$E$1786,0.2), 1)</f>
        <v>4</v>
      </c>
      <c r="G729">
        <f>SUMIF(Sheet1!A:A,A729,Sheet1!C:C)</f>
        <v>743.8</v>
      </c>
      <c r="H729" cm="1">
        <f t="array" ref="H729">_xlfn.IFS(G729 &lt;_xlfn.PERCENTILE.EXC($G$2:$G$1786,0.2),5,G729&lt;_xlfn.PERCENTILE.EXC($G$2:$G$2000, 0.4),4, G729&lt;_xlfn.PERCENTILE.EXC($G$2:$G$2000, 0.6),3, G729&lt;_xlfn.PERCENTILE.EXC($G$2:$G$2000, 0.8),2, G729&gt;=_xlfn.PERCENTILE.EXC($G$2:$G$2000, 0.8), 1)</f>
        <v>2</v>
      </c>
      <c r="K729" t="str" cm="1">
        <f t="array" aca="1" ref="K729" ca="1">_xlfn.IFS(
    AND($D729=5, $F729&gt;=4,$H729&gt;=4), "Best Customers",
    AND($D729&gt;=3, $D729&lt;=4, $F729&gt;=4, $H729&gt;=3), "Loyal Customers",
    AND($D729&gt;=3, $D729&lt;=4, $F729&gt;=2, $H729&gt;=2), "Potential Loyal Customers",
    AND($D729&gt;=2, $D729&lt;=3, $F729&gt;=3, $H729&gt;=3), "At-Risk Customers",
    AND($D729=1, $F729&lt;=2, $H729&lt;=2), "Lost Customers",
    TRUE, "Unclassified"
)</f>
        <v>Potential Loyal Customers</v>
      </c>
    </row>
    <row r="730" spans="1:11" x14ac:dyDescent="0.2">
      <c r="A730" t="str">
        <v>CUS003153</v>
      </c>
      <c r="B730" s="1" cm="1">
        <f t="array" ref="B730">MAX(_xlfn._xlws.FILTER(Sheet1!B:B,Sheet2!A730 = Sheet1!A:A))</f>
        <v>45617</v>
      </c>
      <c r="C730" s="2">
        <f t="shared" ca="1" si="15"/>
        <v>160</v>
      </c>
      <c r="D730" cm="1">
        <f t="array" aca="1" ref="D730" ca="1">_xlfn.IFS(C730 &lt;_xlfn.PERCENTILE.EXC($C$2:$C$1786,0.2),5,C730&lt;_xlfn.PERCENTILE.EXC($C$2:$C$2000, 0.4),4, C730&lt;_xlfn.PERCENTILE.EXC($C$2:$C$2000, 0.6),3, C730&lt;_xlfn.PERCENTILE.EXC($C$2:$C$2000, 0.8),2, C730&gt;=_xlfn.PERCENTILE.EXC($C$2:$C$2000, 0.8), 1)</f>
        <v>5</v>
      </c>
      <c r="E730">
        <f>COUNTIF(Sheet1!A:A,Sheet2!A730)</f>
        <v>27</v>
      </c>
      <c r="F730" cm="1">
        <f t="array" ref="F730">_xlfn.IFS(E730 &gt; _xlfn.PERCENTILE.EXC($E$2:$E$1786,0.8), 5, E730 &gt; _xlfn.PERCENTILE.EXC($E$2:$E$1786,0.6), 4,E730 &gt; _xlfn.PERCENTILE.EXC($E$2:$E$1786,0.4), 3, E730 &gt; _xlfn.PERCENTILE.EXC($E$2:$E$1786,0.2),2, E730 &lt;= _xlfn.PERCENTILE.EXC($E$2:$E$1786,0.2), 1)</f>
        <v>5</v>
      </c>
      <c r="G730">
        <f>SUMIF(Sheet1!A:A,A730,Sheet1!C:C)</f>
        <v>8922.3799999999992</v>
      </c>
      <c r="H730" cm="1">
        <f t="array" ref="H730">_xlfn.IFS(G730 &lt;_xlfn.PERCENTILE.EXC($G$2:$G$1786,0.2),5,G730&lt;_xlfn.PERCENTILE.EXC($G$2:$G$2000, 0.4),4, G730&lt;_xlfn.PERCENTILE.EXC($G$2:$G$2000, 0.6),3, G730&lt;_xlfn.PERCENTILE.EXC($G$2:$G$2000, 0.8),2, G730&gt;=_xlfn.PERCENTILE.EXC($G$2:$G$2000, 0.8), 1)</f>
        <v>1</v>
      </c>
      <c r="K730" t="str" cm="1">
        <f t="array" aca="1" ref="K730" ca="1">_xlfn.IFS(
    AND($D730=5, $F730&gt;=4,$H730&gt;=4), "Best Customers",
    AND($D730&gt;=3, $D730&lt;=4, $F730&gt;=4, $H730&gt;=3), "Loyal Customers",
    AND($D730&gt;=3, $D730&lt;=4, $F730&gt;=2, $H730&gt;=2), "Potential Loyal Customers",
    AND($D730&gt;=2, $D730&lt;=3, $F730&gt;=3, $H730&gt;=3), "At-Risk Customers",
    AND($D730=1, $F730&lt;=2, $H730&lt;=2), "Lost Customers",
    TRUE, "Unclassified"
)</f>
        <v>Unclassified</v>
      </c>
    </row>
    <row r="731" spans="1:11" x14ac:dyDescent="0.2">
      <c r="A731" t="str">
        <v>CUS017620</v>
      </c>
      <c r="B731" s="1" cm="1">
        <f t="array" ref="B731">MAX(_xlfn._xlws.FILTER(Sheet1!B:B,Sheet2!A731 = Sheet1!A:A))</f>
        <v>44543</v>
      </c>
      <c r="C731" s="2">
        <f t="shared" ca="1" si="15"/>
        <v>1234</v>
      </c>
      <c r="D731" cm="1">
        <f t="array" aca="1" ref="D731" ca="1">_xlfn.IFS(C731 &lt;_xlfn.PERCENTILE.EXC($C$2:$C$1786,0.2),5,C731&lt;_xlfn.PERCENTILE.EXC($C$2:$C$2000, 0.4),4, C731&lt;_xlfn.PERCENTILE.EXC($C$2:$C$2000, 0.6),3, C731&lt;_xlfn.PERCENTILE.EXC($C$2:$C$2000, 0.8),2, C731&gt;=_xlfn.PERCENTILE.EXC($C$2:$C$2000, 0.8), 1)</f>
        <v>4</v>
      </c>
      <c r="E731">
        <f>COUNTIF(Sheet1!A:A,Sheet2!A731)</f>
        <v>4</v>
      </c>
      <c r="F731" cm="1">
        <f t="array" ref="F731">_xlfn.IFS(E731 &gt; _xlfn.PERCENTILE.EXC($E$2:$E$1786,0.8), 5, E731 &gt; _xlfn.PERCENTILE.EXC($E$2:$E$1786,0.6), 4,E731 &gt; _xlfn.PERCENTILE.EXC($E$2:$E$1786,0.4), 3, E731 &gt; _xlfn.PERCENTILE.EXC($E$2:$E$1786,0.2),2, E731 &lt;= _xlfn.PERCENTILE.EXC($E$2:$E$1786,0.2), 1)</f>
        <v>3</v>
      </c>
      <c r="G731">
        <f>SUMIF(Sheet1!A:A,A731,Sheet1!C:C)</f>
        <v>243.60000000000002</v>
      </c>
      <c r="H731" cm="1">
        <f t="array" ref="H731">_xlfn.IFS(G731 &lt;_xlfn.PERCENTILE.EXC($G$2:$G$1786,0.2),5,G731&lt;_xlfn.PERCENTILE.EXC($G$2:$G$2000, 0.4),4, G731&lt;_xlfn.PERCENTILE.EXC($G$2:$G$2000, 0.6),3, G731&lt;_xlfn.PERCENTILE.EXC($G$2:$G$2000, 0.8),2, G731&gt;=_xlfn.PERCENTILE.EXC($G$2:$G$2000, 0.8), 1)</f>
        <v>3</v>
      </c>
      <c r="K731" t="str" cm="1">
        <f t="array" aca="1" ref="K731" ca="1">_xlfn.IFS(
    AND($D731=5, $F731&gt;=4,$H731&gt;=4), "Best Customers",
    AND($D731&gt;=3, $D731&lt;=4, $F731&gt;=4, $H731&gt;=3), "Loyal Customers",
    AND($D731&gt;=3, $D731&lt;=4, $F731&gt;=2, $H731&gt;=2), "Potential Loyal Customers",
    AND($D731&gt;=2, $D731&lt;=3, $F731&gt;=3, $H731&gt;=3), "At-Risk Customers",
    AND($D731=1, $F731&lt;=2, $H731&lt;=2), "Lost Customers",
    TRUE, "Unclassified"
)</f>
        <v>Potential Loyal Customers</v>
      </c>
    </row>
    <row r="732" spans="1:11" x14ac:dyDescent="0.2">
      <c r="A732" t="str">
        <v>CUS003470</v>
      </c>
      <c r="B732" s="1" cm="1">
        <f t="array" ref="B732">MAX(_xlfn._xlws.FILTER(Sheet1!B:B,Sheet2!A732 = Sheet1!A:A))</f>
        <v>45609</v>
      </c>
      <c r="C732" s="2">
        <f t="shared" ca="1" si="15"/>
        <v>168</v>
      </c>
      <c r="D732" cm="1">
        <f t="array" aca="1" ref="D732" ca="1">_xlfn.IFS(C732 &lt;_xlfn.PERCENTILE.EXC($C$2:$C$1786,0.2),5,C732&lt;_xlfn.PERCENTILE.EXC($C$2:$C$2000, 0.4),4, C732&lt;_xlfn.PERCENTILE.EXC($C$2:$C$2000, 0.6),3, C732&lt;_xlfn.PERCENTILE.EXC($C$2:$C$2000, 0.8),2, C732&gt;=_xlfn.PERCENTILE.EXC($C$2:$C$2000, 0.8), 1)</f>
        <v>5</v>
      </c>
      <c r="E732">
        <f>COUNTIF(Sheet1!A:A,Sheet2!A732)</f>
        <v>13</v>
      </c>
      <c r="F732" cm="1">
        <f t="array" ref="F732">_xlfn.IFS(E732 &gt; _xlfn.PERCENTILE.EXC($E$2:$E$1786,0.8), 5, E732 &gt; _xlfn.PERCENTILE.EXC($E$2:$E$1786,0.6), 4,E732 &gt; _xlfn.PERCENTILE.EXC($E$2:$E$1786,0.4), 3, E732 &gt; _xlfn.PERCENTILE.EXC($E$2:$E$1786,0.2),2, E732 &lt;= _xlfn.PERCENTILE.EXC($E$2:$E$1786,0.2), 1)</f>
        <v>5</v>
      </c>
      <c r="G732">
        <f>SUMIF(Sheet1!A:A,A732,Sheet1!C:C)</f>
        <v>815.6</v>
      </c>
      <c r="H732" cm="1">
        <f t="array" ref="H732">_xlfn.IFS(G732 &lt;_xlfn.PERCENTILE.EXC($G$2:$G$1786,0.2),5,G732&lt;_xlfn.PERCENTILE.EXC($G$2:$G$2000, 0.4),4, G732&lt;_xlfn.PERCENTILE.EXC($G$2:$G$2000, 0.6),3, G732&lt;_xlfn.PERCENTILE.EXC($G$2:$G$2000, 0.8),2, G732&gt;=_xlfn.PERCENTILE.EXC($G$2:$G$2000, 0.8), 1)</f>
        <v>2</v>
      </c>
      <c r="K732" t="str" cm="1">
        <f t="array" aca="1" ref="K732" ca="1">_xlfn.IFS(
    AND($D732=5, $F732&gt;=4,$H732&gt;=4), "Best Customers",
    AND($D732&gt;=3, $D732&lt;=4, $F732&gt;=4, $H732&gt;=3), "Loyal Customers",
    AND($D732&gt;=3, $D732&lt;=4, $F732&gt;=2, $H732&gt;=2), "Potential Loyal Customers",
    AND($D732&gt;=2, $D732&lt;=3, $F732&gt;=3, $H732&gt;=3), "At-Risk Customers",
    AND($D732=1, $F732&lt;=2, $H732&lt;=2), "Lost Customers",
    TRUE, "Unclassified"
)</f>
        <v>Unclassified</v>
      </c>
    </row>
    <row r="733" spans="1:11" x14ac:dyDescent="0.2">
      <c r="A733" t="str">
        <v>CUS026427</v>
      </c>
      <c r="B733" s="1" cm="1">
        <f t="array" ref="B733">MAX(_xlfn._xlws.FILTER(Sheet1!B:B,Sheet2!A733 = Sheet1!A:A))</f>
        <v>43133</v>
      </c>
      <c r="C733" s="2">
        <f t="shared" ca="1" si="15"/>
        <v>2644</v>
      </c>
      <c r="D733" cm="1">
        <f t="array" aca="1" ref="D733" ca="1">_xlfn.IFS(C733 &lt;_xlfn.PERCENTILE.EXC($C$2:$C$1786,0.2),5,C733&lt;_xlfn.PERCENTILE.EXC($C$2:$C$2000, 0.4),4, C733&lt;_xlfn.PERCENTILE.EXC($C$2:$C$2000, 0.6),3, C733&lt;_xlfn.PERCENTILE.EXC($C$2:$C$2000, 0.8),2, C733&gt;=_xlfn.PERCENTILE.EXC($C$2:$C$2000, 0.8), 1)</f>
        <v>1</v>
      </c>
      <c r="E733">
        <f>COUNTIF(Sheet1!A:A,Sheet2!A733)</f>
        <v>1</v>
      </c>
      <c r="F733" cm="1">
        <f t="array" ref="F733">_xlfn.IFS(E733 &gt; _xlfn.PERCENTILE.EXC($E$2:$E$1786,0.8), 5, E733 &gt; _xlfn.PERCENTILE.EXC($E$2:$E$1786,0.6), 4,E733 &gt; _xlfn.PERCENTILE.EXC($E$2:$E$1786,0.4), 3, E733 &gt; _xlfn.PERCENTILE.EXC($E$2:$E$1786,0.2),2, E733 &lt;= _xlfn.PERCENTILE.EXC($E$2:$E$1786,0.2), 1)</f>
        <v>1</v>
      </c>
      <c r="G733">
        <f>SUMIF(Sheet1!A:A,A733,Sheet1!C:C)</f>
        <v>51.95</v>
      </c>
      <c r="H733" cm="1">
        <f t="array" ref="H733">_xlfn.IFS(G733 &lt;_xlfn.PERCENTILE.EXC($G$2:$G$1786,0.2),5,G733&lt;_xlfn.PERCENTILE.EXC($G$2:$G$2000, 0.4),4, G733&lt;_xlfn.PERCENTILE.EXC($G$2:$G$2000, 0.6),3, G733&lt;_xlfn.PERCENTILE.EXC($G$2:$G$2000, 0.8),2, G733&gt;=_xlfn.PERCENTILE.EXC($G$2:$G$2000, 0.8), 1)</f>
        <v>5</v>
      </c>
      <c r="K733" t="str" cm="1">
        <f t="array" aca="1" ref="K733" ca="1">_xlfn.IFS(
    AND($D733=5, $F733&gt;=4,$H733&gt;=4), "Best Customers",
    AND($D733&gt;=3, $D733&lt;=4, $F733&gt;=4, $H733&gt;=3), "Loyal Customers",
    AND($D733&gt;=3, $D733&lt;=4, $F733&gt;=2, $H733&gt;=2), "Potential Loyal Customers",
    AND($D733&gt;=2, $D733&lt;=3, $F733&gt;=3, $H733&gt;=3), "At-Risk Customers",
    AND($D733=1, $F733&lt;=2, $H733&lt;=2), "Lost Customers",
    TRUE, "Unclassified"
)</f>
        <v>Unclassified</v>
      </c>
    </row>
    <row r="734" spans="1:11" x14ac:dyDescent="0.2">
      <c r="A734" t="str">
        <v>CUS026428</v>
      </c>
      <c r="B734" s="1" cm="1">
        <f t="array" ref="B734">MAX(_xlfn._xlws.FILTER(Sheet1!B:B,Sheet2!A734 = Sheet1!A:A))</f>
        <v>43133</v>
      </c>
      <c r="C734" s="2">
        <f t="shared" ca="1" si="15"/>
        <v>2644</v>
      </c>
      <c r="D734" cm="1">
        <f t="array" aca="1" ref="D734" ca="1">_xlfn.IFS(C734 &lt;_xlfn.PERCENTILE.EXC($C$2:$C$1786,0.2),5,C734&lt;_xlfn.PERCENTILE.EXC($C$2:$C$2000, 0.4),4, C734&lt;_xlfn.PERCENTILE.EXC($C$2:$C$2000, 0.6),3, C734&lt;_xlfn.PERCENTILE.EXC($C$2:$C$2000, 0.8),2, C734&gt;=_xlfn.PERCENTILE.EXC($C$2:$C$2000, 0.8), 1)</f>
        <v>1</v>
      </c>
      <c r="E734">
        <f>COUNTIF(Sheet1!A:A,Sheet2!A734)</f>
        <v>1</v>
      </c>
      <c r="F734" cm="1">
        <f t="array" ref="F734">_xlfn.IFS(E734 &gt; _xlfn.PERCENTILE.EXC($E$2:$E$1786,0.8), 5, E734 &gt; _xlfn.PERCENTILE.EXC($E$2:$E$1786,0.6), 4,E734 &gt; _xlfn.PERCENTILE.EXC($E$2:$E$1786,0.4), 3, E734 &gt; _xlfn.PERCENTILE.EXC($E$2:$E$1786,0.2),2, E734 &lt;= _xlfn.PERCENTILE.EXC($E$2:$E$1786,0.2), 1)</f>
        <v>1</v>
      </c>
      <c r="G734">
        <f>SUMIF(Sheet1!A:A,A734,Sheet1!C:C)</f>
        <v>86.5</v>
      </c>
      <c r="H734" cm="1">
        <f t="array" ref="H734">_xlfn.IFS(G734 &lt;_xlfn.PERCENTILE.EXC($G$2:$G$1786,0.2),5,G734&lt;_xlfn.PERCENTILE.EXC($G$2:$G$2000, 0.4),4, G734&lt;_xlfn.PERCENTILE.EXC($G$2:$G$2000, 0.6),3, G734&lt;_xlfn.PERCENTILE.EXC($G$2:$G$2000, 0.8),2, G734&gt;=_xlfn.PERCENTILE.EXC($G$2:$G$2000, 0.8), 1)</f>
        <v>4</v>
      </c>
      <c r="K734" t="str" cm="1">
        <f t="array" aca="1" ref="K734" ca="1">_xlfn.IFS(
    AND($D734=5, $F734&gt;=4,$H734&gt;=4), "Best Customers",
    AND($D734&gt;=3, $D734&lt;=4, $F734&gt;=4, $H734&gt;=3), "Loyal Customers",
    AND($D734&gt;=3, $D734&lt;=4, $F734&gt;=2, $H734&gt;=2), "Potential Loyal Customers",
    AND($D734&gt;=2, $D734&lt;=3, $F734&gt;=3, $H734&gt;=3), "At-Risk Customers",
    AND($D734=1, $F734&lt;=2, $H734&lt;=2), "Lost Customers",
    TRUE, "Unclassified"
)</f>
        <v>Unclassified</v>
      </c>
    </row>
    <row r="735" spans="1:11" x14ac:dyDescent="0.2">
      <c r="A735" t="str">
        <v>CUS020062</v>
      </c>
      <c r="B735" s="1" cm="1">
        <f t="array" ref="B735">MAX(_xlfn._xlws.FILTER(Sheet1!B:B,Sheet2!A735 = Sheet1!A:A))</f>
        <v>44319</v>
      </c>
      <c r="C735" s="2">
        <f t="shared" ca="1" si="15"/>
        <v>1458</v>
      </c>
      <c r="D735" cm="1">
        <f t="array" aca="1" ref="D735" ca="1">_xlfn.IFS(C735 &lt;_xlfn.PERCENTILE.EXC($C$2:$C$1786,0.2),5,C735&lt;_xlfn.PERCENTILE.EXC($C$2:$C$2000, 0.4),4, C735&lt;_xlfn.PERCENTILE.EXC($C$2:$C$2000, 0.6),3, C735&lt;_xlfn.PERCENTILE.EXC($C$2:$C$2000, 0.8),2, C735&gt;=_xlfn.PERCENTILE.EXC($C$2:$C$2000, 0.8), 1)</f>
        <v>3</v>
      </c>
      <c r="E735">
        <f>COUNTIF(Sheet1!A:A,Sheet2!A735)</f>
        <v>2</v>
      </c>
      <c r="F735" cm="1">
        <f t="array" ref="F735">_xlfn.IFS(E735 &gt; _xlfn.PERCENTILE.EXC($E$2:$E$1786,0.8), 5, E735 &gt; _xlfn.PERCENTILE.EXC($E$2:$E$1786,0.6), 4,E735 &gt; _xlfn.PERCENTILE.EXC($E$2:$E$1786,0.4), 3, E735 &gt; _xlfn.PERCENTILE.EXC($E$2:$E$1786,0.2),2, E735 &lt;= _xlfn.PERCENTILE.EXC($E$2:$E$1786,0.2), 1)</f>
        <v>2</v>
      </c>
      <c r="G735">
        <f>SUMIF(Sheet1!A:A,A735,Sheet1!C:C)</f>
        <v>154.6</v>
      </c>
      <c r="H735" cm="1">
        <f t="array" ref="H735">_xlfn.IFS(G735 &lt;_xlfn.PERCENTILE.EXC($G$2:$G$1786,0.2),5,G735&lt;_xlfn.PERCENTILE.EXC($G$2:$G$2000, 0.4),4, G735&lt;_xlfn.PERCENTILE.EXC($G$2:$G$2000, 0.6),3, G735&lt;_xlfn.PERCENTILE.EXC($G$2:$G$2000, 0.8),2, G735&gt;=_xlfn.PERCENTILE.EXC($G$2:$G$2000, 0.8), 1)</f>
        <v>4</v>
      </c>
      <c r="K735" t="str" cm="1">
        <f t="array" aca="1" ref="K735" ca="1">_xlfn.IFS(
    AND($D735=5, $F735&gt;=4,$H735&gt;=4), "Best Customers",
    AND($D735&gt;=3, $D735&lt;=4, $F735&gt;=4, $H735&gt;=3), "Loyal Customers",
    AND($D735&gt;=3, $D735&lt;=4, $F735&gt;=2, $H735&gt;=2), "Potential Loyal Customers",
    AND($D735&gt;=2, $D735&lt;=3, $F735&gt;=3, $H735&gt;=3), "At-Risk Customers",
    AND($D735=1, $F735&lt;=2, $H735&lt;=2), "Lost Customers",
    TRUE, "Unclassified"
)</f>
        <v>Potential Loyal Customers</v>
      </c>
    </row>
    <row r="736" spans="1:11" x14ac:dyDescent="0.2">
      <c r="A736" t="str">
        <v>CUS026369</v>
      </c>
      <c r="B736" s="1" cm="1">
        <f t="array" ref="B736">MAX(_xlfn._xlws.FILTER(Sheet1!B:B,Sheet2!A736 = Sheet1!A:A))</f>
        <v>43166</v>
      </c>
      <c r="C736" s="2">
        <f t="shared" ca="1" si="15"/>
        <v>2611</v>
      </c>
      <c r="D736" cm="1">
        <f t="array" aca="1" ref="D736" ca="1">_xlfn.IFS(C736 &lt;_xlfn.PERCENTILE.EXC($C$2:$C$1786,0.2),5,C736&lt;_xlfn.PERCENTILE.EXC($C$2:$C$2000, 0.4),4, C736&lt;_xlfn.PERCENTILE.EXC($C$2:$C$2000, 0.6),3, C736&lt;_xlfn.PERCENTILE.EXC($C$2:$C$2000, 0.8),2, C736&gt;=_xlfn.PERCENTILE.EXC($C$2:$C$2000, 0.8), 1)</f>
        <v>1</v>
      </c>
      <c r="E736">
        <f>COUNTIF(Sheet1!A:A,Sheet2!A736)</f>
        <v>4</v>
      </c>
      <c r="F736" cm="1">
        <f t="array" ref="F736">_xlfn.IFS(E736 &gt; _xlfn.PERCENTILE.EXC($E$2:$E$1786,0.8), 5, E736 &gt; _xlfn.PERCENTILE.EXC($E$2:$E$1786,0.6), 4,E736 &gt; _xlfn.PERCENTILE.EXC($E$2:$E$1786,0.4), 3, E736 &gt; _xlfn.PERCENTILE.EXC($E$2:$E$1786,0.2),2, E736 &lt;= _xlfn.PERCENTILE.EXC($E$2:$E$1786,0.2), 1)</f>
        <v>3</v>
      </c>
      <c r="G736">
        <f>SUMIF(Sheet1!A:A,A736,Sheet1!C:C)</f>
        <v>332.95</v>
      </c>
      <c r="H736" cm="1">
        <f t="array" ref="H736">_xlfn.IFS(G736 &lt;_xlfn.PERCENTILE.EXC($G$2:$G$1786,0.2),5,G736&lt;_xlfn.PERCENTILE.EXC($G$2:$G$2000, 0.4),4, G736&lt;_xlfn.PERCENTILE.EXC($G$2:$G$2000, 0.6),3, G736&lt;_xlfn.PERCENTILE.EXC($G$2:$G$2000, 0.8),2, G736&gt;=_xlfn.PERCENTILE.EXC($G$2:$G$2000, 0.8), 1)</f>
        <v>3</v>
      </c>
      <c r="K736" t="str" cm="1">
        <f t="array" aca="1" ref="K736" ca="1">_xlfn.IFS(
    AND($D736=5, $F736&gt;=4,$H736&gt;=4), "Best Customers",
    AND($D736&gt;=3, $D736&lt;=4, $F736&gt;=4, $H736&gt;=3), "Loyal Customers",
    AND($D736&gt;=3, $D736&lt;=4, $F736&gt;=2, $H736&gt;=2), "Potential Loyal Customers",
    AND($D736&gt;=2, $D736&lt;=3, $F736&gt;=3, $H736&gt;=3), "At-Risk Customers",
    AND($D736=1, $F736&lt;=2, $H736&lt;=2), "Lost Customers",
    TRUE, "Unclassified"
)</f>
        <v>Unclassified</v>
      </c>
    </row>
    <row r="737" spans="1:11" x14ac:dyDescent="0.2">
      <c r="A737" t="str">
        <v>CUS025520</v>
      </c>
      <c r="B737" s="1" cm="1">
        <f t="array" ref="B737">MAX(_xlfn._xlws.FILTER(Sheet1!B:B,Sheet2!A737 = Sheet1!A:A))</f>
        <v>43664</v>
      </c>
      <c r="C737" s="2">
        <f t="shared" ca="1" si="15"/>
        <v>2113</v>
      </c>
      <c r="D737" cm="1">
        <f t="array" aca="1" ref="D737" ca="1">_xlfn.IFS(C737 &lt;_xlfn.PERCENTILE.EXC($C$2:$C$1786,0.2),5,C737&lt;_xlfn.PERCENTILE.EXC($C$2:$C$2000, 0.4),4, C737&lt;_xlfn.PERCENTILE.EXC($C$2:$C$2000, 0.6),3, C737&lt;_xlfn.PERCENTILE.EXC($C$2:$C$2000, 0.8),2, C737&gt;=_xlfn.PERCENTILE.EXC($C$2:$C$2000, 0.8), 1)</f>
        <v>3</v>
      </c>
      <c r="E737">
        <f>COUNTIF(Sheet1!A:A,Sheet2!A737)</f>
        <v>2</v>
      </c>
      <c r="F737" cm="1">
        <f t="array" ref="F737">_xlfn.IFS(E737 &gt; _xlfn.PERCENTILE.EXC($E$2:$E$1786,0.8), 5, E737 &gt; _xlfn.PERCENTILE.EXC($E$2:$E$1786,0.6), 4,E737 &gt; _xlfn.PERCENTILE.EXC($E$2:$E$1786,0.4), 3, E737 &gt; _xlfn.PERCENTILE.EXC($E$2:$E$1786,0.2),2, E737 &lt;= _xlfn.PERCENTILE.EXC($E$2:$E$1786,0.2), 1)</f>
        <v>2</v>
      </c>
      <c r="G737">
        <f>SUMIF(Sheet1!A:A,A737,Sheet1!C:C)</f>
        <v>138.1</v>
      </c>
      <c r="H737" cm="1">
        <f t="array" ref="H737">_xlfn.IFS(G737 &lt;_xlfn.PERCENTILE.EXC($G$2:$G$1786,0.2),5,G737&lt;_xlfn.PERCENTILE.EXC($G$2:$G$2000, 0.4),4, G737&lt;_xlfn.PERCENTILE.EXC($G$2:$G$2000, 0.6),3, G737&lt;_xlfn.PERCENTILE.EXC($G$2:$G$2000, 0.8),2, G737&gt;=_xlfn.PERCENTILE.EXC($G$2:$G$2000, 0.8), 1)</f>
        <v>4</v>
      </c>
      <c r="K737" t="str" cm="1">
        <f t="array" aca="1" ref="K737" ca="1">_xlfn.IFS(
    AND($D737=5, $F737&gt;=4,$H737&gt;=4), "Best Customers",
    AND($D737&gt;=3, $D737&lt;=4, $F737&gt;=4, $H737&gt;=3), "Loyal Customers",
    AND($D737&gt;=3, $D737&lt;=4, $F737&gt;=2, $H737&gt;=2), "Potential Loyal Customers",
    AND($D737&gt;=2, $D737&lt;=3, $F737&gt;=3, $H737&gt;=3), "At-Risk Customers",
    AND($D737=1, $F737&lt;=2, $H737&lt;=2), "Lost Customers",
    TRUE, "Unclassified"
)</f>
        <v>Potential Loyal Customers</v>
      </c>
    </row>
    <row r="738" spans="1:11" x14ac:dyDescent="0.2">
      <c r="A738" t="str">
        <v>CUS026170</v>
      </c>
      <c r="B738" s="1" cm="1">
        <f t="array" ref="B738">MAX(_xlfn._xlws.FILTER(Sheet1!B:B,Sheet2!A738 = Sheet1!A:A))</f>
        <v>43301</v>
      </c>
      <c r="C738" s="2">
        <f t="shared" ca="1" si="15"/>
        <v>2476</v>
      </c>
      <c r="D738" cm="1">
        <f t="array" aca="1" ref="D738" ca="1">_xlfn.IFS(C738 &lt;_xlfn.PERCENTILE.EXC($C$2:$C$1786,0.2),5,C738&lt;_xlfn.PERCENTILE.EXC($C$2:$C$2000, 0.4),4, C738&lt;_xlfn.PERCENTILE.EXC($C$2:$C$2000, 0.6),3, C738&lt;_xlfn.PERCENTILE.EXC($C$2:$C$2000, 0.8),2, C738&gt;=_xlfn.PERCENTILE.EXC($C$2:$C$2000, 0.8), 1)</f>
        <v>2</v>
      </c>
      <c r="E738">
        <f>COUNTIF(Sheet1!A:A,Sheet2!A738)</f>
        <v>6</v>
      </c>
      <c r="F738" cm="1">
        <f t="array" ref="F738">_xlfn.IFS(E738 &gt; _xlfn.PERCENTILE.EXC($E$2:$E$1786,0.8), 5, E738 &gt; _xlfn.PERCENTILE.EXC($E$2:$E$1786,0.6), 4,E738 &gt; _xlfn.PERCENTILE.EXC($E$2:$E$1786,0.4), 3, E738 &gt; _xlfn.PERCENTILE.EXC($E$2:$E$1786,0.2),2, E738 &lt;= _xlfn.PERCENTILE.EXC($E$2:$E$1786,0.2), 1)</f>
        <v>4</v>
      </c>
      <c r="G738">
        <f>SUMIF(Sheet1!A:A,A738,Sheet1!C:C)</f>
        <v>916.50000000000011</v>
      </c>
      <c r="H738" cm="1">
        <f t="array" ref="H738">_xlfn.IFS(G738 &lt;_xlfn.PERCENTILE.EXC($G$2:$G$1786,0.2),5,G738&lt;_xlfn.PERCENTILE.EXC($G$2:$G$2000, 0.4),4, G738&lt;_xlfn.PERCENTILE.EXC($G$2:$G$2000, 0.6),3, G738&lt;_xlfn.PERCENTILE.EXC($G$2:$G$2000, 0.8),2, G738&gt;=_xlfn.PERCENTILE.EXC($G$2:$G$2000, 0.8), 1)</f>
        <v>2</v>
      </c>
      <c r="K738" t="str" cm="1">
        <f t="array" aca="1" ref="K738" ca="1">_xlfn.IFS(
    AND($D738=5, $F738&gt;=4,$H738&gt;=4), "Best Customers",
    AND($D738&gt;=3, $D738&lt;=4, $F738&gt;=4, $H738&gt;=3), "Loyal Customers",
    AND($D738&gt;=3, $D738&lt;=4, $F738&gt;=2, $H738&gt;=2), "Potential Loyal Customers",
    AND($D738&gt;=2, $D738&lt;=3, $F738&gt;=3, $H738&gt;=3), "At-Risk Customers",
    AND($D738=1, $F738&lt;=2, $H738&lt;=2), "Lost Customers",
    TRUE, "Unclassified"
)</f>
        <v>Unclassified</v>
      </c>
    </row>
    <row r="739" spans="1:11" x14ac:dyDescent="0.2">
      <c r="A739" t="str">
        <v>CUS024147</v>
      </c>
      <c r="B739" s="1" cm="1">
        <f t="array" ref="B739">MAX(_xlfn._xlws.FILTER(Sheet1!B:B,Sheet2!A739 = Sheet1!A:A))</f>
        <v>43902</v>
      </c>
      <c r="C739" s="2">
        <f t="shared" ca="1" si="15"/>
        <v>1875</v>
      </c>
      <c r="D739" cm="1">
        <f t="array" aca="1" ref="D739" ca="1">_xlfn.IFS(C739 &lt;_xlfn.PERCENTILE.EXC($C$2:$C$1786,0.2),5,C739&lt;_xlfn.PERCENTILE.EXC($C$2:$C$2000, 0.4),4, C739&lt;_xlfn.PERCENTILE.EXC($C$2:$C$2000, 0.6),3, C739&lt;_xlfn.PERCENTILE.EXC($C$2:$C$2000, 0.8),2, C739&gt;=_xlfn.PERCENTILE.EXC($C$2:$C$2000, 0.8), 1)</f>
        <v>3</v>
      </c>
      <c r="E739">
        <f>COUNTIF(Sheet1!A:A,Sheet2!A739)</f>
        <v>2</v>
      </c>
      <c r="F739" cm="1">
        <f t="array" ref="F739">_xlfn.IFS(E739 &gt; _xlfn.PERCENTILE.EXC($E$2:$E$1786,0.8), 5, E739 &gt; _xlfn.PERCENTILE.EXC($E$2:$E$1786,0.6), 4,E739 &gt; _xlfn.PERCENTILE.EXC($E$2:$E$1786,0.4), 3, E739 &gt; _xlfn.PERCENTILE.EXC($E$2:$E$1786,0.2),2, E739 &lt;= _xlfn.PERCENTILE.EXC($E$2:$E$1786,0.2), 1)</f>
        <v>2</v>
      </c>
      <c r="G739">
        <f>SUMIF(Sheet1!A:A,A739,Sheet1!C:C)</f>
        <v>243.5</v>
      </c>
      <c r="H739" cm="1">
        <f t="array" ref="H739">_xlfn.IFS(G739 &lt;_xlfn.PERCENTILE.EXC($G$2:$G$1786,0.2),5,G739&lt;_xlfn.PERCENTILE.EXC($G$2:$G$2000, 0.4),4, G739&lt;_xlfn.PERCENTILE.EXC($G$2:$G$2000, 0.6),3, G739&lt;_xlfn.PERCENTILE.EXC($G$2:$G$2000, 0.8),2, G739&gt;=_xlfn.PERCENTILE.EXC($G$2:$G$2000, 0.8), 1)</f>
        <v>3</v>
      </c>
      <c r="K739" t="str" cm="1">
        <f t="array" aca="1" ref="K739" ca="1">_xlfn.IFS(
    AND($D739=5, $F739&gt;=4,$H739&gt;=4), "Best Customers",
    AND($D739&gt;=3, $D739&lt;=4, $F739&gt;=4, $H739&gt;=3), "Loyal Customers",
    AND($D739&gt;=3, $D739&lt;=4, $F739&gt;=2, $H739&gt;=2), "Potential Loyal Customers",
    AND($D739&gt;=2, $D739&lt;=3, $F739&gt;=3, $H739&gt;=3), "At-Risk Customers",
    AND($D739=1, $F739&lt;=2, $H739&lt;=2), "Lost Customers",
    TRUE, "Unclassified"
)</f>
        <v>Potential Loyal Customers</v>
      </c>
    </row>
    <row r="740" spans="1:11" x14ac:dyDescent="0.2">
      <c r="A740" t="str">
        <v>CUS026419</v>
      </c>
      <c r="B740" s="1" cm="1">
        <f t="array" ref="B740">MAX(_xlfn._xlws.FILTER(Sheet1!B:B,Sheet2!A740 = Sheet1!A:A))</f>
        <v>43136</v>
      </c>
      <c r="C740" s="2">
        <f t="shared" ca="1" si="15"/>
        <v>2641</v>
      </c>
      <c r="D740" cm="1">
        <f t="array" aca="1" ref="D740" ca="1">_xlfn.IFS(C740 &lt;_xlfn.PERCENTILE.EXC($C$2:$C$1786,0.2),5,C740&lt;_xlfn.PERCENTILE.EXC($C$2:$C$2000, 0.4),4, C740&lt;_xlfn.PERCENTILE.EXC($C$2:$C$2000, 0.6),3, C740&lt;_xlfn.PERCENTILE.EXC($C$2:$C$2000, 0.8),2, C740&gt;=_xlfn.PERCENTILE.EXC($C$2:$C$2000, 0.8), 1)</f>
        <v>1</v>
      </c>
      <c r="E740">
        <f>COUNTIF(Sheet1!A:A,Sheet2!A740)</f>
        <v>1</v>
      </c>
      <c r="F740" cm="1">
        <f t="array" ref="F740">_xlfn.IFS(E740 &gt; _xlfn.PERCENTILE.EXC($E$2:$E$1786,0.8), 5, E740 &gt; _xlfn.PERCENTILE.EXC($E$2:$E$1786,0.6), 4,E740 &gt; _xlfn.PERCENTILE.EXC($E$2:$E$1786,0.4), 3, E740 &gt; _xlfn.PERCENTILE.EXC($E$2:$E$1786,0.2),2, E740 &lt;= _xlfn.PERCENTILE.EXC($E$2:$E$1786,0.2), 1)</f>
        <v>1</v>
      </c>
      <c r="G740">
        <f>SUMIF(Sheet1!A:A,A740,Sheet1!C:C)</f>
        <v>49.5</v>
      </c>
      <c r="H740" cm="1">
        <f t="array" ref="H740">_xlfn.IFS(G740 &lt;_xlfn.PERCENTILE.EXC($G$2:$G$1786,0.2),5,G740&lt;_xlfn.PERCENTILE.EXC($G$2:$G$2000, 0.4),4, G740&lt;_xlfn.PERCENTILE.EXC($G$2:$G$2000, 0.6),3, G740&lt;_xlfn.PERCENTILE.EXC($G$2:$G$2000, 0.8),2, G740&gt;=_xlfn.PERCENTILE.EXC($G$2:$G$2000, 0.8), 1)</f>
        <v>5</v>
      </c>
      <c r="K740" t="str" cm="1">
        <f t="array" aca="1" ref="K740" ca="1">_xlfn.IFS(
    AND($D740=5, $F740&gt;=4,$H740&gt;=4), "Best Customers",
    AND($D740&gt;=3, $D740&lt;=4, $F740&gt;=4, $H740&gt;=3), "Loyal Customers",
    AND($D740&gt;=3, $D740&lt;=4, $F740&gt;=2, $H740&gt;=2), "Potential Loyal Customers",
    AND($D740&gt;=2, $D740&lt;=3, $F740&gt;=3, $H740&gt;=3), "At-Risk Customers",
    AND($D740=1, $F740&lt;=2, $H740&lt;=2), "Lost Customers",
    TRUE, "Unclassified"
)</f>
        <v>Unclassified</v>
      </c>
    </row>
    <row r="741" spans="1:11" x14ac:dyDescent="0.2">
      <c r="A741" t="str">
        <v>CUS012639</v>
      </c>
      <c r="B741" s="1" cm="1">
        <f t="array" ref="B741">MAX(_xlfn._xlws.FILTER(Sheet1!B:B,Sheet2!A741 = Sheet1!A:A))</f>
        <v>45014</v>
      </c>
      <c r="C741" s="2">
        <f t="shared" ca="1" si="15"/>
        <v>763</v>
      </c>
      <c r="D741" cm="1">
        <f t="array" aca="1" ref="D741" ca="1">_xlfn.IFS(C741 &lt;_xlfn.PERCENTILE.EXC($C$2:$C$1786,0.2),5,C741&lt;_xlfn.PERCENTILE.EXC($C$2:$C$2000, 0.4),4, C741&lt;_xlfn.PERCENTILE.EXC($C$2:$C$2000, 0.6),3, C741&lt;_xlfn.PERCENTILE.EXC($C$2:$C$2000, 0.8),2, C741&gt;=_xlfn.PERCENTILE.EXC($C$2:$C$2000, 0.8), 1)</f>
        <v>4</v>
      </c>
      <c r="E741">
        <f>COUNTIF(Sheet1!A:A,Sheet2!A741)</f>
        <v>3</v>
      </c>
      <c r="F741" cm="1">
        <f t="array" ref="F741">_xlfn.IFS(E741 &gt; _xlfn.PERCENTILE.EXC($E$2:$E$1786,0.8), 5, E741 &gt; _xlfn.PERCENTILE.EXC($E$2:$E$1786,0.6), 4,E741 &gt; _xlfn.PERCENTILE.EXC($E$2:$E$1786,0.4), 3, E741 &gt; _xlfn.PERCENTILE.EXC($E$2:$E$1786,0.2),2, E741 &lt;= _xlfn.PERCENTILE.EXC($E$2:$E$1786,0.2), 1)</f>
        <v>3</v>
      </c>
      <c r="G741">
        <f>SUMIF(Sheet1!A:A,A741,Sheet1!C:C)</f>
        <v>316.39999999999998</v>
      </c>
      <c r="H741" cm="1">
        <f t="array" ref="H741">_xlfn.IFS(G741 &lt;_xlfn.PERCENTILE.EXC($G$2:$G$1786,0.2),5,G741&lt;_xlfn.PERCENTILE.EXC($G$2:$G$2000, 0.4),4, G741&lt;_xlfn.PERCENTILE.EXC($G$2:$G$2000, 0.6),3, G741&lt;_xlfn.PERCENTILE.EXC($G$2:$G$2000, 0.8),2, G741&gt;=_xlfn.PERCENTILE.EXC($G$2:$G$2000, 0.8), 1)</f>
        <v>3</v>
      </c>
      <c r="K741" t="str" cm="1">
        <f t="array" aca="1" ref="K741" ca="1">_xlfn.IFS(
    AND($D741=5, $F741&gt;=4,$H741&gt;=4), "Best Customers",
    AND($D741&gt;=3, $D741&lt;=4, $F741&gt;=4, $H741&gt;=3), "Loyal Customers",
    AND($D741&gt;=3, $D741&lt;=4, $F741&gt;=2, $H741&gt;=2), "Potential Loyal Customers",
    AND($D741&gt;=2, $D741&lt;=3, $F741&gt;=3, $H741&gt;=3), "At-Risk Customers",
    AND($D741=1, $F741&lt;=2, $H741&lt;=2), "Lost Customers",
    TRUE, "Unclassified"
)</f>
        <v>Potential Loyal Customers</v>
      </c>
    </row>
    <row r="742" spans="1:11" x14ac:dyDescent="0.2">
      <c r="A742" t="str">
        <v>CUS026420</v>
      </c>
      <c r="B742" s="1" cm="1">
        <f t="array" ref="B742">MAX(_xlfn._xlws.FILTER(Sheet1!B:B,Sheet2!A742 = Sheet1!A:A))</f>
        <v>43136</v>
      </c>
      <c r="C742" s="2">
        <f t="shared" ca="1" si="15"/>
        <v>2641</v>
      </c>
      <c r="D742" cm="1">
        <f t="array" aca="1" ref="D742" ca="1">_xlfn.IFS(C742 &lt;_xlfn.PERCENTILE.EXC($C$2:$C$1786,0.2),5,C742&lt;_xlfn.PERCENTILE.EXC($C$2:$C$2000, 0.4),4, C742&lt;_xlfn.PERCENTILE.EXC($C$2:$C$2000, 0.6),3, C742&lt;_xlfn.PERCENTILE.EXC($C$2:$C$2000, 0.8),2, C742&gt;=_xlfn.PERCENTILE.EXC($C$2:$C$2000, 0.8), 1)</f>
        <v>1</v>
      </c>
      <c r="E742">
        <f>COUNTIF(Sheet1!A:A,Sheet2!A742)</f>
        <v>1</v>
      </c>
      <c r="F742" cm="1">
        <f t="array" ref="F742">_xlfn.IFS(E742 &gt; _xlfn.PERCENTILE.EXC($E$2:$E$1786,0.8), 5, E742 &gt; _xlfn.PERCENTILE.EXC($E$2:$E$1786,0.6), 4,E742 &gt; _xlfn.PERCENTILE.EXC($E$2:$E$1786,0.4), 3, E742 &gt; _xlfn.PERCENTILE.EXC($E$2:$E$1786,0.2),2, E742 &lt;= _xlfn.PERCENTILE.EXC($E$2:$E$1786,0.2), 1)</f>
        <v>1</v>
      </c>
      <c r="G742">
        <f>SUMIF(Sheet1!A:A,A742,Sheet1!C:C)</f>
        <v>64.5</v>
      </c>
      <c r="H742" cm="1">
        <f t="array" ref="H742">_xlfn.IFS(G742 &lt;_xlfn.PERCENTILE.EXC($G$2:$G$1786,0.2),5,G742&lt;_xlfn.PERCENTILE.EXC($G$2:$G$2000, 0.4),4, G742&lt;_xlfn.PERCENTILE.EXC($G$2:$G$2000, 0.6),3, G742&lt;_xlfn.PERCENTILE.EXC($G$2:$G$2000, 0.8),2, G742&gt;=_xlfn.PERCENTILE.EXC($G$2:$G$2000, 0.8), 1)</f>
        <v>5</v>
      </c>
      <c r="K742" t="str" cm="1">
        <f t="array" aca="1" ref="K742" ca="1">_xlfn.IFS(
    AND($D742=5, $F742&gt;=4,$H742&gt;=4), "Best Customers",
    AND($D742&gt;=3, $D742&lt;=4, $F742&gt;=4, $H742&gt;=3), "Loyal Customers",
    AND($D742&gt;=3, $D742&lt;=4, $F742&gt;=2, $H742&gt;=2), "Potential Loyal Customers",
    AND($D742&gt;=2, $D742&lt;=3, $F742&gt;=3, $H742&gt;=3), "At-Risk Customers",
    AND($D742=1, $F742&lt;=2, $H742&lt;=2), "Lost Customers",
    TRUE, "Unclassified"
)</f>
        <v>Unclassified</v>
      </c>
    </row>
    <row r="743" spans="1:11" x14ac:dyDescent="0.2">
      <c r="A743" t="str">
        <v>CUS026421</v>
      </c>
      <c r="B743" s="1" cm="1">
        <f t="array" ref="B743">MAX(_xlfn._xlws.FILTER(Sheet1!B:B,Sheet2!A743 = Sheet1!A:A))</f>
        <v>43136</v>
      </c>
      <c r="C743" s="2">
        <f t="shared" ca="1" si="15"/>
        <v>2641</v>
      </c>
      <c r="D743" cm="1">
        <f t="array" aca="1" ref="D743" ca="1">_xlfn.IFS(C743 &lt;_xlfn.PERCENTILE.EXC($C$2:$C$1786,0.2),5,C743&lt;_xlfn.PERCENTILE.EXC($C$2:$C$2000, 0.4),4, C743&lt;_xlfn.PERCENTILE.EXC($C$2:$C$2000, 0.6),3, C743&lt;_xlfn.PERCENTILE.EXC($C$2:$C$2000, 0.8),2, C743&gt;=_xlfn.PERCENTILE.EXC($C$2:$C$2000, 0.8), 1)</f>
        <v>1</v>
      </c>
      <c r="E743">
        <f>COUNTIF(Sheet1!A:A,Sheet2!A743)</f>
        <v>1</v>
      </c>
      <c r="F743" cm="1">
        <f t="array" ref="F743">_xlfn.IFS(E743 &gt; _xlfn.PERCENTILE.EXC($E$2:$E$1786,0.8), 5, E743 &gt; _xlfn.PERCENTILE.EXC($E$2:$E$1786,0.6), 4,E743 &gt; _xlfn.PERCENTILE.EXC($E$2:$E$1786,0.4), 3, E743 &gt; _xlfn.PERCENTILE.EXC($E$2:$E$1786,0.2),2, E743 &lt;= _xlfn.PERCENTILE.EXC($E$2:$E$1786,0.2), 1)</f>
        <v>1</v>
      </c>
      <c r="G743">
        <f>SUMIF(Sheet1!A:A,A743,Sheet1!C:C)</f>
        <v>519.70000000000005</v>
      </c>
      <c r="H743" cm="1">
        <f t="array" ref="H743">_xlfn.IFS(G743 &lt;_xlfn.PERCENTILE.EXC($G$2:$G$1786,0.2),5,G743&lt;_xlfn.PERCENTILE.EXC($G$2:$G$2000, 0.4),4, G743&lt;_xlfn.PERCENTILE.EXC($G$2:$G$2000, 0.6),3, G743&lt;_xlfn.PERCENTILE.EXC($G$2:$G$2000, 0.8),2, G743&gt;=_xlfn.PERCENTILE.EXC($G$2:$G$2000, 0.8), 1)</f>
        <v>3</v>
      </c>
      <c r="K743" t="str" cm="1">
        <f t="array" aca="1" ref="K743" ca="1">_xlfn.IFS(
    AND($D743=5, $F743&gt;=4,$H743&gt;=4), "Best Customers",
    AND($D743&gt;=3, $D743&lt;=4, $F743&gt;=4, $H743&gt;=3), "Loyal Customers",
    AND($D743&gt;=3, $D743&lt;=4, $F743&gt;=2, $H743&gt;=2), "Potential Loyal Customers",
    AND($D743&gt;=2, $D743&lt;=3, $F743&gt;=3, $H743&gt;=3), "At-Risk Customers",
    AND($D743=1, $F743&lt;=2, $H743&lt;=2), "Lost Customers",
    TRUE, "Unclassified"
)</f>
        <v>Unclassified</v>
      </c>
    </row>
    <row r="744" spans="1:11" x14ac:dyDescent="0.2">
      <c r="A744" t="str">
        <v>CUS007258</v>
      </c>
      <c r="B744" s="1" cm="1">
        <f t="array" ref="B744">MAX(_xlfn._xlws.FILTER(Sheet1!B:B,Sheet2!A744 = Sheet1!A:A))</f>
        <v>45384</v>
      </c>
      <c r="C744" s="2">
        <f t="shared" ca="1" si="15"/>
        <v>393</v>
      </c>
      <c r="D744" cm="1">
        <f t="array" aca="1" ref="D744" ca="1">_xlfn.IFS(C744 &lt;_xlfn.PERCENTILE.EXC($C$2:$C$1786,0.2),5,C744&lt;_xlfn.PERCENTILE.EXC($C$2:$C$2000, 0.4),4, C744&lt;_xlfn.PERCENTILE.EXC($C$2:$C$2000, 0.6),3, C744&lt;_xlfn.PERCENTILE.EXC($C$2:$C$2000, 0.8),2, C744&gt;=_xlfn.PERCENTILE.EXC($C$2:$C$2000, 0.8), 1)</f>
        <v>4</v>
      </c>
      <c r="E744">
        <f>COUNTIF(Sheet1!A:A,Sheet2!A744)</f>
        <v>6</v>
      </c>
      <c r="F744" cm="1">
        <f t="array" ref="F744">_xlfn.IFS(E744 &gt; _xlfn.PERCENTILE.EXC($E$2:$E$1786,0.8), 5, E744 &gt; _xlfn.PERCENTILE.EXC($E$2:$E$1786,0.6), 4,E744 &gt; _xlfn.PERCENTILE.EXC($E$2:$E$1786,0.4), 3, E744 &gt; _xlfn.PERCENTILE.EXC($E$2:$E$1786,0.2),2, E744 &lt;= _xlfn.PERCENTILE.EXC($E$2:$E$1786,0.2), 1)</f>
        <v>4</v>
      </c>
      <c r="G744">
        <f>SUMIF(Sheet1!A:A,A744,Sheet1!C:C)</f>
        <v>572.94999999999993</v>
      </c>
      <c r="H744" cm="1">
        <f t="array" ref="H744">_xlfn.IFS(G744 &lt;_xlfn.PERCENTILE.EXC($G$2:$G$1786,0.2),5,G744&lt;_xlfn.PERCENTILE.EXC($G$2:$G$2000, 0.4),4, G744&lt;_xlfn.PERCENTILE.EXC($G$2:$G$2000, 0.6),3, G744&lt;_xlfn.PERCENTILE.EXC($G$2:$G$2000, 0.8),2, G744&gt;=_xlfn.PERCENTILE.EXC($G$2:$G$2000, 0.8), 1)</f>
        <v>3</v>
      </c>
      <c r="K744" t="str" cm="1">
        <f t="array" aca="1" ref="K744" ca="1">_xlfn.IFS(
    AND($D744=5, $F744&gt;=4,$H744&gt;=4), "Best Customers",
    AND($D744&gt;=3, $D744&lt;=4, $F744&gt;=4, $H744&gt;=3), "Loyal Customers",
    AND($D744&gt;=3, $D744&lt;=4, $F744&gt;=2, $H744&gt;=2), "Potential Loyal Customers",
    AND($D744&gt;=2, $D744&lt;=3, $F744&gt;=3, $H744&gt;=3), "At-Risk Customers",
    AND($D744=1, $F744&lt;=2, $H744&lt;=2), "Lost Customers",
    TRUE, "Unclassified"
)</f>
        <v>Loyal Customers</v>
      </c>
    </row>
    <row r="745" spans="1:11" x14ac:dyDescent="0.2">
      <c r="A745" t="str">
        <v>CUS026422</v>
      </c>
      <c r="B745" s="1" cm="1">
        <f t="array" ref="B745">MAX(_xlfn._xlws.FILTER(Sheet1!B:B,Sheet2!A745 = Sheet1!A:A))</f>
        <v>43136</v>
      </c>
      <c r="C745" s="2">
        <f t="shared" ca="1" si="15"/>
        <v>2641</v>
      </c>
      <c r="D745" cm="1">
        <f t="array" aca="1" ref="D745" ca="1">_xlfn.IFS(C745 &lt;_xlfn.PERCENTILE.EXC($C$2:$C$1786,0.2),5,C745&lt;_xlfn.PERCENTILE.EXC($C$2:$C$2000, 0.4),4, C745&lt;_xlfn.PERCENTILE.EXC($C$2:$C$2000, 0.6),3, C745&lt;_xlfn.PERCENTILE.EXC($C$2:$C$2000, 0.8),2, C745&gt;=_xlfn.PERCENTILE.EXC($C$2:$C$2000, 0.8), 1)</f>
        <v>1</v>
      </c>
      <c r="E745">
        <f>COUNTIF(Sheet1!A:A,Sheet2!A745)</f>
        <v>1</v>
      </c>
      <c r="F745" cm="1">
        <f t="array" ref="F745">_xlfn.IFS(E745 &gt; _xlfn.PERCENTILE.EXC($E$2:$E$1786,0.8), 5, E745 &gt; _xlfn.PERCENTILE.EXC($E$2:$E$1786,0.6), 4,E745 &gt; _xlfn.PERCENTILE.EXC($E$2:$E$1786,0.4), 3, E745 &gt; _xlfn.PERCENTILE.EXC($E$2:$E$1786,0.2),2, E745 &lt;= _xlfn.PERCENTILE.EXC($E$2:$E$1786,0.2), 1)</f>
        <v>1</v>
      </c>
      <c r="G745">
        <f>SUMIF(Sheet1!A:A,A745,Sheet1!C:C)</f>
        <v>435.44</v>
      </c>
      <c r="H745" cm="1">
        <f t="array" ref="H745">_xlfn.IFS(G745 &lt;_xlfn.PERCENTILE.EXC($G$2:$G$1786,0.2),5,G745&lt;_xlfn.PERCENTILE.EXC($G$2:$G$2000, 0.4),4, G745&lt;_xlfn.PERCENTILE.EXC($G$2:$G$2000, 0.6),3, G745&lt;_xlfn.PERCENTILE.EXC($G$2:$G$2000, 0.8),2, G745&gt;=_xlfn.PERCENTILE.EXC($G$2:$G$2000, 0.8), 1)</f>
        <v>3</v>
      </c>
      <c r="K745" t="str" cm="1">
        <f t="array" aca="1" ref="K745" ca="1">_xlfn.IFS(
    AND($D745=5, $F745&gt;=4,$H745&gt;=4), "Best Customers",
    AND($D745&gt;=3, $D745&lt;=4, $F745&gt;=4, $H745&gt;=3), "Loyal Customers",
    AND($D745&gt;=3, $D745&lt;=4, $F745&gt;=2, $H745&gt;=2), "Potential Loyal Customers",
    AND($D745&gt;=2, $D745&lt;=3, $F745&gt;=3, $H745&gt;=3), "At-Risk Customers",
    AND($D745=1, $F745&lt;=2, $H745&lt;=2), "Lost Customers",
    TRUE, "Unclassified"
)</f>
        <v>Unclassified</v>
      </c>
    </row>
    <row r="746" spans="1:11" x14ac:dyDescent="0.2">
      <c r="A746" t="str">
        <v>CUS025934</v>
      </c>
      <c r="B746" s="1" cm="1">
        <f t="array" ref="B746">MAX(_xlfn._xlws.FILTER(Sheet1!B:B,Sheet2!A746 = Sheet1!A:A))</f>
        <v>43514</v>
      </c>
      <c r="C746" s="2">
        <f t="shared" ca="1" si="15"/>
        <v>2263</v>
      </c>
      <c r="D746" cm="1">
        <f t="array" aca="1" ref="D746" ca="1">_xlfn.IFS(C746 &lt;_xlfn.PERCENTILE.EXC($C$2:$C$1786,0.2),5,C746&lt;_xlfn.PERCENTILE.EXC($C$2:$C$2000, 0.4),4, C746&lt;_xlfn.PERCENTILE.EXC($C$2:$C$2000, 0.6),3, C746&lt;_xlfn.PERCENTILE.EXC($C$2:$C$2000, 0.8),2, C746&gt;=_xlfn.PERCENTILE.EXC($C$2:$C$2000, 0.8), 1)</f>
        <v>2</v>
      </c>
      <c r="E746">
        <f>COUNTIF(Sheet1!A:A,Sheet2!A746)</f>
        <v>2</v>
      </c>
      <c r="F746" cm="1">
        <f t="array" ref="F746">_xlfn.IFS(E746 &gt; _xlfn.PERCENTILE.EXC($E$2:$E$1786,0.8), 5, E746 &gt; _xlfn.PERCENTILE.EXC($E$2:$E$1786,0.6), 4,E746 &gt; _xlfn.PERCENTILE.EXC($E$2:$E$1786,0.4), 3, E746 &gt; _xlfn.PERCENTILE.EXC($E$2:$E$1786,0.2),2, E746 &lt;= _xlfn.PERCENTILE.EXC($E$2:$E$1786,0.2), 1)</f>
        <v>2</v>
      </c>
      <c r="G746">
        <f>SUMIF(Sheet1!A:A,A746,Sheet1!C:C)</f>
        <v>799.57999999999993</v>
      </c>
      <c r="H746" cm="1">
        <f t="array" ref="H746">_xlfn.IFS(G746 &lt;_xlfn.PERCENTILE.EXC($G$2:$G$1786,0.2),5,G746&lt;_xlfn.PERCENTILE.EXC($G$2:$G$2000, 0.4),4, G746&lt;_xlfn.PERCENTILE.EXC($G$2:$G$2000, 0.6),3, G746&lt;_xlfn.PERCENTILE.EXC($G$2:$G$2000, 0.8),2, G746&gt;=_xlfn.PERCENTILE.EXC($G$2:$G$2000, 0.8), 1)</f>
        <v>2</v>
      </c>
      <c r="K746" t="str" cm="1">
        <f t="array" aca="1" ref="K746" ca="1">_xlfn.IFS(
    AND($D746=5, $F746&gt;=4,$H746&gt;=4), "Best Customers",
    AND($D746&gt;=3, $D746&lt;=4, $F746&gt;=4, $H746&gt;=3), "Loyal Customers",
    AND($D746&gt;=3, $D746&lt;=4, $F746&gt;=2, $H746&gt;=2), "Potential Loyal Customers",
    AND($D746&gt;=2, $D746&lt;=3, $F746&gt;=3, $H746&gt;=3), "At-Risk Customers",
    AND($D746=1, $F746&lt;=2, $H746&lt;=2), "Lost Customers",
    TRUE, "Unclassified"
)</f>
        <v>Unclassified</v>
      </c>
    </row>
    <row r="747" spans="1:11" x14ac:dyDescent="0.2">
      <c r="A747" t="str">
        <v>CUS022714</v>
      </c>
      <c r="B747" s="1" cm="1">
        <f t="array" ref="B747">MAX(_xlfn._xlws.FILTER(Sheet1!B:B,Sheet2!A747 = Sheet1!A:A))</f>
        <v>44061</v>
      </c>
      <c r="C747" s="2">
        <f t="shared" ca="1" si="15"/>
        <v>1716</v>
      </c>
      <c r="D747" cm="1">
        <f t="array" aca="1" ref="D747" ca="1">_xlfn.IFS(C747 &lt;_xlfn.PERCENTILE.EXC($C$2:$C$1786,0.2),5,C747&lt;_xlfn.PERCENTILE.EXC($C$2:$C$2000, 0.4),4, C747&lt;_xlfn.PERCENTILE.EXC($C$2:$C$2000, 0.6),3, C747&lt;_xlfn.PERCENTILE.EXC($C$2:$C$2000, 0.8),2, C747&gt;=_xlfn.PERCENTILE.EXC($C$2:$C$2000, 0.8), 1)</f>
        <v>3</v>
      </c>
      <c r="E747">
        <f>COUNTIF(Sheet1!A:A,Sheet2!A747)</f>
        <v>2</v>
      </c>
      <c r="F747" cm="1">
        <f t="array" ref="F747">_xlfn.IFS(E747 &gt; _xlfn.PERCENTILE.EXC($E$2:$E$1786,0.8), 5, E747 &gt; _xlfn.PERCENTILE.EXC($E$2:$E$1786,0.6), 4,E747 &gt; _xlfn.PERCENTILE.EXC($E$2:$E$1786,0.4), 3, E747 &gt; _xlfn.PERCENTILE.EXC($E$2:$E$1786,0.2),2, E747 &lt;= _xlfn.PERCENTILE.EXC($E$2:$E$1786,0.2), 1)</f>
        <v>2</v>
      </c>
      <c r="G747">
        <f>SUMIF(Sheet1!A:A,A747,Sheet1!C:C)</f>
        <v>3350</v>
      </c>
      <c r="H747" cm="1">
        <f t="array" ref="H747">_xlfn.IFS(G747 &lt;_xlfn.PERCENTILE.EXC($G$2:$G$1786,0.2),5,G747&lt;_xlfn.PERCENTILE.EXC($G$2:$G$2000, 0.4),4, G747&lt;_xlfn.PERCENTILE.EXC($G$2:$G$2000, 0.6),3, G747&lt;_xlfn.PERCENTILE.EXC($G$2:$G$2000, 0.8),2, G747&gt;=_xlfn.PERCENTILE.EXC($G$2:$G$2000, 0.8), 1)</f>
        <v>1</v>
      </c>
      <c r="K747" t="str" cm="1">
        <f t="array" aca="1" ref="K747" ca="1">_xlfn.IFS(
    AND($D747=5, $F747&gt;=4,$H747&gt;=4), "Best Customers",
    AND($D747&gt;=3, $D747&lt;=4, $F747&gt;=4, $H747&gt;=3), "Loyal Customers",
    AND($D747&gt;=3, $D747&lt;=4, $F747&gt;=2, $H747&gt;=2), "Potential Loyal Customers",
    AND($D747&gt;=2, $D747&lt;=3, $F747&gt;=3, $H747&gt;=3), "At-Risk Customers",
    AND($D747=1, $F747&lt;=2, $H747&lt;=2), "Lost Customers",
    TRUE, "Unclassified"
)</f>
        <v>Unclassified</v>
      </c>
    </row>
    <row r="748" spans="1:11" x14ac:dyDescent="0.2">
      <c r="A748" t="str">
        <v>CUS025891</v>
      </c>
      <c r="B748" s="1" cm="1">
        <f t="array" ref="B748">MAX(_xlfn._xlws.FILTER(Sheet1!B:B,Sheet2!A748 = Sheet1!A:A))</f>
        <v>43522</v>
      </c>
      <c r="C748" s="2">
        <f t="shared" ca="1" si="15"/>
        <v>2255</v>
      </c>
      <c r="D748" cm="1">
        <f t="array" aca="1" ref="D748" ca="1">_xlfn.IFS(C748 &lt;_xlfn.PERCENTILE.EXC($C$2:$C$1786,0.2),5,C748&lt;_xlfn.PERCENTILE.EXC($C$2:$C$2000, 0.4),4, C748&lt;_xlfn.PERCENTILE.EXC($C$2:$C$2000, 0.6),3, C748&lt;_xlfn.PERCENTILE.EXC($C$2:$C$2000, 0.8),2, C748&gt;=_xlfn.PERCENTILE.EXC($C$2:$C$2000, 0.8), 1)</f>
        <v>2</v>
      </c>
      <c r="E748">
        <f>COUNTIF(Sheet1!A:A,Sheet2!A748)</f>
        <v>2</v>
      </c>
      <c r="F748" cm="1">
        <f t="array" ref="F748">_xlfn.IFS(E748 &gt; _xlfn.PERCENTILE.EXC($E$2:$E$1786,0.8), 5, E748 &gt; _xlfn.PERCENTILE.EXC($E$2:$E$1786,0.6), 4,E748 &gt; _xlfn.PERCENTILE.EXC($E$2:$E$1786,0.4), 3, E748 &gt; _xlfn.PERCENTILE.EXC($E$2:$E$1786,0.2),2, E748 &lt;= _xlfn.PERCENTILE.EXC($E$2:$E$1786,0.2), 1)</f>
        <v>2</v>
      </c>
      <c r="G748">
        <f>SUMIF(Sheet1!A:A,A748,Sheet1!C:C)</f>
        <v>216.05</v>
      </c>
      <c r="H748" cm="1">
        <f t="array" ref="H748">_xlfn.IFS(G748 &lt;_xlfn.PERCENTILE.EXC($G$2:$G$1786,0.2),5,G748&lt;_xlfn.PERCENTILE.EXC($G$2:$G$2000, 0.4),4, G748&lt;_xlfn.PERCENTILE.EXC($G$2:$G$2000, 0.6),3, G748&lt;_xlfn.PERCENTILE.EXC($G$2:$G$2000, 0.8),2, G748&gt;=_xlfn.PERCENTILE.EXC($G$2:$G$2000, 0.8), 1)</f>
        <v>4</v>
      </c>
      <c r="K748" t="str" cm="1">
        <f t="array" aca="1" ref="K748" ca="1">_xlfn.IFS(
    AND($D748=5, $F748&gt;=4,$H748&gt;=4), "Best Customers",
    AND($D748&gt;=3, $D748&lt;=4, $F748&gt;=4, $H748&gt;=3), "Loyal Customers",
    AND($D748&gt;=3, $D748&lt;=4, $F748&gt;=2, $H748&gt;=2), "Potential Loyal Customers",
    AND($D748&gt;=2, $D748&lt;=3, $F748&gt;=3, $H748&gt;=3), "At-Risk Customers",
    AND($D748=1, $F748&lt;=2, $H748&lt;=2), "Lost Customers",
    TRUE, "Unclassified"
)</f>
        <v>Unclassified</v>
      </c>
    </row>
    <row r="749" spans="1:11" x14ac:dyDescent="0.2">
      <c r="A749" t="str">
        <v>CUS013433</v>
      </c>
      <c r="B749" s="1" cm="1">
        <f t="array" ref="B749">MAX(_xlfn._xlws.FILTER(Sheet1!B:B,Sheet2!A749 = Sheet1!A:A))</f>
        <v>44942</v>
      </c>
      <c r="C749" s="2">
        <f t="shared" ca="1" si="15"/>
        <v>835</v>
      </c>
      <c r="D749" cm="1">
        <f t="array" aca="1" ref="D749" ca="1">_xlfn.IFS(C749 &lt;_xlfn.PERCENTILE.EXC($C$2:$C$1786,0.2),5,C749&lt;_xlfn.PERCENTILE.EXC($C$2:$C$2000, 0.4),4, C749&lt;_xlfn.PERCENTILE.EXC($C$2:$C$2000, 0.6),3, C749&lt;_xlfn.PERCENTILE.EXC($C$2:$C$2000, 0.8),2, C749&gt;=_xlfn.PERCENTILE.EXC($C$2:$C$2000, 0.8), 1)</f>
        <v>4</v>
      </c>
      <c r="E749">
        <f>COUNTIF(Sheet1!A:A,Sheet2!A749)</f>
        <v>6</v>
      </c>
      <c r="F749" cm="1">
        <f t="array" ref="F749">_xlfn.IFS(E749 &gt; _xlfn.PERCENTILE.EXC($E$2:$E$1786,0.8), 5, E749 &gt; _xlfn.PERCENTILE.EXC($E$2:$E$1786,0.6), 4,E749 &gt; _xlfn.PERCENTILE.EXC($E$2:$E$1786,0.4), 3, E749 &gt; _xlfn.PERCENTILE.EXC($E$2:$E$1786,0.2),2, E749 &lt;= _xlfn.PERCENTILE.EXC($E$2:$E$1786,0.2), 1)</f>
        <v>4</v>
      </c>
      <c r="G749">
        <f>SUMIF(Sheet1!A:A,A749,Sheet1!C:C)</f>
        <v>1939.1000000000001</v>
      </c>
      <c r="H749" cm="1">
        <f t="array" ref="H749">_xlfn.IFS(G749 &lt;_xlfn.PERCENTILE.EXC($G$2:$G$1786,0.2),5,G749&lt;_xlfn.PERCENTILE.EXC($G$2:$G$2000, 0.4),4, G749&lt;_xlfn.PERCENTILE.EXC($G$2:$G$2000, 0.6),3, G749&lt;_xlfn.PERCENTILE.EXC($G$2:$G$2000, 0.8),2, G749&gt;=_xlfn.PERCENTILE.EXC($G$2:$G$2000, 0.8), 1)</f>
        <v>2</v>
      </c>
      <c r="K749" t="str" cm="1">
        <f t="array" aca="1" ref="K749" ca="1">_xlfn.IFS(
    AND($D749=5, $F749&gt;=4,$H749&gt;=4), "Best Customers",
    AND($D749&gt;=3, $D749&lt;=4, $F749&gt;=4, $H749&gt;=3), "Loyal Customers",
    AND($D749&gt;=3, $D749&lt;=4, $F749&gt;=2, $H749&gt;=2), "Potential Loyal Customers",
    AND($D749&gt;=2, $D749&lt;=3, $F749&gt;=3, $H749&gt;=3), "At-Risk Customers",
    AND($D749=1, $F749&lt;=2, $H749&lt;=2), "Lost Customers",
    TRUE, "Unclassified"
)</f>
        <v>Potential Loyal Customers</v>
      </c>
    </row>
    <row r="750" spans="1:11" x14ac:dyDescent="0.2">
      <c r="A750" t="str">
        <v>CUS026132</v>
      </c>
      <c r="B750" s="1" cm="1">
        <f t="array" ref="B750">MAX(_xlfn._xlws.FILTER(Sheet1!B:B,Sheet2!A750 = Sheet1!A:A))</f>
        <v>43326</v>
      </c>
      <c r="C750" s="2">
        <f t="shared" ca="1" si="15"/>
        <v>2451</v>
      </c>
      <c r="D750" cm="1">
        <f t="array" aca="1" ref="D750" ca="1">_xlfn.IFS(C750 &lt;_xlfn.PERCENTILE.EXC($C$2:$C$1786,0.2),5,C750&lt;_xlfn.PERCENTILE.EXC($C$2:$C$2000, 0.4),4, C750&lt;_xlfn.PERCENTILE.EXC($C$2:$C$2000, 0.6),3, C750&lt;_xlfn.PERCENTILE.EXC($C$2:$C$2000, 0.8),2, C750&gt;=_xlfn.PERCENTILE.EXC($C$2:$C$2000, 0.8), 1)</f>
        <v>2</v>
      </c>
      <c r="E750">
        <f>COUNTIF(Sheet1!A:A,Sheet2!A750)</f>
        <v>3</v>
      </c>
      <c r="F750" cm="1">
        <f t="array" ref="F750">_xlfn.IFS(E750 &gt; _xlfn.PERCENTILE.EXC($E$2:$E$1786,0.8), 5, E750 &gt; _xlfn.PERCENTILE.EXC($E$2:$E$1786,0.6), 4,E750 &gt; _xlfn.PERCENTILE.EXC($E$2:$E$1786,0.4), 3, E750 &gt; _xlfn.PERCENTILE.EXC($E$2:$E$1786,0.2),2, E750 &lt;= _xlfn.PERCENTILE.EXC($E$2:$E$1786,0.2), 1)</f>
        <v>3</v>
      </c>
      <c r="G750">
        <f>SUMIF(Sheet1!A:A,A750,Sheet1!C:C)</f>
        <v>436.35</v>
      </c>
      <c r="H750" cm="1">
        <f t="array" ref="H750">_xlfn.IFS(G750 &lt;_xlfn.PERCENTILE.EXC($G$2:$G$1786,0.2),5,G750&lt;_xlfn.PERCENTILE.EXC($G$2:$G$2000, 0.4),4, G750&lt;_xlfn.PERCENTILE.EXC($G$2:$G$2000, 0.6),3, G750&lt;_xlfn.PERCENTILE.EXC($G$2:$G$2000, 0.8),2, G750&gt;=_xlfn.PERCENTILE.EXC($G$2:$G$2000, 0.8), 1)</f>
        <v>3</v>
      </c>
      <c r="K750" t="str" cm="1">
        <f t="array" aca="1" ref="K750" ca="1">_xlfn.IFS(
    AND($D750=5, $F750&gt;=4,$H750&gt;=4), "Best Customers",
    AND($D750&gt;=3, $D750&lt;=4, $F750&gt;=4, $H750&gt;=3), "Loyal Customers",
    AND($D750&gt;=3, $D750&lt;=4, $F750&gt;=2, $H750&gt;=2), "Potential Loyal Customers",
    AND($D750&gt;=2, $D750&lt;=3, $F750&gt;=3, $H750&gt;=3), "At-Risk Customers",
    AND($D750=1, $F750&lt;=2, $H750&lt;=2), "Lost Customers",
    TRUE, "Unclassified"
)</f>
        <v>At-Risk Customers</v>
      </c>
    </row>
    <row r="751" spans="1:11" x14ac:dyDescent="0.2">
      <c r="A751" t="str">
        <v>CUS026424</v>
      </c>
      <c r="B751" s="1" cm="1">
        <f t="array" ref="B751">MAX(_xlfn._xlws.FILTER(Sheet1!B:B,Sheet2!A751 = Sheet1!A:A))</f>
        <v>43136</v>
      </c>
      <c r="C751" s="2">
        <f t="shared" ca="1" si="15"/>
        <v>2641</v>
      </c>
      <c r="D751" cm="1">
        <f t="array" aca="1" ref="D751" ca="1">_xlfn.IFS(C751 &lt;_xlfn.PERCENTILE.EXC($C$2:$C$1786,0.2),5,C751&lt;_xlfn.PERCENTILE.EXC($C$2:$C$2000, 0.4),4, C751&lt;_xlfn.PERCENTILE.EXC($C$2:$C$2000, 0.6),3, C751&lt;_xlfn.PERCENTILE.EXC($C$2:$C$2000, 0.8),2, C751&gt;=_xlfn.PERCENTILE.EXC($C$2:$C$2000, 0.8), 1)</f>
        <v>1</v>
      </c>
      <c r="E751">
        <f>COUNTIF(Sheet1!A:A,Sheet2!A751)</f>
        <v>1</v>
      </c>
      <c r="F751" cm="1">
        <f t="array" ref="F751">_xlfn.IFS(E751 &gt; _xlfn.PERCENTILE.EXC($E$2:$E$1786,0.8), 5, E751 &gt; _xlfn.PERCENTILE.EXC($E$2:$E$1786,0.6), 4,E751 &gt; _xlfn.PERCENTILE.EXC($E$2:$E$1786,0.4), 3, E751 &gt; _xlfn.PERCENTILE.EXC($E$2:$E$1786,0.2),2, E751 &lt;= _xlfn.PERCENTILE.EXC($E$2:$E$1786,0.2), 1)</f>
        <v>1</v>
      </c>
      <c r="G751">
        <f>SUMIF(Sheet1!A:A,A751,Sheet1!C:C)</f>
        <v>236.25</v>
      </c>
      <c r="H751" cm="1">
        <f t="array" ref="H751">_xlfn.IFS(G751 &lt;_xlfn.PERCENTILE.EXC($G$2:$G$1786,0.2),5,G751&lt;_xlfn.PERCENTILE.EXC($G$2:$G$2000, 0.4),4, G751&lt;_xlfn.PERCENTILE.EXC($G$2:$G$2000, 0.6),3, G751&lt;_xlfn.PERCENTILE.EXC($G$2:$G$2000, 0.8),2, G751&gt;=_xlfn.PERCENTILE.EXC($G$2:$G$2000, 0.8), 1)</f>
        <v>3</v>
      </c>
      <c r="K751" t="str" cm="1">
        <f t="array" aca="1" ref="K751" ca="1">_xlfn.IFS(
    AND($D751=5, $F751&gt;=4,$H751&gt;=4), "Best Customers",
    AND($D751&gt;=3, $D751&lt;=4, $F751&gt;=4, $H751&gt;=3), "Loyal Customers",
    AND($D751&gt;=3, $D751&lt;=4, $F751&gt;=2, $H751&gt;=2), "Potential Loyal Customers",
    AND($D751&gt;=2, $D751&lt;=3, $F751&gt;=3, $H751&gt;=3), "At-Risk Customers",
    AND($D751=1, $F751&lt;=2, $H751&lt;=2), "Lost Customers",
    TRUE, "Unclassified"
)</f>
        <v>Unclassified</v>
      </c>
    </row>
    <row r="752" spans="1:11" x14ac:dyDescent="0.2">
      <c r="A752" t="str">
        <v>CUS026425</v>
      </c>
      <c r="B752" s="1" cm="1">
        <f t="array" ref="B752">MAX(_xlfn._xlws.FILTER(Sheet1!B:B,Sheet2!A752 = Sheet1!A:A))</f>
        <v>43136</v>
      </c>
      <c r="C752" s="2">
        <f t="shared" ca="1" si="15"/>
        <v>2641</v>
      </c>
      <c r="D752" cm="1">
        <f t="array" aca="1" ref="D752" ca="1">_xlfn.IFS(C752 &lt;_xlfn.PERCENTILE.EXC($C$2:$C$1786,0.2),5,C752&lt;_xlfn.PERCENTILE.EXC($C$2:$C$2000, 0.4),4, C752&lt;_xlfn.PERCENTILE.EXC($C$2:$C$2000, 0.6),3, C752&lt;_xlfn.PERCENTILE.EXC($C$2:$C$2000, 0.8),2, C752&gt;=_xlfn.PERCENTILE.EXC($C$2:$C$2000, 0.8), 1)</f>
        <v>1</v>
      </c>
      <c r="E752">
        <f>COUNTIF(Sheet1!A:A,Sheet2!A752)</f>
        <v>1</v>
      </c>
      <c r="F752" cm="1">
        <f t="array" ref="F752">_xlfn.IFS(E752 &gt; _xlfn.PERCENTILE.EXC($E$2:$E$1786,0.8), 5, E752 &gt; _xlfn.PERCENTILE.EXC($E$2:$E$1786,0.6), 4,E752 &gt; _xlfn.PERCENTILE.EXC($E$2:$E$1786,0.4), 3, E752 &gt; _xlfn.PERCENTILE.EXC($E$2:$E$1786,0.2),2, E752 &lt;= _xlfn.PERCENTILE.EXC($E$2:$E$1786,0.2), 1)</f>
        <v>1</v>
      </c>
      <c r="G752">
        <f>SUMIF(Sheet1!A:A,A752,Sheet1!C:C)</f>
        <v>51.95</v>
      </c>
      <c r="H752" cm="1">
        <f t="array" ref="H752">_xlfn.IFS(G752 &lt;_xlfn.PERCENTILE.EXC($G$2:$G$1786,0.2),5,G752&lt;_xlfn.PERCENTILE.EXC($G$2:$G$2000, 0.4),4, G752&lt;_xlfn.PERCENTILE.EXC($G$2:$G$2000, 0.6),3, G752&lt;_xlfn.PERCENTILE.EXC($G$2:$G$2000, 0.8),2, G752&gt;=_xlfn.PERCENTILE.EXC($G$2:$G$2000, 0.8), 1)</f>
        <v>5</v>
      </c>
      <c r="K752" t="str" cm="1">
        <f t="array" aca="1" ref="K752" ca="1">_xlfn.IFS(
    AND($D752=5, $F752&gt;=4,$H752&gt;=4), "Best Customers",
    AND($D752&gt;=3, $D752&lt;=4, $F752&gt;=4, $H752&gt;=3), "Loyal Customers",
    AND($D752&gt;=3, $D752&lt;=4, $F752&gt;=2, $H752&gt;=2), "Potential Loyal Customers",
    AND($D752&gt;=2, $D752&lt;=3, $F752&gt;=3, $H752&gt;=3), "At-Risk Customers",
    AND($D752=1, $F752&lt;=2, $H752&lt;=2), "Lost Customers",
    TRUE, "Unclassified"
)</f>
        <v>Unclassified</v>
      </c>
    </row>
    <row r="753" spans="1:11" x14ac:dyDescent="0.2">
      <c r="A753" t="str">
        <v>CUS026426</v>
      </c>
      <c r="B753" s="1" cm="1">
        <f t="array" ref="B753">MAX(_xlfn._xlws.FILTER(Sheet1!B:B,Sheet2!A753 = Sheet1!A:A))</f>
        <v>43136</v>
      </c>
      <c r="C753" s="2">
        <f t="shared" ca="1" si="15"/>
        <v>2641</v>
      </c>
      <c r="D753" cm="1">
        <f t="array" aca="1" ref="D753" ca="1">_xlfn.IFS(C753 &lt;_xlfn.PERCENTILE.EXC($C$2:$C$1786,0.2),5,C753&lt;_xlfn.PERCENTILE.EXC($C$2:$C$2000, 0.4),4, C753&lt;_xlfn.PERCENTILE.EXC($C$2:$C$2000, 0.6),3, C753&lt;_xlfn.PERCENTILE.EXC($C$2:$C$2000, 0.8),2, C753&gt;=_xlfn.PERCENTILE.EXC($C$2:$C$2000, 0.8), 1)</f>
        <v>1</v>
      </c>
      <c r="E753">
        <f>COUNTIF(Sheet1!A:A,Sheet2!A753)</f>
        <v>1</v>
      </c>
      <c r="F753" cm="1">
        <f t="array" ref="F753">_xlfn.IFS(E753 &gt; _xlfn.PERCENTILE.EXC($E$2:$E$1786,0.8), 5, E753 &gt; _xlfn.PERCENTILE.EXC($E$2:$E$1786,0.6), 4,E753 &gt; _xlfn.PERCENTILE.EXC($E$2:$E$1786,0.4), 3, E753 &gt; _xlfn.PERCENTILE.EXC($E$2:$E$1786,0.2),2, E753 &lt;= _xlfn.PERCENTILE.EXC($E$2:$E$1786,0.2), 1)</f>
        <v>1</v>
      </c>
      <c r="G753">
        <f>SUMIF(Sheet1!A:A,A753,Sheet1!C:C)</f>
        <v>67.5</v>
      </c>
      <c r="H753" cm="1">
        <f t="array" ref="H753">_xlfn.IFS(G753 &lt;_xlfn.PERCENTILE.EXC($G$2:$G$1786,0.2),5,G753&lt;_xlfn.PERCENTILE.EXC($G$2:$G$2000, 0.4),4, G753&lt;_xlfn.PERCENTILE.EXC($G$2:$G$2000, 0.6),3, G753&lt;_xlfn.PERCENTILE.EXC($G$2:$G$2000, 0.8),2, G753&gt;=_xlfn.PERCENTILE.EXC($G$2:$G$2000, 0.8), 1)</f>
        <v>5</v>
      </c>
      <c r="K753" t="str" cm="1">
        <f t="array" aca="1" ref="K753" ca="1">_xlfn.IFS(
    AND($D753=5, $F753&gt;=4,$H753&gt;=4), "Best Customers",
    AND($D753&gt;=3, $D753&lt;=4, $F753&gt;=4, $H753&gt;=3), "Loyal Customers",
    AND($D753&gt;=3, $D753&lt;=4, $F753&gt;=2, $H753&gt;=2), "Potential Loyal Customers",
    AND($D753&gt;=2, $D753&lt;=3, $F753&gt;=3, $H753&gt;=3), "At-Risk Customers",
    AND($D753=1, $F753&lt;=2, $H753&lt;=2), "Lost Customers",
    TRUE, "Unclassified"
)</f>
        <v>Unclassified</v>
      </c>
    </row>
    <row r="754" spans="1:11" x14ac:dyDescent="0.2">
      <c r="A754" t="str">
        <v>CUS026416</v>
      </c>
      <c r="B754" s="1" cm="1">
        <f t="array" ref="B754">MAX(_xlfn._xlws.FILTER(Sheet1!B:B,Sheet2!A754 = Sheet1!A:A))</f>
        <v>43137</v>
      </c>
      <c r="C754" s="2">
        <f t="shared" ca="1" si="15"/>
        <v>2640</v>
      </c>
      <c r="D754" cm="1">
        <f t="array" aca="1" ref="D754" ca="1">_xlfn.IFS(C754 &lt;_xlfn.PERCENTILE.EXC($C$2:$C$1786,0.2),5,C754&lt;_xlfn.PERCENTILE.EXC($C$2:$C$2000, 0.4),4, C754&lt;_xlfn.PERCENTILE.EXC($C$2:$C$2000, 0.6),3, C754&lt;_xlfn.PERCENTILE.EXC($C$2:$C$2000, 0.8),2, C754&gt;=_xlfn.PERCENTILE.EXC($C$2:$C$2000, 0.8), 1)</f>
        <v>1</v>
      </c>
      <c r="E754">
        <f>COUNTIF(Sheet1!A:A,Sheet2!A754)</f>
        <v>1</v>
      </c>
      <c r="F754" cm="1">
        <f t="array" ref="F754">_xlfn.IFS(E754 &gt; _xlfn.PERCENTILE.EXC($E$2:$E$1786,0.8), 5, E754 &gt; _xlfn.PERCENTILE.EXC($E$2:$E$1786,0.6), 4,E754 &gt; _xlfn.PERCENTILE.EXC($E$2:$E$1786,0.4), 3, E754 &gt; _xlfn.PERCENTILE.EXC($E$2:$E$1786,0.2),2, E754 &lt;= _xlfn.PERCENTILE.EXC($E$2:$E$1786,0.2), 1)</f>
        <v>1</v>
      </c>
      <c r="G754">
        <f>SUMIF(Sheet1!A:A,A754,Sheet1!C:C)</f>
        <v>97.9</v>
      </c>
      <c r="H754" cm="1">
        <f t="array" ref="H754">_xlfn.IFS(G754 &lt;_xlfn.PERCENTILE.EXC($G$2:$G$1786,0.2),5,G754&lt;_xlfn.PERCENTILE.EXC($G$2:$G$2000, 0.4),4, G754&lt;_xlfn.PERCENTILE.EXC($G$2:$G$2000, 0.6),3, G754&lt;_xlfn.PERCENTILE.EXC($G$2:$G$2000, 0.8),2, G754&gt;=_xlfn.PERCENTILE.EXC($G$2:$G$2000, 0.8), 1)</f>
        <v>4</v>
      </c>
      <c r="K754" t="str" cm="1">
        <f t="array" aca="1" ref="K754" ca="1">_xlfn.IFS(
    AND($D754=5, $F754&gt;=4,$H754&gt;=4), "Best Customers",
    AND($D754&gt;=3, $D754&lt;=4, $F754&gt;=4, $H754&gt;=3), "Loyal Customers",
    AND($D754&gt;=3, $D754&lt;=4, $F754&gt;=2, $H754&gt;=2), "Potential Loyal Customers",
    AND($D754&gt;=2, $D754&lt;=3, $F754&gt;=3, $H754&gt;=3), "At-Risk Customers",
    AND($D754=1, $F754&lt;=2, $H754&lt;=2), "Lost Customers",
    TRUE, "Unclassified"
)</f>
        <v>Unclassified</v>
      </c>
    </row>
    <row r="755" spans="1:11" x14ac:dyDescent="0.2">
      <c r="A755" t="str">
        <v>CUS001109</v>
      </c>
      <c r="B755" s="1" cm="1">
        <f t="array" ref="B755">MAX(_xlfn._xlws.FILTER(Sheet1!B:B,Sheet2!A755 = Sheet1!A:A))</f>
        <v>45686</v>
      </c>
      <c r="C755" s="2">
        <f t="shared" ca="1" si="15"/>
        <v>91</v>
      </c>
      <c r="D755" cm="1">
        <f t="array" aca="1" ref="D755" ca="1">_xlfn.IFS(C755 &lt;_xlfn.PERCENTILE.EXC($C$2:$C$1786,0.2),5,C755&lt;_xlfn.PERCENTILE.EXC($C$2:$C$2000, 0.4),4, C755&lt;_xlfn.PERCENTILE.EXC($C$2:$C$2000, 0.6),3, C755&lt;_xlfn.PERCENTILE.EXC($C$2:$C$2000, 0.8),2, C755&gt;=_xlfn.PERCENTILE.EXC($C$2:$C$2000, 0.8), 1)</f>
        <v>5</v>
      </c>
      <c r="E755">
        <f>COUNTIF(Sheet1!A:A,Sheet2!A755)</f>
        <v>25</v>
      </c>
      <c r="F755" cm="1">
        <f t="array" ref="F755">_xlfn.IFS(E755 &gt; _xlfn.PERCENTILE.EXC($E$2:$E$1786,0.8), 5, E755 &gt; _xlfn.PERCENTILE.EXC($E$2:$E$1786,0.6), 4,E755 &gt; _xlfn.PERCENTILE.EXC($E$2:$E$1786,0.4), 3, E755 &gt; _xlfn.PERCENTILE.EXC($E$2:$E$1786,0.2),2, E755 &lt;= _xlfn.PERCENTILE.EXC($E$2:$E$1786,0.2), 1)</f>
        <v>5</v>
      </c>
      <c r="G755">
        <f>SUMIF(Sheet1!A:A,A755,Sheet1!C:C)</f>
        <v>4601.8000000000011</v>
      </c>
      <c r="H755" cm="1">
        <f t="array" ref="H755">_xlfn.IFS(G755 &lt;_xlfn.PERCENTILE.EXC($G$2:$G$1786,0.2),5,G755&lt;_xlfn.PERCENTILE.EXC($G$2:$G$2000, 0.4),4, G755&lt;_xlfn.PERCENTILE.EXC($G$2:$G$2000, 0.6),3, G755&lt;_xlfn.PERCENTILE.EXC($G$2:$G$2000, 0.8),2, G755&gt;=_xlfn.PERCENTILE.EXC($G$2:$G$2000, 0.8), 1)</f>
        <v>1</v>
      </c>
      <c r="K755" t="str" cm="1">
        <f t="array" aca="1" ref="K755" ca="1">_xlfn.IFS(
    AND($D755=5, $F755&gt;=4,$H755&gt;=4), "Best Customers",
    AND($D755&gt;=3, $D755&lt;=4, $F755&gt;=4, $H755&gt;=3), "Loyal Customers",
    AND($D755&gt;=3, $D755&lt;=4, $F755&gt;=2, $H755&gt;=2), "Potential Loyal Customers",
    AND($D755&gt;=2, $D755&lt;=3, $F755&gt;=3, $H755&gt;=3), "At-Risk Customers",
    AND($D755=1, $F755&lt;=2, $H755&lt;=2), "Lost Customers",
    TRUE, "Unclassified"
)</f>
        <v>Unclassified</v>
      </c>
    </row>
    <row r="756" spans="1:11" x14ac:dyDescent="0.2">
      <c r="A756" t="str">
        <v>CUS026376</v>
      </c>
      <c r="B756" s="1" cm="1">
        <f t="array" ref="B756">MAX(_xlfn._xlws.FILTER(Sheet1!B:B,Sheet2!A756 = Sheet1!A:A))</f>
        <v>43159</v>
      </c>
      <c r="C756" s="2">
        <f t="shared" ca="1" si="15"/>
        <v>2618</v>
      </c>
      <c r="D756" cm="1">
        <f t="array" aca="1" ref="D756" ca="1">_xlfn.IFS(C756 &lt;_xlfn.PERCENTILE.EXC($C$2:$C$1786,0.2),5,C756&lt;_xlfn.PERCENTILE.EXC($C$2:$C$2000, 0.4),4, C756&lt;_xlfn.PERCENTILE.EXC($C$2:$C$2000, 0.6),3, C756&lt;_xlfn.PERCENTILE.EXC($C$2:$C$2000, 0.8),2, C756&gt;=_xlfn.PERCENTILE.EXC($C$2:$C$2000, 0.8), 1)</f>
        <v>1</v>
      </c>
      <c r="E756">
        <f>COUNTIF(Sheet1!A:A,Sheet2!A756)</f>
        <v>2</v>
      </c>
      <c r="F756" cm="1">
        <f t="array" ref="F756">_xlfn.IFS(E756 &gt; _xlfn.PERCENTILE.EXC($E$2:$E$1786,0.8), 5, E756 &gt; _xlfn.PERCENTILE.EXC($E$2:$E$1786,0.6), 4,E756 &gt; _xlfn.PERCENTILE.EXC($E$2:$E$1786,0.4), 3, E756 &gt; _xlfn.PERCENTILE.EXC($E$2:$E$1786,0.2),2, E756 &lt;= _xlfn.PERCENTILE.EXC($E$2:$E$1786,0.2), 1)</f>
        <v>2</v>
      </c>
      <c r="G756">
        <f>SUMIF(Sheet1!A:A,A756,Sheet1!C:C)</f>
        <v>93.9</v>
      </c>
      <c r="H756" cm="1">
        <f t="array" ref="H756">_xlfn.IFS(G756 &lt;_xlfn.PERCENTILE.EXC($G$2:$G$1786,0.2),5,G756&lt;_xlfn.PERCENTILE.EXC($G$2:$G$2000, 0.4),4, G756&lt;_xlfn.PERCENTILE.EXC($G$2:$G$2000, 0.6),3, G756&lt;_xlfn.PERCENTILE.EXC($G$2:$G$2000, 0.8),2, G756&gt;=_xlfn.PERCENTILE.EXC($G$2:$G$2000, 0.8), 1)</f>
        <v>4</v>
      </c>
      <c r="K756" t="str" cm="1">
        <f t="array" aca="1" ref="K756" ca="1">_xlfn.IFS(
    AND($D756=5, $F756&gt;=4,$H756&gt;=4), "Best Customers",
    AND($D756&gt;=3, $D756&lt;=4, $F756&gt;=4, $H756&gt;=3), "Loyal Customers",
    AND($D756&gt;=3, $D756&lt;=4, $F756&gt;=2, $H756&gt;=2), "Potential Loyal Customers",
    AND($D756&gt;=2, $D756&lt;=3, $F756&gt;=3, $H756&gt;=3), "At-Risk Customers",
    AND($D756=1, $F756&lt;=2, $H756&lt;=2), "Lost Customers",
    TRUE, "Unclassified"
)</f>
        <v>Unclassified</v>
      </c>
    </row>
    <row r="757" spans="1:11" x14ac:dyDescent="0.2">
      <c r="A757" t="str">
        <v>CUS026417</v>
      </c>
      <c r="B757" s="1" cm="1">
        <f t="array" ref="B757">MAX(_xlfn._xlws.FILTER(Sheet1!B:B,Sheet2!A757 = Sheet1!A:A))</f>
        <v>43137</v>
      </c>
      <c r="C757" s="2">
        <f t="shared" ca="1" si="15"/>
        <v>2640</v>
      </c>
      <c r="D757" cm="1">
        <f t="array" aca="1" ref="D757" ca="1">_xlfn.IFS(C757 &lt;_xlfn.PERCENTILE.EXC($C$2:$C$1786,0.2),5,C757&lt;_xlfn.PERCENTILE.EXC($C$2:$C$2000, 0.4),4, C757&lt;_xlfn.PERCENTILE.EXC($C$2:$C$2000, 0.6),3, C757&lt;_xlfn.PERCENTILE.EXC($C$2:$C$2000, 0.8),2, C757&gt;=_xlfn.PERCENTILE.EXC($C$2:$C$2000, 0.8), 1)</f>
        <v>1</v>
      </c>
      <c r="E757">
        <f>COUNTIF(Sheet1!A:A,Sheet2!A757)</f>
        <v>1</v>
      </c>
      <c r="F757" cm="1">
        <f t="array" ref="F757">_xlfn.IFS(E757 &gt; _xlfn.PERCENTILE.EXC($E$2:$E$1786,0.8), 5, E757 &gt; _xlfn.PERCENTILE.EXC($E$2:$E$1786,0.6), 4,E757 &gt; _xlfn.PERCENTILE.EXC($E$2:$E$1786,0.4), 3, E757 &gt; _xlfn.PERCENTILE.EXC($E$2:$E$1786,0.2),2, E757 &lt;= _xlfn.PERCENTILE.EXC($E$2:$E$1786,0.2), 1)</f>
        <v>1</v>
      </c>
      <c r="G757">
        <f>SUMIF(Sheet1!A:A,A757,Sheet1!C:C)</f>
        <v>69.5</v>
      </c>
      <c r="H757" cm="1">
        <f t="array" ref="H757">_xlfn.IFS(G757 &lt;_xlfn.PERCENTILE.EXC($G$2:$G$1786,0.2),5,G757&lt;_xlfn.PERCENTILE.EXC($G$2:$G$2000, 0.4),4, G757&lt;_xlfn.PERCENTILE.EXC($G$2:$G$2000, 0.6),3, G757&lt;_xlfn.PERCENTILE.EXC($G$2:$G$2000, 0.8),2, G757&gt;=_xlfn.PERCENTILE.EXC($G$2:$G$2000, 0.8), 1)</f>
        <v>5</v>
      </c>
      <c r="K757" t="str" cm="1">
        <f t="array" aca="1" ref="K757" ca="1">_xlfn.IFS(
    AND($D757=5, $F757&gt;=4,$H757&gt;=4), "Best Customers",
    AND($D757&gt;=3, $D757&lt;=4, $F757&gt;=4, $H757&gt;=3), "Loyal Customers",
    AND($D757&gt;=3, $D757&lt;=4, $F757&gt;=2, $H757&gt;=2), "Potential Loyal Customers",
    AND($D757&gt;=2, $D757&lt;=3, $F757&gt;=3, $H757&gt;=3), "At-Risk Customers",
    AND($D757=1, $F757&lt;=2, $H757&lt;=2), "Lost Customers",
    TRUE, "Unclassified"
)</f>
        <v>Unclassified</v>
      </c>
    </row>
    <row r="758" spans="1:11" x14ac:dyDescent="0.2">
      <c r="A758" t="str">
        <v>CUS001771</v>
      </c>
      <c r="B758" s="1" cm="1">
        <f t="array" ref="B758">MAX(_xlfn._xlws.FILTER(Sheet1!B:B,Sheet2!A758 = Sheet1!A:A))</f>
        <v>45659</v>
      </c>
      <c r="C758" s="2">
        <f t="shared" ca="1" si="15"/>
        <v>118</v>
      </c>
      <c r="D758" cm="1">
        <f t="array" aca="1" ref="D758" ca="1">_xlfn.IFS(C758 &lt;_xlfn.PERCENTILE.EXC($C$2:$C$1786,0.2),5,C758&lt;_xlfn.PERCENTILE.EXC($C$2:$C$2000, 0.4),4, C758&lt;_xlfn.PERCENTILE.EXC($C$2:$C$2000, 0.6),3, C758&lt;_xlfn.PERCENTILE.EXC($C$2:$C$2000, 0.8),2, C758&gt;=_xlfn.PERCENTILE.EXC($C$2:$C$2000, 0.8), 1)</f>
        <v>5</v>
      </c>
      <c r="E758">
        <f>COUNTIF(Sheet1!A:A,Sheet2!A758)</f>
        <v>5</v>
      </c>
      <c r="F758" cm="1">
        <f t="array" ref="F758">_xlfn.IFS(E758 &gt; _xlfn.PERCENTILE.EXC($E$2:$E$1786,0.8), 5, E758 &gt; _xlfn.PERCENTILE.EXC($E$2:$E$1786,0.6), 4,E758 &gt; _xlfn.PERCENTILE.EXC($E$2:$E$1786,0.4), 3, E758 &gt; _xlfn.PERCENTILE.EXC($E$2:$E$1786,0.2),2, E758 &lt;= _xlfn.PERCENTILE.EXC($E$2:$E$1786,0.2), 1)</f>
        <v>4</v>
      </c>
      <c r="G758">
        <f>SUMIF(Sheet1!A:A,A758,Sheet1!C:C)</f>
        <v>626.20000000000005</v>
      </c>
      <c r="H758" cm="1">
        <f t="array" ref="H758">_xlfn.IFS(G758 &lt;_xlfn.PERCENTILE.EXC($G$2:$G$1786,0.2),5,G758&lt;_xlfn.PERCENTILE.EXC($G$2:$G$2000, 0.4),4, G758&lt;_xlfn.PERCENTILE.EXC($G$2:$G$2000, 0.6),3, G758&lt;_xlfn.PERCENTILE.EXC($G$2:$G$2000, 0.8),2, G758&gt;=_xlfn.PERCENTILE.EXC($G$2:$G$2000, 0.8), 1)</f>
        <v>3</v>
      </c>
      <c r="K758" t="str" cm="1">
        <f t="array" aca="1" ref="K758" ca="1">_xlfn.IFS(
    AND($D758=5, $F758&gt;=4,$H758&gt;=4), "Best Customers",
    AND($D758&gt;=3, $D758&lt;=4, $F758&gt;=4, $H758&gt;=3), "Loyal Customers",
    AND($D758&gt;=3, $D758&lt;=4, $F758&gt;=2, $H758&gt;=2), "Potential Loyal Customers",
    AND($D758&gt;=2, $D758&lt;=3, $F758&gt;=3, $H758&gt;=3), "At-Risk Customers",
    AND($D758=1, $F758&lt;=2, $H758&lt;=2), "Lost Customers",
    TRUE, "Unclassified"
)</f>
        <v>Unclassified</v>
      </c>
    </row>
    <row r="759" spans="1:11" x14ac:dyDescent="0.2">
      <c r="A759" t="str">
        <v>CUS014052</v>
      </c>
      <c r="B759" s="1" cm="1">
        <f t="array" ref="B759">MAX(_xlfn._xlws.FILTER(Sheet1!B:B,Sheet2!A759 = Sheet1!A:A))</f>
        <v>44900</v>
      </c>
      <c r="C759" s="2">
        <f t="shared" ca="1" si="15"/>
        <v>877</v>
      </c>
      <c r="D759" cm="1">
        <f t="array" aca="1" ref="D759" ca="1">_xlfn.IFS(C759 &lt;_xlfn.PERCENTILE.EXC($C$2:$C$1786,0.2),5,C759&lt;_xlfn.PERCENTILE.EXC($C$2:$C$2000, 0.4),4, C759&lt;_xlfn.PERCENTILE.EXC($C$2:$C$2000, 0.6),3, C759&lt;_xlfn.PERCENTILE.EXC($C$2:$C$2000, 0.8),2, C759&gt;=_xlfn.PERCENTILE.EXC($C$2:$C$2000, 0.8), 1)</f>
        <v>4</v>
      </c>
      <c r="E759">
        <f>COUNTIF(Sheet1!A:A,Sheet2!A759)</f>
        <v>4</v>
      </c>
      <c r="F759" cm="1">
        <f t="array" ref="F759">_xlfn.IFS(E759 &gt; _xlfn.PERCENTILE.EXC($E$2:$E$1786,0.8), 5, E759 &gt; _xlfn.PERCENTILE.EXC($E$2:$E$1786,0.6), 4,E759 &gt; _xlfn.PERCENTILE.EXC($E$2:$E$1786,0.4), 3, E759 &gt; _xlfn.PERCENTILE.EXC($E$2:$E$1786,0.2),2, E759 &lt;= _xlfn.PERCENTILE.EXC($E$2:$E$1786,0.2), 1)</f>
        <v>3</v>
      </c>
      <c r="G759">
        <f>SUMIF(Sheet1!A:A,A759,Sheet1!C:C)</f>
        <v>762.28</v>
      </c>
      <c r="H759" cm="1">
        <f t="array" ref="H759">_xlfn.IFS(G759 &lt;_xlfn.PERCENTILE.EXC($G$2:$G$1786,0.2),5,G759&lt;_xlfn.PERCENTILE.EXC($G$2:$G$2000, 0.4),4, G759&lt;_xlfn.PERCENTILE.EXC($G$2:$G$2000, 0.6),3, G759&lt;_xlfn.PERCENTILE.EXC($G$2:$G$2000, 0.8),2, G759&gt;=_xlfn.PERCENTILE.EXC($G$2:$G$2000, 0.8), 1)</f>
        <v>2</v>
      </c>
      <c r="K759" t="str" cm="1">
        <f t="array" aca="1" ref="K759" ca="1">_xlfn.IFS(
    AND($D759=5, $F759&gt;=4,$H759&gt;=4), "Best Customers",
    AND($D759&gt;=3, $D759&lt;=4, $F759&gt;=4, $H759&gt;=3), "Loyal Customers",
    AND($D759&gt;=3, $D759&lt;=4, $F759&gt;=2, $H759&gt;=2), "Potential Loyal Customers",
    AND($D759&gt;=2, $D759&lt;=3, $F759&gt;=3, $H759&gt;=3), "At-Risk Customers",
    AND($D759=1, $F759&lt;=2, $H759&lt;=2), "Lost Customers",
    TRUE, "Unclassified"
)</f>
        <v>Potential Loyal Customers</v>
      </c>
    </row>
    <row r="760" spans="1:11" x14ac:dyDescent="0.2">
      <c r="A760" t="str">
        <v>CUS014955</v>
      </c>
      <c r="B760" s="1" cm="1">
        <f t="array" ref="B760">MAX(_xlfn._xlws.FILTER(Sheet1!B:B,Sheet2!A760 = Sheet1!A:A))</f>
        <v>44823</v>
      </c>
      <c r="C760" s="2">
        <f t="shared" ca="1" si="15"/>
        <v>954</v>
      </c>
      <c r="D760" cm="1">
        <f t="array" aca="1" ref="D760" ca="1">_xlfn.IFS(C760 &lt;_xlfn.PERCENTILE.EXC($C$2:$C$1786,0.2),5,C760&lt;_xlfn.PERCENTILE.EXC($C$2:$C$2000, 0.4),4, C760&lt;_xlfn.PERCENTILE.EXC($C$2:$C$2000, 0.6),3, C760&lt;_xlfn.PERCENTILE.EXC($C$2:$C$2000, 0.8),2, C760&gt;=_xlfn.PERCENTILE.EXC($C$2:$C$2000, 0.8), 1)</f>
        <v>4</v>
      </c>
      <c r="E760">
        <f>COUNTIF(Sheet1!A:A,Sheet2!A760)</f>
        <v>6</v>
      </c>
      <c r="F760" cm="1">
        <f t="array" ref="F760">_xlfn.IFS(E760 &gt; _xlfn.PERCENTILE.EXC($E$2:$E$1786,0.8), 5, E760 &gt; _xlfn.PERCENTILE.EXC($E$2:$E$1786,0.6), 4,E760 &gt; _xlfn.PERCENTILE.EXC($E$2:$E$1786,0.4), 3, E760 &gt; _xlfn.PERCENTILE.EXC($E$2:$E$1786,0.2),2, E760 &lt;= _xlfn.PERCENTILE.EXC($E$2:$E$1786,0.2), 1)</f>
        <v>4</v>
      </c>
      <c r="G760">
        <f>SUMIF(Sheet1!A:A,A760,Sheet1!C:C)</f>
        <v>1419.75</v>
      </c>
      <c r="H760" cm="1">
        <f t="array" ref="H760">_xlfn.IFS(G760 &lt;_xlfn.PERCENTILE.EXC($G$2:$G$1786,0.2),5,G760&lt;_xlfn.PERCENTILE.EXC($G$2:$G$2000, 0.4),4, G760&lt;_xlfn.PERCENTILE.EXC($G$2:$G$2000, 0.6),3, G760&lt;_xlfn.PERCENTILE.EXC($G$2:$G$2000, 0.8),2, G760&gt;=_xlfn.PERCENTILE.EXC($G$2:$G$2000, 0.8), 1)</f>
        <v>2</v>
      </c>
      <c r="K760" t="str" cm="1">
        <f t="array" aca="1" ref="K760" ca="1">_xlfn.IFS(
    AND($D760=5, $F760&gt;=4,$H760&gt;=4), "Best Customers",
    AND($D760&gt;=3, $D760&lt;=4, $F760&gt;=4, $H760&gt;=3), "Loyal Customers",
    AND($D760&gt;=3, $D760&lt;=4, $F760&gt;=2, $H760&gt;=2), "Potential Loyal Customers",
    AND($D760&gt;=2, $D760&lt;=3, $F760&gt;=3, $H760&gt;=3), "At-Risk Customers",
    AND($D760=1, $F760&lt;=2, $H760&lt;=2), "Lost Customers",
    TRUE, "Unclassified"
)</f>
        <v>Potential Loyal Customers</v>
      </c>
    </row>
    <row r="761" spans="1:11" x14ac:dyDescent="0.2">
      <c r="A761" t="str">
        <v>CUS026418</v>
      </c>
      <c r="B761" s="1" cm="1">
        <f t="array" ref="B761">MAX(_xlfn._xlws.FILTER(Sheet1!B:B,Sheet2!A761 = Sheet1!A:A))</f>
        <v>43137</v>
      </c>
      <c r="C761" s="2">
        <f t="shared" ca="1" si="15"/>
        <v>2640</v>
      </c>
      <c r="D761" cm="1">
        <f t="array" aca="1" ref="D761" ca="1">_xlfn.IFS(C761 &lt;_xlfn.PERCENTILE.EXC($C$2:$C$1786,0.2),5,C761&lt;_xlfn.PERCENTILE.EXC($C$2:$C$2000, 0.4),4, C761&lt;_xlfn.PERCENTILE.EXC($C$2:$C$2000, 0.6),3, C761&lt;_xlfn.PERCENTILE.EXC($C$2:$C$2000, 0.8),2, C761&gt;=_xlfn.PERCENTILE.EXC($C$2:$C$2000, 0.8), 1)</f>
        <v>1</v>
      </c>
      <c r="E761">
        <f>COUNTIF(Sheet1!A:A,Sheet2!A761)</f>
        <v>1</v>
      </c>
      <c r="F761" cm="1">
        <f t="array" ref="F761">_xlfn.IFS(E761 &gt; _xlfn.PERCENTILE.EXC($E$2:$E$1786,0.8), 5, E761 &gt; _xlfn.PERCENTILE.EXC($E$2:$E$1786,0.6), 4,E761 &gt; _xlfn.PERCENTILE.EXC($E$2:$E$1786,0.4), 3, E761 &gt; _xlfn.PERCENTILE.EXC($E$2:$E$1786,0.2),2, E761 &lt;= _xlfn.PERCENTILE.EXC($E$2:$E$1786,0.2), 1)</f>
        <v>1</v>
      </c>
      <c r="G761">
        <f>SUMIF(Sheet1!A:A,A761,Sheet1!C:C)</f>
        <v>33.97</v>
      </c>
      <c r="H761" cm="1">
        <f t="array" ref="H761">_xlfn.IFS(G761 &lt;_xlfn.PERCENTILE.EXC($G$2:$G$1786,0.2),5,G761&lt;_xlfn.PERCENTILE.EXC($G$2:$G$2000, 0.4),4, G761&lt;_xlfn.PERCENTILE.EXC($G$2:$G$2000, 0.6),3, G761&lt;_xlfn.PERCENTILE.EXC($G$2:$G$2000, 0.8),2, G761&gt;=_xlfn.PERCENTILE.EXC($G$2:$G$2000, 0.8), 1)</f>
        <v>5</v>
      </c>
      <c r="K761" t="str" cm="1">
        <f t="array" aca="1" ref="K761" ca="1">_xlfn.IFS(
    AND($D761=5, $F761&gt;=4,$H761&gt;=4), "Best Customers",
    AND($D761&gt;=3, $D761&lt;=4, $F761&gt;=4, $H761&gt;=3), "Loyal Customers",
    AND($D761&gt;=3, $D761&lt;=4, $F761&gt;=2, $H761&gt;=2), "Potential Loyal Customers",
    AND($D761&gt;=2, $D761&lt;=3, $F761&gt;=3, $H761&gt;=3), "At-Risk Customers",
    AND($D761=1, $F761&lt;=2, $H761&lt;=2), "Lost Customers",
    TRUE, "Unclassified"
)</f>
        <v>Unclassified</v>
      </c>
    </row>
    <row r="762" spans="1:11" x14ac:dyDescent="0.2">
      <c r="A762" t="str">
        <v>CUS019249</v>
      </c>
      <c r="B762" s="1" cm="1">
        <f t="array" ref="B762">MAX(_xlfn._xlws.FILTER(Sheet1!B:B,Sheet2!A762 = Sheet1!A:A))</f>
        <v>44413</v>
      </c>
      <c r="C762" s="2">
        <f t="shared" ca="1" si="15"/>
        <v>1364</v>
      </c>
      <c r="D762" cm="1">
        <f t="array" aca="1" ref="D762" ca="1">_xlfn.IFS(C762 &lt;_xlfn.PERCENTILE.EXC($C$2:$C$1786,0.2),5,C762&lt;_xlfn.PERCENTILE.EXC($C$2:$C$2000, 0.4),4, C762&lt;_xlfn.PERCENTILE.EXC($C$2:$C$2000, 0.6),3, C762&lt;_xlfn.PERCENTILE.EXC($C$2:$C$2000, 0.8),2, C762&gt;=_xlfn.PERCENTILE.EXC($C$2:$C$2000, 0.8), 1)</f>
        <v>3</v>
      </c>
      <c r="E762">
        <f>COUNTIF(Sheet1!A:A,Sheet2!A762)</f>
        <v>4</v>
      </c>
      <c r="F762" cm="1">
        <f t="array" ref="F762">_xlfn.IFS(E762 &gt; _xlfn.PERCENTILE.EXC($E$2:$E$1786,0.8), 5, E762 &gt; _xlfn.PERCENTILE.EXC($E$2:$E$1786,0.6), 4,E762 &gt; _xlfn.PERCENTILE.EXC($E$2:$E$1786,0.4), 3, E762 &gt; _xlfn.PERCENTILE.EXC($E$2:$E$1786,0.2),2, E762 &lt;= _xlfn.PERCENTILE.EXC($E$2:$E$1786,0.2), 1)</f>
        <v>3</v>
      </c>
      <c r="G762">
        <f>SUMIF(Sheet1!A:A,A762,Sheet1!C:C)</f>
        <v>372.09999999999997</v>
      </c>
      <c r="H762" cm="1">
        <f t="array" ref="H762">_xlfn.IFS(G762 &lt;_xlfn.PERCENTILE.EXC($G$2:$G$1786,0.2),5,G762&lt;_xlfn.PERCENTILE.EXC($G$2:$G$2000, 0.4),4, G762&lt;_xlfn.PERCENTILE.EXC($G$2:$G$2000, 0.6),3, G762&lt;_xlfn.PERCENTILE.EXC($G$2:$G$2000, 0.8),2, G762&gt;=_xlfn.PERCENTILE.EXC($G$2:$G$2000, 0.8), 1)</f>
        <v>3</v>
      </c>
      <c r="K762" t="str" cm="1">
        <f t="array" aca="1" ref="K762" ca="1">_xlfn.IFS(
    AND($D762=5, $F762&gt;=4,$H762&gt;=4), "Best Customers",
    AND($D762&gt;=3, $D762&lt;=4, $F762&gt;=4, $H762&gt;=3), "Loyal Customers",
    AND($D762&gt;=3, $D762&lt;=4, $F762&gt;=2, $H762&gt;=2), "Potential Loyal Customers",
    AND($D762&gt;=2, $D762&lt;=3, $F762&gt;=3, $H762&gt;=3), "At-Risk Customers",
    AND($D762=1, $F762&lt;=2, $H762&lt;=2), "Lost Customers",
    TRUE, "Unclassified"
)</f>
        <v>Potential Loyal Customers</v>
      </c>
    </row>
    <row r="763" spans="1:11" x14ac:dyDescent="0.2">
      <c r="A763" t="str">
        <v>CUS000073</v>
      </c>
      <c r="B763" s="1" cm="1">
        <f t="array" ref="B763">MAX(_xlfn._xlws.FILTER(Sheet1!B:B,Sheet2!A763 = Sheet1!A:A))</f>
        <v>45726</v>
      </c>
      <c r="C763" s="2">
        <f t="shared" ca="1" si="15"/>
        <v>51</v>
      </c>
      <c r="D763" cm="1">
        <f t="array" aca="1" ref="D763" ca="1">_xlfn.IFS(C763 &lt;_xlfn.PERCENTILE.EXC($C$2:$C$1786,0.2),5,C763&lt;_xlfn.PERCENTILE.EXC($C$2:$C$2000, 0.4),4, C763&lt;_xlfn.PERCENTILE.EXC($C$2:$C$2000, 0.6),3, C763&lt;_xlfn.PERCENTILE.EXC($C$2:$C$2000, 0.8),2, C763&gt;=_xlfn.PERCENTILE.EXC($C$2:$C$2000, 0.8), 1)</f>
        <v>5</v>
      </c>
      <c r="E763">
        <f>COUNTIF(Sheet1!A:A,Sheet2!A763)</f>
        <v>4</v>
      </c>
      <c r="F763" cm="1">
        <f t="array" ref="F763">_xlfn.IFS(E763 &gt; _xlfn.PERCENTILE.EXC($E$2:$E$1786,0.8), 5, E763 &gt; _xlfn.PERCENTILE.EXC($E$2:$E$1786,0.6), 4,E763 &gt; _xlfn.PERCENTILE.EXC($E$2:$E$1786,0.4), 3, E763 &gt; _xlfn.PERCENTILE.EXC($E$2:$E$1786,0.2),2, E763 &lt;= _xlfn.PERCENTILE.EXC($E$2:$E$1786,0.2), 1)</f>
        <v>3</v>
      </c>
      <c r="G763">
        <f>SUMIF(Sheet1!A:A,A763,Sheet1!C:C)</f>
        <v>2142.86</v>
      </c>
      <c r="H763" cm="1">
        <f t="array" ref="H763">_xlfn.IFS(G763 &lt;_xlfn.PERCENTILE.EXC($G$2:$G$1786,0.2),5,G763&lt;_xlfn.PERCENTILE.EXC($G$2:$G$2000, 0.4),4, G763&lt;_xlfn.PERCENTILE.EXC($G$2:$G$2000, 0.6),3, G763&lt;_xlfn.PERCENTILE.EXC($G$2:$G$2000, 0.8),2, G763&gt;=_xlfn.PERCENTILE.EXC($G$2:$G$2000, 0.8), 1)</f>
        <v>2</v>
      </c>
      <c r="K763" t="str" cm="1">
        <f t="array" aca="1" ref="K763" ca="1">_xlfn.IFS(
    AND($D763=5, $F763&gt;=4,$H763&gt;=4), "Best Customers",
    AND($D763&gt;=3, $D763&lt;=4, $F763&gt;=4, $H763&gt;=3), "Loyal Customers",
    AND($D763&gt;=3, $D763&lt;=4, $F763&gt;=2, $H763&gt;=2), "Potential Loyal Customers",
    AND($D763&gt;=2, $D763&lt;=3, $F763&gt;=3, $H763&gt;=3), "At-Risk Customers",
    AND($D763=1, $F763&lt;=2, $H763&lt;=2), "Lost Customers",
    TRUE, "Unclassified"
)</f>
        <v>Unclassified</v>
      </c>
    </row>
    <row r="764" spans="1:11" x14ac:dyDescent="0.2">
      <c r="A764" t="str">
        <v>CUS012120</v>
      </c>
      <c r="B764" s="1" cm="1">
        <f t="array" ref="B764">MAX(_xlfn._xlws.FILTER(Sheet1!B:B,Sheet2!A764 = Sheet1!A:A))</f>
        <v>45069</v>
      </c>
      <c r="C764" s="2">
        <f t="shared" ca="1" si="15"/>
        <v>708</v>
      </c>
      <c r="D764" cm="1">
        <f t="array" aca="1" ref="D764" ca="1">_xlfn.IFS(C764 &lt;_xlfn.PERCENTILE.EXC($C$2:$C$1786,0.2),5,C764&lt;_xlfn.PERCENTILE.EXC($C$2:$C$2000, 0.4),4, C764&lt;_xlfn.PERCENTILE.EXC($C$2:$C$2000, 0.6),3, C764&lt;_xlfn.PERCENTILE.EXC($C$2:$C$2000, 0.8),2, C764&gt;=_xlfn.PERCENTILE.EXC($C$2:$C$2000, 0.8), 1)</f>
        <v>4</v>
      </c>
      <c r="E764">
        <f>COUNTIF(Sheet1!A:A,Sheet2!A764)</f>
        <v>2</v>
      </c>
      <c r="F764" cm="1">
        <f t="array" ref="F764">_xlfn.IFS(E764 &gt; _xlfn.PERCENTILE.EXC($E$2:$E$1786,0.8), 5, E764 &gt; _xlfn.PERCENTILE.EXC($E$2:$E$1786,0.6), 4,E764 &gt; _xlfn.PERCENTILE.EXC($E$2:$E$1786,0.4), 3, E764 &gt; _xlfn.PERCENTILE.EXC($E$2:$E$1786,0.2),2, E764 &lt;= _xlfn.PERCENTILE.EXC($E$2:$E$1786,0.2), 1)</f>
        <v>2</v>
      </c>
      <c r="G764">
        <f>SUMIF(Sheet1!A:A,A764,Sheet1!C:C)</f>
        <v>188.75</v>
      </c>
      <c r="H764" cm="1">
        <f t="array" ref="H764">_xlfn.IFS(G764 &lt;_xlfn.PERCENTILE.EXC($G$2:$G$1786,0.2),5,G764&lt;_xlfn.PERCENTILE.EXC($G$2:$G$2000, 0.4),4, G764&lt;_xlfn.PERCENTILE.EXC($G$2:$G$2000, 0.6),3, G764&lt;_xlfn.PERCENTILE.EXC($G$2:$G$2000, 0.8),2, G764&gt;=_xlfn.PERCENTILE.EXC($G$2:$G$2000, 0.8), 1)</f>
        <v>4</v>
      </c>
      <c r="K764" t="str" cm="1">
        <f t="array" aca="1" ref="K764" ca="1">_xlfn.IFS(
    AND($D764=5, $F764&gt;=4,$H764&gt;=4), "Best Customers",
    AND($D764&gt;=3, $D764&lt;=4, $F764&gt;=4, $H764&gt;=3), "Loyal Customers",
    AND($D764&gt;=3, $D764&lt;=4, $F764&gt;=2, $H764&gt;=2), "Potential Loyal Customers",
    AND($D764&gt;=2, $D764&lt;=3, $F764&gt;=3, $H764&gt;=3), "At-Risk Customers",
    AND($D764=1, $F764&lt;=2, $H764&lt;=2), "Lost Customers",
    TRUE, "Unclassified"
)</f>
        <v>Potential Loyal Customers</v>
      </c>
    </row>
    <row r="765" spans="1:11" x14ac:dyDescent="0.2">
      <c r="A765" t="str">
        <v>CUS026413</v>
      </c>
      <c r="B765" s="1" cm="1">
        <f t="array" ref="B765">MAX(_xlfn._xlws.FILTER(Sheet1!B:B,Sheet2!A765 = Sheet1!A:A))</f>
        <v>43138</v>
      </c>
      <c r="C765" s="2">
        <f t="shared" ca="1" si="15"/>
        <v>2639</v>
      </c>
      <c r="D765" cm="1">
        <f t="array" aca="1" ref="D765" ca="1">_xlfn.IFS(C765 &lt;_xlfn.PERCENTILE.EXC($C$2:$C$1786,0.2),5,C765&lt;_xlfn.PERCENTILE.EXC($C$2:$C$2000, 0.4),4, C765&lt;_xlfn.PERCENTILE.EXC($C$2:$C$2000, 0.6),3, C765&lt;_xlfn.PERCENTILE.EXC($C$2:$C$2000, 0.8),2, C765&gt;=_xlfn.PERCENTILE.EXC($C$2:$C$2000, 0.8), 1)</f>
        <v>1</v>
      </c>
      <c r="E765">
        <f>COUNTIF(Sheet1!A:A,Sheet2!A765)</f>
        <v>1</v>
      </c>
      <c r="F765" cm="1">
        <f t="array" ref="F765">_xlfn.IFS(E765 &gt; _xlfn.PERCENTILE.EXC($E$2:$E$1786,0.8), 5, E765 &gt; _xlfn.PERCENTILE.EXC($E$2:$E$1786,0.6), 4,E765 &gt; _xlfn.PERCENTILE.EXC($E$2:$E$1786,0.4), 3, E765 &gt; _xlfn.PERCENTILE.EXC($E$2:$E$1786,0.2),2, E765 &lt;= _xlfn.PERCENTILE.EXC($E$2:$E$1786,0.2), 1)</f>
        <v>1</v>
      </c>
      <c r="G765">
        <f>SUMIF(Sheet1!A:A,A765,Sheet1!C:C)</f>
        <v>365</v>
      </c>
      <c r="H765" cm="1">
        <f t="array" ref="H765">_xlfn.IFS(G765 &lt;_xlfn.PERCENTILE.EXC($G$2:$G$1786,0.2),5,G765&lt;_xlfn.PERCENTILE.EXC($G$2:$G$2000, 0.4),4, G765&lt;_xlfn.PERCENTILE.EXC($G$2:$G$2000, 0.6),3, G765&lt;_xlfn.PERCENTILE.EXC($G$2:$G$2000, 0.8),2, G765&gt;=_xlfn.PERCENTILE.EXC($G$2:$G$2000, 0.8), 1)</f>
        <v>3</v>
      </c>
      <c r="K765" t="str" cm="1">
        <f t="array" aca="1" ref="K765" ca="1">_xlfn.IFS(
    AND($D765=5, $F765&gt;=4,$H765&gt;=4), "Best Customers",
    AND($D765&gt;=3, $D765&lt;=4, $F765&gt;=4, $H765&gt;=3), "Loyal Customers",
    AND($D765&gt;=3, $D765&lt;=4, $F765&gt;=2, $H765&gt;=2), "Potential Loyal Customers",
    AND($D765&gt;=2, $D765&lt;=3, $F765&gt;=3, $H765&gt;=3), "At-Risk Customers",
    AND($D765=1, $F765&lt;=2, $H765&lt;=2), "Lost Customers",
    TRUE, "Unclassified"
)</f>
        <v>Unclassified</v>
      </c>
    </row>
    <row r="766" spans="1:11" x14ac:dyDescent="0.2">
      <c r="A766" t="str">
        <v>CUS003183</v>
      </c>
      <c r="B766" s="1" cm="1">
        <f t="array" ref="B766">MAX(_xlfn._xlws.FILTER(Sheet1!B:B,Sheet2!A766 = Sheet1!A:A))</f>
        <v>45617</v>
      </c>
      <c r="C766" s="2">
        <f t="shared" ca="1" si="15"/>
        <v>160</v>
      </c>
      <c r="D766" cm="1">
        <f t="array" aca="1" ref="D766" ca="1">_xlfn.IFS(C766 &lt;_xlfn.PERCENTILE.EXC($C$2:$C$1786,0.2),5,C766&lt;_xlfn.PERCENTILE.EXC($C$2:$C$2000, 0.4),4, C766&lt;_xlfn.PERCENTILE.EXC($C$2:$C$2000, 0.6),3, C766&lt;_xlfn.PERCENTILE.EXC($C$2:$C$2000, 0.8),2, C766&gt;=_xlfn.PERCENTILE.EXC($C$2:$C$2000, 0.8), 1)</f>
        <v>5</v>
      </c>
      <c r="E766">
        <f>COUNTIF(Sheet1!A:A,Sheet2!A766)</f>
        <v>16</v>
      </c>
      <c r="F766" cm="1">
        <f t="array" ref="F766">_xlfn.IFS(E766 &gt; _xlfn.PERCENTILE.EXC($E$2:$E$1786,0.8), 5, E766 &gt; _xlfn.PERCENTILE.EXC($E$2:$E$1786,0.6), 4,E766 &gt; _xlfn.PERCENTILE.EXC($E$2:$E$1786,0.4), 3, E766 &gt; _xlfn.PERCENTILE.EXC($E$2:$E$1786,0.2),2, E766 &lt;= _xlfn.PERCENTILE.EXC($E$2:$E$1786,0.2), 1)</f>
        <v>5</v>
      </c>
      <c r="G766">
        <f>SUMIF(Sheet1!A:A,A766,Sheet1!C:C)</f>
        <v>4025.35</v>
      </c>
      <c r="H766" cm="1">
        <f t="array" ref="H766">_xlfn.IFS(G766 &lt;_xlfn.PERCENTILE.EXC($G$2:$G$1786,0.2),5,G766&lt;_xlfn.PERCENTILE.EXC($G$2:$G$2000, 0.4),4, G766&lt;_xlfn.PERCENTILE.EXC($G$2:$G$2000, 0.6),3, G766&lt;_xlfn.PERCENTILE.EXC($G$2:$G$2000, 0.8),2, G766&gt;=_xlfn.PERCENTILE.EXC($G$2:$G$2000, 0.8), 1)</f>
        <v>1</v>
      </c>
      <c r="K766" t="str" cm="1">
        <f t="array" aca="1" ref="K766" ca="1">_xlfn.IFS(
    AND($D766=5, $F766&gt;=4,$H766&gt;=4), "Best Customers",
    AND($D766&gt;=3, $D766&lt;=4, $F766&gt;=4, $H766&gt;=3), "Loyal Customers",
    AND($D766&gt;=3, $D766&lt;=4, $F766&gt;=2, $H766&gt;=2), "Potential Loyal Customers",
    AND($D766&gt;=2, $D766&lt;=3, $F766&gt;=3, $H766&gt;=3), "At-Risk Customers",
    AND($D766=1, $F766&lt;=2, $H766&lt;=2), "Lost Customers",
    TRUE, "Unclassified"
)</f>
        <v>Unclassified</v>
      </c>
    </row>
    <row r="767" spans="1:11" x14ac:dyDescent="0.2">
      <c r="A767" t="str">
        <v>CUS022068</v>
      </c>
      <c r="B767" s="1" cm="1">
        <f t="array" ref="B767">MAX(_xlfn._xlws.FILTER(Sheet1!B:B,Sheet2!A767 = Sheet1!A:A))</f>
        <v>44132</v>
      </c>
      <c r="C767" s="2">
        <f t="shared" ca="1" si="15"/>
        <v>1645</v>
      </c>
      <c r="D767" cm="1">
        <f t="array" aca="1" ref="D767" ca="1">_xlfn.IFS(C767 &lt;_xlfn.PERCENTILE.EXC($C$2:$C$1786,0.2),5,C767&lt;_xlfn.PERCENTILE.EXC($C$2:$C$2000, 0.4),4, C767&lt;_xlfn.PERCENTILE.EXC($C$2:$C$2000, 0.6),3, C767&lt;_xlfn.PERCENTILE.EXC($C$2:$C$2000, 0.8),2, C767&gt;=_xlfn.PERCENTILE.EXC($C$2:$C$2000, 0.8), 1)</f>
        <v>3</v>
      </c>
      <c r="E767">
        <f>COUNTIF(Sheet1!A:A,Sheet2!A767)</f>
        <v>8</v>
      </c>
      <c r="F767" cm="1">
        <f t="array" ref="F767">_xlfn.IFS(E767 &gt; _xlfn.PERCENTILE.EXC($E$2:$E$1786,0.8), 5, E767 &gt; _xlfn.PERCENTILE.EXC($E$2:$E$1786,0.6), 4,E767 &gt; _xlfn.PERCENTILE.EXC($E$2:$E$1786,0.4), 3, E767 &gt; _xlfn.PERCENTILE.EXC($E$2:$E$1786,0.2),2, E767 &lt;= _xlfn.PERCENTILE.EXC($E$2:$E$1786,0.2), 1)</f>
        <v>4</v>
      </c>
      <c r="G767">
        <f>SUMIF(Sheet1!A:A,A767,Sheet1!C:C)</f>
        <v>1632.65</v>
      </c>
      <c r="H767" cm="1">
        <f t="array" ref="H767">_xlfn.IFS(G767 &lt;_xlfn.PERCENTILE.EXC($G$2:$G$1786,0.2),5,G767&lt;_xlfn.PERCENTILE.EXC($G$2:$G$2000, 0.4),4, G767&lt;_xlfn.PERCENTILE.EXC($G$2:$G$2000, 0.6),3, G767&lt;_xlfn.PERCENTILE.EXC($G$2:$G$2000, 0.8),2, G767&gt;=_xlfn.PERCENTILE.EXC($G$2:$G$2000, 0.8), 1)</f>
        <v>2</v>
      </c>
      <c r="K767" t="str" cm="1">
        <f t="array" aca="1" ref="K767" ca="1">_xlfn.IFS(
    AND($D767=5, $F767&gt;=4,$H767&gt;=4), "Best Customers",
    AND($D767&gt;=3, $D767&lt;=4, $F767&gt;=4, $H767&gt;=3), "Loyal Customers",
    AND($D767&gt;=3, $D767&lt;=4, $F767&gt;=2, $H767&gt;=2), "Potential Loyal Customers",
    AND($D767&gt;=2, $D767&lt;=3, $F767&gt;=3, $H767&gt;=3), "At-Risk Customers",
    AND($D767=1, $F767&lt;=2, $H767&lt;=2), "Lost Customers",
    TRUE, "Unclassified"
)</f>
        <v>Potential Loyal Customers</v>
      </c>
    </row>
    <row r="768" spans="1:11" x14ac:dyDescent="0.2">
      <c r="A768" t="str">
        <v>CUS025306</v>
      </c>
      <c r="B768" s="1" cm="1">
        <f t="array" ref="B768">MAX(_xlfn._xlws.FILTER(Sheet1!B:B,Sheet2!A768 = Sheet1!A:A))</f>
        <v>43731</v>
      </c>
      <c r="C768" s="2">
        <f t="shared" ca="1" si="15"/>
        <v>2046</v>
      </c>
      <c r="D768" cm="1">
        <f t="array" aca="1" ref="D768" ca="1">_xlfn.IFS(C768 &lt;_xlfn.PERCENTILE.EXC($C$2:$C$1786,0.2),5,C768&lt;_xlfn.PERCENTILE.EXC($C$2:$C$2000, 0.4),4, C768&lt;_xlfn.PERCENTILE.EXC($C$2:$C$2000, 0.6),3, C768&lt;_xlfn.PERCENTILE.EXC($C$2:$C$2000, 0.8),2, C768&gt;=_xlfn.PERCENTILE.EXC($C$2:$C$2000, 0.8), 1)</f>
        <v>3</v>
      </c>
      <c r="E768">
        <f>COUNTIF(Sheet1!A:A,Sheet2!A768)</f>
        <v>16</v>
      </c>
      <c r="F768" cm="1">
        <f t="array" ref="F768">_xlfn.IFS(E768 &gt; _xlfn.PERCENTILE.EXC($E$2:$E$1786,0.8), 5, E768 &gt; _xlfn.PERCENTILE.EXC($E$2:$E$1786,0.6), 4,E768 &gt; _xlfn.PERCENTILE.EXC($E$2:$E$1786,0.4), 3, E768 &gt; _xlfn.PERCENTILE.EXC($E$2:$E$1786,0.2),2, E768 &lt;= _xlfn.PERCENTILE.EXC($E$2:$E$1786,0.2), 1)</f>
        <v>5</v>
      </c>
      <c r="G768">
        <f>SUMIF(Sheet1!A:A,A768,Sheet1!C:C)</f>
        <v>2339.9500000000003</v>
      </c>
      <c r="H768" cm="1">
        <f t="array" ref="H768">_xlfn.IFS(G768 &lt;_xlfn.PERCENTILE.EXC($G$2:$G$1786,0.2),5,G768&lt;_xlfn.PERCENTILE.EXC($G$2:$G$2000, 0.4),4, G768&lt;_xlfn.PERCENTILE.EXC($G$2:$G$2000, 0.6),3, G768&lt;_xlfn.PERCENTILE.EXC($G$2:$G$2000, 0.8),2, G768&gt;=_xlfn.PERCENTILE.EXC($G$2:$G$2000, 0.8), 1)</f>
        <v>2</v>
      </c>
      <c r="K768" t="str" cm="1">
        <f t="array" aca="1" ref="K768" ca="1">_xlfn.IFS(
    AND($D768=5, $F768&gt;=4,$H768&gt;=4), "Best Customers",
    AND($D768&gt;=3, $D768&lt;=4, $F768&gt;=4, $H768&gt;=3), "Loyal Customers",
    AND($D768&gt;=3, $D768&lt;=4, $F768&gt;=2, $H768&gt;=2), "Potential Loyal Customers",
    AND($D768&gt;=2, $D768&lt;=3, $F768&gt;=3, $H768&gt;=3), "At-Risk Customers",
    AND($D768=1, $F768&lt;=2, $H768&lt;=2), "Lost Customers",
    TRUE, "Unclassified"
)</f>
        <v>Potential Loyal Customers</v>
      </c>
    </row>
    <row r="769" spans="1:11" x14ac:dyDescent="0.2">
      <c r="A769" t="str">
        <v>CUS026414</v>
      </c>
      <c r="B769" s="1" cm="1">
        <f t="array" ref="B769">MAX(_xlfn._xlws.FILTER(Sheet1!B:B,Sheet2!A769 = Sheet1!A:A))</f>
        <v>43138</v>
      </c>
      <c r="C769" s="2">
        <f t="shared" ca="1" si="15"/>
        <v>2639</v>
      </c>
      <c r="D769" cm="1">
        <f t="array" aca="1" ref="D769" ca="1">_xlfn.IFS(C769 &lt;_xlfn.PERCENTILE.EXC($C$2:$C$1786,0.2),5,C769&lt;_xlfn.PERCENTILE.EXC($C$2:$C$2000, 0.4),4, C769&lt;_xlfn.PERCENTILE.EXC($C$2:$C$2000, 0.6),3, C769&lt;_xlfn.PERCENTILE.EXC($C$2:$C$2000, 0.8),2, C769&gt;=_xlfn.PERCENTILE.EXC($C$2:$C$2000, 0.8), 1)</f>
        <v>1</v>
      </c>
      <c r="E769">
        <f>COUNTIF(Sheet1!A:A,Sheet2!A769)</f>
        <v>1</v>
      </c>
      <c r="F769" cm="1">
        <f t="array" ref="F769">_xlfn.IFS(E769 &gt; _xlfn.PERCENTILE.EXC($E$2:$E$1786,0.8), 5, E769 &gt; _xlfn.PERCENTILE.EXC($E$2:$E$1786,0.6), 4,E769 &gt; _xlfn.PERCENTILE.EXC($E$2:$E$1786,0.4), 3, E769 &gt; _xlfn.PERCENTILE.EXC($E$2:$E$1786,0.2),2, E769 &lt;= _xlfn.PERCENTILE.EXC($E$2:$E$1786,0.2), 1)</f>
        <v>1</v>
      </c>
      <c r="G769">
        <f>SUMIF(Sheet1!A:A,A769,Sheet1!C:C)</f>
        <v>192.45</v>
      </c>
      <c r="H769" cm="1">
        <f t="array" ref="H769">_xlfn.IFS(G769 &lt;_xlfn.PERCENTILE.EXC($G$2:$G$1786,0.2),5,G769&lt;_xlfn.PERCENTILE.EXC($G$2:$G$2000, 0.4),4, G769&lt;_xlfn.PERCENTILE.EXC($G$2:$G$2000, 0.6),3, G769&lt;_xlfn.PERCENTILE.EXC($G$2:$G$2000, 0.8),2, G769&gt;=_xlfn.PERCENTILE.EXC($G$2:$G$2000, 0.8), 1)</f>
        <v>4</v>
      </c>
      <c r="K769" t="str" cm="1">
        <f t="array" aca="1" ref="K769" ca="1">_xlfn.IFS(
    AND($D769=5, $F769&gt;=4,$H769&gt;=4), "Best Customers",
    AND($D769&gt;=3, $D769&lt;=4, $F769&gt;=4, $H769&gt;=3), "Loyal Customers",
    AND($D769&gt;=3, $D769&lt;=4, $F769&gt;=2, $H769&gt;=2), "Potential Loyal Customers",
    AND($D769&gt;=2, $D769&lt;=3, $F769&gt;=3, $H769&gt;=3), "At-Risk Customers",
    AND($D769=1, $F769&lt;=2, $H769&lt;=2), "Lost Customers",
    TRUE, "Unclassified"
)</f>
        <v>Unclassified</v>
      </c>
    </row>
    <row r="770" spans="1:11" x14ac:dyDescent="0.2">
      <c r="A770" t="str">
        <v>CUS026415</v>
      </c>
      <c r="B770" s="1" cm="1">
        <f t="array" ref="B770">MAX(_xlfn._xlws.FILTER(Sheet1!B:B,Sheet2!A770 = Sheet1!A:A))</f>
        <v>43138</v>
      </c>
      <c r="C770" s="2">
        <f t="shared" ca="1" si="15"/>
        <v>2639</v>
      </c>
      <c r="D770" cm="1">
        <f t="array" aca="1" ref="D770" ca="1">_xlfn.IFS(C770 &lt;_xlfn.PERCENTILE.EXC($C$2:$C$1786,0.2),5,C770&lt;_xlfn.PERCENTILE.EXC($C$2:$C$2000, 0.4),4, C770&lt;_xlfn.PERCENTILE.EXC($C$2:$C$2000, 0.6),3, C770&lt;_xlfn.PERCENTILE.EXC($C$2:$C$2000, 0.8),2, C770&gt;=_xlfn.PERCENTILE.EXC($C$2:$C$2000, 0.8), 1)</f>
        <v>1</v>
      </c>
      <c r="E770">
        <f>COUNTIF(Sheet1!A:A,Sheet2!A770)</f>
        <v>1</v>
      </c>
      <c r="F770" cm="1">
        <f t="array" ref="F770">_xlfn.IFS(E770 &gt; _xlfn.PERCENTILE.EXC($E$2:$E$1786,0.8), 5, E770 &gt; _xlfn.PERCENTILE.EXC($E$2:$E$1786,0.6), 4,E770 &gt; _xlfn.PERCENTILE.EXC($E$2:$E$1786,0.4), 3, E770 &gt; _xlfn.PERCENTILE.EXC($E$2:$E$1786,0.2),2, E770 &lt;= _xlfn.PERCENTILE.EXC($E$2:$E$1786,0.2), 1)</f>
        <v>1</v>
      </c>
      <c r="G770">
        <f>SUMIF(Sheet1!A:A,A770,Sheet1!C:C)</f>
        <v>96</v>
      </c>
      <c r="H770" cm="1">
        <f t="array" ref="H770">_xlfn.IFS(G770 &lt;_xlfn.PERCENTILE.EXC($G$2:$G$1786,0.2),5,G770&lt;_xlfn.PERCENTILE.EXC($G$2:$G$2000, 0.4),4, G770&lt;_xlfn.PERCENTILE.EXC($G$2:$G$2000, 0.6),3, G770&lt;_xlfn.PERCENTILE.EXC($G$2:$G$2000, 0.8),2, G770&gt;=_xlfn.PERCENTILE.EXC($G$2:$G$2000, 0.8), 1)</f>
        <v>4</v>
      </c>
      <c r="K770" t="str" cm="1">
        <f t="array" aca="1" ref="K770" ca="1">_xlfn.IFS(
    AND($D770=5, $F770&gt;=4,$H770&gt;=4), "Best Customers",
    AND($D770&gt;=3, $D770&lt;=4, $F770&gt;=4, $H770&gt;=3), "Loyal Customers",
    AND($D770&gt;=3, $D770&lt;=4, $F770&gt;=2, $H770&gt;=2), "Potential Loyal Customers",
    AND($D770&gt;=2, $D770&lt;=3, $F770&gt;=3, $H770&gt;=3), "At-Risk Customers",
    AND($D770=1, $F770&lt;=2, $H770&lt;=2), "Lost Customers",
    TRUE, "Unclassified"
)</f>
        <v>Unclassified</v>
      </c>
    </row>
    <row r="771" spans="1:11" x14ac:dyDescent="0.2">
      <c r="A771" t="str">
        <v>CUS012260</v>
      </c>
      <c r="B771" s="1" cm="1">
        <f t="array" ref="B771">MAX(_xlfn._xlws.FILTER(Sheet1!B:B,Sheet2!A771 = Sheet1!A:A))</f>
        <v>45057</v>
      </c>
      <c r="C771" s="2">
        <f t="shared" ref="C771:C834" ca="1" si="16">TODAY()-$B771</f>
        <v>720</v>
      </c>
      <c r="D771" cm="1">
        <f t="array" aca="1" ref="D771" ca="1">_xlfn.IFS(C771 &lt;_xlfn.PERCENTILE.EXC($C$2:$C$1786,0.2),5,C771&lt;_xlfn.PERCENTILE.EXC($C$2:$C$2000, 0.4),4, C771&lt;_xlfn.PERCENTILE.EXC($C$2:$C$2000, 0.6),3, C771&lt;_xlfn.PERCENTILE.EXC($C$2:$C$2000, 0.8),2, C771&gt;=_xlfn.PERCENTILE.EXC($C$2:$C$2000, 0.8), 1)</f>
        <v>4</v>
      </c>
      <c r="E771">
        <f>COUNTIF(Sheet1!A:A,Sheet2!A771)</f>
        <v>7</v>
      </c>
      <c r="F771" cm="1">
        <f t="array" ref="F771">_xlfn.IFS(E771 &gt; _xlfn.PERCENTILE.EXC($E$2:$E$1786,0.8), 5, E771 &gt; _xlfn.PERCENTILE.EXC($E$2:$E$1786,0.6), 4,E771 &gt; _xlfn.PERCENTILE.EXC($E$2:$E$1786,0.4), 3, E771 &gt; _xlfn.PERCENTILE.EXC($E$2:$E$1786,0.2),2, E771 &lt;= _xlfn.PERCENTILE.EXC($E$2:$E$1786,0.2), 1)</f>
        <v>4</v>
      </c>
      <c r="G771">
        <f>SUMIF(Sheet1!A:A,A771,Sheet1!C:C)</f>
        <v>1502.75</v>
      </c>
      <c r="H771" cm="1">
        <f t="array" ref="H771">_xlfn.IFS(G771 &lt;_xlfn.PERCENTILE.EXC($G$2:$G$1786,0.2),5,G771&lt;_xlfn.PERCENTILE.EXC($G$2:$G$2000, 0.4),4, G771&lt;_xlfn.PERCENTILE.EXC($G$2:$G$2000, 0.6),3, G771&lt;_xlfn.PERCENTILE.EXC($G$2:$G$2000, 0.8),2, G771&gt;=_xlfn.PERCENTILE.EXC($G$2:$G$2000, 0.8), 1)</f>
        <v>2</v>
      </c>
      <c r="K771" t="str" cm="1">
        <f t="array" aca="1" ref="K771" ca="1">_xlfn.IFS(
    AND($D771=5, $F771&gt;=4,$H771&gt;=4), "Best Customers",
    AND($D771&gt;=3, $D771&lt;=4, $F771&gt;=4, $H771&gt;=3), "Loyal Customers",
    AND($D771&gt;=3, $D771&lt;=4, $F771&gt;=2, $H771&gt;=2), "Potential Loyal Customers",
    AND($D771&gt;=2, $D771&lt;=3, $F771&gt;=3, $H771&gt;=3), "At-Risk Customers",
    AND($D771=1, $F771&lt;=2, $H771&lt;=2), "Lost Customers",
    TRUE, "Unclassified"
)</f>
        <v>Potential Loyal Customers</v>
      </c>
    </row>
    <row r="772" spans="1:11" x14ac:dyDescent="0.2">
      <c r="A772" t="str">
        <v>CUS021625</v>
      </c>
      <c r="B772" s="1" cm="1">
        <f t="array" ref="B772">MAX(_xlfn._xlws.FILTER(Sheet1!B:B,Sheet2!A772 = Sheet1!A:A))</f>
        <v>44173</v>
      </c>
      <c r="C772" s="2">
        <f t="shared" ca="1" si="16"/>
        <v>1604</v>
      </c>
      <c r="D772" cm="1">
        <f t="array" aca="1" ref="D772" ca="1">_xlfn.IFS(C772 &lt;_xlfn.PERCENTILE.EXC($C$2:$C$1786,0.2),5,C772&lt;_xlfn.PERCENTILE.EXC($C$2:$C$2000, 0.4),4, C772&lt;_xlfn.PERCENTILE.EXC($C$2:$C$2000, 0.6),3, C772&lt;_xlfn.PERCENTILE.EXC($C$2:$C$2000, 0.8),2, C772&gt;=_xlfn.PERCENTILE.EXC($C$2:$C$2000, 0.8), 1)</f>
        <v>3</v>
      </c>
      <c r="E772">
        <f>COUNTIF(Sheet1!A:A,Sheet2!A772)</f>
        <v>2</v>
      </c>
      <c r="F772" cm="1">
        <f t="array" ref="F772">_xlfn.IFS(E772 &gt; _xlfn.PERCENTILE.EXC($E$2:$E$1786,0.8), 5, E772 &gt; _xlfn.PERCENTILE.EXC($E$2:$E$1786,0.6), 4,E772 &gt; _xlfn.PERCENTILE.EXC($E$2:$E$1786,0.4), 3, E772 &gt; _xlfn.PERCENTILE.EXC($E$2:$E$1786,0.2),2, E772 &lt;= _xlfn.PERCENTILE.EXC($E$2:$E$1786,0.2), 1)</f>
        <v>2</v>
      </c>
      <c r="G772">
        <f>SUMIF(Sheet1!A:A,A772,Sheet1!C:C)</f>
        <v>172.3</v>
      </c>
      <c r="H772" cm="1">
        <f t="array" ref="H772">_xlfn.IFS(G772 &lt;_xlfn.PERCENTILE.EXC($G$2:$G$1786,0.2),5,G772&lt;_xlfn.PERCENTILE.EXC($G$2:$G$2000, 0.4),4, G772&lt;_xlfn.PERCENTILE.EXC($G$2:$G$2000, 0.6),3, G772&lt;_xlfn.PERCENTILE.EXC($G$2:$G$2000, 0.8),2, G772&gt;=_xlfn.PERCENTILE.EXC($G$2:$G$2000, 0.8), 1)</f>
        <v>4</v>
      </c>
      <c r="K772" t="str" cm="1">
        <f t="array" aca="1" ref="K772" ca="1">_xlfn.IFS(
    AND($D772=5, $F772&gt;=4,$H772&gt;=4), "Best Customers",
    AND($D772&gt;=3, $D772&lt;=4, $F772&gt;=4, $H772&gt;=3), "Loyal Customers",
    AND($D772&gt;=3, $D772&lt;=4, $F772&gt;=2, $H772&gt;=2), "Potential Loyal Customers",
    AND($D772&gt;=2, $D772&lt;=3, $F772&gt;=3, $H772&gt;=3), "At-Risk Customers",
    AND($D772=1, $F772&lt;=2, $H772&lt;=2), "Lost Customers",
    TRUE, "Unclassified"
)</f>
        <v>Potential Loyal Customers</v>
      </c>
    </row>
    <row r="773" spans="1:11" x14ac:dyDescent="0.2">
      <c r="A773" t="str">
        <v>CUS017299</v>
      </c>
      <c r="B773" s="1" cm="1">
        <f t="array" ref="B773">MAX(_xlfn._xlws.FILTER(Sheet1!B:B,Sheet2!A773 = Sheet1!A:A))</f>
        <v>44567</v>
      </c>
      <c r="C773" s="2">
        <f t="shared" ca="1" si="16"/>
        <v>1210</v>
      </c>
      <c r="D773" cm="1">
        <f t="array" aca="1" ref="D773" ca="1">_xlfn.IFS(C773 &lt;_xlfn.PERCENTILE.EXC($C$2:$C$1786,0.2),5,C773&lt;_xlfn.PERCENTILE.EXC($C$2:$C$2000, 0.4),4, C773&lt;_xlfn.PERCENTILE.EXC($C$2:$C$2000, 0.6),3, C773&lt;_xlfn.PERCENTILE.EXC($C$2:$C$2000, 0.8),2, C773&gt;=_xlfn.PERCENTILE.EXC($C$2:$C$2000, 0.8), 1)</f>
        <v>4</v>
      </c>
      <c r="E773">
        <f>COUNTIF(Sheet1!A:A,Sheet2!A773)</f>
        <v>8</v>
      </c>
      <c r="F773" cm="1">
        <f t="array" ref="F773">_xlfn.IFS(E773 &gt; _xlfn.PERCENTILE.EXC($E$2:$E$1786,0.8), 5, E773 &gt; _xlfn.PERCENTILE.EXC($E$2:$E$1786,0.6), 4,E773 &gt; _xlfn.PERCENTILE.EXC($E$2:$E$1786,0.4), 3, E773 &gt; _xlfn.PERCENTILE.EXC($E$2:$E$1786,0.2),2, E773 &lt;= _xlfn.PERCENTILE.EXC($E$2:$E$1786,0.2), 1)</f>
        <v>4</v>
      </c>
      <c r="G773">
        <f>SUMIF(Sheet1!A:A,A773,Sheet1!C:C)</f>
        <v>4300.79</v>
      </c>
      <c r="H773" cm="1">
        <f t="array" ref="H773">_xlfn.IFS(G773 &lt;_xlfn.PERCENTILE.EXC($G$2:$G$1786,0.2),5,G773&lt;_xlfn.PERCENTILE.EXC($G$2:$G$2000, 0.4),4, G773&lt;_xlfn.PERCENTILE.EXC($G$2:$G$2000, 0.6),3, G773&lt;_xlfn.PERCENTILE.EXC($G$2:$G$2000, 0.8),2, G773&gt;=_xlfn.PERCENTILE.EXC($G$2:$G$2000, 0.8), 1)</f>
        <v>1</v>
      </c>
      <c r="K773" t="str" cm="1">
        <f t="array" aca="1" ref="K773" ca="1">_xlfn.IFS(
    AND($D773=5, $F773&gt;=4,$H773&gt;=4), "Best Customers",
    AND($D773&gt;=3, $D773&lt;=4, $F773&gt;=4, $H773&gt;=3), "Loyal Customers",
    AND($D773&gt;=3, $D773&lt;=4, $F773&gt;=2, $H773&gt;=2), "Potential Loyal Customers",
    AND($D773&gt;=2, $D773&lt;=3, $F773&gt;=3, $H773&gt;=3), "At-Risk Customers",
    AND($D773=1, $F773&lt;=2, $H773&lt;=2), "Lost Customers",
    TRUE, "Unclassified"
)</f>
        <v>Unclassified</v>
      </c>
    </row>
    <row r="774" spans="1:11" x14ac:dyDescent="0.2">
      <c r="A774" t="str">
        <v>CUS001080</v>
      </c>
      <c r="B774" s="1" cm="1">
        <f t="array" ref="B774">MAX(_xlfn._xlws.FILTER(Sheet1!B:B,Sheet2!A774 = Sheet1!A:A))</f>
        <v>45687</v>
      </c>
      <c r="C774" s="2">
        <f t="shared" ca="1" si="16"/>
        <v>90</v>
      </c>
      <c r="D774" cm="1">
        <f t="array" aca="1" ref="D774" ca="1">_xlfn.IFS(C774 &lt;_xlfn.PERCENTILE.EXC($C$2:$C$1786,0.2),5,C774&lt;_xlfn.PERCENTILE.EXC($C$2:$C$2000, 0.4),4, C774&lt;_xlfn.PERCENTILE.EXC($C$2:$C$2000, 0.6),3, C774&lt;_xlfn.PERCENTILE.EXC($C$2:$C$2000, 0.8),2, C774&gt;=_xlfn.PERCENTILE.EXC($C$2:$C$2000, 0.8), 1)</f>
        <v>5</v>
      </c>
      <c r="E774">
        <f>COUNTIF(Sheet1!A:A,Sheet2!A774)</f>
        <v>24</v>
      </c>
      <c r="F774" cm="1">
        <f t="array" ref="F774">_xlfn.IFS(E774 &gt; _xlfn.PERCENTILE.EXC($E$2:$E$1786,0.8), 5, E774 &gt; _xlfn.PERCENTILE.EXC($E$2:$E$1786,0.6), 4,E774 &gt; _xlfn.PERCENTILE.EXC($E$2:$E$1786,0.4), 3, E774 &gt; _xlfn.PERCENTILE.EXC($E$2:$E$1786,0.2),2, E774 &lt;= _xlfn.PERCENTILE.EXC($E$2:$E$1786,0.2), 1)</f>
        <v>5</v>
      </c>
      <c r="G774">
        <f>SUMIF(Sheet1!A:A,A774,Sheet1!C:C)</f>
        <v>3818.9500000000003</v>
      </c>
      <c r="H774" cm="1">
        <f t="array" ref="H774">_xlfn.IFS(G774 &lt;_xlfn.PERCENTILE.EXC($G$2:$G$1786,0.2),5,G774&lt;_xlfn.PERCENTILE.EXC($G$2:$G$2000, 0.4),4, G774&lt;_xlfn.PERCENTILE.EXC($G$2:$G$2000, 0.6),3, G774&lt;_xlfn.PERCENTILE.EXC($G$2:$G$2000, 0.8),2, G774&gt;=_xlfn.PERCENTILE.EXC($G$2:$G$2000, 0.8), 1)</f>
        <v>1</v>
      </c>
      <c r="K774" t="str" cm="1">
        <f t="array" aca="1" ref="K774" ca="1">_xlfn.IFS(
    AND($D774=5, $F774&gt;=4,$H774&gt;=4), "Best Customers",
    AND($D774&gt;=3, $D774&lt;=4, $F774&gt;=4, $H774&gt;=3), "Loyal Customers",
    AND($D774&gt;=3, $D774&lt;=4, $F774&gt;=2, $H774&gt;=2), "Potential Loyal Customers",
    AND($D774&gt;=2, $D774&lt;=3, $F774&gt;=3, $H774&gt;=3), "At-Risk Customers",
    AND($D774=1, $F774&lt;=2, $H774&lt;=2), "Lost Customers",
    TRUE, "Unclassified"
)</f>
        <v>Unclassified</v>
      </c>
    </row>
    <row r="775" spans="1:11" x14ac:dyDescent="0.2">
      <c r="A775" t="str">
        <v>CUS022155</v>
      </c>
      <c r="B775" s="1" cm="1">
        <f t="array" ref="B775">MAX(_xlfn._xlws.FILTER(Sheet1!B:B,Sheet2!A775 = Sheet1!A:A))</f>
        <v>44124</v>
      </c>
      <c r="C775" s="2">
        <f t="shared" ca="1" si="16"/>
        <v>1653</v>
      </c>
      <c r="D775" cm="1">
        <f t="array" aca="1" ref="D775" ca="1">_xlfn.IFS(C775 &lt;_xlfn.PERCENTILE.EXC($C$2:$C$1786,0.2),5,C775&lt;_xlfn.PERCENTILE.EXC($C$2:$C$2000, 0.4),4, C775&lt;_xlfn.PERCENTILE.EXC($C$2:$C$2000, 0.6),3, C775&lt;_xlfn.PERCENTILE.EXC($C$2:$C$2000, 0.8),2, C775&gt;=_xlfn.PERCENTILE.EXC($C$2:$C$2000, 0.8), 1)</f>
        <v>3</v>
      </c>
      <c r="E775">
        <f>COUNTIF(Sheet1!A:A,Sheet2!A775)</f>
        <v>12</v>
      </c>
      <c r="F775" cm="1">
        <f t="array" ref="F775">_xlfn.IFS(E775 &gt; _xlfn.PERCENTILE.EXC($E$2:$E$1786,0.8), 5, E775 &gt; _xlfn.PERCENTILE.EXC($E$2:$E$1786,0.6), 4,E775 &gt; _xlfn.PERCENTILE.EXC($E$2:$E$1786,0.4), 3, E775 &gt; _xlfn.PERCENTILE.EXC($E$2:$E$1786,0.2),2, E775 &lt;= _xlfn.PERCENTILE.EXC($E$2:$E$1786,0.2), 1)</f>
        <v>4</v>
      </c>
      <c r="G775">
        <f>SUMIF(Sheet1!A:A,A775,Sheet1!C:C)</f>
        <v>4544.7499999999991</v>
      </c>
      <c r="H775" cm="1">
        <f t="array" ref="H775">_xlfn.IFS(G775 &lt;_xlfn.PERCENTILE.EXC($G$2:$G$1786,0.2),5,G775&lt;_xlfn.PERCENTILE.EXC($G$2:$G$2000, 0.4),4, G775&lt;_xlfn.PERCENTILE.EXC($G$2:$G$2000, 0.6),3, G775&lt;_xlfn.PERCENTILE.EXC($G$2:$G$2000, 0.8),2, G775&gt;=_xlfn.PERCENTILE.EXC($G$2:$G$2000, 0.8), 1)</f>
        <v>1</v>
      </c>
      <c r="K775" t="str" cm="1">
        <f t="array" aca="1" ref="K775" ca="1">_xlfn.IFS(
    AND($D775=5, $F775&gt;=4,$H775&gt;=4), "Best Customers",
    AND($D775&gt;=3, $D775&lt;=4, $F775&gt;=4, $H775&gt;=3), "Loyal Customers",
    AND($D775&gt;=3, $D775&lt;=4, $F775&gt;=2, $H775&gt;=2), "Potential Loyal Customers",
    AND($D775&gt;=2, $D775&lt;=3, $F775&gt;=3, $H775&gt;=3), "At-Risk Customers",
    AND($D775=1, $F775&lt;=2, $H775&lt;=2), "Lost Customers",
    TRUE, "Unclassified"
)</f>
        <v>Unclassified</v>
      </c>
    </row>
    <row r="776" spans="1:11" x14ac:dyDescent="0.2">
      <c r="A776" t="str">
        <v>CUS026410</v>
      </c>
      <c r="B776" s="1" cm="1">
        <f t="array" ref="B776">MAX(_xlfn._xlws.FILTER(Sheet1!B:B,Sheet2!A776 = Sheet1!A:A))</f>
        <v>43139</v>
      </c>
      <c r="C776" s="2">
        <f t="shared" ca="1" si="16"/>
        <v>2638</v>
      </c>
      <c r="D776" cm="1">
        <f t="array" aca="1" ref="D776" ca="1">_xlfn.IFS(C776 &lt;_xlfn.PERCENTILE.EXC($C$2:$C$1786,0.2),5,C776&lt;_xlfn.PERCENTILE.EXC($C$2:$C$2000, 0.4),4, C776&lt;_xlfn.PERCENTILE.EXC($C$2:$C$2000, 0.6),3, C776&lt;_xlfn.PERCENTILE.EXC($C$2:$C$2000, 0.8),2, C776&gt;=_xlfn.PERCENTILE.EXC($C$2:$C$2000, 0.8), 1)</f>
        <v>1</v>
      </c>
      <c r="E776">
        <f>COUNTIF(Sheet1!A:A,Sheet2!A776)</f>
        <v>1</v>
      </c>
      <c r="F776" cm="1">
        <f t="array" ref="F776">_xlfn.IFS(E776 &gt; _xlfn.PERCENTILE.EXC($E$2:$E$1786,0.8), 5, E776 &gt; _xlfn.PERCENTILE.EXC($E$2:$E$1786,0.6), 4,E776 &gt; _xlfn.PERCENTILE.EXC($E$2:$E$1786,0.4), 3, E776 &gt; _xlfn.PERCENTILE.EXC($E$2:$E$1786,0.2),2, E776 &lt;= _xlfn.PERCENTILE.EXC($E$2:$E$1786,0.2), 1)</f>
        <v>1</v>
      </c>
      <c r="G776">
        <f>SUMIF(Sheet1!A:A,A776,Sheet1!C:C)</f>
        <v>51.95</v>
      </c>
      <c r="H776" cm="1">
        <f t="array" ref="H776">_xlfn.IFS(G776 &lt;_xlfn.PERCENTILE.EXC($G$2:$G$1786,0.2),5,G776&lt;_xlfn.PERCENTILE.EXC($G$2:$G$2000, 0.4),4, G776&lt;_xlfn.PERCENTILE.EXC($G$2:$G$2000, 0.6),3, G776&lt;_xlfn.PERCENTILE.EXC($G$2:$G$2000, 0.8),2, G776&gt;=_xlfn.PERCENTILE.EXC($G$2:$G$2000, 0.8), 1)</f>
        <v>5</v>
      </c>
      <c r="K776" t="str" cm="1">
        <f t="array" aca="1" ref="K776" ca="1">_xlfn.IFS(
    AND($D776=5, $F776&gt;=4,$H776&gt;=4), "Best Customers",
    AND($D776&gt;=3, $D776&lt;=4, $F776&gt;=4, $H776&gt;=3), "Loyal Customers",
    AND($D776&gt;=3, $D776&lt;=4, $F776&gt;=2, $H776&gt;=2), "Potential Loyal Customers",
    AND($D776&gt;=2, $D776&lt;=3, $F776&gt;=3, $H776&gt;=3), "At-Risk Customers",
    AND($D776=1, $F776&lt;=2, $H776&lt;=2), "Lost Customers",
    TRUE, "Unclassified"
)</f>
        <v>Unclassified</v>
      </c>
    </row>
    <row r="777" spans="1:11" x14ac:dyDescent="0.2">
      <c r="A777" t="str">
        <v>CUS026411</v>
      </c>
      <c r="B777" s="1" cm="1">
        <f t="array" ref="B777">MAX(_xlfn._xlws.FILTER(Sheet1!B:B,Sheet2!A777 = Sheet1!A:A))</f>
        <v>43139</v>
      </c>
      <c r="C777" s="2">
        <f t="shared" ca="1" si="16"/>
        <v>2638</v>
      </c>
      <c r="D777" cm="1">
        <f t="array" aca="1" ref="D777" ca="1">_xlfn.IFS(C777 &lt;_xlfn.PERCENTILE.EXC($C$2:$C$1786,0.2),5,C777&lt;_xlfn.PERCENTILE.EXC($C$2:$C$2000, 0.4),4, C777&lt;_xlfn.PERCENTILE.EXC($C$2:$C$2000, 0.6),3, C777&lt;_xlfn.PERCENTILE.EXC($C$2:$C$2000, 0.8),2, C777&gt;=_xlfn.PERCENTILE.EXC($C$2:$C$2000, 0.8), 1)</f>
        <v>1</v>
      </c>
      <c r="E777">
        <f>COUNTIF(Sheet1!A:A,Sheet2!A777)</f>
        <v>1</v>
      </c>
      <c r="F777" cm="1">
        <f t="array" ref="F777">_xlfn.IFS(E777 &gt; _xlfn.PERCENTILE.EXC($E$2:$E$1786,0.8), 5, E777 &gt; _xlfn.PERCENTILE.EXC($E$2:$E$1786,0.6), 4,E777 &gt; _xlfn.PERCENTILE.EXC($E$2:$E$1786,0.4), 3, E777 &gt; _xlfn.PERCENTILE.EXC($E$2:$E$1786,0.2),2, E777 &lt;= _xlfn.PERCENTILE.EXC($E$2:$E$1786,0.2), 1)</f>
        <v>1</v>
      </c>
      <c r="G777">
        <f>SUMIF(Sheet1!A:A,A777,Sheet1!C:C)</f>
        <v>61.95</v>
      </c>
      <c r="H777" cm="1">
        <f t="array" ref="H777">_xlfn.IFS(G777 &lt;_xlfn.PERCENTILE.EXC($G$2:$G$1786,0.2),5,G777&lt;_xlfn.PERCENTILE.EXC($G$2:$G$2000, 0.4),4, G777&lt;_xlfn.PERCENTILE.EXC($G$2:$G$2000, 0.6),3, G777&lt;_xlfn.PERCENTILE.EXC($G$2:$G$2000, 0.8),2, G777&gt;=_xlfn.PERCENTILE.EXC($G$2:$G$2000, 0.8), 1)</f>
        <v>5</v>
      </c>
      <c r="K777" t="str" cm="1">
        <f t="array" aca="1" ref="K777" ca="1">_xlfn.IFS(
    AND($D777=5, $F777&gt;=4,$H777&gt;=4), "Best Customers",
    AND($D777&gt;=3, $D777&lt;=4, $F777&gt;=4, $H777&gt;=3), "Loyal Customers",
    AND($D777&gt;=3, $D777&lt;=4, $F777&gt;=2, $H777&gt;=2), "Potential Loyal Customers",
    AND($D777&gt;=2, $D777&lt;=3, $F777&gt;=3, $H777&gt;=3), "At-Risk Customers",
    AND($D777=1, $F777&lt;=2, $H777&lt;=2), "Lost Customers",
    TRUE, "Unclassified"
)</f>
        <v>Unclassified</v>
      </c>
    </row>
    <row r="778" spans="1:11" x14ac:dyDescent="0.2">
      <c r="A778" t="str">
        <v>CUS004005</v>
      </c>
      <c r="B778" s="1" cm="1">
        <f t="array" ref="B778">MAX(_xlfn._xlws.FILTER(Sheet1!B:B,Sheet2!A778 = Sheet1!A:A))</f>
        <v>45580</v>
      </c>
      <c r="C778" s="2">
        <f t="shared" ca="1" si="16"/>
        <v>197</v>
      </c>
      <c r="D778" cm="1">
        <f t="array" aca="1" ref="D778" ca="1">_xlfn.IFS(C778 &lt;_xlfn.PERCENTILE.EXC($C$2:$C$1786,0.2),5,C778&lt;_xlfn.PERCENTILE.EXC($C$2:$C$2000, 0.4),4, C778&lt;_xlfn.PERCENTILE.EXC($C$2:$C$2000, 0.6),3, C778&lt;_xlfn.PERCENTILE.EXC($C$2:$C$2000, 0.8),2, C778&gt;=_xlfn.PERCENTILE.EXC($C$2:$C$2000, 0.8), 1)</f>
        <v>5</v>
      </c>
      <c r="E778">
        <f>COUNTIF(Sheet1!A:A,Sheet2!A778)</f>
        <v>19</v>
      </c>
      <c r="F778" cm="1">
        <f t="array" ref="F778">_xlfn.IFS(E778 &gt; _xlfn.PERCENTILE.EXC($E$2:$E$1786,0.8), 5, E778 &gt; _xlfn.PERCENTILE.EXC($E$2:$E$1786,0.6), 4,E778 &gt; _xlfn.PERCENTILE.EXC($E$2:$E$1786,0.4), 3, E778 &gt; _xlfn.PERCENTILE.EXC($E$2:$E$1786,0.2),2, E778 &lt;= _xlfn.PERCENTILE.EXC($E$2:$E$1786,0.2), 1)</f>
        <v>5</v>
      </c>
      <c r="G778">
        <f>SUMIF(Sheet1!A:A,A778,Sheet1!C:C)</f>
        <v>2897.55</v>
      </c>
      <c r="H778" cm="1">
        <f t="array" ref="H778">_xlfn.IFS(G778 &lt;_xlfn.PERCENTILE.EXC($G$2:$G$1786,0.2),5,G778&lt;_xlfn.PERCENTILE.EXC($G$2:$G$2000, 0.4),4, G778&lt;_xlfn.PERCENTILE.EXC($G$2:$G$2000, 0.6),3, G778&lt;_xlfn.PERCENTILE.EXC($G$2:$G$2000, 0.8),2, G778&gt;=_xlfn.PERCENTILE.EXC($G$2:$G$2000, 0.8), 1)</f>
        <v>2</v>
      </c>
      <c r="K778" t="str" cm="1">
        <f t="array" aca="1" ref="K778" ca="1">_xlfn.IFS(
    AND($D778=5, $F778&gt;=4,$H778&gt;=4), "Best Customers",
    AND($D778&gt;=3, $D778&lt;=4, $F778&gt;=4, $H778&gt;=3), "Loyal Customers",
    AND($D778&gt;=3, $D778&lt;=4, $F778&gt;=2, $H778&gt;=2), "Potential Loyal Customers",
    AND($D778&gt;=2, $D778&lt;=3, $F778&gt;=3, $H778&gt;=3), "At-Risk Customers",
    AND($D778=1, $F778&lt;=2, $H778&lt;=2), "Lost Customers",
    TRUE, "Unclassified"
)</f>
        <v>Unclassified</v>
      </c>
    </row>
    <row r="779" spans="1:11" x14ac:dyDescent="0.2">
      <c r="A779" t="str">
        <v>CUS016890</v>
      </c>
      <c r="B779" s="1" cm="1">
        <f t="array" ref="B779">MAX(_xlfn._xlws.FILTER(Sheet1!B:B,Sheet2!A779 = Sheet1!A:A))</f>
        <v>44614</v>
      </c>
      <c r="C779" s="2">
        <f t="shared" ca="1" si="16"/>
        <v>1163</v>
      </c>
      <c r="D779" cm="1">
        <f t="array" aca="1" ref="D779" ca="1">_xlfn.IFS(C779 &lt;_xlfn.PERCENTILE.EXC($C$2:$C$1786,0.2),5,C779&lt;_xlfn.PERCENTILE.EXC($C$2:$C$2000, 0.4),4, C779&lt;_xlfn.PERCENTILE.EXC($C$2:$C$2000, 0.6),3, C779&lt;_xlfn.PERCENTILE.EXC($C$2:$C$2000, 0.8),2, C779&gt;=_xlfn.PERCENTILE.EXC($C$2:$C$2000, 0.8), 1)</f>
        <v>4</v>
      </c>
      <c r="E779">
        <f>COUNTIF(Sheet1!A:A,Sheet2!A779)</f>
        <v>2</v>
      </c>
      <c r="F779" cm="1">
        <f t="array" ref="F779">_xlfn.IFS(E779 &gt; _xlfn.PERCENTILE.EXC($E$2:$E$1786,0.8), 5, E779 &gt; _xlfn.PERCENTILE.EXC($E$2:$E$1786,0.6), 4,E779 &gt; _xlfn.PERCENTILE.EXC($E$2:$E$1786,0.4), 3, E779 &gt; _xlfn.PERCENTILE.EXC($E$2:$E$1786,0.2),2, E779 &lt;= _xlfn.PERCENTILE.EXC($E$2:$E$1786,0.2), 1)</f>
        <v>2</v>
      </c>
      <c r="G779">
        <f>SUMIF(Sheet1!A:A,A779,Sheet1!C:C)</f>
        <v>234.55</v>
      </c>
      <c r="H779" cm="1">
        <f t="array" ref="H779">_xlfn.IFS(G779 &lt;_xlfn.PERCENTILE.EXC($G$2:$G$1786,0.2),5,G779&lt;_xlfn.PERCENTILE.EXC($G$2:$G$2000, 0.4),4, G779&lt;_xlfn.PERCENTILE.EXC($G$2:$G$2000, 0.6),3, G779&lt;_xlfn.PERCENTILE.EXC($G$2:$G$2000, 0.8),2, G779&gt;=_xlfn.PERCENTILE.EXC($G$2:$G$2000, 0.8), 1)</f>
        <v>3</v>
      </c>
      <c r="K779" t="str" cm="1">
        <f t="array" aca="1" ref="K779" ca="1">_xlfn.IFS(
    AND($D779=5, $F779&gt;=4,$H779&gt;=4), "Best Customers",
    AND($D779&gt;=3, $D779&lt;=4, $F779&gt;=4, $H779&gt;=3), "Loyal Customers",
    AND($D779&gt;=3, $D779&lt;=4, $F779&gt;=2, $H779&gt;=2), "Potential Loyal Customers",
    AND($D779&gt;=2, $D779&lt;=3, $F779&gt;=3, $H779&gt;=3), "At-Risk Customers",
    AND($D779=1, $F779&lt;=2, $H779&lt;=2), "Lost Customers",
    TRUE, "Unclassified"
)</f>
        <v>Potential Loyal Customers</v>
      </c>
    </row>
    <row r="780" spans="1:11" x14ac:dyDescent="0.2">
      <c r="A780" t="str">
        <v>CUS026408</v>
      </c>
      <c r="B780" s="1" cm="1">
        <f t="array" ref="B780">MAX(_xlfn._xlws.FILTER(Sheet1!B:B,Sheet2!A780 = Sheet1!A:A))</f>
        <v>43140</v>
      </c>
      <c r="C780" s="2">
        <f t="shared" ca="1" si="16"/>
        <v>2637</v>
      </c>
      <c r="D780" cm="1">
        <f t="array" aca="1" ref="D780" ca="1">_xlfn.IFS(C780 &lt;_xlfn.PERCENTILE.EXC($C$2:$C$1786,0.2),5,C780&lt;_xlfn.PERCENTILE.EXC($C$2:$C$2000, 0.4),4, C780&lt;_xlfn.PERCENTILE.EXC($C$2:$C$2000, 0.6),3, C780&lt;_xlfn.PERCENTILE.EXC($C$2:$C$2000, 0.8),2, C780&gt;=_xlfn.PERCENTILE.EXC($C$2:$C$2000, 0.8), 1)</f>
        <v>1</v>
      </c>
      <c r="E780">
        <f>COUNTIF(Sheet1!A:A,Sheet2!A780)</f>
        <v>1</v>
      </c>
      <c r="F780" cm="1">
        <f t="array" ref="F780">_xlfn.IFS(E780 &gt; _xlfn.PERCENTILE.EXC($E$2:$E$1786,0.8), 5, E780 &gt; _xlfn.PERCENTILE.EXC($E$2:$E$1786,0.6), 4,E780 &gt; _xlfn.PERCENTILE.EXC($E$2:$E$1786,0.4), 3, E780 &gt; _xlfn.PERCENTILE.EXC($E$2:$E$1786,0.2),2, E780 &lt;= _xlfn.PERCENTILE.EXC($E$2:$E$1786,0.2), 1)</f>
        <v>1</v>
      </c>
      <c r="G780">
        <f>SUMIF(Sheet1!A:A,A780,Sheet1!C:C)</f>
        <v>44.95</v>
      </c>
      <c r="H780" cm="1">
        <f t="array" ref="H780">_xlfn.IFS(G780 &lt;_xlfn.PERCENTILE.EXC($G$2:$G$1786,0.2),5,G780&lt;_xlfn.PERCENTILE.EXC($G$2:$G$2000, 0.4),4, G780&lt;_xlfn.PERCENTILE.EXC($G$2:$G$2000, 0.6),3, G780&lt;_xlfn.PERCENTILE.EXC($G$2:$G$2000, 0.8),2, G780&gt;=_xlfn.PERCENTILE.EXC($G$2:$G$2000, 0.8), 1)</f>
        <v>5</v>
      </c>
      <c r="K780" t="str" cm="1">
        <f t="array" aca="1" ref="K780" ca="1">_xlfn.IFS(
    AND($D780=5, $F780&gt;=4,$H780&gt;=4), "Best Customers",
    AND($D780&gt;=3, $D780&lt;=4, $F780&gt;=4, $H780&gt;=3), "Loyal Customers",
    AND($D780&gt;=3, $D780&lt;=4, $F780&gt;=2, $H780&gt;=2), "Potential Loyal Customers",
    AND($D780&gt;=2, $D780&lt;=3, $F780&gt;=3, $H780&gt;=3), "At-Risk Customers",
    AND($D780=1, $F780&lt;=2, $H780&lt;=2), "Lost Customers",
    TRUE, "Unclassified"
)</f>
        <v>Unclassified</v>
      </c>
    </row>
    <row r="781" spans="1:11" x14ac:dyDescent="0.2">
      <c r="A781" t="str">
        <v>CUS026409</v>
      </c>
      <c r="B781" s="1" cm="1">
        <f t="array" ref="B781">MAX(_xlfn._xlws.FILTER(Sheet1!B:B,Sheet2!A781 = Sheet1!A:A))</f>
        <v>43140</v>
      </c>
      <c r="C781" s="2">
        <f t="shared" ca="1" si="16"/>
        <v>2637</v>
      </c>
      <c r="D781" cm="1">
        <f t="array" aca="1" ref="D781" ca="1">_xlfn.IFS(C781 &lt;_xlfn.PERCENTILE.EXC($C$2:$C$1786,0.2),5,C781&lt;_xlfn.PERCENTILE.EXC($C$2:$C$2000, 0.4),4, C781&lt;_xlfn.PERCENTILE.EXC($C$2:$C$2000, 0.6),3, C781&lt;_xlfn.PERCENTILE.EXC($C$2:$C$2000, 0.8),2, C781&gt;=_xlfn.PERCENTILE.EXC($C$2:$C$2000, 0.8), 1)</f>
        <v>1</v>
      </c>
      <c r="E781">
        <f>COUNTIF(Sheet1!A:A,Sheet2!A781)</f>
        <v>1</v>
      </c>
      <c r="F781" cm="1">
        <f t="array" ref="F781">_xlfn.IFS(E781 &gt; _xlfn.PERCENTILE.EXC($E$2:$E$1786,0.8), 5, E781 &gt; _xlfn.PERCENTILE.EXC($E$2:$E$1786,0.6), 4,E781 &gt; _xlfn.PERCENTILE.EXC($E$2:$E$1786,0.4), 3, E781 &gt; _xlfn.PERCENTILE.EXC($E$2:$E$1786,0.2),2, E781 &lt;= _xlfn.PERCENTILE.EXC($E$2:$E$1786,0.2), 1)</f>
        <v>1</v>
      </c>
      <c r="G781">
        <f>SUMIF(Sheet1!A:A,A781,Sheet1!C:C)</f>
        <v>77</v>
      </c>
      <c r="H781" cm="1">
        <f t="array" ref="H781">_xlfn.IFS(G781 &lt;_xlfn.PERCENTILE.EXC($G$2:$G$1786,0.2),5,G781&lt;_xlfn.PERCENTILE.EXC($G$2:$G$2000, 0.4),4, G781&lt;_xlfn.PERCENTILE.EXC($G$2:$G$2000, 0.6),3, G781&lt;_xlfn.PERCENTILE.EXC($G$2:$G$2000, 0.8),2, G781&gt;=_xlfn.PERCENTILE.EXC($G$2:$G$2000, 0.8), 1)</f>
        <v>5</v>
      </c>
      <c r="K781" t="str" cm="1">
        <f t="array" aca="1" ref="K781" ca="1">_xlfn.IFS(
    AND($D781=5, $F781&gt;=4,$H781&gt;=4), "Best Customers",
    AND($D781&gt;=3, $D781&lt;=4, $F781&gt;=4, $H781&gt;=3), "Loyal Customers",
    AND($D781&gt;=3, $D781&lt;=4, $F781&gt;=2, $H781&gt;=2), "Potential Loyal Customers",
    AND($D781&gt;=2, $D781&lt;=3, $F781&gt;=3, $H781&gt;=3), "At-Risk Customers",
    AND($D781=1, $F781&lt;=2, $H781&lt;=2), "Lost Customers",
    TRUE, "Unclassified"
)</f>
        <v>Unclassified</v>
      </c>
    </row>
    <row r="782" spans="1:11" x14ac:dyDescent="0.2">
      <c r="A782" t="str">
        <v>CUS026400</v>
      </c>
      <c r="B782" s="1" cm="1">
        <f t="array" ref="B782">MAX(_xlfn._xlws.FILTER(Sheet1!B:B,Sheet2!A782 = Sheet1!A:A))</f>
        <v>43143</v>
      </c>
      <c r="C782" s="2">
        <f t="shared" ca="1" si="16"/>
        <v>2634</v>
      </c>
      <c r="D782" cm="1">
        <f t="array" aca="1" ref="D782" ca="1">_xlfn.IFS(C782 &lt;_xlfn.PERCENTILE.EXC($C$2:$C$1786,0.2),5,C782&lt;_xlfn.PERCENTILE.EXC($C$2:$C$2000, 0.4),4, C782&lt;_xlfn.PERCENTILE.EXC($C$2:$C$2000, 0.6),3, C782&lt;_xlfn.PERCENTILE.EXC($C$2:$C$2000, 0.8),2, C782&gt;=_xlfn.PERCENTILE.EXC($C$2:$C$2000, 0.8), 1)</f>
        <v>1</v>
      </c>
      <c r="E782">
        <f>COUNTIF(Sheet1!A:A,Sheet2!A782)</f>
        <v>1</v>
      </c>
      <c r="F782" cm="1">
        <f t="array" ref="F782">_xlfn.IFS(E782 &gt; _xlfn.PERCENTILE.EXC($E$2:$E$1786,0.8), 5, E782 &gt; _xlfn.PERCENTILE.EXC($E$2:$E$1786,0.6), 4,E782 &gt; _xlfn.PERCENTILE.EXC($E$2:$E$1786,0.4), 3, E782 &gt; _xlfn.PERCENTILE.EXC($E$2:$E$1786,0.2),2, E782 &lt;= _xlfn.PERCENTILE.EXC($E$2:$E$1786,0.2), 1)</f>
        <v>1</v>
      </c>
      <c r="G782">
        <f>SUMIF(Sheet1!A:A,A782,Sheet1!C:C)</f>
        <v>321.3</v>
      </c>
      <c r="H782" cm="1">
        <f t="array" ref="H782">_xlfn.IFS(G782 &lt;_xlfn.PERCENTILE.EXC($G$2:$G$1786,0.2),5,G782&lt;_xlfn.PERCENTILE.EXC($G$2:$G$2000, 0.4),4, G782&lt;_xlfn.PERCENTILE.EXC($G$2:$G$2000, 0.6),3, G782&lt;_xlfn.PERCENTILE.EXC($G$2:$G$2000, 0.8),2, G782&gt;=_xlfn.PERCENTILE.EXC($G$2:$G$2000, 0.8), 1)</f>
        <v>3</v>
      </c>
      <c r="K782" t="str" cm="1">
        <f t="array" aca="1" ref="K782" ca="1">_xlfn.IFS(
    AND($D782=5, $F782&gt;=4,$H782&gt;=4), "Best Customers",
    AND($D782&gt;=3, $D782&lt;=4, $F782&gt;=4, $H782&gt;=3), "Loyal Customers",
    AND($D782&gt;=3, $D782&lt;=4, $F782&gt;=2, $H782&gt;=2), "Potential Loyal Customers",
    AND($D782&gt;=2, $D782&lt;=3, $F782&gt;=3, $H782&gt;=3), "At-Risk Customers",
    AND($D782=1, $F782&lt;=2, $H782&lt;=2), "Lost Customers",
    TRUE, "Unclassified"
)</f>
        <v>Unclassified</v>
      </c>
    </row>
    <row r="783" spans="1:11" x14ac:dyDescent="0.2">
      <c r="A783" t="str">
        <v>CUS026401</v>
      </c>
      <c r="B783" s="1" cm="1">
        <f t="array" ref="B783">MAX(_xlfn._xlws.FILTER(Sheet1!B:B,Sheet2!A783 = Sheet1!A:A))</f>
        <v>43143</v>
      </c>
      <c r="C783" s="2">
        <f t="shared" ca="1" si="16"/>
        <v>2634</v>
      </c>
      <c r="D783" cm="1">
        <f t="array" aca="1" ref="D783" ca="1">_xlfn.IFS(C783 &lt;_xlfn.PERCENTILE.EXC($C$2:$C$1786,0.2),5,C783&lt;_xlfn.PERCENTILE.EXC($C$2:$C$2000, 0.4),4, C783&lt;_xlfn.PERCENTILE.EXC($C$2:$C$2000, 0.6),3, C783&lt;_xlfn.PERCENTILE.EXC($C$2:$C$2000, 0.8),2, C783&gt;=_xlfn.PERCENTILE.EXC($C$2:$C$2000, 0.8), 1)</f>
        <v>1</v>
      </c>
      <c r="E783">
        <f>COUNTIF(Sheet1!A:A,Sheet2!A783)</f>
        <v>1</v>
      </c>
      <c r="F783" cm="1">
        <f t="array" ref="F783">_xlfn.IFS(E783 &gt; _xlfn.PERCENTILE.EXC($E$2:$E$1786,0.8), 5, E783 &gt; _xlfn.PERCENTILE.EXC($E$2:$E$1786,0.6), 4,E783 &gt; _xlfn.PERCENTILE.EXC($E$2:$E$1786,0.4), 3, E783 &gt; _xlfn.PERCENTILE.EXC($E$2:$E$1786,0.2),2, E783 &lt;= _xlfn.PERCENTILE.EXC($E$2:$E$1786,0.2), 1)</f>
        <v>1</v>
      </c>
      <c r="G783">
        <f>SUMIF(Sheet1!A:A,A783,Sheet1!C:C)</f>
        <v>182</v>
      </c>
      <c r="H783" cm="1">
        <f t="array" ref="H783">_xlfn.IFS(G783 &lt;_xlfn.PERCENTILE.EXC($G$2:$G$1786,0.2),5,G783&lt;_xlfn.PERCENTILE.EXC($G$2:$G$2000, 0.4),4, G783&lt;_xlfn.PERCENTILE.EXC($G$2:$G$2000, 0.6),3, G783&lt;_xlfn.PERCENTILE.EXC($G$2:$G$2000, 0.8),2, G783&gt;=_xlfn.PERCENTILE.EXC($G$2:$G$2000, 0.8), 1)</f>
        <v>4</v>
      </c>
      <c r="K783" t="str" cm="1">
        <f t="array" aca="1" ref="K783" ca="1">_xlfn.IFS(
    AND($D783=5, $F783&gt;=4,$H783&gt;=4), "Best Customers",
    AND($D783&gt;=3, $D783&lt;=4, $F783&gt;=4, $H783&gt;=3), "Loyal Customers",
    AND($D783&gt;=3, $D783&lt;=4, $F783&gt;=2, $H783&gt;=2), "Potential Loyal Customers",
    AND($D783&gt;=2, $D783&lt;=3, $F783&gt;=3, $H783&gt;=3), "At-Risk Customers",
    AND($D783=1, $F783&lt;=2, $H783&lt;=2), "Lost Customers",
    TRUE, "Unclassified"
)</f>
        <v>Unclassified</v>
      </c>
    </row>
    <row r="784" spans="1:11" x14ac:dyDescent="0.2">
      <c r="A784" t="str">
        <v>CUS019256</v>
      </c>
      <c r="B784" s="1" cm="1">
        <f t="array" ref="B784">MAX(_xlfn._xlws.FILTER(Sheet1!B:B,Sheet2!A784 = Sheet1!A:A))</f>
        <v>44413</v>
      </c>
      <c r="C784" s="2">
        <f t="shared" ca="1" si="16"/>
        <v>1364</v>
      </c>
      <c r="D784" cm="1">
        <f t="array" aca="1" ref="D784" ca="1">_xlfn.IFS(C784 &lt;_xlfn.PERCENTILE.EXC($C$2:$C$1786,0.2),5,C784&lt;_xlfn.PERCENTILE.EXC($C$2:$C$2000, 0.4),4, C784&lt;_xlfn.PERCENTILE.EXC($C$2:$C$2000, 0.6),3, C784&lt;_xlfn.PERCENTILE.EXC($C$2:$C$2000, 0.8),2, C784&gt;=_xlfn.PERCENTILE.EXC($C$2:$C$2000, 0.8), 1)</f>
        <v>3</v>
      </c>
      <c r="E784">
        <f>COUNTIF(Sheet1!A:A,Sheet2!A784)</f>
        <v>5</v>
      </c>
      <c r="F784" cm="1">
        <f t="array" ref="F784">_xlfn.IFS(E784 &gt; _xlfn.PERCENTILE.EXC($E$2:$E$1786,0.8), 5, E784 &gt; _xlfn.PERCENTILE.EXC($E$2:$E$1786,0.6), 4,E784 &gt; _xlfn.PERCENTILE.EXC($E$2:$E$1786,0.4), 3, E784 &gt; _xlfn.PERCENTILE.EXC($E$2:$E$1786,0.2),2, E784 &lt;= _xlfn.PERCENTILE.EXC($E$2:$E$1786,0.2), 1)</f>
        <v>4</v>
      </c>
      <c r="G784">
        <f>SUMIF(Sheet1!A:A,A784,Sheet1!C:C)</f>
        <v>422.04999999999995</v>
      </c>
      <c r="H784" cm="1">
        <f t="array" ref="H784">_xlfn.IFS(G784 &lt;_xlfn.PERCENTILE.EXC($G$2:$G$1786,0.2),5,G784&lt;_xlfn.PERCENTILE.EXC($G$2:$G$2000, 0.4),4, G784&lt;_xlfn.PERCENTILE.EXC($G$2:$G$2000, 0.6),3, G784&lt;_xlfn.PERCENTILE.EXC($G$2:$G$2000, 0.8),2, G784&gt;=_xlfn.PERCENTILE.EXC($G$2:$G$2000, 0.8), 1)</f>
        <v>3</v>
      </c>
      <c r="K784" t="str" cm="1">
        <f t="array" aca="1" ref="K784" ca="1">_xlfn.IFS(
    AND($D784=5, $F784&gt;=4,$H784&gt;=4), "Best Customers",
    AND($D784&gt;=3, $D784&lt;=4, $F784&gt;=4, $H784&gt;=3), "Loyal Customers",
    AND($D784&gt;=3, $D784&lt;=4, $F784&gt;=2, $H784&gt;=2), "Potential Loyal Customers",
    AND($D784&gt;=2, $D784&lt;=3, $F784&gt;=3, $H784&gt;=3), "At-Risk Customers",
    AND($D784=1, $F784&lt;=2, $H784&lt;=2), "Lost Customers",
    TRUE, "Unclassified"
)</f>
        <v>Loyal Customers</v>
      </c>
    </row>
    <row r="785" spans="1:11" x14ac:dyDescent="0.2">
      <c r="A785" t="str">
        <v>CUS025283</v>
      </c>
      <c r="B785" s="1" cm="1">
        <f t="array" ref="B785">MAX(_xlfn._xlws.FILTER(Sheet1!B:B,Sheet2!A785 = Sheet1!A:A))</f>
        <v>43734</v>
      </c>
      <c r="C785" s="2">
        <f t="shared" ca="1" si="16"/>
        <v>2043</v>
      </c>
      <c r="D785" cm="1">
        <f t="array" aca="1" ref="D785" ca="1">_xlfn.IFS(C785 &lt;_xlfn.PERCENTILE.EXC($C$2:$C$1786,0.2),5,C785&lt;_xlfn.PERCENTILE.EXC($C$2:$C$2000, 0.4),4, C785&lt;_xlfn.PERCENTILE.EXC($C$2:$C$2000, 0.6),3, C785&lt;_xlfn.PERCENTILE.EXC($C$2:$C$2000, 0.8),2, C785&gt;=_xlfn.PERCENTILE.EXC($C$2:$C$2000, 0.8), 1)</f>
        <v>3</v>
      </c>
      <c r="E785">
        <f>COUNTIF(Sheet1!A:A,Sheet2!A785)</f>
        <v>3</v>
      </c>
      <c r="F785" cm="1">
        <f t="array" ref="F785">_xlfn.IFS(E785 &gt; _xlfn.PERCENTILE.EXC($E$2:$E$1786,0.8), 5, E785 &gt; _xlfn.PERCENTILE.EXC($E$2:$E$1786,0.6), 4,E785 &gt; _xlfn.PERCENTILE.EXC($E$2:$E$1786,0.4), 3, E785 &gt; _xlfn.PERCENTILE.EXC($E$2:$E$1786,0.2),2, E785 &lt;= _xlfn.PERCENTILE.EXC($E$2:$E$1786,0.2), 1)</f>
        <v>3</v>
      </c>
      <c r="G785">
        <f>SUMIF(Sheet1!A:A,A785,Sheet1!C:C)</f>
        <v>211.75</v>
      </c>
      <c r="H785" cm="1">
        <f t="array" ref="H785">_xlfn.IFS(G785 &lt;_xlfn.PERCENTILE.EXC($G$2:$G$1786,0.2),5,G785&lt;_xlfn.PERCENTILE.EXC($G$2:$G$2000, 0.4),4, G785&lt;_xlfn.PERCENTILE.EXC($G$2:$G$2000, 0.6),3, G785&lt;_xlfn.PERCENTILE.EXC($G$2:$G$2000, 0.8),2, G785&gt;=_xlfn.PERCENTILE.EXC($G$2:$G$2000, 0.8), 1)</f>
        <v>4</v>
      </c>
      <c r="K785" t="str" cm="1">
        <f t="array" aca="1" ref="K785" ca="1">_xlfn.IFS(
    AND($D785=5, $F785&gt;=4,$H785&gt;=4), "Best Customers",
    AND($D785&gt;=3, $D785&lt;=4, $F785&gt;=4, $H785&gt;=3), "Loyal Customers",
    AND($D785&gt;=3, $D785&lt;=4, $F785&gt;=2, $H785&gt;=2), "Potential Loyal Customers",
    AND($D785&gt;=2, $D785&lt;=3, $F785&gt;=3, $H785&gt;=3), "At-Risk Customers",
    AND($D785=1, $F785&lt;=2, $H785&lt;=2), "Lost Customers",
    TRUE, "Unclassified"
)</f>
        <v>Potential Loyal Customers</v>
      </c>
    </row>
    <row r="786" spans="1:11" x14ac:dyDescent="0.2">
      <c r="A786" t="str">
        <v>CUS026403</v>
      </c>
      <c r="B786" s="1" cm="1">
        <f t="array" ref="B786">MAX(_xlfn._xlws.FILTER(Sheet1!B:B,Sheet2!A786 = Sheet1!A:A))</f>
        <v>43143</v>
      </c>
      <c r="C786" s="2">
        <f t="shared" ca="1" si="16"/>
        <v>2634</v>
      </c>
      <c r="D786" cm="1">
        <f t="array" aca="1" ref="D786" ca="1">_xlfn.IFS(C786 &lt;_xlfn.PERCENTILE.EXC($C$2:$C$1786,0.2),5,C786&lt;_xlfn.PERCENTILE.EXC($C$2:$C$2000, 0.4),4, C786&lt;_xlfn.PERCENTILE.EXC($C$2:$C$2000, 0.6),3, C786&lt;_xlfn.PERCENTILE.EXC($C$2:$C$2000, 0.8),2, C786&gt;=_xlfn.PERCENTILE.EXC($C$2:$C$2000, 0.8), 1)</f>
        <v>1</v>
      </c>
      <c r="E786">
        <f>COUNTIF(Sheet1!A:A,Sheet2!A786)</f>
        <v>1</v>
      </c>
      <c r="F786" cm="1">
        <f t="array" ref="F786">_xlfn.IFS(E786 &gt; _xlfn.PERCENTILE.EXC($E$2:$E$1786,0.8), 5, E786 &gt; _xlfn.PERCENTILE.EXC($E$2:$E$1786,0.6), 4,E786 &gt; _xlfn.PERCENTILE.EXC($E$2:$E$1786,0.4), 3, E786 &gt; _xlfn.PERCENTILE.EXC($E$2:$E$1786,0.2),2, E786 &lt;= _xlfn.PERCENTILE.EXC($E$2:$E$1786,0.2), 1)</f>
        <v>1</v>
      </c>
      <c r="G786">
        <f>SUMIF(Sheet1!A:A,A786,Sheet1!C:C)</f>
        <v>101.95</v>
      </c>
      <c r="H786" cm="1">
        <f t="array" ref="H786">_xlfn.IFS(G786 &lt;_xlfn.PERCENTILE.EXC($G$2:$G$1786,0.2),5,G786&lt;_xlfn.PERCENTILE.EXC($G$2:$G$2000, 0.4),4, G786&lt;_xlfn.PERCENTILE.EXC($G$2:$G$2000, 0.6),3, G786&lt;_xlfn.PERCENTILE.EXC($G$2:$G$2000, 0.8),2, G786&gt;=_xlfn.PERCENTILE.EXC($G$2:$G$2000, 0.8), 1)</f>
        <v>4</v>
      </c>
      <c r="K786" t="str" cm="1">
        <f t="array" aca="1" ref="K786" ca="1">_xlfn.IFS(
    AND($D786=5, $F786&gt;=4,$H786&gt;=4), "Best Customers",
    AND($D786&gt;=3, $D786&lt;=4, $F786&gt;=4, $H786&gt;=3), "Loyal Customers",
    AND($D786&gt;=3, $D786&lt;=4, $F786&gt;=2, $H786&gt;=2), "Potential Loyal Customers",
    AND($D786&gt;=2, $D786&lt;=3, $F786&gt;=3, $H786&gt;=3), "At-Risk Customers",
    AND($D786=1, $F786&lt;=2, $H786&lt;=2), "Lost Customers",
    TRUE, "Unclassified"
)</f>
        <v>Unclassified</v>
      </c>
    </row>
    <row r="787" spans="1:11" x14ac:dyDescent="0.2">
      <c r="A787" t="str">
        <v>CUS026404</v>
      </c>
      <c r="B787" s="1" cm="1">
        <f t="array" ref="B787">MAX(_xlfn._xlws.FILTER(Sheet1!B:B,Sheet2!A787 = Sheet1!A:A))</f>
        <v>43143</v>
      </c>
      <c r="C787" s="2">
        <f t="shared" ca="1" si="16"/>
        <v>2634</v>
      </c>
      <c r="D787" cm="1">
        <f t="array" aca="1" ref="D787" ca="1">_xlfn.IFS(C787 &lt;_xlfn.PERCENTILE.EXC($C$2:$C$1786,0.2),5,C787&lt;_xlfn.PERCENTILE.EXC($C$2:$C$2000, 0.4),4, C787&lt;_xlfn.PERCENTILE.EXC($C$2:$C$2000, 0.6),3, C787&lt;_xlfn.PERCENTILE.EXC($C$2:$C$2000, 0.8),2, C787&gt;=_xlfn.PERCENTILE.EXC($C$2:$C$2000, 0.8), 1)</f>
        <v>1</v>
      </c>
      <c r="E787">
        <f>COUNTIF(Sheet1!A:A,Sheet2!A787)</f>
        <v>1</v>
      </c>
      <c r="F787" cm="1">
        <f t="array" ref="F787">_xlfn.IFS(E787 &gt; _xlfn.PERCENTILE.EXC($E$2:$E$1786,0.8), 5, E787 &gt; _xlfn.PERCENTILE.EXC($E$2:$E$1786,0.6), 4,E787 &gt; _xlfn.PERCENTILE.EXC($E$2:$E$1786,0.4), 3, E787 &gt; _xlfn.PERCENTILE.EXC($E$2:$E$1786,0.2),2, E787 &lt;= _xlfn.PERCENTILE.EXC($E$2:$E$1786,0.2), 1)</f>
        <v>1</v>
      </c>
      <c r="G787">
        <f>SUMIF(Sheet1!A:A,A787,Sheet1!C:C)</f>
        <v>69.95</v>
      </c>
      <c r="H787" cm="1">
        <f t="array" ref="H787">_xlfn.IFS(G787 &lt;_xlfn.PERCENTILE.EXC($G$2:$G$1786,0.2),5,G787&lt;_xlfn.PERCENTILE.EXC($G$2:$G$2000, 0.4),4, G787&lt;_xlfn.PERCENTILE.EXC($G$2:$G$2000, 0.6),3, G787&lt;_xlfn.PERCENTILE.EXC($G$2:$G$2000, 0.8),2, G787&gt;=_xlfn.PERCENTILE.EXC($G$2:$G$2000, 0.8), 1)</f>
        <v>5</v>
      </c>
      <c r="K787" t="str" cm="1">
        <f t="array" aca="1" ref="K787" ca="1">_xlfn.IFS(
    AND($D787=5, $F787&gt;=4,$H787&gt;=4), "Best Customers",
    AND($D787&gt;=3, $D787&lt;=4, $F787&gt;=4, $H787&gt;=3), "Loyal Customers",
    AND($D787&gt;=3, $D787&lt;=4, $F787&gt;=2, $H787&gt;=2), "Potential Loyal Customers",
    AND($D787&gt;=2, $D787&lt;=3, $F787&gt;=3, $H787&gt;=3), "At-Risk Customers",
    AND($D787=1, $F787&lt;=2, $H787&lt;=2), "Lost Customers",
    TRUE, "Unclassified"
)</f>
        <v>Unclassified</v>
      </c>
    </row>
    <row r="788" spans="1:11" x14ac:dyDescent="0.2">
      <c r="A788" t="str">
        <v>CUS016607</v>
      </c>
      <c r="B788" s="1" cm="1">
        <f t="array" ref="B788">MAX(_xlfn._xlws.FILTER(Sheet1!B:B,Sheet2!A788 = Sheet1!A:A))</f>
        <v>44658</v>
      </c>
      <c r="C788" s="2">
        <f t="shared" ca="1" si="16"/>
        <v>1119</v>
      </c>
      <c r="D788" cm="1">
        <f t="array" aca="1" ref="D788" ca="1">_xlfn.IFS(C788 &lt;_xlfn.PERCENTILE.EXC($C$2:$C$1786,0.2),5,C788&lt;_xlfn.PERCENTILE.EXC($C$2:$C$2000, 0.4),4, C788&lt;_xlfn.PERCENTILE.EXC($C$2:$C$2000, 0.6),3, C788&lt;_xlfn.PERCENTILE.EXC($C$2:$C$2000, 0.8),2, C788&gt;=_xlfn.PERCENTILE.EXC($C$2:$C$2000, 0.8), 1)</f>
        <v>4</v>
      </c>
      <c r="E788">
        <f>COUNTIF(Sheet1!A:A,Sheet2!A788)</f>
        <v>13</v>
      </c>
      <c r="F788" cm="1">
        <f t="array" ref="F788">_xlfn.IFS(E788 &gt; _xlfn.PERCENTILE.EXC($E$2:$E$1786,0.8), 5, E788 &gt; _xlfn.PERCENTILE.EXC($E$2:$E$1786,0.6), 4,E788 &gt; _xlfn.PERCENTILE.EXC($E$2:$E$1786,0.4), 3, E788 &gt; _xlfn.PERCENTILE.EXC($E$2:$E$1786,0.2),2, E788 &lt;= _xlfn.PERCENTILE.EXC($E$2:$E$1786,0.2), 1)</f>
        <v>5</v>
      </c>
      <c r="G788">
        <f>SUMIF(Sheet1!A:A,A788,Sheet1!C:C)</f>
        <v>659.4</v>
      </c>
      <c r="H788" cm="1">
        <f t="array" ref="H788">_xlfn.IFS(G788 &lt;_xlfn.PERCENTILE.EXC($G$2:$G$1786,0.2),5,G788&lt;_xlfn.PERCENTILE.EXC($G$2:$G$2000, 0.4),4, G788&lt;_xlfn.PERCENTILE.EXC($G$2:$G$2000, 0.6),3, G788&lt;_xlfn.PERCENTILE.EXC($G$2:$G$2000, 0.8),2, G788&gt;=_xlfn.PERCENTILE.EXC($G$2:$G$2000, 0.8), 1)</f>
        <v>3</v>
      </c>
      <c r="K788" t="str" cm="1">
        <f t="array" aca="1" ref="K788" ca="1">_xlfn.IFS(
    AND($D788=5, $F788&gt;=4,$H788&gt;=4), "Best Customers",
    AND($D788&gt;=3, $D788&lt;=4, $F788&gt;=4, $H788&gt;=3), "Loyal Customers",
    AND($D788&gt;=3, $D788&lt;=4, $F788&gt;=2, $H788&gt;=2), "Potential Loyal Customers",
    AND($D788&gt;=2, $D788&lt;=3, $F788&gt;=3, $H788&gt;=3), "At-Risk Customers",
    AND($D788=1, $F788&lt;=2, $H788&lt;=2), "Lost Customers",
    TRUE, "Unclassified"
)</f>
        <v>Loyal Customers</v>
      </c>
    </row>
    <row r="789" spans="1:11" x14ac:dyDescent="0.2">
      <c r="A789" t="str">
        <v>CUS026406</v>
      </c>
      <c r="B789" s="1" cm="1">
        <f t="array" ref="B789">MAX(_xlfn._xlws.FILTER(Sheet1!B:B,Sheet2!A789 = Sheet1!A:A))</f>
        <v>43143</v>
      </c>
      <c r="C789" s="2">
        <f t="shared" ca="1" si="16"/>
        <v>2634</v>
      </c>
      <c r="D789" cm="1">
        <f t="array" aca="1" ref="D789" ca="1">_xlfn.IFS(C789 &lt;_xlfn.PERCENTILE.EXC($C$2:$C$1786,0.2),5,C789&lt;_xlfn.PERCENTILE.EXC($C$2:$C$2000, 0.4),4, C789&lt;_xlfn.PERCENTILE.EXC($C$2:$C$2000, 0.6),3, C789&lt;_xlfn.PERCENTILE.EXC($C$2:$C$2000, 0.8),2, C789&gt;=_xlfn.PERCENTILE.EXC($C$2:$C$2000, 0.8), 1)</f>
        <v>1</v>
      </c>
      <c r="E789">
        <f>COUNTIF(Sheet1!A:A,Sheet2!A789)</f>
        <v>1</v>
      </c>
      <c r="F789" cm="1">
        <f t="array" ref="F789">_xlfn.IFS(E789 &gt; _xlfn.PERCENTILE.EXC($E$2:$E$1786,0.8), 5, E789 &gt; _xlfn.PERCENTILE.EXC($E$2:$E$1786,0.6), 4,E789 &gt; _xlfn.PERCENTILE.EXC($E$2:$E$1786,0.4), 3, E789 &gt; _xlfn.PERCENTILE.EXC($E$2:$E$1786,0.2),2, E789 &lt;= _xlfn.PERCENTILE.EXC($E$2:$E$1786,0.2), 1)</f>
        <v>1</v>
      </c>
      <c r="G789">
        <f>SUMIF(Sheet1!A:A,A789,Sheet1!C:C)</f>
        <v>92.95</v>
      </c>
      <c r="H789" cm="1">
        <f t="array" ref="H789">_xlfn.IFS(G789 &lt;_xlfn.PERCENTILE.EXC($G$2:$G$1786,0.2),5,G789&lt;_xlfn.PERCENTILE.EXC($G$2:$G$2000, 0.4),4, G789&lt;_xlfn.PERCENTILE.EXC($G$2:$G$2000, 0.6),3, G789&lt;_xlfn.PERCENTILE.EXC($G$2:$G$2000, 0.8),2, G789&gt;=_xlfn.PERCENTILE.EXC($G$2:$G$2000, 0.8), 1)</f>
        <v>4</v>
      </c>
      <c r="K789" t="str" cm="1">
        <f t="array" aca="1" ref="K789" ca="1">_xlfn.IFS(
    AND($D789=5, $F789&gt;=4,$H789&gt;=4), "Best Customers",
    AND($D789&gt;=3, $D789&lt;=4, $F789&gt;=4, $H789&gt;=3), "Loyal Customers",
    AND($D789&gt;=3, $D789&lt;=4, $F789&gt;=2, $H789&gt;=2), "Potential Loyal Customers",
    AND($D789&gt;=2, $D789&lt;=3, $F789&gt;=3, $H789&gt;=3), "At-Risk Customers",
    AND($D789=1, $F789&lt;=2, $H789&lt;=2), "Lost Customers",
    TRUE, "Unclassified"
)</f>
        <v>Unclassified</v>
      </c>
    </row>
    <row r="790" spans="1:11" x14ac:dyDescent="0.2">
      <c r="A790" t="str">
        <v>CUS009045</v>
      </c>
      <c r="B790" s="1" cm="1">
        <f t="array" ref="B790">MAX(_xlfn._xlws.FILTER(Sheet1!B:B,Sheet2!A790 = Sheet1!A:A))</f>
        <v>45274</v>
      </c>
      <c r="C790" s="2">
        <f t="shared" ca="1" si="16"/>
        <v>503</v>
      </c>
      <c r="D790" cm="1">
        <f t="array" aca="1" ref="D790" ca="1">_xlfn.IFS(C790 &lt;_xlfn.PERCENTILE.EXC($C$2:$C$1786,0.2),5,C790&lt;_xlfn.PERCENTILE.EXC($C$2:$C$2000, 0.4),4, C790&lt;_xlfn.PERCENTILE.EXC($C$2:$C$2000, 0.6),3, C790&lt;_xlfn.PERCENTILE.EXC($C$2:$C$2000, 0.8),2, C790&gt;=_xlfn.PERCENTILE.EXC($C$2:$C$2000, 0.8), 1)</f>
        <v>4</v>
      </c>
      <c r="E790">
        <f>COUNTIF(Sheet1!A:A,Sheet2!A790)</f>
        <v>2</v>
      </c>
      <c r="F790" cm="1">
        <f t="array" ref="F790">_xlfn.IFS(E790 &gt; _xlfn.PERCENTILE.EXC($E$2:$E$1786,0.8), 5, E790 &gt; _xlfn.PERCENTILE.EXC($E$2:$E$1786,0.6), 4,E790 &gt; _xlfn.PERCENTILE.EXC($E$2:$E$1786,0.4), 3, E790 &gt; _xlfn.PERCENTILE.EXC($E$2:$E$1786,0.2),2, E790 &lt;= _xlfn.PERCENTILE.EXC($E$2:$E$1786,0.2), 1)</f>
        <v>2</v>
      </c>
      <c r="G790">
        <f>SUMIF(Sheet1!A:A,A790,Sheet1!C:C)</f>
        <v>595.70000000000005</v>
      </c>
      <c r="H790" cm="1">
        <f t="array" ref="H790">_xlfn.IFS(G790 &lt;_xlfn.PERCENTILE.EXC($G$2:$G$1786,0.2),5,G790&lt;_xlfn.PERCENTILE.EXC($G$2:$G$2000, 0.4),4, G790&lt;_xlfn.PERCENTILE.EXC($G$2:$G$2000, 0.6),3, G790&lt;_xlfn.PERCENTILE.EXC($G$2:$G$2000, 0.8),2, G790&gt;=_xlfn.PERCENTILE.EXC($G$2:$G$2000, 0.8), 1)</f>
        <v>3</v>
      </c>
      <c r="K790" t="str" cm="1">
        <f t="array" aca="1" ref="K790" ca="1">_xlfn.IFS(
    AND($D790=5, $F790&gt;=4,$H790&gt;=4), "Best Customers",
    AND($D790&gt;=3, $D790&lt;=4, $F790&gt;=4, $H790&gt;=3), "Loyal Customers",
    AND($D790&gt;=3, $D790&lt;=4, $F790&gt;=2, $H790&gt;=2), "Potential Loyal Customers",
    AND($D790&gt;=2, $D790&lt;=3, $F790&gt;=3, $H790&gt;=3), "At-Risk Customers",
    AND($D790=1, $F790&lt;=2, $H790&lt;=2), "Lost Customers",
    TRUE, "Unclassified"
)</f>
        <v>Potential Loyal Customers</v>
      </c>
    </row>
    <row r="791" spans="1:11" x14ac:dyDescent="0.2">
      <c r="A791" t="str">
        <v>CUS026407</v>
      </c>
      <c r="B791" s="1" cm="1">
        <f t="array" ref="B791">MAX(_xlfn._xlws.FILTER(Sheet1!B:B,Sheet2!A791 = Sheet1!A:A))</f>
        <v>43143</v>
      </c>
      <c r="C791" s="2">
        <f t="shared" ca="1" si="16"/>
        <v>2634</v>
      </c>
      <c r="D791" cm="1">
        <f t="array" aca="1" ref="D791" ca="1">_xlfn.IFS(C791 &lt;_xlfn.PERCENTILE.EXC($C$2:$C$1786,0.2),5,C791&lt;_xlfn.PERCENTILE.EXC($C$2:$C$2000, 0.4),4, C791&lt;_xlfn.PERCENTILE.EXC($C$2:$C$2000, 0.6),3, C791&lt;_xlfn.PERCENTILE.EXC($C$2:$C$2000, 0.8),2, C791&gt;=_xlfn.PERCENTILE.EXC($C$2:$C$2000, 0.8), 1)</f>
        <v>1</v>
      </c>
      <c r="E791">
        <f>COUNTIF(Sheet1!A:A,Sheet2!A791)</f>
        <v>1</v>
      </c>
      <c r="F791" cm="1">
        <f t="array" ref="F791">_xlfn.IFS(E791 &gt; _xlfn.PERCENTILE.EXC($E$2:$E$1786,0.8), 5, E791 &gt; _xlfn.PERCENTILE.EXC($E$2:$E$1786,0.6), 4,E791 &gt; _xlfn.PERCENTILE.EXC($E$2:$E$1786,0.4), 3, E791 &gt; _xlfn.PERCENTILE.EXC($E$2:$E$1786,0.2),2, E791 &lt;= _xlfn.PERCENTILE.EXC($E$2:$E$1786,0.2), 1)</f>
        <v>1</v>
      </c>
      <c r="G791">
        <f>SUMIF(Sheet1!A:A,A791,Sheet1!C:C)</f>
        <v>99.9</v>
      </c>
      <c r="H791" cm="1">
        <f t="array" ref="H791">_xlfn.IFS(G791 &lt;_xlfn.PERCENTILE.EXC($G$2:$G$1786,0.2),5,G791&lt;_xlfn.PERCENTILE.EXC($G$2:$G$2000, 0.4),4, G791&lt;_xlfn.PERCENTILE.EXC($G$2:$G$2000, 0.6),3, G791&lt;_xlfn.PERCENTILE.EXC($G$2:$G$2000, 0.8),2, G791&gt;=_xlfn.PERCENTILE.EXC($G$2:$G$2000, 0.8), 1)</f>
        <v>4</v>
      </c>
      <c r="K791" t="str" cm="1">
        <f t="array" aca="1" ref="K791" ca="1">_xlfn.IFS(
    AND($D791=5, $F791&gt;=4,$H791&gt;=4), "Best Customers",
    AND($D791&gt;=3, $D791&lt;=4, $F791&gt;=4, $H791&gt;=3), "Loyal Customers",
    AND($D791&gt;=3, $D791&lt;=4, $F791&gt;=2, $H791&gt;=2), "Potential Loyal Customers",
    AND($D791&gt;=2, $D791&lt;=3, $F791&gt;=3, $H791&gt;=3), "At-Risk Customers",
    AND($D791=1, $F791&lt;=2, $H791&lt;=2), "Lost Customers",
    TRUE, "Unclassified"
)</f>
        <v>Unclassified</v>
      </c>
    </row>
    <row r="792" spans="1:11" x14ac:dyDescent="0.2">
      <c r="A792" t="str">
        <v>CUS016230</v>
      </c>
      <c r="B792" s="1" cm="1">
        <f t="array" ref="B792">MAX(_xlfn._xlws.FILTER(Sheet1!B:B,Sheet2!A792 = Sheet1!A:A))</f>
        <v>44713</v>
      </c>
      <c r="C792" s="2">
        <f t="shared" ca="1" si="16"/>
        <v>1064</v>
      </c>
      <c r="D792" cm="1">
        <f t="array" aca="1" ref="D792" ca="1">_xlfn.IFS(C792 &lt;_xlfn.PERCENTILE.EXC($C$2:$C$1786,0.2),5,C792&lt;_xlfn.PERCENTILE.EXC($C$2:$C$2000, 0.4),4, C792&lt;_xlfn.PERCENTILE.EXC($C$2:$C$2000, 0.6),3, C792&lt;_xlfn.PERCENTILE.EXC($C$2:$C$2000, 0.8),2, C792&gt;=_xlfn.PERCENTILE.EXC($C$2:$C$2000, 0.8), 1)</f>
        <v>4</v>
      </c>
      <c r="E792">
        <f>COUNTIF(Sheet1!A:A,Sheet2!A792)</f>
        <v>2</v>
      </c>
      <c r="F792" cm="1">
        <f t="array" ref="F792">_xlfn.IFS(E792 &gt; _xlfn.PERCENTILE.EXC($E$2:$E$1786,0.8), 5, E792 &gt; _xlfn.PERCENTILE.EXC($E$2:$E$1786,0.6), 4,E792 &gt; _xlfn.PERCENTILE.EXC($E$2:$E$1786,0.4), 3, E792 &gt; _xlfn.PERCENTILE.EXC($E$2:$E$1786,0.2),2, E792 &lt;= _xlfn.PERCENTILE.EXC($E$2:$E$1786,0.2), 1)</f>
        <v>2</v>
      </c>
      <c r="G792">
        <f>SUMIF(Sheet1!A:A,A792,Sheet1!C:C)</f>
        <v>174.25</v>
      </c>
      <c r="H792" cm="1">
        <f t="array" ref="H792">_xlfn.IFS(G792 &lt;_xlfn.PERCENTILE.EXC($G$2:$G$1786,0.2),5,G792&lt;_xlfn.PERCENTILE.EXC($G$2:$G$2000, 0.4),4, G792&lt;_xlfn.PERCENTILE.EXC($G$2:$G$2000, 0.6),3, G792&lt;_xlfn.PERCENTILE.EXC($G$2:$G$2000, 0.8),2, G792&gt;=_xlfn.PERCENTILE.EXC($G$2:$G$2000, 0.8), 1)</f>
        <v>4</v>
      </c>
      <c r="K792" t="str" cm="1">
        <f t="array" aca="1" ref="K792" ca="1">_xlfn.IFS(
    AND($D792=5, $F792&gt;=4,$H792&gt;=4), "Best Customers",
    AND($D792&gt;=3, $D792&lt;=4, $F792&gt;=4, $H792&gt;=3), "Loyal Customers",
    AND($D792&gt;=3, $D792&lt;=4, $F792&gt;=2, $H792&gt;=2), "Potential Loyal Customers",
    AND($D792&gt;=2, $D792&lt;=3, $F792&gt;=3, $H792&gt;=3), "At-Risk Customers",
    AND($D792=1, $F792&lt;=2, $H792&lt;=2), "Lost Customers",
    TRUE, "Unclassified"
)</f>
        <v>Potential Loyal Customers</v>
      </c>
    </row>
    <row r="793" spans="1:11" x14ac:dyDescent="0.2">
      <c r="A793" t="str">
        <v>CUS018703</v>
      </c>
      <c r="B793" s="1" cm="1">
        <f t="array" ref="B793">MAX(_xlfn._xlws.FILTER(Sheet1!B:B,Sheet2!A793 = Sheet1!A:A))</f>
        <v>44463</v>
      </c>
      <c r="C793" s="2">
        <f t="shared" ca="1" si="16"/>
        <v>1314</v>
      </c>
      <c r="D793" cm="1">
        <f t="array" aca="1" ref="D793" ca="1">_xlfn.IFS(C793 &lt;_xlfn.PERCENTILE.EXC($C$2:$C$1786,0.2),5,C793&lt;_xlfn.PERCENTILE.EXC($C$2:$C$2000, 0.4),4, C793&lt;_xlfn.PERCENTILE.EXC($C$2:$C$2000, 0.6),3, C793&lt;_xlfn.PERCENTILE.EXC($C$2:$C$2000, 0.8),2, C793&gt;=_xlfn.PERCENTILE.EXC($C$2:$C$2000, 0.8), 1)</f>
        <v>3</v>
      </c>
      <c r="E793">
        <f>COUNTIF(Sheet1!A:A,Sheet2!A793)</f>
        <v>4</v>
      </c>
      <c r="F793" cm="1">
        <f t="array" ref="F793">_xlfn.IFS(E793 &gt; _xlfn.PERCENTILE.EXC($E$2:$E$1786,0.8), 5, E793 &gt; _xlfn.PERCENTILE.EXC($E$2:$E$1786,0.6), 4,E793 &gt; _xlfn.PERCENTILE.EXC($E$2:$E$1786,0.4), 3, E793 &gt; _xlfn.PERCENTILE.EXC($E$2:$E$1786,0.2),2, E793 &lt;= _xlfn.PERCENTILE.EXC($E$2:$E$1786,0.2), 1)</f>
        <v>3</v>
      </c>
      <c r="G793">
        <f>SUMIF(Sheet1!A:A,A793,Sheet1!C:C)</f>
        <v>208.70000000000002</v>
      </c>
      <c r="H793" cm="1">
        <f t="array" ref="H793">_xlfn.IFS(G793 &lt;_xlfn.PERCENTILE.EXC($G$2:$G$1786,0.2),5,G793&lt;_xlfn.PERCENTILE.EXC($G$2:$G$2000, 0.4),4, G793&lt;_xlfn.PERCENTILE.EXC($G$2:$G$2000, 0.6),3, G793&lt;_xlfn.PERCENTILE.EXC($G$2:$G$2000, 0.8),2, G793&gt;=_xlfn.PERCENTILE.EXC($G$2:$G$2000, 0.8), 1)</f>
        <v>4</v>
      </c>
      <c r="K793" t="str" cm="1">
        <f t="array" aca="1" ref="K793" ca="1">_xlfn.IFS(
    AND($D793=5, $F793&gt;=4,$H793&gt;=4), "Best Customers",
    AND($D793&gt;=3, $D793&lt;=4, $F793&gt;=4, $H793&gt;=3), "Loyal Customers",
    AND($D793&gt;=3, $D793&lt;=4, $F793&gt;=2, $H793&gt;=2), "Potential Loyal Customers",
    AND($D793&gt;=2, $D793&lt;=3, $F793&gt;=3, $H793&gt;=3), "At-Risk Customers",
    AND($D793=1, $F793&lt;=2, $H793&lt;=2), "Lost Customers",
    TRUE, "Unclassified"
)</f>
        <v>Potential Loyal Customers</v>
      </c>
    </row>
    <row r="794" spans="1:11" x14ac:dyDescent="0.2">
      <c r="A794" t="str">
        <v>CUS026396</v>
      </c>
      <c r="B794" s="1" cm="1">
        <f t="array" ref="B794">MAX(_xlfn._xlws.FILTER(Sheet1!B:B,Sheet2!A794 = Sheet1!A:A))</f>
        <v>43144</v>
      </c>
      <c r="C794" s="2">
        <f t="shared" ca="1" si="16"/>
        <v>2633</v>
      </c>
      <c r="D794" cm="1">
        <f t="array" aca="1" ref="D794" ca="1">_xlfn.IFS(C794 &lt;_xlfn.PERCENTILE.EXC($C$2:$C$1786,0.2),5,C794&lt;_xlfn.PERCENTILE.EXC($C$2:$C$2000, 0.4),4, C794&lt;_xlfn.PERCENTILE.EXC($C$2:$C$2000, 0.6),3, C794&lt;_xlfn.PERCENTILE.EXC($C$2:$C$2000, 0.8),2, C794&gt;=_xlfn.PERCENTILE.EXC($C$2:$C$2000, 0.8), 1)</f>
        <v>1</v>
      </c>
      <c r="E794">
        <f>COUNTIF(Sheet1!A:A,Sheet2!A794)</f>
        <v>1</v>
      </c>
      <c r="F794" cm="1">
        <f t="array" ref="F794">_xlfn.IFS(E794 &gt; _xlfn.PERCENTILE.EXC($E$2:$E$1786,0.8), 5, E794 &gt; _xlfn.PERCENTILE.EXC($E$2:$E$1786,0.6), 4,E794 &gt; _xlfn.PERCENTILE.EXC($E$2:$E$1786,0.4), 3, E794 &gt; _xlfn.PERCENTILE.EXC($E$2:$E$1786,0.2),2, E794 &lt;= _xlfn.PERCENTILE.EXC($E$2:$E$1786,0.2), 1)</f>
        <v>1</v>
      </c>
      <c r="G794">
        <f>SUMIF(Sheet1!A:A,A794,Sheet1!C:C)</f>
        <v>498.99</v>
      </c>
      <c r="H794" cm="1">
        <f t="array" ref="H794">_xlfn.IFS(G794 &lt;_xlfn.PERCENTILE.EXC($G$2:$G$1786,0.2),5,G794&lt;_xlfn.PERCENTILE.EXC($G$2:$G$2000, 0.4),4, G794&lt;_xlfn.PERCENTILE.EXC($G$2:$G$2000, 0.6),3, G794&lt;_xlfn.PERCENTILE.EXC($G$2:$G$2000, 0.8),2, G794&gt;=_xlfn.PERCENTILE.EXC($G$2:$G$2000, 0.8), 1)</f>
        <v>3</v>
      </c>
      <c r="K794" t="str" cm="1">
        <f t="array" aca="1" ref="K794" ca="1">_xlfn.IFS(
    AND($D794=5, $F794&gt;=4,$H794&gt;=4), "Best Customers",
    AND($D794&gt;=3, $D794&lt;=4, $F794&gt;=4, $H794&gt;=3), "Loyal Customers",
    AND($D794&gt;=3, $D794&lt;=4, $F794&gt;=2, $H794&gt;=2), "Potential Loyal Customers",
    AND($D794&gt;=2, $D794&lt;=3, $F794&gt;=3, $H794&gt;=3), "At-Risk Customers",
    AND($D794=1, $F794&lt;=2, $H794&lt;=2), "Lost Customers",
    TRUE, "Unclassified"
)</f>
        <v>Unclassified</v>
      </c>
    </row>
    <row r="795" spans="1:11" x14ac:dyDescent="0.2">
      <c r="A795" t="str">
        <v>CUS026363</v>
      </c>
      <c r="B795" s="1" cm="1">
        <f t="array" ref="B795">MAX(_xlfn._xlws.FILTER(Sheet1!B:B,Sheet2!A795 = Sheet1!A:A))</f>
        <v>43167</v>
      </c>
      <c r="C795" s="2">
        <f t="shared" ca="1" si="16"/>
        <v>2610</v>
      </c>
      <c r="D795" cm="1">
        <f t="array" aca="1" ref="D795" ca="1">_xlfn.IFS(C795 &lt;_xlfn.PERCENTILE.EXC($C$2:$C$1786,0.2),5,C795&lt;_xlfn.PERCENTILE.EXC($C$2:$C$2000, 0.4),4, C795&lt;_xlfn.PERCENTILE.EXC($C$2:$C$2000, 0.6),3, C795&lt;_xlfn.PERCENTILE.EXC($C$2:$C$2000, 0.8),2, C795&gt;=_xlfn.PERCENTILE.EXC($C$2:$C$2000, 0.8), 1)</f>
        <v>1</v>
      </c>
      <c r="E795">
        <f>COUNTIF(Sheet1!A:A,Sheet2!A795)</f>
        <v>3</v>
      </c>
      <c r="F795" cm="1">
        <f t="array" ref="F795">_xlfn.IFS(E795 &gt; _xlfn.PERCENTILE.EXC($E$2:$E$1786,0.8), 5, E795 &gt; _xlfn.PERCENTILE.EXC($E$2:$E$1786,0.6), 4,E795 &gt; _xlfn.PERCENTILE.EXC($E$2:$E$1786,0.4), 3, E795 &gt; _xlfn.PERCENTILE.EXC($E$2:$E$1786,0.2),2, E795 &lt;= _xlfn.PERCENTILE.EXC($E$2:$E$1786,0.2), 1)</f>
        <v>3</v>
      </c>
      <c r="G795">
        <f>SUMIF(Sheet1!A:A,A795,Sheet1!C:C)</f>
        <v>492</v>
      </c>
      <c r="H795" cm="1">
        <f t="array" ref="H795">_xlfn.IFS(G795 &lt;_xlfn.PERCENTILE.EXC($G$2:$G$1786,0.2),5,G795&lt;_xlfn.PERCENTILE.EXC($G$2:$G$2000, 0.4),4, G795&lt;_xlfn.PERCENTILE.EXC($G$2:$G$2000, 0.6),3, G795&lt;_xlfn.PERCENTILE.EXC($G$2:$G$2000, 0.8),2, G795&gt;=_xlfn.PERCENTILE.EXC($G$2:$G$2000, 0.8), 1)</f>
        <v>3</v>
      </c>
      <c r="K795" t="str" cm="1">
        <f t="array" aca="1" ref="K795" ca="1">_xlfn.IFS(
    AND($D795=5, $F795&gt;=4,$H795&gt;=4), "Best Customers",
    AND($D795&gt;=3, $D795&lt;=4, $F795&gt;=4, $H795&gt;=3), "Loyal Customers",
    AND($D795&gt;=3, $D795&lt;=4, $F795&gt;=2, $H795&gt;=2), "Potential Loyal Customers",
    AND($D795&gt;=2, $D795&lt;=3, $F795&gt;=3, $H795&gt;=3), "At-Risk Customers",
    AND($D795=1, $F795&lt;=2, $H795&lt;=2), "Lost Customers",
    TRUE, "Unclassified"
)</f>
        <v>Unclassified</v>
      </c>
    </row>
    <row r="796" spans="1:11" x14ac:dyDescent="0.2">
      <c r="A796" t="str">
        <v>CUS026397</v>
      </c>
      <c r="B796" s="1" cm="1">
        <f t="array" ref="B796">MAX(_xlfn._xlws.FILTER(Sheet1!B:B,Sheet2!A796 = Sheet1!A:A))</f>
        <v>43144</v>
      </c>
      <c r="C796" s="2">
        <f t="shared" ca="1" si="16"/>
        <v>2633</v>
      </c>
      <c r="D796" cm="1">
        <f t="array" aca="1" ref="D796" ca="1">_xlfn.IFS(C796 &lt;_xlfn.PERCENTILE.EXC($C$2:$C$1786,0.2),5,C796&lt;_xlfn.PERCENTILE.EXC($C$2:$C$2000, 0.4),4, C796&lt;_xlfn.PERCENTILE.EXC($C$2:$C$2000, 0.6),3, C796&lt;_xlfn.PERCENTILE.EXC($C$2:$C$2000, 0.8),2, C796&gt;=_xlfn.PERCENTILE.EXC($C$2:$C$2000, 0.8), 1)</f>
        <v>1</v>
      </c>
      <c r="E796">
        <f>COUNTIF(Sheet1!A:A,Sheet2!A796)</f>
        <v>2</v>
      </c>
      <c r="F796" cm="1">
        <f t="array" ref="F796">_xlfn.IFS(E796 &gt; _xlfn.PERCENTILE.EXC($E$2:$E$1786,0.8), 5, E796 &gt; _xlfn.PERCENTILE.EXC($E$2:$E$1786,0.6), 4,E796 &gt; _xlfn.PERCENTILE.EXC($E$2:$E$1786,0.4), 3, E796 &gt; _xlfn.PERCENTILE.EXC($E$2:$E$1786,0.2),2, E796 &lt;= _xlfn.PERCENTILE.EXC($E$2:$E$1786,0.2), 1)</f>
        <v>2</v>
      </c>
      <c r="G796">
        <f>SUMIF(Sheet1!A:A,A796,Sheet1!C:C)</f>
        <v>125.45</v>
      </c>
      <c r="H796" cm="1">
        <f t="array" ref="H796">_xlfn.IFS(G796 &lt;_xlfn.PERCENTILE.EXC($G$2:$G$1786,0.2),5,G796&lt;_xlfn.PERCENTILE.EXC($G$2:$G$2000, 0.4),4, G796&lt;_xlfn.PERCENTILE.EXC($G$2:$G$2000, 0.6),3, G796&lt;_xlfn.PERCENTILE.EXC($G$2:$G$2000, 0.8),2, G796&gt;=_xlfn.PERCENTILE.EXC($G$2:$G$2000, 0.8), 1)</f>
        <v>4</v>
      </c>
      <c r="K796" t="str" cm="1">
        <f t="array" aca="1" ref="K796" ca="1">_xlfn.IFS(
    AND($D796=5, $F796&gt;=4,$H796&gt;=4), "Best Customers",
    AND($D796&gt;=3, $D796&lt;=4, $F796&gt;=4, $H796&gt;=3), "Loyal Customers",
    AND($D796&gt;=3, $D796&lt;=4, $F796&gt;=2, $H796&gt;=2), "Potential Loyal Customers",
    AND($D796&gt;=2, $D796&lt;=3, $F796&gt;=3, $H796&gt;=3), "At-Risk Customers",
    AND($D796=1, $F796&lt;=2, $H796&lt;=2), "Lost Customers",
    TRUE, "Unclassified"
)</f>
        <v>Unclassified</v>
      </c>
    </row>
    <row r="797" spans="1:11" x14ac:dyDescent="0.2">
      <c r="A797" t="str">
        <v>CUS019509</v>
      </c>
      <c r="B797" s="1" cm="1">
        <f t="array" ref="B797">MAX(_xlfn._xlws.FILTER(Sheet1!B:B,Sheet2!A797 = Sheet1!A:A))</f>
        <v>44383</v>
      </c>
      <c r="C797" s="2">
        <f t="shared" ca="1" si="16"/>
        <v>1394</v>
      </c>
      <c r="D797" cm="1">
        <f t="array" aca="1" ref="D797" ca="1">_xlfn.IFS(C797 &lt;_xlfn.PERCENTILE.EXC($C$2:$C$1786,0.2),5,C797&lt;_xlfn.PERCENTILE.EXC($C$2:$C$2000, 0.4),4, C797&lt;_xlfn.PERCENTILE.EXC($C$2:$C$2000, 0.6),3, C797&lt;_xlfn.PERCENTILE.EXC($C$2:$C$2000, 0.8),2, C797&gt;=_xlfn.PERCENTILE.EXC($C$2:$C$2000, 0.8), 1)</f>
        <v>3</v>
      </c>
      <c r="E797">
        <f>COUNTIF(Sheet1!A:A,Sheet2!A797)</f>
        <v>4</v>
      </c>
      <c r="F797" cm="1">
        <f t="array" ref="F797">_xlfn.IFS(E797 &gt; _xlfn.PERCENTILE.EXC($E$2:$E$1786,0.8), 5, E797 &gt; _xlfn.PERCENTILE.EXC($E$2:$E$1786,0.6), 4,E797 &gt; _xlfn.PERCENTILE.EXC($E$2:$E$1786,0.4), 3, E797 &gt; _xlfn.PERCENTILE.EXC($E$2:$E$1786,0.2),2, E797 &lt;= _xlfn.PERCENTILE.EXC($E$2:$E$1786,0.2), 1)</f>
        <v>3</v>
      </c>
      <c r="G797">
        <f>SUMIF(Sheet1!A:A,A797,Sheet1!C:C)</f>
        <v>265</v>
      </c>
      <c r="H797" cm="1">
        <f t="array" ref="H797">_xlfn.IFS(G797 &lt;_xlfn.PERCENTILE.EXC($G$2:$G$1786,0.2),5,G797&lt;_xlfn.PERCENTILE.EXC($G$2:$G$2000, 0.4),4, G797&lt;_xlfn.PERCENTILE.EXC($G$2:$G$2000, 0.6),3, G797&lt;_xlfn.PERCENTILE.EXC($G$2:$G$2000, 0.8),2, G797&gt;=_xlfn.PERCENTILE.EXC($G$2:$G$2000, 0.8), 1)</f>
        <v>3</v>
      </c>
      <c r="K797" t="str" cm="1">
        <f t="array" aca="1" ref="K797" ca="1">_xlfn.IFS(
    AND($D797=5, $F797&gt;=4,$H797&gt;=4), "Best Customers",
    AND($D797&gt;=3, $D797&lt;=4, $F797&gt;=4, $H797&gt;=3), "Loyal Customers",
    AND($D797&gt;=3, $D797&lt;=4, $F797&gt;=2, $H797&gt;=2), "Potential Loyal Customers",
    AND($D797&gt;=2, $D797&lt;=3, $F797&gt;=3, $H797&gt;=3), "At-Risk Customers",
    AND($D797=1, $F797&lt;=2, $H797&lt;=2), "Lost Customers",
    TRUE, "Unclassified"
)</f>
        <v>Potential Loyal Customers</v>
      </c>
    </row>
    <row r="798" spans="1:11" x14ac:dyDescent="0.2">
      <c r="A798" t="str">
        <v>CUS026398</v>
      </c>
      <c r="B798" s="1" cm="1">
        <f t="array" ref="B798">MAX(_xlfn._xlws.FILTER(Sheet1!B:B,Sheet2!A798 = Sheet1!A:A))</f>
        <v>43144</v>
      </c>
      <c r="C798" s="2">
        <f t="shared" ca="1" si="16"/>
        <v>2633</v>
      </c>
      <c r="D798" cm="1">
        <f t="array" aca="1" ref="D798" ca="1">_xlfn.IFS(C798 &lt;_xlfn.PERCENTILE.EXC($C$2:$C$1786,0.2),5,C798&lt;_xlfn.PERCENTILE.EXC($C$2:$C$2000, 0.4),4, C798&lt;_xlfn.PERCENTILE.EXC($C$2:$C$2000, 0.6),3, C798&lt;_xlfn.PERCENTILE.EXC($C$2:$C$2000, 0.8),2, C798&gt;=_xlfn.PERCENTILE.EXC($C$2:$C$2000, 0.8), 1)</f>
        <v>1</v>
      </c>
      <c r="E798">
        <f>COUNTIF(Sheet1!A:A,Sheet2!A798)</f>
        <v>1</v>
      </c>
      <c r="F798" cm="1">
        <f t="array" ref="F798">_xlfn.IFS(E798 &gt; _xlfn.PERCENTILE.EXC($E$2:$E$1786,0.8), 5, E798 &gt; _xlfn.PERCENTILE.EXC($E$2:$E$1786,0.6), 4,E798 &gt; _xlfn.PERCENTILE.EXC($E$2:$E$1786,0.4), 3, E798 &gt; _xlfn.PERCENTILE.EXC($E$2:$E$1786,0.2),2, E798 &lt;= _xlfn.PERCENTILE.EXC($E$2:$E$1786,0.2), 1)</f>
        <v>1</v>
      </c>
      <c r="G798">
        <f>SUMIF(Sheet1!A:A,A798,Sheet1!C:C)</f>
        <v>46.95</v>
      </c>
      <c r="H798" cm="1">
        <f t="array" ref="H798">_xlfn.IFS(G798 &lt;_xlfn.PERCENTILE.EXC($G$2:$G$1786,0.2),5,G798&lt;_xlfn.PERCENTILE.EXC($G$2:$G$2000, 0.4),4, G798&lt;_xlfn.PERCENTILE.EXC($G$2:$G$2000, 0.6),3, G798&lt;_xlfn.PERCENTILE.EXC($G$2:$G$2000, 0.8),2, G798&gt;=_xlfn.PERCENTILE.EXC($G$2:$G$2000, 0.8), 1)</f>
        <v>5</v>
      </c>
      <c r="K798" t="str" cm="1">
        <f t="array" aca="1" ref="K798" ca="1">_xlfn.IFS(
    AND($D798=5, $F798&gt;=4,$H798&gt;=4), "Best Customers",
    AND($D798&gt;=3, $D798&lt;=4, $F798&gt;=4, $H798&gt;=3), "Loyal Customers",
    AND($D798&gt;=3, $D798&lt;=4, $F798&gt;=2, $H798&gt;=2), "Potential Loyal Customers",
    AND($D798&gt;=2, $D798&lt;=3, $F798&gt;=3, $H798&gt;=3), "At-Risk Customers",
    AND($D798=1, $F798&lt;=2, $H798&lt;=2), "Lost Customers",
    TRUE, "Unclassified"
)</f>
        <v>Unclassified</v>
      </c>
    </row>
    <row r="799" spans="1:11" x14ac:dyDescent="0.2">
      <c r="A799" t="str">
        <v>CUS003824</v>
      </c>
      <c r="B799" s="1" cm="1">
        <f t="array" ref="B799">MAX(_xlfn._xlws.FILTER(Sheet1!B:B,Sheet2!A799 = Sheet1!A:A))</f>
        <v>45589</v>
      </c>
      <c r="C799" s="2">
        <f t="shared" ca="1" si="16"/>
        <v>188</v>
      </c>
      <c r="D799" cm="1">
        <f t="array" aca="1" ref="D799" ca="1">_xlfn.IFS(C799 &lt;_xlfn.PERCENTILE.EXC($C$2:$C$1786,0.2),5,C799&lt;_xlfn.PERCENTILE.EXC($C$2:$C$2000, 0.4),4, C799&lt;_xlfn.PERCENTILE.EXC($C$2:$C$2000, 0.6),3, C799&lt;_xlfn.PERCENTILE.EXC($C$2:$C$2000, 0.8),2, C799&gt;=_xlfn.PERCENTILE.EXC($C$2:$C$2000, 0.8), 1)</f>
        <v>5</v>
      </c>
      <c r="E799">
        <f>COUNTIF(Sheet1!A:A,Sheet2!A799)</f>
        <v>8</v>
      </c>
      <c r="F799" cm="1">
        <f t="array" ref="F799">_xlfn.IFS(E799 &gt; _xlfn.PERCENTILE.EXC($E$2:$E$1786,0.8), 5, E799 &gt; _xlfn.PERCENTILE.EXC($E$2:$E$1786,0.6), 4,E799 &gt; _xlfn.PERCENTILE.EXC($E$2:$E$1786,0.4), 3, E799 &gt; _xlfn.PERCENTILE.EXC($E$2:$E$1786,0.2),2, E799 &lt;= _xlfn.PERCENTILE.EXC($E$2:$E$1786,0.2), 1)</f>
        <v>4</v>
      </c>
      <c r="G799">
        <f>SUMIF(Sheet1!A:A,A799,Sheet1!C:C)</f>
        <v>2068.04</v>
      </c>
      <c r="H799" cm="1">
        <f t="array" ref="H799">_xlfn.IFS(G799 &lt;_xlfn.PERCENTILE.EXC($G$2:$G$1786,0.2),5,G799&lt;_xlfn.PERCENTILE.EXC($G$2:$G$2000, 0.4),4, G799&lt;_xlfn.PERCENTILE.EXC($G$2:$G$2000, 0.6),3, G799&lt;_xlfn.PERCENTILE.EXC($G$2:$G$2000, 0.8),2, G799&gt;=_xlfn.PERCENTILE.EXC($G$2:$G$2000, 0.8), 1)</f>
        <v>2</v>
      </c>
      <c r="K799" t="str" cm="1">
        <f t="array" aca="1" ref="K799" ca="1">_xlfn.IFS(
    AND($D799=5, $F799&gt;=4,$H799&gt;=4), "Best Customers",
    AND($D799&gt;=3, $D799&lt;=4, $F799&gt;=4, $H799&gt;=3), "Loyal Customers",
    AND($D799&gt;=3, $D799&lt;=4, $F799&gt;=2, $H799&gt;=2), "Potential Loyal Customers",
    AND($D799&gt;=2, $D799&lt;=3, $F799&gt;=3, $H799&gt;=3), "At-Risk Customers",
    AND($D799=1, $F799&lt;=2, $H799&lt;=2), "Lost Customers",
    TRUE, "Unclassified"
)</f>
        <v>Unclassified</v>
      </c>
    </row>
    <row r="800" spans="1:11" x14ac:dyDescent="0.2">
      <c r="A800" t="str">
        <v>CUS026165</v>
      </c>
      <c r="B800" s="1" cm="1">
        <f t="array" ref="B800">MAX(_xlfn._xlws.FILTER(Sheet1!B:B,Sheet2!A800 = Sheet1!A:A))</f>
        <v>43307</v>
      </c>
      <c r="C800" s="2">
        <f t="shared" ca="1" si="16"/>
        <v>2470</v>
      </c>
      <c r="D800" cm="1">
        <f t="array" aca="1" ref="D800" ca="1">_xlfn.IFS(C800 &lt;_xlfn.PERCENTILE.EXC($C$2:$C$1786,0.2),5,C800&lt;_xlfn.PERCENTILE.EXC($C$2:$C$2000, 0.4),4, C800&lt;_xlfn.PERCENTILE.EXC($C$2:$C$2000, 0.6),3, C800&lt;_xlfn.PERCENTILE.EXC($C$2:$C$2000, 0.8),2, C800&gt;=_xlfn.PERCENTILE.EXC($C$2:$C$2000, 0.8), 1)</f>
        <v>2</v>
      </c>
      <c r="E800">
        <f>COUNTIF(Sheet1!A:A,Sheet2!A800)</f>
        <v>2</v>
      </c>
      <c r="F800" cm="1">
        <f t="array" ref="F800">_xlfn.IFS(E800 &gt; _xlfn.PERCENTILE.EXC($E$2:$E$1786,0.8), 5, E800 &gt; _xlfn.PERCENTILE.EXC($E$2:$E$1786,0.6), 4,E800 &gt; _xlfn.PERCENTILE.EXC($E$2:$E$1786,0.4), 3, E800 &gt; _xlfn.PERCENTILE.EXC($E$2:$E$1786,0.2),2, E800 &lt;= _xlfn.PERCENTILE.EXC($E$2:$E$1786,0.2), 1)</f>
        <v>2</v>
      </c>
      <c r="G800">
        <f>SUMIF(Sheet1!A:A,A800,Sheet1!C:C)</f>
        <v>306.5</v>
      </c>
      <c r="H800" cm="1">
        <f t="array" ref="H800">_xlfn.IFS(G800 &lt;_xlfn.PERCENTILE.EXC($G$2:$G$1786,0.2),5,G800&lt;_xlfn.PERCENTILE.EXC($G$2:$G$2000, 0.4),4, G800&lt;_xlfn.PERCENTILE.EXC($G$2:$G$2000, 0.6),3, G800&lt;_xlfn.PERCENTILE.EXC($G$2:$G$2000, 0.8),2, G800&gt;=_xlfn.PERCENTILE.EXC($G$2:$G$2000, 0.8), 1)</f>
        <v>3</v>
      </c>
      <c r="K800" t="str" cm="1">
        <f t="array" aca="1" ref="K800" ca="1">_xlfn.IFS(
    AND($D800=5, $F800&gt;=4,$H800&gt;=4), "Best Customers",
    AND($D800&gt;=3, $D800&lt;=4, $F800&gt;=4, $H800&gt;=3), "Loyal Customers",
    AND($D800&gt;=3, $D800&lt;=4, $F800&gt;=2, $H800&gt;=2), "Potential Loyal Customers",
    AND($D800&gt;=2, $D800&lt;=3, $F800&gt;=3, $H800&gt;=3), "At-Risk Customers",
    AND($D800=1, $F800&lt;=2, $H800&lt;=2), "Lost Customers",
    TRUE, "Unclassified"
)</f>
        <v>Unclassified</v>
      </c>
    </row>
    <row r="801" spans="1:11" x14ac:dyDescent="0.2">
      <c r="A801" t="str">
        <v>CUS011500</v>
      </c>
      <c r="B801" s="1" cm="1">
        <f t="array" ref="B801">MAX(_xlfn._xlws.FILTER(Sheet1!B:B,Sheet2!A801 = Sheet1!A:A))</f>
        <v>45132</v>
      </c>
      <c r="C801" s="2">
        <f t="shared" ca="1" si="16"/>
        <v>645</v>
      </c>
      <c r="D801" cm="1">
        <f t="array" aca="1" ref="D801" ca="1">_xlfn.IFS(C801 &lt;_xlfn.PERCENTILE.EXC($C$2:$C$1786,0.2),5,C801&lt;_xlfn.PERCENTILE.EXC($C$2:$C$2000, 0.4),4, C801&lt;_xlfn.PERCENTILE.EXC($C$2:$C$2000, 0.6),3, C801&lt;_xlfn.PERCENTILE.EXC($C$2:$C$2000, 0.8),2, C801&gt;=_xlfn.PERCENTILE.EXC($C$2:$C$2000, 0.8), 1)</f>
        <v>4</v>
      </c>
      <c r="E801">
        <f>COUNTIF(Sheet1!A:A,Sheet2!A801)</f>
        <v>8</v>
      </c>
      <c r="F801" cm="1">
        <f t="array" ref="F801">_xlfn.IFS(E801 &gt; _xlfn.PERCENTILE.EXC($E$2:$E$1786,0.8), 5, E801 &gt; _xlfn.PERCENTILE.EXC($E$2:$E$1786,0.6), 4,E801 &gt; _xlfn.PERCENTILE.EXC($E$2:$E$1786,0.4), 3, E801 &gt; _xlfn.PERCENTILE.EXC($E$2:$E$1786,0.2),2, E801 &lt;= _xlfn.PERCENTILE.EXC($E$2:$E$1786,0.2), 1)</f>
        <v>4</v>
      </c>
      <c r="G801">
        <f>SUMIF(Sheet1!A:A,A801,Sheet1!C:C)</f>
        <v>542.73</v>
      </c>
      <c r="H801" cm="1">
        <f t="array" ref="H801">_xlfn.IFS(G801 &lt;_xlfn.PERCENTILE.EXC($G$2:$G$1786,0.2),5,G801&lt;_xlfn.PERCENTILE.EXC($G$2:$G$2000, 0.4),4, G801&lt;_xlfn.PERCENTILE.EXC($G$2:$G$2000, 0.6),3, G801&lt;_xlfn.PERCENTILE.EXC($G$2:$G$2000, 0.8),2, G801&gt;=_xlfn.PERCENTILE.EXC($G$2:$G$2000, 0.8), 1)</f>
        <v>3</v>
      </c>
      <c r="K801" t="str" cm="1">
        <f t="array" aca="1" ref="K801" ca="1">_xlfn.IFS(
    AND($D801=5, $F801&gt;=4,$H801&gt;=4), "Best Customers",
    AND($D801&gt;=3, $D801&lt;=4, $F801&gt;=4, $H801&gt;=3), "Loyal Customers",
    AND($D801&gt;=3, $D801&lt;=4, $F801&gt;=2, $H801&gt;=2), "Potential Loyal Customers",
    AND($D801&gt;=2, $D801&lt;=3, $F801&gt;=3, $H801&gt;=3), "At-Risk Customers",
    AND($D801=1, $F801&lt;=2, $H801&lt;=2), "Lost Customers",
    TRUE, "Unclassified"
)</f>
        <v>Loyal Customers</v>
      </c>
    </row>
    <row r="802" spans="1:11" x14ac:dyDescent="0.2">
      <c r="A802" t="str">
        <v>CUS005694</v>
      </c>
      <c r="B802" s="1" cm="1">
        <f t="array" ref="B802">MAX(_xlfn._xlws.FILTER(Sheet1!B:B,Sheet2!A802 = Sheet1!A:A))</f>
        <v>45491</v>
      </c>
      <c r="C802" s="2">
        <f t="shared" ca="1" si="16"/>
        <v>286</v>
      </c>
      <c r="D802" cm="1">
        <f t="array" aca="1" ref="D802" ca="1">_xlfn.IFS(C802 &lt;_xlfn.PERCENTILE.EXC($C$2:$C$1786,0.2),5,C802&lt;_xlfn.PERCENTILE.EXC($C$2:$C$2000, 0.4),4, C802&lt;_xlfn.PERCENTILE.EXC($C$2:$C$2000, 0.6),3, C802&lt;_xlfn.PERCENTILE.EXC($C$2:$C$2000, 0.8),2, C802&gt;=_xlfn.PERCENTILE.EXC($C$2:$C$2000, 0.8), 1)</f>
        <v>4</v>
      </c>
      <c r="E802">
        <f>COUNTIF(Sheet1!A:A,Sheet2!A802)</f>
        <v>2</v>
      </c>
      <c r="F802" cm="1">
        <f t="array" ref="F802">_xlfn.IFS(E802 &gt; _xlfn.PERCENTILE.EXC($E$2:$E$1786,0.8), 5, E802 &gt; _xlfn.PERCENTILE.EXC($E$2:$E$1786,0.6), 4,E802 &gt; _xlfn.PERCENTILE.EXC($E$2:$E$1786,0.4), 3, E802 &gt; _xlfn.PERCENTILE.EXC($E$2:$E$1786,0.2),2, E802 &lt;= _xlfn.PERCENTILE.EXC($E$2:$E$1786,0.2), 1)</f>
        <v>2</v>
      </c>
      <c r="G802">
        <f>SUMIF(Sheet1!A:A,A802,Sheet1!C:C)</f>
        <v>217.2</v>
      </c>
      <c r="H802" cm="1">
        <f t="array" ref="H802">_xlfn.IFS(G802 &lt;_xlfn.PERCENTILE.EXC($G$2:$G$1786,0.2),5,G802&lt;_xlfn.PERCENTILE.EXC($G$2:$G$2000, 0.4),4, G802&lt;_xlfn.PERCENTILE.EXC($G$2:$G$2000, 0.6),3, G802&lt;_xlfn.PERCENTILE.EXC($G$2:$G$2000, 0.8),2, G802&gt;=_xlfn.PERCENTILE.EXC($G$2:$G$2000, 0.8), 1)</f>
        <v>4</v>
      </c>
      <c r="K802" t="str" cm="1">
        <f t="array" aca="1" ref="K802" ca="1">_xlfn.IFS(
    AND($D802=5, $F802&gt;=4,$H802&gt;=4), "Best Customers",
    AND($D802&gt;=3, $D802&lt;=4, $F802&gt;=4, $H802&gt;=3), "Loyal Customers",
    AND($D802&gt;=3, $D802&lt;=4, $F802&gt;=2, $H802&gt;=2), "Potential Loyal Customers",
    AND($D802&gt;=2, $D802&lt;=3, $F802&gt;=3, $H802&gt;=3), "At-Risk Customers",
    AND($D802=1, $F802&lt;=2, $H802&lt;=2), "Lost Customers",
    TRUE, "Unclassified"
)</f>
        <v>Potential Loyal Customers</v>
      </c>
    </row>
    <row r="803" spans="1:11" x14ac:dyDescent="0.2">
      <c r="A803" t="str">
        <v>CUS019899</v>
      </c>
      <c r="B803" s="1" cm="1">
        <f t="array" ref="B803">MAX(_xlfn._xlws.FILTER(Sheet1!B:B,Sheet2!A803 = Sheet1!A:A))</f>
        <v>44340</v>
      </c>
      <c r="C803" s="2">
        <f t="shared" ca="1" si="16"/>
        <v>1437</v>
      </c>
      <c r="D803" cm="1">
        <f t="array" aca="1" ref="D803" ca="1">_xlfn.IFS(C803 &lt;_xlfn.PERCENTILE.EXC($C$2:$C$1786,0.2),5,C803&lt;_xlfn.PERCENTILE.EXC($C$2:$C$2000, 0.4),4, C803&lt;_xlfn.PERCENTILE.EXC($C$2:$C$2000, 0.6),3, C803&lt;_xlfn.PERCENTILE.EXC($C$2:$C$2000, 0.8),2, C803&gt;=_xlfn.PERCENTILE.EXC($C$2:$C$2000, 0.8), 1)</f>
        <v>3</v>
      </c>
      <c r="E803">
        <f>COUNTIF(Sheet1!A:A,Sheet2!A803)</f>
        <v>4</v>
      </c>
      <c r="F803" cm="1">
        <f t="array" ref="F803">_xlfn.IFS(E803 &gt; _xlfn.PERCENTILE.EXC($E$2:$E$1786,0.8), 5, E803 &gt; _xlfn.PERCENTILE.EXC($E$2:$E$1786,0.6), 4,E803 &gt; _xlfn.PERCENTILE.EXC($E$2:$E$1786,0.4), 3, E803 &gt; _xlfn.PERCENTILE.EXC($E$2:$E$1786,0.2),2, E803 &lt;= _xlfn.PERCENTILE.EXC($E$2:$E$1786,0.2), 1)</f>
        <v>3</v>
      </c>
      <c r="G803">
        <f>SUMIF(Sheet1!A:A,A803,Sheet1!C:C)</f>
        <v>637.40000000000009</v>
      </c>
      <c r="H803" cm="1">
        <f t="array" ref="H803">_xlfn.IFS(G803 &lt;_xlfn.PERCENTILE.EXC($G$2:$G$1786,0.2),5,G803&lt;_xlfn.PERCENTILE.EXC($G$2:$G$2000, 0.4),4, G803&lt;_xlfn.PERCENTILE.EXC($G$2:$G$2000, 0.6),3, G803&lt;_xlfn.PERCENTILE.EXC($G$2:$G$2000, 0.8),2, G803&gt;=_xlfn.PERCENTILE.EXC($G$2:$G$2000, 0.8), 1)</f>
        <v>3</v>
      </c>
      <c r="K803" t="str" cm="1">
        <f t="array" aca="1" ref="K803" ca="1">_xlfn.IFS(
    AND($D803=5, $F803&gt;=4,$H803&gt;=4), "Best Customers",
    AND($D803&gt;=3, $D803&lt;=4, $F803&gt;=4, $H803&gt;=3), "Loyal Customers",
    AND($D803&gt;=3, $D803&lt;=4, $F803&gt;=2, $H803&gt;=2), "Potential Loyal Customers",
    AND($D803&gt;=2, $D803&lt;=3, $F803&gt;=3, $H803&gt;=3), "At-Risk Customers",
    AND($D803=1, $F803&lt;=2, $H803&lt;=2), "Lost Customers",
    TRUE, "Unclassified"
)</f>
        <v>Potential Loyal Customers</v>
      </c>
    </row>
    <row r="804" spans="1:11" x14ac:dyDescent="0.2">
      <c r="A804" t="str">
        <v>CUS026395</v>
      </c>
      <c r="B804" s="1" cm="1">
        <f t="array" ref="B804">MAX(_xlfn._xlws.FILTER(Sheet1!B:B,Sheet2!A804 = Sheet1!A:A))</f>
        <v>43146</v>
      </c>
      <c r="C804" s="2">
        <f t="shared" ca="1" si="16"/>
        <v>2631</v>
      </c>
      <c r="D804" cm="1">
        <f t="array" aca="1" ref="D804" ca="1">_xlfn.IFS(C804 &lt;_xlfn.PERCENTILE.EXC($C$2:$C$1786,0.2),5,C804&lt;_xlfn.PERCENTILE.EXC($C$2:$C$2000, 0.4),4, C804&lt;_xlfn.PERCENTILE.EXC($C$2:$C$2000, 0.6),3, C804&lt;_xlfn.PERCENTILE.EXC($C$2:$C$2000, 0.8),2, C804&gt;=_xlfn.PERCENTILE.EXC($C$2:$C$2000, 0.8), 1)</f>
        <v>1</v>
      </c>
      <c r="E804">
        <f>COUNTIF(Sheet1!A:A,Sheet2!A804)</f>
        <v>1</v>
      </c>
      <c r="F804" cm="1">
        <f t="array" ref="F804">_xlfn.IFS(E804 &gt; _xlfn.PERCENTILE.EXC($E$2:$E$1786,0.8), 5, E804 &gt; _xlfn.PERCENTILE.EXC($E$2:$E$1786,0.6), 4,E804 &gt; _xlfn.PERCENTILE.EXC($E$2:$E$1786,0.4), 3, E804 &gt; _xlfn.PERCENTILE.EXC($E$2:$E$1786,0.2),2, E804 &lt;= _xlfn.PERCENTILE.EXC($E$2:$E$1786,0.2), 1)</f>
        <v>1</v>
      </c>
      <c r="G804">
        <f>SUMIF(Sheet1!A:A,A804,Sheet1!C:C)</f>
        <v>51.95</v>
      </c>
      <c r="H804" cm="1">
        <f t="array" ref="H804">_xlfn.IFS(G804 &lt;_xlfn.PERCENTILE.EXC($G$2:$G$1786,0.2),5,G804&lt;_xlfn.PERCENTILE.EXC($G$2:$G$2000, 0.4),4, G804&lt;_xlfn.PERCENTILE.EXC($G$2:$G$2000, 0.6),3, G804&lt;_xlfn.PERCENTILE.EXC($G$2:$G$2000, 0.8),2, G804&gt;=_xlfn.PERCENTILE.EXC($G$2:$G$2000, 0.8), 1)</f>
        <v>5</v>
      </c>
      <c r="K804" t="str" cm="1">
        <f t="array" aca="1" ref="K804" ca="1">_xlfn.IFS(
    AND($D804=5, $F804&gt;=4,$H804&gt;=4), "Best Customers",
    AND($D804&gt;=3, $D804&lt;=4, $F804&gt;=4, $H804&gt;=3), "Loyal Customers",
    AND($D804&gt;=3, $D804&lt;=4, $F804&gt;=2, $H804&gt;=2), "Potential Loyal Customers",
    AND($D804&gt;=2, $D804&lt;=3, $F804&gt;=3, $H804&gt;=3), "At-Risk Customers",
    AND($D804=1, $F804&lt;=2, $H804&lt;=2), "Lost Customers",
    TRUE, "Unclassified"
)</f>
        <v>Unclassified</v>
      </c>
    </row>
    <row r="805" spans="1:11" x14ac:dyDescent="0.2">
      <c r="A805" t="str">
        <v>CUS026394</v>
      </c>
      <c r="B805" s="1" cm="1">
        <f t="array" ref="B805">MAX(_xlfn._xlws.FILTER(Sheet1!B:B,Sheet2!A805 = Sheet1!A:A))</f>
        <v>43147</v>
      </c>
      <c r="C805" s="2">
        <f t="shared" ca="1" si="16"/>
        <v>2630</v>
      </c>
      <c r="D805" cm="1">
        <f t="array" aca="1" ref="D805" ca="1">_xlfn.IFS(C805 &lt;_xlfn.PERCENTILE.EXC($C$2:$C$1786,0.2),5,C805&lt;_xlfn.PERCENTILE.EXC($C$2:$C$2000, 0.4),4, C805&lt;_xlfn.PERCENTILE.EXC($C$2:$C$2000, 0.6),3, C805&lt;_xlfn.PERCENTILE.EXC($C$2:$C$2000, 0.8),2, C805&gt;=_xlfn.PERCENTILE.EXC($C$2:$C$2000, 0.8), 1)</f>
        <v>1</v>
      </c>
      <c r="E805">
        <f>COUNTIF(Sheet1!A:A,Sheet2!A805)</f>
        <v>1</v>
      </c>
      <c r="F805" cm="1">
        <f t="array" ref="F805">_xlfn.IFS(E805 &gt; _xlfn.PERCENTILE.EXC($E$2:$E$1786,0.8), 5, E805 &gt; _xlfn.PERCENTILE.EXC($E$2:$E$1786,0.6), 4,E805 &gt; _xlfn.PERCENTILE.EXC($E$2:$E$1786,0.4), 3, E805 &gt; _xlfn.PERCENTILE.EXC($E$2:$E$1786,0.2),2, E805 &lt;= _xlfn.PERCENTILE.EXC($E$2:$E$1786,0.2), 1)</f>
        <v>1</v>
      </c>
      <c r="G805">
        <f>SUMIF(Sheet1!A:A,A805,Sheet1!C:C)</f>
        <v>39.5</v>
      </c>
      <c r="H805" cm="1">
        <f t="array" ref="H805">_xlfn.IFS(G805 &lt;_xlfn.PERCENTILE.EXC($G$2:$G$1786,0.2),5,G805&lt;_xlfn.PERCENTILE.EXC($G$2:$G$2000, 0.4),4, G805&lt;_xlfn.PERCENTILE.EXC($G$2:$G$2000, 0.6),3, G805&lt;_xlfn.PERCENTILE.EXC($G$2:$G$2000, 0.8),2, G805&gt;=_xlfn.PERCENTILE.EXC($G$2:$G$2000, 0.8), 1)</f>
        <v>5</v>
      </c>
      <c r="K805" t="str" cm="1">
        <f t="array" aca="1" ref="K805" ca="1">_xlfn.IFS(
    AND($D805=5, $F805&gt;=4,$H805&gt;=4), "Best Customers",
    AND($D805&gt;=3, $D805&lt;=4, $F805&gt;=4, $H805&gt;=3), "Loyal Customers",
    AND($D805&gt;=3, $D805&lt;=4, $F805&gt;=2, $H805&gt;=2), "Potential Loyal Customers",
    AND($D805&gt;=2, $D805&lt;=3, $F805&gt;=3, $H805&gt;=3), "At-Risk Customers",
    AND($D805=1, $F805&lt;=2, $H805&lt;=2), "Lost Customers",
    TRUE, "Unclassified"
)</f>
        <v>Unclassified</v>
      </c>
    </row>
    <row r="806" spans="1:11" x14ac:dyDescent="0.2">
      <c r="A806" t="str">
        <v>CUS001203</v>
      </c>
      <c r="B806" s="1" cm="1">
        <f t="array" ref="B806">MAX(_xlfn._xlws.FILTER(Sheet1!B:B,Sheet2!A806 = Sheet1!A:A))</f>
        <v>45685</v>
      </c>
      <c r="C806" s="2">
        <f t="shared" ca="1" si="16"/>
        <v>92</v>
      </c>
      <c r="D806" cm="1">
        <f t="array" aca="1" ref="D806" ca="1">_xlfn.IFS(C806 &lt;_xlfn.PERCENTILE.EXC($C$2:$C$1786,0.2),5,C806&lt;_xlfn.PERCENTILE.EXC($C$2:$C$2000, 0.4),4, C806&lt;_xlfn.PERCENTILE.EXC($C$2:$C$2000, 0.6),3, C806&lt;_xlfn.PERCENTILE.EXC($C$2:$C$2000, 0.8),2, C806&gt;=_xlfn.PERCENTILE.EXC($C$2:$C$2000, 0.8), 1)</f>
        <v>5</v>
      </c>
      <c r="E806">
        <f>COUNTIF(Sheet1!A:A,Sheet2!A806)</f>
        <v>31</v>
      </c>
      <c r="F806" cm="1">
        <f t="array" ref="F806">_xlfn.IFS(E806 &gt; _xlfn.PERCENTILE.EXC($E$2:$E$1786,0.8), 5, E806 &gt; _xlfn.PERCENTILE.EXC($E$2:$E$1786,0.6), 4,E806 &gt; _xlfn.PERCENTILE.EXC($E$2:$E$1786,0.4), 3, E806 &gt; _xlfn.PERCENTILE.EXC($E$2:$E$1786,0.2),2, E806 &lt;= _xlfn.PERCENTILE.EXC($E$2:$E$1786,0.2), 1)</f>
        <v>5</v>
      </c>
      <c r="G806">
        <f>SUMIF(Sheet1!A:A,A806,Sheet1!C:C)</f>
        <v>10018.609999999999</v>
      </c>
      <c r="H806" cm="1">
        <f t="array" ref="H806">_xlfn.IFS(G806 &lt;_xlfn.PERCENTILE.EXC($G$2:$G$1786,0.2),5,G806&lt;_xlfn.PERCENTILE.EXC($G$2:$G$2000, 0.4),4, G806&lt;_xlfn.PERCENTILE.EXC($G$2:$G$2000, 0.6),3, G806&lt;_xlfn.PERCENTILE.EXC($G$2:$G$2000, 0.8),2, G806&gt;=_xlfn.PERCENTILE.EXC($G$2:$G$2000, 0.8), 1)</f>
        <v>1</v>
      </c>
      <c r="K806" t="str" cm="1">
        <f t="array" aca="1" ref="K806" ca="1">_xlfn.IFS(
    AND($D806=5, $F806&gt;=4,$H806&gt;=4), "Best Customers",
    AND($D806&gt;=3, $D806&lt;=4, $F806&gt;=4, $H806&gt;=3), "Loyal Customers",
    AND($D806&gt;=3, $D806&lt;=4, $F806&gt;=2, $H806&gt;=2), "Potential Loyal Customers",
    AND($D806&gt;=2, $D806&lt;=3, $F806&gt;=3, $H806&gt;=3), "At-Risk Customers",
    AND($D806=1, $F806&lt;=2, $H806&lt;=2), "Lost Customers",
    TRUE, "Unclassified"
)</f>
        <v>Unclassified</v>
      </c>
    </row>
    <row r="807" spans="1:11" x14ac:dyDescent="0.2">
      <c r="A807" t="str">
        <v>CUS008389</v>
      </c>
      <c r="B807" s="1" cm="1">
        <f t="array" ref="B807">MAX(_xlfn._xlws.FILTER(Sheet1!B:B,Sheet2!A807 = Sheet1!A:A))</f>
        <v>45303</v>
      </c>
      <c r="C807" s="2">
        <f t="shared" ca="1" si="16"/>
        <v>474</v>
      </c>
      <c r="D807" cm="1">
        <f t="array" aca="1" ref="D807" ca="1">_xlfn.IFS(C807 &lt;_xlfn.PERCENTILE.EXC($C$2:$C$1786,0.2),5,C807&lt;_xlfn.PERCENTILE.EXC($C$2:$C$2000, 0.4),4, C807&lt;_xlfn.PERCENTILE.EXC($C$2:$C$2000, 0.6),3, C807&lt;_xlfn.PERCENTILE.EXC($C$2:$C$2000, 0.8),2, C807&gt;=_xlfn.PERCENTILE.EXC($C$2:$C$2000, 0.8), 1)</f>
        <v>4</v>
      </c>
      <c r="E807">
        <f>COUNTIF(Sheet1!A:A,Sheet2!A807)</f>
        <v>2</v>
      </c>
      <c r="F807" cm="1">
        <f t="array" ref="F807">_xlfn.IFS(E807 &gt; _xlfn.PERCENTILE.EXC($E$2:$E$1786,0.8), 5, E807 &gt; _xlfn.PERCENTILE.EXC($E$2:$E$1786,0.6), 4,E807 &gt; _xlfn.PERCENTILE.EXC($E$2:$E$1786,0.4), 3, E807 &gt; _xlfn.PERCENTILE.EXC($E$2:$E$1786,0.2),2, E807 &lt;= _xlfn.PERCENTILE.EXC($E$2:$E$1786,0.2), 1)</f>
        <v>2</v>
      </c>
      <c r="G807">
        <f>SUMIF(Sheet1!A:A,A807,Sheet1!C:C)</f>
        <v>693.38</v>
      </c>
      <c r="H807" cm="1">
        <f t="array" ref="H807">_xlfn.IFS(G807 &lt;_xlfn.PERCENTILE.EXC($G$2:$G$1786,0.2),5,G807&lt;_xlfn.PERCENTILE.EXC($G$2:$G$2000, 0.4),4, G807&lt;_xlfn.PERCENTILE.EXC($G$2:$G$2000, 0.6),3, G807&lt;_xlfn.PERCENTILE.EXC($G$2:$G$2000, 0.8),2, G807&gt;=_xlfn.PERCENTILE.EXC($G$2:$G$2000, 0.8), 1)</f>
        <v>3</v>
      </c>
      <c r="K807" t="str" cm="1">
        <f t="array" aca="1" ref="K807" ca="1">_xlfn.IFS(
    AND($D807=5, $F807&gt;=4,$H807&gt;=4), "Best Customers",
    AND($D807&gt;=3, $D807&lt;=4, $F807&gt;=4, $H807&gt;=3), "Loyal Customers",
    AND($D807&gt;=3, $D807&lt;=4, $F807&gt;=2, $H807&gt;=2), "Potential Loyal Customers",
    AND($D807&gt;=2, $D807&lt;=3, $F807&gt;=3, $H807&gt;=3), "At-Risk Customers",
    AND($D807=1, $F807&lt;=2, $H807&lt;=2), "Lost Customers",
    TRUE, "Unclassified"
)</f>
        <v>Potential Loyal Customers</v>
      </c>
    </row>
    <row r="808" spans="1:11" x14ac:dyDescent="0.2">
      <c r="A808" t="str">
        <v>CUS026391</v>
      </c>
      <c r="B808" s="1" cm="1">
        <f t="array" ref="B808">MAX(_xlfn._xlws.FILTER(Sheet1!B:B,Sheet2!A808 = Sheet1!A:A))</f>
        <v>43150</v>
      </c>
      <c r="C808" s="2">
        <f t="shared" ca="1" si="16"/>
        <v>2627</v>
      </c>
      <c r="D808" cm="1">
        <f t="array" aca="1" ref="D808" ca="1">_xlfn.IFS(C808 &lt;_xlfn.PERCENTILE.EXC($C$2:$C$1786,0.2),5,C808&lt;_xlfn.PERCENTILE.EXC($C$2:$C$2000, 0.4),4, C808&lt;_xlfn.PERCENTILE.EXC($C$2:$C$2000, 0.6),3, C808&lt;_xlfn.PERCENTILE.EXC($C$2:$C$2000, 0.8),2, C808&gt;=_xlfn.PERCENTILE.EXC($C$2:$C$2000, 0.8), 1)</f>
        <v>1</v>
      </c>
      <c r="E808">
        <f>COUNTIF(Sheet1!A:A,Sheet2!A808)</f>
        <v>1</v>
      </c>
      <c r="F808" cm="1">
        <f t="array" ref="F808">_xlfn.IFS(E808 &gt; _xlfn.PERCENTILE.EXC($E$2:$E$1786,0.8), 5, E808 &gt; _xlfn.PERCENTILE.EXC($E$2:$E$1786,0.6), 4,E808 &gt; _xlfn.PERCENTILE.EXC($E$2:$E$1786,0.4), 3, E808 &gt; _xlfn.PERCENTILE.EXC($E$2:$E$1786,0.2),2, E808 &lt;= _xlfn.PERCENTILE.EXC($E$2:$E$1786,0.2), 1)</f>
        <v>1</v>
      </c>
      <c r="G808">
        <f>SUMIF(Sheet1!A:A,A808,Sheet1!C:C)</f>
        <v>96.9</v>
      </c>
      <c r="H808" cm="1">
        <f t="array" ref="H808">_xlfn.IFS(G808 &lt;_xlfn.PERCENTILE.EXC($G$2:$G$1786,0.2),5,G808&lt;_xlfn.PERCENTILE.EXC($G$2:$G$2000, 0.4),4, G808&lt;_xlfn.PERCENTILE.EXC($G$2:$G$2000, 0.6),3, G808&lt;_xlfn.PERCENTILE.EXC($G$2:$G$2000, 0.8),2, G808&gt;=_xlfn.PERCENTILE.EXC($G$2:$G$2000, 0.8), 1)</f>
        <v>4</v>
      </c>
      <c r="K808" t="str" cm="1">
        <f t="array" aca="1" ref="K808" ca="1">_xlfn.IFS(
    AND($D808=5, $F808&gt;=4,$H808&gt;=4), "Best Customers",
    AND($D808&gt;=3, $D808&lt;=4, $F808&gt;=4, $H808&gt;=3), "Loyal Customers",
    AND($D808&gt;=3, $D808&lt;=4, $F808&gt;=2, $H808&gt;=2), "Potential Loyal Customers",
    AND($D808&gt;=2, $D808&lt;=3, $F808&gt;=3, $H808&gt;=3), "At-Risk Customers",
    AND($D808=1, $F808&lt;=2, $H808&lt;=2), "Lost Customers",
    TRUE, "Unclassified"
)</f>
        <v>Unclassified</v>
      </c>
    </row>
    <row r="809" spans="1:11" x14ac:dyDescent="0.2">
      <c r="A809" t="str">
        <v>CUS020424</v>
      </c>
      <c r="B809" s="1" cm="1">
        <f t="array" ref="B809">MAX(_xlfn._xlws.FILTER(Sheet1!B:B,Sheet2!A809 = Sheet1!A:A))</f>
        <v>44271</v>
      </c>
      <c r="C809" s="2">
        <f t="shared" ca="1" si="16"/>
        <v>1506</v>
      </c>
      <c r="D809" cm="1">
        <f t="array" aca="1" ref="D809" ca="1">_xlfn.IFS(C809 &lt;_xlfn.PERCENTILE.EXC($C$2:$C$1786,0.2),5,C809&lt;_xlfn.PERCENTILE.EXC($C$2:$C$2000, 0.4),4, C809&lt;_xlfn.PERCENTILE.EXC($C$2:$C$2000, 0.6),3, C809&lt;_xlfn.PERCENTILE.EXC($C$2:$C$2000, 0.8),2, C809&gt;=_xlfn.PERCENTILE.EXC($C$2:$C$2000, 0.8), 1)</f>
        <v>3</v>
      </c>
      <c r="E809">
        <f>COUNTIF(Sheet1!A:A,Sheet2!A809)</f>
        <v>5</v>
      </c>
      <c r="F809" cm="1">
        <f t="array" ref="F809">_xlfn.IFS(E809 &gt; _xlfn.PERCENTILE.EXC($E$2:$E$1786,0.8), 5, E809 &gt; _xlfn.PERCENTILE.EXC($E$2:$E$1786,0.6), 4,E809 &gt; _xlfn.PERCENTILE.EXC($E$2:$E$1786,0.4), 3, E809 &gt; _xlfn.PERCENTILE.EXC($E$2:$E$1786,0.2),2, E809 &lt;= _xlfn.PERCENTILE.EXC($E$2:$E$1786,0.2), 1)</f>
        <v>4</v>
      </c>
      <c r="G809">
        <f>SUMIF(Sheet1!A:A,A809,Sheet1!C:C)</f>
        <v>1391.45</v>
      </c>
      <c r="H809" cm="1">
        <f t="array" ref="H809">_xlfn.IFS(G809 &lt;_xlfn.PERCENTILE.EXC($G$2:$G$1786,0.2),5,G809&lt;_xlfn.PERCENTILE.EXC($G$2:$G$2000, 0.4),4, G809&lt;_xlfn.PERCENTILE.EXC($G$2:$G$2000, 0.6),3, G809&lt;_xlfn.PERCENTILE.EXC($G$2:$G$2000, 0.8),2, G809&gt;=_xlfn.PERCENTILE.EXC($G$2:$G$2000, 0.8), 1)</f>
        <v>2</v>
      </c>
      <c r="K809" t="str" cm="1">
        <f t="array" aca="1" ref="K809" ca="1">_xlfn.IFS(
    AND($D809=5, $F809&gt;=4,$H809&gt;=4), "Best Customers",
    AND($D809&gt;=3, $D809&lt;=4, $F809&gt;=4, $H809&gt;=3), "Loyal Customers",
    AND($D809&gt;=3, $D809&lt;=4, $F809&gt;=2, $H809&gt;=2), "Potential Loyal Customers",
    AND($D809&gt;=2, $D809&lt;=3, $F809&gt;=3, $H809&gt;=3), "At-Risk Customers",
    AND($D809=1, $F809&lt;=2, $H809&lt;=2), "Lost Customers",
    TRUE, "Unclassified"
)</f>
        <v>Potential Loyal Customers</v>
      </c>
    </row>
    <row r="810" spans="1:11" x14ac:dyDescent="0.2">
      <c r="A810" t="str">
        <v>CUS023822</v>
      </c>
      <c r="B810" s="1" cm="1">
        <f t="array" ref="B810">MAX(_xlfn._xlws.FILTER(Sheet1!B:B,Sheet2!A810 = Sheet1!A:A))</f>
        <v>43943</v>
      </c>
      <c r="C810" s="2">
        <f t="shared" ca="1" si="16"/>
        <v>1834</v>
      </c>
      <c r="D810" cm="1">
        <f t="array" aca="1" ref="D810" ca="1">_xlfn.IFS(C810 &lt;_xlfn.PERCENTILE.EXC($C$2:$C$1786,0.2),5,C810&lt;_xlfn.PERCENTILE.EXC($C$2:$C$2000, 0.4),4, C810&lt;_xlfn.PERCENTILE.EXC($C$2:$C$2000, 0.6),3, C810&lt;_xlfn.PERCENTILE.EXC($C$2:$C$2000, 0.8),2, C810&gt;=_xlfn.PERCENTILE.EXC($C$2:$C$2000, 0.8), 1)</f>
        <v>3</v>
      </c>
      <c r="E810">
        <f>COUNTIF(Sheet1!A:A,Sheet2!A810)</f>
        <v>12</v>
      </c>
      <c r="F810" cm="1">
        <f t="array" ref="F810">_xlfn.IFS(E810 &gt; _xlfn.PERCENTILE.EXC($E$2:$E$1786,0.8), 5, E810 &gt; _xlfn.PERCENTILE.EXC($E$2:$E$1786,0.6), 4,E810 &gt; _xlfn.PERCENTILE.EXC($E$2:$E$1786,0.4), 3, E810 &gt; _xlfn.PERCENTILE.EXC($E$2:$E$1786,0.2),2, E810 &lt;= _xlfn.PERCENTILE.EXC($E$2:$E$1786,0.2), 1)</f>
        <v>4</v>
      </c>
      <c r="G810">
        <f>SUMIF(Sheet1!A:A,A810,Sheet1!C:C)</f>
        <v>1260.25</v>
      </c>
      <c r="H810" cm="1">
        <f t="array" ref="H810">_xlfn.IFS(G810 &lt;_xlfn.PERCENTILE.EXC($G$2:$G$1786,0.2),5,G810&lt;_xlfn.PERCENTILE.EXC($G$2:$G$2000, 0.4),4, G810&lt;_xlfn.PERCENTILE.EXC($G$2:$G$2000, 0.6),3, G810&lt;_xlfn.PERCENTILE.EXC($G$2:$G$2000, 0.8),2, G810&gt;=_xlfn.PERCENTILE.EXC($G$2:$G$2000, 0.8), 1)</f>
        <v>2</v>
      </c>
      <c r="K810" t="str" cm="1">
        <f t="array" aca="1" ref="K810" ca="1">_xlfn.IFS(
    AND($D810=5, $F810&gt;=4,$H810&gt;=4), "Best Customers",
    AND($D810&gt;=3, $D810&lt;=4, $F810&gt;=4, $H810&gt;=3), "Loyal Customers",
    AND($D810&gt;=3, $D810&lt;=4, $F810&gt;=2, $H810&gt;=2), "Potential Loyal Customers",
    AND($D810&gt;=2, $D810&lt;=3, $F810&gt;=3, $H810&gt;=3), "At-Risk Customers",
    AND($D810=1, $F810&lt;=2, $H810&lt;=2), "Lost Customers",
    TRUE, "Unclassified"
)</f>
        <v>Potential Loyal Customers</v>
      </c>
    </row>
    <row r="811" spans="1:11" x14ac:dyDescent="0.2">
      <c r="A811" t="str">
        <v>CUS025076</v>
      </c>
      <c r="B811" s="1" cm="1">
        <f t="array" ref="B811">MAX(_xlfn._xlws.FILTER(Sheet1!B:B,Sheet2!A811 = Sheet1!A:A))</f>
        <v>43781</v>
      </c>
      <c r="C811" s="2">
        <f t="shared" ca="1" si="16"/>
        <v>1996</v>
      </c>
      <c r="D811" cm="1">
        <f t="array" aca="1" ref="D811" ca="1">_xlfn.IFS(C811 &lt;_xlfn.PERCENTILE.EXC($C$2:$C$1786,0.2),5,C811&lt;_xlfn.PERCENTILE.EXC($C$2:$C$2000, 0.4),4, C811&lt;_xlfn.PERCENTILE.EXC($C$2:$C$2000, 0.6),3, C811&lt;_xlfn.PERCENTILE.EXC($C$2:$C$2000, 0.8),2, C811&gt;=_xlfn.PERCENTILE.EXC($C$2:$C$2000, 0.8), 1)</f>
        <v>3</v>
      </c>
      <c r="E811">
        <f>COUNTIF(Sheet1!A:A,Sheet2!A811)</f>
        <v>6</v>
      </c>
      <c r="F811" cm="1">
        <f t="array" ref="F811">_xlfn.IFS(E811 &gt; _xlfn.PERCENTILE.EXC($E$2:$E$1786,0.8), 5, E811 &gt; _xlfn.PERCENTILE.EXC($E$2:$E$1786,0.6), 4,E811 &gt; _xlfn.PERCENTILE.EXC($E$2:$E$1786,0.4), 3, E811 &gt; _xlfn.PERCENTILE.EXC($E$2:$E$1786,0.2),2, E811 &lt;= _xlfn.PERCENTILE.EXC($E$2:$E$1786,0.2), 1)</f>
        <v>4</v>
      </c>
      <c r="G811">
        <f>SUMIF(Sheet1!A:A,A811,Sheet1!C:C)</f>
        <v>2572.1899999999996</v>
      </c>
      <c r="H811" cm="1">
        <f t="array" ref="H811">_xlfn.IFS(G811 &lt;_xlfn.PERCENTILE.EXC($G$2:$G$1786,0.2),5,G811&lt;_xlfn.PERCENTILE.EXC($G$2:$G$2000, 0.4),4, G811&lt;_xlfn.PERCENTILE.EXC($G$2:$G$2000, 0.6),3, G811&lt;_xlfn.PERCENTILE.EXC($G$2:$G$2000, 0.8),2, G811&gt;=_xlfn.PERCENTILE.EXC($G$2:$G$2000, 0.8), 1)</f>
        <v>2</v>
      </c>
      <c r="K811" t="str" cm="1">
        <f t="array" aca="1" ref="K811" ca="1">_xlfn.IFS(
    AND($D811=5, $F811&gt;=4,$H811&gt;=4), "Best Customers",
    AND($D811&gt;=3, $D811&lt;=4, $F811&gt;=4, $H811&gt;=3), "Loyal Customers",
    AND($D811&gt;=3, $D811&lt;=4, $F811&gt;=2, $H811&gt;=2), "Potential Loyal Customers",
    AND($D811&gt;=2, $D811&lt;=3, $F811&gt;=3, $H811&gt;=3), "At-Risk Customers",
    AND($D811=1, $F811&lt;=2, $H811&lt;=2), "Lost Customers",
    TRUE, "Unclassified"
)</f>
        <v>Potential Loyal Customers</v>
      </c>
    </row>
    <row r="812" spans="1:11" x14ac:dyDescent="0.2">
      <c r="A812" t="str">
        <v>CUS005826</v>
      </c>
      <c r="B812" s="1" cm="1">
        <f t="array" ref="B812">MAX(_xlfn._xlws.FILTER(Sheet1!B:B,Sheet2!A812 = Sheet1!A:A))</f>
        <v>45483</v>
      </c>
      <c r="C812" s="2">
        <f t="shared" ca="1" si="16"/>
        <v>294</v>
      </c>
      <c r="D812" cm="1">
        <f t="array" aca="1" ref="D812" ca="1">_xlfn.IFS(C812 &lt;_xlfn.PERCENTILE.EXC($C$2:$C$1786,0.2),5,C812&lt;_xlfn.PERCENTILE.EXC($C$2:$C$2000, 0.4),4, C812&lt;_xlfn.PERCENTILE.EXC($C$2:$C$2000, 0.6),3, C812&lt;_xlfn.PERCENTILE.EXC($C$2:$C$2000, 0.8),2, C812&gt;=_xlfn.PERCENTILE.EXC($C$2:$C$2000, 0.8), 1)</f>
        <v>4</v>
      </c>
      <c r="E812">
        <f>COUNTIF(Sheet1!A:A,Sheet2!A812)</f>
        <v>4</v>
      </c>
      <c r="F812" cm="1">
        <f t="array" ref="F812">_xlfn.IFS(E812 &gt; _xlfn.PERCENTILE.EXC($E$2:$E$1786,0.8), 5, E812 &gt; _xlfn.PERCENTILE.EXC($E$2:$E$1786,0.6), 4,E812 &gt; _xlfn.PERCENTILE.EXC($E$2:$E$1786,0.4), 3, E812 &gt; _xlfn.PERCENTILE.EXC($E$2:$E$1786,0.2),2, E812 &lt;= _xlfn.PERCENTILE.EXC($E$2:$E$1786,0.2), 1)</f>
        <v>3</v>
      </c>
      <c r="G812">
        <f>SUMIF(Sheet1!A:A,A812,Sheet1!C:C)</f>
        <v>430.45</v>
      </c>
      <c r="H812" cm="1">
        <f t="array" ref="H812">_xlfn.IFS(G812 &lt;_xlfn.PERCENTILE.EXC($G$2:$G$1786,0.2),5,G812&lt;_xlfn.PERCENTILE.EXC($G$2:$G$2000, 0.4),4, G812&lt;_xlfn.PERCENTILE.EXC($G$2:$G$2000, 0.6),3, G812&lt;_xlfn.PERCENTILE.EXC($G$2:$G$2000, 0.8),2, G812&gt;=_xlfn.PERCENTILE.EXC($G$2:$G$2000, 0.8), 1)</f>
        <v>3</v>
      </c>
      <c r="K812" t="str" cm="1">
        <f t="array" aca="1" ref="K812" ca="1">_xlfn.IFS(
    AND($D812=5, $F812&gt;=4,$H812&gt;=4), "Best Customers",
    AND($D812&gt;=3, $D812&lt;=4, $F812&gt;=4, $H812&gt;=3), "Loyal Customers",
    AND($D812&gt;=3, $D812&lt;=4, $F812&gt;=2, $H812&gt;=2), "Potential Loyal Customers",
    AND($D812&gt;=2, $D812&lt;=3, $F812&gt;=3, $H812&gt;=3), "At-Risk Customers",
    AND($D812=1, $F812&lt;=2, $H812&lt;=2), "Lost Customers",
    TRUE, "Unclassified"
)</f>
        <v>Potential Loyal Customers</v>
      </c>
    </row>
    <row r="813" spans="1:11" x14ac:dyDescent="0.2">
      <c r="A813" t="str">
        <v>CUS024740</v>
      </c>
      <c r="B813" s="1" cm="1">
        <f t="array" ref="B813">MAX(_xlfn._xlws.FILTER(Sheet1!B:B,Sheet2!A813 = Sheet1!A:A))</f>
        <v>43816</v>
      </c>
      <c r="C813" s="2">
        <f t="shared" ca="1" si="16"/>
        <v>1961</v>
      </c>
      <c r="D813" cm="1">
        <f t="array" aca="1" ref="D813" ca="1">_xlfn.IFS(C813 &lt;_xlfn.PERCENTILE.EXC($C$2:$C$1786,0.2),5,C813&lt;_xlfn.PERCENTILE.EXC($C$2:$C$2000, 0.4),4, C813&lt;_xlfn.PERCENTILE.EXC($C$2:$C$2000, 0.6),3, C813&lt;_xlfn.PERCENTILE.EXC($C$2:$C$2000, 0.8),2, C813&gt;=_xlfn.PERCENTILE.EXC($C$2:$C$2000, 0.8), 1)</f>
        <v>3</v>
      </c>
      <c r="E813">
        <f>COUNTIF(Sheet1!A:A,Sheet2!A813)</f>
        <v>4</v>
      </c>
      <c r="F813" cm="1">
        <f t="array" ref="F813">_xlfn.IFS(E813 &gt; _xlfn.PERCENTILE.EXC($E$2:$E$1786,0.8), 5, E813 &gt; _xlfn.PERCENTILE.EXC($E$2:$E$1786,0.6), 4,E813 &gt; _xlfn.PERCENTILE.EXC($E$2:$E$1786,0.4), 3, E813 &gt; _xlfn.PERCENTILE.EXC($E$2:$E$1786,0.2),2, E813 &lt;= _xlfn.PERCENTILE.EXC($E$2:$E$1786,0.2), 1)</f>
        <v>3</v>
      </c>
      <c r="G813">
        <f>SUMIF(Sheet1!A:A,A813,Sheet1!C:C)</f>
        <v>394.95</v>
      </c>
      <c r="H813" cm="1">
        <f t="array" ref="H813">_xlfn.IFS(G813 &lt;_xlfn.PERCENTILE.EXC($G$2:$G$1786,0.2),5,G813&lt;_xlfn.PERCENTILE.EXC($G$2:$G$2000, 0.4),4, G813&lt;_xlfn.PERCENTILE.EXC($G$2:$G$2000, 0.6),3, G813&lt;_xlfn.PERCENTILE.EXC($G$2:$G$2000, 0.8),2, G813&gt;=_xlfn.PERCENTILE.EXC($G$2:$G$2000, 0.8), 1)</f>
        <v>3</v>
      </c>
      <c r="K813" t="str" cm="1">
        <f t="array" aca="1" ref="K813" ca="1">_xlfn.IFS(
    AND($D813=5, $F813&gt;=4,$H813&gt;=4), "Best Customers",
    AND($D813&gt;=3, $D813&lt;=4, $F813&gt;=4, $H813&gt;=3), "Loyal Customers",
    AND($D813&gt;=3, $D813&lt;=4, $F813&gt;=2, $H813&gt;=2), "Potential Loyal Customers",
    AND($D813&gt;=2, $D813&lt;=3, $F813&gt;=3, $H813&gt;=3), "At-Risk Customers",
    AND($D813=1, $F813&lt;=2, $H813&lt;=2), "Lost Customers",
    TRUE, "Unclassified"
)</f>
        <v>Potential Loyal Customers</v>
      </c>
    </row>
    <row r="814" spans="1:11" x14ac:dyDescent="0.2">
      <c r="A814" t="str">
        <v>CUS020230</v>
      </c>
      <c r="B814" s="1" cm="1">
        <f t="array" ref="B814">MAX(_xlfn._xlws.FILTER(Sheet1!B:B,Sheet2!A814 = Sheet1!A:A))</f>
        <v>44298</v>
      </c>
      <c r="C814" s="2">
        <f t="shared" ca="1" si="16"/>
        <v>1479</v>
      </c>
      <c r="D814" cm="1">
        <f t="array" aca="1" ref="D814" ca="1">_xlfn.IFS(C814 &lt;_xlfn.PERCENTILE.EXC($C$2:$C$1786,0.2),5,C814&lt;_xlfn.PERCENTILE.EXC($C$2:$C$2000, 0.4),4, C814&lt;_xlfn.PERCENTILE.EXC($C$2:$C$2000, 0.6),3, C814&lt;_xlfn.PERCENTILE.EXC($C$2:$C$2000, 0.8),2, C814&gt;=_xlfn.PERCENTILE.EXC($C$2:$C$2000, 0.8), 1)</f>
        <v>3</v>
      </c>
      <c r="E814">
        <f>COUNTIF(Sheet1!A:A,Sheet2!A814)</f>
        <v>2</v>
      </c>
      <c r="F814" cm="1">
        <f t="array" ref="F814">_xlfn.IFS(E814 &gt; _xlfn.PERCENTILE.EXC($E$2:$E$1786,0.8), 5, E814 &gt; _xlfn.PERCENTILE.EXC($E$2:$E$1786,0.6), 4,E814 &gt; _xlfn.PERCENTILE.EXC($E$2:$E$1786,0.4), 3, E814 &gt; _xlfn.PERCENTILE.EXC($E$2:$E$1786,0.2),2, E814 &lt;= _xlfn.PERCENTILE.EXC($E$2:$E$1786,0.2), 1)</f>
        <v>2</v>
      </c>
      <c r="G814">
        <f>SUMIF(Sheet1!A:A,A814,Sheet1!C:C)</f>
        <v>247.8</v>
      </c>
      <c r="H814" cm="1">
        <f t="array" ref="H814">_xlfn.IFS(G814 &lt;_xlfn.PERCENTILE.EXC($G$2:$G$1786,0.2),5,G814&lt;_xlfn.PERCENTILE.EXC($G$2:$G$2000, 0.4),4, G814&lt;_xlfn.PERCENTILE.EXC($G$2:$G$2000, 0.6),3, G814&lt;_xlfn.PERCENTILE.EXC($G$2:$G$2000, 0.8),2, G814&gt;=_xlfn.PERCENTILE.EXC($G$2:$G$2000, 0.8), 1)</f>
        <v>3</v>
      </c>
      <c r="K814" t="str" cm="1">
        <f t="array" aca="1" ref="K814" ca="1">_xlfn.IFS(
    AND($D814=5, $F814&gt;=4,$H814&gt;=4), "Best Customers",
    AND($D814&gt;=3, $D814&lt;=4, $F814&gt;=4, $H814&gt;=3), "Loyal Customers",
    AND($D814&gt;=3, $D814&lt;=4, $F814&gt;=2, $H814&gt;=2), "Potential Loyal Customers",
    AND($D814&gt;=2, $D814&lt;=3, $F814&gt;=3, $H814&gt;=3), "At-Risk Customers",
    AND($D814=1, $F814&lt;=2, $H814&lt;=2), "Lost Customers",
    TRUE, "Unclassified"
)</f>
        <v>Potential Loyal Customers</v>
      </c>
    </row>
    <row r="815" spans="1:11" x14ac:dyDescent="0.2">
      <c r="A815" t="str">
        <v>CUS012008</v>
      </c>
      <c r="B815" s="1" cm="1">
        <f t="array" ref="B815">MAX(_xlfn._xlws.FILTER(Sheet1!B:B,Sheet2!A815 = Sheet1!A:A))</f>
        <v>45082</v>
      </c>
      <c r="C815" s="2">
        <f t="shared" ca="1" si="16"/>
        <v>695</v>
      </c>
      <c r="D815" cm="1">
        <f t="array" aca="1" ref="D815" ca="1">_xlfn.IFS(C815 &lt;_xlfn.PERCENTILE.EXC($C$2:$C$1786,0.2),5,C815&lt;_xlfn.PERCENTILE.EXC($C$2:$C$2000, 0.4),4, C815&lt;_xlfn.PERCENTILE.EXC($C$2:$C$2000, 0.6),3, C815&lt;_xlfn.PERCENTILE.EXC($C$2:$C$2000, 0.8),2, C815&gt;=_xlfn.PERCENTILE.EXC($C$2:$C$2000, 0.8), 1)</f>
        <v>4</v>
      </c>
      <c r="E815">
        <f>COUNTIF(Sheet1!A:A,Sheet2!A815)</f>
        <v>18</v>
      </c>
      <c r="F815" cm="1">
        <f t="array" ref="F815">_xlfn.IFS(E815 &gt; _xlfn.PERCENTILE.EXC($E$2:$E$1786,0.8), 5, E815 &gt; _xlfn.PERCENTILE.EXC($E$2:$E$1786,0.6), 4,E815 &gt; _xlfn.PERCENTILE.EXC($E$2:$E$1786,0.4), 3, E815 &gt; _xlfn.PERCENTILE.EXC($E$2:$E$1786,0.2),2, E815 &lt;= _xlfn.PERCENTILE.EXC($E$2:$E$1786,0.2), 1)</f>
        <v>5</v>
      </c>
      <c r="G815">
        <f>SUMIF(Sheet1!A:A,A815,Sheet1!C:C)</f>
        <v>2405.1000000000004</v>
      </c>
      <c r="H815" cm="1">
        <f t="array" ref="H815">_xlfn.IFS(G815 &lt;_xlfn.PERCENTILE.EXC($G$2:$G$1786,0.2),5,G815&lt;_xlfn.PERCENTILE.EXC($G$2:$G$2000, 0.4),4, G815&lt;_xlfn.PERCENTILE.EXC($G$2:$G$2000, 0.6),3, G815&lt;_xlfn.PERCENTILE.EXC($G$2:$G$2000, 0.8),2, G815&gt;=_xlfn.PERCENTILE.EXC($G$2:$G$2000, 0.8), 1)</f>
        <v>2</v>
      </c>
      <c r="K815" t="str" cm="1">
        <f t="array" aca="1" ref="K815" ca="1">_xlfn.IFS(
    AND($D815=5, $F815&gt;=4,$H815&gt;=4), "Best Customers",
    AND($D815&gt;=3, $D815&lt;=4, $F815&gt;=4, $H815&gt;=3), "Loyal Customers",
    AND($D815&gt;=3, $D815&lt;=4, $F815&gt;=2, $H815&gt;=2), "Potential Loyal Customers",
    AND($D815&gt;=2, $D815&lt;=3, $F815&gt;=3, $H815&gt;=3), "At-Risk Customers",
    AND($D815=1, $F815&lt;=2, $H815&lt;=2), "Lost Customers",
    TRUE, "Unclassified"
)</f>
        <v>Potential Loyal Customers</v>
      </c>
    </row>
    <row r="816" spans="1:11" x14ac:dyDescent="0.2">
      <c r="A816" t="str">
        <v>CUS016337</v>
      </c>
      <c r="B816" s="1" cm="1">
        <f t="array" ref="B816">MAX(_xlfn._xlws.FILTER(Sheet1!B:B,Sheet2!A816 = Sheet1!A:A))</f>
        <v>44711</v>
      </c>
      <c r="C816" s="2">
        <f t="shared" ca="1" si="16"/>
        <v>1066</v>
      </c>
      <c r="D816" cm="1">
        <f t="array" aca="1" ref="D816" ca="1">_xlfn.IFS(C816 &lt;_xlfn.PERCENTILE.EXC($C$2:$C$1786,0.2),5,C816&lt;_xlfn.PERCENTILE.EXC($C$2:$C$2000, 0.4),4, C816&lt;_xlfn.PERCENTILE.EXC($C$2:$C$2000, 0.6),3, C816&lt;_xlfn.PERCENTILE.EXC($C$2:$C$2000, 0.8),2, C816&gt;=_xlfn.PERCENTILE.EXC($C$2:$C$2000, 0.8), 1)</f>
        <v>4</v>
      </c>
      <c r="E816">
        <f>COUNTIF(Sheet1!A:A,Sheet2!A816)</f>
        <v>6</v>
      </c>
      <c r="F816" cm="1">
        <f t="array" ref="F816">_xlfn.IFS(E816 &gt; _xlfn.PERCENTILE.EXC($E$2:$E$1786,0.8), 5, E816 &gt; _xlfn.PERCENTILE.EXC($E$2:$E$1786,0.6), 4,E816 &gt; _xlfn.PERCENTILE.EXC($E$2:$E$1786,0.4), 3, E816 &gt; _xlfn.PERCENTILE.EXC($E$2:$E$1786,0.2),2, E816 &lt;= _xlfn.PERCENTILE.EXC($E$2:$E$1786,0.2), 1)</f>
        <v>4</v>
      </c>
      <c r="G816">
        <f>SUMIF(Sheet1!A:A,A816,Sheet1!C:C)</f>
        <v>387.9</v>
      </c>
      <c r="H816" cm="1">
        <f t="array" ref="H816">_xlfn.IFS(G816 &lt;_xlfn.PERCENTILE.EXC($G$2:$G$1786,0.2),5,G816&lt;_xlfn.PERCENTILE.EXC($G$2:$G$2000, 0.4),4, G816&lt;_xlfn.PERCENTILE.EXC($G$2:$G$2000, 0.6),3, G816&lt;_xlfn.PERCENTILE.EXC($G$2:$G$2000, 0.8),2, G816&gt;=_xlfn.PERCENTILE.EXC($G$2:$G$2000, 0.8), 1)</f>
        <v>3</v>
      </c>
      <c r="K816" t="str" cm="1">
        <f t="array" aca="1" ref="K816" ca="1">_xlfn.IFS(
    AND($D816=5, $F816&gt;=4,$H816&gt;=4), "Best Customers",
    AND($D816&gt;=3, $D816&lt;=4, $F816&gt;=4, $H816&gt;=3), "Loyal Customers",
    AND($D816&gt;=3, $D816&lt;=4, $F816&gt;=2, $H816&gt;=2), "Potential Loyal Customers",
    AND($D816&gt;=2, $D816&lt;=3, $F816&gt;=3, $H816&gt;=3), "At-Risk Customers",
    AND($D816=1, $F816&lt;=2, $H816&lt;=2), "Lost Customers",
    TRUE, "Unclassified"
)</f>
        <v>Loyal Customers</v>
      </c>
    </row>
    <row r="817" spans="1:11" x14ac:dyDescent="0.2">
      <c r="A817" t="str">
        <v>CUS026388</v>
      </c>
      <c r="B817" s="1" cm="1">
        <f t="array" ref="B817">MAX(_xlfn._xlws.FILTER(Sheet1!B:B,Sheet2!A817 = Sheet1!A:A))</f>
        <v>43151</v>
      </c>
      <c r="C817" s="2">
        <f t="shared" ca="1" si="16"/>
        <v>2626</v>
      </c>
      <c r="D817" cm="1">
        <f t="array" aca="1" ref="D817" ca="1">_xlfn.IFS(C817 &lt;_xlfn.PERCENTILE.EXC($C$2:$C$1786,0.2),5,C817&lt;_xlfn.PERCENTILE.EXC($C$2:$C$2000, 0.4),4, C817&lt;_xlfn.PERCENTILE.EXC($C$2:$C$2000, 0.6),3, C817&lt;_xlfn.PERCENTILE.EXC($C$2:$C$2000, 0.8),2, C817&gt;=_xlfn.PERCENTILE.EXC($C$2:$C$2000, 0.8), 1)</f>
        <v>1</v>
      </c>
      <c r="E817">
        <f>COUNTIF(Sheet1!A:A,Sheet2!A817)</f>
        <v>1</v>
      </c>
      <c r="F817" cm="1">
        <f t="array" ref="F817">_xlfn.IFS(E817 &gt; _xlfn.PERCENTILE.EXC($E$2:$E$1786,0.8), 5, E817 &gt; _xlfn.PERCENTILE.EXC($E$2:$E$1786,0.6), 4,E817 &gt; _xlfn.PERCENTILE.EXC($E$2:$E$1786,0.4), 3, E817 &gt; _xlfn.PERCENTILE.EXC($E$2:$E$1786,0.2),2, E817 &lt;= _xlfn.PERCENTILE.EXC($E$2:$E$1786,0.2), 1)</f>
        <v>1</v>
      </c>
      <c r="G817">
        <f>SUMIF(Sheet1!A:A,A817,Sheet1!C:C)</f>
        <v>97</v>
      </c>
      <c r="H817" cm="1">
        <f t="array" ref="H817">_xlfn.IFS(G817 &lt;_xlfn.PERCENTILE.EXC($G$2:$G$1786,0.2),5,G817&lt;_xlfn.PERCENTILE.EXC($G$2:$G$2000, 0.4),4, G817&lt;_xlfn.PERCENTILE.EXC($G$2:$G$2000, 0.6),3, G817&lt;_xlfn.PERCENTILE.EXC($G$2:$G$2000, 0.8),2, G817&gt;=_xlfn.PERCENTILE.EXC($G$2:$G$2000, 0.8), 1)</f>
        <v>4</v>
      </c>
      <c r="K817" t="str" cm="1">
        <f t="array" aca="1" ref="K817" ca="1">_xlfn.IFS(
    AND($D817=5, $F817&gt;=4,$H817&gt;=4), "Best Customers",
    AND($D817&gt;=3, $D817&lt;=4, $F817&gt;=4, $H817&gt;=3), "Loyal Customers",
    AND($D817&gt;=3, $D817&lt;=4, $F817&gt;=2, $H817&gt;=2), "Potential Loyal Customers",
    AND($D817&gt;=2, $D817&lt;=3, $F817&gt;=3, $H817&gt;=3), "At-Risk Customers",
    AND($D817=1, $F817&lt;=2, $H817&lt;=2), "Lost Customers",
    TRUE, "Unclassified"
)</f>
        <v>Unclassified</v>
      </c>
    </row>
    <row r="818" spans="1:11" x14ac:dyDescent="0.2">
      <c r="A818" t="str">
        <v>CUS002293</v>
      </c>
      <c r="B818" s="1" cm="1">
        <f t="array" ref="B818">MAX(_xlfn._xlws.FILTER(Sheet1!B:B,Sheet2!A818 = Sheet1!A:A))</f>
        <v>45638</v>
      </c>
      <c r="C818" s="2">
        <f t="shared" ca="1" si="16"/>
        <v>139</v>
      </c>
      <c r="D818" cm="1">
        <f t="array" aca="1" ref="D818" ca="1">_xlfn.IFS(C818 &lt;_xlfn.PERCENTILE.EXC($C$2:$C$1786,0.2),5,C818&lt;_xlfn.PERCENTILE.EXC($C$2:$C$2000, 0.4),4, C818&lt;_xlfn.PERCENTILE.EXC($C$2:$C$2000, 0.6),3, C818&lt;_xlfn.PERCENTILE.EXC($C$2:$C$2000, 0.8),2, C818&gt;=_xlfn.PERCENTILE.EXC($C$2:$C$2000, 0.8), 1)</f>
        <v>5</v>
      </c>
      <c r="E818">
        <f>COUNTIF(Sheet1!A:A,Sheet2!A818)</f>
        <v>4</v>
      </c>
      <c r="F818" cm="1">
        <f t="array" ref="F818">_xlfn.IFS(E818 &gt; _xlfn.PERCENTILE.EXC($E$2:$E$1786,0.8), 5, E818 &gt; _xlfn.PERCENTILE.EXC($E$2:$E$1786,0.6), 4,E818 &gt; _xlfn.PERCENTILE.EXC($E$2:$E$1786,0.4), 3, E818 &gt; _xlfn.PERCENTILE.EXC($E$2:$E$1786,0.2),2, E818 &lt;= _xlfn.PERCENTILE.EXC($E$2:$E$1786,0.2), 1)</f>
        <v>3</v>
      </c>
      <c r="G818">
        <f>SUMIF(Sheet1!A:A,A818,Sheet1!C:C)</f>
        <v>1391.8700000000001</v>
      </c>
      <c r="H818" cm="1">
        <f t="array" ref="H818">_xlfn.IFS(G818 &lt;_xlfn.PERCENTILE.EXC($G$2:$G$1786,0.2),5,G818&lt;_xlfn.PERCENTILE.EXC($G$2:$G$2000, 0.4),4, G818&lt;_xlfn.PERCENTILE.EXC($G$2:$G$2000, 0.6),3, G818&lt;_xlfn.PERCENTILE.EXC($G$2:$G$2000, 0.8),2, G818&gt;=_xlfn.PERCENTILE.EXC($G$2:$G$2000, 0.8), 1)</f>
        <v>2</v>
      </c>
      <c r="K818" t="str" cm="1">
        <f t="array" aca="1" ref="K818" ca="1">_xlfn.IFS(
    AND($D818=5, $F818&gt;=4,$H818&gt;=4), "Best Customers",
    AND($D818&gt;=3, $D818&lt;=4, $F818&gt;=4, $H818&gt;=3), "Loyal Customers",
    AND($D818&gt;=3, $D818&lt;=4, $F818&gt;=2, $H818&gt;=2), "Potential Loyal Customers",
    AND($D818&gt;=2, $D818&lt;=3, $F818&gt;=3, $H818&gt;=3), "At-Risk Customers",
    AND($D818=1, $F818&lt;=2, $H818&lt;=2), "Lost Customers",
    TRUE, "Unclassified"
)</f>
        <v>Unclassified</v>
      </c>
    </row>
    <row r="819" spans="1:11" x14ac:dyDescent="0.2">
      <c r="A819" t="str">
        <v>CUS026389</v>
      </c>
      <c r="B819" s="1" cm="1">
        <f t="array" ref="B819">MAX(_xlfn._xlws.FILTER(Sheet1!B:B,Sheet2!A819 = Sheet1!A:A))</f>
        <v>43151</v>
      </c>
      <c r="C819" s="2">
        <f t="shared" ca="1" si="16"/>
        <v>2626</v>
      </c>
      <c r="D819" cm="1">
        <f t="array" aca="1" ref="D819" ca="1">_xlfn.IFS(C819 &lt;_xlfn.PERCENTILE.EXC($C$2:$C$1786,0.2),5,C819&lt;_xlfn.PERCENTILE.EXC($C$2:$C$2000, 0.4),4, C819&lt;_xlfn.PERCENTILE.EXC($C$2:$C$2000, 0.6),3, C819&lt;_xlfn.PERCENTILE.EXC($C$2:$C$2000, 0.8),2, C819&gt;=_xlfn.PERCENTILE.EXC($C$2:$C$2000, 0.8), 1)</f>
        <v>1</v>
      </c>
      <c r="E819">
        <f>COUNTIF(Sheet1!A:A,Sheet2!A819)</f>
        <v>1</v>
      </c>
      <c r="F819" cm="1">
        <f t="array" ref="F819">_xlfn.IFS(E819 &gt; _xlfn.PERCENTILE.EXC($E$2:$E$1786,0.8), 5, E819 &gt; _xlfn.PERCENTILE.EXC($E$2:$E$1786,0.6), 4,E819 &gt; _xlfn.PERCENTILE.EXC($E$2:$E$1786,0.4), 3, E819 &gt; _xlfn.PERCENTILE.EXC($E$2:$E$1786,0.2),2, E819 &lt;= _xlfn.PERCENTILE.EXC($E$2:$E$1786,0.2), 1)</f>
        <v>1</v>
      </c>
      <c r="G819">
        <f>SUMIF(Sheet1!A:A,A819,Sheet1!C:C)</f>
        <v>69.95</v>
      </c>
      <c r="H819" cm="1">
        <f t="array" ref="H819">_xlfn.IFS(G819 &lt;_xlfn.PERCENTILE.EXC($G$2:$G$1786,0.2),5,G819&lt;_xlfn.PERCENTILE.EXC($G$2:$G$2000, 0.4),4, G819&lt;_xlfn.PERCENTILE.EXC($G$2:$G$2000, 0.6),3, G819&lt;_xlfn.PERCENTILE.EXC($G$2:$G$2000, 0.8),2, G819&gt;=_xlfn.PERCENTILE.EXC($G$2:$G$2000, 0.8), 1)</f>
        <v>5</v>
      </c>
      <c r="K819" t="str" cm="1">
        <f t="array" aca="1" ref="K819" ca="1">_xlfn.IFS(
    AND($D819=5, $F819&gt;=4,$H819&gt;=4), "Best Customers",
    AND($D819&gt;=3, $D819&lt;=4, $F819&gt;=4, $H819&gt;=3), "Loyal Customers",
    AND($D819&gt;=3, $D819&lt;=4, $F819&gt;=2, $H819&gt;=2), "Potential Loyal Customers",
    AND($D819&gt;=2, $D819&lt;=3, $F819&gt;=3, $H819&gt;=3), "At-Risk Customers",
    AND($D819=1, $F819&lt;=2, $H819&lt;=2), "Lost Customers",
    TRUE, "Unclassified"
)</f>
        <v>Unclassified</v>
      </c>
    </row>
    <row r="820" spans="1:11" x14ac:dyDescent="0.2">
      <c r="A820" t="str">
        <v>CUS026390</v>
      </c>
      <c r="B820" s="1" cm="1">
        <f t="array" ref="B820">MAX(_xlfn._xlws.FILTER(Sheet1!B:B,Sheet2!A820 = Sheet1!A:A))</f>
        <v>43151</v>
      </c>
      <c r="C820" s="2">
        <f t="shared" ca="1" si="16"/>
        <v>2626</v>
      </c>
      <c r="D820" cm="1">
        <f t="array" aca="1" ref="D820" ca="1">_xlfn.IFS(C820 &lt;_xlfn.PERCENTILE.EXC($C$2:$C$1786,0.2),5,C820&lt;_xlfn.PERCENTILE.EXC($C$2:$C$2000, 0.4),4, C820&lt;_xlfn.PERCENTILE.EXC($C$2:$C$2000, 0.6),3, C820&lt;_xlfn.PERCENTILE.EXC($C$2:$C$2000, 0.8),2, C820&gt;=_xlfn.PERCENTILE.EXC($C$2:$C$2000, 0.8), 1)</f>
        <v>1</v>
      </c>
      <c r="E820">
        <f>COUNTIF(Sheet1!A:A,Sheet2!A820)</f>
        <v>1</v>
      </c>
      <c r="F820" cm="1">
        <f t="array" ref="F820">_xlfn.IFS(E820 &gt; _xlfn.PERCENTILE.EXC($E$2:$E$1786,0.8), 5, E820 &gt; _xlfn.PERCENTILE.EXC($E$2:$E$1786,0.6), 4,E820 &gt; _xlfn.PERCENTILE.EXC($E$2:$E$1786,0.4), 3, E820 &gt; _xlfn.PERCENTILE.EXC($E$2:$E$1786,0.2),2, E820 &lt;= _xlfn.PERCENTILE.EXC($E$2:$E$1786,0.2), 1)</f>
        <v>1</v>
      </c>
      <c r="G820">
        <f>SUMIF(Sheet1!A:A,A820,Sheet1!C:C)</f>
        <v>69.95</v>
      </c>
      <c r="H820" cm="1">
        <f t="array" ref="H820">_xlfn.IFS(G820 &lt;_xlfn.PERCENTILE.EXC($G$2:$G$1786,0.2),5,G820&lt;_xlfn.PERCENTILE.EXC($G$2:$G$2000, 0.4),4, G820&lt;_xlfn.PERCENTILE.EXC($G$2:$G$2000, 0.6),3, G820&lt;_xlfn.PERCENTILE.EXC($G$2:$G$2000, 0.8),2, G820&gt;=_xlfn.PERCENTILE.EXC($G$2:$G$2000, 0.8), 1)</f>
        <v>5</v>
      </c>
      <c r="K820" t="str" cm="1">
        <f t="array" aca="1" ref="K820" ca="1">_xlfn.IFS(
    AND($D820=5, $F820&gt;=4,$H820&gt;=4), "Best Customers",
    AND($D820&gt;=3, $D820&lt;=4, $F820&gt;=4, $H820&gt;=3), "Loyal Customers",
    AND($D820&gt;=3, $D820&lt;=4, $F820&gt;=2, $H820&gt;=2), "Potential Loyal Customers",
    AND($D820&gt;=2, $D820&lt;=3, $F820&gt;=3, $H820&gt;=3), "At-Risk Customers",
    AND($D820=1, $F820&lt;=2, $H820&lt;=2), "Lost Customers",
    TRUE, "Unclassified"
)</f>
        <v>Unclassified</v>
      </c>
    </row>
    <row r="821" spans="1:11" x14ac:dyDescent="0.2">
      <c r="A821" t="str">
        <v>CUS026134</v>
      </c>
      <c r="B821" s="1" cm="1">
        <f t="array" ref="B821">MAX(_xlfn._xlws.FILTER(Sheet1!B:B,Sheet2!A821 = Sheet1!A:A))</f>
        <v>43326</v>
      </c>
      <c r="C821" s="2">
        <f t="shared" ca="1" si="16"/>
        <v>2451</v>
      </c>
      <c r="D821" cm="1">
        <f t="array" aca="1" ref="D821" ca="1">_xlfn.IFS(C821 &lt;_xlfn.PERCENTILE.EXC($C$2:$C$1786,0.2),5,C821&lt;_xlfn.PERCENTILE.EXC($C$2:$C$2000, 0.4),4, C821&lt;_xlfn.PERCENTILE.EXC($C$2:$C$2000, 0.6),3, C821&lt;_xlfn.PERCENTILE.EXC($C$2:$C$2000, 0.8),2, C821&gt;=_xlfn.PERCENTILE.EXC($C$2:$C$2000, 0.8), 1)</f>
        <v>2</v>
      </c>
      <c r="E821">
        <f>COUNTIF(Sheet1!A:A,Sheet2!A821)</f>
        <v>3</v>
      </c>
      <c r="F821" cm="1">
        <f t="array" ref="F821">_xlfn.IFS(E821 &gt; _xlfn.PERCENTILE.EXC($E$2:$E$1786,0.8), 5, E821 &gt; _xlfn.PERCENTILE.EXC($E$2:$E$1786,0.6), 4,E821 &gt; _xlfn.PERCENTILE.EXC($E$2:$E$1786,0.4), 3, E821 &gt; _xlfn.PERCENTILE.EXC($E$2:$E$1786,0.2),2, E821 &lt;= _xlfn.PERCENTILE.EXC($E$2:$E$1786,0.2), 1)</f>
        <v>3</v>
      </c>
      <c r="G821">
        <f>SUMIF(Sheet1!A:A,A821,Sheet1!C:C)</f>
        <v>613.85</v>
      </c>
      <c r="H821" cm="1">
        <f t="array" ref="H821">_xlfn.IFS(G821 &lt;_xlfn.PERCENTILE.EXC($G$2:$G$1786,0.2),5,G821&lt;_xlfn.PERCENTILE.EXC($G$2:$G$2000, 0.4),4, G821&lt;_xlfn.PERCENTILE.EXC($G$2:$G$2000, 0.6),3, G821&lt;_xlfn.PERCENTILE.EXC($G$2:$G$2000, 0.8),2, G821&gt;=_xlfn.PERCENTILE.EXC($G$2:$G$2000, 0.8), 1)</f>
        <v>3</v>
      </c>
      <c r="K821" t="str" cm="1">
        <f t="array" aca="1" ref="K821" ca="1">_xlfn.IFS(
    AND($D821=5, $F821&gt;=4,$H821&gt;=4), "Best Customers",
    AND($D821&gt;=3, $D821&lt;=4, $F821&gt;=4, $H821&gt;=3), "Loyal Customers",
    AND($D821&gt;=3, $D821&lt;=4, $F821&gt;=2, $H821&gt;=2), "Potential Loyal Customers",
    AND($D821&gt;=2, $D821&lt;=3, $F821&gt;=3, $H821&gt;=3), "At-Risk Customers",
    AND($D821=1, $F821&lt;=2, $H821&lt;=2), "Lost Customers",
    TRUE, "Unclassified"
)</f>
        <v>At-Risk Customers</v>
      </c>
    </row>
    <row r="822" spans="1:11" x14ac:dyDescent="0.2">
      <c r="A822" t="str">
        <v>CUS026222</v>
      </c>
      <c r="B822" s="1" cm="1">
        <f t="array" ref="B822">MAX(_xlfn._xlws.FILTER(Sheet1!B:B,Sheet2!A822 = Sheet1!A:A))</f>
        <v>43264</v>
      </c>
      <c r="C822" s="2">
        <f t="shared" ca="1" si="16"/>
        <v>2513</v>
      </c>
      <c r="D822" cm="1">
        <f t="array" aca="1" ref="D822" ca="1">_xlfn.IFS(C822 &lt;_xlfn.PERCENTILE.EXC($C$2:$C$1786,0.2),5,C822&lt;_xlfn.PERCENTILE.EXC($C$2:$C$2000, 0.4),4, C822&lt;_xlfn.PERCENTILE.EXC($C$2:$C$2000, 0.6),3, C822&lt;_xlfn.PERCENTILE.EXC($C$2:$C$2000, 0.8),2, C822&gt;=_xlfn.PERCENTILE.EXC($C$2:$C$2000, 0.8), 1)</f>
        <v>2</v>
      </c>
      <c r="E822">
        <f>COUNTIF(Sheet1!A:A,Sheet2!A822)</f>
        <v>2</v>
      </c>
      <c r="F822" cm="1">
        <f t="array" ref="F822">_xlfn.IFS(E822 &gt; _xlfn.PERCENTILE.EXC($E$2:$E$1786,0.8), 5, E822 &gt; _xlfn.PERCENTILE.EXC($E$2:$E$1786,0.6), 4,E822 &gt; _xlfn.PERCENTILE.EXC($E$2:$E$1786,0.4), 3, E822 &gt; _xlfn.PERCENTILE.EXC($E$2:$E$1786,0.2),2, E822 &lt;= _xlfn.PERCENTILE.EXC($E$2:$E$1786,0.2), 1)</f>
        <v>2</v>
      </c>
      <c r="G822">
        <f>SUMIF(Sheet1!A:A,A822,Sheet1!C:C)</f>
        <v>88.25</v>
      </c>
      <c r="H822" cm="1">
        <f t="array" ref="H822">_xlfn.IFS(G822 &lt;_xlfn.PERCENTILE.EXC($G$2:$G$1786,0.2),5,G822&lt;_xlfn.PERCENTILE.EXC($G$2:$G$2000, 0.4),4, G822&lt;_xlfn.PERCENTILE.EXC($G$2:$G$2000, 0.6),3, G822&lt;_xlfn.PERCENTILE.EXC($G$2:$G$2000, 0.8),2, G822&gt;=_xlfn.PERCENTILE.EXC($G$2:$G$2000, 0.8), 1)</f>
        <v>4</v>
      </c>
      <c r="K822" t="str" cm="1">
        <f t="array" aca="1" ref="K822" ca="1">_xlfn.IFS(
    AND($D822=5, $F822&gt;=4,$H822&gt;=4), "Best Customers",
    AND($D822&gt;=3, $D822&lt;=4, $F822&gt;=4, $H822&gt;=3), "Loyal Customers",
    AND($D822&gt;=3, $D822&lt;=4, $F822&gt;=2, $H822&gt;=2), "Potential Loyal Customers",
    AND($D822&gt;=2, $D822&lt;=3, $F822&gt;=3, $H822&gt;=3), "At-Risk Customers",
    AND($D822=1, $F822&lt;=2, $H822&lt;=2), "Lost Customers",
    TRUE, "Unclassified"
)</f>
        <v>Unclassified</v>
      </c>
    </row>
    <row r="823" spans="1:11" x14ac:dyDescent="0.2">
      <c r="A823" t="str">
        <v>CUS026385</v>
      </c>
      <c r="B823" s="1" cm="1">
        <f t="array" ref="B823">MAX(_xlfn._xlws.FILTER(Sheet1!B:B,Sheet2!A823 = Sheet1!A:A))</f>
        <v>43152</v>
      </c>
      <c r="C823" s="2">
        <f t="shared" ca="1" si="16"/>
        <v>2625</v>
      </c>
      <c r="D823" cm="1">
        <f t="array" aca="1" ref="D823" ca="1">_xlfn.IFS(C823 &lt;_xlfn.PERCENTILE.EXC($C$2:$C$1786,0.2),5,C823&lt;_xlfn.PERCENTILE.EXC($C$2:$C$2000, 0.4),4, C823&lt;_xlfn.PERCENTILE.EXC($C$2:$C$2000, 0.6),3, C823&lt;_xlfn.PERCENTILE.EXC($C$2:$C$2000, 0.8),2, C823&gt;=_xlfn.PERCENTILE.EXC($C$2:$C$2000, 0.8), 1)</f>
        <v>1</v>
      </c>
      <c r="E823">
        <f>COUNTIF(Sheet1!A:A,Sheet2!A823)</f>
        <v>1</v>
      </c>
      <c r="F823" cm="1">
        <f t="array" ref="F823">_xlfn.IFS(E823 &gt; _xlfn.PERCENTILE.EXC($E$2:$E$1786,0.8), 5, E823 &gt; _xlfn.PERCENTILE.EXC($E$2:$E$1786,0.6), 4,E823 &gt; _xlfn.PERCENTILE.EXC($E$2:$E$1786,0.4), 3, E823 &gt; _xlfn.PERCENTILE.EXC($E$2:$E$1786,0.2),2, E823 &lt;= _xlfn.PERCENTILE.EXC($E$2:$E$1786,0.2), 1)</f>
        <v>1</v>
      </c>
      <c r="G823">
        <f>SUMIF(Sheet1!A:A,A823,Sheet1!C:C)</f>
        <v>171.95</v>
      </c>
      <c r="H823" cm="1">
        <f t="array" ref="H823">_xlfn.IFS(G823 &lt;_xlfn.PERCENTILE.EXC($G$2:$G$1786,0.2),5,G823&lt;_xlfn.PERCENTILE.EXC($G$2:$G$2000, 0.4),4, G823&lt;_xlfn.PERCENTILE.EXC($G$2:$G$2000, 0.6),3, G823&lt;_xlfn.PERCENTILE.EXC($G$2:$G$2000, 0.8),2, G823&gt;=_xlfn.PERCENTILE.EXC($G$2:$G$2000, 0.8), 1)</f>
        <v>4</v>
      </c>
      <c r="K823" t="str" cm="1">
        <f t="array" aca="1" ref="K823" ca="1">_xlfn.IFS(
    AND($D823=5, $F823&gt;=4,$H823&gt;=4), "Best Customers",
    AND($D823&gt;=3, $D823&lt;=4, $F823&gt;=4, $H823&gt;=3), "Loyal Customers",
    AND($D823&gt;=3, $D823&lt;=4, $F823&gt;=2, $H823&gt;=2), "Potential Loyal Customers",
    AND($D823&gt;=2, $D823&lt;=3, $F823&gt;=3, $H823&gt;=3), "At-Risk Customers",
    AND($D823=1, $F823&lt;=2, $H823&lt;=2), "Lost Customers",
    TRUE, "Unclassified"
)</f>
        <v>Unclassified</v>
      </c>
    </row>
    <row r="824" spans="1:11" x14ac:dyDescent="0.2">
      <c r="A824" t="str">
        <v>CUS015556</v>
      </c>
      <c r="B824" s="1" cm="1">
        <f t="array" ref="B824">MAX(_xlfn._xlws.FILTER(Sheet1!B:B,Sheet2!A824 = Sheet1!A:A))</f>
        <v>44762</v>
      </c>
      <c r="C824" s="2">
        <f t="shared" ca="1" si="16"/>
        <v>1015</v>
      </c>
      <c r="D824" cm="1">
        <f t="array" aca="1" ref="D824" ca="1">_xlfn.IFS(C824 &lt;_xlfn.PERCENTILE.EXC($C$2:$C$1786,0.2),5,C824&lt;_xlfn.PERCENTILE.EXC($C$2:$C$2000, 0.4),4, C824&lt;_xlfn.PERCENTILE.EXC($C$2:$C$2000, 0.6),3, C824&lt;_xlfn.PERCENTILE.EXC($C$2:$C$2000, 0.8),2, C824&gt;=_xlfn.PERCENTILE.EXC($C$2:$C$2000, 0.8), 1)</f>
        <v>4</v>
      </c>
      <c r="E824">
        <f>COUNTIF(Sheet1!A:A,Sheet2!A824)</f>
        <v>6</v>
      </c>
      <c r="F824" cm="1">
        <f t="array" ref="F824">_xlfn.IFS(E824 &gt; _xlfn.PERCENTILE.EXC($E$2:$E$1786,0.8), 5, E824 &gt; _xlfn.PERCENTILE.EXC($E$2:$E$1786,0.6), 4,E824 &gt; _xlfn.PERCENTILE.EXC($E$2:$E$1786,0.4), 3, E824 &gt; _xlfn.PERCENTILE.EXC($E$2:$E$1786,0.2),2, E824 &lt;= _xlfn.PERCENTILE.EXC($E$2:$E$1786,0.2), 1)</f>
        <v>4</v>
      </c>
      <c r="G824">
        <f>SUMIF(Sheet1!A:A,A824,Sheet1!C:C)</f>
        <v>378.45</v>
      </c>
      <c r="H824" cm="1">
        <f t="array" ref="H824">_xlfn.IFS(G824 &lt;_xlfn.PERCENTILE.EXC($G$2:$G$1786,0.2),5,G824&lt;_xlfn.PERCENTILE.EXC($G$2:$G$2000, 0.4),4, G824&lt;_xlfn.PERCENTILE.EXC($G$2:$G$2000, 0.6),3, G824&lt;_xlfn.PERCENTILE.EXC($G$2:$G$2000, 0.8),2, G824&gt;=_xlfn.PERCENTILE.EXC($G$2:$G$2000, 0.8), 1)</f>
        <v>3</v>
      </c>
      <c r="K824" t="str" cm="1">
        <f t="array" aca="1" ref="K824" ca="1">_xlfn.IFS(
    AND($D824=5, $F824&gt;=4,$H824&gt;=4), "Best Customers",
    AND($D824&gt;=3, $D824&lt;=4, $F824&gt;=4, $H824&gt;=3), "Loyal Customers",
    AND($D824&gt;=3, $D824&lt;=4, $F824&gt;=2, $H824&gt;=2), "Potential Loyal Customers",
    AND($D824&gt;=2, $D824&lt;=3, $F824&gt;=3, $H824&gt;=3), "At-Risk Customers",
    AND($D824=1, $F824&lt;=2, $H824&lt;=2), "Lost Customers",
    TRUE, "Unclassified"
)</f>
        <v>Loyal Customers</v>
      </c>
    </row>
    <row r="825" spans="1:11" x14ac:dyDescent="0.2">
      <c r="A825" t="str">
        <v>CUS025853</v>
      </c>
      <c r="B825" s="1" cm="1">
        <f t="array" ref="B825">MAX(_xlfn._xlws.FILTER(Sheet1!B:B,Sheet2!A825 = Sheet1!A:A))</f>
        <v>43544</v>
      </c>
      <c r="C825" s="2">
        <f t="shared" ca="1" si="16"/>
        <v>2233</v>
      </c>
      <c r="D825" cm="1">
        <f t="array" aca="1" ref="D825" ca="1">_xlfn.IFS(C825 &lt;_xlfn.PERCENTILE.EXC($C$2:$C$1786,0.2),5,C825&lt;_xlfn.PERCENTILE.EXC($C$2:$C$2000, 0.4),4, C825&lt;_xlfn.PERCENTILE.EXC($C$2:$C$2000, 0.6),3, C825&lt;_xlfn.PERCENTILE.EXC($C$2:$C$2000, 0.8),2, C825&gt;=_xlfn.PERCENTILE.EXC($C$2:$C$2000, 0.8), 1)</f>
        <v>3</v>
      </c>
      <c r="E825">
        <f>COUNTIF(Sheet1!A:A,Sheet2!A825)</f>
        <v>2</v>
      </c>
      <c r="F825" cm="1">
        <f t="array" ref="F825">_xlfn.IFS(E825 &gt; _xlfn.PERCENTILE.EXC($E$2:$E$1786,0.8), 5, E825 &gt; _xlfn.PERCENTILE.EXC($E$2:$E$1786,0.6), 4,E825 &gt; _xlfn.PERCENTILE.EXC($E$2:$E$1786,0.4), 3, E825 &gt; _xlfn.PERCENTILE.EXC($E$2:$E$1786,0.2),2, E825 &lt;= _xlfn.PERCENTILE.EXC($E$2:$E$1786,0.2), 1)</f>
        <v>2</v>
      </c>
      <c r="G825">
        <f>SUMIF(Sheet1!A:A,A825,Sheet1!C:C)</f>
        <v>153</v>
      </c>
      <c r="H825" cm="1">
        <f t="array" ref="H825">_xlfn.IFS(G825 &lt;_xlfn.PERCENTILE.EXC($G$2:$G$1786,0.2),5,G825&lt;_xlfn.PERCENTILE.EXC($G$2:$G$2000, 0.4),4, G825&lt;_xlfn.PERCENTILE.EXC($G$2:$G$2000, 0.6),3, G825&lt;_xlfn.PERCENTILE.EXC($G$2:$G$2000, 0.8),2, G825&gt;=_xlfn.PERCENTILE.EXC($G$2:$G$2000, 0.8), 1)</f>
        <v>4</v>
      </c>
      <c r="K825" t="str" cm="1">
        <f t="array" aca="1" ref="K825" ca="1">_xlfn.IFS(
    AND($D825=5, $F825&gt;=4,$H825&gt;=4), "Best Customers",
    AND($D825&gt;=3, $D825&lt;=4, $F825&gt;=4, $H825&gt;=3), "Loyal Customers",
    AND($D825&gt;=3, $D825&lt;=4, $F825&gt;=2, $H825&gt;=2), "Potential Loyal Customers",
    AND($D825&gt;=2, $D825&lt;=3, $F825&gt;=3, $H825&gt;=3), "At-Risk Customers",
    AND($D825=1, $F825&lt;=2, $H825&lt;=2), "Lost Customers",
    TRUE, "Unclassified"
)</f>
        <v>Potential Loyal Customers</v>
      </c>
    </row>
    <row r="826" spans="1:11" x14ac:dyDescent="0.2">
      <c r="A826" t="str">
        <v>CUS011550</v>
      </c>
      <c r="B826" s="1" cm="1">
        <f t="array" ref="B826">MAX(_xlfn._xlws.FILTER(Sheet1!B:B,Sheet2!A826 = Sheet1!A:A))</f>
        <v>45127</v>
      </c>
      <c r="C826" s="2">
        <f t="shared" ca="1" si="16"/>
        <v>650</v>
      </c>
      <c r="D826" cm="1">
        <f t="array" aca="1" ref="D826" ca="1">_xlfn.IFS(C826 &lt;_xlfn.PERCENTILE.EXC($C$2:$C$1786,0.2),5,C826&lt;_xlfn.PERCENTILE.EXC($C$2:$C$2000, 0.4),4, C826&lt;_xlfn.PERCENTILE.EXC($C$2:$C$2000, 0.6),3, C826&lt;_xlfn.PERCENTILE.EXC($C$2:$C$2000, 0.8),2, C826&gt;=_xlfn.PERCENTILE.EXC($C$2:$C$2000, 0.8), 1)</f>
        <v>4</v>
      </c>
      <c r="E826">
        <f>COUNTIF(Sheet1!A:A,Sheet2!A826)</f>
        <v>6</v>
      </c>
      <c r="F826" cm="1">
        <f t="array" ref="F826">_xlfn.IFS(E826 &gt; _xlfn.PERCENTILE.EXC($E$2:$E$1786,0.8), 5, E826 &gt; _xlfn.PERCENTILE.EXC($E$2:$E$1786,0.6), 4,E826 &gt; _xlfn.PERCENTILE.EXC($E$2:$E$1786,0.4), 3, E826 &gt; _xlfn.PERCENTILE.EXC($E$2:$E$1786,0.2),2, E826 &lt;= _xlfn.PERCENTILE.EXC($E$2:$E$1786,0.2), 1)</f>
        <v>4</v>
      </c>
      <c r="G826">
        <f>SUMIF(Sheet1!A:A,A826,Sheet1!C:C)</f>
        <v>517.85</v>
      </c>
      <c r="H826" cm="1">
        <f t="array" ref="H826">_xlfn.IFS(G826 &lt;_xlfn.PERCENTILE.EXC($G$2:$G$1786,0.2),5,G826&lt;_xlfn.PERCENTILE.EXC($G$2:$G$2000, 0.4),4, G826&lt;_xlfn.PERCENTILE.EXC($G$2:$G$2000, 0.6),3, G826&lt;_xlfn.PERCENTILE.EXC($G$2:$G$2000, 0.8),2, G826&gt;=_xlfn.PERCENTILE.EXC($G$2:$G$2000, 0.8), 1)</f>
        <v>3</v>
      </c>
      <c r="K826" t="str" cm="1">
        <f t="array" aca="1" ref="K826" ca="1">_xlfn.IFS(
    AND($D826=5, $F826&gt;=4,$H826&gt;=4), "Best Customers",
    AND($D826&gt;=3, $D826&lt;=4, $F826&gt;=4, $H826&gt;=3), "Loyal Customers",
    AND($D826&gt;=3, $D826&lt;=4, $F826&gt;=2, $H826&gt;=2), "Potential Loyal Customers",
    AND($D826&gt;=2, $D826&lt;=3, $F826&gt;=3, $H826&gt;=3), "At-Risk Customers",
    AND($D826=1, $F826&lt;=2, $H826&lt;=2), "Lost Customers",
    TRUE, "Unclassified"
)</f>
        <v>Loyal Customers</v>
      </c>
    </row>
    <row r="827" spans="1:11" x14ac:dyDescent="0.2">
      <c r="A827" t="str">
        <v>CUS006471</v>
      </c>
      <c r="B827" s="1" cm="1">
        <f t="array" ref="B827">MAX(_xlfn._xlws.FILTER(Sheet1!B:B,Sheet2!A827 = Sheet1!A:A))</f>
        <v>45441</v>
      </c>
      <c r="C827" s="2">
        <f t="shared" ca="1" si="16"/>
        <v>336</v>
      </c>
      <c r="D827" cm="1">
        <f t="array" aca="1" ref="D827" ca="1">_xlfn.IFS(C827 &lt;_xlfn.PERCENTILE.EXC($C$2:$C$1786,0.2),5,C827&lt;_xlfn.PERCENTILE.EXC($C$2:$C$2000, 0.4),4, C827&lt;_xlfn.PERCENTILE.EXC($C$2:$C$2000, 0.6),3, C827&lt;_xlfn.PERCENTILE.EXC($C$2:$C$2000, 0.8),2, C827&gt;=_xlfn.PERCENTILE.EXC($C$2:$C$2000, 0.8), 1)</f>
        <v>4</v>
      </c>
      <c r="E827">
        <f>COUNTIF(Sheet1!A:A,Sheet2!A827)</f>
        <v>7</v>
      </c>
      <c r="F827" cm="1">
        <f t="array" ref="F827">_xlfn.IFS(E827 &gt; _xlfn.PERCENTILE.EXC($E$2:$E$1786,0.8), 5, E827 &gt; _xlfn.PERCENTILE.EXC($E$2:$E$1786,0.6), 4,E827 &gt; _xlfn.PERCENTILE.EXC($E$2:$E$1786,0.4), 3, E827 &gt; _xlfn.PERCENTILE.EXC($E$2:$E$1786,0.2),2, E827 &lt;= _xlfn.PERCENTILE.EXC($E$2:$E$1786,0.2), 1)</f>
        <v>4</v>
      </c>
      <c r="G827">
        <f>SUMIF(Sheet1!A:A,A827,Sheet1!C:C)</f>
        <v>619.35</v>
      </c>
      <c r="H827" cm="1">
        <f t="array" ref="H827">_xlfn.IFS(G827 &lt;_xlfn.PERCENTILE.EXC($G$2:$G$1786,0.2),5,G827&lt;_xlfn.PERCENTILE.EXC($G$2:$G$2000, 0.4),4, G827&lt;_xlfn.PERCENTILE.EXC($G$2:$G$2000, 0.6),3, G827&lt;_xlfn.PERCENTILE.EXC($G$2:$G$2000, 0.8),2, G827&gt;=_xlfn.PERCENTILE.EXC($G$2:$G$2000, 0.8), 1)</f>
        <v>3</v>
      </c>
      <c r="K827" t="str" cm="1">
        <f t="array" aca="1" ref="K827" ca="1">_xlfn.IFS(
    AND($D827=5, $F827&gt;=4,$H827&gt;=4), "Best Customers",
    AND($D827&gt;=3, $D827&lt;=4, $F827&gt;=4, $H827&gt;=3), "Loyal Customers",
    AND($D827&gt;=3, $D827&lt;=4, $F827&gt;=2, $H827&gt;=2), "Potential Loyal Customers",
    AND($D827&gt;=2, $D827&lt;=3, $F827&gt;=3, $H827&gt;=3), "At-Risk Customers",
    AND($D827=1, $F827&lt;=2, $H827&lt;=2), "Lost Customers",
    TRUE, "Unclassified"
)</f>
        <v>Loyal Customers</v>
      </c>
    </row>
    <row r="828" spans="1:11" x14ac:dyDescent="0.2">
      <c r="A828" t="str">
        <v>CUS011551</v>
      </c>
      <c r="B828" s="1" cm="1">
        <f t="array" ref="B828">MAX(_xlfn._xlws.FILTER(Sheet1!B:B,Sheet2!A828 = Sheet1!A:A))</f>
        <v>45127</v>
      </c>
      <c r="C828" s="2">
        <f t="shared" ca="1" si="16"/>
        <v>650</v>
      </c>
      <c r="D828" cm="1">
        <f t="array" aca="1" ref="D828" ca="1">_xlfn.IFS(C828 &lt;_xlfn.PERCENTILE.EXC($C$2:$C$1786,0.2),5,C828&lt;_xlfn.PERCENTILE.EXC($C$2:$C$2000, 0.4),4, C828&lt;_xlfn.PERCENTILE.EXC($C$2:$C$2000, 0.6),3, C828&lt;_xlfn.PERCENTILE.EXC($C$2:$C$2000, 0.8),2, C828&gt;=_xlfn.PERCENTILE.EXC($C$2:$C$2000, 0.8), 1)</f>
        <v>4</v>
      </c>
      <c r="E828">
        <f>COUNTIF(Sheet1!A:A,Sheet2!A828)</f>
        <v>11</v>
      </c>
      <c r="F828" cm="1">
        <f t="array" ref="F828">_xlfn.IFS(E828 &gt; _xlfn.PERCENTILE.EXC($E$2:$E$1786,0.8), 5, E828 &gt; _xlfn.PERCENTILE.EXC($E$2:$E$1786,0.6), 4,E828 &gt; _xlfn.PERCENTILE.EXC($E$2:$E$1786,0.4), 3, E828 &gt; _xlfn.PERCENTILE.EXC($E$2:$E$1786,0.2),2, E828 &lt;= _xlfn.PERCENTILE.EXC($E$2:$E$1786,0.2), 1)</f>
        <v>4</v>
      </c>
      <c r="G828">
        <f>SUMIF(Sheet1!A:A,A828,Sheet1!C:C)</f>
        <v>1437.2500000000002</v>
      </c>
      <c r="H828" cm="1">
        <f t="array" ref="H828">_xlfn.IFS(G828 &lt;_xlfn.PERCENTILE.EXC($G$2:$G$1786,0.2),5,G828&lt;_xlfn.PERCENTILE.EXC($G$2:$G$2000, 0.4),4, G828&lt;_xlfn.PERCENTILE.EXC($G$2:$G$2000, 0.6),3, G828&lt;_xlfn.PERCENTILE.EXC($G$2:$G$2000, 0.8),2, G828&gt;=_xlfn.PERCENTILE.EXC($G$2:$G$2000, 0.8), 1)</f>
        <v>2</v>
      </c>
      <c r="K828" t="str" cm="1">
        <f t="array" aca="1" ref="K828" ca="1">_xlfn.IFS(
    AND($D828=5, $F828&gt;=4,$H828&gt;=4), "Best Customers",
    AND($D828&gt;=3, $D828&lt;=4, $F828&gt;=4, $H828&gt;=3), "Loyal Customers",
    AND($D828&gt;=3, $D828&lt;=4, $F828&gt;=2, $H828&gt;=2), "Potential Loyal Customers",
    AND($D828&gt;=2, $D828&lt;=3, $F828&gt;=3, $H828&gt;=3), "At-Risk Customers",
    AND($D828=1, $F828&lt;=2, $H828&lt;=2), "Lost Customers",
    TRUE, "Unclassified"
)</f>
        <v>Potential Loyal Customers</v>
      </c>
    </row>
    <row r="829" spans="1:11" x14ac:dyDescent="0.2">
      <c r="A829" t="str">
        <v>CUS006470</v>
      </c>
      <c r="B829" s="1" cm="1">
        <f t="array" ref="B829">MAX(_xlfn._xlws.FILTER(Sheet1!B:B,Sheet2!A829 = Sheet1!A:A))</f>
        <v>45441</v>
      </c>
      <c r="C829" s="2">
        <f t="shared" ca="1" si="16"/>
        <v>336</v>
      </c>
      <c r="D829" cm="1">
        <f t="array" aca="1" ref="D829" ca="1">_xlfn.IFS(C829 &lt;_xlfn.PERCENTILE.EXC($C$2:$C$1786,0.2),5,C829&lt;_xlfn.PERCENTILE.EXC($C$2:$C$2000, 0.4),4, C829&lt;_xlfn.PERCENTILE.EXC($C$2:$C$2000, 0.6),3, C829&lt;_xlfn.PERCENTILE.EXC($C$2:$C$2000, 0.8),2, C829&gt;=_xlfn.PERCENTILE.EXC($C$2:$C$2000, 0.8), 1)</f>
        <v>4</v>
      </c>
      <c r="E829">
        <f>COUNTIF(Sheet1!A:A,Sheet2!A829)</f>
        <v>10</v>
      </c>
      <c r="F829" cm="1">
        <f t="array" ref="F829">_xlfn.IFS(E829 &gt; _xlfn.PERCENTILE.EXC($E$2:$E$1786,0.8), 5, E829 &gt; _xlfn.PERCENTILE.EXC($E$2:$E$1786,0.6), 4,E829 &gt; _xlfn.PERCENTILE.EXC($E$2:$E$1786,0.4), 3, E829 &gt; _xlfn.PERCENTILE.EXC($E$2:$E$1786,0.2),2, E829 &lt;= _xlfn.PERCENTILE.EXC($E$2:$E$1786,0.2), 1)</f>
        <v>4</v>
      </c>
      <c r="G829">
        <f>SUMIF(Sheet1!A:A,A829,Sheet1!C:C)</f>
        <v>2173.19</v>
      </c>
      <c r="H829" cm="1">
        <f t="array" ref="H829">_xlfn.IFS(G829 &lt;_xlfn.PERCENTILE.EXC($G$2:$G$1786,0.2),5,G829&lt;_xlfn.PERCENTILE.EXC($G$2:$G$2000, 0.4),4, G829&lt;_xlfn.PERCENTILE.EXC($G$2:$G$2000, 0.6),3, G829&lt;_xlfn.PERCENTILE.EXC($G$2:$G$2000, 0.8),2, G829&gt;=_xlfn.PERCENTILE.EXC($G$2:$G$2000, 0.8), 1)</f>
        <v>2</v>
      </c>
      <c r="K829" t="str" cm="1">
        <f t="array" aca="1" ref="K829" ca="1">_xlfn.IFS(
    AND($D829=5, $F829&gt;=4,$H829&gt;=4), "Best Customers",
    AND($D829&gt;=3, $D829&lt;=4, $F829&gt;=4, $H829&gt;=3), "Loyal Customers",
    AND($D829&gt;=3, $D829&lt;=4, $F829&gt;=2, $H829&gt;=2), "Potential Loyal Customers",
    AND($D829&gt;=2, $D829&lt;=3, $F829&gt;=3, $H829&gt;=3), "At-Risk Customers",
    AND($D829=1, $F829&lt;=2, $H829&lt;=2), "Lost Customers",
    TRUE, "Unclassified"
)</f>
        <v>Potential Loyal Customers</v>
      </c>
    </row>
    <row r="830" spans="1:11" x14ac:dyDescent="0.2">
      <c r="A830" t="str">
        <v>CUS015557</v>
      </c>
      <c r="B830" s="1" cm="1">
        <f t="array" ref="B830">MAX(_xlfn._xlws.FILTER(Sheet1!B:B,Sheet2!A830 = Sheet1!A:A))</f>
        <v>44762</v>
      </c>
      <c r="C830" s="2">
        <f t="shared" ca="1" si="16"/>
        <v>1015</v>
      </c>
      <c r="D830" cm="1">
        <f t="array" aca="1" ref="D830" ca="1">_xlfn.IFS(C830 &lt;_xlfn.PERCENTILE.EXC($C$2:$C$1786,0.2),5,C830&lt;_xlfn.PERCENTILE.EXC($C$2:$C$2000, 0.4),4, C830&lt;_xlfn.PERCENTILE.EXC($C$2:$C$2000, 0.6),3, C830&lt;_xlfn.PERCENTILE.EXC($C$2:$C$2000, 0.8),2, C830&gt;=_xlfn.PERCENTILE.EXC($C$2:$C$2000, 0.8), 1)</f>
        <v>4</v>
      </c>
      <c r="E830">
        <f>COUNTIF(Sheet1!A:A,Sheet2!A830)</f>
        <v>8</v>
      </c>
      <c r="F830" cm="1">
        <f t="array" ref="F830">_xlfn.IFS(E830 &gt; _xlfn.PERCENTILE.EXC($E$2:$E$1786,0.8), 5, E830 &gt; _xlfn.PERCENTILE.EXC($E$2:$E$1786,0.6), 4,E830 &gt; _xlfn.PERCENTILE.EXC($E$2:$E$1786,0.4), 3, E830 &gt; _xlfn.PERCENTILE.EXC($E$2:$E$1786,0.2),2, E830 &lt;= _xlfn.PERCENTILE.EXC($E$2:$E$1786,0.2), 1)</f>
        <v>4</v>
      </c>
      <c r="G830">
        <f>SUMIF(Sheet1!A:A,A830,Sheet1!C:C)</f>
        <v>511.4</v>
      </c>
      <c r="H830" cm="1">
        <f t="array" ref="H830">_xlfn.IFS(G830 &lt;_xlfn.PERCENTILE.EXC($G$2:$G$1786,0.2),5,G830&lt;_xlfn.PERCENTILE.EXC($G$2:$G$2000, 0.4),4, G830&lt;_xlfn.PERCENTILE.EXC($G$2:$G$2000, 0.6),3, G830&lt;_xlfn.PERCENTILE.EXC($G$2:$G$2000, 0.8),2, G830&gt;=_xlfn.PERCENTILE.EXC($G$2:$G$2000, 0.8), 1)</f>
        <v>3</v>
      </c>
      <c r="K830" t="str" cm="1">
        <f t="array" aca="1" ref="K830" ca="1">_xlfn.IFS(
    AND($D830=5, $F830&gt;=4,$H830&gt;=4), "Best Customers",
    AND($D830&gt;=3, $D830&lt;=4, $F830&gt;=4, $H830&gt;=3), "Loyal Customers",
    AND($D830&gt;=3, $D830&lt;=4, $F830&gt;=2, $H830&gt;=2), "Potential Loyal Customers",
    AND($D830&gt;=2, $D830&lt;=3, $F830&gt;=3, $H830&gt;=3), "At-Risk Customers",
    AND($D830=1, $F830&lt;=2, $H830&lt;=2), "Lost Customers",
    TRUE, "Unclassified"
)</f>
        <v>Loyal Customers</v>
      </c>
    </row>
    <row r="831" spans="1:11" x14ac:dyDescent="0.2">
      <c r="A831" t="str">
        <v>CUS026387</v>
      </c>
      <c r="B831" s="1" cm="1">
        <f t="array" ref="B831">MAX(_xlfn._xlws.FILTER(Sheet1!B:B,Sheet2!A831 = Sheet1!A:A))</f>
        <v>43152</v>
      </c>
      <c r="C831" s="2">
        <f t="shared" ca="1" si="16"/>
        <v>2625</v>
      </c>
      <c r="D831" cm="1">
        <f t="array" aca="1" ref="D831" ca="1">_xlfn.IFS(C831 &lt;_xlfn.PERCENTILE.EXC($C$2:$C$1786,0.2),5,C831&lt;_xlfn.PERCENTILE.EXC($C$2:$C$2000, 0.4),4, C831&lt;_xlfn.PERCENTILE.EXC($C$2:$C$2000, 0.6),3, C831&lt;_xlfn.PERCENTILE.EXC($C$2:$C$2000, 0.8),2, C831&gt;=_xlfn.PERCENTILE.EXC($C$2:$C$2000, 0.8), 1)</f>
        <v>1</v>
      </c>
      <c r="E831">
        <f>COUNTIF(Sheet1!A:A,Sheet2!A831)</f>
        <v>1</v>
      </c>
      <c r="F831" cm="1">
        <f t="array" ref="F831">_xlfn.IFS(E831 &gt; _xlfn.PERCENTILE.EXC($E$2:$E$1786,0.8), 5, E831 &gt; _xlfn.PERCENTILE.EXC($E$2:$E$1786,0.6), 4,E831 &gt; _xlfn.PERCENTILE.EXC($E$2:$E$1786,0.4), 3, E831 &gt; _xlfn.PERCENTILE.EXC($E$2:$E$1786,0.2),2, E831 &lt;= _xlfn.PERCENTILE.EXC($E$2:$E$1786,0.2), 1)</f>
        <v>1</v>
      </c>
      <c r="G831">
        <f>SUMIF(Sheet1!A:A,A831,Sheet1!C:C)</f>
        <v>58.9</v>
      </c>
      <c r="H831" cm="1">
        <f t="array" ref="H831">_xlfn.IFS(G831 &lt;_xlfn.PERCENTILE.EXC($G$2:$G$1786,0.2),5,G831&lt;_xlfn.PERCENTILE.EXC($G$2:$G$2000, 0.4),4, G831&lt;_xlfn.PERCENTILE.EXC($G$2:$G$2000, 0.6),3, G831&lt;_xlfn.PERCENTILE.EXC($G$2:$G$2000, 0.8),2, G831&gt;=_xlfn.PERCENTILE.EXC($G$2:$G$2000, 0.8), 1)</f>
        <v>5</v>
      </c>
      <c r="K831" t="str" cm="1">
        <f t="array" aca="1" ref="K831" ca="1">_xlfn.IFS(
    AND($D831=5, $F831&gt;=4,$H831&gt;=4), "Best Customers",
    AND($D831&gt;=3, $D831&lt;=4, $F831&gt;=4, $H831&gt;=3), "Loyal Customers",
    AND($D831&gt;=3, $D831&lt;=4, $F831&gt;=2, $H831&gt;=2), "Potential Loyal Customers",
    AND($D831&gt;=2, $D831&lt;=3, $F831&gt;=3, $H831&gt;=3), "At-Risk Customers",
    AND($D831=1, $F831&lt;=2, $H831&lt;=2), "Lost Customers",
    TRUE, "Unclassified"
)</f>
        <v>Unclassified</v>
      </c>
    </row>
    <row r="832" spans="1:11" x14ac:dyDescent="0.2">
      <c r="A832" t="str">
        <v>CUS019660</v>
      </c>
      <c r="B832" s="1" cm="1">
        <f t="array" ref="B832">MAX(_xlfn._xlws.FILTER(Sheet1!B:B,Sheet2!A832 = Sheet1!A:A))</f>
        <v>44364</v>
      </c>
      <c r="C832" s="2">
        <f t="shared" ca="1" si="16"/>
        <v>1413</v>
      </c>
      <c r="D832" cm="1">
        <f t="array" aca="1" ref="D832" ca="1">_xlfn.IFS(C832 &lt;_xlfn.PERCENTILE.EXC($C$2:$C$1786,0.2),5,C832&lt;_xlfn.PERCENTILE.EXC($C$2:$C$2000, 0.4),4, C832&lt;_xlfn.PERCENTILE.EXC($C$2:$C$2000, 0.6),3, C832&lt;_xlfn.PERCENTILE.EXC($C$2:$C$2000, 0.8),2, C832&gt;=_xlfn.PERCENTILE.EXC($C$2:$C$2000, 0.8), 1)</f>
        <v>3</v>
      </c>
      <c r="E832">
        <f>COUNTIF(Sheet1!A:A,Sheet2!A832)</f>
        <v>5</v>
      </c>
      <c r="F832" cm="1">
        <f t="array" ref="F832">_xlfn.IFS(E832 &gt; _xlfn.PERCENTILE.EXC($E$2:$E$1786,0.8), 5, E832 &gt; _xlfn.PERCENTILE.EXC($E$2:$E$1786,0.6), 4,E832 &gt; _xlfn.PERCENTILE.EXC($E$2:$E$1786,0.4), 3, E832 &gt; _xlfn.PERCENTILE.EXC($E$2:$E$1786,0.2),2, E832 &lt;= _xlfn.PERCENTILE.EXC($E$2:$E$1786,0.2), 1)</f>
        <v>4</v>
      </c>
      <c r="G832">
        <f>SUMIF(Sheet1!A:A,A832,Sheet1!C:C)</f>
        <v>2384.39</v>
      </c>
      <c r="H832" cm="1">
        <f t="array" ref="H832">_xlfn.IFS(G832 &lt;_xlfn.PERCENTILE.EXC($G$2:$G$1786,0.2),5,G832&lt;_xlfn.PERCENTILE.EXC($G$2:$G$2000, 0.4),4, G832&lt;_xlfn.PERCENTILE.EXC($G$2:$G$2000, 0.6),3, G832&lt;_xlfn.PERCENTILE.EXC($G$2:$G$2000, 0.8),2, G832&gt;=_xlfn.PERCENTILE.EXC($G$2:$G$2000, 0.8), 1)</f>
        <v>2</v>
      </c>
      <c r="K832" t="str" cm="1">
        <f t="array" aca="1" ref="K832" ca="1">_xlfn.IFS(
    AND($D832=5, $F832&gt;=4,$H832&gt;=4), "Best Customers",
    AND($D832&gt;=3, $D832&lt;=4, $F832&gt;=4, $H832&gt;=3), "Loyal Customers",
    AND($D832&gt;=3, $D832&lt;=4, $F832&gt;=2, $H832&gt;=2), "Potential Loyal Customers",
    AND($D832&gt;=2, $D832&lt;=3, $F832&gt;=3, $H832&gt;=3), "At-Risk Customers",
    AND($D832=1, $F832&lt;=2, $H832&lt;=2), "Lost Customers",
    TRUE, "Unclassified"
)</f>
        <v>Potential Loyal Customers</v>
      </c>
    </row>
    <row r="833" spans="1:11" x14ac:dyDescent="0.2">
      <c r="A833" t="str">
        <v>CUS026383</v>
      </c>
      <c r="B833" s="1" cm="1">
        <f t="array" ref="B833">MAX(_xlfn._xlws.FILTER(Sheet1!B:B,Sheet2!A833 = Sheet1!A:A))</f>
        <v>43153</v>
      </c>
      <c r="C833" s="2">
        <f t="shared" ca="1" si="16"/>
        <v>2624</v>
      </c>
      <c r="D833" cm="1">
        <f t="array" aca="1" ref="D833" ca="1">_xlfn.IFS(C833 &lt;_xlfn.PERCENTILE.EXC($C$2:$C$1786,0.2),5,C833&lt;_xlfn.PERCENTILE.EXC($C$2:$C$2000, 0.4),4, C833&lt;_xlfn.PERCENTILE.EXC($C$2:$C$2000, 0.6),3, C833&lt;_xlfn.PERCENTILE.EXC($C$2:$C$2000, 0.8),2, C833&gt;=_xlfn.PERCENTILE.EXC($C$2:$C$2000, 0.8), 1)</f>
        <v>1</v>
      </c>
      <c r="E833">
        <f>COUNTIF(Sheet1!A:A,Sheet2!A833)</f>
        <v>1</v>
      </c>
      <c r="F833" cm="1">
        <f t="array" ref="F833">_xlfn.IFS(E833 &gt; _xlfn.PERCENTILE.EXC($E$2:$E$1786,0.8), 5, E833 &gt; _xlfn.PERCENTILE.EXC($E$2:$E$1786,0.6), 4,E833 &gt; _xlfn.PERCENTILE.EXC($E$2:$E$1786,0.4), 3, E833 &gt; _xlfn.PERCENTILE.EXC($E$2:$E$1786,0.2),2, E833 &lt;= _xlfn.PERCENTILE.EXC($E$2:$E$1786,0.2), 1)</f>
        <v>1</v>
      </c>
      <c r="G833">
        <f>SUMIF(Sheet1!A:A,A833,Sheet1!C:C)</f>
        <v>69.95</v>
      </c>
      <c r="H833" cm="1">
        <f t="array" ref="H833">_xlfn.IFS(G833 &lt;_xlfn.PERCENTILE.EXC($G$2:$G$1786,0.2),5,G833&lt;_xlfn.PERCENTILE.EXC($G$2:$G$2000, 0.4),4, G833&lt;_xlfn.PERCENTILE.EXC($G$2:$G$2000, 0.6),3, G833&lt;_xlfn.PERCENTILE.EXC($G$2:$G$2000, 0.8),2, G833&gt;=_xlfn.PERCENTILE.EXC($G$2:$G$2000, 0.8), 1)</f>
        <v>5</v>
      </c>
      <c r="K833" t="str" cm="1">
        <f t="array" aca="1" ref="K833" ca="1">_xlfn.IFS(
    AND($D833=5, $F833&gt;=4,$H833&gt;=4), "Best Customers",
    AND($D833&gt;=3, $D833&lt;=4, $F833&gt;=4, $H833&gt;=3), "Loyal Customers",
    AND($D833&gt;=3, $D833&lt;=4, $F833&gt;=2, $H833&gt;=2), "Potential Loyal Customers",
    AND($D833&gt;=2, $D833&lt;=3, $F833&gt;=3, $H833&gt;=3), "At-Risk Customers",
    AND($D833=1, $F833&lt;=2, $H833&lt;=2), "Lost Customers",
    TRUE, "Unclassified"
)</f>
        <v>Unclassified</v>
      </c>
    </row>
    <row r="834" spans="1:11" x14ac:dyDescent="0.2">
      <c r="A834" t="str">
        <v>CUS026384</v>
      </c>
      <c r="B834" s="1" cm="1">
        <f t="array" ref="B834">MAX(_xlfn._xlws.FILTER(Sheet1!B:B,Sheet2!A834 = Sheet1!A:A))</f>
        <v>43153</v>
      </c>
      <c r="C834" s="2">
        <f t="shared" ca="1" si="16"/>
        <v>2624</v>
      </c>
      <c r="D834" cm="1">
        <f t="array" aca="1" ref="D834" ca="1">_xlfn.IFS(C834 &lt;_xlfn.PERCENTILE.EXC($C$2:$C$1786,0.2),5,C834&lt;_xlfn.PERCENTILE.EXC($C$2:$C$2000, 0.4),4, C834&lt;_xlfn.PERCENTILE.EXC($C$2:$C$2000, 0.6),3, C834&lt;_xlfn.PERCENTILE.EXC($C$2:$C$2000, 0.8),2, C834&gt;=_xlfn.PERCENTILE.EXC($C$2:$C$2000, 0.8), 1)</f>
        <v>1</v>
      </c>
      <c r="E834">
        <f>COUNTIF(Sheet1!A:A,Sheet2!A834)</f>
        <v>1</v>
      </c>
      <c r="F834" cm="1">
        <f t="array" ref="F834">_xlfn.IFS(E834 &gt; _xlfn.PERCENTILE.EXC($E$2:$E$1786,0.8), 5, E834 &gt; _xlfn.PERCENTILE.EXC($E$2:$E$1786,0.6), 4,E834 &gt; _xlfn.PERCENTILE.EXC($E$2:$E$1786,0.4), 3, E834 &gt; _xlfn.PERCENTILE.EXC($E$2:$E$1786,0.2),2, E834 &lt;= _xlfn.PERCENTILE.EXC($E$2:$E$1786,0.2), 1)</f>
        <v>1</v>
      </c>
      <c r="G834">
        <f>SUMIF(Sheet1!A:A,A834,Sheet1!C:C)</f>
        <v>47</v>
      </c>
      <c r="H834" cm="1">
        <f t="array" ref="H834">_xlfn.IFS(G834 &lt;_xlfn.PERCENTILE.EXC($G$2:$G$1786,0.2),5,G834&lt;_xlfn.PERCENTILE.EXC($G$2:$G$2000, 0.4),4, G834&lt;_xlfn.PERCENTILE.EXC($G$2:$G$2000, 0.6),3, G834&lt;_xlfn.PERCENTILE.EXC($G$2:$G$2000, 0.8),2, G834&gt;=_xlfn.PERCENTILE.EXC($G$2:$G$2000, 0.8), 1)</f>
        <v>5</v>
      </c>
      <c r="K834" t="str" cm="1">
        <f t="array" aca="1" ref="K834" ca="1">_xlfn.IFS(
    AND($D834=5, $F834&gt;=4,$H834&gt;=4), "Best Customers",
    AND($D834&gt;=3, $D834&lt;=4, $F834&gt;=4, $H834&gt;=3), "Loyal Customers",
    AND($D834&gt;=3, $D834&lt;=4, $F834&gt;=2, $H834&gt;=2), "Potential Loyal Customers",
    AND($D834&gt;=2, $D834&lt;=3, $F834&gt;=3, $H834&gt;=3), "At-Risk Customers",
    AND($D834=1, $F834&lt;=2, $H834&lt;=2), "Lost Customers",
    TRUE, "Unclassified"
)</f>
        <v>Unclassified</v>
      </c>
    </row>
    <row r="835" spans="1:11" x14ac:dyDescent="0.2">
      <c r="A835" t="str">
        <v>CUS014984</v>
      </c>
      <c r="B835" s="1" cm="1">
        <f t="array" ref="B835">MAX(_xlfn._xlws.FILTER(Sheet1!B:B,Sheet2!A835 = Sheet1!A:A))</f>
        <v>44819</v>
      </c>
      <c r="C835" s="2">
        <f t="shared" ref="C835:C898" ca="1" si="17">TODAY()-$B835</f>
        <v>958</v>
      </c>
      <c r="D835" cm="1">
        <f t="array" aca="1" ref="D835" ca="1">_xlfn.IFS(C835 &lt;_xlfn.PERCENTILE.EXC($C$2:$C$1786,0.2),5,C835&lt;_xlfn.PERCENTILE.EXC($C$2:$C$2000, 0.4),4, C835&lt;_xlfn.PERCENTILE.EXC($C$2:$C$2000, 0.6),3, C835&lt;_xlfn.PERCENTILE.EXC($C$2:$C$2000, 0.8),2, C835&gt;=_xlfn.PERCENTILE.EXC($C$2:$C$2000, 0.8), 1)</f>
        <v>4</v>
      </c>
      <c r="E835">
        <f>COUNTIF(Sheet1!A:A,Sheet2!A835)</f>
        <v>16</v>
      </c>
      <c r="F835" cm="1">
        <f t="array" ref="F835">_xlfn.IFS(E835 &gt; _xlfn.PERCENTILE.EXC($E$2:$E$1786,0.8), 5, E835 &gt; _xlfn.PERCENTILE.EXC($E$2:$E$1786,0.6), 4,E835 &gt; _xlfn.PERCENTILE.EXC($E$2:$E$1786,0.4), 3, E835 &gt; _xlfn.PERCENTILE.EXC($E$2:$E$1786,0.2),2, E835 &lt;= _xlfn.PERCENTILE.EXC($E$2:$E$1786,0.2), 1)</f>
        <v>5</v>
      </c>
      <c r="G835">
        <f>SUMIF(Sheet1!A:A,A835,Sheet1!C:C)</f>
        <v>2020.6000000000001</v>
      </c>
      <c r="H835" cm="1">
        <f t="array" ref="H835">_xlfn.IFS(G835 &lt;_xlfn.PERCENTILE.EXC($G$2:$G$1786,0.2),5,G835&lt;_xlfn.PERCENTILE.EXC($G$2:$G$2000, 0.4),4, G835&lt;_xlfn.PERCENTILE.EXC($G$2:$G$2000, 0.6),3, G835&lt;_xlfn.PERCENTILE.EXC($G$2:$G$2000, 0.8),2, G835&gt;=_xlfn.PERCENTILE.EXC($G$2:$G$2000, 0.8), 1)</f>
        <v>2</v>
      </c>
      <c r="K835" t="str" cm="1">
        <f t="array" aca="1" ref="K835" ca="1">_xlfn.IFS(
    AND($D835=5, $F835&gt;=4,$H835&gt;=4), "Best Customers",
    AND($D835&gt;=3, $D835&lt;=4, $F835&gt;=4, $H835&gt;=3), "Loyal Customers",
    AND($D835&gt;=3, $D835&lt;=4, $F835&gt;=2, $H835&gt;=2), "Potential Loyal Customers",
    AND($D835&gt;=2, $D835&lt;=3, $F835&gt;=3, $H835&gt;=3), "At-Risk Customers",
    AND($D835=1, $F835&lt;=2, $H835&lt;=2), "Lost Customers",
    TRUE, "Unclassified"
)</f>
        <v>Potential Loyal Customers</v>
      </c>
    </row>
    <row r="836" spans="1:11" x14ac:dyDescent="0.2">
      <c r="A836" t="str">
        <v>CUS014346</v>
      </c>
      <c r="B836" s="1" cm="1">
        <f t="array" ref="B836">MAX(_xlfn._xlws.FILTER(Sheet1!B:B,Sheet2!A836 = Sheet1!A:A))</f>
        <v>44875</v>
      </c>
      <c r="C836" s="2">
        <f t="shared" ca="1" si="17"/>
        <v>902</v>
      </c>
      <c r="D836" cm="1">
        <f t="array" aca="1" ref="D836" ca="1">_xlfn.IFS(C836 &lt;_xlfn.PERCENTILE.EXC($C$2:$C$1786,0.2),5,C836&lt;_xlfn.PERCENTILE.EXC($C$2:$C$2000, 0.4),4, C836&lt;_xlfn.PERCENTILE.EXC($C$2:$C$2000, 0.6),3, C836&lt;_xlfn.PERCENTILE.EXC($C$2:$C$2000, 0.8),2, C836&gt;=_xlfn.PERCENTILE.EXC($C$2:$C$2000, 0.8), 1)</f>
        <v>4</v>
      </c>
      <c r="E836">
        <f>COUNTIF(Sheet1!A:A,Sheet2!A836)</f>
        <v>10</v>
      </c>
      <c r="F836" cm="1">
        <f t="array" ref="F836">_xlfn.IFS(E836 &gt; _xlfn.PERCENTILE.EXC($E$2:$E$1786,0.8), 5, E836 &gt; _xlfn.PERCENTILE.EXC($E$2:$E$1786,0.6), 4,E836 &gt; _xlfn.PERCENTILE.EXC($E$2:$E$1786,0.4), 3, E836 &gt; _xlfn.PERCENTILE.EXC($E$2:$E$1786,0.2),2, E836 &lt;= _xlfn.PERCENTILE.EXC($E$2:$E$1786,0.2), 1)</f>
        <v>4</v>
      </c>
      <c r="G836">
        <f>SUMIF(Sheet1!A:A,A836,Sheet1!C:C)</f>
        <v>779</v>
      </c>
      <c r="H836" cm="1">
        <f t="array" ref="H836">_xlfn.IFS(G836 &lt;_xlfn.PERCENTILE.EXC($G$2:$G$1786,0.2),5,G836&lt;_xlfn.PERCENTILE.EXC($G$2:$G$2000, 0.4),4, G836&lt;_xlfn.PERCENTILE.EXC($G$2:$G$2000, 0.6),3, G836&lt;_xlfn.PERCENTILE.EXC($G$2:$G$2000, 0.8),2, G836&gt;=_xlfn.PERCENTILE.EXC($G$2:$G$2000, 0.8), 1)</f>
        <v>2</v>
      </c>
      <c r="K836" t="str" cm="1">
        <f t="array" aca="1" ref="K836" ca="1">_xlfn.IFS(
    AND($D836=5, $F836&gt;=4,$H836&gt;=4), "Best Customers",
    AND($D836&gt;=3, $D836&lt;=4, $F836&gt;=4, $H836&gt;=3), "Loyal Customers",
    AND($D836&gt;=3, $D836&lt;=4, $F836&gt;=2, $H836&gt;=2), "Potential Loyal Customers",
    AND($D836&gt;=2, $D836&lt;=3, $F836&gt;=3, $H836&gt;=3), "At-Risk Customers",
    AND($D836=1, $F836&lt;=2, $H836&lt;=2), "Lost Customers",
    TRUE, "Unclassified"
)</f>
        <v>Potential Loyal Customers</v>
      </c>
    </row>
    <row r="837" spans="1:11" x14ac:dyDescent="0.2">
      <c r="A837" t="str">
        <v>CUS013110</v>
      </c>
      <c r="B837" s="1" cm="1">
        <f t="array" ref="B837">MAX(_xlfn._xlws.FILTER(Sheet1!B:B,Sheet2!A837 = Sheet1!A:A))</f>
        <v>44964</v>
      </c>
      <c r="C837" s="2">
        <f t="shared" ca="1" si="17"/>
        <v>813</v>
      </c>
      <c r="D837" cm="1">
        <f t="array" aca="1" ref="D837" ca="1">_xlfn.IFS(C837 &lt;_xlfn.PERCENTILE.EXC($C$2:$C$1786,0.2),5,C837&lt;_xlfn.PERCENTILE.EXC($C$2:$C$2000, 0.4),4, C837&lt;_xlfn.PERCENTILE.EXC($C$2:$C$2000, 0.6),3, C837&lt;_xlfn.PERCENTILE.EXC($C$2:$C$2000, 0.8),2, C837&gt;=_xlfn.PERCENTILE.EXC($C$2:$C$2000, 0.8), 1)</f>
        <v>4</v>
      </c>
      <c r="E837">
        <f>COUNTIF(Sheet1!A:A,Sheet2!A837)</f>
        <v>2</v>
      </c>
      <c r="F837" cm="1">
        <f t="array" ref="F837">_xlfn.IFS(E837 &gt; _xlfn.PERCENTILE.EXC($E$2:$E$1786,0.8), 5, E837 &gt; _xlfn.PERCENTILE.EXC($E$2:$E$1786,0.6), 4,E837 &gt; _xlfn.PERCENTILE.EXC($E$2:$E$1786,0.4), 3, E837 &gt; _xlfn.PERCENTILE.EXC($E$2:$E$1786,0.2),2, E837 &lt;= _xlfn.PERCENTILE.EXC($E$2:$E$1786,0.2), 1)</f>
        <v>2</v>
      </c>
      <c r="G837">
        <f>SUMIF(Sheet1!A:A,A837,Sheet1!C:C)</f>
        <v>237.9</v>
      </c>
      <c r="H837" cm="1">
        <f t="array" ref="H837">_xlfn.IFS(G837 &lt;_xlfn.PERCENTILE.EXC($G$2:$G$1786,0.2),5,G837&lt;_xlfn.PERCENTILE.EXC($G$2:$G$2000, 0.4),4, G837&lt;_xlfn.PERCENTILE.EXC($G$2:$G$2000, 0.6),3, G837&lt;_xlfn.PERCENTILE.EXC($G$2:$G$2000, 0.8),2, G837&gt;=_xlfn.PERCENTILE.EXC($G$2:$G$2000, 0.8), 1)</f>
        <v>3</v>
      </c>
      <c r="K837" t="str" cm="1">
        <f t="array" aca="1" ref="K837" ca="1">_xlfn.IFS(
    AND($D837=5, $F837&gt;=4,$H837&gt;=4), "Best Customers",
    AND($D837&gt;=3, $D837&lt;=4, $F837&gt;=4, $H837&gt;=3), "Loyal Customers",
    AND($D837&gt;=3, $D837&lt;=4, $F837&gt;=2, $H837&gt;=2), "Potential Loyal Customers",
    AND($D837&gt;=2, $D837&lt;=3, $F837&gt;=3, $H837&gt;=3), "At-Risk Customers",
    AND($D837=1, $F837&lt;=2, $H837&lt;=2), "Lost Customers",
    TRUE, "Unclassified"
)</f>
        <v>Potential Loyal Customers</v>
      </c>
    </row>
    <row r="838" spans="1:11" x14ac:dyDescent="0.2">
      <c r="A838" t="str">
        <v>CUS022098</v>
      </c>
      <c r="B838" s="1" cm="1">
        <f t="array" ref="B838">MAX(_xlfn._xlws.FILTER(Sheet1!B:B,Sheet2!A838 = Sheet1!A:A))</f>
        <v>44131</v>
      </c>
      <c r="C838" s="2">
        <f t="shared" ca="1" si="17"/>
        <v>1646</v>
      </c>
      <c r="D838" cm="1">
        <f t="array" aca="1" ref="D838" ca="1">_xlfn.IFS(C838 &lt;_xlfn.PERCENTILE.EXC($C$2:$C$1786,0.2),5,C838&lt;_xlfn.PERCENTILE.EXC($C$2:$C$2000, 0.4),4, C838&lt;_xlfn.PERCENTILE.EXC($C$2:$C$2000, 0.6),3, C838&lt;_xlfn.PERCENTILE.EXC($C$2:$C$2000, 0.8),2, C838&gt;=_xlfn.PERCENTILE.EXC($C$2:$C$2000, 0.8), 1)</f>
        <v>3</v>
      </c>
      <c r="E838">
        <f>COUNTIF(Sheet1!A:A,Sheet2!A838)</f>
        <v>10</v>
      </c>
      <c r="F838" cm="1">
        <f t="array" ref="F838">_xlfn.IFS(E838 &gt; _xlfn.PERCENTILE.EXC($E$2:$E$1786,0.8), 5, E838 &gt; _xlfn.PERCENTILE.EXC($E$2:$E$1786,0.6), 4,E838 &gt; _xlfn.PERCENTILE.EXC($E$2:$E$1786,0.4), 3, E838 &gt; _xlfn.PERCENTILE.EXC($E$2:$E$1786,0.2),2, E838 &lt;= _xlfn.PERCENTILE.EXC($E$2:$E$1786,0.2), 1)</f>
        <v>4</v>
      </c>
      <c r="G838">
        <f>SUMIF(Sheet1!A:A,A838,Sheet1!C:C)</f>
        <v>1479.25</v>
      </c>
      <c r="H838" cm="1">
        <f t="array" ref="H838">_xlfn.IFS(G838 &lt;_xlfn.PERCENTILE.EXC($G$2:$G$1786,0.2),5,G838&lt;_xlfn.PERCENTILE.EXC($G$2:$G$2000, 0.4),4, G838&lt;_xlfn.PERCENTILE.EXC($G$2:$G$2000, 0.6),3, G838&lt;_xlfn.PERCENTILE.EXC($G$2:$G$2000, 0.8),2, G838&gt;=_xlfn.PERCENTILE.EXC($G$2:$G$2000, 0.8), 1)</f>
        <v>2</v>
      </c>
      <c r="K838" t="str" cm="1">
        <f t="array" aca="1" ref="K838" ca="1">_xlfn.IFS(
    AND($D838=5, $F838&gt;=4,$H838&gt;=4), "Best Customers",
    AND($D838&gt;=3, $D838&lt;=4, $F838&gt;=4, $H838&gt;=3), "Loyal Customers",
    AND($D838&gt;=3, $D838&lt;=4, $F838&gt;=2, $H838&gt;=2), "Potential Loyal Customers",
    AND($D838&gt;=2, $D838&lt;=3, $F838&gt;=3, $H838&gt;=3), "At-Risk Customers",
    AND($D838=1, $F838&lt;=2, $H838&lt;=2), "Lost Customers",
    TRUE, "Unclassified"
)</f>
        <v>Potential Loyal Customers</v>
      </c>
    </row>
    <row r="839" spans="1:11" x14ac:dyDescent="0.2">
      <c r="A839" t="str">
        <v>CUS026381</v>
      </c>
      <c r="B839" s="1" cm="1">
        <f t="array" ref="B839">MAX(_xlfn._xlws.FILTER(Sheet1!B:B,Sheet2!A839 = Sheet1!A:A))</f>
        <v>43154</v>
      </c>
      <c r="C839" s="2">
        <f t="shared" ca="1" si="17"/>
        <v>2623</v>
      </c>
      <c r="D839" cm="1">
        <f t="array" aca="1" ref="D839" ca="1">_xlfn.IFS(C839 &lt;_xlfn.PERCENTILE.EXC($C$2:$C$1786,0.2),5,C839&lt;_xlfn.PERCENTILE.EXC($C$2:$C$2000, 0.4),4, C839&lt;_xlfn.PERCENTILE.EXC($C$2:$C$2000, 0.6),3, C839&lt;_xlfn.PERCENTILE.EXC($C$2:$C$2000, 0.8),2, C839&gt;=_xlfn.PERCENTILE.EXC($C$2:$C$2000, 0.8), 1)</f>
        <v>1</v>
      </c>
      <c r="E839">
        <f>COUNTIF(Sheet1!A:A,Sheet2!A839)</f>
        <v>1</v>
      </c>
      <c r="F839" cm="1">
        <f t="array" ref="F839">_xlfn.IFS(E839 &gt; _xlfn.PERCENTILE.EXC($E$2:$E$1786,0.8), 5, E839 &gt; _xlfn.PERCENTILE.EXC($E$2:$E$1786,0.6), 4,E839 &gt; _xlfn.PERCENTILE.EXC($E$2:$E$1786,0.4), 3, E839 &gt; _xlfn.PERCENTILE.EXC($E$2:$E$1786,0.2),2, E839 &lt;= _xlfn.PERCENTILE.EXC($E$2:$E$1786,0.2), 1)</f>
        <v>1</v>
      </c>
      <c r="G839">
        <f>SUMIF(Sheet1!A:A,A839,Sheet1!C:C)</f>
        <v>51.95</v>
      </c>
      <c r="H839" cm="1">
        <f t="array" ref="H839">_xlfn.IFS(G839 &lt;_xlfn.PERCENTILE.EXC($G$2:$G$1786,0.2),5,G839&lt;_xlfn.PERCENTILE.EXC($G$2:$G$2000, 0.4),4, G839&lt;_xlfn.PERCENTILE.EXC($G$2:$G$2000, 0.6),3, G839&lt;_xlfn.PERCENTILE.EXC($G$2:$G$2000, 0.8),2, G839&gt;=_xlfn.PERCENTILE.EXC($G$2:$G$2000, 0.8), 1)</f>
        <v>5</v>
      </c>
      <c r="K839" t="str" cm="1">
        <f t="array" aca="1" ref="K839" ca="1">_xlfn.IFS(
    AND($D839=5, $F839&gt;=4,$H839&gt;=4), "Best Customers",
    AND($D839&gt;=3, $D839&lt;=4, $F839&gt;=4, $H839&gt;=3), "Loyal Customers",
    AND($D839&gt;=3, $D839&lt;=4, $F839&gt;=2, $H839&gt;=2), "Potential Loyal Customers",
    AND($D839&gt;=2, $D839&lt;=3, $F839&gt;=3, $H839&gt;=3), "At-Risk Customers",
    AND($D839=1, $F839&lt;=2, $H839&lt;=2), "Lost Customers",
    TRUE, "Unclassified"
)</f>
        <v>Unclassified</v>
      </c>
    </row>
    <row r="840" spans="1:11" x14ac:dyDescent="0.2">
      <c r="A840" t="str">
        <v>CUS003305</v>
      </c>
      <c r="B840" s="1" cm="1">
        <f t="array" ref="B840">MAX(_xlfn._xlws.FILTER(Sheet1!B:B,Sheet2!A840 = Sheet1!A:A))</f>
        <v>45615</v>
      </c>
      <c r="C840" s="2">
        <f t="shared" ca="1" si="17"/>
        <v>162</v>
      </c>
      <c r="D840" cm="1">
        <f t="array" aca="1" ref="D840" ca="1">_xlfn.IFS(C840 &lt;_xlfn.PERCENTILE.EXC($C$2:$C$1786,0.2),5,C840&lt;_xlfn.PERCENTILE.EXC($C$2:$C$2000, 0.4),4, C840&lt;_xlfn.PERCENTILE.EXC($C$2:$C$2000, 0.6),3, C840&lt;_xlfn.PERCENTILE.EXC($C$2:$C$2000, 0.8),2, C840&gt;=_xlfn.PERCENTILE.EXC($C$2:$C$2000, 0.8), 1)</f>
        <v>5</v>
      </c>
      <c r="E840">
        <f>COUNTIF(Sheet1!A:A,Sheet2!A840)</f>
        <v>20</v>
      </c>
      <c r="F840" cm="1">
        <f t="array" ref="F840">_xlfn.IFS(E840 &gt; _xlfn.PERCENTILE.EXC($E$2:$E$1786,0.8), 5, E840 &gt; _xlfn.PERCENTILE.EXC($E$2:$E$1786,0.6), 4,E840 &gt; _xlfn.PERCENTILE.EXC($E$2:$E$1786,0.4), 3, E840 &gt; _xlfn.PERCENTILE.EXC($E$2:$E$1786,0.2),2, E840 &lt;= _xlfn.PERCENTILE.EXC($E$2:$E$1786,0.2), 1)</f>
        <v>5</v>
      </c>
      <c r="G840">
        <f>SUMIF(Sheet1!A:A,A840,Sheet1!C:C)</f>
        <v>8533.77</v>
      </c>
      <c r="H840" cm="1">
        <f t="array" ref="H840">_xlfn.IFS(G840 &lt;_xlfn.PERCENTILE.EXC($G$2:$G$1786,0.2),5,G840&lt;_xlfn.PERCENTILE.EXC($G$2:$G$2000, 0.4),4, G840&lt;_xlfn.PERCENTILE.EXC($G$2:$G$2000, 0.6),3, G840&lt;_xlfn.PERCENTILE.EXC($G$2:$G$2000, 0.8),2, G840&gt;=_xlfn.PERCENTILE.EXC($G$2:$G$2000, 0.8), 1)</f>
        <v>1</v>
      </c>
      <c r="K840" t="str" cm="1">
        <f t="array" aca="1" ref="K840" ca="1">_xlfn.IFS(
    AND($D840=5, $F840&gt;=4,$H840&gt;=4), "Best Customers",
    AND($D840&gt;=3, $D840&lt;=4, $F840&gt;=4, $H840&gt;=3), "Loyal Customers",
    AND($D840&gt;=3, $D840&lt;=4, $F840&gt;=2, $H840&gt;=2), "Potential Loyal Customers",
    AND($D840&gt;=2, $D840&lt;=3, $F840&gt;=3, $H840&gt;=3), "At-Risk Customers",
    AND($D840=1, $F840&lt;=2, $H840&lt;=2), "Lost Customers",
    TRUE, "Unclassified"
)</f>
        <v>Unclassified</v>
      </c>
    </row>
    <row r="841" spans="1:11" x14ac:dyDescent="0.2">
      <c r="A841" t="str">
        <v>CUS026382</v>
      </c>
      <c r="B841" s="1" cm="1">
        <f t="array" ref="B841">MAX(_xlfn._xlws.FILTER(Sheet1!B:B,Sheet2!A841 = Sheet1!A:A))</f>
        <v>43154</v>
      </c>
      <c r="C841" s="2">
        <f t="shared" ca="1" si="17"/>
        <v>2623</v>
      </c>
      <c r="D841" cm="1">
        <f t="array" aca="1" ref="D841" ca="1">_xlfn.IFS(C841 &lt;_xlfn.PERCENTILE.EXC($C$2:$C$1786,0.2),5,C841&lt;_xlfn.PERCENTILE.EXC($C$2:$C$2000, 0.4),4, C841&lt;_xlfn.PERCENTILE.EXC($C$2:$C$2000, 0.6),3, C841&lt;_xlfn.PERCENTILE.EXC($C$2:$C$2000, 0.8),2, C841&gt;=_xlfn.PERCENTILE.EXC($C$2:$C$2000, 0.8), 1)</f>
        <v>1</v>
      </c>
      <c r="E841">
        <f>COUNTIF(Sheet1!A:A,Sheet2!A841)</f>
        <v>1</v>
      </c>
      <c r="F841" cm="1">
        <f t="array" ref="F841">_xlfn.IFS(E841 &gt; _xlfn.PERCENTILE.EXC($E$2:$E$1786,0.8), 5, E841 &gt; _xlfn.PERCENTILE.EXC($E$2:$E$1786,0.6), 4,E841 &gt; _xlfn.PERCENTILE.EXC($E$2:$E$1786,0.4), 3, E841 &gt; _xlfn.PERCENTILE.EXC($E$2:$E$1786,0.2),2, E841 &lt;= _xlfn.PERCENTILE.EXC($E$2:$E$1786,0.2), 1)</f>
        <v>1</v>
      </c>
      <c r="G841">
        <f>SUMIF(Sheet1!A:A,A841,Sheet1!C:C)</f>
        <v>70.95</v>
      </c>
      <c r="H841" cm="1">
        <f t="array" ref="H841">_xlfn.IFS(G841 &lt;_xlfn.PERCENTILE.EXC($G$2:$G$1786,0.2),5,G841&lt;_xlfn.PERCENTILE.EXC($G$2:$G$2000, 0.4),4, G841&lt;_xlfn.PERCENTILE.EXC($G$2:$G$2000, 0.6),3, G841&lt;_xlfn.PERCENTILE.EXC($G$2:$G$2000, 0.8),2, G841&gt;=_xlfn.PERCENTILE.EXC($G$2:$G$2000, 0.8), 1)</f>
        <v>5</v>
      </c>
      <c r="K841" t="str" cm="1">
        <f t="array" aca="1" ref="K841" ca="1">_xlfn.IFS(
    AND($D841=5, $F841&gt;=4,$H841&gt;=4), "Best Customers",
    AND($D841&gt;=3, $D841&lt;=4, $F841&gt;=4, $H841&gt;=3), "Loyal Customers",
    AND($D841&gt;=3, $D841&lt;=4, $F841&gt;=2, $H841&gt;=2), "Potential Loyal Customers",
    AND($D841&gt;=2, $D841&lt;=3, $F841&gt;=3, $H841&gt;=3), "At-Risk Customers",
    AND($D841=1, $F841&lt;=2, $H841&lt;=2), "Lost Customers",
    TRUE, "Unclassified"
)</f>
        <v>Unclassified</v>
      </c>
    </row>
    <row r="842" spans="1:11" x14ac:dyDescent="0.2">
      <c r="A842" t="str">
        <v>CUS026120</v>
      </c>
      <c r="B842" s="1" cm="1">
        <f t="array" ref="B842">MAX(_xlfn._xlws.FILTER(Sheet1!B:B,Sheet2!A842 = Sheet1!A:A))</f>
        <v>43328</v>
      </c>
      <c r="C842" s="2">
        <f t="shared" ca="1" si="17"/>
        <v>2449</v>
      </c>
      <c r="D842" cm="1">
        <f t="array" aca="1" ref="D842" ca="1">_xlfn.IFS(C842 &lt;_xlfn.PERCENTILE.EXC($C$2:$C$1786,0.2),5,C842&lt;_xlfn.PERCENTILE.EXC($C$2:$C$2000, 0.4),4, C842&lt;_xlfn.PERCENTILE.EXC($C$2:$C$2000, 0.6),3, C842&lt;_xlfn.PERCENTILE.EXC($C$2:$C$2000, 0.8),2, C842&gt;=_xlfn.PERCENTILE.EXC($C$2:$C$2000, 0.8), 1)</f>
        <v>2</v>
      </c>
      <c r="E842">
        <f>COUNTIF(Sheet1!A:A,Sheet2!A842)</f>
        <v>2</v>
      </c>
      <c r="F842" cm="1">
        <f t="array" ref="F842">_xlfn.IFS(E842 &gt; _xlfn.PERCENTILE.EXC($E$2:$E$1786,0.8), 5, E842 &gt; _xlfn.PERCENTILE.EXC($E$2:$E$1786,0.6), 4,E842 &gt; _xlfn.PERCENTILE.EXC($E$2:$E$1786,0.4), 3, E842 &gt; _xlfn.PERCENTILE.EXC($E$2:$E$1786,0.2),2, E842 &lt;= _xlfn.PERCENTILE.EXC($E$2:$E$1786,0.2), 1)</f>
        <v>2</v>
      </c>
      <c r="G842">
        <f>SUMIF(Sheet1!A:A,A842,Sheet1!C:C)</f>
        <v>66.900000000000006</v>
      </c>
      <c r="H842" cm="1">
        <f t="array" ref="H842">_xlfn.IFS(G842 &lt;_xlfn.PERCENTILE.EXC($G$2:$G$1786,0.2),5,G842&lt;_xlfn.PERCENTILE.EXC($G$2:$G$2000, 0.4),4, G842&lt;_xlfn.PERCENTILE.EXC($G$2:$G$2000, 0.6),3, G842&lt;_xlfn.PERCENTILE.EXC($G$2:$G$2000, 0.8),2, G842&gt;=_xlfn.PERCENTILE.EXC($G$2:$G$2000, 0.8), 1)</f>
        <v>5</v>
      </c>
      <c r="K842" t="str" cm="1">
        <f t="array" aca="1" ref="K842" ca="1">_xlfn.IFS(
    AND($D842=5, $F842&gt;=4,$H842&gt;=4), "Best Customers",
    AND($D842&gt;=3, $D842&lt;=4, $F842&gt;=4, $H842&gt;=3), "Loyal Customers",
    AND($D842&gt;=3, $D842&lt;=4, $F842&gt;=2, $H842&gt;=2), "Potential Loyal Customers",
    AND($D842&gt;=2, $D842&lt;=3, $F842&gt;=3, $H842&gt;=3), "At-Risk Customers",
    AND($D842=1, $F842&lt;=2, $H842&lt;=2), "Lost Customers",
    TRUE, "Unclassified"
)</f>
        <v>Unclassified</v>
      </c>
    </row>
    <row r="843" spans="1:11" x14ac:dyDescent="0.2">
      <c r="A843" t="str">
        <v>CUS025577</v>
      </c>
      <c r="B843" s="1" cm="1">
        <f t="array" ref="B843">MAX(_xlfn._xlws.FILTER(Sheet1!B:B,Sheet2!A843 = Sheet1!A:A))</f>
        <v>43647</v>
      </c>
      <c r="C843" s="2">
        <f t="shared" ca="1" si="17"/>
        <v>2130</v>
      </c>
      <c r="D843" cm="1">
        <f t="array" aca="1" ref="D843" ca="1">_xlfn.IFS(C843 &lt;_xlfn.PERCENTILE.EXC($C$2:$C$1786,0.2),5,C843&lt;_xlfn.PERCENTILE.EXC($C$2:$C$2000, 0.4),4, C843&lt;_xlfn.PERCENTILE.EXC($C$2:$C$2000, 0.6),3, C843&lt;_xlfn.PERCENTILE.EXC($C$2:$C$2000, 0.8),2, C843&gt;=_xlfn.PERCENTILE.EXC($C$2:$C$2000, 0.8), 1)</f>
        <v>3</v>
      </c>
      <c r="E843">
        <f>COUNTIF(Sheet1!A:A,Sheet2!A843)</f>
        <v>3</v>
      </c>
      <c r="F843" cm="1">
        <f t="array" ref="F843">_xlfn.IFS(E843 &gt; _xlfn.PERCENTILE.EXC($E$2:$E$1786,0.8), 5, E843 &gt; _xlfn.PERCENTILE.EXC($E$2:$E$1786,0.6), 4,E843 &gt; _xlfn.PERCENTILE.EXC($E$2:$E$1786,0.4), 3, E843 &gt; _xlfn.PERCENTILE.EXC($E$2:$E$1786,0.2),2, E843 &lt;= _xlfn.PERCENTILE.EXC($E$2:$E$1786,0.2), 1)</f>
        <v>3</v>
      </c>
      <c r="G843">
        <f>SUMIF(Sheet1!A:A,A843,Sheet1!C:C)</f>
        <v>298.59999999999997</v>
      </c>
      <c r="H843" cm="1">
        <f t="array" ref="H843">_xlfn.IFS(G843 &lt;_xlfn.PERCENTILE.EXC($G$2:$G$1786,0.2),5,G843&lt;_xlfn.PERCENTILE.EXC($G$2:$G$2000, 0.4),4, G843&lt;_xlfn.PERCENTILE.EXC($G$2:$G$2000, 0.6),3, G843&lt;_xlfn.PERCENTILE.EXC($G$2:$G$2000, 0.8),2, G843&gt;=_xlfn.PERCENTILE.EXC($G$2:$G$2000, 0.8), 1)</f>
        <v>3</v>
      </c>
      <c r="K843" t="str" cm="1">
        <f t="array" aca="1" ref="K843" ca="1">_xlfn.IFS(
    AND($D843=5, $F843&gt;=4,$H843&gt;=4), "Best Customers",
    AND($D843&gt;=3, $D843&lt;=4, $F843&gt;=4, $H843&gt;=3), "Loyal Customers",
    AND($D843&gt;=3, $D843&lt;=4, $F843&gt;=2, $H843&gt;=2), "Potential Loyal Customers",
    AND($D843&gt;=2, $D843&lt;=3, $F843&gt;=3, $H843&gt;=3), "At-Risk Customers",
    AND($D843=1, $F843&lt;=2, $H843&lt;=2), "Lost Customers",
    TRUE, "Unclassified"
)</f>
        <v>Potential Loyal Customers</v>
      </c>
    </row>
    <row r="844" spans="1:11" x14ac:dyDescent="0.2">
      <c r="A844" t="str">
        <v>CUS025385</v>
      </c>
      <c r="B844" s="1" cm="1">
        <f t="array" ref="B844">MAX(_xlfn._xlws.FILTER(Sheet1!B:B,Sheet2!A844 = Sheet1!A:A))</f>
        <v>43710</v>
      </c>
      <c r="C844" s="2">
        <f t="shared" ca="1" si="17"/>
        <v>2067</v>
      </c>
      <c r="D844" cm="1">
        <f t="array" aca="1" ref="D844" ca="1">_xlfn.IFS(C844 &lt;_xlfn.PERCENTILE.EXC($C$2:$C$1786,0.2),5,C844&lt;_xlfn.PERCENTILE.EXC($C$2:$C$2000, 0.4),4, C844&lt;_xlfn.PERCENTILE.EXC($C$2:$C$2000, 0.6),3, C844&lt;_xlfn.PERCENTILE.EXC($C$2:$C$2000, 0.8),2, C844&gt;=_xlfn.PERCENTILE.EXC($C$2:$C$2000, 0.8), 1)</f>
        <v>3</v>
      </c>
      <c r="E844">
        <f>COUNTIF(Sheet1!A:A,Sheet2!A844)</f>
        <v>3</v>
      </c>
      <c r="F844" cm="1">
        <f t="array" ref="F844">_xlfn.IFS(E844 &gt; _xlfn.PERCENTILE.EXC($E$2:$E$1786,0.8), 5, E844 &gt; _xlfn.PERCENTILE.EXC($E$2:$E$1786,0.6), 4,E844 &gt; _xlfn.PERCENTILE.EXC($E$2:$E$1786,0.4), 3, E844 &gt; _xlfn.PERCENTILE.EXC($E$2:$E$1786,0.2),2, E844 &lt;= _xlfn.PERCENTILE.EXC($E$2:$E$1786,0.2), 1)</f>
        <v>3</v>
      </c>
      <c r="G844">
        <f>SUMIF(Sheet1!A:A,A844,Sheet1!C:C)</f>
        <v>600.4</v>
      </c>
      <c r="H844" cm="1">
        <f t="array" ref="H844">_xlfn.IFS(G844 &lt;_xlfn.PERCENTILE.EXC($G$2:$G$1786,0.2),5,G844&lt;_xlfn.PERCENTILE.EXC($G$2:$G$2000, 0.4),4, G844&lt;_xlfn.PERCENTILE.EXC($G$2:$G$2000, 0.6),3, G844&lt;_xlfn.PERCENTILE.EXC($G$2:$G$2000, 0.8),2, G844&gt;=_xlfn.PERCENTILE.EXC($G$2:$G$2000, 0.8), 1)</f>
        <v>3</v>
      </c>
      <c r="K844" t="str" cm="1">
        <f t="array" aca="1" ref="K844" ca="1">_xlfn.IFS(
    AND($D844=5, $F844&gt;=4,$H844&gt;=4), "Best Customers",
    AND($D844&gt;=3, $D844&lt;=4, $F844&gt;=4, $H844&gt;=3), "Loyal Customers",
    AND($D844&gt;=3, $D844&lt;=4, $F844&gt;=2, $H844&gt;=2), "Potential Loyal Customers",
    AND($D844&gt;=2, $D844&lt;=3, $F844&gt;=3, $H844&gt;=3), "At-Risk Customers",
    AND($D844=1, $F844&lt;=2, $H844&lt;=2), "Lost Customers",
    TRUE, "Unclassified"
)</f>
        <v>Potential Loyal Customers</v>
      </c>
    </row>
    <row r="845" spans="1:11" x14ac:dyDescent="0.2">
      <c r="A845" t="str">
        <v>CUS002896</v>
      </c>
      <c r="B845" s="1" cm="1">
        <f t="array" ref="B845">MAX(_xlfn._xlws.FILTER(Sheet1!B:B,Sheet2!A845 = Sheet1!A:A))</f>
        <v>45623</v>
      </c>
      <c r="C845" s="2">
        <f t="shared" ca="1" si="17"/>
        <v>154</v>
      </c>
      <c r="D845" cm="1">
        <f t="array" aca="1" ref="D845" ca="1">_xlfn.IFS(C845 &lt;_xlfn.PERCENTILE.EXC($C$2:$C$1786,0.2),5,C845&lt;_xlfn.PERCENTILE.EXC($C$2:$C$2000, 0.4),4, C845&lt;_xlfn.PERCENTILE.EXC($C$2:$C$2000, 0.6),3, C845&lt;_xlfn.PERCENTILE.EXC($C$2:$C$2000, 0.8),2, C845&gt;=_xlfn.PERCENTILE.EXC($C$2:$C$2000, 0.8), 1)</f>
        <v>5</v>
      </c>
      <c r="E845">
        <f>COUNTIF(Sheet1!A:A,Sheet2!A845)</f>
        <v>16</v>
      </c>
      <c r="F845" cm="1">
        <f t="array" ref="F845">_xlfn.IFS(E845 &gt; _xlfn.PERCENTILE.EXC($E$2:$E$1786,0.8), 5, E845 &gt; _xlfn.PERCENTILE.EXC($E$2:$E$1786,0.6), 4,E845 &gt; _xlfn.PERCENTILE.EXC($E$2:$E$1786,0.4), 3, E845 &gt; _xlfn.PERCENTILE.EXC($E$2:$E$1786,0.2),2, E845 &lt;= _xlfn.PERCENTILE.EXC($E$2:$E$1786,0.2), 1)</f>
        <v>5</v>
      </c>
      <c r="G845">
        <f>SUMIF(Sheet1!A:A,A845,Sheet1!C:C)</f>
        <v>3601.3</v>
      </c>
      <c r="H845" cm="1">
        <f t="array" ref="H845">_xlfn.IFS(G845 &lt;_xlfn.PERCENTILE.EXC($G$2:$G$1786,0.2),5,G845&lt;_xlfn.PERCENTILE.EXC($G$2:$G$2000, 0.4),4, G845&lt;_xlfn.PERCENTILE.EXC($G$2:$G$2000, 0.6),3, G845&lt;_xlfn.PERCENTILE.EXC($G$2:$G$2000, 0.8),2, G845&gt;=_xlfn.PERCENTILE.EXC($G$2:$G$2000, 0.8), 1)</f>
        <v>1</v>
      </c>
      <c r="K845" t="str" cm="1">
        <f t="array" aca="1" ref="K845" ca="1">_xlfn.IFS(
    AND($D845=5, $F845&gt;=4,$H845&gt;=4), "Best Customers",
    AND($D845&gt;=3, $D845&lt;=4, $F845&gt;=4, $H845&gt;=3), "Loyal Customers",
    AND($D845&gt;=3, $D845&lt;=4, $F845&gt;=2, $H845&gt;=2), "Potential Loyal Customers",
    AND($D845&gt;=2, $D845&lt;=3, $F845&gt;=3, $H845&gt;=3), "At-Risk Customers",
    AND($D845=1, $F845&lt;=2, $H845&lt;=2), "Lost Customers",
    TRUE, "Unclassified"
)</f>
        <v>Unclassified</v>
      </c>
    </row>
    <row r="846" spans="1:11" x14ac:dyDescent="0.2">
      <c r="A846" t="str">
        <v>CUS010154</v>
      </c>
      <c r="B846" s="1" cm="1">
        <f t="array" ref="B846">MAX(_xlfn._xlws.FILTER(Sheet1!B:B,Sheet2!A846 = Sheet1!A:A))</f>
        <v>45222</v>
      </c>
      <c r="C846" s="2">
        <f t="shared" ca="1" si="17"/>
        <v>555</v>
      </c>
      <c r="D846" cm="1">
        <f t="array" aca="1" ref="D846" ca="1">_xlfn.IFS(C846 &lt;_xlfn.PERCENTILE.EXC($C$2:$C$1786,0.2),5,C846&lt;_xlfn.PERCENTILE.EXC($C$2:$C$2000, 0.4),4, C846&lt;_xlfn.PERCENTILE.EXC($C$2:$C$2000, 0.6),3, C846&lt;_xlfn.PERCENTILE.EXC($C$2:$C$2000, 0.8),2, C846&gt;=_xlfn.PERCENTILE.EXC($C$2:$C$2000, 0.8), 1)</f>
        <v>4</v>
      </c>
      <c r="E846">
        <f>COUNTIF(Sheet1!A:A,Sheet2!A846)</f>
        <v>5</v>
      </c>
      <c r="F846" cm="1">
        <f t="array" ref="F846">_xlfn.IFS(E846 &gt; _xlfn.PERCENTILE.EXC($E$2:$E$1786,0.8), 5, E846 &gt; _xlfn.PERCENTILE.EXC($E$2:$E$1786,0.6), 4,E846 &gt; _xlfn.PERCENTILE.EXC($E$2:$E$1786,0.4), 3, E846 &gt; _xlfn.PERCENTILE.EXC($E$2:$E$1786,0.2),2, E846 &lt;= _xlfn.PERCENTILE.EXC($E$2:$E$1786,0.2), 1)</f>
        <v>4</v>
      </c>
      <c r="G846">
        <f>SUMIF(Sheet1!A:A,A846,Sheet1!C:C)</f>
        <v>199.32</v>
      </c>
      <c r="H846" cm="1">
        <f t="array" ref="H846">_xlfn.IFS(G846 &lt;_xlfn.PERCENTILE.EXC($G$2:$G$1786,0.2),5,G846&lt;_xlfn.PERCENTILE.EXC($G$2:$G$2000, 0.4),4, G846&lt;_xlfn.PERCENTILE.EXC($G$2:$G$2000, 0.6),3, G846&lt;_xlfn.PERCENTILE.EXC($G$2:$G$2000, 0.8),2, G846&gt;=_xlfn.PERCENTILE.EXC($G$2:$G$2000, 0.8), 1)</f>
        <v>4</v>
      </c>
      <c r="K846" t="str" cm="1">
        <f t="array" aca="1" ref="K846" ca="1">_xlfn.IFS(
    AND($D846=5, $F846&gt;=4,$H846&gt;=4), "Best Customers",
    AND($D846&gt;=3, $D846&lt;=4, $F846&gt;=4, $H846&gt;=3), "Loyal Customers",
    AND($D846&gt;=3, $D846&lt;=4, $F846&gt;=2, $H846&gt;=2), "Potential Loyal Customers",
    AND($D846&gt;=2, $D846&lt;=3, $F846&gt;=3, $H846&gt;=3), "At-Risk Customers",
    AND($D846=1, $F846&lt;=2, $H846&lt;=2), "Lost Customers",
    TRUE, "Unclassified"
)</f>
        <v>Loyal Customers</v>
      </c>
    </row>
    <row r="847" spans="1:11" x14ac:dyDescent="0.2">
      <c r="A847" t="str">
        <v>CUS026378</v>
      </c>
      <c r="B847" s="1" cm="1">
        <f t="array" ref="B847">MAX(_xlfn._xlws.FILTER(Sheet1!B:B,Sheet2!A847 = Sheet1!A:A))</f>
        <v>43158</v>
      </c>
      <c r="C847" s="2">
        <f t="shared" ca="1" si="17"/>
        <v>2619</v>
      </c>
      <c r="D847" cm="1">
        <f t="array" aca="1" ref="D847" ca="1">_xlfn.IFS(C847 &lt;_xlfn.PERCENTILE.EXC($C$2:$C$1786,0.2),5,C847&lt;_xlfn.PERCENTILE.EXC($C$2:$C$2000, 0.4),4, C847&lt;_xlfn.PERCENTILE.EXC($C$2:$C$2000, 0.6),3, C847&lt;_xlfn.PERCENTILE.EXC($C$2:$C$2000, 0.8),2, C847&gt;=_xlfn.PERCENTILE.EXC($C$2:$C$2000, 0.8), 1)</f>
        <v>1</v>
      </c>
      <c r="E847">
        <f>COUNTIF(Sheet1!A:A,Sheet2!A847)</f>
        <v>1</v>
      </c>
      <c r="F847" cm="1">
        <f t="array" ref="F847">_xlfn.IFS(E847 &gt; _xlfn.PERCENTILE.EXC($E$2:$E$1786,0.8), 5, E847 &gt; _xlfn.PERCENTILE.EXC($E$2:$E$1786,0.6), 4,E847 &gt; _xlfn.PERCENTILE.EXC($E$2:$E$1786,0.4), 3, E847 &gt; _xlfn.PERCENTILE.EXC($E$2:$E$1786,0.2),2, E847 &lt;= _xlfn.PERCENTILE.EXC($E$2:$E$1786,0.2), 1)</f>
        <v>1</v>
      </c>
      <c r="G847">
        <f>SUMIF(Sheet1!A:A,A847,Sheet1!C:C)</f>
        <v>61.95</v>
      </c>
      <c r="H847" cm="1">
        <f t="array" ref="H847">_xlfn.IFS(G847 &lt;_xlfn.PERCENTILE.EXC($G$2:$G$1786,0.2),5,G847&lt;_xlfn.PERCENTILE.EXC($G$2:$G$2000, 0.4),4, G847&lt;_xlfn.PERCENTILE.EXC($G$2:$G$2000, 0.6),3, G847&lt;_xlfn.PERCENTILE.EXC($G$2:$G$2000, 0.8),2, G847&gt;=_xlfn.PERCENTILE.EXC($G$2:$G$2000, 0.8), 1)</f>
        <v>5</v>
      </c>
      <c r="K847" t="str" cm="1">
        <f t="array" aca="1" ref="K847" ca="1">_xlfn.IFS(
    AND($D847=5, $F847&gt;=4,$H847&gt;=4), "Best Customers",
    AND($D847&gt;=3, $D847&lt;=4, $F847&gt;=4, $H847&gt;=3), "Loyal Customers",
    AND($D847&gt;=3, $D847&lt;=4, $F847&gt;=2, $H847&gt;=2), "Potential Loyal Customers",
    AND($D847&gt;=2, $D847&lt;=3, $F847&gt;=3, $H847&gt;=3), "At-Risk Customers",
    AND($D847=1, $F847&lt;=2, $H847&lt;=2), "Lost Customers",
    TRUE, "Unclassified"
)</f>
        <v>Unclassified</v>
      </c>
    </row>
    <row r="848" spans="1:11" x14ac:dyDescent="0.2">
      <c r="A848" t="str">
        <v>CUS026379</v>
      </c>
      <c r="B848" s="1" cm="1">
        <f t="array" ref="B848">MAX(_xlfn._xlws.FILTER(Sheet1!B:B,Sheet2!A848 = Sheet1!A:A))</f>
        <v>43158</v>
      </c>
      <c r="C848" s="2">
        <f t="shared" ca="1" si="17"/>
        <v>2619</v>
      </c>
      <c r="D848" cm="1">
        <f t="array" aca="1" ref="D848" ca="1">_xlfn.IFS(C848 &lt;_xlfn.PERCENTILE.EXC($C$2:$C$1786,0.2),5,C848&lt;_xlfn.PERCENTILE.EXC($C$2:$C$2000, 0.4),4, C848&lt;_xlfn.PERCENTILE.EXC($C$2:$C$2000, 0.6),3, C848&lt;_xlfn.PERCENTILE.EXC($C$2:$C$2000, 0.8),2, C848&gt;=_xlfn.PERCENTILE.EXC($C$2:$C$2000, 0.8), 1)</f>
        <v>1</v>
      </c>
      <c r="E848">
        <f>COUNTIF(Sheet1!A:A,Sheet2!A848)</f>
        <v>1</v>
      </c>
      <c r="F848" cm="1">
        <f t="array" ref="F848">_xlfn.IFS(E848 &gt; _xlfn.PERCENTILE.EXC($E$2:$E$1786,0.8), 5, E848 &gt; _xlfn.PERCENTILE.EXC($E$2:$E$1786,0.6), 4,E848 &gt; _xlfn.PERCENTILE.EXC($E$2:$E$1786,0.4), 3, E848 &gt; _xlfn.PERCENTILE.EXC($E$2:$E$1786,0.2),2, E848 &lt;= _xlfn.PERCENTILE.EXC($E$2:$E$1786,0.2), 1)</f>
        <v>1</v>
      </c>
      <c r="G848">
        <f>SUMIF(Sheet1!A:A,A848,Sheet1!C:C)</f>
        <v>71.849999999999994</v>
      </c>
      <c r="H848" cm="1">
        <f t="array" ref="H848">_xlfn.IFS(G848 &lt;_xlfn.PERCENTILE.EXC($G$2:$G$1786,0.2),5,G848&lt;_xlfn.PERCENTILE.EXC($G$2:$G$2000, 0.4),4, G848&lt;_xlfn.PERCENTILE.EXC($G$2:$G$2000, 0.6),3, G848&lt;_xlfn.PERCENTILE.EXC($G$2:$G$2000, 0.8),2, G848&gt;=_xlfn.PERCENTILE.EXC($G$2:$G$2000, 0.8), 1)</f>
        <v>5</v>
      </c>
      <c r="K848" t="str" cm="1">
        <f t="array" aca="1" ref="K848" ca="1">_xlfn.IFS(
    AND($D848=5, $F848&gt;=4,$H848&gt;=4), "Best Customers",
    AND($D848&gt;=3, $D848&lt;=4, $F848&gt;=4, $H848&gt;=3), "Loyal Customers",
    AND($D848&gt;=3, $D848&lt;=4, $F848&gt;=2, $H848&gt;=2), "Potential Loyal Customers",
    AND($D848&gt;=2, $D848&lt;=3, $F848&gt;=3, $H848&gt;=3), "At-Risk Customers",
    AND($D848=1, $F848&lt;=2, $H848&lt;=2), "Lost Customers",
    TRUE, "Unclassified"
)</f>
        <v>Unclassified</v>
      </c>
    </row>
    <row r="849" spans="1:11" x14ac:dyDescent="0.2">
      <c r="A849" t="str">
        <v>CUS010480</v>
      </c>
      <c r="B849" s="1" cm="1">
        <f t="array" ref="B849">MAX(_xlfn._xlws.FILTER(Sheet1!B:B,Sheet2!A849 = Sheet1!A:A))</f>
        <v>45210</v>
      </c>
      <c r="C849" s="2">
        <f t="shared" ca="1" si="17"/>
        <v>567</v>
      </c>
      <c r="D849" cm="1">
        <f t="array" aca="1" ref="D849" ca="1">_xlfn.IFS(C849 &lt;_xlfn.PERCENTILE.EXC($C$2:$C$1786,0.2),5,C849&lt;_xlfn.PERCENTILE.EXC($C$2:$C$2000, 0.4),4, C849&lt;_xlfn.PERCENTILE.EXC($C$2:$C$2000, 0.6),3, C849&lt;_xlfn.PERCENTILE.EXC($C$2:$C$2000, 0.8),2, C849&gt;=_xlfn.PERCENTILE.EXC($C$2:$C$2000, 0.8), 1)</f>
        <v>4</v>
      </c>
      <c r="E849">
        <f>COUNTIF(Sheet1!A:A,Sheet2!A849)</f>
        <v>12</v>
      </c>
      <c r="F849" cm="1">
        <f t="array" ref="F849">_xlfn.IFS(E849 &gt; _xlfn.PERCENTILE.EXC($E$2:$E$1786,0.8), 5, E849 &gt; _xlfn.PERCENTILE.EXC($E$2:$E$1786,0.6), 4,E849 &gt; _xlfn.PERCENTILE.EXC($E$2:$E$1786,0.4), 3, E849 &gt; _xlfn.PERCENTILE.EXC($E$2:$E$1786,0.2),2, E849 &lt;= _xlfn.PERCENTILE.EXC($E$2:$E$1786,0.2), 1)</f>
        <v>4</v>
      </c>
      <c r="G849">
        <f>SUMIF(Sheet1!A:A,A849,Sheet1!C:C)</f>
        <v>3413.85</v>
      </c>
      <c r="H849" cm="1">
        <f t="array" ref="H849">_xlfn.IFS(G849 &lt;_xlfn.PERCENTILE.EXC($G$2:$G$1786,0.2),5,G849&lt;_xlfn.PERCENTILE.EXC($G$2:$G$2000, 0.4),4, G849&lt;_xlfn.PERCENTILE.EXC($G$2:$G$2000, 0.6),3, G849&lt;_xlfn.PERCENTILE.EXC($G$2:$G$2000, 0.8),2, G849&gt;=_xlfn.PERCENTILE.EXC($G$2:$G$2000, 0.8), 1)</f>
        <v>1</v>
      </c>
      <c r="K849" t="str" cm="1">
        <f t="array" aca="1" ref="K849" ca="1">_xlfn.IFS(
    AND($D849=5, $F849&gt;=4,$H849&gt;=4), "Best Customers",
    AND($D849&gt;=3, $D849&lt;=4, $F849&gt;=4, $H849&gt;=3), "Loyal Customers",
    AND($D849&gt;=3, $D849&lt;=4, $F849&gt;=2, $H849&gt;=2), "Potential Loyal Customers",
    AND($D849&gt;=2, $D849&lt;=3, $F849&gt;=3, $H849&gt;=3), "At-Risk Customers",
    AND($D849=1, $F849&lt;=2, $H849&lt;=2), "Lost Customers",
    TRUE, "Unclassified"
)</f>
        <v>Unclassified</v>
      </c>
    </row>
    <row r="850" spans="1:11" x14ac:dyDescent="0.2">
      <c r="A850" t="str">
        <v>CUS013287</v>
      </c>
      <c r="B850" s="1" cm="1">
        <f t="array" ref="B850">MAX(_xlfn._xlws.FILTER(Sheet1!B:B,Sheet2!A850 = Sheet1!A:A))</f>
        <v>44950</v>
      </c>
      <c r="C850" s="2">
        <f t="shared" ca="1" si="17"/>
        <v>827</v>
      </c>
      <c r="D850" cm="1">
        <f t="array" aca="1" ref="D850" ca="1">_xlfn.IFS(C850 &lt;_xlfn.PERCENTILE.EXC($C$2:$C$1786,0.2),5,C850&lt;_xlfn.PERCENTILE.EXC($C$2:$C$2000, 0.4),4, C850&lt;_xlfn.PERCENTILE.EXC($C$2:$C$2000, 0.6),3, C850&lt;_xlfn.PERCENTILE.EXC($C$2:$C$2000, 0.8),2, C850&gt;=_xlfn.PERCENTILE.EXC($C$2:$C$2000, 0.8), 1)</f>
        <v>4</v>
      </c>
      <c r="E850">
        <f>COUNTIF(Sheet1!A:A,Sheet2!A850)</f>
        <v>7</v>
      </c>
      <c r="F850" cm="1">
        <f t="array" ref="F850">_xlfn.IFS(E850 &gt; _xlfn.PERCENTILE.EXC($E$2:$E$1786,0.8), 5, E850 &gt; _xlfn.PERCENTILE.EXC($E$2:$E$1786,0.6), 4,E850 &gt; _xlfn.PERCENTILE.EXC($E$2:$E$1786,0.4), 3, E850 &gt; _xlfn.PERCENTILE.EXC($E$2:$E$1786,0.2),2, E850 &lt;= _xlfn.PERCENTILE.EXC($E$2:$E$1786,0.2), 1)</f>
        <v>4</v>
      </c>
      <c r="G850">
        <f>SUMIF(Sheet1!A:A,A850,Sheet1!C:C)</f>
        <v>541.4</v>
      </c>
      <c r="H850" cm="1">
        <f t="array" ref="H850">_xlfn.IFS(G850 &lt;_xlfn.PERCENTILE.EXC($G$2:$G$1786,0.2),5,G850&lt;_xlfn.PERCENTILE.EXC($G$2:$G$2000, 0.4),4, G850&lt;_xlfn.PERCENTILE.EXC($G$2:$G$2000, 0.6),3, G850&lt;_xlfn.PERCENTILE.EXC($G$2:$G$2000, 0.8),2, G850&gt;=_xlfn.PERCENTILE.EXC($G$2:$G$2000, 0.8), 1)</f>
        <v>3</v>
      </c>
      <c r="K850" t="str" cm="1">
        <f t="array" aca="1" ref="K850" ca="1">_xlfn.IFS(
    AND($D850=5, $F850&gt;=4,$H850&gt;=4), "Best Customers",
    AND($D850&gt;=3, $D850&lt;=4, $F850&gt;=4, $H850&gt;=3), "Loyal Customers",
    AND($D850&gt;=3, $D850&lt;=4, $F850&gt;=2, $H850&gt;=2), "Potential Loyal Customers",
    AND($D850&gt;=2, $D850&lt;=3, $F850&gt;=3, $H850&gt;=3), "At-Risk Customers",
    AND($D850=1, $F850&lt;=2, $H850&lt;=2), "Lost Customers",
    TRUE, "Unclassified"
)</f>
        <v>Loyal Customers</v>
      </c>
    </row>
    <row r="851" spans="1:11" x14ac:dyDescent="0.2">
      <c r="A851" t="str">
        <v>CUS002195</v>
      </c>
      <c r="B851" s="1" cm="1">
        <f t="array" ref="B851">MAX(_xlfn._xlws.FILTER(Sheet1!B:B,Sheet2!A851 = Sheet1!A:A))</f>
        <v>45642</v>
      </c>
      <c r="C851" s="2">
        <f t="shared" ca="1" si="17"/>
        <v>135</v>
      </c>
      <c r="D851" cm="1">
        <f t="array" aca="1" ref="D851" ca="1">_xlfn.IFS(C851 &lt;_xlfn.PERCENTILE.EXC($C$2:$C$1786,0.2),5,C851&lt;_xlfn.PERCENTILE.EXC($C$2:$C$2000, 0.4),4, C851&lt;_xlfn.PERCENTILE.EXC($C$2:$C$2000, 0.6),3, C851&lt;_xlfn.PERCENTILE.EXC($C$2:$C$2000, 0.8),2, C851&gt;=_xlfn.PERCENTILE.EXC($C$2:$C$2000, 0.8), 1)</f>
        <v>5</v>
      </c>
      <c r="E851">
        <f>COUNTIF(Sheet1!A:A,Sheet2!A851)</f>
        <v>39</v>
      </c>
      <c r="F851" cm="1">
        <f t="array" ref="F851">_xlfn.IFS(E851 &gt; _xlfn.PERCENTILE.EXC($E$2:$E$1786,0.8), 5, E851 &gt; _xlfn.PERCENTILE.EXC($E$2:$E$1786,0.6), 4,E851 &gt; _xlfn.PERCENTILE.EXC($E$2:$E$1786,0.4), 3, E851 &gt; _xlfn.PERCENTILE.EXC($E$2:$E$1786,0.2),2, E851 &lt;= _xlfn.PERCENTILE.EXC($E$2:$E$1786,0.2), 1)</f>
        <v>5</v>
      </c>
      <c r="G851">
        <f>SUMIF(Sheet1!A:A,A851,Sheet1!C:C)</f>
        <v>11077.28</v>
      </c>
      <c r="H851" cm="1">
        <f t="array" ref="H851">_xlfn.IFS(G851 &lt;_xlfn.PERCENTILE.EXC($G$2:$G$1786,0.2),5,G851&lt;_xlfn.PERCENTILE.EXC($G$2:$G$2000, 0.4),4, G851&lt;_xlfn.PERCENTILE.EXC($G$2:$G$2000, 0.6),3, G851&lt;_xlfn.PERCENTILE.EXC($G$2:$G$2000, 0.8),2, G851&gt;=_xlfn.PERCENTILE.EXC($G$2:$G$2000, 0.8), 1)</f>
        <v>1</v>
      </c>
      <c r="K851" t="str" cm="1">
        <f t="array" aca="1" ref="K851" ca="1">_xlfn.IFS(
    AND($D851=5, $F851&gt;=4,$H851&gt;=4), "Best Customers",
    AND($D851&gt;=3, $D851&lt;=4, $F851&gt;=4, $H851&gt;=3), "Loyal Customers",
    AND($D851&gt;=3, $D851&lt;=4, $F851&gt;=2, $H851&gt;=2), "Potential Loyal Customers",
    AND($D851&gt;=2, $D851&lt;=3, $F851&gt;=3, $H851&gt;=3), "At-Risk Customers",
    AND($D851=1, $F851&lt;=2, $H851&lt;=2), "Lost Customers",
    TRUE, "Unclassified"
)</f>
        <v>Unclassified</v>
      </c>
    </row>
    <row r="852" spans="1:11" x14ac:dyDescent="0.2">
      <c r="A852" t="str">
        <v>CUS001752</v>
      </c>
      <c r="B852" s="1" cm="1">
        <f t="array" ref="B852">MAX(_xlfn._xlws.FILTER(Sheet1!B:B,Sheet2!A852 = Sheet1!A:A))</f>
        <v>45659</v>
      </c>
      <c r="C852" s="2">
        <f t="shared" ca="1" si="17"/>
        <v>118</v>
      </c>
      <c r="D852" cm="1">
        <f t="array" aca="1" ref="D852" ca="1">_xlfn.IFS(C852 &lt;_xlfn.PERCENTILE.EXC($C$2:$C$1786,0.2),5,C852&lt;_xlfn.PERCENTILE.EXC($C$2:$C$2000, 0.4),4, C852&lt;_xlfn.PERCENTILE.EXC($C$2:$C$2000, 0.6),3, C852&lt;_xlfn.PERCENTILE.EXC($C$2:$C$2000, 0.8),2, C852&gt;=_xlfn.PERCENTILE.EXC($C$2:$C$2000, 0.8), 1)</f>
        <v>5</v>
      </c>
      <c r="E852">
        <f>COUNTIF(Sheet1!A:A,Sheet2!A852)</f>
        <v>27</v>
      </c>
      <c r="F852" cm="1">
        <f t="array" ref="F852">_xlfn.IFS(E852 &gt; _xlfn.PERCENTILE.EXC($E$2:$E$1786,0.8), 5, E852 &gt; _xlfn.PERCENTILE.EXC($E$2:$E$1786,0.6), 4,E852 &gt; _xlfn.PERCENTILE.EXC($E$2:$E$1786,0.4), 3, E852 &gt; _xlfn.PERCENTILE.EXC($E$2:$E$1786,0.2),2, E852 &lt;= _xlfn.PERCENTILE.EXC($E$2:$E$1786,0.2), 1)</f>
        <v>5</v>
      </c>
      <c r="G852">
        <f>SUMIF(Sheet1!A:A,A852,Sheet1!C:C)</f>
        <v>4914.04</v>
      </c>
      <c r="H852" cm="1">
        <f t="array" ref="H852">_xlfn.IFS(G852 &lt;_xlfn.PERCENTILE.EXC($G$2:$G$1786,0.2),5,G852&lt;_xlfn.PERCENTILE.EXC($G$2:$G$2000, 0.4),4, G852&lt;_xlfn.PERCENTILE.EXC($G$2:$G$2000, 0.6),3, G852&lt;_xlfn.PERCENTILE.EXC($G$2:$G$2000, 0.8),2, G852&gt;=_xlfn.PERCENTILE.EXC($G$2:$G$2000, 0.8), 1)</f>
        <v>1</v>
      </c>
      <c r="K852" t="str" cm="1">
        <f t="array" aca="1" ref="K852" ca="1">_xlfn.IFS(
    AND($D852=5, $F852&gt;=4,$H852&gt;=4), "Best Customers",
    AND($D852&gt;=3, $D852&lt;=4, $F852&gt;=4, $H852&gt;=3), "Loyal Customers",
    AND($D852&gt;=3, $D852&lt;=4, $F852&gt;=2, $H852&gt;=2), "Potential Loyal Customers",
    AND($D852&gt;=2, $D852&lt;=3, $F852&gt;=3, $H852&gt;=3), "At-Risk Customers",
    AND($D852=1, $F852&lt;=2, $H852&lt;=2), "Lost Customers",
    TRUE, "Unclassified"
)</f>
        <v>Unclassified</v>
      </c>
    </row>
    <row r="853" spans="1:11" x14ac:dyDescent="0.2">
      <c r="A853" t="str">
        <v>CUS026380</v>
      </c>
      <c r="B853" s="1" cm="1">
        <f t="array" ref="B853">MAX(_xlfn._xlws.FILTER(Sheet1!B:B,Sheet2!A853 = Sheet1!A:A))</f>
        <v>43158</v>
      </c>
      <c r="C853" s="2">
        <f t="shared" ca="1" si="17"/>
        <v>2619</v>
      </c>
      <c r="D853" cm="1">
        <f t="array" aca="1" ref="D853" ca="1">_xlfn.IFS(C853 &lt;_xlfn.PERCENTILE.EXC($C$2:$C$1786,0.2),5,C853&lt;_xlfn.PERCENTILE.EXC($C$2:$C$2000, 0.4),4, C853&lt;_xlfn.PERCENTILE.EXC($C$2:$C$2000, 0.6),3, C853&lt;_xlfn.PERCENTILE.EXC($C$2:$C$2000, 0.8),2, C853&gt;=_xlfn.PERCENTILE.EXC($C$2:$C$2000, 0.8), 1)</f>
        <v>1</v>
      </c>
      <c r="E853">
        <f>COUNTIF(Sheet1!A:A,Sheet2!A853)</f>
        <v>1</v>
      </c>
      <c r="F853" cm="1">
        <f t="array" ref="F853">_xlfn.IFS(E853 &gt; _xlfn.PERCENTILE.EXC($E$2:$E$1786,0.8), 5, E853 &gt; _xlfn.PERCENTILE.EXC($E$2:$E$1786,0.6), 4,E853 &gt; _xlfn.PERCENTILE.EXC($E$2:$E$1786,0.4), 3, E853 &gt; _xlfn.PERCENTILE.EXC($E$2:$E$1786,0.2),2, E853 &lt;= _xlfn.PERCENTILE.EXC($E$2:$E$1786,0.2), 1)</f>
        <v>1</v>
      </c>
      <c r="G853">
        <f>SUMIF(Sheet1!A:A,A853,Sheet1!C:C)</f>
        <v>31.95</v>
      </c>
      <c r="H853" cm="1">
        <f t="array" ref="H853">_xlfn.IFS(G853 &lt;_xlfn.PERCENTILE.EXC($G$2:$G$1786,0.2),5,G853&lt;_xlfn.PERCENTILE.EXC($G$2:$G$2000, 0.4),4, G853&lt;_xlfn.PERCENTILE.EXC($G$2:$G$2000, 0.6),3, G853&lt;_xlfn.PERCENTILE.EXC($G$2:$G$2000, 0.8),2, G853&gt;=_xlfn.PERCENTILE.EXC($G$2:$G$2000, 0.8), 1)</f>
        <v>5</v>
      </c>
      <c r="K853" t="str" cm="1">
        <f t="array" aca="1" ref="K853" ca="1">_xlfn.IFS(
    AND($D853=5, $F853&gt;=4,$H853&gt;=4), "Best Customers",
    AND($D853&gt;=3, $D853&lt;=4, $F853&gt;=4, $H853&gt;=3), "Loyal Customers",
    AND($D853&gt;=3, $D853&lt;=4, $F853&gt;=2, $H853&gt;=2), "Potential Loyal Customers",
    AND($D853&gt;=2, $D853&lt;=3, $F853&gt;=3, $H853&gt;=3), "At-Risk Customers",
    AND($D853=1, $F853&lt;=2, $H853&lt;=2), "Lost Customers",
    TRUE, "Unclassified"
)</f>
        <v>Unclassified</v>
      </c>
    </row>
    <row r="854" spans="1:11" x14ac:dyDescent="0.2">
      <c r="A854" t="str">
        <v>CUS025701</v>
      </c>
      <c r="B854" s="1" cm="1">
        <f t="array" ref="B854">MAX(_xlfn._xlws.FILTER(Sheet1!B:B,Sheet2!A854 = Sheet1!A:A))</f>
        <v>43620</v>
      </c>
      <c r="C854" s="2">
        <f t="shared" ca="1" si="17"/>
        <v>2157</v>
      </c>
      <c r="D854" cm="1">
        <f t="array" aca="1" ref="D854" ca="1">_xlfn.IFS(C854 &lt;_xlfn.PERCENTILE.EXC($C$2:$C$1786,0.2),5,C854&lt;_xlfn.PERCENTILE.EXC($C$2:$C$2000, 0.4),4, C854&lt;_xlfn.PERCENTILE.EXC($C$2:$C$2000, 0.6),3, C854&lt;_xlfn.PERCENTILE.EXC($C$2:$C$2000, 0.8),2, C854&gt;=_xlfn.PERCENTILE.EXC($C$2:$C$2000, 0.8), 1)</f>
        <v>3</v>
      </c>
      <c r="E854">
        <f>COUNTIF(Sheet1!A:A,Sheet2!A854)</f>
        <v>2</v>
      </c>
      <c r="F854" cm="1">
        <f t="array" ref="F854">_xlfn.IFS(E854 &gt; _xlfn.PERCENTILE.EXC($E$2:$E$1786,0.8), 5, E854 &gt; _xlfn.PERCENTILE.EXC($E$2:$E$1786,0.6), 4,E854 &gt; _xlfn.PERCENTILE.EXC($E$2:$E$1786,0.4), 3, E854 &gt; _xlfn.PERCENTILE.EXC($E$2:$E$1786,0.2),2, E854 &lt;= _xlfn.PERCENTILE.EXC($E$2:$E$1786,0.2), 1)</f>
        <v>2</v>
      </c>
      <c r="G854">
        <f>SUMIF(Sheet1!A:A,A854,Sheet1!C:C)</f>
        <v>447.77</v>
      </c>
      <c r="H854" cm="1">
        <f t="array" ref="H854">_xlfn.IFS(G854 &lt;_xlfn.PERCENTILE.EXC($G$2:$G$1786,0.2),5,G854&lt;_xlfn.PERCENTILE.EXC($G$2:$G$2000, 0.4),4, G854&lt;_xlfn.PERCENTILE.EXC($G$2:$G$2000, 0.6),3, G854&lt;_xlfn.PERCENTILE.EXC($G$2:$G$2000, 0.8),2, G854&gt;=_xlfn.PERCENTILE.EXC($G$2:$G$2000, 0.8), 1)</f>
        <v>3</v>
      </c>
      <c r="K854" t="str" cm="1">
        <f t="array" aca="1" ref="K854" ca="1">_xlfn.IFS(
    AND($D854=5, $F854&gt;=4,$H854&gt;=4), "Best Customers",
    AND($D854&gt;=3, $D854&lt;=4, $F854&gt;=4, $H854&gt;=3), "Loyal Customers",
    AND($D854&gt;=3, $D854&lt;=4, $F854&gt;=2, $H854&gt;=2), "Potential Loyal Customers",
    AND($D854&gt;=2, $D854&lt;=3, $F854&gt;=3, $H854&gt;=3), "At-Risk Customers",
    AND($D854=1, $F854&lt;=2, $H854&lt;=2), "Lost Customers",
    TRUE, "Unclassified"
)</f>
        <v>Potential Loyal Customers</v>
      </c>
    </row>
    <row r="855" spans="1:11" x14ac:dyDescent="0.2">
      <c r="A855" t="str">
        <v>CUS026102</v>
      </c>
      <c r="B855" s="1" cm="1">
        <f t="array" ref="B855">MAX(_xlfn._xlws.FILTER(Sheet1!B:B,Sheet2!A855 = Sheet1!A:A))</f>
        <v>43362</v>
      </c>
      <c r="C855" s="2">
        <f t="shared" ca="1" si="17"/>
        <v>2415</v>
      </c>
      <c r="D855" cm="1">
        <f t="array" aca="1" ref="D855" ca="1">_xlfn.IFS(C855 &lt;_xlfn.PERCENTILE.EXC($C$2:$C$1786,0.2),5,C855&lt;_xlfn.PERCENTILE.EXC($C$2:$C$2000, 0.4),4, C855&lt;_xlfn.PERCENTILE.EXC($C$2:$C$2000, 0.6),3, C855&lt;_xlfn.PERCENTILE.EXC($C$2:$C$2000, 0.8),2, C855&gt;=_xlfn.PERCENTILE.EXC($C$2:$C$2000, 0.8), 1)</f>
        <v>2</v>
      </c>
      <c r="E855">
        <f>COUNTIF(Sheet1!A:A,Sheet2!A855)</f>
        <v>4</v>
      </c>
      <c r="F855" cm="1">
        <f t="array" ref="F855">_xlfn.IFS(E855 &gt; _xlfn.PERCENTILE.EXC($E$2:$E$1786,0.8), 5, E855 &gt; _xlfn.PERCENTILE.EXC($E$2:$E$1786,0.6), 4,E855 &gt; _xlfn.PERCENTILE.EXC($E$2:$E$1786,0.4), 3, E855 &gt; _xlfn.PERCENTILE.EXC($E$2:$E$1786,0.2),2, E855 &lt;= _xlfn.PERCENTILE.EXC($E$2:$E$1786,0.2), 1)</f>
        <v>3</v>
      </c>
      <c r="G855">
        <f>SUMIF(Sheet1!A:A,A855,Sheet1!C:C)</f>
        <v>834.95</v>
      </c>
      <c r="H855" cm="1">
        <f t="array" ref="H855">_xlfn.IFS(G855 &lt;_xlfn.PERCENTILE.EXC($G$2:$G$1786,0.2),5,G855&lt;_xlfn.PERCENTILE.EXC($G$2:$G$2000, 0.4),4, G855&lt;_xlfn.PERCENTILE.EXC($G$2:$G$2000, 0.6),3, G855&lt;_xlfn.PERCENTILE.EXC($G$2:$G$2000, 0.8),2, G855&gt;=_xlfn.PERCENTILE.EXC($G$2:$G$2000, 0.8), 1)</f>
        <v>2</v>
      </c>
      <c r="K855" t="str" cm="1">
        <f t="array" aca="1" ref="K855" ca="1">_xlfn.IFS(
    AND($D855=5, $F855&gt;=4,$H855&gt;=4), "Best Customers",
    AND($D855&gt;=3, $D855&lt;=4, $F855&gt;=4, $H855&gt;=3), "Loyal Customers",
    AND($D855&gt;=3, $D855&lt;=4, $F855&gt;=2, $H855&gt;=2), "Potential Loyal Customers",
    AND($D855&gt;=2, $D855&lt;=3, $F855&gt;=3, $H855&gt;=3), "At-Risk Customers",
    AND($D855=1, $F855&lt;=2, $H855&lt;=2), "Lost Customers",
    TRUE, "Unclassified"
)</f>
        <v>Unclassified</v>
      </c>
    </row>
    <row r="856" spans="1:11" x14ac:dyDescent="0.2">
      <c r="A856" t="str">
        <v>CUS026377</v>
      </c>
      <c r="B856" s="1" cm="1">
        <f t="array" ref="B856">MAX(_xlfn._xlws.FILTER(Sheet1!B:B,Sheet2!A856 = Sheet1!A:A))</f>
        <v>43159</v>
      </c>
      <c r="C856" s="2">
        <f t="shared" ca="1" si="17"/>
        <v>2618</v>
      </c>
      <c r="D856" cm="1">
        <f t="array" aca="1" ref="D856" ca="1">_xlfn.IFS(C856 &lt;_xlfn.PERCENTILE.EXC($C$2:$C$1786,0.2),5,C856&lt;_xlfn.PERCENTILE.EXC($C$2:$C$2000, 0.4),4, C856&lt;_xlfn.PERCENTILE.EXC($C$2:$C$2000, 0.6),3, C856&lt;_xlfn.PERCENTILE.EXC($C$2:$C$2000, 0.8),2, C856&gt;=_xlfn.PERCENTILE.EXC($C$2:$C$2000, 0.8), 1)</f>
        <v>1</v>
      </c>
      <c r="E856">
        <f>COUNTIF(Sheet1!A:A,Sheet2!A856)</f>
        <v>1</v>
      </c>
      <c r="F856" cm="1">
        <f t="array" ref="F856">_xlfn.IFS(E856 &gt; _xlfn.PERCENTILE.EXC($E$2:$E$1786,0.8), 5, E856 &gt; _xlfn.PERCENTILE.EXC($E$2:$E$1786,0.6), 4,E856 &gt; _xlfn.PERCENTILE.EXC($E$2:$E$1786,0.4), 3, E856 &gt; _xlfn.PERCENTILE.EXC($E$2:$E$1786,0.2),2, E856 &lt;= _xlfn.PERCENTILE.EXC($E$2:$E$1786,0.2), 1)</f>
        <v>1</v>
      </c>
      <c r="G856">
        <f>SUMIF(Sheet1!A:A,A856,Sheet1!C:C)</f>
        <v>137</v>
      </c>
      <c r="H856" cm="1">
        <f t="array" ref="H856">_xlfn.IFS(G856 &lt;_xlfn.PERCENTILE.EXC($G$2:$G$1786,0.2),5,G856&lt;_xlfn.PERCENTILE.EXC($G$2:$G$2000, 0.4),4, G856&lt;_xlfn.PERCENTILE.EXC($G$2:$G$2000, 0.6),3, G856&lt;_xlfn.PERCENTILE.EXC($G$2:$G$2000, 0.8),2, G856&gt;=_xlfn.PERCENTILE.EXC($G$2:$G$2000, 0.8), 1)</f>
        <v>4</v>
      </c>
      <c r="K856" t="str" cm="1">
        <f t="array" aca="1" ref="K856" ca="1">_xlfn.IFS(
    AND($D856=5, $F856&gt;=4,$H856&gt;=4), "Best Customers",
    AND($D856&gt;=3, $D856&lt;=4, $F856&gt;=4, $H856&gt;=3), "Loyal Customers",
    AND($D856&gt;=3, $D856&lt;=4, $F856&gt;=2, $H856&gt;=2), "Potential Loyal Customers",
    AND($D856&gt;=2, $D856&lt;=3, $F856&gt;=3, $H856&gt;=3), "At-Risk Customers",
    AND($D856=1, $F856&lt;=2, $H856&lt;=2), "Lost Customers",
    TRUE, "Unclassified"
)</f>
        <v>Unclassified</v>
      </c>
    </row>
    <row r="857" spans="1:11" x14ac:dyDescent="0.2">
      <c r="A857" t="str">
        <v>CUS022775</v>
      </c>
      <c r="B857" s="1" cm="1">
        <f t="array" ref="B857">MAX(_xlfn._xlws.FILTER(Sheet1!B:B,Sheet2!A857 = Sheet1!A:A))</f>
        <v>44053</v>
      </c>
      <c r="C857" s="2">
        <f t="shared" ca="1" si="17"/>
        <v>1724</v>
      </c>
      <c r="D857" cm="1">
        <f t="array" aca="1" ref="D857" ca="1">_xlfn.IFS(C857 &lt;_xlfn.PERCENTILE.EXC($C$2:$C$1786,0.2),5,C857&lt;_xlfn.PERCENTILE.EXC($C$2:$C$2000, 0.4),4, C857&lt;_xlfn.PERCENTILE.EXC($C$2:$C$2000, 0.6),3, C857&lt;_xlfn.PERCENTILE.EXC($C$2:$C$2000, 0.8),2, C857&gt;=_xlfn.PERCENTILE.EXC($C$2:$C$2000, 0.8), 1)</f>
        <v>3</v>
      </c>
      <c r="E857">
        <f>COUNTIF(Sheet1!A:A,Sheet2!A857)</f>
        <v>3</v>
      </c>
      <c r="F857" cm="1">
        <f t="array" ref="F857">_xlfn.IFS(E857 &gt; _xlfn.PERCENTILE.EXC($E$2:$E$1786,0.8), 5, E857 &gt; _xlfn.PERCENTILE.EXC($E$2:$E$1786,0.6), 4,E857 &gt; _xlfn.PERCENTILE.EXC($E$2:$E$1786,0.4), 3, E857 &gt; _xlfn.PERCENTILE.EXC($E$2:$E$1786,0.2),2, E857 &lt;= _xlfn.PERCENTILE.EXC($E$2:$E$1786,0.2), 1)</f>
        <v>3</v>
      </c>
      <c r="G857">
        <f>SUMIF(Sheet1!A:A,A857,Sheet1!C:C)</f>
        <v>1453.45</v>
      </c>
      <c r="H857" cm="1">
        <f t="array" ref="H857">_xlfn.IFS(G857 &lt;_xlfn.PERCENTILE.EXC($G$2:$G$1786,0.2),5,G857&lt;_xlfn.PERCENTILE.EXC($G$2:$G$2000, 0.4),4, G857&lt;_xlfn.PERCENTILE.EXC($G$2:$G$2000, 0.6),3, G857&lt;_xlfn.PERCENTILE.EXC($G$2:$G$2000, 0.8),2, G857&gt;=_xlfn.PERCENTILE.EXC($G$2:$G$2000, 0.8), 1)</f>
        <v>2</v>
      </c>
      <c r="K857" t="str" cm="1">
        <f t="array" aca="1" ref="K857" ca="1">_xlfn.IFS(
    AND($D857=5, $F857&gt;=4,$H857&gt;=4), "Best Customers",
    AND($D857&gt;=3, $D857&lt;=4, $F857&gt;=4, $H857&gt;=3), "Loyal Customers",
    AND($D857&gt;=3, $D857&lt;=4, $F857&gt;=2, $H857&gt;=2), "Potential Loyal Customers",
    AND($D857&gt;=2, $D857&lt;=3, $F857&gt;=3, $H857&gt;=3), "At-Risk Customers",
    AND($D857=1, $F857&lt;=2, $H857&lt;=2), "Lost Customers",
    TRUE, "Unclassified"
)</f>
        <v>Potential Loyal Customers</v>
      </c>
    </row>
    <row r="858" spans="1:11" x14ac:dyDescent="0.2">
      <c r="A858" t="str">
        <v>CUS016241</v>
      </c>
      <c r="B858" s="1" cm="1">
        <f t="array" ref="B858">MAX(_xlfn._xlws.FILTER(Sheet1!B:B,Sheet2!A858 = Sheet1!A:A))</f>
        <v>44713</v>
      </c>
      <c r="C858" s="2">
        <f t="shared" ca="1" si="17"/>
        <v>1064</v>
      </c>
      <c r="D858" cm="1">
        <f t="array" aca="1" ref="D858" ca="1">_xlfn.IFS(C858 &lt;_xlfn.PERCENTILE.EXC($C$2:$C$1786,0.2),5,C858&lt;_xlfn.PERCENTILE.EXC($C$2:$C$2000, 0.4),4, C858&lt;_xlfn.PERCENTILE.EXC($C$2:$C$2000, 0.6),3, C858&lt;_xlfn.PERCENTILE.EXC($C$2:$C$2000, 0.8),2, C858&gt;=_xlfn.PERCENTILE.EXC($C$2:$C$2000, 0.8), 1)</f>
        <v>4</v>
      </c>
      <c r="E858">
        <f>COUNTIF(Sheet1!A:A,Sheet2!A858)</f>
        <v>17</v>
      </c>
      <c r="F858" cm="1">
        <f t="array" ref="F858">_xlfn.IFS(E858 &gt; _xlfn.PERCENTILE.EXC($E$2:$E$1786,0.8), 5, E858 &gt; _xlfn.PERCENTILE.EXC($E$2:$E$1786,0.6), 4,E858 &gt; _xlfn.PERCENTILE.EXC($E$2:$E$1786,0.4), 3, E858 &gt; _xlfn.PERCENTILE.EXC($E$2:$E$1786,0.2),2, E858 &lt;= _xlfn.PERCENTILE.EXC($E$2:$E$1786,0.2), 1)</f>
        <v>5</v>
      </c>
      <c r="G858">
        <f>SUMIF(Sheet1!A:A,A858,Sheet1!C:C)</f>
        <v>2013.2700000000002</v>
      </c>
      <c r="H858" cm="1">
        <f t="array" ref="H858">_xlfn.IFS(G858 &lt;_xlfn.PERCENTILE.EXC($G$2:$G$1786,0.2),5,G858&lt;_xlfn.PERCENTILE.EXC($G$2:$G$2000, 0.4),4, G858&lt;_xlfn.PERCENTILE.EXC($G$2:$G$2000, 0.6),3, G858&lt;_xlfn.PERCENTILE.EXC($G$2:$G$2000, 0.8),2, G858&gt;=_xlfn.PERCENTILE.EXC($G$2:$G$2000, 0.8), 1)</f>
        <v>2</v>
      </c>
      <c r="K858" t="str" cm="1">
        <f t="array" aca="1" ref="K858" ca="1">_xlfn.IFS(
    AND($D858=5, $F858&gt;=4,$H858&gt;=4), "Best Customers",
    AND($D858&gt;=3, $D858&lt;=4, $F858&gt;=4, $H858&gt;=3), "Loyal Customers",
    AND($D858&gt;=3, $D858&lt;=4, $F858&gt;=2, $H858&gt;=2), "Potential Loyal Customers",
    AND($D858&gt;=2, $D858&lt;=3, $F858&gt;=3, $H858&gt;=3), "At-Risk Customers",
    AND($D858=1, $F858&lt;=2, $H858&lt;=2), "Lost Customers",
    TRUE, "Unclassified"
)</f>
        <v>Potential Loyal Customers</v>
      </c>
    </row>
    <row r="859" spans="1:11" x14ac:dyDescent="0.2">
      <c r="A859" t="str">
        <v>CUS026374</v>
      </c>
      <c r="B859" s="1" cm="1">
        <f t="array" ref="B859">MAX(_xlfn._xlws.FILTER(Sheet1!B:B,Sheet2!A859 = Sheet1!A:A))</f>
        <v>43160</v>
      </c>
      <c r="C859" s="2">
        <f t="shared" ca="1" si="17"/>
        <v>2617</v>
      </c>
      <c r="D859" cm="1">
        <f t="array" aca="1" ref="D859" ca="1">_xlfn.IFS(C859 &lt;_xlfn.PERCENTILE.EXC($C$2:$C$1786,0.2),5,C859&lt;_xlfn.PERCENTILE.EXC($C$2:$C$2000, 0.4),4, C859&lt;_xlfn.PERCENTILE.EXC($C$2:$C$2000, 0.6),3, C859&lt;_xlfn.PERCENTILE.EXC($C$2:$C$2000, 0.8),2, C859&gt;=_xlfn.PERCENTILE.EXC($C$2:$C$2000, 0.8), 1)</f>
        <v>1</v>
      </c>
      <c r="E859">
        <f>COUNTIF(Sheet1!A:A,Sheet2!A859)</f>
        <v>1</v>
      </c>
      <c r="F859" cm="1">
        <f t="array" ref="F859">_xlfn.IFS(E859 &gt; _xlfn.PERCENTILE.EXC($E$2:$E$1786,0.8), 5, E859 &gt; _xlfn.PERCENTILE.EXC($E$2:$E$1786,0.6), 4,E859 &gt; _xlfn.PERCENTILE.EXC($E$2:$E$1786,0.4), 3, E859 &gt; _xlfn.PERCENTILE.EXC($E$2:$E$1786,0.2),2, E859 &lt;= _xlfn.PERCENTILE.EXC($E$2:$E$1786,0.2), 1)</f>
        <v>1</v>
      </c>
      <c r="G859">
        <f>SUMIF(Sheet1!A:A,A859,Sheet1!C:C)</f>
        <v>240</v>
      </c>
      <c r="H859" cm="1">
        <f t="array" ref="H859">_xlfn.IFS(G859 &lt;_xlfn.PERCENTILE.EXC($G$2:$G$1786,0.2),5,G859&lt;_xlfn.PERCENTILE.EXC($G$2:$G$2000, 0.4),4, G859&lt;_xlfn.PERCENTILE.EXC($G$2:$G$2000, 0.6),3, G859&lt;_xlfn.PERCENTILE.EXC($G$2:$G$2000, 0.8),2, G859&gt;=_xlfn.PERCENTILE.EXC($G$2:$G$2000, 0.8), 1)</f>
        <v>3</v>
      </c>
      <c r="K859" t="str" cm="1">
        <f t="array" aca="1" ref="K859" ca="1">_xlfn.IFS(
    AND($D859=5, $F859&gt;=4,$H859&gt;=4), "Best Customers",
    AND($D859&gt;=3, $D859&lt;=4, $F859&gt;=4, $H859&gt;=3), "Loyal Customers",
    AND($D859&gt;=3, $D859&lt;=4, $F859&gt;=2, $H859&gt;=2), "Potential Loyal Customers",
    AND($D859&gt;=2, $D859&lt;=3, $F859&gt;=3, $H859&gt;=3), "At-Risk Customers",
    AND($D859=1, $F859&lt;=2, $H859&lt;=2), "Lost Customers",
    TRUE, "Unclassified"
)</f>
        <v>Unclassified</v>
      </c>
    </row>
    <row r="860" spans="1:11" x14ac:dyDescent="0.2">
      <c r="A860" t="str">
        <v>CUS000120</v>
      </c>
      <c r="B860" s="1" cm="1">
        <f t="array" ref="B860">MAX(_xlfn._xlws.FILTER(Sheet1!B:B,Sheet2!A860 = Sheet1!A:A))</f>
        <v>45726</v>
      </c>
      <c r="C860" s="2">
        <f t="shared" ca="1" si="17"/>
        <v>51</v>
      </c>
      <c r="D860" cm="1">
        <f t="array" aca="1" ref="D860" ca="1">_xlfn.IFS(C860 &lt;_xlfn.PERCENTILE.EXC($C$2:$C$1786,0.2),5,C860&lt;_xlfn.PERCENTILE.EXC($C$2:$C$2000, 0.4),4, C860&lt;_xlfn.PERCENTILE.EXC($C$2:$C$2000, 0.6),3, C860&lt;_xlfn.PERCENTILE.EXC($C$2:$C$2000, 0.8),2, C860&gt;=_xlfn.PERCENTILE.EXC($C$2:$C$2000, 0.8), 1)</f>
        <v>5</v>
      </c>
      <c r="E860">
        <f>COUNTIF(Sheet1!A:A,Sheet2!A860)</f>
        <v>6</v>
      </c>
      <c r="F860" cm="1">
        <f t="array" ref="F860">_xlfn.IFS(E860 &gt; _xlfn.PERCENTILE.EXC($E$2:$E$1786,0.8), 5, E860 &gt; _xlfn.PERCENTILE.EXC($E$2:$E$1786,0.6), 4,E860 &gt; _xlfn.PERCENTILE.EXC($E$2:$E$1786,0.4), 3, E860 &gt; _xlfn.PERCENTILE.EXC($E$2:$E$1786,0.2),2, E860 &lt;= _xlfn.PERCENTILE.EXC($E$2:$E$1786,0.2), 1)</f>
        <v>4</v>
      </c>
      <c r="G860">
        <f>SUMIF(Sheet1!A:A,A860,Sheet1!C:C)</f>
        <v>1530.35</v>
      </c>
      <c r="H860" cm="1">
        <f t="array" ref="H860">_xlfn.IFS(G860 &lt;_xlfn.PERCENTILE.EXC($G$2:$G$1786,0.2),5,G860&lt;_xlfn.PERCENTILE.EXC($G$2:$G$2000, 0.4),4, G860&lt;_xlfn.PERCENTILE.EXC($G$2:$G$2000, 0.6),3, G860&lt;_xlfn.PERCENTILE.EXC($G$2:$G$2000, 0.8),2, G860&gt;=_xlfn.PERCENTILE.EXC($G$2:$G$2000, 0.8), 1)</f>
        <v>2</v>
      </c>
      <c r="K860" t="str" cm="1">
        <f t="array" aca="1" ref="K860" ca="1">_xlfn.IFS(
    AND($D860=5, $F860&gt;=4,$H860&gt;=4), "Best Customers",
    AND($D860&gt;=3, $D860&lt;=4, $F860&gt;=4, $H860&gt;=3), "Loyal Customers",
    AND($D860&gt;=3, $D860&lt;=4, $F860&gt;=2, $H860&gt;=2), "Potential Loyal Customers",
    AND($D860&gt;=2, $D860&lt;=3, $F860&gt;=3, $H860&gt;=3), "At-Risk Customers",
    AND($D860=1, $F860&lt;=2, $H860&lt;=2), "Lost Customers",
    TRUE, "Unclassified"
)</f>
        <v>Unclassified</v>
      </c>
    </row>
    <row r="861" spans="1:11" x14ac:dyDescent="0.2">
      <c r="A861" t="str">
        <v>CUS026127</v>
      </c>
      <c r="B861" s="1" cm="1">
        <f t="array" ref="B861">MAX(_xlfn._xlws.FILTER(Sheet1!B:B,Sheet2!A861 = Sheet1!A:A))</f>
        <v>43328</v>
      </c>
      <c r="C861" s="2">
        <f t="shared" ca="1" si="17"/>
        <v>2449</v>
      </c>
      <c r="D861" cm="1">
        <f t="array" aca="1" ref="D861" ca="1">_xlfn.IFS(C861 &lt;_xlfn.PERCENTILE.EXC($C$2:$C$1786,0.2),5,C861&lt;_xlfn.PERCENTILE.EXC($C$2:$C$2000, 0.4),4, C861&lt;_xlfn.PERCENTILE.EXC($C$2:$C$2000, 0.6),3, C861&lt;_xlfn.PERCENTILE.EXC($C$2:$C$2000, 0.8),2, C861&gt;=_xlfn.PERCENTILE.EXC($C$2:$C$2000, 0.8), 1)</f>
        <v>2</v>
      </c>
      <c r="E861">
        <f>COUNTIF(Sheet1!A:A,Sheet2!A861)</f>
        <v>3</v>
      </c>
      <c r="F861" cm="1">
        <f t="array" ref="F861">_xlfn.IFS(E861 &gt; _xlfn.PERCENTILE.EXC($E$2:$E$1786,0.8), 5, E861 &gt; _xlfn.PERCENTILE.EXC($E$2:$E$1786,0.6), 4,E861 &gt; _xlfn.PERCENTILE.EXC($E$2:$E$1786,0.4), 3, E861 &gt; _xlfn.PERCENTILE.EXC($E$2:$E$1786,0.2),2, E861 &lt;= _xlfn.PERCENTILE.EXC($E$2:$E$1786,0.2), 1)</f>
        <v>3</v>
      </c>
      <c r="G861">
        <f>SUMIF(Sheet1!A:A,A861,Sheet1!C:C)</f>
        <v>969.24000000000012</v>
      </c>
      <c r="H861" cm="1">
        <f t="array" ref="H861">_xlfn.IFS(G861 &lt;_xlfn.PERCENTILE.EXC($G$2:$G$1786,0.2),5,G861&lt;_xlfn.PERCENTILE.EXC($G$2:$G$2000, 0.4),4, G861&lt;_xlfn.PERCENTILE.EXC($G$2:$G$2000, 0.6),3, G861&lt;_xlfn.PERCENTILE.EXC($G$2:$G$2000, 0.8),2, G861&gt;=_xlfn.PERCENTILE.EXC($G$2:$G$2000, 0.8), 1)</f>
        <v>2</v>
      </c>
      <c r="K861" t="str" cm="1">
        <f t="array" aca="1" ref="K861" ca="1">_xlfn.IFS(
    AND($D861=5, $F861&gt;=4,$H861&gt;=4), "Best Customers",
    AND($D861&gt;=3, $D861&lt;=4, $F861&gt;=4, $H861&gt;=3), "Loyal Customers",
    AND($D861&gt;=3, $D861&lt;=4, $F861&gt;=2, $H861&gt;=2), "Potential Loyal Customers",
    AND($D861&gt;=2, $D861&lt;=3, $F861&gt;=3, $H861&gt;=3), "At-Risk Customers",
    AND($D861=1, $F861&lt;=2, $H861&lt;=2), "Lost Customers",
    TRUE, "Unclassified"
)</f>
        <v>Unclassified</v>
      </c>
    </row>
    <row r="862" spans="1:11" x14ac:dyDescent="0.2">
      <c r="A862" t="str">
        <v>CUS001760</v>
      </c>
      <c r="B862" s="1" cm="1">
        <f t="array" ref="B862">MAX(_xlfn._xlws.FILTER(Sheet1!B:B,Sheet2!A862 = Sheet1!A:A))</f>
        <v>45659</v>
      </c>
      <c r="C862" s="2">
        <f t="shared" ca="1" si="17"/>
        <v>118</v>
      </c>
      <c r="D862" cm="1">
        <f t="array" aca="1" ref="D862" ca="1">_xlfn.IFS(C862 &lt;_xlfn.PERCENTILE.EXC($C$2:$C$1786,0.2),5,C862&lt;_xlfn.PERCENTILE.EXC($C$2:$C$2000, 0.4),4, C862&lt;_xlfn.PERCENTILE.EXC($C$2:$C$2000, 0.6),3, C862&lt;_xlfn.PERCENTILE.EXC($C$2:$C$2000, 0.8),2, C862&gt;=_xlfn.PERCENTILE.EXC($C$2:$C$2000, 0.8), 1)</f>
        <v>5</v>
      </c>
      <c r="E862">
        <f>COUNTIF(Sheet1!A:A,Sheet2!A862)</f>
        <v>7</v>
      </c>
      <c r="F862" cm="1">
        <f t="array" ref="F862">_xlfn.IFS(E862 &gt; _xlfn.PERCENTILE.EXC($E$2:$E$1786,0.8), 5, E862 &gt; _xlfn.PERCENTILE.EXC($E$2:$E$1786,0.6), 4,E862 &gt; _xlfn.PERCENTILE.EXC($E$2:$E$1786,0.4), 3, E862 &gt; _xlfn.PERCENTILE.EXC($E$2:$E$1786,0.2),2, E862 &lt;= _xlfn.PERCENTILE.EXC($E$2:$E$1786,0.2), 1)</f>
        <v>4</v>
      </c>
      <c r="G862">
        <f>SUMIF(Sheet1!A:A,A862,Sheet1!C:C)</f>
        <v>1185.5999999999999</v>
      </c>
      <c r="H862" cm="1">
        <f t="array" ref="H862">_xlfn.IFS(G862 &lt;_xlfn.PERCENTILE.EXC($G$2:$G$1786,0.2),5,G862&lt;_xlfn.PERCENTILE.EXC($G$2:$G$2000, 0.4),4, G862&lt;_xlfn.PERCENTILE.EXC($G$2:$G$2000, 0.6),3, G862&lt;_xlfn.PERCENTILE.EXC($G$2:$G$2000, 0.8),2, G862&gt;=_xlfn.PERCENTILE.EXC($G$2:$G$2000, 0.8), 1)</f>
        <v>2</v>
      </c>
      <c r="K862" t="str" cm="1">
        <f t="array" aca="1" ref="K862" ca="1">_xlfn.IFS(
    AND($D862=5, $F862&gt;=4,$H862&gt;=4), "Best Customers",
    AND($D862&gt;=3, $D862&lt;=4, $F862&gt;=4, $H862&gt;=3), "Loyal Customers",
    AND($D862&gt;=3, $D862&lt;=4, $F862&gt;=2, $H862&gt;=2), "Potential Loyal Customers",
    AND($D862&gt;=2, $D862&lt;=3, $F862&gt;=3, $H862&gt;=3), "At-Risk Customers",
    AND($D862=1, $F862&lt;=2, $H862&lt;=2), "Lost Customers",
    TRUE, "Unclassified"
)</f>
        <v>Unclassified</v>
      </c>
    </row>
    <row r="863" spans="1:11" x14ac:dyDescent="0.2">
      <c r="A863" t="str">
        <v>CUS026375</v>
      </c>
      <c r="B863" s="1" cm="1">
        <f t="array" ref="B863">MAX(_xlfn._xlws.FILTER(Sheet1!B:B,Sheet2!A863 = Sheet1!A:A))</f>
        <v>43160</v>
      </c>
      <c r="C863" s="2">
        <f t="shared" ca="1" si="17"/>
        <v>2617</v>
      </c>
      <c r="D863" cm="1">
        <f t="array" aca="1" ref="D863" ca="1">_xlfn.IFS(C863 &lt;_xlfn.PERCENTILE.EXC($C$2:$C$1786,0.2),5,C863&lt;_xlfn.PERCENTILE.EXC($C$2:$C$2000, 0.4),4, C863&lt;_xlfn.PERCENTILE.EXC($C$2:$C$2000, 0.6),3, C863&lt;_xlfn.PERCENTILE.EXC($C$2:$C$2000, 0.8),2, C863&gt;=_xlfn.PERCENTILE.EXC($C$2:$C$2000, 0.8), 1)</f>
        <v>1</v>
      </c>
      <c r="E863">
        <f>COUNTIF(Sheet1!A:A,Sheet2!A863)</f>
        <v>1</v>
      </c>
      <c r="F863" cm="1">
        <f t="array" ref="F863">_xlfn.IFS(E863 &gt; _xlfn.PERCENTILE.EXC($E$2:$E$1786,0.8), 5, E863 &gt; _xlfn.PERCENTILE.EXC($E$2:$E$1786,0.6), 4,E863 &gt; _xlfn.PERCENTILE.EXC($E$2:$E$1786,0.4), 3, E863 &gt; _xlfn.PERCENTILE.EXC($E$2:$E$1786,0.2),2, E863 &lt;= _xlfn.PERCENTILE.EXC($E$2:$E$1786,0.2), 1)</f>
        <v>1</v>
      </c>
      <c r="G863">
        <f>SUMIF(Sheet1!A:A,A863,Sheet1!C:C)</f>
        <v>197</v>
      </c>
      <c r="H863" cm="1">
        <f t="array" ref="H863">_xlfn.IFS(G863 &lt;_xlfn.PERCENTILE.EXC($G$2:$G$1786,0.2),5,G863&lt;_xlfn.PERCENTILE.EXC($G$2:$G$2000, 0.4),4, G863&lt;_xlfn.PERCENTILE.EXC($G$2:$G$2000, 0.6),3, G863&lt;_xlfn.PERCENTILE.EXC($G$2:$G$2000, 0.8),2, G863&gt;=_xlfn.PERCENTILE.EXC($G$2:$G$2000, 0.8), 1)</f>
        <v>4</v>
      </c>
      <c r="K863" t="str" cm="1">
        <f t="array" aca="1" ref="K863" ca="1">_xlfn.IFS(
    AND($D863=5, $F863&gt;=4,$H863&gt;=4), "Best Customers",
    AND($D863&gt;=3, $D863&lt;=4, $F863&gt;=4, $H863&gt;=3), "Loyal Customers",
    AND($D863&gt;=3, $D863&lt;=4, $F863&gt;=2, $H863&gt;=2), "Potential Loyal Customers",
    AND($D863&gt;=2, $D863&lt;=3, $F863&gt;=3, $H863&gt;=3), "At-Risk Customers",
    AND($D863=1, $F863&lt;=2, $H863&lt;=2), "Lost Customers",
    TRUE, "Unclassified"
)</f>
        <v>Unclassified</v>
      </c>
    </row>
    <row r="864" spans="1:11" x14ac:dyDescent="0.2">
      <c r="A864" t="str">
        <v>CUS022338</v>
      </c>
      <c r="B864" s="1" cm="1">
        <f t="array" ref="B864">MAX(_xlfn._xlws.FILTER(Sheet1!B:B,Sheet2!A864 = Sheet1!A:A))</f>
        <v>44103</v>
      </c>
      <c r="C864" s="2">
        <f t="shared" ca="1" si="17"/>
        <v>1674</v>
      </c>
      <c r="D864" cm="1">
        <f t="array" aca="1" ref="D864" ca="1">_xlfn.IFS(C864 &lt;_xlfn.PERCENTILE.EXC($C$2:$C$1786,0.2),5,C864&lt;_xlfn.PERCENTILE.EXC($C$2:$C$2000, 0.4),4, C864&lt;_xlfn.PERCENTILE.EXC($C$2:$C$2000, 0.6),3, C864&lt;_xlfn.PERCENTILE.EXC($C$2:$C$2000, 0.8),2, C864&gt;=_xlfn.PERCENTILE.EXC($C$2:$C$2000, 0.8), 1)</f>
        <v>3</v>
      </c>
      <c r="E864">
        <f>COUNTIF(Sheet1!A:A,Sheet2!A864)</f>
        <v>3</v>
      </c>
      <c r="F864" cm="1">
        <f t="array" ref="F864">_xlfn.IFS(E864 &gt; _xlfn.PERCENTILE.EXC($E$2:$E$1786,0.8), 5, E864 &gt; _xlfn.PERCENTILE.EXC($E$2:$E$1786,0.6), 4,E864 &gt; _xlfn.PERCENTILE.EXC($E$2:$E$1786,0.4), 3, E864 &gt; _xlfn.PERCENTILE.EXC($E$2:$E$1786,0.2),2, E864 &lt;= _xlfn.PERCENTILE.EXC($E$2:$E$1786,0.2), 1)</f>
        <v>3</v>
      </c>
      <c r="G864">
        <f>SUMIF(Sheet1!A:A,A864,Sheet1!C:C)</f>
        <v>987.42</v>
      </c>
      <c r="H864" cm="1">
        <f t="array" ref="H864">_xlfn.IFS(G864 &lt;_xlfn.PERCENTILE.EXC($G$2:$G$1786,0.2),5,G864&lt;_xlfn.PERCENTILE.EXC($G$2:$G$2000, 0.4),4, G864&lt;_xlfn.PERCENTILE.EXC($G$2:$G$2000, 0.6),3, G864&lt;_xlfn.PERCENTILE.EXC($G$2:$G$2000, 0.8),2, G864&gt;=_xlfn.PERCENTILE.EXC($G$2:$G$2000, 0.8), 1)</f>
        <v>2</v>
      </c>
      <c r="K864" t="str" cm="1">
        <f t="array" aca="1" ref="K864" ca="1">_xlfn.IFS(
    AND($D864=5, $F864&gt;=4,$H864&gt;=4), "Best Customers",
    AND($D864&gt;=3, $D864&lt;=4, $F864&gt;=4, $H864&gt;=3), "Loyal Customers",
    AND($D864&gt;=3, $D864&lt;=4, $F864&gt;=2, $H864&gt;=2), "Potential Loyal Customers",
    AND($D864&gt;=2, $D864&lt;=3, $F864&gt;=3, $H864&gt;=3), "At-Risk Customers",
    AND($D864=1, $F864&lt;=2, $H864&lt;=2), "Lost Customers",
    TRUE, "Unclassified"
)</f>
        <v>Potential Loyal Customers</v>
      </c>
    </row>
    <row r="865" spans="1:11" x14ac:dyDescent="0.2">
      <c r="A865" t="str">
        <v>CUS007476</v>
      </c>
      <c r="B865" s="1" cm="1">
        <f t="array" ref="B865">MAX(_xlfn._xlws.FILTER(Sheet1!B:B,Sheet2!A865 = Sheet1!A:A))</f>
        <v>45363</v>
      </c>
      <c r="C865" s="2">
        <f t="shared" ca="1" si="17"/>
        <v>414</v>
      </c>
      <c r="D865" cm="1">
        <f t="array" aca="1" ref="D865" ca="1">_xlfn.IFS(C865 &lt;_xlfn.PERCENTILE.EXC($C$2:$C$1786,0.2),5,C865&lt;_xlfn.PERCENTILE.EXC($C$2:$C$2000, 0.4),4, C865&lt;_xlfn.PERCENTILE.EXC($C$2:$C$2000, 0.6),3, C865&lt;_xlfn.PERCENTILE.EXC($C$2:$C$2000, 0.8),2, C865&gt;=_xlfn.PERCENTILE.EXC($C$2:$C$2000, 0.8), 1)</f>
        <v>4</v>
      </c>
      <c r="E865">
        <f>COUNTIF(Sheet1!A:A,Sheet2!A865)</f>
        <v>8</v>
      </c>
      <c r="F865" cm="1">
        <f t="array" ref="F865">_xlfn.IFS(E865 &gt; _xlfn.PERCENTILE.EXC($E$2:$E$1786,0.8), 5, E865 &gt; _xlfn.PERCENTILE.EXC($E$2:$E$1786,0.6), 4,E865 &gt; _xlfn.PERCENTILE.EXC($E$2:$E$1786,0.4), 3, E865 &gt; _xlfn.PERCENTILE.EXC($E$2:$E$1786,0.2),2, E865 &lt;= _xlfn.PERCENTILE.EXC($E$2:$E$1786,0.2), 1)</f>
        <v>4</v>
      </c>
      <c r="G865">
        <f>SUMIF(Sheet1!A:A,A865,Sheet1!C:C)</f>
        <v>581.59999999999991</v>
      </c>
      <c r="H865" cm="1">
        <f t="array" ref="H865">_xlfn.IFS(G865 &lt;_xlfn.PERCENTILE.EXC($G$2:$G$1786,0.2),5,G865&lt;_xlfn.PERCENTILE.EXC($G$2:$G$2000, 0.4),4, G865&lt;_xlfn.PERCENTILE.EXC($G$2:$G$2000, 0.6),3, G865&lt;_xlfn.PERCENTILE.EXC($G$2:$G$2000, 0.8),2, G865&gt;=_xlfn.PERCENTILE.EXC($G$2:$G$2000, 0.8), 1)</f>
        <v>3</v>
      </c>
      <c r="K865" t="str" cm="1">
        <f t="array" aca="1" ref="K865" ca="1">_xlfn.IFS(
    AND($D865=5, $F865&gt;=4,$H865&gt;=4), "Best Customers",
    AND($D865&gt;=3, $D865&lt;=4, $F865&gt;=4, $H865&gt;=3), "Loyal Customers",
    AND($D865&gt;=3, $D865&lt;=4, $F865&gt;=2, $H865&gt;=2), "Potential Loyal Customers",
    AND($D865&gt;=2, $D865&lt;=3, $F865&gt;=3, $H865&gt;=3), "At-Risk Customers",
    AND($D865=1, $F865&lt;=2, $H865&lt;=2), "Lost Customers",
    TRUE, "Unclassified"
)</f>
        <v>Loyal Customers</v>
      </c>
    </row>
    <row r="866" spans="1:11" x14ac:dyDescent="0.2">
      <c r="A866" t="str">
        <v>CUS000145</v>
      </c>
      <c r="B866" s="1" cm="1">
        <f t="array" ref="B866">MAX(_xlfn._xlws.FILTER(Sheet1!B:B,Sheet2!A866 = Sheet1!A:A))</f>
        <v>45723</v>
      </c>
      <c r="C866" s="2">
        <f t="shared" ca="1" si="17"/>
        <v>54</v>
      </c>
      <c r="D866" cm="1">
        <f t="array" aca="1" ref="D866" ca="1">_xlfn.IFS(C866 &lt;_xlfn.PERCENTILE.EXC($C$2:$C$1786,0.2),5,C866&lt;_xlfn.PERCENTILE.EXC($C$2:$C$2000, 0.4),4, C866&lt;_xlfn.PERCENTILE.EXC($C$2:$C$2000, 0.6),3, C866&lt;_xlfn.PERCENTILE.EXC($C$2:$C$2000, 0.8),2, C866&gt;=_xlfn.PERCENTILE.EXC($C$2:$C$2000, 0.8), 1)</f>
        <v>5</v>
      </c>
      <c r="E866">
        <f>COUNTIF(Sheet1!A:A,Sheet2!A866)</f>
        <v>64</v>
      </c>
      <c r="F866" cm="1">
        <f t="array" ref="F866">_xlfn.IFS(E866 &gt; _xlfn.PERCENTILE.EXC($E$2:$E$1786,0.8), 5, E866 &gt; _xlfn.PERCENTILE.EXC($E$2:$E$1786,0.6), 4,E866 &gt; _xlfn.PERCENTILE.EXC($E$2:$E$1786,0.4), 3, E866 &gt; _xlfn.PERCENTILE.EXC($E$2:$E$1786,0.2),2, E866 &lt;= _xlfn.PERCENTILE.EXC($E$2:$E$1786,0.2), 1)</f>
        <v>5</v>
      </c>
      <c r="G866">
        <f>SUMIF(Sheet1!A:A,A866,Sheet1!C:C)</f>
        <v>50301.600000000006</v>
      </c>
      <c r="H866" cm="1">
        <f t="array" ref="H866">_xlfn.IFS(G866 &lt;_xlfn.PERCENTILE.EXC($G$2:$G$1786,0.2),5,G866&lt;_xlfn.PERCENTILE.EXC($G$2:$G$2000, 0.4),4, G866&lt;_xlfn.PERCENTILE.EXC($G$2:$G$2000, 0.6),3, G866&lt;_xlfn.PERCENTILE.EXC($G$2:$G$2000, 0.8),2, G866&gt;=_xlfn.PERCENTILE.EXC($G$2:$G$2000, 0.8), 1)</f>
        <v>1</v>
      </c>
      <c r="K866" t="str" cm="1">
        <f t="array" aca="1" ref="K866" ca="1">_xlfn.IFS(
    AND($D866=5, $F866&gt;=4,$H866&gt;=4), "Best Customers",
    AND($D866&gt;=3, $D866&lt;=4, $F866&gt;=4, $H866&gt;=3), "Loyal Customers",
    AND($D866&gt;=3, $D866&lt;=4, $F866&gt;=2, $H866&gt;=2), "Potential Loyal Customers",
    AND($D866&gt;=2, $D866&lt;=3, $F866&gt;=3, $H866&gt;=3), "At-Risk Customers",
    AND($D866=1, $F866&lt;=2, $H866&lt;=2), "Lost Customers",
    TRUE, "Unclassified"
)</f>
        <v>Unclassified</v>
      </c>
    </row>
    <row r="867" spans="1:11" x14ac:dyDescent="0.2">
      <c r="A867" t="str">
        <v>CUS026015</v>
      </c>
      <c r="B867" s="1" cm="1">
        <f t="array" ref="B867">MAX(_xlfn._xlws.FILTER(Sheet1!B:B,Sheet2!A867 = Sheet1!A:A))</f>
        <v>43439</v>
      </c>
      <c r="C867" s="2">
        <f t="shared" ca="1" si="17"/>
        <v>2338</v>
      </c>
      <c r="D867" cm="1">
        <f t="array" aca="1" ref="D867" ca="1">_xlfn.IFS(C867 &lt;_xlfn.PERCENTILE.EXC($C$2:$C$1786,0.2),5,C867&lt;_xlfn.PERCENTILE.EXC($C$2:$C$2000, 0.4),4, C867&lt;_xlfn.PERCENTILE.EXC($C$2:$C$2000, 0.6),3, C867&lt;_xlfn.PERCENTILE.EXC($C$2:$C$2000, 0.8),2, C867&gt;=_xlfn.PERCENTILE.EXC($C$2:$C$2000, 0.8), 1)</f>
        <v>2</v>
      </c>
      <c r="E867">
        <f>COUNTIF(Sheet1!A:A,Sheet2!A867)</f>
        <v>5</v>
      </c>
      <c r="F867" cm="1">
        <f t="array" ref="F867">_xlfn.IFS(E867 &gt; _xlfn.PERCENTILE.EXC($E$2:$E$1786,0.8), 5, E867 &gt; _xlfn.PERCENTILE.EXC($E$2:$E$1786,0.6), 4,E867 &gt; _xlfn.PERCENTILE.EXC($E$2:$E$1786,0.4), 3, E867 &gt; _xlfn.PERCENTILE.EXC($E$2:$E$1786,0.2),2, E867 &lt;= _xlfn.PERCENTILE.EXC($E$2:$E$1786,0.2), 1)</f>
        <v>4</v>
      </c>
      <c r="G867">
        <f>SUMIF(Sheet1!A:A,A867,Sheet1!C:C)</f>
        <v>2745.73</v>
      </c>
      <c r="H867" cm="1">
        <f t="array" ref="H867">_xlfn.IFS(G867 &lt;_xlfn.PERCENTILE.EXC($G$2:$G$1786,0.2),5,G867&lt;_xlfn.PERCENTILE.EXC($G$2:$G$2000, 0.4),4, G867&lt;_xlfn.PERCENTILE.EXC($G$2:$G$2000, 0.6),3, G867&lt;_xlfn.PERCENTILE.EXC($G$2:$G$2000, 0.8),2, G867&gt;=_xlfn.PERCENTILE.EXC($G$2:$G$2000, 0.8), 1)</f>
        <v>2</v>
      </c>
      <c r="K867" t="str" cm="1">
        <f t="array" aca="1" ref="K867" ca="1">_xlfn.IFS(
    AND($D867=5, $F867&gt;=4,$H867&gt;=4), "Best Customers",
    AND($D867&gt;=3, $D867&lt;=4, $F867&gt;=4, $H867&gt;=3), "Loyal Customers",
    AND($D867&gt;=3, $D867&lt;=4, $F867&gt;=2, $H867&gt;=2), "Potential Loyal Customers",
    AND($D867&gt;=2, $D867&lt;=3, $F867&gt;=3, $H867&gt;=3), "At-Risk Customers",
    AND($D867=1, $F867&lt;=2, $H867&lt;=2), "Lost Customers",
    TRUE, "Unclassified"
)</f>
        <v>Unclassified</v>
      </c>
    </row>
    <row r="868" spans="1:11" x14ac:dyDescent="0.2">
      <c r="A868" t="str">
        <v>CUS026373</v>
      </c>
      <c r="B868" s="1" cm="1">
        <f t="array" ref="B868">MAX(_xlfn._xlws.FILTER(Sheet1!B:B,Sheet2!A868 = Sheet1!A:A))</f>
        <v>43161</v>
      </c>
      <c r="C868" s="2">
        <f t="shared" ca="1" si="17"/>
        <v>2616</v>
      </c>
      <c r="D868" cm="1">
        <f t="array" aca="1" ref="D868" ca="1">_xlfn.IFS(C868 &lt;_xlfn.PERCENTILE.EXC($C$2:$C$1786,0.2),5,C868&lt;_xlfn.PERCENTILE.EXC($C$2:$C$2000, 0.4),4, C868&lt;_xlfn.PERCENTILE.EXC($C$2:$C$2000, 0.6),3, C868&lt;_xlfn.PERCENTILE.EXC($C$2:$C$2000, 0.8),2, C868&gt;=_xlfn.PERCENTILE.EXC($C$2:$C$2000, 0.8), 1)</f>
        <v>1</v>
      </c>
      <c r="E868">
        <f>COUNTIF(Sheet1!A:A,Sheet2!A868)</f>
        <v>1</v>
      </c>
      <c r="F868" cm="1">
        <f t="array" ref="F868">_xlfn.IFS(E868 &gt; _xlfn.PERCENTILE.EXC($E$2:$E$1786,0.8), 5, E868 &gt; _xlfn.PERCENTILE.EXC($E$2:$E$1786,0.6), 4,E868 &gt; _xlfn.PERCENTILE.EXC($E$2:$E$1786,0.4), 3, E868 &gt; _xlfn.PERCENTILE.EXC($E$2:$E$1786,0.2),2, E868 &lt;= _xlfn.PERCENTILE.EXC($E$2:$E$1786,0.2), 1)</f>
        <v>1</v>
      </c>
      <c r="G868">
        <f>SUMIF(Sheet1!A:A,A868,Sheet1!C:C)</f>
        <v>198.55</v>
      </c>
      <c r="H868" cm="1">
        <f t="array" ref="H868">_xlfn.IFS(G868 &lt;_xlfn.PERCENTILE.EXC($G$2:$G$1786,0.2),5,G868&lt;_xlfn.PERCENTILE.EXC($G$2:$G$2000, 0.4),4, G868&lt;_xlfn.PERCENTILE.EXC($G$2:$G$2000, 0.6),3, G868&lt;_xlfn.PERCENTILE.EXC($G$2:$G$2000, 0.8),2, G868&gt;=_xlfn.PERCENTILE.EXC($G$2:$G$2000, 0.8), 1)</f>
        <v>4</v>
      </c>
      <c r="K868" t="str" cm="1">
        <f t="array" aca="1" ref="K868" ca="1">_xlfn.IFS(
    AND($D868=5, $F868&gt;=4,$H868&gt;=4), "Best Customers",
    AND($D868&gt;=3, $D868&lt;=4, $F868&gt;=4, $H868&gt;=3), "Loyal Customers",
    AND($D868&gt;=3, $D868&lt;=4, $F868&gt;=2, $H868&gt;=2), "Potential Loyal Customers",
    AND($D868&gt;=2, $D868&lt;=3, $F868&gt;=3, $H868&gt;=3), "At-Risk Customers",
    AND($D868=1, $F868&lt;=2, $H868&lt;=2), "Lost Customers",
    TRUE, "Unclassified"
)</f>
        <v>Unclassified</v>
      </c>
    </row>
    <row r="869" spans="1:11" x14ac:dyDescent="0.2">
      <c r="A869" t="str">
        <v>CUS021144</v>
      </c>
      <c r="B869" s="1" cm="1">
        <f t="array" ref="B869">MAX(_xlfn._xlws.FILTER(Sheet1!B:B,Sheet2!A869 = Sheet1!A:A))</f>
        <v>44207</v>
      </c>
      <c r="C869" s="2">
        <f t="shared" ca="1" si="17"/>
        <v>1570</v>
      </c>
      <c r="D869" cm="1">
        <f t="array" aca="1" ref="D869" ca="1">_xlfn.IFS(C869 &lt;_xlfn.PERCENTILE.EXC($C$2:$C$1786,0.2),5,C869&lt;_xlfn.PERCENTILE.EXC($C$2:$C$2000, 0.4),4, C869&lt;_xlfn.PERCENTILE.EXC($C$2:$C$2000, 0.6),3, C869&lt;_xlfn.PERCENTILE.EXC($C$2:$C$2000, 0.8),2, C869&gt;=_xlfn.PERCENTILE.EXC($C$2:$C$2000, 0.8), 1)</f>
        <v>3</v>
      </c>
      <c r="E869">
        <f>COUNTIF(Sheet1!A:A,Sheet2!A869)</f>
        <v>3</v>
      </c>
      <c r="F869" cm="1">
        <f t="array" ref="F869">_xlfn.IFS(E869 &gt; _xlfn.PERCENTILE.EXC($E$2:$E$1786,0.8), 5, E869 &gt; _xlfn.PERCENTILE.EXC($E$2:$E$1786,0.6), 4,E869 &gt; _xlfn.PERCENTILE.EXC($E$2:$E$1786,0.4), 3, E869 &gt; _xlfn.PERCENTILE.EXC($E$2:$E$1786,0.2),2, E869 &lt;= _xlfn.PERCENTILE.EXC($E$2:$E$1786,0.2), 1)</f>
        <v>3</v>
      </c>
      <c r="G869">
        <f>SUMIF(Sheet1!A:A,A869,Sheet1!C:C)</f>
        <v>2514.1999999999998</v>
      </c>
      <c r="H869" cm="1">
        <f t="array" ref="H869">_xlfn.IFS(G869 &lt;_xlfn.PERCENTILE.EXC($G$2:$G$1786,0.2),5,G869&lt;_xlfn.PERCENTILE.EXC($G$2:$G$2000, 0.4),4, G869&lt;_xlfn.PERCENTILE.EXC($G$2:$G$2000, 0.6),3, G869&lt;_xlfn.PERCENTILE.EXC($G$2:$G$2000, 0.8),2, G869&gt;=_xlfn.PERCENTILE.EXC($G$2:$G$2000, 0.8), 1)</f>
        <v>2</v>
      </c>
      <c r="K869" t="str" cm="1">
        <f t="array" aca="1" ref="K869" ca="1">_xlfn.IFS(
    AND($D869=5, $F869&gt;=4,$H869&gt;=4), "Best Customers",
    AND($D869&gt;=3, $D869&lt;=4, $F869&gt;=4, $H869&gt;=3), "Loyal Customers",
    AND($D869&gt;=3, $D869&lt;=4, $F869&gt;=2, $H869&gt;=2), "Potential Loyal Customers",
    AND($D869&gt;=2, $D869&lt;=3, $F869&gt;=3, $H869&gt;=3), "At-Risk Customers",
    AND($D869=1, $F869&lt;=2, $H869&lt;=2), "Lost Customers",
    TRUE, "Unclassified"
)</f>
        <v>Potential Loyal Customers</v>
      </c>
    </row>
    <row r="870" spans="1:11" x14ac:dyDescent="0.2">
      <c r="A870" t="str">
        <v>CUS005824</v>
      </c>
      <c r="B870" s="1" cm="1">
        <f t="array" ref="B870">MAX(_xlfn._xlws.FILTER(Sheet1!B:B,Sheet2!A870 = Sheet1!A:A))</f>
        <v>45483</v>
      </c>
      <c r="C870" s="2">
        <f t="shared" ca="1" si="17"/>
        <v>294</v>
      </c>
      <c r="D870" cm="1">
        <f t="array" aca="1" ref="D870" ca="1">_xlfn.IFS(C870 &lt;_xlfn.PERCENTILE.EXC($C$2:$C$1786,0.2),5,C870&lt;_xlfn.PERCENTILE.EXC($C$2:$C$2000, 0.4),4, C870&lt;_xlfn.PERCENTILE.EXC($C$2:$C$2000, 0.6),3, C870&lt;_xlfn.PERCENTILE.EXC($C$2:$C$2000, 0.8),2, C870&gt;=_xlfn.PERCENTILE.EXC($C$2:$C$2000, 0.8), 1)</f>
        <v>4</v>
      </c>
      <c r="E870">
        <f>COUNTIF(Sheet1!A:A,Sheet2!A870)</f>
        <v>11</v>
      </c>
      <c r="F870" cm="1">
        <f t="array" ref="F870">_xlfn.IFS(E870 &gt; _xlfn.PERCENTILE.EXC($E$2:$E$1786,0.8), 5, E870 &gt; _xlfn.PERCENTILE.EXC($E$2:$E$1786,0.6), 4,E870 &gt; _xlfn.PERCENTILE.EXC($E$2:$E$1786,0.4), 3, E870 &gt; _xlfn.PERCENTILE.EXC($E$2:$E$1786,0.2),2, E870 &lt;= _xlfn.PERCENTILE.EXC($E$2:$E$1786,0.2), 1)</f>
        <v>4</v>
      </c>
      <c r="G870">
        <f>SUMIF(Sheet1!A:A,A870,Sheet1!C:C)</f>
        <v>1248.6000000000001</v>
      </c>
      <c r="H870" cm="1">
        <f t="array" ref="H870">_xlfn.IFS(G870 &lt;_xlfn.PERCENTILE.EXC($G$2:$G$1786,0.2),5,G870&lt;_xlfn.PERCENTILE.EXC($G$2:$G$2000, 0.4),4, G870&lt;_xlfn.PERCENTILE.EXC($G$2:$G$2000, 0.6),3, G870&lt;_xlfn.PERCENTILE.EXC($G$2:$G$2000, 0.8),2, G870&gt;=_xlfn.PERCENTILE.EXC($G$2:$G$2000, 0.8), 1)</f>
        <v>2</v>
      </c>
      <c r="K870" t="str" cm="1">
        <f t="array" aca="1" ref="K870" ca="1">_xlfn.IFS(
    AND($D870=5, $F870&gt;=4,$H870&gt;=4), "Best Customers",
    AND($D870&gt;=3, $D870&lt;=4, $F870&gt;=4, $H870&gt;=3), "Loyal Customers",
    AND($D870&gt;=3, $D870&lt;=4, $F870&gt;=2, $H870&gt;=2), "Potential Loyal Customers",
    AND($D870&gt;=2, $D870&lt;=3, $F870&gt;=3, $H870&gt;=3), "At-Risk Customers",
    AND($D870=1, $F870&lt;=2, $H870&lt;=2), "Lost Customers",
    TRUE, "Unclassified"
)</f>
        <v>Potential Loyal Customers</v>
      </c>
    </row>
    <row r="871" spans="1:11" x14ac:dyDescent="0.2">
      <c r="A871" t="str">
        <v>CUS026370</v>
      </c>
      <c r="B871" s="1" cm="1">
        <f t="array" ref="B871">MAX(_xlfn._xlws.FILTER(Sheet1!B:B,Sheet2!A871 = Sheet1!A:A))</f>
        <v>43164</v>
      </c>
      <c r="C871" s="2">
        <f t="shared" ca="1" si="17"/>
        <v>2613</v>
      </c>
      <c r="D871" cm="1">
        <f t="array" aca="1" ref="D871" ca="1">_xlfn.IFS(C871 &lt;_xlfn.PERCENTILE.EXC($C$2:$C$1786,0.2),5,C871&lt;_xlfn.PERCENTILE.EXC($C$2:$C$2000, 0.4),4, C871&lt;_xlfn.PERCENTILE.EXC($C$2:$C$2000, 0.6),3, C871&lt;_xlfn.PERCENTILE.EXC($C$2:$C$2000, 0.8),2, C871&gt;=_xlfn.PERCENTILE.EXC($C$2:$C$2000, 0.8), 1)</f>
        <v>1</v>
      </c>
      <c r="E871">
        <f>COUNTIF(Sheet1!A:A,Sheet2!A871)</f>
        <v>1</v>
      </c>
      <c r="F871" cm="1">
        <f t="array" ref="F871">_xlfn.IFS(E871 &gt; _xlfn.PERCENTILE.EXC($E$2:$E$1786,0.8), 5, E871 &gt; _xlfn.PERCENTILE.EXC($E$2:$E$1786,0.6), 4,E871 &gt; _xlfn.PERCENTILE.EXC($E$2:$E$1786,0.4), 3, E871 &gt; _xlfn.PERCENTILE.EXC($E$2:$E$1786,0.2),2, E871 &lt;= _xlfn.PERCENTILE.EXC($E$2:$E$1786,0.2), 1)</f>
        <v>1</v>
      </c>
      <c r="G871">
        <f>SUMIF(Sheet1!A:A,A871,Sheet1!C:C)</f>
        <v>51.95</v>
      </c>
      <c r="H871" cm="1">
        <f t="array" ref="H871">_xlfn.IFS(G871 &lt;_xlfn.PERCENTILE.EXC($G$2:$G$1786,0.2),5,G871&lt;_xlfn.PERCENTILE.EXC($G$2:$G$2000, 0.4),4, G871&lt;_xlfn.PERCENTILE.EXC($G$2:$G$2000, 0.6),3, G871&lt;_xlfn.PERCENTILE.EXC($G$2:$G$2000, 0.8),2, G871&gt;=_xlfn.PERCENTILE.EXC($G$2:$G$2000, 0.8), 1)</f>
        <v>5</v>
      </c>
      <c r="K871" t="str" cm="1">
        <f t="array" aca="1" ref="K871" ca="1">_xlfn.IFS(
    AND($D871=5, $F871&gt;=4,$H871&gt;=4), "Best Customers",
    AND($D871&gt;=3, $D871&lt;=4, $F871&gt;=4, $H871&gt;=3), "Loyal Customers",
    AND($D871&gt;=3, $D871&lt;=4, $F871&gt;=2, $H871&gt;=2), "Potential Loyal Customers",
    AND($D871&gt;=2, $D871&lt;=3, $F871&gt;=3, $H871&gt;=3), "At-Risk Customers",
    AND($D871=1, $F871&lt;=2, $H871&lt;=2), "Lost Customers",
    TRUE, "Unclassified"
)</f>
        <v>Unclassified</v>
      </c>
    </row>
    <row r="872" spans="1:11" x14ac:dyDescent="0.2">
      <c r="A872" t="str">
        <v>CUS026371</v>
      </c>
      <c r="B872" s="1" cm="1">
        <f t="array" ref="B872">MAX(_xlfn._xlws.FILTER(Sheet1!B:B,Sheet2!A872 = Sheet1!A:A))</f>
        <v>43164</v>
      </c>
      <c r="C872" s="2">
        <f t="shared" ca="1" si="17"/>
        <v>2613</v>
      </c>
      <c r="D872" cm="1">
        <f t="array" aca="1" ref="D872" ca="1">_xlfn.IFS(C872 &lt;_xlfn.PERCENTILE.EXC($C$2:$C$1786,0.2),5,C872&lt;_xlfn.PERCENTILE.EXC($C$2:$C$2000, 0.4),4, C872&lt;_xlfn.PERCENTILE.EXC($C$2:$C$2000, 0.6),3, C872&lt;_xlfn.PERCENTILE.EXC($C$2:$C$2000, 0.8),2, C872&gt;=_xlfn.PERCENTILE.EXC($C$2:$C$2000, 0.8), 1)</f>
        <v>1</v>
      </c>
      <c r="E872">
        <f>COUNTIF(Sheet1!A:A,Sheet2!A872)</f>
        <v>1</v>
      </c>
      <c r="F872" cm="1">
        <f t="array" ref="F872">_xlfn.IFS(E872 &gt; _xlfn.PERCENTILE.EXC($E$2:$E$1786,0.8), 5, E872 &gt; _xlfn.PERCENTILE.EXC($E$2:$E$1786,0.6), 4,E872 &gt; _xlfn.PERCENTILE.EXC($E$2:$E$1786,0.4), 3, E872 &gt; _xlfn.PERCENTILE.EXC($E$2:$E$1786,0.2),2, E872 &lt;= _xlfn.PERCENTILE.EXC($E$2:$E$1786,0.2), 1)</f>
        <v>1</v>
      </c>
      <c r="G872">
        <f>SUMIF(Sheet1!A:A,A872,Sheet1!C:C)</f>
        <v>51.95</v>
      </c>
      <c r="H872" cm="1">
        <f t="array" ref="H872">_xlfn.IFS(G872 &lt;_xlfn.PERCENTILE.EXC($G$2:$G$1786,0.2),5,G872&lt;_xlfn.PERCENTILE.EXC($G$2:$G$2000, 0.4),4, G872&lt;_xlfn.PERCENTILE.EXC($G$2:$G$2000, 0.6),3, G872&lt;_xlfn.PERCENTILE.EXC($G$2:$G$2000, 0.8),2, G872&gt;=_xlfn.PERCENTILE.EXC($G$2:$G$2000, 0.8), 1)</f>
        <v>5</v>
      </c>
      <c r="K872" t="str" cm="1">
        <f t="array" aca="1" ref="K872" ca="1">_xlfn.IFS(
    AND($D872=5, $F872&gt;=4,$H872&gt;=4), "Best Customers",
    AND($D872&gt;=3, $D872&lt;=4, $F872&gt;=4, $H872&gt;=3), "Loyal Customers",
    AND($D872&gt;=3, $D872&lt;=4, $F872&gt;=2, $H872&gt;=2), "Potential Loyal Customers",
    AND($D872&gt;=2, $D872&lt;=3, $F872&gt;=3, $H872&gt;=3), "At-Risk Customers",
    AND($D872=1, $F872&lt;=2, $H872&lt;=2), "Lost Customers",
    TRUE, "Unclassified"
)</f>
        <v>Unclassified</v>
      </c>
    </row>
    <row r="873" spans="1:11" x14ac:dyDescent="0.2">
      <c r="A873" t="str">
        <v>CUS011270</v>
      </c>
      <c r="B873" s="1" cm="1">
        <f t="array" ref="B873">MAX(_xlfn._xlws.FILTER(Sheet1!B:B,Sheet2!A873 = Sheet1!A:A))</f>
        <v>45152</v>
      </c>
      <c r="C873" s="2">
        <f t="shared" ca="1" si="17"/>
        <v>625</v>
      </c>
      <c r="D873" cm="1">
        <f t="array" aca="1" ref="D873" ca="1">_xlfn.IFS(C873 &lt;_xlfn.PERCENTILE.EXC($C$2:$C$1786,0.2),5,C873&lt;_xlfn.PERCENTILE.EXC($C$2:$C$2000, 0.4),4, C873&lt;_xlfn.PERCENTILE.EXC($C$2:$C$2000, 0.6),3, C873&lt;_xlfn.PERCENTILE.EXC($C$2:$C$2000, 0.8),2, C873&gt;=_xlfn.PERCENTILE.EXC($C$2:$C$2000, 0.8), 1)</f>
        <v>4</v>
      </c>
      <c r="E873">
        <f>COUNTIF(Sheet1!A:A,Sheet2!A873)</f>
        <v>9</v>
      </c>
      <c r="F873" cm="1">
        <f t="array" ref="F873">_xlfn.IFS(E873 &gt; _xlfn.PERCENTILE.EXC($E$2:$E$1786,0.8), 5, E873 &gt; _xlfn.PERCENTILE.EXC($E$2:$E$1786,0.6), 4,E873 &gt; _xlfn.PERCENTILE.EXC($E$2:$E$1786,0.4), 3, E873 &gt; _xlfn.PERCENTILE.EXC($E$2:$E$1786,0.2),2, E873 &lt;= _xlfn.PERCENTILE.EXC($E$2:$E$1786,0.2), 1)</f>
        <v>4</v>
      </c>
      <c r="G873">
        <f>SUMIF(Sheet1!A:A,A873,Sheet1!C:C)</f>
        <v>3172.69</v>
      </c>
      <c r="H873" cm="1">
        <f t="array" ref="H873">_xlfn.IFS(G873 &lt;_xlfn.PERCENTILE.EXC($G$2:$G$1786,0.2),5,G873&lt;_xlfn.PERCENTILE.EXC($G$2:$G$2000, 0.4),4, G873&lt;_xlfn.PERCENTILE.EXC($G$2:$G$2000, 0.6),3, G873&lt;_xlfn.PERCENTILE.EXC($G$2:$G$2000, 0.8),2, G873&gt;=_xlfn.PERCENTILE.EXC($G$2:$G$2000, 0.8), 1)</f>
        <v>1</v>
      </c>
      <c r="K873" t="str" cm="1">
        <f t="array" aca="1" ref="K873" ca="1">_xlfn.IFS(
    AND($D873=5, $F873&gt;=4,$H873&gt;=4), "Best Customers",
    AND($D873&gt;=3, $D873&lt;=4, $F873&gt;=4, $H873&gt;=3), "Loyal Customers",
    AND($D873&gt;=3, $D873&lt;=4, $F873&gt;=2, $H873&gt;=2), "Potential Loyal Customers",
    AND($D873&gt;=2, $D873&lt;=3, $F873&gt;=3, $H873&gt;=3), "At-Risk Customers",
    AND($D873=1, $F873&lt;=2, $H873&lt;=2), "Lost Customers",
    TRUE, "Unclassified"
)</f>
        <v>Unclassified</v>
      </c>
    </row>
    <row r="874" spans="1:11" x14ac:dyDescent="0.2">
      <c r="A874" t="str">
        <v>CUS026372</v>
      </c>
      <c r="B874" s="1" cm="1">
        <f t="array" ref="B874">MAX(_xlfn._xlws.FILTER(Sheet1!B:B,Sheet2!A874 = Sheet1!A:A))</f>
        <v>43164</v>
      </c>
      <c r="C874" s="2">
        <f t="shared" ca="1" si="17"/>
        <v>2613</v>
      </c>
      <c r="D874" cm="1">
        <f t="array" aca="1" ref="D874" ca="1">_xlfn.IFS(C874 &lt;_xlfn.PERCENTILE.EXC($C$2:$C$1786,0.2),5,C874&lt;_xlfn.PERCENTILE.EXC($C$2:$C$2000, 0.4),4, C874&lt;_xlfn.PERCENTILE.EXC($C$2:$C$2000, 0.6),3, C874&lt;_xlfn.PERCENTILE.EXC($C$2:$C$2000, 0.8),2, C874&gt;=_xlfn.PERCENTILE.EXC($C$2:$C$2000, 0.8), 1)</f>
        <v>1</v>
      </c>
      <c r="E874">
        <f>COUNTIF(Sheet1!A:A,Sheet2!A874)</f>
        <v>1</v>
      </c>
      <c r="F874" cm="1">
        <f t="array" ref="F874">_xlfn.IFS(E874 &gt; _xlfn.PERCENTILE.EXC($E$2:$E$1786,0.8), 5, E874 &gt; _xlfn.PERCENTILE.EXC($E$2:$E$1786,0.6), 4,E874 &gt; _xlfn.PERCENTILE.EXC($E$2:$E$1786,0.4), 3, E874 &gt; _xlfn.PERCENTILE.EXC($E$2:$E$1786,0.2),2, E874 &lt;= _xlfn.PERCENTILE.EXC($E$2:$E$1786,0.2), 1)</f>
        <v>1</v>
      </c>
      <c r="G874">
        <f>SUMIF(Sheet1!A:A,A874,Sheet1!C:C)</f>
        <v>105.4</v>
      </c>
      <c r="H874" cm="1">
        <f t="array" ref="H874">_xlfn.IFS(G874 &lt;_xlfn.PERCENTILE.EXC($G$2:$G$1786,0.2),5,G874&lt;_xlfn.PERCENTILE.EXC($G$2:$G$2000, 0.4),4, G874&lt;_xlfn.PERCENTILE.EXC($G$2:$G$2000, 0.6),3, G874&lt;_xlfn.PERCENTILE.EXC($G$2:$G$2000, 0.8),2, G874&gt;=_xlfn.PERCENTILE.EXC($G$2:$G$2000, 0.8), 1)</f>
        <v>4</v>
      </c>
      <c r="K874" t="str" cm="1">
        <f t="array" aca="1" ref="K874" ca="1">_xlfn.IFS(
    AND($D874=5, $F874&gt;=4,$H874&gt;=4), "Best Customers",
    AND($D874&gt;=3, $D874&lt;=4, $F874&gt;=4, $H874&gt;=3), "Loyal Customers",
    AND($D874&gt;=3, $D874&lt;=4, $F874&gt;=2, $H874&gt;=2), "Potential Loyal Customers",
    AND($D874&gt;=2, $D874&lt;=3, $F874&gt;=3, $H874&gt;=3), "At-Risk Customers",
    AND($D874=1, $F874&lt;=2, $H874&lt;=2), "Lost Customers",
    TRUE, "Unclassified"
)</f>
        <v>Unclassified</v>
      </c>
    </row>
    <row r="875" spans="1:11" x14ac:dyDescent="0.2">
      <c r="A875" t="str">
        <v>CUS013343</v>
      </c>
      <c r="B875" s="1" cm="1">
        <f t="array" ref="B875">MAX(_xlfn._xlws.FILTER(Sheet1!B:B,Sheet2!A875 = Sheet1!A:A))</f>
        <v>44946</v>
      </c>
      <c r="C875" s="2">
        <f t="shared" ca="1" si="17"/>
        <v>831</v>
      </c>
      <c r="D875" cm="1">
        <f t="array" aca="1" ref="D875" ca="1">_xlfn.IFS(C875 &lt;_xlfn.PERCENTILE.EXC($C$2:$C$1786,0.2),5,C875&lt;_xlfn.PERCENTILE.EXC($C$2:$C$2000, 0.4),4, C875&lt;_xlfn.PERCENTILE.EXC($C$2:$C$2000, 0.6),3, C875&lt;_xlfn.PERCENTILE.EXC($C$2:$C$2000, 0.8),2, C875&gt;=_xlfn.PERCENTILE.EXC($C$2:$C$2000, 0.8), 1)</f>
        <v>4</v>
      </c>
      <c r="E875">
        <f>COUNTIF(Sheet1!A:A,Sheet2!A875)</f>
        <v>2</v>
      </c>
      <c r="F875" cm="1">
        <f t="array" ref="F875">_xlfn.IFS(E875 &gt; _xlfn.PERCENTILE.EXC($E$2:$E$1786,0.8), 5, E875 &gt; _xlfn.PERCENTILE.EXC($E$2:$E$1786,0.6), 4,E875 &gt; _xlfn.PERCENTILE.EXC($E$2:$E$1786,0.4), 3, E875 &gt; _xlfn.PERCENTILE.EXC($E$2:$E$1786,0.2),2, E875 &lt;= _xlfn.PERCENTILE.EXC($E$2:$E$1786,0.2), 1)</f>
        <v>2</v>
      </c>
      <c r="G875">
        <f>SUMIF(Sheet1!A:A,A875,Sheet1!C:C)</f>
        <v>200.85</v>
      </c>
      <c r="H875" cm="1">
        <f t="array" ref="H875">_xlfn.IFS(G875 &lt;_xlfn.PERCENTILE.EXC($G$2:$G$1786,0.2),5,G875&lt;_xlfn.PERCENTILE.EXC($G$2:$G$2000, 0.4),4, G875&lt;_xlfn.PERCENTILE.EXC($G$2:$G$2000, 0.6),3, G875&lt;_xlfn.PERCENTILE.EXC($G$2:$G$2000, 0.8),2, G875&gt;=_xlfn.PERCENTILE.EXC($G$2:$G$2000, 0.8), 1)</f>
        <v>4</v>
      </c>
      <c r="K875" t="str" cm="1">
        <f t="array" aca="1" ref="K875" ca="1">_xlfn.IFS(
    AND($D875=5, $F875&gt;=4,$H875&gt;=4), "Best Customers",
    AND($D875&gt;=3, $D875&lt;=4, $F875&gt;=4, $H875&gt;=3), "Loyal Customers",
    AND($D875&gt;=3, $D875&lt;=4, $F875&gt;=2, $H875&gt;=2), "Potential Loyal Customers",
    AND($D875&gt;=2, $D875&lt;=3, $F875&gt;=3, $H875&gt;=3), "At-Risk Customers",
    AND($D875=1, $F875&lt;=2, $H875&lt;=2), "Lost Customers",
    TRUE, "Unclassified"
)</f>
        <v>Potential Loyal Customers</v>
      </c>
    </row>
    <row r="876" spans="1:11" x14ac:dyDescent="0.2">
      <c r="A876" t="str">
        <v>CUS022628</v>
      </c>
      <c r="B876" s="1" cm="1">
        <f t="array" ref="B876">MAX(_xlfn._xlws.FILTER(Sheet1!B:B,Sheet2!A876 = Sheet1!A:A))</f>
        <v>44070</v>
      </c>
      <c r="C876" s="2">
        <f t="shared" ca="1" si="17"/>
        <v>1707</v>
      </c>
      <c r="D876" cm="1">
        <f t="array" aca="1" ref="D876" ca="1">_xlfn.IFS(C876 &lt;_xlfn.PERCENTILE.EXC($C$2:$C$1786,0.2),5,C876&lt;_xlfn.PERCENTILE.EXC($C$2:$C$2000, 0.4),4, C876&lt;_xlfn.PERCENTILE.EXC($C$2:$C$2000, 0.6),3, C876&lt;_xlfn.PERCENTILE.EXC($C$2:$C$2000, 0.8),2, C876&gt;=_xlfn.PERCENTILE.EXC($C$2:$C$2000, 0.8), 1)</f>
        <v>3</v>
      </c>
      <c r="E876">
        <f>COUNTIF(Sheet1!A:A,Sheet2!A876)</f>
        <v>3</v>
      </c>
      <c r="F876" cm="1">
        <f t="array" ref="F876">_xlfn.IFS(E876 &gt; _xlfn.PERCENTILE.EXC($E$2:$E$1786,0.8), 5, E876 &gt; _xlfn.PERCENTILE.EXC($E$2:$E$1786,0.6), 4,E876 &gt; _xlfn.PERCENTILE.EXC($E$2:$E$1786,0.4), 3, E876 &gt; _xlfn.PERCENTILE.EXC($E$2:$E$1786,0.2),2, E876 &lt;= _xlfn.PERCENTILE.EXC($E$2:$E$1786,0.2), 1)</f>
        <v>3</v>
      </c>
      <c r="G876">
        <f>SUMIF(Sheet1!A:A,A876,Sheet1!C:C)</f>
        <v>323.7</v>
      </c>
      <c r="H876" cm="1">
        <f t="array" ref="H876">_xlfn.IFS(G876 &lt;_xlfn.PERCENTILE.EXC($G$2:$G$1786,0.2),5,G876&lt;_xlfn.PERCENTILE.EXC($G$2:$G$2000, 0.4),4, G876&lt;_xlfn.PERCENTILE.EXC($G$2:$G$2000, 0.6),3, G876&lt;_xlfn.PERCENTILE.EXC($G$2:$G$2000, 0.8),2, G876&gt;=_xlfn.PERCENTILE.EXC($G$2:$G$2000, 0.8), 1)</f>
        <v>3</v>
      </c>
      <c r="K876" t="str" cm="1">
        <f t="array" aca="1" ref="K876" ca="1">_xlfn.IFS(
    AND($D876=5, $F876&gt;=4,$H876&gt;=4), "Best Customers",
    AND($D876&gt;=3, $D876&lt;=4, $F876&gt;=4, $H876&gt;=3), "Loyal Customers",
    AND($D876&gt;=3, $D876&lt;=4, $F876&gt;=2, $H876&gt;=2), "Potential Loyal Customers",
    AND($D876&gt;=2, $D876&lt;=3, $F876&gt;=3, $H876&gt;=3), "At-Risk Customers",
    AND($D876=1, $F876&lt;=2, $H876&lt;=2), "Lost Customers",
    TRUE, "Unclassified"
)</f>
        <v>Potential Loyal Customers</v>
      </c>
    </row>
    <row r="877" spans="1:11" x14ac:dyDescent="0.2">
      <c r="A877" t="str">
        <v>CUS000708</v>
      </c>
      <c r="B877" s="1" cm="1">
        <f t="array" ref="B877">MAX(_xlfn._xlws.FILTER(Sheet1!B:B,Sheet2!A877 = Sheet1!A:A))</f>
        <v>45701</v>
      </c>
      <c r="C877" s="2">
        <f t="shared" ca="1" si="17"/>
        <v>76</v>
      </c>
      <c r="D877" cm="1">
        <f t="array" aca="1" ref="D877" ca="1">_xlfn.IFS(C877 &lt;_xlfn.PERCENTILE.EXC($C$2:$C$1786,0.2),5,C877&lt;_xlfn.PERCENTILE.EXC($C$2:$C$2000, 0.4),4, C877&lt;_xlfn.PERCENTILE.EXC($C$2:$C$2000, 0.6),3, C877&lt;_xlfn.PERCENTILE.EXC($C$2:$C$2000, 0.8),2, C877&gt;=_xlfn.PERCENTILE.EXC($C$2:$C$2000, 0.8), 1)</f>
        <v>5</v>
      </c>
      <c r="E877">
        <f>COUNTIF(Sheet1!A:A,Sheet2!A877)</f>
        <v>118</v>
      </c>
      <c r="F877" cm="1">
        <f t="array" ref="F877">_xlfn.IFS(E877 &gt; _xlfn.PERCENTILE.EXC($E$2:$E$1786,0.8), 5, E877 &gt; _xlfn.PERCENTILE.EXC($E$2:$E$1786,0.6), 4,E877 &gt; _xlfn.PERCENTILE.EXC($E$2:$E$1786,0.4), 3, E877 &gt; _xlfn.PERCENTILE.EXC($E$2:$E$1786,0.2),2, E877 &lt;= _xlfn.PERCENTILE.EXC($E$2:$E$1786,0.2), 1)</f>
        <v>5</v>
      </c>
      <c r="G877">
        <f>SUMIF(Sheet1!A:A,A877,Sheet1!C:C)</f>
        <v>123195.47000000002</v>
      </c>
      <c r="H877" cm="1">
        <f t="array" ref="H877">_xlfn.IFS(G877 &lt;_xlfn.PERCENTILE.EXC($G$2:$G$1786,0.2),5,G877&lt;_xlfn.PERCENTILE.EXC($G$2:$G$2000, 0.4),4, G877&lt;_xlfn.PERCENTILE.EXC($G$2:$G$2000, 0.6),3, G877&lt;_xlfn.PERCENTILE.EXC($G$2:$G$2000, 0.8),2, G877&gt;=_xlfn.PERCENTILE.EXC($G$2:$G$2000, 0.8), 1)</f>
        <v>1</v>
      </c>
      <c r="K877" t="str" cm="1">
        <f t="array" aca="1" ref="K877" ca="1">_xlfn.IFS(
    AND($D877=5, $F877&gt;=4,$H877&gt;=4), "Best Customers",
    AND($D877&gt;=3, $D877&lt;=4, $F877&gt;=4, $H877&gt;=3), "Loyal Customers",
    AND($D877&gt;=3, $D877&lt;=4, $F877&gt;=2, $H877&gt;=2), "Potential Loyal Customers",
    AND($D877&gt;=2, $D877&lt;=3, $F877&gt;=3, $H877&gt;=3), "At-Risk Customers",
    AND($D877=1, $F877&lt;=2, $H877&lt;=2), "Lost Customers",
    TRUE, "Unclassified"
)</f>
        <v>Unclassified</v>
      </c>
    </row>
    <row r="878" spans="1:11" x14ac:dyDescent="0.2">
      <c r="A878" t="str">
        <v>CUS019915</v>
      </c>
      <c r="B878" s="1" cm="1">
        <f t="array" ref="B878">MAX(_xlfn._xlws.FILTER(Sheet1!B:B,Sheet2!A878 = Sheet1!A:A))</f>
        <v>44336</v>
      </c>
      <c r="C878" s="2">
        <f t="shared" ca="1" si="17"/>
        <v>1441</v>
      </c>
      <c r="D878" cm="1">
        <f t="array" aca="1" ref="D878" ca="1">_xlfn.IFS(C878 &lt;_xlfn.PERCENTILE.EXC($C$2:$C$1786,0.2),5,C878&lt;_xlfn.PERCENTILE.EXC($C$2:$C$2000, 0.4),4, C878&lt;_xlfn.PERCENTILE.EXC($C$2:$C$2000, 0.6),3, C878&lt;_xlfn.PERCENTILE.EXC($C$2:$C$2000, 0.8),2, C878&gt;=_xlfn.PERCENTILE.EXC($C$2:$C$2000, 0.8), 1)</f>
        <v>3</v>
      </c>
      <c r="E878">
        <f>COUNTIF(Sheet1!A:A,Sheet2!A878)</f>
        <v>2</v>
      </c>
      <c r="F878" cm="1">
        <f t="array" ref="F878">_xlfn.IFS(E878 &gt; _xlfn.PERCENTILE.EXC($E$2:$E$1786,0.8), 5, E878 &gt; _xlfn.PERCENTILE.EXC($E$2:$E$1786,0.6), 4,E878 &gt; _xlfn.PERCENTILE.EXC($E$2:$E$1786,0.4), 3, E878 &gt; _xlfn.PERCENTILE.EXC($E$2:$E$1786,0.2),2, E878 &lt;= _xlfn.PERCENTILE.EXC($E$2:$E$1786,0.2), 1)</f>
        <v>2</v>
      </c>
      <c r="G878">
        <f>SUMIF(Sheet1!A:A,A878,Sheet1!C:C)</f>
        <v>125.39</v>
      </c>
      <c r="H878" cm="1">
        <f t="array" ref="H878">_xlfn.IFS(G878 &lt;_xlfn.PERCENTILE.EXC($G$2:$G$1786,0.2),5,G878&lt;_xlfn.PERCENTILE.EXC($G$2:$G$2000, 0.4),4, G878&lt;_xlfn.PERCENTILE.EXC($G$2:$G$2000, 0.6),3, G878&lt;_xlfn.PERCENTILE.EXC($G$2:$G$2000, 0.8),2, G878&gt;=_xlfn.PERCENTILE.EXC($G$2:$G$2000, 0.8), 1)</f>
        <v>4</v>
      </c>
      <c r="K878" t="str" cm="1">
        <f t="array" aca="1" ref="K878" ca="1">_xlfn.IFS(
    AND($D878=5, $F878&gt;=4,$H878&gt;=4), "Best Customers",
    AND($D878&gt;=3, $D878&lt;=4, $F878&gt;=4, $H878&gt;=3), "Loyal Customers",
    AND($D878&gt;=3, $D878&lt;=4, $F878&gt;=2, $H878&gt;=2), "Potential Loyal Customers",
    AND($D878&gt;=2, $D878&lt;=3, $F878&gt;=3, $H878&gt;=3), "At-Risk Customers",
    AND($D878=1, $F878&lt;=2, $H878&lt;=2), "Lost Customers",
    TRUE, "Unclassified"
)</f>
        <v>Potential Loyal Customers</v>
      </c>
    </row>
    <row r="879" spans="1:11" x14ac:dyDescent="0.2">
      <c r="A879" t="str">
        <v>CUS016882</v>
      </c>
      <c r="B879" s="1" cm="1">
        <f t="array" ref="B879">MAX(_xlfn._xlws.FILTER(Sheet1!B:B,Sheet2!A879 = Sheet1!A:A))</f>
        <v>44615</v>
      </c>
      <c r="C879" s="2">
        <f t="shared" ca="1" si="17"/>
        <v>1162</v>
      </c>
      <c r="D879" cm="1">
        <f t="array" aca="1" ref="D879" ca="1">_xlfn.IFS(C879 &lt;_xlfn.PERCENTILE.EXC($C$2:$C$1786,0.2),5,C879&lt;_xlfn.PERCENTILE.EXC($C$2:$C$2000, 0.4),4, C879&lt;_xlfn.PERCENTILE.EXC($C$2:$C$2000, 0.6),3, C879&lt;_xlfn.PERCENTILE.EXC($C$2:$C$2000, 0.8),2, C879&gt;=_xlfn.PERCENTILE.EXC($C$2:$C$2000, 0.8), 1)</f>
        <v>4</v>
      </c>
      <c r="E879">
        <f>COUNTIF(Sheet1!A:A,Sheet2!A879)</f>
        <v>2</v>
      </c>
      <c r="F879" cm="1">
        <f t="array" ref="F879">_xlfn.IFS(E879 &gt; _xlfn.PERCENTILE.EXC($E$2:$E$1786,0.8), 5, E879 &gt; _xlfn.PERCENTILE.EXC($E$2:$E$1786,0.6), 4,E879 &gt; _xlfn.PERCENTILE.EXC($E$2:$E$1786,0.4), 3, E879 &gt; _xlfn.PERCENTILE.EXC($E$2:$E$1786,0.2),2, E879 &lt;= _xlfn.PERCENTILE.EXC($E$2:$E$1786,0.2), 1)</f>
        <v>2</v>
      </c>
      <c r="G879">
        <f>SUMIF(Sheet1!A:A,A879,Sheet1!C:C)</f>
        <v>89.9</v>
      </c>
      <c r="H879" cm="1">
        <f t="array" ref="H879">_xlfn.IFS(G879 &lt;_xlfn.PERCENTILE.EXC($G$2:$G$1786,0.2),5,G879&lt;_xlfn.PERCENTILE.EXC($G$2:$G$2000, 0.4),4, G879&lt;_xlfn.PERCENTILE.EXC($G$2:$G$2000, 0.6),3, G879&lt;_xlfn.PERCENTILE.EXC($G$2:$G$2000, 0.8),2, G879&gt;=_xlfn.PERCENTILE.EXC($G$2:$G$2000, 0.8), 1)</f>
        <v>4</v>
      </c>
      <c r="K879" t="str" cm="1">
        <f t="array" aca="1" ref="K879" ca="1">_xlfn.IFS(
    AND($D879=5, $F879&gt;=4,$H879&gt;=4), "Best Customers",
    AND($D879&gt;=3, $D879&lt;=4, $F879&gt;=4, $H879&gt;=3), "Loyal Customers",
    AND($D879&gt;=3, $D879&lt;=4, $F879&gt;=2, $H879&gt;=2), "Potential Loyal Customers",
    AND($D879&gt;=2, $D879&lt;=3, $F879&gt;=3, $H879&gt;=3), "At-Risk Customers",
    AND($D879=1, $F879&lt;=2, $H879&lt;=2), "Lost Customers",
    TRUE, "Unclassified"
)</f>
        <v>Potential Loyal Customers</v>
      </c>
    </row>
    <row r="880" spans="1:11" x14ac:dyDescent="0.2">
      <c r="A880" t="str">
        <v>CUS019914</v>
      </c>
      <c r="B880" s="1" cm="1">
        <f t="array" ref="B880">MAX(_xlfn._xlws.FILTER(Sheet1!B:B,Sheet2!A880 = Sheet1!A:A))</f>
        <v>44336</v>
      </c>
      <c r="C880" s="2">
        <f t="shared" ca="1" si="17"/>
        <v>1441</v>
      </c>
      <c r="D880" cm="1">
        <f t="array" aca="1" ref="D880" ca="1">_xlfn.IFS(C880 &lt;_xlfn.PERCENTILE.EXC($C$2:$C$1786,0.2),5,C880&lt;_xlfn.PERCENTILE.EXC($C$2:$C$2000, 0.4),4, C880&lt;_xlfn.PERCENTILE.EXC($C$2:$C$2000, 0.6),3, C880&lt;_xlfn.PERCENTILE.EXC($C$2:$C$2000, 0.8),2, C880&gt;=_xlfn.PERCENTILE.EXC($C$2:$C$2000, 0.8), 1)</f>
        <v>3</v>
      </c>
      <c r="E880">
        <f>COUNTIF(Sheet1!A:A,Sheet2!A880)</f>
        <v>5</v>
      </c>
      <c r="F880" cm="1">
        <f t="array" ref="F880">_xlfn.IFS(E880 &gt; _xlfn.PERCENTILE.EXC($E$2:$E$1786,0.8), 5, E880 &gt; _xlfn.PERCENTILE.EXC($E$2:$E$1786,0.6), 4,E880 &gt; _xlfn.PERCENTILE.EXC($E$2:$E$1786,0.4), 3, E880 &gt; _xlfn.PERCENTILE.EXC($E$2:$E$1786,0.2),2, E880 &lt;= _xlfn.PERCENTILE.EXC($E$2:$E$1786,0.2), 1)</f>
        <v>4</v>
      </c>
      <c r="G880">
        <f>SUMIF(Sheet1!A:A,A880,Sheet1!C:C)</f>
        <v>243.45</v>
      </c>
      <c r="H880" cm="1">
        <f t="array" ref="H880">_xlfn.IFS(G880 &lt;_xlfn.PERCENTILE.EXC($G$2:$G$1786,0.2),5,G880&lt;_xlfn.PERCENTILE.EXC($G$2:$G$2000, 0.4),4, G880&lt;_xlfn.PERCENTILE.EXC($G$2:$G$2000, 0.6),3, G880&lt;_xlfn.PERCENTILE.EXC($G$2:$G$2000, 0.8),2, G880&gt;=_xlfn.PERCENTILE.EXC($G$2:$G$2000, 0.8), 1)</f>
        <v>3</v>
      </c>
      <c r="K880" t="str" cm="1">
        <f t="array" aca="1" ref="K880" ca="1">_xlfn.IFS(
    AND($D880=5, $F880&gt;=4,$H880&gt;=4), "Best Customers",
    AND($D880&gt;=3, $D880&lt;=4, $F880&gt;=4, $H880&gt;=3), "Loyal Customers",
    AND($D880&gt;=3, $D880&lt;=4, $F880&gt;=2, $H880&gt;=2), "Potential Loyal Customers",
    AND($D880&gt;=2, $D880&lt;=3, $F880&gt;=3, $H880&gt;=3), "At-Risk Customers",
    AND($D880=1, $F880&lt;=2, $H880&lt;=2), "Lost Customers",
    TRUE, "Unclassified"
)</f>
        <v>Loyal Customers</v>
      </c>
    </row>
    <row r="881" spans="1:11" x14ac:dyDescent="0.2">
      <c r="A881" t="str">
        <v>CUS026368</v>
      </c>
      <c r="B881" s="1" cm="1">
        <f t="array" ref="B881">MAX(_xlfn._xlws.FILTER(Sheet1!B:B,Sheet2!A881 = Sheet1!A:A))</f>
        <v>43166</v>
      </c>
      <c r="C881" s="2">
        <f t="shared" ca="1" si="17"/>
        <v>2611</v>
      </c>
      <c r="D881" cm="1">
        <f t="array" aca="1" ref="D881" ca="1">_xlfn.IFS(C881 &lt;_xlfn.PERCENTILE.EXC($C$2:$C$1786,0.2),5,C881&lt;_xlfn.PERCENTILE.EXC($C$2:$C$2000, 0.4),4, C881&lt;_xlfn.PERCENTILE.EXC($C$2:$C$2000, 0.6),3, C881&lt;_xlfn.PERCENTILE.EXC($C$2:$C$2000, 0.8),2, C881&gt;=_xlfn.PERCENTILE.EXC($C$2:$C$2000, 0.8), 1)</f>
        <v>1</v>
      </c>
      <c r="E881">
        <f>COUNTIF(Sheet1!A:A,Sheet2!A881)</f>
        <v>1</v>
      </c>
      <c r="F881" cm="1">
        <f t="array" ref="F881">_xlfn.IFS(E881 &gt; _xlfn.PERCENTILE.EXC($E$2:$E$1786,0.8), 5, E881 &gt; _xlfn.PERCENTILE.EXC($E$2:$E$1786,0.6), 4,E881 &gt; _xlfn.PERCENTILE.EXC($E$2:$E$1786,0.4), 3, E881 &gt; _xlfn.PERCENTILE.EXC($E$2:$E$1786,0.2),2, E881 &lt;= _xlfn.PERCENTILE.EXC($E$2:$E$1786,0.2), 1)</f>
        <v>1</v>
      </c>
      <c r="G881">
        <f>SUMIF(Sheet1!A:A,A881,Sheet1!C:C)</f>
        <v>69.95</v>
      </c>
      <c r="H881" cm="1">
        <f t="array" ref="H881">_xlfn.IFS(G881 &lt;_xlfn.PERCENTILE.EXC($G$2:$G$1786,0.2),5,G881&lt;_xlfn.PERCENTILE.EXC($G$2:$G$2000, 0.4),4, G881&lt;_xlfn.PERCENTILE.EXC($G$2:$G$2000, 0.6),3, G881&lt;_xlfn.PERCENTILE.EXC($G$2:$G$2000, 0.8),2, G881&gt;=_xlfn.PERCENTILE.EXC($G$2:$G$2000, 0.8), 1)</f>
        <v>5</v>
      </c>
      <c r="K881" t="str" cm="1">
        <f t="array" aca="1" ref="K881" ca="1">_xlfn.IFS(
    AND($D881=5, $F881&gt;=4,$H881&gt;=4), "Best Customers",
    AND($D881&gt;=3, $D881&lt;=4, $F881&gt;=4, $H881&gt;=3), "Loyal Customers",
    AND($D881&gt;=3, $D881&lt;=4, $F881&gt;=2, $H881&gt;=2), "Potential Loyal Customers",
    AND($D881&gt;=2, $D881&lt;=3, $F881&gt;=3, $H881&gt;=3), "At-Risk Customers",
    AND($D881=1, $F881&lt;=2, $H881&lt;=2), "Lost Customers",
    TRUE, "Unclassified"
)</f>
        <v>Unclassified</v>
      </c>
    </row>
    <row r="882" spans="1:11" x14ac:dyDescent="0.2">
      <c r="A882" t="str">
        <v>CUS026356</v>
      </c>
      <c r="B882" s="1" cm="1">
        <f t="array" ref="B882">MAX(_xlfn._xlws.FILTER(Sheet1!B:B,Sheet2!A882 = Sheet1!A:A))</f>
        <v>43171</v>
      </c>
      <c r="C882" s="2">
        <f t="shared" ca="1" si="17"/>
        <v>2606</v>
      </c>
      <c r="D882" cm="1">
        <f t="array" aca="1" ref="D882" ca="1">_xlfn.IFS(C882 &lt;_xlfn.PERCENTILE.EXC($C$2:$C$1786,0.2),5,C882&lt;_xlfn.PERCENTILE.EXC($C$2:$C$2000, 0.4),4, C882&lt;_xlfn.PERCENTILE.EXC($C$2:$C$2000, 0.6),3, C882&lt;_xlfn.PERCENTILE.EXC($C$2:$C$2000, 0.8),2, C882&gt;=_xlfn.PERCENTILE.EXC($C$2:$C$2000, 0.8), 1)</f>
        <v>1</v>
      </c>
      <c r="E882">
        <f>COUNTIF(Sheet1!A:A,Sheet2!A882)</f>
        <v>2</v>
      </c>
      <c r="F882" cm="1">
        <f t="array" ref="F882">_xlfn.IFS(E882 &gt; _xlfn.PERCENTILE.EXC($E$2:$E$1786,0.8), 5, E882 &gt; _xlfn.PERCENTILE.EXC($E$2:$E$1786,0.6), 4,E882 &gt; _xlfn.PERCENTILE.EXC($E$2:$E$1786,0.4), 3, E882 &gt; _xlfn.PERCENTILE.EXC($E$2:$E$1786,0.2),2, E882 &lt;= _xlfn.PERCENTILE.EXC($E$2:$E$1786,0.2), 1)</f>
        <v>2</v>
      </c>
      <c r="G882">
        <f>SUMIF(Sheet1!A:A,A882,Sheet1!C:C)</f>
        <v>191.75</v>
      </c>
      <c r="H882" cm="1">
        <f t="array" ref="H882">_xlfn.IFS(G882 &lt;_xlfn.PERCENTILE.EXC($G$2:$G$1786,0.2),5,G882&lt;_xlfn.PERCENTILE.EXC($G$2:$G$2000, 0.4),4, G882&lt;_xlfn.PERCENTILE.EXC($G$2:$G$2000, 0.6),3, G882&lt;_xlfn.PERCENTILE.EXC($G$2:$G$2000, 0.8),2, G882&gt;=_xlfn.PERCENTILE.EXC($G$2:$G$2000, 0.8), 1)</f>
        <v>4</v>
      </c>
      <c r="K882" t="str" cm="1">
        <f t="array" aca="1" ref="K882" ca="1">_xlfn.IFS(
    AND($D882=5, $F882&gt;=4,$H882&gt;=4), "Best Customers",
    AND($D882&gt;=3, $D882&lt;=4, $F882&gt;=4, $H882&gt;=3), "Loyal Customers",
    AND($D882&gt;=3, $D882&lt;=4, $F882&gt;=2, $H882&gt;=2), "Potential Loyal Customers",
    AND($D882&gt;=2, $D882&lt;=3, $F882&gt;=3, $H882&gt;=3), "At-Risk Customers",
    AND($D882=1, $F882&lt;=2, $H882&lt;=2), "Lost Customers",
    TRUE, "Unclassified"
)</f>
        <v>Unclassified</v>
      </c>
    </row>
    <row r="883" spans="1:11" x14ac:dyDescent="0.2">
      <c r="A883" t="str">
        <v>CUS017703</v>
      </c>
      <c r="B883" s="1" cm="1">
        <f t="array" ref="B883">MAX(_xlfn._xlws.FILTER(Sheet1!B:B,Sheet2!A883 = Sheet1!A:A))</f>
        <v>44538</v>
      </c>
      <c r="C883" s="2">
        <f t="shared" ca="1" si="17"/>
        <v>1239</v>
      </c>
      <c r="D883" cm="1">
        <f t="array" aca="1" ref="D883" ca="1">_xlfn.IFS(C883 &lt;_xlfn.PERCENTILE.EXC($C$2:$C$1786,0.2),5,C883&lt;_xlfn.PERCENTILE.EXC($C$2:$C$2000, 0.4),4, C883&lt;_xlfn.PERCENTILE.EXC($C$2:$C$2000, 0.6),3, C883&lt;_xlfn.PERCENTILE.EXC($C$2:$C$2000, 0.8),2, C883&gt;=_xlfn.PERCENTILE.EXC($C$2:$C$2000, 0.8), 1)</f>
        <v>4</v>
      </c>
      <c r="E883">
        <f>COUNTIF(Sheet1!A:A,Sheet2!A883)</f>
        <v>6</v>
      </c>
      <c r="F883" cm="1">
        <f t="array" ref="F883">_xlfn.IFS(E883 &gt; _xlfn.PERCENTILE.EXC($E$2:$E$1786,0.8), 5, E883 &gt; _xlfn.PERCENTILE.EXC($E$2:$E$1786,0.6), 4,E883 &gt; _xlfn.PERCENTILE.EXC($E$2:$E$1786,0.4), 3, E883 &gt; _xlfn.PERCENTILE.EXC($E$2:$E$1786,0.2),2, E883 &lt;= _xlfn.PERCENTILE.EXC($E$2:$E$1786,0.2), 1)</f>
        <v>4</v>
      </c>
      <c r="G883">
        <f>SUMIF(Sheet1!A:A,A883,Sheet1!C:C)</f>
        <v>975.75</v>
      </c>
      <c r="H883" cm="1">
        <f t="array" ref="H883">_xlfn.IFS(G883 &lt;_xlfn.PERCENTILE.EXC($G$2:$G$1786,0.2),5,G883&lt;_xlfn.PERCENTILE.EXC($G$2:$G$2000, 0.4),4, G883&lt;_xlfn.PERCENTILE.EXC($G$2:$G$2000, 0.6),3, G883&lt;_xlfn.PERCENTILE.EXC($G$2:$G$2000, 0.8),2, G883&gt;=_xlfn.PERCENTILE.EXC($G$2:$G$2000, 0.8), 1)</f>
        <v>2</v>
      </c>
      <c r="K883" t="str" cm="1">
        <f t="array" aca="1" ref="K883" ca="1">_xlfn.IFS(
    AND($D883=5, $F883&gt;=4,$H883&gt;=4), "Best Customers",
    AND($D883&gt;=3, $D883&lt;=4, $F883&gt;=4, $H883&gt;=3), "Loyal Customers",
    AND($D883&gt;=3, $D883&lt;=4, $F883&gt;=2, $H883&gt;=2), "Potential Loyal Customers",
    AND($D883&gt;=2, $D883&lt;=3, $F883&gt;=3, $H883&gt;=3), "At-Risk Customers",
    AND($D883=1, $F883&lt;=2, $H883&lt;=2), "Lost Customers",
    TRUE, "Unclassified"
)</f>
        <v>Potential Loyal Customers</v>
      </c>
    </row>
    <row r="884" spans="1:11" x14ac:dyDescent="0.2">
      <c r="A884" t="str">
        <v>CUS003558</v>
      </c>
      <c r="B884" s="1" cm="1">
        <f t="array" ref="B884">MAX(_xlfn._xlws.FILTER(Sheet1!B:B,Sheet2!A884 = Sheet1!A:A))</f>
        <v>45603</v>
      </c>
      <c r="C884" s="2">
        <f t="shared" ca="1" si="17"/>
        <v>174</v>
      </c>
      <c r="D884" cm="1">
        <f t="array" aca="1" ref="D884" ca="1">_xlfn.IFS(C884 &lt;_xlfn.PERCENTILE.EXC($C$2:$C$1786,0.2),5,C884&lt;_xlfn.PERCENTILE.EXC($C$2:$C$2000, 0.4),4, C884&lt;_xlfn.PERCENTILE.EXC($C$2:$C$2000, 0.6),3, C884&lt;_xlfn.PERCENTILE.EXC($C$2:$C$2000, 0.8),2, C884&gt;=_xlfn.PERCENTILE.EXC($C$2:$C$2000, 0.8), 1)</f>
        <v>5</v>
      </c>
      <c r="E884">
        <f>COUNTIF(Sheet1!A:A,Sheet2!A884)</f>
        <v>12</v>
      </c>
      <c r="F884" cm="1">
        <f t="array" ref="F884">_xlfn.IFS(E884 &gt; _xlfn.PERCENTILE.EXC($E$2:$E$1786,0.8), 5, E884 &gt; _xlfn.PERCENTILE.EXC($E$2:$E$1786,0.6), 4,E884 &gt; _xlfn.PERCENTILE.EXC($E$2:$E$1786,0.4), 3, E884 &gt; _xlfn.PERCENTILE.EXC($E$2:$E$1786,0.2),2, E884 &lt;= _xlfn.PERCENTILE.EXC($E$2:$E$1786,0.2), 1)</f>
        <v>4</v>
      </c>
      <c r="G884">
        <f>SUMIF(Sheet1!A:A,A884,Sheet1!C:C)</f>
        <v>4328.8099999999995</v>
      </c>
      <c r="H884" cm="1">
        <f t="array" ref="H884">_xlfn.IFS(G884 &lt;_xlfn.PERCENTILE.EXC($G$2:$G$1786,0.2),5,G884&lt;_xlfn.PERCENTILE.EXC($G$2:$G$2000, 0.4),4, G884&lt;_xlfn.PERCENTILE.EXC($G$2:$G$2000, 0.6),3, G884&lt;_xlfn.PERCENTILE.EXC($G$2:$G$2000, 0.8),2, G884&gt;=_xlfn.PERCENTILE.EXC($G$2:$G$2000, 0.8), 1)</f>
        <v>1</v>
      </c>
      <c r="K884" t="str" cm="1">
        <f t="array" aca="1" ref="K884" ca="1">_xlfn.IFS(
    AND($D884=5, $F884&gt;=4,$H884&gt;=4), "Best Customers",
    AND($D884&gt;=3, $D884&lt;=4, $F884&gt;=4, $H884&gt;=3), "Loyal Customers",
    AND($D884&gt;=3, $D884&lt;=4, $F884&gt;=2, $H884&gt;=2), "Potential Loyal Customers",
    AND($D884&gt;=2, $D884&lt;=3, $F884&gt;=3, $H884&gt;=3), "At-Risk Customers",
    AND($D884=1, $F884&lt;=2, $H884&lt;=2), "Lost Customers",
    TRUE, "Unclassified"
)</f>
        <v>Unclassified</v>
      </c>
    </row>
    <row r="885" spans="1:11" x14ac:dyDescent="0.2">
      <c r="A885" t="str">
        <v>CUS025965</v>
      </c>
      <c r="B885" s="1" cm="1">
        <f t="array" ref="B885">MAX(_xlfn._xlws.FILTER(Sheet1!B:B,Sheet2!A885 = Sheet1!A:A))</f>
        <v>43481</v>
      </c>
      <c r="C885" s="2">
        <f t="shared" ca="1" si="17"/>
        <v>2296</v>
      </c>
      <c r="D885" cm="1">
        <f t="array" aca="1" ref="D885" ca="1">_xlfn.IFS(C885 &lt;_xlfn.PERCENTILE.EXC($C$2:$C$1786,0.2),5,C885&lt;_xlfn.PERCENTILE.EXC($C$2:$C$2000, 0.4),4, C885&lt;_xlfn.PERCENTILE.EXC($C$2:$C$2000, 0.6),3, C885&lt;_xlfn.PERCENTILE.EXC($C$2:$C$2000, 0.8),2, C885&gt;=_xlfn.PERCENTILE.EXC($C$2:$C$2000, 0.8), 1)</f>
        <v>2</v>
      </c>
      <c r="E885">
        <f>COUNTIF(Sheet1!A:A,Sheet2!A885)</f>
        <v>3</v>
      </c>
      <c r="F885" cm="1">
        <f t="array" ref="F885">_xlfn.IFS(E885 &gt; _xlfn.PERCENTILE.EXC($E$2:$E$1786,0.8), 5, E885 &gt; _xlfn.PERCENTILE.EXC($E$2:$E$1786,0.6), 4,E885 &gt; _xlfn.PERCENTILE.EXC($E$2:$E$1786,0.4), 3, E885 &gt; _xlfn.PERCENTILE.EXC($E$2:$E$1786,0.2),2, E885 &lt;= _xlfn.PERCENTILE.EXC($E$2:$E$1786,0.2), 1)</f>
        <v>3</v>
      </c>
      <c r="G885">
        <f>SUMIF(Sheet1!A:A,A885,Sheet1!C:C)</f>
        <v>429.7</v>
      </c>
      <c r="H885" cm="1">
        <f t="array" ref="H885">_xlfn.IFS(G885 &lt;_xlfn.PERCENTILE.EXC($G$2:$G$1786,0.2),5,G885&lt;_xlfn.PERCENTILE.EXC($G$2:$G$2000, 0.4),4, G885&lt;_xlfn.PERCENTILE.EXC($G$2:$G$2000, 0.6),3, G885&lt;_xlfn.PERCENTILE.EXC($G$2:$G$2000, 0.8),2, G885&gt;=_xlfn.PERCENTILE.EXC($G$2:$G$2000, 0.8), 1)</f>
        <v>3</v>
      </c>
      <c r="K885" t="str" cm="1">
        <f t="array" aca="1" ref="K885" ca="1">_xlfn.IFS(
    AND($D885=5, $F885&gt;=4,$H885&gt;=4), "Best Customers",
    AND($D885&gt;=3, $D885&lt;=4, $F885&gt;=4, $H885&gt;=3), "Loyal Customers",
    AND($D885&gt;=3, $D885&lt;=4, $F885&gt;=2, $H885&gt;=2), "Potential Loyal Customers",
    AND($D885&gt;=2, $D885&lt;=3, $F885&gt;=3, $H885&gt;=3), "At-Risk Customers",
    AND($D885=1, $F885&lt;=2, $H885&lt;=2), "Lost Customers",
    TRUE, "Unclassified"
)</f>
        <v>At-Risk Customers</v>
      </c>
    </row>
    <row r="886" spans="1:11" x14ac:dyDescent="0.2">
      <c r="A886" t="str">
        <v>CUS026362</v>
      </c>
      <c r="B886" s="1" cm="1">
        <f t="array" ref="B886">MAX(_xlfn._xlws.FILTER(Sheet1!B:B,Sheet2!A886 = Sheet1!A:A))</f>
        <v>43167</v>
      </c>
      <c r="C886" s="2">
        <f t="shared" ca="1" si="17"/>
        <v>2610</v>
      </c>
      <c r="D886" cm="1">
        <f t="array" aca="1" ref="D886" ca="1">_xlfn.IFS(C886 &lt;_xlfn.PERCENTILE.EXC($C$2:$C$1786,0.2),5,C886&lt;_xlfn.PERCENTILE.EXC($C$2:$C$2000, 0.4),4, C886&lt;_xlfn.PERCENTILE.EXC($C$2:$C$2000, 0.6),3, C886&lt;_xlfn.PERCENTILE.EXC($C$2:$C$2000, 0.8),2, C886&gt;=_xlfn.PERCENTILE.EXC($C$2:$C$2000, 0.8), 1)</f>
        <v>1</v>
      </c>
      <c r="E886">
        <f>COUNTIF(Sheet1!A:A,Sheet2!A886)</f>
        <v>1</v>
      </c>
      <c r="F886" cm="1">
        <f t="array" ref="F886">_xlfn.IFS(E886 &gt; _xlfn.PERCENTILE.EXC($E$2:$E$1786,0.8), 5, E886 &gt; _xlfn.PERCENTILE.EXC($E$2:$E$1786,0.6), 4,E886 &gt; _xlfn.PERCENTILE.EXC($E$2:$E$1786,0.4), 3, E886 &gt; _xlfn.PERCENTILE.EXC($E$2:$E$1786,0.2),2, E886 &lt;= _xlfn.PERCENTILE.EXC($E$2:$E$1786,0.2), 1)</f>
        <v>1</v>
      </c>
      <c r="G886">
        <f>SUMIF(Sheet1!A:A,A886,Sheet1!C:C)</f>
        <v>77</v>
      </c>
      <c r="H886" cm="1">
        <f t="array" ref="H886">_xlfn.IFS(G886 &lt;_xlfn.PERCENTILE.EXC($G$2:$G$1786,0.2),5,G886&lt;_xlfn.PERCENTILE.EXC($G$2:$G$2000, 0.4),4, G886&lt;_xlfn.PERCENTILE.EXC($G$2:$G$2000, 0.6),3, G886&lt;_xlfn.PERCENTILE.EXC($G$2:$G$2000, 0.8),2, G886&gt;=_xlfn.PERCENTILE.EXC($G$2:$G$2000, 0.8), 1)</f>
        <v>5</v>
      </c>
      <c r="K886" t="str" cm="1">
        <f t="array" aca="1" ref="K886" ca="1">_xlfn.IFS(
    AND($D886=5, $F886&gt;=4,$H886&gt;=4), "Best Customers",
    AND($D886&gt;=3, $D886&lt;=4, $F886&gt;=4, $H886&gt;=3), "Loyal Customers",
    AND($D886&gt;=3, $D886&lt;=4, $F886&gt;=2, $H886&gt;=2), "Potential Loyal Customers",
    AND($D886&gt;=2, $D886&lt;=3, $F886&gt;=3, $H886&gt;=3), "At-Risk Customers",
    AND($D886=1, $F886&lt;=2, $H886&lt;=2), "Lost Customers",
    TRUE, "Unclassified"
)</f>
        <v>Unclassified</v>
      </c>
    </row>
    <row r="887" spans="1:11" x14ac:dyDescent="0.2">
      <c r="A887" t="str">
        <v>CUS001001</v>
      </c>
      <c r="B887" s="1" cm="1">
        <f t="array" ref="B887">MAX(_xlfn._xlws.FILTER(Sheet1!B:B,Sheet2!A887 = Sheet1!A:A))</f>
        <v>45691</v>
      </c>
      <c r="C887" s="2">
        <f t="shared" ca="1" si="17"/>
        <v>86</v>
      </c>
      <c r="D887" cm="1">
        <f t="array" aca="1" ref="D887" ca="1">_xlfn.IFS(C887 &lt;_xlfn.PERCENTILE.EXC($C$2:$C$1786,0.2),5,C887&lt;_xlfn.PERCENTILE.EXC($C$2:$C$2000, 0.4),4, C887&lt;_xlfn.PERCENTILE.EXC($C$2:$C$2000, 0.6),3, C887&lt;_xlfn.PERCENTILE.EXC($C$2:$C$2000, 0.8),2, C887&gt;=_xlfn.PERCENTILE.EXC($C$2:$C$2000, 0.8), 1)</f>
        <v>5</v>
      </c>
      <c r="E887">
        <f>COUNTIF(Sheet1!A:A,Sheet2!A887)</f>
        <v>20</v>
      </c>
      <c r="F887" cm="1">
        <f t="array" ref="F887">_xlfn.IFS(E887 &gt; _xlfn.PERCENTILE.EXC($E$2:$E$1786,0.8), 5, E887 &gt; _xlfn.PERCENTILE.EXC($E$2:$E$1786,0.6), 4,E887 &gt; _xlfn.PERCENTILE.EXC($E$2:$E$1786,0.4), 3, E887 &gt; _xlfn.PERCENTILE.EXC($E$2:$E$1786,0.2),2, E887 &lt;= _xlfn.PERCENTILE.EXC($E$2:$E$1786,0.2), 1)</f>
        <v>5</v>
      </c>
      <c r="G887">
        <f>SUMIF(Sheet1!A:A,A887,Sheet1!C:C)</f>
        <v>5225.6799999999994</v>
      </c>
      <c r="H887" cm="1">
        <f t="array" ref="H887">_xlfn.IFS(G887 &lt;_xlfn.PERCENTILE.EXC($G$2:$G$1786,0.2),5,G887&lt;_xlfn.PERCENTILE.EXC($G$2:$G$2000, 0.4),4, G887&lt;_xlfn.PERCENTILE.EXC($G$2:$G$2000, 0.6),3, G887&lt;_xlfn.PERCENTILE.EXC($G$2:$G$2000, 0.8),2, G887&gt;=_xlfn.PERCENTILE.EXC($G$2:$G$2000, 0.8), 1)</f>
        <v>1</v>
      </c>
      <c r="K887" t="str" cm="1">
        <f t="array" aca="1" ref="K887" ca="1">_xlfn.IFS(
    AND($D887=5, $F887&gt;=4,$H887&gt;=4), "Best Customers",
    AND($D887&gt;=3, $D887&lt;=4, $F887&gt;=4, $H887&gt;=3), "Loyal Customers",
    AND($D887&gt;=3, $D887&lt;=4, $F887&gt;=2, $H887&gt;=2), "Potential Loyal Customers",
    AND($D887&gt;=2, $D887&lt;=3, $F887&gt;=3, $H887&gt;=3), "At-Risk Customers",
    AND($D887=1, $F887&lt;=2, $H887&lt;=2), "Lost Customers",
    TRUE, "Unclassified"
)</f>
        <v>Unclassified</v>
      </c>
    </row>
    <row r="888" spans="1:11" x14ac:dyDescent="0.2">
      <c r="A888" t="str">
        <v>CUS026365</v>
      </c>
      <c r="B888" s="1" cm="1">
        <f t="array" ref="B888">MAX(_xlfn._xlws.FILTER(Sheet1!B:B,Sheet2!A888 = Sheet1!A:A))</f>
        <v>43167</v>
      </c>
      <c r="C888" s="2">
        <f t="shared" ca="1" si="17"/>
        <v>2610</v>
      </c>
      <c r="D888" cm="1">
        <f t="array" aca="1" ref="D888" ca="1">_xlfn.IFS(C888 &lt;_xlfn.PERCENTILE.EXC($C$2:$C$1786,0.2),5,C888&lt;_xlfn.PERCENTILE.EXC($C$2:$C$2000, 0.4),4, C888&lt;_xlfn.PERCENTILE.EXC($C$2:$C$2000, 0.6),3, C888&lt;_xlfn.PERCENTILE.EXC($C$2:$C$2000, 0.8),2, C888&gt;=_xlfn.PERCENTILE.EXC($C$2:$C$2000, 0.8), 1)</f>
        <v>1</v>
      </c>
      <c r="E888">
        <f>COUNTIF(Sheet1!A:A,Sheet2!A888)</f>
        <v>1</v>
      </c>
      <c r="F888" cm="1">
        <f t="array" ref="F888">_xlfn.IFS(E888 &gt; _xlfn.PERCENTILE.EXC($E$2:$E$1786,0.8), 5, E888 &gt; _xlfn.PERCENTILE.EXC($E$2:$E$1786,0.6), 4,E888 &gt; _xlfn.PERCENTILE.EXC($E$2:$E$1786,0.4), 3, E888 &gt; _xlfn.PERCENTILE.EXC($E$2:$E$1786,0.2),2, E888 &lt;= _xlfn.PERCENTILE.EXC($E$2:$E$1786,0.2), 1)</f>
        <v>1</v>
      </c>
      <c r="G888">
        <f>SUMIF(Sheet1!A:A,A888,Sheet1!C:C)</f>
        <v>614</v>
      </c>
      <c r="H888" cm="1">
        <f t="array" ref="H888">_xlfn.IFS(G888 &lt;_xlfn.PERCENTILE.EXC($G$2:$G$1786,0.2),5,G888&lt;_xlfn.PERCENTILE.EXC($G$2:$G$2000, 0.4),4, G888&lt;_xlfn.PERCENTILE.EXC($G$2:$G$2000, 0.6),3, G888&lt;_xlfn.PERCENTILE.EXC($G$2:$G$2000, 0.8),2, G888&gt;=_xlfn.PERCENTILE.EXC($G$2:$G$2000, 0.8), 1)</f>
        <v>3</v>
      </c>
      <c r="K888" t="str" cm="1">
        <f t="array" aca="1" ref="K888" ca="1">_xlfn.IFS(
    AND($D888=5, $F888&gt;=4,$H888&gt;=4), "Best Customers",
    AND($D888&gt;=3, $D888&lt;=4, $F888&gt;=4, $H888&gt;=3), "Loyal Customers",
    AND($D888&gt;=3, $D888&lt;=4, $F888&gt;=2, $H888&gt;=2), "Potential Loyal Customers",
    AND($D888&gt;=2, $D888&lt;=3, $F888&gt;=3, $H888&gt;=3), "At-Risk Customers",
    AND($D888=1, $F888&lt;=2, $H888&lt;=2), "Lost Customers",
    TRUE, "Unclassified"
)</f>
        <v>Unclassified</v>
      </c>
    </row>
    <row r="889" spans="1:11" x14ac:dyDescent="0.2">
      <c r="A889" t="str">
        <v>CUS026366</v>
      </c>
      <c r="B889" s="1" cm="1">
        <f t="array" ref="B889">MAX(_xlfn._xlws.FILTER(Sheet1!B:B,Sheet2!A889 = Sheet1!A:A))</f>
        <v>43167</v>
      </c>
      <c r="C889" s="2">
        <f t="shared" ca="1" si="17"/>
        <v>2610</v>
      </c>
      <c r="D889" cm="1">
        <f t="array" aca="1" ref="D889" ca="1">_xlfn.IFS(C889 &lt;_xlfn.PERCENTILE.EXC($C$2:$C$1786,0.2),5,C889&lt;_xlfn.PERCENTILE.EXC($C$2:$C$2000, 0.4),4, C889&lt;_xlfn.PERCENTILE.EXC($C$2:$C$2000, 0.6),3, C889&lt;_xlfn.PERCENTILE.EXC($C$2:$C$2000, 0.8),2, C889&gt;=_xlfn.PERCENTILE.EXC($C$2:$C$2000, 0.8), 1)</f>
        <v>1</v>
      </c>
      <c r="E889">
        <f>COUNTIF(Sheet1!A:A,Sheet2!A889)</f>
        <v>1</v>
      </c>
      <c r="F889" cm="1">
        <f t="array" ref="F889">_xlfn.IFS(E889 &gt; _xlfn.PERCENTILE.EXC($E$2:$E$1786,0.8), 5, E889 &gt; _xlfn.PERCENTILE.EXC($E$2:$E$1786,0.6), 4,E889 &gt; _xlfn.PERCENTILE.EXC($E$2:$E$1786,0.4), 3, E889 &gt; _xlfn.PERCENTILE.EXC($E$2:$E$1786,0.2),2, E889 &lt;= _xlfn.PERCENTILE.EXC($E$2:$E$1786,0.2), 1)</f>
        <v>1</v>
      </c>
      <c r="G889">
        <f>SUMIF(Sheet1!A:A,A889,Sheet1!C:C)</f>
        <v>61</v>
      </c>
      <c r="H889" cm="1">
        <f t="array" ref="H889">_xlfn.IFS(G889 &lt;_xlfn.PERCENTILE.EXC($G$2:$G$1786,0.2),5,G889&lt;_xlfn.PERCENTILE.EXC($G$2:$G$2000, 0.4),4, G889&lt;_xlfn.PERCENTILE.EXC($G$2:$G$2000, 0.6),3, G889&lt;_xlfn.PERCENTILE.EXC($G$2:$G$2000, 0.8),2, G889&gt;=_xlfn.PERCENTILE.EXC($G$2:$G$2000, 0.8), 1)</f>
        <v>5</v>
      </c>
      <c r="K889" t="str" cm="1">
        <f t="array" aca="1" ref="K889" ca="1">_xlfn.IFS(
    AND($D889=5, $F889&gt;=4,$H889&gt;=4), "Best Customers",
    AND($D889&gt;=3, $D889&lt;=4, $F889&gt;=4, $H889&gt;=3), "Loyal Customers",
    AND($D889&gt;=3, $D889&lt;=4, $F889&gt;=2, $H889&gt;=2), "Potential Loyal Customers",
    AND($D889&gt;=2, $D889&lt;=3, $F889&gt;=3, $H889&gt;=3), "At-Risk Customers",
    AND($D889=1, $F889&lt;=2, $H889&lt;=2), "Lost Customers",
    TRUE, "Unclassified"
)</f>
        <v>Unclassified</v>
      </c>
    </row>
    <row r="890" spans="1:11" x14ac:dyDescent="0.2">
      <c r="A890" t="str">
        <v>CUS001673</v>
      </c>
      <c r="B890" s="1" cm="1">
        <f t="array" ref="B890">MAX(_xlfn._xlws.FILTER(Sheet1!B:B,Sheet2!A890 = Sheet1!A:A))</f>
        <v>45663</v>
      </c>
      <c r="C890" s="2">
        <f t="shared" ca="1" si="17"/>
        <v>114</v>
      </c>
      <c r="D890" cm="1">
        <f t="array" aca="1" ref="D890" ca="1">_xlfn.IFS(C890 &lt;_xlfn.PERCENTILE.EXC($C$2:$C$1786,0.2),5,C890&lt;_xlfn.PERCENTILE.EXC($C$2:$C$2000, 0.4),4, C890&lt;_xlfn.PERCENTILE.EXC($C$2:$C$2000, 0.6),3, C890&lt;_xlfn.PERCENTILE.EXC($C$2:$C$2000, 0.8),2, C890&gt;=_xlfn.PERCENTILE.EXC($C$2:$C$2000, 0.8), 1)</f>
        <v>5</v>
      </c>
      <c r="E890">
        <f>COUNTIF(Sheet1!A:A,Sheet2!A890)</f>
        <v>17</v>
      </c>
      <c r="F890" cm="1">
        <f t="array" ref="F890">_xlfn.IFS(E890 &gt; _xlfn.PERCENTILE.EXC($E$2:$E$1786,0.8), 5, E890 &gt; _xlfn.PERCENTILE.EXC($E$2:$E$1786,0.6), 4,E890 &gt; _xlfn.PERCENTILE.EXC($E$2:$E$1786,0.4), 3, E890 &gt; _xlfn.PERCENTILE.EXC($E$2:$E$1786,0.2),2, E890 &lt;= _xlfn.PERCENTILE.EXC($E$2:$E$1786,0.2), 1)</f>
        <v>5</v>
      </c>
      <c r="G890">
        <f>SUMIF(Sheet1!A:A,A890,Sheet1!C:C)</f>
        <v>1242.2600000000002</v>
      </c>
      <c r="H890" cm="1">
        <f t="array" ref="H890">_xlfn.IFS(G890 &lt;_xlfn.PERCENTILE.EXC($G$2:$G$1786,0.2),5,G890&lt;_xlfn.PERCENTILE.EXC($G$2:$G$2000, 0.4),4, G890&lt;_xlfn.PERCENTILE.EXC($G$2:$G$2000, 0.6),3, G890&lt;_xlfn.PERCENTILE.EXC($G$2:$G$2000, 0.8),2, G890&gt;=_xlfn.PERCENTILE.EXC($G$2:$G$2000, 0.8), 1)</f>
        <v>2</v>
      </c>
      <c r="K890" t="str" cm="1">
        <f t="array" aca="1" ref="K890" ca="1">_xlfn.IFS(
    AND($D890=5, $F890&gt;=4,$H890&gt;=4), "Best Customers",
    AND($D890&gt;=3, $D890&lt;=4, $F890&gt;=4, $H890&gt;=3), "Loyal Customers",
    AND($D890&gt;=3, $D890&lt;=4, $F890&gt;=2, $H890&gt;=2), "Potential Loyal Customers",
    AND($D890&gt;=2, $D890&lt;=3, $F890&gt;=3, $H890&gt;=3), "At-Risk Customers",
    AND($D890=1, $F890&lt;=2, $H890&lt;=2), "Lost Customers",
    TRUE, "Unclassified"
)</f>
        <v>Unclassified</v>
      </c>
    </row>
    <row r="891" spans="1:11" x14ac:dyDescent="0.2">
      <c r="A891" t="str">
        <v>CUS026367</v>
      </c>
      <c r="B891" s="1" cm="1">
        <f t="array" ref="B891">MAX(_xlfn._xlws.FILTER(Sheet1!B:B,Sheet2!A891 = Sheet1!A:A))</f>
        <v>43167</v>
      </c>
      <c r="C891" s="2">
        <f t="shared" ca="1" si="17"/>
        <v>2610</v>
      </c>
      <c r="D891" cm="1">
        <f t="array" aca="1" ref="D891" ca="1">_xlfn.IFS(C891 &lt;_xlfn.PERCENTILE.EXC($C$2:$C$1786,0.2),5,C891&lt;_xlfn.PERCENTILE.EXC($C$2:$C$2000, 0.4),4, C891&lt;_xlfn.PERCENTILE.EXC($C$2:$C$2000, 0.6),3, C891&lt;_xlfn.PERCENTILE.EXC($C$2:$C$2000, 0.8),2, C891&gt;=_xlfn.PERCENTILE.EXC($C$2:$C$2000, 0.8), 1)</f>
        <v>1</v>
      </c>
      <c r="E891">
        <f>COUNTIF(Sheet1!A:A,Sheet2!A891)</f>
        <v>1</v>
      </c>
      <c r="F891" cm="1">
        <f t="array" ref="F891">_xlfn.IFS(E891 &gt; _xlfn.PERCENTILE.EXC($E$2:$E$1786,0.8), 5, E891 &gt; _xlfn.PERCENTILE.EXC($E$2:$E$1786,0.6), 4,E891 &gt; _xlfn.PERCENTILE.EXC($E$2:$E$1786,0.4), 3, E891 &gt; _xlfn.PERCENTILE.EXC($E$2:$E$1786,0.2),2, E891 &lt;= _xlfn.PERCENTILE.EXC($E$2:$E$1786,0.2), 1)</f>
        <v>1</v>
      </c>
      <c r="G891">
        <f>SUMIF(Sheet1!A:A,A891,Sheet1!C:C)</f>
        <v>51.95</v>
      </c>
      <c r="H891" cm="1">
        <f t="array" ref="H891">_xlfn.IFS(G891 &lt;_xlfn.PERCENTILE.EXC($G$2:$G$1786,0.2),5,G891&lt;_xlfn.PERCENTILE.EXC($G$2:$G$2000, 0.4),4, G891&lt;_xlfn.PERCENTILE.EXC($G$2:$G$2000, 0.6),3, G891&lt;_xlfn.PERCENTILE.EXC($G$2:$G$2000, 0.8),2, G891&gt;=_xlfn.PERCENTILE.EXC($G$2:$G$2000, 0.8), 1)</f>
        <v>5</v>
      </c>
      <c r="K891" t="str" cm="1">
        <f t="array" aca="1" ref="K891" ca="1">_xlfn.IFS(
    AND($D891=5, $F891&gt;=4,$H891&gt;=4), "Best Customers",
    AND($D891&gt;=3, $D891&lt;=4, $F891&gt;=4, $H891&gt;=3), "Loyal Customers",
    AND($D891&gt;=3, $D891&lt;=4, $F891&gt;=2, $H891&gt;=2), "Potential Loyal Customers",
    AND($D891&gt;=2, $D891&lt;=3, $F891&gt;=3, $H891&gt;=3), "At-Risk Customers",
    AND($D891=1, $F891&lt;=2, $H891&lt;=2), "Lost Customers",
    TRUE, "Unclassified"
)</f>
        <v>Unclassified</v>
      </c>
    </row>
    <row r="892" spans="1:11" x14ac:dyDescent="0.2">
      <c r="A892" t="str">
        <v>CUS014274</v>
      </c>
      <c r="B892" s="1" cm="1">
        <f t="array" ref="B892">MAX(_xlfn._xlws.FILTER(Sheet1!B:B,Sheet2!A892 = Sheet1!A:A))</f>
        <v>44881</v>
      </c>
      <c r="C892" s="2">
        <f t="shared" ca="1" si="17"/>
        <v>896</v>
      </c>
      <c r="D892" cm="1">
        <f t="array" aca="1" ref="D892" ca="1">_xlfn.IFS(C892 &lt;_xlfn.PERCENTILE.EXC($C$2:$C$1786,0.2),5,C892&lt;_xlfn.PERCENTILE.EXC($C$2:$C$2000, 0.4),4, C892&lt;_xlfn.PERCENTILE.EXC($C$2:$C$2000, 0.6),3, C892&lt;_xlfn.PERCENTILE.EXC($C$2:$C$2000, 0.8),2, C892&gt;=_xlfn.PERCENTILE.EXC($C$2:$C$2000, 0.8), 1)</f>
        <v>4</v>
      </c>
      <c r="E892">
        <f>COUNTIF(Sheet1!A:A,Sheet2!A892)</f>
        <v>17</v>
      </c>
      <c r="F892" cm="1">
        <f t="array" ref="F892">_xlfn.IFS(E892 &gt; _xlfn.PERCENTILE.EXC($E$2:$E$1786,0.8), 5, E892 &gt; _xlfn.PERCENTILE.EXC($E$2:$E$1786,0.6), 4,E892 &gt; _xlfn.PERCENTILE.EXC($E$2:$E$1786,0.4), 3, E892 &gt; _xlfn.PERCENTILE.EXC($E$2:$E$1786,0.2),2, E892 &lt;= _xlfn.PERCENTILE.EXC($E$2:$E$1786,0.2), 1)</f>
        <v>5</v>
      </c>
      <c r="G892">
        <f>SUMIF(Sheet1!A:A,A892,Sheet1!C:C)</f>
        <v>6268.66</v>
      </c>
      <c r="H892" cm="1">
        <f t="array" ref="H892">_xlfn.IFS(G892 &lt;_xlfn.PERCENTILE.EXC($G$2:$G$1786,0.2),5,G892&lt;_xlfn.PERCENTILE.EXC($G$2:$G$2000, 0.4),4, G892&lt;_xlfn.PERCENTILE.EXC($G$2:$G$2000, 0.6),3, G892&lt;_xlfn.PERCENTILE.EXC($G$2:$G$2000, 0.8),2, G892&gt;=_xlfn.PERCENTILE.EXC($G$2:$G$2000, 0.8), 1)</f>
        <v>1</v>
      </c>
      <c r="K892" t="str" cm="1">
        <f t="array" aca="1" ref="K892" ca="1">_xlfn.IFS(
    AND($D892=5, $F892&gt;=4,$H892&gt;=4), "Best Customers",
    AND($D892&gt;=3, $D892&lt;=4, $F892&gt;=4, $H892&gt;=3), "Loyal Customers",
    AND($D892&gt;=3, $D892&lt;=4, $F892&gt;=2, $H892&gt;=2), "Potential Loyal Customers",
    AND($D892&gt;=2, $D892&lt;=3, $F892&gt;=3, $H892&gt;=3), "At-Risk Customers",
    AND($D892=1, $F892&lt;=2, $H892&lt;=2), "Lost Customers",
    TRUE, "Unclassified"
)</f>
        <v>Unclassified</v>
      </c>
    </row>
    <row r="893" spans="1:11" x14ac:dyDescent="0.2">
      <c r="A893" t="str">
        <v>CUS026217</v>
      </c>
      <c r="B893" s="1" cm="1">
        <f t="array" ref="B893">MAX(_xlfn._xlws.FILTER(Sheet1!B:B,Sheet2!A893 = Sheet1!A:A))</f>
        <v>43269</v>
      </c>
      <c r="C893" s="2">
        <f t="shared" ca="1" si="17"/>
        <v>2508</v>
      </c>
      <c r="D893" cm="1">
        <f t="array" aca="1" ref="D893" ca="1">_xlfn.IFS(C893 &lt;_xlfn.PERCENTILE.EXC($C$2:$C$1786,0.2),5,C893&lt;_xlfn.PERCENTILE.EXC($C$2:$C$2000, 0.4),4, C893&lt;_xlfn.PERCENTILE.EXC($C$2:$C$2000, 0.6),3, C893&lt;_xlfn.PERCENTILE.EXC($C$2:$C$2000, 0.8),2, C893&gt;=_xlfn.PERCENTILE.EXC($C$2:$C$2000, 0.8), 1)</f>
        <v>2</v>
      </c>
      <c r="E893">
        <f>COUNTIF(Sheet1!A:A,Sheet2!A893)</f>
        <v>2</v>
      </c>
      <c r="F893" cm="1">
        <f t="array" ref="F893">_xlfn.IFS(E893 &gt; _xlfn.PERCENTILE.EXC($E$2:$E$1786,0.8), 5, E893 &gt; _xlfn.PERCENTILE.EXC($E$2:$E$1786,0.6), 4,E893 &gt; _xlfn.PERCENTILE.EXC($E$2:$E$1786,0.4), 3, E893 &gt; _xlfn.PERCENTILE.EXC($E$2:$E$1786,0.2),2, E893 &lt;= _xlfn.PERCENTILE.EXC($E$2:$E$1786,0.2), 1)</f>
        <v>2</v>
      </c>
      <c r="G893">
        <f>SUMIF(Sheet1!A:A,A893,Sheet1!C:C)</f>
        <v>141.44999999999999</v>
      </c>
      <c r="H893" cm="1">
        <f t="array" ref="H893">_xlfn.IFS(G893 &lt;_xlfn.PERCENTILE.EXC($G$2:$G$1786,0.2),5,G893&lt;_xlfn.PERCENTILE.EXC($G$2:$G$2000, 0.4),4, G893&lt;_xlfn.PERCENTILE.EXC($G$2:$G$2000, 0.6),3, G893&lt;_xlfn.PERCENTILE.EXC($G$2:$G$2000, 0.8),2, G893&gt;=_xlfn.PERCENTILE.EXC($G$2:$G$2000, 0.8), 1)</f>
        <v>4</v>
      </c>
      <c r="K893" t="str" cm="1">
        <f t="array" aca="1" ref="K893" ca="1">_xlfn.IFS(
    AND($D893=5, $F893&gt;=4,$H893&gt;=4), "Best Customers",
    AND($D893&gt;=3, $D893&lt;=4, $F893&gt;=4, $H893&gt;=3), "Loyal Customers",
    AND($D893&gt;=3, $D893&lt;=4, $F893&gt;=2, $H893&gt;=2), "Potential Loyal Customers",
    AND($D893&gt;=2, $D893&lt;=3, $F893&gt;=3, $H893&gt;=3), "At-Risk Customers",
    AND($D893=1, $F893&lt;=2, $H893&lt;=2), "Lost Customers",
    TRUE, "Unclassified"
)</f>
        <v>Unclassified</v>
      </c>
    </row>
    <row r="894" spans="1:11" x14ac:dyDescent="0.2">
      <c r="A894" t="str">
        <v>CUS026354</v>
      </c>
      <c r="B894" s="1" cm="1">
        <f t="array" ref="B894">MAX(_xlfn._xlws.FILTER(Sheet1!B:B,Sheet2!A894 = Sheet1!A:A))</f>
        <v>43171</v>
      </c>
      <c r="C894" s="2">
        <f t="shared" ca="1" si="17"/>
        <v>2606</v>
      </c>
      <c r="D894" cm="1">
        <f t="array" aca="1" ref="D894" ca="1">_xlfn.IFS(C894 &lt;_xlfn.PERCENTILE.EXC($C$2:$C$1786,0.2),5,C894&lt;_xlfn.PERCENTILE.EXC($C$2:$C$2000, 0.4),4, C894&lt;_xlfn.PERCENTILE.EXC($C$2:$C$2000, 0.6),3, C894&lt;_xlfn.PERCENTILE.EXC($C$2:$C$2000, 0.8),2, C894&gt;=_xlfn.PERCENTILE.EXC($C$2:$C$2000, 0.8), 1)</f>
        <v>1</v>
      </c>
      <c r="E894">
        <f>COUNTIF(Sheet1!A:A,Sheet2!A894)</f>
        <v>1</v>
      </c>
      <c r="F894" cm="1">
        <f t="array" ref="F894">_xlfn.IFS(E894 &gt; _xlfn.PERCENTILE.EXC($E$2:$E$1786,0.8), 5, E894 &gt; _xlfn.PERCENTILE.EXC($E$2:$E$1786,0.6), 4,E894 &gt; _xlfn.PERCENTILE.EXC($E$2:$E$1786,0.4), 3, E894 &gt; _xlfn.PERCENTILE.EXC($E$2:$E$1786,0.2),2, E894 &lt;= _xlfn.PERCENTILE.EXC($E$2:$E$1786,0.2), 1)</f>
        <v>1</v>
      </c>
      <c r="G894">
        <f>SUMIF(Sheet1!A:A,A894,Sheet1!C:C)</f>
        <v>127.9</v>
      </c>
      <c r="H894" cm="1">
        <f t="array" ref="H894">_xlfn.IFS(G894 &lt;_xlfn.PERCENTILE.EXC($G$2:$G$1786,0.2),5,G894&lt;_xlfn.PERCENTILE.EXC($G$2:$G$2000, 0.4),4, G894&lt;_xlfn.PERCENTILE.EXC($G$2:$G$2000, 0.6),3, G894&lt;_xlfn.PERCENTILE.EXC($G$2:$G$2000, 0.8),2, G894&gt;=_xlfn.PERCENTILE.EXC($G$2:$G$2000, 0.8), 1)</f>
        <v>4</v>
      </c>
      <c r="K894" t="str" cm="1">
        <f t="array" aca="1" ref="K894" ca="1">_xlfn.IFS(
    AND($D894=5, $F894&gt;=4,$H894&gt;=4), "Best Customers",
    AND($D894&gt;=3, $D894&lt;=4, $F894&gt;=4, $H894&gt;=3), "Loyal Customers",
    AND($D894&gt;=3, $D894&lt;=4, $F894&gt;=2, $H894&gt;=2), "Potential Loyal Customers",
    AND($D894&gt;=2, $D894&lt;=3, $F894&gt;=3, $H894&gt;=3), "At-Risk Customers",
    AND($D894=1, $F894&lt;=2, $H894&lt;=2), "Lost Customers",
    TRUE, "Unclassified"
)</f>
        <v>Unclassified</v>
      </c>
    </row>
    <row r="895" spans="1:11" x14ac:dyDescent="0.2">
      <c r="A895" t="str">
        <v>CUS024955</v>
      </c>
      <c r="B895" s="1" cm="1">
        <f t="array" ref="B895">MAX(_xlfn._xlws.FILTER(Sheet1!B:B,Sheet2!A895 = Sheet1!A:A))</f>
        <v>43795</v>
      </c>
      <c r="C895" s="2">
        <f t="shared" ca="1" si="17"/>
        <v>1982</v>
      </c>
      <c r="D895" cm="1">
        <f t="array" aca="1" ref="D895" ca="1">_xlfn.IFS(C895 &lt;_xlfn.PERCENTILE.EXC($C$2:$C$1786,0.2),5,C895&lt;_xlfn.PERCENTILE.EXC($C$2:$C$2000, 0.4),4, C895&lt;_xlfn.PERCENTILE.EXC($C$2:$C$2000, 0.6),3, C895&lt;_xlfn.PERCENTILE.EXC($C$2:$C$2000, 0.8),2, C895&gt;=_xlfn.PERCENTILE.EXC($C$2:$C$2000, 0.8), 1)</f>
        <v>3</v>
      </c>
      <c r="E895">
        <f>COUNTIF(Sheet1!A:A,Sheet2!A895)</f>
        <v>3</v>
      </c>
      <c r="F895" cm="1">
        <f t="array" ref="F895">_xlfn.IFS(E895 &gt; _xlfn.PERCENTILE.EXC($E$2:$E$1786,0.8), 5, E895 &gt; _xlfn.PERCENTILE.EXC($E$2:$E$1786,0.6), 4,E895 &gt; _xlfn.PERCENTILE.EXC($E$2:$E$1786,0.4), 3, E895 &gt; _xlfn.PERCENTILE.EXC($E$2:$E$1786,0.2),2, E895 &lt;= _xlfn.PERCENTILE.EXC($E$2:$E$1786,0.2), 1)</f>
        <v>3</v>
      </c>
      <c r="G895">
        <f>SUMIF(Sheet1!A:A,A895,Sheet1!C:C)</f>
        <v>939.74</v>
      </c>
      <c r="H895" cm="1">
        <f t="array" ref="H895">_xlfn.IFS(G895 &lt;_xlfn.PERCENTILE.EXC($G$2:$G$1786,0.2),5,G895&lt;_xlfn.PERCENTILE.EXC($G$2:$G$2000, 0.4),4, G895&lt;_xlfn.PERCENTILE.EXC($G$2:$G$2000, 0.6),3, G895&lt;_xlfn.PERCENTILE.EXC($G$2:$G$2000, 0.8),2, G895&gt;=_xlfn.PERCENTILE.EXC($G$2:$G$2000, 0.8), 1)</f>
        <v>2</v>
      </c>
      <c r="K895" t="str" cm="1">
        <f t="array" aca="1" ref="K895" ca="1">_xlfn.IFS(
    AND($D895=5, $F895&gt;=4,$H895&gt;=4), "Best Customers",
    AND($D895&gt;=3, $D895&lt;=4, $F895&gt;=4, $H895&gt;=3), "Loyal Customers",
    AND($D895&gt;=3, $D895&lt;=4, $F895&gt;=2, $H895&gt;=2), "Potential Loyal Customers",
    AND($D895&gt;=2, $D895&lt;=3, $F895&gt;=3, $H895&gt;=3), "At-Risk Customers",
    AND($D895=1, $F895&lt;=2, $H895&lt;=2), "Lost Customers",
    TRUE, "Unclassified"
)</f>
        <v>Potential Loyal Customers</v>
      </c>
    </row>
    <row r="896" spans="1:11" x14ac:dyDescent="0.2">
      <c r="A896" t="str">
        <v>CUS000322</v>
      </c>
      <c r="B896" s="1" cm="1">
        <f t="array" ref="B896">MAX(_xlfn._xlws.FILTER(Sheet1!B:B,Sheet2!A896 = Sheet1!A:A))</f>
        <v>45717</v>
      </c>
      <c r="C896" s="2">
        <f t="shared" ca="1" si="17"/>
        <v>60</v>
      </c>
      <c r="D896" cm="1">
        <f t="array" aca="1" ref="D896" ca="1">_xlfn.IFS(C896 &lt;_xlfn.PERCENTILE.EXC($C$2:$C$1786,0.2),5,C896&lt;_xlfn.PERCENTILE.EXC($C$2:$C$2000, 0.4),4, C896&lt;_xlfn.PERCENTILE.EXC($C$2:$C$2000, 0.6),3, C896&lt;_xlfn.PERCENTILE.EXC($C$2:$C$2000, 0.8),2, C896&gt;=_xlfn.PERCENTILE.EXC($C$2:$C$2000, 0.8), 1)</f>
        <v>5</v>
      </c>
      <c r="E896">
        <f>COUNTIF(Sheet1!A:A,Sheet2!A896)</f>
        <v>44</v>
      </c>
      <c r="F896" cm="1">
        <f t="array" ref="F896">_xlfn.IFS(E896 &gt; _xlfn.PERCENTILE.EXC($E$2:$E$1786,0.8), 5, E896 &gt; _xlfn.PERCENTILE.EXC($E$2:$E$1786,0.6), 4,E896 &gt; _xlfn.PERCENTILE.EXC($E$2:$E$1786,0.4), 3, E896 &gt; _xlfn.PERCENTILE.EXC($E$2:$E$1786,0.2),2, E896 &lt;= _xlfn.PERCENTILE.EXC($E$2:$E$1786,0.2), 1)</f>
        <v>5</v>
      </c>
      <c r="G896">
        <f>SUMIF(Sheet1!A:A,A896,Sheet1!C:C)</f>
        <v>5079.0999999999985</v>
      </c>
      <c r="H896" cm="1">
        <f t="array" ref="H896">_xlfn.IFS(G896 &lt;_xlfn.PERCENTILE.EXC($G$2:$G$1786,0.2),5,G896&lt;_xlfn.PERCENTILE.EXC($G$2:$G$2000, 0.4),4, G896&lt;_xlfn.PERCENTILE.EXC($G$2:$G$2000, 0.6),3, G896&lt;_xlfn.PERCENTILE.EXC($G$2:$G$2000, 0.8),2, G896&gt;=_xlfn.PERCENTILE.EXC($G$2:$G$2000, 0.8), 1)</f>
        <v>1</v>
      </c>
      <c r="K896" t="str" cm="1">
        <f t="array" aca="1" ref="K896" ca="1">_xlfn.IFS(
    AND($D896=5, $F896&gt;=4,$H896&gt;=4), "Best Customers",
    AND($D896&gt;=3, $D896&lt;=4, $F896&gt;=4, $H896&gt;=3), "Loyal Customers",
    AND($D896&gt;=3, $D896&lt;=4, $F896&gt;=2, $H896&gt;=2), "Potential Loyal Customers",
    AND($D896&gt;=2, $D896&lt;=3, $F896&gt;=3, $H896&gt;=3), "At-Risk Customers",
    AND($D896=1, $F896&lt;=2, $H896&lt;=2), "Lost Customers",
    TRUE, "Unclassified"
)</f>
        <v>Unclassified</v>
      </c>
    </row>
    <row r="897" spans="1:11" x14ac:dyDescent="0.2">
      <c r="A897" t="str">
        <v>CUS026357</v>
      </c>
      <c r="B897" s="1" cm="1">
        <f t="array" ref="B897">MAX(_xlfn._xlws.FILTER(Sheet1!B:B,Sheet2!A897 = Sheet1!A:A))</f>
        <v>43171</v>
      </c>
      <c r="C897" s="2">
        <f t="shared" ca="1" si="17"/>
        <v>2606</v>
      </c>
      <c r="D897" cm="1">
        <f t="array" aca="1" ref="D897" ca="1">_xlfn.IFS(C897 &lt;_xlfn.PERCENTILE.EXC($C$2:$C$1786,0.2),5,C897&lt;_xlfn.PERCENTILE.EXC($C$2:$C$2000, 0.4),4, C897&lt;_xlfn.PERCENTILE.EXC($C$2:$C$2000, 0.6),3, C897&lt;_xlfn.PERCENTILE.EXC($C$2:$C$2000, 0.8),2, C897&gt;=_xlfn.PERCENTILE.EXC($C$2:$C$2000, 0.8), 1)</f>
        <v>1</v>
      </c>
      <c r="E897">
        <f>COUNTIF(Sheet1!A:A,Sheet2!A897)</f>
        <v>1</v>
      </c>
      <c r="F897" cm="1">
        <f t="array" ref="F897">_xlfn.IFS(E897 &gt; _xlfn.PERCENTILE.EXC($E$2:$E$1786,0.8), 5, E897 &gt; _xlfn.PERCENTILE.EXC($E$2:$E$1786,0.6), 4,E897 &gt; _xlfn.PERCENTILE.EXC($E$2:$E$1786,0.4), 3, E897 &gt; _xlfn.PERCENTILE.EXC($E$2:$E$1786,0.2),2, E897 &lt;= _xlfn.PERCENTILE.EXC($E$2:$E$1786,0.2), 1)</f>
        <v>1</v>
      </c>
      <c r="G897">
        <f>SUMIF(Sheet1!A:A,A897,Sheet1!C:C)</f>
        <v>156.88999999999999</v>
      </c>
      <c r="H897" cm="1">
        <f t="array" ref="H897">_xlfn.IFS(G897 &lt;_xlfn.PERCENTILE.EXC($G$2:$G$1786,0.2),5,G897&lt;_xlfn.PERCENTILE.EXC($G$2:$G$2000, 0.4),4, G897&lt;_xlfn.PERCENTILE.EXC($G$2:$G$2000, 0.6),3, G897&lt;_xlfn.PERCENTILE.EXC($G$2:$G$2000, 0.8),2, G897&gt;=_xlfn.PERCENTILE.EXC($G$2:$G$2000, 0.8), 1)</f>
        <v>4</v>
      </c>
      <c r="K897" t="str" cm="1">
        <f t="array" aca="1" ref="K897" ca="1">_xlfn.IFS(
    AND($D897=5, $F897&gt;=4,$H897&gt;=4), "Best Customers",
    AND($D897&gt;=3, $D897&lt;=4, $F897&gt;=4, $H897&gt;=3), "Loyal Customers",
    AND($D897&gt;=3, $D897&lt;=4, $F897&gt;=2, $H897&gt;=2), "Potential Loyal Customers",
    AND($D897&gt;=2, $D897&lt;=3, $F897&gt;=3, $H897&gt;=3), "At-Risk Customers",
    AND($D897=1, $F897&lt;=2, $H897&lt;=2), "Lost Customers",
    TRUE, "Unclassified"
)</f>
        <v>Unclassified</v>
      </c>
    </row>
    <row r="898" spans="1:11" x14ac:dyDescent="0.2">
      <c r="A898" t="str">
        <v>CUS026358</v>
      </c>
      <c r="B898" s="1" cm="1">
        <f t="array" ref="B898">MAX(_xlfn._xlws.FILTER(Sheet1!B:B,Sheet2!A898 = Sheet1!A:A))</f>
        <v>43171</v>
      </c>
      <c r="C898" s="2">
        <f t="shared" ca="1" si="17"/>
        <v>2606</v>
      </c>
      <c r="D898" cm="1">
        <f t="array" aca="1" ref="D898" ca="1">_xlfn.IFS(C898 &lt;_xlfn.PERCENTILE.EXC($C$2:$C$1786,0.2),5,C898&lt;_xlfn.PERCENTILE.EXC($C$2:$C$2000, 0.4),4, C898&lt;_xlfn.PERCENTILE.EXC($C$2:$C$2000, 0.6),3, C898&lt;_xlfn.PERCENTILE.EXC($C$2:$C$2000, 0.8),2, C898&gt;=_xlfn.PERCENTILE.EXC($C$2:$C$2000, 0.8), 1)</f>
        <v>1</v>
      </c>
      <c r="E898">
        <f>COUNTIF(Sheet1!A:A,Sheet2!A898)</f>
        <v>1</v>
      </c>
      <c r="F898" cm="1">
        <f t="array" ref="F898">_xlfn.IFS(E898 &gt; _xlfn.PERCENTILE.EXC($E$2:$E$1786,0.8), 5, E898 &gt; _xlfn.PERCENTILE.EXC($E$2:$E$1786,0.6), 4,E898 &gt; _xlfn.PERCENTILE.EXC($E$2:$E$1786,0.4), 3, E898 &gt; _xlfn.PERCENTILE.EXC($E$2:$E$1786,0.2),2, E898 &lt;= _xlfn.PERCENTILE.EXC($E$2:$E$1786,0.2), 1)</f>
        <v>1</v>
      </c>
      <c r="G898">
        <f>SUMIF(Sheet1!A:A,A898,Sheet1!C:C)</f>
        <v>159.6</v>
      </c>
      <c r="H898" cm="1">
        <f t="array" ref="H898">_xlfn.IFS(G898 &lt;_xlfn.PERCENTILE.EXC($G$2:$G$1786,0.2),5,G898&lt;_xlfn.PERCENTILE.EXC($G$2:$G$2000, 0.4),4, G898&lt;_xlfn.PERCENTILE.EXC($G$2:$G$2000, 0.6),3, G898&lt;_xlfn.PERCENTILE.EXC($G$2:$G$2000, 0.8),2, G898&gt;=_xlfn.PERCENTILE.EXC($G$2:$G$2000, 0.8), 1)</f>
        <v>4</v>
      </c>
      <c r="K898" t="str" cm="1">
        <f t="array" aca="1" ref="K898" ca="1">_xlfn.IFS(
    AND($D898=5, $F898&gt;=4,$H898&gt;=4), "Best Customers",
    AND($D898&gt;=3, $D898&lt;=4, $F898&gt;=4, $H898&gt;=3), "Loyal Customers",
    AND($D898&gt;=3, $D898&lt;=4, $F898&gt;=2, $H898&gt;=2), "Potential Loyal Customers",
    AND($D898&gt;=2, $D898&lt;=3, $F898&gt;=3, $H898&gt;=3), "At-Risk Customers",
    AND($D898=1, $F898&lt;=2, $H898&lt;=2), "Lost Customers",
    TRUE, "Unclassified"
)</f>
        <v>Unclassified</v>
      </c>
    </row>
    <row r="899" spans="1:11" x14ac:dyDescent="0.2">
      <c r="A899" t="str">
        <v>CUS009981</v>
      </c>
      <c r="B899" s="1" cm="1">
        <f t="array" ref="B899">MAX(_xlfn._xlws.FILTER(Sheet1!B:B,Sheet2!A899 = Sheet1!A:A))</f>
        <v>45230</v>
      </c>
      <c r="C899" s="2">
        <f t="shared" ref="C899:C962" ca="1" si="18">TODAY()-$B899</f>
        <v>547</v>
      </c>
      <c r="D899" cm="1">
        <f t="array" aca="1" ref="D899" ca="1">_xlfn.IFS(C899 &lt;_xlfn.PERCENTILE.EXC($C$2:$C$1786,0.2),5,C899&lt;_xlfn.PERCENTILE.EXC($C$2:$C$2000, 0.4),4, C899&lt;_xlfn.PERCENTILE.EXC($C$2:$C$2000, 0.6),3, C899&lt;_xlfn.PERCENTILE.EXC($C$2:$C$2000, 0.8),2, C899&gt;=_xlfn.PERCENTILE.EXC($C$2:$C$2000, 0.8), 1)</f>
        <v>4</v>
      </c>
      <c r="E899">
        <f>COUNTIF(Sheet1!A:A,Sheet2!A899)</f>
        <v>10</v>
      </c>
      <c r="F899" cm="1">
        <f t="array" ref="F899">_xlfn.IFS(E899 &gt; _xlfn.PERCENTILE.EXC($E$2:$E$1786,0.8), 5, E899 &gt; _xlfn.PERCENTILE.EXC($E$2:$E$1786,0.6), 4,E899 &gt; _xlfn.PERCENTILE.EXC($E$2:$E$1786,0.4), 3, E899 &gt; _xlfn.PERCENTILE.EXC($E$2:$E$1786,0.2),2, E899 &lt;= _xlfn.PERCENTILE.EXC($E$2:$E$1786,0.2), 1)</f>
        <v>4</v>
      </c>
      <c r="G899">
        <f>SUMIF(Sheet1!A:A,A899,Sheet1!C:C)</f>
        <v>21303.789999999997</v>
      </c>
      <c r="H899" cm="1">
        <f t="array" ref="H899">_xlfn.IFS(G899 &lt;_xlfn.PERCENTILE.EXC($G$2:$G$1786,0.2),5,G899&lt;_xlfn.PERCENTILE.EXC($G$2:$G$2000, 0.4),4, G899&lt;_xlfn.PERCENTILE.EXC($G$2:$G$2000, 0.6),3, G899&lt;_xlfn.PERCENTILE.EXC($G$2:$G$2000, 0.8),2, G899&gt;=_xlfn.PERCENTILE.EXC($G$2:$G$2000, 0.8), 1)</f>
        <v>1</v>
      </c>
      <c r="K899" t="str" cm="1">
        <f t="array" aca="1" ref="K899" ca="1">_xlfn.IFS(
    AND($D899=5, $F899&gt;=4,$H899&gt;=4), "Best Customers",
    AND($D899&gt;=3, $D899&lt;=4, $F899&gt;=4, $H899&gt;=3), "Loyal Customers",
    AND($D899&gt;=3, $D899&lt;=4, $F899&gt;=2, $H899&gt;=2), "Potential Loyal Customers",
    AND($D899&gt;=2, $D899&lt;=3, $F899&gt;=3, $H899&gt;=3), "At-Risk Customers",
    AND($D899=1, $F899&lt;=2, $H899&lt;=2), "Lost Customers",
    TRUE, "Unclassified"
)</f>
        <v>Unclassified</v>
      </c>
    </row>
    <row r="900" spans="1:11" x14ac:dyDescent="0.2">
      <c r="A900" t="str">
        <v>CUS001545</v>
      </c>
      <c r="B900" s="1" cm="1">
        <f t="array" ref="B900">MAX(_xlfn._xlws.FILTER(Sheet1!B:B,Sheet2!A900 = Sheet1!A:A))</f>
        <v>45666</v>
      </c>
      <c r="C900" s="2">
        <f t="shared" ca="1" si="18"/>
        <v>111</v>
      </c>
      <c r="D900" cm="1">
        <f t="array" aca="1" ref="D900" ca="1">_xlfn.IFS(C900 &lt;_xlfn.PERCENTILE.EXC($C$2:$C$1786,0.2),5,C900&lt;_xlfn.PERCENTILE.EXC($C$2:$C$2000, 0.4),4, C900&lt;_xlfn.PERCENTILE.EXC($C$2:$C$2000, 0.6),3, C900&lt;_xlfn.PERCENTILE.EXC($C$2:$C$2000, 0.8),2, C900&gt;=_xlfn.PERCENTILE.EXC($C$2:$C$2000, 0.8), 1)</f>
        <v>5</v>
      </c>
      <c r="E900">
        <f>COUNTIF(Sheet1!A:A,Sheet2!A900)</f>
        <v>31</v>
      </c>
      <c r="F900" cm="1">
        <f t="array" ref="F900">_xlfn.IFS(E900 &gt; _xlfn.PERCENTILE.EXC($E$2:$E$1786,0.8), 5, E900 &gt; _xlfn.PERCENTILE.EXC($E$2:$E$1786,0.6), 4,E900 &gt; _xlfn.PERCENTILE.EXC($E$2:$E$1786,0.4), 3, E900 &gt; _xlfn.PERCENTILE.EXC($E$2:$E$1786,0.2),2, E900 &lt;= _xlfn.PERCENTILE.EXC($E$2:$E$1786,0.2), 1)</f>
        <v>5</v>
      </c>
      <c r="G900">
        <f>SUMIF(Sheet1!A:A,A900,Sheet1!C:C)</f>
        <v>8490.0499999999993</v>
      </c>
      <c r="H900" cm="1">
        <f t="array" ref="H900">_xlfn.IFS(G900 &lt;_xlfn.PERCENTILE.EXC($G$2:$G$1786,0.2),5,G900&lt;_xlfn.PERCENTILE.EXC($G$2:$G$2000, 0.4),4, G900&lt;_xlfn.PERCENTILE.EXC($G$2:$G$2000, 0.6),3, G900&lt;_xlfn.PERCENTILE.EXC($G$2:$G$2000, 0.8),2, G900&gt;=_xlfn.PERCENTILE.EXC($G$2:$G$2000, 0.8), 1)</f>
        <v>1</v>
      </c>
      <c r="K900" t="str" cm="1">
        <f t="array" aca="1" ref="K900" ca="1">_xlfn.IFS(
    AND($D900=5, $F900&gt;=4,$H900&gt;=4), "Best Customers",
    AND($D900&gt;=3, $D900&lt;=4, $F900&gt;=4, $H900&gt;=3), "Loyal Customers",
    AND($D900&gt;=3, $D900&lt;=4, $F900&gt;=2, $H900&gt;=2), "Potential Loyal Customers",
    AND($D900&gt;=2, $D900&lt;=3, $F900&gt;=3, $H900&gt;=3), "At-Risk Customers",
    AND($D900=1, $F900&lt;=2, $H900&lt;=2), "Lost Customers",
    TRUE, "Unclassified"
)</f>
        <v>Unclassified</v>
      </c>
    </row>
    <row r="901" spans="1:11" x14ac:dyDescent="0.2">
      <c r="A901" t="str">
        <v>CUS026359</v>
      </c>
      <c r="B901" s="1" cm="1">
        <f t="array" ref="B901">MAX(_xlfn._xlws.FILTER(Sheet1!B:B,Sheet2!A901 = Sheet1!A:A))</f>
        <v>43171</v>
      </c>
      <c r="C901" s="2">
        <f t="shared" ca="1" si="18"/>
        <v>2606</v>
      </c>
      <c r="D901" cm="1">
        <f t="array" aca="1" ref="D901" ca="1">_xlfn.IFS(C901 &lt;_xlfn.PERCENTILE.EXC($C$2:$C$1786,0.2),5,C901&lt;_xlfn.PERCENTILE.EXC($C$2:$C$2000, 0.4),4, C901&lt;_xlfn.PERCENTILE.EXC($C$2:$C$2000, 0.6),3, C901&lt;_xlfn.PERCENTILE.EXC($C$2:$C$2000, 0.8),2, C901&gt;=_xlfn.PERCENTILE.EXC($C$2:$C$2000, 0.8), 1)</f>
        <v>1</v>
      </c>
      <c r="E901">
        <f>COUNTIF(Sheet1!A:A,Sheet2!A901)</f>
        <v>1</v>
      </c>
      <c r="F901" cm="1">
        <f t="array" ref="F901">_xlfn.IFS(E901 &gt; _xlfn.PERCENTILE.EXC($E$2:$E$1786,0.8), 5, E901 &gt; _xlfn.PERCENTILE.EXC($E$2:$E$1786,0.6), 4,E901 &gt; _xlfn.PERCENTILE.EXC($E$2:$E$1786,0.4), 3, E901 &gt; _xlfn.PERCENTILE.EXC($E$2:$E$1786,0.2),2, E901 &lt;= _xlfn.PERCENTILE.EXC($E$2:$E$1786,0.2), 1)</f>
        <v>1</v>
      </c>
      <c r="G901">
        <f>SUMIF(Sheet1!A:A,A901,Sheet1!C:C)</f>
        <v>262</v>
      </c>
      <c r="H901" cm="1">
        <f t="array" ref="H901">_xlfn.IFS(G901 &lt;_xlfn.PERCENTILE.EXC($G$2:$G$1786,0.2),5,G901&lt;_xlfn.PERCENTILE.EXC($G$2:$G$2000, 0.4),4, G901&lt;_xlfn.PERCENTILE.EXC($G$2:$G$2000, 0.6),3, G901&lt;_xlfn.PERCENTILE.EXC($G$2:$G$2000, 0.8),2, G901&gt;=_xlfn.PERCENTILE.EXC($G$2:$G$2000, 0.8), 1)</f>
        <v>3</v>
      </c>
      <c r="K901" t="str" cm="1">
        <f t="array" aca="1" ref="K901" ca="1">_xlfn.IFS(
    AND($D901=5, $F901&gt;=4,$H901&gt;=4), "Best Customers",
    AND($D901&gt;=3, $D901&lt;=4, $F901&gt;=4, $H901&gt;=3), "Loyal Customers",
    AND($D901&gt;=3, $D901&lt;=4, $F901&gt;=2, $H901&gt;=2), "Potential Loyal Customers",
    AND($D901&gt;=2, $D901&lt;=3, $F901&gt;=3, $H901&gt;=3), "At-Risk Customers",
    AND($D901=1, $F901&lt;=2, $H901&lt;=2), "Lost Customers",
    TRUE, "Unclassified"
)</f>
        <v>Unclassified</v>
      </c>
    </row>
    <row r="902" spans="1:11" x14ac:dyDescent="0.2">
      <c r="A902" t="str">
        <v>CUS012950</v>
      </c>
      <c r="B902" s="1" cm="1">
        <f t="array" ref="B902">MAX(_xlfn._xlws.FILTER(Sheet1!B:B,Sheet2!A902 = Sheet1!A:A))</f>
        <v>44980</v>
      </c>
      <c r="C902" s="2">
        <f t="shared" ca="1" si="18"/>
        <v>797</v>
      </c>
      <c r="D902" cm="1">
        <f t="array" aca="1" ref="D902" ca="1">_xlfn.IFS(C902 &lt;_xlfn.PERCENTILE.EXC($C$2:$C$1786,0.2),5,C902&lt;_xlfn.PERCENTILE.EXC($C$2:$C$2000, 0.4),4, C902&lt;_xlfn.PERCENTILE.EXC($C$2:$C$2000, 0.6),3, C902&lt;_xlfn.PERCENTILE.EXC($C$2:$C$2000, 0.8),2, C902&gt;=_xlfn.PERCENTILE.EXC($C$2:$C$2000, 0.8), 1)</f>
        <v>4</v>
      </c>
      <c r="E902">
        <f>COUNTIF(Sheet1!A:A,Sheet2!A902)</f>
        <v>10</v>
      </c>
      <c r="F902" cm="1">
        <f t="array" ref="F902">_xlfn.IFS(E902 &gt; _xlfn.PERCENTILE.EXC($E$2:$E$1786,0.8), 5, E902 &gt; _xlfn.PERCENTILE.EXC($E$2:$E$1786,0.6), 4,E902 &gt; _xlfn.PERCENTILE.EXC($E$2:$E$1786,0.4), 3, E902 &gt; _xlfn.PERCENTILE.EXC($E$2:$E$1786,0.2),2, E902 &lt;= _xlfn.PERCENTILE.EXC($E$2:$E$1786,0.2), 1)</f>
        <v>4</v>
      </c>
      <c r="G902">
        <f>SUMIF(Sheet1!A:A,A902,Sheet1!C:C)</f>
        <v>20855.68</v>
      </c>
      <c r="H902" cm="1">
        <f t="array" ref="H902">_xlfn.IFS(G902 &lt;_xlfn.PERCENTILE.EXC($G$2:$G$1786,0.2),5,G902&lt;_xlfn.PERCENTILE.EXC($G$2:$G$2000, 0.4),4, G902&lt;_xlfn.PERCENTILE.EXC($G$2:$G$2000, 0.6),3, G902&lt;_xlfn.PERCENTILE.EXC($G$2:$G$2000, 0.8),2, G902&gt;=_xlfn.PERCENTILE.EXC($G$2:$G$2000, 0.8), 1)</f>
        <v>1</v>
      </c>
      <c r="K902" t="str" cm="1">
        <f t="array" aca="1" ref="K902" ca="1">_xlfn.IFS(
    AND($D902=5, $F902&gt;=4,$H902&gt;=4), "Best Customers",
    AND($D902&gt;=3, $D902&lt;=4, $F902&gt;=4, $H902&gt;=3), "Loyal Customers",
    AND($D902&gt;=3, $D902&lt;=4, $F902&gt;=2, $H902&gt;=2), "Potential Loyal Customers",
    AND($D902&gt;=2, $D902&lt;=3, $F902&gt;=3, $H902&gt;=3), "At-Risk Customers",
    AND($D902=1, $F902&lt;=2, $H902&lt;=2), "Lost Customers",
    TRUE, "Unclassified"
)</f>
        <v>Unclassified</v>
      </c>
    </row>
    <row r="903" spans="1:11" x14ac:dyDescent="0.2">
      <c r="A903" t="str">
        <v>CUS016639</v>
      </c>
      <c r="B903" s="1" cm="1">
        <f t="array" ref="B903">MAX(_xlfn._xlws.FILTER(Sheet1!B:B,Sheet2!A903 = Sheet1!A:A))</f>
        <v>44652</v>
      </c>
      <c r="C903" s="2">
        <f t="shared" ca="1" si="18"/>
        <v>1125</v>
      </c>
      <c r="D903" cm="1">
        <f t="array" aca="1" ref="D903" ca="1">_xlfn.IFS(C903 &lt;_xlfn.PERCENTILE.EXC($C$2:$C$1786,0.2),5,C903&lt;_xlfn.PERCENTILE.EXC($C$2:$C$2000, 0.4),4, C903&lt;_xlfn.PERCENTILE.EXC($C$2:$C$2000, 0.6),3, C903&lt;_xlfn.PERCENTILE.EXC($C$2:$C$2000, 0.8),2, C903&gt;=_xlfn.PERCENTILE.EXC($C$2:$C$2000, 0.8), 1)</f>
        <v>4</v>
      </c>
      <c r="E903">
        <f>COUNTIF(Sheet1!A:A,Sheet2!A903)</f>
        <v>7</v>
      </c>
      <c r="F903" cm="1">
        <f t="array" ref="F903">_xlfn.IFS(E903 &gt; _xlfn.PERCENTILE.EXC($E$2:$E$1786,0.8), 5, E903 &gt; _xlfn.PERCENTILE.EXC($E$2:$E$1786,0.6), 4,E903 &gt; _xlfn.PERCENTILE.EXC($E$2:$E$1786,0.4), 3, E903 &gt; _xlfn.PERCENTILE.EXC($E$2:$E$1786,0.2),2, E903 &lt;= _xlfn.PERCENTILE.EXC($E$2:$E$1786,0.2), 1)</f>
        <v>4</v>
      </c>
      <c r="G903">
        <f>SUMIF(Sheet1!A:A,A903,Sheet1!C:C)</f>
        <v>2697.4500000000003</v>
      </c>
      <c r="H903" cm="1">
        <f t="array" ref="H903">_xlfn.IFS(G903 &lt;_xlfn.PERCENTILE.EXC($G$2:$G$1786,0.2),5,G903&lt;_xlfn.PERCENTILE.EXC($G$2:$G$2000, 0.4),4, G903&lt;_xlfn.PERCENTILE.EXC($G$2:$G$2000, 0.6),3, G903&lt;_xlfn.PERCENTILE.EXC($G$2:$G$2000, 0.8),2, G903&gt;=_xlfn.PERCENTILE.EXC($G$2:$G$2000, 0.8), 1)</f>
        <v>2</v>
      </c>
      <c r="K903" t="str" cm="1">
        <f t="array" aca="1" ref="K903" ca="1">_xlfn.IFS(
    AND($D903=5, $F903&gt;=4,$H903&gt;=4), "Best Customers",
    AND($D903&gt;=3, $D903&lt;=4, $F903&gt;=4, $H903&gt;=3), "Loyal Customers",
    AND($D903&gt;=3, $D903&lt;=4, $F903&gt;=2, $H903&gt;=2), "Potential Loyal Customers",
    AND($D903&gt;=2, $D903&lt;=3, $F903&gt;=3, $H903&gt;=3), "At-Risk Customers",
    AND($D903=1, $F903&lt;=2, $H903&lt;=2), "Lost Customers",
    TRUE, "Unclassified"
)</f>
        <v>Potential Loyal Customers</v>
      </c>
    </row>
    <row r="904" spans="1:11" x14ac:dyDescent="0.2">
      <c r="A904" t="str">
        <v>CUS025150</v>
      </c>
      <c r="B904" s="1" cm="1">
        <f t="array" ref="B904">MAX(_xlfn._xlws.FILTER(Sheet1!B:B,Sheet2!A904 = Sheet1!A:A))</f>
        <v>43767</v>
      </c>
      <c r="C904" s="2">
        <f t="shared" ca="1" si="18"/>
        <v>2010</v>
      </c>
      <c r="D904" cm="1">
        <f t="array" aca="1" ref="D904" ca="1">_xlfn.IFS(C904 &lt;_xlfn.PERCENTILE.EXC($C$2:$C$1786,0.2),5,C904&lt;_xlfn.PERCENTILE.EXC($C$2:$C$2000, 0.4),4, C904&lt;_xlfn.PERCENTILE.EXC($C$2:$C$2000, 0.6),3, C904&lt;_xlfn.PERCENTILE.EXC($C$2:$C$2000, 0.8),2, C904&gt;=_xlfn.PERCENTILE.EXC($C$2:$C$2000, 0.8), 1)</f>
        <v>3</v>
      </c>
      <c r="E904">
        <f>COUNTIF(Sheet1!A:A,Sheet2!A904)</f>
        <v>5</v>
      </c>
      <c r="F904" cm="1">
        <f t="array" ref="F904">_xlfn.IFS(E904 &gt; _xlfn.PERCENTILE.EXC($E$2:$E$1786,0.8), 5, E904 &gt; _xlfn.PERCENTILE.EXC($E$2:$E$1786,0.6), 4,E904 &gt; _xlfn.PERCENTILE.EXC($E$2:$E$1786,0.4), 3, E904 &gt; _xlfn.PERCENTILE.EXC($E$2:$E$1786,0.2),2, E904 &lt;= _xlfn.PERCENTILE.EXC($E$2:$E$1786,0.2), 1)</f>
        <v>4</v>
      </c>
      <c r="G904">
        <f>SUMIF(Sheet1!A:A,A904,Sheet1!C:C)</f>
        <v>1552.45</v>
      </c>
      <c r="H904" cm="1">
        <f t="array" ref="H904">_xlfn.IFS(G904 &lt;_xlfn.PERCENTILE.EXC($G$2:$G$1786,0.2),5,G904&lt;_xlfn.PERCENTILE.EXC($G$2:$G$2000, 0.4),4, G904&lt;_xlfn.PERCENTILE.EXC($G$2:$G$2000, 0.6),3, G904&lt;_xlfn.PERCENTILE.EXC($G$2:$G$2000, 0.8),2, G904&gt;=_xlfn.PERCENTILE.EXC($G$2:$G$2000, 0.8), 1)</f>
        <v>2</v>
      </c>
      <c r="K904" t="str" cm="1">
        <f t="array" aca="1" ref="K904" ca="1">_xlfn.IFS(
    AND($D904=5, $F904&gt;=4,$H904&gt;=4), "Best Customers",
    AND($D904&gt;=3, $D904&lt;=4, $F904&gt;=4, $H904&gt;=3), "Loyal Customers",
    AND($D904&gt;=3, $D904&lt;=4, $F904&gt;=2, $H904&gt;=2), "Potential Loyal Customers",
    AND($D904&gt;=2, $D904&lt;=3, $F904&gt;=3, $H904&gt;=3), "At-Risk Customers",
    AND($D904=1, $F904&lt;=2, $H904&lt;=2), "Lost Customers",
    TRUE, "Unclassified"
)</f>
        <v>Potential Loyal Customers</v>
      </c>
    </row>
    <row r="905" spans="1:11" x14ac:dyDescent="0.2">
      <c r="A905" t="str">
        <v>CUS026353</v>
      </c>
      <c r="B905" s="1" cm="1">
        <f t="array" ref="B905">MAX(_xlfn._xlws.FILTER(Sheet1!B:B,Sheet2!A905 = Sheet1!A:A))</f>
        <v>43172</v>
      </c>
      <c r="C905" s="2">
        <f t="shared" ca="1" si="18"/>
        <v>2605</v>
      </c>
      <c r="D905" cm="1">
        <f t="array" aca="1" ref="D905" ca="1">_xlfn.IFS(C905 &lt;_xlfn.PERCENTILE.EXC($C$2:$C$1786,0.2),5,C905&lt;_xlfn.PERCENTILE.EXC($C$2:$C$2000, 0.4),4, C905&lt;_xlfn.PERCENTILE.EXC($C$2:$C$2000, 0.6),3, C905&lt;_xlfn.PERCENTILE.EXC($C$2:$C$2000, 0.8),2, C905&gt;=_xlfn.PERCENTILE.EXC($C$2:$C$2000, 0.8), 1)</f>
        <v>1</v>
      </c>
      <c r="E905">
        <f>COUNTIF(Sheet1!A:A,Sheet2!A905)</f>
        <v>1</v>
      </c>
      <c r="F905" cm="1">
        <f t="array" ref="F905">_xlfn.IFS(E905 &gt; _xlfn.PERCENTILE.EXC($E$2:$E$1786,0.8), 5, E905 &gt; _xlfn.PERCENTILE.EXC($E$2:$E$1786,0.6), 4,E905 &gt; _xlfn.PERCENTILE.EXC($E$2:$E$1786,0.4), 3, E905 &gt; _xlfn.PERCENTILE.EXC($E$2:$E$1786,0.2),2, E905 &lt;= _xlfn.PERCENTILE.EXC($E$2:$E$1786,0.2), 1)</f>
        <v>1</v>
      </c>
      <c r="G905">
        <f>SUMIF(Sheet1!A:A,A905,Sheet1!C:C)</f>
        <v>344.42</v>
      </c>
      <c r="H905" cm="1">
        <f t="array" ref="H905">_xlfn.IFS(G905 &lt;_xlfn.PERCENTILE.EXC($G$2:$G$1786,0.2),5,G905&lt;_xlfn.PERCENTILE.EXC($G$2:$G$2000, 0.4),4, G905&lt;_xlfn.PERCENTILE.EXC($G$2:$G$2000, 0.6),3, G905&lt;_xlfn.PERCENTILE.EXC($G$2:$G$2000, 0.8),2, G905&gt;=_xlfn.PERCENTILE.EXC($G$2:$G$2000, 0.8), 1)</f>
        <v>3</v>
      </c>
      <c r="K905" t="str" cm="1">
        <f t="array" aca="1" ref="K905" ca="1">_xlfn.IFS(
    AND($D905=5, $F905&gt;=4,$H905&gt;=4), "Best Customers",
    AND($D905&gt;=3, $D905&lt;=4, $F905&gt;=4, $H905&gt;=3), "Loyal Customers",
    AND($D905&gt;=3, $D905&lt;=4, $F905&gt;=2, $H905&gt;=2), "Potential Loyal Customers",
    AND($D905&gt;=2, $D905&lt;=3, $F905&gt;=3, $H905&gt;=3), "At-Risk Customers",
    AND($D905=1, $F905&lt;=2, $H905&lt;=2), "Lost Customers",
    TRUE, "Unclassified"
)</f>
        <v>Unclassified</v>
      </c>
    </row>
    <row r="906" spans="1:11" x14ac:dyDescent="0.2">
      <c r="A906" t="str">
        <v>CUS004489</v>
      </c>
      <c r="B906" s="1" cm="1">
        <f t="array" ref="B906">MAX(_xlfn._xlws.FILTER(Sheet1!B:B,Sheet2!A906 = Sheet1!A:A))</f>
        <v>45555</v>
      </c>
      <c r="C906" s="2">
        <f t="shared" ca="1" si="18"/>
        <v>222</v>
      </c>
      <c r="D906" cm="1">
        <f t="array" aca="1" ref="D906" ca="1">_xlfn.IFS(C906 &lt;_xlfn.PERCENTILE.EXC($C$2:$C$1786,0.2),5,C906&lt;_xlfn.PERCENTILE.EXC($C$2:$C$2000, 0.4),4, C906&lt;_xlfn.PERCENTILE.EXC($C$2:$C$2000, 0.6),3, C906&lt;_xlfn.PERCENTILE.EXC($C$2:$C$2000, 0.8),2, C906&gt;=_xlfn.PERCENTILE.EXC($C$2:$C$2000, 0.8), 1)</f>
        <v>5</v>
      </c>
      <c r="E906">
        <f>COUNTIF(Sheet1!A:A,Sheet2!A906)</f>
        <v>4</v>
      </c>
      <c r="F906" cm="1">
        <f t="array" ref="F906">_xlfn.IFS(E906 &gt; _xlfn.PERCENTILE.EXC($E$2:$E$1786,0.8), 5, E906 &gt; _xlfn.PERCENTILE.EXC($E$2:$E$1786,0.6), 4,E906 &gt; _xlfn.PERCENTILE.EXC($E$2:$E$1786,0.4), 3, E906 &gt; _xlfn.PERCENTILE.EXC($E$2:$E$1786,0.2),2, E906 &lt;= _xlfn.PERCENTILE.EXC($E$2:$E$1786,0.2), 1)</f>
        <v>3</v>
      </c>
      <c r="G906">
        <f>SUMIF(Sheet1!A:A,A906,Sheet1!C:C)</f>
        <v>800.40000000000009</v>
      </c>
      <c r="H906" cm="1">
        <f t="array" ref="H906">_xlfn.IFS(G906 &lt;_xlfn.PERCENTILE.EXC($G$2:$G$1786,0.2),5,G906&lt;_xlfn.PERCENTILE.EXC($G$2:$G$2000, 0.4),4, G906&lt;_xlfn.PERCENTILE.EXC($G$2:$G$2000, 0.6),3, G906&lt;_xlfn.PERCENTILE.EXC($G$2:$G$2000, 0.8),2, G906&gt;=_xlfn.PERCENTILE.EXC($G$2:$G$2000, 0.8), 1)</f>
        <v>2</v>
      </c>
      <c r="K906" t="str" cm="1">
        <f t="array" aca="1" ref="K906" ca="1">_xlfn.IFS(
    AND($D906=5, $F906&gt;=4,$H906&gt;=4), "Best Customers",
    AND($D906&gt;=3, $D906&lt;=4, $F906&gt;=4, $H906&gt;=3), "Loyal Customers",
    AND($D906&gt;=3, $D906&lt;=4, $F906&gt;=2, $H906&gt;=2), "Potential Loyal Customers",
    AND($D906&gt;=2, $D906&lt;=3, $F906&gt;=3, $H906&gt;=3), "At-Risk Customers",
    AND($D906=1, $F906&lt;=2, $H906&lt;=2), "Lost Customers",
    TRUE, "Unclassified"
)</f>
        <v>Unclassified</v>
      </c>
    </row>
    <row r="907" spans="1:11" x14ac:dyDescent="0.2">
      <c r="A907" t="str">
        <v>CUS023476</v>
      </c>
      <c r="B907" s="1" cm="1">
        <f t="array" ref="B907">MAX(_xlfn._xlws.FILTER(Sheet1!B:B,Sheet2!A907 = Sheet1!A:A))</f>
        <v>43977</v>
      </c>
      <c r="C907" s="2">
        <f t="shared" ca="1" si="18"/>
        <v>1800</v>
      </c>
      <c r="D907" cm="1">
        <f t="array" aca="1" ref="D907" ca="1">_xlfn.IFS(C907 &lt;_xlfn.PERCENTILE.EXC($C$2:$C$1786,0.2),5,C907&lt;_xlfn.PERCENTILE.EXC($C$2:$C$2000, 0.4),4, C907&lt;_xlfn.PERCENTILE.EXC($C$2:$C$2000, 0.6),3, C907&lt;_xlfn.PERCENTILE.EXC($C$2:$C$2000, 0.8),2, C907&gt;=_xlfn.PERCENTILE.EXC($C$2:$C$2000, 0.8), 1)</f>
        <v>3</v>
      </c>
      <c r="E907">
        <f>COUNTIF(Sheet1!A:A,Sheet2!A907)</f>
        <v>2</v>
      </c>
      <c r="F907" cm="1">
        <f t="array" ref="F907">_xlfn.IFS(E907 &gt; _xlfn.PERCENTILE.EXC($E$2:$E$1786,0.8), 5, E907 &gt; _xlfn.PERCENTILE.EXC($E$2:$E$1786,0.6), 4,E907 &gt; _xlfn.PERCENTILE.EXC($E$2:$E$1786,0.4), 3, E907 &gt; _xlfn.PERCENTILE.EXC($E$2:$E$1786,0.2),2, E907 &lt;= _xlfn.PERCENTILE.EXC($E$2:$E$1786,0.2), 1)</f>
        <v>2</v>
      </c>
      <c r="G907">
        <f>SUMIF(Sheet1!A:A,A907,Sheet1!C:C)</f>
        <v>611.21</v>
      </c>
      <c r="H907" cm="1">
        <f t="array" ref="H907">_xlfn.IFS(G907 &lt;_xlfn.PERCENTILE.EXC($G$2:$G$1786,0.2),5,G907&lt;_xlfn.PERCENTILE.EXC($G$2:$G$2000, 0.4),4, G907&lt;_xlfn.PERCENTILE.EXC($G$2:$G$2000, 0.6),3, G907&lt;_xlfn.PERCENTILE.EXC($G$2:$G$2000, 0.8),2, G907&gt;=_xlfn.PERCENTILE.EXC($G$2:$G$2000, 0.8), 1)</f>
        <v>3</v>
      </c>
      <c r="K907" t="str" cm="1">
        <f t="array" aca="1" ref="K907" ca="1">_xlfn.IFS(
    AND($D907=5, $F907&gt;=4,$H907&gt;=4), "Best Customers",
    AND($D907&gt;=3, $D907&lt;=4, $F907&gt;=4, $H907&gt;=3), "Loyal Customers",
    AND($D907&gt;=3, $D907&lt;=4, $F907&gt;=2, $H907&gt;=2), "Potential Loyal Customers",
    AND($D907&gt;=2, $D907&lt;=3, $F907&gt;=3, $H907&gt;=3), "At-Risk Customers",
    AND($D907=1, $F907&lt;=2, $H907&lt;=2), "Lost Customers",
    TRUE, "Unclassified"
)</f>
        <v>Potential Loyal Customers</v>
      </c>
    </row>
    <row r="908" spans="1:11" x14ac:dyDescent="0.2">
      <c r="A908" t="str">
        <v>CUS001139</v>
      </c>
      <c r="B908" s="1" cm="1">
        <f t="array" ref="B908">MAX(_xlfn._xlws.FILTER(Sheet1!B:B,Sheet2!A908 = Sheet1!A:A))</f>
        <v>45686</v>
      </c>
      <c r="C908" s="2">
        <f t="shared" ca="1" si="18"/>
        <v>91</v>
      </c>
      <c r="D908" cm="1">
        <f t="array" aca="1" ref="D908" ca="1">_xlfn.IFS(C908 &lt;_xlfn.PERCENTILE.EXC($C$2:$C$1786,0.2),5,C908&lt;_xlfn.PERCENTILE.EXC($C$2:$C$2000, 0.4),4, C908&lt;_xlfn.PERCENTILE.EXC($C$2:$C$2000, 0.6),3, C908&lt;_xlfn.PERCENTILE.EXC($C$2:$C$2000, 0.8),2, C908&gt;=_xlfn.PERCENTILE.EXC($C$2:$C$2000, 0.8), 1)</f>
        <v>5</v>
      </c>
      <c r="E908">
        <f>COUNTIF(Sheet1!A:A,Sheet2!A908)</f>
        <v>8</v>
      </c>
      <c r="F908" cm="1">
        <f t="array" ref="F908">_xlfn.IFS(E908 &gt; _xlfn.PERCENTILE.EXC($E$2:$E$1786,0.8), 5, E908 &gt; _xlfn.PERCENTILE.EXC($E$2:$E$1786,0.6), 4,E908 &gt; _xlfn.PERCENTILE.EXC($E$2:$E$1786,0.4), 3, E908 &gt; _xlfn.PERCENTILE.EXC($E$2:$E$1786,0.2),2, E908 &lt;= _xlfn.PERCENTILE.EXC($E$2:$E$1786,0.2), 1)</f>
        <v>4</v>
      </c>
      <c r="G908">
        <f>SUMIF(Sheet1!A:A,A908,Sheet1!C:C)</f>
        <v>1659.65</v>
      </c>
      <c r="H908" cm="1">
        <f t="array" ref="H908">_xlfn.IFS(G908 &lt;_xlfn.PERCENTILE.EXC($G$2:$G$1786,0.2),5,G908&lt;_xlfn.PERCENTILE.EXC($G$2:$G$2000, 0.4),4, G908&lt;_xlfn.PERCENTILE.EXC($G$2:$G$2000, 0.6),3, G908&lt;_xlfn.PERCENTILE.EXC($G$2:$G$2000, 0.8),2, G908&gt;=_xlfn.PERCENTILE.EXC($G$2:$G$2000, 0.8), 1)</f>
        <v>2</v>
      </c>
      <c r="K908" t="str" cm="1">
        <f t="array" aca="1" ref="K908" ca="1">_xlfn.IFS(
    AND($D908=5, $F908&gt;=4,$H908&gt;=4), "Best Customers",
    AND($D908&gt;=3, $D908&lt;=4, $F908&gt;=4, $H908&gt;=3), "Loyal Customers",
    AND($D908&gt;=3, $D908&lt;=4, $F908&gt;=2, $H908&gt;=2), "Potential Loyal Customers",
    AND($D908&gt;=2, $D908&lt;=3, $F908&gt;=3, $H908&gt;=3), "At-Risk Customers",
    AND($D908=1, $F908&lt;=2, $H908&lt;=2), "Lost Customers",
    TRUE, "Unclassified"
)</f>
        <v>Unclassified</v>
      </c>
    </row>
    <row r="909" spans="1:11" x14ac:dyDescent="0.2">
      <c r="A909" t="str">
        <v>CUS011688</v>
      </c>
      <c r="B909" s="1" cm="1">
        <f t="array" ref="B909">MAX(_xlfn._xlws.FILTER(Sheet1!B:B,Sheet2!A909 = Sheet1!A:A))</f>
        <v>45112</v>
      </c>
      <c r="C909" s="2">
        <f t="shared" ca="1" si="18"/>
        <v>665</v>
      </c>
      <c r="D909" cm="1">
        <f t="array" aca="1" ref="D909" ca="1">_xlfn.IFS(C909 &lt;_xlfn.PERCENTILE.EXC($C$2:$C$1786,0.2),5,C909&lt;_xlfn.PERCENTILE.EXC($C$2:$C$2000, 0.4),4, C909&lt;_xlfn.PERCENTILE.EXC($C$2:$C$2000, 0.6),3, C909&lt;_xlfn.PERCENTILE.EXC($C$2:$C$2000, 0.8),2, C909&gt;=_xlfn.PERCENTILE.EXC($C$2:$C$2000, 0.8), 1)</f>
        <v>4</v>
      </c>
      <c r="E909">
        <f>COUNTIF(Sheet1!A:A,Sheet2!A909)</f>
        <v>5</v>
      </c>
      <c r="F909" cm="1">
        <f t="array" ref="F909">_xlfn.IFS(E909 &gt; _xlfn.PERCENTILE.EXC($E$2:$E$1786,0.8), 5, E909 &gt; _xlfn.PERCENTILE.EXC($E$2:$E$1786,0.6), 4,E909 &gt; _xlfn.PERCENTILE.EXC($E$2:$E$1786,0.4), 3, E909 &gt; _xlfn.PERCENTILE.EXC($E$2:$E$1786,0.2),2, E909 &lt;= _xlfn.PERCENTILE.EXC($E$2:$E$1786,0.2), 1)</f>
        <v>4</v>
      </c>
      <c r="G909">
        <f>SUMIF(Sheet1!A:A,A909,Sheet1!C:C)</f>
        <v>903.05000000000007</v>
      </c>
      <c r="H909" cm="1">
        <f t="array" ref="H909">_xlfn.IFS(G909 &lt;_xlfn.PERCENTILE.EXC($G$2:$G$1786,0.2),5,G909&lt;_xlfn.PERCENTILE.EXC($G$2:$G$2000, 0.4),4, G909&lt;_xlfn.PERCENTILE.EXC($G$2:$G$2000, 0.6),3, G909&lt;_xlfn.PERCENTILE.EXC($G$2:$G$2000, 0.8),2, G909&gt;=_xlfn.PERCENTILE.EXC($G$2:$G$2000, 0.8), 1)</f>
        <v>2</v>
      </c>
      <c r="K909" t="str" cm="1">
        <f t="array" aca="1" ref="K909" ca="1">_xlfn.IFS(
    AND($D909=5, $F909&gt;=4,$H909&gt;=4), "Best Customers",
    AND($D909&gt;=3, $D909&lt;=4, $F909&gt;=4, $H909&gt;=3), "Loyal Customers",
    AND($D909&gt;=3, $D909&lt;=4, $F909&gt;=2, $H909&gt;=2), "Potential Loyal Customers",
    AND($D909&gt;=2, $D909&lt;=3, $F909&gt;=3, $H909&gt;=3), "At-Risk Customers",
    AND($D909=1, $F909&lt;=2, $H909&lt;=2), "Lost Customers",
    TRUE, "Unclassified"
)</f>
        <v>Potential Loyal Customers</v>
      </c>
    </row>
    <row r="910" spans="1:11" x14ac:dyDescent="0.2">
      <c r="A910" t="str">
        <v>CUS003585</v>
      </c>
      <c r="B910" s="1" cm="1">
        <f t="array" ref="B910">MAX(_xlfn._xlws.FILTER(Sheet1!B:B,Sheet2!A910 = Sheet1!A:A))</f>
        <v>45602</v>
      </c>
      <c r="C910" s="2">
        <f t="shared" ca="1" si="18"/>
        <v>175</v>
      </c>
      <c r="D910" cm="1">
        <f t="array" aca="1" ref="D910" ca="1">_xlfn.IFS(C910 &lt;_xlfn.PERCENTILE.EXC($C$2:$C$1786,0.2),5,C910&lt;_xlfn.PERCENTILE.EXC($C$2:$C$2000, 0.4),4, C910&lt;_xlfn.PERCENTILE.EXC($C$2:$C$2000, 0.6),3, C910&lt;_xlfn.PERCENTILE.EXC($C$2:$C$2000, 0.8),2, C910&gt;=_xlfn.PERCENTILE.EXC($C$2:$C$2000, 0.8), 1)</f>
        <v>5</v>
      </c>
      <c r="E910">
        <f>COUNTIF(Sheet1!A:A,Sheet2!A910)</f>
        <v>4</v>
      </c>
      <c r="F910" cm="1">
        <f t="array" ref="F910">_xlfn.IFS(E910 &gt; _xlfn.PERCENTILE.EXC($E$2:$E$1786,0.8), 5, E910 &gt; _xlfn.PERCENTILE.EXC($E$2:$E$1786,0.6), 4,E910 &gt; _xlfn.PERCENTILE.EXC($E$2:$E$1786,0.4), 3, E910 &gt; _xlfn.PERCENTILE.EXC($E$2:$E$1786,0.2),2, E910 &lt;= _xlfn.PERCENTILE.EXC($E$2:$E$1786,0.2), 1)</f>
        <v>3</v>
      </c>
      <c r="G910">
        <f>SUMIF(Sheet1!A:A,A910,Sheet1!C:C)</f>
        <v>307.89999999999998</v>
      </c>
      <c r="H910" cm="1">
        <f t="array" ref="H910">_xlfn.IFS(G910 &lt;_xlfn.PERCENTILE.EXC($G$2:$G$1786,0.2),5,G910&lt;_xlfn.PERCENTILE.EXC($G$2:$G$2000, 0.4),4, G910&lt;_xlfn.PERCENTILE.EXC($G$2:$G$2000, 0.6),3, G910&lt;_xlfn.PERCENTILE.EXC($G$2:$G$2000, 0.8),2, G910&gt;=_xlfn.PERCENTILE.EXC($G$2:$G$2000, 0.8), 1)</f>
        <v>3</v>
      </c>
      <c r="K910" t="str" cm="1">
        <f t="array" aca="1" ref="K910" ca="1">_xlfn.IFS(
    AND($D910=5, $F910&gt;=4,$H910&gt;=4), "Best Customers",
    AND($D910&gt;=3, $D910&lt;=4, $F910&gt;=4, $H910&gt;=3), "Loyal Customers",
    AND($D910&gt;=3, $D910&lt;=4, $F910&gt;=2, $H910&gt;=2), "Potential Loyal Customers",
    AND($D910&gt;=2, $D910&lt;=3, $F910&gt;=3, $H910&gt;=3), "At-Risk Customers",
    AND($D910=1, $F910&lt;=2, $H910&lt;=2), "Lost Customers",
    TRUE, "Unclassified"
)</f>
        <v>Unclassified</v>
      </c>
    </row>
    <row r="911" spans="1:11" x14ac:dyDescent="0.2">
      <c r="A911" t="str">
        <v>CUS026350</v>
      </c>
      <c r="B911" s="1" cm="1">
        <f t="array" ref="B911">MAX(_xlfn._xlws.FILTER(Sheet1!B:B,Sheet2!A911 = Sheet1!A:A))</f>
        <v>43173</v>
      </c>
      <c r="C911" s="2">
        <f t="shared" ca="1" si="18"/>
        <v>2604</v>
      </c>
      <c r="D911" cm="1">
        <f t="array" aca="1" ref="D911" ca="1">_xlfn.IFS(C911 &lt;_xlfn.PERCENTILE.EXC($C$2:$C$1786,0.2),5,C911&lt;_xlfn.PERCENTILE.EXC($C$2:$C$2000, 0.4),4, C911&lt;_xlfn.PERCENTILE.EXC($C$2:$C$2000, 0.6),3, C911&lt;_xlfn.PERCENTILE.EXC($C$2:$C$2000, 0.8),2, C911&gt;=_xlfn.PERCENTILE.EXC($C$2:$C$2000, 0.8), 1)</f>
        <v>1</v>
      </c>
      <c r="E911">
        <f>COUNTIF(Sheet1!A:A,Sheet2!A911)</f>
        <v>1</v>
      </c>
      <c r="F911" cm="1">
        <f t="array" ref="F911">_xlfn.IFS(E911 &gt; _xlfn.PERCENTILE.EXC($E$2:$E$1786,0.8), 5, E911 &gt; _xlfn.PERCENTILE.EXC($E$2:$E$1786,0.6), 4,E911 &gt; _xlfn.PERCENTILE.EXC($E$2:$E$1786,0.4), 3, E911 &gt; _xlfn.PERCENTILE.EXC($E$2:$E$1786,0.2),2, E911 &lt;= _xlfn.PERCENTILE.EXC($E$2:$E$1786,0.2), 1)</f>
        <v>1</v>
      </c>
      <c r="G911">
        <f>SUMIF(Sheet1!A:A,A911,Sheet1!C:C)</f>
        <v>37</v>
      </c>
      <c r="H911" cm="1">
        <f t="array" ref="H911">_xlfn.IFS(G911 &lt;_xlfn.PERCENTILE.EXC($G$2:$G$1786,0.2),5,G911&lt;_xlfn.PERCENTILE.EXC($G$2:$G$2000, 0.4),4, G911&lt;_xlfn.PERCENTILE.EXC($G$2:$G$2000, 0.6),3, G911&lt;_xlfn.PERCENTILE.EXC($G$2:$G$2000, 0.8),2, G911&gt;=_xlfn.PERCENTILE.EXC($G$2:$G$2000, 0.8), 1)</f>
        <v>5</v>
      </c>
      <c r="K911" t="str" cm="1">
        <f t="array" aca="1" ref="K911" ca="1">_xlfn.IFS(
    AND($D911=5, $F911&gt;=4,$H911&gt;=4), "Best Customers",
    AND($D911&gt;=3, $D911&lt;=4, $F911&gt;=4, $H911&gt;=3), "Loyal Customers",
    AND($D911&gt;=3, $D911&lt;=4, $F911&gt;=2, $H911&gt;=2), "Potential Loyal Customers",
    AND($D911&gt;=2, $D911&lt;=3, $F911&gt;=3, $H911&gt;=3), "At-Risk Customers",
    AND($D911=1, $F911&lt;=2, $H911&lt;=2), "Lost Customers",
    TRUE, "Unclassified"
)</f>
        <v>Unclassified</v>
      </c>
    </row>
    <row r="912" spans="1:11" x14ac:dyDescent="0.2">
      <c r="A912" t="str">
        <v>CUS026351</v>
      </c>
      <c r="B912" s="1" cm="1">
        <f t="array" ref="B912">MAX(_xlfn._xlws.FILTER(Sheet1!B:B,Sheet2!A912 = Sheet1!A:A))</f>
        <v>43173</v>
      </c>
      <c r="C912" s="2">
        <f t="shared" ca="1" si="18"/>
        <v>2604</v>
      </c>
      <c r="D912" cm="1">
        <f t="array" aca="1" ref="D912" ca="1">_xlfn.IFS(C912 &lt;_xlfn.PERCENTILE.EXC($C$2:$C$1786,0.2),5,C912&lt;_xlfn.PERCENTILE.EXC($C$2:$C$2000, 0.4),4, C912&lt;_xlfn.PERCENTILE.EXC($C$2:$C$2000, 0.6),3, C912&lt;_xlfn.PERCENTILE.EXC($C$2:$C$2000, 0.8),2, C912&gt;=_xlfn.PERCENTILE.EXC($C$2:$C$2000, 0.8), 1)</f>
        <v>1</v>
      </c>
      <c r="E912">
        <f>COUNTIF(Sheet1!A:A,Sheet2!A912)</f>
        <v>1</v>
      </c>
      <c r="F912" cm="1">
        <f t="array" ref="F912">_xlfn.IFS(E912 &gt; _xlfn.PERCENTILE.EXC($E$2:$E$1786,0.8), 5, E912 &gt; _xlfn.PERCENTILE.EXC($E$2:$E$1786,0.6), 4,E912 &gt; _xlfn.PERCENTILE.EXC($E$2:$E$1786,0.4), 3, E912 &gt; _xlfn.PERCENTILE.EXC($E$2:$E$1786,0.2),2, E912 &lt;= _xlfn.PERCENTILE.EXC($E$2:$E$1786,0.2), 1)</f>
        <v>1</v>
      </c>
      <c r="G912">
        <f>SUMIF(Sheet1!A:A,A912,Sheet1!C:C)</f>
        <v>140</v>
      </c>
      <c r="H912" cm="1">
        <f t="array" ref="H912">_xlfn.IFS(G912 &lt;_xlfn.PERCENTILE.EXC($G$2:$G$1786,0.2),5,G912&lt;_xlfn.PERCENTILE.EXC($G$2:$G$2000, 0.4),4, G912&lt;_xlfn.PERCENTILE.EXC($G$2:$G$2000, 0.6),3, G912&lt;_xlfn.PERCENTILE.EXC($G$2:$G$2000, 0.8),2, G912&gt;=_xlfn.PERCENTILE.EXC($G$2:$G$2000, 0.8), 1)</f>
        <v>4</v>
      </c>
      <c r="K912" t="str" cm="1">
        <f t="array" aca="1" ref="K912" ca="1">_xlfn.IFS(
    AND($D912=5, $F912&gt;=4,$H912&gt;=4), "Best Customers",
    AND($D912&gt;=3, $D912&lt;=4, $F912&gt;=4, $H912&gt;=3), "Loyal Customers",
    AND($D912&gt;=3, $D912&lt;=4, $F912&gt;=2, $H912&gt;=2), "Potential Loyal Customers",
    AND($D912&gt;=2, $D912&lt;=3, $F912&gt;=3, $H912&gt;=3), "At-Risk Customers",
    AND($D912=1, $F912&lt;=2, $H912&lt;=2), "Lost Customers",
    TRUE, "Unclassified"
)</f>
        <v>Unclassified</v>
      </c>
    </row>
    <row r="913" spans="1:11" x14ac:dyDescent="0.2">
      <c r="A913" t="str">
        <v>CUS014278</v>
      </c>
      <c r="B913" s="1" cm="1">
        <f t="array" ref="B913">MAX(_xlfn._xlws.FILTER(Sheet1!B:B,Sheet2!A913 = Sheet1!A:A))</f>
        <v>44881</v>
      </c>
      <c r="C913" s="2">
        <f t="shared" ca="1" si="18"/>
        <v>896</v>
      </c>
      <c r="D913" cm="1">
        <f t="array" aca="1" ref="D913" ca="1">_xlfn.IFS(C913 &lt;_xlfn.PERCENTILE.EXC($C$2:$C$1786,0.2),5,C913&lt;_xlfn.PERCENTILE.EXC($C$2:$C$2000, 0.4),4, C913&lt;_xlfn.PERCENTILE.EXC($C$2:$C$2000, 0.6),3, C913&lt;_xlfn.PERCENTILE.EXC($C$2:$C$2000, 0.8),2, C913&gt;=_xlfn.PERCENTILE.EXC($C$2:$C$2000, 0.8), 1)</f>
        <v>4</v>
      </c>
      <c r="E913">
        <f>COUNTIF(Sheet1!A:A,Sheet2!A913)</f>
        <v>14</v>
      </c>
      <c r="F913" cm="1">
        <f t="array" ref="F913">_xlfn.IFS(E913 &gt; _xlfn.PERCENTILE.EXC($E$2:$E$1786,0.8), 5, E913 &gt; _xlfn.PERCENTILE.EXC($E$2:$E$1786,0.6), 4,E913 &gt; _xlfn.PERCENTILE.EXC($E$2:$E$1786,0.4), 3, E913 &gt; _xlfn.PERCENTILE.EXC($E$2:$E$1786,0.2),2, E913 &lt;= _xlfn.PERCENTILE.EXC($E$2:$E$1786,0.2), 1)</f>
        <v>5</v>
      </c>
      <c r="G913">
        <f>SUMIF(Sheet1!A:A,A913,Sheet1!C:C)</f>
        <v>7726.7299999999977</v>
      </c>
      <c r="H913" cm="1">
        <f t="array" ref="H913">_xlfn.IFS(G913 &lt;_xlfn.PERCENTILE.EXC($G$2:$G$1786,0.2),5,G913&lt;_xlfn.PERCENTILE.EXC($G$2:$G$2000, 0.4),4, G913&lt;_xlfn.PERCENTILE.EXC($G$2:$G$2000, 0.6),3, G913&lt;_xlfn.PERCENTILE.EXC($G$2:$G$2000, 0.8),2, G913&gt;=_xlfn.PERCENTILE.EXC($G$2:$G$2000, 0.8), 1)</f>
        <v>1</v>
      </c>
      <c r="K913" t="str" cm="1">
        <f t="array" aca="1" ref="K913" ca="1">_xlfn.IFS(
    AND($D913=5, $F913&gt;=4,$H913&gt;=4), "Best Customers",
    AND($D913&gt;=3, $D913&lt;=4, $F913&gt;=4, $H913&gt;=3), "Loyal Customers",
    AND($D913&gt;=3, $D913&lt;=4, $F913&gt;=2, $H913&gt;=2), "Potential Loyal Customers",
    AND($D913&gt;=2, $D913&lt;=3, $F913&gt;=3, $H913&gt;=3), "At-Risk Customers",
    AND($D913=1, $F913&lt;=2, $H913&lt;=2), "Lost Customers",
    TRUE, "Unclassified"
)</f>
        <v>Unclassified</v>
      </c>
    </row>
    <row r="914" spans="1:11" x14ac:dyDescent="0.2">
      <c r="A914" t="str">
        <v>CUS026352</v>
      </c>
      <c r="B914" s="1" cm="1">
        <f t="array" ref="B914">MAX(_xlfn._xlws.FILTER(Sheet1!B:B,Sheet2!A914 = Sheet1!A:A))</f>
        <v>43173</v>
      </c>
      <c r="C914" s="2">
        <f t="shared" ca="1" si="18"/>
        <v>2604</v>
      </c>
      <c r="D914" cm="1">
        <f t="array" aca="1" ref="D914" ca="1">_xlfn.IFS(C914 &lt;_xlfn.PERCENTILE.EXC($C$2:$C$1786,0.2),5,C914&lt;_xlfn.PERCENTILE.EXC($C$2:$C$2000, 0.4),4, C914&lt;_xlfn.PERCENTILE.EXC($C$2:$C$2000, 0.6),3, C914&lt;_xlfn.PERCENTILE.EXC($C$2:$C$2000, 0.8),2, C914&gt;=_xlfn.PERCENTILE.EXC($C$2:$C$2000, 0.8), 1)</f>
        <v>1</v>
      </c>
      <c r="E914">
        <f>COUNTIF(Sheet1!A:A,Sheet2!A914)</f>
        <v>1</v>
      </c>
      <c r="F914" cm="1">
        <f t="array" ref="F914">_xlfn.IFS(E914 &gt; _xlfn.PERCENTILE.EXC($E$2:$E$1786,0.8), 5, E914 &gt; _xlfn.PERCENTILE.EXC($E$2:$E$1786,0.6), 4,E914 &gt; _xlfn.PERCENTILE.EXC($E$2:$E$1786,0.4), 3, E914 &gt; _xlfn.PERCENTILE.EXC($E$2:$E$1786,0.2),2, E914 &lt;= _xlfn.PERCENTILE.EXC($E$2:$E$1786,0.2), 1)</f>
        <v>1</v>
      </c>
      <c r="G914">
        <f>SUMIF(Sheet1!A:A,A914,Sheet1!C:C)</f>
        <v>56.64</v>
      </c>
      <c r="H914" cm="1">
        <f t="array" ref="H914">_xlfn.IFS(G914 &lt;_xlfn.PERCENTILE.EXC($G$2:$G$1786,0.2),5,G914&lt;_xlfn.PERCENTILE.EXC($G$2:$G$2000, 0.4),4, G914&lt;_xlfn.PERCENTILE.EXC($G$2:$G$2000, 0.6),3, G914&lt;_xlfn.PERCENTILE.EXC($G$2:$G$2000, 0.8),2, G914&gt;=_xlfn.PERCENTILE.EXC($G$2:$G$2000, 0.8), 1)</f>
        <v>5</v>
      </c>
      <c r="K914" t="str" cm="1">
        <f t="array" aca="1" ref="K914" ca="1">_xlfn.IFS(
    AND($D914=5, $F914&gt;=4,$H914&gt;=4), "Best Customers",
    AND($D914&gt;=3, $D914&lt;=4, $F914&gt;=4, $H914&gt;=3), "Loyal Customers",
    AND($D914&gt;=3, $D914&lt;=4, $F914&gt;=2, $H914&gt;=2), "Potential Loyal Customers",
    AND($D914&gt;=2, $D914&lt;=3, $F914&gt;=3, $H914&gt;=3), "At-Risk Customers",
    AND($D914=1, $F914&lt;=2, $H914&lt;=2), "Lost Customers",
    TRUE, "Unclassified"
)</f>
        <v>Unclassified</v>
      </c>
    </row>
    <row r="915" spans="1:11" x14ac:dyDescent="0.2">
      <c r="A915" t="str">
        <v>CUS006939</v>
      </c>
      <c r="B915" s="1" cm="1">
        <f t="array" ref="B915">MAX(_xlfn._xlws.FILTER(Sheet1!B:B,Sheet2!A915 = Sheet1!A:A))</f>
        <v>45411</v>
      </c>
      <c r="C915" s="2">
        <f t="shared" ca="1" si="18"/>
        <v>366</v>
      </c>
      <c r="D915" cm="1">
        <f t="array" aca="1" ref="D915" ca="1">_xlfn.IFS(C915 &lt;_xlfn.PERCENTILE.EXC($C$2:$C$1786,0.2),5,C915&lt;_xlfn.PERCENTILE.EXC($C$2:$C$2000, 0.4),4, C915&lt;_xlfn.PERCENTILE.EXC($C$2:$C$2000, 0.6),3, C915&lt;_xlfn.PERCENTILE.EXC($C$2:$C$2000, 0.8),2, C915&gt;=_xlfn.PERCENTILE.EXC($C$2:$C$2000, 0.8), 1)</f>
        <v>4</v>
      </c>
      <c r="E915">
        <f>COUNTIF(Sheet1!A:A,Sheet2!A915)</f>
        <v>2</v>
      </c>
      <c r="F915" cm="1">
        <f t="array" ref="F915">_xlfn.IFS(E915 &gt; _xlfn.PERCENTILE.EXC($E$2:$E$1786,0.8), 5, E915 &gt; _xlfn.PERCENTILE.EXC($E$2:$E$1786,0.6), 4,E915 &gt; _xlfn.PERCENTILE.EXC($E$2:$E$1786,0.4), 3, E915 &gt; _xlfn.PERCENTILE.EXC($E$2:$E$1786,0.2),2, E915 &lt;= _xlfn.PERCENTILE.EXC($E$2:$E$1786,0.2), 1)</f>
        <v>2</v>
      </c>
      <c r="G915">
        <f>SUMIF(Sheet1!A:A,A915,Sheet1!C:C)</f>
        <v>234.25</v>
      </c>
      <c r="H915" cm="1">
        <f t="array" ref="H915">_xlfn.IFS(G915 &lt;_xlfn.PERCENTILE.EXC($G$2:$G$1786,0.2),5,G915&lt;_xlfn.PERCENTILE.EXC($G$2:$G$2000, 0.4),4, G915&lt;_xlfn.PERCENTILE.EXC($G$2:$G$2000, 0.6),3, G915&lt;_xlfn.PERCENTILE.EXC($G$2:$G$2000, 0.8),2, G915&gt;=_xlfn.PERCENTILE.EXC($G$2:$G$2000, 0.8), 1)</f>
        <v>3</v>
      </c>
      <c r="K915" t="str" cm="1">
        <f t="array" aca="1" ref="K915" ca="1">_xlfn.IFS(
    AND($D915=5, $F915&gt;=4,$H915&gt;=4), "Best Customers",
    AND($D915&gt;=3, $D915&lt;=4, $F915&gt;=4, $H915&gt;=3), "Loyal Customers",
    AND($D915&gt;=3, $D915&lt;=4, $F915&gt;=2, $H915&gt;=2), "Potential Loyal Customers",
    AND($D915&gt;=2, $D915&lt;=3, $F915&gt;=3, $H915&gt;=3), "At-Risk Customers",
    AND($D915=1, $F915&lt;=2, $H915&lt;=2), "Lost Customers",
    TRUE, "Unclassified"
)</f>
        <v>Potential Loyal Customers</v>
      </c>
    </row>
    <row r="916" spans="1:11" x14ac:dyDescent="0.2">
      <c r="A916" t="str">
        <v>CUS026344</v>
      </c>
      <c r="B916" s="1" cm="1">
        <f t="array" ref="B916">MAX(_xlfn._xlws.FILTER(Sheet1!B:B,Sheet2!A916 = Sheet1!A:A))</f>
        <v>43174</v>
      </c>
      <c r="C916" s="2">
        <f t="shared" ca="1" si="18"/>
        <v>2603</v>
      </c>
      <c r="D916" cm="1">
        <f t="array" aca="1" ref="D916" ca="1">_xlfn.IFS(C916 &lt;_xlfn.PERCENTILE.EXC($C$2:$C$1786,0.2),5,C916&lt;_xlfn.PERCENTILE.EXC($C$2:$C$2000, 0.4),4, C916&lt;_xlfn.PERCENTILE.EXC($C$2:$C$2000, 0.6),3, C916&lt;_xlfn.PERCENTILE.EXC($C$2:$C$2000, 0.8),2, C916&gt;=_xlfn.PERCENTILE.EXC($C$2:$C$2000, 0.8), 1)</f>
        <v>1</v>
      </c>
      <c r="E916">
        <f>COUNTIF(Sheet1!A:A,Sheet2!A916)</f>
        <v>1</v>
      </c>
      <c r="F916" cm="1">
        <f t="array" ref="F916">_xlfn.IFS(E916 &gt; _xlfn.PERCENTILE.EXC($E$2:$E$1786,0.8), 5, E916 &gt; _xlfn.PERCENTILE.EXC($E$2:$E$1786,0.6), 4,E916 &gt; _xlfn.PERCENTILE.EXC($E$2:$E$1786,0.4), 3, E916 &gt; _xlfn.PERCENTILE.EXC($E$2:$E$1786,0.2),2, E916 &lt;= _xlfn.PERCENTILE.EXC($E$2:$E$1786,0.2), 1)</f>
        <v>1</v>
      </c>
      <c r="G916">
        <f>SUMIF(Sheet1!A:A,A916,Sheet1!C:C)</f>
        <v>61.95</v>
      </c>
      <c r="H916" cm="1">
        <f t="array" ref="H916">_xlfn.IFS(G916 &lt;_xlfn.PERCENTILE.EXC($G$2:$G$1786,0.2),5,G916&lt;_xlfn.PERCENTILE.EXC($G$2:$G$2000, 0.4),4, G916&lt;_xlfn.PERCENTILE.EXC($G$2:$G$2000, 0.6),3, G916&lt;_xlfn.PERCENTILE.EXC($G$2:$G$2000, 0.8),2, G916&gt;=_xlfn.PERCENTILE.EXC($G$2:$G$2000, 0.8), 1)</f>
        <v>5</v>
      </c>
      <c r="K916" t="str" cm="1">
        <f t="array" aca="1" ref="K916" ca="1">_xlfn.IFS(
    AND($D916=5, $F916&gt;=4,$H916&gt;=4), "Best Customers",
    AND($D916&gt;=3, $D916&lt;=4, $F916&gt;=4, $H916&gt;=3), "Loyal Customers",
    AND($D916&gt;=3, $D916&lt;=4, $F916&gt;=2, $H916&gt;=2), "Potential Loyal Customers",
    AND($D916&gt;=2, $D916&lt;=3, $F916&gt;=3, $H916&gt;=3), "At-Risk Customers",
    AND($D916=1, $F916&lt;=2, $H916&lt;=2), "Lost Customers",
    TRUE, "Unclassified"
)</f>
        <v>Unclassified</v>
      </c>
    </row>
    <row r="917" spans="1:11" x14ac:dyDescent="0.2">
      <c r="A917" t="str">
        <v>CUS026345</v>
      </c>
      <c r="B917" s="1" cm="1">
        <f t="array" ref="B917">MAX(_xlfn._xlws.FILTER(Sheet1!B:B,Sheet2!A917 = Sheet1!A:A))</f>
        <v>43174</v>
      </c>
      <c r="C917" s="2">
        <f t="shared" ca="1" si="18"/>
        <v>2603</v>
      </c>
      <c r="D917" cm="1">
        <f t="array" aca="1" ref="D917" ca="1">_xlfn.IFS(C917 &lt;_xlfn.PERCENTILE.EXC($C$2:$C$1786,0.2),5,C917&lt;_xlfn.PERCENTILE.EXC($C$2:$C$2000, 0.4),4, C917&lt;_xlfn.PERCENTILE.EXC($C$2:$C$2000, 0.6),3, C917&lt;_xlfn.PERCENTILE.EXC($C$2:$C$2000, 0.8),2, C917&gt;=_xlfn.PERCENTILE.EXC($C$2:$C$2000, 0.8), 1)</f>
        <v>1</v>
      </c>
      <c r="E917">
        <f>COUNTIF(Sheet1!A:A,Sheet2!A917)</f>
        <v>1</v>
      </c>
      <c r="F917" cm="1">
        <f t="array" ref="F917">_xlfn.IFS(E917 &gt; _xlfn.PERCENTILE.EXC($E$2:$E$1786,0.8), 5, E917 &gt; _xlfn.PERCENTILE.EXC($E$2:$E$1786,0.6), 4,E917 &gt; _xlfn.PERCENTILE.EXC($E$2:$E$1786,0.4), 3, E917 &gt; _xlfn.PERCENTILE.EXC($E$2:$E$1786,0.2),2, E917 &lt;= _xlfn.PERCENTILE.EXC($E$2:$E$1786,0.2), 1)</f>
        <v>1</v>
      </c>
      <c r="G917">
        <f>SUMIF(Sheet1!A:A,A917,Sheet1!C:C)</f>
        <v>51.95</v>
      </c>
      <c r="H917" cm="1">
        <f t="array" ref="H917">_xlfn.IFS(G917 &lt;_xlfn.PERCENTILE.EXC($G$2:$G$1786,0.2),5,G917&lt;_xlfn.PERCENTILE.EXC($G$2:$G$2000, 0.4),4, G917&lt;_xlfn.PERCENTILE.EXC($G$2:$G$2000, 0.6),3, G917&lt;_xlfn.PERCENTILE.EXC($G$2:$G$2000, 0.8),2, G917&gt;=_xlfn.PERCENTILE.EXC($G$2:$G$2000, 0.8), 1)</f>
        <v>5</v>
      </c>
      <c r="K917" t="str" cm="1">
        <f t="array" aca="1" ref="K917" ca="1">_xlfn.IFS(
    AND($D917=5, $F917&gt;=4,$H917&gt;=4), "Best Customers",
    AND($D917&gt;=3, $D917&lt;=4, $F917&gt;=4, $H917&gt;=3), "Loyal Customers",
    AND($D917&gt;=3, $D917&lt;=4, $F917&gt;=2, $H917&gt;=2), "Potential Loyal Customers",
    AND($D917&gt;=2, $D917&lt;=3, $F917&gt;=3, $H917&gt;=3), "At-Risk Customers",
    AND($D917=1, $F917&lt;=2, $H917&lt;=2), "Lost Customers",
    TRUE, "Unclassified"
)</f>
        <v>Unclassified</v>
      </c>
    </row>
    <row r="918" spans="1:11" x14ac:dyDescent="0.2">
      <c r="A918" t="str">
        <v>CUS025874</v>
      </c>
      <c r="B918" s="1" cm="1">
        <f t="array" ref="B918">MAX(_xlfn._xlws.FILTER(Sheet1!B:B,Sheet2!A918 = Sheet1!A:A))</f>
        <v>43531</v>
      </c>
      <c r="C918" s="2">
        <f t="shared" ca="1" si="18"/>
        <v>2246</v>
      </c>
      <c r="D918" cm="1">
        <f t="array" aca="1" ref="D918" ca="1">_xlfn.IFS(C918 &lt;_xlfn.PERCENTILE.EXC($C$2:$C$1786,0.2),5,C918&lt;_xlfn.PERCENTILE.EXC($C$2:$C$2000, 0.4),4, C918&lt;_xlfn.PERCENTILE.EXC($C$2:$C$2000, 0.6),3, C918&lt;_xlfn.PERCENTILE.EXC($C$2:$C$2000, 0.8),2, C918&gt;=_xlfn.PERCENTILE.EXC($C$2:$C$2000, 0.8), 1)</f>
        <v>3</v>
      </c>
      <c r="E918">
        <f>COUNTIF(Sheet1!A:A,Sheet2!A918)</f>
        <v>4</v>
      </c>
      <c r="F918" cm="1">
        <f t="array" ref="F918">_xlfn.IFS(E918 &gt; _xlfn.PERCENTILE.EXC($E$2:$E$1786,0.8), 5, E918 &gt; _xlfn.PERCENTILE.EXC($E$2:$E$1786,0.6), 4,E918 &gt; _xlfn.PERCENTILE.EXC($E$2:$E$1786,0.4), 3, E918 &gt; _xlfn.PERCENTILE.EXC($E$2:$E$1786,0.2),2, E918 &lt;= _xlfn.PERCENTILE.EXC($E$2:$E$1786,0.2), 1)</f>
        <v>3</v>
      </c>
      <c r="G918">
        <f>SUMIF(Sheet1!A:A,A918,Sheet1!C:C)</f>
        <v>849.45</v>
      </c>
      <c r="H918" cm="1">
        <f t="array" ref="H918">_xlfn.IFS(G918 &lt;_xlfn.PERCENTILE.EXC($G$2:$G$1786,0.2),5,G918&lt;_xlfn.PERCENTILE.EXC($G$2:$G$2000, 0.4),4, G918&lt;_xlfn.PERCENTILE.EXC($G$2:$G$2000, 0.6),3, G918&lt;_xlfn.PERCENTILE.EXC($G$2:$G$2000, 0.8),2, G918&gt;=_xlfn.PERCENTILE.EXC($G$2:$G$2000, 0.8), 1)</f>
        <v>2</v>
      </c>
      <c r="K918" t="str" cm="1">
        <f t="array" aca="1" ref="K918" ca="1">_xlfn.IFS(
    AND($D918=5, $F918&gt;=4,$H918&gt;=4), "Best Customers",
    AND($D918&gt;=3, $D918&lt;=4, $F918&gt;=4, $H918&gt;=3), "Loyal Customers",
    AND($D918&gt;=3, $D918&lt;=4, $F918&gt;=2, $H918&gt;=2), "Potential Loyal Customers",
    AND($D918&gt;=2, $D918&lt;=3, $F918&gt;=3, $H918&gt;=3), "At-Risk Customers",
    AND($D918=1, $F918&lt;=2, $H918&lt;=2), "Lost Customers",
    TRUE, "Unclassified"
)</f>
        <v>Potential Loyal Customers</v>
      </c>
    </row>
    <row r="919" spans="1:11" x14ac:dyDescent="0.2">
      <c r="A919" t="str">
        <v>CUS026347</v>
      </c>
      <c r="B919" s="1" cm="1">
        <f t="array" ref="B919">MAX(_xlfn._xlws.FILTER(Sheet1!B:B,Sheet2!A919 = Sheet1!A:A))</f>
        <v>43174</v>
      </c>
      <c r="C919" s="2">
        <f t="shared" ca="1" si="18"/>
        <v>2603</v>
      </c>
      <c r="D919" cm="1">
        <f t="array" aca="1" ref="D919" ca="1">_xlfn.IFS(C919 &lt;_xlfn.PERCENTILE.EXC($C$2:$C$1786,0.2),5,C919&lt;_xlfn.PERCENTILE.EXC($C$2:$C$2000, 0.4),4, C919&lt;_xlfn.PERCENTILE.EXC($C$2:$C$2000, 0.6),3, C919&lt;_xlfn.PERCENTILE.EXC($C$2:$C$2000, 0.8),2, C919&gt;=_xlfn.PERCENTILE.EXC($C$2:$C$2000, 0.8), 1)</f>
        <v>1</v>
      </c>
      <c r="E919">
        <f>COUNTIF(Sheet1!A:A,Sheet2!A919)</f>
        <v>1</v>
      </c>
      <c r="F919" cm="1">
        <f t="array" ref="F919">_xlfn.IFS(E919 &gt; _xlfn.PERCENTILE.EXC($E$2:$E$1786,0.8), 5, E919 &gt; _xlfn.PERCENTILE.EXC($E$2:$E$1786,0.6), 4,E919 &gt; _xlfn.PERCENTILE.EXC($E$2:$E$1786,0.4), 3, E919 &gt; _xlfn.PERCENTILE.EXC($E$2:$E$1786,0.2),2, E919 &lt;= _xlfn.PERCENTILE.EXC($E$2:$E$1786,0.2), 1)</f>
        <v>1</v>
      </c>
      <c r="G919">
        <f>SUMIF(Sheet1!A:A,A919,Sheet1!C:C)</f>
        <v>212</v>
      </c>
      <c r="H919" cm="1">
        <f t="array" ref="H919">_xlfn.IFS(G919 &lt;_xlfn.PERCENTILE.EXC($G$2:$G$1786,0.2),5,G919&lt;_xlfn.PERCENTILE.EXC($G$2:$G$2000, 0.4),4, G919&lt;_xlfn.PERCENTILE.EXC($G$2:$G$2000, 0.6),3, G919&lt;_xlfn.PERCENTILE.EXC($G$2:$G$2000, 0.8),2, G919&gt;=_xlfn.PERCENTILE.EXC($G$2:$G$2000, 0.8), 1)</f>
        <v>4</v>
      </c>
      <c r="K919" t="str" cm="1">
        <f t="array" aca="1" ref="K919" ca="1">_xlfn.IFS(
    AND($D919=5, $F919&gt;=4,$H919&gt;=4), "Best Customers",
    AND($D919&gt;=3, $D919&lt;=4, $F919&gt;=4, $H919&gt;=3), "Loyal Customers",
    AND($D919&gt;=3, $D919&lt;=4, $F919&gt;=2, $H919&gt;=2), "Potential Loyal Customers",
    AND($D919&gt;=2, $D919&lt;=3, $F919&gt;=3, $H919&gt;=3), "At-Risk Customers",
    AND($D919=1, $F919&lt;=2, $H919&lt;=2), "Lost Customers",
    TRUE, "Unclassified"
)</f>
        <v>Unclassified</v>
      </c>
    </row>
    <row r="920" spans="1:11" x14ac:dyDescent="0.2">
      <c r="A920" t="str">
        <v>CUS026348</v>
      </c>
      <c r="B920" s="1" cm="1">
        <f t="array" ref="B920">MAX(_xlfn._xlws.FILTER(Sheet1!B:B,Sheet2!A920 = Sheet1!A:A))</f>
        <v>43174</v>
      </c>
      <c r="C920" s="2">
        <f t="shared" ca="1" si="18"/>
        <v>2603</v>
      </c>
      <c r="D920" cm="1">
        <f t="array" aca="1" ref="D920" ca="1">_xlfn.IFS(C920 &lt;_xlfn.PERCENTILE.EXC($C$2:$C$1786,0.2),5,C920&lt;_xlfn.PERCENTILE.EXC($C$2:$C$2000, 0.4),4, C920&lt;_xlfn.PERCENTILE.EXC($C$2:$C$2000, 0.6),3, C920&lt;_xlfn.PERCENTILE.EXC($C$2:$C$2000, 0.8),2, C920&gt;=_xlfn.PERCENTILE.EXC($C$2:$C$2000, 0.8), 1)</f>
        <v>1</v>
      </c>
      <c r="E920">
        <f>COUNTIF(Sheet1!A:A,Sheet2!A920)</f>
        <v>1</v>
      </c>
      <c r="F920" cm="1">
        <f t="array" ref="F920">_xlfn.IFS(E920 &gt; _xlfn.PERCENTILE.EXC($E$2:$E$1786,0.8), 5, E920 &gt; _xlfn.PERCENTILE.EXC($E$2:$E$1786,0.6), 4,E920 &gt; _xlfn.PERCENTILE.EXC($E$2:$E$1786,0.4), 3, E920 &gt; _xlfn.PERCENTILE.EXC($E$2:$E$1786,0.2),2, E920 &lt;= _xlfn.PERCENTILE.EXC($E$2:$E$1786,0.2), 1)</f>
        <v>1</v>
      </c>
      <c r="G920">
        <f>SUMIF(Sheet1!A:A,A920,Sheet1!C:C)</f>
        <v>69.95</v>
      </c>
      <c r="H920" cm="1">
        <f t="array" ref="H920">_xlfn.IFS(G920 &lt;_xlfn.PERCENTILE.EXC($G$2:$G$1786,0.2),5,G920&lt;_xlfn.PERCENTILE.EXC($G$2:$G$2000, 0.4),4, G920&lt;_xlfn.PERCENTILE.EXC($G$2:$G$2000, 0.6),3, G920&lt;_xlfn.PERCENTILE.EXC($G$2:$G$2000, 0.8),2, G920&gt;=_xlfn.PERCENTILE.EXC($G$2:$G$2000, 0.8), 1)</f>
        <v>5</v>
      </c>
      <c r="K920" t="str" cm="1">
        <f t="array" aca="1" ref="K920" ca="1">_xlfn.IFS(
    AND($D920=5, $F920&gt;=4,$H920&gt;=4), "Best Customers",
    AND($D920&gt;=3, $D920&lt;=4, $F920&gt;=4, $H920&gt;=3), "Loyal Customers",
    AND($D920&gt;=3, $D920&lt;=4, $F920&gt;=2, $H920&gt;=2), "Potential Loyal Customers",
    AND($D920&gt;=2, $D920&lt;=3, $F920&gt;=3, $H920&gt;=3), "At-Risk Customers",
    AND($D920=1, $F920&lt;=2, $H920&lt;=2), "Lost Customers",
    TRUE, "Unclassified"
)</f>
        <v>Unclassified</v>
      </c>
    </row>
    <row r="921" spans="1:11" x14ac:dyDescent="0.2">
      <c r="A921" t="str">
        <v>CUS026349</v>
      </c>
      <c r="B921" s="1" cm="1">
        <f t="array" ref="B921">MAX(_xlfn._xlws.FILTER(Sheet1!B:B,Sheet2!A921 = Sheet1!A:A))</f>
        <v>43174</v>
      </c>
      <c r="C921" s="2">
        <f t="shared" ca="1" si="18"/>
        <v>2603</v>
      </c>
      <c r="D921" cm="1">
        <f t="array" aca="1" ref="D921" ca="1">_xlfn.IFS(C921 &lt;_xlfn.PERCENTILE.EXC($C$2:$C$1786,0.2),5,C921&lt;_xlfn.PERCENTILE.EXC($C$2:$C$2000, 0.4),4, C921&lt;_xlfn.PERCENTILE.EXC($C$2:$C$2000, 0.6),3, C921&lt;_xlfn.PERCENTILE.EXC($C$2:$C$2000, 0.8),2, C921&gt;=_xlfn.PERCENTILE.EXC($C$2:$C$2000, 0.8), 1)</f>
        <v>1</v>
      </c>
      <c r="E921">
        <f>COUNTIF(Sheet1!A:A,Sheet2!A921)</f>
        <v>1</v>
      </c>
      <c r="F921" cm="1">
        <f t="array" ref="F921">_xlfn.IFS(E921 &gt; _xlfn.PERCENTILE.EXC($E$2:$E$1786,0.8), 5, E921 &gt; _xlfn.PERCENTILE.EXC($E$2:$E$1786,0.6), 4,E921 &gt; _xlfn.PERCENTILE.EXC($E$2:$E$1786,0.4), 3, E921 &gt; _xlfn.PERCENTILE.EXC($E$2:$E$1786,0.2),2, E921 &lt;= _xlfn.PERCENTILE.EXC($E$2:$E$1786,0.2), 1)</f>
        <v>1</v>
      </c>
      <c r="G921">
        <f>SUMIF(Sheet1!A:A,A921,Sheet1!C:C)</f>
        <v>50.5</v>
      </c>
      <c r="H921" cm="1">
        <f t="array" ref="H921">_xlfn.IFS(G921 &lt;_xlfn.PERCENTILE.EXC($G$2:$G$1786,0.2),5,G921&lt;_xlfn.PERCENTILE.EXC($G$2:$G$2000, 0.4),4, G921&lt;_xlfn.PERCENTILE.EXC($G$2:$G$2000, 0.6),3, G921&lt;_xlfn.PERCENTILE.EXC($G$2:$G$2000, 0.8),2, G921&gt;=_xlfn.PERCENTILE.EXC($G$2:$G$2000, 0.8), 1)</f>
        <v>5</v>
      </c>
      <c r="K921" t="str" cm="1">
        <f t="array" aca="1" ref="K921" ca="1">_xlfn.IFS(
    AND($D921=5, $F921&gt;=4,$H921&gt;=4), "Best Customers",
    AND($D921&gt;=3, $D921&lt;=4, $F921&gt;=4, $H921&gt;=3), "Loyal Customers",
    AND($D921&gt;=3, $D921&lt;=4, $F921&gt;=2, $H921&gt;=2), "Potential Loyal Customers",
    AND($D921&gt;=2, $D921&lt;=3, $F921&gt;=3, $H921&gt;=3), "At-Risk Customers",
    AND($D921=1, $F921&lt;=2, $H921&lt;=2), "Lost Customers",
    TRUE, "Unclassified"
)</f>
        <v>Unclassified</v>
      </c>
    </row>
    <row r="922" spans="1:11" x14ac:dyDescent="0.2">
      <c r="A922" t="str">
        <v>CUS026340</v>
      </c>
      <c r="B922" s="1" cm="1">
        <f t="array" ref="B922">MAX(_xlfn._xlws.FILTER(Sheet1!B:B,Sheet2!A922 = Sheet1!A:A))</f>
        <v>43175</v>
      </c>
      <c r="C922" s="2">
        <f t="shared" ca="1" si="18"/>
        <v>2602</v>
      </c>
      <c r="D922" cm="1">
        <f t="array" aca="1" ref="D922" ca="1">_xlfn.IFS(C922 &lt;_xlfn.PERCENTILE.EXC($C$2:$C$1786,0.2),5,C922&lt;_xlfn.PERCENTILE.EXC($C$2:$C$2000, 0.4),4, C922&lt;_xlfn.PERCENTILE.EXC($C$2:$C$2000, 0.6),3, C922&lt;_xlfn.PERCENTILE.EXC($C$2:$C$2000, 0.8),2, C922&gt;=_xlfn.PERCENTILE.EXC($C$2:$C$2000, 0.8), 1)</f>
        <v>1</v>
      </c>
      <c r="E922">
        <f>COUNTIF(Sheet1!A:A,Sheet2!A922)</f>
        <v>1</v>
      </c>
      <c r="F922" cm="1">
        <f t="array" ref="F922">_xlfn.IFS(E922 &gt; _xlfn.PERCENTILE.EXC($E$2:$E$1786,0.8), 5, E922 &gt; _xlfn.PERCENTILE.EXC($E$2:$E$1786,0.6), 4,E922 &gt; _xlfn.PERCENTILE.EXC($E$2:$E$1786,0.4), 3, E922 &gt; _xlfn.PERCENTILE.EXC($E$2:$E$1786,0.2),2, E922 &lt;= _xlfn.PERCENTILE.EXC($E$2:$E$1786,0.2), 1)</f>
        <v>1</v>
      </c>
      <c r="G922">
        <f>SUMIF(Sheet1!A:A,A922,Sheet1!C:C)</f>
        <v>123.5</v>
      </c>
      <c r="H922" cm="1">
        <f t="array" ref="H922">_xlfn.IFS(G922 &lt;_xlfn.PERCENTILE.EXC($G$2:$G$1786,0.2),5,G922&lt;_xlfn.PERCENTILE.EXC($G$2:$G$2000, 0.4),4, G922&lt;_xlfn.PERCENTILE.EXC($G$2:$G$2000, 0.6),3, G922&lt;_xlfn.PERCENTILE.EXC($G$2:$G$2000, 0.8),2, G922&gt;=_xlfn.PERCENTILE.EXC($G$2:$G$2000, 0.8), 1)</f>
        <v>4</v>
      </c>
      <c r="K922" t="str" cm="1">
        <f t="array" aca="1" ref="K922" ca="1">_xlfn.IFS(
    AND($D922=5, $F922&gt;=4,$H922&gt;=4), "Best Customers",
    AND($D922&gt;=3, $D922&lt;=4, $F922&gt;=4, $H922&gt;=3), "Loyal Customers",
    AND($D922&gt;=3, $D922&lt;=4, $F922&gt;=2, $H922&gt;=2), "Potential Loyal Customers",
    AND($D922&gt;=2, $D922&lt;=3, $F922&gt;=3, $H922&gt;=3), "At-Risk Customers",
    AND($D922=1, $F922&lt;=2, $H922&lt;=2), "Lost Customers",
    TRUE, "Unclassified"
)</f>
        <v>Unclassified</v>
      </c>
    </row>
    <row r="923" spans="1:11" x14ac:dyDescent="0.2">
      <c r="A923" t="str">
        <v>CUS000435</v>
      </c>
      <c r="B923" s="1" cm="1">
        <f t="array" ref="B923">MAX(_xlfn._xlws.FILTER(Sheet1!B:B,Sheet2!A923 = Sheet1!A:A))</f>
        <v>45712</v>
      </c>
      <c r="C923" s="2">
        <f t="shared" ca="1" si="18"/>
        <v>65</v>
      </c>
      <c r="D923" cm="1">
        <f t="array" aca="1" ref="D923" ca="1">_xlfn.IFS(C923 &lt;_xlfn.PERCENTILE.EXC($C$2:$C$1786,0.2),5,C923&lt;_xlfn.PERCENTILE.EXC($C$2:$C$2000, 0.4),4, C923&lt;_xlfn.PERCENTILE.EXC($C$2:$C$2000, 0.6),3, C923&lt;_xlfn.PERCENTILE.EXC($C$2:$C$2000, 0.8),2, C923&gt;=_xlfn.PERCENTILE.EXC($C$2:$C$2000, 0.8), 1)</f>
        <v>5</v>
      </c>
      <c r="E923">
        <f>COUNTIF(Sheet1!A:A,Sheet2!A923)</f>
        <v>65</v>
      </c>
      <c r="F923" cm="1">
        <f t="array" ref="F923">_xlfn.IFS(E923 &gt; _xlfn.PERCENTILE.EXC($E$2:$E$1786,0.8), 5, E923 &gt; _xlfn.PERCENTILE.EXC($E$2:$E$1786,0.6), 4,E923 &gt; _xlfn.PERCENTILE.EXC($E$2:$E$1786,0.4), 3, E923 &gt; _xlfn.PERCENTILE.EXC($E$2:$E$1786,0.2),2, E923 &lt;= _xlfn.PERCENTILE.EXC($E$2:$E$1786,0.2), 1)</f>
        <v>5</v>
      </c>
      <c r="G923">
        <f>SUMIF(Sheet1!A:A,A923,Sheet1!C:C)</f>
        <v>20678.390000000003</v>
      </c>
      <c r="H923" cm="1">
        <f t="array" ref="H923">_xlfn.IFS(G923 &lt;_xlfn.PERCENTILE.EXC($G$2:$G$1786,0.2),5,G923&lt;_xlfn.PERCENTILE.EXC($G$2:$G$2000, 0.4),4, G923&lt;_xlfn.PERCENTILE.EXC($G$2:$G$2000, 0.6),3, G923&lt;_xlfn.PERCENTILE.EXC($G$2:$G$2000, 0.8),2, G923&gt;=_xlfn.PERCENTILE.EXC($G$2:$G$2000, 0.8), 1)</f>
        <v>1</v>
      </c>
      <c r="K923" t="str" cm="1">
        <f t="array" aca="1" ref="K923" ca="1">_xlfn.IFS(
    AND($D923=5, $F923&gt;=4,$H923&gt;=4), "Best Customers",
    AND($D923&gt;=3, $D923&lt;=4, $F923&gt;=4, $H923&gt;=3), "Loyal Customers",
    AND($D923&gt;=3, $D923&lt;=4, $F923&gt;=2, $H923&gt;=2), "Potential Loyal Customers",
    AND($D923&gt;=2, $D923&lt;=3, $F923&gt;=3, $H923&gt;=3), "At-Risk Customers",
    AND($D923=1, $F923&lt;=2, $H923&lt;=2), "Lost Customers",
    TRUE, "Unclassified"
)</f>
        <v>Unclassified</v>
      </c>
    </row>
    <row r="924" spans="1:11" x14ac:dyDescent="0.2">
      <c r="A924" t="str">
        <v>CUS024562</v>
      </c>
      <c r="B924" s="1" cm="1">
        <f t="array" ref="B924">MAX(_xlfn._xlws.FILTER(Sheet1!B:B,Sheet2!A924 = Sheet1!A:A))</f>
        <v>43845</v>
      </c>
      <c r="C924" s="2">
        <f t="shared" ca="1" si="18"/>
        <v>1932</v>
      </c>
      <c r="D924" cm="1">
        <f t="array" aca="1" ref="D924" ca="1">_xlfn.IFS(C924 &lt;_xlfn.PERCENTILE.EXC($C$2:$C$1786,0.2),5,C924&lt;_xlfn.PERCENTILE.EXC($C$2:$C$2000, 0.4),4, C924&lt;_xlfn.PERCENTILE.EXC($C$2:$C$2000, 0.6),3, C924&lt;_xlfn.PERCENTILE.EXC($C$2:$C$2000, 0.8),2, C924&gt;=_xlfn.PERCENTILE.EXC($C$2:$C$2000, 0.8), 1)</f>
        <v>3</v>
      </c>
      <c r="E924">
        <f>COUNTIF(Sheet1!A:A,Sheet2!A924)</f>
        <v>3</v>
      </c>
      <c r="F924" cm="1">
        <f t="array" ref="F924">_xlfn.IFS(E924 &gt; _xlfn.PERCENTILE.EXC($E$2:$E$1786,0.8), 5, E924 &gt; _xlfn.PERCENTILE.EXC($E$2:$E$1786,0.6), 4,E924 &gt; _xlfn.PERCENTILE.EXC($E$2:$E$1786,0.4), 3, E924 &gt; _xlfn.PERCENTILE.EXC($E$2:$E$1786,0.2),2, E924 &lt;= _xlfn.PERCENTILE.EXC($E$2:$E$1786,0.2), 1)</f>
        <v>3</v>
      </c>
      <c r="G924">
        <f>SUMIF(Sheet1!A:A,A924,Sheet1!C:C)</f>
        <v>553.65</v>
      </c>
      <c r="H924" cm="1">
        <f t="array" ref="H924">_xlfn.IFS(G924 &lt;_xlfn.PERCENTILE.EXC($G$2:$G$1786,0.2),5,G924&lt;_xlfn.PERCENTILE.EXC($G$2:$G$2000, 0.4),4, G924&lt;_xlfn.PERCENTILE.EXC($G$2:$G$2000, 0.6),3, G924&lt;_xlfn.PERCENTILE.EXC($G$2:$G$2000, 0.8),2, G924&gt;=_xlfn.PERCENTILE.EXC($G$2:$G$2000, 0.8), 1)</f>
        <v>3</v>
      </c>
      <c r="K924" t="str" cm="1">
        <f t="array" aca="1" ref="K924" ca="1">_xlfn.IFS(
    AND($D924=5, $F924&gt;=4,$H924&gt;=4), "Best Customers",
    AND($D924&gt;=3, $D924&lt;=4, $F924&gt;=4, $H924&gt;=3), "Loyal Customers",
    AND($D924&gt;=3, $D924&lt;=4, $F924&gt;=2, $H924&gt;=2), "Potential Loyal Customers",
    AND($D924&gt;=2, $D924&lt;=3, $F924&gt;=3, $H924&gt;=3), "At-Risk Customers",
    AND($D924=1, $F924&lt;=2, $H924&lt;=2), "Lost Customers",
    TRUE, "Unclassified"
)</f>
        <v>Potential Loyal Customers</v>
      </c>
    </row>
    <row r="925" spans="1:11" x14ac:dyDescent="0.2">
      <c r="A925" t="str">
        <v>CUS001401</v>
      </c>
      <c r="B925" s="1" cm="1">
        <f t="array" ref="B925">MAX(_xlfn._xlws.FILTER(Sheet1!B:B,Sheet2!A925 = Sheet1!A:A))</f>
        <v>45673</v>
      </c>
      <c r="C925" s="2">
        <f t="shared" ca="1" si="18"/>
        <v>104</v>
      </c>
      <c r="D925" cm="1">
        <f t="array" aca="1" ref="D925" ca="1">_xlfn.IFS(C925 &lt;_xlfn.PERCENTILE.EXC($C$2:$C$1786,0.2),5,C925&lt;_xlfn.PERCENTILE.EXC($C$2:$C$2000, 0.4),4, C925&lt;_xlfn.PERCENTILE.EXC($C$2:$C$2000, 0.6),3, C925&lt;_xlfn.PERCENTILE.EXC($C$2:$C$2000, 0.8),2, C925&gt;=_xlfn.PERCENTILE.EXC($C$2:$C$2000, 0.8), 1)</f>
        <v>5</v>
      </c>
      <c r="E925">
        <f>COUNTIF(Sheet1!A:A,Sheet2!A925)</f>
        <v>13</v>
      </c>
      <c r="F925" cm="1">
        <f t="array" ref="F925">_xlfn.IFS(E925 &gt; _xlfn.PERCENTILE.EXC($E$2:$E$1786,0.8), 5, E925 &gt; _xlfn.PERCENTILE.EXC($E$2:$E$1786,0.6), 4,E925 &gt; _xlfn.PERCENTILE.EXC($E$2:$E$1786,0.4), 3, E925 &gt; _xlfn.PERCENTILE.EXC($E$2:$E$1786,0.2),2, E925 &lt;= _xlfn.PERCENTILE.EXC($E$2:$E$1786,0.2), 1)</f>
        <v>5</v>
      </c>
      <c r="G925">
        <f>SUMIF(Sheet1!A:A,A925,Sheet1!C:C)</f>
        <v>4359.57</v>
      </c>
      <c r="H925" cm="1">
        <f t="array" ref="H925">_xlfn.IFS(G925 &lt;_xlfn.PERCENTILE.EXC($G$2:$G$1786,0.2),5,G925&lt;_xlfn.PERCENTILE.EXC($G$2:$G$2000, 0.4),4, G925&lt;_xlfn.PERCENTILE.EXC($G$2:$G$2000, 0.6),3, G925&lt;_xlfn.PERCENTILE.EXC($G$2:$G$2000, 0.8),2, G925&gt;=_xlfn.PERCENTILE.EXC($G$2:$G$2000, 0.8), 1)</f>
        <v>1</v>
      </c>
      <c r="K925" t="str" cm="1">
        <f t="array" aca="1" ref="K925" ca="1">_xlfn.IFS(
    AND($D925=5, $F925&gt;=4,$H925&gt;=4), "Best Customers",
    AND($D925&gt;=3, $D925&lt;=4, $F925&gt;=4, $H925&gt;=3), "Loyal Customers",
    AND($D925&gt;=3, $D925&lt;=4, $F925&gt;=2, $H925&gt;=2), "Potential Loyal Customers",
    AND($D925&gt;=2, $D925&lt;=3, $F925&gt;=3, $H925&gt;=3), "At-Risk Customers",
    AND($D925=1, $F925&lt;=2, $H925&lt;=2), "Lost Customers",
    TRUE, "Unclassified"
)</f>
        <v>Unclassified</v>
      </c>
    </row>
    <row r="926" spans="1:11" x14ac:dyDescent="0.2">
      <c r="A926" t="str">
        <v>CUS026341</v>
      </c>
      <c r="B926" s="1" cm="1">
        <f t="array" ref="B926">MAX(_xlfn._xlws.FILTER(Sheet1!B:B,Sheet2!A926 = Sheet1!A:A))</f>
        <v>43175</v>
      </c>
      <c r="C926" s="2">
        <f t="shared" ca="1" si="18"/>
        <v>2602</v>
      </c>
      <c r="D926" cm="1">
        <f t="array" aca="1" ref="D926" ca="1">_xlfn.IFS(C926 &lt;_xlfn.PERCENTILE.EXC($C$2:$C$1786,0.2),5,C926&lt;_xlfn.PERCENTILE.EXC($C$2:$C$2000, 0.4),4, C926&lt;_xlfn.PERCENTILE.EXC($C$2:$C$2000, 0.6),3, C926&lt;_xlfn.PERCENTILE.EXC($C$2:$C$2000, 0.8),2, C926&gt;=_xlfn.PERCENTILE.EXC($C$2:$C$2000, 0.8), 1)</f>
        <v>1</v>
      </c>
      <c r="E926">
        <f>COUNTIF(Sheet1!A:A,Sheet2!A926)</f>
        <v>1</v>
      </c>
      <c r="F926" cm="1">
        <f t="array" ref="F926">_xlfn.IFS(E926 &gt; _xlfn.PERCENTILE.EXC($E$2:$E$1786,0.8), 5, E926 &gt; _xlfn.PERCENTILE.EXC($E$2:$E$1786,0.6), 4,E926 &gt; _xlfn.PERCENTILE.EXC($E$2:$E$1786,0.4), 3, E926 &gt; _xlfn.PERCENTILE.EXC($E$2:$E$1786,0.2),2, E926 &lt;= _xlfn.PERCENTILE.EXC($E$2:$E$1786,0.2), 1)</f>
        <v>1</v>
      </c>
      <c r="G926">
        <f>SUMIF(Sheet1!A:A,A926,Sheet1!C:C)</f>
        <v>44.95</v>
      </c>
      <c r="H926" cm="1">
        <f t="array" ref="H926">_xlfn.IFS(G926 &lt;_xlfn.PERCENTILE.EXC($G$2:$G$1786,0.2),5,G926&lt;_xlfn.PERCENTILE.EXC($G$2:$G$2000, 0.4),4, G926&lt;_xlfn.PERCENTILE.EXC($G$2:$G$2000, 0.6),3, G926&lt;_xlfn.PERCENTILE.EXC($G$2:$G$2000, 0.8),2, G926&gt;=_xlfn.PERCENTILE.EXC($G$2:$G$2000, 0.8), 1)</f>
        <v>5</v>
      </c>
      <c r="K926" t="str" cm="1">
        <f t="array" aca="1" ref="K926" ca="1">_xlfn.IFS(
    AND($D926=5, $F926&gt;=4,$H926&gt;=4), "Best Customers",
    AND($D926&gt;=3, $D926&lt;=4, $F926&gt;=4, $H926&gt;=3), "Loyal Customers",
    AND($D926&gt;=3, $D926&lt;=4, $F926&gt;=2, $H926&gt;=2), "Potential Loyal Customers",
    AND($D926&gt;=2, $D926&lt;=3, $F926&gt;=3, $H926&gt;=3), "At-Risk Customers",
    AND($D926=1, $F926&lt;=2, $H926&lt;=2), "Lost Customers",
    TRUE, "Unclassified"
)</f>
        <v>Unclassified</v>
      </c>
    </row>
    <row r="927" spans="1:11" x14ac:dyDescent="0.2">
      <c r="A927" t="str">
        <v>CUS025824</v>
      </c>
      <c r="B927" s="1" cm="1">
        <f t="array" ref="B927">MAX(_xlfn._xlws.FILTER(Sheet1!B:B,Sheet2!A927 = Sheet1!A:A))</f>
        <v>43567</v>
      </c>
      <c r="C927" s="2">
        <f t="shared" ca="1" si="18"/>
        <v>2210</v>
      </c>
      <c r="D927" cm="1">
        <f t="array" aca="1" ref="D927" ca="1">_xlfn.IFS(C927 &lt;_xlfn.PERCENTILE.EXC($C$2:$C$1786,0.2),5,C927&lt;_xlfn.PERCENTILE.EXC($C$2:$C$2000, 0.4),4, C927&lt;_xlfn.PERCENTILE.EXC($C$2:$C$2000, 0.6),3, C927&lt;_xlfn.PERCENTILE.EXC($C$2:$C$2000, 0.8),2, C927&gt;=_xlfn.PERCENTILE.EXC($C$2:$C$2000, 0.8), 1)</f>
        <v>3</v>
      </c>
      <c r="E927">
        <f>COUNTIF(Sheet1!A:A,Sheet2!A927)</f>
        <v>3</v>
      </c>
      <c r="F927" cm="1">
        <f t="array" ref="F927">_xlfn.IFS(E927 &gt; _xlfn.PERCENTILE.EXC($E$2:$E$1786,0.8), 5, E927 &gt; _xlfn.PERCENTILE.EXC($E$2:$E$1786,0.6), 4,E927 &gt; _xlfn.PERCENTILE.EXC($E$2:$E$1786,0.4), 3, E927 &gt; _xlfn.PERCENTILE.EXC($E$2:$E$1786,0.2),2, E927 &lt;= _xlfn.PERCENTILE.EXC($E$2:$E$1786,0.2), 1)</f>
        <v>3</v>
      </c>
      <c r="G927">
        <f>SUMIF(Sheet1!A:A,A927,Sheet1!C:C)</f>
        <v>218.34999999999997</v>
      </c>
      <c r="H927" cm="1">
        <f t="array" ref="H927">_xlfn.IFS(G927 &lt;_xlfn.PERCENTILE.EXC($G$2:$G$1786,0.2),5,G927&lt;_xlfn.PERCENTILE.EXC($G$2:$G$2000, 0.4),4, G927&lt;_xlfn.PERCENTILE.EXC($G$2:$G$2000, 0.6),3, G927&lt;_xlfn.PERCENTILE.EXC($G$2:$G$2000, 0.8),2, G927&gt;=_xlfn.PERCENTILE.EXC($G$2:$G$2000, 0.8), 1)</f>
        <v>4</v>
      </c>
      <c r="K927" t="str" cm="1">
        <f t="array" aca="1" ref="K927" ca="1">_xlfn.IFS(
    AND($D927=5, $F927&gt;=4,$H927&gt;=4), "Best Customers",
    AND($D927&gt;=3, $D927&lt;=4, $F927&gt;=4, $H927&gt;=3), "Loyal Customers",
    AND($D927&gt;=3, $D927&lt;=4, $F927&gt;=2, $H927&gt;=2), "Potential Loyal Customers",
    AND($D927&gt;=2, $D927&lt;=3, $F927&gt;=3, $H927&gt;=3), "At-Risk Customers",
    AND($D927=1, $F927&lt;=2, $H927&lt;=2), "Lost Customers",
    TRUE, "Unclassified"
)</f>
        <v>Potential Loyal Customers</v>
      </c>
    </row>
    <row r="928" spans="1:11" x14ac:dyDescent="0.2">
      <c r="A928" t="str">
        <v>CUS024437</v>
      </c>
      <c r="B928" s="1" cm="1">
        <f t="array" ref="B928">MAX(_xlfn._xlws.FILTER(Sheet1!B:B,Sheet2!A928 = Sheet1!A:A))</f>
        <v>43864</v>
      </c>
      <c r="C928" s="2">
        <f t="shared" ca="1" si="18"/>
        <v>1913</v>
      </c>
      <c r="D928" cm="1">
        <f t="array" aca="1" ref="D928" ca="1">_xlfn.IFS(C928 &lt;_xlfn.PERCENTILE.EXC($C$2:$C$1786,0.2),5,C928&lt;_xlfn.PERCENTILE.EXC($C$2:$C$2000, 0.4),4, C928&lt;_xlfn.PERCENTILE.EXC($C$2:$C$2000, 0.6),3, C928&lt;_xlfn.PERCENTILE.EXC($C$2:$C$2000, 0.8),2, C928&gt;=_xlfn.PERCENTILE.EXC($C$2:$C$2000, 0.8), 1)</f>
        <v>3</v>
      </c>
      <c r="E928">
        <f>COUNTIF(Sheet1!A:A,Sheet2!A928)</f>
        <v>2</v>
      </c>
      <c r="F928" cm="1">
        <f t="array" ref="F928">_xlfn.IFS(E928 &gt; _xlfn.PERCENTILE.EXC($E$2:$E$1786,0.8), 5, E928 &gt; _xlfn.PERCENTILE.EXC($E$2:$E$1786,0.6), 4,E928 &gt; _xlfn.PERCENTILE.EXC($E$2:$E$1786,0.4), 3, E928 &gt; _xlfn.PERCENTILE.EXC($E$2:$E$1786,0.2),2, E928 &lt;= _xlfn.PERCENTILE.EXC($E$2:$E$1786,0.2), 1)</f>
        <v>2</v>
      </c>
      <c r="G928">
        <f>SUMIF(Sheet1!A:A,A928,Sheet1!C:C)</f>
        <v>123.9</v>
      </c>
      <c r="H928" cm="1">
        <f t="array" ref="H928">_xlfn.IFS(G928 &lt;_xlfn.PERCENTILE.EXC($G$2:$G$1786,0.2),5,G928&lt;_xlfn.PERCENTILE.EXC($G$2:$G$2000, 0.4),4, G928&lt;_xlfn.PERCENTILE.EXC($G$2:$G$2000, 0.6),3, G928&lt;_xlfn.PERCENTILE.EXC($G$2:$G$2000, 0.8),2, G928&gt;=_xlfn.PERCENTILE.EXC($G$2:$G$2000, 0.8), 1)</f>
        <v>4</v>
      </c>
      <c r="K928" t="str" cm="1">
        <f t="array" aca="1" ref="K928" ca="1">_xlfn.IFS(
    AND($D928=5, $F928&gt;=4,$H928&gt;=4), "Best Customers",
    AND($D928&gt;=3, $D928&lt;=4, $F928&gt;=4, $H928&gt;=3), "Loyal Customers",
    AND($D928&gt;=3, $D928&lt;=4, $F928&gt;=2, $H928&gt;=2), "Potential Loyal Customers",
    AND($D928&gt;=2, $D928&lt;=3, $F928&gt;=3, $H928&gt;=3), "At-Risk Customers",
    AND($D928=1, $F928&lt;=2, $H928&lt;=2), "Lost Customers",
    TRUE, "Unclassified"
)</f>
        <v>Potential Loyal Customers</v>
      </c>
    </row>
    <row r="929" spans="1:11" x14ac:dyDescent="0.2">
      <c r="A929" t="str">
        <v>CUS026343</v>
      </c>
      <c r="B929" s="1" cm="1">
        <f t="array" ref="B929">MAX(_xlfn._xlws.FILTER(Sheet1!B:B,Sheet2!A929 = Sheet1!A:A))</f>
        <v>43175</v>
      </c>
      <c r="C929" s="2">
        <f t="shared" ca="1" si="18"/>
        <v>2602</v>
      </c>
      <c r="D929" cm="1">
        <f t="array" aca="1" ref="D929" ca="1">_xlfn.IFS(C929 &lt;_xlfn.PERCENTILE.EXC($C$2:$C$1786,0.2),5,C929&lt;_xlfn.PERCENTILE.EXC($C$2:$C$2000, 0.4),4, C929&lt;_xlfn.PERCENTILE.EXC($C$2:$C$2000, 0.6),3, C929&lt;_xlfn.PERCENTILE.EXC($C$2:$C$2000, 0.8),2, C929&gt;=_xlfn.PERCENTILE.EXC($C$2:$C$2000, 0.8), 1)</f>
        <v>1</v>
      </c>
      <c r="E929">
        <f>COUNTIF(Sheet1!A:A,Sheet2!A929)</f>
        <v>1</v>
      </c>
      <c r="F929" cm="1">
        <f t="array" ref="F929">_xlfn.IFS(E929 &gt; _xlfn.PERCENTILE.EXC($E$2:$E$1786,0.8), 5, E929 &gt; _xlfn.PERCENTILE.EXC($E$2:$E$1786,0.6), 4,E929 &gt; _xlfn.PERCENTILE.EXC($E$2:$E$1786,0.4), 3, E929 &gt; _xlfn.PERCENTILE.EXC($E$2:$E$1786,0.2),2, E929 &lt;= _xlfn.PERCENTILE.EXC($E$2:$E$1786,0.2), 1)</f>
        <v>1</v>
      </c>
      <c r="G929">
        <f>SUMIF(Sheet1!A:A,A929,Sheet1!C:C)</f>
        <v>40.5</v>
      </c>
      <c r="H929" cm="1">
        <f t="array" ref="H929">_xlfn.IFS(G929 &lt;_xlfn.PERCENTILE.EXC($G$2:$G$1786,0.2),5,G929&lt;_xlfn.PERCENTILE.EXC($G$2:$G$2000, 0.4),4, G929&lt;_xlfn.PERCENTILE.EXC($G$2:$G$2000, 0.6),3, G929&lt;_xlfn.PERCENTILE.EXC($G$2:$G$2000, 0.8),2, G929&gt;=_xlfn.PERCENTILE.EXC($G$2:$G$2000, 0.8), 1)</f>
        <v>5</v>
      </c>
      <c r="K929" t="str" cm="1">
        <f t="array" aca="1" ref="K929" ca="1">_xlfn.IFS(
    AND($D929=5, $F929&gt;=4,$H929&gt;=4), "Best Customers",
    AND($D929&gt;=3, $D929&lt;=4, $F929&gt;=4, $H929&gt;=3), "Loyal Customers",
    AND($D929&gt;=3, $D929&lt;=4, $F929&gt;=2, $H929&gt;=2), "Potential Loyal Customers",
    AND($D929&gt;=2, $D929&lt;=3, $F929&gt;=3, $H929&gt;=3), "At-Risk Customers",
    AND($D929=1, $F929&lt;=2, $H929&lt;=2), "Lost Customers",
    TRUE, "Unclassified"
)</f>
        <v>Unclassified</v>
      </c>
    </row>
    <row r="930" spans="1:11" x14ac:dyDescent="0.2">
      <c r="A930" t="str">
        <v>CUS001828</v>
      </c>
      <c r="B930" s="1" cm="1">
        <f t="array" ref="B930">MAX(_xlfn._xlws.FILTER(Sheet1!B:B,Sheet2!A930 = Sheet1!A:A))</f>
        <v>45657</v>
      </c>
      <c r="C930" s="2">
        <f t="shared" ca="1" si="18"/>
        <v>120</v>
      </c>
      <c r="D930" cm="1">
        <f t="array" aca="1" ref="D930" ca="1">_xlfn.IFS(C930 &lt;_xlfn.PERCENTILE.EXC($C$2:$C$1786,0.2),5,C930&lt;_xlfn.PERCENTILE.EXC($C$2:$C$2000, 0.4),4, C930&lt;_xlfn.PERCENTILE.EXC($C$2:$C$2000, 0.6),3, C930&lt;_xlfn.PERCENTILE.EXC($C$2:$C$2000, 0.8),2, C930&gt;=_xlfn.PERCENTILE.EXC($C$2:$C$2000, 0.8), 1)</f>
        <v>5</v>
      </c>
      <c r="E930">
        <f>COUNTIF(Sheet1!A:A,Sheet2!A930)</f>
        <v>14</v>
      </c>
      <c r="F930" cm="1">
        <f t="array" ref="F930">_xlfn.IFS(E930 &gt; _xlfn.PERCENTILE.EXC($E$2:$E$1786,0.8), 5, E930 &gt; _xlfn.PERCENTILE.EXC($E$2:$E$1786,0.6), 4,E930 &gt; _xlfn.PERCENTILE.EXC($E$2:$E$1786,0.4), 3, E930 &gt; _xlfn.PERCENTILE.EXC($E$2:$E$1786,0.2),2, E930 &lt;= _xlfn.PERCENTILE.EXC($E$2:$E$1786,0.2), 1)</f>
        <v>5</v>
      </c>
      <c r="G930">
        <f>SUMIF(Sheet1!A:A,A930,Sheet1!C:C)</f>
        <v>2199.0400000000004</v>
      </c>
      <c r="H930" cm="1">
        <f t="array" ref="H930">_xlfn.IFS(G930 &lt;_xlfn.PERCENTILE.EXC($G$2:$G$1786,0.2),5,G930&lt;_xlfn.PERCENTILE.EXC($G$2:$G$2000, 0.4),4, G930&lt;_xlfn.PERCENTILE.EXC($G$2:$G$2000, 0.6),3, G930&lt;_xlfn.PERCENTILE.EXC($G$2:$G$2000, 0.8),2, G930&gt;=_xlfn.PERCENTILE.EXC($G$2:$G$2000, 0.8), 1)</f>
        <v>2</v>
      </c>
      <c r="K930" t="str" cm="1">
        <f t="array" aca="1" ref="K930" ca="1">_xlfn.IFS(
    AND($D930=5, $F930&gt;=4,$H930&gt;=4), "Best Customers",
    AND($D930&gt;=3, $D930&lt;=4, $F930&gt;=4, $H930&gt;=3), "Loyal Customers",
    AND($D930&gt;=3, $D930&lt;=4, $F930&gt;=2, $H930&gt;=2), "Potential Loyal Customers",
    AND($D930&gt;=2, $D930&lt;=3, $F930&gt;=3, $H930&gt;=3), "At-Risk Customers",
    AND($D930=1, $F930&lt;=2, $H930&lt;=2), "Lost Customers",
    TRUE, "Unclassified"
)</f>
        <v>Unclassified</v>
      </c>
    </row>
    <row r="931" spans="1:11" x14ac:dyDescent="0.2">
      <c r="A931" t="str">
        <v>CUS011711</v>
      </c>
      <c r="B931" s="1" cm="1">
        <f t="array" ref="B931">MAX(_xlfn._xlws.FILTER(Sheet1!B:B,Sheet2!A931 = Sheet1!A:A))</f>
        <v>45110</v>
      </c>
      <c r="C931" s="2">
        <f t="shared" ca="1" si="18"/>
        <v>667</v>
      </c>
      <c r="D931" cm="1">
        <f t="array" aca="1" ref="D931" ca="1">_xlfn.IFS(C931 &lt;_xlfn.PERCENTILE.EXC($C$2:$C$1786,0.2),5,C931&lt;_xlfn.PERCENTILE.EXC($C$2:$C$2000, 0.4),4, C931&lt;_xlfn.PERCENTILE.EXC($C$2:$C$2000, 0.6),3, C931&lt;_xlfn.PERCENTILE.EXC($C$2:$C$2000, 0.8),2, C931&gt;=_xlfn.PERCENTILE.EXC($C$2:$C$2000, 0.8), 1)</f>
        <v>4</v>
      </c>
      <c r="E931">
        <f>COUNTIF(Sheet1!A:A,Sheet2!A931)</f>
        <v>11</v>
      </c>
      <c r="F931" cm="1">
        <f t="array" ref="F931">_xlfn.IFS(E931 &gt; _xlfn.PERCENTILE.EXC($E$2:$E$1786,0.8), 5, E931 &gt; _xlfn.PERCENTILE.EXC($E$2:$E$1786,0.6), 4,E931 &gt; _xlfn.PERCENTILE.EXC($E$2:$E$1786,0.4), 3, E931 &gt; _xlfn.PERCENTILE.EXC($E$2:$E$1786,0.2),2, E931 &lt;= _xlfn.PERCENTILE.EXC($E$2:$E$1786,0.2), 1)</f>
        <v>4</v>
      </c>
      <c r="G931">
        <f>SUMIF(Sheet1!A:A,A931,Sheet1!C:C)</f>
        <v>1813.0000000000002</v>
      </c>
      <c r="H931" cm="1">
        <f t="array" ref="H931">_xlfn.IFS(G931 &lt;_xlfn.PERCENTILE.EXC($G$2:$G$1786,0.2),5,G931&lt;_xlfn.PERCENTILE.EXC($G$2:$G$2000, 0.4),4, G931&lt;_xlfn.PERCENTILE.EXC($G$2:$G$2000, 0.6),3, G931&lt;_xlfn.PERCENTILE.EXC($G$2:$G$2000, 0.8),2, G931&gt;=_xlfn.PERCENTILE.EXC($G$2:$G$2000, 0.8), 1)</f>
        <v>2</v>
      </c>
      <c r="K931" t="str" cm="1">
        <f t="array" aca="1" ref="K931" ca="1">_xlfn.IFS(
    AND($D931=5, $F931&gt;=4,$H931&gt;=4), "Best Customers",
    AND($D931&gt;=3, $D931&lt;=4, $F931&gt;=4, $H931&gt;=3), "Loyal Customers",
    AND($D931&gt;=3, $D931&lt;=4, $F931&gt;=2, $H931&gt;=2), "Potential Loyal Customers",
    AND($D931&gt;=2, $D931&lt;=3, $F931&gt;=3, $H931&gt;=3), "At-Risk Customers",
    AND($D931=1, $F931&lt;=2, $H931&lt;=2), "Lost Customers",
    TRUE, "Unclassified"
)</f>
        <v>Potential Loyal Customers</v>
      </c>
    </row>
    <row r="932" spans="1:11" x14ac:dyDescent="0.2">
      <c r="A932" t="str">
        <v>CUS026071</v>
      </c>
      <c r="B932" s="1" cm="1">
        <f t="array" ref="B932">MAX(_xlfn._xlws.FILTER(Sheet1!B:B,Sheet2!A932 = Sheet1!A:A))</f>
        <v>43390</v>
      </c>
      <c r="C932" s="2">
        <f t="shared" ca="1" si="18"/>
        <v>2387</v>
      </c>
      <c r="D932" cm="1">
        <f t="array" aca="1" ref="D932" ca="1">_xlfn.IFS(C932 &lt;_xlfn.PERCENTILE.EXC($C$2:$C$1786,0.2),5,C932&lt;_xlfn.PERCENTILE.EXC($C$2:$C$2000, 0.4),4, C932&lt;_xlfn.PERCENTILE.EXC($C$2:$C$2000, 0.6),3, C932&lt;_xlfn.PERCENTILE.EXC($C$2:$C$2000, 0.8),2, C932&gt;=_xlfn.PERCENTILE.EXC($C$2:$C$2000, 0.8), 1)</f>
        <v>2</v>
      </c>
      <c r="E932">
        <f>COUNTIF(Sheet1!A:A,Sheet2!A932)</f>
        <v>2</v>
      </c>
      <c r="F932" cm="1">
        <f t="array" ref="F932">_xlfn.IFS(E932 &gt; _xlfn.PERCENTILE.EXC($E$2:$E$1786,0.8), 5, E932 &gt; _xlfn.PERCENTILE.EXC($E$2:$E$1786,0.6), 4,E932 &gt; _xlfn.PERCENTILE.EXC($E$2:$E$1786,0.4), 3, E932 &gt; _xlfn.PERCENTILE.EXC($E$2:$E$1786,0.2),2, E932 &lt;= _xlfn.PERCENTILE.EXC($E$2:$E$1786,0.2), 1)</f>
        <v>2</v>
      </c>
      <c r="G932">
        <f>SUMIF(Sheet1!A:A,A932,Sheet1!C:C)</f>
        <v>169.3</v>
      </c>
      <c r="H932" cm="1">
        <f t="array" ref="H932">_xlfn.IFS(G932 &lt;_xlfn.PERCENTILE.EXC($G$2:$G$1786,0.2),5,G932&lt;_xlfn.PERCENTILE.EXC($G$2:$G$2000, 0.4),4, G932&lt;_xlfn.PERCENTILE.EXC($G$2:$G$2000, 0.6),3, G932&lt;_xlfn.PERCENTILE.EXC($G$2:$G$2000, 0.8),2, G932&gt;=_xlfn.PERCENTILE.EXC($G$2:$G$2000, 0.8), 1)</f>
        <v>4</v>
      </c>
      <c r="K932" t="str" cm="1">
        <f t="array" aca="1" ref="K932" ca="1">_xlfn.IFS(
    AND($D932=5, $F932&gt;=4,$H932&gt;=4), "Best Customers",
    AND($D932&gt;=3, $D932&lt;=4, $F932&gt;=4, $H932&gt;=3), "Loyal Customers",
    AND($D932&gt;=3, $D932&lt;=4, $F932&gt;=2, $H932&gt;=2), "Potential Loyal Customers",
    AND($D932&gt;=2, $D932&lt;=3, $F932&gt;=3, $H932&gt;=3), "At-Risk Customers",
    AND($D932=1, $F932&lt;=2, $H932&lt;=2), "Lost Customers",
    TRUE, "Unclassified"
)</f>
        <v>Unclassified</v>
      </c>
    </row>
    <row r="933" spans="1:11" x14ac:dyDescent="0.2">
      <c r="A933" t="str">
        <v>CUS026337</v>
      </c>
      <c r="B933" s="1" cm="1">
        <f t="array" ref="B933">MAX(_xlfn._xlws.FILTER(Sheet1!B:B,Sheet2!A933 = Sheet1!A:A))</f>
        <v>43178</v>
      </c>
      <c r="C933" s="2">
        <f t="shared" ca="1" si="18"/>
        <v>2599</v>
      </c>
      <c r="D933" cm="1">
        <f t="array" aca="1" ref="D933" ca="1">_xlfn.IFS(C933 &lt;_xlfn.PERCENTILE.EXC($C$2:$C$1786,0.2),5,C933&lt;_xlfn.PERCENTILE.EXC($C$2:$C$2000, 0.4),4, C933&lt;_xlfn.PERCENTILE.EXC($C$2:$C$2000, 0.6),3, C933&lt;_xlfn.PERCENTILE.EXC($C$2:$C$2000, 0.8),2, C933&gt;=_xlfn.PERCENTILE.EXC($C$2:$C$2000, 0.8), 1)</f>
        <v>1</v>
      </c>
      <c r="E933">
        <f>COUNTIF(Sheet1!A:A,Sheet2!A933)</f>
        <v>1</v>
      </c>
      <c r="F933" cm="1">
        <f t="array" ref="F933">_xlfn.IFS(E933 &gt; _xlfn.PERCENTILE.EXC($E$2:$E$1786,0.8), 5, E933 &gt; _xlfn.PERCENTILE.EXC($E$2:$E$1786,0.6), 4,E933 &gt; _xlfn.PERCENTILE.EXC($E$2:$E$1786,0.4), 3, E933 &gt; _xlfn.PERCENTILE.EXC($E$2:$E$1786,0.2),2, E933 &lt;= _xlfn.PERCENTILE.EXC($E$2:$E$1786,0.2), 1)</f>
        <v>1</v>
      </c>
      <c r="G933">
        <f>SUMIF(Sheet1!A:A,A933,Sheet1!C:C)</f>
        <v>332.45</v>
      </c>
      <c r="H933" cm="1">
        <f t="array" ref="H933">_xlfn.IFS(G933 &lt;_xlfn.PERCENTILE.EXC($G$2:$G$1786,0.2),5,G933&lt;_xlfn.PERCENTILE.EXC($G$2:$G$2000, 0.4),4, G933&lt;_xlfn.PERCENTILE.EXC($G$2:$G$2000, 0.6),3, G933&lt;_xlfn.PERCENTILE.EXC($G$2:$G$2000, 0.8),2, G933&gt;=_xlfn.PERCENTILE.EXC($G$2:$G$2000, 0.8), 1)</f>
        <v>3</v>
      </c>
      <c r="K933" t="str" cm="1">
        <f t="array" aca="1" ref="K933" ca="1">_xlfn.IFS(
    AND($D933=5, $F933&gt;=4,$H933&gt;=4), "Best Customers",
    AND($D933&gt;=3, $D933&lt;=4, $F933&gt;=4, $H933&gt;=3), "Loyal Customers",
    AND($D933&gt;=3, $D933&lt;=4, $F933&gt;=2, $H933&gt;=2), "Potential Loyal Customers",
    AND($D933&gt;=2, $D933&lt;=3, $F933&gt;=3, $H933&gt;=3), "At-Risk Customers",
    AND($D933=1, $F933&lt;=2, $H933&lt;=2), "Lost Customers",
    TRUE, "Unclassified"
)</f>
        <v>Unclassified</v>
      </c>
    </row>
    <row r="934" spans="1:11" x14ac:dyDescent="0.2">
      <c r="A934" t="str">
        <v>CUS014091</v>
      </c>
      <c r="B934" s="1" cm="1">
        <f t="array" ref="B934">MAX(_xlfn._xlws.FILTER(Sheet1!B:B,Sheet2!A934 = Sheet1!A:A))</f>
        <v>44897</v>
      </c>
      <c r="C934" s="2">
        <f t="shared" ca="1" si="18"/>
        <v>880</v>
      </c>
      <c r="D934" cm="1">
        <f t="array" aca="1" ref="D934" ca="1">_xlfn.IFS(C934 &lt;_xlfn.PERCENTILE.EXC($C$2:$C$1786,0.2),5,C934&lt;_xlfn.PERCENTILE.EXC($C$2:$C$2000, 0.4),4, C934&lt;_xlfn.PERCENTILE.EXC($C$2:$C$2000, 0.6),3, C934&lt;_xlfn.PERCENTILE.EXC($C$2:$C$2000, 0.8),2, C934&gt;=_xlfn.PERCENTILE.EXC($C$2:$C$2000, 0.8), 1)</f>
        <v>4</v>
      </c>
      <c r="E934">
        <f>COUNTIF(Sheet1!A:A,Sheet2!A934)</f>
        <v>15</v>
      </c>
      <c r="F934" cm="1">
        <f t="array" ref="F934">_xlfn.IFS(E934 &gt; _xlfn.PERCENTILE.EXC($E$2:$E$1786,0.8), 5, E934 &gt; _xlfn.PERCENTILE.EXC($E$2:$E$1786,0.6), 4,E934 &gt; _xlfn.PERCENTILE.EXC($E$2:$E$1786,0.4), 3, E934 &gt; _xlfn.PERCENTILE.EXC($E$2:$E$1786,0.2),2, E934 &lt;= _xlfn.PERCENTILE.EXC($E$2:$E$1786,0.2), 1)</f>
        <v>5</v>
      </c>
      <c r="G934">
        <f>SUMIF(Sheet1!A:A,A934,Sheet1!C:C)</f>
        <v>1296.5</v>
      </c>
      <c r="H934" cm="1">
        <f t="array" ref="H934">_xlfn.IFS(G934 &lt;_xlfn.PERCENTILE.EXC($G$2:$G$1786,0.2),5,G934&lt;_xlfn.PERCENTILE.EXC($G$2:$G$2000, 0.4),4, G934&lt;_xlfn.PERCENTILE.EXC($G$2:$G$2000, 0.6),3, G934&lt;_xlfn.PERCENTILE.EXC($G$2:$G$2000, 0.8),2, G934&gt;=_xlfn.PERCENTILE.EXC($G$2:$G$2000, 0.8), 1)</f>
        <v>2</v>
      </c>
      <c r="K934" t="str" cm="1">
        <f t="array" aca="1" ref="K934" ca="1">_xlfn.IFS(
    AND($D934=5, $F934&gt;=4,$H934&gt;=4), "Best Customers",
    AND($D934&gt;=3, $D934&lt;=4, $F934&gt;=4, $H934&gt;=3), "Loyal Customers",
    AND($D934&gt;=3, $D934&lt;=4, $F934&gt;=2, $H934&gt;=2), "Potential Loyal Customers",
    AND($D934&gt;=2, $D934&lt;=3, $F934&gt;=3, $H934&gt;=3), "At-Risk Customers",
    AND($D934=1, $F934&lt;=2, $H934&lt;=2), "Lost Customers",
    TRUE, "Unclassified"
)</f>
        <v>Potential Loyal Customers</v>
      </c>
    </row>
    <row r="935" spans="1:11" x14ac:dyDescent="0.2">
      <c r="A935" t="str">
        <v>CUS023522</v>
      </c>
      <c r="B935" s="1" cm="1">
        <f t="array" ref="B935">MAX(_xlfn._xlws.FILTER(Sheet1!B:B,Sheet2!A935 = Sheet1!A:A))</f>
        <v>43972</v>
      </c>
      <c r="C935" s="2">
        <f t="shared" ca="1" si="18"/>
        <v>1805</v>
      </c>
      <c r="D935" cm="1">
        <f t="array" aca="1" ref="D935" ca="1">_xlfn.IFS(C935 &lt;_xlfn.PERCENTILE.EXC($C$2:$C$1786,0.2),5,C935&lt;_xlfn.PERCENTILE.EXC($C$2:$C$2000, 0.4),4, C935&lt;_xlfn.PERCENTILE.EXC($C$2:$C$2000, 0.6),3, C935&lt;_xlfn.PERCENTILE.EXC($C$2:$C$2000, 0.8),2, C935&gt;=_xlfn.PERCENTILE.EXC($C$2:$C$2000, 0.8), 1)</f>
        <v>3</v>
      </c>
      <c r="E935">
        <f>COUNTIF(Sheet1!A:A,Sheet2!A935)</f>
        <v>3</v>
      </c>
      <c r="F935" cm="1">
        <f t="array" ref="F935">_xlfn.IFS(E935 &gt; _xlfn.PERCENTILE.EXC($E$2:$E$1786,0.8), 5, E935 &gt; _xlfn.PERCENTILE.EXC($E$2:$E$1786,0.6), 4,E935 &gt; _xlfn.PERCENTILE.EXC($E$2:$E$1786,0.4), 3, E935 &gt; _xlfn.PERCENTILE.EXC($E$2:$E$1786,0.2),2, E935 &lt;= _xlfn.PERCENTILE.EXC($E$2:$E$1786,0.2), 1)</f>
        <v>3</v>
      </c>
      <c r="G935">
        <f>SUMIF(Sheet1!A:A,A935,Sheet1!C:C)</f>
        <v>224.85000000000002</v>
      </c>
      <c r="H935" cm="1">
        <f t="array" ref="H935">_xlfn.IFS(G935 &lt;_xlfn.PERCENTILE.EXC($G$2:$G$1786,0.2),5,G935&lt;_xlfn.PERCENTILE.EXC($G$2:$G$2000, 0.4),4, G935&lt;_xlfn.PERCENTILE.EXC($G$2:$G$2000, 0.6),3, G935&lt;_xlfn.PERCENTILE.EXC($G$2:$G$2000, 0.8),2, G935&gt;=_xlfn.PERCENTILE.EXC($G$2:$G$2000, 0.8), 1)</f>
        <v>3</v>
      </c>
      <c r="K935" t="str" cm="1">
        <f t="array" aca="1" ref="K935" ca="1">_xlfn.IFS(
    AND($D935=5, $F935&gt;=4,$H935&gt;=4), "Best Customers",
    AND($D935&gt;=3, $D935&lt;=4, $F935&gt;=4, $H935&gt;=3), "Loyal Customers",
    AND($D935&gt;=3, $D935&lt;=4, $F935&gt;=2, $H935&gt;=2), "Potential Loyal Customers",
    AND($D935&gt;=2, $D935&lt;=3, $F935&gt;=3, $H935&gt;=3), "At-Risk Customers",
    AND($D935=1, $F935&lt;=2, $H935&lt;=2), "Lost Customers",
    TRUE, "Unclassified"
)</f>
        <v>Potential Loyal Customers</v>
      </c>
    </row>
    <row r="936" spans="1:11" x14ac:dyDescent="0.2">
      <c r="A936" t="str">
        <v>CUS026338</v>
      </c>
      <c r="B936" s="1" cm="1">
        <f t="array" ref="B936">MAX(_xlfn._xlws.FILTER(Sheet1!B:B,Sheet2!A936 = Sheet1!A:A))</f>
        <v>43178</v>
      </c>
      <c r="C936" s="2">
        <f t="shared" ca="1" si="18"/>
        <v>2599</v>
      </c>
      <c r="D936" cm="1">
        <f t="array" aca="1" ref="D936" ca="1">_xlfn.IFS(C936 &lt;_xlfn.PERCENTILE.EXC($C$2:$C$1786,0.2),5,C936&lt;_xlfn.PERCENTILE.EXC($C$2:$C$2000, 0.4),4, C936&lt;_xlfn.PERCENTILE.EXC($C$2:$C$2000, 0.6),3, C936&lt;_xlfn.PERCENTILE.EXC($C$2:$C$2000, 0.8),2, C936&gt;=_xlfn.PERCENTILE.EXC($C$2:$C$2000, 0.8), 1)</f>
        <v>1</v>
      </c>
      <c r="E936">
        <f>COUNTIF(Sheet1!A:A,Sheet2!A936)</f>
        <v>1</v>
      </c>
      <c r="F936" cm="1">
        <f t="array" ref="F936">_xlfn.IFS(E936 &gt; _xlfn.PERCENTILE.EXC($E$2:$E$1786,0.8), 5, E936 &gt; _xlfn.PERCENTILE.EXC($E$2:$E$1786,0.6), 4,E936 &gt; _xlfn.PERCENTILE.EXC($E$2:$E$1786,0.4), 3, E936 &gt; _xlfn.PERCENTILE.EXC($E$2:$E$1786,0.2),2, E936 &lt;= _xlfn.PERCENTILE.EXC($E$2:$E$1786,0.2), 1)</f>
        <v>1</v>
      </c>
      <c r="G936">
        <f>SUMIF(Sheet1!A:A,A936,Sheet1!C:C)</f>
        <v>112</v>
      </c>
      <c r="H936" cm="1">
        <f t="array" ref="H936">_xlfn.IFS(G936 &lt;_xlfn.PERCENTILE.EXC($G$2:$G$1786,0.2),5,G936&lt;_xlfn.PERCENTILE.EXC($G$2:$G$2000, 0.4),4, G936&lt;_xlfn.PERCENTILE.EXC($G$2:$G$2000, 0.6),3, G936&lt;_xlfn.PERCENTILE.EXC($G$2:$G$2000, 0.8),2, G936&gt;=_xlfn.PERCENTILE.EXC($G$2:$G$2000, 0.8), 1)</f>
        <v>4</v>
      </c>
      <c r="K936" t="str" cm="1">
        <f t="array" aca="1" ref="K936" ca="1">_xlfn.IFS(
    AND($D936=5, $F936&gt;=4,$H936&gt;=4), "Best Customers",
    AND($D936&gt;=3, $D936&lt;=4, $F936&gt;=4, $H936&gt;=3), "Loyal Customers",
    AND($D936&gt;=3, $D936&lt;=4, $F936&gt;=2, $H936&gt;=2), "Potential Loyal Customers",
    AND($D936&gt;=2, $D936&lt;=3, $F936&gt;=3, $H936&gt;=3), "At-Risk Customers",
    AND($D936=1, $F936&lt;=2, $H936&lt;=2), "Lost Customers",
    TRUE, "Unclassified"
)</f>
        <v>Unclassified</v>
      </c>
    </row>
    <row r="937" spans="1:11" x14ac:dyDescent="0.2">
      <c r="A937" t="str">
        <v>CUS003187</v>
      </c>
      <c r="B937" s="1" cm="1">
        <f t="array" ref="B937">MAX(_xlfn._xlws.FILTER(Sheet1!B:B,Sheet2!A937 = Sheet1!A:A))</f>
        <v>45617</v>
      </c>
      <c r="C937" s="2">
        <f t="shared" ca="1" si="18"/>
        <v>160</v>
      </c>
      <c r="D937" cm="1">
        <f t="array" aca="1" ref="D937" ca="1">_xlfn.IFS(C937 &lt;_xlfn.PERCENTILE.EXC($C$2:$C$1786,0.2),5,C937&lt;_xlfn.PERCENTILE.EXC($C$2:$C$2000, 0.4),4, C937&lt;_xlfn.PERCENTILE.EXC($C$2:$C$2000, 0.6),3, C937&lt;_xlfn.PERCENTILE.EXC($C$2:$C$2000, 0.8),2, C937&gt;=_xlfn.PERCENTILE.EXC($C$2:$C$2000, 0.8), 1)</f>
        <v>5</v>
      </c>
      <c r="E937">
        <f>COUNTIF(Sheet1!A:A,Sheet2!A937)</f>
        <v>3</v>
      </c>
      <c r="F937" cm="1">
        <f t="array" ref="F937">_xlfn.IFS(E937 &gt; _xlfn.PERCENTILE.EXC($E$2:$E$1786,0.8), 5, E937 &gt; _xlfn.PERCENTILE.EXC($E$2:$E$1786,0.6), 4,E937 &gt; _xlfn.PERCENTILE.EXC($E$2:$E$1786,0.4), 3, E937 &gt; _xlfn.PERCENTILE.EXC($E$2:$E$1786,0.2),2, E937 &lt;= _xlfn.PERCENTILE.EXC($E$2:$E$1786,0.2), 1)</f>
        <v>3</v>
      </c>
      <c r="G937">
        <f>SUMIF(Sheet1!A:A,A937,Sheet1!C:C)</f>
        <v>130.75</v>
      </c>
      <c r="H937" cm="1">
        <f t="array" ref="H937">_xlfn.IFS(G937 &lt;_xlfn.PERCENTILE.EXC($G$2:$G$1786,0.2),5,G937&lt;_xlfn.PERCENTILE.EXC($G$2:$G$2000, 0.4),4, G937&lt;_xlfn.PERCENTILE.EXC($G$2:$G$2000, 0.6),3, G937&lt;_xlfn.PERCENTILE.EXC($G$2:$G$2000, 0.8),2, G937&gt;=_xlfn.PERCENTILE.EXC($G$2:$G$2000, 0.8), 1)</f>
        <v>4</v>
      </c>
      <c r="K937" t="str" cm="1">
        <f t="array" aca="1" ref="K937" ca="1">_xlfn.IFS(
    AND($D937=5, $F937&gt;=4,$H937&gt;=4), "Best Customers",
    AND($D937&gt;=3, $D937&lt;=4, $F937&gt;=4, $H937&gt;=3), "Loyal Customers",
    AND($D937&gt;=3, $D937&lt;=4, $F937&gt;=2, $H937&gt;=2), "Potential Loyal Customers",
    AND($D937&gt;=2, $D937&lt;=3, $F937&gt;=3, $H937&gt;=3), "At-Risk Customers",
    AND($D937=1, $F937&lt;=2, $H937&lt;=2), "Lost Customers",
    TRUE, "Unclassified"
)</f>
        <v>Unclassified</v>
      </c>
    </row>
    <row r="938" spans="1:11" x14ac:dyDescent="0.2">
      <c r="A938" t="str">
        <v>CUS001845</v>
      </c>
      <c r="B938" s="1" cm="1">
        <f t="array" ref="B938">MAX(_xlfn._xlws.FILTER(Sheet1!B:B,Sheet2!A938 = Sheet1!A:A))</f>
        <v>45657</v>
      </c>
      <c r="C938" s="2">
        <f t="shared" ca="1" si="18"/>
        <v>120</v>
      </c>
      <c r="D938" cm="1">
        <f t="array" aca="1" ref="D938" ca="1">_xlfn.IFS(C938 &lt;_xlfn.PERCENTILE.EXC($C$2:$C$1786,0.2),5,C938&lt;_xlfn.PERCENTILE.EXC($C$2:$C$2000, 0.4),4, C938&lt;_xlfn.PERCENTILE.EXC($C$2:$C$2000, 0.6),3, C938&lt;_xlfn.PERCENTILE.EXC($C$2:$C$2000, 0.8),2, C938&gt;=_xlfn.PERCENTILE.EXC($C$2:$C$2000, 0.8), 1)</f>
        <v>5</v>
      </c>
      <c r="E938">
        <f>COUNTIF(Sheet1!A:A,Sheet2!A938)</f>
        <v>15</v>
      </c>
      <c r="F938" cm="1">
        <f t="array" ref="F938">_xlfn.IFS(E938 &gt; _xlfn.PERCENTILE.EXC($E$2:$E$1786,0.8), 5, E938 &gt; _xlfn.PERCENTILE.EXC($E$2:$E$1786,0.6), 4,E938 &gt; _xlfn.PERCENTILE.EXC($E$2:$E$1786,0.4), 3, E938 &gt; _xlfn.PERCENTILE.EXC($E$2:$E$1786,0.2),2, E938 &lt;= _xlfn.PERCENTILE.EXC($E$2:$E$1786,0.2), 1)</f>
        <v>5</v>
      </c>
      <c r="G938">
        <f>SUMIF(Sheet1!A:A,A938,Sheet1!C:C)</f>
        <v>2293.15</v>
      </c>
      <c r="H938" cm="1">
        <f t="array" ref="H938">_xlfn.IFS(G938 &lt;_xlfn.PERCENTILE.EXC($G$2:$G$1786,0.2),5,G938&lt;_xlfn.PERCENTILE.EXC($G$2:$G$2000, 0.4),4, G938&lt;_xlfn.PERCENTILE.EXC($G$2:$G$2000, 0.6),3, G938&lt;_xlfn.PERCENTILE.EXC($G$2:$G$2000, 0.8),2, G938&gt;=_xlfn.PERCENTILE.EXC($G$2:$G$2000, 0.8), 1)</f>
        <v>2</v>
      </c>
      <c r="K938" t="str" cm="1">
        <f t="array" aca="1" ref="K938" ca="1">_xlfn.IFS(
    AND($D938=5, $F938&gt;=4,$H938&gt;=4), "Best Customers",
    AND($D938&gt;=3, $D938&lt;=4, $F938&gt;=4, $H938&gt;=3), "Loyal Customers",
    AND($D938&gt;=3, $D938&lt;=4, $F938&gt;=2, $H938&gt;=2), "Potential Loyal Customers",
    AND($D938&gt;=2, $D938&lt;=3, $F938&gt;=3, $H938&gt;=3), "At-Risk Customers",
    AND($D938=1, $F938&lt;=2, $H938&lt;=2), "Lost Customers",
    TRUE, "Unclassified"
)</f>
        <v>Unclassified</v>
      </c>
    </row>
    <row r="939" spans="1:11" x14ac:dyDescent="0.2">
      <c r="A939" t="str">
        <v>CUS026079</v>
      </c>
      <c r="B939" s="1" cm="1">
        <f t="array" ref="B939">MAX(_xlfn._xlws.FILTER(Sheet1!B:B,Sheet2!A939 = Sheet1!A:A))</f>
        <v>43384</v>
      </c>
      <c r="C939" s="2">
        <f t="shared" ca="1" si="18"/>
        <v>2393</v>
      </c>
      <c r="D939" cm="1">
        <f t="array" aca="1" ref="D939" ca="1">_xlfn.IFS(C939 &lt;_xlfn.PERCENTILE.EXC($C$2:$C$1786,0.2),5,C939&lt;_xlfn.PERCENTILE.EXC($C$2:$C$2000, 0.4),4, C939&lt;_xlfn.PERCENTILE.EXC($C$2:$C$2000, 0.6),3, C939&lt;_xlfn.PERCENTILE.EXC($C$2:$C$2000, 0.8),2, C939&gt;=_xlfn.PERCENTILE.EXC($C$2:$C$2000, 0.8), 1)</f>
        <v>2</v>
      </c>
      <c r="E939">
        <f>COUNTIF(Sheet1!A:A,Sheet2!A939)</f>
        <v>2</v>
      </c>
      <c r="F939" cm="1">
        <f t="array" ref="F939">_xlfn.IFS(E939 &gt; _xlfn.PERCENTILE.EXC($E$2:$E$1786,0.8), 5, E939 &gt; _xlfn.PERCENTILE.EXC($E$2:$E$1786,0.6), 4,E939 &gt; _xlfn.PERCENTILE.EXC($E$2:$E$1786,0.4), 3, E939 &gt; _xlfn.PERCENTILE.EXC($E$2:$E$1786,0.2),2, E939 &lt;= _xlfn.PERCENTILE.EXC($E$2:$E$1786,0.2), 1)</f>
        <v>2</v>
      </c>
      <c r="G939">
        <f>SUMIF(Sheet1!A:A,A939,Sheet1!C:C)</f>
        <v>216.3</v>
      </c>
      <c r="H939" cm="1">
        <f t="array" ref="H939">_xlfn.IFS(G939 &lt;_xlfn.PERCENTILE.EXC($G$2:$G$1786,0.2),5,G939&lt;_xlfn.PERCENTILE.EXC($G$2:$G$2000, 0.4),4, G939&lt;_xlfn.PERCENTILE.EXC($G$2:$G$2000, 0.6),3, G939&lt;_xlfn.PERCENTILE.EXC($G$2:$G$2000, 0.8),2, G939&gt;=_xlfn.PERCENTILE.EXC($G$2:$G$2000, 0.8), 1)</f>
        <v>4</v>
      </c>
      <c r="K939" t="str" cm="1">
        <f t="array" aca="1" ref="K939" ca="1">_xlfn.IFS(
    AND($D939=5, $F939&gt;=4,$H939&gt;=4), "Best Customers",
    AND($D939&gt;=3, $D939&lt;=4, $F939&gt;=4, $H939&gt;=3), "Loyal Customers",
    AND($D939&gt;=3, $D939&lt;=4, $F939&gt;=2, $H939&gt;=2), "Potential Loyal Customers",
    AND($D939&gt;=2, $D939&lt;=3, $F939&gt;=3, $H939&gt;=3), "At-Risk Customers",
    AND($D939=1, $F939&lt;=2, $H939&lt;=2), "Lost Customers",
    TRUE, "Unclassified"
)</f>
        <v>Unclassified</v>
      </c>
    </row>
    <row r="940" spans="1:11" x14ac:dyDescent="0.2">
      <c r="A940" t="str">
        <v>CUS026335</v>
      </c>
      <c r="B940" s="1" cm="1">
        <f t="array" ref="B940">MAX(_xlfn._xlws.FILTER(Sheet1!B:B,Sheet2!A940 = Sheet1!A:A))</f>
        <v>43179</v>
      </c>
      <c r="C940" s="2">
        <f t="shared" ca="1" si="18"/>
        <v>2598</v>
      </c>
      <c r="D940" cm="1">
        <f t="array" aca="1" ref="D940" ca="1">_xlfn.IFS(C940 &lt;_xlfn.PERCENTILE.EXC($C$2:$C$1786,0.2),5,C940&lt;_xlfn.PERCENTILE.EXC($C$2:$C$2000, 0.4),4, C940&lt;_xlfn.PERCENTILE.EXC($C$2:$C$2000, 0.6),3, C940&lt;_xlfn.PERCENTILE.EXC($C$2:$C$2000, 0.8),2, C940&gt;=_xlfn.PERCENTILE.EXC($C$2:$C$2000, 0.8), 1)</f>
        <v>1</v>
      </c>
      <c r="E940">
        <f>COUNTIF(Sheet1!A:A,Sheet2!A940)</f>
        <v>1</v>
      </c>
      <c r="F940" cm="1">
        <f t="array" ref="F940">_xlfn.IFS(E940 &gt; _xlfn.PERCENTILE.EXC($E$2:$E$1786,0.8), 5, E940 &gt; _xlfn.PERCENTILE.EXC($E$2:$E$1786,0.6), 4,E940 &gt; _xlfn.PERCENTILE.EXC($E$2:$E$1786,0.4), 3, E940 &gt; _xlfn.PERCENTILE.EXC($E$2:$E$1786,0.2),2, E940 &lt;= _xlfn.PERCENTILE.EXC($E$2:$E$1786,0.2), 1)</f>
        <v>1</v>
      </c>
      <c r="G940">
        <f>SUMIF(Sheet1!A:A,A940,Sheet1!C:C)</f>
        <v>45.95</v>
      </c>
      <c r="H940" cm="1">
        <f t="array" ref="H940">_xlfn.IFS(G940 &lt;_xlfn.PERCENTILE.EXC($G$2:$G$1786,0.2),5,G940&lt;_xlfn.PERCENTILE.EXC($G$2:$G$2000, 0.4),4, G940&lt;_xlfn.PERCENTILE.EXC($G$2:$G$2000, 0.6),3, G940&lt;_xlfn.PERCENTILE.EXC($G$2:$G$2000, 0.8),2, G940&gt;=_xlfn.PERCENTILE.EXC($G$2:$G$2000, 0.8), 1)</f>
        <v>5</v>
      </c>
      <c r="K940" t="str" cm="1">
        <f t="array" aca="1" ref="K940" ca="1">_xlfn.IFS(
    AND($D940=5, $F940&gt;=4,$H940&gt;=4), "Best Customers",
    AND($D940&gt;=3, $D940&lt;=4, $F940&gt;=4, $H940&gt;=3), "Loyal Customers",
    AND($D940&gt;=3, $D940&lt;=4, $F940&gt;=2, $H940&gt;=2), "Potential Loyal Customers",
    AND($D940&gt;=2, $D940&lt;=3, $F940&gt;=3, $H940&gt;=3), "At-Risk Customers",
    AND($D940=1, $F940&lt;=2, $H940&lt;=2), "Lost Customers",
    TRUE, "Unclassified"
)</f>
        <v>Unclassified</v>
      </c>
    </row>
    <row r="941" spans="1:11" x14ac:dyDescent="0.2">
      <c r="A941" t="str">
        <v>CUS026336</v>
      </c>
      <c r="B941" s="1" cm="1">
        <f t="array" ref="B941">MAX(_xlfn._xlws.FILTER(Sheet1!B:B,Sheet2!A941 = Sheet1!A:A))</f>
        <v>43179</v>
      </c>
      <c r="C941" s="2">
        <f t="shared" ca="1" si="18"/>
        <v>2598</v>
      </c>
      <c r="D941" cm="1">
        <f t="array" aca="1" ref="D941" ca="1">_xlfn.IFS(C941 &lt;_xlfn.PERCENTILE.EXC($C$2:$C$1786,0.2),5,C941&lt;_xlfn.PERCENTILE.EXC($C$2:$C$2000, 0.4),4, C941&lt;_xlfn.PERCENTILE.EXC($C$2:$C$2000, 0.6),3, C941&lt;_xlfn.PERCENTILE.EXC($C$2:$C$2000, 0.8),2, C941&gt;=_xlfn.PERCENTILE.EXC($C$2:$C$2000, 0.8), 1)</f>
        <v>1</v>
      </c>
      <c r="E941">
        <f>COUNTIF(Sheet1!A:A,Sheet2!A941)</f>
        <v>1</v>
      </c>
      <c r="F941" cm="1">
        <f t="array" ref="F941">_xlfn.IFS(E941 &gt; _xlfn.PERCENTILE.EXC($E$2:$E$1786,0.8), 5, E941 &gt; _xlfn.PERCENTILE.EXC($E$2:$E$1786,0.6), 4,E941 &gt; _xlfn.PERCENTILE.EXC($E$2:$E$1786,0.4), 3, E941 &gt; _xlfn.PERCENTILE.EXC($E$2:$E$1786,0.2),2, E941 &lt;= _xlfn.PERCENTILE.EXC($E$2:$E$1786,0.2), 1)</f>
        <v>1</v>
      </c>
      <c r="G941">
        <f>SUMIF(Sheet1!A:A,A941,Sheet1!C:C)</f>
        <v>60</v>
      </c>
      <c r="H941" cm="1">
        <f t="array" ref="H941">_xlfn.IFS(G941 &lt;_xlfn.PERCENTILE.EXC($G$2:$G$1786,0.2),5,G941&lt;_xlfn.PERCENTILE.EXC($G$2:$G$2000, 0.4),4, G941&lt;_xlfn.PERCENTILE.EXC($G$2:$G$2000, 0.6),3, G941&lt;_xlfn.PERCENTILE.EXC($G$2:$G$2000, 0.8),2, G941&gt;=_xlfn.PERCENTILE.EXC($G$2:$G$2000, 0.8), 1)</f>
        <v>5</v>
      </c>
      <c r="K941" t="str" cm="1">
        <f t="array" aca="1" ref="K941" ca="1">_xlfn.IFS(
    AND($D941=5, $F941&gt;=4,$H941&gt;=4), "Best Customers",
    AND($D941&gt;=3, $D941&lt;=4, $F941&gt;=4, $H941&gt;=3), "Loyal Customers",
    AND($D941&gt;=3, $D941&lt;=4, $F941&gt;=2, $H941&gt;=2), "Potential Loyal Customers",
    AND($D941&gt;=2, $D941&lt;=3, $F941&gt;=3, $H941&gt;=3), "At-Risk Customers",
    AND($D941=1, $F941&lt;=2, $H941&lt;=2), "Lost Customers",
    TRUE, "Unclassified"
)</f>
        <v>Unclassified</v>
      </c>
    </row>
    <row r="942" spans="1:11" x14ac:dyDescent="0.2">
      <c r="A942" t="str">
        <v>CUS012541</v>
      </c>
      <c r="B942" s="1" cm="1">
        <f t="array" ref="B942">MAX(_xlfn._xlws.FILTER(Sheet1!B:B,Sheet2!A942 = Sheet1!A:A))</f>
        <v>45028</v>
      </c>
      <c r="C942" s="2">
        <f t="shared" ca="1" si="18"/>
        <v>749</v>
      </c>
      <c r="D942" cm="1">
        <f t="array" aca="1" ref="D942" ca="1">_xlfn.IFS(C942 &lt;_xlfn.PERCENTILE.EXC($C$2:$C$1786,0.2),5,C942&lt;_xlfn.PERCENTILE.EXC($C$2:$C$2000, 0.4),4, C942&lt;_xlfn.PERCENTILE.EXC($C$2:$C$2000, 0.6),3, C942&lt;_xlfn.PERCENTILE.EXC($C$2:$C$2000, 0.8),2, C942&gt;=_xlfn.PERCENTILE.EXC($C$2:$C$2000, 0.8), 1)</f>
        <v>4</v>
      </c>
      <c r="E942">
        <f>COUNTIF(Sheet1!A:A,Sheet2!A942)</f>
        <v>10</v>
      </c>
      <c r="F942" cm="1">
        <f t="array" ref="F942">_xlfn.IFS(E942 &gt; _xlfn.PERCENTILE.EXC($E$2:$E$1786,0.8), 5, E942 &gt; _xlfn.PERCENTILE.EXC($E$2:$E$1786,0.6), 4,E942 &gt; _xlfn.PERCENTILE.EXC($E$2:$E$1786,0.4), 3, E942 &gt; _xlfn.PERCENTILE.EXC($E$2:$E$1786,0.2),2, E942 &lt;= _xlfn.PERCENTILE.EXC($E$2:$E$1786,0.2), 1)</f>
        <v>4</v>
      </c>
      <c r="G942">
        <f>SUMIF(Sheet1!A:A,A942,Sheet1!C:C)</f>
        <v>3917.74</v>
      </c>
      <c r="H942" cm="1">
        <f t="array" ref="H942">_xlfn.IFS(G942 &lt;_xlfn.PERCENTILE.EXC($G$2:$G$1786,0.2),5,G942&lt;_xlfn.PERCENTILE.EXC($G$2:$G$2000, 0.4),4, G942&lt;_xlfn.PERCENTILE.EXC($G$2:$G$2000, 0.6),3, G942&lt;_xlfn.PERCENTILE.EXC($G$2:$G$2000, 0.8),2, G942&gt;=_xlfn.PERCENTILE.EXC($G$2:$G$2000, 0.8), 1)</f>
        <v>1</v>
      </c>
      <c r="K942" t="str" cm="1">
        <f t="array" aca="1" ref="K942" ca="1">_xlfn.IFS(
    AND($D942=5, $F942&gt;=4,$H942&gt;=4), "Best Customers",
    AND($D942&gt;=3, $D942&lt;=4, $F942&gt;=4, $H942&gt;=3), "Loyal Customers",
    AND($D942&gt;=3, $D942&lt;=4, $F942&gt;=2, $H942&gt;=2), "Potential Loyal Customers",
    AND($D942&gt;=2, $D942&lt;=3, $F942&gt;=3, $H942&gt;=3), "At-Risk Customers",
    AND($D942=1, $F942&lt;=2, $H942&lt;=2), "Lost Customers",
    TRUE, "Unclassified"
)</f>
        <v>Unclassified</v>
      </c>
    </row>
    <row r="943" spans="1:11" x14ac:dyDescent="0.2">
      <c r="A943" t="str">
        <v>CUS026333</v>
      </c>
      <c r="B943" s="1" cm="1">
        <f t="array" ref="B943">MAX(_xlfn._xlws.FILTER(Sheet1!B:B,Sheet2!A943 = Sheet1!A:A))</f>
        <v>43180</v>
      </c>
      <c r="C943" s="2">
        <f t="shared" ca="1" si="18"/>
        <v>2597</v>
      </c>
      <c r="D943" cm="1">
        <f t="array" aca="1" ref="D943" ca="1">_xlfn.IFS(C943 &lt;_xlfn.PERCENTILE.EXC($C$2:$C$1786,0.2),5,C943&lt;_xlfn.PERCENTILE.EXC($C$2:$C$2000, 0.4),4, C943&lt;_xlfn.PERCENTILE.EXC($C$2:$C$2000, 0.6),3, C943&lt;_xlfn.PERCENTILE.EXC($C$2:$C$2000, 0.8),2, C943&gt;=_xlfn.PERCENTILE.EXC($C$2:$C$2000, 0.8), 1)</f>
        <v>1</v>
      </c>
      <c r="E943">
        <f>COUNTIF(Sheet1!A:A,Sheet2!A943)</f>
        <v>1</v>
      </c>
      <c r="F943" cm="1">
        <f t="array" ref="F943">_xlfn.IFS(E943 &gt; _xlfn.PERCENTILE.EXC($E$2:$E$1786,0.8), 5, E943 &gt; _xlfn.PERCENTILE.EXC($E$2:$E$1786,0.6), 4,E943 &gt; _xlfn.PERCENTILE.EXC($E$2:$E$1786,0.4), 3, E943 &gt; _xlfn.PERCENTILE.EXC($E$2:$E$1786,0.2),2, E943 &lt;= _xlfn.PERCENTILE.EXC($E$2:$E$1786,0.2), 1)</f>
        <v>1</v>
      </c>
      <c r="G943">
        <f>SUMIF(Sheet1!A:A,A943,Sheet1!C:C)</f>
        <v>51.95</v>
      </c>
      <c r="H943" cm="1">
        <f t="array" ref="H943">_xlfn.IFS(G943 &lt;_xlfn.PERCENTILE.EXC($G$2:$G$1786,0.2),5,G943&lt;_xlfn.PERCENTILE.EXC($G$2:$G$2000, 0.4),4, G943&lt;_xlfn.PERCENTILE.EXC($G$2:$G$2000, 0.6),3, G943&lt;_xlfn.PERCENTILE.EXC($G$2:$G$2000, 0.8),2, G943&gt;=_xlfn.PERCENTILE.EXC($G$2:$G$2000, 0.8), 1)</f>
        <v>5</v>
      </c>
      <c r="K943" t="str" cm="1">
        <f t="array" aca="1" ref="K943" ca="1">_xlfn.IFS(
    AND($D943=5, $F943&gt;=4,$H943&gt;=4), "Best Customers",
    AND($D943&gt;=3, $D943&lt;=4, $F943&gt;=4, $H943&gt;=3), "Loyal Customers",
    AND($D943&gt;=3, $D943&lt;=4, $F943&gt;=2, $H943&gt;=2), "Potential Loyal Customers",
    AND($D943&gt;=2, $D943&lt;=3, $F943&gt;=3, $H943&gt;=3), "At-Risk Customers",
    AND($D943=1, $F943&lt;=2, $H943&lt;=2), "Lost Customers",
    TRUE, "Unclassified"
)</f>
        <v>Unclassified</v>
      </c>
    </row>
    <row r="944" spans="1:11" x14ac:dyDescent="0.2">
      <c r="A944" t="str">
        <v>CUS026334</v>
      </c>
      <c r="B944" s="1" cm="1">
        <f t="array" ref="B944">MAX(_xlfn._xlws.FILTER(Sheet1!B:B,Sheet2!A944 = Sheet1!A:A))</f>
        <v>43180</v>
      </c>
      <c r="C944" s="2">
        <f t="shared" ca="1" si="18"/>
        <v>2597</v>
      </c>
      <c r="D944" cm="1">
        <f t="array" aca="1" ref="D944" ca="1">_xlfn.IFS(C944 &lt;_xlfn.PERCENTILE.EXC($C$2:$C$1786,0.2),5,C944&lt;_xlfn.PERCENTILE.EXC($C$2:$C$2000, 0.4),4, C944&lt;_xlfn.PERCENTILE.EXC($C$2:$C$2000, 0.6),3, C944&lt;_xlfn.PERCENTILE.EXC($C$2:$C$2000, 0.8),2, C944&gt;=_xlfn.PERCENTILE.EXC($C$2:$C$2000, 0.8), 1)</f>
        <v>1</v>
      </c>
      <c r="E944">
        <f>COUNTIF(Sheet1!A:A,Sheet2!A944)</f>
        <v>1</v>
      </c>
      <c r="F944" cm="1">
        <f t="array" ref="F944">_xlfn.IFS(E944 &gt; _xlfn.PERCENTILE.EXC($E$2:$E$1786,0.8), 5, E944 &gt; _xlfn.PERCENTILE.EXC($E$2:$E$1786,0.6), 4,E944 &gt; _xlfn.PERCENTILE.EXC($E$2:$E$1786,0.4), 3, E944 &gt; _xlfn.PERCENTILE.EXC($E$2:$E$1786,0.2),2, E944 &lt;= _xlfn.PERCENTILE.EXC($E$2:$E$1786,0.2), 1)</f>
        <v>1</v>
      </c>
      <c r="G944">
        <f>SUMIF(Sheet1!A:A,A944,Sheet1!C:C)</f>
        <v>132</v>
      </c>
      <c r="H944" cm="1">
        <f t="array" ref="H944">_xlfn.IFS(G944 &lt;_xlfn.PERCENTILE.EXC($G$2:$G$1786,0.2),5,G944&lt;_xlfn.PERCENTILE.EXC($G$2:$G$2000, 0.4),4, G944&lt;_xlfn.PERCENTILE.EXC($G$2:$G$2000, 0.6),3, G944&lt;_xlfn.PERCENTILE.EXC($G$2:$G$2000, 0.8),2, G944&gt;=_xlfn.PERCENTILE.EXC($G$2:$G$2000, 0.8), 1)</f>
        <v>4</v>
      </c>
      <c r="K944" t="str" cm="1">
        <f t="array" aca="1" ref="K944" ca="1">_xlfn.IFS(
    AND($D944=5, $F944&gt;=4,$H944&gt;=4), "Best Customers",
    AND($D944&gt;=3, $D944&lt;=4, $F944&gt;=4, $H944&gt;=3), "Loyal Customers",
    AND($D944&gt;=3, $D944&lt;=4, $F944&gt;=2, $H944&gt;=2), "Potential Loyal Customers",
    AND($D944&gt;=2, $D944&lt;=3, $F944&gt;=3, $H944&gt;=3), "At-Risk Customers",
    AND($D944=1, $F944&lt;=2, $H944&lt;=2), "Lost Customers",
    TRUE, "Unclassified"
)</f>
        <v>Unclassified</v>
      </c>
    </row>
    <row r="945" spans="1:11" x14ac:dyDescent="0.2">
      <c r="A945" t="str">
        <v>CUS020825</v>
      </c>
      <c r="B945" s="1" cm="1">
        <f t="array" ref="B945">MAX(_xlfn._xlws.FILTER(Sheet1!B:B,Sheet2!A945 = Sheet1!A:A))</f>
        <v>44232</v>
      </c>
      <c r="C945" s="2">
        <f t="shared" ca="1" si="18"/>
        <v>1545</v>
      </c>
      <c r="D945" cm="1">
        <f t="array" aca="1" ref="D945" ca="1">_xlfn.IFS(C945 &lt;_xlfn.PERCENTILE.EXC($C$2:$C$1786,0.2),5,C945&lt;_xlfn.PERCENTILE.EXC($C$2:$C$2000, 0.4),4, C945&lt;_xlfn.PERCENTILE.EXC($C$2:$C$2000, 0.6),3, C945&lt;_xlfn.PERCENTILE.EXC($C$2:$C$2000, 0.8),2, C945&gt;=_xlfn.PERCENTILE.EXC($C$2:$C$2000, 0.8), 1)</f>
        <v>3</v>
      </c>
      <c r="E945">
        <f>COUNTIF(Sheet1!A:A,Sheet2!A945)</f>
        <v>6</v>
      </c>
      <c r="F945" cm="1">
        <f t="array" ref="F945">_xlfn.IFS(E945 &gt; _xlfn.PERCENTILE.EXC($E$2:$E$1786,0.8), 5, E945 &gt; _xlfn.PERCENTILE.EXC($E$2:$E$1786,0.6), 4,E945 &gt; _xlfn.PERCENTILE.EXC($E$2:$E$1786,0.4), 3, E945 &gt; _xlfn.PERCENTILE.EXC($E$2:$E$1786,0.2),2, E945 &lt;= _xlfn.PERCENTILE.EXC($E$2:$E$1786,0.2), 1)</f>
        <v>4</v>
      </c>
      <c r="G945">
        <f>SUMIF(Sheet1!A:A,A945,Sheet1!C:C)</f>
        <v>1130.55</v>
      </c>
      <c r="H945" cm="1">
        <f t="array" ref="H945">_xlfn.IFS(G945 &lt;_xlfn.PERCENTILE.EXC($G$2:$G$1786,0.2),5,G945&lt;_xlfn.PERCENTILE.EXC($G$2:$G$2000, 0.4),4, G945&lt;_xlfn.PERCENTILE.EXC($G$2:$G$2000, 0.6),3, G945&lt;_xlfn.PERCENTILE.EXC($G$2:$G$2000, 0.8),2, G945&gt;=_xlfn.PERCENTILE.EXC($G$2:$G$2000, 0.8), 1)</f>
        <v>2</v>
      </c>
      <c r="K945" t="str" cm="1">
        <f t="array" aca="1" ref="K945" ca="1">_xlfn.IFS(
    AND($D945=5, $F945&gt;=4,$H945&gt;=4), "Best Customers",
    AND($D945&gt;=3, $D945&lt;=4, $F945&gt;=4, $H945&gt;=3), "Loyal Customers",
    AND($D945&gt;=3, $D945&lt;=4, $F945&gt;=2, $H945&gt;=2), "Potential Loyal Customers",
    AND($D945&gt;=2, $D945&lt;=3, $F945&gt;=3, $H945&gt;=3), "At-Risk Customers",
    AND($D945=1, $F945&lt;=2, $H945&lt;=2), "Lost Customers",
    TRUE, "Unclassified"
)</f>
        <v>Potential Loyal Customers</v>
      </c>
    </row>
    <row r="946" spans="1:11" x14ac:dyDescent="0.2">
      <c r="A946" t="str">
        <v>CUS010080</v>
      </c>
      <c r="B946" s="1" cm="1">
        <f t="array" ref="B946">MAX(_xlfn._xlws.FILTER(Sheet1!B:B,Sheet2!A946 = Sheet1!A:A))</f>
        <v>45224</v>
      </c>
      <c r="C946" s="2">
        <f t="shared" ca="1" si="18"/>
        <v>553</v>
      </c>
      <c r="D946" cm="1">
        <f t="array" aca="1" ref="D946" ca="1">_xlfn.IFS(C946 &lt;_xlfn.PERCENTILE.EXC($C$2:$C$1786,0.2),5,C946&lt;_xlfn.PERCENTILE.EXC($C$2:$C$2000, 0.4),4, C946&lt;_xlfn.PERCENTILE.EXC($C$2:$C$2000, 0.6),3, C946&lt;_xlfn.PERCENTILE.EXC($C$2:$C$2000, 0.8),2, C946&gt;=_xlfn.PERCENTILE.EXC($C$2:$C$2000, 0.8), 1)</f>
        <v>4</v>
      </c>
      <c r="E946">
        <f>COUNTIF(Sheet1!A:A,Sheet2!A946)</f>
        <v>9</v>
      </c>
      <c r="F946" cm="1">
        <f t="array" ref="F946">_xlfn.IFS(E946 &gt; _xlfn.PERCENTILE.EXC($E$2:$E$1786,0.8), 5, E946 &gt; _xlfn.PERCENTILE.EXC($E$2:$E$1786,0.6), 4,E946 &gt; _xlfn.PERCENTILE.EXC($E$2:$E$1786,0.4), 3, E946 &gt; _xlfn.PERCENTILE.EXC($E$2:$E$1786,0.2),2, E946 &lt;= _xlfn.PERCENTILE.EXC($E$2:$E$1786,0.2), 1)</f>
        <v>4</v>
      </c>
      <c r="G946">
        <f>SUMIF(Sheet1!A:A,A946,Sheet1!C:C)</f>
        <v>1282.6299999999999</v>
      </c>
      <c r="H946" cm="1">
        <f t="array" ref="H946">_xlfn.IFS(G946 &lt;_xlfn.PERCENTILE.EXC($G$2:$G$1786,0.2),5,G946&lt;_xlfn.PERCENTILE.EXC($G$2:$G$2000, 0.4),4, G946&lt;_xlfn.PERCENTILE.EXC($G$2:$G$2000, 0.6),3, G946&lt;_xlfn.PERCENTILE.EXC($G$2:$G$2000, 0.8),2, G946&gt;=_xlfn.PERCENTILE.EXC($G$2:$G$2000, 0.8), 1)</f>
        <v>2</v>
      </c>
      <c r="K946" t="str" cm="1">
        <f t="array" aca="1" ref="K946" ca="1">_xlfn.IFS(
    AND($D946=5, $F946&gt;=4,$H946&gt;=4), "Best Customers",
    AND($D946&gt;=3, $D946&lt;=4, $F946&gt;=4, $H946&gt;=3), "Loyal Customers",
    AND($D946&gt;=3, $D946&lt;=4, $F946&gt;=2, $H946&gt;=2), "Potential Loyal Customers",
    AND($D946&gt;=2, $D946&lt;=3, $F946&gt;=3, $H946&gt;=3), "At-Risk Customers",
    AND($D946=1, $F946&lt;=2, $H946&lt;=2), "Lost Customers",
    TRUE, "Unclassified"
)</f>
        <v>Potential Loyal Customers</v>
      </c>
    </row>
    <row r="947" spans="1:11" x14ac:dyDescent="0.2">
      <c r="A947" t="str">
        <v>CUS026332</v>
      </c>
      <c r="B947" s="1" cm="1">
        <f t="array" ref="B947">MAX(_xlfn._xlws.FILTER(Sheet1!B:B,Sheet2!A947 = Sheet1!A:A))</f>
        <v>43181</v>
      </c>
      <c r="C947" s="2">
        <f t="shared" ca="1" si="18"/>
        <v>2596</v>
      </c>
      <c r="D947" cm="1">
        <f t="array" aca="1" ref="D947" ca="1">_xlfn.IFS(C947 &lt;_xlfn.PERCENTILE.EXC($C$2:$C$1786,0.2),5,C947&lt;_xlfn.PERCENTILE.EXC($C$2:$C$2000, 0.4),4, C947&lt;_xlfn.PERCENTILE.EXC($C$2:$C$2000, 0.6),3, C947&lt;_xlfn.PERCENTILE.EXC($C$2:$C$2000, 0.8),2, C947&gt;=_xlfn.PERCENTILE.EXC($C$2:$C$2000, 0.8), 1)</f>
        <v>1</v>
      </c>
      <c r="E947">
        <f>COUNTIF(Sheet1!A:A,Sheet2!A947)</f>
        <v>1</v>
      </c>
      <c r="F947" cm="1">
        <f t="array" ref="F947">_xlfn.IFS(E947 &gt; _xlfn.PERCENTILE.EXC($E$2:$E$1786,0.8), 5, E947 &gt; _xlfn.PERCENTILE.EXC($E$2:$E$1786,0.6), 4,E947 &gt; _xlfn.PERCENTILE.EXC($E$2:$E$1786,0.4), 3, E947 &gt; _xlfn.PERCENTILE.EXC($E$2:$E$1786,0.2),2, E947 &lt;= _xlfn.PERCENTILE.EXC($E$2:$E$1786,0.2), 1)</f>
        <v>1</v>
      </c>
      <c r="G947">
        <f>SUMIF(Sheet1!A:A,A947,Sheet1!C:C)</f>
        <v>56.95</v>
      </c>
      <c r="H947" cm="1">
        <f t="array" ref="H947">_xlfn.IFS(G947 &lt;_xlfn.PERCENTILE.EXC($G$2:$G$1786,0.2),5,G947&lt;_xlfn.PERCENTILE.EXC($G$2:$G$2000, 0.4),4, G947&lt;_xlfn.PERCENTILE.EXC($G$2:$G$2000, 0.6),3, G947&lt;_xlfn.PERCENTILE.EXC($G$2:$G$2000, 0.8),2, G947&gt;=_xlfn.PERCENTILE.EXC($G$2:$G$2000, 0.8), 1)</f>
        <v>5</v>
      </c>
      <c r="K947" t="str" cm="1">
        <f t="array" aca="1" ref="K947" ca="1">_xlfn.IFS(
    AND($D947=5, $F947&gt;=4,$H947&gt;=4), "Best Customers",
    AND($D947&gt;=3, $D947&lt;=4, $F947&gt;=4, $H947&gt;=3), "Loyal Customers",
    AND($D947&gt;=3, $D947&lt;=4, $F947&gt;=2, $H947&gt;=2), "Potential Loyal Customers",
    AND($D947&gt;=2, $D947&lt;=3, $F947&gt;=3, $H947&gt;=3), "At-Risk Customers",
    AND($D947=1, $F947&lt;=2, $H947&lt;=2), "Lost Customers",
    TRUE, "Unclassified"
)</f>
        <v>Unclassified</v>
      </c>
    </row>
    <row r="948" spans="1:11" x14ac:dyDescent="0.2">
      <c r="A948" t="str">
        <v>CUS026326</v>
      </c>
      <c r="B948" s="1" cm="1">
        <f t="array" ref="B948">MAX(_xlfn._xlws.FILTER(Sheet1!B:B,Sheet2!A948 = Sheet1!A:A))</f>
        <v>43185</v>
      </c>
      <c r="C948" s="2">
        <f t="shared" ca="1" si="18"/>
        <v>2592</v>
      </c>
      <c r="D948" cm="1">
        <f t="array" aca="1" ref="D948" ca="1">_xlfn.IFS(C948 &lt;_xlfn.PERCENTILE.EXC($C$2:$C$1786,0.2),5,C948&lt;_xlfn.PERCENTILE.EXC($C$2:$C$2000, 0.4),4, C948&lt;_xlfn.PERCENTILE.EXC($C$2:$C$2000, 0.6),3, C948&lt;_xlfn.PERCENTILE.EXC($C$2:$C$2000, 0.8),2, C948&gt;=_xlfn.PERCENTILE.EXC($C$2:$C$2000, 0.8), 1)</f>
        <v>1</v>
      </c>
      <c r="E948">
        <f>COUNTIF(Sheet1!A:A,Sheet2!A948)</f>
        <v>1</v>
      </c>
      <c r="F948" cm="1">
        <f t="array" ref="F948">_xlfn.IFS(E948 &gt; _xlfn.PERCENTILE.EXC($E$2:$E$1786,0.8), 5, E948 &gt; _xlfn.PERCENTILE.EXC($E$2:$E$1786,0.6), 4,E948 &gt; _xlfn.PERCENTILE.EXC($E$2:$E$1786,0.4), 3, E948 &gt; _xlfn.PERCENTILE.EXC($E$2:$E$1786,0.2),2, E948 &lt;= _xlfn.PERCENTILE.EXC($E$2:$E$1786,0.2), 1)</f>
        <v>1</v>
      </c>
      <c r="G948">
        <f>SUMIF(Sheet1!A:A,A948,Sheet1!C:C)</f>
        <v>221.4</v>
      </c>
      <c r="H948" cm="1">
        <f t="array" ref="H948">_xlfn.IFS(G948 &lt;_xlfn.PERCENTILE.EXC($G$2:$G$1786,0.2),5,G948&lt;_xlfn.PERCENTILE.EXC($G$2:$G$2000, 0.4),4, G948&lt;_xlfn.PERCENTILE.EXC($G$2:$G$2000, 0.6),3, G948&lt;_xlfn.PERCENTILE.EXC($G$2:$G$2000, 0.8),2, G948&gt;=_xlfn.PERCENTILE.EXC($G$2:$G$2000, 0.8), 1)</f>
        <v>3</v>
      </c>
      <c r="K948" t="str" cm="1">
        <f t="array" aca="1" ref="K948" ca="1">_xlfn.IFS(
    AND($D948=5, $F948&gt;=4,$H948&gt;=4), "Best Customers",
    AND($D948&gt;=3, $D948&lt;=4, $F948&gt;=4, $H948&gt;=3), "Loyal Customers",
    AND($D948&gt;=3, $D948&lt;=4, $F948&gt;=2, $H948&gt;=2), "Potential Loyal Customers",
    AND($D948&gt;=2, $D948&lt;=3, $F948&gt;=3, $H948&gt;=3), "At-Risk Customers",
    AND($D948=1, $F948&lt;=2, $H948&lt;=2), "Lost Customers",
    TRUE, "Unclassified"
)</f>
        <v>Unclassified</v>
      </c>
    </row>
    <row r="949" spans="1:11" x14ac:dyDescent="0.2">
      <c r="A949" t="str">
        <v>CUS026327</v>
      </c>
      <c r="B949" s="1" cm="1">
        <f t="array" ref="B949">MAX(_xlfn._xlws.FILTER(Sheet1!B:B,Sheet2!A949 = Sheet1!A:A))</f>
        <v>43185</v>
      </c>
      <c r="C949" s="2">
        <f t="shared" ca="1" si="18"/>
        <v>2592</v>
      </c>
      <c r="D949" cm="1">
        <f t="array" aca="1" ref="D949" ca="1">_xlfn.IFS(C949 &lt;_xlfn.PERCENTILE.EXC($C$2:$C$1786,0.2),5,C949&lt;_xlfn.PERCENTILE.EXC($C$2:$C$2000, 0.4),4, C949&lt;_xlfn.PERCENTILE.EXC($C$2:$C$2000, 0.6),3, C949&lt;_xlfn.PERCENTILE.EXC($C$2:$C$2000, 0.8),2, C949&gt;=_xlfn.PERCENTILE.EXC($C$2:$C$2000, 0.8), 1)</f>
        <v>1</v>
      </c>
      <c r="E949">
        <f>COUNTIF(Sheet1!A:A,Sheet2!A949)</f>
        <v>1</v>
      </c>
      <c r="F949" cm="1">
        <f t="array" ref="F949">_xlfn.IFS(E949 &gt; _xlfn.PERCENTILE.EXC($E$2:$E$1786,0.8), 5, E949 &gt; _xlfn.PERCENTILE.EXC($E$2:$E$1786,0.6), 4,E949 &gt; _xlfn.PERCENTILE.EXC($E$2:$E$1786,0.4), 3, E949 &gt; _xlfn.PERCENTILE.EXC($E$2:$E$1786,0.2),2, E949 &lt;= _xlfn.PERCENTILE.EXC($E$2:$E$1786,0.2), 1)</f>
        <v>1</v>
      </c>
      <c r="G949">
        <f>SUMIF(Sheet1!A:A,A949,Sheet1!C:C)</f>
        <v>51.95</v>
      </c>
      <c r="H949" cm="1">
        <f t="array" ref="H949">_xlfn.IFS(G949 &lt;_xlfn.PERCENTILE.EXC($G$2:$G$1786,0.2),5,G949&lt;_xlfn.PERCENTILE.EXC($G$2:$G$2000, 0.4),4, G949&lt;_xlfn.PERCENTILE.EXC($G$2:$G$2000, 0.6),3, G949&lt;_xlfn.PERCENTILE.EXC($G$2:$G$2000, 0.8),2, G949&gt;=_xlfn.PERCENTILE.EXC($G$2:$G$2000, 0.8), 1)</f>
        <v>5</v>
      </c>
      <c r="K949" t="str" cm="1">
        <f t="array" aca="1" ref="K949" ca="1">_xlfn.IFS(
    AND($D949=5, $F949&gt;=4,$H949&gt;=4), "Best Customers",
    AND($D949&gt;=3, $D949&lt;=4, $F949&gt;=4, $H949&gt;=3), "Loyal Customers",
    AND($D949&gt;=3, $D949&lt;=4, $F949&gt;=2, $H949&gt;=2), "Potential Loyal Customers",
    AND($D949&gt;=2, $D949&lt;=3, $F949&gt;=3, $H949&gt;=3), "At-Risk Customers",
    AND($D949=1, $F949&lt;=2, $H949&lt;=2), "Lost Customers",
    TRUE, "Unclassified"
)</f>
        <v>Unclassified</v>
      </c>
    </row>
    <row r="950" spans="1:11" x14ac:dyDescent="0.2">
      <c r="A950" t="str">
        <v>CUS026328</v>
      </c>
      <c r="B950" s="1" cm="1">
        <f t="array" ref="B950">MAX(_xlfn._xlws.FILTER(Sheet1!B:B,Sheet2!A950 = Sheet1!A:A))</f>
        <v>43185</v>
      </c>
      <c r="C950" s="2">
        <f t="shared" ca="1" si="18"/>
        <v>2592</v>
      </c>
      <c r="D950" cm="1">
        <f t="array" aca="1" ref="D950" ca="1">_xlfn.IFS(C950 &lt;_xlfn.PERCENTILE.EXC($C$2:$C$1786,0.2),5,C950&lt;_xlfn.PERCENTILE.EXC($C$2:$C$2000, 0.4),4, C950&lt;_xlfn.PERCENTILE.EXC($C$2:$C$2000, 0.6),3, C950&lt;_xlfn.PERCENTILE.EXC($C$2:$C$2000, 0.8),2, C950&gt;=_xlfn.PERCENTILE.EXC($C$2:$C$2000, 0.8), 1)</f>
        <v>1</v>
      </c>
      <c r="E950">
        <f>COUNTIF(Sheet1!A:A,Sheet2!A950)</f>
        <v>1</v>
      </c>
      <c r="F950" cm="1">
        <f t="array" ref="F950">_xlfn.IFS(E950 &gt; _xlfn.PERCENTILE.EXC($E$2:$E$1786,0.8), 5, E950 &gt; _xlfn.PERCENTILE.EXC($E$2:$E$1786,0.6), 4,E950 &gt; _xlfn.PERCENTILE.EXC($E$2:$E$1786,0.4), 3, E950 &gt; _xlfn.PERCENTILE.EXC($E$2:$E$1786,0.2),2, E950 &lt;= _xlfn.PERCENTILE.EXC($E$2:$E$1786,0.2), 1)</f>
        <v>1</v>
      </c>
      <c r="G950">
        <f>SUMIF(Sheet1!A:A,A950,Sheet1!C:C)</f>
        <v>48.95</v>
      </c>
      <c r="H950" cm="1">
        <f t="array" ref="H950">_xlfn.IFS(G950 &lt;_xlfn.PERCENTILE.EXC($G$2:$G$1786,0.2),5,G950&lt;_xlfn.PERCENTILE.EXC($G$2:$G$2000, 0.4),4, G950&lt;_xlfn.PERCENTILE.EXC($G$2:$G$2000, 0.6),3, G950&lt;_xlfn.PERCENTILE.EXC($G$2:$G$2000, 0.8),2, G950&gt;=_xlfn.PERCENTILE.EXC($G$2:$G$2000, 0.8), 1)</f>
        <v>5</v>
      </c>
      <c r="K950" t="str" cm="1">
        <f t="array" aca="1" ref="K950" ca="1">_xlfn.IFS(
    AND($D950=5, $F950&gt;=4,$H950&gt;=4), "Best Customers",
    AND($D950&gt;=3, $D950&lt;=4, $F950&gt;=4, $H950&gt;=3), "Loyal Customers",
    AND($D950&gt;=3, $D950&lt;=4, $F950&gt;=2, $H950&gt;=2), "Potential Loyal Customers",
    AND($D950&gt;=2, $D950&lt;=3, $F950&gt;=3, $H950&gt;=3), "At-Risk Customers",
    AND($D950=1, $F950&lt;=2, $H950&lt;=2), "Lost Customers",
    TRUE, "Unclassified"
)</f>
        <v>Unclassified</v>
      </c>
    </row>
    <row r="951" spans="1:11" x14ac:dyDescent="0.2">
      <c r="A951" t="str">
        <v>CUS004493</v>
      </c>
      <c r="B951" s="1" cm="1">
        <f t="array" ref="B951">MAX(_xlfn._xlws.FILTER(Sheet1!B:B,Sheet2!A951 = Sheet1!A:A))</f>
        <v>45555</v>
      </c>
      <c r="C951" s="2">
        <f t="shared" ca="1" si="18"/>
        <v>222</v>
      </c>
      <c r="D951" cm="1">
        <f t="array" aca="1" ref="D951" ca="1">_xlfn.IFS(C951 &lt;_xlfn.PERCENTILE.EXC($C$2:$C$1786,0.2),5,C951&lt;_xlfn.PERCENTILE.EXC($C$2:$C$2000, 0.4),4, C951&lt;_xlfn.PERCENTILE.EXC($C$2:$C$2000, 0.6),3, C951&lt;_xlfn.PERCENTILE.EXC($C$2:$C$2000, 0.8),2, C951&gt;=_xlfn.PERCENTILE.EXC($C$2:$C$2000, 0.8), 1)</f>
        <v>5</v>
      </c>
      <c r="E951">
        <f>COUNTIF(Sheet1!A:A,Sheet2!A951)</f>
        <v>4</v>
      </c>
      <c r="F951" cm="1">
        <f t="array" ref="F951">_xlfn.IFS(E951 &gt; _xlfn.PERCENTILE.EXC($E$2:$E$1786,0.8), 5, E951 &gt; _xlfn.PERCENTILE.EXC($E$2:$E$1786,0.6), 4,E951 &gt; _xlfn.PERCENTILE.EXC($E$2:$E$1786,0.4), 3, E951 &gt; _xlfn.PERCENTILE.EXC($E$2:$E$1786,0.2),2, E951 &lt;= _xlfn.PERCENTILE.EXC($E$2:$E$1786,0.2), 1)</f>
        <v>3</v>
      </c>
      <c r="G951">
        <f>SUMIF(Sheet1!A:A,A951,Sheet1!C:C)</f>
        <v>559.94999999999993</v>
      </c>
      <c r="H951" cm="1">
        <f t="array" ref="H951">_xlfn.IFS(G951 &lt;_xlfn.PERCENTILE.EXC($G$2:$G$1786,0.2),5,G951&lt;_xlfn.PERCENTILE.EXC($G$2:$G$2000, 0.4),4, G951&lt;_xlfn.PERCENTILE.EXC($G$2:$G$2000, 0.6),3, G951&lt;_xlfn.PERCENTILE.EXC($G$2:$G$2000, 0.8),2, G951&gt;=_xlfn.PERCENTILE.EXC($G$2:$G$2000, 0.8), 1)</f>
        <v>3</v>
      </c>
      <c r="K951" t="str" cm="1">
        <f t="array" aca="1" ref="K951" ca="1">_xlfn.IFS(
    AND($D951=5, $F951&gt;=4,$H951&gt;=4), "Best Customers",
    AND($D951&gt;=3, $D951&lt;=4, $F951&gt;=4, $H951&gt;=3), "Loyal Customers",
    AND($D951&gt;=3, $D951&lt;=4, $F951&gt;=2, $H951&gt;=2), "Potential Loyal Customers",
    AND($D951&gt;=2, $D951&lt;=3, $F951&gt;=3, $H951&gt;=3), "At-Risk Customers",
    AND($D951=1, $F951&lt;=2, $H951&lt;=2), "Lost Customers",
    TRUE, "Unclassified"
)</f>
        <v>Unclassified</v>
      </c>
    </row>
    <row r="952" spans="1:11" x14ac:dyDescent="0.2">
      <c r="A952" t="str">
        <v>CUS026330</v>
      </c>
      <c r="B952" s="1" cm="1">
        <f t="array" ref="B952">MAX(_xlfn._xlws.FILTER(Sheet1!B:B,Sheet2!A952 = Sheet1!A:A))</f>
        <v>43185</v>
      </c>
      <c r="C952" s="2">
        <f t="shared" ca="1" si="18"/>
        <v>2592</v>
      </c>
      <c r="D952" cm="1">
        <f t="array" aca="1" ref="D952" ca="1">_xlfn.IFS(C952 &lt;_xlfn.PERCENTILE.EXC($C$2:$C$1786,0.2),5,C952&lt;_xlfn.PERCENTILE.EXC($C$2:$C$2000, 0.4),4, C952&lt;_xlfn.PERCENTILE.EXC($C$2:$C$2000, 0.6),3, C952&lt;_xlfn.PERCENTILE.EXC($C$2:$C$2000, 0.8),2, C952&gt;=_xlfn.PERCENTILE.EXC($C$2:$C$2000, 0.8), 1)</f>
        <v>1</v>
      </c>
      <c r="E952">
        <f>COUNTIF(Sheet1!A:A,Sheet2!A952)</f>
        <v>1</v>
      </c>
      <c r="F952" cm="1">
        <f t="array" ref="F952">_xlfn.IFS(E952 &gt; _xlfn.PERCENTILE.EXC($E$2:$E$1786,0.8), 5, E952 &gt; _xlfn.PERCENTILE.EXC($E$2:$E$1786,0.6), 4,E952 &gt; _xlfn.PERCENTILE.EXC($E$2:$E$1786,0.4), 3, E952 &gt; _xlfn.PERCENTILE.EXC($E$2:$E$1786,0.2),2, E952 &lt;= _xlfn.PERCENTILE.EXC($E$2:$E$1786,0.2), 1)</f>
        <v>1</v>
      </c>
      <c r="G952">
        <f>SUMIF(Sheet1!A:A,A952,Sheet1!C:C)</f>
        <v>55</v>
      </c>
      <c r="H952" cm="1">
        <f t="array" ref="H952">_xlfn.IFS(G952 &lt;_xlfn.PERCENTILE.EXC($G$2:$G$1786,0.2),5,G952&lt;_xlfn.PERCENTILE.EXC($G$2:$G$2000, 0.4),4, G952&lt;_xlfn.PERCENTILE.EXC($G$2:$G$2000, 0.6),3, G952&lt;_xlfn.PERCENTILE.EXC($G$2:$G$2000, 0.8),2, G952&gt;=_xlfn.PERCENTILE.EXC($G$2:$G$2000, 0.8), 1)</f>
        <v>5</v>
      </c>
      <c r="K952" t="str" cm="1">
        <f t="array" aca="1" ref="K952" ca="1">_xlfn.IFS(
    AND($D952=5, $F952&gt;=4,$H952&gt;=4), "Best Customers",
    AND($D952&gt;=3, $D952&lt;=4, $F952&gt;=4, $H952&gt;=3), "Loyal Customers",
    AND($D952&gt;=3, $D952&lt;=4, $F952&gt;=2, $H952&gt;=2), "Potential Loyal Customers",
    AND($D952&gt;=2, $D952&lt;=3, $F952&gt;=3, $H952&gt;=3), "At-Risk Customers",
    AND($D952=1, $F952&lt;=2, $H952&lt;=2), "Lost Customers",
    TRUE, "Unclassified"
)</f>
        <v>Unclassified</v>
      </c>
    </row>
    <row r="953" spans="1:11" x14ac:dyDescent="0.2">
      <c r="A953" t="str">
        <v>CUS026017</v>
      </c>
      <c r="B953" s="1" cm="1">
        <f t="array" ref="B953">MAX(_xlfn._xlws.FILTER(Sheet1!B:B,Sheet2!A953 = Sheet1!A:A))</f>
        <v>43437</v>
      </c>
      <c r="C953" s="2">
        <f t="shared" ca="1" si="18"/>
        <v>2340</v>
      </c>
      <c r="D953" cm="1">
        <f t="array" aca="1" ref="D953" ca="1">_xlfn.IFS(C953 &lt;_xlfn.PERCENTILE.EXC($C$2:$C$1786,0.2),5,C953&lt;_xlfn.PERCENTILE.EXC($C$2:$C$2000, 0.4),4, C953&lt;_xlfn.PERCENTILE.EXC($C$2:$C$2000, 0.6),3, C953&lt;_xlfn.PERCENTILE.EXC($C$2:$C$2000, 0.8),2, C953&gt;=_xlfn.PERCENTILE.EXC($C$2:$C$2000, 0.8), 1)</f>
        <v>2</v>
      </c>
      <c r="E953">
        <f>COUNTIF(Sheet1!A:A,Sheet2!A953)</f>
        <v>2</v>
      </c>
      <c r="F953" cm="1">
        <f t="array" ref="F953">_xlfn.IFS(E953 &gt; _xlfn.PERCENTILE.EXC($E$2:$E$1786,0.8), 5, E953 &gt; _xlfn.PERCENTILE.EXC($E$2:$E$1786,0.6), 4,E953 &gt; _xlfn.PERCENTILE.EXC($E$2:$E$1786,0.4), 3, E953 &gt; _xlfn.PERCENTILE.EXC($E$2:$E$1786,0.2),2, E953 &lt;= _xlfn.PERCENTILE.EXC($E$2:$E$1786,0.2), 1)</f>
        <v>2</v>
      </c>
      <c r="G953">
        <f>SUMIF(Sheet1!A:A,A953,Sheet1!C:C)</f>
        <v>92.35</v>
      </c>
      <c r="H953" cm="1">
        <f t="array" ref="H953">_xlfn.IFS(G953 &lt;_xlfn.PERCENTILE.EXC($G$2:$G$1786,0.2),5,G953&lt;_xlfn.PERCENTILE.EXC($G$2:$G$2000, 0.4),4, G953&lt;_xlfn.PERCENTILE.EXC($G$2:$G$2000, 0.6),3, G953&lt;_xlfn.PERCENTILE.EXC($G$2:$G$2000, 0.8),2, G953&gt;=_xlfn.PERCENTILE.EXC($G$2:$G$2000, 0.8), 1)</f>
        <v>4</v>
      </c>
      <c r="K953" t="str" cm="1">
        <f t="array" aca="1" ref="K953" ca="1">_xlfn.IFS(
    AND($D953=5, $F953&gt;=4,$H953&gt;=4), "Best Customers",
    AND($D953&gt;=3, $D953&lt;=4, $F953&gt;=4, $H953&gt;=3), "Loyal Customers",
    AND($D953&gt;=3, $D953&lt;=4, $F953&gt;=2, $H953&gt;=2), "Potential Loyal Customers",
    AND($D953&gt;=2, $D953&lt;=3, $F953&gt;=3, $H953&gt;=3), "At-Risk Customers",
    AND($D953=1, $F953&lt;=2, $H953&lt;=2), "Lost Customers",
    TRUE, "Unclassified"
)</f>
        <v>Unclassified</v>
      </c>
    </row>
    <row r="954" spans="1:11" x14ac:dyDescent="0.2">
      <c r="A954" t="str">
        <v>CUS026331</v>
      </c>
      <c r="B954" s="1" cm="1">
        <f t="array" ref="B954">MAX(_xlfn._xlws.FILTER(Sheet1!B:B,Sheet2!A954 = Sheet1!A:A))</f>
        <v>43185</v>
      </c>
      <c r="C954" s="2">
        <f t="shared" ca="1" si="18"/>
        <v>2592</v>
      </c>
      <c r="D954" cm="1">
        <f t="array" aca="1" ref="D954" ca="1">_xlfn.IFS(C954 &lt;_xlfn.PERCENTILE.EXC($C$2:$C$1786,0.2),5,C954&lt;_xlfn.PERCENTILE.EXC($C$2:$C$2000, 0.4),4, C954&lt;_xlfn.PERCENTILE.EXC($C$2:$C$2000, 0.6),3, C954&lt;_xlfn.PERCENTILE.EXC($C$2:$C$2000, 0.8),2, C954&gt;=_xlfn.PERCENTILE.EXC($C$2:$C$2000, 0.8), 1)</f>
        <v>1</v>
      </c>
      <c r="E954">
        <f>COUNTIF(Sheet1!A:A,Sheet2!A954)</f>
        <v>1</v>
      </c>
      <c r="F954" cm="1">
        <f t="array" ref="F954">_xlfn.IFS(E954 &gt; _xlfn.PERCENTILE.EXC($E$2:$E$1786,0.8), 5, E954 &gt; _xlfn.PERCENTILE.EXC($E$2:$E$1786,0.6), 4,E954 &gt; _xlfn.PERCENTILE.EXC($E$2:$E$1786,0.4), 3, E954 &gt; _xlfn.PERCENTILE.EXC($E$2:$E$1786,0.2),2, E954 &lt;= _xlfn.PERCENTILE.EXC($E$2:$E$1786,0.2), 1)</f>
        <v>1</v>
      </c>
      <c r="G954">
        <f>SUMIF(Sheet1!A:A,A954,Sheet1!C:C)</f>
        <v>92.88</v>
      </c>
      <c r="H954" cm="1">
        <f t="array" ref="H954">_xlfn.IFS(G954 &lt;_xlfn.PERCENTILE.EXC($G$2:$G$1786,0.2),5,G954&lt;_xlfn.PERCENTILE.EXC($G$2:$G$2000, 0.4),4, G954&lt;_xlfn.PERCENTILE.EXC($G$2:$G$2000, 0.6),3, G954&lt;_xlfn.PERCENTILE.EXC($G$2:$G$2000, 0.8),2, G954&gt;=_xlfn.PERCENTILE.EXC($G$2:$G$2000, 0.8), 1)</f>
        <v>4</v>
      </c>
      <c r="K954" t="str" cm="1">
        <f t="array" aca="1" ref="K954" ca="1">_xlfn.IFS(
    AND($D954=5, $F954&gt;=4,$H954&gt;=4), "Best Customers",
    AND($D954&gt;=3, $D954&lt;=4, $F954&gt;=4, $H954&gt;=3), "Loyal Customers",
    AND($D954&gt;=3, $D954&lt;=4, $F954&gt;=2, $H954&gt;=2), "Potential Loyal Customers",
    AND($D954&gt;=2, $D954&lt;=3, $F954&gt;=3, $H954&gt;=3), "At-Risk Customers",
    AND($D954=1, $F954&lt;=2, $H954&lt;=2), "Lost Customers",
    TRUE, "Unclassified"
)</f>
        <v>Unclassified</v>
      </c>
    </row>
    <row r="955" spans="1:11" x14ac:dyDescent="0.2">
      <c r="A955" t="str">
        <v>CUS025871</v>
      </c>
      <c r="B955" s="1" cm="1">
        <f t="array" ref="B955">MAX(_xlfn._xlws.FILTER(Sheet1!B:B,Sheet2!A955 = Sheet1!A:A))</f>
        <v>43536</v>
      </c>
      <c r="C955" s="2">
        <f t="shared" ca="1" si="18"/>
        <v>2241</v>
      </c>
      <c r="D955" cm="1">
        <f t="array" aca="1" ref="D955" ca="1">_xlfn.IFS(C955 &lt;_xlfn.PERCENTILE.EXC($C$2:$C$1786,0.2),5,C955&lt;_xlfn.PERCENTILE.EXC($C$2:$C$2000, 0.4),4, C955&lt;_xlfn.PERCENTILE.EXC($C$2:$C$2000, 0.6),3, C955&lt;_xlfn.PERCENTILE.EXC($C$2:$C$2000, 0.8),2, C955&gt;=_xlfn.PERCENTILE.EXC($C$2:$C$2000, 0.8), 1)</f>
        <v>3</v>
      </c>
      <c r="E955">
        <f>COUNTIF(Sheet1!A:A,Sheet2!A955)</f>
        <v>4</v>
      </c>
      <c r="F955" cm="1">
        <f t="array" ref="F955">_xlfn.IFS(E955 &gt; _xlfn.PERCENTILE.EXC($E$2:$E$1786,0.8), 5, E955 &gt; _xlfn.PERCENTILE.EXC($E$2:$E$1786,0.6), 4,E955 &gt; _xlfn.PERCENTILE.EXC($E$2:$E$1786,0.4), 3, E955 &gt; _xlfn.PERCENTILE.EXC($E$2:$E$1786,0.2),2, E955 &lt;= _xlfn.PERCENTILE.EXC($E$2:$E$1786,0.2), 1)</f>
        <v>3</v>
      </c>
      <c r="G955">
        <f>SUMIF(Sheet1!A:A,A955,Sheet1!C:C)</f>
        <v>776.65000000000009</v>
      </c>
      <c r="H955" cm="1">
        <f t="array" ref="H955">_xlfn.IFS(G955 &lt;_xlfn.PERCENTILE.EXC($G$2:$G$1786,0.2),5,G955&lt;_xlfn.PERCENTILE.EXC($G$2:$G$2000, 0.4),4, G955&lt;_xlfn.PERCENTILE.EXC($G$2:$G$2000, 0.6),3, G955&lt;_xlfn.PERCENTILE.EXC($G$2:$G$2000, 0.8),2, G955&gt;=_xlfn.PERCENTILE.EXC($G$2:$G$2000, 0.8), 1)</f>
        <v>2</v>
      </c>
      <c r="K955" t="str" cm="1">
        <f t="array" aca="1" ref="K955" ca="1">_xlfn.IFS(
    AND($D955=5, $F955&gt;=4,$H955&gt;=4), "Best Customers",
    AND($D955&gt;=3, $D955&lt;=4, $F955&gt;=4, $H955&gt;=3), "Loyal Customers",
    AND($D955&gt;=3, $D955&lt;=4, $F955&gt;=2, $H955&gt;=2), "Potential Loyal Customers",
    AND($D955&gt;=2, $D955&lt;=3, $F955&gt;=3, $H955&gt;=3), "At-Risk Customers",
    AND($D955=1, $F955&lt;=2, $H955&lt;=2), "Lost Customers",
    TRUE, "Unclassified"
)</f>
        <v>Potential Loyal Customers</v>
      </c>
    </row>
    <row r="956" spans="1:11" x14ac:dyDescent="0.2">
      <c r="A956" t="str">
        <v>CUS025875</v>
      </c>
      <c r="B956" s="1" cm="1">
        <f t="array" ref="B956">MAX(_xlfn._xlws.FILTER(Sheet1!B:B,Sheet2!A956 = Sheet1!A:A))</f>
        <v>43531</v>
      </c>
      <c r="C956" s="2">
        <f t="shared" ca="1" si="18"/>
        <v>2246</v>
      </c>
      <c r="D956" cm="1">
        <f t="array" aca="1" ref="D956" ca="1">_xlfn.IFS(C956 &lt;_xlfn.PERCENTILE.EXC($C$2:$C$1786,0.2),5,C956&lt;_xlfn.PERCENTILE.EXC($C$2:$C$2000, 0.4),4, C956&lt;_xlfn.PERCENTILE.EXC($C$2:$C$2000, 0.6),3, C956&lt;_xlfn.PERCENTILE.EXC($C$2:$C$2000, 0.8),2, C956&gt;=_xlfn.PERCENTILE.EXC($C$2:$C$2000, 0.8), 1)</f>
        <v>3</v>
      </c>
      <c r="E956">
        <f>COUNTIF(Sheet1!A:A,Sheet2!A956)</f>
        <v>4</v>
      </c>
      <c r="F956" cm="1">
        <f t="array" ref="F956">_xlfn.IFS(E956 &gt; _xlfn.PERCENTILE.EXC($E$2:$E$1786,0.8), 5, E956 &gt; _xlfn.PERCENTILE.EXC($E$2:$E$1786,0.6), 4,E956 &gt; _xlfn.PERCENTILE.EXC($E$2:$E$1786,0.4), 3, E956 &gt; _xlfn.PERCENTILE.EXC($E$2:$E$1786,0.2),2, E956 &lt;= _xlfn.PERCENTILE.EXC($E$2:$E$1786,0.2), 1)</f>
        <v>3</v>
      </c>
      <c r="G956">
        <f>SUMIF(Sheet1!A:A,A956,Sheet1!C:C)</f>
        <v>2207.2799999999997</v>
      </c>
      <c r="H956" cm="1">
        <f t="array" ref="H956">_xlfn.IFS(G956 &lt;_xlfn.PERCENTILE.EXC($G$2:$G$1786,0.2),5,G956&lt;_xlfn.PERCENTILE.EXC($G$2:$G$2000, 0.4),4, G956&lt;_xlfn.PERCENTILE.EXC($G$2:$G$2000, 0.6),3, G956&lt;_xlfn.PERCENTILE.EXC($G$2:$G$2000, 0.8),2, G956&gt;=_xlfn.PERCENTILE.EXC($G$2:$G$2000, 0.8), 1)</f>
        <v>2</v>
      </c>
      <c r="K956" t="str" cm="1">
        <f t="array" aca="1" ref="K956" ca="1">_xlfn.IFS(
    AND($D956=5, $F956&gt;=4,$H956&gt;=4), "Best Customers",
    AND($D956&gt;=3, $D956&lt;=4, $F956&gt;=4, $H956&gt;=3), "Loyal Customers",
    AND($D956&gt;=3, $D956&lt;=4, $F956&gt;=2, $H956&gt;=2), "Potential Loyal Customers",
    AND($D956&gt;=2, $D956&lt;=3, $F956&gt;=3, $H956&gt;=3), "At-Risk Customers",
    AND($D956=1, $F956&lt;=2, $H956&lt;=2), "Lost Customers",
    TRUE, "Unclassified"
)</f>
        <v>Potential Loyal Customers</v>
      </c>
    </row>
    <row r="957" spans="1:11" x14ac:dyDescent="0.2">
      <c r="A957" t="str">
        <v>CUS023862</v>
      </c>
      <c r="B957" s="1" cm="1">
        <f t="array" ref="B957">MAX(_xlfn._xlws.FILTER(Sheet1!B:B,Sheet2!A957 = Sheet1!A:A))</f>
        <v>43941</v>
      </c>
      <c r="C957" s="2">
        <f t="shared" ca="1" si="18"/>
        <v>1836</v>
      </c>
      <c r="D957" cm="1">
        <f t="array" aca="1" ref="D957" ca="1">_xlfn.IFS(C957 &lt;_xlfn.PERCENTILE.EXC($C$2:$C$1786,0.2),5,C957&lt;_xlfn.PERCENTILE.EXC($C$2:$C$2000, 0.4),4, C957&lt;_xlfn.PERCENTILE.EXC($C$2:$C$2000, 0.6),3, C957&lt;_xlfn.PERCENTILE.EXC($C$2:$C$2000, 0.8),2, C957&gt;=_xlfn.PERCENTILE.EXC($C$2:$C$2000, 0.8), 1)</f>
        <v>3</v>
      </c>
      <c r="E957">
        <f>COUNTIF(Sheet1!A:A,Sheet2!A957)</f>
        <v>4</v>
      </c>
      <c r="F957" cm="1">
        <f t="array" ref="F957">_xlfn.IFS(E957 &gt; _xlfn.PERCENTILE.EXC($E$2:$E$1786,0.8), 5, E957 &gt; _xlfn.PERCENTILE.EXC($E$2:$E$1786,0.6), 4,E957 &gt; _xlfn.PERCENTILE.EXC($E$2:$E$1786,0.4), 3, E957 &gt; _xlfn.PERCENTILE.EXC($E$2:$E$1786,0.2),2, E957 &lt;= _xlfn.PERCENTILE.EXC($E$2:$E$1786,0.2), 1)</f>
        <v>3</v>
      </c>
      <c r="G957">
        <f>SUMIF(Sheet1!A:A,A957,Sheet1!C:C)</f>
        <v>821.77</v>
      </c>
      <c r="H957" cm="1">
        <f t="array" ref="H957">_xlfn.IFS(G957 &lt;_xlfn.PERCENTILE.EXC($G$2:$G$1786,0.2),5,G957&lt;_xlfn.PERCENTILE.EXC($G$2:$G$2000, 0.4),4, G957&lt;_xlfn.PERCENTILE.EXC($G$2:$G$2000, 0.6),3, G957&lt;_xlfn.PERCENTILE.EXC($G$2:$G$2000, 0.8),2, G957&gt;=_xlfn.PERCENTILE.EXC($G$2:$G$2000, 0.8), 1)</f>
        <v>2</v>
      </c>
      <c r="K957" t="str" cm="1">
        <f t="array" aca="1" ref="K957" ca="1">_xlfn.IFS(
    AND($D957=5, $F957&gt;=4,$H957&gt;=4), "Best Customers",
    AND($D957&gt;=3, $D957&lt;=4, $F957&gt;=4, $H957&gt;=3), "Loyal Customers",
    AND($D957&gt;=3, $D957&lt;=4, $F957&gt;=2, $H957&gt;=2), "Potential Loyal Customers",
    AND($D957&gt;=2, $D957&lt;=3, $F957&gt;=3, $H957&gt;=3), "At-Risk Customers",
    AND($D957=1, $F957&lt;=2, $H957&lt;=2), "Lost Customers",
    TRUE, "Unclassified"
)</f>
        <v>Potential Loyal Customers</v>
      </c>
    </row>
    <row r="958" spans="1:11" x14ac:dyDescent="0.2">
      <c r="A958" t="str">
        <v>CUS026325</v>
      </c>
      <c r="B958" s="1" cm="1">
        <f t="array" ref="B958">MAX(_xlfn._xlws.FILTER(Sheet1!B:B,Sheet2!A958 = Sheet1!A:A))</f>
        <v>43186</v>
      </c>
      <c r="C958" s="2">
        <f t="shared" ca="1" si="18"/>
        <v>2591</v>
      </c>
      <c r="D958" cm="1">
        <f t="array" aca="1" ref="D958" ca="1">_xlfn.IFS(C958 &lt;_xlfn.PERCENTILE.EXC($C$2:$C$1786,0.2),5,C958&lt;_xlfn.PERCENTILE.EXC($C$2:$C$2000, 0.4),4, C958&lt;_xlfn.PERCENTILE.EXC($C$2:$C$2000, 0.6),3, C958&lt;_xlfn.PERCENTILE.EXC($C$2:$C$2000, 0.8),2, C958&gt;=_xlfn.PERCENTILE.EXC($C$2:$C$2000, 0.8), 1)</f>
        <v>1</v>
      </c>
      <c r="E958">
        <f>COUNTIF(Sheet1!A:A,Sheet2!A958)</f>
        <v>1</v>
      </c>
      <c r="F958" cm="1">
        <f t="array" ref="F958">_xlfn.IFS(E958 &gt; _xlfn.PERCENTILE.EXC($E$2:$E$1786,0.8), 5, E958 &gt; _xlfn.PERCENTILE.EXC($E$2:$E$1786,0.6), 4,E958 &gt; _xlfn.PERCENTILE.EXC($E$2:$E$1786,0.4), 3, E958 &gt; _xlfn.PERCENTILE.EXC($E$2:$E$1786,0.2),2, E958 &lt;= _xlfn.PERCENTILE.EXC($E$2:$E$1786,0.2), 1)</f>
        <v>1</v>
      </c>
      <c r="G958">
        <f>SUMIF(Sheet1!A:A,A958,Sheet1!C:C)</f>
        <v>75</v>
      </c>
      <c r="H958" cm="1">
        <f t="array" ref="H958">_xlfn.IFS(G958 &lt;_xlfn.PERCENTILE.EXC($G$2:$G$1786,0.2),5,G958&lt;_xlfn.PERCENTILE.EXC($G$2:$G$2000, 0.4),4, G958&lt;_xlfn.PERCENTILE.EXC($G$2:$G$2000, 0.6),3, G958&lt;_xlfn.PERCENTILE.EXC($G$2:$G$2000, 0.8),2, G958&gt;=_xlfn.PERCENTILE.EXC($G$2:$G$2000, 0.8), 1)</f>
        <v>5</v>
      </c>
      <c r="K958" t="str" cm="1">
        <f t="array" aca="1" ref="K958" ca="1">_xlfn.IFS(
    AND($D958=5, $F958&gt;=4,$H958&gt;=4), "Best Customers",
    AND($D958&gt;=3, $D958&lt;=4, $F958&gt;=4, $H958&gt;=3), "Loyal Customers",
    AND($D958&gt;=3, $D958&lt;=4, $F958&gt;=2, $H958&gt;=2), "Potential Loyal Customers",
    AND($D958&gt;=2, $D958&lt;=3, $F958&gt;=3, $H958&gt;=3), "At-Risk Customers",
    AND($D958=1, $F958&lt;=2, $H958&lt;=2), "Lost Customers",
    TRUE, "Unclassified"
)</f>
        <v>Unclassified</v>
      </c>
    </row>
    <row r="959" spans="1:11" x14ac:dyDescent="0.2">
      <c r="A959" t="str">
        <v>CUS018910</v>
      </c>
      <c r="B959" s="1" cm="1">
        <f t="array" ref="B959">MAX(_xlfn._xlws.FILTER(Sheet1!B:B,Sheet2!A959 = Sheet1!A:A))</f>
        <v>44446</v>
      </c>
      <c r="C959" s="2">
        <f t="shared" ca="1" si="18"/>
        <v>1331</v>
      </c>
      <c r="D959" cm="1">
        <f t="array" aca="1" ref="D959" ca="1">_xlfn.IFS(C959 &lt;_xlfn.PERCENTILE.EXC($C$2:$C$1786,0.2),5,C959&lt;_xlfn.PERCENTILE.EXC($C$2:$C$2000, 0.4),4, C959&lt;_xlfn.PERCENTILE.EXC($C$2:$C$2000, 0.6),3, C959&lt;_xlfn.PERCENTILE.EXC($C$2:$C$2000, 0.8),2, C959&gt;=_xlfn.PERCENTILE.EXC($C$2:$C$2000, 0.8), 1)</f>
        <v>3</v>
      </c>
      <c r="E959">
        <f>COUNTIF(Sheet1!A:A,Sheet2!A959)</f>
        <v>7</v>
      </c>
      <c r="F959" cm="1">
        <f t="array" ref="F959">_xlfn.IFS(E959 &gt; _xlfn.PERCENTILE.EXC($E$2:$E$1786,0.8), 5, E959 &gt; _xlfn.PERCENTILE.EXC($E$2:$E$1786,0.6), 4,E959 &gt; _xlfn.PERCENTILE.EXC($E$2:$E$1786,0.4), 3, E959 &gt; _xlfn.PERCENTILE.EXC($E$2:$E$1786,0.2),2, E959 &lt;= _xlfn.PERCENTILE.EXC($E$2:$E$1786,0.2), 1)</f>
        <v>4</v>
      </c>
      <c r="G959">
        <f>SUMIF(Sheet1!A:A,A959,Sheet1!C:C)</f>
        <v>1860.5</v>
      </c>
      <c r="H959" cm="1">
        <f t="array" ref="H959">_xlfn.IFS(G959 &lt;_xlfn.PERCENTILE.EXC($G$2:$G$1786,0.2),5,G959&lt;_xlfn.PERCENTILE.EXC($G$2:$G$2000, 0.4),4, G959&lt;_xlfn.PERCENTILE.EXC($G$2:$G$2000, 0.6),3, G959&lt;_xlfn.PERCENTILE.EXC($G$2:$G$2000, 0.8),2, G959&gt;=_xlfn.PERCENTILE.EXC($G$2:$G$2000, 0.8), 1)</f>
        <v>2</v>
      </c>
      <c r="K959" t="str" cm="1">
        <f t="array" aca="1" ref="K959" ca="1">_xlfn.IFS(
    AND($D959=5, $F959&gt;=4,$H959&gt;=4), "Best Customers",
    AND($D959&gt;=3, $D959&lt;=4, $F959&gt;=4, $H959&gt;=3), "Loyal Customers",
    AND($D959&gt;=3, $D959&lt;=4, $F959&gt;=2, $H959&gt;=2), "Potential Loyal Customers",
    AND($D959&gt;=2, $D959&lt;=3, $F959&gt;=3, $H959&gt;=3), "At-Risk Customers",
    AND($D959=1, $F959&lt;=2, $H959&lt;=2), "Lost Customers",
    TRUE, "Unclassified"
)</f>
        <v>Potential Loyal Customers</v>
      </c>
    </row>
    <row r="960" spans="1:11" x14ac:dyDescent="0.2">
      <c r="A960" t="str">
        <v>CUS013394</v>
      </c>
      <c r="B960" s="1" cm="1">
        <f t="array" ref="B960">MAX(_xlfn._xlws.FILTER(Sheet1!B:B,Sheet2!A960 = Sheet1!A:A))</f>
        <v>44943</v>
      </c>
      <c r="C960" s="2">
        <f t="shared" ca="1" si="18"/>
        <v>834</v>
      </c>
      <c r="D960" cm="1">
        <f t="array" aca="1" ref="D960" ca="1">_xlfn.IFS(C960 &lt;_xlfn.PERCENTILE.EXC($C$2:$C$1786,0.2),5,C960&lt;_xlfn.PERCENTILE.EXC($C$2:$C$2000, 0.4),4, C960&lt;_xlfn.PERCENTILE.EXC($C$2:$C$2000, 0.6),3, C960&lt;_xlfn.PERCENTILE.EXC($C$2:$C$2000, 0.8),2, C960&gt;=_xlfn.PERCENTILE.EXC($C$2:$C$2000, 0.8), 1)</f>
        <v>4</v>
      </c>
      <c r="E960">
        <f>COUNTIF(Sheet1!A:A,Sheet2!A960)</f>
        <v>2</v>
      </c>
      <c r="F960" cm="1">
        <f t="array" ref="F960">_xlfn.IFS(E960 &gt; _xlfn.PERCENTILE.EXC($E$2:$E$1786,0.8), 5, E960 &gt; _xlfn.PERCENTILE.EXC($E$2:$E$1786,0.6), 4,E960 &gt; _xlfn.PERCENTILE.EXC($E$2:$E$1786,0.4), 3, E960 &gt; _xlfn.PERCENTILE.EXC($E$2:$E$1786,0.2),2, E960 &lt;= _xlfn.PERCENTILE.EXC($E$2:$E$1786,0.2), 1)</f>
        <v>2</v>
      </c>
      <c r="G960">
        <f>SUMIF(Sheet1!A:A,A960,Sheet1!C:C)</f>
        <v>701.06999999999994</v>
      </c>
      <c r="H960" cm="1">
        <f t="array" ref="H960">_xlfn.IFS(G960 &lt;_xlfn.PERCENTILE.EXC($G$2:$G$1786,0.2),5,G960&lt;_xlfn.PERCENTILE.EXC($G$2:$G$2000, 0.4),4, G960&lt;_xlfn.PERCENTILE.EXC($G$2:$G$2000, 0.6),3, G960&lt;_xlfn.PERCENTILE.EXC($G$2:$G$2000, 0.8),2, G960&gt;=_xlfn.PERCENTILE.EXC($G$2:$G$2000, 0.8), 1)</f>
        <v>3</v>
      </c>
      <c r="K960" t="str" cm="1">
        <f t="array" aca="1" ref="K960" ca="1">_xlfn.IFS(
    AND($D960=5, $F960&gt;=4,$H960&gt;=4), "Best Customers",
    AND($D960&gt;=3, $D960&lt;=4, $F960&gt;=4, $H960&gt;=3), "Loyal Customers",
    AND($D960&gt;=3, $D960&lt;=4, $F960&gt;=2, $H960&gt;=2), "Potential Loyal Customers",
    AND($D960&gt;=2, $D960&lt;=3, $F960&gt;=3, $H960&gt;=3), "At-Risk Customers",
    AND($D960=1, $F960&lt;=2, $H960&lt;=2), "Lost Customers",
    TRUE, "Unclassified"
)</f>
        <v>Potential Loyal Customers</v>
      </c>
    </row>
    <row r="961" spans="1:11" x14ac:dyDescent="0.2">
      <c r="A961" t="str">
        <v>CUS026323</v>
      </c>
      <c r="B961" s="1" cm="1">
        <f t="array" ref="B961">MAX(_xlfn._xlws.FILTER(Sheet1!B:B,Sheet2!A961 = Sheet1!A:A))</f>
        <v>43187</v>
      </c>
      <c r="C961" s="2">
        <f t="shared" ca="1" si="18"/>
        <v>2590</v>
      </c>
      <c r="D961" cm="1">
        <f t="array" aca="1" ref="D961" ca="1">_xlfn.IFS(C961 &lt;_xlfn.PERCENTILE.EXC($C$2:$C$1786,0.2),5,C961&lt;_xlfn.PERCENTILE.EXC($C$2:$C$2000, 0.4),4, C961&lt;_xlfn.PERCENTILE.EXC($C$2:$C$2000, 0.6),3, C961&lt;_xlfn.PERCENTILE.EXC($C$2:$C$2000, 0.8),2, C961&gt;=_xlfn.PERCENTILE.EXC($C$2:$C$2000, 0.8), 1)</f>
        <v>1</v>
      </c>
      <c r="E961">
        <f>COUNTIF(Sheet1!A:A,Sheet2!A961)</f>
        <v>1</v>
      </c>
      <c r="F961" cm="1">
        <f t="array" ref="F961">_xlfn.IFS(E961 &gt; _xlfn.PERCENTILE.EXC($E$2:$E$1786,0.8), 5, E961 &gt; _xlfn.PERCENTILE.EXC($E$2:$E$1786,0.6), 4,E961 &gt; _xlfn.PERCENTILE.EXC($E$2:$E$1786,0.4), 3, E961 &gt; _xlfn.PERCENTILE.EXC($E$2:$E$1786,0.2),2, E961 &lt;= _xlfn.PERCENTILE.EXC($E$2:$E$1786,0.2), 1)</f>
        <v>1</v>
      </c>
      <c r="G961">
        <f>SUMIF(Sheet1!A:A,A961,Sheet1!C:C)</f>
        <v>109</v>
      </c>
      <c r="H961" cm="1">
        <f t="array" ref="H961">_xlfn.IFS(G961 &lt;_xlfn.PERCENTILE.EXC($G$2:$G$1786,0.2),5,G961&lt;_xlfn.PERCENTILE.EXC($G$2:$G$2000, 0.4),4, G961&lt;_xlfn.PERCENTILE.EXC($G$2:$G$2000, 0.6),3, G961&lt;_xlfn.PERCENTILE.EXC($G$2:$G$2000, 0.8),2, G961&gt;=_xlfn.PERCENTILE.EXC($G$2:$G$2000, 0.8), 1)</f>
        <v>4</v>
      </c>
      <c r="K961" t="str" cm="1">
        <f t="array" aca="1" ref="K961" ca="1">_xlfn.IFS(
    AND($D961=5, $F961&gt;=4,$H961&gt;=4), "Best Customers",
    AND($D961&gt;=3, $D961&lt;=4, $F961&gt;=4, $H961&gt;=3), "Loyal Customers",
    AND($D961&gt;=3, $D961&lt;=4, $F961&gt;=2, $H961&gt;=2), "Potential Loyal Customers",
    AND($D961&gt;=2, $D961&lt;=3, $F961&gt;=3, $H961&gt;=3), "At-Risk Customers",
    AND($D961=1, $F961&lt;=2, $H961&lt;=2), "Lost Customers",
    TRUE, "Unclassified"
)</f>
        <v>Unclassified</v>
      </c>
    </row>
    <row r="962" spans="1:11" x14ac:dyDescent="0.2">
      <c r="A962" t="str">
        <v>CUS026204</v>
      </c>
      <c r="B962" s="1" cm="1">
        <f t="array" ref="B962">MAX(_xlfn._xlws.FILTER(Sheet1!B:B,Sheet2!A962 = Sheet1!A:A))</f>
        <v>43277</v>
      </c>
      <c r="C962" s="2">
        <f t="shared" ca="1" si="18"/>
        <v>2500</v>
      </c>
      <c r="D962" cm="1">
        <f t="array" aca="1" ref="D962" ca="1">_xlfn.IFS(C962 &lt;_xlfn.PERCENTILE.EXC($C$2:$C$1786,0.2),5,C962&lt;_xlfn.PERCENTILE.EXC($C$2:$C$2000, 0.4),4, C962&lt;_xlfn.PERCENTILE.EXC($C$2:$C$2000, 0.6),3, C962&lt;_xlfn.PERCENTILE.EXC($C$2:$C$2000, 0.8),2, C962&gt;=_xlfn.PERCENTILE.EXC($C$2:$C$2000, 0.8), 1)</f>
        <v>2</v>
      </c>
      <c r="E962">
        <f>COUNTIF(Sheet1!A:A,Sheet2!A962)</f>
        <v>3</v>
      </c>
      <c r="F962" cm="1">
        <f t="array" ref="F962">_xlfn.IFS(E962 &gt; _xlfn.PERCENTILE.EXC($E$2:$E$1786,0.8), 5, E962 &gt; _xlfn.PERCENTILE.EXC($E$2:$E$1786,0.6), 4,E962 &gt; _xlfn.PERCENTILE.EXC($E$2:$E$1786,0.4), 3, E962 &gt; _xlfn.PERCENTILE.EXC($E$2:$E$1786,0.2),2, E962 &lt;= _xlfn.PERCENTILE.EXC($E$2:$E$1786,0.2), 1)</f>
        <v>3</v>
      </c>
      <c r="G962">
        <f>SUMIF(Sheet1!A:A,A962,Sheet1!C:C)</f>
        <v>117.57000000000001</v>
      </c>
      <c r="H962" cm="1">
        <f t="array" ref="H962">_xlfn.IFS(G962 &lt;_xlfn.PERCENTILE.EXC($G$2:$G$1786,0.2),5,G962&lt;_xlfn.PERCENTILE.EXC($G$2:$G$2000, 0.4),4, G962&lt;_xlfn.PERCENTILE.EXC($G$2:$G$2000, 0.6),3, G962&lt;_xlfn.PERCENTILE.EXC($G$2:$G$2000, 0.8),2, G962&gt;=_xlfn.PERCENTILE.EXC($G$2:$G$2000, 0.8), 1)</f>
        <v>4</v>
      </c>
      <c r="K962" t="str" cm="1">
        <f t="array" aca="1" ref="K962" ca="1">_xlfn.IFS(
    AND($D962=5, $F962&gt;=4,$H962&gt;=4), "Best Customers",
    AND($D962&gt;=3, $D962&lt;=4, $F962&gt;=4, $H962&gt;=3), "Loyal Customers",
    AND($D962&gt;=3, $D962&lt;=4, $F962&gt;=2, $H962&gt;=2), "Potential Loyal Customers",
    AND($D962&gt;=2, $D962&lt;=3, $F962&gt;=3, $H962&gt;=3), "At-Risk Customers",
    AND($D962=1, $F962&lt;=2, $H962&lt;=2), "Lost Customers",
    TRUE, "Unclassified"
)</f>
        <v>At-Risk Customers</v>
      </c>
    </row>
    <row r="963" spans="1:11" x14ac:dyDescent="0.2">
      <c r="A963" t="str">
        <v>CUS026324</v>
      </c>
      <c r="B963" s="1" cm="1">
        <f t="array" ref="B963">MAX(_xlfn._xlws.FILTER(Sheet1!B:B,Sheet2!A963 = Sheet1!A:A))</f>
        <v>43187</v>
      </c>
      <c r="C963" s="2">
        <f t="shared" ref="C963:C1026" ca="1" si="19">TODAY()-$B963</f>
        <v>2590</v>
      </c>
      <c r="D963" cm="1">
        <f t="array" aca="1" ref="D963" ca="1">_xlfn.IFS(C963 &lt;_xlfn.PERCENTILE.EXC($C$2:$C$1786,0.2),5,C963&lt;_xlfn.PERCENTILE.EXC($C$2:$C$2000, 0.4),4, C963&lt;_xlfn.PERCENTILE.EXC($C$2:$C$2000, 0.6),3, C963&lt;_xlfn.PERCENTILE.EXC($C$2:$C$2000, 0.8),2, C963&gt;=_xlfn.PERCENTILE.EXC($C$2:$C$2000, 0.8), 1)</f>
        <v>1</v>
      </c>
      <c r="E963">
        <f>COUNTIF(Sheet1!A:A,Sheet2!A963)</f>
        <v>1</v>
      </c>
      <c r="F963" cm="1">
        <f t="array" ref="F963">_xlfn.IFS(E963 &gt; _xlfn.PERCENTILE.EXC($E$2:$E$1786,0.8), 5, E963 &gt; _xlfn.PERCENTILE.EXC($E$2:$E$1786,0.6), 4,E963 &gt; _xlfn.PERCENTILE.EXC($E$2:$E$1786,0.4), 3, E963 &gt; _xlfn.PERCENTILE.EXC($E$2:$E$1786,0.2),2, E963 &lt;= _xlfn.PERCENTILE.EXC($E$2:$E$1786,0.2), 1)</f>
        <v>1</v>
      </c>
      <c r="G963">
        <f>SUMIF(Sheet1!A:A,A963,Sheet1!C:C)</f>
        <v>40.659999999999997</v>
      </c>
      <c r="H963" cm="1">
        <f t="array" ref="H963">_xlfn.IFS(G963 &lt;_xlfn.PERCENTILE.EXC($G$2:$G$1786,0.2),5,G963&lt;_xlfn.PERCENTILE.EXC($G$2:$G$2000, 0.4),4, G963&lt;_xlfn.PERCENTILE.EXC($G$2:$G$2000, 0.6),3, G963&lt;_xlfn.PERCENTILE.EXC($G$2:$G$2000, 0.8),2, G963&gt;=_xlfn.PERCENTILE.EXC($G$2:$G$2000, 0.8), 1)</f>
        <v>5</v>
      </c>
      <c r="K963" t="str" cm="1">
        <f t="array" aca="1" ref="K963" ca="1">_xlfn.IFS(
    AND($D963=5, $F963&gt;=4,$H963&gt;=4), "Best Customers",
    AND($D963&gt;=3, $D963&lt;=4, $F963&gt;=4, $H963&gt;=3), "Loyal Customers",
    AND($D963&gt;=3, $D963&lt;=4, $F963&gt;=2, $H963&gt;=2), "Potential Loyal Customers",
    AND($D963&gt;=2, $D963&lt;=3, $F963&gt;=3, $H963&gt;=3), "At-Risk Customers",
    AND($D963=1, $F963&lt;=2, $H963&lt;=2), "Lost Customers",
    TRUE, "Unclassified"
)</f>
        <v>Unclassified</v>
      </c>
    </row>
    <row r="964" spans="1:11" x14ac:dyDescent="0.2">
      <c r="A964" t="str">
        <v>CUS012325</v>
      </c>
      <c r="B964" s="1" cm="1">
        <f t="array" ref="B964">MAX(_xlfn._xlws.FILTER(Sheet1!B:B,Sheet2!A964 = Sheet1!A:A))</f>
        <v>45051</v>
      </c>
      <c r="C964" s="2">
        <f t="shared" ca="1" si="19"/>
        <v>726</v>
      </c>
      <c r="D964" cm="1">
        <f t="array" aca="1" ref="D964" ca="1">_xlfn.IFS(C964 &lt;_xlfn.PERCENTILE.EXC($C$2:$C$1786,0.2),5,C964&lt;_xlfn.PERCENTILE.EXC($C$2:$C$2000, 0.4),4, C964&lt;_xlfn.PERCENTILE.EXC($C$2:$C$2000, 0.6),3, C964&lt;_xlfn.PERCENTILE.EXC($C$2:$C$2000, 0.8),2, C964&gt;=_xlfn.PERCENTILE.EXC($C$2:$C$2000, 0.8), 1)</f>
        <v>4</v>
      </c>
      <c r="E964">
        <f>COUNTIF(Sheet1!A:A,Sheet2!A964)</f>
        <v>3</v>
      </c>
      <c r="F964" cm="1">
        <f t="array" ref="F964">_xlfn.IFS(E964 &gt; _xlfn.PERCENTILE.EXC($E$2:$E$1786,0.8), 5, E964 &gt; _xlfn.PERCENTILE.EXC($E$2:$E$1786,0.6), 4,E964 &gt; _xlfn.PERCENTILE.EXC($E$2:$E$1786,0.4), 3, E964 &gt; _xlfn.PERCENTILE.EXC($E$2:$E$1786,0.2),2, E964 &lt;= _xlfn.PERCENTILE.EXC($E$2:$E$1786,0.2), 1)</f>
        <v>3</v>
      </c>
      <c r="G964">
        <f>SUMIF(Sheet1!A:A,A964,Sheet1!C:C)</f>
        <v>341.85</v>
      </c>
      <c r="H964" cm="1">
        <f t="array" ref="H964">_xlfn.IFS(G964 &lt;_xlfn.PERCENTILE.EXC($G$2:$G$1786,0.2),5,G964&lt;_xlfn.PERCENTILE.EXC($G$2:$G$2000, 0.4),4, G964&lt;_xlfn.PERCENTILE.EXC($G$2:$G$2000, 0.6),3, G964&lt;_xlfn.PERCENTILE.EXC($G$2:$G$2000, 0.8),2, G964&gt;=_xlfn.PERCENTILE.EXC($G$2:$G$2000, 0.8), 1)</f>
        <v>3</v>
      </c>
      <c r="K964" t="str" cm="1">
        <f t="array" aca="1" ref="K964" ca="1">_xlfn.IFS(
    AND($D964=5, $F964&gt;=4,$H964&gt;=4), "Best Customers",
    AND($D964&gt;=3, $D964&lt;=4, $F964&gt;=4, $H964&gt;=3), "Loyal Customers",
    AND($D964&gt;=3, $D964&lt;=4, $F964&gt;=2, $H964&gt;=2), "Potential Loyal Customers",
    AND($D964&gt;=2, $D964&lt;=3, $F964&gt;=3, $H964&gt;=3), "At-Risk Customers",
    AND($D964=1, $F964&lt;=2, $H964&lt;=2), "Lost Customers",
    TRUE, "Unclassified"
)</f>
        <v>Potential Loyal Customers</v>
      </c>
    </row>
    <row r="965" spans="1:11" x14ac:dyDescent="0.2">
      <c r="A965" t="str">
        <v>CUS026322</v>
      </c>
      <c r="B965" s="1" cm="1">
        <f t="array" ref="B965">MAX(_xlfn._xlws.FILTER(Sheet1!B:B,Sheet2!A965 = Sheet1!A:A))</f>
        <v>43188</v>
      </c>
      <c r="C965" s="2">
        <f t="shared" ca="1" si="19"/>
        <v>2589</v>
      </c>
      <c r="D965" cm="1">
        <f t="array" aca="1" ref="D965" ca="1">_xlfn.IFS(C965 &lt;_xlfn.PERCENTILE.EXC($C$2:$C$1786,0.2),5,C965&lt;_xlfn.PERCENTILE.EXC($C$2:$C$2000, 0.4),4, C965&lt;_xlfn.PERCENTILE.EXC($C$2:$C$2000, 0.6),3, C965&lt;_xlfn.PERCENTILE.EXC($C$2:$C$2000, 0.8),2, C965&gt;=_xlfn.PERCENTILE.EXC($C$2:$C$2000, 0.8), 1)</f>
        <v>1</v>
      </c>
      <c r="E965">
        <f>COUNTIF(Sheet1!A:A,Sheet2!A965)</f>
        <v>1</v>
      </c>
      <c r="F965" cm="1">
        <f t="array" ref="F965">_xlfn.IFS(E965 &gt; _xlfn.PERCENTILE.EXC($E$2:$E$1786,0.8), 5, E965 &gt; _xlfn.PERCENTILE.EXC($E$2:$E$1786,0.6), 4,E965 &gt; _xlfn.PERCENTILE.EXC($E$2:$E$1786,0.4), 3, E965 &gt; _xlfn.PERCENTILE.EXC($E$2:$E$1786,0.2),2, E965 &lt;= _xlfn.PERCENTILE.EXC($E$2:$E$1786,0.2), 1)</f>
        <v>1</v>
      </c>
      <c r="G965">
        <f>SUMIF(Sheet1!A:A,A965,Sheet1!C:C)</f>
        <v>80</v>
      </c>
      <c r="H965" cm="1">
        <f t="array" ref="H965">_xlfn.IFS(G965 &lt;_xlfn.PERCENTILE.EXC($G$2:$G$1786,0.2),5,G965&lt;_xlfn.PERCENTILE.EXC($G$2:$G$2000, 0.4),4, G965&lt;_xlfn.PERCENTILE.EXC($G$2:$G$2000, 0.6),3, G965&lt;_xlfn.PERCENTILE.EXC($G$2:$G$2000, 0.8),2, G965&gt;=_xlfn.PERCENTILE.EXC($G$2:$G$2000, 0.8), 1)</f>
        <v>5</v>
      </c>
      <c r="K965" t="str" cm="1">
        <f t="array" aca="1" ref="K965" ca="1">_xlfn.IFS(
    AND($D965=5, $F965&gt;=4,$H965&gt;=4), "Best Customers",
    AND($D965&gt;=3, $D965&lt;=4, $F965&gt;=4, $H965&gt;=3), "Loyal Customers",
    AND($D965&gt;=3, $D965&lt;=4, $F965&gt;=2, $H965&gt;=2), "Potential Loyal Customers",
    AND($D965&gt;=2, $D965&lt;=3, $F965&gt;=3, $H965&gt;=3), "At-Risk Customers",
    AND($D965=1, $F965&lt;=2, $H965&lt;=2), "Lost Customers",
    TRUE, "Unclassified"
)</f>
        <v>Unclassified</v>
      </c>
    </row>
    <row r="966" spans="1:11" x14ac:dyDescent="0.2">
      <c r="A966" t="str">
        <v>CUS025782</v>
      </c>
      <c r="B966" s="1" cm="1">
        <f t="array" ref="B966">MAX(_xlfn._xlws.FILTER(Sheet1!B:B,Sheet2!A966 = Sheet1!A:A))</f>
        <v>43598</v>
      </c>
      <c r="C966" s="2">
        <f t="shared" ca="1" si="19"/>
        <v>2179</v>
      </c>
      <c r="D966" cm="1">
        <f t="array" aca="1" ref="D966" ca="1">_xlfn.IFS(C966 &lt;_xlfn.PERCENTILE.EXC($C$2:$C$1786,0.2),5,C966&lt;_xlfn.PERCENTILE.EXC($C$2:$C$2000, 0.4),4, C966&lt;_xlfn.PERCENTILE.EXC($C$2:$C$2000, 0.6),3, C966&lt;_xlfn.PERCENTILE.EXC($C$2:$C$2000, 0.8),2, C966&gt;=_xlfn.PERCENTILE.EXC($C$2:$C$2000, 0.8), 1)</f>
        <v>3</v>
      </c>
      <c r="E966">
        <f>COUNTIF(Sheet1!A:A,Sheet2!A966)</f>
        <v>2</v>
      </c>
      <c r="F966" cm="1">
        <f t="array" ref="F966">_xlfn.IFS(E966 &gt; _xlfn.PERCENTILE.EXC($E$2:$E$1786,0.8), 5, E966 &gt; _xlfn.PERCENTILE.EXC($E$2:$E$1786,0.6), 4,E966 &gt; _xlfn.PERCENTILE.EXC($E$2:$E$1786,0.4), 3, E966 &gt; _xlfn.PERCENTILE.EXC($E$2:$E$1786,0.2),2, E966 &lt;= _xlfn.PERCENTILE.EXC($E$2:$E$1786,0.2), 1)</f>
        <v>2</v>
      </c>
      <c r="G966">
        <f>SUMIF(Sheet1!A:A,A966,Sheet1!C:C)</f>
        <v>216.25</v>
      </c>
      <c r="H966" cm="1">
        <f t="array" ref="H966">_xlfn.IFS(G966 &lt;_xlfn.PERCENTILE.EXC($G$2:$G$1786,0.2),5,G966&lt;_xlfn.PERCENTILE.EXC($G$2:$G$2000, 0.4),4, G966&lt;_xlfn.PERCENTILE.EXC($G$2:$G$2000, 0.6),3, G966&lt;_xlfn.PERCENTILE.EXC($G$2:$G$2000, 0.8),2, G966&gt;=_xlfn.PERCENTILE.EXC($G$2:$G$2000, 0.8), 1)</f>
        <v>4</v>
      </c>
      <c r="K966" t="str" cm="1">
        <f t="array" aca="1" ref="K966" ca="1">_xlfn.IFS(
    AND($D966=5, $F966&gt;=4,$H966&gt;=4), "Best Customers",
    AND($D966&gt;=3, $D966&lt;=4, $F966&gt;=4, $H966&gt;=3), "Loyal Customers",
    AND($D966&gt;=3, $D966&lt;=4, $F966&gt;=2, $H966&gt;=2), "Potential Loyal Customers",
    AND($D966&gt;=2, $D966&lt;=3, $F966&gt;=3, $H966&gt;=3), "At-Risk Customers",
    AND($D966=1, $F966&lt;=2, $H966&lt;=2), "Lost Customers",
    TRUE, "Unclassified"
)</f>
        <v>Potential Loyal Customers</v>
      </c>
    </row>
    <row r="967" spans="1:11" x14ac:dyDescent="0.2">
      <c r="A967" t="str">
        <v>CUS024585</v>
      </c>
      <c r="B967" s="1" cm="1">
        <f t="array" ref="B967">MAX(_xlfn._xlws.FILTER(Sheet1!B:B,Sheet2!A967 = Sheet1!A:A))</f>
        <v>43844</v>
      </c>
      <c r="C967" s="2">
        <f t="shared" ca="1" si="19"/>
        <v>1933</v>
      </c>
      <c r="D967" cm="1">
        <f t="array" aca="1" ref="D967" ca="1">_xlfn.IFS(C967 &lt;_xlfn.PERCENTILE.EXC($C$2:$C$1786,0.2),5,C967&lt;_xlfn.PERCENTILE.EXC($C$2:$C$2000, 0.4),4, C967&lt;_xlfn.PERCENTILE.EXC($C$2:$C$2000, 0.6),3, C967&lt;_xlfn.PERCENTILE.EXC($C$2:$C$2000, 0.8),2, C967&gt;=_xlfn.PERCENTILE.EXC($C$2:$C$2000, 0.8), 1)</f>
        <v>3</v>
      </c>
      <c r="E967">
        <f>COUNTIF(Sheet1!A:A,Sheet2!A967)</f>
        <v>4</v>
      </c>
      <c r="F967" cm="1">
        <f t="array" ref="F967">_xlfn.IFS(E967 &gt; _xlfn.PERCENTILE.EXC($E$2:$E$1786,0.8), 5, E967 &gt; _xlfn.PERCENTILE.EXC($E$2:$E$1786,0.6), 4,E967 &gt; _xlfn.PERCENTILE.EXC($E$2:$E$1786,0.4), 3, E967 &gt; _xlfn.PERCENTILE.EXC($E$2:$E$1786,0.2),2, E967 &lt;= _xlfn.PERCENTILE.EXC($E$2:$E$1786,0.2), 1)</f>
        <v>3</v>
      </c>
      <c r="G967">
        <f>SUMIF(Sheet1!A:A,A967,Sheet1!C:C)</f>
        <v>285.14999999999998</v>
      </c>
      <c r="H967" cm="1">
        <f t="array" ref="H967">_xlfn.IFS(G967 &lt;_xlfn.PERCENTILE.EXC($G$2:$G$1786,0.2),5,G967&lt;_xlfn.PERCENTILE.EXC($G$2:$G$2000, 0.4),4, G967&lt;_xlfn.PERCENTILE.EXC($G$2:$G$2000, 0.6),3, G967&lt;_xlfn.PERCENTILE.EXC($G$2:$G$2000, 0.8),2, G967&gt;=_xlfn.PERCENTILE.EXC($G$2:$G$2000, 0.8), 1)</f>
        <v>3</v>
      </c>
      <c r="K967" t="str" cm="1">
        <f t="array" aca="1" ref="K967" ca="1">_xlfn.IFS(
    AND($D967=5, $F967&gt;=4,$H967&gt;=4), "Best Customers",
    AND($D967&gt;=3, $D967&lt;=4, $F967&gt;=4, $H967&gt;=3), "Loyal Customers",
    AND($D967&gt;=3, $D967&lt;=4, $F967&gt;=2, $H967&gt;=2), "Potential Loyal Customers",
    AND($D967&gt;=2, $D967&lt;=3, $F967&gt;=3, $H967&gt;=3), "At-Risk Customers",
    AND($D967=1, $F967&lt;=2, $H967&lt;=2), "Lost Customers",
    TRUE, "Unclassified"
)</f>
        <v>Potential Loyal Customers</v>
      </c>
    </row>
    <row r="968" spans="1:11" x14ac:dyDescent="0.2">
      <c r="A968" t="str">
        <v>CUS026261</v>
      </c>
      <c r="B968" s="1" cm="1">
        <f t="array" ref="B968">MAX(_xlfn._xlws.FILTER(Sheet1!B:B,Sheet2!A968 = Sheet1!A:A))</f>
        <v>43223</v>
      </c>
      <c r="C968" s="2">
        <f t="shared" ca="1" si="19"/>
        <v>2554</v>
      </c>
      <c r="D968" cm="1">
        <f t="array" aca="1" ref="D968" ca="1">_xlfn.IFS(C968 &lt;_xlfn.PERCENTILE.EXC($C$2:$C$1786,0.2),5,C968&lt;_xlfn.PERCENTILE.EXC($C$2:$C$2000, 0.4),4, C968&lt;_xlfn.PERCENTILE.EXC($C$2:$C$2000, 0.6),3, C968&lt;_xlfn.PERCENTILE.EXC($C$2:$C$2000, 0.8),2, C968&gt;=_xlfn.PERCENTILE.EXC($C$2:$C$2000, 0.8), 1)</f>
        <v>1</v>
      </c>
      <c r="E968">
        <f>COUNTIF(Sheet1!A:A,Sheet2!A968)</f>
        <v>2</v>
      </c>
      <c r="F968" cm="1">
        <f t="array" ref="F968">_xlfn.IFS(E968 &gt; _xlfn.PERCENTILE.EXC($E$2:$E$1786,0.8), 5, E968 &gt; _xlfn.PERCENTILE.EXC($E$2:$E$1786,0.6), 4,E968 &gt; _xlfn.PERCENTILE.EXC($E$2:$E$1786,0.4), 3, E968 &gt; _xlfn.PERCENTILE.EXC($E$2:$E$1786,0.2),2, E968 &lt;= _xlfn.PERCENTILE.EXC($E$2:$E$1786,0.2), 1)</f>
        <v>2</v>
      </c>
      <c r="G968">
        <f>SUMIF(Sheet1!A:A,A968,Sheet1!C:C)</f>
        <v>507.2</v>
      </c>
      <c r="H968" cm="1">
        <f t="array" ref="H968">_xlfn.IFS(G968 &lt;_xlfn.PERCENTILE.EXC($G$2:$G$1786,0.2),5,G968&lt;_xlfn.PERCENTILE.EXC($G$2:$G$2000, 0.4),4, G968&lt;_xlfn.PERCENTILE.EXC($G$2:$G$2000, 0.6),3, G968&lt;_xlfn.PERCENTILE.EXC($G$2:$G$2000, 0.8),2, G968&gt;=_xlfn.PERCENTILE.EXC($G$2:$G$2000, 0.8), 1)</f>
        <v>3</v>
      </c>
      <c r="K968" t="str" cm="1">
        <f t="array" aca="1" ref="K968" ca="1">_xlfn.IFS(
    AND($D968=5, $F968&gt;=4,$H968&gt;=4), "Best Customers",
    AND($D968&gt;=3, $D968&lt;=4, $F968&gt;=4, $H968&gt;=3), "Loyal Customers",
    AND($D968&gt;=3, $D968&lt;=4, $F968&gt;=2, $H968&gt;=2), "Potential Loyal Customers",
    AND($D968&gt;=2, $D968&lt;=3, $F968&gt;=3, $H968&gt;=3), "At-Risk Customers",
    AND($D968=1, $F968&lt;=2, $H968&lt;=2), "Lost Customers",
    TRUE, "Unclassified"
)</f>
        <v>Unclassified</v>
      </c>
    </row>
    <row r="969" spans="1:11" x14ac:dyDescent="0.2">
      <c r="A969" t="str">
        <v>CUS026038</v>
      </c>
      <c r="B969" s="1" cm="1">
        <f t="array" ref="B969">MAX(_xlfn._xlws.FILTER(Sheet1!B:B,Sheet2!A969 = Sheet1!A:A))</f>
        <v>43427</v>
      </c>
      <c r="C969" s="2">
        <f t="shared" ca="1" si="19"/>
        <v>2350</v>
      </c>
      <c r="D969" cm="1">
        <f t="array" aca="1" ref="D969" ca="1">_xlfn.IFS(C969 &lt;_xlfn.PERCENTILE.EXC($C$2:$C$1786,0.2),5,C969&lt;_xlfn.PERCENTILE.EXC($C$2:$C$2000, 0.4),4, C969&lt;_xlfn.PERCENTILE.EXC($C$2:$C$2000, 0.6),3, C969&lt;_xlfn.PERCENTILE.EXC($C$2:$C$2000, 0.8),2, C969&gt;=_xlfn.PERCENTILE.EXC($C$2:$C$2000, 0.8), 1)</f>
        <v>2</v>
      </c>
      <c r="E969">
        <f>COUNTIF(Sheet1!A:A,Sheet2!A969)</f>
        <v>4</v>
      </c>
      <c r="F969" cm="1">
        <f t="array" ref="F969">_xlfn.IFS(E969 &gt; _xlfn.PERCENTILE.EXC($E$2:$E$1786,0.8), 5, E969 &gt; _xlfn.PERCENTILE.EXC($E$2:$E$1786,0.6), 4,E969 &gt; _xlfn.PERCENTILE.EXC($E$2:$E$1786,0.4), 3, E969 &gt; _xlfn.PERCENTILE.EXC($E$2:$E$1786,0.2),2, E969 &lt;= _xlfn.PERCENTILE.EXC($E$2:$E$1786,0.2), 1)</f>
        <v>3</v>
      </c>
      <c r="G969">
        <f>SUMIF(Sheet1!A:A,A969,Sheet1!C:C)</f>
        <v>927.39</v>
      </c>
      <c r="H969" cm="1">
        <f t="array" ref="H969">_xlfn.IFS(G969 &lt;_xlfn.PERCENTILE.EXC($G$2:$G$1786,0.2),5,G969&lt;_xlfn.PERCENTILE.EXC($G$2:$G$2000, 0.4),4, G969&lt;_xlfn.PERCENTILE.EXC($G$2:$G$2000, 0.6),3, G969&lt;_xlfn.PERCENTILE.EXC($G$2:$G$2000, 0.8),2, G969&gt;=_xlfn.PERCENTILE.EXC($G$2:$G$2000, 0.8), 1)</f>
        <v>2</v>
      </c>
      <c r="K969" t="str" cm="1">
        <f t="array" aca="1" ref="K969" ca="1">_xlfn.IFS(
    AND($D969=5, $F969&gt;=4,$H969&gt;=4), "Best Customers",
    AND($D969&gt;=3, $D969&lt;=4, $F969&gt;=4, $H969&gt;=3), "Loyal Customers",
    AND($D969&gt;=3, $D969&lt;=4, $F969&gt;=2, $H969&gt;=2), "Potential Loyal Customers",
    AND($D969&gt;=2, $D969&lt;=3, $F969&gt;=3, $H969&gt;=3), "At-Risk Customers",
    AND($D969=1, $F969&lt;=2, $H969&lt;=2), "Lost Customers",
    TRUE, "Unclassified"
)</f>
        <v>Unclassified</v>
      </c>
    </row>
    <row r="970" spans="1:11" x14ac:dyDescent="0.2">
      <c r="A970" t="str">
        <v>CUS026318</v>
      </c>
      <c r="B970" s="1" cm="1">
        <f t="array" ref="B970">MAX(_xlfn._xlws.FILTER(Sheet1!B:B,Sheet2!A970 = Sheet1!A:A))</f>
        <v>43193</v>
      </c>
      <c r="C970" s="2">
        <f t="shared" ca="1" si="19"/>
        <v>2584</v>
      </c>
      <c r="D970" cm="1">
        <f t="array" aca="1" ref="D970" ca="1">_xlfn.IFS(C970 &lt;_xlfn.PERCENTILE.EXC($C$2:$C$1786,0.2),5,C970&lt;_xlfn.PERCENTILE.EXC($C$2:$C$2000, 0.4),4, C970&lt;_xlfn.PERCENTILE.EXC($C$2:$C$2000, 0.6),3, C970&lt;_xlfn.PERCENTILE.EXC($C$2:$C$2000, 0.8),2, C970&gt;=_xlfn.PERCENTILE.EXC($C$2:$C$2000, 0.8), 1)</f>
        <v>1</v>
      </c>
      <c r="E970">
        <f>COUNTIF(Sheet1!A:A,Sheet2!A970)</f>
        <v>1</v>
      </c>
      <c r="F970" cm="1">
        <f t="array" ref="F970">_xlfn.IFS(E970 &gt; _xlfn.PERCENTILE.EXC($E$2:$E$1786,0.8), 5, E970 &gt; _xlfn.PERCENTILE.EXC($E$2:$E$1786,0.6), 4,E970 &gt; _xlfn.PERCENTILE.EXC($E$2:$E$1786,0.4), 3, E970 &gt; _xlfn.PERCENTILE.EXC($E$2:$E$1786,0.2),2, E970 &lt;= _xlfn.PERCENTILE.EXC($E$2:$E$1786,0.2), 1)</f>
        <v>1</v>
      </c>
      <c r="G970">
        <f>SUMIF(Sheet1!A:A,A970,Sheet1!C:C)</f>
        <v>59.85</v>
      </c>
      <c r="H970" cm="1">
        <f t="array" ref="H970">_xlfn.IFS(G970 &lt;_xlfn.PERCENTILE.EXC($G$2:$G$1786,0.2),5,G970&lt;_xlfn.PERCENTILE.EXC($G$2:$G$2000, 0.4),4, G970&lt;_xlfn.PERCENTILE.EXC($G$2:$G$2000, 0.6),3, G970&lt;_xlfn.PERCENTILE.EXC($G$2:$G$2000, 0.8),2, G970&gt;=_xlfn.PERCENTILE.EXC($G$2:$G$2000, 0.8), 1)</f>
        <v>5</v>
      </c>
      <c r="K970" t="str" cm="1">
        <f t="array" aca="1" ref="K970" ca="1">_xlfn.IFS(
    AND($D970=5, $F970&gt;=4,$H970&gt;=4), "Best Customers",
    AND($D970&gt;=3, $D970&lt;=4, $F970&gt;=4, $H970&gt;=3), "Loyal Customers",
    AND($D970&gt;=3, $D970&lt;=4, $F970&gt;=2, $H970&gt;=2), "Potential Loyal Customers",
    AND($D970&gt;=2, $D970&lt;=3, $F970&gt;=3, $H970&gt;=3), "At-Risk Customers",
    AND($D970=1, $F970&lt;=2, $H970&lt;=2), "Lost Customers",
    TRUE, "Unclassified"
)</f>
        <v>Unclassified</v>
      </c>
    </row>
    <row r="971" spans="1:11" x14ac:dyDescent="0.2">
      <c r="A971" t="str">
        <v>CUS002895</v>
      </c>
      <c r="B971" s="1" cm="1">
        <f t="array" ref="B971">MAX(_xlfn._xlws.FILTER(Sheet1!B:B,Sheet2!A971 = Sheet1!A:A))</f>
        <v>45623</v>
      </c>
      <c r="C971" s="2">
        <f t="shared" ca="1" si="19"/>
        <v>154</v>
      </c>
      <c r="D971" cm="1">
        <f t="array" aca="1" ref="D971" ca="1">_xlfn.IFS(C971 &lt;_xlfn.PERCENTILE.EXC($C$2:$C$1786,0.2),5,C971&lt;_xlfn.PERCENTILE.EXC($C$2:$C$2000, 0.4),4, C971&lt;_xlfn.PERCENTILE.EXC($C$2:$C$2000, 0.6),3, C971&lt;_xlfn.PERCENTILE.EXC($C$2:$C$2000, 0.8),2, C971&gt;=_xlfn.PERCENTILE.EXC($C$2:$C$2000, 0.8), 1)</f>
        <v>5</v>
      </c>
      <c r="E971">
        <f>COUNTIF(Sheet1!A:A,Sheet2!A971)</f>
        <v>34</v>
      </c>
      <c r="F971" cm="1">
        <f t="array" ref="F971">_xlfn.IFS(E971 &gt; _xlfn.PERCENTILE.EXC($E$2:$E$1786,0.8), 5, E971 &gt; _xlfn.PERCENTILE.EXC($E$2:$E$1786,0.6), 4,E971 &gt; _xlfn.PERCENTILE.EXC($E$2:$E$1786,0.4), 3, E971 &gt; _xlfn.PERCENTILE.EXC($E$2:$E$1786,0.2),2, E971 &lt;= _xlfn.PERCENTILE.EXC($E$2:$E$1786,0.2), 1)</f>
        <v>5</v>
      </c>
      <c r="G971">
        <f>SUMIF(Sheet1!A:A,A971,Sheet1!C:C)</f>
        <v>4772.49</v>
      </c>
      <c r="H971" cm="1">
        <f t="array" ref="H971">_xlfn.IFS(G971 &lt;_xlfn.PERCENTILE.EXC($G$2:$G$1786,0.2),5,G971&lt;_xlfn.PERCENTILE.EXC($G$2:$G$2000, 0.4),4, G971&lt;_xlfn.PERCENTILE.EXC($G$2:$G$2000, 0.6),3, G971&lt;_xlfn.PERCENTILE.EXC($G$2:$G$2000, 0.8),2, G971&gt;=_xlfn.PERCENTILE.EXC($G$2:$G$2000, 0.8), 1)</f>
        <v>1</v>
      </c>
      <c r="K971" t="str" cm="1">
        <f t="array" aca="1" ref="K971" ca="1">_xlfn.IFS(
    AND($D971=5, $F971&gt;=4,$H971&gt;=4), "Best Customers",
    AND($D971&gt;=3, $D971&lt;=4, $F971&gt;=4, $H971&gt;=3), "Loyal Customers",
    AND($D971&gt;=3, $D971&lt;=4, $F971&gt;=2, $H971&gt;=2), "Potential Loyal Customers",
    AND($D971&gt;=2, $D971&lt;=3, $F971&gt;=3, $H971&gt;=3), "At-Risk Customers",
    AND($D971=1, $F971&lt;=2, $H971&lt;=2), "Lost Customers",
    TRUE, "Unclassified"
)</f>
        <v>Unclassified</v>
      </c>
    </row>
    <row r="972" spans="1:11" x14ac:dyDescent="0.2">
      <c r="A972" t="str">
        <v>CUS026319</v>
      </c>
      <c r="B972" s="1" cm="1">
        <f t="array" ref="B972">MAX(_xlfn._xlws.FILTER(Sheet1!B:B,Sheet2!A972 = Sheet1!A:A))</f>
        <v>43193</v>
      </c>
      <c r="C972" s="2">
        <f t="shared" ca="1" si="19"/>
        <v>2584</v>
      </c>
      <c r="D972" cm="1">
        <f t="array" aca="1" ref="D972" ca="1">_xlfn.IFS(C972 &lt;_xlfn.PERCENTILE.EXC($C$2:$C$1786,0.2),5,C972&lt;_xlfn.PERCENTILE.EXC($C$2:$C$2000, 0.4),4, C972&lt;_xlfn.PERCENTILE.EXC($C$2:$C$2000, 0.6),3, C972&lt;_xlfn.PERCENTILE.EXC($C$2:$C$2000, 0.8),2, C972&gt;=_xlfn.PERCENTILE.EXC($C$2:$C$2000, 0.8), 1)</f>
        <v>1</v>
      </c>
      <c r="E972">
        <f>COUNTIF(Sheet1!A:A,Sheet2!A972)</f>
        <v>1</v>
      </c>
      <c r="F972" cm="1">
        <f t="array" ref="F972">_xlfn.IFS(E972 &gt; _xlfn.PERCENTILE.EXC($E$2:$E$1786,0.8), 5, E972 &gt; _xlfn.PERCENTILE.EXC($E$2:$E$1786,0.6), 4,E972 &gt; _xlfn.PERCENTILE.EXC($E$2:$E$1786,0.4), 3, E972 &gt; _xlfn.PERCENTILE.EXC($E$2:$E$1786,0.2),2, E972 &lt;= _xlfn.PERCENTILE.EXC($E$2:$E$1786,0.2), 1)</f>
        <v>1</v>
      </c>
      <c r="G972">
        <f>SUMIF(Sheet1!A:A,A972,Sheet1!C:C)</f>
        <v>206.35</v>
      </c>
      <c r="H972" cm="1">
        <f t="array" ref="H972">_xlfn.IFS(G972 &lt;_xlfn.PERCENTILE.EXC($G$2:$G$1786,0.2),5,G972&lt;_xlfn.PERCENTILE.EXC($G$2:$G$2000, 0.4),4, G972&lt;_xlfn.PERCENTILE.EXC($G$2:$G$2000, 0.6),3, G972&lt;_xlfn.PERCENTILE.EXC($G$2:$G$2000, 0.8),2, G972&gt;=_xlfn.PERCENTILE.EXC($G$2:$G$2000, 0.8), 1)</f>
        <v>4</v>
      </c>
      <c r="K972" t="str" cm="1">
        <f t="array" aca="1" ref="K972" ca="1">_xlfn.IFS(
    AND($D972=5, $F972&gt;=4,$H972&gt;=4), "Best Customers",
    AND($D972&gt;=3, $D972&lt;=4, $F972&gt;=4, $H972&gt;=3), "Loyal Customers",
    AND($D972&gt;=3, $D972&lt;=4, $F972&gt;=2, $H972&gt;=2), "Potential Loyal Customers",
    AND($D972&gt;=2, $D972&lt;=3, $F972&gt;=3, $H972&gt;=3), "At-Risk Customers",
    AND($D972=1, $F972&lt;=2, $H972&lt;=2), "Lost Customers",
    TRUE, "Unclassified"
)</f>
        <v>Unclassified</v>
      </c>
    </row>
    <row r="973" spans="1:11" x14ac:dyDescent="0.2">
      <c r="A973" t="str">
        <v>CUS009130</v>
      </c>
      <c r="B973" s="1" cm="1">
        <f t="array" ref="B973">MAX(_xlfn._xlws.FILTER(Sheet1!B:B,Sheet2!A973 = Sheet1!A:A))</f>
        <v>45271</v>
      </c>
      <c r="C973" s="2">
        <f t="shared" ca="1" si="19"/>
        <v>506</v>
      </c>
      <c r="D973" cm="1">
        <f t="array" aca="1" ref="D973" ca="1">_xlfn.IFS(C973 &lt;_xlfn.PERCENTILE.EXC($C$2:$C$1786,0.2),5,C973&lt;_xlfn.PERCENTILE.EXC($C$2:$C$2000, 0.4),4, C973&lt;_xlfn.PERCENTILE.EXC($C$2:$C$2000, 0.6),3, C973&lt;_xlfn.PERCENTILE.EXC($C$2:$C$2000, 0.8),2, C973&gt;=_xlfn.PERCENTILE.EXC($C$2:$C$2000, 0.8), 1)</f>
        <v>4</v>
      </c>
      <c r="E973">
        <f>COUNTIF(Sheet1!A:A,Sheet2!A973)</f>
        <v>4</v>
      </c>
      <c r="F973" cm="1">
        <f t="array" ref="F973">_xlfn.IFS(E973 &gt; _xlfn.PERCENTILE.EXC($E$2:$E$1786,0.8), 5, E973 &gt; _xlfn.PERCENTILE.EXC($E$2:$E$1786,0.6), 4,E973 &gt; _xlfn.PERCENTILE.EXC($E$2:$E$1786,0.4), 3, E973 &gt; _xlfn.PERCENTILE.EXC($E$2:$E$1786,0.2),2, E973 &lt;= _xlfn.PERCENTILE.EXC($E$2:$E$1786,0.2), 1)</f>
        <v>3</v>
      </c>
      <c r="G973">
        <f>SUMIF(Sheet1!A:A,A973,Sheet1!C:C)</f>
        <v>450.1</v>
      </c>
      <c r="H973" cm="1">
        <f t="array" ref="H973">_xlfn.IFS(G973 &lt;_xlfn.PERCENTILE.EXC($G$2:$G$1786,0.2),5,G973&lt;_xlfn.PERCENTILE.EXC($G$2:$G$2000, 0.4),4, G973&lt;_xlfn.PERCENTILE.EXC($G$2:$G$2000, 0.6),3, G973&lt;_xlfn.PERCENTILE.EXC($G$2:$G$2000, 0.8),2, G973&gt;=_xlfn.PERCENTILE.EXC($G$2:$G$2000, 0.8), 1)</f>
        <v>3</v>
      </c>
      <c r="K973" t="str" cm="1">
        <f t="array" aca="1" ref="K973" ca="1">_xlfn.IFS(
    AND($D973=5, $F973&gt;=4,$H973&gt;=4), "Best Customers",
    AND($D973&gt;=3, $D973&lt;=4, $F973&gt;=4, $H973&gt;=3), "Loyal Customers",
    AND($D973&gt;=3, $D973&lt;=4, $F973&gt;=2, $H973&gt;=2), "Potential Loyal Customers",
    AND($D973&gt;=2, $D973&lt;=3, $F973&gt;=3, $H973&gt;=3), "At-Risk Customers",
    AND($D973=1, $F973&lt;=2, $H973&lt;=2), "Lost Customers",
    TRUE, "Unclassified"
)</f>
        <v>Potential Loyal Customers</v>
      </c>
    </row>
    <row r="974" spans="1:11" x14ac:dyDescent="0.2">
      <c r="A974" t="str">
        <v>CUS026320</v>
      </c>
      <c r="B974" s="1" cm="1">
        <f t="array" ref="B974">MAX(_xlfn._xlws.FILTER(Sheet1!B:B,Sheet2!A974 = Sheet1!A:A))</f>
        <v>43193</v>
      </c>
      <c r="C974" s="2">
        <f t="shared" ca="1" si="19"/>
        <v>2584</v>
      </c>
      <c r="D974" cm="1">
        <f t="array" aca="1" ref="D974" ca="1">_xlfn.IFS(C974 &lt;_xlfn.PERCENTILE.EXC($C$2:$C$1786,0.2),5,C974&lt;_xlfn.PERCENTILE.EXC($C$2:$C$2000, 0.4),4, C974&lt;_xlfn.PERCENTILE.EXC($C$2:$C$2000, 0.6),3, C974&lt;_xlfn.PERCENTILE.EXC($C$2:$C$2000, 0.8),2, C974&gt;=_xlfn.PERCENTILE.EXC($C$2:$C$2000, 0.8), 1)</f>
        <v>1</v>
      </c>
      <c r="E974">
        <f>COUNTIF(Sheet1!A:A,Sheet2!A974)</f>
        <v>1</v>
      </c>
      <c r="F974" cm="1">
        <f t="array" ref="F974">_xlfn.IFS(E974 &gt; _xlfn.PERCENTILE.EXC($E$2:$E$1786,0.8), 5, E974 &gt; _xlfn.PERCENTILE.EXC($E$2:$E$1786,0.6), 4,E974 &gt; _xlfn.PERCENTILE.EXC($E$2:$E$1786,0.4), 3, E974 &gt; _xlfn.PERCENTILE.EXC($E$2:$E$1786,0.2),2, E974 &lt;= _xlfn.PERCENTILE.EXC($E$2:$E$1786,0.2), 1)</f>
        <v>1</v>
      </c>
      <c r="G974">
        <f>SUMIF(Sheet1!A:A,A974,Sheet1!C:C)</f>
        <v>60</v>
      </c>
      <c r="H974" cm="1">
        <f t="array" ref="H974">_xlfn.IFS(G974 &lt;_xlfn.PERCENTILE.EXC($G$2:$G$1786,0.2),5,G974&lt;_xlfn.PERCENTILE.EXC($G$2:$G$2000, 0.4),4, G974&lt;_xlfn.PERCENTILE.EXC($G$2:$G$2000, 0.6),3, G974&lt;_xlfn.PERCENTILE.EXC($G$2:$G$2000, 0.8),2, G974&gt;=_xlfn.PERCENTILE.EXC($G$2:$G$2000, 0.8), 1)</f>
        <v>5</v>
      </c>
      <c r="K974" t="str" cm="1">
        <f t="array" aca="1" ref="K974" ca="1">_xlfn.IFS(
    AND($D974=5, $F974&gt;=4,$H974&gt;=4), "Best Customers",
    AND($D974&gt;=3, $D974&lt;=4, $F974&gt;=4, $H974&gt;=3), "Loyal Customers",
    AND($D974&gt;=3, $D974&lt;=4, $F974&gt;=2, $H974&gt;=2), "Potential Loyal Customers",
    AND($D974&gt;=2, $D974&lt;=3, $F974&gt;=3, $H974&gt;=3), "At-Risk Customers",
    AND($D974=1, $F974&lt;=2, $H974&lt;=2), "Lost Customers",
    TRUE, "Unclassified"
)</f>
        <v>Unclassified</v>
      </c>
    </row>
    <row r="975" spans="1:11" x14ac:dyDescent="0.2">
      <c r="A975" t="str">
        <v>CUS018687</v>
      </c>
      <c r="B975" s="1" cm="1">
        <f t="array" ref="B975">MAX(_xlfn._xlws.FILTER(Sheet1!B:B,Sheet2!A975 = Sheet1!A:A))</f>
        <v>44466</v>
      </c>
      <c r="C975" s="2">
        <f t="shared" ca="1" si="19"/>
        <v>1311</v>
      </c>
      <c r="D975" cm="1">
        <f t="array" aca="1" ref="D975" ca="1">_xlfn.IFS(C975 &lt;_xlfn.PERCENTILE.EXC($C$2:$C$1786,0.2),5,C975&lt;_xlfn.PERCENTILE.EXC($C$2:$C$2000, 0.4),4, C975&lt;_xlfn.PERCENTILE.EXC($C$2:$C$2000, 0.6),3, C975&lt;_xlfn.PERCENTILE.EXC($C$2:$C$2000, 0.8),2, C975&gt;=_xlfn.PERCENTILE.EXC($C$2:$C$2000, 0.8), 1)</f>
        <v>3</v>
      </c>
      <c r="E975">
        <f>COUNTIF(Sheet1!A:A,Sheet2!A975)</f>
        <v>6</v>
      </c>
      <c r="F975" cm="1">
        <f t="array" ref="F975">_xlfn.IFS(E975 &gt; _xlfn.PERCENTILE.EXC($E$2:$E$1786,0.8), 5, E975 &gt; _xlfn.PERCENTILE.EXC($E$2:$E$1786,0.6), 4,E975 &gt; _xlfn.PERCENTILE.EXC($E$2:$E$1786,0.4), 3, E975 &gt; _xlfn.PERCENTILE.EXC($E$2:$E$1786,0.2),2, E975 &lt;= _xlfn.PERCENTILE.EXC($E$2:$E$1786,0.2), 1)</f>
        <v>4</v>
      </c>
      <c r="G975">
        <f>SUMIF(Sheet1!A:A,A975,Sheet1!C:C)</f>
        <v>431.35</v>
      </c>
      <c r="H975" cm="1">
        <f t="array" ref="H975">_xlfn.IFS(G975 &lt;_xlfn.PERCENTILE.EXC($G$2:$G$1786,0.2),5,G975&lt;_xlfn.PERCENTILE.EXC($G$2:$G$2000, 0.4),4, G975&lt;_xlfn.PERCENTILE.EXC($G$2:$G$2000, 0.6),3, G975&lt;_xlfn.PERCENTILE.EXC($G$2:$G$2000, 0.8),2, G975&gt;=_xlfn.PERCENTILE.EXC($G$2:$G$2000, 0.8), 1)</f>
        <v>3</v>
      </c>
      <c r="K975" t="str" cm="1">
        <f t="array" aca="1" ref="K975" ca="1">_xlfn.IFS(
    AND($D975=5, $F975&gt;=4,$H975&gt;=4), "Best Customers",
    AND($D975&gt;=3, $D975&lt;=4, $F975&gt;=4, $H975&gt;=3), "Loyal Customers",
    AND($D975&gt;=3, $D975&lt;=4, $F975&gt;=2, $H975&gt;=2), "Potential Loyal Customers",
    AND($D975&gt;=2, $D975&lt;=3, $F975&gt;=3, $H975&gt;=3), "At-Risk Customers",
    AND($D975=1, $F975&lt;=2, $H975&lt;=2), "Lost Customers",
    TRUE, "Unclassified"
)</f>
        <v>Loyal Customers</v>
      </c>
    </row>
    <row r="976" spans="1:11" x14ac:dyDescent="0.2">
      <c r="A976" t="str">
        <v>CUS011849</v>
      </c>
      <c r="B976" s="1" cm="1">
        <f t="array" ref="B976">MAX(_xlfn._xlws.FILTER(Sheet1!B:B,Sheet2!A976 = Sheet1!A:A))</f>
        <v>45097</v>
      </c>
      <c r="C976" s="2">
        <f t="shared" ca="1" si="19"/>
        <v>680</v>
      </c>
      <c r="D976" cm="1">
        <f t="array" aca="1" ref="D976" ca="1">_xlfn.IFS(C976 &lt;_xlfn.PERCENTILE.EXC($C$2:$C$1786,0.2),5,C976&lt;_xlfn.PERCENTILE.EXC($C$2:$C$2000, 0.4),4, C976&lt;_xlfn.PERCENTILE.EXC($C$2:$C$2000, 0.6),3, C976&lt;_xlfn.PERCENTILE.EXC($C$2:$C$2000, 0.8),2, C976&gt;=_xlfn.PERCENTILE.EXC($C$2:$C$2000, 0.8), 1)</f>
        <v>4</v>
      </c>
      <c r="E976">
        <f>COUNTIF(Sheet1!A:A,Sheet2!A976)</f>
        <v>7</v>
      </c>
      <c r="F976" cm="1">
        <f t="array" ref="F976">_xlfn.IFS(E976 &gt; _xlfn.PERCENTILE.EXC($E$2:$E$1786,0.8), 5, E976 &gt; _xlfn.PERCENTILE.EXC($E$2:$E$1786,0.6), 4,E976 &gt; _xlfn.PERCENTILE.EXC($E$2:$E$1786,0.4), 3, E976 &gt; _xlfn.PERCENTILE.EXC($E$2:$E$1786,0.2),2, E976 &lt;= _xlfn.PERCENTILE.EXC($E$2:$E$1786,0.2), 1)</f>
        <v>4</v>
      </c>
      <c r="G976">
        <f>SUMIF(Sheet1!A:A,A976,Sheet1!C:C)</f>
        <v>1304.3</v>
      </c>
      <c r="H976" cm="1">
        <f t="array" ref="H976">_xlfn.IFS(G976 &lt;_xlfn.PERCENTILE.EXC($G$2:$G$1786,0.2),5,G976&lt;_xlfn.PERCENTILE.EXC($G$2:$G$2000, 0.4),4, G976&lt;_xlfn.PERCENTILE.EXC($G$2:$G$2000, 0.6),3, G976&lt;_xlfn.PERCENTILE.EXC($G$2:$G$2000, 0.8),2, G976&gt;=_xlfn.PERCENTILE.EXC($G$2:$G$2000, 0.8), 1)</f>
        <v>2</v>
      </c>
      <c r="K976" t="str" cm="1">
        <f t="array" aca="1" ref="K976" ca="1">_xlfn.IFS(
    AND($D976=5, $F976&gt;=4,$H976&gt;=4), "Best Customers",
    AND($D976&gt;=3, $D976&lt;=4, $F976&gt;=4, $H976&gt;=3), "Loyal Customers",
    AND($D976&gt;=3, $D976&lt;=4, $F976&gt;=2, $H976&gt;=2), "Potential Loyal Customers",
    AND($D976&gt;=2, $D976&lt;=3, $F976&gt;=3, $H976&gt;=3), "At-Risk Customers",
    AND($D976=1, $F976&lt;=2, $H976&lt;=2), "Lost Customers",
    TRUE, "Unclassified"
)</f>
        <v>Potential Loyal Customers</v>
      </c>
    </row>
    <row r="977" spans="1:11" x14ac:dyDescent="0.2">
      <c r="A977" t="str">
        <v>CUS026266</v>
      </c>
      <c r="B977" s="1" cm="1">
        <f t="array" ref="B977">MAX(_xlfn._xlws.FILTER(Sheet1!B:B,Sheet2!A977 = Sheet1!A:A))</f>
        <v>43221</v>
      </c>
      <c r="C977" s="2">
        <f t="shared" ca="1" si="19"/>
        <v>2556</v>
      </c>
      <c r="D977" cm="1">
        <f t="array" aca="1" ref="D977" ca="1">_xlfn.IFS(C977 &lt;_xlfn.PERCENTILE.EXC($C$2:$C$1786,0.2),5,C977&lt;_xlfn.PERCENTILE.EXC($C$2:$C$2000, 0.4),4, C977&lt;_xlfn.PERCENTILE.EXC($C$2:$C$2000, 0.6),3, C977&lt;_xlfn.PERCENTILE.EXC($C$2:$C$2000, 0.8),2, C977&gt;=_xlfn.PERCENTILE.EXC($C$2:$C$2000, 0.8), 1)</f>
        <v>1</v>
      </c>
      <c r="E977">
        <f>COUNTIF(Sheet1!A:A,Sheet2!A977)</f>
        <v>2</v>
      </c>
      <c r="F977" cm="1">
        <f t="array" ref="F977">_xlfn.IFS(E977 &gt; _xlfn.PERCENTILE.EXC($E$2:$E$1786,0.8), 5, E977 &gt; _xlfn.PERCENTILE.EXC($E$2:$E$1786,0.6), 4,E977 &gt; _xlfn.PERCENTILE.EXC($E$2:$E$1786,0.4), 3, E977 &gt; _xlfn.PERCENTILE.EXC($E$2:$E$1786,0.2),2, E977 &lt;= _xlfn.PERCENTILE.EXC($E$2:$E$1786,0.2), 1)</f>
        <v>2</v>
      </c>
      <c r="G977">
        <f>SUMIF(Sheet1!A:A,A977,Sheet1!C:C)</f>
        <v>91.9</v>
      </c>
      <c r="H977" cm="1">
        <f t="array" ref="H977">_xlfn.IFS(G977 &lt;_xlfn.PERCENTILE.EXC($G$2:$G$1786,0.2),5,G977&lt;_xlfn.PERCENTILE.EXC($G$2:$G$2000, 0.4),4, G977&lt;_xlfn.PERCENTILE.EXC($G$2:$G$2000, 0.6),3, G977&lt;_xlfn.PERCENTILE.EXC($G$2:$G$2000, 0.8),2, G977&gt;=_xlfn.PERCENTILE.EXC($G$2:$G$2000, 0.8), 1)</f>
        <v>4</v>
      </c>
      <c r="K977" t="str" cm="1">
        <f t="array" aca="1" ref="K977" ca="1">_xlfn.IFS(
    AND($D977=5, $F977&gt;=4,$H977&gt;=4), "Best Customers",
    AND($D977&gt;=3, $D977&lt;=4, $F977&gt;=4, $H977&gt;=3), "Loyal Customers",
    AND($D977&gt;=3, $D977&lt;=4, $F977&gt;=2, $H977&gt;=2), "Potential Loyal Customers",
    AND($D977&gt;=2, $D977&lt;=3, $F977&gt;=3, $H977&gt;=3), "At-Risk Customers",
    AND($D977=1, $F977&lt;=2, $H977&lt;=2), "Lost Customers",
    TRUE, "Unclassified"
)</f>
        <v>Unclassified</v>
      </c>
    </row>
    <row r="978" spans="1:11" x14ac:dyDescent="0.2">
      <c r="A978" t="str">
        <v>CUS001236</v>
      </c>
      <c r="B978" s="1" cm="1">
        <f t="array" ref="B978">MAX(_xlfn._xlws.FILTER(Sheet1!B:B,Sheet2!A978 = Sheet1!A:A))</f>
        <v>45685</v>
      </c>
      <c r="C978" s="2">
        <f t="shared" ca="1" si="19"/>
        <v>92</v>
      </c>
      <c r="D978" cm="1">
        <f t="array" aca="1" ref="D978" ca="1">_xlfn.IFS(C978 &lt;_xlfn.PERCENTILE.EXC($C$2:$C$1786,0.2),5,C978&lt;_xlfn.PERCENTILE.EXC($C$2:$C$2000, 0.4),4, C978&lt;_xlfn.PERCENTILE.EXC($C$2:$C$2000, 0.6),3, C978&lt;_xlfn.PERCENTILE.EXC($C$2:$C$2000, 0.8),2, C978&gt;=_xlfn.PERCENTILE.EXC($C$2:$C$2000, 0.8), 1)</f>
        <v>5</v>
      </c>
      <c r="E978">
        <f>COUNTIF(Sheet1!A:A,Sheet2!A978)</f>
        <v>10</v>
      </c>
      <c r="F978" cm="1">
        <f t="array" ref="F978">_xlfn.IFS(E978 &gt; _xlfn.PERCENTILE.EXC($E$2:$E$1786,0.8), 5, E978 &gt; _xlfn.PERCENTILE.EXC($E$2:$E$1786,0.6), 4,E978 &gt; _xlfn.PERCENTILE.EXC($E$2:$E$1786,0.4), 3, E978 &gt; _xlfn.PERCENTILE.EXC($E$2:$E$1786,0.2),2, E978 &lt;= _xlfn.PERCENTILE.EXC($E$2:$E$1786,0.2), 1)</f>
        <v>4</v>
      </c>
      <c r="G978">
        <f>SUMIF(Sheet1!A:A,A978,Sheet1!C:C)</f>
        <v>1311.2</v>
      </c>
      <c r="H978" cm="1">
        <f t="array" ref="H978">_xlfn.IFS(G978 &lt;_xlfn.PERCENTILE.EXC($G$2:$G$1786,0.2),5,G978&lt;_xlfn.PERCENTILE.EXC($G$2:$G$2000, 0.4),4, G978&lt;_xlfn.PERCENTILE.EXC($G$2:$G$2000, 0.6),3, G978&lt;_xlfn.PERCENTILE.EXC($G$2:$G$2000, 0.8),2, G978&gt;=_xlfn.PERCENTILE.EXC($G$2:$G$2000, 0.8), 1)</f>
        <v>2</v>
      </c>
      <c r="K978" t="str" cm="1">
        <f t="array" aca="1" ref="K978" ca="1">_xlfn.IFS(
    AND($D978=5, $F978&gt;=4,$H978&gt;=4), "Best Customers",
    AND($D978&gt;=3, $D978&lt;=4, $F978&gt;=4, $H978&gt;=3), "Loyal Customers",
    AND($D978&gt;=3, $D978&lt;=4, $F978&gt;=2, $H978&gt;=2), "Potential Loyal Customers",
    AND($D978&gt;=2, $D978&lt;=3, $F978&gt;=3, $H978&gt;=3), "At-Risk Customers",
    AND($D978=1, $F978&lt;=2, $H978&lt;=2), "Lost Customers",
    TRUE, "Unclassified"
)</f>
        <v>Unclassified</v>
      </c>
    </row>
    <row r="979" spans="1:11" x14ac:dyDescent="0.2">
      <c r="A979" t="str">
        <v>CUS025539</v>
      </c>
      <c r="B979" s="1" cm="1">
        <f t="array" ref="B979">MAX(_xlfn._xlws.FILTER(Sheet1!B:B,Sheet2!A979 = Sheet1!A:A))</f>
        <v>43656</v>
      </c>
      <c r="C979" s="2">
        <f t="shared" ca="1" si="19"/>
        <v>2121</v>
      </c>
      <c r="D979" cm="1">
        <f t="array" aca="1" ref="D979" ca="1">_xlfn.IFS(C979 &lt;_xlfn.PERCENTILE.EXC($C$2:$C$1786,0.2),5,C979&lt;_xlfn.PERCENTILE.EXC($C$2:$C$2000, 0.4),4, C979&lt;_xlfn.PERCENTILE.EXC($C$2:$C$2000, 0.6),3, C979&lt;_xlfn.PERCENTILE.EXC($C$2:$C$2000, 0.8),2, C979&gt;=_xlfn.PERCENTILE.EXC($C$2:$C$2000, 0.8), 1)</f>
        <v>3</v>
      </c>
      <c r="E979">
        <f>COUNTIF(Sheet1!A:A,Sheet2!A979)</f>
        <v>3</v>
      </c>
      <c r="F979" cm="1">
        <f t="array" ref="F979">_xlfn.IFS(E979 &gt; _xlfn.PERCENTILE.EXC($E$2:$E$1786,0.8), 5, E979 &gt; _xlfn.PERCENTILE.EXC($E$2:$E$1786,0.6), 4,E979 &gt; _xlfn.PERCENTILE.EXC($E$2:$E$1786,0.4), 3, E979 &gt; _xlfn.PERCENTILE.EXC($E$2:$E$1786,0.2),2, E979 &lt;= _xlfn.PERCENTILE.EXC($E$2:$E$1786,0.2), 1)</f>
        <v>3</v>
      </c>
      <c r="G979">
        <f>SUMIF(Sheet1!A:A,A979,Sheet1!C:C)</f>
        <v>176.5</v>
      </c>
      <c r="H979" cm="1">
        <f t="array" ref="H979">_xlfn.IFS(G979 &lt;_xlfn.PERCENTILE.EXC($G$2:$G$1786,0.2),5,G979&lt;_xlfn.PERCENTILE.EXC($G$2:$G$2000, 0.4),4, G979&lt;_xlfn.PERCENTILE.EXC($G$2:$G$2000, 0.6),3, G979&lt;_xlfn.PERCENTILE.EXC($G$2:$G$2000, 0.8),2, G979&gt;=_xlfn.PERCENTILE.EXC($G$2:$G$2000, 0.8), 1)</f>
        <v>4</v>
      </c>
      <c r="K979" t="str" cm="1">
        <f t="array" aca="1" ref="K979" ca="1">_xlfn.IFS(
    AND($D979=5, $F979&gt;=4,$H979&gt;=4), "Best Customers",
    AND($D979&gt;=3, $D979&lt;=4, $F979&gt;=4, $H979&gt;=3), "Loyal Customers",
    AND($D979&gt;=3, $D979&lt;=4, $F979&gt;=2, $H979&gt;=2), "Potential Loyal Customers",
    AND($D979&gt;=2, $D979&lt;=3, $F979&gt;=3, $H979&gt;=3), "At-Risk Customers",
    AND($D979=1, $F979&lt;=2, $H979&lt;=2), "Lost Customers",
    TRUE, "Unclassified"
)</f>
        <v>Potential Loyal Customers</v>
      </c>
    </row>
    <row r="980" spans="1:11" x14ac:dyDescent="0.2">
      <c r="A980" t="str">
        <v>CUS026220</v>
      </c>
      <c r="B980" s="1" cm="1">
        <f t="array" ref="B980">MAX(_xlfn._xlws.FILTER(Sheet1!B:B,Sheet2!A980 = Sheet1!A:A))</f>
        <v>43264</v>
      </c>
      <c r="C980" s="2">
        <f t="shared" ca="1" si="19"/>
        <v>2513</v>
      </c>
      <c r="D980" cm="1">
        <f t="array" aca="1" ref="D980" ca="1">_xlfn.IFS(C980 &lt;_xlfn.PERCENTILE.EXC($C$2:$C$1786,0.2),5,C980&lt;_xlfn.PERCENTILE.EXC($C$2:$C$2000, 0.4),4, C980&lt;_xlfn.PERCENTILE.EXC($C$2:$C$2000, 0.6),3, C980&lt;_xlfn.PERCENTILE.EXC($C$2:$C$2000, 0.8),2, C980&gt;=_xlfn.PERCENTILE.EXC($C$2:$C$2000, 0.8), 1)</f>
        <v>2</v>
      </c>
      <c r="E980">
        <f>COUNTIF(Sheet1!A:A,Sheet2!A980)</f>
        <v>2</v>
      </c>
      <c r="F980" cm="1">
        <f t="array" ref="F980">_xlfn.IFS(E980 &gt; _xlfn.PERCENTILE.EXC($E$2:$E$1786,0.8), 5, E980 &gt; _xlfn.PERCENTILE.EXC($E$2:$E$1786,0.6), 4,E980 &gt; _xlfn.PERCENTILE.EXC($E$2:$E$1786,0.4), 3, E980 &gt; _xlfn.PERCENTILE.EXC($E$2:$E$1786,0.2),2, E980 &lt;= _xlfn.PERCENTILE.EXC($E$2:$E$1786,0.2), 1)</f>
        <v>2</v>
      </c>
      <c r="G980">
        <f>SUMIF(Sheet1!A:A,A980,Sheet1!C:C)</f>
        <v>360.3</v>
      </c>
      <c r="H980" cm="1">
        <f t="array" ref="H980">_xlfn.IFS(G980 &lt;_xlfn.PERCENTILE.EXC($G$2:$G$1786,0.2),5,G980&lt;_xlfn.PERCENTILE.EXC($G$2:$G$2000, 0.4),4, G980&lt;_xlfn.PERCENTILE.EXC($G$2:$G$2000, 0.6),3, G980&lt;_xlfn.PERCENTILE.EXC($G$2:$G$2000, 0.8),2, G980&gt;=_xlfn.PERCENTILE.EXC($G$2:$G$2000, 0.8), 1)</f>
        <v>3</v>
      </c>
      <c r="K980" t="str" cm="1">
        <f t="array" aca="1" ref="K980" ca="1">_xlfn.IFS(
    AND($D980=5, $F980&gt;=4,$H980&gt;=4), "Best Customers",
    AND($D980&gt;=3, $D980&lt;=4, $F980&gt;=4, $H980&gt;=3), "Loyal Customers",
    AND($D980&gt;=3, $D980&lt;=4, $F980&gt;=2, $H980&gt;=2), "Potential Loyal Customers",
    AND($D980&gt;=2, $D980&lt;=3, $F980&gt;=3, $H980&gt;=3), "At-Risk Customers",
    AND($D980=1, $F980&lt;=2, $H980&lt;=2), "Lost Customers",
    TRUE, "Unclassified"
)</f>
        <v>Unclassified</v>
      </c>
    </row>
    <row r="981" spans="1:11" x14ac:dyDescent="0.2">
      <c r="A981" t="str">
        <v>CUS025754</v>
      </c>
      <c r="B981" s="1" cm="1">
        <f t="array" ref="B981">MAX(_xlfn._xlws.FILTER(Sheet1!B:B,Sheet2!A981 = Sheet1!A:A))</f>
        <v>43613</v>
      </c>
      <c r="C981" s="2">
        <f t="shared" ca="1" si="19"/>
        <v>2164</v>
      </c>
      <c r="D981" cm="1">
        <f t="array" aca="1" ref="D981" ca="1">_xlfn.IFS(C981 &lt;_xlfn.PERCENTILE.EXC($C$2:$C$1786,0.2),5,C981&lt;_xlfn.PERCENTILE.EXC($C$2:$C$2000, 0.4),4, C981&lt;_xlfn.PERCENTILE.EXC($C$2:$C$2000, 0.6),3, C981&lt;_xlfn.PERCENTILE.EXC($C$2:$C$2000, 0.8),2, C981&gt;=_xlfn.PERCENTILE.EXC($C$2:$C$2000, 0.8), 1)</f>
        <v>3</v>
      </c>
      <c r="E981">
        <f>COUNTIF(Sheet1!A:A,Sheet2!A981)</f>
        <v>2</v>
      </c>
      <c r="F981" cm="1">
        <f t="array" ref="F981">_xlfn.IFS(E981 &gt; _xlfn.PERCENTILE.EXC($E$2:$E$1786,0.8), 5, E981 &gt; _xlfn.PERCENTILE.EXC($E$2:$E$1786,0.6), 4,E981 &gt; _xlfn.PERCENTILE.EXC($E$2:$E$1786,0.4), 3, E981 &gt; _xlfn.PERCENTILE.EXC($E$2:$E$1786,0.2),2, E981 &lt;= _xlfn.PERCENTILE.EXC($E$2:$E$1786,0.2), 1)</f>
        <v>2</v>
      </c>
      <c r="G981">
        <f>SUMIF(Sheet1!A:A,A981,Sheet1!C:C)</f>
        <v>130</v>
      </c>
      <c r="H981" cm="1">
        <f t="array" ref="H981">_xlfn.IFS(G981 &lt;_xlfn.PERCENTILE.EXC($G$2:$G$1786,0.2),5,G981&lt;_xlfn.PERCENTILE.EXC($G$2:$G$2000, 0.4),4, G981&lt;_xlfn.PERCENTILE.EXC($G$2:$G$2000, 0.6),3, G981&lt;_xlfn.PERCENTILE.EXC($G$2:$G$2000, 0.8),2, G981&gt;=_xlfn.PERCENTILE.EXC($G$2:$G$2000, 0.8), 1)</f>
        <v>4</v>
      </c>
      <c r="K981" t="str" cm="1">
        <f t="array" aca="1" ref="K981" ca="1">_xlfn.IFS(
    AND($D981=5, $F981&gt;=4,$H981&gt;=4), "Best Customers",
    AND($D981&gt;=3, $D981&lt;=4, $F981&gt;=4, $H981&gt;=3), "Loyal Customers",
    AND($D981&gt;=3, $D981&lt;=4, $F981&gt;=2, $H981&gt;=2), "Potential Loyal Customers",
    AND($D981&gt;=2, $D981&lt;=3, $F981&gt;=3, $H981&gt;=3), "At-Risk Customers",
    AND($D981=1, $F981&lt;=2, $H981&lt;=2), "Lost Customers",
    TRUE, "Unclassified"
)</f>
        <v>Potential Loyal Customers</v>
      </c>
    </row>
    <row r="982" spans="1:11" x14ac:dyDescent="0.2">
      <c r="A982" t="str">
        <v>CUS026314</v>
      </c>
      <c r="B982" s="1" cm="1">
        <f t="array" ref="B982">MAX(_xlfn._xlws.FILTER(Sheet1!B:B,Sheet2!A982 = Sheet1!A:A))</f>
        <v>43194</v>
      </c>
      <c r="C982" s="2">
        <f t="shared" ca="1" si="19"/>
        <v>2583</v>
      </c>
      <c r="D982" cm="1">
        <f t="array" aca="1" ref="D982" ca="1">_xlfn.IFS(C982 &lt;_xlfn.PERCENTILE.EXC($C$2:$C$1786,0.2),5,C982&lt;_xlfn.PERCENTILE.EXC($C$2:$C$2000, 0.4),4, C982&lt;_xlfn.PERCENTILE.EXC($C$2:$C$2000, 0.6),3, C982&lt;_xlfn.PERCENTILE.EXC($C$2:$C$2000, 0.8),2, C982&gt;=_xlfn.PERCENTILE.EXC($C$2:$C$2000, 0.8), 1)</f>
        <v>1</v>
      </c>
      <c r="E982">
        <f>COUNTIF(Sheet1!A:A,Sheet2!A982)</f>
        <v>1</v>
      </c>
      <c r="F982" cm="1">
        <f t="array" ref="F982">_xlfn.IFS(E982 &gt; _xlfn.PERCENTILE.EXC($E$2:$E$1786,0.8), 5, E982 &gt; _xlfn.PERCENTILE.EXC($E$2:$E$1786,0.6), 4,E982 &gt; _xlfn.PERCENTILE.EXC($E$2:$E$1786,0.4), 3, E982 &gt; _xlfn.PERCENTILE.EXC($E$2:$E$1786,0.2),2, E982 &lt;= _xlfn.PERCENTILE.EXC($E$2:$E$1786,0.2), 1)</f>
        <v>1</v>
      </c>
      <c r="G982">
        <f>SUMIF(Sheet1!A:A,A982,Sheet1!C:C)</f>
        <v>51.95</v>
      </c>
      <c r="H982" cm="1">
        <f t="array" ref="H982">_xlfn.IFS(G982 &lt;_xlfn.PERCENTILE.EXC($G$2:$G$1786,0.2),5,G982&lt;_xlfn.PERCENTILE.EXC($G$2:$G$2000, 0.4),4, G982&lt;_xlfn.PERCENTILE.EXC($G$2:$G$2000, 0.6),3, G982&lt;_xlfn.PERCENTILE.EXC($G$2:$G$2000, 0.8),2, G982&gt;=_xlfn.PERCENTILE.EXC($G$2:$G$2000, 0.8), 1)</f>
        <v>5</v>
      </c>
      <c r="K982" t="str" cm="1">
        <f t="array" aca="1" ref="K982" ca="1">_xlfn.IFS(
    AND($D982=5, $F982&gt;=4,$H982&gt;=4), "Best Customers",
    AND($D982&gt;=3, $D982&lt;=4, $F982&gt;=4, $H982&gt;=3), "Loyal Customers",
    AND($D982&gt;=3, $D982&lt;=4, $F982&gt;=2, $H982&gt;=2), "Potential Loyal Customers",
    AND($D982&gt;=2, $D982&lt;=3, $F982&gt;=3, $H982&gt;=3), "At-Risk Customers",
    AND($D982=1, $F982&lt;=2, $H982&lt;=2), "Lost Customers",
    TRUE, "Unclassified"
)</f>
        <v>Unclassified</v>
      </c>
    </row>
    <row r="983" spans="1:11" x14ac:dyDescent="0.2">
      <c r="A983" t="str">
        <v>CUS015948</v>
      </c>
      <c r="B983" s="1" cm="1">
        <f t="array" ref="B983">MAX(_xlfn._xlws.FILTER(Sheet1!B:B,Sheet2!A983 = Sheet1!A:A))</f>
        <v>44722</v>
      </c>
      <c r="C983" s="2">
        <f t="shared" ca="1" si="19"/>
        <v>1055</v>
      </c>
      <c r="D983" cm="1">
        <f t="array" aca="1" ref="D983" ca="1">_xlfn.IFS(C983 &lt;_xlfn.PERCENTILE.EXC($C$2:$C$1786,0.2),5,C983&lt;_xlfn.PERCENTILE.EXC($C$2:$C$2000, 0.4),4, C983&lt;_xlfn.PERCENTILE.EXC($C$2:$C$2000, 0.6),3, C983&lt;_xlfn.PERCENTILE.EXC($C$2:$C$2000, 0.8),2, C983&gt;=_xlfn.PERCENTILE.EXC($C$2:$C$2000, 0.8), 1)</f>
        <v>4</v>
      </c>
      <c r="E983">
        <f>COUNTIF(Sheet1!A:A,Sheet2!A983)</f>
        <v>6</v>
      </c>
      <c r="F983" cm="1">
        <f t="array" ref="F983">_xlfn.IFS(E983 &gt; _xlfn.PERCENTILE.EXC($E$2:$E$1786,0.8), 5, E983 &gt; _xlfn.PERCENTILE.EXC($E$2:$E$1786,0.6), 4,E983 &gt; _xlfn.PERCENTILE.EXC($E$2:$E$1786,0.4), 3, E983 &gt; _xlfn.PERCENTILE.EXC($E$2:$E$1786,0.2),2, E983 &lt;= _xlfn.PERCENTILE.EXC($E$2:$E$1786,0.2), 1)</f>
        <v>4</v>
      </c>
      <c r="G983">
        <f>SUMIF(Sheet1!A:A,A983,Sheet1!C:C)</f>
        <v>326.09999999999997</v>
      </c>
      <c r="H983" cm="1">
        <f t="array" ref="H983">_xlfn.IFS(G983 &lt;_xlfn.PERCENTILE.EXC($G$2:$G$1786,0.2),5,G983&lt;_xlfn.PERCENTILE.EXC($G$2:$G$2000, 0.4),4, G983&lt;_xlfn.PERCENTILE.EXC($G$2:$G$2000, 0.6),3, G983&lt;_xlfn.PERCENTILE.EXC($G$2:$G$2000, 0.8),2, G983&gt;=_xlfn.PERCENTILE.EXC($G$2:$G$2000, 0.8), 1)</f>
        <v>3</v>
      </c>
      <c r="K983" t="str" cm="1">
        <f t="array" aca="1" ref="K983" ca="1">_xlfn.IFS(
    AND($D983=5, $F983&gt;=4,$H983&gt;=4), "Best Customers",
    AND($D983&gt;=3, $D983&lt;=4, $F983&gt;=4, $H983&gt;=3), "Loyal Customers",
    AND($D983&gt;=3, $D983&lt;=4, $F983&gt;=2, $H983&gt;=2), "Potential Loyal Customers",
    AND($D983&gt;=2, $D983&lt;=3, $F983&gt;=3, $H983&gt;=3), "At-Risk Customers",
    AND($D983=1, $F983&lt;=2, $H983&lt;=2), "Lost Customers",
    TRUE, "Unclassified"
)</f>
        <v>Loyal Customers</v>
      </c>
    </row>
    <row r="984" spans="1:11" x14ac:dyDescent="0.2">
      <c r="A984" t="str">
        <v>CUS019446</v>
      </c>
      <c r="B984" s="1" cm="1">
        <f t="array" ref="B984">MAX(_xlfn._xlws.FILTER(Sheet1!B:B,Sheet2!A984 = Sheet1!A:A))</f>
        <v>44391</v>
      </c>
      <c r="C984" s="2">
        <f t="shared" ca="1" si="19"/>
        <v>1386</v>
      </c>
      <c r="D984" cm="1">
        <f t="array" aca="1" ref="D984" ca="1">_xlfn.IFS(C984 &lt;_xlfn.PERCENTILE.EXC($C$2:$C$1786,0.2),5,C984&lt;_xlfn.PERCENTILE.EXC($C$2:$C$2000, 0.4),4, C984&lt;_xlfn.PERCENTILE.EXC($C$2:$C$2000, 0.6),3, C984&lt;_xlfn.PERCENTILE.EXC($C$2:$C$2000, 0.8),2, C984&gt;=_xlfn.PERCENTILE.EXC($C$2:$C$2000, 0.8), 1)</f>
        <v>3</v>
      </c>
      <c r="E984">
        <f>COUNTIF(Sheet1!A:A,Sheet2!A984)</f>
        <v>4</v>
      </c>
      <c r="F984" cm="1">
        <f t="array" ref="F984">_xlfn.IFS(E984 &gt; _xlfn.PERCENTILE.EXC($E$2:$E$1786,0.8), 5, E984 &gt; _xlfn.PERCENTILE.EXC($E$2:$E$1786,0.6), 4,E984 &gt; _xlfn.PERCENTILE.EXC($E$2:$E$1786,0.4), 3, E984 &gt; _xlfn.PERCENTILE.EXC($E$2:$E$1786,0.2),2, E984 &lt;= _xlfn.PERCENTILE.EXC($E$2:$E$1786,0.2), 1)</f>
        <v>3</v>
      </c>
      <c r="G984">
        <f>SUMIF(Sheet1!A:A,A984,Sheet1!C:C)</f>
        <v>929</v>
      </c>
      <c r="H984" cm="1">
        <f t="array" ref="H984">_xlfn.IFS(G984 &lt;_xlfn.PERCENTILE.EXC($G$2:$G$1786,0.2),5,G984&lt;_xlfn.PERCENTILE.EXC($G$2:$G$2000, 0.4),4, G984&lt;_xlfn.PERCENTILE.EXC($G$2:$G$2000, 0.6),3, G984&lt;_xlfn.PERCENTILE.EXC($G$2:$G$2000, 0.8),2, G984&gt;=_xlfn.PERCENTILE.EXC($G$2:$G$2000, 0.8), 1)</f>
        <v>2</v>
      </c>
      <c r="K984" t="str" cm="1">
        <f t="array" aca="1" ref="K984" ca="1">_xlfn.IFS(
    AND($D984=5, $F984&gt;=4,$H984&gt;=4), "Best Customers",
    AND($D984&gt;=3, $D984&lt;=4, $F984&gt;=4, $H984&gt;=3), "Loyal Customers",
    AND($D984&gt;=3, $D984&lt;=4, $F984&gt;=2, $H984&gt;=2), "Potential Loyal Customers",
    AND($D984&gt;=2, $D984&lt;=3, $F984&gt;=3, $H984&gt;=3), "At-Risk Customers",
    AND($D984=1, $F984&lt;=2, $H984&lt;=2), "Lost Customers",
    TRUE, "Unclassified"
)</f>
        <v>Potential Loyal Customers</v>
      </c>
    </row>
    <row r="985" spans="1:11" x14ac:dyDescent="0.2">
      <c r="A985" t="str">
        <v>CUS026294</v>
      </c>
      <c r="B985" s="1" cm="1">
        <f t="array" ref="B985">MAX(_xlfn._xlws.FILTER(Sheet1!B:B,Sheet2!A985 = Sheet1!A:A))</f>
        <v>43201</v>
      </c>
      <c r="C985" s="2">
        <f t="shared" ca="1" si="19"/>
        <v>2576</v>
      </c>
      <c r="D985" cm="1">
        <f t="array" aca="1" ref="D985" ca="1">_xlfn.IFS(C985 &lt;_xlfn.PERCENTILE.EXC($C$2:$C$1786,0.2),5,C985&lt;_xlfn.PERCENTILE.EXC($C$2:$C$2000, 0.4),4, C985&lt;_xlfn.PERCENTILE.EXC($C$2:$C$2000, 0.6),3, C985&lt;_xlfn.PERCENTILE.EXC($C$2:$C$2000, 0.8),2, C985&gt;=_xlfn.PERCENTILE.EXC($C$2:$C$2000, 0.8), 1)</f>
        <v>1</v>
      </c>
      <c r="E985">
        <f>COUNTIF(Sheet1!A:A,Sheet2!A985)</f>
        <v>2</v>
      </c>
      <c r="F985" cm="1">
        <f t="array" ref="F985">_xlfn.IFS(E985 &gt; _xlfn.PERCENTILE.EXC($E$2:$E$1786,0.8), 5, E985 &gt; _xlfn.PERCENTILE.EXC($E$2:$E$1786,0.6), 4,E985 &gt; _xlfn.PERCENTILE.EXC($E$2:$E$1786,0.4), 3, E985 &gt; _xlfn.PERCENTILE.EXC($E$2:$E$1786,0.2),2, E985 &lt;= _xlfn.PERCENTILE.EXC($E$2:$E$1786,0.2), 1)</f>
        <v>2</v>
      </c>
      <c r="G985">
        <f>SUMIF(Sheet1!A:A,A985,Sheet1!C:C)</f>
        <v>65.849999999999994</v>
      </c>
      <c r="H985" cm="1">
        <f t="array" ref="H985">_xlfn.IFS(G985 &lt;_xlfn.PERCENTILE.EXC($G$2:$G$1786,0.2),5,G985&lt;_xlfn.PERCENTILE.EXC($G$2:$G$2000, 0.4),4, G985&lt;_xlfn.PERCENTILE.EXC($G$2:$G$2000, 0.6),3, G985&lt;_xlfn.PERCENTILE.EXC($G$2:$G$2000, 0.8),2, G985&gt;=_xlfn.PERCENTILE.EXC($G$2:$G$2000, 0.8), 1)</f>
        <v>5</v>
      </c>
      <c r="K985" t="str" cm="1">
        <f t="array" aca="1" ref="K985" ca="1">_xlfn.IFS(
    AND($D985=5, $F985&gt;=4,$H985&gt;=4), "Best Customers",
    AND($D985&gt;=3, $D985&lt;=4, $F985&gt;=4, $H985&gt;=3), "Loyal Customers",
    AND($D985&gt;=3, $D985&lt;=4, $F985&gt;=2, $H985&gt;=2), "Potential Loyal Customers",
    AND($D985&gt;=2, $D985&lt;=3, $F985&gt;=3, $H985&gt;=3), "At-Risk Customers",
    AND($D985=1, $F985&lt;=2, $H985&lt;=2), "Lost Customers",
    TRUE, "Unclassified"
)</f>
        <v>Unclassified</v>
      </c>
    </row>
    <row r="986" spans="1:11" x14ac:dyDescent="0.2">
      <c r="A986" t="str">
        <v>CUS026316</v>
      </c>
      <c r="B986" s="1" cm="1">
        <f t="array" ref="B986">MAX(_xlfn._xlws.FILTER(Sheet1!B:B,Sheet2!A986 = Sheet1!A:A))</f>
        <v>43194</v>
      </c>
      <c r="C986" s="2">
        <f t="shared" ca="1" si="19"/>
        <v>2583</v>
      </c>
      <c r="D986" cm="1">
        <f t="array" aca="1" ref="D986" ca="1">_xlfn.IFS(C986 &lt;_xlfn.PERCENTILE.EXC($C$2:$C$1786,0.2),5,C986&lt;_xlfn.PERCENTILE.EXC($C$2:$C$2000, 0.4),4, C986&lt;_xlfn.PERCENTILE.EXC($C$2:$C$2000, 0.6),3, C986&lt;_xlfn.PERCENTILE.EXC($C$2:$C$2000, 0.8),2, C986&gt;=_xlfn.PERCENTILE.EXC($C$2:$C$2000, 0.8), 1)</f>
        <v>1</v>
      </c>
      <c r="E986">
        <f>COUNTIF(Sheet1!A:A,Sheet2!A986)</f>
        <v>1</v>
      </c>
      <c r="F986" cm="1">
        <f t="array" ref="F986">_xlfn.IFS(E986 &gt; _xlfn.PERCENTILE.EXC($E$2:$E$1786,0.8), 5, E986 &gt; _xlfn.PERCENTILE.EXC($E$2:$E$1786,0.6), 4,E986 &gt; _xlfn.PERCENTILE.EXC($E$2:$E$1786,0.4), 3, E986 &gt; _xlfn.PERCENTILE.EXC($E$2:$E$1786,0.2),2, E986 &lt;= _xlfn.PERCENTILE.EXC($E$2:$E$1786,0.2), 1)</f>
        <v>1</v>
      </c>
      <c r="G986">
        <f>SUMIF(Sheet1!A:A,A986,Sheet1!C:C)</f>
        <v>31.95</v>
      </c>
      <c r="H986" cm="1">
        <f t="array" ref="H986">_xlfn.IFS(G986 &lt;_xlfn.PERCENTILE.EXC($G$2:$G$1786,0.2),5,G986&lt;_xlfn.PERCENTILE.EXC($G$2:$G$2000, 0.4),4, G986&lt;_xlfn.PERCENTILE.EXC($G$2:$G$2000, 0.6),3, G986&lt;_xlfn.PERCENTILE.EXC($G$2:$G$2000, 0.8),2, G986&gt;=_xlfn.PERCENTILE.EXC($G$2:$G$2000, 0.8), 1)</f>
        <v>5</v>
      </c>
      <c r="K986" t="str" cm="1">
        <f t="array" aca="1" ref="K986" ca="1">_xlfn.IFS(
    AND($D986=5, $F986&gt;=4,$H986&gt;=4), "Best Customers",
    AND($D986&gt;=3, $D986&lt;=4, $F986&gt;=4, $H986&gt;=3), "Loyal Customers",
    AND($D986&gt;=3, $D986&lt;=4, $F986&gt;=2, $H986&gt;=2), "Potential Loyal Customers",
    AND($D986&gt;=2, $D986&lt;=3, $F986&gt;=3, $H986&gt;=3), "At-Risk Customers",
    AND($D986=1, $F986&lt;=2, $H986&lt;=2), "Lost Customers",
    TRUE, "Unclassified"
)</f>
        <v>Unclassified</v>
      </c>
    </row>
    <row r="987" spans="1:11" x14ac:dyDescent="0.2">
      <c r="A987" t="str">
        <v>CUS026317</v>
      </c>
      <c r="B987" s="1" cm="1">
        <f t="array" ref="B987">MAX(_xlfn._xlws.FILTER(Sheet1!B:B,Sheet2!A987 = Sheet1!A:A))</f>
        <v>43194</v>
      </c>
      <c r="C987" s="2">
        <f t="shared" ca="1" si="19"/>
        <v>2583</v>
      </c>
      <c r="D987" cm="1">
        <f t="array" aca="1" ref="D987" ca="1">_xlfn.IFS(C987 &lt;_xlfn.PERCENTILE.EXC($C$2:$C$1786,0.2),5,C987&lt;_xlfn.PERCENTILE.EXC($C$2:$C$2000, 0.4),4, C987&lt;_xlfn.PERCENTILE.EXC($C$2:$C$2000, 0.6),3, C987&lt;_xlfn.PERCENTILE.EXC($C$2:$C$2000, 0.8),2, C987&gt;=_xlfn.PERCENTILE.EXC($C$2:$C$2000, 0.8), 1)</f>
        <v>1</v>
      </c>
      <c r="E987">
        <f>COUNTIF(Sheet1!A:A,Sheet2!A987)</f>
        <v>1</v>
      </c>
      <c r="F987" cm="1">
        <f t="array" ref="F987">_xlfn.IFS(E987 &gt; _xlfn.PERCENTILE.EXC($E$2:$E$1786,0.8), 5, E987 &gt; _xlfn.PERCENTILE.EXC($E$2:$E$1786,0.6), 4,E987 &gt; _xlfn.PERCENTILE.EXC($E$2:$E$1786,0.4), 3, E987 &gt; _xlfn.PERCENTILE.EXC($E$2:$E$1786,0.2),2, E987 &lt;= _xlfn.PERCENTILE.EXC($E$2:$E$1786,0.2), 1)</f>
        <v>1</v>
      </c>
      <c r="G987">
        <f>SUMIF(Sheet1!A:A,A987,Sheet1!C:C)</f>
        <v>63.9</v>
      </c>
      <c r="H987" cm="1">
        <f t="array" ref="H987">_xlfn.IFS(G987 &lt;_xlfn.PERCENTILE.EXC($G$2:$G$1786,0.2),5,G987&lt;_xlfn.PERCENTILE.EXC($G$2:$G$2000, 0.4),4, G987&lt;_xlfn.PERCENTILE.EXC($G$2:$G$2000, 0.6),3, G987&lt;_xlfn.PERCENTILE.EXC($G$2:$G$2000, 0.8),2, G987&gt;=_xlfn.PERCENTILE.EXC($G$2:$G$2000, 0.8), 1)</f>
        <v>5</v>
      </c>
      <c r="K987" t="str" cm="1">
        <f t="array" aca="1" ref="K987" ca="1">_xlfn.IFS(
    AND($D987=5, $F987&gt;=4,$H987&gt;=4), "Best Customers",
    AND($D987&gt;=3, $D987&lt;=4, $F987&gt;=4, $H987&gt;=3), "Loyal Customers",
    AND($D987&gt;=3, $D987&lt;=4, $F987&gt;=2, $H987&gt;=2), "Potential Loyal Customers",
    AND($D987&gt;=2, $D987&lt;=3, $F987&gt;=3, $H987&gt;=3), "At-Risk Customers",
    AND($D987=1, $F987&lt;=2, $H987&lt;=2), "Lost Customers",
    TRUE, "Unclassified"
)</f>
        <v>Unclassified</v>
      </c>
    </row>
    <row r="988" spans="1:11" x14ac:dyDescent="0.2">
      <c r="A988" t="str">
        <v>CUS004505</v>
      </c>
      <c r="B988" s="1" cm="1">
        <f t="array" ref="B988">MAX(_xlfn._xlws.FILTER(Sheet1!B:B,Sheet2!A988 = Sheet1!A:A))</f>
        <v>45554</v>
      </c>
      <c r="C988" s="2">
        <f t="shared" ca="1" si="19"/>
        <v>223</v>
      </c>
      <c r="D988" cm="1">
        <f t="array" aca="1" ref="D988" ca="1">_xlfn.IFS(C988 &lt;_xlfn.PERCENTILE.EXC($C$2:$C$1786,0.2),5,C988&lt;_xlfn.PERCENTILE.EXC($C$2:$C$2000, 0.4),4, C988&lt;_xlfn.PERCENTILE.EXC($C$2:$C$2000, 0.6),3, C988&lt;_xlfn.PERCENTILE.EXC($C$2:$C$2000, 0.8),2, C988&gt;=_xlfn.PERCENTILE.EXC($C$2:$C$2000, 0.8), 1)</f>
        <v>5</v>
      </c>
      <c r="E988">
        <f>COUNTIF(Sheet1!A:A,Sheet2!A988)</f>
        <v>4</v>
      </c>
      <c r="F988" cm="1">
        <f t="array" ref="F988">_xlfn.IFS(E988 &gt; _xlfn.PERCENTILE.EXC($E$2:$E$1786,0.8), 5, E988 &gt; _xlfn.PERCENTILE.EXC($E$2:$E$1786,0.6), 4,E988 &gt; _xlfn.PERCENTILE.EXC($E$2:$E$1786,0.4), 3, E988 &gt; _xlfn.PERCENTILE.EXC($E$2:$E$1786,0.2),2, E988 &lt;= _xlfn.PERCENTILE.EXC($E$2:$E$1786,0.2), 1)</f>
        <v>3</v>
      </c>
      <c r="G988">
        <f>SUMIF(Sheet1!A:A,A988,Sheet1!C:C)</f>
        <v>339.84999999999997</v>
      </c>
      <c r="H988" cm="1">
        <f t="array" ref="H988">_xlfn.IFS(G988 &lt;_xlfn.PERCENTILE.EXC($G$2:$G$1786,0.2),5,G988&lt;_xlfn.PERCENTILE.EXC($G$2:$G$2000, 0.4),4, G988&lt;_xlfn.PERCENTILE.EXC($G$2:$G$2000, 0.6),3, G988&lt;_xlfn.PERCENTILE.EXC($G$2:$G$2000, 0.8),2, G988&gt;=_xlfn.PERCENTILE.EXC($G$2:$G$2000, 0.8), 1)</f>
        <v>3</v>
      </c>
      <c r="K988" t="str" cm="1">
        <f t="array" aca="1" ref="K988" ca="1">_xlfn.IFS(
    AND($D988=5, $F988&gt;=4,$H988&gt;=4), "Best Customers",
    AND($D988&gt;=3, $D988&lt;=4, $F988&gt;=4, $H988&gt;=3), "Loyal Customers",
    AND($D988&gt;=3, $D988&lt;=4, $F988&gt;=2, $H988&gt;=2), "Potential Loyal Customers",
    AND($D988&gt;=2, $D988&lt;=3, $F988&gt;=3, $H988&gt;=3), "At-Risk Customers",
    AND($D988=1, $F988&lt;=2, $H988&lt;=2), "Lost Customers",
    TRUE, "Unclassified"
)</f>
        <v>Unclassified</v>
      </c>
    </row>
    <row r="989" spans="1:11" x14ac:dyDescent="0.2">
      <c r="A989" t="str">
        <v>CUS011062</v>
      </c>
      <c r="B989" s="1" cm="1">
        <f t="array" ref="B989">MAX(_xlfn._xlws.FILTER(Sheet1!B:B,Sheet2!A989 = Sheet1!A:A))</f>
        <v>45169</v>
      </c>
      <c r="C989" s="2">
        <f t="shared" ca="1" si="19"/>
        <v>608</v>
      </c>
      <c r="D989" cm="1">
        <f t="array" aca="1" ref="D989" ca="1">_xlfn.IFS(C989 &lt;_xlfn.PERCENTILE.EXC($C$2:$C$1786,0.2),5,C989&lt;_xlfn.PERCENTILE.EXC($C$2:$C$2000, 0.4),4, C989&lt;_xlfn.PERCENTILE.EXC($C$2:$C$2000, 0.6),3, C989&lt;_xlfn.PERCENTILE.EXC($C$2:$C$2000, 0.8),2, C989&gt;=_xlfn.PERCENTILE.EXC($C$2:$C$2000, 0.8), 1)</f>
        <v>4</v>
      </c>
      <c r="E989">
        <f>COUNTIF(Sheet1!A:A,Sheet2!A989)</f>
        <v>6</v>
      </c>
      <c r="F989" cm="1">
        <f t="array" ref="F989">_xlfn.IFS(E989 &gt; _xlfn.PERCENTILE.EXC($E$2:$E$1786,0.8), 5, E989 &gt; _xlfn.PERCENTILE.EXC($E$2:$E$1786,0.6), 4,E989 &gt; _xlfn.PERCENTILE.EXC($E$2:$E$1786,0.4), 3, E989 &gt; _xlfn.PERCENTILE.EXC($E$2:$E$1786,0.2),2, E989 &lt;= _xlfn.PERCENTILE.EXC($E$2:$E$1786,0.2), 1)</f>
        <v>4</v>
      </c>
      <c r="G989">
        <f>SUMIF(Sheet1!A:A,A989,Sheet1!C:C)</f>
        <v>762.48</v>
      </c>
      <c r="H989" cm="1">
        <f t="array" ref="H989">_xlfn.IFS(G989 &lt;_xlfn.PERCENTILE.EXC($G$2:$G$1786,0.2),5,G989&lt;_xlfn.PERCENTILE.EXC($G$2:$G$2000, 0.4),4, G989&lt;_xlfn.PERCENTILE.EXC($G$2:$G$2000, 0.6),3, G989&lt;_xlfn.PERCENTILE.EXC($G$2:$G$2000, 0.8),2, G989&gt;=_xlfn.PERCENTILE.EXC($G$2:$G$2000, 0.8), 1)</f>
        <v>2</v>
      </c>
      <c r="K989" t="str" cm="1">
        <f t="array" aca="1" ref="K989" ca="1">_xlfn.IFS(
    AND($D989=5, $F989&gt;=4,$H989&gt;=4), "Best Customers",
    AND($D989&gt;=3, $D989&lt;=4, $F989&gt;=4, $H989&gt;=3), "Loyal Customers",
    AND($D989&gt;=3, $D989&lt;=4, $F989&gt;=2, $H989&gt;=2), "Potential Loyal Customers",
    AND($D989&gt;=2, $D989&lt;=3, $F989&gt;=3, $H989&gt;=3), "At-Risk Customers",
    AND($D989=1, $F989&lt;=2, $H989&lt;=2), "Lost Customers",
    TRUE, "Unclassified"
)</f>
        <v>Potential Loyal Customers</v>
      </c>
    </row>
    <row r="990" spans="1:11" x14ac:dyDescent="0.2">
      <c r="A990" t="str">
        <v>CUS026311</v>
      </c>
      <c r="B990" s="1" cm="1">
        <f t="array" ref="B990">MAX(_xlfn._xlws.FILTER(Sheet1!B:B,Sheet2!A990 = Sheet1!A:A))</f>
        <v>43195</v>
      </c>
      <c r="C990" s="2">
        <f t="shared" ca="1" si="19"/>
        <v>2582</v>
      </c>
      <c r="D990" cm="1">
        <f t="array" aca="1" ref="D990" ca="1">_xlfn.IFS(C990 &lt;_xlfn.PERCENTILE.EXC($C$2:$C$1786,0.2),5,C990&lt;_xlfn.PERCENTILE.EXC($C$2:$C$2000, 0.4),4, C990&lt;_xlfn.PERCENTILE.EXC($C$2:$C$2000, 0.6),3, C990&lt;_xlfn.PERCENTILE.EXC($C$2:$C$2000, 0.8),2, C990&gt;=_xlfn.PERCENTILE.EXC($C$2:$C$2000, 0.8), 1)</f>
        <v>1</v>
      </c>
      <c r="E990">
        <f>COUNTIF(Sheet1!A:A,Sheet2!A990)</f>
        <v>1</v>
      </c>
      <c r="F990" cm="1">
        <f t="array" ref="F990">_xlfn.IFS(E990 &gt; _xlfn.PERCENTILE.EXC($E$2:$E$1786,0.8), 5, E990 &gt; _xlfn.PERCENTILE.EXC($E$2:$E$1786,0.6), 4,E990 &gt; _xlfn.PERCENTILE.EXC($E$2:$E$1786,0.4), 3, E990 &gt; _xlfn.PERCENTILE.EXC($E$2:$E$1786,0.2),2, E990 &lt;= _xlfn.PERCENTILE.EXC($E$2:$E$1786,0.2), 1)</f>
        <v>1</v>
      </c>
      <c r="G990">
        <f>SUMIF(Sheet1!A:A,A990,Sheet1!C:C)</f>
        <v>94.45</v>
      </c>
      <c r="H990" cm="1">
        <f t="array" ref="H990">_xlfn.IFS(G990 &lt;_xlfn.PERCENTILE.EXC($G$2:$G$1786,0.2),5,G990&lt;_xlfn.PERCENTILE.EXC($G$2:$G$2000, 0.4),4, G990&lt;_xlfn.PERCENTILE.EXC($G$2:$G$2000, 0.6),3, G990&lt;_xlfn.PERCENTILE.EXC($G$2:$G$2000, 0.8),2, G990&gt;=_xlfn.PERCENTILE.EXC($G$2:$G$2000, 0.8), 1)</f>
        <v>4</v>
      </c>
      <c r="K990" t="str" cm="1">
        <f t="array" aca="1" ref="K990" ca="1">_xlfn.IFS(
    AND($D990=5, $F990&gt;=4,$H990&gt;=4), "Best Customers",
    AND($D990&gt;=3, $D990&lt;=4, $F990&gt;=4, $H990&gt;=3), "Loyal Customers",
    AND($D990&gt;=3, $D990&lt;=4, $F990&gt;=2, $H990&gt;=2), "Potential Loyal Customers",
    AND($D990&gt;=2, $D990&lt;=3, $F990&gt;=3, $H990&gt;=3), "At-Risk Customers",
    AND($D990=1, $F990&lt;=2, $H990&lt;=2), "Lost Customers",
    TRUE, "Unclassified"
)</f>
        <v>Unclassified</v>
      </c>
    </row>
    <row r="991" spans="1:11" x14ac:dyDescent="0.2">
      <c r="A991" t="str">
        <v>CUS025837</v>
      </c>
      <c r="B991" s="1" cm="1">
        <f t="array" ref="B991">MAX(_xlfn._xlws.FILTER(Sheet1!B:B,Sheet2!A991 = Sheet1!A:A))</f>
        <v>43558</v>
      </c>
      <c r="C991" s="2">
        <f t="shared" ca="1" si="19"/>
        <v>2219</v>
      </c>
      <c r="D991" cm="1">
        <f t="array" aca="1" ref="D991" ca="1">_xlfn.IFS(C991 &lt;_xlfn.PERCENTILE.EXC($C$2:$C$1786,0.2),5,C991&lt;_xlfn.PERCENTILE.EXC($C$2:$C$2000, 0.4),4, C991&lt;_xlfn.PERCENTILE.EXC($C$2:$C$2000, 0.6),3, C991&lt;_xlfn.PERCENTILE.EXC($C$2:$C$2000, 0.8),2, C991&gt;=_xlfn.PERCENTILE.EXC($C$2:$C$2000, 0.8), 1)</f>
        <v>3</v>
      </c>
      <c r="E991">
        <f>COUNTIF(Sheet1!A:A,Sheet2!A991)</f>
        <v>5</v>
      </c>
      <c r="F991" cm="1">
        <f t="array" ref="F991">_xlfn.IFS(E991 &gt; _xlfn.PERCENTILE.EXC($E$2:$E$1786,0.8), 5, E991 &gt; _xlfn.PERCENTILE.EXC($E$2:$E$1786,0.6), 4,E991 &gt; _xlfn.PERCENTILE.EXC($E$2:$E$1786,0.4), 3, E991 &gt; _xlfn.PERCENTILE.EXC($E$2:$E$1786,0.2),2, E991 &lt;= _xlfn.PERCENTILE.EXC($E$2:$E$1786,0.2), 1)</f>
        <v>4</v>
      </c>
      <c r="G991">
        <f>SUMIF(Sheet1!A:A,A991,Sheet1!C:C)</f>
        <v>502</v>
      </c>
      <c r="H991" cm="1">
        <f t="array" ref="H991">_xlfn.IFS(G991 &lt;_xlfn.PERCENTILE.EXC($G$2:$G$1786,0.2),5,G991&lt;_xlfn.PERCENTILE.EXC($G$2:$G$2000, 0.4),4, G991&lt;_xlfn.PERCENTILE.EXC($G$2:$G$2000, 0.6),3, G991&lt;_xlfn.PERCENTILE.EXC($G$2:$G$2000, 0.8),2, G991&gt;=_xlfn.PERCENTILE.EXC($G$2:$G$2000, 0.8), 1)</f>
        <v>3</v>
      </c>
      <c r="K991" t="str" cm="1">
        <f t="array" aca="1" ref="K991" ca="1">_xlfn.IFS(
    AND($D991=5, $F991&gt;=4,$H991&gt;=4), "Best Customers",
    AND($D991&gt;=3, $D991&lt;=4, $F991&gt;=4, $H991&gt;=3), "Loyal Customers",
    AND($D991&gt;=3, $D991&lt;=4, $F991&gt;=2, $H991&gt;=2), "Potential Loyal Customers",
    AND($D991&gt;=2, $D991&lt;=3, $F991&gt;=3, $H991&gt;=3), "At-Risk Customers",
    AND($D991=1, $F991&lt;=2, $H991&lt;=2), "Lost Customers",
    TRUE, "Unclassified"
)</f>
        <v>Loyal Customers</v>
      </c>
    </row>
    <row r="992" spans="1:11" x14ac:dyDescent="0.2">
      <c r="A992" t="str">
        <v>CUS026312</v>
      </c>
      <c r="B992" s="1" cm="1">
        <f t="array" ref="B992">MAX(_xlfn._xlws.FILTER(Sheet1!B:B,Sheet2!A992 = Sheet1!A:A))</f>
        <v>43195</v>
      </c>
      <c r="C992" s="2">
        <f t="shared" ca="1" si="19"/>
        <v>2582</v>
      </c>
      <c r="D992" cm="1">
        <f t="array" aca="1" ref="D992" ca="1">_xlfn.IFS(C992 &lt;_xlfn.PERCENTILE.EXC($C$2:$C$1786,0.2),5,C992&lt;_xlfn.PERCENTILE.EXC($C$2:$C$2000, 0.4),4, C992&lt;_xlfn.PERCENTILE.EXC($C$2:$C$2000, 0.6),3, C992&lt;_xlfn.PERCENTILE.EXC($C$2:$C$2000, 0.8),2, C992&gt;=_xlfn.PERCENTILE.EXC($C$2:$C$2000, 0.8), 1)</f>
        <v>1</v>
      </c>
      <c r="E992">
        <f>COUNTIF(Sheet1!A:A,Sheet2!A992)</f>
        <v>1</v>
      </c>
      <c r="F992" cm="1">
        <f t="array" ref="F992">_xlfn.IFS(E992 &gt; _xlfn.PERCENTILE.EXC($E$2:$E$1786,0.8), 5, E992 &gt; _xlfn.PERCENTILE.EXC($E$2:$E$1786,0.6), 4,E992 &gt; _xlfn.PERCENTILE.EXC($E$2:$E$1786,0.4), 3, E992 &gt; _xlfn.PERCENTILE.EXC($E$2:$E$1786,0.2),2, E992 &lt;= _xlfn.PERCENTILE.EXC($E$2:$E$1786,0.2), 1)</f>
        <v>1</v>
      </c>
      <c r="G992">
        <f>SUMIF(Sheet1!A:A,A992,Sheet1!C:C)</f>
        <v>145</v>
      </c>
      <c r="H992" cm="1">
        <f t="array" ref="H992">_xlfn.IFS(G992 &lt;_xlfn.PERCENTILE.EXC($G$2:$G$1786,0.2),5,G992&lt;_xlfn.PERCENTILE.EXC($G$2:$G$2000, 0.4),4, G992&lt;_xlfn.PERCENTILE.EXC($G$2:$G$2000, 0.6),3, G992&lt;_xlfn.PERCENTILE.EXC($G$2:$G$2000, 0.8),2, G992&gt;=_xlfn.PERCENTILE.EXC($G$2:$G$2000, 0.8), 1)</f>
        <v>4</v>
      </c>
      <c r="K992" t="str" cm="1">
        <f t="array" aca="1" ref="K992" ca="1">_xlfn.IFS(
    AND($D992=5, $F992&gt;=4,$H992&gt;=4), "Best Customers",
    AND($D992&gt;=3, $D992&lt;=4, $F992&gt;=4, $H992&gt;=3), "Loyal Customers",
    AND($D992&gt;=3, $D992&lt;=4, $F992&gt;=2, $H992&gt;=2), "Potential Loyal Customers",
    AND($D992&gt;=2, $D992&lt;=3, $F992&gt;=3, $H992&gt;=3), "At-Risk Customers",
    AND($D992=1, $F992&lt;=2, $H992&lt;=2), "Lost Customers",
    TRUE, "Unclassified"
)</f>
        <v>Unclassified</v>
      </c>
    </row>
    <row r="993" spans="1:11" x14ac:dyDescent="0.2">
      <c r="A993" t="str">
        <v>CUS013345</v>
      </c>
      <c r="B993" s="1" cm="1">
        <f t="array" ref="B993">MAX(_xlfn._xlws.FILTER(Sheet1!B:B,Sheet2!A993 = Sheet1!A:A))</f>
        <v>44946</v>
      </c>
      <c r="C993" s="2">
        <f t="shared" ca="1" si="19"/>
        <v>831</v>
      </c>
      <c r="D993" cm="1">
        <f t="array" aca="1" ref="D993" ca="1">_xlfn.IFS(C993 &lt;_xlfn.PERCENTILE.EXC($C$2:$C$1786,0.2),5,C993&lt;_xlfn.PERCENTILE.EXC($C$2:$C$2000, 0.4),4, C993&lt;_xlfn.PERCENTILE.EXC($C$2:$C$2000, 0.6),3, C993&lt;_xlfn.PERCENTILE.EXC($C$2:$C$2000, 0.8),2, C993&gt;=_xlfn.PERCENTILE.EXC($C$2:$C$2000, 0.8), 1)</f>
        <v>4</v>
      </c>
      <c r="E993">
        <f>COUNTIF(Sheet1!A:A,Sheet2!A993)</f>
        <v>5</v>
      </c>
      <c r="F993" cm="1">
        <f t="array" ref="F993">_xlfn.IFS(E993 &gt; _xlfn.PERCENTILE.EXC($E$2:$E$1786,0.8), 5, E993 &gt; _xlfn.PERCENTILE.EXC($E$2:$E$1786,0.6), 4,E993 &gt; _xlfn.PERCENTILE.EXC($E$2:$E$1786,0.4), 3, E993 &gt; _xlfn.PERCENTILE.EXC($E$2:$E$1786,0.2),2, E993 &lt;= _xlfn.PERCENTILE.EXC($E$2:$E$1786,0.2), 1)</f>
        <v>4</v>
      </c>
      <c r="G993">
        <f>SUMIF(Sheet1!A:A,A993,Sheet1!C:C)</f>
        <v>421.15</v>
      </c>
      <c r="H993" cm="1">
        <f t="array" ref="H993">_xlfn.IFS(G993 &lt;_xlfn.PERCENTILE.EXC($G$2:$G$1786,0.2),5,G993&lt;_xlfn.PERCENTILE.EXC($G$2:$G$2000, 0.4),4, G993&lt;_xlfn.PERCENTILE.EXC($G$2:$G$2000, 0.6),3, G993&lt;_xlfn.PERCENTILE.EXC($G$2:$G$2000, 0.8),2, G993&gt;=_xlfn.PERCENTILE.EXC($G$2:$G$2000, 0.8), 1)</f>
        <v>3</v>
      </c>
      <c r="K993" t="str" cm="1">
        <f t="array" aca="1" ref="K993" ca="1">_xlfn.IFS(
    AND($D993=5, $F993&gt;=4,$H993&gt;=4), "Best Customers",
    AND($D993&gt;=3, $D993&lt;=4, $F993&gt;=4, $H993&gt;=3), "Loyal Customers",
    AND($D993&gt;=3, $D993&lt;=4, $F993&gt;=2, $H993&gt;=2), "Potential Loyal Customers",
    AND($D993&gt;=2, $D993&lt;=3, $F993&gt;=3, $H993&gt;=3), "At-Risk Customers",
    AND($D993=1, $F993&lt;=2, $H993&lt;=2), "Lost Customers",
    TRUE, "Unclassified"
)</f>
        <v>Loyal Customers</v>
      </c>
    </row>
    <row r="994" spans="1:11" x14ac:dyDescent="0.2">
      <c r="A994" t="str">
        <v>CUS001145</v>
      </c>
      <c r="B994" s="1" cm="1">
        <f t="array" ref="B994">MAX(_xlfn._xlws.FILTER(Sheet1!B:B,Sheet2!A994 = Sheet1!A:A))</f>
        <v>45686</v>
      </c>
      <c r="C994" s="2">
        <f t="shared" ca="1" si="19"/>
        <v>91</v>
      </c>
      <c r="D994" cm="1">
        <f t="array" aca="1" ref="D994" ca="1">_xlfn.IFS(C994 &lt;_xlfn.PERCENTILE.EXC($C$2:$C$1786,0.2),5,C994&lt;_xlfn.PERCENTILE.EXC($C$2:$C$2000, 0.4),4, C994&lt;_xlfn.PERCENTILE.EXC($C$2:$C$2000, 0.6),3, C994&lt;_xlfn.PERCENTILE.EXC($C$2:$C$2000, 0.8),2, C994&gt;=_xlfn.PERCENTILE.EXC($C$2:$C$2000, 0.8), 1)</f>
        <v>5</v>
      </c>
      <c r="E994">
        <f>COUNTIF(Sheet1!A:A,Sheet2!A994)</f>
        <v>7</v>
      </c>
      <c r="F994" cm="1">
        <f t="array" ref="F994">_xlfn.IFS(E994 &gt; _xlfn.PERCENTILE.EXC($E$2:$E$1786,0.8), 5, E994 &gt; _xlfn.PERCENTILE.EXC($E$2:$E$1786,0.6), 4,E994 &gt; _xlfn.PERCENTILE.EXC($E$2:$E$1786,0.4), 3, E994 &gt; _xlfn.PERCENTILE.EXC($E$2:$E$1786,0.2),2, E994 &lt;= _xlfn.PERCENTILE.EXC($E$2:$E$1786,0.2), 1)</f>
        <v>4</v>
      </c>
      <c r="G994">
        <f>SUMIF(Sheet1!A:A,A994,Sheet1!C:C)</f>
        <v>1248.3899999999999</v>
      </c>
      <c r="H994" cm="1">
        <f t="array" ref="H994">_xlfn.IFS(G994 &lt;_xlfn.PERCENTILE.EXC($G$2:$G$1786,0.2),5,G994&lt;_xlfn.PERCENTILE.EXC($G$2:$G$2000, 0.4),4, G994&lt;_xlfn.PERCENTILE.EXC($G$2:$G$2000, 0.6),3, G994&lt;_xlfn.PERCENTILE.EXC($G$2:$G$2000, 0.8),2, G994&gt;=_xlfn.PERCENTILE.EXC($G$2:$G$2000, 0.8), 1)</f>
        <v>2</v>
      </c>
      <c r="K994" t="str" cm="1">
        <f t="array" aca="1" ref="K994" ca="1">_xlfn.IFS(
    AND($D994=5, $F994&gt;=4,$H994&gt;=4), "Best Customers",
    AND($D994&gt;=3, $D994&lt;=4, $F994&gt;=4, $H994&gt;=3), "Loyal Customers",
    AND($D994&gt;=3, $D994&lt;=4, $F994&gt;=2, $H994&gt;=2), "Potential Loyal Customers",
    AND($D994&gt;=2, $D994&lt;=3, $F994&gt;=3, $H994&gt;=3), "At-Risk Customers",
    AND($D994=1, $F994&lt;=2, $H994&lt;=2), "Lost Customers",
    TRUE, "Unclassified"
)</f>
        <v>Unclassified</v>
      </c>
    </row>
    <row r="995" spans="1:11" x14ac:dyDescent="0.2">
      <c r="A995" t="str">
        <v>CUS026313</v>
      </c>
      <c r="B995" s="1" cm="1">
        <f t="array" ref="B995">MAX(_xlfn._xlws.FILTER(Sheet1!B:B,Sheet2!A995 = Sheet1!A:A))</f>
        <v>43195</v>
      </c>
      <c r="C995" s="2">
        <f t="shared" ca="1" si="19"/>
        <v>2582</v>
      </c>
      <c r="D995" cm="1">
        <f t="array" aca="1" ref="D995" ca="1">_xlfn.IFS(C995 &lt;_xlfn.PERCENTILE.EXC($C$2:$C$1786,0.2),5,C995&lt;_xlfn.PERCENTILE.EXC($C$2:$C$2000, 0.4),4, C995&lt;_xlfn.PERCENTILE.EXC($C$2:$C$2000, 0.6),3, C995&lt;_xlfn.PERCENTILE.EXC($C$2:$C$2000, 0.8),2, C995&gt;=_xlfn.PERCENTILE.EXC($C$2:$C$2000, 0.8), 1)</f>
        <v>1</v>
      </c>
      <c r="E995">
        <f>COUNTIF(Sheet1!A:A,Sheet2!A995)</f>
        <v>1</v>
      </c>
      <c r="F995" cm="1">
        <f t="array" ref="F995">_xlfn.IFS(E995 &gt; _xlfn.PERCENTILE.EXC($E$2:$E$1786,0.8), 5, E995 &gt; _xlfn.PERCENTILE.EXC($E$2:$E$1786,0.6), 4,E995 &gt; _xlfn.PERCENTILE.EXC($E$2:$E$1786,0.4), 3, E995 &gt; _xlfn.PERCENTILE.EXC($E$2:$E$1786,0.2),2, E995 &lt;= _xlfn.PERCENTILE.EXC($E$2:$E$1786,0.2), 1)</f>
        <v>1</v>
      </c>
      <c r="G995">
        <f>SUMIF(Sheet1!A:A,A995,Sheet1!C:C)</f>
        <v>77</v>
      </c>
      <c r="H995" cm="1">
        <f t="array" ref="H995">_xlfn.IFS(G995 &lt;_xlfn.PERCENTILE.EXC($G$2:$G$1786,0.2),5,G995&lt;_xlfn.PERCENTILE.EXC($G$2:$G$2000, 0.4),4, G995&lt;_xlfn.PERCENTILE.EXC($G$2:$G$2000, 0.6),3, G995&lt;_xlfn.PERCENTILE.EXC($G$2:$G$2000, 0.8),2, G995&gt;=_xlfn.PERCENTILE.EXC($G$2:$G$2000, 0.8), 1)</f>
        <v>5</v>
      </c>
      <c r="K995" t="str" cm="1">
        <f t="array" aca="1" ref="K995" ca="1">_xlfn.IFS(
    AND($D995=5, $F995&gt;=4,$H995&gt;=4), "Best Customers",
    AND($D995&gt;=3, $D995&lt;=4, $F995&gt;=4, $H995&gt;=3), "Loyal Customers",
    AND($D995&gt;=3, $D995&lt;=4, $F995&gt;=2, $H995&gt;=2), "Potential Loyal Customers",
    AND($D995&gt;=2, $D995&lt;=3, $F995&gt;=3, $H995&gt;=3), "At-Risk Customers",
    AND($D995=1, $F995&lt;=2, $H995&lt;=2), "Lost Customers",
    TRUE, "Unclassified"
)</f>
        <v>Unclassified</v>
      </c>
    </row>
    <row r="996" spans="1:11" x14ac:dyDescent="0.2">
      <c r="A996" t="str">
        <v>CUS017053</v>
      </c>
      <c r="B996" s="1" cm="1">
        <f t="array" ref="B996">MAX(_xlfn._xlws.FILTER(Sheet1!B:B,Sheet2!A996 = Sheet1!A:A))</f>
        <v>44593</v>
      </c>
      <c r="C996" s="2">
        <f t="shared" ca="1" si="19"/>
        <v>1184</v>
      </c>
      <c r="D996" cm="1">
        <f t="array" aca="1" ref="D996" ca="1">_xlfn.IFS(C996 &lt;_xlfn.PERCENTILE.EXC($C$2:$C$1786,0.2),5,C996&lt;_xlfn.PERCENTILE.EXC($C$2:$C$2000, 0.4),4, C996&lt;_xlfn.PERCENTILE.EXC($C$2:$C$2000, 0.6),3, C996&lt;_xlfn.PERCENTILE.EXC($C$2:$C$2000, 0.8),2, C996&gt;=_xlfn.PERCENTILE.EXC($C$2:$C$2000, 0.8), 1)</f>
        <v>4</v>
      </c>
      <c r="E996">
        <f>COUNTIF(Sheet1!A:A,Sheet2!A996)</f>
        <v>13</v>
      </c>
      <c r="F996" cm="1">
        <f t="array" ref="F996">_xlfn.IFS(E996 &gt; _xlfn.PERCENTILE.EXC($E$2:$E$1786,0.8), 5, E996 &gt; _xlfn.PERCENTILE.EXC($E$2:$E$1786,0.6), 4,E996 &gt; _xlfn.PERCENTILE.EXC($E$2:$E$1786,0.4), 3, E996 &gt; _xlfn.PERCENTILE.EXC($E$2:$E$1786,0.2),2, E996 &lt;= _xlfn.PERCENTILE.EXC($E$2:$E$1786,0.2), 1)</f>
        <v>5</v>
      </c>
      <c r="G996">
        <f>SUMIF(Sheet1!A:A,A996,Sheet1!C:C)</f>
        <v>10192.73</v>
      </c>
      <c r="H996" cm="1">
        <f t="array" ref="H996">_xlfn.IFS(G996 &lt;_xlfn.PERCENTILE.EXC($G$2:$G$1786,0.2),5,G996&lt;_xlfn.PERCENTILE.EXC($G$2:$G$2000, 0.4),4, G996&lt;_xlfn.PERCENTILE.EXC($G$2:$G$2000, 0.6),3, G996&lt;_xlfn.PERCENTILE.EXC($G$2:$G$2000, 0.8),2, G996&gt;=_xlfn.PERCENTILE.EXC($G$2:$G$2000, 0.8), 1)</f>
        <v>1</v>
      </c>
      <c r="K996" t="str" cm="1">
        <f t="array" aca="1" ref="K996" ca="1">_xlfn.IFS(
    AND($D996=5, $F996&gt;=4,$H996&gt;=4), "Best Customers",
    AND($D996&gt;=3, $D996&lt;=4, $F996&gt;=4, $H996&gt;=3), "Loyal Customers",
    AND($D996&gt;=3, $D996&lt;=4, $F996&gt;=2, $H996&gt;=2), "Potential Loyal Customers",
    AND($D996&gt;=2, $D996&lt;=3, $F996&gt;=3, $H996&gt;=3), "At-Risk Customers",
    AND($D996=1, $F996&lt;=2, $H996&lt;=2), "Lost Customers",
    TRUE, "Unclassified"
)</f>
        <v>Unclassified</v>
      </c>
    </row>
    <row r="997" spans="1:11" x14ac:dyDescent="0.2">
      <c r="A997" t="str">
        <v>CUS022104</v>
      </c>
      <c r="B997" s="1" cm="1">
        <f t="array" ref="B997">MAX(_xlfn._xlws.FILTER(Sheet1!B:B,Sheet2!A997 = Sheet1!A:A))</f>
        <v>44130</v>
      </c>
      <c r="C997" s="2">
        <f t="shared" ca="1" si="19"/>
        <v>1647</v>
      </c>
      <c r="D997" cm="1">
        <f t="array" aca="1" ref="D997" ca="1">_xlfn.IFS(C997 &lt;_xlfn.PERCENTILE.EXC($C$2:$C$1786,0.2),5,C997&lt;_xlfn.PERCENTILE.EXC($C$2:$C$2000, 0.4),4, C997&lt;_xlfn.PERCENTILE.EXC($C$2:$C$2000, 0.6),3, C997&lt;_xlfn.PERCENTILE.EXC($C$2:$C$2000, 0.8),2, C997&gt;=_xlfn.PERCENTILE.EXC($C$2:$C$2000, 0.8), 1)</f>
        <v>3</v>
      </c>
      <c r="E997">
        <f>COUNTIF(Sheet1!A:A,Sheet2!A997)</f>
        <v>3</v>
      </c>
      <c r="F997" cm="1">
        <f t="array" ref="F997">_xlfn.IFS(E997 &gt; _xlfn.PERCENTILE.EXC($E$2:$E$1786,0.8), 5, E997 &gt; _xlfn.PERCENTILE.EXC($E$2:$E$1786,0.6), 4,E997 &gt; _xlfn.PERCENTILE.EXC($E$2:$E$1786,0.4), 3, E997 &gt; _xlfn.PERCENTILE.EXC($E$2:$E$1786,0.2),2, E997 &lt;= _xlfn.PERCENTILE.EXC($E$2:$E$1786,0.2), 1)</f>
        <v>3</v>
      </c>
      <c r="G997">
        <f>SUMIF(Sheet1!A:A,A997,Sheet1!C:C)</f>
        <v>194.39999999999998</v>
      </c>
      <c r="H997" cm="1">
        <f t="array" ref="H997">_xlfn.IFS(G997 &lt;_xlfn.PERCENTILE.EXC($G$2:$G$1786,0.2),5,G997&lt;_xlfn.PERCENTILE.EXC($G$2:$G$2000, 0.4),4, G997&lt;_xlfn.PERCENTILE.EXC($G$2:$G$2000, 0.6),3, G997&lt;_xlfn.PERCENTILE.EXC($G$2:$G$2000, 0.8),2, G997&gt;=_xlfn.PERCENTILE.EXC($G$2:$G$2000, 0.8), 1)</f>
        <v>4</v>
      </c>
      <c r="K997" t="str" cm="1">
        <f t="array" aca="1" ref="K997" ca="1">_xlfn.IFS(
    AND($D997=5, $F997&gt;=4,$H997&gt;=4), "Best Customers",
    AND($D997&gt;=3, $D997&lt;=4, $F997&gt;=4, $H997&gt;=3), "Loyal Customers",
    AND($D997&gt;=3, $D997&lt;=4, $F997&gt;=2, $H997&gt;=2), "Potential Loyal Customers",
    AND($D997&gt;=2, $D997&lt;=3, $F997&gt;=3, $H997&gt;=3), "At-Risk Customers",
    AND($D997=1, $F997&lt;=2, $H997&lt;=2), "Lost Customers",
    TRUE, "Unclassified"
)</f>
        <v>Potential Loyal Customers</v>
      </c>
    </row>
    <row r="998" spans="1:11" x14ac:dyDescent="0.2">
      <c r="A998" t="str">
        <v>CUS026287</v>
      </c>
      <c r="B998" s="1" cm="1">
        <f t="array" ref="B998">MAX(_xlfn._xlws.FILTER(Sheet1!B:B,Sheet2!A998 = Sheet1!A:A))</f>
        <v>43206</v>
      </c>
      <c r="C998" s="2">
        <f t="shared" ca="1" si="19"/>
        <v>2571</v>
      </c>
      <c r="D998" cm="1">
        <f t="array" aca="1" ref="D998" ca="1">_xlfn.IFS(C998 &lt;_xlfn.PERCENTILE.EXC($C$2:$C$1786,0.2),5,C998&lt;_xlfn.PERCENTILE.EXC($C$2:$C$2000, 0.4),4, C998&lt;_xlfn.PERCENTILE.EXC($C$2:$C$2000, 0.6),3, C998&lt;_xlfn.PERCENTILE.EXC($C$2:$C$2000, 0.8),2, C998&gt;=_xlfn.PERCENTILE.EXC($C$2:$C$2000, 0.8), 1)</f>
        <v>1</v>
      </c>
      <c r="E998">
        <f>COUNTIF(Sheet1!A:A,Sheet2!A998)</f>
        <v>2</v>
      </c>
      <c r="F998" cm="1">
        <f t="array" ref="F998">_xlfn.IFS(E998 &gt; _xlfn.PERCENTILE.EXC($E$2:$E$1786,0.8), 5, E998 &gt; _xlfn.PERCENTILE.EXC($E$2:$E$1786,0.6), 4,E998 &gt; _xlfn.PERCENTILE.EXC($E$2:$E$1786,0.4), 3, E998 &gt; _xlfn.PERCENTILE.EXC($E$2:$E$1786,0.2),2, E998 &lt;= _xlfn.PERCENTILE.EXC($E$2:$E$1786,0.2), 1)</f>
        <v>2</v>
      </c>
      <c r="G998">
        <f>SUMIF(Sheet1!A:A,A998,Sheet1!C:C)</f>
        <v>313.75</v>
      </c>
      <c r="H998" cm="1">
        <f t="array" ref="H998">_xlfn.IFS(G998 &lt;_xlfn.PERCENTILE.EXC($G$2:$G$1786,0.2),5,G998&lt;_xlfn.PERCENTILE.EXC($G$2:$G$2000, 0.4),4, G998&lt;_xlfn.PERCENTILE.EXC($G$2:$G$2000, 0.6),3, G998&lt;_xlfn.PERCENTILE.EXC($G$2:$G$2000, 0.8),2, G998&gt;=_xlfn.PERCENTILE.EXC($G$2:$G$2000, 0.8), 1)</f>
        <v>3</v>
      </c>
      <c r="K998" t="str" cm="1">
        <f t="array" aca="1" ref="K998" ca="1">_xlfn.IFS(
    AND($D998=5, $F998&gt;=4,$H998&gt;=4), "Best Customers",
    AND($D998&gt;=3, $D998&lt;=4, $F998&gt;=4, $H998&gt;=3), "Loyal Customers",
    AND($D998&gt;=3, $D998&lt;=4, $F998&gt;=2, $H998&gt;=2), "Potential Loyal Customers",
    AND($D998&gt;=2, $D998&lt;=3, $F998&gt;=3, $H998&gt;=3), "At-Risk Customers",
    AND($D998=1, $F998&lt;=2, $H998&lt;=2), "Lost Customers",
    TRUE, "Unclassified"
)</f>
        <v>Unclassified</v>
      </c>
    </row>
    <row r="999" spans="1:11" x14ac:dyDescent="0.2">
      <c r="A999" t="str">
        <v>CUS010185</v>
      </c>
      <c r="B999" s="1" cm="1">
        <f t="array" ref="B999">MAX(_xlfn._xlws.FILTER(Sheet1!B:B,Sheet2!A999 = Sheet1!A:A))</f>
        <v>45222</v>
      </c>
      <c r="C999" s="2">
        <f t="shared" ca="1" si="19"/>
        <v>555</v>
      </c>
      <c r="D999" cm="1">
        <f t="array" aca="1" ref="D999" ca="1">_xlfn.IFS(C999 &lt;_xlfn.PERCENTILE.EXC($C$2:$C$1786,0.2),5,C999&lt;_xlfn.PERCENTILE.EXC($C$2:$C$2000, 0.4),4, C999&lt;_xlfn.PERCENTILE.EXC($C$2:$C$2000, 0.6),3, C999&lt;_xlfn.PERCENTILE.EXC($C$2:$C$2000, 0.8),2, C999&gt;=_xlfn.PERCENTILE.EXC($C$2:$C$2000, 0.8), 1)</f>
        <v>4</v>
      </c>
      <c r="E999">
        <f>COUNTIF(Sheet1!A:A,Sheet2!A999)</f>
        <v>2</v>
      </c>
      <c r="F999" cm="1">
        <f t="array" ref="F999">_xlfn.IFS(E999 &gt; _xlfn.PERCENTILE.EXC($E$2:$E$1786,0.8), 5, E999 &gt; _xlfn.PERCENTILE.EXC($E$2:$E$1786,0.6), 4,E999 &gt; _xlfn.PERCENTILE.EXC($E$2:$E$1786,0.4), 3, E999 &gt; _xlfn.PERCENTILE.EXC($E$2:$E$1786,0.2),2, E999 &lt;= _xlfn.PERCENTILE.EXC($E$2:$E$1786,0.2), 1)</f>
        <v>2</v>
      </c>
      <c r="G999">
        <f>SUMIF(Sheet1!A:A,A999,Sheet1!C:C)</f>
        <v>220.64999999999998</v>
      </c>
      <c r="H999" cm="1">
        <f t="array" ref="H999">_xlfn.IFS(G999 &lt;_xlfn.PERCENTILE.EXC($G$2:$G$1786,0.2),5,G999&lt;_xlfn.PERCENTILE.EXC($G$2:$G$2000, 0.4),4, G999&lt;_xlfn.PERCENTILE.EXC($G$2:$G$2000, 0.6),3, G999&lt;_xlfn.PERCENTILE.EXC($G$2:$G$2000, 0.8),2, G999&gt;=_xlfn.PERCENTILE.EXC($G$2:$G$2000, 0.8), 1)</f>
        <v>4</v>
      </c>
      <c r="K999" t="str" cm="1">
        <f t="array" aca="1" ref="K999" ca="1">_xlfn.IFS(
    AND($D999=5, $F999&gt;=4,$H999&gt;=4), "Best Customers",
    AND($D999&gt;=3, $D999&lt;=4, $F999&gt;=4, $H999&gt;=3), "Loyal Customers",
    AND($D999&gt;=3, $D999&lt;=4, $F999&gt;=2, $H999&gt;=2), "Potential Loyal Customers",
    AND($D999&gt;=2, $D999&lt;=3, $F999&gt;=3, $H999&gt;=3), "At-Risk Customers",
    AND($D999=1, $F999&lt;=2, $H999&lt;=2), "Lost Customers",
    TRUE, "Unclassified"
)</f>
        <v>Potential Loyal Customers</v>
      </c>
    </row>
    <row r="1000" spans="1:11" x14ac:dyDescent="0.2">
      <c r="A1000" t="str">
        <v>CUS005118</v>
      </c>
      <c r="B1000" s="1" cm="1">
        <f t="array" ref="B1000">MAX(_xlfn._xlws.FILTER(Sheet1!B:B,Sheet2!A1000 = Sheet1!A:A))</f>
        <v>45519</v>
      </c>
      <c r="C1000" s="2">
        <f t="shared" ca="1" si="19"/>
        <v>258</v>
      </c>
      <c r="D1000" cm="1">
        <f t="array" aca="1" ref="D1000" ca="1">_xlfn.IFS(C1000 &lt;_xlfn.PERCENTILE.EXC($C$2:$C$1786,0.2),5,C1000&lt;_xlfn.PERCENTILE.EXC($C$2:$C$2000, 0.4),4, C1000&lt;_xlfn.PERCENTILE.EXC($C$2:$C$2000, 0.6),3, C1000&lt;_xlfn.PERCENTILE.EXC($C$2:$C$2000, 0.8),2, C1000&gt;=_xlfn.PERCENTILE.EXC($C$2:$C$2000, 0.8), 1)</f>
        <v>5</v>
      </c>
      <c r="E1000">
        <f>COUNTIF(Sheet1!A:A,Sheet2!A1000)</f>
        <v>14</v>
      </c>
      <c r="F1000" cm="1">
        <f t="array" ref="F1000">_xlfn.IFS(E1000 &gt; _xlfn.PERCENTILE.EXC($E$2:$E$1786,0.8), 5, E1000 &gt; _xlfn.PERCENTILE.EXC($E$2:$E$1786,0.6), 4,E1000 &gt; _xlfn.PERCENTILE.EXC($E$2:$E$1786,0.4), 3, E1000 &gt; _xlfn.PERCENTILE.EXC($E$2:$E$1786,0.2),2, E1000 &lt;= _xlfn.PERCENTILE.EXC($E$2:$E$1786,0.2), 1)</f>
        <v>5</v>
      </c>
      <c r="G1000">
        <f>SUMIF(Sheet1!A:A,A1000,Sheet1!C:C)</f>
        <v>1932.2000000000005</v>
      </c>
      <c r="H1000" cm="1">
        <f t="array" ref="H1000">_xlfn.IFS(G1000 &lt;_xlfn.PERCENTILE.EXC($G$2:$G$1786,0.2),5,G1000&lt;_xlfn.PERCENTILE.EXC($G$2:$G$2000, 0.4),4, G1000&lt;_xlfn.PERCENTILE.EXC($G$2:$G$2000, 0.6),3, G1000&lt;_xlfn.PERCENTILE.EXC($G$2:$G$2000, 0.8),2, G1000&gt;=_xlfn.PERCENTILE.EXC($G$2:$G$2000, 0.8), 1)</f>
        <v>2</v>
      </c>
      <c r="K1000" t="str" cm="1">
        <f t="array" aca="1" ref="K1000" ca="1">_xlfn.IFS(
    AND($D1000=5, $F1000&gt;=4,$H1000&gt;=4), "Best Customers",
    AND($D1000&gt;=3, $D1000&lt;=4, $F1000&gt;=4, $H1000&gt;=3), "Loyal Customers",
    AND($D1000&gt;=3, $D1000&lt;=4, $F1000&gt;=2, $H1000&gt;=2), "Potential Loyal Customers",
    AND($D1000&gt;=2, $D1000&lt;=3, $F1000&gt;=3, $H1000&gt;=3), "At-Risk Customers",
    AND($D1000=1, $F1000&lt;=2, $H1000&lt;=2), "Lost Customers",
    TRUE, "Unclassified"
)</f>
        <v>Unclassified</v>
      </c>
    </row>
    <row r="1001" spans="1:11" x14ac:dyDescent="0.2">
      <c r="A1001" t="str">
        <v>CUS004743</v>
      </c>
      <c r="B1001" s="1" cm="1">
        <f t="array" ref="B1001">MAX(_xlfn._xlws.FILTER(Sheet1!B:B,Sheet2!A1001 = Sheet1!A:A))</f>
        <v>45540</v>
      </c>
      <c r="C1001" s="2">
        <f t="shared" ca="1" si="19"/>
        <v>237</v>
      </c>
      <c r="D1001" cm="1">
        <f t="array" aca="1" ref="D1001" ca="1">_xlfn.IFS(C1001 &lt;_xlfn.PERCENTILE.EXC($C$2:$C$1786,0.2),5,C1001&lt;_xlfn.PERCENTILE.EXC($C$2:$C$2000, 0.4),4, C1001&lt;_xlfn.PERCENTILE.EXC($C$2:$C$2000, 0.6),3, C1001&lt;_xlfn.PERCENTILE.EXC($C$2:$C$2000, 0.8),2, C1001&gt;=_xlfn.PERCENTILE.EXC($C$2:$C$2000, 0.8), 1)</f>
        <v>5</v>
      </c>
      <c r="E1001">
        <f>COUNTIF(Sheet1!A:A,Sheet2!A1001)</f>
        <v>7</v>
      </c>
      <c r="F1001" cm="1">
        <f t="array" ref="F1001">_xlfn.IFS(E1001 &gt; _xlfn.PERCENTILE.EXC($E$2:$E$1786,0.8), 5, E1001 &gt; _xlfn.PERCENTILE.EXC($E$2:$E$1786,0.6), 4,E1001 &gt; _xlfn.PERCENTILE.EXC($E$2:$E$1786,0.4), 3, E1001 &gt; _xlfn.PERCENTILE.EXC($E$2:$E$1786,0.2),2, E1001 &lt;= _xlfn.PERCENTILE.EXC($E$2:$E$1786,0.2), 1)</f>
        <v>4</v>
      </c>
      <c r="G1001">
        <f>SUMIF(Sheet1!A:A,A1001,Sheet1!C:C)</f>
        <v>1639.25</v>
      </c>
      <c r="H1001" cm="1">
        <f t="array" ref="H1001">_xlfn.IFS(G1001 &lt;_xlfn.PERCENTILE.EXC($G$2:$G$1786,0.2),5,G1001&lt;_xlfn.PERCENTILE.EXC($G$2:$G$2000, 0.4),4, G1001&lt;_xlfn.PERCENTILE.EXC($G$2:$G$2000, 0.6),3, G1001&lt;_xlfn.PERCENTILE.EXC($G$2:$G$2000, 0.8),2, G1001&gt;=_xlfn.PERCENTILE.EXC($G$2:$G$2000, 0.8), 1)</f>
        <v>2</v>
      </c>
      <c r="K1001" t="str" cm="1">
        <f t="array" aca="1" ref="K1001" ca="1">_xlfn.IFS(
    AND($D1001=5, $F1001&gt;=4,$H1001&gt;=4), "Best Customers",
    AND($D1001&gt;=3, $D1001&lt;=4, $F1001&gt;=4, $H1001&gt;=3), "Loyal Customers",
    AND($D1001&gt;=3, $D1001&lt;=4, $F1001&gt;=2, $H1001&gt;=2), "Potential Loyal Customers",
    AND($D1001&gt;=2, $D1001&lt;=3, $F1001&gt;=3, $H1001&gt;=3), "At-Risk Customers",
    AND($D1001=1, $F1001&lt;=2, $H1001&lt;=2), "Lost Customers",
    TRUE, "Unclassified"
)</f>
        <v>Unclassified</v>
      </c>
    </row>
    <row r="1002" spans="1:11" x14ac:dyDescent="0.2">
      <c r="A1002" t="str">
        <v>CUS026305</v>
      </c>
      <c r="B1002" s="1" cm="1">
        <f t="array" ref="B1002">MAX(_xlfn._xlws.FILTER(Sheet1!B:B,Sheet2!A1002 = Sheet1!A:A))</f>
        <v>43199</v>
      </c>
      <c r="C1002" s="2">
        <f t="shared" ca="1" si="19"/>
        <v>2578</v>
      </c>
      <c r="D1002" cm="1">
        <f t="array" aca="1" ref="D1002" ca="1">_xlfn.IFS(C1002 &lt;_xlfn.PERCENTILE.EXC($C$2:$C$1786,0.2),5,C1002&lt;_xlfn.PERCENTILE.EXC($C$2:$C$2000, 0.4),4, C1002&lt;_xlfn.PERCENTILE.EXC($C$2:$C$2000, 0.6),3, C1002&lt;_xlfn.PERCENTILE.EXC($C$2:$C$2000, 0.8),2, C1002&gt;=_xlfn.PERCENTILE.EXC($C$2:$C$2000, 0.8), 1)</f>
        <v>1</v>
      </c>
      <c r="E1002">
        <f>COUNTIF(Sheet1!A:A,Sheet2!A1002)</f>
        <v>1</v>
      </c>
      <c r="F1002" cm="1">
        <f t="array" ref="F1002">_xlfn.IFS(E1002 &gt; _xlfn.PERCENTILE.EXC($E$2:$E$1786,0.8), 5, E1002 &gt; _xlfn.PERCENTILE.EXC($E$2:$E$1786,0.6), 4,E1002 &gt; _xlfn.PERCENTILE.EXC($E$2:$E$1786,0.4), 3, E1002 &gt; _xlfn.PERCENTILE.EXC($E$2:$E$1786,0.2),2, E1002 &lt;= _xlfn.PERCENTILE.EXC($E$2:$E$1786,0.2), 1)</f>
        <v>1</v>
      </c>
      <c r="G1002">
        <f>SUMIF(Sheet1!A:A,A1002,Sheet1!C:C)</f>
        <v>41.9</v>
      </c>
      <c r="H1002" cm="1">
        <f t="array" ref="H1002">_xlfn.IFS(G1002 &lt;_xlfn.PERCENTILE.EXC($G$2:$G$1786,0.2),5,G1002&lt;_xlfn.PERCENTILE.EXC($G$2:$G$2000, 0.4),4, G1002&lt;_xlfn.PERCENTILE.EXC($G$2:$G$2000, 0.6),3, G1002&lt;_xlfn.PERCENTILE.EXC($G$2:$G$2000, 0.8),2, G1002&gt;=_xlfn.PERCENTILE.EXC($G$2:$G$2000, 0.8), 1)</f>
        <v>5</v>
      </c>
      <c r="K1002" t="str" cm="1">
        <f t="array" aca="1" ref="K1002" ca="1">_xlfn.IFS(
    AND($D1002=5, $F1002&gt;=4,$H1002&gt;=4), "Best Customers",
    AND($D1002&gt;=3, $D1002&lt;=4, $F1002&gt;=4, $H1002&gt;=3), "Loyal Customers",
    AND($D1002&gt;=3, $D1002&lt;=4, $F1002&gt;=2, $H1002&gt;=2), "Potential Loyal Customers",
    AND($D1002&gt;=2, $D1002&lt;=3, $F1002&gt;=3, $H1002&gt;=3), "At-Risk Customers",
    AND($D1002=1, $F1002&lt;=2, $H1002&lt;=2), "Lost Customers",
    TRUE, "Unclassified"
)</f>
        <v>Unclassified</v>
      </c>
    </row>
    <row r="1003" spans="1:11" x14ac:dyDescent="0.2">
      <c r="A1003" t="str">
        <v>CUS026307</v>
      </c>
      <c r="B1003" s="1" cm="1">
        <f t="array" ref="B1003">MAX(_xlfn._xlws.FILTER(Sheet1!B:B,Sheet2!A1003 = Sheet1!A:A))</f>
        <v>43199</v>
      </c>
      <c r="C1003" s="2">
        <f t="shared" ca="1" si="19"/>
        <v>2578</v>
      </c>
      <c r="D1003" cm="1">
        <f t="array" aca="1" ref="D1003" ca="1">_xlfn.IFS(C1003 &lt;_xlfn.PERCENTILE.EXC($C$2:$C$1786,0.2),5,C1003&lt;_xlfn.PERCENTILE.EXC($C$2:$C$2000, 0.4),4, C1003&lt;_xlfn.PERCENTILE.EXC($C$2:$C$2000, 0.6),3, C1003&lt;_xlfn.PERCENTILE.EXC($C$2:$C$2000, 0.8),2, C1003&gt;=_xlfn.PERCENTILE.EXC($C$2:$C$2000, 0.8), 1)</f>
        <v>1</v>
      </c>
      <c r="E1003">
        <f>COUNTIF(Sheet1!A:A,Sheet2!A1003)</f>
        <v>1</v>
      </c>
      <c r="F1003" cm="1">
        <f t="array" ref="F1003">_xlfn.IFS(E1003 &gt; _xlfn.PERCENTILE.EXC($E$2:$E$1786,0.8), 5, E1003 &gt; _xlfn.PERCENTILE.EXC($E$2:$E$1786,0.6), 4,E1003 &gt; _xlfn.PERCENTILE.EXC($E$2:$E$1786,0.4), 3, E1003 &gt; _xlfn.PERCENTILE.EXC($E$2:$E$1786,0.2),2, E1003 &lt;= _xlfn.PERCENTILE.EXC($E$2:$E$1786,0.2), 1)</f>
        <v>1</v>
      </c>
      <c r="G1003">
        <f>SUMIF(Sheet1!A:A,A1003,Sheet1!C:C)</f>
        <v>115.45</v>
      </c>
      <c r="H1003" cm="1">
        <f t="array" ref="H1003">_xlfn.IFS(G1003 &lt;_xlfn.PERCENTILE.EXC($G$2:$G$1786,0.2),5,G1003&lt;_xlfn.PERCENTILE.EXC($G$2:$G$2000, 0.4),4, G1003&lt;_xlfn.PERCENTILE.EXC($G$2:$G$2000, 0.6),3, G1003&lt;_xlfn.PERCENTILE.EXC($G$2:$G$2000, 0.8),2, G1003&gt;=_xlfn.PERCENTILE.EXC($G$2:$G$2000, 0.8), 1)</f>
        <v>4</v>
      </c>
      <c r="K1003" t="str" cm="1">
        <f t="array" aca="1" ref="K1003" ca="1">_xlfn.IFS(
    AND($D1003=5, $F1003&gt;=4,$H1003&gt;=4), "Best Customers",
    AND($D1003&gt;=3, $D1003&lt;=4, $F1003&gt;=4, $H1003&gt;=3), "Loyal Customers",
    AND($D1003&gt;=3, $D1003&lt;=4, $F1003&gt;=2, $H1003&gt;=2), "Potential Loyal Customers",
    AND($D1003&gt;=2, $D1003&lt;=3, $F1003&gt;=3, $H1003&gt;=3), "At-Risk Customers",
    AND($D1003=1, $F1003&lt;=2, $H1003&lt;=2), "Lost Customers",
    TRUE, "Unclassified"
)</f>
        <v>Unclassified</v>
      </c>
    </row>
    <row r="1004" spans="1:11" x14ac:dyDescent="0.2">
      <c r="A1004" t="str">
        <v>CUS008066</v>
      </c>
      <c r="B1004" s="1" cm="1">
        <f t="array" ref="B1004">MAX(_xlfn._xlws.FILTER(Sheet1!B:B,Sheet2!A1004 = Sheet1!A:A))</f>
        <v>45323</v>
      </c>
      <c r="C1004" s="2">
        <f t="shared" ca="1" si="19"/>
        <v>454</v>
      </c>
      <c r="D1004" cm="1">
        <f t="array" aca="1" ref="D1004" ca="1">_xlfn.IFS(C1004 &lt;_xlfn.PERCENTILE.EXC($C$2:$C$1786,0.2),5,C1004&lt;_xlfn.PERCENTILE.EXC($C$2:$C$2000, 0.4),4, C1004&lt;_xlfn.PERCENTILE.EXC($C$2:$C$2000, 0.6),3, C1004&lt;_xlfn.PERCENTILE.EXC($C$2:$C$2000, 0.8),2, C1004&gt;=_xlfn.PERCENTILE.EXC($C$2:$C$2000, 0.8), 1)</f>
        <v>4</v>
      </c>
      <c r="E1004">
        <f>COUNTIF(Sheet1!A:A,Sheet2!A1004)</f>
        <v>133</v>
      </c>
      <c r="F1004" cm="1">
        <f t="array" ref="F1004">_xlfn.IFS(E1004 &gt; _xlfn.PERCENTILE.EXC($E$2:$E$1786,0.8), 5, E1004 &gt; _xlfn.PERCENTILE.EXC($E$2:$E$1786,0.6), 4,E1004 &gt; _xlfn.PERCENTILE.EXC($E$2:$E$1786,0.4), 3, E1004 &gt; _xlfn.PERCENTILE.EXC($E$2:$E$1786,0.2),2, E1004 &lt;= _xlfn.PERCENTILE.EXC($E$2:$E$1786,0.2), 1)</f>
        <v>5</v>
      </c>
      <c r="G1004">
        <f>SUMIF(Sheet1!A:A,A1004,Sheet1!C:C)</f>
        <v>58278.750000000036</v>
      </c>
      <c r="H1004" cm="1">
        <f t="array" ref="H1004">_xlfn.IFS(G1004 &lt;_xlfn.PERCENTILE.EXC($G$2:$G$1786,0.2),5,G1004&lt;_xlfn.PERCENTILE.EXC($G$2:$G$2000, 0.4),4, G1004&lt;_xlfn.PERCENTILE.EXC($G$2:$G$2000, 0.6),3, G1004&lt;_xlfn.PERCENTILE.EXC($G$2:$G$2000, 0.8),2, G1004&gt;=_xlfn.PERCENTILE.EXC($G$2:$G$2000, 0.8), 1)</f>
        <v>1</v>
      </c>
      <c r="K1004" t="str" cm="1">
        <f t="array" aca="1" ref="K1004" ca="1">_xlfn.IFS(
    AND($D1004=5, $F1004&gt;=4,$H1004&gt;=4), "Best Customers",
    AND($D1004&gt;=3, $D1004&lt;=4, $F1004&gt;=4, $H1004&gt;=3), "Loyal Customers",
    AND($D1004&gt;=3, $D1004&lt;=4, $F1004&gt;=2, $H1004&gt;=2), "Potential Loyal Customers",
    AND($D1004&gt;=2, $D1004&lt;=3, $F1004&gt;=3, $H1004&gt;=3), "At-Risk Customers",
    AND($D1004=1, $F1004&lt;=2, $H1004&lt;=2), "Lost Customers",
    TRUE, "Unclassified"
)</f>
        <v>Unclassified</v>
      </c>
    </row>
    <row r="1005" spans="1:11" x14ac:dyDescent="0.2">
      <c r="A1005" t="str">
        <v>CUS023631</v>
      </c>
      <c r="B1005" s="1" cm="1">
        <f t="array" ref="B1005">MAX(_xlfn._xlws.FILTER(Sheet1!B:B,Sheet2!A1005 = Sheet1!A:A))</f>
        <v>43962</v>
      </c>
      <c r="C1005" s="2">
        <f t="shared" ca="1" si="19"/>
        <v>1815</v>
      </c>
      <c r="D1005" cm="1">
        <f t="array" aca="1" ref="D1005" ca="1">_xlfn.IFS(C1005 &lt;_xlfn.PERCENTILE.EXC($C$2:$C$1786,0.2),5,C1005&lt;_xlfn.PERCENTILE.EXC($C$2:$C$2000, 0.4),4, C1005&lt;_xlfn.PERCENTILE.EXC($C$2:$C$2000, 0.6),3, C1005&lt;_xlfn.PERCENTILE.EXC($C$2:$C$2000, 0.8),2, C1005&gt;=_xlfn.PERCENTILE.EXC($C$2:$C$2000, 0.8), 1)</f>
        <v>3</v>
      </c>
      <c r="E1005">
        <f>COUNTIF(Sheet1!A:A,Sheet2!A1005)</f>
        <v>4</v>
      </c>
      <c r="F1005" cm="1">
        <f t="array" ref="F1005">_xlfn.IFS(E1005 &gt; _xlfn.PERCENTILE.EXC($E$2:$E$1786,0.8), 5, E1005 &gt; _xlfn.PERCENTILE.EXC($E$2:$E$1786,0.6), 4,E1005 &gt; _xlfn.PERCENTILE.EXC($E$2:$E$1786,0.4), 3, E1005 &gt; _xlfn.PERCENTILE.EXC($E$2:$E$1786,0.2),2, E1005 &lt;= _xlfn.PERCENTILE.EXC($E$2:$E$1786,0.2), 1)</f>
        <v>3</v>
      </c>
      <c r="G1005">
        <f>SUMIF(Sheet1!A:A,A1005,Sheet1!C:C)</f>
        <v>527.20000000000005</v>
      </c>
      <c r="H1005" cm="1">
        <f t="array" ref="H1005">_xlfn.IFS(G1005 &lt;_xlfn.PERCENTILE.EXC($G$2:$G$1786,0.2),5,G1005&lt;_xlfn.PERCENTILE.EXC($G$2:$G$2000, 0.4),4, G1005&lt;_xlfn.PERCENTILE.EXC($G$2:$G$2000, 0.6),3, G1005&lt;_xlfn.PERCENTILE.EXC($G$2:$G$2000, 0.8),2, G1005&gt;=_xlfn.PERCENTILE.EXC($G$2:$G$2000, 0.8), 1)</f>
        <v>3</v>
      </c>
      <c r="K1005" t="str" cm="1">
        <f t="array" aca="1" ref="K1005" ca="1">_xlfn.IFS(
    AND($D1005=5, $F1005&gt;=4,$H1005&gt;=4), "Best Customers",
    AND($D1005&gt;=3, $D1005&lt;=4, $F1005&gt;=4, $H1005&gt;=3), "Loyal Customers",
    AND($D1005&gt;=3, $D1005&lt;=4, $F1005&gt;=2, $H1005&gt;=2), "Potential Loyal Customers",
    AND($D1005&gt;=2, $D1005&lt;=3, $F1005&gt;=3, $H1005&gt;=3), "At-Risk Customers",
    AND($D1005=1, $F1005&lt;=2, $H1005&lt;=2), "Lost Customers",
    TRUE, "Unclassified"
)</f>
        <v>Potential Loyal Customers</v>
      </c>
    </row>
    <row r="1006" spans="1:11" x14ac:dyDescent="0.2">
      <c r="A1006" t="str">
        <v>CUS006950</v>
      </c>
      <c r="B1006" s="1" cm="1">
        <f t="array" ref="B1006">MAX(_xlfn._xlws.FILTER(Sheet1!B:B,Sheet2!A1006 = Sheet1!A:A))</f>
        <v>45411</v>
      </c>
      <c r="C1006" s="2">
        <f t="shared" ca="1" si="19"/>
        <v>366</v>
      </c>
      <c r="D1006" cm="1">
        <f t="array" aca="1" ref="D1006" ca="1">_xlfn.IFS(C1006 &lt;_xlfn.PERCENTILE.EXC($C$2:$C$1786,0.2),5,C1006&lt;_xlfn.PERCENTILE.EXC($C$2:$C$2000, 0.4),4, C1006&lt;_xlfn.PERCENTILE.EXC($C$2:$C$2000, 0.6),3, C1006&lt;_xlfn.PERCENTILE.EXC($C$2:$C$2000, 0.8),2, C1006&gt;=_xlfn.PERCENTILE.EXC($C$2:$C$2000, 0.8), 1)</f>
        <v>4</v>
      </c>
      <c r="E1006">
        <f>COUNTIF(Sheet1!A:A,Sheet2!A1006)</f>
        <v>8</v>
      </c>
      <c r="F1006" cm="1">
        <f t="array" ref="F1006">_xlfn.IFS(E1006 &gt; _xlfn.PERCENTILE.EXC($E$2:$E$1786,0.8), 5, E1006 &gt; _xlfn.PERCENTILE.EXC($E$2:$E$1786,0.6), 4,E1006 &gt; _xlfn.PERCENTILE.EXC($E$2:$E$1786,0.4), 3, E1006 &gt; _xlfn.PERCENTILE.EXC($E$2:$E$1786,0.2),2, E1006 &lt;= _xlfn.PERCENTILE.EXC($E$2:$E$1786,0.2), 1)</f>
        <v>4</v>
      </c>
      <c r="G1006">
        <f>SUMIF(Sheet1!A:A,A1006,Sheet1!C:C)</f>
        <v>382.8</v>
      </c>
      <c r="H1006" cm="1">
        <f t="array" ref="H1006">_xlfn.IFS(G1006 &lt;_xlfn.PERCENTILE.EXC($G$2:$G$1786,0.2),5,G1006&lt;_xlfn.PERCENTILE.EXC($G$2:$G$2000, 0.4),4, G1006&lt;_xlfn.PERCENTILE.EXC($G$2:$G$2000, 0.6),3, G1006&lt;_xlfn.PERCENTILE.EXC($G$2:$G$2000, 0.8),2, G1006&gt;=_xlfn.PERCENTILE.EXC($G$2:$G$2000, 0.8), 1)</f>
        <v>3</v>
      </c>
      <c r="K1006" t="str" cm="1">
        <f t="array" aca="1" ref="K1006" ca="1">_xlfn.IFS(
    AND($D1006=5, $F1006&gt;=4,$H1006&gt;=4), "Best Customers",
    AND($D1006&gt;=3, $D1006&lt;=4, $F1006&gt;=4, $H1006&gt;=3), "Loyal Customers",
    AND($D1006&gt;=3, $D1006&lt;=4, $F1006&gt;=2, $H1006&gt;=2), "Potential Loyal Customers",
    AND($D1006&gt;=2, $D1006&lt;=3, $F1006&gt;=3, $H1006&gt;=3), "At-Risk Customers",
    AND($D1006=1, $F1006&lt;=2, $H1006&lt;=2), "Lost Customers",
    TRUE, "Unclassified"
)</f>
        <v>Loyal Customers</v>
      </c>
    </row>
    <row r="1007" spans="1:11" x14ac:dyDescent="0.2">
      <c r="A1007" t="str">
        <v>CUS026308</v>
      </c>
      <c r="B1007" s="1" cm="1">
        <f t="array" ref="B1007">MAX(_xlfn._xlws.FILTER(Sheet1!B:B,Sheet2!A1007 = Sheet1!A:A))</f>
        <v>43199</v>
      </c>
      <c r="C1007" s="2">
        <f t="shared" ca="1" si="19"/>
        <v>2578</v>
      </c>
      <c r="D1007" cm="1">
        <f t="array" aca="1" ref="D1007" ca="1">_xlfn.IFS(C1007 &lt;_xlfn.PERCENTILE.EXC($C$2:$C$1786,0.2),5,C1007&lt;_xlfn.PERCENTILE.EXC($C$2:$C$2000, 0.4),4, C1007&lt;_xlfn.PERCENTILE.EXC($C$2:$C$2000, 0.6),3, C1007&lt;_xlfn.PERCENTILE.EXC($C$2:$C$2000, 0.8),2, C1007&gt;=_xlfn.PERCENTILE.EXC($C$2:$C$2000, 0.8), 1)</f>
        <v>1</v>
      </c>
      <c r="E1007">
        <f>COUNTIF(Sheet1!A:A,Sheet2!A1007)</f>
        <v>1</v>
      </c>
      <c r="F1007" cm="1">
        <f t="array" ref="F1007">_xlfn.IFS(E1007 &gt; _xlfn.PERCENTILE.EXC($E$2:$E$1786,0.8), 5, E1007 &gt; _xlfn.PERCENTILE.EXC($E$2:$E$1786,0.6), 4,E1007 &gt; _xlfn.PERCENTILE.EXC($E$2:$E$1786,0.4), 3, E1007 &gt; _xlfn.PERCENTILE.EXC($E$2:$E$1786,0.2),2, E1007 &lt;= _xlfn.PERCENTILE.EXC($E$2:$E$1786,0.2), 1)</f>
        <v>1</v>
      </c>
      <c r="G1007">
        <f>SUMIF(Sheet1!A:A,A1007,Sheet1!C:C)</f>
        <v>99.5</v>
      </c>
      <c r="H1007" cm="1">
        <f t="array" ref="H1007">_xlfn.IFS(G1007 &lt;_xlfn.PERCENTILE.EXC($G$2:$G$1786,0.2),5,G1007&lt;_xlfn.PERCENTILE.EXC($G$2:$G$2000, 0.4),4, G1007&lt;_xlfn.PERCENTILE.EXC($G$2:$G$2000, 0.6),3, G1007&lt;_xlfn.PERCENTILE.EXC($G$2:$G$2000, 0.8),2, G1007&gt;=_xlfn.PERCENTILE.EXC($G$2:$G$2000, 0.8), 1)</f>
        <v>4</v>
      </c>
      <c r="K1007" t="str" cm="1">
        <f t="array" aca="1" ref="K1007" ca="1">_xlfn.IFS(
    AND($D1007=5, $F1007&gt;=4,$H1007&gt;=4), "Best Customers",
    AND($D1007&gt;=3, $D1007&lt;=4, $F1007&gt;=4, $H1007&gt;=3), "Loyal Customers",
    AND($D1007&gt;=3, $D1007&lt;=4, $F1007&gt;=2, $H1007&gt;=2), "Potential Loyal Customers",
    AND($D1007&gt;=2, $D1007&lt;=3, $F1007&gt;=3, $H1007&gt;=3), "At-Risk Customers",
    AND($D1007=1, $F1007&lt;=2, $H1007&lt;=2), "Lost Customers",
    TRUE, "Unclassified"
)</f>
        <v>Unclassified</v>
      </c>
    </row>
    <row r="1008" spans="1:11" x14ac:dyDescent="0.2">
      <c r="A1008" t="str">
        <v>CUS018337</v>
      </c>
      <c r="B1008" s="1" cm="1">
        <f t="array" ref="B1008">MAX(_xlfn._xlws.FILTER(Sheet1!B:B,Sheet2!A1008 = Sheet1!A:A))</f>
        <v>44496</v>
      </c>
      <c r="C1008" s="2">
        <f t="shared" ca="1" si="19"/>
        <v>1281</v>
      </c>
      <c r="D1008" cm="1">
        <f t="array" aca="1" ref="D1008" ca="1">_xlfn.IFS(C1008 &lt;_xlfn.PERCENTILE.EXC($C$2:$C$1786,0.2),5,C1008&lt;_xlfn.PERCENTILE.EXC($C$2:$C$2000, 0.4),4, C1008&lt;_xlfn.PERCENTILE.EXC($C$2:$C$2000, 0.6),3, C1008&lt;_xlfn.PERCENTILE.EXC($C$2:$C$2000, 0.8),2, C1008&gt;=_xlfn.PERCENTILE.EXC($C$2:$C$2000, 0.8), 1)</f>
        <v>4</v>
      </c>
      <c r="E1008">
        <f>COUNTIF(Sheet1!A:A,Sheet2!A1008)</f>
        <v>4</v>
      </c>
      <c r="F1008" cm="1">
        <f t="array" ref="F1008">_xlfn.IFS(E1008 &gt; _xlfn.PERCENTILE.EXC($E$2:$E$1786,0.8), 5, E1008 &gt; _xlfn.PERCENTILE.EXC($E$2:$E$1786,0.6), 4,E1008 &gt; _xlfn.PERCENTILE.EXC($E$2:$E$1786,0.4), 3, E1008 &gt; _xlfn.PERCENTILE.EXC($E$2:$E$1786,0.2),2, E1008 &lt;= _xlfn.PERCENTILE.EXC($E$2:$E$1786,0.2), 1)</f>
        <v>3</v>
      </c>
      <c r="G1008">
        <f>SUMIF(Sheet1!A:A,A1008,Sheet1!C:C)</f>
        <v>275</v>
      </c>
      <c r="H1008" cm="1">
        <f t="array" ref="H1008">_xlfn.IFS(G1008 &lt;_xlfn.PERCENTILE.EXC($G$2:$G$1786,0.2),5,G1008&lt;_xlfn.PERCENTILE.EXC($G$2:$G$2000, 0.4),4, G1008&lt;_xlfn.PERCENTILE.EXC($G$2:$G$2000, 0.6),3, G1008&lt;_xlfn.PERCENTILE.EXC($G$2:$G$2000, 0.8),2, G1008&gt;=_xlfn.PERCENTILE.EXC($G$2:$G$2000, 0.8), 1)</f>
        <v>3</v>
      </c>
      <c r="K1008" t="str" cm="1">
        <f t="array" aca="1" ref="K1008" ca="1">_xlfn.IFS(
    AND($D1008=5, $F1008&gt;=4,$H1008&gt;=4), "Best Customers",
    AND($D1008&gt;=3, $D1008&lt;=4, $F1008&gt;=4, $H1008&gt;=3), "Loyal Customers",
    AND($D1008&gt;=3, $D1008&lt;=4, $F1008&gt;=2, $H1008&gt;=2), "Potential Loyal Customers",
    AND($D1008&gt;=2, $D1008&lt;=3, $F1008&gt;=3, $H1008&gt;=3), "At-Risk Customers",
    AND($D1008=1, $F1008&lt;=2, $H1008&lt;=2), "Lost Customers",
    TRUE, "Unclassified"
)</f>
        <v>Potential Loyal Customers</v>
      </c>
    </row>
    <row r="1009" spans="1:11" x14ac:dyDescent="0.2">
      <c r="A1009" t="str">
        <v>CUS026309</v>
      </c>
      <c r="B1009" s="1" cm="1">
        <f t="array" ref="B1009">MAX(_xlfn._xlws.FILTER(Sheet1!B:B,Sheet2!A1009 = Sheet1!A:A))</f>
        <v>43199</v>
      </c>
      <c r="C1009" s="2">
        <f t="shared" ca="1" si="19"/>
        <v>2578</v>
      </c>
      <c r="D1009" cm="1">
        <f t="array" aca="1" ref="D1009" ca="1">_xlfn.IFS(C1009 &lt;_xlfn.PERCENTILE.EXC($C$2:$C$1786,0.2),5,C1009&lt;_xlfn.PERCENTILE.EXC($C$2:$C$2000, 0.4),4, C1009&lt;_xlfn.PERCENTILE.EXC($C$2:$C$2000, 0.6),3, C1009&lt;_xlfn.PERCENTILE.EXC($C$2:$C$2000, 0.8),2, C1009&gt;=_xlfn.PERCENTILE.EXC($C$2:$C$2000, 0.8), 1)</f>
        <v>1</v>
      </c>
      <c r="E1009">
        <f>COUNTIF(Sheet1!A:A,Sheet2!A1009)</f>
        <v>1</v>
      </c>
      <c r="F1009" cm="1">
        <f t="array" ref="F1009">_xlfn.IFS(E1009 &gt; _xlfn.PERCENTILE.EXC($E$2:$E$1786,0.8), 5, E1009 &gt; _xlfn.PERCENTILE.EXC($E$2:$E$1786,0.6), 4,E1009 &gt; _xlfn.PERCENTILE.EXC($E$2:$E$1786,0.4), 3, E1009 &gt; _xlfn.PERCENTILE.EXC($E$2:$E$1786,0.2),2, E1009 &lt;= _xlfn.PERCENTILE.EXC($E$2:$E$1786,0.2), 1)</f>
        <v>1</v>
      </c>
      <c r="G1009">
        <f>SUMIF(Sheet1!A:A,A1009,Sheet1!C:C)</f>
        <v>127.95</v>
      </c>
      <c r="H1009" cm="1">
        <f t="array" ref="H1009">_xlfn.IFS(G1009 &lt;_xlfn.PERCENTILE.EXC($G$2:$G$1786,0.2),5,G1009&lt;_xlfn.PERCENTILE.EXC($G$2:$G$2000, 0.4),4, G1009&lt;_xlfn.PERCENTILE.EXC($G$2:$G$2000, 0.6),3, G1009&lt;_xlfn.PERCENTILE.EXC($G$2:$G$2000, 0.8),2, G1009&gt;=_xlfn.PERCENTILE.EXC($G$2:$G$2000, 0.8), 1)</f>
        <v>4</v>
      </c>
      <c r="K1009" t="str" cm="1">
        <f t="array" aca="1" ref="K1009" ca="1">_xlfn.IFS(
    AND($D1009=5, $F1009&gt;=4,$H1009&gt;=4), "Best Customers",
    AND($D1009&gt;=3, $D1009&lt;=4, $F1009&gt;=4, $H1009&gt;=3), "Loyal Customers",
    AND($D1009&gt;=3, $D1009&lt;=4, $F1009&gt;=2, $H1009&gt;=2), "Potential Loyal Customers",
    AND($D1009&gt;=2, $D1009&lt;=3, $F1009&gt;=3, $H1009&gt;=3), "At-Risk Customers",
    AND($D1009=1, $F1009&lt;=2, $H1009&lt;=2), "Lost Customers",
    TRUE, "Unclassified"
)</f>
        <v>Unclassified</v>
      </c>
    </row>
    <row r="1010" spans="1:11" x14ac:dyDescent="0.2">
      <c r="A1010" t="str">
        <v>CUS026310</v>
      </c>
      <c r="B1010" s="1" cm="1">
        <f t="array" ref="B1010">MAX(_xlfn._xlws.FILTER(Sheet1!B:B,Sheet2!A1010 = Sheet1!A:A))</f>
        <v>43199</v>
      </c>
      <c r="C1010" s="2">
        <f t="shared" ca="1" si="19"/>
        <v>2578</v>
      </c>
      <c r="D1010" cm="1">
        <f t="array" aca="1" ref="D1010" ca="1">_xlfn.IFS(C1010 &lt;_xlfn.PERCENTILE.EXC($C$2:$C$1786,0.2),5,C1010&lt;_xlfn.PERCENTILE.EXC($C$2:$C$2000, 0.4),4, C1010&lt;_xlfn.PERCENTILE.EXC($C$2:$C$2000, 0.6),3, C1010&lt;_xlfn.PERCENTILE.EXC($C$2:$C$2000, 0.8),2, C1010&gt;=_xlfn.PERCENTILE.EXC($C$2:$C$2000, 0.8), 1)</f>
        <v>1</v>
      </c>
      <c r="E1010">
        <f>COUNTIF(Sheet1!A:A,Sheet2!A1010)</f>
        <v>1</v>
      </c>
      <c r="F1010" cm="1">
        <f t="array" ref="F1010">_xlfn.IFS(E1010 &gt; _xlfn.PERCENTILE.EXC($E$2:$E$1786,0.8), 5, E1010 &gt; _xlfn.PERCENTILE.EXC($E$2:$E$1786,0.6), 4,E1010 &gt; _xlfn.PERCENTILE.EXC($E$2:$E$1786,0.4), 3, E1010 &gt; _xlfn.PERCENTILE.EXC($E$2:$E$1786,0.2),2, E1010 &lt;= _xlfn.PERCENTILE.EXC($E$2:$E$1786,0.2), 1)</f>
        <v>1</v>
      </c>
      <c r="G1010">
        <f>SUMIF(Sheet1!A:A,A1010,Sheet1!C:C)</f>
        <v>186.45</v>
      </c>
      <c r="H1010" cm="1">
        <f t="array" ref="H1010">_xlfn.IFS(G1010 &lt;_xlfn.PERCENTILE.EXC($G$2:$G$1786,0.2),5,G1010&lt;_xlfn.PERCENTILE.EXC($G$2:$G$2000, 0.4),4, G1010&lt;_xlfn.PERCENTILE.EXC($G$2:$G$2000, 0.6),3, G1010&lt;_xlfn.PERCENTILE.EXC($G$2:$G$2000, 0.8),2, G1010&gt;=_xlfn.PERCENTILE.EXC($G$2:$G$2000, 0.8), 1)</f>
        <v>4</v>
      </c>
      <c r="K1010" t="str" cm="1">
        <f t="array" aca="1" ref="K1010" ca="1">_xlfn.IFS(
    AND($D1010=5, $F1010&gt;=4,$H1010&gt;=4), "Best Customers",
    AND($D1010&gt;=3, $D1010&lt;=4, $F1010&gt;=4, $H1010&gt;=3), "Loyal Customers",
    AND($D1010&gt;=3, $D1010&lt;=4, $F1010&gt;=2, $H1010&gt;=2), "Potential Loyal Customers",
    AND($D1010&gt;=2, $D1010&lt;=3, $F1010&gt;=3, $H1010&gt;=3), "At-Risk Customers",
    AND($D1010=1, $F1010&lt;=2, $H1010&lt;=2), "Lost Customers",
    TRUE, "Unclassified"
)</f>
        <v>Unclassified</v>
      </c>
    </row>
    <row r="1011" spans="1:11" x14ac:dyDescent="0.2">
      <c r="A1011" t="str">
        <v>CUS026295</v>
      </c>
      <c r="B1011" s="1" cm="1">
        <f t="array" ref="B1011">MAX(_xlfn._xlws.FILTER(Sheet1!B:B,Sheet2!A1011 = Sheet1!A:A))</f>
        <v>43200</v>
      </c>
      <c r="C1011" s="2">
        <f t="shared" ca="1" si="19"/>
        <v>2577</v>
      </c>
      <c r="D1011" cm="1">
        <f t="array" aca="1" ref="D1011" ca="1">_xlfn.IFS(C1011 &lt;_xlfn.PERCENTILE.EXC($C$2:$C$1786,0.2),5,C1011&lt;_xlfn.PERCENTILE.EXC($C$2:$C$2000, 0.4),4, C1011&lt;_xlfn.PERCENTILE.EXC($C$2:$C$2000, 0.6),3, C1011&lt;_xlfn.PERCENTILE.EXC($C$2:$C$2000, 0.8),2, C1011&gt;=_xlfn.PERCENTILE.EXC($C$2:$C$2000, 0.8), 1)</f>
        <v>1</v>
      </c>
      <c r="E1011">
        <f>COUNTIF(Sheet1!A:A,Sheet2!A1011)</f>
        <v>1</v>
      </c>
      <c r="F1011" cm="1">
        <f t="array" ref="F1011">_xlfn.IFS(E1011 &gt; _xlfn.PERCENTILE.EXC($E$2:$E$1786,0.8), 5, E1011 &gt; _xlfn.PERCENTILE.EXC($E$2:$E$1786,0.6), 4,E1011 &gt; _xlfn.PERCENTILE.EXC($E$2:$E$1786,0.4), 3, E1011 &gt; _xlfn.PERCENTILE.EXC($E$2:$E$1786,0.2),2, E1011 &lt;= _xlfn.PERCENTILE.EXC($E$2:$E$1786,0.2), 1)</f>
        <v>1</v>
      </c>
      <c r="G1011">
        <f>SUMIF(Sheet1!A:A,A1011,Sheet1!C:C)</f>
        <v>31.95</v>
      </c>
      <c r="H1011" cm="1">
        <f t="array" ref="H1011">_xlfn.IFS(G1011 &lt;_xlfn.PERCENTILE.EXC($G$2:$G$1786,0.2),5,G1011&lt;_xlfn.PERCENTILE.EXC($G$2:$G$2000, 0.4),4, G1011&lt;_xlfn.PERCENTILE.EXC($G$2:$G$2000, 0.6),3, G1011&lt;_xlfn.PERCENTILE.EXC($G$2:$G$2000, 0.8),2, G1011&gt;=_xlfn.PERCENTILE.EXC($G$2:$G$2000, 0.8), 1)</f>
        <v>5</v>
      </c>
      <c r="K1011" t="str" cm="1">
        <f t="array" aca="1" ref="K1011" ca="1">_xlfn.IFS(
    AND($D1011=5, $F1011&gt;=4,$H1011&gt;=4), "Best Customers",
    AND($D1011&gt;=3, $D1011&lt;=4, $F1011&gt;=4, $H1011&gt;=3), "Loyal Customers",
    AND($D1011&gt;=3, $D1011&lt;=4, $F1011&gt;=2, $H1011&gt;=2), "Potential Loyal Customers",
    AND($D1011&gt;=2, $D1011&lt;=3, $F1011&gt;=3, $H1011&gt;=3), "At-Risk Customers",
    AND($D1011=1, $F1011&lt;=2, $H1011&lt;=2), "Lost Customers",
    TRUE, "Unclassified"
)</f>
        <v>Unclassified</v>
      </c>
    </row>
    <row r="1012" spans="1:11" x14ac:dyDescent="0.2">
      <c r="A1012" t="str">
        <v>CUS000715</v>
      </c>
      <c r="B1012" s="1" cm="1">
        <f t="array" ref="B1012">MAX(_xlfn._xlws.FILTER(Sheet1!B:B,Sheet2!A1012 = Sheet1!A:A))</f>
        <v>45701</v>
      </c>
      <c r="C1012" s="2">
        <f t="shared" ca="1" si="19"/>
        <v>76</v>
      </c>
      <c r="D1012" cm="1">
        <f t="array" aca="1" ref="D1012" ca="1">_xlfn.IFS(C1012 &lt;_xlfn.PERCENTILE.EXC($C$2:$C$1786,0.2),5,C1012&lt;_xlfn.PERCENTILE.EXC($C$2:$C$2000, 0.4),4, C1012&lt;_xlfn.PERCENTILE.EXC($C$2:$C$2000, 0.6),3, C1012&lt;_xlfn.PERCENTILE.EXC($C$2:$C$2000, 0.8),2, C1012&gt;=_xlfn.PERCENTILE.EXC($C$2:$C$2000, 0.8), 1)</f>
        <v>5</v>
      </c>
      <c r="E1012">
        <f>COUNTIF(Sheet1!A:A,Sheet2!A1012)</f>
        <v>2</v>
      </c>
      <c r="F1012" cm="1">
        <f t="array" ref="F1012">_xlfn.IFS(E1012 &gt; _xlfn.PERCENTILE.EXC($E$2:$E$1786,0.8), 5, E1012 &gt; _xlfn.PERCENTILE.EXC($E$2:$E$1786,0.6), 4,E1012 &gt; _xlfn.PERCENTILE.EXC($E$2:$E$1786,0.4), 3, E1012 &gt; _xlfn.PERCENTILE.EXC($E$2:$E$1786,0.2),2, E1012 &lt;= _xlfn.PERCENTILE.EXC($E$2:$E$1786,0.2), 1)</f>
        <v>2</v>
      </c>
      <c r="G1012">
        <f>SUMIF(Sheet1!A:A,A1012,Sheet1!C:C)</f>
        <v>156.65</v>
      </c>
      <c r="H1012" cm="1">
        <f t="array" ref="H1012">_xlfn.IFS(G1012 &lt;_xlfn.PERCENTILE.EXC($G$2:$G$1786,0.2),5,G1012&lt;_xlfn.PERCENTILE.EXC($G$2:$G$2000, 0.4),4, G1012&lt;_xlfn.PERCENTILE.EXC($G$2:$G$2000, 0.6),3, G1012&lt;_xlfn.PERCENTILE.EXC($G$2:$G$2000, 0.8),2, G1012&gt;=_xlfn.PERCENTILE.EXC($G$2:$G$2000, 0.8), 1)</f>
        <v>4</v>
      </c>
      <c r="K1012" t="str" cm="1">
        <f t="array" aca="1" ref="K1012" ca="1">_xlfn.IFS(
    AND($D1012=5, $F1012&gt;=4,$H1012&gt;=4), "Best Customers",
    AND($D1012&gt;=3, $D1012&lt;=4, $F1012&gt;=4, $H1012&gt;=3), "Loyal Customers",
    AND($D1012&gt;=3, $D1012&lt;=4, $F1012&gt;=2, $H1012&gt;=2), "Potential Loyal Customers",
    AND($D1012&gt;=2, $D1012&lt;=3, $F1012&gt;=3, $H1012&gt;=3), "At-Risk Customers",
    AND($D1012=1, $F1012&lt;=2, $H1012&lt;=2), "Lost Customers",
    TRUE, "Unclassified"
)</f>
        <v>Unclassified</v>
      </c>
    </row>
    <row r="1013" spans="1:11" x14ac:dyDescent="0.2">
      <c r="A1013" t="str">
        <v>CUS026298</v>
      </c>
      <c r="B1013" s="1" cm="1">
        <f t="array" ref="B1013">MAX(_xlfn._xlws.FILTER(Sheet1!B:B,Sheet2!A1013 = Sheet1!A:A))</f>
        <v>43200</v>
      </c>
      <c r="C1013" s="2">
        <f t="shared" ca="1" si="19"/>
        <v>2577</v>
      </c>
      <c r="D1013" cm="1">
        <f t="array" aca="1" ref="D1013" ca="1">_xlfn.IFS(C1013 &lt;_xlfn.PERCENTILE.EXC($C$2:$C$1786,0.2),5,C1013&lt;_xlfn.PERCENTILE.EXC($C$2:$C$2000, 0.4),4, C1013&lt;_xlfn.PERCENTILE.EXC($C$2:$C$2000, 0.6),3, C1013&lt;_xlfn.PERCENTILE.EXC($C$2:$C$2000, 0.8),2, C1013&gt;=_xlfn.PERCENTILE.EXC($C$2:$C$2000, 0.8), 1)</f>
        <v>1</v>
      </c>
      <c r="E1013">
        <f>COUNTIF(Sheet1!A:A,Sheet2!A1013)</f>
        <v>1</v>
      </c>
      <c r="F1013" cm="1">
        <f t="array" ref="F1013">_xlfn.IFS(E1013 &gt; _xlfn.PERCENTILE.EXC($E$2:$E$1786,0.8), 5, E1013 &gt; _xlfn.PERCENTILE.EXC($E$2:$E$1786,0.6), 4,E1013 &gt; _xlfn.PERCENTILE.EXC($E$2:$E$1786,0.4), 3, E1013 &gt; _xlfn.PERCENTILE.EXC($E$2:$E$1786,0.2),2, E1013 &lt;= _xlfn.PERCENTILE.EXC($E$2:$E$1786,0.2), 1)</f>
        <v>1</v>
      </c>
      <c r="G1013">
        <f>SUMIF(Sheet1!A:A,A1013,Sheet1!C:C)</f>
        <v>120.51</v>
      </c>
      <c r="H1013" cm="1">
        <f t="array" ref="H1013">_xlfn.IFS(G1013 &lt;_xlfn.PERCENTILE.EXC($G$2:$G$1786,0.2),5,G1013&lt;_xlfn.PERCENTILE.EXC($G$2:$G$2000, 0.4),4, G1013&lt;_xlfn.PERCENTILE.EXC($G$2:$G$2000, 0.6),3, G1013&lt;_xlfn.PERCENTILE.EXC($G$2:$G$2000, 0.8),2, G1013&gt;=_xlfn.PERCENTILE.EXC($G$2:$G$2000, 0.8), 1)</f>
        <v>4</v>
      </c>
      <c r="K1013" t="str" cm="1">
        <f t="array" aca="1" ref="K1013" ca="1">_xlfn.IFS(
    AND($D1013=5, $F1013&gt;=4,$H1013&gt;=4), "Best Customers",
    AND($D1013&gt;=3, $D1013&lt;=4, $F1013&gt;=4, $H1013&gt;=3), "Loyal Customers",
    AND($D1013&gt;=3, $D1013&lt;=4, $F1013&gt;=2, $H1013&gt;=2), "Potential Loyal Customers",
    AND($D1013&gt;=2, $D1013&lt;=3, $F1013&gt;=3, $H1013&gt;=3), "At-Risk Customers",
    AND($D1013=1, $F1013&lt;=2, $H1013&lt;=2), "Lost Customers",
    TRUE, "Unclassified"
)</f>
        <v>Unclassified</v>
      </c>
    </row>
    <row r="1014" spans="1:11" x14ac:dyDescent="0.2">
      <c r="A1014" t="str">
        <v>CUS025912</v>
      </c>
      <c r="B1014" s="1" cm="1">
        <f t="array" ref="B1014">MAX(_xlfn._xlws.FILTER(Sheet1!B:B,Sheet2!A1014 = Sheet1!A:A))</f>
        <v>43522</v>
      </c>
      <c r="C1014" s="2">
        <f t="shared" ca="1" si="19"/>
        <v>2255</v>
      </c>
      <c r="D1014" cm="1">
        <f t="array" aca="1" ref="D1014" ca="1">_xlfn.IFS(C1014 &lt;_xlfn.PERCENTILE.EXC($C$2:$C$1786,0.2),5,C1014&lt;_xlfn.PERCENTILE.EXC($C$2:$C$2000, 0.4),4, C1014&lt;_xlfn.PERCENTILE.EXC($C$2:$C$2000, 0.6),3, C1014&lt;_xlfn.PERCENTILE.EXC($C$2:$C$2000, 0.8),2, C1014&gt;=_xlfn.PERCENTILE.EXC($C$2:$C$2000, 0.8), 1)</f>
        <v>2</v>
      </c>
      <c r="E1014">
        <f>COUNTIF(Sheet1!A:A,Sheet2!A1014)</f>
        <v>2</v>
      </c>
      <c r="F1014" cm="1">
        <f t="array" ref="F1014">_xlfn.IFS(E1014 &gt; _xlfn.PERCENTILE.EXC($E$2:$E$1786,0.8), 5, E1014 &gt; _xlfn.PERCENTILE.EXC($E$2:$E$1786,0.6), 4,E1014 &gt; _xlfn.PERCENTILE.EXC($E$2:$E$1786,0.4), 3, E1014 &gt; _xlfn.PERCENTILE.EXC($E$2:$E$1786,0.2),2, E1014 &lt;= _xlfn.PERCENTILE.EXC($E$2:$E$1786,0.2), 1)</f>
        <v>2</v>
      </c>
      <c r="G1014">
        <f>SUMIF(Sheet1!A:A,A1014,Sheet1!C:C)</f>
        <v>90.65</v>
      </c>
      <c r="H1014" cm="1">
        <f t="array" ref="H1014">_xlfn.IFS(G1014 &lt;_xlfn.PERCENTILE.EXC($G$2:$G$1786,0.2),5,G1014&lt;_xlfn.PERCENTILE.EXC($G$2:$G$2000, 0.4),4, G1014&lt;_xlfn.PERCENTILE.EXC($G$2:$G$2000, 0.6),3, G1014&lt;_xlfn.PERCENTILE.EXC($G$2:$G$2000, 0.8),2, G1014&gt;=_xlfn.PERCENTILE.EXC($G$2:$G$2000, 0.8), 1)</f>
        <v>4</v>
      </c>
      <c r="K1014" t="str" cm="1">
        <f t="array" aca="1" ref="K1014" ca="1">_xlfn.IFS(
    AND($D1014=5, $F1014&gt;=4,$H1014&gt;=4), "Best Customers",
    AND($D1014&gt;=3, $D1014&lt;=4, $F1014&gt;=4, $H1014&gt;=3), "Loyal Customers",
    AND($D1014&gt;=3, $D1014&lt;=4, $F1014&gt;=2, $H1014&gt;=2), "Potential Loyal Customers",
    AND($D1014&gt;=2, $D1014&lt;=3, $F1014&gt;=3, $H1014&gt;=3), "At-Risk Customers",
    AND($D1014=1, $F1014&lt;=2, $H1014&lt;=2), "Lost Customers",
    TRUE, "Unclassified"
)</f>
        <v>Unclassified</v>
      </c>
    </row>
    <row r="1015" spans="1:11" x14ac:dyDescent="0.2">
      <c r="A1015" t="str">
        <v>CUS026299</v>
      </c>
      <c r="B1015" s="1" cm="1">
        <f t="array" ref="B1015">MAX(_xlfn._xlws.FILTER(Sheet1!B:B,Sheet2!A1015 = Sheet1!A:A))</f>
        <v>43200</v>
      </c>
      <c r="C1015" s="2">
        <f t="shared" ca="1" si="19"/>
        <v>2577</v>
      </c>
      <c r="D1015" cm="1">
        <f t="array" aca="1" ref="D1015" ca="1">_xlfn.IFS(C1015 &lt;_xlfn.PERCENTILE.EXC($C$2:$C$1786,0.2),5,C1015&lt;_xlfn.PERCENTILE.EXC($C$2:$C$2000, 0.4),4, C1015&lt;_xlfn.PERCENTILE.EXC($C$2:$C$2000, 0.6),3, C1015&lt;_xlfn.PERCENTILE.EXC($C$2:$C$2000, 0.8),2, C1015&gt;=_xlfn.PERCENTILE.EXC($C$2:$C$2000, 0.8), 1)</f>
        <v>1</v>
      </c>
      <c r="E1015">
        <f>COUNTIF(Sheet1!A:A,Sheet2!A1015)</f>
        <v>1</v>
      </c>
      <c r="F1015" cm="1">
        <f t="array" ref="F1015">_xlfn.IFS(E1015 &gt; _xlfn.PERCENTILE.EXC($E$2:$E$1786,0.8), 5, E1015 &gt; _xlfn.PERCENTILE.EXC($E$2:$E$1786,0.6), 4,E1015 &gt; _xlfn.PERCENTILE.EXC($E$2:$E$1786,0.4), 3, E1015 &gt; _xlfn.PERCENTILE.EXC($E$2:$E$1786,0.2),2, E1015 &lt;= _xlfn.PERCENTILE.EXC($E$2:$E$1786,0.2), 1)</f>
        <v>1</v>
      </c>
      <c r="G1015">
        <f>SUMIF(Sheet1!A:A,A1015,Sheet1!C:C)</f>
        <v>44.45</v>
      </c>
      <c r="H1015" cm="1">
        <f t="array" ref="H1015">_xlfn.IFS(G1015 &lt;_xlfn.PERCENTILE.EXC($G$2:$G$1786,0.2),5,G1015&lt;_xlfn.PERCENTILE.EXC($G$2:$G$2000, 0.4),4, G1015&lt;_xlfn.PERCENTILE.EXC($G$2:$G$2000, 0.6),3, G1015&lt;_xlfn.PERCENTILE.EXC($G$2:$G$2000, 0.8),2, G1015&gt;=_xlfn.PERCENTILE.EXC($G$2:$G$2000, 0.8), 1)</f>
        <v>5</v>
      </c>
      <c r="K1015" t="str" cm="1">
        <f t="array" aca="1" ref="K1015" ca="1">_xlfn.IFS(
    AND($D1015=5, $F1015&gt;=4,$H1015&gt;=4), "Best Customers",
    AND($D1015&gt;=3, $D1015&lt;=4, $F1015&gt;=4, $H1015&gt;=3), "Loyal Customers",
    AND($D1015&gt;=3, $D1015&lt;=4, $F1015&gt;=2, $H1015&gt;=2), "Potential Loyal Customers",
    AND($D1015&gt;=2, $D1015&lt;=3, $F1015&gt;=3, $H1015&gt;=3), "At-Risk Customers",
    AND($D1015=1, $F1015&lt;=2, $H1015&lt;=2), "Lost Customers",
    TRUE, "Unclassified"
)</f>
        <v>Unclassified</v>
      </c>
    </row>
    <row r="1016" spans="1:11" x14ac:dyDescent="0.2">
      <c r="A1016" t="str">
        <v>CUS026301</v>
      </c>
      <c r="B1016" s="1" cm="1">
        <f t="array" ref="B1016">MAX(_xlfn._xlws.FILTER(Sheet1!B:B,Sheet2!A1016 = Sheet1!A:A))</f>
        <v>43200</v>
      </c>
      <c r="C1016" s="2">
        <f t="shared" ca="1" si="19"/>
        <v>2577</v>
      </c>
      <c r="D1016" cm="1">
        <f t="array" aca="1" ref="D1016" ca="1">_xlfn.IFS(C1016 &lt;_xlfn.PERCENTILE.EXC($C$2:$C$1786,0.2),5,C1016&lt;_xlfn.PERCENTILE.EXC($C$2:$C$2000, 0.4),4, C1016&lt;_xlfn.PERCENTILE.EXC($C$2:$C$2000, 0.6),3, C1016&lt;_xlfn.PERCENTILE.EXC($C$2:$C$2000, 0.8),2, C1016&gt;=_xlfn.PERCENTILE.EXC($C$2:$C$2000, 0.8), 1)</f>
        <v>1</v>
      </c>
      <c r="E1016">
        <f>COUNTIF(Sheet1!A:A,Sheet2!A1016)</f>
        <v>1</v>
      </c>
      <c r="F1016" cm="1">
        <f t="array" ref="F1016">_xlfn.IFS(E1016 &gt; _xlfn.PERCENTILE.EXC($E$2:$E$1786,0.8), 5, E1016 &gt; _xlfn.PERCENTILE.EXC($E$2:$E$1786,0.6), 4,E1016 &gt; _xlfn.PERCENTILE.EXC($E$2:$E$1786,0.4), 3, E1016 &gt; _xlfn.PERCENTILE.EXC($E$2:$E$1786,0.2),2, E1016 &lt;= _xlfn.PERCENTILE.EXC($E$2:$E$1786,0.2), 1)</f>
        <v>1</v>
      </c>
      <c r="G1016">
        <f>SUMIF(Sheet1!A:A,A1016,Sheet1!C:C)</f>
        <v>1815.48</v>
      </c>
      <c r="H1016" cm="1">
        <f t="array" ref="H1016">_xlfn.IFS(G1016 &lt;_xlfn.PERCENTILE.EXC($G$2:$G$1786,0.2),5,G1016&lt;_xlfn.PERCENTILE.EXC($G$2:$G$2000, 0.4),4, G1016&lt;_xlfn.PERCENTILE.EXC($G$2:$G$2000, 0.6),3, G1016&lt;_xlfn.PERCENTILE.EXC($G$2:$G$2000, 0.8),2, G1016&gt;=_xlfn.PERCENTILE.EXC($G$2:$G$2000, 0.8), 1)</f>
        <v>2</v>
      </c>
      <c r="K1016" t="str" cm="1">
        <f t="array" aca="1" ref="K1016" ca="1">_xlfn.IFS(
    AND($D1016=5, $F1016&gt;=4,$H1016&gt;=4), "Best Customers",
    AND($D1016&gt;=3, $D1016&lt;=4, $F1016&gt;=4, $H1016&gt;=3), "Loyal Customers",
    AND($D1016&gt;=3, $D1016&lt;=4, $F1016&gt;=2, $H1016&gt;=2), "Potential Loyal Customers",
    AND($D1016&gt;=2, $D1016&lt;=3, $F1016&gt;=3, $H1016&gt;=3), "At-Risk Customers",
    AND($D1016=1, $F1016&lt;=2, $H1016&lt;=2), "Lost Customers",
    TRUE, "Unclassified"
)</f>
        <v>Lost Customers</v>
      </c>
    </row>
    <row r="1017" spans="1:11" x14ac:dyDescent="0.2">
      <c r="A1017" t="str">
        <v>CUS026302</v>
      </c>
      <c r="B1017" s="1" cm="1">
        <f t="array" ref="B1017">MAX(_xlfn._xlws.FILTER(Sheet1!B:B,Sheet2!A1017 = Sheet1!A:A))</f>
        <v>43200</v>
      </c>
      <c r="C1017" s="2">
        <f t="shared" ca="1" si="19"/>
        <v>2577</v>
      </c>
      <c r="D1017" cm="1">
        <f t="array" aca="1" ref="D1017" ca="1">_xlfn.IFS(C1017 &lt;_xlfn.PERCENTILE.EXC($C$2:$C$1786,0.2),5,C1017&lt;_xlfn.PERCENTILE.EXC($C$2:$C$2000, 0.4),4, C1017&lt;_xlfn.PERCENTILE.EXC($C$2:$C$2000, 0.6),3, C1017&lt;_xlfn.PERCENTILE.EXC($C$2:$C$2000, 0.8),2, C1017&gt;=_xlfn.PERCENTILE.EXC($C$2:$C$2000, 0.8), 1)</f>
        <v>1</v>
      </c>
      <c r="E1017">
        <f>COUNTIF(Sheet1!A:A,Sheet2!A1017)</f>
        <v>1</v>
      </c>
      <c r="F1017" cm="1">
        <f t="array" ref="F1017">_xlfn.IFS(E1017 &gt; _xlfn.PERCENTILE.EXC($E$2:$E$1786,0.8), 5, E1017 &gt; _xlfn.PERCENTILE.EXC($E$2:$E$1786,0.6), 4,E1017 &gt; _xlfn.PERCENTILE.EXC($E$2:$E$1786,0.4), 3, E1017 &gt; _xlfn.PERCENTILE.EXC($E$2:$E$1786,0.2),2, E1017 &lt;= _xlfn.PERCENTILE.EXC($E$2:$E$1786,0.2), 1)</f>
        <v>1</v>
      </c>
      <c r="G1017">
        <f>SUMIF(Sheet1!A:A,A1017,Sheet1!C:C)</f>
        <v>81.75</v>
      </c>
      <c r="H1017" cm="1">
        <f t="array" ref="H1017">_xlfn.IFS(G1017 &lt;_xlfn.PERCENTILE.EXC($G$2:$G$1786,0.2),5,G1017&lt;_xlfn.PERCENTILE.EXC($G$2:$G$2000, 0.4),4, G1017&lt;_xlfn.PERCENTILE.EXC($G$2:$G$2000, 0.6),3, G1017&lt;_xlfn.PERCENTILE.EXC($G$2:$G$2000, 0.8),2, G1017&gt;=_xlfn.PERCENTILE.EXC($G$2:$G$2000, 0.8), 1)</f>
        <v>5</v>
      </c>
      <c r="K1017" t="str" cm="1">
        <f t="array" aca="1" ref="K1017" ca="1">_xlfn.IFS(
    AND($D1017=5, $F1017&gt;=4,$H1017&gt;=4), "Best Customers",
    AND($D1017&gt;=3, $D1017&lt;=4, $F1017&gt;=4, $H1017&gt;=3), "Loyal Customers",
    AND($D1017&gt;=3, $D1017&lt;=4, $F1017&gt;=2, $H1017&gt;=2), "Potential Loyal Customers",
    AND($D1017&gt;=2, $D1017&lt;=3, $F1017&gt;=3, $H1017&gt;=3), "At-Risk Customers",
    AND($D1017=1, $F1017&lt;=2, $H1017&lt;=2), "Lost Customers",
    TRUE, "Unclassified"
)</f>
        <v>Unclassified</v>
      </c>
    </row>
    <row r="1018" spans="1:11" x14ac:dyDescent="0.2">
      <c r="A1018" t="str">
        <v>CUS006013</v>
      </c>
      <c r="B1018" s="1" cm="1">
        <f t="array" ref="B1018">MAX(_xlfn._xlws.FILTER(Sheet1!B:B,Sheet2!A1018 = Sheet1!A:A))</f>
        <v>45470</v>
      </c>
      <c r="C1018" s="2">
        <f t="shared" ca="1" si="19"/>
        <v>307</v>
      </c>
      <c r="D1018" cm="1">
        <f t="array" aca="1" ref="D1018" ca="1">_xlfn.IFS(C1018 &lt;_xlfn.PERCENTILE.EXC($C$2:$C$1786,0.2),5,C1018&lt;_xlfn.PERCENTILE.EXC($C$2:$C$2000, 0.4),4, C1018&lt;_xlfn.PERCENTILE.EXC($C$2:$C$2000, 0.6),3, C1018&lt;_xlfn.PERCENTILE.EXC($C$2:$C$2000, 0.8),2, C1018&gt;=_xlfn.PERCENTILE.EXC($C$2:$C$2000, 0.8), 1)</f>
        <v>4</v>
      </c>
      <c r="E1018">
        <f>COUNTIF(Sheet1!A:A,Sheet2!A1018)</f>
        <v>10</v>
      </c>
      <c r="F1018" cm="1">
        <f t="array" ref="F1018">_xlfn.IFS(E1018 &gt; _xlfn.PERCENTILE.EXC($E$2:$E$1786,0.8), 5, E1018 &gt; _xlfn.PERCENTILE.EXC($E$2:$E$1786,0.6), 4,E1018 &gt; _xlfn.PERCENTILE.EXC($E$2:$E$1786,0.4), 3, E1018 &gt; _xlfn.PERCENTILE.EXC($E$2:$E$1786,0.2),2, E1018 &lt;= _xlfn.PERCENTILE.EXC($E$2:$E$1786,0.2), 1)</f>
        <v>4</v>
      </c>
      <c r="G1018">
        <f>SUMIF(Sheet1!A:A,A1018,Sheet1!C:C)</f>
        <v>810.37000000000012</v>
      </c>
      <c r="H1018" cm="1">
        <f t="array" ref="H1018">_xlfn.IFS(G1018 &lt;_xlfn.PERCENTILE.EXC($G$2:$G$1786,0.2),5,G1018&lt;_xlfn.PERCENTILE.EXC($G$2:$G$2000, 0.4),4, G1018&lt;_xlfn.PERCENTILE.EXC($G$2:$G$2000, 0.6),3, G1018&lt;_xlfn.PERCENTILE.EXC($G$2:$G$2000, 0.8),2, G1018&gt;=_xlfn.PERCENTILE.EXC($G$2:$G$2000, 0.8), 1)</f>
        <v>2</v>
      </c>
      <c r="K1018" t="str" cm="1">
        <f t="array" aca="1" ref="K1018" ca="1">_xlfn.IFS(
    AND($D1018=5, $F1018&gt;=4,$H1018&gt;=4), "Best Customers",
    AND($D1018&gt;=3, $D1018&lt;=4, $F1018&gt;=4, $H1018&gt;=3), "Loyal Customers",
    AND($D1018&gt;=3, $D1018&lt;=4, $F1018&gt;=2, $H1018&gt;=2), "Potential Loyal Customers",
    AND($D1018&gt;=2, $D1018&lt;=3, $F1018&gt;=3, $H1018&gt;=3), "At-Risk Customers",
    AND($D1018=1, $F1018&lt;=2, $H1018&lt;=2), "Lost Customers",
    TRUE, "Unclassified"
)</f>
        <v>Potential Loyal Customers</v>
      </c>
    </row>
    <row r="1019" spans="1:11" x14ac:dyDescent="0.2">
      <c r="A1019" t="str">
        <v>CUS026303</v>
      </c>
      <c r="B1019" s="1" cm="1">
        <f t="array" ref="B1019">MAX(_xlfn._xlws.FILTER(Sheet1!B:B,Sheet2!A1019 = Sheet1!A:A))</f>
        <v>43200</v>
      </c>
      <c r="C1019" s="2">
        <f t="shared" ca="1" si="19"/>
        <v>2577</v>
      </c>
      <c r="D1019" cm="1">
        <f t="array" aca="1" ref="D1019" ca="1">_xlfn.IFS(C1019 &lt;_xlfn.PERCENTILE.EXC($C$2:$C$1786,0.2),5,C1019&lt;_xlfn.PERCENTILE.EXC($C$2:$C$2000, 0.4),4, C1019&lt;_xlfn.PERCENTILE.EXC($C$2:$C$2000, 0.6),3, C1019&lt;_xlfn.PERCENTILE.EXC($C$2:$C$2000, 0.8),2, C1019&gt;=_xlfn.PERCENTILE.EXC($C$2:$C$2000, 0.8), 1)</f>
        <v>1</v>
      </c>
      <c r="E1019">
        <f>COUNTIF(Sheet1!A:A,Sheet2!A1019)</f>
        <v>1</v>
      </c>
      <c r="F1019" cm="1">
        <f t="array" ref="F1019">_xlfn.IFS(E1019 &gt; _xlfn.PERCENTILE.EXC($E$2:$E$1786,0.8), 5, E1019 &gt; _xlfn.PERCENTILE.EXC($E$2:$E$1786,0.6), 4,E1019 &gt; _xlfn.PERCENTILE.EXC($E$2:$E$1786,0.4), 3, E1019 &gt; _xlfn.PERCENTILE.EXC($E$2:$E$1786,0.2),2, E1019 &lt;= _xlfn.PERCENTILE.EXC($E$2:$E$1786,0.2), 1)</f>
        <v>1</v>
      </c>
      <c r="G1019">
        <f>SUMIF(Sheet1!A:A,A1019,Sheet1!C:C)</f>
        <v>153.44999999999999</v>
      </c>
      <c r="H1019" cm="1">
        <f t="array" ref="H1019">_xlfn.IFS(G1019 &lt;_xlfn.PERCENTILE.EXC($G$2:$G$1786,0.2),5,G1019&lt;_xlfn.PERCENTILE.EXC($G$2:$G$2000, 0.4),4, G1019&lt;_xlfn.PERCENTILE.EXC($G$2:$G$2000, 0.6),3, G1019&lt;_xlfn.PERCENTILE.EXC($G$2:$G$2000, 0.8),2, G1019&gt;=_xlfn.PERCENTILE.EXC($G$2:$G$2000, 0.8), 1)</f>
        <v>4</v>
      </c>
      <c r="K1019" t="str" cm="1">
        <f t="array" aca="1" ref="K1019" ca="1">_xlfn.IFS(
    AND($D1019=5, $F1019&gt;=4,$H1019&gt;=4), "Best Customers",
    AND($D1019&gt;=3, $D1019&lt;=4, $F1019&gt;=4, $H1019&gt;=3), "Loyal Customers",
    AND($D1019&gt;=3, $D1019&lt;=4, $F1019&gt;=2, $H1019&gt;=2), "Potential Loyal Customers",
    AND($D1019&gt;=2, $D1019&lt;=3, $F1019&gt;=3, $H1019&gt;=3), "At-Risk Customers",
    AND($D1019=1, $F1019&lt;=2, $H1019&lt;=2), "Lost Customers",
    TRUE, "Unclassified"
)</f>
        <v>Unclassified</v>
      </c>
    </row>
    <row r="1020" spans="1:11" x14ac:dyDescent="0.2">
      <c r="A1020" t="str">
        <v>CUS026304</v>
      </c>
      <c r="B1020" s="1" cm="1">
        <f t="array" ref="B1020">MAX(_xlfn._xlws.FILTER(Sheet1!B:B,Sheet2!A1020 = Sheet1!A:A))</f>
        <v>43200</v>
      </c>
      <c r="C1020" s="2">
        <f t="shared" ca="1" si="19"/>
        <v>2577</v>
      </c>
      <c r="D1020" cm="1">
        <f t="array" aca="1" ref="D1020" ca="1">_xlfn.IFS(C1020 &lt;_xlfn.PERCENTILE.EXC($C$2:$C$1786,0.2),5,C1020&lt;_xlfn.PERCENTILE.EXC($C$2:$C$2000, 0.4),4, C1020&lt;_xlfn.PERCENTILE.EXC($C$2:$C$2000, 0.6),3, C1020&lt;_xlfn.PERCENTILE.EXC($C$2:$C$2000, 0.8),2, C1020&gt;=_xlfn.PERCENTILE.EXC($C$2:$C$2000, 0.8), 1)</f>
        <v>1</v>
      </c>
      <c r="E1020">
        <f>COUNTIF(Sheet1!A:A,Sheet2!A1020)</f>
        <v>1</v>
      </c>
      <c r="F1020" cm="1">
        <f t="array" ref="F1020">_xlfn.IFS(E1020 &gt; _xlfn.PERCENTILE.EXC($E$2:$E$1786,0.8), 5, E1020 &gt; _xlfn.PERCENTILE.EXC($E$2:$E$1786,0.6), 4,E1020 &gt; _xlfn.PERCENTILE.EXC($E$2:$E$1786,0.4), 3, E1020 &gt; _xlfn.PERCENTILE.EXC($E$2:$E$1786,0.2),2, E1020 &lt;= _xlfn.PERCENTILE.EXC($E$2:$E$1786,0.2), 1)</f>
        <v>1</v>
      </c>
      <c r="G1020">
        <f>SUMIF(Sheet1!A:A,A1020,Sheet1!C:C)</f>
        <v>51.95</v>
      </c>
      <c r="H1020" cm="1">
        <f t="array" ref="H1020">_xlfn.IFS(G1020 &lt;_xlfn.PERCENTILE.EXC($G$2:$G$1786,0.2),5,G1020&lt;_xlfn.PERCENTILE.EXC($G$2:$G$2000, 0.4),4, G1020&lt;_xlfn.PERCENTILE.EXC($G$2:$G$2000, 0.6),3, G1020&lt;_xlfn.PERCENTILE.EXC($G$2:$G$2000, 0.8),2, G1020&gt;=_xlfn.PERCENTILE.EXC($G$2:$G$2000, 0.8), 1)</f>
        <v>5</v>
      </c>
      <c r="K1020" t="str" cm="1">
        <f t="array" aca="1" ref="K1020" ca="1">_xlfn.IFS(
    AND($D1020=5, $F1020&gt;=4,$H1020&gt;=4), "Best Customers",
    AND($D1020&gt;=3, $D1020&lt;=4, $F1020&gt;=4, $H1020&gt;=3), "Loyal Customers",
    AND($D1020&gt;=3, $D1020&lt;=4, $F1020&gt;=2, $H1020&gt;=2), "Potential Loyal Customers",
    AND($D1020&gt;=2, $D1020&lt;=3, $F1020&gt;=3, $H1020&gt;=3), "At-Risk Customers",
    AND($D1020=1, $F1020&lt;=2, $H1020&lt;=2), "Lost Customers",
    TRUE, "Unclassified"
)</f>
        <v>Unclassified</v>
      </c>
    </row>
    <row r="1021" spans="1:11" x14ac:dyDescent="0.2">
      <c r="A1021" t="str">
        <v>CUS015375</v>
      </c>
      <c r="B1021" s="1" cm="1">
        <f t="array" ref="B1021">MAX(_xlfn._xlws.FILTER(Sheet1!B:B,Sheet2!A1021 = Sheet1!A:A))</f>
        <v>44781</v>
      </c>
      <c r="C1021" s="2">
        <f t="shared" ca="1" si="19"/>
        <v>996</v>
      </c>
      <c r="D1021" cm="1">
        <f t="array" aca="1" ref="D1021" ca="1">_xlfn.IFS(C1021 &lt;_xlfn.PERCENTILE.EXC($C$2:$C$1786,0.2),5,C1021&lt;_xlfn.PERCENTILE.EXC($C$2:$C$2000, 0.4),4, C1021&lt;_xlfn.PERCENTILE.EXC($C$2:$C$2000, 0.6),3, C1021&lt;_xlfn.PERCENTILE.EXC($C$2:$C$2000, 0.8),2, C1021&gt;=_xlfn.PERCENTILE.EXC($C$2:$C$2000, 0.8), 1)</f>
        <v>4</v>
      </c>
      <c r="E1021">
        <f>COUNTIF(Sheet1!A:A,Sheet2!A1021)</f>
        <v>4</v>
      </c>
      <c r="F1021" cm="1">
        <f t="array" ref="F1021">_xlfn.IFS(E1021 &gt; _xlfn.PERCENTILE.EXC($E$2:$E$1786,0.8), 5, E1021 &gt; _xlfn.PERCENTILE.EXC($E$2:$E$1786,0.6), 4,E1021 &gt; _xlfn.PERCENTILE.EXC($E$2:$E$1786,0.4), 3, E1021 &gt; _xlfn.PERCENTILE.EXC($E$2:$E$1786,0.2),2, E1021 &lt;= _xlfn.PERCENTILE.EXC($E$2:$E$1786,0.2), 1)</f>
        <v>3</v>
      </c>
      <c r="G1021">
        <f>SUMIF(Sheet1!A:A,A1021,Sheet1!C:C)</f>
        <v>873.81999999999994</v>
      </c>
      <c r="H1021" cm="1">
        <f t="array" ref="H1021">_xlfn.IFS(G1021 &lt;_xlfn.PERCENTILE.EXC($G$2:$G$1786,0.2),5,G1021&lt;_xlfn.PERCENTILE.EXC($G$2:$G$2000, 0.4),4, G1021&lt;_xlfn.PERCENTILE.EXC($G$2:$G$2000, 0.6),3, G1021&lt;_xlfn.PERCENTILE.EXC($G$2:$G$2000, 0.8),2, G1021&gt;=_xlfn.PERCENTILE.EXC($G$2:$G$2000, 0.8), 1)</f>
        <v>2</v>
      </c>
      <c r="K1021" t="str" cm="1">
        <f t="array" aca="1" ref="K1021" ca="1">_xlfn.IFS(
    AND($D1021=5, $F1021&gt;=4,$H1021&gt;=4), "Best Customers",
    AND($D1021&gt;=3, $D1021&lt;=4, $F1021&gt;=4, $H1021&gt;=3), "Loyal Customers",
    AND($D1021&gt;=3, $D1021&lt;=4, $F1021&gt;=2, $H1021&gt;=2), "Potential Loyal Customers",
    AND($D1021&gt;=2, $D1021&lt;=3, $F1021&gt;=3, $H1021&gt;=3), "At-Risk Customers",
    AND($D1021=1, $F1021&lt;=2, $H1021&lt;=2), "Lost Customers",
    TRUE, "Unclassified"
)</f>
        <v>Potential Loyal Customers</v>
      </c>
    </row>
    <row r="1022" spans="1:11" x14ac:dyDescent="0.2">
      <c r="A1022" t="str">
        <v>CUS026292</v>
      </c>
      <c r="B1022" s="1" cm="1">
        <f t="array" ref="B1022">MAX(_xlfn._xlws.FILTER(Sheet1!B:B,Sheet2!A1022 = Sheet1!A:A))</f>
        <v>43202</v>
      </c>
      <c r="C1022" s="2">
        <f t="shared" ca="1" si="19"/>
        <v>2575</v>
      </c>
      <c r="D1022" cm="1">
        <f t="array" aca="1" ref="D1022" ca="1">_xlfn.IFS(C1022 &lt;_xlfn.PERCENTILE.EXC($C$2:$C$1786,0.2),5,C1022&lt;_xlfn.PERCENTILE.EXC($C$2:$C$2000, 0.4),4, C1022&lt;_xlfn.PERCENTILE.EXC($C$2:$C$2000, 0.6),3, C1022&lt;_xlfn.PERCENTILE.EXC($C$2:$C$2000, 0.8),2, C1022&gt;=_xlfn.PERCENTILE.EXC($C$2:$C$2000, 0.8), 1)</f>
        <v>1</v>
      </c>
      <c r="E1022">
        <f>COUNTIF(Sheet1!A:A,Sheet2!A1022)</f>
        <v>1</v>
      </c>
      <c r="F1022" cm="1">
        <f t="array" ref="F1022">_xlfn.IFS(E1022 &gt; _xlfn.PERCENTILE.EXC($E$2:$E$1786,0.8), 5, E1022 &gt; _xlfn.PERCENTILE.EXC($E$2:$E$1786,0.6), 4,E1022 &gt; _xlfn.PERCENTILE.EXC($E$2:$E$1786,0.4), 3, E1022 &gt; _xlfn.PERCENTILE.EXC($E$2:$E$1786,0.2),2, E1022 &lt;= _xlfn.PERCENTILE.EXC($E$2:$E$1786,0.2), 1)</f>
        <v>1</v>
      </c>
      <c r="G1022">
        <f>SUMIF(Sheet1!A:A,A1022,Sheet1!C:C)</f>
        <v>58.95</v>
      </c>
      <c r="H1022" cm="1">
        <f t="array" ref="H1022">_xlfn.IFS(G1022 &lt;_xlfn.PERCENTILE.EXC($G$2:$G$1786,0.2),5,G1022&lt;_xlfn.PERCENTILE.EXC($G$2:$G$2000, 0.4),4, G1022&lt;_xlfn.PERCENTILE.EXC($G$2:$G$2000, 0.6),3, G1022&lt;_xlfn.PERCENTILE.EXC($G$2:$G$2000, 0.8),2, G1022&gt;=_xlfn.PERCENTILE.EXC($G$2:$G$2000, 0.8), 1)</f>
        <v>5</v>
      </c>
      <c r="K1022" t="str" cm="1">
        <f t="array" aca="1" ref="K1022" ca="1">_xlfn.IFS(
    AND($D1022=5, $F1022&gt;=4,$H1022&gt;=4), "Best Customers",
    AND($D1022&gt;=3, $D1022&lt;=4, $F1022&gt;=4, $H1022&gt;=3), "Loyal Customers",
    AND($D1022&gt;=3, $D1022&lt;=4, $F1022&gt;=2, $H1022&gt;=2), "Potential Loyal Customers",
    AND($D1022&gt;=2, $D1022&lt;=3, $F1022&gt;=3, $H1022&gt;=3), "At-Risk Customers",
    AND($D1022=1, $F1022&lt;=2, $H1022&lt;=2), "Lost Customers",
    TRUE, "Unclassified"
)</f>
        <v>Unclassified</v>
      </c>
    </row>
    <row r="1023" spans="1:11" x14ac:dyDescent="0.2">
      <c r="A1023" t="str">
        <v>CUS006182</v>
      </c>
      <c r="B1023" s="1" cm="1">
        <f t="array" ref="B1023">MAX(_xlfn._xlws.FILTER(Sheet1!B:B,Sheet2!A1023 = Sheet1!A:A))</f>
        <v>45460</v>
      </c>
      <c r="C1023" s="2">
        <f t="shared" ca="1" si="19"/>
        <v>317</v>
      </c>
      <c r="D1023" cm="1">
        <f t="array" aca="1" ref="D1023" ca="1">_xlfn.IFS(C1023 &lt;_xlfn.PERCENTILE.EXC($C$2:$C$1786,0.2),5,C1023&lt;_xlfn.PERCENTILE.EXC($C$2:$C$2000, 0.4),4, C1023&lt;_xlfn.PERCENTILE.EXC($C$2:$C$2000, 0.6),3, C1023&lt;_xlfn.PERCENTILE.EXC($C$2:$C$2000, 0.8),2, C1023&gt;=_xlfn.PERCENTILE.EXC($C$2:$C$2000, 0.8), 1)</f>
        <v>4</v>
      </c>
      <c r="E1023">
        <f>COUNTIF(Sheet1!A:A,Sheet2!A1023)</f>
        <v>5</v>
      </c>
      <c r="F1023" cm="1">
        <f t="array" ref="F1023">_xlfn.IFS(E1023 &gt; _xlfn.PERCENTILE.EXC($E$2:$E$1786,0.8), 5, E1023 &gt; _xlfn.PERCENTILE.EXC($E$2:$E$1786,0.6), 4,E1023 &gt; _xlfn.PERCENTILE.EXC($E$2:$E$1786,0.4), 3, E1023 &gt; _xlfn.PERCENTILE.EXC($E$2:$E$1786,0.2),2, E1023 &lt;= _xlfn.PERCENTILE.EXC($E$2:$E$1786,0.2), 1)</f>
        <v>4</v>
      </c>
      <c r="G1023">
        <f>SUMIF(Sheet1!A:A,A1023,Sheet1!C:C)</f>
        <v>370.95</v>
      </c>
      <c r="H1023" cm="1">
        <f t="array" ref="H1023">_xlfn.IFS(G1023 &lt;_xlfn.PERCENTILE.EXC($G$2:$G$1786,0.2),5,G1023&lt;_xlfn.PERCENTILE.EXC($G$2:$G$2000, 0.4),4, G1023&lt;_xlfn.PERCENTILE.EXC($G$2:$G$2000, 0.6),3, G1023&lt;_xlfn.PERCENTILE.EXC($G$2:$G$2000, 0.8),2, G1023&gt;=_xlfn.PERCENTILE.EXC($G$2:$G$2000, 0.8), 1)</f>
        <v>3</v>
      </c>
      <c r="K1023" t="str" cm="1">
        <f t="array" aca="1" ref="K1023" ca="1">_xlfn.IFS(
    AND($D1023=5, $F1023&gt;=4,$H1023&gt;=4), "Best Customers",
    AND($D1023&gt;=3, $D1023&lt;=4, $F1023&gt;=4, $H1023&gt;=3), "Loyal Customers",
    AND($D1023&gt;=3, $D1023&lt;=4, $F1023&gt;=2, $H1023&gt;=2), "Potential Loyal Customers",
    AND($D1023&gt;=2, $D1023&lt;=3, $F1023&gt;=3, $H1023&gt;=3), "At-Risk Customers",
    AND($D1023=1, $F1023&lt;=2, $H1023&lt;=2), "Lost Customers",
    TRUE, "Unclassified"
)</f>
        <v>Loyal Customers</v>
      </c>
    </row>
    <row r="1024" spans="1:11" x14ac:dyDescent="0.2">
      <c r="A1024" t="str">
        <v>CUS001004</v>
      </c>
      <c r="B1024" s="1" cm="1">
        <f t="array" ref="B1024">MAX(_xlfn._xlws.FILTER(Sheet1!B:B,Sheet2!A1024 = Sheet1!A:A))</f>
        <v>45691</v>
      </c>
      <c r="C1024" s="2">
        <f t="shared" ca="1" si="19"/>
        <v>86</v>
      </c>
      <c r="D1024" cm="1">
        <f t="array" aca="1" ref="D1024" ca="1">_xlfn.IFS(C1024 &lt;_xlfn.PERCENTILE.EXC($C$2:$C$1786,0.2),5,C1024&lt;_xlfn.PERCENTILE.EXC($C$2:$C$2000, 0.4),4, C1024&lt;_xlfn.PERCENTILE.EXC($C$2:$C$2000, 0.6),3, C1024&lt;_xlfn.PERCENTILE.EXC($C$2:$C$2000, 0.8),2, C1024&gt;=_xlfn.PERCENTILE.EXC($C$2:$C$2000, 0.8), 1)</f>
        <v>5</v>
      </c>
      <c r="E1024">
        <f>COUNTIF(Sheet1!A:A,Sheet2!A1024)</f>
        <v>76</v>
      </c>
      <c r="F1024" cm="1">
        <f t="array" ref="F1024">_xlfn.IFS(E1024 &gt; _xlfn.PERCENTILE.EXC($E$2:$E$1786,0.8), 5, E1024 &gt; _xlfn.PERCENTILE.EXC($E$2:$E$1786,0.6), 4,E1024 &gt; _xlfn.PERCENTILE.EXC($E$2:$E$1786,0.4), 3, E1024 &gt; _xlfn.PERCENTILE.EXC($E$2:$E$1786,0.2),2, E1024 &lt;= _xlfn.PERCENTILE.EXC($E$2:$E$1786,0.2), 1)</f>
        <v>5</v>
      </c>
      <c r="G1024">
        <f>SUMIF(Sheet1!A:A,A1024,Sheet1!C:C)</f>
        <v>33790.490000000013</v>
      </c>
      <c r="H1024" cm="1">
        <f t="array" ref="H1024">_xlfn.IFS(G1024 &lt;_xlfn.PERCENTILE.EXC($G$2:$G$1786,0.2),5,G1024&lt;_xlfn.PERCENTILE.EXC($G$2:$G$2000, 0.4),4, G1024&lt;_xlfn.PERCENTILE.EXC($G$2:$G$2000, 0.6),3, G1024&lt;_xlfn.PERCENTILE.EXC($G$2:$G$2000, 0.8),2, G1024&gt;=_xlfn.PERCENTILE.EXC($G$2:$G$2000, 0.8), 1)</f>
        <v>1</v>
      </c>
      <c r="K1024" t="str" cm="1">
        <f t="array" aca="1" ref="K1024" ca="1">_xlfn.IFS(
    AND($D1024=5, $F1024&gt;=4,$H1024&gt;=4), "Best Customers",
    AND($D1024&gt;=3, $D1024&lt;=4, $F1024&gt;=4, $H1024&gt;=3), "Loyal Customers",
    AND($D1024&gt;=3, $D1024&lt;=4, $F1024&gt;=2, $H1024&gt;=2), "Potential Loyal Customers",
    AND($D1024&gt;=2, $D1024&lt;=3, $F1024&gt;=3, $H1024&gt;=3), "At-Risk Customers",
    AND($D1024=1, $F1024&lt;=2, $H1024&lt;=2), "Lost Customers",
    TRUE, "Unclassified"
)</f>
        <v>Unclassified</v>
      </c>
    </row>
    <row r="1025" spans="1:11" x14ac:dyDescent="0.2">
      <c r="A1025" t="str">
        <v>CUS009510</v>
      </c>
      <c r="B1025" s="1" cm="1">
        <f t="array" ref="B1025">MAX(_xlfn._xlws.FILTER(Sheet1!B:B,Sheet2!A1025 = Sheet1!A:A))</f>
        <v>45257</v>
      </c>
      <c r="C1025" s="2">
        <f t="shared" ca="1" si="19"/>
        <v>520</v>
      </c>
      <c r="D1025" cm="1">
        <f t="array" aca="1" ref="D1025" ca="1">_xlfn.IFS(C1025 &lt;_xlfn.PERCENTILE.EXC($C$2:$C$1786,0.2),5,C1025&lt;_xlfn.PERCENTILE.EXC($C$2:$C$2000, 0.4),4, C1025&lt;_xlfn.PERCENTILE.EXC($C$2:$C$2000, 0.6),3, C1025&lt;_xlfn.PERCENTILE.EXC($C$2:$C$2000, 0.8),2, C1025&gt;=_xlfn.PERCENTILE.EXC($C$2:$C$2000, 0.8), 1)</f>
        <v>4</v>
      </c>
      <c r="E1025">
        <f>COUNTIF(Sheet1!A:A,Sheet2!A1025)</f>
        <v>3</v>
      </c>
      <c r="F1025" cm="1">
        <f t="array" ref="F1025">_xlfn.IFS(E1025 &gt; _xlfn.PERCENTILE.EXC($E$2:$E$1786,0.8), 5, E1025 &gt; _xlfn.PERCENTILE.EXC($E$2:$E$1786,0.6), 4,E1025 &gt; _xlfn.PERCENTILE.EXC($E$2:$E$1786,0.4), 3, E1025 &gt; _xlfn.PERCENTILE.EXC($E$2:$E$1786,0.2),2, E1025 &lt;= _xlfn.PERCENTILE.EXC($E$2:$E$1786,0.2), 1)</f>
        <v>3</v>
      </c>
      <c r="G1025">
        <f>SUMIF(Sheet1!A:A,A1025,Sheet1!C:C)</f>
        <v>117.19999999999999</v>
      </c>
      <c r="H1025" cm="1">
        <f t="array" ref="H1025">_xlfn.IFS(G1025 &lt;_xlfn.PERCENTILE.EXC($G$2:$G$1786,0.2),5,G1025&lt;_xlfn.PERCENTILE.EXC($G$2:$G$2000, 0.4),4, G1025&lt;_xlfn.PERCENTILE.EXC($G$2:$G$2000, 0.6),3, G1025&lt;_xlfn.PERCENTILE.EXC($G$2:$G$2000, 0.8),2, G1025&gt;=_xlfn.PERCENTILE.EXC($G$2:$G$2000, 0.8), 1)</f>
        <v>4</v>
      </c>
      <c r="K1025" t="str" cm="1">
        <f t="array" aca="1" ref="K1025" ca="1">_xlfn.IFS(
    AND($D1025=5, $F1025&gt;=4,$H1025&gt;=4), "Best Customers",
    AND($D1025&gt;=3, $D1025&lt;=4, $F1025&gt;=4, $H1025&gt;=3), "Loyal Customers",
    AND($D1025&gt;=3, $D1025&lt;=4, $F1025&gt;=2, $H1025&gt;=2), "Potential Loyal Customers",
    AND($D1025&gt;=2, $D1025&lt;=3, $F1025&gt;=3, $H1025&gt;=3), "At-Risk Customers",
    AND($D1025=1, $F1025&lt;=2, $H1025&lt;=2), "Lost Customers",
    TRUE, "Unclassified"
)</f>
        <v>Potential Loyal Customers</v>
      </c>
    </row>
    <row r="1026" spans="1:11" x14ac:dyDescent="0.2">
      <c r="A1026" t="str">
        <v>CUS026293</v>
      </c>
      <c r="B1026" s="1" cm="1">
        <f t="array" ref="B1026">MAX(_xlfn._xlws.FILTER(Sheet1!B:B,Sheet2!A1026 = Sheet1!A:A))</f>
        <v>43202</v>
      </c>
      <c r="C1026" s="2">
        <f t="shared" ca="1" si="19"/>
        <v>2575</v>
      </c>
      <c r="D1026" cm="1">
        <f t="array" aca="1" ref="D1026" ca="1">_xlfn.IFS(C1026 &lt;_xlfn.PERCENTILE.EXC($C$2:$C$1786,0.2),5,C1026&lt;_xlfn.PERCENTILE.EXC($C$2:$C$2000, 0.4),4, C1026&lt;_xlfn.PERCENTILE.EXC($C$2:$C$2000, 0.6),3, C1026&lt;_xlfn.PERCENTILE.EXC($C$2:$C$2000, 0.8),2, C1026&gt;=_xlfn.PERCENTILE.EXC($C$2:$C$2000, 0.8), 1)</f>
        <v>1</v>
      </c>
      <c r="E1026">
        <f>COUNTIF(Sheet1!A:A,Sheet2!A1026)</f>
        <v>1</v>
      </c>
      <c r="F1026" cm="1">
        <f t="array" ref="F1026">_xlfn.IFS(E1026 &gt; _xlfn.PERCENTILE.EXC($E$2:$E$1786,0.8), 5, E1026 &gt; _xlfn.PERCENTILE.EXC($E$2:$E$1786,0.6), 4,E1026 &gt; _xlfn.PERCENTILE.EXC($E$2:$E$1786,0.4), 3, E1026 &gt; _xlfn.PERCENTILE.EXC($E$2:$E$1786,0.2),2, E1026 &lt;= _xlfn.PERCENTILE.EXC($E$2:$E$1786,0.2), 1)</f>
        <v>1</v>
      </c>
      <c r="G1026">
        <f>SUMIF(Sheet1!A:A,A1026,Sheet1!C:C)</f>
        <v>83.4</v>
      </c>
      <c r="H1026" cm="1">
        <f t="array" ref="H1026">_xlfn.IFS(G1026 &lt;_xlfn.PERCENTILE.EXC($G$2:$G$1786,0.2),5,G1026&lt;_xlfn.PERCENTILE.EXC($G$2:$G$2000, 0.4),4, G1026&lt;_xlfn.PERCENTILE.EXC($G$2:$G$2000, 0.6),3, G1026&lt;_xlfn.PERCENTILE.EXC($G$2:$G$2000, 0.8),2, G1026&gt;=_xlfn.PERCENTILE.EXC($G$2:$G$2000, 0.8), 1)</f>
        <v>5</v>
      </c>
      <c r="K1026" t="str" cm="1">
        <f t="array" aca="1" ref="K1026" ca="1">_xlfn.IFS(
    AND($D1026=5, $F1026&gt;=4,$H1026&gt;=4), "Best Customers",
    AND($D1026&gt;=3, $D1026&lt;=4, $F1026&gt;=4, $H1026&gt;=3), "Loyal Customers",
    AND($D1026&gt;=3, $D1026&lt;=4, $F1026&gt;=2, $H1026&gt;=2), "Potential Loyal Customers",
    AND($D1026&gt;=2, $D1026&lt;=3, $F1026&gt;=3, $H1026&gt;=3), "At-Risk Customers",
    AND($D1026=1, $F1026&lt;=2, $H1026&lt;=2), "Lost Customers",
    TRUE, "Unclassified"
)</f>
        <v>Unclassified</v>
      </c>
    </row>
    <row r="1027" spans="1:11" x14ac:dyDescent="0.2">
      <c r="A1027" t="str">
        <v>CUS025820</v>
      </c>
      <c r="B1027" s="1" cm="1">
        <f t="array" ref="B1027">MAX(_xlfn._xlws.FILTER(Sheet1!B:B,Sheet2!A1027 = Sheet1!A:A))</f>
        <v>43570</v>
      </c>
      <c r="C1027" s="2">
        <f t="shared" ref="C1027:C1090" ca="1" si="20">TODAY()-$B1027</f>
        <v>2207</v>
      </c>
      <c r="D1027" cm="1">
        <f t="array" aca="1" ref="D1027" ca="1">_xlfn.IFS(C1027 &lt;_xlfn.PERCENTILE.EXC($C$2:$C$1786,0.2),5,C1027&lt;_xlfn.PERCENTILE.EXC($C$2:$C$2000, 0.4),4, C1027&lt;_xlfn.PERCENTILE.EXC($C$2:$C$2000, 0.6),3, C1027&lt;_xlfn.PERCENTILE.EXC($C$2:$C$2000, 0.8),2, C1027&gt;=_xlfn.PERCENTILE.EXC($C$2:$C$2000, 0.8), 1)</f>
        <v>3</v>
      </c>
      <c r="E1027">
        <f>COUNTIF(Sheet1!A:A,Sheet2!A1027)</f>
        <v>2</v>
      </c>
      <c r="F1027" cm="1">
        <f t="array" ref="F1027">_xlfn.IFS(E1027 &gt; _xlfn.PERCENTILE.EXC($E$2:$E$1786,0.8), 5, E1027 &gt; _xlfn.PERCENTILE.EXC($E$2:$E$1786,0.6), 4,E1027 &gt; _xlfn.PERCENTILE.EXC($E$2:$E$1786,0.4), 3, E1027 &gt; _xlfn.PERCENTILE.EXC($E$2:$E$1786,0.2),2, E1027 &lt;= _xlfn.PERCENTILE.EXC($E$2:$E$1786,0.2), 1)</f>
        <v>2</v>
      </c>
      <c r="G1027">
        <f>SUMIF(Sheet1!A:A,A1027,Sheet1!C:C)</f>
        <v>330.15</v>
      </c>
      <c r="H1027" cm="1">
        <f t="array" ref="H1027">_xlfn.IFS(G1027 &lt;_xlfn.PERCENTILE.EXC($G$2:$G$1786,0.2),5,G1027&lt;_xlfn.PERCENTILE.EXC($G$2:$G$2000, 0.4),4, G1027&lt;_xlfn.PERCENTILE.EXC($G$2:$G$2000, 0.6),3, G1027&lt;_xlfn.PERCENTILE.EXC($G$2:$G$2000, 0.8),2, G1027&gt;=_xlfn.PERCENTILE.EXC($G$2:$G$2000, 0.8), 1)</f>
        <v>3</v>
      </c>
      <c r="K1027" t="str" cm="1">
        <f t="array" aca="1" ref="K1027" ca="1">_xlfn.IFS(
    AND($D1027=5, $F1027&gt;=4,$H1027&gt;=4), "Best Customers",
    AND($D1027&gt;=3, $D1027&lt;=4, $F1027&gt;=4, $H1027&gt;=3), "Loyal Customers",
    AND($D1027&gt;=3, $D1027&lt;=4, $F1027&gt;=2, $H1027&gt;=2), "Potential Loyal Customers",
    AND($D1027&gt;=2, $D1027&lt;=3, $F1027&gt;=3, $H1027&gt;=3), "At-Risk Customers",
    AND($D1027=1, $F1027&lt;=2, $H1027&lt;=2), "Lost Customers",
    TRUE, "Unclassified"
)</f>
        <v>Potential Loyal Customers</v>
      </c>
    </row>
    <row r="1028" spans="1:11" x14ac:dyDescent="0.2">
      <c r="A1028" t="str">
        <v>CUS019194</v>
      </c>
      <c r="B1028" s="1" cm="1">
        <f t="array" ref="B1028">MAX(_xlfn._xlws.FILTER(Sheet1!B:B,Sheet2!A1028 = Sheet1!A:A))</f>
        <v>44418</v>
      </c>
      <c r="C1028" s="2">
        <f t="shared" ca="1" si="20"/>
        <v>1359</v>
      </c>
      <c r="D1028" cm="1">
        <f t="array" aca="1" ref="D1028" ca="1">_xlfn.IFS(C1028 &lt;_xlfn.PERCENTILE.EXC($C$2:$C$1786,0.2),5,C1028&lt;_xlfn.PERCENTILE.EXC($C$2:$C$2000, 0.4),4, C1028&lt;_xlfn.PERCENTILE.EXC($C$2:$C$2000, 0.6),3, C1028&lt;_xlfn.PERCENTILE.EXC($C$2:$C$2000, 0.8),2, C1028&gt;=_xlfn.PERCENTILE.EXC($C$2:$C$2000, 0.8), 1)</f>
        <v>3</v>
      </c>
      <c r="E1028">
        <f>COUNTIF(Sheet1!A:A,Sheet2!A1028)</f>
        <v>3</v>
      </c>
      <c r="F1028" cm="1">
        <f t="array" ref="F1028">_xlfn.IFS(E1028 &gt; _xlfn.PERCENTILE.EXC($E$2:$E$1786,0.8), 5, E1028 &gt; _xlfn.PERCENTILE.EXC($E$2:$E$1786,0.6), 4,E1028 &gt; _xlfn.PERCENTILE.EXC($E$2:$E$1786,0.4), 3, E1028 &gt; _xlfn.PERCENTILE.EXC($E$2:$E$1786,0.2),2, E1028 &lt;= _xlfn.PERCENTILE.EXC($E$2:$E$1786,0.2), 1)</f>
        <v>3</v>
      </c>
      <c r="G1028">
        <f>SUMIF(Sheet1!A:A,A1028,Sheet1!C:C)</f>
        <v>872</v>
      </c>
      <c r="H1028" cm="1">
        <f t="array" ref="H1028">_xlfn.IFS(G1028 &lt;_xlfn.PERCENTILE.EXC($G$2:$G$1786,0.2),5,G1028&lt;_xlfn.PERCENTILE.EXC($G$2:$G$2000, 0.4),4, G1028&lt;_xlfn.PERCENTILE.EXC($G$2:$G$2000, 0.6),3, G1028&lt;_xlfn.PERCENTILE.EXC($G$2:$G$2000, 0.8),2, G1028&gt;=_xlfn.PERCENTILE.EXC($G$2:$G$2000, 0.8), 1)</f>
        <v>2</v>
      </c>
      <c r="K1028" t="str" cm="1">
        <f t="array" aca="1" ref="K1028" ca="1">_xlfn.IFS(
    AND($D1028=5, $F1028&gt;=4,$H1028&gt;=4), "Best Customers",
    AND($D1028&gt;=3, $D1028&lt;=4, $F1028&gt;=4, $H1028&gt;=3), "Loyal Customers",
    AND($D1028&gt;=3, $D1028&lt;=4, $F1028&gt;=2, $H1028&gt;=2), "Potential Loyal Customers",
    AND($D1028&gt;=2, $D1028&lt;=3, $F1028&gt;=3, $H1028&gt;=3), "At-Risk Customers",
    AND($D1028=1, $F1028&lt;=2, $H1028&lt;=2), "Lost Customers",
    TRUE, "Unclassified"
)</f>
        <v>Potential Loyal Customers</v>
      </c>
    </row>
    <row r="1029" spans="1:11" x14ac:dyDescent="0.2">
      <c r="A1029" t="str">
        <v>CUS026288</v>
      </c>
      <c r="B1029" s="1" cm="1">
        <f t="array" ref="B1029">MAX(_xlfn._xlws.FILTER(Sheet1!B:B,Sheet2!A1029 = Sheet1!A:A))</f>
        <v>43206</v>
      </c>
      <c r="C1029" s="2">
        <f t="shared" ca="1" si="20"/>
        <v>2571</v>
      </c>
      <c r="D1029" cm="1">
        <f t="array" aca="1" ref="D1029" ca="1">_xlfn.IFS(C1029 &lt;_xlfn.PERCENTILE.EXC($C$2:$C$1786,0.2),5,C1029&lt;_xlfn.PERCENTILE.EXC($C$2:$C$2000, 0.4),4, C1029&lt;_xlfn.PERCENTILE.EXC($C$2:$C$2000, 0.6),3, C1029&lt;_xlfn.PERCENTILE.EXC($C$2:$C$2000, 0.8),2, C1029&gt;=_xlfn.PERCENTILE.EXC($C$2:$C$2000, 0.8), 1)</f>
        <v>1</v>
      </c>
      <c r="E1029">
        <f>COUNTIF(Sheet1!A:A,Sheet2!A1029)</f>
        <v>1</v>
      </c>
      <c r="F1029" cm="1">
        <f t="array" ref="F1029">_xlfn.IFS(E1029 &gt; _xlfn.PERCENTILE.EXC($E$2:$E$1786,0.8), 5, E1029 &gt; _xlfn.PERCENTILE.EXC($E$2:$E$1786,0.6), 4,E1029 &gt; _xlfn.PERCENTILE.EXC($E$2:$E$1786,0.4), 3, E1029 &gt; _xlfn.PERCENTILE.EXC($E$2:$E$1786,0.2),2, E1029 &lt;= _xlfn.PERCENTILE.EXC($E$2:$E$1786,0.2), 1)</f>
        <v>1</v>
      </c>
      <c r="G1029">
        <f>SUMIF(Sheet1!A:A,A1029,Sheet1!C:C)</f>
        <v>82.95</v>
      </c>
      <c r="H1029" cm="1">
        <f t="array" ref="H1029">_xlfn.IFS(G1029 &lt;_xlfn.PERCENTILE.EXC($G$2:$G$1786,0.2),5,G1029&lt;_xlfn.PERCENTILE.EXC($G$2:$G$2000, 0.4),4, G1029&lt;_xlfn.PERCENTILE.EXC($G$2:$G$2000, 0.6),3, G1029&lt;_xlfn.PERCENTILE.EXC($G$2:$G$2000, 0.8),2, G1029&gt;=_xlfn.PERCENTILE.EXC($G$2:$G$2000, 0.8), 1)</f>
        <v>5</v>
      </c>
      <c r="K1029" t="str" cm="1">
        <f t="array" aca="1" ref="K1029" ca="1">_xlfn.IFS(
    AND($D1029=5, $F1029&gt;=4,$H1029&gt;=4), "Best Customers",
    AND($D1029&gt;=3, $D1029&lt;=4, $F1029&gt;=4, $H1029&gt;=3), "Loyal Customers",
    AND($D1029&gt;=3, $D1029&lt;=4, $F1029&gt;=2, $H1029&gt;=2), "Potential Loyal Customers",
    AND($D1029&gt;=2, $D1029&lt;=3, $F1029&gt;=3, $H1029&gt;=3), "At-Risk Customers",
    AND($D1029=1, $F1029&lt;=2, $H1029&lt;=2), "Lost Customers",
    TRUE, "Unclassified"
)</f>
        <v>Unclassified</v>
      </c>
    </row>
    <row r="1030" spans="1:11" x14ac:dyDescent="0.2">
      <c r="A1030" t="str">
        <v>CUS026289</v>
      </c>
      <c r="B1030" s="1" cm="1">
        <f t="array" ref="B1030">MAX(_xlfn._xlws.FILTER(Sheet1!B:B,Sheet2!A1030 = Sheet1!A:A))</f>
        <v>43206</v>
      </c>
      <c r="C1030" s="2">
        <f t="shared" ca="1" si="20"/>
        <v>2571</v>
      </c>
      <c r="D1030" cm="1">
        <f t="array" aca="1" ref="D1030" ca="1">_xlfn.IFS(C1030 &lt;_xlfn.PERCENTILE.EXC($C$2:$C$1786,0.2),5,C1030&lt;_xlfn.PERCENTILE.EXC($C$2:$C$2000, 0.4),4, C1030&lt;_xlfn.PERCENTILE.EXC($C$2:$C$2000, 0.6),3, C1030&lt;_xlfn.PERCENTILE.EXC($C$2:$C$2000, 0.8),2, C1030&gt;=_xlfn.PERCENTILE.EXC($C$2:$C$2000, 0.8), 1)</f>
        <v>1</v>
      </c>
      <c r="E1030">
        <f>COUNTIF(Sheet1!A:A,Sheet2!A1030)</f>
        <v>1</v>
      </c>
      <c r="F1030" cm="1">
        <f t="array" ref="F1030">_xlfn.IFS(E1030 &gt; _xlfn.PERCENTILE.EXC($E$2:$E$1786,0.8), 5, E1030 &gt; _xlfn.PERCENTILE.EXC($E$2:$E$1786,0.6), 4,E1030 &gt; _xlfn.PERCENTILE.EXC($E$2:$E$1786,0.4), 3, E1030 &gt; _xlfn.PERCENTILE.EXC($E$2:$E$1786,0.2),2, E1030 &lt;= _xlfn.PERCENTILE.EXC($E$2:$E$1786,0.2), 1)</f>
        <v>1</v>
      </c>
      <c r="G1030">
        <f>SUMIF(Sheet1!A:A,A1030,Sheet1!C:C)</f>
        <v>61.95</v>
      </c>
      <c r="H1030" cm="1">
        <f t="array" ref="H1030">_xlfn.IFS(G1030 &lt;_xlfn.PERCENTILE.EXC($G$2:$G$1786,0.2),5,G1030&lt;_xlfn.PERCENTILE.EXC($G$2:$G$2000, 0.4),4, G1030&lt;_xlfn.PERCENTILE.EXC($G$2:$G$2000, 0.6),3, G1030&lt;_xlfn.PERCENTILE.EXC($G$2:$G$2000, 0.8),2, G1030&gt;=_xlfn.PERCENTILE.EXC($G$2:$G$2000, 0.8), 1)</f>
        <v>5</v>
      </c>
      <c r="K1030" t="str" cm="1">
        <f t="array" aca="1" ref="K1030" ca="1">_xlfn.IFS(
    AND($D1030=5, $F1030&gt;=4,$H1030&gt;=4), "Best Customers",
    AND($D1030&gt;=3, $D1030&lt;=4, $F1030&gt;=4, $H1030&gt;=3), "Loyal Customers",
    AND($D1030&gt;=3, $D1030&lt;=4, $F1030&gt;=2, $H1030&gt;=2), "Potential Loyal Customers",
    AND($D1030&gt;=2, $D1030&lt;=3, $F1030&gt;=3, $H1030&gt;=3), "At-Risk Customers",
    AND($D1030=1, $F1030&lt;=2, $H1030&lt;=2), "Lost Customers",
    TRUE, "Unclassified"
)</f>
        <v>Unclassified</v>
      </c>
    </row>
    <row r="1031" spans="1:11" x14ac:dyDescent="0.2">
      <c r="A1031" t="str">
        <v>CUS026290</v>
      </c>
      <c r="B1031" s="1" cm="1">
        <f t="array" ref="B1031">MAX(_xlfn._xlws.FILTER(Sheet1!B:B,Sheet2!A1031 = Sheet1!A:A))</f>
        <v>43206</v>
      </c>
      <c r="C1031" s="2">
        <f t="shared" ca="1" si="20"/>
        <v>2571</v>
      </c>
      <c r="D1031" cm="1">
        <f t="array" aca="1" ref="D1031" ca="1">_xlfn.IFS(C1031 &lt;_xlfn.PERCENTILE.EXC($C$2:$C$1786,0.2),5,C1031&lt;_xlfn.PERCENTILE.EXC($C$2:$C$2000, 0.4),4, C1031&lt;_xlfn.PERCENTILE.EXC($C$2:$C$2000, 0.6),3, C1031&lt;_xlfn.PERCENTILE.EXC($C$2:$C$2000, 0.8),2, C1031&gt;=_xlfn.PERCENTILE.EXC($C$2:$C$2000, 0.8), 1)</f>
        <v>1</v>
      </c>
      <c r="E1031">
        <f>COUNTIF(Sheet1!A:A,Sheet2!A1031)</f>
        <v>1</v>
      </c>
      <c r="F1031" cm="1">
        <f t="array" ref="F1031">_xlfn.IFS(E1031 &gt; _xlfn.PERCENTILE.EXC($E$2:$E$1786,0.8), 5, E1031 &gt; _xlfn.PERCENTILE.EXC($E$2:$E$1786,0.6), 4,E1031 &gt; _xlfn.PERCENTILE.EXC($E$2:$E$1786,0.4), 3, E1031 &gt; _xlfn.PERCENTILE.EXC($E$2:$E$1786,0.2),2, E1031 &lt;= _xlfn.PERCENTILE.EXC($E$2:$E$1786,0.2), 1)</f>
        <v>1</v>
      </c>
      <c r="G1031">
        <f>SUMIF(Sheet1!A:A,A1031,Sheet1!C:C)</f>
        <v>51.95</v>
      </c>
      <c r="H1031" cm="1">
        <f t="array" ref="H1031">_xlfn.IFS(G1031 &lt;_xlfn.PERCENTILE.EXC($G$2:$G$1786,0.2),5,G1031&lt;_xlfn.PERCENTILE.EXC($G$2:$G$2000, 0.4),4, G1031&lt;_xlfn.PERCENTILE.EXC($G$2:$G$2000, 0.6),3, G1031&lt;_xlfn.PERCENTILE.EXC($G$2:$G$2000, 0.8),2, G1031&gt;=_xlfn.PERCENTILE.EXC($G$2:$G$2000, 0.8), 1)</f>
        <v>5</v>
      </c>
      <c r="K1031" t="str" cm="1">
        <f t="array" aca="1" ref="K1031" ca="1">_xlfn.IFS(
    AND($D1031=5, $F1031&gt;=4,$H1031&gt;=4), "Best Customers",
    AND($D1031&gt;=3, $D1031&lt;=4, $F1031&gt;=4, $H1031&gt;=3), "Loyal Customers",
    AND($D1031&gt;=3, $D1031&lt;=4, $F1031&gt;=2, $H1031&gt;=2), "Potential Loyal Customers",
    AND($D1031&gt;=2, $D1031&lt;=3, $F1031&gt;=3, $H1031&gt;=3), "At-Risk Customers",
    AND($D1031=1, $F1031&lt;=2, $H1031&lt;=2), "Lost Customers",
    TRUE, "Unclassified"
)</f>
        <v>Unclassified</v>
      </c>
    </row>
    <row r="1032" spans="1:11" x14ac:dyDescent="0.2">
      <c r="A1032" t="str">
        <v>CUS015030</v>
      </c>
      <c r="B1032" s="1" cm="1">
        <f t="array" ref="B1032">MAX(_xlfn._xlws.FILTER(Sheet1!B:B,Sheet2!A1032 = Sheet1!A:A))</f>
        <v>44817</v>
      </c>
      <c r="C1032" s="2">
        <f t="shared" ca="1" si="20"/>
        <v>960</v>
      </c>
      <c r="D1032" cm="1">
        <f t="array" aca="1" ref="D1032" ca="1">_xlfn.IFS(C1032 &lt;_xlfn.PERCENTILE.EXC($C$2:$C$1786,0.2),5,C1032&lt;_xlfn.PERCENTILE.EXC($C$2:$C$2000, 0.4),4, C1032&lt;_xlfn.PERCENTILE.EXC($C$2:$C$2000, 0.6),3, C1032&lt;_xlfn.PERCENTILE.EXC($C$2:$C$2000, 0.8),2, C1032&gt;=_xlfn.PERCENTILE.EXC($C$2:$C$2000, 0.8), 1)</f>
        <v>4</v>
      </c>
      <c r="E1032">
        <f>COUNTIF(Sheet1!A:A,Sheet2!A1032)</f>
        <v>4</v>
      </c>
      <c r="F1032" cm="1">
        <f t="array" ref="F1032">_xlfn.IFS(E1032 &gt; _xlfn.PERCENTILE.EXC($E$2:$E$1786,0.8), 5, E1032 &gt; _xlfn.PERCENTILE.EXC($E$2:$E$1786,0.6), 4,E1032 &gt; _xlfn.PERCENTILE.EXC($E$2:$E$1786,0.4), 3, E1032 &gt; _xlfn.PERCENTILE.EXC($E$2:$E$1786,0.2),2, E1032 &lt;= _xlfn.PERCENTILE.EXC($E$2:$E$1786,0.2), 1)</f>
        <v>3</v>
      </c>
      <c r="G1032">
        <f>SUMIF(Sheet1!A:A,A1032,Sheet1!C:C)</f>
        <v>221.45000000000002</v>
      </c>
      <c r="H1032" cm="1">
        <f t="array" ref="H1032">_xlfn.IFS(G1032 &lt;_xlfn.PERCENTILE.EXC($G$2:$G$1786,0.2),5,G1032&lt;_xlfn.PERCENTILE.EXC($G$2:$G$2000, 0.4),4, G1032&lt;_xlfn.PERCENTILE.EXC($G$2:$G$2000, 0.6),3, G1032&lt;_xlfn.PERCENTILE.EXC($G$2:$G$2000, 0.8),2, G1032&gt;=_xlfn.PERCENTILE.EXC($G$2:$G$2000, 0.8), 1)</f>
        <v>3</v>
      </c>
      <c r="K1032" t="str" cm="1">
        <f t="array" aca="1" ref="K1032" ca="1">_xlfn.IFS(
    AND($D1032=5, $F1032&gt;=4,$H1032&gt;=4), "Best Customers",
    AND($D1032&gt;=3, $D1032&lt;=4, $F1032&gt;=4, $H1032&gt;=3), "Loyal Customers",
    AND($D1032&gt;=3, $D1032&lt;=4, $F1032&gt;=2, $H1032&gt;=2), "Potential Loyal Customers",
    AND($D1032&gt;=2, $D1032&lt;=3, $F1032&gt;=3, $H1032&gt;=3), "At-Risk Customers",
    AND($D1032=1, $F1032&lt;=2, $H1032&lt;=2), "Lost Customers",
    TRUE, "Unclassified"
)</f>
        <v>Potential Loyal Customers</v>
      </c>
    </row>
    <row r="1033" spans="1:11" x14ac:dyDescent="0.2">
      <c r="A1033" t="str">
        <v>CUS012643</v>
      </c>
      <c r="B1033" s="1" cm="1">
        <f t="array" ref="B1033">MAX(_xlfn._xlws.FILTER(Sheet1!B:B,Sheet2!A1033 = Sheet1!A:A))</f>
        <v>45013</v>
      </c>
      <c r="C1033" s="2">
        <f t="shared" ca="1" si="20"/>
        <v>764</v>
      </c>
      <c r="D1033" cm="1">
        <f t="array" aca="1" ref="D1033" ca="1">_xlfn.IFS(C1033 &lt;_xlfn.PERCENTILE.EXC($C$2:$C$1786,0.2),5,C1033&lt;_xlfn.PERCENTILE.EXC($C$2:$C$2000, 0.4),4, C1033&lt;_xlfn.PERCENTILE.EXC($C$2:$C$2000, 0.6),3, C1033&lt;_xlfn.PERCENTILE.EXC($C$2:$C$2000, 0.8),2, C1033&gt;=_xlfn.PERCENTILE.EXC($C$2:$C$2000, 0.8), 1)</f>
        <v>4</v>
      </c>
      <c r="E1033">
        <f>COUNTIF(Sheet1!A:A,Sheet2!A1033)</f>
        <v>6</v>
      </c>
      <c r="F1033" cm="1">
        <f t="array" ref="F1033">_xlfn.IFS(E1033 &gt; _xlfn.PERCENTILE.EXC($E$2:$E$1786,0.8), 5, E1033 &gt; _xlfn.PERCENTILE.EXC($E$2:$E$1786,0.6), 4,E1033 &gt; _xlfn.PERCENTILE.EXC($E$2:$E$1786,0.4), 3, E1033 &gt; _xlfn.PERCENTILE.EXC($E$2:$E$1786,0.2),2, E1033 &lt;= _xlfn.PERCENTILE.EXC($E$2:$E$1786,0.2), 1)</f>
        <v>4</v>
      </c>
      <c r="G1033">
        <f>SUMIF(Sheet1!A:A,A1033,Sheet1!C:C)</f>
        <v>2591.6999999999998</v>
      </c>
      <c r="H1033" cm="1">
        <f t="array" ref="H1033">_xlfn.IFS(G1033 &lt;_xlfn.PERCENTILE.EXC($G$2:$G$1786,0.2),5,G1033&lt;_xlfn.PERCENTILE.EXC($G$2:$G$2000, 0.4),4, G1033&lt;_xlfn.PERCENTILE.EXC($G$2:$G$2000, 0.6),3, G1033&lt;_xlfn.PERCENTILE.EXC($G$2:$G$2000, 0.8),2, G1033&gt;=_xlfn.PERCENTILE.EXC($G$2:$G$2000, 0.8), 1)</f>
        <v>2</v>
      </c>
      <c r="K1033" t="str" cm="1">
        <f t="array" aca="1" ref="K1033" ca="1">_xlfn.IFS(
    AND($D1033=5, $F1033&gt;=4,$H1033&gt;=4), "Best Customers",
    AND($D1033&gt;=3, $D1033&lt;=4, $F1033&gt;=4, $H1033&gt;=3), "Loyal Customers",
    AND($D1033&gt;=3, $D1033&lt;=4, $F1033&gt;=2, $H1033&gt;=2), "Potential Loyal Customers",
    AND($D1033&gt;=2, $D1033&lt;=3, $F1033&gt;=3, $H1033&gt;=3), "At-Risk Customers",
    AND($D1033=1, $F1033&lt;=2, $H1033&lt;=2), "Lost Customers",
    TRUE, "Unclassified"
)</f>
        <v>Potential Loyal Customers</v>
      </c>
    </row>
    <row r="1034" spans="1:11" x14ac:dyDescent="0.2">
      <c r="A1034" t="str">
        <v>CUS000522</v>
      </c>
      <c r="B1034" s="1" cm="1">
        <f t="array" ref="B1034">MAX(_xlfn._xlws.FILTER(Sheet1!B:B,Sheet2!A1034 = Sheet1!A:A))</f>
        <v>45708</v>
      </c>
      <c r="C1034" s="2">
        <f t="shared" ca="1" si="20"/>
        <v>69</v>
      </c>
      <c r="D1034" cm="1">
        <f t="array" aca="1" ref="D1034" ca="1">_xlfn.IFS(C1034 &lt;_xlfn.PERCENTILE.EXC($C$2:$C$1786,0.2),5,C1034&lt;_xlfn.PERCENTILE.EXC($C$2:$C$2000, 0.4),4, C1034&lt;_xlfn.PERCENTILE.EXC($C$2:$C$2000, 0.6),3, C1034&lt;_xlfn.PERCENTILE.EXC($C$2:$C$2000, 0.8),2, C1034&gt;=_xlfn.PERCENTILE.EXC($C$2:$C$2000, 0.8), 1)</f>
        <v>5</v>
      </c>
      <c r="E1034">
        <f>COUNTIF(Sheet1!A:A,Sheet2!A1034)</f>
        <v>20</v>
      </c>
      <c r="F1034" cm="1">
        <f t="array" ref="F1034">_xlfn.IFS(E1034 &gt; _xlfn.PERCENTILE.EXC($E$2:$E$1786,0.8), 5, E1034 &gt; _xlfn.PERCENTILE.EXC($E$2:$E$1786,0.6), 4,E1034 &gt; _xlfn.PERCENTILE.EXC($E$2:$E$1786,0.4), 3, E1034 &gt; _xlfn.PERCENTILE.EXC($E$2:$E$1786,0.2),2, E1034 &lt;= _xlfn.PERCENTILE.EXC($E$2:$E$1786,0.2), 1)</f>
        <v>5</v>
      </c>
      <c r="G1034">
        <f>SUMIF(Sheet1!A:A,A1034,Sheet1!C:C)</f>
        <v>2511.7500000000005</v>
      </c>
      <c r="H1034" cm="1">
        <f t="array" ref="H1034">_xlfn.IFS(G1034 &lt;_xlfn.PERCENTILE.EXC($G$2:$G$1786,0.2),5,G1034&lt;_xlfn.PERCENTILE.EXC($G$2:$G$2000, 0.4),4, G1034&lt;_xlfn.PERCENTILE.EXC($G$2:$G$2000, 0.6),3, G1034&lt;_xlfn.PERCENTILE.EXC($G$2:$G$2000, 0.8),2, G1034&gt;=_xlfn.PERCENTILE.EXC($G$2:$G$2000, 0.8), 1)</f>
        <v>2</v>
      </c>
      <c r="K1034" t="str" cm="1">
        <f t="array" aca="1" ref="K1034" ca="1">_xlfn.IFS(
    AND($D1034=5, $F1034&gt;=4,$H1034&gt;=4), "Best Customers",
    AND($D1034&gt;=3, $D1034&lt;=4, $F1034&gt;=4, $H1034&gt;=3), "Loyal Customers",
    AND($D1034&gt;=3, $D1034&lt;=4, $F1034&gt;=2, $H1034&gt;=2), "Potential Loyal Customers",
    AND($D1034&gt;=2, $D1034&lt;=3, $F1034&gt;=3, $H1034&gt;=3), "At-Risk Customers",
    AND($D1034=1, $F1034&lt;=2, $H1034&lt;=2), "Lost Customers",
    TRUE, "Unclassified"
)</f>
        <v>Unclassified</v>
      </c>
    </row>
    <row r="1035" spans="1:11" x14ac:dyDescent="0.2">
      <c r="A1035" t="str">
        <v>CUS001762</v>
      </c>
      <c r="B1035" s="1" cm="1">
        <f t="array" ref="B1035">MAX(_xlfn._xlws.FILTER(Sheet1!B:B,Sheet2!A1035 = Sheet1!A:A))</f>
        <v>45659</v>
      </c>
      <c r="C1035" s="2">
        <f t="shared" ca="1" si="20"/>
        <v>118</v>
      </c>
      <c r="D1035" cm="1">
        <f t="array" aca="1" ref="D1035" ca="1">_xlfn.IFS(C1035 &lt;_xlfn.PERCENTILE.EXC($C$2:$C$1786,0.2),5,C1035&lt;_xlfn.PERCENTILE.EXC($C$2:$C$2000, 0.4),4, C1035&lt;_xlfn.PERCENTILE.EXC($C$2:$C$2000, 0.6),3, C1035&lt;_xlfn.PERCENTILE.EXC($C$2:$C$2000, 0.8),2, C1035&gt;=_xlfn.PERCENTILE.EXC($C$2:$C$2000, 0.8), 1)</f>
        <v>5</v>
      </c>
      <c r="E1035">
        <f>COUNTIF(Sheet1!A:A,Sheet2!A1035)</f>
        <v>5</v>
      </c>
      <c r="F1035" cm="1">
        <f t="array" ref="F1035">_xlfn.IFS(E1035 &gt; _xlfn.PERCENTILE.EXC($E$2:$E$1786,0.8), 5, E1035 &gt; _xlfn.PERCENTILE.EXC($E$2:$E$1786,0.6), 4,E1035 &gt; _xlfn.PERCENTILE.EXC($E$2:$E$1786,0.4), 3, E1035 &gt; _xlfn.PERCENTILE.EXC($E$2:$E$1786,0.2),2, E1035 &lt;= _xlfn.PERCENTILE.EXC($E$2:$E$1786,0.2), 1)</f>
        <v>4</v>
      </c>
      <c r="G1035">
        <f>SUMIF(Sheet1!A:A,A1035,Sheet1!C:C)</f>
        <v>874.96999999999991</v>
      </c>
      <c r="H1035" cm="1">
        <f t="array" ref="H1035">_xlfn.IFS(G1035 &lt;_xlfn.PERCENTILE.EXC($G$2:$G$1786,0.2),5,G1035&lt;_xlfn.PERCENTILE.EXC($G$2:$G$2000, 0.4),4, G1035&lt;_xlfn.PERCENTILE.EXC($G$2:$G$2000, 0.6),3, G1035&lt;_xlfn.PERCENTILE.EXC($G$2:$G$2000, 0.8),2, G1035&gt;=_xlfn.PERCENTILE.EXC($G$2:$G$2000, 0.8), 1)</f>
        <v>2</v>
      </c>
      <c r="K1035" t="str" cm="1">
        <f t="array" aca="1" ref="K1035" ca="1">_xlfn.IFS(
    AND($D1035=5, $F1035&gt;=4,$H1035&gt;=4), "Best Customers",
    AND($D1035&gt;=3, $D1035&lt;=4, $F1035&gt;=4, $H1035&gt;=3), "Loyal Customers",
    AND($D1035&gt;=3, $D1035&lt;=4, $F1035&gt;=2, $H1035&gt;=2), "Potential Loyal Customers",
    AND($D1035&gt;=2, $D1035&lt;=3, $F1035&gt;=3, $H1035&gt;=3), "At-Risk Customers",
    AND($D1035=1, $F1035&lt;=2, $H1035&lt;=2), "Lost Customers",
    TRUE, "Unclassified"
)</f>
        <v>Unclassified</v>
      </c>
    </row>
    <row r="1036" spans="1:11" x14ac:dyDescent="0.2">
      <c r="A1036" t="str">
        <v>CUS016309</v>
      </c>
      <c r="B1036" s="1" cm="1">
        <f t="array" ref="B1036">MAX(_xlfn._xlws.FILTER(Sheet1!B:B,Sheet2!A1036 = Sheet1!A:A))</f>
        <v>44712</v>
      </c>
      <c r="C1036" s="2">
        <f t="shared" ca="1" si="20"/>
        <v>1065</v>
      </c>
      <c r="D1036" cm="1">
        <f t="array" aca="1" ref="D1036" ca="1">_xlfn.IFS(C1036 &lt;_xlfn.PERCENTILE.EXC($C$2:$C$1786,0.2),5,C1036&lt;_xlfn.PERCENTILE.EXC($C$2:$C$2000, 0.4),4, C1036&lt;_xlfn.PERCENTILE.EXC($C$2:$C$2000, 0.6),3, C1036&lt;_xlfn.PERCENTILE.EXC($C$2:$C$2000, 0.8),2, C1036&gt;=_xlfn.PERCENTILE.EXC($C$2:$C$2000, 0.8), 1)</f>
        <v>4</v>
      </c>
      <c r="E1036">
        <f>COUNTIF(Sheet1!A:A,Sheet2!A1036)</f>
        <v>4</v>
      </c>
      <c r="F1036" cm="1">
        <f t="array" ref="F1036">_xlfn.IFS(E1036 &gt; _xlfn.PERCENTILE.EXC($E$2:$E$1786,0.8), 5, E1036 &gt; _xlfn.PERCENTILE.EXC($E$2:$E$1786,0.6), 4,E1036 &gt; _xlfn.PERCENTILE.EXC($E$2:$E$1786,0.4), 3, E1036 &gt; _xlfn.PERCENTILE.EXC($E$2:$E$1786,0.2),2, E1036 &lt;= _xlfn.PERCENTILE.EXC($E$2:$E$1786,0.2), 1)</f>
        <v>3</v>
      </c>
      <c r="G1036">
        <f>SUMIF(Sheet1!A:A,A1036,Sheet1!C:C)</f>
        <v>577.87</v>
      </c>
      <c r="H1036" cm="1">
        <f t="array" ref="H1036">_xlfn.IFS(G1036 &lt;_xlfn.PERCENTILE.EXC($G$2:$G$1786,0.2),5,G1036&lt;_xlfn.PERCENTILE.EXC($G$2:$G$2000, 0.4),4, G1036&lt;_xlfn.PERCENTILE.EXC($G$2:$G$2000, 0.6),3, G1036&lt;_xlfn.PERCENTILE.EXC($G$2:$G$2000, 0.8),2, G1036&gt;=_xlfn.PERCENTILE.EXC($G$2:$G$2000, 0.8), 1)</f>
        <v>3</v>
      </c>
      <c r="K1036" t="str" cm="1">
        <f t="array" aca="1" ref="K1036" ca="1">_xlfn.IFS(
    AND($D1036=5, $F1036&gt;=4,$H1036&gt;=4), "Best Customers",
    AND($D1036&gt;=3, $D1036&lt;=4, $F1036&gt;=4, $H1036&gt;=3), "Loyal Customers",
    AND($D1036&gt;=3, $D1036&lt;=4, $F1036&gt;=2, $H1036&gt;=2), "Potential Loyal Customers",
    AND($D1036&gt;=2, $D1036&lt;=3, $F1036&gt;=3, $H1036&gt;=3), "At-Risk Customers",
    AND($D1036=1, $F1036&lt;=2, $H1036&lt;=2), "Lost Customers",
    TRUE, "Unclassified"
)</f>
        <v>Potential Loyal Customers</v>
      </c>
    </row>
    <row r="1037" spans="1:11" x14ac:dyDescent="0.2">
      <c r="A1037" t="str">
        <v>CUS003137</v>
      </c>
      <c r="B1037" s="1" cm="1">
        <f t="array" ref="B1037">MAX(_xlfn._xlws.FILTER(Sheet1!B:B,Sheet2!A1037 = Sheet1!A:A))</f>
        <v>45618</v>
      </c>
      <c r="C1037" s="2">
        <f t="shared" ca="1" si="20"/>
        <v>159</v>
      </c>
      <c r="D1037" cm="1">
        <f t="array" aca="1" ref="D1037" ca="1">_xlfn.IFS(C1037 &lt;_xlfn.PERCENTILE.EXC($C$2:$C$1786,0.2),5,C1037&lt;_xlfn.PERCENTILE.EXC($C$2:$C$2000, 0.4),4, C1037&lt;_xlfn.PERCENTILE.EXC($C$2:$C$2000, 0.6),3, C1037&lt;_xlfn.PERCENTILE.EXC($C$2:$C$2000, 0.8),2, C1037&gt;=_xlfn.PERCENTILE.EXC($C$2:$C$2000, 0.8), 1)</f>
        <v>5</v>
      </c>
      <c r="E1037">
        <f>COUNTIF(Sheet1!A:A,Sheet2!A1037)</f>
        <v>34</v>
      </c>
      <c r="F1037" cm="1">
        <f t="array" ref="F1037">_xlfn.IFS(E1037 &gt; _xlfn.PERCENTILE.EXC($E$2:$E$1786,0.8), 5, E1037 &gt; _xlfn.PERCENTILE.EXC($E$2:$E$1786,0.6), 4,E1037 &gt; _xlfn.PERCENTILE.EXC($E$2:$E$1786,0.4), 3, E1037 &gt; _xlfn.PERCENTILE.EXC($E$2:$E$1786,0.2),2, E1037 &lt;= _xlfn.PERCENTILE.EXC($E$2:$E$1786,0.2), 1)</f>
        <v>5</v>
      </c>
      <c r="G1037">
        <f>SUMIF(Sheet1!A:A,A1037,Sheet1!C:C)</f>
        <v>30477.51</v>
      </c>
      <c r="H1037" cm="1">
        <f t="array" ref="H1037">_xlfn.IFS(G1037 &lt;_xlfn.PERCENTILE.EXC($G$2:$G$1786,0.2),5,G1037&lt;_xlfn.PERCENTILE.EXC($G$2:$G$2000, 0.4),4, G1037&lt;_xlfn.PERCENTILE.EXC($G$2:$G$2000, 0.6),3, G1037&lt;_xlfn.PERCENTILE.EXC($G$2:$G$2000, 0.8),2, G1037&gt;=_xlfn.PERCENTILE.EXC($G$2:$G$2000, 0.8), 1)</f>
        <v>1</v>
      </c>
      <c r="K1037" t="str" cm="1">
        <f t="array" aca="1" ref="K1037" ca="1">_xlfn.IFS(
    AND($D1037=5, $F1037&gt;=4,$H1037&gt;=4), "Best Customers",
    AND($D1037&gt;=3, $D1037&lt;=4, $F1037&gt;=4, $H1037&gt;=3), "Loyal Customers",
    AND($D1037&gt;=3, $D1037&lt;=4, $F1037&gt;=2, $H1037&gt;=2), "Potential Loyal Customers",
    AND($D1037&gt;=2, $D1037&lt;=3, $F1037&gt;=3, $H1037&gt;=3), "At-Risk Customers",
    AND($D1037=1, $F1037&lt;=2, $H1037&lt;=2), "Lost Customers",
    TRUE, "Unclassified"
)</f>
        <v>Unclassified</v>
      </c>
    </row>
    <row r="1038" spans="1:11" x14ac:dyDescent="0.2">
      <c r="A1038" t="str">
        <v>CUS026285</v>
      </c>
      <c r="B1038" s="1" cm="1">
        <f t="array" ref="B1038">MAX(_xlfn._xlws.FILTER(Sheet1!B:B,Sheet2!A1038 = Sheet1!A:A))</f>
        <v>43207</v>
      </c>
      <c r="C1038" s="2">
        <f t="shared" ca="1" si="20"/>
        <v>2570</v>
      </c>
      <c r="D1038" cm="1">
        <f t="array" aca="1" ref="D1038" ca="1">_xlfn.IFS(C1038 &lt;_xlfn.PERCENTILE.EXC($C$2:$C$1786,0.2),5,C1038&lt;_xlfn.PERCENTILE.EXC($C$2:$C$2000, 0.4),4, C1038&lt;_xlfn.PERCENTILE.EXC($C$2:$C$2000, 0.6),3, C1038&lt;_xlfn.PERCENTILE.EXC($C$2:$C$2000, 0.8),2, C1038&gt;=_xlfn.PERCENTILE.EXC($C$2:$C$2000, 0.8), 1)</f>
        <v>1</v>
      </c>
      <c r="E1038">
        <f>COUNTIF(Sheet1!A:A,Sheet2!A1038)</f>
        <v>1</v>
      </c>
      <c r="F1038" cm="1">
        <f t="array" ref="F1038">_xlfn.IFS(E1038 &gt; _xlfn.PERCENTILE.EXC($E$2:$E$1786,0.8), 5, E1038 &gt; _xlfn.PERCENTILE.EXC($E$2:$E$1786,0.6), 4,E1038 &gt; _xlfn.PERCENTILE.EXC($E$2:$E$1786,0.4), 3, E1038 &gt; _xlfn.PERCENTILE.EXC($E$2:$E$1786,0.2),2, E1038 &lt;= _xlfn.PERCENTILE.EXC($E$2:$E$1786,0.2), 1)</f>
        <v>1</v>
      </c>
      <c r="G1038">
        <f>SUMIF(Sheet1!A:A,A1038,Sheet1!C:C)</f>
        <v>444.95</v>
      </c>
      <c r="H1038" cm="1">
        <f t="array" ref="H1038">_xlfn.IFS(G1038 &lt;_xlfn.PERCENTILE.EXC($G$2:$G$1786,0.2),5,G1038&lt;_xlfn.PERCENTILE.EXC($G$2:$G$2000, 0.4),4, G1038&lt;_xlfn.PERCENTILE.EXC($G$2:$G$2000, 0.6),3, G1038&lt;_xlfn.PERCENTILE.EXC($G$2:$G$2000, 0.8),2, G1038&gt;=_xlfn.PERCENTILE.EXC($G$2:$G$2000, 0.8), 1)</f>
        <v>3</v>
      </c>
      <c r="K1038" t="str" cm="1">
        <f t="array" aca="1" ref="K1038" ca="1">_xlfn.IFS(
    AND($D1038=5, $F1038&gt;=4,$H1038&gt;=4), "Best Customers",
    AND($D1038&gt;=3, $D1038&lt;=4, $F1038&gt;=4, $H1038&gt;=3), "Loyal Customers",
    AND($D1038&gt;=3, $D1038&lt;=4, $F1038&gt;=2, $H1038&gt;=2), "Potential Loyal Customers",
    AND($D1038&gt;=2, $D1038&lt;=3, $F1038&gt;=3, $H1038&gt;=3), "At-Risk Customers",
    AND($D1038=1, $F1038&lt;=2, $H1038&lt;=2), "Lost Customers",
    TRUE, "Unclassified"
)</f>
        <v>Unclassified</v>
      </c>
    </row>
    <row r="1039" spans="1:11" x14ac:dyDescent="0.2">
      <c r="A1039" t="str">
        <v>CUS006843</v>
      </c>
      <c r="B1039" s="1" cm="1">
        <f t="array" ref="B1039">MAX(_xlfn._xlws.FILTER(Sheet1!B:B,Sheet2!A1039 = Sheet1!A:A))</f>
        <v>45418</v>
      </c>
      <c r="C1039" s="2">
        <f t="shared" ca="1" si="20"/>
        <v>359</v>
      </c>
      <c r="D1039" cm="1">
        <f t="array" aca="1" ref="D1039" ca="1">_xlfn.IFS(C1039 &lt;_xlfn.PERCENTILE.EXC($C$2:$C$1786,0.2),5,C1039&lt;_xlfn.PERCENTILE.EXC($C$2:$C$2000, 0.4),4, C1039&lt;_xlfn.PERCENTILE.EXC($C$2:$C$2000, 0.6),3, C1039&lt;_xlfn.PERCENTILE.EXC($C$2:$C$2000, 0.8),2, C1039&gt;=_xlfn.PERCENTILE.EXC($C$2:$C$2000, 0.8), 1)</f>
        <v>4</v>
      </c>
      <c r="E1039">
        <f>COUNTIF(Sheet1!A:A,Sheet2!A1039)</f>
        <v>9</v>
      </c>
      <c r="F1039" cm="1">
        <f t="array" ref="F1039">_xlfn.IFS(E1039 &gt; _xlfn.PERCENTILE.EXC($E$2:$E$1786,0.8), 5, E1039 &gt; _xlfn.PERCENTILE.EXC($E$2:$E$1786,0.6), 4,E1039 &gt; _xlfn.PERCENTILE.EXC($E$2:$E$1786,0.4), 3, E1039 &gt; _xlfn.PERCENTILE.EXC($E$2:$E$1786,0.2),2, E1039 &lt;= _xlfn.PERCENTILE.EXC($E$2:$E$1786,0.2), 1)</f>
        <v>4</v>
      </c>
      <c r="G1039">
        <f>SUMIF(Sheet1!A:A,A1039,Sheet1!C:C)</f>
        <v>2498.3500000000004</v>
      </c>
      <c r="H1039" cm="1">
        <f t="array" ref="H1039">_xlfn.IFS(G1039 &lt;_xlfn.PERCENTILE.EXC($G$2:$G$1786,0.2),5,G1039&lt;_xlfn.PERCENTILE.EXC($G$2:$G$2000, 0.4),4, G1039&lt;_xlfn.PERCENTILE.EXC($G$2:$G$2000, 0.6),3, G1039&lt;_xlfn.PERCENTILE.EXC($G$2:$G$2000, 0.8),2, G1039&gt;=_xlfn.PERCENTILE.EXC($G$2:$G$2000, 0.8), 1)</f>
        <v>2</v>
      </c>
      <c r="K1039" t="str" cm="1">
        <f t="array" aca="1" ref="K1039" ca="1">_xlfn.IFS(
    AND($D1039=5, $F1039&gt;=4,$H1039&gt;=4), "Best Customers",
    AND($D1039&gt;=3, $D1039&lt;=4, $F1039&gt;=4, $H1039&gt;=3), "Loyal Customers",
    AND($D1039&gt;=3, $D1039&lt;=4, $F1039&gt;=2, $H1039&gt;=2), "Potential Loyal Customers",
    AND($D1039&gt;=2, $D1039&lt;=3, $F1039&gt;=3, $H1039&gt;=3), "At-Risk Customers",
    AND($D1039=1, $F1039&lt;=2, $H1039&lt;=2), "Lost Customers",
    TRUE, "Unclassified"
)</f>
        <v>Potential Loyal Customers</v>
      </c>
    </row>
    <row r="1040" spans="1:11" x14ac:dyDescent="0.2">
      <c r="A1040" t="str">
        <v>CUS026286</v>
      </c>
      <c r="B1040" s="1" cm="1">
        <f t="array" ref="B1040">MAX(_xlfn._xlws.FILTER(Sheet1!B:B,Sheet2!A1040 = Sheet1!A:A))</f>
        <v>43207</v>
      </c>
      <c r="C1040" s="2">
        <f t="shared" ca="1" si="20"/>
        <v>2570</v>
      </c>
      <c r="D1040" cm="1">
        <f t="array" aca="1" ref="D1040" ca="1">_xlfn.IFS(C1040 &lt;_xlfn.PERCENTILE.EXC($C$2:$C$1786,0.2),5,C1040&lt;_xlfn.PERCENTILE.EXC($C$2:$C$2000, 0.4),4, C1040&lt;_xlfn.PERCENTILE.EXC($C$2:$C$2000, 0.6),3, C1040&lt;_xlfn.PERCENTILE.EXC($C$2:$C$2000, 0.8),2, C1040&gt;=_xlfn.PERCENTILE.EXC($C$2:$C$2000, 0.8), 1)</f>
        <v>1</v>
      </c>
      <c r="E1040">
        <f>COUNTIF(Sheet1!A:A,Sheet2!A1040)</f>
        <v>1</v>
      </c>
      <c r="F1040" cm="1">
        <f t="array" ref="F1040">_xlfn.IFS(E1040 &gt; _xlfn.PERCENTILE.EXC($E$2:$E$1786,0.8), 5, E1040 &gt; _xlfn.PERCENTILE.EXC($E$2:$E$1786,0.6), 4,E1040 &gt; _xlfn.PERCENTILE.EXC($E$2:$E$1786,0.4), 3, E1040 &gt; _xlfn.PERCENTILE.EXC($E$2:$E$1786,0.2),2, E1040 &lt;= _xlfn.PERCENTILE.EXC($E$2:$E$1786,0.2), 1)</f>
        <v>1</v>
      </c>
      <c r="G1040">
        <f>SUMIF(Sheet1!A:A,A1040,Sheet1!C:C)</f>
        <v>37</v>
      </c>
      <c r="H1040" cm="1">
        <f t="array" ref="H1040">_xlfn.IFS(G1040 &lt;_xlfn.PERCENTILE.EXC($G$2:$G$1786,0.2),5,G1040&lt;_xlfn.PERCENTILE.EXC($G$2:$G$2000, 0.4),4, G1040&lt;_xlfn.PERCENTILE.EXC($G$2:$G$2000, 0.6),3, G1040&lt;_xlfn.PERCENTILE.EXC($G$2:$G$2000, 0.8),2, G1040&gt;=_xlfn.PERCENTILE.EXC($G$2:$G$2000, 0.8), 1)</f>
        <v>5</v>
      </c>
      <c r="K1040" t="str" cm="1">
        <f t="array" aca="1" ref="K1040" ca="1">_xlfn.IFS(
    AND($D1040=5, $F1040&gt;=4,$H1040&gt;=4), "Best Customers",
    AND($D1040&gt;=3, $D1040&lt;=4, $F1040&gt;=4, $H1040&gt;=3), "Loyal Customers",
    AND($D1040&gt;=3, $D1040&lt;=4, $F1040&gt;=2, $H1040&gt;=2), "Potential Loyal Customers",
    AND($D1040&gt;=2, $D1040&lt;=3, $F1040&gt;=3, $H1040&gt;=3), "At-Risk Customers",
    AND($D1040=1, $F1040&lt;=2, $H1040&lt;=2), "Lost Customers",
    TRUE, "Unclassified"
)</f>
        <v>Unclassified</v>
      </c>
    </row>
    <row r="1041" spans="1:11" x14ac:dyDescent="0.2">
      <c r="A1041" t="str">
        <v>CUS026282</v>
      </c>
      <c r="B1041" s="1" cm="1">
        <f t="array" ref="B1041">MAX(_xlfn._xlws.FILTER(Sheet1!B:B,Sheet2!A1041 = Sheet1!A:A))</f>
        <v>43208</v>
      </c>
      <c r="C1041" s="2">
        <f t="shared" ca="1" si="20"/>
        <v>2569</v>
      </c>
      <c r="D1041" cm="1">
        <f t="array" aca="1" ref="D1041" ca="1">_xlfn.IFS(C1041 &lt;_xlfn.PERCENTILE.EXC($C$2:$C$1786,0.2),5,C1041&lt;_xlfn.PERCENTILE.EXC($C$2:$C$2000, 0.4),4, C1041&lt;_xlfn.PERCENTILE.EXC($C$2:$C$2000, 0.6),3, C1041&lt;_xlfn.PERCENTILE.EXC($C$2:$C$2000, 0.8),2, C1041&gt;=_xlfn.PERCENTILE.EXC($C$2:$C$2000, 0.8), 1)</f>
        <v>1</v>
      </c>
      <c r="E1041">
        <f>COUNTIF(Sheet1!A:A,Sheet2!A1041)</f>
        <v>1</v>
      </c>
      <c r="F1041" cm="1">
        <f t="array" ref="F1041">_xlfn.IFS(E1041 &gt; _xlfn.PERCENTILE.EXC($E$2:$E$1786,0.8), 5, E1041 &gt; _xlfn.PERCENTILE.EXC($E$2:$E$1786,0.6), 4,E1041 &gt; _xlfn.PERCENTILE.EXC($E$2:$E$1786,0.4), 3, E1041 &gt; _xlfn.PERCENTILE.EXC($E$2:$E$1786,0.2),2, E1041 &lt;= _xlfn.PERCENTILE.EXC($E$2:$E$1786,0.2), 1)</f>
        <v>1</v>
      </c>
      <c r="G1041">
        <f>SUMIF(Sheet1!A:A,A1041,Sheet1!C:C)</f>
        <v>47.85</v>
      </c>
      <c r="H1041" cm="1">
        <f t="array" ref="H1041">_xlfn.IFS(G1041 &lt;_xlfn.PERCENTILE.EXC($G$2:$G$1786,0.2),5,G1041&lt;_xlfn.PERCENTILE.EXC($G$2:$G$2000, 0.4),4, G1041&lt;_xlfn.PERCENTILE.EXC($G$2:$G$2000, 0.6),3, G1041&lt;_xlfn.PERCENTILE.EXC($G$2:$G$2000, 0.8),2, G1041&gt;=_xlfn.PERCENTILE.EXC($G$2:$G$2000, 0.8), 1)</f>
        <v>5</v>
      </c>
      <c r="K1041" t="str" cm="1">
        <f t="array" aca="1" ref="K1041" ca="1">_xlfn.IFS(
    AND($D1041=5, $F1041&gt;=4,$H1041&gt;=4), "Best Customers",
    AND($D1041&gt;=3, $D1041&lt;=4, $F1041&gt;=4, $H1041&gt;=3), "Loyal Customers",
    AND($D1041&gt;=3, $D1041&lt;=4, $F1041&gt;=2, $H1041&gt;=2), "Potential Loyal Customers",
    AND($D1041&gt;=2, $D1041&lt;=3, $F1041&gt;=3, $H1041&gt;=3), "At-Risk Customers",
    AND($D1041=1, $F1041&lt;=2, $H1041&lt;=2), "Lost Customers",
    TRUE, "Unclassified"
)</f>
        <v>Unclassified</v>
      </c>
    </row>
    <row r="1042" spans="1:11" x14ac:dyDescent="0.2">
      <c r="A1042" t="str">
        <v>CUS026283</v>
      </c>
      <c r="B1042" s="1" cm="1">
        <f t="array" ref="B1042">MAX(_xlfn._xlws.FILTER(Sheet1!B:B,Sheet2!A1042 = Sheet1!A:A))</f>
        <v>43208</v>
      </c>
      <c r="C1042" s="2">
        <f t="shared" ca="1" si="20"/>
        <v>2569</v>
      </c>
      <c r="D1042" cm="1">
        <f t="array" aca="1" ref="D1042" ca="1">_xlfn.IFS(C1042 &lt;_xlfn.PERCENTILE.EXC($C$2:$C$1786,0.2),5,C1042&lt;_xlfn.PERCENTILE.EXC($C$2:$C$2000, 0.4),4, C1042&lt;_xlfn.PERCENTILE.EXC($C$2:$C$2000, 0.6),3, C1042&lt;_xlfn.PERCENTILE.EXC($C$2:$C$2000, 0.8),2, C1042&gt;=_xlfn.PERCENTILE.EXC($C$2:$C$2000, 0.8), 1)</f>
        <v>1</v>
      </c>
      <c r="E1042">
        <f>COUNTIF(Sheet1!A:A,Sheet2!A1042)</f>
        <v>1</v>
      </c>
      <c r="F1042" cm="1">
        <f t="array" ref="F1042">_xlfn.IFS(E1042 &gt; _xlfn.PERCENTILE.EXC($E$2:$E$1786,0.8), 5, E1042 &gt; _xlfn.PERCENTILE.EXC($E$2:$E$1786,0.6), 4,E1042 &gt; _xlfn.PERCENTILE.EXC($E$2:$E$1786,0.4), 3, E1042 &gt; _xlfn.PERCENTILE.EXC($E$2:$E$1786,0.2),2, E1042 &lt;= _xlfn.PERCENTILE.EXC($E$2:$E$1786,0.2), 1)</f>
        <v>1</v>
      </c>
      <c r="G1042">
        <f>SUMIF(Sheet1!A:A,A1042,Sheet1!C:C)</f>
        <v>51.95</v>
      </c>
      <c r="H1042" cm="1">
        <f t="array" ref="H1042">_xlfn.IFS(G1042 &lt;_xlfn.PERCENTILE.EXC($G$2:$G$1786,0.2),5,G1042&lt;_xlfn.PERCENTILE.EXC($G$2:$G$2000, 0.4),4, G1042&lt;_xlfn.PERCENTILE.EXC($G$2:$G$2000, 0.6),3, G1042&lt;_xlfn.PERCENTILE.EXC($G$2:$G$2000, 0.8),2, G1042&gt;=_xlfn.PERCENTILE.EXC($G$2:$G$2000, 0.8), 1)</f>
        <v>5</v>
      </c>
      <c r="K1042" t="str" cm="1">
        <f t="array" aca="1" ref="K1042" ca="1">_xlfn.IFS(
    AND($D1042=5, $F1042&gt;=4,$H1042&gt;=4), "Best Customers",
    AND($D1042&gt;=3, $D1042&lt;=4, $F1042&gt;=4, $H1042&gt;=3), "Loyal Customers",
    AND($D1042&gt;=3, $D1042&lt;=4, $F1042&gt;=2, $H1042&gt;=2), "Potential Loyal Customers",
    AND($D1042&gt;=2, $D1042&lt;=3, $F1042&gt;=3, $H1042&gt;=3), "At-Risk Customers",
    AND($D1042=1, $F1042&lt;=2, $H1042&lt;=2), "Lost Customers",
    TRUE, "Unclassified"
)</f>
        <v>Unclassified</v>
      </c>
    </row>
    <row r="1043" spans="1:11" x14ac:dyDescent="0.2">
      <c r="A1043" t="str">
        <v>CUS008040</v>
      </c>
      <c r="B1043" s="1" cm="1">
        <f t="array" ref="B1043">MAX(_xlfn._xlws.FILTER(Sheet1!B:B,Sheet2!A1043 = Sheet1!A:A))</f>
        <v>45327</v>
      </c>
      <c r="C1043" s="2">
        <f t="shared" ca="1" si="20"/>
        <v>450</v>
      </c>
      <c r="D1043" cm="1">
        <f t="array" aca="1" ref="D1043" ca="1">_xlfn.IFS(C1043 &lt;_xlfn.PERCENTILE.EXC($C$2:$C$1786,0.2),5,C1043&lt;_xlfn.PERCENTILE.EXC($C$2:$C$2000, 0.4),4, C1043&lt;_xlfn.PERCENTILE.EXC($C$2:$C$2000, 0.6),3, C1043&lt;_xlfn.PERCENTILE.EXC($C$2:$C$2000, 0.8),2, C1043&gt;=_xlfn.PERCENTILE.EXC($C$2:$C$2000, 0.8), 1)</f>
        <v>4</v>
      </c>
      <c r="E1043">
        <f>COUNTIF(Sheet1!A:A,Sheet2!A1043)</f>
        <v>9</v>
      </c>
      <c r="F1043" cm="1">
        <f t="array" ref="F1043">_xlfn.IFS(E1043 &gt; _xlfn.PERCENTILE.EXC($E$2:$E$1786,0.8), 5, E1043 &gt; _xlfn.PERCENTILE.EXC($E$2:$E$1786,0.6), 4,E1043 &gt; _xlfn.PERCENTILE.EXC($E$2:$E$1786,0.4), 3, E1043 &gt; _xlfn.PERCENTILE.EXC($E$2:$E$1786,0.2),2, E1043 &lt;= _xlfn.PERCENTILE.EXC($E$2:$E$1786,0.2), 1)</f>
        <v>4</v>
      </c>
      <c r="G1043">
        <f>SUMIF(Sheet1!A:A,A1043,Sheet1!C:C)</f>
        <v>4171.6499999999996</v>
      </c>
      <c r="H1043" cm="1">
        <f t="array" ref="H1043">_xlfn.IFS(G1043 &lt;_xlfn.PERCENTILE.EXC($G$2:$G$1786,0.2),5,G1043&lt;_xlfn.PERCENTILE.EXC($G$2:$G$2000, 0.4),4, G1043&lt;_xlfn.PERCENTILE.EXC($G$2:$G$2000, 0.6),3, G1043&lt;_xlfn.PERCENTILE.EXC($G$2:$G$2000, 0.8),2, G1043&gt;=_xlfn.PERCENTILE.EXC($G$2:$G$2000, 0.8), 1)</f>
        <v>1</v>
      </c>
      <c r="K1043" t="str" cm="1">
        <f t="array" aca="1" ref="K1043" ca="1">_xlfn.IFS(
    AND($D1043=5, $F1043&gt;=4,$H1043&gt;=4), "Best Customers",
    AND($D1043&gt;=3, $D1043&lt;=4, $F1043&gt;=4, $H1043&gt;=3), "Loyal Customers",
    AND($D1043&gt;=3, $D1043&lt;=4, $F1043&gt;=2, $H1043&gt;=2), "Potential Loyal Customers",
    AND($D1043&gt;=2, $D1043&lt;=3, $F1043&gt;=3, $H1043&gt;=3), "At-Risk Customers",
    AND($D1043=1, $F1043&lt;=2, $H1043&lt;=2), "Lost Customers",
    TRUE, "Unclassified"
)</f>
        <v>Unclassified</v>
      </c>
    </row>
    <row r="1044" spans="1:11" x14ac:dyDescent="0.2">
      <c r="A1044" t="str">
        <v>CUS016738</v>
      </c>
      <c r="B1044" s="1" cm="1">
        <f t="array" ref="B1044">MAX(_xlfn._xlws.FILTER(Sheet1!B:B,Sheet2!A1044 = Sheet1!A:A))</f>
        <v>44636</v>
      </c>
      <c r="C1044" s="2">
        <f t="shared" ca="1" si="20"/>
        <v>1141</v>
      </c>
      <c r="D1044" cm="1">
        <f t="array" aca="1" ref="D1044" ca="1">_xlfn.IFS(C1044 &lt;_xlfn.PERCENTILE.EXC($C$2:$C$1786,0.2),5,C1044&lt;_xlfn.PERCENTILE.EXC($C$2:$C$2000, 0.4),4, C1044&lt;_xlfn.PERCENTILE.EXC($C$2:$C$2000, 0.6),3, C1044&lt;_xlfn.PERCENTILE.EXC($C$2:$C$2000, 0.8),2, C1044&gt;=_xlfn.PERCENTILE.EXC($C$2:$C$2000, 0.8), 1)</f>
        <v>4</v>
      </c>
      <c r="E1044">
        <f>COUNTIF(Sheet1!A:A,Sheet2!A1044)</f>
        <v>2</v>
      </c>
      <c r="F1044" cm="1">
        <f t="array" ref="F1044">_xlfn.IFS(E1044 &gt; _xlfn.PERCENTILE.EXC($E$2:$E$1786,0.8), 5, E1044 &gt; _xlfn.PERCENTILE.EXC($E$2:$E$1786,0.6), 4,E1044 &gt; _xlfn.PERCENTILE.EXC($E$2:$E$1786,0.4), 3, E1044 &gt; _xlfn.PERCENTILE.EXC($E$2:$E$1786,0.2),2, E1044 &lt;= _xlfn.PERCENTILE.EXC($E$2:$E$1786,0.2), 1)</f>
        <v>2</v>
      </c>
      <c r="G1044">
        <f>SUMIF(Sheet1!A:A,A1044,Sheet1!C:C)</f>
        <v>279.89999999999998</v>
      </c>
      <c r="H1044" cm="1">
        <f t="array" ref="H1044">_xlfn.IFS(G1044 &lt;_xlfn.PERCENTILE.EXC($G$2:$G$1786,0.2),5,G1044&lt;_xlfn.PERCENTILE.EXC($G$2:$G$2000, 0.4),4, G1044&lt;_xlfn.PERCENTILE.EXC($G$2:$G$2000, 0.6),3, G1044&lt;_xlfn.PERCENTILE.EXC($G$2:$G$2000, 0.8),2, G1044&gt;=_xlfn.PERCENTILE.EXC($G$2:$G$2000, 0.8), 1)</f>
        <v>3</v>
      </c>
      <c r="K1044" t="str" cm="1">
        <f t="array" aca="1" ref="K1044" ca="1">_xlfn.IFS(
    AND($D1044=5, $F1044&gt;=4,$H1044&gt;=4), "Best Customers",
    AND($D1044&gt;=3, $D1044&lt;=4, $F1044&gt;=4, $H1044&gt;=3), "Loyal Customers",
    AND($D1044&gt;=3, $D1044&lt;=4, $F1044&gt;=2, $H1044&gt;=2), "Potential Loyal Customers",
    AND($D1044&gt;=2, $D1044&lt;=3, $F1044&gt;=3, $H1044&gt;=3), "At-Risk Customers",
    AND($D1044=1, $F1044&lt;=2, $H1044&lt;=2), "Lost Customers",
    TRUE, "Unclassified"
)</f>
        <v>Potential Loyal Customers</v>
      </c>
    </row>
    <row r="1045" spans="1:11" x14ac:dyDescent="0.2">
      <c r="A1045" t="str">
        <v>CUS026280</v>
      </c>
      <c r="B1045" s="1" cm="1">
        <f t="array" ref="B1045">MAX(_xlfn._xlws.FILTER(Sheet1!B:B,Sheet2!A1045 = Sheet1!A:A))</f>
        <v>43209</v>
      </c>
      <c r="C1045" s="2">
        <f t="shared" ca="1" si="20"/>
        <v>2568</v>
      </c>
      <c r="D1045" cm="1">
        <f t="array" aca="1" ref="D1045" ca="1">_xlfn.IFS(C1045 &lt;_xlfn.PERCENTILE.EXC($C$2:$C$1786,0.2),5,C1045&lt;_xlfn.PERCENTILE.EXC($C$2:$C$2000, 0.4),4, C1045&lt;_xlfn.PERCENTILE.EXC($C$2:$C$2000, 0.6),3, C1045&lt;_xlfn.PERCENTILE.EXC($C$2:$C$2000, 0.8),2, C1045&gt;=_xlfn.PERCENTILE.EXC($C$2:$C$2000, 0.8), 1)</f>
        <v>1</v>
      </c>
      <c r="E1045">
        <f>COUNTIF(Sheet1!A:A,Sheet2!A1045)</f>
        <v>1</v>
      </c>
      <c r="F1045" cm="1">
        <f t="array" ref="F1045">_xlfn.IFS(E1045 &gt; _xlfn.PERCENTILE.EXC($E$2:$E$1786,0.8), 5, E1045 &gt; _xlfn.PERCENTILE.EXC($E$2:$E$1786,0.6), 4,E1045 &gt; _xlfn.PERCENTILE.EXC($E$2:$E$1786,0.4), 3, E1045 &gt; _xlfn.PERCENTILE.EXC($E$2:$E$1786,0.2),2, E1045 &lt;= _xlfn.PERCENTILE.EXC($E$2:$E$1786,0.2), 1)</f>
        <v>1</v>
      </c>
      <c r="G1045">
        <f>SUMIF(Sheet1!A:A,A1045,Sheet1!C:C)</f>
        <v>46.77</v>
      </c>
      <c r="H1045" cm="1">
        <f t="array" ref="H1045">_xlfn.IFS(G1045 &lt;_xlfn.PERCENTILE.EXC($G$2:$G$1786,0.2),5,G1045&lt;_xlfn.PERCENTILE.EXC($G$2:$G$2000, 0.4),4, G1045&lt;_xlfn.PERCENTILE.EXC($G$2:$G$2000, 0.6),3, G1045&lt;_xlfn.PERCENTILE.EXC($G$2:$G$2000, 0.8),2, G1045&gt;=_xlfn.PERCENTILE.EXC($G$2:$G$2000, 0.8), 1)</f>
        <v>5</v>
      </c>
      <c r="K1045" t="str" cm="1">
        <f t="array" aca="1" ref="K1045" ca="1">_xlfn.IFS(
    AND($D1045=5, $F1045&gt;=4,$H1045&gt;=4), "Best Customers",
    AND($D1045&gt;=3, $D1045&lt;=4, $F1045&gt;=4, $H1045&gt;=3), "Loyal Customers",
    AND($D1045&gt;=3, $D1045&lt;=4, $F1045&gt;=2, $H1045&gt;=2), "Potential Loyal Customers",
    AND($D1045&gt;=2, $D1045&lt;=3, $F1045&gt;=3, $H1045&gt;=3), "At-Risk Customers",
    AND($D1045=1, $F1045&lt;=2, $H1045&lt;=2), "Lost Customers",
    TRUE, "Unclassified"
)</f>
        <v>Unclassified</v>
      </c>
    </row>
    <row r="1046" spans="1:11" x14ac:dyDescent="0.2">
      <c r="A1046" t="str">
        <v>CUS008457</v>
      </c>
      <c r="B1046" s="1" cm="1">
        <f t="array" ref="B1046">MAX(_xlfn._xlws.FILTER(Sheet1!B:B,Sheet2!A1046 = Sheet1!A:A))</f>
        <v>45300</v>
      </c>
      <c r="C1046" s="2">
        <f t="shared" ca="1" si="20"/>
        <v>477</v>
      </c>
      <c r="D1046" cm="1">
        <f t="array" aca="1" ref="D1046" ca="1">_xlfn.IFS(C1046 &lt;_xlfn.PERCENTILE.EXC($C$2:$C$1786,0.2),5,C1046&lt;_xlfn.PERCENTILE.EXC($C$2:$C$2000, 0.4),4, C1046&lt;_xlfn.PERCENTILE.EXC($C$2:$C$2000, 0.6),3, C1046&lt;_xlfn.PERCENTILE.EXC($C$2:$C$2000, 0.8),2, C1046&gt;=_xlfn.PERCENTILE.EXC($C$2:$C$2000, 0.8), 1)</f>
        <v>4</v>
      </c>
      <c r="E1046">
        <f>COUNTIF(Sheet1!A:A,Sheet2!A1046)</f>
        <v>8</v>
      </c>
      <c r="F1046" cm="1">
        <f t="array" ref="F1046">_xlfn.IFS(E1046 &gt; _xlfn.PERCENTILE.EXC($E$2:$E$1786,0.8), 5, E1046 &gt; _xlfn.PERCENTILE.EXC($E$2:$E$1786,0.6), 4,E1046 &gt; _xlfn.PERCENTILE.EXC($E$2:$E$1786,0.4), 3, E1046 &gt; _xlfn.PERCENTILE.EXC($E$2:$E$1786,0.2),2, E1046 &lt;= _xlfn.PERCENTILE.EXC($E$2:$E$1786,0.2), 1)</f>
        <v>4</v>
      </c>
      <c r="G1046">
        <f>SUMIF(Sheet1!A:A,A1046,Sheet1!C:C)</f>
        <v>738.85</v>
      </c>
      <c r="H1046" cm="1">
        <f t="array" ref="H1046">_xlfn.IFS(G1046 &lt;_xlfn.PERCENTILE.EXC($G$2:$G$1786,0.2),5,G1046&lt;_xlfn.PERCENTILE.EXC($G$2:$G$2000, 0.4),4, G1046&lt;_xlfn.PERCENTILE.EXC($G$2:$G$2000, 0.6),3, G1046&lt;_xlfn.PERCENTILE.EXC($G$2:$G$2000, 0.8),2, G1046&gt;=_xlfn.PERCENTILE.EXC($G$2:$G$2000, 0.8), 1)</f>
        <v>2</v>
      </c>
      <c r="K1046" t="str" cm="1">
        <f t="array" aca="1" ref="K1046" ca="1">_xlfn.IFS(
    AND($D1046=5, $F1046&gt;=4,$H1046&gt;=4), "Best Customers",
    AND($D1046&gt;=3, $D1046&lt;=4, $F1046&gt;=4, $H1046&gt;=3), "Loyal Customers",
    AND($D1046&gt;=3, $D1046&lt;=4, $F1046&gt;=2, $H1046&gt;=2), "Potential Loyal Customers",
    AND($D1046&gt;=2, $D1046&lt;=3, $F1046&gt;=3, $H1046&gt;=3), "At-Risk Customers",
    AND($D1046=1, $F1046&lt;=2, $H1046&lt;=2), "Lost Customers",
    TRUE, "Unclassified"
)</f>
        <v>Potential Loyal Customers</v>
      </c>
    </row>
    <row r="1047" spans="1:11" x14ac:dyDescent="0.2">
      <c r="A1047" t="str">
        <v>CUS026281</v>
      </c>
      <c r="B1047" s="1" cm="1">
        <f t="array" ref="B1047">MAX(_xlfn._xlws.FILTER(Sheet1!B:B,Sheet2!A1047 = Sheet1!A:A))</f>
        <v>43209</v>
      </c>
      <c r="C1047" s="2">
        <f t="shared" ca="1" si="20"/>
        <v>2568</v>
      </c>
      <c r="D1047" cm="1">
        <f t="array" aca="1" ref="D1047" ca="1">_xlfn.IFS(C1047 &lt;_xlfn.PERCENTILE.EXC($C$2:$C$1786,0.2),5,C1047&lt;_xlfn.PERCENTILE.EXC($C$2:$C$2000, 0.4),4, C1047&lt;_xlfn.PERCENTILE.EXC($C$2:$C$2000, 0.6),3, C1047&lt;_xlfn.PERCENTILE.EXC($C$2:$C$2000, 0.8),2, C1047&gt;=_xlfn.PERCENTILE.EXC($C$2:$C$2000, 0.8), 1)</f>
        <v>1</v>
      </c>
      <c r="E1047">
        <f>COUNTIF(Sheet1!A:A,Sheet2!A1047)</f>
        <v>1</v>
      </c>
      <c r="F1047" cm="1">
        <f t="array" ref="F1047">_xlfn.IFS(E1047 &gt; _xlfn.PERCENTILE.EXC($E$2:$E$1786,0.8), 5, E1047 &gt; _xlfn.PERCENTILE.EXC($E$2:$E$1786,0.6), 4,E1047 &gt; _xlfn.PERCENTILE.EXC($E$2:$E$1786,0.4), 3, E1047 &gt; _xlfn.PERCENTILE.EXC($E$2:$E$1786,0.2),2, E1047 &lt;= _xlfn.PERCENTILE.EXC($E$2:$E$1786,0.2), 1)</f>
        <v>1</v>
      </c>
      <c r="G1047">
        <f>SUMIF(Sheet1!A:A,A1047,Sheet1!C:C)</f>
        <v>47.9</v>
      </c>
      <c r="H1047" cm="1">
        <f t="array" ref="H1047">_xlfn.IFS(G1047 &lt;_xlfn.PERCENTILE.EXC($G$2:$G$1786,0.2),5,G1047&lt;_xlfn.PERCENTILE.EXC($G$2:$G$2000, 0.4),4, G1047&lt;_xlfn.PERCENTILE.EXC($G$2:$G$2000, 0.6),3, G1047&lt;_xlfn.PERCENTILE.EXC($G$2:$G$2000, 0.8),2, G1047&gt;=_xlfn.PERCENTILE.EXC($G$2:$G$2000, 0.8), 1)</f>
        <v>5</v>
      </c>
      <c r="K1047" t="str" cm="1">
        <f t="array" aca="1" ref="K1047" ca="1">_xlfn.IFS(
    AND($D1047=5, $F1047&gt;=4,$H1047&gt;=4), "Best Customers",
    AND($D1047&gt;=3, $D1047&lt;=4, $F1047&gt;=4, $H1047&gt;=3), "Loyal Customers",
    AND($D1047&gt;=3, $D1047&lt;=4, $F1047&gt;=2, $H1047&gt;=2), "Potential Loyal Customers",
    AND($D1047&gt;=2, $D1047&lt;=3, $F1047&gt;=3, $H1047&gt;=3), "At-Risk Customers",
    AND($D1047=1, $F1047&lt;=2, $H1047&lt;=2), "Lost Customers",
    TRUE, "Unclassified"
)</f>
        <v>Unclassified</v>
      </c>
    </row>
    <row r="1048" spans="1:11" x14ac:dyDescent="0.2">
      <c r="A1048" t="str">
        <v>CUS021803</v>
      </c>
      <c r="B1048" s="1" cm="1">
        <f t="array" ref="B1048">MAX(_xlfn._xlws.FILTER(Sheet1!B:B,Sheet2!A1048 = Sheet1!A:A))</f>
        <v>44159</v>
      </c>
      <c r="C1048" s="2">
        <f t="shared" ca="1" si="20"/>
        <v>1618</v>
      </c>
      <c r="D1048" cm="1">
        <f t="array" aca="1" ref="D1048" ca="1">_xlfn.IFS(C1048 &lt;_xlfn.PERCENTILE.EXC($C$2:$C$1786,0.2),5,C1048&lt;_xlfn.PERCENTILE.EXC($C$2:$C$2000, 0.4),4, C1048&lt;_xlfn.PERCENTILE.EXC($C$2:$C$2000, 0.6),3, C1048&lt;_xlfn.PERCENTILE.EXC($C$2:$C$2000, 0.8),2, C1048&gt;=_xlfn.PERCENTILE.EXC($C$2:$C$2000, 0.8), 1)</f>
        <v>3</v>
      </c>
      <c r="E1048">
        <f>COUNTIF(Sheet1!A:A,Sheet2!A1048)</f>
        <v>5</v>
      </c>
      <c r="F1048" cm="1">
        <f t="array" ref="F1048">_xlfn.IFS(E1048 &gt; _xlfn.PERCENTILE.EXC($E$2:$E$1786,0.8), 5, E1048 &gt; _xlfn.PERCENTILE.EXC($E$2:$E$1786,0.6), 4,E1048 &gt; _xlfn.PERCENTILE.EXC($E$2:$E$1786,0.4), 3, E1048 &gt; _xlfn.PERCENTILE.EXC($E$2:$E$1786,0.2),2, E1048 &lt;= _xlfn.PERCENTILE.EXC($E$2:$E$1786,0.2), 1)</f>
        <v>4</v>
      </c>
      <c r="G1048">
        <f>SUMIF(Sheet1!A:A,A1048,Sheet1!C:C)</f>
        <v>422.95</v>
      </c>
      <c r="H1048" cm="1">
        <f t="array" ref="H1048">_xlfn.IFS(G1048 &lt;_xlfn.PERCENTILE.EXC($G$2:$G$1786,0.2),5,G1048&lt;_xlfn.PERCENTILE.EXC($G$2:$G$2000, 0.4),4, G1048&lt;_xlfn.PERCENTILE.EXC($G$2:$G$2000, 0.6),3, G1048&lt;_xlfn.PERCENTILE.EXC($G$2:$G$2000, 0.8),2, G1048&gt;=_xlfn.PERCENTILE.EXC($G$2:$G$2000, 0.8), 1)</f>
        <v>3</v>
      </c>
      <c r="K1048" t="str" cm="1">
        <f t="array" aca="1" ref="K1048" ca="1">_xlfn.IFS(
    AND($D1048=5, $F1048&gt;=4,$H1048&gt;=4), "Best Customers",
    AND($D1048&gt;=3, $D1048&lt;=4, $F1048&gt;=4, $H1048&gt;=3), "Loyal Customers",
    AND($D1048&gt;=3, $D1048&lt;=4, $F1048&gt;=2, $H1048&gt;=2), "Potential Loyal Customers",
    AND($D1048&gt;=2, $D1048&lt;=3, $F1048&gt;=3, $H1048&gt;=3), "At-Risk Customers",
    AND($D1048=1, $F1048&lt;=2, $H1048&lt;=2), "Lost Customers",
    TRUE, "Unclassified"
)</f>
        <v>Loyal Customers</v>
      </c>
    </row>
    <row r="1049" spans="1:11" x14ac:dyDescent="0.2">
      <c r="A1049" t="str">
        <v>CUS012896</v>
      </c>
      <c r="B1049" s="1" cm="1">
        <f t="array" ref="B1049">MAX(_xlfn._xlws.FILTER(Sheet1!B:B,Sheet2!A1049 = Sheet1!A:A))</f>
        <v>44986</v>
      </c>
      <c r="C1049" s="2">
        <f t="shared" ca="1" si="20"/>
        <v>791</v>
      </c>
      <c r="D1049" cm="1">
        <f t="array" aca="1" ref="D1049" ca="1">_xlfn.IFS(C1049 &lt;_xlfn.PERCENTILE.EXC($C$2:$C$1786,0.2),5,C1049&lt;_xlfn.PERCENTILE.EXC($C$2:$C$2000, 0.4),4, C1049&lt;_xlfn.PERCENTILE.EXC($C$2:$C$2000, 0.6),3, C1049&lt;_xlfn.PERCENTILE.EXC($C$2:$C$2000, 0.8),2, C1049&gt;=_xlfn.PERCENTILE.EXC($C$2:$C$2000, 0.8), 1)</f>
        <v>4</v>
      </c>
      <c r="E1049">
        <f>COUNTIF(Sheet1!A:A,Sheet2!A1049)</f>
        <v>8</v>
      </c>
      <c r="F1049" cm="1">
        <f t="array" ref="F1049">_xlfn.IFS(E1049 &gt; _xlfn.PERCENTILE.EXC($E$2:$E$1786,0.8), 5, E1049 &gt; _xlfn.PERCENTILE.EXC($E$2:$E$1786,0.6), 4,E1049 &gt; _xlfn.PERCENTILE.EXC($E$2:$E$1786,0.4), 3, E1049 &gt; _xlfn.PERCENTILE.EXC($E$2:$E$1786,0.2),2, E1049 &lt;= _xlfn.PERCENTILE.EXC($E$2:$E$1786,0.2), 1)</f>
        <v>4</v>
      </c>
      <c r="G1049">
        <f>SUMIF(Sheet1!A:A,A1049,Sheet1!C:C)</f>
        <v>1319.3999999999999</v>
      </c>
      <c r="H1049" cm="1">
        <f t="array" ref="H1049">_xlfn.IFS(G1049 &lt;_xlfn.PERCENTILE.EXC($G$2:$G$1786,0.2),5,G1049&lt;_xlfn.PERCENTILE.EXC($G$2:$G$2000, 0.4),4, G1049&lt;_xlfn.PERCENTILE.EXC($G$2:$G$2000, 0.6),3, G1049&lt;_xlfn.PERCENTILE.EXC($G$2:$G$2000, 0.8),2, G1049&gt;=_xlfn.PERCENTILE.EXC($G$2:$G$2000, 0.8), 1)</f>
        <v>2</v>
      </c>
      <c r="K1049" t="str" cm="1">
        <f t="array" aca="1" ref="K1049" ca="1">_xlfn.IFS(
    AND($D1049=5, $F1049&gt;=4,$H1049&gt;=4), "Best Customers",
    AND($D1049&gt;=3, $D1049&lt;=4, $F1049&gt;=4, $H1049&gt;=3), "Loyal Customers",
    AND($D1049&gt;=3, $D1049&lt;=4, $F1049&gt;=2, $H1049&gt;=2), "Potential Loyal Customers",
    AND($D1049&gt;=2, $D1049&lt;=3, $F1049&gt;=3, $H1049&gt;=3), "At-Risk Customers",
    AND($D1049=1, $F1049&lt;=2, $H1049&lt;=2), "Lost Customers",
    TRUE, "Unclassified"
)</f>
        <v>Potential Loyal Customers</v>
      </c>
    </row>
    <row r="1050" spans="1:11" x14ac:dyDescent="0.2">
      <c r="A1050" t="str">
        <v>CUS025625</v>
      </c>
      <c r="B1050" s="1" cm="1">
        <f t="array" ref="B1050">MAX(_xlfn._xlws.FILTER(Sheet1!B:B,Sheet2!A1050 = Sheet1!A:A))</f>
        <v>43635</v>
      </c>
      <c r="C1050" s="2">
        <f t="shared" ca="1" si="20"/>
        <v>2142</v>
      </c>
      <c r="D1050" cm="1">
        <f t="array" aca="1" ref="D1050" ca="1">_xlfn.IFS(C1050 &lt;_xlfn.PERCENTILE.EXC($C$2:$C$1786,0.2),5,C1050&lt;_xlfn.PERCENTILE.EXC($C$2:$C$2000, 0.4),4, C1050&lt;_xlfn.PERCENTILE.EXC($C$2:$C$2000, 0.6),3, C1050&lt;_xlfn.PERCENTILE.EXC($C$2:$C$2000, 0.8),2, C1050&gt;=_xlfn.PERCENTILE.EXC($C$2:$C$2000, 0.8), 1)</f>
        <v>3</v>
      </c>
      <c r="E1050">
        <f>COUNTIF(Sheet1!A:A,Sheet2!A1050)</f>
        <v>2</v>
      </c>
      <c r="F1050" cm="1">
        <f t="array" ref="F1050">_xlfn.IFS(E1050 &gt; _xlfn.PERCENTILE.EXC($E$2:$E$1786,0.8), 5, E1050 &gt; _xlfn.PERCENTILE.EXC($E$2:$E$1786,0.6), 4,E1050 &gt; _xlfn.PERCENTILE.EXC($E$2:$E$1786,0.4), 3, E1050 &gt; _xlfn.PERCENTILE.EXC($E$2:$E$1786,0.2),2, E1050 &lt;= _xlfn.PERCENTILE.EXC($E$2:$E$1786,0.2), 1)</f>
        <v>2</v>
      </c>
      <c r="G1050">
        <f>SUMIF(Sheet1!A:A,A1050,Sheet1!C:C)</f>
        <v>66.400000000000006</v>
      </c>
      <c r="H1050" cm="1">
        <f t="array" ref="H1050">_xlfn.IFS(G1050 &lt;_xlfn.PERCENTILE.EXC($G$2:$G$1786,0.2),5,G1050&lt;_xlfn.PERCENTILE.EXC($G$2:$G$2000, 0.4),4, G1050&lt;_xlfn.PERCENTILE.EXC($G$2:$G$2000, 0.6),3, G1050&lt;_xlfn.PERCENTILE.EXC($G$2:$G$2000, 0.8),2, G1050&gt;=_xlfn.PERCENTILE.EXC($G$2:$G$2000, 0.8), 1)</f>
        <v>5</v>
      </c>
      <c r="K1050" t="str" cm="1">
        <f t="array" aca="1" ref="K1050" ca="1">_xlfn.IFS(
    AND($D1050=5, $F1050&gt;=4,$H1050&gt;=4), "Best Customers",
    AND($D1050&gt;=3, $D1050&lt;=4, $F1050&gt;=4, $H1050&gt;=3), "Loyal Customers",
    AND($D1050&gt;=3, $D1050&lt;=4, $F1050&gt;=2, $H1050&gt;=2), "Potential Loyal Customers",
    AND($D1050&gt;=2, $D1050&lt;=3, $F1050&gt;=3, $H1050&gt;=3), "At-Risk Customers",
    AND($D1050=1, $F1050&lt;=2, $H1050&lt;=2), "Lost Customers",
    TRUE, "Unclassified"
)</f>
        <v>Potential Loyal Customers</v>
      </c>
    </row>
    <row r="1051" spans="1:11" x14ac:dyDescent="0.2">
      <c r="A1051" t="str">
        <v>CUS003675</v>
      </c>
      <c r="B1051" s="1" cm="1">
        <f t="array" ref="B1051">MAX(_xlfn._xlws.FILTER(Sheet1!B:B,Sheet2!A1051 = Sheet1!A:A))</f>
        <v>45600</v>
      </c>
      <c r="C1051" s="2">
        <f t="shared" ca="1" si="20"/>
        <v>177</v>
      </c>
      <c r="D1051" cm="1">
        <f t="array" aca="1" ref="D1051" ca="1">_xlfn.IFS(C1051 &lt;_xlfn.PERCENTILE.EXC($C$2:$C$1786,0.2),5,C1051&lt;_xlfn.PERCENTILE.EXC($C$2:$C$2000, 0.4),4, C1051&lt;_xlfn.PERCENTILE.EXC($C$2:$C$2000, 0.6),3, C1051&lt;_xlfn.PERCENTILE.EXC($C$2:$C$2000, 0.8),2, C1051&gt;=_xlfn.PERCENTILE.EXC($C$2:$C$2000, 0.8), 1)</f>
        <v>5</v>
      </c>
      <c r="E1051">
        <f>COUNTIF(Sheet1!A:A,Sheet2!A1051)</f>
        <v>31</v>
      </c>
      <c r="F1051" cm="1">
        <f t="array" ref="F1051">_xlfn.IFS(E1051 &gt; _xlfn.PERCENTILE.EXC($E$2:$E$1786,0.8), 5, E1051 &gt; _xlfn.PERCENTILE.EXC($E$2:$E$1786,0.6), 4,E1051 &gt; _xlfn.PERCENTILE.EXC($E$2:$E$1786,0.4), 3, E1051 &gt; _xlfn.PERCENTILE.EXC($E$2:$E$1786,0.2),2, E1051 &lt;= _xlfn.PERCENTILE.EXC($E$2:$E$1786,0.2), 1)</f>
        <v>5</v>
      </c>
      <c r="G1051">
        <f>SUMIF(Sheet1!A:A,A1051,Sheet1!C:C)</f>
        <v>8378.8799999999992</v>
      </c>
      <c r="H1051" cm="1">
        <f t="array" ref="H1051">_xlfn.IFS(G1051 &lt;_xlfn.PERCENTILE.EXC($G$2:$G$1786,0.2),5,G1051&lt;_xlfn.PERCENTILE.EXC($G$2:$G$2000, 0.4),4, G1051&lt;_xlfn.PERCENTILE.EXC($G$2:$G$2000, 0.6),3, G1051&lt;_xlfn.PERCENTILE.EXC($G$2:$G$2000, 0.8),2, G1051&gt;=_xlfn.PERCENTILE.EXC($G$2:$G$2000, 0.8), 1)</f>
        <v>1</v>
      </c>
      <c r="K1051" t="str" cm="1">
        <f t="array" aca="1" ref="K1051" ca="1">_xlfn.IFS(
    AND($D1051=5, $F1051&gt;=4,$H1051&gt;=4), "Best Customers",
    AND($D1051&gt;=3, $D1051&lt;=4, $F1051&gt;=4, $H1051&gt;=3), "Loyal Customers",
    AND($D1051&gt;=3, $D1051&lt;=4, $F1051&gt;=2, $H1051&gt;=2), "Potential Loyal Customers",
    AND($D1051&gt;=2, $D1051&lt;=3, $F1051&gt;=3, $H1051&gt;=3), "At-Risk Customers",
    AND($D1051=1, $F1051&lt;=2, $H1051&lt;=2), "Lost Customers",
    TRUE, "Unclassified"
)</f>
        <v>Unclassified</v>
      </c>
    </row>
    <row r="1052" spans="1:11" x14ac:dyDescent="0.2">
      <c r="A1052" t="str">
        <v>CUS026274</v>
      </c>
      <c r="B1052" s="1" cm="1">
        <f t="array" ref="B1052">MAX(_xlfn._xlws.FILTER(Sheet1!B:B,Sheet2!A1052 = Sheet1!A:A))</f>
        <v>43213</v>
      </c>
      <c r="C1052" s="2">
        <f t="shared" ca="1" si="20"/>
        <v>2564</v>
      </c>
      <c r="D1052" cm="1">
        <f t="array" aca="1" ref="D1052" ca="1">_xlfn.IFS(C1052 &lt;_xlfn.PERCENTILE.EXC($C$2:$C$1786,0.2),5,C1052&lt;_xlfn.PERCENTILE.EXC($C$2:$C$2000, 0.4),4, C1052&lt;_xlfn.PERCENTILE.EXC($C$2:$C$2000, 0.6),3, C1052&lt;_xlfn.PERCENTILE.EXC($C$2:$C$2000, 0.8),2, C1052&gt;=_xlfn.PERCENTILE.EXC($C$2:$C$2000, 0.8), 1)</f>
        <v>1</v>
      </c>
      <c r="E1052">
        <f>COUNTIF(Sheet1!A:A,Sheet2!A1052)</f>
        <v>1</v>
      </c>
      <c r="F1052" cm="1">
        <f t="array" ref="F1052">_xlfn.IFS(E1052 &gt; _xlfn.PERCENTILE.EXC($E$2:$E$1786,0.8), 5, E1052 &gt; _xlfn.PERCENTILE.EXC($E$2:$E$1786,0.6), 4,E1052 &gt; _xlfn.PERCENTILE.EXC($E$2:$E$1786,0.4), 3, E1052 &gt; _xlfn.PERCENTILE.EXC($E$2:$E$1786,0.2),2, E1052 &lt;= _xlfn.PERCENTILE.EXC($E$2:$E$1786,0.2), 1)</f>
        <v>1</v>
      </c>
      <c r="G1052">
        <f>SUMIF(Sheet1!A:A,A1052,Sheet1!C:C)</f>
        <v>140.9</v>
      </c>
      <c r="H1052" cm="1">
        <f t="array" ref="H1052">_xlfn.IFS(G1052 &lt;_xlfn.PERCENTILE.EXC($G$2:$G$1786,0.2),5,G1052&lt;_xlfn.PERCENTILE.EXC($G$2:$G$2000, 0.4),4, G1052&lt;_xlfn.PERCENTILE.EXC($G$2:$G$2000, 0.6),3, G1052&lt;_xlfn.PERCENTILE.EXC($G$2:$G$2000, 0.8),2, G1052&gt;=_xlfn.PERCENTILE.EXC($G$2:$G$2000, 0.8), 1)</f>
        <v>4</v>
      </c>
      <c r="K1052" t="str" cm="1">
        <f t="array" aca="1" ref="K1052" ca="1">_xlfn.IFS(
    AND($D1052=5, $F1052&gt;=4,$H1052&gt;=4), "Best Customers",
    AND($D1052&gt;=3, $D1052&lt;=4, $F1052&gt;=4, $H1052&gt;=3), "Loyal Customers",
    AND($D1052&gt;=3, $D1052&lt;=4, $F1052&gt;=2, $H1052&gt;=2), "Potential Loyal Customers",
    AND($D1052&gt;=2, $D1052&lt;=3, $F1052&gt;=3, $H1052&gt;=3), "At-Risk Customers",
    AND($D1052=1, $F1052&lt;=2, $H1052&lt;=2), "Lost Customers",
    TRUE, "Unclassified"
)</f>
        <v>Unclassified</v>
      </c>
    </row>
    <row r="1053" spans="1:11" x14ac:dyDescent="0.2">
      <c r="A1053" t="str">
        <v>CUS023553</v>
      </c>
      <c r="B1053" s="1" cm="1">
        <f t="array" ref="B1053">MAX(_xlfn._xlws.FILTER(Sheet1!B:B,Sheet2!A1053 = Sheet1!A:A))</f>
        <v>43969</v>
      </c>
      <c r="C1053" s="2">
        <f t="shared" ca="1" si="20"/>
        <v>1808</v>
      </c>
      <c r="D1053" cm="1">
        <f t="array" aca="1" ref="D1053" ca="1">_xlfn.IFS(C1053 &lt;_xlfn.PERCENTILE.EXC($C$2:$C$1786,0.2),5,C1053&lt;_xlfn.PERCENTILE.EXC($C$2:$C$2000, 0.4),4, C1053&lt;_xlfn.PERCENTILE.EXC($C$2:$C$2000, 0.6),3, C1053&lt;_xlfn.PERCENTILE.EXC($C$2:$C$2000, 0.8),2, C1053&gt;=_xlfn.PERCENTILE.EXC($C$2:$C$2000, 0.8), 1)</f>
        <v>3</v>
      </c>
      <c r="E1053">
        <f>COUNTIF(Sheet1!A:A,Sheet2!A1053)</f>
        <v>2</v>
      </c>
      <c r="F1053" cm="1">
        <f t="array" ref="F1053">_xlfn.IFS(E1053 &gt; _xlfn.PERCENTILE.EXC($E$2:$E$1786,0.8), 5, E1053 &gt; _xlfn.PERCENTILE.EXC($E$2:$E$1786,0.6), 4,E1053 &gt; _xlfn.PERCENTILE.EXC($E$2:$E$1786,0.4), 3, E1053 &gt; _xlfn.PERCENTILE.EXC($E$2:$E$1786,0.2),2, E1053 &lt;= _xlfn.PERCENTILE.EXC($E$2:$E$1786,0.2), 1)</f>
        <v>2</v>
      </c>
      <c r="G1053">
        <f>SUMIF(Sheet1!A:A,A1053,Sheet1!C:C)</f>
        <v>118.45</v>
      </c>
      <c r="H1053" cm="1">
        <f t="array" ref="H1053">_xlfn.IFS(G1053 &lt;_xlfn.PERCENTILE.EXC($G$2:$G$1786,0.2),5,G1053&lt;_xlfn.PERCENTILE.EXC($G$2:$G$2000, 0.4),4, G1053&lt;_xlfn.PERCENTILE.EXC($G$2:$G$2000, 0.6),3, G1053&lt;_xlfn.PERCENTILE.EXC($G$2:$G$2000, 0.8),2, G1053&gt;=_xlfn.PERCENTILE.EXC($G$2:$G$2000, 0.8), 1)</f>
        <v>4</v>
      </c>
      <c r="K1053" t="str" cm="1">
        <f t="array" aca="1" ref="K1053" ca="1">_xlfn.IFS(
    AND($D1053=5, $F1053&gt;=4,$H1053&gt;=4), "Best Customers",
    AND($D1053&gt;=3, $D1053&lt;=4, $F1053&gt;=4, $H1053&gt;=3), "Loyal Customers",
    AND($D1053&gt;=3, $D1053&lt;=4, $F1053&gt;=2, $H1053&gt;=2), "Potential Loyal Customers",
    AND($D1053&gt;=2, $D1053&lt;=3, $F1053&gt;=3, $H1053&gt;=3), "At-Risk Customers",
    AND($D1053=1, $F1053&lt;=2, $H1053&lt;=2), "Lost Customers",
    TRUE, "Unclassified"
)</f>
        <v>Potential Loyal Customers</v>
      </c>
    </row>
    <row r="1054" spans="1:11" x14ac:dyDescent="0.2">
      <c r="A1054" t="str">
        <v>CUS018583</v>
      </c>
      <c r="B1054" s="1" cm="1">
        <f t="array" ref="B1054">MAX(_xlfn._xlws.FILTER(Sheet1!B:B,Sheet2!A1054 = Sheet1!A:A))</f>
        <v>44475</v>
      </c>
      <c r="C1054" s="2">
        <f t="shared" ca="1" si="20"/>
        <v>1302</v>
      </c>
      <c r="D1054" cm="1">
        <f t="array" aca="1" ref="D1054" ca="1">_xlfn.IFS(C1054 &lt;_xlfn.PERCENTILE.EXC($C$2:$C$1786,0.2),5,C1054&lt;_xlfn.PERCENTILE.EXC($C$2:$C$2000, 0.4),4, C1054&lt;_xlfn.PERCENTILE.EXC($C$2:$C$2000, 0.6),3, C1054&lt;_xlfn.PERCENTILE.EXC($C$2:$C$2000, 0.8),2, C1054&gt;=_xlfn.PERCENTILE.EXC($C$2:$C$2000, 0.8), 1)</f>
        <v>3</v>
      </c>
      <c r="E1054">
        <f>COUNTIF(Sheet1!A:A,Sheet2!A1054)</f>
        <v>4</v>
      </c>
      <c r="F1054" cm="1">
        <f t="array" ref="F1054">_xlfn.IFS(E1054 &gt; _xlfn.PERCENTILE.EXC($E$2:$E$1786,0.8), 5, E1054 &gt; _xlfn.PERCENTILE.EXC($E$2:$E$1786,0.6), 4,E1054 &gt; _xlfn.PERCENTILE.EXC($E$2:$E$1786,0.4), 3, E1054 &gt; _xlfn.PERCENTILE.EXC($E$2:$E$1786,0.2),2, E1054 &lt;= _xlfn.PERCENTILE.EXC($E$2:$E$1786,0.2), 1)</f>
        <v>3</v>
      </c>
      <c r="G1054">
        <f>SUMIF(Sheet1!A:A,A1054,Sheet1!C:C)</f>
        <v>275</v>
      </c>
      <c r="H1054" cm="1">
        <f t="array" ref="H1054">_xlfn.IFS(G1054 &lt;_xlfn.PERCENTILE.EXC($G$2:$G$1786,0.2),5,G1054&lt;_xlfn.PERCENTILE.EXC($G$2:$G$2000, 0.4),4, G1054&lt;_xlfn.PERCENTILE.EXC($G$2:$G$2000, 0.6),3, G1054&lt;_xlfn.PERCENTILE.EXC($G$2:$G$2000, 0.8),2, G1054&gt;=_xlfn.PERCENTILE.EXC($G$2:$G$2000, 0.8), 1)</f>
        <v>3</v>
      </c>
      <c r="K1054" t="str" cm="1">
        <f t="array" aca="1" ref="K1054" ca="1">_xlfn.IFS(
    AND($D1054=5, $F1054&gt;=4,$H1054&gt;=4), "Best Customers",
    AND($D1054&gt;=3, $D1054&lt;=4, $F1054&gt;=4, $H1054&gt;=3), "Loyal Customers",
    AND($D1054&gt;=3, $D1054&lt;=4, $F1054&gt;=2, $H1054&gt;=2), "Potential Loyal Customers",
    AND($D1054&gt;=2, $D1054&lt;=3, $F1054&gt;=3, $H1054&gt;=3), "At-Risk Customers",
    AND($D1054=1, $F1054&lt;=2, $H1054&lt;=2), "Lost Customers",
    TRUE, "Unclassified"
)</f>
        <v>Potential Loyal Customers</v>
      </c>
    </row>
    <row r="1055" spans="1:11" x14ac:dyDescent="0.2">
      <c r="A1055" t="str">
        <v>CUS026276</v>
      </c>
      <c r="B1055" s="1" cm="1">
        <f t="array" ref="B1055">MAX(_xlfn._xlws.FILTER(Sheet1!B:B,Sheet2!A1055 = Sheet1!A:A))</f>
        <v>43213</v>
      </c>
      <c r="C1055" s="2">
        <f t="shared" ca="1" si="20"/>
        <v>2564</v>
      </c>
      <c r="D1055" cm="1">
        <f t="array" aca="1" ref="D1055" ca="1">_xlfn.IFS(C1055 &lt;_xlfn.PERCENTILE.EXC($C$2:$C$1786,0.2),5,C1055&lt;_xlfn.PERCENTILE.EXC($C$2:$C$2000, 0.4),4, C1055&lt;_xlfn.PERCENTILE.EXC($C$2:$C$2000, 0.6),3, C1055&lt;_xlfn.PERCENTILE.EXC($C$2:$C$2000, 0.8),2, C1055&gt;=_xlfn.PERCENTILE.EXC($C$2:$C$2000, 0.8), 1)</f>
        <v>1</v>
      </c>
      <c r="E1055">
        <f>COUNTIF(Sheet1!A:A,Sheet2!A1055)</f>
        <v>1</v>
      </c>
      <c r="F1055" cm="1">
        <f t="array" ref="F1055">_xlfn.IFS(E1055 &gt; _xlfn.PERCENTILE.EXC($E$2:$E$1786,0.8), 5, E1055 &gt; _xlfn.PERCENTILE.EXC($E$2:$E$1786,0.6), 4,E1055 &gt; _xlfn.PERCENTILE.EXC($E$2:$E$1786,0.4), 3, E1055 &gt; _xlfn.PERCENTILE.EXC($E$2:$E$1786,0.2),2, E1055 &lt;= _xlfn.PERCENTILE.EXC($E$2:$E$1786,0.2), 1)</f>
        <v>1</v>
      </c>
      <c r="G1055">
        <f>SUMIF(Sheet1!A:A,A1055,Sheet1!C:C)</f>
        <v>36.950000000000003</v>
      </c>
      <c r="H1055" cm="1">
        <f t="array" ref="H1055">_xlfn.IFS(G1055 &lt;_xlfn.PERCENTILE.EXC($G$2:$G$1786,0.2),5,G1055&lt;_xlfn.PERCENTILE.EXC($G$2:$G$2000, 0.4),4, G1055&lt;_xlfn.PERCENTILE.EXC($G$2:$G$2000, 0.6),3, G1055&lt;_xlfn.PERCENTILE.EXC($G$2:$G$2000, 0.8),2, G1055&gt;=_xlfn.PERCENTILE.EXC($G$2:$G$2000, 0.8), 1)</f>
        <v>5</v>
      </c>
      <c r="K1055" t="str" cm="1">
        <f t="array" aca="1" ref="K1055" ca="1">_xlfn.IFS(
    AND($D1055=5, $F1055&gt;=4,$H1055&gt;=4), "Best Customers",
    AND($D1055&gt;=3, $D1055&lt;=4, $F1055&gt;=4, $H1055&gt;=3), "Loyal Customers",
    AND($D1055&gt;=3, $D1055&lt;=4, $F1055&gt;=2, $H1055&gt;=2), "Potential Loyal Customers",
    AND($D1055&gt;=2, $D1055&lt;=3, $F1055&gt;=3, $H1055&gt;=3), "At-Risk Customers",
    AND($D1055=1, $F1055&lt;=2, $H1055&lt;=2), "Lost Customers",
    TRUE, "Unclassified"
)</f>
        <v>Unclassified</v>
      </c>
    </row>
    <row r="1056" spans="1:11" x14ac:dyDescent="0.2">
      <c r="A1056" t="str">
        <v>CUS026278</v>
      </c>
      <c r="B1056" s="1" cm="1">
        <f t="array" ref="B1056">MAX(_xlfn._xlws.FILTER(Sheet1!B:B,Sheet2!A1056 = Sheet1!A:A))</f>
        <v>43213</v>
      </c>
      <c r="C1056" s="2">
        <f t="shared" ca="1" si="20"/>
        <v>2564</v>
      </c>
      <c r="D1056" cm="1">
        <f t="array" aca="1" ref="D1056" ca="1">_xlfn.IFS(C1056 &lt;_xlfn.PERCENTILE.EXC($C$2:$C$1786,0.2),5,C1056&lt;_xlfn.PERCENTILE.EXC($C$2:$C$2000, 0.4),4, C1056&lt;_xlfn.PERCENTILE.EXC($C$2:$C$2000, 0.6),3, C1056&lt;_xlfn.PERCENTILE.EXC($C$2:$C$2000, 0.8),2, C1056&gt;=_xlfn.PERCENTILE.EXC($C$2:$C$2000, 0.8), 1)</f>
        <v>1</v>
      </c>
      <c r="E1056">
        <f>COUNTIF(Sheet1!A:A,Sheet2!A1056)</f>
        <v>1</v>
      </c>
      <c r="F1056" cm="1">
        <f t="array" ref="F1056">_xlfn.IFS(E1056 &gt; _xlfn.PERCENTILE.EXC($E$2:$E$1786,0.8), 5, E1056 &gt; _xlfn.PERCENTILE.EXC($E$2:$E$1786,0.6), 4,E1056 &gt; _xlfn.PERCENTILE.EXC($E$2:$E$1786,0.4), 3, E1056 &gt; _xlfn.PERCENTILE.EXC($E$2:$E$1786,0.2),2, E1056 &lt;= _xlfn.PERCENTILE.EXC($E$2:$E$1786,0.2), 1)</f>
        <v>1</v>
      </c>
      <c r="G1056">
        <f>SUMIF(Sheet1!A:A,A1056,Sheet1!C:C)</f>
        <v>147</v>
      </c>
      <c r="H1056" cm="1">
        <f t="array" ref="H1056">_xlfn.IFS(G1056 &lt;_xlfn.PERCENTILE.EXC($G$2:$G$1786,0.2),5,G1056&lt;_xlfn.PERCENTILE.EXC($G$2:$G$2000, 0.4),4, G1056&lt;_xlfn.PERCENTILE.EXC($G$2:$G$2000, 0.6),3, G1056&lt;_xlfn.PERCENTILE.EXC($G$2:$G$2000, 0.8),2, G1056&gt;=_xlfn.PERCENTILE.EXC($G$2:$G$2000, 0.8), 1)</f>
        <v>4</v>
      </c>
      <c r="K1056" t="str" cm="1">
        <f t="array" aca="1" ref="K1056" ca="1">_xlfn.IFS(
    AND($D1056=5, $F1056&gt;=4,$H1056&gt;=4), "Best Customers",
    AND($D1056&gt;=3, $D1056&lt;=4, $F1056&gt;=4, $H1056&gt;=3), "Loyal Customers",
    AND($D1056&gt;=3, $D1056&lt;=4, $F1056&gt;=2, $H1056&gt;=2), "Potential Loyal Customers",
    AND($D1056&gt;=2, $D1056&lt;=3, $F1056&gt;=3, $H1056&gt;=3), "At-Risk Customers",
    AND($D1056=1, $F1056&lt;=2, $H1056&lt;=2), "Lost Customers",
    TRUE, "Unclassified"
)</f>
        <v>Unclassified</v>
      </c>
    </row>
    <row r="1057" spans="1:11" x14ac:dyDescent="0.2">
      <c r="A1057" t="str">
        <v>CUS000408</v>
      </c>
      <c r="B1057" s="1" cm="1">
        <f t="array" ref="B1057">MAX(_xlfn._xlws.FILTER(Sheet1!B:B,Sheet2!A1057 = Sheet1!A:A))</f>
        <v>45713</v>
      </c>
      <c r="C1057" s="2">
        <f t="shared" ca="1" si="20"/>
        <v>64</v>
      </c>
      <c r="D1057" cm="1">
        <f t="array" aca="1" ref="D1057" ca="1">_xlfn.IFS(C1057 &lt;_xlfn.PERCENTILE.EXC($C$2:$C$1786,0.2),5,C1057&lt;_xlfn.PERCENTILE.EXC($C$2:$C$2000, 0.4),4, C1057&lt;_xlfn.PERCENTILE.EXC($C$2:$C$2000, 0.6),3, C1057&lt;_xlfn.PERCENTILE.EXC($C$2:$C$2000, 0.8),2, C1057&gt;=_xlfn.PERCENTILE.EXC($C$2:$C$2000, 0.8), 1)</f>
        <v>5</v>
      </c>
      <c r="E1057">
        <f>COUNTIF(Sheet1!A:A,Sheet2!A1057)</f>
        <v>13</v>
      </c>
      <c r="F1057" cm="1">
        <f t="array" ref="F1057">_xlfn.IFS(E1057 &gt; _xlfn.PERCENTILE.EXC($E$2:$E$1786,0.8), 5, E1057 &gt; _xlfn.PERCENTILE.EXC($E$2:$E$1786,0.6), 4,E1057 &gt; _xlfn.PERCENTILE.EXC($E$2:$E$1786,0.4), 3, E1057 &gt; _xlfn.PERCENTILE.EXC($E$2:$E$1786,0.2),2, E1057 &lt;= _xlfn.PERCENTILE.EXC($E$2:$E$1786,0.2), 1)</f>
        <v>5</v>
      </c>
      <c r="G1057">
        <f>SUMIF(Sheet1!A:A,A1057,Sheet1!C:C)</f>
        <v>4566.16</v>
      </c>
      <c r="H1057" cm="1">
        <f t="array" ref="H1057">_xlfn.IFS(G1057 &lt;_xlfn.PERCENTILE.EXC($G$2:$G$1786,0.2),5,G1057&lt;_xlfn.PERCENTILE.EXC($G$2:$G$2000, 0.4),4, G1057&lt;_xlfn.PERCENTILE.EXC($G$2:$G$2000, 0.6),3, G1057&lt;_xlfn.PERCENTILE.EXC($G$2:$G$2000, 0.8),2, G1057&gt;=_xlfn.PERCENTILE.EXC($G$2:$G$2000, 0.8), 1)</f>
        <v>1</v>
      </c>
      <c r="K1057" t="str" cm="1">
        <f t="array" aca="1" ref="K1057" ca="1">_xlfn.IFS(
    AND($D1057=5, $F1057&gt;=4,$H1057&gt;=4), "Best Customers",
    AND($D1057&gt;=3, $D1057&lt;=4, $F1057&gt;=4, $H1057&gt;=3), "Loyal Customers",
    AND($D1057&gt;=3, $D1057&lt;=4, $F1057&gt;=2, $H1057&gt;=2), "Potential Loyal Customers",
    AND($D1057&gt;=2, $D1057&lt;=3, $F1057&gt;=3, $H1057&gt;=3), "At-Risk Customers",
    AND($D1057=1, $F1057&lt;=2, $H1057&lt;=2), "Lost Customers",
    TRUE, "Unclassified"
)</f>
        <v>Unclassified</v>
      </c>
    </row>
    <row r="1058" spans="1:11" x14ac:dyDescent="0.2">
      <c r="A1058" t="str">
        <v>CUS025562</v>
      </c>
      <c r="B1058" s="1" cm="1">
        <f t="array" ref="B1058">MAX(_xlfn._xlws.FILTER(Sheet1!B:B,Sheet2!A1058 = Sheet1!A:A))</f>
        <v>43650</v>
      </c>
      <c r="C1058" s="2">
        <f t="shared" ca="1" si="20"/>
        <v>2127</v>
      </c>
      <c r="D1058" cm="1">
        <f t="array" aca="1" ref="D1058" ca="1">_xlfn.IFS(C1058 &lt;_xlfn.PERCENTILE.EXC($C$2:$C$1786,0.2),5,C1058&lt;_xlfn.PERCENTILE.EXC($C$2:$C$2000, 0.4),4, C1058&lt;_xlfn.PERCENTILE.EXC($C$2:$C$2000, 0.6),3, C1058&lt;_xlfn.PERCENTILE.EXC($C$2:$C$2000, 0.8),2, C1058&gt;=_xlfn.PERCENTILE.EXC($C$2:$C$2000, 0.8), 1)</f>
        <v>3</v>
      </c>
      <c r="E1058">
        <f>COUNTIF(Sheet1!A:A,Sheet2!A1058)</f>
        <v>2</v>
      </c>
      <c r="F1058" cm="1">
        <f t="array" ref="F1058">_xlfn.IFS(E1058 &gt; _xlfn.PERCENTILE.EXC($E$2:$E$1786,0.8), 5, E1058 &gt; _xlfn.PERCENTILE.EXC($E$2:$E$1786,0.6), 4,E1058 &gt; _xlfn.PERCENTILE.EXC($E$2:$E$1786,0.4), 3, E1058 &gt; _xlfn.PERCENTILE.EXC($E$2:$E$1786,0.2),2, E1058 &lt;= _xlfn.PERCENTILE.EXC($E$2:$E$1786,0.2), 1)</f>
        <v>2</v>
      </c>
      <c r="G1058">
        <f>SUMIF(Sheet1!A:A,A1058,Sheet1!C:C)</f>
        <v>204.45</v>
      </c>
      <c r="H1058" cm="1">
        <f t="array" ref="H1058">_xlfn.IFS(G1058 &lt;_xlfn.PERCENTILE.EXC($G$2:$G$1786,0.2),5,G1058&lt;_xlfn.PERCENTILE.EXC($G$2:$G$2000, 0.4),4, G1058&lt;_xlfn.PERCENTILE.EXC($G$2:$G$2000, 0.6),3, G1058&lt;_xlfn.PERCENTILE.EXC($G$2:$G$2000, 0.8),2, G1058&gt;=_xlfn.PERCENTILE.EXC($G$2:$G$2000, 0.8), 1)</f>
        <v>4</v>
      </c>
      <c r="K1058" t="str" cm="1">
        <f t="array" aca="1" ref="K1058" ca="1">_xlfn.IFS(
    AND($D1058=5, $F1058&gt;=4,$H1058&gt;=4), "Best Customers",
    AND($D1058&gt;=3, $D1058&lt;=4, $F1058&gt;=4, $H1058&gt;=3), "Loyal Customers",
    AND($D1058&gt;=3, $D1058&lt;=4, $F1058&gt;=2, $H1058&gt;=2), "Potential Loyal Customers",
    AND($D1058&gt;=2, $D1058&lt;=3, $F1058&gt;=3, $H1058&gt;=3), "At-Risk Customers",
    AND($D1058=1, $F1058&lt;=2, $H1058&lt;=2), "Lost Customers",
    TRUE, "Unclassified"
)</f>
        <v>Potential Loyal Customers</v>
      </c>
    </row>
    <row r="1059" spans="1:11" x14ac:dyDescent="0.2">
      <c r="A1059" t="str">
        <v>CUS025892</v>
      </c>
      <c r="B1059" s="1" cm="1">
        <f t="array" ref="B1059">MAX(_xlfn._xlws.FILTER(Sheet1!B:B,Sheet2!A1059 = Sheet1!A:A))</f>
        <v>43522</v>
      </c>
      <c r="C1059" s="2">
        <f t="shared" ca="1" si="20"/>
        <v>2255</v>
      </c>
      <c r="D1059" cm="1">
        <f t="array" aca="1" ref="D1059" ca="1">_xlfn.IFS(C1059 &lt;_xlfn.PERCENTILE.EXC($C$2:$C$1786,0.2),5,C1059&lt;_xlfn.PERCENTILE.EXC($C$2:$C$2000, 0.4),4, C1059&lt;_xlfn.PERCENTILE.EXC($C$2:$C$2000, 0.6),3, C1059&lt;_xlfn.PERCENTILE.EXC($C$2:$C$2000, 0.8),2, C1059&gt;=_xlfn.PERCENTILE.EXC($C$2:$C$2000, 0.8), 1)</f>
        <v>2</v>
      </c>
      <c r="E1059">
        <f>COUNTIF(Sheet1!A:A,Sheet2!A1059)</f>
        <v>2</v>
      </c>
      <c r="F1059" cm="1">
        <f t="array" ref="F1059">_xlfn.IFS(E1059 &gt; _xlfn.PERCENTILE.EXC($E$2:$E$1786,0.8), 5, E1059 &gt; _xlfn.PERCENTILE.EXC($E$2:$E$1786,0.6), 4,E1059 &gt; _xlfn.PERCENTILE.EXC($E$2:$E$1786,0.4), 3, E1059 &gt; _xlfn.PERCENTILE.EXC($E$2:$E$1786,0.2),2, E1059 &lt;= _xlfn.PERCENTILE.EXC($E$2:$E$1786,0.2), 1)</f>
        <v>2</v>
      </c>
      <c r="G1059">
        <f>SUMIF(Sheet1!A:A,A1059,Sheet1!C:C)</f>
        <v>460.9</v>
      </c>
      <c r="H1059" cm="1">
        <f t="array" ref="H1059">_xlfn.IFS(G1059 &lt;_xlfn.PERCENTILE.EXC($G$2:$G$1786,0.2),5,G1059&lt;_xlfn.PERCENTILE.EXC($G$2:$G$2000, 0.4),4, G1059&lt;_xlfn.PERCENTILE.EXC($G$2:$G$2000, 0.6),3, G1059&lt;_xlfn.PERCENTILE.EXC($G$2:$G$2000, 0.8),2, G1059&gt;=_xlfn.PERCENTILE.EXC($G$2:$G$2000, 0.8), 1)</f>
        <v>3</v>
      </c>
      <c r="K1059" t="str" cm="1">
        <f t="array" aca="1" ref="K1059" ca="1">_xlfn.IFS(
    AND($D1059=5, $F1059&gt;=4,$H1059&gt;=4), "Best Customers",
    AND($D1059&gt;=3, $D1059&lt;=4, $F1059&gt;=4, $H1059&gt;=3), "Loyal Customers",
    AND($D1059&gt;=3, $D1059&lt;=4, $F1059&gt;=2, $H1059&gt;=2), "Potential Loyal Customers",
    AND($D1059&gt;=2, $D1059&lt;=3, $F1059&gt;=3, $H1059&gt;=3), "At-Risk Customers",
    AND($D1059=1, $F1059&lt;=2, $H1059&lt;=2), "Lost Customers",
    TRUE, "Unclassified"
)</f>
        <v>Unclassified</v>
      </c>
    </row>
    <row r="1060" spans="1:11" x14ac:dyDescent="0.2">
      <c r="A1060" t="str">
        <v>CUS024337</v>
      </c>
      <c r="B1060" s="1" cm="1">
        <f t="array" ref="B1060">MAX(_xlfn._xlws.FILTER(Sheet1!B:B,Sheet2!A1060 = Sheet1!A:A))</f>
        <v>43872</v>
      </c>
      <c r="C1060" s="2">
        <f t="shared" ca="1" si="20"/>
        <v>1905</v>
      </c>
      <c r="D1060" cm="1">
        <f t="array" aca="1" ref="D1060" ca="1">_xlfn.IFS(C1060 &lt;_xlfn.PERCENTILE.EXC($C$2:$C$1786,0.2),5,C1060&lt;_xlfn.PERCENTILE.EXC($C$2:$C$2000, 0.4),4, C1060&lt;_xlfn.PERCENTILE.EXC($C$2:$C$2000, 0.6),3, C1060&lt;_xlfn.PERCENTILE.EXC($C$2:$C$2000, 0.8),2, C1060&gt;=_xlfn.PERCENTILE.EXC($C$2:$C$2000, 0.8), 1)</f>
        <v>3</v>
      </c>
      <c r="E1060">
        <f>COUNTIF(Sheet1!A:A,Sheet2!A1060)</f>
        <v>2</v>
      </c>
      <c r="F1060" cm="1">
        <f t="array" ref="F1060">_xlfn.IFS(E1060 &gt; _xlfn.PERCENTILE.EXC($E$2:$E$1786,0.8), 5, E1060 &gt; _xlfn.PERCENTILE.EXC($E$2:$E$1786,0.6), 4,E1060 &gt; _xlfn.PERCENTILE.EXC($E$2:$E$1786,0.4), 3, E1060 &gt; _xlfn.PERCENTILE.EXC($E$2:$E$1786,0.2),2, E1060 &lt;= _xlfn.PERCENTILE.EXC($E$2:$E$1786,0.2), 1)</f>
        <v>2</v>
      </c>
      <c r="G1060">
        <f>SUMIF(Sheet1!A:A,A1060,Sheet1!C:C)</f>
        <v>134.9</v>
      </c>
      <c r="H1060" cm="1">
        <f t="array" ref="H1060">_xlfn.IFS(G1060 &lt;_xlfn.PERCENTILE.EXC($G$2:$G$1786,0.2),5,G1060&lt;_xlfn.PERCENTILE.EXC($G$2:$G$2000, 0.4),4, G1060&lt;_xlfn.PERCENTILE.EXC($G$2:$G$2000, 0.6),3, G1060&lt;_xlfn.PERCENTILE.EXC($G$2:$G$2000, 0.8),2, G1060&gt;=_xlfn.PERCENTILE.EXC($G$2:$G$2000, 0.8), 1)</f>
        <v>4</v>
      </c>
      <c r="K1060" t="str" cm="1">
        <f t="array" aca="1" ref="K1060" ca="1">_xlfn.IFS(
    AND($D1060=5, $F1060&gt;=4,$H1060&gt;=4), "Best Customers",
    AND($D1060&gt;=3, $D1060&lt;=4, $F1060&gt;=4, $H1060&gt;=3), "Loyal Customers",
    AND($D1060&gt;=3, $D1060&lt;=4, $F1060&gt;=2, $H1060&gt;=2), "Potential Loyal Customers",
    AND($D1060&gt;=2, $D1060&lt;=3, $F1060&gt;=3, $H1060&gt;=3), "At-Risk Customers",
    AND($D1060=1, $F1060&lt;=2, $H1060&lt;=2), "Lost Customers",
    TRUE, "Unclassified"
)</f>
        <v>Potential Loyal Customers</v>
      </c>
    </row>
    <row r="1061" spans="1:11" x14ac:dyDescent="0.2">
      <c r="A1061" t="str">
        <v>CUS016081</v>
      </c>
      <c r="B1061" s="1" cm="1">
        <f t="array" ref="B1061">MAX(_xlfn._xlws.FILTER(Sheet1!B:B,Sheet2!A1061 = Sheet1!A:A))</f>
        <v>44714</v>
      </c>
      <c r="C1061" s="2">
        <f t="shared" ca="1" si="20"/>
        <v>1063</v>
      </c>
      <c r="D1061" cm="1">
        <f t="array" aca="1" ref="D1061" ca="1">_xlfn.IFS(C1061 &lt;_xlfn.PERCENTILE.EXC($C$2:$C$1786,0.2),5,C1061&lt;_xlfn.PERCENTILE.EXC($C$2:$C$2000, 0.4),4, C1061&lt;_xlfn.PERCENTILE.EXC($C$2:$C$2000, 0.6),3, C1061&lt;_xlfn.PERCENTILE.EXC($C$2:$C$2000, 0.8),2, C1061&gt;=_xlfn.PERCENTILE.EXC($C$2:$C$2000, 0.8), 1)</f>
        <v>4</v>
      </c>
      <c r="E1061">
        <f>COUNTIF(Sheet1!A:A,Sheet2!A1061)</f>
        <v>11</v>
      </c>
      <c r="F1061" cm="1">
        <f t="array" ref="F1061">_xlfn.IFS(E1061 &gt; _xlfn.PERCENTILE.EXC($E$2:$E$1786,0.8), 5, E1061 &gt; _xlfn.PERCENTILE.EXC($E$2:$E$1786,0.6), 4,E1061 &gt; _xlfn.PERCENTILE.EXC($E$2:$E$1786,0.4), 3, E1061 &gt; _xlfn.PERCENTILE.EXC($E$2:$E$1786,0.2),2, E1061 &lt;= _xlfn.PERCENTILE.EXC($E$2:$E$1786,0.2), 1)</f>
        <v>4</v>
      </c>
      <c r="G1061">
        <f>SUMIF(Sheet1!A:A,A1061,Sheet1!C:C)</f>
        <v>1015.7399999999999</v>
      </c>
      <c r="H1061" cm="1">
        <f t="array" ref="H1061">_xlfn.IFS(G1061 &lt;_xlfn.PERCENTILE.EXC($G$2:$G$1786,0.2),5,G1061&lt;_xlfn.PERCENTILE.EXC($G$2:$G$2000, 0.4),4, G1061&lt;_xlfn.PERCENTILE.EXC($G$2:$G$2000, 0.6),3, G1061&lt;_xlfn.PERCENTILE.EXC($G$2:$G$2000, 0.8),2, G1061&gt;=_xlfn.PERCENTILE.EXC($G$2:$G$2000, 0.8), 1)</f>
        <v>2</v>
      </c>
      <c r="K1061" t="str" cm="1">
        <f t="array" aca="1" ref="K1061" ca="1">_xlfn.IFS(
    AND($D1061=5, $F1061&gt;=4,$H1061&gt;=4), "Best Customers",
    AND($D1061&gt;=3, $D1061&lt;=4, $F1061&gt;=4, $H1061&gt;=3), "Loyal Customers",
    AND($D1061&gt;=3, $D1061&lt;=4, $F1061&gt;=2, $H1061&gt;=2), "Potential Loyal Customers",
    AND($D1061&gt;=2, $D1061&lt;=3, $F1061&gt;=3, $H1061&gt;=3), "At-Risk Customers",
    AND($D1061=1, $F1061&lt;=2, $H1061&lt;=2), "Lost Customers",
    TRUE, "Unclassified"
)</f>
        <v>Potential Loyal Customers</v>
      </c>
    </row>
    <row r="1062" spans="1:11" x14ac:dyDescent="0.2">
      <c r="A1062" t="str">
        <v>CUS026271</v>
      </c>
      <c r="B1062" s="1" cm="1">
        <f t="array" ref="B1062">MAX(_xlfn._xlws.FILTER(Sheet1!B:B,Sheet2!A1062 = Sheet1!A:A))</f>
        <v>43216</v>
      </c>
      <c r="C1062" s="2">
        <f t="shared" ca="1" si="20"/>
        <v>2561</v>
      </c>
      <c r="D1062" cm="1">
        <f t="array" aca="1" ref="D1062" ca="1">_xlfn.IFS(C1062 &lt;_xlfn.PERCENTILE.EXC($C$2:$C$1786,0.2),5,C1062&lt;_xlfn.PERCENTILE.EXC($C$2:$C$2000, 0.4),4, C1062&lt;_xlfn.PERCENTILE.EXC($C$2:$C$2000, 0.6),3, C1062&lt;_xlfn.PERCENTILE.EXC($C$2:$C$2000, 0.8),2, C1062&gt;=_xlfn.PERCENTILE.EXC($C$2:$C$2000, 0.8), 1)</f>
        <v>1</v>
      </c>
      <c r="E1062">
        <f>COUNTIF(Sheet1!A:A,Sheet2!A1062)</f>
        <v>1</v>
      </c>
      <c r="F1062" cm="1">
        <f t="array" ref="F1062">_xlfn.IFS(E1062 &gt; _xlfn.PERCENTILE.EXC($E$2:$E$1786,0.8), 5, E1062 &gt; _xlfn.PERCENTILE.EXC($E$2:$E$1786,0.6), 4,E1062 &gt; _xlfn.PERCENTILE.EXC($E$2:$E$1786,0.4), 3, E1062 &gt; _xlfn.PERCENTILE.EXC($E$2:$E$1786,0.2),2, E1062 &lt;= _xlfn.PERCENTILE.EXC($E$2:$E$1786,0.2), 1)</f>
        <v>1</v>
      </c>
      <c r="G1062">
        <f>SUMIF(Sheet1!A:A,A1062,Sheet1!C:C)</f>
        <v>38.64</v>
      </c>
      <c r="H1062" cm="1">
        <f t="array" ref="H1062">_xlfn.IFS(G1062 &lt;_xlfn.PERCENTILE.EXC($G$2:$G$1786,0.2),5,G1062&lt;_xlfn.PERCENTILE.EXC($G$2:$G$2000, 0.4),4, G1062&lt;_xlfn.PERCENTILE.EXC($G$2:$G$2000, 0.6),3, G1062&lt;_xlfn.PERCENTILE.EXC($G$2:$G$2000, 0.8),2, G1062&gt;=_xlfn.PERCENTILE.EXC($G$2:$G$2000, 0.8), 1)</f>
        <v>5</v>
      </c>
      <c r="K1062" t="str" cm="1">
        <f t="array" aca="1" ref="K1062" ca="1">_xlfn.IFS(
    AND($D1062=5, $F1062&gt;=4,$H1062&gt;=4), "Best Customers",
    AND($D1062&gt;=3, $D1062&lt;=4, $F1062&gt;=4, $H1062&gt;=3), "Loyal Customers",
    AND($D1062&gt;=3, $D1062&lt;=4, $F1062&gt;=2, $H1062&gt;=2), "Potential Loyal Customers",
    AND($D1062&gt;=2, $D1062&lt;=3, $F1062&gt;=3, $H1062&gt;=3), "At-Risk Customers",
    AND($D1062=1, $F1062&lt;=2, $H1062&lt;=2), "Lost Customers",
    TRUE, "Unclassified"
)</f>
        <v>Unclassified</v>
      </c>
    </row>
    <row r="1063" spans="1:11" x14ac:dyDescent="0.2">
      <c r="A1063" t="str">
        <v>CUS026272</v>
      </c>
      <c r="B1063" s="1" cm="1">
        <f t="array" ref="B1063">MAX(_xlfn._xlws.FILTER(Sheet1!B:B,Sheet2!A1063 = Sheet1!A:A))</f>
        <v>43216</v>
      </c>
      <c r="C1063" s="2">
        <f t="shared" ca="1" si="20"/>
        <v>2561</v>
      </c>
      <c r="D1063" cm="1">
        <f t="array" aca="1" ref="D1063" ca="1">_xlfn.IFS(C1063 &lt;_xlfn.PERCENTILE.EXC($C$2:$C$1786,0.2),5,C1063&lt;_xlfn.PERCENTILE.EXC($C$2:$C$2000, 0.4),4, C1063&lt;_xlfn.PERCENTILE.EXC($C$2:$C$2000, 0.6),3, C1063&lt;_xlfn.PERCENTILE.EXC($C$2:$C$2000, 0.8),2, C1063&gt;=_xlfn.PERCENTILE.EXC($C$2:$C$2000, 0.8), 1)</f>
        <v>1</v>
      </c>
      <c r="E1063">
        <f>COUNTIF(Sheet1!A:A,Sheet2!A1063)</f>
        <v>1</v>
      </c>
      <c r="F1063" cm="1">
        <f t="array" ref="F1063">_xlfn.IFS(E1063 &gt; _xlfn.PERCENTILE.EXC($E$2:$E$1786,0.8), 5, E1063 &gt; _xlfn.PERCENTILE.EXC($E$2:$E$1786,0.6), 4,E1063 &gt; _xlfn.PERCENTILE.EXC($E$2:$E$1786,0.4), 3, E1063 &gt; _xlfn.PERCENTILE.EXC($E$2:$E$1786,0.2),2, E1063 &lt;= _xlfn.PERCENTILE.EXC($E$2:$E$1786,0.2), 1)</f>
        <v>1</v>
      </c>
      <c r="G1063">
        <f>SUMIF(Sheet1!A:A,A1063,Sheet1!C:C)</f>
        <v>89.4</v>
      </c>
      <c r="H1063" cm="1">
        <f t="array" ref="H1063">_xlfn.IFS(G1063 &lt;_xlfn.PERCENTILE.EXC($G$2:$G$1786,0.2),5,G1063&lt;_xlfn.PERCENTILE.EXC($G$2:$G$2000, 0.4),4, G1063&lt;_xlfn.PERCENTILE.EXC($G$2:$G$2000, 0.6),3, G1063&lt;_xlfn.PERCENTILE.EXC($G$2:$G$2000, 0.8),2, G1063&gt;=_xlfn.PERCENTILE.EXC($G$2:$G$2000, 0.8), 1)</f>
        <v>4</v>
      </c>
      <c r="K1063" t="str" cm="1">
        <f t="array" aca="1" ref="K1063" ca="1">_xlfn.IFS(
    AND($D1063=5, $F1063&gt;=4,$H1063&gt;=4), "Best Customers",
    AND($D1063&gt;=3, $D1063&lt;=4, $F1063&gt;=4, $H1063&gt;=3), "Loyal Customers",
    AND($D1063&gt;=3, $D1063&lt;=4, $F1063&gt;=2, $H1063&gt;=2), "Potential Loyal Customers",
    AND($D1063&gt;=2, $D1063&lt;=3, $F1063&gt;=3, $H1063&gt;=3), "At-Risk Customers",
    AND($D1063=1, $F1063&lt;=2, $H1063&lt;=2), "Lost Customers",
    TRUE, "Unclassified"
)</f>
        <v>Unclassified</v>
      </c>
    </row>
    <row r="1064" spans="1:11" x14ac:dyDescent="0.2">
      <c r="A1064" t="str">
        <v>CUS001321</v>
      </c>
      <c r="B1064" s="1" cm="1">
        <f t="array" ref="B1064">MAX(_xlfn._xlws.FILTER(Sheet1!B:B,Sheet2!A1064 = Sheet1!A:A))</f>
        <v>45678</v>
      </c>
      <c r="C1064" s="2">
        <f t="shared" ca="1" si="20"/>
        <v>99</v>
      </c>
      <c r="D1064" cm="1">
        <f t="array" aca="1" ref="D1064" ca="1">_xlfn.IFS(C1064 &lt;_xlfn.PERCENTILE.EXC($C$2:$C$1786,0.2),5,C1064&lt;_xlfn.PERCENTILE.EXC($C$2:$C$2000, 0.4),4, C1064&lt;_xlfn.PERCENTILE.EXC($C$2:$C$2000, 0.6),3, C1064&lt;_xlfn.PERCENTILE.EXC($C$2:$C$2000, 0.8),2, C1064&gt;=_xlfn.PERCENTILE.EXC($C$2:$C$2000, 0.8), 1)</f>
        <v>5</v>
      </c>
      <c r="E1064">
        <f>COUNTIF(Sheet1!A:A,Sheet2!A1064)</f>
        <v>37</v>
      </c>
      <c r="F1064" cm="1">
        <f t="array" ref="F1064">_xlfn.IFS(E1064 &gt; _xlfn.PERCENTILE.EXC($E$2:$E$1786,0.8), 5, E1064 &gt; _xlfn.PERCENTILE.EXC($E$2:$E$1786,0.6), 4,E1064 &gt; _xlfn.PERCENTILE.EXC($E$2:$E$1786,0.4), 3, E1064 &gt; _xlfn.PERCENTILE.EXC($E$2:$E$1786,0.2),2, E1064 &lt;= _xlfn.PERCENTILE.EXC($E$2:$E$1786,0.2), 1)</f>
        <v>5</v>
      </c>
      <c r="G1064">
        <f>SUMIF(Sheet1!A:A,A1064,Sheet1!C:C)</f>
        <v>11460.810000000003</v>
      </c>
      <c r="H1064" cm="1">
        <f t="array" ref="H1064">_xlfn.IFS(G1064 &lt;_xlfn.PERCENTILE.EXC($G$2:$G$1786,0.2),5,G1064&lt;_xlfn.PERCENTILE.EXC($G$2:$G$2000, 0.4),4, G1064&lt;_xlfn.PERCENTILE.EXC($G$2:$G$2000, 0.6),3, G1064&lt;_xlfn.PERCENTILE.EXC($G$2:$G$2000, 0.8),2, G1064&gt;=_xlfn.PERCENTILE.EXC($G$2:$G$2000, 0.8), 1)</f>
        <v>1</v>
      </c>
      <c r="K1064" t="str" cm="1">
        <f t="array" aca="1" ref="K1064" ca="1">_xlfn.IFS(
    AND($D1064=5, $F1064&gt;=4,$H1064&gt;=4), "Best Customers",
    AND($D1064&gt;=3, $D1064&lt;=4, $F1064&gt;=4, $H1064&gt;=3), "Loyal Customers",
    AND($D1064&gt;=3, $D1064&lt;=4, $F1064&gt;=2, $H1064&gt;=2), "Potential Loyal Customers",
    AND($D1064&gt;=2, $D1064&lt;=3, $F1064&gt;=3, $H1064&gt;=3), "At-Risk Customers",
    AND($D1064=1, $F1064&lt;=2, $H1064&lt;=2), "Lost Customers",
    TRUE, "Unclassified"
)</f>
        <v>Unclassified</v>
      </c>
    </row>
    <row r="1065" spans="1:11" x14ac:dyDescent="0.2">
      <c r="A1065" t="str">
        <v>CUS026268</v>
      </c>
      <c r="B1065" s="1" cm="1">
        <f t="array" ref="B1065">MAX(_xlfn._xlws.FILTER(Sheet1!B:B,Sheet2!A1065 = Sheet1!A:A))</f>
        <v>43220</v>
      </c>
      <c r="C1065" s="2">
        <f t="shared" ca="1" si="20"/>
        <v>2557</v>
      </c>
      <c r="D1065" cm="1">
        <f t="array" aca="1" ref="D1065" ca="1">_xlfn.IFS(C1065 &lt;_xlfn.PERCENTILE.EXC($C$2:$C$1786,0.2),5,C1065&lt;_xlfn.PERCENTILE.EXC($C$2:$C$2000, 0.4),4, C1065&lt;_xlfn.PERCENTILE.EXC($C$2:$C$2000, 0.6),3, C1065&lt;_xlfn.PERCENTILE.EXC($C$2:$C$2000, 0.8),2, C1065&gt;=_xlfn.PERCENTILE.EXC($C$2:$C$2000, 0.8), 1)</f>
        <v>1</v>
      </c>
      <c r="E1065">
        <f>COUNTIF(Sheet1!A:A,Sheet2!A1065)</f>
        <v>1</v>
      </c>
      <c r="F1065" cm="1">
        <f t="array" ref="F1065">_xlfn.IFS(E1065 &gt; _xlfn.PERCENTILE.EXC($E$2:$E$1786,0.8), 5, E1065 &gt; _xlfn.PERCENTILE.EXC($E$2:$E$1786,0.6), 4,E1065 &gt; _xlfn.PERCENTILE.EXC($E$2:$E$1786,0.4), 3, E1065 &gt; _xlfn.PERCENTILE.EXC($E$2:$E$1786,0.2),2, E1065 &lt;= _xlfn.PERCENTILE.EXC($E$2:$E$1786,0.2), 1)</f>
        <v>1</v>
      </c>
      <c r="G1065">
        <f>SUMIF(Sheet1!A:A,A1065,Sheet1!C:C)</f>
        <v>1078.5</v>
      </c>
      <c r="H1065" cm="1">
        <f t="array" ref="H1065">_xlfn.IFS(G1065 &lt;_xlfn.PERCENTILE.EXC($G$2:$G$1786,0.2),5,G1065&lt;_xlfn.PERCENTILE.EXC($G$2:$G$2000, 0.4),4, G1065&lt;_xlfn.PERCENTILE.EXC($G$2:$G$2000, 0.6),3, G1065&lt;_xlfn.PERCENTILE.EXC($G$2:$G$2000, 0.8),2, G1065&gt;=_xlfn.PERCENTILE.EXC($G$2:$G$2000, 0.8), 1)</f>
        <v>2</v>
      </c>
      <c r="K1065" t="str" cm="1">
        <f t="array" aca="1" ref="K1065" ca="1">_xlfn.IFS(
    AND($D1065=5, $F1065&gt;=4,$H1065&gt;=4), "Best Customers",
    AND($D1065&gt;=3, $D1065&lt;=4, $F1065&gt;=4, $H1065&gt;=3), "Loyal Customers",
    AND($D1065&gt;=3, $D1065&lt;=4, $F1065&gt;=2, $H1065&gt;=2), "Potential Loyal Customers",
    AND($D1065&gt;=2, $D1065&lt;=3, $F1065&gt;=3, $H1065&gt;=3), "At-Risk Customers",
    AND($D1065=1, $F1065&lt;=2, $H1065&lt;=2), "Lost Customers",
    TRUE, "Unclassified"
)</f>
        <v>Lost Customers</v>
      </c>
    </row>
    <row r="1066" spans="1:11" x14ac:dyDescent="0.2">
      <c r="A1066" t="str">
        <v>CUS026269</v>
      </c>
      <c r="B1066" s="1" cm="1">
        <f t="array" ref="B1066">MAX(_xlfn._xlws.FILTER(Sheet1!B:B,Sheet2!A1066 = Sheet1!A:A))</f>
        <v>43220</v>
      </c>
      <c r="C1066" s="2">
        <f t="shared" ca="1" si="20"/>
        <v>2557</v>
      </c>
      <c r="D1066" cm="1">
        <f t="array" aca="1" ref="D1066" ca="1">_xlfn.IFS(C1066 &lt;_xlfn.PERCENTILE.EXC($C$2:$C$1786,0.2),5,C1066&lt;_xlfn.PERCENTILE.EXC($C$2:$C$2000, 0.4),4, C1066&lt;_xlfn.PERCENTILE.EXC($C$2:$C$2000, 0.6),3, C1066&lt;_xlfn.PERCENTILE.EXC($C$2:$C$2000, 0.8),2, C1066&gt;=_xlfn.PERCENTILE.EXC($C$2:$C$2000, 0.8), 1)</f>
        <v>1</v>
      </c>
      <c r="E1066">
        <f>COUNTIF(Sheet1!A:A,Sheet2!A1066)</f>
        <v>1</v>
      </c>
      <c r="F1066" cm="1">
        <f t="array" ref="F1066">_xlfn.IFS(E1066 &gt; _xlfn.PERCENTILE.EXC($E$2:$E$1786,0.8), 5, E1066 &gt; _xlfn.PERCENTILE.EXC($E$2:$E$1786,0.6), 4,E1066 &gt; _xlfn.PERCENTILE.EXC($E$2:$E$1786,0.4), 3, E1066 &gt; _xlfn.PERCENTILE.EXC($E$2:$E$1786,0.2),2, E1066 &lt;= _xlfn.PERCENTILE.EXC($E$2:$E$1786,0.2), 1)</f>
        <v>1</v>
      </c>
      <c r="G1066">
        <f>SUMIF(Sheet1!A:A,A1066,Sheet1!C:C)</f>
        <v>82.95</v>
      </c>
      <c r="H1066" cm="1">
        <f t="array" ref="H1066">_xlfn.IFS(G1066 &lt;_xlfn.PERCENTILE.EXC($G$2:$G$1786,0.2),5,G1066&lt;_xlfn.PERCENTILE.EXC($G$2:$G$2000, 0.4),4, G1066&lt;_xlfn.PERCENTILE.EXC($G$2:$G$2000, 0.6),3, G1066&lt;_xlfn.PERCENTILE.EXC($G$2:$G$2000, 0.8),2, G1066&gt;=_xlfn.PERCENTILE.EXC($G$2:$G$2000, 0.8), 1)</f>
        <v>5</v>
      </c>
      <c r="K1066" t="str" cm="1">
        <f t="array" aca="1" ref="K1066" ca="1">_xlfn.IFS(
    AND($D1066=5, $F1066&gt;=4,$H1066&gt;=4), "Best Customers",
    AND($D1066&gt;=3, $D1066&lt;=4, $F1066&gt;=4, $H1066&gt;=3), "Loyal Customers",
    AND($D1066&gt;=3, $D1066&lt;=4, $F1066&gt;=2, $H1066&gt;=2), "Potential Loyal Customers",
    AND($D1066&gt;=2, $D1066&lt;=3, $F1066&gt;=3, $H1066&gt;=3), "At-Risk Customers",
    AND($D1066=1, $F1066&lt;=2, $H1066&lt;=2), "Lost Customers",
    TRUE, "Unclassified"
)</f>
        <v>Unclassified</v>
      </c>
    </row>
    <row r="1067" spans="1:11" x14ac:dyDescent="0.2">
      <c r="A1067" t="str">
        <v>CUS026270</v>
      </c>
      <c r="B1067" s="1" cm="1">
        <f t="array" ref="B1067">MAX(_xlfn._xlws.FILTER(Sheet1!B:B,Sheet2!A1067 = Sheet1!A:A))</f>
        <v>43220</v>
      </c>
      <c r="C1067" s="2">
        <f t="shared" ca="1" si="20"/>
        <v>2557</v>
      </c>
      <c r="D1067" cm="1">
        <f t="array" aca="1" ref="D1067" ca="1">_xlfn.IFS(C1067 &lt;_xlfn.PERCENTILE.EXC($C$2:$C$1786,0.2),5,C1067&lt;_xlfn.PERCENTILE.EXC($C$2:$C$2000, 0.4),4, C1067&lt;_xlfn.PERCENTILE.EXC($C$2:$C$2000, 0.6),3, C1067&lt;_xlfn.PERCENTILE.EXC($C$2:$C$2000, 0.8),2, C1067&gt;=_xlfn.PERCENTILE.EXC($C$2:$C$2000, 0.8), 1)</f>
        <v>1</v>
      </c>
      <c r="E1067">
        <f>COUNTIF(Sheet1!A:A,Sheet2!A1067)</f>
        <v>1</v>
      </c>
      <c r="F1067" cm="1">
        <f t="array" ref="F1067">_xlfn.IFS(E1067 &gt; _xlfn.PERCENTILE.EXC($E$2:$E$1786,0.8), 5, E1067 &gt; _xlfn.PERCENTILE.EXC($E$2:$E$1786,0.6), 4,E1067 &gt; _xlfn.PERCENTILE.EXC($E$2:$E$1786,0.4), 3, E1067 &gt; _xlfn.PERCENTILE.EXC($E$2:$E$1786,0.2),2, E1067 &lt;= _xlfn.PERCENTILE.EXC($E$2:$E$1786,0.2), 1)</f>
        <v>1</v>
      </c>
      <c r="G1067">
        <f>SUMIF(Sheet1!A:A,A1067,Sheet1!C:C)</f>
        <v>60.5</v>
      </c>
      <c r="H1067" cm="1">
        <f t="array" ref="H1067">_xlfn.IFS(G1067 &lt;_xlfn.PERCENTILE.EXC($G$2:$G$1786,0.2),5,G1067&lt;_xlfn.PERCENTILE.EXC($G$2:$G$2000, 0.4),4, G1067&lt;_xlfn.PERCENTILE.EXC($G$2:$G$2000, 0.6),3, G1067&lt;_xlfn.PERCENTILE.EXC($G$2:$G$2000, 0.8),2, G1067&gt;=_xlfn.PERCENTILE.EXC($G$2:$G$2000, 0.8), 1)</f>
        <v>5</v>
      </c>
      <c r="K1067" t="str" cm="1">
        <f t="array" aca="1" ref="K1067" ca="1">_xlfn.IFS(
    AND($D1067=5, $F1067&gt;=4,$H1067&gt;=4), "Best Customers",
    AND($D1067&gt;=3, $D1067&lt;=4, $F1067&gt;=4, $H1067&gt;=3), "Loyal Customers",
    AND($D1067&gt;=3, $D1067&lt;=4, $F1067&gt;=2, $H1067&gt;=2), "Potential Loyal Customers",
    AND($D1067&gt;=2, $D1067&lt;=3, $F1067&gt;=3, $H1067&gt;=3), "At-Risk Customers",
    AND($D1067=1, $F1067&lt;=2, $H1067&lt;=2), "Lost Customers",
    TRUE, "Unclassified"
)</f>
        <v>Unclassified</v>
      </c>
    </row>
    <row r="1068" spans="1:11" x14ac:dyDescent="0.2">
      <c r="A1068" t="str">
        <v>CUS025781</v>
      </c>
      <c r="B1068" s="1" cm="1">
        <f t="array" ref="B1068">MAX(_xlfn._xlws.FILTER(Sheet1!B:B,Sheet2!A1068 = Sheet1!A:A))</f>
        <v>43599</v>
      </c>
      <c r="C1068" s="2">
        <f t="shared" ca="1" si="20"/>
        <v>2178</v>
      </c>
      <c r="D1068" cm="1">
        <f t="array" aca="1" ref="D1068" ca="1">_xlfn.IFS(C1068 &lt;_xlfn.PERCENTILE.EXC($C$2:$C$1786,0.2),5,C1068&lt;_xlfn.PERCENTILE.EXC($C$2:$C$2000, 0.4),4, C1068&lt;_xlfn.PERCENTILE.EXC($C$2:$C$2000, 0.6),3, C1068&lt;_xlfn.PERCENTILE.EXC($C$2:$C$2000, 0.8),2, C1068&gt;=_xlfn.PERCENTILE.EXC($C$2:$C$2000, 0.8), 1)</f>
        <v>3</v>
      </c>
      <c r="E1068">
        <f>COUNTIF(Sheet1!A:A,Sheet2!A1068)</f>
        <v>4</v>
      </c>
      <c r="F1068" cm="1">
        <f t="array" ref="F1068">_xlfn.IFS(E1068 &gt; _xlfn.PERCENTILE.EXC($E$2:$E$1786,0.8), 5, E1068 &gt; _xlfn.PERCENTILE.EXC($E$2:$E$1786,0.6), 4,E1068 &gt; _xlfn.PERCENTILE.EXC($E$2:$E$1786,0.4), 3, E1068 &gt; _xlfn.PERCENTILE.EXC($E$2:$E$1786,0.2),2, E1068 &lt;= _xlfn.PERCENTILE.EXC($E$2:$E$1786,0.2), 1)</f>
        <v>3</v>
      </c>
      <c r="G1068">
        <f>SUMIF(Sheet1!A:A,A1068,Sheet1!C:C)</f>
        <v>1370.63</v>
      </c>
      <c r="H1068" cm="1">
        <f t="array" ref="H1068">_xlfn.IFS(G1068 &lt;_xlfn.PERCENTILE.EXC($G$2:$G$1786,0.2),5,G1068&lt;_xlfn.PERCENTILE.EXC($G$2:$G$2000, 0.4),4, G1068&lt;_xlfn.PERCENTILE.EXC($G$2:$G$2000, 0.6),3, G1068&lt;_xlfn.PERCENTILE.EXC($G$2:$G$2000, 0.8),2, G1068&gt;=_xlfn.PERCENTILE.EXC($G$2:$G$2000, 0.8), 1)</f>
        <v>2</v>
      </c>
      <c r="K1068" t="str" cm="1">
        <f t="array" aca="1" ref="K1068" ca="1">_xlfn.IFS(
    AND($D1068=5, $F1068&gt;=4,$H1068&gt;=4), "Best Customers",
    AND($D1068&gt;=3, $D1068&lt;=4, $F1068&gt;=4, $H1068&gt;=3), "Loyal Customers",
    AND($D1068&gt;=3, $D1068&lt;=4, $F1068&gt;=2, $H1068&gt;=2), "Potential Loyal Customers",
    AND($D1068&gt;=2, $D1068&lt;=3, $F1068&gt;=3, $H1068&gt;=3), "At-Risk Customers",
    AND($D1068=1, $F1068&lt;=2, $H1068&lt;=2), "Lost Customers",
    TRUE, "Unclassified"
)</f>
        <v>Potential Loyal Customers</v>
      </c>
    </row>
    <row r="1069" spans="1:11" x14ac:dyDescent="0.2">
      <c r="A1069" t="str">
        <v>CUS026267</v>
      </c>
      <c r="B1069" s="1" cm="1">
        <f t="array" ref="B1069">MAX(_xlfn._xlws.FILTER(Sheet1!B:B,Sheet2!A1069 = Sheet1!A:A))</f>
        <v>43221</v>
      </c>
      <c r="C1069" s="2">
        <f t="shared" ca="1" si="20"/>
        <v>2556</v>
      </c>
      <c r="D1069" cm="1">
        <f t="array" aca="1" ref="D1069" ca="1">_xlfn.IFS(C1069 &lt;_xlfn.PERCENTILE.EXC($C$2:$C$1786,0.2),5,C1069&lt;_xlfn.PERCENTILE.EXC($C$2:$C$2000, 0.4),4, C1069&lt;_xlfn.PERCENTILE.EXC($C$2:$C$2000, 0.6),3, C1069&lt;_xlfn.PERCENTILE.EXC($C$2:$C$2000, 0.8),2, C1069&gt;=_xlfn.PERCENTILE.EXC($C$2:$C$2000, 0.8), 1)</f>
        <v>1</v>
      </c>
      <c r="E1069">
        <f>COUNTIF(Sheet1!A:A,Sheet2!A1069)</f>
        <v>1</v>
      </c>
      <c r="F1069" cm="1">
        <f t="array" ref="F1069">_xlfn.IFS(E1069 &gt; _xlfn.PERCENTILE.EXC($E$2:$E$1786,0.8), 5, E1069 &gt; _xlfn.PERCENTILE.EXC($E$2:$E$1786,0.6), 4,E1069 &gt; _xlfn.PERCENTILE.EXC($E$2:$E$1786,0.4), 3, E1069 &gt; _xlfn.PERCENTILE.EXC($E$2:$E$1786,0.2),2, E1069 &lt;= _xlfn.PERCENTILE.EXC($E$2:$E$1786,0.2), 1)</f>
        <v>1</v>
      </c>
      <c r="G1069">
        <f>SUMIF(Sheet1!A:A,A1069,Sheet1!C:C)</f>
        <v>93.95</v>
      </c>
      <c r="H1069" cm="1">
        <f t="array" ref="H1069">_xlfn.IFS(G1069 &lt;_xlfn.PERCENTILE.EXC($G$2:$G$1786,0.2),5,G1069&lt;_xlfn.PERCENTILE.EXC($G$2:$G$2000, 0.4),4, G1069&lt;_xlfn.PERCENTILE.EXC($G$2:$G$2000, 0.6),3, G1069&lt;_xlfn.PERCENTILE.EXC($G$2:$G$2000, 0.8),2, G1069&gt;=_xlfn.PERCENTILE.EXC($G$2:$G$2000, 0.8), 1)</f>
        <v>4</v>
      </c>
      <c r="K1069" t="str" cm="1">
        <f t="array" aca="1" ref="K1069" ca="1">_xlfn.IFS(
    AND($D1069=5, $F1069&gt;=4,$H1069&gt;=4), "Best Customers",
    AND($D1069&gt;=3, $D1069&lt;=4, $F1069&gt;=4, $H1069&gt;=3), "Loyal Customers",
    AND($D1069&gt;=3, $D1069&lt;=4, $F1069&gt;=2, $H1069&gt;=2), "Potential Loyal Customers",
    AND($D1069&gt;=2, $D1069&lt;=3, $F1069&gt;=3, $H1069&gt;=3), "At-Risk Customers",
    AND($D1069=1, $F1069&lt;=2, $H1069&lt;=2), "Lost Customers",
    TRUE, "Unclassified"
)</f>
        <v>Unclassified</v>
      </c>
    </row>
    <row r="1070" spans="1:11" x14ac:dyDescent="0.2">
      <c r="A1070" t="str">
        <v>CUS026262</v>
      </c>
      <c r="B1070" s="1" cm="1">
        <f t="array" ref="B1070">MAX(_xlfn._xlws.FILTER(Sheet1!B:B,Sheet2!A1070 = Sheet1!A:A))</f>
        <v>43222</v>
      </c>
      <c r="C1070" s="2">
        <f t="shared" ca="1" si="20"/>
        <v>2555</v>
      </c>
      <c r="D1070" cm="1">
        <f t="array" aca="1" ref="D1070" ca="1">_xlfn.IFS(C1070 &lt;_xlfn.PERCENTILE.EXC($C$2:$C$1786,0.2),5,C1070&lt;_xlfn.PERCENTILE.EXC($C$2:$C$2000, 0.4),4, C1070&lt;_xlfn.PERCENTILE.EXC($C$2:$C$2000, 0.6),3, C1070&lt;_xlfn.PERCENTILE.EXC($C$2:$C$2000, 0.8),2, C1070&gt;=_xlfn.PERCENTILE.EXC($C$2:$C$2000, 0.8), 1)</f>
        <v>1</v>
      </c>
      <c r="E1070">
        <f>COUNTIF(Sheet1!A:A,Sheet2!A1070)</f>
        <v>1</v>
      </c>
      <c r="F1070" cm="1">
        <f t="array" ref="F1070">_xlfn.IFS(E1070 &gt; _xlfn.PERCENTILE.EXC($E$2:$E$1786,0.8), 5, E1070 &gt; _xlfn.PERCENTILE.EXC($E$2:$E$1786,0.6), 4,E1070 &gt; _xlfn.PERCENTILE.EXC($E$2:$E$1786,0.4), 3, E1070 &gt; _xlfn.PERCENTILE.EXC($E$2:$E$1786,0.2),2, E1070 &lt;= _xlfn.PERCENTILE.EXC($E$2:$E$1786,0.2), 1)</f>
        <v>1</v>
      </c>
      <c r="G1070">
        <f>SUMIF(Sheet1!A:A,A1070,Sheet1!C:C)</f>
        <v>102.95</v>
      </c>
      <c r="H1070" cm="1">
        <f t="array" ref="H1070">_xlfn.IFS(G1070 &lt;_xlfn.PERCENTILE.EXC($G$2:$G$1786,0.2),5,G1070&lt;_xlfn.PERCENTILE.EXC($G$2:$G$2000, 0.4),4, G1070&lt;_xlfn.PERCENTILE.EXC($G$2:$G$2000, 0.6),3, G1070&lt;_xlfn.PERCENTILE.EXC($G$2:$G$2000, 0.8),2, G1070&gt;=_xlfn.PERCENTILE.EXC($G$2:$G$2000, 0.8), 1)</f>
        <v>4</v>
      </c>
      <c r="K1070" t="str" cm="1">
        <f t="array" aca="1" ref="K1070" ca="1">_xlfn.IFS(
    AND($D1070=5, $F1070&gt;=4,$H1070&gt;=4), "Best Customers",
    AND($D1070&gt;=3, $D1070&lt;=4, $F1070&gt;=4, $H1070&gt;=3), "Loyal Customers",
    AND($D1070&gt;=3, $D1070&lt;=4, $F1070&gt;=2, $H1070&gt;=2), "Potential Loyal Customers",
    AND($D1070&gt;=2, $D1070&lt;=3, $F1070&gt;=3, $H1070&gt;=3), "At-Risk Customers",
    AND($D1070=1, $F1070&lt;=2, $H1070&lt;=2), "Lost Customers",
    TRUE, "Unclassified"
)</f>
        <v>Unclassified</v>
      </c>
    </row>
    <row r="1071" spans="1:11" x14ac:dyDescent="0.2">
      <c r="A1071" t="str">
        <v>CUS026264</v>
      </c>
      <c r="B1071" s="1" cm="1">
        <f t="array" ref="B1071">MAX(_xlfn._xlws.FILTER(Sheet1!B:B,Sheet2!A1071 = Sheet1!A:A))</f>
        <v>43222</v>
      </c>
      <c r="C1071" s="2">
        <f t="shared" ca="1" si="20"/>
        <v>2555</v>
      </c>
      <c r="D1071" cm="1">
        <f t="array" aca="1" ref="D1071" ca="1">_xlfn.IFS(C1071 &lt;_xlfn.PERCENTILE.EXC($C$2:$C$1786,0.2),5,C1071&lt;_xlfn.PERCENTILE.EXC($C$2:$C$2000, 0.4),4, C1071&lt;_xlfn.PERCENTILE.EXC($C$2:$C$2000, 0.6),3, C1071&lt;_xlfn.PERCENTILE.EXC($C$2:$C$2000, 0.8),2, C1071&gt;=_xlfn.PERCENTILE.EXC($C$2:$C$2000, 0.8), 1)</f>
        <v>1</v>
      </c>
      <c r="E1071">
        <f>COUNTIF(Sheet1!A:A,Sheet2!A1071)</f>
        <v>1</v>
      </c>
      <c r="F1071" cm="1">
        <f t="array" ref="F1071">_xlfn.IFS(E1071 &gt; _xlfn.PERCENTILE.EXC($E$2:$E$1786,0.8), 5, E1071 &gt; _xlfn.PERCENTILE.EXC($E$2:$E$1786,0.6), 4,E1071 &gt; _xlfn.PERCENTILE.EXC($E$2:$E$1786,0.4), 3, E1071 &gt; _xlfn.PERCENTILE.EXC($E$2:$E$1786,0.2),2, E1071 &lt;= _xlfn.PERCENTILE.EXC($E$2:$E$1786,0.2), 1)</f>
        <v>1</v>
      </c>
      <c r="G1071">
        <f>SUMIF(Sheet1!A:A,A1071,Sheet1!C:C)</f>
        <v>61.95</v>
      </c>
      <c r="H1071" cm="1">
        <f t="array" ref="H1071">_xlfn.IFS(G1071 &lt;_xlfn.PERCENTILE.EXC($G$2:$G$1786,0.2),5,G1071&lt;_xlfn.PERCENTILE.EXC($G$2:$G$2000, 0.4),4, G1071&lt;_xlfn.PERCENTILE.EXC($G$2:$G$2000, 0.6),3, G1071&lt;_xlfn.PERCENTILE.EXC($G$2:$G$2000, 0.8),2, G1071&gt;=_xlfn.PERCENTILE.EXC($G$2:$G$2000, 0.8), 1)</f>
        <v>5</v>
      </c>
      <c r="K1071" t="str" cm="1">
        <f t="array" aca="1" ref="K1071" ca="1">_xlfn.IFS(
    AND($D1071=5, $F1071&gt;=4,$H1071&gt;=4), "Best Customers",
    AND($D1071&gt;=3, $D1071&lt;=4, $F1071&gt;=4, $H1071&gt;=3), "Loyal Customers",
    AND($D1071&gt;=3, $D1071&lt;=4, $F1071&gt;=2, $H1071&gt;=2), "Potential Loyal Customers",
    AND($D1071&gt;=2, $D1071&lt;=3, $F1071&gt;=3, $H1071&gt;=3), "At-Risk Customers",
    AND($D1071=1, $F1071&lt;=2, $H1071&lt;=2), "Lost Customers",
    TRUE, "Unclassified"
)</f>
        <v>Unclassified</v>
      </c>
    </row>
    <row r="1072" spans="1:11" x14ac:dyDescent="0.2">
      <c r="A1072" t="str">
        <v>CUS000175</v>
      </c>
      <c r="B1072" s="1" cm="1">
        <f t="array" ref="B1072">MAX(_xlfn._xlws.FILTER(Sheet1!B:B,Sheet2!A1072 = Sheet1!A:A))</f>
        <v>45722</v>
      </c>
      <c r="C1072" s="2">
        <f t="shared" ca="1" si="20"/>
        <v>55</v>
      </c>
      <c r="D1072" cm="1">
        <f t="array" aca="1" ref="D1072" ca="1">_xlfn.IFS(C1072 &lt;_xlfn.PERCENTILE.EXC($C$2:$C$1786,0.2),5,C1072&lt;_xlfn.PERCENTILE.EXC($C$2:$C$2000, 0.4),4, C1072&lt;_xlfn.PERCENTILE.EXC($C$2:$C$2000, 0.6),3, C1072&lt;_xlfn.PERCENTILE.EXC($C$2:$C$2000, 0.8),2, C1072&gt;=_xlfn.PERCENTILE.EXC($C$2:$C$2000, 0.8), 1)</f>
        <v>5</v>
      </c>
      <c r="E1072">
        <f>COUNTIF(Sheet1!A:A,Sheet2!A1072)</f>
        <v>88</v>
      </c>
      <c r="F1072" cm="1">
        <f t="array" ref="F1072">_xlfn.IFS(E1072 &gt; _xlfn.PERCENTILE.EXC($E$2:$E$1786,0.8), 5, E1072 &gt; _xlfn.PERCENTILE.EXC($E$2:$E$1786,0.6), 4,E1072 &gt; _xlfn.PERCENTILE.EXC($E$2:$E$1786,0.4), 3, E1072 &gt; _xlfn.PERCENTILE.EXC($E$2:$E$1786,0.2),2, E1072 &lt;= _xlfn.PERCENTILE.EXC($E$2:$E$1786,0.2), 1)</f>
        <v>5</v>
      </c>
      <c r="G1072">
        <f>SUMIF(Sheet1!A:A,A1072,Sheet1!C:C)</f>
        <v>144256.00000000003</v>
      </c>
      <c r="H1072" cm="1">
        <f t="array" ref="H1072">_xlfn.IFS(G1072 &lt;_xlfn.PERCENTILE.EXC($G$2:$G$1786,0.2),5,G1072&lt;_xlfn.PERCENTILE.EXC($G$2:$G$2000, 0.4),4, G1072&lt;_xlfn.PERCENTILE.EXC($G$2:$G$2000, 0.6),3, G1072&lt;_xlfn.PERCENTILE.EXC($G$2:$G$2000, 0.8),2, G1072&gt;=_xlfn.PERCENTILE.EXC($G$2:$G$2000, 0.8), 1)</f>
        <v>1</v>
      </c>
      <c r="K1072" t="str" cm="1">
        <f t="array" aca="1" ref="K1072" ca="1">_xlfn.IFS(
    AND($D1072=5, $F1072&gt;=4,$H1072&gt;=4), "Best Customers",
    AND($D1072&gt;=3, $D1072&lt;=4, $F1072&gt;=4, $H1072&gt;=3), "Loyal Customers",
    AND($D1072&gt;=3, $D1072&lt;=4, $F1072&gt;=2, $H1072&gt;=2), "Potential Loyal Customers",
    AND($D1072&gt;=2, $D1072&lt;=3, $F1072&gt;=3, $H1072&gt;=3), "At-Risk Customers",
    AND($D1072=1, $F1072&lt;=2, $H1072&lt;=2), "Lost Customers",
    TRUE, "Unclassified"
)</f>
        <v>Unclassified</v>
      </c>
    </row>
    <row r="1073" spans="1:11" x14ac:dyDescent="0.2">
      <c r="A1073" t="str">
        <v>CUS023452</v>
      </c>
      <c r="B1073" s="1" cm="1">
        <f t="array" ref="B1073">MAX(_xlfn._xlws.FILTER(Sheet1!B:B,Sheet2!A1073 = Sheet1!A:A))</f>
        <v>43980</v>
      </c>
      <c r="C1073" s="2">
        <f t="shared" ca="1" si="20"/>
        <v>1797</v>
      </c>
      <c r="D1073" cm="1">
        <f t="array" aca="1" ref="D1073" ca="1">_xlfn.IFS(C1073 &lt;_xlfn.PERCENTILE.EXC($C$2:$C$1786,0.2),5,C1073&lt;_xlfn.PERCENTILE.EXC($C$2:$C$2000, 0.4),4, C1073&lt;_xlfn.PERCENTILE.EXC($C$2:$C$2000, 0.6),3, C1073&lt;_xlfn.PERCENTILE.EXC($C$2:$C$2000, 0.8),2, C1073&gt;=_xlfn.PERCENTILE.EXC($C$2:$C$2000, 0.8), 1)</f>
        <v>3</v>
      </c>
      <c r="E1073">
        <f>COUNTIF(Sheet1!A:A,Sheet2!A1073)</f>
        <v>4</v>
      </c>
      <c r="F1073" cm="1">
        <f t="array" ref="F1073">_xlfn.IFS(E1073 &gt; _xlfn.PERCENTILE.EXC($E$2:$E$1786,0.8), 5, E1073 &gt; _xlfn.PERCENTILE.EXC($E$2:$E$1786,0.6), 4,E1073 &gt; _xlfn.PERCENTILE.EXC($E$2:$E$1786,0.4), 3, E1073 &gt; _xlfn.PERCENTILE.EXC($E$2:$E$1786,0.2),2, E1073 &lt;= _xlfn.PERCENTILE.EXC($E$2:$E$1786,0.2), 1)</f>
        <v>3</v>
      </c>
      <c r="G1073">
        <f>SUMIF(Sheet1!A:A,A1073,Sheet1!C:C)</f>
        <v>1246.92</v>
      </c>
      <c r="H1073" cm="1">
        <f t="array" ref="H1073">_xlfn.IFS(G1073 &lt;_xlfn.PERCENTILE.EXC($G$2:$G$1786,0.2),5,G1073&lt;_xlfn.PERCENTILE.EXC($G$2:$G$2000, 0.4),4, G1073&lt;_xlfn.PERCENTILE.EXC($G$2:$G$2000, 0.6),3, G1073&lt;_xlfn.PERCENTILE.EXC($G$2:$G$2000, 0.8),2, G1073&gt;=_xlfn.PERCENTILE.EXC($G$2:$G$2000, 0.8), 1)</f>
        <v>2</v>
      </c>
      <c r="K1073" t="str" cm="1">
        <f t="array" aca="1" ref="K1073" ca="1">_xlfn.IFS(
    AND($D1073=5, $F1073&gt;=4,$H1073&gt;=4), "Best Customers",
    AND($D1073&gt;=3, $D1073&lt;=4, $F1073&gt;=4, $H1073&gt;=3), "Loyal Customers",
    AND($D1073&gt;=3, $D1073&lt;=4, $F1073&gt;=2, $H1073&gt;=2), "Potential Loyal Customers",
    AND($D1073&gt;=2, $D1073&lt;=3, $F1073&gt;=3, $H1073&gt;=3), "At-Risk Customers",
    AND($D1073=1, $F1073&lt;=2, $H1073&lt;=2), "Lost Customers",
    TRUE, "Unclassified"
)</f>
        <v>Potential Loyal Customers</v>
      </c>
    </row>
    <row r="1074" spans="1:11" x14ac:dyDescent="0.2">
      <c r="A1074" t="str">
        <v>CUS003281</v>
      </c>
      <c r="B1074" s="1" cm="1">
        <f t="array" ref="B1074">MAX(_xlfn._xlws.FILTER(Sheet1!B:B,Sheet2!A1074 = Sheet1!A:A))</f>
        <v>45616</v>
      </c>
      <c r="C1074" s="2">
        <f t="shared" ca="1" si="20"/>
        <v>161</v>
      </c>
      <c r="D1074" cm="1">
        <f t="array" aca="1" ref="D1074" ca="1">_xlfn.IFS(C1074 &lt;_xlfn.PERCENTILE.EXC($C$2:$C$1786,0.2),5,C1074&lt;_xlfn.PERCENTILE.EXC($C$2:$C$2000, 0.4),4, C1074&lt;_xlfn.PERCENTILE.EXC($C$2:$C$2000, 0.6),3, C1074&lt;_xlfn.PERCENTILE.EXC($C$2:$C$2000, 0.8),2, C1074&gt;=_xlfn.PERCENTILE.EXC($C$2:$C$2000, 0.8), 1)</f>
        <v>5</v>
      </c>
      <c r="E1074">
        <f>COUNTIF(Sheet1!A:A,Sheet2!A1074)</f>
        <v>6</v>
      </c>
      <c r="F1074" cm="1">
        <f t="array" ref="F1074">_xlfn.IFS(E1074 &gt; _xlfn.PERCENTILE.EXC($E$2:$E$1786,0.8), 5, E1074 &gt; _xlfn.PERCENTILE.EXC($E$2:$E$1786,0.6), 4,E1074 &gt; _xlfn.PERCENTILE.EXC($E$2:$E$1786,0.4), 3, E1074 &gt; _xlfn.PERCENTILE.EXC($E$2:$E$1786,0.2),2, E1074 &lt;= _xlfn.PERCENTILE.EXC($E$2:$E$1786,0.2), 1)</f>
        <v>4</v>
      </c>
      <c r="G1074">
        <f>SUMIF(Sheet1!A:A,A1074,Sheet1!C:C)</f>
        <v>612.40000000000009</v>
      </c>
      <c r="H1074" cm="1">
        <f t="array" ref="H1074">_xlfn.IFS(G1074 &lt;_xlfn.PERCENTILE.EXC($G$2:$G$1786,0.2),5,G1074&lt;_xlfn.PERCENTILE.EXC($G$2:$G$2000, 0.4),4, G1074&lt;_xlfn.PERCENTILE.EXC($G$2:$G$2000, 0.6),3, G1074&lt;_xlfn.PERCENTILE.EXC($G$2:$G$2000, 0.8),2, G1074&gt;=_xlfn.PERCENTILE.EXC($G$2:$G$2000, 0.8), 1)</f>
        <v>3</v>
      </c>
      <c r="K1074" t="str" cm="1">
        <f t="array" aca="1" ref="K1074" ca="1">_xlfn.IFS(
    AND($D1074=5, $F1074&gt;=4,$H1074&gt;=4), "Best Customers",
    AND($D1074&gt;=3, $D1074&lt;=4, $F1074&gt;=4, $H1074&gt;=3), "Loyal Customers",
    AND($D1074&gt;=3, $D1074&lt;=4, $F1074&gt;=2, $H1074&gt;=2), "Potential Loyal Customers",
    AND($D1074&gt;=2, $D1074&lt;=3, $F1074&gt;=3, $H1074&gt;=3), "At-Risk Customers",
    AND($D1074=1, $F1074&lt;=2, $H1074&lt;=2), "Lost Customers",
    TRUE, "Unclassified"
)</f>
        <v>Unclassified</v>
      </c>
    </row>
    <row r="1075" spans="1:11" x14ac:dyDescent="0.2">
      <c r="A1075" t="str">
        <v>CUS026254</v>
      </c>
      <c r="B1075" s="1" cm="1">
        <f t="array" ref="B1075">MAX(_xlfn._xlws.FILTER(Sheet1!B:B,Sheet2!A1075 = Sheet1!A:A))</f>
        <v>43227</v>
      </c>
      <c r="C1075" s="2">
        <f t="shared" ca="1" si="20"/>
        <v>2550</v>
      </c>
      <c r="D1075" cm="1">
        <f t="array" aca="1" ref="D1075" ca="1">_xlfn.IFS(C1075 &lt;_xlfn.PERCENTILE.EXC($C$2:$C$1786,0.2),5,C1075&lt;_xlfn.PERCENTILE.EXC($C$2:$C$2000, 0.4),4, C1075&lt;_xlfn.PERCENTILE.EXC($C$2:$C$2000, 0.6),3, C1075&lt;_xlfn.PERCENTILE.EXC($C$2:$C$2000, 0.8),2, C1075&gt;=_xlfn.PERCENTILE.EXC($C$2:$C$2000, 0.8), 1)</f>
        <v>1</v>
      </c>
      <c r="E1075">
        <f>COUNTIF(Sheet1!A:A,Sheet2!A1075)</f>
        <v>1</v>
      </c>
      <c r="F1075" cm="1">
        <f t="array" ref="F1075">_xlfn.IFS(E1075 &gt; _xlfn.PERCENTILE.EXC($E$2:$E$1786,0.8), 5, E1075 &gt; _xlfn.PERCENTILE.EXC($E$2:$E$1786,0.6), 4,E1075 &gt; _xlfn.PERCENTILE.EXC($E$2:$E$1786,0.4), 3, E1075 &gt; _xlfn.PERCENTILE.EXC($E$2:$E$1786,0.2),2, E1075 &lt;= _xlfn.PERCENTILE.EXC($E$2:$E$1786,0.2), 1)</f>
        <v>1</v>
      </c>
      <c r="G1075">
        <f>SUMIF(Sheet1!A:A,A1075,Sheet1!C:C)</f>
        <v>32</v>
      </c>
      <c r="H1075" cm="1">
        <f t="array" ref="H1075">_xlfn.IFS(G1075 &lt;_xlfn.PERCENTILE.EXC($G$2:$G$1786,0.2),5,G1075&lt;_xlfn.PERCENTILE.EXC($G$2:$G$2000, 0.4),4, G1075&lt;_xlfn.PERCENTILE.EXC($G$2:$G$2000, 0.6),3, G1075&lt;_xlfn.PERCENTILE.EXC($G$2:$G$2000, 0.8),2, G1075&gt;=_xlfn.PERCENTILE.EXC($G$2:$G$2000, 0.8), 1)</f>
        <v>5</v>
      </c>
      <c r="K1075" t="str" cm="1">
        <f t="array" aca="1" ref="K1075" ca="1">_xlfn.IFS(
    AND($D1075=5, $F1075&gt;=4,$H1075&gt;=4), "Best Customers",
    AND($D1075&gt;=3, $D1075&lt;=4, $F1075&gt;=4, $H1075&gt;=3), "Loyal Customers",
    AND($D1075&gt;=3, $D1075&lt;=4, $F1075&gt;=2, $H1075&gt;=2), "Potential Loyal Customers",
    AND($D1075&gt;=2, $D1075&lt;=3, $F1075&gt;=3, $H1075&gt;=3), "At-Risk Customers",
    AND($D1075=1, $F1075&lt;=2, $H1075&lt;=2), "Lost Customers",
    TRUE, "Unclassified"
)</f>
        <v>Unclassified</v>
      </c>
    </row>
    <row r="1076" spans="1:11" x14ac:dyDescent="0.2">
      <c r="A1076" t="str">
        <v>CUS026255</v>
      </c>
      <c r="B1076" s="1" cm="1">
        <f t="array" ref="B1076">MAX(_xlfn._xlws.FILTER(Sheet1!B:B,Sheet2!A1076 = Sheet1!A:A))</f>
        <v>43227</v>
      </c>
      <c r="C1076" s="2">
        <f t="shared" ca="1" si="20"/>
        <v>2550</v>
      </c>
      <c r="D1076" cm="1">
        <f t="array" aca="1" ref="D1076" ca="1">_xlfn.IFS(C1076 &lt;_xlfn.PERCENTILE.EXC($C$2:$C$1786,0.2),5,C1076&lt;_xlfn.PERCENTILE.EXC($C$2:$C$2000, 0.4),4, C1076&lt;_xlfn.PERCENTILE.EXC($C$2:$C$2000, 0.6),3, C1076&lt;_xlfn.PERCENTILE.EXC($C$2:$C$2000, 0.8),2, C1076&gt;=_xlfn.PERCENTILE.EXC($C$2:$C$2000, 0.8), 1)</f>
        <v>1</v>
      </c>
      <c r="E1076">
        <f>COUNTIF(Sheet1!A:A,Sheet2!A1076)</f>
        <v>1</v>
      </c>
      <c r="F1076" cm="1">
        <f t="array" ref="F1076">_xlfn.IFS(E1076 &gt; _xlfn.PERCENTILE.EXC($E$2:$E$1786,0.8), 5, E1076 &gt; _xlfn.PERCENTILE.EXC($E$2:$E$1786,0.6), 4,E1076 &gt; _xlfn.PERCENTILE.EXC($E$2:$E$1786,0.4), 3, E1076 &gt; _xlfn.PERCENTILE.EXC($E$2:$E$1786,0.2),2, E1076 &lt;= _xlfn.PERCENTILE.EXC($E$2:$E$1786,0.2), 1)</f>
        <v>1</v>
      </c>
      <c r="G1076">
        <f>SUMIF(Sheet1!A:A,A1076,Sheet1!C:C)</f>
        <v>77</v>
      </c>
      <c r="H1076" cm="1">
        <f t="array" ref="H1076">_xlfn.IFS(G1076 &lt;_xlfn.PERCENTILE.EXC($G$2:$G$1786,0.2),5,G1076&lt;_xlfn.PERCENTILE.EXC($G$2:$G$2000, 0.4),4, G1076&lt;_xlfn.PERCENTILE.EXC($G$2:$G$2000, 0.6),3, G1076&lt;_xlfn.PERCENTILE.EXC($G$2:$G$2000, 0.8),2, G1076&gt;=_xlfn.PERCENTILE.EXC($G$2:$G$2000, 0.8), 1)</f>
        <v>5</v>
      </c>
      <c r="K1076" t="str" cm="1">
        <f t="array" aca="1" ref="K1076" ca="1">_xlfn.IFS(
    AND($D1076=5, $F1076&gt;=4,$H1076&gt;=4), "Best Customers",
    AND($D1076&gt;=3, $D1076&lt;=4, $F1076&gt;=4, $H1076&gt;=3), "Loyal Customers",
    AND($D1076&gt;=3, $D1076&lt;=4, $F1076&gt;=2, $H1076&gt;=2), "Potential Loyal Customers",
    AND($D1076&gt;=2, $D1076&lt;=3, $F1076&gt;=3, $H1076&gt;=3), "At-Risk Customers",
    AND($D1076=1, $F1076&lt;=2, $H1076&lt;=2), "Lost Customers",
    TRUE, "Unclassified"
)</f>
        <v>Unclassified</v>
      </c>
    </row>
    <row r="1077" spans="1:11" x14ac:dyDescent="0.2">
      <c r="A1077" t="str">
        <v>CUS026256</v>
      </c>
      <c r="B1077" s="1" cm="1">
        <f t="array" ref="B1077">MAX(_xlfn._xlws.FILTER(Sheet1!B:B,Sheet2!A1077 = Sheet1!A:A))</f>
        <v>43227</v>
      </c>
      <c r="C1077" s="2">
        <f t="shared" ca="1" si="20"/>
        <v>2550</v>
      </c>
      <c r="D1077" cm="1">
        <f t="array" aca="1" ref="D1077" ca="1">_xlfn.IFS(C1077 &lt;_xlfn.PERCENTILE.EXC($C$2:$C$1786,0.2),5,C1077&lt;_xlfn.PERCENTILE.EXC($C$2:$C$2000, 0.4),4, C1077&lt;_xlfn.PERCENTILE.EXC($C$2:$C$2000, 0.6),3, C1077&lt;_xlfn.PERCENTILE.EXC($C$2:$C$2000, 0.8),2, C1077&gt;=_xlfn.PERCENTILE.EXC($C$2:$C$2000, 0.8), 1)</f>
        <v>1</v>
      </c>
      <c r="E1077">
        <f>COUNTIF(Sheet1!A:A,Sheet2!A1077)</f>
        <v>1</v>
      </c>
      <c r="F1077" cm="1">
        <f t="array" ref="F1077">_xlfn.IFS(E1077 &gt; _xlfn.PERCENTILE.EXC($E$2:$E$1786,0.8), 5, E1077 &gt; _xlfn.PERCENTILE.EXC($E$2:$E$1786,0.6), 4,E1077 &gt; _xlfn.PERCENTILE.EXC($E$2:$E$1786,0.4), 3, E1077 &gt; _xlfn.PERCENTILE.EXC($E$2:$E$1786,0.2),2, E1077 &lt;= _xlfn.PERCENTILE.EXC($E$2:$E$1786,0.2), 1)</f>
        <v>1</v>
      </c>
      <c r="G1077">
        <f>SUMIF(Sheet1!A:A,A1077,Sheet1!C:C)</f>
        <v>51.95</v>
      </c>
      <c r="H1077" cm="1">
        <f t="array" ref="H1077">_xlfn.IFS(G1077 &lt;_xlfn.PERCENTILE.EXC($G$2:$G$1786,0.2),5,G1077&lt;_xlfn.PERCENTILE.EXC($G$2:$G$2000, 0.4),4, G1077&lt;_xlfn.PERCENTILE.EXC($G$2:$G$2000, 0.6),3, G1077&lt;_xlfn.PERCENTILE.EXC($G$2:$G$2000, 0.8),2, G1077&gt;=_xlfn.PERCENTILE.EXC($G$2:$G$2000, 0.8), 1)</f>
        <v>5</v>
      </c>
      <c r="K1077" t="str" cm="1">
        <f t="array" aca="1" ref="K1077" ca="1">_xlfn.IFS(
    AND($D1077=5, $F1077&gt;=4,$H1077&gt;=4), "Best Customers",
    AND($D1077&gt;=3, $D1077&lt;=4, $F1077&gt;=4, $H1077&gt;=3), "Loyal Customers",
    AND($D1077&gt;=3, $D1077&lt;=4, $F1077&gt;=2, $H1077&gt;=2), "Potential Loyal Customers",
    AND($D1077&gt;=2, $D1077&lt;=3, $F1077&gt;=3, $H1077&gt;=3), "At-Risk Customers",
    AND($D1077=1, $F1077&lt;=2, $H1077&lt;=2), "Lost Customers",
    TRUE, "Unclassified"
)</f>
        <v>Unclassified</v>
      </c>
    </row>
    <row r="1078" spans="1:11" x14ac:dyDescent="0.2">
      <c r="A1078" t="str">
        <v>CUS014977</v>
      </c>
      <c r="B1078" s="1" cm="1">
        <f t="array" ref="B1078">MAX(_xlfn._xlws.FILTER(Sheet1!B:B,Sheet2!A1078 = Sheet1!A:A))</f>
        <v>44820</v>
      </c>
      <c r="C1078" s="2">
        <f t="shared" ca="1" si="20"/>
        <v>957</v>
      </c>
      <c r="D1078" cm="1">
        <f t="array" aca="1" ref="D1078" ca="1">_xlfn.IFS(C1078 &lt;_xlfn.PERCENTILE.EXC($C$2:$C$1786,0.2),5,C1078&lt;_xlfn.PERCENTILE.EXC($C$2:$C$2000, 0.4),4, C1078&lt;_xlfn.PERCENTILE.EXC($C$2:$C$2000, 0.6),3, C1078&lt;_xlfn.PERCENTILE.EXC($C$2:$C$2000, 0.8),2, C1078&gt;=_xlfn.PERCENTILE.EXC($C$2:$C$2000, 0.8), 1)</f>
        <v>4</v>
      </c>
      <c r="E1078">
        <f>COUNTIF(Sheet1!A:A,Sheet2!A1078)</f>
        <v>5</v>
      </c>
      <c r="F1078" cm="1">
        <f t="array" ref="F1078">_xlfn.IFS(E1078 &gt; _xlfn.PERCENTILE.EXC($E$2:$E$1786,0.8), 5, E1078 &gt; _xlfn.PERCENTILE.EXC($E$2:$E$1786,0.6), 4,E1078 &gt; _xlfn.PERCENTILE.EXC($E$2:$E$1786,0.4), 3, E1078 &gt; _xlfn.PERCENTILE.EXC($E$2:$E$1786,0.2),2, E1078 &lt;= _xlfn.PERCENTILE.EXC($E$2:$E$1786,0.2), 1)</f>
        <v>4</v>
      </c>
      <c r="G1078">
        <f>SUMIF(Sheet1!A:A,A1078,Sheet1!C:C)</f>
        <v>463.79999999999995</v>
      </c>
      <c r="H1078" cm="1">
        <f t="array" ref="H1078">_xlfn.IFS(G1078 &lt;_xlfn.PERCENTILE.EXC($G$2:$G$1786,0.2),5,G1078&lt;_xlfn.PERCENTILE.EXC($G$2:$G$2000, 0.4),4, G1078&lt;_xlfn.PERCENTILE.EXC($G$2:$G$2000, 0.6),3, G1078&lt;_xlfn.PERCENTILE.EXC($G$2:$G$2000, 0.8),2, G1078&gt;=_xlfn.PERCENTILE.EXC($G$2:$G$2000, 0.8), 1)</f>
        <v>3</v>
      </c>
      <c r="K1078" t="str" cm="1">
        <f t="array" aca="1" ref="K1078" ca="1">_xlfn.IFS(
    AND($D1078=5, $F1078&gt;=4,$H1078&gt;=4), "Best Customers",
    AND($D1078&gt;=3, $D1078&lt;=4, $F1078&gt;=4, $H1078&gt;=3), "Loyal Customers",
    AND($D1078&gt;=3, $D1078&lt;=4, $F1078&gt;=2, $H1078&gt;=2), "Potential Loyal Customers",
    AND($D1078&gt;=2, $D1078&lt;=3, $F1078&gt;=3, $H1078&gt;=3), "At-Risk Customers",
    AND($D1078=1, $F1078&lt;=2, $H1078&lt;=2), "Lost Customers",
    TRUE, "Unclassified"
)</f>
        <v>Loyal Customers</v>
      </c>
    </row>
    <row r="1079" spans="1:11" x14ac:dyDescent="0.2">
      <c r="A1079" t="str">
        <v>CUS026257</v>
      </c>
      <c r="B1079" s="1" cm="1">
        <f t="array" ref="B1079">MAX(_xlfn._xlws.FILTER(Sheet1!B:B,Sheet2!A1079 = Sheet1!A:A))</f>
        <v>43227</v>
      </c>
      <c r="C1079" s="2">
        <f t="shared" ca="1" si="20"/>
        <v>2550</v>
      </c>
      <c r="D1079" cm="1">
        <f t="array" aca="1" ref="D1079" ca="1">_xlfn.IFS(C1079 &lt;_xlfn.PERCENTILE.EXC($C$2:$C$1786,0.2),5,C1079&lt;_xlfn.PERCENTILE.EXC($C$2:$C$2000, 0.4),4, C1079&lt;_xlfn.PERCENTILE.EXC($C$2:$C$2000, 0.6),3, C1079&lt;_xlfn.PERCENTILE.EXC($C$2:$C$2000, 0.8),2, C1079&gt;=_xlfn.PERCENTILE.EXC($C$2:$C$2000, 0.8), 1)</f>
        <v>1</v>
      </c>
      <c r="E1079">
        <f>COUNTIF(Sheet1!A:A,Sheet2!A1079)</f>
        <v>1</v>
      </c>
      <c r="F1079" cm="1">
        <f t="array" ref="F1079">_xlfn.IFS(E1079 &gt; _xlfn.PERCENTILE.EXC($E$2:$E$1786,0.8), 5, E1079 &gt; _xlfn.PERCENTILE.EXC($E$2:$E$1786,0.6), 4,E1079 &gt; _xlfn.PERCENTILE.EXC($E$2:$E$1786,0.4), 3, E1079 &gt; _xlfn.PERCENTILE.EXC($E$2:$E$1786,0.2),2, E1079 &lt;= _xlfn.PERCENTILE.EXC($E$2:$E$1786,0.2), 1)</f>
        <v>1</v>
      </c>
      <c r="G1079">
        <f>SUMIF(Sheet1!A:A,A1079,Sheet1!C:C)</f>
        <v>51.95</v>
      </c>
      <c r="H1079" cm="1">
        <f t="array" ref="H1079">_xlfn.IFS(G1079 &lt;_xlfn.PERCENTILE.EXC($G$2:$G$1786,0.2),5,G1079&lt;_xlfn.PERCENTILE.EXC($G$2:$G$2000, 0.4),4, G1079&lt;_xlfn.PERCENTILE.EXC($G$2:$G$2000, 0.6),3, G1079&lt;_xlfn.PERCENTILE.EXC($G$2:$G$2000, 0.8),2, G1079&gt;=_xlfn.PERCENTILE.EXC($G$2:$G$2000, 0.8), 1)</f>
        <v>5</v>
      </c>
      <c r="K1079" t="str" cm="1">
        <f t="array" aca="1" ref="K1079" ca="1">_xlfn.IFS(
    AND($D1079=5, $F1079&gt;=4,$H1079&gt;=4), "Best Customers",
    AND($D1079&gt;=3, $D1079&lt;=4, $F1079&gt;=4, $H1079&gt;=3), "Loyal Customers",
    AND($D1079&gt;=3, $D1079&lt;=4, $F1079&gt;=2, $H1079&gt;=2), "Potential Loyal Customers",
    AND($D1079&gt;=2, $D1079&lt;=3, $F1079&gt;=3, $H1079&gt;=3), "At-Risk Customers",
    AND($D1079=1, $F1079&lt;=2, $H1079&lt;=2), "Lost Customers",
    TRUE, "Unclassified"
)</f>
        <v>Unclassified</v>
      </c>
    </row>
    <row r="1080" spans="1:11" x14ac:dyDescent="0.2">
      <c r="A1080" t="str">
        <v>CUS003870</v>
      </c>
      <c r="B1080" s="1" cm="1">
        <f t="array" ref="B1080">MAX(_xlfn._xlws.FILTER(Sheet1!B:B,Sheet2!A1080 = Sheet1!A:A))</f>
        <v>45587</v>
      </c>
      <c r="C1080" s="2">
        <f t="shared" ca="1" si="20"/>
        <v>190</v>
      </c>
      <c r="D1080" cm="1">
        <f t="array" aca="1" ref="D1080" ca="1">_xlfn.IFS(C1080 &lt;_xlfn.PERCENTILE.EXC($C$2:$C$1786,0.2),5,C1080&lt;_xlfn.PERCENTILE.EXC($C$2:$C$2000, 0.4),4, C1080&lt;_xlfn.PERCENTILE.EXC($C$2:$C$2000, 0.6),3, C1080&lt;_xlfn.PERCENTILE.EXC($C$2:$C$2000, 0.8),2, C1080&gt;=_xlfn.PERCENTILE.EXC($C$2:$C$2000, 0.8), 1)</f>
        <v>5</v>
      </c>
      <c r="E1080">
        <f>COUNTIF(Sheet1!A:A,Sheet2!A1080)</f>
        <v>5</v>
      </c>
      <c r="F1080" cm="1">
        <f t="array" ref="F1080">_xlfn.IFS(E1080 &gt; _xlfn.PERCENTILE.EXC($E$2:$E$1786,0.8), 5, E1080 &gt; _xlfn.PERCENTILE.EXC($E$2:$E$1786,0.6), 4,E1080 &gt; _xlfn.PERCENTILE.EXC($E$2:$E$1786,0.4), 3, E1080 &gt; _xlfn.PERCENTILE.EXC($E$2:$E$1786,0.2),2, E1080 &lt;= _xlfn.PERCENTILE.EXC($E$2:$E$1786,0.2), 1)</f>
        <v>4</v>
      </c>
      <c r="G1080">
        <f>SUMIF(Sheet1!A:A,A1080,Sheet1!C:C)</f>
        <v>1002.52</v>
      </c>
      <c r="H1080" cm="1">
        <f t="array" ref="H1080">_xlfn.IFS(G1080 &lt;_xlfn.PERCENTILE.EXC($G$2:$G$1786,0.2),5,G1080&lt;_xlfn.PERCENTILE.EXC($G$2:$G$2000, 0.4),4, G1080&lt;_xlfn.PERCENTILE.EXC($G$2:$G$2000, 0.6),3, G1080&lt;_xlfn.PERCENTILE.EXC($G$2:$G$2000, 0.8),2, G1080&gt;=_xlfn.PERCENTILE.EXC($G$2:$G$2000, 0.8), 1)</f>
        <v>2</v>
      </c>
      <c r="K1080" t="str" cm="1">
        <f t="array" aca="1" ref="K1080" ca="1">_xlfn.IFS(
    AND($D1080=5, $F1080&gt;=4,$H1080&gt;=4), "Best Customers",
    AND($D1080&gt;=3, $D1080&lt;=4, $F1080&gt;=4, $H1080&gt;=3), "Loyal Customers",
    AND($D1080&gt;=3, $D1080&lt;=4, $F1080&gt;=2, $H1080&gt;=2), "Potential Loyal Customers",
    AND($D1080&gt;=2, $D1080&lt;=3, $F1080&gt;=3, $H1080&gt;=3), "At-Risk Customers",
    AND($D1080=1, $F1080&lt;=2, $H1080&lt;=2), "Lost Customers",
    TRUE, "Unclassified"
)</f>
        <v>Unclassified</v>
      </c>
    </row>
    <row r="1081" spans="1:11" x14ac:dyDescent="0.2">
      <c r="A1081" t="str">
        <v>CUS026207</v>
      </c>
      <c r="B1081" s="1" cm="1">
        <f t="array" ref="B1081">MAX(_xlfn._xlws.FILTER(Sheet1!B:B,Sheet2!A1081 = Sheet1!A:A))</f>
        <v>43276</v>
      </c>
      <c r="C1081" s="2">
        <f t="shared" ca="1" si="20"/>
        <v>2501</v>
      </c>
      <c r="D1081" cm="1">
        <f t="array" aca="1" ref="D1081" ca="1">_xlfn.IFS(C1081 &lt;_xlfn.PERCENTILE.EXC($C$2:$C$1786,0.2),5,C1081&lt;_xlfn.PERCENTILE.EXC($C$2:$C$2000, 0.4),4, C1081&lt;_xlfn.PERCENTILE.EXC($C$2:$C$2000, 0.6),3, C1081&lt;_xlfn.PERCENTILE.EXC($C$2:$C$2000, 0.8),2, C1081&gt;=_xlfn.PERCENTILE.EXC($C$2:$C$2000, 0.8), 1)</f>
        <v>2</v>
      </c>
      <c r="E1081">
        <f>COUNTIF(Sheet1!A:A,Sheet2!A1081)</f>
        <v>2</v>
      </c>
      <c r="F1081" cm="1">
        <f t="array" ref="F1081">_xlfn.IFS(E1081 &gt; _xlfn.PERCENTILE.EXC($E$2:$E$1786,0.8), 5, E1081 &gt; _xlfn.PERCENTILE.EXC($E$2:$E$1786,0.6), 4,E1081 &gt; _xlfn.PERCENTILE.EXC($E$2:$E$1786,0.4), 3, E1081 &gt; _xlfn.PERCENTILE.EXC($E$2:$E$1786,0.2),2, E1081 &lt;= _xlfn.PERCENTILE.EXC($E$2:$E$1786,0.2), 1)</f>
        <v>2</v>
      </c>
      <c r="G1081">
        <f>SUMIF(Sheet1!A:A,A1081,Sheet1!C:C)</f>
        <v>252</v>
      </c>
      <c r="H1081" cm="1">
        <f t="array" ref="H1081">_xlfn.IFS(G1081 &lt;_xlfn.PERCENTILE.EXC($G$2:$G$1786,0.2),5,G1081&lt;_xlfn.PERCENTILE.EXC($G$2:$G$2000, 0.4),4, G1081&lt;_xlfn.PERCENTILE.EXC($G$2:$G$2000, 0.6),3, G1081&lt;_xlfn.PERCENTILE.EXC($G$2:$G$2000, 0.8),2, G1081&gt;=_xlfn.PERCENTILE.EXC($G$2:$G$2000, 0.8), 1)</f>
        <v>3</v>
      </c>
      <c r="K1081" t="str" cm="1">
        <f t="array" aca="1" ref="K1081" ca="1">_xlfn.IFS(
    AND($D1081=5, $F1081&gt;=4,$H1081&gt;=4), "Best Customers",
    AND($D1081&gt;=3, $D1081&lt;=4, $F1081&gt;=4, $H1081&gt;=3), "Loyal Customers",
    AND($D1081&gt;=3, $D1081&lt;=4, $F1081&gt;=2, $H1081&gt;=2), "Potential Loyal Customers",
    AND($D1081&gt;=2, $D1081&lt;=3, $F1081&gt;=3, $H1081&gt;=3), "At-Risk Customers",
    AND($D1081=1, $F1081&lt;=2, $H1081&lt;=2), "Lost Customers",
    TRUE, "Unclassified"
)</f>
        <v>Unclassified</v>
      </c>
    </row>
    <row r="1082" spans="1:11" x14ac:dyDescent="0.2">
      <c r="A1082" t="str">
        <v>CUS026258</v>
      </c>
      <c r="B1082" s="1" cm="1">
        <f t="array" ref="B1082">MAX(_xlfn._xlws.FILTER(Sheet1!B:B,Sheet2!A1082 = Sheet1!A:A))</f>
        <v>43227</v>
      </c>
      <c r="C1082" s="2">
        <f t="shared" ca="1" si="20"/>
        <v>2550</v>
      </c>
      <c r="D1082" cm="1">
        <f t="array" aca="1" ref="D1082" ca="1">_xlfn.IFS(C1082 &lt;_xlfn.PERCENTILE.EXC($C$2:$C$1786,0.2),5,C1082&lt;_xlfn.PERCENTILE.EXC($C$2:$C$2000, 0.4),4, C1082&lt;_xlfn.PERCENTILE.EXC($C$2:$C$2000, 0.6),3, C1082&lt;_xlfn.PERCENTILE.EXC($C$2:$C$2000, 0.8),2, C1082&gt;=_xlfn.PERCENTILE.EXC($C$2:$C$2000, 0.8), 1)</f>
        <v>1</v>
      </c>
      <c r="E1082">
        <f>COUNTIF(Sheet1!A:A,Sheet2!A1082)</f>
        <v>1</v>
      </c>
      <c r="F1082" cm="1">
        <f t="array" ref="F1082">_xlfn.IFS(E1082 &gt; _xlfn.PERCENTILE.EXC($E$2:$E$1786,0.8), 5, E1082 &gt; _xlfn.PERCENTILE.EXC($E$2:$E$1786,0.6), 4,E1082 &gt; _xlfn.PERCENTILE.EXC($E$2:$E$1786,0.4), 3, E1082 &gt; _xlfn.PERCENTILE.EXC($E$2:$E$1786,0.2),2, E1082 &lt;= _xlfn.PERCENTILE.EXC($E$2:$E$1786,0.2), 1)</f>
        <v>1</v>
      </c>
      <c r="G1082">
        <f>SUMIF(Sheet1!A:A,A1082,Sheet1!C:C)</f>
        <v>91.44</v>
      </c>
      <c r="H1082" cm="1">
        <f t="array" ref="H1082">_xlfn.IFS(G1082 &lt;_xlfn.PERCENTILE.EXC($G$2:$G$1786,0.2),5,G1082&lt;_xlfn.PERCENTILE.EXC($G$2:$G$2000, 0.4),4, G1082&lt;_xlfn.PERCENTILE.EXC($G$2:$G$2000, 0.6),3, G1082&lt;_xlfn.PERCENTILE.EXC($G$2:$G$2000, 0.8),2, G1082&gt;=_xlfn.PERCENTILE.EXC($G$2:$G$2000, 0.8), 1)</f>
        <v>4</v>
      </c>
      <c r="K1082" t="str" cm="1">
        <f t="array" aca="1" ref="K1082" ca="1">_xlfn.IFS(
    AND($D1082=5, $F1082&gt;=4,$H1082&gt;=4), "Best Customers",
    AND($D1082&gt;=3, $D1082&lt;=4, $F1082&gt;=4, $H1082&gt;=3), "Loyal Customers",
    AND($D1082&gt;=3, $D1082&lt;=4, $F1082&gt;=2, $H1082&gt;=2), "Potential Loyal Customers",
    AND($D1082&gt;=2, $D1082&lt;=3, $F1082&gt;=3, $H1082&gt;=3), "At-Risk Customers",
    AND($D1082=1, $F1082&lt;=2, $H1082&lt;=2), "Lost Customers",
    TRUE, "Unclassified"
)</f>
        <v>Unclassified</v>
      </c>
    </row>
    <row r="1083" spans="1:11" x14ac:dyDescent="0.2">
      <c r="A1083" t="str">
        <v>CUS026191</v>
      </c>
      <c r="B1083" s="1" cm="1">
        <f t="array" ref="B1083">MAX(_xlfn._xlws.FILTER(Sheet1!B:B,Sheet2!A1083 = Sheet1!A:A))</f>
        <v>43284</v>
      </c>
      <c r="C1083" s="2">
        <f t="shared" ca="1" si="20"/>
        <v>2493</v>
      </c>
      <c r="D1083" cm="1">
        <f t="array" aca="1" ref="D1083" ca="1">_xlfn.IFS(C1083 &lt;_xlfn.PERCENTILE.EXC($C$2:$C$1786,0.2),5,C1083&lt;_xlfn.PERCENTILE.EXC($C$2:$C$2000, 0.4),4, C1083&lt;_xlfn.PERCENTILE.EXC($C$2:$C$2000, 0.6),3, C1083&lt;_xlfn.PERCENTILE.EXC($C$2:$C$2000, 0.8),2, C1083&gt;=_xlfn.PERCENTILE.EXC($C$2:$C$2000, 0.8), 1)</f>
        <v>2</v>
      </c>
      <c r="E1083">
        <f>COUNTIF(Sheet1!A:A,Sheet2!A1083)</f>
        <v>2</v>
      </c>
      <c r="F1083" cm="1">
        <f t="array" ref="F1083">_xlfn.IFS(E1083 &gt; _xlfn.PERCENTILE.EXC($E$2:$E$1786,0.8), 5, E1083 &gt; _xlfn.PERCENTILE.EXC($E$2:$E$1786,0.6), 4,E1083 &gt; _xlfn.PERCENTILE.EXC($E$2:$E$1786,0.4), 3, E1083 &gt; _xlfn.PERCENTILE.EXC($E$2:$E$1786,0.2),2, E1083 &lt;= _xlfn.PERCENTILE.EXC($E$2:$E$1786,0.2), 1)</f>
        <v>2</v>
      </c>
      <c r="G1083">
        <f>SUMIF(Sheet1!A:A,A1083,Sheet1!C:C)</f>
        <v>292.3</v>
      </c>
      <c r="H1083" cm="1">
        <f t="array" ref="H1083">_xlfn.IFS(G1083 &lt;_xlfn.PERCENTILE.EXC($G$2:$G$1786,0.2),5,G1083&lt;_xlfn.PERCENTILE.EXC($G$2:$G$2000, 0.4),4, G1083&lt;_xlfn.PERCENTILE.EXC($G$2:$G$2000, 0.6),3, G1083&lt;_xlfn.PERCENTILE.EXC($G$2:$G$2000, 0.8),2, G1083&gt;=_xlfn.PERCENTILE.EXC($G$2:$G$2000, 0.8), 1)</f>
        <v>3</v>
      </c>
      <c r="K1083" t="str" cm="1">
        <f t="array" aca="1" ref="K1083" ca="1">_xlfn.IFS(
    AND($D1083=5, $F1083&gt;=4,$H1083&gt;=4), "Best Customers",
    AND($D1083&gt;=3, $D1083&lt;=4, $F1083&gt;=4, $H1083&gt;=3), "Loyal Customers",
    AND($D1083&gt;=3, $D1083&lt;=4, $F1083&gt;=2, $H1083&gt;=2), "Potential Loyal Customers",
    AND($D1083&gt;=2, $D1083&lt;=3, $F1083&gt;=3, $H1083&gt;=3), "At-Risk Customers",
    AND($D1083=1, $F1083&lt;=2, $H1083&lt;=2), "Lost Customers",
    TRUE, "Unclassified"
)</f>
        <v>Unclassified</v>
      </c>
    </row>
    <row r="1084" spans="1:11" x14ac:dyDescent="0.2">
      <c r="A1084" t="str">
        <v>CUS026259</v>
      </c>
      <c r="B1084" s="1" cm="1">
        <f t="array" ref="B1084">MAX(_xlfn._xlws.FILTER(Sheet1!B:B,Sheet2!A1084 = Sheet1!A:A))</f>
        <v>43227</v>
      </c>
      <c r="C1084" s="2">
        <f t="shared" ca="1" si="20"/>
        <v>2550</v>
      </c>
      <c r="D1084" cm="1">
        <f t="array" aca="1" ref="D1084" ca="1">_xlfn.IFS(C1084 &lt;_xlfn.PERCENTILE.EXC($C$2:$C$1786,0.2),5,C1084&lt;_xlfn.PERCENTILE.EXC($C$2:$C$2000, 0.4),4, C1084&lt;_xlfn.PERCENTILE.EXC($C$2:$C$2000, 0.6),3, C1084&lt;_xlfn.PERCENTILE.EXC($C$2:$C$2000, 0.8),2, C1084&gt;=_xlfn.PERCENTILE.EXC($C$2:$C$2000, 0.8), 1)</f>
        <v>1</v>
      </c>
      <c r="E1084">
        <f>COUNTIF(Sheet1!A:A,Sheet2!A1084)</f>
        <v>1</v>
      </c>
      <c r="F1084" cm="1">
        <f t="array" ref="F1084">_xlfn.IFS(E1084 &gt; _xlfn.PERCENTILE.EXC($E$2:$E$1786,0.8), 5, E1084 &gt; _xlfn.PERCENTILE.EXC($E$2:$E$1786,0.6), 4,E1084 &gt; _xlfn.PERCENTILE.EXC($E$2:$E$1786,0.4), 3, E1084 &gt; _xlfn.PERCENTILE.EXC($E$2:$E$1786,0.2),2, E1084 &lt;= _xlfn.PERCENTILE.EXC($E$2:$E$1786,0.2), 1)</f>
        <v>1</v>
      </c>
      <c r="G1084">
        <f>SUMIF(Sheet1!A:A,A1084,Sheet1!C:C)</f>
        <v>47.9</v>
      </c>
      <c r="H1084" cm="1">
        <f t="array" ref="H1084">_xlfn.IFS(G1084 &lt;_xlfn.PERCENTILE.EXC($G$2:$G$1786,0.2),5,G1084&lt;_xlfn.PERCENTILE.EXC($G$2:$G$2000, 0.4),4, G1084&lt;_xlfn.PERCENTILE.EXC($G$2:$G$2000, 0.6),3, G1084&lt;_xlfn.PERCENTILE.EXC($G$2:$G$2000, 0.8),2, G1084&gt;=_xlfn.PERCENTILE.EXC($G$2:$G$2000, 0.8), 1)</f>
        <v>5</v>
      </c>
      <c r="K1084" t="str" cm="1">
        <f t="array" aca="1" ref="K1084" ca="1">_xlfn.IFS(
    AND($D1084=5, $F1084&gt;=4,$H1084&gt;=4), "Best Customers",
    AND($D1084&gt;=3, $D1084&lt;=4, $F1084&gt;=4, $H1084&gt;=3), "Loyal Customers",
    AND($D1084&gt;=3, $D1084&lt;=4, $F1084&gt;=2, $H1084&gt;=2), "Potential Loyal Customers",
    AND($D1084&gt;=2, $D1084&lt;=3, $F1084&gt;=3, $H1084&gt;=3), "At-Risk Customers",
    AND($D1084=1, $F1084&lt;=2, $H1084&lt;=2), "Lost Customers",
    TRUE, "Unclassified"
)</f>
        <v>Unclassified</v>
      </c>
    </row>
    <row r="1085" spans="1:11" x14ac:dyDescent="0.2">
      <c r="A1085" t="str">
        <v>CUS026251</v>
      </c>
      <c r="B1085" s="1" cm="1">
        <f t="array" ref="B1085">MAX(_xlfn._xlws.FILTER(Sheet1!B:B,Sheet2!A1085 = Sheet1!A:A))</f>
        <v>43228</v>
      </c>
      <c r="C1085" s="2">
        <f t="shared" ca="1" si="20"/>
        <v>2549</v>
      </c>
      <c r="D1085" cm="1">
        <f t="array" aca="1" ref="D1085" ca="1">_xlfn.IFS(C1085 &lt;_xlfn.PERCENTILE.EXC($C$2:$C$1786,0.2),5,C1085&lt;_xlfn.PERCENTILE.EXC($C$2:$C$2000, 0.4),4, C1085&lt;_xlfn.PERCENTILE.EXC($C$2:$C$2000, 0.6),3, C1085&lt;_xlfn.PERCENTILE.EXC($C$2:$C$2000, 0.8),2, C1085&gt;=_xlfn.PERCENTILE.EXC($C$2:$C$2000, 0.8), 1)</f>
        <v>1</v>
      </c>
      <c r="E1085">
        <f>COUNTIF(Sheet1!A:A,Sheet2!A1085)</f>
        <v>1</v>
      </c>
      <c r="F1085" cm="1">
        <f t="array" ref="F1085">_xlfn.IFS(E1085 &gt; _xlfn.PERCENTILE.EXC($E$2:$E$1786,0.8), 5, E1085 &gt; _xlfn.PERCENTILE.EXC($E$2:$E$1786,0.6), 4,E1085 &gt; _xlfn.PERCENTILE.EXC($E$2:$E$1786,0.4), 3, E1085 &gt; _xlfn.PERCENTILE.EXC($E$2:$E$1786,0.2),2, E1085 &lt;= _xlfn.PERCENTILE.EXC($E$2:$E$1786,0.2), 1)</f>
        <v>1</v>
      </c>
      <c r="G1085">
        <f>SUMIF(Sheet1!A:A,A1085,Sheet1!C:C)</f>
        <v>599.45000000000005</v>
      </c>
      <c r="H1085" cm="1">
        <f t="array" ref="H1085">_xlfn.IFS(G1085 &lt;_xlfn.PERCENTILE.EXC($G$2:$G$1786,0.2),5,G1085&lt;_xlfn.PERCENTILE.EXC($G$2:$G$2000, 0.4),4, G1085&lt;_xlfn.PERCENTILE.EXC($G$2:$G$2000, 0.6),3, G1085&lt;_xlfn.PERCENTILE.EXC($G$2:$G$2000, 0.8),2, G1085&gt;=_xlfn.PERCENTILE.EXC($G$2:$G$2000, 0.8), 1)</f>
        <v>3</v>
      </c>
      <c r="K1085" t="str" cm="1">
        <f t="array" aca="1" ref="K1085" ca="1">_xlfn.IFS(
    AND($D1085=5, $F1085&gt;=4,$H1085&gt;=4), "Best Customers",
    AND($D1085&gt;=3, $D1085&lt;=4, $F1085&gt;=4, $H1085&gt;=3), "Loyal Customers",
    AND($D1085&gt;=3, $D1085&lt;=4, $F1085&gt;=2, $H1085&gt;=2), "Potential Loyal Customers",
    AND($D1085&gt;=2, $D1085&lt;=3, $F1085&gt;=3, $H1085&gt;=3), "At-Risk Customers",
    AND($D1085=1, $F1085&lt;=2, $H1085&lt;=2), "Lost Customers",
    TRUE, "Unclassified"
)</f>
        <v>Unclassified</v>
      </c>
    </row>
    <row r="1086" spans="1:11" x14ac:dyDescent="0.2">
      <c r="A1086" t="str">
        <v>CUS026252</v>
      </c>
      <c r="B1086" s="1" cm="1">
        <f t="array" ref="B1086">MAX(_xlfn._xlws.FILTER(Sheet1!B:B,Sheet2!A1086 = Sheet1!A:A))</f>
        <v>43228</v>
      </c>
      <c r="C1086" s="2">
        <f t="shared" ca="1" si="20"/>
        <v>2549</v>
      </c>
      <c r="D1086" cm="1">
        <f t="array" aca="1" ref="D1086" ca="1">_xlfn.IFS(C1086 &lt;_xlfn.PERCENTILE.EXC($C$2:$C$1786,0.2),5,C1086&lt;_xlfn.PERCENTILE.EXC($C$2:$C$2000, 0.4),4, C1086&lt;_xlfn.PERCENTILE.EXC($C$2:$C$2000, 0.6),3, C1086&lt;_xlfn.PERCENTILE.EXC($C$2:$C$2000, 0.8),2, C1086&gt;=_xlfn.PERCENTILE.EXC($C$2:$C$2000, 0.8), 1)</f>
        <v>1</v>
      </c>
      <c r="E1086">
        <f>COUNTIF(Sheet1!A:A,Sheet2!A1086)</f>
        <v>1</v>
      </c>
      <c r="F1086" cm="1">
        <f t="array" ref="F1086">_xlfn.IFS(E1086 &gt; _xlfn.PERCENTILE.EXC($E$2:$E$1786,0.8), 5, E1086 &gt; _xlfn.PERCENTILE.EXC($E$2:$E$1786,0.6), 4,E1086 &gt; _xlfn.PERCENTILE.EXC($E$2:$E$1786,0.4), 3, E1086 &gt; _xlfn.PERCENTILE.EXC($E$2:$E$1786,0.2),2, E1086 &lt;= _xlfn.PERCENTILE.EXC($E$2:$E$1786,0.2), 1)</f>
        <v>1</v>
      </c>
      <c r="G1086">
        <f>SUMIF(Sheet1!A:A,A1086,Sheet1!C:C)</f>
        <v>31.95</v>
      </c>
      <c r="H1086" cm="1">
        <f t="array" ref="H1086">_xlfn.IFS(G1086 &lt;_xlfn.PERCENTILE.EXC($G$2:$G$1786,0.2),5,G1086&lt;_xlfn.PERCENTILE.EXC($G$2:$G$2000, 0.4),4, G1086&lt;_xlfn.PERCENTILE.EXC($G$2:$G$2000, 0.6),3, G1086&lt;_xlfn.PERCENTILE.EXC($G$2:$G$2000, 0.8),2, G1086&gt;=_xlfn.PERCENTILE.EXC($G$2:$G$2000, 0.8), 1)</f>
        <v>5</v>
      </c>
      <c r="K1086" t="str" cm="1">
        <f t="array" aca="1" ref="K1086" ca="1">_xlfn.IFS(
    AND($D1086=5, $F1086&gt;=4,$H1086&gt;=4), "Best Customers",
    AND($D1086&gt;=3, $D1086&lt;=4, $F1086&gt;=4, $H1086&gt;=3), "Loyal Customers",
    AND($D1086&gt;=3, $D1086&lt;=4, $F1086&gt;=2, $H1086&gt;=2), "Potential Loyal Customers",
    AND($D1086&gt;=2, $D1086&lt;=3, $F1086&gt;=3, $H1086&gt;=3), "At-Risk Customers",
    AND($D1086=1, $F1086&lt;=2, $H1086&lt;=2), "Lost Customers",
    TRUE, "Unclassified"
)</f>
        <v>Unclassified</v>
      </c>
    </row>
    <row r="1087" spans="1:11" x14ac:dyDescent="0.2">
      <c r="A1087" t="str">
        <v>CUS026253</v>
      </c>
      <c r="B1087" s="1" cm="1">
        <f t="array" ref="B1087">MAX(_xlfn._xlws.FILTER(Sheet1!B:B,Sheet2!A1087 = Sheet1!A:A))</f>
        <v>43228</v>
      </c>
      <c r="C1087" s="2">
        <f t="shared" ca="1" si="20"/>
        <v>2549</v>
      </c>
      <c r="D1087" cm="1">
        <f t="array" aca="1" ref="D1087" ca="1">_xlfn.IFS(C1087 &lt;_xlfn.PERCENTILE.EXC($C$2:$C$1786,0.2),5,C1087&lt;_xlfn.PERCENTILE.EXC($C$2:$C$2000, 0.4),4, C1087&lt;_xlfn.PERCENTILE.EXC($C$2:$C$2000, 0.6),3, C1087&lt;_xlfn.PERCENTILE.EXC($C$2:$C$2000, 0.8),2, C1087&gt;=_xlfn.PERCENTILE.EXC($C$2:$C$2000, 0.8), 1)</f>
        <v>1</v>
      </c>
      <c r="E1087">
        <f>COUNTIF(Sheet1!A:A,Sheet2!A1087)</f>
        <v>1</v>
      </c>
      <c r="F1087" cm="1">
        <f t="array" ref="F1087">_xlfn.IFS(E1087 &gt; _xlfn.PERCENTILE.EXC($E$2:$E$1786,0.8), 5, E1087 &gt; _xlfn.PERCENTILE.EXC($E$2:$E$1786,0.6), 4,E1087 &gt; _xlfn.PERCENTILE.EXC($E$2:$E$1786,0.4), 3, E1087 &gt; _xlfn.PERCENTILE.EXC($E$2:$E$1786,0.2),2, E1087 &lt;= _xlfn.PERCENTILE.EXC($E$2:$E$1786,0.2), 1)</f>
        <v>1</v>
      </c>
      <c r="G1087">
        <f>SUMIF(Sheet1!A:A,A1087,Sheet1!C:C)</f>
        <v>120</v>
      </c>
      <c r="H1087" cm="1">
        <f t="array" ref="H1087">_xlfn.IFS(G1087 &lt;_xlfn.PERCENTILE.EXC($G$2:$G$1786,0.2),5,G1087&lt;_xlfn.PERCENTILE.EXC($G$2:$G$2000, 0.4),4, G1087&lt;_xlfn.PERCENTILE.EXC($G$2:$G$2000, 0.6),3, G1087&lt;_xlfn.PERCENTILE.EXC($G$2:$G$2000, 0.8),2, G1087&gt;=_xlfn.PERCENTILE.EXC($G$2:$G$2000, 0.8), 1)</f>
        <v>4</v>
      </c>
      <c r="K1087" t="str" cm="1">
        <f t="array" aca="1" ref="K1087" ca="1">_xlfn.IFS(
    AND($D1087=5, $F1087&gt;=4,$H1087&gt;=4), "Best Customers",
    AND($D1087&gt;=3, $D1087&lt;=4, $F1087&gt;=4, $H1087&gt;=3), "Loyal Customers",
    AND($D1087&gt;=3, $D1087&lt;=4, $F1087&gt;=2, $H1087&gt;=2), "Potential Loyal Customers",
    AND($D1087&gt;=2, $D1087&lt;=3, $F1087&gt;=3, $H1087&gt;=3), "At-Risk Customers",
    AND($D1087=1, $F1087&lt;=2, $H1087&lt;=2), "Lost Customers",
    TRUE, "Unclassified"
)</f>
        <v>Unclassified</v>
      </c>
    </row>
    <row r="1088" spans="1:11" x14ac:dyDescent="0.2">
      <c r="A1088" t="str">
        <v>CUS003832</v>
      </c>
      <c r="B1088" s="1" cm="1">
        <f t="array" ref="B1088">MAX(_xlfn._xlws.FILTER(Sheet1!B:B,Sheet2!A1088 = Sheet1!A:A))</f>
        <v>45589</v>
      </c>
      <c r="C1088" s="2">
        <f t="shared" ca="1" si="20"/>
        <v>188</v>
      </c>
      <c r="D1088" cm="1">
        <f t="array" aca="1" ref="D1088" ca="1">_xlfn.IFS(C1088 &lt;_xlfn.PERCENTILE.EXC($C$2:$C$1786,0.2),5,C1088&lt;_xlfn.PERCENTILE.EXC($C$2:$C$2000, 0.4),4, C1088&lt;_xlfn.PERCENTILE.EXC($C$2:$C$2000, 0.6),3, C1088&lt;_xlfn.PERCENTILE.EXC($C$2:$C$2000, 0.8),2, C1088&gt;=_xlfn.PERCENTILE.EXC($C$2:$C$2000, 0.8), 1)</f>
        <v>5</v>
      </c>
      <c r="E1088">
        <f>COUNTIF(Sheet1!A:A,Sheet2!A1088)</f>
        <v>14</v>
      </c>
      <c r="F1088" cm="1">
        <f t="array" ref="F1088">_xlfn.IFS(E1088 &gt; _xlfn.PERCENTILE.EXC($E$2:$E$1786,0.8), 5, E1088 &gt; _xlfn.PERCENTILE.EXC($E$2:$E$1786,0.6), 4,E1088 &gt; _xlfn.PERCENTILE.EXC($E$2:$E$1786,0.4), 3, E1088 &gt; _xlfn.PERCENTILE.EXC($E$2:$E$1786,0.2),2, E1088 &lt;= _xlfn.PERCENTILE.EXC($E$2:$E$1786,0.2), 1)</f>
        <v>5</v>
      </c>
      <c r="G1088">
        <f>SUMIF(Sheet1!A:A,A1088,Sheet1!C:C)</f>
        <v>2398.7399999999998</v>
      </c>
      <c r="H1088" cm="1">
        <f t="array" ref="H1088">_xlfn.IFS(G1088 &lt;_xlfn.PERCENTILE.EXC($G$2:$G$1786,0.2),5,G1088&lt;_xlfn.PERCENTILE.EXC($G$2:$G$2000, 0.4),4, G1088&lt;_xlfn.PERCENTILE.EXC($G$2:$G$2000, 0.6),3, G1088&lt;_xlfn.PERCENTILE.EXC($G$2:$G$2000, 0.8),2, G1088&gt;=_xlfn.PERCENTILE.EXC($G$2:$G$2000, 0.8), 1)</f>
        <v>2</v>
      </c>
      <c r="K1088" t="str" cm="1">
        <f t="array" aca="1" ref="K1088" ca="1">_xlfn.IFS(
    AND($D1088=5, $F1088&gt;=4,$H1088&gt;=4), "Best Customers",
    AND($D1088&gt;=3, $D1088&lt;=4, $F1088&gt;=4, $H1088&gt;=3), "Loyal Customers",
    AND($D1088&gt;=3, $D1088&lt;=4, $F1088&gt;=2, $H1088&gt;=2), "Potential Loyal Customers",
    AND($D1088&gt;=2, $D1088&lt;=3, $F1088&gt;=3, $H1088&gt;=3), "At-Risk Customers",
    AND($D1088=1, $F1088&lt;=2, $H1088&lt;=2), "Lost Customers",
    TRUE, "Unclassified"
)</f>
        <v>Unclassified</v>
      </c>
    </row>
    <row r="1089" spans="1:11" x14ac:dyDescent="0.2">
      <c r="A1089" t="str">
        <v>CUS011959</v>
      </c>
      <c r="B1089" s="1" cm="1">
        <f t="array" ref="B1089">MAX(_xlfn._xlws.FILTER(Sheet1!B:B,Sheet2!A1089 = Sheet1!A:A))</f>
        <v>45090</v>
      </c>
      <c r="C1089" s="2">
        <f t="shared" ca="1" si="20"/>
        <v>687</v>
      </c>
      <c r="D1089" cm="1">
        <f t="array" aca="1" ref="D1089" ca="1">_xlfn.IFS(C1089 &lt;_xlfn.PERCENTILE.EXC($C$2:$C$1786,0.2),5,C1089&lt;_xlfn.PERCENTILE.EXC($C$2:$C$2000, 0.4),4, C1089&lt;_xlfn.PERCENTILE.EXC($C$2:$C$2000, 0.6),3, C1089&lt;_xlfn.PERCENTILE.EXC($C$2:$C$2000, 0.8),2, C1089&gt;=_xlfn.PERCENTILE.EXC($C$2:$C$2000, 0.8), 1)</f>
        <v>4</v>
      </c>
      <c r="E1089">
        <f>COUNTIF(Sheet1!A:A,Sheet2!A1089)</f>
        <v>11</v>
      </c>
      <c r="F1089" cm="1">
        <f t="array" ref="F1089">_xlfn.IFS(E1089 &gt; _xlfn.PERCENTILE.EXC($E$2:$E$1786,0.8), 5, E1089 &gt; _xlfn.PERCENTILE.EXC($E$2:$E$1786,0.6), 4,E1089 &gt; _xlfn.PERCENTILE.EXC($E$2:$E$1786,0.4), 3, E1089 &gt; _xlfn.PERCENTILE.EXC($E$2:$E$1786,0.2),2, E1089 &lt;= _xlfn.PERCENTILE.EXC($E$2:$E$1786,0.2), 1)</f>
        <v>4</v>
      </c>
      <c r="G1089">
        <f>SUMIF(Sheet1!A:A,A1089,Sheet1!C:C)</f>
        <v>1978.8500000000001</v>
      </c>
      <c r="H1089" cm="1">
        <f t="array" ref="H1089">_xlfn.IFS(G1089 &lt;_xlfn.PERCENTILE.EXC($G$2:$G$1786,0.2),5,G1089&lt;_xlfn.PERCENTILE.EXC($G$2:$G$2000, 0.4),4, G1089&lt;_xlfn.PERCENTILE.EXC($G$2:$G$2000, 0.6),3, G1089&lt;_xlfn.PERCENTILE.EXC($G$2:$G$2000, 0.8),2, G1089&gt;=_xlfn.PERCENTILE.EXC($G$2:$G$2000, 0.8), 1)</f>
        <v>2</v>
      </c>
      <c r="K1089" t="str" cm="1">
        <f t="array" aca="1" ref="K1089" ca="1">_xlfn.IFS(
    AND($D1089=5, $F1089&gt;=4,$H1089&gt;=4), "Best Customers",
    AND($D1089&gt;=3, $D1089&lt;=4, $F1089&gt;=4, $H1089&gt;=3), "Loyal Customers",
    AND($D1089&gt;=3, $D1089&lt;=4, $F1089&gt;=2, $H1089&gt;=2), "Potential Loyal Customers",
    AND($D1089&gt;=2, $D1089&lt;=3, $F1089&gt;=3, $H1089&gt;=3), "At-Risk Customers",
    AND($D1089=1, $F1089&lt;=2, $H1089&lt;=2), "Lost Customers",
    TRUE, "Unclassified"
)</f>
        <v>Potential Loyal Customers</v>
      </c>
    </row>
    <row r="1090" spans="1:11" x14ac:dyDescent="0.2">
      <c r="A1090" t="str">
        <v>CUS020099</v>
      </c>
      <c r="B1090" s="1" cm="1">
        <f t="array" ref="B1090">MAX(_xlfn._xlws.FILTER(Sheet1!B:B,Sheet2!A1090 = Sheet1!A:A))</f>
        <v>44312</v>
      </c>
      <c r="C1090" s="2">
        <f t="shared" ca="1" si="20"/>
        <v>1465</v>
      </c>
      <c r="D1090" cm="1">
        <f t="array" aca="1" ref="D1090" ca="1">_xlfn.IFS(C1090 &lt;_xlfn.PERCENTILE.EXC($C$2:$C$1786,0.2),5,C1090&lt;_xlfn.PERCENTILE.EXC($C$2:$C$2000, 0.4),4, C1090&lt;_xlfn.PERCENTILE.EXC($C$2:$C$2000, 0.6),3, C1090&lt;_xlfn.PERCENTILE.EXC($C$2:$C$2000, 0.8),2, C1090&gt;=_xlfn.PERCENTILE.EXC($C$2:$C$2000, 0.8), 1)</f>
        <v>3</v>
      </c>
      <c r="E1090">
        <f>COUNTIF(Sheet1!A:A,Sheet2!A1090)</f>
        <v>4</v>
      </c>
      <c r="F1090" cm="1">
        <f t="array" ref="F1090">_xlfn.IFS(E1090 &gt; _xlfn.PERCENTILE.EXC($E$2:$E$1786,0.8), 5, E1090 &gt; _xlfn.PERCENTILE.EXC($E$2:$E$1786,0.6), 4,E1090 &gt; _xlfn.PERCENTILE.EXC($E$2:$E$1786,0.4), 3, E1090 &gt; _xlfn.PERCENTILE.EXC($E$2:$E$1786,0.2),2, E1090 &lt;= _xlfn.PERCENTILE.EXC($E$2:$E$1786,0.2), 1)</f>
        <v>3</v>
      </c>
      <c r="G1090">
        <f>SUMIF(Sheet1!A:A,A1090,Sheet1!C:C)</f>
        <v>658.15</v>
      </c>
      <c r="H1090" cm="1">
        <f t="array" ref="H1090">_xlfn.IFS(G1090 &lt;_xlfn.PERCENTILE.EXC($G$2:$G$1786,0.2),5,G1090&lt;_xlfn.PERCENTILE.EXC($G$2:$G$2000, 0.4),4, G1090&lt;_xlfn.PERCENTILE.EXC($G$2:$G$2000, 0.6),3, G1090&lt;_xlfn.PERCENTILE.EXC($G$2:$G$2000, 0.8),2, G1090&gt;=_xlfn.PERCENTILE.EXC($G$2:$G$2000, 0.8), 1)</f>
        <v>3</v>
      </c>
      <c r="K1090" t="str" cm="1">
        <f t="array" aca="1" ref="K1090" ca="1">_xlfn.IFS(
    AND($D1090=5, $F1090&gt;=4,$H1090&gt;=4), "Best Customers",
    AND($D1090&gt;=3, $D1090&lt;=4, $F1090&gt;=4, $H1090&gt;=3), "Loyal Customers",
    AND($D1090&gt;=3, $D1090&lt;=4, $F1090&gt;=2, $H1090&gt;=2), "Potential Loyal Customers",
    AND($D1090&gt;=2, $D1090&lt;=3, $F1090&gt;=3, $H1090&gt;=3), "At-Risk Customers",
    AND($D1090=1, $F1090&lt;=2, $H1090&lt;=2), "Lost Customers",
    TRUE, "Unclassified"
)</f>
        <v>Potential Loyal Customers</v>
      </c>
    </row>
    <row r="1091" spans="1:11" x14ac:dyDescent="0.2">
      <c r="A1091" t="str">
        <v>CUS026250</v>
      </c>
      <c r="B1091" s="1" cm="1">
        <f t="array" ref="B1091">MAX(_xlfn._xlws.FILTER(Sheet1!B:B,Sheet2!A1091 = Sheet1!A:A))</f>
        <v>43229</v>
      </c>
      <c r="C1091" s="2">
        <f t="shared" ref="C1091:C1154" ca="1" si="21">TODAY()-$B1091</f>
        <v>2548</v>
      </c>
      <c r="D1091" cm="1">
        <f t="array" aca="1" ref="D1091" ca="1">_xlfn.IFS(C1091 &lt;_xlfn.PERCENTILE.EXC($C$2:$C$1786,0.2),5,C1091&lt;_xlfn.PERCENTILE.EXC($C$2:$C$2000, 0.4),4, C1091&lt;_xlfn.PERCENTILE.EXC($C$2:$C$2000, 0.6),3, C1091&lt;_xlfn.PERCENTILE.EXC($C$2:$C$2000, 0.8),2, C1091&gt;=_xlfn.PERCENTILE.EXC($C$2:$C$2000, 0.8), 1)</f>
        <v>1</v>
      </c>
      <c r="E1091">
        <f>COUNTIF(Sheet1!A:A,Sheet2!A1091)</f>
        <v>1</v>
      </c>
      <c r="F1091" cm="1">
        <f t="array" ref="F1091">_xlfn.IFS(E1091 &gt; _xlfn.PERCENTILE.EXC($E$2:$E$1786,0.8), 5, E1091 &gt; _xlfn.PERCENTILE.EXC($E$2:$E$1786,0.6), 4,E1091 &gt; _xlfn.PERCENTILE.EXC($E$2:$E$1786,0.4), 3, E1091 &gt; _xlfn.PERCENTILE.EXC($E$2:$E$1786,0.2),2, E1091 &lt;= _xlfn.PERCENTILE.EXC($E$2:$E$1786,0.2), 1)</f>
        <v>1</v>
      </c>
      <c r="G1091">
        <f>SUMIF(Sheet1!A:A,A1091,Sheet1!C:C)</f>
        <v>43.5</v>
      </c>
      <c r="H1091" cm="1">
        <f t="array" ref="H1091">_xlfn.IFS(G1091 &lt;_xlfn.PERCENTILE.EXC($G$2:$G$1786,0.2),5,G1091&lt;_xlfn.PERCENTILE.EXC($G$2:$G$2000, 0.4),4, G1091&lt;_xlfn.PERCENTILE.EXC($G$2:$G$2000, 0.6),3, G1091&lt;_xlfn.PERCENTILE.EXC($G$2:$G$2000, 0.8),2, G1091&gt;=_xlfn.PERCENTILE.EXC($G$2:$G$2000, 0.8), 1)</f>
        <v>5</v>
      </c>
      <c r="K1091" t="str" cm="1">
        <f t="array" aca="1" ref="K1091" ca="1">_xlfn.IFS(
    AND($D1091=5, $F1091&gt;=4,$H1091&gt;=4), "Best Customers",
    AND($D1091&gt;=3, $D1091&lt;=4, $F1091&gt;=4, $H1091&gt;=3), "Loyal Customers",
    AND($D1091&gt;=3, $D1091&lt;=4, $F1091&gt;=2, $H1091&gt;=2), "Potential Loyal Customers",
    AND($D1091&gt;=2, $D1091&lt;=3, $F1091&gt;=3, $H1091&gt;=3), "At-Risk Customers",
    AND($D1091=1, $F1091&lt;=2, $H1091&lt;=2), "Lost Customers",
    TRUE, "Unclassified"
)</f>
        <v>Unclassified</v>
      </c>
    </row>
    <row r="1092" spans="1:11" x14ac:dyDescent="0.2">
      <c r="A1092" t="str">
        <v>CUS002937</v>
      </c>
      <c r="B1092" s="1" cm="1">
        <f t="array" ref="B1092">MAX(_xlfn._xlws.FILTER(Sheet1!B:B,Sheet2!A1092 = Sheet1!A:A))</f>
        <v>45622</v>
      </c>
      <c r="C1092" s="2">
        <f t="shared" ca="1" si="21"/>
        <v>155</v>
      </c>
      <c r="D1092" cm="1">
        <f t="array" aca="1" ref="D1092" ca="1">_xlfn.IFS(C1092 &lt;_xlfn.PERCENTILE.EXC($C$2:$C$1786,0.2),5,C1092&lt;_xlfn.PERCENTILE.EXC($C$2:$C$2000, 0.4),4, C1092&lt;_xlfn.PERCENTILE.EXC($C$2:$C$2000, 0.6),3, C1092&lt;_xlfn.PERCENTILE.EXC($C$2:$C$2000, 0.8),2, C1092&gt;=_xlfn.PERCENTILE.EXC($C$2:$C$2000, 0.8), 1)</f>
        <v>5</v>
      </c>
      <c r="E1092">
        <f>COUNTIF(Sheet1!A:A,Sheet2!A1092)</f>
        <v>29</v>
      </c>
      <c r="F1092" cm="1">
        <f t="array" ref="F1092">_xlfn.IFS(E1092 &gt; _xlfn.PERCENTILE.EXC($E$2:$E$1786,0.8), 5, E1092 &gt; _xlfn.PERCENTILE.EXC($E$2:$E$1786,0.6), 4,E1092 &gt; _xlfn.PERCENTILE.EXC($E$2:$E$1786,0.4), 3, E1092 &gt; _xlfn.PERCENTILE.EXC($E$2:$E$1786,0.2),2, E1092 &lt;= _xlfn.PERCENTILE.EXC($E$2:$E$1786,0.2), 1)</f>
        <v>5</v>
      </c>
      <c r="G1092">
        <f>SUMIF(Sheet1!A:A,A1092,Sheet1!C:C)</f>
        <v>7714.5399999999991</v>
      </c>
      <c r="H1092" cm="1">
        <f t="array" ref="H1092">_xlfn.IFS(G1092 &lt;_xlfn.PERCENTILE.EXC($G$2:$G$1786,0.2),5,G1092&lt;_xlfn.PERCENTILE.EXC($G$2:$G$2000, 0.4),4, G1092&lt;_xlfn.PERCENTILE.EXC($G$2:$G$2000, 0.6),3, G1092&lt;_xlfn.PERCENTILE.EXC($G$2:$G$2000, 0.8),2, G1092&gt;=_xlfn.PERCENTILE.EXC($G$2:$G$2000, 0.8), 1)</f>
        <v>1</v>
      </c>
      <c r="K1092" t="str" cm="1">
        <f t="array" aca="1" ref="K1092" ca="1">_xlfn.IFS(
    AND($D1092=5, $F1092&gt;=4,$H1092&gt;=4), "Best Customers",
    AND($D1092&gt;=3, $D1092&lt;=4, $F1092&gt;=4, $H1092&gt;=3), "Loyal Customers",
    AND($D1092&gt;=3, $D1092&lt;=4, $F1092&gt;=2, $H1092&gt;=2), "Potential Loyal Customers",
    AND($D1092&gt;=2, $D1092&lt;=3, $F1092&gt;=3, $H1092&gt;=3), "At-Risk Customers",
    AND($D1092=1, $F1092&lt;=2, $H1092&lt;=2), "Lost Customers",
    TRUE, "Unclassified"
)</f>
        <v>Unclassified</v>
      </c>
    </row>
    <row r="1093" spans="1:11" x14ac:dyDescent="0.2">
      <c r="A1093" t="str">
        <v>CUS018786</v>
      </c>
      <c r="B1093" s="1" cm="1">
        <f t="array" ref="B1093">MAX(_xlfn._xlws.FILTER(Sheet1!B:B,Sheet2!A1093 = Sheet1!A:A))</f>
        <v>44460</v>
      </c>
      <c r="C1093" s="2">
        <f t="shared" ca="1" si="21"/>
        <v>1317</v>
      </c>
      <c r="D1093" cm="1">
        <f t="array" aca="1" ref="D1093" ca="1">_xlfn.IFS(C1093 &lt;_xlfn.PERCENTILE.EXC($C$2:$C$1786,0.2),5,C1093&lt;_xlfn.PERCENTILE.EXC($C$2:$C$2000, 0.4),4, C1093&lt;_xlfn.PERCENTILE.EXC($C$2:$C$2000, 0.6),3, C1093&lt;_xlfn.PERCENTILE.EXC($C$2:$C$2000, 0.8),2, C1093&gt;=_xlfn.PERCENTILE.EXC($C$2:$C$2000, 0.8), 1)</f>
        <v>3</v>
      </c>
      <c r="E1093">
        <f>COUNTIF(Sheet1!A:A,Sheet2!A1093)</f>
        <v>2</v>
      </c>
      <c r="F1093" cm="1">
        <f t="array" ref="F1093">_xlfn.IFS(E1093 &gt; _xlfn.PERCENTILE.EXC($E$2:$E$1786,0.8), 5, E1093 &gt; _xlfn.PERCENTILE.EXC($E$2:$E$1786,0.6), 4,E1093 &gt; _xlfn.PERCENTILE.EXC($E$2:$E$1786,0.4), 3, E1093 &gt; _xlfn.PERCENTILE.EXC($E$2:$E$1786,0.2),2, E1093 &lt;= _xlfn.PERCENTILE.EXC($E$2:$E$1786,0.2), 1)</f>
        <v>2</v>
      </c>
      <c r="G1093">
        <f>SUMIF(Sheet1!A:A,A1093,Sheet1!C:C)</f>
        <v>301.60000000000002</v>
      </c>
      <c r="H1093" cm="1">
        <f t="array" ref="H1093">_xlfn.IFS(G1093 &lt;_xlfn.PERCENTILE.EXC($G$2:$G$1786,0.2),5,G1093&lt;_xlfn.PERCENTILE.EXC($G$2:$G$2000, 0.4),4, G1093&lt;_xlfn.PERCENTILE.EXC($G$2:$G$2000, 0.6),3, G1093&lt;_xlfn.PERCENTILE.EXC($G$2:$G$2000, 0.8),2, G1093&gt;=_xlfn.PERCENTILE.EXC($G$2:$G$2000, 0.8), 1)</f>
        <v>3</v>
      </c>
      <c r="K1093" t="str" cm="1">
        <f t="array" aca="1" ref="K1093" ca="1">_xlfn.IFS(
    AND($D1093=5, $F1093&gt;=4,$H1093&gt;=4), "Best Customers",
    AND($D1093&gt;=3, $D1093&lt;=4, $F1093&gt;=4, $H1093&gt;=3), "Loyal Customers",
    AND($D1093&gt;=3, $D1093&lt;=4, $F1093&gt;=2, $H1093&gt;=2), "Potential Loyal Customers",
    AND($D1093&gt;=2, $D1093&lt;=3, $F1093&gt;=3, $H1093&gt;=3), "At-Risk Customers",
    AND($D1093=1, $F1093&lt;=2, $H1093&lt;=2), "Lost Customers",
    TRUE, "Unclassified"
)</f>
        <v>Potential Loyal Customers</v>
      </c>
    </row>
    <row r="1094" spans="1:11" x14ac:dyDescent="0.2">
      <c r="A1094" t="str">
        <v>CUS025854</v>
      </c>
      <c r="B1094" s="1" cm="1">
        <f t="array" ref="B1094">MAX(_xlfn._xlws.FILTER(Sheet1!B:B,Sheet2!A1094 = Sheet1!A:A))</f>
        <v>43544</v>
      </c>
      <c r="C1094" s="2">
        <f t="shared" ca="1" si="21"/>
        <v>2233</v>
      </c>
      <c r="D1094" cm="1">
        <f t="array" aca="1" ref="D1094" ca="1">_xlfn.IFS(C1094 &lt;_xlfn.PERCENTILE.EXC($C$2:$C$1786,0.2),5,C1094&lt;_xlfn.PERCENTILE.EXC($C$2:$C$2000, 0.4),4, C1094&lt;_xlfn.PERCENTILE.EXC($C$2:$C$2000, 0.6),3, C1094&lt;_xlfn.PERCENTILE.EXC($C$2:$C$2000, 0.8),2, C1094&gt;=_xlfn.PERCENTILE.EXC($C$2:$C$2000, 0.8), 1)</f>
        <v>3</v>
      </c>
      <c r="E1094">
        <f>COUNTIF(Sheet1!A:A,Sheet2!A1094)</f>
        <v>4</v>
      </c>
      <c r="F1094" cm="1">
        <f t="array" ref="F1094">_xlfn.IFS(E1094 &gt; _xlfn.PERCENTILE.EXC($E$2:$E$1786,0.8), 5, E1094 &gt; _xlfn.PERCENTILE.EXC($E$2:$E$1786,0.6), 4,E1094 &gt; _xlfn.PERCENTILE.EXC($E$2:$E$1786,0.4), 3, E1094 &gt; _xlfn.PERCENTILE.EXC($E$2:$E$1786,0.2),2, E1094 &lt;= _xlfn.PERCENTILE.EXC($E$2:$E$1786,0.2), 1)</f>
        <v>3</v>
      </c>
      <c r="G1094">
        <f>SUMIF(Sheet1!A:A,A1094,Sheet1!C:C)</f>
        <v>328.75</v>
      </c>
      <c r="H1094" cm="1">
        <f t="array" ref="H1094">_xlfn.IFS(G1094 &lt;_xlfn.PERCENTILE.EXC($G$2:$G$1786,0.2),5,G1094&lt;_xlfn.PERCENTILE.EXC($G$2:$G$2000, 0.4),4, G1094&lt;_xlfn.PERCENTILE.EXC($G$2:$G$2000, 0.6),3, G1094&lt;_xlfn.PERCENTILE.EXC($G$2:$G$2000, 0.8),2, G1094&gt;=_xlfn.PERCENTILE.EXC($G$2:$G$2000, 0.8), 1)</f>
        <v>3</v>
      </c>
      <c r="K1094" t="str" cm="1">
        <f t="array" aca="1" ref="K1094" ca="1">_xlfn.IFS(
    AND($D1094=5, $F1094&gt;=4,$H1094&gt;=4), "Best Customers",
    AND($D1094&gt;=3, $D1094&lt;=4, $F1094&gt;=4, $H1094&gt;=3), "Loyal Customers",
    AND($D1094&gt;=3, $D1094&lt;=4, $F1094&gt;=2, $H1094&gt;=2), "Potential Loyal Customers",
    AND($D1094&gt;=2, $D1094&lt;=3, $F1094&gt;=3, $H1094&gt;=3), "At-Risk Customers",
    AND($D1094=1, $F1094&lt;=2, $H1094&lt;=2), "Lost Customers",
    TRUE, "Unclassified"
)</f>
        <v>Potential Loyal Customers</v>
      </c>
    </row>
    <row r="1095" spans="1:11" x14ac:dyDescent="0.2">
      <c r="A1095" t="str">
        <v>CUS025491</v>
      </c>
      <c r="B1095" s="1" cm="1">
        <f t="array" ref="B1095">MAX(_xlfn._xlws.FILTER(Sheet1!B:B,Sheet2!A1095 = Sheet1!A:A))</f>
        <v>43676</v>
      </c>
      <c r="C1095" s="2">
        <f t="shared" ca="1" si="21"/>
        <v>2101</v>
      </c>
      <c r="D1095" cm="1">
        <f t="array" aca="1" ref="D1095" ca="1">_xlfn.IFS(C1095 &lt;_xlfn.PERCENTILE.EXC($C$2:$C$1786,0.2),5,C1095&lt;_xlfn.PERCENTILE.EXC($C$2:$C$2000, 0.4),4, C1095&lt;_xlfn.PERCENTILE.EXC($C$2:$C$2000, 0.6),3, C1095&lt;_xlfn.PERCENTILE.EXC($C$2:$C$2000, 0.8),2, C1095&gt;=_xlfn.PERCENTILE.EXC($C$2:$C$2000, 0.8), 1)</f>
        <v>3</v>
      </c>
      <c r="E1095">
        <f>COUNTIF(Sheet1!A:A,Sheet2!A1095)</f>
        <v>4</v>
      </c>
      <c r="F1095" cm="1">
        <f t="array" ref="F1095">_xlfn.IFS(E1095 &gt; _xlfn.PERCENTILE.EXC($E$2:$E$1786,0.8), 5, E1095 &gt; _xlfn.PERCENTILE.EXC($E$2:$E$1786,0.6), 4,E1095 &gt; _xlfn.PERCENTILE.EXC($E$2:$E$1786,0.4), 3, E1095 &gt; _xlfn.PERCENTILE.EXC($E$2:$E$1786,0.2),2, E1095 &lt;= _xlfn.PERCENTILE.EXC($E$2:$E$1786,0.2), 1)</f>
        <v>3</v>
      </c>
      <c r="G1095">
        <f>SUMIF(Sheet1!A:A,A1095,Sheet1!C:C)</f>
        <v>274.2</v>
      </c>
      <c r="H1095" cm="1">
        <f t="array" ref="H1095">_xlfn.IFS(G1095 &lt;_xlfn.PERCENTILE.EXC($G$2:$G$1786,0.2),5,G1095&lt;_xlfn.PERCENTILE.EXC($G$2:$G$2000, 0.4),4, G1095&lt;_xlfn.PERCENTILE.EXC($G$2:$G$2000, 0.6),3, G1095&lt;_xlfn.PERCENTILE.EXC($G$2:$G$2000, 0.8),2, G1095&gt;=_xlfn.PERCENTILE.EXC($G$2:$G$2000, 0.8), 1)</f>
        <v>3</v>
      </c>
      <c r="K1095" t="str" cm="1">
        <f t="array" aca="1" ref="K1095" ca="1">_xlfn.IFS(
    AND($D1095=5, $F1095&gt;=4,$H1095&gt;=4), "Best Customers",
    AND($D1095&gt;=3, $D1095&lt;=4, $F1095&gt;=4, $H1095&gt;=3), "Loyal Customers",
    AND($D1095&gt;=3, $D1095&lt;=4, $F1095&gt;=2, $H1095&gt;=2), "Potential Loyal Customers",
    AND($D1095&gt;=2, $D1095&lt;=3, $F1095&gt;=3, $H1095&gt;=3), "At-Risk Customers",
    AND($D1095=1, $F1095&lt;=2, $H1095&lt;=2), "Lost Customers",
    TRUE, "Unclassified"
)</f>
        <v>Potential Loyal Customers</v>
      </c>
    </row>
    <row r="1096" spans="1:11" x14ac:dyDescent="0.2">
      <c r="A1096" t="str">
        <v>CUS026248</v>
      </c>
      <c r="B1096" s="1" cm="1">
        <f t="array" ref="B1096">MAX(_xlfn._xlws.FILTER(Sheet1!B:B,Sheet2!A1096 = Sheet1!A:A))</f>
        <v>43236</v>
      </c>
      <c r="C1096" s="2">
        <f t="shared" ca="1" si="21"/>
        <v>2541</v>
      </c>
      <c r="D1096" cm="1">
        <f t="array" aca="1" ref="D1096" ca="1">_xlfn.IFS(C1096 &lt;_xlfn.PERCENTILE.EXC($C$2:$C$1786,0.2),5,C1096&lt;_xlfn.PERCENTILE.EXC($C$2:$C$2000, 0.4),4, C1096&lt;_xlfn.PERCENTILE.EXC($C$2:$C$2000, 0.6),3, C1096&lt;_xlfn.PERCENTILE.EXC($C$2:$C$2000, 0.8),2, C1096&gt;=_xlfn.PERCENTILE.EXC($C$2:$C$2000, 0.8), 1)</f>
        <v>1</v>
      </c>
      <c r="E1096">
        <f>COUNTIF(Sheet1!A:A,Sheet2!A1096)</f>
        <v>1</v>
      </c>
      <c r="F1096" cm="1">
        <f t="array" ref="F1096">_xlfn.IFS(E1096 &gt; _xlfn.PERCENTILE.EXC($E$2:$E$1786,0.8), 5, E1096 &gt; _xlfn.PERCENTILE.EXC($E$2:$E$1786,0.6), 4,E1096 &gt; _xlfn.PERCENTILE.EXC($E$2:$E$1786,0.4), 3, E1096 &gt; _xlfn.PERCENTILE.EXC($E$2:$E$1786,0.2),2, E1096 &lt;= _xlfn.PERCENTILE.EXC($E$2:$E$1786,0.2), 1)</f>
        <v>1</v>
      </c>
      <c r="G1096">
        <f>SUMIF(Sheet1!A:A,A1096,Sheet1!C:C)</f>
        <v>155.55000000000001</v>
      </c>
      <c r="H1096" cm="1">
        <f t="array" ref="H1096">_xlfn.IFS(G1096 &lt;_xlfn.PERCENTILE.EXC($G$2:$G$1786,0.2),5,G1096&lt;_xlfn.PERCENTILE.EXC($G$2:$G$2000, 0.4),4, G1096&lt;_xlfn.PERCENTILE.EXC($G$2:$G$2000, 0.6),3, G1096&lt;_xlfn.PERCENTILE.EXC($G$2:$G$2000, 0.8),2, G1096&gt;=_xlfn.PERCENTILE.EXC($G$2:$G$2000, 0.8), 1)</f>
        <v>4</v>
      </c>
      <c r="K1096" t="str" cm="1">
        <f t="array" aca="1" ref="K1096" ca="1">_xlfn.IFS(
    AND($D1096=5, $F1096&gt;=4,$H1096&gt;=4), "Best Customers",
    AND($D1096&gt;=3, $D1096&lt;=4, $F1096&gt;=4, $H1096&gt;=3), "Loyal Customers",
    AND($D1096&gt;=3, $D1096&lt;=4, $F1096&gt;=2, $H1096&gt;=2), "Potential Loyal Customers",
    AND($D1096&gt;=2, $D1096&lt;=3, $F1096&gt;=3, $H1096&gt;=3), "At-Risk Customers",
    AND($D1096=1, $F1096&lt;=2, $H1096&lt;=2), "Lost Customers",
    TRUE, "Unclassified"
)</f>
        <v>Unclassified</v>
      </c>
    </row>
    <row r="1097" spans="1:11" x14ac:dyDescent="0.2">
      <c r="A1097" t="str">
        <v>CUS003151</v>
      </c>
      <c r="B1097" s="1" cm="1">
        <f t="array" ref="B1097">MAX(_xlfn._xlws.FILTER(Sheet1!B:B,Sheet2!A1097 = Sheet1!A:A))</f>
        <v>45617</v>
      </c>
      <c r="C1097" s="2">
        <f t="shared" ca="1" si="21"/>
        <v>160</v>
      </c>
      <c r="D1097" cm="1">
        <f t="array" aca="1" ref="D1097" ca="1">_xlfn.IFS(C1097 &lt;_xlfn.PERCENTILE.EXC($C$2:$C$1786,0.2),5,C1097&lt;_xlfn.PERCENTILE.EXC($C$2:$C$2000, 0.4),4, C1097&lt;_xlfn.PERCENTILE.EXC($C$2:$C$2000, 0.6),3, C1097&lt;_xlfn.PERCENTILE.EXC($C$2:$C$2000, 0.8),2, C1097&gt;=_xlfn.PERCENTILE.EXC($C$2:$C$2000, 0.8), 1)</f>
        <v>5</v>
      </c>
      <c r="E1097">
        <f>COUNTIF(Sheet1!A:A,Sheet2!A1097)</f>
        <v>13</v>
      </c>
      <c r="F1097" cm="1">
        <f t="array" ref="F1097">_xlfn.IFS(E1097 &gt; _xlfn.PERCENTILE.EXC($E$2:$E$1786,0.8), 5, E1097 &gt; _xlfn.PERCENTILE.EXC($E$2:$E$1786,0.6), 4,E1097 &gt; _xlfn.PERCENTILE.EXC($E$2:$E$1786,0.4), 3, E1097 &gt; _xlfn.PERCENTILE.EXC($E$2:$E$1786,0.2),2, E1097 &lt;= _xlfn.PERCENTILE.EXC($E$2:$E$1786,0.2), 1)</f>
        <v>5</v>
      </c>
      <c r="G1097">
        <f>SUMIF(Sheet1!A:A,A1097,Sheet1!C:C)</f>
        <v>2203.1</v>
      </c>
      <c r="H1097" cm="1">
        <f t="array" ref="H1097">_xlfn.IFS(G1097 &lt;_xlfn.PERCENTILE.EXC($G$2:$G$1786,0.2),5,G1097&lt;_xlfn.PERCENTILE.EXC($G$2:$G$2000, 0.4),4, G1097&lt;_xlfn.PERCENTILE.EXC($G$2:$G$2000, 0.6),3, G1097&lt;_xlfn.PERCENTILE.EXC($G$2:$G$2000, 0.8),2, G1097&gt;=_xlfn.PERCENTILE.EXC($G$2:$G$2000, 0.8), 1)</f>
        <v>2</v>
      </c>
      <c r="K1097" t="str" cm="1">
        <f t="array" aca="1" ref="K1097" ca="1">_xlfn.IFS(
    AND($D1097=5, $F1097&gt;=4,$H1097&gt;=4), "Best Customers",
    AND($D1097&gt;=3, $D1097&lt;=4, $F1097&gt;=4, $H1097&gt;=3), "Loyal Customers",
    AND($D1097&gt;=3, $D1097&lt;=4, $F1097&gt;=2, $H1097&gt;=2), "Potential Loyal Customers",
    AND($D1097&gt;=2, $D1097&lt;=3, $F1097&gt;=3, $H1097&gt;=3), "At-Risk Customers",
    AND($D1097=1, $F1097&lt;=2, $H1097&lt;=2), "Lost Customers",
    TRUE, "Unclassified"
)</f>
        <v>Unclassified</v>
      </c>
    </row>
    <row r="1098" spans="1:11" x14ac:dyDescent="0.2">
      <c r="A1098" t="str">
        <v>CUS020313</v>
      </c>
      <c r="B1098" s="1" cm="1">
        <f t="array" ref="B1098">MAX(_xlfn._xlws.FILTER(Sheet1!B:B,Sheet2!A1098 = Sheet1!A:A))</f>
        <v>44284</v>
      </c>
      <c r="C1098" s="2">
        <f t="shared" ca="1" si="21"/>
        <v>1493</v>
      </c>
      <c r="D1098" cm="1">
        <f t="array" aca="1" ref="D1098" ca="1">_xlfn.IFS(C1098 &lt;_xlfn.PERCENTILE.EXC($C$2:$C$1786,0.2),5,C1098&lt;_xlfn.PERCENTILE.EXC($C$2:$C$2000, 0.4),4, C1098&lt;_xlfn.PERCENTILE.EXC($C$2:$C$2000, 0.6),3, C1098&lt;_xlfn.PERCENTILE.EXC($C$2:$C$2000, 0.8),2, C1098&gt;=_xlfn.PERCENTILE.EXC($C$2:$C$2000, 0.8), 1)</f>
        <v>3</v>
      </c>
      <c r="E1098">
        <f>COUNTIF(Sheet1!A:A,Sheet2!A1098)</f>
        <v>2</v>
      </c>
      <c r="F1098" cm="1">
        <f t="array" ref="F1098">_xlfn.IFS(E1098 &gt; _xlfn.PERCENTILE.EXC($E$2:$E$1786,0.8), 5, E1098 &gt; _xlfn.PERCENTILE.EXC($E$2:$E$1786,0.6), 4,E1098 &gt; _xlfn.PERCENTILE.EXC($E$2:$E$1786,0.4), 3, E1098 &gt; _xlfn.PERCENTILE.EXC($E$2:$E$1786,0.2),2, E1098 &lt;= _xlfn.PERCENTILE.EXC($E$2:$E$1786,0.2), 1)</f>
        <v>2</v>
      </c>
      <c r="G1098">
        <f>SUMIF(Sheet1!A:A,A1098,Sheet1!C:C)</f>
        <v>111.30000000000001</v>
      </c>
      <c r="H1098" cm="1">
        <f t="array" ref="H1098">_xlfn.IFS(G1098 &lt;_xlfn.PERCENTILE.EXC($G$2:$G$1786,0.2),5,G1098&lt;_xlfn.PERCENTILE.EXC($G$2:$G$2000, 0.4),4, G1098&lt;_xlfn.PERCENTILE.EXC($G$2:$G$2000, 0.6),3, G1098&lt;_xlfn.PERCENTILE.EXC($G$2:$G$2000, 0.8),2, G1098&gt;=_xlfn.PERCENTILE.EXC($G$2:$G$2000, 0.8), 1)</f>
        <v>4</v>
      </c>
      <c r="K1098" t="str" cm="1">
        <f t="array" aca="1" ref="K1098" ca="1">_xlfn.IFS(
    AND($D1098=5, $F1098&gt;=4,$H1098&gt;=4), "Best Customers",
    AND($D1098&gt;=3, $D1098&lt;=4, $F1098&gt;=4, $H1098&gt;=3), "Loyal Customers",
    AND($D1098&gt;=3, $D1098&lt;=4, $F1098&gt;=2, $H1098&gt;=2), "Potential Loyal Customers",
    AND($D1098&gt;=2, $D1098&lt;=3, $F1098&gt;=3, $H1098&gt;=3), "At-Risk Customers",
    AND($D1098=1, $F1098&lt;=2, $H1098&lt;=2), "Lost Customers",
    TRUE, "Unclassified"
)</f>
        <v>Potential Loyal Customers</v>
      </c>
    </row>
    <row r="1099" spans="1:11" x14ac:dyDescent="0.2">
      <c r="A1099" t="str">
        <v>CUS020742</v>
      </c>
      <c r="B1099" s="1" cm="1">
        <f t="array" ref="B1099">MAX(_xlfn._xlws.FILTER(Sheet1!B:B,Sheet2!A1099 = Sheet1!A:A))</f>
        <v>44243</v>
      </c>
      <c r="C1099" s="2">
        <f t="shared" ca="1" si="21"/>
        <v>1534</v>
      </c>
      <c r="D1099" cm="1">
        <f t="array" aca="1" ref="D1099" ca="1">_xlfn.IFS(C1099 &lt;_xlfn.PERCENTILE.EXC($C$2:$C$1786,0.2),5,C1099&lt;_xlfn.PERCENTILE.EXC($C$2:$C$2000, 0.4),4, C1099&lt;_xlfn.PERCENTILE.EXC($C$2:$C$2000, 0.6),3, C1099&lt;_xlfn.PERCENTILE.EXC($C$2:$C$2000, 0.8),2, C1099&gt;=_xlfn.PERCENTILE.EXC($C$2:$C$2000, 0.8), 1)</f>
        <v>3</v>
      </c>
      <c r="E1099">
        <f>COUNTIF(Sheet1!A:A,Sheet2!A1099)</f>
        <v>2</v>
      </c>
      <c r="F1099" cm="1">
        <f t="array" ref="F1099">_xlfn.IFS(E1099 &gt; _xlfn.PERCENTILE.EXC($E$2:$E$1786,0.8), 5, E1099 &gt; _xlfn.PERCENTILE.EXC($E$2:$E$1786,0.6), 4,E1099 &gt; _xlfn.PERCENTILE.EXC($E$2:$E$1786,0.4), 3, E1099 &gt; _xlfn.PERCENTILE.EXC($E$2:$E$1786,0.2),2, E1099 &lt;= _xlfn.PERCENTILE.EXC($E$2:$E$1786,0.2), 1)</f>
        <v>2</v>
      </c>
      <c r="G1099">
        <f>SUMIF(Sheet1!A:A,A1099,Sheet1!C:C)</f>
        <v>223.10000000000002</v>
      </c>
      <c r="H1099" cm="1">
        <f t="array" ref="H1099">_xlfn.IFS(G1099 &lt;_xlfn.PERCENTILE.EXC($G$2:$G$1786,0.2),5,G1099&lt;_xlfn.PERCENTILE.EXC($G$2:$G$2000, 0.4),4, G1099&lt;_xlfn.PERCENTILE.EXC($G$2:$G$2000, 0.6),3, G1099&lt;_xlfn.PERCENTILE.EXC($G$2:$G$2000, 0.8),2, G1099&gt;=_xlfn.PERCENTILE.EXC($G$2:$G$2000, 0.8), 1)</f>
        <v>3</v>
      </c>
      <c r="K1099" t="str" cm="1">
        <f t="array" aca="1" ref="K1099" ca="1">_xlfn.IFS(
    AND($D1099=5, $F1099&gt;=4,$H1099&gt;=4), "Best Customers",
    AND($D1099&gt;=3, $D1099&lt;=4, $F1099&gt;=4, $H1099&gt;=3), "Loyal Customers",
    AND($D1099&gt;=3, $D1099&lt;=4, $F1099&gt;=2, $H1099&gt;=2), "Potential Loyal Customers",
    AND($D1099&gt;=2, $D1099&lt;=3, $F1099&gt;=3, $H1099&gt;=3), "At-Risk Customers",
    AND($D1099=1, $F1099&lt;=2, $H1099&lt;=2), "Lost Customers",
    TRUE, "Unclassified"
)</f>
        <v>Potential Loyal Customers</v>
      </c>
    </row>
    <row r="1100" spans="1:11" x14ac:dyDescent="0.2">
      <c r="A1100" t="str">
        <v>CUS005346</v>
      </c>
      <c r="B1100" s="1" cm="1">
        <f t="array" ref="B1100">MAX(_xlfn._xlws.FILTER(Sheet1!B:B,Sheet2!A1100 = Sheet1!A:A))</f>
        <v>45506</v>
      </c>
      <c r="C1100" s="2">
        <f t="shared" ca="1" si="21"/>
        <v>271</v>
      </c>
      <c r="D1100" cm="1">
        <f t="array" aca="1" ref="D1100" ca="1">_xlfn.IFS(C1100 &lt;_xlfn.PERCENTILE.EXC($C$2:$C$1786,0.2),5,C1100&lt;_xlfn.PERCENTILE.EXC($C$2:$C$2000, 0.4),4, C1100&lt;_xlfn.PERCENTILE.EXC($C$2:$C$2000, 0.6),3, C1100&lt;_xlfn.PERCENTILE.EXC($C$2:$C$2000, 0.8),2, C1100&gt;=_xlfn.PERCENTILE.EXC($C$2:$C$2000, 0.8), 1)</f>
        <v>4</v>
      </c>
      <c r="E1100">
        <f>COUNTIF(Sheet1!A:A,Sheet2!A1100)</f>
        <v>13</v>
      </c>
      <c r="F1100" cm="1">
        <f t="array" ref="F1100">_xlfn.IFS(E1100 &gt; _xlfn.PERCENTILE.EXC($E$2:$E$1786,0.8), 5, E1100 &gt; _xlfn.PERCENTILE.EXC($E$2:$E$1786,0.6), 4,E1100 &gt; _xlfn.PERCENTILE.EXC($E$2:$E$1786,0.4), 3, E1100 &gt; _xlfn.PERCENTILE.EXC($E$2:$E$1786,0.2),2, E1100 &lt;= _xlfn.PERCENTILE.EXC($E$2:$E$1786,0.2), 1)</f>
        <v>5</v>
      </c>
      <c r="G1100">
        <f>SUMIF(Sheet1!A:A,A1100,Sheet1!C:C)</f>
        <v>6200.22</v>
      </c>
      <c r="H1100" cm="1">
        <f t="array" ref="H1100">_xlfn.IFS(G1100 &lt;_xlfn.PERCENTILE.EXC($G$2:$G$1786,0.2),5,G1100&lt;_xlfn.PERCENTILE.EXC($G$2:$G$2000, 0.4),4, G1100&lt;_xlfn.PERCENTILE.EXC($G$2:$G$2000, 0.6),3, G1100&lt;_xlfn.PERCENTILE.EXC($G$2:$G$2000, 0.8),2, G1100&gt;=_xlfn.PERCENTILE.EXC($G$2:$G$2000, 0.8), 1)</f>
        <v>1</v>
      </c>
      <c r="K1100" t="str" cm="1">
        <f t="array" aca="1" ref="K1100" ca="1">_xlfn.IFS(
    AND($D1100=5, $F1100&gt;=4,$H1100&gt;=4), "Best Customers",
    AND($D1100&gt;=3, $D1100&lt;=4, $F1100&gt;=4, $H1100&gt;=3), "Loyal Customers",
    AND($D1100&gt;=3, $D1100&lt;=4, $F1100&gt;=2, $H1100&gt;=2), "Potential Loyal Customers",
    AND($D1100&gt;=2, $D1100&lt;=3, $F1100&gt;=3, $H1100&gt;=3), "At-Risk Customers",
    AND($D1100=1, $F1100&lt;=2, $H1100&lt;=2), "Lost Customers",
    TRUE, "Unclassified"
)</f>
        <v>Unclassified</v>
      </c>
    </row>
    <row r="1101" spans="1:11" x14ac:dyDescent="0.2">
      <c r="A1101" t="str">
        <v>CUS026247</v>
      </c>
      <c r="B1101" s="1" cm="1">
        <f t="array" ref="B1101">MAX(_xlfn._xlws.FILTER(Sheet1!B:B,Sheet2!A1101 = Sheet1!A:A))</f>
        <v>43237</v>
      </c>
      <c r="C1101" s="2">
        <f t="shared" ca="1" si="21"/>
        <v>2540</v>
      </c>
      <c r="D1101" cm="1">
        <f t="array" aca="1" ref="D1101" ca="1">_xlfn.IFS(C1101 &lt;_xlfn.PERCENTILE.EXC($C$2:$C$1786,0.2),5,C1101&lt;_xlfn.PERCENTILE.EXC($C$2:$C$2000, 0.4),4, C1101&lt;_xlfn.PERCENTILE.EXC($C$2:$C$2000, 0.6),3, C1101&lt;_xlfn.PERCENTILE.EXC($C$2:$C$2000, 0.8),2, C1101&gt;=_xlfn.PERCENTILE.EXC($C$2:$C$2000, 0.8), 1)</f>
        <v>2</v>
      </c>
      <c r="E1101">
        <f>COUNTIF(Sheet1!A:A,Sheet2!A1101)</f>
        <v>1</v>
      </c>
      <c r="F1101" cm="1">
        <f t="array" ref="F1101">_xlfn.IFS(E1101 &gt; _xlfn.PERCENTILE.EXC($E$2:$E$1786,0.8), 5, E1101 &gt; _xlfn.PERCENTILE.EXC($E$2:$E$1786,0.6), 4,E1101 &gt; _xlfn.PERCENTILE.EXC($E$2:$E$1786,0.4), 3, E1101 &gt; _xlfn.PERCENTILE.EXC($E$2:$E$1786,0.2),2, E1101 &lt;= _xlfn.PERCENTILE.EXC($E$2:$E$1786,0.2), 1)</f>
        <v>1</v>
      </c>
      <c r="G1101">
        <f>SUMIF(Sheet1!A:A,A1101,Sheet1!C:C)</f>
        <v>121.85</v>
      </c>
      <c r="H1101" cm="1">
        <f t="array" ref="H1101">_xlfn.IFS(G1101 &lt;_xlfn.PERCENTILE.EXC($G$2:$G$1786,0.2),5,G1101&lt;_xlfn.PERCENTILE.EXC($G$2:$G$2000, 0.4),4, G1101&lt;_xlfn.PERCENTILE.EXC($G$2:$G$2000, 0.6),3, G1101&lt;_xlfn.PERCENTILE.EXC($G$2:$G$2000, 0.8),2, G1101&gt;=_xlfn.PERCENTILE.EXC($G$2:$G$2000, 0.8), 1)</f>
        <v>4</v>
      </c>
      <c r="K1101" t="str" cm="1">
        <f t="array" aca="1" ref="K1101" ca="1">_xlfn.IFS(
    AND($D1101=5, $F1101&gt;=4,$H1101&gt;=4), "Best Customers",
    AND($D1101&gt;=3, $D1101&lt;=4, $F1101&gt;=4, $H1101&gt;=3), "Loyal Customers",
    AND($D1101&gt;=3, $D1101&lt;=4, $F1101&gt;=2, $H1101&gt;=2), "Potential Loyal Customers",
    AND($D1101&gt;=2, $D1101&lt;=3, $F1101&gt;=3, $H1101&gt;=3), "At-Risk Customers",
    AND($D1101=1, $F1101&lt;=2, $H1101&lt;=2), "Lost Customers",
    TRUE, "Unclassified"
)</f>
        <v>Unclassified</v>
      </c>
    </row>
    <row r="1102" spans="1:11" x14ac:dyDescent="0.2">
      <c r="A1102" t="str">
        <v>CUS025971</v>
      </c>
      <c r="B1102" s="1" cm="1">
        <f t="array" ref="B1102">MAX(_xlfn._xlws.FILTER(Sheet1!B:B,Sheet2!A1102 = Sheet1!A:A))</f>
        <v>43479</v>
      </c>
      <c r="C1102" s="2">
        <f t="shared" ca="1" si="21"/>
        <v>2298</v>
      </c>
      <c r="D1102" cm="1">
        <f t="array" aca="1" ref="D1102" ca="1">_xlfn.IFS(C1102 &lt;_xlfn.PERCENTILE.EXC($C$2:$C$1786,0.2),5,C1102&lt;_xlfn.PERCENTILE.EXC($C$2:$C$2000, 0.4),4, C1102&lt;_xlfn.PERCENTILE.EXC($C$2:$C$2000, 0.6),3, C1102&lt;_xlfn.PERCENTILE.EXC($C$2:$C$2000, 0.8),2, C1102&gt;=_xlfn.PERCENTILE.EXC($C$2:$C$2000, 0.8), 1)</f>
        <v>2</v>
      </c>
      <c r="E1102">
        <f>COUNTIF(Sheet1!A:A,Sheet2!A1102)</f>
        <v>3</v>
      </c>
      <c r="F1102" cm="1">
        <f t="array" ref="F1102">_xlfn.IFS(E1102 &gt; _xlfn.PERCENTILE.EXC($E$2:$E$1786,0.8), 5, E1102 &gt; _xlfn.PERCENTILE.EXC($E$2:$E$1786,0.6), 4,E1102 &gt; _xlfn.PERCENTILE.EXC($E$2:$E$1786,0.4), 3, E1102 &gt; _xlfn.PERCENTILE.EXC($E$2:$E$1786,0.2),2, E1102 &lt;= _xlfn.PERCENTILE.EXC($E$2:$E$1786,0.2), 1)</f>
        <v>3</v>
      </c>
      <c r="G1102">
        <f>SUMIF(Sheet1!A:A,A1102,Sheet1!C:C)</f>
        <v>108.8</v>
      </c>
      <c r="H1102" cm="1">
        <f t="array" ref="H1102">_xlfn.IFS(G1102 &lt;_xlfn.PERCENTILE.EXC($G$2:$G$1786,0.2),5,G1102&lt;_xlfn.PERCENTILE.EXC($G$2:$G$2000, 0.4),4, G1102&lt;_xlfn.PERCENTILE.EXC($G$2:$G$2000, 0.6),3, G1102&lt;_xlfn.PERCENTILE.EXC($G$2:$G$2000, 0.8),2, G1102&gt;=_xlfn.PERCENTILE.EXC($G$2:$G$2000, 0.8), 1)</f>
        <v>4</v>
      </c>
      <c r="K1102" t="str" cm="1">
        <f t="array" aca="1" ref="K1102" ca="1">_xlfn.IFS(
    AND($D1102=5, $F1102&gt;=4,$H1102&gt;=4), "Best Customers",
    AND($D1102&gt;=3, $D1102&lt;=4, $F1102&gt;=4, $H1102&gt;=3), "Loyal Customers",
    AND($D1102&gt;=3, $D1102&lt;=4, $F1102&gt;=2, $H1102&gt;=2), "Potential Loyal Customers",
    AND($D1102&gt;=2, $D1102&lt;=3, $F1102&gt;=3, $H1102&gt;=3), "At-Risk Customers",
    AND($D1102=1, $F1102&lt;=2, $H1102&lt;=2), "Lost Customers",
    TRUE, "Unclassified"
)</f>
        <v>At-Risk Customers</v>
      </c>
    </row>
    <row r="1103" spans="1:11" x14ac:dyDescent="0.2">
      <c r="A1103" t="str">
        <v>CUS014909</v>
      </c>
      <c r="B1103" s="1" cm="1">
        <f t="array" ref="B1103">MAX(_xlfn._xlws.FILTER(Sheet1!B:B,Sheet2!A1103 = Sheet1!A:A))</f>
        <v>44830</v>
      </c>
      <c r="C1103" s="2">
        <f t="shared" ca="1" si="21"/>
        <v>947</v>
      </c>
      <c r="D1103" cm="1">
        <f t="array" aca="1" ref="D1103" ca="1">_xlfn.IFS(C1103 &lt;_xlfn.PERCENTILE.EXC($C$2:$C$1786,0.2),5,C1103&lt;_xlfn.PERCENTILE.EXC($C$2:$C$2000, 0.4),4, C1103&lt;_xlfn.PERCENTILE.EXC($C$2:$C$2000, 0.6),3, C1103&lt;_xlfn.PERCENTILE.EXC($C$2:$C$2000, 0.8),2, C1103&gt;=_xlfn.PERCENTILE.EXC($C$2:$C$2000, 0.8), 1)</f>
        <v>4</v>
      </c>
      <c r="E1103">
        <f>COUNTIF(Sheet1!A:A,Sheet2!A1103)</f>
        <v>5</v>
      </c>
      <c r="F1103" cm="1">
        <f t="array" ref="F1103">_xlfn.IFS(E1103 &gt; _xlfn.PERCENTILE.EXC($E$2:$E$1786,0.8), 5, E1103 &gt; _xlfn.PERCENTILE.EXC($E$2:$E$1786,0.6), 4,E1103 &gt; _xlfn.PERCENTILE.EXC($E$2:$E$1786,0.4), 3, E1103 &gt; _xlfn.PERCENTILE.EXC($E$2:$E$1786,0.2),2, E1103 &lt;= _xlfn.PERCENTILE.EXC($E$2:$E$1786,0.2), 1)</f>
        <v>4</v>
      </c>
      <c r="G1103">
        <f>SUMIF(Sheet1!A:A,A1103,Sheet1!C:C)</f>
        <v>1095.05</v>
      </c>
      <c r="H1103" cm="1">
        <f t="array" ref="H1103">_xlfn.IFS(G1103 &lt;_xlfn.PERCENTILE.EXC($G$2:$G$1786,0.2),5,G1103&lt;_xlfn.PERCENTILE.EXC($G$2:$G$2000, 0.4),4, G1103&lt;_xlfn.PERCENTILE.EXC($G$2:$G$2000, 0.6),3, G1103&lt;_xlfn.PERCENTILE.EXC($G$2:$G$2000, 0.8),2, G1103&gt;=_xlfn.PERCENTILE.EXC($G$2:$G$2000, 0.8), 1)</f>
        <v>2</v>
      </c>
      <c r="K1103" t="str" cm="1">
        <f t="array" aca="1" ref="K1103" ca="1">_xlfn.IFS(
    AND($D1103=5, $F1103&gt;=4,$H1103&gt;=4), "Best Customers",
    AND($D1103&gt;=3, $D1103&lt;=4, $F1103&gt;=4, $H1103&gt;=3), "Loyal Customers",
    AND($D1103&gt;=3, $D1103&lt;=4, $F1103&gt;=2, $H1103&gt;=2), "Potential Loyal Customers",
    AND($D1103&gt;=2, $D1103&lt;=3, $F1103&gt;=3, $H1103&gt;=3), "At-Risk Customers",
    AND($D1103=1, $F1103&lt;=2, $H1103&lt;=2), "Lost Customers",
    TRUE, "Unclassified"
)</f>
        <v>Potential Loyal Customers</v>
      </c>
    </row>
    <row r="1104" spans="1:11" x14ac:dyDescent="0.2">
      <c r="A1104" t="str">
        <v>CUS013533</v>
      </c>
      <c r="B1104" s="1" cm="1">
        <f t="array" ref="B1104">MAX(_xlfn._xlws.FILTER(Sheet1!B:B,Sheet2!A1104 = Sheet1!A:A))</f>
        <v>44936</v>
      </c>
      <c r="C1104" s="2">
        <f t="shared" ca="1" si="21"/>
        <v>841</v>
      </c>
      <c r="D1104" cm="1">
        <f t="array" aca="1" ref="D1104" ca="1">_xlfn.IFS(C1104 &lt;_xlfn.PERCENTILE.EXC($C$2:$C$1786,0.2),5,C1104&lt;_xlfn.PERCENTILE.EXC($C$2:$C$2000, 0.4),4, C1104&lt;_xlfn.PERCENTILE.EXC($C$2:$C$2000, 0.6),3, C1104&lt;_xlfn.PERCENTILE.EXC($C$2:$C$2000, 0.8),2, C1104&gt;=_xlfn.PERCENTILE.EXC($C$2:$C$2000, 0.8), 1)</f>
        <v>4</v>
      </c>
      <c r="E1104">
        <f>COUNTIF(Sheet1!A:A,Sheet2!A1104)</f>
        <v>7</v>
      </c>
      <c r="F1104" cm="1">
        <f t="array" ref="F1104">_xlfn.IFS(E1104 &gt; _xlfn.PERCENTILE.EXC($E$2:$E$1786,0.8), 5, E1104 &gt; _xlfn.PERCENTILE.EXC($E$2:$E$1786,0.6), 4,E1104 &gt; _xlfn.PERCENTILE.EXC($E$2:$E$1786,0.4), 3, E1104 &gt; _xlfn.PERCENTILE.EXC($E$2:$E$1786,0.2),2, E1104 &lt;= _xlfn.PERCENTILE.EXC($E$2:$E$1786,0.2), 1)</f>
        <v>4</v>
      </c>
      <c r="G1104">
        <f>SUMIF(Sheet1!A:A,A1104,Sheet1!C:C)</f>
        <v>964.59999999999991</v>
      </c>
      <c r="H1104" cm="1">
        <f t="array" ref="H1104">_xlfn.IFS(G1104 &lt;_xlfn.PERCENTILE.EXC($G$2:$G$1786,0.2),5,G1104&lt;_xlfn.PERCENTILE.EXC($G$2:$G$2000, 0.4),4, G1104&lt;_xlfn.PERCENTILE.EXC($G$2:$G$2000, 0.6),3, G1104&lt;_xlfn.PERCENTILE.EXC($G$2:$G$2000, 0.8),2, G1104&gt;=_xlfn.PERCENTILE.EXC($G$2:$G$2000, 0.8), 1)</f>
        <v>2</v>
      </c>
      <c r="K1104" t="str" cm="1">
        <f t="array" aca="1" ref="K1104" ca="1">_xlfn.IFS(
    AND($D1104=5, $F1104&gt;=4,$H1104&gt;=4), "Best Customers",
    AND($D1104&gt;=3, $D1104&lt;=4, $F1104&gt;=4, $H1104&gt;=3), "Loyal Customers",
    AND($D1104&gt;=3, $D1104&lt;=4, $F1104&gt;=2, $H1104&gt;=2), "Potential Loyal Customers",
    AND($D1104&gt;=2, $D1104&lt;=3, $F1104&gt;=3, $H1104&gt;=3), "At-Risk Customers",
    AND($D1104=1, $F1104&lt;=2, $H1104&lt;=2), "Lost Customers",
    TRUE, "Unclassified"
)</f>
        <v>Potential Loyal Customers</v>
      </c>
    </row>
    <row r="1105" spans="1:11" x14ac:dyDescent="0.2">
      <c r="A1105" t="str">
        <v>CUS006834</v>
      </c>
      <c r="B1105" s="1" cm="1">
        <f t="array" ref="B1105">MAX(_xlfn._xlws.FILTER(Sheet1!B:B,Sheet2!A1105 = Sheet1!A:A))</f>
        <v>45419</v>
      </c>
      <c r="C1105" s="2">
        <f t="shared" ca="1" si="21"/>
        <v>358</v>
      </c>
      <c r="D1105" cm="1">
        <f t="array" aca="1" ref="D1105" ca="1">_xlfn.IFS(C1105 &lt;_xlfn.PERCENTILE.EXC($C$2:$C$1786,0.2),5,C1105&lt;_xlfn.PERCENTILE.EXC($C$2:$C$2000, 0.4),4, C1105&lt;_xlfn.PERCENTILE.EXC($C$2:$C$2000, 0.6),3, C1105&lt;_xlfn.PERCENTILE.EXC($C$2:$C$2000, 0.8),2, C1105&gt;=_xlfn.PERCENTILE.EXC($C$2:$C$2000, 0.8), 1)</f>
        <v>4</v>
      </c>
      <c r="E1105">
        <f>COUNTIF(Sheet1!A:A,Sheet2!A1105)</f>
        <v>13</v>
      </c>
      <c r="F1105" cm="1">
        <f t="array" ref="F1105">_xlfn.IFS(E1105 &gt; _xlfn.PERCENTILE.EXC($E$2:$E$1786,0.8), 5, E1105 &gt; _xlfn.PERCENTILE.EXC($E$2:$E$1786,0.6), 4,E1105 &gt; _xlfn.PERCENTILE.EXC($E$2:$E$1786,0.4), 3, E1105 &gt; _xlfn.PERCENTILE.EXC($E$2:$E$1786,0.2),2, E1105 &lt;= _xlfn.PERCENTILE.EXC($E$2:$E$1786,0.2), 1)</f>
        <v>5</v>
      </c>
      <c r="G1105">
        <f>SUMIF(Sheet1!A:A,A1105,Sheet1!C:C)</f>
        <v>3761.5599999999995</v>
      </c>
      <c r="H1105" cm="1">
        <f t="array" ref="H1105">_xlfn.IFS(G1105 &lt;_xlfn.PERCENTILE.EXC($G$2:$G$1786,0.2),5,G1105&lt;_xlfn.PERCENTILE.EXC($G$2:$G$2000, 0.4),4, G1105&lt;_xlfn.PERCENTILE.EXC($G$2:$G$2000, 0.6),3, G1105&lt;_xlfn.PERCENTILE.EXC($G$2:$G$2000, 0.8),2, G1105&gt;=_xlfn.PERCENTILE.EXC($G$2:$G$2000, 0.8), 1)</f>
        <v>1</v>
      </c>
      <c r="K1105" t="str" cm="1">
        <f t="array" aca="1" ref="K1105" ca="1">_xlfn.IFS(
    AND($D1105=5, $F1105&gt;=4,$H1105&gt;=4), "Best Customers",
    AND($D1105&gt;=3, $D1105&lt;=4, $F1105&gt;=4, $H1105&gt;=3), "Loyal Customers",
    AND($D1105&gt;=3, $D1105&lt;=4, $F1105&gt;=2, $H1105&gt;=2), "Potential Loyal Customers",
    AND($D1105&gt;=2, $D1105&lt;=3, $F1105&gt;=3, $H1105&gt;=3), "At-Risk Customers",
    AND($D1105=1, $F1105&lt;=2, $H1105&lt;=2), "Lost Customers",
    TRUE, "Unclassified"
)</f>
        <v>Unclassified</v>
      </c>
    </row>
    <row r="1106" spans="1:11" x14ac:dyDescent="0.2">
      <c r="A1106" t="str">
        <v>CUS015604</v>
      </c>
      <c r="B1106" s="1" cm="1">
        <f t="array" ref="B1106">MAX(_xlfn._xlws.FILTER(Sheet1!B:B,Sheet2!A1106 = Sheet1!A:A))</f>
        <v>44756</v>
      </c>
      <c r="C1106" s="2">
        <f t="shared" ca="1" si="21"/>
        <v>1021</v>
      </c>
      <c r="D1106" cm="1">
        <f t="array" aca="1" ref="D1106" ca="1">_xlfn.IFS(C1106 &lt;_xlfn.PERCENTILE.EXC($C$2:$C$1786,0.2),5,C1106&lt;_xlfn.PERCENTILE.EXC($C$2:$C$2000, 0.4),4, C1106&lt;_xlfn.PERCENTILE.EXC($C$2:$C$2000, 0.6),3, C1106&lt;_xlfn.PERCENTILE.EXC($C$2:$C$2000, 0.8),2, C1106&gt;=_xlfn.PERCENTILE.EXC($C$2:$C$2000, 0.8), 1)</f>
        <v>4</v>
      </c>
      <c r="E1106">
        <f>COUNTIF(Sheet1!A:A,Sheet2!A1106)</f>
        <v>10</v>
      </c>
      <c r="F1106" cm="1">
        <f t="array" ref="F1106">_xlfn.IFS(E1106 &gt; _xlfn.PERCENTILE.EXC($E$2:$E$1786,0.8), 5, E1106 &gt; _xlfn.PERCENTILE.EXC($E$2:$E$1786,0.6), 4,E1106 &gt; _xlfn.PERCENTILE.EXC($E$2:$E$1786,0.4), 3, E1106 &gt; _xlfn.PERCENTILE.EXC($E$2:$E$1786,0.2),2, E1106 &lt;= _xlfn.PERCENTILE.EXC($E$2:$E$1786,0.2), 1)</f>
        <v>4</v>
      </c>
      <c r="G1106">
        <f>SUMIF(Sheet1!A:A,A1106,Sheet1!C:C)</f>
        <v>1396.6</v>
      </c>
      <c r="H1106" cm="1">
        <f t="array" ref="H1106">_xlfn.IFS(G1106 &lt;_xlfn.PERCENTILE.EXC($G$2:$G$1786,0.2),5,G1106&lt;_xlfn.PERCENTILE.EXC($G$2:$G$2000, 0.4),4, G1106&lt;_xlfn.PERCENTILE.EXC($G$2:$G$2000, 0.6),3, G1106&lt;_xlfn.PERCENTILE.EXC($G$2:$G$2000, 0.8),2, G1106&gt;=_xlfn.PERCENTILE.EXC($G$2:$G$2000, 0.8), 1)</f>
        <v>2</v>
      </c>
      <c r="K1106" t="str" cm="1">
        <f t="array" aca="1" ref="K1106" ca="1">_xlfn.IFS(
    AND($D1106=5, $F1106&gt;=4,$H1106&gt;=4), "Best Customers",
    AND($D1106&gt;=3, $D1106&lt;=4, $F1106&gt;=4, $H1106&gt;=3), "Loyal Customers",
    AND($D1106&gt;=3, $D1106&lt;=4, $F1106&gt;=2, $H1106&gt;=2), "Potential Loyal Customers",
    AND($D1106&gt;=2, $D1106&lt;=3, $F1106&gt;=3, $H1106&gt;=3), "At-Risk Customers",
    AND($D1106=1, $F1106&lt;=2, $H1106&lt;=2), "Lost Customers",
    TRUE, "Unclassified"
)</f>
        <v>Potential Loyal Customers</v>
      </c>
    </row>
    <row r="1107" spans="1:11" x14ac:dyDescent="0.2">
      <c r="A1107" t="str">
        <v>CUS026200</v>
      </c>
      <c r="B1107" s="1" cm="1">
        <f t="array" ref="B1107">MAX(_xlfn._xlws.FILTER(Sheet1!B:B,Sheet2!A1107 = Sheet1!A:A))</f>
        <v>43278</v>
      </c>
      <c r="C1107" s="2">
        <f t="shared" ca="1" si="21"/>
        <v>2499</v>
      </c>
      <c r="D1107" cm="1">
        <f t="array" aca="1" ref="D1107" ca="1">_xlfn.IFS(C1107 &lt;_xlfn.PERCENTILE.EXC($C$2:$C$1786,0.2),5,C1107&lt;_xlfn.PERCENTILE.EXC($C$2:$C$2000, 0.4),4, C1107&lt;_xlfn.PERCENTILE.EXC($C$2:$C$2000, 0.6),3, C1107&lt;_xlfn.PERCENTILE.EXC($C$2:$C$2000, 0.8),2, C1107&gt;=_xlfn.PERCENTILE.EXC($C$2:$C$2000, 0.8), 1)</f>
        <v>2</v>
      </c>
      <c r="E1107">
        <f>COUNTIF(Sheet1!A:A,Sheet2!A1107)</f>
        <v>2</v>
      </c>
      <c r="F1107" cm="1">
        <f t="array" ref="F1107">_xlfn.IFS(E1107 &gt; _xlfn.PERCENTILE.EXC($E$2:$E$1786,0.8), 5, E1107 &gt; _xlfn.PERCENTILE.EXC($E$2:$E$1786,0.6), 4,E1107 &gt; _xlfn.PERCENTILE.EXC($E$2:$E$1786,0.4), 3, E1107 &gt; _xlfn.PERCENTILE.EXC($E$2:$E$1786,0.2),2, E1107 &lt;= _xlfn.PERCENTILE.EXC($E$2:$E$1786,0.2), 1)</f>
        <v>2</v>
      </c>
      <c r="G1107">
        <f>SUMIF(Sheet1!A:A,A1107,Sheet1!C:C)</f>
        <v>88</v>
      </c>
      <c r="H1107" cm="1">
        <f t="array" ref="H1107">_xlfn.IFS(G1107 &lt;_xlfn.PERCENTILE.EXC($G$2:$G$1786,0.2),5,G1107&lt;_xlfn.PERCENTILE.EXC($G$2:$G$2000, 0.4),4, G1107&lt;_xlfn.PERCENTILE.EXC($G$2:$G$2000, 0.6),3, G1107&lt;_xlfn.PERCENTILE.EXC($G$2:$G$2000, 0.8),2, G1107&gt;=_xlfn.PERCENTILE.EXC($G$2:$G$2000, 0.8), 1)</f>
        <v>4</v>
      </c>
      <c r="K1107" t="str" cm="1">
        <f t="array" aca="1" ref="K1107" ca="1">_xlfn.IFS(
    AND($D1107=5, $F1107&gt;=4,$H1107&gt;=4), "Best Customers",
    AND($D1107&gt;=3, $D1107&lt;=4, $F1107&gt;=4, $H1107&gt;=3), "Loyal Customers",
    AND($D1107&gt;=3, $D1107&lt;=4, $F1107&gt;=2, $H1107&gt;=2), "Potential Loyal Customers",
    AND($D1107&gt;=2, $D1107&lt;=3, $F1107&gt;=3, $H1107&gt;=3), "At-Risk Customers",
    AND($D1107=1, $F1107&lt;=2, $H1107&lt;=2), "Lost Customers",
    TRUE, "Unclassified"
)</f>
        <v>Unclassified</v>
      </c>
    </row>
    <row r="1108" spans="1:11" x14ac:dyDescent="0.2">
      <c r="A1108" t="str">
        <v>CUS026244</v>
      </c>
      <c r="B1108" s="1" cm="1">
        <f t="array" ref="B1108">MAX(_xlfn._xlws.FILTER(Sheet1!B:B,Sheet2!A1108 = Sheet1!A:A))</f>
        <v>43241</v>
      </c>
      <c r="C1108" s="2">
        <f t="shared" ca="1" si="21"/>
        <v>2536</v>
      </c>
      <c r="D1108" cm="1">
        <f t="array" aca="1" ref="D1108" ca="1">_xlfn.IFS(C1108 &lt;_xlfn.PERCENTILE.EXC($C$2:$C$1786,0.2),5,C1108&lt;_xlfn.PERCENTILE.EXC($C$2:$C$2000, 0.4),4, C1108&lt;_xlfn.PERCENTILE.EXC($C$2:$C$2000, 0.6),3, C1108&lt;_xlfn.PERCENTILE.EXC($C$2:$C$2000, 0.8),2, C1108&gt;=_xlfn.PERCENTILE.EXC($C$2:$C$2000, 0.8), 1)</f>
        <v>2</v>
      </c>
      <c r="E1108">
        <f>COUNTIF(Sheet1!A:A,Sheet2!A1108)</f>
        <v>1</v>
      </c>
      <c r="F1108" cm="1">
        <f t="array" ref="F1108">_xlfn.IFS(E1108 &gt; _xlfn.PERCENTILE.EXC($E$2:$E$1786,0.8), 5, E1108 &gt; _xlfn.PERCENTILE.EXC($E$2:$E$1786,0.6), 4,E1108 &gt; _xlfn.PERCENTILE.EXC($E$2:$E$1786,0.4), 3, E1108 &gt; _xlfn.PERCENTILE.EXC($E$2:$E$1786,0.2),2, E1108 &lt;= _xlfn.PERCENTILE.EXC($E$2:$E$1786,0.2), 1)</f>
        <v>1</v>
      </c>
      <c r="G1108">
        <f>SUMIF(Sheet1!A:A,A1108,Sheet1!C:C)</f>
        <v>37</v>
      </c>
      <c r="H1108" cm="1">
        <f t="array" ref="H1108">_xlfn.IFS(G1108 &lt;_xlfn.PERCENTILE.EXC($G$2:$G$1786,0.2),5,G1108&lt;_xlfn.PERCENTILE.EXC($G$2:$G$2000, 0.4),4, G1108&lt;_xlfn.PERCENTILE.EXC($G$2:$G$2000, 0.6),3, G1108&lt;_xlfn.PERCENTILE.EXC($G$2:$G$2000, 0.8),2, G1108&gt;=_xlfn.PERCENTILE.EXC($G$2:$G$2000, 0.8), 1)</f>
        <v>5</v>
      </c>
      <c r="K1108" t="str" cm="1">
        <f t="array" aca="1" ref="K1108" ca="1">_xlfn.IFS(
    AND($D1108=5, $F1108&gt;=4,$H1108&gt;=4), "Best Customers",
    AND($D1108&gt;=3, $D1108&lt;=4, $F1108&gt;=4, $H1108&gt;=3), "Loyal Customers",
    AND($D1108&gt;=3, $D1108&lt;=4, $F1108&gt;=2, $H1108&gt;=2), "Potential Loyal Customers",
    AND($D1108&gt;=2, $D1108&lt;=3, $F1108&gt;=3, $H1108&gt;=3), "At-Risk Customers",
    AND($D1108=1, $F1108&lt;=2, $H1108&lt;=2), "Lost Customers",
    TRUE, "Unclassified"
)</f>
        <v>Unclassified</v>
      </c>
    </row>
    <row r="1109" spans="1:11" x14ac:dyDescent="0.2">
      <c r="A1109" t="str">
        <v>CUS026245</v>
      </c>
      <c r="B1109" s="1" cm="1">
        <f t="array" ref="B1109">MAX(_xlfn._xlws.FILTER(Sheet1!B:B,Sheet2!A1109 = Sheet1!A:A))</f>
        <v>43241</v>
      </c>
      <c r="C1109" s="2">
        <f t="shared" ca="1" si="21"/>
        <v>2536</v>
      </c>
      <c r="D1109" cm="1">
        <f t="array" aca="1" ref="D1109" ca="1">_xlfn.IFS(C1109 &lt;_xlfn.PERCENTILE.EXC($C$2:$C$1786,0.2),5,C1109&lt;_xlfn.PERCENTILE.EXC($C$2:$C$2000, 0.4),4, C1109&lt;_xlfn.PERCENTILE.EXC($C$2:$C$2000, 0.6),3, C1109&lt;_xlfn.PERCENTILE.EXC($C$2:$C$2000, 0.8),2, C1109&gt;=_xlfn.PERCENTILE.EXC($C$2:$C$2000, 0.8), 1)</f>
        <v>2</v>
      </c>
      <c r="E1109">
        <f>COUNTIF(Sheet1!A:A,Sheet2!A1109)</f>
        <v>1</v>
      </c>
      <c r="F1109" cm="1">
        <f t="array" ref="F1109">_xlfn.IFS(E1109 &gt; _xlfn.PERCENTILE.EXC($E$2:$E$1786,0.8), 5, E1109 &gt; _xlfn.PERCENTILE.EXC($E$2:$E$1786,0.6), 4,E1109 &gt; _xlfn.PERCENTILE.EXC($E$2:$E$1786,0.4), 3, E1109 &gt; _xlfn.PERCENTILE.EXC($E$2:$E$1786,0.2),2, E1109 &lt;= _xlfn.PERCENTILE.EXC($E$2:$E$1786,0.2), 1)</f>
        <v>1</v>
      </c>
      <c r="G1109">
        <f>SUMIF(Sheet1!A:A,A1109,Sheet1!C:C)</f>
        <v>177</v>
      </c>
      <c r="H1109" cm="1">
        <f t="array" ref="H1109">_xlfn.IFS(G1109 &lt;_xlfn.PERCENTILE.EXC($G$2:$G$1786,0.2),5,G1109&lt;_xlfn.PERCENTILE.EXC($G$2:$G$2000, 0.4),4, G1109&lt;_xlfn.PERCENTILE.EXC($G$2:$G$2000, 0.6),3, G1109&lt;_xlfn.PERCENTILE.EXC($G$2:$G$2000, 0.8),2, G1109&gt;=_xlfn.PERCENTILE.EXC($G$2:$G$2000, 0.8), 1)</f>
        <v>4</v>
      </c>
      <c r="K1109" t="str" cm="1">
        <f t="array" aca="1" ref="K1109" ca="1">_xlfn.IFS(
    AND($D1109=5, $F1109&gt;=4,$H1109&gt;=4), "Best Customers",
    AND($D1109&gt;=3, $D1109&lt;=4, $F1109&gt;=4, $H1109&gt;=3), "Loyal Customers",
    AND($D1109&gt;=3, $D1109&lt;=4, $F1109&gt;=2, $H1109&gt;=2), "Potential Loyal Customers",
    AND($D1109&gt;=2, $D1109&lt;=3, $F1109&gt;=3, $H1109&gt;=3), "At-Risk Customers",
    AND($D1109=1, $F1109&lt;=2, $H1109&lt;=2), "Lost Customers",
    TRUE, "Unclassified"
)</f>
        <v>Unclassified</v>
      </c>
    </row>
    <row r="1110" spans="1:11" x14ac:dyDescent="0.2">
      <c r="A1110" t="str">
        <v>CUS025453</v>
      </c>
      <c r="B1110" s="1" cm="1">
        <f t="array" ref="B1110">MAX(_xlfn._xlws.FILTER(Sheet1!B:B,Sheet2!A1110 = Sheet1!A:A))</f>
        <v>43696</v>
      </c>
      <c r="C1110" s="2">
        <f t="shared" ca="1" si="21"/>
        <v>2081</v>
      </c>
      <c r="D1110" cm="1">
        <f t="array" aca="1" ref="D1110" ca="1">_xlfn.IFS(C1110 &lt;_xlfn.PERCENTILE.EXC($C$2:$C$1786,0.2),5,C1110&lt;_xlfn.PERCENTILE.EXC($C$2:$C$2000, 0.4),4, C1110&lt;_xlfn.PERCENTILE.EXC($C$2:$C$2000, 0.6),3, C1110&lt;_xlfn.PERCENTILE.EXC($C$2:$C$2000, 0.8),2, C1110&gt;=_xlfn.PERCENTILE.EXC($C$2:$C$2000, 0.8), 1)</f>
        <v>3</v>
      </c>
      <c r="E1110">
        <f>COUNTIF(Sheet1!A:A,Sheet2!A1110)</f>
        <v>4</v>
      </c>
      <c r="F1110" cm="1">
        <f t="array" ref="F1110">_xlfn.IFS(E1110 &gt; _xlfn.PERCENTILE.EXC($E$2:$E$1786,0.8), 5, E1110 &gt; _xlfn.PERCENTILE.EXC($E$2:$E$1786,0.6), 4,E1110 &gt; _xlfn.PERCENTILE.EXC($E$2:$E$1786,0.4), 3, E1110 &gt; _xlfn.PERCENTILE.EXC($E$2:$E$1786,0.2),2, E1110 &lt;= _xlfn.PERCENTILE.EXC($E$2:$E$1786,0.2), 1)</f>
        <v>3</v>
      </c>
      <c r="G1110">
        <f>SUMIF(Sheet1!A:A,A1110,Sheet1!C:C)</f>
        <v>197.70000000000002</v>
      </c>
      <c r="H1110" cm="1">
        <f t="array" ref="H1110">_xlfn.IFS(G1110 &lt;_xlfn.PERCENTILE.EXC($G$2:$G$1786,0.2),5,G1110&lt;_xlfn.PERCENTILE.EXC($G$2:$G$2000, 0.4),4, G1110&lt;_xlfn.PERCENTILE.EXC($G$2:$G$2000, 0.6),3, G1110&lt;_xlfn.PERCENTILE.EXC($G$2:$G$2000, 0.8),2, G1110&gt;=_xlfn.PERCENTILE.EXC($G$2:$G$2000, 0.8), 1)</f>
        <v>4</v>
      </c>
      <c r="K1110" t="str" cm="1">
        <f t="array" aca="1" ref="K1110" ca="1">_xlfn.IFS(
    AND($D1110=5, $F1110&gt;=4,$H1110&gt;=4), "Best Customers",
    AND($D1110&gt;=3, $D1110&lt;=4, $F1110&gt;=4, $H1110&gt;=3), "Loyal Customers",
    AND($D1110&gt;=3, $D1110&lt;=4, $F1110&gt;=2, $H1110&gt;=2), "Potential Loyal Customers",
    AND($D1110&gt;=2, $D1110&lt;=3, $F1110&gt;=3, $H1110&gt;=3), "At-Risk Customers",
    AND($D1110=1, $F1110&lt;=2, $H1110&lt;=2), "Lost Customers",
    TRUE, "Unclassified"
)</f>
        <v>Potential Loyal Customers</v>
      </c>
    </row>
    <row r="1111" spans="1:11" x14ac:dyDescent="0.2">
      <c r="A1111" t="str">
        <v>CUS014422</v>
      </c>
      <c r="B1111" s="1" cm="1">
        <f t="array" ref="B1111">MAX(_xlfn._xlws.FILTER(Sheet1!B:B,Sheet2!A1111 = Sheet1!A:A))</f>
        <v>44873</v>
      </c>
      <c r="C1111" s="2">
        <f t="shared" ca="1" si="21"/>
        <v>904</v>
      </c>
      <c r="D1111" cm="1">
        <f t="array" aca="1" ref="D1111" ca="1">_xlfn.IFS(C1111 &lt;_xlfn.PERCENTILE.EXC($C$2:$C$1786,0.2),5,C1111&lt;_xlfn.PERCENTILE.EXC($C$2:$C$2000, 0.4),4, C1111&lt;_xlfn.PERCENTILE.EXC($C$2:$C$2000, 0.6),3, C1111&lt;_xlfn.PERCENTILE.EXC($C$2:$C$2000, 0.8),2, C1111&gt;=_xlfn.PERCENTILE.EXC($C$2:$C$2000, 0.8), 1)</f>
        <v>4</v>
      </c>
      <c r="E1111">
        <f>COUNTIF(Sheet1!A:A,Sheet2!A1111)</f>
        <v>5</v>
      </c>
      <c r="F1111" cm="1">
        <f t="array" ref="F1111">_xlfn.IFS(E1111 &gt; _xlfn.PERCENTILE.EXC($E$2:$E$1786,0.8), 5, E1111 &gt; _xlfn.PERCENTILE.EXC($E$2:$E$1786,0.6), 4,E1111 &gt; _xlfn.PERCENTILE.EXC($E$2:$E$1786,0.4), 3, E1111 &gt; _xlfn.PERCENTILE.EXC($E$2:$E$1786,0.2),2, E1111 &lt;= _xlfn.PERCENTILE.EXC($E$2:$E$1786,0.2), 1)</f>
        <v>4</v>
      </c>
      <c r="G1111">
        <f>SUMIF(Sheet1!A:A,A1111,Sheet1!C:C)</f>
        <v>1473.95</v>
      </c>
      <c r="H1111" cm="1">
        <f t="array" ref="H1111">_xlfn.IFS(G1111 &lt;_xlfn.PERCENTILE.EXC($G$2:$G$1786,0.2),5,G1111&lt;_xlfn.PERCENTILE.EXC($G$2:$G$2000, 0.4),4, G1111&lt;_xlfn.PERCENTILE.EXC($G$2:$G$2000, 0.6),3, G1111&lt;_xlfn.PERCENTILE.EXC($G$2:$G$2000, 0.8),2, G1111&gt;=_xlfn.PERCENTILE.EXC($G$2:$G$2000, 0.8), 1)</f>
        <v>2</v>
      </c>
      <c r="K1111" t="str" cm="1">
        <f t="array" aca="1" ref="K1111" ca="1">_xlfn.IFS(
    AND($D1111=5, $F1111&gt;=4,$H1111&gt;=4), "Best Customers",
    AND($D1111&gt;=3, $D1111&lt;=4, $F1111&gt;=4, $H1111&gt;=3), "Loyal Customers",
    AND($D1111&gt;=3, $D1111&lt;=4, $F1111&gt;=2, $H1111&gt;=2), "Potential Loyal Customers",
    AND($D1111&gt;=2, $D1111&lt;=3, $F1111&gt;=3, $H1111&gt;=3), "At-Risk Customers",
    AND($D1111=1, $F1111&lt;=2, $H1111&lt;=2), "Lost Customers",
    TRUE, "Unclassified"
)</f>
        <v>Potential Loyal Customers</v>
      </c>
    </row>
    <row r="1112" spans="1:11" x14ac:dyDescent="0.2">
      <c r="A1112" t="str">
        <v>CUS004321</v>
      </c>
      <c r="B1112" s="1" cm="1">
        <f t="array" ref="B1112">MAX(_xlfn._xlws.FILTER(Sheet1!B:B,Sheet2!A1112 = Sheet1!A:A))</f>
        <v>45565</v>
      </c>
      <c r="C1112" s="2">
        <f t="shared" ca="1" si="21"/>
        <v>212</v>
      </c>
      <c r="D1112" cm="1">
        <f t="array" aca="1" ref="D1112" ca="1">_xlfn.IFS(C1112 &lt;_xlfn.PERCENTILE.EXC($C$2:$C$1786,0.2),5,C1112&lt;_xlfn.PERCENTILE.EXC($C$2:$C$2000, 0.4),4, C1112&lt;_xlfn.PERCENTILE.EXC($C$2:$C$2000, 0.6),3, C1112&lt;_xlfn.PERCENTILE.EXC($C$2:$C$2000, 0.8),2, C1112&gt;=_xlfn.PERCENTILE.EXC($C$2:$C$2000, 0.8), 1)</f>
        <v>5</v>
      </c>
      <c r="E1112">
        <f>COUNTIF(Sheet1!A:A,Sheet2!A1112)</f>
        <v>3</v>
      </c>
      <c r="F1112" cm="1">
        <f t="array" ref="F1112">_xlfn.IFS(E1112 &gt; _xlfn.PERCENTILE.EXC($E$2:$E$1786,0.8), 5, E1112 &gt; _xlfn.PERCENTILE.EXC($E$2:$E$1786,0.6), 4,E1112 &gt; _xlfn.PERCENTILE.EXC($E$2:$E$1786,0.4), 3, E1112 &gt; _xlfn.PERCENTILE.EXC($E$2:$E$1786,0.2),2, E1112 &lt;= _xlfn.PERCENTILE.EXC($E$2:$E$1786,0.2), 1)</f>
        <v>3</v>
      </c>
      <c r="G1112">
        <f>SUMIF(Sheet1!A:A,A1112,Sheet1!C:C)</f>
        <v>709.6</v>
      </c>
      <c r="H1112" cm="1">
        <f t="array" ref="H1112">_xlfn.IFS(G1112 &lt;_xlfn.PERCENTILE.EXC($G$2:$G$1786,0.2),5,G1112&lt;_xlfn.PERCENTILE.EXC($G$2:$G$2000, 0.4),4, G1112&lt;_xlfn.PERCENTILE.EXC($G$2:$G$2000, 0.6),3, G1112&lt;_xlfn.PERCENTILE.EXC($G$2:$G$2000, 0.8),2, G1112&gt;=_xlfn.PERCENTILE.EXC($G$2:$G$2000, 0.8), 1)</f>
        <v>2</v>
      </c>
      <c r="K1112" t="str" cm="1">
        <f t="array" aca="1" ref="K1112" ca="1">_xlfn.IFS(
    AND($D1112=5, $F1112&gt;=4,$H1112&gt;=4), "Best Customers",
    AND($D1112&gt;=3, $D1112&lt;=4, $F1112&gt;=4, $H1112&gt;=3), "Loyal Customers",
    AND($D1112&gt;=3, $D1112&lt;=4, $F1112&gt;=2, $H1112&gt;=2), "Potential Loyal Customers",
    AND($D1112&gt;=2, $D1112&lt;=3, $F1112&gt;=3, $H1112&gt;=3), "At-Risk Customers",
    AND($D1112=1, $F1112&lt;=2, $H1112&lt;=2), "Lost Customers",
    TRUE, "Unclassified"
)</f>
        <v>Unclassified</v>
      </c>
    </row>
    <row r="1113" spans="1:11" x14ac:dyDescent="0.2">
      <c r="A1113" t="str">
        <v>CUS003555</v>
      </c>
      <c r="B1113" s="1" cm="1">
        <f t="array" ref="B1113">MAX(_xlfn._xlws.FILTER(Sheet1!B:B,Sheet2!A1113 = Sheet1!A:A))</f>
        <v>45603</v>
      </c>
      <c r="C1113" s="2">
        <f t="shared" ca="1" si="21"/>
        <v>174</v>
      </c>
      <c r="D1113" cm="1">
        <f t="array" aca="1" ref="D1113" ca="1">_xlfn.IFS(C1113 &lt;_xlfn.PERCENTILE.EXC($C$2:$C$1786,0.2),5,C1113&lt;_xlfn.PERCENTILE.EXC($C$2:$C$2000, 0.4),4, C1113&lt;_xlfn.PERCENTILE.EXC($C$2:$C$2000, 0.6),3, C1113&lt;_xlfn.PERCENTILE.EXC($C$2:$C$2000, 0.8),2, C1113&gt;=_xlfn.PERCENTILE.EXC($C$2:$C$2000, 0.8), 1)</f>
        <v>5</v>
      </c>
      <c r="E1113">
        <f>COUNTIF(Sheet1!A:A,Sheet2!A1113)</f>
        <v>9</v>
      </c>
      <c r="F1113" cm="1">
        <f t="array" ref="F1113">_xlfn.IFS(E1113 &gt; _xlfn.PERCENTILE.EXC($E$2:$E$1786,0.8), 5, E1113 &gt; _xlfn.PERCENTILE.EXC($E$2:$E$1786,0.6), 4,E1113 &gt; _xlfn.PERCENTILE.EXC($E$2:$E$1786,0.4), 3, E1113 &gt; _xlfn.PERCENTILE.EXC($E$2:$E$1786,0.2),2, E1113 &lt;= _xlfn.PERCENTILE.EXC($E$2:$E$1786,0.2), 1)</f>
        <v>4</v>
      </c>
      <c r="G1113">
        <f>SUMIF(Sheet1!A:A,A1113,Sheet1!C:C)</f>
        <v>19161.900000000001</v>
      </c>
      <c r="H1113" cm="1">
        <f t="array" ref="H1113">_xlfn.IFS(G1113 &lt;_xlfn.PERCENTILE.EXC($G$2:$G$1786,0.2),5,G1113&lt;_xlfn.PERCENTILE.EXC($G$2:$G$2000, 0.4),4, G1113&lt;_xlfn.PERCENTILE.EXC($G$2:$G$2000, 0.6),3, G1113&lt;_xlfn.PERCENTILE.EXC($G$2:$G$2000, 0.8),2, G1113&gt;=_xlfn.PERCENTILE.EXC($G$2:$G$2000, 0.8), 1)</f>
        <v>1</v>
      </c>
      <c r="K1113" t="str" cm="1">
        <f t="array" aca="1" ref="K1113" ca="1">_xlfn.IFS(
    AND($D1113=5, $F1113&gt;=4,$H1113&gt;=4), "Best Customers",
    AND($D1113&gt;=3, $D1113&lt;=4, $F1113&gt;=4, $H1113&gt;=3), "Loyal Customers",
    AND($D1113&gt;=3, $D1113&lt;=4, $F1113&gt;=2, $H1113&gt;=2), "Potential Loyal Customers",
    AND($D1113&gt;=2, $D1113&lt;=3, $F1113&gt;=3, $H1113&gt;=3), "At-Risk Customers",
    AND($D1113=1, $F1113&lt;=2, $H1113&lt;=2), "Lost Customers",
    TRUE, "Unclassified"
)</f>
        <v>Unclassified</v>
      </c>
    </row>
    <row r="1114" spans="1:11" x14ac:dyDescent="0.2">
      <c r="A1114" t="str">
        <v>CUS015288</v>
      </c>
      <c r="B1114" s="1" cm="1">
        <f t="array" ref="B1114">MAX(_xlfn._xlws.FILTER(Sheet1!B:B,Sheet2!A1114 = Sheet1!A:A))</f>
        <v>44790</v>
      </c>
      <c r="C1114" s="2">
        <f t="shared" ca="1" si="21"/>
        <v>987</v>
      </c>
      <c r="D1114" cm="1">
        <f t="array" aca="1" ref="D1114" ca="1">_xlfn.IFS(C1114 &lt;_xlfn.PERCENTILE.EXC($C$2:$C$1786,0.2),5,C1114&lt;_xlfn.PERCENTILE.EXC($C$2:$C$2000, 0.4),4, C1114&lt;_xlfn.PERCENTILE.EXC($C$2:$C$2000, 0.6),3, C1114&lt;_xlfn.PERCENTILE.EXC($C$2:$C$2000, 0.8),2, C1114&gt;=_xlfn.PERCENTILE.EXC($C$2:$C$2000, 0.8), 1)</f>
        <v>4</v>
      </c>
      <c r="E1114">
        <f>COUNTIF(Sheet1!A:A,Sheet2!A1114)</f>
        <v>4</v>
      </c>
      <c r="F1114" cm="1">
        <f t="array" ref="F1114">_xlfn.IFS(E1114 &gt; _xlfn.PERCENTILE.EXC($E$2:$E$1786,0.8), 5, E1114 &gt; _xlfn.PERCENTILE.EXC($E$2:$E$1786,0.6), 4,E1114 &gt; _xlfn.PERCENTILE.EXC($E$2:$E$1786,0.4), 3, E1114 &gt; _xlfn.PERCENTILE.EXC($E$2:$E$1786,0.2),2, E1114 &lt;= _xlfn.PERCENTILE.EXC($E$2:$E$1786,0.2), 1)</f>
        <v>3</v>
      </c>
      <c r="G1114">
        <f>SUMIF(Sheet1!A:A,A1114,Sheet1!C:C)</f>
        <v>454.74999999999994</v>
      </c>
      <c r="H1114" cm="1">
        <f t="array" ref="H1114">_xlfn.IFS(G1114 &lt;_xlfn.PERCENTILE.EXC($G$2:$G$1786,0.2),5,G1114&lt;_xlfn.PERCENTILE.EXC($G$2:$G$2000, 0.4),4, G1114&lt;_xlfn.PERCENTILE.EXC($G$2:$G$2000, 0.6),3, G1114&lt;_xlfn.PERCENTILE.EXC($G$2:$G$2000, 0.8),2, G1114&gt;=_xlfn.PERCENTILE.EXC($G$2:$G$2000, 0.8), 1)</f>
        <v>3</v>
      </c>
      <c r="K1114" t="str" cm="1">
        <f t="array" aca="1" ref="K1114" ca="1">_xlfn.IFS(
    AND($D1114=5, $F1114&gt;=4,$H1114&gt;=4), "Best Customers",
    AND($D1114&gt;=3, $D1114&lt;=4, $F1114&gt;=4, $H1114&gt;=3), "Loyal Customers",
    AND($D1114&gt;=3, $D1114&lt;=4, $F1114&gt;=2, $H1114&gt;=2), "Potential Loyal Customers",
    AND($D1114&gt;=2, $D1114&lt;=3, $F1114&gt;=3, $H1114&gt;=3), "At-Risk Customers",
    AND($D1114=1, $F1114&lt;=2, $H1114&lt;=2), "Lost Customers",
    TRUE, "Unclassified"
)</f>
        <v>Potential Loyal Customers</v>
      </c>
    </row>
    <row r="1115" spans="1:11" x14ac:dyDescent="0.2">
      <c r="A1115" t="str">
        <v>CUS023212</v>
      </c>
      <c r="B1115" s="1" cm="1">
        <f t="array" ref="B1115">MAX(_xlfn._xlws.FILTER(Sheet1!B:B,Sheet2!A1115 = Sheet1!A:A))</f>
        <v>44015</v>
      </c>
      <c r="C1115" s="2">
        <f t="shared" ca="1" si="21"/>
        <v>1762</v>
      </c>
      <c r="D1115" cm="1">
        <f t="array" aca="1" ref="D1115" ca="1">_xlfn.IFS(C1115 &lt;_xlfn.PERCENTILE.EXC($C$2:$C$1786,0.2),5,C1115&lt;_xlfn.PERCENTILE.EXC($C$2:$C$2000, 0.4),4, C1115&lt;_xlfn.PERCENTILE.EXC($C$2:$C$2000, 0.6),3, C1115&lt;_xlfn.PERCENTILE.EXC($C$2:$C$2000, 0.8),2, C1115&gt;=_xlfn.PERCENTILE.EXC($C$2:$C$2000, 0.8), 1)</f>
        <v>3</v>
      </c>
      <c r="E1115">
        <f>COUNTIF(Sheet1!A:A,Sheet2!A1115)</f>
        <v>5</v>
      </c>
      <c r="F1115" cm="1">
        <f t="array" ref="F1115">_xlfn.IFS(E1115 &gt; _xlfn.PERCENTILE.EXC($E$2:$E$1786,0.8), 5, E1115 &gt; _xlfn.PERCENTILE.EXC($E$2:$E$1786,0.6), 4,E1115 &gt; _xlfn.PERCENTILE.EXC($E$2:$E$1786,0.4), 3, E1115 &gt; _xlfn.PERCENTILE.EXC($E$2:$E$1786,0.2),2, E1115 &lt;= _xlfn.PERCENTILE.EXC($E$2:$E$1786,0.2), 1)</f>
        <v>4</v>
      </c>
      <c r="G1115">
        <f>SUMIF(Sheet1!A:A,A1115,Sheet1!C:C)</f>
        <v>283.5</v>
      </c>
      <c r="H1115" cm="1">
        <f t="array" ref="H1115">_xlfn.IFS(G1115 &lt;_xlfn.PERCENTILE.EXC($G$2:$G$1786,0.2),5,G1115&lt;_xlfn.PERCENTILE.EXC($G$2:$G$2000, 0.4),4, G1115&lt;_xlfn.PERCENTILE.EXC($G$2:$G$2000, 0.6),3, G1115&lt;_xlfn.PERCENTILE.EXC($G$2:$G$2000, 0.8),2, G1115&gt;=_xlfn.PERCENTILE.EXC($G$2:$G$2000, 0.8), 1)</f>
        <v>3</v>
      </c>
      <c r="K1115" t="str" cm="1">
        <f t="array" aca="1" ref="K1115" ca="1">_xlfn.IFS(
    AND($D1115=5, $F1115&gt;=4,$H1115&gt;=4), "Best Customers",
    AND($D1115&gt;=3, $D1115&lt;=4, $F1115&gt;=4, $H1115&gt;=3), "Loyal Customers",
    AND($D1115&gt;=3, $D1115&lt;=4, $F1115&gt;=2, $H1115&gt;=2), "Potential Loyal Customers",
    AND($D1115&gt;=2, $D1115&lt;=3, $F1115&gt;=3, $H1115&gt;=3), "At-Risk Customers",
    AND($D1115=1, $F1115&lt;=2, $H1115&lt;=2), "Lost Customers",
    TRUE, "Unclassified"
)</f>
        <v>Loyal Customers</v>
      </c>
    </row>
    <row r="1116" spans="1:11" x14ac:dyDescent="0.2">
      <c r="A1116" t="str">
        <v>CUS000589</v>
      </c>
      <c r="B1116" s="1" cm="1">
        <f t="array" ref="B1116">MAX(_xlfn._xlws.FILTER(Sheet1!B:B,Sheet2!A1116 = Sheet1!A:A))</f>
        <v>45706</v>
      </c>
      <c r="C1116" s="2">
        <f t="shared" ca="1" si="21"/>
        <v>71</v>
      </c>
      <c r="D1116" cm="1">
        <f t="array" aca="1" ref="D1116" ca="1">_xlfn.IFS(C1116 &lt;_xlfn.PERCENTILE.EXC($C$2:$C$1786,0.2),5,C1116&lt;_xlfn.PERCENTILE.EXC($C$2:$C$2000, 0.4),4, C1116&lt;_xlfn.PERCENTILE.EXC($C$2:$C$2000, 0.6),3, C1116&lt;_xlfn.PERCENTILE.EXC($C$2:$C$2000, 0.8),2, C1116&gt;=_xlfn.PERCENTILE.EXC($C$2:$C$2000, 0.8), 1)</f>
        <v>5</v>
      </c>
      <c r="E1116">
        <f>COUNTIF(Sheet1!A:A,Sheet2!A1116)</f>
        <v>40</v>
      </c>
      <c r="F1116" cm="1">
        <f t="array" ref="F1116">_xlfn.IFS(E1116 &gt; _xlfn.PERCENTILE.EXC($E$2:$E$1786,0.8), 5, E1116 &gt; _xlfn.PERCENTILE.EXC($E$2:$E$1786,0.6), 4,E1116 &gt; _xlfn.PERCENTILE.EXC($E$2:$E$1786,0.4), 3, E1116 &gt; _xlfn.PERCENTILE.EXC($E$2:$E$1786,0.2),2, E1116 &lt;= _xlfn.PERCENTILE.EXC($E$2:$E$1786,0.2), 1)</f>
        <v>5</v>
      </c>
      <c r="G1116">
        <f>SUMIF(Sheet1!A:A,A1116,Sheet1!C:C)</f>
        <v>10399.609999999999</v>
      </c>
      <c r="H1116" cm="1">
        <f t="array" ref="H1116">_xlfn.IFS(G1116 &lt;_xlfn.PERCENTILE.EXC($G$2:$G$1786,0.2),5,G1116&lt;_xlfn.PERCENTILE.EXC($G$2:$G$2000, 0.4),4, G1116&lt;_xlfn.PERCENTILE.EXC($G$2:$G$2000, 0.6),3, G1116&lt;_xlfn.PERCENTILE.EXC($G$2:$G$2000, 0.8),2, G1116&gt;=_xlfn.PERCENTILE.EXC($G$2:$G$2000, 0.8), 1)</f>
        <v>1</v>
      </c>
      <c r="K1116" t="str" cm="1">
        <f t="array" aca="1" ref="K1116" ca="1">_xlfn.IFS(
    AND($D1116=5, $F1116&gt;=4,$H1116&gt;=4), "Best Customers",
    AND($D1116&gt;=3, $D1116&lt;=4, $F1116&gt;=4, $H1116&gt;=3), "Loyal Customers",
    AND($D1116&gt;=3, $D1116&lt;=4, $F1116&gt;=2, $H1116&gt;=2), "Potential Loyal Customers",
    AND($D1116&gt;=2, $D1116&lt;=3, $F1116&gt;=3, $H1116&gt;=3), "At-Risk Customers",
    AND($D1116=1, $F1116&lt;=2, $H1116&lt;=2), "Lost Customers",
    TRUE, "Unclassified"
)</f>
        <v>Unclassified</v>
      </c>
    </row>
    <row r="1117" spans="1:11" x14ac:dyDescent="0.2">
      <c r="A1117" t="str">
        <v>CUS025358</v>
      </c>
      <c r="B1117" s="1" cm="1">
        <f t="array" ref="B1117">MAX(_xlfn._xlws.FILTER(Sheet1!B:B,Sheet2!A1117 = Sheet1!A:A))</f>
        <v>43717</v>
      </c>
      <c r="C1117" s="2">
        <f t="shared" ca="1" si="21"/>
        <v>2060</v>
      </c>
      <c r="D1117" cm="1">
        <f t="array" aca="1" ref="D1117" ca="1">_xlfn.IFS(C1117 &lt;_xlfn.PERCENTILE.EXC($C$2:$C$1786,0.2),5,C1117&lt;_xlfn.PERCENTILE.EXC($C$2:$C$2000, 0.4),4, C1117&lt;_xlfn.PERCENTILE.EXC($C$2:$C$2000, 0.6),3, C1117&lt;_xlfn.PERCENTILE.EXC($C$2:$C$2000, 0.8),2, C1117&gt;=_xlfn.PERCENTILE.EXC($C$2:$C$2000, 0.8), 1)</f>
        <v>3</v>
      </c>
      <c r="E1117">
        <f>COUNTIF(Sheet1!A:A,Sheet2!A1117)</f>
        <v>2</v>
      </c>
      <c r="F1117" cm="1">
        <f t="array" ref="F1117">_xlfn.IFS(E1117 &gt; _xlfn.PERCENTILE.EXC($E$2:$E$1786,0.8), 5, E1117 &gt; _xlfn.PERCENTILE.EXC($E$2:$E$1786,0.6), 4,E1117 &gt; _xlfn.PERCENTILE.EXC($E$2:$E$1786,0.4), 3, E1117 &gt; _xlfn.PERCENTILE.EXC($E$2:$E$1786,0.2),2, E1117 &lt;= _xlfn.PERCENTILE.EXC($E$2:$E$1786,0.2), 1)</f>
        <v>2</v>
      </c>
      <c r="G1117">
        <f>SUMIF(Sheet1!A:A,A1117,Sheet1!C:C)</f>
        <v>243.5</v>
      </c>
      <c r="H1117" cm="1">
        <f t="array" ref="H1117">_xlfn.IFS(G1117 &lt;_xlfn.PERCENTILE.EXC($G$2:$G$1786,0.2),5,G1117&lt;_xlfn.PERCENTILE.EXC($G$2:$G$2000, 0.4),4, G1117&lt;_xlfn.PERCENTILE.EXC($G$2:$G$2000, 0.6),3, G1117&lt;_xlfn.PERCENTILE.EXC($G$2:$G$2000, 0.8),2, G1117&gt;=_xlfn.PERCENTILE.EXC($G$2:$G$2000, 0.8), 1)</f>
        <v>3</v>
      </c>
      <c r="K1117" t="str" cm="1">
        <f t="array" aca="1" ref="K1117" ca="1">_xlfn.IFS(
    AND($D1117=5, $F1117&gt;=4,$H1117&gt;=4), "Best Customers",
    AND($D1117&gt;=3, $D1117&lt;=4, $F1117&gt;=4, $H1117&gt;=3), "Loyal Customers",
    AND($D1117&gt;=3, $D1117&lt;=4, $F1117&gt;=2, $H1117&gt;=2), "Potential Loyal Customers",
    AND($D1117&gt;=2, $D1117&lt;=3, $F1117&gt;=3, $H1117&gt;=3), "At-Risk Customers",
    AND($D1117=1, $F1117&lt;=2, $H1117&lt;=2), "Lost Customers",
    TRUE, "Unclassified"
)</f>
        <v>Potential Loyal Customers</v>
      </c>
    </row>
    <row r="1118" spans="1:11" x14ac:dyDescent="0.2">
      <c r="A1118" t="str">
        <v>CUS002395</v>
      </c>
      <c r="B1118" s="1" cm="1">
        <f t="array" ref="B1118">MAX(_xlfn._xlws.FILTER(Sheet1!B:B,Sheet2!A1118 = Sheet1!A:A))</f>
        <v>45636</v>
      </c>
      <c r="C1118" s="2">
        <f t="shared" ca="1" si="21"/>
        <v>141</v>
      </c>
      <c r="D1118" cm="1">
        <f t="array" aca="1" ref="D1118" ca="1">_xlfn.IFS(C1118 &lt;_xlfn.PERCENTILE.EXC($C$2:$C$1786,0.2),5,C1118&lt;_xlfn.PERCENTILE.EXC($C$2:$C$2000, 0.4),4, C1118&lt;_xlfn.PERCENTILE.EXC($C$2:$C$2000, 0.6),3, C1118&lt;_xlfn.PERCENTILE.EXC($C$2:$C$2000, 0.8),2, C1118&gt;=_xlfn.PERCENTILE.EXC($C$2:$C$2000, 0.8), 1)</f>
        <v>5</v>
      </c>
      <c r="E1118">
        <f>COUNTIF(Sheet1!A:A,Sheet2!A1118)</f>
        <v>8</v>
      </c>
      <c r="F1118" cm="1">
        <f t="array" ref="F1118">_xlfn.IFS(E1118 &gt; _xlfn.PERCENTILE.EXC($E$2:$E$1786,0.8), 5, E1118 &gt; _xlfn.PERCENTILE.EXC($E$2:$E$1786,0.6), 4,E1118 &gt; _xlfn.PERCENTILE.EXC($E$2:$E$1786,0.4), 3, E1118 &gt; _xlfn.PERCENTILE.EXC($E$2:$E$1786,0.2),2, E1118 &lt;= _xlfn.PERCENTILE.EXC($E$2:$E$1786,0.2), 1)</f>
        <v>4</v>
      </c>
      <c r="G1118">
        <f>SUMIF(Sheet1!A:A,A1118,Sheet1!C:C)</f>
        <v>735.34</v>
      </c>
      <c r="H1118" cm="1">
        <f t="array" ref="H1118">_xlfn.IFS(G1118 &lt;_xlfn.PERCENTILE.EXC($G$2:$G$1786,0.2),5,G1118&lt;_xlfn.PERCENTILE.EXC($G$2:$G$2000, 0.4),4, G1118&lt;_xlfn.PERCENTILE.EXC($G$2:$G$2000, 0.6),3, G1118&lt;_xlfn.PERCENTILE.EXC($G$2:$G$2000, 0.8),2, G1118&gt;=_xlfn.PERCENTILE.EXC($G$2:$G$2000, 0.8), 1)</f>
        <v>2</v>
      </c>
      <c r="K1118" t="str" cm="1">
        <f t="array" aca="1" ref="K1118" ca="1">_xlfn.IFS(
    AND($D1118=5, $F1118&gt;=4,$H1118&gt;=4), "Best Customers",
    AND($D1118&gt;=3, $D1118&lt;=4, $F1118&gt;=4, $H1118&gt;=3), "Loyal Customers",
    AND($D1118&gt;=3, $D1118&lt;=4, $F1118&gt;=2, $H1118&gt;=2), "Potential Loyal Customers",
    AND($D1118&gt;=2, $D1118&lt;=3, $F1118&gt;=3, $H1118&gt;=3), "At-Risk Customers",
    AND($D1118=1, $F1118&lt;=2, $H1118&lt;=2), "Lost Customers",
    TRUE, "Unclassified"
)</f>
        <v>Unclassified</v>
      </c>
    </row>
    <row r="1119" spans="1:11" x14ac:dyDescent="0.2">
      <c r="A1119" t="str">
        <v>CUS001306</v>
      </c>
      <c r="B1119" s="1" cm="1">
        <f t="array" ref="B1119">MAX(_xlfn._xlws.FILTER(Sheet1!B:B,Sheet2!A1119 = Sheet1!A:A))</f>
        <v>45678</v>
      </c>
      <c r="C1119" s="2">
        <f t="shared" ca="1" si="21"/>
        <v>99</v>
      </c>
      <c r="D1119" cm="1">
        <f t="array" aca="1" ref="D1119" ca="1">_xlfn.IFS(C1119 &lt;_xlfn.PERCENTILE.EXC($C$2:$C$1786,0.2),5,C1119&lt;_xlfn.PERCENTILE.EXC($C$2:$C$2000, 0.4),4, C1119&lt;_xlfn.PERCENTILE.EXC($C$2:$C$2000, 0.6),3, C1119&lt;_xlfn.PERCENTILE.EXC($C$2:$C$2000, 0.8),2, C1119&gt;=_xlfn.PERCENTILE.EXC($C$2:$C$2000, 0.8), 1)</f>
        <v>5</v>
      </c>
      <c r="E1119">
        <f>COUNTIF(Sheet1!A:A,Sheet2!A1119)</f>
        <v>8</v>
      </c>
      <c r="F1119" cm="1">
        <f t="array" ref="F1119">_xlfn.IFS(E1119 &gt; _xlfn.PERCENTILE.EXC($E$2:$E$1786,0.8), 5, E1119 &gt; _xlfn.PERCENTILE.EXC($E$2:$E$1786,0.6), 4,E1119 &gt; _xlfn.PERCENTILE.EXC($E$2:$E$1786,0.4), 3, E1119 &gt; _xlfn.PERCENTILE.EXC($E$2:$E$1786,0.2),2, E1119 &lt;= _xlfn.PERCENTILE.EXC($E$2:$E$1786,0.2), 1)</f>
        <v>4</v>
      </c>
      <c r="G1119">
        <f>SUMIF(Sheet1!A:A,A1119,Sheet1!C:C)</f>
        <v>1000.4200000000002</v>
      </c>
      <c r="H1119" cm="1">
        <f t="array" ref="H1119">_xlfn.IFS(G1119 &lt;_xlfn.PERCENTILE.EXC($G$2:$G$1786,0.2),5,G1119&lt;_xlfn.PERCENTILE.EXC($G$2:$G$2000, 0.4),4, G1119&lt;_xlfn.PERCENTILE.EXC($G$2:$G$2000, 0.6),3, G1119&lt;_xlfn.PERCENTILE.EXC($G$2:$G$2000, 0.8),2, G1119&gt;=_xlfn.PERCENTILE.EXC($G$2:$G$2000, 0.8), 1)</f>
        <v>2</v>
      </c>
      <c r="K1119" t="str" cm="1">
        <f t="array" aca="1" ref="K1119" ca="1">_xlfn.IFS(
    AND($D1119=5, $F1119&gt;=4,$H1119&gt;=4), "Best Customers",
    AND($D1119&gt;=3, $D1119&lt;=4, $F1119&gt;=4, $H1119&gt;=3), "Loyal Customers",
    AND($D1119&gt;=3, $D1119&lt;=4, $F1119&gt;=2, $H1119&gt;=2), "Potential Loyal Customers",
    AND($D1119&gt;=2, $D1119&lt;=3, $F1119&gt;=3, $H1119&gt;=3), "At-Risk Customers",
    AND($D1119=1, $F1119&lt;=2, $H1119&lt;=2), "Lost Customers",
    TRUE, "Unclassified"
)</f>
        <v>Unclassified</v>
      </c>
    </row>
    <row r="1120" spans="1:11" x14ac:dyDescent="0.2">
      <c r="A1120" t="str">
        <v>CUS000255</v>
      </c>
      <c r="B1120" s="1" cm="1">
        <f t="array" ref="B1120">MAX(_xlfn._xlws.FILTER(Sheet1!B:B,Sheet2!A1120 = Sheet1!A:A))</f>
        <v>45719</v>
      </c>
      <c r="C1120" s="2">
        <f t="shared" ca="1" si="21"/>
        <v>58</v>
      </c>
      <c r="D1120" cm="1">
        <f t="array" aca="1" ref="D1120" ca="1">_xlfn.IFS(C1120 &lt;_xlfn.PERCENTILE.EXC($C$2:$C$1786,0.2),5,C1120&lt;_xlfn.PERCENTILE.EXC($C$2:$C$2000, 0.4),4, C1120&lt;_xlfn.PERCENTILE.EXC($C$2:$C$2000, 0.6),3, C1120&lt;_xlfn.PERCENTILE.EXC($C$2:$C$2000, 0.8),2, C1120&gt;=_xlfn.PERCENTILE.EXC($C$2:$C$2000, 0.8), 1)</f>
        <v>5</v>
      </c>
      <c r="E1120">
        <f>COUNTIF(Sheet1!A:A,Sheet2!A1120)</f>
        <v>64</v>
      </c>
      <c r="F1120" cm="1">
        <f t="array" ref="F1120">_xlfn.IFS(E1120 &gt; _xlfn.PERCENTILE.EXC($E$2:$E$1786,0.8), 5, E1120 &gt; _xlfn.PERCENTILE.EXC($E$2:$E$1786,0.6), 4,E1120 &gt; _xlfn.PERCENTILE.EXC($E$2:$E$1786,0.4), 3, E1120 &gt; _xlfn.PERCENTILE.EXC($E$2:$E$1786,0.2),2, E1120 &lt;= _xlfn.PERCENTILE.EXC($E$2:$E$1786,0.2), 1)</f>
        <v>5</v>
      </c>
      <c r="G1120">
        <f>SUMIF(Sheet1!A:A,A1120,Sheet1!C:C)</f>
        <v>28216.799999999988</v>
      </c>
      <c r="H1120" cm="1">
        <f t="array" ref="H1120">_xlfn.IFS(G1120 &lt;_xlfn.PERCENTILE.EXC($G$2:$G$1786,0.2),5,G1120&lt;_xlfn.PERCENTILE.EXC($G$2:$G$2000, 0.4),4, G1120&lt;_xlfn.PERCENTILE.EXC($G$2:$G$2000, 0.6),3, G1120&lt;_xlfn.PERCENTILE.EXC($G$2:$G$2000, 0.8),2, G1120&gt;=_xlfn.PERCENTILE.EXC($G$2:$G$2000, 0.8), 1)</f>
        <v>1</v>
      </c>
      <c r="K1120" t="str" cm="1">
        <f t="array" aca="1" ref="K1120" ca="1">_xlfn.IFS(
    AND($D1120=5, $F1120&gt;=4,$H1120&gt;=4), "Best Customers",
    AND($D1120&gt;=3, $D1120&lt;=4, $F1120&gt;=4, $H1120&gt;=3), "Loyal Customers",
    AND($D1120&gt;=3, $D1120&lt;=4, $F1120&gt;=2, $H1120&gt;=2), "Potential Loyal Customers",
    AND($D1120&gt;=2, $D1120&lt;=3, $F1120&gt;=3, $H1120&gt;=3), "At-Risk Customers",
    AND($D1120=1, $F1120&lt;=2, $H1120&lt;=2), "Lost Customers",
    TRUE, "Unclassified"
)</f>
        <v>Unclassified</v>
      </c>
    </row>
    <row r="1121" spans="1:11" x14ac:dyDescent="0.2">
      <c r="A1121" t="str">
        <v>CUS026182</v>
      </c>
      <c r="B1121" s="1" cm="1">
        <f t="array" ref="B1121">MAX(_xlfn._xlws.FILTER(Sheet1!B:B,Sheet2!A1121 = Sheet1!A:A))</f>
        <v>43291</v>
      </c>
      <c r="C1121" s="2">
        <f t="shared" ca="1" si="21"/>
        <v>2486</v>
      </c>
      <c r="D1121" cm="1">
        <f t="array" aca="1" ref="D1121" ca="1">_xlfn.IFS(C1121 &lt;_xlfn.PERCENTILE.EXC($C$2:$C$1786,0.2),5,C1121&lt;_xlfn.PERCENTILE.EXC($C$2:$C$2000, 0.4),4, C1121&lt;_xlfn.PERCENTILE.EXC($C$2:$C$2000, 0.6),3, C1121&lt;_xlfn.PERCENTILE.EXC($C$2:$C$2000, 0.8),2, C1121&gt;=_xlfn.PERCENTILE.EXC($C$2:$C$2000, 0.8), 1)</f>
        <v>2</v>
      </c>
      <c r="E1121">
        <f>COUNTIF(Sheet1!A:A,Sheet2!A1121)</f>
        <v>3</v>
      </c>
      <c r="F1121" cm="1">
        <f t="array" ref="F1121">_xlfn.IFS(E1121 &gt; _xlfn.PERCENTILE.EXC($E$2:$E$1786,0.8), 5, E1121 &gt; _xlfn.PERCENTILE.EXC($E$2:$E$1786,0.6), 4,E1121 &gt; _xlfn.PERCENTILE.EXC($E$2:$E$1786,0.4), 3, E1121 &gt; _xlfn.PERCENTILE.EXC($E$2:$E$1786,0.2),2, E1121 &lt;= _xlfn.PERCENTILE.EXC($E$2:$E$1786,0.2), 1)</f>
        <v>3</v>
      </c>
      <c r="G1121">
        <f>SUMIF(Sheet1!A:A,A1121,Sheet1!C:C)</f>
        <v>1942.42</v>
      </c>
      <c r="H1121" cm="1">
        <f t="array" ref="H1121">_xlfn.IFS(G1121 &lt;_xlfn.PERCENTILE.EXC($G$2:$G$1786,0.2),5,G1121&lt;_xlfn.PERCENTILE.EXC($G$2:$G$2000, 0.4),4, G1121&lt;_xlfn.PERCENTILE.EXC($G$2:$G$2000, 0.6),3, G1121&lt;_xlfn.PERCENTILE.EXC($G$2:$G$2000, 0.8),2, G1121&gt;=_xlfn.PERCENTILE.EXC($G$2:$G$2000, 0.8), 1)</f>
        <v>2</v>
      </c>
      <c r="K1121" t="str" cm="1">
        <f t="array" aca="1" ref="K1121" ca="1">_xlfn.IFS(
    AND($D1121=5, $F1121&gt;=4,$H1121&gt;=4), "Best Customers",
    AND($D1121&gt;=3, $D1121&lt;=4, $F1121&gt;=4, $H1121&gt;=3), "Loyal Customers",
    AND($D1121&gt;=3, $D1121&lt;=4, $F1121&gt;=2, $H1121&gt;=2), "Potential Loyal Customers",
    AND($D1121&gt;=2, $D1121&lt;=3, $F1121&gt;=3, $H1121&gt;=3), "At-Risk Customers",
    AND($D1121=1, $F1121&lt;=2, $H1121&lt;=2), "Lost Customers",
    TRUE, "Unclassified"
)</f>
        <v>Unclassified</v>
      </c>
    </row>
    <row r="1122" spans="1:11" x14ac:dyDescent="0.2">
      <c r="A1122" t="str">
        <v>CUS026181</v>
      </c>
      <c r="B1122" s="1" cm="1">
        <f t="array" ref="B1122">MAX(_xlfn._xlws.FILTER(Sheet1!B:B,Sheet2!A1122 = Sheet1!A:A))</f>
        <v>43292</v>
      </c>
      <c r="C1122" s="2">
        <f t="shared" ca="1" si="21"/>
        <v>2485</v>
      </c>
      <c r="D1122" cm="1">
        <f t="array" aca="1" ref="D1122" ca="1">_xlfn.IFS(C1122 &lt;_xlfn.PERCENTILE.EXC($C$2:$C$1786,0.2),5,C1122&lt;_xlfn.PERCENTILE.EXC($C$2:$C$2000, 0.4),4, C1122&lt;_xlfn.PERCENTILE.EXC($C$2:$C$2000, 0.6),3, C1122&lt;_xlfn.PERCENTILE.EXC($C$2:$C$2000, 0.8),2, C1122&gt;=_xlfn.PERCENTILE.EXC($C$2:$C$2000, 0.8), 1)</f>
        <v>2</v>
      </c>
      <c r="E1122">
        <f>COUNTIF(Sheet1!A:A,Sheet2!A1122)</f>
        <v>2</v>
      </c>
      <c r="F1122" cm="1">
        <f t="array" ref="F1122">_xlfn.IFS(E1122 &gt; _xlfn.PERCENTILE.EXC($E$2:$E$1786,0.8), 5, E1122 &gt; _xlfn.PERCENTILE.EXC($E$2:$E$1786,0.6), 4,E1122 &gt; _xlfn.PERCENTILE.EXC($E$2:$E$1786,0.4), 3, E1122 &gt; _xlfn.PERCENTILE.EXC($E$2:$E$1786,0.2),2, E1122 &lt;= _xlfn.PERCENTILE.EXC($E$2:$E$1786,0.2), 1)</f>
        <v>2</v>
      </c>
      <c r="G1122">
        <f>SUMIF(Sheet1!A:A,A1122,Sheet1!C:C)</f>
        <v>604.89</v>
      </c>
      <c r="H1122" cm="1">
        <f t="array" ref="H1122">_xlfn.IFS(G1122 &lt;_xlfn.PERCENTILE.EXC($G$2:$G$1786,0.2),5,G1122&lt;_xlfn.PERCENTILE.EXC($G$2:$G$2000, 0.4),4, G1122&lt;_xlfn.PERCENTILE.EXC($G$2:$G$2000, 0.6),3, G1122&lt;_xlfn.PERCENTILE.EXC($G$2:$G$2000, 0.8),2, G1122&gt;=_xlfn.PERCENTILE.EXC($G$2:$G$2000, 0.8), 1)</f>
        <v>3</v>
      </c>
      <c r="K1122" t="str" cm="1">
        <f t="array" aca="1" ref="K1122" ca="1">_xlfn.IFS(
    AND($D1122=5, $F1122&gt;=4,$H1122&gt;=4), "Best Customers",
    AND($D1122&gt;=3, $D1122&lt;=4, $F1122&gt;=4, $H1122&gt;=3), "Loyal Customers",
    AND($D1122&gt;=3, $D1122&lt;=4, $F1122&gt;=2, $H1122&gt;=2), "Potential Loyal Customers",
    AND($D1122&gt;=2, $D1122&lt;=3, $F1122&gt;=3, $H1122&gt;=3), "At-Risk Customers",
    AND($D1122=1, $F1122&lt;=2, $H1122&lt;=2), "Lost Customers",
    TRUE, "Unclassified"
)</f>
        <v>Unclassified</v>
      </c>
    </row>
    <row r="1123" spans="1:11" x14ac:dyDescent="0.2">
      <c r="A1123" t="str">
        <v>CUS004632</v>
      </c>
      <c r="B1123" s="1" cm="1">
        <f t="array" ref="B1123">MAX(_xlfn._xlws.FILTER(Sheet1!B:B,Sheet2!A1123 = Sheet1!A:A))</f>
        <v>45547</v>
      </c>
      <c r="C1123" s="2">
        <f t="shared" ca="1" si="21"/>
        <v>230</v>
      </c>
      <c r="D1123" cm="1">
        <f t="array" aca="1" ref="D1123" ca="1">_xlfn.IFS(C1123 &lt;_xlfn.PERCENTILE.EXC($C$2:$C$1786,0.2),5,C1123&lt;_xlfn.PERCENTILE.EXC($C$2:$C$2000, 0.4),4, C1123&lt;_xlfn.PERCENTILE.EXC($C$2:$C$2000, 0.6),3, C1123&lt;_xlfn.PERCENTILE.EXC($C$2:$C$2000, 0.8),2, C1123&gt;=_xlfn.PERCENTILE.EXC($C$2:$C$2000, 0.8), 1)</f>
        <v>5</v>
      </c>
      <c r="E1123">
        <f>COUNTIF(Sheet1!A:A,Sheet2!A1123)</f>
        <v>9</v>
      </c>
      <c r="F1123" cm="1">
        <f t="array" ref="F1123">_xlfn.IFS(E1123 &gt; _xlfn.PERCENTILE.EXC($E$2:$E$1786,0.8), 5, E1123 &gt; _xlfn.PERCENTILE.EXC($E$2:$E$1786,0.6), 4,E1123 &gt; _xlfn.PERCENTILE.EXC($E$2:$E$1786,0.4), 3, E1123 &gt; _xlfn.PERCENTILE.EXC($E$2:$E$1786,0.2),2, E1123 &lt;= _xlfn.PERCENTILE.EXC($E$2:$E$1786,0.2), 1)</f>
        <v>4</v>
      </c>
      <c r="G1123">
        <f>SUMIF(Sheet1!A:A,A1123,Sheet1!C:C)</f>
        <v>1426.6000000000001</v>
      </c>
      <c r="H1123" cm="1">
        <f t="array" ref="H1123">_xlfn.IFS(G1123 &lt;_xlfn.PERCENTILE.EXC($G$2:$G$1786,0.2),5,G1123&lt;_xlfn.PERCENTILE.EXC($G$2:$G$2000, 0.4),4, G1123&lt;_xlfn.PERCENTILE.EXC($G$2:$G$2000, 0.6),3, G1123&lt;_xlfn.PERCENTILE.EXC($G$2:$G$2000, 0.8),2, G1123&gt;=_xlfn.PERCENTILE.EXC($G$2:$G$2000, 0.8), 1)</f>
        <v>2</v>
      </c>
      <c r="K1123" t="str" cm="1">
        <f t="array" aca="1" ref="K1123" ca="1">_xlfn.IFS(
    AND($D1123=5, $F1123&gt;=4,$H1123&gt;=4), "Best Customers",
    AND($D1123&gt;=3, $D1123&lt;=4, $F1123&gt;=4, $H1123&gt;=3), "Loyal Customers",
    AND($D1123&gt;=3, $D1123&lt;=4, $F1123&gt;=2, $H1123&gt;=2), "Potential Loyal Customers",
    AND($D1123&gt;=2, $D1123&lt;=3, $F1123&gt;=3, $H1123&gt;=3), "At-Risk Customers",
    AND($D1123=1, $F1123&lt;=2, $H1123&lt;=2), "Lost Customers",
    TRUE, "Unclassified"
)</f>
        <v>Unclassified</v>
      </c>
    </row>
    <row r="1124" spans="1:11" x14ac:dyDescent="0.2">
      <c r="A1124" t="str">
        <v>CUS014892</v>
      </c>
      <c r="B1124" s="1" cm="1">
        <f t="array" ref="B1124">MAX(_xlfn._xlws.FILTER(Sheet1!B:B,Sheet2!A1124 = Sheet1!A:A))</f>
        <v>44830</v>
      </c>
      <c r="C1124" s="2">
        <f t="shared" ca="1" si="21"/>
        <v>947</v>
      </c>
      <c r="D1124" cm="1">
        <f t="array" aca="1" ref="D1124" ca="1">_xlfn.IFS(C1124 &lt;_xlfn.PERCENTILE.EXC($C$2:$C$1786,0.2),5,C1124&lt;_xlfn.PERCENTILE.EXC($C$2:$C$2000, 0.4),4, C1124&lt;_xlfn.PERCENTILE.EXC($C$2:$C$2000, 0.6),3, C1124&lt;_xlfn.PERCENTILE.EXC($C$2:$C$2000, 0.8),2, C1124&gt;=_xlfn.PERCENTILE.EXC($C$2:$C$2000, 0.8), 1)</f>
        <v>4</v>
      </c>
      <c r="E1124">
        <f>COUNTIF(Sheet1!A:A,Sheet2!A1124)</f>
        <v>33</v>
      </c>
      <c r="F1124" cm="1">
        <f t="array" ref="F1124">_xlfn.IFS(E1124 &gt; _xlfn.PERCENTILE.EXC($E$2:$E$1786,0.8), 5, E1124 &gt; _xlfn.PERCENTILE.EXC($E$2:$E$1786,0.6), 4,E1124 &gt; _xlfn.PERCENTILE.EXC($E$2:$E$1786,0.4), 3, E1124 &gt; _xlfn.PERCENTILE.EXC($E$2:$E$1786,0.2),2, E1124 &lt;= _xlfn.PERCENTILE.EXC($E$2:$E$1786,0.2), 1)</f>
        <v>5</v>
      </c>
      <c r="G1124">
        <f>SUMIF(Sheet1!A:A,A1124,Sheet1!C:C)</f>
        <v>12088.03</v>
      </c>
      <c r="H1124" cm="1">
        <f t="array" ref="H1124">_xlfn.IFS(G1124 &lt;_xlfn.PERCENTILE.EXC($G$2:$G$1786,0.2),5,G1124&lt;_xlfn.PERCENTILE.EXC($G$2:$G$2000, 0.4),4, G1124&lt;_xlfn.PERCENTILE.EXC($G$2:$G$2000, 0.6),3, G1124&lt;_xlfn.PERCENTILE.EXC($G$2:$G$2000, 0.8),2, G1124&gt;=_xlfn.PERCENTILE.EXC($G$2:$G$2000, 0.8), 1)</f>
        <v>1</v>
      </c>
      <c r="K1124" t="str" cm="1">
        <f t="array" aca="1" ref="K1124" ca="1">_xlfn.IFS(
    AND($D1124=5, $F1124&gt;=4,$H1124&gt;=4), "Best Customers",
    AND($D1124&gt;=3, $D1124&lt;=4, $F1124&gt;=4, $H1124&gt;=3), "Loyal Customers",
    AND($D1124&gt;=3, $D1124&lt;=4, $F1124&gt;=2, $H1124&gt;=2), "Potential Loyal Customers",
    AND($D1124&gt;=2, $D1124&lt;=3, $F1124&gt;=3, $H1124&gt;=3), "At-Risk Customers",
    AND($D1124=1, $F1124&lt;=2, $H1124&lt;=2), "Lost Customers",
    TRUE, "Unclassified"
)</f>
        <v>Unclassified</v>
      </c>
    </row>
    <row r="1125" spans="1:11" x14ac:dyDescent="0.2">
      <c r="A1125" t="str">
        <v>CUS020178</v>
      </c>
      <c r="B1125" s="1" cm="1">
        <f t="array" ref="B1125">MAX(_xlfn._xlws.FILTER(Sheet1!B:B,Sheet2!A1125 = Sheet1!A:A))</f>
        <v>44301</v>
      </c>
      <c r="C1125" s="2">
        <f t="shared" ca="1" si="21"/>
        <v>1476</v>
      </c>
      <c r="D1125" cm="1">
        <f t="array" aca="1" ref="D1125" ca="1">_xlfn.IFS(C1125 &lt;_xlfn.PERCENTILE.EXC($C$2:$C$1786,0.2),5,C1125&lt;_xlfn.PERCENTILE.EXC($C$2:$C$2000, 0.4),4, C1125&lt;_xlfn.PERCENTILE.EXC($C$2:$C$2000, 0.6),3, C1125&lt;_xlfn.PERCENTILE.EXC($C$2:$C$2000, 0.8),2, C1125&gt;=_xlfn.PERCENTILE.EXC($C$2:$C$2000, 0.8), 1)</f>
        <v>3</v>
      </c>
      <c r="E1125">
        <f>COUNTIF(Sheet1!A:A,Sheet2!A1125)</f>
        <v>5</v>
      </c>
      <c r="F1125" cm="1">
        <f t="array" ref="F1125">_xlfn.IFS(E1125 &gt; _xlfn.PERCENTILE.EXC($E$2:$E$1786,0.8), 5, E1125 &gt; _xlfn.PERCENTILE.EXC($E$2:$E$1786,0.6), 4,E1125 &gt; _xlfn.PERCENTILE.EXC($E$2:$E$1786,0.4), 3, E1125 &gt; _xlfn.PERCENTILE.EXC($E$2:$E$1786,0.2),2, E1125 &lt;= _xlfn.PERCENTILE.EXC($E$2:$E$1786,0.2), 1)</f>
        <v>4</v>
      </c>
      <c r="G1125">
        <f>SUMIF(Sheet1!A:A,A1125,Sheet1!C:C)</f>
        <v>1278.5999999999999</v>
      </c>
      <c r="H1125" cm="1">
        <f t="array" ref="H1125">_xlfn.IFS(G1125 &lt;_xlfn.PERCENTILE.EXC($G$2:$G$1786,0.2),5,G1125&lt;_xlfn.PERCENTILE.EXC($G$2:$G$2000, 0.4),4, G1125&lt;_xlfn.PERCENTILE.EXC($G$2:$G$2000, 0.6),3, G1125&lt;_xlfn.PERCENTILE.EXC($G$2:$G$2000, 0.8),2, G1125&gt;=_xlfn.PERCENTILE.EXC($G$2:$G$2000, 0.8), 1)</f>
        <v>2</v>
      </c>
      <c r="K1125" t="str" cm="1">
        <f t="array" aca="1" ref="K1125" ca="1">_xlfn.IFS(
    AND($D1125=5, $F1125&gt;=4,$H1125&gt;=4), "Best Customers",
    AND($D1125&gt;=3, $D1125&lt;=4, $F1125&gt;=4, $H1125&gt;=3), "Loyal Customers",
    AND($D1125&gt;=3, $D1125&lt;=4, $F1125&gt;=2, $H1125&gt;=2), "Potential Loyal Customers",
    AND($D1125&gt;=2, $D1125&lt;=3, $F1125&gt;=3, $H1125&gt;=3), "At-Risk Customers",
    AND($D1125=1, $F1125&lt;=2, $H1125&lt;=2), "Lost Customers",
    TRUE, "Unclassified"
)</f>
        <v>Potential Loyal Customers</v>
      </c>
    </row>
    <row r="1126" spans="1:11" x14ac:dyDescent="0.2">
      <c r="A1126" t="str">
        <v>CUS012738</v>
      </c>
      <c r="B1126" s="1" cm="1">
        <f t="array" ref="B1126">MAX(_xlfn._xlws.FILTER(Sheet1!B:B,Sheet2!A1126 = Sheet1!A:A))</f>
        <v>45000</v>
      </c>
      <c r="C1126" s="2">
        <f t="shared" ca="1" si="21"/>
        <v>777</v>
      </c>
      <c r="D1126" cm="1">
        <f t="array" aca="1" ref="D1126" ca="1">_xlfn.IFS(C1126 &lt;_xlfn.PERCENTILE.EXC($C$2:$C$1786,0.2),5,C1126&lt;_xlfn.PERCENTILE.EXC($C$2:$C$2000, 0.4),4, C1126&lt;_xlfn.PERCENTILE.EXC($C$2:$C$2000, 0.6),3, C1126&lt;_xlfn.PERCENTILE.EXC($C$2:$C$2000, 0.8),2, C1126&gt;=_xlfn.PERCENTILE.EXC($C$2:$C$2000, 0.8), 1)</f>
        <v>4</v>
      </c>
      <c r="E1126">
        <f>COUNTIF(Sheet1!A:A,Sheet2!A1126)</f>
        <v>4</v>
      </c>
      <c r="F1126" cm="1">
        <f t="array" ref="F1126">_xlfn.IFS(E1126 &gt; _xlfn.PERCENTILE.EXC($E$2:$E$1786,0.8), 5, E1126 &gt; _xlfn.PERCENTILE.EXC($E$2:$E$1786,0.6), 4,E1126 &gt; _xlfn.PERCENTILE.EXC($E$2:$E$1786,0.4), 3, E1126 &gt; _xlfn.PERCENTILE.EXC($E$2:$E$1786,0.2),2, E1126 &lt;= _xlfn.PERCENTILE.EXC($E$2:$E$1786,0.2), 1)</f>
        <v>3</v>
      </c>
      <c r="G1126">
        <f>SUMIF(Sheet1!A:A,A1126,Sheet1!C:C)</f>
        <v>912.30000000000007</v>
      </c>
      <c r="H1126" cm="1">
        <f t="array" ref="H1126">_xlfn.IFS(G1126 &lt;_xlfn.PERCENTILE.EXC($G$2:$G$1786,0.2),5,G1126&lt;_xlfn.PERCENTILE.EXC($G$2:$G$2000, 0.4),4, G1126&lt;_xlfn.PERCENTILE.EXC($G$2:$G$2000, 0.6),3, G1126&lt;_xlfn.PERCENTILE.EXC($G$2:$G$2000, 0.8),2, G1126&gt;=_xlfn.PERCENTILE.EXC($G$2:$G$2000, 0.8), 1)</f>
        <v>2</v>
      </c>
      <c r="K1126" t="str" cm="1">
        <f t="array" aca="1" ref="K1126" ca="1">_xlfn.IFS(
    AND($D1126=5, $F1126&gt;=4,$H1126&gt;=4), "Best Customers",
    AND($D1126&gt;=3, $D1126&lt;=4, $F1126&gt;=4, $H1126&gt;=3), "Loyal Customers",
    AND($D1126&gt;=3, $D1126&lt;=4, $F1126&gt;=2, $H1126&gt;=2), "Potential Loyal Customers",
    AND($D1126&gt;=2, $D1126&lt;=3, $F1126&gt;=3, $H1126&gt;=3), "At-Risk Customers",
    AND($D1126=1, $F1126&lt;=2, $H1126&lt;=2), "Lost Customers",
    TRUE, "Unclassified"
)</f>
        <v>Potential Loyal Customers</v>
      </c>
    </row>
    <row r="1127" spans="1:11" x14ac:dyDescent="0.2">
      <c r="A1127" t="str">
        <v>CUS026241</v>
      </c>
      <c r="B1127" s="1" cm="1">
        <f t="array" ref="B1127">MAX(_xlfn._xlws.FILTER(Sheet1!B:B,Sheet2!A1127 = Sheet1!A:A))</f>
        <v>43248</v>
      </c>
      <c r="C1127" s="2">
        <f t="shared" ca="1" si="21"/>
        <v>2529</v>
      </c>
      <c r="D1127" cm="1">
        <f t="array" aca="1" ref="D1127" ca="1">_xlfn.IFS(C1127 &lt;_xlfn.PERCENTILE.EXC($C$2:$C$1786,0.2),5,C1127&lt;_xlfn.PERCENTILE.EXC($C$2:$C$2000, 0.4),4, C1127&lt;_xlfn.PERCENTILE.EXC($C$2:$C$2000, 0.6),3, C1127&lt;_xlfn.PERCENTILE.EXC($C$2:$C$2000, 0.8),2, C1127&gt;=_xlfn.PERCENTILE.EXC($C$2:$C$2000, 0.8), 1)</f>
        <v>2</v>
      </c>
      <c r="E1127">
        <f>COUNTIF(Sheet1!A:A,Sheet2!A1127)</f>
        <v>1</v>
      </c>
      <c r="F1127" cm="1">
        <f t="array" ref="F1127">_xlfn.IFS(E1127 &gt; _xlfn.PERCENTILE.EXC($E$2:$E$1786,0.8), 5, E1127 &gt; _xlfn.PERCENTILE.EXC($E$2:$E$1786,0.6), 4,E1127 &gt; _xlfn.PERCENTILE.EXC($E$2:$E$1786,0.4), 3, E1127 &gt; _xlfn.PERCENTILE.EXC($E$2:$E$1786,0.2),2, E1127 &lt;= _xlfn.PERCENTILE.EXC($E$2:$E$1786,0.2), 1)</f>
        <v>1</v>
      </c>
      <c r="G1127">
        <f>SUMIF(Sheet1!A:A,A1127,Sheet1!C:C)</f>
        <v>69.95</v>
      </c>
      <c r="H1127" cm="1">
        <f t="array" ref="H1127">_xlfn.IFS(G1127 &lt;_xlfn.PERCENTILE.EXC($G$2:$G$1786,0.2),5,G1127&lt;_xlfn.PERCENTILE.EXC($G$2:$G$2000, 0.4),4, G1127&lt;_xlfn.PERCENTILE.EXC($G$2:$G$2000, 0.6),3, G1127&lt;_xlfn.PERCENTILE.EXC($G$2:$G$2000, 0.8),2, G1127&gt;=_xlfn.PERCENTILE.EXC($G$2:$G$2000, 0.8), 1)</f>
        <v>5</v>
      </c>
      <c r="K1127" t="str" cm="1">
        <f t="array" aca="1" ref="K1127" ca="1">_xlfn.IFS(
    AND($D1127=5, $F1127&gt;=4,$H1127&gt;=4), "Best Customers",
    AND($D1127&gt;=3, $D1127&lt;=4, $F1127&gt;=4, $H1127&gt;=3), "Loyal Customers",
    AND($D1127&gt;=3, $D1127&lt;=4, $F1127&gt;=2, $H1127&gt;=2), "Potential Loyal Customers",
    AND($D1127&gt;=2, $D1127&lt;=3, $F1127&gt;=3, $H1127&gt;=3), "At-Risk Customers",
    AND($D1127=1, $F1127&lt;=2, $H1127&lt;=2), "Lost Customers",
    TRUE, "Unclassified"
)</f>
        <v>Unclassified</v>
      </c>
    </row>
    <row r="1128" spans="1:11" x14ac:dyDescent="0.2">
      <c r="A1128" t="str">
        <v>CUS026242</v>
      </c>
      <c r="B1128" s="1" cm="1">
        <f t="array" ref="B1128">MAX(_xlfn._xlws.FILTER(Sheet1!B:B,Sheet2!A1128 = Sheet1!A:A))</f>
        <v>43248</v>
      </c>
      <c r="C1128" s="2">
        <f t="shared" ca="1" si="21"/>
        <v>2529</v>
      </c>
      <c r="D1128" cm="1">
        <f t="array" aca="1" ref="D1128" ca="1">_xlfn.IFS(C1128 &lt;_xlfn.PERCENTILE.EXC($C$2:$C$1786,0.2),5,C1128&lt;_xlfn.PERCENTILE.EXC($C$2:$C$2000, 0.4),4, C1128&lt;_xlfn.PERCENTILE.EXC($C$2:$C$2000, 0.6),3, C1128&lt;_xlfn.PERCENTILE.EXC($C$2:$C$2000, 0.8),2, C1128&gt;=_xlfn.PERCENTILE.EXC($C$2:$C$2000, 0.8), 1)</f>
        <v>2</v>
      </c>
      <c r="E1128">
        <f>COUNTIF(Sheet1!A:A,Sheet2!A1128)</f>
        <v>1</v>
      </c>
      <c r="F1128" cm="1">
        <f t="array" ref="F1128">_xlfn.IFS(E1128 &gt; _xlfn.PERCENTILE.EXC($E$2:$E$1786,0.8), 5, E1128 &gt; _xlfn.PERCENTILE.EXC($E$2:$E$1786,0.6), 4,E1128 &gt; _xlfn.PERCENTILE.EXC($E$2:$E$1786,0.4), 3, E1128 &gt; _xlfn.PERCENTILE.EXC($E$2:$E$1786,0.2),2, E1128 &lt;= _xlfn.PERCENTILE.EXC($E$2:$E$1786,0.2), 1)</f>
        <v>1</v>
      </c>
      <c r="G1128">
        <f>SUMIF(Sheet1!A:A,A1128,Sheet1!C:C)</f>
        <v>50</v>
      </c>
      <c r="H1128" cm="1">
        <f t="array" ref="H1128">_xlfn.IFS(G1128 &lt;_xlfn.PERCENTILE.EXC($G$2:$G$1786,0.2),5,G1128&lt;_xlfn.PERCENTILE.EXC($G$2:$G$2000, 0.4),4, G1128&lt;_xlfn.PERCENTILE.EXC($G$2:$G$2000, 0.6),3, G1128&lt;_xlfn.PERCENTILE.EXC($G$2:$G$2000, 0.8),2, G1128&gt;=_xlfn.PERCENTILE.EXC($G$2:$G$2000, 0.8), 1)</f>
        <v>5</v>
      </c>
      <c r="K1128" t="str" cm="1">
        <f t="array" aca="1" ref="K1128" ca="1">_xlfn.IFS(
    AND($D1128=5, $F1128&gt;=4,$H1128&gt;=4), "Best Customers",
    AND($D1128&gt;=3, $D1128&lt;=4, $F1128&gt;=4, $H1128&gt;=3), "Loyal Customers",
    AND($D1128&gt;=3, $D1128&lt;=4, $F1128&gt;=2, $H1128&gt;=2), "Potential Loyal Customers",
    AND($D1128&gt;=2, $D1128&lt;=3, $F1128&gt;=3, $H1128&gt;=3), "At-Risk Customers",
    AND($D1128=1, $F1128&lt;=2, $H1128&lt;=2), "Lost Customers",
    TRUE, "Unclassified"
)</f>
        <v>Unclassified</v>
      </c>
    </row>
    <row r="1129" spans="1:11" x14ac:dyDescent="0.2">
      <c r="A1129" t="str">
        <v>CUS026062</v>
      </c>
      <c r="B1129" s="1" cm="1">
        <f t="array" ref="B1129">MAX(_xlfn._xlws.FILTER(Sheet1!B:B,Sheet2!A1129 = Sheet1!A:A))</f>
        <v>43402</v>
      </c>
      <c r="C1129" s="2">
        <f t="shared" ca="1" si="21"/>
        <v>2375</v>
      </c>
      <c r="D1129" cm="1">
        <f t="array" aca="1" ref="D1129" ca="1">_xlfn.IFS(C1129 &lt;_xlfn.PERCENTILE.EXC($C$2:$C$1786,0.2),5,C1129&lt;_xlfn.PERCENTILE.EXC($C$2:$C$2000, 0.4),4, C1129&lt;_xlfn.PERCENTILE.EXC($C$2:$C$2000, 0.6),3, C1129&lt;_xlfn.PERCENTILE.EXC($C$2:$C$2000, 0.8),2, C1129&gt;=_xlfn.PERCENTILE.EXC($C$2:$C$2000, 0.8), 1)</f>
        <v>2</v>
      </c>
      <c r="E1129">
        <f>COUNTIF(Sheet1!A:A,Sheet2!A1129)</f>
        <v>2</v>
      </c>
      <c r="F1129" cm="1">
        <f t="array" ref="F1129">_xlfn.IFS(E1129 &gt; _xlfn.PERCENTILE.EXC($E$2:$E$1786,0.8), 5, E1129 &gt; _xlfn.PERCENTILE.EXC($E$2:$E$1786,0.6), 4,E1129 &gt; _xlfn.PERCENTILE.EXC($E$2:$E$1786,0.4), 3, E1129 &gt; _xlfn.PERCENTILE.EXC($E$2:$E$1786,0.2),2, E1129 &lt;= _xlfn.PERCENTILE.EXC($E$2:$E$1786,0.2), 1)</f>
        <v>2</v>
      </c>
      <c r="G1129">
        <f>SUMIF(Sheet1!A:A,A1129,Sheet1!C:C)</f>
        <v>165.75</v>
      </c>
      <c r="H1129" cm="1">
        <f t="array" ref="H1129">_xlfn.IFS(G1129 &lt;_xlfn.PERCENTILE.EXC($G$2:$G$1786,0.2),5,G1129&lt;_xlfn.PERCENTILE.EXC($G$2:$G$2000, 0.4),4, G1129&lt;_xlfn.PERCENTILE.EXC($G$2:$G$2000, 0.6),3, G1129&lt;_xlfn.PERCENTILE.EXC($G$2:$G$2000, 0.8),2, G1129&gt;=_xlfn.PERCENTILE.EXC($G$2:$G$2000, 0.8), 1)</f>
        <v>4</v>
      </c>
      <c r="K1129" t="str" cm="1">
        <f t="array" aca="1" ref="K1129" ca="1">_xlfn.IFS(
    AND($D1129=5, $F1129&gt;=4,$H1129&gt;=4), "Best Customers",
    AND($D1129&gt;=3, $D1129&lt;=4, $F1129&gt;=4, $H1129&gt;=3), "Loyal Customers",
    AND($D1129&gt;=3, $D1129&lt;=4, $F1129&gt;=2, $H1129&gt;=2), "Potential Loyal Customers",
    AND($D1129&gt;=2, $D1129&lt;=3, $F1129&gt;=3, $H1129&gt;=3), "At-Risk Customers",
    AND($D1129=1, $F1129&lt;=2, $H1129&lt;=2), "Lost Customers",
    TRUE, "Unclassified"
)</f>
        <v>Unclassified</v>
      </c>
    </row>
    <row r="1130" spans="1:11" x14ac:dyDescent="0.2">
      <c r="A1130" t="str">
        <v>CUS022659</v>
      </c>
      <c r="B1130" s="1" cm="1">
        <f t="array" ref="B1130">MAX(_xlfn._xlws.FILTER(Sheet1!B:B,Sheet2!A1130 = Sheet1!A:A))</f>
        <v>44067</v>
      </c>
      <c r="C1130" s="2">
        <f t="shared" ca="1" si="21"/>
        <v>1710</v>
      </c>
      <c r="D1130" cm="1">
        <f t="array" aca="1" ref="D1130" ca="1">_xlfn.IFS(C1130 &lt;_xlfn.PERCENTILE.EXC($C$2:$C$1786,0.2),5,C1130&lt;_xlfn.PERCENTILE.EXC($C$2:$C$2000, 0.4),4, C1130&lt;_xlfn.PERCENTILE.EXC($C$2:$C$2000, 0.6),3, C1130&lt;_xlfn.PERCENTILE.EXC($C$2:$C$2000, 0.8),2, C1130&gt;=_xlfn.PERCENTILE.EXC($C$2:$C$2000, 0.8), 1)</f>
        <v>3</v>
      </c>
      <c r="E1130">
        <f>COUNTIF(Sheet1!A:A,Sheet2!A1130)</f>
        <v>4</v>
      </c>
      <c r="F1130" cm="1">
        <f t="array" ref="F1130">_xlfn.IFS(E1130 &gt; _xlfn.PERCENTILE.EXC($E$2:$E$1786,0.8), 5, E1130 &gt; _xlfn.PERCENTILE.EXC($E$2:$E$1786,0.6), 4,E1130 &gt; _xlfn.PERCENTILE.EXC($E$2:$E$1786,0.4), 3, E1130 &gt; _xlfn.PERCENTILE.EXC($E$2:$E$1786,0.2),2, E1130 &lt;= _xlfn.PERCENTILE.EXC($E$2:$E$1786,0.2), 1)</f>
        <v>3</v>
      </c>
      <c r="G1130">
        <f>SUMIF(Sheet1!A:A,A1130,Sheet1!C:C)</f>
        <v>277</v>
      </c>
      <c r="H1130" cm="1">
        <f t="array" ref="H1130">_xlfn.IFS(G1130 &lt;_xlfn.PERCENTILE.EXC($G$2:$G$1786,0.2),5,G1130&lt;_xlfn.PERCENTILE.EXC($G$2:$G$2000, 0.4),4, G1130&lt;_xlfn.PERCENTILE.EXC($G$2:$G$2000, 0.6),3, G1130&lt;_xlfn.PERCENTILE.EXC($G$2:$G$2000, 0.8),2, G1130&gt;=_xlfn.PERCENTILE.EXC($G$2:$G$2000, 0.8), 1)</f>
        <v>3</v>
      </c>
      <c r="K1130" t="str" cm="1">
        <f t="array" aca="1" ref="K1130" ca="1">_xlfn.IFS(
    AND($D1130=5, $F1130&gt;=4,$H1130&gt;=4), "Best Customers",
    AND($D1130&gt;=3, $D1130&lt;=4, $F1130&gt;=4, $H1130&gt;=3), "Loyal Customers",
    AND($D1130&gt;=3, $D1130&lt;=4, $F1130&gt;=2, $H1130&gt;=2), "Potential Loyal Customers",
    AND($D1130&gt;=2, $D1130&lt;=3, $F1130&gt;=3, $H1130&gt;=3), "At-Risk Customers",
    AND($D1130=1, $F1130&lt;=2, $H1130&lt;=2), "Lost Customers",
    TRUE, "Unclassified"
)</f>
        <v>Potential Loyal Customers</v>
      </c>
    </row>
    <row r="1131" spans="1:11" x14ac:dyDescent="0.2">
      <c r="A1131" t="str">
        <v>CUS009329</v>
      </c>
      <c r="B1131" s="1" cm="1">
        <f t="array" ref="B1131">MAX(_xlfn._xlws.FILTER(Sheet1!B:B,Sheet2!A1131 = Sheet1!A:A))</f>
        <v>45264</v>
      </c>
      <c r="C1131" s="2">
        <f t="shared" ca="1" si="21"/>
        <v>513</v>
      </c>
      <c r="D1131" cm="1">
        <f t="array" aca="1" ref="D1131" ca="1">_xlfn.IFS(C1131 &lt;_xlfn.PERCENTILE.EXC($C$2:$C$1786,0.2),5,C1131&lt;_xlfn.PERCENTILE.EXC($C$2:$C$2000, 0.4),4, C1131&lt;_xlfn.PERCENTILE.EXC($C$2:$C$2000, 0.6),3, C1131&lt;_xlfn.PERCENTILE.EXC($C$2:$C$2000, 0.8),2, C1131&gt;=_xlfn.PERCENTILE.EXC($C$2:$C$2000, 0.8), 1)</f>
        <v>4</v>
      </c>
      <c r="E1131">
        <f>COUNTIF(Sheet1!A:A,Sheet2!A1131)</f>
        <v>30</v>
      </c>
      <c r="F1131" cm="1">
        <f t="array" ref="F1131">_xlfn.IFS(E1131 &gt; _xlfn.PERCENTILE.EXC($E$2:$E$1786,0.8), 5, E1131 &gt; _xlfn.PERCENTILE.EXC($E$2:$E$1786,0.6), 4,E1131 &gt; _xlfn.PERCENTILE.EXC($E$2:$E$1786,0.4), 3, E1131 &gt; _xlfn.PERCENTILE.EXC($E$2:$E$1786,0.2),2, E1131 &lt;= _xlfn.PERCENTILE.EXC($E$2:$E$1786,0.2), 1)</f>
        <v>5</v>
      </c>
      <c r="G1131">
        <f>SUMIF(Sheet1!A:A,A1131,Sheet1!C:C)</f>
        <v>32446.81</v>
      </c>
      <c r="H1131" cm="1">
        <f t="array" ref="H1131">_xlfn.IFS(G1131 &lt;_xlfn.PERCENTILE.EXC($G$2:$G$1786,0.2),5,G1131&lt;_xlfn.PERCENTILE.EXC($G$2:$G$2000, 0.4),4, G1131&lt;_xlfn.PERCENTILE.EXC($G$2:$G$2000, 0.6),3, G1131&lt;_xlfn.PERCENTILE.EXC($G$2:$G$2000, 0.8),2, G1131&gt;=_xlfn.PERCENTILE.EXC($G$2:$G$2000, 0.8), 1)</f>
        <v>1</v>
      </c>
      <c r="K1131" t="str" cm="1">
        <f t="array" aca="1" ref="K1131" ca="1">_xlfn.IFS(
    AND($D1131=5, $F1131&gt;=4,$H1131&gt;=4), "Best Customers",
    AND($D1131&gt;=3, $D1131&lt;=4, $F1131&gt;=4, $H1131&gt;=3), "Loyal Customers",
    AND($D1131&gt;=3, $D1131&lt;=4, $F1131&gt;=2, $H1131&gt;=2), "Potential Loyal Customers",
    AND($D1131&gt;=2, $D1131&lt;=3, $F1131&gt;=3, $H1131&gt;=3), "At-Risk Customers",
    AND($D1131=1, $F1131&lt;=2, $H1131&lt;=2), "Lost Customers",
    TRUE, "Unclassified"
)</f>
        <v>Unclassified</v>
      </c>
    </row>
    <row r="1132" spans="1:11" x14ac:dyDescent="0.2">
      <c r="A1132" t="str">
        <v>CUS010529</v>
      </c>
      <c r="B1132" s="1" cm="1">
        <f t="array" ref="B1132">MAX(_xlfn._xlws.FILTER(Sheet1!B:B,Sheet2!A1132 = Sheet1!A:A))</f>
        <v>45208</v>
      </c>
      <c r="C1132" s="2">
        <f t="shared" ca="1" si="21"/>
        <v>569</v>
      </c>
      <c r="D1132" cm="1">
        <f t="array" aca="1" ref="D1132" ca="1">_xlfn.IFS(C1132 &lt;_xlfn.PERCENTILE.EXC($C$2:$C$1786,0.2),5,C1132&lt;_xlfn.PERCENTILE.EXC($C$2:$C$2000, 0.4),4, C1132&lt;_xlfn.PERCENTILE.EXC($C$2:$C$2000, 0.6),3, C1132&lt;_xlfn.PERCENTILE.EXC($C$2:$C$2000, 0.8),2, C1132&gt;=_xlfn.PERCENTILE.EXC($C$2:$C$2000, 0.8), 1)</f>
        <v>4</v>
      </c>
      <c r="E1132">
        <f>COUNTIF(Sheet1!A:A,Sheet2!A1132)</f>
        <v>14</v>
      </c>
      <c r="F1132" cm="1">
        <f t="array" ref="F1132">_xlfn.IFS(E1132 &gt; _xlfn.PERCENTILE.EXC($E$2:$E$1786,0.8), 5, E1132 &gt; _xlfn.PERCENTILE.EXC($E$2:$E$1786,0.6), 4,E1132 &gt; _xlfn.PERCENTILE.EXC($E$2:$E$1786,0.4), 3, E1132 &gt; _xlfn.PERCENTILE.EXC($E$2:$E$1786,0.2),2, E1132 &lt;= _xlfn.PERCENTILE.EXC($E$2:$E$1786,0.2), 1)</f>
        <v>5</v>
      </c>
      <c r="G1132">
        <f>SUMIF(Sheet1!A:A,A1132,Sheet1!C:C)</f>
        <v>2099.79</v>
      </c>
      <c r="H1132" cm="1">
        <f t="array" ref="H1132">_xlfn.IFS(G1132 &lt;_xlfn.PERCENTILE.EXC($G$2:$G$1786,0.2),5,G1132&lt;_xlfn.PERCENTILE.EXC($G$2:$G$2000, 0.4),4, G1132&lt;_xlfn.PERCENTILE.EXC($G$2:$G$2000, 0.6),3, G1132&lt;_xlfn.PERCENTILE.EXC($G$2:$G$2000, 0.8),2, G1132&gt;=_xlfn.PERCENTILE.EXC($G$2:$G$2000, 0.8), 1)</f>
        <v>2</v>
      </c>
      <c r="K1132" t="str" cm="1">
        <f t="array" aca="1" ref="K1132" ca="1">_xlfn.IFS(
    AND($D1132=5, $F1132&gt;=4,$H1132&gt;=4), "Best Customers",
    AND($D1132&gt;=3, $D1132&lt;=4, $F1132&gt;=4, $H1132&gt;=3), "Loyal Customers",
    AND($D1132&gt;=3, $D1132&lt;=4, $F1132&gt;=2, $H1132&gt;=2), "Potential Loyal Customers",
    AND($D1132&gt;=2, $D1132&lt;=3, $F1132&gt;=3, $H1132&gt;=3), "At-Risk Customers",
    AND($D1132=1, $F1132&lt;=2, $H1132&lt;=2), "Lost Customers",
    TRUE, "Unclassified"
)</f>
        <v>Potential Loyal Customers</v>
      </c>
    </row>
    <row r="1133" spans="1:11" x14ac:dyDescent="0.2">
      <c r="A1133" t="str">
        <v>CUS026210</v>
      </c>
      <c r="B1133" s="1" cm="1">
        <f t="array" ref="B1133">MAX(_xlfn._xlws.FILTER(Sheet1!B:B,Sheet2!A1133 = Sheet1!A:A))</f>
        <v>43271</v>
      </c>
      <c r="C1133" s="2">
        <f t="shared" ca="1" si="21"/>
        <v>2506</v>
      </c>
      <c r="D1133" cm="1">
        <f t="array" aca="1" ref="D1133" ca="1">_xlfn.IFS(C1133 &lt;_xlfn.PERCENTILE.EXC($C$2:$C$1786,0.2),5,C1133&lt;_xlfn.PERCENTILE.EXC($C$2:$C$2000, 0.4),4, C1133&lt;_xlfn.PERCENTILE.EXC($C$2:$C$2000, 0.6),3, C1133&lt;_xlfn.PERCENTILE.EXC($C$2:$C$2000, 0.8),2, C1133&gt;=_xlfn.PERCENTILE.EXC($C$2:$C$2000, 0.8), 1)</f>
        <v>2</v>
      </c>
      <c r="E1133">
        <f>COUNTIF(Sheet1!A:A,Sheet2!A1133)</f>
        <v>2</v>
      </c>
      <c r="F1133" cm="1">
        <f t="array" ref="F1133">_xlfn.IFS(E1133 &gt; _xlfn.PERCENTILE.EXC($E$2:$E$1786,0.8), 5, E1133 &gt; _xlfn.PERCENTILE.EXC($E$2:$E$1786,0.6), 4,E1133 &gt; _xlfn.PERCENTILE.EXC($E$2:$E$1786,0.4), 3, E1133 &gt; _xlfn.PERCENTILE.EXC($E$2:$E$1786,0.2),2, E1133 &lt;= _xlfn.PERCENTILE.EXC($E$2:$E$1786,0.2), 1)</f>
        <v>2</v>
      </c>
      <c r="G1133">
        <f>SUMIF(Sheet1!A:A,A1133,Sheet1!C:C)</f>
        <v>111.45</v>
      </c>
      <c r="H1133" cm="1">
        <f t="array" ref="H1133">_xlfn.IFS(G1133 &lt;_xlfn.PERCENTILE.EXC($G$2:$G$1786,0.2),5,G1133&lt;_xlfn.PERCENTILE.EXC($G$2:$G$2000, 0.4),4, G1133&lt;_xlfn.PERCENTILE.EXC($G$2:$G$2000, 0.6),3, G1133&lt;_xlfn.PERCENTILE.EXC($G$2:$G$2000, 0.8),2, G1133&gt;=_xlfn.PERCENTILE.EXC($G$2:$G$2000, 0.8), 1)</f>
        <v>4</v>
      </c>
      <c r="K1133" t="str" cm="1">
        <f t="array" aca="1" ref="K1133" ca="1">_xlfn.IFS(
    AND($D1133=5, $F1133&gt;=4,$H1133&gt;=4), "Best Customers",
    AND($D1133&gt;=3, $D1133&lt;=4, $F1133&gt;=4, $H1133&gt;=3), "Loyal Customers",
    AND($D1133&gt;=3, $D1133&lt;=4, $F1133&gt;=2, $H1133&gt;=2), "Potential Loyal Customers",
    AND($D1133&gt;=2, $D1133&lt;=3, $F1133&gt;=3, $H1133&gt;=3), "At-Risk Customers",
    AND($D1133=1, $F1133&lt;=2, $H1133&lt;=2), "Lost Customers",
    TRUE, "Unclassified"
)</f>
        <v>Unclassified</v>
      </c>
    </row>
    <row r="1134" spans="1:11" x14ac:dyDescent="0.2">
      <c r="A1134" t="str">
        <v>CUS005597</v>
      </c>
      <c r="B1134" s="1" cm="1">
        <f t="array" ref="B1134">MAX(_xlfn._xlws.FILTER(Sheet1!B:B,Sheet2!A1134 = Sheet1!A:A))</f>
        <v>45496</v>
      </c>
      <c r="C1134" s="2">
        <f t="shared" ca="1" si="21"/>
        <v>281</v>
      </c>
      <c r="D1134" cm="1">
        <f t="array" aca="1" ref="D1134" ca="1">_xlfn.IFS(C1134 &lt;_xlfn.PERCENTILE.EXC($C$2:$C$1786,0.2),5,C1134&lt;_xlfn.PERCENTILE.EXC($C$2:$C$2000, 0.4),4, C1134&lt;_xlfn.PERCENTILE.EXC($C$2:$C$2000, 0.6),3, C1134&lt;_xlfn.PERCENTILE.EXC($C$2:$C$2000, 0.8),2, C1134&gt;=_xlfn.PERCENTILE.EXC($C$2:$C$2000, 0.8), 1)</f>
        <v>4</v>
      </c>
      <c r="E1134">
        <f>COUNTIF(Sheet1!A:A,Sheet2!A1134)</f>
        <v>6</v>
      </c>
      <c r="F1134" cm="1">
        <f t="array" ref="F1134">_xlfn.IFS(E1134 &gt; _xlfn.PERCENTILE.EXC($E$2:$E$1786,0.8), 5, E1134 &gt; _xlfn.PERCENTILE.EXC($E$2:$E$1786,0.6), 4,E1134 &gt; _xlfn.PERCENTILE.EXC($E$2:$E$1786,0.4), 3, E1134 &gt; _xlfn.PERCENTILE.EXC($E$2:$E$1786,0.2),2, E1134 &lt;= _xlfn.PERCENTILE.EXC($E$2:$E$1786,0.2), 1)</f>
        <v>4</v>
      </c>
      <c r="G1134">
        <f>SUMIF(Sheet1!A:A,A1134,Sheet1!C:C)</f>
        <v>720.84999999999991</v>
      </c>
      <c r="H1134" cm="1">
        <f t="array" ref="H1134">_xlfn.IFS(G1134 &lt;_xlfn.PERCENTILE.EXC($G$2:$G$1786,0.2),5,G1134&lt;_xlfn.PERCENTILE.EXC($G$2:$G$2000, 0.4),4, G1134&lt;_xlfn.PERCENTILE.EXC($G$2:$G$2000, 0.6),3, G1134&lt;_xlfn.PERCENTILE.EXC($G$2:$G$2000, 0.8),2, G1134&gt;=_xlfn.PERCENTILE.EXC($G$2:$G$2000, 0.8), 1)</f>
        <v>2</v>
      </c>
      <c r="K1134" t="str" cm="1">
        <f t="array" aca="1" ref="K1134" ca="1">_xlfn.IFS(
    AND($D1134=5, $F1134&gt;=4,$H1134&gt;=4), "Best Customers",
    AND($D1134&gt;=3, $D1134&lt;=4, $F1134&gt;=4, $H1134&gt;=3), "Loyal Customers",
    AND($D1134&gt;=3, $D1134&lt;=4, $F1134&gt;=2, $H1134&gt;=2), "Potential Loyal Customers",
    AND($D1134&gt;=2, $D1134&lt;=3, $F1134&gt;=3, $H1134&gt;=3), "At-Risk Customers",
    AND($D1134=1, $F1134&lt;=2, $H1134&lt;=2), "Lost Customers",
    TRUE, "Unclassified"
)</f>
        <v>Potential Loyal Customers</v>
      </c>
    </row>
    <row r="1135" spans="1:11" x14ac:dyDescent="0.2">
      <c r="A1135" t="str">
        <v>CUS016863</v>
      </c>
      <c r="B1135" s="1" cm="1">
        <f t="array" ref="B1135">MAX(_xlfn._xlws.FILTER(Sheet1!B:B,Sheet2!A1135 = Sheet1!A:A))</f>
        <v>44617</v>
      </c>
      <c r="C1135" s="2">
        <f t="shared" ca="1" si="21"/>
        <v>1160</v>
      </c>
      <c r="D1135" cm="1">
        <f t="array" aca="1" ref="D1135" ca="1">_xlfn.IFS(C1135 &lt;_xlfn.PERCENTILE.EXC($C$2:$C$1786,0.2),5,C1135&lt;_xlfn.PERCENTILE.EXC($C$2:$C$2000, 0.4),4, C1135&lt;_xlfn.PERCENTILE.EXC($C$2:$C$2000, 0.6),3, C1135&lt;_xlfn.PERCENTILE.EXC($C$2:$C$2000, 0.8),2, C1135&gt;=_xlfn.PERCENTILE.EXC($C$2:$C$2000, 0.8), 1)</f>
        <v>4</v>
      </c>
      <c r="E1135">
        <f>COUNTIF(Sheet1!A:A,Sheet2!A1135)</f>
        <v>6</v>
      </c>
      <c r="F1135" cm="1">
        <f t="array" ref="F1135">_xlfn.IFS(E1135 &gt; _xlfn.PERCENTILE.EXC($E$2:$E$1786,0.8), 5, E1135 &gt; _xlfn.PERCENTILE.EXC($E$2:$E$1786,0.6), 4,E1135 &gt; _xlfn.PERCENTILE.EXC($E$2:$E$1786,0.4), 3, E1135 &gt; _xlfn.PERCENTILE.EXC($E$2:$E$1786,0.2),2, E1135 &lt;= _xlfn.PERCENTILE.EXC($E$2:$E$1786,0.2), 1)</f>
        <v>4</v>
      </c>
      <c r="G1135">
        <f>SUMIF(Sheet1!A:A,A1135,Sheet1!C:C)</f>
        <v>604.15</v>
      </c>
      <c r="H1135" cm="1">
        <f t="array" ref="H1135">_xlfn.IFS(G1135 &lt;_xlfn.PERCENTILE.EXC($G$2:$G$1786,0.2),5,G1135&lt;_xlfn.PERCENTILE.EXC($G$2:$G$2000, 0.4),4, G1135&lt;_xlfn.PERCENTILE.EXC($G$2:$G$2000, 0.6),3, G1135&lt;_xlfn.PERCENTILE.EXC($G$2:$G$2000, 0.8),2, G1135&gt;=_xlfn.PERCENTILE.EXC($G$2:$G$2000, 0.8), 1)</f>
        <v>3</v>
      </c>
      <c r="K1135" t="str" cm="1">
        <f t="array" aca="1" ref="K1135" ca="1">_xlfn.IFS(
    AND($D1135=5, $F1135&gt;=4,$H1135&gt;=4), "Best Customers",
    AND($D1135&gt;=3, $D1135&lt;=4, $F1135&gt;=4, $H1135&gt;=3), "Loyal Customers",
    AND($D1135&gt;=3, $D1135&lt;=4, $F1135&gt;=2, $H1135&gt;=2), "Potential Loyal Customers",
    AND($D1135&gt;=2, $D1135&lt;=3, $F1135&gt;=3, $H1135&gt;=3), "At-Risk Customers",
    AND($D1135=1, $F1135&lt;=2, $H1135&lt;=2), "Lost Customers",
    TRUE, "Unclassified"
)</f>
        <v>Loyal Customers</v>
      </c>
    </row>
    <row r="1136" spans="1:11" x14ac:dyDescent="0.2">
      <c r="A1136" t="str">
        <v>CUS000478</v>
      </c>
      <c r="B1136" s="1" cm="1">
        <f t="array" ref="B1136">MAX(_xlfn._xlws.FILTER(Sheet1!B:B,Sheet2!A1136 = Sheet1!A:A))</f>
        <v>45712</v>
      </c>
      <c r="C1136" s="2">
        <f t="shared" ca="1" si="21"/>
        <v>65</v>
      </c>
      <c r="D1136" cm="1">
        <f t="array" aca="1" ref="D1136" ca="1">_xlfn.IFS(C1136 &lt;_xlfn.PERCENTILE.EXC($C$2:$C$1786,0.2),5,C1136&lt;_xlfn.PERCENTILE.EXC($C$2:$C$2000, 0.4),4, C1136&lt;_xlfn.PERCENTILE.EXC($C$2:$C$2000, 0.6),3, C1136&lt;_xlfn.PERCENTILE.EXC($C$2:$C$2000, 0.8),2, C1136&gt;=_xlfn.PERCENTILE.EXC($C$2:$C$2000, 0.8), 1)</f>
        <v>5</v>
      </c>
      <c r="E1136">
        <f>COUNTIF(Sheet1!A:A,Sheet2!A1136)</f>
        <v>38</v>
      </c>
      <c r="F1136" cm="1">
        <f t="array" ref="F1136">_xlfn.IFS(E1136 &gt; _xlfn.PERCENTILE.EXC($E$2:$E$1786,0.8), 5, E1136 &gt; _xlfn.PERCENTILE.EXC($E$2:$E$1786,0.6), 4,E1136 &gt; _xlfn.PERCENTILE.EXC($E$2:$E$1786,0.4), 3, E1136 &gt; _xlfn.PERCENTILE.EXC($E$2:$E$1786,0.2),2, E1136 &lt;= _xlfn.PERCENTILE.EXC($E$2:$E$1786,0.2), 1)</f>
        <v>5</v>
      </c>
      <c r="G1136">
        <f>SUMIF(Sheet1!A:A,A1136,Sheet1!C:C)</f>
        <v>6839.9700000000012</v>
      </c>
      <c r="H1136" cm="1">
        <f t="array" ref="H1136">_xlfn.IFS(G1136 &lt;_xlfn.PERCENTILE.EXC($G$2:$G$1786,0.2),5,G1136&lt;_xlfn.PERCENTILE.EXC($G$2:$G$2000, 0.4),4, G1136&lt;_xlfn.PERCENTILE.EXC($G$2:$G$2000, 0.6),3, G1136&lt;_xlfn.PERCENTILE.EXC($G$2:$G$2000, 0.8),2, G1136&gt;=_xlfn.PERCENTILE.EXC($G$2:$G$2000, 0.8), 1)</f>
        <v>1</v>
      </c>
      <c r="K1136" t="str" cm="1">
        <f t="array" aca="1" ref="K1136" ca="1">_xlfn.IFS(
    AND($D1136=5, $F1136&gt;=4,$H1136&gt;=4), "Best Customers",
    AND($D1136&gt;=3, $D1136&lt;=4, $F1136&gt;=4, $H1136&gt;=3), "Loyal Customers",
    AND($D1136&gt;=3, $D1136&lt;=4, $F1136&gt;=2, $H1136&gt;=2), "Potential Loyal Customers",
    AND($D1136&gt;=2, $D1136&lt;=3, $F1136&gt;=3, $H1136&gt;=3), "At-Risk Customers",
    AND($D1136=1, $F1136&lt;=2, $H1136&lt;=2), "Lost Customers",
    TRUE, "Unclassified"
)</f>
        <v>Unclassified</v>
      </c>
    </row>
    <row r="1137" spans="1:11" x14ac:dyDescent="0.2">
      <c r="A1137" t="str">
        <v>CUS026239</v>
      </c>
      <c r="B1137" s="1" cm="1">
        <f t="array" ref="B1137">MAX(_xlfn._xlws.FILTER(Sheet1!B:B,Sheet2!A1137 = Sheet1!A:A))</f>
        <v>43249</v>
      </c>
      <c r="C1137" s="2">
        <f t="shared" ca="1" si="21"/>
        <v>2528</v>
      </c>
      <c r="D1137" cm="1">
        <f t="array" aca="1" ref="D1137" ca="1">_xlfn.IFS(C1137 &lt;_xlfn.PERCENTILE.EXC($C$2:$C$1786,0.2),5,C1137&lt;_xlfn.PERCENTILE.EXC($C$2:$C$2000, 0.4),4, C1137&lt;_xlfn.PERCENTILE.EXC($C$2:$C$2000, 0.6),3, C1137&lt;_xlfn.PERCENTILE.EXC($C$2:$C$2000, 0.8),2, C1137&gt;=_xlfn.PERCENTILE.EXC($C$2:$C$2000, 0.8), 1)</f>
        <v>2</v>
      </c>
      <c r="E1137">
        <f>COUNTIF(Sheet1!A:A,Sheet2!A1137)</f>
        <v>1</v>
      </c>
      <c r="F1137" cm="1">
        <f t="array" ref="F1137">_xlfn.IFS(E1137 &gt; _xlfn.PERCENTILE.EXC($E$2:$E$1786,0.8), 5, E1137 &gt; _xlfn.PERCENTILE.EXC($E$2:$E$1786,0.6), 4,E1137 &gt; _xlfn.PERCENTILE.EXC($E$2:$E$1786,0.4), 3, E1137 &gt; _xlfn.PERCENTILE.EXC($E$2:$E$1786,0.2),2, E1137 &lt;= _xlfn.PERCENTILE.EXC($E$2:$E$1786,0.2), 1)</f>
        <v>1</v>
      </c>
      <c r="G1137">
        <f>SUMIF(Sheet1!A:A,A1137,Sheet1!C:C)</f>
        <v>96.5</v>
      </c>
      <c r="H1137" cm="1">
        <f t="array" ref="H1137">_xlfn.IFS(G1137 &lt;_xlfn.PERCENTILE.EXC($G$2:$G$1786,0.2),5,G1137&lt;_xlfn.PERCENTILE.EXC($G$2:$G$2000, 0.4),4, G1137&lt;_xlfn.PERCENTILE.EXC($G$2:$G$2000, 0.6),3, G1137&lt;_xlfn.PERCENTILE.EXC($G$2:$G$2000, 0.8),2, G1137&gt;=_xlfn.PERCENTILE.EXC($G$2:$G$2000, 0.8), 1)</f>
        <v>4</v>
      </c>
      <c r="K1137" t="str" cm="1">
        <f t="array" aca="1" ref="K1137" ca="1">_xlfn.IFS(
    AND($D1137=5, $F1137&gt;=4,$H1137&gt;=4), "Best Customers",
    AND($D1137&gt;=3, $D1137&lt;=4, $F1137&gt;=4, $H1137&gt;=3), "Loyal Customers",
    AND($D1137&gt;=3, $D1137&lt;=4, $F1137&gt;=2, $H1137&gt;=2), "Potential Loyal Customers",
    AND($D1137&gt;=2, $D1137&lt;=3, $F1137&gt;=3, $H1137&gt;=3), "At-Risk Customers",
    AND($D1137=1, $F1137&lt;=2, $H1137&lt;=2), "Lost Customers",
    TRUE, "Unclassified"
)</f>
        <v>Unclassified</v>
      </c>
    </row>
    <row r="1138" spans="1:11" x14ac:dyDescent="0.2">
      <c r="A1138" t="str">
        <v>CUS026240</v>
      </c>
      <c r="B1138" s="1" cm="1">
        <f t="array" ref="B1138">MAX(_xlfn._xlws.FILTER(Sheet1!B:B,Sheet2!A1138 = Sheet1!A:A))</f>
        <v>43249</v>
      </c>
      <c r="C1138" s="2">
        <f t="shared" ca="1" si="21"/>
        <v>2528</v>
      </c>
      <c r="D1138" cm="1">
        <f t="array" aca="1" ref="D1138" ca="1">_xlfn.IFS(C1138 &lt;_xlfn.PERCENTILE.EXC($C$2:$C$1786,0.2),5,C1138&lt;_xlfn.PERCENTILE.EXC($C$2:$C$2000, 0.4),4, C1138&lt;_xlfn.PERCENTILE.EXC($C$2:$C$2000, 0.6),3, C1138&lt;_xlfn.PERCENTILE.EXC($C$2:$C$2000, 0.8),2, C1138&gt;=_xlfn.PERCENTILE.EXC($C$2:$C$2000, 0.8), 1)</f>
        <v>2</v>
      </c>
      <c r="E1138">
        <f>COUNTIF(Sheet1!A:A,Sheet2!A1138)</f>
        <v>1</v>
      </c>
      <c r="F1138" cm="1">
        <f t="array" ref="F1138">_xlfn.IFS(E1138 &gt; _xlfn.PERCENTILE.EXC($E$2:$E$1786,0.8), 5, E1138 &gt; _xlfn.PERCENTILE.EXC($E$2:$E$1786,0.6), 4,E1138 &gt; _xlfn.PERCENTILE.EXC($E$2:$E$1786,0.4), 3, E1138 &gt; _xlfn.PERCENTILE.EXC($E$2:$E$1786,0.2),2, E1138 &lt;= _xlfn.PERCENTILE.EXC($E$2:$E$1786,0.2), 1)</f>
        <v>1</v>
      </c>
      <c r="G1138">
        <f>SUMIF(Sheet1!A:A,A1138,Sheet1!C:C)</f>
        <v>82.95</v>
      </c>
      <c r="H1138" cm="1">
        <f t="array" ref="H1138">_xlfn.IFS(G1138 &lt;_xlfn.PERCENTILE.EXC($G$2:$G$1786,0.2),5,G1138&lt;_xlfn.PERCENTILE.EXC($G$2:$G$2000, 0.4),4, G1138&lt;_xlfn.PERCENTILE.EXC($G$2:$G$2000, 0.6),3, G1138&lt;_xlfn.PERCENTILE.EXC($G$2:$G$2000, 0.8),2, G1138&gt;=_xlfn.PERCENTILE.EXC($G$2:$G$2000, 0.8), 1)</f>
        <v>5</v>
      </c>
      <c r="K1138" t="str" cm="1">
        <f t="array" aca="1" ref="K1138" ca="1">_xlfn.IFS(
    AND($D1138=5, $F1138&gt;=4,$H1138&gt;=4), "Best Customers",
    AND($D1138&gt;=3, $D1138&lt;=4, $F1138&gt;=4, $H1138&gt;=3), "Loyal Customers",
    AND($D1138&gt;=3, $D1138&lt;=4, $F1138&gt;=2, $H1138&gt;=2), "Potential Loyal Customers",
    AND($D1138&gt;=2, $D1138&lt;=3, $F1138&gt;=3, $H1138&gt;=3), "At-Risk Customers",
    AND($D1138=1, $F1138&lt;=2, $H1138&lt;=2), "Lost Customers",
    TRUE, "Unclassified"
)</f>
        <v>Unclassified</v>
      </c>
    </row>
    <row r="1139" spans="1:11" x14ac:dyDescent="0.2">
      <c r="A1139" t="str">
        <v>CUS026237</v>
      </c>
      <c r="B1139" s="1" cm="1">
        <f t="array" ref="B1139">MAX(_xlfn._xlws.FILTER(Sheet1!B:B,Sheet2!A1139 = Sheet1!A:A))</f>
        <v>43250</v>
      </c>
      <c r="C1139" s="2">
        <f t="shared" ca="1" si="21"/>
        <v>2527</v>
      </c>
      <c r="D1139" cm="1">
        <f t="array" aca="1" ref="D1139" ca="1">_xlfn.IFS(C1139 &lt;_xlfn.PERCENTILE.EXC($C$2:$C$1786,0.2),5,C1139&lt;_xlfn.PERCENTILE.EXC($C$2:$C$2000, 0.4),4, C1139&lt;_xlfn.PERCENTILE.EXC($C$2:$C$2000, 0.6),3, C1139&lt;_xlfn.PERCENTILE.EXC($C$2:$C$2000, 0.8),2, C1139&gt;=_xlfn.PERCENTILE.EXC($C$2:$C$2000, 0.8), 1)</f>
        <v>2</v>
      </c>
      <c r="E1139">
        <f>COUNTIF(Sheet1!A:A,Sheet2!A1139)</f>
        <v>1</v>
      </c>
      <c r="F1139" cm="1">
        <f t="array" ref="F1139">_xlfn.IFS(E1139 &gt; _xlfn.PERCENTILE.EXC($E$2:$E$1786,0.8), 5, E1139 &gt; _xlfn.PERCENTILE.EXC($E$2:$E$1786,0.6), 4,E1139 &gt; _xlfn.PERCENTILE.EXC($E$2:$E$1786,0.4), 3, E1139 &gt; _xlfn.PERCENTILE.EXC($E$2:$E$1786,0.2),2, E1139 &lt;= _xlfn.PERCENTILE.EXC($E$2:$E$1786,0.2), 1)</f>
        <v>1</v>
      </c>
      <c r="G1139">
        <f>SUMIF(Sheet1!A:A,A1139,Sheet1!C:C)</f>
        <v>131.5</v>
      </c>
      <c r="H1139" cm="1">
        <f t="array" ref="H1139">_xlfn.IFS(G1139 &lt;_xlfn.PERCENTILE.EXC($G$2:$G$1786,0.2),5,G1139&lt;_xlfn.PERCENTILE.EXC($G$2:$G$2000, 0.4),4, G1139&lt;_xlfn.PERCENTILE.EXC($G$2:$G$2000, 0.6),3, G1139&lt;_xlfn.PERCENTILE.EXC($G$2:$G$2000, 0.8),2, G1139&gt;=_xlfn.PERCENTILE.EXC($G$2:$G$2000, 0.8), 1)</f>
        <v>4</v>
      </c>
      <c r="K1139" t="str" cm="1">
        <f t="array" aca="1" ref="K1139" ca="1">_xlfn.IFS(
    AND($D1139=5, $F1139&gt;=4,$H1139&gt;=4), "Best Customers",
    AND($D1139&gt;=3, $D1139&lt;=4, $F1139&gt;=4, $H1139&gt;=3), "Loyal Customers",
    AND($D1139&gt;=3, $D1139&lt;=4, $F1139&gt;=2, $H1139&gt;=2), "Potential Loyal Customers",
    AND($D1139&gt;=2, $D1139&lt;=3, $F1139&gt;=3, $H1139&gt;=3), "At-Risk Customers",
    AND($D1139=1, $F1139&lt;=2, $H1139&lt;=2), "Lost Customers",
    TRUE, "Unclassified"
)</f>
        <v>Unclassified</v>
      </c>
    </row>
    <row r="1140" spans="1:11" x14ac:dyDescent="0.2">
      <c r="A1140" t="str">
        <v>CUS026238</v>
      </c>
      <c r="B1140" s="1" cm="1">
        <f t="array" ref="B1140">MAX(_xlfn._xlws.FILTER(Sheet1!B:B,Sheet2!A1140 = Sheet1!A:A))</f>
        <v>43250</v>
      </c>
      <c r="C1140" s="2">
        <f t="shared" ca="1" si="21"/>
        <v>2527</v>
      </c>
      <c r="D1140" cm="1">
        <f t="array" aca="1" ref="D1140" ca="1">_xlfn.IFS(C1140 &lt;_xlfn.PERCENTILE.EXC($C$2:$C$1786,0.2),5,C1140&lt;_xlfn.PERCENTILE.EXC($C$2:$C$2000, 0.4),4, C1140&lt;_xlfn.PERCENTILE.EXC($C$2:$C$2000, 0.6),3, C1140&lt;_xlfn.PERCENTILE.EXC($C$2:$C$2000, 0.8),2, C1140&gt;=_xlfn.PERCENTILE.EXC($C$2:$C$2000, 0.8), 1)</f>
        <v>2</v>
      </c>
      <c r="E1140">
        <f>COUNTIF(Sheet1!A:A,Sheet2!A1140)</f>
        <v>1</v>
      </c>
      <c r="F1140" cm="1">
        <f t="array" ref="F1140">_xlfn.IFS(E1140 &gt; _xlfn.PERCENTILE.EXC($E$2:$E$1786,0.8), 5, E1140 &gt; _xlfn.PERCENTILE.EXC($E$2:$E$1786,0.6), 4,E1140 &gt; _xlfn.PERCENTILE.EXC($E$2:$E$1786,0.4), 3, E1140 &gt; _xlfn.PERCENTILE.EXC($E$2:$E$1786,0.2),2, E1140 &lt;= _xlfn.PERCENTILE.EXC($E$2:$E$1786,0.2), 1)</f>
        <v>1</v>
      </c>
      <c r="G1140">
        <f>SUMIF(Sheet1!A:A,A1140,Sheet1!C:C)</f>
        <v>64.8</v>
      </c>
      <c r="H1140" cm="1">
        <f t="array" ref="H1140">_xlfn.IFS(G1140 &lt;_xlfn.PERCENTILE.EXC($G$2:$G$1786,0.2),5,G1140&lt;_xlfn.PERCENTILE.EXC($G$2:$G$2000, 0.4),4, G1140&lt;_xlfn.PERCENTILE.EXC($G$2:$G$2000, 0.6),3, G1140&lt;_xlfn.PERCENTILE.EXC($G$2:$G$2000, 0.8),2, G1140&gt;=_xlfn.PERCENTILE.EXC($G$2:$G$2000, 0.8), 1)</f>
        <v>5</v>
      </c>
      <c r="K1140" t="str" cm="1">
        <f t="array" aca="1" ref="K1140" ca="1">_xlfn.IFS(
    AND($D1140=5, $F1140&gt;=4,$H1140&gt;=4), "Best Customers",
    AND($D1140&gt;=3, $D1140&lt;=4, $F1140&gt;=4, $H1140&gt;=3), "Loyal Customers",
    AND($D1140&gt;=3, $D1140&lt;=4, $F1140&gt;=2, $H1140&gt;=2), "Potential Loyal Customers",
    AND($D1140&gt;=2, $D1140&lt;=3, $F1140&gt;=3, $H1140&gt;=3), "At-Risk Customers",
    AND($D1140=1, $F1140&lt;=2, $H1140&lt;=2), "Lost Customers",
    TRUE, "Unclassified"
)</f>
        <v>Unclassified</v>
      </c>
    </row>
    <row r="1141" spans="1:11" x14ac:dyDescent="0.2">
      <c r="A1141" t="str">
        <v>CUS026236</v>
      </c>
      <c r="B1141" s="1" cm="1">
        <f t="array" ref="B1141">MAX(_xlfn._xlws.FILTER(Sheet1!B:B,Sheet2!A1141 = Sheet1!A:A))</f>
        <v>43251</v>
      </c>
      <c r="C1141" s="2">
        <f t="shared" ca="1" si="21"/>
        <v>2526</v>
      </c>
      <c r="D1141" cm="1">
        <f t="array" aca="1" ref="D1141" ca="1">_xlfn.IFS(C1141 &lt;_xlfn.PERCENTILE.EXC($C$2:$C$1786,0.2),5,C1141&lt;_xlfn.PERCENTILE.EXC($C$2:$C$2000, 0.4),4, C1141&lt;_xlfn.PERCENTILE.EXC($C$2:$C$2000, 0.6),3, C1141&lt;_xlfn.PERCENTILE.EXC($C$2:$C$2000, 0.8),2, C1141&gt;=_xlfn.PERCENTILE.EXC($C$2:$C$2000, 0.8), 1)</f>
        <v>2</v>
      </c>
      <c r="E1141">
        <f>COUNTIF(Sheet1!A:A,Sheet2!A1141)</f>
        <v>1</v>
      </c>
      <c r="F1141" cm="1">
        <f t="array" ref="F1141">_xlfn.IFS(E1141 &gt; _xlfn.PERCENTILE.EXC($E$2:$E$1786,0.8), 5, E1141 &gt; _xlfn.PERCENTILE.EXC($E$2:$E$1786,0.6), 4,E1141 &gt; _xlfn.PERCENTILE.EXC($E$2:$E$1786,0.4), 3, E1141 &gt; _xlfn.PERCENTILE.EXC($E$2:$E$1786,0.2),2, E1141 &lt;= _xlfn.PERCENTILE.EXC($E$2:$E$1786,0.2), 1)</f>
        <v>1</v>
      </c>
      <c r="G1141">
        <f>SUMIF(Sheet1!A:A,A1141,Sheet1!C:C)</f>
        <v>87.85</v>
      </c>
      <c r="H1141" cm="1">
        <f t="array" ref="H1141">_xlfn.IFS(G1141 &lt;_xlfn.PERCENTILE.EXC($G$2:$G$1786,0.2),5,G1141&lt;_xlfn.PERCENTILE.EXC($G$2:$G$2000, 0.4),4, G1141&lt;_xlfn.PERCENTILE.EXC($G$2:$G$2000, 0.6),3, G1141&lt;_xlfn.PERCENTILE.EXC($G$2:$G$2000, 0.8),2, G1141&gt;=_xlfn.PERCENTILE.EXC($G$2:$G$2000, 0.8), 1)</f>
        <v>4</v>
      </c>
      <c r="K1141" t="str" cm="1">
        <f t="array" aca="1" ref="K1141" ca="1">_xlfn.IFS(
    AND($D1141=5, $F1141&gt;=4,$H1141&gt;=4), "Best Customers",
    AND($D1141&gt;=3, $D1141&lt;=4, $F1141&gt;=4, $H1141&gt;=3), "Loyal Customers",
    AND($D1141&gt;=3, $D1141&lt;=4, $F1141&gt;=2, $H1141&gt;=2), "Potential Loyal Customers",
    AND($D1141&gt;=2, $D1141&lt;=3, $F1141&gt;=3, $H1141&gt;=3), "At-Risk Customers",
    AND($D1141=1, $F1141&lt;=2, $H1141&lt;=2), "Lost Customers",
    TRUE, "Unclassified"
)</f>
        <v>Unclassified</v>
      </c>
    </row>
    <row r="1142" spans="1:11" x14ac:dyDescent="0.2">
      <c r="A1142" t="str">
        <v>CUS026235</v>
      </c>
      <c r="B1142" s="1" cm="1">
        <f t="array" ref="B1142">MAX(_xlfn._xlws.FILTER(Sheet1!B:B,Sheet2!A1142 = Sheet1!A:A))</f>
        <v>43252</v>
      </c>
      <c r="C1142" s="2">
        <f t="shared" ca="1" si="21"/>
        <v>2525</v>
      </c>
      <c r="D1142" cm="1">
        <f t="array" aca="1" ref="D1142" ca="1">_xlfn.IFS(C1142 &lt;_xlfn.PERCENTILE.EXC($C$2:$C$1786,0.2),5,C1142&lt;_xlfn.PERCENTILE.EXC($C$2:$C$2000, 0.4),4, C1142&lt;_xlfn.PERCENTILE.EXC($C$2:$C$2000, 0.6),3, C1142&lt;_xlfn.PERCENTILE.EXC($C$2:$C$2000, 0.8),2, C1142&gt;=_xlfn.PERCENTILE.EXC($C$2:$C$2000, 0.8), 1)</f>
        <v>2</v>
      </c>
      <c r="E1142">
        <f>COUNTIF(Sheet1!A:A,Sheet2!A1142)</f>
        <v>1</v>
      </c>
      <c r="F1142" cm="1">
        <f t="array" ref="F1142">_xlfn.IFS(E1142 &gt; _xlfn.PERCENTILE.EXC($E$2:$E$1786,0.8), 5, E1142 &gt; _xlfn.PERCENTILE.EXC($E$2:$E$1786,0.6), 4,E1142 &gt; _xlfn.PERCENTILE.EXC($E$2:$E$1786,0.4), 3, E1142 &gt; _xlfn.PERCENTILE.EXC($E$2:$E$1786,0.2),2, E1142 &lt;= _xlfn.PERCENTILE.EXC($E$2:$E$1786,0.2), 1)</f>
        <v>1</v>
      </c>
      <c r="G1142">
        <f>SUMIF(Sheet1!A:A,A1142,Sheet1!C:C)</f>
        <v>31</v>
      </c>
      <c r="H1142" cm="1">
        <f t="array" ref="H1142">_xlfn.IFS(G1142 &lt;_xlfn.PERCENTILE.EXC($G$2:$G$1786,0.2),5,G1142&lt;_xlfn.PERCENTILE.EXC($G$2:$G$2000, 0.4),4, G1142&lt;_xlfn.PERCENTILE.EXC($G$2:$G$2000, 0.6),3, G1142&lt;_xlfn.PERCENTILE.EXC($G$2:$G$2000, 0.8),2, G1142&gt;=_xlfn.PERCENTILE.EXC($G$2:$G$2000, 0.8), 1)</f>
        <v>5</v>
      </c>
      <c r="K1142" t="str" cm="1">
        <f t="array" aca="1" ref="K1142" ca="1">_xlfn.IFS(
    AND($D1142=5, $F1142&gt;=4,$H1142&gt;=4), "Best Customers",
    AND($D1142&gt;=3, $D1142&lt;=4, $F1142&gt;=4, $H1142&gt;=3), "Loyal Customers",
    AND($D1142&gt;=3, $D1142&lt;=4, $F1142&gt;=2, $H1142&gt;=2), "Potential Loyal Customers",
    AND($D1142&gt;=2, $D1142&lt;=3, $F1142&gt;=3, $H1142&gt;=3), "At-Risk Customers",
    AND($D1142=1, $F1142&lt;=2, $H1142&lt;=2), "Lost Customers",
    TRUE, "Unclassified"
)</f>
        <v>Unclassified</v>
      </c>
    </row>
    <row r="1143" spans="1:11" x14ac:dyDescent="0.2">
      <c r="A1143" t="str">
        <v>CUS019777</v>
      </c>
      <c r="B1143" s="1" cm="1">
        <f t="array" ref="B1143">MAX(_xlfn._xlws.FILTER(Sheet1!B:B,Sheet2!A1143 = Sheet1!A:A))</f>
        <v>44350</v>
      </c>
      <c r="C1143" s="2">
        <f t="shared" ca="1" si="21"/>
        <v>1427</v>
      </c>
      <c r="D1143" cm="1">
        <f t="array" aca="1" ref="D1143" ca="1">_xlfn.IFS(C1143 &lt;_xlfn.PERCENTILE.EXC($C$2:$C$1786,0.2),5,C1143&lt;_xlfn.PERCENTILE.EXC($C$2:$C$2000, 0.4),4, C1143&lt;_xlfn.PERCENTILE.EXC($C$2:$C$2000, 0.6),3, C1143&lt;_xlfn.PERCENTILE.EXC($C$2:$C$2000, 0.8),2, C1143&gt;=_xlfn.PERCENTILE.EXC($C$2:$C$2000, 0.8), 1)</f>
        <v>3</v>
      </c>
      <c r="E1143">
        <f>COUNTIF(Sheet1!A:A,Sheet2!A1143)</f>
        <v>5</v>
      </c>
      <c r="F1143" cm="1">
        <f t="array" ref="F1143">_xlfn.IFS(E1143 &gt; _xlfn.PERCENTILE.EXC($E$2:$E$1786,0.8), 5, E1143 &gt; _xlfn.PERCENTILE.EXC($E$2:$E$1786,0.6), 4,E1143 &gt; _xlfn.PERCENTILE.EXC($E$2:$E$1786,0.4), 3, E1143 &gt; _xlfn.PERCENTILE.EXC($E$2:$E$1786,0.2),2, E1143 &lt;= _xlfn.PERCENTILE.EXC($E$2:$E$1786,0.2), 1)</f>
        <v>4</v>
      </c>
      <c r="G1143">
        <f>SUMIF(Sheet1!A:A,A1143,Sheet1!C:C)</f>
        <v>2028.3700000000001</v>
      </c>
      <c r="H1143" cm="1">
        <f t="array" ref="H1143">_xlfn.IFS(G1143 &lt;_xlfn.PERCENTILE.EXC($G$2:$G$1786,0.2),5,G1143&lt;_xlfn.PERCENTILE.EXC($G$2:$G$2000, 0.4),4, G1143&lt;_xlfn.PERCENTILE.EXC($G$2:$G$2000, 0.6),3, G1143&lt;_xlfn.PERCENTILE.EXC($G$2:$G$2000, 0.8),2, G1143&gt;=_xlfn.PERCENTILE.EXC($G$2:$G$2000, 0.8), 1)</f>
        <v>2</v>
      </c>
      <c r="K1143" t="str" cm="1">
        <f t="array" aca="1" ref="K1143" ca="1">_xlfn.IFS(
    AND($D1143=5, $F1143&gt;=4,$H1143&gt;=4), "Best Customers",
    AND($D1143&gt;=3, $D1143&lt;=4, $F1143&gt;=4, $H1143&gt;=3), "Loyal Customers",
    AND($D1143&gt;=3, $D1143&lt;=4, $F1143&gt;=2, $H1143&gt;=2), "Potential Loyal Customers",
    AND($D1143&gt;=2, $D1143&lt;=3, $F1143&gt;=3, $H1143&gt;=3), "At-Risk Customers",
    AND($D1143=1, $F1143&lt;=2, $H1143&lt;=2), "Lost Customers",
    TRUE, "Unclassified"
)</f>
        <v>Potential Loyal Customers</v>
      </c>
    </row>
    <row r="1144" spans="1:11" x14ac:dyDescent="0.2">
      <c r="A1144" t="str">
        <v>CUS013654</v>
      </c>
      <c r="B1144" s="1" cm="1">
        <f t="array" ref="B1144">MAX(_xlfn._xlws.FILTER(Sheet1!B:B,Sheet2!A1144 = Sheet1!A:A))</f>
        <v>44930</v>
      </c>
      <c r="C1144" s="2">
        <f t="shared" ca="1" si="21"/>
        <v>847</v>
      </c>
      <c r="D1144" cm="1">
        <f t="array" aca="1" ref="D1144" ca="1">_xlfn.IFS(C1144 &lt;_xlfn.PERCENTILE.EXC($C$2:$C$1786,0.2),5,C1144&lt;_xlfn.PERCENTILE.EXC($C$2:$C$2000, 0.4),4, C1144&lt;_xlfn.PERCENTILE.EXC($C$2:$C$2000, 0.6),3, C1144&lt;_xlfn.PERCENTILE.EXC($C$2:$C$2000, 0.8),2, C1144&gt;=_xlfn.PERCENTILE.EXC($C$2:$C$2000, 0.8), 1)</f>
        <v>4</v>
      </c>
      <c r="E1144">
        <f>COUNTIF(Sheet1!A:A,Sheet2!A1144)</f>
        <v>10</v>
      </c>
      <c r="F1144" cm="1">
        <f t="array" ref="F1144">_xlfn.IFS(E1144 &gt; _xlfn.PERCENTILE.EXC($E$2:$E$1786,0.8), 5, E1144 &gt; _xlfn.PERCENTILE.EXC($E$2:$E$1786,0.6), 4,E1144 &gt; _xlfn.PERCENTILE.EXC($E$2:$E$1786,0.4), 3, E1144 &gt; _xlfn.PERCENTILE.EXC($E$2:$E$1786,0.2),2, E1144 &lt;= _xlfn.PERCENTILE.EXC($E$2:$E$1786,0.2), 1)</f>
        <v>4</v>
      </c>
      <c r="G1144">
        <f>SUMIF(Sheet1!A:A,A1144,Sheet1!C:C)</f>
        <v>4038.9199999999996</v>
      </c>
      <c r="H1144" cm="1">
        <f t="array" ref="H1144">_xlfn.IFS(G1144 &lt;_xlfn.PERCENTILE.EXC($G$2:$G$1786,0.2),5,G1144&lt;_xlfn.PERCENTILE.EXC($G$2:$G$2000, 0.4),4, G1144&lt;_xlfn.PERCENTILE.EXC($G$2:$G$2000, 0.6),3, G1144&lt;_xlfn.PERCENTILE.EXC($G$2:$G$2000, 0.8),2, G1144&gt;=_xlfn.PERCENTILE.EXC($G$2:$G$2000, 0.8), 1)</f>
        <v>1</v>
      </c>
      <c r="K1144" t="str" cm="1">
        <f t="array" aca="1" ref="K1144" ca="1">_xlfn.IFS(
    AND($D1144=5, $F1144&gt;=4,$H1144&gt;=4), "Best Customers",
    AND($D1144&gt;=3, $D1144&lt;=4, $F1144&gt;=4, $H1144&gt;=3), "Loyal Customers",
    AND($D1144&gt;=3, $D1144&lt;=4, $F1144&gt;=2, $H1144&gt;=2), "Potential Loyal Customers",
    AND($D1144&gt;=2, $D1144&lt;=3, $F1144&gt;=3, $H1144&gt;=3), "At-Risk Customers",
    AND($D1144=1, $F1144&lt;=2, $H1144&lt;=2), "Lost Customers",
    TRUE, "Unclassified"
)</f>
        <v>Unclassified</v>
      </c>
    </row>
    <row r="1145" spans="1:11" x14ac:dyDescent="0.2">
      <c r="A1145" t="str">
        <v>CUS026233</v>
      </c>
      <c r="B1145" s="1" cm="1">
        <f t="array" ref="B1145">MAX(_xlfn._xlws.FILTER(Sheet1!B:B,Sheet2!A1145 = Sheet1!A:A))</f>
        <v>43255</v>
      </c>
      <c r="C1145" s="2">
        <f t="shared" ca="1" si="21"/>
        <v>2522</v>
      </c>
      <c r="D1145" cm="1">
        <f t="array" aca="1" ref="D1145" ca="1">_xlfn.IFS(C1145 &lt;_xlfn.PERCENTILE.EXC($C$2:$C$1786,0.2),5,C1145&lt;_xlfn.PERCENTILE.EXC($C$2:$C$2000, 0.4),4, C1145&lt;_xlfn.PERCENTILE.EXC($C$2:$C$2000, 0.6),3, C1145&lt;_xlfn.PERCENTILE.EXC($C$2:$C$2000, 0.8),2, C1145&gt;=_xlfn.PERCENTILE.EXC($C$2:$C$2000, 0.8), 1)</f>
        <v>2</v>
      </c>
      <c r="E1145">
        <f>COUNTIF(Sheet1!A:A,Sheet2!A1145)</f>
        <v>1</v>
      </c>
      <c r="F1145" cm="1">
        <f t="array" ref="F1145">_xlfn.IFS(E1145 &gt; _xlfn.PERCENTILE.EXC($E$2:$E$1786,0.8), 5, E1145 &gt; _xlfn.PERCENTILE.EXC($E$2:$E$1786,0.6), 4,E1145 &gt; _xlfn.PERCENTILE.EXC($E$2:$E$1786,0.4), 3, E1145 &gt; _xlfn.PERCENTILE.EXC($E$2:$E$1786,0.2),2, E1145 &lt;= _xlfn.PERCENTILE.EXC($E$2:$E$1786,0.2), 1)</f>
        <v>1</v>
      </c>
      <c r="G1145">
        <f>SUMIF(Sheet1!A:A,A1145,Sheet1!C:C)</f>
        <v>51.95</v>
      </c>
      <c r="H1145" cm="1">
        <f t="array" ref="H1145">_xlfn.IFS(G1145 &lt;_xlfn.PERCENTILE.EXC($G$2:$G$1786,0.2),5,G1145&lt;_xlfn.PERCENTILE.EXC($G$2:$G$2000, 0.4),4, G1145&lt;_xlfn.PERCENTILE.EXC($G$2:$G$2000, 0.6),3, G1145&lt;_xlfn.PERCENTILE.EXC($G$2:$G$2000, 0.8),2, G1145&gt;=_xlfn.PERCENTILE.EXC($G$2:$G$2000, 0.8), 1)</f>
        <v>5</v>
      </c>
      <c r="K1145" t="str" cm="1">
        <f t="array" aca="1" ref="K1145" ca="1">_xlfn.IFS(
    AND($D1145=5, $F1145&gt;=4,$H1145&gt;=4), "Best Customers",
    AND($D1145&gt;=3, $D1145&lt;=4, $F1145&gt;=4, $H1145&gt;=3), "Loyal Customers",
    AND($D1145&gt;=3, $D1145&lt;=4, $F1145&gt;=2, $H1145&gt;=2), "Potential Loyal Customers",
    AND($D1145&gt;=2, $D1145&lt;=3, $F1145&gt;=3, $H1145&gt;=3), "At-Risk Customers",
    AND($D1145=1, $F1145&lt;=2, $H1145&lt;=2), "Lost Customers",
    TRUE, "Unclassified"
)</f>
        <v>Unclassified</v>
      </c>
    </row>
    <row r="1146" spans="1:11" x14ac:dyDescent="0.2">
      <c r="A1146" t="str">
        <v>CUS025862</v>
      </c>
      <c r="B1146" s="1" cm="1">
        <f t="array" ref="B1146">MAX(_xlfn._xlws.FILTER(Sheet1!B:B,Sheet2!A1146 = Sheet1!A:A))</f>
        <v>43538</v>
      </c>
      <c r="C1146" s="2">
        <f t="shared" ca="1" si="21"/>
        <v>2239</v>
      </c>
      <c r="D1146" cm="1">
        <f t="array" aca="1" ref="D1146" ca="1">_xlfn.IFS(C1146 &lt;_xlfn.PERCENTILE.EXC($C$2:$C$1786,0.2),5,C1146&lt;_xlfn.PERCENTILE.EXC($C$2:$C$2000, 0.4),4, C1146&lt;_xlfn.PERCENTILE.EXC($C$2:$C$2000, 0.6),3, C1146&lt;_xlfn.PERCENTILE.EXC($C$2:$C$2000, 0.8),2, C1146&gt;=_xlfn.PERCENTILE.EXC($C$2:$C$2000, 0.8), 1)</f>
        <v>3</v>
      </c>
      <c r="E1146">
        <f>COUNTIF(Sheet1!A:A,Sheet2!A1146)</f>
        <v>3</v>
      </c>
      <c r="F1146" cm="1">
        <f t="array" ref="F1146">_xlfn.IFS(E1146 &gt; _xlfn.PERCENTILE.EXC($E$2:$E$1786,0.8), 5, E1146 &gt; _xlfn.PERCENTILE.EXC($E$2:$E$1786,0.6), 4,E1146 &gt; _xlfn.PERCENTILE.EXC($E$2:$E$1786,0.4), 3, E1146 &gt; _xlfn.PERCENTILE.EXC($E$2:$E$1786,0.2),2, E1146 &lt;= _xlfn.PERCENTILE.EXC($E$2:$E$1786,0.2), 1)</f>
        <v>3</v>
      </c>
      <c r="G1146">
        <f>SUMIF(Sheet1!A:A,A1146,Sheet1!C:C)</f>
        <v>320.95</v>
      </c>
      <c r="H1146" cm="1">
        <f t="array" ref="H1146">_xlfn.IFS(G1146 &lt;_xlfn.PERCENTILE.EXC($G$2:$G$1786,0.2),5,G1146&lt;_xlfn.PERCENTILE.EXC($G$2:$G$2000, 0.4),4, G1146&lt;_xlfn.PERCENTILE.EXC($G$2:$G$2000, 0.6),3, G1146&lt;_xlfn.PERCENTILE.EXC($G$2:$G$2000, 0.8),2, G1146&gt;=_xlfn.PERCENTILE.EXC($G$2:$G$2000, 0.8), 1)</f>
        <v>3</v>
      </c>
      <c r="K1146" t="str" cm="1">
        <f t="array" aca="1" ref="K1146" ca="1">_xlfn.IFS(
    AND($D1146=5, $F1146&gt;=4,$H1146&gt;=4), "Best Customers",
    AND($D1146&gt;=3, $D1146&lt;=4, $F1146&gt;=4, $H1146&gt;=3), "Loyal Customers",
    AND($D1146&gt;=3, $D1146&lt;=4, $F1146&gt;=2, $H1146&gt;=2), "Potential Loyal Customers",
    AND($D1146&gt;=2, $D1146&lt;=3, $F1146&gt;=3, $H1146&gt;=3), "At-Risk Customers",
    AND($D1146=1, $F1146&lt;=2, $H1146&lt;=2), "Lost Customers",
    TRUE, "Unclassified"
)</f>
        <v>Potential Loyal Customers</v>
      </c>
    </row>
    <row r="1147" spans="1:11" x14ac:dyDescent="0.2">
      <c r="A1147" t="str">
        <v>CUS026234</v>
      </c>
      <c r="B1147" s="1" cm="1">
        <f t="array" ref="B1147">MAX(_xlfn._xlws.FILTER(Sheet1!B:B,Sheet2!A1147 = Sheet1!A:A))</f>
        <v>43255</v>
      </c>
      <c r="C1147" s="2">
        <f t="shared" ca="1" si="21"/>
        <v>2522</v>
      </c>
      <c r="D1147" cm="1">
        <f t="array" aca="1" ref="D1147" ca="1">_xlfn.IFS(C1147 &lt;_xlfn.PERCENTILE.EXC($C$2:$C$1786,0.2),5,C1147&lt;_xlfn.PERCENTILE.EXC($C$2:$C$2000, 0.4),4, C1147&lt;_xlfn.PERCENTILE.EXC($C$2:$C$2000, 0.6),3, C1147&lt;_xlfn.PERCENTILE.EXC($C$2:$C$2000, 0.8),2, C1147&gt;=_xlfn.PERCENTILE.EXC($C$2:$C$2000, 0.8), 1)</f>
        <v>2</v>
      </c>
      <c r="E1147">
        <f>COUNTIF(Sheet1!A:A,Sheet2!A1147)</f>
        <v>1</v>
      </c>
      <c r="F1147" cm="1">
        <f t="array" ref="F1147">_xlfn.IFS(E1147 &gt; _xlfn.PERCENTILE.EXC($E$2:$E$1786,0.8), 5, E1147 &gt; _xlfn.PERCENTILE.EXC($E$2:$E$1786,0.6), 4,E1147 &gt; _xlfn.PERCENTILE.EXC($E$2:$E$1786,0.4), 3, E1147 &gt; _xlfn.PERCENTILE.EXC($E$2:$E$1786,0.2),2, E1147 &lt;= _xlfn.PERCENTILE.EXC($E$2:$E$1786,0.2), 1)</f>
        <v>1</v>
      </c>
      <c r="G1147">
        <f>SUMIF(Sheet1!A:A,A1147,Sheet1!C:C)</f>
        <v>101</v>
      </c>
      <c r="H1147" cm="1">
        <f t="array" ref="H1147">_xlfn.IFS(G1147 &lt;_xlfn.PERCENTILE.EXC($G$2:$G$1786,0.2),5,G1147&lt;_xlfn.PERCENTILE.EXC($G$2:$G$2000, 0.4),4, G1147&lt;_xlfn.PERCENTILE.EXC($G$2:$G$2000, 0.6),3, G1147&lt;_xlfn.PERCENTILE.EXC($G$2:$G$2000, 0.8),2, G1147&gt;=_xlfn.PERCENTILE.EXC($G$2:$G$2000, 0.8), 1)</f>
        <v>4</v>
      </c>
      <c r="K1147" t="str" cm="1">
        <f t="array" aca="1" ref="K1147" ca="1">_xlfn.IFS(
    AND($D1147=5, $F1147&gt;=4,$H1147&gt;=4), "Best Customers",
    AND($D1147&gt;=3, $D1147&lt;=4, $F1147&gt;=4, $H1147&gt;=3), "Loyal Customers",
    AND($D1147&gt;=3, $D1147&lt;=4, $F1147&gt;=2, $H1147&gt;=2), "Potential Loyal Customers",
    AND($D1147&gt;=2, $D1147&lt;=3, $F1147&gt;=3, $H1147&gt;=3), "At-Risk Customers",
    AND($D1147=1, $F1147&lt;=2, $H1147&lt;=2), "Lost Customers",
    TRUE, "Unclassified"
)</f>
        <v>Unclassified</v>
      </c>
    </row>
    <row r="1148" spans="1:11" x14ac:dyDescent="0.2">
      <c r="A1148" t="str">
        <v>CUS000184</v>
      </c>
      <c r="B1148" s="1" cm="1">
        <f t="array" ref="B1148">MAX(_xlfn._xlws.FILTER(Sheet1!B:B,Sheet2!A1148 = Sheet1!A:A))</f>
        <v>45722</v>
      </c>
      <c r="C1148" s="2">
        <f t="shared" ca="1" si="21"/>
        <v>55</v>
      </c>
      <c r="D1148" cm="1">
        <f t="array" aca="1" ref="D1148" ca="1">_xlfn.IFS(C1148 &lt;_xlfn.PERCENTILE.EXC($C$2:$C$1786,0.2),5,C1148&lt;_xlfn.PERCENTILE.EXC($C$2:$C$2000, 0.4),4, C1148&lt;_xlfn.PERCENTILE.EXC($C$2:$C$2000, 0.6),3, C1148&lt;_xlfn.PERCENTILE.EXC($C$2:$C$2000, 0.8),2, C1148&gt;=_xlfn.PERCENTILE.EXC($C$2:$C$2000, 0.8), 1)</f>
        <v>5</v>
      </c>
      <c r="E1148">
        <f>COUNTIF(Sheet1!A:A,Sheet2!A1148)</f>
        <v>34</v>
      </c>
      <c r="F1148" cm="1">
        <f t="array" ref="F1148">_xlfn.IFS(E1148 &gt; _xlfn.PERCENTILE.EXC($E$2:$E$1786,0.8), 5, E1148 &gt; _xlfn.PERCENTILE.EXC($E$2:$E$1786,0.6), 4,E1148 &gt; _xlfn.PERCENTILE.EXC($E$2:$E$1786,0.4), 3, E1148 &gt; _xlfn.PERCENTILE.EXC($E$2:$E$1786,0.2),2, E1148 &lt;= _xlfn.PERCENTILE.EXC($E$2:$E$1786,0.2), 1)</f>
        <v>5</v>
      </c>
      <c r="G1148">
        <f>SUMIF(Sheet1!A:A,A1148,Sheet1!C:C)</f>
        <v>25123.140000000003</v>
      </c>
      <c r="H1148" cm="1">
        <f t="array" ref="H1148">_xlfn.IFS(G1148 &lt;_xlfn.PERCENTILE.EXC($G$2:$G$1786,0.2),5,G1148&lt;_xlfn.PERCENTILE.EXC($G$2:$G$2000, 0.4),4, G1148&lt;_xlfn.PERCENTILE.EXC($G$2:$G$2000, 0.6),3, G1148&lt;_xlfn.PERCENTILE.EXC($G$2:$G$2000, 0.8),2, G1148&gt;=_xlfn.PERCENTILE.EXC($G$2:$G$2000, 0.8), 1)</f>
        <v>1</v>
      </c>
      <c r="K1148" t="str" cm="1">
        <f t="array" aca="1" ref="K1148" ca="1">_xlfn.IFS(
    AND($D1148=5, $F1148&gt;=4,$H1148&gt;=4), "Best Customers",
    AND($D1148&gt;=3, $D1148&lt;=4, $F1148&gt;=4, $H1148&gt;=3), "Loyal Customers",
    AND($D1148&gt;=3, $D1148&lt;=4, $F1148&gt;=2, $H1148&gt;=2), "Potential Loyal Customers",
    AND($D1148&gt;=2, $D1148&lt;=3, $F1148&gt;=3, $H1148&gt;=3), "At-Risk Customers",
    AND($D1148=1, $F1148&lt;=2, $H1148&lt;=2), "Lost Customers",
    TRUE, "Unclassified"
)</f>
        <v>Unclassified</v>
      </c>
    </row>
    <row r="1149" spans="1:11" x14ac:dyDescent="0.2">
      <c r="A1149" t="str">
        <v>CUS025486</v>
      </c>
      <c r="B1149" s="1" cm="1">
        <f t="array" ref="B1149">MAX(_xlfn._xlws.FILTER(Sheet1!B:B,Sheet2!A1149 = Sheet1!A:A))</f>
        <v>43678</v>
      </c>
      <c r="C1149" s="2">
        <f t="shared" ca="1" si="21"/>
        <v>2099</v>
      </c>
      <c r="D1149" cm="1">
        <f t="array" aca="1" ref="D1149" ca="1">_xlfn.IFS(C1149 &lt;_xlfn.PERCENTILE.EXC($C$2:$C$1786,0.2),5,C1149&lt;_xlfn.PERCENTILE.EXC($C$2:$C$2000, 0.4),4, C1149&lt;_xlfn.PERCENTILE.EXC($C$2:$C$2000, 0.6),3, C1149&lt;_xlfn.PERCENTILE.EXC($C$2:$C$2000, 0.8),2, C1149&gt;=_xlfn.PERCENTILE.EXC($C$2:$C$2000, 0.8), 1)</f>
        <v>3</v>
      </c>
      <c r="E1149">
        <f>COUNTIF(Sheet1!A:A,Sheet2!A1149)</f>
        <v>4</v>
      </c>
      <c r="F1149" cm="1">
        <f t="array" ref="F1149">_xlfn.IFS(E1149 &gt; _xlfn.PERCENTILE.EXC($E$2:$E$1786,0.8), 5, E1149 &gt; _xlfn.PERCENTILE.EXC($E$2:$E$1786,0.6), 4,E1149 &gt; _xlfn.PERCENTILE.EXC($E$2:$E$1786,0.4), 3, E1149 &gt; _xlfn.PERCENTILE.EXC($E$2:$E$1786,0.2),2, E1149 &lt;= _xlfn.PERCENTILE.EXC($E$2:$E$1786,0.2), 1)</f>
        <v>3</v>
      </c>
      <c r="G1149">
        <f>SUMIF(Sheet1!A:A,A1149,Sheet1!C:C)</f>
        <v>1183.55</v>
      </c>
      <c r="H1149" cm="1">
        <f t="array" ref="H1149">_xlfn.IFS(G1149 &lt;_xlfn.PERCENTILE.EXC($G$2:$G$1786,0.2),5,G1149&lt;_xlfn.PERCENTILE.EXC($G$2:$G$2000, 0.4),4, G1149&lt;_xlfn.PERCENTILE.EXC($G$2:$G$2000, 0.6),3, G1149&lt;_xlfn.PERCENTILE.EXC($G$2:$G$2000, 0.8),2, G1149&gt;=_xlfn.PERCENTILE.EXC($G$2:$G$2000, 0.8), 1)</f>
        <v>2</v>
      </c>
      <c r="K1149" t="str" cm="1">
        <f t="array" aca="1" ref="K1149" ca="1">_xlfn.IFS(
    AND($D1149=5, $F1149&gt;=4,$H1149&gt;=4), "Best Customers",
    AND($D1149&gt;=3, $D1149&lt;=4, $F1149&gt;=4, $H1149&gt;=3), "Loyal Customers",
    AND($D1149&gt;=3, $D1149&lt;=4, $F1149&gt;=2, $H1149&gt;=2), "Potential Loyal Customers",
    AND($D1149&gt;=2, $D1149&lt;=3, $F1149&gt;=3, $H1149&gt;=3), "At-Risk Customers",
    AND($D1149=1, $F1149&lt;=2, $H1149&lt;=2), "Lost Customers",
    TRUE, "Unclassified"
)</f>
        <v>Potential Loyal Customers</v>
      </c>
    </row>
    <row r="1150" spans="1:11" x14ac:dyDescent="0.2">
      <c r="A1150" t="str">
        <v>CUS023387</v>
      </c>
      <c r="B1150" s="1" cm="1">
        <f t="array" ref="B1150">MAX(_xlfn._xlws.FILTER(Sheet1!B:B,Sheet2!A1150 = Sheet1!A:A))</f>
        <v>43987</v>
      </c>
      <c r="C1150" s="2">
        <f t="shared" ca="1" si="21"/>
        <v>1790</v>
      </c>
      <c r="D1150" cm="1">
        <f t="array" aca="1" ref="D1150" ca="1">_xlfn.IFS(C1150 &lt;_xlfn.PERCENTILE.EXC($C$2:$C$1786,0.2),5,C1150&lt;_xlfn.PERCENTILE.EXC($C$2:$C$2000, 0.4),4, C1150&lt;_xlfn.PERCENTILE.EXC($C$2:$C$2000, 0.6),3, C1150&lt;_xlfn.PERCENTILE.EXC($C$2:$C$2000, 0.8),2, C1150&gt;=_xlfn.PERCENTILE.EXC($C$2:$C$2000, 0.8), 1)</f>
        <v>3</v>
      </c>
      <c r="E1150">
        <f>COUNTIF(Sheet1!A:A,Sheet2!A1150)</f>
        <v>4</v>
      </c>
      <c r="F1150" cm="1">
        <f t="array" ref="F1150">_xlfn.IFS(E1150 &gt; _xlfn.PERCENTILE.EXC($E$2:$E$1786,0.8), 5, E1150 &gt; _xlfn.PERCENTILE.EXC($E$2:$E$1786,0.6), 4,E1150 &gt; _xlfn.PERCENTILE.EXC($E$2:$E$1786,0.4), 3, E1150 &gt; _xlfn.PERCENTILE.EXC($E$2:$E$1786,0.2),2, E1150 &lt;= _xlfn.PERCENTILE.EXC($E$2:$E$1786,0.2), 1)</f>
        <v>3</v>
      </c>
      <c r="G1150">
        <f>SUMIF(Sheet1!A:A,A1150,Sheet1!C:C)</f>
        <v>1113.4000000000001</v>
      </c>
      <c r="H1150" cm="1">
        <f t="array" ref="H1150">_xlfn.IFS(G1150 &lt;_xlfn.PERCENTILE.EXC($G$2:$G$1786,0.2),5,G1150&lt;_xlfn.PERCENTILE.EXC($G$2:$G$2000, 0.4),4, G1150&lt;_xlfn.PERCENTILE.EXC($G$2:$G$2000, 0.6),3, G1150&lt;_xlfn.PERCENTILE.EXC($G$2:$G$2000, 0.8),2, G1150&gt;=_xlfn.PERCENTILE.EXC($G$2:$G$2000, 0.8), 1)</f>
        <v>2</v>
      </c>
      <c r="K1150" t="str" cm="1">
        <f t="array" aca="1" ref="K1150" ca="1">_xlfn.IFS(
    AND($D1150=5, $F1150&gt;=4,$H1150&gt;=4), "Best Customers",
    AND($D1150&gt;=3, $D1150&lt;=4, $F1150&gt;=4, $H1150&gt;=3), "Loyal Customers",
    AND($D1150&gt;=3, $D1150&lt;=4, $F1150&gt;=2, $H1150&gt;=2), "Potential Loyal Customers",
    AND($D1150&gt;=2, $D1150&lt;=3, $F1150&gt;=3, $H1150&gt;=3), "At-Risk Customers",
    AND($D1150=1, $F1150&lt;=2, $H1150&lt;=2), "Lost Customers",
    TRUE, "Unclassified"
)</f>
        <v>Potential Loyal Customers</v>
      </c>
    </row>
    <row r="1151" spans="1:11" x14ac:dyDescent="0.2">
      <c r="A1151" t="str">
        <v>CUS020193</v>
      </c>
      <c r="B1151" s="1" cm="1">
        <f t="array" ref="B1151">MAX(_xlfn._xlws.FILTER(Sheet1!B:B,Sheet2!A1151 = Sheet1!A:A))</f>
        <v>44300</v>
      </c>
      <c r="C1151" s="2">
        <f t="shared" ca="1" si="21"/>
        <v>1477</v>
      </c>
      <c r="D1151" cm="1">
        <f t="array" aca="1" ref="D1151" ca="1">_xlfn.IFS(C1151 &lt;_xlfn.PERCENTILE.EXC($C$2:$C$1786,0.2),5,C1151&lt;_xlfn.PERCENTILE.EXC($C$2:$C$2000, 0.4),4, C1151&lt;_xlfn.PERCENTILE.EXC($C$2:$C$2000, 0.6),3, C1151&lt;_xlfn.PERCENTILE.EXC($C$2:$C$2000, 0.8),2, C1151&gt;=_xlfn.PERCENTILE.EXC($C$2:$C$2000, 0.8), 1)</f>
        <v>3</v>
      </c>
      <c r="E1151">
        <f>COUNTIF(Sheet1!A:A,Sheet2!A1151)</f>
        <v>2</v>
      </c>
      <c r="F1151" cm="1">
        <f t="array" ref="F1151">_xlfn.IFS(E1151 &gt; _xlfn.PERCENTILE.EXC($E$2:$E$1786,0.8), 5, E1151 &gt; _xlfn.PERCENTILE.EXC($E$2:$E$1786,0.6), 4,E1151 &gt; _xlfn.PERCENTILE.EXC($E$2:$E$1786,0.4), 3, E1151 &gt; _xlfn.PERCENTILE.EXC($E$2:$E$1786,0.2),2, E1151 &lt;= _xlfn.PERCENTILE.EXC($E$2:$E$1786,0.2), 1)</f>
        <v>2</v>
      </c>
      <c r="G1151">
        <f>SUMIF(Sheet1!A:A,A1151,Sheet1!C:C)</f>
        <v>136.69999999999999</v>
      </c>
      <c r="H1151" cm="1">
        <f t="array" ref="H1151">_xlfn.IFS(G1151 &lt;_xlfn.PERCENTILE.EXC($G$2:$G$1786,0.2),5,G1151&lt;_xlfn.PERCENTILE.EXC($G$2:$G$2000, 0.4),4, G1151&lt;_xlfn.PERCENTILE.EXC($G$2:$G$2000, 0.6),3, G1151&lt;_xlfn.PERCENTILE.EXC($G$2:$G$2000, 0.8),2, G1151&gt;=_xlfn.PERCENTILE.EXC($G$2:$G$2000, 0.8), 1)</f>
        <v>4</v>
      </c>
      <c r="K1151" t="str" cm="1">
        <f t="array" aca="1" ref="K1151" ca="1">_xlfn.IFS(
    AND($D1151=5, $F1151&gt;=4,$H1151&gt;=4), "Best Customers",
    AND($D1151&gt;=3, $D1151&lt;=4, $F1151&gt;=4, $H1151&gt;=3), "Loyal Customers",
    AND($D1151&gt;=3, $D1151&lt;=4, $F1151&gt;=2, $H1151&gt;=2), "Potential Loyal Customers",
    AND($D1151&gt;=2, $D1151&lt;=3, $F1151&gt;=3, $H1151&gt;=3), "At-Risk Customers",
    AND($D1151=1, $F1151&lt;=2, $H1151&lt;=2), "Lost Customers",
    TRUE, "Unclassified"
)</f>
        <v>Potential Loyal Customers</v>
      </c>
    </row>
    <row r="1152" spans="1:11" x14ac:dyDescent="0.2">
      <c r="A1152" t="str">
        <v>CUS026232</v>
      </c>
      <c r="B1152" s="1" cm="1">
        <f t="array" ref="B1152">MAX(_xlfn._xlws.FILTER(Sheet1!B:B,Sheet2!A1152 = Sheet1!A:A))</f>
        <v>43256</v>
      </c>
      <c r="C1152" s="2">
        <f t="shared" ca="1" si="21"/>
        <v>2521</v>
      </c>
      <c r="D1152" cm="1">
        <f t="array" aca="1" ref="D1152" ca="1">_xlfn.IFS(C1152 &lt;_xlfn.PERCENTILE.EXC($C$2:$C$1786,0.2),5,C1152&lt;_xlfn.PERCENTILE.EXC($C$2:$C$2000, 0.4),4, C1152&lt;_xlfn.PERCENTILE.EXC($C$2:$C$2000, 0.6),3, C1152&lt;_xlfn.PERCENTILE.EXC($C$2:$C$2000, 0.8),2, C1152&gt;=_xlfn.PERCENTILE.EXC($C$2:$C$2000, 0.8), 1)</f>
        <v>2</v>
      </c>
      <c r="E1152">
        <f>COUNTIF(Sheet1!A:A,Sheet2!A1152)</f>
        <v>1</v>
      </c>
      <c r="F1152" cm="1">
        <f t="array" ref="F1152">_xlfn.IFS(E1152 &gt; _xlfn.PERCENTILE.EXC($E$2:$E$1786,0.8), 5, E1152 &gt; _xlfn.PERCENTILE.EXC($E$2:$E$1786,0.6), 4,E1152 &gt; _xlfn.PERCENTILE.EXC($E$2:$E$1786,0.4), 3, E1152 &gt; _xlfn.PERCENTILE.EXC($E$2:$E$1786,0.2),2, E1152 &lt;= _xlfn.PERCENTILE.EXC($E$2:$E$1786,0.2), 1)</f>
        <v>1</v>
      </c>
      <c r="G1152">
        <f>SUMIF(Sheet1!A:A,A1152,Sheet1!C:C)</f>
        <v>100.85</v>
      </c>
      <c r="H1152" cm="1">
        <f t="array" ref="H1152">_xlfn.IFS(G1152 &lt;_xlfn.PERCENTILE.EXC($G$2:$G$1786,0.2),5,G1152&lt;_xlfn.PERCENTILE.EXC($G$2:$G$2000, 0.4),4, G1152&lt;_xlfn.PERCENTILE.EXC($G$2:$G$2000, 0.6),3, G1152&lt;_xlfn.PERCENTILE.EXC($G$2:$G$2000, 0.8),2, G1152&gt;=_xlfn.PERCENTILE.EXC($G$2:$G$2000, 0.8), 1)</f>
        <v>4</v>
      </c>
      <c r="K1152" t="str" cm="1">
        <f t="array" aca="1" ref="K1152" ca="1">_xlfn.IFS(
    AND($D1152=5, $F1152&gt;=4,$H1152&gt;=4), "Best Customers",
    AND($D1152&gt;=3, $D1152&lt;=4, $F1152&gt;=4, $H1152&gt;=3), "Loyal Customers",
    AND($D1152&gt;=3, $D1152&lt;=4, $F1152&gt;=2, $H1152&gt;=2), "Potential Loyal Customers",
    AND($D1152&gt;=2, $D1152&lt;=3, $F1152&gt;=3, $H1152&gt;=3), "At-Risk Customers",
    AND($D1152=1, $F1152&lt;=2, $H1152&lt;=2), "Lost Customers",
    TRUE, "Unclassified"
)</f>
        <v>Unclassified</v>
      </c>
    </row>
    <row r="1153" spans="1:11" x14ac:dyDescent="0.2">
      <c r="A1153" t="str">
        <v>CUS026133</v>
      </c>
      <c r="B1153" s="1" cm="1">
        <f t="array" ref="B1153">MAX(_xlfn._xlws.FILTER(Sheet1!B:B,Sheet2!A1153 = Sheet1!A:A))</f>
        <v>43326</v>
      </c>
      <c r="C1153" s="2">
        <f t="shared" ca="1" si="21"/>
        <v>2451</v>
      </c>
      <c r="D1153" cm="1">
        <f t="array" aca="1" ref="D1153" ca="1">_xlfn.IFS(C1153 &lt;_xlfn.PERCENTILE.EXC($C$2:$C$1786,0.2),5,C1153&lt;_xlfn.PERCENTILE.EXC($C$2:$C$2000, 0.4),4, C1153&lt;_xlfn.PERCENTILE.EXC($C$2:$C$2000, 0.6),3, C1153&lt;_xlfn.PERCENTILE.EXC($C$2:$C$2000, 0.8),2, C1153&gt;=_xlfn.PERCENTILE.EXC($C$2:$C$2000, 0.8), 1)</f>
        <v>2</v>
      </c>
      <c r="E1153">
        <f>COUNTIF(Sheet1!A:A,Sheet2!A1153)</f>
        <v>3</v>
      </c>
      <c r="F1153" cm="1">
        <f t="array" ref="F1153">_xlfn.IFS(E1153 &gt; _xlfn.PERCENTILE.EXC($E$2:$E$1786,0.8), 5, E1153 &gt; _xlfn.PERCENTILE.EXC($E$2:$E$1786,0.6), 4,E1153 &gt; _xlfn.PERCENTILE.EXC($E$2:$E$1786,0.4), 3, E1153 &gt; _xlfn.PERCENTILE.EXC($E$2:$E$1786,0.2),2, E1153 &lt;= _xlfn.PERCENTILE.EXC($E$2:$E$1786,0.2), 1)</f>
        <v>3</v>
      </c>
      <c r="G1153">
        <f>SUMIF(Sheet1!A:A,A1153,Sheet1!C:C)</f>
        <v>631.5</v>
      </c>
      <c r="H1153" cm="1">
        <f t="array" ref="H1153">_xlfn.IFS(G1153 &lt;_xlfn.PERCENTILE.EXC($G$2:$G$1786,0.2),5,G1153&lt;_xlfn.PERCENTILE.EXC($G$2:$G$2000, 0.4),4, G1153&lt;_xlfn.PERCENTILE.EXC($G$2:$G$2000, 0.6),3, G1153&lt;_xlfn.PERCENTILE.EXC($G$2:$G$2000, 0.8),2, G1153&gt;=_xlfn.PERCENTILE.EXC($G$2:$G$2000, 0.8), 1)</f>
        <v>3</v>
      </c>
      <c r="K1153" t="str" cm="1">
        <f t="array" aca="1" ref="K1153" ca="1">_xlfn.IFS(
    AND($D1153=5, $F1153&gt;=4,$H1153&gt;=4), "Best Customers",
    AND($D1153&gt;=3, $D1153&lt;=4, $F1153&gt;=4, $H1153&gt;=3), "Loyal Customers",
    AND($D1153&gt;=3, $D1153&lt;=4, $F1153&gt;=2, $H1153&gt;=2), "Potential Loyal Customers",
    AND($D1153&gt;=2, $D1153&lt;=3, $F1153&gt;=3, $H1153&gt;=3), "At-Risk Customers",
    AND($D1153=1, $F1153&lt;=2, $H1153&lt;=2), "Lost Customers",
    TRUE, "Unclassified"
)</f>
        <v>At-Risk Customers</v>
      </c>
    </row>
    <row r="1154" spans="1:11" x14ac:dyDescent="0.2">
      <c r="A1154" t="str">
        <v>CUS014926</v>
      </c>
      <c r="B1154" s="1" cm="1">
        <f t="array" ref="B1154">MAX(_xlfn._xlws.FILTER(Sheet1!B:B,Sheet2!A1154 = Sheet1!A:A))</f>
        <v>44825</v>
      </c>
      <c r="C1154" s="2">
        <f t="shared" ca="1" si="21"/>
        <v>952</v>
      </c>
      <c r="D1154" cm="1">
        <f t="array" aca="1" ref="D1154" ca="1">_xlfn.IFS(C1154 &lt;_xlfn.PERCENTILE.EXC($C$2:$C$1786,0.2),5,C1154&lt;_xlfn.PERCENTILE.EXC($C$2:$C$2000, 0.4),4, C1154&lt;_xlfn.PERCENTILE.EXC($C$2:$C$2000, 0.6),3, C1154&lt;_xlfn.PERCENTILE.EXC($C$2:$C$2000, 0.8),2, C1154&gt;=_xlfn.PERCENTILE.EXC($C$2:$C$2000, 0.8), 1)</f>
        <v>4</v>
      </c>
      <c r="E1154">
        <f>COUNTIF(Sheet1!A:A,Sheet2!A1154)</f>
        <v>6</v>
      </c>
      <c r="F1154" cm="1">
        <f t="array" ref="F1154">_xlfn.IFS(E1154 &gt; _xlfn.PERCENTILE.EXC($E$2:$E$1786,0.8), 5, E1154 &gt; _xlfn.PERCENTILE.EXC($E$2:$E$1786,0.6), 4,E1154 &gt; _xlfn.PERCENTILE.EXC($E$2:$E$1786,0.4), 3, E1154 &gt; _xlfn.PERCENTILE.EXC($E$2:$E$1786,0.2),2, E1154 &lt;= _xlfn.PERCENTILE.EXC($E$2:$E$1786,0.2), 1)</f>
        <v>4</v>
      </c>
      <c r="G1154">
        <f>SUMIF(Sheet1!A:A,A1154,Sheet1!C:C)</f>
        <v>330.15</v>
      </c>
      <c r="H1154" cm="1">
        <f t="array" ref="H1154">_xlfn.IFS(G1154 &lt;_xlfn.PERCENTILE.EXC($G$2:$G$1786,0.2),5,G1154&lt;_xlfn.PERCENTILE.EXC($G$2:$G$2000, 0.4),4, G1154&lt;_xlfn.PERCENTILE.EXC($G$2:$G$2000, 0.6),3, G1154&lt;_xlfn.PERCENTILE.EXC($G$2:$G$2000, 0.8),2, G1154&gt;=_xlfn.PERCENTILE.EXC($G$2:$G$2000, 0.8), 1)</f>
        <v>3</v>
      </c>
      <c r="K1154" t="str" cm="1">
        <f t="array" aca="1" ref="K1154" ca="1">_xlfn.IFS(
    AND($D1154=5, $F1154&gt;=4,$H1154&gt;=4), "Best Customers",
    AND($D1154&gt;=3, $D1154&lt;=4, $F1154&gt;=4, $H1154&gt;=3), "Loyal Customers",
    AND($D1154&gt;=3, $D1154&lt;=4, $F1154&gt;=2, $H1154&gt;=2), "Potential Loyal Customers",
    AND($D1154&gt;=2, $D1154&lt;=3, $F1154&gt;=3, $H1154&gt;=3), "At-Risk Customers",
    AND($D1154=1, $F1154&lt;=2, $H1154&lt;=2), "Lost Customers",
    TRUE, "Unclassified"
)</f>
        <v>Loyal Customers</v>
      </c>
    </row>
    <row r="1155" spans="1:11" x14ac:dyDescent="0.2">
      <c r="A1155" t="str">
        <v>CUS011327</v>
      </c>
      <c r="B1155" s="1" cm="1">
        <f t="array" ref="B1155">MAX(_xlfn._xlws.FILTER(Sheet1!B:B,Sheet2!A1155 = Sheet1!A:A))</f>
        <v>45147</v>
      </c>
      <c r="C1155" s="2">
        <f t="shared" ref="C1155:C1218" ca="1" si="22">TODAY()-$B1155</f>
        <v>630</v>
      </c>
      <c r="D1155" cm="1">
        <f t="array" aca="1" ref="D1155" ca="1">_xlfn.IFS(C1155 &lt;_xlfn.PERCENTILE.EXC($C$2:$C$1786,0.2),5,C1155&lt;_xlfn.PERCENTILE.EXC($C$2:$C$2000, 0.4),4, C1155&lt;_xlfn.PERCENTILE.EXC($C$2:$C$2000, 0.6),3, C1155&lt;_xlfn.PERCENTILE.EXC($C$2:$C$2000, 0.8),2, C1155&gt;=_xlfn.PERCENTILE.EXC($C$2:$C$2000, 0.8), 1)</f>
        <v>4</v>
      </c>
      <c r="E1155">
        <f>COUNTIF(Sheet1!A:A,Sheet2!A1155)</f>
        <v>4</v>
      </c>
      <c r="F1155" cm="1">
        <f t="array" ref="F1155">_xlfn.IFS(E1155 &gt; _xlfn.PERCENTILE.EXC($E$2:$E$1786,0.8), 5, E1155 &gt; _xlfn.PERCENTILE.EXC($E$2:$E$1786,0.6), 4,E1155 &gt; _xlfn.PERCENTILE.EXC($E$2:$E$1786,0.4), 3, E1155 &gt; _xlfn.PERCENTILE.EXC($E$2:$E$1786,0.2),2, E1155 &lt;= _xlfn.PERCENTILE.EXC($E$2:$E$1786,0.2), 1)</f>
        <v>3</v>
      </c>
      <c r="G1155">
        <f>SUMIF(Sheet1!A:A,A1155,Sheet1!C:C)</f>
        <v>222.3</v>
      </c>
      <c r="H1155" cm="1">
        <f t="array" ref="H1155">_xlfn.IFS(G1155 &lt;_xlfn.PERCENTILE.EXC($G$2:$G$1786,0.2),5,G1155&lt;_xlfn.PERCENTILE.EXC($G$2:$G$2000, 0.4),4, G1155&lt;_xlfn.PERCENTILE.EXC($G$2:$G$2000, 0.6),3, G1155&lt;_xlfn.PERCENTILE.EXC($G$2:$G$2000, 0.8),2, G1155&gt;=_xlfn.PERCENTILE.EXC($G$2:$G$2000, 0.8), 1)</f>
        <v>3</v>
      </c>
      <c r="K1155" t="str" cm="1">
        <f t="array" aca="1" ref="K1155" ca="1">_xlfn.IFS(
    AND($D1155=5, $F1155&gt;=4,$H1155&gt;=4), "Best Customers",
    AND($D1155&gt;=3, $D1155&lt;=4, $F1155&gt;=4, $H1155&gt;=3), "Loyal Customers",
    AND($D1155&gt;=3, $D1155&lt;=4, $F1155&gt;=2, $H1155&gt;=2), "Potential Loyal Customers",
    AND($D1155&gt;=2, $D1155&lt;=3, $F1155&gt;=3, $H1155&gt;=3), "At-Risk Customers",
    AND($D1155=1, $F1155&lt;=2, $H1155&lt;=2), "Lost Customers",
    TRUE, "Unclassified"
)</f>
        <v>Potential Loyal Customers</v>
      </c>
    </row>
    <row r="1156" spans="1:11" x14ac:dyDescent="0.2">
      <c r="A1156" t="str">
        <v>CUS026230</v>
      </c>
      <c r="B1156" s="1" cm="1">
        <f t="array" ref="B1156">MAX(_xlfn._xlws.FILTER(Sheet1!B:B,Sheet2!A1156 = Sheet1!A:A))</f>
        <v>43257</v>
      </c>
      <c r="C1156" s="2">
        <f t="shared" ca="1" si="22"/>
        <v>2520</v>
      </c>
      <c r="D1156" cm="1">
        <f t="array" aca="1" ref="D1156" ca="1">_xlfn.IFS(C1156 &lt;_xlfn.PERCENTILE.EXC($C$2:$C$1786,0.2),5,C1156&lt;_xlfn.PERCENTILE.EXC($C$2:$C$2000, 0.4),4, C1156&lt;_xlfn.PERCENTILE.EXC($C$2:$C$2000, 0.6),3, C1156&lt;_xlfn.PERCENTILE.EXC($C$2:$C$2000, 0.8),2, C1156&gt;=_xlfn.PERCENTILE.EXC($C$2:$C$2000, 0.8), 1)</f>
        <v>2</v>
      </c>
      <c r="E1156">
        <f>COUNTIF(Sheet1!A:A,Sheet2!A1156)</f>
        <v>1</v>
      </c>
      <c r="F1156" cm="1">
        <f t="array" ref="F1156">_xlfn.IFS(E1156 &gt; _xlfn.PERCENTILE.EXC($E$2:$E$1786,0.8), 5, E1156 &gt; _xlfn.PERCENTILE.EXC($E$2:$E$1786,0.6), 4,E1156 &gt; _xlfn.PERCENTILE.EXC($E$2:$E$1786,0.4), 3, E1156 &gt; _xlfn.PERCENTILE.EXC($E$2:$E$1786,0.2),2, E1156 &lt;= _xlfn.PERCENTILE.EXC($E$2:$E$1786,0.2), 1)</f>
        <v>1</v>
      </c>
      <c r="G1156">
        <f>SUMIF(Sheet1!A:A,A1156,Sheet1!C:C)</f>
        <v>25.95</v>
      </c>
      <c r="H1156" cm="1">
        <f t="array" ref="H1156">_xlfn.IFS(G1156 &lt;_xlfn.PERCENTILE.EXC($G$2:$G$1786,0.2),5,G1156&lt;_xlfn.PERCENTILE.EXC($G$2:$G$2000, 0.4),4, G1156&lt;_xlfn.PERCENTILE.EXC($G$2:$G$2000, 0.6),3, G1156&lt;_xlfn.PERCENTILE.EXC($G$2:$G$2000, 0.8),2, G1156&gt;=_xlfn.PERCENTILE.EXC($G$2:$G$2000, 0.8), 1)</f>
        <v>5</v>
      </c>
      <c r="K1156" t="str" cm="1">
        <f t="array" aca="1" ref="K1156" ca="1">_xlfn.IFS(
    AND($D1156=5, $F1156&gt;=4,$H1156&gt;=4), "Best Customers",
    AND($D1156&gt;=3, $D1156&lt;=4, $F1156&gt;=4, $H1156&gt;=3), "Loyal Customers",
    AND($D1156&gt;=3, $D1156&lt;=4, $F1156&gt;=2, $H1156&gt;=2), "Potential Loyal Customers",
    AND($D1156&gt;=2, $D1156&lt;=3, $F1156&gt;=3, $H1156&gt;=3), "At-Risk Customers",
    AND($D1156=1, $F1156&lt;=2, $H1156&lt;=2), "Lost Customers",
    TRUE, "Unclassified"
)</f>
        <v>Unclassified</v>
      </c>
    </row>
    <row r="1157" spans="1:11" x14ac:dyDescent="0.2">
      <c r="A1157" t="str">
        <v>CUS014250</v>
      </c>
      <c r="B1157" s="1" cm="1">
        <f t="array" ref="B1157">MAX(_xlfn._xlws.FILTER(Sheet1!B:B,Sheet2!A1157 = Sheet1!A:A))</f>
        <v>44883</v>
      </c>
      <c r="C1157" s="2">
        <f t="shared" ca="1" si="22"/>
        <v>894</v>
      </c>
      <c r="D1157" cm="1">
        <f t="array" aca="1" ref="D1157" ca="1">_xlfn.IFS(C1157 &lt;_xlfn.PERCENTILE.EXC($C$2:$C$1786,0.2),5,C1157&lt;_xlfn.PERCENTILE.EXC($C$2:$C$2000, 0.4),4, C1157&lt;_xlfn.PERCENTILE.EXC($C$2:$C$2000, 0.6),3, C1157&lt;_xlfn.PERCENTILE.EXC($C$2:$C$2000, 0.8),2, C1157&gt;=_xlfn.PERCENTILE.EXC($C$2:$C$2000, 0.8), 1)</f>
        <v>4</v>
      </c>
      <c r="E1157">
        <f>COUNTIF(Sheet1!A:A,Sheet2!A1157)</f>
        <v>2</v>
      </c>
      <c r="F1157" cm="1">
        <f t="array" ref="F1157">_xlfn.IFS(E1157 &gt; _xlfn.PERCENTILE.EXC($E$2:$E$1786,0.8), 5, E1157 &gt; _xlfn.PERCENTILE.EXC($E$2:$E$1786,0.6), 4,E1157 &gt; _xlfn.PERCENTILE.EXC($E$2:$E$1786,0.4), 3, E1157 &gt; _xlfn.PERCENTILE.EXC($E$2:$E$1786,0.2),2, E1157 &lt;= _xlfn.PERCENTILE.EXC($E$2:$E$1786,0.2), 1)</f>
        <v>2</v>
      </c>
      <c r="G1157">
        <f>SUMIF(Sheet1!A:A,A1157,Sheet1!C:C)</f>
        <v>498.77</v>
      </c>
      <c r="H1157" cm="1">
        <f t="array" ref="H1157">_xlfn.IFS(G1157 &lt;_xlfn.PERCENTILE.EXC($G$2:$G$1786,0.2),5,G1157&lt;_xlfn.PERCENTILE.EXC($G$2:$G$2000, 0.4),4, G1157&lt;_xlfn.PERCENTILE.EXC($G$2:$G$2000, 0.6),3, G1157&lt;_xlfn.PERCENTILE.EXC($G$2:$G$2000, 0.8),2, G1157&gt;=_xlfn.PERCENTILE.EXC($G$2:$G$2000, 0.8), 1)</f>
        <v>3</v>
      </c>
      <c r="K1157" t="str" cm="1">
        <f t="array" aca="1" ref="K1157" ca="1">_xlfn.IFS(
    AND($D1157=5, $F1157&gt;=4,$H1157&gt;=4), "Best Customers",
    AND($D1157&gt;=3, $D1157&lt;=4, $F1157&gt;=4, $H1157&gt;=3), "Loyal Customers",
    AND($D1157&gt;=3, $D1157&lt;=4, $F1157&gt;=2, $H1157&gt;=2), "Potential Loyal Customers",
    AND($D1157&gt;=2, $D1157&lt;=3, $F1157&gt;=3, $H1157&gt;=3), "At-Risk Customers",
    AND($D1157=1, $F1157&lt;=2, $H1157&lt;=2), "Lost Customers",
    TRUE, "Unclassified"
)</f>
        <v>Potential Loyal Customers</v>
      </c>
    </row>
    <row r="1158" spans="1:11" x14ac:dyDescent="0.2">
      <c r="A1158" t="str">
        <v>CUS005444</v>
      </c>
      <c r="B1158" s="1" cm="1">
        <f t="array" ref="B1158">MAX(_xlfn._xlws.FILTER(Sheet1!B:B,Sheet2!A1158 = Sheet1!A:A))</f>
        <v>45502</v>
      </c>
      <c r="C1158" s="2">
        <f t="shared" ca="1" si="22"/>
        <v>275</v>
      </c>
      <c r="D1158" cm="1">
        <f t="array" aca="1" ref="D1158" ca="1">_xlfn.IFS(C1158 &lt;_xlfn.PERCENTILE.EXC($C$2:$C$1786,0.2),5,C1158&lt;_xlfn.PERCENTILE.EXC($C$2:$C$2000, 0.4),4, C1158&lt;_xlfn.PERCENTILE.EXC($C$2:$C$2000, 0.6),3, C1158&lt;_xlfn.PERCENTILE.EXC($C$2:$C$2000, 0.8),2, C1158&gt;=_xlfn.PERCENTILE.EXC($C$2:$C$2000, 0.8), 1)</f>
        <v>4</v>
      </c>
      <c r="E1158">
        <f>COUNTIF(Sheet1!A:A,Sheet2!A1158)</f>
        <v>6</v>
      </c>
      <c r="F1158" cm="1">
        <f t="array" ref="F1158">_xlfn.IFS(E1158 &gt; _xlfn.PERCENTILE.EXC($E$2:$E$1786,0.8), 5, E1158 &gt; _xlfn.PERCENTILE.EXC($E$2:$E$1786,0.6), 4,E1158 &gt; _xlfn.PERCENTILE.EXC($E$2:$E$1786,0.4), 3, E1158 &gt; _xlfn.PERCENTILE.EXC($E$2:$E$1786,0.2),2, E1158 &lt;= _xlfn.PERCENTILE.EXC($E$2:$E$1786,0.2), 1)</f>
        <v>4</v>
      </c>
      <c r="G1158">
        <f>SUMIF(Sheet1!A:A,A1158,Sheet1!C:C)</f>
        <v>31540.530000000002</v>
      </c>
      <c r="H1158" cm="1">
        <f t="array" ref="H1158">_xlfn.IFS(G1158 &lt;_xlfn.PERCENTILE.EXC($G$2:$G$1786,0.2),5,G1158&lt;_xlfn.PERCENTILE.EXC($G$2:$G$2000, 0.4),4, G1158&lt;_xlfn.PERCENTILE.EXC($G$2:$G$2000, 0.6),3, G1158&lt;_xlfn.PERCENTILE.EXC($G$2:$G$2000, 0.8),2, G1158&gt;=_xlfn.PERCENTILE.EXC($G$2:$G$2000, 0.8), 1)</f>
        <v>1</v>
      </c>
      <c r="K1158" t="str" cm="1">
        <f t="array" aca="1" ref="K1158" ca="1">_xlfn.IFS(
    AND($D1158=5, $F1158&gt;=4,$H1158&gt;=4), "Best Customers",
    AND($D1158&gt;=3, $D1158&lt;=4, $F1158&gt;=4, $H1158&gt;=3), "Loyal Customers",
    AND($D1158&gt;=3, $D1158&lt;=4, $F1158&gt;=2, $H1158&gt;=2), "Potential Loyal Customers",
    AND($D1158&gt;=2, $D1158&lt;=3, $F1158&gt;=3, $H1158&gt;=3), "At-Risk Customers",
    AND($D1158=1, $F1158&lt;=2, $H1158&lt;=2), "Lost Customers",
    TRUE, "Unclassified"
)</f>
        <v>Unclassified</v>
      </c>
    </row>
    <row r="1159" spans="1:11" x14ac:dyDescent="0.2">
      <c r="A1159" t="str">
        <v>CUS009189</v>
      </c>
      <c r="B1159" s="1" cm="1">
        <f t="array" ref="B1159">MAX(_xlfn._xlws.FILTER(Sheet1!B:B,Sheet2!A1159 = Sheet1!A:A))</f>
        <v>45268</v>
      </c>
      <c r="C1159" s="2">
        <f t="shared" ca="1" si="22"/>
        <v>509</v>
      </c>
      <c r="D1159" cm="1">
        <f t="array" aca="1" ref="D1159" ca="1">_xlfn.IFS(C1159 &lt;_xlfn.PERCENTILE.EXC($C$2:$C$1786,0.2),5,C1159&lt;_xlfn.PERCENTILE.EXC($C$2:$C$2000, 0.4),4, C1159&lt;_xlfn.PERCENTILE.EXC($C$2:$C$2000, 0.6),3, C1159&lt;_xlfn.PERCENTILE.EXC($C$2:$C$2000, 0.8),2, C1159&gt;=_xlfn.PERCENTILE.EXC($C$2:$C$2000, 0.8), 1)</f>
        <v>4</v>
      </c>
      <c r="E1159">
        <f>COUNTIF(Sheet1!A:A,Sheet2!A1159)</f>
        <v>19</v>
      </c>
      <c r="F1159" cm="1">
        <f t="array" ref="F1159">_xlfn.IFS(E1159 &gt; _xlfn.PERCENTILE.EXC($E$2:$E$1786,0.8), 5, E1159 &gt; _xlfn.PERCENTILE.EXC($E$2:$E$1786,0.6), 4,E1159 &gt; _xlfn.PERCENTILE.EXC($E$2:$E$1786,0.4), 3, E1159 &gt; _xlfn.PERCENTILE.EXC($E$2:$E$1786,0.2),2, E1159 &lt;= _xlfn.PERCENTILE.EXC($E$2:$E$1786,0.2), 1)</f>
        <v>5</v>
      </c>
      <c r="G1159">
        <f>SUMIF(Sheet1!A:A,A1159,Sheet1!C:C)</f>
        <v>5173.72</v>
      </c>
      <c r="H1159" cm="1">
        <f t="array" ref="H1159">_xlfn.IFS(G1159 &lt;_xlfn.PERCENTILE.EXC($G$2:$G$1786,0.2),5,G1159&lt;_xlfn.PERCENTILE.EXC($G$2:$G$2000, 0.4),4, G1159&lt;_xlfn.PERCENTILE.EXC($G$2:$G$2000, 0.6),3, G1159&lt;_xlfn.PERCENTILE.EXC($G$2:$G$2000, 0.8),2, G1159&gt;=_xlfn.PERCENTILE.EXC($G$2:$G$2000, 0.8), 1)</f>
        <v>1</v>
      </c>
      <c r="K1159" t="str" cm="1">
        <f t="array" aca="1" ref="K1159" ca="1">_xlfn.IFS(
    AND($D1159=5, $F1159&gt;=4,$H1159&gt;=4), "Best Customers",
    AND($D1159&gt;=3, $D1159&lt;=4, $F1159&gt;=4, $H1159&gt;=3), "Loyal Customers",
    AND($D1159&gt;=3, $D1159&lt;=4, $F1159&gt;=2, $H1159&gt;=2), "Potential Loyal Customers",
    AND($D1159&gt;=2, $D1159&lt;=3, $F1159&gt;=3, $H1159&gt;=3), "At-Risk Customers",
    AND($D1159=1, $F1159&lt;=2, $H1159&lt;=2), "Lost Customers",
    TRUE, "Unclassified"
)</f>
        <v>Unclassified</v>
      </c>
    </row>
    <row r="1160" spans="1:11" x14ac:dyDescent="0.2">
      <c r="A1160" t="str">
        <v>CUS026228</v>
      </c>
      <c r="B1160" s="1" cm="1">
        <f t="array" ref="B1160">MAX(_xlfn._xlws.FILTER(Sheet1!B:B,Sheet2!A1160 = Sheet1!A:A))</f>
        <v>43259</v>
      </c>
      <c r="C1160" s="2">
        <f t="shared" ca="1" si="22"/>
        <v>2518</v>
      </c>
      <c r="D1160" cm="1">
        <f t="array" aca="1" ref="D1160" ca="1">_xlfn.IFS(C1160 &lt;_xlfn.PERCENTILE.EXC($C$2:$C$1786,0.2),5,C1160&lt;_xlfn.PERCENTILE.EXC($C$2:$C$2000, 0.4),4, C1160&lt;_xlfn.PERCENTILE.EXC($C$2:$C$2000, 0.6),3, C1160&lt;_xlfn.PERCENTILE.EXC($C$2:$C$2000, 0.8),2, C1160&gt;=_xlfn.PERCENTILE.EXC($C$2:$C$2000, 0.8), 1)</f>
        <v>2</v>
      </c>
      <c r="E1160">
        <f>COUNTIF(Sheet1!A:A,Sheet2!A1160)</f>
        <v>1</v>
      </c>
      <c r="F1160" cm="1">
        <f t="array" ref="F1160">_xlfn.IFS(E1160 &gt; _xlfn.PERCENTILE.EXC($E$2:$E$1786,0.8), 5, E1160 &gt; _xlfn.PERCENTILE.EXC($E$2:$E$1786,0.6), 4,E1160 &gt; _xlfn.PERCENTILE.EXC($E$2:$E$1786,0.4), 3, E1160 &gt; _xlfn.PERCENTILE.EXC($E$2:$E$1786,0.2),2, E1160 &lt;= _xlfn.PERCENTILE.EXC($E$2:$E$1786,0.2), 1)</f>
        <v>1</v>
      </c>
      <c r="G1160">
        <f>SUMIF(Sheet1!A:A,A1160,Sheet1!C:C)</f>
        <v>97</v>
      </c>
      <c r="H1160" cm="1">
        <f t="array" ref="H1160">_xlfn.IFS(G1160 &lt;_xlfn.PERCENTILE.EXC($G$2:$G$1786,0.2),5,G1160&lt;_xlfn.PERCENTILE.EXC($G$2:$G$2000, 0.4),4, G1160&lt;_xlfn.PERCENTILE.EXC($G$2:$G$2000, 0.6),3, G1160&lt;_xlfn.PERCENTILE.EXC($G$2:$G$2000, 0.8),2, G1160&gt;=_xlfn.PERCENTILE.EXC($G$2:$G$2000, 0.8), 1)</f>
        <v>4</v>
      </c>
      <c r="K1160" t="str" cm="1">
        <f t="array" aca="1" ref="K1160" ca="1">_xlfn.IFS(
    AND($D1160=5, $F1160&gt;=4,$H1160&gt;=4), "Best Customers",
    AND($D1160&gt;=3, $D1160&lt;=4, $F1160&gt;=4, $H1160&gt;=3), "Loyal Customers",
    AND($D1160&gt;=3, $D1160&lt;=4, $F1160&gt;=2, $H1160&gt;=2), "Potential Loyal Customers",
    AND($D1160&gt;=2, $D1160&lt;=3, $F1160&gt;=3, $H1160&gt;=3), "At-Risk Customers",
    AND($D1160=1, $F1160&lt;=2, $H1160&lt;=2), "Lost Customers",
    TRUE, "Unclassified"
)</f>
        <v>Unclassified</v>
      </c>
    </row>
    <row r="1161" spans="1:11" x14ac:dyDescent="0.2">
      <c r="A1161" t="str">
        <v>CUS005604</v>
      </c>
      <c r="B1161" s="1" cm="1">
        <f t="array" ref="B1161">MAX(_xlfn._xlws.FILTER(Sheet1!B:B,Sheet2!A1161 = Sheet1!A:A))</f>
        <v>45496</v>
      </c>
      <c r="C1161" s="2">
        <f t="shared" ca="1" si="22"/>
        <v>281</v>
      </c>
      <c r="D1161" cm="1">
        <f t="array" aca="1" ref="D1161" ca="1">_xlfn.IFS(C1161 &lt;_xlfn.PERCENTILE.EXC($C$2:$C$1786,0.2),5,C1161&lt;_xlfn.PERCENTILE.EXC($C$2:$C$2000, 0.4),4, C1161&lt;_xlfn.PERCENTILE.EXC($C$2:$C$2000, 0.6),3, C1161&lt;_xlfn.PERCENTILE.EXC($C$2:$C$2000, 0.8),2, C1161&gt;=_xlfn.PERCENTILE.EXC($C$2:$C$2000, 0.8), 1)</f>
        <v>4</v>
      </c>
      <c r="E1161">
        <f>COUNTIF(Sheet1!A:A,Sheet2!A1161)</f>
        <v>19</v>
      </c>
      <c r="F1161" cm="1">
        <f t="array" ref="F1161">_xlfn.IFS(E1161 &gt; _xlfn.PERCENTILE.EXC($E$2:$E$1786,0.8), 5, E1161 &gt; _xlfn.PERCENTILE.EXC($E$2:$E$1786,0.6), 4,E1161 &gt; _xlfn.PERCENTILE.EXC($E$2:$E$1786,0.4), 3, E1161 &gt; _xlfn.PERCENTILE.EXC($E$2:$E$1786,0.2),2, E1161 &lt;= _xlfn.PERCENTILE.EXC($E$2:$E$1786,0.2), 1)</f>
        <v>5</v>
      </c>
      <c r="G1161">
        <f>SUMIF(Sheet1!A:A,A1161,Sheet1!C:C)</f>
        <v>2814.05</v>
      </c>
      <c r="H1161" cm="1">
        <f t="array" ref="H1161">_xlfn.IFS(G1161 &lt;_xlfn.PERCENTILE.EXC($G$2:$G$1786,0.2),5,G1161&lt;_xlfn.PERCENTILE.EXC($G$2:$G$2000, 0.4),4, G1161&lt;_xlfn.PERCENTILE.EXC($G$2:$G$2000, 0.6),3, G1161&lt;_xlfn.PERCENTILE.EXC($G$2:$G$2000, 0.8),2, G1161&gt;=_xlfn.PERCENTILE.EXC($G$2:$G$2000, 0.8), 1)</f>
        <v>2</v>
      </c>
      <c r="K1161" t="str" cm="1">
        <f t="array" aca="1" ref="K1161" ca="1">_xlfn.IFS(
    AND($D1161=5, $F1161&gt;=4,$H1161&gt;=4), "Best Customers",
    AND($D1161&gt;=3, $D1161&lt;=4, $F1161&gt;=4, $H1161&gt;=3), "Loyal Customers",
    AND($D1161&gt;=3, $D1161&lt;=4, $F1161&gt;=2, $H1161&gt;=2), "Potential Loyal Customers",
    AND($D1161&gt;=2, $D1161&lt;=3, $F1161&gt;=3, $H1161&gt;=3), "At-Risk Customers",
    AND($D1161=1, $F1161&lt;=2, $H1161&lt;=2), "Lost Customers",
    TRUE, "Unclassified"
)</f>
        <v>Potential Loyal Customers</v>
      </c>
    </row>
    <row r="1162" spans="1:11" x14ac:dyDescent="0.2">
      <c r="A1162" t="str">
        <v>CUS026225</v>
      </c>
      <c r="B1162" s="1" cm="1">
        <f t="array" ref="B1162">MAX(_xlfn._xlws.FILTER(Sheet1!B:B,Sheet2!A1162 = Sheet1!A:A))</f>
        <v>43263</v>
      </c>
      <c r="C1162" s="2">
        <f t="shared" ca="1" si="22"/>
        <v>2514</v>
      </c>
      <c r="D1162" cm="1">
        <f t="array" aca="1" ref="D1162" ca="1">_xlfn.IFS(C1162 &lt;_xlfn.PERCENTILE.EXC($C$2:$C$1786,0.2),5,C1162&lt;_xlfn.PERCENTILE.EXC($C$2:$C$2000, 0.4),4, C1162&lt;_xlfn.PERCENTILE.EXC($C$2:$C$2000, 0.6),3, C1162&lt;_xlfn.PERCENTILE.EXC($C$2:$C$2000, 0.8),2, C1162&gt;=_xlfn.PERCENTILE.EXC($C$2:$C$2000, 0.8), 1)</f>
        <v>2</v>
      </c>
      <c r="E1162">
        <f>COUNTIF(Sheet1!A:A,Sheet2!A1162)</f>
        <v>1</v>
      </c>
      <c r="F1162" cm="1">
        <f t="array" ref="F1162">_xlfn.IFS(E1162 &gt; _xlfn.PERCENTILE.EXC($E$2:$E$1786,0.8), 5, E1162 &gt; _xlfn.PERCENTILE.EXC($E$2:$E$1786,0.6), 4,E1162 &gt; _xlfn.PERCENTILE.EXC($E$2:$E$1786,0.4), 3, E1162 &gt; _xlfn.PERCENTILE.EXC($E$2:$E$1786,0.2),2, E1162 &lt;= _xlfn.PERCENTILE.EXC($E$2:$E$1786,0.2), 1)</f>
        <v>1</v>
      </c>
      <c r="G1162">
        <f>SUMIF(Sheet1!A:A,A1162,Sheet1!C:C)</f>
        <v>73.5</v>
      </c>
      <c r="H1162" cm="1">
        <f t="array" ref="H1162">_xlfn.IFS(G1162 &lt;_xlfn.PERCENTILE.EXC($G$2:$G$1786,0.2),5,G1162&lt;_xlfn.PERCENTILE.EXC($G$2:$G$2000, 0.4),4, G1162&lt;_xlfn.PERCENTILE.EXC($G$2:$G$2000, 0.6),3, G1162&lt;_xlfn.PERCENTILE.EXC($G$2:$G$2000, 0.8),2, G1162&gt;=_xlfn.PERCENTILE.EXC($G$2:$G$2000, 0.8), 1)</f>
        <v>5</v>
      </c>
      <c r="K1162" t="str" cm="1">
        <f t="array" aca="1" ref="K1162" ca="1">_xlfn.IFS(
    AND($D1162=5, $F1162&gt;=4,$H1162&gt;=4), "Best Customers",
    AND($D1162&gt;=3, $D1162&lt;=4, $F1162&gt;=4, $H1162&gt;=3), "Loyal Customers",
    AND($D1162&gt;=3, $D1162&lt;=4, $F1162&gt;=2, $H1162&gt;=2), "Potential Loyal Customers",
    AND($D1162&gt;=2, $D1162&lt;=3, $F1162&gt;=3, $H1162&gt;=3), "At-Risk Customers",
    AND($D1162=1, $F1162&lt;=2, $H1162&lt;=2), "Lost Customers",
    TRUE, "Unclassified"
)</f>
        <v>Unclassified</v>
      </c>
    </row>
    <row r="1163" spans="1:11" x14ac:dyDescent="0.2">
      <c r="A1163" t="str">
        <v>CUS026226</v>
      </c>
      <c r="B1163" s="1" cm="1">
        <f t="array" ref="B1163">MAX(_xlfn._xlws.FILTER(Sheet1!B:B,Sheet2!A1163 = Sheet1!A:A))</f>
        <v>43263</v>
      </c>
      <c r="C1163" s="2">
        <f t="shared" ca="1" si="22"/>
        <v>2514</v>
      </c>
      <c r="D1163" cm="1">
        <f t="array" aca="1" ref="D1163" ca="1">_xlfn.IFS(C1163 &lt;_xlfn.PERCENTILE.EXC($C$2:$C$1786,0.2),5,C1163&lt;_xlfn.PERCENTILE.EXC($C$2:$C$2000, 0.4),4, C1163&lt;_xlfn.PERCENTILE.EXC($C$2:$C$2000, 0.6),3, C1163&lt;_xlfn.PERCENTILE.EXC($C$2:$C$2000, 0.8),2, C1163&gt;=_xlfn.PERCENTILE.EXC($C$2:$C$2000, 0.8), 1)</f>
        <v>2</v>
      </c>
      <c r="E1163">
        <f>COUNTIF(Sheet1!A:A,Sheet2!A1163)</f>
        <v>1</v>
      </c>
      <c r="F1163" cm="1">
        <f t="array" ref="F1163">_xlfn.IFS(E1163 &gt; _xlfn.PERCENTILE.EXC($E$2:$E$1786,0.8), 5, E1163 &gt; _xlfn.PERCENTILE.EXC($E$2:$E$1786,0.6), 4,E1163 &gt; _xlfn.PERCENTILE.EXC($E$2:$E$1786,0.4), 3, E1163 &gt; _xlfn.PERCENTILE.EXC($E$2:$E$1786,0.2),2, E1163 &lt;= _xlfn.PERCENTILE.EXC($E$2:$E$1786,0.2), 1)</f>
        <v>1</v>
      </c>
      <c r="G1163">
        <f>SUMIF(Sheet1!A:A,A1163,Sheet1!C:C)</f>
        <v>35.85</v>
      </c>
      <c r="H1163" cm="1">
        <f t="array" ref="H1163">_xlfn.IFS(G1163 &lt;_xlfn.PERCENTILE.EXC($G$2:$G$1786,0.2),5,G1163&lt;_xlfn.PERCENTILE.EXC($G$2:$G$2000, 0.4),4, G1163&lt;_xlfn.PERCENTILE.EXC($G$2:$G$2000, 0.6),3, G1163&lt;_xlfn.PERCENTILE.EXC($G$2:$G$2000, 0.8),2, G1163&gt;=_xlfn.PERCENTILE.EXC($G$2:$G$2000, 0.8), 1)</f>
        <v>5</v>
      </c>
      <c r="K1163" t="str" cm="1">
        <f t="array" aca="1" ref="K1163" ca="1">_xlfn.IFS(
    AND($D1163=5, $F1163&gt;=4,$H1163&gt;=4), "Best Customers",
    AND($D1163&gt;=3, $D1163&lt;=4, $F1163&gt;=4, $H1163&gt;=3), "Loyal Customers",
    AND($D1163&gt;=3, $D1163&lt;=4, $F1163&gt;=2, $H1163&gt;=2), "Potential Loyal Customers",
    AND($D1163&gt;=2, $D1163&lt;=3, $F1163&gt;=3, $H1163&gt;=3), "At-Risk Customers",
    AND($D1163=1, $F1163&lt;=2, $H1163&lt;=2), "Lost Customers",
    TRUE, "Unclassified"
)</f>
        <v>Unclassified</v>
      </c>
    </row>
    <row r="1164" spans="1:11" x14ac:dyDescent="0.2">
      <c r="A1164" t="str">
        <v>CUS026227</v>
      </c>
      <c r="B1164" s="1" cm="1">
        <f t="array" ref="B1164">MAX(_xlfn._xlws.FILTER(Sheet1!B:B,Sheet2!A1164 = Sheet1!A:A))</f>
        <v>43263</v>
      </c>
      <c r="C1164" s="2">
        <f t="shared" ca="1" si="22"/>
        <v>2514</v>
      </c>
      <c r="D1164" cm="1">
        <f t="array" aca="1" ref="D1164" ca="1">_xlfn.IFS(C1164 &lt;_xlfn.PERCENTILE.EXC($C$2:$C$1786,0.2),5,C1164&lt;_xlfn.PERCENTILE.EXC($C$2:$C$2000, 0.4),4, C1164&lt;_xlfn.PERCENTILE.EXC($C$2:$C$2000, 0.6),3, C1164&lt;_xlfn.PERCENTILE.EXC($C$2:$C$2000, 0.8),2, C1164&gt;=_xlfn.PERCENTILE.EXC($C$2:$C$2000, 0.8), 1)</f>
        <v>2</v>
      </c>
      <c r="E1164">
        <f>COUNTIF(Sheet1!A:A,Sheet2!A1164)</f>
        <v>1</v>
      </c>
      <c r="F1164" cm="1">
        <f t="array" ref="F1164">_xlfn.IFS(E1164 &gt; _xlfn.PERCENTILE.EXC($E$2:$E$1786,0.8), 5, E1164 &gt; _xlfn.PERCENTILE.EXC($E$2:$E$1786,0.6), 4,E1164 &gt; _xlfn.PERCENTILE.EXC($E$2:$E$1786,0.4), 3, E1164 &gt; _xlfn.PERCENTILE.EXC($E$2:$E$1786,0.2),2, E1164 &lt;= _xlfn.PERCENTILE.EXC($E$2:$E$1786,0.2), 1)</f>
        <v>1</v>
      </c>
      <c r="G1164">
        <f>SUMIF(Sheet1!A:A,A1164,Sheet1!C:C)</f>
        <v>53.85</v>
      </c>
      <c r="H1164" cm="1">
        <f t="array" ref="H1164">_xlfn.IFS(G1164 &lt;_xlfn.PERCENTILE.EXC($G$2:$G$1786,0.2),5,G1164&lt;_xlfn.PERCENTILE.EXC($G$2:$G$2000, 0.4),4, G1164&lt;_xlfn.PERCENTILE.EXC($G$2:$G$2000, 0.6),3, G1164&lt;_xlfn.PERCENTILE.EXC($G$2:$G$2000, 0.8),2, G1164&gt;=_xlfn.PERCENTILE.EXC($G$2:$G$2000, 0.8), 1)</f>
        <v>5</v>
      </c>
      <c r="K1164" t="str" cm="1">
        <f t="array" aca="1" ref="K1164" ca="1">_xlfn.IFS(
    AND($D1164=5, $F1164&gt;=4,$H1164&gt;=4), "Best Customers",
    AND($D1164&gt;=3, $D1164&lt;=4, $F1164&gt;=4, $H1164&gt;=3), "Loyal Customers",
    AND($D1164&gt;=3, $D1164&lt;=4, $F1164&gt;=2, $H1164&gt;=2), "Potential Loyal Customers",
    AND($D1164&gt;=2, $D1164&lt;=3, $F1164&gt;=3, $H1164&gt;=3), "At-Risk Customers",
    AND($D1164=1, $F1164&lt;=2, $H1164&lt;=2), "Lost Customers",
    TRUE, "Unclassified"
)</f>
        <v>Unclassified</v>
      </c>
    </row>
    <row r="1165" spans="1:11" x14ac:dyDescent="0.2">
      <c r="A1165" t="str">
        <v>CUS003894</v>
      </c>
      <c r="B1165" s="1" cm="1">
        <f t="array" ref="B1165">MAX(_xlfn._xlws.FILTER(Sheet1!B:B,Sheet2!A1165 = Sheet1!A:A))</f>
        <v>45586</v>
      </c>
      <c r="C1165" s="2">
        <f t="shared" ca="1" si="22"/>
        <v>191</v>
      </c>
      <c r="D1165" cm="1">
        <f t="array" aca="1" ref="D1165" ca="1">_xlfn.IFS(C1165 &lt;_xlfn.PERCENTILE.EXC($C$2:$C$1786,0.2),5,C1165&lt;_xlfn.PERCENTILE.EXC($C$2:$C$2000, 0.4),4, C1165&lt;_xlfn.PERCENTILE.EXC($C$2:$C$2000, 0.6),3, C1165&lt;_xlfn.PERCENTILE.EXC($C$2:$C$2000, 0.8),2, C1165&gt;=_xlfn.PERCENTILE.EXC($C$2:$C$2000, 0.8), 1)</f>
        <v>5</v>
      </c>
      <c r="E1165">
        <f>COUNTIF(Sheet1!A:A,Sheet2!A1165)</f>
        <v>8</v>
      </c>
      <c r="F1165" cm="1">
        <f t="array" ref="F1165">_xlfn.IFS(E1165 &gt; _xlfn.PERCENTILE.EXC($E$2:$E$1786,0.8), 5, E1165 &gt; _xlfn.PERCENTILE.EXC($E$2:$E$1786,0.6), 4,E1165 &gt; _xlfn.PERCENTILE.EXC($E$2:$E$1786,0.4), 3, E1165 &gt; _xlfn.PERCENTILE.EXC($E$2:$E$1786,0.2),2, E1165 &lt;= _xlfn.PERCENTILE.EXC($E$2:$E$1786,0.2), 1)</f>
        <v>4</v>
      </c>
      <c r="G1165">
        <f>SUMIF(Sheet1!A:A,A1165,Sheet1!C:C)</f>
        <v>631.85</v>
      </c>
      <c r="H1165" cm="1">
        <f t="array" ref="H1165">_xlfn.IFS(G1165 &lt;_xlfn.PERCENTILE.EXC($G$2:$G$1786,0.2),5,G1165&lt;_xlfn.PERCENTILE.EXC($G$2:$G$2000, 0.4),4, G1165&lt;_xlfn.PERCENTILE.EXC($G$2:$G$2000, 0.6),3, G1165&lt;_xlfn.PERCENTILE.EXC($G$2:$G$2000, 0.8),2, G1165&gt;=_xlfn.PERCENTILE.EXC($G$2:$G$2000, 0.8), 1)</f>
        <v>3</v>
      </c>
      <c r="K1165" t="str" cm="1">
        <f t="array" aca="1" ref="K1165" ca="1">_xlfn.IFS(
    AND($D1165=5, $F1165&gt;=4,$H1165&gt;=4), "Best Customers",
    AND($D1165&gt;=3, $D1165&lt;=4, $F1165&gt;=4, $H1165&gt;=3), "Loyal Customers",
    AND($D1165&gt;=3, $D1165&lt;=4, $F1165&gt;=2, $H1165&gt;=2), "Potential Loyal Customers",
    AND($D1165&gt;=2, $D1165&lt;=3, $F1165&gt;=3, $H1165&gt;=3), "At-Risk Customers",
    AND($D1165=1, $F1165&lt;=2, $H1165&lt;=2), "Lost Customers",
    TRUE, "Unclassified"
)</f>
        <v>Unclassified</v>
      </c>
    </row>
    <row r="1166" spans="1:11" x14ac:dyDescent="0.2">
      <c r="A1166" t="str">
        <v>CUS001253</v>
      </c>
      <c r="B1166" s="1" cm="1">
        <f t="array" ref="B1166">MAX(_xlfn._xlws.FILTER(Sheet1!B:B,Sheet2!A1166 = Sheet1!A:A))</f>
        <v>45685</v>
      </c>
      <c r="C1166" s="2">
        <f t="shared" ca="1" si="22"/>
        <v>92</v>
      </c>
      <c r="D1166" cm="1">
        <f t="array" aca="1" ref="D1166" ca="1">_xlfn.IFS(C1166 &lt;_xlfn.PERCENTILE.EXC($C$2:$C$1786,0.2),5,C1166&lt;_xlfn.PERCENTILE.EXC($C$2:$C$2000, 0.4),4, C1166&lt;_xlfn.PERCENTILE.EXC($C$2:$C$2000, 0.6),3, C1166&lt;_xlfn.PERCENTILE.EXC($C$2:$C$2000, 0.8),2, C1166&gt;=_xlfn.PERCENTILE.EXC($C$2:$C$2000, 0.8), 1)</f>
        <v>5</v>
      </c>
      <c r="E1166">
        <f>COUNTIF(Sheet1!A:A,Sheet2!A1166)</f>
        <v>20</v>
      </c>
      <c r="F1166" cm="1">
        <f t="array" ref="F1166">_xlfn.IFS(E1166 &gt; _xlfn.PERCENTILE.EXC($E$2:$E$1786,0.8), 5, E1166 &gt; _xlfn.PERCENTILE.EXC($E$2:$E$1786,0.6), 4,E1166 &gt; _xlfn.PERCENTILE.EXC($E$2:$E$1786,0.4), 3, E1166 &gt; _xlfn.PERCENTILE.EXC($E$2:$E$1786,0.2),2, E1166 &lt;= _xlfn.PERCENTILE.EXC($E$2:$E$1786,0.2), 1)</f>
        <v>5</v>
      </c>
      <c r="G1166">
        <f>SUMIF(Sheet1!A:A,A1166,Sheet1!C:C)</f>
        <v>4686.17</v>
      </c>
      <c r="H1166" cm="1">
        <f t="array" ref="H1166">_xlfn.IFS(G1166 &lt;_xlfn.PERCENTILE.EXC($G$2:$G$1786,0.2),5,G1166&lt;_xlfn.PERCENTILE.EXC($G$2:$G$2000, 0.4),4, G1166&lt;_xlfn.PERCENTILE.EXC($G$2:$G$2000, 0.6),3, G1166&lt;_xlfn.PERCENTILE.EXC($G$2:$G$2000, 0.8),2, G1166&gt;=_xlfn.PERCENTILE.EXC($G$2:$G$2000, 0.8), 1)</f>
        <v>1</v>
      </c>
      <c r="K1166" t="str" cm="1">
        <f t="array" aca="1" ref="K1166" ca="1">_xlfn.IFS(
    AND($D1166=5, $F1166&gt;=4,$H1166&gt;=4), "Best Customers",
    AND($D1166&gt;=3, $D1166&lt;=4, $F1166&gt;=4, $H1166&gt;=3), "Loyal Customers",
    AND($D1166&gt;=3, $D1166&lt;=4, $F1166&gt;=2, $H1166&gt;=2), "Potential Loyal Customers",
    AND($D1166&gt;=2, $D1166&lt;=3, $F1166&gt;=3, $H1166&gt;=3), "At-Risk Customers",
    AND($D1166=1, $F1166&lt;=2, $H1166&lt;=2), "Lost Customers",
    TRUE, "Unclassified"
)</f>
        <v>Unclassified</v>
      </c>
    </row>
    <row r="1167" spans="1:11" x14ac:dyDescent="0.2">
      <c r="A1167" t="str">
        <v>CUS026219</v>
      </c>
      <c r="B1167" s="1" cm="1">
        <f t="array" ref="B1167">MAX(_xlfn._xlws.FILTER(Sheet1!B:B,Sheet2!A1167 = Sheet1!A:A))</f>
        <v>43264</v>
      </c>
      <c r="C1167" s="2">
        <f t="shared" ca="1" si="22"/>
        <v>2513</v>
      </c>
      <c r="D1167" cm="1">
        <f t="array" aca="1" ref="D1167" ca="1">_xlfn.IFS(C1167 &lt;_xlfn.PERCENTILE.EXC($C$2:$C$1786,0.2),5,C1167&lt;_xlfn.PERCENTILE.EXC($C$2:$C$2000, 0.4),4, C1167&lt;_xlfn.PERCENTILE.EXC($C$2:$C$2000, 0.6),3, C1167&lt;_xlfn.PERCENTILE.EXC($C$2:$C$2000, 0.8),2, C1167&gt;=_xlfn.PERCENTILE.EXC($C$2:$C$2000, 0.8), 1)</f>
        <v>2</v>
      </c>
      <c r="E1167">
        <f>COUNTIF(Sheet1!A:A,Sheet2!A1167)</f>
        <v>1</v>
      </c>
      <c r="F1167" cm="1">
        <f t="array" ref="F1167">_xlfn.IFS(E1167 &gt; _xlfn.PERCENTILE.EXC($E$2:$E$1786,0.8), 5, E1167 &gt; _xlfn.PERCENTILE.EXC($E$2:$E$1786,0.6), 4,E1167 &gt; _xlfn.PERCENTILE.EXC($E$2:$E$1786,0.4), 3, E1167 &gt; _xlfn.PERCENTILE.EXC($E$2:$E$1786,0.2),2, E1167 &lt;= _xlfn.PERCENTILE.EXC($E$2:$E$1786,0.2), 1)</f>
        <v>1</v>
      </c>
      <c r="G1167">
        <f>SUMIF(Sheet1!A:A,A1167,Sheet1!C:C)</f>
        <v>206.8</v>
      </c>
      <c r="H1167" cm="1">
        <f t="array" ref="H1167">_xlfn.IFS(G1167 &lt;_xlfn.PERCENTILE.EXC($G$2:$G$1786,0.2),5,G1167&lt;_xlfn.PERCENTILE.EXC($G$2:$G$2000, 0.4),4, G1167&lt;_xlfn.PERCENTILE.EXC($G$2:$G$2000, 0.6),3, G1167&lt;_xlfn.PERCENTILE.EXC($G$2:$G$2000, 0.8),2, G1167&gt;=_xlfn.PERCENTILE.EXC($G$2:$G$2000, 0.8), 1)</f>
        <v>4</v>
      </c>
      <c r="K1167" t="str" cm="1">
        <f t="array" aca="1" ref="K1167" ca="1">_xlfn.IFS(
    AND($D1167=5, $F1167&gt;=4,$H1167&gt;=4), "Best Customers",
    AND($D1167&gt;=3, $D1167&lt;=4, $F1167&gt;=4, $H1167&gt;=3), "Loyal Customers",
    AND($D1167&gt;=3, $D1167&lt;=4, $F1167&gt;=2, $H1167&gt;=2), "Potential Loyal Customers",
    AND($D1167&gt;=2, $D1167&lt;=3, $F1167&gt;=3, $H1167&gt;=3), "At-Risk Customers",
    AND($D1167=1, $F1167&lt;=2, $H1167&lt;=2), "Lost Customers",
    TRUE, "Unclassified"
)</f>
        <v>Unclassified</v>
      </c>
    </row>
    <row r="1168" spans="1:11" x14ac:dyDescent="0.2">
      <c r="A1168" t="str">
        <v>CUS023384</v>
      </c>
      <c r="B1168" s="1" cm="1">
        <f t="array" ref="B1168">MAX(_xlfn._xlws.FILTER(Sheet1!B:B,Sheet2!A1168 = Sheet1!A:A))</f>
        <v>43987</v>
      </c>
      <c r="C1168" s="2">
        <f t="shared" ca="1" si="22"/>
        <v>1790</v>
      </c>
      <c r="D1168" cm="1">
        <f t="array" aca="1" ref="D1168" ca="1">_xlfn.IFS(C1168 &lt;_xlfn.PERCENTILE.EXC($C$2:$C$1786,0.2),5,C1168&lt;_xlfn.PERCENTILE.EXC($C$2:$C$2000, 0.4),4, C1168&lt;_xlfn.PERCENTILE.EXC($C$2:$C$2000, 0.6),3, C1168&lt;_xlfn.PERCENTILE.EXC($C$2:$C$2000, 0.8),2, C1168&gt;=_xlfn.PERCENTILE.EXC($C$2:$C$2000, 0.8), 1)</f>
        <v>3</v>
      </c>
      <c r="E1168">
        <f>COUNTIF(Sheet1!A:A,Sheet2!A1168)</f>
        <v>4</v>
      </c>
      <c r="F1168" cm="1">
        <f t="array" ref="F1168">_xlfn.IFS(E1168 &gt; _xlfn.PERCENTILE.EXC($E$2:$E$1786,0.8), 5, E1168 &gt; _xlfn.PERCENTILE.EXC($E$2:$E$1786,0.6), 4,E1168 &gt; _xlfn.PERCENTILE.EXC($E$2:$E$1786,0.4), 3, E1168 &gt; _xlfn.PERCENTILE.EXC($E$2:$E$1786,0.2),2, E1168 &lt;= _xlfn.PERCENTILE.EXC($E$2:$E$1786,0.2), 1)</f>
        <v>3</v>
      </c>
      <c r="G1168">
        <f>SUMIF(Sheet1!A:A,A1168,Sheet1!C:C)</f>
        <v>842.74</v>
      </c>
      <c r="H1168" cm="1">
        <f t="array" ref="H1168">_xlfn.IFS(G1168 &lt;_xlfn.PERCENTILE.EXC($G$2:$G$1786,0.2),5,G1168&lt;_xlfn.PERCENTILE.EXC($G$2:$G$2000, 0.4),4, G1168&lt;_xlfn.PERCENTILE.EXC($G$2:$G$2000, 0.6),3, G1168&lt;_xlfn.PERCENTILE.EXC($G$2:$G$2000, 0.8),2, G1168&gt;=_xlfn.PERCENTILE.EXC($G$2:$G$2000, 0.8), 1)</f>
        <v>2</v>
      </c>
      <c r="K1168" t="str" cm="1">
        <f t="array" aca="1" ref="K1168" ca="1">_xlfn.IFS(
    AND($D1168=5, $F1168&gt;=4,$H1168&gt;=4), "Best Customers",
    AND($D1168&gt;=3, $D1168&lt;=4, $F1168&gt;=4, $H1168&gt;=3), "Loyal Customers",
    AND($D1168&gt;=3, $D1168&lt;=4, $F1168&gt;=2, $H1168&gt;=2), "Potential Loyal Customers",
    AND($D1168&gt;=2, $D1168&lt;=3, $F1168&gt;=3, $H1168&gt;=3), "At-Risk Customers",
    AND($D1168=1, $F1168&lt;=2, $H1168&lt;=2), "Lost Customers",
    TRUE, "Unclassified"
)</f>
        <v>Potential Loyal Customers</v>
      </c>
    </row>
    <row r="1169" spans="1:11" x14ac:dyDescent="0.2">
      <c r="A1169" t="str">
        <v>CUS026223</v>
      </c>
      <c r="B1169" s="1" cm="1">
        <f t="array" ref="B1169">MAX(_xlfn._xlws.FILTER(Sheet1!B:B,Sheet2!A1169 = Sheet1!A:A))</f>
        <v>43264</v>
      </c>
      <c r="C1169" s="2">
        <f t="shared" ca="1" si="22"/>
        <v>2513</v>
      </c>
      <c r="D1169" cm="1">
        <f t="array" aca="1" ref="D1169" ca="1">_xlfn.IFS(C1169 &lt;_xlfn.PERCENTILE.EXC($C$2:$C$1786,0.2),5,C1169&lt;_xlfn.PERCENTILE.EXC($C$2:$C$2000, 0.4),4, C1169&lt;_xlfn.PERCENTILE.EXC($C$2:$C$2000, 0.6),3, C1169&lt;_xlfn.PERCENTILE.EXC($C$2:$C$2000, 0.8),2, C1169&gt;=_xlfn.PERCENTILE.EXC($C$2:$C$2000, 0.8), 1)</f>
        <v>2</v>
      </c>
      <c r="E1169">
        <f>COUNTIF(Sheet1!A:A,Sheet2!A1169)</f>
        <v>1</v>
      </c>
      <c r="F1169" cm="1">
        <f t="array" ref="F1169">_xlfn.IFS(E1169 &gt; _xlfn.PERCENTILE.EXC($E$2:$E$1786,0.8), 5, E1169 &gt; _xlfn.PERCENTILE.EXC($E$2:$E$1786,0.6), 4,E1169 &gt; _xlfn.PERCENTILE.EXC($E$2:$E$1786,0.4), 3, E1169 &gt; _xlfn.PERCENTILE.EXC($E$2:$E$1786,0.2),2, E1169 &lt;= _xlfn.PERCENTILE.EXC($E$2:$E$1786,0.2), 1)</f>
        <v>1</v>
      </c>
      <c r="G1169">
        <f>SUMIF(Sheet1!A:A,A1169,Sheet1!C:C)</f>
        <v>100.9</v>
      </c>
      <c r="H1169" cm="1">
        <f t="array" ref="H1169">_xlfn.IFS(G1169 &lt;_xlfn.PERCENTILE.EXC($G$2:$G$1786,0.2),5,G1169&lt;_xlfn.PERCENTILE.EXC($G$2:$G$2000, 0.4),4, G1169&lt;_xlfn.PERCENTILE.EXC($G$2:$G$2000, 0.6),3, G1169&lt;_xlfn.PERCENTILE.EXC($G$2:$G$2000, 0.8),2, G1169&gt;=_xlfn.PERCENTILE.EXC($G$2:$G$2000, 0.8), 1)</f>
        <v>4</v>
      </c>
      <c r="K1169" t="str" cm="1">
        <f t="array" aca="1" ref="K1169" ca="1">_xlfn.IFS(
    AND($D1169=5, $F1169&gt;=4,$H1169&gt;=4), "Best Customers",
    AND($D1169&gt;=3, $D1169&lt;=4, $F1169&gt;=4, $H1169&gt;=3), "Loyal Customers",
    AND($D1169&gt;=3, $D1169&lt;=4, $F1169&gt;=2, $H1169&gt;=2), "Potential Loyal Customers",
    AND($D1169&gt;=2, $D1169&lt;=3, $F1169&gt;=3, $H1169&gt;=3), "At-Risk Customers",
    AND($D1169=1, $F1169&lt;=2, $H1169&lt;=2), "Lost Customers",
    TRUE, "Unclassified"
)</f>
        <v>Unclassified</v>
      </c>
    </row>
    <row r="1170" spans="1:11" x14ac:dyDescent="0.2">
      <c r="A1170" t="str">
        <v>CUS026224</v>
      </c>
      <c r="B1170" s="1" cm="1">
        <f t="array" ref="B1170">MAX(_xlfn._xlws.FILTER(Sheet1!B:B,Sheet2!A1170 = Sheet1!A:A))</f>
        <v>43264</v>
      </c>
      <c r="C1170" s="2">
        <f t="shared" ca="1" si="22"/>
        <v>2513</v>
      </c>
      <c r="D1170" cm="1">
        <f t="array" aca="1" ref="D1170" ca="1">_xlfn.IFS(C1170 &lt;_xlfn.PERCENTILE.EXC($C$2:$C$1786,0.2),5,C1170&lt;_xlfn.PERCENTILE.EXC($C$2:$C$2000, 0.4),4, C1170&lt;_xlfn.PERCENTILE.EXC($C$2:$C$2000, 0.6),3, C1170&lt;_xlfn.PERCENTILE.EXC($C$2:$C$2000, 0.8),2, C1170&gt;=_xlfn.PERCENTILE.EXC($C$2:$C$2000, 0.8), 1)</f>
        <v>2</v>
      </c>
      <c r="E1170">
        <f>COUNTIF(Sheet1!A:A,Sheet2!A1170)</f>
        <v>1</v>
      </c>
      <c r="F1170" cm="1">
        <f t="array" ref="F1170">_xlfn.IFS(E1170 &gt; _xlfn.PERCENTILE.EXC($E$2:$E$1786,0.8), 5, E1170 &gt; _xlfn.PERCENTILE.EXC($E$2:$E$1786,0.6), 4,E1170 &gt; _xlfn.PERCENTILE.EXC($E$2:$E$1786,0.4), 3, E1170 &gt; _xlfn.PERCENTILE.EXC($E$2:$E$1786,0.2),2, E1170 &lt;= _xlfn.PERCENTILE.EXC($E$2:$E$1786,0.2), 1)</f>
        <v>1</v>
      </c>
      <c r="G1170">
        <f>SUMIF(Sheet1!A:A,A1170,Sheet1!C:C)</f>
        <v>51.95</v>
      </c>
      <c r="H1170" cm="1">
        <f t="array" ref="H1170">_xlfn.IFS(G1170 &lt;_xlfn.PERCENTILE.EXC($G$2:$G$1786,0.2),5,G1170&lt;_xlfn.PERCENTILE.EXC($G$2:$G$2000, 0.4),4, G1170&lt;_xlfn.PERCENTILE.EXC($G$2:$G$2000, 0.6),3, G1170&lt;_xlfn.PERCENTILE.EXC($G$2:$G$2000, 0.8),2, G1170&gt;=_xlfn.PERCENTILE.EXC($G$2:$G$2000, 0.8), 1)</f>
        <v>5</v>
      </c>
      <c r="K1170" t="str" cm="1">
        <f t="array" aca="1" ref="K1170" ca="1">_xlfn.IFS(
    AND($D1170=5, $F1170&gt;=4,$H1170&gt;=4), "Best Customers",
    AND($D1170&gt;=3, $D1170&lt;=4, $F1170&gt;=4, $H1170&gt;=3), "Loyal Customers",
    AND($D1170&gt;=3, $D1170&lt;=4, $F1170&gt;=2, $H1170&gt;=2), "Potential Loyal Customers",
    AND($D1170&gt;=2, $D1170&lt;=3, $F1170&gt;=3, $H1170&gt;=3), "At-Risk Customers",
    AND($D1170=1, $F1170&lt;=2, $H1170&lt;=2), "Lost Customers",
    TRUE, "Unclassified"
)</f>
        <v>Unclassified</v>
      </c>
    </row>
    <row r="1171" spans="1:11" x14ac:dyDescent="0.2">
      <c r="A1171" t="str">
        <v>CUS006581</v>
      </c>
      <c r="B1171" s="1" cm="1">
        <f t="array" ref="B1171">MAX(_xlfn._xlws.FILTER(Sheet1!B:B,Sheet2!A1171 = Sheet1!A:A))</f>
        <v>45434</v>
      </c>
      <c r="C1171" s="2">
        <f t="shared" ca="1" si="22"/>
        <v>343</v>
      </c>
      <c r="D1171" cm="1">
        <f t="array" aca="1" ref="D1171" ca="1">_xlfn.IFS(C1171 &lt;_xlfn.PERCENTILE.EXC($C$2:$C$1786,0.2),5,C1171&lt;_xlfn.PERCENTILE.EXC($C$2:$C$2000, 0.4),4, C1171&lt;_xlfn.PERCENTILE.EXC($C$2:$C$2000, 0.6),3, C1171&lt;_xlfn.PERCENTILE.EXC($C$2:$C$2000, 0.8),2, C1171&gt;=_xlfn.PERCENTILE.EXC($C$2:$C$2000, 0.8), 1)</f>
        <v>4</v>
      </c>
      <c r="E1171">
        <f>COUNTIF(Sheet1!A:A,Sheet2!A1171)</f>
        <v>10</v>
      </c>
      <c r="F1171" cm="1">
        <f t="array" ref="F1171">_xlfn.IFS(E1171 &gt; _xlfn.PERCENTILE.EXC($E$2:$E$1786,0.8), 5, E1171 &gt; _xlfn.PERCENTILE.EXC($E$2:$E$1786,0.6), 4,E1171 &gt; _xlfn.PERCENTILE.EXC($E$2:$E$1786,0.4), 3, E1171 &gt; _xlfn.PERCENTILE.EXC($E$2:$E$1786,0.2),2, E1171 &lt;= _xlfn.PERCENTILE.EXC($E$2:$E$1786,0.2), 1)</f>
        <v>4</v>
      </c>
      <c r="G1171">
        <f>SUMIF(Sheet1!A:A,A1171,Sheet1!C:C)</f>
        <v>7369.04</v>
      </c>
      <c r="H1171" cm="1">
        <f t="array" ref="H1171">_xlfn.IFS(G1171 &lt;_xlfn.PERCENTILE.EXC($G$2:$G$1786,0.2),5,G1171&lt;_xlfn.PERCENTILE.EXC($G$2:$G$2000, 0.4),4, G1171&lt;_xlfn.PERCENTILE.EXC($G$2:$G$2000, 0.6),3, G1171&lt;_xlfn.PERCENTILE.EXC($G$2:$G$2000, 0.8),2, G1171&gt;=_xlfn.PERCENTILE.EXC($G$2:$G$2000, 0.8), 1)</f>
        <v>1</v>
      </c>
      <c r="K1171" t="str" cm="1">
        <f t="array" aca="1" ref="K1171" ca="1">_xlfn.IFS(
    AND($D1171=5, $F1171&gt;=4,$H1171&gt;=4), "Best Customers",
    AND($D1171&gt;=3, $D1171&lt;=4, $F1171&gt;=4, $H1171&gt;=3), "Loyal Customers",
    AND($D1171&gt;=3, $D1171&lt;=4, $F1171&gt;=2, $H1171&gt;=2), "Potential Loyal Customers",
    AND($D1171&gt;=2, $D1171&lt;=3, $F1171&gt;=3, $H1171&gt;=3), "At-Risk Customers",
    AND($D1171=1, $F1171&lt;=2, $H1171&lt;=2), "Lost Customers",
    TRUE, "Unclassified"
)</f>
        <v>Unclassified</v>
      </c>
    </row>
    <row r="1172" spans="1:11" x14ac:dyDescent="0.2">
      <c r="A1172" t="str">
        <v>CUS026218</v>
      </c>
      <c r="B1172" s="1" cm="1">
        <f t="array" ref="B1172">MAX(_xlfn._xlws.FILTER(Sheet1!B:B,Sheet2!A1172 = Sheet1!A:A))</f>
        <v>43265</v>
      </c>
      <c r="C1172" s="2">
        <f t="shared" ca="1" si="22"/>
        <v>2512</v>
      </c>
      <c r="D1172" cm="1">
        <f t="array" aca="1" ref="D1172" ca="1">_xlfn.IFS(C1172 &lt;_xlfn.PERCENTILE.EXC($C$2:$C$1786,0.2),5,C1172&lt;_xlfn.PERCENTILE.EXC($C$2:$C$2000, 0.4),4, C1172&lt;_xlfn.PERCENTILE.EXC($C$2:$C$2000, 0.6),3, C1172&lt;_xlfn.PERCENTILE.EXC($C$2:$C$2000, 0.8),2, C1172&gt;=_xlfn.PERCENTILE.EXC($C$2:$C$2000, 0.8), 1)</f>
        <v>2</v>
      </c>
      <c r="E1172">
        <f>COUNTIF(Sheet1!A:A,Sheet2!A1172)</f>
        <v>1</v>
      </c>
      <c r="F1172" cm="1">
        <f t="array" ref="F1172">_xlfn.IFS(E1172 &gt; _xlfn.PERCENTILE.EXC($E$2:$E$1786,0.8), 5, E1172 &gt; _xlfn.PERCENTILE.EXC($E$2:$E$1786,0.6), 4,E1172 &gt; _xlfn.PERCENTILE.EXC($E$2:$E$1786,0.4), 3, E1172 &gt; _xlfn.PERCENTILE.EXC($E$2:$E$1786,0.2),2, E1172 &lt;= _xlfn.PERCENTILE.EXC($E$2:$E$1786,0.2), 1)</f>
        <v>1</v>
      </c>
      <c r="G1172">
        <f>SUMIF(Sheet1!A:A,A1172,Sheet1!C:C)</f>
        <v>91</v>
      </c>
      <c r="H1172" cm="1">
        <f t="array" ref="H1172">_xlfn.IFS(G1172 &lt;_xlfn.PERCENTILE.EXC($G$2:$G$1786,0.2),5,G1172&lt;_xlfn.PERCENTILE.EXC($G$2:$G$2000, 0.4),4, G1172&lt;_xlfn.PERCENTILE.EXC($G$2:$G$2000, 0.6),3, G1172&lt;_xlfn.PERCENTILE.EXC($G$2:$G$2000, 0.8),2, G1172&gt;=_xlfn.PERCENTILE.EXC($G$2:$G$2000, 0.8), 1)</f>
        <v>4</v>
      </c>
      <c r="K1172" t="str" cm="1">
        <f t="array" aca="1" ref="K1172" ca="1">_xlfn.IFS(
    AND($D1172=5, $F1172&gt;=4,$H1172&gt;=4), "Best Customers",
    AND($D1172&gt;=3, $D1172&lt;=4, $F1172&gt;=4, $H1172&gt;=3), "Loyal Customers",
    AND($D1172&gt;=3, $D1172&lt;=4, $F1172&gt;=2, $H1172&gt;=2), "Potential Loyal Customers",
    AND($D1172&gt;=2, $D1172&lt;=3, $F1172&gt;=3, $H1172&gt;=3), "At-Risk Customers",
    AND($D1172=1, $F1172&lt;=2, $H1172&lt;=2), "Lost Customers",
    TRUE, "Unclassified"
)</f>
        <v>Unclassified</v>
      </c>
    </row>
    <row r="1173" spans="1:11" x14ac:dyDescent="0.2">
      <c r="A1173" t="str">
        <v>CUS005565</v>
      </c>
      <c r="B1173" s="1" cm="1">
        <f t="array" ref="B1173">MAX(_xlfn._xlws.FILTER(Sheet1!B:B,Sheet2!A1173 = Sheet1!A:A))</f>
        <v>45497</v>
      </c>
      <c r="C1173" s="2">
        <f t="shared" ca="1" si="22"/>
        <v>280</v>
      </c>
      <c r="D1173" cm="1">
        <f t="array" aca="1" ref="D1173" ca="1">_xlfn.IFS(C1173 &lt;_xlfn.PERCENTILE.EXC($C$2:$C$1786,0.2),5,C1173&lt;_xlfn.PERCENTILE.EXC($C$2:$C$2000, 0.4),4, C1173&lt;_xlfn.PERCENTILE.EXC($C$2:$C$2000, 0.6),3, C1173&lt;_xlfn.PERCENTILE.EXC($C$2:$C$2000, 0.8),2, C1173&gt;=_xlfn.PERCENTILE.EXC($C$2:$C$2000, 0.8), 1)</f>
        <v>4</v>
      </c>
      <c r="E1173">
        <f>COUNTIF(Sheet1!A:A,Sheet2!A1173)</f>
        <v>5</v>
      </c>
      <c r="F1173" cm="1">
        <f t="array" ref="F1173">_xlfn.IFS(E1173 &gt; _xlfn.PERCENTILE.EXC($E$2:$E$1786,0.8), 5, E1173 &gt; _xlfn.PERCENTILE.EXC($E$2:$E$1786,0.6), 4,E1173 &gt; _xlfn.PERCENTILE.EXC($E$2:$E$1786,0.4), 3, E1173 &gt; _xlfn.PERCENTILE.EXC($E$2:$E$1786,0.2),2, E1173 &lt;= _xlfn.PERCENTILE.EXC($E$2:$E$1786,0.2), 1)</f>
        <v>4</v>
      </c>
      <c r="G1173">
        <f>SUMIF(Sheet1!A:A,A1173,Sheet1!C:C)</f>
        <v>591.15</v>
      </c>
      <c r="H1173" cm="1">
        <f t="array" ref="H1173">_xlfn.IFS(G1173 &lt;_xlfn.PERCENTILE.EXC($G$2:$G$1786,0.2),5,G1173&lt;_xlfn.PERCENTILE.EXC($G$2:$G$2000, 0.4),4, G1173&lt;_xlfn.PERCENTILE.EXC($G$2:$G$2000, 0.6),3, G1173&lt;_xlfn.PERCENTILE.EXC($G$2:$G$2000, 0.8),2, G1173&gt;=_xlfn.PERCENTILE.EXC($G$2:$G$2000, 0.8), 1)</f>
        <v>3</v>
      </c>
      <c r="K1173" t="str" cm="1">
        <f t="array" aca="1" ref="K1173" ca="1">_xlfn.IFS(
    AND($D1173=5, $F1173&gt;=4,$H1173&gt;=4), "Best Customers",
    AND($D1173&gt;=3, $D1173&lt;=4, $F1173&gt;=4, $H1173&gt;=3), "Loyal Customers",
    AND($D1173&gt;=3, $D1173&lt;=4, $F1173&gt;=2, $H1173&gt;=2), "Potential Loyal Customers",
    AND($D1173&gt;=2, $D1173&lt;=3, $F1173&gt;=3, $H1173&gt;=3), "At-Risk Customers",
    AND($D1173=1, $F1173&lt;=2, $H1173&lt;=2), "Lost Customers",
    TRUE, "Unclassified"
)</f>
        <v>Loyal Customers</v>
      </c>
    </row>
    <row r="1174" spans="1:11" x14ac:dyDescent="0.2">
      <c r="A1174" t="str">
        <v>CUS015610</v>
      </c>
      <c r="B1174" s="1" cm="1">
        <f t="array" ref="B1174">MAX(_xlfn._xlws.FILTER(Sheet1!B:B,Sheet2!A1174 = Sheet1!A:A))</f>
        <v>44755</v>
      </c>
      <c r="C1174" s="2">
        <f t="shared" ca="1" si="22"/>
        <v>1022</v>
      </c>
      <c r="D1174" cm="1">
        <f t="array" aca="1" ref="D1174" ca="1">_xlfn.IFS(C1174 &lt;_xlfn.PERCENTILE.EXC($C$2:$C$1786,0.2),5,C1174&lt;_xlfn.PERCENTILE.EXC($C$2:$C$2000, 0.4),4, C1174&lt;_xlfn.PERCENTILE.EXC($C$2:$C$2000, 0.6),3, C1174&lt;_xlfn.PERCENTILE.EXC($C$2:$C$2000, 0.8),2, C1174&gt;=_xlfn.PERCENTILE.EXC($C$2:$C$2000, 0.8), 1)</f>
        <v>4</v>
      </c>
      <c r="E1174">
        <f>COUNTIF(Sheet1!A:A,Sheet2!A1174)</f>
        <v>3</v>
      </c>
      <c r="F1174" cm="1">
        <f t="array" ref="F1174">_xlfn.IFS(E1174 &gt; _xlfn.PERCENTILE.EXC($E$2:$E$1786,0.8), 5, E1174 &gt; _xlfn.PERCENTILE.EXC($E$2:$E$1786,0.6), 4,E1174 &gt; _xlfn.PERCENTILE.EXC($E$2:$E$1786,0.4), 3, E1174 &gt; _xlfn.PERCENTILE.EXC($E$2:$E$1786,0.2),2, E1174 &lt;= _xlfn.PERCENTILE.EXC($E$2:$E$1786,0.2), 1)</f>
        <v>3</v>
      </c>
      <c r="G1174">
        <f>SUMIF(Sheet1!A:A,A1174,Sheet1!C:C)</f>
        <v>737.2</v>
      </c>
      <c r="H1174" cm="1">
        <f t="array" ref="H1174">_xlfn.IFS(G1174 &lt;_xlfn.PERCENTILE.EXC($G$2:$G$1786,0.2),5,G1174&lt;_xlfn.PERCENTILE.EXC($G$2:$G$2000, 0.4),4, G1174&lt;_xlfn.PERCENTILE.EXC($G$2:$G$2000, 0.6),3, G1174&lt;_xlfn.PERCENTILE.EXC($G$2:$G$2000, 0.8),2, G1174&gt;=_xlfn.PERCENTILE.EXC($G$2:$G$2000, 0.8), 1)</f>
        <v>2</v>
      </c>
      <c r="K1174" t="str" cm="1">
        <f t="array" aca="1" ref="K1174" ca="1">_xlfn.IFS(
    AND($D1174=5, $F1174&gt;=4,$H1174&gt;=4), "Best Customers",
    AND($D1174&gt;=3, $D1174&lt;=4, $F1174&gt;=4, $H1174&gt;=3), "Loyal Customers",
    AND($D1174&gt;=3, $D1174&lt;=4, $F1174&gt;=2, $H1174&gt;=2), "Potential Loyal Customers",
    AND($D1174&gt;=2, $D1174&lt;=3, $F1174&gt;=3, $H1174&gt;=3), "At-Risk Customers",
    AND($D1174=1, $F1174&lt;=2, $H1174&lt;=2), "Lost Customers",
    TRUE, "Unclassified"
)</f>
        <v>Potential Loyal Customers</v>
      </c>
    </row>
    <row r="1175" spans="1:11" x14ac:dyDescent="0.2">
      <c r="A1175" t="str">
        <v>CUS026201</v>
      </c>
      <c r="B1175" s="1" cm="1">
        <f t="array" ref="B1175">MAX(_xlfn._xlws.FILTER(Sheet1!B:B,Sheet2!A1175 = Sheet1!A:A))</f>
        <v>43277</v>
      </c>
      <c r="C1175" s="2">
        <f t="shared" ca="1" si="22"/>
        <v>2500</v>
      </c>
      <c r="D1175" cm="1">
        <f t="array" aca="1" ref="D1175" ca="1">_xlfn.IFS(C1175 &lt;_xlfn.PERCENTILE.EXC($C$2:$C$1786,0.2),5,C1175&lt;_xlfn.PERCENTILE.EXC($C$2:$C$2000, 0.4),4, C1175&lt;_xlfn.PERCENTILE.EXC($C$2:$C$2000, 0.6),3, C1175&lt;_xlfn.PERCENTILE.EXC($C$2:$C$2000, 0.8),2, C1175&gt;=_xlfn.PERCENTILE.EXC($C$2:$C$2000, 0.8), 1)</f>
        <v>2</v>
      </c>
      <c r="E1175">
        <f>COUNTIF(Sheet1!A:A,Sheet2!A1175)</f>
        <v>2</v>
      </c>
      <c r="F1175" cm="1">
        <f t="array" ref="F1175">_xlfn.IFS(E1175 &gt; _xlfn.PERCENTILE.EXC($E$2:$E$1786,0.8), 5, E1175 &gt; _xlfn.PERCENTILE.EXC($E$2:$E$1786,0.6), 4,E1175 &gt; _xlfn.PERCENTILE.EXC($E$2:$E$1786,0.4), 3, E1175 &gt; _xlfn.PERCENTILE.EXC($E$2:$E$1786,0.2),2, E1175 &lt;= _xlfn.PERCENTILE.EXC($E$2:$E$1786,0.2), 1)</f>
        <v>2</v>
      </c>
      <c r="G1175">
        <f>SUMIF(Sheet1!A:A,A1175,Sheet1!C:C)</f>
        <v>151.94999999999999</v>
      </c>
      <c r="H1175" cm="1">
        <f t="array" ref="H1175">_xlfn.IFS(G1175 &lt;_xlfn.PERCENTILE.EXC($G$2:$G$1786,0.2),5,G1175&lt;_xlfn.PERCENTILE.EXC($G$2:$G$2000, 0.4),4, G1175&lt;_xlfn.PERCENTILE.EXC($G$2:$G$2000, 0.6),3, G1175&lt;_xlfn.PERCENTILE.EXC($G$2:$G$2000, 0.8),2, G1175&gt;=_xlfn.PERCENTILE.EXC($G$2:$G$2000, 0.8), 1)</f>
        <v>4</v>
      </c>
      <c r="K1175" t="str" cm="1">
        <f t="array" aca="1" ref="K1175" ca="1">_xlfn.IFS(
    AND($D1175=5, $F1175&gt;=4,$H1175&gt;=4), "Best Customers",
    AND($D1175&gt;=3, $D1175&lt;=4, $F1175&gt;=4, $H1175&gt;=3), "Loyal Customers",
    AND($D1175&gt;=3, $D1175&lt;=4, $F1175&gt;=2, $H1175&gt;=2), "Potential Loyal Customers",
    AND($D1175&gt;=2, $D1175&lt;=3, $F1175&gt;=3, $H1175&gt;=3), "At-Risk Customers",
    AND($D1175=1, $F1175&lt;=2, $H1175&lt;=2), "Lost Customers",
    TRUE, "Unclassified"
)</f>
        <v>Unclassified</v>
      </c>
    </row>
    <row r="1176" spans="1:11" x14ac:dyDescent="0.2">
      <c r="A1176" t="str">
        <v>CUS015290</v>
      </c>
      <c r="B1176" s="1" cm="1">
        <f t="array" ref="B1176">MAX(_xlfn._xlws.FILTER(Sheet1!B:B,Sheet2!A1176 = Sheet1!A:A))</f>
        <v>44789</v>
      </c>
      <c r="C1176" s="2">
        <f t="shared" ca="1" si="22"/>
        <v>988</v>
      </c>
      <c r="D1176" cm="1">
        <f t="array" aca="1" ref="D1176" ca="1">_xlfn.IFS(C1176 &lt;_xlfn.PERCENTILE.EXC($C$2:$C$1786,0.2),5,C1176&lt;_xlfn.PERCENTILE.EXC($C$2:$C$2000, 0.4),4, C1176&lt;_xlfn.PERCENTILE.EXC($C$2:$C$2000, 0.6),3, C1176&lt;_xlfn.PERCENTILE.EXC($C$2:$C$2000, 0.8),2, C1176&gt;=_xlfn.PERCENTILE.EXC($C$2:$C$2000, 0.8), 1)</f>
        <v>4</v>
      </c>
      <c r="E1176">
        <f>COUNTIF(Sheet1!A:A,Sheet2!A1176)</f>
        <v>2</v>
      </c>
      <c r="F1176" cm="1">
        <f t="array" ref="F1176">_xlfn.IFS(E1176 &gt; _xlfn.PERCENTILE.EXC($E$2:$E$1786,0.8), 5, E1176 &gt; _xlfn.PERCENTILE.EXC($E$2:$E$1786,0.6), 4,E1176 &gt; _xlfn.PERCENTILE.EXC($E$2:$E$1786,0.4), 3, E1176 &gt; _xlfn.PERCENTILE.EXC($E$2:$E$1786,0.2),2, E1176 &lt;= _xlfn.PERCENTILE.EXC($E$2:$E$1786,0.2), 1)</f>
        <v>2</v>
      </c>
      <c r="G1176">
        <f>SUMIF(Sheet1!A:A,A1176,Sheet1!C:C)</f>
        <v>136.80000000000001</v>
      </c>
      <c r="H1176" cm="1">
        <f t="array" ref="H1176">_xlfn.IFS(G1176 &lt;_xlfn.PERCENTILE.EXC($G$2:$G$1786,0.2),5,G1176&lt;_xlfn.PERCENTILE.EXC($G$2:$G$2000, 0.4),4, G1176&lt;_xlfn.PERCENTILE.EXC($G$2:$G$2000, 0.6),3, G1176&lt;_xlfn.PERCENTILE.EXC($G$2:$G$2000, 0.8),2, G1176&gt;=_xlfn.PERCENTILE.EXC($G$2:$G$2000, 0.8), 1)</f>
        <v>4</v>
      </c>
      <c r="K1176" t="str" cm="1">
        <f t="array" aca="1" ref="K1176" ca="1">_xlfn.IFS(
    AND($D1176=5, $F1176&gt;=4,$H1176&gt;=4), "Best Customers",
    AND($D1176&gt;=3, $D1176&lt;=4, $F1176&gt;=4, $H1176&gt;=3), "Loyal Customers",
    AND($D1176&gt;=3, $D1176&lt;=4, $F1176&gt;=2, $H1176&gt;=2), "Potential Loyal Customers",
    AND($D1176&gt;=2, $D1176&lt;=3, $F1176&gt;=3, $H1176&gt;=3), "At-Risk Customers",
    AND($D1176=1, $F1176&lt;=2, $H1176&lt;=2), "Lost Customers",
    TRUE, "Unclassified"
)</f>
        <v>Potential Loyal Customers</v>
      </c>
    </row>
    <row r="1177" spans="1:11" x14ac:dyDescent="0.2">
      <c r="A1177" t="str">
        <v>CUS025277</v>
      </c>
      <c r="B1177" s="1" cm="1">
        <f t="array" ref="B1177">MAX(_xlfn._xlws.FILTER(Sheet1!B:B,Sheet2!A1177 = Sheet1!A:A))</f>
        <v>43735</v>
      </c>
      <c r="C1177" s="2">
        <f t="shared" ca="1" si="22"/>
        <v>2042</v>
      </c>
      <c r="D1177" cm="1">
        <f t="array" aca="1" ref="D1177" ca="1">_xlfn.IFS(C1177 &lt;_xlfn.PERCENTILE.EXC($C$2:$C$1786,0.2),5,C1177&lt;_xlfn.PERCENTILE.EXC($C$2:$C$2000, 0.4),4, C1177&lt;_xlfn.PERCENTILE.EXC($C$2:$C$2000, 0.6),3, C1177&lt;_xlfn.PERCENTILE.EXC($C$2:$C$2000, 0.8),2, C1177&gt;=_xlfn.PERCENTILE.EXC($C$2:$C$2000, 0.8), 1)</f>
        <v>3</v>
      </c>
      <c r="E1177">
        <f>COUNTIF(Sheet1!A:A,Sheet2!A1177)</f>
        <v>5</v>
      </c>
      <c r="F1177" cm="1">
        <f t="array" ref="F1177">_xlfn.IFS(E1177 &gt; _xlfn.PERCENTILE.EXC($E$2:$E$1786,0.8), 5, E1177 &gt; _xlfn.PERCENTILE.EXC($E$2:$E$1786,0.6), 4,E1177 &gt; _xlfn.PERCENTILE.EXC($E$2:$E$1786,0.4), 3, E1177 &gt; _xlfn.PERCENTILE.EXC($E$2:$E$1786,0.2),2, E1177 &lt;= _xlfn.PERCENTILE.EXC($E$2:$E$1786,0.2), 1)</f>
        <v>4</v>
      </c>
      <c r="G1177">
        <f>SUMIF(Sheet1!A:A,A1177,Sheet1!C:C)</f>
        <v>325.3</v>
      </c>
      <c r="H1177" cm="1">
        <f t="array" ref="H1177">_xlfn.IFS(G1177 &lt;_xlfn.PERCENTILE.EXC($G$2:$G$1786,0.2),5,G1177&lt;_xlfn.PERCENTILE.EXC($G$2:$G$2000, 0.4),4, G1177&lt;_xlfn.PERCENTILE.EXC($G$2:$G$2000, 0.6),3, G1177&lt;_xlfn.PERCENTILE.EXC($G$2:$G$2000, 0.8),2, G1177&gt;=_xlfn.PERCENTILE.EXC($G$2:$G$2000, 0.8), 1)</f>
        <v>3</v>
      </c>
      <c r="K1177" t="str" cm="1">
        <f t="array" aca="1" ref="K1177" ca="1">_xlfn.IFS(
    AND($D1177=5, $F1177&gt;=4,$H1177&gt;=4), "Best Customers",
    AND($D1177&gt;=3, $D1177&lt;=4, $F1177&gt;=4, $H1177&gt;=3), "Loyal Customers",
    AND($D1177&gt;=3, $D1177&lt;=4, $F1177&gt;=2, $H1177&gt;=2), "Potential Loyal Customers",
    AND($D1177&gt;=2, $D1177&lt;=3, $F1177&gt;=3, $H1177&gt;=3), "At-Risk Customers",
    AND($D1177=1, $F1177&lt;=2, $H1177&lt;=2), "Lost Customers",
    TRUE, "Unclassified"
)</f>
        <v>Loyal Customers</v>
      </c>
    </row>
    <row r="1178" spans="1:11" x14ac:dyDescent="0.2">
      <c r="A1178" t="str">
        <v>CUS014268</v>
      </c>
      <c r="B1178" s="1" cm="1">
        <f t="array" ref="B1178">MAX(_xlfn._xlws.FILTER(Sheet1!B:B,Sheet2!A1178 = Sheet1!A:A))</f>
        <v>44882</v>
      </c>
      <c r="C1178" s="2">
        <f t="shared" ca="1" si="22"/>
        <v>895</v>
      </c>
      <c r="D1178" cm="1">
        <f t="array" aca="1" ref="D1178" ca="1">_xlfn.IFS(C1178 &lt;_xlfn.PERCENTILE.EXC($C$2:$C$1786,0.2),5,C1178&lt;_xlfn.PERCENTILE.EXC($C$2:$C$2000, 0.4),4, C1178&lt;_xlfn.PERCENTILE.EXC($C$2:$C$2000, 0.6),3, C1178&lt;_xlfn.PERCENTILE.EXC($C$2:$C$2000, 0.8),2, C1178&gt;=_xlfn.PERCENTILE.EXC($C$2:$C$2000, 0.8), 1)</f>
        <v>4</v>
      </c>
      <c r="E1178">
        <f>COUNTIF(Sheet1!A:A,Sheet2!A1178)</f>
        <v>19</v>
      </c>
      <c r="F1178" cm="1">
        <f t="array" ref="F1178">_xlfn.IFS(E1178 &gt; _xlfn.PERCENTILE.EXC($E$2:$E$1786,0.8), 5, E1178 &gt; _xlfn.PERCENTILE.EXC($E$2:$E$1786,0.6), 4,E1178 &gt; _xlfn.PERCENTILE.EXC($E$2:$E$1786,0.4), 3, E1178 &gt; _xlfn.PERCENTILE.EXC($E$2:$E$1786,0.2),2, E1178 &lt;= _xlfn.PERCENTILE.EXC($E$2:$E$1786,0.2), 1)</f>
        <v>5</v>
      </c>
      <c r="G1178">
        <f>SUMIF(Sheet1!A:A,A1178,Sheet1!C:C)</f>
        <v>4200.75</v>
      </c>
      <c r="H1178" cm="1">
        <f t="array" ref="H1178">_xlfn.IFS(G1178 &lt;_xlfn.PERCENTILE.EXC($G$2:$G$1786,0.2),5,G1178&lt;_xlfn.PERCENTILE.EXC($G$2:$G$2000, 0.4),4, G1178&lt;_xlfn.PERCENTILE.EXC($G$2:$G$2000, 0.6),3, G1178&lt;_xlfn.PERCENTILE.EXC($G$2:$G$2000, 0.8),2, G1178&gt;=_xlfn.PERCENTILE.EXC($G$2:$G$2000, 0.8), 1)</f>
        <v>1</v>
      </c>
      <c r="K1178" t="str" cm="1">
        <f t="array" aca="1" ref="K1178" ca="1">_xlfn.IFS(
    AND($D1178=5, $F1178&gt;=4,$H1178&gt;=4), "Best Customers",
    AND($D1178&gt;=3, $D1178&lt;=4, $F1178&gt;=4, $H1178&gt;=3), "Loyal Customers",
    AND($D1178&gt;=3, $D1178&lt;=4, $F1178&gt;=2, $H1178&gt;=2), "Potential Loyal Customers",
    AND($D1178&gt;=2, $D1178&lt;=3, $F1178&gt;=3, $H1178&gt;=3), "At-Risk Customers",
    AND($D1178=1, $F1178&lt;=2, $H1178&lt;=2), "Lost Customers",
    TRUE, "Unclassified"
)</f>
        <v>Unclassified</v>
      </c>
    </row>
    <row r="1179" spans="1:11" x14ac:dyDescent="0.2">
      <c r="A1179" t="str">
        <v>CUS026212</v>
      </c>
      <c r="B1179" s="1" cm="1">
        <f t="array" ref="B1179">MAX(_xlfn._xlws.FILTER(Sheet1!B:B,Sheet2!A1179 = Sheet1!A:A))</f>
        <v>43270</v>
      </c>
      <c r="C1179" s="2">
        <f t="shared" ca="1" si="22"/>
        <v>2507</v>
      </c>
      <c r="D1179" cm="1">
        <f t="array" aca="1" ref="D1179" ca="1">_xlfn.IFS(C1179 &lt;_xlfn.PERCENTILE.EXC($C$2:$C$1786,0.2),5,C1179&lt;_xlfn.PERCENTILE.EXC($C$2:$C$2000, 0.4),4, C1179&lt;_xlfn.PERCENTILE.EXC($C$2:$C$2000, 0.6),3, C1179&lt;_xlfn.PERCENTILE.EXC($C$2:$C$2000, 0.8),2, C1179&gt;=_xlfn.PERCENTILE.EXC($C$2:$C$2000, 0.8), 1)</f>
        <v>2</v>
      </c>
      <c r="E1179">
        <f>COUNTIF(Sheet1!A:A,Sheet2!A1179)</f>
        <v>1</v>
      </c>
      <c r="F1179" cm="1">
        <f t="array" ref="F1179">_xlfn.IFS(E1179 &gt; _xlfn.PERCENTILE.EXC($E$2:$E$1786,0.8), 5, E1179 &gt; _xlfn.PERCENTILE.EXC($E$2:$E$1786,0.6), 4,E1179 &gt; _xlfn.PERCENTILE.EXC($E$2:$E$1786,0.4), 3, E1179 &gt; _xlfn.PERCENTILE.EXC($E$2:$E$1786,0.2),2, E1179 &lt;= _xlfn.PERCENTILE.EXC($E$2:$E$1786,0.2), 1)</f>
        <v>1</v>
      </c>
      <c r="G1179">
        <f>SUMIF(Sheet1!A:A,A1179,Sheet1!C:C)</f>
        <v>19.95</v>
      </c>
      <c r="H1179" cm="1">
        <f t="array" ref="H1179">_xlfn.IFS(G1179 &lt;_xlfn.PERCENTILE.EXC($G$2:$G$1786,0.2),5,G1179&lt;_xlfn.PERCENTILE.EXC($G$2:$G$2000, 0.4),4, G1179&lt;_xlfn.PERCENTILE.EXC($G$2:$G$2000, 0.6),3, G1179&lt;_xlfn.PERCENTILE.EXC($G$2:$G$2000, 0.8),2, G1179&gt;=_xlfn.PERCENTILE.EXC($G$2:$G$2000, 0.8), 1)</f>
        <v>5</v>
      </c>
      <c r="K1179" t="str" cm="1">
        <f t="array" aca="1" ref="K1179" ca="1">_xlfn.IFS(
    AND($D1179=5, $F1179&gt;=4,$H1179&gt;=4), "Best Customers",
    AND($D1179&gt;=3, $D1179&lt;=4, $F1179&gt;=4, $H1179&gt;=3), "Loyal Customers",
    AND($D1179&gt;=3, $D1179&lt;=4, $F1179&gt;=2, $H1179&gt;=2), "Potential Loyal Customers",
    AND($D1179&gt;=2, $D1179&lt;=3, $F1179&gt;=3, $H1179&gt;=3), "At-Risk Customers",
    AND($D1179=1, $F1179&lt;=2, $H1179&lt;=2), "Lost Customers",
    TRUE, "Unclassified"
)</f>
        <v>Unclassified</v>
      </c>
    </row>
    <row r="1180" spans="1:11" x14ac:dyDescent="0.2">
      <c r="A1180" t="str">
        <v>CUS026213</v>
      </c>
      <c r="B1180" s="1" cm="1">
        <f t="array" ref="B1180">MAX(_xlfn._xlws.FILTER(Sheet1!B:B,Sheet2!A1180 = Sheet1!A:A))</f>
        <v>43270</v>
      </c>
      <c r="C1180" s="2">
        <f t="shared" ca="1" si="22"/>
        <v>2507</v>
      </c>
      <c r="D1180" cm="1">
        <f t="array" aca="1" ref="D1180" ca="1">_xlfn.IFS(C1180 &lt;_xlfn.PERCENTILE.EXC($C$2:$C$1786,0.2),5,C1180&lt;_xlfn.PERCENTILE.EXC($C$2:$C$2000, 0.4),4, C1180&lt;_xlfn.PERCENTILE.EXC($C$2:$C$2000, 0.6),3, C1180&lt;_xlfn.PERCENTILE.EXC($C$2:$C$2000, 0.8),2, C1180&gt;=_xlfn.PERCENTILE.EXC($C$2:$C$2000, 0.8), 1)</f>
        <v>2</v>
      </c>
      <c r="E1180">
        <f>COUNTIF(Sheet1!A:A,Sheet2!A1180)</f>
        <v>1</v>
      </c>
      <c r="F1180" cm="1">
        <f t="array" ref="F1180">_xlfn.IFS(E1180 &gt; _xlfn.PERCENTILE.EXC($E$2:$E$1786,0.8), 5, E1180 &gt; _xlfn.PERCENTILE.EXC($E$2:$E$1786,0.6), 4,E1180 &gt; _xlfn.PERCENTILE.EXC($E$2:$E$1786,0.4), 3, E1180 &gt; _xlfn.PERCENTILE.EXC($E$2:$E$1786,0.2),2, E1180 &lt;= _xlfn.PERCENTILE.EXC($E$2:$E$1786,0.2), 1)</f>
        <v>1</v>
      </c>
      <c r="G1180">
        <f>SUMIF(Sheet1!A:A,A1180,Sheet1!C:C)</f>
        <v>74.5</v>
      </c>
      <c r="H1180" cm="1">
        <f t="array" ref="H1180">_xlfn.IFS(G1180 &lt;_xlfn.PERCENTILE.EXC($G$2:$G$1786,0.2),5,G1180&lt;_xlfn.PERCENTILE.EXC($G$2:$G$2000, 0.4),4, G1180&lt;_xlfn.PERCENTILE.EXC($G$2:$G$2000, 0.6),3, G1180&lt;_xlfn.PERCENTILE.EXC($G$2:$G$2000, 0.8),2, G1180&gt;=_xlfn.PERCENTILE.EXC($G$2:$G$2000, 0.8), 1)</f>
        <v>5</v>
      </c>
      <c r="K1180" t="str" cm="1">
        <f t="array" aca="1" ref="K1180" ca="1">_xlfn.IFS(
    AND($D1180=5, $F1180&gt;=4,$H1180&gt;=4), "Best Customers",
    AND($D1180&gt;=3, $D1180&lt;=4, $F1180&gt;=4, $H1180&gt;=3), "Loyal Customers",
    AND($D1180&gt;=3, $D1180&lt;=4, $F1180&gt;=2, $H1180&gt;=2), "Potential Loyal Customers",
    AND($D1180&gt;=2, $D1180&lt;=3, $F1180&gt;=3, $H1180&gt;=3), "At-Risk Customers",
    AND($D1180=1, $F1180&lt;=2, $H1180&lt;=2), "Lost Customers",
    TRUE, "Unclassified"
)</f>
        <v>Unclassified</v>
      </c>
    </row>
    <row r="1181" spans="1:11" x14ac:dyDescent="0.2">
      <c r="A1181" t="str">
        <v>CUS026189</v>
      </c>
      <c r="B1181" s="1" cm="1">
        <f t="array" ref="B1181">MAX(_xlfn._xlws.FILTER(Sheet1!B:B,Sheet2!A1181 = Sheet1!A:A))</f>
        <v>43285</v>
      </c>
      <c r="C1181" s="2">
        <f t="shared" ca="1" si="22"/>
        <v>2492</v>
      </c>
      <c r="D1181" cm="1">
        <f t="array" aca="1" ref="D1181" ca="1">_xlfn.IFS(C1181 &lt;_xlfn.PERCENTILE.EXC($C$2:$C$1786,0.2),5,C1181&lt;_xlfn.PERCENTILE.EXC($C$2:$C$2000, 0.4),4, C1181&lt;_xlfn.PERCENTILE.EXC($C$2:$C$2000, 0.6),3, C1181&lt;_xlfn.PERCENTILE.EXC($C$2:$C$2000, 0.8),2, C1181&gt;=_xlfn.PERCENTILE.EXC($C$2:$C$2000, 0.8), 1)</f>
        <v>2</v>
      </c>
      <c r="E1181">
        <f>COUNTIF(Sheet1!A:A,Sheet2!A1181)</f>
        <v>2</v>
      </c>
      <c r="F1181" cm="1">
        <f t="array" ref="F1181">_xlfn.IFS(E1181 &gt; _xlfn.PERCENTILE.EXC($E$2:$E$1786,0.8), 5, E1181 &gt; _xlfn.PERCENTILE.EXC($E$2:$E$1786,0.6), 4,E1181 &gt; _xlfn.PERCENTILE.EXC($E$2:$E$1786,0.4), 3, E1181 &gt; _xlfn.PERCENTILE.EXC($E$2:$E$1786,0.2),2, E1181 &lt;= _xlfn.PERCENTILE.EXC($E$2:$E$1786,0.2), 1)</f>
        <v>2</v>
      </c>
      <c r="G1181">
        <f>SUMIF(Sheet1!A:A,A1181,Sheet1!C:C)</f>
        <v>103.5</v>
      </c>
      <c r="H1181" cm="1">
        <f t="array" ref="H1181">_xlfn.IFS(G1181 &lt;_xlfn.PERCENTILE.EXC($G$2:$G$1786,0.2),5,G1181&lt;_xlfn.PERCENTILE.EXC($G$2:$G$2000, 0.4),4, G1181&lt;_xlfn.PERCENTILE.EXC($G$2:$G$2000, 0.6),3, G1181&lt;_xlfn.PERCENTILE.EXC($G$2:$G$2000, 0.8),2, G1181&gt;=_xlfn.PERCENTILE.EXC($G$2:$G$2000, 0.8), 1)</f>
        <v>4</v>
      </c>
      <c r="K1181" t="str" cm="1">
        <f t="array" aca="1" ref="K1181" ca="1">_xlfn.IFS(
    AND($D1181=5, $F1181&gt;=4,$H1181&gt;=4), "Best Customers",
    AND($D1181&gt;=3, $D1181&lt;=4, $F1181&gt;=4, $H1181&gt;=3), "Loyal Customers",
    AND($D1181&gt;=3, $D1181&lt;=4, $F1181&gt;=2, $H1181&gt;=2), "Potential Loyal Customers",
    AND($D1181&gt;=2, $D1181&lt;=3, $F1181&gt;=3, $H1181&gt;=3), "At-Risk Customers",
    AND($D1181=1, $F1181&lt;=2, $H1181&lt;=2), "Lost Customers",
    TRUE, "Unclassified"
)</f>
        <v>Unclassified</v>
      </c>
    </row>
    <row r="1182" spans="1:11" x14ac:dyDescent="0.2">
      <c r="A1182" t="str">
        <v>CUS026214</v>
      </c>
      <c r="B1182" s="1" cm="1">
        <f t="array" ref="B1182">MAX(_xlfn._xlws.FILTER(Sheet1!B:B,Sheet2!A1182 = Sheet1!A:A))</f>
        <v>43270</v>
      </c>
      <c r="C1182" s="2">
        <f t="shared" ca="1" si="22"/>
        <v>2507</v>
      </c>
      <c r="D1182" cm="1">
        <f t="array" aca="1" ref="D1182" ca="1">_xlfn.IFS(C1182 &lt;_xlfn.PERCENTILE.EXC($C$2:$C$1786,0.2),5,C1182&lt;_xlfn.PERCENTILE.EXC($C$2:$C$2000, 0.4),4, C1182&lt;_xlfn.PERCENTILE.EXC($C$2:$C$2000, 0.6),3, C1182&lt;_xlfn.PERCENTILE.EXC($C$2:$C$2000, 0.8),2, C1182&gt;=_xlfn.PERCENTILE.EXC($C$2:$C$2000, 0.8), 1)</f>
        <v>2</v>
      </c>
      <c r="E1182">
        <f>COUNTIF(Sheet1!A:A,Sheet2!A1182)</f>
        <v>1</v>
      </c>
      <c r="F1182" cm="1">
        <f t="array" ref="F1182">_xlfn.IFS(E1182 &gt; _xlfn.PERCENTILE.EXC($E$2:$E$1786,0.8), 5, E1182 &gt; _xlfn.PERCENTILE.EXC($E$2:$E$1786,0.6), 4,E1182 &gt; _xlfn.PERCENTILE.EXC($E$2:$E$1786,0.4), 3, E1182 &gt; _xlfn.PERCENTILE.EXC($E$2:$E$1786,0.2),2, E1182 &lt;= _xlfn.PERCENTILE.EXC($E$2:$E$1786,0.2), 1)</f>
        <v>1</v>
      </c>
      <c r="G1182">
        <f>SUMIF(Sheet1!A:A,A1182,Sheet1!C:C)</f>
        <v>67.5</v>
      </c>
      <c r="H1182" cm="1">
        <f t="array" ref="H1182">_xlfn.IFS(G1182 &lt;_xlfn.PERCENTILE.EXC($G$2:$G$1786,0.2),5,G1182&lt;_xlfn.PERCENTILE.EXC($G$2:$G$2000, 0.4),4, G1182&lt;_xlfn.PERCENTILE.EXC($G$2:$G$2000, 0.6),3, G1182&lt;_xlfn.PERCENTILE.EXC($G$2:$G$2000, 0.8),2, G1182&gt;=_xlfn.PERCENTILE.EXC($G$2:$G$2000, 0.8), 1)</f>
        <v>5</v>
      </c>
      <c r="K1182" t="str" cm="1">
        <f t="array" aca="1" ref="K1182" ca="1">_xlfn.IFS(
    AND($D1182=5, $F1182&gt;=4,$H1182&gt;=4), "Best Customers",
    AND($D1182&gt;=3, $D1182&lt;=4, $F1182&gt;=4, $H1182&gt;=3), "Loyal Customers",
    AND($D1182&gt;=3, $D1182&lt;=4, $F1182&gt;=2, $H1182&gt;=2), "Potential Loyal Customers",
    AND($D1182&gt;=2, $D1182&lt;=3, $F1182&gt;=3, $H1182&gt;=3), "At-Risk Customers",
    AND($D1182=1, $F1182&lt;=2, $H1182&lt;=2), "Lost Customers",
    TRUE, "Unclassified"
)</f>
        <v>Unclassified</v>
      </c>
    </row>
    <row r="1183" spans="1:11" x14ac:dyDescent="0.2">
      <c r="A1183" t="str">
        <v>CUS026142</v>
      </c>
      <c r="B1183" s="1" cm="1">
        <f t="array" ref="B1183">MAX(_xlfn._xlws.FILTER(Sheet1!B:B,Sheet2!A1183 = Sheet1!A:A))</f>
        <v>43325</v>
      </c>
      <c r="C1183" s="2">
        <f t="shared" ca="1" si="22"/>
        <v>2452</v>
      </c>
      <c r="D1183" cm="1">
        <f t="array" aca="1" ref="D1183" ca="1">_xlfn.IFS(C1183 &lt;_xlfn.PERCENTILE.EXC($C$2:$C$1786,0.2),5,C1183&lt;_xlfn.PERCENTILE.EXC($C$2:$C$2000, 0.4),4, C1183&lt;_xlfn.PERCENTILE.EXC($C$2:$C$2000, 0.6),3, C1183&lt;_xlfn.PERCENTILE.EXC($C$2:$C$2000, 0.8),2, C1183&gt;=_xlfn.PERCENTILE.EXC($C$2:$C$2000, 0.8), 1)</f>
        <v>2</v>
      </c>
      <c r="E1183">
        <f>COUNTIF(Sheet1!A:A,Sheet2!A1183)</f>
        <v>2</v>
      </c>
      <c r="F1183" cm="1">
        <f t="array" ref="F1183">_xlfn.IFS(E1183 &gt; _xlfn.PERCENTILE.EXC($E$2:$E$1786,0.8), 5, E1183 &gt; _xlfn.PERCENTILE.EXC($E$2:$E$1786,0.6), 4,E1183 &gt; _xlfn.PERCENTILE.EXC($E$2:$E$1786,0.4), 3, E1183 &gt; _xlfn.PERCENTILE.EXC($E$2:$E$1786,0.2),2, E1183 &lt;= _xlfn.PERCENTILE.EXC($E$2:$E$1786,0.2), 1)</f>
        <v>2</v>
      </c>
      <c r="G1183">
        <f>SUMIF(Sheet1!A:A,A1183,Sheet1!C:C)</f>
        <v>263.05</v>
      </c>
      <c r="H1183" cm="1">
        <f t="array" ref="H1183">_xlfn.IFS(G1183 &lt;_xlfn.PERCENTILE.EXC($G$2:$G$1786,0.2),5,G1183&lt;_xlfn.PERCENTILE.EXC($G$2:$G$2000, 0.4),4, G1183&lt;_xlfn.PERCENTILE.EXC($G$2:$G$2000, 0.6),3, G1183&lt;_xlfn.PERCENTILE.EXC($G$2:$G$2000, 0.8),2, G1183&gt;=_xlfn.PERCENTILE.EXC($G$2:$G$2000, 0.8), 1)</f>
        <v>3</v>
      </c>
      <c r="K1183" t="str" cm="1">
        <f t="array" aca="1" ref="K1183" ca="1">_xlfn.IFS(
    AND($D1183=5, $F1183&gt;=4,$H1183&gt;=4), "Best Customers",
    AND($D1183&gt;=3, $D1183&lt;=4, $F1183&gt;=4, $H1183&gt;=3), "Loyal Customers",
    AND($D1183&gt;=3, $D1183&lt;=4, $F1183&gt;=2, $H1183&gt;=2), "Potential Loyal Customers",
    AND($D1183&gt;=2, $D1183&lt;=3, $F1183&gt;=3, $H1183&gt;=3), "At-Risk Customers",
    AND($D1183=1, $F1183&lt;=2, $H1183&lt;=2), "Lost Customers",
    TRUE, "Unclassified"
)</f>
        <v>Unclassified</v>
      </c>
    </row>
    <row r="1184" spans="1:11" x14ac:dyDescent="0.2">
      <c r="A1184" t="str">
        <v>CUS026215</v>
      </c>
      <c r="B1184" s="1" cm="1">
        <f t="array" ref="B1184">MAX(_xlfn._xlws.FILTER(Sheet1!B:B,Sheet2!A1184 = Sheet1!A:A))</f>
        <v>43270</v>
      </c>
      <c r="C1184" s="2">
        <f t="shared" ca="1" si="22"/>
        <v>2507</v>
      </c>
      <c r="D1184" cm="1">
        <f t="array" aca="1" ref="D1184" ca="1">_xlfn.IFS(C1184 &lt;_xlfn.PERCENTILE.EXC($C$2:$C$1786,0.2),5,C1184&lt;_xlfn.PERCENTILE.EXC($C$2:$C$2000, 0.4),4, C1184&lt;_xlfn.PERCENTILE.EXC($C$2:$C$2000, 0.6),3, C1184&lt;_xlfn.PERCENTILE.EXC($C$2:$C$2000, 0.8),2, C1184&gt;=_xlfn.PERCENTILE.EXC($C$2:$C$2000, 0.8), 1)</f>
        <v>2</v>
      </c>
      <c r="E1184">
        <f>COUNTIF(Sheet1!A:A,Sheet2!A1184)</f>
        <v>1</v>
      </c>
      <c r="F1184" cm="1">
        <f t="array" ref="F1184">_xlfn.IFS(E1184 &gt; _xlfn.PERCENTILE.EXC($E$2:$E$1786,0.8), 5, E1184 &gt; _xlfn.PERCENTILE.EXC($E$2:$E$1786,0.6), 4,E1184 &gt; _xlfn.PERCENTILE.EXC($E$2:$E$1786,0.4), 3, E1184 &gt; _xlfn.PERCENTILE.EXC($E$2:$E$1786,0.2),2, E1184 &lt;= _xlfn.PERCENTILE.EXC($E$2:$E$1786,0.2), 1)</f>
        <v>1</v>
      </c>
      <c r="G1184">
        <f>SUMIF(Sheet1!A:A,A1184,Sheet1!C:C)</f>
        <v>56.75</v>
      </c>
      <c r="H1184" cm="1">
        <f t="array" ref="H1184">_xlfn.IFS(G1184 &lt;_xlfn.PERCENTILE.EXC($G$2:$G$1786,0.2),5,G1184&lt;_xlfn.PERCENTILE.EXC($G$2:$G$2000, 0.4),4, G1184&lt;_xlfn.PERCENTILE.EXC($G$2:$G$2000, 0.6),3, G1184&lt;_xlfn.PERCENTILE.EXC($G$2:$G$2000, 0.8),2, G1184&gt;=_xlfn.PERCENTILE.EXC($G$2:$G$2000, 0.8), 1)</f>
        <v>5</v>
      </c>
      <c r="K1184" t="str" cm="1">
        <f t="array" aca="1" ref="K1184" ca="1">_xlfn.IFS(
    AND($D1184=5, $F1184&gt;=4,$H1184&gt;=4), "Best Customers",
    AND($D1184&gt;=3, $D1184&lt;=4, $F1184&gt;=4, $H1184&gt;=3), "Loyal Customers",
    AND($D1184&gt;=3, $D1184&lt;=4, $F1184&gt;=2, $H1184&gt;=2), "Potential Loyal Customers",
    AND($D1184&gt;=2, $D1184&lt;=3, $F1184&gt;=3, $H1184&gt;=3), "At-Risk Customers",
    AND($D1184=1, $F1184&lt;=2, $H1184&lt;=2), "Lost Customers",
    TRUE, "Unclassified"
)</f>
        <v>Unclassified</v>
      </c>
    </row>
    <row r="1185" spans="1:11" x14ac:dyDescent="0.2">
      <c r="A1185" t="str">
        <v>CUS026216</v>
      </c>
      <c r="B1185" s="1" cm="1">
        <f t="array" ref="B1185">MAX(_xlfn._xlws.FILTER(Sheet1!B:B,Sheet2!A1185 = Sheet1!A:A))</f>
        <v>43270</v>
      </c>
      <c r="C1185" s="2">
        <f t="shared" ca="1" si="22"/>
        <v>2507</v>
      </c>
      <c r="D1185" cm="1">
        <f t="array" aca="1" ref="D1185" ca="1">_xlfn.IFS(C1185 &lt;_xlfn.PERCENTILE.EXC($C$2:$C$1786,0.2),5,C1185&lt;_xlfn.PERCENTILE.EXC($C$2:$C$2000, 0.4),4, C1185&lt;_xlfn.PERCENTILE.EXC($C$2:$C$2000, 0.6),3, C1185&lt;_xlfn.PERCENTILE.EXC($C$2:$C$2000, 0.8),2, C1185&gt;=_xlfn.PERCENTILE.EXC($C$2:$C$2000, 0.8), 1)</f>
        <v>2</v>
      </c>
      <c r="E1185">
        <f>COUNTIF(Sheet1!A:A,Sheet2!A1185)</f>
        <v>1</v>
      </c>
      <c r="F1185" cm="1">
        <f t="array" ref="F1185">_xlfn.IFS(E1185 &gt; _xlfn.PERCENTILE.EXC($E$2:$E$1786,0.8), 5, E1185 &gt; _xlfn.PERCENTILE.EXC($E$2:$E$1786,0.6), 4,E1185 &gt; _xlfn.PERCENTILE.EXC($E$2:$E$1786,0.4), 3, E1185 &gt; _xlfn.PERCENTILE.EXC($E$2:$E$1786,0.2),2, E1185 &lt;= _xlfn.PERCENTILE.EXC($E$2:$E$1786,0.2), 1)</f>
        <v>1</v>
      </c>
      <c r="G1185">
        <f>SUMIF(Sheet1!A:A,A1185,Sheet1!C:C)</f>
        <v>162</v>
      </c>
      <c r="H1185" cm="1">
        <f t="array" ref="H1185">_xlfn.IFS(G1185 &lt;_xlfn.PERCENTILE.EXC($G$2:$G$1786,0.2),5,G1185&lt;_xlfn.PERCENTILE.EXC($G$2:$G$2000, 0.4),4, G1185&lt;_xlfn.PERCENTILE.EXC($G$2:$G$2000, 0.6),3, G1185&lt;_xlfn.PERCENTILE.EXC($G$2:$G$2000, 0.8),2, G1185&gt;=_xlfn.PERCENTILE.EXC($G$2:$G$2000, 0.8), 1)</f>
        <v>4</v>
      </c>
      <c r="K1185" t="str" cm="1">
        <f t="array" aca="1" ref="K1185" ca="1">_xlfn.IFS(
    AND($D1185=5, $F1185&gt;=4,$H1185&gt;=4), "Best Customers",
    AND($D1185&gt;=3, $D1185&lt;=4, $F1185&gt;=4, $H1185&gt;=3), "Loyal Customers",
    AND($D1185&gt;=3, $D1185&lt;=4, $F1185&gt;=2, $H1185&gt;=2), "Potential Loyal Customers",
    AND($D1185&gt;=2, $D1185&lt;=3, $F1185&gt;=3, $H1185&gt;=3), "At-Risk Customers",
    AND($D1185=1, $F1185&lt;=2, $H1185&lt;=2), "Lost Customers",
    TRUE, "Unclassified"
)</f>
        <v>Unclassified</v>
      </c>
    </row>
    <row r="1186" spans="1:11" x14ac:dyDescent="0.2">
      <c r="A1186" t="str">
        <v>CUS013427</v>
      </c>
      <c r="B1186" s="1" cm="1">
        <f t="array" ref="B1186">MAX(_xlfn._xlws.FILTER(Sheet1!B:B,Sheet2!A1186 = Sheet1!A:A))</f>
        <v>44942</v>
      </c>
      <c r="C1186" s="2">
        <f t="shared" ca="1" si="22"/>
        <v>835</v>
      </c>
      <c r="D1186" cm="1">
        <f t="array" aca="1" ref="D1186" ca="1">_xlfn.IFS(C1186 &lt;_xlfn.PERCENTILE.EXC($C$2:$C$1786,0.2),5,C1186&lt;_xlfn.PERCENTILE.EXC($C$2:$C$2000, 0.4),4, C1186&lt;_xlfn.PERCENTILE.EXC($C$2:$C$2000, 0.6),3, C1186&lt;_xlfn.PERCENTILE.EXC($C$2:$C$2000, 0.8),2, C1186&gt;=_xlfn.PERCENTILE.EXC($C$2:$C$2000, 0.8), 1)</f>
        <v>4</v>
      </c>
      <c r="E1186">
        <f>COUNTIF(Sheet1!A:A,Sheet2!A1186)</f>
        <v>3</v>
      </c>
      <c r="F1186" cm="1">
        <f t="array" ref="F1186">_xlfn.IFS(E1186 &gt; _xlfn.PERCENTILE.EXC($E$2:$E$1786,0.8), 5, E1186 &gt; _xlfn.PERCENTILE.EXC($E$2:$E$1786,0.6), 4,E1186 &gt; _xlfn.PERCENTILE.EXC($E$2:$E$1786,0.4), 3, E1186 &gt; _xlfn.PERCENTILE.EXC($E$2:$E$1786,0.2),2, E1186 &lt;= _xlfn.PERCENTILE.EXC($E$2:$E$1786,0.2), 1)</f>
        <v>3</v>
      </c>
      <c r="G1186">
        <f>SUMIF(Sheet1!A:A,A1186,Sheet1!C:C)</f>
        <v>1688.75</v>
      </c>
      <c r="H1186" cm="1">
        <f t="array" ref="H1186">_xlfn.IFS(G1186 &lt;_xlfn.PERCENTILE.EXC($G$2:$G$1786,0.2),5,G1186&lt;_xlfn.PERCENTILE.EXC($G$2:$G$2000, 0.4),4, G1186&lt;_xlfn.PERCENTILE.EXC($G$2:$G$2000, 0.6),3, G1186&lt;_xlfn.PERCENTILE.EXC($G$2:$G$2000, 0.8),2, G1186&gt;=_xlfn.PERCENTILE.EXC($G$2:$G$2000, 0.8), 1)</f>
        <v>2</v>
      </c>
      <c r="K1186" t="str" cm="1">
        <f t="array" aca="1" ref="K1186" ca="1">_xlfn.IFS(
    AND($D1186=5, $F1186&gt;=4,$H1186&gt;=4), "Best Customers",
    AND($D1186&gt;=3, $D1186&lt;=4, $F1186&gt;=4, $H1186&gt;=3), "Loyal Customers",
    AND($D1186&gt;=3, $D1186&lt;=4, $F1186&gt;=2, $H1186&gt;=2), "Potential Loyal Customers",
    AND($D1186&gt;=2, $D1186&lt;=3, $F1186&gt;=3, $H1186&gt;=3), "At-Risk Customers",
    AND($D1186=1, $F1186&lt;=2, $H1186&lt;=2), "Lost Customers",
    TRUE, "Unclassified"
)</f>
        <v>Potential Loyal Customers</v>
      </c>
    </row>
    <row r="1187" spans="1:11" x14ac:dyDescent="0.2">
      <c r="A1187" t="str">
        <v>CUS026211</v>
      </c>
      <c r="B1187" s="1" cm="1">
        <f t="array" ref="B1187">MAX(_xlfn._xlws.FILTER(Sheet1!B:B,Sheet2!A1187 = Sheet1!A:A))</f>
        <v>43271</v>
      </c>
      <c r="C1187" s="2">
        <f t="shared" ca="1" si="22"/>
        <v>2506</v>
      </c>
      <c r="D1187" cm="1">
        <f t="array" aca="1" ref="D1187" ca="1">_xlfn.IFS(C1187 &lt;_xlfn.PERCENTILE.EXC($C$2:$C$1786,0.2),5,C1187&lt;_xlfn.PERCENTILE.EXC($C$2:$C$2000, 0.4),4, C1187&lt;_xlfn.PERCENTILE.EXC($C$2:$C$2000, 0.6),3, C1187&lt;_xlfn.PERCENTILE.EXC($C$2:$C$2000, 0.8),2, C1187&gt;=_xlfn.PERCENTILE.EXC($C$2:$C$2000, 0.8), 1)</f>
        <v>2</v>
      </c>
      <c r="E1187">
        <f>COUNTIF(Sheet1!A:A,Sheet2!A1187)</f>
        <v>1</v>
      </c>
      <c r="F1187" cm="1">
        <f t="array" ref="F1187">_xlfn.IFS(E1187 &gt; _xlfn.PERCENTILE.EXC($E$2:$E$1786,0.8), 5, E1187 &gt; _xlfn.PERCENTILE.EXC($E$2:$E$1786,0.6), 4,E1187 &gt; _xlfn.PERCENTILE.EXC($E$2:$E$1786,0.4), 3, E1187 &gt; _xlfn.PERCENTILE.EXC($E$2:$E$1786,0.2),2, E1187 &lt;= _xlfn.PERCENTILE.EXC($E$2:$E$1786,0.2), 1)</f>
        <v>1</v>
      </c>
      <c r="G1187">
        <f>SUMIF(Sheet1!A:A,A1187,Sheet1!C:C)</f>
        <v>61.95</v>
      </c>
      <c r="H1187" cm="1">
        <f t="array" ref="H1187">_xlfn.IFS(G1187 &lt;_xlfn.PERCENTILE.EXC($G$2:$G$1786,0.2),5,G1187&lt;_xlfn.PERCENTILE.EXC($G$2:$G$2000, 0.4),4, G1187&lt;_xlfn.PERCENTILE.EXC($G$2:$G$2000, 0.6),3, G1187&lt;_xlfn.PERCENTILE.EXC($G$2:$G$2000, 0.8),2, G1187&gt;=_xlfn.PERCENTILE.EXC($G$2:$G$2000, 0.8), 1)</f>
        <v>5</v>
      </c>
      <c r="K1187" t="str" cm="1">
        <f t="array" aca="1" ref="K1187" ca="1">_xlfn.IFS(
    AND($D1187=5, $F1187&gt;=4,$H1187&gt;=4), "Best Customers",
    AND($D1187&gt;=3, $D1187&lt;=4, $F1187&gt;=4, $H1187&gt;=3), "Loyal Customers",
    AND($D1187&gt;=3, $D1187&lt;=4, $F1187&gt;=2, $H1187&gt;=2), "Potential Loyal Customers",
    AND($D1187&gt;=2, $D1187&lt;=3, $F1187&gt;=3, $H1187&gt;=3), "At-Risk Customers",
    AND($D1187=1, $F1187&lt;=2, $H1187&lt;=2), "Lost Customers",
    TRUE, "Unclassified"
)</f>
        <v>Unclassified</v>
      </c>
    </row>
    <row r="1188" spans="1:11" x14ac:dyDescent="0.2">
      <c r="A1188" t="str">
        <v>CUS026078</v>
      </c>
      <c r="B1188" s="1" cm="1">
        <f t="array" ref="B1188">MAX(_xlfn._xlws.FILTER(Sheet1!B:B,Sheet2!A1188 = Sheet1!A:A))</f>
        <v>43384</v>
      </c>
      <c r="C1188" s="2">
        <f t="shared" ca="1" si="22"/>
        <v>2393</v>
      </c>
      <c r="D1188" cm="1">
        <f t="array" aca="1" ref="D1188" ca="1">_xlfn.IFS(C1188 &lt;_xlfn.PERCENTILE.EXC($C$2:$C$1786,0.2),5,C1188&lt;_xlfn.PERCENTILE.EXC($C$2:$C$2000, 0.4),4, C1188&lt;_xlfn.PERCENTILE.EXC($C$2:$C$2000, 0.6),3, C1188&lt;_xlfn.PERCENTILE.EXC($C$2:$C$2000, 0.8),2, C1188&gt;=_xlfn.PERCENTILE.EXC($C$2:$C$2000, 0.8), 1)</f>
        <v>2</v>
      </c>
      <c r="E1188">
        <f>COUNTIF(Sheet1!A:A,Sheet2!A1188)</f>
        <v>3</v>
      </c>
      <c r="F1188" cm="1">
        <f t="array" ref="F1188">_xlfn.IFS(E1188 &gt; _xlfn.PERCENTILE.EXC($E$2:$E$1786,0.8), 5, E1188 &gt; _xlfn.PERCENTILE.EXC($E$2:$E$1786,0.6), 4,E1188 &gt; _xlfn.PERCENTILE.EXC($E$2:$E$1786,0.4), 3, E1188 &gt; _xlfn.PERCENTILE.EXC($E$2:$E$1786,0.2),2, E1188 &lt;= _xlfn.PERCENTILE.EXC($E$2:$E$1786,0.2), 1)</f>
        <v>3</v>
      </c>
      <c r="G1188">
        <f>SUMIF(Sheet1!A:A,A1188,Sheet1!C:C)</f>
        <v>343.90999999999997</v>
      </c>
      <c r="H1188" cm="1">
        <f t="array" ref="H1188">_xlfn.IFS(G1188 &lt;_xlfn.PERCENTILE.EXC($G$2:$G$1786,0.2),5,G1188&lt;_xlfn.PERCENTILE.EXC($G$2:$G$2000, 0.4),4, G1188&lt;_xlfn.PERCENTILE.EXC($G$2:$G$2000, 0.6),3, G1188&lt;_xlfn.PERCENTILE.EXC($G$2:$G$2000, 0.8),2, G1188&gt;=_xlfn.PERCENTILE.EXC($G$2:$G$2000, 0.8), 1)</f>
        <v>3</v>
      </c>
      <c r="K1188" t="str" cm="1">
        <f t="array" aca="1" ref="K1188" ca="1">_xlfn.IFS(
    AND($D1188=5, $F1188&gt;=4,$H1188&gt;=4), "Best Customers",
    AND($D1188&gt;=3, $D1188&lt;=4, $F1188&gt;=4, $H1188&gt;=3), "Loyal Customers",
    AND($D1188&gt;=3, $D1188&lt;=4, $F1188&gt;=2, $H1188&gt;=2), "Potential Loyal Customers",
    AND($D1188&gt;=2, $D1188&lt;=3, $F1188&gt;=3, $H1188&gt;=3), "At-Risk Customers",
    AND($D1188=1, $F1188&lt;=2, $H1188&lt;=2), "Lost Customers",
    TRUE, "Unclassified"
)</f>
        <v>At-Risk Customers</v>
      </c>
    </row>
    <row r="1189" spans="1:11" x14ac:dyDescent="0.2">
      <c r="A1189" t="str">
        <v>CUS017073</v>
      </c>
      <c r="B1189" s="1" cm="1">
        <f t="array" ref="B1189">MAX(_xlfn._xlws.FILTER(Sheet1!B:B,Sheet2!A1189 = Sheet1!A:A))</f>
        <v>44592</v>
      </c>
      <c r="C1189" s="2">
        <f t="shared" ca="1" si="22"/>
        <v>1185</v>
      </c>
      <c r="D1189" cm="1">
        <f t="array" aca="1" ref="D1189" ca="1">_xlfn.IFS(C1189 &lt;_xlfn.PERCENTILE.EXC($C$2:$C$1786,0.2),5,C1189&lt;_xlfn.PERCENTILE.EXC($C$2:$C$2000, 0.4),4, C1189&lt;_xlfn.PERCENTILE.EXC($C$2:$C$2000, 0.6),3, C1189&lt;_xlfn.PERCENTILE.EXC($C$2:$C$2000, 0.8),2, C1189&gt;=_xlfn.PERCENTILE.EXC($C$2:$C$2000, 0.8), 1)</f>
        <v>4</v>
      </c>
      <c r="E1189">
        <f>COUNTIF(Sheet1!A:A,Sheet2!A1189)</f>
        <v>3</v>
      </c>
      <c r="F1189" cm="1">
        <f t="array" ref="F1189">_xlfn.IFS(E1189 &gt; _xlfn.PERCENTILE.EXC($E$2:$E$1786,0.8), 5, E1189 &gt; _xlfn.PERCENTILE.EXC($E$2:$E$1786,0.6), 4,E1189 &gt; _xlfn.PERCENTILE.EXC($E$2:$E$1786,0.4), 3, E1189 &gt; _xlfn.PERCENTILE.EXC($E$2:$E$1786,0.2),2, E1189 &lt;= _xlfn.PERCENTILE.EXC($E$2:$E$1786,0.2), 1)</f>
        <v>3</v>
      </c>
      <c r="G1189">
        <f>SUMIF(Sheet1!A:A,A1189,Sheet1!C:C)</f>
        <v>225.14999999999998</v>
      </c>
      <c r="H1189" cm="1">
        <f t="array" ref="H1189">_xlfn.IFS(G1189 &lt;_xlfn.PERCENTILE.EXC($G$2:$G$1786,0.2),5,G1189&lt;_xlfn.PERCENTILE.EXC($G$2:$G$2000, 0.4),4, G1189&lt;_xlfn.PERCENTILE.EXC($G$2:$G$2000, 0.6),3, G1189&lt;_xlfn.PERCENTILE.EXC($G$2:$G$2000, 0.8),2, G1189&gt;=_xlfn.PERCENTILE.EXC($G$2:$G$2000, 0.8), 1)</f>
        <v>3</v>
      </c>
      <c r="K1189" t="str" cm="1">
        <f t="array" aca="1" ref="K1189" ca="1">_xlfn.IFS(
    AND($D1189=5, $F1189&gt;=4,$H1189&gt;=4), "Best Customers",
    AND($D1189&gt;=3, $D1189&lt;=4, $F1189&gt;=4, $H1189&gt;=3), "Loyal Customers",
    AND($D1189&gt;=3, $D1189&lt;=4, $F1189&gt;=2, $H1189&gt;=2), "Potential Loyal Customers",
    AND($D1189&gt;=2, $D1189&lt;=3, $F1189&gt;=3, $H1189&gt;=3), "At-Risk Customers",
    AND($D1189=1, $F1189&lt;=2, $H1189&lt;=2), "Lost Customers",
    TRUE, "Unclassified"
)</f>
        <v>Potential Loyal Customers</v>
      </c>
    </row>
    <row r="1190" spans="1:11" x14ac:dyDescent="0.2">
      <c r="A1190" t="str">
        <v>CUS026209</v>
      </c>
      <c r="B1190" s="1" cm="1">
        <f t="array" ref="B1190">MAX(_xlfn._xlws.FILTER(Sheet1!B:B,Sheet2!A1190 = Sheet1!A:A))</f>
        <v>43272</v>
      </c>
      <c r="C1190" s="2">
        <f t="shared" ca="1" si="22"/>
        <v>2505</v>
      </c>
      <c r="D1190" cm="1">
        <f t="array" aca="1" ref="D1190" ca="1">_xlfn.IFS(C1190 &lt;_xlfn.PERCENTILE.EXC($C$2:$C$1786,0.2),5,C1190&lt;_xlfn.PERCENTILE.EXC($C$2:$C$2000, 0.4),4, C1190&lt;_xlfn.PERCENTILE.EXC($C$2:$C$2000, 0.6),3, C1190&lt;_xlfn.PERCENTILE.EXC($C$2:$C$2000, 0.8),2, C1190&gt;=_xlfn.PERCENTILE.EXC($C$2:$C$2000, 0.8), 1)</f>
        <v>2</v>
      </c>
      <c r="E1190">
        <f>COUNTIF(Sheet1!A:A,Sheet2!A1190)</f>
        <v>1</v>
      </c>
      <c r="F1190" cm="1">
        <f t="array" ref="F1190">_xlfn.IFS(E1190 &gt; _xlfn.PERCENTILE.EXC($E$2:$E$1786,0.8), 5, E1190 &gt; _xlfn.PERCENTILE.EXC($E$2:$E$1786,0.6), 4,E1190 &gt; _xlfn.PERCENTILE.EXC($E$2:$E$1786,0.4), 3, E1190 &gt; _xlfn.PERCENTILE.EXC($E$2:$E$1786,0.2),2, E1190 &lt;= _xlfn.PERCENTILE.EXC($E$2:$E$1786,0.2), 1)</f>
        <v>1</v>
      </c>
      <c r="G1190">
        <f>SUMIF(Sheet1!A:A,A1190,Sheet1!C:C)</f>
        <v>51.95</v>
      </c>
      <c r="H1190" cm="1">
        <f t="array" ref="H1190">_xlfn.IFS(G1190 &lt;_xlfn.PERCENTILE.EXC($G$2:$G$1786,0.2),5,G1190&lt;_xlfn.PERCENTILE.EXC($G$2:$G$2000, 0.4),4, G1190&lt;_xlfn.PERCENTILE.EXC($G$2:$G$2000, 0.6),3, G1190&lt;_xlfn.PERCENTILE.EXC($G$2:$G$2000, 0.8),2, G1190&gt;=_xlfn.PERCENTILE.EXC($G$2:$G$2000, 0.8), 1)</f>
        <v>5</v>
      </c>
      <c r="K1190" t="str" cm="1">
        <f t="array" aca="1" ref="K1190" ca="1">_xlfn.IFS(
    AND($D1190=5, $F1190&gt;=4,$H1190&gt;=4), "Best Customers",
    AND($D1190&gt;=3, $D1190&lt;=4, $F1190&gt;=4, $H1190&gt;=3), "Loyal Customers",
    AND($D1190&gt;=3, $D1190&lt;=4, $F1190&gt;=2, $H1190&gt;=2), "Potential Loyal Customers",
    AND($D1190&gt;=2, $D1190&lt;=3, $F1190&gt;=3, $H1190&gt;=3), "At-Risk Customers",
    AND($D1190=1, $F1190&lt;=2, $H1190&lt;=2), "Lost Customers",
    TRUE, "Unclassified"
)</f>
        <v>Unclassified</v>
      </c>
    </row>
    <row r="1191" spans="1:11" x14ac:dyDescent="0.2">
      <c r="A1191" t="str">
        <v>CUS026162</v>
      </c>
      <c r="B1191" s="1" cm="1">
        <f t="array" ref="B1191">MAX(_xlfn._xlws.FILTER(Sheet1!B:B,Sheet2!A1191 = Sheet1!A:A))</f>
        <v>43312</v>
      </c>
      <c r="C1191" s="2">
        <f t="shared" ca="1" si="22"/>
        <v>2465</v>
      </c>
      <c r="D1191" cm="1">
        <f t="array" aca="1" ref="D1191" ca="1">_xlfn.IFS(C1191 &lt;_xlfn.PERCENTILE.EXC($C$2:$C$1786,0.2),5,C1191&lt;_xlfn.PERCENTILE.EXC($C$2:$C$2000, 0.4),4, C1191&lt;_xlfn.PERCENTILE.EXC($C$2:$C$2000, 0.6),3, C1191&lt;_xlfn.PERCENTILE.EXC($C$2:$C$2000, 0.8),2, C1191&gt;=_xlfn.PERCENTILE.EXC($C$2:$C$2000, 0.8), 1)</f>
        <v>2</v>
      </c>
      <c r="E1191">
        <f>COUNTIF(Sheet1!A:A,Sheet2!A1191)</f>
        <v>2</v>
      </c>
      <c r="F1191" cm="1">
        <f t="array" ref="F1191">_xlfn.IFS(E1191 &gt; _xlfn.PERCENTILE.EXC($E$2:$E$1786,0.8), 5, E1191 &gt; _xlfn.PERCENTILE.EXC($E$2:$E$1786,0.6), 4,E1191 &gt; _xlfn.PERCENTILE.EXC($E$2:$E$1786,0.4), 3, E1191 &gt; _xlfn.PERCENTILE.EXC($E$2:$E$1786,0.2),2, E1191 &lt;= _xlfn.PERCENTILE.EXC($E$2:$E$1786,0.2), 1)</f>
        <v>2</v>
      </c>
      <c r="G1191">
        <f>SUMIF(Sheet1!A:A,A1191,Sheet1!C:C)</f>
        <v>187.5</v>
      </c>
      <c r="H1191" cm="1">
        <f t="array" ref="H1191">_xlfn.IFS(G1191 &lt;_xlfn.PERCENTILE.EXC($G$2:$G$1786,0.2),5,G1191&lt;_xlfn.PERCENTILE.EXC($G$2:$G$2000, 0.4),4, G1191&lt;_xlfn.PERCENTILE.EXC($G$2:$G$2000, 0.6),3, G1191&lt;_xlfn.PERCENTILE.EXC($G$2:$G$2000, 0.8),2, G1191&gt;=_xlfn.PERCENTILE.EXC($G$2:$G$2000, 0.8), 1)</f>
        <v>4</v>
      </c>
      <c r="K1191" t="str" cm="1">
        <f t="array" aca="1" ref="K1191" ca="1">_xlfn.IFS(
    AND($D1191=5, $F1191&gt;=4,$H1191&gt;=4), "Best Customers",
    AND($D1191&gt;=3, $D1191&lt;=4, $F1191&gt;=4, $H1191&gt;=3), "Loyal Customers",
    AND($D1191&gt;=3, $D1191&lt;=4, $F1191&gt;=2, $H1191&gt;=2), "Potential Loyal Customers",
    AND($D1191&gt;=2, $D1191&lt;=3, $F1191&gt;=3, $H1191&gt;=3), "At-Risk Customers",
    AND($D1191=1, $F1191&lt;=2, $H1191&lt;=2), "Lost Customers",
    TRUE, "Unclassified"
)</f>
        <v>Unclassified</v>
      </c>
    </row>
    <row r="1192" spans="1:11" x14ac:dyDescent="0.2">
      <c r="A1192" t="str">
        <v>CUS016654</v>
      </c>
      <c r="B1192" s="1" cm="1">
        <f t="array" ref="B1192">MAX(_xlfn._xlws.FILTER(Sheet1!B:B,Sheet2!A1192 = Sheet1!A:A))</f>
        <v>44649</v>
      </c>
      <c r="C1192" s="2">
        <f t="shared" ca="1" si="22"/>
        <v>1128</v>
      </c>
      <c r="D1192" cm="1">
        <f t="array" aca="1" ref="D1192" ca="1">_xlfn.IFS(C1192 &lt;_xlfn.PERCENTILE.EXC($C$2:$C$1786,0.2),5,C1192&lt;_xlfn.PERCENTILE.EXC($C$2:$C$2000, 0.4),4, C1192&lt;_xlfn.PERCENTILE.EXC($C$2:$C$2000, 0.6),3, C1192&lt;_xlfn.PERCENTILE.EXC($C$2:$C$2000, 0.8),2, C1192&gt;=_xlfn.PERCENTILE.EXC($C$2:$C$2000, 0.8), 1)</f>
        <v>4</v>
      </c>
      <c r="E1192">
        <f>COUNTIF(Sheet1!A:A,Sheet2!A1192)</f>
        <v>7</v>
      </c>
      <c r="F1192" cm="1">
        <f t="array" ref="F1192">_xlfn.IFS(E1192 &gt; _xlfn.PERCENTILE.EXC($E$2:$E$1786,0.8), 5, E1192 &gt; _xlfn.PERCENTILE.EXC($E$2:$E$1786,0.6), 4,E1192 &gt; _xlfn.PERCENTILE.EXC($E$2:$E$1786,0.4), 3, E1192 &gt; _xlfn.PERCENTILE.EXC($E$2:$E$1786,0.2),2, E1192 &lt;= _xlfn.PERCENTILE.EXC($E$2:$E$1786,0.2), 1)</f>
        <v>4</v>
      </c>
      <c r="G1192">
        <f>SUMIF(Sheet1!A:A,A1192,Sheet1!C:C)</f>
        <v>750.4799999999999</v>
      </c>
      <c r="H1192" cm="1">
        <f t="array" ref="H1192">_xlfn.IFS(G1192 &lt;_xlfn.PERCENTILE.EXC($G$2:$G$1786,0.2),5,G1192&lt;_xlfn.PERCENTILE.EXC($G$2:$G$2000, 0.4),4, G1192&lt;_xlfn.PERCENTILE.EXC($G$2:$G$2000, 0.6),3, G1192&lt;_xlfn.PERCENTILE.EXC($G$2:$G$2000, 0.8),2, G1192&gt;=_xlfn.PERCENTILE.EXC($G$2:$G$2000, 0.8), 1)</f>
        <v>2</v>
      </c>
      <c r="K1192" t="str" cm="1">
        <f t="array" aca="1" ref="K1192" ca="1">_xlfn.IFS(
    AND($D1192=5, $F1192&gt;=4,$H1192&gt;=4), "Best Customers",
    AND($D1192&gt;=3, $D1192&lt;=4, $F1192&gt;=4, $H1192&gt;=3), "Loyal Customers",
    AND($D1192&gt;=3, $D1192&lt;=4, $F1192&gt;=2, $H1192&gt;=2), "Potential Loyal Customers",
    AND($D1192&gt;=2, $D1192&lt;=3, $F1192&gt;=3, $H1192&gt;=3), "At-Risk Customers",
    AND($D1192=1, $F1192&lt;=2, $H1192&lt;=2), "Lost Customers",
    TRUE, "Unclassified"
)</f>
        <v>Potential Loyal Customers</v>
      </c>
    </row>
    <row r="1193" spans="1:11" x14ac:dyDescent="0.2">
      <c r="A1193" t="str">
        <v>CUS026159</v>
      </c>
      <c r="B1193" s="1" cm="1">
        <f t="array" ref="B1193">MAX(_xlfn._xlws.FILTER(Sheet1!B:B,Sheet2!A1193 = Sheet1!A:A))</f>
        <v>43313</v>
      </c>
      <c r="C1193" s="2">
        <f t="shared" ca="1" si="22"/>
        <v>2464</v>
      </c>
      <c r="D1193" cm="1">
        <f t="array" aca="1" ref="D1193" ca="1">_xlfn.IFS(C1193 &lt;_xlfn.PERCENTILE.EXC($C$2:$C$1786,0.2),5,C1193&lt;_xlfn.PERCENTILE.EXC($C$2:$C$2000, 0.4),4, C1193&lt;_xlfn.PERCENTILE.EXC($C$2:$C$2000, 0.6),3, C1193&lt;_xlfn.PERCENTILE.EXC($C$2:$C$2000, 0.8),2, C1193&gt;=_xlfn.PERCENTILE.EXC($C$2:$C$2000, 0.8), 1)</f>
        <v>2</v>
      </c>
      <c r="E1193">
        <f>COUNTIF(Sheet1!A:A,Sheet2!A1193)</f>
        <v>2</v>
      </c>
      <c r="F1193" cm="1">
        <f t="array" ref="F1193">_xlfn.IFS(E1193 &gt; _xlfn.PERCENTILE.EXC($E$2:$E$1786,0.8), 5, E1193 &gt; _xlfn.PERCENTILE.EXC($E$2:$E$1786,0.6), 4,E1193 &gt; _xlfn.PERCENTILE.EXC($E$2:$E$1786,0.4), 3, E1193 &gt; _xlfn.PERCENTILE.EXC($E$2:$E$1786,0.2),2, E1193 &lt;= _xlfn.PERCENTILE.EXC($E$2:$E$1786,0.2), 1)</f>
        <v>2</v>
      </c>
      <c r="G1193">
        <f>SUMIF(Sheet1!A:A,A1193,Sheet1!C:C)</f>
        <v>40.700000000000003</v>
      </c>
      <c r="H1193" cm="1">
        <f t="array" ref="H1193">_xlfn.IFS(G1193 &lt;_xlfn.PERCENTILE.EXC($G$2:$G$1786,0.2),5,G1193&lt;_xlfn.PERCENTILE.EXC($G$2:$G$2000, 0.4),4, G1193&lt;_xlfn.PERCENTILE.EXC($G$2:$G$2000, 0.6),3, G1193&lt;_xlfn.PERCENTILE.EXC($G$2:$G$2000, 0.8),2, G1193&gt;=_xlfn.PERCENTILE.EXC($G$2:$G$2000, 0.8), 1)</f>
        <v>5</v>
      </c>
      <c r="K1193" t="str" cm="1">
        <f t="array" aca="1" ref="K1193" ca="1">_xlfn.IFS(
    AND($D1193=5, $F1193&gt;=4,$H1193&gt;=4), "Best Customers",
    AND($D1193&gt;=3, $D1193&lt;=4, $F1193&gt;=4, $H1193&gt;=3), "Loyal Customers",
    AND($D1193&gt;=3, $D1193&lt;=4, $F1193&gt;=2, $H1193&gt;=2), "Potential Loyal Customers",
    AND($D1193&gt;=2, $D1193&lt;=3, $F1193&gt;=3, $H1193&gt;=3), "At-Risk Customers",
    AND($D1193=1, $F1193&lt;=2, $H1193&lt;=2), "Lost Customers",
    TRUE, "Unclassified"
)</f>
        <v>Unclassified</v>
      </c>
    </row>
    <row r="1194" spans="1:11" x14ac:dyDescent="0.2">
      <c r="A1194" t="str">
        <v>CUS026058</v>
      </c>
      <c r="B1194" s="1" cm="1">
        <f t="array" ref="B1194">MAX(_xlfn._xlws.FILTER(Sheet1!B:B,Sheet2!A1194 = Sheet1!A:A))</f>
        <v>43403</v>
      </c>
      <c r="C1194" s="2">
        <f t="shared" ca="1" si="22"/>
        <v>2374</v>
      </c>
      <c r="D1194" cm="1">
        <f t="array" aca="1" ref="D1194" ca="1">_xlfn.IFS(C1194 &lt;_xlfn.PERCENTILE.EXC($C$2:$C$1786,0.2),5,C1194&lt;_xlfn.PERCENTILE.EXC($C$2:$C$2000, 0.4),4, C1194&lt;_xlfn.PERCENTILE.EXC($C$2:$C$2000, 0.6),3, C1194&lt;_xlfn.PERCENTILE.EXC($C$2:$C$2000, 0.8),2, C1194&gt;=_xlfn.PERCENTILE.EXC($C$2:$C$2000, 0.8), 1)</f>
        <v>2</v>
      </c>
      <c r="E1194">
        <f>COUNTIF(Sheet1!A:A,Sheet2!A1194)</f>
        <v>2</v>
      </c>
      <c r="F1194" cm="1">
        <f t="array" ref="F1194">_xlfn.IFS(E1194 &gt; _xlfn.PERCENTILE.EXC($E$2:$E$1786,0.8), 5, E1194 &gt; _xlfn.PERCENTILE.EXC($E$2:$E$1786,0.6), 4,E1194 &gt; _xlfn.PERCENTILE.EXC($E$2:$E$1786,0.4), 3, E1194 &gt; _xlfn.PERCENTILE.EXC($E$2:$E$1786,0.2),2, E1194 &lt;= _xlfn.PERCENTILE.EXC($E$2:$E$1786,0.2), 1)</f>
        <v>2</v>
      </c>
      <c r="G1194">
        <f>SUMIF(Sheet1!A:A,A1194,Sheet1!C:C)</f>
        <v>97.95</v>
      </c>
      <c r="H1194" cm="1">
        <f t="array" ref="H1194">_xlfn.IFS(G1194 &lt;_xlfn.PERCENTILE.EXC($G$2:$G$1786,0.2),5,G1194&lt;_xlfn.PERCENTILE.EXC($G$2:$G$2000, 0.4),4, G1194&lt;_xlfn.PERCENTILE.EXC($G$2:$G$2000, 0.6),3, G1194&lt;_xlfn.PERCENTILE.EXC($G$2:$G$2000, 0.8),2, G1194&gt;=_xlfn.PERCENTILE.EXC($G$2:$G$2000, 0.8), 1)</f>
        <v>4</v>
      </c>
      <c r="K1194" t="str" cm="1">
        <f t="array" aca="1" ref="K1194" ca="1">_xlfn.IFS(
    AND($D1194=5, $F1194&gt;=4,$H1194&gt;=4), "Best Customers",
    AND($D1194&gt;=3, $D1194&lt;=4, $F1194&gt;=4, $H1194&gt;=3), "Loyal Customers",
    AND($D1194&gt;=3, $D1194&lt;=4, $F1194&gt;=2, $H1194&gt;=2), "Potential Loyal Customers",
    AND($D1194&gt;=2, $D1194&lt;=3, $F1194&gt;=3, $H1194&gt;=3), "At-Risk Customers",
    AND($D1194=1, $F1194&lt;=2, $H1194&lt;=2), "Lost Customers",
    TRUE, "Unclassified"
)</f>
        <v>Unclassified</v>
      </c>
    </row>
    <row r="1195" spans="1:11" x14ac:dyDescent="0.2">
      <c r="A1195" t="str">
        <v>CUS026144</v>
      </c>
      <c r="B1195" s="1" cm="1">
        <f t="array" ref="B1195">MAX(_xlfn._xlws.FILTER(Sheet1!B:B,Sheet2!A1195 = Sheet1!A:A))</f>
        <v>43325</v>
      </c>
      <c r="C1195" s="2">
        <f t="shared" ca="1" si="22"/>
        <v>2452</v>
      </c>
      <c r="D1195" cm="1">
        <f t="array" aca="1" ref="D1195" ca="1">_xlfn.IFS(C1195 &lt;_xlfn.PERCENTILE.EXC($C$2:$C$1786,0.2),5,C1195&lt;_xlfn.PERCENTILE.EXC($C$2:$C$2000, 0.4),4, C1195&lt;_xlfn.PERCENTILE.EXC($C$2:$C$2000, 0.6),3, C1195&lt;_xlfn.PERCENTILE.EXC($C$2:$C$2000, 0.8),2, C1195&gt;=_xlfn.PERCENTILE.EXC($C$2:$C$2000, 0.8), 1)</f>
        <v>2</v>
      </c>
      <c r="E1195">
        <f>COUNTIF(Sheet1!A:A,Sheet2!A1195)</f>
        <v>2</v>
      </c>
      <c r="F1195" cm="1">
        <f t="array" ref="F1195">_xlfn.IFS(E1195 &gt; _xlfn.PERCENTILE.EXC($E$2:$E$1786,0.8), 5, E1195 &gt; _xlfn.PERCENTILE.EXC($E$2:$E$1786,0.6), 4,E1195 &gt; _xlfn.PERCENTILE.EXC($E$2:$E$1786,0.4), 3, E1195 &gt; _xlfn.PERCENTILE.EXC($E$2:$E$1786,0.2),2, E1195 &lt;= _xlfn.PERCENTILE.EXC($E$2:$E$1786,0.2), 1)</f>
        <v>2</v>
      </c>
      <c r="G1195">
        <f>SUMIF(Sheet1!A:A,A1195,Sheet1!C:C)</f>
        <v>125.69999999999999</v>
      </c>
      <c r="H1195" cm="1">
        <f t="array" ref="H1195">_xlfn.IFS(G1195 &lt;_xlfn.PERCENTILE.EXC($G$2:$G$1786,0.2),5,G1195&lt;_xlfn.PERCENTILE.EXC($G$2:$G$2000, 0.4),4, G1195&lt;_xlfn.PERCENTILE.EXC($G$2:$G$2000, 0.6),3, G1195&lt;_xlfn.PERCENTILE.EXC($G$2:$G$2000, 0.8),2, G1195&gt;=_xlfn.PERCENTILE.EXC($G$2:$G$2000, 0.8), 1)</f>
        <v>4</v>
      </c>
      <c r="K1195" t="str" cm="1">
        <f t="array" aca="1" ref="K1195" ca="1">_xlfn.IFS(
    AND($D1195=5, $F1195&gt;=4,$H1195&gt;=4), "Best Customers",
    AND($D1195&gt;=3, $D1195&lt;=4, $F1195&gt;=4, $H1195&gt;=3), "Loyal Customers",
    AND($D1195&gt;=3, $D1195&lt;=4, $F1195&gt;=2, $H1195&gt;=2), "Potential Loyal Customers",
    AND($D1195&gt;=2, $D1195&lt;=3, $F1195&gt;=3, $H1195&gt;=3), "At-Risk Customers",
    AND($D1195=1, $F1195&lt;=2, $H1195&lt;=2), "Lost Customers",
    TRUE, "Unclassified"
)</f>
        <v>Unclassified</v>
      </c>
    </row>
    <row r="1196" spans="1:11" x14ac:dyDescent="0.2">
      <c r="A1196" t="str">
        <v>CUS025767</v>
      </c>
      <c r="B1196" s="1" cm="1">
        <f t="array" ref="B1196">MAX(_xlfn._xlws.FILTER(Sheet1!B:B,Sheet2!A1196 = Sheet1!A:A))</f>
        <v>43606</v>
      </c>
      <c r="C1196" s="2">
        <f t="shared" ca="1" si="22"/>
        <v>2171</v>
      </c>
      <c r="D1196" cm="1">
        <f t="array" aca="1" ref="D1196" ca="1">_xlfn.IFS(C1196 &lt;_xlfn.PERCENTILE.EXC($C$2:$C$1786,0.2),5,C1196&lt;_xlfn.PERCENTILE.EXC($C$2:$C$2000, 0.4),4, C1196&lt;_xlfn.PERCENTILE.EXC($C$2:$C$2000, 0.6),3, C1196&lt;_xlfn.PERCENTILE.EXC($C$2:$C$2000, 0.8),2, C1196&gt;=_xlfn.PERCENTILE.EXC($C$2:$C$2000, 0.8), 1)</f>
        <v>3</v>
      </c>
      <c r="E1196">
        <f>COUNTIF(Sheet1!A:A,Sheet2!A1196)</f>
        <v>2</v>
      </c>
      <c r="F1196" cm="1">
        <f t="array" ref="F1196">_xlfn.IFS(E1196 &gt; _xlfn.PERCENTILE.EXC($E$2:$E$1786,0.8), 5, E1196 &gt; _xlfn.PERCENTILE.EXC($E$2:$E$1786,0.6), 4,E1196 &gt; _xlfn.PERCENTILE.EXC($E$2:$E$1786,0.4), 3, E1196 &gt; _xlfn.PERCENTILE.EXC($E$2:$E$1786,0.2),2, E1196 &lt;= _xlfn.PERCENTILE.EXC($E$2:$E$1786,0.2), 1)</f>
        <v>2</v>
      </c>
      <c r="G1196">
        <f>SUMIF(Sheet1!A:A,A1196,Sheet1!C:C)</f>
        <v>80</v>
      </c>
      <c r="H1196" cm="1">
        <f t="array" ref="H1196">_xlfn.IFS(G1196 &lt;_xlfn.PERCENTILE.EXC($G$2:$G$1786,0.2),5,G1196&lt;_xlfn.PERCENTILE.EXC($G$2:$G$2000, 0.4),4, G1196&lt;_xlfn.PERCENTILE.EXC($G$2:$G$2000, 0.6),3, G1196&lt;_xlfn.PERCENTILE.EXC($G$2:$G$2000, 0.8),2, G1196&gt;=_xlfn.PERCENTILE.EXC($G$2:$G$2000, 0.8), 1)</f>
        <v>5</v>
      </c>
      <c r="K1196" t="str" cm="1">
        <f t="array" aca="1" ref="K1196" ca="1">_xlfn.IFS(
    AND($D1196=5, $F1196&gt;=4,$H1196&gt;=4), "Best Customers",
    AND($D1196&gt;=3, $D1196&lt;=4, $F1196&gt;=4, $H1196&gt;=3), "Loyal Customers",
    AND($D1196&gt;=3, $D1196&lt;=4, $F1196&gt;=2, $H1196&gt;=2), "Potential Loyal Customers",
    AND($D1196&gt;=2, $D1196&lt;=3, $F1196&gt;=3, $H1196&gt;=3), "At-Risk Customers",
    AND($D1196=1, $F1196&lt;=2, $H1196&lt;=2), "Lost Customers",
    TRUE, "Unclassified"
)</f>
        <v>Potential Loyal Customers</v>
      </c>
    </row>
    <row r="1197" spans="1:11" x14ac:dyDescent="0.2">
      <c r="A1197" t="str">
        <v>CUS000108</v>
      </c>
      <c r="B1197" s="1" cm="1">
        <f t="array" ref="B1197">MAX(_xlfn._xlws.FILTER(Sheet1!B:B,Sheet2!A1197 = Sheet1!A:A))</f>
        <v>45726</v>
      </c>
      <c r="C1197" s="2">
        <f t="shared" ca="1" si="22"/>
        <v>51</v>
      </c>
      <c r="D1197" cm="1">
        <f t="array" aca="1" ref="D1197" ca="1">_xlfn.IFS(C1197 &lt;_xlfn.PERCENTILE.EXC($C$2:$C$1786,0.2),5,C1197&lt;_xlfn.PERCENTILE.EXC($C$2:$C$2000, 0.4),4, C1197&lt;_xlfn.PERCENTILE.EXC($C$2:$C$2000, 0.6),3, C1197&lt;_xlfn.PERCENTILE.EXC($C$2:$C$2000, 0.8),2, C1197&gt;=_xlfn.PERCENTILE.EXC($C$2:$C$2000, 0.8), 1)</f>
        <v>5</v>
      </c>
      <c r="E1197">
        <f>COUNTIF(Sheet1!A:A,Sheet2!A1197)</f>
        <v>3</v>
      </c>
      <c r="F1197" cm="1">
        <f t="array" ref="F1197">_xlfn.IFS(E1197 &gt; _xlfn.PERCENTILE.EXC($E$2:$E$1786,0.8), 5, E1197 &gt; _xlfn.PERCENTILE.EXC($E$2:$E$1786,0.6), 4,E1197 &gt; _xlfn.PERCENTILE.EXC($E$2:$E$1786,0.4), 3, E1197 &gt; _xlfn.PERCENTILE.EXC($E$2:$E$1786,0.2),2, E1197 &lt;= _xlfn.PERCENTILE.EXC($E$2:$E$1786,0.2), 1)</f>
        <v>3</v>
      </c>
      <c r="G1197">
        <f>SUMIF(Sheet1!A:A,A1197,Sheet1!C:C)</f>
        <v>669.80000000000007</v>
      </c>
      <c r="H1197" cm="1">
        <f t="array" ref="H1197">_xlfn.IFS(G1197 &lt;_xlfn.PERCENTILE.EXC($G$2:$G$1786,0.2),5,G1197&lt;_xlfn.PERCENTILE.EXC($G$2:$G$2000, 0.4),4, G1197&lt;_xlfn.PERCENTILE.EXC($G$2:$G$2000, 0.6),3, G1197&lt;_xlfn.PERCENTILE.EXC($G$2:$G$2000, 0.8),2, G1197&gt;=_xlfn.PERCENTILE.EXC($G$2:$G$2000, 0.8), 1)</f>
        <v>3</v>
      </c>
      <c r="K1197" t="str" cm="1">
        <f t="array" aca="1" ref="K1197" ca="1">_xlfn.IFS(
    AND($D1197=5, $F1197&gt;=4,$H1197&gt;=4), "Best Customers",
    AND($D1197&gt;=3, $D1197&lt;=4, $F1197&gt;=4, $H1197&gt;=3), "Loyal Customers",
    AND($D1197&gt;=3, $D1197&lt;=4, $F1197&gt;=2, $H1197&gt;=2), "Potential Loyal Customers",
    AND($D1197&gt;=2, $D1197&lt;=3, $F1197&gt;=3, $H1197&gt;=3), "At-Risk Customers",
    AND($D1197=1, $F1197&lt;=2, $H1197&lt;=2), "Lost Customers",
    TRUE, "Unclassified"
)</f>
        <v>Unclassified</v>
      </c>
    </row>
    <row r="1198" spans="1:11" x14ac:dyDescent="0.2">
      <c r="A1198" t="str">
        <v>CUS025434</v>
      </c>
      <c r="B1198" s="1" cm="1">
        <f t="array" ref="B1198">MAX(_xlfn._xlws.FILTER(Sheet1!B:B,Sheet2!A1198 = Sheet1!A:A))</f>
        <v>43703</v>
      </c>
      <c r="C1198" s="2">
        <f t="shared" ca="1" si="22"/>
        <v>2074</v>
      </c>
      <c r="D1198" cm="1">
        <f t="array" aca="1" ref="D1198" ca="1">_xlfn.IFS(C1198 &lt;_xlfn.PERCENTILE.EXC($C$2:$C$1786,0.2),5,C1198&lt;_xlfn.PERCENTILE.EXC($C$2:$C$2000, 0.4),4, C1198&lt;_xlfn.PERCENTILE.EXC($C$2:$C$2000, 0.6),3, C1198&lt;_xlfn.PERCENTILE.EXC($C$2:$C$2000, 0.8),2, C1198&gt;=_xlfn.PERCENTILE.EXC($C$2:$C$2000, 0.8), 1)</f>
        <v>3</v>
      </c>
      <c r="E1198">
        <f>COUNTIF(Sheet1!A:A,Sheet2!A1198)</f>
        <v>2</v>
      </c>
      <c r="F1198" cm="1">
        <f t="array" ref="F1198">_xlfn.IFS(E1198 &gt; _xlfn.PERCENTILE.EXC($E$2:$E$1786,0.8), 5, E1198 &gt; _xlfn.PERCENTILE.EXC($E$2:$E$1786,0.6), 4,E1198 &gt; _xlfn.PERCENTILE.EXC($E$2:$E$1786,0.4), 3, E1198 &gt; _xlfn.PERCENTILE.EXC($E$2:$E$1786,0.2),2, E1198 &lt;= _xlfn.PERCENTILE.EXC($E$2:$E$1786,0.2), 1)</f>
        <v>2</v>
      </c>
      <c r="G1198">
        <f>SUMIF(Sheet1!A:A,A1198,Sheet1!C:C)</f>
        <v>228.2</v>
      </c>
      <c r="H1198" cm="1">
        <f t="array" ref="H1198">_xlfn.IFS(G1198 &lt;_xlfn.PERCENTILE.EXC($G$2:$G$1786,0.2),5,G1198&lt;_xlfn.PERCENTILE.EXC($G$2:$G$2000, 0.4),4, G1198&lt;_xlfn.PERCENTILE.EXC($G$2:$G$2000, 0.6),3, G1198&lt;_xlfn.PERCENTILE.EXC($G$2:$G$2000, 0.8),2, G1198&gt;=_xlfn.PERCENTILE.EXC($G$2:$G$2000, 0.8), 1)</f>
        <v>3</v>
      </c>
      <c r="K1198" t="str" cm="1">
        <f t="array" aca="1" ref="K1198" ca="1">_xlfn.IFS(
    AND($D1198=5, $F1198&gt;=4,$H1198&gt;=4), "Best Customers",
    AND($D1198&gt;=3, $D1198&lt;=4, $F1198&gt;=4, $H1198&gt;=3), "Loyal Customers",
    AND($D1198&gt;=3, $D1198&lt;=4, $F1198&gt;=2, $H1198&gt;=2), "Potential Loyal Customers",
    AND($D1198&gt;=2, $D1198&lt;=3, $F1198&gt;=3, $H1198&gt;=3), "At-Risk Customers",
    AND($D1198=1, $F1198&lt;=2, $H1198&lt;=2), "Lost Customers",
    TRUE, "Unclassified"
)</f>
        <v>Potential Loyal Customers</v>
      </c>
    </row>
    <row r="1199" spans="1:11" x14ac:dyDescent="0.2">
      <c r="A1199" t="str">
        <v>CUS026208</v>
      </c>
      <c r="B1199" s="1" cm="1">
        <f t="array" ref="B1199">MAX(_xlfn._xlws.FILTER(Sheet1!B:B,Sheet2!A1199 = Sheet1!A:A))</f>
        <v>43276</v>
      </c>
      <c r="C1199" s="2">
        <f t="shared" ca="1" si="22"/>
        <v>2501</v>
      </c>
      <c r="D1199" cm="1">
        <f t="array" aca="1" ref="D1199" ca="1">_xlfn.IFS(C1199 &lt;_xlfn.PERCENTILE.EXC($C$2:$C$1786,0.2),5,C1199&lt;_xlfn.PERCENTILE.EXC($C$2:$C$2000, 0.4),4, C1199&lt;_xlfn.PERCENTILE.EXC($C$2:$C$2000, 0.6),3, C1199&lt;_xlfn.PERCENTILE.EXC($C$2:$C$2000, 0.8),2, C1199&gt;=_xlfn.PERCENTILE.EXC($C$2:$C$2000, 0.8), 1)</f>
        <v>2</v>
      </c>
      <c r="E1199">
        <f>COUNTIF(Sheet1!A:A,Sheet2!A1199)</f>
        <v>1</v>
      </c>
      <c r="F1199" cm="1">
        <f t="array" ref="F1199">_xlfn.IFS(E1199 &gt; _xlfn.PERCENTILE.EXC($E$2:$E$1786,0.8), 5, E1199 &gt; _xlfn.PERCENTILE.EXC($E$2:$E$1786,0.6), 4,E1199 &gt; _xlfn.PERCENTILE.EXC($E$2:$E$1786,0.4), 3, E1199 &gt; _xlfn.PERCENTILE.EXC($E$2:$E$1786,0.2),2, E1199 &lt;= _xlfn.PERCENTILE.EXC($E$2:$E$1786,0.2), 1)</f>
        <v>1</v>
      </c>
      <c r="G1199">
        <f>SUMIF(Sheet1!A:A,A1199,Sheet1!C:C)</f>
        <v>51.95</v>
      </c>
      <c r="H1199" cm="1">
        <f t="array" ref="H1199">_xlfn.IFS(G1199 &lt;_xlfn.PERCENTILE.EXC($G$2:$G$1786,0.2),5,G1199&lt;_xlfn.PERCENTILE.EXC($G$2:$G$2000, 0.4),4, G1199&lt;_xlfn.PERCENTILE.EXC($G$2:$G$2000, 0.6),3, G1199&lt;_xlfn.PERCENTILE.EXC($G$2:$G$2000, 0.8),2, G1199&gt;=_xlfn.PERCENTILE.EXC($G$2:$G$2000, 0.8), 1)</f>
        <v>5</v>
      </c>
      <c r="K1199" t="str" cm="1">
        <f t="array" aca="1" ref="K1199" ca="1">_xlfn.IFS(
    AND($D1199=5, $F1199&gt;=4,$H1199&gt;=4), "Best Customers",
    AND($D1199&gt;=3, $D1199&lt;=4, $F1199&gt;=4, $H1199&gt;=3), "Loyal Customers",
    AND($D1199&gt;=3, $D1199&lt;=4, $F1199&gt;=2, $H1199&gt;=2), "Potential Loyal Customers",
    AND($D1199&gt;=2, $D1199&lt;=3, $F1199&gt;=3, $H1199&gt;=3), "At-Risk Customers",
    AND($D1199=1, $F1199&lt;=2, $H1199&lt;=2), "Lost Customers",
    TRUE, "Unclassified"
)</f>
        <v>Unclassified</v>
      </c>
    </row>
    <row r="1200" spans="1:11" x14ac:dyDescent="0.2">
      <c r="A1200" t="str">
        <v>CUS025966</v>
      </c>
      <c r="B1200" s="1" cm="1">
        <f t="array" ref="B1200">MAX(_xlfn._xlws.FILTER(Sheet1!B:B,Sheet2!A1200 = Sheet1!A:A))</f>
        <v>43481</v>
      </c>
      <c r="C1200" s="2">
        <f t="shared" ca="1" si="22"/>
        <v>2296</v>
      </c>
      <c r="D1200" cm="1">
        <f t="array" aca="1" ref="D1200" ca="1">_xlfn.IFS(C1200 &lt;_xlfn.PERCENTILE.EXC($C$2:$C$1786,0.2),5,C1200&lt;_xlfn.PERCENTILE.EXC($C$2:$C$2000, 0.4),4, C1200&lt;_xlfn.PERCENTILE.EXC($C$2:$C$2000, 0.6),3, C1200&lt;_xlfn.PERCENTILE.EXC($C$2:$C$2000, 0.8),2, C1200&gt;=_xlfn.PERCENTILE.EXC($C$2:$C$2000, 0.8), 1)</f>
        <v>2</v>
      </c>
      <c r="E1200">
        <f>COUNTIF(Sheet1!A:A,Sheet2!A1200)</f>
        <v>2</v>
      </c>
      <c r="F1200" cm="1">
        <f t="array" ref="F1200">_xlfn.IFS(E1200 &gt; _xlfn.PERCENTILE.EXC($E$2:$E$1786,0.8), 5, E1200 &gt; _xlfn.PERCENTILE.EXC($E$2:$E$1786,0.6), 4,E1200 &gt; _xlfn.PERCENTILE.EXC($E$2:$E$1786,0.4), 3, E1200 &gt; _xlfn.PERCENTILE.EXC($E$2:$E$1786,0.2),2, E1200 &lt;= _xlfn.PERCENTILE.EXC($E$2:$E$1786,0.2), 1)</f>
        <v>2</v>
      </c>
      <c r="G1200">
        <f>SUMIF(Sheet1!A:A,A1200,Sheet1!C:C)</f>
        <v>171.4</v>
      </c>
      <c r="H1200" cm="1">
        <f t="array" ref="H1200">_xlfn.IFS(G1200 &lt;_xlfn.PERCENTILE.EXC($G$2:$G$1786,0.2),5,G1200&lt;_xlfn.PERCENTILE.EXC($G$2:$G$2000, 0.4),4, G1200&lt;_xlfn.PERCENTILE.EXC($G$2:$G$2000, 0.6),3, G1200&lt;_xlfn.PERCENTILE.EXC($G$2:$G$2000, 0.8),2, G1200&gt;=_xlfn.PERCENTILE.EXC($G$2:$G$2000, 0.8), 1)</f>
        <v>4</v>
      </c>
      <c r="K1200" t="str" cm="1">
        <f t="array" aca="1" ref="K1200" ca="1">_xlfn.IFS(
    AND($D1200=5, $F1200&gt;=4,$H1200&gt;=4), "Best Customers",
    AND($D1200&gt;=3, $D1200&lt;=4, $F1200&gt;=4, $H1200&gt;=3), "Loyal Customers",
    AND($D1200&gt;=3, $D1200&lt;=4, $F1200&gt;=2, $H1200&gt;=2), "Potential Loyal Customers",
    AND($D1200&gt;=2, $D1200&lt;=3, $F1200&gt;=3, $H1200&gt;=3), "At-Risk Customers",
    AND($D1200=1, $F1200&lt;=2, $H1200&lt;=2), "Lost Customers",
    TRUE, "Unclassified"
)</f>
        <v>Unclassified</v>
      </c>
    </row>
    <row r="1201" spans="1:11" x14ac:dyDescent="0.2">
      <c r="A1201" t="str">
        <v>CUS018597</v>
      </c>
      <c r="B1201" s="1" cm="1">
        <f t="array" ref="B1201">MAX(_xlfn._xlws.FILTER(Sheet1!B:B,Sheet2!A1201 = Sheet1!A:A))</f>
        <v>44475</v>
      </c>
      <c r="C1201" s="2">
        <f t="shared" ca="1" si="22"/>
        <v>1302</v>
      </c>
      <c r="D1201" cm="1">
        <f t="array" aca="1" ref="D1201" ca="1">_xlfn.IFS(C1201 &lt;_xlfn.PERCENTILE.EXC($C$2:$C$1786,0.2),5,C1201&lt;_xlfn.PERCENTILE.EXC($C$2:$C$2000, 0.4),4, C1201&lt;_xlfn.PERCENTILE.EXC($C$2:$C$2000, 0.6),3, C1201&lt;_xlfn.PERCENTILE.EXC($C$2:$C$2000, 0.8),2, C1201&gt;=_xlfn.PERCENTILE.EXC($C$2:$C$2000, 0.8), 1)</f>
        <v>3</v>
      </c>
      <c r="E1201">
        <f>COUNTIF(Sheet1!A:A,Sheet2!A1201)</f>
        <v>4</v>
      </c>
      <c r="F1201" cm="1">
        <f t="array" ref="F1201">_xlfn.IFS(E1201 &gt; _xlfn.PERCENTILE.EXC($E$2:$E$1786,0.8), 5, E1201 &gt; _xlfn.PERCENTILE.EXC($E$2:$E$1786,0.6), 4,E1201 &gt; _xlfn.PERCENTILE.EXC($E$2:$E$1786,0.4), 3, E1201 &gt; _xlfn.PERCENTILE.EXC($E$2:$E$1786,0.2),2, E1201 &lt;= _xlfn.PERCENTILE.EXC($E$2:$E$1786,0.2), 1)</f>
        <v>3</v>
      </c>
      <c r="G1201">
        <f>SUMIF(Sheet1!A:A,A1201,Sheet1!C:C)</f>
        <v>227.45</v>
      </c>
      <c r="H1201" cm="1">
        <f t="array" ref="H1201">_xlfn.IFS(G1201 &lt;_xlfn.PERCENTILE.EXC($G$2:$G$1786,0.2),5,G1201&lt;_xlfn.PERCENTILE.EXC($G$2:$G$2000, 0.4),4, G1201&lt;_xlfn.PERCENTILE.EXC($G$2:$G$2000, 0.6),3, G1201&lt;_xlfn.PERCENTILE.EXC($G$2:$G$2000, 0.8),2, G1201&gt;=_xlfn.PERCENTILE.EXC($G$2:$G$2000, 0.8), 1)</f>
        <v>3</v>
      </c>
      <c r="K1201" t="str" cm="1">
        <f t="array" aca="1" ref="K1201" ca="1">_xlfn.IFS(
    AND($D1201=5, $F1201&gt;=4,$H1201&gt;=4), "Best Customers",
    AND($D1201&gt;=3, $D1201&lt;=4, $F1201&gt;=4, $H1201&gt;=3), "Loyal Customers",
    AND($D1201&gt;=3, $D1201&lt;=4, $F1201&gt;=2, $H1201&gt;=2), "Potential Loyal Customers",
    AND($D1201&gt;=2, $D1201&lt;=3, $F1201&gt;=3, $H1201&gt;=3), "At-Risk Customers",
    AND($D1201=1, $F1201&lt;=2, $H1201&lt;=2), "Lost Customers",
    TRUE, "Unclassified"
)</f>
        <v>Potential Loyal Customers</v>
      </c>
    </row>
    <row r="1202" spans="1:11" x14ac:dyDescent="0.2">
      <c r="A1202" t="str">
        <v>CUS025760</v>
      </c>
      <c r="B1202" s="1" cm="1">
        <f t="array" ref="B1202">MAX(_xlfn._xlws.FILTER(Sheet1!B:B,Sheet2!A1202 = Sheet1!A:A))</f>
        <v>43608</v>
      </c>
      <c r="C1202" s="2">
        <f t="shared" ca="1" si="22"/>
        <v>2169</v>
      </c>
      <c r="D1202" cm="1">
        <f t="array" aca="1" ref="D1202" ca="1">_xlfn.IFS(C1202 &lt;_xlfn.PERCENTILE.EXC($C$2:$C$1786,0.2),5,C1202&lt;_xlfn.PERCENTILE.EXC($C$2:$C$2000, 0.4),4, C1202&lt;_xlfn.PERCENTILE.EXC($C$2:$C$2000, 0.6),3, C1202&lt;_xlfn.PERCENTILE.EXC($C$2:$C$2000, 0.8),2, C1202&gt;=_xlfn.PERCENTILE.EXC($C$2:$C$2000, 0.8), 1)</f>
        <v>3</v>
      </c>
      <c r="E1202">
        <f>COUNTIF(Sheet1!A:A,Sheet2!A1202)</f>
        <v>3</v>
      </c>
      <c r="F1202" cm="1">
        <f t="array" ref="F1202">_xlfn.IFS(E1202 &gt; _xlfn.PERCENTILE.EXC($E$2:$E$1786,0.8), 5, E1202 &gt; _xlfn.PERCENTILE.EXC($E$2:$E$1786,0.6), 4,E1202 &gt; _xlfn.PERCENTILE.EXC($E$2:$E$1786,0.4), 3, E1202 &gt; _xlfn.PERCENTILE.EXC($E$2:$E$1786,0.2),2, E1202 &lt;= _xlfn.PERCENTILE.EXC($E$2:$E$1786,0.2), 1)</f>
        <v>3</v>
      </c>
      <c r="G1202">
        <f>SUMIF(Sheet1!A:A,A1202,Sheet1!C:C)</f>
        <v>1055.5</v>
      </c>
      <c r="H1202" cm="1">
        <f t="array" ref="H1202">_xlfn.IFS(G1202 &lt;_xlfn.PERCENTILE.EXC($G$2:$G$1786,0.2),5,G1202&lt;_xlfn.PERCENTILE.EXC($G$2:$G$2000, 0.4),4, G1202&lt;_xlfn.PERCENTILE.EXC($G$2:$G$2000, 0.6),3, G1202&lt;_xlfn.PERCENTILE.EXC($G$2:$G$2000, 0.8),2, G1202&gt;=_xlfn.PERCENTILE.EXC($G$2:$G$2000, 0.8), 1)</f>
        <v>2</v>
      </c>
      <c r="K1202" t="str" cm="1">
        <f t="array" aca="1" ref="K1202" ca="1">_xlfn.IFS(
    AND($D1202=5, $F1202&gt;=4,$H1202&gt;=4), "Best Customers",
    AND($D1202&gt;=3, $D1202&lt;=4, $F1202&gt;=4, $H1202&gt;=3), "Loyal Customers",
    AND($D1202&gt;=3, $D1202&lt;=4, $F1202&gt;=2, $H1202&gt;=2), "Potential Loyal Customers",
    AND($D1202&gt;=2, $D1202&lt;=3, $F1202&gt;=3, $H1202&gt;=3), "At-Risk Customers",
    AND($D1202=1, $F1202&lt;=2, $H1202&lt;=2), "Lost Customers",
    TRUE, "Unclassified"
)</f>
        <v>Potential Loyal Customers</v>
      </c>
    </row>
    <row r="1203" spans="1:11" x14ac:dyDescent="0.2">
      <c r="A1203" t="str">
        <v>CUS025724</v>
      </c>
      <c r="B1203" s="1" cm="1">
        <f t="array" ref="B1203">MAX(_xlfn._xlws.FILTER(Sheet1!B:B,Sheet2!A1203 = Sheet1!A:A))</f>
        <v>43619</v>
      </c>
      <c r="C1203" s="2">
        <f t="shared" ca="1" si="22"/>
        <v>2158</v>
      </c>
      <c r="D1203" cm="1">
        <f t="array" aca="1" ref="D1203" ca="1">_xlfn.IFS(C1203 &lt;_xlfn.PERCENTILE.EXC($C$2:$C$1786,0.2),5,C1203&lt;_xlfn.PERCENTILE.EXC($C$2:$C$2000, 0.4),4, C1203&lt;_xlfn.PERCENTILE.EXC($C$2:$C$2000, 0.6),3, C1203&lt;_xlfn.PERCENTILE.EXC($C$2:$C$2000, 0.8),2, C1203&gt;=_xlfn.PERCENTILE.EXC($C$2:$C$2000, 0.8), 1)</f>
        <v>3</v>
      </c>
      <c r="E1203">
        <f>COUNTIF(Sheet1!A:A,Sheet2!A1203)</f>
        <v>4</v>
      </c>
      <c r="F1203" cm="1">
        <f t="array" ref="F1203">_xlfn.IFS(E1203 &gt; _xlfn.PERCENTILE.EXC($E$2:$E$1786,0.8), 5, E1203 &gt; _xlfn.PERCENTILE.EXC($E$2:$E$1786,0.6), 4,E1203 &gt; _xlfn.PERCENTILE.EXC($E$2:$E$1786,0.4), 3, E1203 &gt; _xlfn.PERCENTILE.EXC($E$2:$E$1786,0.2),2, E1203 &lt;= _xlfn.PERCENTILE.EXC($E$2:$E$1786,0.2), 1)</f>
        <v>3</v>
      </c>
      <c r="G1203">
        <f>SUMIF(Sheet1!A:A,A1203,Sheet1!C:C)</f>
        <v>338.2</v>
      </c>
      <c r="H1203" cm="1">
        <f t="array" ref="H1203">_xlfn.IFS(G1203 &lt;_xlfn.PERCENTILE.EXC($G$2:$G$1786,0.2),5,G1203&lt;_xlfn.PERCENTILE.EXC($G$2:$G$2000, 0.4),4, G1203&lt;_xlfn.PERCENTILE.EXC($G$2:$G$2000, 0.6),3, G1203&lt;_xlfn.PERCENTILE.EXC($G$2:$G$2000, 0.8),2, G1203&gt;=_xlfn.PERCENTILE.EXC($G$2:$G$2000, 0.8), 1)</f>
        <v>3</v>
      </c>
      <c r="K1203" t="str" cm="1">
        <f t="array" aca="1" ref="K1203" ca="1">_xlfn.IFS(
    AND($D1203=5, $F1203&gt;=4,$H1203&gt;=4), "Best Customers",
    AND($D1203&gt;=3, $D1203&lt;=4, $F1203&gt;=4, $H1203&gt;=3), "Loyal Customers",
    AND($D1203&gt;=3, $D1203&lt;=4, $F1203&gt;=2, $H1203&gt;=2), "Potential Loyal Customers",
    AND($D1203&gt;=2, $D1203&lt;=3, $F1203&gt;=3, $H1203&gt;=3), "At-Risk Customers",
    AND($D1203=1, $F1203&lt;=2, $H1203&lt;=2), "Lost Customers",
    TRUE, "Unclassified"
)</f>
        <v>Potential Loyal Customers</v>
      </c>
    </row>
    <row r="1204" spans="1:11" x14ac:dyDescent="0.2">
      <c r="A1204" t="str">
        <v>CUS026202</v>
      </c>
      <c r="B1204" s="1" cm="1">
        <f t="array" ref="B1204">MAX(_xlfn._xlws.FILTER(Sheet1!B:B,Sheet2!A1204 = Sheet1!A:A))</f>
        <v>43277</v>
      </c>
      <c r="C1204" s="2">
        <f t="shared" ca="1" si="22"/>
        <v>2500</v>
      </c>
      <c r="D1204" cm="1">
        <f t="array" aca="1" ref="D1204" ca="1">_xlfn.IFS(C1204 &lt;_xlfn.PERCENTILE.EXC($C$2:$C$1786,0.2),5,C1204&lt;_xlfn.PERCENTILE.EXC($C$2:$C$2000, 0.4),4, C1204&lt;_xlfn.PERCENTILE.EXC($C$2:$C$2000, 0.6),3, C1204&lt;_xlfn.PERCENTILE.EXC($C$2:$C$2000, 0.8),2, C1204&gt;=_xlfn.PERCENTILE.EXC($C$2:$C$2000, 0.8), 1)</f>
        <v>2</v>
      </c>
      <c r="E1204">
        <f>COUNTIF(Sheet1!A:A,Sheet2!A1204)</f>
        <v>1</v>
      </c>
      <c r="F1204" cm="1">
        <f t="array" ref="F1204">_xlfn.IFS(E1204 &gt; _xlfn.PERCENTILE.EXC($E$2:$E$1786,0.8), 5, E1204 &gt; _xlfn.PERCENTILE.EXC($E$2:$E$1786,0.6), 4,E1204 &gt; _xlfn.PERCENTILE.EXC($E$2:$E$1786,0.4), 3, E1204 &gt; _xlfn.PERCENTILE.EXC($E$2:$E$1786,0.2),2, E1204 &lt;= _xlfn.PERCENTILE.EXC($E$2:$E$1786,0.2), 1)</f>
        <v>1</v>
      </c>
      <c r="G1204">
        <f>SUMIF(Sheet1!A:A,A1204,Sheet1!C:C)</f>
        <v>51.95</v>
      </c>
      <c r="H1204" cm="1">
        <f t="array" ref="H1204">_xlfn.IFS(G1204 &lt;_xlfn.PERCENTILE.EXC($G$2:$G$1786,0.2),5,G1204&lt;_xlfn.PERCENTILE.EXC($G$2:$G$2000, 0.4),4, G1204&lt;_xlfn.PERCENTILE.EXC($G$2:$G$2000, 0.6),3, G1204&lt;_xlfn.PERCENTILE.EXC($G$2:$G$2000, 0.8),2, G1204&gt;=_xlfn.PERCENTILE.EXC($G$2:$G$2000, 0.8), 1)</f>
        <v>5</v>
      </c>
      <c r="K1204" t="str" cm="1">
        <f t="array" aca="1" ref="K1204" ca="1">_xlfn.IFS(
    AND($D1204=5, $F1204&gt;=4,$H1204&gt;=4), "Best Customers",
    AND($D1204&gt;=3, $D1204&lt;=4, $F1204&gt;=4, $H1204&gt;=3), "Loyal Customers",
    AND($D1204&gt;=3, $D1204&lt;=4, $F1204&gt;=2, $H1204&gt;=2), "Potential Loyal Customers",
    AND($D1204&gt;=2, $D1204&lt;=3, $F1204&gt;=3, $H1204&gt;=3), "At-Risk Customers",
    AND($D1204=1, $F1204&lt;=2, $H1204&lt;=2), "Lost Customers",
    TRUE, "Unclassified"
)</f>
        <v>Unclassified</v>
      </c>
    </row>
    <row r="1205" spans="1:11" x14ac:dyDescent="0.2">
      <c r="A1205" t="str">
        <v>CUS026203</v>
      </c>
      <c r="B1205" s="1" cm="1">
        <f t="array" ref="B1205">MAX(_xlfn._xlws.FILTER(Sheet1!B:B,Sheet2!A1205 = Sheet1!A:A))</f>
        <v>43277</v>
      </c>
      <c r="C1205" s="2">
        <f t="shared" ca="1" si="22"/>
        <v>2500</v>
      </c>
      <c r="D1205" cm="1">
        <f t="array" aca="1" ref="D1205" ca="1">_xlfn.IFS(C1205 &lt;_xlfn.PERCENTILE.EXC($C$2:$C$1786,0.2),5,C1205&lt;_xlfn.PERCENTILE.EXC($C$2:$C$2000, 0.4),4, C1205&lt;_xlfn.PERCENTILE.EXC($C$2:$C$2000, 0.6),3, C1205&lt;_xlfn.PERCENTILE.EXC($C$2:$C$2000, 0.8),2, C1205&gt;=_xlfn.PERCENTILE.EXC($C$2:$C$2000, 0.8), 1)</f>
        <v>2</v>
      </c>
      <c r="E1205">
        <f>COUNTIF(Sheet1!A:A,Sheet2!A1205)</f>
        <v>1</v>
      </c>
      <c r="F1205" cm="1">
        <f t="array" ref="F1205">_xlfn.IFS(E1205 &gt; _xlfn.PERCENTILE.EXC($E$2:$E$1786,0.8), 5, E1205 &gt; _xlfn.PERCENTILE.EXC($E$2:$E$1786,0.6), 4,E1205 &gt; _xlfn.PERCENTILE.EXC($E$2:$E$1786,0.4), 3, E1205 &gt; _xlfn.PERCENTILE.EXC($E$2:$E$1786,0.2),2, E1205 &lt;= _xlfn.PERCENTILE.EXC($E$2:$E$1786,0.2), 1)</f>
        <v>1</v>
      </c>
      <c r="G1205">
        <f>SUMIF(Sheet1!A:A,A1205,Sheet1!C:C)</f>
        <v>60.5</v>
      </c>
      <c r="H1205" cm="1">
        <f t="array" ref="H1205">_xlfn.IFS(G1205 &lt;_xlfn.PERCENTILE.EXC($G$2:$G$1786,0.2),5,G1205&lt;_xlfn.PERCENTILE.EXC($G$2:$G$2000, 0.4),4, G1205&lt;_xlfn.PERCENTILE.EXC($G$2:$G$2000, 0.6),3, G1205&lt;_xlfn.PERCENTILE.EXC($G$2:$G$2000, 0.8),2, G1205&gt;=_xlfn.PERCENTILE.EXC($G$2:$G$2000, 0.8), 1)</f>
        <v>5</v>
      </c>
      <c r="K1205" t="str" cm="1">
        <f t="array" aca="1" ref="K1205" ca="1">_xlfn.IFS(
    AND($D1205=5, $F1205&gt;=4,$H1205&gt;=4), "Best Customers",
    AND($D1205&gt;=3, $D1205&lt;=4, $F1205&gt;=4, $H1205&gt;=3), "Loyal Customers",
    AND($D1205&gt;=3, $D1205&lt;=4, $F1205&gt;=2, $H1205&gt;=2), "Potential Loyal Customers",
    AND($D1205&gt;=2, $D1205&lt;=3, $F1205&gt;=3, $H1205&gt;=3), "At-Risk Customers",
    AND($D1205=1, $F1205&lt;=2, $H1205&lt;=2), "Lost Customers",
    TRUE, "Unclassified"
)</f>
        <v>Unclassified</v>
      </c>
    </row>
    <row r="1206" spans="1:11" x14ac:dyDescent="0.2">
      <c r="A1206" t="str">
        <v>CUS001005</v>
      </c>
      <c r="B1206" s="1" cm="1">
        <f t="array" ref="B1206">MAX(_xlfn._xlws.FILTER(Sheet1!B:B,Sheet2!A1206 = Sheet1!A:A))</f>
        <v>45691</v>
      </c>
      <c r="C1206" s="2">
        <f t="shared" ca="1" si="22"/>
        <v>86</v>
      </c>
      <c r="D1206" cm="1">
        <f t="array" aca="1" ref="D1206" ca="1">_xlfn.IFS(C1206 &lt;_xlfn.PERCENTILE.EXC($C$2:$C$1786,0.2),5,C1206&lt;_xlfn.PERCENTILE.EXC($C$2:$C$2000, 0.4),4, C1206&lt;_xlfn.PERCENTILE.EXC($C$2:$C$2000, 0.6),3, C1206&lt;_xlfn.PERCENTILE.EXC($C$2:$C$2000, 0.8),2, C1206&gt;=_xlfn.PERCENTILE.EXC($C$2:$C$2000, 0.8), 1)</f>
        <v>5</v>
      </c>
      <c r="E1206">
        <f>COUNTIF(Sheet1!A:A,Sheet2!A1206)</f>
        <v>23</v>
      </c>
      <c r="F1206" cm="1">
        <f t="array" ref="F1206">_xlfn.IFS(E1206 &gt; _xlfn.PERCENTILE.EXC($E$2:$E$1786,0.8), 5, E1206 &gt; _xlfn.PERCENTILE.EXC($E$2:$E$1786,0.6), 4,E1206 &gt; _xlfn.PERCENTILE.EXC($E$2:$E$1786,0.4), 3, E1206 &gt; _xlfn.PERCENTILE.EXC($E$2:$E$1786,0.2),2, E1206 &lt;= _xlfn.PERCENTILE.EXC($E$2:$E$1786,0.2), 1)</f>
        <v>5</v>
      </c>
      <c r="G1206">
        <f>SUMIF(Sheet1!A:A,A1206,Sheet1!C:C)</f>
        <v>4204.4500000000007</v>
      </c>
      <c r="H1206" cm="1">
        <f t="array" ref="H1206">_xlfn.IFS(G1206 &lt;_xlfn.PERCENTILE.EXC($G$2:$G$1786,0.2),5,G1206&lt;_xlfn.PERCENTILE.EXC($G$2:$G$2000, 0.4),4, G1206&lt;_xlfn.PERCENTILE.EXC($G$2:$G$2000, 0.6),3, G1206&lt;_xlfn.PERCENTILE.EXC($G$2:$G$2000, 0.8),2, G1206&gt;=_xlfn.PERCENTILE.EXC($G$2:$G$2000, 0.8), 1)</f>
        <v>1</v>
      </c>
      <c r="K1206" t="str" cm="1">
        <f t="array" aca="1" ref="K1206" ca="1">_xlfn.IFS(
    AND($D1206=5, $F1206&gt;=4,$H1206&gt;=4), "Best Customers",
    AND($D1206&gt;=3, $D1206&lt;=4, $F1206&gt;=4, $H1206&gt;=3), "Loyal Customers",
    AND($D1206&gt;=3, $D1206&lt;=4, $F1206&gt;=2, $H1206&gt;=2), "Potential Loyal Customers",
    AND($D1206&gt;=2, $D1206&lt;=3, $F1206&gt;=3, $H1206&gt;=3), "At-Risk Customers",
    AND($D1206=1, $F1206&lt;=2, $H1206&lt;=2), "Lost Customers",
    TRUE, "Unclassified"
)</f>
        <v>Unclassified</v>
      </c>
    </row>
    <row r="1207" spans="1:11" x14ac:dyDescent="0.2">
      <c r="A1207" t="str">
        <v>CUS025216</v>
      </c>
      <c r="B1207" s="1" cm="1">
        <f t="array" ref="B1207">MAX(_xlfn._xlws.FILTER(Sheet1!B:B,Sheet2!A1207 = Sheet1!A:A))</f>
        <v>43749</v>
      </c>
      <c r="C1207" s="2">
        <f t="shared" ca="1" si="22"/>
        <v>2028</v>
      </c>
      <c r="D1207" cm="1">
        <f t="array" aca="1" ref="D1207" ca="1">_xlfn.IFS(C1207 &lt;_xlfn.PERCENTILE.EXC($C$2:$C$1786,0.2),5,C1207&lt;_xlfn.PERCENTILE.EXC($C$2:$C$2000, 0.4),4, C1207&lt;_xlfn.PERCENTILE.EXC($C$2:$C$2000, 0.6),3, C1207&lt;_xlfn.PERCENTILE.EXC($C$2:$C$2000, 0.8),2, C1207&gt;=_xlfn.PERCENTILE.EXC($C$2:$C$2000, 0.8), 1)</f>
        <v>3</v>
      </c>
      <c r="E1207">
        <f>COUNTIF(Sheet1!A:A,Sheet2!A1207)</f>
        <v>4</v>
      </c>
      <c r="F1207" cm="1">
        <f t="array" ref="F1207">_xlfn.IFS(E1207 &gt; _xlfn.PERCENTILE.EXC($E$2:$E$1786,0.8), 5, E1207 &gt; _xlfn.PERCENTILE.EXC($E$2:$E$1786,0.6), 4,E1207 &gt; _xlfn.PERCENTILE.EXC($E$2:$E$1786,0.4), 3, E1207 &gt; _xlfn.PERCENTILE.EXC($E$2:$E$1786,0.2),2, E1207 &lt;= _xlfn.PERCENTILE.EXC($E$2:$E$1786,0.2), 1)</f>
        <v>3</v>
      </c>
      <c r="G1207">
        <f>SUMIF(Sheet1!A:A,A1207,Sheet1!C:C)</f>
        <v>1266.9000000000001</v>
      </c>
      <c r="H1207" cm="1">
        <f t="array" ref="H1207">_xlfn.IFS(G1207 &lt;_xlfn.PERCENTILE.EXC($G$2:$G$1786,0.2),5,G1207&lt;_xlfn.PERCENTILE.EXC($G$2:$G$2000, 0.4),4, G1207&lt;_xlfn.PERCENTILE.EXC($G$2:$G$2000, 0.6),3, G1207&lt;_xlfn.PERCENTILE.EXC($G$2:$G$2000, 0.8),2, G1207&gt;=_xlfn.PERCENTILE.EXC($G$2:$G$2000, 0.8), 1)</f>
        <v>2</v>
      </c>
      <c r="K1207" t="str" cm="1">
        <f t="array" aca="1" ref="K1207" ca="1">_xlfn.IFS(
    AND($D1207=5, $F1207&gt;=4,$H1207&gt;=4), "Best Customers",
    AND($D1207&gt;=3, $D1207&lt;=4, $F1207&gt;=4, $H1207&gt;=3), "Loyal Customers",
    AND($D1207&gt;=3, $D1207&lt;=4, $F1207&gt;=2, $H1207&gt;=2), "Potential Loyal Customers",
    AND($D1207&gt;=2, $D1207&lt;=3, $F1207&gt;=3, $H1207&gt;=3), "At-Risk Customers",
    AND($D1207=1, $F1207&lt;=2, $H1207&lt;=2), "Lost Customers",
    TRUE, "Unclassified"
)</f>
        <v>Potential Loyal Customers</v>
      </c>
    </row>
    <row r="1208" spans="1:11" x14ac:dyDescent="0.2">
      <c r="A1208" t="str">
        <v>CUS026199</v>
      </c>
      <c r="B1208" s="1" cm="1">
        <f t="array" ref="B1208">MAX(_xlfn._xlws.FILTER(Sheet1!B:B,Sheet2!A1208 = Sheet1!A:A))</f>
        <v>43278</v>
      </c>
      <c r="C1208" s="2">
        <f t="shared" ca="1" si="22"/>
        <v>2499</v>
      </c>
      <c r="D1208" cm="1">
        <f t="array" aca="1" ref="D1208" ca="1">_xlfn.IFS(C1208 &lt;_xlfn.PERCENTILE.EXC($C$2:$C$1786,0.2),5,C1208&lt;_xlfn.PERCENTILE.EXC($C$2:$C$2000, 0.4),4, C1208&lt;_xlfn.PERCENTILE.EXC($C$2:$C$2000, 0.6),3, C1208&lt;_xlfn.PERCENTILE.EXC($C$2:$C$2000, 0.8),2, C1208&gt;=_xlfn.PERCENTILE.EXC($C$2:$C$2000, 0.8), 1)</f>
        <v>2</v>
      </c>
      <c r="E1208">
        <f>COUNTIF(Sheet1!A:A,Sheet2!A1208)</f>
        <v>1</v>
      </c>
      <c r="F1208" cm="1">
        <f t="array" ref="F1208">_xlfn.IFS(E1208 &gt; _xlfn.PERCENTILE.EXC($E$2:$E$1786,0.8), 5, E1208 &gt; _xlfn.PERCENTILE.EXC($E$2:$E$1786,0.6), 4,E1208 &gt; _xlfn.PERCENTILE.EXC($E$2:$E$1786,0.4), 3, E1208 &gt; _xlfn.PERCENTILE.EXC($E$2:$E$1786,0.2),2, E1208 &lt;= _xlfn.PERCENTILE.EXC($E$2:$E$1786,0.2), 1)</f>
        <v>1</v>
      </c>
      <c r="G1208">
        <f>SUMIF(Sheet1!A:A,A1208,Sheet1!C:C)</f>
        <v>74.5</v>
      </c>
      <c r="H1208" cm="1">
        <f t="array" ref="H1208">_xlfn.IFS(G1208 &lt;_xlfn.PERCENTILE.EXC($G$2:$G$1786,0.2),5,G1208&lt;_xlfn.PERCENTILE.EXC($G$2:$G$2000, 0.4),4, G1208&lt;_xlfn.PERCENTILE.EXC($G$2:$G$2000, 0.6),3, G1208&lt;_xlfn.PERCENTILE.EXC($G$2:$G$2000, 0.8),2, G1208&gt;=_xlfn.PERCENTILE.EXC($G$2:$G$2000, 0.8), 1)</f>
        <v>5</v>
      </c>
      <c r="K1208" t="str" cm="1">
        <f t="array" aca="1" ref="K1208" ca="1">_xlfn.IFS(
    AND($D1208=5, $F1208&gt;=4,$H1208&gt;=4), "Best Customers",
    AND($D1208&gt;=3, $D1208&lt;=4, $F1208&gt;=4, $H1208&gt;=3), "Loyal Customers",
    AND($D1208&gt;=3, $D1208&lt;=4, $F1208&gt;=2, $H1208&gt;=2), "Potential Loyal Customers",
    AND($D1208&gt;=2, $D1208&lt;=3, $F1208&gt;=3, $H1208&gt;=3), "At-Risk Customers",
    AND($D1208=1, $F1208&lt;=2, $H1208&lt;=2), "Lost Customers",
    TRUE, "Unclassified"
)</f>
        <v>Unclassified</v>
      </c>
    </row>
    <row r="1209" spans="1:11" x14ac:dyDescent="0.2">
      <c r="A1209" t="str">
        <v>CUS026047</v>
      </c>
      <c r="B1209" s="1" cm="1">
        <f t="array" ref="B1209">MAX(_xlfn._xlws.FILTER(Sheet1!B:B,Sheet2!A1209 = Sheet1!A:A))</f>
        <v>43416</v>
      </c>
      <c r="C1209" s="2">
        <f t="shared" ca="1" si="22"/>
        <v>2361</v>
      </c>
      <c r="D1209" cm="1">
        <f t="array" aca="1" ref="D1209" ca="1">_xlfn.IFS(C1209 &lt;_xlfn.PERCENTILE.EXC($C$2:$C$1786,0.2),5,C1209&lt;_xlfn.PERCENTILE.EXC($C$2:$C$2000, 0.4),4, C1209&lt;_xlfn.PERCENTILE.EXC($C$2:$C$2000, 0.6),3, C1209&lt;_xlfn.PERCENTILE.EXC($C$2:$C$2000, 0.8),2, C1209&gt;=_xlfn.PERCENTILE.EXC($C$2:$C$2000, 0.8), 1)</f>
        <v>2</v>
      </c>
      <c r="E1209">
        <f>COUNTIF(Sheet1!A:A,Sheet2!A1209)</f>
        <v>3</v>
      </c>
      <c r="F1209" cm="1">
        <f t="array" ref="F1209">_xlfn.IFS(E1209 &gt; _xlfn.PERCENTILE.EXC($E$2:$E$1786,0.8), 5, E1209 &gt; _xlfn.PERCENTILE.EXC($E$2:$E$1786,0.6), 4,E1209 &gt; _xlfn.PERCENTILE.EXC($E$2:$E$1786,0.4), 3, E1209 &gt; _xlfn.PERCENTILE.EXC($E$2:$E$1786,0.2),2, E1209 &lt;= _xlfn.PERCENTILE.EXC($E$2:$E$1786,0.2), 1)</f>
        <v>3</v>
      </c>
      <c r="G1209">
        <f>SUMIF(Sheet1!A:A,A1209,Sheet1!C:C)</f>
        <v>4760.7</v>
      </c>
      <c r="H1209" cm="1">
        <f t="array" ref="H1209">_xlfn.IFS(G1209 &lt;_xlfn.PERCENTILE.EXC($G$2:$G$1786,0.2),5,G1209&lt;_xlfn.PERCENTILE.EXC($G$2:$G$2000, 0.4),4, G1209&lt;_xlfn.PERCENTILE.EXC($G$2:$G$2000, 0.6),3, G1209&lt;_xlfn.PERCENTILE.EXC($G$2:$G$2000, 0.8),2, G1209&gt;=_xlfn.PERCENTILE.EXC($G$2:$G$2000, 0.8), 1)</f>
        <v>1</v>
      </c>
      <c r="K1209" t="str" cm="1">
        <f t="array" aca="1" ref="K1209" ca="1">_xlfn.IFS(
    AND($D1209=5, $F1209&gt;=4,$H1209&gt;=4), "Best Customers",
    AND($D1209&gt;=3, $D1209&lt;=4, $F1209&gt;=4, $H1209&gt;=3), "Loyal Customers",
    AND($D1209&gt;=3, $D1209&lt;=4, $F1209&gt;=2, $H1209&gt;=2), "Potential Loyal Customers",
    AND($D1209&gt;=2, $D1209&lt;=3, $F1209&gt;=3, $H1209&gt;=3), "At-Risk Customers",
    AND($D1209=1, $F1209&lt;=2, $H1209&lt;=2), "Lost Customers",
    TRUE, "Unclassified"
)</f>
        <v>Unclassified</v>
      </c>
    </row>
    <row r="1210" spans="1:11" x14ac:dyDescent="0.2">
      <c r="A1210" t="str">
        <v>CUS000714</v>
      </c>
      <c r="B1210" s="1" cm="1">
        <f t="array" ref="B1210">MAX(_xlfn._xlws.FILTER(Sheet1!B:B,Sheet2!A1210 = Sheet1!A:A))</f>
        <v>45701</v>
      </c>
      <c r="C1210" s="2">
        <f t="shared" ca="1" si="22"/>
        <v>76</v>
      </c>
      <c r="D1210" cm="1">
        <f t="array" aca="1" ref="D1210" ca="1">_xlfn.IFS(C1210 &lt;_xlfn.PERCENTILE.EXC($C$2:$C$1786,0.2),5,C1210&lt;_xlfn.PERCENTILE.EXC($C$2:$C$2000, 0.4),4, C1210&lt;_xlfn.PERCENTILE.EXC($C$2:$C$2000, 0.6),3, C1210&lt;_xlfn.PERCENTILE.EXC($C$2:$C$2000, 0.8),2, C1210&gt;=_xlfn.PERCENTILE.EXC($C$2:$C$2000, 0.8), 1)</f>
        <v>5</v>
      </c>
      <c r="E1210">
        <f>COUNTIF(Sheet1!A:A,Sheet2!A1210)</f>
        <v>11</v>
      </c>
      <c r="F1210" cm="1">
        <f t="array" ref="F1210">_xlfn.IFS(E1210 &gt; _xlfn.PERCENTILE.EXC($E$2:$E$1786,0.8), 5, E1210 &gt; _xlfn.PERCENTILE.EXC($E$2:$E$1786,0.6), 4,E1210 &gt; _xlfn.PERCENTILE.EXC($E$2:$E$1786,0.4), 3, E1210 &gt; _xlfn.PERCENTILE.EXC($E$2:$E$1786,0.2),2, E1210 &lt;= _xlfn.PERCENTILE.EXC($E$2:$E$1786,0.2), 1)</f>
        <v>4</v>
      </c>
      <c r="G1210">
        <f>SUMIF(Sheet1!A:A,A1210,Sheet1!C:C)</f>
        <v>1408.7500000000002</v>
      </c>
      <c r="H1210" cm="1">
        <f t="array" ref="H1210">_xlfn.IFS(G1210 &lt;_xlfn.PERCENTILE.EXC($G$2:$G$1786,0.2),5,G1210&lt;_xlfn.PERCENTILE.EXC($G$2:$G$2000, 0.4),4, G1210&lt;_xlfn.PERCENTILE.EXC($G$2:$G$2000, 0.6),3, G1210&lt;_xlfn.PERCENTILE.EXC($G$2:$G$2000, 0.8),2, G1210&gt;=_xlfn.PERCENTILE.EXC($G$2:$G$2000, 0.8), 1)</f>
        <v>2</v>
      </c>
      <c r="K1210" t="str" cm="1">
        <f t="array" aca="1" ref="K1210" ca="1">_xlfn.IFS(
    AND($D1210=5, $F1210&gt;=4,$H1210&gt;=4), "Best Customers",
    AND($D1210&gt;=3, $D1210&lt;=4, $F1210&gt;=4, $H1210&gt;=3), "Loyal Customers",
    AND($D1210&gt;=3, $D1210&lt;=4, $F1210&gt;=2, $H1210&gt;=2), "Potential Loyal Customers",
    AND($D1210&gt;=2, $D1210&lt;=3, $F1210&gt;=3, $H1210&gt;=3), "At-Risk Customers",
    AND($D1210=1, $F1210&lt;=2, $H1210&lt;=2), "Lost Customers",
    TRUE, "Unclassified"
)</f>
        <v>Unclassified</v>
      </c>
    </row>
    <row r="1211" spans="1:11" x14ac:dyDescent="0.2">
      <c r="A1211" t="str">
        <v>CUS025422</v>
      </c>
      <c r="B1211" s="1" cm="1">
        <f t="array" ref="B1211">MAX(_xlfn._xlws.FILTER(Sheet1!B:B,Sheet2!A1211 = Sheet1!A:A))</f>
        <v>43703</v>
      </c>
      <c r="C1211" s="2">
        <f t="shared" ca="1" si="22"/>
        <v>2074</v>
      </c>
      <c r="D1211" cm="1">
        <f t="array" aca="1" ref="D1211" ca="1">_xlfn.IFS(C1211 &lt;_xlfn.PERCENTILE.EXC($C$2:$C$1786,0.2),5,C1211&lt;_xlfn.PERCENTILE.EXC($C$2:$C$2000, 0.4),4, C1211&lt;_xlfn.PERCENTILE.EXC($C$2:$C$2000, 0.6),3, C1211&lt;_xlfn.PERCENTILE.EXC($C$2:$C$2000, 0.8),2, C1211&gt;=_xlfn.PERCENTILE.EXC($C$2:$C$2000, 0.8), 1)</f>
        <v>3</v>
      </c>
      <c r="E1211">
        <f>COUNTIF(Sheet1!A:A,Sheet2!A1211)</f>
        <v>4</v>
      </c>
      <c r="F1211" cm="1">
        <f t="array" ref="F1211">_xlfn.IFS(E1211 &gt; _xlfn.PERCENTILE.EXC($E$2:$E$1786,0.8), 5, E1211 &gt; _xlfn.PERCENTILE.EXC($E$2:$E$1786,0.6), 4,E1211 &gt; _xlfn.PERCENTILE.EXC($E$2:$E$1786,0.4), 3, E1211 &gt; _xlfn.PERCENTILE.EXC($E$2:$E$1786,0.2),2, E1211 &lt;= _xlfn.PERCENTILE.EXC($E$2:$E$1786,0.2), 1)</f>
        <v>3</v>
      </c>
      <c r="G1211">
        <f>SUMIF(Sheet1!A:A,A1211,Sheet1!C:C)</f>
        <v>1002.4000000000001</v>
      </c>
      <c r="H1211" cm="1">
        <f t="array" ref="H1211">_xlfn.IFS(G1211 &lt;_xlfn.PERCENTILE.EXC($G$2:$G$1786,0.2),5,G1211&lt;_xlfn.PERCENTILE.EXC($G$2:$G$2000, 0.4),4, G1211&lt;_xlfn.PERCENTILE.EXC($G$2:$G$2000, 0.6),3, G1211&lt;_xlfn.PERCENTILE.EXC($G$2:$G$2000, 0.8),2, G1211&gt;=_xlfn.PERCENTILE.EXC($G$2:$G$2000, 0.8), 1)</f>
        <v>2</v>
      </c>
      <c r="K1211" t="str" cm="1">
        <f t="array" aca="1" ref="K1211" ca="1">_xlfn.IFS(
    AND($D1211=5, $F1211&gt;=4,$H1211&gt;=4), "Best Customers",
    AND($D1211&gt;=3, $D1211&lt;=4, $F1211&gt;=4, $H1211&gt;=3), "Loyal Customers",
    AND($D1211&gt;=3, $D1211&lt;=4, $F1211&gt;=2, $H1211&gt;=2), "Potential Loyal Customers",
    AND($D1211&gt;=2, $D1211&lt;=3, $F1211&gt;=3, $H1211&gt;=3), "At-Risk Customers",
    AND($D1211=1, $F1211&lt;=2, $H1211&lt;=2), "Lost Customers",
    TRUE, "Unclassified"
)</f>
        <v>Potential Loyal Customers</v>
      </c>
    </row>
    <row r="1212" spans="1:11" x14ac:dyDescent="0.2">
      <c r="A1212" t="str">
        <v>CUS012150</v>
      </c>
      <c r="B1212" s="1" cm="1">
        <f t="array" ref="B1212">MAX(_xlfn._xlws.FILTER(Sheet1!B:B,Sheet2!A1212 = Sheet1!A:A))</f>
        <v>45068</v>
      </c>
      <c r="C1212" s="2">
        <f t="shared" ca="1" si="22"/>
        <v>709</v>
      </c>
      <c r="D1212" cm="1">
        <f t="array" aca="1" ref="D1212" ca="1">_xlfn.IFS(C1212 &lt;_xlfn.PERCENTILE.EXC($C$2:$C$1786,0.2),5,C1212&lt;_xlfn.PERCENTILE.EXC($C$2:$C$2000, 0.4),4, C1212&lt;_xlfn.PERCENTILE.EXC($C$2:$C$2000, 0.6),3, C1212&lt;_xlfn.PERCENTILE.EXC($C$2:$C$2000, 0.8),2, C1212&gt;=_xlfn.PERCENTILE.EXC($C$2:$C$2000, 0.8), 1)</f>
        <v>4</v>
      </c>
      <c r="E1212">
        <f>COUNTIF(Sheet1!A:A,Sheet2!A1212)</f>
        <v>11</v>
      </c>
      <c r="F1212" cm="1">
        <f t="array" ref="F1212">_xlfn.IFS(E1212 &gt; _xlfn.PERCENTILE.EXC($E$2:$E$1786,0.8), 5, E1212 &gt; _xlfn.PERCENTILE.EXC($E$2:$E$1786,0.6), 4,E1212 &gt; _xlfn.PERCENTILE.EXC($E$2:$E$1786,0.4), 3, E1212 &gt; _xlfn.PERCENTILE.EXC($E$2:$E$1786,0.2),2, E1212 &lt;= _xlfn.PERCENTILE.EXC($E$2:$E$1786,0.2), 1)</f>
        <v>4</v>
      </c>
      <c r="G1212">
        <f>SUMIF(Sheet1!A:A,A1212,Sheet1!C:C)</f>
        <v>8445.0499999999993</v>
      </c>
      <c r="H1212" cm="1">
        <f t="array" ref="H1212">_xlfn.IFS(G1212 &lt;_xlfn.PERCENTILE.EXC($G$2:$G$1786,0.2),5,G1212&lt;_xlfn.PERCENTILE.EXC($G$2:$G$2000, 0.4),4, G1212&lt;_xlfn.PERCENTILE.EXC($G$2:$G$2000, 0.6),3, G1212&lt;_xlfn.PERCENTILE.EXC($G$2:$G$2000, 0.8),2, G1212&gt;=_xlfn.PERCENTILE.EXC($G$2:$G$2000, 0.8), 1)</f>
        <v>1</v>
      </c>
      <c r="K1212" t="str" cm="1">
        <f t="array" aca="1" ref="K1212" ca="1">_xlfn.IFS(
    AND($D1212=5, $F1212&gt;=4,$H1212&gt;=4), "Best Customers",
    AND($D1212&gt;=3, $D1212&lt;=4, $F1212&gt;=4, $H1212&gt;=3), "Loyal Customers",
    AND($D1212&gt;=3, $D1212&lt;=4, $F1212&gt;=2, $H1212&gt;=2), "Potential Loyal Customers",
    AND($D1212&gt;=2, $D1212&lt;=3, $F1212&gt;=3, $H1212&gt;=3), "At-Risk Customers",
    AND($D1212=1, $F1212&lt;=2, $H1212&lt;=2), "Lost Customers",
    TRUE, "Unclassified"
)</f>
        <v>Unclassified</v>
      </c>
    </row>
    <row r="1213" spans="1:11" x14ac:dyDescent="0.2">
      <c r="A1213" t="str">
        <v>CUS026197</v>
      </c>
      <c r="B1213" s="1" cm="1">
        <f t="array" ref="B1213">MAX(_xlfn._xlws.FILTER(Sheet1!B:B,Sheet2!A1213 = Sheet1!A:A))</f>
        <v>43282</v>
      </c>
      <c r="C1213" s="2">
        <f t="shared" ca="1" si="22"/>
        <v>2495</v>
      </c>
      <c r="D1213" cm="1">
        <f t="array" aca="1" ref="D1213" ca="1">_xlfn.IFS(C1213 &lt;_xlfn.PERCENTILE.EXC($C$2:$C$1786,0.2),5,C1213&lt;_xlfn.PERCENTILE.EXC($C$2:$C$2000, 0.4),4, C1213&lt;_xlfn.PERCENTILE.EXC($C$2:$C$2000, 0.6),3, C1213&lt;_xlfn.PERCENTILE.EXC($C$2:$C$2000, 0.8),2, C1213&gt;=_xlfn.PERCENTILE.EXC($C$2:$C$2000, 0.8), 1)</f>
        <v>2</v>
      </c>
      <c r="E1213">
        <f>COUNTIF(Sheet1!A:A,Sheet2!A1213)</f>
        <v>1</v>
      </c>
      <c r="F1213" cm="1">
        <f t="array" ref="F1213">_xlfn.IFS(E1213 &gt; _xlfn.PERCENTILE.EXC($E$2:$E$1786,0.8), 5, E1213 &gt; _xlfn.PERCENTILE.EXC($E$2:$E$1786,0.6), 4,E1213 &gt; _xlfn.PERCENTILE.EXC($E$2:$E$1786,0.4), 3, E1213 &gt; _xlfn.PERCENTILE.EXC($E$2:$E$1786,0.2),2, E1213 &lt;= _xlfn.PERCENTILE.EXC($E$2:$E$1786,0.2), 1)</f>
        <v>1</v>
      </c>
      <c r="G1213">
        <f>SUMIF(Sheet1!A:A,A1213,Sheet1!C:C)</f>
        <v>7819.78</v>
      </c>
      <c r="H1213" cm="1">
        <f t="array" ref="H1213">_xlfn.IFS(G1213 &lt;_xlfn.PERCENTILE.EXC($G$2:$G$1786,0.2),5,G1213&lt;_xlfn.PERCENTILE.EXC($G$2:$G$2000, 0.4),4, G1213&lt;_xlfn.PERCENTILE.EXC($G$2:$G$2000, 0.6),3, G1213&lt;_xlfn.PERCENTILE.EXC($G$2:$G$2000, 0.8),2, G1213&gt;=_xlfn.PERCENTILE.EXC($G$2:$G$2000, 0.8), 1)</f>
        <v>1</v>
      </c>
      <c r="K1213" t="str" cm="1">
        <f t="array" aca="1" ref="K1213" ca="1">_xlfn.IFS(
    AND($D1213=5, $F1213&gt;=4,$H1213&gt;=4), "Best Customers",
    AND($D1213&gt;=3, $D1213&lt;=4, $F1213&gt;=4, $H1213&gt;=3), "Loyal Customers",
    AND($D1213&gt;=3, $D1213&lt;=4, $F1213&gt;=2, $H1213&gt;=2), "Potential Loyal Customers",
    AND($D1213&gt;=2, $D1213&lt;=3, $F1213&gt;=3, $H1213&gt;=3), "At-Risk Customers",
    AND($D1213=1, $F1213&lt;=2, $H1213&lt;=2), "Lost Customers",
    TRUE, "Unclassified"
)</f>
        <v>Unclassified</v>
      </c>
    </row>
    <row r="1214" spans="1:11" x14ac:dyDescent="0.2">
      <c r="A1214" t="str">
        <v>CUS026198</v>
      </c>
      <c r="B1214" s="1" cm="1">
        <f t="array" ref="B1214">MAX(_xlfn._xlws.FILTER(Sheet1!B:B,Sheet2!A1214 = Sheet1!A:A))</f>
        <v>43282</v>
      </c>
      <c r="C1214" s="2">
        <f t="shared" ca="1" si="22"/>
        <v>2495</v>
      </c>
      <c r="D1214" cm="1">
        <f t="array" aca="1" ref="D1214" ca="1">_xlfn.IFS(C1214 &lt;_xlfn.PERCENTILE.EXC($C$2:$C$1786,0.2),5,C1214&lt;_xlfn.PERCENTILE.EXC($C$2:$C$2000, 0.4),4, C1214&lt;_xlfn.PERCENTILE.EXC($C$2:$C$2000, 0.6),3, C1214&lt;_xlfn.PERCENTILE.EXC($C$2:$C$2000, 0.8),2, C1214&gt;=_xlfn.PERCENTILE.EXC($C$2:$C$2000, 0.8), 1)</f>
        <v>2</v>
      </c>
      <c r="E1214">
        <f>COUNTIF(Sheet1!A:A,Sheet2!A1214)</f>
        <v>1</v>
      </c>
      <c r="F1214" cm="1">
        <f t="array" ref="F1214">_xlfn.IFS(E1214 &gt; _xlfn.PERCENTILE.EXC($E$2:$E$1786,0.8), 5, E1214 &gt; _xlfn.PERCENTILE.EXC($E$2:$E$1786,0.6), 4,E1214 &gt; _xlfn.PERCENTILE.EXC($E$2:$E$1786,0.4), 3, E1214 &gt; _xlfn.PERCENTILE.EXC($E$2:$E$1786,0.2),2, E1214 &lt;= _xlfn.PERCENTILE.EXC($E$2:$E$1786,0.2), 1)</f>
        <v>1</v>
      </c>
      <c r="G1214">
        <f>SUMIF(Sheet1!A:A,A1214,Sheet1!C:C)</f>
        <v>15635.55</v>
      </c>
      <c r="H1214" cm="1">
        <f t="array" ref="H1214">_xlfn.IFS(G1214 &lt;_xlfn.PERCENTILE.EXC($G$2:$G$1786,0.2),5,G1214&lt;_xlfn.PERCENTILE.EXC($G$2:$G$2000, 0.4),4, G1214&lt;_xlfn.PERCENTILE.EXC($G$2:$G$2000, 0.6),3, G1214&lt;_xlfn.PERCENTILE.EXC($G$2:$G$2000, 0.8),2, G1214&gt;=_xlfn.PERCENTILE.EXC($G$2:$G$2000, 0.8), 1)</f>
        <v>1</v>
      </c>
      <c r="K1214" t="str" cm="1">
        <f t="array" aca="1" ref="K1214" ca="1">_xlfn.IFS(
    AND($D1214=5, $F1214&gt;=4,$H1214&gt;=4), "Best Customers",
    AND($D1214&gt;=3, $D1214&lt;=4, $F1214&gt;=4, $H1214&gt;=3), "Loyal Customers",
    AND($D1214&gt;=3, $D1214&lt;=4, $F1214&gt;=2, $H1214&gt;=2), "Potential Loyal Customers",
    AND($D1214&gt;=2, $D1214&lt;=3, $F1214&gt;=3, $H1214&gt;=3), "At-Risk Customers",
    AND($D1214=1, $F1214&lt;=2, $H1214&lt;=2), "Lost Customers",
    TRUE, "Unclassified"
)</f>
        <v>Unclassified</v>
      </c>
    </row>
    <row r="1215" spans="1:11" x14ac:dyDescent="0.2">
      <c r="A1215" t="str">
        <v>CUS026166</v>
      </c>
      <c r="B1215" s="1" cm="1">
        <f t="array" ref="B1215">MAX(_xlfn._xlws.FILTER(Sheet1!B:B,Sheet2!A1215 = Sheet1!A:A))</f>
        <v>43306</v>
      </c>
      <c r="C1215" s="2">
        <f t="shared" ca="1" si="22"/>
        <v>2471</v>
      </c>
      <c r="D1215" cm="1">
        <f t="array" aca="1" ref="D1215" ca="1">_xlfn.IFS(C1215 &lt;_xlfn.PERCENTILE.EXC($C$2:$C$1786,0.2),5,C1215&lt;_xlfn.PERCENTILE.EXC($C$2:$C$2000, 0.4),4, C1215&lt;_xlfn.PERCENTILE.EXC($C$2:$C$2000, 0.6),3, C1215&lt;_xlfn.PERCENTILE.EXC($C$2:$C$2000, 0.8),2, C1215&gt;=_xlfn.PERCENTILE.EXC($C$2:$C$2000, 0.8), 1)</f>
        <v>2</v>
      </c>
      <c r="E1215">
        <f>COUNTIF(Sheet1!A:A,Sheet2!A1215)</f>
        <v>2</v>
      </c>
      <c r="F1215" cm="1">
        <f t="array" ref="F1215">_xlfn.IFS(E1215 &gt; _xlfn.PERCENTILE.EXC($E$2:$E$1786,0.8), 5, E1215 &gt; _xlfn.PERCENTILE.EXC($E$2:$E$1786,0.6), 4,E1215 &gt; _xlfn.PERCENTILE.EXC($E$2:$E$1786,0.4), 3, E1215 &gt; _xlfn.PERCENTILE.EXC($E$2:$E$1786,0.2),2, E1215 &lt;= _xlfn.PERCENTILE.EXC($E$2:$E$1786,0.2), 1)</f>
        <v>2</v>
      </c>
      <c r="G1215">
        <f>SUMIF(Sheet1!A:A,A1215,Sheet1!C:C)</f>
        <v>79.459999999999994</v>
      </c>
      <c r="H1215" cm="1">
        <f t="array" ref="H1215">_xlfn.IFS(G1215 &lt;_xlfn.PERCENTILE.EXC($G$2:$G$1786,0.2),5,G1215&lt;_xlfn.PERCENTILE.EXC($G$2:$G$2000, 0.4),4, G1215&lt;_xlfn.PERCENTILE.EXC($G$2:$G$2000, 0.6),3, G1215&lt;_xlfn.PERCENTILE.EXC($G$2:$G$2000, 0.8),2, G1215&gt;=_xlfn.PERCENTILE.EXC($G$2:$G$2000, 0.8), 1)</f>
        <v>5</v>
      </c>
      <c r="K1215" t="str" cm="1">
        <f t="array" aca="1" ref="K1215" ca="1">_xlfn.IFS(
    AND($D1215=5, $F1215&gt;=4,$H1215&gt;=4), "Best Customers",
    AND($D1215&gt;=3, $D1215&lt;=4, $F1215&gt;=4, $H1215&gt;=3), "Loyal Customers",
    AND($D1215&gt;=3, $D1215&lt;=4, $F1215&gt;=2, $H1215&gt;=2), "Potential Loyal Customers",
    AND($D1215&gt;=2, $D1215&lt;=3, $F1215&gt;=3, $H1215&gt;=3), "At-Risk Customers",
    AND($D1215=1, $F1215&lt;=2, $H1215&lt;=2), "Lost Customers",
    TRUE, "Unclassified"
)</f>
        <v>Unclassified</v>
      </c>
    </row>
    <row r="1216" spans="1:11" x14ac:dyDescent="0.2">
      <c r="A1216" t="str">
        <v>CUS026194</v>
      </c>
      <c r="B1216" s="1" cm="1">
        <f t="array" ref="B1216">MAX(_xlfn._xlws.FILTER(Sheet1!B:B,Sheet2!A1216 = Sheet1!A:A))</f>
        <v>43283</v>
      </c>
      <c r="C1216" s="2">
        <f t="shared" ca="1" si="22"/>
        <v>2494</v>
      </c>
      <c r="D1216" cm="1">
        <f t="array" aca="1" ref="D1216" ca="1">_xlfn.IFS(C1216 &lt;_xlfn.PERCENTILE.EXC($C$2:$C$1786,0.2),5,C1216&lt;_xlfn.PERCENTILE.EXC($C$2:$C$2000, 0.4),4, C1216&lt;_xlfn.PERCENTILE.EXC($C$2:$C$2000, 0.6),3, C1216&lt;_xlfn.PERCENTILE.EXC($C$2:$C$2000, 0.8),2, C1216&gt;=_xlfn.PERCENTILE.EXC($C$2:$C$2000, 0.8), 1)</f>
        <v>2</v>
      </c>
      <c r="E1216">
        <f>COUNTIF(Sheet1!A:A,Sheet2!A1216)</f>
        <v>1</v>
      </c>
      <c r="F1216" cm="1">
        <f t="array" ref="F1216">_xlfn.IFS(E1216 &gt; _xlfn.PERCENTILE.EXC($E$2:$E$1786,0.8), 5, E1216 &gt; _xlfn.PERCENTILE.EXC($E$2:$E$1786,0.6), 4,E1216 &gt; _xlfn.PERCENTILE.EXC($E$2:$E$1786,0.4), 3, E1216 &gt; _xlfn.PERCENTILE.EXC($E$2:$E$1786,0.2),2, E1216 &lt;= _xlfn.PERCENTILE.EXC($E$2:$E$1786,0.2), 1)</f>
        <v>1</v>
      </c>
      <c r="G1216">
        <f>SUMIF(Sheet1!A:A,A1216,Sheet1!C:C)</f>
        <v>328.13</v>
      </c>
      <c r="H1216" cm="1">
        <f t="array" ref="H1216">_xlfn.IFS(G1216 &lt;_xlfn.PERCENTILE.EXC($G$2:$G$1786,0.2),5,G1216&lt;_xlfn.PERCENTILE.EXC($G$2:$G$2000, 0.4),4, G1216&lt;_xlfn.PERCENTILE.EXC($G$2:$G$2000, 0.6),3, G1216&lt;_xlfn.PERCENTILE.EXC($G$2:$G$2000, 0.8),2, G1216&gt;=_xlfn.PERCENTILE.EXC($G$2:$G$2000, 0.8), 1)</f>
        <v>3</v>
      </c>
      <c r="K1216" t="str" cm="1">
        <f t="array" aca="1" ref="K1216" ca="1">_xlfn.IFS(
    AND($D1216=5, $F1216&gt;=4,$H1216&gt;=4), "Best Customers",
    AND($D1216&gt;=3, $D1216&lt;=4, $F1216&gt;=4, $H1216&gt;=3), "Loyal Customers",
    AND($D1216&gt;=3, $D1216&lt;=4, $F1216&gt;=2, $H1216&gt;=2), "Potential Loyal Customers",
    AND($D1216&gt;=2, $D1216&lt;=3, $F1216&gt;=3, $H1216&gt;=3), "At-Risk Customers",
    AND($D1216=1, $F1216&lt;=2, $H1216&lt;=2), "Lost Customers",
    TRUE, "Unclassified"
)</f>
        <v>Unclassified</v>
      </c>
    </row>
    <row r="1217" spans="1:11" x14ac:dyDescent="0.2">
      <c r="A1217" t="str">
        <v>CUS026195</v>
      </c>
      <c r="B1217" s="1" cm="1">
        <f t="array" ref="B1217">MAX(_xlfn._xlws.FILTER(Sheet1!B:B,Sheet2!A1217 = Sheet1!A:A))</f>
        <v>43283</v>
      </c>
      <c r="C1217" s="2">
        <f t="shared" ca="1" si="22"/>
        <v>2494</v>
      </c>
      <c r="D1217" cm="1">
        <f t="array" aca="1" ref="D1217" ca="1">_xlfn.IFS(C1217 &lt;_xlfn.PERCENTILE.EXC($C$2:$C$1786,0.2),5,C1217&lt;_xlfn.PERCENTILE.EXC($C$2:$C$2000, 0.4),4, C1217&lt;_xlfn.PERCENTILE.EXC($C$2:$C$2000, 0.6),3, C1217&lt;_xlfn.PERCENTILE.EXC($C$2:$C$2000, 0.8),2, C1217&gt;=_xlfn.PERCENTILE.EXC($C$2:$C$2000, 0.8), 1)</f>
        <v>2</v>
      </c>
      <c r="E1217">
        <f>COUNTIF(Sheet1!A:A,Sheet2!A1217)</f>
        <v>1</v>
      </c>
      <c r="F1217" cm="1">
        <f t="array" ref="F1217">_xlfn.IFS(E1217 &gt; _xlfn.PERCENTILE.EXC($E$2:$E$1786,0.8), 5, E1217 &gt; _xlfn.PERCENTILE.EXC($E$2:$E$1786,0.6), 4,E1217 &gt; _xlfn.PERCENTILE.EXC($E$2:$E$1786,0.4), 3, E1217 &gt; _xlfn.PERCENTILE.EXC($E$2:$E$1786,0.2),2, E1217 &lt;= _xlfn.PERCENTILE.EXC($E$2:$E$1786,0.2), 1)</f>
        <v>1</v>
      </c>
      <c r="G1217">
        <f>SUMIF(Sheet1!A:A,A1217,Sheet1!C:C)</f>
        <v>91.75</v>
      </c>
      <c r="H1217" cm="1">
        <f t="array" ref="H1217">_xlfn.IFS(G1217 &lt;_xlfn.PERCENTILE.EXC($G$2:$G$1786,0.2),5,G1217&lt;_xlfn.PERCENTILE.EXC($G$2:$G$2000, 0.4),4, G1217&lt;_xlfn.PERCENTILE.EXC($G$2:$G$2000, 0.6),3, G1217&lt;_xlfn.PERCENTILE.EXC($G$2:$G$2000, 0.8),2, G1217&gt;=_xlfn.PERCENTILE.EXC($G$2:$G$2000, 0.8), 1)</f>
        <v>4</v>
      </c>
      <c r="K1217" t="str" cm="1">
        <f t="array" aca="1" ref="K1217" ca="1">_xlfn.IFS(
    AND($D1217=5, $F1217&gt;=4,$H1217&gt;=4), "Best Customers",
    AND($D1217&gt;=3, $D1217&lt;=4, $F1217&gt;=4, $H1217&gt;=3), "Loyal Customers",
    AND($D1217&gt;=3, $D1217&lt;=4, $F1217&gt;=2, $H1217&gt;=2), "Potential Loyal Customers",
    AND($D1217&gt;=2, $D1217&lt;=3, $F1217&gt;=3, $H1217&gt;=3), "At-Risk Customers",
    AND($D1217=1, $F1217&lt;=2, $H1217&lt;=2), "Lost Customers",
    TRUE, "Unclassified"
)</f>
        <v>Unclassified</v>
      </c>
    </row>
    <row r="1218" spans="1:11" x14ac:dyDescent="0.2">
      <c r="A1218" t="str">
        <v>CUS025978</v>
      </c>
      <c r="B1218" s="1" cm="1">
        <f t="array" ref="B1218">MAX(_xlfn._xlws.FILTER(Sheet1!B:B,Sheet2!A1218 = Sheet1!A:A))</f>
        <v>43474</v>
      </c>
      <c r="C1218" s="2">
        <f t="shared" ca="1" si="22"/>
        <v>2303</v>
      </c>
      <c r="D1218" cm="1">
        <f t="array" aca="1" ref="D1218" ca="1">_xlfn.IFS(C1218 &lt;_xlfn.PERCENTILE.EXC($C$2:$C$1786,0.2),5,C1218&lt;_xlfn.PERCENTILE.EXC($C$2:$C$2000, 0.4),4, C1218&lt;_xlfn.PERCENTILE.EXC($C$2:$C$2000, 0.6),3, C1218&lt;_xlfn.PERCENTILE.EXC($C$2:$C$2000, 0.8),2, C1218&gt;=_xlfn.PERCENTILE.EXC($C$2:$C$2000, 0.8), 1)</f>
        <v>2</v>
      </c>
      <c r="E1218">
        <f>COUNTIF(Sheet1!A:A,Sheet2!A1218)</f>
        <v>2</v>
      </c>
      <c r="F1218" cm="1">
        <f t="array" ref="F1218">_xlfn.IFS(E1218 &gt; _xlfn.PERCENTILE.EXC($E$2:$E$1786,0.8), 5, E1218 &gt; _xlfn.PERCENTILE.EXC($E$2:$E$1786,0.6), 4,E1218 &gt; _xlfn.PERCENTILE.EXC($E$2:$E$1786,0.4), 3, E1218 &gt; _xlfn.PERCENTILE.EXC($E$2:$E$1786,0.2),2, E1218 &lt;= _xlfn.PERCENTILE.EXC($E$2:$E$1786,0.2), 1)</f>
        <v>2</v>
      </c>
      <c r="G1218">
        <f>SUMIF(Sheet1!A:A,A1218,Sheet1!C:C)</f>
        <v>104.65</v>
      </c>
      <c r="H1218" cm="1">
        <f t="array" ref="H1218">_xlfn.IFS(G1218 &lt;_xlfn.PERCENTILE.EXC($G$2:$G$1786,0.2),5,G1218&lt;_xlfn.PERCENTILE.EXC($G$2:$G$2000, 0.4),4, G1218&lt;_xlfn.PERCENTILE.EXC($G$2:$G$2000, 0.6),3, G1218&lt;_xlfn.PERCENTILE.EXC($G$2:$G$2000, 0.8),2, G1218&gt;=_xlfn.PERCENTILE.EXC($G$2:$G$2000, 0.8), 1)</f>
        <v>4</v>
      </c>
      <c r="K1218" t="str" cm="1">
        <f t="array" aca="1" ref="K1218" ca="1">_xlfn.IFS(
    AND($D1218=5, $F1218&gt;=4,$H1218&gt;=4), "Best Customers",
    AND($D1218&gt;=3, $D1218&lt;=4, $F1218&gt;=4, $H1218&gt;=3), "Loyal Customers",
    AND($D1218&gt;=3, $D1218&lt;=4, $F1218&gt;=2, $H1218&gt;=2), "Potential Loyal Customers",
    AND($D1218&gt;=2, $D1218&lt;=3, $F1218&gt;=3, $H1218&gt;=3), "At-Risk Customers",
    AND($D1218=1, $F1218&lt;=2, $H1218&lt;=2), "Lost Customers",
    TRUE, "Unclassified"
)</f>
        <v>Unclassified</v>
      </c>
    </row>
    <row r="1219" spans="1:11" x14ac:dyDescent="0.2">
      <c r="A1219" t="str">
        <v>CUS006119</v>
      </c>
      <c r="B1219" s="1" cm="1">
        <f t="array" ref="B1219">MAX(_xlfn._xlws.FILTER(Sheet1!B:B,Sheet2!A1219 = Sheet1!A:A))</f>
        <v>45463</v>
      </c>
      <c r="C1219" s="2">
        <f t="shared" ref="C1219:C1282" ca="1" si="23">TODAY()-$B1219</f>
        <v>314</v>
      </c>
      <c r="D1219" cm="1">
        <f t="array" aca="1" ref="D1219" ca="1">_xlfn.IFS(C1219 &lt;_xlfn.PERCENTILE.EXC($C$2:$C$1786,0.2),5,C1219&lt;_xlfn.PERCENTILE.EXC($C$2:$C$2000, 0.4),4, C1219&lt;_xlfn.PERCENTILE.EXC($C$2:$C$2000, 0.6),3, C1219&lt;_xlfn.PERCENTILE.EXC($C$2:$C$2000, 0.8),2, C1219&gt;=_xlfn.PERCENTILE.EXC($C$2:$C$2000, 0.8), 1)</f>
        <v>4</v>
      </c>
      <c r="E1219">
        <f>COUNTIF(Sheet1!A:A,Sheet2!A1219)</f>
        <v>8</v>
      </c>
      <c r="F1219" cm="1">
        <f t="array" ref="F1219">_xlfn.IFS(E1219 &gt; _xlfn.PERCENTILE.EXC($E$2:$E$1786,0.8), 5, E1219 &gt; _xlfn.PERCENTILE.EXC($E$2:$E$1786,0.6), 4,E1219 &gt; _xlfn.PERCENTILE.EXC($E$2:$E$1786,0.4), 3, E1219 &gt; _xlfn.PERCENTILE.EXC($E$2:$E$1786,0.2),2, E1219 &lt;= _xlfn.PERCENTILE.EXC($E$2:$E$1786,0.2), 1)</f>
        <v>4</v>
      </c>
      <c r="G1219">
        <f>SUMIF(Sheet1!A:A,A1219,Sheet1!C:C)</f>
        <v>2210.1</v>
      </c>
      <c r="H1219" cm="1">
        <f t="array" ref="H1219">_xlfn.IFS(G1219 &lt;_xlfn.PERCENTILE.EXC($G$2:$G$1786,0.2),5,G1219&lt;_xlfn.PERCENTILE.EXC($G$2:$G$2000, 0.4),4, G1219&lt;_xlfn.PERCENTILE.EXC($G$2:$G$2000, 0.6),3, G1219&lt;_xlfn.PERCENTILE.EXC($G$2:$G$2000, 0.8),2, G1219&gt;=_xlfn.PERCENTILE.EXC($G$2:$G$2000, 0.8), 1)</f>
        <v>2</v>
      </c>
      <c r="K1219" t="str" cm="1">
        <f t="array" aca="1" ref="K1219" ca="1">_xlfn.IFS(
    AND($D1219=5, $F1219&gt;=4,$H1219&gt;=4), "Best Customers",
    AND($D1219&gt;=3, $D1219&lt;=4, $F1219&gt;=4, $H1219&gt;=3), "Loyal Customers",
    AND($D1219&gt;=3, $D1219&lt;=4, $F1219&gt;=2, $H1219&gt;=2), "Potential Loyal Customers",
    AND($D1219&gt;=2, $D1219&lt;=3, $F1219&gt;=3, $H1219&gt;=3), "At-Risk Customers",
    AND($D1219=1, $F1219&lt;=2, $H1219&lt;=2), "Lost Customers",
    TRUE, "Unclassified"
)</f>
        <v>Potential Loyal Customers</v>
      </c>
    </row>
    <row r="1220" spans="1:11" x14ac:dyDescent="0.2">
      <c r="A1220" t="str">
        <v>CUS026196</v>
      </c>
      <c r="B1220" s="1" cm="1">
        <f t="array" ref="B1220">MAX(_xlfn._xlws.FILTER(Sheet1!B:B,Sheet2!A1220 = Sheet1!A:A))</f>
        <v>43283</v>
      </c>
      <c r="C1220" s="2">
        <f t="shared" ca="1" si="23"/>
        <v>2494</v>
      </c>
      <c r="D1220" cm="1">
        <f t="array" aca="1" ref="D1220" ca="1">_xlfn.IFS(C1220 &lt;_xlfn.PERCENTILE.EXC($C$2:$C$1786,0.2),5,C1220&lt;_xlfn.PERCENTILE.EXC($C$2:$C$2000, 0.4),4, C1220&lt;_xlfn.PERCENTILE.EXC($C$2:$C$2000, 0.6),3, C1220&lt;_xlfn.PERCENTILE.EXC($C$2:$C$2000, 0.8),2, C1220&gt;=_xlfn.PERCENTILE.EXC($C$2:$C$2000, 0.8), 1)</f>
        <v>2</v>
      </c>
      <c r="E1220">
        <f>COUNTIF(Sheet1!A:A,Sheet2!A1220)</f>
        <v>1</v>
      </c>
      <c r="F1220" cm="1">
        <f t="array" ref="F1220">_xlfn.IFS(E1220 &gt; _xlfn.PERCENTILE.EXC($E$2:$E$1786,0.8), 5, E1220 &gt; _xlfn.PERCENTILE.EXC($E$2:$E$1786,0.6), 4,E1220 &gt; _xlfn.PERCENTILE.EXC($E$2:$E$1786,0.4), 3, E1220 &gt; _xlfn.PERCENTILE.EXC($E$2:$E$1786,0.2),2, E1220 &lt;= _xlfn.PERCENTILE.EXC($E$2:$E$1786,0.2), 1)</f>
        <v>1</v>
      </c>
      <c r="G1220">
        <f>SUMIF(Sheet1!A:A,A1220,Sheet1!C:C)</f>
        <v>64.95</v>
      </c>
      <c r="H1220" cm="1">
        <f t="array" ref="H1220">_xlfn.IFS(G1220 &lt;_xlfn.PERCENTILE.EXC($G$2:$G$1786,0.2),5,G1220&lt;_xlfn.PERCENTILE.EXC($G$2:$G$2000, 0.4),4, G1220&lt;_xlfn.PERCENTILE.EXC($G$2:$G$2000, 0.6),3, G1220&lt;_xlfn.PERCENTILE.EXC($G$2:$G$2000, 0.8),2, G1220&gt;=_xlfn.PERCENTILE.EXC($G$2:$G$2000, 0.8), 1)</f>
        <v>5</v>
      </c>
      <c r="K1220" t="str" cm="1">
        <f t="array" aca="1" ref="K1220" ca="1">_xlfn.IFS(
    AND($D1220=5, $F1220&gt;=4,$H1220&gt;=4), "Best Customers",
    AND($D1220&gt;=3, $D1220&lt;=4, $F1220&gt;=4, $H1220&gt;=3), "Loyal Customers",
    AND($D1220&gt;=3, $D1220&lt;=4, $F1220&gt;=2, $H1220&gt;=2), "Potential Loyal Customers",
    AND($D1220&gt;=2, $D1220&lt;=3, $F1220&gt;=3, $H1220&gt;=3), "At-Risk Customers",
    AND($D1220=1, $F1220&lt;=2, $H1220&lt;=2), "Lost Customers",
    TRUE, "Unclassified"
)</f>
        <v>Unclassified</v>
      </c>
    </row>
    <row r="1221" spans="1:11" x14ac:dyDescent="0.2">
      <c r="A1221" t="str">
        <v>CUS001256</v>
      </c>
      <c r="B1221" s="1" cm="1">
        <f t="array" ref="B1221">MAX(_xlfn._xlws.FILTER(Sheet1!B:B,Sheet2!A1221 = Sheet1!A:A))</f>
        <v>45684</v>
      </c>
      <c r="C1221" s="2">
        <f t="shared" ca="1" si="23"/>
        <v>93</v>
      </c>
      <c r="D1221" cm="1">
        <f t="array" aca="1" ref="D1221" ca="1">_xlfn.IFS(C1221 &lt;_xlfn.PERCENTILE.EXC($C$2:$C$1786,0.2),5,C1221&lt;_xlfn.PERCENTILE.EXC($C$2:$C$2000, 0.4),4, C1221&lt;_xlfn.PERCENTILE.EXC($C$2:$C$2000, 0.6),3, C1221&lt;_xlfn.PERCENTILE.EXC($C$2:$C$2000, 0.8),2, C1221&gt;=_xlfn.PERCENTILE.EXC($C$2:$C$2000, 0.8), 1)</f>
        <v>5</v>
      </c>
      <c r="E1221">
        <f>COUNTIF(Sheet1!A:A,Sheet2!A1221)</f>
        <v>18</v>
      </c>
      <c r="F1221" cm="1">
        <f t="array" ref="F1221">_xlfn.IFS(E1221 &gt; _xlfn.PERCENTILE.EXC($E$2:$E$1786,0.8), 5, E1221 &gt; _xlfn.PERCENTILE.EXC($E$2:$E$1786,0.6), 4,E1221 &gt; _xlfn.PERCENTILE.EXC($E$2:$E$1786,0.4), 3, E1221 &gt; _xlfn.PERCENTILE.EXC($E$2:$E$1786,0.2),2, E1221 &lt;= _xlfn.PERCENTILE.EXC($E$2:$E$1786,0.2), 1)</f>
        <v>5</v>
      </c>
      <c r="G1221">
        <f>SUMIF(Sheet1!A:A,A1221,Sheet1!C:C)</f>
        <v>28099.380000000005</v>
      </c>
      <c r="H1221" cm="1">
        <f t="array" ref="H1221">_xlfn.IFS(G1221 &lt;_xlfn.PERCENTILE.EXC($G$2:$G$1786,0.2),5,G1221&lt;_xlfn.PERCENTILE.EXC($G$2:$G$2000, 0.4),4, G1221&lt;_xlfn.PERCENTILE.EXC($G$2:$G$2000, 0.6),3, G1221&lt;_xlfn.PERCENTILE.EXC($G$2:$G$2000, 0.8),2, G1221&gt;=_xlfn.PERCENTILE.EXC($G$2:$G$2000, 0.8), 1)</f>
        <v>1</v>
      </c>
      <c r="K1221" t="str" cm="1">
        <f t="array" aca="1" ref="K1221" ca="1">_xlfn.IFS(
    AND($D1221=5, $F1221&gt;=4,$H1221&gt;=4), "Best Customers",
    AND($D1221&gt;=3, $D1221&lt;=4, $F1221&gt;=4, $H1221&gt;=3), "Loyal Customers",
    AND($D1221&gt;=3, $D1221&lt;=4, $F1221&gt;=2, $H1221&gt;=2), "Potential Loyal Customers",
    AND($D1221&gt;=2, $D1221&lt;=3, $F1221&gt;=3, $H1221&gt;=3), "At-Risk Customers",
    AND($D1221=1, $F1221&lt;=2, $H1221&lt;=2), "Lost Customers",
    TRUE, "Unclassified"
)</f>
        <v>Unclassified</v>
      </c>
    </row>
    <row r="1222" spans="1:11" x14ac:dyDescent="0.2">
      <c r="A1222" t="str">
        <v>CUS009842</v>
      </c>
      <c r="B1222" s="1" cm="1">
        <f t="array" ref="B1222">MAX(_xlfn._xlws.FILTER(Sheet1!B:B,Sheet2!A1222 = Sheet1!A:A))</f>
        <v>45238</v>
      </c>
      <c r="C1222" s="2">
        <f t="shared" ca="1" si="23"/>
        <v>539</v>
      </c>
      <c r="D1222" cm="1">
        <f t="array" aca="1" ref="D1222" ca="1">_xlfn.IFS(C1222 &lt;_xlfn.PERCENTILE.EXC($C$2:$C$1786,0.2),5,C1222&lt;_xlfn.PERCENTILE.EXC($C$2:$C$2000, 0.4),4, C1222&lt;_xlfn.PERCENTILE.EXC($C$2:$C$2000, 0.6),3, C1222&lt;_xlfn.PERCENTILE.EXC($C$2:$C$2000, 0.8),2, C1222&gt;=_xlfn.PERCENTILE.EXC($C$2:$C$2000, 0.8), 1)</f>
        <v>4</v>
      </c>
      <c r="E1222">
        <f>COUNTIF(Sheet1!A:A,Sheet2!A1222)</f>
        <v>11</v>
      </c>
      <c r="F1222" cm="1">
        <f t="array" ref="F1222">_xlfn.IFS(E1222 &gt; _xlfn.PERCENTILE.EXC($E$2:$E$1786,0.8), 5, E1222 &gt; _xlfn.PERCENTILE.EXC($E$2:$E$1786,0.6), 4,E1222 &gt; _xlfn.PERCENTILE.EXC($E$2:$E$1786,0.4), 3, E1222 &gt; _xlfn.PERCENTILE.EXC($E$2:$E$1786,0.2),2, E1222 &lt;= _xlfn.PERCENTILE.EXC($E$2:$E$1786,0.2), 1)</f>
        <v>4</v>
      </c>
      <c r="G1222">
        <f>SUMIF(Sheet1!A:A,A1222,Sheet1!C:C)</f>
        <v>773.05</v>
      </c>
      <c r="H1222" cm="1">
        <f t="array" ref="H1222">_xlfn.IFS(G1222 &lt;_xlfn.PERCENTILE.EXC($G$2:$G$1786,0.2),5,G1222&lt;_xlfn.PERCENTILE.EXC($G$2:$G$2000, 0.4),4, G1222&lt;_xlfn.PERCENTILE.EXC($G$2:$G$2000, 0.6),3, G1222&lt;_xlfn.PERCENTILE.EXC($G$2:$G$2000, 0.8),2, G1222&gt;=_xlfn.PERCENTILE.EXC($G$2:$G$2000, 0.8), 1)</f>
        <v>2</v>
      </c>
      <c r="K1222" t="str" cm="1">
        <f t="array" aca="1" ref="K1222" ca="1">_xlfn.IFS(
    AND($D1222=5, $F1222&gt;=4,$H1222&gt;=4), "Best Customers",
    AND($D1222&gt;=3, $D1222&lt;=4, $F1222&gt;=4, $H1222&gt;=3), "Loyal Customers",
    AND($D1222&gt;=3, $D1222&lt;=4, $F1222&gt;=2, $H1222&gt;=2), "Potential Loyal Customers",
    AND($D1222&gt;=2, $D1222&lt;=3, $F1222&gt;=3, $H1222&gt;=3), "At-Risk Customers",
    AND($D1222=1, $F1222&lt;=2, $H1222&lt;=2), "Lost Customers",
    TRUE, "Unclassified"
)</f>
        <v>Potential Loyal Customers</v>
      </c>
    </row>
    <row r="1223" spans="1:11" x14ac:dyDescent="0.2">
      <c r="A1223" t="str">
        <v>CUS026192</v>
      </c>
      <c r="B1223" s="1" cm="1">
        <f t="array" ref="B1223">MAX(_xlfn._xlws.FILTER(Sheet1!B:B,Sheet2!A1223 = Sheet1!A:A))</f>
        <v>43284</v>
      </c>
      <c r="C1223" s="2">
        <f t="shared" ca="1" si="23"/>
        <v>2493</v>
      </c>
      <c r="D1223" cm="1">
        <f t="array" aca="1" ref="D1223" ca="1">_xlfn.IFS(C1223 &lt;_xlfn.PERCENTILE.EXC($C$2:$C$1786,0.2),5,C1223&lt;_xlfn.PERCENTILE.EXC($C$2:$C$2000, 0.4),4, C1223&lt;_xlfn.PERCENTILE.EXC($C$2:$C$2000, 0.6),3, C1223&lt;_xlfn.PERCENTILE.EXC($C$2:$C$2000, 0.8),2, C1223&gt;=_xlfn.PERCENTILE.EXC($C$2:$C$2000, 0.8), 1)</f>
        <v>2</v>
      </c>
      <c r="E1223">
        <f>COUNTIF(Sheet1!A:A,Sheet2!A1223)</f>
        <v>1</v>
      </c>
      <c r="F1223" cm="1">
        <f t="array" ref="F1223">_xlfn.IFS(E1223 &gt; _xlfn.PERCENTILE.EXC($E$2:$E$1786,0.8), 5, E1223 &gt; _xlfn.PERCENTILE.EXC($E$2:$E$1786,0.6), 4,E1223 &gt; _xlfn.PERCENTILE.EXC($E$2:$E$1786,0.4), 3, E1223 &gt; _xlfn.PERCENTILE.EXC($E$2:$E$1786,0.2),2, E1223 &lt;= _xlfn.PERCENTILE.EXC($E$2:$E$1786,0.2), 1)</f>
        <v>1</v>
      </c>
      <c r="G1223">
        <f>SUMIF(Sheet1!A:A,A1223,Sheet1!C:C)</f>
        <v>71.849999999999994</v>
      </c>
      <c r="H1223" cm="1">
        <f t="array" ref="H1223">_xlfn.IFS(G1223 &lt;_xlfn.PERCENTILE.EXC($G$2:$G$1786,0.2),5,G1223&lt;_xlfn.PERCENTILE.EXC($G$2:$G$2000, 0.4),4, G1223&lt;_xlfn.PERCENTILE.EXC($G$2:$G$2000, 0.6),3, G1223&lt;_xlfn.PERCENTILE.EXC($G$2:$G$2000, 0.8),2, G1223&gt;=_xlfn.PERCENTILE.EXC($G$2:$G$2000, 0.8), 1)</f>
        <v>5</v>
      </c>
      <c r="K1223" t="str" cm="1">
        <f t="array" aca="1" ref="K1223" ca="1">_xlfn.IFS(
    AND($D1223=5, $F1223&gt;=4,$H1223&gt;=4), "Best Customers",
    AND($D1223&gt;=3, $D1223&lt;=4, $F1223&gt;=4, $H1223&gt;=3), "Loyal Customers",
    AND($D1223&gt;=3, $D1223&lt;=4, $F1223&gt;=2, $H1223&gt;=2), "Potential Loyal Customers",
    AND($D1223&gt;=2, $D1223&lt;=3, $F1223&gt;=3, $H1223&gt;=3), "At-Risk Customers",
    AND($D1223=1, $F1223&lt;=2, $H1223&lt;=2), "Lost Customers",
    TRUE, "Unclassified"
)</f>
        <v>Unclassified</v>
      </c>
    </row>
    <row r="1224" spans="1:11" x14ac:dyDescent="0.2">
      <c r="A1224" t="str">
        <v>CUS026193</v>
      </c>
      <c r="B1224" s="1" cm="1">
        <f t="array" ref="B1224">MAX(_xlfn._xlws.FILTER(Sheet1!B:B,Sheet2!A1224 = Sheet1!A:A))</f>
        <v>43284</v>
      </c>
      <c r="C1224" s="2">
        <f t="shared" ca="1" si="23"/>
        <v>2493</v>
      </c>
      <c r="D1224" cm="1">
        <f t="array" aca="1" ref="D1224" ca="1">_xlfn.IFS(C1224 &lt;_xlfn.PERCENTILE.EXC($C$2:$C$1786,0.2),5,C1224&lt;_xlfn.PERCENTILE.EXC($C$2:$C$2000, 0.4),4, C1224&lt;_xlfn.PERCENTILE.EXC($C$2:$C$2000, 0.6),3, C1224&lt;_xlfn.PERCENTILE.EXC($C$2:$C$2000, 0.8),2, C1224&gt;=_xlfn.PERCENTILE.EXC($C$2:$C$2000, 0.8), 1)</f>
        <v>2</v>
      </c>
      <c r="E1224">
        <f>COUNTIF(Sheet1!A:A,Sheet2!A1224)</f>
        <v>1</v>
      </c>
      <c r="F1224" cm="1">
        <f t="array" ref="F1224">_xlfn.IFS(E1224 &gt; _xlfn.PERCENTILE.EXC($E$2:$E$1786,0.8), 5, E1224 &gt; _xlfn.PERCENTILE.EXC($E$2:$E$1786,0.6), 4,E1224 &gt; _xlfn.PERCENTILE.EXC($E$2:$E$1786,0.4), 3, E1224 &gt; _xlfn.PERCENTILE.EXC($E$2:$E$1786,0.2),2, E1224 &lt;= _xlfn.PERCENTILE.EXC($E$2:$E$1786,0.2), 1)</f>
        <v>1</v>
      </c>
      <c r="G1224">
        <f>SUMIF(Sheet1!A:A,A1224,Sheet1!C:C)</f>
        <v>51.95</v>
      </c>
      <c r="H1224" cm="1">
        <f t="array" ref="H1224">_xlfn.IFS(G1224 &lt;_xlfn.PERCENTILE.EXC($G$2:$G$1786,0.2),5,G1224&lt;_xlfn.PERCENTILE.EXC($G$2:$G$2000, 0.4),4, G1224&lt;_xlfn.PERCENTILE.EXC($G$2:$G$2000, 0.6),3, G1224&lt;_xlfn.PERCENTILE.EXC($G$2:$G$2000, 0.8),2, G1224&gt;=_xlfn.PERCENTILE.EXC($G$2:$G$2000, 0.8), 1)</f>
        <v>5</v>
      </c>
      <c r="K1224" t="str" cm="1">
        <f t="array" aca="1" ref="K1224" ca="1">_xlfn.IFS(
    AND($D1224=5, $F1224&gt;=4,$H1224&gt;=4), "Best Customers",
    AND($D1224&gt;=3, $D1224&lt;=4, $F1224&gt;=4, $H1224&gt;=3), "Loyal Customers",
    AND($D1224&gt;=3, $D1224&lt;=4, $F1224&gt;=2, $H1224&gt;=2), "Potential Loyal Customers",
    AND($D1224&gt;=2, $D1224&lt;=3, $F1224&gt;=3, $H1224&gt;=3), "At-Risk Customers",
    AND($D1224=1, $F1224&lt;=2, $H1224&lt;=2), "Lost Customers",
    TRUE, "Unclassified"
)</f>
        <v>Unclassified</v>
      </c>
    </row>
    <row r="1225" spans="1:11" x14ac:dyDescent="0.2">
      <c r="A1225" t="str">
        <v>CUS003831</v>
      </c>
      <c r="B1225" s="1" cm="1">
        <f t="array" ref="B1225">MAX(_xlfn._xlws.FILTER(Sheet1!B:B,Sheet2!A1225 = Sheet1!A:A))</f>
        <v>45589</v>
      </c>
      <c r="C1225" s="2">
        <f t="shared" ca="1" si="23"/>
        <v>188</v>
      </c>
      <c r="D1225" cm="1">
        <f t="array" aca="1" ref="D1225" ca="1">_xlfn.IFS(C1225 &lt;_xlfn.PERCENTILE.EXC($C$2:$C$1786,0.2),5,C1225&lt;_xlfn.PERCENTILE.EXC($C$2:$C$2000, 0.4),4, C1225&lt;_xlfn.PERCENTILE.EXC($C$2:$C$2000, 0.6),3, C1225&lt;_xlfn.PERCENTILE.EXC($C$2:$C$2000, 0.8),2, C1225&gt;=_xlfn.PERCENTILE.EXC($C$2:$C$2000, 0.8), 1)</f>
        <v>5</v>
      </c>
      <c r="E1225">
        <f>COUNTIF(Sheet1!A:A,Sheet2!A1225)</f>
        <v>8</v>
      </c>
      <c r="F1225" cm="1">
        <f t="array" ref="F1225">_xlfn.IFS(E1225 &gt; _xlfn.PERCENTILE.EXC($E$2:$E$1786,0.8), 5, E1225 &gt; _xlfn.PERCENTILE.EXC($E$2:$E$1786,0.6), 4,E1225 &gt; _xlfn.PERCENTILE.EXC($E$2:$E$1786,0.4), 3, E1225 &gt; _xlfn.PERCENTILE.EXC($E$2:$E$1786,0.2),2, E1225 &lt;= _xlfn.PERCENTILE.EXC($E$2:$E$1786,0.2), 1)</f>
        <v>4</v>
      </c>
      <c r="G1225">
        <f>SUMIF(Sheet1!A:A,A1225,Sheet1!C:C)</f>
        <v>520.74</v>
      </c>
      <c r="H1225" cm="1">
        <f t="array" ref="H1225">_xlfn.IFS(G1225 &lt;_xlfn.PERCENTILE.EXC($G$2:$G$1786,0.2),5,G1225&lt;_xlfn.PERCENTILE.EXC($G$2:$G$2000, 0.4),4, G1225&lt;_xlfn.PERCENTILE.EXC($G$2:$G$2000, 0.6),3, G1225&lt;_xlfn.PERCENTILE.EXC($G$2:$G$2000, 0.8),2, G1225&gt;=_xlfn.PERCENTILE.EXC($G$2:$G$2000, 0.8), 1)</f>
        <v>3</v>
      </c>
      <c r="K1225" t="str" cm="1">
        <f t="array" aca="1" ref="K1225" ca="1">_xlfn.IFS(
    AND($D1225=5, $F1225&gt;=4,$H1225&gt;=4), "Best Customers",
    AND($D1225&gt;=3, $D1225&lt;=4, $F1225&gt;=4, $H1225&gt;=3), "Loyal Customers",
    AND($D1225&gt;=3, $D1225&lt;=4, $F1225&gt;=2, $H1225&gt;=2), "Potential Loyal Customers",
    AND($D1225&gt;=2, $D1225&lt;=3, $F1225&gt;=3, $H1225&gt;=3), "At-Risk Customers",
    AND($D1225=1, $F1225&lt;=2, $H1225&lt;=2), "Lost Customers",
    TRUE, "Unclassified"
)</f>
        <v>Unclassified</v>
      </c>
    </row>
    <row r="1226" spans="1:11" x14ac:dyDescent="0.2">
      <c r="A1226" t="str">
        <v>CUS024315</v>
      </c>
      <c r="B1226" s="1" cm="1">
        <f t="array" ref="B1226">MAX(_xlfn._xlws.FILTER(Sheet1!B:B,Sheet2!A1226 = Sheet1!A:A))</f>
        <v>43874</v>
      </c>
      <c r="C1226" s="2">
        <f t="shared" ca="1" si="23"/>
        <v>1903</v>
      </c>
      <c r="D1226" cm="1">
        <f t="array" aca="1" ref="D1226" ca="1">_xlfn.IFS(C1226 &lt;_xlfn.PERCENTILE.EXC($C$2:$C$1786,0.2),5,C1226&lt;_xlfn.PERCENTILE.EXC($C$2:$C$2000, 0.4),4, C1226&lt;_xlfn.PERCENTILE.EXC($C$2:$C$2000, 0.6),3, C1226&lt;_xlfn.PERCENTILE.EXC($C$2:$C$2000, 0.8),2, C1226&gt;=_xlfn.PERCENTILE.EXC($C$2:$C$2000, 0.8), 1)</f>
        <v>3</v>
      </c>
      <c r="E1226">
        <f>COUNTIF(Sheet1!A:A,Sheet2!A1226)</f>
        <v>4</v>
      </c>
      <c r="F1226" cm="1">
        <f t="array" ref="F1226">_xlfn.IFS(E1226 &gt; _xlfn.PERCENTILE.EXC($E$2:$E$1786,0.8), 5, E1226 &gt; _xlfn.PERCENTILE.EXC($E$2:$E$1786,0.6), 4,E1226 &gt; _xlfn.PERCENTILE.EXC($E$2:$E$1786,0.4), 3, E1226 &gt; _xlfn.PERCENTILE.EXC($E$2:$E$1786,0.2),2, E1226 &lt;= _xlfn.PERCENTILE.EXC($E$2:$E$1786,0.2), 1)</f>
        <v>3</v>
      </c>
      <c r="G1226">
        <f>SUMIF(Sheet1!A:A,A1226,Sheet1!C:C)</f>
        <v>323.7</v>
      </c>
      <c r="H1226" cm="1">
        <f t="array" ref="H1226">_xlfn.IFS(G1226 &lt;_xlfn.PERCENTILE.EXC($G$2:$G$1786,0.2),5,G1226&lt;_xlfn.PERCENTILE.EXC($G$2:$G$2000, 0.4),4, G1226&lt;_xlfn.PERCENTILE.EXC($G$2:$G$2000, 0.6),3, G1226&lt;_xlfn.PERCENTILE.EXC($G$2:$G$2000, 0.8),2, G1226&gt;=_xlfn.PERCENTILE.EXC($G$2:$G$2000, 0.8), 1)</f>
        <v>3</v>
      </c>
      <c r="K1226" t="str" cm="1">
        <f t="array" aca="1" ref="K1226" ca="1">_xlfn.IFS(
    AND($D1226=5, $F1226&gt;=4,$H1226&gt;=4), "Best Customers",
    AND($D1226&gt;=3, $D1226&lt;=4, $F1226&gt;=4, $H1226&gt;=3), "Loyal Customers",
    AND($D1226&gt;=3, $D1226&lt;=4, $F1226&gt;=2, $H1226&gt;=2), "Potential Loyal Customers",
    AND($D1226&gt;=2, $D1226&lt;=3, $F1226&gt;=3, $H1226&gt;=3), "At-Risk Customers",
    AND($D1226=1, $F1226&lt;=2, $H1226&lt;=2), "Lost Customers",
    TRUE, "Unclassified"
)</f>
        <v>Potential Loyal Customers</v>
      </c>
    </row>
    <row r="1227" spans="1:11" x14ac:dyDescent="0.2">
      <c r="A1227" t="str">
        <v>CUS026188</v>
      </c>
      <c r="B1227" s="1" cm="1">
        <f t="array" ref="B1227">MAX(_xlfn._xlws.FILTER(Sheet1!B:B,Sheet2!A1227 = Sheet1!A:A))</f>
        <v>43285</v>
      </c>
      <c r="C1227" s="2">
        <f t="shared" ca="1" si="23"/>
        <v>2492</v>
      </c>
      <c r="D1227" cm="1">
        <f t="array" aca="1" ref="D1227" ca="1">_xlfn.IFS(C1227 &lt;_xlfn.PERCENTILE.EXC($C$2:$C$1786,0.2),5,C1227&lt;_xlfn.PERCENTILE.EXC($C$2:$C$2000, 0.4),4, C1227&lt;_xlfn.PERCENTILE.EXC($C$2:$C$2000, 0.6),3, C1227&lt;_xlfn.PERCENTILE.EXC($C$2:$C$2000, 0.8),2, C1227&gt;=_xlfn.PERCENTILE.EXC($C$2:$C$2000, 0.8), 1)</f>
        <v>2</v>
      </c>
      <c r="E1227">
        <f>COUNTIF(Sheet1!A:A,Sheet2!A1227)</f>
        <v>1</v>
      </c>
      <c r="F1227" cm="1">
        <f t="array" ref="F1227">_xlfn.IFS(E1227 &gt; _xlfn.PERCENTILE.EXC($E$2:$E$1786,0.8), 5, E1227 &gt; _xlfn.PERCENTILE.EXC($E$2:$E$1786,0.6), 4,E1227 &gt; _xlfn.PERCENTILE.EXC($E$2:$E$1786,0.4), 3, E1227 &gt; _xlfn.PERCENTILE.EXC($E$2:$E$1786,0.2),2, E1227 &lt;= _xlfn.PERCENTILE.EXC($E$2:$E$1786,0.2), 1)</f>
        <v>1</v>
      </c>
      <c r="G1227">
        <f>SUMIF(Sheet1!A:A,A1227,Sheet1!C:C)</f>
        <v>47</v>
      </c>
      <c r="H1227" cm="1">
        <f t="array" ref="H1227">_xlfn.IFS(G1227 &lt;_xlfn.PERCENTILE.EXC($G$2:$G$1786,0.2),5,G1227&lt;_xlfn.PERCENTILE.EXC($G$2:$G$2000, 0.4),4, G1227&lt;_xlfn.PERCENTILE.EXC($G$2:$G$2000, 0.6),3, G1227&lt;_xlfn.PERCENTILE.EXC($G$2:$G$2000, 0.8),2, G1227&gt;=_xlfn.PERCENTILE.EXC($G$2:$G$2000, 0.8), 1)</f>
        <v>5</v>
      </c>
      <c r="K1227" t="str" cm="1">
        <f t="array" aca="1" ref="K1227" ca="1">_xlfn.IFS(
    AND($D1227=5, $F1227&gt;=4,$H1227&gt;=4), "Best Customers",
    AND($D1227&gt;=3, $D1227&lt;=4, $F1227&gt;=4, $H1227&gt;=3), "Loyal Customers",
    AND($D1227&gt;=3, $D1227&lt;=4, $F1227&gt;=2, $H1227&gt;=2), "Potential Loyal Customers",
    AND($D1227&gt;=2, $D1227&lt;=3, $F1227&gt;=3, $H1227&gt;=3), "At-Risk Customers",
    AND($D1227=1, $F1227&lt;=2, $H1227&lt;=2), "Lost Customers",
    TRUE, "Unclassified"
)</f>
        <v>Unclassified</v>
      </c>
    </row>
    <row r="1228" spans="1:11" x14ac:dyDescent="0.2">
      <c r="A1228" t="str">
        <v>CUS023559</v>
      </c>
      <c r="B1228" s="1" cm="1">
        <f t="array" ref="B1228">MAX(_xlfn._xlws.FILTER(Sheet1!B:B,Sheet2!A1228 = Sheet1!A:A))</f>
        <v>43969</v>
      </c>
      <c r="C1228" s="2">
        <f t="shared" ca="1" si="23"/>
        <v>1808</v>
      </c>
      <c r="D1228" cm="1">
        <f t="array" aca="1" ref="D1228" ca="1">_xlfn.IFS(C1228 &lt;_xlfn.PERCENTILE.EXC($C$2:$C$1786,0.2),5,C1228&lt;_xlfn.PERCENTILE.EXC($C$2:$C$2000, 0.4),4, C1228&lt;_xlfn.PERCENTILE.EXC($C$2:$C$2000, 0.6),3, C1228&lt;_xlfn.PERCENTILE.EXC($C$2:$C$2000, 0.8),2, C1228&gt;=_xlfn.PERCENTILE.EXC($C$2:$C$2000, 0.8), 1)</f>
        <v>3</v>
      </c>
      <c r="E1228">
        <f>COUNTIF(Sheet1!A:A,Sheet2!A1228)</f>
        <v>3</v>
      </c>
      <c r="F1228" cm="1">
        <f t="array" ref="F1228">_xlfn.IFS(E1228 &gt; _xlfn.PERCENTILE.EXC($E$2:$E$1786,0.8), 5, E1228 &gt; _xlfn.PERCENTILE.EXC($E$2:$E$1786,0.6), 4,E1228 &gt; _xlfn.PERCENTILE.EXC($E$2:$E$1786,0.4), 3, E1228 &gt; _xlfn.PERCENTILE.EXC($E$2:$E$1786,0.2),2, E1228 &lt;= _xlfn.PERCENTILE.EXC($E$2:$E$1786,0.2), 1)</f>
        <v>3</v>
      </c>
      <c r="G1228">
        <f>SUMIF(Sheet1!A:A,A1228,Sheet1!C:C)</f>
        <v>160.65</v>
      </c>
      <c r="H1228" cm="1">
        <f t="array" ref="H1228">_xlfn.IFS(G1228 &lt;_xlfn.PERCENTILE.EXC($G$2:$G$1786,0.2),5,G1228&lt;_xlfn.PERCENTILE.EXC($G$2:$G$2000, 0.4),4, G1228&lt;_xlfn.PERCENTILE.EXC($G$2:$G$2000, 0.6),3, G1228&lt;_xlfn.PERCENTILE.EXC($G$2:$G$2000, 0.8),2, G1228&gt;=_xlfn.PERCENTILE.EXC($G$2:$G$2000, 0.8), 1)</f>
        <v>4</v>
      </c>
      <c r="K1228" t="str" cm="1">
        <f t="array" aca="1" ref="K1228" ca="1">_xlfn.IFS(
    AND($D1228=5, $F1228&gt;=4,$H1228&gt;=4), "Best Customers",
    AND($D1228&gt;=3, $D1228&lt;=4, $F1228&gt;=4, $H1228&gt;=3), "Loyal Customers",
    AND($D1228&gt;=3, $D1228&lt;=4, $F1228&gt;=2, $H1228&gt;=2), "Potential Loyal Customers",
    AND($D1228&gt;=2, $D1228&lt;=3, $F1228&gt;=3, $H1228&gt;=3), "At-Risk Customers",
    AND($D1228=1, $F1228&lt;=2, $H1228&lt;=2), "Lost Customers",
    TRUE, "Unclassified"
)</f>
        <v>Potential Loyal Customers</v>
      </c>
    </row>
    <row r="1229" spans="1:11" x14ac:dyDescent="0.2">
      <c r="A1229" t="str">
        <v>CUS012074</v>
      </c>
      <c r="B1229" s="1" cm="1">
        <f t="array" ref="B1229">MAX(_xlfn._xlws.FILTER(Sheet1!B:B,Sheet2!A1229 = Sheet1!A:A))</f>
        <v>45075</v>
      </c>
      <c r="C1229" s="2">
        <f t="shared" ca="1" si="23"/>
        <v>702</v>
      </c>
      <c r="D1229" cm="1">
        <f t="array" aca="1" ref="D1229" ca="1">_xlfn.IFS(C1229 &lt;_xlfn.PERCENTILE.EXC($C$2:$C$1786,0.2),5,C1229&lt;_xlfn.PERCENTILE.EXC($C$2:$C$2000, 0.4),4, C1229&lt;_xlfn.PERCENTILE.EXC($C$2:$C$2000, 0.6),3, C1229&lt;_xlfn.PERCENTILE.EXC($C$2:$C$2000, 0.8),2, C1229&gt;=_xlfn.PERCENTILE.EXC($C$2:$C$2000, 0.8), 1)</f>
        <v>4</v>
      </c>
      <c r="E1229">
        <f>COUNTIF(Sheet1!A:A,Sheet2!A1229)</f>
        <v>5</v>
      </c>
      <c r="F1229" cm="1">
        <f t="array" ref="F1229">_xlfn.IFS(E1229 &gt; _xlfn.PERCENTILE.EXC($E$2:$E$1786,0.8), 5, E1229 &gt; _xlfn.PERCENTILE.EXC($E$2:$E$1786,0.6), 4,E1229 &gt; _xlfn.PERCENTILE.EXC($E$2:$E$1786,0.4), 3, E1229 &gt; _xlfn.PERCENTILE.EXC($E$2:$E$1786,0.2),2, E1229 &lt;= _xlfn.PERCENTILE.EXC($E$2:$E$1786,0.2), 1)</f>
        <v>4</v>
      </c>
      <c r="G1229">
        <f>SUMIF(Sheet1!A:A,A1229,Sheet1!C:C)</f>
        <v>315.39999999999998</v>
      </c>
      <c r="H1229" cm="1">
        <f t="array" ref="H1229">_xlfn.IFS(G1229 &lt;_xlfn.PERCENTILE.EXC($G$2:$G$1786,0.2),5,G1229&lt;_xlfn.PERCENTILE.EXC($G$2:$G$2000, 0.4),4, G1229&lt;_xlfn.PERCENTILE.EXC($G$2:$G$2000, 0.6),3, G1229&lt;_xlfn.PERCENTILE.EXC($G$2:$G$2000, 0.8),2, G1229&gt;=_xlfn.PERCENTILE.EXC($G$2:$G$2000, 0.8), 1)</f>
        <v>3</v>
      </c>
      <c r="K1229" t="str" cm="1">
        <f t="array" aca="1" ref="K1229" ca="1">_xlfn.IFS(
    AND($D1229=5, $F1229&gt;=4,$H1229&gt;=4), "Best Customers",
    AND($D1229&gt;=3, $D1229&lt;=4, $F1229&gt;=4, $H1229&gt;=3), "Loyal Customers",
    AND($D1229&gt;=3, $D1229&lt;=4, $F1229&gt;=2, $H1229&gt;=2), "Potential Loyal Customers",
    AND($D1229&gt;=2, $D1229&lt;=3, $F1229&gt;=3, $H1229&gt;=3), "At-Risk Customers",
    AND($D1229=1, $F1229&lt;=2, $H1229&lt;=2), "Lost Customers",
    TRUE, "Unclassified"
)</f>
        <v>Loyal Customers</v>
      </c>
    </row>
    <row r="1230" spans="1:11" x14ac:dyDescent="0.2">
      <c r="A1230" t="str">
        <v>CUS000066</v>
      </c>
      <c r="B1230" s="1" cm="1">
        <f t="array" ref="B1230">MAX(_xlfn._xlws.FILTER(Sheet1!B:B,Sheet2!A1230 = Sheet1!A:A))</f>
        <v>45726</v>
      </c>
      <c r="C1230" s="2">
        <f t="shared" ca="1" si="23"/>
        <v>51</v>
      </c>
      <c r="D1230" cm="1">
        <f t="array" aca="1" ref="D1230" ca="1">_xlfn.IFS(C1230 &lt;_xlfn.PERCENTILE.EXC($C$2:$C$1786,0.2),5,C1230&lt;_xlfn.PERCENTILE.EXC($C$2:$C$2000, 0.4),4, C1230&lt;_xlfn.PERCENTILE.EXC($C$2:$C$2000, 0.6),3, C1230&lt;_xlfn.PERCENTILE.EXC($C$2:$C$2000, 0.8),2, C1230&gt;=_xlfn.PERCENTILE.EXC($C$2:$C$2000, 0.8), 1)</f>
        <v>5</v>
      </c>
      <c r="E1230">
        <f>COUNTIF(Sheet1!A:A,Sheet2!A1230)</f>
        <v>11</v>
      </c>
      <c r="F1230" cm="1">
        <f t="array" ref="F1230">_xlfn.IFS(E1230 &gt; _xlfn.PERCENTILE.EXC($E$2:$E$1786,0.8), 5, E1230 &gt; _xlfn.PERCENTILE.EXC($E$2:$E$1786,0.6), 4,E1230 &gt; _xlfn.PERCENTILE.EXC($E$2:$E$1786,0.4), 3, E1230 &gt; _xlfn.PERCENTILE.EXC($E$2:$E$1786,0.2),2, E1230 &lt;= _xlfn.PERCENTILE.EXC($E$2:$E$1786,0.2), 1)</f>
        <v>4</v>
      </c>
      <c r="G1230">
        <f>SUMIF(Sheet1!A:A,A1230,Sheet1!C:C)</f>
        <v>579.55000000000007</v>
      </c>
      <c r="H1230" cm="1">
        <f t="array" ref="H1230">_xlfn.IFS(G1230 &lt;_xlfn.PERCENTILE.EXC($G$2:$G$1786,0.2),5,G1230&lt;_xlfn.PERCENTILE.EXC($G$2:$G$2000, 0.4),4, G1230&lt;_xlfn.PERCENTILE.EXC($G$2:$G$2000, 0.6),3, G1230&lt;_xlfn.PERCENTILE.EXC($G$2:$G$2000, 0.8),2, G1230&gt;=_xlfn.PERCENTILE.EXC($G$2:$G$2000, 0.8), 1)</f>
        <v>3</v>
      </c>
      <c r="K1230" t="str" cm="1">
        <f t="array" aca="1" ref="K1230" ca="1">_xlfn.IFS(
    AND($D1230=5, $F1230&gt;=4,$H1230&gt;=4), "Best Customers",
    AND($D1230&gt;=3, $D1230&lt;=4, $F1230&gt;=4, $H1230&gt;=3), "Loyal Customers",
    AND($D1230&gt;=3, $D1230&lt;=4, $F1230&gt;=2, $H1230&gt;=2), "Potential Loyal Customers",
    AND($D1230&gt;=2, $D1230&lt;=3, $F1230&gt;=3, $H1230&gt;=3), "At-Risk Customers",
    AND($D1230=1, $F1230&lt;=2, $H1230&lt;=2), "Lost Customers",
    TRUE, "Unclassified"
)</f>
        <v>Unclassified</v>
      </c>
    </row>
    <row r="1231" spans="1:11" x14ac:dyDescent="0.2">
      <c r="A1231" t="str">
        <v>CUS026190</v>
      </c>
      <c r="B1231" s="1" cm="1">
        <f t="array" ref="B1231">MAX(_xlfn._xlws.FILTER(Sheet1!B:B,Sheet2!A1231 = Sheet1!A:A))</f>
        <v>43285</v>
      </c>
      <c r="C1231" s="2">
        <f t="shared" ca="1" si="23"/>
        <v>2492</v>
      </c>
      <c r="D1231" cm="1">
        <f t="array" aca="1" ref="D1231" ca="1">_xlfn.IFS(C1231 &lt;_xlfn.PERCENTILE.EXC($C$2:$C$1786,0.2),5,C1231&lt;_xlfn.PERCENTILE.EXC($C$2:$C$2000, 0.4),4, C1231&lt;_xlfn.PERCENTILE.EXC($C$2:$C$2000, 0.6),3, C1231&lt;_xlfn.PERCENTILE.EXC($C$2:$C$2000, 0.8),2, C1231&gt;=_xlfn.PERCENTILE.EXC($C$2:$C$2000, 0.8), 1)</f>
        <v>2</v>
      </c>
      <c r="E1231">
        <f>COUNTIF(Sheet1!A:A,Sheet2!A1231)</f>
        <v>1</v>
      </c>
      <c r="F1231" cm="1">
        <f t="array" ref="F1231">_xlfn.IFS(E1231 &gt; _xlfn.PERCENTILE.EXC($E$2:$E$1786,0.8), 5, E1231 &gt; _xlfn.PERCENTILE.EXC($E$2:$E$1786,0.6), 4,E1231 &gt; _xlfn.PERCENTILE.EXC($E$2:$E$1786,0.4), 3, E1231 &gt; _xlfn.PERCENTILE.EXC($E$2:$E$1786,0.2),2, E1231 &lt;= _xlfn.PERCENTILE.EXC($E$2:$E$1786,0.2), 1)</f>
        <v>1</v>
      </c>
      <c r="G1231">
        <f>SUMIF(Sheet1!A:A,A1231,Sheet1!C:C)</f>
        <v>51.95</v>
      </c>
      <c r="H1231" cm="1">
        <f t="array" ref="H1231">_xlfn.IFS(G1231 &lt;_xlfn.PERCENTILE.EXC($G$2:$G$1786,0.2),5,G1231&lt;_xlfn.PERCENTILE.EXC($G$2:$G$2000, 0.4),4, G1231&lt;_xlfn.PERCENTILE.EXC($G$2:$G$2000, 0.6),3, G1231&lt;_xlfn.PERCENTILE.EXC($G$2:$G$2000, 0.8),2, G1231&gt;=_xlfn.PERCENTILE.EXC($G$2:$G$2000, 0.8), 1)</f>
        <v>5</v>
      </c>
      <c r="K1231" t="str" cm="1">
        <f t="array" aca="1" ref="K1231" ca="1">_xlfn.IFS(
    AND($D1231=5, $F1231&gt;=4,$H1231&gt;=4), "Best Customers",
    AND($D1231&gt;=3, $D1231&lt;=4, $F1231&gt;=4, $H1231&gt;=3), "Loyal Customers",
    AND($D1231&gt;=3, $D1231&lt;=4, $F1231&gt;=2, $H1231&gt;=2), "Potential Loyal Customers",
    AND($D1231&gt;=2, $D1231&lt;=3, $F1231&gt;=3, $H1231&gt;=3), "At-Risk Customers",
    AND($D1231=1, $F1231&lt;=2, $H1231&lt;=2), "Lost Customers",
    TRUE, "Unclassified"
)</f>
        <v>Unclassified</v>
      </c>
    </row>
    <row r="1232" spans="1:11" x14ac:dyDescent="0.2">
      <c r="A1232" t="str">
        <v>CUS016591</v>
      </c>
      <c r="B1232" s="1" cm="1">
        <f t="array" ref="B1232">MAX(_xlfn._xlws.FILTER(Sheet1!B:B,Sheet2!A1232 = Sheet1!A:A))</f>
        <v>44662</v>
      </c>
      <c r="C1232" s="2">
        <f t="shared" ca="1" si="23"/>
        <v>1115</v>
      </c>
      <c r="D1232" cm="1">
        <f t="array" aca="1" ref="D1232" ca="1">_xlfn.IFS(C1232 &lt;_xlfn.PERCENTILE.EXC($C$2:$C$1786,0.2),5,C1232&lt;_xlfn.PERCENTILE.EXC($C$2:$C$2000, 0.4),4, C1232&lt;_xlfn.PERCENTILE.EXC($C$2:$C$2000, 0.6),3, C1232&lt;_xlfn.PERCENTILE.EXC($C$2:$C$2000, 0.8),2, C1232&gt;=_xlfn.PERCENTILE.EXC($C$2:$C$2000, 0.8), 1)</f>
        <v>4</v>
      </c>
      <c r="E1232">
        <f>COUNTIF(Sheet1!A:A,Sheet2!A1232)</f>
        <v>9</v>
      </c>
      <c r="F1232" cm="1">
        <f t="array" ref="F1232">_xlfn.IFS(E1232 &gt; _xlfn.PERCENTILE.EXC($E$2:$E$1786,0.8), 5, E1232 &gt; _xlfn.PERCENTILE.EXC($E$2:$E$1786,0.6), 4,E1232 &gt; _xlfn.PERCENTILE.EXC($E$2:$E$1786,0.4), 3, E1232 &gt; _xlfn.PERCENTILE.EXC($E$2:$E$1786,0.2),2, E1232 &lt;= _xlfn.PERCENTILE.EXC($E$2:$E$1786,0.2), 1)</f>
        <v>4</v>
      </c>
      <c r="G1232">
        <f>SUMIF(Sheet1!A:A,A1232,Sheet1!C:C)</f>
        <v>3674.95</v>
      </c>
      <c r="H1232" cm="1">
        <f t="array" ref="H1232">_xlfn.IFS(G1232 &lt;_xlfn.PERCENTILE.EXC($G$2:$G$1786,0.2),5,G1232&lt;_xlfn.PERCENTILE.EXC($G$2:$G$2000, 0.4),4, G1232&lt;_xlfn.PERCENTILE.EXC($G$2:$G$2000, 0.6),3, G1232&lt;_xlfn.PERCENTILE.EXC($G$2:$G$2000, 0.8),2, G1232&gt;=_xlfn.PERCENTILE.EXC($G$2:$G$2000, 0.8), 1)</f>
        <v>1</v>
      </c>
      <c r="K1232" t="str" cm="1">
        <f t="array" aca="1" ref="K1232" ca="1">_xlfn.IFS(
    AND($D1232=5, $F1232&gt;=4,$H1232&gt;=4), "Best Customers",
    AND($D1232&gt;=3, $D1232&lt;=4, $F1232&gt;=4, $H1232&gt;=3), "Loyal Customers",
    AND($D1232&gt;=3, $D1232&lt;=4, $F1232&gt;=2, $H1232&gt;=2), "Potential Loyal Customers",
    AND($D1232&gt;=2, $D1232&lt;=3, $F1232&gt;=3, $H1232&gt;=3), "At-Risk Customers",
    AND($D1232=1, $F1232&lt;=2, $H1232&lt;=2), "Lost Customers",
    TRUE, "Unclassified"
)</f>
        <v>Unclassified</v>
      </c>
    </row>
    <row r="1233" spans="1:11" x14ac:dyDescent="0.2">
      <c r="A1233" t="str">
        <v>CUS026186</v>
      </c>
      <c r="B1233" s="1" cm="1">
        <f t="array" ref="B1233">MAX(_xlfn._xlws.FILTER(Sheet1!B:B,Sheet2!A1233 = Sheet1!A:A))</f>
        <v>43286</v>
      </c>
      <c r="C1233" s="2">
        <f t="shared" ca="1" si="23"/>
        <v>2491</v>
      </c>
      <c r="D1233" cm="1">
        <f t="array" aca="1" ref="D1233" ca="1">_xlfn.IFS(C1233 &lt;_xlfn.PERCENTILE.EXC($C$2:$C$1786,0.2),5,C1233&lt;_xlfn.PERCENTILE.EXC($C$2:$C$2000, 0.4),4, C1233&lt;_xlfn.PERCENTILE.EXC($C$2:$C$2000, 0.6),3, C1233&lt;_xlfn.PERCENTILE.EXC($C$2:$C$2000, 0.8),2, C1233&gt;=_xlfn.PERCENTILE.EXC($C$2:$C$2000, 0.8), 1)</f>
        <v>2</v>
      </c>
      <c r="E1233">
        <f>COUNTIF(Sheet1!A:A,Sheet2!A1233)</f>
        <v>1</v>
      </c>
      <c r="F1233" cm="1">
        <f t="array" ref="F1233">_xlfn.IFS(E1233 &gt; _xlfn.PERCENTILE.EXC($E$2:$E$1786,0.8), 5, E1233 &gt; _xlfn.PERCENTILE.EXC($E$2:$E$1786,0.6), 4,E1233 &gt; _xlfn.PERCENTILE.EXC($E$2:$E$1786,0.4), 3, E1233 &gt; _xlfn.PERCENTILE.EXC($E$2:$E$1786,0.2),2, E1233 &lt;= _xlfn.PERCENTILE.EXC($E$2:$E$1786,0.2), 1)</f>
        <v>1</v>
      </c>
      <c r="G1233">
        <f>SUMIF(Sheet1!A:A,A1233,Sheet1!C:C)</f>
        <v>116.95</v>
      </c>
      <c r="H1233" cm="1">
        <f t="array" ref="H1233">_xlfn.IFS(G1233 &lt;_xlfn.PERCENTILE.EXC($G$2:$G$1786,0.2),5,G1233&lt;_xlfn.PERCENTILE.EXC($G$2:$G$2000, 0.4),4, G1233&lt;_xlfn.PERCENTILE.EXC($G$2:$G$2000, 0.6),3, G1233&lt;_xlfn.PERCENTILE.EXC($G$2:$G$2000, 0.8),2, G1233&gt;=_xlfn.PERCENTILE.EXC($G$2:$G$2000, 0.8), 1)</f>
        <v>4</v>
      </c>
      <c r="K1233" t="str" cm="1">
        <f t="array" aca="1" ref="K1233" ca="1">_xlfn.IFS(
    AND($D1233=5, $F1233&gt;=4,$H1233&gt;=4), "Best Customers",
    AND($D1233&gt;=3, $D1233&lt;=4, $F1233&gt;=4, $H1233&gt;=3), "Loyal Customers",
    AND($D1233&gt;=3, $D1233&lt;=4, $F1233&gt;=2, $H1233&gt;=2), "Potential Loyal Customers",
    AND($D1233&gt;=2, $D1233&lt;=3, $F1233&gt;=3, $H1233&gt;=3), "At-Risk Customers",
    AND($D1233=1, $F1233&lt;=2, $H1233&lt;=2), "Lost Customers",
    TRUE, "Unclassified"
)</f>
        <v>Unclassified</v>
      </c>
    </row>
    <row r="1234" spans="1:11" x14ac:dyDescent="0.2">
      <c r="A1234" t="str">
        <v>CUS026187</v>
      </c>
      <c r="B1234" s="1" cm="1">
        <f t="array" ref="B1234">MAX(_xlfn._xlws.FILTER(Sheet1!B:B,Sheet2!A1234 = Sheet1!A:A))</f>
        <v>43286</v>
      </c>
      <c r="C1234" s="2">
        <f t="shared" ca="1" si="23"/>
        <v>2491</v>
      </c>
      <c r="D1234" cm="1">
        <f t="array" aca="1" ref="D1234" ca="1">_xlfn.IFS(C1234 &lt;_xlfn.PERCENTILE.EXC($C$2:$C$1786,0.2),5,C1234&lt;_xlfn.PERCENTILE.EXC($C$2:$C$2000, 0.4),4, C1234&lt;_xlfn.PERCENTILE.EXC($C$2:$C$2000, 0.6),3, C1234&lt;_xlfn.PERCENTILE.EXC($C$2:$C$2000, 0.8),2, C1234&gt;=_xlfn.PERCENTILE.EXC($C$2:$C$2000, 0.8), 1)</f>
        <v>2</v>
      </c>
      <c r="E1234">
        <f>COUNTIF(Sheet1!A:A,Sheet2!A1234)</f>
        <v>1</v>
      </c>
      <c r="F1234" cm="1">
        <f t="array" ref="F1234">_xlfn.IFS(E1234 &gt; _xlfn.PERCENTILE.EXC($E$2:$E$1786,0.8), 5, E1234 &gt; _xlfn.PERCENTILE.EXC($E$2:$E$1786,0.6), 4,E1234 &gt; _xlfn.PERCENTILE.EXC($E$2:$E$1786,0.4), 3, E1234 &gt; _xlfn.PERCENTILE.EXC($E$2:$E$1786,0.2),2, E1234 &lt;= _xlfn.PERCENTILE.EXC($E$2:$E$1786,0.2), 1)</f>
        <v>1</v>
      </c>
      <c r="G1234">
        <f>SUMIF(Sheet1!A:A,A1234,Sheet1!C:C)</f>
        <v>74.5</v>
      </c>
      <c r="H1234" cm="1">
        <f t="array" ref="H1234">_xlfn.IFS(G1234 &lt;_xlfn.PERCENTILE.EXC($G$2:$G$1786,0.2),5,G1234&lt;_xlfn.PERCENTILE.EXC($G$2:$G$2000, 0.4),4, G1234&lt;_xlfn.PERCENTILE.EXC($G$2:$G$2000, 0.6),3, G1234&lt;_xlfn.PERCENTILE.EXC($G$2:$G$2000, 0.8),2, G1234&gt;=_xlfn.PERCENTILE.EXC($G$2:$G$2000, 0.8), 1)</f>
        <v>5</v>
      </c>
      <c r="K1234" t="str" cm="1">
        <f t="array" aca="1" ref="K1234" ca="1">_xlfn.IFS(
    AND($D1234=5, $F1234&gt;=4,$H1234&gt;=4), "Best Customers",
    AND($D1234&gt;=3, $D1234&lt;=4, $F1234&gt;=4, $H1234&gt;=3), "Loyal Customers",
    AND($D1234&gt;=3, $D1234&lt;=4, $F1234&gt;=2, $H1234&gt;=2), "Potential Loyal Customers",
    AND($D1234&gt;=2, $D1234&lt;=3, $F1234&gt;=3, $H1234&gt;=3), "At-Risk Customers",
    AND($D1234=1, $F1234&lt;=2, $H1234&lt;=2), "Lost Customers",
    TRUE, "Unclassified"
)</f>
        <v>Unclassified</v>
      </c>
    </row>
    <row r="1235" spans="1:11" x14ac:dyDescent="0.2">
      <c r="A1235" t="str">
        <v>CUS026184</v>
      </c>
      <c r="B1235" s="1" cm="1">
        <f t="array" ref="B1235">MAX(_xlfn._xlws.FILTER(Sheet1!B:B,Sheet2!A1235 = Sheet1!A:A))</f>
        <v>43287</v>
      </c>
      <c r="C1235" s="2">
        <f t="shared" ca="1" si="23"/>
        <v>2490</v>
      </c>
      <c r="D1235" cm="1">
        <f t="array" aca="1" ref="D1235" ca="1">_xlfn.IFS(C1235 &lt;_xlfn.PERCENTILE.EXC($C$2:$C$1786,0.2),5,C1235&lt;_xlfn.PERCENTILE.EXC($C$2:$C$2000, 0.4),4, C1235&lt;_xlfn.PERCENTILE.EXC($C$2:$C$2000, 0.6),3, C1235&lt;_xlfn.PERCENTILE.EXC($C$2:$C$2000, 0.8),2, C1235&gt;=_xlfn.PERCENTILE.EXC($C$2:$C$2000, 0.8), 1)</f>
        <v>2</v>
      </c>
      <c r="E1235">
        <f>COUNTIF(Sheet1!A:A,Sheet2!A1235)</f>
        <v>1</v>
      </c>
      <c r="F1235" cm="1">
        <f t="array" ref="F1235">_xlfn.IFS(E1235 &gt; _xlfn.PERCENTILE.EXC($E$2:$E$1786,0.8), 5, E1235 &gt; _xlfn.PERCENTILE.EXC($E$2:$E$1786,0.6), 4,E1235 &gt; _xlfn.PERCENTILE.EXC($E$2:$E$1786,0.4), 3, E1235 &gt; _xlfn.PERCENTILE.EXC($E$2:$E$1786,0.2),2, E1235 &lt;= _xlfn.PERCENTILE.EXC($E$2:$E$1786,0.2), 1)</f>
        <v>1</v>
      </c>
      <c r="G1235">
        <f>SUMIF(Sheet1!A:A,A1235,Sheet1!C:C)</f>
        <v>51.95</v>
      </c>
      <c r="H1235" cm="1">
        <f t="array" ref="H1235">_xlfn.IFS(G1235 &lt;_xlfn.PERCENTILE.EXC($G$2:$G$1786,0.2),5,G1235&lt;_xlfn.PERCENTILE.EXC($G$2:$G$2000, 0.4),4, G1235&lt;_xlfn.PERCENTILE.EXC($G$2:$G$2000, 0.6),3, G1235&lt;_xlfn.PERCENTILE.EXC($G$2:$G$2000, 0.8),2, G1235&gt;=_xlfn.PERCENTILE.EXC($G$2:$G$2000, 0.8), 1)</f>
        <v>5</v>
      </c>
      <c r="K1235" t="str" cm="1">
        <f t="array" aca="1" ref="K1235" ca="1">_xlfn.IFS(
    AND($D1235=5, $F1235&gt;=4,$H1235&gt;=4), "Best Customers",
    AND($D1235&gt;=3, $D1235&lt;=4, $F1235&gt;=4, $H1235&gt;=3), "Loyal Customers",
    AND($D1235&gt;=3, $D1235&lt;=4, $F1235&gt;=2, $H1235&gt;=2), "Potential Loyal Customers",
    AND($D1235&gt;=2, $D1235&lt;=3, $F1235&gt;=3, $H1235&gt;=3), "At-Risk Customers",
    AND($D1235=1, $F1235&lt;=2, $H1235&lt;=2), "Lost Customers",
    TRUE, "Unclassified"
)</f>
        <v>Unclassified</v>
      </c>
    </row>
    <row r="1236" spans="1:11" x14ac:dyDescent="0.2">
      <c r="A1236" t="str">
        <v>CUS005990</v>
      </c>
      <c r="B1236" s="1" cm="1">
        <f t="array" ref="B1236">MAX(_xlfn._xlws.FILTER(Sheet1!B:B,Sheet2!A1236 = Sheet1!A:A))</f>
        <v>45473</v>
      </c>
      <c r="C1236" s="2">
        <f t="shared" ca="1" si="23"/>
        <v>304</v>
      </c>
      <c r="D1236" cm="1">
        <f t="array" aca="1" ref="D1236" ca="1">_xlfn.IFS(C1236 &lt;_xlfn.PERCENTILE.EXC($C$2:$C$1786,0.2),5,C1236&lt;_xlfn.PERCENTILE.EXC($C$2:$C$2000, 0.4),4, C1236&lt;_xlfn.PERCENTILE.EXC($C$2:$C$2000, 0.6),3, C1236&lt;_xlfn.PERCENTILE.EXC($C$2:$C$2000, 0.8),2, C1236&gt;=_xlfn.PERCENTILE.EXC($C$2:$C$2000, 0.8), 1)</f>
        <v>4</v>
      </c>
      <c r="E1236">
        <f>COUNTIF(Sheet1!A:A,Sheet2!A1236)</f>
        <v>34</v>
      </c>
      <c r="F1236" cm="1">
        <f t="array" ref="F1236">_xlfn.IFS(E1236 &gt; _xlfn.PERCENTILE.EXC($E$2:$E$1786,0.8), 5, E1236 &gt; _xlfn.PERCENTILE.EXC($E$2:$E$1786,0.6), 4,E1236 &gt; _xlfn.PERCENTILE.EXC($E$2:$E$1786,0.4), 3, E1236 &gt; _xlfn.PERCENTILE.EXC($E$2:$E$1786,0.2),2, E1236 &lt;= _xlfn.PERCENTILE.EXC($E$2:$E$1786,0.2), 1)</f>
        <v>5</v>
      </c>
      <c r="G1236">
        <f>SUMIF(Sheet1!A:A,A1236,Sheet1!C:C)</f>
        <v>17944.680000000004</v>
      </c>
      <c r="H1236" cm="1">
        <f t="array" ref="H1236">_xlfn.IFS(G1236 &lt;_xlfn.PERCENTILE.EXC($G$2:$G$1786,0.2),5,G1236&lt;_xlfn.PERCENTILE.EXC($G$2:$G$2000, 0.4),4, G1236&lt;_xlfn.PERCENTILE.EXC($G$2:$G$2000, 0.6),3, G1236&lt;_xlfn.PERCENTILE.EXC($G$2:$G$2000, 0.8),2, G1236&gt;=_xlfn.PERCENTILE.EXC($G$2:$G$2000, 0.8), 1)</f>
        <v>1</v>
      </c>
      <c r="K1236" t="str" cm="1">
        <f t="array" aca="1" ref="K1236" ca="1">_xlfn.IFS(
    AND($D1236=5, $F1236&gt;=4,$H1236&gt;=4), "Best Customers",
    AND($D1236&gt;=3, $D1236&lt;=4, $F1236&gt;=4, $H1236&gt;=3), "Loyal Customers",
    AND($D1236&gt;=3, $D1236&lt;=4, $F1236&gt;=2, $H1236&gt;=2), "Potential Loyal Customers",
    AND($D1236&gt;=2, $D1236&lt;=3, $F1236&gt;=3, $H1236&gt;=3), "At-Risk Customers",
    AND($D1236=1, $F1236&lt;=2, $H1236&lt;=2), "Lost Customers",
    TRUE, "Unclassified"
)</f>
        <v>Unclassified</v>
      </c>
    </row>
    <row r="1237" spans="1:11" x14ac:dyDescent="0.2">
      <c r="A1237" t="str">
        <v>CUS026185</v>
      </c>
      <c r="B1237" s="1" cm="1">
        <f t="array" ref="B1237">MAX(_xlfn._xlws.FILTER(Sheet1!B:B,Sheet2!A1237 = Sheet1!A:A))</f>
        <v>43287</v>
      </c>
      <c r="C1237" s="2">
        <f t="shared" ca="1" si="23"/>
        <v>2490</v>
      </c>
      <c r="D1237" cm="1">
        <f t="array" aca="1" ref="D1237" ca="1">_xlfn.IFS(C1237 &lt;_xlfn.PERCENTILE.EXC($C$2:$C$1786,0.2),5,C1237&lt;_xlfn.PERCENTILE.EXC($C$2:$C$2000, 0.4),4, C1237&lt;_xlfn.PERCENTILE.EXC($C$2:$C$2000, 0.6),3, C1237&lt;_xlfn.PERCENTILE.EXC($C$2:$C$2000, 0.8),2, C1237&gt;=_xlfn.PERCENTILE.EXC($C$2:$C$2000, 0.8), 1)</f>
        <v>2</v>
      </c>
      <c r="E1237">
        <f>COUNTIF(Sheet1!A:A,Sheet2!A1237)</f>
        <v>1</v>
      </c>
      <c r="F1237" cm="1">
        <f t="array" ref="F1237">_xlfn.IFS(E1237 &gt; _xlfn.PERCENTILE.EXC($E$2:$E$1786,0.8), 5, E1237 &gt; _xlfn.PERCENTILE.EXC($E$2:$E$1786,0.6), 4,E1237 &gt; _xlfn.PERCENTILE.EXC($E$2:$E$1786,0.4), 3, E1237 &gt; _xlfn.PERCENTILE.EXC($E$2:$E$1786,0.2),2, E1237 &lt;= _xlfn.PERCENTILE.EXC($E$2:$E$1786,0.2), 1)</f>
        <v>1</v>
      </c>
      <c r="G1237">
        <f>SUMIF(Sheet1!A:A,A1237,Sheet1!C:C)</f>
        <v>28.5</v>
      </c>
      <c r="H1237" cm="1">
        <f t="array" ref="H1237">_xlfn.IFS(G1237 &lt;_xlfn.PERCENTILE.EXC($G$2:$G$1786,0.2),5,G1237&lt;_xlfn.PERCENTILE.EXC($G$2:$G$2000, 0.4),4, G1237&lt;_xlfn.PERCENTILE.EXC($G$2:$G$2000, 0.6),3, G1237&lt;_xlfn.PERCENTILE.EXC($G$2:$G$2000, 0.8),2, G1237&gt;=_xlfn.PERCENTILE.EXC($G$2:$G$2000, 0.8), 1)</f>
        <v>5</v>
      </c>
      <c r="K1237" t="str" cm="1">
        <f t="array" aca="1" ref="K1237" ca="1">_xlfn.IFS(
    AND($D1237=5, $F1237&gt;=4,$H1237&gt;=4), "Best Customers",
    AND($D1237&gt;=3, $D1237&lt;=4, $F1237&gt;=4, $H1237&gt;=3), "Loyal Customers",
    AND($D1237&gt;=3, $D1237&lt;=4, $F1237&gt;=2, $H1237&gt;=2), "Potential Loyal Customers",
    AND($D1237&gt;=2, $D1237&lt;=3, $F1237&gt;=3, $H1237&gt;=3), "At-Risk Customers",
    AND($D1237=1, $F1237&lt;=2, $H1237&lt;=2), "Lost Customers",
    TRUE, "Unclassified"
)</f>
        <v>Unclassified</v>
      </c>
    </row>
    <row r="1238" spans="1:11" x14ac:dyDescent="0.2">
      <c r="A1238" t="str">
        <v>CUS016546</v>
      </c>
      <c r="B1238" s="1" cm="1">
        <f t="array" ref="B1238">MAX(_xlfn._xlws.FILTER(Sheet1!B:B,Sheet2!A1238 = Sheet1!A:A))</f>
        <v>44672</v>
      </c>
      <c r="C1238" s="2">
        <f t="shared" ca="1" si="23"/>
        <v>1105</v>
      </c>
      <c r="D1238" cm="1">
        <f t="array" aca="1" ref="D1238" ca="1">_xlfn.IFS(C1238 &lt;_xlfn.PERCENTILE.EXC($C$2:$C$1786,0.2),5,C1238&lt;_xlfn.PERCENTILE.EXC($C$2:$C$2000, 0.4),4, C1238&lt;_xlfn.PERCENTILE.EXC($C$2:$C$2000, 0.6),3, C1238&lt;_xlfn.PERCENTILE.EXC($C$2:$C$2000, 0.8),2, C1238&gt;=_xlfn.PERCENTILE.EXC($C$2:$C$2000, 0.8), 1)</f>
        <v>4</v>
      </c>
      <c r="E1238">
        <f>COUNTIF(Sheet1!A:A,Sheet2!A1238)</f>
        <v>6</v>
      </c>
      <c r="F1238" cm="1">
        <f t="array" ref="F1238">_xlfn.IFS(E1238 &gt; _xlfn.PERCENTILE.EXC($E$2:$E$1786,0.8), 5, E1238 &gt; _xlfn.PERCENTILE.EXC($E$2:$E$1786,0.6), 4,E1238 &gt; _xlfn.PERCENTILE.EXC($E$2:$E$1786,0.4), 3, E1238 &gt; _xlfn.PERCENTILE.EXC($E$2:$E$1786,0.2),2, E1238 &lt;= _xlfn.PERCENTILE.EXC($E$2:$E$1786,0.2), 1)</f>
        <v>4</v>
      </c>
      <c r="G1238">
        <f>SUMIF(Sheet1!A:A,A1238,Sheet1!C:C)</f>
        <v>485.40000000000003</v>
      </c>
      <c r="H1238" cm="1">
        <f t="array" ref="H1238">_xlfn.IFS(G1238 &lt;_xlfn.PERCENTILE.EXC($G$2:$G$1786,0.2),5,G1238&lt;_xlfn.PERCENTILE.EXC($G$2:$G$2000, 0.4),4, G1238&lt;_xlfn.PERCENTILE.EXC($G$2:$G$2000, 0.6),3, G1238&lt;_xlfn.PERCENTILE.EXC($G$2:$G$2000, 0.8),2, G1238&gt;=_xlfn.PERCENTILE.EXC($G$2:$G$2000, 0.8), 1)</f>
        <v>3</v>
      </c>
      <c r="K1238" t="str" cm="1">
        <f t="array" aca="1" ref="K1238" ca="1">_xlfn.IFS(
    AND($D1238=5, $F1238&gt;=4,$H1238&gt;=4), "Best Customers",
    AND($D1238&gt;=3, $D1238&lt;=4, $F1238&gt;=4, $H1238&gt;=3), "Loyal Customers",
    AND($D1238&gt;=3, $D1238&lt;=4, $F1238&gt;=2, $H1238&gt;=2), "Potential Loyal Customers",
    AND($D1238&gt;=2, $D1238&lt;=3, $F1238&gt;=3, $H1238&gt;=3), "At-Risk Customers",
    AND($D1238=1, $F1238&lt;=2, $H1238&lt;=2), "Lost Customers",
    TRUE, "Unclassified"
)</f>
        <v>Loyal Customers</v>
      </c>
    </row>
    <row r="1239" spans="1:11" x14ac:dyDescent="0.2">
      <c r="A1239" t="str">
        <v>CUS017045</v>
      </c>
      <c r="B1239" s="1" cm="1">
        <f t="array" ref="B1239">MAX(_xlfn._xlws.FILTER(Sheet1!B:B,Sheet2!A1239 = Sheet1!A:A))</f>
        <v>44593</v>
      </c>
      <c r="C1239" s="2">
        <f t="shared" ca="1" si="23"/>
        <v>1184</v>
      </c>
      <c r="D1239" cm="1">
        <f t="array" aca="1" ref="D1239" ca="1">_xlfn.IFS(C1239 &lt;_xlfn.PERCENTILE.EXC($C$2:$C$1786,0.2),5,C1239&lt;_xlfn.PERCENTILE.EXC($C$2:$C$2000, 0.4),4, C1239&lt;_xlfn.PERCENTILE.EXC($C$2:$C$2000, 0.6),3, C1239&lt;_xlfn.PERCENTILE.EXC($C$2:$C$2000, 0.8),2, C1239&gt;=_xlfn.PERCENTILE.EXC($C$2:$C$2000, 0.8), 1)</f>
        <v>4</v>
      </c>
      <c r="E1239">
        <f>COUNTIF(Sheet1!A:A,Sheet2!A1239)</f>
        <v>7</v>
      </c>
      <c r="F1239" cm="1">
        <f t="array" ref="F1239">_xlfn.IFS(E1239 &gt; _xlfn.PERCENTILE.EXC($E$2:$E$1786,0.8), 5, E1239 &gt; _xlfn.PERCENTILE.EXC($E$2:$E$1786,0.6), 4,E1239 &gt; _xlfn.PERCENTILE.EXC($E$2:$E$1786,0.4), 3, E1239 &gt; _xlfn.PERCENTILE.EXC($E$2:$E$1786,0.2),2, E1239 &lt;= _xlfn.PERCENTILE.EXC($E$2:$E$1786,0.2), 1)</f>
        <v>4</v>
      </c>
      <c r="G1239">
        <f>SUMIF(Sheet1!A:A,A1239,Sheet1!C:C)</f>
        <v>1494.1499999999999</v>
      </c>
      <c r="H1239" cm="1">
        <f t="array" ref="H1239">_xlfn.IFS(G1239 &lt;_xlfn.PERCENTILE.EXC($G$2:$G$1786,0.2),5,G1239&lt;_xlfn.PERCENTILE.EXC($G$2:$G$2000, 0.4),4, G1239&lt;_xlfn.PERCENTILE.EXC($G$2:$G$2000, 0.6),3, G1239&lt;_xlfn.PERCENTILE.EXC($G$2:$G$2000, 0.8),2, G1239&gt;=_xlfn.PERCENTILE.EXC($G$2:$G$2000, 0.8), 1)</f>
        <v>2</v>
      </c>
      <c r="K1239" t="str" cm="1">
        <f t="array" aca="1" ref="K1239" ca="1">_xlfn.IFS(
    AND($D1239=5, $F1239&gt;=4,$H1239&gt;=4), "Best Customers",
    AND($D1239&gt;=3, $D1239&lt;=4, $F1239&gt;=4, $H1239&gt;=3), "Loyal Customers",
    AND($D1239&gt;=3, $D1239&lt;=4, $F1239&gt;=2, $H1239&gt;=2), "Potential Loyal Customers",
    AND($D1239&gt;=2, $D1239&lt;=3, $F1239&gt;=3, $H1239&gt;=3), "At-Risk Customers",
    AND($D1239=1, $F1239&lt;=2, $H1239&lt;=2), "Lost Customers",
    TRUE, "Unclassified"
)</f>
        <v>Potential Loyal Customers</v>
      </c>
    </row>
    <row r="1240" spans="1:11" x14ac:dyDescent="0.2">
      <c r="A1240" t="str">
        <v>CUS026059</v>
      </c>
      <c r="B1240" s="1" cm="1">
        <f t="array" ref="B1240">MAX(_xlfn._xlws.FILTER(Sheet1!B:B,Sheet2!A1240 = Sheet1!A:A))</f>
        <v>43403</v>
      </c>
      <c r="C1240" s="2">
        <f t="shared" ca="1" si="23"/>
        <v>2374</v>
      </c>
      <c r="D1240" cm="1">
        <f t="array" aca="1" ref="D1240" ca="1">_xlfn.IFS(C1240 &lt;_xlfn.PERCENTILE.EXC($C$2:$C$1786,0.2),5,C1240&lt;_xlfn.PERCENTILE.EXC($C$2:$C$2000, 0.4),4, C1240&lt;_xlfn.PERCENTILE.EXC($C$2:$C$2000, 0.6),3, C1240&lt;_xlfn.PERCENTILE.EXC($C$2:$C$2000, 0.8),2, C1240&gt;=_xlfn.PERCENTILE.EXC($C$2:$C$2000, 0.8), 1)</f>
        <v>2</v>
      </c>
      <c r="E1240">
        <f>COUNTIF(Sheet1!A:A,Sheet2!A1240)</f>
        <v>2</v>
      </c>
      <c r="F1240" cm="1">
        <f t="array" ref="F1240">_xlfn.IFS(E1240 &gt; _xlfn.PERCENTILE.EXC($E$2:$E$1786,0.8), 5, E1240 &gt; _xlfn.PERCENTILE.EXC($E$2:$E$1786,0.6), 4,E1240 &gt; _xlfn.PERCENTILE.EXC($E$2:$E$1786,0.4), 3, E1240 &gt; _xlfn.PERCENTILE.EXC($E$2:$E$1786,0.2),2, E1240 &lt;= _xlfn.PERCENTILE.EXC($E$2:$E$1786,0.2), 1)</f>
        <v>2</v>
      </c>
      <c r="G1240">
        <f>SUMIF(Sheet1!A:A,A1240,Sheet1!C:C)</f>
        <v>152.9</v>
      </c>
      <c r="H1240" cm="1">
        <f t="array" ref="H1240">_xlfn.IFS(G1240 &lt;_xlfn.PERCENTILE.EXC($G$2:$G$1786,0.2),5,G1240&lt;_xlfn.PERCENTILE.EXC($G$2:$G$2000, 0.4),4, G1240&lt;_xlfn.PERCENTILE.EXC($G$2:$G$2000, 0.6),3, G1240&lt;_xlfn.PERCENTILE.EXC($G$2:$G$2000, 0.8),2, G1240&gt;=_xlfn.PERCENTILE.EXC($G$2:$G$2000, 0.8), 1)</f>
        <v>4</v>
      </c>
      <c r="K1240" t="str" cm="1">
        <f t="array" aca="1" ref="K1240" ca="1">_xlfn.IFS(
    AND($D1240=5, $F1240&gt;=4,$H1240&gt;=4), "Best Customers",
    AND($D1240&gt;=3, $D1240&lt;=4, $F1240&gt;=4, $H1240&gt;=3), "Loyal Customers",
    AND($D1240&gt;=3, $D1240&lt;=4, $F1240&gt;=2, $H1240&gt;=2), "Potential Loyal Customers",
    AND($D1240&gt;=2, $D1240&lt;=3, $F1240&gt;=3, $H1240&gt;=3), "At-Risk Customers",
    AND($D1240=1, $F1240&lt;=2, $H1240&lt;=2), "Lost Customers",
    TRUE, "Unclassified"
)</f>
        <v>Unclassified</v>
      </c>
    </row>
    <row r="1241" spans="1:11" x14ac:dyDescent="0.2">
      <c r="A1241" t="str">
        <v>CUS026183</v>
      </c>
      <c r="B1241" s="1" cm="1">
        <f t="array" ref="B1241">MAX(_xlfn._xlws.FILTER(Sheet1!B:B,Sheet2!A1241 = Sheet1!A:A))</f>
        <v>43290</v>
      </c>
      <c r="C1241" s="2">
        <f t="shared" ca="1" si="23"/>
        <v>2487</v>
      </c>
      <c r="D1241" cm="1">
        <f t="array" aca="1" ref="D1241" ca="1">_xlfn.IFS(C1241 &lt;_xlfn.PERCENTILE.EXC($C$2:$C$1786,0.2),5,C1241&lt;_xlfn.PERCENTILE.EXC($C$2:$C$2000, 0.4),4, C1241&lt;_xlfn.PERCENTILE.EXC($C$2:$C$2000, 0.6),3, C1241&lt;_xlfn.PERCENTILE.EXC($C$2:$C$2000, 0.8),2, C1241&gt;=_xlfn.PERCENTILE.EXC($C$2:$C$2000, 0.8), 1)</f>
        <v>2</v>
      </c>
      <c r="E1241">
        <f>COUNTIF(Sheet1!A:A,Sheet2!A1241)</f>
        <v>1</v>
      </c>
      <c r="F1241" cm="1">
        <f t="array" ref="F1241">_xlfn.IFS(E1241 &gt; _xlfn.PERCENTILE.EXC($E$2:$E$1786,0.8), 5, E1241 &gt; _xlfn.PERCENTILE.EXC($E$2:$E$1786,0.6), 4,E1241 &gt; _xlfn.PERCENTILE.EXC($E$2:$E$1786,0.4), 3, E1241 &gt; _xlfn.PERCENTILE.EXC($E$2:$E$1786,0.2),2, E1241 &lt;= _xlfn.PERCENTILE.EXC($E$2:$E$1786,0.2), 1)</f>
        <v>1</v>
      </c>
      <c r="G1241">
        <f>SUMIF(Sheet1!A:A,A1241,Sheet1!C:C)</f>
        <v>137</v>
      </c>
      <c r="H1241" cm="1">
        <f t="array" ref="H1241">_xlfn.IFS(G1241 &lt;_xlfn.PERCENTILE.EXC($G$2:$G$1786,0.2),5,G1241&lt;_xlfn.PERCENTILE.EXC($G$2:$G$2000, 0.4),4, G1241&lt;_xlfn.PERCENTILE.EXC($G$2:$G$2000, 0.6),3, G1241&lt;_xlfn.PERCENTILE.EXC($G$2:$G$2000, 0.8),2, G1241&gt;=_xlfn.PERCENTILE.EXC($G$2:$G$2000, 0.8), 1)</f>
        <v>4</v>
      </c>
      <c r="K1241" t="str" cm="1">
        <f t="array" aca="1" ref="K1241" ca="1">_xlfn.IFS(
    AND($D1241=5, $F1241&gt;=4,$H1241&gt;=4), "Best Customers",
    AND($D1241&gt;=3, $D1241&lt;=4, $F1241&gt;=4, $H1241&gt;=3), "Loyal Customers",
    AND($D1241&gt;=3, $D1241&lt;=4, $F1241&gt;=2, $H1241&gt;=2), "Potential Loyal Customers",
    AND($D1241&gt;=2, $D1241&lt;=3, $F1241&gt;=3, $H1241&gt;=3), "At-Risk Customers",
    AND($D1241=1, $F1241&lt;=2, $H1241&lt;=2), "Lost Customers",
    TRUE, "Unclassified"
)</f>
        <v>Unclassified</v>
      </c>
    </row>
    <row r="1242" spans="1:11" x14ac:dyDescent="0.2">
      <c r="A1242" t="str">
        <v>CUS000429</v>
      </c>
      <c r="B1242" s="1" cm="1">
        <f t="array" ref="B1242">MAX(_xlfn._xlws.FILTER(Sheet1!B:B,Sheet2!A1242 = Sheet1!A:A))</f>
        <v>45712</v>
      </c>
      <c r="C1242" s="2">
        <f t="shared" ca="1" si="23"/>
        <v>65</v>
      </c>
      <c r="D1242" cm="1">
        <f t="array" aca="1" ref="D1242" ca="1">_xlfn.IFS(C1242 &lt;_xlfn.PERCENTILE.EXC($C$2:$C$1786,0.2),5,C1242&lt;_xlfn.PERCENTILE.EXC($C$2:$C$2000, 0.4),4, C1242&lt;_xlfn.PERCENTILE.EXC($C$2:$C$2000, 0.6),3, C1242&lt;_xlfn.PERCENTILE.EXC($C$2:$C$2000, 0.8),2, C1242&gt;=_xlfn.PERCENTILE.EXC($C$2:$C$2000, 0.8), 1)</f>
        <v>5</v>
      </c>
      <c r="E1242">
        <f>COUNTIF(Sheet1!A:A,Sheet2!A1242)</f>
        <v>32</v>
      </c>
      <c r="F1242" cm="1">
        <f t="array" ref="F1242">_xlfn.IFS(E1242 &gt; _xlfn.PERCENTILE.EXC($E$2:$E$1786,0.8), 5, E1242 &gt; _xlfn.PERCENTILE.EXC($E$2:$E$1786,0.6), 4,E1242 &gt; _xlfn.PERCENTILE.EXC($E$2:$E$1786,0.4), 3, E1242 &gt; _xlfn.PERCENTILE.EXC($E$2:$E$1786,0.2),2, E1242 &lt;= _xlfn.PERCENTILE.EXC($E$2:$E$1786,0.2), 1)</f>
        <v>5</v>
      </c>
      <c r="G1242">
        <f>SUMIF(Sheet1!A:A,A1242,Sheet1!C:C)</f>
        <v>4591.9400000000005</v>
      </c>
      <c r="H1242" cm="1">
        <f t="array" ref="H1242">_xlfn.IFS(G1242 &lt;_xlfn.PERCENTILE.EXC($G$2:$G$1786,0.2),5,G1242&lt;_xlfn.PERCENTILE.EXC($G$2:$G$2000, 0.4),4, G1242&lt;_xlfn.PERCENTILE.EXC($G$2:$G$2000, 0.6),3, G1242&lt;_xlfn.PERCENTILE.EXC($G$2:$G$2000, 0.8),2, G1242&gt;=_xlfn.PERCENTILE.EXC($G$2:$G$2000, 0.8), 1)</f>
        <v>1</v>
      </c>
      <c r="K1242" t="str" cm="1">
        <f t="array" aca="1" ref="K1242" ca="1">_xlfn.IFS(
    AND($D1242=5, $F1242&gt;=4,$H1242&gt;=4), "Best Customers",
    AND($D1242&gt;=3, $D1242&lt;=4, $F1242&gt;=4, $H1242&gt;=3), "Loyal Customers",
    AND($D1242&gt;=3, $D1242&lt;=4, $F1242&gt;=2, $H1242&gt;=2), "Potential Loyal Customers",
    AND($D1242&gt;=2, $D1242&lt;=3, $F1242&gt;=3, $H1242&gt;=3), "At-Risk Customers",
    AND($D1242=1, $F1242&lt;=2, $H1242&lt;=2), "Lost Customers",
    TRUE, "Unclassified"
)</f>
        <v>Unclassified</v>
      </c>
    </row>
    <row r="1243" spans="1:11" x14ac:dyDescent="0.2">
      <c r="A1243" t="str">
        <v>CUS026180</v>
      </c>
      <c r="B1243" s="1" cm="1">
        <f t="array" ref="B1243">MAX(_xlfn._xlws.FILTER(Sheet1!B:B,Sheet2!A1243 = Sheet1!A:A))</f>
        <v>43292</v>
      </c>
      <c r="C1243" s="2">
        <f t="shared" ca="1" si="23"/>
        <v>2485</v>
      </c>
      <c r="D1243" cm="1">
        <f t="array" aca="1" ref="D1243" ca="1">_xlfn.IFS(C1243 &lt;_xlfn.PERCENTILE.EXC($C$2:$C$1786,0.2),5,C1243&lt;_xlfn.PERCENTILE.EXC($C$2:$C$2000, 0.4),4, C1243&lt;_xlfn.PERCENTILE.EXC($C$2:$C$2000, 0.6),3, C1243&lt;_xlfn.PERCENTILE.EXC($C$2:$C$2000, 0.8),2, C1243&gt;=_xlfn.PERCENTILE.EXC($C$2:$C$2000, 0.8), 1)</f>
        <v>2</v>
      </c>
      <c r="E1243">
        <f>COUNTIF(Sheet1!A:A,Sheet2!A1243)</f>
        <v>1</v>
      </c>
      <c r="F1243" cm="1">
        <f t="array" ref="F1243">_xlfn.IFS(E1243 &gt; _xlfn.PERCENTILE.EXC($E$2:$E$1786,0.8), 5, E1243 &gt; _xlfn.PERCENTILE.EXC($E$2:$E$1786,0.6), 4,E1243 &gt; _xlfn.PERCENTILE.EXC($E$2:$E$1786,0.4), 3, E1243 &gt; _xlfn.PERCENTILE.EXC($E$2:$E$1786,0.2),2, E1243 &lt;= _xlfn.PERCENTILE.EXC($E$2:$E$1786,0.2), 1)</f>
        <v>1</v>
      </c>
      <c r="G1243">
        <f>SUMIF(Sheet1!A:A,A1243,Sheet1!C:C)</f>
        <v>975.23</v>
      </c>
      <c r="H1243" cm="1">
        <f t="array" ref="H1243">_xlfn.IFS(G1243 &lt;_xlfn.PERCENTILE.EXC($G$2:$G$1786,0.2),5,G1243&lt;_xlfn.PERCENTILE.EXC($G$2:$G$2000, 0.4),4, G1243&lt;_xlfn.PERCENTILE.EXC($G$2:$G$2000, 0.6),3, G1243&lt;_xlfn.PERCENTILE.EXC($G$2:$G$2000, 0.8),2, G1243&gt;=_xlfn.PERCENTILE.EXC($G$2:$G$2000, 0.8), 1)</f>
        <v>2</v>
      </c>
      <c r="K1243" t="str" cm="1">
        <f t="array" aca="1" ref="K1243" ca="1">_xlfn.IFS(
    AND($D1243=5, $F1243&gt;=4,$H1243&gt;=4), "Best Customers",
    AND($D1243&gt;=3, $D1243&lt;=4, $F1243&gt;=4, $H1243&gt;=3), "Loyal Customers",
    AND($D1243&gt;=3, $D1243&lt;=4, $F1243&gt;=2, $H1243&gt;=2), "Potential Loyal Customers",
    AND($D1243&gt;=2, $D1243&lt;=3, $F1243&gt;=3, $H1243&gt;=3), "At-Risk Customers",
    AND($D1243=1, $F1243&lt;=2, $H1243&lt;=2), "Lost Customers",
    TRUE, "Unclassified"
)</f>
        <v>Unclassified</v>
      </c>
    </row>
    <row r="1244" spans="1:11" x14ac:dyDescent="0.2">
      <c r="A1244" t="str">
        <v>CUS026177</v>
      </c>
      <c r="B1244" s="1" cm="1">
        <f t="array" ref="B1244">MAX(_xlfn._xlws.FILTER(Sheet1!B:B,Sheet2!A1244 = Sheet1!A:A))</f>
        <v>43293</v>
      </c>
      <c r="C1244" s="2">
        <f t="shared" ca="1" si="23"/>
        <v>2484</v>
      </c>
      <c r="D1244" cm="1">
        <f t="array" aca="1" ref="D1244" ca="1">_xlfn.IFS(C1244 &lt;_xlfn.PERCENTILE.EXC($C$2:$C$1786,0.2),5,C1244&lt;_xlfn.PERCENTILE.EXC($C$2:$C$2000, 0.4),4, C1244&lt;_xlfn.PERCENTILE.EXC($C$2:$C$2000, 0.6),3, C1244&lt;_xlfn.PERCENTILE.EXC($C$2:$C$2000, 0.8),2, C1244&gt;=_xlfn.PERCENTILE.EXC($C$2:$C$2000, 0.8), 1)</f>
        <v>2</v>
      </c>
      <c r="E1244">
        <f>COUNTIF(Sheet1!A:A,Sheet2!A1244)</f>
        <v>1</v>
      </c>
      <c r="F1244" cm="1">
        <f t="array" ref="F1244">_xlfn.IFS(E1244 &gt; _xlfn.PERCENTILE.EXC($E$2:$E$1786,0.8), 5, E1244 &gt; _xlfn.PERCENTILE.EXC($E$2:$E$1786,0.6), 4,E1244 &gt; _xlfn.PERCENTILE.EXC($E$2:$E$1786,0.4), 3, E1244 &gt; _xlfn.PERCENTILE.EXC($E$2:$E$1786,0.2),2, E1244 &lt;= _xlfn.PERCENTILE.EXC($E$2:$E$1786,0.2), 1)</f>
        <v>1</v>
      </c>
      <c r="G1244">
        <f>SUMIF(Sheet1!A:A,A1244,Sheet1!C:C)</f>
        <v>838.07</v>
      </c>
      <c r="H1244" cm="1">
        <f t="array" ref="H1244">_xlfn.IFS(G1244 &lt;_xlfn.PERCENTILE.EXC($G$2:$G$1786,0.2),5,G1244&lt;_xlfn.PERCENTILE.EXC($G$2:$G$2000, 0.4),4, G1244&lt;_xlfn.PERCENTILE.EXC($G$2:$G$2000, 0.6),3, G1244&lt;_xlfn.PERCENTILE.EXC($G$2:$G$2000, 0.8),2, G1244&gt;=_xlfn.PERCENTILE.EXC($G$2:$G$2000, 0.8), 1)</f>
        <v>2</v>
      </c>
      <c r="K1244" t="str" cm="1">
        <f t="array" aca="1" ref="K1244" ca="1">_xlfn.IFS(
    AND($D1244=5, $F1244&gt;=4,$H1244&gt;=4), "Best Customers",
    AND($D1244&gt;=3, $D1244&lt;=4, $F1244&gt;=4, $H1244&gt;=3), "Loyal Customers",
    AND($D1244&gt;=3, $D1244&lt;=4, $F1244&gt;=2, $H1244&gt;=2), "Potential Loyal Customers",
    AND($D1244&gt;=2, $D1244&lt;=3, $F1244&gt;=3, $H1244&gt;=3), "At-Risk Customers",
    AND($D1244=1, $F1244&lt;=2, $H1244&lt;=2), "Lost Customers",
    TRUE, "Unclassified"
)</f>
        <v>Unclassified</v>
      </c>
    </row>
    <row r="1245" spans="1:11" x14ac:dyDescent="0.2">
      <c r="A1245" t="str">
        <v>CUS026179</v>
      </c>
      <c r="B1245" s="1" cm="1">
        <f t="array" ref="B1245">MAX(_xlfn._xlws.FILTER(Sheet1!B:B,Sheet2!A1245 = Sheet1!A:A))</f>
        <v>43293</v>
      </c>
      <c r="C1245" s="2">
        <f t="shared" ca="1" si="23"/>
        <v>2484</v>
      </c>
      <c r="D1245" cm="1">
        <f t="array" aca="1" ref="D1245" ca="1">_xlfn.IFS(C1245 &lt;_xlfn.PERCENTILE.EXC($C$2:$C$1786,0.2),5,C1245&lt;_xlfn.PERCENTILE.EXC($C$2:$C$2000, 0.4),4, C1245&lt;_xlfn.PERCENTILE.EXC($C$2:$C$2000, 0.6),3, C1245&lt;_xlfn.PERCENTILE.EXC($C$2:$C$2000, 0.8),2, C1245&gt;=_xlfn.PERCENTILE.EXC($C$2:$C$2000, 0.8), 1)</f>
        <v>2</v>
      </c>
      <c r="E1245">
        <f>COUNTIF(Sheet1!A:A,Sheet2!A1245)</f>
        <v>1</v>
      </c>
      <c r="F1245" cm="1">
        <f t="array" ref="F1245">_xlfn.IFS(E1245 &gt; _xlfn.PERCENTILE.EXC($E$2:$E$1786,0.8), 5, E1245 &gt; _xlfn.PERCENTILE.EXC($E$2:$E$1786,0.6), 4,E1245 &gt; _xlfn.PERCENTILE.EXC($E$2:$E$1786,0.4), 3, E1245 &gt; _xlfn.PERCENTILE.EXC($E$2:$E$1786,0.2),2, E1245 &lt;= _xlfn.PERCENTILE.EXC($E$2:$E$1786,0.2), 1)</f>
        <v>1</v>
      </c>
      <c r="G1245">
        <f>SUMIF(Sheet1!A:A,A1245,Sheet1!C:C)</f>
        <v>20.6</v>
      </c>
      <c r="H1245" cm="1">
        <f t="array" ref="H1245">_xlfn.IFS(G1245 &lt;_xlfn.PERCENTILE.EXC($G$2:$G$1786,0.2),5,G1245&lt;_xlfn.PERCENTILE.EXC($G$2:$G$2000, 0.4),4, G1245&lt;_xlfn.PERCENTILE.EXC($G$2:$G$2000, 0.6),3, G1245&lt;_xlfn.PERCENTILE.EXC($G$2:$G$2000, 0.8),2, G1245&gt;=_xlfn.PERCENTILE.EXC($G$2:$G$2000, 0.8), 1)</f>
        <v>5</v>
      </c>
      <c r="K1245" t="str" cm="1">
        <f t="array" aca="1" ref="K1245" ca="1">_xlfn.IFS(
    AND($D1245=5, $F1245&gt;=4,$H1245&gt;=4), "Best Customers",
    AND($D1245&gt;=3, $D1245&lt;=4, $F1245&gt;=4, $H1245&gt;=3), "Loyal Customers",
    AND($D1245&gt;=3, $D1245&lt;=4, $F1245&gt;=2, $H1245&gt;=2), "Potential Loyal Customers",
    AND($D1245&gt;=2, $D1245&lt;=3, $F1245&gt;=3, $H1245&gt;=3), "At-Risk Customers",
    AND($D1245=1, $F1245&lt;=2, $H1245&lt;=2), "Lost Customers",
    TRUE, "Unclassified"
)</f>
        <v>Unclassified</v>
      </c>
    </row>
    <row r="1246" spans="1:11" x14ac:dyDescent="0.2">
      <c r="A1246" t="str">
        <v>CUS007996</v>
      </c>
      <c r="B1246" s="1" cm="1">
        <f t="array" ref="B1246">MAX(_xlfn._xlws.FILTER(Sheet1!B:B,Sheet2!A1246 = Sheet1!A:A))</f>
        <v>45329</v>
      </c>
      <c r="C1246" s="2">
        <f t="shared" ca="1" si="23"/>
        <v>448</v>
      </c>
      <c r="D1246" cm="1">
        <f t="array" aca="1" ref="D1246" ca="1">_xlfn.IFS(C1246 &lt;_xlfn.PERCENTILE.EXC($C$2:$C$1786,0.2),5,C1246&lt;_xlfn.PERCENTILE.EXC($C$2:$C$2000, 0.4),4, C1246&lt;_xlfn.PERCENTILE.EXC($C$2:$C$2000, 0.6),3, C1246&lt;_xlfn.PERCENTILE.EXC($C$2:$C$2000, 0.8),2, C1246&gt;=_xlfn.PERCENTILE.EXC($C$2:$C$2000, 0.8), 1)</f>
        <v>4</v>
      </c>
      <c r="E1246">
        <f>COUNTIF(Sheet1!A:A,Sheet2!A1246)</f>
        <v>7</v>
      </c>
      <c r="F1246" cm="1">
        <f t="array" ref="F1246">_xlfn.IFS(E1246 &gt; _xlfn.PERCENTILE.EXC($E$2:$E$1786,0.8), 5, E1246 &gt; _xlfn.PERCENTILE.EXC($E$2:$E$1786,0.6), 4,E1246 &gt; _xlfn.PERCENTILE.EXC($E$2:$E$1786,0.4), 3, E1246 &gt; _xlfn.PERCENTILE.EXC($E$2:$E$1786,0.2),2, E1246 &lt;= _xlfn.PERCENTILE.EXC($E$2:$E$1786,0.2), 1)</f>
        <v>4</v>
      </c>
      <c r="G1246">
        <f>SUMIF(Sheet1!A:A,A1246,Sheet1!C:C)</f>
        <v>309.10000000000002</v>
      </c>
      <c r="H1246" cm="1">
        <f t="array" ref="H1246">_xlfn.IFS(G1246 &lt;_xlfn.PERCENTILE.EXC($G$2:$G$1786,0.2),5,G1246&lt;_xlfn.PERCENTILE.EXC($G$2:$G$2000, 0.4),4, G1246&lt;_xlfn.PERCENTILE.EXC($G$2:$G$2000, 0.6),3, G1246&lt;_xlfn.PERCENTILE.EXC($G$2:$G$2000, 0.8),2, G1246&gt;=_xlfn.PERCENTILE.EXC($G$2:$G$2000, 0.8), 1)</f>
        <v>3</v>
      </c>
      <c r="K1246" t="str" cm="1">
        <f t="array" aca="1" ref="K1246" ca="1">_xlfn.IFS(
    AND($D1246=5, $F1246&gt;=4,$H1246&gt;=4), "Best Customers",
    AND($D1246&gt;=3, $D1246&lt;=4, $F1246&gt;=4, $H1246&gt;=3), "Loyal Customers",
    AND($D1246&gt;=3, $D1246&lt;=4, $F1246&gt;=2, $H1246&gt;=2), "Potential Loyal Customers",
    AND($D1246&gt;=2, $D1246&lt;=3, $F1246&gt;=3, $H1246&gt;=3), "At-Risk Customers",
    AND($D1246=1, $F1246&lt;=2, $H1246&lt;=2), "Lost Customers",
    TRUE, "Unclassified"
)</f>
        <v>Loyal Customers</v>
      </c>
    </row>
    <row r="1247" spans="1:11" x14ac:dyDescent="0.2">
      <c r="A1247" t="str">
        <v>CUS026145</v>
      </c>
      <c r="B1247" s="1" cm="1">
        <f t="array" ref="B1247">MAX(_xlfn._xlws.FILTER(Sheet1!B:B,Sheet2!A1247 = Sheet1!A:A))</f>
        <v>43325</v>
      </c>
      <c r="C1247" s="2">
        <f t="shared" ca="1" si="23"/>
        <v>2452</v>
      </c>
      <c r="D1247" cm="1">
        <f t="array" aca="1" ref="D1247" ca="1">_xlfn.IFS(C1247 &lt;_xlfn.PERCENTILE.EXC($C$2:$C$1786,0.2),5,C1247&lt;_xlfn.PERCENTILE.EXC($C$2:$C$2000, 0.4),4, C1247&lt;_xlfn.PERCENTILE.EXC($C$2:$C$2000, 0.6),3, C1247&lt;_xlfn.PERCENTILE.EXC($C$2:$C$2000, 0.8),2, C1247&gt;=_xlfn.PERCENTILE.EXC($C$2:$C$2000, 0.8), 1)</f>
        <v>2</v>
      </c>
      <c r="E1247">
        <f>COUNTIF(Sheet1!A:A,Sheet2!A1247)</f>
        <v>2</v>
      </c>
      <c r="F1247" cm="1">
        <f t="array" ref="F1247">_xlfn.IFS(E1247 &gt; _xlfn.PERCENTILE.EXC($E$2:$E$1786,0.8), 5, E1247 &gt; _xlfn.PERCENTILE.EXC($E$2:$E$1786,0.6), 4,E1247 &gt; _xlfn.PERCENTILE.EXC($E$2:$E$1786,0.4), 3, E1247 &gt; _xlfn.PERCENTILE.EXC($E$2:$E$1786,0.2),2, E1247 &lt;= _xlfn.PERCENTILE.EXC($E$2:$E$1786,0.2), 1)</f>
        <v>2</v>
      </c>
      <c r="G1247">
        <f>SUMIF(Sheet1!A:A,A1247,Sheet1!C:C)</f>
        <v>152.69999999999999</v>
      </c>
      <c r="H1247" cm="1">
        <f t="array" ref="H1247">_xlfn.IFS(G1247 &lt;_xlfn.PERCENTILE.EXC($G$2:$G$1786,0.2),5,G1247&lt;_xlfn.PERCENTILE.EXC($G$2:$G$2000, 0.4),4, G1247&lt;_xlfn.PERCENTILE.EXC($G$2:$G$2000, 0.6),3, G1247&lt;_xlfn.PERCENTILE.EXC($G$2:$G$2000, 0.8),2, G1247&gt;=_xlfn.PERCENTILE.EXC($G$2:$G$2000, 0.8), 1)</f>
        <v>4</v>
      </c>
      <c r="K1247" t="str" cm="1">
        <f t="array" aca="1" ref="K1247" ca="1">_xlfn.IFS(
    AND($D1247=5, $F1247&gt;=4,$H1247&gt;=4), "Best Customers",
    AND($D1247&gt;=3, $D1247&lt;=4, $F1247&gt;=4, $H1247&gt;=3), "Loyal Customers",
    AND($D1247&gt;=3, $D1247&lt;=4, $F1247&gt;=2, $H1247&gt;=2), "Potential Loyal Customers",
    AND($D1247&gt;=2, $D1247&lt;=3, $F1247&gt;=3, $H1247&gt;=3), "At-Risk Customers",
    AND($D1247=1, $F1247&lt;=2, $H1247&lt;=2), "Lost Customers",
    TRUE, "Unclassified"
)</f>
        <v>Unclassified</v>
      </c>
    </row>
    <row r="1248" spans="1:11" x14ac:dyDescent="0.2">
      <c r="A1248" t="str">
        <v>CUS026175</v>
      </c>
      <c r="B1248" s="1" cm="1">
        <f t="array" ref="B1248">MAX(_xlfn._xlws.FILTER(Sheet1!B:B,Sheet2!A1248 = Sheet1!A:A))</f>
        <v>43294</v>
      </c>
      <c r="C1248" s="2">
        <f t="shared" ca="1" si="23"/>
        <v>2483</v>
      </c>
      <c r="D1248" cm="1">
        <f t="array" aca="1" ref="D1248" ca="1">_xlfn.IFS(C1248 &lt;_xlfn.PERCENTILE.EXC($C$2:$C$1786,0.2),5,C1248&lt;_xlfn.PERCENTILE.EXC($C$2:$C$2000, 0.4),4, C1248&lt;_xlfn.PERCENTILE.EXC($C$2:$C$2000, 0.6),3, C1248&lt;_xlfn.PERCENTILE.EXC($C$2:$C$2000, 0.8),2, C1248&gt;=_xlfn.PERCENTILE.EXC($C$2:$C$2000, 0.8), 1)</f>
        <v>2</v>
      </c>
      <c r="E1248">
        <f>COUNTIF(Sheet1!A:A,Sheet2!A1248)</f>
        <v>1</v>
      </c>
      <c r="F1248" cm="1">
        <f t="array" ref="F1248">_xlfn.IFS(E1248 &gt; _xlfn.PERCENTILE.EXC($E$2:$E$1786,0.8), 5, E1248 &gt; _xlfn.PERCENTILE.EXC($E$2:$E$1786,0.6), 4,E1248 &gt; _xlfn.PERCENTILE.EXC($E$2:$E$1786,0.4), 3, E1248 &gt; _xlfn.PERCENTILE.EXC($E$2:$E$1786,0.2),2, E1248 &lt;= _xlfn.PERCENTILE.EXC($E$2:$E$1786,0.2), 1)</f>
        <v>1</v>
      </c>
      <c r="G1248">
        <f>SUMIF(Sheet1!A:A,A1248,Sheet1!C:C)</f>
        <v>101.5</v>
      </c>
      <c r="H1248" cm="1">
        <f t="array" ref="H1248">_xlfn.IFS(G1248 &lt;_xlfn.PERCENTILE.EXC($G$2:$G$1786,0.2),5,G1248&lt;_xlfn.PERCENTILE.EXC($G$2:$G$2000, 0.4),4, G1248&lt;_xlfn.PERCENTILE.EXC($G$2:$G$2000, 0.6),3, G1248&lt;_xlfn.PERCENTILE.EXC($G$2:$G$2000, 0.8),2, G1248&gt;=_xlfn.PERCENTILE.EXC($G$2:$G$2000, 0.8), 1)</f>
        <v>4</v>
      </c>
      <c r="K1248" t="str" cm="1">
        <f t="array" aca="1" ref="K1248" ca="1">_xlfn.IFS(
    AND($D1248=5, $F1248&gt;=4,$H1248&gt;=4), "Best Customers",
    AND($D1248&gt;=3, $D1248&lt;=4, $F1248&gt;=4, $H1248&gt;=3), "Loyal Customers",
    AND($D1248&gt;=3, $D1248&lt;=4, $F1248&gt;=2, $H1248&gt;=2), "Potential Loyal Customers",
    AND($D1248&gt;=2, $D1248&lt;=3, $F1248&gt;=3, $H1248&gt;=3), "At-Risk Customers",
    AND($D1248=1, $F1248&lt;=2, $H1248&lt;=2), "Lost Customers",
    TRUE, "Unclassified"
)</f>
        <v>Unclassified</v>
      </c>
    </row>
    <row r="1249" spans="1:11" x14ac:dyDescent="0.2">
      <c r="A1249" t="str">
        <v>CUS026176</v>
      </c>
      <c r="B1249" s="1" cm="1">
        <f t="array" ref="B1249">MAX(_xlfn._xlws.FILTER(Sheet1!B:B,Sheet2!A1249 = Sheet1!A:A))</f>
        <v>43294</v>
      </c>
      <c r="C1249" s="2">
        <f t="shared" ca="1" si="23"/>
        <v>2483</v>
      </c>
      <c r="D1249" cm="1">
        <f t="array" aca="1" ref="D1249" ca="1">_xlfn.IFS(C1249 &lt;_xlfn.PERCENTILE.EXC($C$2:$C$1786,0.2),5,C1249&lt;_xlfn.PERCENTILE.EXC($C$2:$C$2000, 0.4),4, C1249&lt;_xlfn.PERCENTILE.EXC($C$2:$C$2000, 0.6),3, C1249&lt;_xlfn.PERCENTILE.EXC($C$2:$C$2000, 0.8),2, C1249&gt;=_xlfn.PERCENTILE.EXC($C$2:$C$2000, 0.8), 1)</f>
        <v>2</v>
      </c>
      <c r="E1249">
        <f>COUNTIF(Sheet1!A:A,Sheet2!A1249)</f>
        <v>1</v>
      </c>
      <c r="F1249" cm="1">
        <f t="array" ref="F1249">_xlfn.IFS(E1249 &gt; _xlfn.PERCENTILE.EXC($E$2:$E$1786,0.8), 5, E1249 &gt; _xlfn.PERCENTILE.EXC($E$2:$E$1786,0.6), 4,E1249 &gt; _xlfn.PERCENTILE.EXC($E$2:$E$1786,0.4), 3, E1249 &gt; _xlfn.PERCENTILE.EXC($E$2:$E$1786,0.2),2, E1249 &lt;= _xlfn.PERCENTILE.EXC($E$2:$E$1786,0.2), 1)</f>
        <v>1</v>
      </c>
      <c r="G1249">
        <f>SUMIF(Sheet1!A:A,A1249,Sheet1!C:C)</f>
        <v>104.95</v>
      </c>
      <c r="H1249" cm="1">
        <f t="array" ref="H1249">_xlfn.IFS(G1249 &lt;_xlfn.PERCENTILE.EXC($G$2:$G$1786,0.2),5,G1249&lt;_xlfn.PERCENTILE.EXC($G$2:$G$2000, 0.4),4, G1249&lt;_xlfn.PERCENTILE.EXC($G$2:$G$2000, 0.6),3, G1249&lt;_xlfn.PERCENTILE.EXC($G$2:$G$2000, 0.8),2, G1249&gt;=_xlfn.PERCENTILE.EXC($G$2:$G$2000, 0.8), 1)</f>
        <v>4</v>
      </c>
      <c r="K1249" t="str" cm="1">
        <f t="array" aca="1" ref="K1249" ca="1">_xlfn.IFS(
    AND($D1249=5, $F1249&gt;=4,$H1249&gt;=4), "Best Customers",
    AND($D1249&gt;=3, $D1249&lt;=4, $F1249&gt;=4, $H1249&gt;=3), "Loyal Customers",
    AND($D1249&gt;=3, $D1249&lt;=4, $F1249&gt;=2, $H1249&gt;=2), "Potential Loyal Customers",
    AND($D1249&gt;=2, $D1249&lt;=3, $F1249&gt;=3, $H1249&gt;=3), "At-Risk Customers",
    AND($D1249=1, $F1249&lt;=2, $H1249&lt;=2), "Lost Customers",
    TRUE, "Unclassified"
)</f>
        <v>Unclassified</v>
      </c>
    </row>
    <row r="1250" spans="1:11" x14ac:dyDescent="0.2">
      <c r="A1250" t="str">
        <v>CUS026060</v>
      </c>
      <c r="B1250" s="1" cm="1">
        <f t="array" ref="B1250">MAX(_xlfn._xlws.FILTER(Sheet1!B:B,Sheet2!A1250 = Sheet1!A:A))</f>
        <v>43402</v>
      </c>
      <c r="C1250" s="2">
        <f t="shared" ca="1" si="23"/>
        <v>2375</v>
      </c>
      <c r="D1250" cm="1">
        <f t="array" aca="1" ref="D1250" ca="1">_xlfn.IFS(C1250 &lt;_xlfn.PERCENTILE.EXC($C$2:$C$1786,0.2),5,C1250&lt;_xlfn.PERCENTILE.EXC($C$2:$C$2000, 0.4),4, C1250&lt;_xlfn.PERCENTILE.EXC($C$2:$C$2000, 0.6),3, C1250&lt;_xlfn.PERCENTILE.EXC($C$2:$C$2000, 0.8),2, C1250&gt;=_xlfn.PERCENTILE.EXC($C$2:$C$2000, 0.8), 1)</f>
        <v>2</v>
      </c>
      <c r="E1250">
        <f>COUNTIF(Sheet1!A:A,Sheet2!A1250)</f>
        <v>4</v>
      </c>
      <c r="F1250" cm="1">
        <f t="array" ref="F1250">_xlfn.IFS(E1250 &gt; _xlfn.PERCENTILE.EXC($E$2:$E$1786,0.8), 5, E1250 &gt; _xlfn.PERCENTILE.EXC($E$2:$E$1786,0.6), 4,E1250 &gt; _xlfn.PERCENTILE.EXC($E$2:$E$1786,0.4), 3, E1250 &gt; _xlfn.PERCENTILE.EXC($E$2:$E$1786,0.2),2, E1250 &lt;= _xlfn.PERCENTILE.EXC($E$2:$E$1786,0.2), 1)</f>
        <v>3</v>
      </c>
      <c r="G1250">
        <f>SUMIF(Sheet1!A:A,A1250,Sheet1!C:C)</f>
        <v>351.9</v>
      </c>
      <c r="H1250" cm="1">
        <f t="array" ref="H1250">_xlfn.IFS(G1250 &lt;_xlfn.PERCENTILE.EXC($G$2:$G$1786,0.2),5,G1250&lt;_xlfn.PERCENTILE.EXC($G$2:$G$2000, 0.4),4, G1250&lt;_xlfn.PERCENTILE.EXC($G$2:$G$2000, 0.6),3, G1250&lt;_xlfn.PERCENTILE.EXC($G$2:$G$2000, 0.8),2, G1250&gt;=_xlfn.PERCENTILE.EXC($G$2:$G$2000, 0.8), 1)</f>
        <v>3</v>
      </c>
      <c r="K1250" t="str" cm="1">
        <f t="array" aca="1" ref="K1250" ca="1">_xlfn.IFS(
    AND($D1250=5, $F1250&gt;=4,$H1250&gt;=4), "Best Customers",
    AND($D1250&gt;=3, $D1250&lt;=4, $F1250&gt;=4, $H1250&gt;=3), "Loyal Customers",
    AND($D1250&gt;=3, $D1250&lt;=4, $F1250&gt;=2, $H1250&gt;=2), "Potential Loyal Customers",
    AND($D1250&gt;=2, $D1250&lt;=3, $F1250&gt;=3, $H1250&gt;=3), "At-Risk Customers",
    AND($D1250=1, $F1250&lt;=2, $H1250&lt;=2), "Lost Customers",
    TRUE, "Unclassified"
)</f>
        <v>At-Risk Customers</v>
      </c>
    </row>
    <row r="1251" spans="1:11" x14ac:dyDescent="0.2">
      <c r="A1251" t="str">
        <v>CUS016558</v>
      </c>
      <c r="B1251" s="1" cm="1">
        <f t="array" ref="B1251">MAX(_xlfn._xlws.FILTER(Sheet1!B:B,Sheet2!A1251 = Sheet1!A:A))</f>
        <v>44670</v>
      </c>
      <c r="C1251" s="2">
        <f t="shared" ca="1" si="23"/>
        <v>1107</v>
      </c>
      <c r="D1251" cm="1">
        <f t="array" aca="1" ref="D1251" ca="1">_xlfn.IFS(C1251 &lt;_xlfn.PERCENTILE.EXC($C$2:$C$1786,0.2),5,C1251&lt;_xlfn.PERCENTILE.EXC($C$2:$C$2000, 0.4),4, C1251&lt;_xlfn.PERCENTILE.EXC($C$2:$C$2000, 0.6),3, C1251&lt;_xlfn.PERCENTILE.EXC($C$2:$C$2000, 0.8),2, C1251&gt;=_xlfn.PERCENTILE.EXC($C$2:$C$2000, 0.8), 1)</f>
        <v>4</v>
      </c>
      <c r="E1251">
        <f>COUNTIF(Sheet1!A:A,Sheet2!A1251)</f>
        <v>3</v>
      </c>
      <c r="F1251" cm="1">
        <f t="array" ref="F1251">_xlfn.IFS(E1251 &gt; _xlfn.PERCENTILE.EXC($E$2:$E$1786,0.8), 5, E1251 &gt; _xlfn.PERCENTILE.EXC($E$2:$E$1786,0.6), 4,E1251 &gt; _xlfn.PERCENTILE.EXC($E$2:$E$1786,0.4), 3, E1251 &gt; _xlfn.PERCENTILE.EXC($E$2:$E$1786,0.2),2, E1251 &lt;= _xlfn.PERCENTILE.EXC($E$2:$E$1786,0.2), 1)</f>
        <v>3</v>
      </c>
      <c r="G1251">
        <f>SUMIF(Sheet1!A:A,A1251,Sheet1!C:C)</f>
        <v>557.75</v>
      </c>
      <c r="H1251" cm="1">
        <f t="array" ref="H1251">_xlfn.IFS(G1251 &lt;_xlfn.PERCENTILE.EXC($G$2:$G$1786,0.2),5,G1251&lt;_xlfn.PERCENTILE.EXC($G$2:$G$2000, 0.4),4, G1251&lt;_xlfn.PERCENTILE.EXC($G$2:$G$2000, 0.6),3, G1251&lt;_xlfn.PERCENTILE.EXC($G$2:$G$2000, 0.8),2, G1251&gt;=_xlfn.PERCENTILE.EXC($G$2:$G$2000, 0.8), 1)</f>
        <v>3</v>
      </c>
      <c r="K1251" t="str" cm="1">
        <f t="array" aca="1" ref="K1251" ca="1">_xlfn.IFS(
    AND($D1251=5, $F1251&gt;=4,$H1251&gt;=4), "Best Customers",
    AND($D1251&gt;=3, $D1251&lt;=4, $F1251&gt;=4, $H1251&gt;=3), "Loyal Customers",
    AND($D1251&gt;=3, $D1251&lt;=4, $F1251&gt;=2, $H1251&gt;=2), "Potential Loyal Customers",
    AND($D1251&gt;=2, $D1251&lt;=3, $F1251&gt;=3, $H1251&gt;=3), "At-Risk Customers",
    AND($D1251=1, $F1251&lt;=2, $H1251&lt;=2), "Lost Customers",
    TRUE, "Unclassified"
)</f>
        <v>Potential Loyal Customers</v>
      </c>
    </row>
    <row r="1252" spans="1:11" x14ac:dyDescent="0.2">
      <c r="A1252" t="str">
        <v>CUS026174</v>
      </c>
      <c r="B1252" s="1" cm="1">
        <f t="array" ref="B1252">MAX(_xlfn._xlws.FILTER(Sheet1!B:B,Sheet2!A1252 = Sheet1!A:A))</f>
        <v>43297</v>
      </c>
      <c r="C1252" s="2">
        <f t="shared" ca="1" si="23"/>
        <v>2480</v>
      </c>
      <c r="D1252" cm="1">
        <f t="array" aca="1" ref="D1252" ca="1">_xlfn.IFS(C1252 &lt;_xlfn.PERCENTILE.EXC($C$2:$C$1786,0.2),5,C1252&lt;_xlfn.PERCENTILE.EXC($C$2:$C$2000, 0.4),4, C1252&lt;_xlfn.PERCENTILE.EXC($C$2:$C$2000, 0.6),3, C1252&lt;_xlfn.PERCENTILE.EXC($C$2:$C$2000, 0.8),2, C1252&gt;=_xlfn.PERCENTILE.EXC($C$2:$C$2000, 0.8), 1)</f>
        <v>2</v>
      </c>
      <c r="E1252">
        <f>COUNTIF(Sheet1!A:A,Sheet2!A1252)</f>
        <v>1</v>
      </c>
      <c r="F1252" cm="1">
        <f t="array" ref="F1252">_xlfn.IFS(E1252 &gt; _xlfn.PERCENTILE.EXC($E$2:$E$1786,0.8), 5, E1252 &gt; _xlfn.PERCENTILE.EXC($E$2:$E$1786,0.6), 4,E1252 &gt; _xlfn.PERCENTILE.EXC($E$2:$E$1786,0.4), 3, E1252 &gt; _xlfn.PERCENTILE.EXC($E$2:$E$1786,0.2),2, E1252 &lt;= _xlfn.PERCENTILE.EXC($E$2:$E$1786,0.2), 1)</f>
        <v>1</v>
      </c>
      <c r="G1252">
        <f>SUMIF(Sheet1!A:A,A1252,Sheet1!C:C)</f>
        <v>51.95</v>
      </c>
      <c r="H1252" cm="1">
        <f t="array" ref="H1252">_xlfn.IFS(G1252 &lt;_xlfn.PERCENTILE.EXC($G$2:$G$1786,0.2),5,G1252&lt;_xlfn.PERCENTILE.EXC($G$2:$G$2000, 0.4),4, G1252&lt;_xlfn.PERCENTILE.EXC($G$2:$G$2000, 0.6),3, G1252&lt;_xlfn.PERCENTILE.EXC($G$2:$G$2000, 0.8),2, G1252&gt;=_xlfn.PERCENTILE.EXC($G$2:$G$2000, 0.8), 1)</f>
        <v>5</v>
      </c>
      <c r="K1252" t="str" cm="1">
        <f t="array" aca="1" ref="K1252" ca="1">_xlfn.IFS(
    AND($D1252=5, $F1252&gt;=4,$H1252&gt;=4), "Best Customers",
    AND($D1252&gt;=3, $D1252&lt;=4, $F1252&gt;=4, $H1252&gt;=3), "Loyal Customers",
    AND($D1252&gt;=3, $D1252&lt;=4, $F1252&gt;=2, $H1252&gt;=2), "Potential Loyal Customers",
    AND($D1252&gt;=2, $D1252&lt;=3, $F1252&gt;=3, $H1252&gt;=3), "At-Risk Customers",
    AND($D1252=1, $F1252&lt;=2, $H1252&lt;=2), "Lost Customers",
    TRUE, "Unclassified"
)</f>
        <v>Unclassified</v>
      </c>
    </row>
    <row r="1253" spans="1:11" x14ac:dyDescent="0.2">
      <c r="A1253" t="str">
        <v>CUS024618</v>
      </c>
      <c r="B1253" s="1" cm="1">
        <f t="array" ref="B1253">MAX(_xlfn._xlws.FILTER(Sheet1!B:B,Sheet2!A1253 = Sheet1!A:A))</f>
        <v>43837</v>
      </c>
      <c r="C1253" s="2">
        <f t="shared" ca="1" si="23"/>
        <v>1940</v>
      </c>
      <c r="D1253" cm="1">
        <f t="array" aca="1" ref="D1253" ca="1">_xlfn.IFS(C1253 &lt;_xlfn.PERCENTILE.EXC($C$2:$C$1786,0.2),5,C1253&lt;_xlfn.PERCENTILE.EXC($C$2:$C$2000, 0.4),4, C1253&lt;_xlfn.PERCENTILE.EXC($C$2:$C$2000, 0.6),3, C1253&lt;_xlfn.PERCENTILE.EXC($C$2:$C$2000, 0.8),2, C1253&gt;=_xlfn.PERCENTILE.EXC($C$2:$C$2000, 0.8), 1)</f>
        <v>3</v>
      </c>
      <c r="E1253">
        <f>COUNTIF(Sheet1!A:A,Sheet2!A1253)</f>
        <v>8</v>
      </c>
      <c r="F1253" cm="1">
        <f t="array" ref="F1253">_xlfn.IFS(E1253 &gt; _xlfn.PERCENTILE.EXC($E$2:$E$1786,0.8), 5, E1253 &gt; _xlfn.PERCENTILE.EXC($E$2:$E$1786,0.6), 4,E1253 &gt; _xlfn.PERCENTILE.EXC($E$2:$E$1786,0.4), 3, E1253 &gt; _xlfn.PERCENTILE.EXC($E$2:$E$1786,0.2),2, E1253 &lt;= _xlfn.PERCENTILE.EXC($E$2:$E$1786,0.2), 1)</f>
        <v>4</v>
      </c>
      <c r="G1253">
        <f>SUMIF(Sheet1!A:A,A1253,Sheet1!C:C)</f>
        <v>2919.01</v>
      </c>
      <c r="H1253" cm="1">
        <f t="array" ref="H1253">_xlfn.IFS(G1253 &lt;_xlfn.PERCENTILE.EXC($G$2:$G$1786,0.2),5,G1253&lt;_xlfn.PERCENTILE.EXC($G$2:$G$2000, 0.4),4, G1253&lt;_xlfn.PERCENTILE.EXC($G$2:$G$2000, 0.6),3, G1253&lt;_xlfn.PERCENTILE.EXC($G$2:$G$2000, 0.8),2, G1253&gt;=_xlfn.PERCENTILE.EXC($G$2:$G$2000, 0.8), 1)</f>
        <v>2</v>
      </c>
      <c r="K1253" t="str" cm="1">
        <f t="array" aca="1" ref="K1253" ca="1">_xlfn.IFS(
    AND($D1253=5, $F1253&gt;=4,$H1253&gt;=4), "Best Customers",
    AND($D1253&gt;=3, $D1253&lt;=4, $F1253&gt;=4, $H1253&gt;=3), "Loyal Customers",
    AND($D1253&gt;=3, $D1253&lt;=4, $F1253&gt;=2, $H1253&gt;=2), "Potential Loyal Customers",
    AND($D1253&gt;=2, $D1253&lt;=3, $F1253&gt;=3, $H1253&gt;=3), "At-Risk Customers",
    AND($D1253=1, $F1253&lt;=2, $H1253&lt;=2), "Lost Customers",
    TRUE, "Unclassified"
)</f>
        <v>Potential Loyal Customers</v>
      </c>
    </row>
    <row r="1254" spans="1:11" x14ac:dyDescent="0.2">
      <c r="A1254" t="str">
        <v>CUS026173</v>
      </c>
      <c r="B1254" s="1" cm="1">
        <f t="array" ref="B1254">MAX(_xlfn._xlws.FILTER(Sheet1!B:B,Sheet2!A1254 = Sheet1!A:A))</f>
        <v>43298</v>
      </c>
      <c r="C1254" s="2">
        <f t="shared" ca="1" si="23"/>
        <v>2479</v>
      </c>
      <c r="D1254" cm="1">
        <f t="array" aca="1" ref="D1254" ca="1">_xlfn.IFS(C1254 &lt;_xlfn.PERCENTILE.EXC($C$2:$C$1786,0.2),5,C1254&lt;_xlfn.PERCENTILE.EXC($C$2:$C$2000, 0.4),4, C1254&lt;_xlfn.PERCENTILE.EXC($C$2:$C$2000, 0.6),3, C1254&lt;_xlfn.PERCENTILE.EXC($C$2:$C$2000, 0.8),2, C1254&gt;=_xlfn.PERCENTILE.EXC($C$2:$C$2000, 0.8), 1)</f>
        <v>2</v>
      </c>
      <c r="E1254">
        <f>COUNTIF(Sheet1!A:A,Sheet2!A1254)</f>
        <v>1</v>
      </c>
      <c r="F1254" cm="1">
        <f t="array" ref="F1254">_xlfn.IFS(E1254 &gt; _xlfn.PERCENTILE.EXC($E$2:$E$1786,0.8), 5, E1254 &gt; _xlfn.PERCENTILE.EXC($E$2:$E$1786,0.6), 4,E1254 &gt; _xlfn.PERCENTILE.EXC($E$2:$E$1786,0.4), 3, E1254 &gt; _xlfn.PERCENTILE.EXC($E$2:$E$1786,0.2),2, E1254 &lt;= _xlfn.PERCENTILE.EXC($E$2:$E$1786,0.2), 1)</f>
        <v>1</v>
      </c>
      <c r="G1254">
        <f>SUMIF(Sheet1!A:A,A1254,Sheet1!C:C)</f>
        <v>456.9</v>
      </c>
      <c r="H1254" cm="1">
        <f t="array" ref="H1254">_xlfn.IFS(G1254 &lt;_xlfn.PERCENTILE.EXC($G$2:$G$1786,0.2),5,G1254&lt;_xlfn.PERCENTILE.EXC($G$2:$G$2000, 0.4),4, G1254&lt;_xlfn.PERCENTILE.EXC($G$2:$G$2000, 0.6),3, G1254&lt;_xlfn.PERCENTILE.EXC($G$2:$G$2000, 0.8),2, G1254&gt;=_xlfn.PERCENTILE.EXC($G$2:$G$2000, 0.8), 1)</f>
        <v>3</v>
      </c>
      <c r="K1254" t="str" cm="1">
        <f t="array" aca="1" ref="K1254" ca="1">_xlfn.IFS(
    AND($D1254=5, $F1254&gt;=4,$H1254&gt;=4), "Best Customers",
    AND($D1254&gt;=3, $D1254&lt;=4, $F1254&gt;=4, $H1254&gt;=3), "Loyal Customers",
    AND($D1254&gt;=3, $D1254&lt;=4, $F1254&gt;=2, $H1254&gt;=2), "Potential Loyal Customers",
    AND($D1254&gt;=2, $D1254&lt;=3, $F1254&gt;=3, $H1254&gt;=3), "At-Risk Customers",
    AND($D1254=1, $F1254&lt;=2, $H1254&lt;=2), "Lost Customers",
    TRUE, "Unclassified"
)</f>
        <v>Unclassified</v>
      </c>
    </row>
    <row r="1255" spans="1:11" x14ac:dyDescent="0.2">
      <c r="A1255" t="str">
        <v>CUS026172</v>
      </c>
      <c r="B1255" s="1" cm="1">
        <f t="array" ref="B1255">MAX(_xlfn._xlws.FILTER(Sheet1!B:B,Sheet2!A1255 = Sheet1!A:A))</f>
        <v>43299</v>
      </c>
      <c r="C1255" s="2">
        <f t="shared" ca="1" si="23"/>
        <v>2478</v>
      </c>
      <c r="D1255" cm="1">
        <f t="array" aca="1" ref="D1255" ca="1">_xlfn.IFS(C1255 &lt;_xlfn.PERCENTILE.EXC($C$2:$C$1786,0.2),5,C1255&lt;_xlfn.PERCENTILE.EXC($C$2:$C$2000, 0.4),4, C1255&lt;_xlfn.PERCENTILE.EXC($C$2:$C$2000, 0.6),3, C1255&lt;_xlfn.PERCENTILE.EXC($C$2:$C$2000, 0.8),2, C1255&gt;=_xlfn.PERCENTILE.EXC($C$2:$C$2000, 0.8), 1)</f>
        <v>2</v>
      </c>
      <c r="E1255">
        <f>COUNTIF(Sheet1!A:A,Sheet2!A1255)</f>
        <v>1</v>
      </c>
      <c r="F1255" cm="1">
        <f t="array" ref="F1255">_xlfn.IFS(E1255 &gt; _xlfn.PERCENTILE.EXC($E$2:$E$1786,0.8), 5, E1255 &gt; _xlfn.PERCENTILE.EXC($E$2:$E$1786,0.6), 4,E1255 &gt; _xlfn.PERCENTILE.EXC($E$2:$E$1786,0.4), 3, E1255 &gt; _xlfn.PERCENTILE.EXC($E$2:$E$1786,0.2),2, E1255 &lt;= _xlfn.PERCENTILE.EXC($E$2:$E$1786,0.2), 1)</f>
        <v>1</v>
      </c>
      <c r="G1255">
        <f>SUMIF(Sheet1!A:A,A1255,Sheet1!C:C)</f>
        <v>156.75</v>
      </c>
      <c r="H1255" cm="1">
        <f t="array" ref="H1255">_xlfn.IFS(G1255 &lt;_xlfn.PERCENTILE.EXC($G$2:$G$1786,0.2),5,G1255&lt;_xlfn.PERCENTILE.EXC($G$2:$G$2000, 0.4),4, G1255&lt;_xlfn.PERCENTILE.EXC($G$2:$G$2000, 0.6),3, G1255&lt;_xlfn.PERCENTILE.EXC($G$2:$G$2000, 0.8),2, G1255&gt;=_xlfn.PERCENTILE.EXC($G$2:$G$2000, 0.8), 1)</f>
        <v>4</v>
      </c>
      <c r="K1255" t="str" cm="1">
        <f t="array" aca="1" ref="K1255" ca="1">_xlfn.IFS(
    AND($D1255=5, $F1255&gt;=4,$H1255&gt;=4), "Best Customers",
    AND($D1255&gt;=3, $D1255&lt;=4, $F1255&gt;=4, $H1255&gt;=3), "Loyal Customers",
    AND($D1255&gt;=3, $D1255&lt;=4, $F1255&gt;=2, $H1255&gt;=2), "Potential Loyal Customers",
    AND($D1255&gt;=2, $D1255&lt;=3, $F1255&gt;=3, $H1255&gt;=3), "At-Risk Customers",
    AND($D1255=1, $F1255&lt;=2, $H1255&lt;=2), "Lost Customers",
    TRUE, "Unclassified"
)</f>
        <v>Unclassified</v>
      </c>
    </row>
    <row r="1256" spans="1:11" x14ac:dyDescent="0.2">
      <c r="A1256" t="str">
        <v>CUS017931</v>
      </c>
      <c r="B1256" s="1" cm="1">
        <f t="array" ref="B1256">MAX(_xlfn._xlws.FILTER(Sheet1!B:B,Sheet2!A1256 = Sheet1!A:A))</f>
        <v>44526</v>
      </c>
      <c r="C1256" s="2">
        <f t="shared" ca="1" si="23"/>
        <v>1251</v>
      </c>
      <c r="D1256" cm="1">
        <f t="array" aca="1" ref="D1256" ca="1">_xlfn.IFS(C1256 &lt;_xlfn.PERCENTILE.EXC($C$2:$C$1786,0.2),5,C1256&lt;_xlfn.PERCENTILE.EXC($C$2:$C$2000, 0.4),4, C1256&lt;_xlfn.PERCENTILE.EXC($C$2:$C$2000, 0.6),3, C1256&lt;_xlfn.PERCENTILE.EXC($C$2:$C$2000, 0.8),2, C1256&gt;=_xlfn.PERCENTILE.EXC($C$2:$C$2000, 0.8), 1)</f>
        <v>4</v>
      </c>
      <c r="E1256">
        <f>COUNTIF(Sheet1!A:A,Sheet2!A1256)</f>
        <v>4</v>
      </c>
      <c r="F1256" cm="1">
        <f t="array" ref="F1256">_xlfn.IFS(E1256 &gt; _xlfn.PERCENTILE.EXC($E$2:$E$1786,0.8), 5, E1256 &gt; _xlfn.PERCENTILE.EXC($E$2:$E$1786,0.6), 4,E1256 &gt; _xlfn.PERCENTILE.EXC($E$2:$E$1786,0.4), 3, E1256 &gt; _xlfn.PERCENTILE.EXC($E$2:$E$1786,0.2),2, E1256 &lt;= _xlfn.PERCENTILE.EXC($E$2:$E$1786,0.2), 1)</f>
        <v>3</v>
      </c>
      <c r="G1256">
        <f>SUMIF(Sheet1!A:A,A1256,Sheet1!C:C)</f>
        <v>298.5</v>
      </c>
      <c r="H1256" cm="1">
        <f t="array" ref="H1256">_xlfn.IFS(G1256 &lt;_xlfn.PERCENTILE.EXC($G$2:$G$1786,0.2),5,G1256&lt;_xlfn.PERCENTILE.EXC($G$2:$G$2000, 0.4),4, G1256&lt;_xlfn.PERCENTILE.EXC($G$2:$G$2000, 0.6),3, G1256&lt;_xlfn.PERCENTILE.EXC($G$2:$G$2000, 0.8),2, G1256&gt;=_xlfn.PERCENTILE.EXC($G$2:$G$2000, 0.8), 1)</f>
        <v>3</v>
      </c>
      <c r="K1256" t="str" cm="1">
        <f t="array" aca="1" ref="K1256" ca="1">_xlfn.IFS(
    AND($D1256=5, $F1256&gt;=4,$H1256&gt;=4), "Best Customers",
    AND($D1256&gt;=3, $D1256&lt;=4, $F1256&gt;=4, $H1256&gt;=3), "Loyal Customers",
    AND($D1256&gt;=3, $D1256&lt;=4, $F1256&gt;=2, $H1256&gt;=2), "Potential Loyal Customers",
    AND($D1256&gt;=2, $D1256&lt;=3, $F1256&gt;=3, $H1256&gt;=3), "At-Risk Customers",
    AND($D1256=1, $F1256&lt;=2, $H1256&lt;=2), "Lost Customers",
    TRUE, "Unclassified"
)</f>
        <v>Potential Loyal Customers</v>
      </c>
    </row>
    <row r="1257" spans="1:11" x14ac:dyDescent="0.2">
      <c r="A1257" t="str">
        <v>CUS026171</v>
      </c>
      <c r="B1257" s="1" cm="1">
        <f t="array" ref="B1257">MAX(_xlfn._xlws.FILTER(Sheet1!B:B,Sheet2!A1257 = Sheet1!A:A))</f>
        <v>43300</v>
      </c>
      <c r="C1257" s="2">
        <f t="shared" ca="1" si="23"/>
        <v>2477</v>
      </c>
      <c r="D1257" cm="1">
        <f t="array" aca="1" ref="D1257" ca="1">_xlfn.IFS(C1257 &lt;_xlfn.PERCENTILE.EXC($C$2:$C$1786,0.2),5,C1257&lt;_xlfn.PERCENTILE.EXC($C$2:$C$2000, 0.4),4, C1257&lt;_xlfn.PERCENTILE.EXC($C$2:$C$2000, 0.6),3, C1257&lt;_xlfn.PERCENTILE.EXC($C$2:$C$2000, 0.8),2, C1257&gt;=_xlfn.PERCENTILE.EXC($C$2:$C$2000, 0.8), 1)</f>
        <v>2</v>
      </c>
      <c r="E1257">
        <f>COUNTIF(Sheet1!A:A,Sheet2!A1257)</f>
        <v>1</v>
      </c>
      <c r="F1257" cm="1">
        <f t="array" ref="F1257">_xlfn.IFS(E1257 &gt; _xlfn.PERCENTILE.EXC($E$2:$E$1786,0.8), 5, E1257 &gt; _xlfn.PERCENTILE.EXC($E$2:$E$1786,0.6), 4,E1257 &gt; _xlfn.PERCENTILE.EXC($E$2:$E$1786,0.4), 3, E1257 &gt; _xlfn.PERCENTILE.EXC($E$2:$E$1786,0.2),2, E1257 &lt;= _xlfn.PERCENTILE.EXC($E$2:$E$1786,0.2), 1)</f>
        <v>1</v>
      </c>
      <c r="G1257">
        <f>SUMIF(Sheet1!A:A,A1257,Sheet1!C:C)</f>
        <v>322.88</v>
      </c>
      <c r="H1257" cm="1">
        <f t="array" ref="H1257">_xlfn.IFS(G1257 &lt;_xlfn.PERCENTILE.EXC($G$2:$G$1786,0.2),5,G1257&lt;_xlfn.PERCENTILE.EXC($G$2:$G$2000, 0.4),4, G1257&lt;_xlfn.PERCENTILE.EXC($G$2:$G$2000, 0.6),3, G1257&lt;_xlfn.PERCENTILE.EXC($G$2:$G$2000, 0.8),2, G1257&gt;=_xlfn.PERCENTILE.EXC($G$2:$G$2000, 0.8), 1)</f>
        <v>3</v>
      </c>
      <c r="K1257" t="str" cm="1">
        <f t="array" aca="1" ref="K1257" ca="1">_xlfn.IFS(
    AND($D1257=5, $F1257&gt;=4,$H1257&gt;=4), "Best Customers",
    AND($D1257&gt;=3, $D1257&lt;=4, $F1257&gt;=4, $H1257&gt;=3), "Loyal Customers",
    AND($D1257&gt;=3, $D1257&lt;=4, $F1257&gt;=2, $H1257&gt;=2), "Potential Loyal Customers",
    AND($D1257&gt;=2, $D1257&lt;=3, $F1257&gt;=3, $H1257&gt;=3), "At-Risk Customers",
    AND($D1257=1, $F1257&lt;=2, $H1257&lt;=2), "Lost Customers",
    TRUE, "Unclassified"
)</f>
        <v>Unclassified</v>
      </c>
    </row>
    <row r="1258" spans="1:11" x14ac:dyDescent="0.2">
      <c r="A1258" t="str">
        <v>CUS020529</v>
      </c>
      <c r="B1258" s="1" cm="1">
        <f t="array" ref="B1258">MAX(_xlfn._xlws.FILTER(Sheet1!B:B,Sheet2!A1258 = Sheet1!A:A))</f>
        <v>44259</v>
      </c>
      <c r="C1258" s="2">
        <f t="shared" ca="1" si="23"/>
        <v>1518</v>
      </c>
      <c r="D1258" cm="1">
        <f t="array" aca="1" ref="D1258" ca="1">_xlfn.IFS(C1258 &lt;_xlfn.PERCENTILE.EXC($C$2:$C$1786,0.2),5,C1258&lt;_xlfn.PERCENTILE.EXC($C$2:$C$2000, 0.4),4, C1258&lt;_xlfn.PERCENTILE.EXC($C$2:$C$2000, 0.6),3, C1258&lt;_xlfn.PERCENTILE.EXC($C$2:$C$2000, 0.8),2, C1258&gt;=_xlfn.PERCENTILE.EXC($C$2:$C$2000, 0.8), 1)</f>
        <v>3</v>
      </c>
      <c r="E1258">
        <f>COUNTIF(Sheet1!A:A,Sheet2!A1258)</f>
        <v>2</v>
      </c>
      <c r="F1258" cm="1">
        <f t="array" ref="F1258">_xlfn.IFS(E1258 &gt; _xlfn.PERCENTILE.EXC($E$2:$E$1786,0.8), 5, E1258 &gt; _xlfn.PERCENTILE.EXC($E$2:$E$1786,0.6), 4,E1258 &gt; _xlfn.PERCENTILE.EXC($E$2:$E$1786,0.4), 3, E1258 &gt; _xlfn.PERCENTILE.EXC($E$2:$E$1786,0.2),2, E1258 &lt;= _xlfn.PERCENTILE.EXC($E$2:$E$1786,0.2), 1)</f>
        <v>2</v>
      </c>
      <c r="G1258">
        <f>SUMIF(Sheet1!A:A,A1258,Sheet1!C:C)</f>
        <v>187.45</v>
      </c>
      <c r="H1258" cm="1">
        <f t="array" ref="H1258">_xlfn.IFS(G1258 &lt;_xlfn.PERCENTILE.EXC($G$2:$G$1786,0.2),5,G1258&lt;_xlfn.PERCENTILE.EXC($G$2:$G$2000, 0.4),4, G1258&lt;_xlfn.PERCENTILE.EXC($G$2:$G$2000, 0.6),3, G1258&lt;_xlfn.PERCENTILE.EXC($G$2:$G$2000, 0.8),2, G1258&gt;=_xlfn.PERCENTILE.EXC($G$2:$G$2000, 0.8), 1)</f>
        <v>4</v>
      </c>
      <c r="K1258" t="str" cm="1">
        <f t="array" aca="1" ref="K1258" ca="1">_xlfn.IFS(
    AND($D1258=5, $F1258&gt;=4,$H1258&gt;=4), "Best Customers",
    AND($D1258&gt;=3, $D1258&lt;=4, $F1258&gt;=4, $H1258&gt;=3), "Loyal Customers",
    AND($D1258&gt;=3, $D1258&lt;=4, $F1258&gt;=2, $H1258&gt;=2), "Potential Loyal Customers",
    AND($D1258&gt;=2, $D1258&lt;=3, $F1258&gt;=3, $H1258&gt;=3), "At-Risk Customers",
    AND($D1258=1, $F1258&lt;=2, $H1258&lt;=2), "Lost Customers",
    TRUE, "Unclassified"
)</f>
        <v>Potential Loyal Customers</v>
      </c>
    </row>
    <row r="1259" spans="1:11" x14ac:dyDescent="0.2">
      <c r="A1259" t="str">
        <v>CUS026168</v>
      </c>
      <c r="B1259" s="1" cm="1">
        <f t="array" ref="B1259">MAX(_xlfn._xlws.FILTER(Sheet1!B:B,Sheet2!A1259 = Sheet1!A:A))</f>
        <v>43304</v>
      </c>
      <c r="C1259" s="2">
        <f t="shared" ca="1" si="23"/>
        <v>2473</v>
      </c>
      <c r="D1259" cm="1">
        <f t="array" aca="1" ref="D1259" ca="1">_xlfn.IFS(C1259 &lt;_xlfn.PERCENTILE.EXC($C$2:$C$1786,0.2),5,C1259&lt;_xlfn.PERCENTILE.EXC($C$2:$C$2000, 0.4),4, C1259&lt;_xlfn.PERCENTILE.EXC($C$2:$C$2000, 0.6),3, C1259&lt;_xlfn.PERCENTILE.EXC($C$2:$C$2000, 0.8),2, C1259&gt;=_xlfn.PERCENTILE.EXC($C$2:$C$2000, 0.8), 1)</f>
        <v>2</v>
      </c>
      <c r="E1259">
        <f>COUNTIF(Sheet1!A:A,Sheet2!A1259)</f>
        <v>1</v>
      </c>
      <c r="F1259" cm="1">
        <f t="array" ref="F1259">_xlfn.IFS(E1259 &gt; _xlfn.PERCENTILE.EXC($E$2:$E$1786,0.8), 5, E1259 &gt; _xlfn.PERCENTILE.EXC($E$2:$E$1786,0.6), 4,E1259 &gt; _xlfn.PERCENTILE.EXC($E$2:$E$1786,0.4), 3, E1259 &gt; _xlfn.PERCENTILE.EXC($E$2:$E$1786,0.2),2, E1259 &lt;= _xlfn.PERCENTILE.EXC($E$2:$E$1786,0.2), 1)</f>
        <v>1</v>
      </c>
      <c r="G1259">
        <f>SUMIF(Sheet1!A:A,A1259,Sheet1!C:C)</f>
        <v>179.7</v>
      </c>
      <c r="H1259" cm="1">
        <f t="array" ref="H1259">_xlfn.IFS(G1259 &lt;_xlfn.PERCENTILE.EXC($G$2:$G$1786,0.2),5,G1259&lt;_xlfn.PERCENTILE.EXC($G$2:$G$2000, 0.4),4, G1259&lt;_xlfn.PERCENTILE.EXC($G$2:$G$2000, 0.6),3, G1259&lt;_xlfn.PERCENTILE.EXC($G$2:$G$2000, 0.8),2, G1259&gt;=_xlfn.PERCENTILE.EXC($G$2:$G$2000, 0.8), 1)</f>
        <v>4</v>
      </c>
      <c r="K1259" t="str" cm="1">
        <f t="array" aca="1" ref="K1259" ca="1">_xlfn.IFS(
    AND($D1259=5, $F1259&gt;=4,$H1259&gt;=4), "Best Customers",
    AND($D1259&gt;=3, $D1259&lt;=4, $F1259&gt;=4, $H1259&gt;=3), "Loyal Customers",
    AND($D1259&gt;=3, $D1259&lt;=4, $F1259&gt;=2, $H1259&gt;=2), "Potential Loyal Customers",
    AND($D1259&gt;=2, $D1259&lt;=3, $F1259&gt;=3, $H1259&gt;=3), "At-Risk Customers",
    AND($D1259=1, $F1259&lt;=2, $H1259&lt;=2), "Lost Customers",
    TRUE, "Unclassified"
)</f>
        <v>Unclassified</v>
      </c>
    </row>
    <row r="1260" spans="1:11" x14ac:dyDescent="0.2">
      <c r="A1260" t="str">
        <v>CUS026169</v>
      </c>
      <c r="B1260" s="1" cm="1">
        <f t="array" ref="B1260">MAX(_xlfn._xlws.FILTER(Sheet1!B:B,Sheet2!A1260 = Sheet1!A:A))</f>
        <v>43304</v>
      </c>
      <c r="C1260" s="2">
        <f t="shared" ca="1" si="23"/>
        <v>2473</v>
      </c>
      <c r="D1260" cm="1">
        <f t="array" aca="1" ref="D1260" ca="1">_xlfn.IFS(C1260 &lt;_xlfn.PERCENTILE.EXC($C$2:$C$1786,0.2),5,C1260&lt;_xlfn.PERCENTILE.EXC($C$2:$C$2000, 0.4),4, C1260&lt;_xlfn.PERCENTILE.EXC($C$2:$C$2000, 0.6),3, C1260&lt;_xlfn.PERCENTILE.EXC($C$2:$C$2000, 0.8),2, C1260&gt;=_xlfn.PERCENTILE.EXC($C$2:$C$2000, 0.8), 1)</f>
        <v>2</v>
      </c>
      <c r="E1260">
        <f>COUNTIF(Sheet1!A:A,Sheet2!A1260)</f>
        <v>1</v>
      </c>
      <c r="F1260" cm="1">
        <f t="array" ref="F1260">_xlfn.IFS(E1260 &gt; _xlfn.PERCENTILE.EXC($E$2:$E$1786,0.8), 5, E1260 &gt; _xlfn.PERCENTILE.EXC($E$2:$E$1786,0.6), 4,E1260 &gt; _xlfn.PERCENTILE.EXC($E$2:$E$1786,0.4), 3, E1260 &gt; _xlfn.PERCENTILE.EXC($E$2:$E$1786,0.2),2, E1260 &lt;= _xlfn.PERCENTILE.EXC($E$2:$E$1786,0.2), 1)</f>
        <v>1</v>
      </c>
      <c r="G1260">
        <f>SUMIF(Sheet1!A:A,A1260,Sheet1!C:C)</f>
        <v>14588.33</v>
      </c>
      <c r="H1260" cm="1">
        <f t="array" ref="H1260">_xlfn.IFS(G1260 &lt;_xlfn.PERCENTILE.EXC($G$2:$G$1786,0.2),5,G1260&lt;_xlfn.PERCENTILE.EXC($G$2:$G$2000, 0.4),4, G1260&lt;_xlfn.PERCENTILE.EXC($G$2:$G$2000, 0.6),3, G1260&lt;_xlfn.PERCENTILE.EXC($G$2:$G$2000, 0.8),2, G1260&gt;=_xlfn.PERCENTILE.EXC($G$2:$G$2000, 0.8), 1)</f>
        <v>1</v>
      </c>
      <c r="K1260" t="str" cm="1">
        <f t="array" aca="1" ref="K1260" ca="1">_xlfn.IFS(
    AND($D1260=5, $F1260&gt;=4,$H1260&gt;=4), "Best Customers",
    AND($D1260&gt;=3, $D1260&lt;=4, $F1260&gt;=4, $H1260&gt;=3), "Loyal Customers",
    AND($D1260&gt;=3, $D1260&lt;=4, $F1260&gt;=2, $H1260&gt;=2), "Potential Loyal Customers",
    AND($D1260&gt;=2, $D1260&lt;=3, $F1260&gt;=3, $H1260&gt;=3), "At-Risk Customers",
    AND($D1260=1, $F1260&lt;=2, $H1260&lt;=2), "Lost Customers",
    TRUE, "Unclassified"
)</f>
        <v>Unclassified</v>
      </c>
    </row>
    <row r="1261" spans="1:11" x14ac:dyDescent="0.2">
      <c r="A1261" t="str">
        <v>CUS025821</v>
      </c>
      <c r="B1261" s="1" cm="1">
        <f t="array" ref="B1261">MAX(_xlfn._xlws.FILTER(Sheet1!B:B,Sheet2!A1261 = Sheet1!A:A))</f>
        <v>43570</v>
      </c>
      <c r="C1261" s="2">
        <f t="shared" ca="1" si="23"/>
        <v>2207</v>
      </c>
      <c r="D1261" cm="1">
        <f t="array" aca="1" ref="D1261" ca="1">_xlfn.IFS(C1261 &lt;_xlfn.PERCENTILE.EXC($C$2:$C$1786,0.2),5,C1261&lt;_xlfn.PERCENTILE.EXC($C$2:$C$2000, 0.4),4, C1261&lt;_xlfn.PERCENTILE.EXC($C$2:$C$2000, 0.6),3, C1261&lt;_xlfn.PERCENTILE.EXC($C$2:$C$2000, 0.8),2, C1261&gt;=_xlfn.PERCENTILE.EXC($C$2:$C$2000, 0.8), 1)</f>
        <v>3</v>
      </c>
      <c r="E1261">
        <f>COUNTIF(Sheet1!A:A,Sheet2!A1261)</f>
        <v>4</v>
      </c>
      <c r="F1261" cm="1">
        <f t="array" ref="F1261">_xlfn.IFS(E1261 &gt; _xlfn.PERCENTILE.EXC($E$2:$E$1786,0.8), 5, E1261 &gt; _xlfn.PERCENTILE.EXC($E$2:$E$1786,0.6), 4,E1261 &gt; _xlfn.PERCENTILE.EXC($E$2:$E$1786,0.4), 3, E1261 &gt; _xlfn.PERCENTILE.EXC($E$2:$E$1786,0.2),2, E1261 &lt;= _xlfn.PERCENTILE.EXC($E$2:$E$1786,0.2), 1)</f>
        <v>3</v>
      </c>
      <c r="G1261">
        <f>SUMIF(Sheet1!A:A,A1261,Sheet1!C:C)</f>
        <v>641</v>
      </c>
      <c r="H1261" cm="1">
        <f t="array" ref="H1261">_xlfn.IFS(G1261 &lt;_xlfn.PERCENTILE.EXC($G$2:$G$1786,0.2),5,G1261&lt;_xlfn.PERCENTILE.EXC($G$2:$G$2000, 0.4),4, G1261&lt;_xlfn.PERCENTILE.EXC($G$2:$G$2000, 0.6),3, G1261&lt;_xlfn.PERCENTILE.EXC($G$2:$G$2000, 0.8),2, G1261&gt;=_xlfn.PERCENTILE.EXC($G$2:$G$2000, 0.8), 1)</f>
        <v>3</v>
      </c>
      <c r="K1261" t="str" cm="1">
        <f t="array" aca="1" ref="K1261" ca="1">_xlfn.IFS(
    AND($D1261=5, $F1261&gt;=4,$H1261&gt;=4), "Best Customers",
    AND($D1261&gt;=3, $D1261&lt;=4, $F1261&gt;=4, $H1261&gt;=3), "Loyal Customers",
    AND($D1261&gt;=3, $D1261&lt;=4, $F1261&gt;=2, $H1261&gt;=2), "Potential Loyal Customers",
    AND($D1261&gt;=2, $D1261&lt;=3, $F1261&gt;=3, $H1261&gt;=3), "At-Risk Customers",
    AND($D1261=1, $F1261&lt;=2, $H1261&lt;=2), "Lost Customers",
    TRUE, "Unclassified"
)</f>
        <v>Potential Loyal Customers</v>
      </c>
    </row>
    <row r="1262" spans="1:11" x14ac:dyDescent="0.2">
      <c r="A1262" t="str">
        <v>CUS016205</v>
      </c>
      <c r="B1262" s="1" cm="1">
        <f t="array" ref="B1262">MAX(_xlfn._xlws.FILTER(Sheet1!B:B,Sheet2!A1262 = Sheet1!A:A))</f>
        <v>44713</v>
      </c>
      <c r="C1262" s="2">
        <f t="shared" ca="1" si="23"/>
        <v>1064</v>
      </c>
      <c r="D1262" cm="1">
        <f t="array" aca="1" ref="D1262" ca="1">_xlfn.IFS(C1262 &lt;_xlfn.PERCENTILE.EXC($C$2:$C$1786,0.2),5,C1262&lt;_xlfn.PERCENTILE.EXC($C$2:$C$2000, 0.4),4, C1262&lt;_xlfn.PERCENTILE.EXC($C$2:$C$2000, 0.6),3, C1262&lt;_xlfn.PERCENTILE.EXC($C$2:$C$2000, 0.8),2, C1262&gt;=_xlfn.PERCENTILE.EXC($C$2:$C$2000, 0.8), 1)</f>
        <v>4</v>
      </c>
      <c r="E1262">
        <f>COUNTIF(Sheet1!A:A,Sheet2!A1262)</f>
        <v>7</v>
      </c>
      <c r="F1262" cm="1">
        <f t="array" ref="F1262">_xlfn.IFS(E1262 &gt; _xlfn.PERCENTILE.EXC($E$2:$E$1786,0.8), 5, E1262 &gt; _xlfn.PERCENTILE.EXC($E$2:$E$1786,0.6), 4,E1262 &gt; _xlfn.PERCENTILE.EXC($E$2:$E$1786,0.4), 3, E1262 &gt; _xlfn.PERCENTILE.EXC($E$2:$E$1786,0.2),2, E1262 &lt;= _xlfn.PERCENTILE.EXC($E$2:$E$1786,0.2), 1)</f>
        <v>4</v>
      </c>
      <c r="G1262">
        <f>SUMIF(Sheet1!A:A,A1262,Sheet1!C:C)</f>
        <v>930.8</v>
      </c>
      <c r="H1262" cm="1">
        <f t="array" ref="H1262">_xlfn.IFS(G1262 &lt;_xlfn.PERCENTILE.EXC($G$2:$G$1786,0.2),5,G1262&lt;_xlfn.PERCENTILE.EXC($G$2:$G$2000, 0.4),4, G1262&lt;_xlfn.PERCENTILE.EXC($G$2:$G$2000, 0.6),3, G1262&lt;_xlfn.PERCENTILE.EXC($G$2:$G$2000, 0.8),2, G1262&gt;=_xlfn.PERCENTILE.EXC($G$2:$G$2000, 0.8), 1)</f>
        <v>2</v>
      </c>
      <c r="K1262" t="str" cm="1">
        <f t="array" aca="1" ref="K1262" ca="1">_xlfn.IFS(
    AND($D1262=5, $F1262&gt;=4,$H1262&gt;=4), "Best Customers",
    AND($D1262&gt;=3, $D1262&lt;=4, $F1262&gt;=4, $H1262&gt;=3), "Loyal Customers",
    AND($D1262&gt;=3, $D1262&lt;=4, $F1262&gt;=2, $H1262&gt;=2), "Potential Loyal Customers",
    AND($D1262&gt;=2, $D1262&lt;=3, $F1262&gt;=3, $H1262&gt;=3), "At-Risk Customers",
    AND($D1262=1, $F1262&lt;=2, $H1262&lt;=2), "Lost Customers",
    TRUE, "Unclassified"
)</f>
        <v>Potential Loyal Customers</v>
      </c>
    </row>
    <row r="1263" spans="1:11" x14ac:dyDescent="0.2">
      <c r="A1263" t="str">
        <v>CUS020012</v>
      </c>
      <c r="B1263" s="1" cm="1">
        <f t="array" ref="B1263">MAX(_xlfn._xlws.FILTER(Sheet1!B:B,Sheet2!A1263 = Sheet1!A:A))</f>
        <v>44326</v>
      </c>
      <c r="C1263" s="2">
        <f t="shared" ca="1" si="23"/>
        <v>1451</v>
      </c>
      <c r="D1263" cm="1">
        <f t="array" aca="1" ref="D1263" ca="1">_xlfn.IFS(C1263 &lt;_xlfn.PERCENTILE.EXC($C$2:$C$1786,0.2),5,C1263&lt;_xlfn.PERCENTILE.EXC($C$2:$C$2000, 0.4),4, C1263&lt;_xlfn.PERCENTILE.EXC($C$2:$C$2000, 0.6),3, C1263&lt;_xlfn.PERCENTILE.EXC($C$2:$C$2000, 0.8),2, C1263&gt;=_xlfn.PERCENTILE.EXC($C$2:$C$2000, 0.8), 1)</f>
        <v>3</v>
      </c>
      <c r="E1263">
        <f>COUNTIF(Sheet1!A:A,Sheet2!A1263)</f>
        <v>4</v>
      </c>
      <c r="F1263" cm="1">
        <f t="array" ref="F1263">_xlfn.IFS(E1263 &gt; _xlfn.PERCENTILE.EXC($E$2:$E$1786,0.8), 5, E1263 &gt; _xlfn.PERCENTILE.EXC($E$2:$E$1786,0.6), 4,E1263 &gt; _xlfn.PERCENTILE.EXC($E$2:$E$1786,0.4), 3, E1263 &gt; _xlfn.PERCENTILE.EXC($E$2:$E$1786,0.2),2, E1263 &lt;= _xlfn.PERCENTILE.EXC($E$2:$E$1786,0.2), 1)</f>
        <v>3</v>
      </c>
      <c r="G1263">
        <f>SUMIF(Sheet1!A:A,A1263,Sheet1!C:C)</f>
        <v>267.95</v>
      </c>
      <c r="H1263" cm="1">
        <f t="array" ref="H1263">_xlfn.IFS(G1263 &lt;_xlfn.PERCENTILE.EXC($G$2:$G$1786,0.2),5,G1263&lt;_xlfn.PERCENTILE.EXC($G$2:$G$2000, 0.4),4, G1263&lt;_xlfn.PERCENTILE.EXC($G$2:$G$2000, 0.6),3, G1263&lt;_xlfn.PERCENTILE.EXC($G$2:$G$2000, 0.8),2, G1263&gt;=_xlfn.PERCENTILE.EXC($G$2:$G$2000, 0.8), 1)</f>
        <v>3</v>
      </c>
      <c r="K1263" t="str" cm="1">
        <f t="array" aca="1" ref="K1263" ca="1">_xlfn.IFS(
    AND($D1263=5, $F1263&gt;=4,$H1263&gt;=4), "Best Customers",
    AND($D1263&gt;=3, $D1263&lt;=4, $F1263&gt;=4, $H1263&gt;=3), "Loyal Customers",
    AND($D1263&gt;=3, $D1263&lt;=4, $F1263&gt;=2, $H1263&gt;=2), "Potential Loyal Customers",
    AND($D1263&gt;=2, $D1263&lt;=3, $F1263&gt;=3, $H1263&gt;=3), "At-Risk Customers",
    AND($D1263=1, $F1263&lt;=2, $H1263&lt;=2), "Lost Customers",
    TRUE, "Unclassified"
)</f>
        <v>Potential Loyal Customers</v>
      </c>
    </row>
    <row r="1264" spans="1:11" x14ac:dyDescent="0.2">
      <c r="A1264" t="str">
        <v>CUS024000</v>
      </c>
      <c r="B1264" s="1" cm="1">
        <f t="array" ref="B1264">MAX(_xlfn._xlws.FILTER(Sheet1!B:B,Sheet2!A1264 = Sheet1!A:A))</f>
        <v>43928</v>
      </c>
      <c r="C1264" s="2">
        <f t="shared" ca="1" si="23"/>
        <v>1849</v>
      </c>
      <c r="D1264" cm="1">
        <f t="array" aca="1" ref="D1264" ca="1">_xlfn.IFS(C1264 &lt;_xlfn.PERCENTILE.EXC($C$2:$C$1786,0.2),5,C1264&lt;_xlfn.PERCENTILE.EXC($C$2:$C$2000, 0.4),4, C1264&lt;_xlfn.PERCENTILE.EXC($C$2:$C$2000, 0.6),3, C1264&lt;_xlfn.PERCENTILE.EXC($C$2:$C$2000, 0.8),2, C1264&gt;=_xlfn.PERCENTILE.EXC($C$2:$C$2000, 0.8), 1)</f>
        <v>3</v>
      </c>
      <c r="E1264">
        <f>COUNTIF(Sheet1!A:A,Sheet2!A1264)</f>
        <v>2</v>
      </c>
      <c r="F1264" cm="1">
        <f t="array" ref="F1264">_xlfn.IFS(E1264 &gt; _xlfn.PERCENTILE.EXC($E$2:$E$1786,0.8), 5, E1264 &gt; _xlfn.PERCENTILE.EXC($E$2:$E$1786,0.6), 4,E1264 &gt; _xlfn.PERCENTILE.EXC($E$2:$E$1786,0.4), 3, E1264 &gt; _xlfn.PERCENTILE.EXC($E$2:$E$1786,0.2),2, E1264 &lt;= _xlfn.PERCENTILE.EXC($E$2:$E$1786,0.2), 1)</f>
        <v>2</v>
      </c>
      <c r="G1264">
        <f>SUMIF(Sheet1!A:A,A1264,Sheet1!C:C)</f>
        <v>161.75</v>
      </c>
      <c r="H1264" cm="1">
        <f t="array" ref="H1264">_xlfn.IFS(G1264 &lt;_xlfn.PERCENTILE.EXC($G$2:$G$1786,0.2),5,G1264&lt;_xlfn.PERCENTILE.EXC($G$2:$G$2000, 0.4),4, G1264&lt;_xlfn.PERCENTILE.EXC($G$2:$G$2000, 0.6),3, G1264&lt;_xlfn.PERCENTILE.EXC($G$2:$G$2000, 0.8),2, G1264&gt;=_xlfn.PERCENTILE.EXC($G$2:$G$2000, 0.8), 1)</f>
        <v>4</v>
      </c>
      <c r="K1264" t="str" cm="1">
        <f t="array" aca="1" ref="K1264" ca="1">_xlfn.IFS(
    AND($D1264=5, $F1264&gt;=4,$H1264&gt;=4), "Best Customers",
    AND($D1264&gt;=3, $D1264&lt;=4, $F1264&gt;=4, $H1264&gt;=3), "Loyal Customers",
    AND($D1264&gt;=3, $D1264&lt;=4, $F1264&gt;=2, $H1264&gt;=2), "Potential Loyal Customers",
    AND($D1264&gt;=2, $D1264&lt;=3, $F1264&gt;=3, $H1264&gt;=3), "At-Risk Customers",
    AND($D1264=1, $F1264&lt;=2, $H1264&lt;=2), "Lost Customers",
    TRUE, "Unclassified"
)</f>
        <v>Potential Loyal Customers</v>
      </c>
    </row>
    <row r="1265" spans="1:11" x14ac:dyDescent="0.2">
      <c r="A1265" t="str">
        <v>CUS026167</v>
      </c>
      <c r="B1265" s="1" cm="1">
        <f t="array" ref="B1265">MAX(_xlfn._xlws.FILTER(Sheet1!B:B,Sheet2!A1265 = Sheet1!A:A))</f>
        <v>43305</v>
      </c>
      <c r="C1265" s="2">
        <f t="shared" ca="1" si="23"/>
        <v>2472</v>
      </c>
      <c r="D1265" cm="1">
        <f t="array" aca="1" ref="D1265" ca="1">_xlfn.IFS(C1265 &lt;_xlfn.PERCENTILE.EXC($C$2:$C$1786,0.2),5,C1265&lt;_xlfn.PERCENTILE.EXC($C$2:$C$2000, 0.4),4, C1265&lt;_xlfn.PERCENTILE.EXC($C$2:$C$2000, 0.6),3, C1265&lt;_xlfn.PERCENTILE.EXC($C$2:$C$2000, 0.8),2, C1265&gt;=_xlfn.PERCENTILE.EXC($C$2:$C$2000, 0.8), 1)</f>
        <v>2</v>
      </c>
      <c r="E1265">
        <f>COUNTIF(Sheet1!A:A,Sheet2!A1265)</f>
        <v>1</v>
      </c>
      <c r="F1265" cm="1">
        <f t="array" ref="F1265">_xlfn.IFS(E1265 &gt; _xlfn.PERCENTILE.EXC($E$2:$E$1786,0.8), 5, E1265 &gt; _xlfn.PERCENTILE.EXC($E$2:$E$1786,0.6), 4,E1265 &gt; _xlfn.PERCENTILE.EXC($E$2:$E$1786,0.4), 3, E1265 &gt; _xlfn.PERCENTILE.EXC($E$2:$E$1786,0.2),2, E1265 &lt;= _xlfn.PERCENTILE.EXC($E$2:$E$1786,0.2), 1)</f>
        <v>1</v>
      </c>
      <c r="G1265">
        <f>SUMIF(Sheet1!A:A,A1265,Sheet1!C:C)</f>
        <v>87.5</v>
      </c>
      <c r="H1265" cm="1">
        <f t="array" ref="H1265">_xlfn.IFS(G1265 &lt;_xlfn.PERCENTILE.EXC($G$2:$G$1786,0.2),5,G1265&lt;_xlfn.PERCENTILE.EXC($G$2:$G$2000, 0.4),4, G1265&lt;_xlfn.PERCENTILE.EXC($G$2:$G$2000, 0.6),3, G1265&lt;_xlfn.PERCENTILE.EXC($G$2:$G$2000, 0.8),2, G1265&gt;=_xlfn.PERCENTILE.EXC($G$2:$G$2000, 0.8), 1)</f>
        <v>4</v>
      </c>
      <c r="K1265" t="str" cm="1">
        <f t="array" aca="1" ref="K1265" ca="1">_xlfn.IFS(
    AND($D1265=5, $F1265&gt;=4,$H1265&gt;=4), "Best Customers",
    AND($D1265&gt;=3, $D1265&lt;=4, $F1265&gt;=4, $H1265&gt;=3), "Loyal Customers",
    AND($D1265&gt;=3, $D1265&lt;=4, $F1265&gt;=2, $H1265&gt;=2), "Potential Loyal Customers",
    AND($D1265&gt;=2, $D1265&lt;=3, $F1265&gt;=3, $H1265&gt;=3), "At-Risk Customers",
    AND($D1265=1, $F1265&lt;=2, $H1265&lt;=2), "Lost Customers",
    TRUE, "Unclassified"
)</f>
        <v>Unclassified</v>
      </c>
    </row>
    <row r="1266" spans="1:11" x14ac:dyDescent="0.2">
      <c r="A1266" t="str">
        <v>CUS012404</v>
      </c>
      <c r="B1266" s="1" cm="1">
        <f t="array" ref="B1266">MAX(_xlfn._xlws.FILTER(Sheet1!B:B,Sheet2!A1266 = Sheet1!A:A))</f>
        <v>45043</v>
      </c>
      <c r="C1266" s="2">
        <f t="shared" ca="1" si="23"/>
        <v>734</v>
      </c>
      <c r="D1266" cm="1">
        <f t="array" aca="1" ref="D1266" ca="1">_xlfn.IFS(C1266 &lt;_xlfn.PERCENTILE.EXC($C$2:$C$1786,0.2),5,C1266&lt;_xlfn.PERCENTILE.EXC($C$2:$C$2000, 0.4),4, C1266&lt;_xlfn.PERCENTILE.EXC($C$2:$C$2000, 0.6),3, C1266&lt;_xlfn.PERCENTILE.EXC($C$2:$C$2000, 0.8),2, C1266&gt;=_xlfn.PERCENTILE.EXC($C$2:$C$2000, 0.8), 1)</f>
        <v>4</v>
      </c>
      <c r="E1266">
        <f>COUNTIF(Sheet1!A:A,Sheet2!A1266)</f>
        <v>3</v>
      </c>
      <c r="F1266" cm="1">
        <f t="array" ref="F1266">_xlfn.IFS(E1266 &gt; _xlfn.PERCENTILE.EXC($E$2:$E$1786,0.8), 5, E1266 &gt; _xlfn.PERCENTILE.EXC($E$2:$E$1786,0.6), 4,E1266 &gt; _xlfn.PERCENTILE.EXC($E$2:$E$1786,0.4), 3, E1266 &gt; _xlfn.PERCENTILE.EXC($E$2:$E$1786,0.2),2, E1266 &lt;= _xlfn.PERCENTILE.EXC($E$2:$E$1786,0.2), 1)</f>
        <v>3</v>
      </c>
      <c r="G1266">
        <f>SUMIF(Sheet1!A:A,A1266,Sheet1!C:C)</f>
        <v>327.55</v>
      </c>
      <c r="H1266" cm="1">
        <f t="array" ref="H1266">_xlfn.IFS(G1266 &lt;_xlfn.PERCENTILE.EXC($G$2:$G$1786,0.2),5,G1266&lt;_xlfn.PERCENTILE.EXC($G$2:$G$2000, 0.4),4, G1266&lt;_xlfn.PERCENTILE.EXC($G$2:$G$2000, 0.6),3, G1266&lt;_xlfn.PERCENTILE.EXC($G$2:$G$2000, 0.8),2, G1266&gt;=_xlfn.PERCENTILE.EXC($G$2:$G$2000, 0.8), 1)</f>
        <v>3</v>
      </c>
      <c r="K1266" t="str" cm="1">
        <f t="array" aca="1" ref="K1266" ca="1">_xlfn.IFS(
    AND($D1266=5, $F1266&gt;=4,$H1266&gt;=4), "Best Customers",
    AND($D1266&gt;=3, $D1266&lt;=4, $F1266&gt;=4, $H1266&gt;=3), "Loyal Customers",
    AND($D1266&gt;=3, $D1266&lt;=4, $F1266&gt;=2, $H1266&gt;=2), "Potential Loyal Customers",
    AND($D1266&gt;=2, $D1266&lt;=3, $F1266&gt;=3, $H1266&gt;=3), "At-Risk Customers",
    AND($D1266=1, $F1266&lt;=2, $H1266&lt;=2), "Lost Customers",
    TRUE, "Unclassified"
)</f>
        <v>Potential Loyal Customers</v>
      </c>
    </row>
    <row r="1267" spans="1:11" x14ac:dyDescent="0.2">
      <c r="A1267" t="str">
        <v>CUS026164</v>
      </c>
      <c r="B1267" s="1" cm="1">
        <f t="array" ref="B1267">MAX(_xlfn._xlws.FILTER(Sheet1!B:B,Sheet2!A1267 = Sheet1!A:A))</f>
        <v>43307</v>
      </c>
      <c r="C1267" s="2">
        <f t="shared" ca="1" si="23"/>
        <v>2470</v>
      </c>
      <c r="D1267" cm="1">
        <f t="array" aca="1" ref="D1267" ca="1">_xlfn.IFS(C1267 &lt;_xlfn.PERCENTILE.EXC($C$2:$C$1786,0.2),5,C1267&lt;_xlfn.PERCENTILE.EXC($C$2:$C$2000, 0.4),4, C1267&lt;_xlfn.PERCENTILE.EXC($C$2:$C$2000, 0.6),3, C1267&lt;_xlfn.PERCENTILE.EXC($C$2:$C$2000, 0.8),2, C1267&gt;=_xlfn.PERCENTILE.EXC($C$2:$C$2000, 0.8), 1)</f>
        <v>2</v>
      </c>
      <c r="E1267">
        <f>COUNTIF(Sheet1!A:A,Sheet2!A1267)</f>
        <v>1</v>
      </c>
      <c r="F1267" cm="1">
        <f t="array" ref="F1267">_xlfn.IFS(E1267 &gt; _xlfn.PERCENTILE.EXC($E$2:$E$1786,0.8), 5, E1267 &gt; _xlfn.PERCENTILE.EXC($E$2:$E$1786,0.6), 4,E1267 &gt; _xlfn.PERCENTILE.EXC($E$2:$E$1786,0.4), 3, E1267 &gt; _xlfn.PERCENTILE.EXC($E$2:$E$1786,0.2),2, E1267 &lt;= _xlfn.PERCENTILE.EXC($E$2:$E$1786,0.2), 1)</f>
        <v>1</v>
      </c>
      <c r="G1267">
        <f>SUMIF(Sheet1!A:A,A1267,Sheet1!C:C)</f>
        <v>46.95</v>
      </c>
      <c r="H1267" cm="1">
        <f t="array" ref="H1267">_xlfn.IFS(G1267 &lt;_xlfn.PERCENTILE.EXC($G$2:$G$1786,0.2),5,G1267&lt;_xlfn.PERCENTILE.EXC($G$2:$G$2000, 0.4),4, G1267&lt;_xlfn.PERCENTILE.EXC($G$2:$G$2000, 0.6),3, G1267&lt;_xlfn.PERCENTILE.EXC($G$2:$G$2000, 0.8),2, G1267&gt;=_xlfn.PERCENTILE.EXC($G$2:$G$2000, 0.8), 1)</f>
        <v>5</v>
      </c>
      <c r="K1267" t="str" cm="1">
        <f t="array" aca="1" ref="K1267" ca="1">_xlfn.IFS(
    AND($D1267=5, $F1267&gt;=4,$H1267&gt;=4), "Best Customers",
    AND($D1267&gt;=3, $D1267&lt;=4, $F1267&gt;=4, $H1267&gt;=3), "Loyal Customers",
    AND($D1267&gt;=3, $D1267&lt;=4, $F1267&gt;=2, $H1267&gt;=2), "Potential Loyal Customers",
    AND($D1267&gt;=2, $D1267&lt;=3, $F1267&gt;=3, $H1267&gt;=3), "At-Risk Customers",
    AND($D1267=1, $F1267&lt;=2, $H1267&lt;=2), "Lost Customers",
    TRUE, "Unclassified"
)</f>
        <v>Unclassified</v>
      </c>
    </row>
    <row r="1268" spans="1:11" x14ac:dyDescent="0.2">
      <c r="A1268" t="str">
        <v>CUS002977</v>
      </c>
      <c r="B1268" s="1" cm="1">
        <f t="array" ref="B1268">MAX(_xlfn._xlws.FILTER(Sheet1!B:B,Sheet2!A1268 = Sheet1!A:A))</f>
        <v>45621</v>
      </c>
      <c r="C1268" s="2">
        <f t="shared" ca="1" si="23"/>
        <v>156</v>
      </c>
      <c r="D1268" cm="1">
        <f t="array" aca="1" ref="D1268" ca="1">_xlfn.IFS(C1268 &lt;_xlfn.PERCENTILE.EXC($C$2:$C$1786,0.2),5,C1268&lt;_xlfn.PERCENTILE.EXC($C$2:$C$2000, 0.4),4, C1268&lt;_xlfn.PERCENTILE.EXC($C$2:$C$2000, 0.6),3, C1268&lt;_xlfn.PERCENTILE.EXC($C$2:$C$2000, 0.8),2, C1268&gt;=_xlfn.PERCENTILE.EXC($C$2:$C$2000, 0.8), 1)</f>
        <v>5</v>
      </c>
      <c r="E1268">
        <f>COUNTIF(Sheet1!A:A,Sheet2!A1268)</f>
        <v>8</v>
      </c>
      <c r="F1268" cm="1">
        <f t="array" ref="F1268">_xlfn.IFS(E1268 &gt; _xlfn.PERCENTILE.EXC($E$2:$E$1786,0.8), 5, E1268 &gt; _xlfn.PERCENTILE.EXC($E$2:$E$1786,0.6), 4,E1268 &gt; _xlfn.PERCENTILE.EXC($E$2:$E$1786,0.4), 3, E1268 &gt; _xlfn.PERCENTILE.EXC($E$2:$E$1786,0.2),2, E1268 &lt;= _xlfn.PERCENTILE.EXC($E$2:$E$1786,0.2), 1)</f>
        <v>4</v>
      </c>
      <c r="G1268">
        <f>SUMIF(Sheet1!A:A,A1268,Sheet1!C:C)</f>
        <v>1468.5700000000002</v>
      </c>
      <c r="H1268" cm="1">
        <f t="array" ref="H1268">_xlfn.IFS(G1268 &lt;_xlfn.PERCENTILE.EXC($G$2:$G$1786,0.2),5,G1268&lt;_xlfn.PERCENTILE.EXC($G$2:$G$2000, 0.4),4, G1268&lt;_xlfn.PERCENTILE.EXC($G$2:$G$2000, 0.6),3, G1268&lt;_xlfn.PERCENTILE.EXC($G$2:$G$2000, 0.8),2, G1268&gt;=_xlfn.PERCENTILE.EXC($G$2:$G$2000, 0.8), 1)</f>
        <v>2</v>
      </c>
      <c r="K1268" t="str" cm="1">
        <f t="array" aca="1" ref="K1268" ca="1">_xlfn.IFS(
    AND($D1268=5, $F1268&gt;=4,$H1268&gt;=4), "Best Customers",
    AND($D1268&gt;=3, $D1268&lt;=4, $F1268&gt;=4, $H1268&gt;=3), "Loyal Customers",
    AND($D1268&gt;=3, $D1268&lt;=4, $F1268&gt;=2, $H1268&gt;=2), "Potential Loyal Customers",
    AND($D1268&gt;=2, $D1268&lt;=3, $F1268&gt;=3, $H1268&gt;=3), "At-Risk Customers",
    AND($D1268=1, $F1268&lt;=2, $H1268&lt;=2), "Lost Customers",
    TRUE, "Unclassified"
)</f>
        <v>Unclassified</v>
      </c>
    </row>
    <row r="1269" spans="1:11" x14ac:dyDescent="0.2">
      <c r="A1269" t="str">
        <v>CUS002410</v>
      </c>
      <c r="B1269" s="1" cm="1">
        <f t="array" ref="B1269">MAX(_xlfn._xlws.FILTER(Sheet1!B:B,Sheet2!A1269 = Sheet1!A:A))</f>
        <v>45636</v>
      </c>
      <c r="C1269" s="2">
        <f t="shared" ca="1" si="23"/>
        <v>141</v>
      </c>
      <c r="D1269" cm="1">
        <f t="array" aca="1" ref="D1269" ca="1">_xlfn.IFS(C1269 &lt;_xlfn.PERCENTILE.EXC($C$2:$C$1786,0.2),5,C1269&lt;_xlfn.PERCENTILE.EXC($C$2:$C$2000, 0.4),4, C1269&lt;_xlfn.PERCENTILE.EXC($C$2:$C$2000, 0.6),3, C1269&lt;_xlfn.PERCENTILE.EXC($C$2:$C$2000, 0.8),2, C1269&gt;=_xlfn.PERCENTILE.EXC($C$2:$C$2000, 0.8), 1)</f>
        <v>5</v>
      </c>
      <c r="E1269">
        <f>COUNTIF(Sheet1!A:A,Sheet2!A1269)</f>
        <v>18</v>
      </c>
      <c r="F1269" cm="1">
        <f t="array" ref="F1269">_xlfn.IFS(E1269 &gt; _xlfn.PERCENTILE.EXC($E$2:$E$1786,0.8), 5, E1269 &gt; _xlfn.PERCENTILE.EXC($E$2:$E$1786,0.6), 4,E1269 &gt; _xlfn.PERCENTILE.EXC($E$2:$E$1786,0.4), 3, E1269 &gt; _xlfn.PERCENTILE.EXC($E$2:$E$1786,0.2),2, E1269 &lt;= _xlfn.PERCENTILE.EXC($E$2:$E$1786,0.2), 1)</f>
        <v>5</v>
      </c>
      <c r="G1269">
        <f>SUMIF(Sheet1!A:A,A1269,Sheet1!C:C)</f>
        <v>5271.99</v>
      </c>
      <c r="H1269" cm="1">
        <f t="array" ref="H1269">_xlfn.IFS(G1269 &lt;_xlfn.PERCENTILE.EXC($G$2:$G$1786,0.2),5,G1269&lt;_xlfn.PERCENTILE.EXC($G$2:$G$2000, 0.4),4, G1269&lt;_xlfn.PERCENTILE.EXC($G$2:$G$2000, 0.6),3, G1269&lt;_xlfn.PERCENTILE.EXC($G$2:$G$2000, 0.8),2, G1269&gt;=_xlfn.PERCENTILE.EXC($G$2:$G$2000, 0.8), 1)</f>
        <v>1</v>
      </c>
      <c r="K1269" t="str" cm="1">
        <f t="array" aca="1" ref="K1269" ca="1">_xlfn.IFS(
    AND($D1269=5, $F1269&gt;=4,$H1269&gt;=4), "Best Customers",
    AND($D1269&gt;=3, $D1269&lt;=4, $F1269&gt;=4, $H1269&gt;=3), "Loyal Customers",
    AND($D1269&gt;=3, $D1269&lt;=4, $F1269&gt;=2, $H1269&gt;=2), "Potential Loyal Customers",
    AND($D1269&gt;=2, $D1269&lt;=3, $F1269&gt;=3, $H1269&gt;=3), "At-Risk Customers",
    AND($D1269=1, $F1269&lt;=2, $H1269&lt;=2), "Lost Customers",
    TRUE, "Unclassified"
)</f>
        <v>Unclassified</v>
      </c>
    </row>
    <row r="1270" spans="1:11" x14ac:dyDescent="0.2">
      <c r="A1270" t="str">
        <v>CUS002638</v>
      </c>
      <c r="B1270" s="1" cm="1">
        <f t="array" ref="B1270">MAX(_xlfn._xlws.FILTER(Sheet1!B:B,Sheet2!A1270 = Sheet1!A:A))</f>
        <v>45630</v>
      </c>
      <c r="C1270" s="2">
        <f t="shared" ca="1" si="23"/>
        <v>147</v>
      </c>
      <c r="D1270" cm="1">
        <f t="array" aca="1" ref="D1270" ca="1">_xlfn.IFS(C1270 &lt;_xlfn.PERCENTILE.EXC($C$2:$C$1786,0.2),5,C1270&lt;_xlfn.PERCENTILE.EXC($C$2:$C$2000, 0.4),4, C1270&lt;_xlfn.PERCENTILE.EXC($C$2:$C$2000, 0.6),3, C1270&lt;_xlfn.PERCENTILE.EXC($C$2:$C$2000, 0.8),2, C1270&gt;=_xlfn.PERCENTILE.EXC($C$2:$C$2000, 0.8), 1)</f>
        <v>5</v>
      </c>
      <c r="E1270">
        <f>COUNTIF(Sheet1!A:A,Sheet2!A1270)</f>
        <v>11</v>
      </c>
      <c r="F1270" cm="1">
        <f t="array" ref="F1270">_xlfn.IFS(E1270 &gt; _xlfn.PERCENTILE.EXC($E$2:$E$1786,0.8), 5, E1270 &gt; _xlfn.PERCENTILE.EXC($E$2:$E$1786,0.6), 4,E1270 &gt; _xlfn.PERCENTILE.EXC($E$2:$E$1786,0.4), 3, E1270 &gt; _xlfn.PERCENTILE.EXC($E$2:$E$1786,0.2),2, E1270 &lt;= _xlfn.PERCENTILE.EXC($E$2:$E$1786,0.2), 1)</f>
        <v>4</v>
      </c>
      <c r="G1270">
        <f>SUMIF(Sheet1!A:A,A1270,Sheet1!C:C)</f>
        <v>1928.6100000000001</v>
      </c>
      <c r="H1270" cm="1">
        <f t="array" ref="H1270">_xlfn.IFS(G1270 &lt;_xlfn.PERCENTILE.EXC($G$2:$G$1786,0.2),5,G1270&lt;_xlfn.PERCENTILE.EXC($G$2:$G$2000, 0.4),4, G1270&lt;_xlfn.PERCENTILE.EXC($G$2:$G$2000, 0.6),3, G1270&lt;_xlfn.PERCENTILE.EXC($G$2:$G$2000, 0.8),2, G1270&gt;=_xlfn.PERCENTILE.EXC($G$2:$G$2000, 0.8), 1)</f>
        <v>2</v>
      </c>
      <c r="K1270" t="str" cm="1">
        <f t="array" aca="1" ref="K1270" ca="1">_xlfn.IFS(
    AND($D1270=5, $F1270&gt;=4,$H1270&gt;=4), "Best Customers",
    AND($D1270&gt;=3, $D1270&lt;=4, $F1270&gt;=4, $H1270&gt;=3), "Loyal Customers",
    AND($D1270&gt;=3, $D1270&lt;=4, $F1270&gt;=2, $H1270&gt;=2), "Potential Loyal Customers",
    AND($D1270&gt;=2, $D1270&lt;=3, $F1270&gt;=3, $H1270&gt;=3), "At-Risk Customers",
    AND($D1270=1, $F1270&lt;=2, $H1270&lt;=2), "Lost Customers",
    TRUE, "Unclassified"
)</f>
        <v>Unclassified</v>
      </c>
    </row>
    <row r="1271" spans="1:11" x14ac:dyDescent="0.2">
      <c r="A1271" t="str">
        <v>CUS005163</v>
      </c>
      <c r="B1271" s="1" cm="1">
        <f t="array" ref="B1271">MAX(_xlfn._xlws.FILTER(Sheet1!B:B,Sheet2!A1271 = Sheet1!A:A))</f>
        <v>45517</v>
      </c>
      <c r="C1271" s="2">
        <f t="shared" ca="1" si="23"/>
        <v>260</v>
      </c>
      <c r="D1271" cm="1">
        <f t="array" aca="1" ref="D1271" ca="1">_xlfn.IFS(C1271 &lt;_xlfn.PERCENTILE.EXC($C$2:$C$1786,0.2),5,C1271&lt;_xlfn.PERCENTILE.EXC($C$2:$C$2000, 0.4),4, C1271&lt;_xlfn.PERCENTILE.EXC($C$2:$C$2000, 0.6),3, C1271&lt;_xlfn.PERCENTILE.EXC($C$2:$C$2000, 0.8),2, C1271&gt;=_xlfn.PERCENTILE.EXC($C$2:$C$2000, 0.8), 1)</f>
        <v>5</v>
      </c>
      <c r="E1271">
        <f>COUNTIF(Sheet1!A:A,Sheet2!A1271)</f>
        <v>10</v>
      </c>
      <c r="F1271" cm="1">
        <f t="array" ref="F1271">_xlfn.IFS(E1271 &gt; _xlfn.PERCENTILE.EXC($E$2:$E$1786,0.8), 5, E1271 &gt; _xlfn.PERCENTILE.EXC($E$2:$E$1786,0.6), 4,E1271 &gt; _xlfn.PERCENTILE.EXC($E$2:$E$1786,0.4), 3, E1271 &gt; _xlfn.PERCENTILE.EXC($E$2:$E$1786,0.2),2, E1271 &lt;= _xlfn.PERCENTILE.EXC($E$2:$E$1786,0.2), 1)</f>
        <v>4</v>
      </c>
      <c r="G1271">
        <f>SUMIF(Sheet1!A:A,A1271,Sheet1!C:C)</f>
        <v>1423.0500000000002</v>
      </c>
      <c r="H1271" cm="1">
        <f t="array" ref="H1271">_xlfn.IFS(G1271 &lt;_xlfn.PERCENTILE.EXC($G$2:$G$1786,0.2),5,G1271&lt;_xlfn.PERCENTILE.EXC($G$2:$G$2000, 0.4),4, G1271&lt;_xlfn.PERCENTILE.EXC($G$2:$G$2000, 0.6),3, G1271&lt;_xlfn.PERCENTILE.EXC($G$2:$G$2000, 0.8),2, G1271&gt;=_xlfn.PERCENTILE.EXC($G$2:$G$2000, 0.8), 1)</f>
        <v>2</v>
      </c>
      <c r="K1271" t="str" cm="1">
        <f t="array" aca="1" ref="K1271" ca="1">_xlfn.IFS(
    AND($D1271=5, $F1271&gt;=4,$H1271&gt;=4), "Best Customers",
    AND($D1271&gt;=3, $D1271&lt;=4, $F1271&gt;=4, $H1271&gt;=3), "Loyal Customers",
    AND($D1271&gt;=3, $D1271&lt;=4, $F1271&gt;=2, $H1271&gt;=2), "Potential Loyal Customers",
    AND($D1271&gt;=2, $D1271&lt;=3, $F1271&gt;=3, $H1271&gt;=3), "At-Risk Customers",
    AND($D1271=1, $F1271&lt;=2, $H1271&lt;=2), "Lost Customers",
    TRUE, "Unclassified"
)</f>
        <v>Unclassified</v>
      </c>
    </row>
    <row r="1272" spans="1:11" x14ac:dyDescent="0.2">
      <c r="A1272" t="str">
        <v>CUS026160</v>
      </c>
      <c r="B1272" s="1" cm="1">
        <f t="array" ref="B1272">MAX(_xlfn._xlws.FILTER(Sheet1!B:B,Sheet2!A1272 = Sheet1!A:A))</f>
        <v>43312</v>
      </c>
      <c r="C1272" s="2">
        <f t="shared" ca="1" si="23"/>
        <v>2465</v>
      </c>
      <c r="D1272" cm="1">
        <f t="array" aca="1" ref="D1272" ca="1">_xlfn.IFS(C1272 &lt;_xlfn.PERCENTILE.EXC($C$2:$C$1786,0.2),5,C1272&lt;_xlfn.PERCENTILE.EXC($C$2:$C$2000, 0.4),4, C1272&lt;_xlfn.PERCENTILE.EXC($C$2:$C$2000, 0.6),3, C1272&lt;_xlfn.PERCENTILE.EXC($C$2:$C$2000, 0.8),2, C1272&gt;=_xlfn.PERCENTILE.EXC($C$2:$C$2000, 0.8), 1)</f>
        <v>2</v>
      </c>
      <c r="E1272">
        <f>COUNTIF(Sheet1!A:A,Sheet2!A1272)</f>
        <v>1</v>
      </c>
      <c r="F1272" cm="1">
        <f t="array" ref="F1272">_xlfn.IFS(E1272 &gt; _xlfn.PERCENTILE.EXC($E$2:$E$1786,0.8), 5, E1272 &gt; _xlfn.PERCENTILE.EXC($E$2:$E$1786,0.6), 4,E1272 &gt; _xlfn.PERCENTILE.EXC($E$2:$E$1786,0.4), 3, E1272 &gt; _xlfn.PERCENTILE.EXC($E$2:$E$1786,0.2),2, E1272 &lt;= _xlfn.PERCENTILE.EXC($E$2:$E$1786,0.2), 1)</f>
        <v>1</v>
      </c>
      <c r="G1272">
        <f>SUMIF(Sheet1!A:A,A1272,Sheet1!C:C)</f>
        <v>323.85000000000002</v>
      </c>
      <c r="H1272" cm="1">
        <f t="array" ref="H1272">_xlfn.IFS(G1272 &lt;_xlfn.PERCENTILE.EXC($G$2:$G$1786,0.2),5,G1272&lt;_xlfn.PERCENTILE.EXC($G$2:$G$2000, 0.4),4, G1272&lt;_xlfn.PERCENTILE.EXC($G$2:$G$2000, 0.6),3, G1272&lt;_xlfn.PERCENTILE.EXC($G$2:$G$2000, 0.8),2, G1272&gt;=_xlfn.PERCENTILE.EXC($G$2:$G$2000, 0.8), 1)</f>
        <v>3</v>
      </c>
      <c r="K1272" t="str" cm="1">
        <f t="array" aca="1" ref="K1272" ca="1">_xlfn.IFS(
    AND($D1272=5, $F1272&gt;=4,$H1272&gt;=4), "Best Customers",
    AND($D1272&gt;=3, $D1272&lt;=4, $F1272&gt;=4, $H1272&gt;=3), "Loyal Customers",
    AND($D1272&gt;=3, $D1272&lt;=4, $F1272&gt;=2, $H1272&gt;=2), "Potential Loyal Customers",
    AND($D1272&gt;=2, $D1272&lt;=3, $F1272&gt;=3, $H1272&gt;=3), "At-Risk Customers",
    AND($D1272=1, $F1272&lt;=2, $H1272&lt;=2), "Lost Customers",
    TRUE, "Unclassified"
)</f>
        <v>Unclassified</v>
      </c>
    </row>
    <row r="1273" spans="1:11" x14ac:dyDescent="0.2">
      <c r="A1273" t="str">
        <v>CUS026161</v>
      </c>
      <c r="B1273" s="1" cm="1">
        <f t="array" ref="B1273">MAX(_xlfn._xlws.FILTER(Sheet1!B:B,Sheet2!A1273 = Sheet1!A:A))</f>
        <v>43312</v>
      </c>
      <c r="C1273" s="2">
        <f t="shared" ca="1" si="23"/>
        <v>2465</v>
      </c>
      <c r="D1273" cm="1">
        <f t="array" aca="1" ref="D1273" ca="1">_xlfn.IFS(C1273 &lt;_xlfn.PERCENTILE.EXC($C$2:$C$1786,0.2),5,C1273&lt;_xlfn.PERCENTILE.EXC($C$2:$C$2000, 0.4),4, C1273&lt;_xlfn.PERCENTILE.EXC($C$2:$C$2000, 0.6),3, C1273&lt;_xlfn.PERCENTILE.EXC($C$2:$C$2000, 0.8),2, C1273&gt;=_xlfn.PERCENTILE.EXC($C$2:$C$2000, 0.8), 1)</f>
        <v>2</v>
      </c>
      <c r="E1273">
        <f>COUNTIF(Sheet1!A:A,Sheet2!A1273)</f>
        <v>1</v>
      </c>
      <c r="F1273" cm="1">
        <f t="array" ref="F1273">_xlfn.IFS(E1273 &gt; _xlfn.PERCENTILE.EXC($E$2:$E$1786,0.8), 5, E1273 &gt; _xlfn.PERCENTILE.EXC($E$2:$E$1786,0.6), 4,E1273 &gt; _xlfn.PERCENTILE.EXC($E$2:$E$1786,0.4), 3, E1273 &gt; _xlfn.PERCENTILE.EXC($E$2:$E$1786,0.2),2, E1273 &lt;= _xlfn.PERCENTILE.EXC($E$2:$E$1786,0.2), 1)</f>
        <v>1</v>
      </c>
      <c r="G1273">
        <f>SUMIF(Sheet1!A:A,A1273,Sheet1!C:C)</f>
        <v>128.9</v>
      </c>
      <c r="H1273" cm="1">
        <f t="array" ref="H1273">_xlfn.IFS(G1273 &lt;_xlfn.PERCENTILE.EXC($G$2:$G$1786,0.2),5,G1273&lt;_xlfn.PERCENTILE.EXC($G$2:$G$2000, 0.4),4, G1273&lt;_xlfn.PERCENTILE.EXC($G$2:$G$2000, 0.6),3, G1273&lt;_xlfn.PERCENTILE.EXC($G$2:$G$2000, 0.8),2, G1273&gt;=_xlfn.PERCENTILE.EXC($G$2:$G$2000, 0.8), 1)</f>
        <v>4</v>
      </c>
      <c r="K1273" t="str" cm="1">
        <f t="array" aca="1" ref="K1273" ca="1">_xlfn.IFS(
    AND($D1273=5, $F1273&gt;=4,$H1273&gt;=4), "Best Customers",
    AND($D1273&gt;=3, $D1273&lt;=4, $F1273&gt;=4, $H1273&gt;=3), "Loyal Customers",
    AND($D1273&gt;=3, $D1273&lt;=4, $F1273&gt;=2, $H1273&gt;=2), "Potential Loyal Customers",
    AND($D1273&gt;=2, $D1273&lt;=3, $F1273&gt;=3, $H1273&gt;=3), "At-Risk Customers",
    AND($D1273=1, $F1273&lt;=2, $H1273&lt;=2), "Lost Customers",
    TRUE, "Unclassified"
)</f>
        <v>Unclassified</v>
      </c>
    </row>
    <row r="1274" spans="1:11" x14ac:dyDescent="0.2">
      <c r="A1274" t="str">
        <v>CUS026163</v>
      </c>
      <c r="B1274" s="1" cm="1">
        <f t="array" ref="B1274">MAX(_xlfn._xlws.FILTER(Sheet1!B:B,Sheet2!A1274 = Sheet1!A:A))</f>
        <v>43312</v>
      </c>
      <c r="C1274" s="2">
        <f t="shared" ca="1" si="23"/>
        <v>2465</v>
      </c>
      <c r="D1274" cm="1">
        <f t="array" aca="1" ref="D1274" ca="1">_xlfn.IFS(C1274 &lt;_xlfn.PERCENTILE.EXC($C$2:$C$1786,0.2),5,C1274&lt;_xlfn.PERCENTILE.EXC($C$2:$C$2000, 0.4),4, C1274&lt;_xlfn.PERCENTILE.EXC($C$2:$C$2000, 0.6),3, C1274&lt;_xlfn.PERCENTILE.EXC($C$2:$C$2000, 0.8),2, C1274&gt;=_xlfn.PERCENTILE.EXC($C$2:$C$2000, 0.8), 1)</f>
        <v>2</v>
      </c>
      <c r="E1274">
        <f>COUNTIF(Sheet1!A:A,Sheet2!A1274)</f>
        <v>1</v>
      </c>
      <c r="F1274" cm="1">
        <f t="array" ref="F1274">_xlfn.IFS(E1274 &gt; _xlfn.PERCENTILE.EXC($E$2:$E$1786,0.8), 5, E1274 &gt; _xlfn.PERCENTILE.EXC($E$2:$E$1786,0.6), 4,E1274 &gt; _xlfn.PERCENTILE.EXC($E$2:$E$1786,0.4), 3, E1274 &gt; _xlfn.PERCENTILE.EXC($E$2:$E$1786,0.2),2, E1274 &lt;= _xlfn.PERCENTILE.EXC($E$2:$E$1786,0.2), 1)</f>
        <v>1</v>
      </c>
      <c r="G1274">
        <f>SUMIF(Sheet1!A:A,A1274,Sheet1!C:C)</f>
        <v>36.5</v>
      </c>
      <c r="H1274" cm="1">
        <f t="array" ref="H1274">_xlfn.IFS(G1274 &lt;_xlfn.PERCENTILE.EXC($G$2:$G$1786,0.2),5,G1274&lt;_xlfn.PERCENTILE.EXC($G$2:$G$2000, 0.4),4, G1274&lt;_xlfn.PERCENTILE.EXC($G$2:$G$2000, 0.6),3, G1274&lt;_xlfn.PERCENTILE.EXC($G$2:$G$2000, 0.8),2, G1274&gt;=_xlfn.PERCENTILE.EXC($G$2:$G$2000, 0.8), 1)</f>
        <v>5</v>
      </c>
      <c r="K1274" t="str" cm="1">
        <f t="array" aca="1" ref="K1274" ca="1">_xlfn.IFS(
    AND($D1274=5, $F1274&gt;=4,$H1274&gt;=4), "Best Customers",
    AND($D1274&gt;=3, $D1274&lt;=4, $F1274&gt;=4, $H1274&gt;=3), "Loyal Customers",
    AND($D1274&gt;=3, $D1274&lt;=4, $F1274&gt;=2, $H1274&gt;=2), "Potential Loyal Customers",
    AND($D1274&gt;=2, $D1274&lt;=3, $F1274&gt;=3, $H1274&gt;=3), "At-Risk Customers",
    AND($D1274=1, $F1274&lt;=2, $H1274&lt;=2), "Lost Customers",
    TRUE, "Unclassified"
)</f>
        <v>Unclassified</v>
      </c>
    </row>
    <row r="1275" spans="1:11" x14ac:dyDescent="0.2">
      <c r="A1275" t="str">
        <v>CUS026146</v>
      </c>
      <c r="B1275" s="1" cm="1">
        <f t="array" ref="B1275">MAX(_xlfn._xlws.FILTER(Sheet1!B:B,Sheet2!A1275 = Sheet1!A:A))</f>
        <v>43325</v>
      </c>
      <c r="C1275" s="2">
        <f t="shared" ca="1" si="23"/>
        <v>2452</v>
      </c>
      <c r="D1275" cm="1">
        <f t="array" aca="1" ref="D1275" ca="1">_xlfn.IFS(C1275 &lt;_xlfn.PERCENTILE.EXC($C$2:$C$1786,0.2),5,C1275&lt;_xlfn.PERCENTILE.EXC($C$2:$C$2000, 0.4),4, C1275&lt;_xlfn.PERCENTILE.EXC($C$2:$C$2000, 0.6),3, C1275&lt;_xlfn.PERCENTILE.EXC($C$2:$C$2000, 0.8),2, C1275&gt;=_xlfn.PERCENTILE.EXC($C$2:$C$2000, 0.8), 1)</f>
        <v>2</v>
      </c>
      <c r="E1275">
        <f>COUNTIF(Sheet1!A:A,Sheet2!A1275)</f>
        <v>2</v>
      </c>
      <c r="F1275" cm="1">
        <f t="array" ref="F1275">_xlfn.IFS(E1275 &gt; _xlfn.PERCENTILE.EXC($E$2:$E$1786,0.8), 5, E1275 &gt; _xlfn.PERCENTILE.EXC($E$2:$E$1786,0.6), 4,E1275 &gt; _xlfn.PERCENTILE.EXC($E$2:$E$1786,0.4), 3, E1275 &gt; _xlfn.PERCENTILE.EXC($E$2:$E$1786,0.2),2, E1275 &lt;= _xlfn.PERCENTILE.EXC($E$2:$E$1786,0.2), 1)</f>
        <v>2</v>
      </c>
      <c r="G1275">
        <f>SUMIF(Sheet1!A:A,A1275,Sheet1!C:C)</f>
        <v>240.89999999999998</v>
      </c>
      <c r="H1275" cm="1">
        <f t="array" ref="H1275">_xlfn.IFS(G1275 &lt;_xlfn.PERCENTILE.EXC($G$2:$G$1786,0.2),5,G1275&lt;_xlfn.PERCENTILE.EXC($G$2:$G$2000, 0.4),4, G1275&lt;_xlfn.PERCENTILE.EXC($G$2:$G$2000, 0.6),3, G1275&lt;_xlfn.PERCENTILE.EXC($G$2:$G$2000, 0.8),2, G1275&gt;=_xlfn.PERCENTILE.EXC($G$2:$G$2000, 0.8), 1)</f>
        <v>3</v>
      </c>
      <c r="K1275" t="str" cm="1">
        <f t="array" aca="1" ref="K1275" ca="1">_xlfn.IFS(
    AND($D1275=5, $F1275&gt;=4,$H1275&gt;=4), "Best Customers",
    AND($D1275&gt;=3, $D1275&lt;=4, $F1275&gt;=4, $H1275&gt;=3), "Loyal Customers",
    AND($D1275&gt;=3, $D1275&lt;=4, $F1275&gt;=2, $H1275&gt;=2), "Potential Loyal Customers",
    AND($D1275&gt;=2, $D1275&lt;=3, $F1275&gt;=3, $H1275&gt;=3), "At-Risk Customers",
    AND($D1275=1, $F1275&lt;=2, $H1275&lt;=2), "Lost Customers",
    TRUE, "Unclassified"
)</f>
        <v>Unclassified</v>
      </c>
    </row>
    <row r="1276" spans="1:11" x14ac:dyDescent="0.2">
      <c r="A1276" t="str">
        <v>CUS012189</v>
      </c>
      <c r="B1276" s="1" cm="1">
        <f t="array" ref="B1276">MAX(_xlfn._xlws.FILTER(Sheet1!B:B,Sheet2!A1276 = Sheet1!A:A))</f>
        <v>45063</v>
      </c>
      <c r="C1276" s="2">
        <f t="shared" ca="1" si="23"/>
        <v>714</v>
      </c>
      <c r="D1276" cm="1">
        <f t="array" aca="1" ref="D1276" ca="1">_xlfn.IFS(C1276 &lt;_xlfn.PERCENTILE.EXC($C$2:$C$1786,0.2),5,C1276&lt;_xlfn.PERCENTILE.EXC($C$2:$C$2000, 0.4),4, C1276&lt;_xlfn.PERCENTILE.EXC($C$2:$C$2000, 0.6),3, C1276&lt;_xlfn.PERCENTILE.EXC($C$2:$C$2000, 0.8),2, C1276&gt;=_xlfn.PERCENTILE.EXC($C$2:$C$2000, 0.8), 1)</f>
        <v>4</v>
      </c>
      <c r="E1276">
        <f>COUNTIF(Sheet1!A:A,Sheet2!A1276)</f>
        <v>3</v>
      </c>
      <c r="F1276" cm="1">
        <f t="array" ref="F1276">_xlfn.IFS(E1276 &gt; _xlfn.PERCENTILE.EXC($E$2:$E$1786,0.8), 5, E1276 &gt; _xlfn.PERCENTILE.EXC($E$2:$E$1786,0.6), 4,E1276 &gt; _xlfn.PERCENTILE.EXC($E$2:$E$1786,0.4), 3, E1276 &gt; _xlfn.PERCENTILE.EXC($E$2:$E$1786,0.2),2, E1276 &lt;= _xlfn.PERCENTILE.EXC($E$2:$E$1786,0.2), 1)</f>
        <v>3</v>
      </c>
      <c r="G1276">
        <f>SUMIF(Sheet1!A:A,A1276,Sheet1!C:C)</f>
        <v>368.69</v>
      </c>
      <c r="H1276" cm="1">
        <f t="array" ref="H1276">_xlfn.IFS(G1276 &lt;_xlfn.PERCENTILE.EXC($G$2:$G$1786,0.2),5,G1276&lt;_xlfn.PERCENTILE.EXC($G$2:$G$2000, 0.4),4, G1276&lt;_xlfn.PERCENTILE.EXC($G$2:$G$2000, 0.6),3, G1276&lt;_xlfn.PERCENTILE.EXC($G$2:$G$2000, 0.8),2, G1276&gt;=_xlfn.PERCENTILE.EXC($G$2:$G$2000, 0.8), 1)</f>
        <v>3</v>
      </c>
      <c r="K1276" t="str" cm="1">
        <f t="array" aca="1" ref="K1276" ca="1">_xlfn.IFS(
    AND($D1276=5, $F1276&gt;=4,$H1276&gt;=4), "Best Customers",
    AND($D1276&gt;=3, $D1276&lt;=4, $F1276&gt;=4, $H1276&gt;=3), "Loyal Customers",
    AND($D1276&gt;=3, $D1276&lt;=4, $F1276&gt;=2, $H1276&gt;=2), "Potential Loyal Customers",
    AND($D1276&gt;=2, $D1276&lt;=3, $F1276&gt;=3, $H1276&gt;=3), "At-Risk Customers",
    AND($D1276=1, $F1276&lt;=2, $H1276&lt;=2), "Lost Customers",
    TRUE, "Unclassified"
)</f>
        <v>Potential Loyal Customers</v>
      </c>
    </row>
    <row r="1277" spans="1:11" x14ac:dyDescent="0.2">
      <c r="A1277" t="str">
        <v>CUS018911</v>
      </c>
      <c r="B1277" s="1" cm="1">
        <f t="array" ref="B1277">MAX(_xlfn._xlws.FILTER(Sheet1!B:B,Sheet2!A1277 = Sheet1!A:A))</f>
        <v>44446</v>
      </c>
      <c r="C1277" s="2">
        <f t="shared" ca="1" si="23"/>
        <v>1331</v>
      </c>
      <c r="D1277" cm="1">
        <f t="array" aca="1" ref="D1277" ca="1">_xlfn.IFS(C1277 &lt;_xlfn.PERCENTILE.EXC($C$2:$C$1786,0.2),5,C1277&lt;_xlfn.PERCENTILE.EXC($C$2:$C$2000, 0.4),4, C1277&lt;_xlfn.PERCENTILE.EXC($C$2:$C$2000, 0.6),3, C1277&lt;_xlfn.PERCENTILE.EXC($C$2:$C$2000, 0.8),2, C1277&gt;=_xlfn.PERCENTILE.EXC($C$2:$C$2000, 0.8), 1)</f>
        <v>3</v>
      </c>
      <c r="E1277">
        <f>COUNTIF(Sheet1!A:A,Sheet2!A1277)</f>
        <v>4</v>
      </c>
      <c r="F1277" cm="1">
        <f t="array" ref="F1277">_xlfn.IFS(E1277 &gt; _xlfn.PERCENTILE.EXC($E$2:$E$1786,0.8), 5, E1277 &gt; _xlfn.PERCENTILE.EXC($E$2:$E$1786,0.6), 4,E1277 &gt; _xlfn.PERCENTILE.EXC($E$2:$E$1786,0.4), 3, E1277 &gt; _xlfn.PERCENTILE.EXC($E$2:$E$1786,0.2),2, E1277 &lt;= _xlfn.PERCENTILE.EXC($E$2:$E$1786,0.2), 1)</f>
        <v>3</v>
      </c>
      <c r="G1277">
        <f>SUMIF(Sheet1!A:A,A1277,Sheet1!C:C)</f>
        <v>275</v>
      </c>
      <c r="H1277" cm="1">
        <f t="array" ref="H1277">_xlfn.IFS(G1277 &lt;_xlfn.PERCENTILE.EXC($G$2:$G$1786,0.2),5,G1277&lt;_xlfn.PERCENTILE.EXC($G$2:$G$2000, 0.4),4, G1277&lt;_xlfn.PERCENTILE.EXC($G$2:$G$2000, 0.6),3, G1277&lt;_xlfn.PERCENTILE.EXC($G$2:$G$2000, 0.8),2, G1277&gt;=_xlfn.PERCENTILE.EXC($G$2:$G$2000, 0.8), 1)</f>
        <v>3</v>
      </c>
      <c r="K1277" t="str" cm="1">
        <f t="array" aca="1" ref="K1277" ca="1">_xlfn.IFS(
    AND($D1277=5, $F1277&gt;=4,$H1277&gt;=4), "Best Customers",
    AND($D1277&gt;=3, $D1277&lt;=4, $F1277&gt;=4, $H1277&gt;=3), "Loyal Customers",
    AND($D1277&gt;=3, $D1277&lt;=4, $F1277&gt;=2, $H1277&gt;=2), "Potential Loyal Customers",
    AND($D1277&gt;=2, $D1277&lt;=3, $F1277&gt;=3, $H1277&gt;=3), "At-Risk Customers",
    AND($D1277=1, $F1277&lt;=2, $H1277&lt;=2), "Lost Customers",
    TRUE, "Unclassified"
)</f>
        <v>Potential Loyal Customers</v>
      </c>
    </row>
    <row r="1278" spans="1:11" x14ac:dyDescent="0.2">
      <c r="A1278" t="str">
        <v>CUS026129</v>
      </c>
      <c r="B1278" s="1" cm="1">
        <f t="array" ref="B1278">MAX(_xlfn._xlws.FILTER(Sheet1!B:B,Sheet2!A1278 = Sheet1!A:A))</f>
        <v>43327</v>
      </c>
      <c r="C1278" s="2">
        <f t="shared" ca="1" si="23"/>
        <v>2450</v>
      </c>
      <c r="D1278" cm="1">
        <f t="array" aca="1" ref="D1278" ca="1">_xlfn.IFS(C1278 &lt;_xlfn.PERCENTILE.EXC($C$2:$C$1786,0.2),5,C1278&lt;_xlfn.PERCENTILE.EXC($C$2:$C$2000, 0.4),4, C1278&lt;_xlfn.PERCENTILE.EXC($C$2:$C$2000, 0.6),3, C1278&lt;_xlfn.PERCENTILE.EXC($C$2:$C$2000, 0.8),2, C1278&gt;=_xlfn.PERCENTILE.EXC($C$2:$C$2000, 0.8), 1)</f>
        <v>2</v>
      </c>
      <c r="E1278">
        <f>COUNTIF(Sheet1!A:A,Sheet2!A1278)</f>
        <v>3</v>
      </c>
      <c r="F1278" cm="1">
        <f t="array" ref="F1278">_xlfn.IFS(E1278 &gt; _xlfn.PERCENTILE.EXC($E$2:$E$1786,0.8), 5, E1278 &gt; _xlfn.PERCENTILE.EXC($E$2:$E$1786,0.6), 4,E1278 &gt; _xlfn.PERCENTILE.EXC($E$2:$E$1786,0.4), 3, E1278 &gt; _xlfn.PERCENTILE.EXC($E$2:$E$1786,0.2),2, E1278 &lt;= _xlfn.PERCENTILE.EXC($E$2:$E$1786,0.2), 1)</f>
        <v>3</v>
      </c>
      <c r="G1278">
        <f>SUMIF(Sheet1!A:A,A1278,Sheet1!C:C)</f>
        <v>287</v>
      </c>
      <c r="H1278" cm="1">
        <f t="array" ref="H1278">_xlfn.IFS(G1278 &lt;_xlfn.PERCENTILE.EXC($G$2:$G$1786,0.2),5,G1278&lt;_xlfn.PERCENTILE.EXC($G$2:$G$2000, 0.4),4, G1278&lt;_xlfn.PERCENTILE.EXC($G$2:$G$2000, 0.6),3, G1278&lt;_xlfn.PERCENTILE.EXC($G$2:$G$2000, 0.8),2, G1278&gt;=_xlfn.PERCENTILE.EXC($G$2:$G$2000, 0.8), 1)</f>
        <v>3</v>
      </c>
      <c r="K1278" t="str" cm="1">
        <f t="array" aca="1" ref="K1278" ca="1">_xlfn.IFS(
    AND($D1278=5, $F1278&gt;=4,$H1278&gt;=4), "Best Customers",
    AND($D1278&gt;=3, $D1278&lt;=4, $F1278&gt;=4, $H1278&gt;=3), "Loyal Customers",
    AND($D1278&gt;=3, $D1278&lt;=4, $F1278&gt;=2, $H1278&gt;=2), "Potential Loyal Customers",
    AND($D1278&gt;=2, $D1278&lt;=3, $F1278&gt;=3, $H1278&gt;=3), "At-Risk Customers",
    AND($D1278=1, $F1278&lt;=2, $H1278&lt;=2), "Lost Customers",
    TRUE, "Unclassified"
)</f>
        <v>At-Risk Customers</v>
      </c>
    </row>
    <row r="1279" spans="1:11" x14ac:dyDescent="0.2">
      <c r="A1279" t="str">
        <v>CUS026152</v>
      </c>
      <c r="B1279" s="1" cm="1">
        <f t="array" ref="B1279">MAX(_xlfn._xlws.FILTER(Sheet1!B:B,Sheet2!A1279 = Sheet1!A:A))</f>
        <v>43319</v>
      </c>
      <c r="C1279" s="2">
        <f t="shared" ca="1" si="23"/>
        <v>2458</v>
      </c>
      <c r="D1279" cm="1">
        <f t="array" aca="1" ref="D1279" ca="1">_xlfn.IFS(C1279 &lt;_xlfn.PERCENTILE.EXC($C$2:$C$1786,0.2),5,C1279&lt;_xlfn.PERCENTILE.EXC($C$2:$C$2000, 0.4),4, C1279&lt;_xlfn.PERCENTILE.EXC($C$2:$C$2000, 0.6),3, C1279&lt;_xlfn.PERCENTILE.EXC($C$2:$C$2000, 0.8),2, C1279&gt;=_xlfn.PERCENTILE.EXC($C$2:$C$2000, 0.8), 1)</f>
        <v>2</v>
      </c>
      <c r="E1279">
        <f>COUNTIF(Sheet1!A:A,Sheet2!A1279)</f>
        <v>1</v>
      </c>
      <c r="F1279" cm="1">
        <f t="array" ref="F1279">_xlfn.IFS(E1279 &gt; _xlfn.PERCENTILE.EXC($E$2:$E$1786,0.8), 5, E1279 &gt; _xlfn.PERCENTILE.EXC($E$2:$E$1786,0.6), 4,E1279 &gt; _xlfn.PERCENTILE.EXC($E$2:$E$1786,0.4), 3, E1279 &gt; _xlfn.PERCENTILE.EXC($E$2:$E$1786,0.2),2, E1279 &lt;= _xlfn.PERCENTILE.EXC($E$2:$E$1786,0.2), 1)</f>
        <v>1</v>
      </c>
      <c r="G1279">
        <f>SUMIF(Sheet1!A:A,A1279,Sheet1!C:C)</f>
        <v>2247.21</v>
      </c>
      <c r="H1279" cm="1">
        <f t="array" ref="H1279">_xlfn.IFS(G1279 &lt;_xlfn.PERCENTILE.EXC($G$2:$G$1786,0.2),5,G1279&lt;_xlfn.PERCENTILE.EXC($G$2:$G$2000, 0.4),4, G1279&lt;_xlfn.PERCENTILE.EXC($G$2:$G$2000, 0.6),3, G1279&lt;_xlfn.PERCENTILE.EXC($G$2:$G$2000, 0.8),2, G1279&gt;=_xlfn.PERCENTILE.EXC($G$2:$G$2000, 0.8), 1)</f>
        <v>2</v>
      </c>
      <c r="K1279" t="str" cm="1">
        <f t="array" aca="1" ref="K1279" ca="1">_xlfn.IFS(
    AND($D1279=5, $F1279&gt;=4,$H1279&gt;=4), "Best Customers",
    AND($D1279&gt;=3, $D1279&lt;=4, $F1279&gt;=4, $H1279&gt;=3), "Loyal Customers",
    AND($D1279&gt;=3, $D1279&lt;=4, $F1279&gt;=2, $H1279&gt;=2), "Potential Loyal Customers",
    AND($D1279&gt;=2, $D1279&lt;=3, $F1279&gt;=3, $H1279&gt;=3), "At-Risk Customers",
    AND($D1279=1, $F1279&lt;=2, $H1279&lt;=2), "Lost Customers",
    TRUE, "Unclassified"
)</f>
        <v>Unclassified</v>
      </c>
    </row>
    <row r="1280" spans="1:11" x14ac:dyDescent="0.2">
      <c r="A1280" t="str">
        <v>CUS026153</v>
      </c>
      <c r="B1280" s="1" cm="1">
        <f t="array" ref="B1280">MAX(_xlfn._xlws.FILTER(Sheet1!B:B,Sheet2!A1280 = Sheet1!A:A))</f>
        <v>43319</v>
      </c>
      <c r="C1280" s="2">
        <f t="shared" ca="1" si="23"/>
        <v>2458</v>
      </c>
      <c r="D1280" cm="1">
        <f t="array" aca="1" ref="D1280" ca="1">_xlfn.IFS(C1280 &lt;_xlfn.PERCENTILE.EXC($C$2:$C$1786,0.2),5,C1280&lt;_xlfn.PERCENTILE.EXC($C$2:$C$2000, 0.4),4, C1280&lt;_xlfn.PERCENTILE.EXC($C$2:$C$2000, 0.6),3, C1280&lt;_xlfn.PERCENTILE.EXC($C$2:$C$2000, 0.8),2, C1280&gt;=_xlfn.PERCENTILE.EXC($C$2:$C$2000, 0.8), 1)</f>
        <v>2</v>
      </c>
      <c r="E1280">
        <f>COUNTIF(Sheet1!A:A,Sheet2!A1280)</f>
        <v>1</v>
      </c>
      <c r="F1280" cm="1">
        <f t="array" ref="F1280">_xlfn.IFS(E1280 &gt; _xlfn.PERCENTILE.EXC($E$2:$E$1786,0.8), 5, E1280 &gt; _xlfn.PERCENTILE.EXC($E$2:$E$1786,0.6), 4,E1280 &gt; _xlfn.PERCENTILE.EXC($E$2:$E$1786,0.4), 3, E1280 &gt; _xlfn.PERCENTILE.EXC($E$2:$E$1786,0.2),2, E1280 &lt;= _xlfn.PERCENTILE.EXC($E$2:$E$1786,0.2), 1)</f>
        <v>1</v>
      </c>
      <c r="G1280">
        <f>SUMIF(Sheet1!A:A,A1280,Sheet1!C:C)</f>
        <v>2247.21</v>
      </c>
      <c r="H1280" cm="1">
        <f t="array" ref="H1280">_xlfn.IFS(G1280 &lt;_xlfn.PERCENTILE.EXC($G$2:$G$1786,0.2),5,G1280&lt;_xlfn.PERCENTILE.EXC($G$2:$G$2000, 0.4),4, G1280&lt;_xlfn.PERCENTILE.EXC($G$2:$G$2000, 0.6),3, G1280&lt;_xlfn.PERCENTILE.EXC($G$2:$G$2000, 0.8),2, G1280&gt;=_xlfn.PERCENTILE.EXC($G$2:$G$2000, 0.8), 1)</f>
        <v>2</v>
      </c>
      <c r="K1280" t="str" cm="1">
        <f t="array" aca="1" ref="K1280" ca="1">_xlfn.IFS(
    AND($D1280=5, $F1280&gt;=4,$H1280&gt;=4), "Best Customers",
    AND($D1280&gt;=3, $D1280&lt;=4, $F1280&gt;=4, $H1280&gt;=3), "Loyal Customers",
    AND($D1280&gt;=3, $D1280&lt;=4, $F1280&gt;=2, $H1280&gt;=2), "Potential Loyal Customers",
    AND($D1280&gt;=2, $D1280&lt;=3, $F1280&gt;=3, $H1280&gt;=3), "At-Risk Customers",
    AND($D1280=1, $F1280&lt;=2, $H1280&lt;=2), "Lost Customers",
    TRUE, "Unclassified"
)</f>
        <v>Unclassified</v>
      </c>
    </row>
    <row r="1281" spans="1:11" x14ac:dyDescent="0.2">
      <c r="A1281" t="str">
        <v>CUS026154</v>
      </c>
      <c r="B1281" s="1" cm="1">
        <f t="array" ref="B1281">MAX(_xlfn._xlws.FILTER(Sheet1!B:B,Sheet2!A1281 = Sheet1!A:A))</f>
        <v>43319</v>
      </c>
      <c r="C1281" s="2">
        <f t="shared" ca="1" si="23"/>
        <v>2458</v>
      </c>
      <c r="D1281" cm="1">
        <f t="array" aca="1" ref="D1281" ca="1">_xlfn.IFS(C1281 &lt;_xlfn.PERCENTILE.EXC($C$2:$C$1786,0.2),5,C1281&lt;_xlfn.PERCENTILE.EXC($C$2:$C$2000, 0.4),4, C1281&lt;_xlfn.PERCENTILE.EXC($C$2:$C$2000, 0.6),3, C1281&lt;_xlfn.PERCENTILE.EXC($C$2:$C$2000, 0.8),2, C1281&gt;=_xlfn.PERCENTILE.EXC($C$2:$C$2000, 0.8), 1)</f>
        <v>2</v>
      </c>
      <c r="E1281">
        <f>COUNTIF(Sheet1!A:A,Sheet2!A1281)</f>
        <v>1</v>
      </c>
      <c r="F1281" cm="1">
        <f t="array" ref="F1281">_xlfn.IFS(E1281 &gt; _xlfn.PERCENTILE.EXC($E$2:$E$1786,0.8), 5, E1281 &gt; _xlfn.PERCENTILE.EXC($E$2:$E$1786,0.6), 4,E1281 &gt; _xlfn.PERCENTILE.EXC($E$2:$E$1786,0.4), 3, E1281 &gt; _xlfn.PERCENTILE.EXC($E$2:$E$1786,0.2),2, E1281 &lt;= _xlfn.PERCENTILE.EXC($E$2:$E$1786,0.2), 1)</f>
        <v>1</v>
      </c>
      <c r="G1281">
        <f>SUMIF(Sheet1!A:A,A1281,Sheet1!C:C)</f>
        <v>2247.21</v>
      </c>
      <c r="H1281" cm="1">
        <f t="array" ref="H1281">_xlfn.IFS(G1281 &lt;_xlfn.PERCENTILE.EXC($G$2:$G$1786,0.2),5,G1281&lt;_xlfn.PERCENTILE.EXC($G$2:$G$2000, 0.4),4, G1281&lt;_xlfn.PERCENTILE.EXC($G$2:$G$2000, 0.6),3, G1281&lt;_xlfn.PERCENTILE.EXC($G$2:$G$2000, 0.8),2, G1281&gt;=_xlfn.PERCENTILE.EXC($G$2:$G$2000, 0.8), 1)</f>
        <v>2</v>
      </c>
      <c r="K1281" t="str" cm="1">
        <f t="array" aca="1" ref="K1281" ca="1">_xlfn.IFS(
    AND($D1281=5, $F1281&gt;=4,$H1281&gt;=4), "Best Customers",
    AND($D1281&gt;=3, $D1281&lt;=4, $F1281&gt;=4, $H1281&gt;=3), "Loyal Customers",
    AND($D1281&gt;=3, $D1281&lt;=4, $F1281&gt;=2, $H1281&gt;=2), "Potential Loyal Customers",
    AND($D1281&gt;=2, $D1281&lt;=3, $F1281&gt;=3, $H1281&gt;=3), "At-Risk Customers",
    AND($D1281=1, $F1281&lt;=2, $H1281&lt;=2), "Lost Customers",
    TRUE, "Unclassified"
)</f>
        <v>Unclassified</v>
      </c>
    </row>
    <row r="1282" spans="1:11" x14ac:dyDescent="0.2">
      <c r="A1282" t="str">
        <v>CUS015157</v>
      </c>
      <c r="B1282" s="1" cm="1">
        <f t="array" ref="B1282">MAX(_xlfn._xlws.FILTER(Sheet1!B:B,Sheet2!A1282 = Sheet1!A:A))</f>
        <v>44803</v>
      </c>
      <c r="C1282" s="2">
        <f t="shared" ca="1" si="23"/>
        <v>974</v>
      </c>
      <c r="D1282" cm="1">
        <f t="array" aca="1" ref="D1282" ca="1">_xlfn.IFS(C1282 &lt;_xlfn.PERCENTILE.EXC($C$2:$C$1786,0.2),5,C1282&lt;_xlfn.PERCENTILE.EXC($C$2:$C$2000, 0.4),4, C1282&lt;_xlfn.PERCENTILE.EXC($C$2:$C$2000, 0.6),3, C1282&lt;_xlfn.PERCENTILE.EXC($C$2:$C$2000, 0.8),2, C1282&gt;=_xlfn.PERCENTILE.EXC($C$2:$C$2000, 0.8), 1)</f>
        <v>4</v>
      </c>
      <c r="E1282">
        <f>COUNTIF(Sheet1!A:A,Sheet2!A1282)</f>
        <v>10</v>
      </c>
      <c r="F1282" cm="1">
        <f t="array" ref="F1282">_xlfn.IFS(E1282 &gt; _xlfn.PERCENTILE.EXC($E$2:$E$1786,0.8), 5, E1282 &gt; _xlfn.PERCENTILE.EXC($E$2:$E$1786,0.6), 4,E1282 &gt; _xlfn.PERCENTILE.EXC($E$2:$E$1786,0.4), 3, E1282 &gt; _xlfn.PERCENTILE.EXC($E$2:$E$1786,0.2),2, E1282 &lt;= _xlfn.PERCENTILE.EXC($E$2:$E$1786,0.2), 1)</f>
        <v>4</v>
      </c>
      <c r="G1282">
        <f>SUMIF(Sheet1!A:A,A1282,Sheet1!C:C)</f>
        <v>1348.45</v>
      </c>
      <c r="H1282" cm="1">
        <f t="array" ref="H1282">_xlfn.IFS(G1282 &lt;_xlfn.PERCENTILE.EXC($G$2:$G$1786,0.2),5,G1282&lt;_xlfn.PERCENTILE.EXC($G$2:$G$2000, 0.4),4, G1282&lt;_xlfn.PERCENTILE.EXC($G$2:$G$2000, 0.6),3, G1282&lt;_xlfn.PERCENTILE.EXC($G$2:$G$2000, 0.8),2, G1282&gt;=_xlfn.PERCENTILE.EXC($G$2:$G$2000, 0.8), 1)</f>
        <v>2</v>
      </c>
      <c r="K1282" t="str" cm="1">
        <f t="array" aca="1" ref="K1282" ca="1">_xlfn.IFS(
    AND($D1282=5, $F1282&gt;=4,$H1282&gt;=4), "Best Customers",
    AND($D1282&gt;=3, $D1282&lt;=4, $F1282&gt;=4, $H1282&gt;=3), "Loyal Customers",
    AND($D1282&gt;=3, $D1282&lt;=4, $F1282&gt;=2, $H1282&gt;=2), "Potential Loyal Customers",
    AND($D1282&gt;=2, $D1282&lt;=3, $F1282&gt;=3, $H1282&gt;=3), "At-Risk Customers",
    AND($D1282=1, $F1282&lt;=2, $H1282&lt;=2), "Lost Customers",
    TRUE, "Unclassified"
)</f>
        <v>Potential Loyal Customers</v>
      </c>
    </row>
    <row r="1283" spans="1:11" x14ac:dyDescent="0.2">
      <c r="A1283" t="str">
        <v>CUS026155</v>
      </c>
      <c r="B1283" s="1" cm="1">
        <f t="array" ref="B1283">MAX(_xlfn._xlws.FILTER(Sheet1!B:B,Sheet2!A1283 = Sheet1!A:A))</f>
        <v>43319</v>
      </c>
      <c r="C1283" s="2">
        <f t="shared" ref="C1283:C1346" ca="1" si="24">TODAY()-$B1283</f>
        <v>2458</v>
      </c>
      <c r="D1283" cm="1">
        <f t="array" aca="1" ref="D1283" ca="1">_xlfn.IFS(C1283 &lt;_xlfn.PERCENTILE.EXC($C$2:$C$1786,0.2),5,C1283&lt;_xlfn.PERCENTILE.EXC($C$2:$C$2000, 0.4),4, C1283&lt;_xlfn.PERCENTILE.EXC($C$2:$C$2000, 0.6),3, C1283&lt;_xlfn.PERCENTILE.EXC($C$2:$C$2000, 0.8),2, C1283&gt;=_xlfn.PERCENTILE.EXC($C$2:$C$2000, 0.8), 1)</f>
        <v>2</v>
      </c>
      <c r="E1283">
        <f>COUNTIF(Sheet1!A:A,Sheet2!A1283)</f>
        <v>1</v>
      </c>
      <c r="F1283" cm="1">
        <f t="array" ref="F1283">_xlfn.IFS(E1283 &gt; _xlfn.PERCENTILE.EXC($E$2:$E$1786,0.8), 5, E1283 &gt; _xlfn.PERCENTILE.EXC($E$2:$E$1786,0.6), 4,E1283 &gt; _xlfn.PERCENTILE.EXC($E$2:$E$1786,0.4), 3, E1283 &gt; _xlfn.PERCENTILE.EXC($E$2:$E$1786,0.2),2, E1283 &lt;= _xlfn.PERCENTILE.EXC($E$2:$E$1786,0.2), 1)</f>
        <v>1</v>
      </c>
      <c r="G1283">
        <f>SUMIF(Sheet1!A:A,A1283,Sheet1!C:C)</f>
        <v>23.3</v>
      </c>
      <c r="H1283" cm="1">
        <f t="array" ref="H1283">_xlfn.IFS(G1283 &lt;_xlfn.PERCENTILE.EXC($G$2:$G$1786,0.2),5,G1283&lt;_xlfn.PERCENTILE.EXC($G$2:$G$2000, 0.4),4, G1283&lt;_xlfn.PERCENTILE.EXC($G$2:$G$2000, 0.6),3, G1283&lt;_xlfn.PERCENTILE.EXC($G$2:$G$2000, 0.8),2, G1283&gt;=_xlfn.PERCENTILE.EXC($G$2:$G$2000, 0.8), 1)</f>
        <v>5</v>
      </c>
      <c r="K1283" t="str" cm="1">
        <f t="array" aca="1" ref="K1283" ca="1">_xlfn.IFS(
    AND($D1283=5, $F1283&gt;=4,$H1283&gt;=4), "Best Customers",
    AND($D1283&gt;=3, $D1283&lt;=4, $F1283&gt;=4, $H1283&gt;=3), "Loyal Customers",
    AND($D1283&gt;=3, $D1283&lt;=4, $F1283&gt;=2, $H1283&gt;=2), "Potential Loyal Customers",
    AND($D1283&gt;=2, $D1283&lt;=3, $F1283&gt;=3, $H1283&gt;=3), "At-Risk Customers",
    AND($D1283=1, $F1283&lt;=2, $H1283&lt;=2), "Lost Customers",
    TRUE, "Unclassified"
)</f>
        <v>Unclassified</v>
      </c>
    </row>
    <row r="1284" spans="1:11" x14ac:dyDescent="0.2">
      <c r="A1284" t="str">
        <v>CUS026157</v>
      </c>
      <c r="B1284" s="1" cm="1">
        <f t="array" ref="B1284">MAX(_xlfn._xlws.FILTER(Sheet1!B:B,Sheet2!A1284 = Sheet1!A:A))</f>
        <v>43319</v>
      </c>
      <c r="C1284" s="2">
        <f t="shared" ca="1" si="24"/>
        <v>2458</v>
      </c>
      <c r="D1284" cm="1">
        <f t="array" aca="1" ref="D1284" ca="1">_xlfn.IFS(C1284 &lt;_xlfn.PERCENTILE.EXC($C$2:$C$1786,0.2),5,C1284&lt;_xlfn.PERCENTILE.EXC($C$2:$C$2000, 0.4),4, C1284&lt;_xlfn.PERCENTILE.EXC($C$2:$C$2000, 0.6),3, C1284&lt;_xlfn.PERCENTILE.EXC($C$2:$C$2000, 0.8),2, C1284&gt;=_xlfn.PERCENTILE.EXC($C$2:$C$2000, 0.8), 1)</f>
        <v>2</v>
      </c>
      <c r="E1284">
        <f>COUNTIF(Sheet1!A:A,Sheet2!A1284)</f>
        <v>1</v>
      </c>
      <c r="F1284" cm="1">
        <f t="array" ref="F1284">_xlfn.IFS(E1284 &gt; _xlfn.PERCENTILE.EXC($E$2:$E$1786,0.8), 5, E1284 &gt; _xlfn.PERCENTILE.EXC($E$2:$E$1786,0.6), 4,E1284 &gt; _xlfn.PERCENTILE.EXC($E$2:$E$1786,0.4), 3, E1284 &gt; _xlfn.PERCENTILE.EXC($E$2:$E$1786,0.2),2, E1284 &lt;= _xlfn.PERCENTILE.EXC($E$2:$E$1786,0.2), 1)</f>
        <v>1</v>
      </c>
      <c r="G1284">
        <f>SUMIF(Sheet1!A:A,A1284,Sheet1!C:C)</f>
        <v>72.5</v>
      </c>
      <c r="H1284" cm="1">
        <f t="array" ref="H1284">_xlfn.IFS(G1284 &lt;_xlfn.PERCENTILE.EXC($G$2:$G$1786,0.2),5,G1284&lt;_xlfn.PERCENTILE.EXC($G$2:$G$2000, 0.4),4, G1284&lt;_xlfn.PERCENTILE.EXC($G$2:$G$2000, 0.6),3, G1284&lt;_xlfn.PERCENTILE.EXC($G$2:$G$2000, 0.8),2, G1284&gt;=_xlfn.PERCENTILE.EXC($G$2:$G$2000, 0.8), 1)</f>
        <v>5</v>
      </c>
      <c r="K1284" t="str" cm="1">
        <f t="array" aca="1" ref="K1284" ca="1">_xlfn.IFS(
    AND($D1284=5, $F1284&gt;=4,$H1284&gt;=4), "Best Customers",
    AND($D1284&gt;=3, $D1284&lt;=4, $F1284&gt;=4, $H1284&gt;=3), "Loyal Customers",
    AND($D1284&gt;=3, $D1284&lt;=4, $F1284&gt;=2, $H1284&gt;=2), "Potential Loyal Customers",
    AND($D1284&gt;=2, $D1284&lt;=3, $F1284&gt;=3, $H1284&gt;=3), "At-Risk Customers",
    AND($D1284=1, $F1284&lt;=2, $H1284&lt;=2), "Lost Customers",
    TRUE, "Unclassified"
)</f>
        <v>Unclassified</v>
      </c>
    </row>
    <row r="1285" spans="1:11" x14ac:dyDescent="0.2">
      <c r="A1285" t="str">
        <v>CUS026135</v>
      </c>
      <c r="B1285" s="1" cm="1">
        <f t="array" ref="B1285">MAX(_xlfn._xlws.FILTER(Sheet1!B:B,Sheet2!A1285 = Sheet1!A:A))</f>
        <v>43326</v>
      </c>
      <c r="C1285" s="2">
        <f t="shared" ca="1" si="24"/>
        <v>2451</v>
      </c>
      <c r="D1285" cm="1">
        <f t="array" aca="1" ref="D1285" ca="1">_xlfn.IFS(C1285 &lt;_xlfn.PERCENTILE.EXC($C$2:$C$1786,0.2),5,C1285&lt;_xlfn.PERCENTILE.EXC($C$2:$C$2000, 0.4),4, C1285&lt;_xlfn.PERCENTILE.EXC($C$2:$C$2000, 0.6),3, C1285&lt;_xlfn.PERCENTILE.EXC($C$2:$C$2000, 0.8),2, C1285&gt;=_xlfn.PERCENTILE.EXC($C$2:$C$2000, 0.8), 1)</f>
        <v>2</v>
      </c>
      <c r="E1285">
        <f>COUNTIF(Sheet1!A:A,Sheet2!A1285)</f>
        <v>2</v>
      </c>
      <c r="F1285" cm="1">
        <f t="array" ref="F1285">_xlfn.IFS(E1285 &gt; _xlfn.PERCENTILE.EXC($E$2:$E$1786,0.8), 5, E1285 &gt; _xlfn.PERCENTILE.EXC($E$2:$E$1786,0.6), 4,E1285 &gt; _xlfn.PERCENTILE.EXC($E$2:$E$1786,0.4), 3, E1285 &gt; _xlfn.PERCENTILE.EXC($E$2:$E$1786,0.2),2, E1285 &lt;= _xlfn.PERCENTILE.EXC($E$2:$E$1786,0.2), 1)</f>
        <v>2</v>
      </c>
      <c r="G1285">
        <f>SUMIF(Sheet1!A:A,A1285,Sheet1!C:C)</f>
        <v>117.85000000000001</v>
      </c>
      <c r="H1285" cm="1">
        <f t="array" ref="H1285">_xlfn.IFS(G1285 &lt;_xlfn.PERCENTILE.EXC($G$2:$G$1786,0.2),5,G1285&lt;_xlfn.PERCENTILE.EXC($G$2:$G$2000, 0.4),4, G1285&lt;_xlfn.PERCENTILE.EXC($G$2:$G$2000, 0.6),3, G1285&lt;_xlfn.PERCENTILE.EXC($G$2:$G$2000, 0.8),2, G1285&gt;=_xlfn.PERCENTILE.EXC($G$2:$G$2000, 0.8), 1)</f>
        <v>4</v>
      </c>
      <c r="K1285" t="str" cm="1">
        <f t="array" aca="1" ref="K1285" ca="1">_xlfn.IFS(
    AND($D1285=5, $F1285&gt;=4,$H1285&gt;=4), "Best Customers",
    AND($D1285&gt;=3, $D1285&lt;=4, $F1285&gt;=4, $H1285&gt;=3), "Loyal Customers",
    AND($D1285&gt;=3, $D1285&lt;=4, $F1285&gt;=2, $H1285&gt;=2), "Potential Loyal Customers",
    AND($D1285&gt;=2, $D1285&lt;=3, $F1285&gt;=3, $H1285&gt;=3), "At-Risk Customers",
    AND($D1285=1, $F1285&lt;=2, $H1285&lt;=2), "Lost Customers",
    TRUE, "Unclassified"
)</f>
        <v>Unclassified</v>
      </c>
    </row>
    <row r="1286" spans="1:11" x14ac:dyDescent="0.2">
      <c r="A1286" t="str">
        <v>CUS026158</v>
      </c>
      <c r="B1286" s="1" cm="1">
        <f t="array" ref="B1286">MAX(_xlfn._xlws.FILTER(Sheet1!B:B,Sheet2!A1286 = Sheet1!A:A))</f>
        <v>43319</v>
      </c>
      <c r="C1286" s="2">
        <f t="shared" ca="1" si="24"/>
        <v>2458</v>
      </c>
      <c r="D1286" cm="1">
        <f t="array" aca="1" ref="D1286" ca="1">_xlfn.IFS(C1286 &lt;_xlfn.PERCENTILE.EXC($C$2:$C$1786,0.2),5,C1286&lt;_xlfn.PERCENTILE.EXC($C$2:$C$2000, 0.4),4, C1286&lt;_xlfn.PERCENTILE.EXC($C$2:$C$2000, 0.6),3, C1286&lt;_xlfn.PERCENTILE.EXC($C$2:$C$2000, 0.8),2, C1286&gt;=_xlfn.PERCENTILE.EXC($C$2:$C$2000, 0.8), 1)</f>
        <v>2</v>
      </c>
      <c r="E1286">
        <f>COUNTIF(Sheet1!A:A,Sheet2!A1286)</f>
        <v>1</v>
      </c>
      <c r="F1286" cm="1">
        <f t="array" ref="F1286">_xlfn.IFS(E1286 &gt; _xlfn.PERCENTILE.EXC($E$2:$E$1786,0.8), 5, E1286 &gt; _xlfn.PERCENTILE.EXC($E$2:$E$1786,0.6), 4,E1286 &gt; _xlfn.PERCENTILE.EXC($E$2:$E$1786,0.4), 3, E1286 &gt; _xlfn.PERCENTILE.EXC($E$2:$E$1786,0.2),2, E1286 &lt;= _xlfn.PERCENTILE.EXC($E$2:$E$1786,0.2), 1)</f>
        <v>1</v>
      </c>
      <c r="G1286">
        <f>SUMIF(Sheet1!A:A,A1286,Sheet1!C:C)</f>
        <v>87</v>
      </c>
      <c r="H1286" cm="1">
        <f t="array" ref="H1286">_xlfn.IFS(G1286 &lt;_xlfn.PERCENTILE.EXC($G$2:$G$1786,0.2),5,G1286&lt;_xlfn.PERCENTILE.EXC($G$2:$G$2000, 0.4),4, G1286&lt;_xlfn.PERCENTILE.EXC($G$2:$G$2000, 0.6),3, G1286&lt;_xlfn.PERCENTILE.EXC($G$2:$G$2000, 0.8),2, G1286&gt;=_xlfn.PERCENTILE.EXC($G$2:$G$2000, 0.8), 1)</f>
        <v>4</v>
      </c>
      <c r="K1286" t="str" cm="1">
        <f t="array" aca="1" ref="K1286" ca="1">_xlfn.IFS(
    AND($D1286=5, $F1286&gt;=4,$H1286&gt;=4), "Best Customers",
    AND($D1286&gt;=3, $D1286&lt;=4, $F1286&gt;=4, $H1286&gt;=3), "Loyal Customers",
    AND($D1286&gt;=3, $D1286&lt;=4, $F1286&gt;=2, $H1286&gt;=2), "Potential Loyal Customers",
    AND($D1286&gt;=2, $D1286&lt;=3, $F1286&gt;=3, $H1286&gt;=3), "At-Risk Customers",
    AND($D1286=1, $F1286&lt;=2, $H1286&lt;=2), "Lost Customers",
    TRUE, "Unclassified"
)</f>
        <v>Unclassified</v>
      </c>
    </row>
    <row r="1287" spans="1:11" x14ac:dyDescent="0.2">
      <c r="A1287" t="str">
        <v>CUS012411</v>
      </c>
      <c r="B1287" s="1" cm="1">
        <f t="array" ref="B1287">MAX(_xlfn._xlws.FILTER(Sheet1!B:B,Sheet2!A1287 = Sheet1!A:A))</f>
        <v>45042</v>
      </c>
      <c r="C1287" s="2">
        <f t="shared" ca="1" si="24"/>
        <v>735</v>
      </c>
      <c r="D1287" cm="1">
        <f t="array" aca="1" ref="D1287" ca="1">_xlfn.IFS(C1287 &lt;_xlfn.PERCENTILE.EXC($C$2:$C$1786,0.2),5,C1287&lt;_xlfn.PERCENTILE.EXC($C$2:$C$2000, 0.4),4, C1287&lt;_xlfn.PERCENTILE.EXC($C$2:$C$2000, 0.6),3, C1287&lt;_xlfn.PERCENTILE.EXC($C$2:$C$2000, 0.8),2, C1287&gt;=_xlfn.PERCENTILE.EXC($C$2:$C$2000, 0.8), 1)</f>
        <v>4</v>
      </c>
      <c r="E1287">
        <f>COUNTIF(Sheet1!A:A,Sheet2!A1287)</f>
        <v>2</v>
      </c>
      <c r="F1287" cm="1">
        <f t="array" ref="F1287">_xlfn.IFS(E1287 &gt; _xlfn.PERCENTILE.EXC($E$2:$E$1786,0.8), 5, E1287 &gt; _xlfn.PERCENTILE.EXC($E$2:$E$1786,0.6), 4,E1287 &gt; _xlfn.PERCENTILE.EXC($E$2:$E$1786,0.4), 3, E1287 &gt; _xlfn.PERCENTILE.EXC($E$2:$E$1786,0.2),2, E1287 &lt;= _xlfn.PERCENTILE.EXC($E$2:$E$1786,0.2), 1)</f>
        <v>2</v>
      </c>
      <c r="G1287">
        <f>SUMIF(Sheet1!A:A,A1287,Sheet1!C:C)</f>
        <v>142.60000000000002</v>
      </c>
      <c r="H1287" cm="1">
        <f t="array" ref="H1287">_xlfn.IFS(G1287 &lt;_xlfn.PERCENTILE.EXC($G$2:$G$1786,0.2),5,G1287&lt;_xlfn.PERCENTILE.EXC($G$2:$G$2000, 0.4),4, G1287&lt;_xlfn.PERCENTILE.EXC($G$2:$G$2000, 0.6),3, G1287&lt;_xlfn.PERCENTILE.EXC($G$2:$G$2000, 0.8),2, G1287&gt;=_xlfn.PERCENTILE.EXC($G$2:$G$2000, 0.8), 1)</f>
        <v>4</v>
      </c>
      <c r="K1287" t="str" cm="1">
        <f t="array" aca="1" ref="K1287" ca="1">_xlfn.IFS(
    AND($D1287=5, $F1287&gt;=4,$H1287&gt;=4), "Best Customers",
    AND($D1287&gt;=3, $D1287&lt;=4, $F1287&gt;=4, $H1287&gt;=3), "Loyal Customers",
    AND($D1287&gt;=3, $D1287&lt;=4, $F1287&gt;=2, $H1287&gt;=2), "Potential Loyal Customers",
    AND($D1287&gt;=2, $D1287&lt;=3, $F1287&gt;=3, $H1287&gt;=3), "At-Risk Customers",
    AND($D1287=1, $F1287&lt;=2, $H1287&lt;=2), "Lost Customers",
    TRUE, "Unclassified"
)</f>
        <v>Potential Loyal Customers</v>
      </c>
    </row>
    <row r="1288" spans="1:11" x14ac:dyDescent="0.2">
      <c r="A1288" t="str">
        <v>CUS026150</v>
      </c>
      <c r="B1288" s="1" cm="1">
        <f t="array" ref="B1288">MAX(_xlfn._xlws.FILTER(Sheet1!B:B,Sheet2!A1288 = Sheet1!A:A))</f>
        <v>43320</v>
      </c>
      <c r="C1288" s="2">
        <f t="shared" ca="1" si="24"/>
        <v>2457</v>
      </c>
      <c r="D1288" cm="1">
        <f t="array" aca="1" ref="D1288" ca="1">_xlfn.IFS(C1288 &lt;_xlfn.PERCENTILE.EXC($C$2:$C$1786,0.2),5,C1288&lt;_xlfn.PERCENTILE.EXC($C$2:$C$2000, 0.4),4, C1288&lt;_xlfn.PERCENTILE.EXC($C$2:$C$2000, 0.6),3, C1288&lt;_xlfn.PERCENTILE.EXC($C$2:$C$2000, 0.8),2, C1288&gt;=_xlfn.PERCENTILE.EXC($C$2:$C$2000, 0.8), 1)</f>
        <v>2</v>
      </c>
      <c r="E1288">
        <f>COUNTIF(Sheet1!A:A,Sheet2!A1288)</f>
        <v>1</v>
      </c>
      <c r="F1288" cm="1">
        <f t="array" ref="F1288">_xlfn.IFS(E1288 &gt; _xlfn.PERCENTILE.EXC($E$2:$E$1786,0.8), 5, E1288 &gt; _xlfn.PERCENTILE.EXC($E$2:$E$1786,0.6), 4,E1288 &gt; _xlfn.PERCENTILE.EXC($E$2:$E$1786,0.4), 3, E1288 &gt; _xlfn.PERCENTILE.EXC($E$2:$E$1786,0.2),2, E1288 &lt;= _xlfn.PERCENTILE.EXC($E$2:$E$1786,0.2), 1)</f>
        <v>1</v>
      </c>
      <c r="G1288">
        <f>SUMIF(Sheet1!A:A,A1288,Sheet1!C:C)</f>
        <v>88.85</v>
      </c>
      <c r="H1288" cm="1">
        <f t="array" ref="H1288">_xlfn.IFS(G1288 &lt;_xlfn.PERCENTILE.EXC($G$2:$G$1786,0.2),5,G1288&lt;_xlfn.PERCENTILE.EXC($G$2:$G$2000, 0.4),4, G1288&lt;_xlfn.PERCENTILE.EXC($G$2:$G$2000, 0.6),3, G1288&lt;_xlfn.PERCENTILE.EXC($G$2:$G$2000, 0.8),2, G1288&gt;=_xlfn.PERCENTILE.EXC($G$2:$G$2000, 0.8), 1)</f>
        <v>4</v>
      </c>
      <c r="K1288" t="str" cm="1">
        <f t="array" aca="1" ref="K1288" ca="1">_xlfn.IFS(
    AND($D1288=5, $F1288&gt;=4,$H1288&gt;=4), "Best Customers",
    AND($D1288&gt;=3, $D1288&lt;=4, $F1288&gt;=4, $H1288&gt;=3), "Loyal Customers",
    AND($D1288&gt;=3, $D1288&lt;=4, $F1288&gt;=2, $H1288&gt;=2), "Potential Loyal Customers",
    AND($D1288&gt;=2, $D1288&lt;=3, $F1288&gt;=3, $H1288&gt;=3), "At-Risk Customers",
    AND($D1288=1, $F1288&lt;=2, $H1288&lt;=2), "Lost Customers",
    TRUE, "Unclassified"
)</f>
        <v>Unclassified</v>
      </c>
    </row>
    <row r="1289" spans="1:11" x14ac:dyDescent="0.2">
      <c r="A1289" t="str">
        <v>CUS003955</v>
      </c>
      <c r="B1289" s="1" cm="1">
        <f t="array" ref="B1289">MAX(_xlfn._xlws.FILTER(Sheet1!B:B,Sheet2!A1289 = Sheet1!A:A))</f>
        <v>45582</v>
      </c>
      <c r="C1289" s="2">
        <f t="shared" ca="1" si="24"/>
        <v>195</v>
      </c>
      <c r="D1289" cm="1">
        <f t="array" aca="1" ref="D1289" ca="1">_xlfn.IFS(C1289 &lt;_xlfn.PERCENTILE.EXC($C$2:$C$1786,0.2),5,C1289&lt;_xlfn.PERCENTILE.EXC($C$2:$C$2000, 0.4),4, C1289&lt;_xlfn.PERCENTILE.EXC($C$2:$C$2000, 0.6),3, C1289&lt;_xlfn.PERCENTILE.EXC($C$2:$C$2000, 0.8),2, C1289&gt;=_xlfn.PERCENTILE.EXC($C$2:$C$2000, 0.8), 1)</f>
        <v>5</v>
      </c>
      <c r="E1289">
        <f>COUNTIF(Sheet1!A:A,Sheet2!A1289)</f>
        <v>10</v>
      </c>
      <c r="F1289" cm="1">
        <f t="array" ref="F1289">_xlfn.IFS(E1289 &gt; _xlfn.PERCENTILE.EXC($E$2:$E$1786,0.8), 5, E1289 &gt; _xlfn.PERCENTILE.EXC($E$2:$E$1786,0.6), 4,E1289 &gt; _xlfn.PERCENTILE.EXC($E$2:$E$1786,0.4), 3, E1289 &gt; _xlfn.PERCENTILE.EXC($E$2:$E$1786,0.2),2, E1289 &lt;= _xlfn.PERCENTILE.EXC($E$2:$E$1786,0.2), 1)</f>
        <v>4</v>
      </c>
      <c r="G1289">
        <f>SUMIF(Sheet1!A:A,A1289,Sheet1!C:C)</f>
        <v>1393.49</v>
      </c>
      <c r="H1289" cm="1">
        <f t="array" ref="H1289">_xlfn.IFS(G1289 &lt;_xlfn.PERCENTILE.EXC($G$2:$G$1786,0.2),5,G1289&lt;_xlfn.PERCENTILE.EXC($G$2:$G$2000, 0.4),4, G1289&lt;_xlfn.PERCENTILE.EXC($G$2:$G$2000, 0.6),3, G1289&lt;_xlfn.PERCENTILE.EXC($G$2:$G$2000, 0.8),2, G1289&gt;=_xlfn.PERCENTILE.EXC($G$2:$G$2000, 0.8), 1)</f>
        <v>2</v>
      </c>
      <c r="K1289" t="str" cm="1">
        <f t="array" aca="1" ref="K1289" ca="1">_xlfn.IFS(
    AND($D1289=5, $F1289&gt;=4,$H1289&gt;=4), "Best Customers",
    AND($D1289&gt;=3, $D1289&lt;=4, $F1289&gt;=4, $H1289&gt;=3), "Loyal Customers",
    AND($D1289&gt;=3, $D1289&lt;=4, $F1289&gt;=2, $H1289&gt;=2), "Potential Loyal Customers",
    AND($D1289&gt;=2, $D1289&lt;=3, $F1289&gt;=3, $H1289&gt;=3), "At-Risk Customers",
    AND($D1289=1, $F1289&lt;=2, $H1289&lt;=2), "Lost Customers",
    TRUE, "Unclassified"
)</f>
        <v>Unclassified</v>
      </c>
    </row>
    <row r="1290" spans="1:11" x14ac:dyDescent="0.2">
      <c r="A1290" t="str">
        <v>CUS005515</v>
      </c>
      <c r="B1290" s="1" cm="1">
        <f t="array" ref="B1290">MAX(_xlfn._xlws.FILTER(Sheet1!B:B,Sheet2!A1290 = Sheet1!A:A))</f>
        <v>45498</v>
      </c>
      <c r="C1290" s="2">
        <f t="shared" ca="1" si="24"/>
        <v>279</v>
      </c>
      <c r="D1290" cm="1">
        <f t="array" aca="1" ref="D1290" ca="1">_xlfn.IFS(C1290 &lt;_xlfn.PERCENTILE.EXC($C$2:$C$1786,0.2),5,C1290&lt;_xlfn.PERCENTILE.EXC($C$2:$C$2000, 0.4),4, C1290&lt;_xlfn.PERCENTILE.EXC($C$2:$C$2000, 0.6),3, C1290&lt;_xlfn.PERCENTILE.EXC($C$2:$C$2000, 0.8),2, C1290&gt;=_xlfn.PERCENTILE.EXC($C$2:$C$2000, 0.8), 1)</f>
        <v>4</v>
      </c>
      <c r="E1290">
        <f>COUNTIF(Sheet1!A:A,Sheet2!A1290)</f>
        <v>9</v>
      </c>
      <c r="F1290" cm="1">
        <f t="array" ref="F1290">_xlfn.IFS(E1290 &gt; _xlfn.PERCENTILE.EXC($E$2:$E$1786,0.8), 5, E1290 &gt; _xlfn.PERCENTILE.EXC($E$2:$E$1786,0.6), 4,E1290 &gt; _xlfn.PERCENTILE.EXC($E$2:$E$1786,0.4), 3, E1290 &gt; _xlfn.PERCENTILE.EXC($E$2:$E$1786,0.2),2, E1290 &lt;= _xlfn.PERCENTILE.EXC($E$2:$E$1786,0.2), 1)</f>
        <v>4</v>
      </c>
      <c r="G1290">
        <f>SUMIF(Sheet1!A:A,A1290,Sheet1!C:C)</f>
        <v>2269.15</v>
      </c>
      <c r="H1290" cm="1">
        <f t="array" ref="H1290">_xlfn.IFS(G1290 &lt;_xlfn.PERCENTILE.EXC($G$2:$G$1786,0.2),5,G1290&lt;_xlfn.PERCENTILE.EXC($G$2:$G$2000, 0.4),4, G1290&lt;_xlfn.PERCENTILE.EXC($G$2:$G$2000, 0.6),3, G1290&lt;_xlfn.PERCENTILE.EXC($G$2:$G$2000, 0.8),2, G1290&gt;=_xlfn.PERCENTILE.EXC($G$2:$G$2000, 0.8), 1)</f>
        <v>2</v>
      </c>
      <c r="K1290" t="str" cm="1">
        <f t="array" aca="1" ref="K1290" ca="1">_xlfn.IFS(
    AND($D1290=5, $F1290&gt;=4,$H1290&gt;=4), "Best Customers",
    AND($D1290&gt;=3, $D1290&lt;=4, $F1290&gt;=4, $H1290&gt;=3), "Loyal Customers",
    AND($D1290&gt;=3, $D1290&lt;=4, $F1290&gt;=2, $H1290&gt;=2), "Potential Loyal Customers",
    AND($D1290&gt;=2, $D1290&lt;=3, $F1290&gt;=3, $H1290&gt;=3), "At-Risk Customers",
    AND($D1290=1, $F1290&lt;=2, $H1290&lt;=2), "Lost Customers",
    TRUE, "Unclassified"
)</f>
        <v>Potential Loyal Customers</v>
      </c>
    </row>
    <row r="1291" spans="1:11" x14ac:dyDescent="0.2">
      <c r="A1291" t="str">
        <v>CUS026149</v>
      </c>
      <c r="B1291" s="1" cm="1">
        <f t="array" ref="B1291">MAX(_xlfn._xlws.FILTER(Sheet1!B:B,Sheet2!A1291 = Sheet1!A:A))</f>
        <v>43321</v>
      </c>
      <c r="C1291" s="2">
        <f t="shared" ca="1" si="24"/>
        <v>2456</v>
      </c>
      <c r="D1291" cm="1">
        <f t="array" aca="1" ref="D1291" ca="1">_xlfn.IFS(C1291 &lt;_xlfn.PERCENTILE.EXC($C$2:$C$1786,0.2),5,C1291&lt;_xlfn.PERCENTILE.EXC($C$2:$C$2000, 0.4),4, C1291&lt;_xlfn.PERCENTILE.EXC($C$2:$C$2000, 0.6),3, C1291&lt;_xlfn.PERCENTILE.EXC($C$2:$C$2000, 0.8),2, C1291&gt;=_xlfn.PERCENTILE.EXC($C$2:$C$2000, 0.8), 1)</f>
        <v>2</v>
      </c>
      <c r="E1291">
        <f>COUNTIF(Sheet1!A:A,Sheet2!A1291)</f>
        <v>1</v>
      </c>
      <c r="F1291" cm="1">
        <f t="array" ref="F1291">_xlfn.IFS(E1291 &gt; _xlfn.PERCENTILE.EXC($E$2:$E$1786,0.8), 5, E1291 &gt; _xlfn.PERCENTILE.EXC($E$2:$E$1786,0.6), 4,E1291 &gt; _xlfn.PERCENTILE.EXC($E$2:$E$1786,0.4), 3, E1291 &gt; _xlfn.PERCENTILE.EXC($E$2:$E$1786,0.2),2, E1291 &lt;= _xlfn.PERCENTILE.EXC($E$2:$E$1786,0.2), 1)</f>
        <v>1</v>
      </c>
      <c r="G1291">
        <f>SUMIF(Sheet1!A:A,A1291,Sheet1!C:C)</f>
        <v>71.97</v>
      </c>
      <c r="H1291" cm="1">
        <f t="array" ref="H1291">_xlfn.IFS(G1291 &lt;_xlfn.PERCENTILE.EXC($G$2:$G$1786,0.2),5,G1291&lt;_xlfn.PERCENTILE.EXC($G$2:$G$2000, 0.4),4, G1291&lt;_xlfn.PERCENTILE.EXC($G$2:$G$2000, 0.6),3, G1291&lt;_xlfn.PERCENTILE.EXC($G$2:$G$2000, 0.8),2, G1291&gt;=_xlfn.PERCENTILE.EXC($G$2:$G$2000, 0.8), 1)</f>
        <v>5</v>
      </c>
      <c r="K1291" t="str" cm="1">
        <f t="array" aca="1" ref="K1291" ca="1">_xlfn.IFS(
    AND($D1291=5, $F1291&gt;=4,$H1291&gt;=4), "Best Customers",
    AND($D1291&gt;=3, $D1291&lt;=4, $F1291&gt;=4, $H1291&gt;=3), "Loyal Customers",
    AND($D1291&gt;=3, $D1291&lt;=4, $F1291&gt;=2, $H1291&gt;=2), "Potential Loyal Customers",
    AND($D1291&gt;=2, $D1291&lt;=3, $F1291&gt;=3, $H1291&gt;=3), "At-Risk Customers",
    AND($D1291=1, $F1291&lt;=2, $H1291&lt;=2), "Lost Customers",
    TRUE, "Unclassified"
)</f>
        <v>Unclassified</v>
      </c>
    </row>
    <row r="1292" spans="1:11" x14ac:dyDescent="0.2">
      <c r="A1292" t="str">
        <v>CUS007979</v>
      </c>
      <c r="B1292" s="1" cm="1">
        <f t="array" ref="B1292">MAX(_xlfn._xlws.FILTER(Sheet1!B:B,Sheet2!A1292 = Sheet1!A:A))</f>
        <v>45329</v>
      </c>
      <c r="C1292" s="2">
        <f t="shared" ca="1" si="24"/>
        <v>448</v>
      </c>
      <c r="D1292" cm="1">
        <f t="array" aca="1" ref="D1292" ca="1">_xlfn.IFS(C1292 &lt;_xlfn.PERCENTILE.EXC($C$2:$C$1786,0.2),5,C1292&lt;_xlfn.PERCENTILE.EXC($C$2:$C$2000, 0.4),4, C1292&lt;_xlfn.PERCENTILE.EXC($C$2:$C$2000, 0.6),3, C1292&lt;_xlfn.PERCENTILE.EXC($C$2:$C$2000, 0.8),2, C1292&gt;=_xlfn.PERCENTILE.EXC($C$2:$C$2000, 0.8), 1)</f>
        <v>4</v>
      </c>
      <c r="E1292">
        <f>COUNTIF(Sheet1!A:A,Sheet2!A1292)</f>
        <v>3</v>
      </c>
      <c r="F1292" cm="1">
        <f t="array" ref="F1292">_xlfn.IFS(E1292 &gt; _xlfn.PERCENTILE.EXC($E$2:$E$1786,0.8), 5, E1292 &gt; _xlfn.PERCENTILE.EXC($E$2:$E$1786,0.6), 4,E1292 &gt; _xlfn.PERCENTILE.EXC($E$2:$E$1786,0.4), 3, E1292 &gt; _xlfn.PERCENTILE.EXC($E$2:$E$1786,0.2),2, E1292 &lt;= _xlfn.PERCENTILE.EXC($E$2:$E$1786,0.2), 1)</f>
        <v>3</v>
      </c>
      <c r="G1292">
        <f>SUMIF(Sheet1!A:A,A1292,Sheet1!C:C)</f>
        <v>315.7</v>
      </c>
      <c r="H1292" cm="1">
        <f t="array" ref="H1292">_xlfn.IFS(G1292 &lt;_xlfn.PERCENTILE.EXC($G$2:$G$1786,0.2),5,G1292&lt;_xlfn.PERCENTILE.EXC($G$2:$G$2000, 0.4),4, G1292&lt;_xlfn.PERCENTILE.EXC($G$2:$G$2000, 0.6),3, G1292&lt;_xlfn.PERCENTILE.EXC($G$2:$G$2000, 0.8),2, G1292&gt;=_xlfn.PERCENTILE.EXC($G$2:$G$2000, 0.8), 1)</f>
        <v>3</v>
      </c>
      <c r="K1292" t="str" cm="1">
        <f t="array" aca="1" ref="K1292" ca="1">_xlfn.IFS(
    AND($D1292=5, $F1292&gt;=4,$H1292&gt;=4), "Best Customers",
    AND($D1292&gt;=3, $D1292&lt;=4, $F1292&gt;=4, $H1292&gt;=3), "Loyal Customers",
    AND($D1292&gt;=3, $D1292&lt;=4, $F1292&gt;=2, $H1292&gt;=2), "Potential Loyal Customers",
    AND($D1292&gt;=2, $D1292&lt;=3, $F1292&gt;=3, $H1292&gt;=3), "At-Risk Customers",
    AND($D1292=1, $F1292&lt;=2, $H1292&lt;=2), "Lost Customers",
    TRUE, "Unclassified"
)</f>
        <v>Potential Loyal Customers</v>
      </c>
    </row>
    <row r="1293" spans="1:11" x14ac:dyDescent="0.2">
      <c r="A1293" t="str">
        <v>CUS007169</v>
      </c>
      <c r="B1293" s="1" cm="1">
        <f t="array" ref="B1293">MAX(_xlfn._xlws.FILTER(Sheet1!B:B,Sheet2!A1293 = Sheet1!A:A))</f>
        <v>45390</v>
      </c>
      <c r="C1293" s="2">
        <f t="shared" ca="1" si="24"/>
        <v>387</v>
      </c>
      <c r="D1293" cm="1">
        <f t="array" aca="1" ref="D1293" ca="1">_xlfn.IFS(C1293 &lt;_xlfn.PERCENTILE.EXC($C$2:$C$1786,0.2),5,C1293&lt;_xlfn.PERCENTILE.EXC($C$2:$C$2000, 0.4),4, C1293&lt;_xlfn.PERCENTILE.EXC($C$2:$C$2000, 0.6),3, C1293&lt;_xlfn.PERCENTILE.EXC($C$2:$C$2000, 0.8),2, C1293&gt;=_xlfn.PERCENTILE.EXC($C$2:$C$2000, 0.8), 1)</f>
        <v>4</v>
      </c>
      <c r="E1293">
        <f>COUNTIF(Sheet1!A:A,Sheet2!A1293)</f>
        <v>6</v>
      </c>
      <c r="F1293" cm="1">
        <f t="array" ref="F1293">_xlfn.IFS(E1293 &gt; _xlfn.PERCENTILE.EXC($E$2:$E$1786,0.8), 5, E1293 &gt; _xlfn.PERCENTILE.EXC($E$2:$E$1786,0.6), 4,E1293 &gt; _xlfn.PERCENTILE.EXC($E$2:$E$1786,0.4), 3, E1293 &gt; _xlfn.PERCENTILE.EXC($E$2:$E$1786,0.2),2, E1293 &lt;= _xlfn.PERCENTILE.EXC($E$2:$E$1786,0.2), 1)</f>
        <v>4</v>
      </c>
      <c r="G1293">
        <f>SUMIF(Sheet1!A:A,A1293,Sheet1!C:C)</f>
        <v>369.2</v>
      </c>
      <c r="H1293" cm="1">
        <f t="array" ref="H1293">_xlfn.IFS(G1293 &lt;_xlfn.PERCENTILE.EXC($G$2:$G$1786,0.2),5,G1293&lt;_xlfn.PERCENTILE.EXC($G$2:$G$2000, 0.4),4, G1293&lt;_xlfn.PERCENTILE.EXC($G$2:$G$2000, 0.6),3, G1293&lt;_xlfn.PERCENTILE.EXC($G$2:$G$2000, 0.8),2, G1293&gt;=_xlfn.PERCENTILE.EXC($G$2:$G$2000, 0.8), 1)</f>
        <v>3</v>
      </c>
      <c r="K1293" t="str" cm="1">
        <f t="array" aca="1" ref="K1293" ca="1">_xlfn.IFS(
    AND($D1293=5, $F1293&gt;=4,$H1293&gt;=4), "Best Customers",
    AND($D1293&gt;=3, $D1293&lt;=4, $F1293&gt;=4, $H1293&gt;=3), "Loyal Customers",
    AND($D1293&gt;=3, $D1293&lt;=4, $F1293&gt;=2, $H1293&gt;=2), "Potential Loyal Customers",
    AND($D1293&gt;=2, $D1293&lt;=3, $F1293&gt;=3, $H1293&gt;=3), "At-Risk Customers",
    AND($D1293=1, $F1293&lt;=2, $H1293&lt;=2), "Lost Customers",
    TRUE, "Unclassified"
)</f>
        <v>Loyal Customers</v>
      </c>
    </row>
    <row r="1294" spans="1:11" x14ac:dyDescent="0.2">
      <c r="A1294" t="str">
        <v>CUS006510</v>
      </c>
      <c r="B1294" s="1" cm="1">
        <f t="array" ref="B1294">MAX(_xlfn._xlws.FILTER(Sheet1!B:B,Sheet2!A1294 = Sheet1!A:A))</f>
        <v>45439</v>
      </c>
      <c r="C1294" s="2">
        <f t="shared" ca="1" si="24"/>
        <v>338</v>
      </c>
      <c r="D1294" cm="1">
        <f t="array" aca="1" ref="D1294" ca="1">_xlfn.IFS(C1294 &lt;_xlfn.PERCENTILE.EXC($C$2:$C$1786,0.2),5,C1294&lt;_xlfn.PERCENTILE.EXC($C$2:$C$2000, 0.4),4, C1294&lt;_xlfn.PERCENTILE.EXC($C$2:$C$2000, 0.6),3, C1294&lt;_xlfn.PERCENTILE.EXC($C$2:$C$2000, 0.8),2, C1294&gt;=_xlfn.PERCENTILE.EXC($C$2:$C$2000, 0.8), 1)</f>
        <v>4</v>
      </c>
      <c r="E1294">
        <f>COUNTIF(Sheet1!A:A,Sheet2!A1294)</f>
        <v>5</v>
      </c>
      <c r="F1294" cm="1">
        <f t="array" ref="F1294">_xlfn.IFS(E1294 &gt; _xlfn.PERCENTILE.EXC($E$2:$E$1786,0.8), 5, E1294 &gt; _xlfn.PERCENTILE.EXC($E$2:$E$1786,0.6), 4,E1294 &gt; _xlfn.PERCENTILE.EXC($E$2:$E$1786,0.4), 3, E1294 &gt; _xlfn.PERCENTILE.EXC($E$2:$E$1786,0.2),2, E1294 &lt;= _xlfn.PERCENTILE.EXC($E$2:$E$1786,0.2), 1)</f>
        <v>4</v>
      </c>
      <c r="G1294">
        <f>SUMIF(Sheet1!A:A,A1294,Sheet1!C:C)</f>
        <v>580.70999999999992</v>
      </c>
      <c r="H1294" cm="1">
        <f t="array" ref="H1294">_xlfn.IFS(G1294 &lt;_xlfn.PERCENTILE.EXC($G$2:$G$1786,0.2),5,G1294&lt;_xlfn.PERCENTILE.EXC($G$2:$G$2000, 0.4),4, G1294&lt;_xlfn.PERCENTILE.EXC($G$2:$G$2000, 0.6),3, G1294&lt;_xlfn.PERCENTILE.EXC($G$2:$G$2000, 0.8),2, G1294&gt;=_xlfn.PERCENTILE.EXC($G$2:$G$2000, 0.8), 1)</f>
        <v>3</v>
      </c>
      <c r="K1294" t="str" cm="1">
        <f t="array" aca="1" ref="K1294" ca="1">_xlfn.IFS(
    AND($D1294=5, $F1294&gt;=4,$H1294&gt;=4), "Best Customers",
    AND($D1294&gt;=3, $D1294&lt;=4, $F1294&gt;=4, $H1294&gt;=3), "Loyal Customers",
    AND($D1294&gt;=3, $D1294&lt;=4, $F1294&gt;=2, $H1294&gt;=2), "Potential Loyal Customers",
    AND($D1294&gt;=2, $D1294&lt;=3, $F1294&gt;=3, $H1294&gt;=3), "At-Risk Customers",
    AND($D1294=1, $F1294&lt;=2, $H1294&lt;=2), "Lost Customers",
    TRUE, "Unclassified"
)</f>
        <v>Loyal Customers</v>
      </c>
    </row>
    <row r="1295" spans="1:11" x14ac:dyDescent="0.2">
      <c r="A1295" t="str">
        <v>CUS026136</v>
      </c>
      <c r="B1295" s="1" cm="1">
        <f t="array" ref="B1295">MAX(_xlfn._xlws.FILTER(Sheet1!B:B,Sheet2!A1295 = Sheet1!A:A))</f>
        <v>43326</v>
      </c>
      <c r="C1295" s="2">
        <f t="shared" ca="1" si="24"/>
        <v>2451</v>
      </c>
      <c r="D1295" cm="1">
        <f t="array" aca="1" ref="D1295" ca="1">_xlfn.IFS(C1295 &lt;_xlfn.PERCENTILE.EXC($C$2:$C$1786,0.2),5,C1295&lt;_xlfn.PERCENTILE.EXC($C$2:$C$2000, 0.4),4, C1295&lt;_xlfn.PERCENTILE.EXC($C$2:$C$2000, 0.6),3, C1295&lt;_xlfn.PERCENTILE.EXC($C$2:$C$2000, 0.8),2, C1295&gt;=_xlfn.PERCENTILE.EXC($C$2:$C$2000, 0.8), 1)</f>
        <v>2</v>
      </c>
      <c r="E1295">
        <f>COUNTIF(Sheet1!A:A,Sheet2!A1295)</f>
        <v>1</v>
      </c>
      <c r="F1295" cm="1">
        <f t="array" ref="F1295">_xlfn.IFS(E1295 &gt; _xlfn.PERCENTILE.EXC($E$2:$E$1786,0.8), 5, E1295 &gt; _xlfn.PERCENTILE.EXC($E$2:$E$1786,0.6), 4,E1295 &gt; _xlfn.PERCENTILE.EXC($E$2:$E$1786,0.4), 3, E1295 &gt; _xlfn.PERCENTILE.EXC($E$2:$E$1786,0.2),2, E1295 &lt;= _xlfn.PERCENTILE.EXC($E$2:$E$1786,0.2), 1)</f>
        <v>1</v>
      </c>
      <c r="G1295">
        <f>SUMIF(Sheet1!A:A,A1295,Sheet1!C:C)</f>
        <v>61.5</v>
      </c>
      <c r="H1295" cm="1">
        <f t="array" ref="H1295">_xlfn.IFS(G1295 &lt;_xlfn.PERCENTILE.EXC($G$2:$G$1786,0.2),5,G1295&lt;_xlfn.PERCENTILE.EXC($G$2:$G$2000, 0.4),4, G1295&lt;_xlfn.PERCENTILE.EXC($G$2:$G$2000, 0.6),3, G1295&lt;_xlfn.PERCENTILE.EXC($G$2:$G$2000, 0.8),2, G1295&gt;=_xlfn.PERCENTILE.EXC($G$2:$G$2000, 0.8), 1)</f>
        <v>5</v>
      </c>
      <c r="K1295" t="str" cm="1">
        <f t="array" aca="1" ref="K1295" ca="1">_xlfn.IFS(
    AND($D1295=5, $F1295&gt;=4,$H1295&gt;=4), "Best Customers",
    AND($D1295&gt;=3, $D1295&lt;=4, $F1295&gt;=4, $H1295&gt;=3), "Loyal Customers",
    AND($D1295&gt;=3, $D1295&lt;=4, $F1295&gt;=2, $H1295&gt;=2), "Potential Loyal Customers",
    AND($D1295&gt;=2, $D1295&lt;=3, $F1295&gt;=3, $H1295&gt;=3), "At-Risk Customers",
    AND($D1295=1, $F1295&lt;=2, $H1295&lt;=2), "Lost Customers",
    TRUE, "Unclassified"
)</f>
        <v>Unclassified</v>
      </c>
    </row>
    <row r="1296" spans="1:11" x14ac:dyDescent="0.2">
      <c r="A1296" t="str">
        <v>CUS015669</v>
      </c>
      <c r="B1296" s="1" cm="1">
        <f t="array" ref="B1296">MAX(_xlfn._xlws.FILTER(Sheet1!B:B,Sheet2!A1296 = Sheet1!A:A))</f>
        <v>44749</v>
      </c>
      <c r="C1296" s="2">
        <f t="shared" ca="1" si="24"/>
        <v>1028</v>
      </c>
      <c r="D1296" cm="1">
        <f t="array" aca="1" ref="D1296" ca="1">_xlfn.IFS(C1296 &lt;_xlfn.PERCENTILE.EXC($C$2:$C$1786,0.2),5,C1296&lt;_xlfn.PERCENTILE.EXC($C$2:$C$2000, 0.4),4, C1296&lt;_xlfn.PERCENTILE.EXC($C$2:$C$2000, 0.6),3, C1296&lt;_xlfn.PERCENTILE.EXC($C$2:$C$2000, 0.8),2, C1296&gt;=_xlfn.PERCENTILE.EXC($C$2:$C$2000, 0.8), 1)</f>
        <v>4</v>
      </c>
      <c r="E1296">
        <f>COUNTIF(Sheet1!A:A,Sheet2!A1296)</f>
        <v>2</v>
      </c>
      <c r="F1296" cm="1">
        <f t="array" ref="F1296">_xlfn.IFS(E1296 &gt; _xlfn.PERCENTILE.EXC($E$2:$E$1786,0.8), 5, E1296 &gt; _xlfn.PERCENTILE.EXC($E$2:$E$1786,0.6), 4,E1296 &gt; _xlfn.PERCENTILE.EXC($E$2:$E$1786,0.4), 3, E1296 &gt; _xlfn.PERCENTILE.EXC($E$2:$E$1786,0.2),2, E1296 &lt;= _xlfn.PERCENTILE.EXC($E$2:$E$1786,0.2), 1)</f>
        <v>2</v>
      </c>
      <c r="G1296">
        <f>SUMIF(Sheet1!A:A,A1296,Sheet1!C:C)</f>
        <v>105.35</v>
      </c>
      <c r="H1296" cm="1">
        <f t="array" ref="H1296">_xlfn.IFS(G1296 &lt;_xlfn.PERCENTILE.EXC($G$2:$G$1786,0.2),5,G1296&lt;_xlfn.PERCENTILE.EXC($G$2:$G$2000, 0.4),4, G1296&lt;_xlfn.PERCENTILE.EXC($G$2:$G$2000, 0.6),3, G1296&lt;_xlfn.PERCENTILE.EXC($G$2:$G$2000, 0.8),2, G1296&gt;=_xlfn.PERCENTILE.EXC($G$2:$G$2000, 0.8), 1)</f>
        <v>4</v>
      </c>
      <c r="K1296" t="str" cm="1">
        <f t="array" aca="1" ref="K1296" ca="1">_xlfn.IFS(
    AND($D1296=5, $F1296&gt;=4,$H1296&gt;=4), "Best Customers",
    AND($D1296&gt;=3, $D1296&lt;=4, $F1296&gt;=4, $H1296&gt;=3), "Loyal Customers",
    AND($D1296&gt;=3, $D1296&lt;=4, $F1296&gt;=2, $H1296&gt;=2), "Potential Loyal Customers",
    AND($D1296&gt;=2, $D1296&lt;=3, $F1296&gt;=3, $H1296&gt;=3), "At-Risk Customers",
    AND($D1296=1, $F1296&lt;=2, $H1296&lt;=2), "Lost Customers",
    TRUE, "Unclassified"
)</f>
        <v>Potential Loyal Customers</v>
      </c>
    </row>
    <row r="1297" spans="1:11" x14ac:dyDescent="0.2">
      <c r="A1297" t="str">
        <v>CUS026137</v>
      </c>
      <c r="B1297" s="1" cm="1">
        <f t="array" ref="B1297">MAX(_xlfn._xlws.FILTER(Sheet1!B:B,Sheet2!A1297 = Sheet1!A:A))</f>
        <v>43326</v>
      </c>
      <c r="C1297" s="2">
        <f t="shared" ca="1" si="24"/>
        <v>2451</v>
      </c>
      <c r="D1297" cm="1">
        <f t="array" aca="1" ref="D1297" ca="1">_xlfn.IFS(C1297 &lt;_xlfn.PERCENTILE.EXC($C$2:$C$1786,0.2),5,C1297&lt;_xlfn.PERCENTILE.EXC($C$2:$C$2000, 0.4),4, C1297&lt;_xlfn.PERCENTILE.EXC($C$2:$C$2000, 0.6),3, C1297&lt;_xlfn.PERCENTILE.EXC($C$2:$C$2000, 0.8),2, C1297&gt;=_xlfn.PERCENTILE.EXC($C$2:$C$2000, 0.8), 1)</f>
        <v>2</v>
      </c>
      <c r="E1297">
        <f>COUNTIF(Sheet1!A:A,Sheet2!A1297)</f>
        <v>1</v>
      </c>
      <c r="F1297" cm="1">
        <f t="array" ref="F1297">_xlfn.IFS(E1297 &gt; _xlfn.PERCENTILE.EXC($E$2:$E$1786,0.8), 5, E1297 &gt; _xlfn.PERCENTILE.EXC($E$2:$E$1786,0.6), 4,E1297 &gt; _xlfn.PERCENTILE.EXC($E$2:$E$1786,0.4), 3, E1297 &gt; _xlfn.PERCENTILE.EXC($E$2:$E$1786,0.2),2, E1297 &lt;= _xlfn.PERCENTILE.EXC($E$2:$E$1786,0.2), 1)</f>
        <v>1</v>
      </c>
      <c r="G1297">
        <f>SUMIF(Sheet1!A:A,A1297,Sheet1!C:C)</f>
        <v>87.5</v>
      </c>
      <c r="H1297" cm="1">
        <f t="array" ref="H1297">_xlfn.IFS(G1297 &lt;_xlfn.PERCENTILE.EXC($G$2:$G$1786,0.2),5,G1297&lt;_xlfn.PERCENTILE.EXC($G$2:$G$2000, 0.4),4, G1297&lt;_xlfn.PERCENTILE.EXC($G$2:$G$2000, 0.6),3, G1297&lt;_xlfn.PERCENTILE.EXC($G$2:$G$2000, 0.8),2, G1297&gt;=_xlfn.PERCENTILE.EXC($G$2:$G$2000, 0.8), 1)</f>
        <v>4</v>
      </c>
      <c r="K1297" t="str" cm="1">
        <f t="array" aca="1" ref="K1297" ca="1">_xlfn.IFS(
    AND($D1297=5, $F1297&gt;=4,$H1297&gt;=4), "Best Customers",
    AND($D1297&gt;=3, $D1297&lt;=4, $F1297&gt;=4, $H1297&gt;=3), "Loyal Customers",
    AND($D1297&gt;=3, $D1297&lt;=4, $F1297&gt;=2, $H1297&gt;=2), "Potential Loyal Customers",
    AND($D1297&gt;=2, $D1297&lt;=3, $F1297&gt;=3, $H1297&gt;=3), "At-Risk Customers",
    AND($D1297=1, $F1297&lt;=2, $H1297&lt;=2), "Lost Customers",
    TRUE, "Unclassified"
)</f>
        <v>Unclassified</v>
      </c>
    </row>
    <row r="1298" spans="1:11" x14ac:dyDescent="0.2">
      <c r="A1298" t="str">
        <v>CUS026138</v>
      </c>
      <c r="B1298" s="1" cm="1">
        <f t="array" ref="B1298">MAX(_xlfn._xlws.FILTER(Sheet1!B:B,Sheet2!A1298 = Sheet1!A:A))</f>
        <v>43326</v>
      </c>
      <c r="C1298" s="2">
        <f t="shared" ca="1" si="24"/>
        <v>2451</v>
      </c>
      <c r="D1298" cm="1">
        <f t="array" aca="1" ref="D1298" ca="1">_xlfn.IFS(C1298 &lt;_xlfn.PERCENTILE.EXC($C$2:$C$1786,0.2),5,C1298&lt;_xlfn.PERCENTILE.EXC($C$2:$C$2000, 0.4),4, C1298&lt;_xlfn.PERCENTILE.EXC($C$2:$C$2000, 0.6),3, C1298&lt;_xlfn.PERCENTILE.EXC($C$2:$C$2000, 0.8),2, C1298&gt;=_xlfn.PERCENTILE.EXC($C$2:$C$2000, 0.8), 1)</f>
        <v>2</v>
      </c>
      <c r="E1298">
        <f>COUNTIF(Sheet1!A:A,Sheet2!A1298)</f>
        <v>1</v>
      </c>
      <c r="F1298" cm="1">
        <f t="array" ref="F1298">_xlfn.IFS(E1298 &gt; _xlfn.PERCENTILE.EXC($E$2:$E$1786,0.8), 5, E1298 &gt; _xlfn.PERCENTILE.EXC($E$2:$E$1786,0.6), 4,E1298 &gt; _xlfn.PERCENTILE.EXC($E$2:$E$1786,0.4), 3, E1298 &gt; _xlfn.PERCENTILE.EXC($E$2:$E$1786,0.2),2, E1298 &lt;= _xlfn.PERCENTILE.EXC($E$2:$E$1786,0.2), 1)</f>
        <v>1</v>
      </c>
      <c r="G1298">
        <f>SUMIF(Sheet1!A:A,A1298,Sheet1!C:C)</f>
        <v>74.5</v>
      </c>
      <c r="H1298" cm="1">
        <f t="array" ref="H1298">_xlfn.IFS(G1298 &lt;_xlfn.PERCENTILE.EXC($G$2:$G$1786,0.2),5,G1298&lt;_xlfn.PERCENTILE.EXC($G$2:$G$2000, 0.4),4, G1298&lt;_xlfn.PERCENTILE.EXC($G$2:$G$2000, 0.6),3, G1298&lt;_xlfn.PERCENTILE.EXC($G$2:$G$2000, 0.8),2, G1298&gt;=_xlfn.PERCENTILE.EXC($G$2:$G$2000, 0.8), 1)</f>
        <v>5</v>
      </c>
      <c r="K1298" t="str" cm="1">
        <f t="array" aca="1" ref="K1298" ca="1">_xlfn.IFS(
    AND($D1298=5, $F1298&gt;=4,$H1298&gt;=4), "Best Customers",
    AND($D1298&gt;=3, $D1298&lt;=4, $F1298&gt;=4, $H1298&gt;=3), "Loyal Customers",
    AND($D1298&gt;=3, $D1298&lt;=4, $F1298&gt;=2, $H1298&gt;=2), "Potential Loyal Customers",
    AND($D1298&gt;=2, $D1298&lt;=3, $F1298&gt;=3, $H1298&gt;=3), "At-Risk Customers",
    AND($D1298=1, $F1298&lt;=2, $H1298&lt;=2), "Lost Customers",
    TRUE, "Unclassified"
)</f>
        <v>Unclassified</v>
      </c>
    </row>
    <row r="1299" spans="1:11" x14ac:dyDescent="0.2">
      <c r="A1299" t="str">
        <v>CUS014213</v>
      </c>
      <c r="B1299" s="1" cm="1">
        <f t="array" ref="B1299">MAX(_xlfn._xlws.FILTER(Sheet1!B:B,Sheet2!A1299 = Sheet1!A:A))</f>
        <v>44886</v>
      </c>
      <c r="C1299" s="2">
        <f t="shared" ca="1" si="24"/>
        <v>891</v>
      </c>
      <c r="D1299" cm="1">
        <f t="array" aca="1" ref="D1299" ca="1">_xlfn.IFS(C1299 &lt;_xlfn.PERCENTILE.EXC($C$2:$C$1786,0.2),5,C1299&lt;_xlfn.PERCENTILE.EXC($C$2:$C$2000, 0.4),4, C1299&lt;_xlfn.PERCENTILE.EXC($C$2:$C$2000, 0.6),3, C1299&lt;_xlfn.PERCENTILE.EXC($C$2:$C$2000, 0.8),2, C1299&gt;=_xlfn.PERCENTILE.EXC($C$2:$C$2000, 0.8), 1)</f>
        <v>4</v>
      </c>
      <c r="E1299">
        <f>COUNTIF(Sheet1!A:A,Sheet2!A1299)</f>
        <v>10</v>
      </c>
      <c r="F1299" cm="1">
        <f t="array" ref="F1299">_xlfn.IFS(E1299 &gt; _xlfn.PERCENTILE.EXC($E$2:$E$1786,0.8), 5, E1299 &gt; _xlfn.PERCENTILE.EXC($E$2:$E$1786,0.6), 4,E1299 &gt; _xlfn.PERCENTILE.EXC($E$2:$E$1786,0.4), 3, E1299 &gt; _xlfn.PERCENTILE.EXC($E$2:$E$1786,0.2),2, E1299 &lt;= _xlfn.PERCENTILE.EXC($E$2:$E$1786,0.2), 1)</f>
        <v>4</v>
      </c>
      <c r="G1299">
        <f>SUMIF(Sheet1!A:A,A1299,Sheet1!C:C)</f>
        <v>1308.5500000000002</v>
      </c>
      <c r="H1299" cm="1">
        <f t="array" ref="H1299">_xlfn.IFS(G1299 &lt;_xlfn.PERCENTILE.EXC($G$2:$G$1786,0.2),5,G1299&lt;_xlfn.PERCENTILE.EXC($G$2:$G$2000, 0.4),4, G1299&lt;_xlfn.PERCENTILE.EXC($G$2:$G$2000, 0.6),3, G1299&lt;_xlfn.PERCENTILE.EXC($G$2:$G$2000, 0.8),2, G1299&gt;=_xlfn.PERCENTILE.EXC($G$2:$G$2000, 0.8), 1)</f>
        <v>2</v>
      </c>
      <c r="K1299" t="str" cm="1">
        <f t="array" aca="1" ref="K1299" ca="1">_xlfn.IFS(
    AND($D1299=5, $F1299&gt;=4,$H1299&gt;=4), "Best Customers",
    AND($D1299&gt;=3, $D1299&lt;=4, $F1299&gt;=4, $H1299&gt;=3), "Loyal Customers",
    AND($D1299&gt;=3, $D1299&lt;=4, $F1299&gt;=2, $H1299&gt;=2), "Potential Loyal Customers",
    AND($D1299&gt;=2, $D1299&lt;=3, $F1299&gt;=3, $H1299&gt;=3), "At-Risk Customers",
    AND($D1299=1, $F1299&lt;=2, $H1299&lt;=2), "Lost Customers",
    TRUE, "Unclassified"
)</f>
        <v>Potential Loyal Customers</v>
      </c>
    </row>
    <row r="1300" spans="1:11" x14ac:dyDescent="0.2">
      <c r="A1300" t="str">
        <v>CUS026139</v>
      </c>
      <c r="B1300" s="1" cm="1">
        <f t="array" ref="B1300">MAX(_xlfn._xlws.FILTER(Sheet1!B:B,Sheet2!A1300 = Sheet1!A:A))</f>
        <v>43326</v>
      </c>
      <c r="C1300" s="2">
        <f t="shared" ca="1" si="24"/>
        <v>2451</v>
      </c>
      <c r="D1300" cm="1">
        <f t="array" aca="1" ref="D1300" ca="1">_xlfn.IFS(C1300 &lt;_xlfn.PERCENTILE.EXC($C$2:$C$1786,0.2),5,C1300&lt;_xlfn.PERCENTILE.EXC($C$2:$C$2000, 0.4),4, C1300&lt;_xlfn.PERCENTILE.EXC($C$2:$C$2000, 0.6),3, C1300&lt;_xlfn.PERCENTILE.EXC($C$2:$C$2000, 0.8),2, C1300&gt;=_xlfn.PERCENTILE.EXC($C$2:$C$2000, 0.8), 1)</f>
        <v>2</v>
      </c>
      <c r="E1300">
        <f>COUNTIF(Sheet1!A:A,Sheet2!A1300)</f>
        <v>1</v>
      </c>
      <c r="F1300" cm="1">
        <f t="array" ref="F1300">_xlfn.IFS(E1300 &gt; _xlfn.PERCENTILE.EXC($E$2:$E$1786,0.8), 5, E1300 &gt; _xlfn.PERCENTILE.EXC($E$2:$E$1786,0.6), 4,E1300 &gt; _xlfn.PERCENTILE.EXC($E$2:$E$1786,0.4), 3, E1300 &gt; _xlfn.PERCENTILE.EXC($E$2:$E$1786,0.2),2, E1300 &lt;= _xlfn.PERCENTILE.EXC($E$2:$E$1786,0.2), 1)</f>
        <v>1</v>
      </c>
      <c r="G1300">
        <f>SUMIF(Sheet1!A:A,A1300,Sheet1!C:C)</f>
        <v>66.45</v>
      </c>
      <c r="H1300" cm="1">
        <f t="array" ref="H1300">_xlfn.IFS(G1300 &lt;_xlfn.PERCENTILE.EXC($G$2:$G$1786,0.2),5,G1300&lt;_xlfn.PERCENTILE.EXC($G$2:$G$2000, 0.4),4, G1300&lt;_xlfn.PERCENTILE.EXC($G$2:$G$2000, 0.6),3, G1300&lt;_xlfn.PERCENTILE.EXC($G$2:$G$2000, 0.8),2, G1300&gt;=_xlfn.PERCENTILE.EXC($G$2:$G$2000, 0.8), 1)</f>
        <v>5</v>
      </c>
      <c r="K1300" t="str" cm="1">
        <f t="array" aca="1" ref="K1300" ca="1">_xlfn.IFS(
    AND($D1300=5, $F1300&gt;=4,$H1300&gt;=4), "Best Customers",
    AND($D1300&gt;=3, $D1300&lt;=4, $F1300&gt;=4, $H1300&gt;=3), "Loyal Customers",
    AND($D1300&gt;=3, $D1300&lt;=4, $F1300&gt;=2, $H1300&gt;=2), "Potential Loyal Customers",
    AND($D1300&gt;=2, $D1300&lt;=3, $F1300&gt;=3, $H1300&gt;=3), "At-Risk Customers",
    AND($D1300=1, $F1300&lt;=2, $H1300&lt;=2), "Lost Customers",
    TRUE, "Unclassified"
)</f>
        <v>Unclassified</v>
      </c>
    </row>
    <row r="1301" spans="1:11" x14ac:dyDescent="0.2">
      <c r="A1301" t="str">
        <v>CUS026140</v>
      </c>
      <c r="B1301" s="1" cm="1">
        <f t="array" ref="B1301">MAX(_xlfn._xlws.FILTER(Sheet1!B:B,Sheet2!A1301 = Sheet1!A:A))</f>
        <v>43326</v>
      </c>
      <c r="C1301" s="2">
        <f t="shared" ca="1" si="24"/>
        <v>2451</v>
      </c>
      <c r="D1301" cm="1">
        <f t="array" aca="1" ref="D1301" ca="1">_xlfn.IFS(C1301 &lt;_xlfn.PERCENTILE.EXC($C$2:$C$1786,0.2),5,C1301&lt;_xlfn.PERCENTILE.EXC($C$2:$C$2000, 0.4),4, C1301&lt;_xlfn.PERCENTILE.EXC($C$2:$C$2000, 0.6),3, C1301&lt;_xlfn.PERCENTILE.EXC($C$2:$C$2000, 0.8),2, C1301&gt;=_xlfn.PERCENTILE.EXC($C$2:$C$2000, 0.8), 1)</f>
        <v>2</v>
      </c>
      <c r="E1301">
        <f>COUNTIF(Sheet1!A:A,Sheet2!A1301)</f>
        <v>1</v>
      </c>
      <c r="F1301" cm="1">
        <f t="array" ref="F1301">_xlfn.IFS(E1301 &gt; _xlfn.PERCENTILE.EXC($E$2:$E$1786,0.8), 5, E1301 &gt; _xlfn.PERCENTILE.EXC($E$2:$E$1786,0.6), 4,E1301 &gt; _xlfn.PERCENTILE.EXC($E$2:$E$1786,0.4), 3, E1301 &gt; _xlfn.PERCENTILE.EXC($E$2:$E$1786,0.2),2, E1301 &lt;= _xlfn.PERCENTILE.EXC($E$2:$E$1786,0.2), 1)</f>
        <v>1</v>
      </c>
      <c r="G1301">
        <f>SUMIF(Sheet1!A:A,A1301,Sheet1!C:C)</f>
        <v>40.5</v>
      </c>
      <c r="H1301" cm="1">
        <f t="array" ref="H1301">_xlfn.IFS(G1301 &lt;_xlfn.PERCENTILE.EXC($G$2:$G$1786,0.2),5,G1301&lt;_xlfn.PERCENTILE.EXC($G$2:$G$2000, 0.4),4, G1301&lt;_xlfn.PERCENTILE.EXC($G$2:$G$2000, 0.6),3, G1301&lt;_xlfn.PERCENTILE.EXC($G$2:$G$2000, 0.8),2, G1301&gt;=_xlfn.PERCENTILE.EXC($G$2:$G$2000, 0.8), 1)</f>
        <v>5</v>
      </c>
      <c r="K1301" t="str" cm="1">
        <f t="array" aca="1" ref="K1301" ca="1">_xlfn.IFS(
    AND($D1301=5, $F1301&gt;=4,$H1301&gt;=4), "Best Customers",
    AND($D1301&gt;=3, $D1301&lt;=4, $F1301&gt;=4, $H1301&gt;=3), "Loyal Customers",
    AND($D1301&gt;=3, $D1301&lt;=4, $F1301&gt;=2, $H1301&gt;=2), "Potential Loyal Customers",
    AND($D1301&gt;=2, $D1301&lt;=3, $F1301&gt;=3, $H1301&gt;=3), "At-Risk Customers",
    AND($D1301=1, $F1301&lt;=2, $H1301&lt;=2), "Lost Customers",
    TRUE, "Unclassified"
)</f>
        <v>Unclassified</v>
      </c>
    </row>
    <row r="1302" spans="1:11" x14ac:dyDescent="0.2">
      <c r="A1302" t="str">
        <v>CUS015590</v>
      </c>
      <c r="B1302" s="1" cm="1">
        <f t="array" ref="B1302">MAX(_xlfn._xlws.FILTER(Sheet1!B:B,Sheet2!A1302 = Sheet1!A:A))</f>
        <v>44760</v>
      </c>
      <c r="C1302" s="2">
        <f t="shared" ca="1" si="24"/>
        <v>1017</v>
      </c>
      <c r="D1302" cm="1">
        <f t="array" aca="1" ref="D1302" ca="1">_xlfn.IFS(C1302 &lt;_xlfn.PERCENTILE.EXC($C$2:$C$1786,0.2),5,C1302&lt;_xlfn.PERCENTILE.EXC($C$2:$C$2000, 0.4),4, C1302&lt;_xlfn.PERCENTILE.EXC($C$2:$C$2000, 0.6),3, C1302&lt;_xlfn.PERCENTILE.EXC($C$2:$C$2000, 0.8),2, C1302&gt;=_xlfn.PERCENTILE.EXC($C$2:$C$2000, 0.8), 1)</f>
        <v>4</v>
      </c>
      <c r="E1302">
        <f>COUNTIF(Sheet1!A:A,Sheet2!A1302)</f>
        <v>3</v>
      </c>
      <c r="F1302" cm="1">
        <f t="array" ref="F1302">_xlfn.IFS(E1302 &gt; _xlfn.PERCENTILE.EXC($E$2:$E$1786,0.8), 5, E1302 &gt; _xlfn.PERCENTILE.EXC($E$2:$E$1786,0.6), 4,E1302 &gt; _xlfn.PERCENTILE.EXC($E$2:$E$1786,0.4), 3, E1302 &gt; _xlfn.PERCENTILE.EXC($E$2:$E$1786,0.2),2, E1302 &lt;= _xlfn.PERCENTILE.EXC($E$2:$E$1786,0.2), 1)</f>
        <v>3</v>
      </c>
      <c r="G1302">
        <f>SUMIF(Sheet1!A:A,A1302,Sheet1!C:C)</f>
        <v>416.05</v>
      </c>
      <c r="H1302" cm="1">
        <f t="array" ref="H1302">_xlfn.IFS(G1302 &lt;_xlfn.PERCENTILE.EXC($G$2:$G$1786,0.2),5,G1302&lt;_xlfn.PERCENTILE.EXC($G$2:$G$2000, 0.4),4, G1302&lt;_xlfn.PERCENTILE.EXC($G$2:$G$2000, 0.6),3, G1302&lt;_xlfn.PERCENTILE.EXC($G$2:$G$2000, 0.8),2, G1302&gt;=_xlfn.PERCENTILE.EXC($G$2:$G$2000, 0.8), 1)</f>
        <v>3</v>
      </c>
      <c r="K1302" t="str" cm="1">
        <f t="array" aca="1" ref="K1302" ca="1">_xlfn.IFS(
    AND($D1302=5, $F1302&gt;=4,$H1302&gt;=4), "Best Customers",
    AND($D1302&gt;=3, $D1302&lt;=4, $F1302&gt;=4, $H1302&gt;=3), "Loyal Customers",
    AND($D1302&gt;=3, $D1302&lt;=4, $F1302&gt;=2, $H1302&gt;=2), "Potential Loyal Customers",
    AND($D1302&gt;=2, $D1302&lt;=3, $F1302&gt;=3, $H1302&gt;=3), "At-Risk Customers",
    AND($D1302=1, $F1302&lt;=2, $H1302&lt;=2), "Lost Customers",
    TRUE, "Unclassified"
)</f>
        <v>Potential Loyal Customers</v>
      </c>
    </row>
    <row r="1303" spans="1:11" x14ac:dyDescent="0.2">
      <c r="A1303" t="str">
        <v>CUS026141</v>
      </c>
      <c r="B1303" s="1" cm="1">
        <f t="array" ref="B1303">MAX(_xlfn._xlws.FILTER(Sheet1!B:B,Sheet2!A1303 = Sheet1!A:A))</f>
        <v>43326</v>
      </c>
      <c r="C1303" s="2">
        <f t="shared" ca="1" si="24"/>
        <v>2451</v>
      </c>
      <c r="D1303" cm="1">
        <f t="array" aca="1" ref="D1303" ca="1">_xlfn.IFS(C1303 &lt;_xlfn.PERCENTILE.EXC($C$2:$C$1786,0.2),5,C1303&lt;_xlfn.PERCENTILE.EXC($C$2:$C$2000, 0.4),4, C1303&lt;_xlfn.PERCENTILE.EXC($C$2:$C$2000, 0.6),3, C1303&lt;_xlfn.PERCENTILE.EXC($C$2:$C$2000, 0.8),2, C1303&gt;=_xlfn.PERCENTILE.EXC($C$2:$C$2000, 0.8), 1)</f>
        <v>2</v>
      </c>
      <c r="E1303">
        <f>COUNTIF(Sheet1!A:A,Sheet2!A1303)</f>
        <v>1</v>
      </c>
      <c r="F1303" cm="1">
        <f t="array" ref="F1303">_xlfn.IFS(E1303 &gt; _xlfn.PERCENTILE.EXC($E$2:$E$1786,0.8), 5, E1303 &gt; _xlfn.PERCENTILE.EXC($E$2:$E$1786,0.6), 4,E1303 &gt; _xlfn.PERCENTILE.EXC($E$2:$E$1786,0.4), 3, E1303 &gt; _xlfn.PERCENTILE.EXC($E$2:$E$1786,0.2),2, E1303 &lt;= _xlfn.PERCENTILE.EXC($E$2:$E$1786,0.2), 1)</f>
        <v>1</v>
      </c>
      <c r="G1303">
        <f>SUMIF(Sheet1!A:A,A1303,Sheet1!C:C)</f>
        <v>44.95</v>
      </c>
      <c r="H1303" cm="1">
        <f t="array" ref="H1303">_xlfn.IFS(G1303 &lt;_xlfn.PERCENTILE.EXC($G$2:$G$1786,0.2),5,G1303&lt;_xlfn.PERCENTILE.EXC($G$2:$G$2000, 0.4),4, G1303&lt;_xlfn.PERCENTILE.EXC($G$2:$G$2000, 0.6),3, G1303&lt;_xlfn.PERCENTILE.EXC($G$2:$G$2000, 0.8),2, G1303&gt;=_xlfn.PERCENTILE.EXC($G$2:$G$2000, 0.8), 1)</f>
        <v>5</v>
      </c>
      <c r="K1303" t="str" cm="1">
        <f t="array" aca="1" ref="K1303" ca="1">_xlfn.IFS(
    AND($D1303=5, $F1303&gt;=4,$H1303&gt;=4), "Best Customers",
    AND($D1303&gt;=3, $D1303&lt;=4, $F1303&gt;=4, $H1303&gt;=3), "Loyal Customers",
    AND($D1303&gt;=3, $D1303&lt;=4, $F1303&gt;=2, $H1303&gt;=2), "Potential Loyal Customers",
    AND($D1303&gt;=2, $D1303&lt;=3, $F1303&gt;=3, $H1303&gt;=3), "At-Risk Customers",
    AND($D1303=1, $F1303&lt;=2, $H1303&lt;=2), "Lost Customers",
    TRUE, "Unclassified"
)</f>
        <v>Unclassified</v>
      </c>
    </row>
    <row r="1304" spans="1:11" x14ac:dyDescent="0.2">
      <c r="A1304" t="str">
        <v>CUS026128</v>
      </c>
      <c r="B1304" s="1" cm="1">
        <f t="array" ref="B1304">MAX(_xlfn._xlws.FILTER(Sheet1!B:B,Sheet2!A1304 = Sheet1!A:A))</f>
        <v>43327</v>
      </c>
      <c r="C1304" s="2">
        <f t="shared" ca="1" si="24"/>
        <v>2450</v>
      </c>
      <c r="D1304" cm="1">
        <f t="array" aca="1" ref="D1304" ca="1">_xlfn.IFS(C1304 &lt;_xlfn.PERCENTILE.EXC($C$2:$C$1786,0.2),5,C1304&lt;_xlfn.PERCENTILE.EXC($C$2:$C$2000, 0.4),4, C1304&lt;_xlfn.PERCENTILE.EXC($C$2:$C$2000, 0.6),3, C1304&lt;_xlfn.PERCENTILE.EXC($C$2:$C$2000, 0.8),2, C1304&gt;=_xlfn.PERCENTILE.EXC($C$2:$C$2000, 0.8), 1)</f>
        <v>2</v>
      </c>
      <c r="E1304">
        <f>COUNTIF(Sheet1!A:A,Sheet2!A1304)</f>
        <v>1</v>
      </c>
      <c r="F1304" cm="1">
        <f t="array" ref="F1304">_xlfn.IFS(E1304 &gt; _xlfn.PERCENTILE.EXC($E$2:$E$1786,0.8), 5, E1304 &gt; _xlfn.PERCENTILE.EXC($E$2:$E$1786,0.6), 4,E1304 &gt; _xlfn.PERCENTILE.EXC($E$2:$E$1786,0.4), 3, E1304 &gt; _xlfn.PERCENTILE.EXC($E$2:$E$1786,0.2),2, E1304 &lt;= _xlfn.PERCENTILE.EXC($E$2:$E$1786,0.2), 1)</f>
        <v>1</v>
      </c>
      <c r="G1304">
        <f>SUMIF(Sheet1!A:A,A1304,Sheet1!C:C)</f>
        <v>160.38999999999999</v>
      </c>
      <c r="H1304" cm="1">
        <f t="array" ref="H1304">_xlfn.IFS(G1304 &lt;_xlfn.PERCENTILE.EXC($G$2:$G$1786,0.2),5,G1304&lt;_xlfn.PERCENTILE.EXC($G$2:$G$2000, 0.4),4, G1304&lt;_xlfn.PERCENTILE.EXC($G$2:$G$2000, 0.6),3, G1304&lt;_xlfn.PERCENTILE.EXC($G$2:$G$2000, 0.8),2, G1304&gt;=_xlfn.PERCENTILE.EXC($G$2:$G$2000, 0.8), 1)</f>
        <v>4</v>
      </c>
      <c r="K1304" t="str" cm="1">
        <f t="array" aca="1" ref="K1304" ca="1">_xlfn.IFS(
    AND($D1304=5, $F1304&gt;=4,$H1304&gt;=4), "Best Customers",
    AND($D1304&gt;=3, $D1304&lt;=4, $F1304&gt;=4, $H1304&gt;=3), "Loyal Customers",
    AND($D1304&gt;=3, $D1304&lt;=4, $F1304&gt;=2, $H1304&gt;=2), "Potential Loyal Customers",
    AND($D1304&gt;=2, $D1304&lt;=3, $F1304&gt;=3, $H1304&gt;=3), "At-Risk Customers",
    AND($D1304=1, $F1304&lt;=2, $H1304&lt;=2), "Lost Customers",
    TRUE, "Unclassified"
)</f>
        <v>Unclassified</v>
      </c>
    </row>
    <row r="1305" spans="1:11" x14ac:dyDescent="0.2">
      <c r="A1305" t="str">
        <v>CUS004405</v>
      </c>
      <c r="B1305" s="1" cm="1">
        <f t="array" ref="B1305">MAX(_xlfn._xlws.FILTER(Sheet1!B:B,Sheet2!A1305 = Sheet1!A:A))</f>
        <v>45559</v>
      </c>
      <c r="C1305" s="2">
        <f t="shared" ca="1" si="24"/>
        <v>218</v>
      </c>
      <c r="D1305" cm="1">
        <f t="array" aca="1" ref="D1305" ca="1">_xlfn.IFS(C1305 &lt;_xlfn.PERCENTILE.EXC($C$2:$C$1786,0.2),5,C1305&lt;_xlfn.PERCENTILE.EXC($C$2:$C$2000, 0.4),4, C1305&lt;_xlfn.PERCENTILE.EXC($C$2:$C$2000, 0.6),3, C1305&lt;_xlfn.PERCENTILE.EXC($C$2:$C$2000, 0.8),2, C1305&gt;=_xlfn.PERCENTILE.EXC($C$2:$C$2000, 0.8), 1)</f>
        <v>5</v>
      </c>
      <c r="E1305">
        <f>COUNTIF(Sheet1!A:A,Sheet2!A1305)</f>
        <v>10</v>
      </c>
      <c r="F1305" cm="1">
        <f t="array" ref="F1305">_xlfn.IFS(E1305 &gt; _xlfn.PERCENTILE.EXC($E$2:$E$1786,0.8), 5, E1305 &gt; _xlfn.PERCENTILE.EXC($E$2:$E$1786,0.6), 4,E1305 &gt; _xlfn.PERCENTILE.EXC($E$2:$E$1786,0.4), 3, E1305 &gt; _xlfn.PERCENTILE.EXC($E$2:$E$1786,0.2),2, E1305 &lt;= _xlfn.PERCENTILE.EXC($E$2:$E$1786,0.2), 1)</f>
        <v>4</v>
      </c>
      <c r="G1305">
        <f>SUMIF(Sheet1!A:A,A1305,Sheet1!C:C)</f>
        <v>1666.5400000000002</v>
      </c>
      <c r="H1305" cm="1">
        <f t="array" ref="H1305">_xlfn.IFS(G1305 &lt;_xlfn.PERCENTILE.EXC($G$2:$G$1786,0.2),5,G1305&lt;_xlfn.PERCENTILE.EXC($G$2:$G$2000, 0.4),4, G1305&lt;_xlfn.PERCENTILE.EXC($G$2:$G$2000, 0.6),3, G1305&lt;_xlfn.PERCENTILE.EXC($G$2:$G$2000, 0.8),2, G1305&gt;=_xlfn.PERCENTILE.EXC($G$2:$G$2000, 0.8), 1)</f>
        <v>2</v>
      </c>
      <c r="K1305" t="str" cm="1">
        <f t="array" aca="1" ref="K1305" ca="1">_xlfn.IFS(
    AND($D1305=5, $F1305&gt;=4,$H1305&gt;=4), "Best Customers",
    AND($D1305&gt;=3, $D1305&lt;=4, $F1305&gt;=4, $H1305&gt;=3), "Loyal Customers",
    AND($D1305&gt;=3, $D1305&lt;=4, $F1305&gt;=2, $H1305&gt;=2), "Potential Loyal Customers",
    AND($D1305&gt;=2, $D1305&lt;=3, $F1305&gt;=3, $H1305&gt;=3), "At-Risk Customers",
    AND($D1305=1, $F1305&lt;=2, $H1305&lt;=2), "Lost Customers",
    TRUE, "Unclassified"
)</f>
        <v>Unclassified</v>
      </c>
    </row>
    <row r="1306" spans="1:11" x14ac:dyDescent="0.2">
      <c r="A1306" t="str">
        <v>CUS025376</v>
      </c>
      <c r="B1306" s="1" cm="1">
        <f t="array" ref="B1306">MAX(_xlfn._xlws.FILTER(Sheet1!B:B,Sheet2!A1306 = Sheet1!A:A))</f>
        <v>43711</v>
      </c>
      <c r="C1306" s="2">
        <f t="shared" ca="1" si="24"/>
        <v>2066</v>
      </c>
      <c r="D1306" cm="1">
        <f t="array" aca="1" ref="D1306" ca="1">_xlfn.IFS(C1306 &lt;_xlfn.PERCENTILE.EXC($C$2:$C$1786,0.2),5,C1306&lt;_xlfn.PERCENTILE.EXC($C$2:$C$2000, 0.4),4, C1306&lt;_xlfn.PERCENTILE.EXC($C$2:$C$2000, 0.6),3, C1306&lt;_xlfn.PERCENTILE.EXC($C$2:$C$2000, 0.8),2, C1306&gt;=_xlfn.PERCENTILE.EXC($C$2:$C$2000, 0.8), 1)</f>
        <v>3</v>
      </c>
      <c r="E1306">
        <f>COUNTIF(Sheet1!A:A,Sheet2!A1306)</f>
        <v>3</v>
      </c>
      <c r="F1306" cm="1">
        <f t="array" ref="F1306">_xlfn.IFS(E1306 &gt; _xlfn.PERCENTILE.EXC($E$2:$E$1786,0.8), 5, E1306 &gt; _xlfn.PERCENTILE.EXC($E$2:$E$1786,0.6), 4,E1306 &gt; _xlfn.PERCENTILE.EXC($E$2:$E$1786,0.4), 3, E1306 &gt; _xlfn.PERCENTILE.EXC($E$2:$E$1786,0.2),2, E1306 &lt;= _xlfn.PERCENTILE.EXC($E$2:$E$1786,0.2), 1)</f>
        <v>3</v>
      </c>
      <c r="G1306">
        <f>SUMIF(Sheet1!A:A,A1306,Sheet1!C:C)</f>
        <v>481.78</v>
      </c>
      <c r="H1306" cm="1">
        <f t="array" ref="H1306">_xlfn.IFS(G1306 &lt;_xlfn.PERCENTILE.EXC($G$2:$G$1786,0.2),5,G1306&lt;_xlfn.PERCENTILE.EXC($G$2:$G$2000, 0.4),4, G1306&lt;_xlfn.PERCENTILE.EXC($G$2:$G$2000, 0.6),3, G1306&lt;_xlfn.PERCENTILE.EXC($G$2:$G$2000, 0.8),2, G1306&gt;=_xlfn.PERCENTILE.EXC($G$2:$G$2000, 0.8), 1)</f>
        <v>3</v>
      </c>
      <c r="K1306" t="str" cm="1">
        <f t="array" aca="1" ref="K1306" ca="1">_xlfn.IFS(
    AND($D1306=5, $F1306&gt;=4,$H1306&gt;=4), "Best Customers",
    AND($D1306&gt;=3, $D1306&lt;=4, $F1306&gt;=4, $H1306&gt;=3), "Loyal Customers",
    AND($D1306&gt;=3, $D1306&lt;=4, $F1306&gt;=2, $H1306&gt;=2), "Potential Loyal Customers",
    AND($D1306&gt;=2, $D1306&lt;=3, $F1306&gt;=3, $H1306&gt;=3), "At-Risk Customers",
    AND($D1306=1, $F1306&lt;=2, $H1306&lt;=2), "Lost Customers",
    TRUE, "Unclassified"
)</f>
        <v>Potential Loyal Customers</v>
      </c>
    </row>
    <row r="1307" spans="1:11" x14ac:dyDescent="0.2">
      <c r="A1307" t="str">
        <v>CUS001352</v>
      </c>
      <c r="B1307" s="1" cm="1">
        <f t="array" ref="B1307">MAX(_xlfn._xlws.FILTER(Sheet1!B:B,Sheet2!A1307 = Sheet1!A:A))</f>
        <v>45677</v>
      </c>
      <c r="C1307" s="2">
        <f t="shared" ca="1" si="24"/>
        <v>100</v>
      </c>
      <c r="D1307" cm="1">
        <f t="array" aca="1" ref="D1307" ca="1">_xlfn.IFS(C1307 &lt;_xlfn.PERCENTILE.EXC($C$2:$C$1786,0.2),5,C1307&lt;_xlfn.PERCENTILE.EXC($C$2:$C$2000, 0.4),4, C1307&lt;_xlfn.PERCENTILE.EXC($C$2:$C$2000, 0.6),3, C1307&lt;_xlfn.PERCENTILE.EXC($C$2:$C$2000, 0.8),2, C1307&gt;=_xlfn.PERCENTILE.EXC($C$2:$C$2000, 0.8), 1)</f>
        <v>5</v>
      </c>
      <c r="E1307">
        <f>COUNTIF(Sheet1!A:A,Sheet2!A1307)</f>
        <v>14</v>
      </c>
      <c r="F1307" cm="1">
        <f t="array" ref="F1307">_xlfn.IFS(E1307 &gt; _xlfn.PERCENTILE.EXC($E$2:$E$1786,0.8), 5, E1307 &gt; _xlfn.PERCENTILE.EXC($E$2:$E$1786,0.6), 4,E1307 &gt; _xlfn.PERCENTILE.EXC($E$2:$E$1786,0.4), 3, E1307 &gt; _xlfn.PERCENTILE.EXC($E$2:$E$1786,0.2),2, E1307 &lt;= _xlfn.PERCENTILE.EXC($E$2:$E$1786,0.2), 1)</f>
        <v>5</v>
      </c>
      <c r="G1307">
        <f>SUMIF(Sheet1!A:A,A1307,Sheet1!C:C)</f>
        <v>2941.3399999999997</v>
      </c>
      <c r="H1307" cm="1">
        <f t="array" ref="H1307">_xlfn.IFS(G1307 &lt;_xlfn.PERCENTILE.EXC($G$2:$G$1786,0.2),5,G1307&lt;_xlfn.PERCENTILE.EXC($G$2:$G$2000, 0.4),4, G1307&lt;_xlfn.PERCENTILE.EXC($G$2:$G$2000, 0.6),3, G1307&lt;_xlfn.PERCENTILE.EXC($G$2:$G$2000, 0.8),2, G1307&gt;=_xlfn.PERCENTILE.EXC($G$2:$G$2000, 0.8), 1)</f>
        <v>2</v>
      </c>
      <c r="K1307" t="str" cm="1">
        <f t="array" aca="1" ref="K1307" ca="1">_xlfn.IFS(
    AND($D1307=5, $F1307&gt;=4,$H1307&gt;=4), "Best Customers",
    AND($D1307&gt;=3, $D1307&lt;=4, $F1307&gt;=4, $H1307&gt;=3), "Loyal Customers",
    AND($D1307&gt;=3, $D1307&lt;=4, $F1307&gt;=2, $H1307&gt;=2), "Potential Loyal Customers",
    AND($D1307&gt;=2, $D1307&lt;=3, $F1307&gt;=3, $H1307&gt;=3), "At-Risk Customers",
    AND($D1307=1, $F1307&lt;=2, $H1307&lt;=2), "Lost Customers",
    TRUE, "Unclassified"
)</f>
        <v>Unclassified</v>
      </c>
    </row>
    <row r="1308" spans="1:11" x14ac:dyDescent="0.2">
      <c r="A1308" t="str">
        <v>CUS002411</v>
      </c>
      <c r="B1308" s="1" cm="1">
        <f t="array" ref="B1308">MAX(_xlfn._xlws.FILTER(Sheet1!B:B,Sheet2!A1308 = Sheet1!A:A))</f>
        <v>45636</v>
      </c>
      <c r="C1308" s="2">
        <f t="shared" ca="1" si="24"/>
        <v>141</v>
      </c>
      <c r="D1308" cm="1">
        <f t="array" aca="1" ref="D1308" ca="1">_xlfn.IFS(C1308 &lt;_xlfn.PERCENTILE.EXC($C$2:$C$1786,0.2),5,C1308&lt;_xlfn.PERCENTILE.EXC($C$2:$C$2000, 0.4),4, C1308&lt;_xlfn.PERCENTILE.EXC($C$2:$C$2000, 0.6),3, C1308&lt;_xlfn.PERCENTILE.EXC($C$2:$C$2000, 0.8),2, C1308&gt;=_xlfn.PERCENTILE.EXC($C$2:$C$2000, 0.8), 1)</f>
        <v>5</v>
      </c>
      <c r="E1308">
        <f>COUNTIF(Sheet1!A:A,Sheet2!A1308)</f>
        <v>14</v>
      </c>
      <c r="F1308" cm="1">
        <f t="array" ref="F1308">_xlfn.IFS(E1308 &gt; _xlfn.PERCENTILE.EXC($E$2:$E$1786,0.8), 5, E1308 &gt; _xlfn.PERCENTILE.EXC($E$2:$E$1786,0.6), 4,E1308 &gt; _xlfn.PERCENTILE.EXC($E$2:$E$1786,0.4), 3, E1308 &gt; _xlfn.PERCENTILE.EXC($E$2:$E$1786,0.2),2, E1308 &lt;= _xlfn.PERCENTILE.EXC($E$2:$E$1786,0.2), 1)</f>
        <v>5</v>
      </c>
      <c r="G1308">
        <f>SUMIF(Sheet1!A:A,A1308,Sheet1!C:C)</f>
        <v>1849.67</v>
      </c>
      <c r="H1308" cm="1">
        <f t="array" ref="H1308">_xlfn.IFS(G1308 &lt;_xlfn.PERCENTILE.EXC($G$2:$G$1786,0.2),5,G1308&lt;_xlfn.PERCENTILE.EXC($G$2:$G$2000, 0.4),4, G1308&lt;_xlfn.PERCENTILE.EXC($G$2:$G$2000, 0.6),3, G1308&lt;_xlfn.PERCENTILE.EXC($G$2:$G$2000, 0.8),2, G1308&gt;=_xlfn.PERCENTILE.EXC($G$2:$G$2000, 0.8), 1)</f>
        <v>2</v>
      </c>
      <c r="K1308" t="str" cm="1">
        <f t="array" aca="1" ref="K1308" ca="1">_xlfn.IFS(
    AND($D1308=5, $F1308&gt;=4,$H1308&gt;=4), "Best Customers",
    AND($D1308&gt;=3, $D1308&lt;=4, $F1308&gt;=4, $H1308&gt;=3), "Loyal Customers",
    AND($D1308&gt;=3, $D1308&lt;=4, $F1308&gt;=2, $H1308&gt;=2), "Potential Loyal Customers",
    AND($D1308&gt;=2, $D1308&lt;=3, $F1308&gt;=3, $H1308&gt;=3), "At-Risk Customers",
    AND($D1308=1, $F1308&lt;=2, $H1308&lt;=2), "Lost Customers",
    TRUE, "Unclassified"
)</f>
        <v>Unclassified</v>
      </c>
    </row>
    <row r="1309" spans="1:11" x14ac:dyDescent="0.2">
      <c r="A1309" t="str">
        <v>CUS004361</v>
      </c>
      <c r="B1309" s="1" cm="1">
        <f t="array" ref="B1309">MAX(_xlfn._xlws.FILTER(Sheet1!B:B,Sheet2!A1309 = Sheet1!A:A))</f>
        <v>45561</v>
      </c>
      <c r="C1309" s="2">
        <f t="shared" ca="1" si="24"/>
        <v>216</v>
      </c>
      <c r="D1309" cm="1">
        <f t="array" aca="1" ref="D1309" ca="1">_xlfn.IFS(C1309 &lt;_xlfn.PERCENTILE.EXC($C$2:$C$1786,0.2),5,C1309&lt;_xlfn.PERCENTILE.EXC($C$2:$C$2000, 0.4),4, C1309&lt;_xlfn.PERCENTILE.EXC($C$2:$C$2000, 0.6),3, C1309&lt;_xlfn.PERCENTILE.EXC($C$2:$C$2000, 0.8),2, C1309&gt;=_xlfn.PERCENTILE.EXC($C$2:$C$2000, 0.8), 1)</f>
        <v>5</v>
      </c>
      <c r="E1309">
        <f>COUNTIF(Sheet1!A:A,Sheet2!A1309)</f>
        <v>16</v>
      </c>
      <c r="F1309" cm="1">
        <f t="array" ref="F1309">_xlfn.IFS(E1309 &gt; _xlfn.PERCENTILE.EXC($E$2:$E$1786,0.8), 5, E1309 &gt; _xlfn.PERCENTILE.EXC($E$2:$E$1786,0.6), 4,E1309 &gt; _xlfn.PERCENTILE.EXC($E$2:$E$1786,0.4), 3, E1309 &gt; _xlfn.PERCENTILE.EXC($E$2:$E$1786,0.2),2, E1309 &lt;= _xlfn.PERCENTILE.EXC($E$2:$E$1786,0.2), 1)</f>
        <v>5</v>
      </c>
      <c r="G1309">
        <f>SUMIF(Sheet1!A:A,A1309,Sheet1!C:C)</f>
        <v>3558.99</v>
      </c>
      <c r="H1309" cm="1">
        <f t="array" ref="H1309">_xlfn.IFS(G1309 &lt;_xlfn.PERCENTILE.EXC($G$2:$G$1786,0.2),5,G1309&lt;_xlfn.PERCENTILE.EXC($G$2:$G$2000, 0.4),4, G1309&lt;_xlfn.PERCENTILE.EXC($G$2:$G$2000, 0.6),3, G1309&lt;_xlfn.PERCENTILE.EXC($G$2:$G$2000, 0.8),2, G1309&gt;=_xlfn.PERCENTILE.EXC($G$2:$G$2000, 0.8), 1)</f>
        <v>1</v>
      </c>
      <c r="K1309" t="str" cm="1">
        <f t="array" aca="1" ref="K1309" ca="1">_xlfn.IFS(
    AND($D1309=5, $F1309&gt;=4,$H1309&gt;=4), "Best Customers",
    AND($D1309&gt;=3, $D1309&lt;=4, $F1309&gt;=4, $H1309&gt;=3), "Loyal Customers",
    AND($D1309&gt;=3, $D1309&lt;=4, $F1309&gt;=2, $H1309&gt;=2), "Potential Loyal Customers",
    AND($D1309&gt;=2, $D1309&lt;=3, $F1309&gt;=3, $H1309&gt;=3), "At-Risk Customers",
    AND($D1309=1, $F1309&lt;=2, $H1309&lt;=2), "Lost Customers",
    TRUE, "Unclassified"
)</f>
        <v>Unclassified</v>
      </c>
    </row>
    <row r="1310" spans="1:11" x14ac:dyDescent="0.2">
      <c r="A1310" t="str">
        <v>CUS026130</v>
      </c>
      <c r="B1310" s="1" cm="1">
        <f t="array" ref="B1310">MAX(_xlfn._xlws.FILTER(Sheet1!B:B,Sheet2!A1310 = Sheet1!A:A))</f>
        <v>43327</v>
      </c>
      <c r="C1310" s="2">
        <f t="shared" ca="1" si="24"/>
        <v>2450</v>
      </c>
      <c r="D1310" cm="1">
        <f t="array" aca="1" ref="D1310" ca="1">_xlfn.IFS(C1310 &lt;_xlfn.PERCENTILE.EXC($C$2:$C$1786,0.2),5,C1310&lt;_xlfn.PERCENTILE.EXC($C$2:$C$2000, 0.4),4, C1310&lt;_xlfn.PERCENTILE.EXC($C$2:$C$2000, 0.6),3, C1310&lt;_xlfn.PERCENTILE.EXC($C$2:$C$2000, 0.8),2, C1310&gt;=_xlfn.PERCENTILE.EXC($C$2:$C$2000, 0.8), 1)</f>
        <v>2</v>
      </c>
      <c r="E1310">
        <f>COUNTIF(Sheet1!A:A,Sheet2!A1310)</f>
        <v>1</v>
      </c>
      <c r="F1310" cm="1">
        <f t="array" ref="F1310">_xlfn.IFS(E1310 &gt; _xlfn.PERCENTILE.EXC($E$2:$E$1786,0.8), 5, E1310 &gt; _xlfn.PERCENTILE.EXC($E$2:$E$1786,0.6), 4,E1310 &gt; _xlfn.PERCENTILE.EXC($E$2:$E$1786,0.4), 3, E1310 &gt; _xlfn.PERCENTILE.EXC($E$2:$E$1786,0.2),2, E1310 &lt;= _xlfn.PERCENTILE.EXC($E$2:$E$1786,0.2), 1)</f>
        <v>1</v>
      </c>
      <c r="G1310">
        <f>SUMIF(Sheet1!A:A,A1310,Sheet1!C:C)</f>
        <v>681.8</v>
      </c>
      <c r="H1310" cm="1">
        <f t="array" ref="H1310">_xlfn.IFS(G1310 &lt;_xlfn.PERCENTILE.EXC($G$2:$G$1786,0.2),5,G1310&lt;_xlfn.PERCENTILE.EXC($G$2:$G$2000, 0.4),4, G1310&lt;_xlfn.PERCENTILE.EXC($G$2:$G$2000, 0.6),3, G1310&lt;_xlfn.PERCENTILE.EXC($G$2:$G$2000, 0.8),2, G1310&gt;=_xlfn.PERCENTILE.EXC($G$2:$G$2000, 0.8), 1)</f>
        <v>3</v>
      </c>
      <c r="K1310" t="str" cm="1">
        <f t="array" aca="1" ref="K1310" ca="1">_xlfn.IFS(
    AND($D1310=5, $F1310&gt;=4,$H1310&gt;=4), "Best Customers",
    AND($D1310&gt;=3, $D1310&lt;=4, $F1310&gt;=4, $H1310&gt;=3), "Loyal Customers",
    AND($D1310&gt;=3, $D1310&lt;=4, $F1310&gt;=2, $H1310&gt;=2), "Potential Loyal Customers",
    AND($D1310&gt;=2, $D1310&lt;=3, $F1310&gt;=3, $H1310&gt;=3), "At-Risk Customers",
    AND($D1310=1, $F1310&lt;=2, $H1310&lt;=2), "Lost Customers",
    TRUE, "Unclassified"
)</f>
        <v>Unclassified</v>
      </c>
    </row>
    <row r="1311" spans="1:11" x14ac:dyDescent="0.2">
      <c r="A1311" t="str">
        <v>CUS026131</v>
      </c>
      <c r="B1311" s="1" cm="1">
        <f t="array" ref="B1311">MAX(_xlfn._xlws.FILTER(Sheet1!B:B,Sheet2!A1311 = Sheet1!A:A))</f>
        <v>43327</v>
      </c>
      <c r="C1311" s="2">
        <f t="shared" ca="1" si="24"/>
        <v>2450</v>
      </c>
      <c r="D1311" cm="1">
        <f t="array" aca="1" ref="D1311" ca="1">_xlfn.IFS(C1311 &lt;_xlfn.PERCENTILE.EXC($C$2:$C$1786,0.2),5,C1311&lt;_xlfn.PERCENTILE.EXC($C$2:$C$2000, 0.4),4, C1311&lt;_xlfn.PERCENTILE.EXC($C$2:$C$2000, 0.6),3, C1311&lt;_xlfn.PERCENTILE.EXC($C$2:$C$2000, 0.8),2, C1311&gt;=_xlfn.PERCENTILE.EXC($C$2:$C$2000, 0.8), 1)</f>
        <v>2</v>
      </c>
      <c r="E1311">
        <f>COUNTIF(Sheet1!A:A,Sheet2!A1311)</f>
        <v>1</v>
      </c>
      <c r="F1311" cm="1">
        <f t="array" ref="F1311">_xlfn.IFS(E1311 &gt; _xlfn.PERCENTILE.EXC($E$2:$E$1786,0.8), 5, E1311 &gt; _xlfn.PERCENTILE.EXC($E$2:$E$1786,0.6), 4,E1311 &gt; _xlfn.PERCENTILE.EXC($E$2:$E$1786,0.4), 3, E1311 &gt; _xlfn.PERCENTILE.EXC($E$2:$E$1786,0.2),2, E1311 &lt;= _xlfn.PERCENTILE.EXC($E$2:$E$1786,0.2), 1)</f>
        <v>1</v>
      </c>
      <c r="G1311">
        <f>SUMIF(Sheet1!A:A,A1311,Sheet1!C:C)</f>
        <v>86.9</v>
      </c>
      <c r="H1311" cm="1">
        <f t="array" ref="H1311">_xlfn.IFS(G1311 &lt;_xlfn.PERCENTILE.EXC($G$2:$G$1786,0.2),5,G1311&lt;_xlfn.PERCENTILE.EXC($G$2:$G$2000, 0.4),4, G1311&lt;_xlfn.PERCENTILE.EXC($G$2:$G$2000, 0.6),3, G1311&lt;_xlfn.PERCENTILE.EXC($G$2:$G$2000, 0.8),2, G1311&gt;=_xlfn.PERCENTILE.EXC($G$2:$G$2000, 0.8), 1)</f>
        <v>4</v>
      </c>
      <c r="K1311" t="str" cm="1">
        <f t="array" aca="1" ref="K1311" ca="1">_xlfn.IFS(
    AND($D1311=5, $F1311&gt;=4,$H1311&gt;=4), "Best Customers",
    AND($D1311&gt;=3, $D1311&lt;=4, $F1311&gt;=4, $H1311&gt;=3), "Loyal Customers",
    AND($D1311&gt;=3, $D1311&lt;=4, $F1311&gt;=2, $H1311&gt;=2), "Potential Loyal Customers",
    AND($D1311&gt;=2, $D1311&lt;=3, $F1311&gt;=3, $H1311&gt;=3), "At-Risk Customers",
    AND($D1311=1, $F1311&lt;=2, $H1311&lt;=2), "Lost Customers",
    TRUE, "Unclassified"
)</f>
        <v>Unclassified</v>
      </c>
    </row>
    <row r="1312" spans="1:11" x14ac:dyDescent="0.2">
      <c r="A1312" t="str">
        <v>CUS026121</v>
      </c>
      <c r="B1312" s="1" cm="1">
        <f t="array" ref="B1312">MAX(_xlfn._xlws.FILTER(Sheet1!B:B,Sheet2!A1312 = Sheet1!A:A))</f>
        <v>43328</v>
      </c>
      <c r="C1312" s="2">
        <f t="shared" ca="1" si="24"/>
        <v>2449</v>
      </c>
      <c r="D1312" cm="1">
        <f t="array" aca="1" ref="D1312" ca="1">_xlfn.IFS(C1312 &lt;_xlfn.PERCENTILE.EXC($C$2:$C$1786,0.2),5,C1312&lt;_xlfn.PERCENTILE.EXC($C$2:$C$2000, 0.4),4, C1312&lt;_xlfn.PERCENTILE.EXC($C$2:$C$2000, 0.6),3, C1312&lt;_xlfn.PERCENTILE.EXC($C$2:$C$2000, 0.8),2, C1312&gt;=_xlfn.PERCENTILE.EXC($C$2:$C$2000, 0.8), 1)</f>
        <v>2</v>
      </c>
      <c r="E1312">
        <f>COUNTIF(Sheet1!A:A,Sheet2!A1312)</f>
        <v>1</v>
      </c>
      <c r="F1312" cm="1">
        <f t="array" ref="F1312">_xlfn.IFS(E1312 &gt; _xlfn.PERCENTILE.EXC($E$2:$E$1786,0.8), 5, E1312 &gt; _xlfn.PERCENTILE.EXC($E$2:$E$1786,0.6), 4,E1312 &gt; _xlfn.PERCENTILE.EXC($E$2:$E$1786,0.4), 3, E1312 &gt; _xlfn.PERCENTILE.EXC($E$2:$E$1786,0.2),2, E1312 &lt;= _xlfn.PERCENTILE.EXC($E$2:$E$1786,0.2), 1)</f>
        <v>1</v>
      </c>
      <c r="G1312">
        <f>SUMIF(Sheet1!A:A,A1312,Sheet1!C:C)</f>
        <v>45</v>
      </c>
      <c r="H1312" cm="1">
        <f t="array" ref="H1312">_xlfn.IFS(G1312 &lt;_xlfn.PERCENTILE.EXC($G$2:$G$1786,0.2),5,G1312&lt;_xlfn.PERCENTILE.EXC($G$2:$G$2000, 0.4),4, G1312&lt;_xlfn.PERCENTILE.EXC($G$2:$G$2000, 0.6),3, G1312&lt;_xlfn.PERCENTILE.EXC($G$2:$G$2000, 0.8),2, G1312&gt;=_xlfn.PERCENTILE.EXC($G$2:$G$2000, 0.8), 1)</f>
        <v>5</v>
      </c>
      <c r="K1312" t="str" cm="1">
        <f t="array" aca="1" ref="K1312" ca="1">_xlfn.IFS(
    AND($D1312=5, $F1312&gt;=4,$H1312&gt;=4), "Best Customers",
    AND($D1312&gt;=3, $D1312&lt;=4, $F1312&gt;=4, $H1312&gt;=3), "Loyal Customers",
    AND($D1312&gt;=3, $D1312&lt;=4, $F1312&gt;=2, $H1312&gt;=2), "Potential Loyal Customers",
    AND($D1312&gt;=2, $D1312&lt;=3, $F1312&gt;=3, $H1312&gt;=3), "At-Risk Customers",
    AND($D1312=1, $F1312&lt;=2, $H1312&lt;=2), "Lost Customers",
    TRUE, "Unclassified"
)</f>
        <v>Unclassified</v>
      </c>
    </row>
    <row r="1313" spans="1:11" x14ac:dyDescent="0.2">
      <c r="A1313" t="str">
        <v>CUS026122</v>
      </c>
      <c r="B1313" s="1" cm="1">
        <f t="array" ref="B1313">MAX(_xlfn._xlws.FILTER(Sheet1!B:B,Sheet2!A1313 = Sheet1!A:A))</f>
        <v>43328</v>
      </c>
      <c r="C1313" s="2">
        <f t="shared" ca="1" si="24"/>
        <v>2449</v>
      </c>
      <c r="D1313" cm="1">
        <f t="array" aca="1" ref="D1313" ca="1">_xlfn.IFS(C1313 &lt;_xlfn.PERCENTILE.EXC($C$2:$C$1786,0.2),5,C1313&lt;_xlfn.PERCENTILE.EXC($C$2:$C$2000, 0.4),4, C1313&lt;_xlfn.PERCENTILE.EXC($C$2:$C$2000, 0.6),3, C1313&lt;_xlfn.PERCENTILE.EXC($C$2:$C$2000, 0.8),2, C1313&gt;=_xlfn.PERCENTILE.EXC($C$2:$C$2000, 0.8), 1)</f>
        <v>2</v>
      </c>
      <c r="E1313">
        <f>COUNTIF(Sheet1!A:A,Sheet2!A1313)</f>
        <v>1</v>
      </c>
      <c r="F1313" cm="1">
        <f t="array" ref="F1313">_xlfn.IFS(E1313 &gt; _xlfn.PERCENTILE.EXC($E$2:$E$1786,0.8), 5, E1313 &gt; _xlfn.PERCENTILE.EXC($E$2:$E$1786,0.6), 4,E1313 &gt; _xlfn.PERCENTILE.EXC($E$2:$E$1786,0.4), 3, E1313 &gt; _xlfn.PERCENTILE.EXC($E$2:$E$1786,0.2),2, E1313 &lt;= _xlfn.PERCENTILE.EXC($E$2:$E$1786,0.2), 1)</f>
        <v>1</v>
      </c>
      <c r="G1313">
        <f>SUMIF(Sheet1!A:A,A1313,Sheet1!C:C)</f>
        <v>39.9</v>
      </c>
      <c r="H1313" cm="1">
        <f t="array" ref="H1313">_xlfn.IFS(G1313 &lt;_xlfn.PERCENTILE.EXC($G$2:$G$1786,0.2),5,G1313&lt;_xlfn.PERCENTILE.EXC($G$2:$G$2000, 0.4),4, G1313&lt;_xlfn.PERCENTILE.EXC($G$2:$G$2000, 0.6),3, G1313&lt;_xlfn.PERCENTILE.EXC($G$2:$G$2000, 0.8),2, G1313&gt;=_xlfn.PERCENTILE.EXC($G$2:$G$2000, 0.8), 1)</f>
        <v>5</v>
      </c>
      <c r="K1313" t="str" cm="1">
        <f t="array" aca="1" ref="K1313" ca="1">_xlfn.IFS(
    AND($D1313=5, $F1313&gt;=4,$H1313&gt;=4), "Best Customers",
    AND($D1313&gt;=3, $D1313&lt;=4, $F1313&gt;=4, $H1313&gt;=3), "Loyal Customers",
    AND($D1313&gt;=3, $D1313&lt;=4, $F1313&gt;=2, $H1313&gt;=2), "Potential Loyal Customers",
    AND($D1313&gt;=2, $D1313&lt;=3, $F1313&gt;=3, $H1313&gt;=3), "At-Risk Customers",
    AND($D1313=1, $F1313&lt;=2, $H1313&lt;=2), "Lost Customers",
    TRUE, "Unclassified"
)</f>
        <v>Unclassified</v>
      </c>
    </row>
    <row r="1314" spans="1:11" x14ac:dyDescent="0.2">
      <c r="A1314" t="str">
        <v>CUS026124</v>
      </c>
      <c r="B1314" s="1" cm="1">
        <f t="array" ref="B1314">MAX(_xlfn._xlws.FILTER(Sheet1!B:B,Sheet2!A1314 = Sheet1!A:A))</f>
        <v>43328</v>
      </c>
      <c r="C1314" s="2">
        <f t="shared" ca="1" si="24"/>
        <v>2449</v>
      </c>
      <c r="D1314" cm="1">
        <f t="array" aca="1" ref="D1314" ca="1">_xlfn.IFS(C1314 &lt;_xlfn.PERCENTILE.EXC($C$2:$C$1786,0.2),5,C1314&lt;_xlfn.PERCENTILE.EXC($C$2:$C$2000, 0.4),4, C1314&lt;_xlfn.PERCENTILE.EXC($C$2:$C$2000, 0.6),3, C1314&lt;_xlfn.PERCENTILE.EXC($C$2:$C$2000, 0.8),2, C1314&gt;=_xlfn.PERCENTILE.EXC($C$2:$C$2000, 0.8), 1)</f>
        <v>2</v>
      </c>
      <c r="E1314">
        <f>COUNTIF(Sheet1!A:A,Sheet2!A1314)</f>
        <v>1</v>
      </c>
      <c r="F1314" cm="1">
        <f t="array" ref="F1314">_xlfn.IFS(E1314 &gt; _xlfn.PERCENTILE.EXC($E$2:$E$1786,0.8), 5, E1314 &gt; _xlfn.PERCENTILE.EXC($E$2:$E$1786,0.6), 4,E1314 &gt; _xlfn.PERCENTILE.EXC($E$2:$E$1786,0.4), 3, E1314 &gt; _xlfn.PERCENTILE.EXC($E$2:$E$1786,0.2),2, E1314 &lt;= _xlfn.PERCENTILE.EXC($E$2:$E$1786,0.2), 1)</f>
        <v>1</v>
      </c>
      <c r="G1314">
        <f>SUMIF(Sheet1!A:A,A1314,Sheet1!C:C)</f>
        <v>35.1</v>
      </c>
      <c r="H1314" cm="1">
        <f t="array" ref="H1314">_xlfn.IFS(G1314 &lt;_xlfn.PERCENTILE.EXC($G$2:$G$1786,0.2),5,G1314&lt;_xlfn.PERCENTILE.EXC($G$2:$G$2000, 0.4),4, G1314&lt;_xlfn.PERCENTILE.EXC($G$2:$G$2000, 0.6),3, G1314&lt;_xlfn.PERCENTILE.EXC($G$2:$G$2000, 0.8),2, G1314&gt;=_xlfn.PERCENTILE.EXC($G$2:$G$2000, 0.8), 1)</f>
        <v>5</v>
      </c>
      <c r="K1314" t="str" cm="1">
        <f t="array" aca="1" ref="K1314" ca="1">_xlfn.IFS(
    AND($D1314=5, $F1314&gt;=4,$H1314&gt;=4), "Best Customers",
    AND($D1314&gt;=3, $D1314&lt;=4, $F1314&gt;=4, $H1314&gt;=3), "Loyal Customers",
    AND($D1314&gt;=3, $D1314&lt;=4, $F1314&gt;=2, $H1314&gt;=2), "Potential Loyal Customers",
    AND($D1314&gt;=2, $D1314&lt;=3, $F1314&gt;=3, $H1314&gt;=3), "At-Risk Customers",
    AND($D1314=1, $F1314&lt;=2, $H1314&lt;=2), "Lost Customers",
    TRUE, "Unclassified"
)</f>
        <v>Unclassified</v>
      </c>
    </row>
    <row r="1315" spans="1:11" x14ac:dyDescent="0.2">
      <c r="A1315" t="str">
        <v>CUS003790</v>
      </c>
      <c r="B1315" s="1" cm="1">
        <f t="array" ref="B1315">MAX(_xlfn._xlws.FILTER(Sheet1!B:B,Sheet2!A1315 = Sheet1!A:A))</f>
        <v>45590</v>
      </c>
      <c r="C1315" s="2">
        <f t="shared" ca="1" si="24"/>
        <v>187</v>
      </c>
      <c r="D1315" cm="1">
        <f t="array" aca="1" ref="D1315" ca="1">_xlfn.IFS(C1315 &lt;_xlfn.PERCENTILE.EXC($C$2:$C$1786,0.2),5,C1315&lt;_xlfn.PERCENTILE.EXC($C$2:$C$2000, 0.4),4, C1315&lt;_xlfn.PERCENTILE.EXC($C$2:$C$2000, 0.6),3, C1315&lt;_xlfn.PERCENTILE.EXC($C$2:$C$2000, 0.8),2, C1315&gt;=_xlfn.PERCENTILE.EXC($C$2:$C$2000, 0.8), 1)</f>
        <v>5</v>
      </c>
      <c r="E1315">
        <f>COUNTIF(Sheet1!A:A,Sheet2!A1315)</f>
        <v>14</v>
      </c>
      <c r="F1315" cm="1">
        <f t="array" ref="F1315">_xlfn.IFS(E1315 &gt; _xlfn.PERCENTILE.EXC($E$2:$E$1786,0.8), 5, E1315 &gt; _xlfn.PERCENTILE.EXC($E$2:$E$1786,0.6), 4,E1315 &gt; _xlfn.PERCENTILE.EXC($E$2:$E$1786,0.4), 3, E1315 &gt; _xlfn.PERCENTILE.EXC($E$2:$E$1786,0.2),2, E1315 &lt;= _xlfn.PERCENTILE.EXC($E$2:$E$1786,0.2), 1)</f>
        <v>5</v>
      </c>
      <c r="G1315">
        <f>SUMIF(Sheet1!A:A,A1315,Sheet1!C:C)</f>
        <v>3062.2899999999991</v>
      </c>
      <c r="H1315" cm="1">
        <f t="array" ref="H1315">_xlfn.IFS(G1315 &lt;_xlfn.PERCENTILE.EXC($G$2:$G$1786,0.2),5,G1315&lt;_xlfn.PERCENTILE.EXC($G$2:$G$2000, 0.4),4, G1315&lt;_xlfn.PERCENTILE.EXC($G$2:$G$2000, 0.6),3, G1315&lt;_xlfn.PERCENTILE.EXC($G$2:$G$2000, 0.8),2, G1315&gt;=_xlfn.PERCENTILE.EXC($G$2:$G$2000, 0.8), 1)</f>
        <v>2</v>
      </c>
      <c r="K1315" t="str" cm="1">
        <f t="array" aca="1" ref="K1315" ca="1">_xlfn.IFS(
    AND($D1315=5, $F1315&gt;=4,$H1315&gt;=4), "Best Customers",
    AND($D1315&gt;=3, $D1315&lt;=4, $F1315&gt;=4, $H1315&gt;=3), "Loyal Customers",
    AND($D1315&gt;=3, $D1315&lt;=4, $F1315&gt;=2, $H1315&gt;=2), "Potential Loyal Customers",
    AND($D1315&gt;=2, $D1315&lt;=3, $F1315&gt;=3, $H1315&gt;=3), "At-Risk Customers",
    AND($D1315=1, $F1315&lt;=2, $H1315&lt;=2), "Lost Customers",
    TRUE, "Unclassified"
)</f>
        <v>Unclassified</v>
      </c>
    </row>
    <row r="1316" spans="1:11" x14ac:dyDescent="0.2">
      <c r="A1316" t="str">
        <v>CUS004202</v>
      </c>
      <c r="B1316" s="1" cm="1">
        <f t="array" ref="B1316">MAX(_xlfn._xlws.FILTER(Sheet1!B:B,Sheet2!A1316 = Sheet1!A:A))</f>
        <v>45569</v>
      </c>
      <c r="C1316" s="2">
        <f t="shared" ca="1" si="24"/>
        <v>208</v>
      </c>
      <c r="D1316" cm="1">
        <f t="array" aca="1" ref="D1316" ca="1">_xlfn.IFS(C1316 &lt;_xlfn.PERCENTILE.EXC($C$2:$C$1786,0.2),5,C1316&lt;_xlfn.PERCENTILE.EXC($C$2:$C$2000, 0.4),4, C1316&lt;_xlfn.PERCENTILE.EXC($C$2:$C$2000, 0.6),3, C1316&lt;_xlfn.PERCENTILE.EXC($C$2:$C$2000, 0.8),2, C1316&gt;=_xlfn.PERCENTILE.EXC($C$2:$C$2000, 0.8), 1)</f>
        <v>5</v>
      </c>
      <c r="E1316">
        <f>COUNTIF(Sheet1!A:A,Sheet2!A1316)</f>
        <v>13</v>
      </c>
      <c r="F1316" cm="1">
        <f t="array" ref="F1316">_xlfn.IFS(E1316 &gt; _xlfn.PERCENTILE.EXC($E$2:$E$1786,0.8), 5, E1316 &gt; _xlfn.PERCENTILE.EXC($E$2:$E$1786,0.6), 4,E1316 &gt; _xlfn.PERCENTILE.EXC($E$2:$E$1786,0.4), 3, E1316 &gt; _xlfn.PERCENTILE.EXC($E$2:$E$1786,0.2),2, E1316 &lt;= _xlfn.PERCENTILE.EXC($E$2:$E$1786,0.2), 1)</f>
        <v>5</v>
      </c>
      <c r="G1316">
        <f>SUMIF(Sheet1!A:A,A1316,Sheet1!C:C)</f>
        <v>2752.7400000000002</v>
      </c>
      <c r="H1316" cm="1">
        <f t="array" ref="H1316">_xlfn.IFS(G1316 &lt;_xlfn.PERCENTILE.EXC($G$2:$G$1786,0.2),5,G1316&lt;_xlfn.PERCENTILE.EXC($G$2:$G$2000, 0.4),4, G1316&lt;_xlfn.PERCENTILE.EXC($G$2:$G$2000, 0.6),3, G1316&lt;_xlfn.PERCENTILE.EXC($G$2:$G$2000, 0.8),2, G1316&gt;=_xlfn.PERCENTILE.EXC($G$2:$G$2000, 0.8), 1)</f>
        <v>2</v>
      </c>
      <c r="K1316" t="str" cm="1">
        <f t="array" aca="1" ref="K1316" ca="1">_xlfn.IFS(
    AND($D1316=5, $F1316&gt;=4,$H1316&gt;=4), "Best Customers",
    AND($D1316&gt;=3, $D1316&lt;=4, $F1316&gt;=4, $H1316&gt;=3), "Loyal Customers",
    AND($D1316&gt;=3, $D1316&lt;=4, $F1316&gt;=2, $H1316&gt;=2), "Potential Loyal Customers",
    AND($D1316&gt;=2, $D1316&lt;=3, $F1316&gt;=3, $H1316&gt;=3), "At-Risk Customers",
    AND($D1316=1, $F1316&lt;=2, $H1316&lt;=2), "Lost Customers",
    TRUE, "Unclassified"
)</f>
        <v>Unclassified</v>
      </c>
    </row>
    <row r="1317" spans="1:11" x14ac:dyDescent="0.2">
      <c r="A1317" t="str">
        <v>CUS020400</v>
      </c>
      <c r="B1317" s="1" cm="1">
        <f t="array" ref="B1317">MAX(_xlfn._xlws.FILTER(Sheet1!B:B,Sheet2!A1317 = Sheet1!A:A))</f>
        <v>44272</v>
      </c>
      <c r="C1317" s="2">
        <f t="shared" ca="1" si="24"/>
        <v>1505</v>
      </c>
      <c r="D1317" cm="1">
        <f t="array" aca="1" ref="D1317" ca="1">_xlfn.IFS(C1317 &lt;_xlfn.PERCENTILE.EXC($C$2:$C$1786,0.2),5,C1317&lt;_xlfn.PERCENTILE.EXC($C$2:$C$2000, 0.4),4, C1317&lt;_xlfn.PERCENTILE.EXC($C$2:$C$2000, 0.6),3, C1317&lt;_xlfn.PERCENTILE.EXC($C$2:$C$2000, 0.8),2, C1317&gt;=_xlfn.PERCENTILE.EXC($C$2:$C$2000, 0.8), 1)</f>
        <v>3</v>
      </c>
      <c r="E1317">
        <f>COUNTIF(Sheet1!A:A,Sheet2!A1317)</f>
        <v>5</v>
      </c>
      <c r="F1317" cm="1">
        <f t="array" ref="F1317">_xlfn.IFS(E1317 &gt; _xlfn.PERCENTILE.EXC($E$2:$E$1786,0.8), 5, E1317 &gt; _xlfn.PERCENTILE.EXC($E$2:$E$1786,0.6), 4,E1317 &gt; _xlfn.PERCENTILE.EXC($E$2:$E$1786,0.4), 3, E1317 &gt; _xlfn.PERCENTILE.EXC($E$2:$E$1786,0.2),2, E1317 &lt;= _xlfn.PERCENTILE.EXC($E$2:$E$1786,0.2), 1)</f>
        <v>4</v>
      </c>
      <c r="G1317">
        <f>SUMIF(Sheet1!A:A,A1317,Sheet1!C:C)</f>
        <v>669.08999999999992</v>
      </c>
      <c r="H1317" cm="1">
        <f t="array" ref="H1317">_xlfn.IFS(G1317 &lt;_xlfn.PERCENTILE.EXC($G$2:$G$1786,0.2),5,G1317&lt;_xlfn.PERCENTILE.EXC($G$2:$G$2000, 0.4),4, G1317&lt;_xlfn.PERCENTILE.EXC($G$2:$G$2000, 0.6),3, G1317&lt;_xlfn.PERCENTILE.EXC($G$2:$G$2000, 0.8),2, G1317&gt;=_xlfn.PERCENTILE.EXC($G$2:$G$2000, 0.8), 1)</f>
        <v>3</v>
      </c>
      <c r="K1317" t="str" cm="1">
        <f t="array" aca="1" ref="K1317" ca="1">_xlfn.IFS(
    AND($D1317=5, $F1317&gt;=4,$H1317&gt;=4), "Best Customers",
    AND($D1317&gt;=3, $D1317&lt;=4, $F1317&gt;=4, $H1317&gt;=3), "Loyal Customers",
    AND($D1317&gt;=3, $D1317&lt;=4, $F1317&gt;=2, $H1317&gt;=2), "Potential Loyal Customers",
    AND($D1317&gt;=2, $D1317&lt;=3, $F1317&gt;=3, $H1317&gt;=3), "At-Risk Customers",
    AND($D1317=1, $F1317&lt;=2, $H1317&lt;=2), "Lost Customers",
    TRUE, "Unclassified"
)</f>
        <v>Loyal Customers</v>
      </c>
    </row>
    <row r="1318" spans="1:11" x14ac:dyDescent="0.2">
      <c r="A1318" t="str">
        <v>CUS026125</v>
      </c>
      <c r="B1318" s="1" cm="1">
        <f t="array" ref="B1318">MAX(_xlfn._xlws.FILTER(Sheet1!B:B,Sheet2!A1318 = Sheet1!A:A))</f>
        <v>43328</v>
      </c>
      <c r="C1318" s="2">
        <f t="shared" ca="1" si="24"/>
        <v>2449</v>
      </c>
      <c r="D1318" cm="1">
        <f t="array" aca="1" ref="D1318" ca="1">_xlfn.IFS(C1318 &lt;_xlfn.PERCENTILE.EXC($C$2:$C$1786,0.2),5,C1318&lt;_xlfn.PERCENTILE.EXC($C$2:$C$2000, 0.4),4, C1318&lt;_xlfn.PERCENTILE.EXC($C$2:$C$2000, 0.6),3, C1318&lt;_xlfn.PERCENTILE.EXC($C$2:$C$2000, 0.8),2, C1318&gt;=_xlfn.PERCENTILE.EXC($C$2:$C$2000, 0.8), 1)</f>
        <v>2</v>
      </c>
      <c r="E1318">
        <f>COUNTIF(Sheet1!A:A,Sheet2!A1318)</f>
        <v>1</v>
      </c>
      <c r="F1318" cm="1">
        <f t="array" ref="F1318">_xlfn.IFS(E1318 &gt; _xlfn.PERCENTILE.EXC($E$2:$E$1786,0.8), 5, E1318 &gt; _xlfn.PERCENTILE.EXC($E$2:$E$1786,0.6), 4,E1318 &gt; _xlfn.PERCENTILE.EXC($E$2:$E$1786,0.4), 3, E1318 &gt; _xlfn.PERCENTILE.EXC($E$2:$E$1786,0.2),2, E1318 &lt;= _xlfn.PERCENTILE.EXC($E$2:$E$1786,0.2), 1)</f>
        <v>1</v>
      </c>
      <c r="G1318">
        <f>SUMIF(Sheet1!A:A,A1318,Sheet1!C:C)</f>
        <v>25.2</v>
      </c>
      <c r="H1318" cm="1">
        <f t="array" ref="H1318">_xlfn.IFS(G1318 &lt;_xlfn.PERCENTILE.EXC($G$2:$G$1786,0.2),5,G1318&lt;_xlfn.PERCENTILE.EXC($G$2:$G$2000, 0.4),4, G1318&lt;_xlfn.PERCENTILE.EXC($G$2:$G$2000, 0.6),3, G1318&lt;_xlfn.PERCENTILE.EXC($G$2:$G$2000, 0.8),2, G1318&gt;=_xlfn.PERCENTILE.EXC($G$2:$G$2000, 0.8), 1)</f>
        <v>5</v>
      </c>
      <c r="K1318" t="str" cm="1">
        <f t="array" aca="1" ref="K1318" ca="1">_xlfn.IFS(
    AND($D1318=5, $F1318&gt;=4,$H1318&gt;=4), "Best Customers",
    AND($D1318&gt;=3, $D1318&lt;=4, $F1318&gt;=4, $H1318&gt;=3), "Loyal Customers",
    AND($D1318&gt;=3, $D1318&lt;=4, $F1318&gt;=2, $H1318&gt;=2), "Potential Loyal Customers",
    AND($D1318&gt;=2, $D1318&lt;=3, $F1318&gt;=3, $H1318&gt;=3), "At-Risk Customers",
    AND($D1318=1, $F1318&lt;=2, $H1318&lt;=2), "Lost Customers",
    TRUE, "Unclassified"
)</f>
        <v>Unclassified</v>
      </c>
    </row>
    <row r="1319" spans="1:11" x14ac:dyDescent="0.2">
      <c r="A1319" t="str">
        <v>CUS020666</v>
      </c>
      <c r="B1319" s="1" cm="1">
        <f t="array" ref="B1319">MAX(_xlfn._xlws.FILTER(Sheet1!B:B,Sheet2!A1319 = Sheet1!A:A))</f>
        <v>44249</v>
      </c>
      <c r="C1319" s="2">
        <f t="shared" ca="1" si="24"/>
        <v>1528</v>
      </c>
      <c r="D1319" cm="1">
        <f t="array" aca="1" ref="D1319" ca="1">_xlfn.IFS(C1319 &lt;_xlfn.PERCENTILE.EXC($C$2:$C$1786,0.2),5,C1319&lt;_xlfn.PERCENTILE.EXC($C$2:$C$2000, 0.4),4, C1319&lt;_xlfn.PERCENTILE.EXC($C$2:$C$2000, 0.6),3, C1319&lt;_xlfn.PERCENTILE.EXC($C$2:$C$2000, 0.8),2, C1319&gt;=_xlfn.PERCENTILE.EXC($C$2:$C$2000, 0.8), 1)</f>
        <v>3</v>
      </c>
      <c r="E1319">
        <f>COUNTIF(Sheet1!A:A,Sheet2!A1319)</f>
        <v>3</v>
      </c>
      <c r="F1319" cm="1">
        <f t="array" ref="F1319">_xlfn.IFS(E1319 &gt; _xlfn.PERCENTILE.EXC($E$2:$E$1786,0.8), 5, E1319 &gt; _xlfn.PERCENTILE.EXC($E$2:$E$1786,0.6), 4,E1319 &gt; _xlfn.PERCENTILE.EXC($E$2:$E$1786,0.4), 3, E1319 &gt; _xlfn.PERCENTILE.EXC($E$2:$E$1786,0.2),2, E1319 &lt;= _xlfn.PERCENTILE.EXC($E$2:$E$1786,0.2), 1)</f>
        <v>3</v>
      </c>
      <c r="G1319">
        <f>SUMIF(Sheet1!A:A,A1319,Sheet1!C:C)</f>
        <v>874.29</v>
      </c>
      <c r="H1319" cm="1">
        <f t="array" ref="H1319">_xlfn.IFS(G1319 &lt;_xlfn.PERCENTILE.EXC($G$2:$G$1786,0.2),5,G1319&lt;_xlfn.PERCENTILE.EXC($G$2:$G$2000, 0.4),4, G1319&lt;_xlfn.PERCENTILE.EXC($G$2:$G$2000, 0.6),3, G1319&lt;_xlfn.PERCENTILE.EXC($G$2:$G$2000, 0.8),2, G1319&gt;=_xlfn.PERCENTILE.EXC($G$2:$G$2000, 0.8), 1)</f>
        <v>2</v>
      </c>
      <c r="K1319" t="str" cm="1">
        <f t="array" aca="1" ref="K1319" ca="1">_xlfn.IFS(
    AND($D1319=5, $F1319&gt;=4,$H1319&gt;=4), "Best Customers",
    AND($D1319&gt;=3, $D1319&lt;=4, $F1319&gt;=4, $H1319&gt;=3), "Loyal Customers",
    AND($D1319&gt;=3, $D1319&lt;=4, $F1319&gt;=2, $H1319&gt;=2), "Potential Loyal Customers",
    AND($D1319&gt;=2, $D1319&lt;=3, $F1319&gt;=3, $H1319&gt;=3), "At-Risk Customers",
    AND($D1319=1, $F1319&lt;=2, $H1319&lt;=2), "Lost Customers",
    TRUE, "Unclassified"
)</f>
        <v>Potential Loyal Customers</v>
      </c>
    </row>
    <row r="1320" spans="1:11" x14ac:dyDescent="0.2">
      <c r="A1320" t="str">
        <v>CUS025371</v>
      </c>
      <c r="B1320" s="1" cm="1">
        <f t="array" ref="B1320">MAX(_xlfn._xlws.FILTER(Sheet1!B:B,Sheet2!A1320 = Sheet1!A:A))</f>
        <v>43711</v>
      </c>
      <c r="C1320" s="2">
        <f t="shared" ca="1" si="24"/>
        <v>2066</v>
      </c>
      <c r="D1320" cm="1">
        <f t="array" aca="1" ref="D1320" ca="1">_xlfn.IFS(C1320 &lt;_xlfn.PERCENTILE.EXC($C$2:$C$1786,0.2),5,C1320&lt;_xlfn.PERCENTILE.EXC($C$2:$C$2000, 0.4),4, C1320&lt;_xlfn.PERCENTILE.EXC($C$2:$C$2000, 0.6),3, C1320&lt;_xlfn.PERCENTILE.EXC($C$2:$C$2000, 0.8),2, C1320&gt;=_xlfn.PERCENTILE.EXC($C$2:$C$2000, 0.8), 1)</f>
        <v>3</v>
      </c>
      <c r="E1320">
        <f>COUNTIF(Sheet1!A:A,Sheet2!A1320)</f>
        <v>2</v>
      </c>
      <c r="F1320" cm="1">
        <f t="array" ref="F1320">_xlfn.IFS(E1320 &gt; _xlfn.PERCENTILE.EXC($E$2:$E$1786,0.8), 5, E1320 &gt; _xlfn.PERCENTILE.EXC($E$2:$E$1786,0.6), 4,E1320 &gt; _xlfn.PERCENTILE.EXC($E$2:$E$1786,0.4), 3, E1320 &gt; _xlfn.PERCENTILE.EXC($E$2:$E$1786,0.2),2, E1320 &lt;= _xlfn.PERCENTILE.EXC($E$2:$E$1786,0.2), 1)</f>
        <v>2</v>
      </c>
      <c r="G1320">
        <f>SUMIF(Sheet1!A:A,A1320,Sheet1!C:C)</f>
        <v>89.990000000000009</v>
      </c>
      <c r="H1320" cm="1">
        <f t="array" ref="H1320">_xlfn.IFS(G1320 &lt;_xlfn.PERCENTILE.EXC($G$2:$G$1786,0.2),5,G1320&lt;_xlfn.PERCENTILE.EXC($G$2:$G$2000, 0.4),4, G1320&lt;_xlfn.PERCENTILE.EXC($G$2:$G$2000, 0.6),3, G1320&lt;_xlfn.PERCENTILE.EXC($G$2:$G$2000, 0.8),2, G1320&gt;=_xlfn.PERCENTILE.EXC($G$2:$G$2000, 0.8), 1)</f>
        <v>4</v>
      </c>
      <c r="K1320" t="str" cm="1">
        <f t="array" aca="1" ref="K1320" ca="1">_xlfn.IFS(
    AND($D1320=5, $F1320&gt;=4,$H1320&gt;=4), "Best Customers",
    AND($D1320&gt;=3, $D1320&lt;=4, $F1320&gt;=4, $H1320&gt;=3), "Loyal Customers",
    AND($D1320&gt;=3, $D1320&lt;=4, $F1320&gt;=2, $H1320&gt;=2), "Potential Loyal Customers",
    AND($D1320&gt;=2, $D1320&lt;=3, $F1320&gt;=3, $H1320&gt;=3), "At-Risk Customers",
    AND($D1320=1, $F1320&lt;=2, $H1320&lt;=2), "Lost Customers",
    TRUE, "Unclassified"
)</f>
        <v>Potential Loyal Customers</v>
      </c>
    </row>
    <row r="1321" spans="1:11" x14ac:dyDescent="0.2">
      <c r="A1321" t="str">
        <v>CUS018840</v>
      </c>
      <c r="B1321" s="1" cm="1">
        <f t="array" ref="B1321">MAX(_xlfn._xlws.FILTER(Sheet1!B:B,Sheet2!A1321 = Sheet1!A:A))</f>
        <v>44454</v>
      </c>
      <c r="C1321" s="2">
        <f t="shared" ca="1" si="24"/>
        <v>1323</v>
      </c>
      <c r="D1321" cm="1">
        <f t="array" aca="1" ref="D1321" ca="1">_xlfn.IFS(C1321 &lt;_xlfn.PERCENTILE.EXC($C$2:$C$1786,0.2),5,C1321&lt;_xlfn.PERCENTILE.EXC($C$2:$C$2000, 0.4),4, C1321&lt;_xlfn.PERCENTILE.EXC($C$2:$C$2000, 0.6),3, C1321&lt;_xlfn.PERCENTILE.EXC($C$2:$C$2000, 0.8),2, C1321&gt;=_xlfn.PERCENTILE.EXC($C$2:$C$2000, 0.8), 1)</f>
        <v>3</v>
      </c>
      <c r="E1321">
        <f>COUNTIF(Sheet1!A:A,Sheet2!A1321)</f>
        <v>8</v>
      </c>
      <c r="F1321" cm="1">
        <f t="array" ref="F1321">_xlfn.IFS(E1321 &gt; _xlfn.PERCENTILE.EXC($E$2:$E$1786,0.8), 5, E1321 &gt; _xlfn.PERCENTILE.EXC($E$2:$E$1786,0.6), 4,E1321 &gt; _xlfn.PERCENTILE.EXC($E$2:$E$1786,0.4), 3, E1321 &gt; _xlfn.PERCENTILE.EXC($E$2:$E$1786,0.2),2, E1321 &lt;= _xlfn.PERCENTILE.EXC($E$2:$E$1786,0.2), 1)</f>
        <v>4</v>
      </c>
      <c r="G1321">
        <f>SUMIF(Sheet1!A:A,A1321,Sheet1!C:C)</f>
        <v>1431.4500000000003</v>
      </c>
      <c r="H1321" cm="1">
        <f t="array" ref="H1321">_xlfn.IFS(G1321 &lt;_xlfn.PERCENTILE.EXC($G$2:$G$1786,0.2),5,G1321&lt;_xlfn.PERCENTILE.EXC($G$2:$G$2000, 0.4),4, G1321&lt;_xlfn.PERCENTILE.EXC($G$2:$G$2000, 0.6),3, G1321&lt;_xlfn.PERCENTILE.EXC($G$2:$G$2000, 0.8),2, G1321&gt;=_xlfn.PERCENTILE.EXC($G$2:$G$2000, 0.8), 1)</f>
        <v>2</v>
      </c>
      <c r="K1321" t="str" cm="1">
        <f t="array" aca="1" ref="K1321" ca="1">_xlfn.IFS(
    AND($D1321=5, $F1321&gt;=4,$H1321&gt;=4), "Best Customers",
    AND($D1321&gt;=3, $D1321&lt;=4, $F1321&gt;=4, $H1321&gt;=3), "Loyal Customers",
    AND($D1321&gt;=3, $D1321&lt;=4, $F1321&gt;=2, $H1321&gt;=2), "Potential Loyal Customers",
    AND($D1321&gt;=2, $D1321&lt;=3, $F1321&gt;=3, $H1321&gt;=3), "At-Risk Customers",
    AND($D1321=1, $F1321&lt;=2, $H1321&lt;=2), "Lost Customers",
    TRUE, "Unclassified"
)</f>
        <v>Potential Loyal Customers</v>
      </c>
    </row>
    <row r="1322" spans="1:11" x14ac:dyDescent="0.2">
      <c r="A1322" t="str">
        <v>CUS014707</v>
      </c>
      <c r="B1322" s="1" cm="1">
        <f t="array" ref="B1322">MAX(_xlfn._xlws.FILTER(Sheet1!B:B,Sheet2!A1322 = Sheet1!A:A))</f>
        <v>44845</v>
      </c>
      <c r="C1322" s="2">
        <f t="shared" ca="1" si="24"/>
        <v>932</v>
      </c>
      <c r="D1322" cm="1">
        <f t="array" aca="1" ref="D1322" ca="1">_xlfn.IFS(C1322 &lt;_xlfn.PERCENTILE.EXC($C$2:$C$1786,0.2),5,C1322&lt;_xlfn.PERCENTILE.EXC($C$2:$C$2000, 0.4),4, C1322&lt;_xlfn.PERCENTILE.EXC($C$2:$C$2000, 0.6),3, C1322&lt;_xlfn.PERCENTILE.EXC($C$2:$C$2000, 0.8),2, C1322&gt;=_xlfn.PERCENTILE.EXC($C$2:$C$2000, 0.8), 1)</f>
        <v>4</v>
      </c>
      <c r="E1322">
        <f>COUNTIF(Sheet1!A:A,Sheet2!A1322)</f>
        <v>7</v>
      </c>
      <c r="F1322" cm="1">
        <f t="array" ref="F1322">_xlfn.IFS(E1322 &gt; _xlfn.PERCENTILE.EXC($E$2:$E$1786,0.8), 5, E1322 &gt; _xlfn.PERCENTILE.EXC($E$2:$E$1786,0.6), 4,E1322 &gt; _xlfn.PERCENTILE.EXC($E$2:$E$1786,0.4), 3, E1322 &gt; _xlfn.PERCENTILE.EXC($E$2:$E$1786,0.2),2, E1322 &lt;= _xlfn.PERCENTILE.EXC($E$2:$E$1786,0.2), 1)</f>
        <v>4</v>
      </c>
      <c r="G1322">
        <f>SUMIF(Sheet1!A:A,A1322,Sheet1!C:C)</f>
        <v>594.78000000000009</v>
      </c>
      <c r="H1322" cm="1">
        <f t="array" ref="H1322">_xlfn.IFS(G1322 &lt;_xlfn.PERCENTILE.EXC($G$2:$G$1786,0.2),5,G1322&lt;_xlfn.PERCENTILE.EXC($G$2:$G$2000, 0.4),4, G1322&lt;_xlfn.PERCENTILE.EXC($G$2:$G$2000, 0.6),3, G1322&lt;_xlfn.PERCENTILE.EXC($G$2:$G$2000, 0.8),2, G1322&gt;=_xlfn.PERCENTILE.EXC($G$2:$G$2000, 0.8), 1)</f>
        <v>3</v>
      </c>
      <c r="K1322" t="str" cm="1">
        <f t="array" aca="1" ref="K1322" ca="1">_xlfn.IFS(
    AND($D1322=5, $F1322&gt;=4,$H1322&gt;=4), "Best Customers",
    AND($D1322&gt;=3, $D1322&lt;=4, $F1322&gt;=4, $H1322&gt;=3), "Loyal Customers",
    AND($D1322&gt;=3, $D1322&lt;=4, $F1322&gt;=2, $H1322&gt;=2), "Potential Loyal Customers",
    AND($D1322&gt;=2, $D1322&lt;=3, $F1322&gt;=3, $H1322&gt;=3), "At-Risk Customers",
    AND($D1322=1, $F1322&lt;=2, $H1322&lt;=2), "Lost Customers",
    TRUE, "Unclassified"
)</f>
        <v>Loyal Customers</v>
      </c>
    </row>
    <row r="1323" spans="1:11" x14ac:dyDescent="0.2">
      <c r="A1323" t="str">
        <v>CUS002394</v>
      </c>
      <c r="B1323" s="1" cm="1">
        <f t="array" ref="B1323">MAX(_xlfn._xlws.FILTER(Sheet1!B:B,Sheet2!A1323 = Sheet1!A:A))</f>
        <v>45636</v>
      </c>
      <c r="C1323" s="2">
        <f t="shared" ca="1" si="24"/>
        <v>141</v>
      </c>
      <c r="D1323" cm="1">
        <f t="array" aca="1" ref="D1323" ca="1">_xlfn.IFS(C1323 &lt;_xlfn.PERCENTILE.EXC($C$2:$C$1786,0.2),5,C1323&lt;_xlfn.PERCENTILE.EXC($C$2:$C$2000, 0.4),4, C1323&lt;_xlfn.PERCENTILE.EXC($C$2:$C$2000, 0.6),3, C1323&lt;_xlfn.PERCENTILE.EXC($C$2:$C$2000, 0.8),2, C1323&gt;=_xlfn.PERCENTILE.EXC($C$2:$C$2000, 0.8), 1)</f>
        <v>5</v>
      </c>
      <c r="E1323">
        <f>COUNTIF(Sheet1!A:A,Sheet2!A1323)</f>
        <v>7</v>
      </c>
      <c r="F1323" cm="1">
        <f t="array" ref="F1323">_xlfn.IFS(E1323 &gt; _xlfn.PERCENTILE.EXC($E$2:$E$1786,0.8), 5, E1323 &gt; _xlfn.PERCENTILE.EXC($E$2:$E$1786,0.6), 4,E1323 &gt; _xlfn.PERCENTILE.EXC($E$2:$E$1786,0.4), 3, E1323 &gt; _xlfn.PERCENTILE.EXC($E$2:$E$1786,0.2),2, E1323 &lt;= _xlfn.PERCENTILE.EXC($E$2:$E$1786,0.2), 1)</f>
        <v>4</v>
      </c>
      <c r="G1323">
        <f>SUMIF(Sheet1!A:A,A1323,Sheet1!C:C)</f>
        <v>748.04</v>
      </c>
      <c r="H1323" cm="1">
        <f t="array" ref="H1323">_xlfn.IFS(G1323 &lt;_xlfn.PERCENTILE.EXC($G$2:$G$1786,0.2),5,G1323&lt;_xlfn.PERCENTILE.EXC($G$2:$G$2000, 0.4),4, G1323&lt;_xlfn.PERCENTILE.EXC($G$2:$G$2000, 0.6),3, G1323&lt;_xlfn.PERCENTILE.EXC($G$2:$G$2000, 0.8),2, G1323&gt;=_xlfn.PERCENTILE.EXC($G$2:$G$2000, 0.8), 1)</f>
        <v>2</v>
      </c>
      <c r="K1323" t="str" cm="1">
        <f t="array" aca="1" ref="K1323" ca="1">_xlfn.IFS(
    AND($D1323=5, $F1323&gt;=4,$H1323&gt;=4), "Best Customers",
    AND($D1323&gt;=3, $D1323&lt;=4, $F1323&gt;=4, $H1323&gt;=3), "Loyal Customers",
    AND($D1323&gt;=3, $D1323&lt;=4, $F1323&gt;=2, $H1323&gt;=2), "Potential Loyal Customers",
    AND($D1323&gt;=2, $D1323&lt;=3, $F1323&gt;=3, $H1323&gt;=3), "At-Risk Customers",
    AND($D1323=1, $F1323&lt;=2, $H1323&lt;=2), "Lost Customers",
    TRUE, "Unclassified"
)</f>
        <v>Unclassified</v>
      </c>
    </row>
    <row r="1324" spans="1:11" x14ac:dyDescent="0.2">
      <c r="A1324" t="str">
        <v>CUS003829</v>
      </c>
      <c r="B1324" s="1" cm="1">
        <f t="array" ref="B1324">MAX(_xlfn._xlws.FILTER(Sheet1!B:B,Sheet2!A1324 = Sheet1!A:A))</f>
        <v>45589</v>
      </c>
      <c r="C1324" s="2">
        <f t="shared" ca="1" si="24"/>
        <v>188</v>
      </c>
      <c r="D1324" cm="1">
        <f t="array" aca="1" ref="D1324" ca="1">_xlfn.IFS(C1324 &lt;_xlfn.PERCENTILE.EXC($C$2:$C$1786,0.2),5,C1324&lt;_xlfn.PERCENTILE.EXC($C$2:$C$2000, 0.4),4, C1324&lt;_xlfn.PERCENTILE.EXC($C$2:$C$2000, 0.6),3, C1324&lt;_xlfn.PERCENTILE.EXC($C$2:$C$2000, 0.8),2, C1324&gt;=_xlfn.PERCENTILE.EXC($C$2:$C$2000, 0.8), 1)</f>
        <v>5</v>
      </c>
      <c r="E1324">
        <f>COUNTIF(Sheet1!A:A,Sheet2!A1324)</f>
        <v>22</v>
      </c>
      <c r="F1324" cm="1">
        <f t="array" ref="F1324">_xlfn.IFS(E1324 &gt; _xlfn.PERCENTILE.EXC($E$2:$E$1786,0.8), 5, E1324 &gt; _xlfn.PERCENTILE.EXC($E$2:$E$1786,0.6), 4,E1324 &gt; _xlfn.PERCENTILE.EXC($E$2:$E$1786,0.4), 3, E1324 &gt; _xlfn.PERCENTILE.EXC($E$2:$E$1786,0.2),2, E1324 &lt;= _xlfn.PERCENTILE.EXC($E$2:$E$1786,0.2), 1)</f>
        <v>5</v>
      </c>
      <c r="G1324">
        <f>SUMIF(Sheet1!A:A,A1324,Sheet1!C:C)</f>
        <v>2331.5700000000006</v>
      </c>
      <c r="H1324" cm="1">
        <f t="array" ref="H1324">_xlfn.IFS(G1324 &lt;_xlfn.PERCENTILE.EXC($G$2:$G$1786,0.2),5,G1324&lt;_xlfn.PERCENTILE.EXC($G$2:$G$2000, 0.4),4, G1324&lt;_xlfn.PERCENTILE.EXC($G$2:$G$2000, 0.6),3, G1324&lt;_xlfn.PERCENTILE.EXC($G$2:$G$2000, 0.8),2, G1324&gt;=_xlfn.PERCENTILE.EXC($G$2:$G$2000, 0.8), 1)</f>
        <v>2</v>
      </c>
      <c r="K1324" t="str" cm="1">
        <f t="array" aca="1" ref="K1324" ca="1">_xlfn.IFS(
    AND($D1324=5, $F1324&gt;=4,$H1324&gt;=4), "Best Customers",
    AND($D1324&gt;=3, $D1324&lt;=4, $F1324&gt;=4, $H1324&gt;=3), "Loyal Customers",
    AND($D1324&gt;=3, $D1324&lt;=4, $F1324&gt;=2, $H1324&gt;=2), "Potential Loyal Customers",
    AND($D1324&gt;=2, $D1324&lt;=3, $F1324&gt;=3, $H1324&gt;=3), "At-Risk Customers",
    AND($D1324=1, $F1324&lt;=2, $H1324&lt;=2), "Lost Customers",
    TRUE, "Unclassified"
)</f>
        <v>Unclassified</v>
      </c>
    </row>
    <row r="1325" spans="1:11" x14ac:dyDescent="0.2">
      <c r="A1325" t="str">
        <v>CUS011820</v>
      </c>
      <c r="B1325" s="1" cm="1">
        <f t="array" ref="B1325">MAX(_xlfn._xlws.FILTER(Sheet1!B:B,Sheet2!A1325 = Sheet1!A:A))</f>
        <v>45100</v>
      </c>
      <c r="C1325" s="2">
        <f t="shared" ca="1" si="24"/>
        <v>677</v>
      </c>
      <c r="D1325" cm="1">
        <f t="array" aca="1" ref="D1325" ca="1">_xlfn.IFS(C1325 &lt;_xlfn.PERCENTILE.EXC($C$2:$C$1786,0.2),5,C1325&lt;_xlfn.PERCENTILE.EXC($C$2:$C$2000, 0.4),4, C1325&lt;_xlfn.PERCENTILE.EXC($C$2:$C$2000, 0.6),3, C1325&lt;_xlfn.PERCENTILE.EXC($C$2:$C$2000, 0.8),2, C1325&gt;=_xlfn.PERCENTILE.EXC($C$2:$C$2000, 0.8), 1)</f>
        <v>4</v>
      </c>
      <c r="E1325">
        <f>COUNTIF(Sheet1!A:A,Sheet2!A1325)</f>
        <v>2</v>
      </c>
      <c r="F1325" cm="1">
        <f t="array" ref="F1325">_xlfn.IFS(E1325 &gt; _xlfn.PERCENTILE.EXC($E$2:$E$1786,0.8), 5, E1325 &gt; _xlfn.PERCENTILE.EXC($E$2:$E$1786,0.6), 4,E1325 &gt; _xlfn.PERCENTILE.EXC($E$2:$E$1786,0.4), 3, E1325 &gt; _xlfn.PERCENTILE.EXC($E$2:$E$1786,0.2),2, E1325 &lt;= _xlfn.PERCENTILE.EXC($E$2:$E$1786,0.2), 1)</f>
        <v>2</v>
      </c>
      <c r="G1325">
        <f>SUMIF(Sheet1!A:A,A1325,Sheet1!C:C)</f>
        <v>158.29000000000002</v>
      </c>
      <c r="H1325" cm="1">
        <f t="array" ref="H1325">_xlfn.IFS(G1325 &lt;_xlfn.PERCENTILE.EXC($G$2:$G$1786,0.2),5,G1325&lt;_xlfn.PERCENTILE.EXC($G$2:$G$2000, 0.4),4, G1325&lt;_xlfn.PERCENTILE.EXC($G$2:$G$2000, 0.6),3, G1325&lt;_xlfn.PERCENTILE.EXC($G$2:$G$2000, 0.8),2, G1325&gt;=_xlfn.PERCENTILE.EXC($G$2:$G$2000, 0.8), 1)</f>
        <v>4</v>
      </c>
      <c r="K1325" t="str" cm="1">
        <f t="array" aca="1" ref="K1325" ca="1">_xlfn.IFS(
    AND($D1325=5, $F1325&gt;=4,$H1325&gt;=4), "Best Customers",
    AND($D1325&gt;=3, $D1325&lt;=4, $F1325&gt;=4, $H1325&gt;=3), "Loyal Customers",
    AND($D1325&gt;=3, $D1325&lt;=4, $F1325&gt;=2, $H1325&gt;=2), "Potential Loyal Customers",
    AND($D1325&gt;=2, $D1325&lt;=3, $F1325&gt;=3, $H1325&gt;=3), "At-Risk Customers",
    AND($D1325=1, $F1325&lt;=2, $H1325&lt;=2), "Lost Customers",
    TRUE, "Unclassified"
)</f>
        <v>Potential Loyal Customers</v>
      </c>
    </row>
    <row r="1326" spans="1:11" x14ac:dyDescent="0.2">
      <c r="A1326" t="str">
        <v>CUS025372</v>
      </c>
      <c r="B1326" s="1" cm="1">
        <f t="array" ref="B1326">MAX(_xlfn._xlws.FILTER(Sheet1!B:B,Sheet2!A1326 = Sheet1!A:A))</f>
        <v>43711</v>
      </c>
      <c r="C1326" s="2">
        <f t="shared" ca="1" si="24"/>
        <v>2066</v>
      </c>
      <c r="D1326" cm="1">
        <f t="array" aca="1" ref="D1326" ca="1">_xlfn.IFS(C1326 &lt;_xlfn.PERCENTILE.EXC($C$2:$C$1786,0.2),5,C1326&lt;_xlfn.PERCENTILE.EXC($C$2:$C$2000, 0.4),4, C1326&lt;_xlfn.PERCENTILE.EXC($C$2:$C$2000, 0.6),3, C1326&lt;_xlfn.PERCENTILE.EXC($C$2:$C$2000, 0.8),2, C1326&gt;=_xlfn.PERCENTILE.EXC($C$2:$C$2000, 0.8), 1)</f>
        <v>3</v>
      </c>
      <c r="E1326">
        <f>COUNTIF(Sheet1!A:A,Sheet2!A1326)</f>
        <v>2</v>
      </c>
      <c r="F1326" cm="1">
        <f t="array" ref="F1326">_xlfn.IFS(E1326 &gt; _xlfn.PERCENTILE.EXC($E$2:$E$1786,0.8), 5, E1326 &gt; _xlfn.PERCENTILE.EXC($E$2:$E$1786,0.6), 4,E1326 &gt; _xlfn.PERCENTILE.EXC($E$2:$E$1786,0.4), 3, E1326 &gt; _xlfn.PERCENTILE.EXC($E$2:$E$1786,0.2),2, E1326 &lt;= _xlfn.PERCENTILE.EXC($E$2:$E$1786,0.2), 1)</f>
        <v>2</v>
      </c>
      <c r="G1326">
        <f>SUMIF(Sheet1!A:A,A1326,Sheet1!C:C)</f>
        <v>137.38999999999999</v>
      </c>
      <c r="H1326" cm="1">
        <f t="array" ref="H1326">_xlfn.IFS(G1326 &lt;_xlfn.PERCENTILE.EXC($G$2:$G$1786,0.2),5,G1326&lt;_xlfn.PERCENTILE.EXC($G$2:$G$2000, 0.4),4, G1326&lt;_xlfn.PERCENTILE.EXC($G$2:$G$2000, 0.6),3, G1326&lt;_xlfn.PERCENTILE.EXC($G$2:$G$2000, 0.8),2, G1326&gt;=_xlfn.PERCENTILE.EXC($G$2:$G$2000, 0.8), 1)</f>
        <v>4</v>
      </c>
      <c r="K1326" t="str" cm="1">
        <f t="array" aca="1" ref="K1326" ca="1">_xlfn.IFS(
    AND($D1326=5, $F1326&gt;=4,$H1326&gt;=4), "Best Customers",
    AND($D1326&gt;=3, $D1326&lt;=4, $F1326&gt;=4, $H1326&gt;=3), "Loyal Customers",
    AND($D1326&gt;=3, $D1326&lt;=4, $F1326&gt;=2, $H1326&gt;=2), "Potential Loyal Customers",
    AND($D1326&gt;=2, $D1326&lt;=3, $F1326&gt;=3, $H1326&gt;=3), "At-Risk Customers",
    AND($D1326=1, $F1326&lt;=2, $H1326&lt;=2), "Lost Customers",
    TRUE, "Unclassified"
)</f>
        <v>Potential Loyal Customers</v>
      </c>
    </row>
    <row r="1327" spans="1:11" x14ac:dyDescent="0.2">
      <c r="A1327" t="str">
        <v>CUS003825</v>
      </c>
      <c r="B1327" s="1" cm="1">
        <f t="array" ref="B1327">MAX(_xlfn._xlws.FILTER(Sheet1!B:B,Sheet2!A1327 = Sheet1!A:A))</f>
        <v>45589</v>
      </c>
      <c r="C1327" s="2">
        <f t="shared" ca="1" si="24"/>
        <v>188</v>
      </c>
      <c r="D1327" cm="1">
        <f t="array" aca="1" ref="D1327" ca="1">_xlfn.IFS(C1327 &lt;_xlfn.PERCENTILE.EXC($C$2:$C$1786,0.2),5,C1327&lt;_xlfn.PERCENTILE.EXC($C$2:$C$2000, 0.4),4, C1327&lt;_xlfn.PERCENTILE.EXC($C$2:$C$2000, 0.6),3, C1327&lt;_xlfn.PERCENTILE.EXC($C$2:$C$2000, 0.8),2, C1327&gt;=_xlfn.PERCENTILE.EXC($C$2:$C$2000, 0.8), 1)</f>
        <v>5</v>
      </c>
      <c r="E1327">
        <f>COUNTIF(Sheet1!A:A,Sheet2!A1327)</f>
        <v>24</v>
      </c>
      <c r="F1327" cm="1">
        <f t="array" ref="F1327">_xlfn.IFS(E1327 &gt; _xlfn.PERCENTILE.EXC($E$2:$E$1786,0.8), 5, E1327 &gt; _xlfn.PERCENTILE.EXC($E$2:$E$1786,0.6), 4,E1327 &gt; _xlfn.PERCENTILE.EXC($E$2:$E$1786,0.4), 3, E1327 &gt; _xlfn.PERCENTILE.EXC($E$2:$E$1786,0.2),2, E1327 &lt;= _xlfn.PERCENTILE.EXC($E$2:$E$1786,0.2), 1)</f>
        <v>5</v>
      </c>
      <c r="G1327">
        <f>SUMIF(Sheet1!A:A,A1327,Sheet1!C:C)</f>
        <v>9423.35</v>
      </c>
      <c r="H1327" cm="1">
        <f t="array" ref="H1327">_xlfn.IFS(G1327 &lt;_xlfn.PERCENTILE.EXC($G$2:$G$1786,0.2),5,G1327&lt;_xlfn.PERCENTILE.EXC($G$2:$G$2000, 0.4),4, G1327&lt;_xlfn.PERCENTILE.EXC($G$2:$G$2000, 0.6),3, G1327&lt;_xlfn.PERCENTILE.EXC($G$2:$G$2000, 0.8),2, G1327&gt;=_xlfn.PERCENTILE.EXC($G$2:$G$2000, 0.8), 1)</f>
        <v>1</v>
      </c>
      <c r="K1327" t="str" cm="1">
        <f t="array" aca="1" ref="K1327" ca="1">_xlfn.IFS(
    AND($D1327=5, $F1327&gt;=4,$H1327&gt;=4), "Best Customers",
    AND($D1327&gt;=3, $D1327&lt;=4, $F1327&gt;=4, $H1327&gt;=3), "Loyal Customers",
    AND($D1327&gt;=3, $D1327&lt;=4, $F1327&gt;=2, $H1327&gt;=2), "Potential Loyal Customers",
    AND($D1327&gt;=2, $D1327&lt;=3, $F1327&gt;=3, $H1327&gt;=3), "At-Risk Customers",
    AND($D1327=1, $F1327&lt;=2, $H1327&lt;=2), "Lost Customers",
    TRUE, "Unclassified"
)</f>
        <v>Unclassified</v>
      </c>
    </row>
    <row r="1328" spans="1:11" x14ac:dyDescent="0.2">
      <c r="A1328" t="str">
        <v>CUS003823</v>
      </c>
      <c r="B1328" s="1" cm="1">
        <f t="array" ref="B1328">MAX(_xlfn._xlws.FILTER(Sheet1!B:B,Sheet2!A1328 = Sheet1!A:A))</f>
        <v>45589</v>
      </c>
      <c r="C1328" s="2">
        <f t="shared" ca="1" si="24"/>
        <v>188</v>
      </c>
      <c r="D1328" cm="1">
        <f t="array" aca="1" ref="D1328" ca="1">_xlfn.IFS(C1328 &lt;_xlfn.PERCENTILE.EXC($C$2:$C$1786,0.2),5,C1328&lt;_xlfn.PERCENTILE.EXC($C$2:$C$2000, 0.4),4, C1328&lt;_xlfn.PERCENTILE.EXC($C$2:$C$2000, 0.6),3, C1328&lt;_xlfn.PERCENTILE.EXC($C$2:$C$2000, 0.8),2, C1328&gt;=_xlfn.PERCENTILE.EXC($C$2:$C$2000, 0.8), 1)</f>
        <v>5</v>
      </c>
      <c r="E1328">
        <f>COUNTIF(Sheet1!A:A,Sheet2!A1328)</f>
        <v>7</v>
      </c>
      <c r="F1328" cm="1">
        <f t="array" ref="F1328">_xlfn.IFS(E1328 &gt; _xlfn.PERCENTILE.EXC($E$2:$E$1786,0.8), 5, E1328 &gt; _xlfn.PERCENTILE.EXC($E$2:$E$1786,0.6), 4,E1328 &gt; _xlfn.PERCENTILE.EXC($E$2:$E$1786,0.4), 3, E1328 &gt; _xlfn.PERCENTILE.EXC($E$2:$E$1786,0.2),2, E1328 &lt;= _xlfn.PERCENTILE.EXC($E$2:$E$1786,0.2), 1)</f>
        <v>4</v>
      </c>
      <c r="G1328">
        <f>SUMIF(Sheet1!A:A,A1328,Sheet1!C:C)</f>
        <v>1929.0900000000001</v>
      </c>
      <c r="H1328" cm="1">
        <f t="array" ref="H1328">_xlfn.IFS(G1328 &lt;_xlfn.PERCENTILE.EXC($G$2:$G$1786,0.2),5,G1328&lt;_xlfn.PERCENTILE.EXC($G$2:$G$2000, 0.4),4, G1328&lt;_xlfn.PERCENTILE.EXC($G$2:$G$2000, 0.6),3, G1328&lt;_xlfn.PERCENTILE.EXC($G$2:$G$2000, 0.8),2, G1328&gt;=_xlfn.PERCENTILE.EXC($G$2:$G$2000, 0.8), 1)</f>
        <v>2</v>
      </c>
      <c r="K1328" t="str" cm="1">
        <f t="array" aca="1" ref="K1328" ca="1">_xlfn.IFS(
    AND($D1328=5, $F1328&gt;=4,$H1328&gt;=4), "Best Customers",
    AND($D1328&gt;=3, $D1328&lt;=4, $F1328&gt;=4, $H1328&gt;=3), "Loyal Customers",
    AND($D1328&gt;=3, $D1328&lt;=4, $F1328&gt;=2, $H1328&gt;=2), "Potential Loyal Customers",
    AND($D1328&gt;=2, $D1328&lt;=3, $F1328&gt;=3, $H1328&gt;=3), "At-Risk Customers",
    AND($D1328=1, $F1328&lt;=2, $H1328&lt;=2), "Lost Customers",
    TRUE, "Unclassified"
)</f>
        <v>Unclassified</v>
      </c>
    </row>
    <row r="1329" spans="1:11" x14ac:dyDescent="0.2">
      <c r="A1329" t="str">
        <v>CUS009450</v>
      </c>
      <c r="B1329" s="1" cm="1">
        <f t="array" ref="B1329">MAX(_xlfn._xlws.FILTER(Sheet1!B:B,Sheet2!A1329 = Sheet1!A:A))</f>
        <v>45258</v>
      </c>
      <c r="C1329" s="2">
        <f t="shared" ca="1" si="24"/>
        <v>519</v>
      </c>
      <c r="D1329" cm="1">
        <f t="array" aca="1" ref="D1329" ca="1">_xlfn.IFS(C1329 &lt;_xlfn.PERCENTILE.EXC($C$2:$C$1786,0.2),5,C1329&lt;_xlfn.PERCENTILE.EXC($C$2:$C$2000, 0.4),4, C1329&lt;_xlfn.PERCENTILE.EXC($C$2:$C$2000, 0.6),3, C1329&lt;_xlfn.PERCENTILE.EXC($C$2:$C$2000, 0.8),2, C1329&gt;=_xlfn.PERCENTILE.EXC($C$2:$C$2000, 0.8), 1)</f>
        <v>4</v>
      </c>
      <c r="E1329">
        <f>COUNTIF(Sheet1!A:A,Sheet2!A1329)</f>
        <v>14</v>
      </c>
      <c r="F1329" cm="1">
        <f t="array" ref="F1329">_xlfn.IFS(E1329 &gt; _xlfn.PERCENTILE.EXC($E$2:$E$1786,0.8), 5, E1329 &gt; _xlfn.PERCENTILE.EXC($E$2:$E$1786,0.6), 4,E1329 &gt; _xlfn.PERCENTILE.EXC($E$2:$E$1786,0.4), 3, E1329 &gt; _xlfn.PERCENTILE.EXC($E$2:$E$1786,0.2),2, E1329 &lt;= _xlfn.PERCENTILE.EXC($E$2:$E$1786,0.2), 1)</f>
        <v>5</v>
      </c>
      <c r="G1329">
        <f>SUMIF(Sheet1!A:A,A1329,Sheet1!C:C)</f>
        <v>5812.49</v>
      </c>
      <c r="H1329" cm="1">
        <f t="array" ref="H1329">_xlfn.IFS(G1329 &lt;_xlfn.PERCENTILE.EXC($G$2:$G$1786,0.2),5,G1329&lt;_xlfn.PERCENTILE.EXC($G$2:$G$2000, 0.4),4, G1329&lt;_xlfn.PERCENTILE.EXC($G$2:$G$2000, 0.6),3, G1329&lt;_xlfn.PERCENTILE.EXC($G$2:$G$2000, 0.8),2, G1329&gt;=_xlfn.PERCENTILE.EXC($G$2:$G$2000, 0.8), 1)</f>
        <v>1</v>
      </c>
      <c r="K1329" t="str" cm="1">
        <f t="array" aca="1" ref="K1329" ca="1">_xlfn.IFS(
    AND($D1329=5, $F1329&gt;=4,$H1329&gt;=4), "Best Customers",
    AND($D1329&gt;=3, $D1329&lt;=4, $F1329&gt;=4, $H1329&gt;=3), "Loyal Customers",
    AND($D1329&gt;=3, $D1329&lt;=4, $F1329&gt;=2, $H1329&gt;=2), "Potential Loyal Customers",
    AND($D1329&gt;=2, $D1329&lt;=3, $F1329&gt;=3, $H1329&gt;=3), "At-Risk Customers",
    AND($D1329=1, $F1329&lt;=2, $H1329&lt;=2), "Lost Customers",
    TRUE, "Unclassified"
)</f>
        <v>Unclassified</v>
      </c>
    </row>
    <row r="1330" spans="1:11" x14ac:dyDescent="0.2">
      <c r="A1330" t="str">
        <v>CUS003822</v>
      </c>
      <c r="B1330" s="1" cm="1">
        <f t="array" ref="B1330">MAX(_xlfn._xlws.FILTER(Sheet1!B:B,Sheet2!A1330 = Sheet1!A:A))</f>
        <v>45589</v>
      </c>
      <c r="C1330" s="2">
        <f t="shared" ca="1" si="24"/>
        <v>188</v>
      </c>
      <c r="D1330" cm="1">
        <f t="array" aca="1" ref="D1330" ca="1">_xlfn.IFS(C1330 &lt;_xlfn.PERCENTILE.EXC($C$2:$C$1786,0.2),5,C1330&lt;_xlfn.PERCENTILE.EXC($C$2:$C$2000, 0.4),4, C1330&lt;_xlfn.PERCENTILE.EXC($C$2:$C$2000, 0.6),3, C1330&lt;_xlfn.PERCENTILE.EXC($C$2:$C$2000, 0.8),2, C1330&gt;=_xlfn.PERCENTILE.EXC($C$2:$C$2000, 0.8), 1)</f>
        <v>5</v>
      </c>
      <c r="E1330">
        <f>COUNTIF(Sheet1!A:A,Sheet2!A1330)</f>
        <v>11</v>
      </c>
      <c r="F1330" cm="1">
        <f t="array" ref="F1330">_xlfn.IFS(E1330 &gt; _xlfn.PERCENTILE.EXC($E$2:$E$1786,0.8), 5, E1330 &gt; _xlfn.PERCENTILE.EXC($E$2:$E$1786,0.6), 4,E1330 &gt; _xlfn.PERCENTILE.EXC($E$2:$E$1786,0.4), 3, E1330 &gt; _xlfn.PERCENTILE.EXC($E$2:$E$1786,0.2),2, E1330 &lt;= _xlfn.PERCENTILE.EXC($E$2:$E$1786,0.2), 1)</f>
        <v>4</v>
      </c>
      <c r="G1330">
        <f>SUMIF(Sheet1!A:A,A1330,Sheet1!C:C)</f>
        <v>1127.4199999999998</v>
      </c>
      <c r="H1330" cm="1">
        <f t="array" ref="H1330">_xlfn.IFS(G1330 &lt;_xlfn.PERCENTILE.EXC($G$2:$G$1786,0.2),5,G1330&lt;_xlfn.PERCENTILE.EXC($G$2:$G$2000, 0.4),4, G1330&lt;_xlfn.PERCENTILE.EXC($G$2:$G$2000, 0.6),3, G1330&lt;_xlfn.PERCENTILE.EXC($G$2:$G$2000, 0.8),2, G1330&gt;=_xlfn.PERCENTILE.EXC($G$2:$G$2000, 0.8), 1)</f>
        <v>2</v>
      </c>
      <c r="K1330" t="str" cm="1">
        <f t="array" aca="1" ref="K1330" ca="1">_xlfn.IFS(
    AND($D1330=5, $F1330&gt;=4,$H1330&gt;=4), "Best Customers",
    AND($D1330&gt;=3, $D1330&lt;=4, $F1330&gt;=4, $H1330&gt;=3), "Loyal Customers",
    AND($D1330&gt;=3, $D1330&lt;=4, $F1330&gt;=2, $H1330&gt;=2), "Potential Loyal Customers",
    AND($D1330&gt;=2, $D1330&lt;=3, $F1330&gt;=3, $H1330&gt;=3), "At-Risk Customers",
    AND($D1330=1, $F1330&lt;=2, $H1330&lt;=2), "Lost Customers",
    TRUE, "Unclassified"
)</f>
        <v>Unclassified</v>
      </c>
    </row>
    <row r="1331" spans="1:11" x14ac:dyDescent="0.2">
      <c r="A1331" t="str">
        <v>CUS025373</v>
      </c>
      <c r="B1331" s="1" cm="1">
        <f t="array" ref="B1331">MAX(_xlfn._xlws.FILTER(Sheet1!B:B,Sheet2!A1331 = Sheet1!A:A))</f>
        <v>43711</v>
      </c>
      <c r="C1331" s="2">
        <f t="shared" ca="1" si="24"/>
        <v>2066</v>
      </c>
      <c r="D1331" cm="1">
        <f t="array" aca="1" ref="D1331" ca="1">_xlfn.IFS(C1331 &lt;_xlfn.PERCENTILE.EXC($C$2:$C$1786,0.2),5,C1331&lt;_xlfn.PERCENTILE.EXC($C$2:$C$2000, 0.4),4, C1331&lt;_xlfn.PERCENTILE.EXC($C$2:$C$2000, 0.6),3, C1331&lt;_xlfn.PERCENTILE.EXC($C$2:$C$2000, 0.8),2, C1331&gt;=_xlfn.PERCENTILE.EXC($C$2:$C$2000, 0.8), 1)</f>
        <v>3</v>
      </c>
      <c r="E1331">
        <f>COUNTIF(Sheet1!A:A,Sheet2!A1331)</f>
        <v>2</v>
      </c>
      <c r="F1331" cm="1">
        <f t="array" ref="F1331">_xlfn.IFS(E1331 &gt; _xlfn.PERCENTILE.EXC($E$2:$E$1786,0.8), 5, E1331 &gt; _xlfn.PERCENTILE.EXC($E$2:$E$1786,0.6), 4,E1331 &gt; _xlfn.PERCENTILE.EXC($E$2:$E$1786,0.4), 3, E1331 &gt; _xlfn.PERCENTILE.EXC($E$2:$E$1786,0.2),2, E1331 &lt;= _xlfn.PERCENTILE.EXC($E$2:$E$1786,0.2), 1)</f>
        <v>2</v>
      </c>
      <c r="G1331">
        <f>SUMIF(Sheet1!A:A,A1331,Sheet1!C:C)</f>
        <v>540.39</v>
      </c>
      <c r="H1331" cm="1">
        <f t="array" ref="H1331">_xlfn.IFS(G1331 &lt;_xlfn.PERCENTILE.EXC($G$2:$G$1786,0.2),5,G1331&lt;_xlfn.PERCENTILE.EXC($G$2:$G$2000, 0.4),4, G1331&lt;_xlfn.PERCENTILE.EXC($G$2:$G$2000, 0.6),3, G1331&lt;_xlfn.PERCENTILE.EXC($G$2:$G$2000, 0.8),2, G1331&gt;=_xlfn.PERCENTILE.EXC($G$2:$G$2000, 0.8), 1)</f>
        <v>3</v>
      </c>
      <c r="K1331" t="str" cm="1">
        <f t="array" aca="1" ref="K1331" ca="1">_xlfn.IFS(
    AND($D1331=5, $F1331&gt;=4,$H1331&gt;=4), "Best Customers",
    AND($D1331&gt;=3, $D1331&lt;=4, $F1331&gt;=4, $H1331&gt;=3), "Loyal Customers",
    AND($D1331&gt;=3, $D1331&lt;=4, $F1331&gt;=2, $H1331&gt;=2), "Potential Loyal Customers",
    AND($D1331&gt;=2, $D1331&lt;=3, $F1331&gt;=3, $H1331&gt;=3), "At-Risk Customers",
    AND($D1331=1, $F1331&lt;=2, $H1331&lt;=2), "Lost Customers",
    TRUE, "Unclassified"
)</f>
        <v>Potential Loyal Customers</v>
      </c>
    </row>
    <row r="1332" spans="1:11" x14ac:dyDescent="0.2">
      <c r="A1332" t="str">
        <v>CUS010819</v>
      </c>
      <c r="B1332" s="1" cm="1">
        <f t="array" ref="B1332">MAX(_xlfn._xlws.FILTER(Sheet1!B:B,Sheet2!A1332 = Sheet1!A:A))</f>
        <v>45189</v>
      </c>
      <c r="C1332" s="2">
        <f t="shared" ca="1" si="24"/>
        <v>588</v>
      </c>
      <c r="D1332" cm="1">
        <f t="array" aca="1" ref="D1332" ca="1">_xlfn.IFS(C1332 &lt;_xlfn.PERCENTILE.EXC($C$2:$C$1786,0.2),5,C1332&lt;_xlfn.PERCENTILE.EXC($C$2:$C$2000, 0.4),4, C1332&lt;_xlfn.PERCENTILE.EXC($C$2:$C$2000, 0.6),3, C1332&lt;_xlfn.PERCENTILE.EXC($C$2:$C$2000, 0.8),2, C1332&gt;=_xlfn.PERCENTILE.EXC($C$2:$C$2000, 0.8), 1)</f>
        <v>4</v>
      </c>
      <c r="E1332">
        <f>COUNTIF(Sheet1!A:A,Sheet2!A1332)</f>
        <v>6</v>
      </c>
      <c r="F1332" cm="1">
        <f t="array" ref="F1332">_xlfn.IFS(E1332 &gt; _xlfn.PERCENTILE.EXC($E$2:$E$1786,0.8), 5, E1332 &gt; _xlfn.PERCENTILE.EXC($E$2:$E$1786,0.6), 4,E1332 &gt; _xlfn.PERCENTILE.EXC($E$2:$E$1786,0.4), 3, E1332 &gt; _xlfn.PERCENTILE.EXC($E$2:$E$1786,0.2),2, E1332 &lt;= _xlfn.PERCENTILE.EXC($E$2:$E$1786,0.2), 1)</f>
        <v>4</v>
      </c>
      <c r="G1332">
        <f>SUMIF(Sheet1!A:A,A1332,Sheet1!C:C)</f>
        <v>253.08000000000004</v>
      </c>
      <c r="H1332" cm="1">
        <f t="array" ref="H1332">_xlfn.IFS(G1332 &lt;_xlfn.PERCENTILE.EXC($G$2:$G$1786,0.2),5,G1332&lt;_xlfn.PERCENTILE.EXC($G$2:$G$2000, 0.4),4, G1332&lt;_xlfn.PERCENTILE.EXC($G$2:$G$2000, 0.6),3, G1332&lt;_xlfn.PERCENTILE.EXC($G$2:$G$2000, 0.8),2, G1332&gt;=_xlfn.PERCENTILE.EXC($G$2:$G$2000, 0.8), 1)</f>
        <v>3</v>
      </c>
      <c r="K1332" t="str" cm="1">
        <f t="array" aca="1" ref="K1332" ca="1">_xlfn.IFS(
    AND($D1332=5, $F1332&gt;=4,$H1332&gt;=4), "Best Customers",
    AND($D1332&gt;=3, $D1332&lt;=4, $F1332&gt;=4, $H1332&gt;=3), "Loyal Customers",
    AND($D1332&gt;=3, $D1332&lt;=4, $F1332&gt;=2, $H1332&gt;=2), "Potential Loyal Customers",
    AND($D1332&gt;=2, $D1332&lt;=3, $F1332&gt;=3, $H1332&gt;=3), "At-Risk Customers",
    AND($D1332=1, $F1332&lt;=2, $H1332&lt;=2), "Lost Customers",
    TRUE, "Unclassified"
)</f>
        <v>Loyal Customers</v>
      </c>
    </row>
    <row r="1333" spans="1:11" x14ac:dyDescent="0.2">
      <c r="A1333" t="str">
        <v>CUS004283</v>
      </c>
      <c r="B1333" s="1" cm="1">
        <f t="array" ref="B1333">MAX(_xlfn._xlws.FILTER(Sheet1!B:B,Sheet2!A1333 = Sheet1!A:A))</f>
        <v>45565</v>
      </c>
      <c r="C1333" s="2">
        <f t="shared" ca="1" si="24"/>
        <v>212</v>
      </c>
      <c r="D1333" cm="1">
        <f t="array" aca="1" ref="D1333" ca="1">_xlfn.IFS(C1333 &lt;_xlfn.PERCENTILE.EXC($C$2:$C$1786,0.2),5,C1333&lt;_xlfn.PERCENTILE.EXC($C$2:$C$2000, 0.4),4, C1333&lt;_xlfn.PERCENTILE.EXC($C$2:$C$2000, 0.6),3, C1333&lt;_xlfn.PERCENTILE.EXC($C$2:$C$2000, 0.8),2, C1333&gt;=_xlfn.PERCENTILE.EXC($C$2:$C$2000, 0.8), 1)</f>
        <v>5</v>
      </c>
      <c r="E1333">
        <f>COUNTIF(Sheet1!A:A,Sheet2!A1333)</f>
        <v>10</v>
      </c>
      <c r="F1333" cm="1">
        <f t="array" ref="F1333">_xlfn.IFS(E1333 &gt; _xlfn.PERCENTILE.EXC($E$2:$E$1786,0.8), 5, E1333 &gt; _xlfn.PERCENTILE.EXC($E$2:$E$1786,0.6), 4,E1333 &gt; _xlfn.PERCENTILE.EXC($E$2:$E$1786,0.4), 3, E1333 &gt; _xlfn.PERCENTILE.EXC($E$2:$E$1786,0.2),2, E1333 &lt;= _xlfn.PERCENTILE.EXC($E$2:$E$1786,0.2), 1)</f>
        <v>4</v>
      </c>
      <c r="G1333">
        <f>SUMIF(Sheet1!A:A,A1333,Sheet1!C:C)</f>
        <v>876.28000000000009</v>
      </c>
      <c r="H1333" cm="1">
        <f t="array" ref="H1333">_xlfn.IFS(G1333 &lt;_xlfn.PERCENTILE.EXC($G$2:$G$1786,0.2),5,G1333&lt;_xlfn.PERCENTILE.EXC($G$2:$G$2000, 0.4),4, G1333&lt;_xlfn.PERCENTILE.EXC($G$2:$G$2000, 0.6),3, G1333&lt;_xlfn.PERCENTILE.EXC($G$2:$G$2000, 0.8),2, G1333&gt;=_xlfn.PERCENTILE.EXC($G$2:$G$2000, 0.8), 1)</f>
        <v>2</v>
      </c>
      <c r="K1333" t="str" cm="1">
        <f t="array" aca="1" ref="K1333" ca="1">_xlfn.IFS(
    AND($D1333=5, $F1333&gt;=4,$H1333&gt;=4), "Best Customers",
    AND($D1333&gt;=3, $D1333&lt;=4, $F1333&gt;=4, $H1333&gt;=3), "Loyal Customers",
    AND($D1333&gt;=3, $D1333&lt;=4, $F1333&gt;=2, $H1333&gt;=2), "Potential Loyal Customers",
    AND($D1333&gt;=2, $D1333&lt;=3, $F1333&gt;=3, $H1333&gt;=3), "At-Risk Customers",
    AND($D1333=1, $F1333&lt;=2, $H1333&lt;=2), "Lost Customers",
    TRUE, "Unclassified"
)</f>
        <v>Unclassified</v>
      </c>
    </row>
    <row r="1334" spans="1:11" x14ac:dyDescent="0.2">
      <c r="A1334" t="str">
        <v>CUS017524</v>
      </c>
      <c r="B1334" s="1" cm="1">
        <f t="array" ref="B1334">MAX(_xlfn._xlws.FILTER(Sheet1!B:B,Sheet2!A1334 = Sheet1!A:A))</f>
        <v>44550</v>
      </c>
      <c r="C1334" s="2">
        <f t="shared" ca="1" si="24"/>
        <v>1227</v>
      </c>
      <c r="D1334" cm="1">
        <f t="array" aca="1" ref="D1334" ca="1">_xlfn.IFS(C1334 &lt;_xlfn.PERCENTILE.EXC($C$2:$C$1786,0.2),5,C1334&lt;_xlfn.PERCENTILE.EXC($C$2:$C$2000, 0.4),4, C1334&lt;_xlfn.PERCENTILE.EXC($C$2:$C$2000, 0.6),3, C1334&lt;_xlfn.PERCENTILE.EXC($C$2:$C$2000, 0.8),2, C1334&gt;=_xlfn.PERCENTILE.EXC($C$2:$C$2000, 0.8), 1)</f>
        <v>4</v>
      </c>
      <c r="E1334">
        <f>COUNTIF(Sheet1!A:A,Sheet2!A1334)</f>
        <v>5</v>
      </c>
      <c r="F1334" cm="1">
        <f t="array" ref="F1334">_xlfn.IFS(E1334 &gt; _xlfn.PERCENTILE.EXC($E$2:$E$1786,0.8), 5, E1334 &gt; _xlfn.PERCENTILE.EXC($E$2:$E$1786,0.6), 4,E1334 &gt; _xlfn.PERCENTILE.EXC($E$2:$E$1786,0.4), 3, E1334 &gt; _xlfn.PERCENTILE.EXC($E$2:$E$1786,0.2),2, E1334 &lt;= _xlfn.PERCENTILE.EXC($E$2:$E$1786,0.2), 1)</f>
        <v>4</v>
      </c>
      <c r="G1334">
        <f>SUMIF(Sheet1!A:A,A1334,Sheet1!C:C)</f>
        <v>1234.3399999999999</v>
      </c>
      <c r="H1334" cm="1">
        <f t="array" ref="H1334">_xlfn.IFS(G1334 &lt;_xlfn.PERCENTILE.EXC($G$2:$G$1786,0.2),5,G1334&lt;_xlfn.PERCENTILE.EXC($G$2:$G$2000, 0.4),4, G1334&lt;_xlfn.PERCENTILE.EXC($G$2:$G$2000, 0.6),3, G1334&lt;_xlfn.PERCENTILE.EXC($G$2:$G$2000, 0.8),2, G1334&gt;=_xlfn.PERCENTILE.EXC($G$2:$G$2000, 0.8), 1)</f>
        <v>2</v>
      </c>
      <c r="K1334" t="str" cm="1">
        <f t="array" aca="1" ref="K1334" ca="1">_xlfn.IFS(
    AND($D1334=5, $F1334&gt;=4,$H1334&gt;=4), "Best Customers",
    AND($D1334&gt;=3, $D1334&lt;=4, $F1334&gt;=4, $H1334&gt;=3), "Loyal Customers",
    AND($D1334&gt;=3, $D1334&lt;=4, $F1334&gt;=2, $H1334&gt;=2), "Potential Loyal Customers",
    AND($D1334&gt;=2, $D1334&lt;=3, $F1334&gt;=3, $H1334&gt;=3), "At-Risk Customers",
    AND($D1334=1, $F1334&lt;=2, $H1334&lt;=2), "Lost Customers",
    TRUE, "Unclassified"
)</f>
        <v>Potential Loyal Customers</v>
      </c>
    </row>
    <row r="1335" spans="1:11" x14ac:dyDescent="0.2">
      <c r="A1335" t="str">
        <v>CUS014708</v>
      </c>
      <c r="B1335" s="1" cm="1">
        <f t="array" ref="B1335">MAX(_xlfn._xlws.FILTER(Sheet1!B:B,Sheet2!A1335 = Sheet1!A:A))</f>
        <v>44845</v>
      </c>
      <c r="C1335" s="2">
        <f t="shared" ca="1" si="24"/>
        <v>932</v>
      </c>
      <c r="D1335" cm="1">
        <f t="array" aca="1" ref="D1335" ca="1">_xlfn.IFS(C1335 &lt;_xlfn.PERCENTILE.EXC($C$2:$C$1786,0.2),5,C1335&lt;_xlfn.PERCENTILE.EXC($C$2:$C$2000, 0.4),4, C1335&lt;_xlfn.PERCENTILE.EXC($C$2:$C$2000, 0.6),3, C1335&lt;_xlfn.PERCENTILE.EXC($C$2:$C$2000, 0.8),2, C1335&gt;=_xlfn.PERCENTILE.EXC($C$2:$C$2000, 0.8), 1)</f>
        <v>4</v>
      </c>
      <c r="E1335">
        <f>COUNTIF(Sheet1!A:A,Sheet2!A1335)</f>
        <v>5</v>
      </c>
      <c r="F1335" cm="1">
        <f t="array" ref="F1335">_xlfn.IFS(E1335 &gt; _xlfn.PERCENTILE.EXC($E$2:$E$1786,0.8), 5, E1335 &gt; _xlfn.PERCENTILE.EXC($E$2:$E$1786,0.6), 4,E1335 &gt; _xlfn.PERCENTILE.EXC($E$2:$E$1786,0.4), 3, E1335 &gt; _xlfn.PERCENTILE.EXC($E$2:$E$1786,0.2),2, E1335 &lt;= _xlfn.PERCENTILE.EXC($E$2:$E$1786,0.2), 1)</f>
        <v>4</v>
      </c>
      <c r="G1335">
        <f>SUMIF(Sheet1!A:A,A1335,Sheet1!C:C)</f>
        <v>974.46999999999991</v>
      </c>
      <c r="H1335" cm="1">
        <f t="array" ref="H1335">_xlfn.IFS(G1335 &lt;_xlfn.PERCENTILE.EXC($G$2:$G$1786,0.2),5,G1335&lt;_xlfn.PERCENTILE.EXC($G$2:$G$2000, 0.4),4, G1335&lt;_xlfn.PERCENTILE.EXC($G$2:$G$2000, 0.6),3, G1335&lt;_xlfn.PERCENTILE.EXC($G$2:$G$2000, 0.8),2, G1335&gt;=_xlfn.PERCENTILE.EXC($G$2:$G$2000, 0.8), 1)</f>
        <v>2</v>
      </c>
      <c r="K1335" t="str" cm="1">
        <f t="array" aca="1" ref="K1335" ca="1">_xlfn.IFS(
    AND($D1335=5, $F1335&gt;=4,$H1335&gt;=4), "Best Customers",
    AND($D1335&gt;=3, $D1335&lt;=4, $F1335&gt;=4, $H1335&gt;=3), "Loyal Customers",
    AND($D1335&gt;=3, $D1335&lt;=4, $F1335&gt;=2, $H1335&gt;=2), "Potential Loyal Customers",
    AND($D1335&gt;=2, $D1335&lt;=3, $F1335&gt;=3, $H1335&gt;=3), "At-Risk Customers",
    AND($D1335=1, $F1335&lt;=2, $H1335&lt;=2), "Lost Customers",
    TRUE, "Unclassified"
)</f>
        <v>Potential Loyal Customers</v>
      </c>
    </row>
    <row r="1336" spans="1:11" x14ac:dyDescent="0.2">
      <c r="A1336" t="str">
        <v>CUS003827</v>
      </c>
      <c r="B1336" s="1" cm="1">
        <f t="array" ref="B1336">MAX(_xlfn._xlws.FILTER(Sheet1!B:B,Sheet2!A1336 = Sheet1!A:A))</f>
        <v>45589</v>
      </c>
      <c r="C1336" s="2">
        <f t="shared" ca="1" si="24"/>
        <v>188</v>
      </c>
      <c r="D1336" cm="1">
        <f t="array" aca="1" ref="D1336" ca="1">_xlfn.IFS(C1336 &lt;_xlfn.PERCENTILE.EXC($C$2:$C$1786,0.2),5,C1336&lt;_xlfn.PERCENTILE.EXC($C$2:$C$2000, 0.4),4, C1336&lt;_xlfn.PERCENTILE.EXC($C$2:$C$2000, 0.6),3, C1336&lt;_xlfn.PERCENTILE.EXC($C$2:$C$2000, 0.8),2, C1336&gt;=_xlfn.PERCENTILE.EXC($C$2:$C$2000, 0.8), 1)</f>
        <v>5</v>
      </c>
      <c r="E1336">
        <f>COUNTIF(Sheet1!A:A,Sheet2!A1336)</f>
        <v>8</v>
      </c>
      <c r="F1336" cm="1">
        <f t="array" ref="F1336">_xlfn.IFS(E1336 &gt; _xlfn.PERCENTILE.EXC($E$2:$E$1786,0.8), 5, E1336 &gt; _xlfn.PERCENTILE.EXC($E$2:$E$1786,0.6), 4,E1336 &gt; _xlfn.PERCENTILE.EXC($E$2:$E$1786,0.4), 3, E1336 &gt; _xlfn.PERCENTILE.EXC($E$2:$E$1786,0.2),2, E1336 &lt;= _xlfn.PERCENTILE.EXC($E$2:$E$1786,0.2), 1)</f>
        <v>4</v>
      </c>
      <c r="G1336">
        <f>SUMIF(Sheet1!A:A,A1336,Sheet1!C:C)</f>
        <v>1191.23</v>
      </c>
      <c r="H1336" cm="1">
        <f t="array" ref="H1336">_xlfn.IFS(G1336 &lt;_xlfn.PERCENTILE.EXC($G$2:$G$1786,0.2),5,G1336&lt;_xlfn.PERCENTILE.EXC($G$2:$G$2000, 0.4),4, G1336&lt;_xlfn.PERCENTILE.EXC($G$2:$G$2000, 0.6),3, G1336&lt;_xlfn.PERCENTILE.EXC($G$2:$G$2000, 0.8),2, G1336&gt;=_xlfn.PERCENTILE.EXC($G$2:$G$2000, 0.8), 1)</f>
        <v>2</v>
      </c>
      <c r="K1336" t="str" cm="1">
        <f t="array" aca="1" ref="K1336" ca="1">_xlfn.IFS(
    AND($D1336=5, $F1336&gt;=4,$H1336&gt;=4), "Best Customers",
    AND($D1336&gt;=3, $D1336&lt;=4, $F1336&gt;=4, $H1336&gt;=3), "Loyal Customers",
    AND($D1336&gt;=3, $D1336&lt;=4, $F1336&gt;=2, $H1336&gt;=2), "Potential Loyal Customers",
    AND($D1336&gt;=2, $D1336&lt;=3, $F1336&gt;=3, $H1336&gt;=3), "At-Risk Customers",
    AND($D1336=1, $F1336&lt;=2, $H1336&lt;=2), "Lost Customers",
    TRUE, "Unclassified"
)</f>
        <v>Unclassified</v>
      </c>
    </row>
    <row r="1337" spans="1:11" x14ac:dyDescent="0.2">
      <c r="A1337" t="str">
        <v>CUS025374</v>
      </c>
      <c r="B1337" s="1" cm="1">
        <f t="array" ref="B1337">MAX(_xlfn._xlws.FILTER(Sheet1!B:B,Sheet2!A1337 = Sheet1!A:A))</f>
        <v>43711</v>
      </c>
      <c r="C1337" s="2">
        <f t="shared" ca="1" si="24"/>
        <v>2066</v>
      </c>
      <c r="D1337" cm="1">
        <f t="array" aca="1" ref="D1337" ca="1">_xlfn.IFS(C1337 &lt;_xlfn.PERCENTILE.EXC($C$2:$C$1786,0.2),5,C1337&lt;_xlfn.PERCENTILE.EXC($C$2:$C$2000, 0.4),4, C1337&lt;_xlfn.PERCENTILE.EXC($C$2:$C$2000, 0.6),3, C1337&lt;_xlfn.PERCENTILE.EXC($C$2:$C$2000, 0.8),2, C1337&gt;=_xlfn.PERCENTILE.EXC($C$2:$C$2000, 0.8), 1)</f>
        <v>3</v>
      </c>
      <c r="E1337">
        <f>COUNTIF(Sheet1!A:A,Sheet2!A1337)</f>
        <v>2</v>
      </c>
      <c r="F1337" cm="1">
        <f t="array" ref="F1337">_xlfn.IFS(E1337 &gt; _xlfn.PERCENTILE.EXC($E$2:$E$1786,0.8), 5, E1337 &gt; _xlfn.PERCENTILE.EXC($E$2:$E$1786,0.6), 4,E1337 &gt; _xlfn.PERCENTILE.EXC($E$2:$E$1786,0.4), 3, E1337 &gt; _xlfn.PERCENTILE.EXC($E$2:$E$1786,0.2),2, E1337 &lt;= _xlfn.PERCENTILE.EXC($E$2:$E$1786,0.2), 1)</f>
        <v>2</v>
      </c>
      <c r="G1337">
        <f>SUMIF(Sheet1!A:A,A1337,Sheet1!C:C)</f>
        <v>75.89</v>
      </c>
      <c r="H1337" cm="1">
        <f t="array" ref="H1337">_xlfn.IFS(G1337 &lt;_xlfn.PERCENTILE.EXC($G$2:$G$1786,0.2),5,G1337&lt;_xlfn.PERCENTILE.EXC($G$2:$G$2000, 0.4),4, G1337&lt;_xlfn.PERCENTILE.EXC($G$2:$G$2000, 0.6),3, G1337&lt;_xlfn.PERCENTILE.EXC($G$2:$G$2000, 0.8),2, G1337&gt;=_xlfn.PERCENTILE.EXC($G$2:$G$2000, 0.8), 1)</f>
        <v>5</v>
      </c>
      <c r="K1337" t="str" cm="1">
        <f t="array" aca="1" ref="K1337" ca="1">_xlfn.IFS(
    AND($D1337=5, $F1337&gt;=4,$H1337&gt;=4), "Best Customers",
    AND($D1337&gt;=3, $D1337&lt;=4, $F1337&gt;=4, $H1337&gt;=3), "Loyal Customers",
    AND($D1337&gt;=3, $D1337&lt;=4, $F1337&gt;=2, $H1337&gt;=2), "Potential Loyal Customers",
    AND($D1337&gt;=2, $D1337&lt;=3, $F1337&gt;=3, $H1337&gt;=3), "At-Risk Customers",
    AND($D1337=1, $F1337&lt;=2, $H1337&lt;=2), "Lost Customers",
    TRUE, "Unclassified"
)</f>
        <v>Potential Loyal Customers</v>
      </c>
    </row>
    <row r="1338" spans="1:11" x14ac:dyDescent="0.2">
      <c r="A1338" t="str">
        <v>CUS003789</v>
      </c>
      <c r="B1338" s="1" cm="1">
        <f t="array" ref="B1338">MAX(_xlfn._xlws.FILTER(Sheet1!B:B,Sheet2!A1338 = Sheet1!A:A))</f>
        <v>45590</v>
      </c>
      <c r="C1338" s="2">
        <f t="shared" ca="1" si="24"/>
        <v>187</v>
      </c>
      <c r="D1338" cm="1">
        <f t="array" aca="1" ref="D1338" ca="1">_xlfn.IFS(C1338 &lt;_xlfn.PERCENTILE.EXC($C$2:$C$1786,0.2),5,C1338&lt;_xlfn.PERCENTILE.EXC($C$2:$C$2000, 0.4),4, C1338&lt;_xlfn.PERCENTILE.EXC($C$2:$C$2000, 0.6),3, C1338&lt;_xlfn.PERCENTILE.EXC($C$2:$C$2000, 0.8),2, C1338&gt;=_xlfn.PERCENTILE.EXC($C$2:$C$2000, 0.8), 1)</f>
        <v>5</v>
      </c>
      <c r="E1338">
        <f>COUNTIF(Sheet1!A:A,Sheet2!A1338)</f>
        <v>7</v>
      </c>
      <c r="F1338" cm="1">
        <f t="array" ref="F1338">_xlfn.IFS(E1338 &gt; _xlfn.PERCENTILE.EXC($E$2:$E$1786,0.8), 5, E1338 &gt; _xlfn.PERCENTILE.EXC($E$2:$E$1786,0.6), 4,E1338 &gt; _xlfn.PERCENTILE.EXC($E$2:$E$1786,0.4), 3, E1338 &gt; _xlfn.PERCENTILE.EXC($E$2:$E$1786,0.2),2, E1338 &lt;= _xlfn.PERCENTILE.EXC($E$2:$E$1786,0.2), 1)</f>
        <v>4</v>
      </c>
      <c r="G1338">
        <f>SUMIF(Sheet1!A:A,A1338,Sheet1!C:C)</f>
        <v>681.15</v>
      </c>
      <c r="H1338" cm="1">
        <f t="array" ref="H1338">_xlfn.IFS(G1338 &lt;_xlfn.PERCENTILE.EXC($G$2:$G$1786,0.2),5,G1338&lt;_xlfn.PERCENTILE.EXC($G$2:$G$2000, 0.4),4, G1338&lt;_xlfn.PERCENTILE.EXC($G$2:$G$2000, 0.6),3, G1338&lt;_xlfn.PERCENTILE.EXC($G$2:$G$2000, 0.8),2, G1338&gt;=_xlfn.PERCENTILE.EXC($G$2:$G$2000, 0.8), 1)</f>
        <v>3</v>
      </c>
      <c r="K1338" t="str" cm="1">
        <f t="array" aca="1" ref="K1338" ca="1">_xlfn.IFS(
    AND($D1338=5, $F1338&gt;=4,$H1338&gt;=4), "Best Customers",
    AND($D1338&gt;=3, $D1338&lt;=4, $F1338&gt;=4, $H1338&gt;=3), "Loyal Customers",
    AND($D1338&gt;=3, $D1338&lt;=4, $F1338&gt;=2, $H1338&gt;=2), "Potential Loyal Customers",
    AND($D1338&gt;=2, $D1338&lt;=3, $F1338&gt;=3, $H1338&gt;=3), "At-Risk Customers",
    AND($D1338=1, $F1338&lt;=2, $H1338&lt;=2), "Lost Customers",
    TRUE, "Unclassified"
)</f>
        <v>Unclassified</v>
      </c>
    </row>
    <row r="1339" spans="1:11" x14ac:dyDescent="0.2">
      <c r="A1339" t="str">
        <v>CUS016616</v>
      </c>
      <c r="B1339" s="1" cm="1">
        <f t="array" ref="B1339">MAX(_xlfn._xlws.FILTER(Sheet1!B:B,Sheet2!A1339 = Sheet1!A:A))</f>
        <v>44657</v>
      </c>
      <c r="C1339" s="2">
        <f t="shared" ca="1" si="24"/>
        <v>1120</v>
      </c>
      <c r="D1339" cm="1">
        <f t="array" aca="1" ref="D1339" ca="1">_xlfn.IFS(C1339 &lt;_xlfn.PERCENTILE.EXC($C$2:$C$1786,0.2),5,C1339&lt;_xlfn.PERCENTILE.EXC($C$2:$C$2000, 0.4),4, C1339&lt;_xlfn.PERCENTILE.EXC($C$2:$C$2000, 0.6),3, C1339&lt;_xlfn.PERCENTILE.EXC($C$2:$C$2000, 0.8),2, C1339&gt;=_xlfn.PERCENTILE.EXC($C$2:$C$2000, 0.8), 1)</f>
        <v>4</v>
      </c>
      <c r="E1339">
        <f>COUNTIF(Sheet1!A:A,Sheet2!A1339)</f>
        <v>11</v>
      </c>
      <c r="F1339" cm="1">
        <f t="array" ref="F1339">_xlfn.IFS(E1339 &gt; _xlfn.PERCENTILE.EXC($E$2:$E$1786,0.8), 5, E1339 &gt; _xlfn.PERCENTILE.EXC($E$2:$E$1786,0.6), 4,E1339 &gt; _xlfn.PERCENTILE.EXC($E$2:$E$1786,0.4), 3, E1339 &gt; _xlfn.PERCENTILE.EXC($E$2:$E$1786,0.2),2, E1339 &lt;= _xlfn.PERCENTILE.EXC($E$2:$E$1786,0.2), 1)</f>
        <v>4</v>
      </c>
      <c r="G1339">
        <f>SUMIF(Sheet1!A:A,A1339,Sheet1!C:C)</f>
        <v>1164.7</v>
      </c>
      <c r="H1339" cm="1">
        <f t="array" ref="H1339">_xlfn.IFS(G1339 &lt;_xlfn.PERCENTILE.EXC($G$2:$G$1786,0.2),5,G1339&lt;_xlfn.PERCENTILE.EXC($G$2:$G$2000, 0.4),4, G1339&lt;_xlfn.PERCENTILE.EXC($G$2:$G$2000, 0.6),3, G1339&lt;_xlfn.PERCENTILE.EXC($G$2:$G$2000, 0.8),2, G1339&gt;=_xlfn.PERCENTILE.EXC($G$2:$G$2000, 0.8), 1)</f>
        <v>2</v>
      </c>
      <c r="K1339" t="str" cm="1">
        <f t="array" aca="1" ref="K1339" ca="1">_xlfn.IFS(
    AND($D1339=5, $F1339&gt;=4,$H1339&gt;=4), "Best Customers",
    AND($D1339&gt;=3, $D1339&lt;=4, $F1339&gt;=4, $H1339&gt;=3), "Loyal Customers",
    AND($D1339&gt;=3, $D1339&lt;=4, $F1339&gt;=2, $H1339&gt;=2), "Potential Loyal Customers",
    AND($D1339&gt;=2, $D1339&lt;=3, $F1339&gt;=3, $H1339&gt;=3), "At-Risk Customers",
    AND($D1339=1, $F1339&lt;=2, $H1339&lt;=2), "Lost Customers",
    TRUE, "Unclassified"
)</f>
        <v>Potential Loyal Customers</v>
      </c>
    </row>
    <row r="1340" spans="1:11" x14ac:dyDescent="0.2">
      <c r="A1340" t="str">
        <v>CUS022437</v>
      </c>
      <c r="B1340" s="1" cm="1">
        <f t="array" ref="B1340">MAX(_xlfn._xlws.FILTER(Sheet1!B:B,Sheet2!A1340 = Sheet1!A:A))</f>
        <v>44096</v>
      </c>
      <c r="C1340" s="2">
        <f t="shared" ca="1" si="24"/>
        <v>1681</v>
      </c>
      <c r="D1340" cm="1">
        <f t="array" aca="1" ref="D1340" ca="1">_xlfn.IFS(C1340 &lt;_xlfn.PERCENTILE.EXC($C$2:$C$1786,0.2),5,C1340&lt;_xlfn.PERCENTILE.EXC($C$2:$C$2000, 0.4),4, C1340&lt;_xlfn.PERCENTILE.EXC($C$2:$C$2000, 0.6),3, C1340&lt;_xlfn.PERCENTILE.EXC($C$2:$C$2000, 0.8),2, C1340&gt;=_xlfn.PERCENTILE.EXC($C$2:$C$2000, 0.8), 1)</f>
        <v>3</v>
      </c>
      <c r="E1340">
        <f>COUNTIF(Sheet1!A:A,Sheet2!A1340)</f>
        <v>3</v>
      </c>
      <c r="F1340" cm="1">
        <f t="array" ref="F1340">_xlfn.IFS(E1340 &gt; _xlfn.PERCENTILE.EXC($E$2:$E$1786,0.8), 5, E1340 &gt; _xlfn.PERCENTILE.EXC($E$2:$E$1786,0.6), 4,E1340 &gt; _xlfn.PERCENTILE.EXC($E$2:$E$1786,0.4), 3, E1340 &gt; _xlfn.PERCENTILE.EXC($E$2:$E$1786,0.2),2, E1340 &lt;= _xlfn.PERCENTILE.EXC($E$2:$E$1786,0.2), 1)</f>
        <v>3</v>
      </c>
      <c r="G1340">
        <f>SUMIF(Sheet1!A:A,A1340,Sheet1!C:C)</f>
        <v>203.07999999999998</v>
      </c>
      <c r="H1340" cm="1">
        <f t="array" ref="H1340">_xlfn.IFS(G1340 &lt;_xlfn.PERCENTILE.EXC($G$2:$G$1786,0.2),5,G1340&lt;_xlfn.PERCENTILE.EXC($G$2:$G$2000, 0.4),4, G1340&lt;_xlfn.PERCENTILE.EXC($G$2:$G$2000, 0.6),3, G1340&lt;_xlfn.PERCENTILE.EXC($G$2:$G$2000, 0.8),2, G1340&gt;=_xlfn.PERCENTILE.EXC($G$2:$G$2000, 0.8), 1)</f>
        <v>4</v>
      </c>
      <c r="K1340" t="str" cm="1">
        <f t="array" aca="1" ref="K1340" ca="1">_xlfn.IFS(
    AND($D1340=5, $F1340&gt;=4,$H1340&gt;=4), "Best Customers",
    AND($D1340&gt;=3, $D1340&lt;=4, $F1340&gt;=4, $H1340&gt;=3), "Loyal Customers",
    AND($D1340&gt;=3, $D1340&lt;=4, $F1340&gt;=2, $H1340&gt;=2), "Potential Loyal Customers",
    AND($D1340&gt;=2, $D1340&lt;=3, $F1340&gt;=3, $H1340&gt;=3), "At-Risk Customers",
    AND($D1340=1, $F1340&lt;=2, $H1340&lt;=2), "Lost Customers",
    TRUE, "Unclassified"
)</f>
        <v>Potential Loyal Customers</v>
      </c>
    </row>
    <row r="1341" spans="1:11" x14ac:dyDescent="0.2">
      <c r="A1341" t="str">
        <v>CUS004362</v>
      </c>
      <c r="B1341" s="1" cm="1">
        <f t="array" ref="B1341">MAX(_xlfn._xlws.FILTER(Sheet1!B:B,Sheet2!A1341 = Sheet1!A:A))</f>
        <v>45561</v>
      </c>
      <c r="C1341" s="2">
        <f t="shared" ca="1" si="24"/>
        <v>216</v>
      </c>
      <c r="D1341" cm="1">
        <f t="array" aca="1" ref="D1341" ca="1">_xlfn.IFS(C1341 &lt;_xlfn.PERCENTILE.EXC($C$2:$C$1786,0.2),5,C1341&lt;_xlfn.PERCENTILE.EXC($C$2:$C$2000, 0.4),4, C1341&lt;_xlfn.PERCENTILE.EXC($C$2:$C$2000, 0.6),3, C1341&lt;_xlfn.PERCENTILE.EXC($C$2:$C$2000, 0.8),2, C1341&gt;=_xlfn.PERCENTILE.EXC($C$2:$C$2000, 0.8), 1)</f>
        <v>5</v>
      </c>
      <c r="E1341">
        <f>COUNTIF(Sheet1!A:A,Sheet2!A1341)</f>
        <v>7</v>
      </c>
      <c r="F1341" cm="1">
        <f t="array" ref="F1341">_xlfn.IFS(E1341 &gt; _xlfn.PERCENTILE.EXC($E$2:$E$1786,0.8), 5, E1341 &gt; _xlfn.PERCENTILE.EXC($E$2:$E$1786,0.6), 4,E1341 &gt; _xlfn.PERCENTILE.EXC($E$2:$E$1786,0.4), 3, E1341 &gt; _xlfn.PERCENTILE.EXC($E$2:$E$1786,0.2),2, E1341 &lt;= _xlfn.PERCENTILE.EXC($E$2:$E$1786,0.2), 1)</f>
        <v>4</v>
      </c>
      <c r="G1341">
        <f>SUMIF(Sheet1!A:A,A1341,Sheet1!C:C)</f>
        <v>2013.3199999999997</v>
      </c>
      <c r="H1341" cm="1">
        <f t="array" ref="H1341">_xlfn.IFS(G1341 &lt;_xlfn.PERCENTILE.EXC($G$2:$G$1786,0.2),5,G1341&lt;_xlfn.PERCENTILE.EXC($G$2:$G$2000, 0.4),4, G1341&lt;_xlfn.PERCENTILE.EXC($G$2:$G$2000, 0.6),3, G1341&lt;_xlfn.PERCENTILE.EXC($G$2:$G$2000, 0.8),2, G1341&gt;=_xlfn.PERCENTILE.EXC($G$2:$G$2000, 0.8), 1)</f>
        <v>2</v>
      </c>
      <c r="K1341" t="str" cm="1">
        <f t="array" aca="1" ref="K1341" ca="1">_xlfn.IFS(
    AND($D1341=5, $F1341&gt;=4,$H1341&gt;=4), "Best Customers",
    AND($D1341&gt;=3, $D1341&lt;=4, $F1341&gt;=4, $H1341&gt;=3), "Loyal Customers",
    AND($D1341&gt;=3, $D1341&lt;=4, $F1341&gt;=2, $H1341&gt;=2), "Potential Loyal Customers",
    AND($D1341&gt;=2, $D1341&lt;=3, $F1341&gt;=3, $H1341&gt;=3), "At-Risk Customers",
    AND($D1341=1, $F1341&lt;=2, $H1341&lt;=2), "Lost Customers",
    TRUE, "Unclassified"
)</f>
        <v>Unclassified</v>
      </c>
    </row>
    <row r="1342" spans="1:11" x14ac:dyDescent="0.2">
      <c r="A1342" t="str">
        <v>CUS003841</v>
      </c>
      <c r="B1342" s="1" cm="1">
        <f t="array" ref="B1342">MAX(_xlfn._xlws.FILTER(Sheet1!B:B,Sheet2!A1342 = Sheet1!A:A))</f>
        <v>45588</v>
      </c>
      <c r="C1342" s="2">
        <f t="shared" ca="1" si="24"/>
        <v>189</v>
      </c>
      <c r="D1342" cm="1">
        <f t="array" aca="1" ref="D1342" ca="1">_xlfn.IFS(C1342 &lt;_xlfn.PERCENTILE.EXC($C$2:$C$1786,0.2),5,C1342&lt;_xlfn.PERCENTILE.EXC($C$2:$C$2000, 0.4),4, C1342&lt;_xlfn.PERCENTILE.EXC($C$2:$C$2000, 0.6),3, C1342&lt;_xlfn.PERCENTILE.EXC($C$2:$C$2000, 0.8),2, C1342&gt;=_xlfn.PERCENTILE.EXC($C$2:$C$2000, 0.8), 1)</f>
        <v>5</v>
      </c>
      <c r="E1342">
        <f>COUNTIF(Sheet1!A:A,Sheet2!A1342)</f>
        <v>7</v>
      </c>
      <c r="F1342" cm="1">
        <f t="array" ref="F1342">_xlfn.IFS(E1342 &gt; _xlfn.PERCENTILE.EXC($E$2:$E$1786,0.8), 5, E1342 &gt; _xlfn.PERCENTILE.EXC($E$2:$E$1786,0.6), 4,E1342 &gt; _xlfn.PERCENTILE.EXC($E$2:$E$1786,0.4), 3, E1342 &gt; _xlfn.PERCENTILE.EXC($E$2:$E$1786,0.2),2, E1342 &lt;= _xlfn.PERCENTILE.EXC($E$2:$E$1786,0.2), 1)</f>
        <v>4</v>
      </c>
      <c r="G1342">
        <f>SUMIF(Sheet1!A:A,A1342,Sheet1!C:C)</f>
        <v>1031.3300000000002</v>
      </c>
      <c r="H1342" cm="1">
        <f t="array" ref="H1342">_xlfn.IFS(G1342 &lt;_xlfn.PERCENTILE.EXC($G$2:$G$1786,0.2),5,G1342&lt;_xlfn.PERCENTILE.EXC($G$2:$G$2000, 0.4),4, G1342&lt;_xlfn.PERCENTILE.EXC($G$2:$G$2000, 0.6),3, G1342&lt;_xlfn.PERCENTILE.EXC($G$2:$G$2000, 0.8),2, G1342&gt;=_xlfn.PERCENTILE.EXC($G$2:$G$2000, 0.8), 1)</f>
        <v>2</v>
      </c>
      <c r="K1342" t="str" cm="1">
        <f t="array" aca="1" ref="K1342" ca="1">_xlfn.IFS(
    AND($D1342=5, $F1342&gt;=4,$H1342&gt;=4), "Best Customers",
    AND($D1342&gt;=3, $D1342&lt;=4, $F1342&gt;=4, $H1342&gt;=3), "Loyal Customers",
    AND($D1342&gt;=3, $D1342&lt;=4, $F1342&gt;=2, $H1342&gt;=2), "Potential Loyal Customers",
    AND($D1342&gt;=2, $D1342&lt;=3, $F1342&gt;=3, $H1342&gt;=3), "At-Risk Customers",
    AND($D1342=1, $F1342&lt;=2, $H1342&lt;=2), "Lost Customers",
    TRUE, "Unclassified"
)</f>
        <v>Unclassified</v>
      </c>
    </row>
    <row r="1343" spans="1:11" x14ac:dyDescent="0.2">
      <c r="A1343" t="str">
        <v>CUS020811</v>
      </c>
      <c r="B1343" s="1" cm="1">
        <f t="array" ref="B1343">MAX(_xlfn._xlws.FILTER(Sheet1!B:B,Sheet2!A1343 = Sheet1!A:A))</f>
        <v>44235</v>
      </c>
      <c r="C1343" s="2">
        <f t="shared" ca="1" si="24"/>
        <v>1542</v>
      </c>
      <c r="D1343" cm="1">
        <f t="array" aca="1" ref="D1343" ca="1">_xlfn.IFS(C1343 &lt;_xlfn.PERCENTILE.EXC($C$2:$C$1786,0.2),5,C1343&lt;_xlfn.PERCENTILE.EXC($C$2:$C$2000, 0.4),4, C1343&lt;_xlfn.PERCENTILE.EXC($C$2:$C$2000, 0.6),3, C1343&lt;_xlfn.PERCENTILE.EXC($C$2:$C$2000, 0.8),2, C1343&gt;=_xlfn.PERCENTILE.EXC($C$2:$C$2000, 0.8), 1)</f>
        <v>3</v>
      </c>
      <c r="E1343">
        <f>COUNTIF(Sheet1!A:A,Sheet2!A1343)</f>
        <v>5</v>
      </c>
      <c r="F1343" cm="1">
        <f t="array" ref="F1343">_xlfn.IFS(E1343 &gt; _xlfn.PERCENTILE.EXC($E$2:$E$1786,0.8), 5, E1343 &gt; _xlfn.PERCENTILE.EXC($E$2:$E$1786,0.6), 4,E1343 &gt; _xlfn.PERCENTILE.EXC($E$2:$E$1786,0.4), 3, E1343 &gt; _xlfn.PERCENTILE.EXC($E$2:$E$1786,0.2),2, E1343 &lt;= _xlfn.PERCENTILE.EXC($E$2:$E$1786,0.2), 1)</f>
        <v>4</v>
      </c>
      <c r="G1343">
        <f>SUMIF(Sheet1!A:A,A1343,Sheet1!C:C)</f>
        <v>1524.19</v>
      </c>
      <c r="H1343" cm="1">
        <f t="array" ref="H1343">_xlfn.IFS(G1343 &lt;_xlfn.PERCENTILE.EXC($G$2:$G$1786,0.2),5,G1343&lt;_xlfn.PERCENTILE.EXC($G$2:$G$2000, 0.4),4, G1343&lt;_xlfn.PERCENTILE.EXC($G$2:$G$2000, 0.6),3, G1343&lt;_xlfn.PERCENTILE.EXC($G$2:$G$2000, 0.8),2, G1343&gt;=_xlfn.PERCENTILE.EXC($G$2:$G$2000, 0.8), 1)</f>
        <v>2</v>
      </c>
      <c r="K1343" t="str" cm="1">
        <f t="array" aca="1" ref="K1343" ca="1">_xlfn.IFS(
    AND($D1343=5, $F1343&gt;=4,$H1343&gt;=4), "Best Customers",
    AND($D1343&gt;=3, $D1343&lt;=4, $F1343&gt;=4, $H1343&gt;=3), "Loyal Customers",
    AND($D1343&gt;=3, $D1343&lt;=4, $F1343&gt;=2, $H1343&gt;=2), "Potential Loyal Customers",
    AND($D1343&gt;=2, $D1343&lt;=3, $F1343&gt;=3, $H1343&gt;=3), "At-Risk Customers",
    AND($D1343=1, $F1343&lt;=2, $H1343&lt;=2), "Lost Customers",
    TRUE, "Unclassified"
)</f>
        <v>Potential Loyal Customers</v>
      </c>
    </row>
    <row r="1344" spans="1:11" x14ac:dyDescent="0.2">
      <c r="A1344" t="str">
        <v>CUS011325</v>
      </c>
      <c r="B1344" s="1" cm="1">
        <f t="array" ref="B1344">MAX(_xlfn._xlws.FILTER(Sheet1!B:B,Sheet2!A1344 = Sheet1!A:A))</f>
        <v>45147</v>
      </c>
      <c r="C1344" s="2">
        <f t="shared" ca="1" si="24"/>
        <v>630</v>
      </c>
      <c r="D1344" cm="1">
        <f t="array" aca="1" ref="D1344" ca="1">_xlfn.IFS(C1344 &lt;_xlfn.PERCENTILE.EXC($C$2:$C$1786,0.2),5,C1344&lt;_xlfn.PERCENTILE.EXC($C$2:$C$2000, 0.4),4, C1344&lt;_xlfn.PERCENTILE.EXC($C$2:$C$2000, 0.6),3, C1344&lt;_xlfn.PERCENTILE.EXC($C$2:$C$2000, 0.8),2, C1344&gt;=_xlfn.PERCENTILE.EXC($C$2:$C$2000, 0.8), 1)</f>
        <v>4</v>
      </c>
      <c r="E1344">
        <f>COUNTIF(Sheet1!A:A,Sheet2!A1344)</f>
        <v>6</v>
      </c>
      <c r="F1344" cm="1">
        <f t="array" ref="F1344">_xlfn.IFS(E1344 &gt; _xlfn.PERCENTILE.EXC($E$2:$E$1786,0.8), 5, E1344 &gt; _xlfn.PERCENTILE.EXC($E$2:$E$1786,0.6), 4,E1344 &gt; _xlfn.PERCENTILE.EXC($E$2:$E$1786,0.4), 3, E1344 &gt; _xlfn.PERCENTILE.EXC($E$2:$E$1786,0.2),2, E1344 &lt;= _xlfn.PERCENTILE.EXC($E$2:$E$1786,0.2), 1)</f>
        <v>4</v>
      </c>
      <c r="G1344">
        <f>SUMIF(Sheet1!A:A,A1344,Sheet1!C:C)</f>
        <v>1651.7400000000002</v>
      </c>
      <c r="H1344" cm="1">
        <f t="array" ref="H1344">_xlfn.IFS(G1344 &lt;_xlfn.PERCENTILE.EXC($G$2:$G$1786,0.2),5,G1344&lt;_xlfn.PERCENTILE.EXC($G$2:$G$2000, 0.4),4, G1344&lt;_xlfn.PERCENTILE.EXC($G$2:$G$2000, 0.6),3, G1344&lt;_xlfn.PERCENTILE.EXC($G$2:$G$2000, 0.8),2, G1344&gt;=_xlfn.PERCENTILE.EXC($G$2:$G$2000, 0.8), 1)</f>
        <v>2</v>
      </c>
      <c r="K1344" t="str" cm="1">
        <f t="array" aca="1" ref="K1344" ca="1">_xlfn.IFS(
    AND($D1344=5, $F1344&gt;=4,$H1344&gt;=4), "Best Customers",
    AND($D1344&gt;=3, $D1344&lt;=4, $F1344&gt;=4, $H1344&gt;=3), "Loyal Customers",
    AND($D1344&gt;=3, $D1344&lt;=4, $F1344&gt;=2, $H1344&gt;=2), "Potential Loyal Customers",
    AND($D1344&gt;=2, $D1344&lt;=3, $F1344&gt;=3, $H1344&gt;=3), "At-Risk Customers",
    AND($D1344=1, $F1344&lt;=2, $H1344&lt;=2), "Lost Customers",
    TRUE, "Unclassified"
)</f>
        <v>Potential Loyal Customers</v>
      </c>
    </row>
    <row r="1345" spans="1:11" x14ac:dyDescent="0.2">
      <c r="A1345" t="str">
        <v>CUS002291</v>
      </c>
      <c r="B1345" s="1" cm="1">
        <f t="array" ref="B1345">MAX(_xlfn._xlws.FILTER(Sheet1!B:B,Sheet2!A1345 = Sheet1!A:A))</f>
        <v>45638</v>
      </c>
      <c r="C1345" s="2">
        <f t="shared" ca="1" si="24"/>
        <v>139</v>
      </c>
      <c r="D1345" cm="1">
        <f t="array" aca="1" ref="D1345" ca="1">_xlfn.IFS(C1345 &lt;_xlfn.PERCENTILE.EXC($C$2:$C$1786,0.2),5,C1345&lt;_xlfn.PERCENTILE.EXC($C$2:$C$2000, 0.4),4, C1345&lt;_xlfn.PERCENTILE.EXC($C$2:$C$2000, 0.6),3, C1345&lt;_xlfn.PERCENTILE.EXC($C$2:$C$2000, 0.8),2, C1345&gt;=_xlfn.PERCENTILE.EXC($C$2:$C$2000, 0.8), 1)</f>
        <v>5</v>
      </c>
      <c r="E1345">
        <f>COUNTIF(Sheet1!A:A,Sheet2!A1345)</f>
        <v>21</v>
      </c>
      <c r="F1345" cm="1">
        <f t="array" ref="F1345">_xlfn.IFS(E1345 &gt; _xlfn.PERCENTILE.EXC($E$2:$E$1786,0.8), 5, E1345 &gt; _xlfn.PERCENTILE.EXC($E$2:$E$1786,0.6), 4,E1345 &gt; _xlfn.PERCENTILE.EXC($E$2:$E$1786,0.4), 3, E1345 &gt; _xlfn.PERCENTILE.EXC($E$2:$E$1786,0.2),2, E1345 &lt;= _xlfn.PERCENTILE.EXC($E$2:$E$1786,0.2), 1)</f>
        <v>5</v>
      </c>
      <c r="G1345">
        <f>SUMIF(Sheet1!A:A,A1345,Sheet1!C:C)</f>
        <v>2090.9499999999998</v>
      </c>
      <c r="H1345" cm="1">
        <f t="array" ref="H1345">_xlfn.IFS(G1345 &lt;_xlfn.PERCENTILE.EXC($G$2:$G$1786,0.2),5,G1345&lt;_xlfn.PERCENTILE.EXC($G$2:$G$2000, 0.4),4, G1345&lt;_xlfn.PERCENTILE.EXC($G$2:$G$2000, 0.6),3, G1345&lt;_xlfn.PERCENTILE.EXC($G$2:$G$2000, 0.8),2, G1345&gt;=_xlfn.PERCENTILE.EXC($G$2:$G$2000, 0.8), 1)</f>
        <v>2</v>
      </c>
      <c r="K1345" t="str" cm="1">
        <f t="array" aca="1" ref="K1345" ca="1">_xlfn.IFS(
    AND($D1345=5, $F1345&gt;=4,$H1345&gt;=4), "Best Customers",
    AND($D1345&gt;=3, $D1345&lt;=4, $F1345&gt;=4, $H1345&gt;=3), "Loyal Customers",
    AND($D1345&gt;=3, $D1345&lt;=4, $F1345&gt;=2, $H1345&gt;=2), "Potential Loyal Customers",
    AND($D1345&gt;=2, $D1345&lt;=3, $F1345&gt;=3, $H1345&gt;=3), "At-Risk Customers",
    AND($D1345=1, $F1345&lt;=2, $H1345&lt;=2), "Lost Customers",
    TRUE, "Unclassified"
)</f>
        <v>Unclassified</v>
      </c>
    </row>
    <row r="1346" spans="1:11" x14ac:dyDescent="0.2">
      <c r="A1346" t="str">
        <v>CUS026119</v>
      </c>
      <c r="B1346" s="1" cm="1">
        <f t="array" ref="B1346">MAX(_xlfn._xlws.FILTER(Sheet1!B:B,Sheet2!A1346 = Sheet1!A:A))</f>
        <v>43332</v>
      </c>
      <c r="C1346" s="2">
        <f t="shared" ca="1" si="24"/>
        <v>2445</v>
      </c>
      <c r="D1346" cm="1">
        <f t="array" aca="1" ref="D1346" ca="1">_xlfn.IFS(C1346 &lt;_xlfn.PERCENTILE.EXC($C$2:$C$1786,0.2),5,C1346&lt;_xlfn.PERCENTILE.EXC($C$2:$C$2000, 0.4),4, C1346&lt;_xlfn.PERCENTILE.EXC($C$2:$C$2000, 0.6),3, C1346&lt;_xlfn.PERCENTILE.EXC($C$2:$C$2000, 0.8),2, C1346&gt;=_xlfn.PERCENTILE.EXC($C$2:$C$2000, 0.8), 1)</f>
        <v>2</v>
      </c>
      <c r="E1346">
        <f>COUNTIF(Sheet1!A:A,Sheet2!A1346)</f>
        <v>1</v>
      </c>
      <c r="F1346" cm="1">
        <f t="array" ref="F1346">_xlfn.IFS(E1346 &gt; _xlfn.PERCENTILE.EXC($E$2:$E$1786,0.8), 5, E1346 &gt; _xlfn.PERCENTILE.EXC($E$2:$E$1786,0.6), 4,E1346 &gt; _xlfn.PERCENTILE.EXC($E$2:$E$1786,0.4), 3, E1346 &gt; _xlfn.PERCENTILE.EXC($E$2:$E$1786,0.2),2, E1346 &lt;= _xlfn.PERCENTILE.EXC($E$2:$E$1786,0.2), 1)</f>
        <v>1</v>
      </c>
      <c r="G1346">
        <f>SUMIF(Sheet1!A:A,A1346,Sheet1!C:C)</f>
        <v>86.9</v>
      </c>
      <c r="H1346" cm="1">
        <f t="array" ref="H1346">_xlfn.IFS(G1346 &lt;_xlfn.PERCENTILE.EXC($G$2:$G$1786,0.2),5,G1346&lt;_xlfn.PERCENTILE.EXC($G$2:$G$2000, 0.4),4, G1346&lt;_xlfn.PERCENTILE.EXC($G$2:$G$2000, 0.6),3, G1346&lt;_xlfn.PERCENTILE.EXC($G$2:$G$2000, 0.8),2, G1346&gt;=_xlfn.PERCENTILE.EXC($G$2:$G$2000, 0.8), 1)</f>
        <v>4</v>
      </c>
      <c r="K1346" t="str" cm="1">
        <f t="array" aca="1" ref="K1346" ca="1">_xlfn.IFS(
    AND($D1346=5, $F1346&gt;=4,$H1346&gt;=4), "Best Customers",
    AND($D1346&gt;=3, $D1346&lt;=4, $F1346&gt;=4, $H1346&gt;=3), "Loyal Customers",
    AND($D1346&gt;=3, $D1346&lt;=4, $F1346&gt;=2, $H1346&gt;=2), "Potential Loyal Customers",
    AND($D1346&gt;=2, $D1346&lt;=3, $F1346&gt;=3, $H1346&gt;=3), "At-Risk Customers",
    AND($D1346=1, $F1346&lt;=2, $H1346&lt;=2), "Lost Customers",
    TRUE, "Unclassified"
)</f>
        <v>Unclassified</v>
      </c>
    </row>
    <row r="1347" spans="1:11" x14ac:dyDescent="0.2">
      <c r="A1347" t="str">
        <v>CUS026089</v>
      </c>
      <c r="B1347" s="1" cm="1">
        <f t="array" ref="B1347">MAX(_xlfn._xlws.FILTER(Sheet1!B:B,Sheet2!A1347 = Sheet1!A:A))</f>
        <v>43376</v>
      </c>
      <c r="C1347" s="2">
        <f t="shared" ref="C1347:C1410" ca="1" si="25">TODAY()-$B1347</f>
        <v>2401</v>
      </c>
      <c r="D1347" cm="1">
        <f t="array" aca="1" ref="D1347" ca="1">_xlfn.IFS(C1347 &lt;_xlfn.PERCENTILE.EXC($C$2:$C$1786,0.2),5,C1347&lt;_xlfn.PERCENTILE.EXC($C$2:$C$2000, 0.4),4, C1347&lt;_xlfn.PERCENTILE.EXC($C$2:$C$2000, 0.6),3, C1347&lt;_xlfn.PERCENTILE.EXC($C$2:$C$2000, 0.8),2, C1347&gt;=_xlfn.PERCENTILE.EXC($C$2:$C$2000, 0.8), 1)</f>
        <v>2</v>
      </c>
      <c r="E1347">
        <f>COUNTIF(Sheet1!A:A,Sheet2!A1347)</f>
        <v>2</v>
      </c>
      <c r="F1347" cm="1">
        <f t="array" ref="F1347">_xlfn.IFS(E1347 &gt; _xlfn.PERCENTILE.EXC($E$2:$E$1786,0.8), 5, E1347 &gt; _xlfn.PERCENTILE.EXC($E$2:$E$1786,0.6), 4,E1347 &gt; _xlfn.PERCENTILE.EXC($E$2:$E$1786,0.4), 3, E1347 &gt; _xlfn.PERCENTILE.EXC($E$2:$E$1786,0.2),2, E1347 &lt;= _xlfn.PERCENTILE.EXC($E$2:$E$1786,0.2), 1)</f>
        <v>2</v>
      </c>
      <c r="G1347">
        <f>SUMIF(Sheet1!A:A,A1347,Sheet1!C:C)</f>
        <v>440.8</v>
      </c>
      <c r="H1347" cm="1">
        <f t="array" ref="H1347">_xlfn.IFS(G1347 &lt;_xlfn.PERCENTILE.EXC($G$2:$G$1786,0.2),5,G1347&lt;_xlfn.PERCENTILE.EXC($G$2:$G$2000, 0.4),4, G1347&lt;_xlfn.PERCENTILE.EXC($G$2:$G$2000, 0.6),3, G1347&lt;_xlfn.PERCENTILE.EXC($G$2:$G$2000, 0.8),2, G1347&gt;=_xlfn.PERCENTILE.EXC($G$2:$G$2000, 0.8), 1)</f>
        <v>3</v>
      </c>
      <c r="K1347" t="str" cm="1">
        <f t="array" aca="1" ref="K1347" ca="1">_xlfn.IFS(
    AND($D1347=5, $F1347&gt;=4,$H1347&gt;=4), "Best Customers",
    AND($D1347&gt;=3, $D1347&lt;=4, $F1347&gt;=4, $H1347&gt;=3), "Loyal Customers",
    AND($D1347&gt;=3, $D1347&lt;=4, $F1347&gt;=2, $H1347&gt;=2), "Potential Loyal Customers",
    AND($D1347&gt;=2, $D1347&lt;=3, $F1347&gt;=3, $H1347&gt;=3), "At-Risk Customers",
    AND($D1347=1, $F1347&lt;=2, $H1347&lt;=2), "Lost Customers",
    TRUE, "Unclassified"
)</f>
        <v>Unclassified</v>
      </c>
    </row>
    <row r="1348" spans="1:11" x14ac:dyDescent="0.2">
      <c r="A1348" t="str">
        <v>CUS003808</v>
      </c>
      <c r="B1348" s="1" cm="1">
        <f t="array" ref="B1348">MAX(_xlfn._xlws.FILTER(Sheet1!B:B,Sheet2!A1348 = Sheet1!A:A))</f>
        <v>45589</v>
      </c>
      <c r="C1348" s="2">
        <f t="shared" ca="1" si="25"/>
        <v>188</v>
      </c>
      <c r="D1348" cm="1">
        <f t="array" aca="1" ref="D1348" ca="1">_xlfn.IFS(C1348 &lt;_xlfn.PERCENTILE.EXC($C$2:$C$1786,0.2),5,C1348&lt;_xlfn.PERCENTILE.EXC($C$2:$C$2000, 0.4),4, C1348&lt;_xlfn.PERCENTILE.EXC($C$2:$C$2000, 0.6),3, C1348&lt;_xlfn.PERCENTILE.EXC($C$2:$C$2000, 0.8),2, C1348&gt;=_xlfn.PERCENTILE.EXC($C$2:$C$2000, 0.8), 1)</f>
        <v>5</v>
      </c>
      <c r="E1348">
        <f>COUNTIF(Sheet1!A:A,Sheet2!A1348)</f>
        <v>7</v>
      </c>
      <c r="F1348" cm="1">
        <f t="array" ref="F1348">_xlfn.IFS(E1348 &gt; _xlfn.PERCENTILE.EXC($E$2:$E$1786,0.8), 5, E1348 &gt; _xlfn.PERCENTILE.EXC($E$2:$E$1786,0.6), 4,E1348 &gt; _xlfn.PERCENTILE.EXC($E$2:$E$1786,0.4), 3, E1348 &gt; _xlfn.PERCENTILE.EXC($E$2:$E$1786,0.2),2, E1348 &lt;= _xlfn.PERCENTILE.EXC($E$2:$E$1786,0.2), 1)</f>
        <v>4</v>
      </c>
      <c r="G1348">
        <f>SUMIF(Sheet1!A:A,A1348,Sheet1!C:C)</f>
        <v>1935.5900000000001</v>
      </c>
      <c r="H1348" cm="1">
        <f t="array" ref="H1348">_xlfn.IFS(G1348 &lt;_xlfn.PERCENTILE.EXC($G$2:$G$1786,0.2),5,G1348&lt;_xlfn.PERCENTILE.EXC($G$2:$G$2000, 0.4),4, G1348&lt;_xlfn.PERCENTILE.EXC($G$2:$G$2000, 0.6),3, G1348&lt;_xlfn.PERCENTILE.EXC($G$2:$G$2000, 0.8),2, G1348&gt;=_xlfn.PERCENTILE.EXC($G$2:$G$2000, 0.8), 1)</f>
        <v>2</v>
      </c>
      <c r="K1348" t="str" cm="1">
        <f t="array" aca="1" ref="K1348" ca="1">_xlfn.IFS(
    AND($D1348=5, $F1348&gt;=4,$H1348&gt;=4), "Best Customers",
    AND($D1348&gt;=3, $D1348&lt;=4, $F1348&gt;=4, $H1348&gt;=3), "Loyal Customers",
    AND($D1348&gt;=3, $D1348&lt;=4, $F1348&gt;=2, $H1348&gt;=2), "Potential Loyal Customers",
    AND($D1348&gt;=2, $D1348&lt;=3, $F1348&gt;=3, $H1348&gt;=3), "At-Risk Customers",
    AND($D1348=1, $F1348&lt;=2, $H1348&lt;=2), "Lost Customers",
    TRUE, "Unclassified"
)</f>
        <v>Unclassified</v>
      </c>
    </row>
    <row r="1349" spans="1:11" x14ac:dyDescent="0.2">
      <c r="A1349" t="str">
        <v>CUS025671</v>
      </c>
      <c r="B1349" s="1" cm="1">
        <f t="array" ref="B1349">MAX(_xlfn._xlws.FILTER(Sheet1!B:B,Sheet2!A1349 = Sheet1!A:A))</f>
        <v>43627</v>
      </c>
      <c r="C1349" s="2">
        <f t="shared" ca="1" si="25"/>
        <v>2150</v>
      </c>
      <c r="D1349" cm="1">
        <f t="array" aca="1" ref="D1349" ca="1">_xlfn.IFS(C1349 &lt;_xlfn.PERCENTILE.EXC($C$2:$C$1786,0.2),5,C1349&lt;_xlfn.PERCENTILE.EXC($C$2:$C$2000, 0.4),4, C1349&lt;_xlfn.PERCENTILE.EXC($C$2:$C$2000, 0.6),3, C1349&lt;_xlfn.PERCENTILE.EXC($C$2:$C$2000, 0.8),2, C1349&gt;=_xlfn.PERCENTILE.EXC($C$2:$C$2000, 0.8), 1)</f>
        <v>3</v>
      </c>
      <c r="E1349">
        <f>COUNTIF(Sheet1!A:A,Sheet2!A1349)</f>
        <v>2</v>
      </c>
      <c r="F1349" cm="1">
        <f t="array" ref="F1349">_xlfn.IFS(E1349 &gt; _xlfn.PERCENTILE.EXC($E$2:$E$1786,0.8), 5, E1349 &gt; _xlfn.PERCENTILE.EXC($E$2:$E$1786,0.6), 4,E1349 &gt; _xlfn.PERCENTILE.EXC($E$2:$E$1786,0.4), 3, E1349 &gt; _xlfn.PERCENTILE.EXC($E$2:$E$1786,0.2),2, E1349 &lt;= _xlfn.PERCENTILE.EXC($E$2:$E$1786,0.2), 1)</f>
        <v>2</v>
      </c>
      <c r="G1349">
        <f>SUMIF(Sheet1!A:A,A1349,Sheet1!C:C)</f>
        <v>1133.0500000000002</v>
      </c>
      <c r="H1349" cm="1">
        <f t="array" ref="H1349">_xlfn.IFS(G1349 &lt;_xlfn.PERCENTILE.EXC($G$2:$G$1786,0.2),5,G1349&lt;_xlfn.PERCENTILE.EXC($G$2:$G$2000, 0.4),4, G1349&lt;_xlfn.PERCENTILE.EXC($G$2:$G$2000, 0.6),3, G1349&lt;_xlfn.PERCENTILE.EXC($G$2:$G$2000, 0.8),2, G1349&gt;=_xlfn.PERCENTILE.EXC($G$2:$G$2000, 0.8), 1)</f>
        <v>2</v>
      </c>
      <c r="K1349" t="str" cm="1">
        <f t="array" aca="1" ref="K1349" ca="1">_xlfn.IFS(
    AND($D1349=5, $F1349&gt;=4,$H1349&gt;=4), "Best Customers",
    AND($D1349&gt;=3, $D1349&lt;=4, $F1349&gt;=4, $H1349&gt;=3), "Loyal Customers",
    AND($D1349&gt;=3, $D1349&lt;=4, $F1349&gt;=2, $H1349&gt;=2), "Potential Loyal Customers",
    AND($D1349&gt;=2, $D1349&lt;=3, $F1349&gt;=3, $H1349&gt;=3), "At-Risk Customers",
    AND($D1349=1, $F1349&lt;=2, $H1349&lt;=2), "Lost Customers",
    TRUE, "Unclassified"
)</f>
        <v>Potential Loyal Customers</v>
      </c>
    </row>
    <row r="1350" spans="1:11" x14ac:dyDescent="0.2">
      <c r="A1350" t="str">
        <v>CUS016423</v>
      </c>
      <c r="B1350" s="1" cm="1">
        <f t="array" ref="B1350">MAX(_xlfn._xlws.FILTER(Sheet1!B:B,Sheet2!A1350 = Sheet1!A:A))</f>
        <v>44694</v>
      </c>
      <c r="C1350" s="2">
        <f t="shared" ca="1" si="25"/>
        <v>1083</v>
      </c>
      <c r="D1350" cm="1">
        <f t="array" aca="1" ref="D1350" ca="1">_xlfn.IFS(C1350 &lt;_xlfn.PERCENTILE.EXC($C$2:$C$1786,0.2),5,C1350&lt;_xlfn.PERCENTILE.EXC($C$2:$C$2000, 0.4),4, C1350&lt;_xlfn.PERCENTILE.EXC($C$2:$C$2000, 0.6),3, C1350&lt;_xlfn.PERCENTILE.EXC($C$2:$C$2000, 0.8),2, C1350&gt;=_xlfn.PERCENTILE.EXC($C$2:$C$2000, 0.8), 1)</f>
        <v>4</v>
      </c>
      <c r="E1350">
        <f>COUNTIF(Sheet1!A:A,Sheet2!A1350)</f>
        <v>4</v>
      </c>
      <c r="F1350" cm="1">
        <f t="array" ref="F1350">_xlfn.IFS(E1350 &gt; _xlfn.PERCENTILE.EXC($E$2:$E$1786,0.8), 5, E1350 &gt; _xlfn.PERCENTILE.EXC($E$2:$E$1786,0.6), 4,E1350 &gt; _xlfn.PERCENTILE.EXC($E$2:$E$1786,0.4), 3, E1350 &gt; _xlfn.PERCENTILE.EXC($E$2:$E$1786,0.2),2, E1350 &lt;= _xlfn.PERCENTILE.EXC($E$2:$E$1786,0.2), 1)</f>
        <v>3</v>
      </c>
      <c r="G1350">
        <f>SUMIF(Sheet1!A:A,A1350,Sheet1!C:C)</f>
        <v>327.9</v>
      </c>
      <c r="H1350" cm="1">
        <f t="array" ref="H1350">_xlfn.IFS(G1350 &lt;_xlfn.PERCENTILE.EXC($G$2:$G$1786,0.2),5,G1350&lt;_xlfn.PERCENTILE.EXC($G$2:$G$2000, 0.4),4, G1350&lt;_xlfn.PERCENTILE.EXC($G$2:$G$2000, 0.6),3, G1350&lt;_xlfn.PERCENTILE.EXC($G$2:$G$2000, 0.8),2, G1350&gt;=_xlfn.PERCENTILE.EXC($G$2:$G$2000, 0.8), 1)</f>
        <v>3</v>
      </c>
      <c r="K1350" t="str" cm="1">
        <f t="array" aca="1" ref="K1350" ca="1">_xlfn.IFS(
    AND($D1350=5, $F1350&gt;=4,$H1350&gt;=4), "Best Customers",
    AND($D1350&gt;=3, $D1350&lt;=4, $F1350&gt;=4, $H1350&gt;=3), "Loyal Customers",
    AND($D1350&gt;=3, $D1350&lt;=4, $F1350&gt;=2, $H1350&gt;=2), "Potential Loyal Customers",
    AND($D1350&gt;=2, $D1350&lt;=3, $F1350&gt;=3, $H1350&gt;=3), "At-Risk Customers",
    AND($D1350=1, $F1350&lt;=2, $H1350&lt;=2), "Lost Customers",
    TRUE, "Unclassified"
)</f>
        <v>Potential Loyal Customers</v>
      </c>
    </row>
    <row r="1351" spans="1:11" x14ac:dyDescent="0.2">
      <c r="A1351" t="str">
        <v>CUS003826</v>
      </c>
      <c r="B1351" s="1" cm="1">
        <f t="array" ref="B1351">MAX(_xlfn._xlws.FILTER(Sheet1!B:B,Sheet2!A1351 = Sheet1!A:A))</f>
        <v>45589</v>
      </c>
      <c r="C1351" s="2">
        <f t="shared" ca="1" si="25"/>
        <v>188</v>
      </c>
      <c r="D1351" cm="1">
        <f t="array" aca="1" ref="D1351" ca="1">_xlfn.IFS(C1351 &lt;_xlfn.PERCENTILE.EXC($C$2:$C$1786,0.2),5,C1351&lt;_xlfn.PERCENTILE.EXC($C$2:$C$2000, 0.4),4, C1351&lt;_xlfn.PERCENTILE.EXC($C$2:$C$2000, 0.6),3, C1351&lt;_xlfn.PERCENTILE.EXC($C$2:$C$2000, 0.8),2, C1351&gt;=_xlfn.PERCENTILE.EXC($C$2:$C$2000, 0.8), 1)</f>
        <v>5</v>
      </c>
      <c r="E1351">
        <f>COUNTIF(Sheet1!A:A,Sheet2!A1351)</f>
        <v>11</v>
      </c>
      <c r="F1351" cm="1">
        <f t="array" ref="F1351">_xlfn.IFS(E1351 &gt; _xlfn.PERCENTILE.EXC($E$2:$E$1786,0.8), 5, E1351 &gt; _xlfn.PERCENTILE.EXC($E$2:$E$1786,0.6), 4,E1351 &gt; _xlfn.PERCENTILE.EXC($E$2:$E$1786,0.4), 3, E1351 &gt; _xlfn.PERCENTILE.EXC($E$2:$E$1786,0.2),2, E1351 &lt;= _xlfn.PERCENTILE.EXC($E$2:$E$1786,0.2), 1)</f>
        <v>4</v>
      </c>
      <c r="G1351">
        <f>SUMIF(Sheet1!A:A,A1351,Sheet1!C:C)</f>
        <v>3036.94</v>
      </c>
      <c r="H1351" cm="1">
        <f t="array" ref="H1351">_xlfn.IFS(G1351 &lt;_xlfn.PERCENTILE.EXC($G$2:$G$1786,0.2),5,G1351&lt;_xlfn.PERCENTILE.EXC($G$2:$G$2000, 0.4),4, G1351&lt;_xlfn.PERCENTILE.EXC($G$2:$G$2000, 0.6),3, G1351&lt;_xlfn.PERCENTILE.EXC($G$2:$G$2000, 0.8),2, G1351&gt;=_xlfn.PERCENTILE.EXC($G$2:$G$2000, 0.8), 1)</f>
        <v>2</v>
      </c>
      <c r="K1351" t="str" cm="1">
        <f t="array" aca="1" ref="K1351" ca="1">_xlfn.IFS(
    AND($D1351=5, $F1351&gt;=4,$H1351&gt;=4), "Best Customers",
    AND($D1351&gt;=3, $D1351&lt;=4, $F1351&gt;=4, $H1351&gt;=3), "Loyal Customers",
    AND($D1351&gt;=3, $D1351&lt;=4, $F1351&gt;=2, $H1351&gt;=2), "Potential Loyal Customers",
    AND($D1351&gt;=2, $D1351&lt;=3, $F1351&gt;=3, $H1351&gt;=3), "At-Risk Customers",
    AND($D1351=1, $F1351&lt;=2, $H1351&lt;=2), "Lost Customers",
    TRUE, "Unclassified"
)</f>
        <v>Unclassified</v>
      </c>
    </row>
    <row r="1352" spans="1:11" x14ac:dyDescent="0.2">
      <c r="A1352" t="str">
        <v>CUS026117</v>
      </c>
      <c r="B1352" s="1" cm="1">
        <f t="array" ref="B1352">MAX(_xlfn._xlws.FILTER(Sheet1!B:B,Sheet2!A1352 = Sheet1!A:A))</f>
        <v>43334</v>
      </c>
      <c r="C1352" s="2">
        <f t="shared" ca="1" si="25"/>
        <v>2443</v>
      </c>
      <c r="D1352" cm="1">
        <f t="array" aca="1" ref="D1352" ca="1">_xlfn.IFS(C1352 &lt;_xlfn.PERCENTILE.EXC($C$2:$C$1786,0.2),5,C1352&lt;_xlfn.PERCENTILE.EXC($C$2:$C$2000, 0.4),4, C1352&lt;_xlfn.PERCENTILE.EXC($C$2:$C$2000, 0.6),3, C1352&lt;_xlfn.PERCENTILE.EXC($C$2:$C$2000, 0.8),2, C1352&gt;=_xlfn.PERCENTILE.EXC($C$2:$C$2000, 0.8), 1)</f>
        <v>2</v>
      </c>
      <c r="E1352">
        <f>COUNTIF(Sheet1!A:A,Sheet2!A1352)</f>
        <v>1</v>
      </c>
      <c r="F1352" cm="1">
        <f t="array" ref="F1352">_xlfn.IFS(E1352 &gt; _xlfn.PERCENTILE.EXC($E$2:$E$1786,0.8), 5, E1352 &gt; _xlfn.PERCENTILE.EXC($E$2:$E$1786,0.6), 4,E1352 &gt; _xlfn.PERCENTILE.EXC($E$2:$E$1786,0.4), 3, E1352 &gt; _xlfn.PERCENTILE.EXC($E$2:$E$1786,0.2),2, E1352 &lt;= _xlfn.PERCENTILE.EXC($E$2:$E$1786,0.2), 1)</f>
        <v>1</v>
      </c>
      <c r="G1352">
        <f>SUMIF(Sheet1!A:A,A1352,Sheet1!C:C)</f>
        <v>51.95</v>
      </c>
      <c r="H1352" cm="1">
        <f t="array" ref="H1352">_xlfn.IFS(G1352 &lt;_xlfn.PERCENTILE.EXC($G$2:$G$1786,0.2),5,G1352&lt;_xlfn.PERCENTILE.EXC($G$2:$G$2000, 0.4),4, G1352&lt;_xlfn.PERCENTILE.EXC($G$2:$G$2000, 0.6),3, G1352&lt;_xlfn.PERCENTILE.EXC($G$2:$G$2000, 0.8),2, G1352&gt;=_xlfn.PERCENTILE.EXC($G$2:$G$2000, 0.8), 1)</f>
        <v>5</v>
      </c>
      <c r="K1352" t="str" cm="1">
        <f t="array" aca="1" ref="K1352" ca="1">_xlfn.IFS(
    AND($D1352=5, $F1352&gt;=4,$H1352&gt;=4), "Best Customers",
    AND($D1352&gt;=3, $D1352&lt;=4, $F1352&gt;=4, $H1352&gt;=3), "Loyal Customers",
    AND($D1352&gt;=3, $D1352&lt;=4, $F1352&gt;=2, $H1352&gt;=2), "Potential Loyal Customers",
    AND($D1352&gt;=2, $D1352&lt;=3, $F1352&gt;=3, $H1352&gt;=3), "At-Risk Customers",
    AND($D1352=1, $F1352&lt;=2, $H1352&lt;=2), "Lost Customers",
    TRUE, "Unclassified"
)</f>
        <v>Unclassified</v>
      </c>
    </row>
    <row r="1353" spans="1:11" x14ac:dyDescent="0.2">
      <c r="A1353" t="str">
        <v>CUS026118</v>
      </c>
      <c r="B1353" s="1" cm="1">
        <f t="array" ref="B1353">MAX(_xlfn._xlws.FILTER(Sheet1!B:B,Sheet2!A1353 = Sheet1!A:A))</f>
        <v>43334</v>
      </c>
      <c r="C1353" s="2">
        <f t="shared" ca="1" si="25"/>
        <v>2443</v>
      </c>
      <c r="D1353" cm="1">
        <f t="array" aca="1" ref="D1353" ca="1">_xlfn.IFS(C1353 &lt;_xlfn.PERCENTILE.EXC($C$2:$C$1786,0.2),5,C1353&lt;_xlfn.PERCENTILE.EXC($C$2:$C$2000, 0.4),4, C1353&lt;_xlfn.PERCENTILE.EXC($C$2:$C$2000, 0.6),3, C1353&lt;_xlfn.PERCENTILE.EXC($C$2:$C$2000, 0.8),2, C1353&gt;=_xlfn.PERCENTILE.EXC($C$2:$C$2000, 0.8), 1)</f>
        <v>2</v>
      </c>
      <c r="E1353">
        <f>COUNTIF(Sheet1!A:A,Sheet2!A1353)</f>
        <v>1</v>
      </c>
      <c r="F1353" cm="1">
        <f t="array" ref="F1353">_xlfn.IFS(E1353 &gt; _xlfn.PERCENTILE.EXC($E$2:$E$1786,0.8), 5, E1353 &gt; _xlfn.PERCENTILE.EXC($E$2:$E$1786,0.6), 4,E1353 &gt; _xlfn.PERCENTILE.EXC($E$2:$E$1786,0.4), 3, E1353 &gt; _xlfn.PERCENTILE.EXC($E$2:$E$1786,0.2),2, E1353 &lt;= _xlfn.PERCENTILE.EXC($E$2:$E$1786,0.2), 1)</f>
        <v>1</v>
      </c>
      <c r="G1353">
        <f>SUMIF(Sheet1!A:A,A1353,Sheet1!C:C)</f>
        <v>41.6</v>
      </c>
      <c r="H1353" cm="1">
        <f t="array" ref="H1353">_xlfn.IFS(G1353 &lt;_xlfn.PERCENTILE.EXC($G$2:$G$1786,0.2),5,G1353&lt;_xlfn.PERCENTILE.EXC($G$2:$G$2000, 0.4),4, G1353&lt;_xlfn.PERCENTILE.EXC($G$2:$G$2000, 0.6),3, G1353&lt;_xlfn.PERCENTILE.EXC($G$2:$G$2000, 0.8),2, G1353&gt;=_xlfn.PERCENTILE.EXC($G$2:$G$2000, 0.8), 1)</f>
        <v>5</v>
      </c>
      <c r="K1353" t="str" cm="1">
        <f t="array" aca="1" ref="K1353" ca="1">_xlfn.IFS(
    AND($D1353=5, $F1353&gt;=4,$H1353&gt;=4), "Best Customers",
    AND($D1353&gt;=3, $D1353&lt;=4, $F1353&gt;=4, $H1353&gt;=3), "Loyal Customers",
    AND($D1353&gt;=3, $D1353&lt;=4, $F1353&gt;=2, $H1353&gt;=2), "Potential Loyal Customers",
    AND($D1353&gt;=2, $D1353&lt;=3, $F1353&gt;=3, $H1353&gt;=3), "At-Risk Customers",
    AND($D1353=1, $F1353&lt;=2, $H1353&lt;=2), "Lost Customers",
    TRUE, "Unclassified"
)</f>
        <v>Unclassified</v>
      </c>
    </row>
    <row r="1354" spans="1:11" x14ac:dyDescent="0.2">
      <c r="A1354" t="str">
        <v>CUS024492</v>
      </c>
      <c r="B1354" s="1" cm="1">
        <f t="array" ref="B1354">MAX(_xlfn._xlws.FILTER(Sheet1!B:B,Sheet2!A1354 = Sheet1!A:A))</f>
        <v>43858</v>
      </c>
      <c r="C1354" s="2">
        <f t="shared" ca="1" si="25"/>
        <v>1919</v>
      </c>
      <c r="D1354" cm="1">
        <f t="array" aca="1" ref="D1354" ca="1">_xlfn.IFS(C1354 &lt;_xlfn.PERCENTILE.EXC($C$2:$C$1786,0.2),5,C1354&lt;_xlfn.PERCENTILE.EXC($C$2:$C$2000, 0.4),4, C1354&lt;_xlfn.PERCENTILE.EXC($C$2:$C$2000, 0.6),3, C1354&lt;_xlfn.PERCENTILE.EXC($C$2:$C$2000, 0.8),2, C1354&gt;=_xlfn.PERCENTILE.EXC($C$2:$C$2000, 0.8), 1)</f>
        <v>3</v>
      </c>
      <c r="E1354">
        <f>COUNTIF(Sheet1!A:A,Sheet2!A1354)</f>
        <v>2</v>
      </c>
      <c r="F1354" cm="1">
        <f t="array" ref="F1354">_xlfn.IFS(E1354 &gt; _xlfn.PERCENTILE.EXC($E$2:$E$1786,0.8), 5, E1354 &gt; _xlfn.PERCENTILE.EXC($E$2:$E$1786,0.6), 4,E1354 &gt; _xlfn.PERCENTILE.EXC($E$2:$E$1786,0.4), 3, E1354 &gt; _xlfn.PERCENTILE.EXC($E$2:$E$1786,0.2),2, E1354 &lt;= _xlfn.PERCENTILE.EXC($E$2:$E$1786,0.2), 1)</f>
        <v>2</v>
      </c>
      <c r="G1354">
        <f>SUMIF(Sheet1!A:A,A1354,Sheet1!C:C)</f>
        <v>100.35</v>
      </c>
      <c r="H1354" cm="1">
        <f t="array" ref="H1354">_xlfn.IFS(G1354 &lt;_xlfn.PERCENTILE.EXC($G$2:$G$1786,0.2),5,G1354&lt;_xlfn.PERCENTILE.EXC($G$2:$G$2000, 0.4),4, G1354&lt;_xlfn.PERCENTILE.EXC($G$2:$G$2000, 0.6),3, G1354&lt;_xlfn.PERCENTILE.EXC($G$2:$G$2000, 0.8),2, G1354&gt;=_xlfn.PERCENTILE.EXC($G$2:$G$2000, 0.8), 1)</f>
        <v>4</v>
      </c>
      <c r="K1354" t="str" cm="1">
        <f t="array" aca="1" ref="K1354" ca="1">_xlfn.IFS(
    AND($D1354=5, $F1354&gt;=4,$H1354&gt;=4), "Best Customers",
    AND($D1354&gt;=3, $D1354&lt;=4, $F1354&gt;=4, $H1354&gt;=3), "Loyal Customers",
    AND($D1354&gt;=3, $D1354&lt;=4, $F1354&gt;=2, $H1354&gt;=2), "Potential Loyal Customers",
    AND($D1354&gt;=2, $D1354&lt;=3, $F1354&gt;=3, $H1354&gt;=3), "At-Risk Customers",
    AND($D1354=1, $F1354&lt;=2, $H1354&lt;=2), "Lost Customers",
    TRUE, "Unclassified"
)</f>
        <v>Potential Loyal Customers</v>
      </c>
    </row>
    <row r="1355" spans="1:11" x14ac:dyDescent="0.2">
      <c r="A1355" t="str">
        <v>CUS005605</v>
      </c>
      <c r="B1355" s="1" cm="1">
        <f t="array" ref="B1355">MAX(_xlfn._xlws.FILTER(Sheet1!B:B,Sheet2!A1355 = Sheet1!A:A))</f>
        <v>45496</v>
      </c>
      <c r="C1355" s="2">
        <f t="shared" ca="1" si="25"/>
        <v>281</v>
      </c>
      <c r="D1355" cm="1">
        <f t="array" aca="1" ref="D1355" ca="1">_xlfn.IFS(C1355 &lt;_xlfn.PERCENTILE.EXC($C$2:$C$1786,0.2),5,C1355&lt;_xlfn.PERCENTILE.EXC($C$2:$C$2000, 0.4),4, C1355&lt;_xlfn.PERCENTILE.EXC($C$2:$C$2000, 0.6),3, C1355&lt;_xlfn.PERCENTILE.EXC($C$2:$C$2000, 0.8),2, C1355&gt;=_xlfn.PERCENTILE.EXC($C$2:$C$2000, 0.8), 1)</f>
        <v>4</v>
      </c>
      <c r="E1355">
        <f>COUNTIF(Sheet1!A:A,Sheet2!A1355)</f>
        <v>8</v>
      </c>
      <c r="F1355" cm="1">
        <f t="array" ref="F1355">_xlfn.IFS(E1355 &gt; _xlfn.PERCENTILE.EXC($E$2:$E$1786,0.8), 5, E1355 &gt; _xlfn.PERCENTILE.EXC($E$2:$E$1786,0.6), 4,E1355 &gt; _xlfn.PERCENTILE.EXC($E$2:$E$1786,0.4), 3, E1355 &gt; _xlfn.PERCENTILE.EXC($E$2:$E$1786,0.2),2, E1355 &lt;= _xlfn.PERCENTILE.EXC($E$2:$E$1786,0.2), 1)</f>
        <v>4</v>
      </c>
      <c r="G1355">
        <f>SUMIF(Sheet1!A:A,A1355,Sheet1!C:C)</f>
        <v>1164.2</v>
      </c>
      <c r="H1355" cm="1">
        <f t="array" ref="H1355">_xlfn.IFS(G1355 &lt;_xlfn.PERCENTILE.EXC($G$2:$G$1786,0.2),5,G1355&lt;_xlfn.PERCENTILE.EXC($G$2:$G$2000, 0.4),4, G1355&lt;_xlfn.PERCENTILE.EXC($G$2:$G$2000, 0.6),3, G1355&lt;_xlfn.PERCENTILE.EXC($G$2:$G$2000, 0.8),2, G1355&gt;=_xlfn.PERCENTILE.EXC($G$2:$G$2000, 0.8), 1)</f>
        <v>2</v>
      </c>
      <c r="K1355" t="str" cm="1">
        <f t="array" aca="1" ref="K1355" ca="1">_xlfn.IFS(
    AND($D1355=5, $F1355&gt;=4,$H1355&gt;=4), "Best Customers",
    AND($D1355&gt;=3, $D1355&lt;=4, $F1355&gt;=4, $H1355&gt;=3), "Loyal Customers",
    AND($D1355&gt;=3, $D1355&lt;=4, $F1355&gt;=2, $H1355&gt;=2), "Potential Loyal Customers",
    AND($D1355&gt;=2, $D1355&lt;=3, $F1355&gt;=3, $H1355&gt;=3), "At-Risk Customers",
    AND($D1355=1, $F1355&lt;=2, $H1355&lt;=2), "Lost Customers",
    TRUE, "Unclassified"
)</f>
        <v>Potential Loyal Customers</v>
      </c>
    </row>
    <row r="1356" spans="1:11" x14ac:dyDescent="0.2">
      <c r="A1356" t="str">
        <v>CUS024604</v>
      </c>
      <c r="B1356" s="1" cm="1">
        <f t="array" ref="B1356">MAX(_xlfn._xlws.FILTER(Sheet1!B:B,Sheet2!A1356 = Sheet1!A:A))</f>
        <v>43839</v>
      </c>
      <c r="C1356" s="2">
        <f t="shared" ca="1" si="25"/>
        <v>1938</v>
      </c>
      <c r="D1356" cm="1">
        <f t="array" aca="1" ref="D1356" ca="1">_xlfn.IFS(C1356 &lt;_xlfn.PERCENTILE.EXC($C$2:$C$1786,0.2),5,C1356&lt;_xlfn.PERCENTILE.EXC($C$2:$C$2000, 0.4),4, C1356&lt;_xlfn.PERCENTILE.EXC($C$2:$C$2000, 0.6),3, C1356&lt;_xlfn.PERCENTILE.EXC($C$2:$C$2000, 0.8),2, C1356&gt;=_xlfn.PERCENTILE.EXC($C$2:$C$2000, 0.8), 1)</f>
        <v>3</v>
      </c>
      <c r="E1356">
        <f>COUNTIF(Sheet1!A:A,Sheet2!A1356)</f>
        <v>2</v>
      </c>
      <c r="F1356" cm="1">
        <f t="array" ref="F1356">_xlfn.IFS(E1356 &gt; _xlfn.PERCENTILE.EXC($E$2:$E$1786,0.8), 5, E1356 &gt; _xlfn.PERCENTILE.EXC($E$2:$E$1786,0.6), 4,E1356 &gt; _xlfn.PERCENTILE.EXC($E$2:$E$1786,0.4), 3, E1356 &gt; _xlfn.PERCENTILE.EXC($E$2:$E$1786,0.2),2, E1356 &lt;= _xlfn.PERCENTILE.EXC($E$2:$E$1786,0.2), 1)</f>
        <v>2</v>
      </c>
      <c r="G1356">
        <f>SUMIF(Sheet1!A:A,A1356,Sheet1!C:C)</f>
        <v>284.5</v>
      </c>
      <c r="H1356" cm="1">
        <f t="array" ref="H1356">_xlfn.IFS(G1356 &lt;_xlfn.PERCENTILE.EXC($G$2:$G$1786,0.2),5,G1356&lt;_xlfn.PERCENTILE.EXC($G$2:$G$2000, 0.4),4, G1356&lt;_xlfn.PERCENTILE.EXC($G$2:$G$2000, 0.6),3, G1356&lt;_xlfn.PERCENTILE.EXC($G$2:$G$2000, 0.8),2, G1356&gt;=_xlfn.PERCENTILE.EXC($G$2:$G$2000, 0.8), 1)</f>
        <v>3</v>
      </c>
      <c r="K1356" t="str" cm="1">
        <f t="array" aca="1" ref="K1356" ca="1">_xlfn.IFS(
    AND($D1356=5, $F1356&gt;=4,$H1356&gt;=4), "Best Customers",
    AND($D1356&gt;=3, $D1356&lt;=4, $F1356&gt;=4, $H1356&gt;=3), "Loyal Customers",
    AND($D1356&gt;=3, $D1356&lt;=4, $F1356&gt;=2, $H1356&gt;=2), "Potential Loyal Customers",
    AND($D1356&gt;=2, $D1356&lt;=3, $F1356&gt;=3, $H1356&gt;=3), "At-Risk Customers",
    AND($D1356=1, $F1356&lt;=2, $H1356&lt;=2), "Lost Customers",
    TRUE, "Unclassified"
)</f>
        <v>Potential Loyal Customers</v>
      </c>
    </row>
    <row r="1357" spans="1:11" x14ac:dyDescent="0.2">
      <c r="A1357" t="str">
        <v>CUS026115</v>
      </c>
      <c r="B1357" s="1" cm="1">
        <f t="array" ref="B1357">MAX(_xlfn._xlws.FILTER(Sheet1!B:B,Sheet2!A1357 = Sheet1!A:A))</f>
        <v>43335</v>
      </c>
      <c r="C1357" s="2">
        <f t="shared" ca="1" si="25"/>
        <v>2442</v>
      </c>
      <c r="D1357" cm="1">
        <f t="array" aca="1" ref="D1357" ca="1">_xlfn.IFS(C1357 &lt;_xlfn.PERCENTILE.EXC($C$2:$C$1786,0.2),5,C1357&lt;_xlfn.PERCENTILE.EXC($C$2:$C$2000, 0.4),4, C1357&lt;_xlfn.PERCENTILE.EXC($C$2:$C$2000, 0.6),3, C1357&lt;_xlfn.PERCENTILE.EXC($C$2:$C$2000, 0.8),2, C1357&gt;=_xlfn.PERCENTILE.EXC($C$2:$C$2000, 0.8), 1)</f>
        <v>2</v>
      </c>
      <c r="E1357">
        <f>COUNTIF(Sheet1!A:A,Sheet2!A1357)</f>
        <v>1</v>
      </c>
      <c r="F1357" cm="1">
        <f t="array" ref="F1357">_xlfn.IFS(E1357 &gt; _xlfn.PERCENTILE.EXC($E$2:$E$1786,0.8), 5, E1357 &gt; _xlfn.PERCENTILE.EXC($E$2:$E$1786,0.6), 4,E1357 &gt; _xlfn.PERCENTILE.EXC($E$2:$E$1786,0.4), 3, E1357 &gt; _xlfn.PERCENTILE.EXC($E$2:$E$1786,0.2),2, E1357 &lt;= _xlfn.PERCENTILE.EXC($E$2:$E$1786,0.2), 1)</f>
        <v>1</v>
      </c>
      <c r="G1357">
        <f>SUMIF(Sheet1!A:A,A1357,Sheet1!C:C)</f>
        <v>77</v>
      </c>
      <c r="H1357" cm="1">
        <f t="array" ref="H1357">_xlfn.IFS(G1357 &lt;_xlfn.PERCENTILE.EXC($G$2:$G$1786,0.2),5,G1357&lt;_xlfn.PERCENTILE.EXC($G$2:$G$2000, 0.4),4, G1357&lt;_xlfn.PERCENTILE.EXC($G$2:$G$2000, 0.6),3, G1357&lt;_xlfn.PERCENTILE.EXC($G$2:$G$2000, 0.8),2, G1357&gt;=_xlfn.PERCENTILE.EXC($G$2:$G$2000, 0.8), 1)</f>
        <v>5</v>
      </c>
      <c r="K1357" t="str" cm="1">
        <f t="array" aca="1" ref="K1357" ca="1">_xlfn.IFS(
    AND($D1357=5, $F1357&gt;=4,$H1357&gt;=4), "Best Customers",
    AND($D1357&gt;=3, $D1357&lt;=4, $F1357&gt;=4, $H1357&gt;=3), "Loyal Customers",
    AND($D1357&gt;=3, $D1357&lt;=4, $F1357&gt;=2, $H1357&gt;=2), "Potential Loyal Customers",
    AND($D1357&gt;=2, $D1357&lt;=3, $F1357&gt;=3, $H1357&gt;=3), "At-Risk Customers",
    AND($D1357=1, $F1357&lt;=2, $H1357&lt;=2), "Lost Customers",
    TRUE, "Unclassified"
)</f>
        <v>Unclassified</v>
      </c>
    </row>
    <row r="1358" spans="1:11" x14ac:dyDescent="0.2">
      <c r="A1358" t="str">
        <v>CUS026116</v>
      </c>
      <c r="B1358" s="1" cm="1">
        <f t="array" ref="B1358">MAX(_xlfn._xlws.FILTER(Sheet1!B:B,Sheet2!A1358 = Sheet1!A:A))</f>
        <v>43335</v>
      </c>
      <c r="C1358" s="2">
        <f t="shared" ca="1" si="25"/>
        <v>2442</v>
      </c>
      <c r="D1358" cm="1">
        <f t="array" aca="1" ref="D1358" ca="1">_xlfn.IFS(C1358 &lt;_xlfn.PERCENTILE.EXC($C$2:$C$1786,0.2),5,C1358&lt;_xlfn.PERCENTILE.EXC($C$2:$C$2000, 0.4),4, C1358&lt;_xlfn.PERCENTILE.EXC($C$2:$C$2000, 0.6),3, C1358&lt;_xlfn.PERCENTILE.EXC($C$2:$C$2000, 0.8),2, C1358&gt;=_xlfn.PERCENTILE.EXC($C$2:$C$2000, 0.8), 1)</f>
        <v>2</v>
      </c>
      <c r="E1358">
        <f>COUNTIF(Sheet1!A:A,Sheet2!A1358)</f>
        <v>1</v>
      </c>
      <c r="F1358" cm="1">
        <f t="array" ref="F1358">_xlfn.IFS(E1358 &gt; _xlfn.PERCENTILE.EXC($E$2:$E$1786,0.8), 5, E1358 &gt; _xlfn.PERCENTILE.EXC($E$2:$E$1786,0.6), 4,E1358 &gt; _xlfn.PERCENTILE.EXC($E$2:$E$1786,0.4), 3, E1358 &gt; _xlfn.PERCENTILE.EXC($E$2:$E$1786,0.2),2, E1358 &lt;= _xlfn.PERCENTILE.EXC($E$2:$E$1786,0.2), 1)</f>
        <v>1</v>
      </c>
      <c r="G1358">
        <f>SUMIF(Sheet1!A:A,A1358,Sheet1!C:C)</f>
        <v>74.5</v>
      </c>
      <c r="H1358" cm="1">
        <f t="array" ref="H1358">_xlfn.IFS(G1358 &lt;_xlfn.PERCENTILE.EXC($G$2:$G$1786,0.2),5,G1358&lt;_xlfn.PERCENTILE.EXC($G$2:$G$2000, 0.4),4, G1358&lt;_xlfn.PERCENTILE.EXC($G$2:$G$2000, 0.6),3, G1358&lt;_xlfn.PERCENTILE.EXC($G$2:$G$2000, 0.8),2, G1358&gt;=_xlfn.PERCENTILE.EXC($G$2:$G$2000, 0.8), 1)</f>
        <v>5</v>
      </c>
      <c r="K1358" t="str" cm="1">
        <f t="array" aca="1" ref="K1358" ca="1">_xlfn.IFS(
    AND($D1358=5, $F1358&gt;=4,$H1358&gt;=4), "Best Customers",
    AND($D1358&gt;=3, $D1358&lt;=4, $F1358&gt;=4, $H1358&gt;=3), "Loyal Customers",
    AND($D1358&gt;=3, $D1358&lt;=4, $F1358&gt;=2, $H1358&gt;=2), "Potential Loyal Customers",
    AND($D1358&gt;=2, $D1358&lt;=3, $F1358&gt;=3, $H1358&gt;=3), "At-Risk Customers",
    AND($D1358=1, $F1358&lt;=2, $H1358&lt;=2), "Lost Customers",
    TRUE, "Unclassified"
)</f>
        <v>Unclassified</v>
      </c>
    </row>
    <row r="1359" spans="1:11" x14ac:dyDescent="0.2">
      <c r="A1359" t="str">
        <v>CUS025659</v>
      </c>
      <c r="B1359" s="1" cm="1">
        <f t="array" ref="B1359">MAX(_xlfn._xlws.FILTER(Sheet1!B:B,Sheet2!A1359 = Sheet1!A:A))</f>
        <v>43628</v>
      </c>
      <c r="C1359" s="2">
        <f t="shared" ca="1" si="25"/>
        <v>2149</v>
      </c>
      <c r="D1359" cm="1">
        <f t="array" aca="1" ref="D1359" ca="1">_xlfn.IFS(C1359 &lt;_xlfn.PERCENTILE.EXC($C$2:$C$1786,0.2),5,C1359&lt;_xlfn.PERCENTILE.EXC($C$2:$C$2000, 0.4),4, C1359&lt;_xlfn.PERCENTILE.EXC($C$2:$C$2000, 0.6),3, C1359&lt;_xlfn.PERCENTILE.EXC($C$2:$C$2000, 0.8),2, C1359&gt;=_xlfn.PERCENTILE.EXC($C$2:$C$2000, 0.8), 1)</f>
        <v>3</v>
      </c>
      <c r="E1359">
        <f>COUNTIF(Sheet1!A:A,Sheet2!A1359)</f>
        <v>3</v>
      </c>
      <c r="F1359" cm="1">
        <f t="array" ref="F1359">_xlfn.IFS(E1359 &gt; _xlfn.PERCENTILE.EXC($E$2:$E$1786,0.8), 5, E1359 &gt; _xlfn.PERCENTILE.EXC($E$2:$E$1786,0.6), 4,E1359 &gt; _xlfn.PERCENTILE.EXC($E$2:$E$1786,0.4), 3, E1359 &gt; _xlfn.PERCENTILE.EXC($E$2:$E$1786,0.2),2, E1359 &lt;= _xlfn.PERCENTILE.EXC($E$2:$E$1786,0.2), 1)</f>
        <v>3</v>
      </c>
      <c r="G1359">
        <f>SUMIF(Sheet1!A:A,A1359,Sheet1!C:C)</f>
        <v>419.4</v>
      </c>
      <c r="H1359" cm="1">
        <f t="array" ref="H1359">_xlfn.IFS(G1359 &lt;_xlfn.PERCENTILE.EXC($G$2:$G$1786,0.2),5,G1359&lt;_xlfn.PERCENTILE.EXC($G$2:$G$2000, 0.4),4, G1359&lt;_xlfn.PERCENTILE.EXC($G$2:$G$2000, 0.6),3, G1359&lt;_xlfn.PERCENTILE.EXC($G$2:$G$2000, 0.8),2, G1359&gt;=_xlfn.PERCENTILE.EXC($G$2:$G$2000, 0.8), 1)</f>
        <v>3</v>
      </c>
      <c r="K1359" t="str" cm="1">
        <f t="array" aca="1" ref="K1359" ca="1">_xlfn.IFS(
    AND($D1359=5, $F1359&gt;=4,$H1359&gt;=4), "Best Customers",
    AND($D1359&gt;=3, $D1359&lt;=4, $F1359&gt;=4, $H1359&gt;=3), "Loyal Customers",
    AND($D1359&gt;=3, $D1359&lt;=4, $F1359&gt;=2, $H1359&gt;=2), "Potential Loyal Customers",
    AND($D1359&gt;=2, $D1359&lt;=3, $F1359&gt;=3, $H1359&gt;=3), "At-Risk Customers",
    AND($D1359=1, $F1359&lt;=2, $H1359&lt;=2), "Lost Customers",
    TRUE, "Unclassified"
)</f>
        <v>Potential Loyal Customers</v>
      </c>
    </row>
    <row r="1360" spans="1:11" x14ac:dyDescent="0.2">
      <c r="A1360" t="str">
        <v>CUS012957</v>
      </c>
      <c r="B1360" s="1" cm="1">
        <f t="array" ref="B1360">MAX(_xlfn._xlws.FILTER(Sheet1!B:B,Sheet2!A1360 = Sheet1!A:A))</f>
        <v>44979</v>
      </c>
      <c r="C1360" s="2">
        <f t="shared" ca="1" si="25"/>
        <v>798</v>
      </c>
      <c r="D1360" cm="1">
        <f t="array" aca="1" ref="D1360" ca="1">_xlfn.IFS(C1360 &lt;_xlfn.PERCENTILE.EXC($C$2:$C$1786,0.2),5,C1360&lt;_xlfn.PERCENTILE.EXC($C$2:$C$2000, 0.4),4, C1360&lt;_xlfn.PERCENTILE.EXC($C$2:$C$2000, 0.6),3, C1360&lt;_xlfn.PERCENTILE.EXC($C$2:$C$2000, 0.8),2, C1360&gt;=_xlfn.PERCENTILE.EXC($C$2:$C$2000, 0.8), 1)</f>
        <v>4</v>
      </c>
      <c r="E1360">
        <f>COUNTIF(Sheet1!A:A,Sheet2!A1360)</f>
        <v>6</v>
      </c>
      <c r="F1360" cm="1">
        <f t="array" ref="F1360">_xlfn.IFS(E1360 &gt; _xlfn.PERCENTILE.EXC($E$2:$E$1786,0.8), 5, E1360 &gt; _xlfn.PERCENTILE.EXC($E$2:$E$1786,0.6), 4,E1360 &gt; _xlfn.PERCENTILE.EXC($E$2:$E$1786,0.4), 3, E1360 &gt; _xlfn.PERCENTILE.EXC($E$2:$E$1786,0.2),2, E1360 &lt;= _xlfn.PERCENTILE.EXC($E$2:$E$1786,0.2), 1)</f>
        <v>4</v>
      </c>
      <c r="G1360">
        <f>SUMIF(Sheet1!A:A,A1360,Sheet1!C:C)</f>
        <v>1713.0300000000002</v>
      </c>
      <c r="H1360" cm="1">
        <f t="array" ref="H1360">_xlfn.IFS(G1360 &lt;_xlfn.PERCENTILE.EXC($G$2:$G$1786,0.2),5,G1360&lt;_xlfn.PERCENTILE.EXC($G$2:$G$2000, 0.4),4, G1360&lt;_xlfn.PERCENTILE.EXC($G$2:$G$2000, 0.6),3, G1360&lt;_xlfn.PERCENTILE.EXC($G$2:$G$2000, 0.8),2, G1360&gt;=_xlfn.PERCENTILE.EXC($G$2:$G$2000, 0.8), 1)</f>
        <v>2</v>
      </c>
      <c r="K1360" t="str" cm="1">
        <f t="array" aca="1" ref="K1360" ca="1">_xlfn.IFS(
    AND($D1360=5, $F1360&gt;=4,$H1360&gt;=4), "Best Customers",
    AND($D1360&gt;=3, $D1360&lt;=4, $F1360&gt;=4, $H1360&gt;=3), "Loyal Customers",
    AND($D1360&gt;=3, $D1360&lt;=4, $F1360&gt;=2, $H1360&gt;=2), "Potential Loyal Customers",
    AND($D1360&gt;=2, $D1360&lt;=3, $F1360&gt;=3, $H1360&gt;=3), "At-Risk Customers",
    AND($D1360=1, $F1360&lt;=2, $H1360&lt;=2), "Lost Customers",
    TRUE, "Unclassified"
)</f>
        <v>Potential Loyal Customers</v>
      </c>
    </row>
    <row r="1361" spans="1:11" x14ac:dyDescent="0.2">
      <c r="A1361" t="str">
        <v>CUS025917</v>
      </c>
      <c r="B1361" s="1" cm="1">
        <f t="array" ref="B1361">MAX(_xlfn._xlws.FILTER(Sheet1!B:B,Sheet2!A1361 = Sheet1!A:A))</f>
        <v>43521</v>
      </c>
      <c r="C1361" s="2">
        <f t="shared" ca="1" si="25"/>
        <v>2256</v>
      </c>
      <c r="D1361" cm="1">
        <f t="array" aca="1" ref="D1361" ca="1">_xlfn.IFS(C1361 &lt;_xlfn.PERCENTILE.EXC($C$2:$C$1786,0.2),5,C1361&lt;_xlfn.PERCENTILE.EXC($C$2:$C$2000, 0.4),4, C1361&lt;_xlfn.PERCENTILE.EXC($C$2:$C$2000, 0.6),3, C1361&lt;_xlfn.PERCENTILE.EXC($C$2:$C$2000, 0.8),2, C1361&gt;=_xlfn.PERCENTILE.EXC($C$2:$C$2000, 0.8), 1)</f>
        <v>2</v>
      </c>
      <c r="E1361">
        <f>COUNTIF(Sheet1!A:A,Sheet2!A1361)</f>
        <v>2</v>
      </c>
      <c r="F1361" cm="1">
        <f t="array" ref="F1361">_xlfn.IFS(E1361 &gt; _xlfn.PERCENTILE.EXC($E$2:$E$1786,0.8), 5, E1361 &gt; _xlfn.PERCENTILE.EXC($E$2:$E$1786,0.6), 4,E1361 &gt; _xlfn.PERCENTILE.EXC($E$2:$E$1786,0.4), 3, E1361 &gt; _xlfn.PERCENTILE.EXC($E$2:$E$1786,0.2),2, E1361 &lt;= _xlfn.PERCENTILE.EXC($E$2:$E$1786,0.2), 1)</f>
        <v>2</v>
      </c>
      <c r="G1361">
        <f>SUMIF(Sheet1!A:A,A1361,Sheet1!C:C)</f>
        <v>219.9</v>
      </c>
      <c r="H1361" cm="1">
        <f t="array" ref="H1361">_xlfn.IFS(G1361 &lt;_xlfn.PERCENTILE.EXC($G$2:$G$1786,0.2),5,G1361&lt;_xlfn.PERCENTILE.EXC($G$2:$G$2000, 0.4),4, G1361&lt;_xlfn.PERCENTILE.EXC($G$2:$G$2000, 0.6),3, G1361&lt;_xlfn.PERCENTILE.EXC($G$2:$G$2000, 0.8),2, G1361&gt;=_xlfn.PERCENTILE.EXC($G$2:$G$2000, 0.8), 1)</f>
        <v>4</v>
      </c>
      <c r="K1361" t="str" cm="1">
        <f t="array" aca="1" ref="K1361" ca="1">_xlfn.IFS(
    AND($D1361=5, $F1361&gt;=4,$H1361&gt;=4), "Best Customers",
    AND($D1361&gt;=3, $D1361&lt;=4, $F1361&gt;=4, $H1361&gt;=3), "Loyal Customers",
    AND($D1361&gt;=3, $D1361&lt;=4, $F1361&gt;=2, $H1361&gt;=2), "Potential Loyal Customers",
    AND($D1361&gt;=2, $D1361&lt;=3, $F1361&gt;=3, $H1361&gt;=3), "At-Risk Customers",
    AND($D1361=1, $F1361&lt;=2, $H1361&lt;=2), "Lost Customers",
    TRUE, "Unclassified"
)</f>
        <v>Unclassified</v>
      </c>
    </row>
    <row r="1362" spans="1:11" x14ac:dyDescent="0.2">
      <c r="A1362" t="str">
        <v>CUS026113</v>
      </c>
      <c r="B1362" s="1" cm="1">
        <f t="array" ref="B1362">MAX(_xlfn._xlws.FILTER(Sheet1!B:B,Sheet2!A1362 = Sheet1!A:A))</f>
        <v>43339</v>
      </c>
      <c r="C1362" s="2">
        <f t="shared" ca="1" si="25"/>
        <v>2438</v>
      </c>
      <c r="D1362" cm="1">
        <f t="array" aca="1" ref="D1362" ca="1">_xlfn.IFS(C1362 &lt;_xlfn.PERCENTILE.EXC($C$2:$C$1786,0.2),5,C1362&lt;_xlfn.PERCENTILE.EXC($C$2:$C$2000, 0.4),4, C1362&lt;_xlfn.PERCENTILE.EXC($C$2:$C$2000, 0.6),3, C1362&lt;_xlfn.PERCENTILE.EXC($C$2:$C$2000, 0.8),2, C1362&gt;=_xlfn.PERCENTILE.EXC($C$2:$C$2000, 0.8), 1)</f>
        <v>2</v>
      </c>
      <c r="E1362">
        <f>COUNTIF(Sheet1!A:A,Sheet2!A1362)</f>
        <v>1</v>
      </c>
      <c r="F1362" cm="1">
        <f t="array" ref="F1362">_xlfn.IFS(E1362 &gt; _xlfn.PERCENTILE.EXC($E$2:$E$1786,0.8), 5, E1362 &gt; _xlfn.PERCENTILE.EXC($E$2:$E$1786,0.6), 4,E1362 &gt; _xlfn.PERCENTILE.EXC($E$2:$E$1786,0.4), 3, E1362 &gt; _xlfn.PERCENTILE.EXC($E$2:$E$1786,0.2),2, E1362 &lt;= _xlfn.PERCENTILE.EXC($E$2:$E$1786,0.2), 1)</f>
        <v>1</v>
      </c>
      <c r="G1362">
        <f>SUMIF(Sheet1!A:A,A1362,Sheet1!C:C)</f>
        <v>107.45</v>
      </c>
      <c r="H1362" cm="1">
        <f t="array" ref="H1362">_xlfn.IFS(G1362 &lt;_xlfn.PERCENTILE.EXC($G$2:$G$1786,0.2),5,G1362&lt;_xlfn.PERCENTILE.EXC($G$2:$G$2000, 0.4),4, G1362&lt;_xlfn.PERCENTILE.EXC($G$2:$G$2000, 0.6),3, G1362&lt;_xlfn.PERCENTILE.EXC($G$2:$G$2000, 0.8),2, G1362&gt;=_xlfn.PERCENTILE.EXC($G$2:$G$2000, 0.8), 1)</f>
        <v>4</v>
      </c>
      <c r="K1362" t="str" cm="1">
        <f t="array" aca="1" ref="K1362" ca="1">_xlfn.IFS(
    AND($D1362=5, $F1362&gt;=4,$H1362&gt;=4), "Best Customers",
    AND($D1362&gt;=3, $D1362&lt;=4, $F1362&gt;=4, $H1362&gt;=3), "Loyal Customers",
    AND($D1362&gt;=3, $D1362&lt;=4, $F1362&gt;=2, $H1362&gt;=2), "Potential Loyal Customers",
    AND($D1362&gt;=2, $D1362&lt;=3, $F1362&gt;=3, $H1362&gt;=3), "At-Risk Customers",
    AND($D1362=1, $F1362&lt;=2, $H1362&lt;=2), "Lost Customers",
    TRUE, "Unclassified"
)</f>
        <v>Unclassified</v>
      </c>
    </row>
    <row r="1363" spans="1:11" x14ac:dyDescent="0.2">
      <c r="A1363" t="str">
        <v>CUS026114</v>
      </c>
      <c r="B1363" s="1" cm="1">
        <f t="array" ref="B1363">MAX(_xlfn._xlws.FILTER(Sheet1!B:B,Sheet2!A1363 = Sheet1!A:A))</f>
        <v>43339</v>
      </c>
      <c r="C1363" s="2">
        <f t="shared" ca="1" si="25"/>
        <v>2438</v>
      </c>
      <c r="D1363" cm="1">
        <f t="array" aca="1" ref="D1363" ca="1">_xlfn.IFS(C1363 &lt;_xlfn.PERCENTILE.EXC($C$2:$C$1786,0.2),5,C1363&lt;_xlfn.PERCENTILE.EXC($C$2:$C$2000, 0.4),4, C1363&lt;_xlfn.PERCENTILE.EXC($C$2:$C$2000, 0.6),3, C1363&lt;_xlfn.PERCENTILE.EXC($C$2:$C$2000, 0.8),2, C1363&gt;=_xlfn.PERCENTILE.EXC($C$2:$C$2000, 0.8), 1)</f>
        <v>2</v>
      </c>
      <c r="E1363">
        <f>COUNTIF(Sheet1!A:A,Sheet2!A1363)</f>
        <v>1</v>
      </c>
      <c r="F1363" cm="1">
        <f t="array" ref="F1363">_xlfn.IFS(E1363 &gt; _xlfn.PERCENTILE.EXC($E$2:$E$1786,0.8), 5, E1363 &gt; _xlfn.PERCENTILE.EXC($E$2:$E$1786,0.6), 4,E1363 &gt; _xlfn.PERCENTILE.EXC($E$2:$E$1786,0.4), 3, E1363 &gt; _xlfn.PERCENTILE.EXC($E$2:$E$1786,0.2),2, E1363 &lt;= _xlfn.PERCENTILE.EXC($E$2:$E$1786,0.2), 1)</f>
        <v>1</v>
      </c>
      <c r="G1363">
        <f>SUMIF(Sheet1!A:A,A1363,Sheet1!C:C)</f>
        <v>161.85</v>
      </c>
      <c r="H1363" cm="1">
        <f t="array" ref="H1363">_xlfn.IFS(G1363 &lt;_xlfn.PERCENTILE.EXC($G$2:$G$1786,0.2),5,G1363&lt;_xlfn.PERCENTILE.EXC($G$2:$G$2000, 0.4),4, G1363&lt;_xlfn.PERCENTILE.EXC($G$2:$G$2000, 0.6),3, G1363&lt;_xlfn.PERCENTILE.EXC($G$2:$G$2000, 0.8),2, G1363&gt;=_xlfn.PERCENTILE.EXC($G$2:$G$2000, 0.8), 1)</f>
        <v>4</v>
      </c>
      <c r="K1363" t="str" cm="1">
        <f t="array" aca="1" ref="K1363" ca="1">_xlfn.IFS(
    AND($D1363=5, $F1363&gt;=4,$H1363&gt;=4), "Best Customers",
    AND($D1363&gt;=3, $D1363&lt;=4, $F1363&gt;=4, $H1363&gt;=3), "Loyal Customers",
    AND($D1363&gt;=3, $D1363&lt;=4, $F1363&gt;=2, $H1363&gt;=2), "Potential Loyal Customers",
    AND($D1363&gt;=2, $D1363&lt;=3, $F1363&gt;=3, $H1363&gt;=3), "At-Risk Customers",
    AND($D1363=1, $F1363&lt;=2, $H1363&lt;=2), "Lost Customers",
    TRUE, "Unclassified"
)</f>
        <v>Unclassified</v>
      </c>
    </row>
    <row r="1364" spans="1:11" x14ac:dyDescent="0.2">
      <c r="A1364" t="str">
        <v>CUS015968</v>
      </c>
      <c r="B1364" s="1" cm="1">
        <f t="array" ref="B1364">MAX(_xlfn._xlws.FILTER(Sheet1!B:B,Sheet2!A1364 = Sheet1!A:A))</f>
        <v>44721</v>
      </c>
      <c r="C1364" s="2">
        <f t="shared" ca="1" si="25"/>
        <v>1056</v>
      </c>
      <c r="D1364" cm="1">
        <f t="array" aca="1" ref="D1364" ca="1">_xlfn.IFS(C1364 &lt;_xlfn.PERCENTILE.EXC($C$2:$C$1786,0.2),5,C1364&lt;_xlfn.PERCENTILE.EXC($C$2:$C$2000, 0.4),4, C1364&lt;_xlfn.PERCENTILE.EXC($C$2:$C$2000, 0.6),3, C1364&lt;_xlfn.PERCENTILE.EXC($C$2:$C$2000, 0.8),2, C1364&gt;=_xlfn.PERCENTILE.EXC($C$2:$C$2000, 0.8), 1)</f>
        <v>4</v>
      </c>
      <c r="E1364">
        <f>COUNTIF(Sheet1!A:A,Sheet2!A1364)</f>
        <v>4</v>
      </c>
      <c r="F1364" cm="1">
        <f t="array" ref="F1364">_xlfn.IFS(E1364 &gt; _xlfn.PERCENTILE.EXC($E$2:$E$1786,0.8), 5, E1364 &gt; _xlfn.PERCENTILE.EXC($E$2:$E$1786,0.6), 4,E1364 &gt; _xlfn.PERCENTILE.EXC($E$2:$E$1786,0.4), 3, E1364 &gt; _xlfn.PERCENTILE.EXC($E$2:$E$1786,0.2),2, E1364 &lt;= _xlfn.PERCENTILE.EXC($E$2:$E$1786,0.2), 1)</f>
        <v>3</v>
      </c>
      <c r="G1364">
        <f>SUMIF(Sheet1!A:A,A1364,Sheet1!C:C)</f>
        <v>389.65</v>
      </c>
      <c r="H1364" cm="1">
        <f t="array" ref="H1364">_xlfn.IFS(G1364 &lt;_xlfn.PERCENTILE.EXC($G$2:$G$1786,0.2),5,G1364&lt;_xlfn.PERCENTILE.EXC($G$2:$G$2000, 0.4),4, G1364&lt;_xlfn.PERCENTILE.EXC($G$2:$G$2000, 0.6),3, G1364&lt;_xlfn.PERCENTILE.EXC($G$2:$G$2000, 0.8),2, G1364&gt;=_xlfn.PERCENTILE.EXC($G$2:$G$2000, 0.8), 1)</f>
        <v>3</v>
      </c>
      <c r="K1364" t="str" cm="1">
        <f t="array" aca="1" ref="K1364" ca="1">_xlfn.IFS(
    AND($D1364=5, $F1364&gt;=4,$H1364&gt;=4), "Best Customers",
    AND($D1364&gt;=3, $D1364&lt;=4, $F1364&gt;=4, $H1364&gt;=3), "Loyal Customers",
    AND($D1364&gt;=3, $D1364&lt;=4, $F1364&gt;=2, $H1364&gt;=2), "Potential Loyal Customers",
    AND($D1364&gt;=2, $D1364&lt;=3, $F1364&gt;=3, $H1364&gt;=3), "At-Risk Customers",
    AND($D1364=1, $F1364&lt;=2, $H1364&lt;=2), "Lost Customers",
    TRUE, "Unclassified"
)</f>
        <v>Potential Loyal Customers</v>
      </c>
    </row>
    <row r="1365" spans="1:11" x14ac:dyDescent="0.2">
      <c r="A1365" t="str">
        <v>CUS026112</v>
      </c>
      <c r="B1365" s="1" cm="1">
        <f t="array" ref="B1365">MAX(_xlfn._xlws.FILTER(Sheet1!B:B,Sheet2!A1365 = Sheet1!A:A))</f>
        <v>43340</v>
      </c>
      <c r="C1365" s="2">
        <f t="shared" ca="1" si="25"/>
        <v>2437</v>
      </c>
      <c r="D1365" cm="1">
        <f t="array" aca="1" ref="D1365" ca="1">_xlfn.IFS(C1365 &lt;_xlfn.PERCENTILE.EXC($C$2:$C$1786,0.2),5,C1365&lt;_xlfn.PERCENTILE.EXC($C$2:$C$2000, 0.4),4, C1365&lt;_xlfn.PERCENTILE.EXC($C$2:$C$2000, 0.6),3, C1365&lt;_xlfn.PERCENTILE.EXC($C$2:$C$2000, 0.8),2, C1365&gt;=_xlfn.PERCENTILE.EXC($C$2:$C$2000, 0.8), 1)</f>
        <v>2</v>
      </c>
      <c r="E1365">
        <f>COUNTIF(Sheet1!A:A,Sheet2!A1365)</f>
        <v>1</v>
      </c>
      <c r="F1365" cm="1">
        <f t="array" ref="F1365">_xlfn.IFS(E1365 &gt; _xlfn.PERCENTILE.EXC($E$2:$E$1786,0.8), 5, E1365 &gt; _xlfn.PERCENTILE.EXC($E$2:$E$1786,0.6), 4,E1365 &gt; _xlfn.PERCENTILE.EXC($E$2:$E$1786,0.4), 3, E1365 &gt; _xlfn.PERCENTILE.EXC($E$2:$E$1786,0.2),2, E1365 &lt;= _xlfn.PERCENTILE.EXC($E$2:$E$1786,0.2), 1)</f>
        <v>1</v>
      </c>
      <c r="G1365">
        <f>SUMIF(Sheet1!A:A,A1365,Sheet1!C:C)</f>
        <v>1012.75</v>
      </c>
      <c r="H1365" cm="1">
        <f t="array" ref="H1365">_xlfn.IFS(G1365 &lt;_xlfn.PERCENTILE.EXC($G$2:$G$1786,0.2),5,G1365&lt;_xlfn.PERCENTILE.EXC($G$2:$G$2000, 0.4),4, G1365&lt;_xlfn.PERCENTILE.EXC($G$2:$G$2000, 0.6),3, G1365&lt;_xlfn.PERCENTILE.EXC($G$2:$G$2000, 0.8),2, G1365&gt;=_xlfn.PERCENTILE.EXC($G$2:$G$2000, 0.8), 1)</f>
        <v>2</v>
      </c>
      <c r="K1365" t="str" cm="1">
        <f t="array" aca="1" ref="K1365" ca="1">_xlfn.IFS(
    AND($D1365=5, $F1365&gt;=4,$H1365&gt;=4), "Best Customers",
    AND($D1365&gt;=3, $D1365&lt;=4, $F1365&gt;=4, $H1365&gt;=3), "Loyal Customers",
    AND($D1365&gt;=3, $D1365&lt;=4, $F1365&gt;=2, $H1365&gt;=2), "Potential Loyal Customers",
    AND($D1365&gt;=2, $D1365&lt;=3, $F1365&gt;=3, $H1365&gt;=3), "At-Risk Customers",
    AND($D1365=1, $F1365&lt;=2, $H1365&lt;=2), "Lost Customers",
    TRUE, "Unclassified"
)</f>
        <v>Unclassified</v>
      </c>
    </row>
    <row r="1366" spans="1:11" x14ac:dyDescent="0.2">
      <c r="A1366" t="str">
        <v>CUS002388</v>
      </c>
      <c r="B1366" s="1" cm="1">
        <f t="array" ref="B1366">MAX(_xlfn._xlws.FILTER(Sheet1!B:B,Sheet2!A1366 = Sheet1!A:A))</f>
        <v>45636</v>
      </c>
      <c r="C1366" s="2">
        <f t="shared" ca="1" si="25"/>
        <v>141</v>
      </c>
      <c r="D1366" cm="1">
        <f t="array" aca="1" ref="D1366" ca="1">_xlfn.IFS(C1366 &lt;_xlfn.PERCENTILE.EXC($C$2:$C$1786,0.2),5,C1366&lt;_xlfn.PERCENTILE.EXC($C$2:$C$2000, 0.4),4, C1366&lt;_xlfn.PERCENTILE.EXC($C$2:$C$2000, 0.6),3, C1366&lt;_xlfn.PERCENTILE.EXC($C$2:$C$2000, 0.8),2, C1366&gt;=_xlfn.PERCENTILE.EXC($C$2:$C$2000, 0.8), 1)</f>
        <v>5</v>
      </c>
      <c r="E1366">
        <f>COUNTIF(Sheet1!A:A,Sheet2!A1366)</f>
        <v>3</v>
      </c>
      <c r="F1366" cm="1">
        <f t="array" ref="F1366">_xlfn.IFS(E1366 &gt; _xlfn.PERCENTILE.EXC($E$2:$E$1786,0.8), 5, E1366 &gt; _xlfn.PERCENTILE.EXC($E$2:$E$1786,0.6), 4,E1366 &gt; _xlfn.PERCENTILE.EXC($E$2:$E$1786,0.4), 3, E1366 &gt; _xlfn.PERCENTILE.EXC($E$2:$E$1786,0.2),2, E1366 &lt;= _xlfn.PERCENTILE.EXC($E$2:$E$1786,0.2), 1)</f>
        <v>3</v>
      </c>
      <c r="G1366">
        <f>SUMIF(Sheet1!A:A,A1366,Sheet1!C:C)</f>
        <v>184.3</v>
      </c>
      <c r="H1366" cm="1">
        <f t="array" ref="H1366">_xlfn.IFS(G1366 &lt;_xlfn.PERCENTILE.EXC($G$2:$G$1786,0.2),5,G1366&lt;_xlfn.PERCENTILE.EXC($G$2:$G$2000, 0.4),4, G1366&lt;_xlfn.PERCENTILE.EXC($G$2:$G$2000, 0.6),3, G1366&lt;_xlfn.PERCENTILE.EXC($G$2:$G$2000, 0.8),2, G1366&gt;=_xlfn.PERCENTILE.EXC($G$2:$G$2000, 0.8), 1)</f>
        <v>4</v>
      </c>
      <c r="K1366" t="str" cm="1">
        <f t="array" aca="1" ref="K1366" ca="1">_xlfn.IFS(
    AND($D1366=5, $F1366&gt;=4,$H1366&gt;=4), "Best Customers",
    AND($D1366&gt;=3, $D1366&lt;=4, $F1366&gt;=4, $H1366&gt;=3), "Loyal Customers",
    AND($D1366&gt;=3, $D1366&lt;=4, $F1366&gt;=2, $H1366&gt;=2), "Potential Loyal Customers",
    AND($D1366&gt;=2, $D1366&lt;=3, $F1366&gt;=3, $H1366&gt;=3), "At-Risk Customers",
    AND($D1366=1, $F1366&lt;=2, $H1366&lt;=2), "Lost Customers",
    TRUE, "Unclassified"
)</f>
        <v>Unclassified</v>
      </c>
    </row>
    <row r="1367" spans="1:11" x14ac:dyDescent="0.2">
      <c r="A1367" t="str">
        <v>CUS011324</v>
      </c>
      <c r="B1367" s="1" cm="1">
        <f t="array" ref="B1367">MAX(_xlfn._xlws.FILTER(Sheet1!B:B,Sheet2!A1367 = Sheet1!A:A))</f>
        <v>45147</v>
      </c>
      <c r="C1367" s="2">
        <f t="shared" ca="1" si="25"/>
        <v>630</v>
      </c>
      <c r="D1367" cm="1">
        <f t="array" aca="1" ref="D1367" ca="1">_xlfn.IFS(C1367 &lt;_xlfn.PERCENTILE.EXC($C$2:$C$1786,0.2),5,C1367&lt;_xlfn.PERCENTILE.EXC($C$2:$C$2000, 0.4),4, C1367&lt;_xlfn.PERCENTILE.EXC($C$2:$C$2000, 0.6),3, C1367&lt;_xlfn.PERCENTILE.EXC($C$2:$C$2000, 0.8),2, C1367&gt;=_xlfn.PERCENTILE.EXC($C$2:$C$2000, 0.8), 1)</f>
        <v>4</v>
      </c>
      <c r="E1367">
        <f>COUNTIF(Sheet1!A:A,Sheet2!A1367)</f>
        <v>7</v>
      </c>
      <c r="F1367" cm="1">
        <f t="array" ref="F1367">_xlfn.IFS(E1367 &gt; _xlfn.PERCENTILE.EXC($E$2:$E$1786,0.8), 5, E1367 &gt; _xlfn.PERCENTILE.EXC($E$2:$E$1786,0.6), 4,E1367 &gt; _xlfn.PERCENTILE.EXC($E$2:$E$1786,0.4), 3, E1367 &gt; _xlfn.PERCENTILE.EXC($E$2:$E$1786,0.2),2, E1367 &lt;= _xlfn.PERCENTILE.EXC($E$2:$E$1786,0.2), 1)</f>
        <v>4</v>
      </c>
      <c r="G1367">
        <f>SUMIF(Sheet1!A:A,A1367,Sheet1!C:C)</f>
        <v>981.86</v>
      </c>
      <c r="H1367" cm="1">
        <f t="array" ref="H1367">_xlfn.IFS(G1367 &lt;_xlfn.PERCENTILE.EXC($G$2:$G$1786,0.2),5,G1367&lt;_xlfn.PERCENTILE.EXC($G$2:$G$2000, 0.4),4, G1367&lt;_xlfn.PERCENTILE.EXC($G$2:$G$2000, 0.6),3, G1367&lt;_xlfn.PERCENTILE.EXC($G$2:$G$2000, 0.8),2, G1367&gt;=_xlfn.PERCENTILE.EXC($G$2:$G$2000, 0.8), 1)</f>
        <v>2</v>
      </c>
      <c r="K1367" t="str" cm="1">
        <f t="array" aca="1" ref="K1367" ca="1">_xlfn.IFS(
    AND($D1367=5, $F1367&gt;=4,$H1367&gt;=4), "Best Customers",
    AND($D1367&gt;=3, $D1367&lt;=4, $F1367&gt;=4, $H1367&gt;=3), "Loyal Customers",
    AND($D1367&gt;=3, $D1367&lt;=4, $F1367&gt;=2, $H1367&gt;=2), "Potential Loyal Customers",
    AND($D1367&gt;=2, $D1367&lt;=3, $F1367&gt;=3, $H1367&gt;=3), "At-Risk Customers",
    AND($D1367=1, $F1367&lt;=2, $H1367&lt;=2), "Lost Customers",
    TRUE, "Unclassified"
)</f>
        <v>Potential Loyal Customers</v>
      </c>
    </row>
    <row r="1368" spans="1:11" x14ac:dyDescent="0.2">
      <c r="A1368" t="str">
        <v>CUS006105</v>
      </c>
      <c r="B1368" s="1" cm="1">
        <f t="array" ref="B1368">MAX(_xlfn._xlws.FILTER(Sheet1!B:B,Sheet2!A1368 = Sheet1!A:A))</f>
        <v>45464</v>
      </c>
      <c r="C1368" s="2">
        <f t="shared" ca="1" si="25"/>
        <v>313</v>
      </c>
      <c r="D1368" cm="1">
        <f t="array" aca="1" ref="D1368" ca="1">_xlfn.IFS(C1368 &lt;_xlfn.PERCENTILE.EXC($C$2:$C$1786,0.2),5,C1368&lt;_xlfn.PERCENTILE.EXC($C$2:$C$2000, 0.4),4, C1368&lt;_xlfn.PERCENTILE.EXC($C$2:$C$2000, 0.6),3, C1368&lt;_xlfn.PERCENTILE.EXC($C$2:$C$2000, 0.8),2, C1368&gt;=_xlfn.PERCENTILE.EXC($C$2:$C$2000, 0.8), 1)</f>
        <v>4</v>
      </c>
      <c r="E1368">
        <f>COUNTIF(Sheet1!A:A,Sheet2!A1368)</f>
        <v>6</v>
      </c>
      <c r="F1368" cm="1">
        <f t="array" ref="F1368">_xlfn.IFS(E1368 &gt; _xlfn.PERCENTILE.EXC($E$2:$E$1786,0.8), 5, E1368 &gt; _xlfn.PERCENTILE.EXC($E$2:$E$1786,0.6), 4,E1368 &gt; _xlfn.PERCENTILE.EXC($E$2:$E$1786,0.4), 3, E1368 &gt; _xlfn.PERCENTILE.EXC($E$2:$E$1786,0.2),2, E1368 &lt;= _xlfn.PERCENTILE.EXC($E$2:$E$1786,0.2), 1)</f>
        <v>4</v>
      </c>
      <c r="G1368">
        <f>SUMIF(Sheet1!A:A,A1368,Sheet1!C:C)</f>
        <v>382.84999999999997</v>
      </c>
      <c r="H1368" cm="1">
        <f t="array" ref="H1368">_xlfn.IFS(G1368 &lt;_xlfn.PERCENTILE.EXC($G$2:$G$1786,0.2),5,G1368&lt;_xlfn.PERCENTILE.EXC($G$2:$G$2000, 0.4),4, G1368&lt;_xlfn.PERCENTILE.EXC($G$2:$G$2000, 0.6),3, G1368&lt;_xlfn.PERCENTILE.EXC($G$2:$G$2000, 0.8),2, G1368&gt;=_xlfn.PERCENTILE.EXC($G$2:$G$2000, 0.8), 1)</f>
        <v>3</v>
      </c>
      <c r="K1368" t="str" cm="1">
        <f t="array" aca="1" ref="K1368" ca="1">_xlfn.IFS(
    AND($D1368=5, $F1368&gt;=4,$H1368&gt;=4), "Best Customers",
    AND($D1368&gt;=3, $D1368&lt;=4, $F1368&gt;=4, $H1368&gt;=3), "Loyal Customers",
    AND($D1368&gt;=3, $D1368&lt;=4, $F1368&gt;=2, $H1368&gt;=2), "Potential Loyal Customers",
    AND($D1368&gt;=2, $D1368&lt;=3, $F1368&gt;=3, $H1368&gt;=3), "At-Risk Customers",
    AND($D1368=1, $F1368&lt;=2, $H1368&lt;=2), "Lost Customers",
    TRUE, "Unclassified"
)</f>
        <v>Loyal Customers</v>
      </c>
    </row>
    <row r="1369" spans="1:11" x14ac:dyDescent="0.2">
      <c r="A1369" t="str">
        <v>CUS025325</v>
      </c>
      <c r="B1369" s="1" cm="1">
        <f t="array" ref="B1369">MAX(_xlfn._xlws.FILTER(Sheet1!B:B,Sheet2!A1369 = Sheet1!A:A))</f>
        <v>43725</v>
      </c>
      <c r="C1369" s="2">
        <f t="shared" ca="1" si="25"/>
        <v>2052</v>
      </c>
      <c r="D1369" cm="1">
        <f t="array" aca="1" ref="D1369" ca="1">_xlfn.IFS(C1369 &lt;_xlfn.PERCENTILE.EXC($C$2:$C$1786,0.2),5,C1369&lt;_xlfn.PERCENTILE.EXC($C$2:$C$2000, 0.4),4, C1369&lt;_xlfn.PERCENTILE.EXC($C$2:$C$2000, 0.6),3, C1369&lt;_xlfn.PERCENTILE.EXC($C$2:$C$2000, 0.8),2, C1369&gt;=_xlfn.PERCENTILE.EXC($C$2:$C$2000, 0.8), 1)</f>
        <v>3</v>
      </c>
      <c r="E1369">
        <f>COUNTIF(Sheet1!A:A,Sheet2!A1369)</f>
        <v>4</v>
      </c>
      <c r="F1369" cm="1">
        <f t="array" ref="F1369">_xlfn.IFS(E1369 &gt; _xlfn.PERCENTILE.EXC($E$2:$E$1786,0.8), 5, E1369 &gt; _xlfn.PERCENTILE.EXC($E$2:$E$1786,0.6), 4,E1369 &gt; _xlfn.PERCENTILE.EXC($E$2:$E$1786,0.4), 3, E1369 &gt; _xlfn.PERCENTILE.EXC($E$2:$E$1786,0.2),2, E1369 &lt;= _xlfn.PERCENTILE.EXC($E$2:$E$1786,0.2), 1)</f>
        <v>3</v>
      </c>
      <c r="G1369">
        <f>SUMIF(Sheet1!A:A,A1369,Sheet1!C:C)</f>
        <v>891.65000000000009</v>
      </c>
      <c r="H1369" cm="1">
        <f t="array" ref="H1369">_xlfn.IFS(G1369 &lt;_xlfn.PERCENTILE.EXC($G$2:$G$1786,0.2),5,G1369&lt;_xlfn.PERCENTILE.EXC($G$2:$G$2000, 0.4),4, G1369&lt;_xlfn.PERCENTILE.EXC($G$2:$G$2000, 0.6),3, G1369&lt;_xlfn.PERCENTILE.EXC($G$2:$G$2000, 0.8),2, G1369&gt;=_xlfn.PERCENTILE.EXC($G$2:$G$2000, 0.8), 1)</f>
        <v>2</v>
      </c>
      <c r="K1369" t="str" cm="1">
        <f t="array" aca="1" ref="K1369" ca="1">_xlfn.IFS(
    AND($D1369=5, $F1369&gt;=4,$H1369&gt;=4), "Best Customers",
    AND($D1369&gt;=3, $D1369&lt;=4, $F1369&gt;=4, $H1369&gt;=3), "Loyal Customers",
    AND($D1369&gt;=3, $D1369&lt;=4, $F1369&gt;=2, $H1369&gt;=2), "Potential Loyal Customers",
    AND($D1369&gt;=2, $D1369&lt;=3, $F1369&gt;=3, $H1369&gt;=3), "At-Risk Customers",
    AND($D1369=1, $F1369&lt;=2, $H1369&lt;=2), "Lost Customers",
    TRUE, "Unclassified"
)</f>
        <v>Potential Loyal Customers</v>
      </c>
    </row>
    <row r="1370" spans="1:11" x14ac:dyDescent="0.2">
      <c r="A1370" t="str">
        <v>CUS001331</v>
      </c>
      <c r="B1370" s="1" cm="1">
        <f t="array" ref="B1370">MAX(_xlfn._xlws.FILTER(Sheet1!B:B,Sheet2!A1370 = Sheet1!A:A))</f>
        <v>45677</v>
      </c>
      <c r="C1370" s="2">
        <f t="shared" ca="1" si="25"/>
        <v>100</v>
      </c>
      <c r="D1370" cm="1">
        <f t="array" aca="1" ref="D1370" ca="1">_xlfn.IFS(C1370 &lt;_xlfn.PERCENTILE.EXC($C$2:$C$1786,0.2),5,C1370&lt;_xlfn.PERCENTILE.EXC($C$2:$C$2000, 0.4),4, C1370&lt;_xlfn.PERCENTILE.EXC($C$2:$C$2000, 0.6),3, C1370&lt;_xlfn.PERCENTILE.EXC($C$2:$C$2000, 0.8),2, C1370&gt;=_xlfn.PERCENTILE.EXC($C$2:$C$2000, 0.8), 1)</f>
        <v>5</v>
      </c>
      <c r="E1370">
        <f>COUNTIF(Sheet1!A:A,Sheet2!A1370)</f>
        <v>5</v>
      </c>
      <c r="F1370" cm="1">
        <f t="array" ref="F1370">_xlfn.IFS(E1370 &gt; _xlfn.PERCENTILE.EXC($E$2:$E$1786,0.8), 5, E1370 &gt; _xlfn.PERCENTILE.EXC($E$2:$E$1786,0.6), 4,E1370 &gt; _xlfn.PERCENTILE.EXC($E$2:$E$1786,0.4), 3, E1370 &gt; _xlfn.PERCENTILE.EXC($E$2:$E$1786,0.2),2, E1370 &lt;= _xlfn.PERCENTILE.EXC($E$2:$E$1786,0.2), 1)</f>
        <v>4</v>
      </c>
      <c r="G1370">
        <f>SUMIF(Sheet1!A:A,A1370,Sheet1!C:C)</f>
        <v>2026.28</v>
      </c>
      <c r="H1370" cm="1">
        <f t="array" ref="H1370">_xlfn.IFS(G1370 &lt;_xlfn.PERCENTILE.EXC($G$2:$G$1786,0.2),5,G1370&lt;_xlfn.PERCENTILE.EXC($G$2:$G$2000, 0.4),4, G1370&lt;_xlfn.PERCENTILE.EXC($G$2:$G$2000, 0.6),3, G1370&lt;_xlfn.PERCENTILE.EXC($G$2:$G$2000, 0.8),2, G1370&gt;=_xlfn.PERCENTILE.EXC($G$2:$G$2000, 0.8), 1)</f>
        <v>2</v>
      </c>
      <c r="K1370" t="str" cm="1">
        <f t="array" aca="1" ref="K1370" ca="1">_xlfn.IFS(
    AND($D1370=5, $F1370&gt;=4,$H1370&gt;=4), "Best Customers",
    AND($D1370&gt;=3, $D1370&lt;=4, $F1370&gt;=4, $H1370&gt;=3), "Loyal Customers",
    AND($D1370&gt;=3, $D1370&lt;=4, $F1370&gt;=2, $H1370&gt;=2), "Potential Loyal Customers",
    AND($D1370&gt;=2, $D1370&lt;=3, $F1370&gt;=3, $H1370&gt;=3), "At-Risk Customers",
    AND($D1370=1, $F1370&lt;=2, $H1370&lt;=2), "Lost Customers",
    TRUE, "Unclassified"
)</f>
        <v>Unclassified</v>
      </c>
    </row>
    <row r="1371" spans="1:11" x14ac:dyDescent="0.2">
      <c r="A1371" t="str">
        <v>CUS013849</v>
      </c>
      <c r="B1371" s="1" cm="1">
        <f t="array" ref="B1371">MAX(_xlfn._xlws.FILTER(Sheet1!B:B,Sheet2!A1371 = Sheet1!A:A))</f>
        <v>44915</v>
      </c>
      <c r="C1371" s="2">
        <f t="shared" ca="1" si="25"/>
        <v>862</v>
      </c>
      <c r="D1371" cm="1">
        <f t="array" aca="1" ref="D1371" ca="1">_xlfn.IFS(C1371 &lt;_xlfn.PERCENTILE.EXC($C$2:$C$1786,0.2),5,C1371&lt;_xlfn.PERCENTILE.EXC($C$2:$C$2000, 0.4),4, C1371&lt;_xlfn.PERCENTILE.EXC($C$2:$C$2000, 0.6),3, C1371&lt;_xlfn.PERCENTILE.EXC($C$2:$C$2000, 0.8),2, C1371&gt;=_xlfn.PERCENTILE.EXC($C$2:$C$2000, 0.8), 1)</f>
        <v>4</v>
      </c>
      <c r="E1371">
        <f>COUNTIF(Sheet1!A:A,Sheet2!A1371)</f>
        <v>10</v>
      </c>
      <c r="F1371" cm="1">
        <f t="array" ref="F1371">_xlfn.IFS(E1371 &gt; _xlfn.PERCENTILE.EXC($E$2:$E$1786,0.8), 5, E1371 &gt; _xlfn.PERCENTILE.EXC($E$2:$E$1786,0.6), 4,E1371 &gt; _xlfn.PERCENTILE.EXC($E$2:$E$1786,0.4), 3, E1371 &gt; _xlfn.PERCENTILE.EXC($E$2:$E$1786,0.2),2, E1371 &lt;= _xlfn.PERCENTILE.EXC($E$2:$E$1786,0.2), 1)</f>
        <v>4</v>
      </c>
      <c r="G1371">
        <f>SUMIF(Sheet1!A:A,A1371,Sheet1!C:C)</f>
        <v>678.35</v>
      </c>
      <c r="H1371" cm="1">
        <f t="array" ref="H1371">_xlfn.IFS(G1371 &lt;_xlfn.PERCENTILE.EXC($G$2:$G$1786,0.2),5,G1371&lt;_xlfn.PERCENTILE.EXC($G$2:$G$2000, 0.4),4, G1371&lt;_xlfn.PERCENTILE.EXC($G$2:$G$2000, 0.6),3, G1371&lt;_xlfn.PERCENTILE.EXC($G$2:$G$2000, 0.8),2, G1371&gt;=_xlfn.PERCENTILE.EXC($G$2:$G$2000, 0.8), 1)</f>
        <v>3</v>
      </c>
      <c r="K1371" t="str" cm="1">
        <f t="array" aca="1" ref="K1371" ca="1">_xlfn.IFS(
    AND($D1371=5, $F1371&gt;=4,$H1371&gt;=4), "Best Customers",
    AND($D1371&gt;=3, $D1371&lt;=4, $F1371&gt;=4, $H1371&gt;=3), "Loyal Customers",
    AND($D1371&gt;=3, $D1371&lt;=4, $F1371&gt;=2, $H1371&gt;=2), "Potential Loyal Customers",
    AND($D1371&gt;=2, $D1371&lt;=3, $F1371&gt;=3, $H1371&gt;=3), "At-Risk Customers",
    AND($D1371=1, $F1371&lt;=2, $H1371&lt;=2), "Lost Customers",
    TRUE, "Unclassified"
)</f>
        <v>Loyal Customers</v>
      </c>
    </row>
    <row r="1372" spans="1:11" x14ac:dyDescent="0.2">
      <c r="A1372" t="str">
        <v>CUS011418</v>
      </c>
      <c r="B1372" s="1" cm="1">
        <f t="array" ref="B1372">MAX(_xlfn._xlws.FILTER(Sheet1!B:B,Sheet2!A1372 = Sheet1!A:A))</f>
        <v>45139</v>
      </c>
      <c r="C1372" s="2">
        <f t="shared" ca="1" si="25"/>
        <v>638</v>
      </c>
      <c r="D1372" cm="1">
        <f t="array" aca="1" ref="D1372" ca="1">_xlfn.IFS(C1372 &lt;_xlfn.PERCENTILE.EXC($C$2:$C$1786,0.2),5,C1372&lt;_xlfn.PERCENTILE.EXC($C$2:$C$2000, 0.4),4, C1372&lt;_xlfn.PERCENTILE.EXC($C$2:$C$2000, 0.6),3, C1372&lt;_xlfn.PERCENTILE.EXC($C$2:$C$2000, 0.8),2, C1372&gt;=_xlfn.PERCENTILE.EXC($C$2:$C$2000, 0.8), 1)</f>
        <v>4</v>
      </c>
      <c r="E1372">
        <f>COUNTIF(Sheet1!A:A,Sheet2!A1372)</f>
        <v>6</v>
      </c>
      <c r="F1372" cm="1">
        <f t="array" ref="F1372">_xlfn.IFS(E1372 &gt; _xlfn.PERCENTILE.EXC($E$2:$E$1786,0.8), 5, E1372 &gt; _xlfn.PERCENTILE.EXC($E$2:$E$1786,0.6), 4,E1372 &gt; _xlfn.PERCENTILE.EXC($E$2:$E$1786,0.4), 3, E1372 &gt; _xlfn.PERCENTILE.EXC($E$2:$E$1786,0.2),2, E1372 &lt;= _xlfn.PERCENTILE.EXC($E$2:$E$1786,0.2), 1)</f>
        <v>4</v>
      </c>
      <c r="G1372">
        <f>SUMIF(Sheet1!A:A,A1372,Sheet1!C:C)</f>
        <v>1208.45</v>
      </c>
      <c r="H1372" cm="1">
        <f t="array" ref="H1372">_xlfn.IFS(G1372 &lt;_xlfn.PERCENTILE.EXC($G$2:$G$1786,0.2),5,G1372&lt;_xlfn.PERCENTILE.EXC($G$2:$G$2000, 0.4),4, G1372&lt;_xlfn.PERCENTILE.EXC($G$2:$G$2000, 0.6),3, G1372&lt;_xlfn.PERCENTILE.EXC($G$2:$G$2000, 0.8),2, G1372&gt;=_xlfn.PERCENTILE.EXC($G$2:$G$2000, 0.8), 1)</f>
        <v>2</v>
      </c>
      <c r="K1372" t="str" cm="1">
        <f t="array" aca="1" ref="K1372" ca="1">_xlfn.IFS(
    AND($D1372=5, $F1372&gt;=4,$H1372&gt;=4), "Best Customers",
    AND($D1372&gt;=3, $D1372&lt;=4, $F1372&gt;=4, $H1372&gt;=3), "Loyal Customers",
    AND($D1372&gt;=3, $D1372&lt;=4, $F1372&gt;=2, $H1372&gt;=2), "Potential Loyal Customers",
    AND($D1372&gt;=2, $D1372&lt;=3, $F1372&gt;=3, $H1372&gt;=3), "At-Risk Customers",
    AND($D1372=1, $F1372&lt;=2, $H1372&lt;=2), "Lost Customers",
    TRUE, "Unclassified"
)</f>
        <v>Potential Loyal Customers</v>
      </c>
    </row>
    <row r="1373" spans="1:11" x14ac:dyDescent="0.2">
      <c r="A1373" t="str">
        <v>CUS020857</v>
      </c>
      <c r="B1373" s="1" cm="1">
        <f t="array" ref="B1373">MAX(_xlfn._xlws.FILTER(Sheet1!B:B,Sheet2!A1373 = Sheet1!A:A))</f>
        <v>44229</v>
      </c>
      <c r="C1373" s="2">
        <f t="shared" ca="1" si="25"/>
        <v>1548</v>
      </c>
      <c r="D1373" cm="1">
        <f t="array" aca="1" ref="D1373" ca="1">_xlfn.IFS(C1373 &lt;_xlfn.PERCENTILE.EXC($C$2:$C$1786,0.2),5,C1373&lt;_xlfn.PERCENTILE.EXC($C$2:$C$2000, 0.4),4, C1373&lt;_xlfn.PERCENTILE.EXC($C$2:$C$2000, 0.6),3, C1373&lt;_xlfn.PERCENTILE.EXC($C$2:$C$2000, 0.8),2, C1373&gt;=_xlfn.PERCENTILE.EXC($C$2:$C$2000, 0.8), 1)</f>
        <v>3</v>
      </c>
      <c r="E1373">
        <f>COUNTIF(Sheet1!A:A,Sheet2!A1373)</f>
        <v>3</v>
      </c>
      <c r="F1373" cm="1">
        <f t="array" ref="F1373">_xlfn.IFS(E1373 &gt; _xlfn.PERCENTILE.EXC($E$2:$E$1786,0.8), 5, E1373 &gt; _xlfn.PERCENTILE.EXC($E$2:$E$1786,0.6), 4,E1373 &gt; _xlfn.PERCENTILE.EXC($E$2:$E$1786,0.4), 3, E1373 &gt; _xlfn.PERCENTILE.EXC($E$2:$E$1786,0.2),2, E1373 &lt;= _xlfn.PERCENTILE.EXC($E$2:$E$1786,0.2), 1)</f>
        <v>3</v>
      </c>
      <c r="G1373">
        <f>SUMIF(Sheet1!A:A,A1373,Sheet1!C:C)</f>
        <v>195</v>
      </c>
      <c r="H1373" cm="1">
        <f t="array" ref="H1373">_xlfn.IFS(G1373 &lt;_xlfn.PERCENTILE.EXC($G$2:$G$1786,0.2),5,G1373&lt;_xlfn.PERCENTILE.EXC($G$2:$G$2000, 0.4),4, G1373&lt;_xlfn.PERCENTILE.EXC($G$2:$G$2000, 0.6),3, G1373&lt;_xlfn.PERCENTILE.EXC($G$2:$G$2000, 0.8),2, G1373&gt;=_xlfn.PERCENTILE.EXC($G$2:$G$2000, 0.8), 1)</f>
        <v>4</v>
      </c>
      <c r="K1373" t="str" cm="1">
        <f t="array" aca="1" ref="K1373" ca="1">_xlfn.IFS(
    AND($D1373=5, $F1373&gt;=4,$H1373&gt;=4), "Best Customers",
    AND($D1373&gt;=3, $D1373&lt;=4, $F1373&gt;=4, $H1373&gt;=3), "Loyal Customers",
    AND($D1373&gt;=3, $D1373&lt;=4, $F1373&gt;=2, $H1373&gt;=2), "Potential Loyal Customers",
    AND($D1373&gt;=2, $D1373&lt;=3, $F1373&gt;=3, $H1373&gt;=3), "At-Risk Customers",
    AND($D1373=1, $F1373&lt;=2, $H1373&lt;=2), "Lost Customers",
    TRUE, "Unclassified"
)</f>
        <v>Potential Loyal Customers</v>
      </c>
    </row>
    <row r="1374" spans="1:11" x14ac:dyDescent="0.2">
      <c r="A1374" t="str">
        <v>CUS002815</v>
      </c>
      <c r="B1374" s="1" cm="1">
        <f t="array" ref="B1374">MAX(_xlfn._xlws.FILTER(Sheet1!B:B,Sheet2!A1374 = Sheet1!A:A))</f>
        <v>45625</v>
      </c>
      <c r="C1374" s="2">
        <f t="shared" ca="1" si="25"/>
        <v>152</v>
      </c>
      <c r="D1374" cm="1">
        <f t="array" aca="1" ref="D1374" ca="1">_xlfn.IFS(C1374 &lt;_xlfn.PERCENTILE.EXC($C$2:$C$1786,0.2),5,C1374&lt;_xlfn.PERCENTILE.EXC($C$2:$C$2000, 0.4),4, C1374&lt;_xlfn.PERCENTILE.EXC($C$2:$C$2000, 0.6),3, C1374&lt;_xlfn.PERCENTILE.EXC($C$2:$C$2000, 0.8),2, C1374&gt;=_xlfn.PERCENTILE.EXC($C$2:$C$2000, 0.8), 1)</f>
        <v>5</v>
      </c>
      <c r="E1374">
        <f>COUNTIF(Sheet1!A:A,Sheet2!A1374)</f>
        <v>21</v>
      </c>
      <c r="F1374" cm="1">
        <f t="array" ref="F1374">_xlfn.IFS(E1374 &gt; _xlfn.PERCENTILE.EXC($E$2:$E$1786,0.8), 5, E1374 &gt; _xlfn.PERCENTILE.EXC($E$2:$E$1786,0.6), 4,E1374 &gt; _xlfn.PERCENTILE.EXC($E$2:$E$1786,0.4), 3, E1374 &gt; _xlfn.PERCENTILE.EXC($E$2:$E$1786,0.2),2, E1374 &lt;= _xlfn.PERCENTILE.EXC($E$2:$E$1786,0.2), 1)</f>
        <v>5</v>
      </c>
      <c r="G1374">
        <f>SUMIF(Sheet1!A:A,A1374,Sheet1!C:C)</f>
        <v>3362.95</v>
      </c>
      <c r="H1374" cm="1">
        <f t="array" ref="H1374">_xlfn.IFS(G1374 &lt;_xlfn.PERCENTILE.EXC($G$2:$G$1786,0.2),5,G1374&lt;_xlfn.PERCENTILE.EXC($G$2:$G$2000, 0.4),4, G1374&lt;_xlfn.PERCENTILE.EXC($G$2:$G$2000, 0.6),3, G1374&lt;_xlfn.PERCENTILE.EXC($G$2:$G$2000, 0.8),2, G1374&gt;=_xlfn.PERCENTILE.EXC($G$2:$G$2000, 0.8), 1)</f>
        <v>1</v>
      </c>
      <c r="K1374" t="str" cm="1">
        <f t="array" aca="1" ref="K1374" ca="1">_xlfn.IFS(
    AND($D1374=5, $F1374&gt;=4,$H1374&gt;=4), "Best Customers",
    AND($D1374&gt;=3, $D1374&lt;=4, $F1374&gt;=4, $H1374&gt;=3), "Loyal Customers",
    AND($D1374&gt;=3, $D1374&lt;=4, $F1374&gt;=2, $H1374&gt;=2), "Potential Loyal Customers",
    AND($D1374&gt;=2, $D1374&lt;=3, $F1374&gt;=3, $H1374&gt;=3), "At-Risk Customers",
    AND($D1374=1, $F1374&lt;=2, $H1374&lt;=2), "Lost Customers",
    TRUE, "Unclassified"
)</f>
        <v>Unclassified</v>
      </c>
    </row>
    <row r="1375" spans="1:11" x14ac:dyDescent="0.2">
      <c r="A1375" t="str">
        <v>CUS001467</v>
      </c>
      <c r="B1375" s="1" cm="1">
        <f t="array" ref="B1375">MAX(_xlfn._xlws.FILTER(Sheet1!B:B,Sheet2!A1375 = Sheet1!A:A))</f>
        <v>45670</v>
      </c>
      <c r="C1375" s="2">
        <f t="shared" ca="1" si="25"/>
        <v>107</v>
      </c>
      <c r="D1375" cm="1">
        <f t="array" aca="1" ref="D1375" ca="1">_xlfn.IFS(C1375 &lt;_xlfn.PERCENTILE.EXC($C$2:$C$1786,0.2),5,C1375&lt;_xlfn.PERCENTILE.EXC($C$2:$C$2000, 0.4),4, C1375&lt;_xlfn.PERCENTILE.EXC($C$2:$C$2000, 0.6),3, C1375&lt;_xlfn.PERCENTILE.EXC($C$2:$C$2000, 0.8),2, C1375&gt;=_xlfn.PERCENTILE.EXC($C$2:$C$2000, 0.8), 1)</f>
        <v>5</v>
      </c>
      <c r="E1375">
        <f>COUNTIF(Sheet1!A:A,Sheet2!A1375)</f>
        <v>10</v>
      </c>
      <c r="F1375" cm="1">
        <f t="array" ref="F1375">_xlfn.IFS(E1375 &gt; _xlfn.PERCENTILE.EXC($E$2:$E$1786,0.8), 5, E1375 &gt; _xlfn.PERCENTILE.EXC($E$2:$E$1786,0.6), 4,E1375 &gt; _xlfn.PERCENTILE.EXC($E$2:$E$1786,0.4), 3, E1375 &gt; _xlfn.PERCENTILE.EXC($E$2:$E$1786,0.2),2, E1375 &lt;= _xlfn.PERCENTILE.EXC($E$2:$E$1786,0.2), 1)</f>
        <v>4</v>
      </c>
      <c r="G1375">
        <f>SUMIF(Sheet1!A:A,A1375,Sheet1!C:C)</f>
        <v>2313.94</v>
      </c>
      <c r="H1375" cm="1">
        <f t="array" ref="H1375">_xlfn.IFS(G1375 &lt;_xlfn.PERCENTILE.EXC($G$2:$G$1786,0.2),5,G1375&lt;_xlfn.PERCENTILE.EXC($G$2:$G$2000, 0.4),4, G1375&lt;_xlfn.PERCENTILE.EXC($G$2:$G$2000, 0.6),3, G1375&lt;_xlfn.PERCENTILE.EXC($G$2:$G$2000, 0.8),2, G1375&gt;=_xlfn.PERCENTILE.EXC($G$2:$G$2000, 0.8), 1)</f>
        <v>2</v>
      </c>
      <c r="K1375" t="str" cm="1">
        <f t="array" aca="1" ref="K1375" ca="1">_xlfn.IFS(
    AND($D1375=5, $F1375&gt;=4,$H1375&gt;=4), "Best Customers",
    AND($D1375&gt;=3, $D1375&lt;=4, $F1375&gt;=4, $H1375&gt;=3), "Loyal Customers",
    AND($D1375&gt;=3, $D1375&lt;=4, $F1375&gt;=2, $H1375&gt;=2), "Potential Loyal Customers",
    AND($D1375&gt;=2, $D1375&lt;=3, $F1375&gt;=3, $H1375&gt;=3), "At-Risk Customers",
    AND($D1375=1, $F1375&lt;=2, $H1375&lt;=2), "Lost Customers",
    TRUE, "Unclassified"
)</f>
        <v>Unclassified</v>
      </c>
    </row>
    <row r="1376" spans="1:11" x14ac:dyDescent="0.2">
      <c r="A1376" t="str">
        <v>CUS001070</v>
      </c>
      <c r="B1376" s="1" cm="1">
        <f t="array" ref="B1376">MAX(_xlfn._xlws.FILTER(Sheet1!B:B,Sheet2!A1376 = Sheet1!A:A))</f>
        <v>45687</v>
      </c>
      <c r="C1376" s="2">
        <f t="shared" ca="1" si="25"/>
        <v>90</v>
      </c>
      <c r="D1376" cm="1">
        <f t="array" aca="1" ref="D1376" ca="1">_xlfn.IFS(C1376 &lt;_xlfn.PERCENTILE.EXC($C$2:$C$1786,0.2),5,C1376&lt;_xlfn.PERCENTILE.EXC($C$2:$C$2000, 0.4),4, C1376&lt;_xlfn.PERCENTILE.EXC($C$2:$C$2000, 0.6),3, C1376&lt;_xlfn.PERCENTILE.EXC($C$2:$C$2000, 0.8),2, C1376&gt;=_xlfn.PERCENTILE.EXC($C$2:$C$2000, 0.8), 1)</f>
        <v>5</v>
      </c>
      <c r="E1376">
        <f>COUNTIF(Sheet1!A:A,Sheet2!A1376)</f>
        <v>11</v>
      </c>
      <c r="F1376" cm="1">
        <f t="array" ref="F1376">_xlfn.IFS(E1376 &gt; _xlfn.PERCENTILE.EXC($E$2:$E$1786,0.8), 5, E1376 &gt; _xlfn.PERCENTILE.EXC($E$2:$E$1786,0.6), 4,E1376 &gt; _xlfn.PERCENTILE.EXC($E$2:$E$1786,0.4), 3, E1376 &gt; _xlfn.PERCENTILE.EXC($E$2:$E$1786,0.2),2, E1376 &lt;= _xlfn.PERCENTILE.EXC($E$2:$E$1786,0.2), 1)</f>
        <v>4</v>
      </c>
      <c r="G1376">
        <f>SUMIF(Sheet1!A:A,A1376,Sheet1!C:C)</f>
        <v>1246.7500000000002</v>
      </c>
      <c r="H1376" cm="1">
        <f t="array" ref="H1376">_xlfn.IFS(G1376 &lt;_xlfn.PERCENTILE.EXC($G$2:$G$1786,0.2),5,G1376&lt;_xlfn.PERCENTILE.EXC($G$2:$G$2000, 0.4),4, G1376&lt;_xlfn.PERCENTILE.EXC($G$2:$G$2000, 0.6),3, G1376&lt;_xlfn.PERCENTILE.EXC($G$2:$G$2000, 0.8),2, G1376&gt;=_xlfn.PERCENTILE.EXC($G$2:$G$2000, 0.8), 1)</f>
        <v>2</v>
      </c>
      <c r="K1376" t="str" cm="1">
        <f t="array" aca="1" ref="K1376" ca="1">_xlfn.IFS(
    AND($D1376=5, $F1376&gt;=4,$H1376&gt;=4), "Best Customers",
    AND($D1376&gt;=3, $D1376&lt;=4, $F1376&gt;=4, $H1376&gt;=3), "Loyal Customers",
    AND($D1376&gt;=3, $D1376&lt;=4, $F1376&gt;=2, $H1376&gt;=2), "Potential Loyal Customers",
    AND($D1376&gt;=2, $D1376&lt;=3, $F1376&gt;=3, $H1376&gt;=3), "At-Risk Customers",
    AND($D1376=1, $F1376&lt;=2, $H1376&lt;=2), "Lost Customers",
    TRUE, "Unclassified"
)</f>
        <v>Unclassified</v>
      </c>
    </row>
    <row r="1377" spans="1:11" x14ac:dyDescent="0.2">
      <c r="A1377" t="str">
        <v>CUS026073</v>
      </c>
      <c r="B1377" s="1" cm="1">
        <f t="array" ref="B1377">MAX(_xlfn._xlws.FILTER(Sheet1!B:B,Sheet2!A1377 = Sheet1!A:A))</f>
        <v>43389</v>
      </c>
      <c r="C1377" s="2">
        <f t="shared" ca="1" si="25"/>
        <v>2388</v>
      </c>
      <c r="D1377" cm="1">
        <f t="array" aca="1" ref="D1377" ca="1">_xlfn.IFS(C1377 &lt;_xlfn.PERCENTILE.EXC($C$2:$C$1786,0.2),5,C1377&lt;_xlfn.PERCENTILE.EXC($C$2:$C$2000, 0.4),4, C1377&lt;_xlfn.PERCENTILE.EXC($C$2:$C$2000, 0.6),3, C1377&lt;_xlfn.PERCENTILE.EXC($C$2:$C$2000, 0.8),2, C1377&gt;=_xlfn.PERCENTILE.EXC($C$2:$C$2000, 0.8), 1)</f>
        <v>2</v>
      </c>
      <c r="E1377">
        <f>COUNTIF(Sheet1!A:A,Sheet2!A1377)</f>
        <v>2</v>
      </c>
      <c r="F1377" cm="1">
        <f t="array" ref="F1377">_xlfn.IFS(E1377 &gt; _xlfn.PERCENTILE.EXC($E$2:$E$1786,0.8), 5, E1377 &gt; _xlfn.PERCENTILE.EXC($E$2:$E$1786,0.6), 4,E1377 &gt; _xlfn.PERCENTILE.EXC($E$2:$E$1786,0.4), 3, E1377 &gt; _xlfn.PERCENTILE.EXC($E$2:$E$1786,0.2),2, E1377 &lt;= _xlfn.PERCENTILE.EXC($E$2:$E$1786,0.2), 1)</f>
        <v>2</v>
      </c>
      <c r="G1377">
        <f>SUMIF(Sheet1!A:A,A1377,Sheet1!C:C)</f>
        <v>124.9</v>
      </c>
      <c r="H1377" cm="1">
        <f t="array" ref="H1377">_xlfn.IFS(G1377 &lt;_xlfn.PERCENTILE.EXC($G$2:$G$1786,0.2),5,G1377&lt;_xlfn.PERCENTILE.EXC($G$2:$G$2000, 0.4),4, G1377&lt;_xlfn.PERCENTILE.EXC($G$2:$G$2000, 0.6),3, G1377&lt;_xlfn.PERCENTILE.EXC($G$2:$G$2000, 0.8),2, G1377&gt;=_xlfn.PERCENTILE.EXC($G$2:$G$2000, 0.8), 1)</f>
        <v>4</v>
      </c>
      <c r="K1377" t="str" cm="1">
        <f t="array" aca="1" ref="K1377" ca="1">_xlfn.IFS(
    AND($D1377=5, $F1377&gt;=4,$H1377&gt;=4), "Best Customers",
    AND($D1377&gt;=3, $D1377&lt;=4, $F1377&gt;=4, $H1377&gt;=3), "Loyal Customers",
    AND($D1377&gt;=3, $D1377&lt;=4, $F1377&gt;=2, $H1377&gt;=2), "Potential Loyal Customers",
    AND($D1377&gt;=2, $D1377&lt;=3, $F1377&gt;=3, $H1377&gt;=3), "At-Risk Customers",
    AND($D1377=1, $F1377&lt;=2, $H1377&lt;=2), "Lost Customers",
    TRUE, "Unclassified"
)</f>
        <v>Unclassified</v>
      </c>
    </row>
    <row r="1378" spans="1:11" x14ac:dyDescent="0.2">
      <c r="A1378" t="str">
        <v>CUS026110</v>
      </c>
      <c r="B1378" s="1" cm="1">
        <f t="array" ref="B1378">MAX(_xlfn._xlws.FILTER(Sheet1!B:B,Sheet2!A1378 = Sheet1!A:A))</f>
        <v>43349</v>
      </c>
      <c r="C1378" s="2">
        <f t="shared" ca="1" si="25"/>
        <v>2428</v>
      </c>
      <c r="D1378" cm="1">
        <f t="array" aca="1" ref="D1378" ca="1">_xlfn.IFS(C1378 &lt;_xlfn.PERCENTILE.EXC($C$2:$C$1786,0.2),5,C1378&lt;_xlfn.PERCENTILE.EXC($C$2:$C$2000, 0.4),4, C1378&lt;_xlfn.PERCENTILE.EXC($C$2:$C$2000, 0.6),3, C1378&lt;_xlfn.PERCENTILE.EXC($C$2:$C$2000, 0.8),2, C1378&gt;=_xlfn.PERCENTILE.EXC($C$2:$C$2000, 0.8), 1)</f>
        <v>2</v>
      </c>
      <c r="E1378">
        <f>COUNTIF(Sheet1!A:A,Sheet2!A1378)</f>
        <v>1</v>
      </c>
      <c r="F1378" cm="1">
        <f t="array" ref="F1378">_xlfn.IFS(E1378 &gt; _xlfn.PERCENTILE.EXC($E$2:$E$1786,0.8), 5, E1378 &gt; _xlfn.PERCENTILE.EXC($E$2:$E$1786,0.6), 4,E1378 &gt; _xlfn.PERCENTILE.EXC($E$2:$E$1786,0.4), 3, E1378 &gt; _xlfn.PERCENTILE.EXC($E$2:$E$1786,0.2),2, E1378 &lt;= _xlfn.PERCENTILE.EXC($E$2:$E$1786,0.2), 1)</f>
        <v>1</v>
      </c>
      <c r="G1378">
        <f>SUMIF(Sheet1!A:A,A1378,Sheet1!C:C)</f>
        <v>40.5</v>
      </c>
      <c r="H1378" cm="1">
        <f t="array" ref="H1378">_xlfn.IFS(G1378 &lt;_xlfn.PERCENTILE.EXC($G$2:$G$1786,0.2),5,G1378&lt;_xlfn.PERCENTILE.EXC($G$2:$G$2000, 0.4),4, G1378&lt;_xlfn.PERCENTILE.EXC($G$2:$G$2000, 0.6),3, G1378&lt;_xlfn.PERCENTILE.EXC($G$2:$G$2000, 0.8),2, G1378&gt;=_xlfn.PERCENTILE.EXC($G$2:$G$2000, 0.8), 1)</f>
        <v>5</v>
      </c>
      <c r="K1378" t="str" cm="1">
        <f t="array" aca="1" ref="K1378" ca="1">_xlfn.IFS(
    AND($D1378=5, $F1378&gt;=4,$H1378&gt;=4), "Best Customers",
    AND($D1378&gt;=3, $D1378&lt;=4, $F1378&gt;=4, $H1378&gt;=3), "Loyal Customers",
    AND($D1378&gt;=3, $D1378&lt;=4, $F1378&gt;=2, $H1378&gt;=2), "Potential Loyal Customers",
    AND($D1378&gt;=2, $D1378&lt;=3, $F1378&gt;=3, $H1378&gt;=3), "At-Risk Customers",
    AND($D1378=1, $F1378&lt;=2, $H1378&lt;=2), "Lost Customers",
    TRUE, "Unclassified"
)</f>
        <v>Unclassified</v>
      </c>
    </row>
    <row r="1379" spans="1:11" x14ac:dyDescent="0.2">
      <c r="A1379" t="str">
        <v>CUS003633</v>
      </c>
      <c r="B1379" s="1" cm="1">
        <f t="array" ref="B1379">MAX(_xlfn._xlws.FILTER(Sheet1!B:B,Sheet2!A1379 = Sheet1!A:A))</f>
        <v>45600</v>
      </c>
      <c r="C1379" s="2">
        <f t="shared" ca="1" si="25"/>
        <v>177</v>
      </c>
      <c r="D1379" cm="1">
        <f t="array" aca="1" ref="D1379" ca="1">_xlfn.IFS(C1379 &lt;_xlfn.PERCENTILE.EXC($C$2:$C$1786,0.2),5,C1379&lt;_xlfn.PERCENTILE.EXC($C$2:$C$2000, 0.4),4, C1379&lt;_xlfn.PERCENTILE.EXC($C$2:$C$2000, 0.6),3, C1379&lt;_xlfn.PERCENTILE.EXC($C$2:$C$2000, 0.8),2, C1379&gt;=_xlfn.PERCENTILE.EXC($C$2:$C$2000, 0.8), 1)</f>
        <v>5</v>
      </c>
      <c r="E1379">
        <f>COUNTIF(Sheet1!A:A,Sheet2!A1379)</f>
        <v>6</v>
      </c>
      <c r="F1379" cm="1">
        <f t="array" ref="F1379">_xlfn.IFS(E1379 &gt; _xlfn.PERCENTILE.EXC($E$2:$E$1786,0.8), 5, E1379 &gt; _xlfn.PERCENTILE.EXC($E$2:$E$1786,0.6), 4,E1379 &gt; _xlfn.PERCENTILE.EXC($E$2:$E$1786,0.4), 3, E1379 &gt; _xlfn.PERCENTILE.EXC($E$2:$E$1786,0.2),2, E1379 &lt;= _xlfn.PERCENTILE.EXC($E$2:$E$1786,0.2), 1)</f>
        <v>4</v>
      </c>
      <c r="G1379">
        <f>SUMIF(Sheet1!A:A,A1379,Sheet1!C:C)</f>
        <v>1594.84</v>
      </c>
      <c r="H1379" cm="1">
        <f t="array" ref="H1379">_xlfn.IFS(G1379 &lt;_xlfn.PERCENTILE.EXC($G$2:$G$1786,0.2),5,G1379&lt;_xlfn.PERCENTILE.EXC($G$2:$G$2000, 0.4),4, G1379&lt;_xlfn.PERCENTILE.EXC($G$2:$G$2000, 0.6),3, G1379&lt;_xlfn.PERCENTILE.EXC($G$2:$G$2000, 0.8),2, G1379&gt;=_xlfn.PERCENTILE.EXC($G$2:$G$2000, 0.8), 1)</f>
        <v>2</v>
      </c>
      <c r="K1379" t="str" cm="1">
        <f t="array" aca="1" ref="K1379" ca="1">_xlfn.IFS(
    AND($D1379=5, $F1379&gt;=4,$H1379&gt;=4), "Best Customers",
    AND($D1379&gt;=3, $D1379&lt;=4, $F1379&gt;=4, $H1379&gt;=3), "Loyal Customers",
    AND($D1379&gt;=3, $D1379&lt;=4, $F1379&gt;=2, $H1379&gt;=2), "Potential Loyal Customers",
    AND($D1379&gt;=2, $D1379&lt;=3, $F1379&gt;=3, $H1379&gt;=3), "At-Risk Customers",
    AND($D1379=1, $F1379&lt;=2, $H1379&lt;=2), "Lost Customers",
    TRUE, "Unclassified"
)</f>
        <v>Unclassified</v>
      </c>
    </row>
    <row r="1380" spans="1:11" x14ac:dyDescent="0.2">
      <c r="A1380" t="str">
        <v>CUS026111</v>
      </c>
      <c r="B1380" s="1" cm="1">
        <f t="array" ref="B1380">MAX(_xlfn._xlws.FILTER(Sheet1!B:B,Sheet2!A1380 = Sheet1!A:A))</f>
        <v>43349</v>
      </c>
      <c r="C1380" s="2">
        <f t="shared" ca="1" si="25"/>
        <v>2428</v>
      </c>
      <c r="D1380" cm="1">
        <f t="array" aca="1" ref="D1380" ca="1">_xlfn.IFS(C1380 &lt;_xlfn.PERCENTILE.EXC($C$2:$C$1786,0.2),5,C1380&lt;_xlfn.PERCENTILE.EXC($C$2:$C$2000, 0.4),4, C1380&lt;_xlfn.PERCENTILE.EXC($C$2:$C$2000, 0.6),3, C1380&lt;_xlfn.PERCENTILE.EXC($C$2:$C$2000, 0.8),2, C1380&gt;=_xlfn.PERCENTILE.EXC($C$2:$C$2000, 0.8), 1)</f>
        <v>2</v>
      </c>
      <c r="E1380">
        <f>COUNTIF(Sheet1!A:A,Sheet2!A1380)</f>
        <v>1</v>
      </c>
      <c r="F1380" cm="1">
        <f t="array" ref="F1380">_xlfn.IFS(E1380 &gt; _xlfn.PERCENTILE.EXC($E$2:$E$1786,0.8), 5, E1380 &gt; _xlfn.PERCENTILE.EXC($E$2:$E$1786,0.6), 4,E1380 &gt; _xlfn.PERCENTILE.EXC($E$2:$E$1786,0.4), 3, E1380 &gt; _xlfn.PERCENTILE.EXC($E$2:$E$1786,0.2),2, E1380 &lt;= _xlfn.PERCENTILE.EXC($E$2:$E$1786,0.2), 1)</f>
        <v>1</v>
      </c>
      <c r="G1380">
        <f>SUMIF(Sheet1!A:A,A1380,Sheet1!C:C)</f>
        <v>61.95</v>
      </c>
      <c r="H1380" cm="1">
        <f t="array" ref="H1380">_xlfn.IFS(G1380 &lt;_xlfn.PERCENTILE.EXC($G$2:$G$1786,0.2),5,G1380&lt;_xlfn.PERCENTILE.EXC($G$2:$G$2000, 0.4),4, G1380&lt;_xlfn.PERCENTILE.EXC($G$2:$G$2000, 0.6),3, G1380&lt;_xlfn.PERCENTILE.EXC($G$2:$G$2000, 0.8),2, G1380&gt;=_xlfn.PERCENTILE.EXC($G$2:$G$2000, 0.8), 1)</f>
        <v>5</v>
      </c>
      <c r="K1380" t="str" cm="1">
        <f t="array" aca="1" ref="K1380" ca="1">_xlfn.IFS(
    AND($D1380=5, $F1380&gt;=4,$H1380&gt;=4), "Best Customers",
    AND($D1380&gt;=3, $D1380&lt;=4, $F1380&gt;=4, $H1380&gt;=3), "Loyal Customers",
    AND($D1380&gt;=3, $D1380&lt;=4, $F1380&gt;=2, $H1380&gt;=2), "Potential Loyal Customers",
    AND($D1380&gt;=2, $D1380&lt;=3, $F1380&gt;=3, $H1380&gt;=3), "At-Risk Customers",
    AND($D1380=1, $F1380&lt;=2, $H1380&lt;=2), "Lost Customers",
    TRUE, "Unclassified"
)</f>
        <v>Unclassified</v>
      </c>
    </row>
    <row r="1381" spans="1:11" x14ac:dyDescent="0.2">
      <c r="A1381" t="str">
        <v>CUS003673</v>
      </c>
      <c r="B1381" s="1" cm="1">
        <f t="array" ref="B1381">MAX(_xlfn._xlws.FILTER(Sheet1!B:B,Sheet2!A1381 = Sheet1!A:A))</f>
        <v>45600</v>
      </c>
      <c r="C1381" s="2">
        <f t="shared" ca="1" si="25"/>
        <v>177</v>
      </c>
      <c r="D1381" cm="1">
        <f t="array" aca="1" ref="D1381" ca="1">_xlfn.IFS(C1381 &lt;_xlfn.PERCENTILE.EXC($C$2:$C$1786,0.2),5,C1381&lt;_xlfn.PERCENTILE.EXC($C$2:$C$2000, 0.4),4, C1381&lt;_xlfn.PERCENTILE.EXC($C$2:$C$2000, 0.6),3, C1381&lt;_xlfn.PERCENTILE.EXC($C$2:$C$2000, 0.8),2, C1381&gt;=_xlfn.PERCENTILE.EXC($C$2:$C$2000, 0.8), 1)</f>
        <v>5</v>
      </c>
      <c r="E1381">
        <f>COUNTIF(Sheet1!A:A,Sheet2!A1381)</f>
        <v>7</v>
      </c>
      <c r="F1381" cm="1">
        <f t="array" ref="F1381">_xlfn.IFS(E1381 &gt; _xlfn.PERCENTILE.EXC($E$2:$E$1786,0.8), 5, E1381 &gt; _xlfn.PERCENTILE.EXC($E$2:$E$1786,0.6), 4,E1381 &gt; _xlfn.PERCENTILE.EXC($E$2:$E$1786,0.4), 3, E1381 &gt; _xlfn.PERCENTILE.EXC($E$2:$E$1786,0.2),2, E1381 &lt;= _xlfn.PERCENTILE.EXC($E$2:$E$1786,0.2), 1)</f>
        <v>4</v>
      </c>
      <c r="G1381">
        <f>SUMIF(Sheet1!A:A,A1381,Sheet1!C:C)</f>
        <v>2009.0699999999997</v>
      </c>
      <c r="H1381" cm="1">
        <f t="array" ref="H1381">_xlfn.IFS(G1381 &lt;_xlfn.PERCENTILE.EXC($G$2:$G$1786,0.2),5,G1381&lt;_xlfn.PERCENTILE.EXC($G$2:$G$2000, 0.4),4, G1381&lt;_xlfn.PERCENTILE.EXC($G$2:$G$2000, 0.6),3, G1381&lt;_xlfn.PERCENTILE.EXC($G$2:$G$2000, 0.8),2, G1381&gt;=_xlfn.PERCENTILE.EXC($G$2:$G$2000, 0.8), 1)</f>
        <v>2</v>
      </c>
      <c r="K1381" t="str" cm="1">
        <f t="array" aca="1" ref="K1381" ca="1">_xlfn.IFS(
    AND($D1381=5, $F1381&gt;=4,$H1381&gt;=4), "Best Customers",
    AND($D1381&gt;=3, $D1381&lt;=4, $F1381&gt;=4, $H1381&gt;=3), "Loyal Customers",
    AND($D1381&gt;=3, $D1381&lt;=4, $F1381&gt;=2, $H1381&gt;=2), "Potential Loyal Customers",
    AND($D1381&gt;=2, $D1381&lt;=3, $F1381&gt;=3, $H1381&gt;=3), "At-Risk Customers",
    AND($D1381=1, $F1381&lt;=2, $H1381&lt;=2), "Lost Customers",
    TRUE, "Unclassified"
)</f>
        <v>Unclassified</v>
      </c>
    </row>
    <row r="1382" spans="1:11" x14ac:dyDescent="0.2">
      <c r="A1382" t="str">
        <v>CUS003439</v>
      </c>
      <c r="B1382" s="1" cm="1">
        <f t="array" ref="B1382">MAX(_xlfn._xlws.FILTER(Sheet1!B:B,Sheet2!A1382 = Sheet1!A:A))</f>
        <v>45610</v>
      </c>
      <c r="C1382" s="2">
        <f t="shared" ca="1" si="25"/>
        <v>167</v>
      </c>
      <c r="D1382" cm="1">
        <f t="array" aca="1" ref="D1382" ca="1">_xlfn.IFS(C1382 &lt;_xlfn.PERCENTILE.EXC($C$2:$C$1786,0.2),5,C1382&lt;_xlfn.PERCENTILE.EXC($C$2:$C$2000, 0.4),4, C1382&lt;_xlfn.PERCENTILE.EXC($C$2:$C$2000, 0.6),3, C1382&lt;_xlfn.PERCENTILE.EXC($C$2:$C$2000, 0.8),2, C1382&gt;=_xlfn.PERCENTILE.EXC($C$2:$C$2000, 0.8), 1)</f>
        <v>5</v>
      </c>
      <c r="E1382">
        <f>COUNTIF(Sheet1!A:A,Sheet2!A1382)</f>
        <v>5</v>
      </c>
      <c r="F1382" cm="1">
        <f t="array" ref="F1382">_xlfn.IFS(E1382 &gt; _xlfn.PERCENTILE.EXC($E$2:$E$1786,0.8), 5, E1382 &gt; _xlfn.PERCENTILE.EXC($E$2:$E$1786,0.6), 4,E1382 &gt; _xlfn.PERCENTILE.EXC($E$2:$E$1786,0.4), 3, E1382 &gt; _xlfn.PERCENTILE.EXC($E$2:$E$1786,0.2),2, E1382 &lt;= _xlfn.PERCENTILE.EXC($E$2:$E$1786,0.2), 1)</f>
        <v>4</v>
      </c>
      <c r="G1382">
        <f>SUMIF(Sheet1!A:A,A1382,Sheet1!C:C)</f>
        <v>342.36</v>
      </c>
      <c r="H1382" cm="1">
        <f t="array" ref="H1382">_xlfn.IFS(G1382 &lt;_xlfn.PERCENTILE.EXC($G$2:$G$1786,0.2),5,G1382&lt;_xlfn.PERCENTILE.EXC($G$2:$G$2000, 0.4),4, G1382&lt;_xlfn.PERCENTILE.EXC($G$2:$G$2000, 0.6),3, G1382&lt;_xlfn.PERCENTILE.EXC($G$2:$G$2000, 0.8),2, G1382&gt;=_xlfn.PERCENTILE.EXC($G$2:$G$2000, 0.8), 1)</f>
        <v>3</v>
      </c>
      <c r="K1382" t="str" cm="1">
        <f t="array" aca="1" ref="K1382" ca="1">_xlfn.IFS(
    AND($D1382=5, $F1382&gt;=4,$H1382&gt;=4), "Best Customers",
    AND($D1382&gt;=3, $D1382&lt;=4, $F1382&gt;=4, $H1382&gt;=3), "Loyal Customers",
    AND($D1382&gt;=3, $D1382&lt;=4, $F1382&gt;=2, $H1382&gt;=2), "Potential Loyal Customers",
    AND($D1382&gt;=2, $D1382&lt;=3, $F1382&gt;=3, $H1382&gt;=3), "At-Risk Customers",
    AND($D1382=1, $F1382&lt;=2, $H1382&lt;=2), "Lost Customers",
    TRUE, "Unclassified"
)</f>
        <v>Unclassified</v>
      </c>
    </row>
    <row r="1383" spans="1:11" x14ac:dyDescent="0.2">
      <c r="A1383" t="str">
        <v>CUS016014</v>
      </c>
      <c r="B1383" s="1" cm="1">
        <f t="array" ref="B1383">MAX(_xlfn._xlws.FILTER(Sheet1!B:B,Sheet2!A1383 = Sheet1!A:A))</f>
        <v>44718</v>
      </c>
      <c r="C1383" s="2">
        <f t="shared" ca="1" si="25"/>
        <v>1059</v>
      </c>
      <c r="D1383" cm="1">
        <f t="array" aca="1" ref="D1383" ca="1">_xlfn.IFS(C1383 &lt;_xlfn.PERCENTILE.EXC($C$2:$C$1786,0.2),5,C1383&lt;_xlfn.PERCENTILE.EXC($C$2:$C$2000, 0.4),4, C1383&lt;_xlfn.PERCENTILE.EXC($C$2:$C$2000, 0.6),3, C1383&lt;_xlfn.PERCENTILE.EXC($C$2:$C$2000, 0.8),2, C1383&gt;=_xlfn.PERCENTILE.EXC($C$2:$C$2000, 0.8), 1)</f>
        <v>4</v>
      </c>
      <c r="E1383">
        <f>COUNTIF(Sheet1!A:A,Sheet2!A1383)</f>
        <v>3</v>
      </c>
      <c r="F1383" cm="1">
        <f t="array" ref="F1383">_xlfn.IFS(E1383 &gt; _xlfn.PERCENTILE.EXC($E$2:$E$1786,0.8), 5, E1383 &gt; _xlfn.PERCENTILE.EXC($E$2:$E$1786,0.6), 4,E1383 &gt; _xlfn.PERCENTILE.EXC($E$2:$E$1786,0.4), 3, E1383 &gt; _xlfn.PERCENTILE.EXC($E$2:$E$1786,0.2),2, E1383 &lt;= _xlfn.PERCENTILE.EXC($E$2:$E$1786,0.2), 1)</f>
        <v>3</v>
      </c>
      <c r="G1383">
        <f>SUMIF(Sheet1!A:A,A1383,Sheet1!C:C)</f>
        <v>151.5</v>
      </c>
      <c r="H1383" cm="1">
        <f t="array" ref="H1383">_xlfn.IFS(G1383 &lt;_xlfn.PERCENTILE.EXC($G$2:$G$1786,0.2),5,G1383&lt;_xlfn.PERCENTILE.EXC($G$2:$G$2000, 0.4),4, G1383&lt;_xlfn.PERCENTILE.EXC($G$2:$G$2000, 0.6),3, G1383&lt;_xlfn.PERCENTILE.EXC($G$2:$G$2000, 0.8),2, G1383&gt;=_xlfn.PERCENTILE.EXC($G$2:$G$2000, 0.8), 1)</f>
        <v>4</v>
      </c>
      <c r="K1383" t="str" cm="1">
        <f t="array" aca="1" ref="K1383" ca="1">_xlfn.IFS(
    AND($D1383=5, $F1383&gt;=4,$H1383&gt;=4), "Best Customers",
    AND($D1383&gt;=3, $D1383&lt;=4, $F1383&gt;=4, $H1383&gt;=3), "Loyal Customers",
    AND($D1383&gt;=3, $D1383&lt;=4, $F1383&gt;=2, $H1383&gt;=2), "Potential Loyal Customers",
    AND($D1383&gt;=2, $D1383&lt;=3, $F1383&gt;=3, $H1383&gt;=3), "At-Risk Customers",
    AND($D1383=1, $F1383&lt;=2, $H1383&lt;=2), "Lost Customers",
    TRUE, "Unclassified"
)</f>
        <v>Potential Loyal Customers</v>
      </c>
    </row>
    <row r="1384" spans="1:11" x14ac:dyDescent="0.2">
      <c r="A1384" t="str">
        <v>CUS023521</v>
      </c>
      <c r="B1384" s="1" cm="1">
        <f t="array" ref="B1384">MAX(_xlfn._xlws.FILTER(Sheet1!B:B,Sheet2!A1384 = Sheet1!A:A))</f>
        <v>43972</v>
      </c>
      <c r="C1384" s="2">
        <f t="shared" ca="1" si="25"/>
        <v>1805</v>
      </c>
      <c r="D1384" cm="1">
        <f t="array" aca="1" ref="D1384" ca="1">_xlfn.IFS(C1384 &lt;_xlfn.PERCENTILE.EXC($C$2:$C$1786,0.2),5,C1384&lt;_xlfn.PERCENTILE.EXC($C$2:$C$2000, 0.4),4, C1384&lt;_xlfn.PERCENTILE.EXC($C$2:$C$2000, 0.6),3, C1384&lt;_xlfn.PERCENTILE.EXC($C$2:$C$2000, 0.8),2, C1384&gt;=_xlfn.PERCENTILE.EXC($C$2:$C$2000, 0.8), 1)</f>
        <v>3</v>
      </c>
      <c r="E1384">
        <f>COUNTIF(Sheet1!A:A,Sheet2!A1384)</f>
        <v>2</v>
      </c>
      <c r="F1384" cm="1">
        <f t="array" ref="F1384">_xlfn.IFS(E1384 &gt; _xlfn.PERCENTILE.EXC($E$2:$E$1786,0.8), 5, E1384 &gt; _xlfn.PERCENTILE.EXC($E$2:$E$1786,0.6), 4,E1384 &gt; _xlfn.PERCENTILE.EXC($E$2:$E$1786,0.4), 3, E1384 &gt; _xlfn.PERCENTILE.EXC($E$2:$E$1786,0.2),2, E1384 &lt;= _xlfn.PERCENTILE.EXC($E$2:$E$1786,0.2), 1)</f>
        <v>2</v>
      </c>
      <c r="G1384">
        <f>SUMIF(Sheet1!A:A,A1384,Sheet1!C:C)</f>
        <v>492</v>
      </c>
      <c r="H1384" cm="1">
        <f t="array" ref="H1384">_xlfn.IFS(G1384 &lt;_xlfn.PERCENTILE.EXC($G$2:$G$1786,0.2),5,G1384&lt;_xlfn.PERCENTILE.EXC($G$2:$G$2000, 0.4),4, G1384&lt;_xlfn.PERCENTILE.EXC($G$2:$G$2000, 0.6),3, G1384&lt;_xlfn.PERCENTILE.EXC($G$2:$G$2000, 0.8),2, G1384&gt;=_xlfn.PERCENTILE.EXC($G$2:$G$2000, 0.8), 1)</f>
        <v>3</v>
      </c>
      <c r="K1384" t="str" cm="1">
        <f t="array" aca="1" ref="K1384" ca="1">_xlfn.IFS(
    AND($D1384=5, $F1384&gt;=4,$H1384&gt;=4), "Best Customers",
    AND($D1384&gt;=3, $D1384&lt;=4, $F1384&gt;=4, $H1384&gt;=3), "Loyal Customers",
    AND($D1384&gt;=3, $D1384&lt;=4, $F1384&gt;=2, $H1384&gt;=2), "Potential Loyal Customers",
    AND($D1384&gt;=2, $D1384&lt;=3, $F1384&gt;=3, $H1384&gt;=3), "At-Risk Customers",
    AND($D1384=1, $F1384&lt;=2, $H1384&lt;=2), "Lost Customers",
    TRUE, "Unclassified"
)</f>
        <v>Potential Loyal Customers</v>
      </c>
    </row>
    <row r="1385" spans="1:11" x14ac:dyDescent="0.2">
      <c r="A1385" t="str">
        <v>CUS018817</v>
      </c>
      <c r="B1385" s="1" cm="1">
        <f t="array" ref="B1385">MAX(_xlfn._xlws.FILTER(Sheet1!B:B,Sheet2!A1385 = Sheet1!A:A))</f>
        <v>44459</v>
      </c>
      <c r="C1385" s="2">
        <f t="shared" ca="1" si="25"/>
        <v>1318</v>
      </c>
      <c r="D1385" cm="1">
        <f t="array" aca="1" ref="D1385" ca="1">_xlfn.IFS(C1385 &lt;_xlfn.PERCENTILE.EXC($C$2:$C$1786,0.2),5,C1385&lt;_xlfn.PERCENTILE.EXC($C$2:$C$2000, 0.4),4, C1385&lt;_xlfn.PERCENTILE.EXC($C$2:$C$2000, 0.6),3, C1385&lt;_xlfn.PERCENTILE.EXC($C$2:$C$2000, 0.8),2, C1385&gt;=_xlfn.PERCENTILE.EXC($C$2:$C$2000, 0.8), 1)</f>
        <v>3</v>
      </c>
      <c r="E1385">
        <f>COUNTIF(Sheet1!A:A,Sheet2!A1385)</f>
        <v>7</v>
      </c>
      <c r="F1385" cm="1">
        <f t="array" ref="F1385">_xlfn.IFS(E1385 &gt; _xlfn.PERCENTILE.EXC($E$2:$E$1786,0.8), 5, E1385 &gt; _xlfn.PERCENTILE.EXC($E$2:$E$1786,0.6), 4,E1385 &gt; _xlfn.PERCENTILE.EXC($E$2:$E$1786,0.4), 3, E1385 &gt; _xlfn.PERCENTILE.EXC($E$2:$E$1786,0.2),2, E1385 &lt;= _xlfn.PERCENTILE.EXC($E$2:$E$1786,0.2), 1)</f>
        <v>4</v>
      </c>
      <c r="G1385">
        <f>SUMIF(Sheet1!A:A,A1385,Sheet1!C:C)</f>
        <v>350.4</v>
      </c>
      <c r="H1385" cm="1">
        <f t="array" ref="H1385">_xlfn.IFS(G1385 &lt;_xlfn.PERCENTILE.EXC($G$2:$G$1786,0.2),5,G1385&lt;_xlfn.PERCENTILE.EXC($G$2:$G$2000, 0.4),4, G1385&lt;_xlfn.PERCENTILE.EXC($G$2:$G$2000, 0.6),3, G1385&lt;_xlfn.PERCENTILE.EXC($G$2:$G$2000, 0.8),2, G1385&gt;=_xlfn.PERCENTILE.EXC($G$2:$G$2000, 0.8), 1)</f>
        <v>3</v>
      </c>
      <c r="K1385" t="str" cm="1">
        <f t="array" aca="1" ref="K1385" ca="1">_xlfn.IFS(
    AND($D1385=5, $F1385&gt;=4,$H1385&gt;=4), "Best Customers",
    AND($D1385&gt;=3, $D1385&lt;=4, $F1385&gt;=4, $H1385&gt;=3), "Loyal Customers",
    AND($D1385&gt;=3, $D1385&lt;=4, $F1385&gt;=2, $H1385&gt;=2), "Potential Loyal Customers",
    AND($D1385&gt;=2, $D1385&lt;=3, $F1385&gt;=3, $H1385&gt;=3), "At-Risk Customers",
    AND($D1385=1, $F1385&lt;=2, $H1385&lt;=2), "Lost Customers",
    TRUE, "Unclassified"
)</f>
        <v>Loyal Customers</v>
      </c>
    </row>
    <row r="1386" spans="1:11" x14ac:dyDescent="0.2">
      <c r="A1386" t="str">
        <v>CUS026107</v>
      </c>
      <c r="B1386" s="1" cm="1">
        <f t="array" ref="B1386">MAX(_xlfn._xlws.FILTER(Sheet1!B:B,Sheet2!A1386 = Sheet1!A:A))</f>
        <v>43353</v>
      </c>
      <c r="C1386" s="2">
        <f t="shared" ca="1" si="25"/>
        <v>2424</v>
      </c>
      <c r="D1386" cm="1">
        <f t="array" aca="1" ref="D1386" ca="1">_xlfn.IFS(C1386 &lt;_xlfn.PERCENTILE.EXC($C$2:$C$1786,0.2),5,C1386&lt;_xlfn.PERCENTILE.EXC($C$2:$C$2000, 0.4),4, C1386&lt;_xlfn.PERCENTILE.EXC($C$2:$C$2000, 0.6),3, C1386&lt;_xlfn.PERCENTILE.EXC($C$2:$C$2000, 0.8),2, C1386&gt;=_xlfn.PERCENTILE.EXC($C$2:$C$2000, 0.8), 1)</f>
        <v>2</v>
      </c>
      <c r="E1386">
        <f>COUNTIF(Sheet1!A:A,Sheet2!A1386)</f>
        <v>1</v>
      </c>
      <c r="F1386" cm="1">
        <f t="array" ref="F1386">_xlfn.IFS(E1386 &gt; _xlfn.PERCENTILE.EXC($E$2:$E$1786,0.8), 5, E1386 &gt; _xlfn.PERCENTILE.EXC($E$2:$E$1786,0.6), 4,E1386 &gt; _xlfn.PERCENTILE.EXC($E$2:$E$1786,0.4), 3, E1386 &gt; _xlfn.PERCENTILE.EXC($E$2:$E$1786,0.2),2, E1386 &lt;= _xlfn.PERCENTILE.EXC($E$2:$E$1786,0.2), 1)</f>
        <v>1</v>
      </c>
      <c r="G1386">
        <f>SUMIF(Sheet1!A:A,A1386,Sheet1!C:C)</f>
        <v>79.5</v>
      </c>
      <c r="H1386" cm="1">
        <f t="array" ref="H1386">_xlfn.IFS(G1386 &lt;_xlfn.PERCENTILE.EXC($G$2:$G$1786,0.2),5,G1386&lt;_xlfn.PERCENTILE.EXC($G$2:$G$2000, 0.4),4, G1386&lt;_xlfn.PERCENTILE.EXC($G$2:$G$2000, 0.6),3, G1386&lt;_xlfn.PERCENTILE.EXC($G$2:$G$2000, 0.8),2, G1386&gt;=_xlfn.PERCENTILE.EXC($G$2:$G$2000, 0.8), 1)</f>
        <v>5</v>
      </c>
      <c r="K1386" t="str" cm="1">
        <f t="array" aca="1" ref="K1386" ca="1">_xlfn.IFS(
    AND($D1386=5, $F1386&gt;=4,$H1386&gt;=4), "Best Customers",
    AND($D1386&gt;=3, $D1386&lt;=4, $F1386&gt;=4, $H1386&gt;=3), "Loyal Customers",
    AND($D1386&gt;=3, $D1386&lt;=4, $F1386&gt;=2, $H1386&gt;=2), "Potential Loyal Customers",
    AND($D1386&gt;=2, $D1386&lt;=3, $F1386&gt;=3, $H1386&gt;=3), "At-Risk Customers",
    AND($D1386=1, $F1386&lt;=2, $H1386&lt;=2), "Lost Customers",
    TRUE, "Unclassified"
)</f>
        <v>Unclassified</v>
      </c>
    </row>
    <row r="1387" spans="1:11" x14ac:dyDescent="0.2">
      <c r="A1387" t="str">
        <v>CUS026108</v>
      </c>
      <c r="B1387" s="1" cm="1">
        <f t="array" ref="B1387">MAX(_xlfn._xlws.FILTER(Sheet1!B:B,Sheet2!A1387 = Sheet1!A:A))</f>
        <v>43353</v>
      </c>
      <c r="C1387" s="2">
        <f t="shared" ca="1" si="25"/>
        <v>2424</v>
      </c>
      <c r="D1387" cm="1">
        <f t="array" aca="1" ref="D1387" ca="1">_xlfn.IFS(C1387 &lt;_xlfn.PERCENTILE.EXC($C$2:$C$1786,0.2),5,C1387&lt;_xlfn.PERCENTILE.EXC($C$2:$C$2000, 0.4),4, C1387&lt;_xlfn.PERCENTILE.EXC($C$2:$C$2000, 0.6),3, C1387&lt;_xlfn.PERCENTILE.EXC($C$2:$C$2000, 0.8),2, C1387&gt;=_xlfn.PERCENTILE.EXC($C$2:$C$2000, 0.8), 1)</f>
        <v>2</v>
      </c>
      <c r="E1387">
        <f>COUNTIF(Sheet1!A:A,Sheet2!A1387)</f>
        <v>1</v>
      </c>
      <c r="F1387" cm="1">
        <f t="array" ref="F1387">_xlfn.IFS(E1387 &gt; _xlfn.PERCENTILE.EXC($E$2:$E$1786,0.8), 5, E1387 &gt; _xlfn.PERCENTILE.EXC($E$2:$E$1786,0.6), 4,E1387 &gt; _xlfn.PERCENTILE.EXC($E$2:$E$1786,0.4), 3, E1387 &gt; _xlfn.PERCENTILE.EXC($E$2:$E$1786,0.2),2, E1387 &lt;= _xlfn.PERCENTILE.EXC($E$2:$E$1786,0.2), 1)</f>
        <v>1</v>
      </c>
      <c r="G1387">
        <f>SUMIF(Sheet1!A:A,A1387,Sheet1!C:C)</f>
        <v>66.95</v>
      </c>
      <c r="H1387" cm="1">
        <f t="array" ref="H1387">_xlfn.IFS(G1387 &lt;_xlfn.PERCENTILE.EXC($G$2:$G$1786,0.2),5,G1387&lt;_xlfn.PERCENTILE.EXC($G$2:$G$2000, 0.4),4, G1387&lt;_xlfn.PERCENTILE.EXC($G$2:$G$2000, 0.6),3, G1387&lt;_xlfn.PERCENTILE.EXC($G$2:$G$2000, 0.8),2, G1387&gt;=_xlfn.PERCENTILE.EXC($G$2:$G$2000, 0.8), 1)</f>
        <v>5</v>
      </c>
      <c r="K1387" t="str" cm="1">
        <f t="array" aca="1" ref="K1387" ca="1">_xlfn.IFS(
    AND($D1387=5, $F1387&gt;=4,$H1387&gt;=4), "Best Customers",
    AND($D1387&gt;=3, $D1387&lt;=4, $F1387&gt;=4, $H1387&gt;=3), "Loyal Customers",
    AND($D1387&gt;=3, $D1387&lt;=4, $F1387&gt;=2, $H1387&gt;=2), "Potential Loyal Customers",
    AND($D1387&gt;=2, $D1387&lt;=3, $F1387&gt;=3, $H1387&gt;=3), "At-Risk Customers",
    AND($D1387=1, $F1387&lt;=2, $H1387&lt;=2), "Lost Customers",
    TRUE, "Unclassified"
)</f>
        <v>Unclassified</v>
      </c>
    </row>
    <row r="1388" spans="1:11" x14ac:dyDescent="0.2">
      <c r="A1388" t="str">
        <v>CUS025972</v>
      </c>
      <c r="B1388" s="1" cm="1">
        <f t="array" ref="B1388">MAX(_xlfn._xlws.FILTER(Sheet1!B:B,Sheet2!A1388 = Sheet1!A:A))</f>
        <v>43479</v>
      </c>
      <c r="C1388" s="2">
        <f t="shared" ca="1" si="25"/>
        <v>2298</v>
      </c>
      <c r="D1388" cm="1">
        <f t="array" aca="1" ref="D1388" ca="1">_xlfn.IFS(C1388 &lt;_xlfn.PERCENTILE.EXC($C$2:$C$1786,0.2),5,C1388&lt;_xlfn.PERCENTILE.EXC($C$2:$C$2000, 0.4),4, C1388&lt;_xlfn.PERCENTILE.EXC($C$2:$C$2000, 0.6),3, C1388&lt;_xlfn.PERCENTILE.EXC($C$2:$C$2000, 0.8),2, C1388&gt;=_xlfn.PERCENTILE.EXC($C$2:$C$2000, 0.8), 1)</f>
        <v>2</v>
      </c>
      <c r="E1388">
        <f>COUNTIF(Sheet1!A:A,Sheet2!A1388)</f>
        <v>3</v>
      </c>
      <c r="F1388" cm="1">
        <f t="array" ref="F1388">_xlfn.IFS(E1388 &gt; _xlfn.PERCENTILE.EXC($E$2:$E$1786,0.8), 5, E1388 &gt; _xlfn.PERCENTILE.EXC($E$2:$E$1786,0.6), 4,E1388 &gt; _xlfn.PERCENTILE.EXC($E$2:$E$1786,0.4), 3, E1388 &gt; _xlfn.PERCENTILE.EXC($E$2:$E$1786,0.2),2, E1388 &lt;= _xlfn.PERCENTILE.EXC($E$2:$E$1786,0.2), 1)</f>
        <v>3</v>
      </c>
      <c r="G1388">
        <f>SUMIF(Sheet1!A:A,A1388,Sheet1!C:C)</f>
        <v>134.80000000000001</v>
      </c>
      <c r="H1388" cm="1">
        <f t="array" ref="H1388">_xlfn.IFS(G1388 &lt;_xlfn.PERCENTILE.EXC($G$2:$G$1786,0.2),5,G1388&lt;_xlfn.PERCENTILE.EXC($G$2:$G$2000, 0.4),4, G1388&lt;_xlfn.PERCENTILE.EXC($G$2:$G$2000, 0.6),3, G1388&lt;_xlfn.PERCENTILE.EXC($G$2:$G$2000, 0.8),2, G1388&gt;=_xlfn.PERCENTILE.EXC($G$2:$G$2000, 0.8), 1)</f>
        <v>4</v>
      </c>
      <c r="K1388" t="str" cm="1">
        <f t="array" aca="1" ref="K1388" ca="1">_xlfn.IFS(
    AND($D1388=5, $F1388&gt;=4,$H1388&gt;=4), "Best Customers",
    AND($D1388&gt;=3, $D1388&lt;=4, $F1388&gt;=4, $H1388&gt;=3), "Loyal Customers",
    AND($D1388&gt;=3, $D1388&lt;=4, $F1388&gt;=2, $H1388&gt;=2), "Potential Loyal Customers",
    AND($D1388&gt;=2, $D1388&lt;=3, $F1388&gt;=3, $H1388&gt;=3), "At-Risk Customers",
    AND($D1388=1, $F1388&lt;=2, $H1388&lt;=2), "Lost Customers",
    TRUE, "Unclassified"
)</f>
        <v>At-Risk Customers</v>
      </c>
    </row>
    <row r="1389" spans="1:11" x14ac:dyDescent="0.2">
      <c r="A1389" t="str">
        <v>CUS007284</v>
      </c>
      <c r="B1389" s="1" cm="1">
        <f t="array" ref="B1389">MAX(_xlfn._xlws.FILTER(Sheet1!B:B,Sheet2!A1389 = Sheet1!A:A))</f>
        <v>45378</v>
      </c>
      <c r="C1389" s="2">
        <f t="shared" ca="1" si="25"/>
        <v>399</v>
      </c>
      <c r="D1389" cm="1">
        <f t="array" aca="1" ref="D1389" ca="1">_xlfn.IFS(C1389 &lt;_xlfn.PERCENTILE.EXC($C$2:$C$1786,0.2),5,C1389&lt;_xlfn.PERCENTILE.EXC($C$2:$C$2000, 0.4),4, C1389&lt;_xlfn.PERCENTILE.EXC($C$2:$C$2000, 0.6),3, C1389&lt;_xlfn.PERCENTILE.EXC($C$2:$C$2000, 0.8),2, C1389&gt;=_xlfn.PERCENTILE.EXC($C$2:$C$2000, 0.8), 1)</f>
        <v>4</v>
      </c>
      <c r="E1389">
        <f>COUNTIF(Sheet1!A:A,Sheet2!A1389)</f>
        <v>8</v>
      </c>
      <c r="F1389" cm="1">
        <f t="array" ref="F1389">_xlfn.IFS(E1389 &gt; _xlfn.PERCENTILE.EXC($E$2:$E$1786,0.8), 5, E1389 &gt; _xlfn.PERCENTILE.EXC($E$2:$E$1786,0.6), 4,E1389 &gt; _xlfn.PERCENTILE.EXC($E$2:$E$1786,0.4), 3, E1389 &gt; _xlfn.PERCENTILE.EXC($E$2:$E$1786,0.2),2, E1389 &lt;= _xlfn.PERCENTILE.EXC($E$2:$E$1786,0.2), 1)</f>
        <v>4</v>
      </c>
      <c r="G1389">
        <f>SUMIF(Sheet1!A:A,A1389,Sheet1!C:C)</f>
        <v>2865</v>
      </c>
      <c r="H1389" cm="1">
        <f t="array" ref="H1389">_xlfn.IFS(G1389 &lt;_xlfn.PERCENTILE.EXC($G$2:$G$1786,0.2),5,G1389&lt;_xlfn.PERCENTILE.EXC($G$2:$G$2000, 0.4),4, G1389&lt;_xlfn.PERCENTILE.EXC($G$2:$G$2000, 0.6),3, G1389&lt;_xlfn.PERCENTILE.EXC($G$2:$G$2000, 0.8),2, G1389&gt;=_xlfn.PERCENTILE.EXC($G$2:$G$2000, 0.8), 1)</f>
        <v>2</v>
      </c>
      <c r="K1389" t="str" cm="1">
        <f t="array" aca="1" ref="K1389" ca="1">_xlfn.IFS(
    AND($D1389=5, $F1389&gt;=4,$H1389&gt;=4), "Best Customers",
    AND($D1389&gt;=3, $D1389&lt;=4, $F1389&gt;=4, $H1389&gt;=3), "Loyal Customers",
    AND($D1389&gt;=3, $D1389&lt;=4, $F1389&gt;=2, $H1389&gt;=2), "Potential Loyal Customers",
    AND($D1389&gt;=2, $D1389&lt;=3, $F1389&gt;=3, $H1389&gt;=3), "At-Risk Customers",
    AND($D1389=1, $F1389&lt;=2, $H1389&lt;=2), "Lost Customers",
    TRUE, "Unclassified"
)</f>
        <v>Potential Loyal Customers</v>
      </c>
    </row>
    <row r="1390" spans="1:11" x14ac:dyDescent="0.2">
      <c r="A1390" t="str">
        <v>CUS011843</v>
      </c>
      <c r="B1390" s="1" cm="1">
        <f t="array" ref="B1390">MAX(_xlfn._xlws.FILTER(Sheet1!B:B,Sheet2!A1390 = Sheet1!A:A))</f>
        <v>45098</v>
      </c>
      <c r="C1390" s="2">
        <f t="shared" ca="1" si="25"/>
        <v>679</v>
      </c>
      <c r="D1390" cm="1">
        <f t="array" aca="1" ref="D1390" ca="1">_xlfn.IFS(C1390 &lt;_xlfn.PERCENTILE.EXC($C$2:$C$1786,0.2),5,C1390&lt;_xlfn.PERCENTILE.EXC($C$2:$C$2000, 0.4),4, C1390&lt;_xlfn.PERCENTILE.EXC($C$2:$C$2000, 0.6),3, C1390&lt;_xlfn.PERCENTILE.EXC($C$2:$C$2000, 0.8),2, C1390&gt;=_xlfn.PERCENTILE.EXC($C$2:$C$2000, 0.8), 1)</f>
        <v>4</v>
      </c>
      <c r="E1390">
        <f>COUNTIF(Sheet1!A:A,Sheet2!A1390)</f>
        <v>10</v>
      </c>
      <c r="F1390" cm="1">
        <f t="array" ref="F1390">_xlfn.IFS(E1390 &gt; _xlfn.PERCENTILE.EXC($E$2:$E$1786,0.8), 5, E1390 &gt; _xlfn.PERCENTILE.EXC($E$2:$E$1786,0.6), 4,E1390 &gt; _xlfn.PERCENTILE.EXC($E$2:$E$1786,0.4), 3, E1390 &gt; _xlfn.PERCENTILE.EXC($E$2:$E$1786,0.2),2, E1390 &lt;= _xlfn.PERCENTILE.EXC($E$2:$E$1786,0.2), 1)</f>
        <v>4</v>
      </c>
      <c r="G1390">
        <f>SUMIF(Sheet1!A:A,A1390,Sheet1!C:C)</f>
        <v>1989.81</v>
      </c>
      <c r="H1390" cm="1">
        <f t="array" ref="H1390">_xlfn.IFS(G1390 &lt;_xlfn.PERCENTILE.EXC($G$2:$G$1786,0.2),5,G1390&lt;_xlfn.PERCENTILE.EXC($G$2:$G$2000, 0.4),4, G1390&lt;_xlfn.PERCENTILE.EXC($G$2:$G$2000, 0.6),3, G1390&lt;_xlfn.PERCENTILE.EXC($G$2:$G$2000, 0.8),2, G1390&gt;=_xlfn.PERCENTILE.EXC($G$2:$G$2000, 0.8), 1)</f>
        <v>2</v>
      </c>
      <c r="K1390" t="str" cm="1">
        <f t="array" aca="1" ref="K1390" ca="1">_xlfn.IFS(
    AND($D1390=5, $F1390&gt;=4,$H1390&gt;=4), "Best Customers",
    AND($D1390&gt;=3, $D1390&lt;=4, $F1390&gt;=4, $H1390&gt;=3), "Loyal Customers",
    AND($D1390&gt;=3, $D1390&lt;=4, $F1390&gt;=2, $H1390&gt;=2), "Potential Loyal Customers",
    AND($D1390&gt;=2, $D1390&lt;=3, $F1390&gt;=3, $H1390&gt;=3), "At-Risk Customers",
    AND($D1390=1, $F1390&lt;=2, $H1390&lt;=2), "Lost Customers",
    TRUE, "Unclassified"
)</f>
        <v>Potential Loyal Customers</v>
      </c>
    </row>
    <row r="1391" spans="1:11" x14ac:dyDescent="0.2">
      <c r="A1391" t="str">
        <v>CUS026109</v>
      </c>
      <c r="B1391" s="1" cm="1">
        <f t="array" ref="B1391">MAX(_xlfn._xlws.FILTER(Sheet1!B:B,Sheet2!A1391 = Sheet1!A:A))</f>
        <v>43353</v>
      </c>
      <c r="C1391" s="2">
        <f t="shared" ca="1" si="25"/>
        <v>2424</v>
      </c>
      <c r="D1391" cm="1">
        <f t="array" aca="1" ref="D1391" ca="1">_xlfn.IFS(C1391 &lt;_xlfn.PERCENTILE.EXC($C$2:$C$1786,0.2),5,C1391&lt;_xlfn.PERCENTILE.EXC($C$2:$C$2000, 0.4),4, C1391&lt;_xlfn.PERCENTILE.EXC($C$2:$C$2000, 0.6),3, C1391&lt;_xlfn.PERCENTILE.EXC($C$2:$C$2000, 0.8),2, C1391&gt;=_xlfn.PERCENTILE.EXC($C$2:$C$2000, 0.8), 1)</f>
        <v>2</v>
      </c>
      <c r="E1391">
        <f>COUNTIF(Sheet1!A:A,Sheet2!A1391)</f>
        <v>1</v>
      </c>
      <c r="F1391" cm="1">
        <f t="array" ref="F1391">_xlfn.IFS(E1391 &gt; _xlfn.PERCENTILE.EXC($E$2:$E$1786,0.8), 5, E1391 &gt; _xlfn.PERCENTILE.EXC($E$2:$E$1786,0.6), 4,E1391 &gt; _xlfn.PERCENTILE.EXC($E$2:$E$1786,0.4), 3, E1391 &gt; _xlfn.PERCENTILE.EXC($E$2:$E$1786,0.2),2, E1391 &lt;= _xlfn.PERCENTILE.EXC($E$2:$E$1786,0.2), 1)</f>
        <v>1</v>
      </c>
      <c r="G1391">
        <f>SUMIF(Sheet1!A:A,A1391,Sheet1!C:C)</f>
        <v>74.5</v>
      </c>
      <c r="H1391" cm="1">
        <f t="array" ref="H1391">_xlfn.IFS(G1391 &lt;_xlfn.PERCENTILE.EXC($G$2:$G$1786,0.2),5,G1391&lt;_xlfn.PERCENTILE.EXC($G$2:$G$2000, 0.4),4, G1391&lt;_xlfn.PERCENTILE.EXC($G$2:$G$2000, 0.6),3, G1391&lt;_xlfn.PERCENTILE.EXC($G$2:$G$2000, 0.8),2, G1391&gt;=_xlfn.PERCENTILE.EXC($G$2:$G$2000, 0.8), 1)</f>
        <v>5</v>
      </c>
      <c r="K1391" t="str" cm="1">
        <f t="array" aca="1" ref="K1391" ca="1">_xlfn.IFS(
    AND($D1391=5, $F1391&gt;=4,$H1391&gt;=4), "Best Customers",
    AND($D1391&gt;=3, $D1391&lt;=4, $F1391&gt;=4, $H1391&gt;=3), "Loyal Customers",
    AND($D1391&gt;=3, $D1391&lt;=4, $F1391&gt;=2, $H1391&gt;=2), "Potential Loyal Customers",
    AND($D1391&gt;=2, $D1391&lt;=3, $F1391&gt;=3, $H1391&gt;=3), "At-Risk Customers",
    AND($D1391=1, $F1391&lt;=2, $H1391&lt;=2), "Lost Customers",
    TRUE, "Unclassified"
)</f>
        <v>Unclassified</v>
      </c>
    </row>
    <row r="1392" spans="1:11" x14ac:dyDescent="0.2">
      <c r="A1392" t="str">
        <v>CUS025308</v>
      </c>
      <c r="B1392" s="1" cm="1">
        <f t="array" ref="B1392">MAX(_xlfn._xlws.FILTER(Sheet1!B:B,Sheet2!A1392 = Sheet1!A:A))</f>
        <v>43731</v>
      </c>
      <c r="C1392" s="2">
        <f t="shared" ca="1" si="25"/>
        <v>2046</v>
      </c>
      <c r="D1392" cm="1">
        <f t="array" aca="1" ref="D1392" ca="1">_xlfn.IFS(C1392 &lt;_xlfn.PERCENTILE.EXC($C$2:$C$1786,0.2),5,C1392&lt;_xlfn.PERCENTILE.EXC($C$2:$C$2000, 0.4),4, C1392&lt;_xlfn.PERCENTILE.EXC($C$2:$C$2000, 0.6),3, C1392&lt;_xlfn.PERCENTILE.EXC($C$2:$C$2000, 0.8),2, C1392&gt;=_xlfn.PERCENTILE.EXC($C$2:$C$2000, 0.8), 1)</f>
        <v>3</v>
      </c>
      <c r="E1392">
        <f>COUNTIF(Sheet1!A:A,Sheet2!A1392)</f>
        <v>2</v>
      </c>
      <c r="F1392" cm="1">
        <f t="array" ref="F1392">_xlfn.IFS(E1392 &gt; _xlfn.PERCENTILE.EXC($E$2:$E$1786,0.8), 5, E1392 &gt; _xlfn.PERCENTILE.EXC($E$2:$E$1786,0.6), 4,E1392 &gt; _xlfn.PERCENTILE.EXC($E$2:$E$1786,0.4), 3, E1392 &gt; _xlfn.PERCENTILE.EXC($E$2:$E$1786,0.2),2, E1392 &lt;= _xlfn.PERCENTILE.EXC($E$2:$E$1786,0.2), 1)</f>
        <v>2</v>
      </c>
      <c r="G1392">
        <f>SUMIF(Sheet1!A:A,A1392,Sheet1!C:C)</f>
        <v>130</v>
      </c>
      <c r="H1392" cm="1">
        <f t="array" ref="H1392">_xlfn.IFS(G1392 &lt;_xlfn.PERCENTILE.EXC($G$2:$G$1786,0.2),5,G1392&lt;_xlfn.PERCENTILE.EXC($G$2:$G$2000, 0.4),4, G1392&lt;_xlfn.PERCENTILE.EXC($G$2:$G$2000, 0.6),3, G1392&lt;_xlfn.PERCENTILE.EXC($G$2:$G$2000, 0.8),2, G1392&gt;=_xlfn.PERCENTILE.EXC($G$2:$G$2000, 0.8), 1)</f>
        <v>4</v>
      </c>
      <c r="K1392" t="str" cm="1">
        <f t="array" aca="1" ref="K1392" ca="1">_xlfn.IFS(
    AND($D1392=5, $F1392&gt;=4,$H1392&gt;=4), "Best Customers",
    AND($D1392&gt;=3, $D1392&lt;=4, $F1392&gt;=4, $H1392&gt;=3), "Loyal Customers",
    AND($D1392&gt;=3, $D1392&lt;=4, $F1392&gt;=2, $H1392&gt;=2), "Potential Loyal Customers",
    AND($D1392&gt;=2, $D1392&lt;=3, $F1392&gt;=3, $H1392&gt;=3), "At-Risk Customers",
    AND($D1392=1, $F1392&lt;=2, $H1392&lt;=2), "Lost Customers",
    TRUE, "Unclassified"
)</f>
        <v>Potential Loyal Customers</v>
      </c>
    </row>
    <row r="1393" spans="1:11" x14ac:dyDescent="0.2">
      <c r="A1393" t="str">
        <v>CUS020137</v>
      </c>
      <c r="B1393" s="1" cm="1">
        <f t="array" ref="B1393">MAX(_xlfn._xlws.FILTER(Sheet1!B:B,Sheet2!A1393 = Sheet1!A:A))</f>
        <v>44306</v>
      </c>
      <c r="C1393" s="2">
        <f t="shared" ca="1" si="25"/>
        <v>1471</v>
      </c>
      <c r="D1393" cm="1">
        <f t="array" aca="1" ref="D1393" ca="1">_xlfn.IFS(C1393 &lt;_xlfn.PERCENTILE.EXC($C$2:$C$1786,0.2),5,C1393&lt;_xlfn.PERCENTILE.EXC($C$2:$C$2000, 0.4),4, C1393&lt;_xlfn.PERCENTILE.EXC($C$2:$C$2000, 0.6),3, C1393&lt;_xlfn.PERCENTILE.EXC($C$2:$C$2000, 0.8),2, C1393&gt;=_xlfn.PERCENTILE.EXC($C$2:$C$2000, 0.8), 1)</f>
        <v>3</v>
      </c>
      <c r="E1393">
        <f>COUNTIF(Sheet1!A:A,Sheet2!A1393)</f>
        <v>5</v>
      </c>
      <c r="F1393" cm="1">
        <f t="array" ref="F1393">_xlfn.IFS(E1393 &gt; _xlfn.PERCENTILE.EXC($E$2:$E$1786,0.8), 5, E1393 &gt; _xlfn.PERCENTILE.EXC($E$2:$E$1786,0.6), 4,E1393 &gt; _xlfn.PERCENTILE.EXC($E$2:$E$1786,0.4), 3, E1393 &gt; _xlfn.PERCENTILE.EXC($E$2:$E$1786,0.2),2, E1393 &lt;= _xlfn.PERCENTILE.EXC($E$2:$E$1786,0.2), 1)</f>
        <v>4</v>
      </c>
      <c r="G1393">
        <f>SUMIF(Sheet1!A:A,A1393,Sheet1!C:C)</f>
        <v>2824.5</v>
      </c>
      <c r="H1393" cm="1">
        <f t="array" ref="H1393">_xlfn.IFS(G1393 &lt;_xlfn.PERCENTILE.EXC($G$2:$G$1786,0.2),5,G1393&lt;_xlfn.PERCENTILE.EXC($G$2:$G$2000, 0.4),4, G1393&lt;_xlfn.PERCENTILE.EXC($G$2:$G$2000, 0.6),3, G1393&lt;_xlfn.PERCENTILE.EXC($G$2:$G$2000, 0.8),2, G1393&gt;=_xlfn.PERCENTILE.EXC($G$2:$G$2000, 0.8), 1)</f>
        <v>2</v>
      </c>
      <c r="K1393" t="str" cm="1">
        <f t="array" aca="1" ref="K1393" ca="1">_xlfn.IFS(
    AND($D1393=5, $F1393&gt;=4,$H1393&gt;=4), "Best Customers",
    AND($D1393&gt;=3, $D1393&lt;=4, $F1393&gt;=4, $H1393&gt;=3), "Loyal Customers",
    AND($D1393&gt;=3, $D1393&lt;=4, $F1393&gt;=2, $H1393&gt;=2), "Potential Loyal Customers",
    AND($D1393&gt;=2, $D1393&lt;=3, $F1393&gt;=3, $H1393&gt;=3), "At-Risk Customers",
    AND($D1393=1, $F1393&lt;=2, $H1393&lt;=2), "Lost Customers",
    TRUE, "Unclassified"
)</f>
        <v>Potential Loyal Customers</v>
      </c>
    </row>
    <row r="1394" spans="1:11" x14ac:dyDescent="0.2">
      <c r="A1394" t="str">
        <v>CUS020758</v>
      </c>
      <c r="B1394" s="1" cm="1">
        <f t="array" ref="B1394">MAX(_xlfn._xlws.FILTER(Sheet1!B:B,Sheet2!A1394 = Sheet1!A:A))</f>
        <v>44239</v>
      </c>
      <c r="C1394" s="2">
        <f t="shared" ca="1" si="25"/>
        <v>1538</v>
      </c>
      <c r="D1394" cm="1">
        <f t="array" aca="1" ref="D1394" ca="1">_xlfn.IFS(C1394 &lt;_xlfn.PERCENTILE.EXC($C$2:$C$1786,0.2),5,C1394&lt;_xlfn.PERCENTILE.EXC($C$2:$C$2000, 0.4),4, C1394&lt;_xlfn.PERCENTILE.EXC($C$2:$C$2000, 0.6),3, C1394&lt;_xlfn.PERCENTILE.EXC($C$2:$C$2000, 0.8),2, C1394&gt;=_xlfn.PERCENTILE.EXC($C$2:$C$2000, 0.8), 1)</f>
        <v>3</v>
      </c>
      <c r="E1394">
        <f>COUNTIF(Sheet1!A:A,Sheet2!A1394)</f>
        <v>7</v>
      </c>
      <c r="F1394" cm="1">
        <f t="array" ref="F1394">_xlfn.IFS(E1394 &gt; _xlfn.PERCENTILE.EXC($E$2:$E$1786,0.8), 5, E1394 &gt; _xlfn.PERCENTILE.EXC($E$2:$E$1786,0.6), 4,E1394 &gt; _xlfn.PERCENTILE.EXC($E$2:$E$1786,0.4), 3, E1394 &gt; _xlfn.PERCENTILE.EXC($E$2:$E$1786,0.2),2, E1394 &lt;= _xlfn.PERCENTILE.EXC($E$2:$E$1786,0.2), 1)</f>
        <v>4</v>
      </c>
      <c r="G1394">
        <f>SUMIF(Sheet1!A:A,A1394,Sheet1!C:C)</f>
        <v>1416.65</v>
      </c>
      <c r="H1394" cm="1">
        <f t="array" ref="H1394">_xlfn.IFS(G1394 &lt;_xlfn.PERCENTILE.EXC($G$2:$G$1786,0.2),5,G1394&lt;_xlfn.PERCENTILE.EXC($G$2:$G$2000, 0.4),4, G1394&lt;_xlfn.PERCENTILE.EXC($G$2:$G$2000, 0.6),3, G1394&lt;_xlfn.PERCENTILE.EXC($G$2:$G$2000, 0.8),2, G1394&gt;=_xlfn.PERCENTILE.EXC($G$2:$G$2000, 0.8), 1)</f>
        <v>2</v>
      </c>
      <c r="K1394" t="str" cm="1">
        <f t="array" aca="1" ref="K1394" ca="1">_xlfn.IFS(
    AND($D1394=5, $F1394&gt;=4,$H1394&gt;=4), "Best Customers",
    AND($D1394&gt;=3, $D1394&lt;=4, $F1394&gt;=4, $H1394&gt;=3), "Loyal Customers",
    AND($D1394&gt;=3, $D1394&lt;=4, $F1394&gt;=2, $H1394&gt;=2), "Potential Loyal Customers",
    AND($D1394&gt;=2, $D1394&lt;=3, $F1394&gt;=3, $H1394&gt;=3), "At-Risk Customers",
    AND($D1394=1, $F1394&lt;=2, $H1394&lt;=2), "Lost Customers",
    TRUE, "Unclassified"
)</f>
        <v>Potential Loyal Customers</v>
      </c>
    </row>
    <row r="1395" spans="1:11" x14ac:dyDescent="0.2">
      <c r="A1395" t="str">
        <v>CUS003833</v>
      </c>
      <c r="B1395" s="1" cm="1">
        <f t="array" ref="B1395">MAX(_xlfn._xlws.FILTER(Sheet1!B:B,Sheet2!A1395 = Sheet1!A:A))</f>
        <v>45589</v>
      </c>
      <c r="C1395" s="2">
        <f t="shared" ca="1" si="25"/>
        <v>188</v>
      </c>
      <c r="D1395" cm="1">
        <f t="array" aca="1" ref="D1395" ca="1">_xlfn.IFS(C1395 &lt;_xlfn.PERCENTILE.EXC($C$2:$C$1786,0.2),5,C1395&lt;_xlfn.PERCENTILE.EXC($C$2:$C$2000, 0.4),4, C1395&lt;_xlfn.PERCENTILE.EXC($C$2:$C$2000, 0.6),3, C1395&lt;_xlfn.PERCENTILE.EXC($C$2:$C$2000, 0.8),2, C1395&gt;=_xlfn.PERCENTILE.EXC($C$2:$C$2000, 0.8), 1)</f>
        <v>5</v>
      </c>
      <c r="E1395">
        <f>COUNTIF(Sheet1!A:A,Sheet2!A1395)</f>
        <v>8</v>
      </c>
      <c r="F1395" cm="1">
        <f t="array" ref="F1395">_xlfn.IFS(E1395 &gt; _xlfn.PERCENTILE.EXC($E$2:$E$1786,0.8), 5, E1395 &gt; _xlfn.PERCENTILE.EXC($E$2:$E$1786,0.6), 4,E1395 &gt; _xlfn.PERCENTILE.EXC($E$2:$E$1786,0.4), 3, E1395 &gt; _xlfn.PERCENTILE.EXC($E$2:$E$1786,0.2),2, E1395 &lt;= _xlfn.PERCENTILE.EXC($E$2:$E$1786,0.2), 1)</f>
        <v>4</v>
      </c>
      <c r="G1395">
        <f>SUMIF(Sheet1!A:A,A1395,Sheet1!C:C)</f>
        <v>1137.92</v>
      </c>
      <c r="H1395" cm="1">
        <f t="array" ref="H1395">_xlfn.IFS(G1395 &lt;_xlfn.PERCENTILE.EXC($G$2:$G$1786,0.2),5,G1395&lt;_xlfn.PERCENTILE.EXC($G$2:$G$2000, 0.4),4, G1395&lt;_xlfn.PERCENTILE.EXC($G$2:$G$2000, 0.6),3, G1395&lt;_xlfn.PERCENTILE.EXC($G$2:$G$2000, 0.8),2, G1395&gt;=_xlfn.PERCENTILE.EXC($G$2:$G$2000, 0.8), 1)</f>
        <v>2</v>
      </c>
      <c r="K1395" t="str" cm="1">
        <f t="array" aca="1" ref="K1395" ca="1">_xlfn.IFS(
    AND($D1395=5, $F1395&gt;=4,$H1395&gt;=4), "Best Customers",
    AND($D1395&gt;=3, $D1395&lt;=4, $F1395&gt;=4, $H1395&gt;=3), "Loyal Customers",
    AND($D1395&gt;=3, $D1395&lt;=4, $F1395&gt;=2, $H1395&gt;=2), "Potential Loyal Customers",
    AND($D1395&gt;=2, $D1395&lt;=3, $F1395&gt;=3, $H1395&gt;=3), "At-Risk Customers",
    AND($D1395=1, $F1395&lt;=2, $H1395&lt;=2), "Lost Customers",
    TRUE, "Unclassified"
)</f>
        <v>Unclassified</v>
      </c>
    </row>
    <row r="1396" spans="1:11" x14ac:dyDescent="0.2">
      <c r="A1396" t="str">
        <v>CUS020562</v>
      </c>
      <c r="B1396" s="1" cm="1">
        <f t="array" ref="B1396">MAX(_xlfn._xlws.FILTER(Sheet1!B:B,Sheet2!A1396 = Sheet1!A:A))</f>
        <v>44256</v>
      </c>
      <c r="C1396" s="2">
        <f t="shared" ca="1" si="25"/>
        <v>1521</v>
      </c>
      <c r="D1396" cm="1">
        <f t="array" aca="1" ref="D1396" ca="1">_xlfn.IFS(C1396 &lt;_xlfn.PERCENTILE.EXC($C$2:$C$1786,0.2),5,C1396&lt;_xlfn.PERCENTILE.EXC($C$2:$C$2000, 0.4),4, C1396&lt;_xlfn.PERCENTILE.EXC($C$2:$C$2000, 0.6),3, C1396&lt;_xlfn.PERCENTILE.EXC($C$2:$C$2000, 0.8),2, C1396&gt;=_xlfn.PERCENTILE.EXC($C$2:$C$2000, 0.8), 1)</f>
        <v>3</v>
      </c>
      <c r="E1396">
        <f>COUNTIF(Sheet1!A:A,Sheet2!A1396)</f>
        <v>3</v>
      </c>
      <c r="F1396" cm="1">
        <f t="array" ref="F1396">_xlfn.IFS(E1396 &gt; _xlfn.PERCENTILE.EXC($E$2:$E$1786,0.8), 5, E1396 &gt; _xlfn.PERCENTILE.EXC($E$2:$E$1786,0.6), 4,E1396 &gt; _xlfn.PERCENTILE.EXC($E$2:$E$1786,0.4), 3, E1396 &gt; _xlfn.PERCENTILE.EXC($E$2:$E$1786,0.2),2, E1396 &lt;= _xlfn.PERCENTILE.EXC($E$2:$E$1786,0.2), 1)</f>
        <v>3</v>
      </c>
      <c r="G1396">
        <f>SUMIF(Sheet1!A:A,A1396,Sheet1!C:C)</f>
        <v>205</v>
      </c>
      <c r="H1396" cm="1">
        <f t="array" ref="H1396">_xlfn.IFS(G1396 &lt;_xlfn.PERCENTILE.EXC($G$2:$G$1786,0.2),5,G1396&lt;_xlfn.PERCENTILE.EXC($G$2:$G$2000, 0.4),4, G1396&lt;_xlfn.PERCENTILE.EXC($G$2:$G$2000, 0.6),3, G1396&lt;_xlfn.PERCENTILE.EXC($G$2:$G$2000, 0.8),2, G1396&gt;=_xlfn.PERCENTILE.EXC($G$2:$G$2000, 0.8), 1)</f>
        <v>4</v>
      </c>
      <c r="K1396" t="str" cm="1">
        <f t="array" aca="1" ref="K1396" ca="1">_xlfn.IFS(
    AND($D1396=5, $F1396&gt;=4,$H1396&gt;=4), "Best Customers",
    AND($D1396&gt;=3, $D1396&lt;=4, $F1396&gt;=4, $H1396&gt;=3), "Loyal Customers",
    AND($D1396&gt;=3, $D1396&lt;=4, $F1396&gt;=2, $H1396&gt;=2), "Potential Loyal Customers",
    AND($D1396&gt;=2, $D1396&lt;=3, $F1396&gt;=3, $H1396&gt;=3), "At-Risk Customers",
    AND($D1396=1, $F1396&lt;=2, $H1396&lt;=2), "Lost Customers",
    TRUE, "Unclassified"
)</f>
        <v>Potential Loyal Customers</v>
      </c>
    </row>
    <row r="1397" spans="1:11" x14ac:dyDescent="0.2">
      <c r="A1397" t="str">
        <v>CUS020700</v>
      </c>
      <c r="B1397" s="1" cm="1">
        <f t="array" ref="B1397">MAX(_xlfn._xlws.FILTER(Sheet1!B:B,Sheet2!A1397 = Sheet1!A:A))</f>
        <v>44246</v>
      </c>
      <c r="C1397" s="2">
        <f t="shared" ca="1" si="25"/>
        <v>1531</v>
      </c>
      <c r="D1397" cm="1">
        <f t="array" aca="1" ref="D1397" ca="1">_xlfn.IFS(C1397 &lt;_xlfn.PERCENTILE.EXC($C$2:$C$1786,0.2),5,C1397&lt;_xlfn.PERCENTILE.EXC($C$2:$C$2000, 0.4),4, C1397&lt;_xlfn.PERCENTILE.EXC($C$2:$C$2000, 0.6),3, C1397&lt;_xlfn.PERCENTILE.EXC($C$2:$C$2000, 0.8),2, C1397&gt;=_xlfn.PERCENTILE.EXC($C$2:$C$2000, 0.8), 1)</f>
        <v>3</v>
      </c>
      <c r="E1397">
        <f>COUNTIF(Sheet1!A:A,Sheet2!A1397)</f>
        <v>3</v>
      </c>
      <c r="F1397" cm="1">
        <f t="array" ref="F1397">_xlfn.IFS(E1397 &gt; _xlfn.PERCENTILE.EXC($E$2:$E$1786,0.8), 5, E1397 &gt; _xlfn.PERCENTILE.EXC($E$2:$E$1786,0.6), 4,E1397 &gt; _xlfn.PERCENTILE.EXC($E$2:$E$1786,0.4), 3, E1397 &gt; _xlfn.PERCENTILE.EXC($E$2:$E$1786,0.2),2, E1397 &lt;= _xlfn.PERCENTILE.EXC($E$2:$E$1786,0.2), 1)</f>
        <v>3</v>
      </c>
      <c r="G1397">
        <f>SUMIF(Sheet1!A:A,A1397,Sheet1!C:C)</f>
        <v>265</v>
      </c>
      <c r="H1397" cm="1">
        <f t="array" ref="H1397">_xlfn.IFS(G1397 &lt;_xlfn.PERCENTILE.EXC($G$2:$G$1786,0.2),5,G1397&lt;_xlfn.PERCENTILE.EXC($G$2:$G$2000, 0.4),4, G1397&lt;_xlfn.PERCENTILE.EXC($G$2:$G$2000, 0.6),3, G1397&lt;_xlfn.PERCENTILE.EXC($G$2:$G$2000, 0.8),2, G1397&gt;=_xlfn.PERCENTILE.EXC($G$2:$G$2000, 0.8), 1)</f>
        <v>3</v>
      </c>
      <c r="K1397" t="str" cm="1">
        <f t="array" aca="1" ref="K1397" ca="1">_xlfn.IFS(
    AND($D1397=5, $F1397&gt;=4,$H1397&gt;=4), "Best Customers",
    AND($D1397&gt;=3, $D1397&lt;=4, $F1397&gt;=4, $H1397&gt;=3), "Loyal Customers",
    AND($D1397&gt;=3, $D1397&lt;=4, $F1397&gt;=2, $H1397&gt;=2), "Potential Loyal Customers",
    AND($D1397&gt;=2, $D1397&lt;=3, $F1397&gt;=3, $H1397&gt;=3), "At-Risk Customers",
    AND($D1397=1, $F1397&lt;=2, $H1397&lt;=2), "Lost Customers",
    TRUE, "Unclassified"
)</f>
        <v>Potential Loyal Customers</v>
      </c>
    </row>
    <row r="1398" spans="1:11" x14ac:dyDescent="0.2">
      <c r="A1398" t="str">
        <v>CUS000727</v>
      </c>
      <c r="B1398" s="1" cm="1">
        <f t="array" ref="B1398">MAX(_xlfn._xlws.FILTER(Sheet1!B:B,Sheet2!A1398 = Sheet1!A:A))</f>
        <v>45700</v>
      </c>
      <c r="C1398" s="2">
        <f t="shared" ca="1" si="25"/>
        <v>77</v>
      </c>
      <c r="D1398" cm="1">
        <f t="array" aca="1" ref="D1398" ca="1">_xlfn.IFS(C1398 &lt;_xlfn.PERCENTILE.EXC($C$2:$C$1786,0.2),5,C1398&lt;_xlfn.PERCENTILE.EXC($C$2:$C$2000, 0.4),4, C1398&lt;_xlfn.PERCENTILE.EXC($C$2:$C$2000, 0.6),3, C1398&lt;_xlfn.PERCENTILE.EXC($C$2:$C$2000, 0.8),2, C1398&gt;=_xlfn.PERCENTILE.EXC($C$2:$C$2000, 0.8), 1)</f>
        <v>5</v>
      </c>
      <c r="E1398">
        <f>COUNTIF(Sheet1!A:A,Sheet2!A1398)</f>
        <v>61</v>
      </c>
      <c r="F1398" cm="1">
        <f t="array" ref="F1398">_xlfn.IFS(E1398 &gt; _xlfn.PERCENTILE.EXC($E$2:$E$1786,0.8), 5, E1398 &gt; _xlfn.PERCENTILE.EXC($E$2:$E$1786,0.6), 4,E1398 &gt; _xlfn.PERCENTILE.EXC($E$2:$E$1786,0.4), 3, E1398 &gt; _xlfn.PERCENTILE.EXC($E$2:$E$1786,0.2),2, E1398 &lt;= _xlfn.PERCENTILE.EXC($E$2:$E$1786,0.2), 1)</f>
        <v>5</v>
      </c>
      <c r="G1398">
        <f>SUMIF(Sheet1!A:A,A1398,Sheet1!C:C)</f>
        <v>30266.279999999995</v>
      </c>
      <c r="H1398" cm="1">
        <f t="array" ref="H1398">_xlfn.IFS(G1398 &lt;_xlfn.PERCENTILE.EXC($G$2:$G$1786,0.2),5,G1398&lt;_xlfn.PERCENTILE.EXC($G$2:$G$2000, 0.4),4, G1398&lt;_xlfn.PERCENTILE.EXC($G$2:$G$2000, 0.6),3, G1398&lt;_xlfn.PERCENTILE.EXC($G$2:$G$2000, 0.8),2, G1398&gt;=_xlfn.PERCENTILE.EXC($G$2:$G$2000, 0.8), 1)</f>
        <v>1</v>
      </c>
      <c r="K1398" t="str" cm="1">
        <f t="array" aca="1" ref="K1398" ca="1">_xlfn.IFS(
    AND($D1398=5, $F1398&gt;=4,$H1398&gt;=4), "Best Customers",
    AND($D1398&gt;=3, $D1398&lt;=4, $F1398&gt;=4, $H1398&gt;=3), "Loyal Customers",
    AND($D1398&gt;=3, $D1398&lt;=4, $F1398&gt;=2, $H1398&gt;=2), "Potential Loyal Customers",
    AND($D1398&gt;=2, $D1398&lt;=3, $F1398&gt;=3, $H1398&gt;=3), "At-Risk Customers",
    AND($D1398=1, $F1398&lt;=2, $H1398&lt;=2), "Lost Customers",
    TRUE, "Unclassified"
)</f>
        <v>Unclassified</v>
      </c>
    </row>
    <row r="1399" spans="1:11" x14ac:dyDescent="0.2">
      <c r="A1399" t="str">
        <v>CUS026105</v>
      </c>
      <c r="B1399" s="1" cm="1">
        <f t="array" ref="B1399">MAX(_xlfn._xlws.FILTER(Sheet1!B:B,Sheet2!A1399 = Sheet1!A:A))</f>
        <v>43356</v>
      </c>
      <c r="C1399" s="2">
        <f t="shared" ca="1" si="25"/>
        <v>2421</v>
      </c>
      <c r="D1399" cm="1">
        <f t="array" aca="1" ref="D1399" ca="1">_xlfn.IFS(C1399 &lt;_xlfn.PERCENTILE.EXC($C$2:$C$1786,0.2),5,C1399&lt;_xlfn.PERCENTILE.EXC($C$2:$C$2000, 0.4),4, C1399&lt;_xlfn.PERCENTILE.EXC($C$2:$C$2000, 0.6),3, C1399&lt;_xlfn.PERCENTILE.EXC($C$2:$C$2000, 0.8),2, C1399&gt;=_xlfn.PERCENTILE.EXC($C$2:$C$2000, 0.8), 1)</f>
        <v>2</v>
      </c>
      <c r="E1399">
        <f>COUNTIF(Sheet1!A:A,Sheet2!A1399)</f>
        <v>1</v>
      </c>
      <c r="F1399" cm="1">
        <f t="array" ref="F1399">_xlfn.IFS(E1399 &gt; _xlfn.PERCENTILE.EXC($E$2:$E$1786,0.8), 5, E1399 &gt; _xlfn.PERCENTILE.EXC($E$2:$E$1786,0.6), 4,E1399 &gt; _xlfn.PERCENTILE.EXC($E$2:$E$1786,0.4), 3, E1399 &gt; _xlfn.PERCENTILE.EXC($E$2:$E$1786,0.2),2, E1399 &lt;= _xlfn.PERCENTILE.EXC($E$2:$E$1786,0.2), 1)</f>
        <v>1</v>
      </c>
      <c r="G1399">
        <f>SUMIF(Sheet1!A:A,A1399,Sheet1!C:C)</f>
        <v>97.5</v>
      </c>
      <c r="H1399" cm="1">
        <f t="array" ref="H1399">_xlfn.IFS(G1399 &lt;_xlfn.PERCENTILE.EXC($G$2:$G$1786,0.2),5,G1399&lt;_xlfn.PERCENTILE.EXC($G$2:$G$2000, 0.4),4, G1399&lt;_xlfn.PERCENTILE.EXC($G$2:$G$2000, 0.6),3, G1399&lt;_xlfn.PERCENTILE.EXC($G$2:$G$2000, 0.8),2, G1399&gt;=_xlfn.PERCENTILE.EXC($G$2:$G$2000, 0.8), 1)</f>
        <v>4</v>
      </c>
      <c r="K1399" t="str" cm="1">
        <f t="array" aca="1" ref="K1399" ca="1">_xlfn.IFS(
    AND($D1399=5, $F1399&gt;=4,$H1399&gt;=4), "Best Customers",
    AND($D1399&gt;=3, $D1399&lt;=4, $F1399&gt;=4, $H1399&gt;=3), "Loyal Customers",
    AND($D1399&gt;=3, $D1399&lt;=4, $F1399&gt;=2, $H1399&gt;=2), "Potential Loyal Customers",
    AND($D1399&gt;=2, $D1399&lt;=3, $F1399&gt;=3, $H1399&gt;=3), "At-Risk Customers",
    AND($D1399=1, $F1399&lt;=2, $H1399&lt;=2), "Lost Customers",
    TRUE, "Unclassified"
)</f>
        <v>Unclassified</v>
      </c>
    </row>
    <row r="1400" spans="1:11" x14ac:dyDescent="0.2">
      <c r="A1400" t="str">
        <v>CUS020892</v>
      </c>
      <c r="B1400" s="1" cm="1">
        <f t="array" ref="B1400">MAX(_xlfn._xlws.FILTER(Sheet1!B:B,Sheet2!A1400 = Sheet1!A:A))</f>
        <v>44228</v>
      </c>
      <c r="C1400" s="2">
        <f t="shared" ca="1" si="25"/>
        <v>1549</v>
      </c>
      <c r="D1400" cm="1">
        <f t="array" aca="1" ref="D1400" ca="1">_xlfn.IFS(C1400 &lt;_xlfn.PERCENTILE.EXC($C$2:$C$1786,0.2),5,C1400&lt;_xlfn.PERCENTILE.EXC($C$2:$C$2000, 0.4),4, C1400&lt;_xlfn.PERCENTILE.EXC($C$2:$C$2000, 0.6),3, C1400&lt;_xlfn.PERCENTILE.EXC($C$2:$C$2000, 0.8),2, C1400&gt;=_xlfn.PERCENTILE.EXC($C$2:$C$2000, 0.8), 1)</f>
        <v>3</v>
      </c>
      <c r="E1400">
        <f>COUNTIF(Sheet1!A:A,Sheet2!A1400)</f>
        <v>3</v>
      </c>
      <c r="F1400" cm="1">
        <f t="array" ref="F1400">_xlfn.IFS(E1400 &gt; _xlfn.PERCENTILE.EXC($E$2:$E$1786,0.8), 5, E1400 &gt; _xlfn.PERCENTILE.EXC($E$2:$E$1786,0.6), 4,E1400 &gt; _xlfn.PERCENTILE.EXC($E$2:$E$1786,0.4), 3, E1400 &gt; _xlfn.PERCENTILE.EXC($E$2:$E$1786,0.2),2, E1400 &lt;= _xlfn.PERCENTILE.EXC($E$2:$E$1786,0.2), 1)</f>
        <v>3</v>
      </c>
      <c r="G1400">
        <f>SUMIF(Sheet1!A:A,A1400,Sheet1!C:C)</f>
        <v>205</v>
      </c>
      <c r="H1400" cm="1">
        <f t="array" ref="H1400">_xlfn.IFS(G1400 &lt;_xlfn.PERCENTILE.EXC($G$2:$G$1786,0.2),5,G1400&lt;_xlfn.PERCENTILE.EXC($G$2:$G$2000, 0.4),4, G1400&lt;_xlfn.PERCENTILE.EXC($G$2:$G$2000, 0.6),3, G1400&lt;_xlfn.PERCENTILE.EXC($G$2:$G$2000, 0.8),2, G1400&gt;=_xlfn.PERCENTILE.EXC($G$2:$G$2000, 0.8), 1)</f>
        <v>4</v>
      </c>
      <c r="K1400" t="str" cm="1">
        <f t="array" aca="1" ref="K1400" ca="1">_xlfn.IFS(
    AND($D1400=5, $F1400&gt;=4,$H1400&gt;=4), "Best Customers",
    AND($D1400&gt;=3, $D1400&lt;=4, $F1400&gt;=4, $H1400&gt;=3), "Loyal Customers",
    AND($D1400&gt;=3, $D1400&lt;=4, $F1400&gt;=2, $H1400&gt;=2), "Potential Loyal Customers",
    AND($D1400&gt;=2, $D1400&lt;=3, $F1400&gt;=3, $H1400&gt;=3), "At-Risk Customers",
    AND($D1400=1, $F1400&lt;=2, $H1400&lt;=2), "Lost Customers",
    TRUE, "Unclassified"
)</f>
        <v>Potential Loyal Customers</v>
      </c>
    </row>
    <row r="1401" spans="1:11" x14ac:dyDescent="0.2">
      <c r="A1401" t="str">
        <v>CUS025471</v>
      </c>
      <c r="B1401" s="1" cm="1">
        <f t="array" ref="B1401">MAX(_xlfn._xlws.FILTER(Sheet1!B:B,Sheet2!A1401 = Sheet1!A:A))</f>
        <v>43691</v>
      </c>
      <c r="C1401" s="2">
        <f t="shared" ca="1" si="25"/>
        <v>2086</v>
      </c>
      <c r="D1401" cm="1">
        <f t="array" aca="1" ref="D1401" ca="1">_xlfn.IFS(C1401 &lt;_xlfn.PERCENTILE.EXC($C$2:$C$1786,0.2),5,C1401&lt;_xlfn.PERCENTILE.EXC($C$2:$C$2000, 0.4),4, C1401&lt;_xlfn.PERCENTILE.EXC($C$2:$C$2000, 0.6),3, C1401&lt;_xlfn.PERCENTILE.EXC($C$2:$C$2000, 0.8),2, C1401&gt;=_xlfn.PERCENTILE.EXC($C$2:$C$2000, 0.8), 1)</f>
        <v>3</v>
      </c>
      <c r="E1401">
        <f>COUNTIF(Sheet1!A:A,Sheet2!A1401)</f>
        <v>2</v>
      </c>
      <c r="F1401" cm="1">
        <f t="array" ref="F1401">_xlfn.IFS(E1401 &gt; _xlfn.PERCENTILE.EXC($E$2:$E$1786,0.8), 5, E1401 &gt; _xlfn.PERCENTILE.EXC($E$2:$E$1786,0.6), 4,E1401 &gt; _xlfn.PERCENTILE.EXC($E$2:$E$1786,0.4), 3, E1401 &gt; _xlfn.PERCENTILE.EXC($E$2:$E$1786,0.2),2, E1401 &lt;= _xlfn.PERCENTILE.EXC($E$2:$E$1786,0.2), 1)</f>
        <v>2</v>
      </c>
      <c r="G1401">
        <f>SUMIF(Sheet1!A:A,A1401,Sheet1!C:C)</f>
        <v>197.5</v>
      </c>
      <c r="H1401" cm="1">
        <f t="array" ref="H1401">_xlfn.IFS(G1401 &lt;_xlfn.PERCENTILE.EXC($G$2:$G$1786,0.2),5,G1401&lt;_xlfn.PERCENTILE.EXC($G$2:$G$2000, 0.4),4, G1401&lt;_xlfn.PERCENTILE.EXC($G$2:$G$2000, 0.6),3, G1401&lt;_xlfn.PERCENTILE.EXC($G$2:$G$2000, 0.8),2, G1401&gt;=_xlfn.PERCENTILE.EXC($G$2:$G$2000, 0.8), 1)</f>
        <v>4</v>
      </c>
      <c r="K1401" t="str" cm="1">
        <f t="array" aca="1" ref="K1401" ca="1">_xlfn.IFS(
    AND($D1401=5, $F1401&gt;=4,$H1401&gt;=4), "Best Customers",
    AND($D1401&gt;=3, $D1401&lt;=4, $F1401&gt;=4, $H1401&gt;=3), "Loyal Customers",
    AND($D1401&gt;=3, $D1401&lt;=4, $F1401&gt;=2, $H1401&gt;=2), "Potential Loyal Customers",
    AND($D1401&gt;=2, $D1401&lt;=3, $F1401&gt;=3, $H1401&gt;=3), "At-Risk Customers",
    AND($D1401=1, $F1401&lt;=2, $H1401&lt;=2), "Lost Customers",
    TRUE, "Unclassified"
)</f>
        <v>Potential Loyal Customers</v>
      </c>
    </row>
    <row r="1402" spans="1:11" x14ac:dyDescent="0.2">
      <c r="A1402" t="str">
        <v>CUS020716</v>
      </c>
      <c r="B1402" s="1" cm="1">
        <f t="array" ref="B1402">MAX(_xlfn._xlws.FILTER(Sheet1!B:B,Sheet2!A1402 = Sheet1!A:A))</f>
        <v>44244</v>
      </c>
      <c r="C1402" s="2">
        <f t="shared" ca="1" si="25"/>
        <v>1533</v>
      </c>
      <c r="D1402" cm="1">
        <f t="array" aca="1" ref="D1402" ca="1">_xlfn.IFS(C1402 &lt;_xlfn.PERCENTILE.EXC($C$2:$C$1786,0.2),5,C1402&lt;_xlfn.PERCENTILE.EXC($C$2:$C$2000, 0.4),4, C1402&lt;_xlfn.PERCENTILE.EXC($C$2:$C$2000, 0.6),3, C1402&lt;_xlfn.PERCENTILE.EXC($C$2:$C$2000, 0.8),2, C1402&gt;=_xlfn.PERCENTILE.EXC($C$2:$C$2000, 0.8), 1)</f>
        <v>3</v>
      </c>
      <c r="E1402">
        <f>COUNTIF(Sheet1!A:A,Sheet2!A1402)</f>
        <v>3</v>
      </c>
      <c r="F1402" cm="1">
        <f t="array" ref="F1402">_xlfn.IFS(E1402 &gt; _xlfn.PERCENTILE.EXC($E$2:$E$1786,0.8), 5, E1402 &gt; _xlfn.PERCENTILE.EXC($E$2:$E$1786,0.6), 4,E1402 &gt; _xlfn.PERCENTILE.EXC($E$2:$E$1786,0.4), 3, E1402 &gt; _xlfn.PERCENTILE.EXC($E$2:$E$1786,0.2),2, E1402 &lt;= _xlfn.PERCENTILE.EXC($E$2:$E$1786,0.2), 1)</f>
        <v>3</v>
      </c>
      <c r="G1402">
        <f>SUMIF(Sheet1!A:A,A1402,Sheet1!C:C)</f>
        <v>205</v>
      </c>
      <c r="H1402" cm="1">
        <f t="array" ref="H1402">_xlfn.IFS(G1402 &lt;_xlfn.PERCENTILE.EXC($G$2:$G$1786,0.2),5,G1402&lt;_xlfn.PERCENTILE.EXC($G$2:$G$2000, 0.4),4, G1402&lt;_xlfn.PERCENTILE.EXC($G$2:$G$2000, 0.6),3, G1402&lt;_xlfn.PERCENTILE.EXC($G$2:$G$2000, 0.8),2, G1402&gt;=_xlfn.PERCENTILE.EXC($G$2:$G$2000, 0.8), 1)</f>
        <v>4</v>
      </c>
      <c r="K1402" t="str" cm="1">
        <f t="array" aca="1" ref="K1402" ca="1">_xlfn.IFS(
    AND($D1402=5, $F1402&gt;=4,$H1402&gt;=4), "Best Customers",
    AND($D1402&gt;=3, $D1402&lt;=4, $F1402&gt;=4, $H1402&gt;=3), "Loyal Customers",
    AND($D1402&gt;=3, $D1402&lt;=4, $F1402&gt;=2, $H1402&gt;=2), "Potential Loyal Customers",
    AND($D1402&gt;=2, $D1402&lt;=3, $F1402&gt;=3, $H1402&gt;=3), "At-Risk Customers",
    AND($D1402=1, $F1402&lt;=2, $H1402&lt;=2), "Lost Customers",
    TRUE, "Unclassified"
)</f>
        <v>Potential Loyal Customers</v>
      </c>
    </row>
    <row r="1403" spans="1:11" x14ac:dyDescent="0.2">
      <c r="A1403" t="str">
        <v>CUS015839</v>
      </c>
      <c r="B1403" s="1" cm="1">
        <f t="array" ref="B1403">MAX(_xlfn._xlws.FILTER(Sheet1!B:B,Sheet2!A1403 = Sheet1!A:A))</f>
        <v>44734</v>
      </c>
      <c r="C1403" s="2">
        <f t="shared" ca="1" si="25"/>
        <v>1043</v>
      </c>
      <c r="D1403" cm="1">
        <f t="array" aca="1" ref="D1403" ca="1">_xlfn.IFS(C1403 &lt;_xlfn.PERCENTILE.EXC($C$2:$C$1786,0.2),5,C1403&lt;_xlfn.PERCENTILE.EXC($C$2:$C$2000, 0.4),4, C1403&lt;_xlfn.PERCENTILE.EXC($C$2:$C$2000, 0.6),3, C1403&lt;_xlfn.PERCENTILE.EXC($C$2:$C$2000, 0.8),2, C1403&gt;=_xlfn.PERCENTILE.EXC($C$2:$C$2000, 0.8), 1)</f>
        <v>4</v>
      </c>
      <c r="E1403">
        <f>COUNTIF(Sheet1!A:A,Sheet2!A1403)</f>
        <v>4</v>
      </c>
      <c r="F1403" cm="1">
        <f t="array" ref="F1403">_xlfn.IFS(E1403 &gt; _xlfn.PERCENTILE.EXC($E$2:$E$1786,0.8), 5, E1403 &gt; _xlfn.PERCENTILE.EXC($E$2:$E$1786,0.6), 4,E1403 &gt; _xlfn.PERCENTILE.EXC($E$2:$E$1786,0.4), 3, E1403 &gt; _xlfn.PERCENTILE.EXC($E$2:$E$1786,0.2),2, E1403 &lt;= _xlfn.PERCENTILE.EXC($E$2:$E$1786,0.2), 1)</f>
        <v>3</v>
      </c>
      <c r="G1403">
        <f>SUMIF(Sheet1!A:A,A1403,Sheet1!C:C)</f>
        <v>267.97000000000003</v>
      </c>
      <c r="H1403" cm="1">
        <f t="array" ref="H1403">_xlfn.IFS(G1403 &lt;_xlfn.PERCENTILE.EXC($G$2:$G$1786,0.2),5,G1403&lt;_xlfn.PERCENTILE.EXC($G$2:$G$2000, 0.4),4, G1403&lt;_xlfn.PERCENTILE.EXC($G$2:$G$2000, 0.6),3, G1403&lt;_xlfn.PERCENTILE.EXC($G$2:$G$2000, 0.8),2, G1403&gt;=_xlfn.PERCENTILE.EXC($G$2:$G$2000, 0.8), 1)</f>
        <v>3</v>
      </c>
      <c r="K1403" t="str" cm="1">
        <f t="array" aca="1" ref="K1403" ca="1">_xlfn.IFS(
    AND($D1403=5, $F1403&gt;=4,$H1403&gt;=4), "Best Customers",
    AND($D1403&gt;=3, $D1403&lt;=4, $F1403&gt;=4, $H1403&gt;=3), "Loyal Customers",
    AND($D1403&gt;=3, $D1403&lt;=4, $F1403&gt;=2, $H1403&gt;=2), "Potential Loyal Customers",
    AND($D1403&gt;=2, $D1403&lt;=3, $F1403&gt;=3, $H1403&gt;=3), "At-Risk Customers",
    AND($D1403=1, $F1403&lt;=2, $H1403&lt;=2), "Lost Customers",
    TRUE, "Unclassified"
)</f>
        <v>Potential Loyal Customers</v>
      </c>
    </row>
    <row r="1404" spans="1:11" x14ac:dyDescent="0.2">
      <c r="A1404" t="str">
        <v>CUS025477</v>
      </c>
      <c r="B1404" s="1" cm="1">
        <f t="array" ref="B1404">MAX(_xlfn._xlws.FILTER(Sheet1!B:B,Sheet2!A1404 = Sheet1!A:A))</f>
        <v>43683</v>
      </c>
      <c r="C1404" s="2">
        <f t="shared" ca="1" si="25"/>
        <v>2094</v>
      </c>
      <c r="D1404" cm="1">
        <f t="array" aca="1" ref="D1404" ca="1">_xlfn.IFS(C1404 &lt;_xlfn.PERCENTILE.EXC($C$2:$C$1786,0.2),5,C1404&lt;_xlfn.PERCENTILE.EXC($C$2:$C$2000, 0.4),4, C1404&lt;_xlfn.PERCENTILE.EXC($C$2:$C$2000, 0.6),3, C1404&lt;_xlfn.PERCENTILE.EXC($C$2:$C$2000, 0.8),2, C1404&gt;=_xlfn.PERCENTILE.EXC($C$2:$C$2000, 0.8), 1)</f>
        <v>3</v>
      </c>
      <c r="E1404">
        <f>COUNTIF(Sheet1!A:A,Sheet2!A1404)</f>
        <v>5</v>
      </c>
      <c r="F1404" cm="1">
        <f t="array" ref="F1404">_xlfn.IFS(E1404 &gt; _xlfn.PERCENTILE.EXC($E$2:$E$1786,0.8), 5, E1404 &gt; _xlfn.PERCENTILE.EXC($E$2:$E$1786,0.6), 4,E1404 &gt; _xlfn.PERCENTILE.EXC($E$2:$E$1786,0.4), 3, E1404 &gt; _xlfn.PERCENTILE.EXC($E$2:$E$1786,0.2),2, E1404 &lt;= _xlfn.PERCENTILE.EXC($E$2:$E$1786,0.2), 1)</f>
        <v>4</v>
      </c>
      <c r="G1404">
        <f>SUMIF(Sheet1!A:A,A1404,Sheet1!C:C)</f>
        <v>2581.3200000000002</v>
      </c>
      <c r="H1404" cm="1">
        <f t="array" ref="H1404">_xlfn.IFS(G1404 &lt;_xlfn.PERCENTILE.EXC($G$2:$G$1786,0.2),5,G1404&lt;_xlfn.PERCENTILE.EXC($G$2:$G$2000, 0.4),4, G1404&lt;_xlfn.PERCENTILE.EXC($G$2:$G$2000, 0.6),3, G1404&lt;_xlfn.PERCENTILE.EXC($G$2:$G$2000, 0.8),2, G1404&gt;=_xlfn.PERCENTILE.EXC($G$2:$G$2000, 0.8), 1)</f>
        <v>2</v>
      </c>
      <c r="K1404" t="str" cm="1">
        <f t="array" aca="1" ref="K1404" ca="1">_xlfn.IFS(
    AND($D1404=5, $F1404&gt;=4,$H1404&gt;=4), "Best Customers",
    AND($D1404&gt;=3, $D1404&lt;=4, $F1404&gt;=4, $H1404&gt;=3), "Loyal Customers",
    AND($D1404&gt;=3, $D1404&lt;=4, $F1404&gt;=2, $H1404&gt;=2), "Potential Loyal Customers",
    AND($D1404&gt;=2, $D1404&lt;=3, $F1404&gt;=3, $H1404&gt;=3), "At-Risk Customers",
    AND($D1404=1, $F1404&lt;=2, $H1404&lt;=2), "Lost Customers",
    TRUE, "Unclassified"
)</f>
        <v>Potential Loyal Customers</v>
      </c>
    </row>
    <row r="1405" spans="1:11" x14ac:dyDescent="0.2">
      <c r="A1405" t="str">
        <v>CUS020893</v>
      </c>
      <c r="B1405" s="1" cm="1">
        <f t="array" ref="B1405">MAX(_xlfn._xlws.FILTER(Sheet1!B:B,Sheet2!A1405 = Sheet1!A:A))</f>
        <v>44228</v>
      </c>
      <c r="C1405" s="2">
        <f t="shared" ca="1" si="25"/>
        <v>1549</v>
      </c>
      <c r="D1405" cm="1">
        <f t="array" aca="1" ref="D1405" ca="1">_xlfn.IFS(C1405 &lt;_xlfn.PERCENTILE.EXC($C$2:$C$1786,0.2),5,C1405&lt;_xlfn.PERCENTILE.EXC($C$2:$C$2000, 0.4),4, C1405&lt;_xlfn.PERCENTILE.EXC($C$2:$C$2000, 0.6),3, C1405&lt;_xlfn.PERCENTILE.EXC($C$2:$C$2000, 0.8),2, C1405&gt;=_xlfn.PERCENTILE.EXC($C$2:$C$2000, 0.8), 1)</f>
        <v>3</v>
      </c>
      <c r="E1405">
        <f>COUNTIF(Sheet1!A:A,Sheet2!A1405)</f>
        <v>3</v>
      </c>
      <c r="F1405" cm="1">
        <f t="array" ref="F1405">_xlfn.IFS(E1405 &gt; _xlfn.PERCENTILE.EXC($E$2:$E$1786,0.8), 5, E1405 &gt; _xlfn.PERCENTILE.EXC($E$2:$E$1786,0.6), 4,E1405 &gt; _xlfn.PERCENTILE.EXC($E$2:$E$1786,0.4), 3, E1405 &gt; _xlfn.PERCENTILE.EXC($E$2:$E$1786,0.2),2, E1405 &lt;= _xlfn.PERCENTILE.EXC($E$2:$E$1786,0.2), 1)</f>
        <v>3</v>
      </c>
      <c r="G1405">
        <f>SUMIF(Sheet1!A:A,A1405,Sheet1!C:C)</f>
        <v>205</v>
      </c>
      <c r="H1405" cm="1">
        <f t="array" ref="H1405">_xlfn.IFS(G1405 &lt;_xlfn.PERCENTILE.EXC($G$2:$G$1786,0.2),5,G1405&lt;_xlfn.PERCENTILE.EXC($G$2:$G$2000, 0.4),4, G1405&lt;_xlfn.PERCENTILE.EXC($G$2:$G$2000, 0.6),3, G1405&lt;_xlfn.PERCENTILE.EXC($G$2:$G$2000, 0.8),2, G1405&gt;=_xlfn.PERCENTILE.EXC($G$2:$G$2000, 0.8), 1)</f>
        <v>4</v>
      </c>
      <c r="K1405" t="str" cm="1">
        <f t="array" aca="1" ref="K1405" ca="1">_xlfn.IFS(
    AND($D1405=5, $F1405&gt;=4,$H1405&gt;=4), "Best Customers",
    AND($D1405&gt;=3, $D1405&lt;=4, $F1405&gt;=4, $H1405&gt;=3), "Loyal Customers",
    AND($D1405&gt;=3, $D1405&lt;=4, $F1405&gt;=2, $H1405&gt;=2), "Potential Loyal Customers",
    AND($D1405&gt;=2, $D1405&lt;=3, $F1405&gt;=3, $H1405&gt;=3), "At-Risk Customers",
    AND($D1405=1, $F1405&lt;=2, $H1405&lt;=2), "Lost Customers",
    TRUE, "Unclassified"
)</f>
        <v>Potential Loyal Customers</v>
      </c>
    </row>
    <row r="1406" spans="1:11" x14ac:dyDescent="0.2">
      <c r="A1406" t="str">
        <v>CUS020401</v>
      </c>
      <c r="B1406" s="1" cm="1">
        <f t="array" ref="B1406">MAX(_xlfn._xlws.FILTER(Sheet1!B:B,Sheet2!A1406 = Sheet1!A:A))</f>
        <v>44272</v>
      </c>
      <c r="C1406" s="2">
        <f t="shared" ca="1" si="25"/>
        <v>1505</v>
      </c>
      <c r="D1406" cm="1">
        <f t="array" aca="1" ref="D1406" ca="1">_xlfn.IFS(C1406 &lt;_xlfn.PERCENTILE.EXC($C$2:$C$1786,0.2),5,C1406&lt;_xlfn.PERCENTILE.EXC($C$2:$C$2000, 0.4),4, C1406&lt;_xlfn.PERCENTILE.EXC($C$2:$C$2000, 0.6),3, C1406&lt;_xlfn.PERCENTILE.EXC($C$2:$C$2000, 0.8),2, C1406&gt;=_xlfn.PERCENTILE.EXC($C$2:$C$2000, 0.8), 1)</f>
        <v>3</v>
      </c>
      <c r="E1406">
        <f>COUNTIF(Sheet1!A:A,Sheet2!A1406)</f>
        <v>4</v>
      </c>
      <c r="F1406" cm="1">
        <f t="array" ref="F1406">_xlfn.IFS(E1406 &gt; _xlfn.PERCENTILE.EXC($E$2:$E$1786,0.8), 5, E1406 &gt; _xlfn.PERCENTILE.EXC($E$2:$E$1786,0.6), 4,E1406 &gt; _xlfn.PERCENTILE.EXC($E$2:$E$1786,0.4), 3, E1406 &gt; _xlfn.PERCENTILE.EXC($E$2:$E$1786,0.2),2, E1406 &lt;= _xlfn.PERCENTILE.EXC($E$2:$E$1786,0.2), 1)</f>
        <v>3</v>
      </c>
      <c r="G1406">
        <f>SUMIF(Sheet1!A:A,A1406,Sheet1!C:C)</f>
        <v>173.23000000000002</v>
      </c>
      <c r="H1406" cm="1">
        <f t="array" ref="H1406">_xlfn.IFS(G1406 &lt;_xlfn.PERCENTILE.EXC($G$2:$G$1786,0.2),5,G1406&lt;_xlfn.PERCENTILE.EXC($G$2:$G$2000, 0.4),4, G1406&lt;_xlfn.PERCENTILE.EXC($G$2:$G$2000, 0.6),3, G1406&lt;_xlfn.PERCENTILE.EXC($G$2:$G$2000, 0.8),2, G1406&gt;=_xlfn.PERCENTILE.EXC($G$2:$G$2000, 0.8), 1)</f>
        <v>4</v>
      </c>
      <c r="K1406" t="str" cm="1">
        <f t="array" aca="1" ref="K1406" ca="1">_xlfn.IFS(
    AND($D1406=5, $F1406&gt;=4,$H1406&gt;=4), "Best Customers",
    AND($D1406&gt;=3, $D1406&lt;=4, $F1406&gt;=4, $H1406&gt;=3), "Loyal Customers",
    AND($D1406&gt;=3, $D1406&lt;=4, $F1406&gt;=2, $H1406&gt;=2), "Potential Loyal Customers",
    AND($D1406&gt;=2, $D1406&lt;=3, $F1406&gt;=3, $H1406&gt;=3), "At-Risk Customers",
    AND($D1406=1, $F1406&lt;=2, $H1406&lt;=2), "Lost Customers",
    TRUE, "Unclassified"
)</f>
        <v>Potential Loyal Customers</v>
      </c>
    </row>
    <row r="1407" spans="1:11" x14ac:dyDescent="0.2">
      <c r="A1407" t="str">
        <v>CUS026104</v>
      </c>
      <c r="B1407" s="1" cm="1">
        <f t="array" ref="B1407">MAX(_xlfn._xlws.FILTER(Sheet1!B:B,Sheet2!A1407 = Sheet1!A:A))</f>
        <v>43360</v>
      </c>
      <c r="C1407" s="2">
        <f t="shared" ca="1" si="25"/>
        <v>2417</v>
      </c>
      <c r="D1407" cm="1">
        <f t="array" aca="1" ref="D1407" ca="1">_xlfn.IFS(C1407 &lt;_xlfn.PERCENTILE.EXC($C$2:$C$1786,0.2),5,C1407&lt;_xlfn.PERCENTILE.EXC($C$2:$C$2000, 0.4),4, C1407&lt;_xlfn.PERCENTILE.EXC($C$2:$C$2000, 0.6),3, C1407&lt;_xlfn.PERCENTILE.EXC($C$2:$C$2000, 0.8),2, C1407&gt;=_xlfn.PERCENTILE.EXC($C$2:$C$2000, 0.8), 1)</f>
        <v>2</v>
      </c>
      <c r="E1407">
        <f>COUNTIF(Sheet1!A:A,Sheet2!A1407)</f>
        <v>1</v>
      </c>
      <c r="F1407" cm="1">
        <f t="array" ref="F1407">_xlfn.IFS(E1407 &gt; _xlfn.PERCENTILE.EXC($E$2:$E$1786,0.8), 5, E1407 &gt; _xlfn.PERCENTILE.EXC($E$2:$E$1786,0.6), 4,E1407 &gt; _xlfn.PERCENTILE.EXC($E$2:$E$1786,0.4), 3, E1407 &gt; _xlfn.PERCENTILE.EXC($E$2:$E$1786,0.2),2, E1407 &lt;= _xlfn.PERCENTILE.EXC($E$2:$E$1786,0.2), 1)</f>
        <v>1</v>
      </c>
      <c r="G1407">
        <f>SUMIF(Sheet1!A:A,A1407,Sheet1!C:C)</f>
        <v>39.5</v>
      </c>
      <c r="H1407" cm="1">
        <f t="array" ref="H1407">_xlfn.IFS(G1407 &lt;_xlfn.PERCENTILE.EXC($G$2:$G$1786,0.2),5,G1407&lt;_xlfn.PERCENTILE.EXC($G$2:$G$2000, 0.4),4, G1407&lt;_xlfn.PERCENTILE.EXC($G$2:$G$2000, 0.6),3, G1407&lt;_xlfn.PERCENTILE.EXC($G$2:$G$2000, 0.8),2, G1407&gt;=_xlfn.PERCENTILE.EXC($G$2:$G$2000, 0.8), 1)</f>
        <v>5</v>
      </c>
      <c r="K1407" t="str" cm="1">
        <f t="array" aca="1" ref="K1407" ca="1">_xlfn.IFS(
    AND($D1407=5, $F1407&gt;=4,$H1407&gt;=4), "Best Customers",
    AND($D1407&gt;=3, $D1407&lt;=4, $F1407&gt;=4, $H1407&gt;=3), "Loyal Customers",
    AND($D1407&gt;=3, $D1407&lt;=4, $F1407&gt;=2, $H1407&gt;=2), "Potential Loyal Customers",
    AND($D1407&gt;=2, $D1407&lt;=3, $F1407&gt;=3, $H1407&gt;=3), "At-Risk Customers",
    AND($D1407=1, $F1407&lt;=2, $H1407&lt;=2), "Lost Customers",
    TRUE, "Unclassified"
)</f>
        <v>Unclassified</v>
      </c>
    </row>
    <row r="1408" spans="1:11" x14ac:dyDescent="0.2">
      <c r="A1408" t="str">
        <v>CUS010841</v>
      </c>
      <c r="B1408" s="1" cm="1">
        <f t="array" ref="B1408">MAX(_xlfn._xlws.FILTER(Sheet1!B:B,Sheet2!A1408 = Sheet1!A:A))</f>
        <v>45188</v>
      </c>
      <c r="C1408" s="2">
        <f t="shared" ca="1" si="25"/>
        <v>589</v>
      </c>
      <c r="D1408" cm="1">
        <f t="array" aca="1" ref="D1408" ca="1">_xlfn.IFS(C1408 &lt;_xlfn.PERCENTILE.EXC($C$2:$C$1786,0.2),5,C1408&lt;_xlfn.PERCENTILE.EXC($C$2:$C$2000, 0.4),4, C1408&lt;_xlfn.PERCENTILE.EXC($C$2:$C$2000, 0.6),3, C1408&lt;_xlfn.PERCENTILE.EXC($C$2:$C$2000, 0.8),2, C1408&gt;=_xlfn.PERCENTILE.EXC($C$2:$C$2000, 0.8), 1)</f>
        <v>4</v>
      </c>
      <c r="E1408">
        <f>COUNTIF(Sheet1!A:A,Sheet2!A1408)</f>
        <v>5</v>
      </c>
      <c r="F1408" cm="1">
        <f t="array" ref="F1408">_xlfn.IFS(E1408 &gt; _xlfn.PERCENTILE.EXC($E$2:$E$1786,0.8), 5, E1408 &gt; _xlfn.PERCENTILE.EXC($E$2:$E$1786,0.6), 4,E1408 &gt; _xlfn.PERCENTILE.EXC($E$2:$E$1786,0.4), 3, E1408 &gt; _xlfn.PERCENTILE.EXC($E$2:$E$1786,0.2),2, E1408 &lt;= _xlfn.PERCENTILE.EXC($E$2:$E$1786,0.2), 1)</f>
        <v>4</v>
      </c>
      <c r="G1408">
        <f>SUMIF(Sheet1!A:A,A1408,Sheet1!C:C)</f>
        <v>1184.95</v>
      </c>
      <c r="H1408" cm="1">
        <f t="array" ref="H1408">_xlfn.IFS(G1408 &lt;_xlfn.PERCENTILE.EXC($G$2:$G$1786,0.2),5,G1408&lt;_xlfn.PERCENTILE.EXC($G$2:$G$2000, 0.4),4, G1408&lt;_xlfn.PERCENTILE.EXC($G$2:$G$2000, 0.6),3, G1408&lt;_xlfn.PERCENTILE.EXC($G$2:$G$2000, 0.8),2, G1408&gt;=_xlfn.PERCENTILE.EXC($G$2:$G$2000, 0.8), 1)</f>
        <v>2</v>
      </c>
      <c r="K1408" t="str" cm="1">
        <f t="array" aca="1" ref="K1408" ca="1">_xlfn.IFS(
    AND($D1408=5, $F1408&gt;=4,$H1408&gt;=4), "Best Customers",
    AND($D1408&gt;=3, $D1408&lt;=4, $F1408&gt;=4, $H1408&gt;=3), "Loyal Customers",
    AND($D1408&gt;=3, $D1408&lt;=4, $F1408&gt;=2, $H1408&gt;=2), "Potential Loyal Customers",
    AND($D1408&gt;=2, $D1408&lt;=3, $F1408&gt;=3, $H1408&gt;=3), "At-Risk Customers",
    AND($D1408=1, $F1408&lt;=2, $H1408&lt;=2), "Lost Customers",
    TRUE, "Unclassified"
)</f>
        <v>Potential Loyal Customers</v>
      </c>
    </row>
    <row r="1409" spans="1:11" x14ac:dyDescent="0.2">
      <c r="A1409" t="str">
        <v>CUS026103</v>
      </c>
      <c r="B1409" s="1" cm="1">
        <f t="array" ref="B1409">MAX(_xlfn._xlws.FILTER(Sheet1!B:B,Sheet2!A1409 = Sheet1!A:A))</f>
        <v>43361</v>
      </c>
      <c r="C1409" s="2">
        <f t="shared" ca="1" si="25"/>
        <v>2416</v>
      </c>
      <c r="D1409" cm="1">
        <f t="array" aca="1" ref="D1409" ca="1">_xlfn.IFS(C1409 &lt;_xlfn.PERCENTILE.EXC($C$2:$C$1786,0.2),5,C1409&lt;_xlfn.PERCENTILE.EXC($C$2:$C$2000, 0.4),4, C1409&lt;_xlfn.PERCENTILE.EXC($C$2:$C$2000, 0.6),3, C1409&lt;_xlfn.PERCENTILE.EXC($C$2:$C$2000, 0.8),2, C1409&gt;=_xlfn.PERCENTILE.EXC($C$2:$C$2000, 0.8), 1)</f>
        <v>2</v>
      </c>
      <c r="E1409">
        <f>COUNTIF(Sheet1!A:A,Sheet2!A1409)</f>
        <v>1</v>
      </c>
      <c r="F1409" cm="1">
        <f t="array" ref="F1409">_xlfn.IFS(E1409 &gt; _xlfn.PERCENTILE.EXC($E$2:$E$1786,0.8), 5, E1409 &gt; _xlfn.PERCENTILE.EXC($E$2:$E$1786,0.6), 4,E1409 &gt; _xlfn.PERCENTILE.EXC($E$2:$E$1786,0.4), 3, E1409 &gt; _xlfn.PERCENTILE.EXC($E$2:$E$1786,0.2),2, E1409 &lt;= _xlfn.PERCENTILE.EXC($E$2:$E$1786,0.2), 1)</f>
        <v>1</v>
      </c>
      <c r="G1409">
        <f>SUMIF(Sheet1!A:A,A1409,Sheet1!C:C)</f>
        <v>50</v>
      </c>
      <c r="H1409" cm="1">
        <f t="array" ref="H1409">_xlfn.IFS(G1409 &lt;_xlfn.PERCENTILE.EXC($G$2:$G$1786,0.2),5,G1409&lt;_xlfn.PERCENTILE.EXC($G$2:$G$2000, 0.4),4, G1409&lt;_xlfn.PERCENTILE.EXC($G$2:$G$2000, 0.6),3, G1409&lt;_xlfn.PERCENTILE.EXC($G$2:$G$2000, 0.8),2, G1409&gt;=_xlfn.PERCENTILE.EXC($G$2:$G$2000, 0.8), 1)</f>
        <v>5</v>
      </c>
      <c r="K1409" t="str" cm="1">
        <f t="array" aca="1" ref="K1409" ca="1">_xlfn.IFS(
    AND($D1409=5, $F1409&gt;=4,$H1409&gt;=4), "Best Customers",
    AND($D1409&gt;=3, $D1409&lt;=4, $F1409&gt;=4, $H1409&gt;=3), "Loyal Customers",
    AND($D1409&gt;=3, $D1409&lt;=4, $F1409&gt;=2, $H1409&gt;=2), "Potential Loyal Customers",
    AND($D1409&gt;=2, $D1409&lt;=3, $F1409&gt;=3, $H1409&gt;=3), "At-Risk Customers",
    AND($D1409=1, $F1409&lt;=2, $H1409&lt;=2), "Lost Customers",
    TRUE, "Unclassified"
)</f>
        <v>Unclassified</v>
      </c>
    </row>
    <row r="1410" spans="1:11" x14ac:dyDescent="0.2">
      <c r="A1410" t="str">
        <v>CUS026101</v>
      </c>
      <c r="B1410" s="1" cm="1">
        <f t="array" ref="B1410">MAX(_xlfn._xlws.FILTER(Sheet1!B:B,Sheet2!A1410 = Sheet1!A:A))</f>
        <v>43362</v>
      </c>
      <c r="C1410" s="2">
        <f t="shared" ca="1" si="25"/>
        <v>2415</v>
      </c>
      <c r="D1410" cm="1">
        <f t="array" aca="1" ref="D1410" ca="1">_xlfn.IFS(C1410 &lt;_xlfn.PERCENTILE.EXC($C$2:$C$1786,0.2),5,C1410&lt;_xlfn.PERCENTILE.EXC($C$2:$C$2000, 0.4),4, C1410&lt;_xlfn.PERCENTILE.EXC($C$2:$C$2000, 0.6),3, C1410&lt;_xlfn.PERCENTILE.EXC($C$2:$C$2000, 0.8),2, C1410&gt;=_xlfn.PERCENTILE.EXC($C$2:$C$2000, 0.8), 1)</f>
        <v>2</v>
      </c>
      <c r="E1410">
        <f>COUNTIF(Sheet1!A:A,Sheet2!A1410)</f>
        <v>1</v>
      </c>
      <c r="F1410" cm="1">
        <f t="array" ref="F1410">_xlfn.IFS(E1410 &gt; _xlfn.PERCENTILE.EXC($E$2:$E$1786,0.8), 5, E1410 &gt; _xlfn.PERCENTILE.EXC($E$2:$E$1786,0.6), 4,E1410 &gt; _xlfn.PERCENTILE.EXC($E$2:$E$1786,0.4), 3, E1410 &gt; _xlfn.PERCENTILE.EXC($E$2:$E$1786,0.2),2, E1410 &lt;= _xlfn.PERCENTILE.EXC($E$2:$E$1786,0.2), 1)</f>
        <v>1</v>
      </c>
      <c r="G1410">
        <f>SUMIF(Sheet1!A:A,A1410,Sheet1!C:C)</f>
        <v>316.33</v>
      </c>
      <c r="H1410" cm="1">
        <f t="array" ref="H1410">_xlfn.IFS(G1410 &lt;_xlfn.PERCENTILE.EXC($G$2:$G$1786,0.2),5,G1410&lt;_xlfn.PERCENTILE.EXC($G$2:$G$2000, 0.4),4, G1410&lt;_xlfn.PERCENTILE.EXC($G$2:$G$2000, 0.6),3, G1410&lt;_xlfn.PERCENTILE.EXC($G$2:$G$2000, 0.8),2, G1410&gt;=_xlfn.PERCENTILE.EXC($G$2:$G$2000, 0.8), 1)</f>
        <v>3</v>
      </c>
      <c r="K1410" t="str" cm="1">
        <f t="array" aca="1" ref="K1410" ca="1">_xlfn.IFS(
    AND($D1410=5, $F1410&gt;=4,$H1410&gt;=4), "Best Customers",
    AND($D1410&gt;=3, $D1410&lt;=4, $F1410&gt;=4, $H1410&gt;=3), "Loyal Customers",
    AND($D1410&gt;=3, $D1410&lt;=4, $F1410&gt;=2, $H1410&gt;=2), "Potential Loyal Customers",
    AND($D1410&gt;=2, $D1410&lt;=3, $F1410&gt;=3, $H1410&gt;=3), "At-Risk Customers",
    AND($D1410=1, $F1410&lt;=2, $H1410&lt;=2), "Lost Customers",
    TRUE, "Unclassified"
)</f>
        <v>Unclassified</v>
      </c>
    </row>
    <row r="1411" spans="1:11" x14ac:dyDescent="0.2">
      <c r="A1411" t="str">
        <v>CUS002938</v>
      </c>
      <c r="B1411" s="1" cm="1">
        <f t="array" ref="B1411">MAX(_xlfn._xlws.FILTER(Sheet1!B:B,Sheet2!A1411 = Sheet1!A:A))</f>
        <v>45622</v>
      </c>
      <c r="C1411" s="2">
        <f t="shared" ref="C1411:C1474" ca="1" si="26">TODAY()-$B1411</f>
        <v>155</v>
      </c>
      <c r="D1411" cm="1">
        <f t="array" aca="1" ref="D1411" ca="1">_xlfn.IFS(C1411 &lt;_xlfn.PERCENTILE.EXC($C$2:$C$1786,0.2),5,C1411&lt;_xlfn.PERCENTILE.EXC($C$2:$C$2000, 0.4),4, C1411&lt;_xlfn.PERCENTILE.EXC($C$2:$C$2000, 0.6),3, C1411&lt;_xlfn.PERCENTILE.EXC($C$2:$C$2000, 0.8),2, C1411&gt;=_xlfn.PERCENTILE.EXC($C$2:$C$2000, 0.8), 1)</f>
        <v>5</v>
      </c>
      <c r="E1411">
        <f>COUNTIF(Sheet1!A:A,Sheet2!A1411)</f>
        <v>10</v>
      </c>
      <c r="F1411" cm="1">
        <f t="array" ref="F1411">_xlfn.IFS(E1411 &gt; _xlfn.PERCENTILE.EXC($E$2:$E$1786,0.8), 5, E1411 &gt; _xlfn.PERCENTILE.EXC($E$2:$E$1786,0.6), 4,E1411 &gt; _xlfn.PERCENTILE.EXC($E$2:$E$1786,0.4), 3, E1411 &gt; _xlfn.PERCENTILE.EXC($E$2:$E$1786,0.2),2, E1411 &lt;= _xlfn.PERCENTILE.EXC($E$2:$E$1786,0.2), 1)</f>
        <v>4</v>
      </c>
      <c r="G1411">
        <f>SUMIF(Sheet1!A:A,A1411,Sheet1!C:C)</f>
        <v>1926.7999999999997</v>
      </c>
      <c r="H1411" cm="1">
        <f t="array" ref="H1411">_xlfn.IFS(G1411 &lt;_xlfn.PERCENTILE.EXC($G$2:$G$1786,0.2),5,G1411&lt;_xlfn.PERCENTILE.EXC($G$2:$G$2000, 0.4),4, G1411&lt;_xlfn.PERCENTILE.EXC($G$2:$G$2000, 0.6),3, G1411&lt;_xlfn.PERCENTILE.EXC($G$2:$G$2000, 0.8),2, G1411&gt;=_xlfn.PERCENTILE.EXC($G$2:$G$2000, 0.8), 1)</f>
        <v>2</v>
      </c>
      <c r="K1411" t="str" cm="1">
        <f t="array" aca="1" ref="K1411" ca="1">_xlfn.IFS(
    AND($D1411=5, $F1411&gt;=4,$H1411&gt;=4), "Best Customers",
    AND($D1411&gt;=3, $D1411&lt;=4, $F1411&gt;=4, $H1411&gt;=3), "Loyal Customers",
    AND($D1411&gt;=3, $D1411&lt;=4, $F1411&gt;=2, $H1411&gt;=2), "Potential Loyal Customers",
    AND($D1411&gt;=2, $D1411&lt;=3, $F1411&gt;=3, $H1411&gt;=3), "At-Risk Customers",
    AND($D1411=1, $F1411&lt;=2, $H1411&lt;=2), "Lost Customers",
    TRUE, "Unclassified"
)</f>
        <v>Unclassified</v>
      </c>
    </row>
    <row r="1412" spans="1:11" x14ac:dyDescent="0.2">
      <c r="A1412" t="str">
        <v>CUS025266</v>
      </c>
      <c r="B1412" s="1" cm="1">
        <f t="array" ref="B1412">MAX(_xlfn._xlws.FILTER(Sheet1!B:B,Sheet2!A1412 = Sheet1!A:A))</f>
        <v>43739</v>
      </c>
      <c r="C1412" s="2">
        <f t="shared" ca="1" si="26"/>
        <v>2038</v>
      </c>
      <c r="D1412" cm="1">
        <f t="array" aca="1" ref="D1412" ca="1">_xlfn.IFS(C1412 &lt;_xlfn.PERCENTILE.EXC($C$2:$C$1786,0.2),5,C1412&lt;_xlfn.PERCENTILE.EXC($C$2:$C$2000, 0.4),4, C1412&lt;_xlfn.PERCENTILE.EXC($C$2:$C$2000, 0.6),3, C1412&lt;_xlfn.PERCENTILE.EXC($C$2:$C$2000, 0.8),2, C1412&gt;=_xlfn.PERCENTILE.EXC($C$2:$C$2000, 0.8), 1)</f>
        <v>3</v>
      </c>
      <c r="E1412">
        <f>COUNTIF(Sheet1!A:A,Sheet2!A1412)</f>
        <v>3</v>
      </c>
      <c r="F1412" cm="1">
        <f t="array" ref="F1412">_xlfn.IFS(E1412 &gt; _xlfn.PERCENTILE.EXC($E$2:$E$1786,0.8), 5, E1412 &gt; _xlfn.PERCENTILE.EXC($E$2:$E$1786,0.6), 4,E1412 &gt; _xlfn.PERCENTILE.EXC($E$2:$E$1786,0.4), 3, E1412 &gt; _xlfn.PERCENTILE.EXC($E$2:$E$1786,0.2),2, E1412 &lt;= _xlfn.PERCENTILE.EXC($E$2:$E$1786,0.2), 1)</f>
        <v>3</v>
      </c>
      <c r="G1412">
        <f>SUMIF(Sheet1!A:A,A1412,Sheet1!C:C)</f>
        <v>163</v>
      </c>
      <c r="H1412" cm="1">
        <f t="array" ref="H1412">_xlfn.IFS(G1412 &lt;_xlfn.PERCENTILE.EXC($G$2:$G$1786,0.2),5,G1412&lt;_xlfn.PERCENTILE.EXC($G$2:$G$2000, 0.4),4, G1412&lt;_xlfn.PERCENTILE.EXC($G$2:$G$2000, 0.6),3, G1412&lt;_xlfn.PERCENTILE.EXC($G$2:$G$2000, 0.8),2, G1412&gt;=_xlfn.PERCENTILE.EXC($G$2:$G$2000, 0.8), 1)</f>
        <v>4</v>
      </c>
      <c r="K1412" t="str" cm="1">
        <f t="array" aca="1" ref="K1412" ca="1">_xlfn.IFS(
    AND($D1412=5, $F1412&gt;=4,$H1412&gt;=4), "Best Customers",
    AND($D1412&gt;=3, $D1412&lt;=4, $F1412&gt;=4, $H1412&gt;=3), "Loyal Customers",
    AND($D1412&gt;=3, $D1412&lt;=4, $F1412&gt;=2, $H1412&gt;=2), "Potential Loyal Customers",
    AND($D1412&gt;=2, $D1412&lt;=3, $F1412&gt;=3, $H1412&gt;=3), "At-Risk Customers",
    AND($D1412=1, $F1412&lt;=2, $H1412&lt;=2), "Lost Customers",
    TRUE, "Unclassified"
)</f>
        <v>Potential Loyal Customers</v>
      </c>
    </row>
    <row r="1413" spans="1:11" x14ac:dyDescent="0.2">
      <c r="A1413" t="str">
        <v>CUS020759</v>
      </c>
      <c r="B1413" s="1" cm="1">
        <f t="array" ref="B1413">MAX(_xlfn._xlws.FILTER(Sheet1!B:B,Sheet2!A1413 = Sheet1!A:A))</f>
        <v>44239</v>
      </c>
      <c r="C1413" s="2">
        <f t="shared" ca="1" si="26"/>
        <v>1538</v>
      </c>
      <c r="D1413" cm="1">
        <f t="array" aca="1" ref="D1413" ca="1">_xlfn.IFS(C1413 &lt;_xlfn.PERCENTILE.EXC($C$2:$C$1786,0.2),5,C1413&lt;_xlfn.PERCENTILE.EXC($C$2:$C$2000, 0.4),4, C1413&lt;_xlfn.PERCENTILE.EXC($C$2:$C$2000, 0.6),3, C1413&lt;_xlfn.PERCENTILE.EXC($C$2:$C$2000, 0.8),2, C1413&gt;=_xlfn.PERCENTILE.EXC($C$2:$C$2000, 0.8), 1)</f>
        <v>3</v>
      </c>
      <c r="E1413">
        <f>COUNTIF(Sheet1!A:A,Sheet2!A1413)</f>
        <v>2</v>
      </c>
      <c r="F1413" cm="1">
        <f t="array" ref="F1413">_xlfn.IFS(E1413 &gt; _xlfn.PERCENTILE.EXC($E$2:$E$1786,0.8), 5, E1413 &gt; _xlfn.PERCENTILE.EXC($E$2:$E$1786,0.6), 4,E1413 &gt; _xlfn.PERCENTILE.EXC($E$2:$E$1786,0.4), 3, E1413 &gt; _xlfn.PERCENTILE.EXC($E$2:$E$1786,0.2),2, E1413 &lt;= _xlfn.PERCENTILE.EXC($E$2:$E$1786,0.2), 1)</f>
        <v>2</v>
      </c>
      <c r="G1413">
        <f>SUMIF(Sheet1!A:A,A1413,Sheet1!C:C)</f>
        <v>1091.8000000000002</v>
      </c>
      <c r="H1413" cm="1">
        <f t="array" ref="H1413">_xlfn.IFS(G1413 &lt;_xlfn.PERCENTILE.EXC($G$2:$G$1786,0.2),5,G1413&lt;_xlfn.PERCENTILE.EXC($G$2:$G$2000, 0.4),4, G1413&lt;_xlfn.PERCENTILE.EXC($G$2:$G$2000, 0.6),3, G1413&lt;_xlfn.PERCENTILE.EXC($G$2:$G$2000, 0.8),2, G1413&gt;=_xlfn.PERCENTILE.EXC($G$2:$G$2000, 0.8), 1)</f>
        <v>2</v>
      </c>
      <c r="K1413" t="str" cm="1">
        <f t="array" aca="1" ref="K1413" ca="1">_xlfn.IFS(
    AND($D1413=5, $F1413&gt;=4,$H1413&gt;=4), "Best Customers",
    AND($D1413&gt;=3, $D1413&lt;=4, $F1413&gt;=4, $H1413&gt;=3), "Loyal Customers",
    AND($D1413&gt;=3, $D1413&lt;=4, $F1413&gt;=2, $H1413&gt;=2), "Potential Loyal Customers",
    AND($D1413&gt;=2, $D1413&lt;=3, $F1413&gt;=3, $H1413&gt;=3), "At-Risk Customers",
    AND($D1413=1, $F1413&lt;=2, $H1413&lt;=2), "Lost Customers",
    TRUE, "Unclassified"
)</f>
        <v>Potential Loyal Customers</v>
      </c>
    </row>
    <row r="1414" spans="1:11" x14ac:dyDescent="0.2">
      <c r="A1414" t="str">
        <v>CUS022704</v>
      </c>
      <c r="B1414" s="1" cm="1">
        <f t="array" ref="B1414">MAX(_xlfn._xlws.FILTER(Sheet1!B:B,Sheet2!A1414 = Sheet1!A:A))</f>
        <v>44062</v>
      </c>
      <c r="C1414" s="2">
        <f t="shared" ca="1" si="26"/>
        <v>1715</v>
      </c>
      <c r="D1414" cm="1">
        <f t="array" aca="1" ref="D1414" ca="1">_xlfn.IFS(C1414 &lt;_xlfn.PERCENTILE.EXC($C$2:$C$1786,0.2),5,C1414&lt;_xlfn.PERCENTILE.EXC($C$2:$C$2000, 0.4),4, C1414&lt;_xlfn.PERCENTILE.EXC($C$2:$C$2000, 0.6),3, C1414&lt;_xlfn.PERCENTILE.EXC($C$2:$C$2000, 0.8),2, C1414&gt;=_xlfn.PERCENTILE.EXC($C$2:$C$2000, 0.8), 1)</f>
        <v>3</v>
      </c>
      <c r="E1414">
        <f>COUNTIF(Sheet1!A:A,Sheet2!A1414)</f>
        <v>9</v>
      </c>
      <c r="F1414" cm="1">
        <f t="array" ref="F1414">_xlfn.IFS(E1414 &gt; _xlfn.PERCENTILE.EXC($E$2:$E$1786,0.8), 5, E1414 &gt; _xlfn.PERCENTILE.EXC($E$2:$E$1786,0.6), 4,E1414 &gt; _xlfn.PERCENTILE.EXC($E$2:$E$1786,0.4), 3, E1414 &gt; _xlfn.PERCENTILE.EXC($E$2:$E$1786,0.2),2, E1414 &lt;= _xlfn.PERCENTILE.EXC($E$2:$E$1786,0.2), 1)</f>
        <v>4</v>
      </c>
      <c r="G1414">
        <f>SUMIF(Sheet1!A:A,A1414,Sheet1!C:C)</f>
        <v>949.60000000000014</v>
      </c>
      <c r="H1414" cm="1">
        <f t="array" ref="H1414">_xlfn.IFS(G1414 &lt;_xlfn.PERCENTILE.EXC($G$2:$G$1786,0.2),5,G1414&lt;_xlfn.PERCENTILE.EXC($G$2:$G$2000, 0.4),4, G1414&lt;_xlfn.PERCENTILE.EXC($G$2:$G$2000, 0.6),3, G1414&lt;_xlfn.PERCENTILE.EXC($G$2:$G$2000, 0.8),2, G1414&gt;=_xlfn.PERCENTILE.EXC($G$2:$G$2000, 0.8), 1)</f>
        <v>2</v>
      </c>
      <c r="K1414" t="str" cm="1">
        <f t="array" aca="1" ref="K1414" ca="1">_xlfn.IFS(
    AND($D1414=5, $F1414&gt;=4,$H1414&gt;=4), "Best Customers",
    AND($D1414&gt;=3, $D1414&lt;=4, $F1414&gt;=4, $H1414&gt;=3), "Loyal Customers",
    AND($D1414&gt;=3, $D1414&lt;=4, $F1414&gt;=2, $H1414&gt;=2), "Potential Loyal Customers",
    AND($D1414&gt;=2, $D1414&lt;=3, $F1414&gt;=3, $H1414&gt;=3), "At-Risk Customers",
    AND($D1414=1, $F1414&lt;=2, $H1414&lt;=2), "Lost Customers",
    TRUE, "Unclassified"
)</f>
        <v>Potential Loyal Customers</v>
      </c>
    </row>
    <row r="1415" spans="1:11" x14ac:dyDescent="0.2">
      <c r="A1415" t="str">
        <v>CUS025196</v>
      </c>
      <c r="B1415" s="1" cm="1">
        <f t="array" ref="B1415">MAX(_xlfn._xlws.FILTER(Sheet1!B:B,Sheet2!A1415 = Sheet1!A:A))</f>
        <v>43754</v>
      </c>
      <c r="C1415" s="2">
        <f t="shared" ca="1" si="26"/>
        <v>2023</v>
      </c>
      <c r="D1415" cm="1">
        <f t="array" aca="1" ref="D1415" ca="1">_xlfn.IFS(C1415 &lt;_xlfn.PERCENTILE.EXC($C$2:$C$1786,0.2),5,C1415&lt;_xlfn.PERCENTILE.EXC($C$2:$C$2000, 0.4),4, C1415&lt;_xlfn.PERCENTILE.EXC($C$2:$C$2000, 0.6),3, C1415&lt;_xlfn.PERCENTILE.EXC($C$2:$C$2000, 0.8),2, C1415&gt;=_xlfn.PERCENTILE.EXC($C$2:$C$2000, 0.8), 1)</f>
        <v>3</v>
      </c>
      <c r="E1415">
        <f>COUNTIF(Sheet1!A:A,Sheet2!A1415)</f>
        <v>2</v>
      </c>
      <c r="F1415" cm="1">
        <f t="array" ref="F1415">_xlfn.IFS(E1415 &gt; _xlfn.PERCENTILE.EXC($E$2:$E$1786,0.8), 5, E1415 &gt; _xlfn.PERCENTILE.EXC($E$2:$E$1786,0.6), 4,E1415 &gt; _xlfn.PERCENTILE.EXC($E$2:$E$1786,0.4), 3, E1415 &gt; _xlfn.PERCENTILE.EXC($E$2:$E$1786,0.2),2, E1415 &lt;= _xlfn.PERCENTILE.EXC($E$2:$E$1786,0.2), 1)</f>
        <v>2</v>
      </c>
      <c r="G1415">
        <f>SUMIF(Sheet1!A:A,A1415,Sheet1!C:C)</f>
        <v>130</v>
      </c>
      <c r="H1415" cm="1">
        <f t="array" ref="H1415">_xlfn.IFS(G1415 &lt;_xlfn.PERCENTILE.EXC($G$2:$G$1786,0.2),5,G1415&lt;_xlfn.PERCENTILE.EXC($G$2:$G$2000, 0.4),4, G1415&lt;_xlfn.PERCENTILE.EXC($G$2:$G$2000, 0.6),3, G1415&lt;_xlfn.PERCENTILE.EXC($G$2:$G$2000, 0.8),2, G1415&gt;=_xlfn.PERCENTILE.EXC($G$2:$G$2000, 0.8), 1)</f>
        <v>4</v>
      </c>
      <c r="K1415" t="str" cm="1">
        <f t="array" aca="1" ref="K1415" ca="1">_xlfn.IFS(
    AND($D1415=5, $F1415&gt;=4,$H1415&gt;=4), "Best Customers",
    AND($D1415&gt;=3, $D1415&lt;=4, $F1415&gt;=4, $H1415&gt;=3), "Loyal Customers",
    AND($D1415&gt;=3, $D1415&lt;=4, $F1415&gt;=2, $H1415&gt;=2), "Potential Loyal Customers",
    AND($D1415&gt;=2, $D1415&lt;=3, $F1415&gt;=3, $H1415&gt;=3), "At-Risk Customers",
    AND($D1415=1, $F1415&lt;=2, $H1415&lt;=2), "Lost Customers",
    TRUE, "Unclassified"
)</f>
        <v>Potential Loyal Customers</v>
      </c>
    </row>
    <row r="1416" spans="1:11" x14ac:dyDescent="0.2">
      <c r="A1416" t="str">
        <v>CUS025470</v>
      </c>
      <c r="B1416" s="1" cm="1">
        <f t="array" ref="B1416">MAX(_xlfn._xlws.FILTER(Sheet1!B:B,Sheet2!A1416 = Sheet1!A:A))</f>
        <v>43692</v>
      </c>
      <c r="C1416" s="2">
        <f t="shared" ca="1" si="26"/>
        <v>2085</v>
      </c>
      <c r="D1416" cm="1">
        <f t="array" aca="1" ref="D1416" ca="1">_xlfn.IFS(C1416 &lt;_xlfn.PERCENTILE.EXC($C$2:$C$1786,0.2),5,C1416&lt;_xlfn.PERCENTILE.EXC($C$2:$C$2000, 0.4),4, C1416&lt;_xlfn.PERCENTILE.EXC($C$2:$C$2000, 0.6),3, C1416&lt;_xlfn.PERCENTILE.EXC($C$2:$C$2000, 0.8),2, C1416&gt;=_xlfn.PERCENTILE.EXC($C$2:$C$2000, 0.8), 1)</f>
        <v>3</v>
      </c>
      <c r="E1416">
        <f>COUNTIF(Sheet1!A:A,Sheet2!A1416)</f>
        <v>4</v>
      </c>
      <c r="F1416" cm="1">
        <f t="array" ref="F1416">_xlfn.IFS(E1416 &gt; _xlfn.PERCENTILE.EXC($E$2:$E$1786,0.8), 5, E1416 &gt; _xlfn.PERCENTILE.EXC($E$2:$E$1786,0.6), 4,E1416 &gt; _xlfn.PERCENTILE.EXC($E$2:$E$1786,0.4), 3, E1416 &gt; _xlfn.PERCENTILE.EXC($E$2:$E$1786,0.2),2, E1416 &lt;= _xlfn.PERCENTILE.EXC($E$2:$E$1786,0.2), 1)</f>
        <v>3</v>
      </c>
      <c r="G1416">
        <f>SUMIF(Sheet1!A:A,A1416,Sheet1!C:C)</f>
        <v>457.15</v>
      </c>
      <c r="H1416" cm="1">
        <f t="array" ref="H1416">_xlfn.IFS(G1416 &lt;_xlfn.PERCENTILE.EXC($G$2:$G$1786,0.2),5,G1416&lt;_xlfn.PERCENTILE.EXC($G$2:$G$2000, 0.4),4, G1416&lt;_xlfn.PERCENTILE.EXC($G$2:$G$2000, 0.6),3, G1416&lt;_xlfn.PERCENTILE.EXC($G$2:$G$2000, 0.8),2, G1416&gt;=_xlfn.PERCENTILE.EXC($G$2:$G$2000, 0.8), 1)</f>
        <v>3</v>
      </c>
      <c r="K1416" t="str" cm="1">
        <f t="array" aca="1" ref="K1416" ca="1">_xlfn.IFS(
    AND($D1416=5, $F1416&gt;=4,$H1416&gt;=4), "Best Customers",
    AND($D1416&gt;=3, $D1416&lt;=4, $F1416&gt;=4, $H1416&gt;=3), "Loyal Customers",
    AND($D1416&gt;=3, $D1416&lt;=4, $F1416&gt;=2, $H1416&gt;=2), "Potential Loyal Customers",
    AND($D1416&gt;=2, $D1416&lt;=3, $F1416&gt;=3, $H1416&gt;=3), "At-Risk Customers",
    AND($D1416=1, $F1416&lt;=2, $H1416&lt;=2), "Lost Customers",
    TRUE, "Unclassified"
)</f>
        <v>Potential Loyal Customers</v>
      </c>
    </row>
    <row r="1417" spans="1:11" x14ac:dyDescent="0.2">
      <c r="A1417" t="str">
        <v>CUS022141</v>
      </c>
      <c r="B1417" s="1" cm="1">
        <f t="array" ref="B1417">MAX(_xlfn._xlws.FILTER(Sheet1!B:B,Sheet2!A1417 = Sheet1!A:A))</f>
        <v>44126</v>
      </c>
      <c r="C1417" s="2">
        <f t="shared" ca="1" si="26"/>
        <v>1651</v>
      </c>
      <c r="D1417" cm="1">
        <f t="array" aca="1" ref="D1417" ca="1">_xlfn.IFS(C1417 &lt;_xlfn.PERCENTILE.EXC($C$2:$C$1786,0.2),5,C1417&lt;_xlfn.PERCENTILE.EXC($C$2:$C$2000, 0.4),4, C1417&lt;_xlfn.PERCENTILE.EXC($C$2:$C$2000, 0.6),3, C1417&lt;_xlfn.PERCENTILE.EXC($C$2:$C$2000, 0.8),2, C1417&gt;=_xlfn.PERCENTILE.EXC($C$2:$C$2000, 0.8), 1)</f>
        <v>3</v>
      </c>
      <c r="E1417">
        <f>COUNTIF(Sheet1!A:A,Sheet2!A1417)</f>
        <v>2</v>
      </c>
      <c r="F1417" cm="1">
        <f t="array" ref="F1417">_xlfn.IFS(E1417 &gt; _xlfn.PERCENTILE.EXC($E$2:$E$1786,0.8), 5, E1417 &gt; _xlfn.PERCENTILE.EXC($E$2:$E$1786,0.6), 4,E1417 &gt; _xlfn.PERCENTILE.EXC($E$2:$E$1786,0.4), 3, E1417 &gt; _xlfn.PERCENTILE.EXC($E$2:$E$1786,0.2),2, E1417 &lt;= _xlfn.PERCENTILE.EXC($E$2:$E$1786,0.2), 1)</f>
        <v>2</v>
      </c>
      <c r="G1417">
        <f>SUMIF(Sheet1!A:A,A1417,Sheet1!C:C)</f>
        <v>440.45000000000005</v>
      </c>
      <c r="H1417" cm="1">
        <f t="array" ref="H1417">_xlfn.IFS(G1417 &lt;_xlfn.PERCENTILE.EXC($G$2:$G$1786,0.2),5,G1417&lt;_xlfn.PERCENTILE.EXC($G$2:$G$2000, 0.4),4, G1417&lt;_xlfn.PERCENTILE.EXC($G$2:$G$2000, 0.6),3, G1417&lt;_xlfn.PERCENTILE.EXC($G$2:$G$2000, 0.8),2, G1417&gt;=_xlfn.PERCENTILE.EXC($G$2:$G$2000, 0.8), 1)</f>
        <v>3</v>
      </c>
      <c r="K1417" t="str" cm="1">
        <f t="array" aca="1" ref="K1417" ca="1">_xlfn.IFS(
    AND($D1417=5, $F1417&gt;=4,$H1417&gt;=4), "Best Customers",
    AND($D1417&gt;=3, $D1417&lt;=4, $F1417&gt;=4, $H1417&gt;=3), "Loyal Customers",
    AND($D1417&gt;=3, $D1417&lt;=4, $F1417&gt;=2, $H1417&gt;=2), "Potential Loyal Customers",
    AND($D1417&gt;=2, $D1417&lt;=3, $F1417&gt;=3, $H1417&gt;=3), "At-Risk Customers",
    AND($D1417=1, $F1417&lt;=2, $H1417&lt;=2), "Lost Customers",
    TRUE, "Unclassified"
)</f>
        <v>Potential Loyal Customers</v>
      </c>
    </row>
    <row r="1418" spans="1:11" x14ac:dyDescent="0.2">
      <c r="A1418" t="str">
        <v>CUS026100</v>
      </c>
      <c r="B1418" s="1" cm="1">
        <f t="array" ref="B1418">MAX(_xlfn._xlws.FILTER(Sheet1!B:B,Sheet2!A1418 = Sheet1!A:A))</f>
        <v>43367</v>
      </c>
      <c r="C1418" s="2">
        <f t="shared" ca="1" si="26"/>
        <v>2410</v>
      </c>
      <c r="D1418" cm="1">
        <f t="array" aca="1" ref="D1418" ca="1">_xlfn.IFS(C1418 &lt;_xlfn.PERCENTILE.EXC($C$2:$C$1786,0.2),5,C1418&lt;_xlfn.PERCENTILE.EXC($C$2:$C$2000, 0.4),4, C1418&lt;_xlfn.PERCENTILE.EXC($C$2:$C$2000, 0.6),3, C1418&lt;_xlfn.PERCENTILE.EXC($C$2:$C$2000, 0.8),2, C1418&gt;=_xlfn.PERCENTILE.EXC($C$2:$C$2000, 0.8), 1)</f>
        <v>2</v>
      </c>
      <c r="E1418">
        <f>COUNTIF(Sheet1!A:A,Sheet2!A1418)</f>
        <v>1</v>
      </c>
      <c r="F1418" cm="1">
        <f t="array" ref="F1418">_xlfn.IFS(E1418 &gt; _xlfn.PERCENTILE.EXC($E$2:$E$1786,0.8), 5, E1418 &gt; _xlfn.PERCENTILE.EXC($E$2:$E$1786,0.6), 4,E1418 &gt; _xlfn.PERCENTILE.EXC($E$2:$E$1786,0.4), 3, E1418 &gt; _xlfn.PERCENTILE.EXC($E$2:$E$1786,0.2),2, E1418 &lt;= _xlfn.PERCENTILE.EXC($E$2:$E$1786,0.2), 1)</f>
        <v>1</v>
      </c>
      <c r="G1418">
        <f>SUMIF(Sheet1!A:A,A1418,Sheet1!C:C)</f>
        <v>122</v>
      </c>
      <c r="H1418" cm="1">
        <f t="array" ref="H1418">_xlfn.IFS(G1418 &lt;_xlfn.PERCENTILE.EXC($G$2:$G$1786,0.2),5,G1418&lt;_xlfn.PERCENTILE.EXC($G$2:$G$2000, 0.4),4, G1418&lt;_xlfn.PERCENTILE.EXC($G$2:$G$2000, 0.6),3, G1418&lt;_xlfn.PERCENTILE.EXC($G$2:$G$2000, 0.8),2, G1418&gt;=_xlfn.PERCENTILE.EXC($G$2:$G$2000, 0.8), 1)</f>
        <v>4</v>
      </c>
      <c r="K1418" t="str" cm="1">
        <f t="array" aca="1" ref="K1418" ca="1">_xlfn.IFS(
    AND($D1418=5, $F1418&gt;=4,$H1418&gt;=4), "Best Customers",
    AND($D1418&gt;=3, $D1418&lt;=4, $F1418&gt;=4, $H1418&gt;=3), "Loyal Customers",
    AND($D1418&gt;=3, $D1418&lt;=4, $F1418&gt;=2, $H1418&gt;=2), "Potential Loyal Customers",
    AND($D1418&gt;=2, $D1418&lt;=3, $F1418&gt;=3, $H1418&gt;=3), "At-Risk Customers",
    AND($D1418=1, $F1418&lt;=2, $H1418&lt;=2), "Lost Customers",
    TRUE, "Unclassified"
)</f>
        <v>Unclassified</v>
      </c>
    </row>
    <row r="1419" spans="1:11" x14ac:dyDescent="0.2">
      <c r="A1419" t="str">
        <v>CUS026098</v>
      </c>
      <c r="B1419" s="1" cm="1">
        <f t="array" ref="B1419">MAX(_xlfn._xlws.FILTER(Sheet1!B:B,Sheet2!A1419 = Sheet1!A:A))</f>
        <v>43368</v>
      </c>
      <c r="C1419" s="2">
        <f t="shared" ca="1" si="26"/>
        <v>2409</v>
      </c>
      <c r="D1419" cm="1">
        <f t="array" aca="1" ref="D1419" ca="1">_xlfn.IFS(C1419 &lt;_xlfn.PERCENTILE.EXC($C$2:$C$1786,0.2),5,C1419&lt;_xlfn.PERCENTILE.EXC($C$2:$C$2000, 0.4),4, C1419&lt;_xlfn.PERCENTILE.EXC($C$2:$C$2000, 0.6),3, C1419&lt;_xlfn.PERCENTILE.EXC($C$2:$C$2000, 0.8),2, C1419&gt;=_xlfn.PERCENTILE.EXC($C$2:$C$2000, 0.8), 1)</f>
        <v>2</v>
      </c>
      <c r="E1419">
        <f>COUNTIF(Sheet1!A:A,Sheet2!A1419)</f>
        <v>1</v>
      </c>
      <c r="F1419" cm="1">
        <f t="array" ref="F1419">_xlfn.IFS(E1419 &gt; _xlfn.PERCENTILE.EXC($E$2:$E$1786,0.8), 5, E1419 &gt; _xlfn.PERCENTILE.EXC($E$2:$E$1786,0.6), 4,E1419 &gt; _xlfn.PERCENTILE.EXC($E$2:$E$1786,0.4), 3, E1419 &gt; _xlfn.PERCENTILE.EXC($E$2:$E$1786,0.2),2, E1419 &lt;= _xlfn.PERCENTILE.EXC($E$2:$E$1786,0.2), 1)</f>
        <v>1</v>
      </c>
      <c r="G1419">
        <f>SUMIF(Sheet1!A:A,A1419,Sheet1!C:C)</f>
        <v>79.45</v>
      </c>
      <c r="H1419" cm="1">
        <f t="array" ref="H1419">_xlfn.IFS(G1419 &lt;_xlfn.PERCENTILE.EXC($G$2:$G$1786,0.2),5,G1419&lt;_xlfn.PERCENTILE.EXC($G$2:$G$2000, 0.4),4, G1419&lt;_xlfn.PERCENTILE.EXC($G$2:$G$2000, 0.6),3, G1419&lt;_xlfn.PERCENTILE.EXC($G$2:$G$2000, 0.8),2, G1419&gt;=_xlfn.PERCENTILE.EXC($G$2:$G$2000, 0.8), 1)</f>
        <v>5</v>
      </c>
      <c r="K1419" t="str" cm="1">
        <f t="array" aca="1" ref="K1419" ca="1">_xlfn.IFS(
    AND($D1419=5, $F1419&gt;=4,$H1419&gt;=4), "Best Customers",
    AND($D1419&gt;=3, $D1419&lt;=4, $F1419&gt;=4, $H1419&gt;=3), "Loyal Customers",
    AND($D1419&gt;=3, $D1419&lt;=4, $F1419&gt;=2, $H1419&gt;=2), "Potential Loyal Customers",
    AND($D1419&gt;=2, $D1419&lt;=3, $F1419&gt;=3, $H1419&gt;=3), "At-Risk Customers",
    AND($D1419=1, $F1419&lt;=2, $H1419&lt;=2), "Lost Customers",
    TRUE, "Unclassified"
)</f>
        <v>Unclassified</v>
      </c>
    </row>
    <row r="1420" spans="1:11" x14ac:dyDescent="0.2">
      <c r="A1420" t="str">
        <v>CUS026099</v>
      </c>
      <c r="B1420" s="1" cm="1">
        <f t="array" ref="B1420">MAX(_xlfn._xlws.FILTER(Sheet1!B:B,Sheet2!A1420 = Sheet1!A:A))</f>
        <v>43368</v>
      </c>
      <c r="C1420" s="2">
        <f t="shared" ca="1" si="26"/>
        <v>2409</v>
      </c>
      <c r="D1420" cm="1">
        <f t="array" aca="1" ref="D1420" ca="1">_xlfn.IFS(C1420 &lt;_xlfn.PERCENTILE.EXC($C$2:$C$1786,0.2),5,C1420&lt;_xlfn.PERCENTILE.EXC($C$2:$C$2000, 0.4),4, C1420&lt;_xlfn.PERCENTILE.EXC($C$2:$C$2000, 0.6),3, C1420&lt;_xlfn.PERCENTILE.EXC($C$2:$C$2000, 0.8),2, C1420&gt;=_xlfn.PERCENTILE.EXC($C$2:$C$2000, 0.8), 1)</f>
        <v>2</v>
      </c>
      <c r="E1420">
        <f>COUNTIF(Sheet1!A:A,Sheet2!A1420)</f>
        <v>1</v>
      </c>
      <c r="F1420" cm="1">
        <f t="array" ref="F1420">_xlfn.IFS(E1420 &gt; _xlfn.PERCENTILE.EXC($E$2:$E$1786,0.8), 5, E1420 &gt; _xlfn.PERCENTILE.EXC($E$2:$E$1786,0.6), 4,E1420 &gt; _xlfn.PERCENTILE.EXC($E$2:$E$1786,0.4), 3, E1420 &gt; _xlfn.PERCENTILE.EXC($E$2:$E$1786,0.2),2, E1420 &lt;= _xlfn.PERCENTILE.EXC($E$2:$E$1786,0.2), 1)</f>
        <v>1</v>
      </c>
      <c r="G1420">
        <f>SUMIF(Sheet1!A:A,A1420,Sheet1!C:C)</f>
        <v>199.5</v>
      </c>
      <c r="H1420" cm="1">
        <f t="array" ref="H1420">_xlfn.IFS(G1420 &lt;_xlfn.PERCENTILE.EXC($G$2:$G$1786,0.2),5,G1420&lt;_xlfn.PERCENTILE.EXC($G$2:$G$2000, 0.4),4, G1420&lt;_xlfn.PERCENTILE.EXC($G$2:$G$2000, 0.6),3, G1420&lt;_xlfn.PERCENTILE.EXC($G$2:$G$2000, 0.8),2, G1420&gt;=_xlfn.PERCENTILE.EXC($G$2:$G$2000, 0.8), 1)</f>
        <v>4</v>
      </c>
      <c r="K1420" t="str" cm="1">
        <f t="array" aca="1" ref="K1420" ca="1">_xlfn.IFS(
    AND($D1420=5, $F1420&gt;=4,$H1420&gt;=4), "Best Customers",
    AND($D1420&gt;=3, $D1420&lt;=4, $F1420&gt;=4, $H1420&gt;=3), "Loyal Customers",
    AND($D1420&gt;=3, $D1420&lt;=4, $F1420&gt;=2, $H1420&gt;=2), "Potential Loyal Customers",
    AND($D1420&gt;=2, $D1420&lt;=3, $F1420&gt;=3, $H1420&gt;=3), "At-Risk Customers",
    AND($D1420=1, $F1420&lt;=2, $H1420&lt;=2), "Lost Customers",
    TRUE, "Unclassified"
)</f>
        <v>Unclassified</v>
      </c>
    </row>
    <row r="1421" spans="1:11" x14ac:dyDescent="0.2">
      <c r="A1421" t="str">
        <v>CUS026088</v>
      </c>
      <c r="B1421" s="1" cm="1">
        <f t="array" ref="B1421">MAX(_xlfn._xlws.FILTER(Sheet1!B:B,Sheet2!A1421 = Sheet1!A:A))</f>
        <v>43376</v>
      </c>
      <c r="C1421" s="2">
        <f t="shared" ca="1" si="26"/>
        <v>2401</v>
      </c>
      <c r="D1421" cm="1">
        <f t="array" aca="1" ref="D1421" ca="1">_xlfn.IFS(C1421 &lt;_xlfn.PERCENTILE.EXC($C$2:$C$1786,0.2),5,C1421&lt;_xlfn.PERCENTILE.EXC($C$2:$C$2000, 0.4),4, C1421&lt;_xlfn.PERCENTILE.EXC($C$2:$C$2000, 0.6),3, C1421&lt;_xlfn.PERCENTILE.EXC($C$2:$C$2000, 0.8),2, C1421&gt;=_xlfn.PERCENTILE.EXC($C$2:$C$2000, 0.8), 1)</f>
        <v>2</v>
      </c>
      <c r="E1421">
        <f>COUNTIF(Sheet1!A:A,Sheet2!A1421)</f>
        <v>2</v>
      </c>
      <c r="F1421" cm="1">
        <f t="array" ref="F1421">_xlfn.IFS(E1421 &gt; _xlfn.PERCENTILE.EXC($E$2:$E$1786,0.8), 5, E1421 &gt; _xlfn.PERCENTILE.EXC($E$2:$E$1786,0.6), 4,E1421 &gt; _xlfn.PERCENTILE.EXC($E$2:$E$1786,0.4), 3, E1421 &gt; _xlfn.PERCENTILE.EXC($E$2:$E$1786,0.2),2, E1421 &lt;= _xlfn.PERCENTILE.EXC($E$2:$E$1786,0.2), 1)</f>
        <v>2</v>
      </c>
      <c r="G1421">
        <f>SUMIF(Sheet1!A:A,A1421,Sheet1!C:C)</f>
        <v>147.44999999999999</v>
      </c>
      <c r="H1421" cm="1">
        <f t="array" ref="H1421">_xlfn.IFS(G1421 &lt;_xlfn.PERCENTILE.EXC($G$2:$G$1786,0.2),5,G1421&lt;_xlfn.PERCENTILE.EXC($G$2:$G$2000, 0.4),4, G1421&lt;_xlfn.PERCENTILE.EXC($G$2:$G$2000, 0.6),3, G1421&lt;_xlfn.PERCENTILE.EXC($G$2:$G$2000, 0.8),2, G1421&gt;=_xlfn.PERCENTILE.EXC($G$2:$G$2000, 0.8), 1)</f>
        <v>4</v>
      </c>
      <c r="K1421" t="str" cm="1">
        <f t="array" aca="1" ref="K1421" ca="1">_xlfn.IFS(
    AND($D1421=5, $F1421&gt;=4,$H1421&gt;=4), "Best Customers",
    AND($D1421&gt;=3, $D1421&lt;=4, $F1421&gt;=4, $H1421&gt;=3), "Loyal Customers",
    AND($D1421&gt;=3, $D1421&lt;=4, $F1421&gt;=2, $H1421&gt;=2), "Potential Loyal Customers",
    AND($D1421&gt;=2, $D1421&lt;=3, $F1421&gt;=3, $H1421&gt;=3), "At-Risk Customers",
    AND($D1421=1, $F1421&lt;=2, $H1421&lt;=2), "Lost Customers",
    TRUE, "Unclassified"
)</f>
        <v>Unclassified</v>
      </c>
    </row>
    <row r="1422" spans="1:11" x14ac:dyDescent="0.2">
      <c r="A1422" t="str">
        <v>CUS026096</v>
      </c>
      <c r="B1422" s="1" cm="1">
        <f t="array" ref="B1422">MAX(_xlfn._xlws.FILTER(Sheet1!B:B,Sheet2!A1422 = Sheet1!A:A))</f>
        <v>43369</v>
      </c>
      <c r="C1422" s="2">
        <f t="shared" ca="1" si="26"/>
        <v>2408</v>
      </c>
      <c r="D1422" cm="1">
        <f t="array" aca="1" ref="D1422" ca="1">_xlfn.IFS(C1422 &lt;_xlfn.PERCENTILE.EXC($C$2:$C$1786,0.2),5,C1422&lt;_xlfn.PERCENTILE.EXC($C$2:$C$2000, 0.4),4, C1422&lt;_xlfn.PERCENTILE.EXC($C$2:$C$2000, 0.6),3, C1422&lt;_xlfn.PERCENTILE.EXC($C$2:$C$2000, 0.8),2, C1422&gt;=_xlfn.PERCENTILE.EXC($C$2:$C$2000, 0.8), 1)</f>
        <v>2</v>
      </c>
      <c r="E1422">
        <f>COUNTIF(Sheet1!A:A,Sheet2!A1422)</f>
        <v>1</v>
      </c>
      <c r="F1422" cm="1">
        <f t="array" ref="F1422">_xlfn.IFS(E1422 &gt; _xlfn.PERCENTILE.EXC($E$2:$E$1786,0.8), 5, E1422 &gt; _xlfn.PERCENTILE.EXC($E$2:$E$1786,0.6), 4,E1422 &gt; _xlfn.PERCENTILE.EXC($E$2:$E$1786,0.4), 3, E1422 &gt; _xlfn.PERCENTILE.EXC($E$2:$E$1786,0.2),2, E1422 &lt;= _xlfn.PERCENTILE.EXC($E$2:$E$1786,0.2), 1)</f>
        <v>1</v>
      </c>
      <c r="G1422">
        <f>SUMIF(Sheet1!A:A,A1422,Sheet1!C:C)</f>
        <v>51.95</v>
      </c>
      <c r="H1422" cm="1">
        <f t="array" ref="H1422">_xlfn.IFS(G1422 &lt;_xlfn.PERCENTILE.EXC($G$2:$G$1786,0.2),5,G1422&lt;_xlfn.PERCENTILE.EXC($G$2:$G$2000, 0.4),4, G1422&lt;_xlfn.PERCENTILE.EXC($G$2:$G$2000, 0.6),3, G1422&lt;_xlfn.PERCENTILE.EXC($G$2:$G$2000, 0.8),2, G1422&gt;=_xlfn.PERCENTILE.EXC($G$2:$G$2000, 0.8), 1)</f>
        <v>5</v>
      </c>
      <c r="K1422" t="str" cm="1">
        <f t="array" aca="1" ref="K1422" ca="1">_xlfn.IFS(
    AND($D1422=5, $F1422&gt;=4,$H1422&gt;=4), "Best Customers",
    AND($D1422&gt;=3, $D1422&lt;=4, $F1422&gt;=4, $H1422&gt;=3), "Loyal Customers",
    AND($D1422&gt;=3, $D1422&lt;=4, $F1422&gt;=2, $H1422&gt;=2), "Potential Loyal Customers",
    AND($D1422&gt;=2, $D1422&lt;=3, $F1422&gt;=3, $H1422&gt;=3), "At-Risk Customers",
    AND($D1422=1, $F1422&lt;=2, $H1422&lt;=2), "Lost Customers",
    TRUE, "Unclassified"
)</f>
        <v>Unclassified</v>
      </c>
    </row>
    <row r="1423" spans="1:11" x14ac:dyDescent="0.2">
      <c r="A1423" t="str">
        <v>CUS026097</v>
      </c>
      <c r="B1423" s="1" cm="1">
        <f t="array" ref="B1423">MAX(_xlfn._xlws.FILTER(Sheet1!B:B,Sheet2!A1423 = Sheet1!A:A))</f>
        <v>43369</v>
      </c>
      <c r="C1423" s="2">
        <f t="shared" ca="1" si="26"/>
        <v>2408</v>
      </c>
      <c r="D1423" cm="1">
        <f t="array" aca="1" ref="D1423" ca="1">_xlfn.IFS(C1423 &lt;_xlfn.PERCENTILE.EXC($C$2:$C$1786,0.2),5,C1423&lt;_xlfn.PERCENTILE.EXC($C$2:$C$2000, 0.4),4, C1423&lt;_xlfn.PERCENTILE.EXC($C$2:$C$2000, 0.6),3, C1423&lt;_xlfn.PERCENTILE.EXC($C$2:$C$2000, 0.8),2, C1423&gt;=_xlfn.PERCENTILE.EXC($C$2:$C$2000, 0.8), 1)</f>
        <v>2</v>
      </c>
      <c r="E1423">
        <f>COUNTIF(Sheet1!A:A,Sheet2!A1423)</f>
        <v>1</v>
      </c>
      <c r="F1423" cm="1">
        <f t="array" ref="F1423">_xlfn.IFS(E1423 &gt; _xlfn.PERCENTILE.EXC($E$2:$E$1786,0.8), 5, E1423 &gt; _xlfn.PERCENTILE.EXC($E$2:$E$1786,0.6), 4,E1423 &gt; _xlfn.PERCENTILE.EXC($E$2:$E$1786,0.4), 3, E1423 &gt; _xlfn.PERCENTILE.EXC($E$2:$E$1786,0.2),2, E1423 &lt;= _xlfn.PERCENTILE.EXC($E$2:$E$1786,0.2), 1)</f>
        <v>1</v>
      </c>
      <c r="G1423">
        <f>SUMIF(Sheet1!A:A,A1423,Sheet1!C:C)</f>
        <v>17.399999999999999</v>
      </c>
      <c r="H1423" cm="1">
        <f t="array" ref="H1423">_xlfn.IFS(G1423 &lt;_xlfn.PERCENTILE.EXC($G$2:$G$1786,0.2),5,G1423&lt;_xlfn.PERCENTILE.EXC($G$2:$G$2000, 0.4),4, G1423&lt;_xlfn.PERCENTILE.EXC($G$2:$G$2000, 0.6),3, G1423&lt;_xlfn.PERCENTILE.EXC($G$2:$G$2000, 0.8),2, G1423&gt;=_xlfn.PERCENTILE.EXC($G$2:$G$2000, 0.8), 1)</f>
        <v>5</v>
      </c>
      <c r="K1423" t="str" cm="1">
        <f t="array" aca="1" ref="K1423" ca="1">_xlfn.IFS(
    AND($D1423=5, $F1423&gt;=4,$H1423&gt;=4), "Best Customers",
    AND($D1423&gt;=3, $D1423&lt;=4, $F1423&gt;=4, $H1423&gt;=3), "Loyal Customers",
    AND($D1423&gt;=3, $D1423&lt;=4, $F1423&gt;=2, $H1423&gt;=2), "Potential Loyal Customers",
    AND($D1423&gt;=2, $D1423&lt;=3, $F1423&gt;=3, $H1423&gt;=3), "At-Risk Customers",
    AND($D1423=1, $F1423&lt;=2, $H1423&lt;=2), "Lost Customers",
    TRUE, "Unclassified"
)</f>
        <v>Unclassified</v>
      </c>
    </row>
    <row r="1424" spans="1:11" x14ac:dyDescent="0.2">
      <c r="A1424" t="str">
        <v>CUS006321</v>
      </c>
      <c r="B1424" s="1" cm="1">
        <f t="array" ref="B1424">MAX(_xlfn._xlws.FILTER(Sheet1!B:B,Sheet2!A1424 = Sheet1!A:A))</f>
        <v>45450</v>
      </c>
      <c r="C1424" s="2">
        <f t="shared" ca="1" si="26"/>
        <v>327</v>
      </c>
      <c r="D1424" cm="1">
        <f t="array" aca="1" ref="D1424" ca="1">_xlfn.IFS(C1424 &lt;_xlfn.PERCENTILE.EXC($C$2:$C$1786,0.2),5,C1424&lt;_xlfn.PERCENTILE.EXC($C$2:$C$2000, 0.4),4, C1424&lt;_xlfn.PERCENTILE.EXC($C$2:$C$2000, 0.6),3, C1424&lt;_xlfn.PERCENTILE.EXC($C$2:$C$2000, 0.8),2, C1424&gt;=_xlfn.PERCENTILE.EXC($C$2:$C$2000, 0.8), 1)</f>
        <v>4</v>
      </c>
      <c r="E1424">
        <f>COUNTIF(Sheet1!A:A,Sheet2!A1424)</f>
        <v>5</v>
      </c>
      <c r="F1424" cm="1">
        <f t="array" ref="F1424">_xlfn.IFS(E1424 &gt; _xlfn.PERCENTILE.EXC($E$2:$E$1786,0.8), 5, E1424 &gt; _xlfn.PERCENTILE.EXC($E$2:$E$1786,0.6), 4,E1424 &gt; _xlfn.PERCENTILE.EXC($E$2:$E$1786,0.4), 3, E1424 &gt; _xlfn.PERCENTILE.EXC($E$2:$E$1786,0.2),2, E1424 &lt;= _xlfn.PERCENTILE.EXC($E$2:$E$1786,0.2), 1)</f>
        <v>4</v>
      </c>
      <c r="G1424">
        <f>SUMIF(Sheet1!A:A,A1424,Sheet1!C:C)</f>
        <v>604.54999999999995</v>
      </c>
      <c r="H1424" cm="1">
        <f t="array" ref="H1424">_xlfn.IFS(G1424 &lt;_xlfn.PERCENTILE.EXC($G$2:$G$1786,0.2),5,G1424&lt;_xlfn.PERCENTILE.EXC($G$2:$G$2000, 0.4),4, G1424&lt;_xlfn.PERCENTILE.EXC($G$2:$G$2000, 0.6),3, G1424&lt;_xlfn.PERCENTILE.EXC($G$2:$G$2000, 0.8),2, G1424&gt;=_xlfn.PERCENTILE.EXC($G$2:$G$2000, 0.8), 1)</f>
        <v>3</v>
      </c>
      <c r="K1424" t="str" cm="1">
        <f t="array" aca="1" ref="K1424" ca="1">_xlfn.IFS(
    AND($D1424=5, $F1424&gt;=4,$H1424&gt;=4), "Best Customers",
    AND($D1424&gt;=3, $D1424&lt;=4, $F1424&gt;=4, $H1424&gt;=3), "Loyal Customers",
    AND($D1424&gt;=3, $D1424&lt;=4, $F1424&gt;=2, $H1424&gt;=2), "Potential Loyal Customers",
    AND($D1424&gt;=2, $D1424&lt;=3, $F1424&gt;=3, $H1424&gt;=3), "At-Risk Customers",
    AND($D1424=1, $F1424&lt;=2, $H1424&lt;=2), "Lost Customers",
    TRUE, "Unclassified"
)</f>
        <v>Loyal Customers</v>
      </c>
    </row>
    <row r="1425" spans="1:11" x14ac:dyDescent="0.2">
      <c r="A1425" t="str">
        <v>CUS026092</v>
      </c>
      <c r="B1425" s="1" cm="1">
        <f t="array" ref="B1425">MAX(_xlfn._xlws.FILTER(Sheet1!B:B,Sheet2!A1425 = Sheet1!A:A))</f>
        <v>43375</v>
      </c>
      <c r="C1425" s="2">
        <f t="shared" ca="1" si="26"/>
        <v>2402</v>
      </c>
      <c r="D1425" cm="1">
        <f t="array" aca="1" ref="D1425" ca="1">_xlfn.IFS(C1425 &lt;_xlfn.PERCENTILE.EXC($C$2:$C$1786,0.2),5,C1425&lt;_xlfn.PERCENTILE.EXC($C$2:$C$2000, 0.4),4, C1425&lt;_xlfn.PERCENTILE.EXC($C$2:$C$2000, 0.6),3, C1425&lt;_xlfn.PERCENTILE.EXC($C$2:$C$2000, 0.8),2, C1425&gt;=_xlfn.PERCENTILE.EXC($C$2:$C$2000, 0.8), 1)</f>
        <v>2</v>
      </c>
      <c r="E1425">
        <f>COUNTIF(Sheet1!A:A,Sheet2!A1425)</f>
        <v>1</v>
      </c>
      <c r="F1425" cm="1">
        <f t="array" ref="F1425">_xlfn.IFS(E1425 &gt; _xlfn.PERCENTILE.EXC($E$2:$E$1786,0.8), 5, E1425 &gt; _xlfn.PERCENTILE.EXC($E$2:$E$1786,0.6), 4,E1425 &gt; _xlfn.PERCENTILE.EXC($E$2:$E$1786,0.4), 3, E1425 &gt; _xlfn.PERCENTILE.EXC($E$2:$E$1786,0.2),2, E1425 &lt;= _xlfn.PERCENTILE.EXC($E$2:$E$1786,0.2), 1)</f>
        <v>1</v>
      </c>
      <c r="G1425">
        <f>SUMIF(Sheet1!A:A,A1425,Sheet1!C:C)</f>
        <v>104.5</v>
      </c>
      <c r="H1425" cm="1">
        <f t="array" ref="H1425">_xlfn.IFS(G1425 &lt;_xlfn.PERCENTILE.EXC($G$2:$G$1786,0.2),5,G1425&lt;_xlfn.PERCENTILE.EXC($G$2:$G$2000, 0.4),4, G1425&lt;_xlfn.PERCENTILE.EXC($G$2:$G$2000, 0.6),3, G1425&lt;_xlfn.PERCENTILE.EXC($G$2:$G$2000, 0.8),2, G1425&gt;=_xlfn.PERCENTILE.EXC($G$2:$G$2000, 0.8), 1)</f>
        <v>4</v>
      </c>
      <c r="K1425" t="str" cm="1">
        <f t="array" aca="1" ref="K1425" ca="1">_xlfn.IFS(
    AND($D1425=5, $F1425&gt;=4,$H1425&gt;=4), "Best Customers",
    AND($D1425&gt;=3, $D1425&lt;=4, $F1425&gt;=4, $H1425&gt;=3), "Loyal Customers",
    AND($D1425&gt;=3, $D1425&lt;=4, $F1425&gt;=2, $H1425&gt;=2), "Potential Loyal Customers",
    AND($D1425&gt;=2, $D1425&lt;=3, $F1425&gt;=3, $H1425&gt;=3), "At-Risk Customers",
    AND($D1425=1, $F1425&lt;=2, $H1425&lt;=2), "Lost Customers",
    TRUE, "Unclassified"
)</f>
        <v>Unclassified</v>
      </c>
    </row>
    <row r="1426" spans="1:11" x14ac:dyDescent="0.2">
      <c r="A1426" t="str">
        <v>CUS026093</v>
      </c>
      <c r="B1426" s="1" cm="1">
        <f t="array" ref="B1426">MAX(_xlfn._xlws.FILTER(Sheet1!B:B,Sheet2!A1426 = Sheet1!A:A))</f>
        <v>43375</v>
      </c>
      <c r="C1426" s="2">
        <f t="shared" ca="1" si="26"/>
        <v>2402</v>
      </c>
      <c r="D1426" cm="1">
        <f t="array" aca="1" ref="D1426" ca="1">_xlfn.IFS(C1426 &lt;_xlfn.PERCENTILE.EXC($C$2:$C$1786,0.2),5,C1426&lt;_xlfn.PERCENTILE.EXC($C$2:$C$2000, 0.4),4, C1426&lt;_xlfn.PERCENTILE.EXC($C$2:$C$2000, 0.6),3, C1426&lt;_xlfn.PERCENTILE.EXC($C$2:$C$2000, 0.8),2, C1426&gt;=_xlfn.PERCENTILE.EXC($C$2:$C$2000, 0.8), 1)</f>
        <v>2</v>
      </c>
      <c r="E1426">
        <f>COUNTIF(Sheet1!A:A,Sheet2!A1426)</f>
        <v>1</v>
      </c>
      <c r="F1426" cm="1">
        <f t="array" ref="F1426">_xlfn.IFS(E1426 &gt; _xlfn.PERCENTILE.EXC($E$2:$E$1786,0.8), 5, E1426 &gt; _xlfn.PERCENTILE.EXC($E$2:$E$1786,0.6), 4,E1426 &gt; _xlfn.PERCENTILE.EXC($E$2:$E$1786,0.4), 3, E1426 &gt; _xlfn.PERCENTILE.EXC($E$2:$E$1786,0.2),2, E1426 &lt;= _xlfn.PERCENTILE.EXC($E$2:$E$1786,0.2), 1)</f>
        <v>1</v>
      </c>
      <c r="G1426">
        <f>SUMIF(Sheet1!A:A,A1426,Sheet1!C:C)</f>
        <v>25.95</v>
      </c>
      <c r="H1426" cm="1">
        <f t="array" ref="H1426">_xlfn.IFS(G1426 &lt;_xlfn.PERCENTILE.EXC($G$2:$G$1786,0.2),5,G1426&lt;_xlfn.PERCENTILE.EXC($G$2:$G$2000, 0.4),4, G1426&lt;_xlfn.PERCENTILE.EXC($G$2:$G$2000, 0.6),3, G1426&lt;_xlfn.PERCENTILE.EXC($G$2:$G$2000, 0.8),2, G1426&gt;=_xlfn.PERCENTILE.EXC($G$2:$G$2000, 0.8), 1)</f>
        <v>5</v>
      </c>
      <c r="K1426" t="str" cm="1">
        <f t="array" aca="1" ref="K1426" ca="1">_xlfn.IFS(
    AND($D1426=5, $F1426&gt;=4,$H1426&gt;=4), "Best Customers",
    AND($D1426&gt;=3, $D1426&lt;=4, $F1426&gt;=4, $H1426&gt;=3), "Loyal Customers",
    AND($D1426&gt;=3, $D1426&lt;=4, $F1426&gt;=2, $H1426&gt;=2), "Potential Loyal Customers",
    AND($D1426&gt;=2, $D1426&lt;=3, $F1426&gt;=3, $H1426&gt;=3), "At-Risk Customers",
    AND($D1426=1, $F1426&lt;=2, $H1426&lt;=2), "Lost Customers",
    TRUE, "Unclassified"
)</f>
        <v>Unclassified</v>
      </c>
    </row>
    <row r="1427" spans="1:11" x14ac:dyDescent="0.2">
      <c r="A1427" t="str">
        <v>CUS026094</v>
      </c>
      <c r="B1427" s="1" cm="1">
        <f t="array" ref="B1427">MAX(_xlfn._xlws.FILTER(Sheet1!B:B,Sheet2!A1427 = Sheet1!A:A))</f>
        <v>43375</v>
      </c>
      <c r="C1427" s="2">
        <f t="shared" ca="1" si="26"/>
        <v>2402</v>
      </c>
      <c r="D1427" cm="1">
        <f t="array" aca="1" ref="D1427" ca="1">_xlfn.IFS(C1427 &lt;_xlfn.PERCENTILE.EXC($C$2:$C$1786,0.2),5,C1427&lt;_xlfn.PERCENTILE.EXC($C$2:$C$2000, 0.4),4, C1427&lt;_xlfn.PERCENTILE.EXC($C$2:$C$2000, 0.6),3, C1427&lt;_xlfn.PERCENTILE.EXC($C$2:$C$2000, 0.8),2, C1427&gt;=_xlfn.PERCENTILE.EXC($C$2:$C$2000, 0.8), 1)</f>
        <v>2</v>
      </c>
      <c r="E1427">
        <f>COUNTIF(Sheet1!A:A,Sheet2!A1427)</f>
        <v>1</v>
      </c>
      <c r="F1427" cm="1">
        <f t="array" ref="F1427">_xlfn.IFS(E1427 &gt; _xlfn.PERCENTILE.EXC($E$2:$E$1786,0.8), 5, E1427 &gt; _xlfn.PERCENTILE.EXC($E$2:$E$1786,0.6), 4,E1427 &gt; _xlfn.PERCENTILE.EXC($E$2:$E$1786,0.4), 3, E1427 &gt; _xlfn.PERCENTILE.EXC($E$2:$E$1786,0.2),2, E1427 &lt;= _xlfn.PERCENTILE.EXC($E$2:$E$1786,0.2), 1)</f>
        <v>1</v>
      </c>
      <c r="G1427">
        <f>SUMIF(Sheet1!A:A,A1427,Sheet1!C:C)</f>
        <v>85.5</v>
      </c>
      <c r="H1427" cm="1">
        <f t="array" ref="H1427">_xlfn.IFS(G1427 &lt;_xlfn.PERCENTILE.EXC($G$2:$G$1786,0.2),5,G1427&lt;_xlfn.PERCENTILE.EXC($G$2:$G$2000, 0.4),4, G1427&lt;_xlfn.PERCENTILE.EXC($G$2:$G$2000, 0.6),3, G1427&lt;_xlfn.PERCENTILE.EXC($G$2:$G$2000, 0.8),2, G1427&gt;=_xlfn.PERCENTILE.EXC($G$2:$G$2000, 0.8), 1)</f>
        <v>5</v>
      </c>
      <c r="K1427" t="str" cm="1">
        <f t="array" aca="1" ref="K1427" ca="1">_xlfn.IFS(
    AND($D1427=5, $F1427&gt;=4,$H1427&gt;=4), "Best Customers",
    AND($D1427&gt;=3, $D1427&lt;=4, $F1427&gt;=4, $H1427&gt;=3), "Loyal Customers",
    AND($D1427&gt;=3, $D1427&lt;=4, $F1427&gt;=2, $H1427&gt;=2), "Potential Loyal Customers",
    AND($D1427&gt;=2, $D1427&lt;=3, $F1427&gt;=3, $H1427&gt;=3), "At-Risk Customers",
    AND($D1427=1, $F1427&lt;=2, $H1427&lt;=2), "Lost Customers",
    TRUE, "Unclassified"
)</f>
        <v>Unclassified</v>
      </c>
    </row>
    <row r="1428" spans="1:11" x14ac:dyDescent="0.2">
      <c r="A1428" t="str">
        <v>CUS026095</v>
      </c>
      <c r="B1428" s="1" cm="1">
        <f t="array" ref="B1428">MAX(_xlfn._xlws.FILTER(Sheet1!B:B,Sheet2!A1428 = Sheet1!A:A))</f>
        <v>43375</v>
      </c>
      <c r="C1428" s="2">
        <f t="shared" ca="1" si="26"/>
        <v>2402</v>
      </c>
      <c r="D1428" cm="1">
        <f t="array" aca="1" ref="D1428" ca="1">_xlfn.IFS(C1428 &lt;_xlfn.PERCENTILE.EXC($C$2:$C$1786,0.2),5,C1428&lt;_xlfn.PERCENTILE.EXC($C$2:$C$2000, 0.4),4, C1428&lt;_xlfn.PERCENTILE.EXC($C$2:$C$2000, 0.6),3, C1428&lt;_xlfn.PERCENTILE.EXC($C$2:$C$2000, 0.8),2, C1428&gt;=_xlfn.PERCENTILE.EXC($C$2:$C$2000, 0.8), 1)</f>
        <v>2</v>
      </c>
      <c r="E1428">
        <f>COUNTIF(Sheet1!A:A,Sheet2!A1428)</f>
        <v>1</v>
      </c>
      <c r="F1428" cm="1">
        <f t="array" ref="F1428">_xlfn.IFS(E1428 &gt; _xlfn.PERCENTILE.EXC($E$2:$E$1786,0.8), 5, E1428 &gt; _xlfn.PERCENTILE.EXC($E$2:$E$1786,0.6), 4,E1428 &gt; _xlfn.PERCENTILE.EXC($E$2:$E$1786,0.4), 3, E1428 &gt; _xlfn.PERCENTILE.EXC($E$2:$E$1786,0.2),2, E1428 &lt;= _xlfn.PERCENTILE.EXC($E$2:$E$1786,0.2), 1)</f>
        <v>1</v>
      </c>
      <c r="G1428">
        <f>SUMIF(Sheet1!A:A,A1428,Sheet1!C:C)</f>
        <v>74.5</v>
      </c>
      <c r="H1428" cm="1">
        <f t="array" ref="H1428">_xlfn.IFS(G1428 &lt;_xlfn.PERCENTILE.EXC($G$2:$G$1786,0.2),5,G1428&lt;_xlfn.PERCENTILE.EXC($G$2:$G$2000, 0.4),4, G1428&lt;_xlfn.PERCENTILE.EXC($G$2:$G$2000, 0.6),3, G1428&lt;_xlfn.PERCENTILE.EXC($G$2:$G$2000, 0.8),2, G1428&gt;=_xlfn.PERCENTILE.EXC($G$2:$G$2000, 0.8), 1)</f>
        <v>5</v>
      </c>
      <c r="K1428" t="str" cm="1">
        <f t="array" aca="1" ref="K1428" ca="1">_xlfn.IFS(
    AND($D1428=5, $F1428&gt;=4,$H1428&gt;=4), "Best Customers",
    AND($D1428&gt;=3, $D1428&lt;=4, $F1428&gt;=4, $H1428&gt;=3), "Loyal Customers",
    AND($D1428&gt;=3, $D1428&lt;=4, $F1428&gt;=2, $H1428&gt;=2), "Potential Loyal Customers",
    AND($D1428&gt;=2, $D1428&lt;=3, $F1428&gt;=3, $H1428&gt;=3), "At-Risk Customers",
    AND($D1428=1, $F1428&lt;=2, $H1428&lt;=2), "Lost Customers",
    TRUE, "Unclassified"
)</f>
        <v>Unclassified</v>
      </c>
    </row>
    <row r="1429" spans="1:11" x14ac:dyDescent="0.2">
      <c r="A1429" t="str">
        <v>CUS001546</v>
      </c>
      <c r="B1429" s="1" cm="1">
        <f t="array" ref="B1429">MAX(_xlfn._xlws.FILTER(Sheet1!B:B,Sheet2!A1429 = Sheet1!A:A))</f>
        <v>45666</v>
      </c>
      <c r="C1429" s="2">
        <f t="shared" ca="1" si="26"/>
        <v>111</v>
      </c>
      <c r="D1429" cm="1">
        <f t="array" aca="1" ref="D1429" ca="1">_xlfn.IFS(C1429 &lt;_xlfn.PERCENTILE.EXC($C$2:$C$1786,0.2),5,C1429&lt;_xlfn.PERCENTILE.EXC($C$2:$C$2000, 0.4),4, C1429&lt;_xlfn.PERCENTILE.EXC($C$2:$C$2000, 0.6),3, C1429&lt;_xlfn.PERCENTILE.EXC($C$2:$C$2000, 0.8),2, C1429&gt;=_xlfn.PERCENTILE.EXC($C$2:$C$2000, 0.8), 1)</f>
        <v>5</v>
      </c>
      <c r="E1429">
        <f>COUNTIF(Sheet1!A:A,Sheet2!A1429)</f>
        <v>13</v>
      </c>
      <c r="F1429" cm="1">
        <f t="array" ref="F1429">_xlfn.IFS(E1429 &gt; _xlfn.PERCENTILE.EXC($E$2:$E$1786,0.8), 5, E1429 &gt; _xlfn.PERCENTILE.EXC($E$2:$E$1786,0.6), 4,E1429 &gt; _xlfn.PERCENTILE.EXC($E$2:$E$1786,0.4), 3, E1429 &gt; _xlfn.PERCENTILE.EXC($E$2:$E$1786,0.2),2, E1429 &lt;= _xlfn.PERCENTILE.EXC($E$2:$E$1786,0.2), 1)</f>
        <v>5</v>
      </c>
      <c r="G1429">
        <f>SUMIF(Sheet1!A:A,A1429,Sheet1!C:C)</f>
        <v>1312.5500000000002</v>
      </c>
      <c r="H1429" cm="1">
        <f t="array" ref="H1429">_xlfn.IFS(G1429 &lt;_xlfn.PERCENTILE.EXC($G$2:$G$1786,0.2),5,G1429&lt;_xlfn.PERCENTILE.EXC($G$2:$G$2000, 0.4),4, G1429&lt;_xlfn.PERCENTILE.EXC($G$2:$G$2000, 0.6),3, G1429&lt;_xlfn.PERCENTILE.EXC($G$2:$G$2000, 0.8),2, G1429&gt;=_xlfn.PERCENTILE.EXC($G$2:$G$2000, 0.8), 1)</f>
        <v>2</v>
      </c>
      <c r="K1429" t="str" cm="1">
        <f t="array" aca="1" ref="K1429" ca="1">_xlfn.IFS(
    AND($D1429=5, $F1429&gt;=4,$H1429&gt;=4), "Best Customers",
    AND($D1429&gt;=3, $D1429&lt;=4, $F1429&gt;=4, $H1429&gt;=3), "Loyal Customers",
    AND($D1429&gt;=3, $D1429&lt;=4, $F1429&gt;=2, $H1429&gt;=2), "Potential Loyal Customers",
    AND($D1429&gt;=2, $D1429&lt;=3, $F1429&gt;=3, $H1429&gt;=3), "At-Risk Customers",
    AND($D1429=1, $F1429&lt;=2, $H1429&lt;=2), "Lost Customers",
    TRUE, "Unclassified"
)</f>
        <v>Unclassified</v>
      </c>
    </row>
    <row r="1430" spans="1:11" x14ac:dyDescent="0.2">
      <c r="A1430" t="str">
        <v>CUS016594</v>
      </c>
      <c r="B1430" s="1" cm="1">
        <f t="array" ref="B1430">MAX(_xlfn._xlws.FILTER(Sheet1!B:B,Sheet2!A1430 = Sheet1!A:A))</f>
        <v>44662</v>
      </c>
      <c r="C1430" s="2">
        <f t="shared" ca="1" si="26"/>
        <v>1115</v>
      </c>
      <c r="D1430" cm="1">
        <f t="array" aca="1" ref="D1430" ca="1">_xlfn.IFS(C1430 &lt;_xlfn.PERCENTILE.EXC($C$2:$C$1786,0.2),5,C1430&lt;_xlfn.PERCENTILE.EXC($C$2:$C$2000, 0.4),4, C1430&lt;_xlfn.PERCENTILE.EXC($C$2:$C$2000, 0.6),3, C1430&lt;_xlfn.PERCENTILE.EXC($C$2:$C$2000, 0.8),2, C1430&gt;=_xlfn.PERCENTILE.EXC($C$2:$C$2000, 0.8), 1)</f>
        <v>4</v>
      </c>
      <c r="E1430">
        <f>COUNTIF(Sheet1!A:A,Sheet2!A1430)</f>
        <v>4</v>
      </c>
      <c r="F1430" cm="1">
        <f t="array" ref="F1430">_xlfn.IFS(E1430 &gt; _xlfn.PERCENTILE.EXC($E$2:$E$1786,0.8), 5, E1430 &gt; _xlfn.PERCENTILE.EXC($E$2:$E$1786,0.6), 4,E1430 &gt; _xlfn.PERCENTILE.EXC($E$2:$E$1786,0.4), 3, E1430 &gt; _xlfn.PERCENTILE.EXC($E$2:$E$1786,0.2),2, E1430 &lt;= _xlfn.PERCENTILE.EXC($E$2:$E$1786,0.2), 1)</f>
        <v>3</v>
      </c>
      <c r="G1430">
        <f>SUMIF(Sheet1!A:A,A1430,Sheet1!C:C)</f>
        <v>375.04999999999995</v>
      </c>
      <c r="H1430" cm="1">
        <f t="array" ref="H1430">_xlfn.IFS(G1430 &lt;_xlfn.PERCENTILE.EXC($G$2:$G$1786,0.2),5,G1430&lt;_xlfn.PERCENTILE.EXC($G$2:$G$2000, 0.4),4, G1430&lt;_xlfn.PERCENTILE.EXC($G$2:$G$2000, 0.6),3, G1430&lt;_xlfn.PERCENTILE.EXC($G$2:$G$2000, 0.8),2, G1430&gt;=_xlfn.PERCENTILE.EXC($G$2:$G$2000, 0.8), 1)</f>
        <v>3</v>
      </c>
      <c r="K1430" t="str" cm="1">
        <f t="array" aca="1" ref="K1430" ca="1">_xlfn.IFS(
    AND($D1430=5, $F1430&gt;=4,$H1430&gt;=4), "Best Customers",
    AND($D1430&gt;=3, $D1430&lt;=4, $F1430&gt;=4, $H1430&gt;=3), "Loyal Customers",
    AND($D1430&gt;=3, $D1430&lt;=4, $F1430&gt;=2, $H1430&gt;=2), "Potential Loyal Customers",
    AND($D1430&gt;=2, $D1430&lt;=3, $F1430&gt;=3, $H1430&gt;=3), "At-Risk Customers",
    AND($D1430=1, $F1430&lt;=2, $H1430&lt;=2), "Lost Customers",
    TRUE, "Unclassified"
)</f>
        <v>Potential Loyal Customers</v>
      </c>
    </row>
    <row r="1431" spans="1:11" x14ac:dyDescent="0.2">
      <c r="A1431" t="str">
        <v>CUS026086</v>
      </c>
      <c r="B1431" s="1" cm="1">
        <f t="array" ref="B1431">MAX(_xlfn._xlws.FILTER(Sheet1!B:B,Sheet2!A1431 = Sheet1!A:A))</f>
        <v>43376</v>
      </c>
      <c r="C1431" s="2">
        <f t="shared" ca="1" si="26"/>
        <v>2401</v>
      </c>
      <c r="D1431" cm="1">
        <f t="array" aca="1" ref="D1431" ca="1">_xlfn.IFS(C1431 &lt;_xlfn.PERCENTILE.EXC($C$2:$C$1786,0.2),5,C1431&lt;_xlfn.PERCENTILE.EXC($C$2:$C$2000, 0.4),4, C1431&lt;_xlfn.PERCENTILE.EXC($C$2:$C$2000, 0.6),3, C1431&lt;_xlfn.PERCENTILE.EXC($C$2:$C$2000, 0.8),2, C1431&gt;=_xlfn.PERCENTILE.EXC($C$2:$C$2000, 0.8), 1)</f>
        <v>2</v>
      </c>
      <c r="E1431">
        <f>COUNTIF(Sheet1!A:A,Sheet2!A1431)</f>
        <v>1</v>
      </c>
      <c r="F1431" cm="1">
        <f t="array" ref="F1431">_xlfn.IFS(E1431 &gt; _xlfn.PERCENTILE.EXC($E$2:$E$1786,0.8), 5, E1431 &gt; _xlfn.PERCENTILE.EXC($E$2:$E$1786,0.6), 4,E1431 &gt; _xlfn.PERCENTILE.EXC($E$2:$E$1786,0.4), 3, E1431 &gt; _xlfn.PERCENTILE.EXC($E$2:$E$1786,0.2),2, E1431 &lt;= _xlfn.PERCENTILE.EXC($E$2:$E$1786,0.2), 1)</f>
        <v>1</v>
      </c>
      <c r="G1431">
        <f>SUMIF(Sheet1!A:A,A1431,Sheet1!C:C)</f>
        <v>51.95</v>
      </c>
      <c r="H1431" cm="1">
        <f t="array" ref="H1431">_xlfn.IFS(G1431 &lt;_xlfn.PERCENTILE.EXC($G$2:$G$1786,0.2),5,G1431&lt;_xlfn.PERCENTILE.EXC($G$2:$G$2000, 0.4),4, G1431&lt;_xlfn.PERCENTILE.EXC($G$2:$G$2000, 0.6),3, G1431&lt;_xlfn.PERCENTILE.EXC($G$2:$G$2000, 0.8),2, G1431&gt;=_xlfn.PERCENTILE.EXC($G$2:$G$2000, 0.8), 1)</f>
        <v>5</v>
      </c>
      <c r="K1431" t="str" cm="1">
        <f t="array" aca="1" ref="K1431" ca="1">_xlfn.IFS(
    AND($D1431=5, $F1431&gt;=4,$H1431&gt;=4), "Best Customers",
    AND($D1431&gt;=3, $D1431&lt;=4, $F1431&gt;=4, $H1431&gt;=3), "Loyal Customers",
    AND($D1431&gt;=3, $D1431&lt;=4, $F1431&gt;=2, $H1431&gt;=2), "Potential Loyal Customers",
    AND($D1431&gt;=2, $D1431&lt;=3, $F1431&gt;=3, $H1431&gt;=3), "At-Risk Customers",
    AND($D1431=1, $F1431&lt;=2, $H1431&lt;=2), "Lost Customers",
    TRUE, "Unclassified"
)</f>
        <v>Unclassified</v>
      </c>
    </row>
    <row r="1432" spans="1:11" x14ac:dyDescent="0.2">
      <c r="A1432" t="str">
        <v>CUS022788</v>
      </c>
      <c r="B1432" s="1" cm="1">
        <f t="array" ref="B1432">MAX(_xlfn._xlws.FILTER(Sheet1!B:B,Sheet2!A1432 = Sheet1!A:A))</f>
        <v>44053</v>
      </c>
      <c r="C1432" s="2">
        <f t="shared" ca="1" si="26"/>
        <v>1724</v>
      </c>
      <c r="D1432" cm="1">
        <f t="array" aca="1" ref="D1432" ca="1">_xlfn.IFS(C1432 &lt;_xlfn.PERCENTILE.EXC($C$2:$C$1786,0.2),5,C1432&lt;_xlfn.PERCENTILE.EXC($C$2:$C$2000, 0.4),4, C1432&lt;_xlfn.PERCENTILE.EXC($C$2:$C$2000, 0.6),3, C1432&lt;_xlfn.PERCENTILE.EXC($C$2:$C$2000, 0.8),2, C1432&gt;=_xlfn.PERCENTILE.EXC($C$2:$C$2000, 0.8), 1)</f>
        <v>3</v>
      </c>
      <c r="E1432">
        <f>COUNTIF(Sheet1!A:A,Sheet2!A1432)</f>
        <v>2</v>
      </c>
      <c r="F1432" cm="1">
        <f t="array" ref="F1432">_xlfn.IFS(E1432 &gt; _xlfn.PERCENTILE.EXC($E$2:$E$1786,0.8), 5, E1432 &gt; _xlfn.PERCENTILE.EXC($E$2:$E$1786,0.6), 4,E1432 &gt; _xlfn.PERCENTILE.EXC($E$2:$E$1786,0.4), 3, E1432 &gt; _xlfn.PERCENTILE.EXC($E$2:$E$1786,0.2),2, E1432 &lt;= _xlfn.PERCENTILE.EXC($E$2:$E$1786,0.2), 1)</f>
        <v>2</v>
      </c>
      <c r="G1432">
        <f>SUMIF(Sheet1!A:A,A1432,Sheet1!C:C)</f>
        <v>178</v>
      </c>
      <c r="H1432" cm="1">
        <f t="array" ref="H1432">_xlfn.IFS(G1432 &lt;_xlfn.PERCENTILE.EXC($G$2:$G$1786,0.2),5,G1432&lt;_xlfn.PERCENTILE.EXC($G$2:$G$2000, 0.4),4, G1432&lt;_xlfn.PERCENTILE.EXC($G$2:$G$2000, 0.6),3, G1432&lt;_xlfn.PERCENTILE.EXC($G$2:$G$2000, 0.8),2, G1432&gt;=_xlfn.PERCENTILE.EXC($G$2:$G$2000, 0.8), 1)</f>
        <v>4</v>
      </c>
      <c r="K1432" t="str" cm="1">
        <f t="array" aca="1" ref="K1432" ca="1">_xlfn.IFS(
    AND($D1432=5, $F1432&gt;=4,$H1432&gt;=4), "Best Customers",
    AND($D1432&gt;=3, $D1432&lt;=4, $F1432&gt;=4, $H1432&gt;=3), "Loyal Customers",
    AND($D1432&gt;=3, $D1432&lt;=4, $F1432&gt;=2, $H1432&gt;=2), "Potential Loyal Customers",
    AND($D1432&gt;=2, $D1432&lt;=3, $F1432&gt;=3, $H1432&gt;=3), "At-Risk Customers",
    AND($D1432=1, $F1432&lt;=2, $H1432&lt;=2), "Lost Customers",
    TRUE, "Unclassified"
)</f>
        <v>Potential Loyal Customers</v>
      </c>
    </row>
    <row r="1433" spans="1:11" x14ac:dyDescent="0.2">
      <c r="A1433" t="str">
        <v>CUS026087</v>
      </c>
      <c r="B1433" s="1" cm="1">
        <f t="array" ref="B1433">MAX(_xlfn._xlws.FILTER(Sheet1!B:B,Sheet2!A1433 = Sheet1!A:A))</f>
        <v>43376</v>
      </c>
      <c r="C1433" s="2">
        <f t="shared" ca="1" si="26"/>
        <v>2401</v>
      </c>
      <c r="D1433" cm="1">
        <f t="array" aca="1" ref="D1433" ca="1">_xlfn.IFS(C1433 &lt;_xlfn.PERCENTILE.EXC($C$2:$C$1786,0.2),5,C1433&lt;_xlfn.PERCENTILE.EXC($C$2:$C$2000, 0.4),4, C1433&lt;_xlfn.PERCENTILE.EXC($C$2:$C$2000, 0.6),3, C1433&lt;_xlfn.PERCENTILE.EXC($C$2:$C$2000, 0.8),2, C1433&gt;=_xlfn.PERCENTILE.EXC($C$2:$C$2000, 0.8), 1)</f>
        <v>2</v>
      </c>
      <c r="E1433">
        <f>COUNTIF(Sheet1!A:A,Sheet2!A1433)</f>
        <v>1</v>
      </c>
      <c r="F1433" cm="1">
        <f t="array" ref="F1433">_xlfn.IFS(E1433 &gt; _xlfn.PERCENTILE.EXC($E$2:$E$1786,0.8), 5, E1433 &gt; _xlfn.PERCENTILE.EXC($E$2:$E$1786,0.6), 4,E1433 &gt; _xlfn.PERCENTILE.EXC($E$2:$E$1786,0.4), 3, E1433 &gt; _xlfn.PERCENTILE.EXC($E$2:$E$1786,0.2),2, E1433 &lt;= _xlfn.PERCENTILE.EXC($E$2:$E$1786,0.2), 1)</f>
        <v>1</v>
      </c>
      <c r="G1433">
        <f>SUMIF(Sheet1!A:A,A1433,Sheet1!C:C)</f>
        <v>33.450000000000003</v>
      </c>
      <c r="H1433" cm="1">
        <f t="array" ref="H1433">_xlfn.IFS(G1433 &lt;_xlfn.PERCENTILE.EXC($G$2:$G$1786,0.2),5,G1433&lt;_xlfn.PERCENTILE.EXC($G$2:$G$2000, 0.4),4, G1433&lt;_xlfn.PERCENTILE.EXC($G$2:$G$2000, 0.6),3, G1433&lt;_xlfn.PERCENTILE.EXC($G$2:$G$2000, 0.8),2, G1433&gt;=_xlfn.PERCENTILE.EXC($G$2:$G$2000, 0.8), 1)</f>
        <v>5</v>
      </c>
      <c r="K1433" t="str" cm="1">
        <f t="array" aca="1" ref="K1433" ca="1">_xlfn.IFS(
    AND($D1433=5, $F1433&gt;=4,$H1433&gt;=4), "Best Customers",
    AND($D1433&gt;=3, $D1433&lt;=4, $F1433&gt;=4, $H1433&gt;=3), "Loyal Customers",
    AND($D1433&gt;=3, $D1433&lt;=4, $F1433&gt;=2, $H1433&gt;=2), "Potential Loyal Customers",
    AND($D1433&gt;=2, $D1433&lt;=3, $F1433&gt;=3, $H1433&gt;=3), "At-Risk Customers",
    AND($D1433=1, $F1433&lt;=2, $H1433&lt;=2), "Lost Customers",
    TRUE, "Unclassified"
)</f>
        <v>Unclassified</v>
      </c>
    </row>
    <row r="1434" spans="1:11" x14ac:dyDescent="0.2">
      <c r="A1434" t="str">
        <v>CUS021901</v>
      </c>
      <c r="B1434" s="1" cm="1">
        <f t="array" ref="B1434">MAX(_xlfn._xlws.FILTER(Sheet1!B:B,Sheet2!A1434 = Sheet1!A:A))</f>
        <v>44151</v>
      </c>
      <c r="C1434" s="2">
        <f t="shared" ca="1" si="26"/>
        <v>1626</v>
      </c>
      <c r="D1434" cm="1">
        <f t="array" aca="1" ref="D1434" ca="1">_xlfn.IFS(C1434 &lt;_xlfn.PERCENTILE.EXC($C$2:$C$1786,0.2),5,C1434&lt;_xlfn.PERCENTILE.EXC($C$2:$C$2000, 0.4),4, C1434&lt;_xlfn.PERCENTILE.EXC($C$2:$C$2000, 0.6),3, C1434&lt;_xlfn.PERCENTILE.EXC($C$2:$C$2000, 0.8),2, C1434&gt;=_xlfn.PERCENTILE.EXC($C$2:$C$2000, 0.8), 1)</f>
        <v>3</v>
      </c>
      <c r="E1434">
        <f>COUNTIF(Sheet1!A:A,Sheet2!A1434)</f>
        <v>6</v>
      </c>
      <c r="F1434" cm="1">
        <f t="array" ref="F1434">_xlfn.IFS(E1434 &gt; _xlfn.PERCENTILE.EXC($E$2:$E$1786,0.8), 5, E1434 &gt; _xlfn.PERCENTILE.EXC($E$2:$E$1786,0.6), 4,E1434 &gt; _xlfn.PERCENTILE.EXC($E$2:$E$1786,0.4), 3, E1434 &gt; _xlfn.PERCENTILE.EXC($E$2:$E$1786,0.2),2, E1434 &lt;= _xlfn.PERCENTILE.EXC($E$2:$E$1786,0.2), 1)</f>
        <v>4</v>
      </c>
      <c r="G1434">
        <f>SUMIF(Sheet1!A:A,A1434,Sheet1!C:C)</f>
        <v>3552.99</v>
      </c>
      <c r="H1434" cm="1">
        <f t="array" ref="H1434">_xlfn.IFS(G1434 &lt;_xlfn.PERCENTILE.EXC($G$2:$G$1786,0.2),5,G1434&lt;_xlfn.PERCENTILE.EXC($G$2:$G$2000, 0.4),4, G1434&lt;_xlfn.PERCENTILE.EXC($G$2:$G$2000, 0.6),3, G1434&lt;_xlfn.PERCENTILE.EXC($G$2:$G$2000, 0.8),2, G1434&gt;=_xlfn.PERCENTILE.EXC($G$2:$G$2000, 0.8), 1)</f>
        <v>1</v>
      </c>
      <c r="K1434" t="str" cm="1">
        <f t="array" aca="1" ref="K1434" ca="1">_xlfn.IFS(
    AND($D1434=5, $F1434&gt;=4,$H1434&gt;=4), "Best Customers",
    AND($D1434&gt;=3, $D1434&lt;=4, $F1434&gt;=4, $H1434&gt;=3), "Loyal Customers",
    AND($D1434&gt;=3, $D1434&lt;=4, $F1434&gt;=2, $H1434&gt;=2), "Potential Loyal Customers",
    AND($D1434&gt;=2, $D1434&lt;=3, $F1434&gt;=3, $H1434&gt;=3), "At-Risk Customers",
    AND($D1434=1, $F1434&lt;=2, $H1434&lt;=2), "Lost Customers",
    TRUE, "Unclassified"
)</f>
        <v>Unclassified</v>
      </c>
    </row>
    <row r="1435" spans="1:11" x14ac:dyDescent="0.2">
      <c r="A1435" t="str">
        <v>CUS026090</v>
      </c>
      <c r="B1435" s="1" cm="1">
        <f t="array" ref="B1435">MAX(_xlfn._xlws.FILTER(Sheet1!B:B,Sheet2!A1435 = Sheet1!A:A))</f>
        <v>43376</v>
      </c>
      <c r="C1435" s="2">
        <f t="shared" ca="1" si="26"/>
        <v>2401</v>
      </c>
      <c r="D1435" cm="1">
        <f t="array" aca="1" ref="D1435" ca="1">_xlfn.IFS(C1435 &lt;_xlfn.PERCENTILE.EXC($C$2:$C$1786,0.2),5,C1435&lt;_xlfn.PERCENTILE.EXC($C$2:$C$2000, 0.4),4, C1435&lt;_xlfn.PERCENTILE.EXC($C$2:$C$2000, 0.6),3, C1435&lt;_xlfn.PERCENTILE.EXC($C$2:$C$2000, 0.8),2, C1435&gt;=_xlfn.PERCENTILE.EXC($C$2:$C$2000, 0.8), 1)</f>
        <v>2</v>
      </c>
      <c r="E1435">
        <f>COUNTIF(Sheet1!A:A,Sheet2!A1435)</f>
        <v>1</v>
      </c>
      <c r="F1435" cm="1">
        <f t="array" ref="F1435">_xlfn.IFS(E1435 &gt; _xlfn.PERCENTILE.EXC($E$2:$E$1786,0.8), 5, E1435 &gt; _xlfn.PERCENTILE.EXC($E$2:$E$1786,0.6), 4,E1435 &gt; _xlfn.PERCENTILE.EXC($E$2:$E$1786,0.4), 3, E1435 &gt; _xlfn.PERCENTILE.EXC($E$2:$E$1786,0.2),2, E1435 &lt;= _xlfn.PERCENTILE.EXC($E$2:$E$1786,0.2), 1)</f>
        <v>1</v>
      </c>
      <c r="G1435">
        <f>SUMIF(Sheet1!A:A,A1435,Sheet1!C:C)</f>
        <v>73.5</v>
      </c>
      <c r="H1435" cm="1">
        <f t="array" ref="H1435">_xlfn.IFS(G1435 &lt;_xlfn.PERCENTILE.EXC($G$2:$G$1786,0.2),5,G1435&lt;_xlfn.PERCENTILE.EXC($G$2:$G$2000, 0.4),4, G1435&lt;_xlfn.PERCENTILE.EXC($G$2:$G$2000, 0.6),3, G1435&lt;_xlfn.PERCENTILE.EXC($G$2:$G$2000, 0.8),2, G1435&gt;=_xlfn.PERCENTILE.EXC($G$2:$G$2000, 0.8), 1)</f>
        <v>5</v>
      </c>
      <c r="K1435" t="str" cm="1">
        <f t="array" aca="1" ref="K1435" ca="1">_xlfn.IFS(
    AND($D1435=5, $F1435&gt;=4,$H1435&gt;=4), "Best Customers",
    AND($D1435&gt;=3, $D1435&lt;=4, $F1435&gt;=4, $H1435&gt;=3), "Loyal Customers",
    AND($D1435&gt;=3, $D1435&lt;=4, $F1435&gt;=2, $H1435&gt;=2), "Potential Loyal Customers",
    AND($D1435&gt;=2, $D1435&lt;=3, $F1435&gt;=3, $H1435&gt;=3), "At-Risk Customers",
    AND($D1435=1, $F1435&lt;=2, $H1435&lt;=2), "Lost Customers",
    TRUE, "Unclassified"
)</f>
        <v>Unclassified</v>
      </c>
    </row>
    <row r="1436" spans="1:11" x14ac:dyDescent="0.2">
      <c r="A1436" t="str">
        <v>CUS026091</v>
      </c>
      <c r="B1436" s="1" cm="1">
        <f t="array" ref="B1436">MAX(_xlfn._xlws.FILTER(Sheet1!B:B,Sheet2!A1436 = Sheet1!A:A))</f>
        <v>43376</v>
      </c>
      <c r="C1436" s="2">
        <f t="shared" ca="1" si="26"/>
        <v>2401</v>
      </c>
      <c r="D1436" cm="1">
        <f t="array" aca="1" ref="D1436" ca="1">_xlfn.IFS(C1436 &lt;_xlfn.PERCENTILE.EXC($C$2:$C$1786,0.2),5,C1436&lt;_xlfn.PERCENTILE.EXC($C$2:$C$2000, 0.4),4, C1436&lt;_xlfn.PERCENTILE.EXC($C$2:$C$2000, 0.6),3, C1436&lt;_xlfn.PERCENTILE.EXC($C$2:$C$2000, 0.8),2, C1436&gt;=_xlfn.PERCENTILE.EXC($C$2:$C$2000, 0.8), 1)</f>
        <v>2</v>
      </c>
      <c r="E1436">
        <f>COUNTIF(Sheet1!A:A,Sheet2!A1436)</f>
        <v>1</v>
      </c>
      <c r="F1436" cm="1">
        <f t="array" ref="F1436">_xlfn.IFS(E1436 &gt; _xlfn.PERCENTILE.EXC($E$2:$E$1786,0.8), 5, E1436 &gt; _xlfn.PERCENTILE.EXC($E$2:$E$1786,0.6), 4,E1436 &gt; _xlfn.PERCENTILE.EXC($E$2:$E$1786,0.4), 3, E1436 &gt; _xlfn.PERCENTILE.EXC($E$2:$E$1786,0.2),2, E1436 &lt;= _xlfn.PERCENTILE.EXC($E$2:$E$1786,0.2), 1)</f>
        <v>1</v>
      </c>
      <c r="G1436">
        <f>SUMIF(Sheet1!A:A,A1436,Sheet1!C:C)</f>
        <v>156.85</v>
      </c>
      <c r="H1436" cm="1">
        <f t="array" ref="H1436">_xlfn.IFS(G1436 &lt;_xlfn.PERCENTILE.EXC($G$2:$G$1786,0.2),5,G1436&lt;_xlfn.PERCENTILE.EXC($G$2:$G$2000, 0.4),4, G1436&lt;_xlfn.PERCENTILE.EXC($G$2:$G$2000, 0.6),3, G1436&lt;_xlfn.PERCENTILE.EXC($G$2:$G$2000, 0.8),2, G1436&gt;=_xlfn.PERCENTILE.EXC($G$2:$G$2000, 0.8), 1)</f>
        <v>4</v>
      </c>
      <c r="K1436" t="str" cm="1">
        <f t="array" aca="1" ref="K1436" ca="1">_xlfn.IFS(
    AND($D1436=5, $F1436&gt;=4,$H1436&gt;=4), "Best Customers",
    AND($D1436&gt;=3, $D1436&lt;=4, $F1436&gt;=4, $H1436&gt;=3), "Loyal Customers",
    AND($D1436&gt;=3, $D1436&lt;=4, $F1436&gt;=2, $H1436&gt;=2), "Potential Loyal Customers",
    AND($D1436&gt;=2, $D1436&lt;=3, $F1436&gt;=3, $H1436&gt;=3), "At-Risk Customers",
    AND($D1436=1, $F1436&lt;=2, $H1436&lt;=2), "Lost Customers",
    TRUE, "Unclassified"
)</f>
        <v>Unclassified</v>
      </c>
    </row>
    <row r="1437" spans="1:11" x14ac:dyDescent="0.2">
      <c r="A1437" t="str">
        <v>CUS015978</v>
      </c>
      <c r="B1437" s="1" cm="1">
        <f t="array" ref="B1437">MAX(_xlfn._xlws.FILTER(Sheet1!B:B,Sheet2!A1437 = Sheet1!A:A))</f>
        <v>44720</v>
      </c>
      <c r="C1437" s="2">
        <f t="shared" ca="1" si="26"/>
        <v>1057</v>
      </c>
      <c r="D1437" cm="1">
        <f t="array" aca="1" ref="D1437" ca="1">_xlfn.IFS(C1437 &lt;_xlfn.PERCENTILE.EXC($C$2:$C$1786,0.2),5,C1437&lt;_xlfn.PERCENTILE.EXC($C$2:$C$2000, 0.4),4, C1437&lt;_xlfn.PERCENTILE.EXC($C$2:$C$2000, 0.6),3, C1437&lt;_xlfn.PERCENTILE.EXC($C$2:$C$2000, 0.8),2, C1437&gt;=_xlfn.PERCENTILE.EXC($C$2:$C$2000, 0.8), 1)</f>
        <v>4</v>
      </c>
      <c r="E1437">
        <f>COUNTIF(Sheet1!A:A,Sheet2!A1437)</f>
        <v>4</v>
      </c>
      <c r="F1437" cm="1">
        <f t="array" ref="F1437">_xlfn.IFS(E1437 &gt; _xlfn.PERCENTILE.EXC($E$2:$E$1786,0.8), 5, E1437 &gt; _xlfn.PERCENTILE.EXC($E$2:$E$1786,0.6), 4,E1437 &gt; _xlfn.PERCENTILE.EXC($E$2:$E$1786,0.4), 3, E1437 &gt; _xlfn.PERCENTILE.EXC($E$2:$E$1786,0.2),2, E1437 &lt;= _xlfn.PERCENTILE.EXC($E$2:$E$1786,0.2), 1)</f>
        <v>3</v>
      </c>
      <c r="G1437">
        <f>SUMIF(Sheet1!A:A,A1437,Sheet1!C:C)</f>
        <v>951.4</v>
      </c>
      <c r="H1437" cm="1">
        <f t="array" ref="H1437">_xlfn.IFS(G1437 &lt;_xlfn.PERCENTILE.EXC($G$2:$G$1786,0.2),5,G1437&lt;_xlfn.PERCENTILE.EXC($G$2:$G$2000, 0.4),4, G1437&lt;_xlfn.PERCENTILE.EXC($G$2:$G$2000, 0.6),3, G1437&lt;_xlfn.PERCENTILE.EXC($G$2:$G$2000, 0.8),2, G1437&gt;=_xlfn.PERCENTILE.EXC($G$2:$G$2000, 0.8), 1)</f>
        <v>2</v>
      </c>
      <c r="K1437" t="str" cm="1">
        <f t="array" aca="1" ref="K1437" ca="1">_xlfn.IFS(
    AND($D1437=5, $F1437&gt;=4,$H1437&gt;=4), "Best Customers",
    AND($D1437&gt;=3, $D1437&lt;=4, $F1437&gt;=4, $H1437&gt;=3), "Loyal Customers",
    AND($D1437&gt;=3, $D1437&lt;=4, $F1437&gt;=2, $H1437&gt;=2), "Potential Loyal Customers",
    AND($D1437&gt;=2, $D1437&lt;=3, $F1437&gt;=3, $H1437&gt;=3), "At-Risk Customers",
    AND($D1437=1, $F1437&lt;=2, $H1437&lt;=2), "Lost Customers",
    TRUE, "Unclassified"
)</f>
        <v>Potential Loyal Customers</v>
      </c>
    </row>
    <row r="1438" spans="1:11" x14ac:dyDescent="0.2">
      <c r="A1438" t="str">
        <v>CUS018068</v>
      </c>
      <c r="B1438" s="1" cm="1">
        <f t="array" ref="B1438">MAX(_xlfn._xlws.FILTER(Sheet1!B:B,Sheet2!A1438 = Sheet1!A:A))</f>
        <v>44522</v>
      </c>
      <c r="C1438" s="2">
        <f t="shared" ca="1" si="26"/>
        <v>1255</v>
      </c>
      <c r="D1438" cm="1">
        <f t="array" aca="1" ref="D1438" ca="1">_xlfn.IFS(C1438 &lt;_xlfn.PERCENTILE.EXC($C$2:$C$1786,0.2),5,C1438&lt;_xlfn.PERCENTILE.EXC($C$2:$C$2000, 0.4),4, C1438&lt;_xlfn.PERCENTILE.EXC($C$2:$C$2000, 0.6),3, C1438&lt;_xlfn.PERCENTILE.EXC($C$2:$C$2000, 0.8),2, C1438&gt;=_xlfn.PERCENTILE.EXC($C$2:$C$2000, 0.8), 1)</f>
        <v>4</v>
      </c>
      <c r="E1438">
        <f>COUNTIF(Sheet1!A:A,Sheet2!A1438)</f>
        <v>6</v>
      </c>
      <c r="F1438" cm="1">
        <f t="array" ref="F1438">_xlfn.IFS(E1438 &gt; _xlfn.PERCENTILE.EXC($E$2:$E$1786,0.8), 5, E1438 &gt; _xlfn.PERCENTILE.EXC($E$2:$E$1786,0.6), 4,E1438 &gt; _xlfn.PERCENTILE.EXC($E$2:$E$1786,0.4), 3, E1438 &gt; _xlfn.PERCENTILE.EXC($E$2:$E$1786,0.2),2, E1438 &lt;= _xlfn.PERCENTILE.EXC($E$2:$E$1786,0.2), 1)</f>
        <v>4</v>
      </c>
      <c r="G1438">
        <f>SUMIF(Sheet1!A:A,A1438,Sheet1!C:C)</f>
        <v>594.84000000000015</v>
      </c>
      <c r="H1438" cm="1">
        <f t="array" ref="H1438">_xlfn.IFS(G1438 &lt;_xlfn.PERCENTILE.EXC($G$2:$G$1786,0.2),5,G1438&lt;_xlfn.PERCENTILE.EXC($G$2:$G$2000, 0.4),4, G1438&lt;_xlfn.PERCENTILE.EXC($G$2:$G$2000, 0.6),3, G1438&lt;_xlfn.PERCENTILE.EXC($G$2:$G$2000, 0.8),2, G1438&gt;=_xlfn.PERCENTILE.EXC($G$2:$G$2000, 0.8), 1)</f>
        <v>3</v>
      </c>
      <c r="K1438" t="str" cm="1">
        <f t="array" aca="1" ref="K1438" ca="1">_xlfn.IFS(
    AND($D1438=5, $F1438&gt;=4,$H1438&gt;=4), "Best Customers",
    AND($D1438&gt;=3, $D1438&lt;=4, $F1438&gt;=4, $H1438&gt;=3), "Loyal Customers",
    AND($D1438&gt;=3, $D1438&lt;=4, $F1438&gt;=2, $H1438&gt;=2), "Potential Loyal Customers",
    AND($D1438&gt;=2, $D1438&lt;=3, $F1438&gt;=3, $H1438&gt;=3), "At-Risk Customers",
    AND($D1438=1, $F1438&lt;=2, $H1438&lt;=2), "Lost Customers",
    TRUE, "Unclassified"
)</f>
        <v>Loyal Customers</v>
      </c>
    </row>
    <row r="1439" spans="1:11" x14ac:dyDescent="0.2">
      <c r="A1439" t="str">
        <v>CUS025814</v>
      </c>
      <c r="B1439" s="1" cm="1">
        <f t="array" ref="B1439">MAX(_xlfn._xlws.FILTER(Sheet1!B:B,Sheet2!A1439 = Sheet1!A:A))</f>
        <v>43572</v>
      </c>
      <c r="C1439" s="2">
        <f t="shared" ca="1" si="26"/>
        <v>2205</v>
      </c>
      <c r="D1439" cm="1">
        <f t="array" aca="1" ref="D1439" ca="1">_xlfn.IFS(C1439 &lt;_xlfn.PERCENTILE.EXC($C$2:$C$1786,0.2),5,C1439&lt;_xlfn.PERCENTILE.EXC($C$2:$C$2000, 0.4),4, C1439&lt;_xlfn.PERCENTILE.EXC($C$2:$C$2000, 0.6),3, C1439&lt;_xlfn.PERCENTILE.EXC($C$2:$C$2000, 0.8),2, C1439&gt;=_xlfn.PERCENTILE.EXC($C$2:$C$2000, 0.8), 1)</f>
        <v>3</v>
      </c>
      <c r="E1439">
        <f>COUNTIF(Sheet1!A:A,Sheet2!A1439)</f>
        <v>2</v>
      </c>
      <c r="F1439" cm="1">
        <f t="array" ref="F1439">_xlfn.IFS(E1439 &gt; _xlfn.PERCENTILE.EXC($E$2:$E$1786,0.8), 5, E1439 &gt; _xlfn.PERCENTILE.EXC($E$2:$E$1786,0.6), 4,E1439 &gt; _xlfn.PERCENTILE.EXC($E$2:$E$1786,0.4), 3, E1439 &gt; _xlfn.PERCENTILE.EXC($E$2:$E$1786,0.2),2, E1439 &lt;= _xlfn.PERCENTILE.EXC($E$2:$E$1786,0.2), 1)</f>
        <v>2</v>
      </c>
      <c r="G1439">
        <f>SUMIF(Sheet1!A:A,A1439,Sheet1!C:C)</f>
        <v>571.95000000000005</v>
      </c>
      <c r="H1439" cm="1">
        <f t="array" ref="H1439">_xlfn.IFS(G1439 &lt;_xlfn.PERCENTILE.EXC($G$2:$G$1786,0.2),5,G1439&lt;_xlfn.PERCENTILE.EXC($G$2:$G$2000, 0.4),4, G1439&lt;_xlfn.PERCENTILE.EXC($G$2:$G$2000, 0.6),3, G1439&lt;_xlfn.PERCENTILE.EXC($G$2:$G$2000, 0.8),2, G1439&gt;=_xlfn.PERCENTILE.EXC($G$2:$G$2000, 0.8), 1)</f>
        <v>3</v>
      </c>
      <c r="K1439" t="str" cm="1">
        <f t="array" aca="1" ref="K1439" ca="1">_xlfn.IFS(
    AND($D1439=5, $F1439&gt;=4,$H1439&gt;=4), "Best Customers",
    AND($D1439&gt;=3, $D1439&lt;=4, $F1439&gt;=4, $H1439&gt;=3), "Loyal Customers",
    AND($D1439&gt;=3, $D1439&lt;=4, $F1439&gt;=2, $H1439&gt;=2), "Potential Loyal Customers",
    AND($D1439&gt;=2, $D1439&lt;=3, $F1439&gt;=3, $H1439&gt;=3), "At-Risk Customers",
    AND($D1439=1, $F1439&lt;=2, $H1439&lt;=2), "Lost Customers",
    TRUE, "Unclassified"
)</f>
        <v>Potential Loyal Customers</v>
      </c>
    </row>
    <row r="1440" spans="1:11" x14ac:dyDescent="0.2">
      <c r="A1440" t="str">
        <v>CUS003828</v>
      </c>
      <c r="B1440" s="1" cm="1">
        <f t="array" ref="B1440">MAX(_xlfn._xlws.FILTER(Sheet1!B:B,Sheet2!A1440 = Sheet1!A:A))</f>
        <v>45589</v>
      </c>
      <c r="C1440" s="2">
        <f t="shared" ca="1" si="26"/>
        <v>188</v>
      </c>
      <c r="D1440" cm="1">
        <f t="array" aca="1" ref="D1440" ca="1">_xlfn.IFS(C1440 &lt;_xlfn.PERCENTILE.EXC($C$2:$C$1786,0.2),5,C1440&lt;_xlfn.PERCENTILE.EXC($C$2:$C$2000, 0.4),4, C1440&lt;_xlfn.PERCENTILE.EXC($C$2:$C$2000, 0.6),3, C1440&lt;_xlfn.PERCENTILE.EXC($C$2:$C$2000, 0.8),2, C1440&gt;=_xlfn.PERCENTILE.EXC($C$2:$C$2000, 0.8), 1)</f>
        <v>5</v>
      </c>
      <c r="E1440">
        <f>COUNTIF(Sheet1!A:A,Sheet2!A1440)</f>
        <v>10</v>
      </c>
      <c r="F1440" cm="1">
        <f t="array" ref="F1440">_xlfn.IFS(E1440 &gt; _xlfn.PERCENTILE.EXC($E$2:$E$1786,0.8), 5, E1440 &gt; _xlfn.PERCENTILE.EXC($E$2:$E$1786,0.6), 4,E1440 &gt; _xlfn.PERCENTILE.EXC($E$2:$E$1786,0.4), 3, E1440 &gt; _xlfn.PERCENTILE.EXC($E$2:$E$1786,0.2),2, E1440 &lt;= _xlfn.PERCENTILE.EXC($E$2:$E$1786,0.2), 1)</f>
        <v>4</v>
      </c>
      <c r="G1440">
        <f>SUMIF(Sheet1!A:A,A1440,Sheet1!C:C)</f>
        <v>2623.2799999999997</v>
      </c>
      <c r="H1440" cm="1">
        <f t="array" ref="H1440">_xlfn.IFS(G1440 &lt;_xlfn.PERCENTILE.EXC($G$2:$G$1786,0.2),5,G1440&lt;_xlfn.PERCENTILE.EXC($G$2:$G$2000, 0.4),4, G1440&lt;_xlfn.PERCENTILE.EXC($G$2:$G$2000, 0.6),3, G1440&lt;_xlfn.PERCENTILE.EXC($G$2:$G$2000, 0.8),2, G1440&gt;=_xlfn.PERCENTILE.EXC($G$2:$G$2000, 0.8), 1)</f>
        <v>2</v>
      </c>
      <c r="K1440" t="str" cm="1">
        <f t="array" aca="1" ref="K1440" ca="1">_xlfn.IFS(
    AND($D1440=5, $F1440&gt;=4,$H1440&gt;=4), "Best Customers",
    AND($D1440&gt;=3, $D1440&lt;=4, $F1440&gt;=4, $H1440&gt;=3), "Loyal Customers",
    AND($D1440&gt;=3, $D1440&lt;=4, $F1440&gt;=2, $H1440&gt;=2), "Potential Loyal Customers",
    AND($D1440&gt;=2, $D1440&lt;=3, $F1440&gt;=3, $H1440&gt;=3), "At-Risk Customers",
    AND($D1440=1, $F1440&lt;=2, $H1440&lt;=2), "Lost Customers",
    TRUE, "Unclassified"
)</f>
        <v>Unclassified</v>
      </c>
    </row>
    <row r="1441" spans="1:11" x14ac:dyDescent="0.2">
      <c r="A1441" t="str">
        <v>CUS026080</v>
      </c>
      <c r="B1441" s="1" cm="1">
        <f t="array" ref="B1441">MAX(_xlfn._xlws.FILTER(Sheet1!B:B,Sheet2!A1441 = Sheet1!A:A))</f>
        <v>43383</v>
      </c>
      <c r="C1441" s="2">
        <f t="shared" ca="1" si="26"/>
        <v>2394</v>
      </c>
      <c r="D1441" cm="1">
        <f t="array" aca="1" ref="D1441" ca="1">_xlfn.IFS(C1441 &lt;_xlfn.PERCENTILE.EXC($C$2:$C$1786,0.2),5,C1441&lt;_xlfn.PERCENTILE.EXC($C$2:$C$2000, 0.4),4, C1441&lt;_xlfn.PERCENTILE.EXC($C$2:$C$2000, 0.6),3, C1441&lt;_xlfn.PERCENTILE.EXC($C$2:$C$2000, 0.8),2, C1441&gt;=_xlfn.PERCENTILE.EXC($C$2:$C$2000, 0.8), 1)</f>
        <v>2</v>
      </c>
      <c r="E1441">
        <f>COUNTIF(Sheet1!A:A,Sheet2!A1441)</f>
        <v>1</v>
      </c>
      <c r="F1441" cm="1">
        <f t="array" ref="F1441">_xlfn.IFS(E1441 &gt; _xlfn.PERCENTILE.EXC($E$2:$E$1786,0.8), 5, E1441 &gt; _xlfn.PERCENTILE.EXC($E$2:$E$1786,0.6), 4,E1441 &gt; _xlfn.PERCENTILE.EXC($E$2:$E$1786,0.4), 3, E1441 &gt; _xlfn.PERCENTILE.EXC($E$2:$E$1786,0.2),2, E1441 &lt;= _xlfn.PERCENTILE.EXC($E$2:$E$1786,0.2), 1)</f>
        <v>1</v>
      </c>
      <c r="G1441">
        <f>SUMIF(Sheet1!A:A,A1441,Sheet1!C:C)</f>
        <v>74.5</v>
      </c>
      <c r="H1441" cm="1">
        <f t="array" ref="H1441">_xlfn.IFS(G1441 &lt;_xlfn.PERCENTILE.EXC($G$2:$G$1786,0.2),5,G1441&lt;_xlfn.PERCENTILE.EXC($G$2:$G$2000, 0.4),4, G1441&lt;_xlfn.PERCENTILE.EXC($G$2:$G$2000, 0.6),3, G1441&lt;_xlfn.PERCENTILE.EXC($G$2:$G$2000, 0.8),2, G1441&gt;=_xlfn.PERCENTILE.EXC($G$2:$G$2000, 0.8), 1)</f>
        <v>5</v>
      </c>
      <c r="K1441" t="str" cm="1">
        <f t="array" aca="1" ref="K1441" ca="1">_xlfn.IFS(
    AND($D1441=5, $F1441&gt;=4,$H1441&gt;=4), "Best Customers",
    AND($D1441&gt;=3, $D1441&lt;=4, $F1441&gt;=4, $H1441&gt;=3), "Loyal Customers",
    AND($D1441&gt;=3, $D1441&lt;=4, $F1441&gt;=2, $H1441&gt;=2), "Potential Loyal Customers",
    AND($D1441&gt;=2, $D1441&lt;=3, $F1441&gt;=3, $H1441&gt;=3), "At-Risk Customers",
    AND($D1441=1, $F1441&lt;=2, $H1441&lt;=2), "Lost Customers",
    TRUE, "Unclassified"
)</f>
        <v>Unclassified</v>
      </c>
    </row>
    <row r="1442" spans="1:11" x14ac:dyDescent="0.2">
      <c r="A1442" t="str">
        <v>CUS026081</v>
      </c>
      <c r="B1442" s="1" cm="1">
        <f t="array" ref="B1442">MAX(_xlfn._xlws.FILTER(Sheet1!B:B,Sheet2!A1442 = Sheet1!A:A))</f>
        <v>43383</v>
      </c>
      <c r="C1442" s="2">
        <f t="shared" ca="1" si="26"/>
        <v>2394</v>
      </c>
      <c r="D1442" cm="1">
        <f t="array" aca="1" ref="D1442" ca="1">_xlfn.IFS(C1442 &lt;_xlfn.PERCENTILE.EXC($C$2:$C$1786,0.2),5,C1442&lt;_xlfn.PERCENTILE.EXC($C$2:$C$2000, 0.4),4, C1442&lt;_xlfn.PERCENTILE.EXC($C$2:$C$2000, 0.6),3, C1442&lt;_xlfn.PERCENTILE.EXC($C$2:$C$2000, 0.8),2, C1442&gt;=_xlfn.PERCENTILE.EXC($C$2:$C$2000, 0.8), 1)</f>
        <v>2</v>
      </c>
      <c r="E1442">
        <f>COUNTIF(Sheet1!A:A,Sheet2!A1442)</f>
        <v>1</v>
      </c>
      <c r="F1442" cm="1">
        <f t="array" ref="F1442">_xlfn.IFS(E1442 &gt; _xlfn.PERCENTILE.EXC($E$2:$E$1786,0.8), 5, E1442 &gt; _xlfn.PERCENTILE.EXC($E$2:$E$1786,0.6), 4,E1442 &gt; _xlfn.PERCENTILE.EXC($E$2:$E$1786,0.4), 3, E1442 &gt; _xlfn.PERCENTILE.EXC($E$2:$E$1786,0.2),2, E1442 &lt;= _xlfn.PERCENTILE.EXC($E$2:$E$1786,0.2), 1)</f>
        <v>1</v>
      </c>
      <c r="G1442">
        <f>SUMIF(Sheet1!A:A,A1442,Sheet1!C:C)</f>
        <v>17.899999999999999</v>
      </c>
      <c r="H1442" cm="1">
        <f t="array" ref="H1442">_xlfn.IFS(G1442 &lt;_xlfn.PERCENTILE.EXC($G$2:$G$1786,0.2),5,G1442&lt;_xlfn.PERCENTILE.EXC($G$2:$G$2000, 0.4),4, G1442&lt;_xlfn.PERCENTILE.EXC($G$2:$G$2000, 0.6),3, G1442&lt;_xlfn.PERCENTILE.EXC($G$2:$G$2000, 0.8),2, G1442&gt;=_xlfn.PERCENTILE.EXC($G$2:$G$2000, 0.8), 1)</f>
        <v>5</v>
      </c>
      <c r="K1442" t="str" cm="1">
        <f t="array" aca="1" ref="K1442" ca="1">_xlfn.IFS(
    AND($D1442=5, $F1442&gt;=4,$H1442&gt;=4), "Best Customers",
    AND($D1442&gt;=3, $D1442&lt;=4, $F1442&gt;=4, $H1442&gt;=3), "Loyal Customers",
    AND($D1442&gt;=3, $D1442&lt;=4, $F1442&gt;=2, $H1442&gt;=2), "Potential Loyal Customers",
    AND($D1442&gt;=2, $D1442&lt;=3, $F1442&gt;=3, $H1442&gt;=3), "At-Risk Customers",
    AND($D1442=1, $F1442&lt;=2, $H1442&lt;=2), "Lost Customers",
    TRUE, "Unclassified"
)</f>
        <v>Unclassified</v>
      </c>
    </row>
    <row r="1443" spans="1:11" x14ac:dyDescent="0.2">
      <c r="A1443" t="str">
        <v>CUS003090</v>
      </c>
      <c r="B1443" s="1" cm="1">
        <f t="array" ref="B1443">MAX(_xlfn._xlws.FILTER(Sheet1!B:B,Sheet2!A1443 = Sheet1!A:A))</f>
        <v>45619</v>
      </c>
      <c r="C1443" s="2">
        <f t="shared" ca="1" si="26"/>
        <v>158</v>
      </c>
      <c r="D1443" cm="1">
        <f t="array" aca="1" ref="D1443" ca="1">_xlfn.IFS(C1443 &lt;_xlfn.PERCENTILE.EXC($C$2:$C$1786,0.2),5,C1443&lt;_xlfn.PERCENTILE.EXC($C$2:$C$2000, 0.4),4, C1443&lt;_xlfn.PERCENTILE.EXC($C$2:$C$2000, 0.6),3, C1443&lt;_xlfn.PERCENTILE.EXC($C$2:$C$2000, 0.8),2, C1443&gt;=_xlfn.PERCENTILE.EXC($C$2:$C$2000, 0.8), 1)</f>
        <v>5</v>
      </c>
      <c r="E1443">
        <f>COUNTIF(Sheet1!A:A,Sheet2!A1443)</f>
        <v>10</v>
      </c>
      <c r="F1443" cm="1">
        <f t="array" ref="F1443">_xlfn.IFS(E1443 &gt; _xlfn.PERCENTILE.EXC($E$2:$E$1786,0.8), 5, E1443 &gt; _xlfn.PERCENTILE.EXC($E$2:$E$1786,0.6), 4,E1443 &gt; _xlfn.PERCENTILE.EXC($E$2:$E$1786,0.4), 3, E1443 &gt; _xlfn.PERCENTILE.EXC($E$2:$E$1786,0.2),2, E1443 &lt;= _xlfn.PERCENTILE.EXC($E$2:$E$1786,0.2), 1)</f>
        <v>4</v>
      </c>
      <c r="G1443">
        <f>SUMIF(Sheet1!A:A,A1443,Sheet1!C:C)</f>
        <v>513.69999999999993</v>
      </c>
      <c r="H1443" cm="1">
        <f t="array" ref="H1443">_xlfn.IFS(G1443 &lt;_xlfn.PERCENTILE.EXC($G$2:$G$1786,0.2),5,G1443&lt;_xlfn.PERCENTILE.EXC($G$2:$G$2000, 0.4),4, G1443&lt;_xlfn.PERCENTILE.EXC($G$2:$G$2000, 0.6),3, G1443&lt;_xlfn.PERCENTILE.EXC($G$2:$G$2000, 0.8),2, G1443&gt;=_xlfn.PERCENTILE.EXC($G$2:$G$2000, 0.8), 1)</f>
        <v>3</v>
      </c>
      <c r="K1443" t="str" cm="1">
        <f t="array" aca="1" ref="K1443" ca="1">_xlfn.IFS(
    AND($D1443=5, $F1443&gt;=4,$H1443&gt;=4), "Best Customers",
    AND($D1443&gt;=3, $D1443&lt;=4, $F1443&gt;=4, $H1443&gt;=3), "Loyal Customers",
    AND($D1443&gt;=3, $D1443&lt;=4, $F1443&gt;=2, $H1443&gt;=2), "Potential Loyal Customers",
    AND($D1443&gt;=2, $D1443&lt;=3, $F1443&gt;=3, $H1443&gt;=3), "At-Risk Customers",
    AND($D1443=1, $F1443&lt;=2, $H1443&lt;=2), "Lost Customers",
    TRUE, "Unclassified"
)</f>
        <v>Unclassified</v>
      </c>
    </row>
    <row r="1444" spans="1:11" x14ac:dyDescent="0.2">
      <c r="A1444" t="str">
        <v>CUS024150</v>
      </c>
      <c r="B1444" s="1" cm="1">
        <f t="array" ref="B1444">MAX(_xlfn._xlws.FILTER(Sheet1!B:B,Sheet2!A1444 = Sheet1!A:A))</f>
        <v>43902</v>
      </c>
      <c r="C1444" s="2">
        <f t="shared" ca="1" si="26"/>
        <v>1875</v>
      </c>
      <c r="D1444" cm="1">
        <f t="array" aca="1" ref="D1444" ca="1">_xlfn.IFS(C1444 &lt;_xlfn.PERCENTILE.EXC($C$2:$C$1786,0.2),5,C1444&lt;_xlfn.PERCENTILE.EXC($C$2:$C$2000, 0.4),4, C1444&lt;_xlfn.PERCENTILE.EXC($C$2:$C$2000, 0.6),3, C1444&lt;_xlfn.PERCENTILE.EXC($C$2:$C$2000, 0.8),2, C1444&gt;=_xlfn.PERCENTILE.EXC($C$2:$C$2000, 0.8), 1)</f>
        <v>3</v>
      </c>
      <c r="E1444">
        <f>COUNTIF(Sheet1!A:A,Sheet2!A1444)</f>
        <v>2</v>
      </c>
      <c r="F1444" cm="1">
        <f t="array" ref="F1444">_xlfn.IFS(E1444 &gt; _xlfn.PERCENTILE.EXC($E$2:$E$1786,0.8), 5, E1444 &gt; _xlfn.PERCENTILE.EXC($E$2:$E$1786,0.6), 4,E1444 &gt; _xlfn.PERCENTILE.EXC($E$2:$E$1786,0.4), 3, E1444 &gt; _xlfn.PERCENTILE.EXC($E$2:$E$1786,0.2),2, E1444 &lt;= _xlfn.PERCENTILE.EXC($E$2:$E$1786,0.2), 1)</f>
        <v>2</v>
      </c>
      <c r="G1444">
        <f>SUMIF(Sheet1!A:A,A1444,Sheet1!C:C)</f>
        <v>129.80000000000001</v>
      </c>
      <c r="H1444" cm="1">
        <f t="array" ref="H1444">_xlfn.IFS(G1444 &lt;_xlfn.PERCENTILE.EXC($G$2:$G$1786,0.2),5,G1444&lt;_xlfn.PERCENTILE.EXC($G$2:$G$2000, 0.4),4, G1444&lt;_xlfn.PERCENTILE.EXC($G$2:$G$2000, 0.6),3, G1444&lt;_xlfn.PERCENTILE.EXC($G$2:$G$2000, 0.8),2, G1444&gt;=_xlfn.PERCENTILE.EXC($G$2:$G$2000, 0.8), 1)</f>
        <v>4</v>
      </c>
      <c r="K1444" t="str" cm="1">
        <f t="array" aca="1" ref="K1444" ca="1">_xlfn.IFS(
    AND($D1444=5, $F1444&gt;=4,$H1444&gt;=4), "Best Customers",
    AND($D1444&gt;=3, $D1444&lt;=4, $F1444&gt;=4, $H1444&gt;=3), "Loyal Customers",
    AND($D1444&gt;=3, $D1444&lt;=4, $F1444&gt;=2, $H1444&gt;=2), "Potential Loyal Customers",
    AND($D1444&gt;=2, $D1444&lt;=3, $F1444&gt;=3, $H1444&gt;=3), "At-Risk Customers",
    AND($D1444=1, $F1444&lt;=2, $H1444&lt;=2), "Lost Customers",
    TRUE, "Unclassified"
)</f>
        <v>Potential Loyal Customers</v>
      </c>
    </row>
    <row r="1445" spans="1:11" x14ac:dyDescent="0.2">
      <c r="A1445" t="str">
        <v>CUS026082</v>
      </c>
      <c r="B1445" s="1" cm="1">
        <f t="array" ref="B1445">MAX(_xlfn._xlws.FILTER(Sheet1!B:B,Sheet2!A1445 = Sheet1!A:A))</f>
        <v>43383</v>
      </c>
      <c r="C1445" s="2">
        <f t="shared" ca="1" si="26"/>
        <v>2394</v>
      </c>
      <c r="D1445" cm="1">
        <f t="array" aca="1" ref="D1445" ca="1">_xlfn.IFS(C1445 &lt;_xlfn.PERCENTILE.EXC($C$2:$C$1786,0.2),5,C1445&lt;_xlfn.PERCENTILE.EXC($C$2:$C$2000, 0.4),4, C1445&lt;_xlfn.PERCENTILE.EXC($C$2:$C$2000, 0.6),3, C1445&lt;_xlfn.PERCENTILE.EXC($C$2:$C$2000, 0.8),2, C1445&gt;=_xlfn.PERCENTILE.EXC($C$2:$C$2000, 0.8), 1)</f>
        <v>2</v>
      </c>
      <c r="E1445">
        <f>COUNTIF(Sheet1!A:A,Sheet2!A1445)</f>
        <v>1</v>
      </c>
      <c r="F1445" cm="1">
        <f t="array" ref="F1445">_xlfn.IFS(E1445 &gt; _xlfn.PERCENTILE.EXC($E$2:$E$1786,0.8), 5, E1445 &gt; _xlfn.PERCENTILE.EXC($E$2:$E$1786,0.6), 4,E1445 &gt; _xlfn.PERCENTILE.EXC($E$2:$E$1786,0.4), 3, E1445 &gt; _xlfn.PERCENTILE.EXC($E$2:$E$1786,0.2),2, E1445 &lt;= _xlfn.PERCENTILE.EXC($E$2:$E$1786,0.2), 1)</f>
        <v>1</v>
      </c>
      <c r="G1445">
        <f>SUMIF(Sheet1!A:A,A1445,Sheet1!C:C)</f>
        <v>65.8</v>
      </c>
      <c r="H1445" cm="1">
        <f t="array" ref="H1445">_xlfn.IFS(G1445 &lt;_xlfn.PERCENTILE.EXC($G$2:$G$1786,0.2),5,G1445&lt;_xlfn.PERCENTILE.EXC($G$2:$G$2000, 0.4),4, G1445&lt;_xlfn.PERCENTILE.EXC($G$2:$G$2000, 0.6),3, G1445&lt;_xlfn.PERCENTILE.EXC($G$2:$G$2000, 0.8),2, G1445&gt;=_xlfn.PERCENTILE.EXC($G$2:$G$2000, 0.8), 1)</f>
        <v>5</v>
      </c>
      <c r="K1445" t="str" cm="1">
        <f t="array" aca="1" ref="K1445" ca="1">_xlfn.IFS(
    AND($D1445=5, $F1445&gt;=4,$H1445&gt;=4), "Best Customers",
    AND($D1445&gt;=3, $D1445&lt;=4, $F1445&gt;=4, $H1445&gt;=3), "Loyal Customers",
    AND($D1445&gt;=3, $D1445&lt;=4, $F1445&gt;=2, $H1445&gt;=2), "Potential Loyal Customers",
    AND($D1445&gt;=2, $D1445&lt;=3, $F1445&gt;=3, $H1445&gt;=3), "At-Risk Customers",
    AND($D1445=1, $F1445&lt;=2, $H1445&lt;=2), "Lost Customers",
    TRUE, "Unclassified"
)</f>
        <v>Unclassified</v>
      </c>
    </row>
    <row r="1446" spans="1:11" x14ac:dyDescent="0.2">
      <c r="A1446" t="str">
        <v>CUS026083</v>
      </c>
      <c r="B1446" s="1" cm="1">
        <f t="array" ref="B1446">MAX(_xlfn._xlws.FILTER(Sheet1!B:B,Sheet2!A1446 = Sheet1!A:A))</f>
        <v>43383</v>
      </c>
      <c r="C1446" s="2">
        <f t="shared" ca="1" si="26"/>
        <v>2394</v>
      </c>
      <c r="D1446" cm="1">
        <f t="array" aca="1" ref="D1446" ca="1">_xlfn.IFS(C1446 &lt;_xlfn.PERCENTILE.EXC($C$2:$C$1786,0.2),5,C1446&lt;_xlfn.PERCENTILE.EXC($C$2:$C$2000, 0.4),4, C1446&lt;_xlfn.PERCENTILE.EXC($C$2:$C$2000, 0.6),3, C1446&lt;_xlfn.PERCENTILE.EXC($C$2:$C$2000, 0.8),2, C1446&gt;=_xlfn.PERCENTILE.EXC($C$2:$C$2000, 0.8), 1)</f>
        <v>2</v>
      </c>
      <c r="E1446">
        <f>COUNTIF(Sheet1!A:A,Sheet2!A1446)</f>
        <v>1</v>
      </c>
      <c r="F1446" cm="1">
        <f t="array" ref="F1446">_xlfn.IFS(E1446 &gt; _xlfn.PERCENTILE.EXC($E$2:$E$1786,0.8), 5, E1446 &gt; _xlfn.PERCENTILE.EXC($E$2:$E$1786,0.6), 4,E1446 &gt; _xlfn.PERCENTILE.EXC($E$2:$E$1786,0.4), 3, E1446 &gt; _xlfn.PERCENTILE.EXC($E$2:$E$1786,0.2),2, E1446 &lt;= _xlfn.PERCENTILE.EXC($E$2:$E$1786,0.2), 1)</f>
        <v>1</v>
      </c>
      <c r="G1446">
        <f>SUMIF(Sheet1!A:A,A1446,Sheet1!C:C)</f>
        <v>44.9</v>
      </c>
      <c r="H1446" cm="1">
        <f t="array" ref="H1446">_xlfn.IFS(G1446 &lt;_xlfn.PERCENTILE.EXC($G$2:$G$1786,0.2),5,G1446&lt;_xlfn.PERCENTILE.EXC($G$2:$G$2000, 0.4),4, G1446&lt;_xlfn.PERCENTILE.EXC($G$2:$G$2000, 0.6),3, G1446&lt;_xlfn.PERCENTILE.EXC($G$2:$G$2000, 0.8),2, G1446&gt;=_xlfn.PERCENTILE.EXC($G$2:$G$2000, 0.8), 1)</f>
        <v>5</v>
      </c>
      <c r="K1446" t="str" cm="1">
        <f t="array" aca="1" ref="K1446" ca="1">_xlfn.IFS(
    AND($D1446=5, $F1446&gt;=4,$H1446&gt;=4), "Best Customers",
    AND($D1446&gt;=3, $D1446&lt;=4, $F1446&gt;=4, $H1446&gt;=3), "Loyal Customers",
    AND($D1446&gt;=3, $D1446&lt;=4, $F1446&gt;=2, $H1446&gt;=2), "Potential Loyal Customers",
    AND($D1446&gt;=2, $D1446&lt;=3, $F1446&gt;=3, $H1446&gt;=3), "At-Risk Customers",
    AND($D1446=1, $F1446&lt;=2, $H1446&lt;=2), "Lost Customers",
    TRUE, "Unclassified"
)</f>
        <v>Unclassified</v>
      </c>
    </row>
    <row r="1447" spans="1:11" x14ac:dyDescent="0.2">
      <c r="A1447" t="str">
        <v>CUS026085</v>
      </c>
      <c r="B1447" s="1" cm="1">
        <f t="array" ref="B1447">MAX(_xlfn._xlws.FILTER(Sheet1!B:B,Sheet2!A1447 = Sheet1!A:A))</f>
        <v>43383</v>
      </c>
      <c r="C1447" s="2">
        <f t="shared" ca="1" si="26"/>
        <v>2394</v>
      </c>
      <c r="D1447" cm="1">
        <f t="array" aca="1" ref="D1447" ca="1">_xlfn.IFS(C1447 &lt;_xlfn.PERCENTILE.EXC($C$2:$C$1786,0.2),5,C1447&lt;_xlfn.PERCENTILE.EXC($C$2:$C$2000, 0.4),4, C1447&lt;_xlfn.PERCENTILE.EXC($C$2:$C$2000, 0.6),3, C1447&lt;_xlfn.PERCENTILE.EXC($C$2:$C$2000, 0.8),2, C1447&gt;=_xlfn.PERCENTILE.EXC($C$2:$C$2000, 0.8), 1)</f>
        <v>2</v>
      </c>
      <c r="E1447">
        <f>COUNTIF(Sheet1!A:A,Sheet2!A1447)</f>
        <v>1</v>
      </c>
      <c r="F1447" cm="1">
        <f t="array" ref="F1447">_xlfn.IFS(E1447 &gt; _xlfn.PERCENTILE.EXC($E$2:$E$1786,0.8), 5, E1447 &gt; _xlfn.PERCENTILE.EXC($E$2:$E$1786,0.6), 4,E1447 &gt; _xlfn.PERCENTILE.EXC($E$2:$E$1786,0.4), 3, E1447 &gt; _xlfn.PERCENTILE.EXC($E$2:$E$1786,0.2),2, E1447 &lt;= _xlfn.PERCENTILE.EXC($E$2:$E$1786,0.2), 1)</f>
        <v>1</v>
      </c>
      <c r="G1447">
        <f>SUMIF(Sheet1!A:A,A1447,Sheet1!C:C)</f>
        <v>211.5</v>
      </c>
      <c r="H1447" cm="1">
        <f t="array" ref="H1447">_xlfn.IFS(G1447 &lt;_xlfn.PERCENTILE.EXC($G$2:$G$1786,0.2),5,G1447&lt;_xlfn.PERCENTILE.EXC($G$2:$G$2000, 0.4),4, G1447&lt;_xlfn.PERCENTILE.EXC($G$2:$G$2000, 0.6),3, G1447&lt;_xlfn.PERCENTILE.EXC($G$2:$G$2000, 0.8),2, G1447&gt;=_xlfn.PERCENTILE.EXC($G$2:$G$2000, 0.8), 1)</f>
        <v>4</v>
      </c>
      <c r="K1447" t="str" cm="1">
        <f t="array" aca="1" ref="K1447" ca="1">_xlfn.IFS(
    AND($D1447=5, $F1447&gt;=4,$H1447&gt;=4), "Best Customers",
    AND($D1447&gt;=3, $D1447&lt;=4, $F1447&gt;=4, $H1447&gt;=3), "Loyal Customers",
    AND($D1447&gt;=3, $D1447&lt;=4, $F1447&gt;=2, $H1447&gt;=2), "Potential Loyal Customers",
    AND($D1447&gt;=2, $D1447&lt;=3, $F1447&gt;=3, $H1447&gt;=3), "At-Risk Customers",
    AND($D1447=1, $F1447&lt;=2, $H1447&lt;=2), "Lost Customers",
    TRUE, "Unclassified"
)</f>
        <v>Unclassified</v>
      </c>
    </row>
    <row r="1448" spans="1:11" x14ac:dyDescent="0.2">
      <c r="A1448" t="str">
        <v>CUS014679</v>
      </c>
      <c r="B1448" s="1" cm="1">
        <f t="array" ref="B1448">MAX(_xlfn._xlws.FILTER(Sheet1!B:B,Sheet2!A1448 = Sheet1!A:A))</f>
        <v>44851</v>
      </c>
      <c r="C1448" s="2">
        <f t="shared" ca="1" si="26"/>
        <v>926</v>
      </c>
      <c r="D1448" cm="1">
        <f t="array" aca="1" ref="D1448" ca="1">_xlfn.IFS(C1448 &lt;_xlfn.PERCENTILE.EXC($C$2:$C$1786,0.2),5,C1448&lt;_xlfn.PERCENTILE.EXC($C$2:$C$2000, 0.4),4, C1448&lt;_xlfn.PERCENTILE.EXC($C$2:$C$2000, 0.6),3, C1448&lt;_xlfn.PERCENTILE.EXC($C$2:$C$2000, 0.8),2, C1448&gt;=_xlfn.PERCENTILE.EXC($C$2:$C$2000, 0.8), 1)</f>
        <v>4</v>
      </c>
      <c r="E1448">
        <f>COUNTIF(Sheet1!A:A,Sheet2!A1448)</f>
        <v>3</v>
      </c>
      <c r="F1448" cm="1">
        <f t="array" ref="F1448">_xlfn.IFS(E1448 &gt; _xlfn.PERCENTILE.EXC($E$2:$E$1786,0.8), 5, E1448 &gt; _xlfn.PERCENTILE.EXC($E$2:$E$1786,0.6), 4,E1448 &gt; _xlfn.PERCENTILE.EXC($E$2:$E$1786,0.4), 3, E1448 &gt; _xlfn.PERCENTILE.EXC($E$2:$E$1786,0.2),2, E1448 &lt;= _xlfn.PERCENTILE.EXC($E$2:$E$1786,0.2), 1)</f>
        <v>3</v>
      </c>
      <c r="G1448">
        <f>SUMIF(Sheet1!A:A,A1448,Sheet1!C:C)</f>
        <v>192.25</v>
      </c>
      <c r="H1448" cm="1">
        <f t="array" ref="H1448">_xlfn.IFS(G1448 &lt;_xlfn.PERCENTILE.EXC($G$2:$G$1786,0.2),5,G1448&lt;_xlfn.PERCENTILE.EXC($G$2:$G$2000, 0.4),4, G1448&lt;_xlfn.PERCENTILE.EXC($G$2:$G$2000, 0.6),3, G1448&lt;_xlfn.PERCENTILE.EXC($G$2:$G$2000, 0.8),2, G1448&gt;=_xlfn.PERCENTILE.EXC($G$2:$G$2000, 0.8), 1)</f>
        <v>4</v>
      </c>
      <c r="K1448" t="str" cm="1">
        <f t="array" aca="1" ref="K1448" ca="1">_xlfn.IFS(
    AND($D1448=5, $F1448&gt;=4,$H1448&gt;=4), "Best Customers",
    AND($D1448&gt;=3, $D1448&lt;=4, $F1448&gt;=4, $H1448&gt;=3), "Loyal Customers",
    AND($D1448&gt;=3, $D1448&lt;=4, $F1448&gt;=2, $H1448&gt;=2), "Potential Loyal Customers",
    AND($D1448&gt;=2, $D1448&lt;=3, $F1448&gt;=3, $H1448&gt;=3), "At-Risk Customers",
    AND($D1448=1, $F1448&lt;=2, $H1448&lt;=2), "Lost Customers",
    TRUE, "Unclassified"
)</f>
        <v>Potential Loyal Customers</v>
      </c>
    </row>
    <row r="1449" spans="1:11" x14ac:dyDescent="0.2">
      <c r="A1449" t="str">
        <v>CUS002633</v>
      </c>
      <c r="B1449" s="1" cm="1">
        <f t="array" ref="B1449">MAX(_xlfn._xlws.FILTER(Sheet1!B:B,Sheet2!A1449 = Sheet1!A:A))</f>
        <v>45630</v>
      </c>
      <c r="C1449" s="2">
        <f t="shared" ca="1" si="26"/>
        <v>147</v>
      </c>
      <c r="D1449" cm="1">
        <f t="array" aca="1" ref="D1449" ca="1">_xlfn.IFS(C1449 &lt;_xlfn.PERCENTILE.EXC($C$2:$C$1786,0.2),5,C1449&lt;_xlfn.PERCENTILE.EXC($C$2:$C$2000, 0.4),4, C1449&lt;_xlfn.PERCENTILE.EXC($C$2:$C$2000, 0.6),3, C1449&lt;_xlfn.PERCENTILE.EXC($C$2:$C$2000, 0.8),2, C1449&gt;=_xlfn.PERCENTILE.EXC($C$2:$C$2000, 0.8), 1)</f>
        <v>5</v>
      </c>
      <c r="E1449">
        <f>COUNTIF(Sheet1!A:A,Sheet2!A1449)</f>
        <v>8</v>
      </c>
      <c r="F1449" cm="1">
        <f t="array" ref="F1449">_xlfn.IFS(E1449 &gt; _xlfn.PERCENTILE.EXC($E$2:$E$1786,0.8), 5, E1449 &gt; _xlfn.PERCENTILE.EXC($E$2:$E$1786,0.6), 4,E1449 &gt; _xlfn.PERCENTILE.EXC($E$2:$E$1786,0.4), 3, E1449 &gt; _xlfn.PERCENTILE.EXC($E$2:$E$1786,0.2),2, E1449 &lt;= _xlfn.PERCENTILE.EXC($E$2:$E$1786,0.2), 1)</f>
        <v>4</v>
      </c>
      <c r="G1449">
        <f>SUMIF(Sheet1!A:A,A1449,Sheet1!C:C)</f>
        <v>2040.5900000000001</v>
      </c>
      <c r="H1449" cm="1">
        <f t="array" ref="H1449">_xlfn.IFS(G1449 &lt;_xlfn.PERCENTILE.EXC($G$2:$G$1786,0.2),5,G1449&lt;_xlfn.PERCENTILE.EXC($G$2:$G$2000, 0.4),4, G1449&lt;_xlfn.PERCENTILE.EXC($G$2:$G$2000, 0.6),3, G1449&lt;_xlfn.PERCENTILE.EXC($G$2:$G$2000, 0.8),2, G1449&gt;=_xlfn.PERCENTILE.EXC($G$2:$G$2000, 0.8), 1)</f>
        <v>2</v>
      </c>
      <c r="K1449" t="str" cm="1">
        <f t="array" aca="1" ref="K1449" ca="1">_xlfn.IFS(
    AND($D1449=5, $F1449&gt;=4,$H1449&gt;=4), "Best Customers",
    AND($D1449&gt;=3, $D1449&lt;=4, $F1449&gt;=4, $H1449&gt;=3), "Loyal Customers",
    AND($D1449&gt;=3, $D1449&lt;=4, $F1449&gt;=2, $H1449&gt;=2), "Potential Loyal Customers",
    AND($D1449&gt;=2, $D1449&lt;=3, $F1449&gt;=3, $H1449&gt;=3), "At-Risk Customers",
    AND($D1449=1, $F1449&lt;=2, $H1449&lt;=2), "Lost Customers",
    TRUE, "Unclassified"
)</f>
        <v>Unclassified</v>
      </c>
    </row>
    <row r="1450" spans="1:11" x14ac:dyDescent="0.2">
      <c r="A1450" t="str">
        <v>CUS026074</v>
      </c>
      <c r="B1450" s="1" cm="1">
        <f t="array" ref="B1450">MAX(_xlfn._xlws.FILTER(Sheet1!B:B,Sheet2!A1450 = Sheet1!A:A))</f>
        <v>43388</v>
      </c>
      <c r="C1450" s="2">
        <f t="shared" ca="1" si="26"/>
        <v>2389</v>
      </c>
      <c r="D1450" cm="1">
        <f t="array" aca="1" ref="D1450" ca="1">_xlfn.IFS(C1450 &lt;_xlfn.PERCENTILE.EXC($C$2:$C$1786,0.2),5,C1450&lt;_xlfn.PERCENTILE.EXC($C$2:$C$2000, 0.4),4, C1450&lt;_xlfn.PERCENTILE.EXC($C$2:$C$2000, 0.6),3, C1450&lt;_xlfn.PERCENTILE.EXC($C$2:$C$2000, 0.8),2, C1450&gt;=_xlfn.PERCENTILE.EXC($C$2:$C$2000, 0.8), 1)</f>
        <v>2</v>
      </c>
      <c r="E1450">
        <f>COUNTIF(Sheet1!A:A,Sheet2!A1450)</f>
        <v>1</v>
      </c>
      <c r="F1450" cm="1">
        <f t="array" ref="F1450">_xlfn.IFS(E1450 &gt; _xlfn.PERCENTILE.EXC($E$2:$E$1786,0.8), 5, E1450 &gt; _xlfn.PERCENTILE.EXC($E$2:$E$1786,0.6), 4,E1450 &gt; _xlfn.PERCENTILE.EXC($E$2:$E$1786,0.4), 3, E1450 &gt; _xlfn.PERCENTILE.EXC($E$2:$E$1786,0.2),2, E1450 &lt;= _xlfn.PERCENTILE.EXC($E$2:$E$1786,0.2), 1)</f>
        <v>1</v>
      </c>
      <c r="G1450">
        <f>SUMIF(Sheet1!A:A,A1450,Sheet1!C:C)</f>
        <v>55.45</v>
      </c>
      <c r="H1450" cm="1">
        <f t="array" ref="H1450">_xlfn.IFS(G1450 &lt;_xlfn.PERCENTILE.EXC($G$2:$G$1786,0.2),5,G1450&lt;_xlfn.PERCENTILE.EXC($G$2:$G$2000, 0.4),4, G1450&lt;_xlfn.PERCENTILE.EXC($G$2:$G$2000, 0.6),3, G1450&lt;_xlfn.PERCENTILE.EXC($G$2:$G$2000, 0.8),2, G1450&gt;=_xlfn.PERCENTILE.EXC($G$2:$G$2000, 0.8), 1)</f>
        <v>5</v>
      </c>
      <c r="K1450" t="str" cm="1">
        <f t="array" aca="1" ref="K1450" ca="1">_xlfn.IFS(
    AND($D1450=5, $F1450&gt;=4,$H1450&gt;=4), "Best Customers",
    AND($D1450&gt;=3, $D1450&lt;=4, $F1450&gt;=4, $H1450&gt;=3), "Loyal Customers",
    AND($D1450&gt;=3, $D1450&lt;=4, $F1450&gt;=2, $H1450&gt;=2), "Potential Loyal Customers",
    AND($D1450&gt;=2, $D1450&lt;=3, $F1450&gt;=3, $H1450&gt;=3), "At-Risk Customers",
    AND($D1450=1, $F1450&lt;=2, $H1450&lt;=2), "Lost Customers",
    TRUE, "Unclassified"
)</f>
        <v>Unclassified</v>
      </c>
    </row>
    <row r="1451" spans="1:11" x14ac:dyDescent="0.2">
      <c r="A1451" t="str">
        <v>CUS019972</v>
      </c>
      <c r="B1451" s="1" cm="1">
        <f t="array" ref="B1451">MAX(_xlfn._xlws.FILTER(Sheet1!B:B,Sheet2!A1451 = Sheet1!A:A))</f>
        <v>44330</v>
      </c>
      <c r="C1451" s="2">
        <f t="shared" ca="1" si="26"/>
        <v>1447</v>
      </c>
      <c r="D1451" cm="1">
        <f t="array" aca="1" ref="D1451" ca="1">_xlfn.IFS(C1451 &lt;_xlfn.PERCENTILE.EXC($C$2:$C$1786,0.2),5,C1451&lt;_xlfn.PERCENTILE.EXC($C$2:$C$2000, 0.4),4, C1451&lt;_xlfn.PERCENTILE.EXC($C$2:$C$2000, 0.6),3, C1451&lt;_xlfn.PERCENTILE.EXC($C$2:$C$2000, 0.8),2, C1451&gt;=_xlfn.PERCENTILE.EXC($C$2:$C$2000, 0.8), 1)</f>
        <v>3</v>
      </c>
      <c r="E1451">
        <f>COUNTIF(Sheet1!A:A,Sheet2!A1451)</f>
        <v>3</v>
      </c>
      <c r="F1451" cm="1">
        <f t="array" ref="F1451">_xlfn.IFS(E1451 &gt; _xlfn.PERCENTILE.EXC($E$2:$E$1786,0.8), 5, E1451 &gt; _xlfn.PERCENTILE.EXC($E$2:$E$1786,0.6), 4,E1451 &gt; _xlfn.PERCENTILE.EXC($E$2:$E$1786,0.4), 3, E1451 &gt; _xlfn.PERCENTILE.EXC($E$2:$E$1786,0.2),2, E1451 &lt;= _xlfn.PERCENTILE.EXC($E$2:$E$1786,0.2), 1)</f>
        <v>3</v>
      </c>
      <c r="G1451">
        <f>SUMIF(Sheet1!A:A,A1451,Sheet1!C:C)</f>
        <v>205</v>
      </c>
      <c r="H1451" cm="1">
        <f t="array" ref="H1451">_xlfn.IFS(G1451 &lt;_xlfn.PERCENTILE.EXC($G$2:$G$1786,0.2),5,G1451&lt;_xlfn.PERCENTILE.EXC($G$2:$G$2000, 0.4),4, G1451&lt;_xlfn.PERCENTILE.EXC($G$2:$G$2000, 0.6),3, G1451&lt;_xlfn.PERCENTILE.EXC($G$2:$G$2000, 0.8),2, G1451&gt;=_xlfn.PERCENTILE.EXC($G$2:$G$2000, 0.8), 1)</f>
        <v>4</v>
      </c>
      <c r="K1451" t="str" cm="1">
        <f t="array" aca="1" ref="K1451" ca="1">_xlfn.IFS(
    AND($D1451=5, $F1451&gt;=4,$H1451&gt;=4), "Best Customers",
    AND($D1451&gt;=3, $D1451&lt;=4, $F1451&gt;=4, $H1451&gt;=3), "Loyal Customers",
    AND($D1451&gt;=3, $D1451&lt;=4, $F1451&gt;=2, $H1451&gt;=2), "Potential Loyal Customers",
    AND($D1451&gt;=2, $D1451&lt;=3, $F1451&gt;=3, $H1451&gt;=3), "At-Risk Customers",
    AND($D1451=1, $F1451&lt;=2, $H1451&lt;=2), "Lost Customers",
    TRUE, "Unclassified"
)</f>
        <v>Potential Loyal Customers</v>
      </c>
    </row>
    <row r="1452" spans="1:11" x14ac:dyDescent="0.2">
      <c r="A1452" t="str">
        <v>CUS026075</v>
      </c>
      <c r="B1452" s="1" cm="1">
        <f t="array" ref="B1452">MAX(_xlfn._xlws.FILTER(Sheet1!B:B,Sheet2!A1452 = Sheet1!A:A))</f>
        <v>43388</v>
      </c>
      <c r="C1452" s="2">
        <f t="shared" ca="1" si="26"/>
        <v>2389</v>
      </c>
      <c r="D1452" cm="1">
        <f t="array" aca="1" ref="D1452" ca="1">_xlfn.IFS(C1452 &lt;_xlfn.PERCENTILE.EXC($C$2:$C$1786,0.2),5,C1452&lt;_xlfn.PERCENTILE.EXC($C$2:$C$2000, 0.4),4, C1452&lt;_xlfn.PERCENTILE.EXC($C$2:$C$2000, 0.6),3, C1452&lt;_xlfn.PERCENTILE.EXC($C$2:$C$2000, 0.8),2, C1452&gt;=_xlfn.PERCENTILE.EXC($C$2:$C$2000, 0.8), 1)</f>
        <v>2</v>
      </c>
      <c r="E1452">
        <f>COUNTIF(Sheet1!A:A,Sheet2!A1452)</f>
        <v>1</v>
      </c>
      <c r="F1452" cm="1">
        <f t="array" ref="F1452">_xlfn.IFS(E1452 &gt; _xlfn.PERCENTILE.EXC($E$2:$E$1786,0.8), 5, E1452 &gt; _xlfn.PERCENTILE.EXC($E$2:$E$1786,0.6), 4,E1452 &gt; _xlfn.PERCENTILE.EXC($E$2:$E$1786,0.4), 3, E1452 &gt; _xlfn.PERCENTILE.EXC($E$2:$E$1786,0.2),2, E1452 &lt;= _xlfn.PERCENTILE.EXC($E$2:$E$1786,0.2), 1)</f>
        <v>1</v>
      </c>
      <c r="G1452">
        <f>SUMIF(Sheet1!A:A,A1452,Sheet1!C:C)</f>
        <v>51.95</v>
      </c>
      <c r="H1452" cm="1">
        <f t="array" ref="H1452">_xlfn.IFS(G1452 &lt;_xlfn.PERCENTILE.EXC($G$2:$G$1786,0.2),5,G1452&lt;_xlfn.PERCENTILE.EXC($G$2:$G$2000, 0.4),4, G1452&lt;_xlfn.PERCENTILE.EXC($G$2:$G$2000, 0.6),3, G1452&lt;_xlfn.PERCENTILE.EXC($G$2:$G$2000, 0.8),2, G1452&gt;=_xlfn.PERCENTILE.EXC($G$2:$G$2000, 0.8), 1)</f>
        <v>5</v>
      </c>
      <c r="K1452" t="str" cm="1">
        <f t="array" aca="1" ref="K1452" ca="1">_xlfn.IFS(
    AND($D1452=5, $F1452&gt;=4,$H1452&gt;=4), "Best Customers",
    AND($D1452&gt;=3, $D1452&lt;=4, $F1452&gt;=4, $H1452&gt;=3), "Loyal Customers",
    AND($D1452&gt;=3, $D1452&lt;=4, $F1452&gt;=2, $H1452&gt;=2), "Potential Loyal Customers",
    AND($D1452&gt;=2, $D1452&lt;=3, $F1452&gt;=3, $H1452&gt;=3), "At-Risk Customers",
    AND($D1452=1, $F1452&lt;=2, $H1452&lt;=2), "Lost Customers",
    TRUE, "Unclassified"
)</f>
        <v>Unclassified</v>
      </c>
    </row>
    <row r="1453" spans="1:11" x14ac:dyDescent="0.2">
      <c r="A1453" t="str">
        <v>CUS020729</v>
      </c>
      <c r="B1453" s="1" cm="1">
        <f t="array" ref="B1453">MAX(_xlfn._xlws.FILTER(Sheet1!B:B,Sheet2!A1453 = Sheet1!A:A))</f>
        <v>44243</v>
      </c>
      <c r="C1453" s="2">
        <f t="shared" ca="1" si="26"/>
        <v>1534</v>
      </c>
      <c r="D1453" cm="1">
        <f t="array" aca="1" ref="D1453" ca="1">_xlfn.IFS(C1453 &lt;_xlfn.PERCENTILE.EXC($C$2:$C$1786,0.2),5,C1453&lt;_xlfn.PERCENTILE.EXC($C$2:$C$2000, 0.4),4, C1453&lt;_xlfn.PERCENTILE.EXC($C$2:$C$2000, 0.6),3, C1453&lt;_xlfn.PERCENTILE.EXC($C$2:$C$2000, 0.8),2, C1453&gt;=_xlfn.PERCENTILE.EXC($C$2:$C$2000, 0.8), 1)</f>
        <v>3</v>
      </c>
      <c r="E1453">
        <f>COUNTIF(Sheet1!A:A,Sheet2!A1453)</f>
        <v>3</v>
      </c>
      <c r="F1453" cm="1">
        <f t="array" ref="F1453">_xlfn.IFS(E1453 &gt; _xlfn.PERCENTILE.EXC($E$2:$E$1786,0.8), 5, E1453 &gt; _xlfn.PERCENTILE.EXC($E$2:$E$1786,0.6), 4,E1453 &gt; _xlfn.PERCENTILE.EXC($E$2:$E$1786,0.4), 3, E1453 &gt; _xlfn.PERCENTILE.EXC($E$2:$E$1786,0.2),2, E1453 &lt;= _xlfn.PERCENTILE.EXC($E$2:$E$1786,0.2), 1)</f>
        <v>3</v>
      </c>
      <c r="G1453">
        <f>SUMIF(Sheet1!A:A,A1453,Sheet1!C:C)</f>
        <v>205</v>
      </c>
      <c r="H1453" cm="1">
        <f t="array" ref="H1453">_xlfn.IFS(G1453 &lt;_xlfn.PERCENTILE.EXC($G$2:$G$1786,0.2),5,G1453&lt;_xlfn.PERCENTILE.EXC($G$2:$G$2000, 0.4),4, G1453&lt;_xlfn.PERCENTILE.EXC($G$2:$G$2000, 0.6),3, G1453&lt;_xlfn.PERCENTILE.EXC($G$2:$G$2000, 0.8),2, G1453&gt;=_xlfn.PERCENTILE.EXC($G$2:$G$2000, 0.8), 1)</f>
        <v>4</v>
      </c>
      <c r="K1453" t="str" cm="1">
        <f t="array" aca="1" ref="K1453" ca="1">_xlfn.IFS(
    AND($D1453=5, $F1453&gt;=4,$H1453&gt;=4), "Best Customers",
    AND($D1453&gt;=3, $D1453&lt;=4, $F1453&gt;=4, $H1453&gt;=3), "Loyal Customers",
    AND($D1453&gt;=3, $D1453&lt;=4, $F1453&gt;=2, $H1453&gt;=2), "Potential Loyal Customers",
    AND($D1453&gt;=2, $D1453&lt;=3, $F1453&gt;=3, $H1453&gt;=3), "At-Risk Customers",
    AND($D1453=1, $F1453&lt;=2, $H1453&lt;=2), "Lost Customers",
    TRUE, "Unclassified"
)</f>
        <v>Potential Loyal Customers</v>
      </c>
    </row>
    <row r="1454" spans="1:11" x14ac:dyDescent="0.2">
      <c r="A1454" t="str">
        <v>CUS026077</v>
      </c>
      <c r="B1454" s="1" cm="1">
        <f t="array" ref="B1454">MAX(_xlfn._xlws.FILTER(Sheet1!B:B,Sheet2!A1454 = Sheet1!A:A))</f>
        <v>43388</v>
      </c>
      <c r="C1454" s="2">
        <f t="shared" ca="1" si="26"/>
        <v>2389</v>
      </c>
      <c r="D1454" cm="1">
        <f t="array" aca="1" ref="D1454" ca="1">_xlfn.IFS(C1454 &lt;_xlfn.PERCENTILE.EXC($C$2:$C$1786,0.2),5,C1454&lt;_xlfn.PERCENTILE.EXC($C$2:$C$2000, 0.4),4, C1454&lt;_xlfn.PERCENTILE.EXC($C$2:$C$2000, 0.6),3, C1454&lt;_xlfn.PERCENTILE.EXC($C$2:$C$2000, 0.8),2, C1454&gt;=_xlfn.PERCENTILE.EXC($C$2:$C$2000, 0.8), 1)</f>
        <v>2</v>
      </c>
      <c r="E1454">
        <f>COUNTIF(Sheet1!A:A,Sheet2!A1454)</f>
        <v>1</v>
      </c>
      <c r="F1454" cm="1">
        <f t="array" ref="F1454">_xlfn.IFS(E1454 &gt; _xlfn.PERCENTILE.EXC($E$2:$E$1786,0.8), 5, E1454 &gt; _xlfn.PERCENTILE.EXC($E$2:$E$1786,0.6), 4,E1454 &gt; _xlfn.PERCENTILE.EXC($E$2:$E$1786,0.4), 3, E1454 &gt; _xlfn.PERCENTILE.EXC($E$2:$E$1786,0.2),2, E1454 &lt;= _xlfn.PERCENTILE.EXC($E$2:$E$1786,0.2), 1)</f>
        <v>1</v>
      </c>
      <c r="G1454">
        <f>SUMIF(Sheet1!A:A,A1454,Sheet1!C:C)</f>
        <v>46.38</v>
      </c>
      <c r="H1454" cm="1">
        <f t="array" ref="H1454">_xlfn.IFS(G1454 &lt;_xlfn.PERCENTILE.EXC($G$2:$G$1786,0.2),5,G1454&lt;_xlfn.PERCENTILE.EXC($G$2:$G$2000, 0.4),4, G1454&lt;_xlfn.PERCENTILE.EXC($G$2:$G$2000, 0.6),3, G1454&lt;_xlfn.PERCENTILE.EXC($G$2:$G$2000, 0.8),2, G1454&gt;=_xlfn.PERCENTILE.EXC($G$2:$G$2000, 0.8), 1)</f>
        <v>5</v>
      </c>
      <c r="K1454" t="str" cm="1">
        <f t="array" aca="1" ref="K1454" ca="1">_xlfn.IFS(
    AND($D1454=5, $F1454&gt;=4,$H1454&gt;=4), "Best Customers",
    AND($D1454&gt;=3, $D1454&lt;=4, $F1454&gt;=4, $H1454&gt;=3), "Loyal Customers",
    AND($D1454&gt;=3, $D1454&lt;=4, $F1454&gt;=2, $H1454&gt;=2), "Potential Loyal Customers",
    AND($D1454&gt;=2, $D1454&lt;=3, $F1454&gt;=3, $H1454&gt;=3), "At-Risk Customers",
    AND($D1454=1, $F1454&lt;=2, $H1454&lt;=2), "Lost Customers",
    TRUE, "Unclassified"
)</f>
        <v>Unclassified</v>
      </c>
    </row>
    <row r="1455" spans="1:11" x14ac:dyDescent="0.2">
      <c r="A1455" t="str">
        <v>CUS002941</v>
      </c>
      <c r="B1455" s="1" cm="1">
        <f t="array" ref="B1455">MAX(_xlfn._xlws.FILTER(Sheet1!B:B,Sheet2!A1455 = Sheet1!A:A))</f>
        <v>45622</v>
      </c>
      <c r="C1455" s="2">
        <f t="shared" ca="1" si="26"/>
        <v>155</v>
      </c>
      <c r="D1455" cm="1">
        <f t="array" aca="1" ref="D1455" ca="1">_xlfn.IFS(C1455 &lt;_xlfn.PERCENTILE.EXC($C$2:$C$1786,0.2),5,C1455&lt;_xlfn.PERCENTILE.EXC($C$2:$C$2000, 0.4),4, C1455&lt;_xlfn.PERCENTILE.EXC($C$2:$C$2000, 0.6),3, C1455&lt;_xlfn.PERCENTILE.EXC($C$2:$C$2000, 0.8),2, C1455&gt;=_xlfn.PERCENTILE.EXC($C$2:$C$2000, 0.8), 1)</f>
        <v>5</v>
      </c>
      <c r="E1455">
        <f>COUNTIF(Sheet1!A:A,Sheet2!A1455)</f>
        <v>4</v>
      </c>
      <c r="F1455" cm="1">
        <f t="array" ref="F1455">_xlfn.IFS(E1455 &gt; _xlfn.PERCENTILE.EXC($E$2:$E$1786,0.8), 5, E1455 &gt; _xlfn.PERCENTILE.EXC($E$2:$E$1786,0.6), 4,E1455 &gt; _xlfn.PERCENTILE.EXC($E$2:$E$1786,0.4), 3, E1455 &gt; _xlfn.PERCENTILE.EXC($E$2:$E$1786,0.2),2, E1455 &lt;= _xlfn.PERCENTILE.EXC($E$2:$E$1786,0.2), 1)</f>
        <v>3</v>
      </c>
      <c r="G1455">
        <f>SUMIF(Sheet1!A:A,A1455,Sheet1!C:C)</f>
        <v>254.25</v>
      </c>
      <c r="H1455" cm="1">
        <f t="array" ref="H1455">_xlfn.IFS(G1455 &lt;_xlfn.PERCENTILE.EXC($G$2:$G$1786,0.2),5,G1455&lt;_xlfn.PERCENTILE.EXC($G$2:$G$2000, 0.4),4, G1455&lt;_xlfn.PERCENTILE.EXC($G$2:$G$2000, 0.6),3, G1455&lt;_xlfn.PERCENTILE.EXC($G$2:$G$2000, 0.8),2, G1455&gt;=_xlfn.PERCENTILE.EXC($G$2:$G$2000, 0.8), 1)</f>
        <v>3</v>
      </c>
      <c r="K1455" t="str" cm="1">
        <f t="array" aca="1" ref="K1455" ca="1">_xlfn.IFS(
    AND($D1455=5, $F1455&gt;=4,$H1455&gt;=4), "Best Customers",
    AND($D1455&gt;=3, $D1455&lt;=4, $F1455&gt;=4, $H1455&gt;=3), "Loyal Customers",
    AND($D1455&gt;=3, $D1455&lt;=4, $F1455&gt;=2, $H1455&gt;=2), "Potential Loyal Customers",
    AND($D1455&gt;=2, $D1455&lt;=3, $F1455&gt;=3, $H1455&gt;=3), "At-Risk Customers",
    AND($D1455=1, $F1455&lt;=2, $H1455&lt;=2), "Lost Customers",
    TRUE, "Unclassified"
)</f>
        <v>Unclassified</v>
      </c>
    </row>
    <row r="1456" spans="1:11" x14ac:dyDescent="0.2">
      <c r="A1456" t="str">
        <v>CUS026072</v>
      </c>
      <c r="B1456" s="1" cm="1">
        <f t="array" ref="B1456">MAX(_xlfn._xlws.FILTER(Sheet1!B:B,Sheet2!A1456 = Sheet1!A:A))</f>
        <v>43389</v>
      </c>
      <c r="C1456" s="2">
        <f t="shared" ca="1" si="26"/>
        <v>2388</v>
      </c>
      <c r="D1456" cm="1">
        <f t="array" aca="1" ref="D1456" ca="1">_xlfn.IFS(C1456 &lt;_xlfn.PERCENTILE.EXC($C$2:$C$1786,0.2),5,C1456&lt;_xlfn.PERCENTILE.EXC($C$2:$C$2000, 0.4),4, C1456&lt;_xlfn.PERCENTILE.EXC($C$2:$C$2000, 0.6),3, C1456&lt;_xlfn.PERCENTILE.EXC($C$2:$C$2000, 0.8),2, C1456&gt;=_xlfn.PERCENTILE.EXC($C$2:$C$2000, 0.8), 1)</f>
        <v>2</v>
      </c>
      <c r="E1456">
        <f>COUNTIF(Sheet1!A:A,Sheet2!A1456)</f>
        <v>1</v>
      </c>
      <c r="F1456" cm="1">
        <f t="array" ref="F1456">_xlfn.IFS(E1456 &gt; _xlfn.PERCENTILE.EXC($E$2:$E$1786,0.8), 5, E1456 &gt; _xlfn.PERCENTILE.EXC($E$2:$E$1786,0.6), 4,E1456 &gt; _xlfn.PERCENTILE.EXC($E$2:$E$1786,0.4), 3, E1456 &gt; _xlfn.PERCENTILE.EXC($E$2:$E$1786,0.2),2, E1456 &lt;= _xlfn.PERCENTILE.EXC($E$2:$E$1786,0.2), 1)</f>
        <v>1</v>
      </c>
      <c r="G1456">
        <f>SUMIF(Sheet1!A:A,A1456,Sheet1!C:C)</f>
        <v>55.95</v>
      </c>
      <c r="H1456" cm="1">
        <f t="array" ref="H1456">_xlfn.IFS(G1456 &lt;_xlfn.PERCENTILE.EXC($G$2:$G$1786,0.2),5,G1456&lt;_xlfn.PERCENTILE.EXC($G$2:$G$2000, 0.4),4, G1456&lt;_xlfn.PERCENTILE.EXC($G$2:$G$2000, 0.6),3, G1456&lt;_xlfn.PERCENTILE.EXC($G$2:$G$2000, 0.8),2, G1456&gt;=_xlfn.PERCENTILE.EXC($G$2:$G$2000, 0.8), 1)</f>
        <v>5</v>
      </c>
      <c r="K1456" t="str" cm="1">
        <f t="array" aca="1" ref="K1456" ca="1">_xlfn.IFS(
    AND($D1456=5, $F1456&gt;=4,$H1456&gt;=4), "Best Customers",
    AND($D1456&gt;=3, $D1456&lt;=4, $F1456&gt;=4, $H1456&gt;=3), "Loyal Customers",
    AND($D1456&gt;=3, $D1456&lt;=4, $F1456&gt;=2, $H1456&gt;=2), "Potential Loyal Customers",
    AND($D1456&gt;=2, $D1456&lt;=3, $F1456&gt;=3, $H1456&gt;=3), "At-Risk Customers",
    AND($D1456=1, $F1456&lt;=2, $H1456&lt;=2), "Lost Customers",
    TRUE, "Unclassified"
)</f>
        <v>Unclassified</v>
      </c>
    </row>
    <row r="1457" spans="1:11" x14ac:dyDescent="0.2">
      <c r="A1457" t="str">
        <v>CUS009756</v>
      </c>
      <c r="B1457" s="1" cm="1">
        <f t="array" ref="B1457">MAX(_xlfn._xlws.FILTER(Sheet1!B:B,Sheet2!A1457 = Sheet1!A:A))</f>
        <v>45243</v>
      </c>
      <c r="C1457" s="2">
        <f t="shared" ca="1" si="26"/>
        <v>534</v>
      </c>
      <c r="D1457" cm="1">
        <f t="array" aca="1" ref="D1457" ca="1">_xlfn.IFS(C1457 &lt;_xlfn.PERCENTILE.EXC($C$2:$C$1786,0.2),5,C1457&lt;_xlfn.PERCENTILE.EXC($C$2:$C$2000, 0.4),4, C1457&lt;_xlfn.PERCENTILE.EXC($C$2:$C$2000, 0.6),3, C1457&lt;_xlfn.PERCENTILE.EXC($C$2:$C$2000, 0.8),2, C1457&gt;=_xlfn.PERCENTILE.EXC($C$2:$C$2000, 0.8), 1)</f>
        <v>4</v>
      </c>
      <c r="E1457">
        <f>COUNTIF(Sheet1!A:A,Sheet2!A1457)</f>
        <v>5</v>
      </c>
      <c r="F1457" cm="1">
        <f t="array" ref="F1457">_xlfn.IFS(E1457 &gt; _xlfn.PERCENTILE.EXC($E$2:$E$1786,0.8), 5, E1457 &gt; _xlfn.PERCENTILE.EXC($E$2:$E$1786,0.6), 4,E1457 &gt; _xlfn.PERCENTILE.EXC($E$2:$E$1786,0.4), 3, E1457 &gt; _xlfn.PERCENTILE.EXC($E$2:$E$1786,0.2),2, E1457 &lt;= _xlfn.PERCENTILE.EXC($E$2:$E$1786,0.2), 1)</f>
        <v>4</v>
      </c>
      <c r="G1457">
        <f>SUMIF(Sheet1!A:A,A1457,Sheet1!C:C)</f>
        <v>267.89</v>
      </c>
      <c r="H1457" cm="1">
        <f t="array" ref="H1457">_xlfn.IFS(G1457 &lt;_xlfn.PERCENTILE.EXC($G$2:$G$1786,0.2),5,G1457&lt;_xlfn.PERCENTILE.EXC($G$2:$G$2000, 0.4),4, G1457&lt;_xlfn.PERCENTILE.EXC($G$2:$G$2000, 0.6),3, G1457&lt;_xlfn.PERCENTILE.EXC($G$2:$G$2000, 0.8),2, G1457&gt;=_xlfn.PERCENTILE.EXC($G$2:$G$2000, 0.8), 1)</f>
        <v>3</v>
      </c>
      <c r="K1457" t="str" cm="1">
        <f t="array" aca="1" ref="K1457" ca="1">_xlfn.IFS(
    AND($D1457=5, $F1457&gt;=4,$H1457&gt;=4), "Best Customers",
    AND($D1457&gt;=3, $D1457&lt;=4, $F1457&gt;=4, $H1457&gt;=3), "Loyal Customers",
    AND($D1457&gt;=3, $D1457&lt;=4, $F1457&gt;=2, $H1457&gt;=2), "Potential Loyal Customers",
    AND($D1457&gt;=2, $D1457&lt;=3, $F1457&gt;=3, $H1457&gt;=3), "At-Risk Customers",
    AND($D1457=1, $F1457&lt;=2, $H1457&lt;=2), "Lost Customers",
    TRUE, "Unclassified"
)</f>
        <v>Loyal Customers</v>
      </c>
    </row>
    <row r="1458" spans="1:11" x14ac:dyDescent="0.2">
      <c r="A1458" t="str">
        <v>CUS016316</v>
      </c>
      <c r="B1458" s="1" cm="1">
        <f t="array" ref="B1458">MAX(_xlfn._xlws.FILTER(Sheet1!B:B,Sheet2!A1458 = Sheet1!A:A))</f>
        <v>44712</v>
      </c>
      <c r="C1458" s="2">
        <f t="shared" ca="1" si="26"/>
        <v>1065</v>
      </c>
      <c r="D1458" cm="1">
        <f t="array" aca="1" ref="D1458" ca="1">_xlfn.IFS(C1458 &lt;_xlfn.PERCENTILE.EXC($C$2:$C$1786,0.2),5,C1458&lt;_xlfn.PERCENTILE.EXC($C$2:$C$2000, 0.4),4, C1458&lt;_xlfn.PERCENTILE.EXC($C$2:$C$2000, 0.6),3, C1458&lt;_xlfn.PERCENTILE.EXC($C$2:$C$2000, 0.8),2, C1458&gt;=_xlfn.PERCENTILE.EXC($C$2:$C$2000, 0.8), 1)</f>
        <v>4</v>
      </c>
      <c r="E1458">
        <f>COUNTIF(Sheet1!A:A,Sheet2!A1458)</f>
        <v>5</v>
      </c>
      <c r="F1458" cm="1">
        <f t="array" ref="F1458">_xlfn.IFS(E1458 &gt; _xlfn.PERCENTILE.EXC($E$2:$E$1786,0.8), 5, E1458 &gt; _xlfn.PERCENTILE.EXC($E$2:$E$1786,0.6), 4,E1458 &gt; _xlfn.PERCENTILE.EXC($E$2:$E$1786,0.4), 3, E1458 &gt; _xlfn.PERCENTILE.EXC($E$2:$E$1786,0.2),2, E1458 &lt;= _xlfn.PERCENTILE.EXC($E$2:$E$1786,0.2), 1)</f>
        <v>4</v>
      </c>
      <c r="G1458">
        <f>SUMIF(Sheet1!A:A,A1458,Sheet1!C:C)</f>
        <v>540.35</v>
      </c>
      <c r="H1458" cm="1">
        <f t="array" ref="H1458">_xlfn.IFS(G1458 &lt;_xlfn.PERCENTILE.EXC($G$2:$G$1786,0.2),5,G1458&lt;_xlfn.PERCENTILE.EXC($G$2:$G$2000, 0.4),4, G1458&lt;_xlfn.PERCENTILE.EXC($G$2:$G$2000, 0.6),3, G1458&lt;_xlfn.PERCENTILE.EXC($G$2:$G$2000, 0.8),2, G1458&gt;=_xlfn.PERCENTILE.EXC($G$2:$G$2000, 0.8), 1)</f>
        <v>3</v>
      </c>
      <c r="K1458" t="str" cm="1">
        <f t="array" aca="1" ref="K1458" ca="1">_xlfn.IFS(
    AND($D1458=5, $F1458&gt;=4,$H1458&gt;=4), "Best Customers",
    AND($D1458&gt;=3, $D1458&lt;=4, $F1458&gt;=4, $H1458&gt;=3), "Loyal Customers",
    AND($D1458&gt;=3, $D1458&lt;=4, $F1458&gt;=2, $H1458&gt;=2), "Potential Loyal Customers",
    AND($D1458&gt;=2, $D1458&lt;=3, $F1458&gt;=3, $H1458&gt;=3), "At-Risk Customers",
    AND($D1458=1, $F1458&lt;=2, $H1458&lt;=2), "Lost Customers",
    TRUE, "Unclassified"
)</f>
        <v>Loyal Customers</v>
      </c>
    </row>
    <row r="1459" spans="1:11" x14ac:dyDescent="0.2">
      <c r="A1459" t="str">
        <v>CUS019632</v>
      </c>
      <c r="B1459" s="1" cm="1">
        <f t="array" ref="B1459">MAX(_xlfn._xlws.FILTER(Sheet1!B:B,Sheet2!A1459 = Sheet1!A:A))</f>
        <v>44368</v>
      </c>
      <c r="C1459" s="2">
        <f t="shared" ca="1" si="26"/>
        <v>1409</v>
      </c>
      <c r="D1459" cm="1">
        <f t="array" aca="1" ref="D1459" ca="1">_xlfn.IFS(C1459 &lt;_xlfn.PERCENTILE.EXC($C$2:$C$1786,0.2),5,C1459&lt;_xlfn.PERCENTILE.EXC($C$2:$C$2000, 0.4),4, C1459&lt;_xlfn.PERCENTILE.EXC($C$2:$C$2000, 0.6),3, C1459&lt;_xlfn.PERCENTILE.EXC($C$2:$C$2000, 0.8),2, C1459&gt;=_xlfn.PERCENTILE.EXC($C$2:$C$2000, 0.8), 1)</f>
        <v>3</v>
      </c>
      <c r="E1459">
        <f>COUNTIF(Sheet1!A:A,Sheet2!A1459)</f>
        <v>2</v>
      </c>
      <c r="F1459" cm="1">
        <f t="array" ref="F1459">_xlfn.IFS(E1459 &gt; _xlfn.PERCENTILE.EXC($E$2:$E$1786,0.8), 5, E1459 &gt; _xlfn.PERCENTILE.EXC($E$2:$E$1786,0.6), 4,E1459 &gt; _xlfn.PERCENTILE.EXC($E$2:$E$1786,0.4), 3, E1459 &gt; _xlfn.PERCENTILE.EXC($E$2:$E$1786,0.2),2, E1459 &lt;= _xlfn.PERCENTILE.EXC($E$2:$E$1786,0.2), 1)</f>
        <v>2</v>
      </c>
      <c r="G1459">
        <f>SUMIF(Sheet1!A:A,A1459,Sheet1!C:C)</f>
        <v>77.400000000000006</v>
      </c>
      <c r="H1459" cm="1">
        <f t="array" ref="H1459">_xlfn.IFS(G1459 &lt;_xlfn.PERCENTILE.EXC($G$2:$G$1786,0.2),5,G1459&lt;_xlfn.PERCENTILE.EXC($G$2:$G$2000, 0.4),4, G1459&lt;_xlfn.PERCENTILE.EXC($G$2:$G$2000, 0.6),3, G1459&lt;_xlfn.PERCENTILE.EXC($G$2:$G$2000, 0.8),2, G1459&gt;=_xlfn.PERCENTILE.EXC($G$2:$G$2000, 0.8), 1)</f>
        <v>5</v>
      </c>
      <c r="K1459" t="str" cm="1">
        <f t="array" aca="1" ref="K1459" ca="1">_xlfn.IFS(
    AND($D1459=5, $F1459&gt;=4,$H1459&gt;=4), "Best Customers",
    AND($D1459&gt;=3, $D1459&lt;=4, $F1459&gt;=4, $H1459&gt;=3), "Loyal Customers",
    AND($D1459&gt;=3, $D1459&lt;=4, $F1459&gt;=2, $H1459&gt;=2), "Potential Loyal Customers",
    AND($D1459&gt;=2, $D1459&lt;=3, $F1459&gt;=3, $H1459&gt;=3), "At-Risk Customers",
    AND($D1459=1, $F1459&lt;=2, $H1459&lt;=2), "Lost Customers",
    TRUE, "Unclassified"
)</f>
        <v>Potential Loyal Customers</v>
      </c>
    </row>
    <row r="1460" spans="1:11" x14ac:dyDescent="0.2">
      <c r="A1460" t="str">
        <v>CUS000132</v>
      </c>
      <c r="B1460" s="1" cm="1">
        <f t="array" ref="B1460">MAX(_xlfn._xlws.FILTER(Sheet1!B:B,Sheet2!A1460 = Sheet1!A:A))</f>
        <v>45723</v>
      </c>
      <c r="C1460" s="2">
        <f t="shared" ca="1" si="26"/>
        <v>54</v>
      </c>
      <c r="D1460" cm="1">
        <f t="array" aca="1" ref="D1460" ca="1">_xlfn.IFS(C1460 &lt;_xlfn.PERCENTILE.EXC($C$2:$C$1786,0.2),5,C1460&lt;_xlfn.PERCENTILE.EXC($C$2:$C$2000, 0.4),4, C1460&lt;_xlfn.PERCENTILE.EXC($C$2:$C$2000, 0.6),3, C1460&lt;_xlfn.PERCENTILE.EXC($C$2:$C$2000, 0.8),2, C1460&gt;=_xlfn.PERCENTILE.EXC($C$2:$C$2000, 0.8), 1)</f>
        <v>5</v>
      </c>
      <c r="E1460">
        <f>COUNTIF(Sheet1!A:A,Sheet2!A1460)</f>
        <v>23</v>
      </c>
      <c r="F1460" cm="1">
        <f t="array" ref="F1460">_xlfn.IFS(E1460 &gt; _xlfn.PERCENTILE.EXC($E$2:$E$1786,0.8), 5, E1460 &gt; _xlfn.PERCENTILE.EXC($E$2:$E$1786,0.6), 4,E1460 &gt; _xlfn.PERCENTILE.EXC($E$2:$E$1786,0.4), 3, E1460 &gt; _xlfn.PERCENTILE.EXC($E$2:$E$1786,0.2),2, E1460 &lt;= _xlfn.PERCENTILE.EXC($E$2:$E$1786,0.2), 1)</f>
        <v>5</v>
      </c>
      <c r="G1460">
        <f>SUMIF(Sheet1!A:A,A1460,Sheet1!C:C)</f>
        <v>1488.8</v>
      </c>
      <c r="H1460" cm="1">
        <f t="array" ref="H1460">_xlfn.IFS(G1460 &lt;_xlfn.PERCENTILE.EXC($G$2:$G$1786,0.2),5,G1460&lt;_xlfn.PERCENTILE.EXC($G$2:$G$2000, 0.4),4, G1460&lt;_xlfn.PERCENTILE.EXC($G$2:$G$2000, 0.6),3, G1460&lt;_xlfn.PERCENTILE.EXC($G$2:$G$2000, 0.8),2, G1460&gt;=_xlfn.PERCENTILE.EXC($G$2:$G$2000, 0.8), 1)</f>
        <v>2</v>
      </c>
      <c r="K1460" t="str" cm="1">
        <f t="array" aca="1" ref="K1460" ca="1">_xlfn.IFS(
    AND($D1460=5, $F1460&gt;=4,$H1460&gt;=4), "Best Customers",
    AND($D1460&gt;=3, $D1460&lt;=4, $F1460&gt;=4, $H1460&gt;=3), "Loyal Customers",
    AND($D1460&gt;=3, $D1460&lt;=4, $F1460&gt;=2, $H1460&gt;=2), "Potential Loyal Customers",
    AND($D1460&gt;=2, $D1460&lt;=3, $F1460&gt;=3, $H1460&gt;=3), "At-Risk Customers",
    AND($D1460=1, $F1460&lt;=2, $H1460&lt;=2), "Lost Customers",
    TRUE, "Unclassified"
)</f>
        <v>Unclassified</v>
      </c>
    </row>
    <row r="1461" spans="1:11" x14ac:dyDescent="0.2">
      <c r="A1461" t="str">
        <v>CUS026070</v>
      </c>
      <c r="B1461" s="1" cm="1">
        <f t="array" ref="B1461">MAX(_xlfn._xlws.FILTER(Sheet1!B:B,Sheet2!A1461 = Sheet1!A:A))</f>
        <v>43391</v>
      </c>
      <c r="C1461" s="2">
        <f t="shared" ca="1" si="26"/>
        <v>2386</v>
      </c>
      <c r="D1461" cm="1">
        <f t="array" aca="1" ref="D1461" ca="1">_xlfn.IFS(C1461 &lt;_xlfn.PERCENTILE.EXC($C$2:$C$1786,0.2),5,C1461&lt;_xlfn.PERCENTILE.EXC($C$2:$C$2000, 0.4),4, C1461&lt;_xlfn.PERCENTILE.EXC($C$2:$C$2000, 0.6),3, C1461&lt;_xlfn.PERCENTILE.EXC($C$2:$C$2000, 0.8),2, C1461&gt;=_xlfn.PERCENTILE.EXC($C$2:$C$2000, 0.8), 1)</f>
        <v>2</v>
      </c>
      <c r="E1461">
        <f>COUNTIF(Sheet1!A:A,Sheet2!A1461)</f>
        <v>1</v>
      </c>
      <c r="F1461" cm="1">
        <f t="array" ref="F1461">_xlfn.IFS(E1461 &gt; _xlfn.PERCENTILE.EXC($E$2:$E$1786,0.8), 5, E1461 &gt; _xlfn.PERCENTILE.EXC($E$2:$E$1786,0.6), 4,E1461 &gt; _xlfn.PERCENTILE.EXC($E$2:$E$1786,0.4), 3, E1461 &gt; _xlfn.PERCENTILE.EXC($E$2:$E$1786,0.2),2, E1461 &lt;= _xlfn.PERCENTILE.EXC($E$2:$E$1786,0.2), 1)</f>
        <v>1</v>
      </c>
      <c r="G1461">
        <f>SUMIF(Sheet1!A:A,A1461,Sheet1!C:C)</f>
        <v>87.5</v>
      </c>
      <c r="H1461" cm="1">
        <f t="array" ref="H1461">_xlfn.IFS(G1461 &lt;_xlfn.PERCENTILE.EXC($G$2:$G$1786,0.2),5,G1461&lt;_xlfn.PERCENTILE.EXC($G$2:$G$2000, 0.4),4, G1461&lt;_xlfn.PERCENTILE.EXC($G$2:$G$2000, 0.6),3, G1461&lt;_xlfn.PERCENTILE.EXC($G$2:$G$2000, 0.8),2, G1461&gt;=_xlfn.PERCENTILE.EXC($G$2:$G$2000, 0.8), 1)</f>
        <v>4</v>
      </c>
      <c r="K1461" t="str" cm="1">
        <f t="array" aca="1" ref="K1461" ca="1">_xlfn.IFS(
    AND($D1461=5, $F1461&gt;=4,$H1461&gt;=4), "Best Customers",
    AND($D1461&gt;=3, $D1461&lt;=4, $F1461&gt;=4, $H1461&gt;=3), "Loyal Customers",
    AND($D1461&gt;=3, $D1461&lt;=4, $F1461&gt;=2, $H1461&gt;=2), "Potential Loyal Customers",
    AND($D1461&gt;=2, $D1461&lt;=3, $F1461&gt;=3, $H1461&gt;=3), "At-Risk Customers",
    AND($D1461=1, $F1461&lt;=2, $H1461&lt;=2), "Lost Customers",
    TRUE, "Unclassified"
)</f>
        <v>Unclassified</v>
      </c>
    </row>
    <row r="1462" spans="1:11" x14ac:dyDescent="0.2">
      <c r="A1462" t="str">
        <v>CUS026069</v>
      </c>
      <c r="B1462" s="1" cm="1">
        <f t="array" ref="B1462">MAX(_xlfn._xlws.FILTER(Sheet1!B:B,Sheet2!A1462 = Sheet1!A:A))</f>
        <v>43395</v>
      </c>
      <c r="C1462" s="2">
        <f t="shared" ca="1" si="26"/>
        <v>2382</v>
      </c>
      <c r="D1462" cm="1">
        <f t="array" aca="1" ref="D1462" ca="1">_xlfn.IFS(C1462 &lt;_xlfn.PERCENTILE.EXC($C$2:$C$1786,0.2),5,C1462&lt;_xlfn.PERCENTILE.EXC($C$2:$C$2000, 0.4),4, C1462&lt;_xlfn.PERCENTILE.EXC($C$2:$C$2000, 0.6),3, C1462&lt;_xlfn.PERCENTILE.EXC($C$2:$C$2000, 0.8),2, C1462&gt;=_xlfn.PERCENTILE.EXC($C$2:$C$2000, 0.8), 1)</f>
        <v>2</v>
      </c>
      <c r="E1462">
        <f>COUNTIF(Sheet1!A:A,Sheet2!A1462)</f>
        <v>1</v>
      </c>
      <c r="F1462" cm="1">
        <f t="array" ref="F1462">_xlfn.IFS(E1462 &gt; _xlfn.PERCENTILE.EXC($E$2:$E$1786,0.8), 5, E1462 &gt; _xlfn.PERCENTILE.EXC($E$2:$E$1786,0.6), 4,E1462 &gt; _xlfn.PERCENTILE.EXC($E$2:$E$1786,0.4), 3, E1462 &gt; _xlfn.PERCENTILE.EXC($E$2:$E$1786,0.2),2, E1462 &lt;= _xlfn.PERCENTILE.EXC($E$2:$E$1786,0.2), 1)</f>
        <v>1</v>
      </c>
      <c r="G1462">
        <f>SUMIF(Sheet1!A:A,A1462,Sheet1!C:C)</f>
        <v>74.5</v>
      </c>
      <c r="H1462" cm="1">
        <f t="array" ref="H1462">_xlfn.IFS(G1462 &lt;_xlfn.PERCENTILE.EXC($G$2:$G$1786,0.2),5,G1462&lt;_xlfn.PERCENTILE.EXC($G$2:$G$2000, 0.4),4, G1462&lt;_xlfn.PERCENTILE.EXC($G$2:$G$2000, 0.6),3, G1462&lt;_xlfn.PERCENTILE.EXC($G$2:$G$2000, 0.8),2, G1462&gt;=_xlfn.PERCENTILE.EXC($G$2:$G$2000, 0.8), 1)</f>
        <v>5</v>
      </c>
      <c r="K1462" t="str" cm="1">
        <f t="array" aca="1" ref="K1462" ca="1">_xlfn.IFS(
    AND($D1462=5, $F1462&gt;=4,$H1462&gt;=4), "Best Customers",
    AND($D1462&gt;=3, $D1462&lt;=4, $F1462&gt;=4, $H1462&gt;=3), "Loyal Customers",
    AND($D1462&gt;=3, $D1462&lt;=4, $F1462&gt;=2, $H1462&gt;=2), "Potential Loyal Customers",
    AND($D1462&gt;=2, $D1462&lt;=3, $F1462&gt;=3, $H1462&gt;=3), "At-Risk Customers",
    AND($D1462=1, $F1462&lt;=2, $H1462&lt;=2), "Lost Customers",
    TRUE, "Unclassified"
)</f>
        <v>Unclassified</v>
      </c>
    </row>
    <row r="1463" spans="1:11" x14ac:dyDescent="0.2">
      <c r="A1463" t="str">
        <v>CUS004022</v>
      </c>
      <c r="B1463" s="1" cm="1">
        <f t="array" ref="B1463">MAX(_xlfn._xlws.FILTER(Sheet1!B:B,Sheet2!A1463 = Sheet1!A:A))</f>
        <v>45580</v>
      </c>
      <c r="C1463" s="2">
        <f t="shared" ca="1" si="26"/>
        <v>197</v>
      </c>
      <c r="D1463" cm="1">
        <f t="array" aca="1" ref="D1463" ca="1">_xlfn.IFS(C1463 &lt;_xlfn.PERCENTILE.EXC($C$2:$C$1786,0.2),5,C1463&lt;_xlfn.PERCENTILE.EXC($C$2:$C$2000, 0.4),4, C1463&lt;_xlfn.PERCENTILE.EXC($C$2:$C$2000, 0.6),3, C1463&lt;_xlfn.PERCENTILE.EXC($C$2:$C$2000, 0.8),2, C1463&gt;=_xlfn.PERCENTILE.EXC($C$2:$C$2000, 0.8), 1)</f>
        <v>5</v>
      </c>
      <c r="E1463">
        <f>COUNTIF(Sheet1!A:A,Sheet2!A1463)</f>
        <v>7</v>
      </c>
      <c r="F1463" cm="1">
        <f t="array" ref="F1463">_xlfn.IFS(E1463 &gt; _xlfn.PERCENTILE.EXC($E$2:$E$1786,0.8), 5, E1463 &gt; _xlfn.PERCENTILE.EXC($E$2:$E$1786,0.6), 4,E1463 &gt; _xlfn.PERCENTILE.EXC($E$2:$E$1786,0.4), 3, E1463 &gt; _xlfn.PERCENTILE.EXC($E$2:$E$1786,0.2),2, E1463 &lt;= _xlfn.PERCENTILE.EXC($E$2:$E$1786,0.2), 1)</f>
        <v>4</v>
      </c>
      <c r="G1463">
        <f>SUMIF(Sheet1!A:A,A1463,Sheet1!C:C)</f>
        <v>483.23</v>
      </c>
      <c r="H1463" cm="1">
        <f t="array" ref="H1463">_xlfn.IFS(G1463 &lt;_xlfn.PERCENTILE.EXC($G$2:$G$1786,0.2),5,G1463&lt;_xlfn.PERCENTILE.EXC($G$2:$G$2000, 0.4),4, G1463&lt;_xlfn.PERCENTILE.EXC($G$2:$G$2000, 0.6),3, G1463&lt;_xlfn.PERCENTILE.EXC($G$2:$G$2000, 0.8),2, G1463&gt;=_xlfn.PERCENTILE.EXC($G$2:$G$2000, 0.8), 1)</f>
        <v>3</v>
      </c>
      <c r="K1463" t="str" cm="1">
        <f t="array" aca="1" ref="K1463" ca="1">_xlfn.IFS(
    AND($D1463=5, $F1463&gt;=4,$H1463&gt;=4), "Best Customers",
    AND($D1463&gt;=3, $D1463&lt;=4, $F1463&gt;=4, $H1463&gt;=3), "Loyal Customers",
    AND($D1463&gt;=3, $D1463&lt;=4, $F1463&gt;=2, $H1463&gt;=2), "Potential Loyal Customers",
    AND($D1463&gt;=2, $D1463&lt;=3, $F1463&gt;=3, $H1463&gt;=3), "At-Risk Customers",
    AND($D1463=1, $F1463&lt;=2, $H1463&lt;=2), "Lost Customers",
    TRUE, "Unclassified"
)</f>
        <v>Unclassified</v>
      </c>
    </row>
    <row r="1464" spans="1:11" x14ac:dyDescent="0.2">
      <c r="A1464" t="str">
        <v>CUS000835</v>
      </c>
      <c r="B1464" s="1" cm="1">
        <f t="array" ref="B1464">MAX(_xlfn._xlws.FILTER(Sheet1!B:B,Sheet2!A1464 = Sheet1!A:A))</f>
        <v>45694</v>
      </c>
      <c r="C1464" s="2">
        <f t="shared" ca="1" si="26"/>
        <v>83</v>
      </c>
      <c r="D1464" cm="1">
        <f t="array" aca="1" ref="D1464" ca="1">_xlfn.IFS(C1464 &lt;_xlfn.PERCENTILE.EXC($C$2:$C$1786,0.2),5,C1464&lt;_xlfn.PERCENTILE.EXC($C$2:$C$2000, 0.4),4, C1464&lt;_xlfn.PERCENTILE.EXC($C$2:$C$2000, 0.6),3, C1464&lt;_xlfn.PERCENTILE.EXC($C$2:$C$2000, 0.8),2, C1464&gt;=_xlfn.PERCENTILE.EXC($C$2:$C$2000, 0.8), 1)</f>
        <v>5</v>
      </c>
      <c r="E1464">
        <f>COUNTIF(Sheet1!A:A,Sheet2!A1464)</f>
        <v>19</v>
      </c>
      <c r="F1464" cm="1">
        <f t="array" ref="F1464">_xlfn.IFS(E1464 &gt; _xlfn.PERCENTILE.EXC($E$2:$E$1786,0.8), 5, E1464 &gt; _xlfn.PERCENTILE.EXC($E$2:$E$1786,0.6), 4,E1464 &gt; _xlfn.PERCENTILE.EXC($E$2:$E$1786,0.4), 3, E1464 &gt; _xlfn.PERCENTILE.EXC($E$2:$E$1786,0.2),2, E1464 &lt;= _xlfn.PERCENTILE.EXC($E$2:$E$1786,0.2), 1)</f>
        <v>5</v>
      </c>
      <c r="G1464">
        <f>SUMIF(Sheet1!A:A,A1464,Sheet1!C:C)</f>
        <v>9279.4399999999969</v>
      </c>
      <c r="H1464" cm="1">
        <f t="array" ref="H1464">_xlfn.IFS(G1464 &lt;_xlfn.PERCENTILE.EXC($G$2:$G$1786,0.2),5,G1464&lt;_xlfn.PERCENTILE.EXC($G$2:$G$2000, 0.4),4, G1464&lt;_xlfn.PERCENTILE.EXC($G$2:$G$2000, 0.6),3, G1464&lt;_xlfn.PERCENTILE.EXC($G$2:$G$2000, 0.8),2, G1464&gt;=_xlfn.PERCENTILE.EXC($G$2:$G$2000, 0.8), 1)</f>
        <v>1</v>
      </c>
      <c r="K1464" t="str" cm="1">
        <f t="array" aca="1" ref="K1464" ca="1">_xlfn.IFS(
    AND($D1464=5, $F1464&gt;=4,$H1464&gt;=4), "Best Customers",
    AND($D1464&gt;=3, $D1464&lt;=4, $F1464&gt;=4, $H1464&gt;=3), "Loyal Customers",
    AND($D1464&gt;=3, $D1464&lt;=4, $F1464&gt;=2, $H1464&gt;=2), "Potential Loyal Customers",
    AND($D1464&gt;=2, $D1464&lt;=3, $F1464&gt;=3, $H1464&gt;=3), "At-Risk Customers",
    AND($D1464=1, $F1464&lt;=2, $H1464&lt;=2), "Lost Customers",
    TRUE, "Unclassified"
)</f>
        <v>Unclassified</v>
      </c>
    </row>
    <row r="1465" spans="1:11" x14ac:dyDescent="0.2">
      <c r="A1465" t="str">
        <v>CUS025865</v>
      </c>
      <c r="B1465" s="1" cm="1">
        <f t="array" ref="B1465">MAX(_xlfn._xlws.FILTER(Sheet1!B:B,Sheet2!A1465 = Sheet1!A:A))</f>
        <v>43537</v>
      </c>
      <c r="C1465" s="2">
        <f t="shared" ca="1" si="26"/>
        <v>2240</v>
      </c>
      <c r="D1465" cm="1">
        <f t="array" aca="1" ref="D1465" ca="1">_xlfn.IFS(C1465 &lt;_xlfn.PERCENTILE.EXC($C$2:$C$1786,0.2),5,C1465&lt;_xlfn.PERCENTILE.EXC($C$2:$C$2000, 0.4),4, C1465&lt;_xlfn.PERCENTILE.EXC($C$2:$C$2000, 0.6),3, C1465&lt;_xlfn.PERCENTILE.EXC($C$2:$C$2000, 0.8),2, C1465&gt;=_xlfn.PERCENTILE.EXC($C$2:$C$2000, 0.8), 1)</f>
        <v>3</v>
      </c>
      <c r="E1465">
        <f>COUNTIF(Sheet1!A:A,Sheet2!A1465)</f>
        <v>2</v>
      </c>
      <c r="F1465" cm="1">
        <f t="array" ref="F1465">_xlfn.IFS(E1465 &gt; _xlfn.PERCENTILE.EXC($E$2:$E$1786,0.8), 5, E1465 &gt; _xlfn.PERCENTILE.EXC($E$2:$E$1786,0.6), 4,E1465 &gt; _xlfn.PERCENTILE.EXC($E$2:$E$1786,0.4), 3, E1465 &gt; _xlfn.PERCENTILE.EXC($E$2:$E$1786,0.2),2, E1465 &lt;= _xlfn.PERCENTILE.EXC($E$2:$E$1786,0.2), 1)</f>
        <v>2</v>
      </c>
      <c r="G1465">
        <f>SUMIF(Sheet1!A:A,A1465,Sheet1!C:C)</f>
        <v>120</v>
      </c>
      <c r="H1465" cm="1">
        <f t="array" ref="H1465">_xlfn.IFS(G1465 &lt;_xlfn.PERCENTILE.EXC($G$2:$G$1786,0.2),5,G1465&lt;_xlfn.PERCENTILE.EXC($G$2:$G$2000, 0.4),4, G1465&lt;_xlfn.PERCENTILE.EXC($G$2:$G$2000, 0.6),3, G1465&lt;_xlfn.PERCENTILE.EXC($G$2:$G$2000, 0.8),2, G1465&gt;=_xlfn.PERCENTILE.EXC($G$2:$G$2000, 0.8), 1)</f>
        <v>4</v>
      </c>
      <c r="K1465" t="str" cm="1">
        <f t="array" aca="1" ref="K1465" ca="1">_xlfn.IFS(
    AND($D1465=5, $F1465&gt;=4,$H1465&gt;=4), "Best Customers",
    AND($D1465&gt;=3, $D1465&lt;=4, $F1465&gt;=4, $H1465&gt;=3), "Loyal Customers",
    AND($D1465&gt;=3, $D1465&lt;=4, $F1465&gt;=2, $H1465&gt;=2), "Potential Loyal Customers",
    AND($D1465&gt;=2, $D1465&lt;=3, $F1465&gt;=3, $H1465&gt;=3), "At-Risk Customers",
    AND($D1465=1, $F1465&lt;=2, $H1465&lt;=2), "Lost Customers",
    TRUE, "Unclassified"
)</f>
        <v>Potential Loyal Customers</v>
      </c>
    </row>
    <row r="1466" spans="1:11" x14ac:dyDescent="0.2">
      <c r="A1466" t="str">
        <v>CUS026067</v>
      </c>
      <c r="B1466" s="1" cm="1">
        <f t="array" ref="B1466">MAX(_xlfn._xlws.FILTER(Sheet1!B:B,Sheet2!A1466 = Sheet1!A:A))</f>
        <v>43397</v>
      </c>
      <c r="C1466" s="2">
        <f t="shared" ca="1" si="26"/>
        <v>2380</v>
      </c>
      <c r="D1466" cm="1">
        <f t="array" aca="1" ref="D1466" ca="1">_xlfn.IFS(C1466 &lt;_xlfn.PERCENTILE.EXC($C$2:$C$1786,0.2),5,C1466&lt;_xlfn.PERCENTILE.EXC($C$2:$C$2000, 0.4),4, C1466&lt;_xlfn.PERCENTILE.EXC($C$2:$C$2000, 0.6),3, C1466&lt;_xlfn.PERCENTILE.EXC($C$2:$C$2000, 0.8),2, C1466&gt;=_xlfn.PERCENTILE.EXC($C$2:$C$2000, 0.8), 1)</f>
        <v>2</v>
      </c>
      <c r="E1466">
        <f>COUNTIF(Sheet1!A:A,Sheet2!A1466)</f>
        <v>1</v>
      </c>
      <c r="F1466" cm="1">
        <f t="array" ref="F1466">_xlfn.IFS(E1466 &gt; _xlfn.PERCENTILE.EXC($E$2:$E$1786,0.8), 5, E1466 &gt; _xlfn.PERCENTILE.EXC($E$2:$E$1786,0.6), 4,E1466 &gt; _xlfn.PERCENTILE.EXC($E$2:$E$1786,0.4), 3, E1466 &gt; _xlfn.PERCENTILE.EXC($E$2:$E$1786,0.2),2, E1466 &lt;= _xlfn.PERCENTILE.EXC($E$2:$E$1786,0.2), 1)</f>
        <v>1</v>
      </c>
      <c r="G1466">
        <f>SUMIF(Sheet1!A:A,A1466,Sheet1!C:C)</f>
        <v>140</v>
      </c>
      <c r="H1466" cm="1">
        <f t="array" ref="H1466">_xlfn.IFS(G1466 &lt;_xlfn.PERCENTILE.EXC($G$2:$G$1786,0.2),5,G1466&lt;_xlfn.PERCENTILE.EXC($G$2:$G$2000, 0.4),4, G1466&lt;_xlfn.PERCENTILE.EXC($G$2:$G$2000, 0.6),3, G1466&lt;_xlfn.PERCENTILE.EXC($G$2:$G$2000, 0.8),2, G1466&gt;=_xlfn.PERCENTILE.EXC($G$2:$G$2000, 0.8), 1)</f>
        <v>4</v>
      </c>
      <c r="K1466" t="str" cm="1">
        <f t="array" aca="1" ref="K1466" ca="1">_xlfn.IFS(
    AND($D1466=5, $F1466&gt;=4,$H1466&gt;=4), "Best Customers",
    AND($D1466&gt;=3, $D1466&lt;=4, $F1466&gt;=4, $H1466&gt;=3), "Loyal Customers",
    AND($D1466&gt;=3, $D1466&lt;=4, $F1466&gt;=2, $H1466&gt;=2), "Potential Loyal Customers",
    AND($D1466&gt;=2, $D1466&lt;=3, $F1466&gt;=3, $H1466&gt;=3), "At-Risk Customers",
    AND($D1466=1, $F1466&lt;=2, $H1466&lt;=2), "Lost Customers",
    TRUE, "Unclassified"
)</f>
        <v>Unclassified</v>
      </c>
    </row>
    <row r="1467" spans="1:11" x14ac:dyDescent="0.2">
      <c r="A1467" t="str">
        <v>CUS026063</v>
      </c>
      <c r="B1467" s="1" cm="1">
        <f t="array" ref="B1467">MAX(_xlfn._xlws.FILTER(Sheet1!B:B,Sheet2!A1467 = Sheet1!A:A))</f>
        <v>43398</v>
      </c>
      <c r="C1467" s="2">
        <f t="shared" ca="1" si="26"/>
        <v>2379</v>
      </c>
      <c r="D1467" cm="1">
        <f t="array" aca="1" ref="D1467" ca="1">_xlfn.IFS(C1467 &lt;_xlfn.PERCENTILE.EXC($C$2:$C$1786,0.2),5,C1467&lt;_xlfn.PERCENTILE.EXC($C$2:$C$2000, 0.4),4, C1467&lt;_xlfn.PERCENTILE.EXC($C$2:$C$2000, 0.6),3, C1467&lt;_xlfn.PERCENTILE.EXC($C$2:$C$2000, 0.8),2, C1467&gt;=_xlfn.PERCENTILE.EXC($C$2:$C$2000, 0.8), 1)</f>
        <v>2</v>
      </c>
      <c r="E1467">
        <f>COUNTIF(Sheet1!A:A,Sheet2!A1467)</f>
        <v>1</v>
      </c>
      <c r="F1467" cm="1">
        <f t="array" ref="F1467">_xlfn.IFS(E1467 &gt; _xlfn.PERCENTILE.EXC($E$2:$E$1786,0.8), 5, E1467 &gt; _xlfn.PERCENTILE.EXC($E$2:$E$1786,0.6), 4,E1467 &gt; _xlfn.PERCENTILE.EXC($E$2:$E$1786,0.4), 3, E1467 &gt; _xlfn.PERCENTILE.EXC($E$2:$E$1786,0.2),2, E1467 &lt;= _xlfn.PERCENTILE.EXC($E$2:$E$1786,0.2), 1)</f>
        <v>1</v>
      </c>
      <c r="G1467">
        <f>SUMIF(Sheet1!A:A,A1467,Sheet1!C:C)</f>
        <v>128</v>
      </c>
      <c r="H1467" cm="1">
        <f t="array" ref="H1467">_xlfn.IFS(G1467 &lt;_xlfn.PERCENTILE.EXC($G$2:$G$1786,0.2),5,G1467&lt;_xlfn.PERCENTILE.EXC($G$2:$G$2000, 0.4),4, G1467&lt;_xlfn.PERCENTILE.EXC($G$2:$G$2000, 0.6),3, G1467&lt;_xlfn.PERCENTILE.EXC($G$2:$G$2000, 0.8),2, G1467&gt;=_xlfn.PERCENTILE.EXC($G$2:$G$2000, 0.8), 1)</f>
        <v>4</v>
      </c>
      <c r="K1467" t="str" cm="1">
        <f t="array" aca="1" ref="K1467" ca="1">_xlfn.IFS(
    AND($D1467=5, $F1467&gt;=4,$H1467&gt;=4), "Best Customers",
    AND($D1467&gt;=3, $D1467&lt;=4, $F1467&gt;=4, $H1467&gt;=3), "Loyal Customers",
    AND($D1467&gt;=3, $D1467&lt;=4, $F1467&gt;=2, $H1467&gt;=2), "Potential Loyal Customers",
    AND($D1467&gt;=2, $D1467&lt;=3, $F1467&gt;=3, $H1467&gt;=3), "At-Risk Customers",
    AND($D1467=1, $F1467&lt;=2, $H1467&lt;=2), "Lost Customers",
    TRUE, "Unclassified"
)</f>
        <v>Unclassified</v>
      </c>
    </row>
    <row r="1468" spans="1:11" x14ac:dyDescent="0.2">
      <c r="A1468" t="str">
        <v>CUS026064</v>
      </c>
      <c r="B1468" s="1" cm="1">
        <f t="array" ref="B1468">MAX(_xlfn._xlws.FILTER(Sheet1!B:B,Sheet2!A1468 = Sheet1!A:A))</f>
        <v>43398</v>
      </c>
      <c r="C1468" s="2">
        <f t="shared" ca="1" si="26"/>
        <v>2379</v>
      </c>
      <c r="D1468" cm="1">
        <f t="array" aca="1" ref="D1468" ca="1">_xlfn.IFS(C1468 &lt;_xlfn.PERCENTILE.EXC($C$2:$C$1786,0.2),5,C1468&lt;_xlfn.PERCENTILE.EXC($C$2:$C$2000, 0.4),4, C1468&lt;_xlfn.PERCENTILE.EXC($C$2:$C$2000, 0.6),3, C1468&lt;_xlfn.PERCENTILE.EXC($C$2:$C$2000, 0.8),2, C1468&gt;=_xlfn.PERCENTILE.EXC($C$2:$C$2000, 0.8), 1)</f>
        <v>2</v>
      </c>
      <c r="E1468">
        <f>COUNTIF(Sheet1!A:A,Sheet2!A1468)</f>
        <v>1</v>
      </c>
      <c r="F1468" cm="1">
        <f t="array" ref="F1468">_xlfn.IFS(E1468 &gt; _xlfn.PERCENTILE.EXC($E$2:$E$1786,0.8), 5, E1468 &gt; _xlfn.PERCENTILE.EXC($E$2:$E$1786,0.6), 4,E1468 &gt; _xlfn.PERCENTILE.EXC($E$2:$E$1786,0.4), 3, E1468 &gt; _xlfn.PERCENTILE.EXC($E$2:$E$1786,0.2),2, E1468 &lt;= _xlfn.PERCENTILE.EXC($E$2:$E$1786,0.2), 1)</f>
        <v>1</v>
      </c>
      <c r="G1468">
        <f>SUMIF(Sheet1!A:A,A1468,Sheet1!C:C)</f>
        <v>79.849999999999994</v>
      </c>
      <c r="H1468" cm="1">
        <f t="array" ref="H1468">_xlfn.IFS(G1468 &lt;_xlfn.PERCENTILE.EXC($G$2:$G$1786,0.2),5,G1468&lt;_xlfn.PERCENTILE.EXC($G$2:$G$2000, 0.4),4, G1468&lt;_xlfn.PERCENTILE.EXC($G$2:$G$2000, 0.6),3, G1468&lt;_xlfn.PERCENTILE.EXC($G$2:$G$2000, 0.8),2, G1468&gt;=_xlfn.PERCENTILE.EXC($G$2:$G$2000, 0.8), 1)</f>
        <v>5</v>
      </c>
      <c r="K1468" t="str" cm="1">
        <f t="array" aca="1" ref="K1468" ca="1">_xlfn.IFS(
    AND($D1468=5, $F1468&gt;=4,$H1468&gt;=4), "Best Customers",
    AND($D1468&gt;=3, $D1468&lt;=4, $F1468&gt;=4, $H1468&gt;=3), "Loyal Customers",
    AND($D1468&gt;=3, $D1468&lt;=4, $F1468&gt;=2, $H1468&gt;=2), "Potential Loyal Customers",
    AND($D1468&gt;=2, $D1468&lt;=3, $F1468&gt;=3, $H1468&gt;=3), "At-Risk Customers",
    AND($D1468=1, $F1468&lt;=2, $H1468&lt;=2), "Lost Customers",
    TRUE, "Unclassified"
)</f>
        <v>Unclassified</v>
      </c>
    </row>
    <row r="1469" spans="1:11" x14ac:dyDescent="0.2">
      <c r="A1469" t="str">
        <v>CUS026065</v>
      </c>
      <c r="B1469" s="1" cm="1">
        <f t="array" ref="B1469">MAX(_xlfn._xlws.FILTER(Sheet1!B:B,Sheet2!A1469 = Sheet1!A:A))</f>
        <v>43398</v>
      </c>
      <c r="C1469" s="2">
        <f t="shared" ca="1" si="26"/>
        <v>2379</v>
      </c>
      <c r="D1469" cm="1">
        <f t="array" aca="1" ref="D1469" ca="1">_xlfn.IFS(C1469 &lt;_xlfn.PERCENTILE.EXC($C$2:$C$1786,0.2),5,C1469&lt;_xlfn.PERCENTILE.EXC($C$2:$C$2000, 0.4),4, C1469&lt;_xlfn.PERCENTILE.EXC($C$2:$C$2000, 0.6),3, C1469&lt;_xlfn.PERCENTILE.EXC($C$2:$C$2000, 0.8),2, C1469&gt;=_xlfn.PERCENTILE.EXC($C$2:$C$2000, 0.8), 1)</f>
        <v>2</v>
      </c>
      <c r="E1469">
        <f>COUNTIF(Sheet1!A:A,Sheet2!A1469)</f>
        <v>1</v>
      </c>
      <c r="F1469" cm="1">
        <f t="array" ref="F1469">_xlfn.IFS(E1469 &gt; _xlfn.PERCENTILE.EXC($E$2:$E$1786,0.8), 5, E1469 &gt; _xlfn.PERCENTILE.EXC($E$2:$E$1786,0.6), 4,E1469 &gt; _xlfn.PERCENTILE.EXC($E$2:$E$1786,0.4), 3, E1469 &gt; _xlfn.PERCENTILE.EXC($E$2:$E$1786,0.2),2, E1469 &lt;= _xlfn.PERCENTILE.EXC($E$2:$E$1786,0.2), 1)</f>
        <v>1</v>
      </c>
      <c r="G1469">
        <f>SUMIF(Sheet1!A:A,A1469,Sheet1!C:C)</f>
        <v>51.95</v>
      </c>
      <c r="H1469" cm="1">
        <f t="array" ref="H1469">_xlfn.IFS(G1469 &lt;_xlfn.PERCENTILE.EXC($G$2:$G$1786,0.2),5,G1469&lt;_xlfn.PERCENTILE.EXC($G$2:$G$2000, 0.4),4, G1469&lt;_xlfn.PERCENTILE.EXC($G$2:$G$2000, 0.6),3, G1469&lt;_xlfn.PERCENTILE.EXC($G$2:$G$2000, 0.8),2, G1469&gt;=_xlfn.PERCENTILE.EXC($G$2:$G$2000, 0.8), 1)</f>
        <v>5</v>
      </c>
      <c r="K1469" t="str" cm="1">
        <f t="array" aca="1" ref="K1469" ca="1">_xlfn.IFS(
    AND($D1469=5, $F1469&gt;=4,$H1469&gt;=4), "Best Customers",
    AND($D1469&gt;=3, $D1469&lt;=4, $F1469&gt;=4, $H1469&gt;=3), "Loyal Customers",
    AND($D1469&gt;=3, $D1469&lt;=4, $F1469&gt;=2, $H1469&gt;=2), "Potential Loyal Customers",
    AND($D1469&gt;=2, $D1469&lt;=3, $F1469&gt;=3, $H1469&gt;=3), "At-Risk Customers",
    AND($D1469=1, $F1469&lt;=2, $H1469&lt;=2), "Lost Customers",
    TRUE, "Unclassified"
)</f>
        <v>Unclassified</v>
      </c>
    </row>
    <row r="1470" spans="1:11" x14ac:dyDescent="0.2">
      <c r="A1470" t="str">
        <v>CUS026066</v>
      </c>
      <c r="B1470" s="1" cm="1">
        <f t="array" ref="B1470">MAX(_xlfn._xlws.FILTER(Sheet1!B:B,Sheet2!A1470 = Sheet1!A:A))</f>
        <v>43398</v>
      </c>
      <c r="C1470" s="2">
        <f t="shared" ca="1" si="26"/>
        <v>2379</v>
      </c>
      <c r="D1470" cm="1">
        <f t="array" aca="1" ref="D1470" ca="1">_xlfn.IFS(C1470 &lt;_xlfn.PERCENTILE.EXC($C$2:$C$1786,0.2),5,C1470&lt;_xlfn.PERCENTILE.EXC($C$2:$C$2000, 0.4),4, C1470&lt;_xlfn.PERCENTILE.EXC($C$2:$C$2000, 0.6),3, C1470&lt;_xlfn.PERCENTILE.EXC($C$2:$C$2000, 0.8),2, C1470&gt;=_xlfn.PERCENTILE.EXC($C$2:$C$2000, 0.8), 1)</f>
        <v>2</v>
      </c>
      <c r="E1470">
        <f>COUNTIF(Sheet1!A:A,Sheet2!A1470)</f>
        <v>1</v>
      </c>
      <c r="F1470" cm="1">
        <f t="array" ref="F1470">_xlfn.IFS(E1470 &gt; _xlfn.PERCENTILE.EXC($E$2:$E$1786,0.8), 5, E1470 &gt; _xlfn.PERCENTILE.EXC($E$2:$E$1786,0.6), 4,E1470 &gt; _xlfn.PERCENTILE.EXC($E$2:$E$1786,0.4), 3, E1470 &gt; _xlfn.PERCENTILE.EXC($E$2:$E$1786,0.2),2, E1470 &lt;= _xlfn.PERCENTILE.EXC($E$2:$E$1786,0.2), 1)</f>
        <v>1</v>
      </c>
      <c r="G1470">
        <f>SUMIF(Sheet1!A:A,A1470,Sheet1!C:C)</f>
        <v>91.9</v>
      </c>
      <c r="H1470" cm="1">
        <f t="array" ref="H1470">_xlfn.IFS(G1470 &lt;_xlfn.PERCENTILE.EXC($G$2:$G$1786,0.2),5,G1470&lt;_xlfn.PERCENTILE.EXC($G$2:$G$2000, 0.4),4, G1470&lt;_xlfn.PERCENTILE.EXC($G$2:$G$2000, 0.6),3, G1470&lt;_xlfn.PERCENTILE.EXC($G$2:$G$2000, 0.8),2, G1470&gt;=_xlfn.PERCENTILE.EXC($G$2:$G$2000, 0.8), 1)</f>
        <v>4</v>
      </c>
      <c r="K1470" t="str" cm="1">
        <f t="array" aca="1" ref="K1470" ca="1">_xlfn.IFS(
    AND($D1470=5, $F1470&gt;=4,$H1470&gt;=4), "Best Customers",
    AND($D1470&gt;=3, $D1470&lt;=4, $F1470&gt;=4, $H1470&gt;=3), "Loyal Customers",
    AND($D1470&gt;=3, $D1470&lt;=4, $F1470&gt;=2, $H1470&gt;=2), "Potential Loyal Customers",
    AND($D1470&gt;=2, $D1470&lt;=3, $F1470&gt;=3, $H1470&gt;=3), "At-Risk Customers",
    AND($D1470=1, $F1470&lt;=2, $H1470&lt;=2), "Lost Customers",
    TRUE, "Unclassified"
)</f>
        <v>Unclassified</v>
      </c>
    </row>
    <row r="1471" spans="1:11" x14ac:dyDescent="0.2">
      <c r="A1471" t="str">
        <v>CUS009442</v>
      </c>
      <c r="B1471" s="1" cm="1">
        <f t="array" ref="B1471">MAX(_xlfn._xlws.FILTER(Sheet1!B:B,Sheet2!A1471 = Sheet1!A:A))</f>
        <v>45258</v>
      </c>
      <c r="C1471" s="2">
        <f t="shared" ca="1" si="26"/>
        <v>519</v>
      </c>
      <c r="D1471" cm="1">
        <f t="array" aca="1" ref="D1471" ca="1">_xlfn.IFS(C1471 &lt;_xlfn.PERCENTILE.EXC($C$2:$C$1786,0.2),5,C1471&lt;_xlfn.PERCENTILE.EXC($C$2:$C$2000, 0.4),4, C1471&lt;_xlfn.PERCENTILE.EXC($C$2:$C$2000, 0.6),3, C1471&lt;_xlfn.PERCENTILE.EXC($C$2:$C$2000, 0.8),2, C1471&gt;=_xlfn.PERCENTILE.EXC($C$2:$C$2000, 0.8), 1)</f>
        <v>4</v>
      </c>
      <c r="E1471">
        <f>COUNTIF(Sheet1!A:A,Sheet2!A1471)</f>
        <v>4</v>
      </c>
      <c r="F1471" cm="1">
        <f t="array" ref="F1471">_xlfn.IFS(E1471 &gt; _xlfn.PERCENTILE.EXC($E$2:$E$1786,0.8), 5, E1471 &gt; _xlfn.PERCENTILE.EXC($E$2:$E$1786,0.6), 4,E1471 &gt; _xlfn.PERCENTILE.EXC($E$2:$E$1786,0.4), 3, E1471 &gt; _xlfn.PERCENTILE.EXC($E$2:$E$1786,0.2),2, E1471 &lt;= _xlfn.PERCENTILE.EXC($E$2:$E$1786,0.2), 1)</f>
        <v>3</v>
      </c>
      <c r="G1471">
        <f>SUMIF(Sheet1!A:A,A1471,Sheet1!C:C)</f>
        <v>1576.3200000000002</v>
      </c>
      <c r="H1471" cm="1">
        <f t="array" ref="H1471">_xlfn.IFS(G1471 &lt;_xlfn.PERCENTILE.EXC($G$2:$G$1786,0.2),5,G1471&lt;_xlfn.PERCENTILE.EXC($G$2:$G$2000, 0.4),4, G1471&lt;_xlfn.PERCENTILE.EXC($G$2:$G$2000, 0.6),3, G1471&lt;_xlfn.PERCENTILE.EXC($G$2:$G$2000, 0.8),2, G1471&gt;=_xlfn.PERCENTILE.EXC($G$2:$G$2000, 0.8), 1)</f>
        <v>2</v>
      </c>
      <c r="K1471" t="str" cm="1">
        <f t="array" aca="1" ref="K1471" ca="1">_xlfn.IFS(
    AND($D1471=5, $F1471&gt;=4,$H1471&gt;=4), "Best Customers",
    AND($D1471&gt;=3, $D1471&lt;=4, $F1471&gt;=4, $H1471&gt;=3), "Loyal Customers",
    AND($D1471&gt;=3, $D1471&lt;=4, $F1471&gt;=2, $H1471&gt;=2), "Potential Loyal Customers",
    AND($D1471&gt;=2, $D1471&lt;=3, $F1471&gt;=3, $H1471&gt;=3), "At-Risk Customers",
    AND($D1471=1, $F1471&lt;=2, $H1471&lt;=2), "Lost Customers",
    TRUE, "Unclassified"
)</f>
        <v>Potential Loyal Customers</v>
      </c>
    </row>
    <row r="1472" spans="1:11" x14ac:dyDescent="0.2">
      <c r="A1472" t="str">
        <v>CUS005571</v>
      </c>
      <c r="B1472" s="1" cm="1">
        <f t="array" ref="B1472">MAX(_xlfn._xlws.FILTER(Sheet1!B:B,Sheet2!A1472 = Sheet1!A:A))</f>
        <v>45497</v>
      </c>
      <c r="C1472" s="2">
        <f t="shared" ca="1" si="26"/>
        <v>280</v>
      </c>
      <c r="D1472" cm="1">
        <f t="array" aca="1" ref="D1472" ca="1">_xlfn.IFS(C1472 &lt;_xlfn.PERCENTILE.EXC($C$2:$C$1786,0.2),5,C1472&lt;_xlfn.PERCENTILE.EXC($C$2:$C$2000, 0.4),4, C1472&lt;_xlfn.PERCENTILE.EXC($C$2:$C$2000, 0.6),3, C1472&lt;_xlfn.PERCENTILE.EXC($C$2:$C$2000, 0.8),2, C1472&gt;=_xlfn.PERCENTILE.EXC($C$2:$C$2000, 0.8), 1)</f>
        <v>4</v>
      </c>
      <c r="E1472">
        <f>COUNTIF(Sheet1!A:A,Sheet2!A1472)</f>
        <v>3</v>
      </c>
      <c r="F1472" cm="1">
        <f t="array" ref="F1472">_xlfn.IFS(E1472 &gt; _xlfn.PERCENTILE.EXC($E$2:$E$1786,0.8), 5, E1472 &gt; _xlfn.PERCENTILE.EXC($E$2:$E$1786,0.6), 4,E1472 &gt; _xlfn.PERCENTILE.EXC($E$2:$E$1786,0.4), 3, E1472 &gt; _xlfn.PERCENTILE.EXC($E$2:$E$1786,0.2),2, E1472 &lt;= _xlfn.PERCENTILE.EXC($E$2:$E$1786,0.2), 1)</f>
        <v>3</v>
      </c>
      <c r="G1472">
        <f>SUMIF(Sheet1!A:A,A1472,Sheet1!C:C)</f>
        <v>661.61</v>
      </c>
      <c r="H1472" cm="1">
        <f t="array" ref="H1472">_xlfn.IFS(G1472 &lt;_xlfn.PERCENTILE.EXC($G$2:$G$1786,0.2),5,G1472&lt;_xlfn.PERCENTILE.EXC($G$2:$G$2000, 0.4),4, G1472&lt;_xlfn.PERCENTILE.EXC($G$2:$G$2000, 0.6),3, G1472&lt;_xlfn.PERCENTILE.EXC($G$2:$G$2000, 0.8),2, G1472&gt;=_xlfn.PERCENTILE.EXC($G$2:$G$2000, 0.8), 1)</f>
        <v>3</v>
      </c>
      <c r="K1472" t="str" cm="1">
        <f t="array" aca="1" ref="K1472" ca="1">_xlfn.IFS(
    AND($D1472=5, $F1472&gt;=4,$H1472&gt;=4), "Best Customers",
    AND($D1472&gt;=3, $D1472&lt;=4, $F1472&gt;=4, $H1472&gt;=3), "Loyal Customers",
    AND($D1472&gt;=3, $D1472&lt;=4, $F1472&gt;=2, $H1472&gt;=2), "Potential Loyal Customers",
    AND($D1472&gt;=2, $D1472&lt;=3, $F1472&gt;=3, $H1472&gt;=3), "At-Risk Customers",
    AND($D1472=1, $F1472&lt;=2, $H1472&lt;=2), "Lost Customers",
    TRUE, "Unclassified"
)</f>
        <v>Potential Loyal Customers</v>
      </c>
    </row>
    <row r="1473" spans="1:11" x14ac:dyDescent="0.2">
      <c r="A1473" t="str">
        <v>CUS025734</v>
      </c>
      <c r="B1473" s="1" cm="1">
        <f t="array" ref="B1473">MAX(_xlfn._xlws.FILTER(Sheet1!B:B,Sheet2!A1473 = Sheet1!A:A))</f>
        <v>43619</v>
      </c>
      <c r="C1473" s="2">
        <f t="shared" ca="1" si="26"/>
        <v>2158</v>
      </c>
      <c r="D1473" cm="1">
        <f t="array" aca="1" ref="D1473" ca="1">_xlfn.IFS(C1473 &lt;_xlfn.PERCENTILE.EXC($C$2:$C$1786,0.2),5,C1473&lt;_xlfn.PERCENTILE.EXC($C$2:$C$2000, 0.4),4, C1473&lt;_xlfn.PERCENTILE.EXC($C$2:$C$2000, 0.6),3, C1473&lt;_xlfn.PERCENTILE.EXC($C$2:$C$2000, 0.8),2, C1473&gt;=_xlfn.PERCENTILE.EXC($C$2:$C$2000, 0.8), 1)</f>
        <v>3</v>
      </c>
      <c r="E1473">
        <f>COUNTIF(Sheet1!A:A,Sheet2!A1473)</f>
        <v>2</v>
      </c>
      <c r="F1473" cm="1">
        <f t="array" ref="F1473">_xlfn.IFS(E1473 &gt; _xlfn.PERCENTILE.EXC($E$2:$E$1786,0.8), 5, E1473 &gt; _xlfn.PERCENTILE.EXC($E$2:$E$1786,0.6), 4,E1473 &gt; _xlfn.PERCENTILE.EXC($E$2:$E$1786,0.4), 3, E1473 &gt; _xlfn.PERCENTILE.EXC($E$2:$E$1786,0.2),2, E1473 &lt;= _xlfn.PERCENTILE.EXC($E$2:$E$1786,0.2), 1)</f>
        <v>2</v>
      </c>
      <c r="G1473">
        <f>SUMIF(Sheet1!A:A,A1473,Sheet1!C:C)</f>
        <v>194.75</v>
      </c>
      <c r="H1473" cm="1">
        <f t="array" ref="H1473">_xlfn.IFS(G1473 &lt;_xlfn.PERCENTILE.EXC($G$2:$G$1786,0.2),5,G1473&lt;_xlfn.PERCENTILE.EXC($G$2:$G$2000, 0.4),4, G1473&lt;_xlfn.PERCENTILE.EXC($G$2:$G$2000, 0.6),3, G1473&lt;_xlfn.PERCENTILE.EXC($G$2:$G$2000, 0.8),2, G1473&gt;=_xlfn.PERCENTILE.EXC($G$2:$G$2000, 0.8), 1)</f>
        <v>4</v>
      </c>
      <c r="K1473" t="str" cm="1">
        <f t="array" aca="1" ref="K1473" ca="1">_xlfn.IFS(
    AND($D1473=5, $F1473&gt;=4,$H1473&gt;=4), "Best Customers",
    AND($D1473&gt;=3, $D1473&lt;=4, $F1473&gt;=4, $H1473&gt;=3), "Loyal Customers",
    AND($D1473&gt;=3, $D1473&lt;=4, $F1473&gt;=2, $H1473&gt;=2), "Potential Loyal Customers",
    AND($D1473&gt;=2, $D1473&lt;=3, $F1473&gt;=3, $H1473&gt;=3), "At-Risk Customers",
    AND($D1473=1, $F1473&lt;=2, $H1473&lt;=2), "Lost Customers",
    TRUE, "Unclassified"
)</f>
        <v>Potential Loyal Customers</v>
      </c>
    </row>
    <row r="1474" spans="1:11" x14ac:dyDescent="0.2">
      <c r="A1474" t="str">
        <v>CUS017737</v>
      </c>
      <c r="B1474" s="1" cm="1">
        <f t="array" ref="B1474">MAX(_xlfn._xlws.FILTER(Sheet1!B:B,Sheet2!A1474 = Sheet1!A:A))</f>
        <v>44537</v>
      </c>
      <c r="C1474" s="2">
        <f t="shared" ca="1" si="26"/>
        <v>1240</v>
      </c>
      <c r="D1474" cm="1">
        <f t="array" aca="1" ref="D1474" ca="1">_xlfn.IFS(C1474 &lt;_xlfn.PERCENTILE.EXC($C$2:$C$1786,0.2),5,C1474&lt;_xlfn.PERCENTILE.EXC($C$2:$C$2000, 0.4),4, C1474&lt;_xlfn.PERCENTILE.EXC($C$2:$C$2000, 0.6),3, C1474&lt;_xlfn.PERCENTILE.EXC($C$2:$C$2000, 0.8),2, C1474&gt;=_xlfn.PERCENTILE.EXC($C$2:$C$2000, 0.8), 1)</f>
        <v>4</v>
      </c>
      <c r="E1474">
        <f>COUNTIF(Sheet1!A:A,Sheet2!A1474)</f>
        <v>5</v>
      </c>
      <c r="F1474" cm="1">
        <f t="array" ref="F1474">_xlfn.IFS(E1474 &gt; _xlfn.PERCENTILE.EXC($E$2:$E$1786,0.8), 5, E1474 &gt; _xlfn.PERCENTILE.EXC($E$2:$E$1786,0.6), 4,E1474 &gt; _xlfn.PERCENTILE.EXC($E$2:$E$1786,0.4), 3, E1474 &gt; _xlfn.PERCENTILE.EXC($E$2:$E$1786,0.2),2, E1474 &lt;= _xlfn.PERCENTILE.EXC($E$2:$E$1786,0.2), 1)</f>
        <v>4</v>
      </c>
      <c r="G1474">
        <f>SUMIF(Sheet1!A:A,A1474,Sheet1!C:C)</f>
        <v>355.75</v>
      </c>
      <c r="H1474" cm="1">
        <f t="array" ref="H1474">_xlfn.IFS(G1474 &lt;_xlfn.PERCENTILE.EXC($G$2:$G$1786,0.2),5,G1474&lt;_xlfn.PERCENTILE.EXC($G$2:$G$2000, 0.4),4, G1474&lt;_xlfn.PERCENTILE.EXC($G$2:$G$2000, 0.6),3, G1474&lt;_xlfn.PERCENTILE.EXC($G$2:$G$2000, 0.8),2, G1474&gt;=_xlfn.PERCENTILE.EXC($G$2:$G$2000, 0.8), 1)</f>
        <v>3</v>
      </c>
      <c r="K1474" t="str" cm="1">
        <f t="array" aca="1" ref="K1474" ca="1">_xlfn.IFS(
    AND($D1474=5, $F1474&gt;=4,$H1474&gt;=4), "Best Customers",
    AND($D1474&gt;=3, $D1474&lt;=4, $F1474&gt;=4, $H1474&gt;=3), "Loyal Customers",
    AND($D1474&gt;=3, $D1474&lt;=4, $F1474&gt;=2, $H1474&gt;=2), "Potential Loyal Customers",
    AND($D1474&gt;=2, $D1474&lt;=3, $F1474&gt;=3, $H1474&gt;=3), "At-Risk Customers",
    AND($D1474=1, $F1474&lt;=2, $H1474&lt;=2), "Lost Customers",
    TRUE, "Unclassified"
)</f>
        <v>Loyal Customers</v>
      </c>
    </row>
    <row r="1475" spans="1:11" x14ac:dyDescent="0.2">
      <c r="A1475" t="str">
        <v>CUS010950</v>
      </c>
      <c r="B1475" s="1" cm="1">
        <f t="array" ref="B1475">MAX(_xlfn._xlws.FILTER(Sheet1!B:B,Sheet2!A1475 = Sheet1!A:A))</f>
        <v>45180</v>
      </c>
      <c r="C1475" s="2">
        <f t="shared" ref="C1475:C1538" ca="1" si="27">TODAY()-$B1475</f>
        <v>597</v>
      </c>
      <c r="D1475" cm="1">
        <f t="array" aca="1" ref="D1475" ca="1">_xlfn.IFS(C1475 &lt;_xlfn.PERCENTILE.EXC($C$2:$C$1786,0.2),5,C1475&lt;_xlfn.PERCENTILE.EXC($C$2:$C$2000, 0.4),4, C1475&lt;_xlfn.PERCENTILE.EXC($C$2:$C$2000, 0.6),3, C1475&lt;_xlfn.PERCENTILE.EXC($C$2:$C$2000, 0.8),2, C1475&gt;=_xlfn.PERCENTILE.EXC($C$2:$C$2000, 0.8), 1)</f>
        <v>4</v>
      </c>
      <c r="E1475">
        <f>COUNTIF(Sheet1!A:A,Sheet2!A1475)</f>
        <v>5</v>
      </c>
      <c r="F1475" cm="1">
        <f t="array" ref="F1475">_xlfn.IFS(E1475 &gt; _xlfn.PERCENTILE.EXC($E$2:$E$1786,0.8), 5, E1475 &gt; _xlfn.PERCENTILE.EXC($E$2:$E$1786,0.6), 4,E1475 &gt; _xlfn.PERCENTILE.EXC($E$2:$E$1786,0.4), 3, E1475 &gt; _xlfn.PERCENTILE.EXC($E$2:$E$1786,0.2),2, E1475 &lt;= _xlfn.PERCENTILE.EXC($E$2:$E$1786,0.2), 1)</f>
        <v>4</v>
      </c>
      <c r="G1475">
        <f>SUMIF(Sheet1!A:A,A1475,Sheet1!C:C)</f>
        <v>445</v>
      </c>
      <c r="H1475" cm="1">
        <f t="array" ref="H1475">_xlfn.IFS(G1475 &lt;_xlfn.PERCENTILE.EXC($G$2:$G$1786,0.2),5,G1475&lt;_xlfn.PERCENTILE.EXC($G$2:$G$2000, 0.4),4, G1475&lt;_xlfn.PERCENTILE.EXC($G$2:$G$2000, 0.6),3, G1475&lt;_xlfn.PERCENTILE.EXC($G$2:$G$2000, 0.8),2, G1475&gt;=_xlfn.PERCENTILE.EXC($G$2:$G$2000, 0.8), 1)</f>
        <v>3</v>
      </c>
      <c r="K1475" t="str" cm="1">
        <f t="array" aca="1" ref="K1475" ca="1">_xlfn.IFS(
    AND($D1475=5, $F1475&gt;=4,$H1475&gt;=4), "Best Customers",
    AND($D1475&gt;=3, $D1475&lt;=4, $F1475&gt;=4, $H1475&gt;=3), "Loyal Customers",
    AND($D1475&gt;=3, $D1475&lt;=4, $F1475&gt;=2, $H1475&gt;=2), "Potential Loyal Customers",
    AND($D1475&gt;=2, $D1475&lt;=3, $F1475&gt;=3, $H1475&gt;=3), "At-Risk Customers",
    AND($D1475=1, $F1475&lt;=2, $H1475&lt;=2), "Lost Customers",
    TRUE, "Unclassified"
)</f>
        <v>Loyal Customers</v>
      </c>
    </row>
    <row r="1476" spans="1:11" x14ac:dyDescent="0.2">
      <c r="A1476" t="str">
        <v>CUS026061</v>
      </c>
      <c r="B1476" s="1" cm="1">
        <f t="array" ref="B1476">MAX(_xlfn._xlws.FILTER(Sheet1!B:B,Sheet2!A1476 = Sheet1!A:A))</f>
        <v>43402</v>
      </c>
      <c r="C1476" s="2">
        <f t="shared" ca="1" si="27"/>
        <v>2375</v>
      </c>
      <c r="D1476" cm="1">
        <f t="array" aca="1" ref="D1476" ca="1">_xlfn.IFS(C1476 &lt;_xlfn.PERCENTILE.EXC($C$2:$C$1786,0.2),5,C1476&lt;_xlfn.PERCENTILE.EXC($C$2:$C$2000, 0.4),4, C1476&lt;_xlfn.PERCENTILE.EXC($C$2:$C$2000, 0.6),3, C1476&lt;_xlfn.PERCENTILE.EXC($C$2:$C$2000, 0.8),2, C1476&gt;=_xlfn.PERCENTILE.EXC($C$2:$C$2000, 0.8), 1)</f>
        <v>2</v>
      </c>
      <c r="E1476">
        <f>COUNTIF(Sheet1!A:A,Sheet2!A1476)</f>
        <v>1</v>
      </c>
      <c r="F1476" cm="1">
        <f t="array" ref="F1476">_xlfn.IFS(E1476 &gt; _xlfn.PERCENTILE.EXC($E$2:$E$1786,0.8), 5, E1476 &gt; _xlfn.PERCENTILE.EXC($E$2:$E$1786,0.6), 4,E1476 &gt; _xlfn.PERCENTILE.EXC($E$2:$E$1786,0.4), 3, E1476 &gt; _xlfn.PERCENTILE.EXC($E$2:$E$1786,0.2),2, E1476 &lt;= _xlfn.PERCENTILE.EXC($E$2:$E$1786,0.2), 1)</f>
        <v>1</v>
      </c>
      <c r="G1476">
        <f>SUMIF(Sheet1!A:A,A1476,Sheet1!C:C)</f>
        <v>70.400000000000006</v>
      </c>
      <c r="H1476" cm="1">
        <f t="array" ref="H1476">_xlfn.IFS(G1476 &lt;_xlfn.PERCENTILE.EXC($G$2:$G$1786,0.2),5,G1476&lt;_xlfn.PERCENTILE.EXC($G$2:$G$2000, 0.4),4, G1476&lt;_xlfn.PERCENTILE.EXC($G$2:$G$2000, 0.6),3, G1476&lt;_xlfn.PERCENTILE.EXC($G$2:$G$2000, 0.8),2, G1476&gt;=_xlfn.PERCENTILE.EXC($G$2:$G$2000, 0.8), 1)</f>
        <v>5</v>
      </c>
      <c r="K1476" t="str" cm="1">
        <f t="array" aca="1" ref="K1476" ca="1">_xlfn.IFS(
    AND($D1476=5, $F1476&gt;=4,$H1476&gt;=4), "Best Customers",
    AND($D1476&gt;=3, $D1476&lt;=4, $F1476&gt;=4, $H1476&gt;=3), "Loyal Customers",
    AND($D1476&gt;=3, $D1476&lt;=4, $F1476&gt;=2, $H1476&gt;=2), "Potential Loyal Customers",
    AND($D1476&gt;=2, $D1476&lt;=3, $F1476&gt;=3, $H1476&gt;=3), "At-Risk Customers",
    AND($D1476=1, $F1476&lt;=2, $H1476&lt;=2), "Lost Customers",
    TRUE, "Unclassified"
)</f>
        <v>Unclassified</v>
      </c>
    </row>
    <row r="1477" spans="1:11" x14ac:dyDescent="0.2">
      <c r="A1477" t="str">
        <v>CUS013306</v>
      </c>
      <c r="B1477" s="1" cm="1">
        <f t="array" ref="B1477">MAX(_xlfn._xlws.FILTER(Sheet1!B:B,Sheet2!A1477 = Sheet1!A:A))</f>
        <v>44949</v>
      </c>
      <c r="C1477" s="2">
        <f t="shared" ca="1" si="27"/>
        <v>828</v>
      </c>
      <c r="D1477" cm="1">
        <f t="array" aca="1" ref="D1477" ca="1">_xlfn.IFS(C1477 &lt;_xlfn.PERCENTILE.EXC($C$2:$C$1786,0.2),5,C1477&lt;_xlfn.PERCENTILE.EXC($C$2:$C$2000, 0.4),4, C1477&lt;_xlfn.PERCENTILE.EXC($C$2:$C$2000, 0.6),3, C1477&lt;_xlfn.PERCENTILE.EXC($C$2:$C$2000, 0.8),2, C1477&gt;=_xlfn.PERCENTILE.EXC($C$2:$C$2000, 0.8), 1)</f>
        <v>4</v>
      </c>
      <c r="E1477">
        <f>COUNTIF(Sheet1!A:A,Sheet2!A1477)</f>
        <v>3</v>
      </c>
      <c r="F1477" cm="1">
        <f t="array" ref="F1477">_xlfn.IFS(E1477 &gt; _xlfn.PERCENTILE.EXC($E$2:$E$1786,0.8), 5, E1477 &gt; _xlfn.PERCENTILE.EXC($E$2:$E$1786,0.6), 4,E1477 &gt; _xlfn.PERCENTILE.EXC($E$2:$E$1786,0.4), 3, E1477 &gt; _xlfn.PERCENTILE.EXC($E$2:$E$1786,0.2),2, E1477 &lt;= _xlfn.PERCENTILE.EXC($E$2:$E$1786,0.2), 1)</f>
        <v>3</v>
      </c>
      <c r="G1477">
        <f>SUMIF(Sheet1!A:A,A1477,Sheet1!C:C)</f>
        <v>307.95</v>
      </c>
      <c r="H1477" cm="1">
        <f t="array" ref="H1477">_xlfn.IFS(G1477 &lt;_xlfn.PERCENTILE.EXC($G$2:$G$1786,0.2),5,G1477&lt;_xlfn.PERCENTILE.EXC($G$2:$G$2000, 0.4),4, G1477&lt;_xlfn.PERCENTILE.EXC($G$2:$G$2000, 0.6),3, G1477&lt;_xlfn.PERCENTILE.EXC($G$2:$G$2000, 0.8),2, G1477&gt;=_xlfn.PERCENTILE.EXC($G$2:$G$2000, 0.8), 1)</f>
        <v>3</v>
      </c>
      <c r="K1477" t="str" cm="1">
        <f t="array" aca="1" ref="K1477" ca="1">_xlfn.IFS(
    AND($D1477=5, $F1477&gt;=4,$H1477&gt;=4), "Best Customers",
    AND($D1477&gt;=3, $D1477&lt;=4, $F1477&gt;=4, $H1477&gt;=3), "Loyal Customers",
    AND($D1477&gt;=3, $D1477&lt;=4, $F1477&gt;=2, $H1477&gt;=2), "Potential Loyal Customers",
    AND($D1477&gt;=2, $D1477&lt;=3, $F1477&gt;=3, $H1477&gt;=3), "At-Risk Customers",
    AND($D1477=1, $F1477&lt;=2, $H1477&lt;=2), "Lost Customers",
    TRUE, "Unclassified"
)</f>
        <v>Potential Loyal Customers</v>
      </c>
    </row>
    <row r="1478" spans="1:11" x14ac:dyDescent="0.2">
      <c r="A1478" t="str">
        <v>CUS001757</v>
      </c>
      <c r="B1478" s="1" cm="1">
        <f t="array" ref="B1478">MAX(_xlfn._xlws.FILTER(Sheet1!B:B,Sheet2!A1478 = Sheet1!A:A))</f>
        <v>45659</v>
      </c>
      <c r="C1478" s="2">
        <f t="shared" ca="1" si="27"/>
        <v>118</v>
      </c>
      <c r="D1478" cm="1">
        <f t="array" aca="1" ref="D1478" ca="1">_xlfn.IFS(C1478 &lt;_xlfn.PERCENTILE.EXC($C$2:$C$1786,0.2),5,C1478&lt;_xlfn.PERCENTILE.EXC($C$2:$C$2000, 0.4),4, C1478&lt;_xlfn.PERCENTILE.EXC($C$2:$C$2000, 0.6),3, C1478&lt;_xlfn.PERCENTILE.EXC($C$2:$C$2000, 0.8),2, C1478&gt;=_xlfn.PERCENTILE.EXC($C$2:$C$2000, 0.8), 1)</f>
        <v>5</v>
      </c>
      <c r="E1478">
        <f>COUNTIF(Sheet1!A:A,Sheet2!A1478)</f>
        <v>7</v>
      </c>
      <c r="F1478" cm="1">
        <f t="array" ref="F1478">_xlfn.IFS(E1478 &gt; _xlfn.PERCENTILE.EXC($E$2:$E$1786,0.8), 5, E1478 &gt; _xlfn.PERCENTILE.EXC($E$2:$E$1786,0.6), 4,E1478 &gt; _xlfn.PERCENTILE.EXC($E$2:$E$1786,0.4), 3, E1478 &gt; _xlfn.PERCENTILE.EXC($E$2:$E$1786,0.2),2, E1478 &lt;= _xlfn.PERCENTILE.EXC($E$2:$E$1786,0.2), 1)</f>
        <v>4</v>
      </c>
      <c r="G1478">
        <f>SUMIF(Sheet1!A:A,A1478,Sheet1!C:C)</f>
        <v>1762.88</v>
      </c>
      <c r="H1478" cm="1">
        <f t="array" ref="H1478">_xlfn.IFS(G1478 &lt;_xlfn.PERCENTILE.EXC($G$2:$G$1786,0.2),5,G1478&lt;_xlfn.PERCENTILE.EXC($G$2:$G$2000, 0.4),4, G1478&lt;_xlfn.PERCENTILE.EXC($G$2:$G$2000, 0.6),3, G1478&lt;_xlfn.PERCENTILE.EXC($G$2:$G$2000, 0.8),2, G1478&gt;=_xlfn.PERCENTILE.EXC($G$2:$G$2000, 0.8), 1)</f>
        <v>2</v>
      </c>
      <c r="K1478" t="str" cm="1">
        <f t="array" aca="1" ref="K1478" ca="1">_xlfn.IFS(
    AND($D1478=5, $F1478&gt;=4,$H1478&gt;=4), "Best Customers",
    AND($D1478&gt;=3, $D1478&lt;=4, $F1478&gt;=4, $H1478&gt;=3), "Loyal Customers",
    AND($D1478&gt;=3, $D1478&lt;=4, $F1478&gt;=2, $H1478&gt;=2), "Potential Loyal Customers",
    AND($D1478&gt;=2, $D1478&lt;=3, $F1478&gt;=3, $H1478&gt;=3), "At-Risk Customers",
    AND($D1478=1, $F1478&lt;=2, $H1478&lt;=2), "Lost Customers",
    TRUE, "Unclassified"
)</f>
        <v>Unclassified</v>
      </c>
    </row>
    <row r="1479" spans="1:11" x14ac:dyDescent="0.2">
      <c r="A1479" t="str">
        <v>CUS019808</v>
      </c>
      <c r="B1479" s="1" cm="1">
        <f t="array" ref="B1479">MAX(_xlfn._xlws.FILTER(Sheet1!B:B,Sheet2!A1479 = Sheet1!A:A))</f>
        <v>44348</v>
      </c>
      <c r="C1479" s="2">
        <f t="shared" ca="1" si="27"/>
        <v>1429</v>
      </c>
      <c r="D1479" cm="1">
        <f t="array" aca="1" ref="D1479" ca="1">_xlfn.IFS(C1479 &lt;_xlfn.PERCENTILE.EXC($C$2:$C$1786,0.2),5,C1479&lt;_xlfn.PERCENTILE.EXC($C$2:$C$2000, 0.4),4, C1479&lt;_xlfn.PERCENTILE.EXC($C$2:$C$2000, 0.6),3, C1479&lt;_xlfn.PERCENTILE.EXC($C$2:$C$2000, 0.8),2, C1479&gt;=_xlfn.PERCENTILE.EXC($C$2:$C$2000, 0.8), 1)</f>
        <v>3</v>
      </c>
      <c r="E1479">
        <f>COUNTIF(Sheet1!A:A,Sheet2!A1479)</f>
        <v>4</v>
      </c>
      <c r="F1479" cm="1">
        <f t="array" ref="F1479">_xlfn.IFS(E1479 &gt; _xlfn.PERCENTILE.EXC($E$2:$E$1786,0.8), 5, E1479 &gt; _xlfn.PERCENTILE.EXC($E$2:$E$1786,0.6), 4,E1479 &gt; _xlfn.PERCENTILE.EXC($E$2:$E$1786,0.4), 3, E1479 &gt; _xlfn.PERCENTILE.EXC($E$2:$E$1786,0.2),2, E1479 &lt;= _xlfn.PERCENTILE.EXC($E$2:$E$1786,0.2), 1)</f>
        <v>3</v>
      </c>
      <c r="G1479">
        <f>SUMIF(Sheet1!A:A,A1479,Sheet1!C:C)</f>
        <v>265</v>
      </c>
      <c r="H1479" cm="1">
        <f t="array" ref="H1479">_xlfn.IFS(G1479 &lt;_xlfn.PERCENTILE.EXC($G$2:$G$1786,0.2),5,G1479&lt;_xlfn.PERCENTILE.EXC($G$2:$G$2000, 0.4),4, G1479&lt;_xlfn.PERCENTILE.EXC($G$2:$G$2000, 0.6),3, G1479&lt;_xlfn.PERCENTILE.EXC($G$2:$G$2000, 0.8),2, G1479&gt;=_xlfn.PERCENTILE.EXC($G$2:$G$2000, 0.8), 1)</f>
        <v>3</v>
      </c>
      <c r="K1479" t="str" cm="1">
        <f t="array" aca="1" ref="K1479" ca="1">_xlfn.IFS(
    AND($D1479=5, $F1479&gt;=4,$H1479&gt;=4), "Best Customers",
    AND($D1479&gt;=3, $D1479&lt;=4, $F1479&gt;=4, $H1479&gt;=3), "Loyal Customers",
    AND($D1479&gt;=3, $D1479&lt;=4, $F1479&gt;=2, $H1479&gt;=2), "Potential Loyal Customers",
    AND($D1479&gt;=2, $D1479&lt;=3, $F1479&gt;=3, $H1479&gt;=3), "At-Risk Customers",
    AND($D1479=1, $F1479&lt;=2, $H1479&lt;=2), "Lost Customers",
    TRUE, "Unclassified"
)</f>
        <v>Potential Loyal Customers</v>
      </c>
    </row>
    <row r="1480" spans="1:11" x14ac:dyDescent="0.2">
      <c r="A1480" t="str">
        <v>CUS026055</v>
      </c>
      <c r="B1480" s="1" cm="1">
        <f t="array" ref="B1480">MAX(_xlfn._xlws.FILTER(Sheet1!B:B,Sheet2!A1480 = Sheet1!A:A))</f>
        <v>43403</v>
      </c>
      <c r="C1480" s="2">
        <f t="shared" ca="1" si="27"/>
        <v>2374</v>
      </c>
      <c r="D1480" cm="1">
        <f t="array" aca="1" ref="D1480" ca="1">_xlfn.IFS(C1480 &lt;_xlfn.PERCENTILE.EXC($C$2:$C$1786,0.2),5,C1480&lt;_xlfn.PERCENTILE.EXC($C$2:$C$2000, 0.4),4, C1480&lt;_xlfn.PERCENTILE.EXC($C$2:$C$2000, 0.6),3, C1480&lt;_xlfn.PERCENTILE.EXC($C$2:$C$2000, 0.8),2, C1480&gt;=_xlfn.PERCENTILE.EXC($C$2:$C$2000, 0.8), 1)</f>
        <v>2</v>
      </c>
      <c r="E1480">
        <f>COUNTIF(Sheet1!A:A,Sheet2!A1480)</f>
        <v>1</v>
      </c>
      <c r="F1480" cm="1">
        <f t="array" ref="F1480">_xlfn.IFS(E1480 &gt; _xlfn.PERCENTILE.EXC($E$2:$E$1786,0.8), 5, E1480 &gt; _xlfn.PERCENTILE.EXC($E$2:$E$1786,0.6), 4,E1480 &gt; _xlfn.PERCENTILE.EXC($E$2:$E$1786,0.4), 3, E1480 &gt; _xlfn.PERCENTILE.EXC($E$2:$E$1786,0.2),2, E1480 &lt;= _xlfn.PERCENTILE.EXC($E$2:$E$1786,0.2), 1)</f>
        <v>1</v>
      </c>
      <c r="G1480">
        <f>SUMIF(Sheet1!A:A,A1480,Sheet1!C:C)</f>
        <v>32.5</v>
      </c>
      <c r="H1480" cm="1">
        <f t="array" ref="H1480">_xlfn.IFS(G1480 &lt;_xlfn.PERCENTILE.EXC($G$2:$G$1786,0.2),5,G1480&lt;_xlfn.PERCENTILE.EXC($G$2:$G$2000, 0.4),4, G1480&lt;_xlfn.PERCENTILE.EXC($G$2:$G$2000, 0.6),3, G1480&lt;_xlfn.PERCENTILE.EXC($G$2:$G$2000, 0.8),2, G1480&gt;=_xlfn.PERCENTILE.EXC($G$2:$G$2000, 0.8), 1)</f>
        <v>5</v>
      </c>
      <c r="K1480" t="str" cm="1">
        <f t="array" aca="1" ref="K1480" ca="1">_xlfn.IFS(
    AND($D1480=5, $F1480&gt;=4,$H1480&gt;=4), "Best Customers",
    AND($D1480&gt;=3, $D1480&lt;=4, $F1480&gt;=4, $H1480&gt;=3), "Loyal Customers",
    AND($D1480&gt;=3, $D1480&lt;=4, $F1480&gt;=2, $H1480&gt;=2), "Potential Loyal Customers",
    AND($D1480&gt;=2, $D1480&lt;=3, $F1480&gt;=3, $H1480&gt;=3), "At-Risk Customers",
    AND($D1480=1, $F1480&lt;=2, $H1480&lt;=2), "Lost Customers",
    TRUE, "Unclassified"
)</f>
        <v>Unclassified</v>
      </c>
    </row>
    <row r="1481" spans="1:11" x14ac:dyDescent="0.2">
      <c r="A1481" t="str">
        <v>CUS025620</v>
      </c>
      <c r="B1481" s="1" cm="1">
        <f t="array" ref="B1481">MAX(_xlfn._xlws.FILTER(Sheet1!B:B,Sheet2!A1481 = Sheet1!A:A))</f>
        <v>43636</v>
      </c>
      <c r="C1481" s="2">
        <f t="shared" ca="1" si="27"/>
        <v>2141</v>
      </c>
      <c r="D1481" cm="1">
        <f t="array" aca="1" ref="D1481" ca="1">_xlfn.IFS(C1481 &lt;_xlfn.PERCENTILE.EXC($C$2:$C$1786,0.2),5,C1481&lt;_xlfn.PERCENTILE.EXC($C$2:$C$2000, 0.4),4, C1481&lt;_xlfn.PERCENTILE.EXC($C$2:$C$2000, 0.6),3, C1481&lt;_xlfn.PERCENTILE.EXC($C$2:$C$2000, 0.8),2, C1481&gt;=_xlfn.PERCENTILE.EXC($C$2:$C$2000, 0.8), 1)</f>
        <v>3</v>
      </c>
      <c r="E1481">
        <f>COUNTIF(Sheet1!A:A,Sheet2!A1481)</f>
        <v>2</v>
      </c>
      <c r="F1481" cm="1">
        <f t="array" ref="F1481">_xlfn.IFS(E1481 &gt; _xlfn.PERCENTILE.EXC($E$2:$E$1786,0.8), 5, E1481 &gt; _xlfn.PERCENTILE.EXC($E$2:$E$1786,0.6), 4,E1481 &gt; _xlfn.PERCENTILE.EXC($E$2:$E$1786,0.4), 3, E1481 &gt; _xlfn.PERCENTILE.EXC($E$2:$E$1786,0.2),2, E1481 &lt;= _xlfn.PERCENTILE.EXC($E$2:$E$1786,0.2), 1)</f>
        <v>2</v>
      </c>
      <c r="G1481">
        <f>SUMIF(Sheet1!A:A,A1481,Sheet1!C:C)</f>
        <v>138.85000000000002</v>
      </c>
      <c r="H1481" cm="1">
        <f t="array" ref="H1481">_xlfn.IFS(G1481 &lt;_xlfn.PERCENTILE.EXC($G$2:$G$1786,0.2),5,G1481&lt;_xlfn.PERCENTILE.EXC($G$2:$G$2000, 0.4),4, G1481&lt;_xlfn.PERCENTILE.EXC($G$2:$G$2000, 0.6),3, G1481&lt;_xlfn.PERCENTILE.EXC($G$2:$G$2000, 0.8),2, G1481&gt;=_xlfn.PERCENTILE.EXC($G$2:$G$2000, 0.8), 1)</f>
        <v>4</v>
      </c>
      <c r="K1481" t="str" cm="1">
        <f t="array" aca="1" ref="K1481" ca="1">_xlfn.IFS(
    AND($D1481=5, $F1481&gt;=4,$H1481&gt;=4), "Best Customers",
    AND($D1481&gt;=3, $D1481&lt;=4, $F1481&gt;=4, $H1481&gt;=3), "Loyal Customers",
    AND($D1481&gt;=3, $D1481&lt;=4, $F1481&gt;=2, $H1481&gt;=2), "Potential Loyal Customers",
    AND($D1481&gt;=2, $D1481&lt;=3, $F1481&gt;=3, $H1481&gt;=3), "At-Risk Customers",
    AND($D1481=1, $F1481&lt;=2, $H1481&lt;=2), "Lost Customers",
    TRUE, "Unclassified"
)</f>
        <v>Potential Loyal Customers</v>
      </c>
    </row>
    <row r="1482" spans="1:11" x14ac:dyDescent="0.2">
      <c r="A1482" t="str">
        <v>CUS026056</v>
      </c>
      <c r="B1482" s="1" cm="1">
        <f t="array" ref="B1482">MAX(_xlfn._xlws.FILTER(Sheet1!B:B,Sheet2!A1482 = Sheet1!A:A))</f>
        <v>43403</v>
      </c>
      <c r="C1482" s="2">
        <f t="shared" ca="1" si="27"/>
        <v>2374</v>
      </c>
      <c r="D1482" cm="1">
        <f t="array" aca="1" ref="D1482" ca="1">_xlfn.IFS(C1482 &lt;_xlfn.PERCENTILE.EXC($C$2:$C$1786,0.2),5,C1482&lt;_xlfn.PERCENTILE.EXC($C$2:$C$2000, 0.4),4, C1482&lt;_xlfn.PERCENTILE.EXC($C$2:$C$2000, 0.6),3, C1482&lt;_xlfn.PERCENTILE.EXC($C$2:$C$2000, 0.8),2, C1482&gt;=_xlfn.PERCENTILE.EXC($C$2:$C$2000, 0.8), 1)</f>
        <v>2</v>
      </c>
      <c r="E1482">
        <f>COUNTIF(Sheet1!A:A,Sheet2!A1482)</f>
        <v>1</v>
      </c>
      <c r="F1482" cm="1">
        <f t="array" ref="F1482">_xlfn.IFS(E1482 &gt; _xlfn.PERCENTILE.EXC($E$2:$E$1786,0.8), 5, E1482 &gt; _xlfn.PERCENTILE.EXC($E$2:$E$1786,0.6), 4,E1482 &gt; _xlfn.PERCENTILE.EXC($E$2:$E$1786,0.4), 3, E1482 &gt; _xlfn.PERCENTILE.EXC($E$2:$E$1786,0.2),2, E1482 &lt;= _xlfn.PERCENTILE.EXC($E$2:$E$1786,0.2), 1)</f>
        <v>1</v>
      </c>
      <c r="G1482">
        <f>SUMIF(Sheet1!A:A,A1482,Sheet1!C:C)</f>
        <v>66.5</v>
      </c>
      <c r="H1482" cm="1">
        <f t="array" ref="H1482">_xlfn.IFS(G1482 &lt;_xlfn.PERCENTILE.EXC($G$2:$G$1786,0.2),5,G1482&lt;_xlfn.PERCENTILE.EXC($G$2:$G$2000, 0.4),4, G1482&lt;_xlfn.PERCENTILE.EXC($G$2:$G$2000, 0.6),3, G1482&lt;_xlfn.PERCENTILE.EXC($G$2:$G$2000, 0.8),2, G1482&gt;=_xlfn.PERCENTILE.EXC($G$2:$G$2000, 0.8), 1)</f>
        <v>5</v>
      </c>
      <c r="K1482" t="str" cm="1">
        <f t="array" aca="1" ref="K1482" ca="1">_xlfn.IFS(
    AND($D1482=5, $F1482&gt;=4,$H1482&gt;=4), "Best Customers",
    AND($D1482&gt;=3, $D1482&lt;=4, $F1482&gt;=4, $H1482&gt;=3), "Loyal Customers",
    AND($D1482&gt;=3, $D1482&lt;=4, $F1482&gt;=2, $H1482&gt;=2), "Potential Loyal Customers",
    AND($D1482&gt;=2, $D1482&lt;=3, $F1482&gt;=3, $H1482&gt;=3), "At-Risk Customers",
    AND($D1482=1, $F1482&lt;=2, $H1482&lt;=2), "Lost Customers",
    TRUE, "Unclassified"
)</f>
        <v>Unclassified</v>
      </c>
    </row>
    <row r="1483" spans="1:11" x14ac:dyDescent="0.2">
      <c r="A1483" t="str">
        <v>CUS001749</v>
      </c>
      <c r="B1483" s="1" cm="1">
        <f t="array" ref="B1483">MAX(_xlfn._xlws.FILTER(Sheet1!B:B,Sheet2!A1483 = Sheet1!A:A))</f>
        <v>45659</v>
      </c>
      <c r="C1483" s="2">
        <f t="shared" ca="1" si="27"/>
        <v>118</v>
      </c>
      <c r="D1483" cm="1">
        <f t="array" aca="1" ref="D1483" ca="1">_xlfn.IFS(C1483 &lt;_xlfn.PERCENTILE.EXC($C$2:$C$1786,0.2),5,C1483&lt;_xlfn.PERCENTILE.EXC($C$2:$C$2000, 0.4),4, C1483&lt;_xlfn.PERCENTILE.EXC($C$2:$C$2000, 0.6),3, C1483&lt;_xlfn.PERCENTILE.EXC($C$2:$C$2000, 0.8),2, C1483&gt;=_xlfn.PERCENTILE.EXC($C$2:$C$2000, 0.8), 1)</f>
        <v>5</v>
      </c>
      <c r="E1483">
        <f>COUNTIF(Sheet1!A:A,Sheet2!A1483)</f>
        <v>11</v>
      </c>
      <c r="F1483" cm="1">
        <f t="array" ref="F1483">_xlfn.IFS(E1483 &gt; _xlfn.PERCENTILE.EXC($E$2:$E$1786,0.8), 5, E1483 &gt; _xlfn.PERCENTILE.EXC($E$2:$E$1786,0.6), 4,E1483 &gt; _xlfn.PERCENTILE.EXC($E$2:$E$1786,0.4), 3, E1483 &gt; _xlfn.PERCENTILE.EXC($E$2:$E$1786,0.2),2, E1483 &lt;= _xlfn.PERCENTILE.EXC($E$2:$E$1786,0.2), 1)</f>
        <v>4</v>
      </c>
      <c r="G1483">
        <f>SUMIF(Sheet1!A:A,A1483,Sheet1!C:C)</f>
        <v>633.78</v>
      </c>
      <c r="H1483" cm="1">
        <f t="array" ref="H1483">_xlfn.IFS(G1483 &lt;_xlfn.PERCENTILE.EXC($G$2:$G$1786,0.2),5,G1483&lt;_xlfn.PERCENTILE.EXC($G$2:$G$2000, 0.4),4, G1483&lt;_xlfn.PERCENTILE.EXC($G$2:$G$2000, 0.6),3, G1483&lt;_xlfn.PERCENTILE.EXC($G$2:$G$2000, 0.8),2, G1483&gt;=_xlfn.PERCENTILE.EXC($G$2:$G$2000, 0.8), 1)</f>
        <v>3</v>
      </c>
      <c r="K1483" t="str" cm="1">
        <f t="array" aca="1" ref="K1483" ca="1">_xlfn.IFS(
    AND($D1483=5, $F1483&gt;=4,$H1483&gt;=4), "Best Customers",
    AND($D1483&gt;=3, $D1483&lt;=4, $F1483&gt;=4, $H1483&gt;=3), "Loyal Customers",
    AND($D1483&gt;=3, $D1483&lt;=4, $F1483&gt;=2, $H1483&gt;=2), "Potential Loyal Customers",
    AND($D1483&gt;=2, $D1483&lt;=3, $F1483&gt;=3, $H1483&gt;=3), "At-Risk Customers",
    AND($D1483=1, $F1483&lt;=2, $H1483&lt;=2), "Lost Customers",
    TRUE, "Unclassified"
)</f>
        <v>Unclassified</v>
      </c>
    </row>
    <row r="1484" spans="1:11" x14ac:dyDescent="0.2">
      <c r="A1484" t="str">
        <v>CUS003671</v>
      </c>
      <c r="B1484" s="1" cm="1">
        <f t="array" ref="B1484">MAX(_xlfn._xlws.FILTER(Sheet1!B:B,Sheet2!A1484 = Sheet1!A:A))</f>
        <v>45600</v>
      </c>
      <c r="C1484" s="2">
        <f t="shared" ca="1" si="27"/>
        <v>177</v>
      </c>
      <c r="D1484" cm="1">
        <f t="array" aca="1" ref="D1484" ca="1">_xlfn.IFS(C1484 &lt;_xlfn.PERCENTILE.EXC($C$2:$C$1786,0.2),5,C1484&lt;_xlfn.PERCENTILE.EXC($C$2:$C$2000, 0.4),4, C1484&lt;_xlfn.PERCENTILE.EXC($C$2:$C$2000, 0.6),3, C1484&lt;_xlfn.PERCENTILE.EXC($C$2:$C$2000, 0.8),2, C1484&gt;=_xlfn.PERCENTILE.EXC($C$2:$C$2000, 0.8), 1)</f>
        <v>5</v>
      </c>
      <c r="E1484">
        <f>COUNTIF(Sheet1!A:A,Sheet2!A1484)</f>
        <v>20</v>
      </c>
      <c r="F1484" cm="1">
        <f t="array" ref="F1484">_xlfn.IFS(E1484 &gt; _xlfn.PERCENTILE.EXC($E$2:$E$1786,0.8), 5, E1484 &gt; _xlfn.PERCENTILE.EXC($E$2:$E$1786,0.6), 4,E1484 &gt; _xlfn.PERCENTILE.EXC($E$2:$E$1786,0.4), 3, E1484 &gt; _xlfn.PERCENTILE.EXC($E$2:$E$1786,0.2),2, E1484 &lt;= _xlfn.PERCENTILE.EXC($E$2:$E$1786,0.2), 1)</f>
        <v>5</v>
      </c>
      <c r="G1484">
        <f>SUMIF(Sheet1!A:A,A1484,Sheet1!C:C)</f>
        <v>2372.0700000000002</v>
      </c>
      <c r="H1484" cm="1">
        <f t="array" ref="H1484">_xlfn.IFS(G1484 &lt;_xlfn.PERCENTILE.EXC($G$2:$G$1786,0.2),5,G1484&lt;_xlfn.PERCENTILE.EXC($G$2:$G$2000, 0.4),4, G1484&lt;_xlfn.PERCENTILE.EXC($G$2:$G$2000, 0.6),3, G1484&lt;_xlfn.PERCENTILE.EXC($G$2:$G$2000, 0.8),2, G1484&gt;=_xlfn.PERCENTILE.EXC($G$2:$G$2000, 0.8), 1)</f>
        <v>2</v>
      </c>
      <c r="K1484" t="str" cm="1">
        <f t="array" aca="1" ref="K1484" ca="1">_xlfn.IFS(
    AND($D1484=5, $F1484&gt;=4,$H1484&gt;=4), "Best Customers",
    AND($D1484&gt;=3, $D1484&lt;=4, $F1484&gt;=4, $H1484&gt;=3), "Loyal Customers",
    AND($D1484&gt;=3, $D1484&lt;=4, $F1484&gt;=2, $H1484&gt;=2), "Potential Loyal Customers",
    AND($D1484&gt;=2, $D1484&lt;=3, $F1484&gt;=3, $H1484&gt;=3), "At-Risk Customers",
    AND($D1484=1, $F1484&lt;=2, $H1484&lt;=2), "Lost Customers",
    TRUE, "Unclassified"
)</f>
        <v>Unclassified</v>
      </c>
    </row>
    <row r="1485" spans="1:11" x14ac:dyDescent="0.2">
      <c r="A1485" t="str">
        <v>CUS003059</v>
      </c>
      <c r="B1485" s="1" cm="1">
        <f t="array" ref="B1485">MAX(_xlfn._xlws.FILTER(Sheet1!B:B,Sheet2!A1485 = Sheet1!A:A))</f>
        <v>45620</v>
      </c>
      <c r="C1485" s="2">
        <f t="shared" ca="1" si="27"/>
        <v>157</v>
      </c>
      <c r="D1485" cm="1">
        <f t="array" aca="1" ref="D1485" ca="1">_xlfn.IFS(C1485 &lt;_xlfn.PERCENTILE.EXC($C$2:$C$1786,0.2),5,C1485&lt;_xlfn.PERCENTILE.EXC($C$2:$C$2000, 0.4),4, C1485&lt;_xlfn.PERCENTILE.EXC($C$2:$C$2000, 0.6),3, C1485&lt;_xlfn.PERCENTILE.EXC($C$2:$C$2000, 0.8),2, C1485&gt;=_xlfn.PERCENTILE.EXC($C$2:$C$2000, 0.8), 1)</f>
        <v>5</v>
      </c>
      <c r="E1485">
        <f>COUNTIF(Sheet1!A:A,Sheet2!A1485)</f>
        <v>8</v>
      </c>
      <c r="F1485" cm="1">
        <f t="array" ref="F1485">_xlfn.IFS(E1485 &gt; _xlfn.PERCENTILE.EXC($E$2:$E$1786,0.8), 5, E1485 &gt; _xlfn.PERCENTILE.EXC($E$2:$E$1786,0.6), 4,E1485 &gt; _xlfn.PERCENTILE.EXC($E$2:$E$1786,0.4), 3, E1485 &gt; _xlfn.PERCENTILE.EXC($E$2:$E$1786,0.2),2, E1485 &lt;= _xlfn.PERCENTILE.EXC($E$2:$E$1786,0.2), 1)</f>
        <v>4</v>
      </c>
      <c r="G1485">
        <f>SUMIF(Sheet1!A:A,A1485,Sheet1!C:C)</f>
        <v>1071.1400000000001</v>
      </c>
      <c r="H1485" cm="1">
        <f t="array" ref="H1485">_xlfn.IFS(G1485 &lt;_xlfn.PERCENTILE.EXC($G$2:$G$1786,0.2),5,G1485&lt;_xlfn.PERCENTILE.EXC($G$2:$G$2000, 0.4),4, G1485&lt;_xlfn.PERCENTILE.EXC($G$2:$G$2000, 0.6),3, G1485&lt;_xlfn.PERCENTILE.EXC($G$2:$G$2000, 0.8),2, G1485&gt;=_xlfn.PERCENTILE.EXC($G$2:$G$2000, 0.8), 1)</f>
        <v>2</v>
      </c>
      <c r="K1485" t="str" cm="1">
        <f t="array" aca="1" ref="K1485" ca="1">_xlfn.IFS(
    AND($D1485=5, $F1485&gt;=4,$H1485&gt;=4), "Best Customers",
    AND($D1485&gt;=3, $D1485&lt;=4, $F1485&gt;=4, $H1485&gt;=3), "Loyal Customers",
    AND($D1485&gt;=3, $D1485&lt;=4, $F1485&gt;=2, $H1485&gt;=2), "Potential Loyal Customers",
    AND($D1485&gt;=2, $D1485&lt;=3, $F1485&gt;=3, $H1485&gt;=3), "At-Risk Customers",
    AND($D1485=1, $F1485&lt;=2, $H1485&lt;=2), "Lost Customers",
    TRUE, "Unclassified"
)</f>
        <v>Unclassified</v>
      </c>
    </row>
    <row r="1486" spans="1:11" x14ac:dyDescent="0.2">
      <c r="A1486" t="str">
        <v>CUS026052</v>
      </c>
      <c r="B1486" s="1" cm="1">
        <f t="array" ref="B1486">MAX(_xlfn._xlws.FILTER(Sheet1!B:B,Sheet2!A1486 = Sheet1!A:A))</f>
        <v>43405</v>
      </c>
      <c r="C1486" s="2">
        <f t="shared" ca="1" si="27"/>
        <v>2372</v>
      </c>
      <c r="D1486" cm="1">
        <f t="array" aca="1" ref="D1486" ca="1">_xlfn.IFS(C1486 &lt;_xlfn.PERCENTILE.EXC($C$2:$C$1786,0.2),5,C1486&lt;_xlfn.PERCENTILE.EXC($C$2:$C$2000, 0.4),4, C1486&lt;_xlfn.PERCENTILE.EXC($C$2:$C$2000, 0.6),3, C1486&lt;_xlfn.PERCENTILE.EXC($C$2:$C$2000, 0.8),2, C1486&gt;=_xlfn.PERCENTILE.EXC($C$2:$C$2000, 0.8), 1)</f>
        <v>2</v>
      </c>
      <c r="E1486">
        <f>COUNTIF(Sheet1!A:A,Sheet2!A1486)</f>
        <v>1</v>
      </c>
      <c r="F1486" cm="1">
        <f t="array" ref="F1486">_xlfn.IFS(E1486 &gt; _xlfn.PERCENTILE.EXC($E$2:$E$1786,0.8), 5, E1486 &gt; _xlfn.PERCENTILE.EXC($E$2:$E$1786,0.6), 4,E1486 &gt; _xlfn.PERCENTILE.EXC($E$2:$E$1786,0.4), 3, E1486 &gt; _xlfn.PERCENTILE.EXC($E$2:$E$1786,0.2),2, E1486 &lt;= _xlfn.PERCENTILE.EXC($E$2:$E$1786,0.2), 1)</f>
        <v>1</v>
      </c>
      <c r="G1486">
        <f>SUMIF(Sheet1!A:A,A1486,Sheet1!C:C)</f>
        <v>2177.13</v>
      </c>
      <c r="H1486" cm="1">
        <f t="array" ref="H1486">_xlfn.IFS(G1486 &lt;_xlfn.PERCENTILE.EXC($G$2:$G$1786,0.2),5,G1486&lt;_xlfn.PERCENTILE.EXC($G$2:$G$2000, 0.4),4, G1486&lt;_xlfn.PERCENTILE.EXC($G$2:$G$2000, 0.6),3, G1486&lt;_xlfn.PERCENTILE.EXC($G$2:$G$2000, 0.8),2, G1486&gt;=_xlfn.PERCENTILE.EXC($G$2:$G$2000, 0.8), 1)</f>
        <v>2</v>
      </c>
      <c r="K1486" t="str" cm="1">
        <f t="array" aca="1" ref="K1486" ca="1">_xlfn.IFS(
    AND($D1486=5, $F1486&gt;=4,$H1486&gt;=4), "Best Customers",
    AND($D1486&gt;=3, $D1486&lt;=4, $F1486&gt;=4, $H1486&gt;=3), "Loyal Customers",
    AND($D1486&gt;=3, $D1486&lt;=4, $F1486&gt;=2, $H1486&gt;=2), "Potential Loyal Customers",
    AND($D1486&gt;=2, $D1486&lt;=3, $F1486&gt;=3, $H1486&gt;=3), "At-Risk Customers",
    AND($D1486=1, $F1486&lt;=2, $H1486&lt;=2), "Lost Customers",
    TRUE, "Unclassified"
)</f>
        <v>Unclassified</v>
      </c>
    </row>
    <row r="1487" spans="1:11" x14ac:dyDescent="0.2">
      <c r="A1487" t="str">
        <v>CUS011704</v>
      </c>
      <c r="B1487" s="1" cm="1">
        <f t="array" ref="B1487">MAX(_xlfn._xlws.FILTER(Sheet1!B:B,Sheet2!A1487 = Sheet1!A:A))</f>
        <v>45111</v>
      </c>
      <c r="C1487" s="2">
        <f t="shared" ca="1" si="27"/>
        <v>666</v>
      </c>
      <c r="D1487" cm="1">
        <f t="array" aca="1" ref="D1487" ca="1">_xlfn.IFS(C1487 &lt;_xlfn.PERCENTILE.EXC($C$2:$C$1786,0.2),5,C1487&lt;_xlfn.PERCENTILE.EXC($C$2:$C$2000, 0.4),4, C1487&lt;_xlfn.PERCENTILE.EXC($C$2:$C$2000, 0.6),3, C1487&lt;_xlfn.PERCENTILE.EXC($C$2:$C$2000, 0.8),2, C1487&gt;=_xlfn.PERCENTILE.EXC($C$2:$C$2000, 0.8), 1)</f>
        <v>4</v>
      </c>
      <c r="E1487">
        <f>COUNTIF(Sheet1!A:A,Sheet2!A1487)</f>
        <v>4</v>
      </c>
      <c r="F1487" cm="1">
        <f t="array" ref="F1487">_xlfn.IFS(E1487 &gt; _xlfn.PERCENTILE.EXC($E$2:$E$1786,0.8), 5, E1487 &gt; _xlfn.PERCENTILE.EXC($E$2:$E$1786,0.6), 4,E1487 &gt; _xlfn.PERCENTILE.EXC($E$2:$E$1786,0.4), 3, E1487 &gt; _xlfn.PERCENTILE.EXC($E$2:$E$1786,0.2),2, E1487 &lt;= _xlfn.PERCENTILE.EXC($E$2:$E$1786,0.2), 1)</f>
        <v>3</v>
      </c>
      <c r="G1487">
        <f>SUMIF(Sheet1!A:A,A1487,Sheet1!C:C)</f>
        <v>18688.400000000001</v>
      </c>
      <c r="H1487" cm="1">
        <f t="array" ref="H1487">_xlfn.IFS(G1487 &lt;_xlfn.PERCENTILE.EXC($G$2:$G$1786,0.2),5,G1487&lt;_xlfn.PERCENTILE.EXC($G$2:$G$2000, 0.4),4, G1487&lt;_xlfn.PERCENTILE.EXC($G$2:$G$2000, 0.6),3, G1487&lt;_xlfn.PERCENTILE.EXC($G$2:$G$2000, 0.8),2, G1487&gt;=_xlfn.PERCENTILE.EXC($G$2:$G$2000, 0.8), 1)</f>
        <v>1</v>
      </c>
      <c r="K1487" t="str" cm="1">
        <f t="array" aca="1" ref="K1487" ca="1">_xlfn.IFS(
    AND($D1487=5, $F1487&gt;=4,$H1487&gt;=4), "Best Customers",
    AND($D1487&gt;=3, $D1487&lt;=4, $F1487&gt;=4, $H1487&gt;=3), "Loyal Customers",
    AND($D1487&gt;=3, $D1487&lt;=4, $F1487&gt;=2, $H1487&gt;=2), "Potential Loyal Customers",
    AND($D1487&gt;=2, $D1487&lt;=3, $F1487&gt;=3, $H1487&gt;=3), "At-Risk Customers",
    AND($D1487=1, $F1487&lt;=2, $H1487&lt;=2), "Lost Customers",
    TRUE, "Unclassified"
)</f>
        <v>Unclassified</v>
      </c>
    </row>
    <row r="1488" spans="1:11" x14ac:dyDescent="0.2">
      <c r="A1488" t="str">
        <v>CUS026053</v>
      </c>
      <c r="B1488" s="1" cm="1">
        <f t="array" ref="B1488">MAX(_xlfn._xlws.FILTER(Sheet1!B:B,Sheet2!A1488 = Sheet1!A:A))</f>
        <v>43405</v>
      </c>
      <c r="C1488" s="2">
        <f t="shared" ca="1" si="27"/>
        <v>2372</v>
      </c>
      <c r="D1488" cm="1">
        <f t="array" aca="1" ref="D1488" ca="1">_xlfn.IFS(C1488 &lt;_xlfn.PERCENTILE.EXC($C$2:$C$1786,0.2),5,C1488&lt;_xlfn.PERCENTILE.EXC($C$2:$C$2000, 0.4),4, C1488&lt;_xlfn.PERCENTILE.EXC($C$2:$C$2000, 0.6),3, C1488&lt;_xlfn.PERCENTILE.EXC($C$2:$C$2000, 0.8),2, C1488&gt;=_xlfn.PERCENTILE.EXC($C$2:$C$2000, 0.8), 1)</f>
        <v>2</v>
      </c>
      <c r="E1488">
        <f>COUNTIF(Sheet1!A:A,Sheet2!A1488)</f>
        <v>1</v>
      </c>
      <c r="F1488" cm="1">
        <f t="array" ref="F1488">_xlfn.IFS(E1488 &gt; _xlfn.PERCENTILE.EXC($E$2:$E$1786,0.8), 5, E1488 &gt; _xlfn.PERCENTILE.EXC($E$2:$E$1786,0.6), 4,E1488 &gt; _xlfn.PERCENTILE.EXC($E$2:$E$1786,0.4), 3, E1488 &gt; _xlfn.PERCENTILE.EXC($E$2:$E$1786,0.2),2, E1488 &lt;= _xlfn.PERCENTILE.EXC($E$2:$E$1786,0.2), 1)</f>
        <v>1</v>
      </c>
      <c r="G1488">
        <f>SUMIF(Sheet1!A:A,A1488,Sheet1!C:C)</f>
        <v>779.04</v>
      </c>
      <c r="H1488" cm="1">
        <f t="array" ref="H1488">_xlfn.IFS(G1488 &lt;_xlfn.PERCENTILE.EXC($G$2:$G$1786,0.2),5,G1488&lt;_xlfn.PERCENTILE.EXC($G$2:$G$2000, 0.4),4, G1488&lt;_xlfn.PERCENTILE.EXC($G$2:$G$2000, 0.6),3, G1488&lt;_xlfn.PERCENTILE.EXC($G$2:$G$2000, 0.8),2, G1488&gt;=_xlfn.PERCENTILE.EXC($G$2:$G$2000, 0.8), 1)</f>
        <v>2</v>
      </c>
      <c r="K1488" t="str" cm="1">
        <f t="array" aca="1" ref="K1488" ca="1">_xlfn.IFS(
    AND($D1488=5, $F1488&gt;=4,$H1488&gt;=4), "Best Customers",
    AND($D1488&gt;=3, $D1488&lt;=4, $F1488&gt;=4, $H1488&gt;=3), "Loyal Customers",
    AND($D1488&gt;=3, $D1488&lt;=4, $F1488&gt;=2, $H1488&gt;=2), "Potential Loyal Customers",
    AND($D1488&gt;=2, $D1488&lt;=3, $F1488&gt;=3, $H1488&gt;=3), "At-Risk Customers",
    AND($D1488=1, $F1488&lt;=2, $H1488&lt;=2), "Lost Customers",
    TRUE, "Unclassified"
)</f>
        <v>Unclassified</v>
      </c>
    </row>
    <row r="1489" spans="1:11" x14ac:dyDescent="0.2">
      <c r="A1489" t="str">
        <v>CUS026050</v>
      </c>
      <c r="B1489" s="1" cm="1">
        <f t="array" ref="B1489">MAX(_xlfn._xlws.FILTER(Sheet1!B:B,Sheet2!A1489 = Sheet1!A:A))</f>
        <v>43409</v>
      </c>
      <c r="C1489" s="2">
        <f t="shared" ca="1" si="27"/>
        <v>2368</v>
      </c>
      <c r="D1489" cm="1">
        <f t="array" aca="1" ref="D1489" ca="1">_xlfn.IFS(C1489 &lt;_xlfn.PERCENTILE.EXC($C$2:$C$1786,0.2),5,C1489&lt;_xlfn.PERCENTILE.EXC($C$2:$C$2000, 0.4),4, C1489&lt;_xlfn.PERCENTILE.EXC($C$2:$C$2000, 0.6),3, C1489&lt;_xlfn.PERCENTILE.EXC($C$2:$C$2000, 0.8),2, C1489&gt;=_xlfn.PERCENTILE.EXC($C$2:$C$2000, 0.8), 1)</f>
        <v>2</v>
      </c>
      <c r="E1489">
        <f>COUNTIF(Sheet1!A:A,Sheet2!A1489)</f>
        <v>1</v>
      </c>
      <c r="F1489" cm="1">
        <f t="array" ref="F1489">_xlfn.IFS(E1489 &gt; _xlfn.PERCENTILE.EXC($E$2:$E$1786,0.8), 5, E1489 &gt; _xlfn.PERCENTILE.EXC($E$2:$E$1786,0.6), 4,E1489 &gt; _xlfn.PERCENTILE.EXC($E$2:$E$1786,0.4), 3, E1489 &gt; _xlfn.PERCENTILE.EXC($E$2:$E$1786,0.2),2, E1489 &lt;= _xlfn.PERCENTILE.EXC($E$2:$E$1786,0.2), 1)</f>
        <v>1</v>
      </c>
      <c r="G1489">
        <f>SUMIF(Sheet1!A:A,A1489,Sheet1!C:C)</f>
        <v>51.95</v>
      </c>
      <c r="H1489" cm="1">
        <f t="array" ref="H1489">_xlfn.IFS(G1489 &lt;_xlfn.PERCENTILE.EXC($G$2:$G$1786,0.2),5,G1489&lt;_xlfn.PERCENTILE.EXC($G$2:$G$2000, 0.4),4, G1489&lt;_xlfn.PERCENTILE.EXC($G$2:$G$2000, 0.6),3, G1489&lt;_xlfn.PERCENTILE.EXC($G$2:$G$2000, 0.8),2, G1489&gt;=_xlfn.PERCENTILE.EXC($G$2:$G$2000, 0.8), 1)</f>
        <v>5</v>
      </c>
      <c r="K1489" t="str" cm="1">
        <f t="array" aca="1" ref="K1489" ca="1">_xlfn.IFS(
    AND($D1489=5, $F1489&gt;=4,$H1489&gt;=4), "Best Customers",
    AND($D1489&gt;=3, $D1489&lt;=4, $F1489&gt;=4, $H1489&gt;=3), "Loyal Customers",
    AND($D1489&gt;=3, $D1489&lt;=4, $F1489&gt;=2, $H1489&gt;=2), "Potential Loyal Customers",
    AND($D1489&gt;=2, $D1489&lt;=3, $F1489&gt;=3, $H1489&gt;=3), "At-Risk Customers",
    AND($D1489=1, $F1489&lt;=2, $H1489&lt;=2), "Lost Customers",
    TRUE, "Unclassified"
)</f>
        <v>Unclassified</v>
      </c>
    </row>
    <row r="1490" spans="1:11" x14ac:dyDescent="0.2">
      <c r="A1490" t="str">
        <v>CUS026051</v>
      </c>
      <c r="B1490" s="1" cm="1">
        <f t="array" ref="B1490">MAX(_xlfn._xlws.FILTER(Sheet1!B:B,Sheet2!A1490 = Sheet1!A:A))</f>
        <v>43409</v>
      </c>
      <c r="C1490" s="2">
        <f t="shared" ca="1" si="27"/>
        <v>2368</v>
      </c>
      <c r="D1490" cm="1">
        <f t="array" aca="1" ref="D1490" ca="1">_xlfn.IFS(C1490 &lt;_xlfn.PERCENTILE.EXC($C$2:$C$1786,0.2),5,C1490&lt;_xlfn.PERCENTILE.EXC($C$2:$C$2000, 0.4),4, C1490&lt;_xlfn.PERCENTILE.EXC($C$2:$C$2000, 0.6),3, C1490&lt;_xlfn.PERCENTILE.EXC($C$2:$C$2000, 0.8),2, C1490&gt;=_xlfn.PERCENTILE.EXC($C$2:$C$2000, 0.8), 1)</f>
        <v>2</v>
      </c>
      <c r="E1490">
        <f>COUNTIF(Sheet1!A:A,Sheet2!A1490)</f>
        <v>1</v>
      </c>
      <c r="F1490" cm="1">
        <f t="array" ref="F1490">_xlfn.IFS(E1490 &gt; _xlfn.PERCENTILE.EXC($E$2:$E$1786,0.8), 5, E1490 &gt; _xlfn.PERCENTILE.EXC($E$2:$E$1786,0.6), 4,E1490 &gt; _xlfn.PERCENTILE.EXC($E$2:$E$1786,0.4), 3, E1490 &gt; _xlfn.PERCENTILE.EXC($E$2:$E$1786,0.2),2, E1490 &lt;= _xlfn.PERCENTILE.EXC($E$2:$E$1786,0.2), 1)</f>
        <v>1</v>
      </c>
      <c r="G1490">
        <f>SUMIF(Sheet1!A:A,A1490,Sheet1!C:C)</f>
        <v>51.95</v>
      </c>
      <c r="H1490" cm="1">
        <f t="array" ref="H1490">_xlfn.IFS(G1490 &lt;_xlfn.PERCENTILE.EXC($G$2:$G$1786,0.2),5,G1490&lt;_xlfn.PERCENTILE.EXC($G$2:$G$2000, 0.4),4, G1490&lt;_xlfn.PERCENTILE.EXC($G$2:$G$2000, 0.6),3, G1490&lt;_xlfn.PERCENTILE.EXC($G$2:$G$2000, 0.8),2, G1490&gt;=_xlfn.PERCENTILE.EXC($G$2:$G$2000, 0.8), 1)</f>
        <v>5</v>
      </c>
      <c r="K1490" t="str" cm="1">
        <f t="array" aca="1" ref="K1490" ca="1">_xlfn.IFS(
    AND($D1490=5, $F1490&gt;=4,$H1490&gt;=4), "Best Customers",
    AND($D1490&gt;=3, $D1490&lt;=4, $F1490&gt;=4, $H1490&gt;=3), "Loyal Customers",
    AND($D1490&gt;=3, $D1490&lt;=4, $F1490&gt;=2, $H1490&gt;=2), "Potential Loyal Customers",
    AND($D1490&gt;=2, $D1490&lt;=3, $F1490&gt;=3, $H1490&gt;=3), "At-Risk Customers",
    AND($D1490=1, $F1490&lt;=2, $H1490&lt;=2), "Lost Customers",
    TRUE, "Unclassified"
)</f>
        <v>Unclassified</v>
      </c>
    </row>
    <row r="1491" spans="1:11" x14ac:dyDescent="0.2">
      <c r="A1491" t="str">
        <v>CUS025507</v>
      </c>
      <c r="B1491" s="1" cm="1">
        <f t="array" ref="B1491">MAX(_xlfn._xlws.FILTER(Sheet1!B:B,Sheet2!A1491 = Sheet1!A:A))</f>
        <v>43669</v>
      </c>
      <c r="C1491" s="2">
        <f t="shared" ca="1" si="27"/>
        <v>2108</v>
      </c>
      <c r="D1491" cm="1">
        <f t="array" aca="1" ref="D1491" ca="1">_xlfn.IFS(C1491 &lt;_xlfn.PERCENTILE.EXC($C$2:$C$1786,0.2),5,C1491&lt;_xlfn.PERCENTILE.EXC($C$2:$C$2000, 0.4),4, C1491&lt;_xlfn.PERCENTILE.EXC($C$2:$C$2000, 0.6),3, C1491&lt;_xlfn.PERCENTILE.EXC($C$2:$C$2000, 0.8),2, C1491&gt;=_xlfn.PERCENTILE.EXC($C$2:$C$2000, 0.8), 1)</f>
        <v>3</v>
      </c>
      <c r="E1491">
        <f>COUNTIF(Sheet1!A:A,Sheet2!A1491)</f>
        <v>3</v>
      </c>
      <c r="F1491" cm="1">
        <f t="array" ref="F1491">_xlfn.IFS(E1491 &gt; _xlfn.PERCENTILE.EXC($E$2:$E$1786,0.8), 5, E1491 &gt; _xlfn.PERCENTILE.EXC($E$2:$E$1786,0.6), 4,E1491 &gt; _xlfn.PERCENTILE.EXC($E$2:$E$1786,0.4), 3, E1491 &gt; _xlfn.PERCENTILE.EXC($E$2:$E$1786,0.2),2, E1491 &lt;= _xlfn.PERCENTILE.EXC($E$2:$E$1786,0.2), 1)</f>
        <v>3</v>
      </c>
      <c r="G1491">
        <f>SUMIF(Sheet1!A:A,A1491,Sheet1!C:C)</f>
        <v>730.35000000000014</v>
      </c>
      <c r="H1491" cm="1">
        <f t="array" ref="H1491">_xlfn.IFS(G1491 &lt;_xlfn.PERCENTILE.EXC($G$2:$G$1786,0.2),5,G1491&lt;_xlfn.PERCENTILE.EXC($G$2:$G$2000, 0.4),4, G1491&lt;_xlfn.PERCENTILE.EXC($G$2:$G$2000, 0.6),3, G1491&lt;_xlfn.PERCENTILE.EXC($G$2:$G$2000, 0.8),2, G1491&gt;=_xlfn.PERCENTILE.EXC($G$2:$G$2000, 0.8), 1)</f>
        <v>2</v>
      </c>
      <c r="K1491" t="str" cm="1">
        <f t="array" aca="1" ref="K1491" ca="1">_xlfn.IFS(
    AND($D1491=5, $F1491&gt;=4,$H1491&gt;=4), "Best Customers",
    AND($D1491&gt;=3, $D1491&lt;=4, $F1491&gt;=4, $H1491&gt;=3), "Loyal Customers",
    AND($D1491&gt;=3, $D1491&lt;=4, $F1491&gt;=2, $H1491&gt;=2), "Potential Loyal Customers",
    AND($D1491&gt;=2, $D1491&lt;=3, $F1491&gt;=3, $H1491&gt;=3), "At-Risk Customers",
    AND($D1491=1, $F1491&lt;=2, $H1491&lt;=2), "Lost Customers",
    TRUE, "Unclassified"
)</f>
        <v>Potential Loyal Customers</v>
      </c>
    </row>
    <row r="1492" spans="1:11" x14ac:dyDescent="0.2">
      <c r="A1492" t="str">
        <v>CUS020731</v>
      </c>
      <c r="B1492" s="1" cm="1">
        <f t="array" ref="B1492">MAX(_xlfn._xlws.FILTER(Sheet1!B:B,Sheet2!A1492 = Sheet1!A:A))</f>
        <v>44243</v>
      </c>
      <c r="C1492" s="2">
        <f t="shared" ca="1" si="27"/>
        <v>1534</v>
      </c>
      <c r="D1492" cm="1">
        <f t="array" aca="1" ref="D1492" ca="1">_xlfn.IFS(C1492 &lt;_xlfn.PERCENTILE.EXC($C$2:$C$1786,0.2),5,C1492&lt;_xlfn.PERCENTILE.EXC($C$2:$C$2000, 0.4),4, C1492&lt;_xlfn.PERCENTILE.EXC($C$2:$C$2000, 0.6),3, C1492&lt;_xlfn.PERCENTILE.EXC($C$2:$C$2000, 0.8),2, C1492&gt;=_xlfn.PERCENTILE.EXC($C$2:$C$2000, 0.8), 1)</f>
        <v>3</v>
      </c>
      <c r="E1492">
        <f>COUNTIF(Sheet1!A:A,Sheet2!A1492)</f>
        <v>3</v>
      </c>
      <c r="F1492" cm="1">
        <f t="array" ref="F1492">_xlfn.IFS(E1492 &gt; _xlfn.PERCENTILE.EXC($E$2:$E$1786,0.8), 5, E1492 &gt; _xlfn.PERCENTILE.EXC($E$2:$E$1786,0.6), 4,E1492 &gt; _xlfn.PERCENTILE.EXC($E$2:$E$1786,0.4), 3, E1492 &gt; _xlfn.PERCENTILE.EXC($E$2:$E$1786,0.2),2, E1492 &lt;= _xlfn.PERCENTILE.EXC($E$2:$E$1786,0.2), 1)</f>
        <v>3</v>
      </c>
      <c r="G1492">
        <f>SUMIF(Sheet1!A:A,A1492,Sheet1!C:C)</f>
        <v>205</v>
      </c>
      <c r="H1492" cm="1">
        <f t="array" ref="H1492">_xlfn.IFS(G1492 &lt;_xlfn.PERCENTILE.EXC($G$2:$G$1786,0.2),5,G1492&lt;_xlfn.PERCENTILE.EXC($G$2:$G$2000, 0.4),4, G1492&lt;_xlfn.PERCENTILE.EXC($G$2:$G$2000, 0.6),3, G1492&lt;_xlfn.PERCENTILE.EXC($G$2:$G$2000, 0.8),2, G1492&gt;=_xlfn.PERCENTILE.EXC($G$2:$G$2000, 0.8), 1)</f>
        <v>4</v>
      </c>
      <c r="K1492" t="str" cm="1">
        <f t="array" aca="1" ref="K1492" ca="1">_xlfn.IFS(
    AND($D1492=5, $F1492&gt;=4,$H1492&gt;=4), "Best Customers",
    AND($D1492&gt;=3, $D1492&lt;=4, $F1492&gt;=4, $H1492&gt;=3), "Loyal Customers",
    AND($D1492&gt;=3, $D1492&lt;=4, $F1492&gt;=2, $H1492&gt;=2), "Potential Loyal Customers",
    AND($D1492&gt;=2, $D1492&lt;=3, $F1492&gt;=3, $H1492&gt;=3), "At-Risk Customers",
    AND($D1492=1, $F1492&lt;=2, $H1492&lt;=2), "Lost Customers",
    TRUE, "Unclassified"
)</f>
        <v>Potential Loyal Customers</v>
      </c>
    </row>
    <row r="1493" spans="1:11" x14ac:dyDescent="0.2">
      <c r="A1493" t="str">
        <v>CUS015410</v>
      </c>
      <c r="B1493" s="1" cm="1">
        <f t="array" ref="B1493">MAX(_xlfn._xlws.FILTER(Sheet1!B:B,Sheet2!A1493 = Sheet1!A:A))</f>
        <v>44776</v>
      </c>
      <c r="C1493" s="2">
        <f t="shared" ca="1" si="27"/>
        <v>1001</v>
      </c>
      <c r="D1493" cm="1">
        <f t="array" aca="1" ref="D1493" ca="1">_xlfn.IFS(C1493 &lt;_xlfn.PERCENTILE.EXC($C$2:$C$1786,0.2),5,C1493&lt;_xlfn.PERCENTILE.EXC($C$2:$C$2000, 0.4),4, C1493&lt;_xlfn.PERCENTILE.EXC($C$2:$C$2000, 0.6),3, C1493&lt;_xlfn.PERCENTILE.EXC($C$2:$C$2000, 0.8),2, C1493&gt;=_xlfn.PERCENTILE.EXC($C$2:$C$2000, 0.8), 1)</f>
        <v>4</v>
      </c>
      <c r="E1493">
        <f>COUNTIF(Sheet1!A:A,Sheet2!A1493)</f>
        <v>8</v>
      </c>
      <c r="F1493" cm="1">
        <f t="array" ref="F1493">_xlfn.IFS(E1493 &gt; _xlfn.PERCENTILE.EXC($E$2:$E$1786,0.8), 5, E1493 &gt; _xlfn.PERCENTILE.EXC($E$2:$E$1786,0.6), 4,E1493 &gt; _xlfn.PERCENTILE.EXC($E$2:$E$1786,0.4), 3, E1493 &gt; _xlfn.PERCENTILE.EXC($E$2:$E$1786,0.2),2, E1493 &lt;= _xlfn.PERCENTILE.EXC($E$2:$E$1786,0.2), 1)</f>
        <v>4</v>
      </c>
      <c r="G1493">
        <f>SUMIF(Sheet1!A:A,A1493,Sheet1!C:C)</f>
        <v>1567.86</v>
      </c>
      <c r="H1493" cm="1">
        <f t="array" ref="H1493">_xlfn.IFS(G1493 &lt;_xlfn.PERCENTILE.EXC($G$2:$G$1786,0.2),5,G1493&lt;_xlfn.PERCENTILE.EXC($G$2:$G$2000, 0.4),4, G1493&lt;_xlfn.PERCENTILE.EXC($G$2:$G$2000, 0.6),3, G1493&lt;_xlfn.PERCENTILE.EXC($G$2:$G$2000, 0.8),2, G1493&gt;=_xlfn.PERCENTILE.EXC($G$2:$G$2000, 0.8), 1)</f>
        <v>2</v>
      </c>
      <c r="K1493" t="str" cm="1">
        <f t="array" aca="1" ref="K1493" ca="1">_xlfn.IFS(
    AND($D1493=5, $F1493&gt;=4,$H1493&gt;=4), "Best Customers",
    AND($D1493&gt;=3, $D1493&lt;=4, $F1493&gt;=4, $H1493&gt;=3), "Loyal Customers",
    AND($D1493&gt;=3, $D1493&lt;=4, $F1493&gt;=2, $H1493&gt;=2), "Potential Loyal Customers",
    AND($D1493&gt;=2, $D1493&lt;=3, $F1493&gt;=3, $H1493&gt;=3), "At-Risk Customers",
    AND($D1493=1, $F1493&lt;=2, $H1493&lt;=2), "Lost Customers",
    TRUE, "Unclassified"
)</f>
        <v>Potential Loyal Customers</v>
      </c>
    </row>
    <row r="1494" spans="1:11" x14ac:dyDescent="0.2">
      <c r="A1494" t="str">
        <v>CUS002196</v>
      </c>
      <c r="B1494" s="1" cm="1">
        <f t="array" ref="B1494">MAX(_xlfn._xlws.FILTER(Sheet1!B:B,Sheet2!A1494 = Sheet1!A:A))</f>
        <v>45642</v>
      </c>
      <c r="C1494" s="2">
        <f t="shared" ca="1" si="27"/>
        <v>135</v>
      </c>
      <c r="D1494" cm="1">
        <f t="array" aca="1" ref="D1494" ca="1">_xlfn.IFS(C1494 &lt;_xlfn.PERCENTILE.EXC($C$2:$C$1786,0.2),5,C1494&lt;_xlfn.PERCENTILE.EXC($C$2:$C$2000, 0.4),4, C1494&lt;_xlfn.PERCENTILE.EXC($C$2:$C$2000, 0.6),3, C1494&lt;_xlfn.PERCENTILE.EXC($C$2:$C$2000, 0.8),2, C1494&gt;=_xlfn.PERCENTILE.EXC($C$2:$C$2000, 0.8), 1)</f>
        <v>5</v>
      </c>
      <c r="E1494">
        <f>COUNTIF(Sheet1!A:A,Sheet2!A1494)</f>
        <v>11</v>
      </c>
      <c r="F1494" cm="1">
        <f t="array" ref="F1494">_xlfn.IFS(E1494 &gt; _xlfn.PERCENTILE.EXC($E$2:$E$1786,0.8), 5, E1494 &gt; _xlfn.PERCENTILE.EXC($E$2:$E$1786,0.6), 4,E1494 &gt; _xlfn.PERCENTILE.EXC($E$2:$E$1786,0.4), 3, E1494 &gt; _xlfn.PERCENTILE.EXC($E$2:$E$1786,0.2),2, E1494 &lt;= _xlfn.PERCENTILE.EXC($E$2:$E$1786,0.2), 1)</f>
        <v>4</v>
      </c>
      <c r="G1494">
        <f>SUMIF(Sheet1!A:A,A1494,Sheet1!C:C)</f>
        <v>939.9</v>
      </c>
      <c r="H1494" cm="1">
        <f t="array" ref="H1494">_xlfn.IFS(G1494 &lt;_xlfn.PERCENTILE.EXC($G$2:$G$1786,0.2),5,G1494&lt;_xlfn.PERCENTILE.EXC($G$2:$G$2000, 0.4),4, G1494&lt;_xlfn.PERCENTILE.EXC($G$2:$G$2000, 0.6),3, G1494&lt;_xlfn.PERCENTILE.EXC($G$2:$G$2000, 0.8),2, G1494&gt;=_xlfn.PERCENTILE.EXC($G$2:$G$2000, 0.8), 1)</f>
        <v>2</v>
      </c>
      <c r="K1494" t="str" cm="1">
        <f t="array" aca="1" ref="K1494" ca="1">_xlfn.IFS(
    AND($D1494=5, $F1494&gt;=4,$H1494&gt;=4), "Best Customers",
    AND($D1494&gt;=3, $D1494&lt;=4, $F1494&gt;=4, $H1494&gt;=3), "Loyal Customers",
    AND($D1494&gt;=3, $D1494&lt;=4, $F1494&gt;=2, $H1494&gt;=2), "Potential Loyal Customers",
    AND($D1494&gt;=2, $D1494&lt;=3, $F1494&gt;=3, $H1494&gt;=3), "At-Risk Customers",
    AND($D1494=1, $F1494&lt;=2, $H1494&lt;=2), "Lost Customers",
    TRUE, "Unclassified"
)</f>
        <v>Unclassified</v>
      </c>
    </row>
    <row r="1495" spans="1:11" x14ac:dyDescent="0.2">
      <c r="A1495" t="str">
        <v>CUS026049</v>
      </c>
      <c r="B1495" s="1" cm="1">
        <f t="array" ref="B1495">MAX(_xlfn._xlws.FILTER(Sheet1!B:B,Sheet2!A1495 = Sheet1!A:A))</f>
        <v>43410</v>
      </c>
      <c r="C1495" s="2">
        <f t="shared" ca="1" si="27"/>
        <v>2367</v>
      </c>
      <c r="D1495" cm="1">
        <f t="array" aca="1" ref="D1495" ca="1">_xlfn.IFS(C1495 &lt;_xlfn.PERCENTILE.EXC($C$2:$C$1786,0.2),5,C1495&lt;_xlfn.PERCENTILE.EXC($C$2:$C$2000, 0.4),4, C1495&lt;_xlfn.PERCENTILE.EXC($C$2:$C$2000, 0.6),3, C1495&lt;_xlfn.PERCENTILE.EXC($C$2:$C$2000, 0.8),2, C1495&gt;=_xlfn.PERCENTILE.EXC($C$2:$C$2000, 0.8), 1)</f>
        <v>2</v>
      </c>
      <c r="E1495">
        <f>COUNTIF(Sheet1!A:A,Sheet2!A1495)</f>
        <v>1</v>
      </c>
      <c r="F1495" cm="1">
        <f t="array" ref="F1495">_xlfn.IFS(E1495 &gt; _xlfn.PERCENTILE.EXC($E$2:$E$1786,0.8), 5, E1495 &gt; _xlfn.PERCENTILE.EXC($E$2:$E$1786,0.6), 4,E1495 &gt; _xlfn.PERCENTILE.EXC($E$2:$E$1786,0.4), 3, E1495 &gt; _xlfn.PERCENTILE.EXC($E$2:$E$1786,0.2),2, E1495 &lt;= _xlfn.PERCENTILE.EXC($E$2:$E$1786,0.2), 1)</f>
        <v>1</v>
      </c>
      <c r="G1495">
        <f>SUMIF(Sheet1!A:A,A1495,Sheet1!C:C)</f>
        <v>59.9</v>
      </c>
      <c r="H1495" cm="1">
        <f t="array" ref="H1495">_xlfn.IFS(G1495 &lt;_xlfn.PERCENTILE.EXC($G$2:$G$1786,0.2),5,G1495&lt;_xlfn.PERCENTILE.EXC($G$2:$G$2000, 0.4),4, G1495&lt;_xlfn.PERCENTILE.EXC($G$2:$G$2000, 0.6),3, G1495&lt;_xlfn.PERCENTILE.EXC($G$2:$G$2000, 0.8),2, G1495&gt;=_xlfn.PERCENTILE.EXC($G$2:$G$2000, 0.8), 1)</f>
        <v>5</v>
      </c>
      <c r="K1495" t="str" cm="1">
        <f t="array" aca="1" ref="K1495" ca="1">_xlfn.IFS(
    AND($D1495=5, $F1495&gt;=4,$H1495&gt;=4), "Best Customers",
    AND($D1495&gt;=3, $D1495&lt;=4, $F1495&gt;=4, $H1495&gt;=3), "Loyal Customers",
    AND($D1495&gt;=3, $D1495&lt;=4, $F1495&gt;=2, $H1495&gt;=2), "Potential Loyal Customers",
    AND($D1495&gt;=2, $D1495&lt;=3, $F1495&gt;=3, $H1495&gt;=3), "At-Risk Customers",
    AND($D1495=1, $F1495&lt;=2, $H1495&lt;=2), "Lost Customers",
    TRUE, "Unclassified"
)</f>
        <v>Unclassified</v>
      </c>
    </row>
    <row r="1496" spans="1:11" x14ac:dyDescent="0.2">
      <c r="A1496" t="str">
        <v>CUS011495</v>
      </c>
      <c r="B1496" s="1" cm="1">
        <f t="array" ref="B1496">MAX(_xlfn._xlws.FILTER(Sheet1!B:B,Sheet2!A1496 = Sheet1!A:A))</f>
        <v>45132</v>
      </c>
      <c r="C1496" s="2">
        <f t="shared" ca="1" si="27"/>
        <v>645</v>
      </c>
      <c r="D1496" cm="1">
        <f t="array" aca="1" ref="D1496" ca="1">_xlfn.IFS(C1496 &lt;_xlfn.PERCENTILE.EXC($C$2:$C$1786,0.2),5,C1496&lt;_xlfn.PERCENTILE.EXC($C$2:$C$2000, 0.4),4, C1496&lt;_xlfn.PERCENTILE.EXC($C$2:$C$2000, 0.6),3, C1496&lt;_xlfn.PERCENTILE.EXC($C$2:$C$2000, 0.8),2, C1496&gt;=_xlfn.PERCENTILE.EXC($C$2:$C$2000, 0.8), 1)</f>
        <v>4</v>
      </c>
      <c r="E1496">
        <f>COUNTIF(Sheet1!A:A,Sheet2!A1496)</f>
        <v>4</v>
      </c>
      <c r="F1496" cm="1">
        <f t="array" ref="F1496">_xlfn.IFS(E1496 &gt; _xlfn.PERCENTILE.EXC($E$2:$E$1786,0.8), 5, E1496 &gt; _xlfn.PERCENTILE.EXC($E$2:$E$1786,0.6), 4,E1496 &gt; _xlfn.PERCENTILE.EXC($E$2:$E$1786,0.4), 3, E1496 &gt; _xlfn.PERCENTILE.EXC($E$2:$E$1786,0.2),2, E1496 &lt;= _xlfn.PERCENTILE.EXC($E$2:$E$1786,0.2), 1)</f>
        <v>3</v>
      </c>
      <c r="G1496">
        <f>SUMIF(Sheet1!A:A,A1496,Sheet1!C:C)</f>
        <v>229.9</v>
      </c>
      <c r="H1496" cm="1">
        <f t="array" ref="H1496">_xlfn.IFS(G1496 &lt;_xlfn.PERCENTILE.EXC($G$2:$G$1786,0.2),5,G1496&lt;_xlfn.PERCENTILE.EXC($G$2:$G$2000, 0.4),4, G1496&lt;_xlfn.PERCENTILE.EXC($G$2:$G$2000, 0.6),3, G1496&lt;_xlfn.PERCENTILE.EXC($G$2:$G$2000, 0.8),2, G1496&gt;=_xlfn.PERCENTILE.EXC($G$2:$G$2000, 0.8), 1)</f>
        <v>3</v>
      </c>
      <c r="K1496" t="str" cm="1">
        <f t="array" aca="1" ref="K1496" ca="1">_xlfn.IFS(
    AND($D1496=5, $F1496&gt;=4,$H1496&gt;=4), "Best Customers",
    AND($D1496&gt;=3, $D1496&lt;=4, $F1496&gt;=4, $H1496&gt;=3), "Loyal Customers",
    AND($D1496&gt;=3, $D1496&lt;=4, $F1496&gt;=2, $H1496&gt;=2), "Potential Loyal Customers",
    AND($D1496&gt;=2, $D1496&lt;=3, $F1496&gt;=3, $H1496&gt;=3), "At-Risk Customers",
    AND($D1496=1, $F1496&lt;=2, $H1496&lt;=2), "Lost Customers",
    TRUE, "Unclassified"
)</f>
        <v>Potential Loyal Customers</v>
      </c>
    </row>
    <row r="1497" spans="1:11" x14ac:dyDescent="0.2">
      <c r="A1497" t="str">
        <v>CUS021128</v>
      </c>
      <c r="B1497" s="1" cm="1">
        <f t="array" ref="B1497">MAX(_xlfn._xlws.FILTER(Sheet1!B:B,Sheet2!A1497 = Sheet1!A:A))</f>
        <v>44207</v>
      </c>
      <c r="C1497" s="2">
        <f t="shared" ca="1" si="27"/>
        <v>1570</v>
      </c>
      <c r="D1497" cm="1">
        <f t="array" aca="1" ref="D1497" ca="1">_xlfn.IFS(C1497 &lt;_xlfn.PERCENTILE.EXC($C$2:$C$1786,0.2),5,C1497&lt;_xlfn.PERCENTILE.EXC($C$2:$C$2000, 0.4),4, C1497&lt;_xlfn.PERCENTILE.EXC($C$2:$C$2000, 0.6),3, C1497&lt;_xlfn.PERCENTILE.EXC($C$2:$C$2000, 0.8),2, C1497&gt;=_xlfn.PERCENTILE.EXC($C$2:$C$2000, 0.8), 1)</f>
        <v>3</v>
      </c>
      <c r="E1497">
        <f>COUNTIF(Sheet1!A:A,Sheet2!A1497)</f>
        <v>3</v>
      </c>
      <c r="F1497" cm="1">
        <f t="array" ref="F1497">_xlfn.IFS(E1497 &gt; _xlfn.PERCENTILE.EXC($E$2:$E$1786,0.8), 5, E1497 &gt; _xlfn.PERCENTILE.EXC($E$2:$E$1786,0.6), 4,E1497 &gt; _xlfn.PERCENTILE.EXC($E$2:$E$1786,0.4), 3, E1497 &gt; _xlfn.PERCENTILE.EXC($E$2:$E$1786,0.2),2, E1497 &lt;= _xlfn.PERCENTILE.EXC($E$2:$E$1786,0.2), 1)</f>
        <v>3</v>
      </c>
      <c r="G1497">
        <f>SUMIF(Sheet1!A:A,A1497,Sheet1!C:C)</f>
        <v>182.8</v>
      </c>
      <c r="H1497" cm="1">
        <f t="array" ref="H1497">_xlfn.IFS(G1497 &lt;_xlfn.PERCENTILE.EXC($G$2:$G$1786,0.2),5,G1497&lt;_xlfn.PERCENTILE.EXC($G$2:$G$2000, 0.4),4, G1497&lt;_xlfn.PERCENTILE.EXC($G$2:$G$2000, 0.6),3, G1497&lt;_xlfn.PERCENTILE.EXC($G$2:$G$2000, 0.8),2, G1497&gt;=_xlfn.PERCENTILE.EXC($G$2:$G$2000, 0.8), 1)</f>
        <v>4</v>
      </c>
      <c r="K1497" t="str" cm="1">
        <f t="array" aca="1" ref="K1497" ca="1">_xlfn.IFS(
    AND($D1497=5, $F1497&gt;=4,$H1497&gt;=4), "Best Customers",
    AND($D1497&gt;=3, $D1497&lt;=4, $F1497&gt;=4, $H1497&gt;=3), "Loyal Customers",
    AND($D1497&gt;=3, $D1497&lt;=4, $F1497&gt;=2, $H1497&gt;=2), "Potential Loyal Customers",
    AND($D1497&gt;=2, $D1497&lt;=3, $F1497&gt;=3, $H1497&gt;=3), "At-Risk Customers",
    AND($D1497=1, $F1497&lt;=2, $H1497&lt;=2), "Lost Customers",
    TRUE, "Unclassified"
)</f>
        <v>Potential Loyal Customers</v>
      </c>
    </row>
    <row r="1498" spans="1:11" x14ac:dyDescent="0.2">
      <c r="A1498" t="str">
        <v>CUS018596</v>
      </c>
      <c r="B1498" s="1" cm="1">
        <f t="array" ref="B1498">MAX(_xlfn._xlws.FILTER(Sheet1!B:B,Sheet2!A1498 = Sheet1!A:A))</f>
        <v>44475</v>
      </c>
      <c r="C1498" s="2">
        <f t="shared" ca="1" si="27"/>
        <v>1302</v>
      </c>
      <c r="D1498" cm="1">
        <f t="array" aca="1" ref="D1498" ca="1">_xlfn.IFS(C1498 &lt;_xlfn.PERCENTILE.EXC($C$2:$C$1786,0.2),5,C1498&lt;_xlfn.PERCENTILE.EXC($C$2:$C$2000, 0.4),4, C1498&lt;_xlfn.PERCENTILE.EXC($C$2:$C$2000, 0.6),3, C1498&lt;_xlfn.PERCENTILE.EXC($C$2:$C$2000, 0.8),2, C1498&gt;=_xlfn.PERCENTILE.EXC($C$2:$C$2000, 0.8), 1)</f>
        <v>3</v>
      </c>
      <c r="E1498">
        <f>COUNTIF(Sheet1!A:A,Sheet2!A1498)</f>
        <v>6</v>
      </c>
      <c r="F1498" cm="1">
        <f t="array" ref="F1498">_xlfn.IFS(E1498 &gt; _xlfn.PERCENTILE.EXC($E$2:$E$1786,0.8), 5, E1498 &gt; _xlfn.PERCENTILE.EXC($E$2:$E$1786,0.6), 4,E1498 &gt; _xlfn.PERCENTILE.EXC($E$2:$E$1786,0.4), 3, E1498 &gt; _xlfn.PERCENTILE.EXC($E$2:$E$1786,0.2),2, E1498 &lt;= _xlfn.PERCENTILE.EXC($E$2:$E$1786,0.2), 1)</f>
        <v>4</v>
      </c>
      <c r="G1498">
        <f>SUMIF(Sheet1!A:A,A1498,Sheet1!C:C)</f>
        <v>1019.3000000000001</v>
      </c>
      <c r="H1498" cm="1">
        <f t="array" ref="H1498">_xlfn.IFS(G1498 &lt;_xlfn.PERCENTILE.EXC($G$2:$G$1786,0.2),5,G1498&lt;_xlfn.PERCENTILE.EXC($G$2:$G$2000, 0.4),4, G1498&lt;_xlfn.PERCENTILE.EXC($G$2:$G$2000, 0.6),3, G1498&lt;_xlfn.PERCENTILE.EXC($G$2:$G$2000, 0.8),2, G1498&gt;=_xlfn.PERCENTILE.EXC($G$2:$G$2000, 0.8), 1)</f>
        <v>2</v>
      </c>
      <c r="K1498" t="str" cm="1">
        <f t="array" aca="1" ref="K1498" ca="1">_xlfn.IFS(
    AND($D1498=5, $F1498&gt;=4,$H1498&gt;=4), "Best Customers",
    AND($D1498&gt;=3, $D1498&lt;=4, $F1498&gt;=4, $H1498&gt;=3), "Loyal Customers",
    AND($D1498&gt;=3, $D1498&lt;=4, $F1498&gt;=2, $H1498&gt;=2), "Potential Loyal Customers",
    AND($D1498&gt;=2, $D1498&lt;=3, $F1498&gt;=3, $H1498&gt;=3), "At-Risk Customers",
    AND($D1498=1, $F1498&lt;=2, $H1498&lt;=2), "Lost Customers",
    TRUE, "Unclassified"
)</f>
        <v>Potential Loyal Customers</v>
      </c>
    </row>
    <row r="1499" spans="1:11" x14ac:dyDescent="0.2">
      <c r="A1499" t="str">
        <v>CUS002612</v>
      </c>
      <c r="B1499" s="1" cm="1">
        <f t="array" ref="B1499">MAX(_xlfn._xlws.FILTER(Sheet1!B:B,Sheet2!A1499 = Sheet1!A:A))</f>
        <v>45631</v>
      </c>
      <c r="C1499" s="2">
        <f t="shared" ca="1" si="27"/>
        <v>146</v>
      </c>
      <c r="D1499" cm="1">
        <f t="array" aca="1" ref="D1499" ca="1">_xlfn.IFS(C1499 &lt;_xlfn.PERCENTILE.EXC($C$2:$C$1786,0.2),5,C1499&lt;_xlfn.PERCENTILE.EXC($C$2:$C$2000, 0.4),4, C1499&lt;_xlfn.PERCENTILE.EXC($C$2:$C$2000, 0.6),3, C1499&lt;_xlfn.PERCENTILE.EXC($C$2:$C$2000, 0.8),2, C1499&gt;=_xlfn.PERCENTILE.EXC($C$2:$C$2000, 0.8), 1)</f>
        <v>5</v>
      </c>
      <c r="E1499">
        <f>COUNTIF(Sheet1!A:A,Sheet2!A1499)</f>
        <v>7</v>
      </c>
      <c r="F1499" cm="1">
        <f t="array" ref="F1499">_xlfn.IFS(E1499 &gt; _xlfn.PERCENTILE.EXC($E$2:$E$1786,0.8), 5, E1499 &gt; _xlfn.PERCENTILE.EXC($E$2:$E$1786,0.6), 4,E1499 &gt; _xlfn.PERCENTILE.EXC($E$2:$E$1786,0.4), 3, E1499 &gt; _xlfn.PERCENTILE.EXC($E$2:$E$1786,0.2),2, E1499 &lt;= _xlfn.PERCENTILE.EXC($E$2:$E$1786,0.2), 1)</f>
        <v>4</v>
      </c>
      <c r="G1499">
        <f>SUMIF(Sheet1!A:A,A1499,Sheet1!C:C)</f>
        <v>1266.0699999999997</v>
      </c>
      <c r="H1499" cm="1">
        <f t="array" ref="H1499">_xlfn.IFS(G1499 &lt;_xlfn.PERCENTILE.EXC($G$2:$G$1786,0.2),5,G1499&lt;_xlfn.PERCENTILE.EXC($G$2:$G$2000, 0.4),4, G1499&lt;_xlfn.PERCENTILE.EXC($G$2:$G$2000, 0.6),3, G1499&lt;_xlfn.PERCENTILE.EXC($G$2:$G$2000, 0.8),2, G1499&gt;=_xlfn.PERCENTILE.EXC($G$2:$G$2000, 0.8), 1)</f>
        <v>2</v>
      </c>
      <c r="K1499" t="str" cm="1">
        <f t="array" aca="1" ref="K1499" ca="1">_xlfn.IFS(
    AND($D1499=5, $F1499&gt;=4,$H1499&gt;=4), "Best Customers",
    AND($D1499&gt;=3, $D1499&lt;=4, $F1499&gt;=4, $H1499&gt;=3), "Loyal Customers",
    AND($D1499&gt;=3, $D1499&lt;=4, $F1499&gt;=2, $H1499&gt;=2), "Potential Loyal Customers",
    AND($D1499&gt;=2, $D1499&lt;=3, $F1499&gt;=3, $H1499&gt;=3), "At-Risk Customers",
    AND($D1499=1, $F1499&lt;=2, $H1499&lt;=2), "Lost Customers",
    TRUE, "Unclassified"
)</f>
        <v>Unclassified</v>
      </c>
    </row>
    <row r="1500" spans="1:11" x14ac:dyDescent="0.2">
      <c r="A1500" t="str">
        <v>CUS012458</v>
      </c>
      <c r="B1500" s="1" cm="1">
        <f t="array" ref="B1500">MAX(_xlfn._xlws.FILTER(Sheet1!B:B,Sheet2!A1500 = Sheet1!A:A))</f>
        <v>45037</v>
      </c>
      <c r="C1500" s="2">
        <f t="shared" ca="1" si="27"/>
        <v>740</v>
      </c>
      <c r="D1500" cm="1">
        <f t="array" aca="1" ref="D1500" ca="1">_xlfn.IFS(C1500 &lt;_xlfn.PERCENTILE.EXC($C$2:$C$1786,0.2),5,C1500&lt;_xlfn.PERCENTILE.EXC($C$2:$C$2000, 0.4),4, C1500&lt;_xlfn.PERCENTILE.EXC($C$2:$C$2000, 0.6),3, C1500&lt;_xlfn.PERCENTILE.EXC($C$2:$C$2000, 0.8),2, C1500&gt;=_xlfn.PERCENTILE.EXC($C$2:$C$2000, 0.8), 1)</f>
        <v>4</v>
      </c>
      <c r="E1500">
        <f>COUNTIF(Sheet1!A:A,Sheet2!A1500)</f>
        <v>13</v>
      </c>
      <c r="F1500" cm="1">
        <f t="array" ref="F1500">_xlfn.IFS(E1500 &gt; _xlfn.PERCENTILE.EXC($E$2:$E$1786,0.8), 5, E1500 &gt; _xlfn.PERCENTILE.EXC($E$2:$E$1786,0.6), 4,E1500 &gt; _xlfn.PERCENTILE.EXC($E$2:$E$1786,0.4), 3, E1500 &gt; _xlfn.PERCENTILE.EXC($E$2:$E$1786,0.2),2, E1500 &lt;= _xlfn.PERCENTILE.EXC($E$2:$E$1786,0.2), 1)</f>
        <v>5</v>
      </c>
      <c r="G1500">
        <f>SUMIF(Sheet1!A:A,A1500,Sheet1!C:C)</f>
        <v>4009.21</v>
      </c>
      <c r="H1500" cm="1">
        <f t="array" ref="H1500">_xlfn.IFS(G1500 &lt;_xlfn.PERCENTILE.EXC($G$2:$G$1786,0.2),5,G1500&lt;_xlfn.PERCENTILE.EXC($G$2:$G$2000, 0.4),4, G1500&lt;_xlfn.PERCENTILE.EXC($G$2:$G$2000, 0.6),3, G1500&lt;_xlfn.PERCENTILE.EXC($G$2:$G$2000, 0.8),2, G1500&gt;=_xlfn.PERCENTILE.EXC($G$2:$G$2000, 0.8), 1)</f>
        <v>1</v>
      </c>
      <c r="K1500" t="str" cm="1">
        <f t="array" aca="1" ref="K1500" ca="1">_xlfn.IFS(
    AND($D1500=5, $F1500&gt;=4,$H1500&gt;=4), "Best Customers",
    AND($D1500&gt;=3, $D1500&lt;=4, $F1500&gt;=4, $H1500&gt;=3), "Loyal Customers",
    AND($D1500&gt;=3, $D1500&lt;=4, $F1500&gt;=2, $H1500&gt;=2), "Potential Loyal Customers",
    AND($D1500&gt;=2, $D1500&lt;=3, $F1500&gt;=3, $H1500&gt;=3), "At-Risk Customers",
    AND($D1500=1, $F1500&lt;=2, $H1500&lt;=2), "Lost Customers",
    TRUE, "Unclassified"
)</f>
        <v>Unclassified</v>
      </c>
    </row>
    <row r="1501" spans="1:11" x14ac:dyDescent="0.2">
      <c r="A1501" t="str">
        <v>CUS016575</v>
      </c>
      <c r="B1501" s="1" cm="1">
        <f t="array" ref="B1501">MAX(_xlfn._xlws.FILTER(Sheet1!B:B,Sheet2!A1501 = Sheet1!A:A))</f>
        <v>44665</v>
      </c>
      <c r="C1501" s="2">
        <f t="shared" ca="1" si="27"/>
        <v>1112</v>
      </c>
      <c r="D1501" cm="1">
        <f t="array" aca="1" ref="D1501" ca="1">_xlfn.IFS(C1501 &lt;_xlfn.PERCENTILE.EXC($C$2:$C$1786,0.2),5,C1501&lt;_xlfn.PERCENTILE.EXC($C$2:$C$2000, 0.4),4, C1501&lt;_xlfn.PERCENTILE.EXC($C$2:$C$2000, 0.6),3, C1501&lt;_xlfn.PERCENTILE.EXC($C$2:$C$2000, 0.8),2, C1501&gt;=_xlfn.PERCENTILE.EXC($C$2:$C$2000, 0.8), 1)</f>
        <v>4</v>
      </c>
      <c r="E1501">
        <f>COUNTIF(Sheet1!A:A,Sheet2!A1501)</f>
        <v>8</v>
      </c>
      <c r="F1501" cm="1">
        <f t="array" ref="F1501">_xlfn.IFS(E1501 &gt; _xlfn.PERCENTILE.EXC($E$2:$E$1786,0.8), 5, E1501 &gt; _xlfn.PERCENTILE.EXC($E$2:$E$1786,0.6), 4,E1501 &gt; _xlfn.PERCENTILE.EXC($E$2:$E$1786,0.4), 3, E1501 &gt; _xlfn.PERCENTILE.EXC($E$2:$E$1786,0.2),2, E1501 &lt;= _xlfn.PERCENTILE.EXC($E$2:$E$1786,0.2), 1)</f>
        <v>4</v>
      </c>
      <c r="G1501">
        <f>SUMIF(Sheet1!A:A,A1501,Sheet1!C:C)</f>
        <v>345.4</v>
      </c>
      <c r="H1501" cm="1">
        <f t="array" ref="H1501">_xlfn.IFS(G1501 &lt;_xlfn.PERCENTILE.EXC($G$2:$G$1786,0.2),5,G1501&lt;_xlfn.PERCENTILE.EXC($G$2:$G$2000, 0.4),4, G1501&lt;_xlfn.PERCENTILE.EXC($G$2:$G$2000, 0.6),3, G1501&lt;_xlfn.PERCENTILE.EXC($G$2:$G$2000, 0.8),2, G1501&gt;=_xlfn.PERCENTILE.EXC($G$2:$G$2000, 0.8), 1)</f>
        <v>3</v>
      </c>
      <c r="K1501" t="str" cm="1">
        <f t="array" aca="1" ref="K1501" ca="1">_xlfn.IFS(
    AND($D1501=5, $F1501&gt;=4,$H1501&gt;=4), "Best Customers",
    AND($D1501&gt;=3, $D1501&lt;=4, $F1501&gt;=4, $H1501&gt;=3), "Loyal Customers",
    AND($D1501&gt;=3, $D1501&lt;=4, $F1501&gt;=2, $H1501&gt;=2), "Potential Loyal Customers",
    AND($D1501&gt;=2, $D1501&lt;=3, $F1501&gt;=3, $H1501&gt;=3), "At-Risk Customers",
    AND($D1501=1, $F1501&lt;=2, $H1501&lt;=2), "Lost Customers",
    TRUE, "Unclassified"
)</f>
        <v>Loyal Customers</v>
      </c>
    </row>
    <row r="1502" spans="1:11" x14ac:dyDescent="0.2">
      <c r="A1502" t="str">
        <v>CUS025195</v>
      </c>
      <c r="B1502" s="1" cm="1">
        <f t="array" ref="B1502">MAX(_xlfn._xlws.FILTER(Sheet1!B:B,Sheet2!A1502 = Sheet1!A:A))</f>
        <v>43754</v>
      </c>
      <c r="C1502" s="2">
        <f t="shared" ca="1" si="27"/>
        <v>2023</v>
      </c>
      <c r="D1502" cm="1">
        <f t="array" aca="1" ref="D1502" ca="1">_xlfn.IFS(C1502 &lt;_xlfn.PERCENTILE.EXC($C$2:$C$1786,0.2),5,C1502&lt;_xlfn.PERCENTILE.EXC($C$2:$C$2000, 0.4),4, C1502&lt;_xlfn.PERCENTILE.EXC($C$2:$C$2000, 0.6),3, C1502&lt;_xlfn.PERCENTILE.EXC($C$2:$C$2000, 0.8),2, C1502&gt;=_xlfn.PERCENTILE.EXC($C$2:$C$2000, 0.8), 1)</f>
        <v>3</v>
      </c>
      <c r="E1502">
        <f>COUNTIF(Sheet1!A:A,Sheet2!A1502)</f>
        <v>2</v>
      </c>
      <c r="F1502" cm="1">
        <f t="array" ref="F1502">_xlfn.IFS(E1502 &gt; _xlfn.PERCENTILE.EXC($E$2:$E$1786,0.8), 5, E1502 &gt; _xlfn.PERCENTILE.EXC($E$2:$E$1786,0.6), 4,E1502 &gt; _xlfn.PERCENTILE.EXC($E$2:$E$1786,0.4), 3, E1502 &gt; _xlfn.PERCENTILE.EXC($E$2:$E$1786,0.2),2, E1502 &lt;= _xlfn.PERCENTILE.EXC($E$2:$E$1786,0.2), 1)</f>
        <v>2</v>
      </c>
      <c r="G1502">
        <f>SUMIF(Sheet1!A:A,A1502,Sheet1!C:C)</f>
        <v>144.22</v>
      </c>
      <c r="H1502" cm="1">
        <f t="array" ref="H1502">_xlfn.IFS(G1502 &lt;_xlfn.PERCENTILE.EXC($G$2:$G$1786,0.2),5,G1502&lt;_xlfn.PERCENTILE.EXC($G$2:$G$2000, 0.4),4, G1502&lt;_xlfn.PERCENTILE.EXC($G$2:$G$2000, 0.6),3, G1502&lt;_xlfn.PERCENTILE.EXC($G$2:$G$2000, 0.8),2, G1502&gt;=_xlfn.PERCENTILE.EXC($G$2:$G$2000, 0.8), 1)</f>
        <v>4</v>
      </c>
      <c r="K1502" t="str" cm="1">
        <f t="array" aca="1" ref="K1502" ca="1">_xlfn.IFS(
    AND($D1502=5, $F1502&gt;=4,$H1502&gt;=4), "Best Customers",
    AND($D1502&gt;=3, $D1502&lt;=4, $F1502&gt;=4, $H1502&gt;=3), "Loyal Customers",
    AND($D1502&gt;=3, $D1502&lt;=4, $F1502&gt;=2, $H1502&gt;=2), "Potential Loyal Customers",
    AND($D1502&gt;=2, $D1502&lt;=3, $F1502&gt;=3, $H1502&gt;=3), "At-Risk Customers",
    AND($D1502=1, $F1502&lt;=2, $H1502&lt;=2), "Lost Customers",
    TRUE, "Unclassified"
)</f>
        <v>Potential Loyal Customers</v>
      </c>
    </row>
    <row r="1503" spans="1:11" x14ac:dyDescent="0.2">
      <c r="A1503" t="str">
        <v>CUS024828</v>
      </c>
      <c r="B1503" s="1" cm="1">
        <f t="array" ref="B1503">MAX(_xlfn._xlws.FILTER(Sheet1!B:B,Sheet2!A1503 = Sheet1!A:A))</f>
        <v>43808</v>
      </c>
      <c r="C1503" s="2">
        <f t="shared" ca="1" si="27"/>
        <v>1969</v>
      </c>
      <c r="D1503" cm="1">
        <f t="array" aca="1" ref="D1503" ca="1">_xlfn.IFS(C1503 &lt;_xlfn.PERCENTILE.EXC($C$2:$C$1786,0.2),5,C1503&lt;_xlfn.PERCENTILE.EXC($C$2:$C$2000, 0.4),4, C1503&lt;_xlfn.PERCENTILE.EXC($C$2:$C$2000, 0.6),3, C1503&lt;_xlfn.PERCENTILE.EXC($C$2:$C$2000, 0.8),2, C1503&gt;=_xlfn.PERCENTILE.EXC($C$2:$C$2000, 0.8), 1)</f>
        <v>3</v>
      </c>
      <c r="E1503">
        <f>COUNTIF(Sheet1!A:A,Sheet2!A1503)</f>
        <v>3</v>
      </c>
      <c r="F1503" cm="1">
        <f t="array" ref="F1503">_xlfn.IFS(E1503 &gt; _xlfn.PERCENTILE.EXC($E$2:$E$1786,0.8), 5, E1503 &gt; _xlfn.PERCENTILE.EXC($E$2:$E$1786,0.6), 4,E1503 &gt; _xlfn.PERCENTILE.EXC($E$2:$E$1786,0.4), 3, E1503 &gt; _xlfn.PERCENTILE.EXC($E$2:$E$1786,0.2),2, E1503 &lt;= _xlfn.PERCENTILE.EXC($E$2:$E$1786,0.2), 1)</f>
        <v>3</v>
      </c>
      <c r="G1503">
        <f>SUMIF(Sheet1!A:A,A1503,Sheet1!C:C)</f>
        <v>844.01</v>
      </c>
      <c r="H1503" cm="1">
        <f t="array" ref="H1503">_xlfn.IFS(G1503 &lt;_xlfn.PERCENTILE.EXC($G$2:$G$1786,0.2),5,G1503&lt;_xlfn.PERCENTILE.EXC($G$2:$G$2000, 0.4),4, G1503&lt;_xlfn.PERCENTILE.EXC($G$2:$G$2000, 0.6),3, G1503&lt;_xlfn.PERCENTILE.EXC($G$2:$G$2000, 0.8),2, G1503&gt;=_xlfn.PERCENTILE.EXC($G$2:$G$2000, 0.8), 1)</f>
        <v>2</v>
      </c>
      <c r="K1503" t="str" cm="1">
        <f t="array" aca="1" ref="K1503" ca="1">_xlfn.IFS(
    AND($D1503=5, $F1503&gt;=4,$H1503&gt;=4), "Best Customers",
    AND($D1503&gt;=3, $D1503&lt;=4, $F1503&gt;=4, $H1503&gt;=3), "Loyal Customers",
    AND($D1503&gt;=3, $D1503&lt;=4, $F1503&gt;=2, $H1503&gt;=2), "Potential Loyal Customers",
    AND($D1503&gt;=2, $D1503&lt;=3, $F1503&gt;=3, $H1503&gt;=3), "At-Risk Customers",
    AND($D1503=1, $F1503&lt;=2, $H1503&lt;=2), "Lost Customers",
    TRUE, "Unclassified"
)</f>
        <v>Potential Loyal Customers</v>
      </c>
    </row>
    <row r="1504" spans="1:11" x14ac:dyDescent="0.2">
      <c r="A1504" t="str">
        <v>CUS018460</v>
      </c>
      <c r="B1504" s="1" cm="1">
        <f t="array" ref="B1504">MAX(_xlfn._xlws.FILTER(Sheet1!B:B,Sheet2!A1504 = Sheet1!A:A))</f>
        <v>44484</v>
      </c>
      <c r="C1504" s="2">
        <f t="shared" ca="1" si="27"/>
        <v>1293</v>
      </c>
      <c r="D1504" cm="1">
        <f t="array" aca="1" ref="D1504" ca="1">_xlfn.IFS(C1504 &lt;_xlfn.PERCENTILE.EXC($C$2:$C$1786,0.2),5,C1504&lt;_xlfn.PERCENTILE.EXC($C$2:$C$2000, 0.4),4, C1504&lt;_xlfn.PERCENTILE.EXC($C$2:$C$2000, 0.6),3, C1504&lt;_xlfn.PERCENTILE.EXC($C$2:$C$2000, 0.8),2, C1504&gt;=_xlfn.PERCENTILE.EXC($C$2:$C$2000, 0.8), 1)</f>
        <v>4</v>
      </c>
      <c r="E1504">
        <f>COUNTIF(Sheet1!A:A,Sheet2!A1504)</f>
        <v>7</v>
      </c>
      <c r="F1504" cm="1">
        <f t="array" ref="F1504">_xlfn.IFS(E1504 &gt; _xlfn.PERCENTILE.EXC($E$2:$E$1786,0.8), 5, E1504 &gt; _xlfn.PERCENTILE.EXC($E$2:$E$1786,0.6), 4,E1504 &gt; _xlfn.PERCENTILE.EXC($E$2:$E$1786,0.4), 3, E1504 &gt; _xlfn.PERCENTILE.EXC($E$2:$E$1786,0.2),2, E1504 &lt;= _xlfn.PERCENTILE.EXC($E$2:$E$1786,0.2), 1)</f>
        <v>4</v>
      </c>
      <c r="G1504">
        <f>SUMIF(Sheet1!A:A,A1504,Sheet1!C:C)</f>
        <v>588.75</v>
      </c>
      <c r="H1504" cm="1">
        <f t="array" ref="H1504">_xlfn.IFS(G1504 &lt;_xlfn.PERCENTILE.EXC($G$2:$G$1786,0.2),5,G1504&lt;_xlfn.PERCENTILE.EXC($G$2:$G$2000, 0.4),4, G1504&lt;_xlfn.PERCENTILE.EXC($G$2:$G$2000, 0.6),3, G1504&lt;_xlfn.PERCENTILE.EXC($G$2:$G$2000, 0.8),2, G1504&gt;=_xlfn.PERCENTILE.EXC($G$2:$G$2000, 0.8), 1)</f>
        <v>3</v>
      </c>
      <c r="K1504" t="str" cm="1">
        <f t="array" aca="1" ref="K1504" ca="1">_xlfn.IFS(
    AND($D1504=5, $F1504&gt;=4,$H1504&gt;=4), "Best Customers",
    AND($D1504&gt;=3, $D1504&lt;=4, $F1504&gt;=4, $H1504&gt;=3), "Loyal Customers",
    AND($D1504&gt;=3, $D1504&lt;=4, $F1504&gt;=2, $H1504&gt;=2), "Potential Loyal Customers",
    AND($D1504&gt;=2, $D1504&lt;=3, $F1504&gt;=3, $H1504&gt;=3), "At-Risk Customers",
    AND($D1504=1, $F1504&lt;=2, $H1504&lt;=2), "Lost Customers",
    TRUE, "Unclassified"
)</f>
        <v>Loyal Customers</v>
      </c>
    </row>
    <row r="1505" spans="1:11" x14ac:dyDescent="0.2">
      <c r="A1505" t="str">
        <v>CUS026048</v>
      </c>
      <c r="B1505" s="1" cm="1">
        <f t="array" ref="B1505">MAX(_xlfn._xlws.FILTER(Sheet1!B:B,Sheet2!A1505 = Sheet1!A:A))</f>
        <v>43413</v>
      </c>
      <c r="C1505" s="2">
        <f t="shared" ca="1" si="27"/>
        <v>2364</v>
      </c>
      <c r="D1505" cm="1">
        <f t="array" aca="1" ref="D1505" ca="1">_xlfn.IFS(C1505 &lt;_xlfn.PERCENTILE.EXC($C$2:$C$1786,0.2),5,C1505&lt;_xlfn.PERCENTILE.EXC($C$2:$C$2000, 0.4),4, C1505&lt;_xlfn.PERCENTILE.EXC($C$2:$C$2000, 0.6),3, C1505&lt;_xlfn.PERCENTILE.EXC($C$2:$C$2000, 0.8),2, C1505&gt;=_xlfn.PERCENTILE.EXC($C$2:$C$2000, 0.8), 1)</f>
        <v>2</v>
      </c>
      <c r="E1505">
        <f>COUNTIF(Sheet1!A:A,Sheet2!A1505)</f>
        <v>1</v>
      </c>
      <c r="F1505" cm="1">
        <f t="array" ref="F1505">_xlfn.IFS(E1505 &gt; _xlfn.PERCENTILE.EXC($E$2:$E$1786,0.8), 5, E1505 &gt; _xlfn.PERCENTILE.EXC($E$2:$E$1786,0.6), 4,E1505 &gt; _xlfn.PERCENTILE.EXC($E$2:$E$1786,0.4), 3, E1505 &gt; _xlfn.PERCENTILE.EXC($E$2:$E$1786,0.2),2, E1505 &lt;= _xlfn.PERCENTILE.EXC($E$2:$E$1786,0.2), 1)</f>
        <v>1</v>
      </c>
      <c r="G1505">
        <f>SUMIF(Sheet1!A:A,A1505,Sheet1!C:C)</f>
        <v>33.950000000000003</v>
      </c>
      <c r="H1505" cm="1">
        <f t="array" ref="H1505">_xlfn.IFS(G1505 &lt;_xlfn.PERCENTILE.EXC($G$2:$G$1786,0.2),5,G1505&lt;_xlfn.PERCENTILE.EXC($G$2:$G$2000, 0.4),4, G1505&lt;_xlfn.PERCENTILE.EXC($G$2:$G$2000, 0.6),3, G1505&lt;_xlfn.PERCENTILE.EXC($G$2:$G$2000, 0.8),2, G1505&gt;=_xlfn.PERCENTILE.EXC($G$2:$G$2000, 0.8), 1)</f>
        <v>5</v>
      </c>
      <c r="K1505" t="str" cm="1">
        <f t="array" aca="1" ref="K1505" ca="1">_xlfn.IFS(
    AND($D1505=5, $F1505&gt;=4,$H1505&gt;=4), "Best Customers",
    AND($D1505&gt;=3, $D1505&lt;=4, $F1505&gt;=4, $H1505&gt;=3), "Loyal Customers",
    AND($D1505&gt;=3, $D1505&lt;=4, $F1505&gt;=2, $H1505&gt;=2), "Potential Loyal Customers",
    AND($D1505&gt;=2, $D1505&lt;=3, $F1505&gt;=3, $H1505&gt;=3), "At-Risk Customers",
    AND($D1505=1, $F1505&lt;=2, $H1505&lt;=2), "Lost Customers",
    TRUE, "Unclassified"
)</f>
        <v>Unclassified</v>
      </c>
    </row>
    <row r="1506" spans="1:11" x14ac:dyDescent="0.2">
      <c r="A1506" t="str">
        <v>CUS025296</v>
      </c>
      <c r="B1506" s="1" cm="1">
        <f t="array" ref="B1506">MAX(_xlfn._xlws.FILTER(Sheet1!B:B,Sheet2!A1506 = Sheet1!A:A))</f>
        <v>43731</v>
      </c>
      <c r="C1506" s="2">
        <f t="shared" ca="1" si="27"/>
        <v>2046</v>
      </c>
      <c r="D1506" cm="1">
        <f t="array" aca="1" ref="D1506" ca="1">_xlfn.IFS(C1506 &lt;_xlfn.PERCENTILE.EXC($C$2:$C$1786,0.2),5,C1506&lt;_xlfn.PERCENTILE.EXC($C$2:$C$2000, 0.4),4, C1506&lt;_xlfn.PERCENTILE.EXC($C$2:$C$2000, 0.6),3, C1506&lt;_xlfn.PERCENTILE.EXC($C$2:$C$2000, 0.8),2, C1506&gt;=_xlfn.PERCENTILE.EXC($C$2:$C$2000, 0.8), 1)</f>
        <v>3</v>
      </c>
      <c r="E1506">
        <f>COUNTIF(Sheet1!A:A,Sheet2!A1506)</f>
        <v>4</v>
      </c>
      <c r="F1506" cm="1">
        <f t="array" ref="F1506">_xlfn.IFS(E1506 &gt; _xlfn.PERCENTILE.EXC($E$2:$E$1786,0.8), 5, E1506 &gt; _xlfn.PERCENTILE.EXC($E$2:$E$1786,0.6), 4,E1506 &gt; _xlfn.PERCENTILE.EXC($E$2:$E$1786,0.4), 3, E1506 &gt; _xlfn.PERCENTILE.EXC($E$2:$E$1786,0.2),2, E1506 &lt;= _xlfn.PERCENTILE.EXC($E$2:$E$1786,0.2), 1)</f>
        <v>3</v>
      </c>
      <c r="G1506">
        <f>SUMIF(Sheet1!A:A,A1506,Sheet1!C:C)</f>
        <v>145.55000000000001</v>
      </c>
      <c r="H1506" cm="1">
        <f t="array" ref="H1506">_xlfn.IFS(G1506 &lt;_xlfn.PERCENTILE.EXC($G$2:$G$1786,0.2),5,G1506&lt;_xlfn.PERCENTILE.EXC($G$2:$G$2000, 0.4),4, G1506&lt;_xlfn.PERCENTILE.EXC($G$2:$G$2000, 0.6),3, G1506&lt;_xlfn.PERCENTILE.EXC($G$2:$G$2000, 0.8),2, G1506&gt;=_xlfn.PERCENTILE.EXC($G$2:$G$2000, 0.8), 1)</f>
        <v>4</v>
      </c>
      <c r="K1506" t="str" cm="1">
        <f t="array" aca="1" ref="K1506" ca="1">_xlfn.IFS(
    AND($D1506=5, $F1506&gt;=4,$H1506&gt;=4), "Best Customers",
    AND($D1506&gt;=3, $D1506&lt;=4, $F1506&gt;=4, $H1506&gt;=3), "Loyal Customers",
    AND($D1506&gt;=3, $D1506&lt;=4, $F1506&gt;=2, $H1506&gt;=2), "Potential Loyal Customers",
    AND($D1506&gt;=2, $D1506&lt;=3, $F1506&gt;=3, $H1506&gt;=3), "At-Risk Customers",
    AND($D1506=1, $F1506&lt;=2, $H1506&lt;=2), "Lost Customers",
    TRUE, "Unclassified"
)</f>
        <v>Potential Loyal Customers</v>
      </c>
    </row>
    <row r="1507" spans="1:11" x14ac:dyDescent="0.2">
      <c r="A1507" t="str">
        <v>CUS013012</v>
      </c>
      <c r="B1507" s="1" cm="1">
        <f t="array" ref="B1507">MAX(_xlfn._xlws.FILTER(Sheet1!B:B,Sheet2!A1507 = Sheet1!A:A))</f>
        <v>44973</v>
      </c>
      <c r="C1507" s="2">
        <f t="shared" ca="1" si="27"/>
        <v>804</v>
      </c>
      <c r="D1507" cm="1">
        <f t="array" aca="1" ref="D1507" ca="1">_xlfn.IFS(C1507 &lt;_xlfn.PERCENTILE.EXC($C$2:$C$1786,0.2),5,C1507&lt;_xlfn.PERCENTILE.EXC($C$2:$C$2000, 0.4),4, C1507&lt;_xlfn.PERCENTILE.EXC($C$2:$C$2000, 0.6),3, C1507&lt;_xlfn.PERCENTILE.EXC($C$2:$C$2000, 0.8),2, C1507&gt;=_xlfn.PERCENTILE.EXC($C$2:$C$2000, 0.8), 1)</f>
        <v>4</v>
      </c>
      <c r="E1507">
        <f>COUNTIF(Sheet1!A:A,Sheet2!A1507)</f>
        <v>11</v>
      </c>
      <c r="F1507" cm="1">
        <f t="array" ref="F1507">_xlfn.IFS(E1507 &gt; _xlfn.PERCENTILE.EXC($E$2:$E$1786,0.8), 5, E1507 &gt; _xlfn.PERCENTILE.EXC($E$2:$E$1786,0.6), 4,E1507 &gt; _xlfn.PERCENTILE.EXC($E$2:$E$1786,0.4), 3, E1507 &gt; _xlfn.PERCENTILE.EXC($E$2:$E$1786,0.2),2, E1507 &lt;= _xlfn.PERCENTILE.EXC($E$2:$E$1786,0.2), 1)</f>
        <v>4</v>
      </c>
      <c r="G1507">
        <f>SUMIF(Sheet1!A:A,A1507,Sheet1!C:C)</f>
        <v>1037.49</v>
      </c>
      <c r="H1507" cm="1">
        <f t="array" ref="H1507">_xlfn.IFS(G1507 &lt;_xlfn.PERCENTILE.EXC($G$2:$G$1786,0.2),5,G1507&lt;_xlfn.PERCENTILE.EXC($G$2:$G$2000, 0.4),4, G1507&lt;_xlfn.PERCENTILE.EXC($G$2:$G$2000, 0.6),3, G1507&lt;_xlfn.PERCENTILE.EXC($G$2:$G$2000, 0.8),2, G1507&gt;=_xlfn.PERCENTILE.EXC($G$2:$G$2000, 0.8), 1)</f>
        <v>2</v>
      </c>
      <c r="K1507" t="str" cm="1">
        <f t="array" aca="1" ref="K1507" ca="1">_xlfn.IFS(
    AND($D1507=5, $F1507&gt;=4,$H1507&gt;=4), "Best Customers",
    AND($D1507&gt;=3, $D1507&lt;=4, $F1507&gt;=4, $H1507&gt;=3), "Loyal Customers",
    AND($D1507&gt;=3, $D1507&lt;=4, $F1507&gt;=2, $H1507&gt;=2), "Potential Loyal Customers",
    AND($D1507&gt;=2, $D1507&lt;=3, $F1507&gt;=3, $H1507&gt;=3), "At-Risk Customers",
    AND($D1507=1, $F1507&lt;=2, $H1507&lt;=2), "Lost Customers",
    TRUE, "Unclassified"
)</f>
        <v>Potential Loyal Customers</v>
      </c>
    </row>
    <row r="1508" spans="1:11" x14ac:dyDescent="0.2">
      <c r="A1508" t="str">
        <v>CUS001298</v>
      </c>
      <c r="B1508" s="1" cm="1">
        <f t="array" ref="B1508">MAX(_xlfn._xlws.FILTER(Sheet1!B:B,Sheet2!A1508 = Sheet1!A:A))</f>
        <v>45679</v>
      </c>
      <c r="C1508" s="2">
        <f t="shared" ca="1" si="27"/>
        <v>98</v>
      </c>
      <c r="D1508" cm="1">
        <f t="array" aca="1" ref="D1508" ca="1">_xlfn.IFS(C1508 &lt;_xlfn.PERCENTILE.EXC($C$2:$C$1786,0.2),5,C1508&lt;_xlfn.PERCENTILE.EXC($C$2:$C$2000, 0.4),4, C1508&lt;_xlfn.PERCENTILE.EXC($C$2:$C$2000, 0.6),3, C1508&lt;_xlfn.PERCENTILE.EXC($C$2:$C$2000, 0.8),2, C1508&gt;=_xlfn.PERCENTILE.EXC($C$2:$C$2000, 0.8), 1)</f>
        <v>5</v>
      </c>
      <c r="E1508">
        <f>COUNTIF(Sheet1!A:A,Sheet2!A1508)</f>
        <v>17</v>
      </c>
      <c r="F1508" cm="1">
        <f t="array" ref="F1508">_xlfn.IFS(E1508 &gt; _xlfn.PERCENTILE.EXC($E$2:$E$1786,0.8), 5, E1508 &gt; _xlfn.PERCENTILE.EXC($E$2:$E$1786,0.6), 4,E1508 &gt; _xlfn.PERCENTILE.EXC($E$2:$E$1786,0.4), 3, E1508 &gt; _xlfn.PERCENTILE.EXC($E$2:$E$1786,0.2),2, E1508 &lt;= _xlfn.PERCENTILE.EXC($E$2:$E$1786,0.2), 1)</f>
        <v>5</v>
      </c>
      <c r="G1508">
        <f>SUMIF(Sheet1!A:A,A1508,Sheet1!C:C)</f>
        <v>4295.2700000000004</v>
      </c>
      <c r="H1508" cm="1">
        <f t="array" ref="H1508">_xlfn.IFS(G1508 &lt;_xlfn.PERCENTILE.EXC($G$2:$G$1786,0.2),5,G1508&lt;_xlfn.PERCENTILE.EXC($G$2:$G$2000, 0.4),4, G1508&lt;_xlfn.PERCENTILE.EXC($G$2:$G$2000, 0.6),3, G1508&lt;_xlfn.PERCENTILE.EXC($G$2:$G$2000, 0.8),2, G1508&gt;=_xlfn.PERCENTILE.EXC($G$2:$G$2000, 0.8), 1)</f>
        <v>1</v>
      </c>
      <c r="K1508" t="str" cm="1">
        <f t="array" aca="1" ref="K1508" ca="1">_xlfn.IFS(
    AND($D1508=5, $F1508&gt;=4,$H1508&gt;=4), "Best Customers",
    AND($D1508&gt;=3, $D1508&lt;=4, $F1508&gt;=4, $H1508&gt;=3), "Loyal Customers",
    AND($D1508&gt;=3, $D1508&lt;=4, $F1508&gt;=2, $H1508&gt;=2), "Potential Loyal Customers",
    AND($D1508&gt;=2, $D1508&lt;=3, $F1508&gt;=3, $H1508&gt;=3), "At-Risk Customers",
    AND($D1508=1, $F1508&lt;=2, $H1508&lt;=2), "Lost Customers",
    TRUE, "Unclassified"
)</f>
        <v>Unclassified</v>
      </c>
    </row>
    <row r="1509" spans="1:11" x14ac:dyDescent="0.2">
      <c r="A1509" t="str">
        <v>CUS026046</v>
      </c>
      <c r="B1509" s="1" cm="1">
        <f t="array" ref="B1509">MAX(_xlfn._xlws.FILTER(Sheet1!B:B,Sheet2!A1509 = Sheet1!A:A))</f>
        <v>43416</v>
      </c>
      <c r="C1509" s="2">
        <f t="shared" ca="1" si="27"/>
        <v>2361</v>
      </c>
      <c r="D1509" cm="1">
        <f t="array" aca="1" ref="D1509" ca="1">_xlfn.IFS(C1509 &lt;_xlfn.PERCENTILE.EXC($C$2:$C$1786,0.2),5,C1509&lt;_xlfn.PERCENTILE.EXC($C$2:$C$2000, 0.4),4, C1509&lt;_xlfn.PERCENTILE.EXC($C$2:$C$2000, 0.6),3, C1509&lt;_xlfn.PERCENTILE.EXC($C$2:$C$2000, 0.8),2, C1509&gt;=_xlfn.PERCENTILE.EXC($C$2:$C$2000, 0.8), 1)</f>
        <v>2</v>
      </c>
      <c r="E1509">
        <f>COUNTIF(Sheet1!A:A,Sheet2!A1509)</f>
        <v>1</v>
      </c>
      <c r="F1509" cm="1">
        <f t="array" ref="F1509">_xlfn.IFS(E1509 &gt; _xlfn.PERCENTILE.EXC($E$2:$E$1786,0.8), 5, E1509 &gt; _xlfn.PERCENTILE.EXC($E$2:$E$1786,0.6), 4,E1509 &gt; _xlfn.PERCENTILE.EXC($E$2:$E$1786,0.4), 3, E1509 &gt; _xlfn.PERCENTILE.EXC($E$2:$E$1786,0.2),2, E1509 &lt;= _xlfn.PERCENTILE.EXC($E$2:$E$1786,0.2), 1)</f>
        <v>1</v>
      </c>
      <c r="G1509">
        <f>SUMIF(Sheet1!A:A,A1509,Sheet1!C:C)</f>
        <v>64.900000000000006</v>
      </c>
      <c r="H1509" cm="1">
        <f t="array" ref="H1509">_xlfn.IFS(G1509 &lt;_xlfn.PERCENTILE.EXC($G$2:$G$1786,0.2),5,G1509&lt;_xlfn.PERCENTILE.EXC($G$2:$G$2000, 0.4),4, G1509&lt;_xlfn.PERCENTILE.EXC($G$2:$G$2000, 0.6),3, G1509&lt;_xlfn.PERCENTILE.EXC($G$2:$G$2000, 0.8),2, G1509&gt;=_xlfn.PERCENTILE.EXC($G$2:$G$2000, 0.8), 1)</f>
        <v>5</v>
      </c>
      <c r="K1509" t="str" cm="1">
        <f t="array" aca="1" ref="K1509" ca="1">_xlfn.IFS(
    AND($D1509=5, $F1509&gt;=4,$H1509&gt;=4), "Best Customers",
    AND($D1509&gt;=3, $D1509&lt;=4, $F1509&gt;=4, $H1509&gt;=3), "Loyal Customers",
    AND($D1509&gt;=3, $D1509&lt;=4, $F1509&gt;=2, $H1509&gt;=2), "Potential Loyal Customers",
    AND($D1509&gt;=2, $D1509&lt;=3, $F1509&gt;=3, $H1509&gt;=3), "At-Risk Customers",
    AND($D1509=1, $F1509&lt;=2, $H1509&lt;=2), "Lost Customers",
    TRUE, "Unclassified"
)</f>
        <v>Unclassified</v>
      </c>
    </row>
    <row r="1510" spans="1:11" x14ac:dyDescent="0.2">
      <c r="A1510" t="str">
        <v>CUS020229</v>
      </c>
      <c r="B1510" s="1" cm="1">
        <f t="array" ref="B1510">MAX(_xlfn._xlws.FILTER(Sheet1!B:B,Sheet2!A1510 = Sheet1!A:A))</f>
        <v>44298</v>
      </c>
      <c r="C1510" s="2">
        <f t="shared" ca="1" si="27"/>
        <v>1479</v>
      </c>
      <c r="D1510" cm="1">
        <f t="array" aca="1" ref="D1510" ca="1">_xlfn.IFS(C1510 &lt;_xlfn.PERCENTILE.EXC($C$2:$C$1786,0.2),5,C1510&lt;_xlfn.PERCENTILE.EXC($C$2:$C$2000, 0.4),4, C1510&lt;_xlfn.PERCENTILE.EXC($C$2:$C$2000, 0.6),3, C1510&lt;_xlfn.PERCENTILE.EXC($C$2:$C$2000, 0.8),2, C1510&gt;=_xlfn.PERCENTILE.EXC($C$2:$C$2000, 0.8), 1)</f>
        <v>3</v>
      </c>
      <c r="E1510">
        <f>COUNTIF(Sheet1!A:A,Sheet2!A1510)</f>
        <v>2</v>
      </c>
      <c r="F1510" cm="1">
        <f t="array" ref="F1510">_xlfn.IFS(E1510 &gt; _xlfn.PERCENTILE.EXC($E$2:$E$1786,0.8), 5, E1510 &gt; _xlfn.PERCENTILE.EXC($E$2:$E$1786,0.6), 4,E1510 &gt; _xlfn.PERCENTILE.EXC($E$2:$E$1786,0.4), 3, E1510 &gt; _xlfn.PERCENTILE.EXC($E$2:$E$1786,0.2),2, E1510 &lt;= _xlfn.PERCENTILE.EXC($E$2:$E$1786,0.2), 1)</f>
        <v>2</v>
      </c>
      <c r="G1510">
        <f>SUMIF(Sheet1!A:A,A1510,Sheet1!C:C)</f>
        <v>182.35</v>
      </c>
      <c r="H1510" cm="1">
        <f t="array" ref="H1510">_xlfn.IFS(G1510 &lt;_xlfn.PERCENTILE.EXC($G$2:$G$1786,0.2),5,G1510&lt;_xlfn.PERCENTILE.EXC($G$2:$G$2000, 0.4),4, G1510&lt;_xlfn.PERCENTILE.EXC($G$2:$G$2000, 0.6),3, G1510&lt;_xlfn.PERCENTILE.EXC($G$2:$G$2000, 0.8),2, G1510&gt;=_xlfn.PERCENTILE.EXC($G$2:$G$2000, 0.8), 1)</f>
        <v>4</v>
      </c>
      <c r="K1510" t="str" cm="1">
        <f t="array" aca="1" ref="K1510" ca="1">_xlfn.IFS(
    AND($D1510=5, $F1510&gt;=4,$H1510&gt;=4), "Best Customers",
    AND($D1510&gt;=3, $D1510&lt;=4, $F1510&gt;=4, $H1510&gt;=3), "Loyal Customers",
    AND($D1510&gt;=3, $D1510&lt;=4, $F1510&gt;=2, $H1510&gt;=2), "Potential Loyal Customers",
    AND($D1510&gt;=2, $D1510&lt;=3, $F1510&gt;=3, $H1510&gt;=3), "At-Risk Customers",
    AND($D1510=1, $F1510&lt;=2, $H1510&lt;=2), "Lost Customers",
    TRUE, "Unclassified"
)</f>
        <v>Potential Loyal Customers</v>
      </c>
    </row>
    <row r="1511" spans="1:11" x14ac:dyDescent="0.2">
      <c r="A1511" t="str">
        <v>CUS021062</v>
      </c>
      <c r="B1511" s="1" cm="1">
        <f t="array" ref="B1511">MAX(_xlfn._xlws.FILTER(Sheet1!B:B,Sheet2!A1511 = Sheet1!A:A))</f>
        <v>44210</v>
      </c>
      <c r="C1511" s="2">
        <f t="shared" ca="1" si="27"/>
        <v>1567</v>
      </c>
      <c r="D1511" cm="1">
        <f t="array" aca="1" ref="D1511" ca="1">_xlfn.IFS(C1511 &lt;_xlfn.PERCENTILE.EXC($C$2:$C$1786,0.2),5,C1511&lt;_xlfn.PERCENTILE.EXC($C$2:$C$2000, 0.4),4, C1511&lt;_xlfn.PERCENTILE.EXC($C$2:$C$2000, 0.6),3, C1511&lt;_xlfn.PERCENTILE.EXC($C$2:$C$2000, 0.8),2, C1511&gt;=_xlfn.PERCENTILE.EXC($C$2:$C$2000, 0.8), 1)</f>
        <v>3</v>
      </c>
      <c r="E1511">
        <f>COUNTIF(Sheet1!A:A,Sheet2!A1511)</f>
        <v>2</v>
      </c>
      <c r="F1511" cm="1">
        <f t="array" ref="F1511">_xlfn.IFS(E1511 &gt; _xlfn.PERCENTILE.EXC($E$2:$E$1786,0.8), 5, E1511 &gt; _xlfn.PERCENTILE.EXC($E$2:$E$1786,0.6), 4,E1511 &gt; _xlfn.PERCENTILE.EXC($E$2:$E$1786,0.4), 3, E1511 &gt; _xlfn.PERCENTILE.EXC($E$2:$E$1786,0.2),2, E1511 &lt;= _xlfn.PERCENTILE.EXC($E$2:$E$1786,0.2), 1)</f>
        <v>2</v>
      </c>
      <c r="G1511">
        <f>SUMIF(Sheet1!A:A,A1511,Sheet1!C:C)</f>
        <v>545.49</v>
      </c>
      <c r="H1511" cm="1">
        <f t="array" ref="H1511">_xlfn.IFS(G1511 &lt;_xlfn.PERCENTILE.EXC($G$2:$G$1786,0.2),5,G1511&lt;_xlfn.PERCENTILE.EXC($G$2:$G$2000, 0.4),4, G1511&lt;_xlfn.PERCENTILE.EXC($G$2:$G$2000, 0.6),3, G1511&lt;_xlfn.PERCENTILE.EXC($G$2:$G$2000, 0.8),2, G1511&gt;=_xlfn.PERCENTILE.EXC($G$2:$G$2000, 0.8), 1)</f>
        <v>3</v>
      </c>
      <c r="K1511" t="str" cm="1">
        <f t="array" aca="1" ref="K1511" ca="1">_xlfn.IFS(
    AND($D1511=5, $F1511&gt;=4,$H1511&gt;=4), "Best Customers",
    AND($D1511&gt;=3, $D1511&lt;=4, $F1511&gt;=4, $H1511&gt;=3), "Loyal Customers",
    AND($D1511&gt;=3, $D1511&lt;=4, $F1511&gt;=2, $H1511&gt;=2), "Potential Loyal Customers",
    AND($D1511&gt;=2, $D1511&lt;=3, $F1511&gt;=3, $H1511&gt;=3), "At-Risk Customers",
    AND($D1511=1, $F1511&lt;=2, $H1511&lt;=2), "Lost Customers",
    TRUE, "Unclassified"
)</f>
        <v>Potential Loyal Customers</v>
      </c>
    </row>
    <row r="1512" spans="1:11" x14ac:dyDescent="0.2">
      <c r="A1512" t="str">
        <v>CUS014528</v>
      </c>
      <c r="B1512" s="1" cm="1">
        <f t="array" ref="B1512">MAX(_xlfn._xlws.FILTER(Sheet1!B:B,Sheet2!A1512 = Sheet1!A:A))</f>
        <v>44866</v>
      </c>
      <c r="C1512" s="2">
        <f t="shared" ca="1" si="27"/>
        <v>911</v>
      </c>
      <c r="D1512" cm="1">
        <f t="array" aca="1" ref="D1512" ca="1">_xlfn.IFS(C1512 &lt;_xlfn.PERCENTILE.EXC($C$2:$C$1786,0.2),5,C1512&lt;_xlfn.PERCENTILE.EXC($C$2:$C$2000, 0.4),4, C1512&lt;_xlfn.PERCENTILE.EXC($C$2:$C$2000, 0.6),3, C1512&lt;_xlfn.PERCENTILE.EXC($C$2:$C$2000, 0.8),2, C1512&gt;=_xlfn.PERCENTILE.EXC($C$2:$C$2000, 0.8), 1)</f>
        <v>4</v>
      </c>
      <c r="E1512">
        <f>COUNTIF(Sheet1!A:A,Sheet2!A1512)</f>
        <v>6</v>
      </c>
      <c r="F1512" cm="1">
        <f t="array" ref="F1512">_xlfn.IFS(E1512 &gt; _xlfn.PERCENTILE.EXC($E$2:$E$1786,0.8), 5, E1512 &gt; _xlfn.PERCENTILE.EXC($E$2:$E$1786,0.6), 4,E1512 &gt; _xlfn.PERCENTILE.EXC($E$2:$E$1786,0.4), 3, E1512 &gt; _xlfn.PERCENTILE.EXC($E$2:$E$1786,0.2),2, E1512 &lt;= _xlfn.PERCENTILE.EXC($E$2:$E$1786,0.2), 1)</f>
        <v>4</v>
      </c>
      <c r="G1512">
        <f>SUMIF(Sheet1!A:A,A1512,Sheet1!C:C)</f>
        <v>472.99999999999994</v>
      </c>
      <c r="H1512" cm="1">
        <f t="array" ref="H1512">_xlfn.IFS(G1512 &lt;_xlfn.PERCENTILE.EXC($G$2:$G$1786,0.2),5,G1512&lt;_xlfn.PERCENTILE.EXC($G$2:$G$2000, 0.4),4, G1512&lt;_xlfn.PERCENTILE.EXC($G$2:$G$2000, 0.6),3, G1512&lt;_xlfn.PERCENTILE.EXC($G$2:$G$2000, 0.8),2, G1512&gt;=_xlfn.PERCENTILE.EXC($G$2:$G$2000, 0.8), 1)</f>
        <v>3</v>
      </c>
      <c r="K1512" t="str" cm="1">
        <f t="array" aca="1" ref="K1512" ca="1">_xlfn.IFS(
    AND($D1512=5, $F1512&gt;=4,$H1512&gt;=4), "Best Customers",
    AND($D1512&gt;=3, $D1512&lt;=4, $F1512&gt;=4, $H1512&gt;=3), "Loyal Customers",
    AND($D1512&gt;=3, $D1512&lt;=4, $F1512&gt;=2, $H1512&gt;=2), "Potential Loyal Customers",
    AND($D1512&gt;=2, $D1512&lt;=3, $F1512&gt;=3, $H1512&gt;=3), "At-Risk Customers",
    AND($D1512=1, $F1512&lt;=2, $H1512&lt;=2), "Lost Customers",
    TRUE, "Unclassified"
)</f>
        <v>Loyal Customers</v>
      </c>
    </row>
    <row r="1513" spans="1:11" x14ac:dyDescent="0.2">
      <c r="A1513" t="str">
        <v>CUS013601</v>
      </c>
      <c r="B1513" s="1" cm="1">
        <f t="array" ref="B1513">MAX(_xlfn._xlws.FILTER(Sheet1!B:B,Sheet2!A1513 = Sheet1!A:A))</f>
        <v>44932</v>
      </c>
      <c r="C1513" s="2">
        <f t="shared" ca="1" si="27"/>
        <v>845</v>
      </c>
      <c r="D1513" cm="1">
        <f t="array" aca="1" ref="D1513" ca="1">_xlfn.IFS(C1513 &lt;_xlfn.PERCENTILE.EXC($C$2:$C$1786,0.2),5,C1513&lt;_xlfn.PERCENTILE.EXC($C$2:$C$2000, 0.4),4, C1513&lt;_xlfn.PERCENTILE.EXC($C$2:$C$2000, 0.6),3, C1513&lt;_xlfn.PERCENTILE.EXC($C$2:$C$2000, 0.8),2, C1513&gt;=_xlfn.PERCENTILE.EXC($C$2:$C$2000, 0.8), 1)</f>
        <v>4</v>
      </c>
      <c r="E1513">
        <f>COUNTIF(Sheet1!A:A,Sheet2!A1513)</f>
        <v>6</v>
      </c>
      <c r="F1513" cm="1">
        <f t="array" ref="F1513">_xlfn.IFS(E1513 &gt; _xlfn.PERCENTILE.EXC($E$2:$E$1786,0.8), 5, E1513 &gt; _xlfn.PERCENTILE.EXC($E$2:$E$1786,0.6), 4,E1513 &gt; _xlfn.PERCENTILE.EXC($E$2:$E$1786,0.4), 3, E1513 &gt; _xlfn.PERCENTILE.EXC($E$2:$E$1786,0.2),2, E1513 &lt;= _xlfn.PERCENTILE.EXC($E$2:$E$1786,0.2), 1)</f>
        <v>4</v>
      </c>
      <c r="G1513">
        <f>SUMIF(Sheet1!A:A,A1513,Sheet1!C:C)</f>
        <v>272.87</v>
      </c>
      <c r="H1513" cm="1">
        <f t="array" ref="H1513">_xlfn.IFS(G1513 &lt;_xlfn.PERCENTILE.EXC($G$2:$G$1786,0.2),5,G1513&lt;_xlfn.PERCENTILE.EXC($G$2:$G$2000, 0.4),4, G1513&lt;_xlfn.PERCENTILE.EXC($G$2:$G$2000, 0.6),3, G1513&lt;_xlfn.PERCENTILE.EXC($G$2:$G$2000, 0.8),2, G1513&gt;=_xlfn.PERCENTILE.EXC($G$2:$G$2000, 0.8), 1)</f>
        <v>3</v>
      </c>
      <c r="K1513" t="str" cm="1">
        <f t="array" aca="1" ref="K1513" ca="1">_xlfn.IFS(
    AND($D1513=5, $F1513&gt;=4,$H1513&gt;=4), "Best Customers",
    AND($D1513&gt;=3, $D1513&lt;=4, $F1513&gt;=4, $H1513&gt;=3), "Loyal Customers",
    AND($D1513&gt;=3, $D1513&lt;=4, $F1513&gt;=2, $H1513&gt;=2), "Potential Loyal Customers",
    AND($D1513&gt;=2, $D1513&lt;=3, $F1513&gt;=3, $H1513&gt;=3), "At-Risk Customers",
    AND($D1513=1, $F1513&lt;=2, $H1513&lt;=2), "Lost Customers",
    TRUE, "Unclassified"
)</f>
        <v>Loyal Customers</v>
      </c>
    </row>
    <row r="1514" spans="1:11" x14ac:dyDescent="0.2">
      <c r="A1514" t="str">
        <v>CUS026045</v>
      </c>
      <c r="B1514" s="1" cm="1">
        <f t="array" ref="B1514">MAX(_xlfn._xlws.FILTER(Sheet1!B:B,Sheet2!A1514 = Sheet1!A:A))</f>
        <v>43417</v>
      </c>
      <c r="C1514" s="2">
        <f t="shared" ca="1" si="27"/>
        <v>2360</v>
      </c>
      <c r="D1514" cm="1">
        <f t="array" aca="1" ref="D1514" ca="1">_xlfn.IFS(C1514 &lt;_xlfn.PERCENTILE.EXC($C$2:$C$1786,0.2),5,C1514&lt;_xlfn.PERCENTILE.EXC($C$2:$C$2000, 0.4),4, C1514&lt;_xlfn.PERCENTILE.EXC($C$2:$C$2000, 0.6),3, C1514&lt;_xlfn.PERCENTILE.EXC($C$2:$C$2000, 0.8),2, C1514&gt;=_xlfn.PERCENTILE.EXC($C$2:$C$2000, 0.8), 1)</f>
        <v>2</v>
      </c>
      <c r="E1514">
        <f>COUNTIF(Sheet1!A:A,Sheet2!A1514)</f>
        <v>1</v>
      </c>
      <c r="F1514" cm="1">
        <f t="array" ref="F1514">_xlfn.IFS(E1514 &gt; _xlfn.PERCENTILE.EXC($E$2:$E$1786,0.8), 5, E1514 &gt; _xlfn.PERCENTILE.EXC($E$2:$E$1786,0.6), 4,E1514 &gt; _xlfn.PERCENTILE.EXC($E$2:$E$1786,0.4), 3, E1514 &gt; _xlfn.PERCENTILE.EXC($E$2:$E$1786,0.2),2, E1514 &lt;= _xlfn.PERCENTILE.EXC($E$2:$E$1786,0.2), 1)</f>
        <v>1</v>
      </c>
      <c r="G1514">
        <f>SUMIF(Sheet1!A:A,A1514,Sheet1!C:C)</f>
        <v>67.95</v>
      </c>
      <c r="H1514" cm="1">
        <f t="array" ref="H1514">_xlfn.IFS(G1514 &lt;_xlfn.PERCENTILE.EXC($G$2:$G$1786,0.2),5,G1514&lt;_xlfn.PERCENTILE.EXC($G$2:$G$2000, 0.4),4, G1514&lt;_xlfn.PERCENTILE.EXC($G$2:$G$2000, 0.6),3, G1514&lt;_xlfn.PERCENTILE.EXC($G$2:$G$2000, 0.8),2, G1514&gt;=_xlfn.PERCENTILE.EXC($G$2:$G$2000, 0.8), 1)</f>
        <v>5</v>
      </c>
      <c r="K1514" t="str" cm="1">
        <f t="array" aca="1" ref="K1514" ca="1">_xlfn.IFS(
    AND($D1514=5, $F1514&gt;=4,$H1514&gt;=4), "Best Customers",
    AND($D1514&gt;=3, $D1514&lt;=4, $F1514&gt;=4, $H1514&gt;=3), "Loyal Customers",
    AND($D1514&gt;=3, $D1514&lt;=4, $F1514&gt;=2, $H1514&gt;=2), "Potential Loyal Customers",
    AND($D1514&gt;=2, $D1514&lt;=3, $F1514&gt;=3, $H1514&gt;=3), "At-Risk Customers",
    AND($D1514=1, $F1514&lt;=2, $H1514&lt;=2), "Lost Customers",
    TRUE, "Unclassified"
)</f>
        <v>Unclassified</v>
      </c>
    </row>
    <row r="1515" spans="1:11" x14ac:dyDescent="0.2">
      <c r="A1515" t="str">
        <v>CUS014621</v>
      </c>
      <c r="B1515" s="1" cm="1">
        <f t="array" ref="B1515">MAX(_xlfn._xlws.FILTER(Sheet1!B:B,Sheet2!A1515 = Sheet1!A:A))</f>
        <v>44855</v>
      </c>
      <c r="C1515" s="2">
        <f t="shared" ca="1" si="27"/>
        <v>922</v>
      </c>
      <c r="D1515" cm="1">
        <f t="array" aca="1" ref="D1515" ca="1">_xlfn.IFS(C1515 &lt;_xlfn.PERCENTILE.EXC($C$2:$C$1786,0.2),5,C1515&lt;_xlfn.PERCENTILE.EXC($C$2:$C$2000, 0.4),4, C1515&lt;_xlfn.PERCENTILE.EXC($C$2:$C$2000, 0.6),3, C1515&lt;_xlfn.PERCENTILE.EXC($C$2:$C$2000, 0.8),2, C1515&gt;=_xlfn.PERCENTILE.EXC($C$2:$C$2000, 0.8), 1)</f>
        <v>4</v>
      </c>
      <c r="E1515">
        <f>COUNTIF(Sheet1!A:A,Sheet2!A1515)</f>
        <v>8</v>
      </c>
      <c r="F1515" cm="1">
        <f t="array" ref="F1515">_xlfn.IFS(E1515 &gt; _xlfn.PERCENTILE.EXC($E$2:$E$1786,0.8), 5, E1515 &gt; _xlfn.PERCENTILE.EXC($E$2:$E$1786,0.6), 4,E1515 &gt; _xlfn.PERCENTILE.EXC($E$2:$E$1786,0.4), 3, E1515 &gt; _xlfn.PERCENTILE.EXC($E$2:$E$1786,0.2),2, E1515 &lt;= _xlfn.PERCENTILE.EXC($E$2:$E$1786,0.2), 1)</f>
        <v>4</v>
      </c>
      <c r="G1515">
        <f>SUMIF(Sheet1!A:A,A1515,Sheet1!C:C)</f>
        <v>696.85</v>
      </c>
      <c r="H1515" cm="1">
        <f t="array" ref="H1515">_xlfn.IFS(G1515 &lt;_xlfn.PERCENTILE.EXC($G$2:$G$1786,0.2),5,G1515&lt;_xlfn.PERCENTILE.EXC($G$2:$G$2000, 0.4),4, G1515&lt;_xlfn.PERCENTILE.EXC($G$2:$G$2000, 0.6),3, G1515&lt;_xlfn.PERCENTILE.EXC($G$2:$G$2000, 0.8),2, G1515&gt;=_xlfn.PERCENTILE.EXC($G$2:$G$2000, 0.8), 1)</f>
        <v>3</v>
      </c>
      <c r="K1515" t="str" cm="1">
        <f t="array" aca="1" ref="K1515" ca="1">_xlfn.IFS(
    AND($D1515=5, $F1515&gt;=4,$H1515&gt;=4), "Best Customers",
    AND($D1515&gt;=3, $D1515&lt;=4, $F1515&gt;=4, $H1515&gt;=3), "Loyal Customers",
    AND($D1515&gt;=3, $D1515&lt;=4, $F1515&gt;=2, $H1515&gt;=2), "Potential Loyal Customers",
    AND($D1515&gt;=2, $D1515&lt;=3, $F1515&gt;=3, $H1515&gt;=3), "At-Risk Customers",
    AND($D1515=1, $F1515&lt;=2, $H1515&lt;=2), "Lost Customers",
    TRUE, "Unclassified"
)</f>
        <v>Loyal Customers</v>
      </c>
    </row>
    <row r="1516" spans="1:11" x14ac:dyDescent="0.2">
      <c r="A1516" t="str">
        <v>CUS026044</v>
      </c>
      <c r="B1516" s="1" cm="1">
        <f t="array" ref="B1516">MAX(_xlfn._xlws.FILTER(Sheet1!B:B,Sheet2!A1516 = Sheet1!A:A))</f>
        <v>43418</v>
      </c>
      <c r="C1516" s="2">
        <f t="shared" ca="1" si="27"/>
        <v>2359</v>
      </c>
      <c r="D1516" cm="1">
        <f t="array" aca="1" ref="D1516" ca="1">_xlfn.IFS(C1516 &lt;_xlfn.PERCENTILE.EXC($C$2:$C$1786,0.2),5,C1516&lt;_xlfn.PERCENTILE.EXC($C$2:$C$2000, 0.4),4, C1516&lt;_xlfn.PERCENTILE.EXC($C$2:$C$2000, 0.6),3, C1516&lt;_xlfn.PERCENTILE.EXC($C$2:$C$2000, 0.8),2, C1516&gt;=_xlfn.PERCENTILE.EXC($C$2:$C$2000, 0.8), 1)</f>
        <v>2</v>
      </c>
      <c r="E1516">
        <f>COUNTIF(Sheet1!A:A,Sheet2!A1516)</f>
        <v>1</v>
      </c>
      <c r="F1516" cm="1">
        <f t="array" ref="F1516">_xlfn.IFS(E1516 &gt; _xlfn.PERCENTILE.EXC($E$2:$E$1786,0.8), 5, E1516 &gt; _xlfn.PERCENTILE.EXC($E$2:$E$1786,0.6), 4,E1516 &gt; _xlfn.PERCENTILE.EXC($E$2:$E$1786,0.4), 3, E1516 &gt; _xlfn.PERCENTILE.EXC($E$2:$E$1786,0.2),2, E1516 &lt;= _xlfn.PERCENTILE.EXC($E$2:$E$1786,0.2), 1)</f>
        <v>1</v>
      </c>
      <c r="G1516">
        <f>SUMIF(Sheet1!A:A,A1516,Sheet1!C:C)</f>
        <v>958.97</v>
      </c>
      <c r="H1516" cm="1">
        <f t="array" ref="H1516">_xlfn.IFS(G1516 &lt;_xlfn.PERCENTILE.EXC($G$2:$G$1786,0.2),5,G1516&lt;_xlfn.PERCENTILE.EXC($G$2:$G$2000, 0.4),4, G1516&lt;_xlfn.PERCENTILE.EXC($G$2:$G$2000, 0.6),3, G1516&lt;_xlfn.PERCENTILE.EXC($G$2:$G$2000, 0.8),2, G1516&gt;=_xlfn.PERCENTILE.EXC($G$2:$G$2000, 0.8), 1)</f>
        <v>2</v>
      </c>
      <c r="K1516" t="str" cm="1">
        <f t="array" aca="1" ref="K1516" ca="1">_xlfn.IFS(
    AND($D1516=5, $F1516&gt;=4,$H1516&gt;=4), "Best Customers",
    AND($D1516&gt;=3, $D1516&lt;=4, $F1516&gt;=4, $H1516&gt;=3), "Loyal Customers",
    AND($D1516&gt;=3, $D1516&lt;=4, $F1516&gt;=2, $H1516&gt;=2), "Potential Loyal Customers",
    AND($D1516&gt;=2, $D1516&lt;=3, $F1516&gt;=3, $H1516&gt;=3), "At-Risk Customers",
    AND($D1516=1, $F1516&lt;=2, $H1516&lt;=2), "Lost Customers",
    TRUE, "Unclassified"
)</f>
        <v>Unclassified</v>
      </c>
    </row>
    <row r="1517" spans="1:11" x14ac:dyDescent="0.2">
      <c r="A1517" t="str">
        <v>CUS023140</v>
      </c>
      <c r="B1517" s="1" cm="1">
        <f t="array" ref="B1517">MAX(_xlfn._xlws.FILTER(Sheet1!B:B,Sheet2!A1517 = Sheet1!A:A))</f>
        <v>44020</v>
      </c>
      <c r="C1517" s="2">
        <f t="shared" ca="1" si="27"/>
        <v>1757</v>
      </c>
      <c r="D1517" cm="1">
        <f t="array" aca="1" ref="D1517" ca="1">_xlfn.IFS(C1517 &lt;_xlfn.PERCENTILE.EXC($C$2:$C$1786,0.2),5,C1517&lt;_xlfn.PERCENTILE.EXC($C$2:$C$2000, 0.4),4, C1517&lt;_xlfn.PERCENTILE.EXC($C$2:$C$2000, 0.6),3, C1517&lt;_xlfn.PERCENTILE.EXC($C$2:$C$2000, 0.8),2, C1517&gt;=_xlfn.PERCENTILE.EXC($C$2:$C$2000, 0.8), 1)</f>
        <v>3</v>
      </c>
      <c r="E1517">
        <f>COUNTIF(Sheet1!A:A,Sheet2!A1517)</f>
        <v>4</v>
      </c>
      <c r="F1517" cm="1">
        <f t="array" ref="F1517">_xlfn.IFS(E1517 &gt; _xlfn.PERCENTILE.EXC($E$2:$E$1786,0.8), 5, E1517 &gt; _xlfn.PERCENTILE.EXC($E$2:$E$1786,0.6), 4,E1517 &gt; _xlfn.PERCENTILE.EXC($E$2:$E$1786,0.4), 3, E1517 &gt; _xlfn.PERCENTILE.EXC($E$2:$E$1786,0.2),2, E1517 &lt;= _xlfn.PERCENTILE.EXC($E$2:$E$1786,0.2), 1)</f>
        <v>3</v>
      </c>
      <c r="G1517">
        <f>SUMIF(Sheet1!A:A,A1517,Sheet1!C:C)</f>
        <v>305.64999999999998</v>
      </c>
      <c r="H1517" cm="1">
        <f t="array" ref="H1517">_xlfn.IFS(G1517 &lt;_xlfn.PERCENTILE.EXC($G$2:$G$1786,0.2),5,G1517&lt;_xlfn.PERCENTILE.EXC($G$2:$G$2000, 0.4),4, G1517&lt;_xlfn.PERCENTILE.EXC($G$2:$G$2000, 0.6),3, G1517&lt;_xlfn.PERCENTILE.EXC($G$2:$G$2000, 0.8),2, G1517&gt;=_xlfn.PERCENTILE.EXC($G$2:$G$2000, 0.8), 1)</f>
        <v>3</v>
      </c>
      <c r="K1517" t="str" cm="1">
        <f t="array" aca="1" ref="K1517" ca="1">_xlfn.IFS(
    AND($D1517=5, $F1517&gt;=4,$H1517&gt;=4), "Best Customers",
    AND($D1517&gt;=3, $D1517&lt;=4, $F1517&gt;=4, $H1517&gt;=3), "Loyal Customers",
    AND($D1517&gt;=3, $D1517&lt;=4, $F1517&gt;=2, $H1517&gt;=2), "Potential Loyal Customers",
    AND($D1517&gt;=2, $D1517&lt;=3, $F1517&gt;=3, $H1517&gt;=3), "At-Risk Customers",
    AND($D1517=1, $F1517&lt;=2, $H1517&lt;=2), "Lost Customers",
    TRUE, "Unclassified"
)</f>
        <v>Potential Loyal Customers</v>
      </c>
    </row>
    <row r="1518" spans="1:11" x14ac:dyDescent="0.2">
      <c r="A1518" t="str">
        <v>CUS026043</v>
      </c>
      <c r="B1518" s="1" cm="1">
        <f t="array" ref="B1518">MAX(_xlfn._xlws.FILTER(Sheet1!B:B,Sheet2!A1518 = Sheet1!A:A))</f>
        <v>43420</v>
      </c>
      <c r="C1518" s="2">
        <f t="shared" ca="1" si="27"/>
        <v>2357</v>
      </c>
      <c r="D1518" cm="1">
        <f t="array" aca="1" ref="D1518" ca="1">_xlfn.IFS(C1518 &lt;_xlfn.PERCENTILE.EXC($C$2:$C$1786,0.2),5,C1518&lt;_xlfn.PERCENTILE.EXC($C$2:$C$2000, 0.4),4, C1518&lt;_xlfn.PERCENTILE.EXC($C$2:$C$2000, 0.6),3, C1518&lt;_xlfn.PERCENTILE.EXC($C$2:$C$2000, 0.8),2, C1518&gt;=_xlfn.PERCENTILE.EXC($C$2:$C$2000, 0.8), 1)</f>
        <v>2</v>
      </c>
      <c r="E1518">
        <f>COUNTIF(Sheet1!A:A,Sheet2!A1518)</f>
        <v>1</v>
      </c>
      <c r="F1518" cm="1">
        <f t="array" ref="F1518">_xlfn.IFS(E1518 &gt; _xlfn.PERCENTILE.EXC($E$2:$E$1786,0.8), 5, E1518 &gt; _xlfn.PERCENTILE.EXC($E$2:$E$1786,0.6), 4,E1518 &gt; _xlfn.PERCENTILE.EXC($E$2:$E$1786,0.4), 3, E1518 &gt; _xlfn.PERCENTILE.EXC($E$2:$E$1786,0.2),2, E1518 &lt;= _xlfn.PERCENTILE.EXC($E$2:$E$1786,0.2), 1)</f>
        <v>1</v>
      </c>
      <c r="G1518">
        <f>SUMIF(Sheet1!A:A,A1518,Sheet1!C:C)</f>
        <v>107</v>
      </c>
      <c r="H1518" cm="1">
        <f t="array" ref="H1518">_xlfn.IFS(G1518 &lt;_xlfn.PERCENTILE.EXC($G$2:$G$1786,0.2),5,G1518&lt;_xlfn.PERCENTILE.EXC($G$2:$G$2000, 0.4),4, G1518&lt;_xlfn.PERCENTILE.EXC($G$2:$G$2000, 0.6),3, G1518&lt;_xlfn.PERCENTILE.EXC($G$2:$G$2000, 0.8),2, G1518&gt;=_xlfn.PERCENTILE.EXC($G$2:$G$2000, 0.8), 1)</f>
        <v>4</v>
      </c>
      <c r="K1518" t="str" cm="1">
        <f t="array" aca="1" ref="K1518" ca="1">_xlfn.IFS(
    AND($D1518=5, $F1518&gt;=4,$H1518&gt;=4), "Best Customers",
    AND($D1518&gt;=3, $D1518&lt;=4, $F1518&gt;=4, $H1518&gt;=3), "Loyal Customers",
    AND($D1518&gt;=3, $D1518&lt;=4, $F1518&gt;=2, $H1518&gt;=2), "Potential Loyal Customers",
    AND($D1518&gt;=2, $D1518&lt;=3, $F1518&gt;=3, $H1518&gt;=3), "At-Risk Customers",
    AND($D1518=1, $F1518&lt;=2, $H1518&lt;=2), "Lost Customers",
    TRUE, "Unclassified"
)</f>
        <v>Unclassified</v>
      </c>
    </row>
    <row r="1519" spans="1:11" x14ac:dyDescent="0.2">
      <c r="A1519" t="str">
        <v>CUS026002</v>
      </c>
      <c r="B1519" s="1" cm="1">
        <f t="array" ref="B1519">MAX(_xlfn._xlws.FILTER(Sheet1!B:B,Sheet2!A1519 = Sheet1!A:A))</f>
        <v>43446</v>
      </c>
      <c r="C1519" s="2">
        <f t="shared" ca="1" si="27"/>
        <v>2331</v>
      </c>
      <c r="D1519" cm="1">
        <f t="array" aca="1" ref="D1519" ca="1">_xlfn.IFS(C1519 &lt;_xlfn.PERCENTILE.EXC($C$2:$C$1786,0.2),5,C1519&lt;_xlfn.PERCENTILE.EXC($C$2:$C$2000, 0.4),4, C1519&lt;_xlfn.PERCENTILE.EXC($C$2:$C$2000, 0.6),3, C1519&lt;_xlfn.PERCENTILE.EXC($C$2:$C$2000, 0.8),2, C1519&gt;=_xlfn.PERCENTILE.EXC($C$2:$C$2000, 0.8), 1)</f>
        <v>2</v>
      </c>
      <c r="E1519">
        <f>COUNTIF(Sheet1!A:A,Sheet2!A1519)</f>
        <v>2</v>
      </c>
      <c r="F1519" cm="1">
        <f t="array" ref="F1519">_xlfn.IFS(E1519 &gt; _xlfn.PERCENTILE.EXC($E$2:$E$1786,0.8), 5, E1519 &gt; _xlfn.PERCENTILE.EXC($E$2:$E$1786,0.6), 4,E1519 &gt; _xlfn.PERCENTILE.EXC($E$2:$E$1786,0.4), 3, E1519 &gt; _xlfn.PERCENTILE.EXC($E$2:$E$1786,0.2),2, E1519 &lt;= _xlfn.PERCENTILE.EXC($E$2:$E$1786,0.2), 1)</f>
        <v>2</v>
      </c>
      <c r="G1519">
        <f>SUMIF(Sheet1!A:A,A1519,Sheet1!C:C)</f>
        <v>251.7</v>
      </c>
      <c r="H1519" cm="1">
        <f t="array" ref="H1519">_xlfn.IFS(G1519 &lt;_xlfn.PERCENTILE.EXC($G$2:$G$1786,0.2),5,G1519&lt;_xlfn.PERCENTILE.EXC($G$2:$G$2000, 0.4),4, G1519&lt;_xlfn.PERCENTILE.EXC($G$2:$G$2000, 0.6),3, G1519&lt;_xlfn.PERCENTILE.EXC($G$2:$G$2000, 0.8),2, G1519&gt;=_xlfn.PERCENTILE.EXC($G$2:$G$2000, 0.8), 1)</f>
        <v>3</v>
      </c>
      <c r="K1519" t="str" cm="1">
        <f t="array" aca="1" ref="K1519" ca="1">_xlfn.IFS(
    AND($D1519=5, $F1519&gt;=4,$H1519&gt;=4), "Best Customers",
    AND($D1519&gt;=3, $D1519&lt;=4, $F1519&gt;=4, $H1519&gt;=3), "Loyal Customers",
    AND($D1519&gt;=3, $D1519&lt;=4, $F1519&gt;=2, $H1519&gt;=2), "Potential Loyal Customers",
    AND($D1519&gt;=2, $D1519&lt;=3, $F1519&gt;=3, $H1519&gt;=3), "At-Risk Customers",
    AND($D1519=1, $F1519&lt;=2, $H1519&lt;=2), "Lost Customers",
    TRUE, "Unclassified"
)</f>
        <v>Unclassified</v>
      </c>
    </row>
    <row r="1520" spans="1:11" x14ac:dyDescent="0.2">
      <c r="A1520" t="str">
        <v>CUS011060</v>
      </c>
      <c r="B1520" s="1" cm="1">
        <f t="array" ref="B1520">MAX(_xlfn._xlws.FILTER(Sheet1!B:B,Sheet2!A1520 = Sheet1!A:A))</f>
        <v>45169</v>
      </c>
      <c r="C1520" s="2">
        <f t="shared" ca="1" si="27"/>
        <v>608</v>
      </c>
      <c r="D1520" cm="1">
        <f t="array" aca="1" ref="D1520" ca="1">_xlfn.IFS(C1520 &lt;_xlfn.PERCENTILE.EXC($C$2:$C$1786,0.2),5,C1520&lt;_xlfn.PERCENTILE.EXC($C$2:$C$2000, 0.4),4, C1520&lt;_xlfn.PERCENTILE.EXC($C$2:$C$2000, 0.6),3, C1520&lt;_xlfn.PERCENTILE.EXC($C$2:$C$2000, 0.8),2, C1520&gt;=_xlfn.PERCENTILE.EXC($C$2:$C$2000, 0.8), 1)</f>
        <v>4</v>
      </c>
      <c r="E1520">
        <f>COUNTIF(Sheet1!A:A,Sheet2!A1520)</f>
        <v>6</v>
      </c>
      <c r="F1520" cm="1">
        <f t="array" ref="F1520">_xlfn.IFS(E1520 &gt; _xlfn.PERCENTILE.EXC($E$2:$E$1786,0.8), 5, E1520 &gt; _xlfn.PERCENTILE.EXC($E$2:$E$1786,0.6), 4,E1520 &gt; _xlfn.PERCENTILE.EXC($E$2:$E$1786,0.4), 3, E1520 &gt; _xlfn.PERCENTILE.EXC($E$2:$E$1786,0.2),2, E1520 &lt;= _xlfn.PERCENTILE.EXC($E$2:$E$1786,0.2), 1)</f>
        <v>4</v>
      </c>
      <c r="G1520">
        <f>SUMIF(Sheet1!A:A,A1520,Sheet1!C:C)</f>
        <v>321.70000000000005</v>
      </c>
      <c r="H1520" cm="1">
        <f t="array" ref="H1520">_xlfn.IFS(G1520 &lt;_xlfn.PERCENTILE.EXC($G$2:$G$1786,0.2),5,G1520&lt;_xlfn.PERCENTILE.EXC($G$2:$G$2000, 0.4),4, G1520&lt;_xlfn.PERCENTILE.EXC($G$2:$G$2000, 0.6),3, G1520&lt;_xlfn.PERCENTILE.EXC($G$2:$G$2000, 0.8),2, G1520&gt;=_xlfn.PERCENTILE.EXC($G$2:$G$2000, 0.8), 1)</f>
        <v>3</v>
      </c>
      <c r="K1520" t="str" cm="1">
        <f t="array" aca="1" ref="K1520" ca="1">_xlfn.IFS(
    AND($D1520=5, $F1520&gt;=4,$H1520&gt;=4), "Best Customers",
    AND($D1520&gt;=3, $D1520&lt;=4, $F1520&gt;=4, $H1520&gt;=3), "Loyal Customers",
    AND($D1520&gt;=3, $D1520&lt;=4, $F1520&gt;=2, $H1520&gt;=2), "Potential Loyal Customers",
    AND($D1520&gt;=2, $D1520&lt;=3, $F1520&gt;=3, $H1520&gt;=3), "At-Risk Customers",
    AND($D1520=1, $F1520&lt;=2, $H1520&lt;=2), "Lost Customers",
    TRUE, "Unclassified"
)</f>
        <v>Loyal Customers</v>
      </c>
    </row>
    <row r="1521" spans="1:11" x14ac:dyDescent="0.2">
      <c r="A1521" t="str">
        <v>CUS023205</v>
      </c>
      <c r="B1521" s="1" cm="1">
        <f t="array" ref="B1521">MAX(_xlfn._xlws.FILTER(Sheet1!B:B,Sheet2!A1521 = Sheet1!A:A))</f>
        <v>44018</v>
      </c>
      <c r="C1521" s="2">
        <f t="shared" ca="1" si="27"/>
        <v>1759</v>
      </c>
      <c r="D1521" cm="1">
        <f t="array" aca="1" ref="D1521" ca="1">_xlfn.IFS(C1521 &lt;_xlfn.PERCENTILE.EXC($C$2:$C$1786,0.2),5,C1521&lt;_xlfn.PERCENTILE.EXC($C$2:$C$2000, 0.4),4, C1521&lt;_xlfn.PERCENTILE.EXC($C$2:$C$2000, 0.6),3, C1521&lt;_xlfn.PERCENTILE.EXC($C$2:$C$2000, 0.8),2, C1521&gt;=_xlfn.PERCENTILE.EXC($C$2:$C$2000, 0.8), 1)</f>
        <v>3</v>
      </c>
      <c r="E1521">
        <f>COUNTIF(Sheet1!A:A,Sheet2!A1521)</f>
        <v>2</v>
      </c>
      <c r="F1521" cm="1">
        <f t="array" ref="F1521">_xlfn.IFS(E1521 &gt; _xlfn.PERCENTILE.EXC($E$2:$E$1786,0.8), 5, E1521 &gt; _xlfn.PERCENTILE.EXC($E$2:$E$1786,0.6), 4,E1521 &gt; _xlfn.PERCENTILE.EXC($E$2:$E$1786,0.4), 3, E1521 &gt; _xlfn.PERCENTILE.EXC($E$2:$E$1786,0.2),2, E1521 &lt;= _xlfn.PERCENTILE.EXC($E$2:$E$1786,0.2), 1)</f>
        <v>2</v>
      </c>
      <c r="G1521">
        <f>SUMIF(Sheet1!A:A,A1521,Sheet1!C:C)</f>
        <v>233.85</v>
      </c>
      <c r="H1521" cm="1">
        <f t="array" ref="H1521">_xlfn.IFS(G1521 &lt;_xlfn.PERCENTILE.EXC($G$2:$G$1786,0.2),5,G1521&lt;_xlfn.PERCENTILE.EXC($G$2:$G$2000, 0.4),4, G1521&lt;_xlfn.PERCENTILE.EXC($G$2:$G$2000, 0.6),3, G1521&lt;_xlfn.PERCENTILE.EXC($G$2:$G$2000, 0.8),2, G1521&gt;=_xlfn.PERCENTILE.EXC($G$2:$G$2000, 0.8), 1)</f>
        <v>3</v>
      </c>
      <c r="K1521" t="str" cm="1">
        <f t="array" aca="1" ref="K1521" ca="1">_xlfn.IFS(
    AND($D1521=5, $F1521&gt;=4,$H1521&gt;=4), "Best Customers",
    AND($D1521&gt;=3, $D1521&lt;=4, $F1521&gt;=4, $H1521&gt;=3), "Loyal Customers",
    AND($D1521&gt;=3, $D1521&lt;=4, $F1521&gt;=2, $H1521&gt;=2), "Potential Loyal Customers",
    AND($D1521&gt;=2, $D1521&lt;=3, $F1521&gt;=3, $H1521&gt;=3), "At-Risk Customers",
    AND($D1521=1, $F1521&lt;=2, $H1521&lt;=2), "Lost Customers",
    TRUE, "Unclassified"
)</f>
        <v>Potential Loyal Customers</v>
      </c>
    </row>
    <row r="1522" spans="1:11" x14ac:dyDescent="0.2">
      <c r="A1522" t="str">
        <v>CUS007301</v>
      </c>
      <c r="B1522" s="1" cm="1">
        <f t="array" ref="B1522">MAX(_xlfn._xlws.FILTER(Sheet1!B:B,Sheet2!A1522 = Sheet1!A:A))</f>
        <v>45377</v>
      </c>
      <c r="C1522" s="2">
        <f t="shared" ca="1" si="27"/>
        <v>400</v>
      </c>
      <c r="D1522" cm="1">
        <f t="array" aca="1" ref="D1522" ca="1">_xlfn.IFS(C1522 &lt;_xlfn.PERCENTILE.EXC($C$2:$C$1786,0.2),5,C1522&lt;_xlfn.PERCENTILE.EXC($C$2:$C$2000, 0.4),4, C1522&lt;_xlfn.PERCENTILE.EXC($C$2:$C$2000, 0.6),3, C1522&lt;_xlfn.PERCENTILE.EXC($C$2:$C$2000, 0.8),2, C1522&gt;=_xlfn.PERCENTILE.EXC($C$2:$C$2000, 0.8), 1)</f>
        <v>4</v>
      </c>
      <c r="E1522">
        <f>COUNTIF(Sheet1!A:A,Sheet2!A1522)</f>
        <v>9</v>
      </c>
      <c r="F1522" cm="1">
        <f t="array" ref="F1522">_xlfn.IFS(E1522 &gt; _xlfn.PERCENTILE.EXC($E$2:$E$1786,0.8), 5, E1522 &gt; _xlfn.PERCENTILE.EXC($E$2:$E$1786,0.6), 4,E1522 &gt; _xlfn.PERCENTILE.EXC($E$2:$E$1786,0.4), 3, E1522 &gt; _xlfn.PERCENTILE.EXC($E$2:$E$1786,0.2),2, E1522 &lt;= _xlfn.PERCENTILE.EXC($E$2:$E$1786,0.2), 1)</f>
        <v>4</v>
      </c>
      <c r="G1522">
        <f>SUMIF(Sheet1!A:A,A1522,Sheet1!C:C)</f>
        <v>3275.9399999999996</v>
      </c>
      <c r="H1522" cm="1">
        <f t="array" ref="H1522">_xlfn.IFS(G1522 &lt;_xlfn.PERCENTILE.EXC($G$2:$G$1786,0.2),5,G1522&lt;_xlfn.PERCENTILE.EXC($G$2:$G$2000, 0.4),4, G1522&lt;_xlfn.PERCENTILE.EXC($G$2:$G$2000, 0.6),3, G1522&lt;_xlfn.PERCENTILE.EXC($G$2:$G$2000, 0.8),2, G1522&gt;=_xlfn.PERCENTILE.EXC($G$2:$G$2000, 0.8), 1)</f>
        <v>1</v>
      </c>
      <c r="K1522" t="str" cm="1">
        <f t="array" aca="1" ref="K1522" ca="1">_xlfn.IFS(
    AND($D1522=5, $F1522&gt;=4,$H1522&gt;=4), "Best Customers",
    AND($D1522&gt;=3, $D1522&lt;=4, $F1522&gt;=4, $H1522&gt;=3), "Loyal Customers",
    AND($D1522&gt;=3, $D1522&lt;=4, $F1522&gt;=2, $H1522&gt;=2), "Potential Loyal Customers",
    AND($D1522&gt;=2, $D1522&lt;=3, $F1522&gt;=3, $H1522&gt;=3), "At-Risk Customers",
    AND($D1522=1, $F1522&lt;=2, $H1522&lt;=2), "Lost Customers",
    TRUE, "Unclassified"
)</f>
        <v>Unclassified</v>
      </c>
    </row>
    <row r="1523" spans="1:11" x14ac:dyDescent="0.2">
      <c r="A1523" t="str">
        <v>CUS019425</v>
      </c>
      <c r="B1523" s="1" cm="1">
        <f t="array" ref="B1523">MAX(_xlfn._xlws.FILTER(Sheet1!B:B,Sheet2!A1523 = Sheet1!A:A))</f>
        <v>44396</v>
      </c>
      <c r="C1523" s="2">
        <f t="shared" ca="1" si="27"/>
        <v>1381</v>
      </c>
      <c r="D1523" cm="1">
        <f t="array" aca="1" ref="D1523" ca="1">_xlfn.IFS(C1523 &lt;_xlfn.PERCENTILE.EXC($C$2:$C$1786,0.2),5,C1523&lt;_xlfn.PERCENTILE.EXC($C$2:$C$2000, 0.4),4, C1523&lt;_xlfn.PERCENTILE.EXC($C$2:$C$2000, 0.6),3, C1523&lt;_xlfn.PERCENTILE.EXC($C$2:$C$2000, 0.8),2, C1523&gt;=_xlfn.PERCENTILE.EXC($C$2:$C$2000, 0.8), 1)</f>
        <v>3</v>
      </c>
      <c r="E1523">
        <f>COUNTIF(Sheet1!A:A,Sheet2!A1523)</f>
        <v>7</v>
      </c>
      <c r="F1523" cm="1">
        <f t="array" ref="F1523">_xlfn.IFS(E1523 &gt; _xlfn.PERCENTILE.EXC($E$2:$E$1786,0.8), 5, E1523 &gt; _xlfn.PERCENTILE.EXC($E$2:$E$1786,0.6), 4,E1523 &gt; _xlfn.PERCENTILE.EXC($E$2:$E$1786,0.4), 3, E1523 &gt; _xlfn.PERCENTILE.EXC($E$2:$E$1786,0.2),2, E1523 &lt;= _xlfn.PERCENTILE.EXC($E$2:$E$1786,0.2), 1)</f>
        <v>4</v>
      </c>
      <c r="G1523">
        <f>SUMIF(Sheet1!A:A,A1523,Sheet1!C:C)</f>
        <v>1250.7</v>
      </c>
      <c r="H1523" cm="1">
        <f t="array" ref="H1523">_xlfn.IFS(G1523 &lt;_xlfn.PERCENTILE.EXC($G$2:$G$1786,0.2),5,G1523&lt;_xlfn.PERCENTILE.EXC($G$2:$G$2000, 0.4),4, G1523&lt;_xlfn.PERCENTILE.EXC($G$2:$G$2000, 0.6),3, G1523&lt;_xlfn.PERCENTILE.EXC($G$2:$G$2000, 0.8),2, G1523&gt;=_xlfn.PERCENTILE.EXC($G$2:$G$2000, 0.8), 1)</f>
        <v>2</v>
      </c>
      <c r="K1523" t="str" cm="1">
        <f t="array" aca="1" ref="K1523" ca="1">_xlfn.IFS(
    AND($D1523=5, $F1523&gt;=4,$H1523&gt;=4), "Best Customers",
    AND($D1523&gt;=3, $D1523&lt;=4, $F1523&gt;=4, $H1523&gt;=3), "Loyal Customers",
    AND($D1523&gt;=3, $D1523&lt;=4, $F1523&gt;=2, $H1523&gt;=2), "Potential Loyal Customers",
    AND($D1523&gt;=2, $D1523&lt;=3, $F1523&gt;=3, $H1523&gt;=3), "At-Risk Customers",
    AND($D1523=1, $F1523&lt;=2, $H1523&lt;=2), "Lost Customers",
    TRUE, "Unclassified"
)</f>
        <v>Potential Loyal Customers</v>
      </c>
    </row>
    <row r="1524" spans="1:11" x14ac:dyDescent="0.2">
      <c r="A1524" t="str">
        <v>CUS002158</v>
      </c>
      <c r="B1524" s="1" cm="1">
        <f t="array" ref="B1524">MAX(_xlfn._xlws.FILTER(Sheet1!B:B,Sheet2!A1524 = Sheet1!A:A))</f>
        <v>45643</v>
      </c>
      <c r="C1524" s="2">
        <f t="shared" ca="1" si="27"/>
        <v>134</v>
      </c>
      <c r="D1524" cm="1">
        <f t="array" aca="1" ref="D1524" ca="1">_xlfn.IFS(C1524 &lt;_xlfn.PERCENTILE.EXC($C$2:$C$1786,0.2),5,C1524&lt;_xlfn.PERCENTILE.EXC($C$2:$C$2000, 0.4),4, C1524&lt;_xlfn.PERCENTILE.EXC($C$2:$C$2000, 0.6),3, C1524&lt;_xlfn.PERCENTILE.EXC($C$2:$C$2000, 0.8),2, C1524&gt;=_xlfn.PERCENTILE.EXC($C$2:$C$2000, 0.8), 1)</f>
        <v>5</v>
      </c>
      <c r="E1524">
        <f>COUNTIF(Sheet1!A:A,Sheet2!A1524)</f>
        <v>12</v>
      </c>
      <c r="F1524" cm="1">
        <f t="array" ref="F1524">_xlfn.IFS(E1524 &gt; _xlfn.PERCENTILE.EXC($E$2:$E$1786,0.8), 5, E1524 &gt; _xlfn.PERCENTILE.EXC($E$2:$E$1786,0.6), 4,E1524 &gt; _xlfn.PERCENTILE.EXC($E$2:$E$1786,0.4), 3, E1524 &gt; _xlfn.PERCENTILE.EXC($E$2:$E$1786,0.2),2, E1524 &lt;= _xlfn.PERCENTILE.EXC($E$2:$E$1786,0.2), 1)</f>
        <v>4</v>
      </c>
      <c r="G1524">
        <f>SUMIF(Sheet1!A:A,A1524,Sheet1!C:C)</f>
        <v>1341.3999999999999</v>
      </c>
      <c r="H1524" cm="1">
        <f t="array" ref="H1524">_xlfn.IFS(G1524 &lt;_xlfn.PERCENTILE.EXC($G$2:$G$1786,0.2),5,G1524&lt;_xlfn.PERCENTILE.EXC($G$2:$G$2000, 0.4),4, G1524&lt;_xlfn.PERCENTILE.EXC($G$2:$G$2000, 0.6),3, G1524&lt;_xlfn.PERCENTILE.EXC($G$2:$G$2000, 0.8),2, G1524&gt;=_xlfn.PERCENTILE.EXC($G$2:$G$2000, 0.8), 1)</f>
        <v>2</v>
      </c>
      <c r="K1524" t="str" cm="1">
        <f t="array" aca="1" ref="K1524" ca="1">_xlfn.IFS(
    AND($D1524=5, $F1524&gt;=4,$H1524&gt;=4), "Best Customers",
    AND($D1524&gt;=3, $D1524&lt;=4, $F1524&gt;=4, $H1524&gt;=3), "Loyal Customers",
    AND($D1524&gt;=3, $D1524&lt;=4, $F1524&gt;=2, $H1524&gt;=2), "Potential Loyal Customers",
    AND($D1524&gt;=2, $D1524&lt;=3, $F1524&gt;=3, $H1524&gt;=3), "At-Risk Customers",
    AND($D1524=1, $F1524&lt;=2, $H1524&lt;=2), "Lost Customers",
    TRUE, "Unclassified"
)</f>
        <v>Unclassified</v>
      </c>
    </row>
    <row r="1525" spans="1:11" x14ac:dyDescent="0.2">
      <c r="A1525" t="str">
        <v>CUS015336</v>
      </c>
      <c r="B1525" s="1" cm="1">
        <f t="array" ref="B1525">MAX(_xlfn._xlws.FILTER(Sheet1!B:B,Sheet2!A1525 = Sheet1!A:A))</f>
        <v>44785</v>
      </c>
      <c r="C1525" s="2">
        <f t="shared" ca="1" si="27"/>
        <v>992</v>
      </c>
      <c r="D1525" cm="1">
        <f t="array" aca="1" ref="D1525" ca="1">_xlfn.IFS(C1525 &lt;_xlfn.PERCENTILE.EXC($C$2:$C$1786,0.2),5,C1525&lt;_xlfn.PERCENTILE.EXC($C$2:$C$2000, 0.4),4, C1525&lt;_xlfn.PERCENTILE.EXC($C$2:$C$2000, 0.6),3, C1525&lt;_xlfn.PERCENTILE.EXC($C$2:$C$2000, 0.8),2, C1525&gt;=_xlfn.PERCENTILE.EXC($C$2:$C$2000, 0.8), 1)</f>
        <v>4</v>
      </c>
      <c r="E1525">
        <f>COUNTIF(Sheet1!A:A,Sheet2!A1525)</f>
        <v>2</v>
      </c>
      <c r="F1525" cm="1">
        <f t="array" ref="F1525">_xlfn.IFS(E1525 &gt; _xlfn.PERCENTILE.EXC($E$2:$E$1786,0.8), 5, E1525 &gt; _xlfn.PERCENTILE.EXC($E$2:$E$1786,0.6), 4,E1525 &gt; _xlfn.PERCENTILE.EXC($E$2:$E$1786,0.4), 3, E1525 &gt; _xlfn.PERCENTILE.EXC($E$2:$E$1786,0.2),2, E1525 &lt;= _xlfn.PERCENTILE.EXC($E$2:$E$1786,0.2), 1)</f>
        <v>2</v>
      </c>
      <c r="G1525">
        <f>SUMIF(Sheet1!A:A,A1525,Sheet1!C:C)</f>
        <v>105.35</v>
      </c>
      <c r="H1525" cm="1">
        <f t="array" ref="H1525">_xlfn.IFS(G1525 &lt;_xlfn.PERCENTILE.EXC($G$2:$G$1786,0.2),5,G1525&lt;_xlfn.PERCENTILE.EXC($G$2:$G$2000, 0.4),4, G1525&lt;_xlfn.PERCENTILE.EXC($G$2:$G$2000, 0.6),3, G1525&lt;_xlfn.PERCENTILE.EXC($G$2:$G$2000, 0.8),2, G1525&gt;=_xlfn.PERCENTILE.EXC($G$2:$G$2000, 0.8), 1)</f>
        <v>4</v>
      </c>
      <c r="K1525" t="str" cm="1">
        <f t="array" aca="1" ref="K1525" ca="1">_xlfn.IFS(
    AND($D1525=5, $F1525&gt;=4,$H1525&gt;=4), "Best Customers",
    AND($D1525&gt;=3, $D1525&lt;=4, $F1525&gt;=4, $H1525&gt;=3), "Loyal Customers",
    AND($D1525&gt;=3, $D1525&lt;=4, $F1525&gt;=2, $H1525&gt;=2), "Potential Loyal Customers",
    AND($D1525&gt;=2, $D1525&lt;=3, $F1525&gt;=3, $H1525&gt;=3), "At-Risk Customers",
    AND($D1525=1, $F1525&lt;=2, $H1525&lt;=2), "Lost Customers",
    TRUE, "Unclassified"
)</f>
        <v>Potential Loyal Customers</v>
      </c>
    </row>
    <row r="1526" spans="1:11" x14ac:dyDescent="0.2">
      <c r="A1526" t="str">
        <v>CUS001140</v>
      </c>
      <c r="B1526" s="1" cm="1">
        <f t="array" ref="B1526">MAX(_xlfn._xlws.FILTER(Sheet1!B:B,Sheet2!A1526 = Sheet1!A:A))</f>
        <v>45686</v>
      </c>
      <c r="C1526" s="2">
        <f t="shared" ca="1" si="27"/>
        <v>91</v>
      </c>
      <c r="D1526" cm="1">
        <f t="array" aca="1" ref="D1526" ca="1">_xlfn.IFS(C1526 &lt;_xlfn.PERCENTILE.EXC($C$2:$C$1786,0.2),5,C1526&lt;_xlfn.PERCENTILE.EXC($C$2:$C$2000, 0.4),4, C1526&lt;_xlfn.PERCENTILE.EXC($C$2:$C$2000, 0.6),3, C1526&lt;_xlfn.PERCENTILE.EXC($C$2:$C$2000, 0.8),2, C1526&gt;=_xlfn.PERCENTILE.EXC($C$2:$C$2000, 0.8), 1)</f>
        <v>5</v>
      </c>
      <c r="E1526">
        <f>COUNTIF(Sheet1!A:A,Sheet2!A1526)</f>
        <v>4</v>
      </c>
      <c r="F1526" cm="1">
        <f t="array" ref="F1526">_xlfn.IFS(E1526 &gt; _xlfn.PERCENTILE.EXC($E$2:$E$1786,0.8), 5, E1526 &gt; _xlfn.PERCENTILE.EXC($E$2:$E$1786,0.6), 4,E1526 &gt; _xlfn.PERCENTILE.EXC($E$2:$E$1786,0.4), 3, E1526 &gt; _xlfn.PERCENTILE.EXC($E$2:$E$1786,0.2),2, E1526 &lt;= _xlfn.PERCENTILE.EXC($E$2:$E$1786,0.2), 1)</f>
        <v>3</v>
      </c>
      <c r="G1526">
        <f>SUMIF(Sheet1!A:A,A1526,Sheet1!C:C)</f>
        <v>860.6</v>
      </c>
      <c r="H1526" cm="1">
        <f t="array" ref="H1526">_xlfn.IFS(G1526 &lt;_xlfn.PERCENTILE.EXC($G$2:$G$1786,0.2),5,G1526&lt;_xlfn.PERCENTILE.EXC($G$2:$G$2000, 0.4),4, G1526&lt;_xlfn.PERCENTILE.EXC($G$2:$G$2000, 0.6),3, G1526&lt;_xlfn.PERCENTILE.EXC($G$2:$G$2000, 0.8),2, G1526&gt;=_xlfn.PERCENTILE.EXC($G$2:$G$2000, 0.8), 1)</f>
        <v>2</v>
      </c>
      <c r="K1526" t="str" cm="1">
        <f t="array" aca="1" ref="K1526" ca="1">_xlfn.IFS(
    AND($D1526=5, $F1526&gt;=4,$H1526&gt;=4), "Best Customers",
    AND($D1526&gt;=3, $D1526&lt;=4, $F1526&gt;=4, $H1526&gt;=3), "Loyal Customers",
    AND($D1526&gt;=3, $D1526&lt;=4, $F1526&gt;=2, $H1526&gt;=2), "Potential Loyal Customers",
    AND($D1526&gt;=2, $D1526&lt;=3, $F1526&gt;=3, $H1526&gt;=3), "At-Risk Customers",
    AND($D1526=1, $F1526&lt;=2, $H1526&lt;=2), "Lost Customers",
    TRUE, "Unclassified"
)</f>
        <v>Unclassified</v>
      </c>
    </row>
    <row r="1527" spans="1:11" x14ac:dyDescent="0.2">
      <c r="A1527" t="str">
        <v>CUS026042</v>
      </c>
      <c r="B1527" s="1" cm="1">
        <f t="array" ref="B1527">MAX(_xlfn._xlws.FILTER(Sheet1!B:B,Sheet2!A1527 = Sheet1!A:A))</f>
        <v>43424</v>
      </c>
      <c r="C1527" s="2">
        <f t="shared" ca="1" si="27"/>
        <v>2353</v>
      </c>
      <c r="D1527" cm="1">
        <f t="array" aca="1" ref="D1527" ca="1">_xlfn.IFS(C1527 &lt;_xlfn.PERCENTILE.EXC($C$2:$C$1786,0.2),5,C1527&lt;_xlfn.PERCENTILE.EXC($C$2:$C$2000, 0.4),4, C1527&lt;_xlfn.PERCENTILE.EXC($C$2:$C$2000, 0.6),3, C1527&lt;_xlfn.PERCENTILE.EXC($C$2:$C$2000, 0.8),2, C1527&gt;=_xlfn.PERCENTILE.EXC($C$2:$C$2000, 0.8), 1)</f>
        <v>2</v>
      </c>
      <c r="E1527">
        <f>COUNTIF(Sheet1!A:A,Sheet2!A1527)</f>
        <v>1</v>
      </c>
      <c r="F1527" cm="1">
        <f t="array" ref="F1527">_xlfn.IFS(E1527 &gt; _xlfn.PERCENTILE.EXC($E$2:$E$1786,0.8), 5, E1527 &gt; _xlfn.PERCENTILE.EXC($E$2:$E$1786,0.6), 4,E1527 &gt; _xlfn.PERCENTILE.EXC($E$2:$E$1786,0.4), 3, E1527 &gt; _xlfn.PERCENTILE.EXC($E$2:$E$1786,0.2),2, E1527 &lt;= _xlfn.PERCENTILE.EXC($E$2:$E$1786,0.2), 1)</f>
        <v>1</v>
      </c>
      <c r="G1527">
        <f>SUMIF(Sheet1!A:A,A1527,Sheet1!C:C)</f>
        <v>92.35</v>
      </c>
      <c r="H1527" cm="1">
        <f t="array" ref="H1527">_xlfn.IFS(G1527 &lt;_xlfn.PERCENTILE.EXC($G$2:$G$1786,0.2),5,G1527&lt;_xlfn.PERCENTILE.EXC($G$2:$G$2000, 0.4),4, G1527&lt;_xlfn.PERCENTILE.EXC($G$2:$G$2000, 0.6),3, G1527&lt;_xlfn.PERCENTILE.EXC($G$2:$G$2000, 0.8),2, G1527&gt;=_xlfn.PERCENTILE.EXC($G$2:$G$2000, 0.8), 1)</f>
        <v>4</v>
      </c>
      <c r="K1527" t="str" cm="1">
        <f t="array" aca="1" ref="K1527" ca="1">_xlfn.IFS(
    AND($D1527=5, $F1527&gt;=4,$H1527&gt;=4), "Best Customers",
    AND($D1527&gt;=3, $D1527&lt;=4, $F1527&gt;=4, $H1527&gt;=3), "Loyal Customers",
    AND($D1527&gt;=3, $D1527&lt;=4, $F1527&gt;=2, $H1527&gt;=2), "Potential Loyal Customers",
    AND($D1527&gt;=2, $D1527&lt;=3, $F1527&gt;=3, $H1527&gt;=3), "At-Risk Customers",
    AND($D1527=1, $F1527&lt;=2, $H1527&lt;=2), "Lost Customers",
    TRUE, "Unclassified"
)</f>
        <v>Unclassified</v>
      </c>
    </row>
    <row r="1528" spans="1:11" x14ac:dyDescent="0.2">
      <c r="A1528" t="str">
        <v>CUS026040</v>
      </c>
      <c r="B1528" s="1" cm="1">
        <f t="array" ref="B1528">MAX(_xlfn._xlws.FILTER(Sheet1!B:B,Sheet2!A1528 = Sheet1!A:A))</f>
        <v>43425</v>
      </c>
      <c r="C1528" s="2">
        <f t="shared" ca="1" si="27"/>
        <v>2352</v>
      </c>
      <c r="D1528" cm="1">
        <f t="array" aca="1" ref="D1528" ca="1">_xlfn.IFS(C1528 &lt;_xlfn.PERCENTILE.EXC($C$2:$C$1786,0.2),5,C1528&lt;_xlfn.PERCENTILE.EXC($C$2:$C$2000, 0.4),4, C1528&lt;_xlfn.PERCENTILE.EXC($C$2:$C$2000, 0.6),3, C1528&lt;_xlfn.PERCENTILE.EXC($C$2:$C$2000, 0.8),2, C1528&gt;=_xlfn.PERCENTILE.EXC($C$2:$C$2000, 0.8), 1)</f>
        <v>2</v>
      </c>
      <c r="E1528">
        <f>COUNTIF(Sheet1!A:A,Sheet2!A1528)</f>
        <v>1</v>
      </c>
      <c r="F1528" cm="1">
        <f t="array" ref="F1528">_xlfn.IFS(E1528 &gt; _xlfn.PERCENTILE.EXC($E$2:$E$1786,0.8), 5, E1528 &gt; _xlfn.PERCENTILE.EXC($E$2:$E$1786,0.6), 4,E1528 &gt; _xlfn.PERCENTILE.EXC($E$2:$E$1786,0.4), 3, E1528 &gt; _xlfn.PERCENTILE.EXC($E$2:$E$1786,0.2),2, E1528 &lt;= _xlfn.PERCENTILE.EXC($E$2:$E$1786,0.2), 1)</f>
        <v>1</v>
      </c>
      <c r="G1528">
        <f>SUMIF(Sheet1!A:A,A1528,Sheet1!C:C)</f>
        <v>75.900000000000006</v>
      </c>
      <c r="H1528" cm="1">
        <f t="array" ref="H1528">_xlfn.IFS(G1528 &lt;_xlfn.PERCENTILE.EXC($G$2:$G$1786,0.2),5,G1528&lt;_xlfn.PERCENTILE.EXC($G$2:$G$2000, 0.4),4, G1528&lt;_xlfn.PERCENTILE.EXC($G$2:$G$2000, 0.6),3, G1528&lt;_xlfn.PERCENTILE.EXC($G$2:$G$2000, 0.8),2, G1528&gt;=_xlfn.PERCENTILE.EXC($G$2:$G$2000, 0.8), 1)</f>
        <v>5</v>
      </c>
      <c r="K1528" t="str" cm="1">
        <f t="array" aca="1" ref="K1528" ca="1">_xlfn.IFS(
    AND($D1528=5, $F1528&gt;=4,$H1528&gt;=4), "Best Customers",
    AND($D1528&gt;=3, $D1528&lt;=4, $F1528&gt;=4, $H1528&gt;=3), "Loyal Customers",
    AND($D1528&gt;=3, $D1528&lt;=4, $F1528&gt;=2, $H1528&gt;=2), "Potential Loyal Customers",
    AND($D1528&gt;=2, $D1528&lt;=3, $F1528&gt;=3, $H1528&gt;=3), "At-Risk Customers",
    AND($D1528=1, $F1528&lt;=2, $H1528&lt;=2), "Lost Customers",
    TRUE, "Unclassified"
)</f>
        <v>Unclassified</v>
      </c>
    </row>
    <row r="1529" spans="1:11" x14ac:dyDescent="0.2">
      <c r="A1529" t="str">
        <v>CUS015087</v>
      </c>
      <c r="B1529" s="1" cm="1">
        <f t="array" ref="B1529">MAX(_xlfn._xlws.FILTER(Sheet1!B:B,Sheet2!A1529 = Sheet1!A:A))</f>
        <v>44811</v>
      </c>
      <c r="C1529" s="2">
        <f t="shared" ca="1" si="27"/>
        <v>966</v>
      </c>
      <c r="D1529" cm="1">
        <f t="array" aca="1" ref="D1529" ca="1">_xlfn.IFS(C1529 &lt;_xlfn.PERCENTILE.EXC($C$2:$C$1786,0.2),5,C1529&lt;_xlfn.PERCENTILE.EXC($C$2:$C$2000, 0.4),4, C1529&lt;_xlfn.PERCENTILE.EXC($C$2:$C$2000, 0.6),3, C1529&lt;_xlfn.PERCENTILE.EXC($C$2:$C$2000, 0.8),2, C1529&gt;=_xlfn.PERCENTILE.EXC($C$2:$C$2000, 0.8), 1)</f>
        <v>4</v>
      </c>
      <c r="E1529">
        <f>COUNTIF(Sheet1!A:A,Sheet2!A1529)</f>
        <v>5</v>
      </c>
      <c r="F1529" cm="1">
        <f t="array" ref="F1529">_xlfn.IFS(E1529 &gt; _xlfn.PERCENTILE.EXC($E$2:$E$1786,0.8), 5, E1529 &gt; _xlfn.PERCENTILE.EXC($E$2:$E$1786,0.6), 4,E1529 &gt; _xlfn.PERCENTILE.EXC($E$2:$E$1786,0.4), 3, E1529 &gt; _xlfn.PERCENTILE.EXC($E$2:$E$1786,0.2),2, E1529 &lt;= _xlfn.PERCENTILE.EXC($E$2:$E$1786,0.2), 1)</f>
        <v>4</v>
      </c>
      <c r="G1529">
        <f>SUMIF(Sheet1!A:A,A1529,Sheet1!C:C)</f>
        <v>6607.01</v>
      </c>
      <c r="H1529" cm="1">
        <f t="array" ref="H1529">_xlfn.IFS(G1529 &lt;_xlfn.PERCENTILE.EXC($G$2:$G$1786,0.2),5,G1529&lt;_xlfn.PERCENTILE.EXC($G$2:$G$2000, 0.4),4, G1529&lt;_xlfn.PERCENTILE.EXC($G$2:$G$2000, 0.6),3, G1529&lt;_xlfn.PERCENTILE.EXC($G$2:$G$2000, 0.8),2, G1529&gt;=_xlfn.PERCENTILE.EXC($G$2:$G$2000, 0.8), 1)</f>
        <v>1</v>
      </c>
      <c r="K1529" t="str" cm="1">
        <f t="array" aca="1" ref="K1529" ca="1">_xlfn.IFS(
    AND($D1529=5, $F1529&gt;=4,$H1529&gt;=4), "Best Customers",
    AND($D1529&gt;=3, $D1529&lt;=4, $F1529&gt;=4, $H1529&gt;=3), "Loyal Customers",
    AND($D1529&gt;=3, $D1529&lt;=4, $F1529&gt;=2, $H1529&gt;=2), "Potential Loyal Customers",
    AND($D1529&gt;=2, $D1529&lt;=3, $F1529&gt;=3, $H1529&gt;=3), "At-Risk Customers",
    AND($D1529=1, $F1529&lt;=2, $H1529&lt;=2), "Lost Customers",
    TRUE, "Unclassified"
)</f>
        <v>Unclassified</v>
      </c>
    </row>
    <row r="1530" spans="1:11" x14ac:dyDescent="0.2">
      <c r="A1530" t="str">
        <v>CUS017113</v>
      </c>
      <c r="B1530" s="1" cm="1">
        <f t="array" ref="B1530">MAX(_xlfn._xlws.FILTER(Sheet1!B:B,Sheet2!A1530 = Sheet1!A:A))</f>
        <v>44582</v>
      </c>
      <c r="C1530" s="2">
        <f t="shared" ca="1" si="27"/>
        <v>1195</v>
      </c>
      <c r="D1530" cm="1">
        <f t="array" aca="1" ref="D1530" ca="1">_xlfn.IFS(C1530 &lt;_xlfn.PERCENTILE.EXC($C$2:$C$1786,0.2),5,C1530&lt;_xlfn.PERCENTILE.EXC($C$2:$C$2000, 0.4),4, C1530&lt;_xlfn.PERCENTILE.EXC($C$2:$C$2000, 0.6),3, C1530&lt;_xlfn.PERCENTILE.EXC($C$2:$C$2000, 0.8),2, C1530&gt;=_xlfn.PERCENTILE.EXC($C$2:$C$2000, 0.8), 1)</f>
        <v>4</v>
      </c>
      <c r="E1530">
        <f>COUNTIF(Sheet1!A:A,Sheet2!A1530)</f>
        <v>14</v>
      </c>
      <c r="F1530" cm="1">
        <f t="array" ref="F1530">_xlfn.IFS(E1530 &gt; _xlfn.PERCENTILE.EXC($E$2:$E$1786,0.8), 5, E1530 &gt; _xlfn.PERCENTILE.EXC($E$2:$E$1786,0.6), 4,E1530 &gt; _xlfn.PERCENTILE.EXC($E$2:$E$1786,0.4), 3, E1530 &gt; _xlfn.PERCENTILE.EXC($E$2:$E$1786,0.2),2, E1530 &lt;= _xlfn.PERCENTILE.EXC($E$2:$E$1786,0.2), 1)</f>
        <v>5</v>
      </c>
      <c r="G1530">
        <f>SUMIF(Sheet1!A:A,A1530,Sheet1!C:C)</f>
        <v>12336.39</v>
      </c>
      <c r="H1530" cm="1">
        <f t="array" ref="H1530">_xlfn.IFS(G1530 &lt;_xlfn.PERCENTILE.EXC($G$2:$G$1786,0.2),5,G1530&lt;_xlfn.PERCENTILE.EXC($G$2:$G$2000, 0.4),4, G1530&lt;_xlfn.PERCENTILE.EXC($G$2:$G$2000, 0.6),3, G1530&lt;_xlfn.PERCENTILE.EXC($G$2:$G$2000, 0.8),2, G1530&gt;=_xlfn.PERCENTILE.EXC($G$2:$G$2000, 0.8), 1)</f>
        <v>1</v>
      </c>
      <c r="K1530" t="str" cm="1">
        <f t="array" aca="1" ref="K1530" ca="1">_xlfn.IFS(
    AND($D1530=5, $F1530&gt;=4,$H1530&gt;=4), "Best Customers",
    AND($D1530&gt;=3, $D1530&lt;=4, $F1530&gt;=4, $H1530&gt;=3), "Loyal Customers",
    AND($D1530&gt;=3, $D1530&lt;=4, $F1530&gt;=2, $H1530&gt;=2), "Potential Loyal Customers",
    AND($D1530&gt;=2, $D1530&lt;=3, $F1530&gt;=3, $H1530&gt;=3), "At-Risk Customers",
    AND($D1530=1, $F1530&lt;=2, $H1530&lt;=2), "Lost Customers",
    TRUE, "Unclassified"
)</f>
        <v>Unclassified</v>
      </c>
    </row>
    <row r="1531" spans="1:11" x14ac:dyDescent="0.2">
      <c r="A1531" t="str">
        <v>CUS026039</v>
      </c>
      <c r="B1531" s="1" cm="1">
        <f t="array" ref="B1531">MAX(_xlfn._xlws.FILTER(Sheet1!B:B,Sheet2!A1531 = Sheet1!A:A))</f>
        <v>43426</v>
      </c>
      <c r="C1531" s="2">
        <f t="shared" ca="1" si="27"/>
        <v>2351</v>
      </c>
      <c r="D1531" cm="1">
        <f t="array" aca="1" ref="D1531" ca="1">_xlfn.IFS(C1531 &lt;_xlfn.PERCENTILE.EXC($C$2:$C$1786,0.2),5,C1531&lt;_xlfn.PERCENTILE.EXC($C$2:$C$2000, 0.4),4, C1531&lt;_xlfn.PERCENTILE.EXC($C$2:$C$2000, 0.6),3, C1531&lt;_xlfn.PERCENTILE.EXC($C$2:$C$2000, 0.8),2, C1531&gt;=_xlfn.PERCENTILE.EXC($C$2:$C$2000, 0.8), 1)</f>
        <v>2</v>
      </c>
      <c r="E1531">
        <f>COUNTIF(Sheet1!A:A,Sheet2!A1531)</f>
        <v>1</v>
      </c>
      <c r="F1531" cm="1">
        <f t="array" ref="F1531">_xlfn.IFS(E1531 &gt; _xlfn.PERCENTILE.EXC($E$2:$E$1786,0.8), 5, E1531 &gt; _xlfn.PERCENTILE.EXC($E$2:$E$1786,0.6), 4,E1531 &gt; _xlfn.PERCENTILE.EXC($E$2:$E$1786,0.4), 3, E1531 &gt; _xlfn.PERCENTILE.EXC($E$2:$E$1786,0.2),2, E1531 &lt;= _xlfn.PERCENTILE.EXC($E$2:$E$1786,0.2), 1)</f>
        <v>1</v>
      </c>
      <c r="G1531">
        <f>SUMIF(Sheet1!A:A,A1531,Sheet1!C:C)</f>
        <v>77.5</v>
      </c>
      <c r="H1531" cm="1">
        <f t="array" ref="H1531">_xlfn.IFS(G1531 &lt;_xlfn.PERCENTILE.EXC($G$2:$G$1786,0.2),5,G1531&lt;_xlfn.PERCENTILE.EXC($G$2:$G$2000, 0.4),4, G1531&lt;_xlfn.PERCENTILE.EXC($G$2:$G$2000, 0.6),3, G1531&lt;_xlfn.PERCENTILE.EXC($G$2:$G$2000, 0.8),2, G1531&gt;=_xlfn.PERCENTILE.EXC($G$2:$G$2000, 0.8), 1)</f>
        <v>5</v>
      </c>
      <c r="K1531" t="str" cm="1">
        <f t="array" aca="1" ref="K1531" ca="1">_xlfn.IFS(
    AND($D1531=5, $F1531&gt;=4,$H1531&gt;=4), "Best Customers",
    AND($D1531&gt;=3, $D1531&lt;=4, $F1531&gt;=4, $H1531&gt;=3), "Loyal Customers",
    AND($D1531&gt;=3, $D1531&lt;=4, $F1531&gt;=2, $H1531&gt;=2), "Potential Loyal Customers",
    AND($D1531&gt;=2, $D1531&lt;=3, $F1531&gt;=3, $H1531&gt;=3), "At-Risk Customers",
    AND($D1531=1, $F1531&lt;=2, $H1531&lt;=2), "Lost Customers",
    TRUE, "Unclassified"
)</f>
        <v>Unclassified</v>
      </c>
    </row>
    <row r="1532" spans="1:11" x14ac:dyDescent="0.2">
      <c r="A1532" t="str">
        <v>CUS026037</v>
      </c>
      <c r="B1532" s="1" cm="1">
        <f t="array" ref="B1532">MAX(_xlfn._xlws.FILTER(Sheet1!B:B,Sheet2!A1532 = Sheet1!A:A))</f>
        <v>43427</v>
      </c>
      <c r="C1532" s="2">
        <f t="shared" ca="1" si="27"/>
        <v>2350</v>
      </c>
      <c r="D1532" cm="1">
        <f t="array" aca="1" ref="D1532" ca="1">_xlfn.IFS(C1532 &lt;_xlfn.PERCENTILE.EXC($C$2:$C$1786,0.2),5,C1532&lt;_xlfn.PERCENTILE.EXC($C$2:$C$2000, 0.4),4, C1532&lt;_xlfn.PERCENTILE.EXC($C$2:$C$2000, 0.6),3, C1532&lt;_xlfn.PERCENTILE.EXC($C$2:$C$2000, 0.8),2, C1532&gt;=_xlfn.PERCENTILE.EXC($C$2:$C$2000, 0.8), 1)</f>
        <v>2</v>
      </c>
      <c r="E1532">
        <f>COUNTIF(Sheet1!A:A,Sheet2!A1532)</f>
        <v>1</v>
      </c>
      <c r="F1532" cm="1">
        <f t="array" ref="F1532">_xlfn.IFS(E1532 &gt; _xlfn.PERCENTILE.EXC($E$2:$E$1786,0.8), 5, E1532 &gt; _xlfn.PERCENTILE.EXC($E$2:$E$1786,0.6), 4,E1532 &gt; _xlfn.PERCENTILE.EXC($E$2:$E$1786,0.4), 3, E1532 &gt; _xlfn.PERCENTILE.EXC($E$2:$E$1786,0.2),2, E1532 &lt;= _xlfn.PERCENTILE.EXC($E$2:$E$1786,0.2), 1)</f>
        <v>1</v>
      </c>
      <c r="G1532">
        <f>SUMIF(Sheet1!A:A,A1532,Sheet1!C:C)</f>
        <v>82.95</v>
      </c>
      <c r="H1532" cm="1">
        <f t="array" ref="H1532">_xlfn.IFS(G1532 &lt;_xlfn.PERCENTILE.EXC($G$2:$G$1786,0.2),5,G1532&lt;_xlfn.PERCENTILE.EXC($G$2:$G$2000, 0.4),4, G1532&lt;_xlfn.PERCENTILE.EXC($G$2:$G$2000, 0.6),3, G1532&lt;_xlfn.PERCENTILE.EXC($G$2:$G$2000, 0.8),2, G1532&gt;=_xlfn.PERCENTILE.EXC($G$2:$G$2000, 0.8), 1)</f>
        <v>5</v>
      </c>
      <c r="K1532" t="str" cm="1">
        <f t="array" aca="1" ref="K1532" ca="1">_xlfn.IFS(
    AND($D1532=5, $F1532&gt;=4,$H1532&gt;=4), "Best Customers",
    AND($D1532&gt;=3, $D1532&lt;=4, $F1532&gt;=4, $H1532&gt;=3), "Loyal Customers",
    AND($D1532&gt;=3, $D1532&lt;=4, $F1532&gt;=2, $H1532&gt;=2), "Potential Loyal Customers",
    AND($D1532&gt;=2, $D1532&lt;=3, $F1532&gt;=3, $H1532&gt;=3), "At-Risk Customers",
    AND($D1532=1, $F1532&lt;=2, $H1532&lt;=2), "Lost Customers",
    TRUE, "Unclassified"
)</f>
        <v>Unclassified</v>
      </c>
    </row>
    <row r="1533" spans="1:11" x14ac:dyDescent="0.2">
      <c r="A1533" t="str">
        <v>CUS019626</v>
      </c>
      <c r="B1533" s="1" cm="1">
        <f t="array" ref="B1533">MAX(_xlfn._xlws.FILTER(Sheet1!B:B,Sheet2!A1533 = Sheet1!A:A))</f>
        <v>44369</v>
      </c>
      <c r="C1533" s="2">
        <f t="shared" ca="1" si="27"/>
        <v>1408</v>
      </c>
      <c r="D1533" cm="1">
        <f t="array" aca="1" ref="D1533" ca="1">_xlfn.IFS(C1533 &lt;_xlfn.PERCENTILE.EXC($C$2:$C$1786,0.2),5,C1533&lt;_xlfn.PERCENTILE.EXC($C$2:$C$2000, 0.4),4, C1533&lt;_xlfn.PERCENTILE.EXC($C$2:$C$2000, 0.6),3, C1533&lt;_xlfn.PERCENTILE.EXC($C$2:$C$2000, 0.8),2, C1533&gt;=_xlfn.PERCENTILE.EXC($C$2:$C$2000, 0.8), 1)</f>
        <v>3</v>
      </c>
      <c r="E1533">
        <f>COUNTIF(Sheet1!A:A,Sheet2!A1533)</f>
        <v>7</v>
      </c>
      <c r="F1533" cm="1">
        <f t="array" ref="F1533">_xlfn.IFS(E1533 &gt; _xlfn.PERCENTILE.EXC($E$2:$E$1786,0.8), 5, E1533 &gt; _xlfn.PERCENTILE.EXC($E$2:$E$1786,0.6), 4,E1533 &gt; _xlfn.PERCENTILE.EXC($E$2:$E$1786,0.4), 3, E1533 &gt; _xlfn.PERCENTILE.EXC($E$2:$E$1786,0.2),2, E1533 &lt;= _xlfn.PERCENTILE.EXC($E$2:$E$1786,0.2), 1)</f>
        <v>4</v>
      </c>
      <c r="G1533">
        <f>SUMIF(Sheet1!A:A,A1533,Sheet1!C:C)</f>
        <v>2340.4499999999998</v>
      </c>
      <c r="H1533" cm="1">
        <f t="array" ref="H1533">_xlfn.IFS(G1533 &lt;_xlfn.PERCENTILE.EXC($G$2:$G$1786,0.2),5,G1533&lt;_xlfn.PERCENTILE.EXC($G$2:$G$2000, 0.4),4, G1533&lt;_xlfn.PERCENTILE.EXC($G$2:$G$2000, 0.6),3, G1533&lt;_xlfn.PERCENTILE.EXC($G$2:$G$2000, 0.8),2, G1533&gt;=_xlfn.PERCENTILE.EXC($G$2:$G$2000, 0.8), 1)</f>
        <v>2</v>
      </c>
      <c r="K1533" t="str" cm="1">
        <f t="array" aca="1" ref="K1533" ca="1">_xlfn.IFS(
    AND($D1533=5, $F1533&gt;=4,$H1533&gt;=4), "Best Customers",
    AND($D1533&gt;=3, $D1533&lt;=4, $F1533&gt;=4, $H1533&gt;=3), "Loyal Customers",
    AND($D1533&gt;=3, $D1533&lt;=4, $F1533&gt;=2, $H1533&gt;=2), "Potential Loyal Customers",
    AND($D1533&gt;=2, $D1533&lt;=3, $F1533&gt;=3, $H1533&gt;=3), "At-Risk Customers",
    AND($D1533=1, $F1533&lt;=2, $H1533&lt;=2), "Lost Customers",
    TRUE, "Unclassified"
)</f>
        <v>Potential Loyal Customers</v>
      </c>
    </row>
    <row r="1534" spans="1:11" x14ac:dyDescent="0.2">
      <c r="A1534" t="str">
        <v>CUS015275</v>
      </c>
      <c r="B1534" s="1" cm="1">
        <f t="array" ref="B1534">MAX(_xlfn._xlws.FILTER(Sheet1!B:B,Sheet2!A1534 = Sheet1!A:A))</f>
        <v>44791</v>
      </c>
      <c r="C1534" s="2">
        <f t="shared" ca="1" si="27"/>
        <v>986</v>
      </c>
      <c r="D1534" cm="1">
        <f t="array" aca="1" ref="D1534" ca="1">_xlfn.IFS(C1534 &lt;_xlfn.PERCENTILE.EXC($C$2:$C$1786,0.2),5,C1534&lt;_xlfn.PERCENTILE.EXC($C$2:$C$2000, 0.4),4, C1534&lt;_xlfn.PERCENTILE.EXC($C$2:$C$2000, 0.6),3, C1534&lt;_xlfn.PERCENTILE.EXC($C$2:$C$2000, 0.8),2, C1534&gt;=_xlfn.PERCENTILE.EXC($C$2:$C$2000, 0.8), 1)</f>
        <v>4</v>
      </c>
      <c r="E1534">
        <f>COUNTIF(Sheet1!A:A,Sheet2!A1534)</f>
        <v>7</v>
      </c>
      <c r="F1534" cm="1">
        <f t="array" ref="F1534">_xlfn.IFS(E1534 &gt; _xlfn.PERCENTILE.EXC($E$2:$E$1786,0.8), 5, E1534 &gt; _xlfn.PERCENTILE.EXC($E$2:$E$1786,0.6), 4,E1534 &gt; _xlfn.PERCENTILE.EXC($E$2:$E$1786,0.4), 3, E1534 &gt; _xlfn.PERCENTILE.EXC($E$2:$E$1786,0.2),2, E1534 &lt;= _xlfn.PERCENTILE.EXC($E$2:$E$1786,0.2), 1)</f>
        <v>4</v>
      </c>
      <c r="G1534">
        <f>SUMIF(Sheet1!A:A,A1534,Sheet1!C:C)</f>
        <v>696.30000000000007</v>
      </c>
      <c r="H1534" cm="1">
        <f t="array" ref="H1534">_xlfn.IFS(G1534 &lt;_xlfn.PERCENTILE.EXC($G$2:$G$1786,0.2),5,G1534&lt;_xlfn.PERCENTILE.EXC($G$2:$G$2000, 0.4),4, G1534&lt;_xlfn.PERCENTILE.EXC($G$2:$G$2000, 0.6),3, G1534&lt;_xlfn.PERCENTILE.EXC($G$2:$G$2000, 0.8),2, G1534&gt;=_xlfn.PERCENTILE.EXC($G$2:$G$2000, 0.8), 1)</f>
        <v>3</v>
      </c>
      <c r="K1534" t="str" cm="1">
        <f t="array" aca="1" ref="K1534" ca="1">_xlfn.IFS(
    AND($D1534=5, $F1534&gt;=4,$H1534&gt;=4), "Best Customers",
    AND($D1534&gt;=3, $D1534&lt;=4, $F1534&gt;=4, $H1534&gt;=3), "Loyal Customers",
    AND($D1534&gt;=3, $D1534&lt;=4, $F1534&gt;=2, $H1534&gt;=2), "Potential Loyal Customers",
    AND($D1534&gt;=2, $D1534&lt;=3, $F1534&gt;=3, $H1534&gt;=3), "At-Risk Customers",
    AND($D1534=1, $F1534&lt;=2, $H1534&lt;=2), "Lost Customers",
    TRUE, "Unclassified"
)</f>
        <v>Loyal Customers</v>
      </c>
    </row>
    <row r="1535" spans="1:11" x14ac:dyDescent="0.2">
      <c r="A1535" t="str">
        <v>CUS002597</v>
      </c>
      <c r="B1535" s="1" cm="1">
        <f t="array" ref="B1535">MAX(_xlfn._xlws.FILTER(Sheet1!B:B,Sheet2!A1535 = Sheet1!A:A))</f>
        <v>45631</v>
      </c>
      <c r="C1535" s="2">
        <f t="shared" ca="1" si="27"/>
        <v>146</v>
      </c>
      <c r="D1535" cm="1">
        <f t="array" aca="1" ref="D1535" ca="1">_xlfn.IFS(C1535 &lt;_xlfn.PERCENTILE.EXC($C$2:$C$1786,0.2),5,C1535&lt;_xlfn.PERCENTILE.EXC($C$2:$C$2000, 0.4),4, C1535&lt;_xlfn.PERCENTILE.EXC($C$2:$C$2000, 0.6),3, C1535&lt;_xlfn.PERCENTILE.EXC($C$2:$C$2000, 0.8),2, C1535&gt;=_xlfn.PERCENTILE.EXC($C$2:$C$2000, 0.8), 1)</f>
        <v>5</v>
      </c>
      <c r="E1535">
        <f>COUNTIF(Sheet1!A:A,Sheet2!A1535)</f>
        <v>16</v>
      </c>
      <c r="F1535" cm="1">
        <f t="array" ref="F1535">_xlfn.IFS(E1535 &gt; _xlfn.PERCENTILE.EXC($E$2:$E$1786,0.8), 5, E1535 &gt; _xlfn.PERCENTILE.EXC($E$2:$E$1786,0.6), 4,E1535 &gt; _xlfn.PERCENTILE.EXC($E$2:$E$1786,0.4), 3, E1535 &gt; _xlfn.PERCENTILE.EXC($E$2:$E$1786,0.2),2, E1535 &lt;= _xlfn.PERCENTILE.EXC($E$2:$E$1786,0.2), 1)</f>
        <v>5</v>
      </c>
      <c r="G1535">
        <f>SUMIF(Sheet1!A:A,A1535,Sheet1!C:C)</f>
        <v>4560.9800000000005</v>
      </c>
      <c r="H1535" cm="1">
        <f t="array" ref="H1535">_xlfn.IFS(G1535 &lt;_xlfn.PERCENTILE.EXC($G$2:$G$1786,0.2),5,G1535&lt;_xlfn.PERCENTILE.EXC($G$2:$G$2000, 0.4),4, G1535&lt;_xlfn.PERCENTILE.EXC($G$2:$G$2000, 0.6),3, G1535&lt;_xlfn.PERCENTILE.EXC($G$2:$G$2000, 0.8),2, G1535&gt;=_xlfn.PERCENTILE.EXC($G$2:$G$2000, 0.8), 1)</f>
        <v>1</v>
      </c>
      <c r="K1535" t="str" cm="1">
        <f t="array" aca="1" ref="K1535" ca="1">_xlfn.IFS(
    AND($D1535=5, $F1535&gt;=4,$H1535&gt;=4), "Best Customers",
    AND($D1535&gt;=3, $D1535&lt;=4, $F1535&gt;=4, $H1535&gt;=3), "Loyal Customers",
    AND($D1535&gt;=3, $D1535&lt;=4, $F1535&gt;=2, $H1535&gt;=2), "Potential Loyal Customers",
    AND($D1535&gt;=2, $D1535&lt;=3, $F1535&gt;=3, $H1535&gt;=3), "At-Risk Customers",
    AND($D1535=1, $F1535&lt;=2, $H1535&lt;=2), "Lost Customers",
    TRUE, "Unclassified"
)</f>
        <v>Unclassified</v>
      </c>
    </row>
    <row r="1536" spans="1:11" x14ac:dyDescent="0.2">
      <c r="A1536" t="str">
        <v>CUS013423</v>
      </c>
      <c r="B1536" s="1" cm="1">
        <f t="array" ref="B1536">MAX(_xlfn._xlws.FILTER(Sheet1!B:B,Sheet2!A1536 = Sheet1!A:A))</f>
        <v>44942</v>
      </c>
      <c r="C1536" s="2">
        <f t="shared" ca="1" si="27"/>
        <v>835</v>
      </c>
      <c r="D1536" cm="1">
        <f t="array" aca="1" ref="D1536" ca="1">_xlfn.IFS(C1536 &lt;_xlfn.PERCENTILE.EXC($C$2:$C$1786,0.2),5,C1536&lt;_xlfn.PERCENTILE.EXC($C$2:$C$2000, 0.4),4, C1536&lt;_xlfn.PERCENTILE.EXC($C$2:$C$2000, 0.6),3, C1536&lt;_xlfn.PERCENTILE.EXC($C$2:$C$2000, 0.8),2, C1536&gt;=_xlfn.PERCENTILE.EXC($C$2:$C$2000, 0.8), 1)</f>
        <v>4</v>
      </c>
      <c r="E1536">
        <f>COUNTIF(Sheet1!A:A,Sheet2!A1536)</f>
        <v>6</v>
      </c>
      <c r="F1536" cm="1">
        <f t="array" ref="F1536">_xlfn.IFS(E1536 &gt; _xlfn.PERCENTILE.EXC($E$2:$E$1786,0.8), 5, E1536 &gt; _xlfn.PERCENTILE.EXC($E$2:$E$1786,0.6), 4,E1536 &gt; _xlfn.PERCENTILE.EXC($E$2:$E$1786,0.4), 3, E1536 &gt; _xlfn.PERCENTILE.EXC($E$2:$E$1786,0.2),2, E1536 &lt;= _xlfn.PERCENTILE.EXC($E$2:$E$1786,0.2), 1)</f>
        <v>4</v>
      </c>
      <c r="G1536">
        <f>SUMIF(Sheet1!A:A,A1536,Sheet1!C:C)</f>
        <v>448.32</v>
      </c>
      <c r="H1536" cm="1">
        <f t="array" ref="H1536">_xlfn.IFS(G1536 &lt;_xlfn.PERCENTILE.EXC($G$2:$G$1786,0.2),5,G1536&lt;_xlfn.PERCENTILE.EXC($G$2:$G$2000, 0.4),4, G1536&lt;_xlfn.PERCENTILE.EXC($G$2:$G$2000, 0.6),3, G1536&lt;_xlfn.PERCENTILE.EXC($G$2:$G$2000, 0.8),2, G1536&gt;=_xlfn.PERCENTILE.EXC($G$2:$G$2000, 0.8), 1)</f>
        <v>3</v>
      </c>
      <c r="K1536" t="str" cm="1">
        <f t="array" aca="1" ref="K1536" ca="1">_xlfn.IFS(
    AND($D1536=5, $F1536&gt;=4,$H1536&gt;=4), "Best Customers",
    AND($D1536&gt;=3, $D1536&lt;=4, $F1536&gt;=4, $H1536&gt;=3), "Loyal Customers",
    AND($D1536&gt;=3, $D1536&lt;=4, $F1536&gt;=2, $H1536&gt;=2), "Potential Loyal Customers",
    AND($D1536&gt;=2, $D1536&lt;=3, $F1536&gt;=3, $H1536&gt;=3), "At-Risk Customers",
    AND($D1536=1, $F1536&lt;=2, $H1536&lt;=2), "Lost Customers",
    TRUE, "Unclassified"
)</f>
        <v>Loyal Customers</v>
      </c>
    </row>
    <row r="1537" spans="1:11" x14ac:dyDescent="0.2">
      <c r="A1537" t="str">
        <v>CUS026036</v>
      </c>
      <c r="B1537" s="1" cm="1">
        <f t="array" ref="B1537">MAX(_xlfn._xlws.FILTER(Sheet1!B:B,Sheet2!A1537 = Sheet1!A:A))</f>
        <v>43430</v>
      </c>
      <c r="C1537" s="2">
        <f t="shared" ca="1" si="27"/>
        <v>2347</v>
      </c>
      <c r="D1537" cm="1">
        <f t="array" aca="1" ref="D1537" ca="1">_xlfn.IFS(C1537 &lt;_xlfn.PERCENTILE.EXC($C$2:$C$1786,0.2),5,C1537&lt;_xlfn.PERCENTILE.EXC($C$2:$C$2000, 0.4),4, C1537&lt;_xlfn.PERCENTILE.EXC($C$2:$C$2000, 0.6),3, C1537&lt;_xlfn.PERCENTILE.EXC($C$2:$C$2000, 0.8),2, C1537&gt;=_xlfn.PERCENTILE.EXC($C$2:$C$2000, 0.8), 1)</f>
        <v>2</v>
      </c>
      <c r="E1537">
        <f>COUNTIF(Sheet1!A:A,Sheet2!A1537)</f>
        <v>1</v>
      </c>
      <c r="F1537" cm="1">
        <f t="array" ref="F1537">_xlfn.IFS(E1537 &gt; _xlfn.PERCENTILE.EXC($E$2:$E$1786,0.8), 5, E1537 &gt; _xlfn.PERCENTILE.EXC($E$2:$E$1786,0.6), 4,E1537 &gt; _xlfn.PERCENTILE.EXC($E$2:$E$1786,0.4), 3, E1537 &gt; _xlfn.PERCENTILE.EXC($E$2:$E$1786,0.2),2, E1537 &lt;= _xlfn.PERCENTILE.EXC($E$2:$E$1786,0.2), 1)</f>
        <v>1</v>
      </c>
      <c r="G1537">
        <f>SUMIF(Sheet1!A:A,A1537,Sheet1!C:C)</f>
        <v>180.35</v>
      </c>
      <c r="H1537" cm="1">
        <f t="array" ref="H1537">_xlfn.IFS(G1537 &lt;_xlfn.PERCENTILE.EXC($G$2:$G$1786,0.2),5,G1537&lt;_xlfn.PERCENTILE.EXC($G$2:$G$2000, 0.4),4, G1537&lt;_xlfn.PERCENTILE.EXC($G$2:$G$2000, 0.6),3, G1537&lt;_xlfn.PERCENTILE.EXC($G$2:$G$2000, 0.8),2, G1537&gt;=_xlfn.PERCENTILE.EXC($G$2:$G$2000, 0.8), 1)</f>
        <v>4</v>
      </c>
      <c r="K1537" t="str" cm="1">
        <f t="array" aca="1" ref="K1537" ca="1">_xlfn.IFS(
    AND($D1537=5, $F1537&gt;=4,$H1537&gt;=4), "Best Customers",
    AND($D1537&gt;=3, $D1537&lt;=4, $F1537&gt;=4, $H1537&gt;=3), "Loyal Customers",
    AND($D1537&gt;=3, $D1537&lt;=4, $F1537&gt;=2, $H1537&gt;=2), "Potential Loyal Customers",
    AND($D1537&gt;=2, $D1537&lt;=3, $F1537&gt;=3, $H1537&gt;=3), "At-Risk Customers",
    AND($D1537=1, $F1537&lt;=2, $H1537&lt;=2), "Lost Customers",
    TRUE, "Unclassified"
)</f>
        <v>Unclassified</v>
      </c>
    </row>
    <row r="1538" spans="1:11" x14ac:dyDescent="0.2">
      <c r="A1538" t="str">
        <v>CUS026030</v>
      </c>
      <c r="B1538" s="1" cm="1">
        <f t="array" ref="B1538">MAX(_xlfn._xlws.FILTER(Sheet1!B:B,Sheet2!A1538 = Sheet1!A:A))</f>
        <v>43431</v>
      </c>
      <c r="C1538" s="2">
        <f t="shared" ca="1" si="27"/>
        <v>2346</v>
      </c>
      <c r="D1538" cm="1">
        <f t="array" aca="1" ref="D1538" ca="1">_xlfn.IFS(C1538 &lt;_xlfn.PERCENTILE.EXC($C$2:$C$1786,0.2),5,C1538&lt;_xlfn.PERCENTILE.EXC($C$2:$C$2000, 0.4),4, C1538&lt;_xlfn.PERCENTILE.EXC($C$2:$C$2000, 0.6),3, C1538&lt;_xlfn.PERCENTILE.EXC($C$2:$C$2000, 0.8),2, C1538&gt;=_xlfn.PERCENTILE.EXC($C$2:$C$2000, 0.8), 1)</f>
        <v>2</v>
      </c>
      <c r="E1538">
        <f>COUNTIF(Sheet1!A:A,Sheet2!A1538)</f>
        <v>1</v>
      </c>
      <c r="F1538" cm="1">
        <f t="array" ref="F1538">_xlfn.IFS(E1538 &gt; _xlfn.PERCENTILE.EXC($E$2:$E$1786,0.8), 5, E1538 &gt; _xlfn.PERCENTILE.EXC($E$2:$E$1786,0.6), 4,E1538 &gt; _xlfn.PERCENTILE.EXC($E$2:$E$1786,0.4), 3, E1538 &gt; _xlfn.PERCENTILE.EXC($E$2:$E$1786,0.2),2, E1538 &lt;= _xlfn.PERCENTILE.EXC($E$2:$E$1786,0.2), 1)</f>
        <v>1</v>
      </c>
      <c r="G1538">
        <f>SUMIF(Sheet1!A:A,A1538,Sheet1!C:C)</f>
        <v>91</v>
      </c>
      <c r="H1538" cm="1">
        <f t="array" ref="H1538">_xlfn.IFS(G1538 &lt;_xlfn.PERCENTILE.EXC($G$2:$G$1786,0.2),5,G1538&lt;_xlfn.PERCENTILE.EXC($G$2:$G$2000, 0.4),4, G1538&lt;_xlfn.PERCENTILE.EXC($G$2:$G$2000, 0.6),3, G1538&lt;_xlfn.PERCENTILE.EXC($G$2:$G$2000, 0.8),2, G1538&gt;=_xlfn.PERCENTILE.EXC($G$2:$G$2000, 0.8), 1)</f>
        <v>4</v>
      </c>
      <c r="K1538" t="str" cm="1">
        <f t="array" aca="1" ref="K1538" ca="1">_xlfn.IFS(
    AND($D1538=5, $F1538&gt;=4,$H1538&gt;=4), "Best Customers",
    AND($D1538&gt;=3, $D1538&lt;=4, $F1538&gt;=4, $H1538&gt;=3), "Loyal Customers",
    AND($D1538&gt;=3, $D1538&lt;=4, $F1538&gt;=2, $H1538&gt;=2), "Potential Loyal Customers",
    AND($D1538&gt;=2, $D1538&lt;=3, $F1538&gt;=3, $H1538&gt;=3), "At-Risk Customers",
    AND($D1538=1, $F1538&lt;=2, $H1538&lt;=2), "Lost Customers",
    TRUE, "Unclassified"
)</f>
        <v>Unclassified</v>
      </c>
    </row>
    <row r="1539" spans="1:11" x14ac:dyDescent="0.2">
      <c r="A1539" t="str">
        <v>CUS025476</v>
      </c>
      <c r="B1539" s="1" cm="1">
        <f t="array" ref="B1539">MAX(_xlfn._xlws.FILTER(Sheet1!B:B,Sheet2!A1539 = Sheet1!A:A))</f>
        <v>43683</v>
      </c>
      <c r="C1539" s="2">
        <f t="shared" ref="C1539:C1602" ca="1" si="28">TODAY()-$B1539</f>
        <v>2094</v>
      </c>
      <c r="D1539" cm="1">
        <f t="array" aca="1" ref="D1539" ca="1">_xlfn.IFS(C1539 &lt;_xlfn.PERCENTILE.EXC($C$2:$C$1786,0.2),5,C1539&lt;_xlfn.PERCENTILE.EXC($C$2:$C$2000, 0.4),4, C1539&lt;_xlfn.PERCENTILE.EXC($C$2:$C$2000, 0.6),3, C1539&lt;_xlfn.PERCENTILE.EXC($C$2:$C$2000, 0.8),2, C1539&gt;=_xlfn.PERCENTILE.EXC($C$2:$C$2000, 0.8), 1)</f>
        <v>3</v>
      </c>
      <c r="E1539">
        <f>COUNTIF(Sheet1!A:A,Sheet2!A1539)</f>
        <v>2</v>
      </c>
      <c r="F1539" cm="1">
        <f t="array" ref="F1539">_xlfn.IFS(E1539 &gt; _xlfn.PERCENTILE.EXC($E$2:$E$1786,0.8), 5, E1539 &gt; _xlfn.PERCENTILE.EXC($E$2:$E$1786,0.6), 4,E1539 &gt; _xlfn.PERCENTILE.EXC($E$2:$E$1786,0.4), 3, E1539 &gt; _xlfn.PERCENTILE.EXC($E$2:$E$1786,0.2),2, E1539 &lt;= _xlfn.PERCENTILE.EXC($E$2:$E$1786,0.2), 1)</f>
        <v>2</v>
      </c>
      <c r="G1539">
        <f>SUMIF(Sheet1!A:A,A1539,Sheet1!C:C)</f>
        <v>169.95</v>
      </c>
      <c r="H1539" cm="1">
        <f t="array" ref="H1539">_xlfn.IFS(G1539 &lt;_xlfn.PERCENTILE.EXC($G$2:$G$1786,0.2),5,G1539&lt;_xlfn.PERCENTILE.EXC($G$2:$G$2000, 0.4),4, G1539&lt;_xlfn.PERCENTILE.EXC($G$2:$G$2000, 0.6),3, G1539&lt;_xlfn.PERCENTILE.EXC($G$2:$G$2000, 0.8),2, G1539&gt;=_xlfn.PERCENTILE.EXC($G$2:$G$2000, 0.8), 1)</f>
        <v>4</v>
      </c>
      <c r="K1539" t="str" cm="1">
        <f t="array" aca="1" ref="K1539" ca="1">_xlfn.IFS(
    AND($D1539=5, $F1539&gt;=4,$H1539&gt;=4), "Best Customers",
    AND($D1539&gt;=3, $D1539&lt;=4, $F1539&gt;=4, $H1539&gt;=3), "Loyal Customers",
    AND($D1539&gt;=3, $D1539&lt;=4, $F1539&gt;=2, $H1539&gt;=2), "Potential Loyal Customers",
    AND($D1539&gt;=2, $D1539&lt;=3, $F1539&gt;=3, $H1539&gt;=3), "At-Risk Customers",
    AND($D1539=1, $F1539&lt;=2, $H1539&lt;=2), "Lost Customers",
    TRUE, "Unclassified"
)</f>
        <v>Potential Loyal Customers</v>
      </c>
    </row>
    <row r="1540" spans="1:11" x14ac:dyDescent="0.2">
      <c r="A1540" t="str">
        <v>CUS026032</v>
      </c>
      <c r="B1540" s="1" cm="1">
        <f t="array" ref="B1540">MAX(_xlfn._xlws.FILTER(Sheet1!B:B,Sheet2!A1540 = Sheet1!A:A))</f>
        <v>43431</v>
      </c>
      <c r="C1540" s="2">
        <f t="shared" ca="1" si="28"/>
        <v>2346</v>
      </c>
      <c r="D1540" cm="1">
        <f t="array" aca="1" ref="D1540" ca="1">_xlfn.IFS(C1540 &lt;_xlfn.PERCENTILE.EXC($C$2:$C$1786,0.2),5,C1540&lt;_xlfn.PERCENTILE.EXC($C$2:$C$2000, 0.4),4, C1540&lt;_xlfn.PERCENTILE.EXC($C$2:$C$2000, 0.6),3, C1540&lt;_xlfn.PERCENTILE.EXC($C$2:$C$2000, 0.8),2, C1540&gt;=_xlfn.PERCENTILE.EXC($C$2:$C$2000, 0.8), 1)</f>
        <v>2</v>
      </c>
      <c r="E1540">
        <f>COUNTIF(Sheet1!A:A,Sheet2!A1540)</f>
        <v>1</v>
      </c>
      <c r="F1540" cm="1">
        <f t="array" ref="F1540">_xlfn.IFS(E1540 &gt; _xlfn.PERCENTILE.EXC($E$2:$E$1786,0.8), 5, E1540 &gt; _xlfn.PERCENTILE.EXC($E$2:$E$1786,0.6), 4,E1540 &gt; _xlfn.PERCENTILE.EXC($E$2:$E$1786,0.4), 3, E1540 &gt; _xlfn.PERCENTILE.EXC($E$2:$E$1786,0.2),2, E1540 &lt;= _xlfn.PERCENTILE.EXC($E$2:$E$1786,0.2), 1)</f>
        <v>1</v>
      </c>
      <c r="G1540">
        <f>SUMIF(Sheet1!A:A,A1540,Sheet1!C:C)</f>
        <v>179.92</v>
      </c>
      <c r="H1540" cm="1">
        <f t="array" ref="H1540">_xlfn.IFS(G1540 &lt;_xlfn.PERCENTILE.EXC($G$2:$G$1786,0.2),5,G1540&lt;_xlfn.PERCENTILE.EXC($G$2:$G$2000, 0.4),4, G1540&lt;_xlfn.PERCENTILE.EXC($G$2:$G$2000, 0.6),3, G1540&lt;_xlfn.PERCENTILE.EXC($G$2:$G$2000, 0.8),2, G1540&gt;=_xlfn.PERCENTILE.EXC($G$2:$G$2000, 0.8), 1)</f>
        <v>4</v>
      </c>
      <c r="K1540" t="str" cm="1">
        <f t="array" aca="1" ref="K1540" ca="1">_xlfn.IFS(
    AND($D1540=5, $F1540&gt;=4,$H1540&gt;=4), "Best Customers",
    AND($D1540&gt;=3, $D1540&lt;=4, $F1540&gt;=4, $H1540&gt;=3), "Loyal Customers",
    AND($D1540&gt;=3, $D1540&lt;=4, $F1540&gt;=2, $H1540&gt;=2), "Potential Loyal Customers",
    AND($D1540&gt;=2, $D1540&lt;=3, $F1540&gt;=3, $H1540&gt;=3), "At-Risk Customers",
    AND($D1540=1, $F1540&lt;=2, $H1540&lt;=2), "Lost Customers",
    TRUE, "Unclassified"
)</f>
        <v>Unclassified</v>
      </c>
    </row>
    <row r="1541" spans="1:11" x14ac:dyDescent="0.2">
      <c r="A1541" t="str">
        <v>CUS026033</v>
      </c>
      <c r="B1541" s="1" cm="1">
        <f t="array" ref="B1541">MAX(_xlfn._xlws.FILTER(Sheet1!B:B,Sheet2!A1541 = Sheet1!A:A))</f>
        <v>43431</v>
      </c>
      <c r="C1541" s="2">
        <f t="shared" ca="1" si="28"/>
        <v>2346</v>
      </c>
      <c r="D1541" cm="1">
        <f t="array" aca="1" ref="D1541" ca="1">_xlfn.IFS(C1541 &lt;_xlfn.PERCENTILE.EXC($C$2:$C$1786,0.2),5,C1541&lt;_xlfn.PERCENTILE.EXC($C$2:$C$2000, 0.4),4, C1541&lt;_xlfn.PERCENTILE.EXC($C$2:$C$2000, 0.6),3, C1541&lt;_xlfn.PERCENTILE.EXC($C$2:$C$2000, 0.8),2, C1541&gt;=_xlfn.PERCENTILE.EXC($C$2:$C$2000, 0.8), 1)</f>
        <v>2</v>
      </c>
      <c r="E1541">
        <f>COUNTIF(Sheet1!A:A,Sheet2!A1541)</f>
        <v>1</v>
      </c>
      <c r="F1541" cm="1">
        <f t="array" ref="F1541">_xlfn.IFS(E1541 &gt; _xlfn.PERCENTILE.EXC($E$2:$E$1786,0.8), 5, E1541 &gt; _xlfn.PERCENTILE.EXC($E$2:$E$1786,0.6), 4,E1541 &gt; _xlfn.PERCENTILE.EXC($E$2:$E$1786,0.4), 3, E1541 &gt; _xlfn.PERCENTILE.EXC($E$2:$E$1786,0.2),2, E1541 &lt;= _xlfn.PERCENTILE.EXC($E$2:$E$1786,0.2), 1)</f>
        <v>1</v>
      </c>
      <c r="G1541">
        <f>SUMIF(Sheet1!A:A,A1541,Sheet1!C:C)</f>
        <v>42.45</v>
      </c>
      <c r="H1541" cm="1">
        <f t="array" ref="H1541">_xlfn.IFS(G1541 &lt;_xlfn.PERCENTILE.EXC($G$2:$G$1786,0.2),5,G1541&lt;_xlfn.PERCENTILE.EXC($G$2:$G$2000, 0.4),4, G1541&lt;_xlfn.PERCENTILE.EXC($G$2:$G$2000, 0.6),3, G1541&lt;_xlfn.PERCENTILE.EXC($G$2:$G$2000, 0.8),2, G1541&gt;=_xlfn.PERCENTILE.EXC($G$2:$G$2000, 0.8), 1)</f>
        <v>5</v>
      </c>
      <c r="K1541" t="str" cm="1">
        <f t="array" aca="1" ref="K1541" ca="1">_xlfn.IFS(
    AND($D1541=5, $F1541&gt;=4,$H1541&gt;=4), "Best Customers",
    AND($D1541&gt;=3, $D1541&lt;=4, $F1541&gt;=4, $H1541&gt;=3), "Loyal Customers",
    AND($D1541&gt;=3, $D1541&lt;=4, $F1541&gt;=2, $H1541&gt;=2), "Potential Loyal Customers",
    AND($D1541&gt;=2, $D1541&lt;=3, $F1541&gt;=3, $H1541&gt;=3), "At-Risk Customers",
    AND($D1541=1, $F1541&lt;=2, $H1541&lt;=2), "Lost Customers",
    TRUE, "Unclassified"
)</f>
        <v>Unclassified</v>
      </c>
    </row>
    <row r="1542" spans="1:11" x14ac:dyDescent="0.2">
      <c r="A1542" t="str">
        <v>CUS026034</v>
      </c>
      <c r="B1542" s="1" cm="1">
        <f t="array" ref="B1542">MAX(_xlfn._xlws.FILTER(Sheet1!B:B,Sheet2!A1542 = Sheet1!A:A))</f>
        <v>43431</v>
      </c>
      <c r="C1542" s="2">
        <f t="shared" ca="1" si="28"/>
        <v>2346</v>
      </c>
      <c r="D1542" cm="1">
        <f t="array" aca="1" ref="D1542" ca="1">_xlfn.IFS(C1542 &lt;_xlfn.PERCENTILE.EXC($C$2:$C$1786,0.2),5,C1542&lt;_xlfn.PERCENTILE.EXC($C$2:$C$2000, 0.4),4, C1542&lt;_xlfn.PERCENTILE.EXC($C$2:$C$2000, 0.6),3, C1542&lt;_xlfn.PERCENTILE.EXC($C$2:$C$2000, 0.8),2, C1542&gt;=_xlfn.PERCENTILE.EXC($C$2:$C$2000, 0.8), 1)</f>
        <v>2</v>
      </c>
      <c r="E1542">
        <f>COUNTIF(Sheet1!A:A,Sheet2!A1542)</f>
        <v>1</v>
      </c>
      <c r="F1542" cm="1">
        <f t="array" ref="F1542">_xlfn.IFS(E1542 &gt; _xlfn.PERCENTILE.EXC($E$2:$E$1786,0.8), 5, E1542 &gt; _xlfn.PERCENTILE.EXC($E$2:$E$1786,0.6), 4,E1542 &gt; _xlfn.PERCENTILE.EXC($E$2:$E$1786,0.4), 3, E1542 &gt; _xlfn.PERCENTILE.EXC($E$2:$E$1786,0.2),2, E1542 &lt;= _xlfn.PERCENTILE.EXC($E$2:$E$1786,0.2), 1)</f>
        <v>1</v>
      </c>
      <c r="G1542">
        <f>SUMIF(Sheet1!A:A,A1542,Sheet1!C:C)</f>
        <v>94</v>
      </c>
      <c r="H1542" cm="1">
        <f t="array" ref="H1542">_xlfn.IFS(G1542 &lt;_xlfn.PERCENTILE.EXC($G$2:$G$1786,0.2),5,G1542&lt;_xlfn.PERCENTILE.EXC($G$2:$G$2000, 0.4),4, G1542&lt;_xlfn.PERCENTILE.EXC($G$2:$G$2000, 0.6),3, G1542&lt;_xlfn.PERCENTILE.EXC($G$2:$G$2000, 0.8),2, G1542&gt;=_xlfn.PERCENTILE.EXC($G$2:$G$2000, 0.8), 1)</f>
        <v>4</v>
      </c>
      <c r="K1542" t="str" cm="1">
        <f t="array" aca="1" ref="K1542" ca="1">_xlfn.IFS(
    AND($D1542=5, $F1542&gt;=4,$H1542&gt;=4), "Best Customers",
    AND($D1542&gt;=3, $D1542&lt;=4, $F1542&gt;=4, $H1542&gt;=3), "Loyal Customers",
    AND($D1542&gt;=3, $D1542&lt;=4, $F1542&gt;=2, $H1542&gt;=2), "Potential Loyal Customers",
    AND($D1542&gt;=2, $D1542&lt;=3, $F1542&gt;=3, $H1542&gt;=3), "At-Risk Customers",
    AND($D1542=1, $F1542&lt;=2, $H1542&lt;=2), "Lost Customers",
    TRUE, "Unclassified"
)</f>
        <v>Unclassified</v>
      </c>
    </row>
    <row r="1543" spans="1:11" x14ac:dyDescent="0.2">
      <c r="A1543" t="str">
        <v>CUS026035</v>
      </c>
      <c r="B1543" s="1" cm="1">
        <f t="array" ref="B1543">MAX(_xlfn._xlws.FILTER(Sheet1!B:B,Sheet2!A1543 = Sheet1!A:A))</f>
        <v>43431</v>
      </c>
      <c r="C1543" s="2">
        <f t="shared" ca="1" si="28"/>
        <v>2346</v>
      </c>
      <c r="D1543" cm="1">
        <f t="array" aca="1" ref="D1543" ca="1">_xlfn.IFS(C1543 &lt;_xlfn.PERCENTILE.EXC($C$2:$C$1786,0.2),5,C1543&lt;_xlfn.PERCENTILE.EXC($C$2:$C$2000, 0.4),4, C1543&lt;_xlfn.PERCENTILE.EXC($C$2:$C$2000, 0.6),3, C1543&lt;_xlfn.PERCENTILE.EXC($C$2:$C$2000, 0.8),2, C1543&gt;=_xlfn.PERCENTILE.EXC($C$2:$C$2000, 0.8), 1)</f>
        <v>2</v>
      </c>
      <c r="E1543">
        <f>COUNTIF(Sheet1!A:A,Sheet2!A1543)</f>
        <v>1</v>
      </c>
      <c r="F1543" cm="1">
        <f t="array" ref="F1543">_xlfn.IFS(E1543 &gt; _xlfn.PERCENTILE.EXC($E$2:$E$1786,0.8), 5, E1543 &gt; _xlfn.PERCENTILE.EXC($E$2:$E$1786,0.6), 4,E1543 &gt; _xlfn.PERCENTILE.EXC($E$2:$E$1786,0.4), 3, E1543 &gt; _xlfn.PERCENTILE.EXC($E$2:$E$1786,0.2),2, E1543 &lt;= _xlfn.PERCENTILE.EXC($E$2:$E$1786,0.2), 1)</f>
        <v>1</v>
      </c>
      <c r="G1543">
        <f>SUMIF(Sheet1!A:A,A1543,Sheet1!C:C)</f>
        <v>137</v>
      </c>
      <c r="H1543" cm="1">
        <f t="array" ref="H1543">_xlfn.IFS(G1543 &lt;_xlfn.PERCENTILE.EXC($G$2:$G$1786,0.2),5,G1543&lt;_xlfn.PERCENTILE.EXC($G$2:$G$2000, 0.4),4, G1543&lt;_xlfn.PERCENTILE.EXC($G$2:$G$2000, 0.6),3, G1543&lt;_xlfn.PERCENTILE.EXC($G$2:$G$2000, 0.8),2, G1543&gt;=_xlfn.PERCENTILE.EXC($G$2:$G$2000, 0.8), 1)</f>
        <v>4</v>
      </c>
      <c r="K1543" t="str" cm="1">
        <f t="array" aca="1" ref="K1543" ca="1">_xlfn.IFS(
    AND($D1543=5, $F1543&gt;=4,$H1543&gt;=4), "Best Customers",
    AND($D1543&gt;=3, $D1543&lt;=4, $F1543&gt;=4, $H1543&gt;=3), "Loyal Customers",
    AND($D1543&gt;=3, $D1543&lt;=4, $F1543&gt;=2, $H1543&gt;=2), "Potential Loyal Customers",
    AND($D1543&gt;=2, $D1543&lt;=3, $F1543&gt;=3, $H1543&gt;=3), "At-Risk Customers",
    AND($D1543=1, $F1543&lt;=2, $H1543&lt;=2), "Lost Customers",
    TRUE, "Unclassified"
)</f>
        <v>Unclassified</v>
      </c>
    </row>
    <row r="1544" spans="1:11" x14ac:dyDescent="0.2">
      <c r="A1544" t="str">
        <v>CUS026028</v>
      </c>
      <c r="B1544" s="1" cm="1">
        <f t="array" ref="B1544">MAX(_xlfn._xlws.FILTER(Sheet1!B:B,Sheet2!A1544 = Sheet1!A:A))</f>
        <v>43432</v>
      </c>
      <c r="C1544" s="2">
        <f t="shared" ca="1" si="28"/>
        <v>2345</v>
      </c>
      <c r="D1544" cm="1">
        <f t="array" aca="1" ref="D1544" ca="1">_xlfn.IFS(C1544 &lt;_xlfn.PERCENTILE.EXC($C$2:$C$1786,0.2),5,C1544&lt;_xlfn.PERCENTILE.EXC($C$2:$C$2000, 0.4),4, C1544&lt;_xlfn.PERCENTILE.EXC($C$2:$C$2000, 0.6),3, C1544&lt;_xlfn.PERCENTILE.EXC($C$2:$C$2000, 0.8),2, C1544&gt;=_xlfn.PERCENTILE.EXC($C$2:$C$2000, 0.8), 1)</f>
        <v>2</v>
      </c>
      <c r="E1544">
        <f>COUNTIF(Sheet1!A:A,Sheet2!A1544)</f>
        <v>1</v>
      </c>
      <c r="F1544" cm="1">
        <f t="array" ref="F1544">_xlfn.IFS(E1544 &gt; _xlfn.PERCENTILE.EXC($E$2:$E$1786,0.8), 5, E1544 &gt; _xlfn.PERCENTILE.EXC($E$2:$E$1786,0.6), 4,E1544 &gt; _xlfn.PERCENTILE.EXC($E$2:$E$1786,0.4), 3, E1544 &gt; _xlfn.PERCENTILE.EXC($E$2:$E$1786,0.2),2, E1544 &lt;= _xlfn.PERCENTILE.EXC($E$2:$E$1786,0.2), 1)</f>
        <v>1</v>
      </c>
      <c r="G1544">
        <f>SUMIF(Sheet1!A:A,A1544,Sheet1!C:C)</f>
        <v>56.45</v>
      </c>
      <c r="H1544" cm="1">
        <f t="array" ref="H1544">_xlfn.IFS(G1544 &lt;_xlfn.PERCENTILE.EXC($G$2:$G$1786,0.2),5,G1544&lt;_xlfn.PERCENTILE.EXC($G$2:$G$2000, 0.4),4, G1544&lt;_xlfn.PERCENTILE.EXC($G$2:$G$2000, 0.6),3, G1544&lt;_xlfn.PERCENTILE.EXC($G$2:$G$2000, 0.8),2, G1544&gt;=_xlfn.PERCENTILE.EXC($G$2:$G$2000, 0.8), 1)</f>
        <v>5</v>
      </c>
      <c r="K1544" t="str" cm="1">
        <f t="array" aca="1" ref="K1544" ca="1">_xlfn.IFS(
    AND($D1544=5, $F1544&gt;=4,$H1544&gt;=4), "Best Customers",
    AND($D1544&gt;=3, $D1544&lt;=4, $F1544&gt;=4, $H1544&gt;=3), "Loyal Customers",
    AND($D1544&gt;=3, $D1544&lt;=4, $F1544&gt;=2, $H1544&gt;=2), "Potential Loyal Customers",
    AND($D1544&gt;=2, $D1544&lt;=3, $F1544&gt;=3, $H1544&gt;=3), "At-Risk Customers",
    AND($D1544=1, $F1544&lt;=2, $H1544&lt;=2), "Lost Customers",
    TRUE, "Unclassified"
)</f>
        <v>Unclassified</v>
      </c>
    </row>
    <row r="1545" spans="1:11" x14ac:dyDescent="0.2">
      <c r="A1545" t="str">
        <v>CUS011766</v>
      </c>
      <c r="B1545" s="1" cm="1">
        <f t="array" ref="B1545">MAX(_xlfn._xlws.FILTER(Sheet1!B:B,Sheet2!A1545 = Sheet1!A:A))</f>
        <v>45105</v>
      </c>
      <c r="C1545" s="2">
        <f t="shared" ca="1" si="28"/>
        <v>672</v>
      </c>
      <c r="D1545" cm="1">
        <f t="array" aca="1" ref="D1545" ca="1">_xlfn.IFS(C1545 &lt;_xlfn.PERCENTILE.EXC($C$2:$C$1786,0.2),5,C1545&lt;_xlfn.PERCENTILE.EXC($C$2:$C$2000, 0.4),4, C1545&lt;_xlfn.PERCENTILE.EXC($C$2:$C$2000, 0.6),3, C1545&lt;_xlfn.PERCENTILE.EXC($C$2:$C$2000, 0.8),2, C1545&gt;=_xlfn.PERCENTILE.EXC($C$2:$C$2000, 0.8), 1)</f>
        <v>4</v>
      </c>
      <c r="E1545">
        <f>COUNTIF(Sheet1!A:A,Sheet2!A1545)</f>
        <v>2</v>
      </c>
      <c r="F1545" cm="1">
        <f t="array" ref="F1545">_xlfn.IFS(E1545 &gt; _xlfn.PERCENTILE.EXC($E$2:$E$1786,0.8), 5, E1545 &gt; _xlfn.PERCENTILE.EXC($E$2:$E$1786,0.6), 4,E1545 &gt; _xlfn.PERCENTILE.EXC($E$2:$E$1786,0.4), 3, E1545 &gt; _xlfn.PERCENTILE.EXC($E$2:$E$1786,0.2),2, E1545 &lt;= _xlfn.PERCENTILE.EXC($E$2:$E$1786,0.2), 1)</f>
        <v>2</v>
      </c>
      <c r="G1545">
        <f>SUMIF(Sheet1!A:A,A1545,Sheet1!C:C)</f>
        <v>105.65</v>
      </c>
      <c r="H1545" cm="1">
        <f t="array" ref="H1545">_xlfn.IFS(G1545 &lt;_xlfn.PERCENTILE.EXC($G$2:$G$1786,0.2),5,G1545&lt;_xlfn.PERCENTILE.EXC($G$2:$G$2000, 0.4),4, G1545&lt;_xlfn.PERCENTILE.EXC($G$2:$G$2000, 0.6),3, G1545&lt;_xlfn.PERCENTILE.EXC($G$2:$G$2000, 0.8),2, G1545&gt;=_xlfn.PERCENTILE.EXC($G$2:$G$2000, 0.8), 1)</f>
        <v>4</v>
      </c>
      <c r="K1545" t="str" cm="1">
        <f t="array" aca="1" ref="K1545" ca="1">_xlfn.IFS(
    AND($D1545=5, $F1545&gt;=4,$H1545&gt;=4), "Best Customers",
    AND($D1545&gt;=3, $D1545&lt;=4, $F1545&gt;=4, $H1545&gt;=3), "Loyal Customers",
    AND($D1545&gt;=3, $D1545&lt;=4, $F1545&gt;=2, $H1545&gt;=2), "Potential Loyal Customers",
    AND($D1545&gt;=2, $D1545&lt;=3, $F1545&gt;=3, $H1545&gt;=3), "At-Risk Customers",
    AND($D1545=1, $F1545&lt;=2, $H1545&lt;=2), "Lost Customers",
    TRUE, "Unclassified"
)</f>
        <v>Potential Loyal Customers</v>
      </c>
    </row>
    <row r="1546" spans="1:11" x14ac:dyDescent="0.2">
      <c r="A1546" t="str">
        <v>CUS000426</v>
      </c>
      <c r="B1546" s="1" cm="1">
        <f t="array" ref="B1546">MAX(_xlfn._xlws.FILTER(Sheet1!B:B,Sheet2!A1546 = Sheet1!A:A))</f>
        <v>45712</v>
      </c>
      <c r="C1546" s="2">
        <f t="shared" ca="1" si="28"/>
        <v>65</v>
      </c>
      <c r="D1546" cm="1">
        <f t="array" aca="1" ref="D1546" ca="1">_xlfn.IFS(C1546 &lt;_xlfn.PERCENTILE.EXC($C$2:$C$1786,0.2),5,C1546&lt;_xlfn.PERCENTILE.EXC($C$2:$C$2000, 0.4),4, C1546&lt;_xlfn.PERCENTILE.EXC($C$2:$C$2000, 0.6),3, C1546&lt;_xlfn.PERCENTILE.EXC($C$2:$C$2000, 0.8),2, C1546&gt;=_xlfn.PERCENTILE.EXC($C$2:$C$2000, 0.8), 1)</f>
        <v>5</v>
      </c>
      <c r="E1546">
        <f>COUNTIF(Sheet1!A:A,Sheet2!A1546)</f>
        <v>9</v>
      </c>
      <c r="F1546" cm="1">
        <f t="array" ref="F1546">_xlfn.IFS(E1546 &gt; _xlfn.PERCENTILE.EXC($E$2:$E$1786,0.8), 5, E1546 &gt; _xlfn.PERCENTILE.EXC($E$2:$E$1786,0.6), 4,E1546 &gt; _xlfn.PERCENTILE.EXC($E$2:$E$1786,0.4), 3, E1546 &gt; _xlfn.PERCENTILE.EXC($E$2:$E$1786,0.2),2, E1546 &lt;= _xlfn.PERCENTILE.EXC($E$2:$E$1786,0.2), 1)</f>
        <v>4</v>
      </c>
      <c r="G1546">
        <f>SUMIF(Sheet1!A:A,A1546,Sheet1!C:C)</f>
        <v>34926</v>
      </c>
      <c r="H1546" cm="1">
        <f t="array" ref="H1546">_xlfn.IFS(G1546 &lt;_xlfn.PERCENTILE.EXC($G$2:$G$1786,0.2),5,G1546&lt;_xlfn.PERCENTILE.EXC($G$2:$G$2000, 0.4),4, G1546&lt;_xlfn.PERCENTILE.EXC($G$2:$G$2000, 0.6),3, G1546&lt;_xlfn.PERCENTILE.EXC($G$2:$G$2000, 0.8),2, G1546&gt;=_xlfn.PERCENTILE.EXC($G$2:$G$2000, 0.8), 1)</f>
        <v>1</v>
      </c>
      <c r="K1546" t="str" cm="1">
        <f t="array" aca="1" ref="K1546" ca="1">_xlfn.IFS(
    AND($D1546=5, $F1546&gt;=4,$H1546&gt;=4), "Best Customers",
    AND($D1546&gt;=3, $D1546&lt;=4, $F1546&gt;=4, $H1546&gt;=3), "Loyal Customers",
    AND($D1546&gt;=3, $D1546&lt;=4, $F1546&gt;=2, $H1546&gt;=2), "Potential Loyal Customers",
    AND($D1546&gt;=2, $D1546&lt;=3, $F1546&gt;=3, $H1546&gt;=3), "At-Risk Customers",
    AND($D1546=1, $F1546&lt;=2, $H1546&lt;=2), "Lost Customers",
    TRUE, "Unclassified"
)</f>
        <v>Unclassified</v>
      </c>
    </row>
    <row r="1547" spans="1:11" x14ac:dyDescent="0.2">
      <c r="A1547" t="str">
        <v>CUS000754</v>
      </c>
      <c r="B1547" s="1" cm="1">
        <f t="array" ref="B1547">MAX(_xlfn._xlws.FILTER(Sheet1!B:B,Sheet2!A1547 = Sheet1!A:A))</f>
        <v>45699</v>
      </c>
      <c r="C1547" s="2">
        <f t="shared" ca="1" si="28"/>
        <v>78</v>
      </c>
      <c r="D1547" cm="1">
        <f t="array" aca="1" ref="D1547" ca="1">_xlfn.IFS(C1547 &lt;_xlfn.PERCENTILE.EXC($C$2:$C$1786,0.2),5,C1547&lt;_xlfn.PERCENTILE.EXC($C$2:$C$2000, 0.4),4, C1547&lt;_xlfn.PERCENTILE.EXC($C$2:$C$2000, 0.6),3, C1547&lt;_xlfn.PERCENTILE.EXC($C$2:$C$2000, 0.8),2, C1547&gt;=_xlfn.PERCENTILE.EXC($C$2:$C$2000, 0.8), 1)</f>
        <v>5</v>
      </c>
      <c r="E1547">
        <f>COUNTIF(Sheet1!A:A,Sheet2!A1547)</f>
        <v>14</v>
      </c>
      <c r="F1547" cm="1">
        <f t="array" ref="F1547">_xlfn.IFS(E1547 &gt; _xlfn.PERCENTILE.EXC($E$2:$E$1786,0.8), 5, E1547 &gt; _xlfn.PERCENTILE.EXC($E$2:$E$1786,0.6), 4,E1547 &gt; _xlfn.PERCENTILE.EXC($E$2:$E$1786,0.4), 3, E1547 &gt; _xlfn.PERCENTILE.EXC($E$2:$E$1786,0.2),2, E1547 &lt;= _xlfn.PERCENTILE.EXC($E$2:$E$1786,0.2), 1)</f>
        <v>5</v>
      </c>
      <c r="G1547">
        <f>SUMIF(Sheet1!A:A,A1547,Sheet1!C:C)</f>
        <v>7056.8900000000012</v>
      </c>
      <c r="H1547" cm="1">
        <f t="array" ref="H1547">_xlfn.IFS(G1547 &lt;_xlfn.PERCENTILE.EXC($G$2:$G$1786,0.2),5,G1547&lt;_xlfn.PERCENTILE.EXC($G$2:$G$2000, 0.4),4, G1547&lt;_xlfn.PERCENTILE.EXC($G$2:$G$2000, 0.6),3, G1547&lt;_xlfn.PERCENTILE.EXC($G$2:$G$2000, 0.8),2, G1547&gt;=_xlfn.PERCENTILE.EXC($G$2:$G$2000, 0.8), 1)</f>
        <v>1</v>
      </c>
      <c r="K1547" t="str" cm="1">
        <f t="array" aca="1" ref="K1547" ca="1">_xlfn.IFS(
    AND($D1547=5, $F1547&gt;=4,$H1547&gt;=4), "Best Customers",
    AND($D1547&gt;=3, $D1547&lt;=4, $F1547&gt;=4, $H1547&gt;=3), "Loyal Customers",
    AND($D1547&gt;=3, $D1547&lt;=4, $F1547&gt;=2, $H1547&gt;=2), "Potential Loyal Customers",
    AND($D1547&gt;=2, $D1547&lt;=3, $F1547&gt;=3, $H1547&gt;=3), "At-Risk Customers",
    AND($D1547=1, $F1547&lt;=2, $H1547&lt;=2), "Lost Customers",
    TRUE, "Unclassified"
)</f>
        <v>Unclassified</v>
      </c>
    </row>
    <row r="1548" spans="1:11" x14ac:dyDescent="0.2">
      <c r="A1548" t="str">
        <v>CUS026029</v>
      </c>
      <c r="B1548" s="1" cm="1">
        <f t="array" ref="B1548">MAX(_xlfn._xlws.FILTER(Sheet1!B:B,Sheet2!A1548 = Sheet1!A:A))</f>
        <v>43432</v>
      </c>
      <c r="C1548" s="2">
        <f t="shared" ca="1" si="28"/>
        <v>2345</v>
      </c>
      <c r="D1548" cm="1">
        <f t="array" aca="1" ref="D1548" ca="1">_xlfn.IFS(C1548 &lt;_xlfn.PERCENTILE.EXC($C$2:$C$1786,0.2),5,C1548&lt;_xlfn.PERCENTILE.EXC($C$2:$C$2000, 0.4),4, C1548&lt;_xlfn.PERCENTILE.EXC($C$2:$C$2000, 0.6),3, C1548&lt;_xlfn.PERCENTILE.EXC($C$2:$C$2000, 0.8),2, C1548&gt;=_xlfn.PERCENTILE.EXC($C$2:$C$2000, 0.8), 1)</f>
        <v>2</v>
      </c>
      <c r="E1548">
        <f>COUNTIF(Sheet1!A:A,Sheet2!A1548)</f>
        <v>1</v>
      </c>
      <c r="F1548" cm="1">
        <f t="array" ref="F1548">_xlfn.IFS(E1548 &gt; _xlfn.PERCENTILE.EXC($E$2:$E$1786,0.8), 5, E1548 &gt; _xlfn.PERCENTILE.EXC($E$2:$E$1786,0.6), 4,E1548 &gt; _xlfn.PERCENTILE.EXC($E$2:$E$1786,0.4), 3, E1548 &gt; _xlfn.PERCENTILE.EXC($E$2:$E$1786,0.2),2, E1548 &lt;= _xlfn.PERCENTILE.EXC($E$2:$E$1786,0.2), 1)</f>
        <v>1</v>
      </c>
      <c r="G1548">
        <f>SUMIF(Sheet1!A:A,A1548,Sheet1!C:C)</f>
        <v>60.5</v>
      </c>
      <c r="H1548" cm="1">
        <f t="array" ref="H1548">_xlfn.IFS(G1548 &lt;_xlfn.PERCENTILE.EXC($G$2:$G$1786,0.2),5,G1548&lt;_xlfn.PERCENTILE.EXC($G$2:$G$2000, 0.4),4, G1548&lt;_xlfn.PERCENTILE.EXC($G$2:$G$2000, 0.6),3, G1548&lt;_xlfn.PERCENTILE.EXC($G$2:$G$2000, 0.8),2, G1548&gt;=_xlfn.PERCENTILE.EXC($G$2:$G$2000, 0.8), 1)</f>
        <v>5</v>
      </c>
      <c r="K1548" t="str" cm="1">
        <f t="array" aca="1" ref="K1548" ca="1">_xlfn.IFS(
    AND($D1548=5, $F1548&gt;=4,$H1548&gt;=4), "Best Customers",
    AND($D1548&gt;=3, $D1548&lt;=4, $F1548&gt;=4, $H1548&gt;=3), "Loyal Customers",
    AND($D1548&gt;=3, $D1548&lt;=4, $F1548&gt;=2, $H1548&gt;=2), "Potential Loyal Customers",
    AND($D1548&gt;=2, $D1548&lt;=3, $F1548&gt;=3, $H1548&gt;=3), "At-Risk Customers",
    AND($D1548=1, $F1548&lt;=2, $H1548&lt;=2), "Lost Customers",
    TRUE, "Unclassified"
)</f>
        <v>Unclassified</v>
      </c>
    </row>
    <row r="1549" spans="1:11" x14ac:dyDescent="0.2">
      <c r="A1549" t="str">
        <v>CUS016655</v>
      </c>
      <c r="B1549" s="1" cm="1">
        <f t="array" ref="B1549">MAX(_xlfn._xlws.FILTER(Sheet1!B:B,Sheet2!A1549 = Sheet1!A:A))</f>
        <v>44649</v>
      </c>
      <c r="C1549" s="2">
        <f t="shared" ca="1" si="28"/>
        <v>1128</v>
      </c>
      <c r="D1549" cm="1">
        <f t="array" aca="1" ref="D1549" ca="1">_xlfn.IFS(C1549 &lt;_xlfn.PERCENTILE.EXC($C$2:$C$1786,0.2),5,C1549&lt;_xlfn.PERCENTILE.EXC($C$2:$C$2000, 0.4),4, C1549&lt;_xlfn.PERCENTILE.EXC($C$2:$C$2000, 0.6),3, C1549&lt;_xlfn.PERCENTILE.EXC($C$2:$C$2000, 0.8),2, C1549&gt;=_xlfn.PERCENTILE.EXC($C$2:$C$2000, 0.8), 1)</f>
        <v>4</v>
      </c>
      <c r="E1549">
        <f>COUNTIF(Sheet1!A:A,Sheet2!A1549)</f>
        <v>5</v>
      </c>
      <c r="F1549" cm="1">
        <f t="array" ref="F1549">_xlfn.IFS(E1549 &gt; _xlfn.PERCENTILE.EXC($E$2:$E$1786,0.8), 5, E1549 &gt; _xlfn.PERCENTILE.EXC($E$2:$E$1786,0.6), 4,E1549 &gt; _xlfn.PERCENTILE.EXC($E$2:$E$1786,0.4), 3, E1549 &gt; _xlfn.PERCENTILE.EXC($E$2:$E$1786,0.2),2, E1549 &lt;= _xlfn.PERCENTILE.EXC($E$2:$E$1786,0.2), 1)</f>
        <v>4</v>
      </c>
      <c r="G1549">
        <f>SUMIF(Sheet1!A:A,A1549,Sheet1!C:C)</f>
        <v>157.44999999999999</v>
      </c>
      <c r="H1549" cm="1">
        <f t="array" ref="H1549">_xlfn.IFS(G1549 &lt;_xlfn.PERCENTILE.EXC($G$2:$G$1786,0.2),5,G1549&lt;_xlfn.PERCENTILE.EXC($G$2:$G$2000, 0.4),4, G1549&lt;_xlfn.PERCENTILE.EXC($G$2:$G$2000, 0.6),3, G1549&lt;_xlfn.PERCENTILE.EXC($G$2:$G$2000, 0.8),2, G1549&gt;=_xlfn.PERCENTILE.EXC($G$2:$G$2000, 0.8), 1)</f>
        <v>4</v>
      </c>
      <c r="K1549" t="str" cm="1">
        <f t="array" aca="1" ref="K1549" ca="1">_xlfn.IFS(
    AND($D1549=5, $F1549&gt;=4,$H1549&gt;=4), "Best Customers",
    AND($D1549&gt;=3, $D1549&lt;=4, $F1549&gt;=4, $H1549&gt;=3), "Loyal Customers",
    AND($D1549&gt;=3, $D1549&lt;=4, $F1549&gt;=2, $H1549&gt;=2), "Potential Loyal Customers",
    AND($D1549&gt;=2, $D1549&lt;=3, $F1549&gt;=3, $H1549&gt;=3), "At-Risk Customers",
    AND($D1549=1, $F1549&lt;=2, $H1549&lt;=2), "Lost Customers",
    TRUE, "Unclassified"
)</f>
        <v>Loyal Customers</v>
      </c>
    </row>
    <row r="1550" spans="1:11" x14ac:dyDescent="0.2">
      <c r="A1550" t="str">
        <v>CUS024786</v>
      </c>
      <c r="B1550" s="1" cm="1">
        <f t="array" ref="B1550">MAX(_xlfn._xlws.FILTER(Sheet1!B:B,Sheet2!A1550 = Sheet1!A:A))</f>
        <v>43812</v>
      </c>
      <c r="C1550" s="2">
        <f t="shared" ca="1" si="28"/>
        <v>1965</v>
      </c>
      <c r="D1550" cm="1">
        <f t="array" aca="1" ref="D1550" ca="1">_xlfn.IFS(C1550 &lt;_xlfn.PERCENTILE.EXC($C$2:$C$1786,0.2),5,C1550&lt;_xlfn.PERCENTILE.EXC($C$2:$C$2000, 0.4),4, C1550&lt;_xlfn.PERCENTILE.EXC($C$2:$C$2000, 0.6),3, C1550&lt;_xlfn.PERCENTILE.EXC($C$2:$C$2000, 0.8),2, C1550&gt;=_xlfn.PERCENTILE.EXC($C$2:$C$2000, 0.8), 1)</f>
        <v>3</v>
      </c>
      <c r="E1550">
        <f>COUNTIF(Sheet1!A:A,Sheet2!A1550)</f>
        <v>4</v>
      </c>
      <c r="F1550" cm="1">
        <f t="array" ref="F1550">_xlfn.IFS(E1550 &gt; _xlfn.PERCENTILE.EXC($E$2:$E$1786,0.8), 5, E1550 &gt; _xlfn.PERCENTILE.EXC($E$2:$E$1786,0.6), 4,E1550 &gt; _xlfn.PERCENTILE.EXC($E$2:$E$1786,0.4), 3, E1550 &gt; _xlfn.PERCENTILE.EXC($E$2:$E$1786,0.2),2, E1550 &lt;= _xlfn.PERCENTILE.EXC($E$2:$E$1786,0.2), 1)</f>
        <v>3</v>
      </c>
      <c r="G1550">
        <f>SUMIF(Sheet1!A:A,A1550,Sheet1!C:C)</f>
        <v>1235.3800000000001</v>
      </c>
      <c r="H1550" cm="1">
        <f t="array" ref="H1550">_xlfn.IFS(G1550 &lt;_xlfn.PERCENTILE.EXC($G$2:$G$1786,0.2),5,G1550&lt;_xlfn.PERCENTILE.EXC($G$2:$G$2000, 0.4),4, G1550&lt;_xlfn.PERCENTILE.EXC($G$2:$G$2000, 0.6),3, G1550&lt;_xlfn.PERCENTILE.EXC($G$2:$G$2000, 0.8),2, G1550&gt;=_xlfn.PERCENTILE.EXC($G$2:$G$2000, 0.8), 1)</f>
        <v>2</v>
      </c>
      <c r="K1550" t="str" cm="1">
        <f t="array" aca="1" ref="K1550" ca="1">_xlfn.IFS(
    AND($D1550=5, $F1550&gt;=4,$H1550&gt;=4), "Best Customers",
    AND($D1550&gt;=3, $D1550&lt;=4, $F1550&gt;=4, $H1550&gt;=3), "Loyal Customers",
    AND($D1550&gt;=3, $D1550&lt;=4, $F1550&gt;=2, $H1550&gt;=2), "Potential Loyal Customers",
    AND($D1550&gt;=2, $D1550&lt;=3, $F1550&gt;=3, $H1550&gt;=3), "At-Risk Customers",
    AND($D1550=1, $F1550&lt;=2, $H1550&lt;=2), "Lost Customers",
    TRUE, "Unclassified"
)</f>
        <v>Potential Loyal Customers</v>
      </c>
    </row>
    <row r="1551" spans="1:11" x14ac:dyDescent="0.2">
      <c r="A1551" t="str">
        <v>CUS026020</v>
      </c>
      <c r="B1551" s="1" cm="1">
        <f t="array" ref="B1551">MAX(_xlfn._xlws.FILTER(Sheet1!B:B,Sheet2!A1551 = Sheet1!A:A))</f>
        <v>43433</v>
      </c>
      <c r="C1551" s="2">
        <f t="shared" ca="1" si="28"/>
        <v>2344</v>
      </c>
      <c r="D1551" cm="1">
        <f t="array" aca="1" ref="D1551" ca="1">_xlfn.IFS(C1551 &lt;_xlfn.PERCENTILE.EXC($C$2:$C$1786,0.2),5,C1551&lt;_xlfn.PERCENTILE.EXC($C$2:$C$2000, 0.4),4, C1551&lt;_xlfn.PERCENTILE.EXC($C$2:$C$2000, 0.6),3, C1551&lt;_xlfn.PERCENTILE.EXC($C$2:$C$2000, 0.8),2, C1551&gt;=_xlfn.PERCENTILE.EXC($C$2:$C$2000, 0.8), 1)</f>
        <v>2</v>
      </c>
      <c r="E1551">
        <f>COUNTIF(Sheet1!A:A,Sheet2!A1551)</f>
        <v>1</v>
      </c>
      <c r="F1551" cm="1">
        <f t="array" ref="F1551">_xlfn.IFS(E1551 &gt; _xlfn.PERCENTILE.EXC($E$2:$E$1786,0.8), 5, E1551 &gt; _xlfn.PERCENTILE.EXC($E$2:$E$1786,0.6), 4,E1551 &gt; _xlfn.PERCENTILE.EXC($E$2:$E$1786,0.4), 3, E1551 &gt; _xlfn.PERCENTILE.EXC($E$2:$E$1786,0.2),2, E1551 &lt;= _xlfn.PERCENTILE.EXC($E$2:$E$1786,0.2), 1)</f>
        <v>1</v>
      </c>
      <c r="G1551">
        <f>SUMIF(Sheet1!A:A,A1551,Sheet1!C:C)</f>
        <v>64.95</v>
      </c>
      <c r="H1551" cm="1">
        <f t="array" ref="H1551">_xlfn.IFS(G1551 &lt;_xlfn.PERCENTILE.EXC($G$2:$G$1786,0.2),5,G1551&lt;_xlfn.PERCENTILE.EXC($G$2:$G$2000, 0.4),4, G1551&lt;_xlfn.PERCENTILE.EXC($G$2:$G$2000, 0.6),3, G1551&lt;_xlfn.PERCENTILE.EXC($G$2:$G$2000, 0.8),2, G1551&gt;=_xlfn.PERCENTILE.EXC($G$2:$G$2000, 0.8), 1)</f>
        <v>5</v>
      </c>
      <c r="K1551" t="str" cm="1">
        <f t="array" aca="1" ref="K1551" ca="1">_xlfn.IFS(
    AND($D1551=5, $F1551&gt;=4,$H1551&gt;=4), "Best Customers",
    AND($D1551&gt;=3, $D1551&lt;=4, $F1551&gt;=4, $H1551&gt;=3), "Loyal Customers",
    AND($D1551&gt;=3, $D1551&lt;=4, $F1551&gt;=2, $H1551&gt;=2), "Potential Loyal Customers",
    AND($D1551&gt;=2, $D1551&lt;=3, $F1551&gt;=3, $H1551&gt;=3), "At-Risk Customers",
    AND($D1551=1, $F1551&lt;=2, $H1551&lt;=2), "Lost Customers",
    TRUE, "Unclassified"
)</f>
        <v>Unclassified</v>
      </c>
    </row>
    <row r="1552" spans="1:11" x14ac:dyDescent="0.2">
      <c r="A1552" t="str">
        <v>CUS026021</v>
      </c>
      <c r="B1552" s="1" cm="1">
        <f t="array" ref="B1552">MAX(_xlfn._xlws.FILTER(Sheet1!B:B,Sheet2!A1552 = Sheet1!A:A))</f>
        <v>43433</v>
      </c>
      <c r="C1552" s="2">
        <f t="shared" ca="1" si="28"/>
        <v>2344</v>
      </c>
      <c r="D1552" cm="1">
        <f t="array" aca="1" ref="D1552" ca="1">_xlfn.IFS(C1552 &lt;_xlfn.PERCENTILE.EXC($C$2:$C$1786,0.2),5,C1552&lt;_xlfn.PERCENTILE.EXC($C$2:$C$2000, 0.4),4, C1552&lt;_xlfn.PERCENTILE.EXC($C$2:$C$2000, 0.6),3, C1552&lt;_xlfn.PERCENTILE.EXC($C$2:$C$2000, 0.8),2, C1552&gt;=_xlfn.PERCENTILE.EXC($C$2:$C$2000, 0.8), 1)</f>
        <v>2</v>
      </c>
      <c r="E1552">
        <f>COUNTIF(Sheet1!A:A,Sheet2!A1552)</f>
        <v>1</v>
      </c>
      <c r="F1552" cm="1">
        <f t="array" ref="F1552">_xlfn.IFS(E1552 &gt; _xlfn.PERCENTILE.EXC($E$2:$E$1786,0.8), 5, E1552 &gt; _xlfn.PERCENTILE.EXC($E$2:$E$1786,0.6), 4,E1552 &gt; _xlfn.PERCENTILE.EXC($E$2:$E$1786,0.4), 3, E1552 &gt; _xlfn.PERCENTILE.EXC($E$2:$E$1786,0.2),2, E1552 &lt;= _xlfn.PERCENTILE.EXC($E$2:$E$1786,0.2), 1)</f>
        <v>1</v>
      </c>
      <c r="G1552">
        <f>SUMIF(Sheet1!A:A,A1552,Sheet1!C:C)</f>
        <v>72.5</v>
      </c>
      <c r="H1552" cm="1">
        <f t="array" ref="H1552">_xlfn.IFS(G1552 &lt;_xlfn.PERCENTILE.EXC($G$2:$G$1786,0.2),5,G1552&lt;_xlfn.PERCENTILE.EXC($G$2:$G$2000, 0.4),4, G1552&lt;_xlfn.PERCENTILE.EXC($G$2:$G$2000, 0.6),3, G1552&lt;_xlfn.PERCENTILE.EXC($G$2:$G$2000, 0.8),2, G1552&gt;=_xlfn.PERCENTILE.EXC($G$2:$G$2000, 0.8), 1)</f>
        <v>5</v>
      </c>
      <c r="K1552" t="str" cm="1">
        <f t="array" aca="1" ref="K1552" ca="1">_xlfn.IFS(
    AND($D1552=5, $F1552&gt;=4,$H1552&gt;=4), "Best Customers",
    AND($D1552&gt;=3, $D1552&lt;=4, $F1552&gt;=4, $H1552&gt;=3), "Loyal Customers",
    AND($D1552&gt;=3, $D1552&lt;=4, $F1552&gt;=2, $H1552&gt;=2), "Potential Loyal Customers",
    AND($D1552&gt;=2, $D1552&lt;=3, $F1552&gt;=3, $H1552&gt;=3), "At-Risk Customers",
    AND($D1552=1, $F1552&lt;=2, $H1552&lt;=2), "Lost Customers",
    TRUE, "Unclassified"
)</f>
        <v>Unclassified</v>
      </c>
    </row>
    <row r="1553" spans="1:11" x14ac:dyDescent="0.2">
      <c r="A1553" t="str">
        <v>CUS026022</v>
      </c>
      <c r="B1553" s="1" cm="1">
        <f t="array" ref="B1553">MAX(_xlfn._xlws.FILTER(Sheet1!B:B,Sheet2!A1553 = Sheet1!A:A))</f>
        <v>43433</v>
      </c>
      <c r="C1553" s="2">
        <f t="shared" ca="1" si="28"/>
        <v>2344</v>
      </c>
      <c r="D1553" cm="1">
        <f t="array" aca="1" ref="D1553" ca="1">_xlfn.IFS(C1553 &lt;_xlfn.PERCENTILE.EXC($C$2:$C$1786,0.2),5,C1553&lt;_xlfn.PERCENTILE.EXC($C$2:$C$2000, 0.4),4, C1553&lt;_xlfn.PERCENTILE.EXC($C$2:$C$2000, 0.6),3, C1553&lt;_xlfn.PERCENTILE.EXC($C$2:$C$2000, 0.8),2, C1553&gt;=_xlfn.PERCENTILE.EXC($C$2:$C$2000, 0.8), 1)</f>
        <v>2</v>
      </c>
      <c r="E1553">
        <f>COUNTIF(Sheet1!A:A,Sheet2!A1553)</f>
        <v>1</v>
      </c>
      <c r="F1553" cm="1">
        <f t="array" ref="F1553">_xlfn.IFS(E1553 &gt; _xlfn.PERCENTILE.EXC($E$2:$E$1786,0.8), 5, E1553 &gt; _xlfn.PERCENTILE.EXC($E$2:$E$1786,0.6), 4,E1553 &gt; _xlfn.PERCENTILE.EXC($E$2:$E$1786,0.4), 3, E1553 &gt; _xlfn.PERCENTILE.EXC($E$2:$E$1786,0.2),2, E1553 &lt;= _xlfn.PERCENTILE.EXC($E$2:$E$1786,0.2), 1)</f>
        <v>1</v>
      </c>
      <c r="G1553">
        <f>SUMIF(Sheet1!A:A,A1553,Sheet1!C:C)</f>
        <v>71.5</v>
      </c>
      <c r="H1553" cm="1">
        <f t="array" ref="H1553">_xlfn.IFS(G1553 &lt;_xlfn.PERCENTILE.EXC($G$2:$G$1786,0.2),5,G1553&lt;_xlfn.PERCENTILE.EXC($G$2:$G$2000, 0.4),4, G1553&lt;_xlfn.PERCENTILE.EXC($G$2:$G$2000, 0.6),3, G1553&lt;_xlfn.PERCENTILE.EXC($G$2:$G$2000, 0.8),2, G1553&gt;=_xlfn.PERCENTILE.EXC($G$2:$G$2000, 0.8), 1)</f>
        <v>5</v>
      </c>
      <c r="K1553" t="str" cm="1">
        <f t="array" aca="1" ref="K1553" ca="1">_xlfn.IFS(
    AND($D1553=5, $F1553&gt;=4,$H1553&gt;=4), "Best Customers",
    AND($D1553&gt;=3, $D1553&lt;=4, $F1553&gt;=4, $H1553&gt;=3), "Loyal Customers",
    AND($D1553&gt;=3, $D1553&lt;=4, $F1553&gt;=2, $H1553&gt;=2), "Potential Loyal Customers",
    AND($D1553&gt;=2, $D1553&lt;=3, $F1553&gt;=3, $H1553&gt;=3), "At-Risk Customers",
    AND($D1553=1, $F1553&lt;=2, $H1553&lt;=2), "Lost Customers",
    TRUE, "Unclassified"
)</f>
        <v>Unclassified</v>
      </c>
    </row>
    <row r="1554" spans="1:11" x14ac:dyDescent="0.2">
      <c r="A1554" t="str">
        <v>CUS026023</v>
      </c>
      <c r="B1554" s="1" cm="1">
        <f t="array" ref="B1554">MAX(_xlfn._xlws.FILTER(Sheet1!B:B,Sheet2!A1554 = Sheet1!A:A))</f>
        <v>43433</v>
      </c>
      <c r="C1554" s="2">
        <f t="shared" ca="1" si="28"/>
        <v>2344</v>
      </c>
      <c r="D1554" cm="1">
        <f t="array" aca="1" ref="D1554" ca="1">_xlfn.IFS(C1554 &lt;_xlfn.PERCENTILE.EXC($C$2:$C$1786,0.2),5,C1554&lt;_xlfn.PERCENTILE.EXC($C$2:$C$2000, 0.4),4, C1554&lt;_xlfn.PERCENTILE.EXC($C$2:$C$2000, 0.6),3, C1554&lt;_xlfn.PERCENTILE.EXC($C$2:$C$2000, 0.8),2, C1554&gt;=_xlfn.PERCENTILE.EXC($C$2:$C$2000, 0.8), 1)</f>
        <v>2</v>
      </c>
      <c r="E1554">
        <f>COUNTIF(Sheet1!A:A,Sheet2!A1554)</f>
        <v>1</v>
      </c>
      <c r="F1554" cm="1">
        <f t="array" ref="F1554">_xlfn.IFS(E1554 &gt; _xlfn.PERCENTILE.EXC($E$2:$E$1786,0.8), 5, E1554 &gt; _xlfn.PERCENTILE.EXC($E$2:$E$1786,0.6), 4,E1554 &gt; _xlfn.PERCENTILE.EXC($E$2:$E$1786,0.4), 3, E1554 &gt; _xlfn.PERCENTILE.EXC($E$2:$E$1786,0.2),2, E1554 &lt;= _xlfn.PERCENTILE.EXC($E$2:$E$1786,0.2), 1)</f>
        <v>1</v>
      </c>
      <c r="G1554">
        <f>SUMIF(Sheet1!A:A,A1554,Sheet1!C:C)</f>
        <v>67.5</v>
      </c>
      <c r="H1554" cm="1">
        <f t="array" ref="H1554">_xlfn.IFS(G1554 &lt;_xlfn.PERCENTILE.EXC($G$2:$G$1786,0.2),5,G1554&lt;_xlfn.PERCENTILE.EXC($G$2:$G$2000, 0.4),4, G1554&lt;_xlfn.PERCENTILE.EXC($G$2:$G$2000, 0.6),3, G1554&lt;_xlfn.PERCENTILE.EXC($G$2:$G$2000, 0.8),2, G1554&gt;=_xlfn.PERCENTILE.EXC($G$2:$G$2000, 0.8), 1)</f>
        <v>5</v>
      </c>
      <c r="K1554" t="str" cm="1">
        <f t="array" aca="1" ref="K1554" ca="1">_xlfn.IFS(
    AND($D1554=5, $F1554&gt;=4,$H1554&gt;=4), "Best Customers",
    AND($D1554&gt;=3, $D1554&lt;=4, $F1554&gt;=4, $H1554&gt;=3), "Loyal Customers",
    AND($D1554&gt;=3, $D1554&lt;=4, $F1554&gt;=2, $H1554&gt;=2), "Potential Loyal Customers",
    AND($D1554&gt;=2, $D1554&lt;=3, $F1554&gt;=3, $H1554&gt;=3), "At-Risk Customers",
    AND($D1554=1, $F1554&lt;=2, $H1554&lt;=2), "Lost Customers",
    TRUE, "Unclassified"
)</f>
        <v>Unclassified</v>
      </c>
    </row>
    <row r="1555" spans="1:11" x14ac:dyDescent="0.2">
      <c r="A1555" t="str">
        <v>CUS026024</v>
      </c>
      <c r="B1555" s="1" cm="1">
        <f t="array" ref="B1555">MAX(_xlfn._xlws.FILTER(Sheet1!B:B,Sheet2!A1555 = Sheet1!A:A))</f>
        <v>43433</v>
      </c>
      <c r="C1555" s="2">
        <f t="shared" ca="1" si="28"/>
        <v>2344</v>
      </c>
      <c r="D1555" cm="1">
        <f t="array" aca="1" ref="D1555" ca="1">_xlfn.IFS(C1555 &lt;_xlfn.PERCENTILE.EXC($C$2:$C$1786,0.2),5,C1555&lt;_xlfn.PERCENTILE.EXC($C$2:$C$2000, 0.4),4, C1555&lt;_xlfn.PERCENTILE.EXC($C$2:$C$2000, 0.6),3, C1555&lt;_xlfn.PERCENTILE.EXC($C$2:$C$2000, 0.8),2, C1555&gt;=_xlfn.PERCENTILE.EXC($C$2:$C$2000, 0.8), 1)</f>
        <v>2</v>
      </c>
      <c r="E1555">
        <f>COUNTIF(Sheet1!A:A,Sheet2!A1555)</f>
        <v>1</v>
      </c>
      <c r="F1555" cm="1">
        <f t="array" ref="F1555">_xlfn.IFS(E1555 &gt; _xlfn.PERCENTILE.EXC($E$2:$E$1786,0.8), 5, E1555 &gt; _xlfn.PERCENTILE.EXC($E$2:$E$1786,0.6), 4,E1555 &gt; _xlfn.PERCENTILE.EXC($E$2:$E$1786,0.4), 3, E1555 &gt; _xlfn.PERCENTILE.EXC($E$2:$E$1786,0.2),2, E1555 &lt;= _xlfn.PERCENTILE.EXC($E$2:$E$1786,0.2), 1)</f>
        <v>1</v>
      </c>
      <c r="G1555">
        <f>SUMIF(Sheet1!A:A,A1555,Sheet1!C:C)</f>
        <v>52.9</v>
      </c>
      <c r="H1555" cm="1">
        <f t="array" ref="H1555">_xlfn.IFS(G1555 &lt;_xlfn.PERCENTILE.EXC($G$2:$G$1786,0.2),5,G1555&lt;_xlfn.PERCENTILE.EXC($G$2:$G$2000, 0.4),4, G1555&lt;_xlfn.PERCENTILE.EXC($G$2:$G$2000, 0.6),3, G1555&lt;_xlfn.PERCENTILE.EXC($G$2:$G$2000, 0.8),2, G1555&gt;=_xlfn.PERCENTILE.EXC($G$2:$G$2000, 0.8), 1)</f>
        <v>5</v>
      </c>
      <c r="K1555" t="str" cm="1">
        <f t="array" aca="1" ref="K1555" ca="1">_xlfn.IFS(
    AND($D1555=5, $F1555&gt;=4,$H1555&gt;=4), "Best Customers",
    AND($D1555&gt;=3, $D1555&lt;=4, $F1555&gt;=4, $H1555&gt;=3), "Loyal Customers",
    AND($D1555&gt;=3, $D1555&lt;=4, $F1555&gt;=2, $H1555&gt;=2), "Potential Loyal Customers",
    AND($D1555&gt;=2, $D1555&lt;=3, $F1555&gt;=3, $H1555&gt;=3), "At-Risk Customers",
    AND($D1555=1, $F1555&lt;=2, $H1555&lt;=2), "Lost Customers",
    TRUE, "Unclassified"
)</f>
        <v>Unclassified</v>
      </c>
    </row>
    <row r="1556" spans="1:11" x14ac:dyDescent="0.2">
      <c r="A1556" t="str">
        <v>CUS026026</v>
      </c>
      <c r="B1556" s="1" cm="1">
        <f t="array" ref="B1556">MAX(_xlfn._xlws.FILTER(Sheet1!B:B,Sheet2!A1556 = Sheet1!A:A))</f>
        <v>43433</v>
      </c>
      <c r="C1556" s="2">
        <f t="shared" ca="1" si="28"/>
        <v>2344</v>
      </c>
      <c r="D1556" cm="1">
        <f t="array" aca="1" ref="D1556" ca="1">_xlfn.IFS(C1556 &lt;_xlfn.PERCENTILE.EXC($C$2:$C$1786,0.2),5,C1556&lt;_xlfn.PERCENTILE.EXC($C$2:$C$2000, 0.4),4, C1556&lt;_xlfn.PERCENTILE.EXC($C$2:$C$2000, 0.6),3, C1556&lt;_xlfn.PERCENTILE.EXC($C$2:$C$2000, 0.8),2, C1556&gt;=_xlfn.PERCENTILE.EXC($C$2:$C$2000, 0.8), 1)</f>
        <v>2</v>
      </c>
      <c r="E1556">
        <f>COUNTIF(Sheet1!A:A,Sheet2!A1556)</f>
        <v>1</v>
      </c>
      <c r="F1556" cm="1">
        <f t="array" ref="F1556">_xlfn.IFS(E1556 &gt; _xlfn.PERCENTILE.EXC($E$2:$E$1786,0.8), 5, E1556 &gt; _xlfn.PERCENTILE.EXC($E$2:$E$1786,0.6), 4,E1556 &gt; _xlfn.PERCENTILE.EXC($E$2:$E$1786,0.4), 3, E1556 &gt; _xlfn.PERCENTILE.EXC($E$2:$E$1786,0.2),2, E1556 &lt;= _xlfn.PERCENTILE.EXC($E$2:$E$1786,0.2), 1)</f>
        <v>1</v>
      </c>
      <c r="G1556">
        <f>SUMIF(Sheet1!A:A,A1556,Sheet1!C:C)</f>
        <v>34</v>
      </c>
      <c r="H1556" cm="1">
        <f t="array" ref="H1556">_xlfn.IFS(G1556 &lt;_xlfn.PERCENTILE.EXC($G$2:$G$1786,0.2),5,G1556&lt;_xlfn.PERCENTILE.EXC($G$2:$G$2000, 0.4),4, G1556&lt;_xlfn.PERCENTILE.EXC($G$2:$G$2000, 0.6),3, G1556&lt;_xlfn.PERCENTILE.EXC($G$2:$G$2000, 0.8),2, G1556&gt;=_xlfn.PERCENTILE.EXC($G$2:$G$2000, 0.8), 1)</f>
        <v>5</v>
      </c>
      <c r="K1556" t="str" cm="1">
        <f t="array" aca="1" ref="K1556" ca="1">_xlfn.IFS(
    AND($D1556=5, $F1556&gt;=4,$H1556&gt;=4), "Best Customers",
    AND($D1556&gt;=3, $D1556&lt;=4, $F1556&gt;=4, $H1556&gt;=3), "Loyal Customers",
    AND($D1556&gt;=3, $D1556&lt;=4, $F1556&gt;=2, $H1556&gt;=2), "Potential Loyal Customers",
    AND($D1556&gt;=2, $D1556&lt;=3, $F1556&gt;=3, $H1556&gt;=3), "At-Risk Customers",
    AND($D1556=1, $F1556&lt;=2, $H1556&lt;=2), "Lost Customers",
    TRUE, "Unclassified"
)</f>
        <v>Unclassified</v>
      </c>
    </row>
    <row r="1557" spans="1:11" x14ac:dyDescent="0.2">
      <c r="A1557" t="str">
        <v>CUS026027</v>
      </c>
      <c r="B1557" s="1" cm="1">
        <f t="array" ref="B1557">MAX(_xlfn._xlws.FILTER(Sheet1!B:B,Sheet2!A1557 = Sheet1!A:A))</f>
        <v>43433</v>
      </c>
      <c r="C1557" s="2">
        <f t="shared" ca="1" si="28"/>
        <v>2344</v>
      </c>
      <c r="D1557" cm="1">
        <f t="array" aca="1" ref="D1557" ca="1">_xlfn.IFS(C1557 &lt;_xlfn.PERCENTILE.EXC($C$2:$C$1786,0.2),5,C1557&lt;_xlfn.PERCENTILE.EXC($C$2:$C$2000, 0.4),4, C1557&lt;_xlfn.PERCENTILE.EXC($C$2:$C$2000, 0.6),3, C1557&lt;_xlfn.PERCENTILE.EXC($C$2:$C$2000, 0.8),2, C1557&gt;=_xlfn.PERCENTILE.EXC($C$2:$C$2000, 0.8), 1)</f>
        <v>2</v>
      </c>
      <c r="E1557">
        <f>COUNTIF(Sheet1!A:A,Sheet2!A1557)</f>
        <v>1</v>
      </c>
      <c r="F1557" cm="1">
        <f t="array" ref="F1557">_xlfn.IFS(E1557 &gt; _xlfn.PERCENTILE.EXC($E$2:$E$1786,0.8), 5, E1557 &gt; _xlfn.PERCENTILE.EXC($E$2:$E$1786,0.6), 4,E1557 &gt; _xlfn.PERCENTILE.EXC($E$2:$E$1786,0.4), 3, E1557 &gt; _xlfn.PERCENTILE.EXC($E$2:$E$1786,0.2),2, E1557 &lt;= _xlfn.PERCENTILE.EXC($E$2:$E$1786,0.2), 1)</f>
        <v>1</v>
      </c>
      <c r="G1557">
        <f>SUMIF(Sheet1!A:A,A1557,Sheet1!C:C)</f>
        <v>125</v>
      </c>
      <c r="H1557" cm="1">
        <f t="array" ref="H1557">_xlfn.IFS(G1557 &lt;_xlfn.PERCENTILE.EXC($G$2:$G$1786,0.2),5,G1557&lt;_xlfn.PERCENTILE.EXC($G$2:$G$2000, 0.4),4, G1557&lt;_xlfn.PERCENTILE.EXC($G$2:$G$2000, 0.6),3, G1557&lt;_xlfn.PERCENTILE.EXC($G$2:$G$2000, 0.8),2, G1557&gt;=_xlfn.PERCENTILE.EXC($G$2:$G$2000, 0.8), 1)</f>
        <v>4</v>
      </c>
      <c r="K1557" t="str" cm="1">
        <f t="array" aca="1" ref="K1557" ca="1">_xlfn.IFS(
    AND($D1557=5, $F1557&gt;=4,$H1557&gt;=4), "Best Customers",
    AND($D1557&gt;=3, $D1557&lt;=4, $F1557&gt;=4, $H1557&gt;=3), "Loyal Customers",
    AND($D1557&gt;=3, $D1557&lt;=4, $F1557&gt;=2, $H1557&gt;=2), "Potential Loyal Customers",
    AND($D1557&gt;=2, $D1557&lt;=3, $F1557&gt;=3, $H1557&gt;=3), "At-Risk Customers",
    AND($D1557=1, $F1557&lt;=2, $H1557&lt;=2), "Lost Customers",
    TRUE, "Unclassified"
)</f>
        <v>Unclassified</v>
      </c>
    </row>
    <row r="1558" spans="1:11" x14ac:dyDescent="0.2">
      <c r="A1558" t="str">
        <v>CUS026019</v>
      </c>
      <c r="B1558" s="1" cm="1">
        <f t="array" ref="B1558">MAX(_xlfn._xlws.FILTER(Sheet1!B:B,Sheet2!A1558 = Sheet1!A:A))</f>
        <v>43434</v>
      </c>
      <c r="C1558" s="2">
        <f t="shared" ca="1" si="28"/>
        <v>2343</v>
      </c>
      <c r="D1558" cm="1">
        <f t="array" aca="1" ref="D1558" ca="1">_xlfn.IFS(C1558 &lt;_xlfn.PERCENTILE.EXC($C$2:$C$1786,0.2),5,C1558&lt;_xlfn.PERCENTILE.EXC($C$2:$C$2000, 0.4),4, C1558&lt;_xlfn.PERCENTILE.EXC($C$2:$C$2000, 0.6),3, C1558&lt;_xlfn.PERCENTILE.EXC($C$2:$C$2000, 0.8),2, C1558&gt;=_xlfn.PERCENTILE.EXC($C$2:$C$2000, 0.8), 1)</f>
        <v>2</v>
      </c>
      <c r="E1558">
        <f>COUNTIF(Sheet1!A:A,Sheet2!A1558)</f>
        <v>1</v>
      </c>
      <c r="F1558" cm="1">
        <f t="array" ref="F1558">_xlfn.IFS(E1558 &gt; _xlfn.PERCENTILE.EXC($E$2:$E$1786,0.8), 5, E1558 &gt; _xlfn.PERCENTILE.EXC($E$2:$E$1786,0.6), 4,E1558 &gt; _xlfn.PERCENTILE.EXC($E$2:$E$1786,0.4), 3, E1558 &gt; _xlfn.PERCENTILE.EXC($E$2:$E$1786,0.2),2, E1558 &lt;= _xlfn.PERCENTILE.EXC($E$2:$E$1786,0.2), 1)</f>
        <v>1</v>
      </c>
      <c r="G1558">
        <f>SUMIF(Sheet1!A:A,A1558,Sheet1!C:C)</f>
        <v>210.75</v>
      </c>
      <c r="H1558" cm="1">
        <f t="array" ref="H1558">_xlfn.IFS(G1558 &lt;_xlfn.PERCENTILE.EXC($G$2:$G$1786,0.2),5,G1558&lt;_xlfn.PERCENTILE.EXC($G$2:$G$2000, 0.4),4, G1558&lt;_xlfn.PERCENTILE.EXC($G$2:$G$2000, 0.6),3, G1558&lt;_xlfn.PERCENTILE.EXC($G$2:$G$2000, 0.8),2, G1558&gt;=_xlfn.PERCENTILE.EXC($G$2:$G$2000, 0.8), 1)</f>
        <v>4</v>
      </c>
      <c r="K1558" t="str" cm="1">
        <f t="array" aca="1" ref="K1558" ca="1">_xlfn.IFS(
    AND($D1558=5, $F1558&gt;=4,$H1558&gt;=4), "Best Customers",
    AND($D1558&gt;=3, $D1558&lt;=4, $F1558&gt;=4, $H1558&gt;=3), "Loyal Customers",
    AND($D1558&gt;=3, $D1558&lt;=4, $F1558&gt;=2, $H1558&gt;=2), "Potential Loyal Customers",
    AND($D1558&gt;=2, $D1558&lt;=3, $F1558&gt;=3, $H1558&gt;=3), "At-Risk Customers",
    AND($D1558=1, $F1558&lt;=2, $H1558&lt;=2), "Lost Customers",
    TRUE, "Unclassified"
)</f>
        <v>Unclassified</v>
      </c>
    </row>
    <row r="1559" spans="1:11" x14ac:dyDescent="0.2">
      <c r="A1559" t="str">
        <v>CUS026016</v>
      </c>
      <c r="B1559" s="1" cm="1">
        <f t="array" ref="B1559">MAX(_xlfn._xlws.FILTER(Sheet1!B:B,Sheet2!A1559 = Sheet1!A:A))</f>
        <v>43437</v>
      </c>
      <c r="C1559" s="2">
        <f t="shared" ca="1" si="28"/>
        <v>2340</v>
      </c>
      <c r="D1559" cm="1">
        <f t="array" aca="1" ref="D1559" ca="1">_xlfn.IFS(C1559 &lt;_xlfn.PERCENTILE.EXC($C$2:$C$1786,0.2),5,C1559&lt;_xlfn.PERCENTILE.EXC($C$2:$C$2000, 0.4),4, C1559&lt;_xlfn.PERCENTILE.EXC($C$2:$C$2000, 0.6),3, C1559&lt;_xlfn.PERCENTILE.EXC($C$2:$C$2000, 0.8),2, C1559&gt;=_xlfn.PERCENTILE.EXC($C$2:$C$2000, 0.8), 1)</f>
        <v>2</v>
      </c>
      <c r="E1559">
        <f>COUNTIF(Sheet1!A:A,Sheet2!A1559)</f>
        <v>1</v>
      </c>
      <c r="F1559" cm="1">
        <f t="array" ref="F1559">_xlfn.IFS(E1559 &gt; _xlfn.PERCENTILE.EXC($E$2:$E$1786,0.8), 5, E1559 &gt; _xlfn.PERCENTILE.EXC($E$2:$E$1786,0.6), 4,E1559 &gt; _xlfn.PERCENTILE.EXC($E$2:$E$1786,0.4), 3, E1559 &gt; _xlfn.PERCENTILE.EXC($E$2:$E$1786,0.2),2, E1559 &lt;= _xlfn.PERCENTILE.EXC($E$2:$E$1786,0.2), 1)</f>
        <v>1</v>
      </c>
      <c r="G1559">
        <f>SUMIF(Sheet1!A:A,A1559,Sheet1!C:C)</f>
        <v>52.9</v>
      </c>
      <c r="H1559" cm="1">
        <f t="array" ref="H1559">_xlfn.IFS(G1559 &lt;_xlfn.PERCENTILE.EXC($G$2:$G$1786,0.2),5,G1559&lt;_xlfn.PERCENTILE.EXC($G$2:$G$2000, 0.4),4, G1559&lt;_xlfn.PERCENTILE.EXC($G$2:$G$2000, 0.6),3, G1559&lt;_xlfn.PERCENTILE.EXC($G$2:$G$2000, 0.8),2, G1559&gt;=_xlfn.PERCENTILE.EXC($G$2:$G$2000, 0.8), 1)</f>
        <v>5</v>
      </c>
      <c r="K1559" t="str" cm="1">
        <f t="array" aca="1" ref="K1559" ca="1">_xlfn.IFS(
    AND($D1559=5, $F1559&gt;=4,$H1559&gt;=4), "Best Customers",
    AND($D1559&gt;=3, $D1559&lt;=4, $F1559&gt;=4, $H1559&gt;=3), "Loyal Customers",
    AND($D1559&gt;=3, $D1559&lt;=4, $F1559&gt;=2, $H1559&gt;=2), "Potential Loyal Customers",
    AND($D1559&gt;=2, $D1559&lt;=3, $F1559&gt;=3, $H1559&gt;=3), "At-Risk Customers",
    AND($D1559=1, $F1559&lt;=2, $H1559&lt;=2), "Lost Customers",
    TRUE, "Unclassified"
)</f>
        <v>Unclassified</v>
      </c>
    </row>
    <row r="1560" spans="1:11" x14ac:dyDescent="0.2">
      <c r="A1560" t="str">
        <v>CUS010637</v>
      </c>
      <c r="B1560" s="1" cm="1">
        <f t="array" ref="B1560">MAX(_xlfn._xlws.FILTER(Sheet1!B:B,Sheet2!A1560 = Sheet1!A:A))</f>
        <v>45205</v>
      </c>
      <c r="C1560" s="2">
        <f t="shared" ca="1" si="28"/>
        <v>572</v>
      </c>
      <c r="D1560" cm="1">
        <f t="array" aca="1" ref="D1560" ca="1">_xlfn.IFS(C1560 &lt;_xlfn.PERCENTILE.EXC($C$2:$C$1786,0.2),5,C1560&lt;_xlfn.PERCENTILE.EXC($C$2:$C$2000, 0.4),4, C1560&lt;_xlfn.PERCENTILE.EXC($C$2:$C$2000, 0.6),3, C1560&lt;_xlfn.PERCENTILE.EXC($C$2:$C$2000, 0.8),2, C1560&gt;=_xlfn.PERCENTILE.EXC($C$2:$C$2000, 0.8), 1)</f>
        <v>4</v>
      </c>
      <c r="E1560">
        <f>COUNTIF(Sheet1!A:A,Sheet2!A1560)</f>
        <v>18</v>
      </c>
      <c r="F1560" cm="1">
        <f t="array" ref="F1560">_xlfn.IFS(E1560 &gt; _xlfn.PERCENTILE.EXC($E$2:$E$1786,0.8), 5, E1560 &gt; _xlfn.PERCENTILE.EXC($E$2:$E$1786,0.6), 4,E1560 &gt; _xlfn.PERCENTILE.EXC($E$2:$E$1786,0.4), 3, E1560 &gt; _xlfn.PERCENTILE.EXC($E$2:$E$1786,0.2),2, E1560 &lt;= _xlfn.PERCENTILE.EXC($E$2:$E$1786,0.2), 1)</f>
        <v>5</v>
      </c>
      <c r="G1560">
        <f>SUMIF(Sheet1!A:A,A1560,Sheet1!C:C)</f>
        <v>2095.8000000000002</v>
      </c>
      <c r="H1560" cm="1">
        <f t="array" ref="H1560">_xlfn.IFS(G1560 &lt;_xlfn.PERCENTILE.EXC($G$2:$G$1786,0.2),5,G1560&lt;_xlfn.PERCENTILE.EXC($G$2:$G$2000, 0.4),4, G1560&lt;_xlfn.PERCENTILE.EXC($G$2:$G$2000, 0.6),3, G1560&lt;_xlfn.PERCENTILE.EXC($G$2:$G$2000, 0.8),2, G1560&gt;=_xlfn.PERCENTILE.EXC($G$2:$G$2000, 0.8), 1)</f>
        <v>2</v>
      </c>
      <c r="K1560" t="str" cm="1">
        <f t="array" aca="1" ref="K1560" ca="1">_xlfn.IFS(
    AND($D1560=5, $F1560&gt;=4,$H1560&gt;=4), "Best Customers",
    AND($D1560&gt;=3, $D1560&lt;=4, $F1560&gt;=4, $H1560&gt;=3), "Loyal Customers",
    AND($D1560&gt;=3, $D1560&lt;=4, $F1560&gt;=2, $H1560&gt;=2), "Potential Loyal Customers",
    AND($D1560&gt;=2, $D1560&lt;=3, $F1560&gt;=3, $H1560&gt;=3), "At-Risk Customers",
    AND($D1560=1, $F1560&lt;=2, $H1560&lt;=2), "Lost Customers",
    TRUE, "Unclassified"
)</f>
        <v>Potential Loyal Customers</v>
      </c>
    </row>
    <row r="1561" spans="1:11" x14ac:dyDescent="0.2">
      <c r="A1561" t="str">
        <v>CUS026018</v>
      </c>
      <c r="B1561" s="1" cm="1">
        <f t="array" ref="B1561">MAX(_xlfn._xlws.FILTER(Sheet1!B:B,Sheet2!A1561 = Sheet1!A:A))</f>
        <v>43437</v>
      </c>
      <c r="C1561" s="2">
        <f t="shared" ca="1" si="28"/>
        <v>2340</v>
      </c>
      <c r="D1561" cm="1">
        <f t="array" aca="1" ref="D1561" ca="1">_xlfn.IFS(C1561 &lt;_xlfn.PERCENTILE.EXC($C$2:$C$1786,0.2),5,C1561&lt;_xlfn.PERCENTILE.EXC($C$2:$C$2000, 0.4),4, C1561&lt;_xlfn.PERCENTILE.EXC($C$2:$C$2000, 0.6),3, C1561&lt;_xlfn.PERCENTILE.EXC($C$2:$C$2000, 0.8),2, C1561&gt;=_xlfn.PERCENTILE.EXC($C$2:$C$2000, 0.8), 1)</f>
        <v>2</v>
      </c>
      <c r="E1561">
        <f>COUNTIF(Sheet1!A:A,Sheet2!A1561)</f>
        <v>1</v>
      </c>
      <c r="F1561" cm="1">
        <f t="array" ref="F1561">_xlfn.IFS(E1561 &gt; _xlfn.PERCENTILE.EXC($E$2:$E$1786,0.8), 5, E1561 &gt; _xlfn.PERCENTILE.EXC($E$2:$E$1786,0.6), 4,E1561 &gt; _xlfn.PERCENTILE.EXC($E$2:$E$1786,0.4), 3, E1561 &gt; _xlfn.PERCENTILE.EXC($E$2:$E$1786,0.2),2, E1561 &lt;= _xlfn.PERCENTILE.EXC($E$2:$E$1786,0.2), 1)</f>
        <v>1</v>
      </c>
      <c r="G1561">
        <f>SUMIF(Sheet1!A:A,A1561,Sheet1!C:C)</f>
        <v>90</v>
      </c>
      <c r="H1561" cm="1">
        <f t="array" ref="H1561">_xlfn.IFS(G1561 &lt;_xlfn.PERCENTILE.EXC($G$2:$G$1786,0.2),5,G1561&lt;_xlfn.PERCENTILE.EXC($G$2:$G$2000, 0.4),4, G1561&lt;_xlfn.PERCENTILE.EXC($G$2:$G$2000, 0.6),3, G1561&lt;_xlfn.PERCENTILE.EXC($G$2:$G$2000, 0.8),2, G1561&gt;=_xlfn.PERCENTILE.EXC($G$2:$G$2000, 0.8), 1)</f>
        <v>4</v>
      </c>
      <c r="K1561" t="str" cm="1">
        <f t="array" aca="1" ref="K1561" ca="1">_xlfn.IFS(
    AND($D1561=5, $F1561&gt;=4,$H1561&gt;=4), "Best Customers",
    AND($D1561&gt;=3, $D1561&lt;=4, $F1561&gt;=4, $H1561&gt;=3), "Loyal Customers",
    AND($D1561&gt;=3, $D1561&lt;=4, $F1561&gt;=2, $H1561&gt;=2), "Potential Loyal Customers",
    AND($D1561&gt;=2, $D1561&lt;=3, $F1561&gt;=3, $H1561&gt;=3), "At-Risk Customers",
    AND($D1561=1, $F1561&lt;=2, $H1561&lt;=2), "Lost Customers",
    TRUE, "Unclassified"
)</f>
        <v>Unclassified</v>
      </c>
    </row>
    <row r="1562" spans="1:11" x14ac:dyDescent="0.2">
      <c r="A1562" t="str">
        <v>CUS009919</v>
      </c>
      <c r="B1562" s="1" cm="1">
        <f t="array" ref="B1562">MAX(_xlfn._xlws.FILTER(Sheet1!B:B,Sheet2!A1562 = Sheet1!A:A))</f>
        <v>45233</v>
      </c>
      <c r="C1562" s="2">
        <f t="shared" ca="1" si="28"/>
        <v>544</v>
      </c>
      <c r="D1562" cm="1">
        <f t="array" aca="1" ref="D1562" ca="1">_xlfn.IFS(C1562 &lt;_xlfn.PERCENTILE.EXC($C$2:$C$1786,0.2),5,C1562&lt;_xlfn.PERCENTILE.EXC($C$2:$C$2000, 0.4),4, C1562&lt;_xlfn.PERCENTILE.EXC($C$2:$C$2000, 0.6),3, C1562&lt;_xlfn.PERCENTILE.EXC($C$2:$C$2000, 0.8),2, C1562&gt;=_xlfn.PERCENTILE.EXC($C$2:$C$2000, 0.8), 1)</f>
        <v>4</v>
      </c>
      <c r="E1562">
        <f>COUNTIF(Sheet1!A:A,Sheet2!A1562)</f>
        <v>5</v>
      </c>
      <c r="F1562" cm="1">
        <f t="array" ref="F1562">_xlfn.IFS(E1562 &gt; _xlfn.PERCENTILE.EXC($E$2:$E$1786,0.8), 5, E1562 &gt; _xlfn.PERCENTILE.EXC($E$2:$E$1786,0.6), 4,E1562 &gt; _xlfn.PERCENTILE.EXC($E$2:$E$1786,0.4), 3, E1562 &gt; _xlfn.PERCENTILE.EXC($E$2:$E$1786,0.2),2, E1562 &lt;= _xlfn.PERCENTILE.EXC($E$2:$E$1786,0.2), 1)</f>
        <v>4</v>
      </c>
      <c r="G1562">
        <f>SUMIF(Sheet1!A:A,A1562,Sheet1!C:C)</f>
        <v>1419.39</v>
      </c>
      <c r="H1562" cm="1">
        <f t="array" ref="H1562">_xlfn.IFS(G1562 &lt;_xlfn.PERCENTILE.EXC($G$2:$G$1786,0.2),5,G1562&lt;_xlfn.PERCENTILE.EXC($G$2:$G$2000, 0.4),4, G1562&lt;_xlfn.PERCENTILE.EXC($G$2:$G$2000, 0.6),3, G1562&lt;_xlfn.PERCENTILE.EXC($G$2:$G$2000, 0.8),2, G1562&gt;=_xlfn.PERCENTILE.EXC($G$2:$G$2000, 0.8), 1)</f>
        <v>2</v>
      </c>
      <c r="K1562" t="str" cm="1">
        <f t="array" aca="1" ref="K1562" ca="1">_xlfn.IFS(
    AND($D1562=5, $F1562&gt;=4,$H1562&gt;=4), "Best Customers",
    AND($D1562&gt;=3, $D1562&lt;=4, $F1562&gt;=4, $H1562&gt;=3), "Loyal Customers",
    AND($D1562&gt;=3, $D1562&lt;=4, $F1562&gt;=2, $H1562&gt;=2), "Potential Loyal Customers",
    AND($D1562&gt;=2, $D1562&lt;=3, $F1562&gt;=3, $H1562&gt;=3), "At-Risk Customers",
    AND($D1562=1, $F1562&lt;=2, $H1562&lt;=2), "Lost Customers",
    TRUE, "Unclassified"
)</f>
        <v>Potential Loyal Customers</v>
      </c>
    </row>
    <row r="1563" spans="1:11" x14ac:dyDescent="0.2">
      <c r="A1563" t="str">
        <v>CUS026012</v>
      </c>
      <c r="B1563" s="1" cm="1">
        <f t="array" ref="B1563">MAX(_xlfn._xlws.FILTER(Sheet1!B:B,Sheet2!A1563 = Sheet1!A:A))</f>
        <v>43439</v>
      </c>
      <c r="C1563" s="2">
        <f t="shared" ca="1" si="28"/>
        <v>2338</v>
      </c>
      <c r="D1563" cm="1">
        <f t="array" aca="1" ref="D1563" ca="1">_xlfn.IFS(C1563 &lt;_xlfn.PERCENTILE.EXC($C$2:$C$1786,0.2),5,C1563&lt;_xlfn.PERCENTILE.EXC($C$2:$C$2000, 0.4),4, C1563&lt;_xlfn.PERCENTILE.EXC($C$2:$C$2000, 0.6),3, C1563&lt;_xlfn.PERCENTILE.EXC($C$2:$C$2000, 0.8),2, C1563&gt;=_xlfn.PERCENTILE.EXC($C$2:$C$2000, 0.8), 1)</f>
        <v>2</v>
      </c>
      <c r="E1563">
        <f>COUNTIF(Sheet1!A:A,Sheet2!A1563)</f>
        <v>1</v>
      </c>
      <c r="F1563" cm="1">
        <f t="array" ref="F1563">_xlfn.IFS(E1563 &gt; _xlfn.PERCENTILE.EXC($E$2:$E$1786,0.8), 5, E1563 &gt; _xlfn.PERCENTILE.EXC($E$2:$E$1786,0.6), 4,E1563 &gt; _xlfn.PERCENTILE.EXC($E$2:$E$1786,0.4), 3, E1563 &gt; _xlfn.PERCENTILE.EXC($E$2:$E$1786,0.2),2, E1563 &lt;= _xlfn.PERCENTILE.EXC($E$2:$E$1786,0.2), 1)</f>
        <v>1</v>
      </c>
      <c r="G1563">
        <f>SUMIF(Sheet1!A:A,A1563,Sheet1!C:C)</f>
        <v>1160.04</v>
      </c>
      <c r="H1563" cm="1">
        <f t="array" ref="H1563">_xlfn.IFS(G1563 &lt;_xlfn.PERCENTILE.EXC($G$2:$G$1786,0.2),5,G1563&lt;_xlfn.PERCENTILE.EXC($G$2:$G$2000, 0.4),4, G1563&lt;_xlfn.PERCENTILE.EXC($G$2:$G$2000, 0.6),3, G1563&lt;_xlfn.PERCENTILE.EXC($G$2:$G$2000, 0.8),2, G1563&gt;=_xlfn.PERCENTILE.EXC($G$2:$G$2000, 0.8), 1)</f>
        <v>2</v>
      </c>
      <c r="K1563" t="str" cm="1">
        <f t="array" aca="1" ref="K1563" ca="1">_xlfn.IFS(
    AND($D1563=5, $F1563&gt;=4,$H1563&gt;=4), "Best Customers",
    AND($D1563&gt;=3, $D1563&lt;=4, $F1563&gt;=4, $H1563&gt;=3), "Loyal Customers",
    AND($D1563&gt;=3, $D1563&lt;=4, $F1563&gt;=2, $H1563&gt;=2), "Potential Loyal Customers",
    AND($D1563&gt;=2, $D1563&lt;=3, $F1563&gt;=3, $H1563&gt;=3), "At-Risk Customers",
    AND($D1563=1, $F1563&lt;=2, $H1563&lt;=2), "Lost Customers",
    TRUE, "Unclassified"
)</f>
        <v>Unclassified</v>
      </c>
    </row>
    <row r="1564" spans="1:11" x14ac:dyDescent="0.2">
      <c r="A1564" t="str">
        <v>CUS025921</v>
      </c>
      <c r="B1564" s="1" cm="1">
        <f t="array" ref="B1564">MAX(_xlfn._xlws.FILTER(Sheet1!B:B,Sheet2!A1564 = Sheet1!A:A))</f>
        <v>43518</v>
      </c>
      <c r="C1564" s="2">
        <f t="shared" ca="1" si="28"/>
        <v>2259</v>
      </c>
      <c r="D1564" cm="1">
        <f t="array" aca="1" ref="D1564" ca="1">_xlfn.IFS(C1564 &lt;_xlfn.PERCENTILE.EXC($C$2:$C$1786,0.2),5,C1564&lt;_xlfn.PERCENTILE.EXC($C$2:$C$2000, 0.4),4, C1564&lt;_xlfn.PERCENTILE.EXC($C$2:$C$2000, 0.6),3, C1564&lt;_xlfn.PERCENTILE.EXC($C$2:$C$2000, 0.8),2, C1564&gt;=_xlfn.PERCENTILE.EXC($C$2:$C$2000, 0.8), 1)</f>
        <v>2</v>
      </c>
      <c r="E1564">
        <f>COUNTIF(Sheet1!A:A,Sheet2!A1564)</f>
        <v>2</v>
      </c>
      <c r="F1564" cm="1">
        <f t="array" ref="F1564">_xlfn.IFS(E1564 &gt; _xlfn.PERCENTILE.EXC($E$2:$E$1786,0.8), 5, E1564 &gt; _xlfn.PERCENTILE.EXC($E$2:$E$1786,0.6), 4,E1564 &gt; _xlfn.PERCENTILE.EXC($E$2:$E$1786,0.4), 3, E1564 &gt; _xlfn.PERCENTILE.EXC($E$2:$E$1786,0.2),2, E1564 &lt;= _xlfn.PERCENTILE.EXC($E$2:$E$1786,0.2), 1)</f>
        <v>2</v>
      </c>
      <c r="G1564">
        <f>SUMIF(Sheet1!A:A,A1564,Sheet1!C:C)</f>
        <v>2239.54</v>
      </c>
      <c r="H1564" cm="1">
        <f t="array" ref="H1564">_xlfn.IFS(G1564 &lt;_xlfn.PERCENTILE.EXC($G$2:$G$1786,0.2),5,G1564&lt;_xlfn.PERCENTILE.EXC($G$2:$G$2000, 0.4),4, G1564&lt;_xlfn.PERCENTILE.EXC($G$2:$G$2000, 0.6),3, G1564&lt;_xlfn.PERCENTILE.EXC($G$2:$G$2000, 0.8),2, G1564&gt;=_xlfn.PERCENTILE.EXC($G$2:$G$2000, 0.8), 1)</f>
        <v>2</v>
      </c>
      <c r="K1564" t="str" cm="1">
        <f t="array" aca="1" ref="K1564" ca="1">_xlfn.IFS(
    AND($D1564=5, $F1564&gt;=4,$H1564&gt;=4), "Best Customers",
    AND($D1564&gt;=3, $D1564&lt;=4, $F1564&gt;=4, $H1564&gt;=3), "Loyal Customers",
    AND($D1564&gt;=3, $D1564&lt;=4, $F1564&gt;=2, $H1564&gt;=2), "Potential Loyal Customers",
    AND($D1564&gt;=2, $D1564&lt;=3, $F1564&gt;=3, $H1564&gt;=3), "At-Risk Customers",
    AND($D1564=1, $F1564&lt;=2, $H1564&lt;=2), "Lost Customers",
    TRUE, "Unclassified"
)</f>
        <v>Unclassified</v>
      </c>
    </row>
    <row r="1565" spans="1:11" x14ac:dyDescent="0.2">
      <c r="A1565" t="str">
        <v>CUS026013</v>
      </c>
      <c r="B1565" s="1" cm="1">
        <f t="array" ref="B1565">MAX(_xlfn._xlws.FILTER(Sheet1!B:B,Sheet2!A1565 = Sheet1!A:A))</f>
        <v>43439</v>
      </c>
      <c r="C1565" s="2">
        <f t="shared" ca="1" si="28"/>
        <v>2338</v>
      </c>
      <c r="D1565" cm="1">
        <f t="array" aca="1" ref="D1565" ca="1">_xlfn.IFS(C1565 &lt;_xlfn.PERCENTILE.EXC($C$2:$C$1786,0.2),5,C1565&lt;_xlfn.PERCENTILE.EXC($C$2:$C$2000, 0.4),4, C1565&lt;_xlfn.PERCENTILE.EXC($C$2:$C$2000, 0.6),3, C1565&lt;_xlfn.PERCENTILE.EXC($C$2:$C$2000, 0.8),2, C1565&gt;=_xlfn.PERCENTILE.EXC($C$2:$C$2000, 0.8), 1)</f>
        <v>2</v>
      </c>
      <c r="E1565">
        <f>COUNTIF(Sheet1!A:A,Sheet2!A1565)</f>
        <v>1</v>
      </c>
      <c r="F1565" cm="1">
        <f t="array" ref="F1565">_xlfn.IFS(E1565 &gt; _xlfn.PERCENTILE.EXC($E$2:$E$1786,0.8), 5, E1565 &gt; _xlfn.PERCENTILE.EXC($E$2:$E$1786,0.6), 4,E1565 &gt; _xlfn.PERCENTILE.EXC($E$2:$E$1786,0.4), 3, E1565 &gt; _xlfn.PERCENTILE.EXC($E$2:$E$1786,0.2),2, E1565 &lt;= _xlfn.PERCENTILE.EXC($E$2:$E$1786,0.2), 1)</f>
        <v>1</v>
      </c>
      <c r="G1565">
        <f>SUMIF(Sheet1!A:A,A1565,Sheet1!C:C)</f>
        <v>77</v>
      </c>
      <c r="H1565" cm="1">
        <f t="array" ref="H1565">_xlfn.IFS(G1565 &lt;_xlfn.PERCENTILE.EXC($G$2:$G$1786,0.2),5,G1565&lt;_xlfn.PERCENTILE.EXC($G$2:$G$2000, 0.4),4, G1565&lt;_xlfn.PERCENTILE.EXC($G$2:$G$2000, 0.6),3, G1565&lt;_xlfn.PERCENTILE.EXC($G$2:$G$2000, 0.8),2, G1565&gt;=_xlfn.PERCENTILE.EXC($G$2:$G$2000, 0.8), 1)</f>
        <v>5</v>
      </c>
      <c r="K1565" t="str" cm="1">
        <f t="array" aca="1" ref="K1565" ca="1">_xlfn.IFS(
    AND($D1565=5, $F1565&gt;=4,$H1565&gt;=4), "Best Customers",
    AND($D1565&gt;=3, $D1565&lt;=4, $F1565&gt;=4, $H1565&gt;=3), "Loyal Customers",
    AND($D1565&gt;=3, $D1565&lt;=4, $F1565&gt;=2, $H1565&gt;=2), "Potential Loyal Customers",
    AND($D1565&gt;=2, $D1565&lt;=3, $F1565&gt;=3, $H1565&gt;=3), "At-Risk Customers",
    AND($D1565=1, $F1565&lt;=2, $H1565&lt;=2), "Lost Customers",
    TRUE, "Unclassified"
)</f>
        <v>Unclassified</v>
      </c>
    </row>
    <row r="1566" spans="1:11" x14ac:dyDescent="0.2">
      <c r="A1566" t="str">
        <v>CUS013650</v>
      </c>
      <c r="B1566" s="1" cm="1">
        <f t="array" ref="B1566">MAX(_xlfn._xlws.FILTER(Sheet1!B:B,Sheet2!A1566 = Sheet1!A:A))</f>
        <v>44931</v>
      </c>
      <c r="C1566" s="2">
        <f t="shared" ca="1" si="28"/>
        <v>846</v>
      </c>
      <c r="D1566" cm="1">
        <f t="array" aca="1" ref="D1566" ca="1">_xlfn.IFS(C1566 &lt;_xlfn.PERCENTILE.EXC($C$2:$C$1786,0.2),5,C1566&lt;_xlfn.PERCENTILE.EXC($C$2:$C$2000, 0.4),4, C1566&lt;_xlfn.PERCENTILE.EXC($C$2:$C$2000, 0.6),3, C1566&lt;_xlfn.PERCENTILE.EXC($C$2:$C$2000, 0.8),2, C1566&gt;=_xlfn.PERCENTILE.EXC($C$2:$C$2000, 0.8), 1)</f>
        <v>4</v>
      </c>
      <c r="E1566">
        <f>COUNTIF(Sheet1!A:A,Sheet2!A1566)</f>
        <v>5</v>
      </c>
      <c r="F1566" cm="1">
        <f t="array" ref="F1566">_xlfn.IFS(E1566 &gt; _xlfn.PERCENTILE.EXC($E$2:$E$1786,0.8), 5, E1566 &gt; _xlfn.PERCENTILE.EXC($E$2:$E$1786,0.6), 4,E1566 &gt; _xlfn.PERCENTILE.EXC($E$2:$E$1786,0.4), 3, E1566 &gt; _xlfn.PERCENTILE.EXC($E$2:$E$1786,0.2),2, E1566 &lt;= _xlfn.PERCENTILE.EXC($E$2:$E$1786,0.2), 1)</f>
        <v>4</v>
      </c>
      <c r="G1566">
        <f>SUMIF(Sheet1!A:A,A1566,Sheet1!C:C)</f>
        <v>1154.06</v>
      </c>
      <c r="H1566" cm="1">
        <f t="array" ref="H1566">_xlfn.IFS(G1566 &lt;_xlfn.PERCENTILE.EXC($G$2:$G$1786,0.2),5,G1566&lt;_xlfn.PERCENTILE.EXC($G$2:$G$2000, 0.4),4, G1566&lt;_xlfn.PERCENTILE.EXC($G$2:$G$2000, 0.6),3, G1566&lt;_xlfn.PERCENTILE.EXC($G$2:$G$2000, 0.8),2, G1566&gt;=_xlfn.PERCENTILE.EXC($G$2:$G$2000, 0.8), 1)</f>
        <v>2</v>
      </c>
      <c r="K1566" t="str" cm="1">
        <f t="array" aca="1" ref="K1566" ca="1">_xlfn.IFS(
    AND($D1566=5, $F1566&gt;=4,$H1566&gt;=4), "Best Customers",
    AND($D1566&gt;=3, $D1566&lt;=4, $F1566&gt;=4, $H1566&gt;=3), "Loyal Customers",
    AND($D1566&gt;=3, $D1566&lt;=4, $F1566&gt;=2, $H1566&gt;=2), "Potential Loyal Customers",
    AND($D1566&gt;=2, $D1566&lt;=3, $F1566&gt;=3, $H1566&gt;=3), "At-Risk Customers",
    AND($D1566=1, $F1566&lt;=2, $H1566&lt;=2), "Lost Customers",
    TRUE, "Unclassified"
)</f>
        <v>Potential Loyal Customers</v>
      </c>
    </row>
    <row r="1567" spans="1:11" x14ac:dyDescent="0.2">
      <c r="A1567" t="str">
        <v>CUS000887</v>
      </c>
      <c r="B1567" s="1" cm="1">
        <f t="array" ref="B1567">MAX(_xlfn._xlws.FILTER(Sheet1!B:B,Sheet2!A1567 = Sheet1!A:A))</f>
        <v>45692</v>
      </c>
      <c r="C1567" s="2">
        <f t="shared" ca="1" si="28"/>
        <v>85</v>
      </c>
      <c r="D1567" cm="1">
        <f t="array" aca="1" ref="D1567" ca="1">_xlfn.IFS(C1567 &lt;_xlfn.PERCENTILE.EXC($C$2:$C$1786,0.2),5,C1567&lt;_xlfn.PERCENTILE.EXC($C$2:$C$2000, 0.4),4, C1567&lt;_xlfn.PERCENTILE.EXC($C$2:$C$2000, 0.6),3, C1567&lt;_xlfn.PERCENTILE.EXC($C$2:$C$2000, 0.8),2, C1567&gt;=_xlfn.PERCENTILE.EXC($C$2:$C$2000, 0.8), 1)</f>
        <v>5</v>
      </c>
      <c r="E1567">
        <f>COUNTIF(Sheet1!A:A,Sheet2!A1567)</f>
        <v>37</v>
      </c>
      <c r="F1567" cm="1">
        <f t="array" ref="F1567">_xlfn.IFS(E1567 &gt; _xlfn.PERCENTILE.EXC($E$2:$E$1786,0.8), 5, E1567 &gt; _xlfn.PERCENTILE.EXC($E$2:$E$1786,0.6), 4,E1567 &gt; _xlfn.PERCENTILE.EXC($E$2:$E$1786,0.4), 3, E1567 &gt; _xlfn.PERCENTILE.EXC($E$2:$E$1786,0.2),2, E1567 &lt;= _xlfn.PERCENTILE.EXC($E$2:$E$1786,0.2), 1)</f>
        <v>5</v>
      </c>
      <c r="G1567">
        <f>SUMIF(Sheet1!A:A,A1567,Sheet1!C:C)</f>
        <v>9828.619999999999</v>
      </c>
      <c r="H1567" cm="1">
        <f t="array" ref="H1567">_xlfn.IFS(G1567 &lt;_xlfn.PERCENTILE.EXC($G$2:$G$1786,0.2),5,G1567&lt;_xlfn.PERCENTILE.EXC($G$2:$G$2000, 0.4),4, G1567&lt;_xlfn.PERCENTILE.EXC($G$2:$G$2000, 0.6),3, G1567&lt;_xlfn.PERCENTILE.EXC($G$2:$G$2000, 0.8),2, G1567&gt;=_xlfn.PERCENTILE.EXC($G$2:$G$2000, 0.8), 1)</f>
        <v>1</v>
      </c>
      <c r="K1567" t="str" cm="1">
        <f t="array" aca="1" ref="K1567" ca="1">_xlfn.IFS(
    AND($D1567=5, $F1567&gt;=4,$H1567&gt;=4), "Best Customers",
    AND($D1567&gt;=3, $D1567&lt;=4, $F1567&gt;=4, $H1567&gt;=3), "Loyal Customers",
    AND($D1567&gt;=3, $D1567&lt;=4, $F1567&gt;=2, $H1567&gt;=2), "Potential Loyal Customers",
    AND($D1567&gt;=2, $D1567&lt;=3, $F1567&gt;=3, $H1567&gt;=3), "At-Risk Customers",
    AND($D1567=1, $F1567&lt;=2, $H1567&lt;=2), "Lost Customers",
    TRUE, "Unclassified"
)</f>
        <v>Unclassified</v>
      </c>
    </row>
    <row r="1568" spans="1:11" x14ac:dyDescent="0.2">
      <c r="A1568" t="str">
        <v>CUS026014</v>
      </c>
      <c r="B1568" s="1" cm="1">
        <f t="array" ref="B1568">MAX(_xlfn._xlws.FILTER(Sheet1!B:B,Sheet2!A1568 = Sheet1!A:A))</f>
        <v>43439</v>
      </c>
      <c r="C1568" s="2">
        <f t="shared" ca="1" si="28"/>
        <v>2338</v>
      </c>
      <c r="D1568" cm="1">
        <f t="array" aca="1" ref="D1568" ca="1">_xlfn.IFS(C1568 &lt;_xlfn.PERCENTILE.EXC($C$2:$C$1786,0.2),5,C1568&lt;_xlfn.PERCENTILE.EXC($C$2:$C$2000, 0.4),4, C1568&lt;_xlfn.PERCENTILE.EXC($C$2:$C$2000, 0.6),3, C1568&lt;_xlfn.PERCENTILE.EXC($C$2:$C$2000, 0.8),2, C1568&gt;=_xlfn.PERCENTILE.EXC($C$2:$C$2000, 0.8), 1)</f>
        <v>2</v>
      </c>
      <c r="E1568">
        <f>COUNTIF(Sheet1!A:A,Sheet2!A1568)</f>
        <v>1</v>
      </c>
      <c r="F1568" cm="1">
        <f t="array" ref="F1568">_xlfn.IFS(E1568 &gt; _xlfn.PERCENTILE.EXC($E$2:$E$1786,0.8), 5, E1568 &gt; _xlfn.PERCENTILE.EXC($E$2:$E$1786,0.6), 4,E1568 &gt; _xlfn.PERCENTILE.EXC($E$2:$E$1786,0.4), 3, E1568 &gt; _xlfn.PERCENTILE.EXC($E$2:$E$1786,0.2),2, E1568 &lt;= _xlfn.PERCENTILE.EXC($E$2:$E$1786,0.2), 1)</f>
        <v>1</v>
      </c>
      <c r="G1568">
        <f>SUMIF(Sheet1!A:A,A1568,Sheet1!C:C)</f>
        <v>60</v>
      </c>
      <c r="H1568" cm="1">
        <f t="array" ref="H1568">_xlfn.IFS(G1568 &lt;_xlfn.PERCENTILE.EXC($G$2:$G$1786,0.2),5,G1568&lt;_xlfn.PERCENTILE.EXC($G$2:$G$2000, 0.4),4, G1568&lt;_xlfn.PERCENTILE.EXC($G$2:$G$2000, 0.6),3, G1568&lt;_xlfn.PERCENTILE.EXC($G$2:$G$2000, 0.8),2, G1568&gt;=_xlfn.PERCENTILE.EXC($G$2:$G$2000, 0.8), 1)</f>
        <v>5</v>
      </c>
      <c r="K1568" t="str" cm="1">
        <f t="array" aca="1" ref="K1568" ca="1">_xlfn.IFS(
    AND($D1568=5, $F1568&gt;=4,$H1568&gt;=4), "Best Customers",
    AND($D1568&gt;=3, $D1568&lt;=4, $F1568&gt;=4, $H1568&gt;=3), "Loyal Customers",
    AND($D1568&gt;=3, $D1568&lt;=4, $F1568&gt;=2, $H1568&gt;=2), "Potential Loyal Customers",
    AND($D1568&gt;=2, $D1568&lt;=3, $F1568&gt;=3, $H1568&gt;=3), "At-Risk Customers",
    AND($D1568=1, $F1568&lt;=2, $H1568&lt;=2), "Lost Customers",
    TRUE, "Unclassified"
)</f>
        <v>Unclassified</v>
      </c>
    </row>
    <row r="1569" spans="1:11" x14ac:dyDescent="0.2">
      <c r="A1569" t="str">
        <v>CUS026007</v>
      </c>
      <c r="B1569" s="1" cm="1">
        <f t="array" ref="B1569">MAX(_xlfn._xlws.FILTER(Sheet1!B:B,Sheet2!A1569 = Sheet1!A:A))</f>
        <v>43440</v>
      </c>
      <c r="C1569" s="2">
        <f t="shared" ca="1" si="28"/>
        <v>2337</v>
      </c>
      <c r="D1569" cm="1">
        <f t="array" aca="1" ref="D1569" ca="1">_xlfn.IFS(C1569 &lt;_xlfn.PERCENTILE.EXC($C$2:$C$1786,0.2),5,C1569&lt;_xlfn.PERCENTILE.EXC($C$2:$C$2000, 0.4),4, C1569&lt;_xlfn.PERCENTILE.EXC($C$2:$C$2000, 0.6),3, C1569&lt;_xlfn.PERCENTILE.EXC($C$2:$C$2000, 0.8),2, C1569&gt;=_xlfn.PERCENTILE.EXC($C$2:$C$2000, 0.8), 1)</f>
        <v>2</v>
      </c>
      <c r="E1569">
        <f>COUNTIF(Sheet1!A:A,Sheet2!A1569)</f>
        <v>1</v>
      </c>
      <c r="F1569" cm="1">
        <f t="array" ref="F1569">_xlfn.IFS(E1569 &gt; _xlfn.PERCENTILE.EXC($E$2:$E$1786,0.8), 5, E1569 &gt; _xlfn.PERCENTILE.EXC($E$2:$E$1786,0.6), 4,E1569 &gt; _xlfn.PERCENTILE.EXC($E$2:$E$1786,0.4), 3, E1569 &gt; _xlfn.PERCENTILE.EXC($E$2:$E$1786,0.2),2, E1569 &lt;= _xlfn.PERCENTILE.EXC($E$2:$E$1786,0.2), 1)</f>
        <v>1</v>
      </c>
      <c r="G1569">
        <f>SUMIF(Sheet1!A:A,A1569,Sheet1!C:C)</f>
        <v>59.95</v>
      </c>
      <c r="H1569" cm="1">
        <f t="array" ref="H1569">_xlfn.IFS(G1569 &lt;_xlfn.PERCENTILE.EXC($G$2:$G$1786,0.2),5,G1569&lt;_xlfn.PERCENTILE.EXC($G$2:$G$2000, 0.4),4, G1569&lt;_xlfn.PERCENTILE.EXC($G$2:$G$2000, 0.6),3, G1569&lt;_xlfn.PERCENTILE.EXC($G$2:$G$2000, 0.8),2, G1569&gt;=_xlfn.PERCENTILE.EXC($G$2:$G$2000, 0.8), 1)</f>
        <v>5</v>
      </c>
      <c r="K1569" t="str" cm="1">
        <f t="array" aca="1" ref="K1569" ca="1">_xlfn.IFS(
    AND($D1569=5, $F1569&gt;=4,$H1569&gt;=4), "Best Customers",
    AND($D1569&gt;=3, $D1569&lt;=4, $F1569&gt;=4, $H1569&gt;=3), "Loyal Customers",
    AND($D1569&gt;=3, $D1569&lt;=4, $F1569&gt;=2, $H1569&gt;=2), "Potential Loyal Customers",
    AND($D1569&gt;=2, $D1569&lt;=3, $F1569&gt;=3, $H1569&gt;=3), "At-Risk Customers",
    AND($D1569=1, $F1569&lt;=2, $H1569&lt;=2), "Lost Customers",
    TRUE, "Unclassified"
)</f>
        <v>Unclassified</v>
      </c>
    </row>
    <row r="1570" spans="1:11" x14ac:dyDescent="0.2">
      <c r="A1570" t="str">
        <v>CUS026008</v>
      </c>
      <c r="B1570" s="1" cm="1">
        <f t="array" ref="B1570">MAX(_xlfn._xlws.FILTER(Sheet1!B:B,Sheet2!A1570 = Sheet1!A:A))</f>
        <v>43440</v>
      </c>
      <c r="C1570" s="2">
        <f t="shared" ca="1" si="28"/>
        <v>2337</v>
      </c>
      <c r="D1570" cm="1">
        <f t="array" aca="1" ref="D1570" ca="1">_xlfn.IFS(C1570 &lt;_xlfn.PERCENTILE.EXC($C$2:$C$1786,0.2),5,C1570&lt;_xlfn.PERCENTILE.EXC($C$2:$C$2000, 0.4),4, C1570&lt;_xlfn.PERCENTILE.EXC($C$2:$C$2000, 0.6),3, C1570&lt;_xlfn.PERCENTILE.EXC($C$2:$C$2000, 0.8),2, C1570&gt;=_xlfn.PERCENTILE.EXC($C$2:$C$2000, 0.8), 1)</f>
        <v>2</v>
      </c>
      <c r="E1570">
        <f>COUNTIF(Sheet1!A:A,Sheet2!A1570)</f>
        <v>1</v>
      </c>
      <c r="F1570" cm="1">
        <f t="array" ref="F1570">_xlfn.IFS(E1570 &gt; _xlfn.PERCENTILE.EXC($E$2:$E$1786,0.8), 5, E1570 &gt; _xlfn.PERCENTILE.EXC($E$2:$E$1786,0.6), 4,E1570 &gt; _xlfn.PERCENTILE.EXC($E$2:$E$1786,0.4), 3, E1570 &gt; _xlfn.PERCENTILE.EXC($E$2:$E$1786,0.2),2, E1570 &lt;= _xlfn.PERCENTILE.EXC($E$2:$E$1786,0.2), 1)</f>
        <v>1</v>
      </c>
      <c r="G1570">
        <f>SUMIF(Sheet1!A:A,A1570,Sheet1!C:C)</f>
        <v>68</v>
      </c>
      <c r="H1570" cm="1">
        <f t="array" ref="H1570">_xlfn.IFS(G1570 &lt;_xlfn.PERCENTILE.EXC($G$2:$G$1786,0.2),5,G1570&lt;_xlfn.PERCENTILE.EXC($G$2:$G$2000, 0.4),4, G1570&lt;_xlfn.PERCENTILE.EXC($G$2:$G$2000, 0.6),3, G1570&lt;_xlfn.PERCENTILE.EXC($G$2:$G$2000, 0.8),2, G1570&gt;=_xlfn.PERCENTILE.EXC($G$2:$G$2000, 0.8), 1)</f>
        <v>5</v>
      </c>
      <c r="K1570" t="str" cm="1">
        <f t="array" aca="1" ref="K1570" ca="1">_xlfn.IFS(
    AND($D1570=5, $F1570&gt;=4,$H1570&gt;=4), "Best Customers",
    AND($D1570&gt;=3, $D1570&lt;=4, $F1570&gt;=4, $H1570&gt;=3), "Loyal Customers",
    AND($D1570&gt;=3, $D1570&lt;=4, $F1570&gt;=2, $H1570&gt;=2), "Potential Loyal Customers",
    AND($D1570&gt;=2, $D1570&lt;=3, $F1570&gt;=3, $H1570&gt;=3), "At-Risk Customers",
    AND($D1570=1, $F1570&lt;=2, $H1570&lt;=2), "Lost Customers",
    TRUE, "Unclassified"
)</f>
        <v>Unclassified</v>
      </c>
    </row>
    <row r="1571" spans="1:11" x14ac:dyDescent="0.2">
      <c r="A1571" t="str">
        <v>CUS025996</v>
      </c>
      <c r="B1571" s="1" cm="1">
        <f t="array" ref="B1571">MAX(_xlfn._xlws.FILTER(Sheet1!B:B,Sheet2!A1571 = Sheet1!A:A))</f>
        <v>43448</v>
      </c>
      <c r="C1571" s="2">
        <f t="shared" ca="1" si="28"/>
        <v>2329</v>
      </c>
      <c r="D1571" cm="1">
        <f t="array" aca="1" ref="D1571" ca="1">_xlfn.IFS(C1571 &lt;_xlfn.PERCENTILE.EXC($C$2:$C$1786,0.2),5,C1571&lt;_xlfn.PERCENTILE.EXC($C$2:$C$2000, 0.4),4, C1571&lt;_xlfn.PERCENTILE.EXC($C$2:$C$2000, 0.6),3, C1571&lt;_xlfn.PERCENTILE.EXC($C$2:$C$2000, 0.8),2, C1571&gt;=_xlfn.PERCENTILE.EXC($C$2:$C$2000, 0.8), 1)</f>
        <v>2</v>
      </c>
      <c r="E1571">
        <f>COUNTIF(Sheet1!A:A,Sheet2!A1571)</f>
        <v>2</v>
      </c>
      <c r="F1571" cm="1">
        <f t="array" ref="F1571">_xlfn.IFS(E1571 &gt; _xlfn.PERCENTILE.EXC($E$2:$E$1786,0.8), 5, E1571 &gt; _xlfn.PERCENTILE.EXC($E$2:$E$1786,0.6), 4,E1571 &gt; _xlfn.PERCENTILE.EXC($E$2:$E$1786,0.4), 3, E1571 &gt; _xlfn.PERCENTILE.EXC($E$2:$E$1786,0.2),2, E1571 &lt;= _xlfn.PERCENTILE.EXC($E$2:$E$1786,0.2), 1)</f>
        <v>2</v>
      </c>
      <c r="G1571">
        <f>SUMIF(Sheet1!A:A,A1571,Sheet1!C:C)</f>
        <v>267.95000000000005</v>
      </c>
      <c r="H1571" cm="1">
        <f t="array" ref="H1571">_xlfn.IFS(G1571 &lt;_xlfn.PERCENTILE.EXC($G$2:$G$1786,0.2),5,G1571&lt;_xlfn.PERCENTILE.EXC($G$2:$G$2000, 0.4),4, G1571&lt;_xlfn.PERCENTILE.EXC($G$2:$G$2000, 0.6),3, G1571&lt;_xlfn.PERCENTILE.EXC($G$2:$G$2000, 0.8),2, G1571&gt;=_xlfn.PERCENTILE.EXC($G$2:$G$2000, 0.8), 1)</f>
        <v>3</v>
      </c>
      <c r="K1571" t="str" cm="1">
        <f t="array" aca="1" ref="K1571" ca="1">_xlfn.IFS(
    AND($D1571=5, $F1571&gt;=4,$H1571&gt;=4), "Best Customers",
    AND($D1571&gt;=3, $D1571&lt;=4, $F1571&gt;=4, $H1571&gt;=3), "Loyal Customers",
    AND($D1571&gt;=3, $D1571&lt;=4, $F1571&gt;=2, $H1571&gt;=2), "Potential Loyal Customers",
    AND($D1571&gt;=2, $D1571&lt;=3, $F1571&gt;=3, $H1571&gt;=3), "At-Risk Customers",
    AND($D1571=1, $F1571&lt;=2, $H1571&lt;=2), "Lost Customers",
    TRUE, "Unclassified"
)</f>
        <v>Unclassified</v>
      </c>
    </row>
    <row r="1572" spans="1:11" x14ac:dyDescent="0.2">
      <c r="A1572" t="str">
        <v>CUS026009</v>
      </c>
      <c r="B1572" s="1" cm="1">
        <f t="array" ref="B1572">MAX(_xlfn._xlws.FILTER(Sheet1!B:B,Sheet2!A1572 = Sheet1!A:A))</f>
        <v>43440</v>
      </c>
      <c r="C1572" s="2">
        <f t="shared" ca="1" si="28"/>
        <v>2337</v>
      </c>
      <c r="D1572" cm="1">
        <f t="array" aca="1" ref="D1572" ca="1">_xlfn.IFS(C1572 &lt;_xlfn.PERCENTILE.EXC($C$2:$C$1786,0.2),5,C1572&lt;_xlfn.PERCENTILE.EXC($C$2:$C$2000, 0.4),4, C1572&lt;_xlfn.PERCENTILE.EXC($C$2:$C$2000, 0.6),3, C1572&lt;_xlfn.PERCENTILE.EXC($C$2:$C$2000, 0.8),2, C1572&gt;=_xlfn.PERCENTILE.EXC($C$2:$C$2000, 0.8), 1)</f>
        <v>2</v>
      </c>
      <c r="E1572">
        <f>COUNTIF(Sheet1!A:A,Sheet2!A1572)</f>
        <v>1</v>
      </c>
      <c r="F1572" cm="1">
        <f t="array" ref="F1572">_xlfn.IFS(E1572 &gt; _xlfn.PERCENTILE.EXC($E$2:$E$1786,0.8), 5, E1572 &gt; _xlfn.PERCENTILE.EXC($E$2:$E$1786,0.6), 4,E1572 &gt; _xlfn.PERCENTILE.EXC($E$2:$E$1786,0.4), 3, E1572 &gt; _xlfn.PERCENTILE.EXC($E$2:$E$1786,0.2),2, E1572 &lt;= _xlfn.PERCENTILE.EXC($E$2:$E$1786,0.2), 1)</f>
        <v>1</v>
      </c>
      <c r="G1572">
        <f>SUMIF(Sheet1!A:A,A1572,Sheet1!C:C)</f>
        <v>70.45</v>
      </c>
      <c r="H1572" cm="1">
        <f t="array" ref="H1572">_xlfn.IFS(G1572 &lt;_xlfn.PERCENTILE.EXC($G$2:$G$1786,0.2),5,G1572&lt;_xlfn.PERCENTILE.EXC($G$2:$G$2000, 0.4),4, G1572&lt;_xlfn.PERCENTILE.EXC($G$2:$G$2000, 0.6),3, G1572&lt;_xlfn.PERCENTILE.EXC($G$2:$G$2000, 0.8),2, G1572&gt;=_xlfn.PERCENTILE.EXC($G$2:$G$2000, 0.8), 1)</f>
        <v>5</v>
      </c>
      <c r="K1572" t="str" cm="1">
        <f t="array" aca="1" ref="K1572" ca="1">_xlfn.IFS(
    AND($D1572=5, $F1572&gt;=4,$H1572&gt;=4), "Best Customers",
    AND($D1572&gt;=3, $D1572&lt;=4, $F1572&gt;=4, $H1572&gt;=3), "Loyal Customers",
    AND($D1572&gt;=3, $D1572&lt;=4, $F1572&gt;=2, $H1572&gt;=2), "Potential Loyal Customers",
    AND($D1572&gt;=2, $D1572&lt;=3, $F1572&gt;=3, $H1572&gt;=3), "At-Risk Customers",
    AND($D1572=1, $F1572&lt;=2, $H1572&lt;=2), "Lost Customers",
    TRUE, "Unclassified"
)</f>
        <v>Unclassified</v>
      </c>
    </row>
    <row r="1573" spans="1:11" x14ac:dyDescent="0.2">
      <c r="A1573" t="str">
        <v>CUS026010</v>
      </c>
      <c r="B1573" s="1" cm="1">
        <f t="array" ref="B1573">MAX(_xlfn._xlws.FILTER(Sheet1!B:B,Sheet2!A1573 = Sheet1!A:A))</f>
        <v>43440</v>
      </c>
      <c r="C1573" s="2">
        <f t="shared" ca="1" si="28"/>
        <v>2337</v>
      </c>
      <c r="D1573" cm="1">
        <f t="array" aca="1" ref="D1573" ca="1">_xlfn.IFS(C1573 &lt;_xlfn.PERCENTILE.EXC($C$2:$C$1786,0.2),5,C1573&lt;_xlfn.PERCENTILE.EXC($C$2:$C$2000, 0.4),4, C1573&lt;_xlfn.PERCENTILE.EXC($C$2:$C$2000, 0.6),3, C1573&lt;_xlfn.PERCENTILE.EXC($C$2:$C$2000, 0.8),2, C1573&gt;=_xlfn.PERCENTILE.EXC($C$2:$C$2000, 0.8), 1)</f>
        <v>2</v>
      </c>
      <c r="E1573">
        <f>COUNTIF(Sheet1!A:A,Sheet2!A1573)</f>
        <v>1</v>
      </c>
      <c r="F1573" cm="1">
        <f t="array" ref="F1573">_xlfn.IFS(E1573 &gt; _xlfn.PERCENTILE.EXC($E$2:$E$1786,0.8), 5, E1573 &gt; _xlfn.PERCENTILE.EXC($E$2:$E$1786,0.6), 4,E1573 &gt; _xlfn.PERCENTILE.EXC($E$2:$E$1786,0.4), 3, E1573 &gt; _xlfn.PERCENTILE.EXC($E$2:$E$1786,0.2),2, E1573 &lt;= _xlfn.PERCENTILE.EXC($E$2:$E$1786,0.2), 1)</f>
        <v>1</v>
      </c>
      <c r="G1573">
        <f>SUMIF(Sheet1!A:A,A1573,Sheet1!C:C)</f>
        <v>64.95</v>
      </c>
      <c r="H1573" cm="1">
        <f t="array" ref="H1573">_xlfn.IFS(G1573 &lt;_xlfn.PERCENTILE.EXC($G$2:$G$1786,0.2),5,G1573&lt;_xlfn.PERCENTILE.EXC($G$2:$G$2000, 0.4),4, G1573&lt;_xlfn.PERCENTILE.EXC($G$2:$G$2000, 0.6),3, G1573&lt;_xlfn.PERCENTILE.EXC($G$2:$G$2000, 0.8),2, G1573&gt;=_xlfn.PERCENTILE.EXC($G$2:$G$2000, 0.8), 1)</f>
        <v>5</v>
      </c>
      <c r="K1573" t="str" cm="1">
        <f t="array" aca="1" ref="K1573" ca="1">_xlfn.IFS(
    AND($D1573=5, $F1573&gt;=4,$H1573&gt;=4), "Best Customers",
    AND($D1573&gt;=3, $D1573&lt;=4, $F1573&gt;=4, $H1573&gt;=3), "Loyal Customers",
    AND($D1573&gt;=3, $D1573&lt;=4, $F1573&gt;=2, $H1573&gt;=2), "Potential Loyal Customers",
    AND($D1573&gt;=2, $D1573&lt;=3, $F1573&gt;=3, $H1573&gt;=3), "At-Risk Customers",
    AND($D1573=1, $F1573&lt;=2, $H1573&lt;=2), "Lost Customers",
    TRUE, "Unclassified"
)</f>
        <v>Unclassified</v>
      </c>
    </row>
    <row r="1574" spans="1:11" x14ac:dyDescent="0.2">
      <c r="A1574" t="str">
        <v>CUS026011</v>
      </c>
      <c r="B1574" s="1" cm="1">
        <f t="array" ref="B1574">MAX(_xlfn._xlws.FILTER(Sheet1!B:B,Sheet2!A1574 = Sheet1!A:A))</f>
        <v>43440</v>
      </c>
      <c r="C1574" s="2">
        <f t="shared" ca="1" si="28"/>
        <v>2337</v>
      </c>
      <c r="D1574" cm="1">
        <f t="array" aca="1" ref="D1574" ca="1">_xlfn.IFS(C1574 &lt;_xlfn.PERCENTILE.EXC($C$2:$C$1786,0.2),5,C1574&lt;_xlfn.PERCENTILE.EXC($C$2:$C$2000, 0.4),4, C1574&lt;_xlfn.PERCENTILE.EXC($C$2:$C$2000, 0.6),3, C1574&lt;_xlfn.PERCENTILE.EXC($C$2:$C$2000, 0.8),2, C1574&gt;=_xlfn.PERCENTILE.EXC($C$2:$C$2000, 0.8), 1)</f>
        <v>2</v>
      </c>
      <c r="E1574">
        <f>COUNTIF(Sheet1!A:A,Sheet2!A1574)</f>
        <v>1</v>
      </c>
      <c r="F1574" cm="1">
        <f t="array" ref="F1574">_xlfn.IFS(E1574 &gt; _xlfn.PERCENTILE.EXC($E$2:$E$1786,0.8), 5, E1574 &gt; _xlfn.PERCENTILE.EXC($E$2:$E$1786,0.6), 4,E1574 &gt; _xlfn.PERCENTILE.EXC($E$2:$E$1786,0.4), 3, E1574 &gt; _xlfn.PERCENTILE.EXC($E$2:$E$1786,0.2),2, E1574 &lt;= _xlfn.PERCENTILE.EXC($E$2:$E$1786,0.2), 1)</f>
        <v>1</v>
      </c>
      <c r="G1574">
        <f>SUMIF(Sheet1!A:A,A1574,Sheet1!C:C)</f>
        <v>52.9</v>
      </c>
      <c r="H1574" cm="1">
        <f t="array" ref="H1574">_xlfn.IFS(G1574 &lt;_xlfn.PERCENTILE.EXC($G$2:$G$1786,0.2),5,G1574&lt;_xlfn.PERCENTILE.EXC($G$2:$G$2000, 0.4),4, G1574&lt;_xlfn.PERCENTILE.EXC($G$2:$G$2000, 0.6),3, G1574&lt;_xlfn.PERCENTILE.EXC($G$2:$G$2000, 0.8),2, G1574&gt;=_xlfn.PERCENTILE.EXC($G$2:$G$2000, 0.8), 1)</f>
        <v>5</v>
      </c>
      <c r="K1574" t="str" cm="1">
        <f t="array" aca="1" ref="K1574" ca="1">_xlfn.IFS(
    AND($D1574=5, $F1574&gt;=4,$H1574&gt;=4), "Best Customers",
    AND($D1574&gt;=3, $D1574&lt;=4, $F1574&gt;=4, $H1574&gt;=3), "Loyal Customers",
    AND($D1574&gt;=3, $D1574&lt;=4, $F1574&gt;=2, $H1574&gt;=2), "Potential Loyal Customers",
    AND($D1574&gt;=2, $D1574&lt;=3, $F1574&gt;=3, $H1574&gt;=3), "At-Risk Customers",
    AND($D1574=1, $F1574&lt;=2, $H1574&lt;=2), "Lost Customers",
    TRUE, "Unclassified"
)</f>
        <v>Unclassified</v>
      </c>
    </row>
    <row r="1575" spans="1:11" x14ac:dyDescent="0.2">
      <c r="A1575" t="str">
        <v>CUS025728</v>
      </c>
      <c r="B1575" s="1" cm="1">
        <f t="array" ref="B1575">MAX(_xlfn._xlws.FILTER(Sheet1!B:B,Sheet2!A1575 = Sheet1!A:A))</f>
        <v>43619</v>
      </c>
      <c r="C1575" s="2">
        <f t="shared" ca="1" si="28"/>
        <v>2158</v>
      </c>
      <c r="D1575" cm="1">
        <f t="array" aca="1" ref="D1575" ca="1">_xlfn.IFS(C1575 &lt;_xlfn.PERCENTILE.EXC($C$2:$C$1786,0.2),5,C1575&lt;_xlfn.PERCENTILE.EXC($C$2:$C$2000, 0.4),4, C1575&lt;_xlfn.PERCENTILE.EXC($C$2:$C$2000, 0.6),3, C1575&lt;_xlfn.PERCENTILE.EXC($C$2:$C$2000, 0.8),2, C1575&gt;=_xlfn.PERCENTILE.EXC($C$2:$C$2000, 0.8), 1)</f>
        <v>3</v>
      </c>
      <c r="E1575">
        <f>COUNTIF(Sheet1!A:A,Sheet2!A1575)</f>
        <v>2</v>
      </c>
      <c r="F1575" cm="1">
        <f t="array" ref="F1575">_xlfn.IFS(E1575 &gt; _xlfn.PERCENTILE.EXC($E$2:$E$1786,0.8), 5, E1575 &gt; _xlfn.PERCENTILE.EXC($E$2:$E$1786,0.6), 4,E1575 &gt; _xlfn.PERCENTILE.EXC($E$2:$E$1786,0.4), 3, E1575 &gt; _xlfn.PERCENTILE.EXC($E$2:$E$1786,0.2),2, E1575 &lt;= _xlfn.PERCENTILE.EXC($E$2:$E$1786,0.2), 1)</f>
        <v>2</v>
      </c>
      <c r="G1575">
        <f>SUMIF(Sheet1!A:A,A1575,Sheet1!C:C)</f>
        <v>121.9</v>
      </c>
      <c r="H1575" cm="1">
        <f t="array" ref="H1575">_xlfn.IFS(G1575 &lt;_xlfn.PERCENTILE.EXC($G$2:$G$1786,0.2),5,G1575&lt;_xlfn.PERCENTILE.EXC($G$2:$G$2000, 0.4),4, G1575&lt;_xlfn.PERCENTILE.EXC($G$2:$G$2000, 0.6),3, G1575&lt;_xlfn.PERCENTILE.EXC($G$2:$G$2000, 0.8),2, G1575&gt;=_xlfn.PERCENTILE.EXC($G$2:$G$2000, 0.8), 1)</f>
        <v>4</v>
      </c>
      <c r="K1575" t="str" cm="1">
        <f t="array" aca="1" ref="K1575" ca="1">_xlfn.IFS(
    AND($D1575=5, $F1575&gt;=4,$H1575&gt;=4), "Best Customers",
    AND($D1575&gt;=3, $D1575&lt;=4, $F1575&gt;=4, $H1575&gt;=3), "Loyal Customers",
    AND($D1575&gt;=3, $D1575&lt;=4, $F1575&gt;=2, $H1575&gt;=2), "Potential Loyal Customers",
    AND($D1575&gt;=2, $D1575&lt;=3, $F1575&gt;=3, $H1575&gt;=3), "At-Risk Customers",
    AND($D1575=1, $F1575&lt;=2, $H1575&lt;=2), "Lost Customers",
    TRUE, "Unclassified"
)</f>
        <v>Potential Loyal Customers</v>
      </c>
    </row>
    <row r="1576" spans="1:11" x14ac:dyDescent="0.2">
      <c r="A1576" t="str">
        <v>CUS026006</v>
      </c>
      <c r="B1576" s="1" cm="1">
        <f t="array" ref="B1576">MAX(_xlfn._xlws.FILTER(Sheet1!B:B,Sheet2!A1576 = Sheet1!A:A))</f>
        <v>43441</v>
      </c>
      <c r="C1576" s="2">
        <f t="shared" ca="1" si="28"/>
        <v>2336</v>
      </c>
      <c r="D1576" cm="1">
        <f t="array" aca="1" ref="D1576" ca="1">_xlfn.IFS(C1576 &lt;_xlfn.PERCENTILE.EXC($C$2:$C$1786,0.2),5,C1576&lt;_xlfn.PERCENTILE.EXC($C$2:$C$2000, 0.4),4, C1576&lt;_xlfn.PERCENTILE.EXC($C$2:$C$2000, 0.6),3, C1576&lt;_xlfn.PERCENTILE.EXC($C$2:$C$2000, 0.8),2, C1576&gt;=_xlfn.PERCENTILE.EXC($C$2:$C$2000, 0.8), 1)</f>
        <v>2</v>
      </c>
      <c r="E1576">
        <f>COUNTIF(Sheet1!A:A,Sheet2!A1576)</f>
        <v>1</v>
      </c>
      <c r="F1576" cm="1">
        <f t="array" ref="F1576">_xlfn.IFS(E1576 &gt; _xlfn.PERCENTILE.EXC($E$2:$E$1786,0.8), 5, E1576 &gt; _xlfn.PERCENTILE.EXC($E$2:$E$1786,0.6), 4,E1576 &gt; _xlfn.PERCENTILE.EXC($E$2:$E$1786,0.4), 3, E1576 &gt; _xlfn.PERCENTILE.EXC($E$2:$E$1786,0.2),2, E1576 &lt;= _xlfn.PERCENTILE.EXC($E$2:$E$1786,0.2), 1)</f>
        <v>1</v>
      </c>
      <c r="G1576">
        <f>SUMIF(Sheet1!A:A,A1576,Sheet1!C:C)</f>
        <v>51.95</v>
      </c>
      <c r="H1576" cm="1">
        <f t="array" ref="H1576">_xlfn.IFS(G1576 &lt;_xlfn.PERCENTILE.EXC($G$2:$G$1786,0.2),5,G1576&lt;_xlfn.PERCENTILE.EXC($G$2:$G$2000, 0.4),4, G1576&lt;_xlfn.PERCENTILE.EXC($G$2:$G$2000, 0.6),3, G1576&lt;_xlfn.PERCENTILE.EXC($G$2:$G$2000, 0.8),2, G1576&gt;=_xlfn.PERCENTILE.EXC($G$2:$G$2000, 0.8), 1)</f>
        <v>5</v>
      </c>
      <c r="K1576" t="str" cm="1">
        <f t="array" aca="1" ref="K1576" ca="1">_xlfn.IFS(
    AND($D1576=5, $F1576&gt;=4,$H1576&gt;=4), "Best Customers",
    AND($D1576&gt;=3, $D1576&lt;=4, $F1576&gt;=4, $H1576&gt;=3), "Loyal Customers",
    AND($D1576&gt;=3, $D1576&lt;=4, $F1576&gt;=2, $H1576&gt;=2), "Potential Loyal Customers",
    AND($D1576&gt;=2, $D1576&lt;=3, $F1576&gt;=3, $H1576&gt;=3), "At-Risk Customers",
    AND($D1576=1, $F1576&lt;=2, $H1576&lt;=2), "Lost Customers",
    TRUE, "Unclassified"
)</f>
        <v>Unclassified</v>
      </c>
    </row>
    <row r="1577" spans="1:11" x14ac:dyDescent="0.2">
      <c r="A1577" t="str">
        <v>CUS025985</v>
      </c>
      <c r="B1577" s="1" cm="1">
        <f t="array" ref="B1577">MAX(_xlfn._xlws.FILTER(Sheet1!B:B,Sheet2!A1577 = Sheet1!A:A))</f>
        <v>43472</v>
      </c>
      <c r="C1577" s="2">
        <f t="shared" ca="1" si="28"/>
        <v>2305</v>
      </c>
      <c r="D1577" cm="1">
        <f t="array" aca="1" ref="D1577" ca="1">_xlfn.IFS(C1577 &lt;_xlfn.PERCENTILE.EXC($C$2:$C$1786,0.2),5,C1577&lt;_xlfn.PERCENTILE.EXC($C$2:$C$2000, 0.4),4, C1577&lt;_xlfn.PERCENTILE.EXC($C$2:$C$2000, 0.6),3, C1577&lt;_xlfn.PERCENTILE.EXC($C$2:$C$2000, 0.8),2, C1577&gt;=_xlfn.PERCENTILE.EXC($C$2:$C$2000, 0.8), 1)</f>
        <v>2</v>
      </c>
      <c r="E1577">
        <f>COUNTIF(Sheet1!A:A,Sheet2!A1577)</f>
        <v>4</v>
      </c>
      <c r="F1577" cm="1">
        <f t="array" ref="F1577">_xlfn.IFS(E1577 &gt; _xlfn.PERCENTILE.EXC($E$2:$E$1786,0.8), 5, E1577 &gt; _xlfn.PERCENTILE.EXC($E$2:$E$1786,0.6), 4,E1577 &gt; _xlfn.PERCENTILE.EXC($E$2:$E$1786,0.4), 3, E1577 &gt; _xlfn.PERCENTILE.EXC($E$2:$E$1786,0.2),2, E1577 &lt;= _xlfn.PERCENTILE.EXC($E$2:$E$1786,0.2), 1)</f>
        <v>3</v>
      </c>
      <c r="G1577">
        <f>SUMIF(Sheet1!A:A,A1577,Sheet1!C:C)</f>
        <v>224.85999999999999</v>
      </c>
      <c r="H1577" cm="1">
        <f t="array" ref="H1577">_xlfn.IFS(G1577 &lt;_xlfn.PERCENTILE.EXC($G$2:$G$1786,0.2),5,G1577&lt;_xlfn.PERCENTILE.EXC($G$2:$G$2000, 0.4),4, G1577&lt;_xlfn.PERCENTILE.EXC($G$2:$G$2000, 0.6),3, G1577&lt;_xlfn.PERCENTILE.EXC($G$2:$G$2000, 0.8),2, G1577&gt;=_xlfn.PERCENTILE.EXC($G$2:$G$2000, 0.8), 1)</f>
        <v>3</v>
      </c>
      <c r="K1577" t="str" cm="1">
        <f t="array" aca="1" ref="K1577" ca="1">_xlfn.IFS(
    AND($D1577=5, $F1577&gt;=4,$H1577&gt;=4), "Best Customers",
    AND($D1577&gt;=3, $D1577&lt;=4, $F1577&gt;=4, $H1577&gt;=3), "Loyal Customers",
    AND($D1577&gt;=3, $D1577&lt;=4, $F1577&gt;=2, $H1577&gt;=2), "Potential Loyal Customers",
    AND($D1577&gt;=2, $D1577&lt;=3, $F1577&gt;=3, $H1577&gt;=3), "At-Risk Customers",
    AND($D1577=1, $F1577&lt;=2, $H1577&lt;=2), "Lost Customers",
    TRUE, "Unclassified"
)</f>
        <v>At-Risk Customers</v>
      </c>
    </row>
    <row r="1578" spans="1:11" x14ac:dyDescent="0.2">
      <c r="A1578" t="str">
        <v>CUS026004</v>
      </c>
      <c r="B1578" s="1" cm="1">
        <f t="array" ref="B1578">MAX(_xlfn._xlws.FILTER(Sheet1!B:B,Sheet2!A1578 = Sheet1!A:A))</f>
        <v>43445</v>
      </c>
      <c r="C1578" s="2">
        <f t="shared" ca="1" si="28"/>
        <v>2332</v>
      </c>
      <c r="D1578" cm="1">
        <f t="array" aca="1" ref="D1578" ca="1">_xlfn.IFS(C1578 &lt;_xlfn.PERCENTILE.EXC($C$2:$C$1786,0.2),5,C1578&lt;_xlfn.PERCENTILE.EXC($C$2:$C$2000, 0.4),4, C1578&lt;_xlfn.PERCENTILE.EXC($C$2:$C$2000, 0.6),3, C1578&lt;_xlfn.PERCENTILE.EXC($C$2:$C$2000, 0.8),2, C1578&gt;=_xlfn.PERCENTILE.EXC($C$2:$C$2000, 0.8), 1)</f>
        <v>2</v>
      </c>
      <c r="E1578">
        <f>COUNTIF(Sheet1!A:A,Sheet2!A1578)</f>
        <v>1</v>
      </c>
      <c r="F1578" cm="1">
        <f t="array" ref="F1578">_xlfn.IFS(E1578 &gt; _xlfn.PERCENTILE.EXC($E$2:$E$1786,0.8), 5, E1578 &gt; _xlfn.PERCENTILE.EXC($E$2:$E$1786,0.6), 4,E1578 &gt; _xlfn.PERCENTILE.EXC($E$2:$E$1786,0.4), 3, E1578 &gt; _xlfn.PERCENTILE.EXC($E$2:$E$1786,0.2),2, E1578 &lt;= _xlfn.PERCENTILE.EXC($E$2:$E$1786,0.2), 1)</f>
        <v>1</v>
      </c>
      <c r="G1578">
        <f>SUMIF(Sheet1!A:A,A1578,Sheet1!C:C)</f>
        <v>948.85</v>
      </c>
      <c r="H1578" cm="1">
        <f t="array" ref="H1578">_xlfn.IFS(G1578 &lt;_xlfn.PERCENTILE.EXC($G$2:$G$1786,0.2),5,G1578&lt;_xlfn.PERCENTILE.EXC($G$2:$G$2000, 0.4),4, G1578&lt;_xlfn.PERCENTILE.EXC($G$2:$G$2000, 0.6),3, G1578&lt;_xlfn.PERCENTILE.EXC($G$2:$G$2000, 0.8),2, G1578&gt;=_xlfn.PERCENTILE.EXC($G$2:$G$2000, 0.8), 1)</f>
        <v>2</v>
      </c>
      <c r="K1578" t="str" cm="1">
        <f t="array" aca="1" ref="K1578" ca="1">_xlfn.IFS(
    AND($D1578=5, $F1578&gt;=4,$H1578&gt;=4), "Best Customers",
    AND($D1578&gt;=3, $D1578&lt;=4, $F1578&gt;=4, $H1578&gt;=3), "Loyal Customers",
    AND($D1578&gt;=3, $D1578&lt;=4, $F1578&gt;=2, $H1578&gt;=2), "Potential Loyal Customers",
    AND($D1578&gt;=2, $D1578&lt;=3, $F1578&gt;=3, $H1578&gt;=3), "At-Risk Customers",
    AND($D1578=1, $F1578&lt;=2, $H1578&lt;=2), "Lost Customers",
    TRUE, "Unclassified"
)</f>
        <v>Unclassified</v>
      </c>
    </row>
    <row r="1579" spans="1:11" x14ac:dyDescent="0.2">
      <c r="A1579" t="str">
        <v>CUS019337</v>
      </c>
      <c r="B1579" s="1" cm="1">
        <f t="array" ref="B1579">MAX(_xlfn._xlws.FILTER(Sheet1!B:B,Sheet2!A1579 = Sheet1!A:A))</f>
        <v>44404</v>
      </c>
      <c r="C1579" s="2">
        <f t="shared" ca="1" si="28"/>
        <v>1373</v>
      </c>
      <c r="D1579" cm="1">
        <f t="array" aca="1" ref="D1579" ca="1">_xlfn.IFS(C1579 &lt;_xlfn.PERCENTILE.EXC($C$2:$C$1786,0.2),5,C1579&lt;_xlfn.PERCENTILE.EXC($C$2:$C$2000, 0.4),4, C1579&lt;_xlfn.PERCENTILE.EXC($C$2:$C$2000, 0.6),3, C1579&lt;_xlfn.PERCENTILE.EXC($C$2:$C$2000, 0.8),2, C1579&gt;=_xlfn.PERCENTILE.EXC($C$2:$C$2000, 0.8), 1)</f>
        <v>3</v>
      </c>
      <c r="E1579">
        <f>COUNTIF(Sheet1!A:A,Sheet2!A1579)</f>
        <v>4</v>
      </c>
      <c r="F1579" cm="1">
        <f t="array" ref="F1579">_xlfn.IFS(E1579 &gt; _xlfn.PERCENTILE.EXC($E$2:$E$1786,0.8), 5, E1579 &gt; _xlfn.PERCENTILE.EXC($E$2:$E$1786,0.6), 4,E1579 &gt; _xlfn.PERCENTILE.EXC($E$2:$E$1786,0.4), 3, E1579 &gt; _xlfn.PERCENTILE.EXC($E$2:$E$1786,0.2),2, E1579 &lt;= _xlfn.PERCENTILE.EXC($E$2:$E$1786,0.2), 1)</f>
        <v>3</v>
      </c>
      <c r="G1579">
        <f>SUMIF(Sheet1!A:A,A1579,Sheet1!C:C)</f>
        <v>250</v>
      </c>
      <c r="H1579" cm="1">
        <f t="array" ref="H1579">_xlfn.IFS(G1579 &lt;_xlfn.PERCENTILE.EXC($G$2:$G$1786,0.2),5,G1579&lt;_xlfn.PERCENTILE.EXC($G$2:$G$2000, 0.4),4, G1579&lt;_xlfn.PERCENTILE.EXC($G$2:$G$2000, 0.6),3, G1579&lt;_xlfn.PERCENTILE.EXC($G$2:$G$2000, 0.8),2, G1579&gt;=_xlfn.PERCENTILE.EXC($G$2:$G$2000, 0.8), 1)</f>
        <v>3</v>
      </c>
      <c r="K1579" t="str" cm="1">
        <f t="array" aca="1" ref="K1579" ca="1">_xlfn.IFS(
    AND($D1579=5, $F1579&gt;=4,$H1579&gt;=4), "Best Customers",
    AND($D1579&gt;=3, $D1579&lt;=4, $F1579&gt;=4, $H1579&gt;=3), "Loyal Customers",
    AND($D1579&gt;=3, $D1579&lt;=4, $F1579&gt;=2, $H1579&gt;=2), "Potential Loyal Customers",
    AND($D1579&gt;=2, $D1579&lt;=3, $F1579&gt;=3, $H1579&gt;=3), "At-Risk Customers",
    AND($D1579=1, $F1579&lt;=2, $H1579&lt;=2), "Lost Customers",
    TRUE, "Unclassified"
)</f>
        <v>Potential Loyal Customers</v>
      </c>
    </row>
    <row r="1580" spans="1:11" x14ac:dyDescent="0.2">
      <c r="A1580" t="str">
        <v>CUS018356</v>
      </c>
      <c r="B1580" s="1" cm="1">
        <f t="array" ref="B1580">MAX(_xlfn._xlws.FILTER(Sheet1!B:B,Sheet2!A1580 = Sheet1!A:A))</f>
        <v>44494</v>
      </c>
      <c r="C1580" s="2">
        <f t="shared" ca="1" si="28"/>
        <v>1283</v>
      </c>
      <c r="D1580" cm="1">
        <f t="array" aca="1" ref="D1580" ca="1">_xlfn.IFS(C1580 &lt;_xlfn.PERCENTILE.EXC($C$2:$C$1786,0.2),5,C1580&lt;_xlfn.PERCENTILE.EXC($C$2:$C$2000, 0.4),4, C1580&lt;_xlfn.PERCENTILE.EXC($C$2:$C$2000, 0.6),3, C1580&lt;_xlfn.PERCENTILE.EXC($C$2:$C$2000, 0.8),2, C1580&gt;=_xlfn.PERCENTILE.EXC($C$2:$C$2000, 0.8), 1)</f>
        <v>4</v>
      </c>
      <c r="E1580">
        <f>COUNTIF(Sheet1!A:A,Sheet2!A1580)</f>
        <v>2</v>
      </c>
      <c r="F1580" cm="1">
        <f t="array" ref="F1580">_xlfn.IFS(E1580 &gt; _xlfn.PERCENTILE.EXC($E$2:$E$1786,0.8), 5, E1580 &gt; _xlfn.PERCENTILE.EXC($E$2:$E$1786,0.6), 4,E1580 &gt; _xlfn.PERCENTILE.EXC($E$2:$E$1786,0.4), 3, E1580 &gt; _xlfn.PERCENTILE.EXC($E$2:$E$1786,0.2),2, E1580 &lt;= _xlfn.PERCENTILE.EXC($E$2:$E$1786,0.2), 1)</f>
        <v>2</v>
      </c>
      <c r="G1580">
        <f>SUMIF(Sheet1!A:A,A1580,Sheet1!C:C)</f>
        <v>183.65</v>
      </c>
      <c r="H1580" cm="1">
        <f t="array" ref="H1580">_xlfn.IFS(G1580 &lt;_xlfn.PERCENTILE.EXC($G$2:$G$1786,0.2),5,G1580&lt;_xlfn.PERCENTILE.EXC($G$2:$G$2000, 0.4),4, G1580&lt;_xlfn.PERCENTILE.EXC($G$2:$G$2000, 0.6),3, G1580&lt;_xlfn.PERCENTILE.EXC($G$2:$G$2000, 0.8),2, G1580&gt;=_xlfn.PERCENTILE.EXC($G$2:$G$2000, 0.8), 1)</f>
        <v>4</v>
      </c>
      <c r="K1580" t="str" cm="1">
        <f t="array" aca="1" ref="K1580" ca="1">_xlfn.IFS(
    AND($D1580=5, $F1580&gt;=4,$H1580&gt;=4), "Best Customers",
    AND($D1580&gt;=3, $D1580&lt;=4, $F1580&gt;=4, $H1580&gt;=3), "Loyal Customers",
    AND($D1580&gt;=3, $D1580&lt;=4, $F1580&gt;=2, $H1580&gt;=2), "Potential Loyal Customers",
    AND($D1580&gt;=2, $D1580&lt;=3, $F1580&gt;=3, $H1580&gt;=3), "At-Risk Customers",
    AND($D1580=1, $F1580&lt;=2, $H1580&lt;=2), "Lost Customers",
    TRUE, "Unclassified"
)</f>
        <v>Potential Loyal Customers</v>
      </c>
    </row>
    <row r="1581" spans="1:11" x14ac:dyDescent="0.2">
      <c r="A1581" t="str">
        <v>CUS024124</v>
      </c>
      <c r="B1581" s="1" cm="1">
        <f t="array" ref="B1581">MAX(_xlfn._xlws.FILTER(Sheet1!B:B,Sheet2!A1581 = Sheet1!A:A))</f>
        <v>43907</v>
      </c>
      <c r="C1581" s="2">
        <f t="shared" ca="1" si="28"/>
        <v>1870</v>
      </c>
      <c r="D1581" cm="1">
        <f t="array" aca="1" ref="D1581" ca="1">_xlfn.IFS(C1581 &lt;_xlfn.PERCENTILE.EXC($C$2:$C$1786,0.2),5,C1581&lt;_xlfn.PERCENTILE.EXC($C$2:$C$2000, 0.4),4, C1581&lt;_xlfn.PERCENTILE.EXC($C$2:$C$2000, 0.6),3, C1581&lt;_xlfn.PERCENTILE.EXC($C$2:$C$2000, 0.8),2, C1581&gt;=_xlfn.PERCENTILE.EXC($C$2:$C$2000, 0.8), 1)</f>
        <v>3</v>
      </c>
      <c r="E1581">
        <f>COUNTIF(Sheet1!A:A,Sheet2!A1581)</f>
        <v>2</v>
      </c>
      <c r="F1581" cm="1">
        <f t="array" ref="F1581">_xlfn.IFS(E1581 &gt; _xlfn.PERCENTILE.EXC($E$2:$E$1786,0.8), 5, E1581 &gt; _xlfn.PERCENTILE.EXC($E$2:$E$1786,0.6), 4,E1581 &gt; _xlfn.PERCENTILE.EXC($E$2:$E$1786,0.4), 3, E1581 &gt; _xlfn.PERCENTILE.EXC($E$2:$E$1786,0.2),2, E1581 &lt;= _xlfn.PERCENTILE.EXC($E$2:$E$1786,0.2), 1)</f>
        <v>2</v>
      </c>
      <c r="G1581">
        <f>SUMIF(Sheet1!A:A,A1581,Sheet1!C:C)</f>
        <v>1251.7</v>
      </c>
      <c r="H1581" cm="1">
        <f t="array" ref="H1581">_xlfn.IFS(G1581 &lt;_xlfn.PERCENTILE.EXC($G$2:$G$1786,0.2),5,G1581&lt;_xlfn.PERCENTILE.EXC($G$2:$G$2000, 0.4),4, G1581&lt;_xlfn.PERCENTILE.EXC($G$2:$G$2000, 0.6),3, G1581&lt;_xlfn.PERCENTILE.EXC($G$2:$G$2000, 0.8),2, G1581&gt;=_xlfn.PERCENTILE.EXC($G$2:$G$2000, 0.8), 1)</f>
        <v>2</v>
      </c>
      <c r="K1581" t="str" cm="1">
        <f t="array" aca="1" ref="K1581" ca="1">_xlfn.IFS(
    AND($D1581=5, $F1581&gt;=4,$H1581&gt;=4), "Best Customers",
    AND($D1581&gt;=3, $D1581&lt;=4, $F1581&gt;=4, $H1581&gt;=3), "Loyal Customers",
    AND($D1581&gt;=3, $D1581&lt;=4, $F1581&gt;=2, $H1581&gt;=2), "Potential Loyal Customers",
    AND($D1581&gt;=2, $D1581&lt;=3, $F1581&gt;=3, $H1581&gt;=3), "At-Risk Customers",
    AND($D1581=1, $F1581&lt;=2, $H1581&lt;=2), "Lost Customers",
    TRUE, "Unclassified"
)</f>
        <v>Potential Loyal Customers</v>
      </c>
    </row>
    <row r="1582" spans="1:11" x14ac:dyDescent="0.2">
      <c r="A1582" t="str">
        <v>CUS004738</v>
      </c>
      <c r="B1582" s="1" cm="1">
        <f t="array" ref="B1582">MAX(_xlfn._xlws.FILTER(Sheet1!B:B,Sheet2!A1582 = Sheet1!A:A))</f>
        <v>45540</v>
      </c>
      <c r="C1582" s="2">
        <f t="shared" ca="1" si="28"/>
        <v>237</v>
      </c>
      <c r="D1582" cm="1">
        <f t="array" aca="1" ref="D1582" ca="1">_xlfn.IFS(C1582 &lt;_xlfn.PERCENTILE.EXC($C$2:$C$1786,0.2),5,C1582&lt;_xlfn.PERCENTILE.EXC($C$2:$C$2000, 0.4),4, C1582&lt;_xlfn.PERCENTILE.EXC($C$2:$C$2000, 0.6),3, C1582&lt;_xlfn.PERCENTILE.EXC($C$2:$C$2000, 0.8),2, C1582&gt;=_xlfn.PERCENTILE.EXC($C$2:$C$2000, 0.8), 1)</f>
        <v>5</v>
      </c>
      <c r="E1582">
        <f>COUNTIF(Sheet1!A:A,Sheet2!A1582)</f>
        <v>10</v>
      </c>
      <c r="F1582" cm="1">
        <f t="array" ref="F1582">_xlfn.IFS(E1582 &gt; _xlfn.PERCENTILE.EXC($E$2:$E$1786,0.8), 5, E1582 &gt; _xlfn.PERCENTILE.EXC($E$2:$E$1786,0.6), 4,E1582 &gt; _xlfn.PERCENTILE.EXC($E$2:$E$1786,0.4), 3, E1582 &gt; _xlfn.PERCENTILE.EXC($E$2:$E$1786,0.2),2, E1582 &lt;= _xlfn.PERCENTILE.EXC($E$2:$E$1786,0.2), 1)</f>
        <v>4</v>
      </c>
      <c r="G1582">
        <f>SUMIF(Sheet1!A:A,A1582,Sheet1!C:C)</f>
        <v>945.4</v>
      </c>
      <c r="H1582" cm="1">
        <f t="array" ref="H1582">_xlfn.IFS(G1582 &lt;_xlfn.PERCENTILE.EXC($G$2:$G$1786,0.2),5,G1582&lt;_xlfn.PERCENTILE.EXC($G$2:$G$2000, 0.4),4, G1582&lt;_xlfn.PERCENTILE.EXC($G$2:$G$2000, 0.6),3, G1582&lt;_xlfn.PERCENTILE.EXC($G$2:$G$2000, 0.8),2, G1582&gt;=_xlfn.PERCENTILE.EXC($G$2:$G$2000, 0.8), 1)</f>
        <v>2</v>
      </c>
      <c r="K1582" t="str" cm="1">
        <f t="array" aca="1" ref="K1582" ca="1">_xlfn.IFS(
    AND($D1582=5, $F1582&gt;=4,$H1582&gt;=4), "Best Customers",
    AND($D1582&gt;=3, $D1582&lt;=4, $F1582&gt;=4, $H1582&gt;=3), "Loyal Customers",
    AND($D1582&gt;=3, $D1582&lt;=4, $F1582&gt;=2, $H1582&gt;=2), "Potential Loyal Customers",
    AND($D1582&gt;=2, $D1582&lt;=3, $F1582&gt;=3, $H1582&gt;=3), "At-Risk Customers",
    AND($D1582=1, $F1582&lt;=2, $H1582&lt;=2), "Lost Customers",
    TRUE, "Unclassified"
)</f>
        <v>Unclassified</v>
      </c>
    </row>
    <row r="1583" spans="1:11" x14ac:dyDescent="0.2">
      <c r="A1583" t="str">
        <v>CUS026005</v>
      </c>
      <c r="B1583" s="1" cm="1">
        <f t="array" ref="B1583">MAX(_xlfn._xlws.FILTER(Sheet1!B:B,Sheet2!A1583 = Sheet1!A:A))</f>
        <v>43445</v>
      </c>
      <c r="C1583" s="2">
        <f t="shared" ca="1" si="28"/>
        <v>2332</v>
      </c>
      <c r="D1583" cm="1">
        <f t="array" aca="1" ref="D1583" ca="1">_xlfn.IFS(C1583 &lt;_xlfn.PERCENTILE.EXC($C$2:$C$1786,0.2),5,C1583&lt;_xlfn.PERCENTILE.EXC($C$2:$C$2000, 0.4),4, C1583&lt;_xlfn.PERCENTILE.EXC($C$2:$C$2000, 0.6),3, C1583&lt;_xlfn.PERCENTILE.EXC($C$2:$C$2000, 0.8),2, C1583&gt;=_xlfn.PERCENTILE.EXC($C$2:$C$2000, 0.8), 1)</f>
        <v>2</v>
      </c>
      <c r="E1583">
        <f>COUNTIF(Sheet1!A:A,Sheet2!A1583)</f>
        <v>1</v>
      </c>
      <c r="F1583" cm="1">
        <f t="array" ref="F1583">_xlfn.IFS(E1583 &gt; _xlfn.PERCENTILE.EXC($E$2:$E$1786,0.8), 5, E1583 &gt; _xlfn.PERCENTILE.EXC($E$2:$E$1786,0.6), 4,E1583 &gt; _xlfn.PERCENTILE.EXC($E$2:$E$1786,0.4), 3, E1583 &gt; _xlfn.PERCENTILE.EXC($E$2:$E$1786,0.2),2, E1583 &lt;= _xlfn.PERCENTILE.EXC($E$2:$E$1786,0.2), 1)</f>
        <v>1</v>
      </c>
      <c r="G1583">
        <f>SUMIF(Sheet1!A:A,A1583,Sheet1!C:C)</f>
        <v>87.5</v>
      </c>
      <c r="H1583" cm="1">
        <f t="array" ref="H1583">_xlfn.IFS(G1583 &lt;_xlfn.PERCENTILE.EXC($G$2:$G$1786,0.2),5,G1583&lt;_xlfn.PERCENTILE.EXC($G$2:$G$2000, 0.4),4, G1583&lt;_xlfn.PERCENTILE.EXC($G$2:$G$2000, 0.6),3, G1583&lt;_xlfn.PERCENTILE.EXC($G$2:$G$2000, 0.8),2, G1583&gt;=_xlfn.PERCENTILE.EXC($G$2:$G$2000, 0.8), 1)</f>
        <v>4</v>
      </c>
      <c r="K1583" t="str" cm="1">
        <f t="array" aca="1" ref="K1583" ca="1">_xlfn.IFS(
    AND($D1583=5, $F1583&gt;=4,$H1583&gt;=4), "Best Customers",
    AND($D1583&gt;=3, $D1583&lt;=4, $F1583&gt;=4, $H1583&gt;=3), "Loyal Customers",
    AND($D1583&gt;=3, $D1583&lt;=4, $F1583&gt;=2, $H1583&gt;=2), "Potential Loyal Customers",
    AND($D1583&gt;=2, $D1583&lt;=3, $F1583&gt;=3, $H1583&gt;=3), "At-Risk Customers",
    AND($D1583=1, $F1583&lt;=2, $H1583&lt;=2), "Lost Customers",
    TRUE, "Unclassified"
)</f>
        <v>Unclassified</v>
      </c>
    </row>
    <row r="1584" spans="1:11" x14ac:dyDescent="0.2">
      <c r="A1584" t="str">
        <v>CUS025999</v>
      </c>
      <c r="B1584" s="1" cm="1">
        <f t="array" ref="B1584">MAX(_xlfn._xlws.FILTER(Sheet1!B:B,Sheet2!A1584 = Sheet1!A:A))</f>
        <v>43446</v>
      </c>
      <c r="C1584" s="2">
        <f t="shared" ca="1" si="28"/>
        <v>2331</v>
      </c>
      <c r="D1584" cm="1">
        <f t="array" aca="1" ref="D1584" ca="1">_xlfn.IFS(C1584 &lt;_xlfn.PERCENTILE.EXC($C$2:$C$1786,0.2),5,C1584&lt;_xlfn.PERCENTILE.EXC($C$2:$C$2000, 0.4),4, C1584&lt;_xlfn.PERCENTILE.EXC($C$2:$C$2000, 0.6),3, C1584&lt;_xlfn.PERCENTILE.EXC($C$2:$C$2000, 0.8),2, C1584&gt;=_xlfn.PERCENTILE.EXC($C$2:$C$2000, 0.8), 1)</f>
        <v>2</v>
      </c>
      <c r="E1584">
        <f>COUNTIF(Sheet1!A:A,Sheet2!A1584)</f>
        <v>1</v>
      </c>
      <c r="F1584" cm="1">
        <f t="array" ref="F1584">_xlfn.IFS(E1584 &gt; _xlfn.PERCENTILE.EXC($E$2:$E$1786,0.8), 5, E1584 &gt; _xlfn.PERCENTILE.EXC($E$2:$E$1786,0.6), 4,E1584 &gt; _xlfn.PERCENTILE.EXC($E$2:$E$1786,0.4), 3, E1584 &gt; _xlfn.PERCENTILE.EXC($E$2:$E$1786,0.2),2, E1584 &lt;= _xlfn.PERCENTILE.EXC($E$2:$E$1786,0.2), 1)</f>
        <v>1</v>
      </c>
      <c r="G1584">
        <f>SUMIF(Sheet1!A:A,A1584,Sheet1!C:C)</f>
        <v>312.5</v>
      </c>
      <c r="H1584" cm="1">
        <f t="array" ref="H1584">_xlfn.IFS(G1584 &lt;_xlfn.PERCENTILE.EXC($G$2:$G$1786,0.2),5,G1584&lt;_xlfn.PERCENTILE.EXC($G$2:$G$2000, 0.4),4, G1584&lt;_xlfn.PERCENTILE.EXC($G$2:$G$2000, 0.6),3, G1584&lt;_xlfn.PERCENTILE.EXC($G$2:$G$2000, 0.8),2, G1584&gt;=_xlfn.PERCENTILE.EXC($G$2:$G$2000, 0.8), 1)</f>
        <v>3</v>
      </c>
      <c r="K1584" t="str" cm="1">
        <f t="array" aca="1" ref="K1584" ca="1">_xlfn.IFS(
    AND($D1584=5, $F1584&gt;=4,$H1584&gt;=4), "Best Customers",
    AND($D1584&gt;=3, $D1584&lt;=4, $F1584&gt;=4, $H1584&gt;=3), "Loyal Customers",
    AND($D1584&gt;=3, $D1584&lt;=4, $F1584&gt;=2, $H1584&gt;=2), "Potential Loyal Customers",
    AND($D1584&gt;=2, $D1584&lt;=3, $F1584&gt;=3, $H1584&gt;=3), "At-Risk Customers",
    AND($D1584=1, $F1584&lt;=2, $H1584&lt;=2), "Lost Customers",
    TRUE, "Unclassified"
)</f>
        <v>Unclassified</v>
      </c>
    </row>
    <row r="1585" spans="1:11" x14ac:dyDescent="0.2">
      <c r="A1585" t="str">
        <v>CUS026000</v>
      </c>
      <c r="B1585" s="1" cm="1">
        <f t="array" ref="B1585">MAX(_xlfn._xlws.FILTER(Sheet1!B:B,Sheet2!A1585 = Sheet1!A:A))</f>
        <v>43446</v>
      </c>
      <c r="C1585" s="2">
        <f t="shared" ca="1" si="28"/>
        <v>2331</v>
      </c>
      <c r="D1585" cm="1">
        <f t="array" aca="1" ref="D1585" ca="1">_xlfn.IFS(C1585 &lt;_xlfn.PERCENTILE.EXC($C$2:$C$1786,0.2),5,C1585&lt;_xlfn.PERCENTILE.EXC($C$2:$C$2000, 0.4),4, C1585&lt;_xlfn.PERCENTILE.EXC($C$2:$C$2000, 0.6),3, C1585&lt;_xlfn.PERCENTILE.EXC($C$2:$C$2000, 0.8),2, C1585&gt;=_xlfn.PERCENTILE.EXC($C$2:$C$2000, 0.8), 1)</f>
        <v>2</v>
      </c>
      <c r="E1585">
        <f>COUNTIF(Sheet1!A:A,Sheet2!A1585)</f>
        <v>1</v>
      </c>
      <c r="F1585" cm="1">
        <f t="array" ref="F1585">_xlfn.IFS(E1585 &gt; _xlfn.PERCENTILE.EXC($E$2:$E$1786,0.8), 5, E1585 &gt; _xlfn.PERCENTILE.EXC($E$2:$E$1786,0.6), 4,E1585 &gt; _xlfn.PERCENTILE.EXC($E$2:$E$1786,0.4), 3, E1585 &gt; _xlfn.PERCENTILE.EXC($E$2:$E$1786,0.2),2, E1585 &lt;= _xlfn.PERCENTILE.EXC($E$2:$E$1786,0.2), 1)</f>
        <v>1</v>
      </c>
      <c r="G1585">
        <f>SUMIF(Sheet1!A:A,A1585,Sheet1!C:C)</f>
        <v>760.46</v>
      </c>
      <c r="H1585" cm="1">
        <f t="array" ref="H1585">_xlfn.IFS(G1585 &lt;_xlfn.PERCENTILE.EXC($G$2:$G$1786,0.2),5,G1585&lt;_xlfn.PERCENTILE.EXC($G$2:$G$2000, 0.4),4, G1585&lt;_xlfn.PERCENTILE.EXC($G$2:$G$2000, 0.6),3, G1585&lt;_xlfn.PERCENTILE.EXC($G$2:$G$2000, 0.8),2, G1585&gt;=_xlfn.PERCENTILE.EXC($G$2:$G$2000, 0.8), 1)</f>
        <v>2</v>
      </c>
      <c r="K1585" t="str" cm="1">
        <f t="array" aca="1" ref="K1585" ca="1">_xlfn.IFS(
    AND($D1585=5, $F1585&gt;=4,$H1585&gt;=4), "Best Customers",
    AND($D1585&gt;=3, $D1585&lt;=4, $F1585&gt;=4, $H1585&gt;=3), "Loyal Customers",
    AND($D1585&gt;=3, $D1585&lt;=4, $F1585&gt;=2, $H1585&gt;=2), "Potential Loyal Customers",
    AND($D1585&gt;=2, $D1585&lt;=3, $F1585&gt;=3, $H1585&gt;=3), "At-Risk Customers",
    AND($D1585=1, $F1585&lt;=2, $H1585&lt;=2), "Lost Customers",
    TRUE, "Unclassified"
)</f>
        <v>Unclassified</v>
      </c>
    </row>
    <row r="1586" spans="1:11" x14ac:dyDescent="0.2">
      <c r="A1586" t="str">
        <v>CUS026001</v>
      </c>
      <c r="B1586" s="1" cm="1">
        <f t="array" ref="B1586">MAX(_xlfn._xlws.FILTER(Sheet1!B:B,Sheet2!A1586 = Sheet1!A:A))</f>
        <v>43446</v>
      </c>
      <c r="C1586" s="2">
        <f t="shared" ca="1" si="28"/>
        <v>2331</v>
      </c>
      <c r="D1586" cm="1">
        <f t="array" aca="1" ref="D1586" ca="1">_xlfn.IFS(C1586 &lt;_xlfn.PERCENTILE.EXC($C$2:$C$1786,0.2),5,C1586&lt;_xlfn.PERCENTILE.EXC($C$2:$C$2000, 0.4),4, C1586&lt;_xlfn.PERCENTILE.EXC($C$2:$C$2000, 0.6),3, C1586&lt;_xlfn.PERCENTILE.EXC($C$2:$C$2000, 0.8),2, C1586&gt;=_xlfn.PERCENTILE.EXC($C$2:$C$2000, 0.8), 1)</f>
        <v>2</v>
      </c>
      <c r="E1586">
        <f>COUNTIF(Sheet1!A:A,Sheet2!A1586)</f>
        <v>1</v>
      </c>
      <c r="F1586" cm="1">
        <f t="array" ref="F1586">_xlfn.IFS(E1586 &gt; _xlfn.PERCENTILE.EXC($E$2:$E$1786,0.8), 5, E1586 &gt; _xlfn.PERCENTILE.EXC($E$2:$E$1786,0.6), 4,E1586 &gt; _xlfn.PERCENTILE.EXC($E$2:$E$1786,0.4), 3, E1586 &gt; _xlfn.PERCENTILE.EXC($E$2:$E$1786,0.2),2, E1586 &lt;= _xlfn.PERCENTILE.EXC($E$2:$E$1786,0.2), 1)</f>
        <v>1</v>
      </c>
      <c r="G1586">
        <f>SUMIF(Sheet1!A:A,A1586,Sheet1!C:C)</f>
        <v>1075.2</v>
      </c>
      <c r="H1586" cm="1">
        <f t="array" ref="H1586">_xlfn.IFS(G1586 &lt;_xlfn.PERCENTILE.EXC($G$2:$G$1786,0.2),5,G1586&lt;_xlfn.PERCENTILE.EXC($G$2:$G$2000, 0.4),4, G1586&lt;_xlfn.PERCENTILE.EXC($G$2:$G$2000, 0.6),3, G1586&lt;_xlfn.PERCENTILE.EXC($G$2:$G$2000, 0.8),2, G1586&gt;=_xlfn.PERCENTILE.EXC($G$2:$G$2000, 0.8), 1)</f>
        <v>2</v>
      </c>
      <c r="K1586" t="str" cm="1">
        <f t="array" aca="1" ref="K1586" ca="1">_xlfn.IFS(
    AND($D1586=5, $F1586&gt;=4,$H1586&gt;=4), "Best Customers",
    AND($D1586&gt;=3, $D1586&lt;=4, $F1586&gt;=4, $H1586&gt;=3), "Loyal Customers",
    AND($D1586&gt;=3, $D1586&lt;=4, $F1586&gt;=2, $H1586&gt;=2), "Potential Loyal Customers",
    AND($D1586&gt;=2, $D1586&lt;=3, $F1586&gt;=3, $H1586&gt;=3), "At-Risk Customers",
    AND($D1586=1, $F1586&lt;=2, $H1586&lt;=2), "Lost Customers",
    TRUE, "Unclassified"
)</f>
        <v>Unclassified</v>
      </c>
    </row>
    <row r="1587" spans="1:11" x14ac:dyDescent="0.2">
      <c r="A1587" t="str">
        <v>CUS026003</v>
      </c>
      <c r="B1587" s="1" cm="1">
        <f t="array" ref="B1587">MAX(_xlfn._xlws.FILTER(Sheet1!B:B,Sheet2!A1587 = Sheet1!A:A))</f>
        <v>43446</v>
      </c>
      <c r="C1587" s="2">
        <f t="shared" ca="1" si="28"/>
        <v>2331</v>
      </c>
      <c r="D1587" cm="1">
        <f t="array" aca="1" ref="D1587" ca="1">_xlfn.IFS(C1587 &lt;_xlfn.PERCENTILE.EXC($C$2:$C$1786,0.2),5,C1587&lt;_xlfn.PERCENTILE.EXC($C$2:$C$2000, 0.4),4, C1587&lt;_xlfn.PERCENTILE.EXC($C$2:$C$2000, 0.6),3, C1587&lt;_xlfn.PERCENTILE.EXC($C$2:$C$2000, 0.8),2, C1587&gt;=_xlfn.PERCENTILE.EXC($C$2:$C$2000, 0.8), 1)</f>
        <v>2</v>
      </c>
      <c r="E1587">
        <f>COUNTIF(Sheet1!A:A,Sheet2!A1587)</f>
        <v>1</v>
      </c>
      <c r="F1587" cm="1">
        <f t="array" ref="F1587">_xlfn.IFS(E1587 &gt; _xlfn.PERCENTILE.EXC($E$2:$E$1786,0.8), 5, E1587 &gt; _xlfn.PERCENTILE.EXC($E$2:$E$1786,0.6), 4,E1587 &gt; _xlfn.PERCENTILE.EXC($E$2:$E$1786,0.4), 3, E1587 &gt; _xlfn.PERCENTILE.EXC($E$2:$E$1786,0.2),2, E1587 &lt;= _xlfn.PERCENTILE.EXC($E$2:$E$1786,0.2), 1)</f>
        <v>1</v>
      </c>
      <c r="G1587">
        <f>SUMIF(Sheet1!A:A,A1587,Sheet1!C:C)</f>
        <v>56.95</v>
      </c>
      <c r="H1587" cm="1">
        <f t="array" ref="H1587">_xlfn.IFS(G1587 &lt;_xlfn.PERCENTILE.EXC($G$2:$G$1786,0.2),5,G1587&lt;_xlfn.PERCENTILE.EXC($G$2:$G$2000, 0.4),4, G1587&lt;_xlfn.PERCENTILE.EXC($G$2:$G$2000, 0.6),3, G1587&lt;_xlfn.PERCENTILE.EXC($G$2:$G$2000, 0.8),2, G1587&gt;=_xlfn.PERCENTILE.EXC($G$2:$G$2000, 0.8), 1)</f>
        <v>5</v>
      </c>
      <c r="K1587" t="str" cm="1">
        <f t="array" aca="1" ref="K1587" ca="1">_xlfn.IFS(
    AND($D1587=5, $F1587&gt;=4,$H1587&gt;=4), "Best Customers",
    AND($D1587&gt;=3, $D1587&lt;=4, $F1587&gt;=4, $H1587&gt;=3), "Loyal Customers",
    AND($D1587&gt;=3, $D1587&lt;=4, $F1587&gt;=2, $H1587&gt;=2), "Potential Loyal Customers",
    AND($D1587&gt;=2, $D1587&lt;=3, $F1587&gt;=3, $H1587&gt;=3), "At-Risk Customers",
    AND($D1587=1, $F1587&lt;=2, $H1587&lt;=2), "Lost Customers",
    TRUE, "Unclassified"
)</f>
        <v>Unclassified</v>
      </c>
    </row>
    <row r="1588" spans="1:11" x14ac:dyDescent="0.2">
      <c r="A1588" t="str">
        <v>CUS025997</v>
      </c>
      <c r="B1588" s="1" cm="1">
        <f t="array" ref="B1588">MAX(_xlfn._xlws.FILTER(Sheet1!B:B,Sheet2!A1588 = Sheet1!A:A))</f>
        <v>43447</v>
      </c>
      <c r="C1588" s="2">
        <f t="shared" ca="1" si="28"/>
        <v>2330</v>
      </c>
      <c r="D1588" cm="1">
        <f t="array" aca="1" ref="D1588" ca="1">_xlfn.IFS(C1588 &lt;_xlfn.PERCENTILE.EXC($C$2:$C$1786,0.2),5,C1588&lt;_xlfn.PERCENTILE.EXC($C$2:$C$2000, 0.4),4, C1588&lt;_xlfn.PERCENTILE.EXC($C$2:$C$2000, 0.6),3, C1588&lt;_xlfn.PERCENTILE.EXC($C$2:$C$2000, 0.8),2, C1588&gt;=_xlfn.PERCENTILE.EXC($C$2:$C$2000, 0.8), 1)</f>
        <v>2</v>
      </c>
      <c r="E1588">
        <f>COUNTIF(Sheet1!A:A,Sheet2!A1588)</f>
        <v>1</v>
      </c>
      <c r="F1588" cm="1">
        <f t="array" ref="F1588">_xlfn.IFS(E1588 &gt; _xlfn.PERCENTILE.EXC($E$2:$E$1786,0.8), 5, E1588 &gt; _xlfn.PERCENTILE.EXC($E$2:$E$1786,0.6), 4,E1588 &gt; _xlfn.PERCENTILE.EXC($E$2:$E$1786,0.4), 3, E1588 &gt; _xlfn.PERCENTILE.EXC($E$2:$E$1786,0.2),2, E1588 &lt;= _xlfn.PERCENTILE.EXC($E$2:$E$1786,0.2), 1)</f>
        <v>1</v>
      </c>
      <c r="G1588">
        <f>SUMIF(Sheet1!A:A,A1588,Sheet1!C:C)</f>
        <v>135</v>
      </c>
      <c r="H1588" cm="1">
        <f t="array" ref="H1588">_xlfn.IFS(G1588 &lt;_xlfn.PERCENTILE.EXC($G$2:$G$1786,0.2),5,G1588&lt;_xlfn.PERCENTILE.EXC($G$2:$G$2000, 0.4),4, G1588&lt;_xlfn.PERCENTILE.EXC($G$2:$G$2000, 0.6),3, G1588&lt;_xlfn.PERCENTILE.EXC($G$2:$G$2000, 0.8),2, G1588&gt;=_xlfn.PERCENTILE.EXC($G$2:$G$2000, 0.8), 1)</f>
        <v>4</v>
      </c>
      <c r="K1588" t="str" cm="1">
        <f t="array" aca="1" ref="K1588" ca="1">_xlfn.IFS(
    AND($D1588=5, $F1588&gt;=4,$H1588&gt;=4), "Best Customers",
    AND($D1588&gt;=3, $D1588&lt;=4, $F1588&gt;=4, $H1588&gt;=3), "Loyal Customers",
    AND($D1588&gt;=3, $D1588&lt;=4, $F1588&gt;=2, $H1588&gt;=2), "Potential Loyal Customers",
    AND($D1588&gt;=2, $D1588&lt;=3, $F1588&gt;=3, $H1588&gt;=3), "At-Risk Customers",
    AND($D1588=1, $F1588&lt;=2, $H1588&lt;=2), "Lost Customers",
    TRUE, "Unclassified"
)</f>
        <v>Unclassified</v>
      </c>
    </row>
    <row r="1589" spans="1:11" x14ac:dyDescent="0.2">
      <c r="A1589" t="str">
        <v>CUS025414</v>
      </c>
      <c r="B1589" s="1" cm="1">
        <f t="array" ref="B1589">MAX(_xlfn._xlws.FILTER(Sheet1!B:B,Sheet2!A1589 = Sheet1!A:A))</f>
        <v>43704</v>
      </c>
      <c r="C1589" s="2">
        <f t="shared" ca="1" si="28"/>
        <v>2073</v>
      </c>
      <c r="D1589" cm="1">
        <f t="array" aca="1" ref="D1589" ca="1">_xlfn.IFS(C1589 &lt;_xlfn.PERCENTILE.EXC($C$2:$C$1786,0.2),5,C1589&lt;_xlfn.PERCENTILE.EXC($C$2:$C$2000, 0.4),4, C1589&lt;_xlfn.PERCENTILE.EXC($C$2:$C$2000, 0.6),3, C1589&lt;_xlfn.PERCENTILE.EXC($C$2:$C$2000, 0.8),2, C1589&gt;=_xlfn.PERCENTILE.EXC($C$2:$C$2000, 0.8), 1)</f>
        <v>3</v>
      </c>
      <c r="E1589">
        <f>COUNTIF(Sheet1!A:A,Sheet2!A1589)</f>
        <v>4</v>
      </c>
      <c r="F1589" cm="1">
        <f t="array" ref="F1589">_xlfn.IFS(E1589 &gt; _xlfn.PERCENTILE.EXC($E$2:$E$1786,0.8), 5, E1589 &gt; _xlfn.PERCENTILE.EXC($E$2:$E$1786,0.6), 4,E1589 &gt; _xlfn.PERCENTILE.EXC($E$2:$E$1786,0.4), 3, E1589 &gt; _xlfn.PERCENTILE.EXC($E$2:$E$1786,0.2),2, E1589 &lt;= _xlfn.PERCENTILE.EXC($E$2:$E$1786,0.2), 1)</f>
        <v>3</v>
      </c>
      <c r="G1589">
        <f>SUMIF(Sheet1!A:A,A1589,Sheet1!C:C)</f>
        <v>705.75</v>
      </c>
      <c r="H1589" cm="1">
        <f t="array" ref="H1589">_xlfn.IFS(G1589 &lt;_xlfn.PERCENTILE.EXC($G$2:$G$1786,0.2),5,G1589&lt;_xlfn.PERCENTILE.EXC($G$2:$G$2000, 0.4),4, G1589&lt;_xlfn.PERCENTILE.EXC($G$2:$G$2000, 0.6),3, G1589&lt;_xlfn.PERCENTILE.EXC($G$2:$G$2000, 0.8),2, G1589&gt;=_xlfn.PERCENTILE.EXC($G$2:$G$2000, 0.8), 1)</f>
        <v>3</v>
      </c>
      <c r="K1589" t="str" cm="1">
        <f t="array" aca="1" ref="K1589" ca="1">_xlfn.IFS(
    AND($D1589=5, $F1589&gt;=4,$H1589&gt;=4), "Best Customers",
    AND($D1589&gt;=3, $D1589&lt;=4, $F1589&gt;=4, $H1589&gt;=3), "Loyal Customers",
    AND($D1589&gt;=3, $D1589&lt;=4, $F1589&gt;=2, $H1589&gt;=2), "Potential Loyal Customers",
    AND($D1589&gt;=2, $D1589&lt;=3, $F1589&gt;=3, $H1589&gt;=3), "At-Risk Customers",
    AND($D1589=1, $F1589&lt;=2, $H1589&lt;=2), "Lost Customers",
    TRUE, "Unclassified"
)</f>
        <v>Potential Loyal Customers</v>
      </c>
    </row>
    <row r="1590" spans="1:11" x14ac:dyDescent="0.2">
      <c r="A1590" t="str">
        <v>CUS025998</v>
      </c>
      <c r="B1590" s="1" cm="1">
        <f t="array" ref="B1590">MAX(_xlfn._xlws.FILTER(Sheet1!B:B,Sheet2!A1590 = Sheet1!A:A))</f>
        <v>43447</v>
      </c>
      <c r="C1590" s="2">
        <f t="shared" ca="1" si="28"/>
        <v>2330</v>
      </c>
      <c r="D1590" cm="1">
        <f t="array" aca="1" ref="D1590" ca="1">_xlfn.IFS(C1590 &lt;_xlfn.PERCENTILE.EXC($C$2:$C$1786,0.2),5,C1590&lt;_xlfn.PERCENTILE.EXC($C$2:$C$2000, 0.4),4, C1590&lt;_xlfn.PERCENTILE.EXC($C$2:$C$2000, 0.6),3, C1590&lt;_xlfn.PERCENTILE.EXC($C$2:$C$2000, 0.8),2, C1590&gt;=_xlfn.PERCENTILE.EXC($C$2:$C$2000, 0.8), 1)</f>
        <v>2</v>
      </c>
      <c r="E1590">
        <f>COUNTIF(Sheet1!A:A,Sheet2!A1590)</f>
        <v>1</v>
      </c>
      <c r="F1590" cm="1">
        <f t="array" ref="F1590">_xlfn.IFS(E1590 &gt; _xlfn.PERCENTILE.EXC($E$2:$E$1786,0.8), 5, E1590 &gt; _xlfn.PERCENTILE.EXC($E$2:$E$1786,0.6), 4,E1590 &gt; _xlfn.PERCENTILE.EXC($E$2:$E$1786,0.4), 3, E1590 &gt; _xlfn.PERCENTILE.EXC($E$2:$E$1786,0.2),2, E1590 &lt;= _xlfn.PERCENTILE.EXC($E$2:$E$1786,0.2), 1)</f>
        <v>1</v>
      </c>
      <c r="G1590">
        <f>SUMIF(Sheet1!A:A,A1590,Sheet1!C:C)</f>
        <v>64.95</v>
      </c>
      <c r="H1590" cm="1">
        <f t="array" ref="H1590">_xlfn.IFS(G1590 &lt;_xlfn.PERCENTILE.EXC($G$2:$G$1786,0.2),5,G1590&lt;_xlfn.PERCENTILE.EXC($G$2:$G$2000, 0.4),4, G1590&lt;_xlfn.PERCENTILE.EXC($G$2:$G$2000, 0.6),3, G1590&lt;_xlfn.PERCENTILE.EXC($G$2:$G$2000, 0.8),2, G1590&gt;=_xlfn.PERCENTILE.EXC($G$2:$G$2000, 0.8), 1)</f>
        <v>5</v>
      </c>
      <c r="K1590" t="str" cm="1">
        <f t="array" aca="1" ref="K1590" ca="1">_xlfn.IFS(
    AND($D1590=5, $F1590&gt;=4,$H1590&gt;=4), "Best Customers",
    AND($D1590&gt;=3, $D1590&lt;=4, $F1590&gt;=4, $H1590&gt;=3), "Loyal Customers",
    AND($D1590&gt;=3, $D1590&lt;=4, $F1590&gt;=2, $H1590&gt;=2), "Potential Loyal Customers",
    AND($D1590&gt;=2, $D1590&lt;=3, $F1590&gt;=3, $H1590&gt;=3), "At-Risk Customers",
    AND($D1590=1, $F1590&lt;=2, $H1590&lt;=2), "Lost Customers",
    TRUE, "Unclassified"
)</f>
        <v>Unclassified</v>
      </c>
    </row>
    <row r="1591" spans="1:11" x14ac:dyDescent="0.2">
      <c r="A1591" t="str">
        <v>CUS000248</v>
      </c>
      <c r="B1591" s="1" cm="1">
        <f t="array" ref="B1591">MAX(_xlfn._xlws.FILTER(Sheet1!B:B,Sheet2!A1591 = Sheet1!A:A))</f>
        <v>45720</v>
      </c>
      <c r="C1591" s="2">
        <f t="shared" ca="1" si="28"/>
        <v>57</v>
      </c>
      <c r="D1591" cm="1">
        <f t="array" aca="1" ref="D1591" ca="1">_xlfn.IFS(C1591 &lt;_xlfn.PERCENTILE.EXC($C$2:$C$1786,0.2),5,C1591&lt;_xlfn.PERCENTILE.EXC($C$2:$C$2000, 0.4),4, C1591&lt;_xlfn.PERCENTILE.EXC($C$2:$C$2000, 0.6),3, C1591&lt;_xlfn.PERCENTILE.EXC($C$2:$C$2000, 0.8),2, C1591&gt;=_xlfn.PERCENTILE.EXC($C$2:$C$2000, 0.8), 1)</f>
        <v>5</v>
      </c>
      <c r="E1591">
        <f>COUNTIF(Sheet1!A:A,Sheet2!A1591)</f>
        <v>17</v>
      </c>
      <c r="F1591" cm="1">
        <f t="array" ref="F1591">_xlfn.IFS(E1591 &gt; _xlfn.PERCENTILE.EXC($E$2:$E$1786,0.8), 5, E1591 &gt; _xlfn.PERCENTILE.EXC($E$2:$E$1786,0.6), 4,E1591 &gt; _xlfn.PERCENTILE.EXC($E$2:$E$1786,0.4), 3, E1591 &gt; _xlfn.PERCENTILE.EXC($E$2:$E$1786,0.2),2, E1591 &lt;= _xlfn.PERCENTILE.EXC($E$2:$E$1786,0.2), 1)</f>
        <v>5</v>
      </c>
      <c r="G1591">
        <f>SUMIF(Sheet1!A:A,A1591,Sheet1!C:C)</f>
        <v>10683.289999999997</v>
      </c>
      <c r="H1591" cm="1">
        <f t="array" ref="H1591">_xlfn.IFS(G1591 &lt;_xlfn.PERCENTILE.EXC($G$2:$G$1786,0.2),5,G1591&lt;_xlfn.PERCENTILE.EXC($G$2:$G$2000, 0.4),4, G1591&lt;_xlfn.PERCENTILE.EXC($G$2:$G$2000, 0.6),3, G1591&lt;_xlfn.PERCENTILE.EXC($G$2:$G$2000, 0.8),2, G1591&gt;=_xlfn.PERCENTILE.EXC($G$2:$G$2000, 0.8), 1)</f>
        <v>1</v>
      </c>
      <c r="K1591" t="str" cm="1">
        <f t="array" aca="1" ref="K1591" ca="1">_xlfn.IFS(
    AND($D1591=5, $F1591&gt;=4,$H1591&gt;=4), "Best Customers",
    AND($D1591&gt;=3, $D1591&lt;=4, $F1591&gt;=4, $H1591&gt;=3), "Loyal Customers",
    AND($D1591&gt;=3, $D1591&lt;=4, $F1591&gt;=2, $H1591&gt;=2), "Potential Loyal Customers",
    AND($D1591&gt;=2, $D1591&lt;=3, $F1591&gt;=3, $H1591&gt;=3), "At-Risk Customers",
    AND($D1591=1, $F1591&lt;=2, $H1591&lt;=2), "Lost Customers",
    TRUE, "Unclassified"
)</f>
        <v>Unclassified</v>
      </c>
    </row>
    <row r="1592" spans="1:11" x14ac:dyDescent="0.2">
      <c r="A1592" t="str">
        <v>CUS000115</v>
      </c>
      <c r="B1592" s="1" cm="1">
        <f t="array" ref="B1592">MAX(_xlfn._xlws.FILTER(Sheet1!B:B,Sheet2!A1592 = Sheet1!A:A))</f>
        <v>45726</v>
      </c>
      <c r="C1592" s="2">
        <f t="shared" ca="1" si="28"/>
        <v>51</v>
      </c>
      <c r="D1592" cm="1">
        <f t="array" aca="1" ref="D1592" ca="1">_xlfn.IFS(C1592 &lt;_xlfn.PERCENTILE.EXC($C$2:$C$1786,0.2),5,C1592&lt;_xlfn.PERCENTILE.EXC($C$2:$C$2000, 0.4),4, C1592&lt;_xlfn.PERCENTILE.EXC($C$2:$C$2000, 0.6),3, C1592&lt;_xlfn.PERCENTILE.EXC($C$2:$C$2000, 0.8),2, C1592&gt;=_xlfn.PERCENTILE.EXC($C$2:$C$2000, 0.8), 1)</f>
        <v>5</v>
      </c>
      <c r="E1592">
        <f>COUNTIF(Sheet1!A:A,Sheet2!A1592)</f>
        <v>24</v>
      </c>
      <c r="F1592" cm="1">
        <f t="array" ref="F1592">_xlfn.IFS(E1592 &gt; _xlfn.PERCENTILE.EXC($E$2:$E$1786,0.8), 5, E1592 &gt; _xlfn.PERCENTILE.EXC($E$2:$E$1786,0.6), 4,E1592 &gt; _xlfn.PERCENTILE.EXC($E$2:$E$1786,0.4), 3, E1592 &gt; _xlfn.PERCENTILE.EXC($E$2:$E$1786,0.2),2, E1592 &lt;= _xlfn.PERCENTILE.EXC($E$2:$E$1786,0.2), 1)</f>
        <v>5</v>
      </c>
      <c r="G1592">
        <f>SUMIF(Sheet1!A:A,A1592,Sheet1!C:C)</f>
        <v>1884.0500000000002</v>
      </c>
      <c r="H1592" cm="1">
        <f t="array" ref="H1592">_xlfn.IFS(G1592 &lt;_xlfn.PERCENTILE.EXC($G$2:$G$1786,0.2),5,G1592&lt;_xlfn.PERCENTILE.EXC($G$2:$G$2000, 0.4),4, G1592&lt;_xlfn.PERCENTILE.EXC($G$2:$G$2000, 0.6),3, G1592&lt;_xlfn.PERCENTILE.EXC($G$2:$G$2000, 0.8),2, G1592&gt;=_xlfn.PERCENTILE.EXC($G$2:$G$2000, 0.8), 1)</f>
        <v>2</v>
      </c>
      <c r="K1592" t="str" cm="1">
        <f t="array" aca="1" ref="K1592" ca="1">_xlfn.IFS(
    AND($D1592=5, $F1592&gt;=4,$H1592&gt;=4), "Best Customers",
    AND($D1592&gt;=3, $D1592&lt;=4, $F1592&gt;=4, $H1592&gt;=3), "Loyal Customers",
    AND($D1592&gt;=3, $D1592&lt;=4, $F1592&gt;=2, $H1592&gt;=2), "Potential Loyal Customers",
    AND($D1592&gt;=2, $D1592&lt;=3, $F1592&gt;=3, $H1592&gt;=3), "At-Risk Customers",
    AND($D1592=1, $F1592&lt;=2, $H1592&lt;=2), "Lost Customers",
    TRUE, "Unclassified"
)</f>
        <v>Unclassified</v>
      </c>
    </row>
    <row r="1593" spans="1:11" x14ac:dyDescent="0.2">
      <c r="A1593" t="str">
        <v>CUS025990</v>
      </c>
      <c r="B1593" s="1" cm="1">
        <f t="array" ref="B1593">MAX(_xlfn._xlws.FILTER(Sheet1!B:B,Sheet2!A1593 = Sheet1!A:A))</f>
        <v>43451</v>
      </c>
      <c r="C1593" s="2">
        <f t="shared" ca="1" si="28"/>
        <v>2326</v>
      </c>
      <c r="D1593" cm="1">
        <f t="array" aca="1" ref="D1593" ca="1">_xlfn.IFS(C1593 &lt;_xlfn.PERCENTILE.EXC($C$2:$C$1786,0.2),5,C1593&lt;_xlfn.PERCENTILE.EXC($C$2:$C$2000, 0.4),4, C1593&lt;_xlfn.PERCENTILE.EXC($C$2:$C$2000, 0.6),3, C1593&lt;_xlfn.PERCENTILE.EXC($C$2:$C$2000, 0.8),2, C1593&gt;=_xlfn.PERCENTILE.EXC($C$2:$C$2000, 0.8), 1)</f>
        <v>2</v>
      </c>
      <c r="E1593">
        <f>COUNTIF(Sheet1!A:A,Sheet2!A1593)</f>
        <v>1</v>
      </c>
      <c r="F1593" cm="1">
        <f t="array" ref="F1593">_xlfn.IFS(E1593 &gt; _xlfn.PERCENTILE.EXC($E$2:$E$1786,0.8), 5, E1593 &gt; _xlfn.PERCENTILE.EXC($E$2:$E$1786,0.6), 4,E1593 &gt; _xlfn.PERCENTILE.EXC($E$2:$E$1786,0.4), 3, E1593 &gt; _xlfn.PERCENTILE.EXC($E$2:$E$1786,0.2),2, E1593 &lt;= _xlfn.PERCENTILE.EXC($E$2:$E$1786,0.2), 1)</f>
        <v>1</v>
      </c>
      <c r="G1593">
        <f>SUMIF(Sheet1!A:A,A1593,Sheet1!C:C)</f>
        <v>391.53</v>
      </c>
      <c r="H1593" cm="1">
        <f t="array" ref="H1593">_xlfn.IFS(G1593 &lt;_xlfn.PERCENTILE.EXC($G$2:$G$1786,0.2),5,G1593&lt;_xlfn.PERCENTILE.EXC($G$2:$G$2000, 0.4),4, G1593&lt;_xlfn.PERCENTILE.EXC($G$2:$G$2000, 0.6),3, G1593&lt;_xlfn.PERCENTILE.EXC($G$2:$G$2000, 0.8),2, G1593&gt;=_xlfn.PERCENTILE.EXC($G$2:$G$2000, 0.8), 1)</f>
        <v>3</v>
      </c>
      <c r="K1593" t="str" cm="1">
        <f t="array" aca="1" ref="K1593" ca="1">_xlfn.IFS(
    AND($D1593=5, $F1593&gt;=4,$H1593&gt;=4), "Best Customers",
    AND($D1593&gt;=3, $D1593&lt;=4, $F1593&gt;=4, $H1593&gt;=3), "Loyal Customers",
    AND($D1593&gt;=3, $D1593&lt;=4, $F1593&gt;=2, $H1593&gt;=2), "Potential Loyal Customers",
    AND($D1593&gt;=2, $D1593&lt;=3, $F1593&gt;=3, $H1593&gt;=3), "At-Risk Customers",
    AND($D1593=1, $F1593&lt;=2, $H1593&lt;=2), "Lost Customers",
    TRUE, "Unclassified"
)</f>
        <v>Unclassified</v>
      </c>
    </row>
    <row r="1594" spans="1:11" x14ac:dyDescent="0.2">
      <c r="A1594" t="str">
        <v>CUS012032</v>
      </c>
      <c r="B1594" s="1" cm="1">
        <f t="array" ref="B1594">MAX(_xlfn._xlws.FILTER(Sheet1!B:B,Sheet2!A1594 = Sheet1!A:A))</f>
        <v>45079</v>
      </c>
      <c r="C1594" s="2">
        <f t="shared" ca="1" si="28"/>
        <v>698</v>
      </c>
      <c r="D1594" cm="1">
        <f t="array" aca="1" ref="D1594" ca="1">_xlfn.IFS(C1594 &lt;_xlfn.PERCENTILE.EXC($C$2:$C$1786,0.2),5,C1594&lt;_xlfn.PERCENTILE.EXC($C$2:$C$2000, 0.4),4, C1594&lt;_xlfn.PERCENTILE.EXC($C$2:$C$2000, 0.6),3, C1594&lt;_xlfn.PERCENTILE.EXC($C$2:$C$2000, 0.8),2, C1594&gt;=_xlfn.PERCENTILE.EXC($C$2:$C$2000, 0.8), 1)</f>
        <v>4</v>
      </c>
      <c r="E1594">
        <f>COUNTIF(Sheet1!A:A,Sheet2!A1594)</f>
        <v>8</v>
      </c>
      <c r="F1594" cm="1">
        <f t="array" ref="F1594">_xlfn.IFS(E1594 &gt; _xlfn.PERCENTILE.EXC($E$2:$E$1786,0.8), 5, E1594 &gt; _xlfn.PERCENTILE.EXC($E$2:$E$1786,0.6), 4,E1594 &gt; _xlfn.PERCENTILE.EXC($E$2:$E$1786,0.4), 3, E1594 &gt; _xlfn.PERCENTILE.EXC($E$2:$E$1786,0.2),2, E1594 &lt;= _xlfn.PERCENTILE.EXC($E$2:$E$1786,0.2), 1)</f>
        <v>4</v>
      </c>
      <c r="G1594">
        <f>SUMIF(Sheet1!A:A,A1594,Sheet1!C:C)</f>
        <v>860.5</v>
      </c>
      <c r="H1594" cm="1">
        <f t="array" ref="H1594">_xlfn.IFS(G1594 &lt;_xlfn.PERCENTILE.EXC($G$2:$G$1786,0.2),5,G1594&lt;_xlfn.PERCENTILE.EXC($G$2:$G$2000, 0.4),4, G1594&lt;_xlfn.PERCENTILE.EXC($G$2:$G$2000, 0.6),3, G1594&lt;_xlfn.PERCENTILE.EXC($G$2:$G$2000, 0.8),2, G1594&gt;=_xlfn.PERCENTILE.EXC($G$2:$G$2000, 0.8), 1)</f>
        <v>2</v>
      </c>
      <c r="K1594" t="str" cm="1">
        <f t="array" aca="1" ref="K1594" ca="1">_xlfn.IFS(
    AND($D1594=5, $F1594&gt;=4,$H1594&gt;=4), "Best Customers",
    AND($D1594&gt;=3, $D1594&lt;=4, $F1594&gt;=4, $H1594&gt;=3), "Loyal Customers",
    AND($D1594&gt;=3, $D1594&lt;=4, $F1594&gt;=2, $H1594&gt;=2), "Potential Loyal Customers",
    AND($D1594&gt;=2, $D1594&lt;=3, $F1594&gt;=3, $H1594&gt;=3), "At-Risk Customers",
    AND($D1594=1, $F1594&lt;=2, $H1594&lt;=2), "Lost Customers",
    TRUE, "Unclassified"
)</f>
        <v>Potential Loyal Customers</v>
      </c>
    </row>
    <row r="1595" spans="1:11" x14ac:dyDescent="0.2">
      <c r="A1595" t="str">
        <v>CUS020063</v>
      </c>
      <c r="B1595" s="1" cm="1">
        <f t="array" ref="B1595">MAX(_xlfn._xlws.FILTER(Sheet1!B:B,Sheet2!A1595 = Sheet1!A:A))</f>
        <v>44317</v>
      </c>
      <c r="C1595" s="2">
        <f t="shared" ca="1" si="28"/>
        <v>1460</v>
      </c>
      <c r="D1595" cm="1">
        <f t="array" aca="1" ref="D1595" ca="1">_xlfn.IFS(C1595 &lt;_xlfn.PERCENTILE.EXC($C$2:$C$1786,0.2),5,C1595&lt;_xlfn.PERCENTILE.EXC($C$2:$C$2000, 0.4),4, C1595&lt;_xlfn.PERCENTILE.EXC($C$2:$C$2000, 0.6),3, C1595&lt;_xlfn.PERCENTILE.EXC($C$2:$C$2000, 0.8),2, C1595&gt;=_xlfn.PERCENTILE.EXC($C$2:$C$2000, 0.8), 1)</f>
        <v>3</v>
      </c>
      <c r="E1595">
        <f>COUNTIF(Sheet1!A:A,Sheet2!A1595)</f>
        <v>2</v>
      </c>
      <c r="F1595" cm="1">
        <f t="array" ref="F1595">_xlfn.IFS(E1595 &gt; _xlfn.PERCENTILE.EXC($E$2:$E$1786,0.8), 5, E1595 &gt; _xlfn.PERCENTILE.EXC($E$2:$E$1786,0.6), 4,E1595 &gt; _xlfn.PERCENTILE.EXC($E$2:$E$1786,0.4), 3, E1595 &gt; _xlfn.PERCENTILE.EXC($E$2:$E$1786,0.2),2, E1595 &lt;= _xlfn.PERCENTILE.EXC($E$2:$E$1786,0.2), 1)</f>
        <v>2</v>
      </c>
      <c r="G1595">
        <f>SUMIF(Sheet1!A:A,A1595,Sheet1!C:C)</f>
        <v>271.89999999999998</v>
      </c>
      <c r="H1595" cm="1">
        <f t="array" ref="H1595">_xlfn.IFS(G1595 &lt;_xlfn.PERCENTILE.EXC($G$2:$G$1786,0.2),5,G1595&lt;_xlfn.PERCENTILE.EXC($G$2:$G$2000, 0.4),4, G1595&lt;_xlfn.PERCENTILE.EXC($G$2:$G$2000, 0.6),3, G1595&lt;_xlfn.PERCENTILE.EXC($G$2:$G$2000, 0.8),2, G1595&gt;=_xlfn.PERCENTILE.EXC($G$2:$G$2000, 0.8), 1)</f>
        <v>3</v>
      </c>
      <c r="K1595" t="str" cm="1">
        <f t="array" aca="1" ref="K1595" ca="1">_xlfn.IFS(
    AND($D1595=5, $F1595&gt;=4,$H1595&gt;=4), "Best Customers",
    AND($D1595&gt;=3, $D1595&lt;=4, $F1595&gt;=4, $H1595&gt;=3), "Loyal Customers",
    AND($D1595&gt;=3, $D1595&lt;=4, $F1595&gt;=2, $H1595&gt;=2), "Potential Loyal Customers",
    AND($D1595&gt;=2, $D1595&lt;=3, $F1595&gt;=3, $H1595&gt;=3), "At-Risk Customers",
    AND($D1595=1, $F1595&lt;=2, $H1595&lt;=2), "Lost Customers",
    TRUE, "Unclassified"
)</f>
        <v>Potential Loyal Customers</v>
      </c>
    </row>
    <row r="1596" spans="1:11" x14ac:dyDescent="0.2">
      <c r="A1596" t="str">
        <v>CUS025991</v>
      </c>
      <c r="B1596" s="1" cm="1">
        <f t="array" ref="B1596">MAX(_xlfn._xlws.FILTER(Sheet1!B:B,Sheet2!A1596 = Sheet1!A:A))</f>
        <v>43451</v>
      </c>
      <c r="C1596" s="2">
        <f t="shared" ca="1" si="28"/>
        <v>2326</v>
      </c>
      <c r="D1596" cm="1">
        <f t="array" aca="1" ref="D1596" ca="1">_xlfn.IFS(C1596 &lt;_xlfn.PERCENTILE.EXC($C$2:$C$1786,0.2),5,C1596&lt;_xlfn.PERCENTILE.EXC($C$2:$C$2000, 0.4),4, C1596&lt;_xlfn.PERCENTILE.EXC($C$2:$C$2000, 0.6),3, C1596&lt;_xlfn.PERCENTILE.EXC($C$2:$C$2000, 0.8),2, C1596&gt;=_xlfn.PERCENTILE.EXC($C$2:$C$2000, 0.8), 1)</f>
        <v>2</v>
      </c>
      <c r="E1596">
        <f>COUNTIF(Sheet1!A:A,Sheet2!A1596)</f>
        <v>1</v>
      </c>
      <c r="F1596" cm="1">
        <f t="array" ref="F1596">_xlfn.IFS(E1596 &gt; _xlfn.PERCENTILE.EXC($E$2:$E$1786,0.8), 5, E1596 &gt; _xlfn.PERCENTILE.EXC($E$2:$E$1786,0.6), 4,E1596 &gt; _xlfn.PERCENTILE.EXC($E$2:$E$1786,0.4), 3, E1596 &gt; _xlfn.PERCENTILE.EXC($E$2:$E$1786,0.2),2, E1596 &lt;= _xlfn.PERCENTILE.EXC($E$2:$E$1786,0.2), 1)</f>
        <v>1</v>
      </c>
      <c r="G1596">
        <f>SUMIF(Sheet1!A:A,A1596,Sheet1!C:C)</f>
        <v>51.95</v>
      </c>
      <c r="H1596" cm="1">
        <f t="array" ref="H1596">_xlfn.IFS(G1596 &lt;_xlfn.PERCENTILE.EXC($G$2:$G$1786,0.2),5,G1596&lt;_xlfn.PERCENTILE.EXC($G$2:$G$2000, 0.4),4, G1596&lt;_xlfn.PERCENTILE.EXC($G$2:$G$2000, 0.6),3, G1596&lt;_xlfn.PERCENTILE.EXC($G$2:$G$2000, 0.8),2, G1596&gt;=_xlfn.PERCENTILE.EXC($G$2:$G$2000, 0.8), 1)</f>
        <v>5</v>
      </c>
      <c r="K1596" t="str" cm="1">
        <f t="array" aca="1" ref="K1596" ca="1">_xlfn.IFS(
    AND($D1596=5, $F1596&gt;=4,$H1596&gt;=4), "Best Customers",
    AND($D1596&gt;=3, $D1596&lt;=4, $F1596&gt;=4, $H1596&gt;=3), "Loyal Customers",
    AND($D1596&gt;=3, $D1596&lt;=4, $F1596&gt;=2, $H1596&gt;=2), "Potential Loyal Customers",
    AND($D1596&gt;=2, $D1596&lt;=3, $F1596&gt;=3, $H1596&gt;=3), "At-Risk Customers",
    AND($D1596=1, $F1596&lt;=2, $H1596&lt;=2), "Lost Customers",
    TRUE, "Unclassified"
)</f>
        <v>Unclassified</v>
      </c>
    </row>
    <row r="1597" spans="1:11" x14ac:dyDescent="0.2">
      <c r="A1597" t="str">
        <v>CUS025992</v>
      </c>
      <c r="B1597" s="1" cm="1">
        <f t="array" ref="B1597">MAX(_xlfn._xlws.FILTER(Sheet1!B:B,Sheet2!A1597 = Sheet1!A:A))</f>
        <v>43451</v>
      </c>
      <c r="C1597" s="2">
        <f t="shared" ca="1" si="28"/>
        <v>2326</v>
      </c>
      <c r="D1597" cm="1">
        <f t="array" aca="1" ref="D1597" ca="1">_xlfn.IFS(C1597 &lt;_xlfn.PERCENTILE.EXC($C$2:$C$1786,0.2),5,C1597&lt;_xlfn.PERCENTILE.EXC($C$2:$C$2000, 0.4),4, C1597&lt;_xlfn.PERCENTILE.EXC($C$2:$C$2000, 0.6),3, C1597&lt;_xlfn.PERCENTILE.EXC($C$2:$C$2000, 0.8),2, C1597&gt;=_xlfn.PERCENTILE.EXC($C$2:$C$2000, 0.8), 1)</f>
        <v>2</v>
      </c>
      <c r="E1597">
        <f>COUNTIF(Sheet1!A:A,Sheet2!A1597)</f>
        <v>1</v>
      </c>
      <c r="F1597" cm="1">
        <f t="array" ref="F1597">_xlfn.IFS(E1597 &gt; _xlfn.PERCENTILE.EXC($E$2:$E$1786,0.8), 5, E1597 &gt; _xlfn.PERCENTILE.EXC($E$2:$E$1786,0.6), 4,E1597 &gt; _xlfn.PERCENTILE.EXC($E$2:$E$1786,0.4), 3, E1597 &gt; _xlfn.PERCENTILE.EXC($E$2:$E$1786,0.2),2, E1597 &lt;= _xlfn.PERCENTILE.EXC($E$2:$E$1786,0.2), 1)</f>
        <v>1</v>
      </c>
      <c r="G1597">
        <f>SUMIF(Sheet1!A:A,A1597,Sheet1!C:C)</f>
        <v>125.85</v>
      </c>
      <c r="H1597" cm="1">
        <f t="array" ref="H1597">_xlfn.IFS(G1597 &lt;_xlfn.PERCENTILE.EXC($G$2:$G$1786,0.2),5,G1597&lt;_xlfn.PERCENTILE.EXC($G$2:$G$2000, 0.4),4, G1597&lt;_xlfn.PERCENTILE.EXC($G$2:$G$2000, 0.6),3, G1597&lt;_xlfn.PERCENTILE.EXC($G$2:$G$2000, 0.8),2, G1597&gt;=_xlfn.PERCENTILE.EXC($G$2:$G$2000, 0.8), 1)</f>
        <v>4</v>
      </c>
      <c r="K1597" t="str" cm="1">
        <f t="array" aca="1" ref="K1597" ca="1">_xlfn.IFS(
    AND($D1597=5, $F1597&gt;=4,$H1597&gt;=4), "Best Customers",
    AND($D1597&gt;=3, $D1597&lt;=4, $F1597&gt;=4, $H1597&gt;=3), "Loyal Customers",
    AND($D1597&gt;=3, $D1597&lt;=4, $F1597&gt;=2, $H1597&gt;=2), "Potential Loyal Customers",
    AND($D1597&gt;=2, $D1597&lt;=3, $F1597&gt;=3, $H1597&gt;=3), "At-Risk Customers",
    AND($D1597=1, $F1597&lt;=2, $H1597&lt;=2), "Lost Customers",
    TRUE, "Unclassified"
)</f>
        <v>Unclassified</v>
      </c>
    </row>
    <row r="1598" spans="1:11" x14ac:dyDescent="0.2">
      <c r="A1598" t="str">
        <v>CUS025993</v>
      </c>
      <c r="B1598" s="1" cm="1">
        <f t="array" ref="B1598">MAX(_xlfn._xlws.FILTER(Sheet1!B:B,Sheet2!A1598 = Sheet1!A:A))</f>
        <v>43451</v>
      </c>
      <c r="C1598" s="2">
        <f t="shared" ca="1" si="28"/>
        <v>2326</v>
      </c>
      <c r="D1598" cm="1">
        <f t="array" aca="1" ref="D1598" ca="1">_xlfn.IFS(C1598 &lt;_xlfn.PERCENTILE.EXC($C$2:$C$1786,0.2),5,C1598&lt;_xlfn.PERCENTILE.EXC($C$2:$C$2000, 0.4),4, C1598&lt;_xlfn.PERCENTILE.EXC($C$2:$C$2000, 0.6),3, C1598&lt;_xlfn.PERCENTILE.EXC($C$2:$C$2000, 0.8),2, C1598&gt;=_xlfn.PERCENTILE.EXC($C$2:$C$2000, 0.8), 1)</f>
        <v>2</v>
      </c>
      <c r="E1598">
        <f>COUNTIF(Sheet1!A:A,Sheet2!A1598)</f>
        <v>1</v>
      </c>
      <c r="F1598" cm="1">
        <f t="array" ref="F1598">_xlfn.IFS(E1598 &gt; _xlfn.PERCENTILE.EXC($E$2:$E$1786,0.8), 5, E1598 &gt; _xlfn.PERCENTILE.EXC($E$2:$E$1786,0.6), 4,E1598 &gt; _xlfn.PERCENTILE.EXC($E$2:$E$1786,0.4), 3, E1598 &gt; _xlfn.PERCENTILE.EXC($E$2:$E$1786,0.2),2, E1598 &lt;= _xlfn.PERCENTILE.EXC($E$2:$E$1786,0.2), 1)</f>
        <v>1</v>
      </c>
      <c r="G1598">
        <f>SUMIF(Sheet1!A:A,A1598,Sheet1!C:C)</f>
        <v>152.9</v>
      </c>
      <c r="H1598" cm="1">
        <f t="array" ref="H1598">_xlfn.IFS(G1598 &lt;_xlfn.PERCENTILE.EXC($G$2:$G$1786,0.2),5,G1598&lt;_xlfn.PERCENTILE.EXC($G$2:$G$2000, 0.4),4, G1598&lt;_xlfn.PERCENTILE.EXC($G$2:$G$2000, 0.6),3, G1598&lt;_xlfn.PERCENTILE.EXC($G$2:$G$2000, 0.8),2, G1598&gt;=_xlfn.PERCENTILE.EXC($G$2:$G$2000, 0.8), 1)</f>
        <v>4</v>
      </c>
      <c r="K1598" t="str" cm="1">
        <f t="array" aca="1" ref="K1598" ca="1">_xlfn.IFS(
    AND($D1598=5, $F1598&gt;=4,$H1598&gt;=4), "Best Customers",
    AND($D1598&gt;=3, $D1598&lt;=4, $F1598&gt;=4, $H1598&gt;=3), "Loyal Customers",
    AND($D1598&gt;=3, $D1598&lt;=4, $F1598&gt;=2, $H1598&gt;=2), "Potential Loyal Customers",
    AND($D1598&gt;=2, $D1598&lt;=3, $F1598&gt;=3, $H1598&gt;=3), "At-Risk Customers",
    AND($D1598=1, $F1598&lt;=2, $H1598&lt;=2), "Lost Customers",
    TRUE, "Unclassified"
)</f>
        <v>Unclassified</v>
      </c>
    </row>
    <row r="1599" spans="1:11" x14ac:dyDescent="0.2">
      <c r="A1599" t="str">
        <v>CUS025994</v>
      </c>
      <c r="B1599" s="1" cm="1">
        <f t="array" ref="B1599">MAX(_xlfn._xlws.FILTER(Sheet1!B:B,Sheet2!A1599 = Sheet1!A:A))</f>
        <v>43451</v>
      </c>
      <c r="C1599" s="2">
        <f t="shared" ca="1" si="28"/>
        <v>2326</v>
      </c>
      <c r="D1599" cm="1">
        <f t="array" aca="1" ref="D1599" ca="1">_xlfn.IFS(C1599 &lt;_xlfn.PERCENTILE.EXC($C$2:$C$1786,0.2),5,C1599&lt;_xlfn.PERCENTILE.EXC($C$2:$C$2000, 0.4),4, C1599&lt;_xlfn.PERCENTILE.EXC($C$2:$C$2000, 0.6),3, C1599&lt;_xlfn.PERCENTILE.EXC($C$2:$C$2000, 0.8),2, C1599&gt;=_xlfn.PERCENTILE.EXC($C$2:$C$2000, 0.8), 1)</f>
        <v>2</v>
      </c>
      <c r="E1599">
        <f>COUNTIF(Sheet1!A:A,Sheet2!A1599)</f>
        <v>1</v>
      </c>
      <c r="F1599" cm="1">
        <f t="array" ref="F1599">_xlfn.IFS(E1599 &gt; _xlfn.PERCENTILE.EXC($E$2:$E$1786,0.8), 5, E1599 &gt; _xlfn.PERCENTILE.EXC($E$2:$E$1786,0.6), 4,E1599 &gt; _xlfn.PERCENTILE.EXC($E$2:$E$1786,0.4), 3, E1599 &gt; _xlfn.PERCENTILE.EXC($E$2:$E$1786,0.2),2, E1599 &lt;= _xlfn.PERCENTILE.EXC($E$2:$E$1786,0.2), 1)</f>
        <v>1</v>
      </c>
      <c r="G1599">
        <f>SUMIF(Sheet1!A:A,A1599,Sheet1!C:C)</f>
        <v>47.9</v>
      </c>
      <c r="H1599" cm="1">
        <f t="array" ref="H1599">_xlfn.IFS(G1599 &lt;_xlfn.PERCENTILE.EXC($G$2:$G$1786,0.2),5,G1599&lt;_xlfn.PERCENTILE.EXC($G$2:$G$2000, 0.4),4, G1599&lt;_xlfn.PERCENTILE.EXC($G$2:$G$2000, 0.6),3, G1599&lt;_xlfn.PERCENTILE.EXC($G$2:$G$2000, 0.8),2, G1599&gt;=_xlfn.PERCENTILE.EXC($G$2:$G$2000, 0.8), 1)</f>
        <v>5</v>
      </c>
      <c r="K1599" t="str" cm="1">
        <f t="array" aca="1" ref="K1599" ca="1">_xlfn.IFS(
    AND($D1599=5, $F1599&gt;=4,$H1599&gt;=4), "Best Customers",
    AND($D1599&gt;=3, $D1599&lt;=4, $F1599&gt;=4, $H1599&gt;=3), "Loyal Customers",
    AND($D1599&gt;=3, $D1599&lt;=4, $F1599&gt;=2, $H1599&gt;=2), "Potential Loyal Customers",
    AND($D1599&gt;=2, $D1599&lt;=3, $F1599&gt;=3, $H1599&gt;=3), "At-Risk Customers",
    AND($D1599=1, $F1599&lt;=2, $H1599&lt;=2), "Lost Customers",
    TRUE, "Unclassified"
)</f>
        <v>Unclassified</v>
      </c>
    </row>
    <row r="1600" spans="1:11" x14ac:dyDescent="0.2">
      <c r="A1600" t="str">
        <v>CUS025995</v>
      </c>
      <c r="B1600" s="1" cm="1">
        <f t="array" ref="B1600">MAX(_xlfn._xlws.FILTER(Sheet1!B:B,Sheet2!A1600 = Sheet1!A:A))</f>
        <v>43451</v>
      </c>
      <c r="C1600" s="2">
        <f t="shared" ca="1" si="28"/>
        <v>2326</v>
      </c>
      <c r="D1600" cm="1">
        <f t="array" aca="1" ref="D1600" ca="1">_xlfn.IFS(C1600 &lt;_xlfn.PERCENTILE.EXC($C$2:$C$1786,0.2),5,C1600&lt;_xlfn.PERCENTILE.EXC($C$2:$C$2000, 0.4),4, C1600&lt;_xlfn.PERCENTILE.EXC($C$2:$C$2000, 0.6),3, C1600&lt;_xlfn.PERCENTILE.EXC($C$2:$C$2000, 0.8),2, C1600&gt;=_xlfn.PERCENTILE.EXC($C$2:$C$2000, 0.8), 1)</f>
        <v>2</v>
      </c>
      <c r="E1600">
        <f>COUNTIF(Sheet1!A:A,Sheet2!A1600)</f>
        <v>1</v>
      </c>
      <c r="F1600" cm="1">
        <f t="array" ref="F1600">_xlfn.IFS(E1600 &gt; _xlfn.PERCENTILE.EXC($E$2:$E$1786,0.8), 5, E1600 &gt; _xlfn.PERCENTILE.EXC($E$2:$E$1786,0.6), 4,E1600 &gt; _xlfn.PERCENTILE.EXC($E$2:$E$1786,0.4), 3, E1600 &gt; _xlfn.PERCENTILE.EXC($E$2:$E$1786,0.2),2, E1600 &lt;= _xlfn.PERCENTILE.EXC($E$2:$E$1786,0.2), 1)</f>
        <v>1</v>
      </c>
      <c r="G1600">
        <f>SUMIF(Sheet1!A:A,A1600,Sheet1!C:C)</f>
        <v>291.95</v>
      </c>
      <c r="H1600" cm="1">
        <f t="array" ref="H1600">_xlfn.IFS(G1600 &lt;_xlfn.PERCENTILE.EXC($G$2:$G$1786,0.2),5,G1600&lt;_xlfn.PERCENTILE.EXC($G$2:$G$2000, 0.4),4, G1600&lt;_xlfn.PERCENTILE.EXC($G$2:$G$2000, 0.6),3, G1600&lt;_xlfn.PERCENTILE.EXC($G$2:$G$2000, 0.8),2, G1600&gt;=_xlfn.PERCENTILE.EXC($G$2:$G$2000, 0.8), 1)</f>
        <v>3</v>
      </c>
      <c r="K1600" t="str" cm="1">
        <f t="array" aca="1" ref="K1600" ca="1">_xlfn.IFS(
    AND($D1600=5, $F1600&gt;=4,$H1600&gt;=4), "Best Customers",
    AND($D1600&gt;=3, $D1600&lt;=4, $F1600&gt;=4, $H1600&gt;=3), "Loyal Customers",
    AND($D1600&gt;=3, $D1600&lt;=4, $F1600&gt;=2, $H1600&gt;=2), "Potential Loyal Customers",
    AND($D1600&gt;=2, $D1600&lt;=3, $F1600&gt;=3, $H1600&gt;=3), "At-Risk Customers",
    AND($D1600=1, $F1600&lt;=2, $H1600&lt;=2), "Lost Customers",
    TRUE, "Unclassified"
)</f>
        <v>Unclassified</v>
      </c>
    </row>
    <row r="1601" spans="1:11" x14ac:dyDescent="0.2">
      <c r="A1601" t="str">
        <v>CUS024406</v>
      </c>
      <c r="B1601" s="1" cm="1">
        <f t="array" ref="B1601">MAX(_xlfn._xlws.FILTER(Sheet1!B:B,Sheet2!A1601 = Sheet1!A:A))</f>
        <v>43865</v>
      </c>
      <c r="C1601" s="2">
        <f t="shared" ca="1" si="28"/>
        <v>1912</v>
      </c>
      <c r="D1601" cm="1">
        <f t="array" aca="1" ref="D1601" ca="1">_xlfn.IFS(C1601 &lt;_xlfn.PERCENTILE.EXC($C$2:$C$1786,0.2),5,C1601&lt;_xlfn.PERCENTILE.EXC($C$2:$C$2000, 0.4),4, C1601&lt;_xlfn.PERCENTILE.EXC($C$2:$C$2000, 0.6),3, C1601&lt;_xlfn.PERCENTILE.EXC($C$2:$C$2000, 0.8),2, C1601&gt;=_xlfn.PERCENTILE.EXC($C$2:$C$2000, 0.8), 1)</f>
        <v>3</v>
      </c>
      <c r="E1601">
        <f>COUNTIF(Sheet1!A:A,Sheet2!A1601)</f>
        <v>2</v>
      </c>
      <c r="F1601" cm="1">
        <f t="array" ref="F1601">_xlfn.IFS(E1601 &gt; _xlfn.PERCENTILE.EXC($E$2:$E$1786,0.8), 5, E1601 &gt; _xlfn.PERCENTILE.EXC($E$2:$E$1786,0.6), 4,E1601 &gt; _xlfn.PERCENTILE.EXC($E$2:$E$1786,0.4), 3, E1601 &gt; _xlfn.PERCENTILE.EXC($E$2:$E$1786,0.2),2, E1601 &lt;= _xlfn.PERCENTILE.EXC($E$2:$E$1786,0.2), 1)</f>
        <v>2</v>
      </c>
      <c r="G1601">
        <f>SUMIF(Sheet1!A:A,A1601,Sheet1!C:C)</f>
        <v>65.45</v>
      </c>
      <c r="H1601" cm="1">
        <f t="array" ref="H1601">_xlfn.IFS(G1601 &lt;_xlfn.PERCENTILE.EXC($G$2:$G$1786,0.2),5,G1601&lt;_xlfn.PERCENTILE.EXC($G$2:$G$2000, 0.4),4, G1601&lt;_xlfn.PERCENTILE.EXC($G$2:$G$2000, 0.6),3, G1601&lt;_xlfn.PERCENTILE.EXC($G$2:$G$2000, 0.8),2, G1601&gt;=_xlfn.PERCENTILE.EXC($G$2:$G$2000, 0.8), 1)</f>
        <v>5</v>
      </c>
      <c r="K1601" t="str" cm="1">
        <f t="array" aca="1" ref="K1601" ca="1">_xlfn.IFS(
    AND($D1601=5, $F1601&gt;=4,$H1601&gt;=4), "Best Customers",
    AND($D1601&gt;=3, $D1601&lt;=4, $F1601&gt;=4, $H1601&gt;=3), "Loyal Customers",
    AND($D1601&gt;=3, $D1601&lt;=4, $F1601&gt;=2, $H1601&gt;=2), "Potential Loyal Customers",
    AND($D1601&gt;=2, $D1601&lt;=3, $F1601&gt;=3, $H1601&gt;=3), "At-Risk Customers",
    AND($D1601=1, $F1601&lt;=2, $H1601&lt;=2), "Lost Customers",
    TRUE, "Unclassified"
)</f>
        <v>Potential Loyal Customers</v>
      </c>
    </row>
    <row r="1602" spans="1:11" x14ac:dyDescent="0.2">
      <c r="A1602" t="str">
        <v>CUS025989</v>
      </c>
      <c r="B1602" s="1" cm="1">
        <f t="array" ref="B1602">MAX(_xlfn._xlws.FILTER(Sheet1!B:B,Sheet2!A1602 = Sheet1!A:A))</f>
        <v>43452</v>
      </c>
      <c r="C1602" s="2">
        <f t="shared" ca="1" si="28"/>
        <v>2325</v>
      </c>
      <c r="D1602" cm="1">
        <f t="array" aca="1" ref="D1602" ca="1">_xlfn.IFS(C1602 &lt;_xlfn.PERCENTILE.EXC($C$2:$C$1786,0.2),5,C1602&lt;_xlfn.PERCENTILE.EXC($C$2:$C$2000, 0.4),4, C1602&lt;_xlfn.PERCENTILE.EXC($C$2:$C$2000, 0.6),3, C1602&lt;_xlfn.PERCENTILE.EXC($C$2:$C$2000, 0.8),2, C1602&gt;=_xlfn.PERCENTILE.EXC($C$2:$C$2000, 0.8), 1)</f>
        <v>2</v>
      </c>
      <c r="E1602">
        <f>COUNTIF(Sheet1!A:A,Sheet2!A1602)</f>
        <v>1</v>
      </c>
      <c r="F1602" cm="1">
        <f t="array" ref="F1602">_xlfn.IFS(E1602 &gt; _xlfn.PERCENTILE.EXC($E$2:$E$1786,0.8), 5, E1602 &gt; _xlfn.PERCENTILE.EXC($E$2:$E$1786,0.6), 4,E1602 &gt; _xlfn.PERCENTILE.EXC($E$2:$E$1786,0.4), 3, E1602 &gt; _xlfn.PERCENTILE.EXC($E$2:$E$1786,0.2),2, E1602 &lt;= _xlfn.PERCENTILE.EXC($E$2:$E$1786,0.2), 1)</f>
        <v>1</v>
      </c>
      <c r="G1602">
        <f>SUMIF(Sheet1!A:A,A1602,Sheet1!C:C)</f>
        <v>97</v>
      </c>
      <c r="H1602" cm="1">
        <f t="array" ref="H1602">_xlfn.IFS(G1602 &lt;_xlfn.PERCENTILE.EXC($G$2:$G$1786,0.2),5,G1602&lt;_xlfn.PERCENTILE.EXC($G$2:$G$2000, 0.4),4, G1602&lt;_xlfn.PERCENTILE.EXC($G$2:$G$2000, 0.6),3, G1602&lt;_xlfn.PERCENTILE.EXC($G$2:$G$2000, 0.8),2, G1602&gt;=_xlfn.PERCENTILE.EXC($G$2:$G$2000, 0.8), 1)</f>
        <v>4</v>
      </c>
      <c r="K1602" t="str" cm="1">
        <f t="array" aca="1" ref="K1602" ca="1">_xlfn.IFS(
    AND($D1602=5, $F1602&gt;=4,$H1602&gt;=4), "Best Customers",
    AND($D1602&gt;=3, $D1602&lt;=4, $F1602&gt;=4, $H1602&gt;=3), "Loyal Customers",
    AND($D1602&gt;=3, $D1602&lt;=4, $F1602&gt;=2, $H1602&gt;=2), "Potential Loyal Customers",
    AND($D1602&gt;=2, $D1602&lt;=3, $F1602&gt;=3, $H1602&gt;=3), "At-Risk Customers",
    AND($D1602=1, $F1602&lt;=2, $H1602&lt;=2), "Lost Customers",
    TRUE, "Unclassified"
)</f>
        <v>Unclassified</v>
      </c>
    </row>
    <row r="1603" spans="1:11" x14ac:dyDescent="0.2">
      <c r="A1603" t="str">
        <v>CUS001743</v>
      </c>
      <c r="B1603" s="1" cm="1">
        <f t="array" ref="B1603">MAX(_xlfn._xlws.FILTER(Sheet1!B:B,Sheet2!A1603 = Sheet1!A:A))</f>
        <v>45659</v>
      </c>
      <c r="C1603" s="2">
        <f t="shared" ref="C1603:C1666" ca="1" si="29">TODAY()-$B1603</f>
        <v>118</v>
      </c>
      <c r="D1603" cm="1">
        <f t="array" aca="1" ref="D1603" ca="1">_xlfn.IFS(C1603 &lt;_xlfn.PERCENTILE.EXC($C$2:$C$1786,0.2),5,C1603&lt;_xlfn.PERCENTILE.EXC($C$2:$C$2000, 0.4),4, C1603&lt;_xlfn.PERCENTILE.EXC($C$2:$C$2000, 0.6),3, C1603&lt;_xlfn.PERCENTILE.EXC($C$2:$C$2000, 0.8),2, C1603&gt;=_xlfn.PERCENTILE.EXC($C$2:$C$2000, 0.8), 1)</f>
        <v>5</v>
      </c>
      <c r="E1603">
        <f>COUNTIF(Sheet1!A:A,Sheet2!A1603)</f>
        <v>11</v>
      </c>
      <c r="F1603" cm="1">
        <f t="array" ref="F1603">_xlfn.IFS(E1603 &gt; _xlfn.PERCENTILE.EXC($E$2:$E$1786,0.8), 5, E1603 &gt; _xlfn.PERCENTILE.EXC($E$2:$E$1786,0.6), 4,E1603 &gt; _xlfn.PERCENTILE.EXC($E$2:$E$1786,0.4), 3, E1603 &gt; _xlfn.PERCENTILE.EXC($E$2:$E$1786,0.2),2, E1603 &lt;= _xlfn.PERCENTILE.EXC($E$2:$E$1786,0.2), 1)</f>
        <v>4</v>
      </c>
      <c r="G1603">
        <f>SUMIF(Sheet1!A:A,A1603,Sheet1!C:C)</f>
        <v>1793.5800000000002</v>
      </c>
      <c r="H1603" cm="1">
        <f t="array" ref="H1603">_xlfn.IFS(G1603 &lt;_xlfn.PERCENTILE.EXC($G$2:$G$1786,0.2),5,G1603&lt;_xlfn.PERCENTILE.EXC($G$2:$G$2000, 0.4),4, G1603&lt;_xlfn.PERCENTILE.EXC($G$2:$G$2000, 0.6),3, G1603&lt;_xlfn.PERCENTILE.EXC($G$2:$G$2000, 0.8),2, G1603&gt;=_xlfn.PERCENTILE.EXC($G$2:$G$2000, 0.8), 1)</f>
        <v>2</v>
      </c>
      <c r="K1603" t="str" cm="1">
        <f t="array" aca="1" ref="K1603" ca="1">_xlfn.IFS(
    AND($D1603=5, $F1603&gt;=4,$H1603&gt;=4), "Best Customers",
    AND($D1603&gt;=3, $D1603&lt;=4, $F1603&gt;=4, $H1603&gt;=3), "Loyal Customers",
    AND($D1603&gt;=3, $D1603&lt;=4, $F1603&gt;=2, $H1603&gt;=2), "Potential Loyal Customers",
    AND($D1603&gt;=2, $D1603&lt;=3, $F1603&gt;=3, $H1603&gt;=3), "At-Risk Customers",
    AND($D1603=1, $F1603&lt;=2, $H1603&lt;=2), "Lost Customers",
    TRUE, "Unclassified"
)</f>
        <v>Unclassified</v>
      </c>
    </row>
    <row r="1604" spans="1:11" x14ac:dyDescent="0.2">
      <c r="A1604" t="str">
        <v>CUS025988</v>
      </c>
      <c r="B1604" s="1" cm="1">
        <f t="array" ref="B1604">MAX(_xlfn._xlws.FILTER(Sheet1!B:B,Sheet2!A1604 = Sheet1!A:A))</f>
        <v>43453</v>
      </c>
      <c r="C1604" s="2">
        <f t="shared" ca="1" si="29"/>
        <v>2324</v>
      </c>
      <c r="D1604" cm="1">
        <f t="array" aca="1" ref="D1604" ca="1">_xlfn.IFS(C1604 &lt;_xlfn.PERCENTILE.EXC($C$2:$C$1786,0.2),5,C1604&lt;_xlfn.PERCENTILE.EXC($C$2:$C$2000, 0.4),4, C1604&lt;_xlfn.PERCENTILE.EXC($C$2:$C$2000, 0.6),3, C1604&lt;_xlfn.PERCENTILE.EXC($C$2:$C$2000, 0.8),2, C1604&gt;=_xlfn.PERCENTILE.EXC($C$2:$C$2000, 0.8), 1)</f>
        <v>2</v>
      </c>
      <c r="E1604">
        <f>COUNTIF(Sheet1!A:A,Sheet2!A1604)</f>
        <v>1</v>
      </c>
      <c r="F1604" cm="1">
        <f t="array" ref="F1604">_xlfn.IFS(E1604 &gt; _xlfn.PERCENTILE.EXC($E$2:$E$1786,0.8), 5, E1604 &gt; _xlfn.PERCENTILE.EXC($E$2:$E$1786,0.6), 4,E1604 &gt; _xlfn.PERCENTILE.EXC($E$2:$E$1786,0.4), 3, E1604 &gt; _xlfn.PERCENTILE.EXC($E$2:$E$1786,0.2),2, E1604 &lt;= _xlfn.PERCENTILE.EXC($E$2:$E$1786,0.2), 1)</f>
        <v>1</v>
      </c>
      <c r="G1604">
        <f>SUMIF(Sheet1!A:A,A1604,Sheet1!C:C)</f>
        <v>52.9</v>
      </c>
      <c r="H1604" cm="1">
        <f t="array" ref="H1604">_xlfn.IFS(G1604 &lt;_xlfn.PERCENTILE.EXC($G$2:$G$1786,0.2),5,G1604&lt;_xlfn.PERCENTILE.EXC($G$2:$G$2000, 0.4),4, G1604&lt;_xlfn.PERCENTILE.EXC($G$2:$G$2000, 0.6),3, G1604&lt;_xlfn.PERCENTILE.EXC($G$2:$G$2000, 0.8),2, G1604&gt;=_xlfn.PERCENTILE.EXC($G$2:$G$2000, 0.8), 1)</f>
        <v>5</v>
      </c>
      <c r="K1604" t="str" cm="1">
        <f t="array" aca="1" ref="K1604" ca="1">_xlfn.IFS(
    AND($D1604=5, $F1604&gt;=4,$H1604&gt;=4), "Best Customers",
    AND($D1604&gt;=3, $D1604&lt;=4, $F1604&gt;=4, $H1604&gt;=3), "Loyal Customers",
    AND($D1604&gt;=3, $D1604&lt;=4, $F1604&gt;=2, $H1604&gt;=2), "Potential Loyal Customers",
    AND($D1604&gt;=2, $D1604&lt;=3, $F1604&gt;=3, $H1604&gt;=3), "At-Risk Customers",
    AND($D1604=1, $F1604&lt;=2, $H1604&lt;=2), "Lost Customers",
    TRUE, "Unclassified"
)</f>
        <v>Unclassified</v>
      </c>
    </row>
    <row r="1605" spans="1:11" x14ac:dyDescent="0.2">
      <c r="A1605" t="str">
        <v>CUS012752</v>
      </c>
      <c r="B1605" s="1" cm="1">
        <f t="array" ref="B1605">MAX(_xlfn._xlws.FILTER(Sheet1!B:B,Sheet2!A1605 = Sheet1!A:A))</f>
        <v>44999</v>
      </c>
      <c r="C1605" s="2">
        <f t="shared" ca="1" si="29"/>
        <v>778</v>
      </c>
      <c r="D1605" cm="1">
        <f t="array" aca="1" ref="D1605" ca="1">_xlfn.IFS(C1605 &lt;_xlfn.PERCENTILE.EXC($C$2:$C$1786,0.2),5,C1605&lt;_xlfn.PERCENTILE.EXC($C$2:$C$2000, 0.4),4, C1605&lt;_xlfn.PERCENTILE.EXC($C$2:$C$2000, 0.6),3, C1605&lt;_xlfn.PERCENTILE.EXC($C$2:$C$2000, 0.8),2, C1605&gt;=_xlfn.PERCENTILE.EXC($C$2:$C$2000, 0.8), 1)</f>
        <v>4</v>
      </c>
      <c r="E1605">
        <f>COUNTIF(Sheet1!A:A,Sheet2!A1605)</f>
        <v>6</v>
      </c>
      <c r="F1605" cm="1">
        <f t="array" ref="F1605">_xlfn.IFS(E1605 &gt; _xlfn.PERCENTILE.EXC($E$2:$E$1786,0.8), 5, E1605 &gt; _xlfn.PERCENTILE.EXC($E$2:$E$1786,0.6), 4,E1605 &gt; _xlfn.PERCENTILE.EXC($E$2:$E$1786,0.4), 3, E1605 &gt; _xlfn.PERCENTILE.EXC($E$2:$E$1786,0.2),2, E1605 &lt;= _xlfn.PERCENTILE.EXC($E$2:$E$1786,0.2), 1)</f>
        <v>4</v>
      </c>
      <c r="G1605">
        <f>SUMIF(Sheet1!A:A,A1605,Sheet1!C:C)</f>
        <v>1909.3500000000001</v>
      </c>
      <c r="H1605" cm="1">
        <f t="array" ref="H1605">_xlfn.IFS(G1605 &lt;_xlfn.PERCENTILE.EXC($G$2:$G$1786,0.2),5,G1605&lt;_xlfn.PERCENTILE.EXC($G$2:$G$2000, 0.4),4, G1605&lt;_xlfn.PERCENTILE.EXC($G$2:$G$2000, 0.6),3, G1605&lt;_xlfn.PERCENTILE.EXC($G$2:$G$2000, 0.8),2, G1605&gt;=_xlfn.PERCENTILE.EXC($G$2:$G$2000, 0.8), 1)</f>
        <v>2</v>
      </c>
      <c r="K1605" t="str" cm="1">
        <f t="array" aca="1" ref="K1605" ca="1">_xlfn.IFS(
    AND($D1605=5, $F1605&gt;=4,$H1605&gt;=4), "Best Customers",
    AND($D1605&gt;=3, $D1605&lt;=4, $F1605&gt;=4, $H1605&gt;=3), "Loyal Customers",
    AND($D1605&gt;=3, $D1605&lt;=4, $F1605&gt;=2, $H1605&gt;=2), "Potential Loyal Customers",
    AND($D1605&gt;=2, $D1605&lt;=3, $F1605&gt;=3, $H1605&gt;=3), "At-Risk Customers",
    AND($D1605=1, $F1605&lt;=2, $H1605&lt;=2), "Lost Customers",
    TRUE, "Unclassified"
)</f>
        <v>Potential Loyal Customers</v>
      </c>
    </row>
    <row r="1606" spans="1:11" x14ac:dyDescent="0.2">
      <c r="A1606" t="str">
        <v>CUS021855</v>
      </c>
      <c r="B1606" s="1" cm="1">
        <f t="array" ref="B1606">MAX(_xlfn._xlws.FILTER(Sheet1!B:B,Sheet2!A1606 = Sheet1!A:A))</f>
        <v>44153</v>
      </c>
      <c r="C1606" s="2">
        <f t="shared" ca="1" si="29"/>
        <v>1624</v>
      </c>
      <c r="D1606" cm="1">
        <f t="array" aca="1" ref="D1606" ca="1">_xlfn.IFS(C1606 &lt;_xlfn.PERCENTILE.EXC($C$2:$C$1786,0.2),5,C1606&lt;_xlfn.PERCENTILE.EXC($C$2:$C$2000, 0.4),4, C1606&lt;_xlfn.PERCENTILE.EXC($C$2:$C$2000, 0.6),3, C1606&lt;_xlfn.PERCENTILE.EXC($C$2:$C$2000, 0.8),2, C1606&gt;=_xlfn.PERCENTILE.EXC($C$2:$C$2000, 0.8), 1)</f>
        <v>3</v>
      </c>
      <c r="E1606">
        <f>COUNTIF(Sheet1!A:A,Sheet2!A1606)</f>
        <v>7</v>
      </c>
      <c r="F1606" cm="1">
        <f t="array" ref="F1606">_xlfn.IFS(E1606 &gt; _xlfn.PERCENTILE.EXC($E$2:$E$1786,0.8), 5, E1606 &gt; _xlfn.PERCENTILE.EXC($E$2:$E$1786,0.6), 4,E1606 &gt; _xlfn.PERCENTILE.EXC($E$2:$E$1786,0.4), 3, E1606 &gt; _xlfn.PERCENTILE.EXC($E$2:$E$1786,0.2),2, E1606 &lt;= _xlfn.PERCENTILE.EXC($E$2:$E$1786,0.2), 1)</f>
        <v>4</v>
      </c>
      <c r="G1606">
        <f>SUMIF(Sheet1!A:A,A1606,Sheet1!C:C)</f>
        <v>2175.29</v>
      </c>
      <c r="H1606" cm="1">
        <f t="array" ref="H1606">_xlfn.IFS(G1606 &lt;_xlfn.PERCENTILE.EXC($G$2:$G$1786,0.2),5,G1606&lt;_xlfn.PERCENTILE.EXC($G$2:$G$2000, 0.4),4, G1606&lt;_xlfn.PERCENTILE.EXC($G$2:$G$2000, 0.6),3, G1606&lt;_xlfn.PERCENTILE.EXC($G$2:$G$2000, 0.8),2, G1606&gt;=_xlfn.PERCENTILE.EXC($G$2:$G$2000, 0.8), 1)</f>
        <v>2</v>
      </c>
      <c r="K1606" t="str" cm="1">
        <f t="array" aca="1" ref="K1606" ca="1">_xlfn.IFS(
    AND($D1606=5, $F1606&gt;=4,$H1606&gt;=4), "Best Customers",
    AND($D1606&gt;=3, $D1606&lt;=4, $F1606&gt;=4, $H1606&gt;=3), "Loyal Customers",
    AND($D1606&gt;=3, $D1606&lt;=4, $F1606&gt;=2, $H1606&gt;=2), "Potential Loyal Customers",
    AND($D1606&gt;=2, $D1606&lt;=3, $F1606&gt;=3, $H1606&gt;=3), "At-Risk Customers",
    AND($D1606=1, $F1606&lt;=2, $H1606&lt;=2), "Lost Customers",
    TRUE, "Unclassified"
)</f>
        <v>Potential Loyal Customers</v>
      </c>
    </row>
    <row r="1607" spans="1:11" x14ac:dyDescent="0.2">
      <c r="A1607" t="str">
        <v>CUS000936</v>
      </c>
      <c r="B1607" s="1" cm="1">
        <f t="array" ref="B1607">MAX(_xlfn._xlws.FILTER(Sheet1!B:B,Sheet2!A1607 = Sheet1!A:A))</f>
        <v>45691</v>
      </c>
      <c r="C1607" s="2">
        <f t="shared" ca="1" si="29"/>
        <v>86</v>
      </c>
      <c r="D1607" cm="1">
        <f t="array" aca="1" ref="D1607" ca="1">_xlfn.IFS(C1607 &lt;_xlfn.PERCENTILE.EXC($C$2:$C$1786,0.2),5,C1607&lt;_xlfn.PERCENTILE.EXC($C$2:$C$2000, 0.4),4, C1607&lt;_xlfn.PERCENTILE.EXC($C$2:$C$2000, 0.6),3, C1607&lt;_xlfn.PERCENTILE.EXC($C$2:$C$2000, 0.8),2, C1607&gt;=_xlfn.PERCENTILE.EXC($C$2:$C$2000, 0.8), 1)</f>
        <v>5</v>
      </c>
      <c r="E1607">
        <f>COUNTIF(Sheet1!A:A,Sheet2!A1607)</f>
        <v>17</v>
      </c>
      <c r="F1607" cm="1">
        <f t="array" ref="F1607">_xlfn.IFS(E1607 &gt; _xlfn.PERCENTILE.EXC($E$2:$E$1786,0.8), 5, E1607 &gt; _xlfn.PERCENTILE.EXC($E$2:$E$1786,0.6), 4,E1607 &gt; _xlfn.PERCENTILE.EXC($E$2:$E$1786,0.4), 3, E1607 &gt; _xlfn.PERCENTILE.EXC($E$2:$E$1786,0.2),2, E1607 &lt;= _xlfn.PERCENTILE.EXC($E$2:$E$1786,0.2), 1)</f>
        <v>5</v>
      </c>
      <c r="G1607">
        <f>SUMIF(Sheet1!A:A,A1607,Sheet1!C:C)</f>
        <v>6711.3700000000008</v>
      </c>
      <c r="H1607" cm="1">
        <f t="array" ref="H1607">_xlfn.IFS(G1607 &lt;_xlfn.PERCENTILE.EXC($G$2:$G$1786,0.2),5,G1607&lt;_xlfn.PERCENTILE.EXC($G$2:$G$2000, 0.4),4, G1607&lt;_xlfn.PERCENTILE.EXC($G$2:$G$2000, 0.6),3, G1607&lt;_xlfn.PERCENTILE.EXC($G$2:$G$2000, 0.8),2, G1607&gt;=_xlfn.PERCENTILE.EXC($G$2:$G$2000, 0.8), 1)</f>
        <v>1</v>
      </c>
      <c r="K1607" t="str" cm="1">
        <f t="array" aca="1" ref="K1607" ca="1">_xlfn.IFS(
    AND($D1607=5, $F1607&gt;=4,$H1607&gt;=4), "Best Customers",
    AND($D1607&gt;=3, $D1607&lt;=4, $F1607&gt;=4, $H1607&gt;=3), "Loyal Customers",
    AND($D1607&gt;=3, $D1607&lt;=4, $F1607&gt;=2, $H1607&gt;=2), "Potential Loyal Customers",
    AND($D1607&gt;=2, $D1607&lt;=3, $F1607&gt;=3, $H1607&gt;=3), "At-Risk Customers",
    AND($D1607=1, $F1607&lt;=2, $H1607&lt;=2), "Lost Customers",
    TRUE, "Unclassified"
)</f>
        <v>Unclassified</v>
      </c>
    </row>
    <row r="1608" spans="1:11" x14ac:dyDescent="0.2">
      <c r="A1608" t="str">
        <v>CUS025946</v>
      </c>
      <c r="B1608" s="1" cm="1">
        <f t="array" ref="B1608">MAX(_xlfn._xlws.FILTER(Sheet1!B:B,Sheet2!A1608 = Sheet1!A:A))</f>
        <v>43502</v>
      </c>
      <c r="C1608" s="2">
        <f t="shared" ca="1" si="29"/>
        <v>2275</v>
      </c>
      <c r="D1608" cm="1">
        <f t="array" aca="1" ref="D1608" ca="1">_xlfn.IFS(C1608 &lt;_xlfn.PERCENTILE.EXC($C$2:$C$1786,0.2),5,C1608&lt;_xlfn.PERCENTILE.EXC($C$2:$C$2000, 0.4),4, C1608&lt;_xlfn.PERCENTILE.EXC($C$2:$C$2000, 0.6),3, C1608&lt;_xlfn.PERCENTILE.EXC($C$2:$C$2000, 0.8),2, C1608&gt;=_xlfn.PERCENTILE.EXC($C$2:$C$2000, 0.8), 1)</f>
        <v>2</v>
      </c>
      <c r="E1608">
        <f>COUNTIF(Sheet1!A:A,Sheet2!A1608)</f>
        <v>2</v>
      </c>
      <c r="F1608" cm="1">
        <f t="array" ref="F1608">_xlfn.IFS(E1608 &gt; _xlfn.PERCENTILE.EXC($E$2:$E$1786,0.8), 5, E1608 &gt; _xlfn.PERCENTILE.EXC($E$2:$E$1786,0.6), 4,E1608 &gt; _xlfn.PERCENTILE.EXC($E$2:$E$1786,0.4), 3, E1608 &gt; _xlfn.PERCENTILE.EXC($E$2:$E$1786,0.2),2, E1608 &lt;= _xlfn.PERCENTILE.EXC($E$2:$E$1786,0.2), 1)</f>
        <v>2</v>
      </c>
      <c r="G1608">
        <f>SUMIF(Sheet1!A:A,A1608,Sheet1!C:C)</f>
        <v>166.7</v>
      </c>
      <c r="H1608" cm="1">
        <f t="array" ref="H1608">_xlfn.IFS(G1608 &lt;_xlfn.PERCENTILE.EXC($G$2:$G$1786,0.2),5,G1608&lt;_xlfn.PERCENTILE.EXC($G$2:$G$2000, 0.4),4, G1608&lt;_xlfn.PERCENTILE.EXC($G$2:$G$2000, 0.6),3, G1608&lt;_xlfn.PERCENTILE.EXC($G$2:$G$2000, 0.8),2, G1608&gt;=_xlfn.PERCENTILE.EXC($G$2:$G$2000, 0.8), 1)</f>
        <v>4</v>
      </c>
      <c r="K1608" t="str" cm="1">
        <f t="array" aca="1" ref="K1608" ca="1">_xlfn.IFS(
    AND($D1608=5, $F1608&gt;=4,$H1608&gt;=4), "Best Customers",
    AND($D1608&gt;=3, $D1608&lt;=4, $F1608&gt;=4, $H1608&gt;=3), "Loyal Customers",
    AND($D1608&gt;=3, $D1608&lt;=4, $F1608&gt;=2, $H1608&gt;=2), "Potential Loyal Customers",
    AND($D1608&gt;=2, $D1608&lt;=3, $F1608&gt;=3, $H1608&gt;=3), "At-Risk Customers",
    AND($D1608=1, $F1608&lt;=2, $H1608&lt;=2), "Lost Customers",
    TRUE, "Unclassified"
)</f>
        <v>Unclassified</v>
      </c>
    </row>
    <row r="1609" spans="1:11" x14ac:dyDescent="0.2">
      <c r="A1609" t="str">
        <v>CUS016533</v>
      </c>
      <c r="B1609" s="1" cm="1">
        <f t="array" ref="B1609">MAX(_xlfn._xlws.FILTER(Sheet1!B:B,Sheet2!A1609 = Sheet1!A:A))</f>
        <v>44677</v>
      </c>
      <c r="C1609" s="2">
        <f t="shared" ca="1" si="29"/>
        <v>1100</v>
      </c>
      <c r="D1609" cm="1">
        <f t="array" aca="1" ref="D1609" ca="1">_xlfn.IFS(C1609 &lt;_xlfn.PERCENTILE.EXC($C$2:$C$1786,0.2),5,C1609&lt;_xlfn.PERCENTILE.EXC($C$2:$C$2000, 0.4),4, C1609&lt;_xlfn.PERCENTILE.EXC($C$2:$C$2000, 0.6),3, C1609&lt;_xlfn.PERCENTILE.EXC($C$2:$C$2000, 0.8),2, C1609&gt;=_xlfn.PERCENTILE.EXC($C$2:$C$2000, 0.8), 1)</f>
        <v>4</v>
      </c>
      <c r="E1609">
        <f>COUNTIF(Sheet1!A:A,Sheet2!A1609)</f>
        <v>4</v>
      </c>
      <c r="F1609" cm="1">
        <f t="array" ref="F1609">_xlfn.IFS(E1609 &gt; _xlfn.PERCENTILE.EXC($E$2:$E$1786,0.8), 5, E1609 &gt; _xlfn.PERCENTILE.EXC($E$2:$E$1786,0.6), 4,E1609 &gt; _xlfn.PERCENTILE.EXC($E$2:$E$1786,0.4), 3, E1609 &gt; _xlfn.PERCENTILE.EXC($E$2:$E$1786,0.2),2, E1609 &lt;= _xlfn.PERCENTILE.EXC($E$2:$E$1786,0.2), 1)</f>
        <v>3</v>
      </c>
      <c r="G1609">
        <f>SUMIF(Sheet1!A:A,A1609,Sheet1!C:C)</f>
        <v>269.75</v>
      </c>
      <c r="H1609" cm="1">
        <f t="array" ref="H1609">_xlfn.IFS(G1609 &lt;_xlfn.PERCENTILE.EXC($G$2:$G$1786,0.2),5,G1609&lt;_xlfn.PERCENTILE.EXC($G$2:$G$2000, 0.4),4, G1609&lt;_xlfn.PERCENTILE.EXC($G$2:$G$2000, 0.6),3, G1609&lt;_xlfn.PERCENTILE.EXC($G$2:$G$2000, 0.8),2, G1609&gt;=_xlfn.PERCENTILE.EXC($G$2:$G$2000, 0.8), 1)</f>
        <v>3</v>
      </c>
      <c r="K1609" t="str" cm="1">
        <f t="array" aca="1" ref="K1609" ca="1">_xlfn.IFS(
    AND($D1609=5, $F1609&gt;=4,$H1609&gt;=4), "Best Customers",
    AND($D1609&gt;=3, $D1609&lt;=4, $F1609&gt;=4, $H1609&gt;=3), "Loyal Customers",
    AND($D1609&gt;=3, $D1609&lt;=4, $F1609&gt;=2, $H1609&gt;=2), "Potential Loyal Customers",
    AND($D1609&gt;=2, $D1609&lt;=3, $F1609&gt;=3, $H1609&gt;=3), "At-Risk Customers",
    AND($D1609=1, $F1609&lt;=2, $H1609&lt;=2), "Lost Customers",
    TRUE, "Unclassified"
)</f>
        <v>Potential Loyal Customers</v>
      </c>
    </row>
    <row r="1610" spans="1:11" x14ac:dyDescent="0.2">
      <c r="A1610" t="str">
        <v>CUS000220</v>
      </c>
      <c r="B1610" s="1" cm="1">
        <f t="array" ref="B1610">MAX(_xlfn._xlws.FILTER(Sheet1!B:B,Sheet2!A1610 = Sheet1!A:A))</f>
        <v>45721</v>
      </c>
      <c r="C1610" s="2">
        <f t="shared" ca="1" si="29"/>
        <v>56</v>
      </c>
      <c r="D1610" cm="1">
        <f t="array" aca="1" ref="D1610" ca="1">_xlfn.IFS(C1610 &lt;_xlfn.PERCENTILE.EXC($C$2:$C$1786,0.2),5,C1610&lt;_xlfn.PERCENTILE.EXC($C$2:$C$2000, 0.4),4, C1610&lt;_xlfn.PERCENTILE.EXC($C$2:$C$2000, 0.6),3, C1610&lt;_xlfn.PERCENTILE.EXC($C$2:$C$2000, 0.8),2, C1610&gt;=_xlfn.PERCENTILE.EXC($C$2:$C$2000, 0.8), 1)</f>
        <v>5</v>
      </c>
      <c r="E1610">
        <f>COUNTIF(Sheet1!A:A,Sheet2!A1610)</f>
        <v>56</v>
      </c>
      <c r="F1610" cm="1">
        <f t="array" ref="F1610">_xlfn.IFS(E1610 &gt; _xlfn.PERCENTILE.EXC($E$2:$E$1786,0.8), 5, E1610 &gt; _xlfn.PERCENTILE.EXC($E$2:$E$1786,0.6), 4,E1610 &gt; _xlfn.PERCENTILE.EXC($E$2:$E$1786,0.4), 3, E1610 &gt; _xlfn.PERCENTILE.EXC($E$2:$E$1786,0.2),2, E1610 &lt;= _xlfn.PERCENTILE.EXC($E$2:$E$1786,0.2), 1)</f>
        <v>5</v>
      </c>
      <c r="G1610">
        <f>SUMIF(Sheet1!A:A,A1610,Sheet1!C:C)</f>
        <v>36942.619999999995</v>
      </c>
      <c r="H1610" cm="1">
        <f t="array" ref="H1610">_xlfn.IFS(G1610 &lt;_xlfn.PERCENTILE.EXC($G$2:$G$1786,0.2),5,G1610&lt;_xlfn.PERCENTILE.EXC($G$2:$G$2000, 0.4),4, G1610&lt;_xlfn.PERCENTILE.EXC($G$2:$G$2000, 0.6),3, G1610&lt;_xlfn.PERCENTILE.EXC($G$2:$G$2000, 0.8),2, G1610&gt;=_xlfn.PERCENTILE.EXC($G$2:$G$2000, 0.8), 1)</f>
        <v>1</v>
      </c>
      <c r="K1610" t="str" cm="1">
        <f t="array" aca="1" ref="K1610" ca="1">_xlfn.IFS(
    AND($D1610=5, $F1610&gt;=4,$H1610&gt;=4), "Best Customers",
    AND($D1610&gt;=3, $D1610&lt;=4, $F1610&gt;=4, $H1610&gt;=3), "Loyal Customers",
    AND($D1610&gt;=3, $D1610&lt;=4, $F1610&gt;=2, $H1610&gt;=2), "Potential Loyal Customers",
    AND($D1610&gt;=2, $D1610&lt;=3, $F1610&gt;=3, $H1610&gt;=3), "At-Risk Customers",
    AND($D1610=1, $F1610&lt;=2, $H1610&lt;=2), "Lost Customers",
    TRUE, "Unclassified"
)</f>
        <v>Unclassified</v>
      </c>
    </row>
    <row r="1611" spans="1:11" x14ac:dyDescent="0.2">
      <c r="A1611" t="str">
        <v>CUS025986</v>
      </c>
      <c r="B1611" s="1" cm="1">
        <f t="array" ref="B1611">MAX(_xlfn._xlws.FILTER(Sheet1!B:B,Sheet2!A1611 = Sheet1!A:A))</f>
        <v>43472</v>
      </c>
      <c r="C1611" s="2">
        <f t="shared" ca="1" si="29"/>
        <v>2305</v>
      </c>
      <c r="D1611" cm="1">
        <f t="array" aca="1" ref="D1611" ca="1">_xlfn.IFS(C1611 &lt;_xlfn.PERCENTILE.EXC($C$2:$C$1786,0.2),5,C1611&lt;_xlfn.PERCENTILE.EXC($C$2:$C$2000, 0.4),4, C1611&lt;_xlfn.PERCENTILE.EXC($C$2:$C$2000, 0.6),3, C1611&lt;_xlfn.PERCENTILE.EXC($C$2:$C$2000, 0.8),2, C1611&gt;=_xlfn.PERCENTILE.EXC($C$2:$C$2000, 0.8), 1)</f>
        <v>2</v>
      </c>
      <c r="E1611">
        <f>COUNTIF(Sheet1!A:A,Sheet2!A1611)</f>
        <v>1</v>
      </c>
      <c r="F1611" cm="1">
        <f t="array" ref="F1611">_xlfn.IFS(E1611 &gt; _xlfn.PERCENTILE.EXC($E$2:$E$1786,0.8), 5, E1611 &gt; _xlfn.PERCENTILE.EXC($E$2:$E$1786,0.6), 4,E1611 &gt; _xlfn.PERCENTILE.EXC($E$2:$E$1786,0.4), 3, E1611 &gt; _xlfn.PERCENTILE.EXC($E$2:$E$1786,0.2),2, E1611 &lt;= _xlfn.PERCENTILE.EXC($E$2:$E$1786,0.2), 1)</f>
        <v>1</v>
      </c>
      <c r="G1611">
        <f>SUMIF(Sheet1!A:A,A1611,Sheet1!C:C)</f>
        <v>47.9</v>
      </c>
      <c r="H1611" cm="1">
        <f t="array" ref="H1611">_xlfn.IFS(G1611 &lt;_xlfn.PERCENTILE.EXC($G$2:$G$1786,0.2),5,G1611&lt;_xlfn.PERCENTILE.EXC($G$2:$G$2000, 0.4),4, G1611&lt;_xlfn.PERCENTILE.EXC($G$2:$G$2000, 0.6),3, G1611&lt;_xlfn.PERCENTILE.EXC($G$2:$G$2000, 0.8),2, G1611&gt;=_xlfn.PERCENTILE.EXC($G$2:$G$2000, 0.8), 1)</f>
        <v>5</v>
      </c>
      <c r="K1611" t="str" cm="1">
        <f t="array" aca="1" ref="K1611" ca="1">_xlfn.IFS(
    AND($D1611=5, $F1611&gt;=4,$H1611&gt;=4), "Best Customers",
    AND($D1611&gt;=3, $D1611&lt;=4, $F1611&gt;=4, $H1611&gt;=3), "Loyal Customers",
    AND($D1611&gt;=3, $D1611&lt;=4, $F1611&gt;=2, $H1611&gt;=2), "Potential Loyal Customers",
    AND($D1611&gt;=2, $D1611&lt;=3, $F1611&gt;=3, $H1611&gt;=3), "At-Risk Customers",
    AND($D1611=1, $F1611&lt;=2, $H1611&lt;=2), "Lost Customers",
    TRUE, "Unclassified"
)</f>
        <v>Unclassified</v>
      </c>
    </row>
    <row r="1612" spans="1:11" x14ac:dyDescent="0.2">
      <c r="A1612" t="str">
        <v>CUS025983</v>
      </c>
      <c r="B1612" s="1" cm="1">
        <f t="array" ref="B1612">MAX(_xlfn._xlws.FILTER(Sheet1!B:B,Sheet2!A1612 = Sheet1!A:A))</f>
        <v>43473</v>
      </c>
      <c r="C1612" s="2">
        <f t="shared" ca="1" si="29"/>
        <v>2304</v>
      </c>
      <c r="D1612" cm="1">
        <f t="array" aca="1" ref="D1612" ca="1">_xlfn.IFS(C1612 &lt;_xlfn.PERCENTILE.EXC($C$2:$C$1786,0.2),5,C1612&lt;_xlfn.PERCENTILE.EXC($C$2:$C$2000, 0.4),4, C1612&lt;_xlfn.PERCENTILE.EXC($C$2:$C$2000, 0.6),3, C1612&lt;_xlfn.PERCENTILE.EXC($C$2:$C$2000, 0.8),2, C1612&gt;=_xlfn.PERCENTILE.EXC($C$2:$C$2000, 0.8), 1)</f>
        <v>2</v>
      </c>
      <c r="E1612">
        <f>COUNTIF(Sheet1!A:A,Sheet2!A1612)</f>
        <v>1</v>
      </c>
      <c r="F1612" cm="1">
        <f t="array" ref="F1612">_xlfn.IFS(E1612 &gt; _xlfn.PERCENTILE.EXC($E$2:$E$1786,0.8), 5, E1612 &gt; _xlfn.PERCENTILE.EXC($E$2:$E$1786,0.6), 4,E1612 &gt; _xlfn.PERCENTILE.EXC($E$2:$E$1786,0.4), 3, E1612 &gt; _xlfn.PERCENTILE.EXC($E$2:$E$1786,0.2),2, E1612 &lt;= _xlfn.PERCENTILE.EXC($E$2:$E$1786,0.2), 1)</f>
        <v>1</v>
      </c>
      <c r="G1612">
        <f>SUMIF(Sheet1!A:A,A1612,Sheet1!C:C)</f>
        <v>51.95</v>
      </c>
      <c r="H1612" cm="1">
        <f t="array" ref="H1612">_xlfn.IFS(G1612 &lt;_xlfn.PERCENTILE.EXC($G$2:$G$1786,0.2),5,G1612&lt;_xlfn.PERCENTILE.EXC($G$2:$G$2000, 0.4),4, G1612&lt;_xlfn.PERCENTILE.EXC($G$2:$G$2000, 0.6),3, G1612&lt;_xlfn.PERCENTILE.EXC($G$2:$G$2000, 0.8),2, G1612&gt;=_xlfn.PERCENTILE.EXC($G$2:$G$2000, 0.8), 1)</f>
        <v>5</v>
      </c>
      <c r="K1612" t="str" cm="1">
        <f t="array" aca="1" ref="K1612" ca="1">_xlfn.IFS(
    AND($D1612=5, $F1612&gt;=4,$H1612&gt;=4), "Best Customers",
    AND($D1612&gt;=3, $D1612&lt;=4, $F1612&gt;=4, $H1612&gt;=3), "Loyal Customers",
    AND($D1612&gt;=3, $D1612&lt;=4, $F1612&gt;=2, $H1612&gt;=2), "Potential Loyal Customers",
    AND($D1612&gt;=2, $D1612&lt;=3, $F1612&gt;=3, $H1612&gt;=3), "At-Risk Customers",
    AND($D1612=1, $F1612&lt;=2, $H1612&lt;=2), "Lost Customers",
    TRUE, "Unclassified"
)</f>
        <v>Unclassified</v>
      </c>
    </row>
    <row r="1613" spans="1:11" x14ac:dyDescent="0.2">
      <c r="A1613" t="str">
        <v>CUS025984</v>
      </c>
      <c r="B1613" s="1" cm="1">
        <f t="array" ref="B1613">MAX(_xlfn._xlws.FILTER(Sheet1!B:B,Sheet2!A1613 = Sheet1!A:A))</f>
        <v>43473</v>
      </c>
      <c r="C1613" s="2">
        <f t="shared" ca="1" si="29"/>
        <v>2304</v>
      </c>
      <c r="D1613" cm="1">
        <f t="array" aca="1" ref="D1613" ca="1">_xlfn.IFS(C1613 &lt;_xlfn.PERCENTILE.EXC($C$2:$C$1786,0.2),5,C1613&lt;_xlfn.PERCENTILE.EXC($C$2:$C$2000, 0.4),4, C1613&lt;_xlfn.PERCENTILE.EXC($C$2:$C$2000, 0.6),3, C1613&lt;_xlfn.PERCENTILE.EXC($C$2:$C$2000, 0.8),2, C1613&gt;=_xlfn.PERCENTILE.EXC($C$2:$C$2000, 0.8), 1)</f>
        <v>2</v>
      </c>
      <c r="E1613">
        <f>COUNTIF(Sheet1!A:A,Sheet2!A1613)</f>
        <v>1</v>
      </c>
      <c r="F1613" cm="1">
        <f t="array" ref="F1613">_xlfn.IFS(E1613 &gt; _xlfn.PERCENTILE.EXC($E$2:$E$1786,0.8), 5, E1613 &gt; _xlfn.PERCENTILE.EXC($E$2:$E$1786,0.6), 4,E1613 &gt; _xlfn.PERCENTILE.EXC($E$2:$E$1786,0.4), 3, E1613 &gt; _xlfn.PERCENTILE.EXC($E$2:$E$1786,0.2),2, E1613 &lt;= _xlfn.PERCENTILE.EXC($E$2:$E$1786,0.2), 1)</f>
        <v>1</v>
      </c>
      <c r="G1613">
        <f>SUMIF(Sheet1!A:A,A1613,Sheet1!C:C)</f>
        <v>51.95</v>
      </c>
      <c r="H1613" cm="1">
        <f t="array" ref="H1613">_xlfn.IFS(G1613 &lt;_xlfn.PERCENTILE.EXC($G$2:$G$1786,0.2),5,G1613&lt;_xlfn.PERCENTILE.EXC($G$2:$G$2000, 0.4),4, G1613&lt;_xlfn.PERCENTILE.EXC($G$2:$G$2000, 0.6),3, G1613&lt;_xlfn.PERCENTILE.EXC($G$2:$G$2000, 0.8),2, G1613&gt;=_xlfn.PERCENTILE.EXC($G$2:$G$2000, 0.8), 1)</f>
        <v>5</v>
      </c>
      <c r="K1613" t="str" cm="1">
        <f t="array" aca="1" ref="K1613" ca="1">_xlfn.IFS(
    AND($D1613=5, $F1613&gt;=4,$H1613&gt;=4), "Best Customers",
    AND($D1613&gt;=3, $D1613&lt;=4, $F1613&gt;=4, $H1613&gt;=3), "Loyal Customers",
    AND($D1613&gt;=3, $D1613&lt;=4, $F1613&gt;=2, $H1613&gt;=2), "Potential Loyal Customers",
    AND($D1613&gt;=2, $D1613&lt;=3, $F1613&gt;=3, $H1613&gt;=3), "At-Risk Customers",
    AND($D1613=1, $F1613&lt;=2, $H1613&lt;=2), "Lost Customers",
    TRUE, "Unclassified"
)</f>
        <v>Unclassified</v>
      </c>
    </row>
    <row r="1614" spans="1:11" x14ac:dyDescent="0.2">
      <c r="A1614" t="str">
        <v>CUS014786</v>
      </c>
      <c r="B1614" s="1" cm="1">
        <f t="array" ref="B1614">MAX(_xlfn._xlws.FILTER(Sheet1!B:B,Sheet2!A1614 = Sheet1!A:A))</f>
        <v>44840</v>
      </c>
      <c r="C1614" s="2">
        <f t="shared" ca="1" si="29"/>
        <v>937</v>
      </c>
      <c r="D1614" cm="1">
        <f t="array" aca="1" ref="D1614" ca="1">_xlfn.IFS(C1614 &lt;_xlfn.PERCENTILE.EXC($C$2:$C$1786,0.2),5,C1614&lt;_xlfn.PERCENTILE.EXC($C$2:$C$2000, 0.4),4, C1614&lt;_xlfn.PERCENTILE.EXC($C$2:$C$2000, 0.6),3, C1614&lt;_xlfn.PERCENTILE.EXC($C$2:$C$2000, 0.8),2, C1614&gt;=_xlfn.PERCENTILE.EXC($C$2:$C$2000, 0.8), 1)</f>
        <v>4</v>
      </c>
      <c r="E1614">
        <f>COUNTIF(Sheet1!A:A,Sheet2!A1614)</f>
        <v>9</v>
      </c>
      <c r="F1614" cm="1">
        <f t="array" ref="F1614">_xlfn.IFS(E1614 &gt; _xlfn.PERCENTILE.EXC($E$2:$E$1786,0.8), 5, E1614 &gt; _xlfn.PERCENTILE.EXC($E$2:$E$1786,0.6), 4,E1614 &gt; _xlfn.PERCENTILE.EXC($E$2:$E$1786,0.4), 3, E1614 &gt; _xlfn.PERCENTILE.EXC($E$2:$E$1786,0.2),2, E1614 &lt;= _xlfn.PERCENTILE.EXC($E$2:$E$1786,0.2), 1)</f>
        <v>4</v>
      </c>
      <c r="G1614">
        <f>SUMIF(Sheet1!A:A,A1614,Sheet1!C:C)</f>
        <v>609.04999999999995</v>
      </c>
      <c r="H1614" cm="1">
        <f t="array" ref="H1614">_xlfn.IFS(G1614 &lt;_xlfn.PERCENTILE.EXC($G$2:$G$1786,0.2),5,G1614&lt;_xlfn.PERCENTILE.EXC($G$2:$G$2000, 0.4),4, G1614&lt;_xlfn.PERCENTILE.EXC($G$2:$G$2000, 0.6),3, G1614&lt;_xlfn.PERCENTILE.EXC($G$2:$G$2000, 0.8),2, G1614&gt;=_xlfn.PERCENTILE.EXC($G$2:$G$2000, 0.8), 1)</f>
        <v>3</v>
      </c>
      <c r="K1614" t="str" cm="1">
        <f t="array" aca="1" ref="K1614" ca="1">_xlfn.IFS(
    AND($D1614=5, $F1614&gt;=4,$H1614&gt;=4), "Best Customers",
    AND($D1614&gt;=3, $D1614&lt;=4, $F1614&gt;=4, $H1614&gt;=3), "Loyal Customers",
    AND($D1614&gt;=3, $D1614&lt;=4, $F1614&gt;=2, $H1614&gt;=2), "Potential Loyal Customers",
    AND($D1614&gt;=2, $D1614&lt;=3, $F1614&gt;=3, $H1614&gt;=3), "At-Risk Customers",
    AND($D1614=1, $F1614&lt;=2, $H1614&lt;=2), "Lost Customers",
    TRUE, "Unclassified"
)</f>
        <v>Loyal Customers</v>
      </c>
    </row>
    <row r="1615" spans="1:11" x14ac:dyDescent="0.2">
      <c r="A1615" t="str">
        <v>CUS025816</v>
      </c>
      <c r="B1615" s="1" cm="1">
        <f t="array" ref="B1615">MAX(_xlfn._xlws.FILTER(Sheet1!B:B,Sheet2!A1615 = Sheet1!A:A))</f>
        <v>43572</v>
      </c>
      <c r="C1615" s="2">
        <f t="shared" ca="1" si="29"/>
        <v>2205</v>
      </c>
      <c r="D1615" cm="1">
        <f t="array" aca="1" ref="D1615" ca="1">_xlfn.IFS(C1615 &lt;_xlfn.PERCENTILE.EXC($C$2:$C$1786,0.2),5,C1615&lt;_xlfn.PERCENTILE.EXC($C$2:$C$2000, 0.4),4, C1615&lt;_xlfn.PERCENTILE.EXC($C$2:$C$2000, 0.6),3, C1615&lt;_xlfn.PERCENTILE.EXC($C$2:$C$2000, 0.8),2, C1615&gt;=_xlfn.PERCENTILE.EXC($C$2:$C$2000, 0.8), 1)</f>
        <v>3</v>
      </c>
      <c r="E1615">
        <f>COUNTIF(Sheet1!A:A,Sheet2!A1615)</f>
        <v>3</v>
      </c>
      <c r="F1615" cm="1">
        <f t="array" ref="F1615">_xlfn.IFS(E1615 &gt; _xlfn.PERCENTILE.EXC($E$2:$E$1786,0.8), 5, E1615 &gt; _xlfn.PERCENTILE.EXC($E$2:$E$1786,0.6), 4,E1615 &gt; _xlfn.PERCENTILE.EXC($E$2:$E$1786,0.4), 3, E1615 &gt; _xlfn.PERCENTILE.EXC($E$2:$E$1786,0.2),2, E1615 &lt;= _xlfn.PERCENTILE.EXC($E$2:$E$1786,0.2), 1)</f>
        <v>3</v>
      </c>
      <c r="G1615">
        <f>SUMIF(Sheet1!A:A,A1615,Sheet1!C:C)</f>
        <v>176</v>
      </c>
      <c r="H1615" cm="1">
        <f t="array" ref="H1615">_xlfn.IFS(G1615 &lt;_xlfn.PERCENTILE.EXC($G$2:$G$1786,0.2),5,G1615&lt;_xlfn.PERCENTILE.EXC($G$2:$G$2000, 0.4),4, G1615&lt;_xlfn.PERCENTILE.EXC($G$2:$G$2000, 0.6),3, G1615&lt;_xlfn.PERCENTILE.EXC($G$2:$G$2000, 0.8),2, G1615&gt;=_xlfn.PERCENTILE.EXC($G$2:$G$2000, 0.8), 1)</f>
        <v>4</v>
      </c>
      <c r="K1615" t="str" cm="1">
        <f t="array" aca="1" ref="K1615" ca="1">_xlfn.IFS(
    AND($D1615=5, $F1615&gt;=4,$H1615&gt;=4), "Best Customers",
    AND($D1615&gt;=3, $D1615&lt;=4, $F1615&gt;=4, $H1615&gt;=3), "Loyal Customers",
    AND($D1615&gt;=3, $D1615&lt;=4, $F1615&gt;=2, $H1615&gt;=2), "Potential Loyal Customers",
    AND($D1615&gt;=2, $D1615&lt;=3, $F1615&gt;=3, $H1615&gt;=3), "At-Risk Customers",
    AND($D1615=1, $F1615&lt;=2, $H1615&lt;=2), "Lost Customers",
    TRUE, "Unclassified"
)</f>
        <v>Potential Loyal Customers</v>
      </c>
    </row>
    <row r="1616" spans="1:11" x14ac:dyDescent="0.2">
      <c r="A1616" t="str">
        <v>CUS025974</v>
      </c>
      <c r="B1616" s="1" cm="1">
        <f t="array" ref="B1616">MAX(_xlfn._xlws.FILTER(Sheet1!B:B,Sheet2!A1616 = Sheet1!A:A))</f>
        <v>43474</v>
      </c>
      <c r="C1616" s="2">
        <f t="shared" ca="1" si="29"/>
        <v>2303</v>
      </c>
      <c r="D1616" cm="1">
        <f t="array" aca="1" ref="D1616" ca="1">_xlfn.IFS(C1616 &lt;_xlfn.PERCENTILE.EXC($C$2:$C$1786,0.2),5,C1616&lt;_xlfn.PERCENTILE.EXC($C$2:$C$2000, 0.4),4, C1616&lt;_xlfn.PERCENTILE.EXC($C$2:$C$2000, 0.6),3, C1616&lt;_xlfn.PERCENTILE.EXC($C$2:$C$2000, 0.8),2, C1616&gt;=_xlfn.PERCENTILE.EXC($C$2:$C$2000, 0.8), 1)</f>
        <v>2</v>
      </c>
      <c r="E1616">
        <f>COUNTIF(Sheet1!A:A,Sheet2!A1616)</f>
        <v>1</v>
      </c>
      <c r="F1616" cm="1">
        <f t="array" ref="F1616">_xlfn.IFS(E1616 &gt; _xlfn.PERCENTILE.EXC($E$2:$E$1786,0.8), 5, E1616 &gt; _xlfn.PERCENTILE.EXC($E$2:$E$1786,0.6), 4,E1616 &gt; _xlfn.PERCENTILE.EXC($E$2:$E$1786,0.4), 3, E1616 &gt; _xlfn.PERCENTILE.EXC($E$2:$E$1786,0.2),2, E1616 &lt;= _xlfn.PERCENTILE.EXC($E$2:$E$1786,0.2), 1)</f>
        <v>1</v>
      </c>
      <c r="G1616">
        <f>SUMIF(Sheet1!A:A,A1616,Sheet1!C:C)</f>
        <v>135.94999999999999</v>
      </c>
      <c r="H1616" cm="1">
        <f t="array" ref="H1616">_xlfn.IFS(G1616 &lt;_xlfn.PERCENTILE.EXC($G$2:$G$1786,0.2),5,G1616&lt;_xlfn.PERCENTILE.EXC($G$2:$G$2000, 0.4),4, G1616&lt;_xlfn.PERCENTILE.EXC($G$2:$G$2000, 0.6),3, G1616&lt;_xlfn.PERCENTILE.EXC($G$2:$G$2000, 0.8),2, G1616&gt;=_xlfn.PERCENTILE.EXC($G$2:$G$2000, 0.8), 1)</f>
        <v>4</v>
      </c>
      <c r="K1616" t="str" cm="1">
        <f t="array" aca="1" ref="K1616" ca="1">_xlfn.IFS(
    AND($D1616=5, $F1616&gt;=4,$H1616&gt;=4), "Best Customers",
    AND($D1616&gt;=3, $D1616&lt;=4, $F1616&gt;=4, $H1616&gt;=3), "Loyal Customers",
    AND($D1616&gt;=3, $D1616&lt;=4, $F1616&gt;=2, $H1616&gt;=2), "Potential Loyal Customers",
    AND($D1616&gt;=2, $D1616&lt;=3, $F1616&gt;=3, $H1616&gt;=3), "At-Risk Customers",
    AND($D1616=1, $F1616&lt;=2, $H1616&lt;=2), "Lost Customers",
    TRUE, "Unclassified"
)</f>
        <v>Unclassified</v>
      </c>
    </row>
    <row r="1617" spans="1:11" x14ac:dyDescent="0.2">
      <c r="A1617" t="str">
        <v>CUS025975</v>
      </c>
      <c r="B1617" s="1" cm="1">
        <f t="array" ref="B1617">MAX(_xlfn._xlws.FILTER(Sheet1!B:B,Sheet2!A1617 = Sheet1!A:A))</f>
        <v>43474</v>
      </c>
      <c r="C1617" s="2">
        <f t="shared" ca="1" si="29"/>
        <v>2303</v>
      </c>
      <c r="D1617" cm="1">
        <f t="array" aca="1" ref="D1617" ca="1">_xlfn.IFS(C1617 &lt;_xlfn.PERCENTILE.EXC($C$2:$C$1786,0.2),5,C1617&lt;_xlfn.PERCENTILE.EXC($C$2:$C$2000, 0.4),4, C1617&lt;_xlfn.PERCENTILE.EXC($C$2:$C$2000, 0.6),3, C1617&lt;_xlfn.PERCENTILE.EXC($C$2:$C$2000, 0.8),2, C1617&gt;=_xlfn.PERCENTILE.EXC($C$2:$C$2000, 0.8), 1)</f>
        <v>2</v>
      </c>
      <c r="E1617">
        <f>COUNTIF(Sheet1!A:A,Sheet2!A1617)</f>
        <v>1</v>
      </c>
      <c r="F1617" cm="1">
        <f t="array" ref="F1617">_xlfn.IFS(E1617 &gt; _xlfn.PERCENTILE.EXC($E$2:$E$1786,0.8), 5, E1617 &gt; _xlfn.PERCENTILE.EXC($E$2:$E$1786,0.6), 4,E1617 &gt; _xlfn.PERCENTILE.EXC($E$2:$E$1786,0.4), 3, E1617 &gt; _xlfn.PERCENTILE.EXC($E$2:$E$1786,0.2),2, E1617 &lt;= _xlfn.PERCENTILE.EXC($E$2:$E$1786,0.2), 1)</f>
        <v>1</v>
      </c>
      <c r="G1617">
        <f>SUMIF(Sheet1!A:A,A1617,Sheet1!C:C)</f>
        <v>87.5</v>
      </c>
      <c r="H1617" cm="1">
        <f t="array" ref="H1617">_xlfn.IFS(G1617 &lt;_xlfn.PERCENTILE.EXC($G$2:$G$1786,0.2),5,G1617&lt;_xlfn.PERCENTILE.EXC($G$2:$G$2000, 0.4),4, G1617&lt;_xlfn.PERCENTILE.EXC($G$2:$G$2000, 0.6),3, G1617&lt;_xlfn.PERCENTILE.EXC($G$2:$G$2000, 0.8),2, G1617&gt;=_xlfn.PERCENTILE.EXC($G$2:$G$2000, 0.8), 1)</f>
        <v>4</v>
      </c>
      <c r="K1617" t="str" cm="1">
        <f t="array" aca="1" ref="K1617" ca="1">_xlfn.IFS(
    AND($D1617=5, $F1617&gt;=4,$H1617&gt;=4), "Best Customers",
    AND($D1617&gt;=3, $D1617&lt;=4, $F1617&gt;=4, $H1617&gt;=3), "Loyal Customers",
    AND($D1617&gt;=3, $D1617&lt;=4, $F1617&gt;=2, $H1617&gt;=2), "Potential Loyal Customers",
    AND($D1617&gt;=2, $D1617&lt;=3, $F1617&gt;=3, $H1617&gt;=3), "At-Risk Customers",
    AND($D1617=1, $F1617&lt;=2, $H1617&lt;=2), "Lost Customers",
    TRUE, "Unclassified"
)</f>
        <v>Unclassified</v>
      </c>
    </row>
    <row r="1618" spans="1:11" x14ac:dyDescent="0.2">
      <c r="A1618" t="str">
        <v>CUS025957</v>
      </c>
      <c r="B1618" s="1" cm="1">
        <f t="array" ref="B1618">MAX(_xlfn._xlws.FILTER(Sheet1!B:B,Sheet2!A1618 = Sheet1!A:A))</f>
        <v>43488</v>
      </c>
      <c r="C1618" s="2">
        <f t="shared" ca="1" si="29"/>
        <v>2289</v>
      </c>
      <c r="D1618" cm="1">
        <f t="array" aca="1" ref="D1618" ca="1">_xlfn.IFS(C1618 &lt;_xlfn.PERCENTILE.EXC($C$2:$C$1786,0.2),5,C1618&lt;_xlfn.PERCENTILE.EXC($C$2:$C$2000, 0.4),4, C1618&lt;_xlfn.PERCENTILE.EXC($C$2:$C$2000, 0.6),3, C1618&lt;_xlfn.PERCENTILE.EXC($C$2:$C$2000, 0.8),2, C1618&gt;=_xlfn.PERCENTILE.EXC($C$2:$C$2000, 0.8), 1)</f>
        <v>2</v>
      </c>
      <c r="E1618">
        <f>COUNTIF(Sheet1!A:A,Sheet2!A1618)</f>
        <v>2</v>
      </c>
      <c r="F1618" cm="1">
        <f t="array" ref="F1618">_xlfn.IFS(E1618 &gt; _xlfn.PERCENTILE.EXC($E$2:$E$1786,0.8), 5, E1618 &gt; _xlfn.PERCENTILE.EXC($E$2:$E$1786,0.6), 4,E1618 &gt; _xlfn.PERCENTILE.EXC($E$2:$E$1786,0.4), 3, E1618 &gt; _xlfn.PERCENTILE.EXC($E$2:$E$1786,0.2),2, E1618 &lt;= _xlfn.PERCENTILE.EXC($E$2:$E$1786,0.2), 1)</f>
        <v>2</v>
      </c>
      <c r="G1618">
        <f>SUMIF(Sheet1!A:A,A1618,Sheet1!C:C)</f>
        <v>360.8</v>
      </c>
      <c r="H1618" cm="1">
        <f t="array" ref="H1618">_xlfn.IFS(G1618 &lt;_xlfn.PERCENTILE.EXC($G$2:$G$1786,0.2),5,G1618&lt;_xlfn.PERCENTILE.EXC($G$2:$G$2000, 0.4),4, G1618&lt;_xlfn.PERCENTILE.EXC($G$2:$G$2000, 0.6),3, G1618&lt;_xlfn.PERCENTILE.EXC($G$2:$G$2000, 0.8),2, G1618&gt;=_xlfn.PERCENTILE.EXC($G$2:$G$2000, 0.8), 1)</f>
        <v>3</v>
      </c>
      <c r="K1618" t="str" cm="1">
        <f t="array" aca="1" ref="K1618" ca="1">_xlfn.IFS(
    AND($D1618=5, $F1618&gt;=4,$H1618&gt;=4), "Best Customers",
    AND($D1618&gt;=3, $D1618&lt;=4, $F1618&gt;=4, $H1618&gt;=3), "Loyal Customers",
    AND($D1618&gt;=3, $D1618&lt;=4, $F1618&gt;=2, $H1618&gt;=2), "Potential Loyal Customers",
    AND($D1618&gt;=2, $D1618&lt;=3, $F1618&gt;=3, $H1618&gt;=3), "At-Risk Customers",
    AND($D1618=1, $F1618&lt;=2, $H1618&lt;=2), "Lost Customers",
    TRUE, "Unclassified"
)</f>
        <v>Unclassified</v>
      </c>
    </row>
    <row r="1619" spans="1:11" x14ac:dyDescent="0.2">
      <c r="A1619" t="str">
        <v>CUS025976</v>
      </c>
      <c r="B1619" s="1" cm="1">
        <f t="array" ref="B1619">MAX(_xlfn._xlws.FILTER(Sheet1!B:B,Sheet2!A1619 = Sheet1!A:A))</f>
        <v>43474</v>
      </c>
      <c r="C1619" s="2">
        <f t="shared" ca="1" si="29"/>
        <v>2303</v>
      </c>
      <c r="D1619" cm="1">
        <f t="array" aca="1" ref="D1619" ca="1">_xlfn.IFS(C1619 &lt;_xlfn.PERCENTILE.EXC($C$2:$C$1786,0.2),5,C1619&lt;_xlfn.PERCENTILE.EXC($C$2:$C$2000, 0.4),4, C1619&lt;_xlfn.PERCENTILE.EXC($C$2:$C$2000, 0.6),3, C1619&lt;_xlfn.PERCENTILE.EXC($C$2:$C$2000, 0.8),2, C1619&gt;=_xlfn.PERCENTILE.EXC($C$2:$C$2000, 0.8), 1)</f>
        <v>2</v>
      </c>
      <c r="E1619">
        <f>COUNTIF(Sheet1!A:A,Sheet2!A1619)</f>
        <v>1</v>
      </c>
      <c r="F1619" cm="1">
        <f t="array" ref="F1619">_xlfn.IFS(E1619 &gt; _xlfn.PERCENTILE.EXC($E$2:$E$1786,0.8), 5, E1619 &gt; _xlfn.PERCENTILE.EXC($E$2:$E$1786,0.6), 4,E1619 &gt; _xlfn.PERCENTILE.EXC($E$2:$E$1786,0.4), 3, E1619 &gt; _xlfn.PERCENTILE.EXC($E$2:$E$1786,0.2),2, E1619 &lt;= _xlfn.PERCENTILE.EXC($E$2:$E$1786,0.2), 1)</f>
        <v>1</v>
      </c>
      <c r="G1619">
        <f>SUMIF(Sheet1!A:A,A1619,Sheet1!C:C)</f>
        <v>87.5</v>
      </c>
      <c r="H1619" cm="1">
        <f t="array" ref="H1619">_xlfn.IFS(G1619 &lt;_xlfn.PERCENTILE.EXC($G$2:$G$1786,0.2),5,G1619&lt;_xlfn.PERCENTILE.EXC($G$2:$G$2000, 0.4),4, G1619&lt;_xlfn.PERCENTILE.EXC($G$2:$G$2000, 0.6),3, G1619&lt;_xlfn.PERCENTILE.EXC($G$2:$G$2000, 0.8),2, G1619&gt;=_xlfn.PERCENTILE.EXC($G$2:$G$2000, 0.8), 1)</f>
        <v>4</v>
      </c>
      <c r="K1619" t="str" cm="1">
        <f t="array" aca="1" ref="K1619" ca="1">_xlfn.IFS(
    AND($D1619=5, $F1619&gt;=4,$H1619&gt;=4), "Best Customers",
    AND($D1619&gt;=3, $D1619&lt;=4, $F1619&gt;=4, $H1619&gt;=3), "Loyal Customers",
    AND($D1619&gt;=3, $D1619&lt;=4, $F1619&gt;=2, $H1619&gt;=2), "Potential Loyal Customers",
    AND($D1619&gt;=2, $D1619&lt;=3, $F1619&gt;=3, $H1619&gt;=3), "At-Risk Customers",
    AND($D1619=1, $F1619&lt;=2, $H1619&lt;=2), "Lost Customers",
    TRUE, "Unclassified"
)</f>
        <v>Unclassified</v>
      </c>
    </row>
    <row r="1620" spans="1:11" x14ac:dyDescent="0.2">
      <c r="A1620" t="str">
        <v>CUS025938</v>
      </c>
      <c r="B1620" s="1" cm="1">
        <f t="array" ref="B1620">MAX(_xlfn._xlws.FILTER(Sheet1!B:B,Sheet2!A1620 = Sheet1!A:A))</f>
        <v>43510</v>
      </c>
      <c r="C1620" s="2">
        <f t="shared" ca="1" si="29"/>
        <v>2267</v>
      </c>
      <c r="D1620" cm="1">
        <f t="array" aca="1" ref="D1620" ca="1">_xlfn.IFS(C1620 &lt;_xlfn.PERCENTILE.EXC($C$2:$C$1786,0.2),5,C1620&lt;_xlfn.PERCENTILE.EXC($C$2:$C$2000, 0.4),4, C1620&lt;_xlfn.PERCENTILE.EXC($C$2:$C$2000, 0.6),3, C1620&lt;_xlfn.PERCENTILE.EXC($C$2:$C$2000, 0.8),2, C1620&gt;=_xlfn.PERCENTILE.EXC($C$2:$C$2000, 0.8), 1)</f>
        <v>2</v>
      </c>
      <c r="E1620">
        <f>COUNTIF(Sheet1!A:A,Sheet2!A1620)</f>
        <v>2</v>
      </c>
      <c r="F1620" cm="1">
        <f t="array" ref="F1620">_xlfn.IFS(E1620 &gt; _xlfn.PERCENTILE.EXC($E$2:$E$1786,0.8), 5, E1620 &gt; _xlfn.PERCENTILE.EXC($E$2:$E$1786,0.6), 4,E1620 &gt; _xlfn.PERCENTILE.EXC($E$2:$E$1786,0.4), 3, E1620 &gt; _xlfn.PERCENTILE.EXC($E$2:$E$1786,0.2),2, E1620 &lt;= _xlfn.PERCENTILE.EXC($E$2:$E$1786,0.2), 1)</f>
        <v>2</v>
      </c>
      <c r="G1620">
        <f>SUMIF(Sheet1!A:A,A1620,Sheet1!C:C)</f>
        <v>118.25</v>
      </c>
      <c r="H1620" cm="1">
        <f t="array" ref="H1620">_xlfn.IFS(G1620 &lt;_xlfn.PERCENTILE.EXC($G$2:$G$1786,0.2),5,G1620&lt;_xlfn.PERCENTILE.EXC($G$2:$G$2000, 0.4),4, G1620&lt;_xlfn.PERCENTILE.EXC($G$2:$G$2000, 0.6),3, G1620&lt;_xlfn.PERCENTILE.EXC($G$2:$G$2000, 0.8),2, G1620&gt;=_xlfn.PERCENTILE.EXC($G$2:$G$2000, 0.8), 1)</f>
        <v>4</v>
      </c>
      <c r="K1620" t="str" cm="1">
        <f t="array" aca="1" ref="K1620" ca="1">_xlfn.IFS(
    AND($D1620=5, $F1620&gt;=4,$H1620&gt;=4), "Best Customers",
    AND($D1620&gt;=3, $D1620&lt;=4, $F1620&gt;=4, $H1620&gt;=3), "Loyal Customers",
    AND($D1620&gt;=3, $D1620&lt;=4, $F1620&gt;=2, $H1620&gt;=2), "Potential Loyal Customers",
    AND($D1620&gt;=2, $D1620&lt;=3, $F1620&gt;=3, $H1620&gt;=3), "At-Risk Customers",
    AND($D1620=1, $F1620&lt;=2, $H1620&lt;=2), "Lost Customers",
    TRUE, "Unclassified"
)</f>
        <v>Unclassified</v>
      </c>
    </row>
    <row r="1621" spans="1:11" x14ac:dyDescent="0.2">
      <c r="A1621" t="str">
        <v>CUS025977</v>
      </c>
      <c r="B1621" s="1" cm="1">
        <f t="array" ref="B1621">MAX(_xlfn._xlws.FILTER(Sheet1!B:B,Sheet2!A1621 = Sheet1!A:A))</f>
        <v>43474</v>
      </c>
      <c r="C1621" s="2">
        <f t="shared" ca="1" si="29"/>
        <v>2303</v>
      </c>
      <c r="D1621" cm="1">
        <f t="array" aca="1" ref="D1621" ca="1">_xlfn.IFS(C1621 &lt;_xlfn.PERCENTILE.EXC($C$2:$C$1786,0.2),5,C1621&lt;_xlfn.PERCENTILE.EXC($C$2:$C$2000, 0.4),4, C1621&lt;_xlfn.PERCENTILE.EXC($C$2:$C$2000, 0.6),3, C1621&lt;_xlfn.PERCENTILE.EXC($C$2:$C$2000, 0.8),2, C1621&gt;=_xlfn.PERCENTILE.EXC($C$2:$C$2000, 0.8), 1)</f>
        <v>2</v>
      </c>
      <c r="E1621">
        <f>COUNTIF(Sheet1!A:A,Sheet2!A1621)</f>
        <v>1</v>
      </c>
      <c r="F1621" cm="1">
        <f t="array" ref="F1621">_xlfn.IFS(E1621 &gt; _xlfn.PERCENTILE.EXC($E$2:$E$1786,0.8), 5, E1621 &gt; _xlfn.PERCENTILE.EXC($E$2:$E$1786,0.6), 4,E1621 &gt; _xlfn.PERCENTILE.EXC($E$2:$E$1786,0.4), 3, E1621 &gt; _xlfn.PERCENTILE.EXC($E$2:$E$1786,0.2),2, E1621 &lt;= _xlfn.PERCENTILE.EXC($E$2:$E$1786,0.2), 1)</f>
        <v>1</v>
      </c>
      <c r="G1621">
        <f>SUMIF(Sheet1!A:A,A1621,Sheet1!C:C)</f>
        <v>109.95</v>
      </c>
      <c r="H1621" cm="1">
        <f t="array" ref="H1621">_xlfn.IFS(G1621 &lt;_xlfn.PERCENTILE.EXC($G$2:$G$1786,0.2),5,G1621&lt;_xlfn.PERCENTILE.EXC($G$2:$G$2000, 0.4),4, G1621&lt;_xlfn.PERCENTILE.EXC($G$2:$G$2000, 0.6),3, G1621&lt;_xlfn.PERCENTILE.EXC($G$2:$G$2000, 0.8),2, G1621&gt;=_xlfn.PERCENTILE.EXC($G$2:$G$2000, 0.8), 1)</f>
        <v>4</v>
      </c>
      <c r="K1621" t="str" cm="1">
        <f t="array" aca="1" ref="K1621" ca="1">_xlfn.IFS(
    AND($D1621=5, $F1621&gt;=4,$H1621&gt;=4), "Best Customers",
    AND($D1621&gt;=3, $D1621&lt;=4, $F1621&gt;=4, $H1621&gt;=3), "Loyal Customers",
    AND($D1621&gt;=3, $D1621&lt;=4, $F1621&gt;=2, $H1621&gt;=2), "Potential Loyal Customers",
    AND($D1621&gt;=2, $D1621&lt;=3, $F1621&gt;=3, $H1621&gt;=3), "At-Risk Customers",
    AND($D1621=1, $F1621&lt;=2, $H1621&lt;=2), "Lost Customers",
    TRUE, "Unclassified"
)</f>
        <v>Unclassified</v>
      </c>
    </row>
    <row r="1622" spans="1:11" x14ac:dyDescent="0.2">
      <c r="A1622" t="str">
        <v>CUS021086</v>
      </c>
      <c r="B1622" s="1" cm="1">
        <f t="array" ref="B1622">MAX(_xlfn._xlws.FILTER(Sheet1!B:B,Sheet2!A1622 = Sheet1!A:A))</f>
        <v>44209</v>
      </c>
      <c r="C1622" s="2">
        <f t="shared" ca="1" si="29"/>
        <v>1568</v>
      </c>
      <c r="D1622" cm="1">
        <f t="array" aca="1" ref="D1622" ca="1">_xlfn.IFS(C1622 &lt;_xlfn.PERCENTILE.EXC($C$2:$C$1786,0.2),5,C1622&lt;_xlfn.PERCENTILE.EXC($C$2:$C$2000, 0.4),4, C1622&lt;_xlfn.PERCENTILE.EXC($C$2:$C$2000, 0.6),3, C1622&lt;_xlfn.PERCENTILE.EXC($C$2:$C$2000, 0.8),2, C1622&gt;=_xlfn.PERCENTILE.EXC($C$2:$C$2000, 0.8), 1)</f>
        <v>3</v>
      </c>
      <c r="E1622">
        <f>COUNTIF(Sheet1!A:A,Sheet2!A1622)</f>
        <v>4</v>
      </c>
      <c r="F1622" cm="1">
        <f t="array" ref="F1622">_xlfn.IFS(E1622 &gt; _xlfn.PERCENTILE.EXC($E$2:$E$1786,0.8), 5, E1622 &gt; _xlfn.PERCENTILE.EXC($E$2:$E$1786,0.6), 4,E1622 &gt; _xlfn.PERCENTILE.EXC($E$2:$E$1786,0.4), 3, E1622 &gt; _xlfn.PERCENTILE.EXC($E$2:$E$1786,0.2),2, E1622 &lt;= _xlfn.PERCENTILE.EXC($E$2:$E$1786,0.2), 1)</f>
        <v>3</v>
      </c>
      <c r="G1622">
        <f>SUMIF(Sheet1!A:A,A1622,Sheet1!C:C)</f>
        <v>361.05</v>
      </c>
      <c r="H1622" cm="1">
        <f t="array" ref="H1622">_xlfn.IFS(G1622 &lt;_xlfn.PERCENTILE.EXC($G$2:$G$1786,0.2),5,G1622&lt;_xlfn.PERCENTILE.EXC($G$2:$G$2000, 0.4),4, G1622&lt;_xlfn.PERCENTILE.EXC($G$2:$G$2000, 0.6),3, G1622&lt;_xlfn.PERCENTILE.EXC($G$2:$G$2000, 0.8),2, G1622&gt;=_xlfn.PERCENTILE.EXC($G$2:$G$2000, 0.8), 1)</f>
        <v>3</v>
      </c>
      <c r="K1622" t="str" cm="1">
        <f t="array" aca="1" ref="K1622" ca="1">_xlfn.IFS(
    AND($D1622=5, $F1622&gt;=4,$H1622&gt;=4), "Best Customers",
    AND($D1622&gt;=3, $D1622&lt;=4, $F1622&gt;=4, $H1622&gt;=3), "Loyal Customers",
    AND($D1622&gt;=3, $D1622&lt;=4, $F1622&gt;=2, $H1622&gt;=2), "Potential Loyal Customers",
    AND($D1622&gt;=2, $D1622&lt;=3, $F1622&gt;=3, $H1622&gt;=3), "At-Risk Customers",
    AND($D1622=1, $F1622&lt;=2, $H1622&lt;=2), "Lost Customers",
    TRUE, "Unclassified"
)</f>
        <v>Potential Loyal Customers</v>
      </c>
    </row>
    <row r="1623" spans="1:11" x14ac:dyDescent="0.2">
      <c r="A1623" t="str">
        <v>CUS018595</v>
      </c>
      <c r="B1623" s="1" cm="1">
        <f t="array" ref="B1623">MAX(_xlfn._xlws.FILTER(Sheet1!B:B,Sheet2!A1623 = Sheet1!A:A))</f>
        <v>44475</v>
      </c>
      <c r="C1623" s="2">
        <f t="shared" ca="1" si="29"/>
        <v>1302</v>
      </c>
      <c r="D1623" cm="1">
        <f t="array" aca="1" ref="D1623" ca="1">_xlfn.IFS(C1623 &lt;_xlfn.PERCENTILE.EXC($C$2:$C$1786,0.2),5,C1623&lt;_xlfn.PERCENTILE.EXC($C$2:$C$2000, 0.4),4, C1623&lt;_xlfn.PERCENTILE.EXC($C$2:$C$2000, 0.6),3, C1623&lt;_xlfn.PERCENTILE.EXC($C$2:$C$2000, 0.8),2, C1623&gt;=_xlfn.PERCENTILE.EXC($C$2:$C$2000, 0.8), 1)</f>
        <v>3</v>
      </c>
      <c r="E1623">
        <f>COUNTIF(Sheet1!A:A,Sheet2!A1623)</f>
        <v>2</v>
      </c>
      <c r="F1623" cm="1">
        <f t="array" ref="F1623">_xlfn.IFS(E1623 &gt; _xlfn.PERCENTILE.EXC($E$2:$E$1786,0.8), 5, E1623 &gt; _xlfn.PERCENTILE.EXC($E$2:$E$1786,0.6), 4,E1623 &gt; _xlfn.PERCENTILE.EXC($E$2:$E$1786,0.4), 3, E1623 &gt; _xlfn.PERCENTILE.EXC($E$2:$E$1786,0.2),2, E1623 &lt;= _xlfn.PERCENTILE.EXC($E$2:$E$1786,0.2), 1)</f>
        <v>2</v>
      </c>
      <c r="G1623">
        <f>SUMIF(Sheet1!A:A,A1623,Sheet1!C:C)</f>
        <v>217.4</v>
      </c>
      <c r="H1623" cm="1">
        <f t="array" ref="H1623">_xlfn.IFS(G1623 &lt;_xlfn.PERCENTILE.EXC($G$2:$G$1786,0.2),5,G1623&lt;_xlfn.PERCENTILE.EXC($G$2:$G$2000, 0.4),4, G1623&lt;_xlfn.PERCENTILE.EXC($G$2:$G$2000, 0.6),3, G1623&lt;_xlfn.PERCENTILE.EXC($G$2:$G$2000, 0.8),2, G1623&gt;=_xlfn.PERCENTILE.EXC($G$2:$G$2000, 0.8), 1)</f>
        <v>4</v>
      </c>
      <c r="K1623" t="str" cm="1">
        <f t="array" aca="1" ref="K1623" ca="1">_xlfn.IFS(
    AND($D1623=5, $F1623&gt;=4,$H1623&gt;=4), "Best Customers",
    AND($D1623&gt;=3, $D1623&lt;=4, $F1623&gt;=4, $H1623&gt;=3), "Loyal Customers",
    AND($D1623&gt;=3, $D1623&lt;=4, $F1623&gt;=2, $H1623&gt;=2), "Potential Loyal Customers",
    AND($D1623&gt;=2, $D1623&lt;=3, $F1623&gt;=3, $H1623&gt;=3), "At-Risk Customers",
    AND($D1623=1, $F1623&lt;=2, $H1623&lt;=2), "Lost Customers",
    TRUE, "Unclassified"
)</f>
        <v>Potential Loyal Customers</v>
      </c>
    </row>
    <row r="1624" spans="1:11" x14ac:dyDescent="0.2">
      <c r="A1624" t="str">
        <v>CUS025979</v>
      </c>
      <c r="B1624" s="1" cm="1">
        <f t="array" ref="B1624">MAX(_xlfn._xlws.FILTER(Sheet1!B:B,Sheet2!A1624 = Sheet1!A:A))</f>
        <v>43474</v>
      </c>
      <c r="C1624" s="2">
        <f t="shared" ca="1" si="29"/>
        <v>2303</v>
      </c>
      <c r="D1624" cm="1">
        <f t="array" aca="1" ref="D1624" ca="1">_xlfn.IFS(C1624 &lt;_xlfn.PERCENTILE.EXC($C$2:$C$1786,0.2),5,C1624&lt;_xlfn.PERCENTILE.EXC($C$2:$C$2000, 0.4),4, C1624&lt;_xlfn.PERCENTILE.EXC($C$2:$C$2000, 0.6),3, C1624&lt;_xlfn.PERCENTILE.EXC($C$2:$C$2000, 0.8),2, C1624&gt;=_xlfn.PERCENTILE.EXC($C$2:$C$2000, 0.8), 1)</f>
        <v>2</v>
      </c>
      <c r="E1624">
        <f>COUNTIF(Sheet1!A:A,Sheet2!A1624)</f>
        <v>1</v>
      </c>
      <c r="F1624" cm="1">
        <f t="array" ref="F1624">_xlfn.IFS(E1624 &gt; _xlfn.PERCENTILE.EXC($E$2:$E$1786,0.8), 5, E1624 &gt; _xlfn.PERCENTILE.EXC($E$2:$E$1786,0.6), 4,E1624 &gt; _xlfn.PERCENTILE.EXC($E$2:$E$1786,0.4), 3, E1624 &gt; _xlfn.PERCENTILE.EXC($E$2:$E$1786,0.2),2, E1624 &lt;= _xlfn.PERCENTILE.EXC($E$2:$E$1786,0.2), 1)</f>
        <v>1</v>
      </c>
      <c r="G1624">
        <f>SUMIF(Sheet1!A:A,A1624,Sheet1!C:C)</f>
        <v>61.9</v>
      </c>
      <c r="H1624" cm="1">
        <f t="array" ref="H1624">_xlfn.IFS(G1624 &lt;_xlfn.PERCENTILE.EXC($G$2:$G$1786,0.2),5,G1624&lt;_xlfn.PERCENTILE.EXC($G$2:$G$2000, 0.4),4, G1624&lt;_xlfn.PERCENTILE.EXC($G$2:$G$2000, 0.6),3, G1624&lt;_xlfn.PERCENTILE.EXC($G$2:$G$2000, 0.8),2, G1624&gt;=_xlfn.PERCENTILE.EXC($G$2:$G$2000, 0.8), 1)</f>
        <v>5</v>
      </c>
      <c r="K1624" t="str" cm="1">
        <f t="array" aca="1" ref="K1624" ca="1">_xlfn.IFS(
    AND($D1624=5, $F1624&gt;=4,$H1624&gt;=4), "Best Customers",
    AND($D1624&gt;=3, $D1624&lt;=4, $F1624&gt;=4, $H1624&gt;=3), "Loyal Customers",
    AND($D1624&gt;=3, $D1624&lt;=4, $F1624&gt;=2, $H1624&gt;=2), "Potential Loyal Customers",
    AND($D1624&gt;=2, $D1624&lt;=3, $F1624&gt;=3, $H1624&gt;=3), "At-Risk Customers",
    AND($D1624=1, $F1624&lt;=2, $H1624&lt;=2), "Lost Customers",
    TRUE, "Unclassified"
)</f>
        <v>Unclassified</v>
      </c>
    </row>
    <row r="1625" spans="1:11" x14ac:dyDescent="0.2">
      <c r="A1625" t="str">
        <v>CUS020622</v>
      </c>
      <c r="B1625" s="1" cm="1">
        <f t="array" ref="B1625">MAX(_xlfn._xlws.FILTER(Sheet1!B:B,Sheet2!A1625 = Sheet1!A:A))</f>
        <v>44250</v>
      </c>
      <c r="C1625" s="2">
        <f t="shared" ca="1" si="29"/>
        <v>1527</v>
      </c>
      <c r="D1625" cm="1">
        <f t="array" aca="1" ref="D1625" ca="1">_xlfn.IFS(C1625 &lt;_xlfn.PERCENTILE.EXC($C$2:$C$1786,0.2),5,C1625&lt;_xlfn.PERCENTILE.EXC($C$2:$C$2000, 0.4),4, C1625&lt;_xlfn.PERCENTILE.EXC($C$2:$C$2000, 0.6),3, C1625&lt;_xlfn.PERCENTILE.EXC($C$2:$C$2000, 0.8),2, C1625&gt;=_xlfn.PERCENTILE.EXC($C$2:$C$2000, 0.8), 1)</f>
        <v>3</v>
      </c>
      <c r="E1625">
        <f>COUNTIF(Sheet1!A:A,Sheet2!A1625)</f>
        <v>4</v>
      </c>
      <c r="F1625" cm="1">
        <f t="array" ref="F1625">_xlfn.IFS(E1625 &gt; _xlfn.PERCENTILE.EXC($E$2:$E$1786,0.8), 5, E1625 &gt; _xlfn.PERCENTILE.EXC($E$2:$E$1786,0.6), 4,E1625 &gt; _xlfn.PERCENTILE.EXC($E$2:$E$1786,0.4), 3, E1625 &gt; _xlfn.PERCENTILE.EXC($E$2:$E$1786,0.2),2, E1625 &lt;= _xlfn.PERCENTILE.EXC($E$2:$E$1786,0.2), 1)</f>
        <v>3</v>
      </c>
      <c r="G1625">
        <f>SUMIF(Sheet1!A:A,A1625,Sheet1!C:C)</f>
        <v>196.55</v>
      </c>
      <c r="H1625" cm="1">
        <f t="array" ref="H1625">_xlfn.IFS(G1625 &lt;_xlfn.PERCENTILE.EXC($G$2:$G$1786,0.2),5,G1625&lt;_xlfn.PERCENTILE.EXC($G$2:$G$2000, 0.4),4, G1625&lt;_xlfn.PERCENTILE.EXC($G$2:$G$2000, 0.6),3, G1625&lt;_xlfn.PERCENTILE.EXC($G$2:$G$2000, 0.8),2, G1625&gt;=_xlfn.PERCENTILE.EXC($G$2:$G$2000, 0.8), 1)</f>
        <v>4</v>
      </c>
      <c r="K1625" t="str" cm="1">
        <f t="array" aca="1" ref="K1625" ca="1">_xlfn.IFS(
    AND($D1625=5, $F1625&gt;=4,$H1625&gt;=4), "Best Customers",
    AND($D1625&gt;=3, $D1625&lt;=4, $F1625&gt;=4, $H1625&gt;=3), "Loyal Customers",
    AND($D1625&gt;=3, $D1625&lt;=4, $F1625&gt;=2, $H1625&gt;=2), "Potential Loyal Customers",
    AND($D1625&gt;=2, $D1625&lt;=3, $F1625&gt;=3, $H1625&gt;=3), "At-Risk Customers",
    AND($D1625=1, $F1625&lt;=2, $H1625&lt;=2), "Lost Customers",
    TRUE, "Unclassified"
)</f>
        <v>Potential Loyal Customers</v>
      </c>
    </row>
    <row r="1626" spans="1:11" x14ac:dyDescent="0.2">
      <c r="A1626" t="str">
        <v>CUS024653</v>
      </c>
      <c r="B1626" s="1" cm="1">
        <f t="array" ref="B1626">MAX(_xlfn._xlws.FILTER(Sheet1!B:B,Sheet2!A1626 = Sheet1!A:A))</f>
        <v>43832</v>
      </c>
      <c r="C1626" s="2">
        <f t="shared" ca="1" si="29"/>
        <v>1945</v>
      </c>
      <c r="D1626" cm="1">
        <f t="array" aca="1" ref="D1626" ca="1">_xlfn.IFS(C1626 &lt;_xlfn.PERCENTILE.EXC($C$2:$C$1786,0.2),5,C1626&lt;_xlfn.PERCENTILE.EXC($C$2:$C$2000, 0.4),4, C1626&lt;_xlfn.PERCENTILE.EXC($C$2:$C$2000, 0.6),3, C1626&lt;_xlfn.PERCENTILE.EXC($C$2:$C$2000, 0.8),2, C1626&gt;=_xlfn.PERCENTILE.EXC($C$2:$C$2000, 0.8), 1)</f>
        <v>3</v>
      </c>
      <c r="E1626">
        <f>COUNTIF(Sheet1!A:A,Sheet2!A1626)</f>
        <v>2</v>
      </c>
      <c r="F1626" cm="1">
        <f t="array" ref="F1626">_xlfn.IFS(E1626 &gt; _xlfn.PERCENTILE.EXC($E$2:$E$1786,0.8), 5, E1626 &gt; _xlfn.PERCENTILE.EXC($E$2:$E$1786,0.6), 4,E1626 &gt; _xlfn.PERCENTILE.EXC($E$2:$E$1786,0.4), 3, E1626 &gt; _xlfn.PERCENTILE.EXC($E$2:$E$1786,0.2),2, E1626 &lt;= _xlfn.PERCENTILE.EXC($E$2:$E$1786,0.2), 1)</f>
        <v>2</v>
      </c>
      <c r="G1626">
        <f>SUMIF(Sheet1!A:A,A1626,Sheet1!C:C)</f>
        <v>407.9</v>
      </c>
      <c r="H1626" cm="1">
        <f t="array" ref="H1626">_xlfn.IFS(G1626 &lt;_xlfn.PERCENTILE.EXC($G$2:$G$1786,0.2),5,G1626&lt;_xlfn.PERCENTILE.EXC($G$2:$G$2000, 0.4),4, G1626&lt;_xlfn.PERCENTILE.EXC($G$2:$G$2000, 0.6),3, G1626&lt;_xlfn.PERCENTILE.EXC($G$2:$G$2000, 0.8),2, G1626&gt;=_xlfn.PERCENTILE.EXC($G$2:$G$2000, 0.8), 1)</f>
        <v>3</v>
      </c>
      <c r="K1626" t="str" cm="1">
        <f t="array" aca="1" ref="K1626" ca="1">_xlfn.IFS(
    AND($D1626=5, $F1626&gt;=4,$H1626&gt;=4), "Best Customers",
    AND($D1626&gt;=3, $D1626&lt;=4, $F1626&gt;=4, $H1626&gt;=3), "Loyal Customers",
    AND($D1626&gt;=3, $D1626&lt;=4, $F1626&gt;=2, $H1626&gt;=2), "Potential Loyal Customers",
    AND($D1626&gt;=2, $D1626&lt;=3, $F1626&gt;=3, $H1626&gt;=3), "At-Risk Customers",
    AND($D1626=1, $F1626&lt;=2, $H1626&lt;=2), "Lost Customers",
    TRUE, "Unclassified"
)</f>
        <v>Potential Loyal Customers</v>
      </c>
    </row>
    <row r="1627" spans="1:11" x14ac:dyDescent="0.2">
      <c r="A1627" t="str">
        <v>CUS025980</v>
      </c>
      <c r="B1627" s="1" cm="1">
        <f t="array" ref="B1627">MAX(_xlfn._xlws.FILTER(Sheet1!B:B,Sheet2!A1627 = Sheet1!A:A))</f>
        <v>43474</v>
      </c>
      <c r="C1627" s="2">
        <f t="shared" ca="1" si="29"/>
        <v>2303</v>
      </c>
      <c r="D1627" cm="1">
        <f t="array" aca="1" ref="D1627" ca="1">_xlfn.IFS(C1627 &lt;_xlfn.PERCENTILE.EXC($C$2:$C$1786,0.2),5,C1627&lt;_xlfn.PERCENTILE.EXC($C$2:$C$2000, 0.4),4, C1627&lt;_xlfn.PERCENTILE.EXC($C$2:$C$2000, 0.6),3, C1627&lt;_xlfn.PERCENTILE.EXC($C$2:$C$2000, 0.8),2, C1627&gt;=_xlfn.PERCENTILE.EXC($C$2:$C$2000, 0.8), 1)</f>
        <v>2</v>
      </c>
      <c r="E1627">
        <f>COUNTIF(Sheet1!A:A,Sheet2!A1627)</f>
        <v>1</v>
      </c>
      <c r="F1627" cm="1">
        <f t="array" ref="F1627">_xlfn.IFS(E1627 &gt; _xlfn.PERCENTILE.EXC($E$2:$E$1786,0.8), 5, E1627 &gt; _xlfn.PERCENTILE.EXC($E$2:$E$1786,0.6), 4,E1627 &gt; _xlfn.PERCENTILE.EXC($E$2:$E$1786,0.4), 3, E1627 &gt; _xlfn.PERCENTILE.EXC($E$2:$E$1786,0.2),2, E1627 &lt;= _xlfn.PERCENTILE.EXC($E$2:$E$1786,0.2), 1)</f>
        <v>1</v>
      </c>
      <c r="G1627">
        <f>SUMIF(Sheet1!A:A,A1627,Sheet1!C:C)</f>
        <v>57.95</v>
      </c>
      <c r="H1627" cm="1">
        <f t="array" ref="H1627">_xlfn.IFS(G1627 &lt;_xlfn.PERCENTILE.EXC($G$2:$G$1786,0.2),5,G1627&lt;_xlfn.PERCENTILE.EXC($G$2:$G$2000, 0.4),4, G1627&lt;_xlfn.PERCENTILE.EXC($G$2:$G$2000, 0.6),3, G1627&lt;_xlfn.PERCENTILE.EXC($G$2:$G$2000, 0.8),2, G1627&gt;=_xlfn.PERCENTILE.EXC($G$2:$G$2000, 0.8), 1)</f>
        <v>5</v>
      </c>
      <c r="K1627" t="str" cm="1">
        <f t="array" aca="1" ref="K1627" ca="1">_xlfn.IFS(
    AND($D1627=5, $F1627&gt;=4,$H1627&gt;=4), "Best Customers",
    AND($D1627&gt;=3, $D1627&lt;=4, $F1627&gt;=4, $H1627&gt;=3), "Loyal Customers",
    AND($D1627&gt;=3, $D1627&lt;=4, $F1627&gt;=2, $H1627&gt;=2), "Potential Loyal Customers",
    AND($D1627&gt;=2, $D1627&lt;=3, $F1627&gt;=3, $H1627&gt;=3), "At-Risk Customers",
    AND($D1627=1, $F1627&lt;=2, $H1627&lt;=2), "Lost Customers",
    TRUE, "Unclassified"
)</f>
        <v>Unclassified</v>
      </c>
    </row>
    <row r="1628" spans="1:11" x14ac:dyDescent="0.2">
      <c r="A1628" t="str">
        <v>CUS025981</v>
      </c>
      <c r="B1628" s="1" cm="1">
        <f t="array" ref="B1628">MAX(_xlfn._xlws.FILTER(Sheet1!B:B,Sheet2!A1628 = Sheet1!A:A))</f>
        <v>43474</v>
      </c>
      <c r="C1628" s="2">
        <f t="shared" ca="1" si="29"/>
        <v>2303</v>
      </c>
      <c r="D1628" cm="1">
        <f t="array" aca="1" ref="D1628" ca="1">_xlfn.IFS(C1628 &lt;_xlfn.PERCENTILE.EXC($C$2:$C$1786,0.2),5,C1628&lt;_xlfn.PERCENTILE.EXC($C$2:$C$2000, 0.4),4, C1628&lt;_xlfn.PERCENTILE.EXC($C$2:$C$2000, 0.6),3, C1628&lt;_xlfn.PERCENTILE.EXC($C$2:$C$2000, 0.8),2, C1628&gt;=_xlfn.PERCENTILE.EXC($C$2:$C$2000, 0.8), 1)</f>
        <v>2</v>
      </c>
      <c r="E1628">
        <f>COUNTIF(Sheet1!A:A,Sheet2!A1628)</f>
        <v>1</v>
      </c>
      <c r="F1628" cm="1">
        <f t="array" ref="F1628">_xlfn.IFS(E1628 &gt; _xlfn.PERCENTILE.EXC($E$2:$E$1786,0.8), 5, E1628 &gt; _xlfn.PERCENTILE.EXC($E$2:$E$1786,0.6), 4,E1628 &gt; _xlfn.PERCENTILE.EXC($E$2:$E$1786,0.4), 3, E1628 &gt; _xlfn.PERCENTILE.EXC($E$2:$E$1786,0.2),2, E1628 &lt;= _xlfn.PERCENTILE.EXC($E$2:$E$1786,0.2), 1)</f>
        <v>1</v>
      </c>
      <c r="G1628">
        <f>SUMIF(Sheet1!A:A,A1628,Sheet1!C:C)</f>
        <v>92.9</v>
      </c>
      <c r="H1628" cm="1">
        <f t="array" ref="H1628">_xlfn.IFS(G1628 &lt;_xlfn.PERCENTILE.EXC($G$2:$G$1786,0.2),5,G1628&lt;_xlfn.PERCENTILE.EXC($G$2:$G$2000, 0.4),4, G1628&lt;_xlfn.PERCENTILE.EXC($G$2:$G$2000, 0.6),3, G1628&lt;_xlfn.PERCENTILE.EXC($G$2:$G$2000, 0.8),2, G1628&gt;=_xlfn.PERCENTILE.EXC($G$2:$G$2000, 0.8), 1)</f>
        <v>4</v>
      </c>
      <c r="K1628" t="str" cm="1">
        <f t="array" aca="1" ref="K1628" ca="1">_xlfn.IFS(
    AND($D1628=5, $F1628&gt;=4,$H1628&gt;=4), "Best Customers",
    AND($D1628&gt;=3, $D1628&lt;=4, $F1628&gt;=4, $H1628&gt;=3), "Loyal Customers",
    AND($D1628&gt;=3, $D1628&lt;=4, $F1628&gt;=2, $H1628&gt;=2), "Potential Loyal Customers",
    AND($D1628&gt;=2, $D1628&lt;=3, $F1628&gt;=3, $H1628&gt;=3), "At-Risk Customers",
    AND($D1628=1, $F1628&lt;=2, $H1628&lt;=2), "Lost Customers",
    TRUE, "Unclassified"
)</f>
        <v>Unclassified</v>
      </c>
    </row>
    <row r="1629" spans="1:11" x14ac:dyDescent="0.2">
      <c r="A1629" t="str">
        <v>CUS025982</v>
      </c>
      <c r="B1629" s="1" cm="1">
        <f t="array" ref="B1629">MAX(_xlfn._xlws.FILTER(Sheet1!B:B,Sheet2!A1629 = Sheet1!A:A))</f>
        <v>43474</v>
      </c>
      <c r="C1629" s="2">
        <f t="shared" ca="1" si="29"/>
        <v>2303</v>
      </c>
      <c r="D1629" cm="1">
        <f t="array" aca="1" ref="D1629" ca="1">_xlfn.IFS(C1629 &lt;_xlfn.PERCENTILE.EXC($C$2:$C$1786,0.2),5,C1629&lt;_xlfn.PERCENTILE.EXC($C$2:$C$2000, 0.4),4, C1629&lt;_xlfn.PERCENTILE.EXC($C$2:$C$2000, 0.6),3, C1629&lt;_xlfn.PERCENTILE.EXC($C$2:$C$2000, 0.8),2, C1629&gt;=_xlfn.PERCENTILE.EXC($C$2:$C$2000, 0.8), 1)</f>
        <v>2</v>
      </c>
      <c r="E1629">
        <f>COUNTIF(Sheet1!A:A,Sheet2!A1629)</f>
        <v>1</v>
      </c>
      <c r="F1629" cm="1">
        <f t="array" ref="F1629">_xlfn.IFS(E1629 &gt; _xlfn.PERCENTILE.EXC($E$2:$E$1786,0.8), 5, E1629 &gt; _xlfn.PERCENTILE.EXC($E$2:$E$1786,0.6), 4,E1629 &gt; _xlfn.PERCENTILE.EXC($E$2:$E$1786,0.4), 3, E1629 &gt; _xlfn.PERCENTILE.EXC($E$2:$E$1786,0.2),2, E1629 &lt;= _xlfn.PERCENTILE.EXC($E$2:$E$1786,0.2), 1)</f>
        <v>1</v>
      </c>
      <c r="G1629">
        <f>SUMIF(Sheet1!A:A,A1629,Sheet1!C:C)</f>
        <v>64.95</v>
      </c>
      <c r="H1629" cm="1">
        <f t="array" ref="H1629">_xlfn.IFS(G1629 &lt;_xlfn.PERCENTILE.EXC($G$2:$G$1786,0.2),5,G1629&lt;_xlfn.PERCENTILE.EXC($G$2:$G$2000, 0.4),4, G1629&lt;_xlfn.PERCENTILE.EXC($G$2:$G$2000, 0.6),3, G1629&lt;_xlfn.PERCENTILE.EXC($G$2:$G$2000, 0.8),2, G1629&gt;=_xlfn.PERCENTILE.EXC($G$2:$G$2000, 0.8), 1)</f>
        <v>5</v>
      </c>
      <c r="K1629" t="str" cm="1">
        <f t="array" aca="1" ref="K1629" ca="1">_xlfn.IFS(
    AND($D1629=5, $F1629&gt;=4,$H1629&gt;=4), "Best Customers",
    AND($D1629&gt;=3, $D1629&lt;=4, $F1629&gt;=4, $H1629&gt;=3), "Loyal Customers",
    AND($D1629&gt;=3, $D1629&lt;=4, $F1629&gt;=2, $H1629&gt;=2), "Potential Loyal Customers",
    AND($D1629&gt;=2, $D1629&lt;=3, $F1629&gt;=3, $H1629&gt;=3), "At-Risk Customers",
    AND($D1629=1, $F1629&lt;=2, $H1629&lt;=2), "Lost Customers",
    TRUE, "Unclassified"
)</f>
        <v>Unclassified</v>
      </c>
    </row>
    <row r="1630" spans="1:11" x14ac:dyDescent="0.2">
      <c r="A1630" t="str">
        <v>CUS025932</v>
      </c>
      <c r="B1630" s="1" cm="1">
        <f t="array" ref="B1630">MAX(_xlfn._xlws.FILTER(Sheet1!B:B,Sheet2!A1630 = Sheet1!A:A))</f>
        <v>43515</v>
      </c>
      <c r="C1630" s="2">
        <f t="shared" ca="1" si="29"/>
        <v>2262</v>
      </c>
      <c r="D1630" cm="1">
        <f t="array" aca="1" ref="D1630" ca="1">_xlfn.IFS(C1630 &lt;_xlfn.PERCENTILE.EXC($C$2:$C$1786,0.2),5,C1630&lt;_xlfn.PERCENTILE.EXC($C$2:$C$2000, 0.4),4, C1630&lt;_xlfn.PERCENTILE.EXC($C$2:$C$2000, 0.6),3, C1630&lt;_xlfn.PERCENTILE.EXC($C$2:$C$2000, 0.8),2, C1630&gt;=_xlfn.PERCENTILE.EXC($C$2:$C$2000, 0.8), 1)</f>
        <v>2</v>
      </c>
      <c r="E1630">
        <f>COUNTIF(Sheet1!A:A,Sheet2!A1630)</f>
        <v>2</v>
      </c>
      <c r="F1630" cm="1">
        <f t="array" ref="F1630">_xlfn.IFS(E1630 &gt; _xlfn.PERCENTILE.EXC($E$2:$E$1786,0.8), 5, E1630 &gt; _xlfn.PERCENTILE.EXC($E$2:$E$1786,0.6), 4,E1630 &gt; _xlfn.PERCENTILE.EXC($E$2:$E$1786,0.4), 3, E1630 &gt; _xlfn.PERCENTILE.EXC($E$2:$E$1786,0.2),2, E1630 &lt;= _xlfn.PERCENTILE.EXC($E$2:$E$1786,0.2), 1)</f>
        <v>2</v>
      </c>
      <c r="G1630">
        <f>SUMIF(Sheet1!A:A,A1630,Sheet1!C:C)</f>
        <v>119.8</v>
      </c>
      <c r="H1630" cm="1">
        <f t="array" ref="H1630">_xlfn.IFS(G1630 &lt;_xlfn.PERCENTILE.EXC($G$2:$G$1786,0.2),5,G1630&lt;_xlfn.PERCENTILE.EXC($G$2:$G$2000, 0.4),4, G1630&lt;_xlfn.PERCENTILE.EXC($G$2:$G$2000, 0.6),3, G1630&lt;_xlfn.PERCENTILE.EXC($G$2:$G$2000, 0.8),2, G1630&gt;=_xlfn.PERCENTILE.EXC($G$2:$G$2000, 0.8), 1)</f>
        <v>4</v>
      </c>
      <c r="K1630" t="str" cm="1">
        <f t="array" aca="1" ref="K1630" ca="1">_xlfn.IFS(
    AND($D1630=5, $F1630&gt;=4,$H1630&gt;=4), "Best Customers",
    AND($D1630&gt;=3, $D1630&lt;=4, $F1630&gt;=4, $H1630&gt;=3), "Loyal Customers",
    AND($D1630&gt;=3, $D1630&lt;=4, $F1630&gt;=2, $H1630&gt;=2), "Potential Loyal Customers",
    AND($D1630&gt;=2, $D1630&lt;=3, $F1630&gt;=3, $H1630&gt;=3), "At-Risk Customers",
    AND($D1630=1, $F1630&lt;=2, $H1630&lt;=2), "Lost Customers",
    TRUE, "Unclassified"
)</f>
        <v>Unclassified</v>
      </c>
    </row>
    <row r="1631" spans="1:11" x14ac:dyDescent="0.2">
      <c r="A1631" t="str">
        <v>CUS025600</v>
      </c>
      <c r="B1631" s="1" cm="1">
        <f t="array" ref="B1631">MAX(_xlfn._xlws.FILTER(Sheet1!B:B,Sheet2!A1631 = Sheet1!A:A))</f>
        <v>43641</v>
      </c>
      <c r="C1631" s="2">
        <f t="shared" ca="1" si="29"/>
        <v>2136</v>
      </c>
      <c r="D1631" cm="1">
        <f t="array" aca="1" ref="D1631" ca="1">_xlfn.IFS(C1631 &lt;_xlfn.PERCENTILE.EXC($C$2:$C$1786,0.2),5,C1631&lt;_xlfn.PERCENTILE.EXC($C$2:$C$2000, 0.4),4, C1631&lt;_xlfn.PERCENTILE.EXC($C$2:$C$2000, 0.6),3, C1631&lt;_xlfn.PERCENTILE.EXC($C$2:$C$2000, 0.8),2, C1631&gt;=_xlfn.PERCENTILE.EXC($C$2:$C$2000, 0.8), 1)</f>
        <v>3</v>
      </c>
      <c r="E1631">
        <f>COUNTIF(Sheet1!A:A,Sheet2!A1631)</f>
        <v>2</v>
      </c>
      <c r="F1631" cm="1">
        <f t="array" ref="F1631">_xlfn.IFS(E1631 &gt; _xlfn.PERCENTILE.EXC($E$2:$E$1786,0.8), 5, E1631 &gt; _xlfn.PERCENTILE.EXC($E$2:$E$1786,0.6), 4,E1631 &gt; _xlfn.PERCENTILE.EXC($E$2:$E$1786,0.4), 3, E1631 &gt; _xlfn.PERCENTILE.EXC($E$2:$E$1786,0.2),2, E1631 &lt;= _xlfn.PERCENTILE.EXC($E$2:$E$1786,0.2), 1)</f>
        <v>2</v>
      </c>
      <c r="G1631">
        <f>SUMIF(Sheet1!A:A,A1631,Sheet1!C:C)</f>
        <v>102.44</v>
      </c>
      <c r="H1631" cm="1">
        <f t="array" ref="H1631">_xlfn.IFS(G1631 &lt;_xlfn.PERCENTILE.EXC($G$2:$G$1786,0.2),5,G1631&lt;_xlfn.PERCENTILE.EXC($G$2:$G$2000, 0.4),4, G1631&lt;_xlfn.PERCENTILE.EXC($G$2:$G$2000, 0.6),3, G1631&lt;_xlfn.PERCENTILE.EXC($G$2:$G$2000, 0.8),2, G1631&gt;=_xlfn.PERCENTILE.EXC($G$2:$G$2000, 0.8), 1)</f>
        <v>4</v>
      </c>
      <c r="K1631" t="str" cm="1">
        <f t="array" aca="1" ref="K1631" ca="1">_xlfn.IFS(
    AND($D1631=5, $F1631&gt;=4,$H1631&gt;=4), "Best Customers",
    AND($D1631&gt;=3, $D1631&lt;=4, $F1631&gt;=4, $H1631&gt;=3), "Loyal Customers",
    AND($D1631&gt;=3, $D1631&lt;=4, $F1631&gt;=2, $H1631&gt;=2), "Potential Loyal Customers",
    AND($D1631&gt;=2, $D1631&lt;=3, $F1631&gt;=3, $H1631&gt;=3), "At-Risk Customers",
    AND($D1631=1, $F1631&lt;=2, $H1631&lt;=2), "Lost Customers",
    TRUE, "Unclassified"
)</f>
        <v>Potential Loyal Customers</v>
      </c>
    </row>
    <row r="1632" spans="1:11" x14ac:dyDescent="0.2">
      <c r="A1632" t="str">
        <v>CUS021504</v>
      </c>
      <c r="B1632" s="1" cm="1">
        <f t="array" ref="B1632">MAX(_xlfn._xlws.FILTER(Sheet1!B:B,Sheet2!A1632 = Sheet1!A:A))</f>
        <v>44181</v>
      </c>
      <c r="C1632" s="2">
        <f t="shared" ca="1" si="29"/>
        <v>1596</v>
      </c>
      <c r="D1632" cm="1">
        <f t="array" aca="1" ref="D1632" ca="1">_xlfn.IFS(C1632 &lt;_xlfn.PERCENTILE.EXC($C$2:$C$1786,0.2),5,C1632&lt;_xlfn.PERCENTILE.EXC($C$2:$C$2000, 0.4),4, C1632&lt;_xlfn.PERCENTILE.EXC($C$2:$C$2000, 0.6),3, C1632&lt;_xlfn.PERCENTILE.EXC($C$2:$C$2000, 0.8),2, C1632&gt;=_xlfn.PERCENTILE.EXC($C$2:$C$2000, 0.8), 1)</f>
        <v>3</v>
      </c>
      <c r="E1632">
        <f>COUNTIF(Sheet1!A:A,Sheet2!A1632)</f>
        <v>2</v>
      </c>
      <c r="F1632" cm="1">
        <f t="array" ref="F1632">_xlfn.IFS(E1632 &gt; _xlfn.PERCENTILE.EXC($E$2:$E$1786,0.8), 5, E1632 &gt; _xlfn.PERCENTILE.EXC($E$2:$E$1786,0.6), 4,E1632 &gt; _xlfn.PERCENTILE.EXC($E$2:$E$1786,0.4), 3, E1632 &gt; _xlfn.PERCENTILE.EXC($E$2:$E$1786,0.2),2, E1632 &lt;= _xlfn.PERCENTILE.EXC($E$2:$E$1786,0.2), 1)</f>
        <v>2</v>
      </c>
      <c r="G1632">
        <f>SUMIF(Sheet1!A:A,A1632,Sheet1!C:C)</f>
        <v>103.8</v>
      </c>
      <c r="H1632" cm="1">
        <f t="array" ref="H1632">_xlfn.IFS(G1632 &lt;_xlfn.PERCENTILE.EXC($G$2:$G$1786,0.2),5,G1632&lt;_xlfn.PERCENTILE.EXC($G$2:$G$2000, 0.4),4, G1632&lt;_xlfn.PERCENTILE.EXC($G$2:$G$2000, 0.6),3, G1632&lt;_xlfn.PERCENTILE.EXC($G$2:$G$2000, 0.8),2, G1632&gt;=_xlfn.PERCENTILE.EXC($G$2:$G$2000, 0.8), 1)</f>
        <v>4</v>
      </c>
      <c r="K1632" t="str" cm="1">
        <f t="array" aca="1" ref="K1632" ca="1">_xlfn.IFS(
    AND($D1632=5, $F1632&gt;=4,$H1632&gt;=4), "Best Customers",
    AND($D1632&gt;=3, $D1632&lt;=4, $F1632&gt;=4, $H1632&gt;=3), "Loyal Customers",
    AND($D1632&gt;=3, $D1632&lt;=4, $F1632&gt;=2, $H1632&gt;=2), "Potential Loyal Customers",
    AND($D1632&gt;=2, $D1632&lt;=3, $F1632&gt;=3, $H1632&gt;=3), "At-Risk Customers",
    AND($D1632=1, $F1632&lt;=2, $H1632&lt;=2), "Lost Customers",
    TRUE, "Unclassified"
)</f>
        <v>Potential Loyal Customers</v>
      </c>
    </row>
    <row r="1633" spans="1:11" x14ac:dyDescent="0.2">
      <c r="A1633" t="str">
        <v>CUS000768</v>
      </c>
      <c r="B1633" s="1" cm="1">
        <f t="array" ref="B1633">MAX(_xlfn._xlws.FILTER(Sheet1!B:B,Sheet2!A1633 = Sheet1!A:A))</f>
        <v>45698</v>
      </c>
      <c r="C1633" s="2">
        <f t="shared" ca="1" si="29"/>
        <v>79</v>
      </c>
      <c r="D1633" cm="1">
        <f t="array" aca="1" ref="D1633" ca="1">_xlfn.IFS(C1633 &lt;_xlfn.PERCENTILE.EXC($C$2:$C$1786,0.2),5,C1633&lt;_xlfn.PERCENTILE.EXC($C$2:$C$2000, 0.4),4, C1633&lt;_xlfn.PERCENTILE.EXC($C$2:$C$2000, 0.6),3, C1633&lt;_xlfn.PERCENTILE.EXC($C$2:$C$2000, 0.8),2, C1633&gt;=_xlfn.PERCENTILE.EXC($C$2:$C$2000, 0.8), 1)</f>
        <v>5</v>
      </c>
      <c r="E1633">
        <f>COUNTIF(Sheet1!A:A,Sheet2!A1633)</f>
        <v>21</v>
      </c>
      <c r="F1633" cm="1">
        <f t="array" ref="F1633">_xlfn.IFS(E1633 &gt; _xlfn.PERCENTILE.EXC($E$2:$E$1786,0.8), 5, E1633 &gt; _xlfn.PERCENTILE.EXC($E$2:$E$1786,0.6), 4,E1633 &gt; _xlfn.PERCENTILE.EXC($E$2:$E$1786,0.4), 3, E1633 &gt; _xlfn.PERCENTILE.EXC($E$2:$E$1786,0.2),2, E1633 &lt;= _xlfn.PERCENTILE.EXC($E$2:$E$1786,0.2), 1)</f>
        <v>5</v>
      </c>
      <c r="G1633">
        <f>SUMIF(Sheet1!A:A,A1633,Sheet1!C:C)</f>
        <v>2515.1499999999996</v>
      </c>
      <c r="H1633" cm="1">
        <f t="array" ref="H1633">_xlfn.IFS(G1633 &lt;_xlfn.PERCENTILE.EXC($G$2:$G$1786,0.2),5,G1633&lt;_xlfn.PERCENTILE.EXC($G$2:$G$2000, 0.4),4, G1633&lt;_xlfn.PERCENTILE.EXC($G$2:$G$2000, 0.6),3, G1633&lt;_xlfn.PERCENTILE.EXC($G$2:$G$2000, 0.8),2, G1633&gt;=_xlfn.PERCENTILE.EXC($G$2:$G$2000, 0.8), 1)</f>
        <v>2</v>
      </c>
      <c r="K1633" t="str" cm="1">
        <f t="array" aca="1" ref="K1633" ca="1">_xlfn.IFS(
    AND($D1633=5, $F1633&gt;=4,$H1633&gt;=4), "Best Customers",
    AND($D1633&gt;=3, $D1633&lt;=4, $F1633&gt;=4, $H1633&gt;=3), "Loyal Customers",
    AND($D1633&gt;=3, $D1633&lt;=4, $F1633&gt;=2, $H1633&gt;=2), "Potential Loyal Customers",
    AND($D1633&gt;=2, $D1633&lt;=3, $F1633&gt;=3, $H1633&gt;=3), "At-Risk Customers",
    AND($D1633=1, $F1633&lt;=2, $H1633&lt;=2), "Lost Customers",
    TRUE, "Unclassified"
)</f>
        <v>Unclassified</v>
      </c>
    </row>
    <row r="1634" spans="1:11" x14ac:dyDescent="0.2">
      <c r="A1634" t="str">
        <v>CUS010504</v>
      </c>
      <c r="B1634" s="1" cm="1">
        <f t="array" ref="B1634">MAX(_xlfn._xlws.FILTER(Sheet1!B:B,Sheet2!A1634 = Sheet1!A:A))</f>
        <v>45208</v>
      </c>
      <c r="C1634" s="2">
        <f t="shared" ca="1" si="29"/>
        <v>569</v>
      </c>
      <c r="D1634" cm="1">
        <f t="array" aca="1" ref="D1634" ca="1">_xlfn.IFS(C1634 &lt;_xlfn.PERCENTILE.EXC($C$2:$C$1786,0.2),5,C1634&lt;_xlfn.PERCENTILE.EXC($C$2:$C$2000, 0.4),4, C1634&lt;_xlfn.PERCENTILE.EXC($C$2:$C$2000, 0.6),3, C1634&lt;_xlfn.PERCENTILE.EXC($C$2:$C$2000, 0.8),2, C1634&gt;=_xlfn.PERCENTILE.EXC($C$2:$C$2000, 0.8), 1)</f>
        <v>4</v>
      </c>
      <c r="E1634">
        <f>COUNTIF(Sheet1!A:A,Sheet2!A1634)</f>
        <v>20</v>
      </c>
      <c r="F1634" cm="1">
        <f t="array" ref="F1634">_xlfn.IFS(E1634 &gt; _xlfn.PERCENTILE.EXC($E$2:$E$1786,0.8), 5, E1634 &gt; _xlfn.PERCENTILE.EXC($E$2:$E$1786,0.6), 4,E1634 &gt; _xlfn.PERCENTILE.EXC($E$2:$E$1786,0.4), 3, E1634 &gt; _xlfn.PERCENTILE.EXC($E$2:$E$1786,0.2),2, E1634 &lt;= _xlfn.PERCENTILE.EXC($E$2:$E$1786,0.2), 1)</f>
        <v>5</v>
      </c>
      <c r="G1634">
        <f>SUMIF(Sheet1!A:A,A1634,Sheet1!C:C)</f>
        <v>2179.2499999999995</v>
      </c>
      <c r="H1634" cm="1">
        <f t="array" ref="H1634">_xlfn.IFS(G1634 &lt;_xlfn.PERCENTILE.EXC($G$2:$G$1786,0.2),5,G1634&lt;_xlfn.PERCENTILE.EXC($G$2:$G$2000, 0.4),4, G1634&lt;_xlfn.PERCENTILE.EXC($G$2:$G$2000, 0.6),3, G1634&lt;_xlfn.PERCENTILE.EXC($G$2:$G$2000, 0.8),2, G1634&gt;=_xlfn.PERCENTILE.EXC($G$2:$G$2000, 0.8), 1)</f>
        <v>2</v>
      </c>
      <c r="K1634" t="str" cm="1">
        <f t="array" aca="1" ref="K1634" ca="1">_xlfn.IFS(
    AND($D1634=5, $F1634&gt;=4,$H1634&gt;=4), "Best Customers",
    AND($D1634&gt;=3, $D1634&lt;=4, $F1634&gt;=4, $H1634&gt;=3), "Loyal Customers",
    AND($D1634&gt;=3, $D1634&lt;=4, $F1634&gt;=2, $H1634&gt;=2), "Potential Loyal Customers",
    AND($D1634&gt;=2, $D1634&lt;=3, $F1634&gt;=3, $H1634&gt;=3), "At-Risk Customers",
    AND($D1634=1, $F1634&lt;=2, $H1634&lt;=2), "Lost Customers",
    TRUE, "Unclassified"
)</f>
        <v>Potential Loyal Customers</v>
      </c>
    </row>
    <row r="1635" spans="1:11" x14ac:dyDescent="0.2">
      <c r="A1635" t="str">
        <v>CUS025973</v>
      </c>
      <c r="B1635" s="1" cm="1">
        <f t="array" ref="B1635">MAX(_xlfn._xlws.FILTER(Sheet1!B:B,Sheet2!A1635 = Sheet1!A:A))</f>
        <v>43479</v>
      </c>
      <c r="C1635" s="2">
        <f t="shared" ca="1" si="29"/>
        <v>2298</v>
      </c>
      <c r="D1635" cm="1">
        <f t="array" aca="1" ref="D1635" ca="1">_xlfn.IFS(C1635 &lt;_xlfn.PERCENTILE.EXC($C$2:$C$1786,0.2),5,C1635&lt;_xlfn.PERCENTILE.EXC($C$2:$C$2000, 0.4),4, C1635&lt;_xlfn.PERCENTILE.EXC($C$2:$C$2000, 0.6),3, C1635&lt;_xlfn.PERCENTILE.EXC($C$2:$C$2000, 0.8),2, C1635&gt;=_xlfn.PERCENTILE.EXC($C$2:$C$2000, 0.8), 1)</f>
        <v>2</v>
      </c>
      <c r="E1635">
        <f>COUNTIF(Sheet1!A:A,Sheet2!A1635)</f>
        <v>1</v>
      </c>
      <c r="F1635" cm="1">
        <f t="array" ref="F1635">_xlfn.IFS(E1635 &gt; _xlfn.PERCENTILE.EXC($E$2:$E$1786,0.8), 5, E1635 &gt; _xlfn.PERCENTILE.EXC($E$2:$E$1786,0.6), 4,E1635 &gt; _xlfn.PERCENTILE.EXC($E$2:$E$1786,0.4), 3, E1635 &gt; _xlfn.PERCENTILE.EXC($E$2:$E$1786,0.2),2, E1635 &lt;= _xlfn.PERCENTILE.EXC($E$2:$E$1786,0.2), 1)</f>
        <v>1</v>
      </c>
      <c r="G1635">
        <f>SUMIF(Sheet1!A:A,A1635,Sheet1!C:C)</f>
        <v>91.95</v>
      </c>
      <c r="H1635" cm="1">
        <f t="array" ref="H1635">_xlfn.IFS(G1635 &lt;_xlfn.PERCENTILE.EXC($G$2:$G$1786,0.2),5,G1635&lt;_xlfn.PERCENTILE.EXC($G$2:$G$2000, 0.4),4, G1635&lt;_xlfn.PERCENTILE.EXC($G$2:$G$2000, 0.6),3, G1635&lt;_xlfn.PERCENTILE.EXC($G$2:$G$2000, 0.8),2, G1635&gt;=_xlfn.PERCENTILE.EXC($G$2:$G$2000, 0.8), 1)</f>
        <v>4</v>
      </c>
      <c r="K1635" t="str" cm="1">
        <f t="array" aca="1" ref="K1635" ca="1">_xlfn.IFS(
    AND($D1635=5, $F1635&gt;=4,$H1635&gt;=4), "Best Customers",
    AND($D1635&gt;=3, $D1635&lt;=4, $F1635&gt;=4, $H1635&gt;=3), "Loyal Customers",
    AND($D1635&gt;=3, $D1635&lt;=4, $F1635&gt;=2, $H1635&gt;=2), "Potential Loyal Customers",
    AND($D1635&gt;=2, $D1635&lt;=3, $F1635&gt;=3, $H1635&gt;=3), "At-Risk Customers",
    AND($D1635=1, $F1635&lt;=2, $H1635&lt;=2), "Lost Customers",
    TRUE, "Unclassified"
)</f>
        <v>Unclassified</v>
      </c>
    </row>
    <row r="1636" spans="1:11" x14ac:dyDescent="0.2">
      <c r="A1636" t="str">
        <v>CUS010481</v>
      </c>
      <c r="B1636" s="1" cm="1">
        <f t="array" ref="B1636">MAX(_xlfn._xlws.FILTER(Sheet1!B:B,Sheet2!A1636 = Sheet1!A:A))</f>
        <v>45210</v>
      </c>
      <c r="C1636" s="2">
        <f t="shared" ca="1" si="29"/>
        <v>567</v>
      </c>
      <c r="D1636" cm="1">
        <f t="array" aca="1" ref="D1636" ca="1">_xlfn.IFS(C1636 &lt;_xlfn.PERCENTILE.EXC($C$2:$C$1786,0.2),5,C1636&lt;_xlfn.PERCENTILE.EXC($C$2:$C$2000, 0.4),4, C1636&lt;_xlfn.PERCENTILE.EXC($C$2:$C$2000, 0.6),3, C1636&lt;_xlfn.PERCENTILE.EXC($C$2:$C$2000, 0.8),2, C1636&gt;=_xlfn.PERCENTILE.EXC($C$2:$C$2000, 0.8), 1)</f>
        <v>4</v>
      </c>
      <c r="E1636">
        <f>COUNTIF(Sheet1!A:A,Sheet2!A1636)</f>
        <v>32</v>
      </c>
      <c r="F1636" cm="1">
        <f t="array" ref="F1636">_xlfn.IFS(E1636 &gt; _xlfn.PERCENTILE.EXC($E$2:$E$1786,0.8), 5, E1636 &gt; _xlfn.PERCENTILE.EXC($E$2:$E$1786,0.6), 4,E1636 &gt; _xlfn.PERCENTILE.EXC($E$2:$E$1786,0.4), 3, E1636 &gt; _xlfn.PERCENTILE.EXC($E$2:$E$1786,0.2),2, E1636 &lt;= _xlfn.PERCENTILE.EXC($E$2:$E$1786,0.2), 1)</f>
        <v>5</v>
      </c>
      <c r="G1636">
        <f>SUMIF(Sheet1!A:A,A1636,Sheet1!C:C)</f>
        <v>33161.660000000003</v>
      </c>
      <c r="H1636" cm="1">
        <f t="array" ref="H1636">_xlfn.IFS(G1636 &lt;_xlfn.PERCENTILE.EXC($G$2:$G$1786,0.2),5,G1636&lt;_xlfn.PERCENTILE.EXC($G$2:$G$2000, 0.4),4, G1636&lt;_xlfn.PERCENTILE.EXC($G$2:$G$2000, 0.6),3, G1636&lt;_xlfn.PERCENTILE.EXC($G$2:$G$2000, 0.8),2, G1636&gt;=_xlfn.PERCENTILE.EXC($G$2:$G$2000, 0.8), 1)</f>
        <v>1</v>
      </c>
      <c r="K1636" t="str" cm="1">
        <f t="array" aca="1" ref="K1636" ca="1">_xlfn.IFS(
    AND($D1636=5, $F1636&gt;=4,$H1636&gt;=4), "Best Customers",
    AND($D1636&gt;=3, $D1636&lt;=4, $F1636&gt;=4, $H1636&gt;=3), "Loyal Customers",
    AND($D1636&gt;=3, $D1636&lt;=4, $F1636&gt;=2, $H1636&gt;=2), "Potential Loyal Customers",
    AND($D1636&gt;=2, $D1636&lt;=3, $F1636&gt;=3, $H1636&gt;=3), "At-Risk Customers",
    AND($D1636=1, $F1636&lt;=2, $H1636&lt;=2), "Lost Customers",
    TRUE, "Unclassified"
)</f>
        <v>Unclassified</v>
      </c>
    </row>
    <row r="1637" spans="1:11" x14ac:dyDescent="0.2">
      <c r="A1637" t="str">
        <v>CUS025060</v>
      </c>
      <c r="B1637" s="1" cm="1">
        <f t="array" ref="B1637">MAX(_xlfn._xlws.FILTER(Sheet1!B:B,Sheet2!A1637 = Sheet1!A:A))</f>
        <v>43783</v>
      </c>
      <c r="C1637" s="2">
        <f t="shared" ca="1" si="29"/>
        <v>1994</v>
      </c>
      <c r="D1637" cm="1">
        <f t="array" aca="1" ref="D1637" ca="1">_xlfn.IFS(C1637 &lt;_xlfn.PERCENTILE.EXC($C$2:$C$1786,0.2),5,C1637&lt;_xlfn.PERCENTILE.EXC($C$2:$C$2000, 0.4),4, C1637&lt;_xlfn.PERCENTILE.EXC($C$2:$C$2000, 0.6),3, C1637&lt;_xlfn.PERCENTILE.EXC($C$2:$C$2000, 0.8),2, C1637&gt;=_xlfn.PERCENTILE.EXC($C$2:$C$2000, 0.8), 1)</f>
        <v>3</v>
      </c>
      <c r="E1637">
        <f>COUNTIF(Sheet1!A:A,Sheet2!A1637)</f>
        <v>4</v>
      </c>
      <c r="F1637" cm="1">
        <f t="array" ref="F1637">_xlfn.IFS(E1637 &gt; _xlfn.PERCENTILE.EXC($E$2:$E$1786,0.8), 5, E1637 &gt; _xlfn.PERCENTILE.EXC($E$2:$E$1786,0.6), 4,E1637 &gt; _xlfn.PERCENTILE.EXC($E$2:$E$1786,0.4), 3, E1637 &gt; _xlfn.PERCENTILE.EXC($E$2:$E$1786,0.2),2, E1637 &lt;= _xlfn.PERCENTILE.EXC($E$2:$E$1786,0.2), 1)</f>
        <v>3</v>
      </c>
      <c r="G1637">
        <f>SUMIF(Sheet1!A:A,A1637,Sheet1!C:C)</f>
        <v>440</v>
      </c>
      <c r="H1637" cm="1">
        <f t="array" ref="H1637">_xlfn.IFS(G1637 &lt;_xlfn.PERCENTILE.EXC($G$2:$G$1786,0.2),5,G1637&lt;_xlfn.PERCENTILE.EXC($G$2:$G$2000, 0.4),4, G1637&lt;_xlfn.PERCENTILE.EXC($G$2:$G$2000, 0.6),3, G1637&lt;_xlfn.PERCENTILE.EXC($G$2:$G$2000, 0.8),2, G1637&gt;=_xlfn.PERCENTILE.EXC($G$2:$G$2000, 0.8), 1)</f>
        <v>3</v>
      </c>
      <c r="K1637" t="str" cm="1">
        <f t="array" aca="1" ref="K1637" ca="1">_xlfn.IFS(
    AND($D1637=5, $F1637&gt;=4,$H1637&gt;=4), "Best Customers",
    AND($D1637&gt;=3, $D1637&lt;=4, $F1637&gt;=4, $H1637&gt;=3), "Loyal Customers",
    AND($D1637&gt;=3, $D1637&lt;=4, $F1637&gt;=2, $H1637&gt;=2), "Potential Loyal Customers",
    AND($D1637&gt;=2, $D1637&lt;=3, $F1637&gt;=3, $H1637&gt;=3), "At-Risk Customers",
    AND($D1637=1, $F1637&lt;=2, $H1637&lt;=2), "Lost Customers",
    TRUE, "Unclassified"
)</f>
        <v>Potential Loyal Customers</v>
      </c>
    </row>
    <row r="1638" spans="1:11" x14ac:dyDescent="0.2">
      <c r="A1638" t="str">
        <v>CUS025900</v>
      </c>
      <c r="B1638" s="1" cm="1">
        <f t="array" ref="B1638">MAX(_xlfn._xlws.FILTER(Sheet1!B:B,Sheet2!A1638 = Sheet1!A:A))</f>
        <v>43522</v>
      </c>
      <c r="C1638" s="2">
        <f t="shared" ca="1" si="29"/>
        <v>2255</v>
      </c>
      <c r="D1638" cm="1">
        <f t="array" aca="1" ref="D1638" ca="1">_xlfn.IFS(C1638 &lt;_xlfn.PERCENTILE.EXC($C$2:$C$1786,0.2),5,C1638&lt;_xlfn.PERCENTILE.EXC($C$2:$C$2000, 0.4),4, C1638&lt;_xlfn.PERCENTILE.EXC($C$2:$C$2000, 0.6),3, C1638&lt;_xlfn.PERCENTILE.EXC($C$2:$C$2000, 0.8),2, C1638&gt;=_xlfn.PERCENTILE.EXC($C$2:$C$2000, 0.8), 1)</f>
        <v>2</v>
      </c>
      <c r="E1638">
        <f>COUNTIF(Sheet1!A:A,Sheet2!A1638)</f>
        <v>2</v>
      </c>
      <c r="F1638" cm="1">
        <f t="array" ref="F1638">_xlfn.IFS(E1638 &gt; _xlfn.PERCENTILE.EXC($E$2:$E$1786,0.8), 5, E1638 &gt; _xlfn.PERCENTILE.EXC($E$2:$E$1786,0.6), 4,E1638 &gt; _xlfn.PERCENTILE.EXC($E$2:$E$1786,0.4), 3, E1638 &gt; _xlfn.PERCENTILE.EXC($E$2:$E$1786,0.2),2, E1638 &lt;= _xlfn.PERCENTILE.EXC($E$2:$E$1786,0.2), 1)</f>
        <v>2</v>
      </c>
      <c r="G1638">
        <f>SUMIF(Sheet1!A:A,A1638,Sheet1!C:C)</f>
        <v>82.85</v>
      </c>
      <c r="H1638" cm="1">
        <f t="array" ref="H1638">_xlfn.IFS(G1638 &lt;_xlfn.PERCENTILE.EXC($G$2:$G$1786,0.2),5,G1638&lt;_xlfn.PERCENTILE.EXC($G$2:$G$2000, 0.4),4, G1638&lt;_xlfn.PERCENTILE.EXC($G$2:$G$2000, 0.6),3, G1638&lt;_xlfn.PERCENTILE.EXC($G$2:$G$2000, 0.8),2, G1638&gt;=_xlfn.PERCENTILE.EXC($G$2:$G$2000, 0.8), 1)</f>
        <v>5</v>
      </c>
      <c r="K1638" t="str" cm="1">
        <f t="array" aca="1" ref="K1638" ca="1">_xlfn.IFS(
    AND($D1638=5, $F1638&gt;=4,$H1638&gt;=4), "Best Customers",
    AND($D1638&gt;=3, $D1638&lt;=4, $F1638&gt;=4, $H1638&gt;=3), "Loyal Customers",
    AND($D1638&gt;=3, $D1638&lt;=4, $F1638&gt;=2, $H1638&gt;=2), "Potential Loyal Customers",
    AND($D1638&gt;=2, $D1638&lt;=3, $F1638&gt;=3, $H1638&gt;=3), "At-Risk Customers",
    AND($D1638=1, $F1638&lt;=2, $H1638&lt;=2), "Lost Customers",
    TRUE, "Unclassified"
)</f>
        <v>Unclassified</v>
      </c>
    </row>
    <row r="1639" spans="1:11" x14ac:dyDescent="0.2">
      <c r="A1639" t="str">
        <v>CUS025950</v>
      </c>
      <c r="B1639" s="1" cm="1">
        <f t="array" ref="B1639">MAX(_xlfn._xlws.FILTER(Sheet1!B:B,Sheet2!A1639 = Sheet1!A:A))</f>
        <v>43500</v>
      </c>
      <c r="C1639" s="2">
        <f t="shared" ca="1" si="29"/>
        <v>2277</v>
      </c>
      <c r="D1639" cm="1">
        <f t="array" aca="1" ref="D1639" ca="1">_xlfn.IFS(C1639 &lt;_xlfn.PERCENTILE.EXC($C$2:$C$1786,0.2),5,C1639&lt;_xlfn.PERCENTILE.EXC($C$2:$C$2000, 0.4),4, C1639&lt;_xlfn.PERCENTILE.EXC($C$2:$C$2000, 0.6),3, C1639&lt;_xlfn.PERCENTILE.EXC($C$2:$C$2000, 0.8),2, C1639&gt;=_xlfn.PERCENTILE.EXC($C$2:$C$2000, 0.8), 1)</f>
        <v>2</v>
      </c>
      <c r="E1639">
        <f>COUNTIF(Sheet1!A:A,Sheet2!A1639)</f>
        <v>2</v>
      </c>
      <c r="F1639" cm="1">
        <f t="array" ref="F1639">_xlfn.IFS(E1639 &gt; _xlfn.PERCENTILE.EXC($E$2:$E$1786,0.8), 5, E1639 &gt; _xlfn.PERCENTILE.EXC($E$2:$E$1786,0.6), 4,E1639 &gt; _xlfn.PERCENTILE.EXC($E$2:$E$1786,0.4), 3, E1639 &gt; _xlfn.PERCENTILE.EXC($E$2:$E$1786,0.2),2, E1639 &lt;= _xlfn.PERCENTILE.EXC($E$2:$E$1786,0.2), 1)</f>
        <v>2</v>
      </c>
      <c r="G1639">
        <f>SUMIF(Sheet1!A:A,A1639,Sheet1!C:C)</f>
        <v>127.69999999999999</v>
      </c>
      <c r="H1639" cm="1">
        <f t="array" ref="H1639">_xlfn.IFS(G1639 &lt;_xlfn.PERCENTILE.EXC($G$2:$G$1786,0.2),5,G1639&lt;_xlfn.PERCENTILE.EXC($G$2:$G$2000, 0.4),4, G1639&lt;_xlfn.PERCENTILE.EXC($G$2:$G$2000, 0.6),3, G1639&lt;_xlfn.PERCENTILE.EXC($G$2:$G$2000, 0.8),2, G1639&gt;=_xlfn.PERCENTILE.EXC($G$2:$G$2000, 0.8), 1)</f>
        <v>4</v>
      </c>
      <c r="K1639" t="str" cm="1">
        <f t="array" aca="1" ref="K1639" ca="1">_xlfn.IFS(
    AND($D1639=5, $F1639&gt;=4,$H1639&gt;=4), "Best Customers",
    AND($D1639&gt;=3, $D1639&lt;=4, $F1639&gt;=4, $H1639&gt;=3), "Loyal Customers",
    AND($D1639&gt;=3, $D1639&lt;=4, $F1639&gt;=2, $H1639&gt;=2), "Potential Loyal Customers",
    AND($D1639&gt;=2, $D1639&lt;=3, $F1639&gt;=3, $H1639&gt;=3), "At-Risk Customers",
    AND($D1639=1, $F1639&lt;=2, $H1639&lt;=2), "Lost Customers",
    TRUE, "Unclassified"
)</f>
        <v>Unclassified</v>
      </c>
    </row>
    <row r="1640" spans="1:11" x14ac:dyDescent="0.2">
      <c r="A1640" t="str">
        <v>CUS025970</v>
      </c>
      <c r="B1640" s="1" cm="1">
        <f t="array" ref="B1640">MAX(_xlfn._xlws.FILTER(Sheet1!B:B,Sheet2!A1640 = Sheet1!A:A))</f>
        <v>43480</v>
      </c>
      <c r="C1640" s="2">
        <f t="shared" ca="1" si="29"/>
        <v>2297</v>
      </c>
      <c r="D1640" cm="1">
        <f t="array" aca="1" ref="D1640" ca="1">_xlfn.IFS(C1640 &lt;_xlfn.PERCENTILE.EXC($C$2:$C$1786,0.2),5,C1640&lt;_xlfn.PERCENTILE.EXC($C$2:$C$2000, 0.4),4, C1640&lt;_xlfn.PERCENTILE.EXC($C$2:$C$2000, 0.6),3, C1640&lt;_xlfn.PERCENTILE.EXC($C$2:$C$2000, 0.8),2, C1640&gt;=_xlfn.PERCENTILE.EXC($C$2:$C$2000, 0.8), 1)</f>
        <v>2</v>
      </c>
      <c r="E1640">
        <f>COUNTIF(Sheet1!A:A,Sheet2!A1640)</f>
        <v>1</v>
      </c>
      <c r="F1640" cm="1">
        <f t="array" ref="F1640">_xlfn.IFS(E1640 &gt; _xlfn.PERCENTILE.EXC($E$2:$E$1786,0.8), 5, E1640 &gt; _xlfn.PERCENTILE.EXC($E$2:$E$1786,0.6), 4,E1640 &gt; _xlfn.PERCENTILE.EXC($E$2:$E$1786,0.4), 3, E1640 &gt; _xlfn.PERCENTILE.EXC($E$2:$E$1786,0.2),2, E1640 &lt;= _xlfn.PERCENTILE.EXC($E$2:$E$1786,0.2), 1)</f>
        <v>1</v>
      </c>
      <c r="G1640">
        <f>SUMIF(Sheet1!A:A,A1640,Sheet1!C:C)</f>
        <v>275.89999999999998</v>
      </c>
      <c r="H1640" cm="1">
        <f t="array" ref="H1640">_xlfn.IFS(G1640 &lt;_xlfn.PERCENTILE.EXC($G$2:$G$1786,0.2),5,G1640&lt;_xlfn.PERCENTILE.EXC($G$2:$G$2000, 0.4),4, G1640&lt;_xlfn.PERCENTILE.EXC($G$2:$G$2000, 0.6),3, G1640&lt;_xlfn.PERCENTILE.EXC($G$2:$G$2000, 0.8),2, G1640&gt;=_xlfn.PERCENTILE.EXC($G$2:$G$2000, 0.8), 1)</f>
        <v>3</v>
      </c>
      <c r="K1640" t="str" cm="1">
        <f t="array" aca="1" ref="K1640" ca="1">_xlfn.IFS(
    AND($D1640=5, $F1640&gt;=4,$H1640&gt;=4), "Best Customers",
    AND($D1640&gt;=3, $D1640&lt;=4, $F1640&gt;=4, $H1640&gt;=3), "Loyal Customers",
    AND($D1640&gt;=3, $D1640&lt;=4, $F1640&gt;=2, $H1640&gt;=2), "Potential Loyal Customers",
    AND($D1640&gt;=2, $D1640&lt;=3, $F1640&gt;=3, $H1640&gt;=3), "At-Risk Customers",
    AND($D1640=1, $F1640&lt;=2, $H1640&lt;=2), "Lost Customers",
    TRUE, "Unclassified"
)</f>
        <v>Unclassified</v>
      </c>
    </row>
    <row r="1641" spans="1:11" x14ac:dyDescent="0.2">
      <c r="A1641" t="str">
        <v>CUS023281</v>
      </c>
      <c r="B1641" s="1" cm="1">
        <f t="array" ref="B1641">MAX(_xlfn._xlws.FILTER(Sheet1!B:B,Sheet2!A1641 = Sheet1!A:A))</f>
        <v>44004</v>
      </c>
      <c r="C1641" s="2">
        <f t="shared" ca="1" si="29"/>
        <v>1773</v>
      </c>
      <c r="D1641" cm="1">
        <f t="array" aca="1" ref="D1641" ca="1">_xlfn.IFS(C1641 &lt;_xlfn.PERCENTILE.EXC($C$2:$C$1786,0.2),5,C1641&lt;_xlfn.PERCENTILE.EXC($C$2:$C$2000, 0.4),4, C1641&lt;_xlfn.PERCENTILE.EXC($C$2:$C$2000, 0.6),3, C1641&lt;_xlfn.PERCENTILE.EXC($C$2:$C$2000, 0.8),2, C1641&gt;=_xlfn.PERCENTILE.EXC($C$2:$C$2000, 0.8), 1)</f>
        <v>3</v>
      </c>
      <c r="E1641">
        <f>COUNTIF(Sheet1!A:A,Sheet2!A1641)</f>
        <v>2</v>
      </c>
      <c r="F1641" cm="1">
        <f t="array" ref="F1641">_xlfn.IFS(E1641 &gt; _xlfn.PERCENTILE.EXC($E$2:$E$1786,0.8), 5, E1641 &gt; _xlfn.PERCENTILE.EXC($E$2:$E$1786,0.6), 4,E1641 &gt; _xlfn.PERCENTILE.EXC($E$2:$E$1786,0.4), 3, E1641 &gt; _xlfn.PERCENTILE.EXC($E$2:$E$1786,0.2),2, E1641 &lt;= _xlfn.PERCENTILE.EXC($E$2:$E$1786,0.2), 1)</f>
        <v>2</v>
      </c>
      <c r="G1641">
        <f>SUMIF(Sheet1!A:A,A1641,Sheet1!C:C)</f>
        <v>190</v>
      </c>
      <c r="H1641" cm="1">
        <f t="array" ref="H1641">_xlfn.IFS(G1641 &lt;_xlfn.PERCENTILE.EXC($G$2:$G$1786,0.2),5,G1641&lt;_xlfn.PERCENTILE.EXC($G$2:$G$2000, 0.4),4, G1641&lt;_xlfn.PERCENTILE.EXC($G$2:$G$2000, 0.6),3, G1641&lt;_xlfn.PERCENTILE.EXC($G$2:$G$2000, 0.8),2, G1641&gt;=_xlfn.PERCENTILE.EXC($G$2:$G$2000, 0.8), 1)</f>
        <v>4</v>
      </c>
      <c r="K1641" t="str" cm="1">
        <f t="array" aca="1" ref="K1641" ca="1">_xlfn.IFS(
    AND($D1641=5, $F1641&gt;=4,$H1641&gt;=4), "Best Customers",
    AND($D1641&gt;=3, $D1641&lt;=4, $F1641&gt;=4, $H1641&gt;=3), "Loyal Customers",
    AND($D1641&gt;=3, $D1641&lt;=4, $F1641&gt;=2, $H1641&gt;=2), "Potential Loyal Customers",
    AND($D1641&gt;=2, $D1641&lt;=3, $F1641&gt;=3, $H1641&gt;=3), "At-Risk Customers",
    AND($D1641=1, $F1641&lt;=2, $H1641&lt;=2), "Lost Customers",
    TRUE, "Unclassified"
)</f>
        <v>Potential Loyal Customers</v>
      </c>
    </row>
    <row r="1642" spans="1:11" x14ac:dyDescent="0.2">
      <c r="A1642" t="str">
        <v>CUS024339</v>
      </c>
      <c r="B1642" s="1" cm="1">
        <f t="array" ref="B1642">MAX(_xlfn._xlws.FILTER(Sheet1!B:B,Sheet2!A1642 = Sheet1!A:A))</f>
        <v>43872</v>
      </c>
      <c r="C1642" s="2">
        <f t="shared" ca="1" si="29"/>
        <v>1905</v>
      </c>
      <c r="D1642" cm="1">
        <f t="array" aca="1" ref="D1642" ca="1">_xlfn.IFS(C1642 &lt;_xlfn.PERCENTILE.EXC($C$2:$C$1786,0.2),5,C1642&lt;_xlfn.PERCENTILE.EXC($C$2:$C$2000, 0.4),4, C1642&lt;_xlfn.PERCENTILE.EXC($C$2:$C$2000, 0.6),3, C1642&lt;_xlfn.PERCENTILE.EXC($C$2:$C$2000, 0.8),2, C1642&gt;=_xlfn.PERCENTILE.EXC($C$2:$C$2000, 0.8), 1)</f>
        <v>3</v>
      </c>
      <c r="E1642">
        <f>COUNTIF(Sheet1!A:A,Sheet2!A1642)</f>
        <v>3</v>
      </c>
      <c r="F1642" cm="1">
        <f t="array" ref="F1642">_xlfn.IFS(E1642 &gt; _xlfn.PERCENTILE.EXC($E$2:$E$1786,0.8), 5, E1642 &gt; _xlfn.PERCENTILE.EXC($E$2:$E$1786,0.6), 4,E1642 &gt; _xlfn.PERCENTILE.EXC($E$2:$E$1786,0.4), 3, E1642 &gt; _xlfn.PERCENTILE.EXC($E$2:$E$1786,0.2),2, E1642 &lt;= _xlfn.PERCENTILE.EXC($E$2:$E$1786,0.2), 1)</f>
        <v>3</v>
      </c>
      <c r="G1642">
        <f>SUMIF(Sheet1!A:A,A1642,Sheet1!C:C)</f>
        <v>708.34999999999991</v>
      </c>
      <c r="H1642" cm="1">
        <f t="array" ref="H1642">_xlfn.IFS(G1642 &lt;_xlfn.PERCENTILE.EXC($G$2:$G$1786,0.2),5,G1642&lt;_xlfn.PERCENTILE.EXC($G$2:$G$2000, 0.4),4, G1642&lt;_xlfn.PERCENTILE.EXC($G$2:$G$2000, 0.6),3, G1642&lt;_xlfn.PERCENTILE.EXC($G$2:$G$2000, 0.8),2, G1642&gt;=_xlfn.PERCENTILE.EXC($G$2:$G$2000, 0.8), 1)</f>
        <v>2</v>
      </c>
      <c r="K1642" t="str" cm="1">
        <f t="array" aca="1" ref="K1642" ca="1">_xlfn.IFS(
    AND($D1642=5, $F1642&gt;=4,$H1642&gt;=4), "Best Customers",
    AND($D1642&gt;=3, $D1642&lt;=4, $F1642&gt;=4, $H1642&gt;=3), "Loyal Customers",
    AND($D1642&gt;=3, $D1642&lt;=4, $F1642&gt;=2, $H1642&gt;=2), "Potential Loyal Customers",
    AND($D1642&gt;=2, $D1642&lt;=3, $F1642&gt;=3, $H1642&gt;=3), "At-Risk Customers",
    AND($D1642=1, $F1642&lt;=2, $H1642&lt;=2), "Lost Customers",
    TRUE, "Unclassified"
)</f>
        <v>Potential Loyal Customers</v>
      </c>
    </row>
    <row r="1643" spans="1:11" x14ac:dyDescent="0.2">
      <c r="A1643" t="str">
        <v>CUS025964</v>
      </c>
      <c r="B1643" s="1" cm="1">
        <f t="array" ref="B1643">MAX(_xlfn._xlws.FILTER(Sheet1!B:B,Sheet2!A1643 = Sheet1!A:A))</f>
        <v>43481</v>
      </c>
      <c r="C1643" s="2">
        <f t="shared" ca="1" si="29"/>
        <v>2296</v>
      </c>
      <c r="D1643" cm="1">
        <f t="array" aca="1" ref="D1643" ca="1">_xlfn.IFS(C1643 &lt;_xlfn.PERCENTILE.EXC($C$2:$C$1786,0.2),5,C1643&lt;_xlfn.PERCENTILE.EXC($C$2:$C$2000, 0.4),4, C1643&lt;_xlfn.PERCENTILE.EXC($C$2:$C$2000, 0.6),3, C1643&lt;_xlfn.PERCENTILE.EXC($C$2:$C$2000, 0.8),2, C1643&gt;=_xlfn.PERCENTILE.EXC($C$2:$C$2000, 0.8), 1)</f>
        <v>2</v>
      </c>
      <c r="E1643">
        <f>COUNTIF(Sheet1!A:A,Sheet2!A1643)</f>
        <v>1</v>
      </c>
      <c r="F1643" cm="1">
        <f t="array" ref="F1643">_xlfn.IFS(E1643 &gt; _xlfn.PERCENTILE.EXC($E$2:$E$1786,0.8), 5, E1643 &gt; _xlfn.PERCENTILE.EXC($E$2:$E$1786,0.6), 4,E1643 &gt; _xlfn.PERCENTILE.EXC($E$2:$E$1786,0.4), 3, E1643 &gt; _xlfn.PERCENTILE.EXC($E$2:$E$1786,0.2),2, E1643 &lt;= _xlfn.PERCENTILE.EXC($E$2:$E$1786,0.2), 1)</f>
        <v>1</v>
      </c>
      <c r="G1643">
        <f>SUMIF(Sheet1!A:A,A1643,Sheet1!C:C)</f>
        <v>62.85</v>
      </c>
      <c r="H1643" cm="1">
        <f t="array" ref="H1643">_xlfn.IFS(G1643 &lt;_xlfn.PERCENTILE.EXC($G$2:$G$1786,0.2),5,G1643&lt;_xlfn.PERCENTILE.EXC($G$2:$G$2000, 0.4),4, G1643&lt;_xlfn.PERCENTILE.EXC($G$2:$G$2000, 0.6),3, G1643&lt;_xlfn.PERCENTILE.EXC($G$2:$G$2000, 0.8),2, G1643&gt;=_xlfn.PERCENTILE.EXC($G$2:$G$2000, 0.8), 1)</f>
        <v>5</v>
      </c>
      <c r="K1643" t="str" cm="1">
        <f t="array" aca="1" ref="K1643" ca="1">_xlfn.IFS(
    AND($D1643=5, $F1643&gt;=4,$H1643&gt;=4), "Best Customers",
    AND($D1643&gt;=3, $D1643&lt;=4, $F1643&gt;=4, $H1643&gt;=3), "Loyal Customers",
    AND($D1643&gt;=3, $D1643&lt;=4, $F1643&gt;=2, $H1643&gt;=2), "Potential Loyal Customers",
    AND($D1643&gt;=2, $D1643&lt;=3, $F1643&gt;=3, $H1643&gt;=3), "At-Risk Customers",
    AND($D1643=1, $F1643&lt;=2, $H1643&lt;=2), "Lost Customers",
    TRUE, "Unclassified"
)</f>
        <v>Unclassified</v>
      </c>
    </row>
    <row r="1644" spans="1:11" x14ac:dyDescent="0.2">
      <c r="A1644" t="str">
        <v>CUS023895</v>
      </c>
      <c r="B1644" s="1" cm="1">
        <f t="array" ref="B1644">MAX(_xlfn._xlws.FILTER(Sheet1!B:B,Sheet2!A1644 = Sheet1!A:A))</f>
        <v>43936</v>
      </c>
      <c r="C1644" s="2">
        <f t="shared" ca="1" si="29"/>
        <v>1841</v>
      </c>
      <c r="D1644" cm="1">
        <f t="array" aca="1" ref="D1644" ca="1">_xlfn.IFS(C1644 &lt;_xlfn.PERCENTILE.EXC($C$2:$C$1786,0.2),5,C1644&lt;_xlfn.PERCENTILE.EXC($C$2:$C$2000, 0.4),4, C1644&lt;_xlfn.PERCENTILE.EXC($C$2:$C$2000, 0.6),3, C1644&lt;_xlfn.PERCENTILE.EXC($C$2:$C$2000, 0.8),2, C1644&gt;=_xlfn.PERCENTILE.EXC($C$2:$C$2000, 0.8), 1)</f>
        <v>3</v>
      </c>
      <c r="E1644">
        <f>COUNTIF(Sheet1!A:A,Sheet2!A1644)</f>
        <v>2</v>
      </c>
      <c r="F1644" cm="1">
        <f t="array" ref="F1644">_xlfn.IFS(E1644 &gt; _xlfn.PERCENTILE.EXC($E$2:$E$1786,0.8), 5, E1644 &gt; _xlfn.PERCENTILE.EXC($E$2:$E$1786,0.6), 4,E1644 &gt; _xlfn.PERCENTILE.EXC($E$2:$E$1786,0.4), 3, E1644 &gt; _xlfn.PERCENTILE.EXC($E$2:$E$1786,0.2),2, E1644 &lt;= _xlfn.PERCENTILE.EXC($E$2:$E$1786,0.2), 1)</f>
        <v>2</v>
      </c>
      <c r="G1644">
        <f>SUMIF(Sheet1!A:A,A1644,Sheet1!C:C)</f>
        <v>482</v>
      </c>
      <c r="H1644" cm="1">
        <f t="array" ref="H1644">_xlfn.IFS(G1644 &lt;_xlfn.PERCENTILE.EXC($G$2:$G$1786,0.2),5,G1644&lt;_xlfn.PERCENTILE.EXC($G$2:$G$2000, 0.4),4, G1644&lt;_xlfn.PERCENTILE.EXC($G$2:$G$2000, 0.6),3, G1644&lt;_xlfn.PERCENTILE.EXC($G$2:$G$2000, 0.8),2, G1644&gt;=_xlfn.PERCENTILE.EXC($G$2:$G$2000, 0.8), 1)</f>
        <v>3</v>
      </c>
      <c r="K1644" t="str" cm="1">
        <f t="array" aca="1" ref="K1644" ca="1">_xlfn.IFS(
    AND($D1644=5, $F1644&gt;=4,$H1644&gt;=4), "Best Customers",
    AND($D1644&gt;=3, $D1644&lt;=4, $F1644&gt;=4, $H1644&gt;=3), "Loyal Customers",
    AND($D1644&gt;=3, $D1644&lt;=4, $F1644&gt;=2, $H1644&gt;=2), "Potential Loyal Customers",
    AND($D1644&gt;=2, $D1644&lt;=3, $F1644&gt;=3, $H1644&gt;=3), "At-Risk Customers",
    AND($D1644=1, $F1644&lt;=2, $H1644&lt;=2), "Lost Customers",
    TRUE, "Unclassified"
)</f>
        <v>Potential Loyal Customers</v>
      </c>
    </row>
    <row r="1645" spans="1:11" x14ac:dyDescent="0.2">
      <c r="A1645" t="str">
        <v>CUS025967</v>
      </c>
      <c r="B1645" s="1" cm="1">
        <f t="array" ref="B1645">MAX(_xlfn._xlws.FILTER(Sheet1!B:B,Sheet2!A1645 = Sheet1!A:A))</f>
        <v>43481</v>
      </c>
      <c r="C1645" s="2">
        <f t="shared" ca="1" si="29"/>
        <v>2296</v>
      </c>
      <c r="D1645" cm="1">
        <f t="array" aca="1" ref="D1645" ca="1">_xlfn.IFS(C1645 &lt;_xlfn.PERCENTILE.EXC($C$2:$C$1786,0.2),5,C1645&lt;_xlfn.PERCENTILE.EXC($C$2:$C$2000, 0.4),4, C1645&lt;_xlfn.PERCENTILE.EXC($C$2:$C$2000, 0.6),3, C1645&lt;_xlfn.PERCENTILE.EXC($C$2:$C$2000, 0.8),2, C1645&gt;=_xlfn.PERCENTILE.EXC($C$2:$C$2000, 0.8), 1)</f>
        <v>2</v>
      </c>
      <c r="E1645">
        <f>COUNTIF(Sheet1!A:A,Sheet2!A1645)</f>
        <v>1</v>
      </c>
      <c r="F1645" cm="1">
        <f t="array" ref="F1645">_xlfn.IFS(E1645 &gt; _xlfn.PERCENTILE.EXC($E$2:$E$1786,0.8), 5, E1645 &gt; _xlfn.PERCENTILE.EXC($E$2:$E$1786,0.6), 4,E1645 &gt; _xlfn.PERCENTILE.EXC($E$2:$E$1786,0.4), 3, E1645 &gt; _xlfn.PERCENTILE.EXC($E$2:$E$1786,0.2),2, E1645 &lt;= _xlfn.PERCENTILE.EXC($E$2:$E$1786,0.2), 1)</f>
        <v>1</v>
      </c>
      <c r="G1645">
        <f>SUMIF(Sheet1!A:A,A1645,Sheet1!C:C)</f>
        <v>92.9</v>
      </c>
      <c r="H1645" cm="1">
        <f t="array" ref="H1645">_xlfn.IFS(G1645 &lt;_xlfn.PERCENTILE.EXC($G$2:$G$1786,0.2),5,G1645&lt;_xlfn.PERCENTILE.EXC($G$2:$G$2000, 0.4),4, G1645&lt;_xlfn.PERCENTILE.EXC($G$2:$G$2000, 0.6),3, G1645&lt;_xlfn.PERCENTILE.EXC($G$2:$G$2000, 0.8),2, G1645&gt;=_xlfn.PERCENTILE.EXC($G$2:$G$2000, 0.8), 1)</f>
        <v>4</v>
      </c>
      <c r="K1645" t="str" cm="1">
        <f t="array" aca="1" ref="K1645" ca="1">_xlfn.IFS(
    AND($D1645=5, $F1645&gt;=4,$H1645&gt;=4), "Best Customers",
    AND($D1645&gt;=3, $D1645&lt;=4, $F1645&gt;=4, $H1645&gt;=3), "Loyal Customers",
    AND($D1645&gt;=3, $D1645&lt;=4, $F1645&gt;=2, $H1645&gt;=2), "Potential Loyal Customers",
    AND($D1645&gt;=2, $D1645&lt;=3, $F1645&gt;=3, $H1645&gt;=3), "At-Risk Customers",
    AND($D1645=1, $F1645&lt;=2, $H1645&lt;=2), "Lost Customers",
    TRUE, "Unclassified"
)</f>
        <v>Unclassified</v>
      </c>
    </row>
    <row r="1646" spans="1:11" x14ac:dyDescent="0.2">
      <c r="A1646" t="str">
        <v>CUS025968</v>
      </c>
      <c r="B1646" s="1" cm="1">
        <f t="array" ref="B1646">MAX(_xlfn._xlws.FILTER(Sheet1!B:B,Sheet2!A1646 = Sheet1!A:A))</f>
        <v>43481</v>
      </c>
      <c r="C1646" s="2">
        <f t="shared" ca="1" si="29"/>
        <v>2296</v>
      </c>
      <c r="D1646" cm="1">
        <f t="array" aca="1" ref="D1646" ca="1">_xlfn.IFS(C1646 &lt;_xlfn.PERCENTILE.EXC($C$2:$C$1786,0.2),5,C1646&lt;_xlfn.PERCENTILE.EXC($C$2:$C$2000, 0.4),4, C1646&lt;_xlfn.PERCENTILE.EXC($C$2:$C$2000, 0.6),3, C1646&lt;_xlfn.PERCENTILE.EXC($C$2:$C$2000, 0.8),2, C1646&gt;=_xlfn.PERCENTILE.EXC($C$2:$C$2000, 0.8), 1)</f>
        <v>2</v>
      </c>
      <c r="E1646">
        <f>COUNTIF(Sheet1!A:A,Sheet2!A1646)</f>
        <v>1</v>
      </c>
      <c r="F1646" cm="1">
        <f t="array" ref="F1646">_xlfn.IFS(E1646 &gt; _xlfn.PERCENTILE.EXC($E$2:$E$1786,0.8), 5, E1646 &gt; _xlfn.PERCENTILE.EXC($E$2:$E$1786,0.6), 4,E1646 &gt; _xlfn.PERCENTILE.EXC($E$2:$E$1786,0.4), 3, E1646 &gt; _xlfn.PERCENTILE.EXC($E$2:$E$1786,0.2),2, E1646 &lt;= _xlfn.PERCENTILE.EXC($E$2:$E$1786,0.2), 1)</f>
        <v>1</v>
      </c>
      <c r="G1646">
        <f>SUMIF(Sheet1!A:A,A1646,Sheet1!C:C)</f>
        <v>197.5</v>
      </c>
      <c r="H1646" cm="1">
        <f t="array" ref="H1646">_xlfn.IFS(G1646 &lt;_xlfn.PERCENTILE.EXC($G$2:$G$1786,0.2),5,G1646&lt;_xlfn.PERCENTILE.EXC($G$2:$G$2000, 0.4),4, G1646&lt;_xlfn.PERCENTILE.EXC($G$2:$G$2000, 0.6),3, G1646&lt;_xlfn.PERCENTILE.EXC($G$2:$G$2000, 0.8),2, G1646&gt;=_xlfn.PERCENTILE.EXC($G$2:$G$2000, 0.8), 1)</f>
        <v>4</v>
      </c>
      <c r="K1646" t="str" cm="1">
        <f t="array" aca="1" ref="K1646" ca="1">_xlfn.IFS(
    AND($D1646=5, $F1646&gt;=4,$H1646&gt;=4), "Best Customers",
    AND($D1646&gt;=3, $D1646&lt;=4, $F1646&gt;=4, $H1646&gt;=3), "Loyal Customers",
    AND($D1646&gt;=3, $D1646&lt;=4, $F1646&gt;=2, $H1646&gt;=2), "Potential Loyal Customers",
    AND($D1646&gt;=2, $D1646&lt;=3, $F1646&gt;=3, $H1646&gt;=3), "At-Risk Customers",
    AND($D1646=1, $F1646&lt;=2, $H1646&lt;=2), "Lost Customers",
    TRUE, "Unclassified"
)</f>
        <v>Unclassified</v>
      </c>
    </row>
    <row r="1647" spans="1:11" x14ac:dyDescent="0.2">
      <c r="A1647" t="str">
        <v>CUS025962</v>
      </c>
      <c r="B1647" s="1" cm="1">
        <f t="array" ref="B1647">MAX(_xlfn._xlws.FILTER(Sheet1!B:B,Sheet2!A1647 = Sheet1!A:A))</f>
        <v>43482</v>
      </c>
      <c r="C1647" s="2">
        <f t="shared" ca="1" si="29"/>
        <v>2295</v>
      </c>
      <c r="D1647" cm="1">
        <f t="array" aca="1" ref="D1647" ca="1">_xlfn.IFS(C1647 &lt;_xlfn.PERCENTILE.EXC($C$2:$C$1786,0.2),5,C1647&lt;_xlfn.PERCENTILE.EXC($C$2:$C$2000, 0.4),4, C1647&lt;_xlfn.PERCENTILE.EXC($C$2:$C$2000, 0.6),3, C1647&lt;_xlfn.PERCENTILE.EXC($C$2:$C$2000, 0.8),2, C1647&gt;=_xlfn.PERCENTILE.EXC($C$2:$C$2000, 0.8), 1)</f>
        <v>2</v>
      </c>
      <c r="E1647">
        <f>COUNTIF(Sheet1!A:A,Sheet2!A1647)</f>
        <v>1</v>
      </c>
      <c r="F1647" cm="1">
        <f t="array" ref="F1647">_xlfn.IFS(E1647 &gt; _xlfn.PERCENTILE.EXC($E$2:$E$1786,0.8), 5, E1647 &gt; _xlfn.PERCENTILE.EXC($E$2:$E$1786,0.6), 4,E1647 &gt; _xlfn.PERCENTILE.EXC($E$2:$E$1786,0.4), 3, E1647 &gt; _xlfn.PERCENTILE.EXC($E$2:$E$1786,0.2),2, E1647 &lt;= _xlfn.PERCENTILE.EXC($E$2:$E$1786,0.2), 1)</f>
        <v>1</v>
      </c>
      <c r="G1647">
        <f>SUMIF(Sheet1!A:A,A1647,Sheet1!C:C)</f>
        <v>91.95</v>
      </c>
      <c r="H1647" cm="1">
        <f t="array" ref="H1647">_xlfn.IFS(G1647 &lt;_xlfn.PERCENTILE.EXC($G$2:$G$1786,0.2),5,G1647&lt;_xlfn.PERCENTILE.EXC($G$2:$G$2000, 0.4),4, G1647&lt;_xlfn.PERCENTILE.EXC($G$2:$G$2000, 0.6),3, G1647&lt;_xlfn.PERCENTILE.EXC($G$2:$G$2000, 0.8),2, G1647&gt;=_xlfn.PERCENTILE.EXC($G$2:$G$2000, 0.8), 1)</f>
        <v>4</v>
      </c>
      <c r="K1647" t="str" cm="1">
        <f t="array" aca="1" ref="K1647" ca="1">_xlfn.IFS(
    AND($D1647=5, $F1647&gt;=4,$H1647&gt;=4), "Best Customers",
    AND($D1647&gt;=3, $D1647&lt;=4, $F1647&gt;=4, $H1647&gt;=3), "Loyal Customers",
    AND($D1647&gt;=3, $D1647&lt;=4, $F1647&gt;=2, $H1647&gt;=2), "Potential Loyal Customers",
    AND($D1647&gt;=2, $D1647&lt;=3, $F1647&gt;=3, $H1647&gt;=3), "At-Risk Customers",
    AND($D1647=1, $F1647&lt;=2, $H1647&lt;=2), "Lost Customers",
    TRUE, "Unclassified"
)</f>
        <v>Unclassified</v>
      </c>
    </row>
    <row r="1648" spans="1:11" x14ac:dyDescent="0.2">
      <c r="A1648" t="str">
        <v>CUS024827</v>
      </c>
      <c r="B1648" s="1" cm="1">
        <f t="array" ref="B1648">MAX(_xlfn._xlws.FILTER(Sheet1!B:B,Sheet2!A1648 = Sheet1!A:A))</f>
        <v>43808</v>
      </c>
      <c r="C1648" s="2">
        <f t="shared" ca="1" si="29"/>
        <v>1969</v>
      </c>
      <c r="D1648" cm="1">
        <f t="array" aca="1" ref="D1648" ca="1">_xlfn.IFS(C1648 &lt;_xlfn.PERCENTILE.EXC($C$2:$C$1786,0.2),5,C1648&lt;_xlfn.PERCENTILE.EXC($C$2:$C$2000, 0.4),4, C1648&lt;_xlfn.PERCENTILE.EXC($C$2:$C$2000, 0.6),3, C1648&lt;_xlfn.PERCENTILE.EXC($C$2:$C$2000, 0.8),2, C1648&gt;=_xlfn.PERCENTILE.EXC($C$2:$C$2000, 0.8), 1)</f>
        <v>3</v>
      </c>
      <c r="E1648">
        <f>COUNTIF(Sheet1!A:A,Sheet2!A1648)</f>
        <v>3</v>
      </c>
      <c r="F1648" cm="1">
        <f t="array" ref="F1648">_xlfn.IFS(E1648 &gt; _xlfn.PERCENTILE.EXC($E$2:$E$1786,0.8), 5, E1648 &gt; _xlfn.PERCENTILE.EXC($E$2:$E$1786,0.6), 4,E1648 &gt; _xlfn.PERCENTILE.EXC($E$2:$E$1786,0.4), 3, E1648 &gt; _xlfn.PERCENTILE.EXC($E$2:$E$1786,0.2),2, E1648 &lt;= _xlfn.PERCENTILE.EXC($E$2:$E$1786,0.2), 1)</f>
        <v>3</v>
      </c>
      <c r="G1648">
        <f>SUMIF(Sheet1!A:A,A1648,Sheet1!C:C)</f>
        <v>761.2700000000001</v>
      </c>
      <c r="H1648" cm="1">
        <f t="array" ref="H1648">_xlfn.IFS(G1648 &lt;_xlfn.PERCENTILE.EXC($G$2:$G$1786,0.2),5,G1648&lt;_xlfn.PERCENTILE.EXC($G$2:$G$2000, 0.4),4, G1648&lt;_xlfn.PERCENTILE.EXC($G$2:$G$2000, 0.6),3, G1648&lt;_xlfn.PERCENTILE.EXC($G$2:$G$2000, 0.8),2, G1648&gt;=_xlfn.PERCENTILE.EXC($G$2:$G$2000, 0.8), 1)</f>
        <v>2</v>
      </c>
      <c r="K1648" t="str" cm="1">
        <f t="array" aca="1" ref="K1648" ca="1">_xlfn.IFS(
    AND($D1648=5, $F1648&gt;=4,$H1648&gt;=4), "Best Customers",
    AND($D1648&gt;=3, $D1648&lt;=4, $F1648&gt;=4, $H1648&gt;=3), "Loyal Customers",
    AND($D1648&gt;=3, $D1648&lt;=4, $F1648&gt;=2, $H1648&gt;=2), "Potential Loyal Customers",
    AND($D1648&gt;=2, $D1648&lt;=3, $F1648&gt;=3, $H1648&gt;=3), "At-Risk Customers",
    AND($D1648=1, $F1648&lt;=2, $H1648&lt;=2), "Lost Customers",
    TRUE, "Unclassified"
)</f>
        <v>Potential Loyal Customers</v>
      </c>
    </row>
    <row r="1649" spans="1:11" x14ac:dyDescent="0.2">
      <c r="A1649" t="str">
        <v>CUS025963</v>
      </c>
      <c r="B1649" s="1" cm="1">
        <f t="array" ref="B1649">MAX(_xlfn._xlws.FILTER(Sheet1!B:B,Sheet2!A1649 = Sheet1!A:A))</f>
        <v>43482</v>
      </c>
      <c r="C1649" s="2">
        <f t="shared" ca="1" si="29"/>
        <v>2295</v>
      </c>
      <c r="D1649" cm="1">
        <f t="array" aca="1" ref="D1649" ca="1">_xlfn.IFS(C1649 &lt;_xlfn.PERCENTILE.EXC($C$2:$C$1786,0.2),5,C1649&lt;_xlfn.PERCENTILE.EXC($C$2:$C$2000, 0.4),4, C1649&lt;_xlfn.PERCENTILE.EXC($C$2:$C$2000, 0.6),3, C1649&lt;_xlfn.PERCENTILE.EXC($C$2:$C$2000, 0.8),2, C1649&gt;=_xlfn.PERCENTILE.EXC($C$2:$C$2000, 0.8), 1)</f>
        <v>2</v>
      </c>
      <c r="E1649">
        <f>COUNTIF(Sheet1!A:A,Sheet2!A1649)</f>
        <v>1</v>
      </c>
      <c r="F1649" cm="1">
        <f t="array" ref="F1649">_xlfn.IFS(E1649 &gt; _xlfn.PERCENTILE.EXC($E$2:$E$1786,0.8), 5, E1649 &gt; _xlfn.PERCENTILE.EXC($E$2:$E$1786,0.6), 4,E1649 &gt; _xlfn.PERCENTILE.EXC($E$2:$E$1786,0.4), 3, E1649 &gt; _xlfn.PERCENTILE.EXC($E$2:$E$1786,0.2),2, E1649 &lt;= _xlfn.PERCENTILE.EXC($E$2:$E$1786,0.2), 1)</f>
        <v>1</v>
      </c>
      <c r="G1649">
        <f>SUMIF(Sheet1!A:A,A1649,Sheet1!C:C)</f>
        <v>100.45</v>
      </c>
      <c r="H1649" cm="1">
        <f t="array" ref="H1649">_xlfn.IFS(G1649 &lt;_xlfn.PERCENTILE.EXC($G$2:$G$1786,0.2),5,G1649&lt;_xlfn.PERCENTILE.EXC($G$2:$G$2000, 0.4),4, G1649&lt;_xlfn.PERCENTILE.EXC($G$2:$G$2000, 0.6),3, G1649&lt;_xlfn.PERCENTILE.EXC($G$2:$G$2000, 0.8),2, G1649&gt;=_xlfn.PERCENTILE.EXC($G$2:$G$2000, 0.8), 1)</f>
        <v>4</v>
      </c>
      <c r="K1649" t="str" cm="1">
        <f t="array" aca="1" ref="K1649" ca="1">_xlfn.IFS(
    AND($D1649=5, $F1649&gt;=4,$H1649&gt;=4), "Best Customers",
    AND($D1649&gt;=3, $D1649&lt;=4, $F1649&gt;=4, $H1649&gt;=3), "Loyal Customers",
    AND($D1649&gt;=3, $D1649&lt;=4, $F1649&gt;=2, $H1649&gt;=2), "Potential Loyal Customers",
    AND($D1649&gt;=2, $D1649&lt;=3, $F1649&gt;=3, $H1649&gt;=3), "At-Risk Customers",
    AND($D1649=1, $F1649&lt;=2, $H1649&lt;=2), "Lost Customers",
    TRUE, "Unclassified"
)</f>
        <v>Unclassified</v>
      </c>
    </row>
    <row r="1650" spans="1:11" x14ac:dyDescent="0.2">
      <c r="A1650" t="str">
        <v>CUS025958</v>
      </c>
      <c r="B1650" s="1" cm="1">
        <f t="array" ref="B1650">MAX(_xlfn._xlws.FILTER(Sheet1!B:B,Sheet2!A1650 = Sheet1!A:A))</f>
        <v>43486</v>
      </c>
      <c r="C1650" s="2">
        <f t="shared" ca="1" si="29"/>
        <v>2291</v>
      </c>
      <c r="D1650" cm="1">
        <f t="array" aca="1" ref="D1650" ca="1">_xlfn.IFS(C1650 &lt;_xlfn.PERCENTILE.EXC($C$2:$C$1786,0.2),5,C1650&lt;_xlfn.PERCENTILE.EXC($C$2:$C$2000, 0.4),4, C1650&lt;_xlfn.PERCENTILE.EXC($C$2:$C$2000, 0.6),3, C1650&lt;_xlfn.PERCENTILE.EXC($C$2:$C$2000, 0.8),2, C1650&gt;=_xlfn.PERCENTILE.EXC($C$2:$C$2000, 0.8), 1)</f>
        <v>2</v>
      </c>
      <c r="E1650">
        <f>COUNTIF(Sheet1!A:A,Sheet2!A1650)</f>
        <v>1</v>
      </c>
      <c r="F1650" cm="1">
        <f t="array" ref="F1650">_xlfn.IFS(E1650 &gt; _xlfn.PERCENTILE.EXC($E$2:$E$1786,0.8), 5, E1650 &gt; _xlfn.PERCENTILE.EXC($E$2:$E$1786,0.6), 4,E1650 &gt; _xlfn.PERCENTILE.EXC($E$2:$E$1786,0.4), 3, E1650 &gt; _xlfn.PERCENTILE.EXC($E$2:$E$1786,0.2),2, E1650 &lt;= _xlfn.PERCENTILE.EXC($E$2:$E$1786,0.2), 1)</f>
        <v>1</v>
      </c>
      <c r="G1650">
        <f>SUMIF(Sheet1!A:A,A1650,Sheet1!C:C)</f>
        <v>64.95</v>
      </c>
      <c r="H1650" cm="1">
        <f t="array" ref="H1650">_xlfn.IFS(G1650 &lt;_xlfn.PERCENTILE.EXC($G$2:$G$1786,0.2),5,G1650&lt;_xlfn.PERCENTILE.EXC($G$2:$G$2000, 0.4),4, G1650&lt;_xlfn.PERCENTILE.EXC($G$2:$G$2000, 0.6),3, G1650&lt;_xlfn.PERCENTILE.EXC($G$2:$G$2000, 0.8),2, G1650&gt;=_xlfn.PERCENTILE.EXC($G$2:$G$2000, 0.8), 1)</f>
        <v>5</v>
      </c>
      <c r="K1650" t="str" cm="1">
        <f t="array" aca="1" ref="K1650" ca="1">_xlfn.IFS(
    AND($D1650=5, $F1650&gt;=4,$H1650&gt;=4), "Best Customers",
    AND($D1650&gt;=3, $D1650&lt;=4, $F1650&gt;=4, $H1650&gt;=3), "Loyal Customers",
    AND($D1650&gt;=3, $D1650&lt;=4, $F1650&gt;=2, $H1650&gt;=2), "Potential Loyal Customers",
    AND($D1650&gt;=2, $D1650&lt;=3, $F1650&gt;=3, $H1650&gt;=3), "At-Risk Customers",
    AND($D1650=1, $F1650&lt;=2, $H1650&lt;=2), "Lost Customers",
    TRUE, "Unclassified"
)</f>
        <v>Unclassified</v>
      </c>
    </row>
    <row r="1651" spans="1:11" x14ac:dyDescent="0.2">
      <c r="A1651" t="str">
        <v>CUS014881</v>
      </c>
      <c r="B1651" s="1" cm="1">
        <f t="array" ref="B1651">MAX(_xlfn._xlws.FILTER(Sheet1!B:B,Sheet2!A1651 = Sheet1!A:A))</f>
        <v>44831</v>
      </c>
      <c r="C1651" s="2">
        <f t="shared" ca="1" si="29"/>
        <v>946</v>
      </c>
      <c r="D1651" cm="1">
        <f t="array" aca="1" ref="D1651" ca="1">_xlfn.IFS(C1651 &lt;_xlfn.PERCENTILE.EXC($C$2:$C$1786,0.2),5,C1651&lt;_xlfn.PERCENTILE.EXC($C$2:$C$2000, 0.4),4, C1651&lt;_xlfn.PERCENTILE.EXC($C$2:$C$2000, 0.6),3, C1651&lt;_xlfn.PERCENTILE.EXC($C$2:$C$2000, 0.8),2, C1651&gt;=_xlfn.PERCENTILE.EXC($C$2:$C$2000, 0.8), 1)</f>
        <v>4</v>
      </c>
      <c r="E1651">
        <f>COUNTIF(Sheet1!A:A,Sheet2!A1651)</f>
        <v>2</v>
      </c>
      <c r="F1651" cm="1">
        <f t="array" ref="F1651">_xlfn.IFS(E1651 &gt; _xlfn.PERCENTILE.EXC($E$2:$E$1786,0.8), 5, E1651 &gt; _xlfn.PERCENTILE.EXC($E$2:$E$1786,0.6), 4,E1651 &gt; _xlfn.PERCENTILE.EXC($E$2:$E$1786,0.4), 3, E1651 &gt; _xlfn.PERCENTILE.EXC($E$2:$E$1786,0.2),2, E1651 &lt;= _xlfn.PERCENTILE.EXC($E$2:$E$1786,0.2), 1)</f>
        <v>2</v>
      </c>
      <c r="G1651">
        <f>SUMIF(Sheet1!A:A,A1651,Sheet1!C:C)</f>
        <v>106.3</v>
      </c>
      <c r="H1651" cm="1">
        <f t="array" ref="H1651">_xlfn.IFS(G1651 &lt;_xlfn.PERCENTILE.EXC($G$2:$G$1786,0.2),5,G1651&lt;_xlfn.PERCENTILE.EXC($G$2:$G$2000, 0.4),4, G1651&lt;_xlfn.PERCENTILE.EXC($G$2:$G$2000, 0.6),3, G1651&lt;_xlfn.PERCENTILE.EXC($G$2:$G$2000, 0.8),2, G1651&gt;=_xlfn.PERCENTILE.EXC($G$2:$G$2000, 0.8), 1)</f>
        <v>4</v>
      </c>
      <c r="K1651" t="str" cm="1">
        <f t="array" aca="1" ref="K1651" ca="1">_xlfn.IFS(
    AND($D1651=5, $F1651&gt;=4,$H1651&gt;=4), "Best Customers",
    AND($D1651&gt;=3, $D1651&lt;=4, $F1651&gt;=4, $H1651&gt;=3), "Loyal Customers",
    AND($D1651&gt;=3, $D1651&lt;=4, $F1651&gt;=2, $H1651&gt;=2), "Potential Loyal Customers",
    AND($D1651&gt;=2, $D1651&lt;=3, $F1651&gt;=3, $H1651&gt;=3), "At-Risk Customers",
    AND($D1651=1, $F1651&lt;=2, $H1651&lt;=2), "Lost Customers",
    TRUE, "Unclassified"
)</f>
        <v>Potential Loyal Customers</v>
      </c>
    </row>
    <row r="1652" spans="1:11" x14ac:dyDescent="0.2">
      <c r="A1652" t="str">
        <v>CUS025959</v>
      </c>
      <c r="B1652" s="1" cm="1">
        <f t="array" ref="B1652">MAX(_xlfn._xlws.FILTER(Sheet1!B:B,Sheet2!A1652 = Sheet1!A:A))</f>
        <v>43486</v>
      </c>
      <c r="C1652" s="2">
        <f t="shared" ca="1" si="29"/>
        <v>2291</v>
      </c>
      <c r="D1652" cm="1">
        <f t="array" aca="1" ref="D1652" ca="1">_xlfn.IFS(C1652 &lt;_xlfn.PERCENTILE.EXC($C$2:$C$1786,0.2),5,C1652&lt;_xlfn.PERCENTILE.EXC($C$2:$C$2000, 0.4),4, C1652&lt;_xlfn.PERCENTILE.EXC($C$2:$C$2000, 0.6),3, C1652&lt;_xlfn.PERCENTILE.EXC($C$2:$C$2000, 0.8),2, C1652&gt;=_xlfn.PERCENTILE.EXC($C$2:$C$2000, 0.8), 1)</f>
        <v>2</v>
      </c>
      <c r="E1652">
        <f>COUNTIF(Sheet1!A:A,Sheet2!A1652)</f>
        <v>1</v>
      </c>
      <c r="F1652" cm="1">
        <f t="array" ref="F1652">_xlfn.IFS(E1652 &gt; _xlfn.PERCENTILE.EXC($E$2:$E$1786,0.8), 5, E1652 &gt; _xlfn.PERCENTILE.EXC($E$2:$E$1786,0.6), 4,E1652 &gt; _xlfn.PERCENTILE.EXC($E$2:$E$1786,0.4), 3, E1652 &gt; _xlfn.PERCENTILE.EXC($E$2:$E$1786,0.2),2, E1652 &lt;= _xlfn.PERCENTILE.EXC($E$2:$E$1786,0.2), 1)</f>
        <v>1</v>
      </c>
      <c r="G1652">
        <f>SUMIF(Sheet1!A:A,A1652,Sheet1!C:C)</f>
        <v>68.849999999999994</v>
      </c>
      <c r="H1652" cm="1">
        <f t="array" ref="H1652">_xlfn.IFS(G1652 &lt;_xlfn.PERCENTILE.EXC($G$2:$G$1786,0.2),5,G1652&lt;_xlfn.PERCENTILE.EXC($G$2:$G$2000, 0.4),4, G1652&lt;_xlfn.PERCENTILE.EXC($G$2:$G$2000, 0.6),3, G1652&lt;_xlfn.PERCENTILE.EXC($G$2:$G$2000, 0.8),2, G1652&gt;=_xlfn.PERCENTILE.EXC($G$2:$G$2000, 0.8), 1)</f>
        <v>5</v>
      </c>
      <c r="K1652" t="str" cm="1">
        <f t="array" aca="1" ref="K1652" ca="1">_xlfn.IFS(
    AND($D1652=5, $F1652&gt;=4,$H1652&gt;=4), "Best Customers",
    AND($D1652&gt;=3, $D1652&lt;=4, $F1652&gt;=4, $H1652&gt;=3), "Loyal Customers",
    AND($D1652&gt;=3, $D1652&lt;=4, $F1652&gt;=2, $H1652&gt;=2), "Potential Loyal Customers",
    AND($D1652&gt;=2, $D1652&lt;=3, $F1652&gt;=3, $H1652&gt;=3), "At-Risk Customers",
    AND($D1652=1, $F1652&lt;=2, $H1652&lt;=2), "Lost Customers",
    TRUE, "Unclassified"
)</f>
        <v>Unclassified</v>
      </c>
    </row>
    <row r="1653" spans="1:11" x14ac:dyDescent="0.2">
      <c r="A1653" t="str">
        <v>CUS005012</v>
      </c>
      <c r="B1653" s="1" cm="1">
        <f t="array" ref="B1653">MAX(_xlfn._xlws.FILTER(Sheet1!B:B,Sheet2!A1653 = Sheet1!A:A))</f>
        <v>45525</v>
      </c>
      <c r="C1653" s="2">
        <f t="shared" ca="1" si="29"/>
        <v>252</v>
      </c>
      <c r="D1653" cm="1">
        <f t="array" aca="1" ref="D1653" ca="1">_xlfn.IFS(C1653 &lt;_xlfn.PERCENTILE.EXC($C$2:$C$1786,0.2),5,C1653&lt;_xlfn.PERCENTILE.EXC($C$2:$C$2000, 0.4),4, C1653&lt;_xlfn.PERCENTILE.EXC($C$2:$C$2000, 0.6),3, C1653&lt;_xlfn.PERCENTILE.EXC($C$2:$C$2000, 0.8),2, C1653&gt;=_xlfn.PERCENTILE.EXC($C$2:$C$2000, 0.8), 1)</f>
        <v>5</v>
      </c>
      <c r="E1653">
        <f>COUNTIF(Sheet1!A:A,Sheet2!A1653)</f>
        <v>4</v>
      </c>
      <c r="F1653" cm="1">
        <f t="array" ref="F1653">_xlfn.IFS(E1653 &gt; _xlfn.PERCENTILE.EXC($E$2:$E$1786,0.8), 5, E1653 &gt; _xlfn.PERCENTILE.EXC($E$2:$E$1786,0.6), 4,E1653 &gt; _xlfn.PERCENTILE.EXC($E$2:$E$1786,0.4), 3, E1653 &gt; _xlfn.PERCENTILE.EXC($E$2:$E$1786,0.2),2, E1653 &lt;= _xlfn.PERCENTILE.EXC($E$2:$E$1786,0.2), 1)</f>
        <v>3</v>
      </c>
      <c r="G1653">
        <f>SUMIF(Sheet1!A:A,A1653,Sheet1!C:C)</f>
        <v>209.25</v>
      </c>
      <c r="H1653" cm="1">
        <f t="array" ref="H1653">_xlfn.IFS(G1653 &lt;_xlfn.PERCENTILE.EXC($G$2:$G$1786,0.2),5,G1653&lt;_xlfn.PERCENTILE.EXC($G$2:$G$2000, 0.4),4, G1653&lt;_xlfn.PERCENTILE.EXC($G$2:$G$2000, 0.6),3, G1653&lt;_xlfn.PERCENTILE.EXC($G$2:$G$2000, 0.8),2, G1653&gt;=_xlfn.PERCENTILE.EXC($G$2:$G$2000, 0.8), 1)</f>
        <v>4</v>
      </c>
      <c r="K1653" t="str" cm="1">
        <f t="array" aca="1" ref="K1653" ca="1">_xlfn.IFS(
    AND($D1653=5, $F1653&gt;=4,$H1653&gt;=4), "Best Customers",
    AND($D1653&gt;=3, $D1653&lt;=4, $F1653&gt;=4, $H1653&gt;=3), "Loyal Customers",
    AND($D1653&gt;=3, $D1653&lt;=4, $F1653&gt;=2, $H1653&gt;=2), "Potential Loyal Customers",
    AND($D1653&gt;=2, $D1653&lt;=3, $F1653&gt;=3, $H1653&gt;=3), "At-Risk Customers",
    AND($D1653=1, $F1653&lt;=2, $H1653&lt;=2), "Lost Customers",
    TRUE, "Unclassified"
)</f>
        <v>Unclassified</v>
      </c>
    </row>
    <row r="1654" spans="1:11" x14ac:dyDescent="0.2">
      <c r="A1654" t="str">
        <v>CUS000196</v>
      </c>
      <c r="B1654" s="1" cm="1">
        <f t="array" ref="B1654">MAX(_xlfn._xlws.FILTER(Sheet1!B:B,Sheet2!A1654 = Sheet1!A:A))</f>
        <v>45722</v>
      </c>
      <c r="C1654" s="2">
        <f t="shared" ca="1" si="29"/>
        <v>55</v>
      </c>
      <c r="D1654" cm="1">
        <f t="array" aca="1" ref="D1654" ca="1">_xlfn.IFS(C1654 &lt;_xlfn.PERCENTILE.EXC($C$2:$C$1786,0.2),5,C1654&lt;_xlfn.PERCENTILE.EXC($C$2:$C$2000, 0.4),4, C1654&lt;_xlfn.PERCENTILE.EXC($C$2:$C$2000, 0.6),3, C1654&lt;_xlfn.PERCENTILE.EXC($C$2:$C$2000, 0.8),2, C1654&gt;=_xlfn.PERCENTILE.EXC($C$2:$C$2000, 0.8), 1)</f>
        <v>5</v>
      </c>
      <c r="E1654">
        <f>COUNTIF(Sheet1!A:A,Sheet2!A1654)</f>
        <v>19</v>
      </c>
      <c r="F1654" cm="1">
        <f t="array" ref="F1654">_xlfn.IFS(E1654 &gt; _xlfn.PERCENTILE.EXC($E$2:$E$1786,0.8), 5, E1654 &gt; _xlfn.PERCENTILE.EXC($E$2:$E$1786,0.6), 4,E1654 &gt; _xlfn.PERCENTILE.EXC($E$2:$E$1786,0.4), 3, E1654 &gt; _xlfn.PERCENTILE.EXC($E$2:$E$1786,0.2),2, E1654 &lt;= _xlfn.PERCENTILE.EXC($E$2:$E$1786,0.2), 1)</f>
        <v>5</v>
      </c>
      <c r="G1654">
        <f>SUMIF(Sheet1!A:A,A1654,Sheet1!C:C)</f>
        <v>1923.85</v>
      </c>
      <c r="H1654" cm="1">
        <f t="array" ref="H1654">_xlfn.IFS(G1654 &lt;_xlfn.PERCENTILE.EXC($G$2:$G$1786,0.2),5,G1654&lt;_xlfn.PERCENTILE.EXC($G$2:$G$2000, 0.4),4, G1654&lt;_xlfn.PERCENTILE.EXC($G$2:$G$2000, 0.6),3, G1654&lt;_xlfn.PERCENTILE.EXC($G$2:$G$2000, 0.8),2, G1654&gt;=_xlfn.PERCENTILE.EXC($G$2:$G$2000, 0.8), 1)</f>
        <v>2</v>
      </c>
      <c r="K1654" t="str" cm="1">
        <f t="array" aca="1" ref="K1654" ca="1">_xlfn.IFS(
    AND($D1654=5, $F1654&gt;=4,$H1654&gt;=4), "Best Customers",
    AND($D1654&gt;=3, $D1654&lt;=4, $F1654&gt;=4, $H1654&gt;=3), "Loyal Customers",
    AND($D1654&gt;=3, $D1654&lt;=4, $F1654&gt;=2, $H1654&gt;=2), "Potential Loyal Customers",
    AND($D1654&gt;=2, $D1654&lt;=3, $F1654&gt;=3, $H1654&gt;=3), "At-Risk Customers",
    AND($D1654=1, $F1654&lt;=2, $H1654&lt;=2), "Lost Customers",
    TRUE, "Unclassified"
)</f>
        <v>Unclassified</v>
      </c>
    </row>
    <row r="1655" spans="1:11" x14ac:dyDescent="0.2">
      <c r="A1655" t="str">
        <v>CUS025960</v>
      </c>
      <c r="B1655" s="1" cm="1">
        <f t="array" ref="B1655">MAX(_xlfn._xlws.FILTER(Sheet1!B:B,Sheet2!A1655 = Sheet1!A:A))</f>
        <v>43486</v>
      </c>
      <c r="C1655" s="2">
        <f t="shared" ca="1" si="29"/>
        <v>2291</v>
      </c>
      <c r="D1655" cm="1">
        <f t="array" aca="1" ref="D1655" ca="1">_xlfn.IFS(C1655 &lt;_xlfn.PERCENTILE.EXC($C$2:$C$1786,0.2),5,C1655&lt;_xlfn.PERCENTILE.EXC($C$2:$C$2000, 0.4),4, C1655&lt;_xlfn.PERCENTILE.EXC($C$2:$C$2000, 0.6),3, C1655&lt;_xlfn.PERCENTILE.EXC($C$2:$C$2000, 0.8),2, C1655&gt;=_xlfn.PERCENTILE.EXC($C$2:$C$2000, 0.8), 1)</f>
        <v>2</v>
      </c>
      <c r="E1655">
        <f>COUNTIF(Sheet1!A:A,Sheet2!A1655)</f>
        <v>1</v>
      </c>
      <c r="F1655" cm="1">
        <f t="array" ref="F1655">_xlfn.IFS(E1655 &gt; _xlfn.PERCENTILE.EXC($E$2:$E$1786,0.8), 5, E1655 &gt; _xlfn.PERCENTILE.EXC($E$2:$E$1786,0.6), 4,E1655 &gt; _xlfn.PERCENTILE.EXC($E$2:$E$1786,0.4), 3, E1655 &gt; _xlfn.PERCENTILE.EXC($E$2:$E$1786,0.2),2, E1655 &lt;= _xlfn.PERCENTILE.EXC($E$2:$E$1786,0.2), 1)</f>
        <v>1</v>
      </c>
      <c r="G1655">
        <f>SUMIF(Sheet1!A:A,A1655,Sheet1!C:C)</f>
        <v>107.85</v>
      </c>
      <c r="H1655" cm="1">
        <f t="array" ref="H1655">_xlfn.IFS(G1655 &lt;_xlfn.PERCENTILE.EXC($G$2:$G$1786,0.2),5,G1655&lt;_xlfn.PERCENTILE.EXC($G$2:$G$2000, 0.4),4, G1655&lt;_xlfn.PERCENTILE.EXC($G$2:$G$2000, 0.6),3, G1655&lt;_xlfn.PERCENTILE.EXC($G$2:$G$2000, 0.8),2, G1655&gt;=_xlfn.PERCENTILE.EXC($G$2:$G$2000, 0.8), 1)</f>
        <v>4</v>
      </c>
      <c r="K1655" t="str" cm="1">
        <f t="array" aca="1" ref="K1655" ca="1">_xlfn.IFS(
    AND($D1655=5, $F1655&gt;=4,$H1655&gt;=4), "Best Customers",
    AND($D1655&gt;=3, $D1655&lt;=4, $F1655&gt;=4, $H1655&gt;=3), "Loyal Customers",
    AND($D1655&gt;=3, $D1655&lt;=4, $F1655&gt;=2, $H1655&gt;=2), "Potential Loyal Customers",
    AND($D1655&gt;=2, $D1655&lt;=3, $F1655&gt;=3, $H1655&gt;=3), "At-Risk Customers",
    AND($D1655=1, $F1655&lt;=2, $H1655&lt;=2), "Lost Customers",
    TRUE, "Unclassified"
)</f>
        <v>Unclassified</v>
      </c>
    </row>
    <row r="1656" spans="1:11" x14ac:dyDescent="0.2">
      <c r="A1656" t="str">
        <v>CUS025961</v>
      </c>
      <c r="B1656" s="1" cm="1">
        <f t="array" ref="B1656">MAX(_xlfn._xlws.FILTER(Sheet1!B:B,Sheet2!A1656 = Sheet1!A:A))</f>
        <v>43486</v>
      </c>
      <c r="C1656" s="2">
        <f t="shared" ca="1" si="29"/>
        <v>2291</v>
      </c>
      <c r="D1656" cm="1">
        <f t="array" aca="1" ref="D1656" ca="1">_xlfn.IFS(C1656 &lt;_xlfn.PERCENTILE.EXC($C$2:$C$1786,0.2),5,C1656&lt;_xlfn.PERCENTILE.EXC($C$2:$C$2000, 0.4),4, C1656&lt;_xlfn.PERCENTILE.EXC($C$2:$C$2000, 0.6),3, C1656&lt;_xlfn.PERCENTILE.EXC($C$2:$C$2000, 0.8),2, C1656&gt;=_xlfn.PERCENTILE.EXC($C$2:$C$2000, 0.8), 1)</f>
        <v>2</v>
      </c>
      <c r="E1656">
        <f>COUNTIF(Sheet1!A:A,Sheet2!A1656)</f>
        <v>1</v>
      </c>
      <c r="F1656" cm="1">
        <f t="array" ref="F1656">_xlfn.IFS(E1656 &gt; _xlfn.PERCENTILE.EXC($E$2:$E$1786,0.8), 5, E1656 &gt; _xlfn.PERCENTILE.EXC($E$2:$E$1786,0.6), 4,E1656 &gt; _xlfn.PERCENTILE.EXC($E$2:$E$1786,0.4), 3, E1656 &gt; _xlfn.PERCENTILE.EXC($E$2:$E$1786,0.2),2, E1656 &lt;= _xlfn.PERCENTILE.EXC($E$2:$E$1786,0.2), 1)</f>
        <v>1</v>
      </c>
      <c r="G1656">
        <f>SUMIF(Sheet1!A:A,A1656,Sheet1!C:C)</f>
        <v>979.86</v>
      </c>
      <c r="H1656" cm="1">
        <f t="array" ref="H1656">_xlfn.IFS(G1656 &lt;_xlfn.PERCENTILE.EXC($G$2:$G$1786,0.2),5,G1656&lt;_xlfn.PERCENTILE.EXC($G$2:$G$2000, 0.4),4, G1656&lt;_xlfn.PERCENTILE.EXC($G$2:$G$2000, 0.6),3, G1656&lt;_xlfn.PERCENTILE.EXC($G$2:$G$2000, 0.8),2, G1656&gt;=_xlfn.PERCENTILE.EXC($G$2:$G$2000, 0.8), 1)</f>
        <v>2</v>
      </c>
      <c r="K1656" t="str" cm="1">
        <f t="array" aca="1" ref="K1656" ca="1">_xlfn.IFS(
    AND($D1656=5, $F1656&gt;=4,$H1656&gt;=4), "Best Customers",
    AND($D1656&gt;=3, $D1656&lt;=4, $F1656&gt;=4, $H1656&gt;=3), "Loyal Customers",
    AND($D1656&gt;=3, $D1656&lt;=4, $F1656&gt;=2, $H1656&gt;=2), "Potential Loyal Customers",
    AND($D1656&gt;=2, $D1656&lt;=3, $F1656&gt;=3, $H1656&gt;=3), "At-Risk Customers",
    AND($D1656=1, $F1656&lt;=2, $H1656&lt;=2), "Lost Customers",
    TRUE, "Unclassified"
)</f>
        <v>Unclassified</v>
      </c>
    </row>
    <row r="1657" spans="1:11" x14ac:dyDescent="0.2">
      <c r="A1657" t="str">
        <v>CUS024245</v>
      </c>
      <c r="B1657" s="1" cm="1">
        <f t="array" ref="B1657">MAX(_xlfn._xlws.FILTER(Sheet1!B:B,Sheet2!A1657 = Sheet1!A:A))</f>
        <v>43885</v>
      </c>
      <c r="C1657" s="2">
        <f t="shared" ca="1" si="29"/>
        <v>1892</v>
      </c>
      <c r="D1657" cm="1">
        <f t="array" aca="1" ref="D1657" ca="1">_xlfn.IFS(C1657 &lt;_xlfn.PERCENTILE.EXC($C$2:$C$1786,0.2),5,C1657&lt;_xlfn.PERCENTILE.EXC($C$2:$C$2000, 0.4),4, C1657&lt;_xlfn.PERCENTILE.EXC($C$2:$C$2000, 0.6),3, C1657&lt;_xlfn.PERCENTILE.EXC($C$2:$C$2000, 0.8),2, C1657&gt;=_xlfn.PERCENTILE.EXC($C$2:$C$2000, 0.8), 1)</f>
        <v>3</v>
      </c>
      <c r="E1657">
        <f>COUNTIF(Sheet1!A:A,Sheet2!A1657)</f>
        <v>2</v>
      </c>
      <c r="F1657" cm="1">
        <f t="array" ref="F1657">_xlfn.IFS(E1657 &gt; _xlfn.PERCENTILE.EXC($E$2:$E$1786,0.8), 5, E1657 &gt; _xlfn.PERCENTILE.EXC($E$2:$E$1786,0.6), 4,E1657 &gt; _xlfn.PERCENTILE.EXC($E$2:$E$1786,0.4), 3, E1657 &gt; _xlfn.PERCENTILE.EXC($E$2:$E$1786,0.2),2, E1657 &lt;= _xlfn.PERCENTILE.EXC($E$2:$E$1786,0.2), 1)</f>
        <v>2</v>
      </c>
      <c r="G1657">
        <f>SUMIF(Sheet1!A:A,A1657,Sheet1!C:C)</f>
        <v>154.35000000000002</v>
      </c>
      <c r="H1657" cm="1">
        <f t="array" ref="H1657">_xlfn.IFS(G1657 &lt;_xlfn.PERCENTILE.EXC($G$2:$G$1786,0.2),5,G1657&lt;_xlfn.PERCENTILE.EXC($G$2:$G$2000, 0.4),4, G1657&lt;_xlfn.PERCENTILE.EXC($G$2:$G$2000, 0.6),3, G1657&lt;_xlfn.PERCENTILE.EXC($G$2:$G$2000, 0.8),2, G1657&gt;=_xlfn.PERCENTILE.EXC($G$2:$G$2000, 0.8), 1)</f>
        <v>4</v>
      </c>
      <c r="K1657" t="str" cm="1">
        <f t="array" aca="1" ref="K1657" ca="1">_xlfn.IFS(
    AND($D1657=5, $F1657&gt;=4,$H1657&gt;=4), "Best Customers",
    AND($D1657&gt;=3, $D1657&lt;=4, $F1657&gt;=4, $H1657&gt;=3), "Loyal Customers",
    AND($D1657&gt;=3, $D1657&lt;=4, $F1657&gt;=2, $H1657&gt;=2), "Potential Loyal Customers",
    AND($D1657&gt;=2, $D1657&lt;=3, $F1657&gt;=3, $H1657&gt;=3), "At-Risk Customers",
    AND($D1657=1, $F1657&lt;=2, $H1657&lt;=2), "Lost Customers",
    TRUE, "Unclassified"
)</f>
        <v>Potential Loyal Customers</v>
      </c>
    </row>
    <row r="1658" spans="1:11" x14ac:dyDescent="0.2">
      <c r="A1658" t="str">
        <v>CUS019305</v>
      </c>
      <c r="B1658" s="1" cm="1">
        <f t="array" ref="B1658">MAX(_xlfn._xlws.FILTER(Sheet1!B:B,Sheet2!A1658 = Sheet1!A:A))</f>
        <v>44407</v>
      </c>
      <c r="C1658" s="2">
        <f t="shared" ca="1" si="29"/>
        <v>1370</v>
      </c>
      <c r="D1658" cm="1">
        <f t="array" aca="1" ref="D1658" ca="1">_xlfn.IFS(C1658 &lt;_xlfn.PERCENTILE.EXC($C$2:$C$1786,0.2),5,C1658&lt;_xlfn.PERCENTILE.EXC($C$2:$C$2000, 0.4),4, C1658&lt;_xlfn.PERCENTILE.EXC($C$2:$C$2000, 0.6),3, C1658&lt;_xlfn.PERCENTILE.EXC($C$2:$C$2000, 0.8),2, C1658&gt;=_xlfn.PERCENTILE.EXC($C$2:$C$2000, 0.8), 1)</f>
        <v>3</v>
      </c>
      <c r="E1658">
        <f>COUNTIF(Sheet1!A:A,Sheet2!A1658)</f>
        <v>11</v>
      </c>
      <c r="F1658" cm="1">
        <f t="array" ref="F1658">_xlfn.IFS(E1658 &gt; _xlfn.PERCENTILE.EXC($E$2:$E$1786,0.8), 5, E1658 &gt; _xlfn.PERCENTILE.EXC($E$2:$E$1786,0.6), 4,E1658 &gt; _xlfn.PERCENTILE.EXC($E$2:$E$1786,0.4), 3, E1658 &gt; _xlfn.PERCENTILE.EXC($E$2:$E$1786,0.2),2, E1658 &lt;= _xlfn.PERCENTILE.EXC($E$2:$E$1786,0.2), 1)</f>
        <v>4</v>
      </c>
      <c r="G1658">
        <f>SUMIF(Sheet1!A:A,A1658,Sheet1!C:C)</f>
        <v>1968.1000000000001</v>
      </c>
      <c r="H1658" cm="1">
        <f t="array" ref="H1658">_xlfn.IFS(G1658 &lt;_xlfn.PERCENTILE.EXC($G$2:$G$1786,0.2),5,G1658&lt;_xlfn.PERCENTILE.EXC($G$2:$G$2000, 0.4),4, G1658&lt;_xlfn.PERCENTILE.EXC($G$2:$G$2000, 0.6),3, G1658&lt;_xlfn.PERCENTILE.EXC($G$2:$G$2000, 0.8),2, G1658&gt;=_xlfn.PERCENTILE.EXC($G$2:$G$2000, 0.8), 1)</f>
        <v>2</v>
      </c>
      <c r="K1658" t="str" cm="1">
        <f t="array" aca="1" ref="K1658" ca="1">_xlfn.IFS(
    AND($D1658=5, $F1658&gt;=4,$H1658&gt;=4), "Best Customers",
    AND($D1658&gt;=3, $D1658&lt;=4, $F1658&gt;=4, $H1658&gt;=3), "Loyal Customers",
    AND($D1658&gt;=3, $D1658&lt;=4, $F1658&gt;=2, $H1658&gt;=2), "Potential Loyal Customers",
    AND($D1658&gt;=2, $D1658&lt;=3, $F1658&gt;=3, $H1658&gt;=3), "At-Risk Customers",
    AND($D1658=1, $F1658&lt;=2, $H1658&lt;=2), "Lost Customers",
    TRUE, "Unclassified"
)</f>
        <v>Potential Loyal Customers</v>
      </c>
    </row>
    <row r="1659" spans="1:11" x14ac:dyDescent="0.2">
      <c r="A1659" t="str">
        <v>CUS006622</v>
      </c>
      <c r="B1659" s="1" cm="1">
        <f t="array" ref="B1659">MAX(_xlfn._xlws.FILTER(Sheet1!B:B,Sheet2!A1659 = Sheet1!A:A))</f>
        <v>45432</v>
      </c>
      <c r="C1659" s="2">
        <f t="shared" ca="1" si="29"/>
        <v>345</v>
      </c>
      <c r="D1659" cm="1">
        <f t="array" aca="1" ref="D1659" ca="1">_xlfn.IFS(C1659 &lt;_xlfn.PERCENTILE.EXC($C$2:$C$1786,0.2),5,C1659&lt;_xlfn.PERCENTILE.EXC($C$2:$C$2000, 0.4),4, C1659&lt;_xlfn.PERCENTILE.EXC($C$2:$C$2000, 0.6),3, C1659&lt;_xlfn.PERCENTILE.EXC($C$2:$C$2000, 0.8),2, C1659&gt;=_xlfn.PERCENTILE.EXC($C$2:$C$2000, 0.8), 1)</f>
        <v>4</v>
      </c>
      <c r="E1659">
        <f>COUNTIF(Sheet1!A:A,Sheet2!A1659)</f>
        <v>16</v>
      </c>
      <c r="F1659" cm="1">
        <f t="array" ref="F1659">_xlfn.IFS(E1659 &gt; _xlfn.PERCENTILE.EXC($E$2:$E$1786,0.8), 5, E1659 &gt; _xlfn.PERCENTILE.EXC($E$2:$E$1786,0.6), 4,E1659 &gt; _xlfn.PERCENTILE.EXC($E$2:$E$1786,0.4), 3, E1659 &gt; _xlfn.PERCENTILE.EXC($E$2:$E$1786,0.2),2, E1659 &lt;= _xlfn.PERCENTILE.EXC($E$2:$E$1786,0.2), 1)</f>
        <v>5</v>
      </c>
      <c r="G1659">
        <f>SUMIF(Sheet1!A:A,A1659,Sheet1!C:C)</f>
        <v>1268.4000000000001</v>
      </c>
      <c r="H1659" cm="1">
        <f t="array" ref="H1659">_xlfn.IFS(G1659 &lt;_xlfn.PERCENTILE.EXC($G$2:$G$1786,0.2),5,G1659&lt;_xlfn.PERCENTILE.EXC($G$2:$G$2000, 0.4),4, G1659&lt;_xlfn.PERCENTILE.EXC($G$2:$G$2000, 0.6),3, G1659&lt;_xlfn.PERCENTILE.EXC($G$2:$G$2000, 0.8),2, G1659&gt;=_xlfn.PERCENTILE.EXC($G$2:$G$2000, 0.8), 1)</f>
        <v>2</v>
      </c>
      <c r="K1659" t="str" cm="1">
        <f t="array" aca="1" ref="K1659" ca="1">_xlfn.IFS(
    AND($D1659=5, $F1659&gt;=4,$H1659&gt;=4), "Best Customers",
    AND($D1659&gt;=3, $D1659&lt;=4, $F1659&gt;=4, $H1659&gt;=3), "Loyal Customers",
    AND($D1659&gt;=3, $D1659&lt;=4, $F1659&gt;=2, $H1659&gt;=2), "Potential Loyal Customers",
    AND($D1659&gt;=2, $D1659&lt;=3, $F1659&gt;=3, $H1659&gt;=3), "At-Risk Customers",
    AND($D1659=1, $F1659&lt;=2, $H1659&lt;=2), "Lost Customers",
    TRUE, "Unclassified"
)</f>
        <v>Potential Loyal Customers</v>
      </c>
    </row>
    <row r="1660" spans="1:11" x14ac:dyDescent="0.2">
      <c r="A1660" t="str">
        <v>CUS025813</v>
      </c>
      <c r="B1660" s="1" cm="1">
        <f t="array" ref="B1660">MAX(_xlfn._xlws.FILTER(Sheet1!B:B,Sheet2!A1660 = Sheet1!A:A))</f>
        <v>43581</v>
      </c>
      <c r="C1660" s="2">
        <f t="shared" ca="1" si="29"/>
        <v>2196</v>
      </c>
      <c r="D1660" cm="1">
        <f t="array" aca="1" ref="D1660" ca="1">_xlfn.IFS(C1660 &lt;_xlfn.PERCENTILE.EXC($C$2:$C$1786,0.2),5,C1660&lt;_xlfn.PERCENTILE.EXC($C$2:$C$2000, 0.4),4, C1660&lt;_xlfn.PERCENTILE.EXC($C$2:$C$2000, 0.6),3, C1660&lt;_xlfn.PERCENTILE.EXC($C$2:$C$2000, 0.8),2, C1660&gt;=_xlfn.PERCENTILE.EXC($C$2:$C$2000, 0.8), 1)</f>
        <v>3</v>
      </c>
      <c r="E1660">
        <f>COUNTIF(Sheet1!A:A,Sheet2!A1660)</f>
        <v>2</v>
      </c>
      <c r="F1660" cm="1">
        <f t="array" ref="F1660">_xlfn.IFS(E1660 &gt; _xlfn.PERCENTILE.EXC($E$2:$E$1786,0.8), 5, E1660 &gt; _xlfn.PERCENTILE.EXC($E$2:$E$1786,0.6), 4,E1660 &gt; _xlfn.PERCENTILE.EXC($E$2:$E$1786,0.4), 3, E1660 &gt; _xlfn.PERCENTILE.EXC($E$2:$E$1786,0.2),2, E1660 &lt;= _xlfn.PERCENTILE.EXC($E$2:$E$1786,0.2), 1)</f>
        <v>2</v>
      </c>
      <c r="G1660">
        <f>SUMIF(Sheet1!A:A,A1660,Sheet1!C:C)</f>
        <v>359.75</v>
      </c>
      <c r="H1660" cm="1">
        <f t="array" ref="H1660">_xlfn.IFS(G1660 &lt;_xlfn.PERCENTILE.EXC($G$2:$G$1786,0.2),5,G1660&lt;_xlfn.PERCENTILE.EXC($G$2:$G$2000, 0.4),4, G1660&lt;_xlfn.PERCENTILE.EXC($G$2:$G$2000, 0.6),3, G1660&lt;_xlfn.PERCENTILE.EXC($G$2:$G$2000, 0.8),2, G1660&gt;=_xlfn.PERCENTILE.EXC($G$2:$G$2000, 0.8), 1)</f>
        <v>3</v>
      </c>
      <c r="K1660" t="str" cm="1">
        <f t="array" aca="1" ref="K1660" ca="1">_xlfn.IFS(
    AND($D1660=5, $F1660&gt;=4,$H1660&gt;=4), "Best Customers",
    AND($D1660&gt;=3, $D1660&lt;=4, $F1660&gt;=4, $H1660&gt;=3), "Loyal Customers",
    AND($D1660&gt;=3, $D1660&lt;=4, $F1660&gt;=2, $H1660&gt;=2), "Potential Loyal Customers",
    AND($D1660&gt;=2, $D1660&lt;=3, $F1660&gt;=3, $H1660&gt;=3), "At-Risk Customers",
    AND($D1660=1, $F1660&lt;=2, $H1660&lt;=2), "Lost Customers",
    TRUE, "Unclassified"
)</f>
        <v>Potential Loyal Customers</v>
      </c>
    </row>
    <row r="1661" spans="1:11" x14ac:dyDescent="0.2">
      <c r="A1661" t="str">
        <v>CUS004535</v>
      </c>
      <c r="B1661" s="1" cm="1">
        <f t="array" ref="B1661">MAX(_xlfn._xlws.FILTER(Sheet1!B:B,Sheet2!A1661 = Sheet1!A:A))</f>
        <v>45553</v>
      </c>
      <c r="C1661" s="2">
        <f t="shared" ca="1" si="29"/>
        <v>224</v>
      </c>
      <c r="D1661" cm="1">
        <f t="array" aca="1" ref="D1661" ca="1">_xlfn.IFS(C1661 &lt;_xlfn.PERCENTILE.EXC($C$2:$C$1786,0.2),5,C1661&lt;_xlfn.PERCENTILE.EXC($C$2:$C$2000, 0.4),4, C1661&lt;_xlfn.PERCENTILE.EXC($C$2:$C$2000, 0.6),3, C1661&lt;_xlfn.PERCENTILE.EXC($C$2:$C$2000, 0.8),2, C1661&gt;=_xlfn.PERCENTILE.EXC($C$2:$C$2000, 0.8), 1)</f>
        <v>5</v>
      </c>
      <c r="E1661">
        <f>COUNTIF(Sheet1!A:A,Sheet2!A1661)</f>
        <v>15</v>
      </c>
      <c r="F1661" cm="1">
        <f t="array" ref="F1661">_xlfn.IFS(E1661 &gt; _xlfn.PERCENTILE.EXC($E$2:$E$1786,0.8), 5, E1661 &gt; _xlfn.PERCENTILE.EXC($E$2:$E$1786,0.6), 4,E1661 &gt; _xlfn.PERCENTILE.EXC($E$2:$E$1786,0.4), 3, E1661 &gt; _xlfn.PERCENTILE.EXC($E$2:$E$1786,0.2),2, E1661 &lt;= _xlfn.PERCENTILE.EXC($E$2:$E$1786,0.2), 1)</f>
        <v>5</v>
      </c>
      <c r="G1661">
        <f>SUMIF(Sheet1!A:A,A1661,Sheet1!C:C)</f>
        <v>1161.53</v>
      </c>
      <c r="H1661" cm="1">
        <f t="array" ref="H1661">_xlfn.IFS(G1661 &lt;_xlfn.PERCENTILE.EXC($G$2:$G$1786,0.2),5,G1661&lt;_xlfn.PERCENTILE.EXC($G$2:$G$2000, 0.4),4, G1661&lt;_xlfn.PERCENTILE.EXC($G$2:$G$2000, 0.6),3, G1661&lt;_xlfn.PERCENTILE.EXC($G$2:$G$2000, 0.8),2, G1661&gt;=_xlfn.PERCENTILE.EXC($G$2:$G$2000, 0.8), 1)</f>
        <v>2</v>
      </c>
      <c r="K1661" t="str" cm="1">
        <f t="array" aca="1" ref="K1661" ca="1">_xlfn.IFS(
    AND($D1661=5, $F1661&gt;=4,$H1661&gt;=4), "Best Customers",
    AND($D1661&gt;=3, $D1661&lt;=4, $F1661&gt;=4, $H1661&gt;=3), "Loyal Customers",
    AND($D1661&gt;=3, $D1661&lt;=4, $F1661&gt;=2, $H1661&gt;=2), "Potential Loyal Customers",
    AND($D1661&gt;=2, $D1661&lt;=3, $F1661&gt;=3, $H1661&gt;=3), "At-Risk Customers",
    AND($D1661=1, $F1661&lt;=2, $H1661&lt;=2), "Lost Customers",
    TRUE, "Unclassified"
)</f>
        <v>Unclassified</v>
      </c>
    </row>
    <row r="1662" spans="1:11" x14ac:dyDescent="0.2">
      <c r="A1662" t="str">
        <v>CUS025956</v>
      </c>
      <c r="B1662" s="1" cm="1">
        <f t="array" ref="B1662">MAX(_xlfn._xlws.FILTER(Sheet1!B:B,Sheet2!A1662 = Sheet1!A:A))</f>
        <v>43490</v>
      </c>
      <c r="C1662" s="2">
        <f t="shared" ca="1" si="29"/>
        <v>2287</v>
      </c>
      <c r="D1662" cm="1">
        <f t="array" aca="1" ref="D1662" ca="1">_xlfn.IFS(C1662 &lt;_xlfn.PERCENTILE.EXC($C$2:$C$1786,0.2),5,C1662&lt;_xlfn.PERCENTILE.EXC($C$2:$C$2000, 0.4),4, C1662&lt;_xlfn.PERCENTILE.EXC($C$2:$C$2000, 0.6),3, C1662&lt;_xlfn.PERCENTILE.EXC($C$2:$C$2000, 0.8),2, C1662&gt;=_xlfn.PERCENTILE.EXC($C$2:$C$2000, 0.8), 1)</f>
        <v>2</v>
      </c>
      <c r="E1662">
        <f>COUNTIF(Sheet1!A:A,Sheet2!A1662)</f>
        <v>1</v>
      </c>
      <c r="F1662" cm="1">
        <f t="array" ref="F1662">_xlfn.IFS(E1662 &gt; _xlfn.PERCENTILE.EXC($E$2:$E$1786,0.8), 5, E1662 &gt; _xlfn.PERCENTILE.EXC($E$2:$E$1786,0.6), 4,E1662 &gt; _xlfn.PERCENTILE.EXC($E$2:$E$1786,0.4), 3, E1662 &gt; _xlfn.PERCENTILE.EXC($E$2:$E$1786,0.2),2, E1662 &lt;= _xlfn.PERCENTILE.EXC($E$2:$E$1786,0.2), 1)</f>
        <v>1</v>
      </c>
      <c r="G1662">
        <f>SUMIF(Sheet1!A:A,A1662,Sheet1!C:C)</f>
        <v>131.69999999999999</v>
      </c>
      <c r="H1662" cm="1">
        <f t="array" ref="H1662">_xlfn.IFS(G1662 &lt;_xlfn.PERCENTILE.EXC($G$2:$G$1786,0.2),5,G1662&lt;_xlfn.PERCENTILE.EXC($G$2:$G$2000, 0.4),4, G1662&lt;_xlfn.PERCENTILE.EXC($G$2:$G$2000, 0.6),3, G1662&lt;_xlfn.PERCENTILE.EXC($G$2:$G$2000, 0.8),2, G1662&gt;=_xlfn.PERCENTILE.EXC($G$2:$G$2000, 0.8), 1)</f>
        <v>4</v>
      </c>
      <c r="K1662" t="str" cm="1">
        <f t="array" aca="1" ref="K1662" ca="1">_xlfn.IFS(
    AND($D1662=5, $F1662&gt;=4,$H1662&gt;=4), "Best Customers",
    AND($D1662&gt;=3, $D1662&lt;=4, $F1662&gt;=4, $H1662&gt;=3), "Loyal Customers",
    AND($D1662&gt;=3, $D1662&lt;=4, $F1662&gt;=2, $H1662&gt;=2), "Potential Loyal Customers",
    AND($D1662&gt;=2, $D1662&lt;=3, $F1662&gt;=3, $H1662&gt;=3), "At-Risk Customers",
    AND($D1662=1, $F1662&lt;=2, $H1662&lt;=2), "Lost Customers",
    TRUE, "Unclassified"
)</f>
        <v>Unclassified</v>
      </c>
    </row>
    <row r="1663" spans="1:11" x14ac:dyDescent="0.2">
      <c r="A1663" t="str">
        <v>CUS005145</v>
      </c>
      <c r="B1663" s="1" cm="1">
        <f t="array" ref="B1663">MAX(_xlfn._xlws.FILTER(Sheet1!B:B,Sheet2!A1663 = Sheet1!A:A))</f>
        <v>45518</v>
      </c>
      <c r="C1663" s="2">
        <f t="shared" ca="1" si="29"/>
        <v>259</v>
      </c>
      <c r="D1663" cm="1">
        <f t="array" aca="1" ref="D1663" ca="1">_xlfn.IFS(C1663 &lt;_xlfn.PERCENTILE.EXC($C$2:$C$1786,0.2),5,C1663&lt;_xlfn.PERCENTILE.EXC($C$2:$C$2000, 0.4),4, C1663&lt;_xlfn.PERCENTILE.EXC($C$2:$C$2000, 0.6),3, C1663&lt;_xlfn.PERCENTILE.EXC($C$2:$C$2000, 0.8),2, C1663&gt;=_xlfn.PERCENTILE.EXC($C$2:$C$2000, 0.8), 1)</f>
        <v>5</v>
      </c>
      <c r="E1663">
        <f>COUNTIF(Sheet1!A:A,Sheet2!A1663)</f>
        <v>26</v>
      </c>
      <c r="F1663" cm="1">
        <f t="array" ref="F1663">_xlfn.IFS(E1663 &gt; _xlfn.PERCENTILE.EXC($E$2:$E$1786,0.8), 5, E1663 &gt; _xlfn.PERCENTILE.EXC($E$2:$E$1786,0.6), 4,E1663 &gt; _xlfn.PERCENTILE.EXC($E$2:$E$1786,0.4), 3, E1663 &gt; _xlfn.PERCENTILE.EXC($E$2:$E$1786,0.2),2, E1663 &lt;= _xlfn.PERCENTILE.EXC($E$2:$E$1786,0.2), 1)</f>
        <v>5</v>
      </c>
      <c r="G1663">
        <f>SUMIF(Sheet1!A:A,A1663,Sheet1!C:C)</f>
        <v>4424.2299999999987</v>
      </c>
      <c r="H1663" cm="1">
        <f t="array" ref="H1663">_xlfn.IFS(G1663 &lt;_xlfn.PERCENTILE.EXC($G$2:$G$1786,0.2),5,G1663&lt;_xlfn.PERCENTILE.EXC($G$2:$G$2000, 0.4),4, G1663&lt;_xlfn.PERCENTILE.EXC($G$2:$G$2000, 0.6),3, G1663&lt;_xlfn.PERCENTILE.EXC($G$2:$G$2000, 0.8),2, G1663&gt;=_xlfn.PERCENTILE.EXC($G$2:$G$2000, 0.8), 1)</f>
        <v>1</v>
      </c>
      <c r="K1663" t="str" cm="1">
        <f t="array" aca="1" ref="K1663" ca="1">_xlfn.IFS(
    AND($D1663=5, $F1663&gt;=4,$H1663&gt;=4), "Best Customers",
    AND($D1663&gt;=3, $D1663&lt;=4, $F1663&gt;=4, $H1663&gt;=3), "Loyal Customers",
    AND($D1663&gt;=3, $D1663&lt;=4, $F1663&gt;=2, $H1663&gt;=2), "Potential Loyal Customers",
    AND($D1663&gt;=2, $D1663&lt;=3, $F1663&gt;=3, $H1663&gt;=3), "At-Risk Customers",
    AND($D1663=1, $F1663&lt;=2, $H1663&lt;=2), "Lost Customers",
    TRUE, "Unclassified"
)</f>
        <v>Unclassified</v>
      </c>
    </row>
    <row r="1664" spans="1:11" x14ac:dyDescent="0.2">
      <c r="A1664" t="str">
        <v>CUS025790</v>
      </c>
      <c r="B1664" s="1" cm="1">
        <f t="array" ref="B1664">MAX(_xlfn._xlws.FILTER(Sheet1!B:B,Sheet2!A1664 = Sheet1!A:A))</f>
        <v>43592</v>
      </c>
      <c r="C1664" s="2">
        <f t="shared" ca="1" si="29"/>
        <v>2185</v>
      </c>
      <c r="D1664" cm="1">
        <f t="array" aca="1" ref="D1664" ca="1">_xlfn.IFS(C1664 &lt;_xlfn.PERCENTILE.EXC($C$2:$C$1786,0.2),5,C1664&lt;_xlfn.PERCENTILE.EXC($C$2:$C$2000, 0.4),4, C1664&lt;_xlfn.PERCENTILE.EXC($C$2:$C$2000, 0.6),3, C1664&lt;_xlfn.PERCENTILE.EXC($C$2:$C$2000, 0.8),2, C1664&gt;=_xlfn.PERCENTILE.EXC($C$2:$C$2000, 0.8), 1)</f>
        <v>3</v>
      </c>
      <c r="E1664">
        <f>COUNTIF(Sheet1!A:A,Sheet2!A1664)</f>
        <v>2</v>
      </c>
      <c r="F1664" cm="1">
        <f t="array" ref="F1664">_xlfn.IFS(E1664 &gt; _xlfn.PERCENTILE.EXC($E$2:$E$1786,0.8), 5, E1664 &gt; _xlfn.PERCENTILE.EXC($E$2:$E$1786,0.6), 4,E1664 &gt; _xlfn.PERCENTILE.EXC($E$2:$E$1786,0.4), 3, E1664 &gt; _xlfn.PERCENTILE.EXC($E$2:$E$1786,0.2),2, E1664 &lt;= _xlfn.PERCENTILE.EXC($E$2:$E$1786,0.2), 1)</f>
        <v>2</v>
      </c>
      <c r="G1664">
        <f>SUMIF(Sheet1!A:A,A1664,Sheet1!C:C)</f>
        <v>1552.78</v>
      </c>
      <c r="H1664" cm="1">
        <f t="array" ref="H1664">_xlfn.IFS(G1664 &lt;_xlfn.PERCENTILE.EXC($G$2:$G$1786,0.2),5,G1664&lt;_xlfn.PERCENTILE.EXC($G$2:$G$2000, 0.4),4, G1664&lt;_xlfn.PERCENTILE.EXC($G$2:$G$2000, 0.6),3, G1664&lt;_xlfn.PERCENTILE.EXC($G$2:$G$2000, 0.8),2, G1664&gt;=_xlfn.PERCENTILE.EXC($G$2:$G$2000, 0.8), 1)</f>
        <v>2</v>
      </c>
      <c r="K1664" t="str" cm="1">
        <f t="array" aca="1" ref="K1664" ca="1">_xlfn.IFS(
    AND($D1664=5, $F1664&gt;=4,$H1664&gt;=4), "Best Customers",
    AND($D1664&gt;=3, $D1664&lt;=4, $F1664&gt;=4, $H1664&gt;=3), "Loyal Customers",
    AND($D1664&gt;=3, $D1664&lt;=4, $F1664&gt;=2, $H1664&gt;=2), "Potential Loyal Customers",
    AND($D1664&gt;=2, $D1664&lt;=3, $F1664&gt;=3, $H1664&gt;=3), "At-Risk Customers",
    AND($D1664=1, $F1664&lt;=2, $H1664&lt;=2), "Lost Customers",
    TRUE, "Unclassified"
)</f>
        <v>Potential Loyal Customers</v>
      </c>
    </row>
    <row r="1665" spans="1:11" x14ac:dyDescent="0.2">
      <c r="A1665" t="str">
        <v>CUS020985</v>
      </c>
      <c r="B1665" s="1" cm="1">
        <f t="array" ref="B1665">MAX(_xlfn._xlws.FILTER(Sheet1!B:B,Sheet2!A1665 = Sheet1!A:A))</f>
        <v>44216</v>
      </c>
      <c r="C1665" s="2">
        <f t="shared" ca="1" si="29"/>
        <v>1561</v>
      </c>
      <c r="D1665" cm="1">
        <f t="array" aca="1" ref="D1665" ca="1">_xlfn.IFS(C1665 &lt;_xlfn.PERCENTILE.EXC($C$2:$C$1786,0.2),5,C1665&lt;_xlfn.PERCENTILE.EXC($C$2:$C$2000, 0.4),4, C1665&lt;_xlfn.PERCENTILE.EXC($C$2:$C$2000, 0.6),3, C1665&lt;_xlfn.PERCENTILE.EXC($C$2:$C$2000, 0.8),2, C1665&gt;=_xlfn.PERCENTILE.EXC($C$2:$C$2000, 0.8), 1)</f>
        <v>3</v>
      </c>
      <c r="E1665">
        <f>COUNTIF(Sheet1!A:A,Sheet2!A1665)</f>
        <v>3</v>
      </c>
      <c r="F1665" cm="1">
        <f t="array" ref="F1665">_xlfn.IFS(E1665 &gt; _xlfn.PERCENTILE.EXC($E$2:$E$1786,0.8), 5, E1665 &gt; _xlfn.PERCENTILE.EXC($E$2:$E$1786,0.6), 4,E1665 &gt; _xlfn.PERCENTILE.EXC($E$2:$E$1786,0.4), 3, E1665 &gt; _xlfn.PERCENTILE.EXC($E$2:$E$1786,0.2),2, E1665 &lt;= _xlfn.PERCENTILE.EXC($E$2:$E$1786,0.2), 1)</f>
        <v>3</v>
      </c>
      <c r="G1665">
        <f>SUMIF(Sheet1!A:A,A1665,Sheet1!C:C)</f>
        <v>227.60000000000002</v>
      </c>
      <c r="H1665" cm="1">
        <f t="array" ref="H1665">_xlfn.IFS(G1665 &lt;_xlfn.PERCENTILE.EXC($G$2:$G$1786,0.2),5,G1665&lt;_xlfn.PERCENTILE.EXC($G$2:$G$2000, 0.4),4, G1665&lt;_xlfn.PERCENTILE.EXC($G$2:$G$2000, 0.6),3, G1665&lt;_xlfn.PERCENTILE.EXC($G$2:$G$2000, 0.8),2, G1665&gt;=_xlfn.PERCENTILE.EXC($G$2:$G$2000, 0.8), 1)</f>
        <v>3</v>
      </c>
      <c r="K1665" t="str" cm="1">
        <f t="array" aca="1" ref="K1665" ca="1">_xlfn.IFS(
    AND($D1665=5, $F1665&gt;=4,$H1665&gt;=4), "Best Customers",
    AND($D1665&gt;=3, $D1665&lt;=4, $F1665&gt;=4, $H1665&gt;=3), "Loyal Customers",
    AND($D1665&gt;=3, $D1665&lt;=4, $F1665&gt;=2, $H1665&gt;=2), "Potential Loyal Customers",
    AND($D1665&gt;=2, $D1665&lt;=3, $F1665&gt;=3, $H1665&gt;=3), "At-Risk Customers",
    AND($D1665=1, $F1665&lt;=2, $H1665&lt;=2), "Lost Customers",
    TRUE, "Unclassified"
)</f>
        <v>Potential Loyal Customers</v>
      </c>
    </row>
    <row r="1666" spans="1:11" x14ac:dyDescent="0.2">
      <c r="A1666" t="str">
        <v>CUS021501</v>
      </c>
      <c r="B1666" s="1" cm="1">
        <f t="array" ref="B1666">MAX(_xlfn._xlws.FILTER(Sheet1!B:B,Sheet2!A1666 = Sheet1!A:A))</f>
        <v>44181</v>
      </c>
      <c r="C1666" s="2">
        <f t="shared" ca="1" si="29"/>
        <v>1596</v>
      </c>
      <c r="D1666" cm="1">
        <f t="array" aca="1" ref="D1666" ca="1">_xlfn.IFS(C1666 &lt;_xlfn.PERCENTILE.EXC($C$2:$C$1786,0.2),5,C1666&lt;_xlfn.PERCENTILE.EXC($C$2:$C$2000, 0.4),4, C1666&lt;_xlfn.PERCENTILE.EXC($C$2:$C$2000, 0.6),3, C1666&lt;_xlfn.PERCENTILE.EXC($C$2:$C$2000, 0.8),2, C1666&gt;=_xlfn.PERCENTILE.EXC($C$2:$C$2000, 0.8), 1)</f>
        <v>3</v>
      </c>
      <c r="E1666">
        <f>COUNTIF(Sheet1!A:A,Sheet2!A1666)</f>
        <v>5</v>
      </c>
      <c r="F1666" cm="1">
        <f t="array" ref="F1666">_xlfn.IFS(E1666 &gt; _xlfn.PERCENTILE.EXC($E$2:$E$1786,0.8), 5, E1666 &gt; _xlfn.PERCENTILE.EXC($E$2:$E$1786,0.6), 4,E1666 &gt; _xlfn.PERCENTILE.EXC($E$2:$E$1786,0.4), 3, E1666 &gt; _xlfn.PERCENTILE.EXC($E$2:$E$1786,0.2),2, E1666 &lt;= _xlfn.PERCENTILE.EXC($E$2:$E$1786,0.2), 1)</f>
        <v>4</v>
      </c>
      <c r="G1666">
        <f>SUMIF(Sheet1!A:A,A1666,Sheet1!C:C)</f>
        <v>414.41999999999996</v>
      </c>
      <c r="H1666" cm="1">
        <f t="array" ref="H1666">_xlfn.IFS(G1666 &lt;_xlfn.PERCENTILE.EXC($G$2:$G$1786,0.2),5,G1666&lt;_xlfn.PERCENTILE.EXC($G$2:$G$2000, 0.4),4, G1666&lt;_xlfn.PERCENTILE.EXC($G$2:$G$2000, 0.6),3, G1666&lt;_xlfn.PERCENTILE.EXC($G$2:$G$2000, 0.8),2, G1666&gt;=_xlfn.PERCENTILE.EXC($G$2:$G$2000, 0.8), 1)</f>
        <v>3</v>
      </c>
      <c r="K1666" t="str" cm="1">
        <f t="array" aca="1" ref="K1666" ca="1">_xlfn.IFS(
    AND($D1666=5, $F1666&gt;=4,$H1666&gt;=4), "Best Customers",
    AND($D1666&gt;=3, $D1666&lt;=4, $F1666&gt;=4, $H1666&gt;=3), "Loyal Customers",
    AND($D1666&gt;=3, $D1666&lt;=4, $F1666&gt;=2, $H1666&gt;=2), "Potential Loyal Customers",
    AND($D1666&gt;=2, $D1666&lt;=3, $F1666&gt;=3, $H1666&gt;=3), "At-Risk Customers",
    AND($D1666=1, $F1666&lt;=2, $H1666&lt;=2), "Lost Customers",
    TRUE, "Unclassified"
)</f>
        <v>Loyal Customers</v>
      </c>
    </row>
    <row r="1667" spans="1:11" x14ac:dyDescent="0.2">
      <c r="A1667" t="str">
        <v>CUS025955</v>
      </c>
      <c r="B1667" s="1" cm="1">
        <f t="array" ref="B1667">MAX(_xlfn._xlws.FILTER(Sheet1!B:B,Sheet2!A1667 = Sheet1!A:A))</f>
        <v>43494</v>
      </c>
      <c r="C1667" s="2">
        <f t="shared" ref="C1667:C1730" ca="1" si="30">TODAY()-$B1667</f>
        <v>2283</v>
      </c>
      <c r="D1667" cm="1">
        <f t="array" aca="1" ref="D1667" ca="1">_xlfn.IFS(C1667 &lt;_xlfn.PERCENTILE.EXC($C$2:$C$1786,0.2),5,C1667&lt;_xlfn.PERCENTILE.EXC($C$2:$C$2000, 0.4),4, C1667&lt;_xlfn.PERCENTILE.EXC($C$2:$C$2000, 0.6),3, C1667&lt;_xlfn.PERCENTILE.EXC($C$2:$C$2000, 0.8),2, C1667&gt;=_xlfn.PERCENTILE.EXC($C$2:$C$2000, 0.8), 1)</f>
        <v>2</v>
      </c>
      <c r="E1667">
        <f>COUNTIF(Sheet1!A:A,Sheet2!A1667)</f>
        <v>1</v>
      </c>
      <c r="F1667" cm="1">
        <f t="array" ref="F1667">_xlfn.IFS(E1667 &gt; _xlfn.PERCENTILE.EXC($E$2:$E$1786,0.8), 5, E1667 &gt; _xlfn.PERCENTILE.EXC($E$2:$E$1786,0.6), 4,E1667 &gt; _xlfn.PERCENTILE.EXC($E$2:$E$1786,0.4), 3, E1667 &gt; _xlfn.PERCENTILE.EXC($E$2:$E$1786,0.2),2, E1667 &lt;= _xlfn.PERCENTILE.EXC($E$2:$E$1786,0.2), 1)</f>
        <v>1</v>
      </c>
      <c r="G1667">
        <f>SUMIF(Sheet1!A:A,A1667,Sheet1!C:C)</f>
        <v>91.95</v>
      </c>
      <c r="H1667" cm="1">
        <f t="array" ref="H1667">_xlfn.IFS(G1667 &lt;_xlfn.PERCENTILE.EXC($G$2:$G$1786,0.2),5,G1667&lt;_xlfn.PERCENTILE.EXC($G$2:$G$2000, 0.4),4, G1667&lt;_xlfn.PERCENTILE.EXC($G$2:$G$2000, 0.6),3, G1667&lt;_xlfn.PERCENTILE.EXC($G$2:$G$2000, 0.8),2, G1667&gt;=_xlfn.PERCENTILE.EXC($G$2:$G$2000, 0.8), 1)</f>
        <v>4</v>
      </c>
      <c r="K1667" t="str" cm="1">
        <f t="array" aca="1" ref="K1667" ca="1">_xlfn.IFS(
    AND($D1667=5, $F1667&gt;=4,$H1667&gt;=4), "Best Customers",
    AND($D1667&gt;=3, $D1667&lt;=4, $F1667&gt;=4, $H1667&gt;=3), "Loyal Customers",
    AND($D1667&gt;=3, $D1667&lt;=4, $F1667&gt;=2, $H1667&gt;=2), "Potential Loyal Customers",
    AND($D1667&gt;=2, $D1667&lt;=3, $F1667&gt;=3, $H1667&gt;=3), "At-Risk Customers",
    AND($D1667=1, $F1667&lt;=2, $H1667&lt;=2), "Lost Customers",
    TRUE, "Unclassified"
)</f>
        <v>Unclassified</v>
      </c>
    </row>
    <row r="1668" spans="1:11" x14ac:dyDescent="0.2">
      <c r="A1668" t="str">
        <v>CUS016788</v>
      </c>
      <c r="B1668" s="1" cm="1">
        <f t="array" ref="B1668">MAX(_xlfn._xlws.FILTER(Sheet1!B:B,Sheet2!A1668 = Sheet1!A:A))</f>
        <v>44628</v>
      </c>
      <c r="C1668" s="2">
        <f t="shared" ca="1" si="30"/>
        <v>1149</v>
      </c>
      <c r="D1668" cm="1">
        <f t="array" aca="1" ref="D1668" ca="1">_xlfn.IFS(C1668 &lt;_xlfn.PERCENTILE.EXC($C$2:$C$1786,0.2),5,C1668&lt;_xlfn.PERCENTILE.EXC($C$2:$C$2000, 0.4),4, C1668&lt;_xlfn.PERCENTILE.EXC($C$2:$C$2000, 0.6),3, C1668&lt;_xlfn.PERCENTILE.EXC($C$2:$C$2000, 0.8),2, C1668&gt;=_xlfn.PERCENTILE.EXC($C$2:$C$2000, 0.8), 1)</f>
        <v>4</v>
      </c>
      <c r="E1668">
        <f>COUNTIF(Sheet1!A:A,Sheet2!A1668)</f>
        <v>7</v>
      </c>
      <c r="F1668" cm="1">
        <f t="array" ref="F1668">_xlfn.IFS(E1668 &gt; _xlfn.PERCENTILE.EXC($E$2:$E$1786,0.8), 5, E1668 &gt; _xlfn.PERCENTILE.EXC($E$2:$E$1786,0.6), 4,E1668 &gt; _xlfn.PERCENTILE.EXC($E$2:$E$1786,0.4), 3, E1668 &gt; _xlfn.PERCENTILE.EXC($E$2:$E$1786,0.2),2, E1668 &lt;= _xlfn.PERCENTILE.EXC($E$2:$E$1786,0.2), 1)</f>
        <v>4</v>
      </c>
      <c r="G1668">
        <f>SUMIF(Sheet1!A:A,A1668,Sheet1!C:C)</f>
        <v>1036.55</v>
      </c>
      <c r="H1668" cm="1">
        <f t="array" ref="H1668">_xlfn.IFS(G1668 &lt;_xlfn.PERCENTILE.EXC($G$2:$G$1786,0.2),5,G1668&lt;_xlfn.PERCENTILE.EXC($G$2:$G$2000, 0.4),4, G1668&lt;_xlfn.PERCENTILE.EXC($G$2:$G$2000, 0.6),3, G1668&lt;_xlfn.PERCENTILE.EXC($G$2:$G$2000, 0.8),2, G1668&gt;=_xlfn.PERCENTILE.EXC($G$2:$G$2000, 0.8), 1)</f>
        <v>2</v>
      </c>
      <c r="K1668" t="str" cm="1">
        <f t="array" aca="1" ref="K1668" ca="1">_xlfn.IFS(
    AND($D1668=5, $F1668&gt;=4,$H1668&gt;=4), "Best Customers",
    AND($D1668&gt;=3, $D1668&lt;=4, $F1668&gt;=4, $H1668&gt;=3), "Loyal Customers",
    AND($D1668&gt;=3, $D1668&lt;=4, $F1668&gt;=2, $H1668&gt;=2), "Potential Loyal Customers",
    AND($D1668&gt;=2, $D1668&lt;=3, $F1668&gt;=3, $H1668&gt;=3), "At-Risk Customers",
    AND($D1668=1, $F1668&lt;=2, $H1668&lt;=2), "Lost Customers",
    TRUE, "Unclassified"
)</f>
        <v>Potential Loyal Customers</v>
      </c>
    </row>
    <row r="1669" spans="1:11" x14ac:dyDescent="0.2">
      <c r="A1669" t="str">
        <v>CUS017696</v>
      </c>
      <c r="B1669" s="1" cm="1">
        <f t="array" ref="B1669">MAX(_xlfn._xlws.FILTER(Sheet1!B:B,Sheet2!A1669 = Sheet1!A:A))</f>
        <v>44538</v>
      </c>
      <c r="C1669" s="2">
        <f t="shared" ca="1" si="30"/>
        <v>1239</v>
      </c>
      <c r="D1669" cm="1">
        <f t="array" aca="1" ref="D1669" ca="1">_xlfn.IFS(C1669 &lt;_xlfn.PERCENTILE.EXC($C$2:$C$1786,0.2),5,C1669&lt;_xlfn.PERCENTILE.EXC($C$2:$C$2000, 0.4),4, C1669&lt;_xlfn.PERCENTILE.EXC($C$2:$C$2000, 0.6),3, C1669&lt;_xlfn.PERCENTILE.EXC($C$2:$C$2000, 0.8),2, C1669&gt;=_xlfn.PERCENTILE.EXC($C$2:$C$2000, 0.8), 1)</f>
        <v>4</v>
      </c>
      <c r="E1669">
        <f>COUNTIF(Sheet1!A:A,Sheet2!A1669)</f>
        <v>5</v>
      </c>
      <c r="F1669" cm="1">
        <f t="array" ref="F1669">_xlfn.IFS(E1669 &gt; _xlfn.PERCENTILE.EXC($E$2:$E$1786,0.8), 5, E1669 &gt; _xlfn.PERCENTILE.EXC($E$2:$E$1786,0.6), 4,E1669 &gt; _xlfn.PERCENTILE.EXC($E$2:$E$1786,0.4), 3, E1669 &gt; _xlfn.PERCENTILE.EXC($E$2:$E$1786,0.2),2, E1669 &lt;= _xlfn.PERCENTILE.EXC($E$2:$E$1786,0.2), 1)</f>
        <v>4</v>
      </c>
      <c r="G1669">
        <f>SUMIF(Sheet1!A:A,A1669,Sheet1!C:C)</f>
        <v>1001</v>
      </c>
      <c r="H1669" cm="1">
        <f t="array" ref="H1669">_xlfn.IFS(G1669 &lt;_xlfn.PERCENTILE.EXC($G$2:$G$1786,0.2),5,G1669&lt;_xlfn.PERCENTILE.EXC($G$2:$G$2000, 0.4),4, G1669&lt;_xlfn.PERCENTILE.EXC($G$2:$G$2000, 0.6),3, G1669&lt;_xlfn.PERCENTILE.EXC($G$2:$G$2000, 0.8),2, G1669&gt;=_xlfn.PERCENTILE.EXC($G$2:$G$2000, 0.8), 1)</f>
        <v>2</v>
      </c>
      <c r="K1669" t="str" cm="1">
        <f t="array" aca="1" ref="K1669" ca="1">_xlfn.IFS(
    AND($D1669=5, $F1669&gt;=4,$H1669&gt;=4), "Best Customers",
    AND($D1669&gt;=3, $D1669&lt;=4, $F1669&gt;=4, $H1669&gt;=3), "Loyal Customers",
    AND($D1669&gt;=3, $D1669&lt;=4, $F1669&gt;=2, $H1669&gt;=2), "Potential Loyal Customers",
    AND($D1669&gt;=2, $D1669&lt;=3, $F1669&gt;=3, $H1669&gt;=3), "At-Risk Customers",
    AND($D1669=1, $F1669&lt;=2, $H1669&lt;=2), "Lost Customers",
    TRUE, "Unclassified"
)</f>
        <v>Potential Loyal Customers</v>
      </c>
    </row>
    <row r="1670" spans="1:11" x14ac:dyDescent="0.2">
      <c r="A1670" t="str">
        <v>CUS025952</v>
      </c>
      <c r="B1670" s="1" cm="1">
        <f t="array" ref="B1670">MAX(_xlfn._xlws.FILTER(Sheet1!B:B,Sheet2!A1670 = Sheet1!A:A))</f>
        <v>43495</v>
      </c>
      <c r="C1670" s="2">
        <f t="shared" ca="1" si="30"/>
        <v>2282</v>
      </c>
      <c r="D1670" cm="1">
        <f t="array" aca="1" ref="D1670" ca="1">_xlfn.IFS(C1670 &lt;_xlfn.PERCENTILE.EXC($C$2:$C$1786,0.2),5,C1670&lt;_xlfn.PERCENTILE.EXC($C$2:$C$2000, 0.4),4, C1670&lt;_xlfn.PERCENTILE.EXC($C$2:$C$2000, 0.6),3, C1670&lt;_xlfn.PERCENTILE.EXC($C$2:$C$2000, 0.8),2, C1670&gt;=_xlfn.PERCENTILE.EXC($C$2:$C$2000, 0.8), 1)</f>
        <v>2</v>
      </c>
      <c r="E1670">
        <f>COUNTIF(Sheet1!A:A,Sheet2!A1670)</f>
        <v>1</v>
      </c>
      <c r="F1670" cm="1">
        <f t="array" ref="F1670">_xlfn.IFS(E1670 &gt; _xlfn.PERCENTILE.EXC($E$2:$E$1786,0.8), 5, E1670 &gt; _xlfn.PERCENTILE.EXC($E$2:$E$1786,0.6), 4,E1670 &gt; _xlfn.PERCENTILE.EXC($E$2:$E$1786,0.4), 3, E1670 &gt; _xlfn.PERCENTILE.EXC($E$2:$E$1786,0.2),2, E1670 &lt;= _xlfn.PERCENTILE.EXC($E$2:$E$1786,0.2), 1)</f>
        <v>1</v>
      </c>
      <c r="G1670">
        <f>SUMIF(Sheet1!A:A,A1670,Sheet1!C:C)</f>
        <v>32.9</v>
      </c>
      <c r="H1670" cm="1">
        <f t="array" ref="H1670">_xlfn.IFS(G1670 &lt;_xlfn.PERCENTILE.EXC($G$2:$G$1786,0.2),5,G1670&lt;_xlfn.PERCENTILE.EXC($G$2:$G$2000, 0.4),4, G1670&lt;_xlfn.PERCENTILE.EXC($G$2:$G$2000, 0.6),3, G1670&lt;_xlfn.PERCENTILE.EXC($G$2:$G$2000, 0.8),2, G1670&gt;=_xlfn.PERCENTILE.EXC($G$2:$G$2000, 0.8), 1)</f>
        <v>5</v>
      </c>
      <c r="K1670" t="str" cm="1">
        <f t="array" aca="1" ref="K1670" ca="1">_xlfn.IFS(
    AND($D1670=5, $F1670&gt;=4,$H1670&gt;=4), "Best Customers",
    AND($D1670&gt;=3, $D1670&lt;=4, $F1670&gt;=4, $H1670&gt;=3), "Loyal Customers",
    AND($D1670&gt;=3, $D1670&lt;=4, $F1670&gt;=2, $H1670&gt;=2), "Potential Loyal Customers",
    AND($D1670&gt;=2, $D1670&lt;=3, $F1670&gt;=3, $H1670&gt;=3), "At-Risk Customers",
    AND($D1670=1, $F1670&lt;=2, $H1670&lt;=2), "Lost Customers",
    TRUE, "Unclassified"
)</f>
        <v>Unclassified</v>
      </c>
    </row>
    <row r="1671" spans="1:11" x14ac:dyDescent="0.2">
      <c r="A1671" t="str">
        <v>CUS025953</v>
      </c>
      <c r="B1671" s="1" cm="1">
        <f t="array" ref="B1671">MAX(_xlfn._xlws.FILTER(Sheet1!B:B,Sheet2!A1671 = Sheet1!A:A))</f>
        <v>43495</v>
      </c>
      <c r="C1671" s="2">
        <f t="shared" ca="1" si="30"/>
        <v>2282</v>
      </c>
      <c r="D1671" cm="1">
        <f t="array" aca="1" ref="D1671" ca="1">_xlfn.IFS(C1671 &lt;_xlfn.PERCENTILE.EXC($C$2:$C$1786,0.2),5,C1671&lt;_xlfn.PERCENTILE.EXC($C$2:$C$2000, 0.4),4, C1671&lt;_xlfn.PERCENTILE.EXC($C$2:$C$2000, 0.6),3, C1671&lt;_xlfn.PERCENTILE.EXC($C$2:$C$2000, 0.8),2, C1671&gt;=_xlfn.PERCENTILE.EXC($C$2:$C$2000, 0.8), 1)</f>
        <v>2</v>
      </c>
      <c r="E1671">
        <f>COUNTIF(Sheet1!A:A,Sheet2!A1671)</f>
        <v>1</v>
      </c>
      <c r="F1671" cm="1">
        <f t="array" ref="F1671">_xlfn.IFS(E1671 &gt; _xlfn.PERCENTILE.EXC($E$2:$E$1786,0.8), 5, E1671 &gt; _xlfn.PERCENTILE.EXC($E$2:$E$1786,0.6), 4,E1671 &gt; _xlfn.PERCENTILE.EXC($E$2:$E$1786,0.4), 3, E1671 &gt; _xlfn.PERCENTILE.EXC($E$2:$E$1786,0.2),2, E1671 &lt;= _xlfn.PERCENTILE.EXC($E$2:$E$1786,0.2), 1)</f>
        <v>1</v>
      </c>
      <c r="G1671">
        <f>SUMIF(Sheet1!A:A,A1671,Sheet1!C:C)</f>
        <v>50</v>
      </c>
      <c r="H1671" cm="1">
        <f t="array" ref="H1671">_xlfn.IFS(G1671 &lt;_xlfn.PERCENTILE.EXC($G$2:$G$1786,0.2),5,G1671&lt;_xlfn.PERCENTILE.EXC($G$2:$G$2000, 0.4),4, G1671&lt;_xlfn.PERCENTILE.EXC($G$2:$G$2000, 0.6),3, G1671&lt;_xlfn.PERCENTILE.EXC($G$2:$G$2000, 0.8),2, G1671&gt;=_xlfn.PERCENTILE.EXC($G$2:$G$2000, 0.8), 1)</f>
        <v>5</v>
      </c>
      <c r="K1671" t="str" cm="1">
        <f t="array" aca="1" ref="K1671" ca="1">_xlfn.IFS(
    AND($D1671=5, $F1671&gt;=4,$H1671&gt;=4), "Best Customers",
    AND($D1671&gt;=3, $D1671&lt;=4, $F1671&gt;=4, $H1671&gt;=3), "Loyal Customers",
    AND($D1671&gt;=3, $D1671&lt;=4, $F1671&gt;=2, $H1671&gt;=2), "Potential Loyal Customers",
    AND($D1671&gt;=2, $D1671&lt;=3, $F1671&gt;=3, $H1671&gt;=3), "At-Risk Customers",
    AND($D1671=1, $F1671&lt;=2, $H1671&lt;=2), "Lost Customers",
    TRUE, "Unclassified"
)</f>
        <v>Unclassified</v>
      </c>
    </row>
    <row r="1672" spans="1:11" x14ac:dyDescent="0.2">
      <c r="A1672" t="str">
        <v>CUS025954</v>
      </c>
      <c r="B1672" s="1" cm="1">
        <f t="array" ref="B1672">MAX(_xlfn._xlws.FILTER(Sheet1!B:B,Sheet2!A1672 = Sheet1!A:A))</f>
        <v>43495</v>
      </c>
      <c r="C1672" s="2">
        <f t="shared" ca="1" si="30"/>
        <v>2282</v>
      </c>
      <c r="D1672" cm="1">
        <f t="array" aca="1" ref="D1672" ca="1">_xlfn.IFS(C1672 &lt;_xlfn.PERCENTILE.EXC($C$2:$C$1786,0.2),5,C1672&lt;_xlfn.PERCENTILE.EXC($C$2:$C$2000, 0.4),4, C1672&lt;_xlfn.PERCENTILE.EXC($C$2:$C$2000, 0.6),3, C1672&lt;_xlfn.PERCENTILE.EXC($C$2:$C$2000, 0.8),2, C1672&gt;=_xlfn.PERCENTILE.EXC($C$2:$C$2000, 0.8), 1)</f>
        <v>2</v>
      </c>
      <c r="E1672">
        <f>COUNTIF(Sheet1!A:A,Sheet2!A1672)</f>
        <v>1</v>
      </c>
      <c r="F1672" cm="1">
        <f t="array" ref="F1672">_xlfn.IFS(E1672 &gt; _xlfn.PERCENTILE.EXC($E$2:$E$1786,0.8), 5, E1672 &gt; _xlfn.PERCENTILE.EXC($E$2:$E$1786,0.6), 4,E1672 &gt; _xlfn.PERCENTILE.EXC($E$2:$E$1786,0.4), 3, E1672 &gt; _xlfn.PERCENTILE.EXC($E$2:$E$1786,0.2),2, E1672 &lt;= _xlfn.PERCENTILE.EXC($E$2:$E$1786,0.2), 1)</f>
        <v>1</v>
      </c>
      <c r="G1672">
        <f>SUMIF(Sheet1!A:A,A1672,Sheet1!C:C)</f>
        <v>429.85</v>
      </c>
      <c r="H1672" cm="1">
        <f t="array" ref="H1672">_xlfn.IFS(G1672 &lt;_xlfn.PERCENTILE.EXC($G$2:$G$1786,0.2),5,G1672&lt;_xlfn.PERCENTILE.EXC($G$2:$G$2000, 0.4),4, G1672&lt;_xlfn.PERCENTILE.EXC($G$2:$G$2000, 0.6),3, G1672&lt;_xlfn.PERCENTILE.EXC($G$2:$G$2000, 0.8),2, G1672&gt;=_xlfn.PERCENTILE.EXC($G$2:$G$2000, 0.8), 1)</f>
        <v>3</v>
      </c>
      <c r="K1672" t="str" cm="1">
        <f t="array" aca="1" ref="K1672" ca="1">_xlfn.IFS(
    AND($D1672=5, $F1672&gt;=4,$H1672&gt;=4), "Best Customers",
    AND($D1672&gt;=3, $D1672&lt;=4, $F1672&gt;=4, $H1672&gt;=3), "Loyal Customers",
    AND($D1672&gt;=3, $D1672&lt;=4, $F1672&gt;=2, $H1672&gt;=2), "Potential Loyal Customers",
    AND($D1672&gt;=2, $D1672&lt;=3, $F1672&gt;=3, $H1672&gt;=3), "At-Risk Customers",
    AND($D1672=1, $F1672&lt;=2, $H1672&lt;=2), "Lost Customers",
    TRUE, "Unclassified"
)</f>
        <v>Unclassified</v>
      </c>
    </row>
    <row r="1673" spans="1:11" x14ac:dyDescent="0.2">
      <c r="A1673" t="str">
        <v>CUS025833</v>
      </c>
      <c r="B1673" s="1" cm="1">
        <f t="array" ref="B1673">MAX(_xlfn._xlws.FILTER(Sheet1!B:B,Sheet2!A1673 = Sheet1!A:A))</f>
        <v>43559</v>
      </c>
      <c r="C1673" s="2">
        <f t="shared" ca="1" si="30"/>
        <v>2218</v>
      </c>
      <c r="D1673" cm="1">
        <f t="array" aca="1" ref="D1673" ca="1">_xlfn.IFS(C1673 &lt;_xlfn.PERCENTILE.EXC($C$2:$C$1786,0.2),5,C1673&lt;_xlfn.PERCENTILE.EXC($C$2:$C$2000, 0.4),4, C1673&lt;_xlfn.PERCENTILE.EXC($C$2:$C$2000, 0.6),3, C1673&lt;_xlfn.PERCENTILE.EXC($C$2:$C$2000, 0.8),2, C1673&gt;=_xlfn.PERCENTILE.EXC($C$2:$C$2000, 0.8), 1)</f>
        <v>3</v>
      </c>
      <c r="E1673">
        <f>COUNTIF(Sheet1!A:A,Sheet2!A1673)</f>
        <v>2</v>
      </c>
      <c r="F1673" cm="1">
        <f t="array" ref="F1673">_xlfn.IFS(E1673 &gt; _xlfn.PERCENTILE.EXC($E$2:$E$1786,0.8), 5, E1673 &gt; _xlfn.PERCENTILE.EXC($E$2:$E$1786,0.6), 4,E1673 &gt; _xlfn.PERCENTILE.EXC($E$2:$E$1786,0.4), 3, E1673 &gt; _xlfn.PERCENTILE.EXC($E$2:$E$1786,0.2),2, E1673 &lt;= _xlfn.PERCENTILE.EXC($E$2:$E$1786,0.2), 1)</f>
        <v>2</v>
      </c>
      <c r="G1673">
        <f>SUMIF(Sheet1!A:A,A1673,Sheet1!C:C)</f>
        <v>516.45000000000005</v>
      </c>
      <c r="H1673" cm="1">
        <f t="array" ref="H1673">_xlfn.IFS(G1673 &lt;_xlfn.PERCENTILE.EXC($G$2:$G$1786,0.2),5,G1673&lt;_xlfn.PERCENTILE.EXC($G$2:$G$2000, 0.4),4, G1673&lt;_xlfn.PERCENTILE.EXC($G$2:$G$2000, 0.6),3, G1673&lt;_xlfn.PERCENTILE.EXC($G$2:$G$2000, 0.8),2, G1673&gt;=_xlfn.PERCENTILE.EXC($G$2:$G$2000, 0.8), 1)</f>
        <v>3</v>
      </c>
      <c r="K1673" t="str" cm="1">
        <f t="array" aca="1" ref="K1673" ca="1">_xlfn.IFS(
    AND($D1673=5, $F1673&gt;=4,$H1673&gt;=4), "Best Customers",
    AND($D1673&gt;=3, $D1673&lt;=4, $F1673&gt;=4, $H1673&gt;=3), "Loyal Customers",
    AND($D1673&gt;=3, $D1673&lt;=4, $F1673&gt;=2, $H1673&gt;=2), "Potential Loyal Customers",
    AND($D1673&gt;=2, $D1673&lt;=3, $F1673&gt;=3, $H1673&gt;=3), "At-Risk Customers",
    AND($D1673=1, $F1673&lt;=2, $H1673&lt;=2), "Lost Customers",
    TRUE, "Unclassified"
)</f>
        <v>Potential Loyal Customers</v>
      </c>
    </row>
    <row r="1674" spans="1:11" x14ac:dyDescent="0.2">
      <c r="A1674" t="str">
        <v>CUS011309</v>
      </c>
      <c r="B1674" s="1" cm="1">
        <f t="array" ref="B1674">MAX(_xlfn._xlws.FILTER(Sheet1!B:B,Sheet2!A1674 = Sheet1!A:A))</f>
        <v>45148</v>
      </c>
      <c r="C1674" s="2">
        <f t="shared" ca="1" si="30"/>
        <v>629</v>
      </c>
      <c r="D1674" cm="1">
        <f t="array" aca="1" ref="D1674" ca="1">_xlfn.IFS(C1674 &lt;_xlfn.PERCENTILE.EXC($C$2:$C$1786,0.2),5,C1674&lt;_xlfn.PERCENTILE.EXC($C$2:$C$2000, 0.4),4, C1674&lt;_xlfn.PERCENTILE.EXC($C$2:$C$2000, 0.6),3, C1674&lt;_xlfn.PERCENTILE.EXC($C$2:$C$2000, 0.8),2, C1674&gt;=_xlfn.PERCENTILE.EXC($C$2:$C$2000, 0.8), 1)</f>
        <v>4</v>
      </c>
      <c r="E1674">
        <f>COUNTIF(Sheet1!A:A,Sheet2!A1674)</f>
        <v>14</v>
      </c>
      <c r="F1674" cm="1">
        <f t="array" ref="F1674">_xlfn.IFS(E1674 &gt; _xlfn.PERCENTILE.EXC($E$2:$E$1786,0.8), 5, E1674 &gt; _xlfn.PERCENTILE.EXC($E$2:$E$1786,0.6), 4,E1674 &gt; _xlfn.PERCENTILE.EXC($E$2:$E$1786,0.4), 3, E1674 &gt; _xlfn.PERCENTILE.EXC($E$2:$E$1786,0.2),2, E1674 &lt;= _xlfn.PERCENTILE.EXC($E$2:$E$1786,0.2), 1)</f>
        <v>5</v>
      </c>
      <c r="G1674">
        <f>SUMIF(Sheet1!A:A,A1674,Sheet1!C:C)</f>
        <v>3589.13</v>
      </c>
      <c r="H1674" cm="1">
        <f t="array" ref="H1674">_xlfn.IFS(G1674 &lt;_xlfn.PERCENTILE.EXC($G$2:$G$1786,0.2),5,G1674&lt;_xlfn.PERCENTILE.EXC($G$2:$G$2000, 0.4),4, G1674&lt;_xlfn.PERCENTILE.EXC($G$2:$G$2000, 0.6),3, G1674&lt;_xlfn.PERCENTILE.EXC($G$2:$G$2000, 0.8),2, G1674&gt;=_xlfn.PERCENTILE.EXC($G$2:$G$2000, 0.8), 1)</f>
        <v>1</v>
      </c>
      <c r="K1674" t="str" cm="1">
        <f t="array" aca="1" ref="K1674" ca="1">_xlfn.IFS(
    AND($D1674=5, $F1674&gt;=4,$H1674&gt;=4), "Best Customers",
    AND($D1674&gt;=3, $D1674&lt;=4, $F1674&gt;=4, $H1674&gt;=3), "Loyal Customers",
    AND($D1674&gt;=3, $D1674&lt;=4, $F1674&gt;=2, $H1674&gt;=2), "Potential Loyal Customers",
    AND($D1674&gt;=2, $D1674&lt;=3, $F1674&gt;=3, $H1674&gt;=3), "At-Risk Customers",
    AND($D1674=1, $F1674&lt;=2, $H1674&lt;=2), "Lost Customers",
    TRUE, "Unclassified"
)</f>
        <v>Unclassified</v>
      </c>
    </row>
    <row r="1675" spans="1:11" x14ac:dyDescent="0.2">
      <c r="A1675" t="str">
        <v>CUS014975</v>
      </c>
      <c r="B1675" s="1" cm="1">
        <f t="array" ref="B1675">MAX(_xlfn._xlws.FILTER(Sheet1!B:B,Sheet2!A1675 = Sheet1!A:A))</f>
        <v>44820</v>
      </c>
      <c r="C1675" s="2">
        <f t="shared" ca="1" si="30"/>
        <v>957</v>
      </c>
      <c r="D1675" cm="1">
        <f t="array" aca="1" ref="D1675" ca="1">_xlfn.IFS(C1675 &lt;_xlfn.PERCENTILE.EXC($C$2:$C$1786,0.2),5,C1675&lt;_xlfn.PERCENTILE.EXC($C$2:$C$2000, 0.4),4, C1675&lt;_xlfn.PERCENTILE.EXC($C$2:$C$2000, 0.6),3, C1675&lt;_xlfn.PERCENTILE.EXC($C$2:$C$2000, 0.8),2, C1675&gt;=_xlfn.PERCENTILE.EXC($C$2:$C$2000, 0.8), 1)</f>
        <v>4</v>
      </c>
      <c r="E1675">
        <f>COUNTIF(Sheet1!A:A,Sheet2!A1675)</f>
        <v>5</v>
      </c>
      <c r="F1675" cm="1">
        <f t="array" ref="F1675">_xlfn.IFS(E1675 &gt; _xlfn.PERCENTILE.EXC($E$2:$E$1786,0.8), 5, E1675 &gt; _xlfn.PERCENTILE.EXC($E$2:$E$1786,0.6), 4,E1675 &gt; _xlfn.PERCENTILE.EXC($E$2:$E$1786,0.4), 3, E1675 &gt; _xlfn.PERCENTILE.EXC($E$2:$E$1786,0.2),2, E1675 &lt;= _xlfn.PERCENTILE.EXC($E$2:$E$1786,0.2), 1)</f>
        <v>4</v>
      </c>
      <c r="G1675">
        <f>SUMIF(Sheet1!A:A,A1675,Sheet1!C:C)</f>
        <v>654</v>
      </c>
      <c r="H1675" cm="1">
        <f t="array" ref="H1675">_xlfn.IFS(G1675 &lt;_xlfn.PERCENTILE.EXC($G$2:$G$1786,0.2),5,G1675&lt;_xlfn.PERCENTILE.EXC($G$2:$G$2000, 0.4),4, G1675&lt;_xlfn.PERCENTILE.EXC($G$2:$G$2000, 0.6),3, G1675&lt;_xlfn.PERCENTILE.EXC($G$2:$G$2000, 0.8),2, G1675&gt;=_xlfn.PERCENTILE.EXC($G$2:$G$2000, 0.8), 1)</f>
        <v>3</v>
      </c>
      <c r="K1675" t="str" cm="1">
        <f t="array" aca="1" ref="K1675" ca="1">_xlfn.IFS(
    AND($D1675=5, $F1675&gt;=4,$H1675&gt;=4), "Best Customers",
    AND($D1675&gt;=3, $D1675&lt;=4, $F1675&gt;=4, $H1675&gt;=3), "Loyal Customers",
    AND($D1675&gt;=3, $D1675&lt;=4, $F1675&gt;=2, $H1675&gt;=2), "Potential Loyal Customers",
    AND($D1675&gt;=2, $D1675&lt;=3, $F1675&gt;=3, $H1675&gt;=3), "At-Risk Customers",
    AND($D1675=1, $F1675&lt;=2, $H1675&lt;=2), "Lost Customers",
    TRUE, "Unclassified"
)</f>
        <v>Loyal Customers</v>
      </c>
    </row>
    <row r="1676" spans="1:11" x14ac:dyDescent="0.2">
      <c r="A1676" t="str">
        <v>CUS020903</v>
      </c>
      <c r="B1676" s="1" cm="1">
        <f t="array" ref="B1676">MAX(_xlfn._xlws.FILTER(Sheet1!B:B,Sheet2!A1676 = Sheet1!A:A))</f>
        <v>44225</v>
      </c>
      <c r="C1676" s="2">
        <f t="shared" ca="1" si="30"/>
        <v>1552</v>
      </c>
      <c r="D1676" cm="1">
        <f t="array" aca="1" ref="D1676" ca="1">_xlfn.IFS(C1676 &lt;_xlfn.PERCENTILE.EXC($C$2:$C$1786,0.2),5,C1676&lt;_xlfn.PERCENTILE.EXC($C$2:$C$2000, 0.4),4, C1676&lt;_xlfn.PERCENTILE.EXC($C$2:$C$2000, 0.6),3, C1676&lt;_xlfn.PERCENTILE.EXC($C$2:$C$2000, 0.8),2, C1676&gt;=_xlfn.PERCENTILE.EXC($C$2:$C$2000, 0.8), 1)</f>
        <v>3</v>
      </c>
      <c r="E1676">
        <f>COUNTIF(Sheet1!A:A,Sheet2!A1676)</f>
        <v>4</v>
      </c>
      <c r="F1676" cm="1">
        <f t="array" ref="F1676">_xlfn.IFS(E1676 &gt; _xlfn.PERCENTILE.EXC($E$2:$E$1786,0.8), 5, E1676 &gt; _xlfn.PERCENTILE.EXC($E$2:$E$1786,0.6), 4,E1676 &gt; _xlfn.PERCENTILE.EXC($E$2:$E$1786,0.4), 3, E1676 &gt; _xlfn.PERCENTILE.EXC($E$2:$E$1786,0.2),2, E1676 &lt;= _xlfn.PERCENTILE.EXC($E$2:$E$1786,0.2), 1)</f>
        <v>3</v>
      </c>
      <c r="G1676">
        <f>SUMIF(Sheet1!A:A,A1676,Sheet1!C:C)</f>
        <v>739.55000000000007</v>
      </c>
      <c r="H1676" cm="1">
        <f t="array" ref="H1676">_xlfn.IFS(G1676 &lt;_xlfn.PERCENTILE.EXC($G$2:$G$1786,0.2),5,G1676&lt;_xlfn.PERCENTILE.EXC($G$2:$G$2000, 0.4),4, G1676&lt;_xlfn.PERCENTILE.EXC($G$2:$G$2000, 0.6),3, G1676&lt;_xlfn.PERCENTILE.EXC($G$2:$G$2000, 0.8),2, G1676&gt;=_xlfn.PERCENTILE.EXC($G$2:$G$2000, 0.8), 1)</f>
        <v>2</v>
      </c>
      <c r="K1676" t="str" cm="1">
        <f t="array" aca="1" ref="K1676" ca="1">_xlfn.IFS(
    AND($D1676=5, $F1676&gt;=4,$H1676&gt;=4), "Best Customers",
    AND($D1676&gt;=3, $D1676&lt;=4, $F1676&gt;=4, $H1676&gt;=3), "Loyal Customers",
    AND($D1676&gt;=3, $D1676&lt;=4, $F1676&gt;=2, $H1676&gt;=2), "Potential Loyal Customers",
    AND($D1676&gt;=2, $D1676&lt;=3, $F1676&gt;=3, $H1676&gt;=3), "At-Risk Customers",
    AND($D1676=1, $F1676&lt;=2, $H1676&lt;=2), "Lost Customers",
    TRUE, "Unclassified"
)</f>
        <v>Potential Loyal Customers</v>
      </c>
    </row>
    <row r="1677" spans="1:11" x14ac:dyDescent="0.2">
      <c r="A1677" t="str">
        <v>CUS025951</v>
      </c>
      <c r="B1677" s="1" cm="1">
        <f t="array" ref="B1677">MAX(_xlfn._xlws.FILTER(Sheet1!B:B,Sheet2!A1677 = Sheet1!A:A))</f>
        <v>43497</v>
      </c>
      <c r="C1677" s="2">
        <f t="shared" ca="1" si="30"/>
        <v>2280</v>
      </c>
      <c r="D1677" cm="1">
        <f t="array" aca="1" ref="D1677" ca="1">_xlfn.IFS(C1677 &lt;_xlfn.PERCENTILE.EXC($C$2:$C$1786,0.2),5,C1677&lt;_xlfn.PERCENTILE.EXC($C$2:$C$2000, 0.4),4, C1677&lt;_xlfn.PERCENTILE.EXC($C$2:$C$2000, 0.6),3, C1677&lt;_xlfn.PERCENTILE.EXC($C$2:$C$2000, 0.8),2, C1677&gt;=_xlfn.PERCENTILE.EXC($C$2:$C$2000, 0.8), 1)</f>
        <v>2</v>
      </c>
      <c r="E1677">
        <f>COUNTIF(Sheet1!A:A,Sheet2!A1677)</f>
        <v>1</v>
      </c>
      <c r="F1677" cm="1">
        <f t="array" ref="F1677">_xlfn.IFS(E1677 &gt; _xlfn.PERCENTILE.EXC($E$2:$E$1786,0.8), 5, E1677 &gt; _xlfn.PERCENTILE.EXC($E$2:$E$1786,0.6), 4,E1677 &gt; _xlfn.PERCENTILE.EXC($E$2:$E$1786,0.4), 3, E1677 &gt; _xlfn.PERCENTILE.EXC($E$2:$E$1786,0.2),2, E1677 &lt;= _xlfn.PERCENTILE.EXC($E$2:$E$1786,0.2), 1)</f>
        <v>1</v>
      </c>
      <c r="G1677">
        <f>SUMIF(Sheet1!A:A,A1677,Sheet1!C:C)</f>
        <v>419.3</v>
      </c>
      <c r="H1677" cm="1">
        <f t="array" ref="H1677">_xlfn.IFS(G1677 &lt;_xlfn.PERCENTILE.EXC($G$2:$G$1786,0.2),5,G1677&lt;_xlfn.PERCENTILE.EXC($G$2:$G$2000, 0.4),4, G1677&lt;_xlfn.PERCENTILE.EXC($G$2:$G$2000, 0.6),3, G1677&lt;_xlfn.PERCENTILE.EXC($G$2:$G$2000, 0.8),2, G1677&gt;=_xlfn.PERCENTILE.EXC($G$2:$G$2000, 0.8), 1)</f>
        <v>3</v>
      </c>
      <c r="K1677" t="str" cm="1">
        <f t="array" aca="1" ref="K1677" ca="1">_xlfn.IFS(
    AND($D1677=5, $F1677&gt;=4,$H1677&gt;=4), "Best Customers",
    AND($D1677&gt;=3, $D1677&lt;=4, $F1677&gt;=4, $H1677&gt;=3), "Loyal Customers",
    AND($D1677&gt;=3, $D1677&lt;=4, $F1677&gt;=2, $H1677&gt;=2), "Potential Loyal Customers",
    AND($D1677&gt;=2, $D1677&lt;=3, $F1677&gt;=3, $H1677&gt;=3), "At-Risk Customers",
    AND($D1677=1, $F1677&lt;=2, $H1677&lt;=2), "Lost Customers",
    TRUE, "Unclassified"
)</f>
        <v>Unclassified</v>
      </c>
    </row>
    <row r="1678" spans="1:11" x14ac:dyDescent="0.2">
      <c r="A1678" t="str">
        <v>CUS025949</v>
      </c>
      <c r="B1678" s="1" cm="1">
        <f t="array" ref="B1678">MAX(_xlfn._xlws.FILTER(Sheet1!B:B,Sheet2!A1678 = Sheet1!A:A))</f>
        <v>43500</v>
      </c>
      <c r="C1678" s="2">
        <f t="shared" ca="1" si="30"/>
        <v>2277</v>
      </c>
      <c r="D1678" cm="1">
        <f t="array" aca="1" ref="D1678" ca="1">_xlfn.IFS(C1678 &lt;_xlfn.PERCENTILE.EXC($C$2:$C$1786,0.2),5,C1678&lt;_xlfn.PERCENTILE.EXC($C$2:$C$2000, 0.4),4, C1678&lt;_xlfn.PERCENTILE.EXC($C$2:$C$2000, 0.6),3, C1678&lt;_xlfn.PERCENTILE.EXC($C$2:$C$2000, 0.8),2, C1678&gt;=_xlfn.PERCENTILE.EXC($C$2:$C$2000, 0.8), 1)</f>
        <v>2</v>
      </c>
      <c r="E1678">
        <f>COUNTIF(Sheet1!A:A,Sheet2!A1678)</f>
        <v>1</v>
      </c>
      <c r="F1678" cm="1">
        <f t="array" ref="F1678">_xlfn.IFS(E1678 &gt; _xlfn.PERCENTILE.EXC($E$2:$E$1786,0.8), 5, E1678 &gt; _xlfn.PERCENTILE.EXC($E$2:$E$1786,0.6), 4,E1678 &gt; _xlfn.PERCENTILE.EXC($E$2:$E$1786,0.4), 3, E1678 &gt; _xlfn.PERCENTILE.EXC($E$2:$E$1786,0.2),2, E1678 &lt;= _xlfn.PERCENTILE.EXC($E$2:$E$1786,0.2), 1)</f>
        <v>1</v>
      </c>
      <c r="G1678">
        <f>SUMIF(Sheet1!A:A,A1678,Sheet1!C:C)</f>
        <v>40.950000000000003</v>
      </c>
      <c r="H1678" cm="1">
        <f t="array" ref="H1678">_xlfn.IFS(G1678 &lt;_xlfn.PERCENTILE.EXC($G$2:$G$1786,0.2),5,G1678&lt;_xlfn.PERCENTILE.EXC($G$2:$G$2000, 0.4),4, G1678&lt;_xlfn.PERCENTILE.EXC($G$2:$G$2000, 0.6),3, G1678&lt;_xlfn.PERCENTILE.EXC($G$2:$G$2000, 0.8),2, G1678&gt;=_xlfn.PERCENTILE.EXC($G$2:$G$2000, 0.8), 1)</f>
        <v>5</v>
      </c>
      <c r="K1678" t="str" cm="1">
        <f t="array" aca="1" ref="K1678" ca="1">_xlfn.IFS(
    AND($D1678=5, $F1678&gt;=4,$H1678&gt;=4), "Best Customers",
    AND($D1678&gt;=3, $D1678&lt;=4, $F1678&gt;=4, $H1678&gt;=3), "Loyal Customers",
    AND($D1678&gt;=3, $D1678&lt;=4, $F1678&gt;=2, $H1678&gt;=2), "Potential Loyal Customers",
    AND($D1678&gt;=2, $D1678&lt;=3, $F1678&gt;=3, $H1678&gt;=3), "At-Risk Customers",
    AND($D1678=1, $F1678&lt;=2, $H1678&lt;=2), "Lost Customers",
    TRUE, "Unclassified"
)</f>
        <v>Unclassified</v>
      </c>
    </row>
    <row r="1679" spans="1:11" x14ac:dyDescent="0.2">
      <c r="A1679" t="str">
        <v>CUS025616</v>
      </c>
      <c r="B1679" s="1" cm="1">
        <f t="array" ref="B1679">MAX(_xlfn._xlws.FILTER(Sheet1!B:B,Sheet2!A1679 = Sheet1!A:A))</f>
        <v>43636</v>
      </c>
      <c r="C1679" s="2">
        <f t="shared" ca="1" si="30"/>
        <v>2141</v>
      </c>
      <c r="D1679" cm="1">
        <f t="array" aca="1" ref="D1679" ca="1">_xlfn.IFS(C1679 &lt;_xlfn.PERCENTILE.EXC($C$2:$C$1786,0.2),5,C1679&lt;_xlfn.PERCENTILE.EXC($C$2:$C$2000, 0.4),4, C1679&lt;_xlfn.PERCENTILE.EXC($C$2:$C$2000, 0.6),3, C1679&lt;_xlfn.PERCENTILE.EXC($C$2:$C$2000, 0.8),2, C1679&gt;=_xlfn.PERCENTILE.EXC($C$2:$C$2000, 0.8), 1)</f>
        <v>3</v>
      </c>
      <c r="E1679">
        <f>COUNTIF(Sheet1!A:A,Sheet2!A1679)</f>
        <v>2</v>
      </c>
      <c r="F1679" cm="1">
        <f t="array" ref="F1679">_xlfn.IFS(E1679 &gt; _xlfn.PERCENTILE.EXC($E$2:$E$1786,0.8), 5, E1679 &gt; _xlfn.PERCENTILE.EXC($E$2:$E$1786,0.6), 4,E1679 &gt; _xlfn.PERCENTILE.EXC($E$2:$E$1786,0.4), 3, E1679 &gt; _xlfn.PERCENTILE.EXC($E$2:$E$1786,0.2),2, E1679 &lt;= _xlfn.PERCENTILE.EXC($E$2:$E$1786,0.2), 1)</f>
        <v>2</v>
      </c>
      <c r="G1679">
        <f>SUMIF(Sheet1!A:A,A1679,Sheet1!C:C)</f>
        <v>1272.3499999999999</v>
      </c>
      <c r="H1679" cm="1">
        <f t="array" ref="H1679">_xlfn.IFS(G1679 &lt;_xlfn.PERCENTILE.EXC($G$2:$G$1786,0.2),5,G1679&lt;_xlfn.PERCENTILE.EXC($G$2:$G$2000, 0.4),4, G1679&lt;_xlfn.PERCENTILE.EXC($G$2:$G$2000, 0.6),3, G1679&lt;_xlfn.PERCENTILE.EXC($G$2:$G$2000, 0.8),2, G1679&gt;=_xlfn.PERCENTILE.EXC($G$2:$G$2000, 0.8), 1)</f>
        <v>2</v>
      </c>
      <c r="K1679" t="str" cm="1">
        <f t="array" aca="1" ref="K1679" ca="1">_xlfn.IFS(
    AND($D1679=5, $F1679&gt;=4,$H1679&gt;=4), "Best Customers",
    AND($D1679&gt;=3, $D1679&lt;=4, $F1679&gt;=4, $H1679&gt;=3), "Loyal Customers",
    AND($D1679&gt;=3, $D1679&lt;=4, $F1679&gt;=2, $H1679&gt;=2), "Potential Loyal Customers",
    AND($D1679&gt;=2, $D1679&lt;=3, $F1679&gt;=3, $H1679&gt;=3), "At-Risk Customers",
    AND($D1679=1, $F1679&lt;=2, $H1679&lt;=2), "Lost Customers",
    TRUE, "Unclassified"
)</f>
        <v>Potential Loyal Customers</v>
      </c>
    </row>
    <row r="1680" spans="1:11" x14ac:dyDescent="0.2">
      <c r="A1680" t="str">
        <v>CUS019511</v>
      </c>
      <c r="B1680" s="1" cm="1">
        <f t="array" ref="B1680">MAX(_xlfn._xlws.FILTER(Sheet1!B:B,Sheet2!A1680 = Sheet1!A:A))</f>
        <v>44383</v>
      </c>
      <c r="C1680" s="2">
        <f t="shared" ca="1" si="30"/>
        <v>1394</v>
      </c>
      <c r="D1680" cm="1">
        <f t="array" aca="1" ref="D1680" ca="1">_xlfn.IFS(C1680 &lt;_xlfn.PERCENTILE.EXC($C$2:$C$1786,0.2),5,C1680&lt;_xlfn.PERCENTILE.EXC($C$2:$C$2000, 0.4),4, C1680&lt;_xlfn.PERCENTILE.EXC($C$2:$C$2000, 0.6),3, C1680&lt;_xlfn.PERCENTILE.EXC($C$2:$C$2000, 0.8),2, C1680&gt;=_xlfn.PERCENTILE.EXC($C$2:$C$2000, 0.8), 1)</f>
        <v>3</v>
      </c>
      <c r="E1680">
        <f>COUNTIF(Sheet1!A:A,Sheet2!A1680)</f>
        <v>2</v>
      </c>
      <c r="F1680" cm="1">
        <f t="array" ref="F1680">_xlfn.IFS(E1680 &gt; _xlfn.PERCENTILE.EXC($E$2:$E$1786,0.8), 5, E1680 &gt; _xlfn.PERCENTILE.EXC($E$2:$E$1786,0.6), 4,E1680 &gt; _xlfn.PERCENTILE.EXC($E$2:$E$1786,0.4), 3, E1680 &gt; _xlfn.PERCENTILE.EXC($E$2:$E$1786,0.2),2, E1680 &lt;= _xlfn.PERCENTILE.EXC($E$2:$E$1786,0.2), 1)</f>
        <v>2</v>
      </c>
      <c r="G1680">
        <f>SUMIF(Sheet1!A:A,A1680,Sheet1!C:C)</f>
        <v>282.64999999999998</v>
      </c>
      <c r="H1680" cm="1">
        <f t="array" ref="H1680">_xlfn.IFS(G1680 &lt;_xlfn.PERCENTILE.EXC($G$2:$G$1786,0.2),5,G1680&lt;_xlfn.PERCENTILE.EXC($G$2:$G$2000, 0.4),4, G1680&lt;_xlfn.PERCENTILE.EXC($G$2:$G$2000, 0.6),3, G1680&lt;_xlfn.PERCENTILE.EXC($G$2:$G$2000, 0.8),2, G1680&gt;=_xlfn.PERCENTILE.EXC($G$2:$G$2000, 0.8), 1)</f>
        <v>3</v>
      </c>
      <c r="K1680" t="str" cm="1">
        <f t="array" aca="1" ref="K1680" ca="1">_xlfn.IFS(
    AND($D1680=5, $F1680&gt;=4,$H1680&gt;=4), "Best Customers",
    AND($D1680&gt;=3, $D1680&lt;=4, $F1680&gt;=4, $H1680&gt;=3), "Loyal Customers",
    AND($D1680&gt;=3, $D1680&lt;=4, $F1680&gt;=2, $H1680&gt;=2), "Potential Loyal Customers",
    AND($D1680&gt;=2, $D1680&lt;=3, $F1680&gt;=3, $H1680&gt;=3), "At-Risk Customers",
    AND($D1680=1, $F1680&lt;=2, $H1680&lt;=2), "Lost Customers",
    TRUE, "Unclassified"
)</f>
        <v>Potential Loyal Customers</v>
      </c>
    </row>
    <row r="1681" spans="1:11" x14ac:dyDescent="0.2">
      <c r="A1681" t="str">
        <v>CUS025596</v>
      </c>
      <c r="B1681" s="1" cm="1">
        <f t="array" ref="B1681">MAX(_xlfn._xlws.FILTER(Sheet1!B:B,Sheet2!A1681 = Sheet1!A:A))</f>
        <v>43641</v>
      </c>
      <c r="C1681" s="2">
        <f t="shared" ca="1" si="30"/>
        <v>2136</v>
      </c>
      <c r="D1681" cm="1">
        <f t="array" aca="1" ref="D1681" ca="1">_xlfn.IFS(C1681 &lt;_xlfn.PERCENTILE.EXC($C$2:$C$1786,0.2),5,C1681&lt;_xlfn.PERCENTILE.EXC($C$2:$C$2000, 0.4),4, C1681&lt;_xlfn.PERCENTILE.EXC($C$2:$C$2000, 0.6),3, C1681&lt;_xlfn.PERCENTILE.EXC($C$2:$C$2000, 0.8),2, C1681&gt;=_xlfn.PERCENTILE.EXC($C$2:$C$2000, 0.8), 1)</f>
        <v>3</v>
      </c>
      <c r="E1681">
        <f>COUNTIF(Sheet1!A:A,Sheet2!A1681)</f>
        <v>2</v>
      </c>
      <c r="F1681" cm="1">
        <f t="array" ref="F1681">_xlfn.IFS(E1681 &gt; _xlfn.PERCENTILE.EXC($E$2:$E$1786,0.8), 5, E1681 &gt; _xlfn.PERCENTILE.EXC($E$2:$E$1786,0.6), 4,E1681 &gt; _xlfn.PERCENTILE.EXC($E$2:$E$1786,0.4), 3, E1681 &gt; _xlfn.PERCENTILE.EXC($E$2:$E$1786,0.2),2, E1681 &lt;= _xlfn.PERCENTILE.EXC($E$2:$E$1786,0.2), 1)</f>
        <v>2</v>
      </c>
      <c r="G1681">
        <f>SUMIF(Sheet1!A:A,A1681,Sheet1!C:C)</f>
        <v>450</v>
      </c>
      <c r="H1681" cm="1">
        <f t="array" ref="H1681">_xlfn.IFS(G1681 &lt;_xlfn.PERCENTILE.EXC($G$2:$G$1786,0.2),5,G1681&lt;_xlfn.PERCENTILE.EXC($G$2:$G$2000, 0.4),4, G1681&lt;_xlfn.PERCENTILE.EXC($G$2:$G$2000, 0.6),3, G1681&lt;_xlfn.PERCENTILE.EXC($G$2:$G$2000, 0.8),2, G1681&gt;=_xlfn.PERCENTILE.EXC($G$2:$G$2000, 0.8), 1)</f>
        <v>3</v>
      </c>
      <c r="K1681" t="str" cm="1">
        <f t="array" aca="1" ref="K1681" ca="1">_xlfn.IFS(
    AND($D1681=5, $F1681&gt;=4,$H1681&gt;=4), "Best Customers",
    AND($D1681&gt;=3, $D1681&lt;=4, $F1681&gt;=4, $H1681&gt;=3), "Loyal Customers",
    AND($D1681&gt;=3, $D1681&lt;=4, $F1681&gt;=2, $H1681&gt;=2), "Potential Loyal Customers",
    AND($D1681&gt;=2, $D1681&lt;=3, $F1681&gt;=3, $H1681&gt;=3), "At-Risk Customers",
    AND($D1681=1, $F1681&lt;=2, $H1681&lt;=2), "Lost Customers",
    TRUE, "Unclassified"
)</f>
        <v>Potential Loyal Customers</v>
      </c>
    </row>
    <row r="1682" spans="1:11" x14ac:dyDescent="0.2">
      <c r="A1682" t="str">
        <v>CUS025945</v>
      </c>
      <c r="B1682" s="1" cm="1">
        <f t="array" ref="B1682">MAX(_xlfn._xlws.FILTER(Sheet1!B:B,Sheet2!A1682 = Sheet1!A:A))</f>
        <v>43502</v>
      </c>
      <c r="C1682" s="2">
        <f t="shared" ca="1" si="30"/>
        <v>2275</v>
      </c>
      <c r="D1682" cm="1">
        <f t="array" aca="1" ref="D1682" ca="1">_xlfn.IFS(C1682 &lt;_xlfn.PERCENTILE.EXC($C$2:$C$1786,0.2),5,C1682&lt;_xlfn.PERCENTILE.EXC($C$2:$C$2000, 0.4),4, C1682&lt;_xlfn.PERCENTILE.EXC($C$2:$C$2000, 0.6),3, C1682&lt;_xlfn.PERCENTILE.EXC($C$2:$C$2000, 0.8),2, C1682&gt;=_xlfn.PERCENTILE.EXC($C$2:$C$2000, 0.8), 1)</f>
        <v>2</v>
      </c>
      <c r="E1682">
        <f>COUNTIF(Sheet1!A:A,Sheet2!A1682)</f>
        <v>1</v>
      </c>
      <c r="F1682" cm="1">
        <f t="array" ref="F1682">_xlfn.IFS(E1682 &gt; _xlfn.PERCENTILE.EXC($E$2:$E$1786,0.8), 5, E1682 &gt; _xlfn.PERCENTILE.EXC($E$2:$E$1786,0.6), 4,E1682 &gt; _xlfn.PERCENTILE.EXC($E$2:$E$1786,0.4), 3, E1682 &gt; _xlfn.PERCENTILE.EXC($E$2:$E$1786,0.2),2, E1682 &lt;= _xlfn.PERCENTILE.EXC($E$2:$E$1786,0.2), 1)</f>
        <v>1</v>
      </c>
      <c r="G1682">
        <f>SUMIF(Sheet1!A:A,A1682,Sheet1!C:C)</f>
        <v>903.6</v>
      </c>
      <c r="H1682" cm="1">
        <f t="array" ref="H1682">_xlfn.IFS(G1682 &lt;_xlfn.PERCENTILE.EXC($G$2:$G$1786,0.2),5,G1682&lt;_xlfn.PERCENTILE.EXC($G$2:$G$2000, 0.4),4, G1682&lt;_xlfn.PERCENTILE.EXC($G$2:$G$2000, 0.6),3, G1682&lt;_xlfn.PERCENTILE.EXC($G$2:$G$2000, 0.8),2, G1682&gt;=_xlfn.PERCENTILE.EXC($G$2:$G$2000, 0.8), 1)</f>
        <v>2</v>
      </c>
      <c r="K1682" t="str" cm="1">
        <f t="array" aca="1" ref="K1682" ca="1">_xlfn.IFS(
    AND($D1682=5, $F1682&gt;=4,$H1682&gt;=4), "Best Customers",
    AND($D1682&gt;=3, $D1682&lt;=4, $F1682&gt;=4, $H1682&gt;=3), "Loyal Customers",
    AND($D1682&gt;=3, $D1682&lt;=4, $F1682&gt;=2, $H1682&gt;=2), "Potential Loyal Customers",
    AND($D1682&gt;=2, $D1682&lt;=3, $F1682&gt;=3, $H1682&gt;=3), "At-Risk Customers",
    AND($D1682=1, $F1682&lt;=2, $H1682&lt;=2), "Lost Customers",
    TRUE, "Unclassified"
)</f>
        <v>Unclassified</v>
      </c>
    </row>
    <row r="1683" spans="1:11" x14ac:dyDescent="0.2">
      <c r="A1683" t="str">
        <v>CUS003556</v>
      </c>
      <c r="B1683" s="1" cm="1">
        <f t="array" ref="B1683">MAX(_xlfn._xlws.FILTER(Sheet1!B:B,Sheet2!A1683 = Sheet1!A:A))</f>
        <v>45603</v>
      </c>
      <c r="C1683" s="2">
        <f t="shared" ca="1" si="30"/>
        <v>174</v>
      </c>
      <c r="D1683" cm="1">
        <f t="array" aca="1" ref="D1683" ca="1">_xlfn.IFS(C1683 &lt;_xlfn.PERCENTILE.EXC($C$2:$C$1786,0.2),5,C1683&lt;_xlfn.PERCENTILE.EXC($C$2:$C$2000, 0.4),4, C1683&lt;_xlfn.PERCENTILE.EXC($C$2:$C$2000, 0.6),3, C1683&lt;_xlfn.PERCENTILE.EXC($C$2:$C$2000, 0.8),2, C1683&gt;=_xlfn.PERCENTILE.EXC($C$2:$C$2000, 0.8), 1)</f>
        <v>5</v>
      </c>
      <c r="E1683">
        <f>COUNTIF(Sheet1!A:A,Sheet2!A1683)</f>
        <v>4</v>
      </c>
      <c r="F1683" cm="1">
        <f t="array" ref="F1683">_xlfn.IFS(E1683 &gt; _xlfn.PERCENTILE.EXC($E$2:$E$1786,0.8), 5, E1683 &gt; _xlfn.PERCENTILE.EXC($E$2:$E$1786,0.6), 4,E1683 &gt; _xlfn.PERCENTILE.EXC($E$2:$E$1786,0.4), 3, E1683 &gt; _xlfn.PERCENTILE.EXC($E$2:$E$1786,0.2),2, E1683 &lt;= _xlfn.PERCENTILE.EXC($E$2:$E$1786,0.2), 1)</f>
        <v>3</v>
      </c>
      <c r="G1683">
        <f>SUMIF(Sheet1!A:A,A1683,Sheet1!C:C)</f>
        <v>443.34999999999997</v>
      </c>
      <c r="H1683" cm="1">
        <f t="array" ref="H1683">_xlfn.IFS(G1683 &lt;_xlfn.PERCENTILE.EXC($G$2:$G$1786,0.2),5,G1683&lt;_xlfn.PERCENTILE.EXC($G$2:$G$2000, 0.4),4, G1683&lt;_xlfn.PERCENTILE.EXC($G$2:$G$2000, 0.6),3, G1683&lt;_xlfn.PERCENTILE.EXC($G$2:$G$2000, 0.8),2, G1683&gt;=_xlfn.PERCENTILE.EXC($G$2:$G$2000, 0.8), 1)</f>
        <v>3</v>
      </c>
      <c r="K1683" t="str" cm="1">
        <f t="array" aca="1" ref="K1683" ca="1">_xlfn.IFS(
    AND($D1683=5, $F1683&gt;=4,$H1683&gt;=4), "Best Customers",
    AND($D1683&gt;=3, $D1683&lt;=4, $F1683&gt;=4, $H1683&gt;=3), "Loyal Customers",
    AND($D1683&gt;=3, $D1683&lt;=4, $F1683&gt;=2, $H1683&gt;=2), "Potential Loyal Customers",
    AND($D1683&gt;=2, $D1683&lt;=3, $F1683&gt;=3, $H1683&gt;=3), "At-Risk Customers",
    AND($D1683=1, $F1683&lt;=2, $H1683&lt;=2), "Lost Customers",
    TRUE, "Unclassified"
)</f>
        <v>Unclassified</v>
      </c>
    </row>
    <row r="1684" spans="1:11" x14ac:dyDescent="0.2">
      <c r="A1684" t="str">
        <v>CUS025947</v>
      </c>
      <c r="B1684" s="1" cm="1">
        <f t="array" ref="B1684">MAX(_xlfn._xlws.FILTER(Sheet1!B:B,Sheet2!A1684 = Sheet1!A:A))</f>
        <v>43502</v>
      </c>
      <c r="C1684" s="2">
        <f t="shared" ca="1" si="30"/>
        <v>2275</v>
      </c>
      <c r="D1684" cm="1">
        <f t="array" aca="1" ref="D1684" ca="1">_xlfn.IFS(C1684 &lt;_xlfn.PERCENTILE.EXC($C$2:$C$1786,0.2),5,C1684&lt;_xlfn.PERCENTILE.EXC($C$2:$C$2000, 0.4),4, C1684&lt;_xlfn.PERCENTILE.EXC($C$2:$C$2000, 0.6),3, C1684&lt;_xlfn.PERCENTILE.EXC($C$2:$C$2000, 0.8),2, C1684&gt;=_xlfn.PERCENTILE.EXC($C$2:$C$2000, 0.8), 1)</f>
        <v>2</v>
      </c>
      <c r="E1684">
        <f>COUNTIF(Sheet1!A:A,Sheet2!A1684)</f>
        <v>1</v>
      </c>
      <c r="F1684" cm="1">
        <f t="array" ref="F1684">_xlfn.IFS(E1684 &gt; _xlfn.PERCENTILE.EXC($E$2:$E$1786,0.8), 5, E1684 &gt; _xlfn.PERCENTILE.EXC($E$2:$E$1786,0.6), 4,E1684 &gt; _xlfn.PERCENTILE.EXC($E$2:$E$1786,0.4), 3, E1684 &gt; _xlfn.PERCENTILE.EXC($E$2:$E$1786,0.2),2, E1684 &lt;= _xlfn.PERCENTILE.EXC($E$2:$E$1786,0.2), 1)</f>
        <v>1</v>
      </c>
      <c r="G1684">
        <f>SUMIF(Sheet1!A:A,A1684,Sheet1!C:C)</f>
        <v>121.8</v>
      </c>
      <c r="H1684" cm="1">
        <f t="array" ref="H1684">_xlfn.IFS(G1684 &lt;_xlfn.PERCENTILE.EXC($G$2:$G$1786,0.2),5,G1684&lt;_xlfn.PERCENTILE.EXC($G$2:$G$2000, 0.4),4, G1684&lt;_xlfn.PERCENTILE.EXC($G$2:$G$2000, 0.6),3, G1684&lt;_xlfn.PERCENTILE.EXC($G$2:$G$2000, 0.8),2, G1684&gt;=_xlfn.PERCENTILE.EXC($G$2:$G$2000, 0.8), 1)</f>
        <v>4</v>
      </c>
      <c r="K1684" t="str" cm="1">
        <f t="array" aca="1" ref="K1684" ca="1">_xlfn.IFS(
    AND($D1684=5, $F1684&gt;=4,$H1684&gt;=4), "Best Customers",
    AND($D1684&gt;=3, $D1684&lt;=4, $F1684&gt;=4, $H1684&gt;=3), "Loyal Customers",
    AND($D1684&gt;=3, $D1684&lt;=4, $F1684&gt;=2, $H1684&gt;=2), "Potential Loyal Customers",
    AND($D1684&gt;=2, $D1684&lt;=3, $F1684&gt;=3, $H1684&gt;=3), "At-Risk Customers",
    AND($D1684=1, $F1684&lt;=2, $H1684&lt;=2), "Lost Customers",
    TRUE, "Unclassified"
)</f>
        <v>Unclassified</v>
      </c>
    </row>
    <row r="1685" spans="1:11" x14ac:dyDescent="0.2">
      <c r="A1685" t="str">
        <v>CUS025948</v>
      </c>
      <c r="B1685" s="1" cm="1">
        <f t="array" ref="B1685">MAX(_xlfn._xlws.FILTER(Sheet1!B:B,Sheet2!A1685 = Sheet1!A:A))</f>
        <v>43502</v>
      </c>
      <c r="C1685" s="2">
        <f t="shared" ca="1" si="30"/>
        <v>2275</v>
      </c>
      <c r="D1685" cm="1">
        <f t="array" aca="1" ref="D1685" ca="1">_xlfn.IFS(C1685 &lt;_xlfn.PERCENTILE.EXC($C$2:$C$1786,0.2),5,C1685&lt;_xlfn.PERCENTILE.EXC($C$2:$C$2000, 0.4),4, C1685&lt;_xlfn.PERCENTILE.EXC($C$2:$C$2000, 0.6),3, C1685&lt;_xlfn.PERCENTILE.EXC($C$2:$C$2000, 0.8),2, C1685&gt;=_xlfn.PERCENTILE.EXC($C$2:$C$2000, 0.8), 1)</f>
        <v>2</v>
      </c>
      <c r="E1685">
        <f>COUNTIF(Sheet1!A:A,Sheet2!A1685)</f>
        <v>1</v>
      </c>
      <c r="F1685" cm="1">
        <f t="array" ref="F1685">_xlfn.IFS(E1685 &gt; _xlfn.PERCENTILE.EXC($E$2:$E$1786,0.8), 5, E1685 &gt; _xlfn.PERCENTILE.EXC($E$2:$E$1786,0.6), 4,E1685 &gt; _xlfn.PERCENTILE.EXC($E$2:$E$1786,0.4), 3, E1685 &gt; _xlfn.PERCENTILE.EXC($E$2:$E$1786,0.2),2, E1685 &lt;= _xlfn.PERCENTILE.EXC($E$2:$E$1786,0.2), 1)</f>
        <v>1</v>
      </c>
      <c r="G1685">
        <f>SUMIF(Sheet1!A:A,A1685,Sheet1!C:C)</f>
        <v>37.950000000000003</v>
      </c>
      <c r="H1685" cm="1">
        <f t="array" ref="H1685">_xlfn.IFS(G1685 &lt;_xlfn.PERCENTILE.EXC($G$2:$G$1786,0.2),5,G1685&lt;_xlfn.PERCENTILE.EXC($G$2:$G$2000, 0.4),4, G1685&lt;_xlfn.PERCENTILE.EXC($G$2:$G$2000, 0.6),3, G1685&lt;_xlfn.PERCENTILE.EXC($G$2:$G$2000, 0.8),2, G1685&gt;=_xlfn.PERCENTILE.EXC($G$2:$G$2000, 0.8), 1)</f>
        <v>5</v>
      </c>
      <c r="K1685" t="str" cm="1">
        <f t="array" aca="1" ref="K1685" ca="1">_xlfn.IFS(
    AND($D1685=5, $F1685&gt;=4,$H1685&gt;=4), "Best Customers",
    AND($D1685&gt;=3, $D1685&lt;=4, $F1685&gt;=4, $H1685&gt;=3), "Loyal Customers",
    AND($D1685&gt;=3, $D1685&lt;=4, $F1685&gt;=2, $H1685&gt;=2), "Potential Loyal Customers",
    AND($D1685&gt;=2, $D1685&lt;=3, $F1685&gt;=3, $H1685&gt;=3), "At-Risk Customers",
    AND($D1685=1, $F1685&lt;=2, $H1685&lt;=2), "Lost Customers",
    TRUE, "Unclassified"
)</f>
        <v>Unclassified</v>
      </c>
    </row>
    <row r="1686" spans="1:11" x14ac:dyDescent="0.2">
      <c r="A1686" t="str">
        <v>CUS025943</v>
      </c>
      <c r="B1686" s="1" cm="1">
        <f t="array" ref="B1686">MAX(_xlfn._xlws.FILTER(Sheet1!B:B,Sheet2!A1686 = Sheet1!A:A))</f>
        <v>43503</v>
      </c>
      <c r="C1686" s="2">
        <f t="shared" ca="1" si="30"/>
        <v>2274</v>
      </c>
      <c r="D1686" cm="1">
        <f t="array" aca="1" ref="D1686" ca="1">_xlfn.IFS(C1686 &lt;_xlfn.PERCENTILE.EXC($C$2:$C$1786,0.2),5,C1686&lt;_xlfn.PERCENTILE.EXC($C$2:$C$2000, 0.4),4, C1686&lt;_xlfn.PERCENTILE.EXC($C$2:$C$2000, 0.6),3, C1686&lt;_xlfn.PERCENTILE.EXC($C$2:$C$2000, 0.8),2, C1686&gt;=_xlfn.PERCENTILE.EXC($C$2:$C$2000, 0.8), 1)</f>
        <v>2</v>
      </c>
      <c r="E1686">
        <f>COUNTIF(Sheet1!A:A,Sheet2!A1686)</f>
        <v>1</v>
      </c>
      <c r="F1686" cm="1">
        <f t="array" ref="F1686">_xlfn.IFS(E1686 &gt; _xlfn.PERCENTILE.EXC($E$2:$E$1786,0.8), 5, E1686 &gt; _xlfn.PERCENTILE.EXC($E$2:$E$1786,0.6), 4,E1686 &gt; _xlfn.PERCENTILE.EXC($E$2:$E$1786,0.4), 3, E1686 &gt; _xlfn.PERCENTILE.EXC($E$2:$E$1786,0.2),2, E1686 &lt;= _xlfn.PERCENTILE.EXC($E$2:$E$1786,0.2), 1)</f>
        <v>1</v>
      </c>
      <c r="G1686">
        <f>SUMIF(Sheet1!A:A,A1686,Sheet1!C:C)</f>
        <v>162.94999999999999</v>
      </c>
      <c r="H1686" cm="1">
        <f t="array" ref="H1686">_xlfn.IFS(G1686 &lt;_xlfn.PERCENTILE.EXC($G$2:$G$1786,0.2),5,G1686&lt;_xlfn.PERCENTILE.EXC($G$2:$G$2000, 0.4),4, G1686&lt;_xlfn.PERCENTILE.EXC($G$2:$G$2000, 0.6),3, G1686&lt;_xlfn.PERCENTILE.EXC($G$2:$G$2000, 0.8),2, G1686&gt;=_xlfn.PERCENTILE.EXC($G$2:$G$2000, 0.8), 1)</f>
        <v>4</v>
      </c>
      <c r="K1686" t="str" cm="1">
        <f t="array" aca="1" ref="K1686" ca="1">_xlfn.IFS(
    AND($D1686=5, $F1686&gt;=4,$H1686&gt;=4), "Best Customers",
    AND($D1686&gt;=3, $D1686&lt;=4, $F1686&gt;=4, $H1686&gt;=3), "Loyal Customers",
    AND($D1686&gt;=3, $D1686&lt;=4, $F1686&gt;=2, $H1686&gt;=2), "Potential Loyal Customers",
    AND($D1686&gt;=2, $D1686&lt;=3, $F1686&gt;=3, $H1686&gt;=3), "At-Risk Customers",
    AND($D1686=1, $F1686&lt;=2, $H1686&lt;=2), "Lost Customers",
    TRUE, "Unclassified"
)</f>
        <v>Unclassified</v>
      </c>
    </row>
    <row r="1687" spans="1:11" x14ac:dyDescent="0.2">
      <c r="A1687" t="str">
        <v>CUS025944</v>
      </c>
      <c r="B1687" s="1" cm="1">
        <f t="array" ref="B1687">MAX(_xlfn._xlws.FILTER(Sheet1!B:B,Sheet2!A1687 = Sheet1!A:A))</f>
        <v>43503</v>
      </c>
      <c r="C1687" s="2">
        <f t="shared" ca="1" si="30"/>
        <v>2274</v>
      </c>
      <c r="D1687" cm="1">
        <f t="array" aca="1" ref="D1687" ca="1">_xlfn.IFS(C1687 &lt;_xlfn.PERCENTILE.EXC($C$2:$C$1786,0.2),5,C1687&lt;_xlfn.PERCENTILE.EXC($C$2:$C$2000, 0.4),4, C1687&lt;_xlfn.PERCENTILE.EXC($C$2:$C$2000, 0.6),3, C1687&lt;_xlfn.PERCENTILE.EXC($C$2:$C$2000, 0.8),2, C1687&gt;=_xlfn.PERCENTILE.EXC($C$2:$C$2000, 0.8), 1)</f>
        <v>2</v>
      </c>
      <c r="E1687">
        <f>COUNTIF(Sheet1!A:A,Sheet2!A1687)</f>
        <v>1</v>
      </c>
      <c r="F1687" cm="1">
        <f t="array" ref="F1687">_xlfn.IFS(E1687 &gt; _xlfn.PERCENTILE.EXC($E$2:$E$1786,0.8), 5, E1687 &gt; _xlfn.PERCENTILE.EXC($E$2:$E$1786,0.6), 4,E1687 &gt; _xlfn.PERCENTILE.EXC($E$2:$E$1786,0.4), 3, E1687 &gt; _xlfn.PERCENTILE.EXC($E$2:$E$1786,0.2),2, E1687 &lt;= _xlfn.PERCENTILE.EXC($E$2:$E$1786,0.2), 1)</f>
        <v>1</v>
      </c>
      <c r="G1687">
        <f>SUMIF(Sheet1!A:A,A1687,Sheet1!C:C)</f>
        <v>89.45</v>
      </c>
      <c r="H1687" cm="1">
        <f t="array" ref="H1687">_xlfn.IFS(G1687 &lt;_xlfn.PERCENTILE.EXC($G$2:$G$1786,0.2),5,G1687&lt;_xlfn.PERCENTILE.EXC($G$2:$G$2000, 0.4),4, G1687&lt;_xlfn.PERCENTILE.EXC($G$2:$G$2000, 0.6),3, G1687&lt;_xlfn.PERCENTILE.EXC($G$2:$G$2000, 0.8),2, G1687&gt;=_xlfn.PERCENTILE.EXC($G$2:$G$2000, 0.8), 1)</f>
        <v>4</v>
      </c>
      <c r="K1687" t="str" cm="1">
        <f t="array" aca="1" ref="K1687" ca="1">_xlfn.IFS(
    AND($D1687=5, $F1687&gt;=4,$H1687&gt;=4), "Best Customers",
    AND($D1687&gt;=3, $D1687&lt;=4, $F1687&gt;=4, $H1687&gt;=3), "Loyal Customers",
    AND($D1687&gt;=3, $D1687&lt;=4, $F1687&gt;=2, $H1687&gt;=2), "Potential Loyal Customers",
    AND($D1687&gt;=2, $D1687&lt;=3, $F1687&gt;=3, $H1687&gt;=3), "At-Risk Customers",
    AND($D1687=1, $F1687&lt;=2, $H1687&lt;=2), "Lost Customers",
    TRUE, "Unclassified"
)</f>
        <v>Unclassified</v>
      </c>
    </row>
    <row r="1688" spans="1:11" x14ac:dyDescent="0.2">
      <c r="A1688" t="str">
        <v>CUS025369</v>
      </c>
      <c r="B1688" s="1" cm="1">
        <f t="array" ref="B1688">MAX(_xlfn._xlws.FILTER(Sheet1!B:B,Sheet2!A1688 = Sheet1!A:A))</f>
        <v>43712</v>
      </c>
      <c r="C1688" s="2">
        <f t="shared" ca="1" si="30"/>
        <v>2065</v>
      </c>
      <c r="D1688" cm="1">
        <f t="array" aca="1" ref="D1688" ca="1">_xlfn.IFS(C1688 &lt;_xlfn.PERCENTILE.EXC($C$2:$C$1786,0.2),5,C1688&lt;_xlfn.PERCENTILE.EXC($C$2:$C$2000, 0.4),4, C1688&lt;_xlfn.PERCENTILE.EXC($C$2:$C$2000, 0.6),3, C1688&lt;_xlfn.PERCENTILE.EXC($C$2:$C$2000, 0.8),2, C1688&gt;=_xlfn.PERCENTILE.EXC($C$2:$C$2000, 0.8), 1)</f>
        <v>3</v>
      </c>
      <c r="E1688">
        <f>COUNTIF(Sheet1!A:A,Sheet2!A1688)</f>
        <v>2</v>
      </c>
      <c r="F1688" cm="1">
        <f t="array" ref="F1688">_xlfn.IFS(E1688 &gt; _xlfn.PERCENTILE.EXC($E$2:$E$1786,0.8), 5, E1688 &gt; _xlfn.PERCENTILE.EXC($E$2:$E$1786,0.6), 4,E1688 &gt; _xlfn.PERCENTILE.EXC($E$2:$E$1786,0.4), 3, E1688 &gt; _xlfn.PERCENTILE.EXC($E$2:$E$1786,0.2),2, E1688 &lt;= _xlfn.PERCENTILE.EXC($E$2:$E$1786,0.2), 1)</f>
        <v>2</v>
      </c>
      <c r="G1688">
        <f>SUMIF(Sheet1!A:A,A1688,Sheet1!C:C)</f>
        <v>132.65</v>
      </c>
      <c r="H1688" cm="1">
        <f t="array" ref="H1688">_xlfn.IFS(G1688 &lt;_xlfn.PERCENTILE.EXC($G$2:$G$1786,0.2),5,G1688&lt;_xlfn.PERCENTILE.EXC($G$2:$G$2000, 0.4),4, G1688&lt;_xlfn.PERCENTILE.EXC($G$2:$G$2000, 0.6),3, G1688&lt;_xlfn.PERCENTILE.EXC($G$2:$G$2000, 0.8),2, G1688&gt;=_xlfn.PERCENTILE.EXC($G$2:$G$2000, 0.8), 1)</f>
        <v>4</v>
      </c>
      <c r="K1688" t="str" cm="1">
        <f t="array" aca="1" ref="K1688" ca="1">_xlfn.IFS(
    AND($D1688=5, $F1688&gt;=4,$H1688&gt;=4), "Best Customers",
    AND($D1688&gt;=3, $D1688&lt;=4, $F1688&gt;=4, $H1688&gt;=3), "Loyal Customers",
    AND($D1688&gt;=3, $D1688&lt;=4, $F1688&gt;=2, $H1688&gt;=2), "Potential Loyal Customers",
    AND($D1688&gt;=2, $D1688&lt;=3, $F1688&gt;=3, $H1688&gt;=3), "At-Risk Customers",
    AND($D1688=1, $F1688&lt;=2, $H1688&lt;=2), "Lost Customers",
    TRUE, "Unclassified"
)</f>
        <v>Potential Loyal Customers</v>
      </c>
    </row>
    <row r="1689" spans="1:11" x14ac:dyDescent="0.2">
      <c r="A1689" t="str">
        <v>CUS019229</v>
      </c>
      <c r="B1689" s="1" cm="1">
        <f t="array" ref="B1689">MAX(_xlfn._xlws.FILTER(Sheet1!B:B,Sheet2!A1689 = Sheet1!A:A))</f>
        <v>44414</v>
      </c>
      <c r="C1689" s="2">
        <f t="shared" ca="1" si="30"/>
        <v>1363</v>
      </c>
      <c r="D1689" cm="1">
        <f t="array" aca="1" ref="D1689" ca="1">_xlfn.IFS(C1689 &lt;_xlfn.PERCENTILE.EXC($C$2:$C$1786,0.2),5,C1689&lt;_xlfn.PERCENTILE.EXC($C$2:$C$2000, 0.4),4, C1689&lt;_xlfn.PERCENTILE.EXC($C$2:$C$2000, 0.6),3, C1689&lt;_xlfn.PERCENTILE.EXC($C$2:$C$2000, 0.8),2, C1689&gt;=_xlfn.PERCENTILE.EXC($C$2:$C$2000, 0.8), 1)</f>
        <v>3</v>
      </c>
      <c r="E1689">
        <f>COUNTIF(Sheet1!A:A,Sheet2!A1689)</f>
        <v>2</v>
      </c>
      <c r="F1689" cm="1">
        <f t="array" ref="F1689">_xlfn.IFS(E1689 &gt; _xlfn.PERCENTILE.EXC($E$2:$E$1786,0.8), 5, E1689 &gt; _xlfn.PERCENTILE.EXC($E$2:$E$1786,0.6), 4,E1689 &gt; _xlfn.PERCENTILE.EXC($E$2:$E$1786,0.4), 3, E1689 &gt; _xlfn.PERCENTILE.EXC($E$2:$E$1786,0.2),2, E1689 &lt;= _xlfn.PERCENTILE.EXC($E$2:$E$1786,0.2), 1)</f>
        <v>2</v>
      </c>
      <c r="G1689">
        <f>SUMIF(Sheet1!A:A,A1689,Sheet1!C:C)</f>
        <v>116.85</v>
      </c>
      <c r="H1689" cm="1">
        <f t="array" ref="H1689">_xlfn.IFS(G1689 &lt;_xlfn.PERCENTILE.EXC($G$2:$G$1786,0.2),5,G1689&lt;_xlfn.PERCENTILE.EXC($G$2:$G$2000, 0.4),4, G1689&lt;_xlfn.PERCENTILE.EXC($G$2:$G$2000, 0.6),3, G1689&lt;_xlfn.PERCENTILE.EXC($G$2:$G$2000, 0.8),2, G1689&gt;=_xlfn.PERCENTILE.EXC($G$2:$G$2000, 0.8), 1)</f>
        <v>4</v>
      </c>
      <c r="K1689" t="str" cm="1">
        <f t="array" aca="1" ref="K1689" ca="1">_xlfn.IFS(
    AND($D1689=5, $F1689&gt;=4,$H1689&gt;=4), "Best Customers",
    AND($D1689&gt;=3, $D1689&lt;=4, $F1689&gt;=4, $H1689&gt;=3), "Loyal Customers",
    AND($D1689&gt;=3, $D1689&lt;=4, $F1689&gt;=2, $H1689&gt;=2), "Potential Loyal Customers",
    AND($D1689&gt;=2, $D1689&lt;=3, $F1689&gt;=3, $H1689&gt;=3), "At-Risk Customers",
    AND($D1689=1, $F1689&lt;=2, $H1689&lt;=2), "Lost Customers",
    TRUE, "Unclassified"
)</f>
        <v>Potential Loyal Customers</v>
      </c>
    </row>
    <row r="1690" spans="1:11" x14ac:dyDescent="0.2">
      <c r="A1690" t="str">
        <v>CUS012332</v>
      </c>
      <c r="B1690" s="1" cm="1">
        <f t="array" ref="B1690">MAX(_xlfn._xlws.FILTER(Sheet1!B:B,Sheet2!A1690 = Sheet1!A:A))</f>
        <v>45050</v>
      </c>
      <c r="C1690" s="2">
        <f t="shared" ca="1" si="30"/>
        <v>727</v>
      </c>
      <c r="D1690" cm="1">
        <f t="array" aca="1" ref="D1690" ca="1">_xlfn.IFS(C1690 &lt;_xlfn.PERCENTILE.EXC($C$2:$C$1786,0.2),5,C1690&lt;_xlfn.PERCENTILE.EXC($C$2:$C$2000, 0.4),4, C1690&lt;_xlfn.PERCENTILE.EXC($C$2:$C$2000, 0.6),3, C1690&lt;_xlfn.PERCENTILE.EXC($C$2:$C$2000, 0.8),2, C1690&gt;=_xlfn.PERCENTILE.EXC($C$2:$C$2000, 0.8), 1)</f>
        <v>4</v>
      </c>
      <c r="E1690">
        <f>COUNTIF(Sheet1!A:A,Sheet2!A1690)</f>
        <v>11</v>
      </c>
      <c r="F1690" cm="1">
        <f t="array" ref="F1690">_xlfn.IFS(E1690 &gt; _xlfn.PERCENTILE.EXC($E$2:$E$1786,0.8), 5, E1690 &gt; _xlfn.PERCENTILE.EXC($E$2:$E$1786,0.6), 4,E1690 &gt; _xlfn.PERCENTILE.EXC($E$2:$E$1786,0.4), 3, E1690 &gt; _xlfn.PERCENTILE.EXC($E$2:$E$1786,0.2),2, E1690 &lt;= _xlfn.PERCENTILE.EXC($E$2:$E$1786,0.2), 1)</f>
        <v>4</v>
      </c>
      <c r="G1690">
        <f>SUMIF(Sheet1!A:A,A1690,Sheet1!C:C)</f>
        <v>821.20000000000016</v>
      </c>
      <c r="H1690" cm="1">
        <f t="array" ref="H1690">_xlfn.IFS(G1690 &lt;_xlfn.PERCENTILE.EXC($G$2:$G$1786,0.2),5,G1690&lt;_xlfn.PERCENTILE.EXC($G$2:$G$2000, 0.4),4, G1690&lt;_xlfn.PERCENTILE.EXC($G$2:$G$2000, 0.6),3, G1690&lt;_xlfn.PERCENTILE.EXC($G$2:$G$2000, 0.8),2, G1690&gt;=_xlfn.PERCENTILE.EXC($G$2:$G$2000, 0.8), 1)</f>
        <v>2</v>
      </c>
      <c r="K1690" t="str" cm="1">
        <f t="array" aca="1" ref="K1690" ca="1">_xlfn.IFS(
    AND($D1690=5, $F1690&gt;=4,$H1690&gt;=4), "Best Customers",
    AND($D1690&gt;=3, $D1690&lt;=4, $F1690&gt;=4, $H1690&gt;=3), "Loyal Customers",
    AND($D1690&gt;=3, $D1690&lt;=4, $F1690&gt;=2, $H1690&gt;=2), "Potential Loyal Customers",
    AND($D1690&gt;=2, $D1690&lt;=3, $F1690&gt;=3, $H1690&gt;=3), "At-Risk Customers",
    AND($D1690=1, $F1690&lt;=2, $H1690&lt;=2), "Lost Customers",
    TRUE, "Unclassified"
)</f>
        <v>Potential Loyal Customers</v>
      </c>
    </row>
    <row r="1691" spans="1:11" x14ac:dyDescent="0.2">
      <c r="A1691" t="str">
        <v>CUS025940</v>
      </c>
      <c r="B1691" s="1" cm="1">
        <f t="array" ref="B1691">MAX(_xlfn._xlws.FILTER(Sheet1!B:B,Sheet2!A1691 = Sheet1!A:A))</f>
        <v>43508</v>
      </c>
      <c r="C1691" s="2">
        <f t="shared" ca="1" si="30"/>
        <v>2269</v>
      </c>
      <c r="D1691" cm="1">
        <f t="array" aca="1" ref="D1691" ca="1">_xlfn.IFS(C1691 &lt;_xlfn.PERCENTILE.EXC($C$2:$C$1786,0.2),5,C1691&lt;_xlfn.PERCENTILE.EXC($C$2:$C$2000, 0.4),4, C1691&lt;_xlfn.PERCENTILE.EXC($C$2:$C$2000, 0.6),3, C1691&lt;_xlfn.PERCENTILE.EXC($C$2:$C$2000, 0.8),2, C1691&gt;=_xlfn.PERCENTILE.EXC($C$2:$C$2000, 0.8), 1)</f>
        <v>2</v>
      </c>
      <c r="E1691">
        <f>COUNTIF(Sheet1!A:A,Sheet2!A1691)</f>
        <v>1</v>
      </c>
      <c r="F1691" cm="1">
        <f t="array" ref="F1691">_xlfn.IFS(E1691 &gt; _xlfn.PERCENTILE.EXC($E$2:$E$1786,0.8), 5, E1691 &gt; _xlfn.PERCENTILE.EXC($E$2:$E$1786,0.6), 4,E1691 &gt; _xlfn.PERCENTILE.EXC($E$2:$E$1786,0.4), 3, E1691 &gt; _xlfn.PERCENTILE.EXC($E$2:$E$1786,0.2),2, E1691 &lt;= _xlfn.PERCENTILE.EXC($E$2:$E$1786,0.2), 1)</f>
        <v>1</v>
      </c>
      <c r="G1691">
        <f>SUMIF(Sheet1!A:A,A1691,Sheet1!C:C)</f>
        <v>85.35</v>
      </c>
      <c r="H1691" cm="1">
        <f t="array" ref="H1691">_xlfn.IFS(G1691 &lt;_xlfn.PERCENTILE.EXC($G$2:$G$1786,0.2),5,G1691&lt;_xlfn.PERCENTILE.EXC($G$2:$G$2000, 0.4),4, G1691&lt;_xlfn.PERCENTILE.EXC($G$2:$G$2000, 0.6),3, G1691&lt;_xlfn.PERCENTILE.EXC($G$2:$G$2000, 0.8),2, G1691&gt;=_xlfn.PERCENTILE.EXC($G$2:$G$2000, 0.8), 1)</f>
        <v>5</v>
      </c>
      <c r="K1691" t="str" cm="1">
        <f t="array" aca="1" ref="K1691" ca="1">_xlfn.IFS(
    AND($D1691=5, $F1691&gt;=4,$H1691&gt;=4), "Best Customers",
    AND($D1691&gt;=3, $D1691&lt;=4, $F1691&gt;=4, $H1691&gt;=3), "Loyal Customers",
    AND($D1691&gt;=3, $D1691&lt;=4, $F1691&gt;=2, $H1691&gt;=2), "Potential Loyal Customers",
    AND($D1691&gt;=2, $D1691&lt;=3, $F1691&gt;=3, $H1691&gt;=3), "At-Risk Customers",
    AND($D1691=1, $F1691&lt;=2, $H1691&lt;=2), "Lost Customers",
    TRUE, "Unclassified"
)</f>
        <v>Unclassified</v>
      </c>
    </row>
    <row r="1692" spans="1:11" x14ac:dyDescent="0.2">
      <c r="A1692" t="str">
        <v>CUS025941</v>
      </c>
      <c r="B1692" s="1" cm="1">
        <f t="array" ref="B1692">MAX(_xlfn._xlws.FILTER(Sheet1!B:B,Sheet2!A1692 = Sheet1!A:A))</f>
        <v>43508</v>
      </c>
      <c r="C1692" s="2">
        <f t="shared" ca="1" si="30"/>
        <v>2269</v>
      </c>
      <c r="D1692" cm="1">
        <f t="array" aca="1" ref="D1692" ca="1">_xlfn.IFS(C1692 &lt;_xlfn.PERCENTILE.EXC($C$2:$C$1786,0.2),5,C1692&lt;_xlfn.PERCENTILE.EXC($C$2:$C$2000, 0.4),4, C1692&lt;_xlfn.PERCENTILE.EXC($C$2:$C$2000, 0.6),3, C1692&lt;_xlfn.PERCENTILE.EXC($C$2:$C$2000, 0.8),2, C1692&gt;=_xlfn.PERCENTILE.EXC($C$2:$C$2000, 0.8), 1)</f>
        <v>2</v>
      </c>
      <c r="E1692">
        <f>COUNTIF(Sheet1!A:A,Sheet2!A1692)</f>
        <v>1</v>
      </c>
      <c r="F1692" cm="1">
        <f t="array" ref="F1692">_xlfn.IFS(E1692 &gt; _xlfn.PERCENTILE.EXC($E$2:$E$1786,0.8), 5, E1692 &gt; _xlfn.PERCENTILE.EXC($E$2:$E$1786,0.6), 4,E1692 &gt; _xlfn.PERCENTILE.EXC($E$2:$E$1786,0.4), 3, E1692 &gt; _xlfn.PERCENTILE.EXC($E$2:$E$1786,0.2),2, E1692 &lt;= _xlfn.PERCENTILE.EXC($E$2:$E$1786,0.2), 1)</f>
        <v>1</v>
      </c>
      <c r="G1692">
        <f>SUMIF(Sheet1!A:A,A1692,Sheet1!C:C)</f>
        <v>75.45</v>
      </c>
      <c r="H1692" cm="1">
        <f t="array" ref="H1692">_xlfn.IFS(G1692 &lt;_xlfn.PERCENTILE.EXC($G$2:$G$1786,0.2),5,G1692&lt;_xlfn.PERCENTILE.EXC($G$2:$G$2000, 0.4),4, G1692&lt;_xlfn.PERCENTILE.EXC($G$2:$G$2000, 0.6),3, G1692&lt;_xlfn.PERCENTILE.EXC($G$2:$G$2000, 0.8),2, G1692&gt;=_xlfn.PERCENTILE.EXC($G$2:$G$2000, 0.8), 1)</f>
        <v>5</v>
      </c>
      <c r="K1692" t="str" cm="1">
        <f t="array" aca="1" ref="K1692" ca="1">_xlfn.IFS(
    AND($D1692=5, $F1692&gt;=4,$H1692&gt;=4), "Best Customers",
    AND($D1692&gt;=3, $D1692&lt;=4, $F1692&gt;=4, $H1692&gt;=3), "Loyal Customers",
    AND($D1692&gt;=3, $D1692&lt;=4, $F1692&gt;=2, $H1692&gt;=2), "Potential Loyal Customers",
    AND($D1692&gt;=2, $D1692&lt;=3, $F1692&gt;=3, $H1692&gt;=3), "At-Risk Customers",
    AND($D1692=1, $F1692&lt;=2, $H1692&lt;=2), "Lost Customers",
    TRUE, "Unclassified"
)</f>
        <v>Unclassified</v>
      </c>
    </row>
    <row r="1693" spans="1:11" x14ac:dyDescent="0.2">
      <c r="A1693" t="str">
        <v>CUS001991</v>
      </c>
      <c r="B1693" s="1" cm="1">
        <f t="array" ref="B1693">MAX(_xlfn._xlws.FILTER(Sheet1!B:B,Sheet2!A1693 = Sheet1!A:A))</f>
        <v>45649</v>
      </c>
      <c r="C1693" s="2">
        <f t="shared" ca="1" si="30"/>
        <v>128</v>
      </c>
      <c r="D1693" cm="1">
        <f t="array" aca="1" ref="D1693" ca="1">_xlfn.IFS(C1693 &lt;_xlfn.PERCENTILE.EXC($C$2:$C$1786,0.2),5,C1693&lt;_xlfn.PERCENTILE.EXC($C$2:$C$2000, 0.4),4, C1693&lt;_xlfn.PERCENTILE.EXC($C$2:$C$2000, 0.6),3, C1693&lt;_xlfn.PERCENTILE.EXC($C$2:$C$2000, 0.8),2, C1693&gt;=_xlfn.PERCENTILE.EXC($C$2:$C$2000, 0.8), 1)</f>
        <v>5</v>
      </c>
      <c r="E1693">
        <f>COUNTIF(Sheet1!A:A,Sheet2!A1693)</f>
        <v>10</v>
      </c>
      <c r="F1693" cm="1">
        <f t="array" ref="F1693">_xlfn.IFS(E1693 &gt; _xlfn.PERCENTILE.EXC($E$2:$E$1786,0.8), 5, E1693 &gt; _xlfn.PERCENTILE.EXC($E$2:$E$1786,0.6), 4,E1693 &gt; _xlfn.PERCENTILE.EXC($E$2:$E$1786,0.4), 3, E1693 &gt; _xlfn.PERCENTILE.EXC($E$2:$E$1786,0.2),2, E1693 &lt;= _xlfn.PERCENTILE.EXC($E$2:$E$1786,0.2), 1)</f>
        <v>4</v>
      </c>
      <c r="G1693">
        <f>SUMIF(Sheet1!A:A,A1693,Sheet1!C:C)</f>
        <v>4501.53</v>
      </c>
      <c r="H1693" cm="1">
        <f t="array" ref="H1693">_xlfn.IFS(G1693 &lt;_xlfn.PERCENTILE.EXC($G$2:$G$1786,0.2),5,G1693&lt;_xlfn.PERCENTILE.EXC($G$2:$G$2000, 0.4),4, G1693&lt;_xlfn.PERCENTILE.EXC($G$2:$G$2000, 0.6),3, G1693&lt;_xlfn.PERCENTILE.EXC($G$2:$G$2000, 0.8),2, G1693&gt;=_xlfn.PERCENTILE.EXC($G$2:$G$2000, 0.8), 1)</f>
        <v>1</v>
      </c>
      <c r="K1693" t="str" cm="1">
        <f t="array" aca="1" ref="K1693" ca="1">_xlfn.IFS(
    AND($D1693=5, $F1693&gt;=4,$H1693&gt;=4), "Best Customers",
    AND($D1693&gt;=3, $D1693&lt;=4, $F1693&gt;=4, $H1693&gt;=3), "Loyal Customers",
    AND($D1693&gt;=3, $D1693&lt;=4, $F1693&gt;=2, $H1693&gt;=2), "Potential Loyal Customers",
    AND($D1693&gt;=2, $D1693&lt;=3, $F1693&gt;=3, $H1693&gt;=3), "At-Risk Customers",
    AND($D1693=1, $F1693&lt;=2, $H1693&lt;=2), "Lost Customers",
    TRUE, "Unclassified"
)</f>
        <v>Unclassified</v>
      </c>
    </row>
    <row r="1694" spans="1:11" x14ac:dyDescent="0.2">
      <c r="A1694" t="str">
        <v>CUS025939</v>
      </c>
      <c r="B1694" s="1" cm="1">
        <f t="array" ref="B1694">MAX(_xlfn._xlws.FILTER(Sheet1!B:B,Sheet2!A1694 = Sheet1!A:A))</f>
        <v>43510</v>
      </c>
      <c r="C1694" s="2">
        <f t="shared" ca="1" si="30"/>
        <v>2267</v>
      </c>
      <c r="D1694" cm="1">
        <f t="array" aca="1" ref="D1694" ca="1">_xlfn.IFS(C1694 &lt;_xlfn.PERCENTILE.EXC($C$2:$C$1786,0.2),5,C1694&lt;_xlfn.PERCENTILE.EXC($C$2:$C$2000, 0.4),4, C1694&lt;_xlfn.PERCENTILE.EXC($C$2:$C$2000, 0.6),3, C1694&lt;_xlfn.PERCENTILE.EXC($C$2:$C$2000, 0.8),2, C1694&gt;=_xlfn.PERCENTILE.EXC($C$2:$C$2000, 0.8), 1)</f>
        <v>2</v>
      </c>
      <c r="E1694">
        <f>COUNTIF(Sheet1!A:A,Sheet2!A1694)</f>
        <v>1</v>
      </c>
      <c r="F1694" cm="1">
        <f t="array" ref="F1694">_xlfn.IFS(E1694 &gt; _xlfn.PERCENTILE.EXC($E$2:$E$1786,0.8), 5, E1694 &gt; _xlfn.PERCENTILE.EXC($E$2:$E$1786,0.6), 4,E1694 &gt; _xlfn.PERCENTILE.EXC($E$2:$E$1786,0.4), 3, E1694 &gt; _xlfn.PERCENTILE.EXC($E$2:$E$1786,0.2),2, E1694 &lt;= _xlfn.PERCENTILE.EXC($E$2:$E$1786,0.2), 1)</f>
        <v>1</v>
      </c>
      <c r="G1694">
        <f>SUMIF(Sheet1!A:A,A1694,Sheet1!C:C)</f>
        <v>169.35</v>
      </c>
      <c r="H1694" cm="1">
        <f t="array" ref="H1694">_xlfn.IFS(G1694 &lt;_xlfn.PERCENTILE.EXC($G$2:$G$1786,0.2),5,G1694&lt;_xlfn.PERCENTILE.EXC($G$2:$G$2000, 0.4),4, G1694&lt;_xlfn.PERCENTILE.EXC($G$2:$G$2000, 0.6),3, G1694&lt;_xlfn.PERCENTILE.EXC($G$2:$G$2000, 0.8),2, G1694&gt;=_xlfn.PERCENTILE.EXC($G$2:$G$2000, 0.8), 1)</f>
        <v>4</v>
      </c>
      <c r="K1694" t="str" cm="1">
        <f t="array" aca="1" ref="K1694" ca="1">_xlfn.IFS(
    AND($D1694=5, $F1694&gt;=4,$H1694&gt;=4), "Best Customers",
    AND($D1694&gt;=3, $D1694&lt;=4, $F1694&gt;=4, $H1694&gt;=3), "Loyal Customers",
    AND($D1694&gt;=3, $D1694&lt;=4, $F1694&gt;=2, $H1694&gt;=2), "Potential Loyal Customers",
    AND($D1694&gt;=2, $D1694&lt;=3, $F1694&gt;=3, $H1694&gt;=3), "At-Risk Customers",
    AND($D1694=1, $F1694&lt;=2, $H1694&lt;=2), "Lost Customers",
    TRUE, "Unclassified"
)</f>
        <v>Unclassified</v>
      </c>
    </row>
    <row r="1695" spans="1:11" x14ac:dyDescent="0.2">
      <c r="A1695" t="str">
        <v>CUS025936</v>
      </c>
      <c r="B1695" s="1" cm="1">
        <f t="array" ref="B1695">MAX(_xlfn._xlws.FILTER(Sheet1!B:B,Sheet2!A1695 = Sheet1!A:A))</f>
        <v>43511</v>
      </c>
      <c r="C1695" s="2">
        <f t="shared" ca="1" si="30"/>
        <v>2266</v>
      </c>
      <c r="D1695" cm="1">
        <f t="array" aca="1" ref="D1695" ca="1">_xlfn.IFS(C1695 &lt;_xlfn.PERCENTILE.EXC($C$2:$C$1786,0.2),5,C1695&lt;_xlfn.PERCENTILE.EXC($C$2:$C$2000, 0.4),4, C1695&lt;_xlfn.PERCENTILE.EXC($C$2:$C$2000, 0.6),3, C1695&lt;_xlfn.PERCENTILE.EXC($C$2:$C$2000, 0.8),2, C1695&gt;=_xlfn.PERCENTILE.EXC($C$2:$C$2000, 0.8), 1)</f>
        <v>2</v>
      </c>
      <c r="E1695">
        <f>COUNTIF(Sheet1!A:A,Sheet2!A1695)</f>
        <v>1</v>
      </c>
      <c r="F1695" cm="1">
        <f t="array" ref="F1695">_xlfn.IFS(E1695 &gt; _xlfn.PERCENTILE.EXC($E$2:$E$1786,0.8), 5, E1695 &gt; _xlfn.PERCENTILE.EXC($E$2:$E$1786,0.6), 4,E1695 &gt; _xlfn.PERCENTILE.EXC($E$2:$E$1786,0.4), 3, E1695 &gt; _xlfn.PERCENTILE.EXC($E$2:$E$1786,0.2),2, E1695 &lt;= _xlfn.PERCENTILE.EXC($E$2:$E$1786,0.2), 1)</f>
        <v>1</v>
      </c>
      <c r="G1695">
        <f>SUMIF(Sheet1!A:A,A1695,Sheet1!C:C)</f>
        <v>35.9</v>
      </c>
      <c r="H1695" cm="1">
        <f t="array" ref="H1695">_xlfn.IFS(G1695 &lt;_xlfn.PERCENTILE.EXC($G$2:$G$1786,0.2),5,G1695&lt;_xlfn.PERCENTILE.EXC($G$2:$G$2000, 0.4),4, G1695&lt;_xlfn.PERCENTILE.EXC($G$2:$G$2000, 0.6),3, G1695&lt;_xlfn.PERCENTILE.EXC($G$2:$G$2000, 0.8),2, G1695&gt;=_xlfn.PERCENTILE.EXC($G$2:$G$2000, 0.8), 1)</f>
        <v>5</v>
      </c>
      <c r="K1695" t="str" cm="1">
        <f t="array" aca="1" ref="K1695" ca="1">_xlfn.IFS(
    AND($D1695=5, $F1695&gt;=4,$H1695&gt;=4), "Best Customers",
    AND($D1695&gt;=3, $D1695&lt;=4, $F1695&gt;=4, $H1695&gt;=3), "Loyal Customers",
    AND($D1695&gt;=3, $D1695&lt;=4, $F1695&gt;=2, $H1695&gt;=2), "Potential Loyal Customers",
    AND($D1695&gt;=2, $D1695&lt;=3, $F1695&gt;=3, $H1695&gt;=3), "At-Risk Customers",
    AND($D1695=1, $F1695&lt;=2, $H1695&lt;=2), "Lost Customers",
    TRUE, "Unclassified"
)</f>
        <v>Unclassified</v>
      </c>
    </row>
    <row r="1696" spans="1:11" x14ac:dyDescent="0.2">
      <c r="A1696" t="str">
        <v>CUS025937</v>
      </c>
      <c r="B1696" s="1" cm="1">
        <f t="array" ref="B1696">MAX(_xlfn._xlws.FILTER(Sheet1!B:B,Sheet2!A1696 = Sheet1!A:A))</f>
        <v>43511</v>
      </c>
      <c r="C1696" s="2">
        <f t="shared" ca="1" si="30"/>
        <v>2266</v>
      </c>
      <c r="D1696" cm="1">
        <f t="array" aca="1" ref="D1696" ca="1">_xlfn.IFS(C1696 &lt;_xlfn.PERCENTILE.EXC($C$2:$C$1786,0.2),5,C1696&lt;_xlfn.PERCENTILE.EXC($C$2:$C$2000, 0.4),4, C1696&lt;_xlfn.PERCENTILE.EXC($C$2:$C$2000, 0.6),3, C1696&lt;_xlfn.PERCENTILE.EXC($C$2:$C$2000, 0.8),2, C1696&gt;=_xlfn.PERCENTILE.EXC($C$2:$C$2000, 0.8), 1)</f>
        <v>2</v>
      </c>
      <c r="E1696">
        <f>COUNTIF(Sheet1!A:A,Sheet2!A1696)</f>
        <v>1</v>
      </c>
      <c r="F1696" cm="1">
        <f t="array" ref="F1696">_xlfn.IFS(E1696 &gt; _xlfn.PERCENTILE.EXC($E$2:$E$1786,0.8), 5, E1696 &gt; _xlfn.PERCENTILE.EXC($E$2:$E$1786,0.6), 4,E1696 &gt; _xlfn.PERCENTILE.EXC($E$2:$E$1786,0.4), 3, E1696 &gt; _xlfn.PERCENTILE.EXC($E$2:$E$1786,0.2),2, E1696 &lt;= _xlfn.PERCENTILE.EXC($E$2:$E$1786,0.2), 1)</f>
        <v>1</v>
      </c>
      <c r="G1696">
        <f>SUMIF(Sheet1!A:A,A1696,Sheet1!C:C)</f>
        <v>182.93</v>
      </c>
      <c r="H1696" cm="1">
        <f t="array" ref="H1696">_xlfn.IFS(G1696 &lt;_xlfn.PERCENTILE.EXC($G$2:$G$1786,0.2),5,G1696&lt;_xlfn.PERCENTILE.EXC($G$2:$G$2000, 0.4),4, G1696&lt;_xlfn.PERCENTILE.EXC($G$2:$G$2000, 0.6),3, G1696&lt;_xlfn.PERCENTILE.EXC($G$2:$G$2000, 0.8),2, G1696&gt;=_xlfn.PERCENTILE.EXC($G$2:$G$2000, 0.8), 1)</f>
        <v>4</v>
      </c>
      <c r="K1696" t="str" cm="1">
        <f t="array" aca="1" ref="K1696" ca="1">_xlfn.IFS(
    AND($D1696=5, $F1696&gt;=4,$H1696&gt;=4), "Best Customers",
    AND($D1696&gt;=3, $D1696&lt;=4, $F1696&gt;=4, $H1696&gt;=3), "Loyal Customers",
    AND($D1696&gt;=3, $D1696&lt;=4, $F1696&gt;=2, $H1696&gt;=2), "Potential Loyal Customers",
    AND($D1696&gt;=2, $D1696&lt;=3, $F1696&gt;=3, $H1696&gt;=3), "At-Risk Customers",
    AND($D1696=1, $F1696&lt;=2, $H1696&lt;=2), "Lost Customers",
    TRUE, "Unclassified"
)</f>
        <v>Unclassified</v>
      </c>
    </row>
    <row r="1697" spans="1:11" x14ac:dyDescent="0.2">
      <c r="A1697" t="str">
        <v>CUS025935</v>
      </c>
      <c r="B1697" s="1" cm="1">
        <f t="array" ref="B1697">MAX(_xlfn._xlws.FILTER(Sheet1!B:B,Sheet2!A1697 = Sheet1!A:A))</f>
        <v>43512</v>
      </c>
      <c r="C1697" s="2">
        <f t="shared" ca="1" si="30"/>
        <v>2265</v>
      </c>
      <c r="D1697" cm="1">
        <f t="array" aca="1" ref="D1697" ca="1">_xlfn.IFS(C1697 &lt;_xlfn.PERCENTILE.EXC($C$2:$C$1786,0.2),5,C1697&lt;_xlfn.PERCENTILE.EXC($C$2:$C$2000, 0.4),4, C1697&lt;_xlfn.PERCENTILE.EXC($C$2:$C$2000, 0.6),3, C1697&lt;_xlfn.PERCENTILE.EXC($C$2:$C$2000, 0.8),2, C1697&gt;=_xlfn.PERCENTILE.EXC($C$2:$C$2000, 0.8), 1)</f>
        <v>2</v>
      </c>
      <c r="E1697">
        <f>COUNTIF(Sheet1!A:A,Sheet2!A1697)</f>
        <v>1</v>
      </c>
      <c r="F1697" cm="1">
        <f t="array" ref="F1697">_xlfn.IFS(E1697 &gt; _xlfn.PERCENTILE.EXC($E$2:$E$1786,0.8), 5, E1697 &gt; _xlfn.PERCENTILE.EXC($E$2:$E$1786,0.6), 4,E1697 &gt; _xlfn.PERCENTILE.EXC($E$2:$E$1786,0.4), 3, E1697 &gt; _xlfn.PERCENTILE.EXC($E$2:$E$1786,0.2),2, E1697 &lt;= _xlfn.PERCENTILE.EXC($E$2:$E$1786,0.2), 1)</f>
        <v>1</v>
      </c>
      <c r="G1697">
        <f>SUMIF(Sheet1!A:A,A1697,Sheet1!C:C)</f>
        <v>29.5</v>
      </c>
      <c r="H1697" cm="1">
        <f t="array" ref="H1697">_xlfn.IFS(G1697 &lt;_xlfn.PERCENTILE.EXC($G$2:$G$1786,0.2),5,G1697&lt;_xlfn.PERCENTILE.EXC($G$2:$G$2000, 0.4),4, G1697&lt;_xlfn.PERCENTILE.EXC($G$2:$G$2000, 0.6),3, G1697&lt;_xlfn.PERCENTILE.EXC($G$2:$G$2000, 0.8),2, G1697&gt;=_xlfn.PERCENTILE.EXC($G$2:$G$2000, 0.8), 1)</f>
        <v>5</v>
      </c>
      <c r="K1697" t="str" cm="1">
        <f t="array" aca="1" ref="K1697" ca="1">_xlfn.IFS(
    AND($D1697=5, $F1697&gt;=4,$H1697&gt;=4), "Best Customers",
    AND($D1697&gt;=3, $D1697&lt;=4, $F1697&gt;=4, $H1697&gt;=3), "Loyal Customers",
    AND($D1697&gt;=3, $D1697&lt;=4, $F1697&gt;=2, $H1697&gt;=2), "Potential Loyal Customers",
    AND($D1697&gt;=2, $D1697&lt;=3, $F1697&gt;=3, $H1697&gt;=3), "At-Risk Customers",
    AND($D1697=1, $F1697&lt;=2, $H1697&lt;=2), "Lost Customers",
    TRUE, "Unclassified"
)</f>
        <v>Unclassified</v>
      </c>
    </row>
    <row r="1698" spans="1:11" x14ac:dyDescent="0.2">
      <c r="A1698" t="str">
        <v>CUS025929</v>
      </c>
      <c r="B1698" s="1" cm="1">
        <f t="array" ref="B1698">MAX(_xlfn._xlws.FILTER(Sheet1!B:B,Sheet2!A1698 = Sheet1!A:A))</f>
        <v>43517</v>
      </c>
      <c r="C1698" s="2">
        <f t="shared" ca="1" si="30"/>
        <v>2260</v>
      </c>
      <c r="D1698" cm="1">
        <f t="array" aca="1" ref="D1698" ca="1">_xlfn.IFS(C1698 &lt;_xlfn.PERCENTILE.EXC($C$2:$C$1786,0.2),5,C1698&lt;_xlfn.PERCENTILE.EXC($C$2:$C$2000, 0.4),4, C1698&lt;_xlfn.PERCENTILE.EXC($C$2:$C$2000, 0.6),3, C1698&lt;_xlfn.PERCENTILE.EXC($C$2:$C$2000, 0.8),2, C1698&gt;=_xlfn.PERCENTILE.EXC($C$2:$C$2000, 0.8), 1)</f>
        <v>2</v>
      </c>
      <c r="E1698">
        <f>COUNTIF(Sheet1!A:A,Sheet2!A1698)</f>
        <v>2</v>
      </c>
      <c r="F1698" cm="1">
        <f t="array" ref="F1698">_xlfn.IFS(E1698 &gt; _xlfn.PERCENTILE.EXC($E$2:$E$1786,0.8), 5, E1698 &gt; _xlfn.PERCENTILE.EXC($E$2:$E$1786,0.6), 4,E1698 &gt; _xlfn.PERCENTILE.EXC($E$2:$E$1786,0.4), 3, E1698 &gt; _xlfn.PERCENTILE.EXC($E$2:$E$1786,0.2),2, E1698 &lt;= _xlfn.PERCENTILE.EXC($E$2:$E$1786,0.2), 1)</f>
        <v>2</v>
      </c>
      <c r="G1698">
        <f>SUMIF(Sheet1!A:A,A1698,Sheet1!C:C)</f>
        <v>82.9</v>
      </c>
      <c r="H1698" cm="1">
        <f t="array" ref="H1698">_xlfn.IFS(G1698 &lt;_xlfn.PERCENTILE.EXC($G$2:$G$1786,0.2),5,G1698&lt;_xlfn.PERCENTILE.EXC($G$2:$G$2000, 0.4),4, G1698&lt;_xlfn.PERCENTILE.EXC($G$2:$G$2000, 0.6),3, G1698&lt;_xlfn.PERCENTILE.EXC($G$2:$G$2000, 0.8),2, G1698&gt;=_xlfn.PERCENTILE.EXC($G$2:$G$2000, 0.8), 1)</f>
        <v>5</v>
      </c>
      <c r="K1698" t="str" cm="1">
        <f t="array" aca="1" ref="K1698" ca="1">_xlfn.IFS(
    AND($D1698=5, $F1698&gt;=4,$H1698&gt;=4), "Best Customers",
    AND($D1698&gt;=3, $D1698&lt;=4, $F1698&gt;=4, $H1698&gt;=3), "Loyal Customers",
    AND($D1698&gt;=3, $D1698&lt;=4, $F1698&gt;=2, $H1698&gt;=2), "Potential Loyal Customers",
    AND($D1698&gt;=2, $D1698&lt;=3, $F1698&gt;=3, $H1698&gt;=3), "At-Risk Customers",
    AND($D1698=1, $F1698&lt;=2, $H1698&lt;=2), "Lost Customers",
    TRUE, "Unclassified"
)</f>
        <v>Unclassified</v>
      </c>
    </row>
    <row r="1699" spans="1:11" x14ac:dyDescent="0.2">
      <c r="A1699" t="str">
        <v>CUS021072</v>
      </c>
      <c r="B1699" s="1" cm="1">
        <f t="array" ref="B1699">MAX(_xlfn._xlws.FILTER(Sheet1!B:B,Sheet2!A1699 = Sheet1!A:A))</f>
        <v>44210</v>
      </c>
      <c r="C1699" s="2">
        <f t="shared" ca="1" si="30"/>
        <v>1567</v>
      </c>
      <c r="D1699" cm="1">
        <f t="array" aca="1" ref="D1699" ca="1">_xlfn.IFS(C1699 &lt;_xlfn.PERCENTILE.EXC($C$2:$C$1786,0.2),5,C1699&lt;_xlfn.PERCENTILE.EXC($C$2:$C$2000, 0.4),4, C1699&lt;_xlfn.PERCENTILE.EXC($C$2:$C$2000, 0.6),3, C1699&lt;_xlfn.PERCENTILE.EXC($C$2:$C$2000, 0.8),2, C1699&gt;=_xlfn.PERCENTILE.EXC($C$2:$C$2000, 0.8), 1)</f>
        <v>3</v>
      </c>
      <c r="E1699">
        <f>COUNTIF(Sheet1!A:A,Sheet2!A1699)</f>
        <v>2</v>
      </c>
      <c r="F1699" cm="1">
        <f t="array" ref="F1699">_xlfn.IFS(E1699 &gt; _xlfn.PERCENTILE.EXC($E$2:$E$1786,0.8), 5, E1699 &gt; _xlfn.PERCENTILE.EXC($E$2:$E$1786,0.6), 4,E1699 &gt; _xlfn.PERCENTILE.EXC($E$2:$E$1786,0.4), 3, E1699 &gt; _xlfn.PERCENTILE.EXC($E$2:$E$1786,0.2),2, E1699 &lt;= _xlfn.PERCENTILE.EXC($E$2:$E$1786,0.2), 1)</f>
        <v>2</v>
      </c>
      <c r="G1699">
        <f>SUMIF(Sheet1!A:A,A1699,Sheet1!C:C)</f>
        <v>196.95</v>
      </c>
      <c r="H1699" cm="1">
        <f t="array" ref="H1699">_xlfn.IFS(G1699 &lt;_xlfn.PERCENTILE.EXC($G$2:$G$1786,0.2),5,G1699&lt;_xlfn.PERCENTILE.EXC($G$2:$G$2000, 0.4),4, G1699&lt;_xlfn.PERCENTILE.EXC($G$2:$G$2000, 0.6),3, G1699&lt;_xlfn.PERCENTILE.EXC($G$2:$G$2000, 0.8),2, G1699&gt;=_xlfn.PERCENTILE.EXC($G$2:$G$2000, 0.8), 1)</f>
        <v>4</v>
      </c>
      <c r="K1699" t="str" cm="1">
        <f t="array" aca="1" ref="K1699" ca="1">_xlfn.IFS(
    AND($D1699=5, $F1699&gt;=4,$H1699&gt;=4), "Best Customers",
    AND($D1699&gt;=3, $D1699&lt;=4, $F1699&gt;=4, $H1699&gt;=3), "Loyal Customers",
    AND($D1699&gt;=3, $D1699&lt;=4, $F1699&gt;=2, $H1699&gt;=2), "Potential Loyal Customers",
    AND($D1699&gt;=2, $D1699&lt;=3, $F1699&gt;=3, $H1699&gt;=3), "At-Risk Customers",
    AND($D1699=1, $F1699&lt;=2, $H1699&lt;=2), "Lost Customers",
    TRUE, "Unclassified"
)</f>
        <v>Potential Loyal Customers</v>
      </c>
    </row>
    <row r="1700" spans="1:11" x14ac:dyDescent="0.2">
      <c r="A1700" t="str">
        <v>CUS025933</v>
      </c>
      <c r="B1700" s="1" cm="1">
        <f t="array" ref="B1700">MAX(_xlfn._xlws.FILTER(Sheet1!B:B,Sheet2!A1700 = Sheet1!A:A))</f>
        <v>43514</v>
      </c>
      <c r="C1700" s="2">
        <f t="shared" ca="1" si="30"/>
        <v>2263</v>
      </c>
      <c r="D1700" cm="1">
        <f t="array" aca="1" ref="D1700" ca="1">_xlfn.IFS(C1700 &lt;_xlfn.PERCENTILE.EXC($C$2:$C$1786,0.2),5,C1700&lt;_xlfn.PERCENTILE.EXC($C$2:$C$2000, 0.4),4, C1700&lt;_xlfn.PERCENTILE.EXC($C$2:$C$2000, 0.6),3, C1700&lt;_xlfn.PERCENTILE.EXC($C$2:$C$2000, 0.8),2, C1700&gt;=_xlfn.PERCENTILE.EXC($C$2:$C$2000, 0.8), 1)</f>
        <v>2</v>
      </c>
      <c r="E1700">
        <f>COUNTIF(Sheet1!A:A,Sheet2!A1700)</f>
        <v>1</v>
      </c>
      <c r="F1700" cm="1">
        <f t="array" ref="F1700">_xlfn.IFS(E1700 &gt; _xlfn.PERCENTILE.EXC($E$2:$E$1786,0.8), 5, E1700 &gt; _xlfn.PERCENTILE.EXC($E$2:$E$1786,0.6), 4,E1700 &gt; _xlfn.PERCENTILE.EXC($E$2:$E$1786,0.4), 3, E1700 &gt; _xlfn.PERCENTILE.EXC($E$2:$E$1786,0.2),2, E1700 &lt;= _xlfn.PERCENTILE.EXC($E$2:$E$1786,0.2), 1)</f>
        <v>1</v>
      </c>
      <c r="G1700">
        <f>SUMIF(Sheet1!A:A,A1700,Sheet1!C:C)</f>
        <v>55.45</v>
      </c>
      <c r="H1700" cm="1">
        <f t="array" ref="H1700">_xlfn.IFS(G1700 &lt;_xlfn.PERCENTILE.EXC($G$2:$G$1786,0.2),5,G1700&lt;_xlfn.PERCENTILE.EXC($G$2:$G$2000, 0.4),4, G1700&lt;_xlfn.PERCENTILE.EXC($G$2:$G$2000, 0.6),3, G1700&lt;_xlfn.PERCENTILE.EXC($G$2:$G$2000, 0.8),2, G1700&gt;=_xlfn.PERCENTILE.EXC($G$2:$G$2000, 0.8), 1)</f>
        <v>5</v>
      </c>
      <c r="K1700" t="str" cm="1">
        <f t="array" aca="1" ref="K1700" ca="1">_xlfn.IFS(
    AND($D1700=5, $F1700&gt;=4,$H1700&gt;=4), "Best Customers",
    AND($D1700&gt;=3, $D1700&lt;=4, $F1700&gt;=4, $H1700&gt;=3), "Loyal Customers",
    AND($D1700&gt;=3, $D1700&lt;=4, $F1700&gt;=2, $H1700&gt;=2), "Potential Loyal Customers",
    AND($D1700&gt;=2, $D1700&lt;=3, $F1700&gt;=3, $H1700&gt;=3), "At-Risk Customers",
    AND($D1700=1, $F1700&lt;=2, $H1700&lt;=2), "Lost Customers",
    TRUE, "Unclassified"
)</f>
        <v>Unclassified</v>
      </c>
    </row>
    <row r="1701" spans="1:11" x14ac:dyDescent="0.2">
      <c r="A1701" t="str">
        <v>CUS025759</v>
      </c>
      <c r="B1701" s="1" cm="1">
        <f t="array" ref="B1701">MAX(_xlfn._xlws.FILTER(Sheet1!B:B,Sheet2!A1701 = Sheet1!A:A))</f>
        <v>43608</v>
      </c>
      <c r="C1701" s="2">
        <f t="shared" ca="1" si="30"/>
        <v>2169</v>
      </c>
      <c r="D1701" cm="1">
        <f t="array" aca="1" ref="D1701" ca="1">_xlfn.IFS(C1701 &lt;_xlfn.PERCENTILE.EXC($C$2:$C$1786,0.2),5,C1701&lt;_xlfn.PERCENTILE.EXC($C$2:$C$2000, 0.4),4, C1701&lt;_xlfn.PERCENTILE.EXC($C$2:$C$2000, 0.6),3, C1701&lt;_xlfn.PERCENTILE.EXC($C$2:$C$2000, 0.8),2, C1701&gt;=_xlfn.PERCENTILE.EXC($C$2:$C$2000, 0.8), 1)</f>
        <v>3</v>
      </c>
      <c r="E1701">
        <f>COUNTIF(Sheet1!A:A,Sheet2!A1701)</f>
        <v>2</v>
      </c>
      <c r="F1701" cm="1">
        <f t="array" ref="F1701">_xlfn.IFS(E1701 &gt; _xlfn.PERCENTILE.EXC($E$2:$E$1786,0.8), 5, E1701 &gt; _xlfn.PERCENTILE.EXC($E$2:$E$1786,0.6), 4,E1701 &gt; _xlfn.PERCENTILE.EXC($E$2:$E$1786,0.4), 3, E1701 &gt; _xlfn.PERCENTILE.EXC($E$2:$E$1786,0.2),2, E1701 &lt;= _xlfn.PERCENTILE.EXC($E$2:$E$1786,0.2), 1)</f>
        <v>2</v>
      </c>
      <c r="G1701">
        <f>SUMIF(Sheet1!A:A,A1701,Sheet1!C:C)</f>
        <v>1059.1799999999998</v>
      </c>
      <c r="H1701" cm="1">
        <f t="array" ref="H1701">_xlfn.IFS(G1701 &lt;_xlfn.PERCENTILE.EXC($G$2:$G$1786,0.2),5,G1701&lt;_xlfn.PERCENTILE.EXC($G$2:$G$2000, 0.4),4, G1701&lt;_xlfn.PERCENTILE.EXC($G$2:$G$2000, 0.6),3, G1701&lt;_xlfn.PERCENTILE.EXC($G$2:$G$2000, 0.8),2, G1701&gt;=_xlfn.PERCENTILE.EXC($G$2:$G$2000, 0.8), 1)</f>
        <v>2</v>
      </c>
      <c r="K1701" t="str" cm="1">
        <f t="array" aca="1" ref="K1701" ca="1">_xlfn.IFS(
    AND($D1701=5, $F1701&gt;=4,$H1701&gt;=4), "Best Customers",
    AND($D1701&gt;=3, $D1701&lt;=4, $F1701&gt;=4, $H1701&gt;=3), "Loyal Customers",
    AND($D1701&gt;=3, $D1701&lt;=4, $F1701&gt;=2, $H1701&gt;=2), "Potential Loyal Customers",
    AND($D1701&gt;=2, $D1701&lt;=3, $F1701&gt;=3, $H1701&gt;=3), "At-Risk Customers",
    AND($D1701=1, $F1701&lt;=2, $H1701&lt;=2), "Lost Customers",
    TRUE, "Unclassified"
)</f>
        <v>Potential Loyal Customers</v>
      </c>
    </row>
    <row r="1702" spans="1:11" x14ac:dyDescent="0.2">
      <c r="A1702" t="str">
        <v>CUS003185</v>
      </c>
      <c r="B1702" s="1" cm="1">
        <f t="array" ref="B1702">MAX(_xlfn._xlws.FILTER(Sheet1!B:B,Sheet2!A1702 = Sheet1!A:A))</f>
        <v>45617</v>
      </c>
      <c r="C1702" s="2">
        <f t="shared" ca="1" si="30"/>
        <v>160</v>
      </c>
      <c r="D1702" cm="1">
        <f t="array" aca="1" ref="D1702" ca="1">_xlfn.IFS(C1702 &lt;_xlfn.PERCENTILE.EXC($C$2:$C$1786,0.2),5,C1702&lt;_xlfn.PERCENTILE.EXC($C$2:$C$2000, 0.4),4, C1702&lt;_xlfn.PERCENTILE.EXC($C$2:$C$2000, 0.6),3, C1702&lt;_xlfn.PERCENTILE.EXC($C$2:$C$2000, 0.8),2, C1702&gt;=_xlfn.PERCENTILE.EXC($C$2:$C$2000, 0.8), 1)</f>
        <v>5</v>
      </c>
      <c r="E1702">
        <f>COUNTIF(Sheet1!A:A,Sheet2!A1702)</f>
        <v>4</v>
      </c>
      <c r="F1702" cm="1">
        <f t="array" ref="F1702">_xlfn.IFS(E1702 &gt; _xlfn.PERCENTILE.EXC($E$2:$E$1786,0.8), 5, E1702 &gt; _xlfn.PERCENTILE.EXC($E$2:$E$1786,0.6), 4,E1702 &gt; _xlfn.PERCENTILE.EXC($E$2:$E$1786,0.4), 3, E1702 &gt; _xlfn.PERCENTILE.EXC($E$2:$E$1786,0.2),2, E1702 &lt;= _xlfn.PERCENTILE.EXC($E$2:$E$1786,0.2), 1)</f>
        <v>3</v>
      </c>
      <c r="G1702">
        <f>SUMIF(Sheet1!A:A,A1702,Sheet1!C:C)</f>
        <v>554.25</v>
      </c>
      <c r="H1702" cm="1">
        <f t="array" ref="H1702">_xlfn.IFS(G1702 &lt;_xlfn.PERCENTILE.EXC($G$2:$G$1786,0.2),5,G1702&lt;_xlfn.PERCENTILE.EXC($G$2:$G$2000, 0.4),4, G1702&lt;_xlfn.PERCENTILE.EXC($G$2:$G$2000, 0.6),3, G1702&lt;_xlfn.PERCENTILE.EXC($G$2:$G$2000, 0.8),2, G1702&gt;=_xlfn.PERCENTILE.EXC($G$2:$G$2000, 0.8), 1)</f>
        <v>3</v>
      </c>
      <c r="K1702" t="str" cm="1">
        <f t="array" aca="1" ref="K1702" ca="1">_xlfn.IFS(
    AND($D1702=5, $F1702&gt;=4,$H1702&gt;=4), "Best Customers",
    AND($D1702&gt;=3, $D1702&lt;=4, $F1702&gt;=4, $H1702&gt;=3), "Loyal Customers",
    AND($D1702&gt;=3, $D1702&lt;=4, $F1702&gt;=2, $H1702&gt;=2), "Potential Loyal Customers",
    AND($D1702&gt;=2, $D1702&lt;=3, $F1702&gt;=3, $H1702&gt;=3), "At-Risk Customers",
    AND($D1702=1, $F1702&lt;=2, $H1702&lt;=2), "Lost Customers",
    TRUE, "Unclassified"
)</f>
        <v>Unclassified</v>
      </c>
    </row>
    <row r="1703" spans="1:11" x14ac:dyDescent="0.2">
      <c r="A1703" t="str">
        <v>CUS025712</v>
      </c>
      <c r="B1703" s="1" cm="1">
        <f t="array" ref="B1703">MAX(_xlfn._xlws.FILTER(Sheet1!B:B,Sheet2!A1703 = Sheet1!A:A))</f>
        <v>43620</v>
      </c>
      <c r="C1703" s="2">
        <f t="shared" ca="1" si="30"/>
        <v>2157</v>
      </c>
      <c r="D1703" cm="1">
        <f t="array" aca="1" ref="D1703" ca="1">_xlfn.IFS(C1703 &lt;_xlfn.PERCENTILE.EXC($C$2:$C$1786,0.2),5,C1703&lt;_xlfn.PERCENTILE.EXC($C$2:$C$2000, 0.4),4, C1703&lt;_xlfn.PERCENTILE.EXC($C$2:$C$2000, 0.6),3, C1703&lt;_xlfn.PERCENTILE.EXC($C$2:$C$2000, 0.8),2, C1703&gt;=_xlfn.PERCENTILE.EXC($C$2:$C$2000, 0.8), 1)</f>
        <v>3</v>
      </c>
      <c r="E1703">
        <f>COUNTIF(Sheet1!A:A,Sheet2!A1703)</f>
        <v>2</v>
      </c>
      <c r="F1703" cm="1">
        <f t="array" ref="F1703">_xlfn.IFS(E1703 &gt; _xlfn.PERCENTILE.EXC($E$2:$E$1786,0.8), 5, E1703 &gt; _xlfn.PERCENTILE.EXC($E$2:$E$1786,0.6), 4,E1703 &gt; _xlfn.PERCENTILE.EXC($E$2:$E$1786,0.4), 3, E1703 &gt; _xlfn.PERCENTILE.EXC($E$2:$E$1786,0.2),2, E1703 &lt;= _xlfn.PERCENTILE.EXC($E$2:$E$1786,0.2), 1)</f>
        <v>2</v>
      </c>
      <c r="G1703">
        <f>SUMIF(Sheet1!A:A,A1703,Sheet1!C:C)</f>
        <v>94.9</v>
      </c>
      <c r="H1703" cm="1">
        <f t="array" ref="H1703">_xlfn.IFS(G1703 &lt;_xlfn.PERCENTILE.EXC($G$2:$G$1786,0.2),5,G1703&lt;_xlfn.PERCENTILE.EXC($G$2:$G$2000, 0.4),4, G1703&lt;_xlfn.PERCENTILE.EXC($G$2:$G$2000, 0.6),3, G1703&lt;_xlfn.PERCENTILE.EXC($G$2:$G$2000, 0.8),2, G1703&gt;=_xlfn.PERCENTILE.EXC($G$2:$G$2000, 0.8), 1)</f>
        <v>4</v>
      </c>
      <c r="K1703" t="str" cm="1">
        <f t="array" aca="1" ref="K1703" ca="1">_xlfn.IFS(
    AND($D1703=5, $F1703&gt;=4,$H1703&gt;=4), "Best Customers",
    AND($D1703&gt;=3, $D1703&lt;=4, $F1703&gt;=4, $H1703&gt;=3), "Loyal Customers",
    AND($D1703&gt;=3, $D1703&lt;=4, $F1703&gt;=2, $H1703&gt;=2), "Potential Loyal Customers",
    AND($D1703&gt;=2, $D1703&lt;=3, $F1703&gt;=3, $H1703&gt;=3), "At-Risk Customers",
    AND($D1703=1, $F1703&lt;=2, $H1703&lt;=2), "Lost Customers",
    TRUE, "Unclassified"
)</f>
        <v>Potential Loyal Customers</v>
      </c>
    </row>
    <row r="1704" spans="1:11" x14ac:dyDescent="0.2">
      <c r="A1704" t="str">
        <v>CUS022086</v>
      </c>
      <c r="B1704" s="1" cm="1">
        <f t="array" ref="B1704">MAX(_xlfn._xlws.FILTER(Sheet1!B:B,Sheet2!A1704 = Sheet1!A:A))</f>
        <v>44131</v>
      </c>
      <c r="C1704" s="2">
        <f t="shared" ca="1" si="30"/>
        <v>1646</v>
      </c>
      <c r="D1704" cm="1">
        <f t="array" aca="1" ref="D1704" ca="1">_xlfn.IFS(C1704 &lt;_xlfn.PERCENTILE.EXC($C$2:$C$1786,0.2),5,C1704&lt;_xlfn.PERCENTILE.EXC($C$2:$C$2000, 0.4),4, C1704&lt;_xlfn.PERCENTILE.EXC($C$2:$C$2000, 0.6),3, C1704&lt;_xlfn.PERCENTILE.EXC($C$2:$C$2000, 0.8),2, C1704&gt;=_xlfn.PERCENTILE.EXC($C$2:$C$2000, 0.8), 1)</f>
        <v>3</v>
      </c>
      <c r="E1704">
        <f>COUNTIF(Sheet1!A:A,Sheet2!A1704)</f>
        <v>6</v>
      </c>
      <c r="F1704" cm="1">
        <f t="array" ref="F1704">_xlfn.IFS(E1704 &gt; _xlfn.PERCENTILE.EXC($E$2:$E$1786,0.8), 5, E1704 &gt; _xlfn.PERCENTILE.EXC($E$2:$E$1786,0.6), 4,E1704 &gt; _xlfn.PERCENTILE.EXC($E$2:$E$1786,0.4), 3, E1704 &gt; _xlfn.PERCENTILE.EXC($E$2:$E$1786,0.2),2, E1704 &lt;= _xlfn.PERCENTILE.EXC($E$2:$E$1786,0.2), 1)</f>
        <v>4</v>
      </c>
      <c r="G1704">
        <f>SUMIF(Sheet1!A:A,A1704,Sheet1!C:C)</f>
        <v>3419.64</v>
      </c>
      <c r="H1704" cm="1">
        <f t="array" ref="H1704">_xlfn.IFS(G1704 &lt;_xlfn.PERCENTILE.EXC($G$2:$G$1786,0.2),5,G1704&lt;_xlfn.PERCENTILE.EXC($G$2:$G$2000, 0.4),4, G1704&lt;_xlfn.PERCENTILE.EXC($G$2:$G$2000, 0.6),3, G1704&lt;_xlfn.PERCENTILE.EXC($G$2:$G$2000, 0.8),2, G1704&gt;=_xlfn.PERCENTILE.EXC($G$2:$G$2000, 0.8), 1)</f>
        <v>1</v>
      </c>
      <c r="K1704" t="str" cm="1">
        <f t="array" aca="1" ref="K1704" ca="1">_xlfn.IFS(
    AND($D1704=5, $F1704&gt;=4,$H1704&gt;=4), "Best Customers",
    AND($D1704&gt;=3, $D1704&lt;=4, $F1704&gt;=4, $H1704&gt;=3), "Loyal Customers",
    AND($D1704&gt;=3, $D1704&lt;=4, $F1704&gt;=2, $H1704&gt;=2), "Potential Loyal Customers",
    AND($D1704&gt;=2, $D1704&lt;=3, $F1704&gt;=3, $H1704&gt;=3), "At-Risk Customers",
    AND($D1704=1, $F1704&lt;=2, $H1704&lt;=2), "Lost Customers",
    TRUE, "Unclassified"
)</f>
        <v>Unclassified</v>
      </c>
    </row>
    <row r="1705" spans="1:11" x14ac:dyDescent="0.2">
      <c r="A1705" t="str">
        <v>CUS025924</v>
      </c>
      <c r="B1705" s="1" cm="1">
        <f t="array" ref="B1705">MAX(_xlfn._xlws.FILTER(Sheet1!B:B,Sheet2!A1705 = Sheet1!A:A))</f>
        <v>43517</v>
      </c>
      <c r="C1705" s="2">
        <f t="shared" ca="1" si="30"/>
        <v>2260</v>
      </c>
      <c r="D1705" cm="1">
        <f t="array" aca="1" ref="D1705" ca="1">_xlfn.IFS(C1705 &lt;_xlfn.PERCENTILE.EXC($C$2:$C$1786,0.2),5,C1705&lt;_xlfn.PERCENTILE.EXC($C$2:$C$2000, 0.4),4, C1705&lt;_xlfn.PERCENTILE.EXC($C$2:$C$2000, 0.6),3, C1705&lt;_xlfn.PERCENTILE.EXC($C$2:$C$2000, 0.8),2, C1705&gt;=_xlfn.PERCENTILE.EXC($C$2:$C$2000, 0.8), 1)</f>
        <v>2</v>
      </c>
      <c r="E1705">
        <f>COUNTIF(Sheet1!A:A,Sheet2!A1705)</f>
        <v>1</v>
      </c>
      <c r="F1705" cm="1">
        <f t="array" ref="F1705">_xlfn.IFS(E1705 &gt; _xlfn.PERCENTILE.EXC($E$2:$E$1786,0.8), 5, E1705 &gt; _xlfn.PERCENTILE.EXC($E$2:$E$1786,0.6), 4,E1705 &gt; _xlfn.PERCENTILE.EXC($E$2:$E$1786,0.4), 3, E1705 &gt; _xlfn.PERCENTILE.EXC($E$2:$E$1786,0.2),2, E1705 &lt;= _xlfn.PERCENTILE.EXC($E$2:$E$1786,0.2), 1)</f>
        <v>1</v>
      </c>
      <c r="G1705">
        <f>SUMIF(Sheet1!A:A,A1705,Sheet1!C:C)</f>
        <v>42.9</v>
      </c>
      <c r="H1705" cm="1">
        <f t="array" ref="H1705">_xlfn.IFS(G1705 &lt;_xlfn.PERCENTILE.EXC($G$2:$G$1786,0.2),5,G1705&lt;_xlfn.PERCENTILE.EXC($G$2:$G$2000, 0.4),4, G1705&lt;_xlfn.PERCENTILE.EXC($G$2:$G$2000, 0.6),3, G1705&lt;_xlfn.PERCENTILE.EXC($G$2:$G$2000, 0.8),2, G1705&gt;=_xlfn.PERCENTILE.EXC($G$2:$G$2000, 0.8), 1)</f>
        <v>5</v>
      </c>
      <c r="K1705" t="str" cm="1">
        <f t="array" aca="1" ref="K1705" ca="1">_xlfn.IFS(
    AND($D1705=5, $F1705&gt;=4,$H1705&gt;=4), "Best Customers",
    AND($D1705&gt;=3, $D1705&lt;=4, $F1705&gt;=4, $H1705&gt;=3), "Loyal Customers",
    AND($D1705&gt;=3, $D1705&lt;=4, $F1705&gt;=2, $H1705&gt;=2), "Potential Loyal Customers",
    AND($D1705&gt;=2, $D1705&lt;=3, $F1705&gt;=3, $H1705&gt;=3), "At-Risk Customers",
    AND($D1705=1, $F1705&lt;=2, $H1705&lt;=2), "Lost Customers",
    TRUE, "Unclassified"
)</f>
        <v>Unclassified</v>
      </c>
    </row>
    <row r="1706" spans="1:11" x14ac:dyDescent="0.2">
      <c r="A1706" t="str">
        <v>CUS025925</v>
      </c>
      <c r="B1706" s="1" cm="1">
        <f t="array" ref="B1706">MAX(_xlfn._xlws.FILTER(Sheet1!B:B,Sheet2!A1706 = Sheet1!A:A))</f>
        <v>43517</v>
      </c>
      <c r="C1706" s="2">
        <f t="shared" ca="1" si="30"/>
        <v>2260</v>
      </c>
      <c r="D1706" cm="1">
        <f t="array" aca="1" ref="D1706" ca="1">_xlfn.IFS(C1706 &lt;_xlfn.PERCENTILE.EXC($C$2:$C$1786,0.2),5,C1706&lt;_xlfn.PERCENTILE.EXC($C$2:$C$2000, 0.4),4, C1706&lt;_xlfn.PERCENTILE.EXC($C$2:$C$2000, 0.6),3, C1706&lt;_xlfn.PERCENTILE.EXC($C$2:$C$2000, 0.8),2, C1706&gt;=_xlfn.PERCENTILE.EXC($C$2:$C$2000, 0.8), 1)</f>
        <v>2</v>
      </c>
      <c r="E1706">
        <f>COUNTIF(Sheet1!A:A,Sheet2!A1706)</f>
        <v>1</v>
      </c>
      <c r="F1706" cm="1">
        <f t="array" ref="F1706">_xlfn.IFS(E1706 &gt; _xlfn.PERCENTILE.EXC($E$2:$E$1786,0.8), 5, E1706 &gt; _xlfn.PERCENTILE.EXC($E$2:$E$1786,0.6), 4,E1706 &gt; _xlfn.PERCENTILE.EXC($E$2:$E$1786,0.4), 3, E1706 &gt; _xlfn.PERCENTILE.EXC($E$2:$E$1786,0.2),2, E1706 &lt;= _xlfn.PERCENTILE.EXC($E$2:$E$1786,0.2), 1)</f>
        <v>1</v>
      </c>
      <c r="G1706">
        <f>SUMIF(Sheet1!A:A,A1706,Sheet1!C:C)</f>
        <v>42.9</v>
      </c>
      <c r="H1706" cm="1">
        <f t="array" ref="H1706">_xlfn.IFS(G1706 &lt;_xlfn.PERCENTILE.EXC($G$2:$G$1786,0.2),5,G1706&lt;_xlfn.PERCENTILE.EXC($G$2:$G$2000, 0.4),4, G1706&lt;_xlfn.PERCENTILE.EXC($G$2:$G$2000, 0.6),3, G1706&lt;_xlfn.PERCENTILE.EXC($G$2:$G$2000, 0.8),2, G1706&gt;=_xlfn.PERCENTILE.EXC($G$2:$G$2000, 0.8), 1)</f>
        <v>5</v>
      </c>
      <c r="K1706" t="str" cm="1">
        <f t="array" aca="1" ref="K1706" ca="1">_xlfn.IFS(
    AND($D1706=5, $F1706&gt;=4,$H1706&gt;=4), "Best Customers",
    AND($D1706&gt;=3, $D1706&lt;=4, $F1706&gt;=4, $H1706&gt;=3), "Loyal Customers",
    AND($D1706&gt;=3, $D1706&lt;=4, $F1706&gt;=2, $H1706&gt;=2), "Potential Loyal Customers",
    AND($D1706&gt;=2, $D1706&lt;=3, $F1706&gt;=3, $H1706&gt;=3), "At-Risk Customers",
    AND($D1706=1, $F1706&lt;=2, $H1706&lt;=2), "Lost Customers",
    TRUE, "Unclassified"
)</f>
        <v>Unclassified</v>
      </c>
    </row>
    <row r="1707" spans="1:11" x14ac:dyDescent="0.2">
      <c r="A1707" t="str">
        <v>CUS008317</v>
      </c>
      <c r="B1707" s="1" cm="1">
        <f t="array" ref="B1707">MAX(_xlfn._xlws.FILTER(Sheet1!B:B,Sheet2!A1707 = Sheet1!A:A))</f>
        <v>45307</v>
      </c>
      <c r="C1707" s="2">
        <f t="shared" ca="1" si="30"/>
        <v>470</v>
      </c>
      <c r="D1707" cm="1">
        <f t="array" aca="1" ref="D1707" ca="1">_xlfn.IFS(C1707 &lt;_xlfn.PERCENTILE.EXC($C$2:$C$1786,0.2),5,C1707&lt;_xlfn.PERCENTILE.EXC($C$2:$C$2000, 0.4),4, C1707&lt;_xlfn.PERCENTILE.EXC($C$2:$C$2000, 0.6),3, C1707&lt;_xlfn.PERCENTILE.EXC($C$2:$C$2000, 0.8),2, C1707&gt;=_xlfn.PERCENTILE.EXC($C$2:$C$2000, 0.8), 1)</f>
        <v>4</v>
      </c>
      <c r="E1707">
        <f>COUNTIF(Sheet1!A:A,Sheet2!A1707)</f>
        <v>4</v>
      </c>
      <c r="F1707" cm="1">
        <f t="array" ref="F1707">_xlfn.IFS(E1707 &gt; _xlfn.PERCENTILE.EXC($E$2:$E$1786,0.8), 5, E1707 &gt; _xlfn.PERCENTILE.EXC($E$2:$E$1786,0.6), 4,E1707 &gt; _xlfn.PERCENTILE.EXC($E$2:$E$1786,0.4), 3, E1707 &gt; _xlfn.PERCENTILE.EXC($E$2:$E$1786,0.2),2, E1707 &lt;= _xlfn.PERCENTILE.EXC($E$2:$E$1786,0.2), 1)</f>
        <v>3</v>
      </c>
      <c r="G1707">
        <f>SUMIF(Sheet1!A:A,A1707,Sheet1!C:C)</f>
        <v>487.79999999999995</v>
      </c>
      <c r="H1707" cm="1">
        <f t="array" ref="H1707">_xlfn.IFS(G1707 &lt;_xlfn.PERCENTILE.EXC($G$2:$G$1786,0.2),5,G1707&lt;_xlfn.PERCENTILE.EXC($G$2:$G$2000, 0.4),4, G1707&lt;_xlfn.PERCENTILE.EXC($G$2:$G$2000, 0.6),3, G1707&lt;_xlfn.PERCENTILE.EXC($G$2:$G$2000, 0.8),2, G1707&gt;=_xlfn.PERCENTILE.EXC($G$2:$G$2000, 0.8), 1)</f>
        <v>3</v>
      </c>
      <c r="K1707" t="str" cm="1">
        <f t="array" aca="1" ref="K1707" ca="1">_xlfn.IFS(
    AND($D1707=5, $F1707&gt;=4,$H1707&gt;=4), "Best Customers",
    AND($D1707&gt;=3, $D1707&lt;=4, $F1707&gt;=4, $H1707&gt;=3), "Loyal Customers",
    AND($D1707&gt;=3, $D1707&lt;=4, $F1707&gt;=2, $H1707&gt;=2), "Potential Loyal Customers",
    AND($D1707&gt;=2, $D1707&lt;=3, $F1707&gt;=3, $H1707&gt;=3), "At-Risk Customers",
    AND($D1707=1, $F1707&lt;=2, $H1707&lt;=2), "Lost Customers",
    TRUE, "Unclassified"
)</f>
        <v>Potential Loyal Customers</v>
      </c>
    </row>
    <row r="1708" spans="1:11" x14ac:dyDescent="0.2">
      <c r="A1708" t="str">
        <v>CUS020502</v>
      </c>
      <c r="B1708" s="1" cm="1">
        <f t="array" ref="B1708">MAX(_xlfn._xlws.FILTER(Sheet1!B:B,Sheet2!A1708 = Sheet1!A:A))</f>
        <v>44263</v>
      </c>
      <c r="C1708" s="2">
        <f t="shared" ca="1" si="30"/>
        <v>1514</v>
      </c>
      <c r="D1708" cm="1">
        <f t="array" aca="1" ref="D1708" ca="1">_xlfn.IFS(C1708 &lt;_xlfn.PERCENTILE.EXC($C$2:$C$1786,0.2),5,C1708&lt;_xlfn.PERCENTILE.EXC($C$2:$C$2000, 0.4),4, C1708&lt;_xlfn.PERCENTILE.EXC($C$2:$C$2000, 0.6),3, C1708&lt;_xlfn.PERCENTILE.EXC($C$2:$C$2000, 0.8),2, C1708&gt;=_xlfn.PERCENTILE.EXC($C$2:$C$2000, 0.8), 1)</f>
        <v>3</v>
      </c>
      <c r="E1708">
        <f>COUNTIF(Sheet1!A:A,Sheet2!A1708)</f>
        <v>2</v>
      </c>
      <c r="F1708" cm="1">
        <f t="array" ref="F1708">_xlfn.IFS(E1708 &gt; _xlfn.PERCENTILE.EXC($E$2:$E$1786,0.8), 5, E1708 &gt; _xlfn.PERCENTILE.EXC($E$2:$E$1786,0.6), 4,E1708 &gt; _xlfn.PERCENTILE.EXC($E$2:$E$1786,0.4), 3, E1708 &gt; _xlfn.PERCENTILE.EXC($E$2:$E$1786,0.2),2, E1708 &lt;= _xlfn.PERCENTILE.EXC($E$2:$E$1786,0.2), 1)</f>
        <v>2</v>
      </c>
      <c r="G1708">
        <f>SUMIF(Sheet1!A:A,A1708,Sheet1!C:C)</f>
        <v>90.8</v>
      </c>
      <c r="H1708" cm="1">
        <f t="array" ref="H1708">_xlfn.IFS(G1708 &lt;_xlfn.PERCENTILE.EXC($G$2:$G$1786,0.2),5,G1708&lt;_xlfn.PERCENTILE.EXC($G$2:$G$2000, 0.4),4, G1708&lt;_xlfn.PERCENTILE.EXC($G$2:$G$2000, 0.6),3, G1708&lt;_xlfn.PERCENTILE.EXC($G$2:$G$2000, 0.8),2, G1708&gt;=_xlfn.PERCENTILE.EXC($G$2:$G$2000, 0.8), 1)</f>
        <v>4</v>
      </c>
      <c r="K1708" t="str" cm="1">
        <f t="array" aca="1" ref="K1708" ca="1">_xlfn.IFS(
    AND($D1708=5, $F1708&gt;=4,$H1708&gt;=4), "Best Customers",
    AND($D1708&gt;=3, $D1708&lt;=4, $F1708&gt;=4, $H1708&gt;=3), "Loyal Customers",
    AND($D1708&gt;=3, $D1708&lt;=4, $F1708&gt;=2, $H1708&gt;=2), "Potential Loyal Customers",
    AND($D1708&gt;=2, $D1708&lt;=3, $F1708&gt;=3, $H1708&gt;=3), "At-Risk Customers",
    AND($D1708=1, $F1708&lt;=2, $H1708&lt;=2), "Lost Customers",
    TRUE, "Unclassified"
)</f>
        <v>Potential Loyal Customers</v>
      </c>
    </row>
    <row r="1709" spans="1:11" x14ac:dyDescent="0.2">
      <c r="A1709" t="str">
        <v>CUS025926</v>
      </c>
      <c r="B1709" s="1" cm="1">
        <f t="array" ref="B1709">MAX(_xlfn._xlws.FILTER(Sheet1!B:B,Sheet2!A1709 = Sheet1!A:A))</f>
        <v>43517</v>
      </c>
      <c r="C1709" s="2">
        <f t="shared" ca="1" si="30"/>
        <v>2260</v>
      </c>
      <c r="D1709" cm="1">
        <f t="array" aca="1" ref="D1709" ca="1">_xlfn.IFS(C1709 &lt;_xlfn.PERCENTILE.EXC($C$2:$C$1786,0.2),5,C1709&lt;_xlfn.PERCENTILE.EXC($C$2:$C$2000, 0.4),4, C1709&lt;_xlfn.PERCENTILE.EXC($C$2:$C$2000, 0.6),3, C1709&lt;_xlfn.PERCENTILE.EXC($C$2:$C$2000, 0.8),2, C1709&gt;=_xlfn.PERCENTILE.EXC($C$2:$C$2000, 0.8), 1)</f>
        <v>2</v>
      </c>
      <c r="E1709">
        <f>COUNTIF(Sheet1!A:A,Sheet2!A1709)</f>
        <v>1</v>
      </c>
      <c r="F1709" cm="1">
        <f t="array" ref="F1709">_xlfn.IFS(E1709 &gt; _xlfn.PERCENTILE.EXC($E$2:$E$1786,0.8), 5, E1709 &gt; _xlfn.PERCENTILE.EXC($E$2:$E$1786,0.6), 4,E1709 &gt; _xlfn.PERCENTILE.EXC($E$2:$E$1786,0.4), 3, E1709 &gt; _xlfn.PERCENTILE.EXC($E$2:$E$1786,0.2),2, E1709 &lt;= _xlfn.PERCENTILE.EXC($E$2:$E$1786,0.2), 1)</f>
        <v>1</v>
      </c>
      <c r="G1709">
        <f>SUMIF(Sheet1!A:A,A1709,Sheet1!C:C)</f>
        <v>42.45</v>
      </c>
      <c r="H1709" cm="1">
        <f t="array" ref="H1709">_xlfn.IFS(G1709 &lt;_xlfn.PERCENTILE.EXC($G$2:$G$1786,0.2),5,G1709&lt;_xlfn.PERCENTILE.EXC($G$2:$G$2000, 0.4),4, G1709&lt;_xlfn.PERCENTILE.EXC($G$2:$G$2000, 0.6),3, G1709&lt;_xlfn.PERCENTILE.EXC($G$2:$G$2000, 0.8),2, G1709&gt;=_xlfn.PERCENTILE.EXC($G$2:$G$2000, 0.8), 1)</f>
        <v>5</v>
      </c>
      <c r="K1709" t="str" cm="1">
        <f t="array" aca="1" ref="K1709" ca="1">_xlfn.IFS(
    AND($D1709=5, $F1709&gt;=4,$H1709&gt;=4), "Best Customers",
    AND($D1709&gt;=3, $D1709&lt;=4, $F1709&gt;=4, $H1709&gt;=3), "Loyal Customers",
    AND($D1709&gt;=3, $D1709&lt;=4, $F1709&gt;=2, $H1709&gt;=2), "Potential Loyal Customers",
    AND($D1709&gt;=2, $D1709&lt;=3, $F1709&gt;=3, $H1709&gt;=3), "At-Risk Customers",
    AND($D1709=1, $F1709&lt;=2, $H1709&lt;=2), "Lost Customers",
    TRUE, "Unclassified"
)</f>
        <v>Unclassified</v>
      </c>
    </row>
    <row r="1710" spans="1:11" x14ac:dyDescent="0.2">
      <c r="A1710" t="str">
        <v>CUS008506</v>
      </c>
      <c r="B1710" s="1" cm="1">
        <f t="array" ref="B1710">MAX(_xlfn._xlws.FILTER(Sheet1!B:B,Sheet2!A1710 = Sheet1!A:A))</f>
        <v>45299</v>
      </c>
      <c r="C1710" s="2">
        <f t="shared" ca="1" si="30"/>
        <v>478</v>
      </c>
      <c r="D1710" cm="1">
        <f t="array" aca="1" ref="D1710" ca="1">_xlfn.IFS(C1710 &lt;_xlfn.PERCENTILE.EXC($C$2:$C$1786,0.2),5,C1710&lt;_xlfn.PERCENTILE.EXC($C$2:$C$2000, 0.4),4, C1710&lt;_xlfn.PERCENTILE.EXC($C$2:$C$2000, 0.6),3, C1710&lt;_xlfn.PERCENTILE.EXC($C$2:$C$2000, 0.8),2, C1710&gt;=_xlfn.PERCENTILE.EXC($C$2:$C$2000, 0.8), 1)</f>
        <v>4</v>
      </c>
      <c r="E1710">
        <f>COUNTIF(Sheet1!A:A,Sheet2!A1710)</f>
        <v>13</v>
      </c>
      <c r="F1710" cm="1">
        <f t="array" ref="F1710">_xlfn.IFS(E1710 &gt; _xlfn.PERCENTILE.EXC($E$2:$E$1786,0.8), 5, E1710 &gt; _xlfn.PERCENTILE.EXC($E$2:$E$1786,0.6), 4,E1710 &gt; _xlfn.PERCENTILE.EXC($E$2:$E$1786,0.4), 3, E1710 &gt; _xlfn.PERCENTILE.EXC($E$2:$E$1786,0.2),2, E1710 &lt;= _xlfn.PERCENTILE.EXC($E$2:$E$1786,0.2), 1)</f>
        <v>5</v>
      </c>
      <c r="G1710">
        <f>SUMIF(Sheet1!A:A,A1710,Sheet1!C:C)</f>
        <v>1529</v>
      </c>
      <c r="H1710" cm="1">
        <f t="array" ref="H1710">_xlfn.IFS(G1710 &lt;_xlfn.PERCENTILE.EXC($G$2:$G$1786,0.2),5,G1710&lt;_xlfn.PERCENTILE.EXC($G$2:$G$2000, 0.4),4, G1710&lt;_xlfn.PERCENTILE.EXC($G$2:$G$2000, 0.6),3, G1710&lt;_xlfn.PERCENTILE.EXC($G$2:$G$2000, 0.8),2, G1710&gt;=_xlfn.PERCENTILE.EXC($G$2:$G$2000, 0.8), 1)</f>
        <v>2</v>
      </c>
      <c r="K1710" t="str" cm="1">
        <f t="array" aca="1" ref="K1710" ca="1">_xlfn.IFS(
    AND($D1710=5, $F1710&gt;=4,$H1710&gt;=4), "Best Customers",
    AND($D1710&gt;=3, $D1710&lt;=4, $F1710&gt;=4, $H1710&gt;=3), "Loyal Customers",
    AND($D1710&gt;=3, $D1710&lt;=4, $F1710&gt;=2, $H1710&gt;=2), "Potential Loyal Customers",
    AND($D1710&gt;=2, $D1710&lt;=3, $F1710&gt;=3, $H1710&gt;=3), "At-Risk Customers",
    AND($D1710=1, $F1710&lt;=2, $H1710&lt;=2), "Lost Customers",
    TRUE, "Unclassified"
)</f>
        <v>Potential Loyal Customers</v>
      </c>
    </row>
    <row r="1711" spans="1:11" x14ac:dyDescent="0.2">
      <c r="A1711" t="str">
        <v>CUS020628</v>
      </c>
      <c r="B1711" s="1" cm="1">
        <f t="array" ref="B1711">MAX(_xlfn._xlws.FILTER(Sheet1!B:B,Sheet2!A1711 = Sheet1!A:A))</f>
        <v>44250</v>
      </c>
      <c r="C1711" s="2">
        <f t="shared" ca="1" si="30"/>
        <v>1527</v>
      </c>
      <c r="D1711" cm="1">
        <f t="array" aca="1" ref="D1711" ca="1">_xlfn.IFS(C1711 &lt;_xlfn.PERCENTILE.EXC($C$2:$C$1786,0.2),5,C1711&lt;_xlfn.PERCENTILE.EXC($C$2:$C$2000, 0.4),4, C1711&lt;_xlfn.PERCENTILE.EXC($C$2:$C$2000, 0.6),3, C1711&lt;_xlfn.PERCENTILE.EXC($C$2:$C$2000, 0.8),2, C1711&gt;=_xlfn.PERCENTILE.EXC($C$2:$C$2000, 0.8), 1)</f>
        <v>3</v>
      </c>
      <c r="E1711">
        <f>COUNTIF(Sheet1!A:A,Sheet2!A1711)</f>
        <v>2</v>
      </c>
      <c r="F1711" cm="1">
        <f t="array" ref="F1711">_xlfn.IFS(E1711 &gt; _xlfn.PERCENTILE.EXC($E$2:$E$1786,0.8), 5, E1711 &gt; _xlfn.PERCENTILE.EXC($E$2:$E$1786,0.6), 4,E1711 &gt; _xlfn.PERCENTILE.EXC($E$2:$E$1786,0.4), 3, E1711 &gt; _xlfn.PERCENTILE.EXC($E$2:$E$1786,0.2),2, E1711 &lt;= _xlfn.PERCENTILE.EXC($E$2:$E$1786,0.2), 1)</f>
        <v>2</v>
      </c>
      <c r="G1711">
        <f>SUMIF(Sheet1!A:A,A1711,Sheet1!C:C)</f>
        <v>160.69999999999999</v>
      </c>
      <c r="H1711" cm="1">
        <f t="array" ref="H1711">_xlfn.IFS(G1711 &lt;_xlfn.PERCENTILE.EXC($G$2:$G$1786,0.2),5,G1711&lt;_xlfn.PERCENTILE.EXC($G$2:$G$2000, 0.4),4, G1711&lt;_xlfn.PERCENTILE.EXC($G$2:$G$2000, 0.6),3, G1711&lt;_xlfn.PERCENTILE.EXC($G$2:$G$2000, 0.8),2, G1711&gt;=_xlfn.PERCENTILE.EXC($G$2:$G$2000, 0.8), 1)</f>
        <v>4</v>
      </c>
      <c r="K1711" t="str" cm="1">
        <f t="array" aca="1" ref="K1711" ca="1">_xlfn.IFS(
    AND($D1711=5, $F1711&gt;=4,$H1711&gt;=4), "Best Customers",
    AND($D1711&gt;=3, $D1711&lt;=4, $F1711&gt;=4, $H1711&gt;=3), "Loyal Customers",
    AND($D1711&gt;=3, $D1711&lt;=4, $F1711&gt;=2, $H1711&gt;=2), "Potential Loyal Customers",
    AND($D1711&gt;=2, $D1711&lt;=3, $F1711&gt;=3, $H1711&gt;=3), "At-Risk Customers",
    AND($D1711=1, $F1711&lt;=2, $H1711&lt;=2), "Lost Customers",
    TRUE, "Unclassified"
)</f>
        <v>Potential Loyal Customers</v>
      </c>
    </row>
    <row r="1712" spans="1:11" x14ac:dyDescent="0.2">
      <c r="A1712" t="str">
        <v>CUS025927</v>
      </c>
      <c r="B1712" s="1" cm="1">
        <f t="array" ref="B1712">MAX(_xlfn._xlws.FILTER(Sheet1!B:B,Sheet2!A1712 = Sheet1!A:A))</f>
        <v>43517</v>
      </c>
      <c r="C1712" s="2">
        <f t="shared" ca="1" si="30"/>
        <v>2260</v>
      </c>
      <c r="D1712" cm="1">
        <f t="array" aca="1" ref="D1712" ca="1">_xlfn.IFS(C1712 &lt;_xlfn.PERCENTILE.EXC($C$2:$C$1786,0.2),5,C1712&lt;_xlfn.PERCENTILE.EXC($C$2:$C$2000, 0.4),4, C1712&lt;_xlfn.PERCENTILE.EXC($C$2:$C$2000, 0.6),3, C1712&lt;_xlfn.PERCENTILE.EXC($C$2:$C$2000, 0.8),2, C1712&gt;=_xlfn.PERCENTILE.EXC($C$2:$C$2000, 0.8), 1)</f>
        <v>2</v>
      </c>
      <c r="E1712">
        <f>COUNTIF(Sheet1!A:A,Sheet2!A1712)</f>
        <v>1</v>
      </c>
      <c r="F1712" cm="1">
        <f t="array" ref="F1712">_xlfn.IFS(E1712 &gt; _xlfn.PERCENTILE.EXC($E$2:$E$1786,0.8), 5, E1712 &gt; _xlfn.PERCENTILE.EXC($E$2:$E$1786,0.6), 4,E1712 &gt; _xlfn.PERCENTILE.EXC($E$2:$E$1786,0.4), 3, E1712 &gt; _xlfn.PERCENTILE.EXC($E$2:$E$1786,0.2),2, E1712 &lt;= _xlfn.PERCENTILE.EXC($E$2:$E$1786,0.2), 1)</f>
        <v>1</v>
      </c>
      <c r="G1712">
        <f>SUMIF(Sheet1!A:A,A1712,Sheet1!C:C)</f>
        <v>42.9</v>
      </c>
      <c r="H1712" cm="1">
        <f t="array" ref="H1712">_xlfn.IFS(G1712 &lt;_xlfn.PERCENTILE.EXC($G$2:$G$1786,0.2),5,G1712&lt;_xlfn.PERCENTILE.EXC($G$2:$G$2000, 0.4),4, G1712&lt;_xlfn.PERCENTILE.EXC($G$2:$G$2000, 0.6),3, G1712&lt;_xlfn.PERCENTILE.EXC($G$2:$G$2000, 0.8),2, G1712&gt;=_xlfn.PERCENTILE.EXC($G$2:$G$2000, 0.8), 1)</f>
        <v>5</v>
      </c>
      <c r="K1712" t="str" cm="1">
        <f t="array" aca="1" ref="K1712" ca="1">_xlfn.IFS(
    AND($D1712=5, $F1712&gt;=4,$H1712&gt;=4), "Best Customers",
    AND($D1712&gt;=3, $D1712&lt;=4, $F1712&gt;=4, $H1712&gt;=3), "Loyal Customers",
    AND($D1712&gt;=3, $D1712&lt;=4, $F1712&gt;=2, $H1712&gt;=2), "Potential Loyal Customers",
    AND($D1712&gt;=2, $D1712&lt;=3, $F1712&gt;=3, $H1712&gt;=3), "At-Risk Customers",
    AND($D1712=1, $F1712&lt;=2, $H1712&lt;=2), "Lost Customers",
    TRUE, "Unclassified"
)</f>
        <v>Unclassified</v>
      </c>
    </row>
    <row r="1713" spans="1:11" x14ac:dyDescent="0.2">
      <c r="A1713" t="str">
        <v>CUS025928</v>
      </c>
      <c r="B1713" s="1" cm="1">
        <f t="array" ref="B1713">MAX(_xlfn._xlws.FILTER(Sheet1!B:B,Sheet2!A1713 = Sheet1!A:A))</f>
        <v>43517</v>
      </c>
      <c r="C1713" s="2">
        <f t="shared" ca="1" si="30"/>
        <v>2260</v>
      </c>
      <c r="D1713" cm="1">
        <f t="array" aca="1" ref="D1713" ca="1">_xlfn.IFS(C1713 &lt;_xlfn.PERCENTILE.EXC($C$2:$C$1786,0.2),5,C1713&lt;_xlfn.PERCENTILE.EXC($C$2:$C$2000, 0.4),4, C1713&lt;_xlfn.PERCENTILE.EXC($C$2:$C$2000, 0.6),3, C1713&lt;_xlfn.PERCENTILE.EXC($C$2:$C$2000, 0.8),2, C1713&gt;=_xlfn.PERCENTILE.EXC($C$2:$C$2000, 0.8), 1)</f>
        <v>2</v>
      </c>
      <c r="E1713">
        <f>COUNTIF(Sheet1!A:A,Sheet2!A1713)</f>
        <v>1</v>
      </c>
      <c r="F1713" cm="1">
        <f t="array" ref="F1713">_xlfn.IFS(E1713 &gt; _xlfn.PERCENTILE.EXC($E$2:$E$1786,0.8), 5, E1713 &gt; _xlfn.PERCENTILE.EXC($E$2:$E$1786,0.6), 4,E1713 &gt; _xlfn.PERCENTILE.EXC($E$2:$E$1786,0.4), 3, E1713 &gt; _xlfn.PERCENTILE.EXC($E$2:$E$1786,0.2),2, E1713 &lt;= _xlfn.PERCENTILE.EXC($E$2:$E$1786,0.2), 1)</f>
        <v>1</v>
      </c>
      <c r="G1713">
        <f>SUMIF(Sheet1!A:A,A1713,Sheet1!C:C)</f>
        <v>42.45</v>
      </c>
      <c r="H1713" cm="1">
        <f t="array" ref="H1713">_xlfn.IFS(G1713 &lt;_xlfn.PERCENTILE.EXC($G$2:$G$1786,0.2),5,G1713&lt;_xlfn.PERCENTILE.EXC($G$2:$G$2000, 0.4),4, G1713&lt;_xlfn.PERCENTILE.EXC($G$2:$G$2000, 0.6),3, G1713&lt;_xlfn.PERCENTILE.EXC($G$2:$G$2000, 0.8),2, G1713&gt;=_xlfn.PERCENTILE.EXC($G$2:$G$2000, 0.8), 1)</f>
        <v>5</v>
      </c>
      <c r="K1713" t="str" cm="1">
        <f t="array" aca="1" ref="K1713" ca="1">_xlfn.IFS(
    AND($D1713=5, $F1713&gt;=4,$H1713&gt;=4), "Best Customers",
    AND($D1713&gt;=3, $D1713&lt;=4, $F1713&gt;=4, $H1713&gt;=3), "Loyal Customers",
    AND($D1713&gt;=3, $D1713&lt;=4, $F1713&gt;=2, $H1713&gt;=2), "Potential Loyal Customers",
    AND($D1713&gt;=2, $D1713&lt;=3, $F1713&gt;=3, $H1713&gt;=3), "At-Risk Customers",
    AND($D1713=1, $F1713&lt;=2, $H1713&lt;=2), "Lost Customers",
    TRUE, "Unclassified"
)</f>
        <v>Unclassified</v>
      </c>
    </row>
    <row r="1714" spans="1:11" x14ac:dyDescent="0.2">
      <c r="A1714" t="str">
        <v>CUS012422</v>
      </c>
      <c r="B1714" s="1" cm="1">
        <f t="array" ref="B1714">MAX(_xlfn._xlws.FILTER(Sheet1!B:B,Sheet2!A1714 = Sheet1!A:A))</f>
        <v>45042</v>
      </c>
      <c r="C1714" s="2">
        <f t="shared" ca="1" si="30"/>
        <v>735</v>
      </c>
      <c r="D1714" cm="1">
        <f t="array" aca="1" ref="D1714" ca="1">_xlfn.IFS(C1714 &lt;_xlfn.PERCENTILE.EXC($C$2:$C$1786,0.2),5,C1714&lt;_xlfn.PERCENTILE.EXC($C$2:$C$2000, 0.4),4, C1714&lt;_xlfn.PERCENTILE.EXC($C$2:$C$2000, 0.6),3, C1714&lt;_xlfn.PERCENTILE.EXC($C$2:$C$2000, 0.8),2, C1714&gt;=_xlfn.PERCENTILE.EXC($C$2:$C$2000, 0.8), 1)</f>
        <v>4</v>
      </c>
      <c r="E1714">
        <f>COUNTIF(Sheet1!A:A,Sheet2!A1714)</f>
        <v>4</v>
      </c>
      <c r="F1714" cm="1">
        <f t="array" ref="F1714">_xlfn.IFS(E1714 &gt; _xlfn.PERCENTILE.EXC($E$2:$E$1786,0.8), 5, E1714 &gt; _xlfn.PERCENTILE.EXC($E$2:$E$1786,0.6), 4,E1714 &gt; _xlfn.PERCENTILE.EXC($E$2:$E$1786,0.4), 3, E1714 &gt; _xlfn.PERCENTILE.EXC($E$2:$E$1786,0.2),2, E1714 &lt;= _xlfn.PERCENTILE.EXC($E$2:$E$1786,0.2), 1)</f>
        <v>3</v>
      </c>
      <c r="G1714">
        <f>SUMIF(Sheet1!A:A,A1714,Sheet1!C:C)</f>
        <v>409.65</v>
      </c>
      <c r="H1714" cm="1">
        <f t="array" ref="H1714">_xlfn.IFS(G1714 &lt;_xlfn.PERCENTILE.EXC($G$2:$G$1786,0.2),5,G1714&lt;_xlfn.PERCENTILE.EXC($G$2:$G$2000, 0.4),4, G1714&lt;_xlfn.PERCENTILE.EXC($G$2:$G$2000, 0.6),3, G1714&lt;_xlfn.PERCENTILE.EXC($G$2:$G$2000, 0.8),2, G1714&gt;=_xlfn.PERCENTILE.EXC($G$2:$G$2000, 0.8), 1)</f>
        <v>3</v>
      </c>
      <c r="K1714" t="str" cm="1">
        <f t="array" aca="1" ref="K1714" ca="1">_xlfn.IFS(
    AND($D1714=5, $F1714&gt;=4,$H1714&gt;=4), "Best Customers",
    AND($D1714&gt;=3, $D1714&lt;=4, $F1714&gt;=4, $H1714&gt;=3), "Loyal Customers",
    AND($D1714&gt;=3, $D1714&lt;=4, $F1714&gt;=2, $H1714&gt;=2), "Potential Loyal Customers",
    AND($D1714&gt;=2, $D1714&lt;=3, $F1714&gt;=3, $H1714&gt;=3), "At-Risk Customers",
    AND($D1714=1, $F1714&lt;=2, $H1714&lt;=2), "Lost Customers",
    TRUE, "Unclassified"
)</f>
        <v>Potential Loyal Customers</v>
      </c>
    </row>
    <row r="1715" spans="1:11" x14ac:dyDescent="0.2">
      <c r="A1715" t="str">
        <v>CUS025930</v>
      </c>
      <c r="B1715" s="1" cm="1">
        <f t="array" ref="B1715">MAX(_xlfn._xlws.FILTER(Sheet1!B:B,Sheet2!A1715 = Sheet1!A:A))</f>
        <v>43517</v>
      </c>
      <c r="C1715" s="2">
        <f t="shared" ca="1" si="30"/>
        <v>2260</v>
      </c>
      <c r="D1715" cm="1">
        <f t="array" aca="1" ref="D1715" ca="1">_xlfn.IFS(C1715 &lt;_xlfn.PERCENTILE.EXC($C$2:$C$1786,0.2),5,C1715&lt;_xlfn.PERCENTILE.EXC($C$2:$C$2000, 0.4),4, C1715&lt;_xlfn.PERCENTILE.EXC($C$2:$C$2000, 0.6),3, C1715&lt;_xlfn.PERCENTILE.EXC($C$2:$C$2000, 0.8),2, C1715&gt;=_xlfn.PERCENTILE.EXC($C$2:$C$2000, 0.8), 1)</f>
        <v>2</v>
      </c>
      <c r="E1715">
        <f>COUNTIF(Sheet1!A:A,Sheet2!A1715)</f>
        <v>1</v>
      </c>
      <c r="F1715" cm="1">
        <f t="array" ref="F1715">_xlfn.IFS(E1715 &gt; _xlfn.PERCENTILE.EXC($E$2:$E$1786,0.8), 5, E1715 &gt; _xlfn.PERCENTILE.EXC($E$2:$E$1786,0.6), 4,E1715 &gt; _xlfn.PERCENTILE.EXC($E$2:$E$1786,0.4), 3, E1715 &gt; _xlfn.PERCENTILE.EXC($E$2:$E$1786,0.2),2, E1715 &lt;= _xlfn.PERCENTILE.EXC($E$2:$E$1786,0.2), 1)</f>
        <v>1</v>
      </c>
      <c r="G1715">
        <f>SUMIF(Sheet1!A:A,A1715,Sheet1!C:C)</f>
        <v>122.75</v>
      </c>
      <c r="H1715" cm="1">
        <f t="array" ref="H1715">_xlfn.IFS(G1715 &lt;_xlfn.PERCENTILE.EXC($G$2:$G$1786,0.2),5,G1715&lt;_xlfn.PERCENTILE.EXC($G$2:$G$2000, 0.4),4, G1715&lt;_xlfn.PERCENTILE.EXC($G$2:$G$2000, 0.6),3, G1715&lt;_xlfn.PERCENTILE.EXC($G$2:$G$2000, 0.8),2, G1715&gt;=_xlfn.PERCENTILE.EXC($G$2:$G$2000, 0.8), 1)</f>
        <v>4</v>
      </c>
      <c r="K1715" t="str" cm="1">
        <f t="array" aca="1" ref="K1715" ca="1">_xlfn.IFS(
    AND($D1715=5, $F1715&gt;=4,$H1715&gt;=4), "Best Customers",
    AND($D1715&gt;=3, $D1715&lt;=4, $F1715&gt;=4, $H1715&gt;=3), "Loyal Customers",
    AND($D1715&gt;=3, $D1715&lt;=4, $F1715&gt;=2, $H1715&gt;=2), "Potential Loyal Customers",
    AND($D1715&gt;=2, $D1715&lt;=3, $F1715&gt;=3, $H1715&gt;=3), "At-Risk Customers",
    AND($D1715=1, $F1715&lt;=2, $H1715&lt;=2), "Lost Customers",
    TRUE, "Unclassified"
)</f>
        <v>Unclassified</v>
      </c>
    </row>
    <row r="1716" spans="1:11" x14ac:dyDescent="0.2">
      <c r="A1716" t="str">
        <v>CUS025931</v>
      </c>
      <c r="B1716" s="1" cm="1">
        <f t="array" ref="B1716">MAX(_xlfn._xlws.FILTER(Sheet1!B:B,Sheet2!A1716 = Sheet1!A:A))</f>
        <v>43517</v>
      </c>
      <c r="C1716" s="2">
        <f t="shared" ca="1" si="30"/>
        <v>2260</v>
      </c>
      <c r="D1716" cm="1">
        <f t="array" aca="1" ref="D1716" ca="1">_xlfn.IFS(C1716 &lt;_xlfn.PERCENTILE.EXC($C$2:$C$1786,0.2),5,C1716&lt;_xlfn.PERCENTILE.EXC($C$2:$C$2000, 0.4),4, C1716&lt;_xlfn.PERCENTILE.EXC($C$2:$C$2000, 0.6),3, C1716&lt;_xlfn.PERCENTILE.EXC($C$2:$C$2000, 0.8),2, C1716&gt;=_xlfn.PERCENTILE.EXC($C$2:$C$2000, 0.8), 1)</f>
        <v>2</v>
      </c>
      <c r="E1716">
        <f>COUNTIF(Sheet1!A:A,Sheet2!A1716)</f>
        <v>1</v>
      </c>
      <c r="F1716" cm="1">
        <f t="array" ref="F1716">_xlfn.IFS(E1716 &gt; _xlfn.PERCENTILE.EXC($E$2:$E$1786,0.8), 5, E1716 &gt; _xlfn.PERCENTILE.EXC($E$2:$E$1786,0.6), 4,E1716 &gt; _xlfn.PERCENTILE.EXC($E$2:$E$1786,0.4), 3, E1716 &gt; _xlfn.PERCENTILE.EXC($E$2:$E$1786,0.2),2, E1716 &lt;= _xlfn.PERCENTILE.EXC($E$2:$E$1786,0.2), 1)</f>
        <v>1</v>
      </c>
      <c r="G1716">
        <f>SUMIF(Sheet1!A:A,A1716,Sheet1!C:C)</f>
        <v>61.45</v>
      </c>
      <c r="H1716" cm="1">
        <f t="array" ref="H1716">_xlfn.IFS(G1716 &lt;_xlfn.PERCENTILE.EXC($G$2:$G$1786,0.2),5,G1716&lt;_xlfn.PERCENTILE.EXC($G$2:$G$2000, 0.4),4, G1716&lt;_xlfn.PERCENTILE.EXC($G$2:$G$2000, 0.6),3, G1716&lt;_xlfn.PERCENTILE.EXC($G$2:$G$2000, 0.8),2, G1716&gt;=_xlfn.PERCENTILE.EXC($G$2:$G$2000, 0.8), 1)</f>
        <v>5</v>
      </c>
      <c r="K1716" t="str" cm="1">
        <f t="array" aca="1" ref="K1716" ca="1">_xlfn.IFS(
    AND($D1716=5, $F1716&gt;=4,$H1716&gt;=4), "Best Customers",
    AND($D1716&gt;=3, $D1716&lt;=4, $F1716&gt;=4, $H1716&gt;=3), "Loyal Customers",
    AND($D1716&gt;=3, $D1716&lt;=4, $F1716&gt;=2, $H1716&gt;=2), "Potential Loyal Customers",
    AND($D1716&gt;=2, $D1716&lt;=3, $F1716&gt;=3, $H1716&gt;=3), "At-Risk Customers",
    AND($D1716=1, $F1716&lt;=2, $H1716&lt;=2), "Lost Customers",
    TRUE, "Unclassified"
)</f>
        <v>Unclassified</v>
      </c>
    </row>
    <row r="1717" spans="1:11" x14ac:dyDescent="0.2">
      <c r="A1717" t="str">
        <v>CUS025856</v>
      </c>
      <c r="B1717" s="1" cm="1">
        <f t="array" ref="B1717">MAX(_xlfn._xlws.FILTER(Sheet1!B:B,Sheet2!A1717 = Sheet1!A:A))</f>
        <v>43543</v>
      </c>
      <c r="C1717" s="2">
        <f t="shared" ca="1" si="30"/>
        <v>2234</v>
      </c>
      <c r="D1717" cm="1">
        <f t="array" aca="1" ref="D1717" ca="1">_xlfn.IFS(C1717 &lt;_xlfn.PERCENTILE.EXC($C$2:$C$1786,0.2),5,C1717&lt;_xlfn.PERCENTILE.EXC($C$2:$C$2000, 0.4),4, C1717&lt;_xlfn.PERCENTILE.EXC($C$2:$C$2000, 0.6),3, C1717&lt;_xlfn.PERCENTILE.EXC($C$2:$C$2000, 0.8),2, C1717&gt;=_xlfn.PERCENTILE.EXC($C$2:$C$2000, 0.8), 1)</f>
        <v>3</v>
      </c>
      <c r="E1717">
        <f>COUNTIF(Sheet1!A:A,Sheet2!A1717)</f>
        <v>2</v>
      </c>
      <c r="F1717" cm="1">
        <f t="array" ref="F1717">_xlfn.IFS(E1717 &gt; _xlfn.PERCENTILE.EXC($E$2:$E$1786,0.8), 5, E1717 &gt; _xlfn.PERCENTILE.EXC($E$2:$E$1786,0.6), 4,E1717 &gt; _xlfn.PERCENTILE.EXC($E$2:$E$1786,0.4), 3, E1717 &gt; _xlfn.PERCENTILE.EXC($E$2:$E$1786,0.2),2, E1717 &lt;= _xlfn.PERCENTILE.EXC($E$2:$E$1786,0.2), 1)</f>
        <v>2</v>
      </c>
      <c r="G1717">
        <f>SUMIF(Sheet1!A:A,A1717,Sheet1!C:C)</f>
        <v>217.6</v>
      </c>
      <c r="H1717" cm="1">
        <f t="array" ref="H1717">_xlfn.IFS(G1717 &lt;_xlfn.PERCENTILE.EXC($G$2:$G$1786,0.2),5,G1717&lt;_xlfn.PERCENTILE.EXC($G$2:$G$2000, 0.4),4, G1717&lt;_xlfn.PERCENTILE.EXC($G$2:$G$2000, 0.6),3, G1717&lt;_xlfn.PERCENTILE.EXC($G$2:$G$2000, 0.8),2, G1717&gt;=_xlfn.PERCENTILE.EXC($G$2:$G$2000, 0.8), 1)</f>
        <v>4</v>
      </c>
      <c r="K1717" t="str" cm="1">
        <f t="array" aca="1" ref="K1717" ca="1">_xlfn.IFS(
    AND($D1717=5, $F1717&gt;=4,$H1717&gt;=4), "Best Customers",
    AND($D1717&gt;=3, $D1717&lt;=4, $F1717&gt;=4, $H1717&gt;=3), "Loyal Customers",
    AND($D1717&gt;=3, $D1717&lt;=4, $F1717&gt;=2, $H1717&gt;=2), "Potential Loyal Customers",
    AND($D1717&gt;=2, $D1717&lt;=3, $F1717&gt;=3, $H1717&gt;=3), "At-Risk Customers",
    AND($D1717=1, $F1717&lt;=2, $H1717&lt;=2), "Lost Customers",
    TRUE, "Unclassified"
)</f>
        <v>Potential Loyal Customers</v>
      </c>
    </row>
    <row r="1718" spans="1:11" x14ac:dyDescent="0.2">
      <c r="A1718" t="str">
        <v>CUS025922</v>
      </c>
      <c r="B1718" s="1" cm="1">
        <f t="array" ref="B1718">MAX(_xlfn._xlws.FILTER(Sheet1!B:B,Sheet2!A1718 = Sheet1!A:A))</f>
        <v>43518</v>
      </c>
      <c r="C1718" s="2">
        <f t="shared" ca="1" si="30"/>
        <v>2259</v>
      </c>
      <c r="D1718" cm="1">
        <f t="array" aca="1" ref="D1718" ca="1">_xlfn.IFS(C1718 &lt;_xlfn.PERCENTILE.EXC($C$2:$C$1786,0.2),5,C1718&lt;_xlfn.PERCENTILE.EXC($C$2:$C$2000, 0.4),4, C1718&lt;_xlfn.PERCENTILE.EXC($C$2:$C$2000, 0.6),3, C1718&lt;_xlfn.PERCENTILE.EXC($C$2:$C$2000, 0.8),2, C1718&gt;=_xlfn.PERCENTILE.EXC($C$2:$C$2000, 0.8), 1)</f>
        <v>2</v>
      </c>
      <c r="E1718">
        <f>COUNTIF(Sheet1!A:A,Sheet2!A1718)</f>
        <v>1</v>
      </c>
      <c r="F1718" cm="1">
        <f t="array" ref="F1718">_xlfn.IFS(E1718 &gt; _xlfn.PERCENTILE.EXC($E$2:$E$1786,0.8), 5, E1718 &gt; _xlfn.PERCENTILE.EXC($E$2:$E$1786,0.6), 4,E1718 &gt; _xlfn.PERCENTILE.EXC($E$2:$E$1786,0.4), 3, E1718 &gt; _xlfn.PERCENTILE.EXC($E$2:$E$1786,0.2),2, E1718 &lt;= _xlfn.PERCENTILE.EXC($E$2:$E$1786,0.2), 1)</f>
        <v>1</v>
      </c>
      <c r="G1718">
        <f>SUMIF(Sheet1!A:A,A1718,Sheet1!C:C)</f>
        <v>42.5</v>
      </c>
      <c r="H1718" cm="1">
        <f t="array" ref="H1718">_xlfn.IFS(G1718 &lt;_xlfn.PERCENTILE.EXC($G$2:$G$1786,0.2),5,G1718&lt;_xlfn.PERCENTILE.EXC($G$2:$G$2000, 0.4),4, G1718&lt;_xlfn.PERCENTILE.EXC($G$2:$G$2000, 0.6),3, G1718&lt;_xlfn.PERCENTILE.EXC($G$2:$G$2000, 0.8),2, G1718&gt;=_xlfn.PERCENTILE.EXC($G$2:$G$2000, 0.8), 1)</f>
        <v>5</v>
      </c>
      <c r="K1718" t="str" cm="1">
        <f t="array" aca="1" ref="K1718" ca="1">_xlfn.IFS(
    AND($D1718=5, $F1718&gt;=4,$H1718&gt;=4), "Best Customers",
    AND($D1718&gt;=3, $D1718&lt;=4, $F1718&gt;=4, $H1718&gt;=3), "Loyal Customers",
    AND($D1718&gt;=3, $D1718&lt;=4, $F1718&gt;=2, $H1718&gt;=2), "Potential Loyal Customers",
    AND($D1718&gt;=2, $D1718&lt;=3, $F1718&gt;=3, $H1718&gt;=3), "At-Risk Customers",
    AND($D1718=1, $F1718&lt;=2, $H1718&lt;=2), "Lost Customers",
    TRUE, "Unclassified"
)</f>
        <v>Unclassified</v>
      </c>
    </row>
    <row r="1719" spans="1:11" x14ac:dyDescent="0.2">
      <c r="A1719" t="str">
        <v>CUS020992</v>
      </c>
      <c r="B1719" s="1" cm="1">
        <f t="array" ref="B1719">MAX(_xlfn._xlws.FILTER(Sheet1!B:B,Sheet2!A1719 = Sheet1!A:A))</f>
        <v>44216</v>
      </c>
      <c r="C1719" s="2">
        <f t="shared" ca="1" si="30"/>
        <v>1561</v>
      </c>
      <c r="D1719" cm="1">
        <f t="array" aca="1" ref="D1719" ca="1">_xlfn.IFS(C1719 &lt;_xlfn.PERCENTILE.EXC($C$2:$C$1786,0.2),5,C1719&lt;_xlfn.PERCENTILE.EXC($C$2:$C$2000, 0.4),4, C1719&lt;_xlfn.PERCENTILE.EXC($C$2:$C$2000, 0.6),3, C1719&lt;_xlfn.PERCENTILE.EXC($C$2:$C$2000, 0.8),2, C1719&gt;=_xlfn.PERCENTILE.EXC($C$2:$C$2000, 0.8), 1)</f>
        <v>3</v>
      </c>
      <c r="E1719">
        <f>COUNTIF(Sheet1!A:A,Sheet2!A1719)</f>
        <v>2</v>
      </c>
      <c r="F1719" cm="1">
        <f t="array" ref="F1719">_xlfn.IFS(E1719 &gt; _xlfn.PERCENTILE.EXC($E$2:$E$1786,0.8), 5, E1719 &gt; _xlfn.PERCENTILE.EXC($E$2:$E$1786,0.6), 4,E1719 &gt; _xlfn.PERCENTILE.EXC($E$2:$E$1786,0.4), 3, E1719 &gt; _xlfn.PERCENTILE.EXC($E$2:$E$1786,0.2),2, E1719 &lt;= _xlfn.PERCENTILE.EXC($E$2:$E$1786,0.2), 1)</f>
        <v>2</v>
      </c>
      <c r="G1719">
        <f>SUMIF(Sheet1!A:A,A1719,Sheet1!C:C)</f>
        <v>345.75</v>
      </c>
      <c r="H1719" cm="1">
        <f t="array" ref="H1719">_xlfn.IFS(G1719 &lt;_xlfn.PERCENTILE.EXC($G$2:$G$1786,0.2),5,G1719&lt;_xlfn.PERCENTILE.EXC($G$2:$G$2000, 0.4),4, G1719&lt;_xlfn.PERCENTILE.EXC($G$2:$G$2000, 0.6),3, G1719&lt;_xlfn.PERCENTILE.EXC($G$2:$G$2000, 0.8),2, G1719&gt;=_xlfn.PERCENTILE.EXC($G$2:$G$2000, 0.8), 1)</f>
        <v>3</v>
      </c>
      <c r="K1719" t="str" cm="1">
        <f t="array" aca="1" ref="K1719" ca="1">_xlfn.IFS(
    AND($D1719=5, $F1719&gt;=4,$H1719&gt;=4), "Best Customers",
    AND($D1719&gt;=3, $D1719&lt;=4, $F1719&gt;=4, $H1719&gt;=3), "Loyal Customers",
    AND($D1719&gt;=3, $D1719&lt;=4, $F1719&gt;=2, $H1719&gt;=2), "Potential Loyal Customers",
    AND($D1719&gt;=2, $D1719&lt;=3, $F1719&gt;=3, $H1719&gt;=3), "At-Risk Customers",
    AND($D1719=1, $F1719&lt;=2, $H1719&lt;=2), "Lost Customers",
    TRUE, "Unclassified"
)</f>
        <v>Potential Loyal Customers</v>
      </c>
    </row>
    <row r="1720" spans="1:11" x14ac:dyDescent="0.2">
      <c r="A1720" t="str">
        <v>CUS025913</v>
      </c>
      <c r="B1720" s="1" cm="1">
        <f t="array" ref="B1720">MAX(_xlfn._xlws.FILTER(Sheet1!B:B,Sheet2!A1720 = Sheet1!A:A))</f>
        <v>43521</v>
      </c>
      <c r="C1720" s="2">
        <f t="shared" ca="1" si="30"/>
        <v>2256</v>
      </c>
      <c r="D1720" cm="1">
        <f t="array" aca="1" ref="D1720" ca="1">_xlfn.IFS(C1720 &lt;_xlfn.PERCENTILE.EXC($C$2:$C$1786,0.2),5,C1720&lt;_xlfn.PERCENTILE.EXC($C$2:$C$2000, 0.4),4, C1720&lt;_xlfn.PERCENTILE.EXC($C$2:$C$2000, 0.6),3, C1720&lt;_xlfn.PERCENTILE.EXC($C$2:$C$2000, 0.8),2, C1720&gt;=_xlfn.PERCENTILE.EXC($C$2:$C$2000, 0.8), 1)</f>
        <v>2</v>
      </c>
      <c r="E1720">
        <f>COUNTIF(Sheet1!A:A,Sheet2!A1720)</f>
        <v>1</v>
      </c>
      <c r="F1720" cm="1">
        <f t="array" ref="F1720">_xlfn.IFS(E1720 &gt; _xlfn.PERCENTILE.EXC($E$2:$E$1786,0.8), 5, E1720 &gt; _xlfn.PERCENTILE.EXC($E$2:$E$1786,0.6), 4,E1720 &gt; _xlfn.PERCENTILE.EXC($E$2:$E$1786,0.4), 3, E1720 &gt; _xlfn.PERCENTILE.EXC($E$2:$E$1786,0.2),2, E1720 &lt;= _xlfn.PERCENTILE.EXC($E$2:$E$1786,0.2), 1)</f>
        <v>1</v>
      </c>
      <c r="G1720">
        <f>SUMIF(Sheet1!A:A,A1720,Sheet1!C:C)</f>
        <v>165.63</v>
      </c>
      <c r="H1720" cm="1">
        <f t="array" ref="H1720">_xlfn.IFS(G1720 &lt;_xlfn.PERCENTILE.EXC($G$2:$G$1786,0.2),5,G1720&lt;_xlfn.PERCENTILE.EXC($G$2:$G$2000, 0.4),4, G1720&lt;_xlfn.PERCENTILE.EXC($G$2:$G$2000, 0.6),3, G1720&lt;_xlfn.PERCENTILE.EXC($G$2:$G$2000, 0.8),2, G1720&gt;=_xlfn.PERCENTILE.EXC($G$2:$G$2000, 0.8), 1)</f>
        <v>4</v>
      </c>
      <c r="K1720" t="str" cm="1">
        <f t="array" aca="1" ref="K1720" ca="1">_xlfn.IFS(
    AND($D1720=5, $F1720&gt;=4,$H1720&gt;=4), "Best Customers",
    AND($D1720&gt;=3, $D1720&lt;=4, $F1720&gt;=4, $H1720&gt;=3), "Loyal Customers",
    AND($D1720&gt;=3, $D1720&lt;=4, $F1720&gt;=2, $H1720&gt;=2), "Potential Loyal Customers",
    AND($D1720&gt;=2, $D1720&lt;=3, $F1720&gt;=3, $H1720&gt;=3), "At-Risk Customers",
    AND($D1720=1, $F1720&lt;=2, $H1720&lt;=2), "Lost Customers",
    TRUE, "Unclassified"
)</f>
        <v>Unclassified</v>
      </c>
    </row>
    <row r="1721" spans="1:11" x14ac:dyDescent="0.2">
      <c r="A1721" t="str">
        <v>CUS020613</v>
      </c>
      <c r="B1721" s="1" cm="1">
        <f t="array" ref="B1721">MAX(_xlfn._xlws.FILTER(Sheet1!B:B,Sheet2!A1721 = Sheet1!A:A))</f>
        <v>44250</v>
      </c>
      <c r="C1721" s="2">
        <f t="shared" ca="1" si="30"/>
        <v>1527</v>
      </c>
      <c r="D1721" cm="1">
        <f t="array" aca="1" ref="D1721" ca="1">_xlfn.IFS(C1721 &lt;_xlfn.PERCENTILE.EXC($C$2:$C$1786,0.2),5,C1721&lt;_xlfn.PERCENTILE.EXC($C$2:$C$2000, 0.4),4, C1721&lt;_xlfn.PERCENTILE.EXC($C$2:$C$2000, 0.6),3, C1721&lt;_xlfn.PERCENTILE.EXC($C$2:$C$2000, 0.8),2, C1721&gt;=_xlfn.PERCENTILE.EXC($C$2:$C$2000, 0.8), 1)</f>
        <v>3</v>
      </c>
      <c r="E1721">
        <f>COUNTIF(Sheet1!A:A,Sheet2!A1721)</f>
        <v>4</v>
      </c>
      <c r="F1721" cm="1">
        <f t="array" ref="F1721">_xlfn.IFS(E1721 &gt; _xlfn.PERCENTILE.EXC($E$2:$E$1786,0.8), 5, E1721 &gt; _xlfn.PERCENTILE.EXC($E$2:$E$1786,0.6), 4,E1721 &gt; _xlfn.PERCENTILE.EXC($E$2:$E$1786,0.4), 3, E1721 &gt; _xlfn.PERCENTILE.EXC($E$2:$E$1786,0.2),2, E1721 &lt;= _xlfn.PERCENTILE.EXC($E$2:$E$1786,0.2), 1)</f>
        <v>3</v>
      </c>
      <c r="G1721">
        <f>SUMIF(Sheet1!A:A,A1721,Sheet1!C:C)</f>
        <v>246.5</v>
      </c>
      <c r="H1721" cm="1">
        <f t="array" ref="H1721">_xlfn.IFS(G1721 &lt;_xlfn.PERCENTILE.EXC($G$2:$G$1786,0.2),5,G1721&lt;_xlfn.PERCENTILE.EXC($G$2:$G$2000, 0.4),4, G1721&lt;_xlfn.PERCENTILE.EXC($G$2:$G$2000, 0.6),3, G1721&lt;_xlfn.PERCENTILE.EXC($G$2:$G$2000, 0.8),2, G1721&gt;=_xlfn.PERCENTILE.EXC($G$2:$G$2000, 0.8), 1)</f>
        <v>3</v>
      </c>
      <c r="K1721" t="str" cm="1">
        <f t="array" aca="1" ref="K1721" ca="1">_xlfn.IFS(
    AND($D1721=5, $F1721&gt;=4,$H1721&gt;=4), "Best Customers",
    AND($D1721&gt;=3, $D1721&lt;=4, $F1721&gt;=4, $H1721&gt;=3), "Loyal Customers",
    AND($D1721&gt;=3, $D1721&lt;=4, $F1721&gt;=2, $H1721&gt;=2), "Potential Loyal Customers",
    AND($D1721&gt;=2, $D1721&lt;=3, $F1721&gt;=3, $H1721&gt;=3), "At-Risk Customers",
    AND($D1721=1, $F1721&lt;=2, $H1721&lt;=2), "Lost Customers",
    TRUE, "Unclassified"
)</f>
        <v>Potential Loyal Customers</v>
      </c>
    </row>
    <row r="1722" spans="1:11" x14ac:dyDescent="0.2">
      <c r="A1722" t="str">
        <v>CUS010165</v>
      </c>
      <c r="B1722" s="1" cm="1">
        <f t="array" ref="B1722">MAX(_xlfn._xlws.FILTER(Sheet1!B:B,Sheet2!A1722 = Sheet1!A:A))</f>
        <v>45222</v>
      </c>
      <c r="C1722" s="2">
        <f t="shared" ca="1" si="30"/>
        <v>555</v>
      </c>
      <c r="D1722" cm="1">
        <f t="array" aca="1" ref="D1722" ca="1">_xlfn.IFS(C1722 &lt;_xlfn.PERCENTILE.EXC($C$2:$C$1786,0.2),5,C1722&lt;_xlfn.PERCENTILE.EXC($C$2:$C$2000, 0.4),4, C1722&lt;_xlfn.PERCENTILE.EXC($C$2:$C$2000, 0.6),3, C1722&lt;_xlfn.PERCENTILE.EXC($C$2:$C$2000, 0.8),2, C1722&gt;=_xlfn.PERCENTILE.EXC($C$2:$C$2000, 0.8), 1)</f>
        <v>4</v>
      </c>
      <c r="E1722">
        <f>COUNTIF(Sheet1!A:A,Sheet2!A1722)</f>
        <v>5</v>
      </c>
      <c r="F1722" cm="1">
        <f t="array" ref="F1722">_xlfn.IFS(E1722 &gt; _xlfn.PERCENTILE.EXC($E$2:$E$1786,0.8), 5, E1722 &gt; _xlfn.PERCENTILE.EXC($E$2:$E$1786,0.6), 4,E1722 &gt; _xlfn.PERCENTILE.EXC($E$2:$E$1786,0.4), 3, E1722 &gt; _xlfn.PERCENTILE.EXC($E$2:$E$1786,0.2),2, E1722 &lt;= _xlfn.PERCENTILE.EXC($E$2:$E$1786,0.2), 1)</f>
        <v>4</v>
      </c>
      <c r="G1722">
        <f>SUMIF(Sheet1!A:A,A1722,Sheet1!C:C)</f>
        <v>410.49999999999994</v>
      </c>
      <c r="H1722" cm="1">
        <f t="array" ref="H1722">_xlfn.IFS(G1722 &lt;_xlfn.PERCENTILE.EXC($G$2:$G$1786,0.2),5,G1722&lt;_xlfn.PERCENTILE.EXC($G$2:$G$2000, 0.4),4, G1722&lt;_xlfn.PERCENTILE.EXC($G$2:$G$2000, 0.6),3, G1722&lt;_xlfn.PERCENTILE.EXC($G$2:$G$2000, 0.8),2, G1722&gt;=_xlfn.PERCENTILE.EXC($G$2:$G$2000, 0.8), 1)</f>
        <v>3</v>
      </c>
      <c r="K1722" t="str" cm="1">
        <f t="array" aca="1" ref="K1722" ca="1">_xlfn.IFS(
    AND($D1722=5, $F1722&gt;=4,$H1722&gt;=4), "Best Customers",
    AND($D1722&gt;=3, $D1722&lt;=4, $F1722&gt;=4, $H1722&gt;=3), "Loyal Customers",
    AND($D1722&gt;=3, $D1722&lt;=4, $F1722&gt;=2, $H1722&gt;=2), "Potential Loyal Customers",
    AND($D1722&gt;=2, $D1722&lt;=3, $F1722&gt;=3, $H1722&gt;=3), "At-Risk Customers",
    AND($D1722=1, $F1722&lt;=2, $H1722&lt;=2), "Lost Customers",
    TRUE, "Unclassified"
)</f>
        <v>Loyal Customers</v>
      </c>
    </row>
    <row r="1723" spans="1:11" x14ac:dyDescent="0.2">
      <c r="A1723" t="str">
        <v>CUS025914</v>
      </c>
      <c r="B1723" s="1" cm="1">
        <f t="array" ref="B1723">MAX(_xlfn._xlws.FILTER(Sheet1!B:B,Sheet2!A1723 = Sheet1!A:A))</f>
        <v>43521</v>
      </c>
      <c r="C1723" s="2">
        <f t="shared" ca="1" si="30"/>
        <v>2256</v>
      </c>
      <c r="D1723" cm="1">
        <f t="array" aca="1" ref="D1723" ca="1">_xlfn.IFS(C1723 &lt;_xlfn.PERCENTILE.EXC($C$2:$C$1786,0.2),5,C1723&lt;_xlfn.PERCENTILE.EXC($C$2:$C$2000, 0.4),4, C1723&lt;_xlfn.PERCENTILE.EXC($C$2:$C$2000, 0.6),3, C1723&lt;_xlfn.PERCENTILE.EXC($C$2:$C$2000, 0.8),2, C1723&gt;=_xlfn.PERCENTILE.EXC($C$2:$C$2000, 0.8), 1)</f>
        <v>2</v>
      </c>
      <c r="E1723">
        <f>COUNTIF(Sheet1!A:A,Sheet2!A1723)</f>
        <v>1</v>
      </c>
      <c r="F1723" cm="1">
        <f t="array" ref="F1723">_xlfn.IFS(E1723 &gt; _xlfn.PERCENTILE.EXC($E$2:$E$1786,0.8), 5, E1723 &gt; _xlfn.PERCENTILE.EXC($E$2:$E$1786,0.6), 4,E1723 &gt; _xlfn.PERCENTILE.EXC($E$2:$E$1786,0.4), 3, E1723 &gt; _xlfn.PERCENTILE.EXC($E$2:$E$1786,0.2),2, E1723 &lt;= _xlfn.PERCENTILE.EXC($E$2:$E$1786,0.2), 1)</f>
        <v>1</v>
      </c>
      <c r="G1723">
        <f>SUMIF(Sheet1!A:A,A1723,Sheet1!C:C)</f>
        <v>42.9</v>
      </c>
      <c r="H1723" cm="1">
        <f t="array" ref="H1723">_xlfn.IFS(G1723 &lt;_xlfn.PERCENTILE.EXC($G$2:$G$1786,0.2),5,G1723&lt;_xlfn.PERCENTILE.EXC($G$2:$G$2000, 0.4),4, G1723&lt;_xlfn.PERCENTILE.EXC($G$2:$G$2000, 0.6),3, G1723&lt;_xlfn.PERCENTILE.EXC($G$2:$G$2000, 0.8),2, G1723&gt;=_xlfn.PERCENTILE.EXC($G$2:$G$2000, 0.8), 1)</f>
        <v>5</v>
      </c>
      <c r="K1723" t="str" cm="1">
        <f t="array" aca="1" ref="K1723" ca="1">_xlfn.IFS(
    AND($D1723=5, $F1723&gt;=4,$H1723&gt;=4), "Best Customers",
    AND($D1723&gt;=3, $D1723&lt;=4, $F1723&gt;=4, $H1723&gt;=3), "Loyal Customers",
    AND($D1723&gt;=3, $D1723&lt;=4, $F1723&gt;=2, $H1723&gt;=2), "Potential Loyal Customers",
    AND($D1723&gt;=2, $D1723&lt;=3, $F1723&gt;=3, $H1723&gt;=3), "At-Risk Customers",
    AND($D1723=1, $F1723&lt;=2, $H1723&lt;=2), "Lost Customers",
    TRUE, "Unclassified"
)</f>
        <v>Unclassified</v>
      </c>
    </row>
    <row r="1724" spans="1:11" x14ac:dyDescent="0.2">
      <c r="A1724" t="str">
        <v>CUS025915</v>
      </c>
      <c r="B1724" s="1" cm="1">
        <f t="array" ref="B1724">MAX(_xlfn._xlws.FILTER(Sheet1!B:B,Sheet2!A1724 = Sheet1!A:A))</f>
        <v>43521</v>
      </c>
      <c r="C1724" s="2">
        <f t="shared" ca="1" si="30"/>
        <v>2256</v>
      </c>
      <c r="D1724" cm="1">
        <f t="array" aca="1" ref="D1724" ca="1">_xlfn.IFS(C1724 &lt;_xlfn.PERCENTILE.EXC($C$2:$C$1786,0.2),5,C1724&lt;_xlfn.PERCENTILE.EXC($C$2:$C$2000, 0.4),4, C1724&lt;_xlfn.PERCENTILE.EXC($C$2:$C$2000, 0.6),3, C1724&lt;_xlfn.PERCENTILE.EXC($C$2:$C$2000, 0.8),2, C1724&gt;=_xlfn.PERCENTILE.EXC($C$2:$C$2000, 0.8), 1)</f>
        <v>2</v>
      </c>
      <c r="E1724">
        <f>COUNTIF(Sheet1!A:A,Sheet2!A1724)</f>
        <v>1</v>
      </c>
      <c r="F1724" cm="1">
        <f t="array" ref="F1724">_xlfn.IFS(E1724 &gt; _xlfn.PERCENTILE.EXC($E$2:$E$1786,0.8), 5, E1724 &gt; _xlfn.PERCENTILE.EXC($E$2:$E$1786,0.6), 4,E1724 &gt; _xlfn.PERCENTILE.EXC($E$2:$E$1786,0.4), 3, E1724 &gt; _xlfn.PERCENTILE.EXC($E$2:$E$1786,0.2),2, E1724 &lt;= _xlfn.PERCENTILE.EXC($E$2:$E$1786,0.2), 1)</f>
        <v>1</v>
      </c>
      <c r="G1724">
        <f>SUMIF(Sheet1!A:A,A1724,Sheet1!C:C)</f>
        <v>75.45</v>
      </c>
      <c r="H1724" cm="1">
        <f t="array" ref="H1724">_xlfn.IFS(G1724 &lt;_xlfn.PERCENTILE.EXC($G$2:$G$1786,0.2),5,G1724&lt;_xlfn.PERCENTILE.EXC($G$2:$G$2000, 0.4),4, G1724&lt;_xlfn.PERCENTILE.EXC($G$2:$G$2000, 0.6),3, G1724&lt;_xlfn.PERCENTILE.EXC($G$2:$G$2000, 0.8),2, G1724&gt;=_xlfn.PERCENTILE.EXC($G$2:$G$2000, 0.8), 1)</f>
        <v>5</v>
      </c>
      <c r="K1724" t="str" cm="1">
        <f t="array" aca="1" ref="K1724" ca="1">_xlfn.IFS(
    AND($D1724=5, $F1724&gt;=4,$H1724&gt;=4), "Best Customers",
    AND($D1724&gt;=3, $D1724&lt;=4, $F1724&gt;=4, $H1724&gt;=3), "Loyal Customers",
    AND($D1724&gt;=3, $D1724&lt;=4, $F1724&gt;=2, $H1724&gt;=2), "Potential Loyal Customers",
    AND($D1724&gt;=2, $D1724&lt;=3, $F1724&gt;=3, $H1724&gt;=3), "At-Risk Customers",
    AND($D1724=1, $F1724&lt;=2, $H1724&lt;=2), "Lost Customers",
    TRUE, "Unclassified"
)</f>
        <v>Unclassified</v>
      </c>
    </row>
    <row r="1725" spans="1:11" x14ac:dyDescent="0.2">
      <c r="A1725" t="str">
        <v>CUS025916</v>
      </c>
      <c r="B1725" s="1" cm="1">
        <f t="array" ref="B1725">MAX(_xlfn._xlws.FILTER(Sheet1!B:B,Sheet2!A1725 = Sheet1!A:A))</f>
        <v>43521</v>
      </c>
      <c r="C1725" s="2">
        <f t="shared" ca="1" si="30"/>
        <v>2256</v>
      </c>
      <c r="D1725" cm="1">
        <f t="array" aca="1" ref="D1725" ca="1">_xlfn.IFS(C1725 &lt;_xlfn.PERCENTILE.EXC($C$2:$C$1786,0.2),5,C1725&lt;_xlfn.PERCENTILE.EXC($C$2:$C$2000, 0.4),4, C1725&lt;_xlfn.PERCENTILE.EXC($C$2:$C$2000, 0.6),3, C1725&lt;_xlfn.PERCENTILE.EXC($C$2:$C$2000, 0.8),2, C1725&gt;=_xlfn.PERCENTILE.EXC($C$2:$C$2000, 0.8), 1)</f>
        <v>2</v>
      </c>
      <c r="E1725">
        <f>COUNTIF(Sheet1!A:A,Sheet2!A1725)</f>
        <v>1</v>
      </c>
      <c r="F1725" cm="1">
        <f t="array" ref="F1725">_xlfn.IFS(E1725 &gt; _xlfn.PERCENTILE.EXC($E$2:$E$1786,0.8), 5, E1725 &gt; _xlfn.PERCENTILE.EXC($E$2:$E$1786,0.6), 4,E1725 &gt; _xlfn.PERCENTILE.EXC($E$2:$E$1786,0.4), 3, E1725 &gt; _xlfn.PERCENTILE.EXC($E$2:$E$1786,0.2),2, E1725 &lt;= _xlfn.PERCENTILE.EXC($E$2:$E$1786,0.2), 1)</f>
        <v>1</v>
      </c>
      <c r="G1725">
        <f>SUMIF(Sheet1!A:A,A1725,Sheet1!C:C)</f>
        <v>54.95</v>
      </c>
      <c r="H1725" cm="1">
        <f t="array" ref="H1725">_xlfn.IFS(G1725 &lt;_xlfn.PERCENTILE.EXC($G$2:$G$1786,0.2),5,G1725&lt;_xlfn.PERCENTILE.EXC($G$2:$G$2000, 0.4),4, G1725&lt;_xlfn.PERCENTILE.EXC($G$2:$G$2000, 0.6),3, G1725&lt;_xlfn.PERCENTILE.EXC($G$2:$G$2000, 0.8),2, G1725&gt;=_xlfn.PERCENTILE.EXC($G$2:$G$2000, 0.8), 1)</f>
        <v>5</v>
      </c>
      <c r="K1725" t="str" cm="1">
        <f t="array" aca="1" ref="K1725" ca="1">_xlfn.IFS(
    AND($D1725=5, $F1725&gt;=4,$H1725&gt;=4), "Best Customers",
    AND($D1725&gt;=3, $D1725&lt;=4, $F1725&gt;=4, $H1725&gt;=3), "Loyal Customers",
    AND($D1725&gt;=3, $D1725&lt;=4, $F1725&gt;=2, $H1725&gt;=2), "Potential Loyal Customers",
    AND($D1725&gt;=2, $D1725&lt;=3, $F1725&gt;=3, $H1725&gt;=3), "At-Risk Customers",
    AND($D1725=1, $F1725&lt;=2, $H1725&lt;=2), "Lost Customers",
    TRUE, "Unclassified"
)</f>
        <v>Unclassified</v>
      </c>
    </row>
    <row r="1726" spans="1:11" x14ac:dyDescent="0.2">
      <c r="A1726" t="str">
        <v>CUS020625</v>
      </c>
      <c r="B1726" s="1" cm="1">
        <f t="array" ref="B1726">MAX(_xlfn._xlws.FILTER(Sheet1!B:B,Sheet2!A1726 = Sheet1!A:A))</f>
        <v>44250</v>
      </c>
      <c r="C1726" s="2">
        <f t="shared" ca="1" si="30"/>
        <v>1527</v>
      </c>
      <c r="D1726" cm="1">
        <f t="array" aca="1" ref="D1726" ca="1">_xlfn.IFS(C1726 &lt;_xlfn.PERCENTILE.EXC($C$2:$C$1786,0.2),5,C1726&lt;_xlfn.PERCENTILE.EXC($C$2:$C$2000, 0.4),4, C1726&lt;_xlfn.PERCENTILE.EXC($C$2:$C$2000, 0.6),3, C1726&lt;_xlfn.PERCENTILE.EXC($C$2:$C$2000, 0.8),2, C1726&gt;=_xlfn.PERCENTILE.EXC($C$2:$C$2000, 0.8), 1)</f>
        <v>3</v>
      </c>
      <c r="E1726">
        <f>COUNTIF(Sheet1!A:A,Sheet2!A1726)</f>
        <v>2</v>
      </c>
      <c r="F1726" cm="1">
        <f t="array" ref="F1726">_xlfn.IFS(E1726 &gt; _xlfn.PERCENTILE.EXC($E$2:$E$1786,0.8), 5, E1726 &gt; _xlfn.PERCENTILE.EXC($E$2:$E$1786,0.6), 4,E1726 &gt; _xlfn.PERCENTILE.EXC($E$2:$E$1786,0.4), 3, E1726 &gt; _xlfn.PERCENTILE.EXC($E$2:$E$1786,0.2),2, E1726 &lt;= _xlfn.PERCENTILE.EXC($E$2:$E$1786,0.2), 1)</f>
        <v>2</v>
      </c>
      <c r="G1726">
        <f>SUMIF(Sheet1!A:A,A1726,Sheet1!C:C)</f>
        <v>90.8</v>
      </c>
      <c r="H1726" cm="1">
        <f t="array" ref="H1726">_xlfn.IFS(G1726 &lt;_xlfn.PERCENTILE.EXC($G$2:$G$1786,0.2),5,G1726&lt;_xlfn.PERCENTILE.EXC($G$2:$G$2000, 0.4),4, G1726&lt;_xlfn.PERCENTILE.EXC($G$2:$G$2000, 0.6),3, G1726&lt;_xlfn.PERCENTILE.EXC($G$2:$G$2000, 0.8),2, G1726&gt;=_xlfn.PERCENTILE.EXC($G$2:$G$2000, 0.8), 1)</f>
        <v>4</v>
      </c>
      <c r="K1726" t="str" cm="1">
        <f t="array" aca="1" ref="K1726" ca="1">_xlfn.IFS(
    AND($D1726=5, $F1726&gt;=4,$H1726&gt;=4), "Best Customers",
    AND($D1726&gt;=3, $D1726&lt;=4, $F1726&gt;=4, $H1726&gt;=3), "Loyal Customers",
    AND($D1726&gt;=3, $D1726&lt;=4, $F1726&gt;=2, $H1726&gt;=2), "Potential Loyal Customers",
    AND($D1726&gt;=2, $D1726&lt;=3, $F1726&gt;=3, $H1726&gt;=3), "At-Risk Customers",
    AND($D1726=1, $F1726&lt;=2, $H1726&lt;=2), "Lost Customers",
    TRUE, "Unclassified"
)</f>
        <v>Potential Loyal Customers</v>
      </c>
    </row>
    <row r="1727" spans="1:11" x14ac:dyDescent="0.2">
      <c r="A1727" t="str">
        <v>CUS025918</v>
      </c>
      <c r="B1727" s="1" cm="1">
        <f t="array" ref="B1727">MAX(_xlfn._xlws.FILTER(Sheet1!B:B,Sheet2!A1727 = Sheet1!A:A))</f>
        <v>43521</v>
      </c>
      <c r="C1727" s="2">
        <f t="shared" ca="1" si="30"/>
        <v>2256</v>
      </c>
      <c r="D1727" cm="1">
        <f t="array" aca="1" ref="D1727" ca="1">_xlfn.IFS(C1727 &lt;_xlfn.PERCENTILE.EXC($C$2:$C$1786,0.2),5,C1727&lt;_xlfn.PERCENTILE.EXC($C$2:$C$2000, 0.4),4, C1727&lt;_xlfn.PERCENTILE.EXC($C$2:$C$2000, 0.6),3, C1727&lt;_xlfn.PERCENTILE.EXC($C$2:$C$2000, 0.8),2, C1727&gt;=_xlfn.PERCENTILE.EXC($C$2:$C$2000, 0.8), 1)</f>
        <v>2</v>
      </c>
      <c r="E1727">
        <f>COUNTIF(Sheet1!A:A,Sheet2!A1727)</f>
        <v>1</v>
      </c>
      <c r="F1727" cm="1">
        <f t="array" ref="F1727">_xlfn.IFS(E1727 &gt; _xlfn.PERCENTILE.EXC($E$2:$E$1786,0.8), 5, E1727 &gt; _xlfn.PERCENTILE.EXC($E$2:$E$1786,0.6), 4,E1727 &gt; _xlfn.PERCENTILE.EXC($E$2:$E$1786,0.4), 3, E1727 &gt; _xlfn.PERCENTILE.EXC($E$2:$E$1786,0.2),2, E1727 &lt;= _xlfn.PERCENTILE.EXC($E$2:$E$1786,0.2), 1)</f>
        <v>1</v>
      </c>
      <c r="G1727">
        <f>SUMIF(Sheet1!A:A,A1727,Sheet1!C:C)</f>
        <v>42.9</v>
      </c>
      <c r="H1727" cm="1">
        <f t="array" ref="H1727">_xlfn.IFS(G1727 &lt;_xlfn.PERCENTILE.EXC($G$2:$G$1786,0.2),5,G1727&lt;_xlfn.PERCENTILE.EXC($G$2:$G$2000, 0.4),4, G1727&lt;_xlfn.PERCENTILE.EXC($G$2:$G$2000, 0.6),3, G1727&lt;_xlfn.PERCENTILE.EXC($G$2:$G$2000, 0.8),2, G1727&gt;=_xlfn.PERCENTILE.EXC($G$2:$G$2000, 0.8), 1)</f>
        <v>5</v>
      </c>
      <c r="K1727" t="str" cm="1">
        <f t="array" aca="1" ref="K1727" ca="1">_xlfn.IFS(
    AND($D1727=5, $F1727&gt;=4,$H1727&gt;=4), "Best Customers",
    AND($D1727&gt;=3, $D1727&lt;=4, $F1727&gt;=4, $H1727&gt;=3), "Loyal Customers",
    AND($D1727&gt;=3, $D1727&lt;=4, $F1727&gt;=2, $H1727&gt;=2), "Potential Loyal Customers",
    AND($D1727&gt;=2, $D1727&lt;=3, $F1727&gt;=3, $H1727&gt;=3), "At-Risk Customers",
    AND($D1727=1, $F1727&lt;=2, $H1727&lt;=2), "Lost Customers",
    TRUE, "Unclassified"
)</f>
        <v>Unclassified</v>
      </c>
    </row>
    <row r="1728" spans="1:11" x14ac:dyDescent="0.2">
      <c r="A1728" t="str">
        <v>CUS025919</v>
      </c>
      <c r="B1728" s="1" cm="1">
        <f t="array" ref="B1728">MAX(_xlfn._xlws.FILTER(Sheet1!B:B,Sheet2!A1728 = Sheet1!A:A))</f>
        <v>43521</v>
      </c>
      <c r="C1728" s="2">
        <f t="shared" ca="1" si="30"/>
        <v>2256</v>
      </c>
      <c r="D1728" cm="1">
        <f t="array" aca="1" ref="D1728" ca="1">_xlfn.IFS(C1728 &lt;_xlfn.PERCENTILE.EXC($C$2:$C$1786,0.2),5,C1728&lt;_xlfn.PERCENTILE.EXC($C$2:$C$2000, 0.4),4, C1728&lt;_xlfn.PERCENTILE.EXC($C$2:$C$2000, 0.6),3, C1728&lt;_xlfn.PERCENTILE.EXC($C$2:$C$2000, 0.8),2, C1728&gt;=_xlfn.PERCENTILE.EXC($C$2:$C$2000, 0.8), 1)</f>
        <v>2</v>
      </c>
      <c r="E1728">
        <f>COUNTIF(Sheet1!A:A,Sheet2!A1728)</f>
        <v>1</v>
      </c>
      <c r="F1728" cm="1">
        <f t="array" ref="F1728">_xlfn.IFS(E1728 &gt; _xlfn.PERCENTILE.EXC($E$2:$E$1786,0.8), 5, E1728 &gt; _xlfn.PERCENTILE.EXC($E$2:$E$1786,0.6), 4,E1728 &gt; _xlfn.PERCENTILE.EXC($E$2:$E$1786,0.4), 3, E1728 &gt; _xlfn.PERCENTILE.EXC($E$2:$E$1786,0.2),2, E1728 &lt;= _xlfn.PERCENTILE.EXC($E$2:$E$1786,0.2), 1)</f>
        <v>1</v>
      </c>
      <c r="G1728">
        <f>SUMIF(Sheet1!A:A,A1728,Sheet1!C:C)</f>
        <v>42.9</v>
      </c>
      <c r="H1728" cm="1">
        <f t="array" ref="H1728">_xlfn.IFS(G1728 &lt;_xlfn.PERCENTILE.EXC($G$2:$G$1786,0.2),5,G1728&lt;_xlfn.PERCENTILE.EXC($G$2:$G$2000, 0.4),4, G1728&lt;_xlfn.PERCENTILE.EXC($G$2:$G$2000, 0.6),3, G1728&lt;_xlfn.PERCENTILE.EXC($G$2:$G$2000, 0.8),2, G1728&gt;=_xlfn.PERCENTILE.EXC($G$2:$G$2000, 0.8), 1)</f>
        <v>5</v>
      </c>
      <c r="K1728" t="str" cm="1">
        <f t="array" aca="1" ref="K1728" ca="1">_xlfn.IFS(
    AND($D1728=5, $F1728&gt;=4,$H1728&gt;=4), "Best Customers",
    AND($D1728&gt;=3, $D1728&lt;=4, $F1728&gt;=4, $H1728&gt;=3), "Loyal Customers",
    AND($D1728&gt;=3, $D1728&lt;=4, $F1728&gt;=2, $H1728&gt;=2), "Potential Loyal Customers",
    AND($D1728&gt;=2, $D1728&lt;=3, $F1728&gt;=3, $H1728&gt;=3), "At-Risk Customers",
    AND($D1728=1, $F1728&lt;=2, $H1728&lt;=2), "Lost Customers",
    TRUE, "Unclassified"
)</f>
        <v>Unclassified</v>
      </c>
    </row>
    <row r="1729" spans="1:11" x14ac:dyDescent="0.2">
      <c r="A1729" t="str">
        <v>CUS025920</v>
      </c>
      <c r="B1729" s="1" cm="1">
        <f t="array" ref="B1729">MAX(_xlfn._xlws.FILTER(Sheet1!B:B,Sheet2!A1729 = Sheet1!A:A))</f>
        <v>43521</v>
      </c>
      <c r="C1729" s="2">
        <f t="shared" ca="1" si="30"/>
        <v>2256</v>
      </c>
      <c r="D1729" cm="1">
        <f t="array" aca="1" ref="D1729" ca="1">_xlfn.IFS(C1729 &lt;_xlfn.PERCENTILE.EXC($C$2:$C$1786,0.2),5,C1729&lt;_xlfn.PERCENTILE.EXC($C$2:$C$2000, 0.4),4, C1729&lt;_xlfn.PERCENTILE.EXC($C$2:$C$2000, 0.6),3, C1729&lt;_xlfn.PERCENTILE.EXC($C$2:$C$2000, 0.8),2, C1729&gt;=_xlfn.PERCENTILE.EXC($C$2:$C$2000, 0.8), 1)</f>
        <v>2</v>
      </c>
      <c r="E1729">
        <f>COUNTIF(Sheet1!A:A,Sheet2!A1729)</f>
        <v>1</v>
      </c>
      <c r="F1729" cm="1">
        <f t="array" ref="F1729">_xlfn.IFS(E1729 &gt; _xlfn.PERCENTILE.EXC($E$2:$E$1786,0.8), 5, E1729 &gt; _xlfn.PERCENTILE.EXC($E$2:$E$1786,0.6), 4,E1729 &gt; _xlfn.PERCENTILE.EXC($E$2:$E$1786,0.4), 3, E1729 &gt; _xlfn.PERCENTILE.EXC($E$2:$E$1786,0.2),2, E1729 &lt;= _xlfn.PERCENTILE.EXC($E$2:$E$1786,0.2), 1)</f>
        <v>1</v>
      </c>
      <c r="G1729">
        <f>SUMIF(Sheet1!A:A,A1729,Sheet1!C:C)</f>
        <v>112.9</v>
      </c>
      <c r="H1729" cm="1">
        <f t="array" ref="H1729">_xlfn.IFS(G1729 &lt;_xlfn.PERCENTILE.EXC($G$2:$G$1786,0.2),5,G1729&lt;_xlfn.PERCENTILE.EXC($G$2:$G$2000, 0.4),4, G1729&lt;_xlfn.PERCENTILE.EXC($G$2:$G$2000, 0.6),3, G1729&lt;_xlfn.PERCENTILE.EXC($G$2:$G$2000, 0.8),2, G1729&gt;=_xlfn.PERCENTILE.EXC($G$2:$G$2000, 0.8), 1)</f>
        <v>4</v>
      </c>
      <c r="K1729" t="str" cm="1">
        <f t="array" aca="1" ref="K1729" ca="1">_xlfn.IFS(
    AND($D1729=5, $F1729&gt;=4,$H1729&gt;=4), "Best Customers",
    AND($D1729&gt;=3, $D1729&lt;=4, $F1729&gt;=4, $H1729&gt;=3), "Loyal Customers",
    AND($D1729&gt;=3, $D1729&lt;=4, $F1729&gt;=2, $H1729&gt;=2), "Potential Loyal Customers",
    AND($D1729&gt;=2, $D1729&lt;=3, $F1729&gt;=3, $H1729&gt;=3), "At-Risk Customers",
    AND($D1729=1, $F1729&lt;=2, $H1729&lt;=2), "Lost Customers",
    TRUE, "Unclassified"
)</f>
        <v>Unclassified</v>
      </c>
    </row>
    <row r="1730" spans="1:11" x14ac:dyDescent="0.2">
      <c r="A1730" t="str">
        <v>CUS023435</v>
      </c>
      <c r="B1730" s="1" cm="1">
        <f t="array" ref="B1730">MAX(_xlfn._xlws.FILTER(Sheet1!B:B,Sheet2!A1730 = Sheet1!A:A))</f>
        <v>43983</v>
      </c>
      <c r="C1730" s="2">
        <f t="shared" ca="1" si="30"/>
        <v>1794</v>
      </c>
      <c r="D1730" cm="1">
        <f t="array" aca="1" ref="D1730" ca="1">_xlfn.IFS(C1730 &lt;_xlfn.PERCENTILE.EXC($C$2:$C$1786,0.2),5,C1730&lt;_xlfn.PERCENTILE.EXC($C$2:$C$2000, 0.4),4, C1730&lt;_xlfn.PERCENTILE.EXC($C$2:$C$2000, 0.6),3, C1730&lt;_xlfn.PERCENTILE.EXC($C$2:$C$2000, 0.8),2, C1730&gt;=_xlfn.PERCENTILE.EXC($C$2:$C$2000, 0.8), 1)</f>
        <v>3</v>
      </c>
      <c r="E1730">
        <f>COUNTIF(Sheet1!A:A,Sheet2!A1730)</f>
        <v>4</v>
      </c>
      <c r="F1730" cm="1">
        <f t="array" ref="F1730">_xlfn.IFS(E1730 &gt; _xlfn.PERCENTILE.EXC($E$2:$E$1786,0.8), 5, E1730 &gt; _xlfn.PERCENTILE.EXC($E$2:$E$1786,0.6), 4,E1730 &gt; _xlfn.PERCENTILE.EXC($E$2:$E$1786,0.4), 3, E1730 &gt; _xlfn.PERCENTILE.EXC($E$2:$E$1786,0.2),2, E1730 &lt;= _xlfn.PERCENTILE.EXC($E$2:$E$1786,0.2), 1)</f>
        <v>3</v>
      </c>
      <c r="G1730">
        <f>SUMIF(Sheet1!A:A,A1730,Sheet1!C:C)</f>
        <v>234.10000000000002</v>
      </c>
      <c r="H1730" cm="1">
        <f t="array" ref="H1730">_xlfn.IFS(G1730 &lt;_xlfn.PERCENTILE.EXC($G$2:$G$1786,0.2),5,G1730&lt;_xlfn.PERCENTILE.EXC($G$2:$G$2000, 0.4),4, G1730&lt;_xlfn.PERCENTILE.EXC($G$2:$G$2000, 0.6),3, G1730&lt;_xlfn.PERCENTILE.EXC($G$2:$G$2000, 0.8),2, G1730&gt;=_xlfn.PERCENTILE.EXC($G$2:$G$2000, 0.8), 1)</f>
        <v>3</v>
      </c>
      <c r="K1730" t="str" cm="1">
        <f t="array" aca="1" ref="K1730" ca="1">_xlfn.IFS(
    AND($D1730=5, $F1730&gt;=4,$H1730&gt;=4), "Best Customers",
    AND($D1730&gt;=3, $D1730&lt;=4, $F1730&gt;=4, $H1730&gt;=3), "Loyal Customers",
    AND($D1730&gt;=3, $D1730&lt;=4, $F1730&gt;=2, $H1730&gt;=2), "Potential Loyal Customers",
    AND($D1730&gt;=2, $D1730&lt;=3, $F1730&gt;=3, $H1730&gt;=3), "At-Risk Customers",
    AND($D1730=1, $F1730&lt;=2, $H1730&lt;=2), "Lost Customers",
    TRUE, "Unclassified"
)</f>
        <v>Potential Loyal Customers</v>
      </c>
    </row>
    <row r="1731" spans="1:11" x14ac:dyDescent="0.2">
      <c r="A1731" t="str">
        <v>CUS025893</v>
      </c>
      <c r="B1731" s="1" cm="1">
        <f t="array" ref="B1731">MAX(_xlfn._xlws.FILTER(Sheet1!B:B,Sheet2!A1731 = Sheet1!A:A))</f>
        <v>43522</v>
      </c>
      <c r="C1731" s="2">
        <f t="shared" ref="C1731:C1786" ca="1" si="31">TODAY()-$B1731</f>
        <v>2255</v>
      </c>
      <c r="D1731" cm="1">
        <f t="array" aca="1" ref="D1731" ca="1">_xlfn.IFS(C1731 &lt;_xlfn.PERCENTILE.EXC($C$2:$C$1786,0.2),5,C1731&lt;_xlfn.PERCENTILE.EXC($C$2:$C$2000, 0.4),4, C1731&lt;_xlfn.PERCENTILE.EXC($C$2:$C$2000, 0.6),3, C1731&lt;_xlfn.PERCENTILE.EXC($C$2:$C$2000, 0.8),2, C1731&gt;=_xlfn.PERCENTILE.EXC($C$2:$C$2000, 0.8), 1)</f>
        <v>2</v>
      </c>
      <c r="E1731">
        <f>COUNTIF(Sheet1!A:A,Sheet2!A1731)</f>
        <v>1</v>
      </c>
      <c r="F1731" cm="1">
        <f t="array" ref="F1731">_xlfn.IFS(E1731 &gt; _xlfn.PERCENTILE.EXC($E$2:$E$1786,0.8), 5, E1731 &gt; _xlfn.PERCENTILE.EXC($E$2:$E$1786,0.6), 4,E1731 &gt; _xlfn.PERCENTILE.EXC($E$2:$E$1786,0.4), 3, E1731 &gt; _xlfn.PERCENTILE.EXC($E$2:$E$1786,0.2),2, E1731 &lt;= _xlfn.PERCENTILE.EXC($E$2:$E$1786,0.2), 1)</f>
        <v>1</v>
      </c>
      <c r="G1731">
        <f>SUMIF(Sheet1!A:A,A1731,Sheet1!C:C)</f>
        <v>42.9</v>
      </c>
      <c r="H1731" cm="1">
        <f t="array" ref="H1731">_xlfn.IFS(G1731 &lt;_xlfn.PERCENTILE.EXC($G$2:$G$1786,0.2),5,G1731&lt;_xlfn.PERCENTILE.EXC($G$2:$G$2000, 0.4),4, G1731&lt;_xlfn.PERCENTILE.EXC($G$2:$G$2000, 0.6),3, G1731&lt;_xlfn.PERCENTILE.EXC($G$2:$G$2000, 0.8),2, G1731&gt;=_xlfn.PERCENTILE.EXC($G$2:$G$2000, 0.8), 1)</f>
        <v>5</v>
      </c>
      <c r="K1731" t="str" cm="1">
        <f t="array" aca="1" ref="K1731" ca="1">_xlfn.IFS(
    AND($D1731=5, $F1731&gt;=4,$H1731&gt;=4), "Best Customers",
    AND($D1731&gt;=3, $D1731&lt;=4, $F1731&gt;=4, $H1731&gt;=3), "Loyal Customers",
    AND($D1731&gt;=3, $D1731&lt;=4, $F1731&gt;=2, $H1731&gt;=2), "Potential Loyal Customers",
    AND($D1731&gt;=2, $D1731&lt;=3, $F1731&gt;=3, $H1731&gt;=3), "At-Risk Customers",
    AND($D1731=1, $F1731&lt;=2, $H1731&lt;=2), "Lost Customers",
    TRUE, "Unclassified"
)</f>
        <v>Unclassified</v>
      </c>
    </row>
    <row r="1732" spans="1:11" x14ac:dyDescent="0.2">
      <c r="A1732" t="str">
        <v>CUS025894</v>
      </c>
      <c r="B1732" s="1" cm="1">
        <f t="array" ref="B1732">MAX(_xlfn._xlws.FILTER(Sheet1!B:B,Sheet2!A1732 = Sheet1!A:A))</f>
        <v>43522</v>
      </c>
      <c r="C1732" s="2">
        <f t="shared" ca="1" si="31"/>
        <v>2255</v>
      </c>
      <c r="D1732" cm="1">
        <f t="array" aca="1" ref="D1732" ca="1">_xlfn.IFS(C1732 &lt;_xlfn.PERCENTILE.EXC($C$2:$C$1786,0.2),5,C1732&lt;_xlfn.PERCENTILE.EXC($C$2:$C$2000, 0.4),4, C1732&lt;_xlfn.PERCENTILE.EXC($C$2:$C$2000, 0.6),3, C1732&lt;_xlfn.PERCENTILE.EXC($C$2:$C$2000, 0.8),2, C1732&gt;=_xlfn.PERCENTILE.EXC($C$2:$C$2000, 0.8), 1)</f>
        <v>2</v>
      </c>
      <c r="E1732">
        <f>COUNTIF(Sheet1!A:A,Sheet2!A1732)</f>
        <v>1</v>
      </c>
      <c r="F1732" cm="1">
        <f t="array" ref="F1732">_xlfn.IFS(E1732 &gt; _xlfn.PERCENTILE.EXC($E$2:$E$1786,0.8), 5, E1732 &gt; _xlfn.PERCENTILE.EXC($E$2:$E$1786,0.6), 4,E1732 &gt; _xlfn.PERCENTILE.EXC($E$2:$E$1786,0.4), 3, E1732 &gt; _xlfn.PERCENTILE.EXC($E$2:$E$1786,0.2),2, E1732 &lt;= _xlfn.PERCENTILE.EXC($E$2:$E$1786,0.2), 1)</f>
        <v>1</v>
      </c>
      <c r="G1732">
        <f>SUMIF(Sheet1!A:A,A1732,Sheet1!C:C)</f>
        <v>42.9</v>
      </c>
      <c r="H1732" cm="1">
        <f t="array" ref="H1732">_xlfn.IFS(G1732 &lt;_xlfn.PERCENTILE.EXC($G$2:$G$1786,0.2),5,G1732&lt;_xlfn.PERCENTILE.EXC($G$2:$G$2000, 0.4),4, G1732&lt;_xlfn.PERCENTILE.EXC($G$2:$G$2000, 0.6),3, G1732&lt;_xlfn.PERCENTILE.EXC($G$2:$G$2000, 0.8),2, G1732&gt;=_xlfn.PERCENTILE.EXC($G$2:$G$2000, 0.8), 1)</f>
        <v>5</v>
      </c>
      <c r="K1732" t="str" cm="1">
        <f t="array" aca="1" ref="K1732" ca="1">_xlfn.IFS(
    AND($D1732=5, $F1732&gt;=4,$H1732&gt;=4), "Best Customers",
    AND($D1732&gt;=3, $D1732&lt;=4, $F1732&gt;=4, $H1732&gt;=3), "Loyal Customers",
    AND($D1732&gt;=3, $D1732&lt;=4, $F1732&gt;=2, $H1732&gt;=2), "Potential Loyal Customers",
    AND($D1732&gt;=2, $D1732&lt;=3, $F1732&gt;=3, $H1732&gt;=3), "At-Risk Customers",
    AND($D1732=1, $F1732&lt;=2, $H1732&lt;=2), "Lost Customers",
    TRUE, "Unclassified"
)</f>
        <v>Unclassified</v>
      </c>
    </row>
    <row r="1733" spans="1:11" x14ac:dyDescent="0.2">
      <c r="A1733" t="str">
        <v>CUS019735</v>
      </c>
      <c r="B1733" s="1" cm="1">
        <f t="array" ref="B1733">MAX(_xlfn._xlws.FILTER(Sheet1!B:B,Sheet2!A1733 = Sheet1!A:A))</f>
        <v>44355</v>
      </c>
      <c r="C1733" s="2">
        <f t="shared" ca="1" si="31"/>
        <v>1422</v>
      </c>
      <c r="D1733" cm="1">
        <f t="array" aca="1" ref="D1733" ca="1">_xlfn.IFS(C1733 &lt;_xlfn.PERCENTILE.EXC($C$2:$C$1786,0.2),5,C1733&lt;_xlfn.PERCENTILE.EXC($C$2:$C$2000, 0.4),4, C1733&lt;_xlfn.PERCENTILE.EXC($C$2:$C$2000, 0.6),3, C1733&lt;_xlfn.PERCENTILE.EXC($C$2:$C$2000, 0.8),2, C1733&gt;=_xlfn.PERCENTILE.EXC($C$2:$C$2000, 0.8), 1)</f>
        <v>3</v>
      </c>
      <c r="E1733">
        <f>COUNTIF(Sheet1!A:A,Sheet2!A1733)</f>
        <v>2</v>
      </c>
      <c r="F1733" cm="1">
        <f t="array" ref="F1733">_xlfn.IFS(E1733 &gt; _xlfn.PERCENTILE.EXC($E$2:$E$1786,0.8), 5, E1733 &gt; _xlfn.PERCENTILE.EXC($E$2:$E$1786,0.6), 4,E1733 &gt; _xlfn.PERCENTILE.EXC($E$2:$E$1786,0.4), 3, E1733 &gt; _xlfn.PERCENTILE.EXC($E$2:$E$1786,0.2),2, E1733 &lt;= _xlfn.PERCENTILE.EXC($E$2:$E$1786,0.2), 1)</f>
        <v>2</v>
      </c>
      <c r="G1733">
        <f>SUMIF(Sheet1!A:A,A1733,Sheet1!C:C)</f>
        <v>90.8</v>
      </c>
      <c r="H1733" cm="1">
        <f t="array" ref="H1733">_xlfn.IFS(G1733 &lt;_xlfn.PERCENTILE.EXC($G$2:$G$1786,0.2),5,G1733&lt;_xlfn.PERCENTILE.EXC($G$2:$G$2000, 0.4),4, G1733&lt;_xlfn.PERCENTILE.EXC($G$2:$G$2000, 0.6),3, G1733&lt;_xlfn.PERCENTILE.EXC($G$2:$G$2000, 0.8),2, G1733&gt;=_xlfn.PERCENTILE.EXC($G$2:$G$2000, 0.8), 1)</f>
        <v>4</v>
      </c>
      <c r="K1733" t="str" cm="1">
        <f t="array" aca="1" ref="K1733" ca="1">_xlfn.IFS(
    AND($D1733=5, $F1733&gt;=4,$H1733&gt;=4), "Best Customers",
    AND($D1733&gt;=3, $D1733&lt;=4, $F1733&gt;=4, $H1733&gt;=3), "Loyal Customers",
    AND($D1733&gt;=3, $D1733&lt;=4, $F1733&gt;=2, $H1733&gt;=2), "Potential Loyal Customers",
    AND($D1733&gt;=2, $D1733&lt;=3, $F1733&gt;=3, $H1733&gt;=3), "At-Risk Customers",
    AND($D1733=1, $F1733&lt;=2, $H1733&lt;=2), "Lost Customers",
    TRUE, "Unclassified"
)</f>
        <v>Potential Loyal Customers</v>
      </c>
    </row>
    <row r="1734" spans="1:11" x14ac:dyDescent="0.2">
      <c r="A1734" t="str">
        <v>CUS025895</v>
      </c>
      <c r="B1734" s="1" cm="1">
        <f t="array" ref="B1734">MAX(_xlfn._xlws.FILTER(Sheet1!B:B,Sheet2!A1734 = Sheet1!A:A))</f>
        <v>43522</v>
      </c>
      <c r="C1734" s="2">
        <f t="shared" ca="1" si="31"/>
        <v>2255</v>
      </c>
      <c r="D1734" cm="1">
        <f t="array" aca="1" ref="D1734" ca="1">_xlfn.IFS(C1734 &lt;_xlfn.PERCENTILE.EXC($C$2:$C$1786,0.2),5,C1734&lt;_xlfn.PERCENTILE.EXC($C$2:$C$2000, 0.4),4, C1734&lt;_xlfn.PERCENTILE.EXC($C$2:$C$2000, 0.6),3, C1734&lt;_xlfn.PERCENTILE.EXC($C$2:$C$2000, 0.8),2, C1734&gt;=_xlfn.PERCENTILE.EXC($C$2:$C$2000, 0.8), 1)</f>
        <v>2</v>
      </c>
      <c r="E1734">
        <f>COUNTIF(Sheet1!A:A,Sheet2!A1734)</f>
        <v>1</v>
      </c>
      <c r="F1734" cm="1">
        <f t="array" ref="F1734">_xlfn.IFS(E1734 &gt; _xlfn.PERCENTILE.EXC($E$2:$E$1786,0.8), 5, E1734 &gt; _xlfn.PERCENTILE.EXC($E$2:$E$1786,0.6), 4,E1734 &gt; _xlfn.PERCENTILE.EXC($E$2:$E$1786,0.4), 3, E1734 &gt; _xlfn.PERCENTILE.EXC($E$2:$E$1786,0.2),2, E1734 &lt;= _xlfn.PERCENTILE.EXC($E$2:$E$1786,0.2), 1)</f>
        <v>1</v>
      </c>
      <c r="G1734">
        <f>SUMIF(Sheet1!A:A,A1734,Sheet1!C:C)</f>
        <v>42.9</v>
      </c>
      <c r="H1734" cm="1">
        <f t="array" ref="H1734">_xlfn.IFS(G1734 &lt;_xlfn.PERCENTILE.EXC($G$2:$G$1786,0.2),5,G1734&lt;_xlfn.PERCENTILE.EXC($G$2:$G$2000, 0.4),4, G1734&lt;_xlfn.PERCENTILE.EXC($G$2:$G$2000, 0.6),3, G1734&lt;_xlfn.PERCENTILE.EXC($G$2:$G$2000, 0.8),2, G1734&gt;=_xlfn.PERCENTILE.EXC($G$2:$G$2000, 0.8), 1)</f>
        <v>5</v>
      </c>
      <c r="K1734" t="str" cm="1">
        <f t="array" aca="1" ref="K1734" ca="1">_xlfn.IFS(
    AND($D1734=5, $F1734&gt;=4,$H1734&gt;=4), "Best Customers",
    AND($D1734&gt;=3, $D1734&lt;=4, $F1734&gt;=4, $H1734&gt;=3), "Loyal Customers",
    AND($D1734&gt;=3, $D1734&lt;=4, $F1734&gt;=2, $H1734&gt;=2), "Potential Loyal Customers",
    AND($D1734&gt;=2, $D1734&lt;=3, $F1734&gt;=3, $H1734&gt;=3), "At-Risk Customers",
    AND($D1734=1, $F1734&lt;=2, $H1734&lt;=2), "Lost Customers",
    TRUE, "Unclassified"
)</f>
        <v>Unclassified</v>
      </c>
    </row>
    <row r="1735" spans="1:11" x14ac:dyDescent="0.2">
      <c r="A1735" t="str">
        <v>CUS012367</v>
      </c>
      <c r="B1735" s="1" cm="1">
        <f t="array" ref="B1735">MAX(_xlfn._xlws.FILTER(Sheet1!B:B,Sheet2!A1735 = Sheet1!A:A))</f>
        <v>45047</v>
      </c>
      <c r="C1735" s="2">
        <f t="shared" ca="1" si="31"/>
        <v>730</v>
      </c>
      <c r="D1735" cm="1">
        <f t="array" aca="1" ref="D1735" ca="1">_xlfn.IFS(C1735 &lt;_xlfn.PERCENTILE.EXC($C$2:$C$1786,0.2),5,C1735&lt;_xlfn.PERCENTILE.EXC($C$2:$C$2000, 0.4),4, C1735&lt;_xlfn.PERCENTILE.EXC($C$2:$C$2000, 0.6),3, C1735&lt;_xlfn.PERCENTILE.EXC($C$2:$C$2000, 0.8),2, C1735&gt;=_xlfn.PERCENTILE.EXC($C$2:$C$2000, 0.8), 1)</f>
        <v>4</v>
      </c>
      <c r="E1735">
        <f>COUNTIF(Sheet1!A:A,Sheet2!A1735)</f>
        <v>4</v>
      </c>
      <c r="F1735" cm="1">
        <f t="array" ref="F1735">_xlfn.IFS(E1735 &gt; _xlfn.PERCENTILE.EXC($E$2:$E$1786,0.8), 5, E1735 &gt; _xlfn.PERCENTILE.EXC($E$2:$E$1786,0.6), 4,E1735 &gt; _xlfn.PERCENTILE.EXC($E$2:$E$1786,0.4), 3, E1735 &gt; _xlfn.PERCENTILE.EXC($E$2:$E$1786,0.2),2, E1735 &lt;= _xlfn.PERCENTILE.EXC($E$2:$E$1786,0.2), 1)</f>
        <v>3</v>
      </c>
      <c r="G1735">
        <f>SUMIF(Sheet1!A:A,A1735,Sheet1!C:C)</f>
        <v>237.2</v>
      </c>
      <c r="H1735" cm="1">
        <f t="array" ref="H1735">_xlfn.IFS(G1735 &lt;_xlfn.PERCENTILE.EXC($G$2:$G$1786,0.2),5,G1735&lt;_xlfn.PERCENTILE.EXC($G$2:$G$2000, 0.4),4, G1735&lt;_xlfn.PERCENTILE.EXC($G$2:$G$2000, 0.6),3, G1735&lt;_xlfn.PERCENTILE.EXC($G$2:$G$2000, 0.8),2, G1735&gt;=_xlfn.PERCENTILE.EXC($G$2:$G$2000, 0.8), 1)</f>
        <v>3</v>
      </c>
      <c r="K1735" t="str" cm="1">
        <f t="array" aca="1" ref="K1735" ca="1">_xlfn.IFS(
    AND($D1735=5, $F1735&gt;=4,$H1735&gt;=4), "Best Customers",
    AND($D1735&gt;=3, $D1735&lt;=4, $F1735&gt;=4, $H1735&gt;=3), "Loyal Customers",
    AND($D1735&gt;=3, $D1735&lt;=4, $F1735&gt;=2, $H1735&gt;=2), "Potential Loyal Customers",
    AND($D1735&gt;=2, $D1735&lt;=3, $F1735&gt;=3, $H1735&gt;=3), "At-Risk Customers",
    AND($D1735=1, $F1735&lt;=2, $H1735&lt;=2), "Lost Customers",
    TRUE, "Unclassified"
)</f>
        <v>Potential Loyal Customers</v>
      </c>
    </row>
    <row r="1736" spans="1:11" x14ac:dyDescent="0.2">
      <c r="A1736" t="str">
        <v>CUS025896</v>
      </c>
      <c r="B1736" s="1" cm="1">
        <f t="array" ref="B1736">MAX(_xlfn._xlws.FILTER(Sheet1!B:B,Sheet2!A1736 = Sheet1!A:A))</f>
        <v>43522</v>
      </c>
      <c r="C1736" s="2">
        <f t="shared" ca="1" si="31"/>
        <v>2255</v>
      </c>
      <c r="D1736" cm="1">
        <f t="array" aca="1" ref="D1736" ca="1">_xlfn.IFS(C1736 &lt;_xlfn.PERCENTILE.EXC($C$2:$C$1786,0.2),5,C1736&lt;_xlfn.PERCENTILE.EXC($C$2:$C$2000, 0.4),4, C1736&lt;_xlfn.PERCENTILE.EXC($C$2:$C$2000, 0.6),3, C1736&lt;_xlfn.PERCENTILE.EXC($C$2:$C$2000, 0.8),2, C1736&gt;=_xlfn.PERCENTILE.EXC($C$2:$C$2000, 0.8), 1)</f>
        <v>2</v>
      </c>
      <c r="E1736">
        <f>COUNTIF(Sheet1!A:A,Sheet2!A1736)</f>
        <v>1</v>
      </c>
      <c r="F1736" cm="1">
        <f t="array" ref="F1736">_xlfn.IFS(E1736 &gt; _xlfn.PERCENTILE.EXC($E$2:$E$1786,0.8), 5, E1736 &gt; _xlfn.PERCENTILE.EXC($E$2:$E$1786,0.6), 4,E1736 &gt; _xlfn.PERCENTILE.EXC($E$2:$E$1786,0.4), 3, E1736 &gt; _xlfn.PERCENTILE.EXC($E$2:$E$1786,0.2),2, E1736 &lt;= _xlfn.PERCENTILE.EXC($E$2:$E$1786,0.2), 1)</f>
        <v>1</v>
      </c>
      <c r="G1736">
        <f>SUMIF(Sheet1!A:A,A1736,Sheet1!C:C)</f>
        <v>42.9</v>
      </c>
      <c r="H1736" cm="1">
        <f t="array" ref="H1736">_xlfn.IFS(G1736 &lt;_xlfn.PERCENTILE.EXC($G$2:$G$1786,0.2),5,G1736&lt;_xlfn.PERCENTILE.EXC($G$2:$G$2000, 0.4),4, G1736&lt;_xlfn.PERCENTILE.EXC($G$2:$G$2000, 0.6),3, G1736&lt;_xlfn.PERCENTILE.EXC($G$2:$G$2000, 0.8),2, G1736&gt;=_xlfn.PERCENTILE.EXC($G$2:$G$2000, 0.8), 1)</f>
        <v>5</v>
      </c>
      <c r="K1736" t="str" cm="1">
        <f t="array" aca="1" ref="K1736" ca="1">_xlfn.IFS(
    AND($D1736=5, $F1736&gt;=4,$H1736&gt;=4), "Best Customers",
    AND($D1736&gt;=3, $D1736&lt;=4, $F1736&gt;=4, $H1736&gt;=3), "Loyal Customers",
    AND($D1736&gt;=3, $D1736&lt;=4, $F1736&gt;=2, $H1736&gt;=2), "Potential Loyal Customers",
    AND($D1736&gt;=2, $D1736&lt;=3, $F1736&gt;=3, $H1736&gt;=3), "At-Risk Customers",
    AND($D1736=1, $F1736&lt;=2, $H1736&lt;=2), "Lost Customers",
    TRUE, "Unclassified"
)</f>
        <v>Unclassified</v>
      </c>
    </row>
    <row r="1737" spans="1:11" x14ac:dyDescent="0.2">
      <c r="A1737" t="str">
        <v>CUS025897</v>
      </c>
      <c r="B1737" s="1" cm="1">
        <f t="array" ref="B1737">MAX(_xlfn._xlws.FILTER(Sheet1!B:B,Sheet2!A1737 = Sheet1!A:A))</f>
        <v>43522</v>
      </c>
      <c r="C1737" s="2">
        <f t="shared" ca="1" si="31"/>
        <v>2255</v>
      </c>
      <c r="D1737" cm="1">
        <f t="array" aca="1" ref="D1737" ca="1">_xlfn.IFS(C1737 &lt;_xlfn.PERCENTILE.EXC($C$2:$C$1786,0.2),5,C1737&lt;_xlfn.PERCENTILE.EXC($C$2:$C$2000, 0.4),4, C1737&lt;_xlfn.PERCENTILE.EXC($C$2:$C$2000, 0.6),3, C1737&lt;_xlfn.PERCENTILE.EXC($C$2:$C$2000, 0.8),2, C1737&gt;=_xlfn.PERCENTILE.EXC($C$2:$C$2000, 0.8), 1)</f>
        <v>2</v>
      </c>
      <c r="E1737">
        <f>COUNTIF(Sheet1!A:A,Sheet2!A1737)</f>
        <v>1</v>
      </c>
      <c r="F1737" cm="1">
        <f t="array" ref="F1737">_xlfn.IFS(E1737 &gt; _xlfn.PERCENTILE.EXC($E$2:$E$1786,0.8), 5, E1737 &gt; _xlfn.PERCENTILE.EXC($E$2:$E$1786,0.6), 4,E1737 &gt; _xlfn.PERCENTILE.EXC($E$2:$E$1786,0.4), 3, E1737 &gt; _xlfn.PERCENTILE.EXC($E$2:$E$1786,0.2),2, E1737 &lt;= _xlfn.PERCENTILE.EXC($E$2:$E$1786,0.2), 1)</f>
        <v>1</v>
      </c>
      <c r="G1737">
        <f>SUMIF(Sheet1!A:A,A1737,Sheet1!C:C)</f>
        <v>42.9</v>
      </c>
      <c r="H1737" cm="1">
        <f t="array" ref="H1737">_xlfn.IFS(G1737 &lt;_xlfn.PERCENTILE.EXC($G$2:$G$1786,0.2),5,G1737&lt;_xlfn.PERCENTILE.EXC($G$2:$G$2000, 0.4),4, G1737&lt;_xlfn.PERCENTILE.EXC($G$2:$G$2000, 0.6),3, G1737&lt;_xlfn.PERCENTILE.EXC($G$2:$G$2000, 0.8),2, G1737&gt;=_xlfn.PERCENTILE.EXC($G$2:$G$2000, 0.8), 1)</f>
        <v>5</v>
      </c>
      <c r="K1737" t="str" cm="1">
        <f t="array" aca="1" ref="K1737" ca="1">_xlfn.IFS(
    AND($D1737=5, $F1737&gt;=4,$H1737&gt;=4), "Best Customers",
    AND($D1737&gt;=3, $D1737&lt;=4, $F1737&gt;=4, $H1737&gt;=3), "Loyal Customers",
    AND($D1737&gt;=3, $D1737&lt;=4, $F1737&gt;=2, $H1737&gt;=2), "Potential Loyal Customers",
    AND($D1737&gt;=2, $D1737&lt;=3, $F1737&gt;=3, $H1737&gt;=3), "At-Risk Customers",
    AND($D1737=1, $F1737&lt;=2, $H1737&lt;=2), "Lost Customers",
    TRUE, "Unclassified"
)</f>
        <v>Unclassified</v>
      </c>
    </row>
    <row r="1738" spans="1:11" x14ac:dyDescent="0.2">
      <c r="A1738" t="str">
        <v>CUS025898</v>
      </c>
      <c r="B1738" s="1" cm="1">
        <f t="array" ref="B1738">MAX(_xlfn._xlws.FILTER(Sheet1!B:B,Sheet2!A1738 = Sheet1!A:A))</f>
        <v>43522</v>
      </c>
      <c r="C1738" s="2">
        <f t="shared" ca="1" si="31"/>
        <v>2255</v>
      </c>
      <c r="D1738" cm="1">
        <f t="array" aca="1" ref="D1738" ca="1">_xlfn.IFS(C1738 &lt;_xlfn.PERCENTILE.EXC($C$2:$C$1786,0.2),5,C1738&lt;_xlfn.PERCENTILE.EXC($C$2:$C$2000, 0.4),4, C1738&lt;_xlfn.PERCENTILE.EXC($C$2:$C$2000, 0.6),3, C1738&lt;_xlfn.PERCENTILE.EXC($C$2:$C$2000, 0.8),2, C1738&gt;=_xlfn.PERCENTILE.EXC($C$2:$C$2000, 0.8), 1)</f>
        <v>2</v>
      </c>
      <c r="E1738">
        <f>COUNTIF(Sheet1!A:A,Sheet2!A1738)</f>
        <v>1</v>
      </c>
      <c r="F1738" cm="1">
        <f t="array" ref="F1738">_xlfn.IFS(E1738 &gt; _xlfn.PERCENTILE.EXC($E$2:$E$1786,0.8), 5, E1738 &gt; _xlfn.PERCENTILE.EXC($E$2:$E$1786,0.6), 4,E1738 &gt; _xlfn.PERCENTILE.EXC($E$2:$E$1786,0.4), 3, E1738 &gt; _xlfn.PERCENTILE.EXC($E$2:$E$1786,0.2),2, E1738 &lt;= _xlfn.PERCENTILE.EXC($E$2:$E$1786,0.2), 1)</f>
        <v>1</v>
      </c>
      <c r="G1738">
        <f>SUMIF(Sheet1!A:A,A1738,Sheet1!C:C)</f>
        <v>42.9</v>
      </c>
      <c r="H1738" cm="1">
        <f t="array" ref="H1738">_xlfn.IFS(G1738 &lt;_xlfn.PERCENTILE.EXC($G$2:$G$1786,0.2),5,G1738&lt;_xlfn.PERCENTILE.EXC($G$2:$G$2000, 0.4),4, G1738&lt;_xlfn.PERCENTILE.EXC($G$2:$G$2000, 0.6),3, G1738&lt;_xlfn.PERCENTILE.EXC($G$2:$G$2000, 0.8),2, G1738&gt;=_xlfn.PERCENTILE.EXC($G$2:$G$2000, 0.8), 1)</f>
        <v>5</v>
      </c>
      <c r="K1738" t="str" cm="1">
        <f t="array" aca="1" ref="K1738" ca="1">_xlfn.IFS(
    AND($D1738=5, $F1738&gt;=4,$H1738&gt;=4), "Best Customers",
    AND($D1738&gt;=3, $D1738&lt;=4, $F1738&gt;=4, $H1738&gt;=3), "Loyal Customers",
    AND($D1738&gt;=3, $D1738&lt;=4, $F1738&gt;=2, $H1738&gt;=2), "Potential Loyal Customers",
    AND($D1738&gt;=2, $D1738&lt;=3, $F1738&gt;=3, $H1738&gt;=3), "At-Risk Customers",
    AND($D1738=1, $F1738&lt;=2, $H1738&lt;=2), "Lost Customers",
    TRUE, "Unclassified"
)</f>
        <v>Unclassified</v>
      </c>
    </row>
    <row r="1739" spans="1:11" x14ac:dyDescent="0.2">
      <c r="A1739" t="str">
        <v>CUS025899</v>
      </c>
      <c r="B1739" s="1" cm="1">
        <f t="array" ref="B1739">MAX(_xlfn._xlws.FILTER(Sheet1!B:B,Sheet2!A1739 = Sheet1!A:A))</f>
        <v>43522</v>
      </c>
      <c r="C1739" s="2">
        <f t="shared" ca="1" si="31"/>
        <v>2255</v>
      </c>
      <c r="D1739" cm="1">
        <f t="array" aca="1" ref="D1739" ca="1">_xlfn.IFS(C1739 &lt;_xlfn.PERCENTILE.EXC($C$2:$C$1786,0.2),5,C1739&lt;_xlfn.PERCENTILE.EXC($C$2:$C$2000, 0.4),4, C1739&lt;_xlfn.PERCENTILE.EXC($C$2:$C$2000, 0.6),3, C1739&lt;_xlfn.PERCENTILE.EXC($C$2:$C$2000, 0.8),2, C1739&gt;=_xlfn.PERCENTILE.EXC($C$2:$C$2000, 0.8), 1)</f>
        <v>2</v>
      </c>
      <c r="E1739">
        <f>COUNTIF(Sheet1!A:A,Sheet2!A1739)</f>
        <v>1</v>
      </c>
      <c r="F1739" cm="1">
        <f t="array" ref="F1739">_xlfn.IFS(E1739 &gt; _xlfn.PERCENTILE.EXC($E$2:$E$1786,0.8), 5, E1739 &gt; _xlfn.PERCENTILE.EXC($E$2:$E$1786,0.6), 4,E1739 &gt; _xlfn.PERCENTILE.EXC($E$2:$E$1786,0.4), 3, E1739 &gt; _xlfn.PERCENTILE.EXC($E$2:$E$1786,0.2),2, E1739 &lt;= _xlfn.PERCENTILE.EXC($E$2:$E$1786,0.2), 1)</f>
        <v>1</v>
      </c>
      <c r="G1739">
        <f>SUMIF(Sheet1!A:A,A1739,Sheet1!C:C)</f>
        <v>42.9</v>
      </c>
      <c r="H1739" cm="1">
        <f t="array" ref="H1739">_xlfn.IFS(G1739 &lt;_xlfn.PERCENTILE.EXC($G$2:$G$1786,0.2),5,G1739&lt;_xlfn.PERCENTILE.EXC($G$2:$G$2000, 0.4),4, G1739&lt;_xlfn.PERCENTILE.EXC($G$2:$G$2000, 0.6),3, G1739&lt;_xlfn.PERCENTILE.EXC($G$2:$G$2000, 0.8),2, G1739&gt;=_xlfn.PERCENTILE.EXC($G$2:$G$2000, 0.8), 1)</f>
        <v>5</v>
      </c>
      <c r="K1739" t="str" cm="1">
        <f t="array" aca="1" ref="K1739" ca="1">_xlfn.IFS(
    AND($D1739=5, $F1739&gt;=4,$H1739&gt;=4), "Best Customers",
    AND($D1739&gt;=3, $D1739&lt;=4, $F1739&gt;=4, $H1739&gt;=3), "Loyal Customers",
    AND($D1739&gt;=3, $D1739&lt;=4, $F1739&gt;=2, $H1739&gt;=2), "Potential Loyal Customers",
    AND($D1739&gt;=2, $D1739&lt;=3, $F1739&gt;=3, $H1739&gt;=3), "At-Risk Customers",
    AND($D1739=1, $F1739&lt;=2, $H1739&lt;=2), "Lost Customers",
    TRUE, "Unclassified"
)</f>
        <v>Unclassified</v>
      </c>
    </row>
    <row r="1740" spans="1:11" x14ac:dyDescent="0.2">
      <c r="A1740" t="str">
        <v>CUS015901</v>
      </c>
      <c r="B1740" s="1" cm="1">
        <f t="array" ref="B1740">MAX(_xlfn._xlws.FILTER(Sheet1!B:B,Sheet2!A1740 = Sheet1!A:A))</f>
        <v>44726</v>
      </c>
      <c r="C1740" s="2">
        <f t="shared" ca="1" si="31"/>
        <v>1051</v>
      </c>
      <c r="D1740" cm="1">
        <f t="array" aca="1" ref="D1740" ca="1">_xlfn.IFS(C1740 &lt;_xlfn.PERCENTILE.EXC($C$2:$C$1786,0.2),5,C1740&lt;_xlfn.PERCENTILE.EXC($C$2:$C$2000, 0.4),4, C1740&lt;_xlfn.PERCENTILE.EXC($C$2:$C$2000, 0.6),3, C1740&lt;_xlfn.PERCENTILE.EXC($C$2:$C$2000, 0.8),2, C1740&gt;=_xlfn.PERCENTILE.EXC($C$2:$C$2000, 0.8), 1)</f>
        <v>4</v>
      </c>
      <c r="E1740">
        <f>COUNTIF(Sheet1!A:A,Sheet2!A1740)</f>
        <v>3</v>
      </c>
      <c r="F1740" cm="1">
        <f t="array" ref="F1740">_xlfn.IFS(E1740 &gt; _xlfn.PERCENTILE.EXC($E$2:$E$1786,0.8), 5, E1740 &gt; _xlfn.PERCENTILE.EXC($E$2:$E$1786,0.6), 4,E1740 &gt; _xlfn.PERCENTILE.EXC($E$2:$E$1786,0.4), 3, E1740 &gt; _xlfn.PERCENTILE.EXC($E$2:$E$1786,0.2),2, E1740 &lt;= _xlfn.PERCENTILE.EXC($E$2:$E$1786,0.2), 1)</f>
        <v>3</v>
      </c>
      <c r="G1740">
        <f>SUMIF(Sheet1!A:A,A1740,Sheet1!C:C)</f>
        <v>139.19999999999999</v>
      </c>
      <c r="H1740" cm="1">
        <f t="array" ref="H1740">_xlfn.IFS(G1740 &lt;_xlfn.PERCENTILE.EXC($G$2:$G$1786,0.2),5,G1740&lt;_xlfn.PERCENTILE.EXC($G$2:$G$2000, 0.4),4, G1740&lt;_xlfn.PERCENTILE.EXC($G$2:$G$2000, 0.6),3, G1740&lt;_xlfn.PERCENTILE.EXC($G$2:$G$2000, 0.8),2, G1740&gt;=_xlfn.PERCENTILE.EXC($G$2:$G$2000, 0.8), 1)</f>
        <v>4</v>
      </c>
      <c r="K1740" t="str" cm="1">
        <f t="array" aca="1" ref="K1740" ca="1">_xlfn.IFS(
    AND($D1740=5, $F1740&gt;=4,$H1740&gt;=4), "Best Customers",
    AND($D1740&gt;=3, $D1740&lt;=4, $F1740&gt;=4, $H1740&gt;=3), "Loyal Customers",
    AND($D1740&gt;=3, $D1740&lt;=4, $F1740&gt;=2, $H1740&gt;=2), "Potential Loyal Customers",
    AND($D1740&gt;=2, $D1740&lt;=3, $F1740&gt;=3, $H1740&gt;=3), "At-Risk Customers",
    AND($D1740=1, $F1740&lt;=2, $H1740&lt;=2), "Lost Customers",
    TRUE, "Unclassified"
)</f>
        <v>Potential Loyal Customers</v>
      </c>
    </row>
    <row r="1741" spans="1:11" x14ac:dyDescent="0.2">
      <c r="A1741" t="str">
        <v>CUS020627</v>
      </c>
      <c r="B1741" s="1" cm="1">
        <f t="array" ref="B1741">MAX(_xlfn._xlws.FILTER(Sheet1!B:B,Sheet2!A1741 = Sheet1!A:A))</f>
        <v>44250</v>
      </c>
      <c r="C1741" s="2">
        <f t="shared" ca="1" si="31"/>
        <v>1527</v>
      </c>
      <c r="D1741" cm="1">
        <f t="array" aca="1" ref="D1741" ca="1">_xlfn.IFS(C1741 &lt;_xlfn.PERCENTILE.EXC($C$2:$C$1786,0.2),5,C1741&lt;_xlfn.PERCENTILE.EXC($C$2:$C$2000, 0.4),4, C1741&lt;_xlfn.PERCENTILE.EXC($C$2:$C$2000, 0.6),3, C1741&lt;_xlfn.PERCENTILE.EXC($C$2:$C$2000, 0.8),2, C1741&gt;=_xlfn.PERCENTILE.EXC($C$2:$C$2000, 0.8), 1)</f>
        <v>3</v>
      </c>
      <c r="E1741">
        <f>COUNTIF(Sheet1!A:A,Sheet2!A1741)</f>
        <v>3</v>
      </c>
      <c r="F1741" cm="1">
        <f t="array" ref="F1741">_xlfn.IFS(E1741 &gt; _xlfn.PERCENTILE.EXC($E$2:$E$1786,0.8), 5, E1741 &gt; _xlfn.PERCENTILE.EXC($E$2:$E$1786,0.6), 4,E1741 &gt; _xlfn.PERCENTILE.EXC($E$2:$E$1786,0.4), 3, E1741 &gt; _xlfn.PERCENTILE.EXC($E$2:$E$1786,0.2),2, E1741 &lt;= _xlfn.PERCENTILE.EXC($E$2:$E$1786,0.2), 1)</f>
        <v>3</v>
      </c>
      <c r="G1741">
        <f>SUMIF(Sheet1!A:A,A1741,Sheet1!C:C)</f>
        <v>173.75</v>
      </c>
      <c r="H1741" cm="1">
        <f t="array" ref="H1741">_xlfn.IFS(G1741 &lt;_xlfn.PERCENTILE.EXC($G$2:$G$1786,0.2),5,G1741&lt;_xlfn.PERCENTILE.EXC($G$2:$G$2000, 0.4),4, G1741&lt;_xlfn.PERCENTILE.EXC($G$2:$G$2000, 0.6),3, G1741&lt;_xlfn.PERCENTILE.EXC($G$2:$G$2000, 0.8),2, G1741&gt;=_xlfn.PERCENTILE.EXC($G$2:$G$2000, 0.8), 1)</f>
        <v>4</v>
      </c>
      <c r="K1741" t="str" cm="1">
        <f t="array" aca="1" ref="K1741" ca="1">_xlfn.IFS(
    AND($D1741=5, $F1741&gt;=4,$H1741&gt;=4), "Best Customers",
    AND($D1741&gt;=3, $D1741&lt;=4, $F1741&gt;=4, $H1741&gt;=3), "Loyal Customers",
    AND($D1741&gt;=3, $D1741&lt;=4, $F1741&gt;=2, $H1741&gt;=2), "Potential Loyal Customers",
    AND($D1741&gt;=2, $D1741&lt;=3, $F1741&gt;=3, $H1741&gt;=3), "At-Risk Customers",
    AND($D1741=1, $F1741&lt;=2, $H1741&lt;=2), "Lost Customers",
    TRUE, "Unclassified"
)</f>
        <v>Potential Loyal Customers</v>
      </c>
    </row>
    <row r="1742" spans="1:11" x14ac:dyDescent="0.2">
      <c r="A1742" t="str">
        <v>CUS025901</v>
      </c>
      <c r="B1742" s="1" cm="1">
        <f t="array" ref="B1742">MAX(_xlfn._xlws.FILTER(Sheet1!B:B,Sheet2!A1742 = Sheet1!A:A))</f>
        <v>43522</v>
      </c>
      <c r="C1742" s="2">
        <f t="shared" ca="1" si="31"/>
        <v>2255</v>
      </c>
      <c r="D1742" cm="1">
        <f t="array" aca="1" ref="D1742" ca="1">_xlfn.IFS(C1742 &lt;_xlfn.PERCENTILE.EXC($C$2:$C$1786,0.2),5,C1742&lt;_xlfn.PERCENTILE.EXC($C$2:$C$2000, 0.4),4, C1742&lt;_xlfn.PERCENTILE.EXC($C$2:$C$2000, 0.6),3, C1742&lt;_xlfn.PERCENTILE.EXC($C$2:$C$2000, 0.8),2, C1742&gt;=_xlfn.PERCENTILE.EXC($C$2:$C$2000, 0.8), 1)</f>
        <v>2</v>
      </c>
      <c r="E1742">
        <f>COUNTIF(Sheet1!A:A,Sheet2!A1742)</f>
        <v>1</v>
      </c>
      <c r="F1742" cm="1">
        <f t="array" ref="F1742">_xlfn.IFS(E1742 &gt; _xlfn.PERCENTILE.EXC($E$2:$E$1786,0.8), 5, E1742 &gt; _xlfn.PERCENTILE.EXC($E$2:$E$1786,0.6), 4,E1742 &gt; _xlfn.PERCENTILE.EXC($E$2:$E$1786,0.4), 3, E1742 &gt; _xlfn.PERCENTILE.EXC($E$2:$E$1786,0.2),2, E1742 &lt;= _xlfn.PERCENTILE.EXC($E$2:$E$1786,0.2), 1)</f>
        <v>1</v>
      </c>
      <c r="G1742">
        <f>SUMIF(Sheet1!A:A,A1742,Sheet1!C:C)</f>
        <v>42.45</v>
      </c>
      <c r="H1742" cm="1">
        <f t="array" ref="H1742">_xlfn.IFS(G1742 &lt;_xlfn.PERCENTILE.EXC($G$2:$G$1786,0.2),5,G1742&lt;_xlfn.PERCENTILE.EXC($G$2:$G$2000, 0.4),4, G1742&lt;_xlfn.PERCENTILE.EXC($G$2:$G$2000, 0.6),3, G1742&lt;_xlfn.PERCENTILE.EXC($G$2:$G$2000, 0.8),2, G1742&gt;=_xlfn.PERCENTILE.EXC($G$2:$G$2000, 0.8), 1)</f>
        <v>5</v>
      </c>
      <c r="K1742" t="str" cm="1">
        <f t="array" aca="1" ref="K1742" ca="1">_xlfn.IFS(
    AND($D1742=5, $F1742&gt;=4,$H1742&gt;=4), "Best Customers",
    AND($D1742&gt;=3, $D1742&lt;=4, $F1742&gt;=4, $H1742&gt;=3), "Loyal Customers",
    AND($D1742&gt;=3, $D1742&lt;=4, $F1742&gt;=2, $H1742&gt;=2), "Potential Loyal Customers",
    AND($D1742&gt;=2, $D1742&lt;=3, $F1742&gt;=3, $H1742&gt;=3), "At-Risk Customers",
    AND($D1742=1, $F1742&lt;=2, $H1742&lt;=2), "Lost Customers",
    TRUE, "Unclassified"
)</f>
        <v>Unclassified</v>
      </c>
    </row>
    <row r="1743" spans="1:11" x14ac:dyDescent="0.2">
      <c r="A1743" t="str">
        <v>CUS025903</v>
      </c>
      <c r="B1743" s="1" cm="1">
        <f t="array" ref="B1743">MAX(_xlfn._xlws.FILTER(Sheet1!B:B,Sheet2!A1743 = Sheet1!A:A))</f>
        <v>43522</v>
      </c>
      <c r="C1743" s="2">
        <f t="shared" ca="1" si="31"/>
        <v>2255</v>
      </c>
      <c r="D1743" cm="1">
        <f t="array" aca="1" ref="D1743" ca="1">_xlfn.IFS(C1743 &lt;_xlfn.PERCENTILE.EXC($C$2:$C$1786,0.2),5,C1743&lt;_xlfn.PERCENTILE.EXC($C$2:$C$2000, 0.4),4, C1743&lt;_xlfn.PERCENTILE.EXC($C$2:$C$2000, 0.6),3, C1743&lt;_xlfn.PERCENTILE.EXC($C$2:$C$2000, 0.8),2, C1743&gt;=_xlfn.PERCENTILE.EXC($C$2:$C$2000, 0.8), 1)</f>
        <v>2</v>
      </c>
      <c r="E1743">
        <f>COUNTIF(Sheet1!A:A,Sheet2!A1743)</f>
        <v>1</v>
      </c>
      <c r="F1743" cm="1">
        <f t="array" ref="F1743">_xlfn.IFS(E1743 &gt; _xlfn.PERCENTILE.EXC($E$2:$E$1786,0.8), 5, E1743 &gt; _xlfn.PERCENTILE.EXC($E$2:$E$1786,0.6), 4,E1743 &gt; _xlfn.PERCENTILE.EXC($E$2:$E$1786,0.4), 3, E1743 &gt; _xlfn.PERCENTILE.EXC($E$2:$E$1786,0.2),2, E1743 &lt;= _xlfn.PERCENTILE.EXC($E$2:$E$1786,0.2), 1)</f>
        <v>1</v>
      </c>
      <c r="G1743">
        <f>SUMIF(Sheet1!A:A,A1743,Sheet1!C:C)</f>
        <v>42.9</v>
      </c>
      <c r="H1743" cm="1">
        <f t="array" ref="H1743">_xlfn.IFS(G1743 &lt;_xlfn.PERCENTILE.EXC($G$2:$G$1786,0.2),5,G1743&lt;_xlfn.PERCENTILE.EXC($G$2:$G$2000, 0.4),4, G1743&lt;_xlfn.PERCENTILE.EXC($G$2:$G$2000, 0.6),3, G1743&lt;_xlfn.PERCENTILE.EXC($G$2:$G$2000, 0.8),2, G1743&gt;=_xlfn.PERCENTILE.EXC($G$2:$G$2000, 0.8), 1)</f>
        <v>5</v>
      </c>
      <c r="K1743" t="str" cm="1">
        <f t="array" aca="1" ref="K1743" ca="1">_xlfn.IFS(
    AND($D1743=5, $F1743&gt;=4,$H1743&gt;=4), "Best Customers",
    AND($D1743&gt;=3, $D1743&lt;=4, $F1743&gt;=4, $H1743&gt;=3), "Loyal Customers",
    AND($D1743&gt;=3, $D1743&lt;=4, $F1743&gt;=2, $H1743&gt;=2), "Potential Loyal Customers",
    AND($D1743&gt;=2, $D1743&lt;=3, $F1743&gt;=3, $H1743&gt;=3), "At-Risk Customers",
    AND($D1743=1, $F1743&lt;=2, $H1743&lt;=2), "Lost Customers",
    TRUE, "Unclassified"
)</f>
        <v>Unclassified</v>
      </c>
    </row>
    <row r="1744" spans="1:11" x14ac:dyDescent="0.2">
      <c r="A1744" t="str">
        <v>CUS012038</v>
      </c>
      <c r="B1744" s="1" cm="1">
        <f t="array" ref="B1744">MAX(_xlfn._xlws.FILTER(Sheet1!B:B,Sheet2!A1744 = Sheet1!A:A))</f>
        <v>45078</v>
      </c>
      <c r="C1744" s="2">
        <f t="shared" ca="1" si="31"/>
        <v>699</v>
      </c>
      <c r="D1744" cm="1">
        <f t="array" aca="1" ref="D1744" ca="1">_xlfn.IFS(C1744 &lt;_xlfn.PERCENTILE.EXC($C$2:$C$1786,0.2),5,C1744&lt;_xlfn.PERCENTILE.EXC($C$2:$C$2000, 0.4),4, C1744&lt;_xlfn.PERCENTILE.EXC($C$2:$C$2000, 0.6),3, C1744&lt;_xlfn.PERCENTILE.EXC($C$2:$C$2000, 0.8),2, C1744&gt;=_xlfn.PERCENTILE.EXC($C$2:$C$2000, 0.8), 1)</f>
        <v>4</v>
      </c>
      <c r="E1744">
        <f>COUNTIF(Sheet1!A:A,Sheet2!A1744)</f>
        <v>6</v>
      </c>
      <c r="F1744" cm="1">
        <f t="array" ref="F1744">_xlfn.IFS(E1744 &gt; _xlfn.PERCENTILE.EXC($E$2:$E$1786,0.8), 5, E1744 &gt; _xlfn.PERCENTILE.EXC($E$2:$E$1786,0.6), 4,E1744 &gt; _xlfn.PERCENTILE.EXC($E$2:$E$1786,0.4), 3, E1744 &gt; _xlfn.PERCENTILE.EXC($E$2:$E$1786,0.2),2, E1744 &lt;= _xlfn.PERCENTILE.EXC($E$2:$E$1786,0.2), 1)</f>
        <v>4</v>
      </c>
      <c r="G1744">
        <f>SUMIF(Sheet1!A:A,A1744,Sheet1!C:C)</f>
        <v>894.75</v>
      </c>
      <c r="H1744" cm="1">
        <f t="array" ref="H1744">_xlfn.IFS(G1744 &lt;_xlfn.PERCENTILE.EXC($G$2:$G$1786,0.2),5,G1744&lt;_xlfn.PERCENTILE.EXC($G$2:$G$2000, 0.4),4, G1744&lt;_xlfn.PERCENTILE.EXC($G$2:$G$2000, 0.6),3, G1744&lt;_xlfn.PERCENTILE.EXC($G$2:$G$2000, 0.8),2, G1744&gt;=_xlfn.PERCENTILE.EXC($G$2:$G$2000, 0.8), 1)</f>
        <v>2</v>
      </c>
      <c r="K1744" t="str" cm="1">
        <f t="array" aca="1" ref="K1744" ca="1">_xlfn.IFS(
    AND($D1744=5, $F1744&gt;=4,$H1744&gt;=4), "Best Customers",
    AND($D1744&gt;=3, $D1744&lt;=4, $F1744&gt;=4, $H1744&gt;=3), "Loyal Customers",
    AND($D1744&gt;=3, $D1744&lt;=4, $F1744&gt;=2, $H1744&gt;=2), "Potential Loyal Customers",
    AND($D1744&gt;=2, $D1744&lt;=3, $F1744&gt;=3, $H1744&gt;=3), "At-Risk Customers",
    AND($D1744=1, $F1744&lt;=2, $H1744&lt;=2), "Lost Customers",
    TRUE, "Unclassified"
)</f>
        <v>Potential Loyal Customers</v>
      </c>
    </row>
    <row r="1745" spans="1:11" x14ac:dyDescent="0.2">
      <c r="A1745" t="str">
        <v>CUS016260</v>
      </c>
      <c r="B1745" s="1" cm="1">
        <f t="array" ref="B1745">MAX(_xlfn._xlws.FILTER(Sheet1!B:B,Sheet2!A1745 = Sheet1!A:A))</f>
        <v>44713</v>
      </c>
      <c r="C1745" s="2">
        <f t="shared" ca="1" si="31"/>
        <v>1064</v>
      </c>
      <c r="D1745" cm="1">
        <f t="array" aca="1" ref="D1745" ca="1">_xlfn.IFS(C1745 &lt;_xlfn.PERCENTILE.EXC($C$2:$C$1786,0.2),5,C1745&lt;_xlfn.PERCENTILE.EXC($C$2:$C$2000, 0.4),4, C1745&lt;_xlfn.PERCENTILE.EXC($C$2:$C$2000, 0.6),3, C1745&lt;_xlfn.PERCENTILE.EXC($C$2:$C$2000, 0.8),2, C1745&gt;=_xlfn.PERCENTILE.EXC($C$2:$C$2000, 0.8), 1)</f>
        <v>4</v>
      </c>
      <c r="E1745">
        <f>COUNTIF(Sheet1!A:A,Sheet2!A1745)</f>
        <v>3</v>
      </c>
      <c r="F1745" cm="1">
        <f t="array" ref="F1745">_xlfn.IFS(E1745 &gt; _xlfn.PERCENTILE.EXC($E$2:$E$1786,0.8), 5, E1745 &gt; _xlfn.PERCENTILE.EXC($E$2:$E$1786,0.6), 4,E1745 &gt; _xlfn.PERCENTILE.EXC($E$2:$E$1786,0.4), 3, E1745 &gt; _xlfn.PERCENTILE.EXC($E$2:$E$1786,0.2),2, E1745 &lt;= _xlfn.PERCENTILE.EXC($E$2:$E$1786,0.2), 1)</f>
        <v>3</v>
      </c>
      <c r="G1745">
        <f>SUMIF(Sheet1!A:A,A1745,Sheet1!C:C)</f>
        <v>136.25</v>
      </c>
      <c r="H1745" cm="1">
        <f t="array" ref="H1745">_xlfn.IFS(G1745 &lt;_xlfn.PERCENTILE.EXC($G$2:$G$1786,0.2),5,G1745&lt;_xlfn.PERCENTILE.EXC($G$2:$G$2000, 0.4),4, G1745&lt;_xlfn.PERCENTILE.EXC($G$2:$G$2000, 0.6),3, G1745&lt;_xlfn.PERCENTILE.EXC($G$2:$G$2000, 0.8),2, G1745&gt;=_xlfn.PERCENTILE.EXC($G$2:$G$2000, 0.8), 1)</f>
        <v>4</v>
      </c>
      <c r="K1745" t="str" cm="1">
        <f t="array" aca="1" ref="K1745" ca="1">_xlfn.IFS(
    AND($D1745=5, $F1745&gt;=4,$H1745&gt;=4), "Best Customers",
    AND($D1745&gt;=3, $D1745&lt;=4, $F1745&gt;=4, $H1745&gt;=3), "Loyal Customers",
    AND($D1745&gt;=3, $D1745&lt;=4, $F1745&gt;=2, $H1745&gt;=2), "Potential Loyal Customers",
    AND($D1745&gt;=2, $D1745&lt;=3, $F1745&gt;=3, $H1745&gt;=3), "At-Risk Customers",
    AND($D1745=1, $F1745&lt;=2, $H1745&lt;=2), "Lost Customers",
    TRUE, "Unclassified"
)</f>
        <v>Potential Loyal Customers</v>
      </c>
    </row>
    <row r="1746" spans="1:11" x14ac:dyDescent="0.2">
      <c r="A1746" t="str">
        <v>CUS002874</v>
      </c>
      <c r="B1746" s="1" cm="1">
        <f t="array" ref="B1746">MAX(_xlfn._xlws.FILTER(Sheet1!B:B,Sheet2!A1746 = Sheet1!A:A))</f>
        <v>45623</v>
      </c>
      <c r="C1746" s="2">
        <f t="shared" ca="1" si="31"/>
        <v>154</v>
      </c>
      <c r="D1746" cm="1">
        <f t="array" aca="1" ref="D1746" ca="1">_xlfn.IFS(C1746 &lt;_xlfn.PERCENTILE.EXC($C$2:$C$1786,0.2),5,C1746&lt;_xlfn.PERCENTILE.EXC($C$2:$C$2000, 0.4),4, C1746&lt;_xlfn.PERCENTILE.EXC($C$2:$C$2000, 0.6),3, C1746&lt;_xlfn.PERCENTILE.EXC($C$2:$C$2000, 0.8),2, C1746&gt;=_xlfn.PERCENTILE.EXC($C$2:$C$2000, 0.8), 1)</f>
        <v>5</v>
      </c>
      <c r="E1746">
        <f>COUNTIF(Sheet1!A:A,Sheet2!A1746)</f>
        <v>4</v>
      </c>
      <c r="F1746" cm="1">
        <f t="array" ref="F1746">_xlfn.IFS(E1746 &gt; _xlfn.PERCENTILE.EXC($E$2:$E$1786,0.8), 5, E1746 &gt; _xlfn.PERCENTILE.EXC($E$2:$E$1786,0.6), 4,E1746 &gt; _xlfn.PERCENTILE.EXC($E$2:$E$1786,0.4), 3, E1746 &gt; _xlfn.PERCENTILE.EXC($E$2:$E$1786,0.2),2, E1746 &lt;= _xlfn.PERCENTILE.EXC($E$2:$E$1786,0.2), 1)</f>
        <v>3</v>
      </c>
      <c r="G1746">
        <f>SUMIF(Sheet1!A:A,A1746,Sheet1!C:C)</f>
        <v>210.04999999999998</v>
      </c>
      <c r="H1746" cm="1">
        <f t="array" ref="H1746">_xlfn.IFS(G1746 &lt;_xlfn.PERCENTILE.EXC($G$2:$G$1786,0.2),5,G1746&lt;_xlfn.PERCENTILE.EXC($G$2:$G$2000, 0.4),4, G1746&lt;_xlfn.PERCENTILE.EXC($G$2:$G$2000, 0.6),3, G1746&lt;_xlfn.PERCENTILE.EXC($G$2:$G$2000, 0.8),2, G1746&gt;=_xlfn.PERCENTILE.EXC($G$2:$G$2000, 0.8), 1)</f>
        <v>4</v>
      </c>
      <c r="K1746" t="str" cm="1">
        <f t="array" aca="1" ref="K1746" ca="1">_xlfn.IFS(
    AND($D1746=5, $F1746&gt;=4,$H1746&gt;=4), "Best Customers",
    AND($D1746&gt;=3, $D1746&lt;=4, $F1746&gt;=4, $H1746&gt;=3), "Loyal Customers",
    AND($D1746&gt;=3, $D1746&lt;=4, $F1746&gt;=2, $H1746&gt;=2), "Potential Loyal Customers",
    AND($D1746&gt;=2, $D1746&lt;=3, $F1746&gt;=3, $H1746&gt;=3), "At-Risk Customers",
    AND($D1746=1, $F1746&lt;=2, $H1746&lt;=2), "Lost Customers",
    TRUE, "Unclassified"
)</f>
        <v>Unclassified</v>
      </c>
    </row>
    <row r="1747" spans="1:11" x14ac:dyDescent="0.2">
      <c r="A1747" t="str">
        <v>CUS025905</v>
      </c>
      <c r="B1747" s="1" cm="1">
        <f t="array" ref="B1747">MAX(_xlfn._xlws.FILTER(Sheet1!B:B,Sheet2!A1747 = Sheet1!A:A))</f>
        <v>43522</v>
      </c>
      <c r="C1747" s="2">
        <f t="shared" ca="1" si="31"/>
        <v>2255</v>
      </c>
      <c r="D1747" cm="1">
        <f t="array" aca="1" ref="D1747" ca="1">_xlfn.IFS(C1747 &lt;_xlfn.PERCENTILE.EXC($C$2:$C$1786,0.2),5,C1747&lt;_xlfn.PERCENTILE.EXC($C$2:$C$2000, 0.4),4, C1747&lt;_xlfn.PERCENTILE.EXC($C$2:$C$2000, 0.6),3, C1747&lt;_xlfn.PERCENTILE.EXC($C$2:$C$2000, 0.8),2, C1747&gt;=_xlfn.PERCENTILE.EXC($C$2:$C$2000, 0.8), 1)</f>
        <v>2</v>
      </c>
      <c r="E1747">
        <f>COUNTIF(Sheet1!A:A,Sheet2!A1747)</f>
        <v>1</v>
      </c>
      <c r="F1747" cm="1">
        <f t="array" ref="F1747">_xlfn.IFS(E1747 &gt; _xlfn.PERCENTILE.EXC($E$2:$E$1786,0.8), 5, E1747 &gt; _xlfn.PERCENTILE.EXC($E$2:$E$1786,0.6), 4,E1747 &gt; _xlfn.PERCENTILE.EXC($E$2:$E$1786,0.4), 3, E1747 &gt; _xlfn.PERCENTILE.EXC($E$2:$E$1786,0.2),2, E1747 &lt;= _xlfn.PERCENTILE.EXC($E$2:$E$1786,0.2), 1)</f>
        <v>1</v>
      </c>
      <c r="G1747">
        <f>SUMIF(Sheet1!A:A,A1747,Sheet1!C:C)</f>
        <v>42.9</v>
      </c>
      <c r="H1747" cm="1">
        <f t="array" ref="H1747">_xlfn.IFS(G1747 &lt;_xlfn.PERCENTILE.EXC($G$2:$G$1786,0.2),5,G1747&lt;_xlfn.PERCENTILE.EXC($G$2:$G$2000, 0.4),4, G1747&lt;_xlfn.PERCENTILE.EXC($G$2:$G$2000, 0.6),3, G1747&lt;_xlfn.PERCENTILE.EXC($G$2:$G$2000, 0.8),2, G1747&gt;=_xlfn.PERCENTILE.EXC($G$2:$G$2000, 0.8), 1)</f>
        <v>5</v>
      </c>
      <c r="K1747" t="str" cm="1">
        <f t="array" aca="1" ref="K1747" ca="1">_xlfn.IFS(
    AND($D1747=5, $F1747&gt;=4,$H1747&gt;=4), "Best Customers",
    AND($D1747&gt;=3, $D1747&lt;=4, $F1747&gt;=4, $H1747&gt;=3), "Loyal Customers",
    AND($D1747&gt;=3, $D1747&lt;=4, $F1747&gt;=2, $H1747&gt;=2), "Potential Loyal Customers",
    AND($D1747&gt;=2, $D1747&lt;=3, $F1747&gt;=3, $H1747&gt;=3), "At-Risk Customers",
    AND($D1747=1, $F1747&lt;=2, $H1747&lt;=2), "Lost Customers",
    TRUE, "Unclassified"
)</f>
        <v>Unclassified</v>
      </c>
    </row>
    <row r="1748" spans="1:11" x14ac:dyDescent="0.2">
      <c r="A1748" t="str">
        <v>CUS025906</v>
      </c>
      <c r="B1748" s="1" cm="1">
        <f t="array" ref="B1748">MAX(_xlfn._xlws.FILTER(Sheet1!B:B,Sheet2!A1748 = Sheet1!A:A))</f>
        <v>43522</v>
      </c>
      <c r="C1748" s="2">
        <f t="shared" ca="1" si="31"/>
        <v>2255</v>
      </c>
      <c r="D1748" cm="1">
        <f t="array" aca="1" ref="D1748" ca="1">_xlfn.IFS(C1748 &lt;_xlfn.PERCENTILE.EXC($C$2:$C$1786,0.2),5,C1748&lt;_xlfn.PERCENTILE.EXC($C$2:$C$2000, 0.4),4, C1748&lt;_xlfn.PERCENTILE.EXC($C$2:$C$2000, 0.6),3, C1748&lt;_xlfn.PERCENTILE.EXC($C$2:$C$2000, 0.8),2, C1748&gt;=_xlfn.PERCENTILE.EXC($C$2:$C$2000, 0.8), 1)</f>
        <v>2</v>
      </c>
      <c r="E1748">
        <f>COUNTIF(Sheet1!A:A,Sheet2!A1748)</f>
        <v>1</v>
      </c>
      <c r="F1748" cm="1">
        <f t="array" ref="F1748">_xlfn.IFS(E1748 &gt; _xlfn.PERCENTILE.EXC($E$2:$E$1786,0.8), 5, E1748 &gt; _xlfn.PERCENTILE.EXC($E$2:$E$1786,0.6), 4,E1748 &gt; _xlfn.PERCENTILE.EXC($E$2:$E$1786,0.4), 3, E1748 &gt; _xlfn.PERCENTILE.EXC($E$2:$E$1786,0.2),2, E1748 &lt;= _xlfn.PERCENTILE.EXC($E$2:$E$1786,0.2), 1)</f>
        <v>1</v>
      </c>
      <c r="G1748">
        <f>SUMIF(Sheet1!A:A,A1748,Sheet1!C:C)</f>
        <v>42.9</v>
      </c>
      <c r="H1748" cm="1">
        <f t="array" ref="H1748">_xlfn.IFS(G1748 &lt;_xlfn.PERCENTILE.EXC($G$2:$G$1786,0.2),5,G1748&lt;_xlfn.PERCENTILE.EXC($G$2:$G$2000, 0.4),4, G1748&lt;_xlfn.PERCENTILE.EXC($G$2:$G$2000, 0.6),3, G1748&lt;_xlfn.PERCENTILE.EXC($G$2:$G$2000, 0.8),2, G1748&gt;=_xlfn.PERCENTILE.EXC($G$2:$G$2000, 0.8), 1)</f>
        <v>5</v>
      </c>
      <c r="K1748" t="str" cm="1">
        <f t="array" aca="1" ref="K1748" ca="1">_xlfn.IFS(
    AND($D1748=5, $F1748&gt;=4,$H1748&gt;=4), "Best Customers",
    AND($D1748&gt;=3, $D1748&lt;=4, $F1748&gt;=4, $H1748&gt;=3), "Loyal Customers",
    AND($D1748&gt;=3, $D1748&lt;=4, $F1748&gt;=2, $H1748&gt;=2), "Potential Loyal Customers",
    AND($D1748&gt;=2, $D1748&lt;=3, $F1748&gt;=3, $H1748&gt;=3), "At-Risk Customers",
    AND($D1748=1, $F1748&lt;=2, $H1748&lt;=2), "Lost Customers",
    TRUE, "Unclassified"
)</f>
        <v>Unclassified</v>
      </c>
    </row>
    <row r="1749" spans="1:11" x14ac:dyDescent="0.2">
      <c r="A1749" t="str">
        <v>CUS025907</v>
      </c>
      <c r="B1749" s="1" cm="1">
        <f t="array" ref="B1749">MAX(_xlfn._xlws.FILTER(Sheet1!B:B,Sheet2!A1749 = Sheet1!A:A))</f>
        <v>43522</v>
      </c>
      <c r="C1749" s="2">
        <f t="shared" ca="1" si="31"/>
        <v>2255</v>
      </c>
      <c r="D1749" cm="1">
        <f t="array" aca="1" ref="D1749" ca="1">_xlfn.IFS(C1749 &lt;_xlfn.PERCENTILE.EXC($C$2:$C$1786,0.2),5,C1749&lt;_xlfn.PERCENTILE.EXC($C$2:$C$2000, 0.4),4, C1749&lt;_xlfn.PERCENTILE.EXC($C$2:$C$2000, 0.6),3, C1749&lt;_xlfn.PERCENTILE.EXC($C$2:$C$2000, 0.8),2, C1749&gt;=_xlfn.PERCENTILE.EXC($C$2:$C$2000, 0.8), 1)</f>
        <v>2</v>
      </c>
      <c r="E1749">
        <f>COUNTIF(Sheet1!A:A,Sheet2!A1749)</f>
        <v>1</v>
      </c>
      <c r="F1749" cm="1">
        <f t="array" ref="F1749">_xlfn.IFS(E1749 &gt; _xlfn.PERCENTILE.EXC($E$2:$E$1786,0.8), 5, E1749 &gt; _xlfn.PERCENTILE.EXC($E$2:$E$1786,0.6), 4,E1749 &gt; _xlfn.PERCENTILE.EXC($E$2:$E$1786,0.4), 3, E1749 &gt; _xlfn.PERCENTILE.EXC($E$2:$E$1786,0.2),2, E1749 &lt;= _xlfn.PERCENTILE.EXC($E$2:$E$1786,0.2), 1)</f>
        <v>1</v>
      </c>
      <c r="G1749">
        <f>SUMIF(Sheet1!A:A,A1749,Sheet1!C:C)</f>
        <v>71.400000000000006</v>
      </c>
      <c r="H1749" cm="1">
        <f t="array" ref="H1749">_xlfn.IFS(G1749 &lt;_xlfn.PERCENTILE.EXC($G$2:$G$1786,0.2),5,G1749&lt;_xlfn.PERCENTILE.EXC($G$2:$G$2000, 0.4),4, G1749&lt;_xlfn.PERCENTILE.EXC($G$2:$G$2000, 0.6),3, G1749&lt;_xlfn.PERCENTILE.EXC($G$2:$G$2000, 0.8),2, G1749&gt;=_xlfn.PERCENTILE.EXC($G$2:$G$2000, 0.8), 1)</f>
        <v>5</v>
      </c>
      <c r="K1749" t="str" cm="1">
        <f t="array" aca="1" ref="K1749" ca="1">_xlfn.IFS(
    AND($D1749=5, $F1749&gt;=4,$H1749&gt;=4), "Best Customers",
    AND($D1749&gt;=3, $D1749&lt;=4, $F1749&gt;=4, $H1749&gt;=3), "Loyal Customers",
    AND($D1749&gt;=3, $D1749&lt;=4, $F1749&gt;=2, $H1749&gt;=2), "Potential Loyal Customers",
    AND($D1749&gt;=2, $D1749&lt;=3, $F1749&gt;=3, $H1749&gt;=3), "At-Risk Customers",
    AND($D1749=1, $F1749&lt;=2, $H1749&lt;=2), "Lost Customers",
    TRUE, "Unclassified"
)</f>
        <v>Unclassified</v>
      </c>
    </row>
    <row r="1750" spans="1:11" x14ac:dyDescent="0.2">
      <c r="A1750" t="str">
        <v>CUS025908</v>
      </c>
      <c r="B1750" s="1" cm="1">
        <f t="array" ref="B1750">MAX(_xlfn._xlws.FILTER(Sheet1!B:B,Sheet2!A1750 = Sheet1!A:A))</f>
        <v>43522</v>
      </c>
      <c r="C1750" s="2">
        <f t="shared" ca="1" si="31"/>
        <v>2255</v>
      </c>
      <c r="D1750" cm="1">
        <f t="array" aca="1" ref="D1750" ca="1">_xlfn.IFS(C1750 &lt;_xlfn.PERCENTILE.EXC($C$2:$C$1786,0.2),5,C1750&lt;_xlfn.PERCENTILE.EXC($C$2:$C$2000, 0.4),4, C1750&lt;_xlfn.PERCENTILE.EXC($C$2:$C$2000, 0.6),3, C1750&lt;_xlfn.PERCENTILE.EXC($C$2:$C$2000, 0.8),2, C1750&gt;=_xlfn.PERCENTILE.EXC($C$2:$C$2000, 0.8), 1)</f>
        <v>2</v>
      </c>
      <c r="E1750">
        <f>COUNTIF(Sheet1!A:A,Sheet2!A1750)</f>
        <v>1</v>
      </c>
      <c r="F1750" cm="1">
        <f t="array" ref="F1750">_xlfn.IFS(E1750 &gt; _xlfn.PERCENTILE.EXC($E$2:$E$1786,0.8), 5, E1750 &gt; _xlfn.PERCENTILE.EXC($E$2:$E$1786,0.6), 4,E1750 &gt; _xlfn.PERCENTILE.EXC($E$2:$E$1786,0.4), 3, E1750 &gt; _xlfn.PERCENTILE.EXC($E$2:$E$1786,0.2),2, E1750 &lt;= _xlfn.PERCENTILE.EXC($E$2:$E$1786,0.2), 1)</f>
        <v>1</v>
      </c>
      <c r="G1750">
        <f>SUMIF(Sheet1!A:A,A1750,Sheet1!C:C)</f>
        <v>122.34</v>
      </c>
      <c r="H1750" cm="1">
        <f t="array" ref="H1750">_xlfn.IFS(G1750 &lt;_xlfn.PERCENTILE.EXC($G$2:$G$1786,0.2),5,G1750&lt;_xlfn.PERCENTILE.EXC($G$2:$G$2000, 0.4),4, G1750&lt;_xlfn.PERCENTILE.EXC($G$2:$G$2000, 0.6),3, G1750&lt;_xlfn.PERCENTILE.EXC($G$2:$G$2000, 0.8),2, G1750&gt;=_xlfn.PERCENTILE.EXC($G$2:$G$2000, 0.8), 1)</f>
        <v>4</v>
      </c>
      <c r="K1750" t="str" cm="1">
        <f t="array" aca="1" ref="K1750" ca="1">_xlfn.IFS(
    AND($D1750=5, $F1750&gt;=4,$H1750&gt;=4), "Best Customers",
    AND($D1750&gt;=3, $D1750&lt;=4, $F1750&gt;=4, $H1750&gt;=3), "Loyal Customers",
    AND($D1750&gt;=3, $D1750&lt;=4, $F1750&gt;=2, $H1750&gt;=2), "Potential Loyal Customers",
    AND($D1750&gt;=2, $D1750&lt;=3, $F1750&gt;=3, $H1750&gt;=3), "At-Risk Customers",
    AND($D1750=1, $F1750&lt;=2, $H1750&lt;=2), "Lost Customers",
    TRUE, "Unclassified"
)</f>
        <v>Unclassified</v>
      </c>
    </row>
    <row r="1751" spans="1:11" x14ac:dyDescent="0.2">
      <c r="A1751" t="str">
        <v>CUS015619</v>
      </c>
      <c r="B1751" s="1" cm="1">
        <f t="array" ref="B1751">MAX(_xlfn._xlws.FILTER(Sheet1!B:B,Sheet2!A1751 = Sheet1!A:A))</f>
        <v>44755</v>
      </c>
      <c r="C1751" s="2">
        <f t="shared" ca="1" si="31"/>
        <v>1022</v>
      </c>
      <c r="D1751" cm="1">
        <f t="array" aca="1" ref="D1751" ca="1">_xlfn.IFS(C1751 &lt;_xlfn.PERCENTILE.EXC($C$2:$C$1786,0.2),5,C1751&lt;_xlfn.PERCENTILE.EXC($C$2:$C$2000, 0.4),4, C1751&lt;_xlfn.PERCENTILE.EXC($C$2:$C$2000, 0.6),3, C1751&lt;_xlfn.PERCENTILE.EXC($C$2:$C$2000, 0.8),2, C1751&gt;=_xlfn.PERCENTILE.EXC($C$2:$C$2000, 0.8), 1)</f>
        <v>4</v>
      </c>
      <c r="E1751">
        <f>COUNTIF(Sheet1!A:A,Sheet2!A1751)</f>
        <v>5</v>
      </c>
      <c r="F1751" cm="1">
        <f t="array" ref="F1751">_xlfn.IFS(E1751 &gt; _xlfn.PERCENTILE.EXC($E$2:$E$1786,0.8), 5, E1751 &gt; _xlfn.PERCENTILE.EXC($E$2:$E$1786,0.6), 4,E1751 &gt; _xlfn.PERCENTILE.EXC($E$2:$E$1786,0.4), 3, E1751 &gt; _xlfn.PERCENTILE.EXC($E$2:$E$1786,0.2),2, E1751 &lt;= _xlfn.PERCENTILE.EXC($E$2:$E$1786,0.2), 1)</f>
        <v>4</v>
      </c>
      <c r="G1751">
        <f>SUMIF(Sheet1!A:A,A1751,Sheet1!C:C)</f>
        <v>212.99999999999997</v>
      </c>
      <c r="H1751" cm="1">
        <f t="array" ref="H1751">_xlfn.IFS(G1751 &lt;_xlfn.PERCENTILE.EXC($G$2:$G$1786,0.2),5,G1751&lt;_xlfn.PERCENTILE.EXC($G$2:$G$2000, 0.4),4, G1751&lt;_xlfn.PERCENTILE.EXC($G$2:$G$2000, 0.6),3, G1751&lt;_xlfn.PERCENTILE.EXC($G$2:$G$2000, 0.8),2, G1751&gt;=_xlfn.PERCENTILE.EXC($G$2:$G$2000, 0.8), 1)</f>
        <v>4</v>
      </c>
      <c r="K1751" t="str" cm="1">
        <f t="array" aca="1" ref="K1751" ca="1">_xlfn.IFS(
    AND($D1751=5, $F1751&gt;=4,$H1751&gt;=4), "Best Customers",
    AND($D1751&gt;=3, $D1751&lt;=4, $F1751&gt;=4, $H1751&gt;=3), "Loyal Customers",
    AND($D1751&gt;=3, $D1751&lt;=4, $F1751&gt;=2, $H1751&gt;=2), "Potential Loyal Customers",
    AND($D1751&gt;=2, $D1751&lt;=3, $F1751&gt;=3, $H1751&gt;=3), "At-Risk Customers",
    AND($D1751=1, $F1751&lt;=2, $H1751&lt;=2), "Lost Customers",
    TRUE, "Unclassified"
)</f>
        <v>Loyal Customers</v>
      </c>
    </row>
    <row r="1752" spans="1:11" x14ac:dyDescent="0.2">
      <c r="A1752" t="str">
        <v>CUS020608</v>
      </c>
      <c r="B1752" s="1" cm="1">
        <f t="array" ref="B1752">MAX(_xlfn._xlws.FILTER(Sheet1!B:B,Sheet2!A1752 = Sheet1!A:A))</f>
        <v>44251</v>
      </c>
      <c r="C1752" s="2">
        <f t="shared" ca="1" si="31"/>
        <v>1526</v>
      </c>
      <c r="D1752" cm="1">
        <f t="array" aca="1" ref="D1752" ca="1">_xlfn.IFS(C1752 &lt;_xlfn.PERCENTILE.EXC($C$2:$C$1786,0.2),5,C1752&lt;_xlfn.PERCENTILE.EXC($C$2:$C$2000, 0.4),4, C1752&lt;_xlfn.PERCENTILE.EXC($C$2:$C$2000, 0.6),3, C1752&lt;_xlfn.PERCENTILE.EXC($C$2:$C$2000, 0.8),2, C1752&gt;=_xlfn.PERCENTILE.EXC($C$2:$C$2000, 0.8), 1)</f>
        <v>3</v>
      </c>
      <c r="E1752">
        <f>COUNTIF(Sheet1!A:A,Sheet2!A1752)</f>
        <v>3</v>
      </c>
      <c r="F1752" cm="1">
        <f t="array" ref="F1752">_xlfn.IFS(E1752 &gt; _xlfn.PERCENTILE.EXC($E$2:$E$1786,0.8), 5, E1752 &gt; _xlfn.PERCENTILE.EXC($E$2:$E$1786,0.6), 4,E1752 &gt; _xlfn.PERCENTILE.EXC($E$2:$E$1786,0.4), 3, E1752 &gt; _xlfn.PERCENTILE.EXC($E$2:$E$1786,0.2),2, E1752 &lt;= _xlfn.PERCENTILE.EXC($E$2:$E$1786,0.2), 1)</f>
        <v>3</v>
      </c>
      <c r="G1752">
        <f>SUMIF(Sheet1!A:A,A1752,Sheet1!C:C)</f>
        <v>133.69999999999999</v>
      </c>
      <c r="H1752" cm="1">
        <f t="array" ref="H1752">_xlfn.IFS(G1752 &lt;_xlfn.PERCENTILE.EXC($G$2:$G$1786,0.2),5,G1752&lt;_xlfn.PERCENTILE.EXC($G$2:$G$2000, 0.4),4, G1752&lt;_xlfn.PERCENTILE.EXC($G$2:$G$2000, 0.6),3, G1752&lt;_xlfn.PERCENTILE.EXC($G$2:$G$2000, 0.8),2, G1752&gt;=_xlfn.PERCENTILE.EXC($G$2:$G$2000, 0.8), 1)</f>
        <v>4</v>
      </c>
      <c r="K1752" t="str" cm="1">
        <f t="array" aca="1" ref="K1752" ca="1">_xlfn.IFS(
    AND($D1752=5, $F1752&gt;=4,$H1752&gt;=4), "Best Customers",
    AND($D1752&gt;=3, $D1752&lt;=4, $F1752&gt;=4, $H1752&gt;=3), "Loyal Customers",
    AND($D1752&gt;=3, $D1752&lt;=4, $F1752&gt;=2, $H1752&gt;=2), "Potential Loyal Customers",
    AND($D1752&gt;=2, $D1752&lt;=3, $F1752&gt;=3, $H1752&gt;=3), "At-Risk Customers",
    AND($D1752=1, $F1752&lt;=2, $H1752&lt;=2), "Lost Customers",
    TRUE, "Unclassified"
)</f>
        <v>Potential Loyal Customers</v>
      </c>
    </row>
    <row r="1753" spans="1:11" x14ac:dyDescent="0.2">
      <c r="A1753" t="str">
        <v>CUS025305</v>
      </c>
      <c r="B1753" s="1" cm="1">
        <f t="array" ref="B1753">MAX(_xlfn._xlws.FILTER(Sheet1!B:B,Sheet2!A1753 = Sheet1!A:A))</f>
        <v>43731</v>
      </c>
      <c r="C1753" s="2">
        <f t="shared" ca="1" si="31"/>
        <v>2046</v>
      </c>
      <c r="D1753" cm="1">
        <f t="array" aca="1" ref="D1753" ca="1">_xlfn.IFS(C1753 &lt;_xlfn.PERCENTILE.EXC($C$2:$C$1786,0.2),5,C1753&lt;_xlfn.PERCENTILE.EXC($C$2:$C$2000, 0.4),4, C1753&lt;_xlfn.PERCENTILE.EXC($C$2:$C$2000, 0.6),3, C1753&lt;_xlfn.PERCENTILE.EXC($C$2:$C$2000, 0.8),2, C1753&gt;=_xlfn.PERCENTILE.EXC($C$2:$C$2000, 0.8), 1)</f>
        <v>3</v>
      </c>
      <c r="E1753">
        <f>COUNTIF(Sheet1!A:A,Sheet2!A1753)</f>
        <v>2</v>
      </c>
      <c r="F1753" cm="1">
        <f t="array" ref="F1753">_xlfn.IFS(E1753 &gt; _xlfn.PERCENTILE.EXC($E$2:$E$1786,0.8), 5, E1753 &gt; _xlfn.PERCENTILE.EXC($E$2:$E$1786,0.6), 4,E1753 &gt; _xlfn.PERCENTILE.EXC($E$2:$E$1786,0.4), 3, E1753 &gt; _xlfn.PERCENTILE.EXC($E$2:$E$1786,0.2),2, E1753 &lt;= _xlfn.PERCENTILE.EXC($E$2:$E$1786,0.2), 1)</f>
        <v>2</v>
      </c>
      <c r="G1753">
        <f>SUMIF(Sheet1!A:A,A1753,Sheet1!C:C)</f>
        <v>118.80000000000001</v>
      </c>
      <c r="H1753" cm="1">
        <f t="array" ref="H1753">_xlfn.IFS(G1753 &lt;_xlfn.PERCENTILE.EXC($G$2:$G$1786,0.2),5,G1753&lt;_xlfn.PERCENTILE.EXC($G$2:$G$2000, 0.4),4, G1753&lt;_xlfn.PERCENTILE.EXC($G$2:$G$2000, 0.6),3, G1753&lt;_xlfn.PERCENTILE.EXC($G$2:$G$2000, 0.8),2, G1753&gt;=_xlfn.PERCENTILE.EXC($G$2:$G$2000, 0.8), 1)</f>
        <v>4</v>
      </c>
      <c r="K1753" t="str" cm="1">
        <f t="array" aca="1" ref="K1753" ca="1">_xlfn.IFS(
    AND($D1753=5, $F1753&gt;=4,$H1753&gt;=4), "Best Customers",
    AND($D1753&gt;=3, $D1753&lt;=4, $F1753&gt;=4, $H1753&gt;=3), "Loyal Customers",
    AND($D1753&gt;=3, $D1753&lt;=4, $F1753&gt;=2, $H1753&gt;=2), "Potential Loyal Customers",
    AND($D1753&gt;=2, $D1753&lt;=3, $F1753&gt;=3, $H1753&gt;=3), "At-Risk Customers",
    AND($D1753=1, $F1753&lt;=2, $H1753&lt;=2), "Lost Customers",
    TRUE, "Unclassified"
)</f>
        <v>Potential Loyal Customers</v>
      </c>
    </row>
    <row r="1754" spans="1:11" x14ac:dyDescent="0.2">
      <c r="A1754" t="str">
        <v>CUS025707</v>
      </c>
      <c r="B1754" s="1" cm="1">
        <f t="array" ref="B1754">MAX(_xlfn._xlws.FILTER(Sheet1!B:B,Sheet2!A1754 = Sheet1!A:A))</f>
        <v>43620</v>
      </c>
      <c r="C1754" s="2">
        <f t="shared" ca="1" si="31"/>
        <v>2157</v>
      </c>
      <c r="D1754" cm="1">
        <f t="array" aca="1" ref="D1754" ca="1">_xlfn.IFS(C1754 &lt;_xlfn.PERCENTILE.EXC($C$2:$C$1786,0.2),5,C1754&lt;_xlfn.PERCENTILE.EXC($C$2:$C$2000, 0.4),4, C1754&lt;_xlfn.PERCENTILE.EXC($C$2:$C$2000, 0.6),3, C1754&lt;_xlfn.PERCENTILE.EXC($C$2:$C$2000, 0.8),2, C1754&gt;=_xlfn.PERCENTILE.EXC($C$2:$C$2000, 0.8), 1)</f>
        <v>3</v>
      </c>
      <c r="E1754">
        <f>COUNTIF(Sheet1!A:A,Sheet2!A1754)</f>
        <v>2</v>
      </c>
      <c r="F1754" cm="1">
        <f t="array" ref="F1754">_xlfn.IFS(E1754 &gt; _xlfn.PERCENTILE.EXC($E$2:$E$1786,0.8), 5, E1754 &gt; _xlfn.PERCENTILE.EXC($E$2:$E$1786,0.6), 4,E1754 &gt; _xlfn.PERCENTILE.EXC($E$2:$E$1786,0.4), 3, E1754 &gt; _xlfn.PERCENTILE.EXC($E$2:$E$1786,0.2),2, E1754 &lt;= _xlfn.PERCENTILE.EXC($E$2:$E$1786,0.2), 1)</f>
        <v>2</v>
      </c>
      <c r="G1754">
        <f>SUMIF(Sheet1!A:A,A1754,Sheet1!C:C)</f>
        <v>105.8</v>
      </c>
      <c r="H1754" cm="1">
        <f t="array" ref="H1754">_xlfn.IFS(G1754 &lt;_xlfn.PERCENTILE.EXC($G$2:$G$1786,0.2),5,G1754&lt;_xlfn.PERCENTILE.EXC($G$2:$G$2000, 0.4),4, G1754&lt;_xlfn.PERCENTILE.EXC($G$2:$G$2000, 0.6),3, G1754&lt;_xlfn.PERCENTILE.EXC($G$2:$G$2000, 0.8),2, G1754&gt;=_xlfn.PERCENTILE.EXC($G$2:$G$2000, 0.8), 1)</f>
        <v>4</v>
      </c>
      <c r="K1754" t="str" cm="1">
        <f t="array" aca="1" ref="K1754" ca="1">_xlfn.IFS(
    AND($D1754=5, $F1754&gt;=4,$H1754&gt;=4), "Best Customers",
    AND($D1754&gt;=3, $D1754&lt;=4, $F1754&gt;=4, $H1754&gt;=3), "Loyal Customers",
    AND($D1754&gt;=3, $D1754&lt;=4, $F1754&gt;=2, $H1754&gt;=2), "Potential Loyal Customers",
    AND($D1754&gt;=2, $D1754&lt;=3, $F1754&gt;=3, $H1754&gt;=3), "At-Risk Customers",
    AND($D1754=1, $F1754&lt;=2, $H1754&lt;=2), "Lost Customers",
    TRUE, "Unclassified"
)</f>
        <v>Potential Loyal Customers</v>
      </c>
    </row>
    <row r="1755" spans="1:11" x14ac:dyDescent="0.2">
      <c r="A1755" t="str">
        <v>CUS025910</v>
      </c>
      <c r="B1755" s="1" cm="1">
        <f t="array" ref="B1755">MAX(_xlfn._xlws.FILTER(Sheet1!B:B,Sheet2!A1755 = Sheet1!A:A))</f>
        <v>43522</v>
      </c>
      <c r="C1755" s="2">
        <f t="shared" ca="1" si="31"/>
        <v>2255</v>
      </c>
      <c r="D1755" cm="1">
        <f t="array" aca="1" ref="D1755" ca="1">_xlfn.IFS(C1755 &lt;_xlfn.PERCENTILE.EXC($C$2:$C$1786,0.2),5,C1755&lt;_xlfn.PERCENTILE.EXC($C$2:$C$2000, 0.4),4, C1755&lt;_xlfn.PERCENTILE.EXC($C$2:$C$2000, 0.6),3, C1755&lt;_xlfn.PERCENTILE.EXC($C$2:$C$2000, 0.8),2, C1755&gt;=_xlfn.PERCENTILE.EXC($C$2:$C$2000, 0.8), 1)</f>
        <v>2</v>
      </c>
      <c r="E1755">
        <f>COUNTIF(Sheet1!A:A,Sheet2!A1755)</f>
        <v>1</v>
      </c>
      <c r="F1755" cm="1">
        <f t="array" ref="F1755">_xlfn.IFS(E1755 &gt; _xlfn.PERCENTILE.EXC($E$2:$E$1786,0.8), 5, E1755 &gt; _xlfn.PERCENTILE.EXC($E$2:$E$1786,0.6), 4,E1755 &gt; _xlfn.PERCENTILE.EXC($E$2:$E$1786,0.4), 3, E1755 &gt; _xlfn.PERCENTILE.EXC($E$2:$E$1786,0.2),2, E1755 &lt;= _xlfn.PERCENTILE.EXC($E$2:$E$1786,0.2), 1)</f>
        <v>1</v>
      </c>
      <c r="G1755">
        <f>SUMIF(Sheet1!A:A,A1755,Sheet1!C:C)</f>
        <v>42.9</v>
      </c>
      <c r="H1755" cm="1">
        <f t="array" ref="H1755">_xlfn.IFS(G1755 &lt;_xlfn.PERCENTILE.EXC($G$2:$G$1786,0.2),5,G1755&lt;_xlfn.PERCENTILE.EXC($G$2:$G$2000, 0.4),4, G1755&lt;_xlfn.PERCENTILE.EXC($G$2:$G$2000, 0.6),3, G1755&lt;_xlfn.PERCENTILE.EXC($G$2:$G$2000, 0.8),2, G1755&gt;=_xlfn.PERCENTILE.EXC($G$2:$G$2000, 0.8), 1)</f>
        <v>5</v>
      </c>
      <c r="K1755" t="str" cm="1">
        <f t="array" aca="1" ref="K1755" ca="1">_xlfn.IFS(
    AND($D1755=5, $F1755&gt;=4,$H1755&gt;=4), "Best Customers",
    AND($D1755&gt;=3, $D1755&lt;=4, $F1755&gt;=4, $H1755&gt;=3), "Loyal Customers",
    AND($D1755&gt;=3, $D1755&lt;=4, $F1755&gt;=2, $H1755&gt;=2), "Potential Loyal Customers",
    AND($D1755&gt;=2, $D1755&lt;=3, $F1755&gt;=3, $H1755&gt;=3), "At-Risk Customers",
    AND($D1755=1, $F1755&lt;=2, $H1755&lt;=2), "Lost Customers",
    TRUE, "Unclassified"
)</f>
        <v>Unclassified</v>
      </c>
    </row>
    <row r="1756" spans="1:11" x14ac:dyDescent="0.2">
      <c r="A1756" t="str">
        <v>CUS004181</v>
      </c>
      <c r="B1756" s="1" cm="1">
        <f t="array" ref="B1756">MAX(_xlfn._xlws.FILTER(Sheet1!B:B,Sheet2!A1756 = Sheet1!A:A))</f>
        <v>45574</v>
      </c>
      <c r="C1756" s="2">
        <f t="shared" ca="1" si="31"/>
        <v>203</v>
      </c>
      <c r="D1756" cm="1">
        <f t="array" aca="1" ref="D1756" ca="1">_xlfn.IFS(C1756 &lt;_xlfn.PERCENTILE.EXC($C$2:$C$1786,0.2),5,C1756&lt;_xlfn.PERCENTILE.EXC($C$2:$C$2000, 0.4),4, C1756&lt;_xlfn.PERCENTILE.EXC($C$2:$C$2000, 0.6),3, C1756&lt;_xlfn.PERCENTILE.EXC($C$2:$C$2000, 0.8),2, C1756&gt;=_xlfn.PERCENTILE.EXC($C$2:$C$2000, 0.8), 1)</f>
        <v>5</v>
      </c>
      <c r="E1756">
        <f>COUNTIF(Sheet1!A:A,Sheet2!A1756)</f>
        <v>11</v>
      </c>
      <c r="F1756" cm="1">
        <f t="array" ref="F1756">_xlfn.IFS(E1756 &gt; _xlfn.PERCENTILE.EXC($E$2:$E$1786,0.8), 5, E1756 &gt; _xlfn.PERCENTILE.EXC($E$2:$E$1786,0.6), 4,E1756 &gt; _xlfn.PERCENTILE.EXC($E$2:$E$1786,0.4), 3, E1756 &gt; _xlfn.PERCENTILE.EXC($E$2:$E$1786,0.2),2, E1756 &lt;= _xlfn.PERCENTILE.EXC($E$2:$E$1786,0.2), 1)</f>
        <v>4</v>
      </c>
      <c r="G1756">
        <f>SUMIF(Sheet1!A:A,A1756,Sheet1!C:C)</f>
        <v>721.94999999999993</v>
      </c>
      <c r="H1756" cm="1">
        <f t="array" ref="H1756">_xlfn.IFS(G1756 &lt;_xlfn.PERCENTILE.EXC($G$2:$G$1786,0.2),5,G1756&lt;_xlfn.PERCENTILE.EXC($G$2:$G$2000, 0.4),4, G1756&lt;_xlfn.PERCENTILE.EXC($G$2:$G$2000, 0.6),3, G1756&lt;_xlfn.PERCENTILE.EXC($G$2:$G$2000, 0.8),2, G1756&gt;=_xlfn.PERCENTILE.EXC($G$2:$G$2000, 0.8), 1)</f>
        <v>2</v>
      </c>
      <c r="K1756" t="str" cm="1">
        <f t="array" aca="1" ref="K1756" ca="1">_xlfn.IFS(
    AND($D1756=5, $F1756&gt;=4,$H1756&gt;=4), "Best Customers",
    AND($D1756&gt;=3, $D1756&lt;=4, $F1756&gt;=4, $H1756&gt;=3), "Loyal Customers",
    AND($D1756&gt;=3, $D1756&lt;=4, $F1756&gt;=2, $H1756&gt;=2), "Potential Loyal Customers",
    AND($D1756&gt;=2, $D1756&lt;=3, $F1756&gt;=3, $H1756&gt;=3), "At-Risk Customers",
    AND($D1756=1, $F1756&lt;=2, $H1756&lt;=2), "Lost Customers",
    TRUE, "Unclassified"
)</f>
        <v>Unclassified</v>
      </c>
    </row>
    <row r="1757" spans="1:11" x14ac:dyDescent="0.2">
      <c r="A1757" t="str">
        <v>CUS019262</v>
      </c>
      <c r="B1757" s="1" cm="1">
        <f t="array" ref="B1757">MAX(_xlfn._xlws.FILTER(Sheet1!B:B,Sheet2!A1757 = Sheet1!A:A))</f>
        <v>44413</v>
      </c>
      <c r="C1757" s="2">
        <f t="shared" ca="1" si="31"/>
        <v>1364</v>
      </c>
      <c r="D1757" cm="1">
        <f t="array" aca="1" ref="D1757" ca="1">_xlfn.IFS(C1757 &lt;_xlfn.PERCENTILE.EXC($C$2:$C$1786,0.2),5,C1757&lt;_xlfn.PERCENTILE.EXC($C$2:$C$2000, 0.4),4, C1757&lt;_xlfn.PERCENTILE.EXC($C$2:$C$2000, 0.6),3, C1757&lt;_xlfn.PERCENTILE.EXC($C$2:$C$2000, 0.8),2, C1757&gt;=_xlfn.PERCENTILE.EXC($C$2:$C$2000, 0.8), 1)</f>
        <v>3</v>
      </c>
      <c r="E1757">
        <f>COUNTIF(Sheet1!A:A,Sheet2!A1757)</f>
        <v>5</v>
      </c>
      <c r="F1757" cm="1">
        <f t="array" ref="F1757">_xlfn.IFS(E1757 &gt; _xlfn.PERCENTILE.EXC($E$2:$E$1786,0.8), 5, E1757 &gt; _xlfn.PERCENTILE.EXC($E$2:$E$1786,0.6), 4,E1757 &gt; _xlfn.PERCENTILE.EXC($E$2:$E$1786,0.4), 3, E1757 &gt; _xlfn.PERCENTILE.EXC($E$2:$E$1786,0.2),2, E1757 &lt;= _xlfn.PERCENTILE.EXC($E$2:$E$1786,0.2), 1)</f>
        <v>4</v>
      </c>
      <c r="G1757">
        <f>SUMIF(Sheet1!A:A,A1757,Sheet1!C:C)</f>
        <v>331.09999999999997</v>
      </c>
      <c r="H1757" cm="1">
        <f t="array" ref="H1757">_xlfn.IFS(G1757 &lt;_xlfn.PERCENTILE.EXC($G$2:$G$1786,0.2),5,G1757&lt;_xlfn.PERCENTILE.EXC($G$2:$G$2000, 0.4),4, G1757&lt;_xlfn.PERCENTILE.EXC($G$2:$G$2000, 0.6),3, G1757&lt;_xlfn.PERCENTILE.EXC($G$2:$G$2000, 0.8),2, G1757&gt;=_xlfn.PERCENTILE.EXC($G$2:$G$2000, 0.8), 1)</f>
        <v>3</v>
      </c>
      <c r="K1757" t="str" cm="1">
        <f t="array" aca="1" ref="K1757" ca="1">_xlfn.IFS(
    AND($D1757=5, $F1757&gt;=4,$H1757&gt;=4), "Best Customers",
    AND($D1757&gt;=3, $D1757&lt;=4, $F1757&gt;=4, $H1757&gt;=3), "Loyal Customers",
    AND($D1757&gt;=3, $D1757&lt;=4, $F1757&gt;=2, $H1757&gt;=2), "Potential Loyal Customers",
    AND($D1757&gt;=2, $D1757&lt;=3, $F1757&gt;=3, $H1757&gt;=3), "At-Risk Customers",
    AND($D1757=1, $F1757&lt;=2, $H1757&lt;=2), "Lost Customers",
    TRUE, "Unclassified"
)</f>
        <v>Loyal Customers</v>
      </c>
    </row>
    <row r="1758" spans="1:11" x14ac:dyDescent="0.2">
      <c r="A1758" t="str">
        <v>CUS025911</v>
      </c>
      <c r="B1758" s="1" cm="1">
        <f t="array" ref="B1758">MAX(_xlfn._xlws.FILTER(Sheet1!B:B,Sheet2!A1758 = Sheet1!A:A))</f>
        <v>43522</v>
      </c>
      <c r="C1758" s="2">
        <f t="shared" ca="1" si="31"/>
        <v>2255</v>
      </c>
      <c r="D1758" cm="1">
        <f t="array" aca="1" ref="D1758" ca="1">_xlfn.IFS(C1758 &lt;_xlfn.PERCENTILE.EXC($C$2:$C$1786,0.2),5,C1758&lt;_xlfn.PERCENTILE.EXC($C$2:$C$2000, 0.4),4, C1758&lt;_xlfn.PERCENTILE.EXC($C$2:$C$2000, 0.6),3, C1758&lt;_xlfn.PERCENTILE.EXC($C$2:$C$2000, 0.8),2, C1758&gt;=_xlfn.PERCENTILE.EXC($C$2:$C$2000, 0.8), 1)</f>
        <v>2</v>
      </c>
      <c r="E1758">
        <f>COUNTIF(Sheet1!A:A,Sheet2!A1758)</f>
        <v>1</v>
      </c>
      <c r="F1758" cm="1">
        <f t="array" ref="F1758">_xlfn.IFS(E1758 &gt; _xlfn.PERCENTILE.EXC($E$2:$E$1786,0.8), 5, E1758 &gt; _xlfn.PERCENTILE.EXC($E$2:$E$1786,0.6), 4,E1758 &gt; _xlfn.PERCENTILE.EXC($E$2:$E$1786,0.4), 3, E1758 &gt; _xlfn.PERCENTILE.EXC($E$2:$E$1786,0.2),2, E1758 &lt;= _xlfn.PERCENTILE.EXC($E$2:$E$1786,0.2), 1)</f>
        <v>1</v>
      </c>
      <c r="G1758">
        <f>SUMIF(Sheet1!A:A,A1758,Sheet1!C:C)</f>
        <v>42.9</v>
      </c>
      <c r="H1758" cm="1">
        <f t="array" ref="H1758">_xlfn.IFS(G1758 &lt;_xlfn.PERCENTILE.EXC($G$2:$G$1786,0.2),5,G1758&lt;_xlfn.PERCENTILE.EXC($G$2:$G$2000, 0.4),4, G1758&lt;_xlfn.PERCENTILE.EXC($G$2:$G$2000, 0.6),3, G1758&lt;_xlfn.PERCENTILE.EXC($G$2:$G$2000, 0.8),2, G1758&gt;=_xlfn.PERCENTILE.EXC($G$2:$G$2000, 0.8), 1)</f>
        <v>5</v>
      </c>
      <c r="K1758" t="str" cm="1">
        <f t="array" aca="1" ref="K1758" ca="1">_xlfn.IFS(
    AND($D1758=5, $F1758&gt;=4,$H1758&gt;=4), "Best Customers",
    AND($D1758&gt;=3, $D1758&lt;=4, $F1758&gt;=4, $H1758&gt;=3), "Loyal Customers",
    AND($D1758&gt;=3, $D1758&lt;=4, $F1758&gt;=2, $H1758&gt;=2), "Potential Loyal Customers",
    AND($D1758&gt;=2, $D1758&lt;=3, $F1758&gt;=3, $H1758&gt;=3), "At-Risk Customers",
    AND($D1758=1, $F1758&lt;=2, $H1758&lt;=2), "Lost Customers",
    TRUE, "Unclassified"
)</f>
        <v>Unclassified</v>
      </c>
    </row>
    <row r="1759" spans="1:11" x14ac:dyDescent="0.2">
      <c r="A1759" t="str">
        <v>CUS012873</v>
      </c>
      <c r="B1759" s="1" cm="1">
        <f t="array" ref="B1759">MAX(_xlfn._xlws.FILTER(Sheet1!B:B,Sheet2!A1759 = Sheet1!A:A))</f>
        <v>44986</v>
      </c>
      <c r="C1759" s="2">
        <f t="shared" ca="1" si="31"/>
        <v>791</v>
      </c>
      <c r="D1759" cm="1">
        <f t="array" aca="1" ref="D1759" ca="1">_xlfn.IFS(C1759 &lt;_xlfn.PERCENTILE.EXC($C$2:$C$1786,0.2),5,C1759&lt;_xlfn.PERCENTILE.EXC($C$2:$C$2000, 0.4),4, C1759&lt;_xlfn.PERCENTILE.EXC($C$2:$C$2000, 0.6),3, C1759&lt;_xlfn.PERCENTILE.EXC($C$2:$C$2000, 0.8),2, C1759&gt;=_xlfn.PERCENTILE.EXC($C$2:$C$2000, 0.8), 1)</f>
        <v>4</v>
      </c>
      <c r="E1759">
        <f>COUNTIF(Sheet1!A:A,Sheet2!A1759)</f>
        <v>3</v>
      </c>
      <c r="F1759" cm="1">
        <f t="array" ref="F1759">_xlfn.IFS(E1759 &gt; _xlfn.PERCENTILE.EXC($E$2:$E$1786,0.8), 5, E1759 &gt; _xlfn.PERCENTILE.EXC($E$2:$E$1786,0.6), 4,E1759 &gt; _xlfn.PERCENTILE.EXC($E$2:$E$1786,0.4), 3, E1759 &gt; _xlfn.PERCENTILE.EXC($E$2:$E$1786,0.2),2, E1759 &lt;= _xlfn.PERCENTILE.EXC($E$2:$E$1786,0.2), 1)</f>
        <v>3</v>
      </c>
      <c r="G1759">
        <f>SUMIF(Sheet1!A:A,A1759,Sheet1!C:C)</f>
        <v>170.35</v>
      </c>
      <c r="H1759" cm="1">
        <f t="array" ref="H1759">_xlfn.IFS(G1759 &lt;_xlfn.PERCENTILE.EXC($G$2:$G$1786,0.2),5,G1759&lt;_xlfn.PERCENTILE.EXC($G$2:$G$2000, 0.4),4, G1759&lt;_xlfn.PERCENTILE.EXC($G$2:$G$2000, 0.6),3, G1759&lt;_xlfn.PERCENTILE.EXC($G$2:$G$2000, 0.8),2, G1759&gt;=_xlfn.PERCENTILE.EXC($G$2:$G$2000, 0.8), 1)</f>
        <v>4</v>
      </c>
      <c r="K1759" t="str" cm="1">
        <f t="array" aca="1" ref="K1759" ca="1">_xlfn.IFS(
    AND($D1759=5, $F1759&gt;=4,$H1759&gt;=4), "Best Customers",
    AND($D1759&gt;=3, $D1759&lt;=4, $F1759&gt;=4, $H1759&gt;=3), "Loyal Customers",
    AND($D1759&gt;=3, $D1759&lt;=4, $F1759&gt;=2, $H1759&gt;=2), "Potential Loyal Customers",
    AND($D1759&gt;=2, $D1759&lt;=3, $F1759&gt;=3, $H1759&gt;=3), "At-Risk Customers",
    AND($D1759=1, $F1759&lt;=2, $H1759&lt;=2), "Lost Customers",
    TRUE, "Unclassified"
)</f>
        <v>Potential Loyal Customers</v>
      </c>
    </row>
    <row r="1760" spans="1:11" x14ac:dyDescent="0.2">
      <c r="A1760" t="str">
        <v>CUS016173</v>
      </c>
      <c r="B1760" s="1" cm="1">
        <f t="array" ref="B1760">MAX(_xlfn._xlws.FILTER(Sheet1!B:B,Sheet2!A1760 = Sheet1!A:A))</f>
        <v>44713</v>
      </c>
      <c r="C1760" s="2">
        <f t="shared" ca="1" si="31"/>
        <v>1064</v>
      </c>
      <c r="D1760" cm="1">
        <f t="array" aca="1" ref="D1760" ca="1">_xlfn.IFS(C1760 &lt;_xlfn.PERCENTILE.EXC($C$2:$C$1786,0.2),5,C1760&lt;_xlfn.PERCENTILE.EXC($C$2:$C$2000, 0.4),4, C1760&lt;_xlfn.PERCENTILE.EXC($C$2:$C$2000, 0.6),3, C1760&lt;_xlfn.PERCENTILE.EXC($C$2:$C$2000, 0.8),2, C1760&gt;=_xlfn.PERCENTILE.EXC($C$2:$C$2000, 0.8), 1)</f>
        <v>4</v>
      </c>
      <c r="E1760">
        <f>COUNTIF(Sheet1!A:A,Sheet2!A1760)</f>
        <v>4</v>
      </c>
      <c r="F1760" cm="1">
        <f t="array" ref="F1760">_xlfn.IFS(E1760 &gt; _xlfn.PERCENTILE.EXC($E$2:$E$1786,0.8), 5, E1760 &gt; _xlfn.PERCENTILE.EXC($E$2:$E$1786,0.6), 4,E1760 &gt; _xlfn.PERCENTILE.EXC($E$2:$E$1786,0.4), 3, E1760 &gt; _xlfn.PERCENTILE.EXC($E$2:$E$1786,0.2),2, E1760 &lt;= _xlfn.PERCENTILE.EXC($E$2:$E$1786,0.2), 1)</f>
        <v>3</v>
      </c>
      <c r="G1760">
        <f>SUMIF(Sheet1!A:A,A1760,Sheet1!C:C)</f>
        <v>276.35000000000002</v>
      </c>
      <c r="H1760" cm="1">
        <f t="array" ref="H1760">_xlfn.IFS(G1760 &lt;_xlfn.PERCENTILE.EXC($G$2:$G$1786,0.2),5,G1760&lt;_xlfn.PERCENTILE.EXC($G$2:$G$2000, 0.4),4, G1760&lt;_xlfn.PERCENTILE.EXC($G$2:$G$2000, 0.6),3, G1760&lt;_xlfn.PERCENTILE.EXC($G$2:$G$2000, 0.8),2, G1760&gt;=_xlfn.PERCENTILE.EXC($G$2:$G$2000, 0.8), 1)</f>
        <v>3</v>
      </c>
      <c r="K1760" t="str" cm="1">
        <f t="array" aca="1" ref="K1760" ca="1">_xlfn.IFS(
    AND($D1760=5, $F1760&gt;=4,$H1760&gt;=4), "Best Customers",
    AND($D1760&gt;=3, $D1760&lt;=4, $F1760&gt;=4, $H1760&gt;=3), "Loyal Customers",
    AND($D1760&gt;=3, $D1760&lt;=4, $F1760&gt;=2, $H1760&gt;=2), "Potential Loyal Customers",
    AND($D1760&gt;=2, $D1760&lt;=3, $F1760&gt;=3, $H1760&gt;=3), "At-Risk Customers",
    AND($D1760=1, $F1760&lt;=2, $H1760&lt;=2), "Lost Customers",
    TRUE, "Unclassified"
)</f>
        <v>Potential Loyal Customers</v>
      </c>
    </row>
    <row r="1761" spans="1:11" x14ac:dyDescent="0.2">
      <c r="A1761" t="str">
        <v>CUS025890</v>
      </c>
      <c r="B1761" s="1" cm="1">
        <f t="array" ref="B1761">MAX(_xlfn._xlws.FILTER(Sheet1!B:B,Sheet2!A1761 = Sheet1!A:A))</f>
        <v>43523</v>
      </c>
      <c r="C1761" s="2">
        <f t="shared" ca="1" si="31"/>
        <v>2254</v>
      </c>
      <c r="D1761" cm="1">
        <f t="array" aca="1" ref="D1761" ca="1">_xlfn.IFS(C1761 &lt;_xlfn.PERCENTILE.EXC($C$2:$C$1786,0.2),5,C1761&lt;_xlfn.PERCENTILE.EXC($C$2:$C$2000, 0.4),4, C1761&lt;_xlfn.PERCENTILE.EXC($C$2:$C$2000, 0.6),3, C1761&lt;_xlfn.PERCENTILE.EXC($C$2:$C$2000, 0.8),2, C1761&gt;=_xlfn.PERCENTILE.EXC($C$2:$C$2000, 0.8), 1)</f>
        <v>3</v>
      </c>
      <c r="E1761">
        <f>COUNTIF(Sheet1!A:A,Sheet2!A1761)</f>
        <v>1</v>
      </c>
      <c r="F1761" cm="1">
        <f t="array" ref="F1761">_xlfn.IFS(E1761 &gt; _xlfn.PERCENTILE.EXC($E$2:$E$1786,0.8), 5, E1761 &gt; _xlfn.PERCENTILE.EXC($E$2:$E$1786,0.6), 4,E1761 &gt; _xlfn.PERCENTILE.EXC($E$2:$E$1786,0.4), 3, E1761 &gt; _xlfn.PERCENTILE.EXC($E$2:$E$1786,0.2),2, E1761 &lt;= _xlfn.PERCENTILE.EXC($E$2:$E$1786,0.2), 1)</f>
        <v>1</v>
      </c>
      <c r="G1761">
        <f>SUMIF(Sheet1!A:A,A1761,Sheet1!C:C)</f>
        <v>42.45</v>
      </c>
      <c r="H1761" cm="1">
        <f t="array" ref="H1761">_xlfn.IFS(G1761 &lt;_xlfn.PERCENTILE.EXC($G$2:$G$1786,0.2),5,G1761&lt;_xlfn.PERCENTILE.EXC($G$2:$G$2000, 0.4),4, G1761&lt;_xlfn.PERCENTILE.EXC($G$2:$G$2000, 0.6),3, G1761&lt;_xlfn.PERCENTILE.EXC($G$2:$G$2000, 0.8),2, G1761&gt;=_xlfn.PERCENTILE.EXC($G$2:$G$2000, 0.8), 1)</f>
        <v>5</v>
      </c>
      <c r="K1761" t="str" cm="1">
        <f t="array" aca="1" ref="K1761" ca="1">_xlfn.IFS(
    AND($D1761=5, $F1761&gt;=4,$H1761&gt;=4), "Best Customers",
    AND($D1761&gt;=3, $D1761&lt;=4, $F1761&gt;=4, $H1761&gt;=3), "Loyal Customers",
    AND($D1761&gt;=3, $D1761&lt;=4, $F1761&gt;=2, $H1761&gt;=2), "Potential Loyal Customers",
    AND($D1761&gt;=2, $D1761&lt;=3, $F1761&gt;=3, $H1761&gt;=3), "At-Risk Customers",
    AND($D1761=1, $F1761&lt;=2, $H1761&lt;=2), "Lost Customers",
    TRUE, "Unclassified"
)</f>
        <v>Unclassified</v>
      </c>
    </row>
    <row r="1762" spans="1:11" x14ac:dyDescent="0.2">
      <c r="A1762" t="str">
        <v>CUS014270</v>
      </c>
      <c r="B1762" s="1" cm="1">
        <f t="array" ref="B1762">MAX(_xlfn._xlws.FILTER(Sheet1!B:B,Sheet2!A1762 = Sheet1!A:A))</f>
        <v>44882</v>
      </c>
      <c r="C1762" s="2">
        <f t="shared" ca="1" si="31"/>
        <v>895</v>
      </c>
      <c r="D1762" cm="1">
        <f t="array" aca="1" ref="D1762" ca="1">_xlfn.IFS(C1762 &lt;_xlfn.PERCENTILE.EXC($C$2:$C$1786,0.2),5,C1762&lt;_xlfn.PERCENTILE.EXC($C$2:$C$2000, 0.4),4, C1762&lt;_xlfn.PERCENTILE.EXC($C$2:$C$2000, 0.6),3, C1762&lt;_xlfn.PERCENTILE.EXC($C$2:$C$2000, 0.8),2, C1762&gt;=_xlfn.PERCENTILE.EXC($C$2:$C$2000, 0.8), 1)</f>
        <v>4</v>
      </c>
      <c r="E1762">
        <f>COUNTIF(Sheet1!A:A,Sheet2!A1762)</f>
        <v>6</v>
      </c>
      <c r="F1762" cm="1">
        <f t="array" ref="F1762">_xlfn.IFS(E1762 &gt; _xlfn.PERCENTILE.EXC($E$2:$E$1786,0.8), 5, E1762 &gt; _xlfn.PERCENTILE.EXC($E$2:$E$1786,0.6), 4,E1762 &gt; _xlfn.PERCENTILE.EXC($E$2:$E$1786,0.4), 3, E1762 &gt; _xlfn.PERCENTILE.EXC($E$2:$E$1786,0.2),2, E1762 &lt;= _xlfn.PERCENTILE.EXC($E$2:$E$1786,0.2), 1)</f>
        <v>4</v>
      </c>
      <c r="G1762">
        <f>SUMIF(Sheet1!A:A,A1762,Sheet1!C:C)</f>
        <v>1011.25</v>
      </c>
      <c r="H1762" cm="1">
        <f t="array" ref="H1762">_xlfn.IFS(G1762 &lt;_xlfn.PERCENTILE.EXC($G$2:$G$1786,0.2),5,G1762&lt;_xlfn.PERCENTILE.EXC($G$2:$G$2000, 0.4),4, G1762&lt;_xlfn.PERCENTILE.EXC($G$2:$G$2000, 0.6),3, G1762&lt;_xlfn.PERCENTILE.EXC($G$2:$G$2000, 0.8),2, G1762&gt;=_xlfn.PERCENTILE.EXC($G$2:$G$2000, 0.8), 1)</f>
        <v>2</v>
      </c>
      <c r="K1762" t="str" cm="1">
        <f t="array" aca="1" ref="K1762" ca="1">_xlfn.IFS(
    AND($D1762=5, $F1762&gt;=4,$H1762&gt;=4), "Best Customers",
    AND($D1762&gt;=3, $D1762&lt;=4, $F1762&gt;=4, $H1762&gt;=3), "Loyal Customers",
    AND($D1762&gt;=3, $D1762&lt;=4, $F1762&gt;=2, $H1762&gt;=2), "Potential Loyal Customers",
    AND($D1762&gt;=2, $D1762&lt;=3, $F1762&gt;=3, $H1762&gt;=3), "At-Risk Customers",
    AND($D1762=1, $F1762&lt;=2, $H1762&lt;=2), "Lost Customers",
    TRUE, "Unclassified"
)</f>
        <v>Potential Loyal Customers</v>
      </c>
    </row>
    <row r="1763" spans="1:11" x14ac:dyDescent="0.2">
      <c r="A1763" t="str">
        <v>CUS009832</v>
      </c>
      <c r="B1763" s="1" cm="1">
        <f t="array" ref="B1763">MAX(_xlfn._xlws.FILTER(Sheet1!B:B,Sheet2!A1763 = Sheet1!A:A))</f>
        <v>45238</v>
      </c>
      <c r="C1763" s="2">
        <f t="shared" ca="1" si="31"/>
        <v>539</v>
      </c>
      <c r="D1763" cm="1">
        <f t="array" aca="1" ref="D1763" ca="1">_xlfn.IFS(C1763 &lt;_xlfn.PERCENTILE.EXC($C$2:$C$1786,0.2),5,C1763&lt;_xlfn.PERCENTILE.EXC($C$2:$C$2000, 0.4),4, C1763&lt;_xlfn.PERCENTILE.EXC($C$2:$C$2000, 0.6),3, C1763&lt;_xlfn.PERCENTILE.EXC($C$2:$C$2000, 0.8),2, C1763&gt;=_xlfn.PERCENTILE.EXC($C$2:$C$2000, 0.8), 1)</f>
        <v>4</v>
      </c>
      <c r="E1763">
        <f>COUNTIF(Sheet1!A:A,Sheet2!A1763)</f>
        <v>14</v>
      </c>
      <c r="F1763" cm="1">
        <f t="array" ref="F1763">_xlfn.IFS(E1763 &gt; _xlfn.PERCENTILE.EXC($E$2:$E$1786,0.8), 5, E1763 &gt; _xlfn.PERCENTILE.EXC($E$2:$E$1786,0.6), 4,E1763 &gt; _xlfn.PERCENTILE.EXC($E$2:$E$1786,0.4), 3, E1763 &gt; _xlfn.PERCENTILE.EXC($E$2:$E$1786,0.2),2, E1763 &lt;= _xlfn.PERCENTILE.EXC($E$2:$E$1786,0.2), 1)</f>
        <v>5</v>
      </c>
      <c r="G1763">
        <f>SUMIF(Sheet1!A:A,A1763,Sheet1!C:C)</f>
        <v>6397.6200000000008</v>
      </c>
      <c r="H1763" cm="1">
        <f t="array" ref="H1763">_xlfn.IFS(G1763 &lt;_xlfn.PERCENTILE.EXC($G$2:$G$1786,0.2),5,G1763&lt;_xlfn.PERCENTILE.EXC($G$2:$G$2000, 0.4),4, G1763&lt;_xlfn.PERCENTILE.EXC($G$2:$G$2000, 0.6),3, G1763&lt;_xlfn.PERCENTILE.EXC($G$2:$G$2000, 0.8),2, G1763&gt;=_xlfn.PERCENTILE.EXC($G$2:$G$2000, 0.8), 1)</f>
        <v>1</v>
      </c>
      <c r="K1763" t="str" cm="1">
        <f t="array" aca="1" ref="K1763" ca="1">_xlfn.IFS(
    AND($D1763=5, $F1763&gt;=4,$H1763&gt;=4), "Best Customers",
    AND($D1763&gt;=3, $D1763&lt;=4, $F1763&gt;=4, $H1763&gt;=3), "Loyal Customers",
    AND($D1763&gt;=3, $D1763&lt;=4, $F1763&gt;=2, $H1763&gt;=2), "Potential Loyal Customers",
    AND($D1763&gt;=2, $D1763&lt;=3, $F1763&gt;=3, $H1763&gt;=3), "At-Risk Customers",
    AND($D1763=1, $F1763&lt;=2, $H1763&lt;=2), "Lost Customers",
    TRUE, "Unclassified"
)</f>
        <v>Unclassified</v>
      </c>
    </row>
    <row r="1764" spans="1:11" x14ac:dyDescent="0.2">
      <c r="A1764" t="str">
        <v>CUS025885</v>
      </c>
      <c r="B1764" s="1" cm="1">
        <f t="array" ref="B1764">MAX(_xlfn._xlws.FILTER(Sheet1!B:B,Sheet2!A1764 = Sheet1!A:A))</f>
        <v>43524</v>
      </c>
      <c r="C1764" s="2">
        <f t="shared" ca="1" si="31"/>
        <v>2253</v>
      </c>
      <c r="D1764" cm="1">
        <f t="array" aca="1" ref="D1764" ca="1">_xlfn.IFS(C1764 &lt;_xlfn.PERCENTILE.EXC($C$2:$C$1786,0.2),5,C1764&lt;_xlfn.PERCENTILE.EXC($C$2:$C$2000, 0.4),4, C1764&lt;_xlfn.PERCENTILE.EXC($C$2:$C$2000, 0.6),3, C1764&lt;_xlfn.PERCENTILE.EXC($C$2:$C$2000, 0.8),2, C1764&gt;=_xlfn.PERCENTILE.EXC($C$2:$C$2000, 0.8), 1)</f>
        <v>3</v>
      </c>
      <c r="E1764">
        <f>COUNTIF(Sheet1!A:A,Sheet2!A1764)</f>
        <v>1</v>
      </c>
      <c r="F1764" cm="1">
        <f t="array" ref="F1764">_xlfn.IFS(E1764 &gt; _xlfn.PERCENTILE.EXC($E$2:$E$1786,0.8), 5, E1764 &gt; _xlfn.PERCENTILE.EXC($E$2:$E$1786,0.6), 4,E1764 &gt; _xlfn.PERCENTILE.EXC($E$2:$E$1786,0.4), 3, E1764 &gt; _xlfn.PERCENTILE.EXC($E$2:$E$1786,0.2),2, E1764 &lt;= _xlfn.PERCENTILE.EXC($E$2:$E$1786,0.2), 1)</f>
        <v>1</v>
      </c>
      <c r="G1764">
        <f>SUMIF(Sheet1!A:A,A1764,Sheet1!C:C)</f>
        <v>87.5</v>
      </c>
      <c r="H1764" cm="1">
        <f t="array" ref="H1764">_xlfn.IFS(G1764 &lt;_xlfn.PERCENTILE.EXC($G$2:$G$1786,0.2),5,G1764&lt;_xlfn.PERCENTILE.EXC($G$2:$G$2000, 0.4),4, G1764&lt;_xlfn.PERCENTILE.EXC($G$2:$G$2000, 0.6),3, G1764&lt;_xlfn.PERCENTILE.EXC($G$2:$G$2000, 0.8),2, G1764&gt;=_xlfn.PERCENTILE.EXC($G$2:$G$2000, 0.8), 1)</f>
        <v>4</v>
      </c>
      <c r="K1764" t="str" cm="1">
        <f t="array" aca="1" ref="K1764" ca="1">_xlfn.IFS(
    AND($D1764=5, $F1764&gt;=4,$H1764&gt;=4), "Best Customers",
    AND($D1764&gt;=3, $D1764&lt;=4, $F1764&gt;=4, $H1764&gt;=3), "Loyal Customers",
    AND($D1764&gt;=3, $D1764&lt;=4, $F1764&gt;=2, $H1764&gt;=2), "Potential Loyal Customers",
    AND($D1764&gt;=2, $D1764&lt;=3, $F1764&gt;=3, $H1764&gt;=3), "At-Risk Customers",
    AND($D1764=1, $F1764&lt;=2, $H1764&lt;=2), "Lost Customers",
    TRUE, "Unclassified"
)</f>
        <v>Unclassified</v>
      </c>
    </row>
    <row r="1765" spans="1:11" x14ac:dyDescent="0.2">
      <c r="A1765" t="str">
        <v>CUS023268</v>
      </c>
      <c r="B1765" s="1" cm="1">
        <f t="array" ref="B1765">MAX(_xlfn._xlws.FILTER(Sheet1!B:B,Sheet2!A1765 = Sheet1!A:A))</f>
        <v>44007</v>
      </c>
      <c r="C1765" s="2">
        <f t="shared" ca="1" si="31"/>
        <v>1770</v>
      </c>
      <c r="D1765" cm="1">
        <f t="array" aca="1" ref="D1765" ca="1">_xlfn.IFS(C1765 &lt;_xlfn.PERCENTILE.EXC($C$2:$C$1786,0.2),5,C1765&lt;_xlfn.PERCENTILE.EXC($C$2:$C$2000, 0.4),4, C1765&lt;_xlfn.PERCENTILE.EXC($C$2:$C$2000, 0.6),3, C1765&lt;_xlfn.PERCENTILE.EXC($C$2:$C$2000, 0.8),2, C1765&gt;=_xlfn.PERCENTILE.EXC($C$2:$C$2000, 0.8), 1)</f>
        <v>3</v>
      </c>
      <c r="E1765">
        <f>COUNTIF(Sheet1!A:A,Sheet2!A1765)</f>
        <v>2</v>
      </c>
      <c r="F1765" cm="1">
        <f t="array" ref="F1765">_xlfn.IFS(E1765 &gt; _xlfn.PERCENTILE.EXC($E$2:$E$1786,0.8), 5, E1765 &gt; _xlfn.PERCENTILE.EXC($E$2:$E$1786,0.6), 4,E1765 &gt; _xlfn.PERCENTILE.EXC($E$2:$E$1786,0.4), 3, E1765 &gt; _xlfn.PERCENTILE.EXC($E$2:$E$1786,0.2),2, E1765 &lt;= _xlfn.PERCENTILE.EXC($E$2:$E$1786,0.2), 1)</f>
        <v>2</v>
      </c>
      <c r="G1765">
        <f>SUMIF(Sheet1!A:A,A1765,Sheet1!C:C)</f>
        <v>103.75</v>
      </c>
      <c r="H1765" cm="1">
        <f t="array" ref="H1765">_xlfn.IFS(G1765 &lt;_xlfn.PERCENTILE.EXC($G$2:$G$1786,0.2),5,G1765&lt;_xlfn.PERCENTILE.EXC($G$2:$G$2000, 0.4),4, G1765&lt;_xlfn.PERCENTILE.EXC($G$2:$G$2000, 0.6),3, G1765&lt;_xlfn.PERCENTILE.EXC($G$2:$G$2000, 0.8),2, G1765&gt;=_xlfn.PERCENTILE.EXC($G$2:$G$2000, 0.8), 1)</f>
        <v>4</v>
      </c>
      <c r="K1765" t="str" cm="1">
        <f t="array" aca="1" ref="K1765" ca="1">_xlfn.IFS(
    AND($D1765=5, $F1765&gt;=4,$H1765&gt;=4), "Best Customers",
    AND($D1765&gt;=3, $D1765&lt;=4, $F1765&gt;=4, $H1765&gt;=3), "Loyal Customers",
    AND($D1765&gt;=3, $D1765&lt;=4, $F1765&gt;=2, $H1765&gt;=2), "Potential Loyal Customers",
    AND($D1765&gt;=2, $D1765&lt;=3, $F1765&gt;=3, $H1765&gt;=3), "At-Risk Customers",
    AND($D1765=1, $F1765&lt;=2, $H1765&lt;=2), "Lost Customers",
    TRUE, "Unclassified"
)</f>
        <v>Potential Loyal Customers</v>
      </c>
    </row>
    <row r="1766" spans="1:11" x14ac:dyDescent="0.2">
      <c r="A1766" t="str">
        <v>CUS025886</v>
      </c>
      <c r="B1766" s="1" cm="1">
        <f t="array" ref="B1766">MAX(_xlfn._xlws.FILTER(Sheet1!B:B,Sheet2!A1766 = Sheet1!A:A))</f>
        <v>43524</v>
      </c>
      <c r="C1766" s="2">
        <f t="shared" ca="1" si="31"/>
        <v>2253</v>
      </c>
      <c r="D1766" cm="1">
        <f t="array" aca="1" ref="D1766" ca="1">_xlfn.IFS(C1766 &lt;_xlfn.PERCENTILE.EXC($C$2:$C$1786,0.2),5,C1766&lt;_xlfn.PERCENTILE.EXC($C$2:$C$2000, 0.4),4, C1766&lt;_xlfn.PERCENTILE.EXC($C$2:$C$2000, 0.6),3, C1766&lt;_xlfn.PERCENTILE.EXC($C$2:$C$2000, 0.8),2, C1766&gt;=_xlfn.PERCENTILE.EXC($C$2:$C$2000, 0.8), 1)</f>
        <v>3</v>
      </c>
      <c r="E1766">
        <f>COUNTIF(Sheet1!A:A,Sheet2!A1766)</f>
        <v>1</v>
      </c>
      <c r="F1766" cm="1">
        <f t="array" ref="F1766">_xlfn.IFS(E1766 &gt; _xlfn.PERCENTILE.EXC($E$2:$E$1786,0.8), 5, E1766 &gt; _xlfn.PERCENTILE.EXC($E$2:$E$1786,0.6), 4,E1766 &gt; _xlfn.PERCENTILE.EXC($E$2:$E$1786,0.4), 3, E1766 &gt; _xlfn.PERCENTILE.EXC($E$2:$E$1786,0.2),2, E1766 &lt;= _xlfn.PERCENTILE.EXC($E$2:$E$1786,0.2), 1)</f>
        <v>1</v>
      </c>
      <c r="G1766">
        <f>SUMIF(Sheet1!A:A,A1766,Sheet1!C:C)</f>
        <v>72.849999999999994</v>
      </c>
      <c r="H1766" cm="1">
        <f t="array" ref="H1766">_xlfn.IFS(G1766 &lt;_xlfn.PERCENTILE.EXC($G$2:$G$1786,0.2),5,G1766&lt;_xlfn.PERCENTILE.EXC($G$2:$G$2000, 0.4),4, G1766&lt;_xlfn.PERCENTILE.EXC($G$2:$G$2000, 0.6),3, G1766&lt;_xlfn.PERCENTILE.EXC($G$2:$G$2000, 0.8),2, G1766&gt;=_xlfn.PERCENTILE.EXC($G$2:$G$2000, 0.8), 1)</f>
        <v>5</v>
      </c>
      <c r="K1766" t="str" cm="1">
        <f t="array" aca="1" ref="K1766" ca="1">_xlfn.IFS(
    AND($D1766=5, $F1766&gt;=4,$H1766&gt;=4), "Best Customers",
    AND($D1766&gt;=3, $D1766&lt;=4, $F1766&gt;=4, $H1766&gt;=3), "Loyal Customers",
    AND($D1766&gt;=3, $D1766&lt;=4, $F1766&gt;=2, $H1766&gt;=2), "Potential Loyal Customers",
    AND($D1766&gt;=2, $D1766&lt;=3, $F1766&gt;=3, $H1766&gt;=3), "At-Risk Customers",
    AND($D1766=1, $F1766&lt;=2, $H1766&lt;=2), "Lost Customers",
    TRUE, "Unclassified"
)</f>
        <v>Unclassified</v>
      </c>
    </row>
    <row r="1767" spans="1:11" x14ac:dyDescent="0.2">
      <c r="A1767" t="str">
        <v>CUS025887</v>
      </c>
      <c r="B1767" s="1" cm="1">
        <f t="array" ref="B1767">MAX(_xlfn._xlws.FILTER(Sheet1!B:B,Sheet2!A1767 = Sheet1!A:A))</f>
        <v>43524</v>
      </c>
      <c r="C1767" s="2">
        <f t="shared" ca="1" si="31"/>
        <v>2253</v>
      </c>
      <c r="D1767" cm="1">
        <f t="array" aca="1" ref="D1767" ca="1">_xlfn.IFS(C1767 &lt;_xlfn.PERCENTILE.EXC($C$2:$C$1786,0.2),5,C1767&lt;_xlfn.PERCENTILE.EXC($C$2:$C$2000, 0.4),4, C1767&lt;_xlfn.PERCENTILE.EXC($C$2:$C$2000, 0.6),3, C1767&lt;_xlfn.PERCENTILE.EXC($C$2:$C$2000, 0.8),2, C1767&gt;=_xlfn.PERCENTILE.EXC($C$2:$C$2000, 0.8), 1)</f>
        <v>3</v>
      </c>
      <c r="E1767">
        <f>COUNTIF(Sheet1!A:A,Sheet2!A1767)</f>
        <v>1</v>
      </c>
      <c r="F1767" cm="1">
        <f t="array" ref="F1767">_xlfn.IFS(E1767 &gt; _xlfn.PERCENTILE.EXC($E$2:$E$1786,0.8), 5, E1767 &gt; _xlfn.PERCENTILE.EXC($E$2:$E$1786,0.6), 4,E1767 &gt; _xlfn.PERCENTILE.EXC($E$2:$E$1786,0.4), 3, E1767 &gt; _xlfn.PERCENTILE.EXC($E$2:$E$1786,0.2),2, E1767 &lt;= _xlfn.PERCENTILE.EXC($E$2:$E$1786,0.2), 1)</f>
        <v>1</v>
      </c>
      <c r="G1767">
        <f>SUMIF(Sheet1!A:A,A1767,Sheet1!C:C)</f>
        <v>42.9</v>
      </c>
      <c r="H1767" cm="1">
        <f t="array" ref="H1767">_xlfn.IFS(G1767 &lt;_xlfn.PERCENTILE.EXC($G$2:$G$1786,0.2),5,G1767&lt;_xlfn.PERCENTILE.EXC($G$2:$G$2000, 0.4),4, G1767&lt;_xlfn.PERCENTILE.EXC($G$2:$G$2000, 0.6),3, G1767&lt;_xlfn.PERCENTILE.EXC($G$2:$G$2000, 0.8),2, G1767&gt;=_xlfn.PERCENTILE.EXC($G$2:$G$2000, 0.8), 1)</f>
        <v>5</v>
      </c>
      <c r="K1767" t="str" cm="1">
        <f t="array" aca="1" ref="K1767" ca="1">_xlfn.IFS(
    AND($D1767=5, $F1767&gt;=4,$H1767&gt;=4), "Best Customers",
    AND($D1767&gt;=3, $D1767&lt;=4, $F1767&gt;=4, $H1767&gt;=3), "Loyal Customers",
    AND($D1767&gt;=3, $D1767&lt;=4, $F1767&gt;=2, $H1767&gt;=2), "Potential Loyal Customers",
    AND($D1767&gt;=2, $D1767&lt;=3, $F1767&gt;=3, $H1767&gt;=3), "At-Risk Customers",
    AND($D1767=1, $F1767&lt;=2, $H1767&lt;=2), "Lost Customers",
    TRUE, "Unclassified"
)</f>
        <v>Unclassified</v>
      </c>
    </row>
    <row r="1768" spans="1:11" x14ac:dyDescent="0.2">
      <c r="A1768" t="str">
        <v>CUS015480</v>
      </c>
      <c r="B1768" s="1" cm="1">
        <f t="array" ref="B1768">MAX(_xlfn._xlws.FILTER(Sheet1!B:B,Sheet2!A1768 = Sheet1!A:A))</f>
        <v>44769</v>
      </c>
      <c r="C1768" s="2">
        <f t="shared" ca="1" si="31"/>
        <v>1008</v>
      </c>
      <c r="D1768" cm="1">
        <f t="array" aca="1" ref="D1768" ca="1">_xlfn.IFS(C1768 &lt;_xlfn.PERCENTILE.EXC($C$2:$C$1786,0.2),5,C1768&lt;_xlfn.PERCENTILE.EXC($C$2:$C$2000, 0.4),4, C1768&lt;_xlfn.PERCENTILE.EXC($C$2:$C$2000, 0.6),3, C1768&lt;_xlfn.PERCENTILE.EXC($C$2:$C$2000, 0.8),2, C1768&gt;=_xlfn.PERCENTILE.EXC($C$2:$C$2000, 0.8), 1)</f>
        <v>4</v>
      </c>
      <c r="E1768">
        <f>COUNTIF(Sheet1!A:A,Sheet2!A1768)</f>
        <v>5</v>
      </c>
      <c r="F1768" cm="1">
        <f t="array" ref="F1768">_xlfn.IFS(E1768 &gt; _xlfn.PERCENTILE.EXC($E$2:$E$1786,0.8), 5, E1768 &gt; _xlfn.PERCENTILE.EXC($E$2:$E$1786,0.6), 4,E1768 &gt; _xlfn.PERCENTILE.EXC($E$2:$E$1786,0.4), 3, E1768 &gt; _xlfn.PERCENTILE.EXC($E$2:$E$1786,0.2),2, E1768 &lt;= _xlfn.PERCENTILE.EXC($E$2:$E$1786,0.2), 1)</f>
        <v>4</v>
      </c>
      <c r="G1768">
        <f>SUMIF(Sheet1!A:A,A1768,Sheet1!C:C)</f>
        <v>830.9</v>
      </c>
      <c r="H1768" cm="1">
        <f t="array" ref="H1768">_xlfn.IFS(G1768 &lt;_xlfn.PERCENTILE.EXC($G$2:$G$1786,0.2),5,G1768&lt;_xlfn.PERCENTILE.EXC($G$2:$G$2000, 0.4),4, G1768&lt;_xlfn.PERCENTILE.EXC($G$2:$G$2000, 0.6),3, G1768&lt;_xlfn.PERCENTILE.EXC($G$2:$G$2000, 0.8),2, G1768&gt;=_xlfn.PERCENTILE.EXC($G$2:$G$2000, 0.8), 1)</f>
        <v>2</v>
      </c>
      <c r="K1768" t="str" cm="1">
        <f t="array" aca="1" ref="K1768" ca="1">_xlfn.IFS(
    AND($D1768=5, $F1768&gt;=4,$H1768&gt;=4), "Best Customers",
    AND($D1768&gt;=3, $D1768&lt;=4, $F1768&gt;=4, $H1768&gt;=3), "Loyal Customers",
    AND($D1768&gt;=3, $D1768&lt;=4, $F1768&gt;=2, $H1768&gt;=2), "Potential Loyal Customers",
    AND($D1768&gt;=2, $D1768&lt;=3, $F1768&gt;=3, $H1768&gt;=3), "At-Risk Customers",
    AND($D1768=1, $F1768&lt;=2, $H1768&lt;=2), "Lost Customers",
    TRUE, "Unclassified"
)</f>
        <v>Potential Loyal Customers</v>
      </c>
    </row>
    <row r="1769" spans="1:11" x14ac:dyDescent="0.2">
      <c r="A1769" t="str">
        <v>CUS024261</v>
      </c>
      <c r="B1769" s="1" cm="1">
        <f t="array" ref="B1769">MAX(_xlfn._xlws.FILTER(Sheet1!B:B,Sheet2!A1769 = Sheet1!A:A))</f>
        <v>43885</v>
      </c>
      <c r="C1769" s="2">
        <f t="shared" ca="1" si="31"/>
        <v>1892</v>
      </c>
      <c r="D1769" cm="1">
        <f t="array" aca="1" ref="D1769" ca="1">_xlfn.IFS(C1769 &lt;_xlfn.PERCENTILE.EXC($C$2:$C$1786,0.2),5,C1769&lt;_xlfn.PERCENTILE.EXC($C$2:$C$2000, 0.4),4, C1769&lt;_xlfn.PERCENTILE.EXC($C$2:$C$2000, 0.6),3, C1769&lt;_xlfn.PERCENTILE.EXC($C$2:$C$2000, 0.8),2, C1769&gt;=_xlfn.PERCENTILE.EXC($C$2:$C$2000, 0.8), 1)</f>
        <v>3</v>
      </c>
      <c r="E1769">
        <f>COUNTIF(Sheet1!A:A,Sheet2!A1769)</f>
        <v>2</v>
      </c>
      <c r="F1769" cm="1">
        <f t="array" ref="F1769">_xlfn.IFS(E1769 &gt; _xlfn.PERCENTILE.EXC($E$2:$E$1786,0.8), 5, E1769 &gt; _xlfn.PERCENTILE.EXC($E$2:$E$1786,0.6), 4,E1769 &gt; _xlfn.PERCENTILE.EXC($E$2:$E$1786,0.4), 3, E1769 &gt; _xlfn.PERCENTILE.EXC($E$2:$E$1786,0.2),2, E1769 &lt;= _xlfn.PERCENTILE.EXC($E$2:$E$1786,0.2), 1)</f>
        <v>2</v>
      </c>
      <c r="G1769">
        <f>SUMIF(Sheet1!A:A,A1769,Sheet1!C:C)</f>
        <v>116.75</v>
      </c>
      <c r="H1769" cm="1">
        <f t="array" ref="H1769">_xlfn.IFS(G1769 &lt;_xlfn.PERCENTILE.EXC($G$2:$G$1786,0.2),5,G1769&lt;_xlfn.PERCENTILE.EXC($G$2:$G$2000, 0.4),4, G1769&lt;_xlfn.PERCENTILE.EXC($G$2:$G$2000, 0.6),3, G1769&lt;_xlfn.PERCENTILE.EXC($G$2:$G$2000, 0.8),2, G1769&gt;=_xlfn.PERCENTILE.EXC($G$2:$G$2000, 0.8), 1)</f>
        <v>4</v>
      </c>
      <c r="K1769" t="str" cm="1">
        <f t="array" aca="1" ref="K1769" ca="1">_xlfn.IFS(
    AND($D1769=5, $F1769&gt;=4,$H1769&gt;=4), "Best Customers",
    AND($D1769&gt;=3, $D1769&lt;=4, $F1769&gt;=4, $H1769&gt;=3), "Loyal Customers",
    AND($D1769&gt;=3, $D1769&lt;=4, $F1769&gt;=2, $H1769&gt;=2), "Potential Loyal Customers",
    AND($D1769&gt;=2, $D1769&lt;=3, $F1769&gt;=3, $H1769&gt;=3), "At-Risk Customers",
    AND($D1769=1, $F1769&lt;=2, $H1769&lt;=2), "Lost Customers",
    TRUE, "Unclassified"
)</f>
        <v>Potential Loyal Customers</v>
      </c>
    </row>
    <row r="1770" spans="1:11" x14ac:dyDescent="0.2">
      <c r="A1770" t="str">
        <v>CUS022770</v>
      </c>
      <c r="B1770" s="1" cm="1">
        <f t="array" ref="B1770">MAX(_xlfn._xlws.FILTER(Sheet1!B:B,Sheet2!A1770 = Sheet1!A:A))</f>
        <v>44053</v>
      </c>
      <c r="C1770" s="2">
        <f t="shared" ca="1" si="31"/>
        <v>1724</v>
      </c>
      <c r="D1770" cm="1">
        <f t="array" aca="1" ref="D1770" ca="1">_xlfn.IFS(C1770 &lt;_xlfn.PERCENTILE.EXC($C$2:$C$1786,0.2),5,C1770&lt;_xlfn.PERCENTILE.EXC($C$2:$C$2000, 0.4),4, C1770&lt;_xlfn.PERCENTILE.EXC($C$2:$C$2000, 0.6),3, C1770&lt;_xlfn.PERCENTILE.EXC($C$2:$C$2000, 0.8),2, C1770&gt;=_xlfn.PERCENTILE.EXC($C$2:$C$2000, 0.8), 1)</f>
        <v>3</v>
      </c>
      <c r="E1770">
        <f>COUNTIF(Sheet1!A:A,Sheet2!A1770)</f>
        <v>12</v>
      </c>
      <c r="F1770" cm="1">
        <f t="array" ref="F1770">_xlfn.IFS(E1770 &gt; _xlfn.PERCENTILE.EXC($E$2:$E$1786,0.8), 5, E1770 &gt; _xlfn.PERCENTILE.EXC($E$2:$E$1786,0.6), 4,E1770 &gt; _xlfn.PERCENTILE.EXC($E$2:$E$1786,0.4), 3, E1770 &gt; _xlfn.PERCENTILE.EXC($E$2:$E$1786,0.2),2, E1770 &lt;= _xlfn.PERCENTILE.EXC($E$2:$E$1786,0.2), 1)</f>
        <v>4</v>
      </c>
      <c r="G1770">
        <f>SUMIF(Sheet1!A:A,A1770,Sheet1!C:C)</f>
        <v>1691.7</v>
      </c>
      <c r="H1770" cm="1">
        <f t="array" ref="H1770">_xlfn.IFS(G1770 &lt;_xlfn.PERCENTILE.EXC($G$2:$G$1786,0.2),5,G1770&lt;_xlfn.PERCENTILE.EXC($G$2:$G$2000, 0.4),4, G1770&lt;_xlfn.PERCENTILE.EXC($G$2:$G$2000, 0.6),3, G1770&lt;_xlfn.PERCENTILE.EXC($G$2:$G$2000, 0.8),2, G1770&gt;=_xlfn.PERCENTILE.EXC($G$2:$G$2000, 0.8), 1)</f>
        <v>2</v>
      </c>
      <c r="K1770" t="str" cm="1">
        <f t="array" aca="1" ref="K1770" ca="1">_xlfn.IFS(
    AND($D1770=5, $F1770&gt;=4,$H1770&gt;=4), "Best Customers",
    AND($D1770&gt;=3, $D1770&lt;=4, $F1770&gt;=4, $H1770&gt;=3), "Loyal Customers",
    AND($D1770&gt;=3, $D1770&lt;=4, $F1770&gt;=2, $H1770&gt;=2), "Potential Loyal Customers",
    AND($D1770&gt;=2, $D1770&lt;=3, $F1770&gt;=3, $H1770&gt;=3), "At-Risk Customers",
    AND($D1770=1, $F1770&lt;=2, $H1770&lt;=2), "Lost Customers",
    TRUE, "Unclassified"
)</f>
        <v>Potential Loyal Customers</v>
      </c>
    </row>
    <row r="1771" spans="1:11" x14ac:dyDescent="0.2">
      <c r="A1771" t="str">
        <v>CUS025888</v>
      </c>
      <c r="B1771" s="1" cm="1">
        <f t="array" ref="B1771">MAX(_xlfn._xlws.FILTER(Sheet1!B:B,Sheet2!A1771 = Sheet1!A:A))</f>
        <v>43524</v>
      </c>
      <c r="C1771" s="2">
        <f t="shared" ca="1" si="31"/>
        <v>2253</v>
      </c>
      <c r="D1771" cm="1">
        <f t="array" aca="1" ref="D1771" ca="1">_xlfn.IFS(C1771 &lt;_xlfn.PERCENTILE.EXC($C$2:$C$1786,0.2),5,C1771&lt;_xlfn.PERCENTILE.EXC($C$2:$C$2000, 0.4),4, C1771&lt;_xlfn.PERCENTILE.EXC($C$2:$C$2000, 0.6),3, C1771&lt;_xlfn.PERCENTILE.EXC($C$2:$C$2000, 0.8),2, C1771&gt;=_xlfn.PERCENTILE.EXC($C$2:$C$2000, 0.8), 1)</f>
        <v>3</v>
      </c>
      <c r="E1771">
        <f>COUNTIF(Sheet1!A:A,Sheet2!A1771)</f>
        <v>1</v>
      </c>
      <c r="F1771" cm="1">
        <f t="array" ref="F1771">_xlfn.IFS(E1771 &gt; _xlfn.PERCENTILE.EXC($E$2:$E$1786,0.8), 5, E1771 &gt; _xlfn.PERCENTILE.EXC($E$2:$E$1786,0.6), 4,E1771 &gt; _xlfn.PERCENTILE.EXC($E$2:$E$1786,0.4), 3, E1771 &gt; _xlfn.PERCENTILE.EXC($E$2:$E$1786,0.2),2, E1771 &lt;= _xlfn.PERCENTILE.EXC($E$2:$E$1786,0.2), 1)</f>
        <v>1</v>
      </c>
      <c r="G1771">
        <f>SUMIF(Sheet1!A:A,A1771,Sheet1!C:C)</f>
        <v>42.9</v>
      </c>
      <c r="H1771" cm="1">
        <f t="array" ref="H1771">_xlfn.IFS(G1771 &lt;_xlfn.PERCENTILE.EXC($G$2:$G$1786,0.2),5,G1771&lt;_xlfn.PERCENTILE.EXC($G$2:$G$2000, 0.4),4, G1771&lt;_xlfn.PERCENTILE.EXC($G$2:$G$2000, 0.6),3, G1771&lt;_xlfn.PERCENTILE.EXC($G$2:$G$2000, 0.8),2, G1771&gt;=_xlfn.PERCENTILE.EXC($G$2:$G$2000, 0.8), 1)</f>
        <v>5</v>
      </c>
      <c r="K1771" t="str" cm="1">
        <f t="array" aca="1" ref="K1771" ca="1">_xlfn.IFS(
    AND($D1771=5, $F1771&gt;=4,$H1771&gt;=4), "Best Customers",
    AND($D1771&gt;=3, $D1771&lt;=4, $F1771&gt;=4, $H1771&gt;=3), "Loyal Customers",
    AND($D1771&gt;=3, $D1771&lt;=4, $F1771&gt;=2, $H1771&gt;=2), "Potential Loyal Customers",
    AND($D1771&gt;=2, $D1771&lt;=3, $F1771&gt;=3, $H1771&gt;=3), "At-Risk Customers",
    AND($D1771=1, $F1771&lt;=2, $H1771&lt;=2), "Lost Customers",
    TRUE, "Unclassified"
)</f>
        <v>Unclassified</v>
      </c>
    </row>
    <row r="1772" spans="1:11" x14ac:dyDescent="0.2">
      <c r="A1772" t="str">
        <v>CUS010582</v>
      </c>
      <c r="B1772" s="1" cm="1">
        <f t="array" ref="B1772">MAX(_xlfn._xlws.FILTER(Sheet1!B:B,Sheet2!A1772 = Sheet1!A:A))</f>
        <v>45205</v>
      </c>
      <c r="C1772" s="2">
        <f t="shared" ca="1" si="31"/>
        <v>572</v>
      </c>
      <c r="D1772" cm="1">
        <f t="array" aca="1" ref="D1772" ca="1">_xlfn.IFS(C1772 &lt;_xlfn.PERCENTILE.EXC($C$2:$C$1786,0.2),5,C1772&lt;_xlfn.PERCENTILE.EXC($C$2:$C$2000, 0.4),4, C1772&lt;_xlfn.PERCENTILE.EXC($C$2:$C$2000, 0.6),3, C1772&lt;_xlfn.PERCENTILE.EXC($C$2:$C$2000, 0.8),2, C1772&gt;=_xlfn.PERCENTILE.EXC($C$2:$C$2000, 0.8), 1)</f>
        <v>4</v>
      </c>
      <c r="E1772">
        <f>COUNTIF(Sheet1!A:A,Sheet2!A1772)</f>
        <v>4</v>
      </c>
      <c r="F1772" cm="1">
        <f t="array" ref="F1772">_xlfn.IFS(E1772 &gt; _xlfn.PERCENTILE.EXC($E$2:$E$1786,0.8), 5, E1772 &gt; _xlfn.PERCENTILE.EXC($E$2:$E$1786,0.6), 4,E1772 &gt; _xlfn.PERCENTILE.EXC($E$2:$E$1786,0.4), 3, E1772 &gt; _xlfn.PERCENTILE.EXC($E$2:$E$1786,0.2),2, E1772 &lt;= _xlfn.PERCENTILE.EXC($E$2:$E$1786,0.2), 1)</f>
        <v>3</v>
      </c>
      <c r="G1772">
        <f>SUMIF(Sheet1!A:A,A1772,Sheet1!C:C)</f>
        <v>723.45</v>
      </c>
      <c r="H1772" cm="1">
        <f t="array" ref="H1772">_xlfn.IFS(G1772 &lt;_xlfn.PERCENTILE.EXC($G$2:$G$1786,0.2),5,G1772&lt;_xlfn.PERCENTILE.EXC($G$2:$G$2000, 0.4),4, G1772&lt;_xlfn.PERCENTILE.EXC($G$2:$G$2000, 0.6),3, G1772&lt;_xlfn.PERCENTILE.EXC($G$2:$G$2000, 0.8),2, G1772&gt;=_xlfn.PERCENTILE.EXC($G$2:$G$2000, 0.8), 1)</f>
        <v>2</v>
      </c>
      <c r="K1772" t="str" cm="1">
        <f t="array" aca="1" ref="K1772" ca="1">_xlfn.IFS(
    AND($D1772=5, $F1772&gt;=4,$H1772&gt;=4), "Best Customers",
    AND($D1772&gt;=3, $D1772&lt;=4, $F1772&gt;=4, $H1772&gt;=3), "Loyal Customers",
    AND($D1772&gt;=3, $D1772&lt;=4, $F1772&gt;=2, $H1772&gt;=2), "Potential Loyal Customers",
    AND($D1772&gt;=2, $D1772&lt;=3, $F1772&gt;=3, $H1772&gt;=3), "At-Risk Customers",
    AND($D1772=1, $F1772&lt;=2, $H1772&lt;=2), "Lost Customers",
    TRUE, "Unclassified"
)</f>
        <v>Potential Loyal Customers</v>
      </c>
    </row>
    <row r="1773" spans="1:11" x14ac:dyDescent="0.2">
      <c r="A1773" t="str">
        <v>CUS018198</v>
      </c>
      <c r="B1773" s="1" cm="1">
        <f t="array" ref="B1773">MAX(_xlfn._xlws.FILTER(Sheet1!B:B,Sheet2!A1773 = Sheet1!A:A))</f>
        <v>44511</v>
      </c>
      <c r="C1773" s="2">
        <f t="shared" ca="1" si="31"/>
        <v>1266</v>
      </c>
      <c r="D1773" cm="1">
        <f t="array" aca="1" ref="D1773" ca="1">_xlfn.IFS(C1773 &lt;_xlfn.PERCENTILE.EXC($C$2:$C$1786,0.2),5,C1773&lt;_xlfn.PERCENTILE.EXC($C$2:$C$2000, 0.4),4, C1773&lt;_xlfn.PERCENTILE.EXC($C$2:$C$2000, 0.6),3, C1773&lt;_xlfn.PERCENTILE.EXC($C$2:$C$2000, 0.8),2, C1773&gt;=_xlfn.PERCENTILE.EXC($C$2:$C$2000, 0.8), 1)</f>
        <v>4</v>
      </c>
      <c r="E1773">
        <f>COUNTIF(Sheet1!A:A,Sheet2!A1773)</f>
        <v>5</v>
      </c>
      <c r="F1773" cm="1">
        <f t="array" ref="F1773">_xlfn.IFS(E1773 &gt; _xlfn.PERCENTILE.EXC($E$2:$E$1786,0.8), 5, E1773 &gt; _xlfn.PERCENTILE.EXC($E$2:$E$1786,0.6), 4,E1773 &gt; _xlfn.PERCENTILE.EXC($E$2:$E$1786,0.4), 3, E1773 &gt; _xlfn.PERCENTILE.EXC($E$2:$E$1786,0.2),2, E1773 &lt;= _xlfn.PERCENTILE.EXC($E$2:$E$1786,0.2), 1)</f>
        <v>4</v>
      </c>
      <c r="G1773">
        <f>SUMIF(Sheet1!A:A,A1773,Sheet1!C:C)</f>
        <v>713.90000000000009</v>
      </c>
      <c r="H1773" cm="1">
        <f t="array" ref="H1773">_xlfn.IFS(G1773 &lt;_xlfn.PERCENTILE.EXC($G$2:$G$1786,0.2),5,G1773&lt;_xlfn.PERCENTILE.EXC($G$2:$G$2000, 0.4),4, G1773&lt;_xlfn.PERCENTILE.EXC($G$2:$G$2000, 0.6),3, G1773&lt;_xlfn.PERCENTILE.EXC($G$2:$G$2000, 0.8),2, G1773&gt;=_xlfn.PERCENTILE.EXC($G$2:$G$2000, 0.8), 1)</f>
        <v>2</v>
      </c>
      <c r="K1773" t="str" cm="1">
        <f t="array" aca="1" ref="K1773" ca="1">_xlfn.IFS(
    AND($D1773=5, $F1773&gt;=4,$H1773&gt;=4), "Best Customers",
    AND($D1773&gt;=3, $D1773&lt;=4, $F1773&gt;=4, $H1773&gt;=3), "Loyal Customers",
    AND($D1773&gt;=3, $D1773&lt;=4, $F1773&gt;=2, $H1773&gt;=2), "Potential Loyal Customers",
    AND($D1773&gt;=2, $D1773&lt;=3, $F1773&gt;=3, $H1773&gt;=3), "At-Risk Customers",
    AND($D1773=1, $F1773&lt;=2, $H1773&lt;=2), "Lost Customers",
    TRUE, "Unclassified"
)</f>
        <v>Potential Loyal Customers</v>
      </c>
    </row>
    <row r="1774" spans="1:11" x14ac:dyDescent="0.2">
      <c r="A1774" t="str">
        <v>CUS025882</v>
      </c>
      <c r="B1774" s="1" cm="1">
        <f t="array" ref="B1774">MAX(_xlfn._xlws.FILTER(Sheet1!B:B,Sheet2!A1774 = Sheet1!A:A))</f>
        <v>43528</v>
      </c>
      <c r="C1774" s="2">
        <f t="shared" ca="1" si="31"/>
        <v>2249</v>
      </c>
      <c r="D1774" cm="1">
        <f t="array" aca="1" ref="D1774" ca="1">_xlfn.IFS(C1774 &lt;_xlfn.PERCENTILE.EXC($C$2:$C$1786,0.2),5,C1774&lt;_xlfn.PERCENTILE.EXC($C$2:$C$2000, 0.4),4, C1774&lt;_xlfn.PERCENTILE.EXC($C$2:$C$2000, 0.6),3, C1774&lt;_xlfn.PERCENTILE.EXC($C$2:$C$2000, 0.8),2, C1774&gt;=_xlfn.PERCENTILE.EXC($C$2:$C$2000, 0.8), 1)</f>
        <v>3</v>
      </c>
      <c r="E1774">
        <f>COUNTIF(Sheet1!A:A,Sheet2!A1774)</f>
        <v>1</v>
      </c>
      <c r="F1774" cm="1">
        <f t="array" ref="F1774">_xlfn.IFS(E1774 &gt; _xlfn.PERCENTILE.EXC($E$2:$E$1786,0.8), 5, E1774 &gt; _xlfn.PERCENTILE.EXC($E$2:$E$1786,0.6), 4,E1774 &gt; _xlfn.PERCENTILE.EXC($E$2:$E$1786,0.4), 3, E1774 &gt; _xlfn.PERCENTILE.EXC($E$2:$E$1786,0.2),2, E1774 &lt;= _xlfn.PERCENTILE.EXC($E$2:$E$1786,0.2), 1)</f>
        <v>1</v>
      </c>
      <c r="G1774">
        <f>SUMIF(Sheet1!A:A,A1774,Sheet1!C:C)</f>
        <v>324.52</v>
      </c>
      <c r="H1774" cm="1">
        <f t="array" ref="H1774">_xlfn.IFS(G1774 &lt;_xlfn.PERCENTILE.EXC($G$2:$G$1786,0.2),5,G1774&lt;_xlfn.PERCENTILE.EXC($G$2:$G$2000, 0.4),4, G1774&lt;_xlfn.PERCENTILE.EXC($G$2:$G$2000, 0.6),3, G1774&lt;_xlfn.PERCENTILE.EXC($G$2:$G$2000, 0.8),2, G1774&gt;=_xlfn.PERCENTILE.EXC($G$2:$G$2000, 0.8), 1)</f>
        <v>3</v>
      </c>
      <c r="K1774" t="str" cm="1">
        <f t="array" aca="1" ref="K1774" ca="1">_xlfn.IFS(
    AND($D1774=5, $F1774&gt;=4,$H1774&gt;=4), "Best Customers",
    AND($D1774&gt;=3, $D1774&lt;=4, $F1774&gt;=4, $H1774&gt;=3), "Loyal Customers",
    AND($D1774&gt;=3, $D1774&lt;=4, $F1774&gt;=2, $H1774&gt;=2), "Potential Loyal Customers",
    AND($D1774&gt;=2, $D1774&lt;=3, $F1774&gt;=3, $H1774&gt;=3), "At-Risk Customers",
    AND($D1774=1, $F1774&lt;=2, $H1774&lt;=2), "Lost Customers",
    TRUE, "Unclassified"
)</f>
        <v>Unclassified</v>
      </c>
    </row>
    <row r="1775" spans="1:11" x14ac:dyDescent="0.2">
      <c r="A1775" t="str">
        <v>CUS009859</v>
      </c>
      <c r="B1775" s="1" cm="1">
        <f t="array" ref="B1775">MAX(_xlfn._xlws.FILTER(Sheet1!B:B,Sheet2!A1775 = Sheet1!A:A))</f>
        <v>45237</v>
      </c>
      <c r="C1775" s="2">
        <f t="shared" ca="1" si="31"/>
        <v>540</v>
      </c>
      <c r="D1775" cm="1">
        <f t="array" aca="1" ref="D1775" ca="1">_xlfn.IFS(C1775 &lt;_xlfn.PERCENTILE.EXC($C$2:$C$1786,0.2),5,C1775&lt;_xlfn.PERCENTILE.EXC($C$2:$C$2000, 0.4),4, C1775&lt;_xlfn.PERCENTILE.EXC($C$2:$C$2000, 0.6),3, C1775&lt;_xlfn.PERCENTILE.EXC($C$2:$C$2000, 0.8),2, C1775&gt;=_xlfn.PERCENTILE.EXC($C$2:$C$2000, 0.8), 1)</f>
        <v>4</v>
      </c>
      <c r="E1775">
        <f>COUNTIF(Sheet1!A:A,Sheet2!A1775)</f>
        <v>4</v>
      </c>
      <c r="F1775" cm="1">
        <f t="array" ref="F1775">_xlfn.IFS(E1775 &gt; _xlfn.PERCENTILE.EXC($E$2:$E$1786,0.8), 5, E1775 &gt; _xlfn.PERCENTILE.EXC($E$2:$E$1786,0.6), 4,E1775 &gt; _xlfn.PERCENTILE.EXC($E$2:$E$1786,0.4), 3, E1775 &gt; _xlfn.PERCENTILE.EXC($E$2:$E$1786,0.2),2, E1775 &lt;= _xlfn.PERCENTILE.EXC($E$2:$E$1786,0.2), 1)</f>
        <v>3</v>
      </c>
      <c r="G1775">
        <f>SUMIF(Sheet1!A:A,A1775,Sheet1!C:C)</f>
        <v>873.94999999999993</v>
      </c>
      <c r="H1775" cm="1">
        <f t="array" ref="H1775">_xlfn.IFS(G1775 &lt;_xlfn.PERCENTILE.EXC($G$2:$G$1786,0.2),5,G1775&lt;_xlfn.PERCENTILE.EXC($G$2:$G$2000, 0.4),4, G1775&lt;_xlfn.PERCENTILE.EXC($G$2:$G$2000, 0.6),3, G1775&lt;_xlfn.PERCENTILE.EXC($G$2:$G$2000, 0.8),2, G1775&gt;=_xlfn.PERCENTILE.EXC($G$2:$G$2000, 0.8), 1)</f>
        <v>2</v>
      </c>
      <c r="K1775" t="str" cm="1">
        <f t="array" aca="1" ref="K1775" ca="1">_xlfn.IFS(
    AND($D1775=5, $F1775&gt;=4,$H1775&gt;=4), "Best Customers",
    AND($D1775&gt;=3, $D1775&lt;=4, $F1775&gt;=4, $H1775&gt;=3), "Loyal Customers",
    AND($D1775&gt;=3, $D1775&lt;=4, $F1775&gt;=2, $H1775&gt;=2), "Potential Loyal Customers",
    AND($D1775&gt;=2, $D1775&lt;=3, $F1775&gt;=3, $H1775&gt;=3), "At-Risk Customers",
    AND($D1775=1, $F1775&lt;=2, $H1775&lt;=2), "Lost Customers",
    TRUE, "Unclassified"
)</f>
        <v>Potential Loyal Customers</v>
      </c>
    </row>
    <row r="1776" spans="1:11" x14ac:dyDescent="0.2">
      <c r="A1776" t="str">
        <v>CUS025883</v>
      </c>
      <c r="B1776" s="1" cm="1">
        <f t="array" ref="B1776">MAX(_xlfn._xlws.FILTER(Sheet1!B:B,Sheet2!A1776 = Sheet1!A:A))</f>
        <v>43528</v>
      </c>
      <c r="C1776" s="2">
        <f t="shared" ca="1" si="31"/>
        <v>2249</v>
      </c>
      <c r="D1776" cm="1">
        <f t="array" aca="1" ref="D1776" ca="1">_xlfn.IFS(C1776 &lt;_xlfn.PERCENTILE.EXC($C$2:$C$1786,0.2),5,C1776&lt;_xlfn.PERCENTILE.EXC($C$2:$C$2000, 0.4),4, C1776&lt;_xlfn.PERCENTILE.EXC($C$2:$C$2000, 0.6),3, C1776&lt;_xlfn.PERCENTILE.EXC($C$2:$C$2000, 0.8),2, C1776&gt;=_xlfn.PERCENTILE.EXC($C$2:$C$2000, 0.8), 1)</f>
        <v>3</v>
      </c>
      <c r="E1776">
        <f>COUNTIF(Sheet1!A:A,Sheet2!A1776)</f>
        <v>1</v>
      </c>
      <c r="F1776" cm="1">
        <f t="array" ref="F1776">_xlfn.IFS(E1776 &gt; _xlfn.PERCENTILE.EXC($E$2:$E$1786,0.8), 5, E1776 &gt; _xlfn.PERCENTILE.EXC($E$2:$E$1786,0.6), 4,E1776 &gt; _xlfn.PERCENTILE.EXC($E$2:$E$1786,0.4), 3, E1776 &gt; _xlfn.PERCENTILE.EXC($E$2:$E$1786,0.2),2, E1776 &lt;= _xlfn.PERCENTILE.EXC($E$2:$E$1786,0.2), 1)</f>
        <v>1</v>
      </c>
      <c r="G1776">
        <f>SUMIF(Sheet1!A:A,A1776,Sheet1!C:C)</f>
        <v>75.45</v>
      </c>
      <c r="H1776" cm="1">
        <f t="array" ref="H1776">_xlfn.IFS(G1776 &lt;_xlfn.PERCENTILE.EXC($G$2:$G$1786,0.2),5,G1776&lt;_xlfn.PERCENTILE.EXC($G$2:$G$2000, 0.4),4, G1776&lt;_xlfn.PERCENTILE.EXC($G$2:$G$2000, 0.6),3, G1776&lt;_xlfn.PERCENTILE.EXC($G$2:$G$2000, 0.8),2, G1776&gt;=_xlfn.PERCENTILE.EXC($G$2:$G$2000, 0.8), 1)</f>
        <v>5</v>
      </c>
      <c r="K1776" t="str" cm="1">
        <f t="array" aca="1" ref="K1776" ca="1">_xlfn.IFS(
    AND($D1776=5, $F1776&gt;=4,$H1776&gt;=4), "Best Customers",
    AND($D1776&gt;=3, $D1776&lt;=4, $F1776&gt;=4, $H1776&gt;=3), "Loyal Customers",
    AND($D1776&gt;=3, $D1776&lt;=4, $F1776&gt;=2, $H1776&gt;=2), "Potential Loyal Customers",
    AND($D1776&gt;=2, $D1776&lt;=3, $F1776&gt;=3, $H1776&gt;=3), "At-Risk Customers",
    AND($D1776=1, $F1776&lt;=2, $H1776&lt;=2), "Lost Customers",
    TRUE, "Unclassified"
)</f>
        <v>Unclassified</v>
      </c>
    </row>
    <row r="1777" spans="1:11" x14ac:dyDescent="0.2">
      <c r="A1777" t="str">
        <v>CUS019169</v>
      </c>
      <c r="B1777" s="1" cm="1">
        <f t="array" ref="B1777">MAX(_xlfn._xlws.FILTER(Sheet1!B:B,Sheet2!A1777 = Sheet1!A:A))</f>
        <v>44421</v>
      </c>
      <c r="C1777" s="2">
        <f t="shared" ca="1" si="31"/>
        <v>1356</v>
      </c>
      <c r="D1777" cm="1">
        <f t="array" aca="1" ref="D1777" ca="1">_xlfn.IFS(C1777 &lt;_xlfn.PERCENTILE.EXC($C$2:$C$1786,0.2),5,C1777&lt;_xlfn.PERCENTILE.EXC($C$2:$C$2000, 0.4),4, C1777&lt;_xlfn.PERCENTILE.EXC($C$2:$C$2000, 0.6),3, C1777&lt;_xlfn.PERCENTILE.EXC($C$2:$C$2000, 0.8),2, C1777&gt;=_xlfn.PERCENTILE.EXC($C$2:$C$2000, 0.8), 1)</f>
        <v>3</v>
      </c>
      <c r="E1777">
        <f>COUNTIF(Sheet1!A:A,Sheet2!A1777)</f>
        <v>3</v>
      </c>
      <c r="F1777" cm="1">
        <f t="array" ref="F1777">_xlfn.IFS(E1777 &gt; _xlfn.PERCENTILE.EXC($E$2:$E$1786,0.8), 5, E1777 &gt; _xlfn.PERCENTILE.EXC($E$2:$E$1786,0.6), 4,E1777 &gt; _xlfn.PERCENTILE.EXC($E$2:$E$1786,0.4), 3, E1777 &gt; _xlfn.PERCENTILE.EXC($E$2:$E$1786,0.2),2, E1777 &lt;= _xlfn.PERCENTILE.EXC($E$2:$E$1786,0.2), 1)</f>
        <v>3</v>
      </c>
      <c r="G1777">
        <f>SUMIF(Sheet1!A:A,A1777,Sheet1!C:C)</f>
        <v>706.8</v>
      </c>
      <c r="H1777" cm="1">
        <f t="array" ref="H1777">_xlfn.IFS(G1777 &lt;_xlfn.PERCENTILE.EXC($G$2:$G$1786,0.2),5,G1777&lt;_xlfn.PERCENTILE.EXC($G$2:$G$2000, 0.4),4, G1777&lt;_xlfn.PERCENTILE.EXC($G$2:$G$2000, 0.6),3, G1777&lt;_xlfn.PERCENTILE.EXC($G$2:$G$2000, 0.8),2, G1777&gt;=_xlfn.PERCENTILE.EXC($G$2:$G$2000, 0.8), 1)</f>
        <v>3</v>
      </c>
      <c r="K1777" t="str" cm="1">
        <f t="array" aca="1" ref="K1777" ca="1">_xlfn.IFS(
    AND($D1777=5, $F1777&gt;=4,$H1777&gt;=4), "Best Customers",
    AND($D1777&gt;=3, $D1777&lt;=4, $F1777&gt;=4, $H1777&gt;=3), "Loyal Customers",
    AND($D1777&gt;=3, $D1777&lt;=4, $F1777&gt;=2, $H1777&gt;=2), "Potential Loyal Customers",
    AND($D1777&gt;=2, $D1777&lt;=3, $F1777&gt;=3, $H1777&gt;=3), "At-Risk Customers",
    AND($D1777=1, $F1777&lt;=2, $H1777&lt;=2), "Lost Customers",
    TRUE, "Unclassified"
)</f>
        <v>Potential Loyal Customers</v>
      </c>
    </row>
    <row r="1778" spans="1:11" x14ac:dyDescent="0.2">
      <c r="A1778" t="str">
        <v>CUS025884</v>
      </c>
      <c r="B1778" s="1" cm="1">
        <f t="array" ref="B1778">MAX(_xlfn._xlws.FILTER(Sheet1!B:B,Sheet2!A1778 = Sheet1!A:A))</f>
        <v>43528</v>
      </c>
      <c r="C1778" s="2">
        <f t="shared" ca="1" si="31"/>
        <v>2249</v>
      </c>
      <c r="D1778" cm="1">
        <f t="array" aca="1" ref="D1778" ca="1">_xlfn.IFS(C1778 &lt;_xlfn.PERCENTILE.EXC($C$2:$C$1786,0.2),5,C1778&lt;_xlfn.PERCENTILE.EXC($C$2:$C$2000, 0.4),4, C1778&lt;_xlfn.PERCENTILE.EXC($C$2:$C$2000, 0.6),3, C1778&lt;_xlfn.PERCENTILE.EXC($C$2:$C$2000, 0.8),2, C1778&gt;=_xlfn.PERCENTILE.EXC($C$2:$C$2000, 0.8), 1)</f>
        <v>3</v>
      </c>
      <c r="E1778">
        <f>COUNTIF(Sheet1!A:A,Sheet2!A1778)</f>
        <v>1</v>
      </c>
      <c r="F1778" cm="1">
        <f t="array" ref="F1778">_xlfn.IFS(E1778 &gt; _xlfn.PERCENTILE.EXC($E$2:$E$1786,0.8), 5, E1778 &gt; _xlfn.PERCENTILE.EXC($E$2:$E$1786,0.6), 4,E1778 &gt; _xlfn.PERCENTILE.EXC($E$2:$E$1786,0.4), 3, E1778 &gt; _xlfn.PERCENTILE.EXC($E$2:$E$1786,0.2),2, E1778 &lt;= _xlfn.PERCENTILE.EXC($E$2:$E$1786,0.2), 1)</f>
        <v>1</v>
      </c>
      <c r="G1778">
        <f>SUMIF(Sheet1!A:A,A1778,Sheet1!C:C)</f>
        <v>54.95</v>
      </c>
      <c r="H1778" cm="1">
        <f t="array" ref="H1778">_xlfn.IFS(G1778 &lt;_xlfn.PERCENTILE.EXC($G$2:$G$1786,0.2),5,G1778&lt;_xlfn.PERCENTILE.EXC($G$2:$G$2000, 0.4),4, G1778&lt;_xlfn.PERCENTILE.EXC($G$2:$G$2000, 0.6),3, G1778&lt;_xlfn.PERCENTILE.EXC($G$2:$G$2000, 0.8),2, G1778&gt;=_xlfn.PERCENTILE.EXC($G$2:$G$2000, 0.8), 1)</f>
        <v>5</v>
      </c>
      <c r="K1778" t="str" cm="1">
        <f t="array" aca="1" ref="K1778" ca="1">_xlfn.IFS(
    AND($D1778=5, $F1778&gt;=4,$H1778&gt;=4), "Best Customers",
    AND($D1778&gt;=3, $D1778&lt;=4, $F1778&gt;=4, $H1778&gt;=3), "Loyal Customers",
    AND($D1778&gt;=3, $D1778&lt;=4, $F1778&gt;=2, $H1778&gt;=2), "Potential Loyal Customers",
    AND($D1778&gt;=2, $D1778&lt;=3, $F1778&gt;=3, $H1778&gt;=3), "At-Risk Customers",
    AND($D1778=1, $F1778&lt;=2, $H1778&lt;=2), "Lost Customers",
    TRUE, "Unclassified"
)</f>
        <v>Unclassified</v>
      </c>
    </row>
    <row r="1779" spans="1:11" x14ac:dyDescent="0.2">
      <c r="A1779" t="str">
        <v>CUS005348</v>
      </c>
      <c r="B1779" s="1" cm="1">
        <f t="array" ref="B1779">MAX(_xlfn._xlws.FILTER(Sheet1!B:B,Sheet2!A1779 = Sheet1!A:A))</f>
        <v>45506</v>
      </c>
      <c r="C1779" s="2">
        <f t="shared" ca="1" si="31"/>
        <v>271</v>
      </c>
      <c r="D1779" cm="1">
        <f t="array" aca="1" ref="D1779" ca="1">_xlfn.IFS(C1779 &lt;_xlfn.PERCENTILE.EXC($C$2:$C$1786,0.2),5,C1779&lt;_xlfn.PERCENTILE.EXC($C$2:$C$2000, 0.4),4, C1779&lt;_xlfn.PERCENTILE.EXC($C$2:$C$2000, 0.6),3, C1779&lt;_xlfn.PERCENTILE.EXC($C$2:$C$2000, 0.8),2, C1779&gt;=_xlfn.PERCENTILE.EXC($C$2:$C$2000, 0.8), 1)</f>
        <v>4</v>
      </c>
      <c r="E1779">
        <f>COUNTIF(Sheet1!A:A,Sheet2!A1779)</f>
        <v>21</v>
      </c>
      <c r="F1779" cm="1">
        <f t="array" ref="F1779">_xlfn.IFS(E1779 &gt; _xlfn.PERCENTILE.EXC($E$2:$E$1786,0.8), 5, E1779 &gt; _xlfn.PERCENTILE.EXC($E$2:$E$1786,0.6), 4,E1779 &gt; _xlfn.PERCENTILE.EXC($E$2:$E$1786,0.4), 3, E1779 &gt; _xlfn.PERCENTILE.EXC($E$2:$E$1786,0.2),2, E1779 &lt;= _xlfn.PERCENTILE.EXC($E$2:$E$1786,0.2), 1)</f>
        <v>5</v>
      </c>
      <c r="G1779">
        <f>SUMIF(Sheet1!A:A,A1779,Sheet1!C:C)</f>
        <v>2347.1999999999998</v>
      </c>
      <c r="H1779" cm="1">
        <f t="array" ref="H1779">_xlfn.IFS(G1779 &lt;_xlfn.PERCENTILE.EXC($G$2:$G$1786,0.2),5,G1779&lt;_xlfn.PERCENTILE.EXC($G$2:$G$2000, 0.4),4, G1779&lt;_xlfn.PERCENTILE.EXC($G$2:$G$2000, 0.6),3, G1779&lt;_xlfn.PERCENTILE.EXC($G$2:$G$2000, 0.8),2, G1779&gt;=_xlfn.PERCENTILE.EXC($G$2:$G$2000, 0.8), 1)</f>
        <v>2</v>
      </c>
      <c r="K1779" t="str" cm="1">
        <f t="array" aca="1" ref="K1779" ca="1">_xlfn.IFS(
    AND($D1779=5, $F1779&gt;=4,$H1779&gt;=4), "Best Customers",
    AND($D1779&gt;=3, $D1779&lt;=4, $F1779&gt;=4, $H1779&gt;=3), "Loyal Customers",
    AND($D1779&gt;=3, $D1779&lt;=4, $F1779&gt;=2, $H1779&gt;=2), "Potential Loyal Customers",
    AND($D1779&gt;=2, $D1779&lt;=3, $F1779&gt;=3, $H1779&gt;=3), "At-Risk Customers",
    AND($D1779=1, $F1779&lt;=2, $H1779&lt;=2), "Lost Customers",
    TRUE, "Unclassified"
)</f>
        <v>Potential Loyal Customers</v>
      </c>
    </row>
    <row r="1780" spans="1:11" x14ac:dyDescent="0.2">
      <c r="A1780" t="str">
        <v>CUS025879</v>
      </c>
      <c r="B1780" s="1" cm="1">
        <f t="array" ref="B1780">MAX(_xlfn._xlws.FILTER(Sheet1!B:B,Sheet2!A1780 = Sheet1!A:A))</f>
        <v>43529</v>
      </c>
      <c r="C1780" s="2">
        <f t="shared" ca="1" si="31"/>
        <v>2248</v>
      </c>
      <c r="D1780" cm="1">
        <f t="array" aca="1" ref="D1780" ca="1">_xlfn.IFS(C1780 &lt;_xlfn.PERCENTILE.EXC($C$2:$C$1786,0.2),5,C1780&lt;_xlfn.PERCENTILE.EXC($C$2:$C$2000, 0.4),4, C1780&lt;_xlfn.PERCENTILE.EXC($C$2:$C$2000, 0.6),3, C1780&lt;_xlfn.PERCENTILE.EXC($C$2:$C$2000, 0.8),2, C1780&gt;=_xlfn.PERCENTILE.EXC($C$2:$C$2000, 0.8), 1)</f>
        <v>3</v>
      </c>
      <c r="E1780">
        <f>COUNTIF(Sheet1!A:A,Sheet2!A1780)</f>
        <v>1</v>
      </c>
      <c r="F1780" cm="1">
        <f t="array" ref="F1780">_xlfn.IFS(E1780 &gt; _xlfn.PERCENTILE.EXC($E$2:$E$1786,0.8), 5, E1780 &gt; _xlfn.PERCENTILE.EXC($E$2:$E$1786,0.6), 4,E1780 &gt; _xlfn.PERCENTILE.EXC($E$2:$E$1786,0.4), 3, E1780 &gt; _xlfn.PERCENTILE.EXC($E$2:$E$1786,0.2),2, E1780 &lt;= _xlfn.PERCENTILE.EXC($E$2:$E$1786,0.2), 1)</f>
        <v>1</v>
      </c>
      <c r="G1780">
        <f>SUMIF(Sheet1!A:A,A1780,Sheet1!C:C)</f>
        <v>42.9</v>
      </c>
      <c r="H1780" cm="1">
        <f t="array" ref="H1780">_xlfn.IFS(G1780 &lt;_xlfn.PERCENTILE.EXC($G$2:$G$1786,0.2),5,G1780&lt;_xlfn.PERCENTILE.EXC($G$2:$G$2000, 0.4),4, G1780&lt;_xlfn.PERCENTILE.EXC($G$2:$G$2000, 0.6),3, G1780&lt;_xlfn.PERCENTILE.EXC($G$2:$G$2000, 0.8),2, G1780&gt;=_xlfn.PERCENTILE.EXC($G$2:$G$2000, 0.8), 1)</f>
        <v>5</v>
      </c>
      <c r="K1780" t="str" cm="1">
        <f t="array" aca="1" ref="K1780" ca="1">_xlfn.IFS(
    AND($D1780=5, $F1780&gt;=4,$H1780&gt;=4), "Best Customers",
    AND($D1780&gt;=3, $D1780&lt;=4, $F1780&gt;=4, $H1780&gt;=3), "Loyal Customers",
    AND($D1780&gt;=3, $D1780&lt;=4, $F1780&gt;=2, $H1780&gt;=2), "Potential Loyal Customers",
    AND($D1780&gt;=2, $D1780&lt;=3, $F1780&gt;=3, $H1780&gt;=3), "At-Risk Customers",
    AND($D1780=1, $F1780&lt;=2, $H1780&lt;=2), "Lost Customers",
    TRUE, "Unclassified"
)</f>
        <v>Unclassified</v>
      </c>
    </row>
    <row r="1781" spans="1:11" x14ac:dyDescent="0.2">
      <c r="A1781" t="str">
        <v>CUS025880</v>
      </c>
      <c r="B1781" s="1" cm="1">
        <f t="array" ref="B1781">MAX(_xlfn._xlws.FILTER(Sheet1!B:B,Sheet2!A1781 = Sheet1!A:A))</f>
        <v>43529</v>
      </c>
      <c r="C1781" s="2">
        <f t="shared" ca="1" si="31"/>
        <v>2248</v>
      </c>
      <c r="D1781" cm="1">
        <f t="array" aca="1" ref="D1781" ca="1">_xlfn.IFS(C1781 &lt;_xlfn.PERCENTILE.EXC($C$2:$C$1786,0.2),5,C1781&lt;_xlfn.PERCENTILE.EXC($C$2:$C$2000, 0.4),4, C1781&lt;_xlfn.PERCENTILE.EXC($C$2:$C$2000, 0.6),3, C1781&lt;_xlfn.PERCENTILE.EXC($C$2:$C$2000, 0.8),2, C1781&gt;=_xlfn.PERCENTILE.EXC($C$2:$C$2000, 0.8), 1)</f>
        <v>3</v>
      </c>
      <c r="E1781">
        <f>COUNTIF(Sheet1!A:A,Sheet2!A1781)</f>
        <v>1</v>
      </c>
      <c r="F1781" cm="1">
        <f t="array" ref="F1781">_xlfn.IFS(E1781 &gt; _xlfn.PERCENTILE.EXC($E$2:$E$1786,0.8), 5, E1781 &gt; _xlfn.PERCENTILE.EXC($E$2:$E$1786,0.6), 4,E1781 &gt; _xlfn.PERCENTILE.EXC($E$2:$E$1786,0.4), 3, E1781 &gt; _xlfn.PERCENTILE.EXC($E$2:$E$1786,0.2),2, E1781 &lt;= _xlfn.PERCENTILE.EXC($E$2:$E$1786,0.2), 1)</f>
        <v>1</v>
      </c>
      <c r="G1781">
        <f>SUMIF(Sheet1!A:A,A1781,Sheet1!C:C)</f>
        <v>54.95</v>
      </c>
      <c r="H1781" cm="1">
        <f t="array" ref="H1781">_xlfn.IFS(G1781 &lt;_xlfn.PERCENTILE.EXC($G$2:$G$1786,0.2),5,G1781&lt;_xlfn.PERCENTILE.EXC($G$2:$G$2000, 0.4),4, G1781&lt;_xlfn.PERCENTILE.EXC($G$2:$G$2000, 0.6),3, G1781&lt;_xlfn.PERCENTILE.EXC($G$2:$G$2000, 0.8),2, G1781&gt;=_xlfn.PERCENTILE.EXC($G$2:$G$2000, 0.8), 1)</f>
        <v>5</v>
      </c>
      <c r="K1781" t="str" cm="1">
        <f t="array" aca="1" ref="K1781" ca="1">_xlfn.IFS(
    AND($D1781=5, $F1781&gt;=4,$H1781&gt;=4), "Best Customers",
    AND($D1781&gt;=3, $D1781&lt;=4, $F1781&gt;=4, $H1781&gt;=3), "Loyal Customers",
    AND($D1781&gt;=3, $D1781&lt;=4, $F1781&gt;=2, $H1781&gt;=2), "Potential Loyal Customers",
    AND($D1781&gt;=2, $D1781&lt;=3, $F1781&gt;=3, $H1781&gt;=3), "At-Risk Customers",
    AND($D1781=1, $F1781&lt;=2, $H1781&lt;=2), "Lost Customers",
    TRUE, "Unclassified"
)</f>
        <v>Unclassified</v>
      </c>
    </row>
    <row r="1782" spans="1:11" x14ac:dyDescent="0.2">
      <c r="A1782" t="str">
        <v>CUS025881</v>
      </c>
      <c r="B1782" s="1" cm="1">
        <f t="array" ref="B1782">MAX(_xlfn._xlws.FILTER(Sheet1!B:B,Sheet2!A1782 = Sheet1!A:A))</f>
        <v>43529</v>
      </c>
      <c r="C1782" s="2">
        <f t="shared" ca="1" si="31"/>
        <v>2248</v>
      </c>
      <c r="D1782" cm="1">
        <f t="array" aca="1" ref="D1782" ca="1">_xlfn.IFS(C1782 &lt;_xlfn.PERCENTILE.EXC($C$2:$C$1786,0.2),5,C1782&lt;_xlfn.PERCENTILE.EXC($C$2:$C$2000, 0.4),4, C1782&lt;_xlfn.PERCENTILE.EXC($C$2:$C$2000, 0.6),3, C1782&lt;_xlfn.PERCENTILE.EXC($C$2:$C$2000, 0.8),2, C1782&gt;=_xlfn.PERCENTILE.EXC($C$2:$C$2000, 0.8), 1)</f>
        <v>3</v>
      </c>
      <c r="E1782">
        <f>COUNTIF(Sheet1!A:A,Sheet2!A1782)</f>
        <v>1</v>
      </c>
      <c r="F1782" cm="1">
        <f t="array" ref="F1782">_xlfn.IFS(E1782 &gt; _xlfn.PERCENTILE.EXC($E$2:$E$1786,0.8), 5, E1782 &gt; _xlfn.PERCENTILE.EXC($E$2:$E$1786,0.6), 4,E1782 &gt; _xlfn.PERCENTILE.EXC($E$2:$E$1786,0.4), 3, E1782 &gt; _xlfn.PERCENTILE.EXC($E$2:$E$1786,0.2),2, E1782 &lt;= _xlfn.PERCENTILE.EXC($E$2:$E$1786,0.2), 1)</f>
        <v>1</v>
      </c>
      <c r="G1782">
        <f>SUMIF(Sheet1!A:A,A1782,Sheet1!C:C)</f>
        <v>64.45</v>
      </c>
      <c r="H1782" cm="1">
        <f t="array" ref="H1782">_xlfn.IFS(G1782 &lt;_xlfn.PERCENTILE.EXC($G$2:$G$1786,0.2),5,G1782&lt;_xlfn.PERCENTILE.EXC($G$2:$G$2000, 0.4),4, G1782&lt;_xlfn.PERCENTILE.EXC($G$2:$G$2000, 0.6),3, G1782&lt;_xlfn.PERCENTILE.EXC($G$2:$G$2000, 0.8),2, G1782&gt;=_xlfn.PERCENTILE.EXC($G$2:$G$2000, 0.8), 1)</f>
        <v>5</v>
      </c>
      <c r="K1782" t="str" cm="1">
        <f t="array" aca="1" ref="K1782" ca="1">_xlfn.IFS(
    AND($D1782=5, $F1782&gt;=4,$H1782&gt;=4), "Best Customers",
    AND($D1782&gt;=3, $D1782&lt;=4, $F1782&gt;=4, $H1782&gt;=3), "Loyal Customers",
    AND($D1782&gt;=3, $D1782&lt;=4, $F1782&gt;=2, $H1782&gt;=2), "Potential Loyal Customers",
    AND($D1782&gt;=2, $D1782&lt;=3, $F1782&gt;=3, $H1782&gt;=3), "At-Risk Customers",
    AND($D1782=1, $F1782&lt;=2, $H1782&lt;=2), "Lost Customers",
    TRUE, "Unclassified"
)</f>
        <v>Unclassified</v>
      </c>
    </row>
    <row r="1783" spans="1:11" x14ac:dyDescent="0.2">
      <c r="A1783" t="str">
        <v>CUS025878</v>
      </c>
      <c r="B1783" s="1" cm="1">
        <f t="array" ref="B1783">MAX(_xlfn._xlws.FILTER(Sheet1!B:B,Sheet2!A1783 = Sheet1!A:A))</f>
        <v>43530</v>
      </c>
      <c r="C1783" s="2">
        <f t="shared" ca="1" si="31"/>
        <v>2247</v>
      </c>
      <c r="D1783" cm="1">
        <f t="array" aca="1" ref="D1783" ca="1">_xlfn.IFS(C1783 &lt;_xlfn.PERCENTILE.EXC($C$2:$C$1786,0.2),5,C1783&lt;_xlfn.PERCENTILE.EXC($C$2:$C$2000, 0.4),4, C1783&lt;_xlfn.PERCENTILE.EXC($C$2:$C$2000, 0.6),3, C1783&lt;_xlfn.PERCENTILE.EXC($C$2:$C$2000, 0.8),2, C1783&gt;=_xlfn.PERCENTILE.EXC($C$2:$C$2000, 0.8), 1)</f>
        <v>3</v>
      </c>
      <c r="E1783">
        <f>COUNTIF(Sheet1!A:A,Sheet2!A1783)</f>
        <v>1</v>
      </c>
      <c r="F1783" cm="1">
        <f t="array" ref="F1783">_xlfn.IFS(E1783 &gt; _xlfn.PERCENTILE.EXC($E$2:$E$1786,0.8), 5, E1783 &gt; _xlfn.PERCENTILE.EXC($E$2:$E$1786,0.6), 4,E1783 &gt; _xlfn.PERCENTILE.EXC($E$2:$E$1786,0.4), 3, E1783 &gt; _xlfn.PERCENTILE.EXC($E$2:$E$1786,0.2),2, E1783 &lt;= _xlfn.PERCENTILE.EXC($E$2:$E$1786,0.2), 1)</f>
        <v>1</v>
      </c>
      <c r="G1783">
        <f>SUMIF(Sheet1!A:A,A1783,Sheet1!C:C)</f>
        <v>114.85</v>
      </c>
      <c r="H1783" cm="1">
        <f t="array" ref="H1783">_xlfn.IFS(G1783 &lt;_xlfn.PERCENTILE.EXC($G$2:$G$1786,0.2),5,G1783&lt;_xlfn.PERCENTILE.EXC($G$2:$G$2000, 0.4),4, G1783&lt;_xlfn.PERCENTILE.EXC($G$2:$G$2000, 0.6),3, G1783&lt;_xlfn.PERCENTILE.EXC($G$2:$G$2000, 0.8),2, G1783&gt;=_xlfn.PERCENTILE.EXC($G$2:$G$2000, 0.8), 1)</f>
        <v>4</v>
      </c>
      <c r="K1783" t="str" cm="1">
        <f t="array" aca="1" ref="K1783" ca="1">_xlfn.IFS(
    AND($D1783=5, $F1783&gt;=4,$H1783&gt;=4), "Best Customers",
    AND($D1783&gt;=3, $D1783&lt;=4, $F1783&gt;=4, $H1783&gt;=3), "Loyal Customers",
    AND($D1783&gt;=3, $D1783&lt;=4, $F1783&gt;=2, $H1783&gt;=2), "Potential Loyal Customers",
    AND($D1783&gt;=2, $D1783&lt;=3, $F1783&gt;=3, $H1783&gt;=3), "At-Risk Customers",
    AND($D1783=1, $F1783&lt;=2, $H1783&lt;=2), "Lost Customers",
    TRUE, "Unclassified"
)</f>
        <v>Unclassified</v>
      </c>
    </row>
    <row r="1784" spans="1:11" x14ac:dyDescent="0.2">
      <c r="A1784" t="str">
        <v>CUS016774</v>
      </c>
      <c r="B1784" s="1" cm="1">
        <f t="array" ref="B1784">MAX(_xlfn._xlws.FILTER(Sheet1!B:B,Sheet2!A1784 = Sheet1!A:A))</f>
        <v>44629</v>
      </c>
      <c r="C1784" s="2">
        <f t="shared" ca="1" si="31"/>
        <v>1148</v>
      </c>
      <c r="D1784" cm="1">
        <f t="array" aca="1" ref="D1784" ca="1">_xlfn.IFS(C1784 &lt;_xlfn.PERCENTILE.EXC($C$2:$C$1786,0.2),5,C1784&lt;_xlfn.PERCENTILE.EXC($C$2:$C$2000, 0.4),4, C1784&lt;_xlfn.PERCENTILE.EXC($C$2:$C$2000, 0.6),3, C1784&lt;_xlfn.PERCENTILE.EXC($C$2:$C$2000, 0.8),2, C1784&gt;=_xlfn.PERCENTILE.EXC($C$2:$C$2000, 0.8), 1)</f>
        <v>4</v>
      </c>
      <c r="E1784">
        <f>COUNTIF(Sheet1!A:A,Sheet2!A1784)</f>
        <v>2</v>
      </c>
      <c r="F1784" cm="1">
        <f t="array" ref="F1784">_xlfn.IFS(E1784 &gt; _xlfn.PERCENTILE.EXC($E$2:$E$1786,0.8), 5, E1784 &gt; _xlfn.PERCENTILE.EXC($E$2:$E$1786,0.6), 4,E1784 &gt; _xlfn.PERCENTILE.EXC($E$2:$E$1786,0.4), 3, E1784 &gt; _xlfn.PERCENTILE.EXC($E$2:$E$1786,0.2),2, E1784 &lt;= _xlfn.PERCENTILE.EXC($E$2:$E$1786,0.2), 1)</f>
        <v>2</v>
      </c>
      <c r="G1784">
        <f>SUMIF(Sheet1!A:A,A1784,Sheet1!C:C)</f>
        <v>391.34999999999997</v>
      </c>
      <c r="H1784" cm="1">
        <f t="array" ref="H1784">_xlfn.IFS(G1784 &lt;_xlfn.PERCENTILE.EXC($G$2:$G$1786,0.2),5,G1784&lt;_xlfn.PERCENTILE.EXC($G$2:$G$2000, 0.4),4, G1784&lt;_xlfn.PERCENTILE.EXC($G$2:$G$2000, 0.6),3, G1784&lt;_xlfn.PERCENTILE.EXC($G$2:$G$2000, 0.8),2, G1784&gt;=_xlfn.PERCENTILE.EXC($G$2:$G$2000, 0.8), 1)</f>
        <v>3</v>
      </c>
      <c r="K1784" t="str" cm="1">
        <f t="array" aca="1" ref="K1784" ca="1">_xlfn.IFS(
    AND($D1784=5, $F1784&gt;=4,$H1784&gt;=4), "Best Customers",
    AND($D1784&gt;=3, $D1784&lt;=4, $F1784&gt;=4, $H1784&gt;=3), "Loyal Customers",
    AND($D1784&gt;=3, $D1784&lt;=4, $F1784&gt;=2, $H1784&gt;=2), "Potential Loyal Customers",
    AND($D1784&gt;=2, $D1784&lt;=3, $F1784&gt;=3, $H1784&gt;=3), "At-Risk Customers",
    AND($D1784=1, $F1784&lt;=2, $H1784&lt;=2), "Lost Customers",
    TRUE, "Unclassified"
)</f>
        <v>Potential Loyal Customers</v>
      </c>
    </row>
    <row r="1785" spans="1:11" x14ac:dyDescent="0.2">
      <c r="A1785" t="str">
        <v>CUS007446</v>
      </c>
      <c r="B1785" s="1" cm="1">
        <f t="array" ref="B1785">MAX(_xlfn._xlws.FILTER(Sheet1!B:B,Sheet2!A1785 = Sheet1!A:A))</f>
        <v>45364</v>
      </c>
      <c r="C1785" s="2">
        <f t="shared" ca="1" si="31"/>
        <v>413</v>
      </c>
      <c r="D1785" cm="1">
        <f t="array" aca="1" ref="D1785" ca="1">_xlfn.IFS(C1785 &lt;_xlfn.PERCENTILE.EXC($C$2:$C$1786,0.2),5,C1785&lt;_xlfn.PERCENTILE.EXC($C$2:$C$2000, 0.4),4, C1785&lt;_xlfn.PERCENTILE.EXC($C$2:$C$2000, 0.6),3, C1785&lt;_xlfn.PERCENTILE.EXC($C$2:$C$2000, 0.8),2, C1785&gt;=_xlfn.PERCENTILE.EXC($C$2:$C$2000, 0.8), 1)</f>
        <v>4</v>
      </c>
      <c r="E1785">
        <f>COUNTIF(Sheet1!A:A,Sheet2!A1785)</f>
        <v>2</v>
      </c>
      <c r="F1785" cm="1">
        <f t="array" ref="F1785">_xlfn.IFS(E1785 &gt; _xlfn.PERCENTILE.EXC($E$2:$E$1786,0.8), 5, E1785 &gt; _xlfn.PERCENTILE.EXC($E$2:$E$1786,0.6), 4,E1785 &gt; _xlfn.PERCENTILE.EXC($E$2:$E$1786,0.4), 3, E1785 &gt; _xlfn.PERCENTILE.EXC($E$2:$E$1786,0.2),2, E1785 &lt;= _xlfn.PERCENTILE.EXC($E$2:$E$1786,0.2), 1)</f>
        <v>2</v>
      </c>
      <c r="G1785">
        <f>SUMIF(Sheet1!A:A,A1785,Sheet1!C:C)</f>
        <v>282.89999999999998</v>
      </c>
      <c r="H1785" cm="1">
        <f t="array" ref="H1785">_xlfn.IFS(G1785 &lt;_xlfn.PERCENTILE.EXC($G$2:$G$1786,0.2),5,G1785&lt;_xlfn.PERCENTILE.EXC($G$2:$G$2000, 0.4),4, G1785&lt;_xlfn.PERCENTILE.EXC($G$2:$G$2000, 0.6),3, G1785&lt;_xlfn.PERCENTILE.EXC($G$2:$G$2000, 0.8),2, G1785&gt;=_xlfn.PERCENTILE.EXC($G$2:$G$2000, 0.8), 1)</f>
        <v>3</v>
      </c>
      <c r="K1785" t="str" cm="1">
        <f t="array" aca="1" ref="K1785" ca="1">_xlfn.IFS(
    AND($D1785=5, $F1785&gt;=4,$H1785&gt;=4), "Best Customers",
    AND($D1785&gt;=3, $D1785&lt;=4, $F1785&gt;=4, $H1785&gt;=3), "Loyal Customers",
    AND($D1785&gt;=3, $D1785&lt;=4, $F1785&gt;=2, $H1785&gt;=2), "Potential Loyal Customers",
    AND($D1785&gt;=2, $D1785&lt;=3, $F1785&gt;=3, $H1785&gt;=3), "At-Risk Customers",
    AND($D1785=1, $F1785&lt;=2, $H1785&lt;=2), "Lost Customers",
    TRUE, "Unclassified"
)</f>
        <v>Potential Loyal Customers</v>
      </c>
    </row>
    <row r="1786" spans="1:11" x14ac:dyDescent="0.2">
      <c r="A1786" t="str">
        <v>CUS025838</v>
      </c>
      <c r="B1786" s="1" cm="1">
        <f t="array" ref="B1786">MAX(_xlfn._xlws.FILTER(Sheet1!B:B,Sheet2!A1786 = Sheet1!A:A))</f>
        <v>43558</v>
      </c>
      <c r="C1786" s="2">
        <f t="shared" ca="1" si="31"/>
        <v>2219</v>
      </c>
      <c r="D1786" cm="1">
        <f t="array" aca="1" ref="D1786" ca="1">_xlfn.IFS(C1786 &lt;_xlfn.PERCENTILE.EXC($C$2:$C$1786,0.2),5,C1786&lt;_xlfn.PERCENTILE.EXC($C$2:$C$2000, 0.4),4, C1786&lt;_xlfn.PERCENTILE.EXC($C$2:$C$2000, 0.6),3, C1786&lt;_xlfn.PERCENTILE.EXC($C$2:$C$2000, 0.8),2, C1786&gt;=_xlfn.PERCENTILE.EXC($C$2:$C$2000, 0.8), 1)</f>
        <v>3</v>
      </c>
      <c r="E1786">
        <f>COUNTIF(Sheet1!A:A,Sheet2!A1786)</f>
        <v>2</v>
      </c>
      <c r="F1786" cm="1">
        <f t="array" ref="F1786">_xlfn.IFS(E1786 &gt; _xlfn.PERCENTILE.EXC($E$2:$E$1786,0.8), 5, E1786 &gt; _xlfn.PERCENTILE.EXC($E$2:$E$1786,0.6), 4,E1786 &gt; _xlfn.PERCENTILE.EXC($E$2:$E$1786,0.4), 3, E1786 &gt; _xlfn.PERCENTILE.EXC($E$2:$E$1786,0.2),2, E1786 &lt;= _xlfn.PERCENTILE.EXC($E$2:$E$1786,0.2), 1)</f>
        <v>2</v>
      </c>
      <c r="G1786">
        <f>SUMIF(Sheet1!A:A,A1786,Sheet1!C:C)</f>
        <v>316.75</v>
      </c>
      <c r="H1786" cm="1">
        <f t="array" ref="H1786">_xlfn.IFS(G1786 &lt;_xlfn.PERCENTILE.EXC($G$2:$G$1786,0.2),5,G1786&lt;_xlfn.PERCENTILE.EXC($G$2:$G$2000, 0.4),4, G1786&lt;_xlfn.PERCENTILE.EXC($G$2:$G$2000, 0.6),3, G1786&lt;_xlfn.PERCENTILE.EXC($G$2:$G$2000, 0.8),2, G1786&gt;=_xlfn.PERCENTILE.EXC($G$2:$G$2000, 0.8), 1)</f>
        <v>3</v>
      </c>
      <c r="K1786" t="str" cm="1">
        <f t="array" aca="1" ref="K1786" ca="1">_xlfn.IFS(
    AND($D1786=5, $F1786&gt;=4,$H1786&gt;=4), "Best Customers",
    AND($D1786&gt;=3, $D1786&lt;=4, $F1786&gt;=4, $H1786&gt;=3), "Loyal Customers",
    AND($D1786&gt;=3, $D1786&lt;=4, $F1786&gt;=2, $H1786&gt;=2), "Potential Loyal Customers",
    AND($D1786&gt;=2, $D1786&lt;=3, $F1786&gt;=3, $H1786&gt;=3), "At-Risk Customers",
    AND($D1786=1, $F1786&lt;=2, $H1786&lt;=2), "Lost Customers",
    TRUE, "Unclassified"
)</f>
        <v>Potential Loyal Customers</v>
      </c>
    </row>
    <row r="1787" spans="1:11" x14ac:dyDescent="0.2">
      <c r="A1787" t="str">
        <v>CUS000870</v>
      </c>
    </row>
    <row r="1788" spans="1:11" x14ac:dyDescent="0.2">
      <c r="A1788" t="str">
        <v>CUS025746</v>
      </c>
    </row>
    <row r="1789" spans="1:11" x14ac:dyDescent="0.2">
      <c r="A1789" t="str">
        <v>CUS025876</v>
      </c>
    </row>
    <row r="1790" spans="1:11" x14ac:dyDescent="0.2">
      <c r="A1790" t="str">
        <v>CUS014026</v>
      </c>
    </row>
    <row r="1791" spans="1:11" x14ac:dyDescent="0.2">
      <c r="A1791" t="str">
        <v>CUS024028</v>
      </c>
    </row>
    <row r="1792" spans="1:11" x14ac:dyDescent="0.2">
      <c r="A1792" t="str">
        <v>CUS001078</v>
      </c>
    </row>
    <row r="1793" spans="1:1" x14ac:dyDescent="0.2">
      <c r="A1793" t="str">
        <v>CUS020013</v>
      </c>
    </row>
    <row r="1794" spans="1:1" x14ac:dyDescent="0.2">
      <c r="A1794" t="str">
        <v>CUS025681</v>
      </c>
    </row>
    <row r="1795" spans="1:1" x14ac:dyDescent="0.2">
      <c r="A1795" t="str">
        <v>CUS012833</v>
      </c>
    </row>
    <row r="1796" spans="1:1" x14ac:dyDescent="0.2">
      <c r="A1796" t="str">
        <v>CUS015373</v>
      </c>
    </row>
    <row r="1797" spans="1:1" x14ac:dyDescent="0.2">
      <c r="A1797" t="str">
        <v>CUS025873</v>
      </c>
    </row>
    <row r="1798" spans="1:1" x14ac:dyDescent="0.2">
      <c r="A1798" t="str">
        <v>CUS012426</v>
      </c>
    </row>
    <row r="1799" spans="1:1" x14ac:dyDescent="0.2">
      <c r="A1799" t="str">
        <v>CUS001011</v>
      </c>
    </row>
    <row r="1800" spans="1:1" x14ac:dyDescent="0.2">
      <c r="A1800" t="str">
        <v>CUS006689</v>
      </c>
    </row>
    <row r="1801" spans="1:1" x14ac:dyDescent="0.2">
      <c r="A1801" t="str">
        <v>CUS012838</v>
      </c>
    </row>
    <row r="1802" spans="1:1" x14ac:dyDescent="0.2">
      <c r="A1802" t="str">
        <v>CUS025872</v>
      </c>
    </row>
    <row r="1803" spans="1:1" x14ac:dyDescent="0.2">
      <c r="A1803" t="str">
        <v>CUS018289</v>
      </c>
    </row>
    <row r="1804" spans="1:1" x14ac:dyDescent="0.2">
      <c r="A1804" t="str">
        <v>CUS025864</v>
      </c>
    </row>
    <row r="1805" spans="1:1" x14ac:dyDescent="0.2">
      <c r="A1805" t="str">
        <v>CUS011059</v>
      </c>
    </row>
    <row r="1806" spans="1:1" x14ac:dyDescent="0.2">
      <c r="A1806" t="str">
        <v>CUS025867</v>
      </c>
    </row>
    <row r="1807" spans="1:1" x14ac:dyDescent="0.2">
      <c r="A1807" t="str">
        <v>CUS025868</v>
      </c>
    </row>
    <row r="1808" spans="1:1" x14ac:dyDescent="0.2">
      <c r="A1808" t="str">
        <v>CUS025869</v>
      </c>
    </row>
    <row r="1809" spans="1:1" x14ac:dyDescent="0.2">
      <c r="A1809" t="str">
        <v>CUS025870</v>
      </c>
    </row>
    <row r="1810" spans="1:1" x14ac:dyDescent="0.2">
      <c r="A1810" t="str">
        <v>CUS025682</v>
      </c>
    </row>
    <row r="1811" spans="1:1" x14ac:dyDescent="0.2">
      <c r="A1811" t="str">
        <v>CUS025791</v>
      </c>
    </row>
    <row r="1812" spans="1:1" x14ac:dyDescent="0.2">
      <c r="A1812" t="str">
        <v>CUS010060</v>
      </c>
    </row>
    <row r="1813" spans="1:1" x14ac:dyDescent="0.2">
      <c r="A1813" t="str">
        <v>CUS025861</v>
      </c>
    </row>
    <row r="1814" spans="1:1" x14ac:dyDescent="0.2">
      <c r="A1814" t="str">
        <v>CUS002681</v>
      </c>
    </row>
    <row r="1815" spans="1:1" x14ac:dyDescent="0.2">
      <c r="A1815" t="str">
        <v>CUS019520</v>
      </c>
    </row>
    <row r="1816" spans="1:1" x14ac:dyDescent="0.2">
      <c r="A1816" t="str">
        <v>CUS025863</v>
      </c>
    </row>
    <row r="1817" spans="1:1" x14ac:dyDescent="0.2">
      <c r="A1817" t="str">
        <v>CUS019230</v>
      </c>
    </row>
    <row r="1818" spans="1:1" x14ac:dyDescent="0.2">
      <c r="A1818" t="str">
        <v>CUS025745</v>
      </c>
    </row>
    <row r="1819" spans="1:1" x14ac:dyDescent="0.2">
      <c r="A1819" t="str">
        <v>CUS025859</v>
      </c>
    </row>
    <row r="1820" spans="1:1" x14ac:dyDescent="0.2">
      <c r="A1820" t="str">
        <v>CUS025846</v>
      </c>
    </row>
    <row r="1821" spans="1:1" x14ac:dyDescent="0.2">
      <c r="A1821" t="str">
        <v>CUS025506</v>
      </c>
    </row>
    <row r="1822" spans="1:1" x14ac:dyDescent="0.2">
      <c r="A1822" t="str">
        <v>CUS006901</v>
      </c>
    </row>
    <row r="1823" spans="1:1" x14ac:dyDescent="0.2">
      <c r="A1823" t="str">
        <v>CUS025860</v>
      </c>
    </row>
    <row r="1824" spans="1:1" x14ac:dyDescent="0.2">
      <c r="A1824" t="str">
        <v>CUS025857</v>
      </c>
    </row>
    <row r="1825" spans="1:1" x14ac:dyDescent="0.2">
      <c r="A1825" t="str">
        <v>CUS000702</v>
      </c>
    </row>
    <row r="1826" spans="1:1" x14ac:dyDescent="0.2">
      <c r="A1826" t="str">
        <v>CUS025858</v>
      </c>
    </row>
    <row r="1827" spans="1:1" x14ac:dyDescent="0.2">
      <c r="A1827" t="str">
        <v>CUS025604</v>
      </c>
    </row>
    <row r="1828" spans="1:1" x14ac:dyDescent="0.2">
      <c r="A1828" t="str">
        <v>CUS025852</v>
      </c>
    </row>
    <row r="1829" spans="1:1" x14ac:dyDescent="0.2">
      <c r="A1829" t="str">
        <v>CUS009585</v>
      </c>
    </row>
    <row r="1830" spans="1:1" x14ac:dyDescent="0.2">
      <c r="A1830" t="str">
        <v>CUS001391</v>
      </c>
    </row>
    <row r="1831" spans="1:1" x14ac:dyDescent="0.2">
      <c r="A1831" t="str">
        <v>CUS025855</v>
      </c>
    </row>
    <row r="1832" spans="1:1" x14ac:dyDescent="0.2">
      <c r="A1832" t="str">
        <v>CUS025850</v>
      </c>
    </row>
    <row r="1833" spans="1:1" x14ac:dyDescent="0.2">
      <c r="A1833" t="str">
        <v>CUS000065</v>
      </c>
    </row>
    <row r="1834" spans="1:1" x14ac:dyDescent="0.2">
      <c r="A1834" t="str">
        <v>CUS025851</v>
      </c>
    </row>
    <row r="1835" spans="1:1" x14ac:dyDescent="0.2">
      <c r="A1835" t="str">
        <v>CUS003198</v>
      </c>
    </row>
    <row r="1836" spans="1:1" x14ac:dyDescent="0.2">
      <c r="A1836" t="str">
        <v>CUS010047</v>
      </c>
    </row>
    <row r="1837" spans="1:1" x14ac:dyDescent="0.2">
      <c r="A1837" t="str">
        <v>CUS025847</v>
      </c>
    </row>
    <row r="1838" spans="1:1" x14ac:dyDescent="0.2">
      <c r="A1838" t="str">
        <v>CUS025848</v>
      </c>
    </row>
    <row r="1839" spans="1:1" x14ac:dyDescent="0.2">
      <c r="A1839" t="str">
        <v>CUS025849</v>
      </c>
    </row>
    <row r="1840" spans="1:1" x14ac:dyDescent="0.2">
      <c r="A1840" t="str">
        <v>CUS000526</v>
      </c>
    </row>
    <row r="1841" spans="1:1" x14ac:dyDescent="0.2">
      <c r="A1841" t="str">
        <v>CUS022084</v>
      </c>
    </row>
    <row r="1842" spans="1:1" x14ac:dyDescent="0.2">
      <c r="A1842" t="str">
        <v>CUS025610</v>
      </c>
    </row>
    <row r="1843" spans="1:1" x14ac:dyDescent="0.2">
      <c r="A1843" t="str">
        <v>CUS025509</v>
      </c>
    </row>
    <row r="1844" spans="1:1" x14ac:dyDescent="0.2">
      <c r="A1844" t="str">
        <v>CUS025817</v>
      </c>
    </row>
    <row r="1845" spans="1:1" x14ac:dyDescent="0.2">
      <c r="A1845" t="str">
        <v>CUS025845</v>
      </c>
    </row>
    <row r="1846" spans="1:1" x14ac:dyDescent="0.2">
      <c r="A1846" t="str">
        <v>CUS021682</v>
      </c>
    </row>
    <row r="1847" spans="1:1" x14ac:dyDescent="0.2">
      <c r="A1847" t="str">
        <v>CUS025843</v>
      </c>
    </row>
    <row r="1848" spans="1:1" x14ac:dyDescent="0.2">
      <c r="A1848" t="str">
        <v>CUS025844</v>
      </c>
    </row>
    <row r="1849" spans="1:1" x14ac:dyDescent="0.2">
      <c r="A1849" t="str">
        <v>CUS008076</v>
      </c>
    </row>
    <row r="1850" spans="1:1" x14ac:dyDescent="0.2">
      <c r="A1850" t="str">
        <v>CUS025841</v>
      </c>
    </row>
    <row r="1851" spans="1:1" x14ac:dyDescent="0.2">
      <c r="A1851" t="str">
        <v>CUS025842</v>
      </c>
    </row>
    <row r="1852" spans="1:1" x14ac:dyDescent="0.2">
      <c r="A1852" t="str">
        <v>CUS024292</v>
      </c>
    </row>
    <row r="1853" spans="1:1" x14ac:dyDescent="0.2">
      <c r="A1853" t="str">
        <v>CUS021831</v>
      </c>
    </row>
    <row r="1854" spans="1:1" x14ac:dyDescent="0.2">
      <c r="A1854" t="str">
        <v>CUS025694</v>
      </c>
    </row>
    <row r="1855" spans="1:1" x14ac:dyDescent="0.2">
      <c r="A1855" t="str">
        <v>CUS025708</v>
      </c>
    </row>
    <row r="1856" spans="1:1" x14ac:dyDescent="0.2">
      <c r="A1856" t="str">
        <v>CUS013632</v>
      </c>
    </row>
    <row r="1857" spans="1:1" x14ac:dyDescent="0.2">
      <c r="A1857" t="str">
        <v>CUS020988</v>
      </c>
    </row>
    <row r="1858" spans="1:1" x14ac:dyDescent="0.2">
      <c r="A1858" t="str">
        <v>CUS025705</v>
      </c>
    </row>
    <row r="1859" spans="1:1" x14ac:dyDescent="0.2">
      <c r="A1859" t="str">
        <v>CUS007977</v>
      </c>
    </row>
    <row r="1860" spans="1:1" x14ac:dyDescent="0.2">
      <c r="A1860" t="str">
        <v>CUS016113</v>
      </c>
    </row>
    <row r="1861" spans="1:1" x14ac:dyDescent="0.2">
      <c r="A1861" t="str">
        <v>CUS002296</v>
      </c>
    </row>
    <row r="1862" spans="1:1" x14ac:dyDescent="0.2">
      <c r="A1862" t="str">
        <v>CUS003200</v>
      </c>
    </row>
    <row r="1863" spans="1:1" x14ac:dyDescent="0.2">
      <c r="A1863" t="str">
        <v>CUS025839</v>
      </c>
    </row>
    <row r="1864" spans="1:1" x14ac:dyDescent="0.2">
      <c r="A1864" t="str">
        <v>CUS019302</v>
      </c>
    </row>
    <row r="1865" spans="1:1" x14ac:dyDescent="0.2">
      <c r="A1865" t="str">
        <v>CUS025575</v>
      </c>
    </row>
    <row r="1866" spans="1:1" x14ac:dyDescent="0.2">
      <c r="A1866" t="str">
        <v>CUS025823</v>
      </c>
    </row>
    <row r="1867" spans="1:1" x14ac:dyDescent="0.2">
      <c r="A1867" t="str">
        <v>CUS025832</v>
      </c>
    </row>
    <row r="1868" spans="1:1" x14ac:dyDescent="0.2">
      <c r="A1868" t="str">
        <v>CUS025834</v>
      </c>
    </row>
    <row r="1869" spans="1:1" x14ac:dyDescent="0.2">
      <c r="A1869" t="str">
        <v>CUS025827</v>
      </c>
    </row>
    <row r="1870" spans="1:1" x14ac:dyDescent="0.2">
      <c r="A1870" t="str">
        <v>CUS025704</v>
      </c>
    </row>
    <row r="1871" spans="1:1" x14ac:dyDescent="0.2">
      <c r="A1871" t="str">
        <v>CUS025835</v>
      </c>
    </row>
    <row r="1872" spans="1:1" x14ac:dyDescent="0.2">
      <c r="A1872" t="str">
        <v>CUS001003</v>
      </c>
    </row>
    <row r="1873" spans="1:1" x14ac:dyDescent="0.2">
      <c r="A1873" t="str">
        <v>CUS025836</v>
      </c>
    </row>
    <row r="1874" spans="1:1" x14ac:dyDescent="0.2">
      <c r="A1874" t="str">
        <v>CUS025829</v>
      </c>
    </row>
    <row r="1875" spans="1:1" x14ac:dyDescent="0.2">
      <c r="A1875" t="str">
        <v>CUS025830</v>
      </c>
    </row>
    <row r="1876" spans="1:1" x14ac:dyDescent="0.2">
      <c r="A1876" t="str">
        <v>CUS025248</v>
      </c>
    </row>
    <row r="1877" spans="1:1" x14ac:dyDescent="0.2">
      <c r="A1877" t="str">
        <v>CUS025831</v>
      </c>
    </row>
    <row r="1878" spans="1:1" x14ac:dyDescent="0.2">
      <c r="A1878" t="str">
        <v>CUS023681</v>
      </c>
    </row>
    <row r="1879" spans="1:1" x14ac:dyDescent="0.2">
      <c r="A1879" t="str">
        <v>CUS023834</v>
      </c>
    </row>
    <row r="1880" spans="1:1" x14ac:dyDescent="0.2">
      <c r="A1880" t="str">
        <v>CUS025565</v>
      </c>
    </row>
    <row r="1881" spans="1:1" x14ac:dyDescent="0.2">
      <c r="A1881" t="str">
        <v>CUS025828</v>
      </c>
    </row>
    <row r="1882" spans="1:1" x14ac:dyDescent="0.2">
      <c r="A1882" t="str">
        <v>CUS025826</v>
      </c>
    </row>
    <row r="1883" spans="1:1" x14ac:dyDescent="0.2">
      <c r="A1883" t="str">
        <v>CUS025825</v>
      </c>
    </row>
    <row r="1884" spans="1:1" x14ac:dyDescent="0.2">
      <c r="A1884" t="str">
        <v>CUS009817</v>
      </c>
    </row>
    <row r="1885" spans="1:1" x14ac:dyDescent="0.2">
      <c r="A1885" t="str">
        <v>CUS000331</v>
      </c>
    </row>
    <row r="1886" spans="1:1" x14ac:dyDescent="0.2">
      <c r="A1886" t="str">
        <v>CUS011207</v>
      </c>
    </row>
    <row r="1887" spans="1:1" x14ac:dyDescent="0.2">
      <c r="A1887" t="str">
        <v>CUS025822</v>
      </c>
    </row>
    <row r="1888" spans="1:1" x14ac:dyDescent="0.2">
      <c r="A1888" t="str">
        <v>CUS002975</v>
      </c>
    </row>
    <row r="1889" spans="1:1" x14ac:dyDescent="0.2">
      <c r="A1889" t="str">
        <v>CUS023643</v>
      </c>
    </row>
    <row r="1890" spans="1:1" x14ac:dyDescent="0.2">
      <c r="A1890" t="str">
        <v>CUS025818</v>
      </c>
    </row>
    <row r="1891" spans="1:1" x14ac:dyDescent="0.2">
      <c r="A1891" t="str">
        <v>CUS025819</v>
      </c>
    </row>
    <row r="1892" spans="1:1" x14ac:dyDescent="0.2">
      <c r="A1892" t="str">
        <v>CUS001680</v>
      </c>
    </row>
    <row r="1893" spans="1:1" x14ac:dyDescent="0.2">
      <c r="A1893" t="str">
        <v>CUS025815</v>
      </c>
    </row>
    <row r="1894" spans="1:1" x14ac:dyDescent="0.2">
      <c r="A1894" t="str">
        <v>CUS017232</v>
      </c>
    </row>
    <row r="1895" spans="1:1" x14ac:dyDescent="0.2">
      <c r="A1895" t="str">
        <v>CUS000122</v>
      </c>
    </row>
    <row r="1896" spans="1:1" x14ac:dyDescent="0.2">
      <c r="A1896" t="str">
        <v>CUS003284</v>
      </c>
    </row>
    <row r="1897" spans="1:1" x14ac:dyDescent="0.2">
      <c r="A1897" t="str">
        <v>CUS025687</v>
      </c>
    </row>
    <row r="1898" spans="1:1" x14ac:dyDescent="0.2">
      <c r="A1898" t="str">
        <v>CUS025361</v>
      </c>
    </row>
    <row r="1899" spans="1:1" x14ac:dyDescent="0.2">
      <c r="A1899" t="str">
        <v>CUS018514</v>
      </c>
    </row>
    <row r="1900" spans="1:1" x14ac:dyDescent="0.2">
      <c r="A1900" t="str">
        <v>CUS018849</v>
      </c>
    </row>
    <row r="1901" spans="1:1" x14ac:dyDescent="0.2">
      <c r="A1901" t="str">
        <v>CUS025077</v>
      </c>
    </row>
    <row r="1902" spans="1:1" x14ac:dyDescent="0.2">
      <c r="A1902" t="str">
        <v>CUS012655</v>
      </c>
    </row>
    <row r="1903" spans="1:1" x14ac:dyDescent="0.2">
      <c r="A1903" t="str">
        <v>CUS021532</v>
      </c>
    </row>
    <row r="1904" spans="1:1" x14ac:dyDescent="0.2">
      <c r="A1904" t="str">
        <v>CUS025809</v>
      </c>
    </row>
    <row r="1905" spans="1:1" x14ac:dyDescent="0.2">
      <c r="A1905" t="str">
        <v>CUS025810</v>
      </c>
    </row>
    <row r="1906" spans="1:1" x14ac:dyDescent="0.2">
      <c r="A1906" t="str">
        <v>CUS013387</v>
      </c>
    </row>
    <row r="1907" spans="1:1" x14ac:dyDescent="0.2">
      <c r="A1907" t="str">
        <v>CUS025811</v>
      </c>
    </row>
    <row r="1908" spans="1:1" x14ac:dyDescent="0.2">
      <c r="A1908" t="str">
        <v>CUS022017</v>
      </c>
    </row>
    <row r="1909" spans="1:1" x14ac:dyDescent="0.2">
      <c r="A1909" t="str">
        <v>CUS022014</v>
      </c>
    </row>
    <row r="1910" spans="1:1" x14ac:dyDescent="0.2">
      <c r="A1910" t="str">
        <v>CUS025812</v>
      </c>
    </row>
    <row r="1911" spans="1:1" x14ac:dyDescent="0.2">
      <c r="A1911" t="str">
        <v>CUS025808</v>
      </c>
    </row>
    <row r="1912" spans="1:1" x14ac:dyDescent="0.2">
      <c r="A1912" t="str">
        <v>CUS025617</v>
      </c>
    </row>
    <row r="1913" spans="1:1" x14ac:dyDescent="0.2">
      <c r="A1913" t="str">
        <v>CUS025805</v>
      </c>
    </row>
    <row r="1914" spans="1:1" x14ac:dyDescent="0.2">
      <c r="A1914" t="str">
        <v>CUS025499</v>
      </c>
    </row>
    <row r="1915" spans="1:1" x14ac:dyDescent="0.2">
      <c r="A1915" t="str">
        <v>CUS025806</v>
      </c>
    </row>
    <row r="1916" spans="1:1" x14ac:dyDescent="0.2">
      <c r="A1916" t="str">
        <v>CUS007348</v>
      </c>
    </row>
    <row r="1917" spans="1:1" x14ac:dyDescent="0.2">
      <c r="A1917" t="str">
        <v>CUS025801</v>
      </c>
    </row>
    <row r="1918" spans="1:1" x14ac:dyDescent="0.2">
      <c r="A1918" t="str">
        <v>CUS025595</v>
      </c>
    </row>
    <row r="1919" spans="1:1" x14ac:dyDescent="0.2">
      <c r="A1919" t="str">
        <v>CUS025802</v>
      </c>
    </row>
    <row r="1920" spans="1:1" x14ac:dyDescent="0.2">
      <c r="A1920" t="str">
        <v>CUS025803</v>
      </c>
    </row>
    <row r="1921" spans="1:1" x14ac:dyDescent="0.2">
      <c r="A1921" t="str">
        <v>CUS025804</v>
      </c>
    </row>
    <row r="1922" spans="1:1" x14ac:dyDescent="0.2">
      <c r="A1922" t="str">
        <v>CUS025798</v>
      </c>
    </row>
    <row r="1923" spans="1:1" x14ac:dyDescent="0.2">
      <c r="A1923" t="str">
        <v>CUS000448</v>
      </c>
    </row>
    <row r="1924" spans="1:1" x14ac:dyDescent="0.2">
      <c r="A1924" t="str">
        <v>CUS006884</v>
      </c>
    </row>
    <row r="1925" spans="1:1" x14ac:dyDescent="0.2">
      <c r="A1925" t="str">
        <v>CUS010527</v>
      </c>
    </row>
    <row r="1926" spans="1:1" x14ac:dyDescent="0.2">
      <c r="A1926" t="str">
        <v>CUS004409</v>
      </c>
    </row>
    <row r="1927" spans="1:1" x14ac:dyDescent="0.2">
      <c r="A1927" t="str">
        <v>CUS025799</v>
      </c>
    </row>
    <row r="1928" spans="1:1" x14ac:dyDescent="0.2">
      <c r="A1928" t="str">
        <v>CUS023441</v>
      </c>
    </row>
    <row r="1929" spans="1:1" x14ac:dyDescent="0.2">
      <c r="A1929" t="str">
        <v>CUS025800</v>
      </c>
    </row>
    <row r="1930" spans="1:1" x14ac:dyDescent="0.2">
      <c r="A1930" t="str">
        <v>CUS025793</v>
      </c>
    </row>
    <row r="1931" spans="1:1" x14ac:dyDescent="0.2">
      <c r="A1931" t="str">
        <v>CUS011265</v>
      </c>
    </row>
    <row r="1932" spans="1:1" x14ac:dyDescent="0.2">
      <c r="A1932" t="str">
        <v>CUS025794</v>
      </c>
    </row>
    <row r="1933" spans="1:1" x14ac:dyDescent="0.2">
      <c r="A1933" t="str">
        <v>CUS025795</v>
      </c>
    </row>
    <row r="1934" spans="1:1" x14ac:dyDescent="0.2">
      <c r="A1934" t="str">
        <v>CUS010242</v>
      </c>
    </row>
    <row r="1935" spans="1:1" x14ac:dyDescent="0.2">
      <c r="A1935" t="str">
        <v>CUS025796</v>
      </c>
    </row>
    <row r="1936" spans="1:1" x14ac:dyDescent="0.2">
      <c r="A1936" t="str">
        <v>CUS025797</v>
      </c>
    </row>
    <row r="1937" spans="1:1" x14ac:dyDescent="0.2">
      <c r="A1937" t="str">
        <v>CUS025510</v>
      </c>
    </row>
    <row r="1938" spans="1:1" x14ac:dyDescent="0.2">
      <c r="A1938" t="str">
        <v>CUS000232</v>
      </c>
    </row>
    <row r="1939" spans="1:1" x14ac:dyDescent="0.2">
      <c r="A1939" t="str">
        <v>CUS025789</v>
      </c>
    </row>
    <row r="1940" spans="1:1" x14ac:dyDescent="0.2">
      <c r="A1940" t="str">
        <v>CUS025792</v>
      </c>
    </row>
    <row r="1941" spans="1:1" x14ac:dyDescent="0.2">
      <c r="A1941" t="str">
        <v>CUS025416</v>
      </c>
    </row>
    <row r="1942" spans="1:1" x14ac:dyDescent="0.2">
      <c r="A1942" t="str">
        <v>CUS019982</v>
      </c>
    </row>
    <row r="1943" spans="1:1" x14ac:dyDescent="0.2">
      <c r="A1943" t="str">
        <v>CUS025787</v>
      </c>
    </row>
    <row r="1944" spans="1:1" x14ac:dyDescent="0.2">
      <c r="A1944" t="str">
        <v>CUS025788</v>
      </c>
    </row>
    <row r="1945" spans="1:1" x14ac:dyDescent="0.2">
      <c r="A1945" t="str">
        <v>CUS018814</v>
      </c>
    </row>
    <row r="1946" spans="1:1" x14ac:dyDescent="0.2">
      <c r="A1946" t="str">
        <v>CUS025785</v>
      </c>
    </row>
    <row r="1947" spans="1:1" x14ac:dyDescent="0.2">
      <c r="A1947" t="str">
        <v>CUS025786</v>
      </c>
    </row>
    <row r="1948" spans="1:1" x14ac:dyDescent="0.2">
      <c r="A1948" t="str">
        <v>CUS020207</v>
      </c>
    </row>
    <row r="1949" spans="1:1" x14ac:dyDescent="0.2">
      <c r="A1949" t="str">
        <v>CUS000965</v>
      </c>
    </row>
    <row r="1950" spans="1:1" x14ac:dyDescent="0.2">
      <c r="A1950" t="str">
        <v>CUS025214</v>
      </c>
    </row>
    <row r="1951" spans="1:1" x14ac:dyDescent="0.2">
      <c r="A1951" t="str">
        <v>CUS019834</v>
      </c>
    </row>
    <row r="1952" spans="1:1" x14ac:dyDescent="0.2">
      <c r="A1952" t="str">
        <v>CUS025783</v>
      </c>
    </row>
    <row r="1953" spans="1:1" x14ac:dyDescent="0.2">
      <c r="A1953" t="str">
        <v>CUS025259</v>
      </c>
    </row>
    <row r="1954" spans="1:1" x14ac:dyDescent="0.2">
      <c r="A1954" t="str">
        <v>CUS025784</v>
      </c>
    </row>
    <row r="1955" spans="1:1" x14ac:dyDescent="0.2">
      <c r="A1955" t="str">
        <v>CUS025779</v>
      </c>
    </row>
    <row r="1956" spans="1:1" x14ac:dyDescent="0.2">
      <c r="A1956" t="str">
        <v>CUS019480</v>
      </c>
    </row>
    <row r="1957" spans="1:1" x14ac:dyDescent="0.2">
      <c r="A1957" t="str">
        <v>CUS023480</v>
      </c>
    </row>
    <row r="1958" spans="1:1" x14ac:dyDescent="0.2">
      <c r="A1958" t="str">
        <v>CUS012012</v>
      </c>
    </row>
    <row r="1959" spans="1:1" x14ac:dyDescent="0.2">
      <c r="A1959" t="str">
        <v>CUS025778</v>
      </c>
    </row>
    <row r="1960" spans="1:1" x14ac:dyDescent="0.2">
      <c r="A1960" t="str">
        <v>CUS013207</v>
      </c>
    </row>
    <row r="1961" spans="1:1" x14ac:dyDescent="0.2">
      <c r="A1961" t="str">
        <v>CUS025777</v>
      </c>
    </row>
    <row r="1962" spans="1:1" x14ac:dyDescent="0.2">
      <c r="A1962" t="str">
        <v>CUS004338</v>
      </c>
    </row>
    <row r="1963" spans="1:1" x14ac:dyDescent="0.2">
      <c r="A1963" t="str">
        <v>CUS022311</v>
      </c>
    </row>
    <row r="1964" spans="1:1" x14ac:dyDescent="0.2">
      <c r="A1964" t="str">
        <v>CUS016083</v>
      </c>
    </row>
    <row r="1965" spans="1:1" x14ac:dyDescent="0.2">
      <c r="A1965" t="str">
        <v>CUS023549</v>
      </c>
    </row>
    <row r="1966" spans="1:1" x14ac:dyDescent="0.2">
      <c r="A1966" t="str">
        <v>CUS025770</v>
      </c>
    </row>
    <row r="1967" spans="1:1" x14ac:dyDescent="0.2">
      <c r="A1967" t="str">
        <v>CUS025771</v>
      </c>
    </row>
    <row r="1968" spans="1:1" x14ac:dyDescent="0.2">
      <c r="A1968" t="str">
        <v>CUS025521</v>
      </c>
    </row>
    <row r="1969" spans="1:1" x14ac:dyDescent="0.2">
      <c r="A1969" t="str">
        <v>CUS025772</v>
      </c>
    </row>
    <row r="1970" spans="1:1" x14ac:dyDescent="0.2">
      <c r="A1970" t="str">
        <v>CUS025773</v>
      </c>
    </row>
    <row r="1971" spans="1:1" x14ac:dyDescent="0.2">
      <c r="A1971" t="str">
        <v>CUS025153</v>
      </c>
    </row>
    <row r="1972" spans="1:1" x14ac:dyDescent="0.2">
      <c r="A1972" t="str">
        <v>CUS025774</v>
      </c>
    </row>
    <row r="1973" spans="1:1" x14ac:dyDescent="0.2">
      <c r="A1973" t="str">
        <v>CUS025775</v>
      </c>
    </row>
    <row r="1974" spans="1:1" x14ac:dyDescent="0.2">
      <c r="A1974" t="str">
        <v>CUS025768</v>
      </c>
    </row>
    <row r="1975" spans="1:1" x14ac:dyDescent="0.2">
      <c r="A1975" t="str">
        <v>CUS025769</v>
      </c>
    </row>
    <row r="1976" spans="1:1" x14ac:dyDescent="0.2">
      <c r="A1976" t="str">
        <v>CUS025764</v>
      </c>
    </row>
    <row r="1977" spans="1:1" x14ac:dyDescent="0.2">
      <c r="A1977" t="str">
        <v>CUS025765</v>
      </c>
    </row>
    <row r="1978" spans="1:1" x14ac:dyDescent="0.2">
      <c r="A1978" t="str">
        <v>CUS011549</v>
      </c>
    </row>
    <row r="1979" spans="1:1" x14ac:dyDescent="0.2">
      <c r="A1979" t="str">
        <v>CUS025766</v>
      </c>
    </row>
    <row r="1980" spans="1:1" x14ac:dyDescent="0.2">
      <c r="A1980" t="str">
        <v>CUS025386</v>
      </c>
    </row>
    <row r="1981" spans="1:1" x14ac:dyDescent="0.2">
      <c r="A1981" t="str">
        <v>CUS025761</v>
      </c>
    </row>
    <row r="1982" spans="1:1" x14ac:dyDescent="0.2">
      <c r="A1982" t="str">
        <v>CUS025762</v>
      </c>
    </row>
    <row r="1983" spans="1:1" x14ac:dyDescent="0.2">
      <c r="A1983" t="str">
        <v>CUS018913</v>
      </c>
    </row>
    <row r="1984" spans="1:1" x14ac:dyDescent="0.2">
      <c r="A1984" t="str">
        <v>CUS025763</v>
      </c>
    </row>
    <row r="1985" spans="1:1" x14ac:dyDescent="0.2">
      <c r="A1985" t="str">
        <v>CUS025335</v>
      </c>
    </row>
    <row r="1986" spans="1:1" x14ac:dyDescent="0.2">
      <c r="A1986" t="str">
        <v>CUS014982</v>
      </c>
    </row>
    <row r="1987" spans="1:1" x14ac:dyDescent="0.2">
      <c r="A1987" t="str">
        <v>CUS025758</v>
      </c>
    </row>
    <row r="1988" spans="1:1" x14ac:dyDescent="0.2">
      <c r="A1988" t="str">
        <v>CUS025755</v>
      </c>
    </row>
    <row r="1989" spans="1:1" x14ac:dyDescent="0.2">
      <c r="A1989" t="str">
        <v>CUS020111</v>
      </c>
    </row>
    <row r="1990" spans="1:1" x14ac:dyDescent="0.2">
      <c r="A1990" t="str">
        <v>CUS025756</v>
      </c>
    </row>
    <row r="1991" spans="1:1" x14ac:dyDescent="0.2">
      <c r="A1991" t="str">
        <v>CUS025757</v>
      </c>
    </row>
    <row r="1992" spans="1:1" x14ac:dyDescent="0.2">
      <c r="A1992" t="str">
        <v>CUS015564</v>
      </c>
    </row>
    <row r="1993" spans="1:1" x14ac:dyDescent="0.2">
      <c r="A1993" t="str">
        <v>CUS016118</v>
      </c>
    </row>
    <row r="1994" spans="1:1" x14ac:dyDescent="0.2">
      <c r="A1994" t="str">
        <v>CUS002972</v>
      </c>
    </row>
    <row r="1995" spans="1:1" x14ac:dyDescent="0.2">
      <c r="A1995" t="str">
        <v>CUS019928</v>
      </c>
    </row>
    <row r="1996" spans="1:1" x14ac:dyDescent="0.2">
      <c r="A1996" t="str">
        <v>CUS025678</v>
      </c>
    </row>
    <row r="1997" spans="1:1" x14ac:dyDescent="0.2">
      <c r="A1997" t="str">
        <v>CUS025753</v>
      </c>
    </row>
    <row r="1998" spans="1:1" x14ac:dyDescent="0.2">
      <c r="A1998" t="str">
        <v>CUS025475</v>
      </c>
    </row>
    <row r="1999" spans="1:1" x14ac:dyDescent="0.2">
      <c r="A1999" t="str">
        <v>CUS009858</v>
      </c>
    </row>
    <row r="2000" spans="1:1" x14ac:dyDescent="0.2">
      <c r="A2000" t="str">
        <v>CUS025751</v>
      </c>
    </row>
    <row r="2001" spans="1:1" x14ac:dyDescent="0.2">
      <c r="A2001" t="str">
        <v>CUS025752</v>
      </c>
    </row>
    <row r="2002" spans="1:1" x14ac:dyDescent="0.2">
      <c r="A2002" t="str">
        <v>CUS025747</v>
      </c>
    </row>
    <row r="2003" spans="1:1" x14ac:dyDescent="0.2">
      <c r="A2003" t="str">
        <v>CUS025748</v>
      </c>
    </row>
    <row r="2004" spans="1:1" x14ac:dyDescent="0.2">
      <c r="A2004" t="str">
        <v>CUS004870</v>
      </c>
    </row>
    <row r="2005" spans="1:1" x14ac:dyDescent="0.2">
      <c r="A2005" t="str">
        <v>CUS025749</v>
      </c>
    </row>
    <row r="2006" spans="1:1" x14ac:dyDescent="0.2">
      <c r="A2006" t="str">
        <v>CUS025750</v>
      </c>
    </row>
    <row r="2007" spans="1:1" x14ac:dyDescent="0.2">
      <c r="A2007" t="str">
        <v>CUS023285</v>
      </c>
    </row>
    <row r="2008" spans="1:1" x14ac:dyDescent="0.2">
      <c r="A2008" t="str">
        <v>CUS025723</v>
      </c>
    </row>
    <row r="2009" spans="1:1" x14ac:dyDescent="0.2">
      <c r="A2009" t="str">
        <v>CUS022839</v>
      </c>
    </row>
    <row r="2010" spans="1:1" x14ac:dyDescent="0.2">
      <c r="A2010" t="str">
        <v>CUS025725</v>
      </c>
    </row>
    <row r="2011" spans="1:1" x14ac:dyDescent="0.2">
      <c r="A2011" t="str">
        <v>CUS025726</v>
      </c>
    </row>
    <row r="2012" spans="1:1" x14ac:dyDescent="0.2">
      <c r="A2012" t="str">
        <v>CUS004851</v>
      </c>
    </row>
    <row r="2013" spans="1:1" x14ac:dyDescent="0.2">
      <c r="A2013" t="str">
        <v>CUS025727</v>
      </c>
    </row>
    <row r="2014" spans="1:1" x14ac:dyDescent="0.2">
      <c r="A2014" t="str">
        <v>CUS010654</v>
      </c>
    </row>
    <row r="2015" spans="1:1" x14ac:dyDescent="0.2">
      <c r="A2015" t="str">
        <v>CUS025729</v>
      </c>
    </row>
    <row r="2016" spans="1:1" x14ac:dyDescent="0.2">
      <c r="A2016" t="str">
        <v>CUS025730</v>
      </c>
    </row>
    <row r="2017" spans="1:1" x14ac:dyDescent="0.2">
      <c r="A2017" t="str">
        <v>CUS025731</v>
      </c>
    </row>
    <row r="2018" spans="1:1" x14ac:dyDescent="0.2">
      <c r="A2018" t="str">
        <v>CUS022923</v>
      </c>
    </row>
    <row r="2019" spans="1:1" x14ac:dyDescent="0.2">
      <c r="A2019" t="str">
        <v>CUS020174</v>
      </c>
    </row>
    <row r="2020" spans="1:1" x14ac:dyDescent="0.2">
      <c r="A2020" t="str">
        <v>CUS025732</v>
      </c>
    </row>
    <row r="2021" spans="1:1" x14ac:dyDescent="0.2">
      <c r="A2021" t="str">
        <v>CUS024282</v>
      </c>
    </row>
    <row r="2022" spans="1:1" x14ac:dyDescent="0.2">
      <c r="A2022" t="str">
        <v>CUS000805</v>
      </c>
    </row>
    <row r="2023" spans="1:1" x14ac:dyDescent="0.2">
      <c r="A2023" t="str">
        <v>CUS025666</v>
      </c>
    </row>
    <row r="2024" spans="1:1" x14ac:dyDescent="0.2">
      <c r="A2024" t="str">
        <v>CUS025733</v>
      </c>
    </row>
    <row r="2025" spans="1:1" x14ac:dyDescent="0.2">
      <c r="A2025" t="str">
        <v>CUS025735</v>
      </c>
    </row>
    <row r="2026" spans="1:1" x14ac:dyDescent="0.2">
      <c r="A2026" t="str">
        <v>CUS025736</v>
      </c>
    </row>
    <row r="2027" spans="1:1" x14ac:dyDescent="0.2">
      <c r="A2027" t="str">
        <v>CUS025737</v>
      </c>
    </row>
    <row r="2028" spans="1:1" x14ac:dyDescent="0.2">
      <c r="A2028" t="str">
        <v>CUS025739</v>
      </c>
    </row>
    <row r="2029" spans="1:1" x14ac:dyDescent="0.2">
      <c r="A2029" t="str">
        <v>CUS025740</v>
      </c>
    </row>
    <row r="2030" spans="1:1" x14ac:dyDescent="0.2">
      <c r="A2030" t="str">
        <v>CUS019678</v>
      </c>
    </row>
    <row r="2031" spans="1:1" x14ac:dyDescent="0.2">
      <c r="A2031" t="str">
        <v>CUS025741</v>
      </c>
    </row>
    <row r="2032" spans="1:1" x14ac:dyDescent="0.2">
      <c r="A2032" t="str">
        <v>CUS025742</v>
      </c>
    </row>
    <row r="2033" spans="1:1" x14ac:dyDescent="0.2">
      <c r="A2033" t="str">
        <v>CUS025743</v>
      </c>
    </row>
    <row r="2034" spans="1:1" x14ac:dyDescent="0.2">
      <c r="A2034" t="str">
        <v>CUS025744</v>
      </c>
    </row>
    <row r="2035" spans="1:1" x14ac:dyDescent="0.2">
      <c r="A2035" t="str">
        <v>CUS017796</v>
      </c>
    </row>
    <row r="2036" spans="1:1" x14ac:dyDescent="0.2">
      <c r="A2036" t="str">
        <v>CUS021965</v>
      </c>
    </row>
    <row r="2037" spans="1:1" x14ac:dyDescent="0.2">
      <c r="A2037" t="str">
        <v>CUS025702</v>
      </c>
    </row>
    <row r="2038" spans="1:1" x14ac:dyDescent="0.2">
      <c r="A2038" t="str">
        <v>CUS025703</v>
      </c>
    </row>
    <row r="2039" spans="1:1" x14ac:dyDescent="0.2">
      <c r="A2039" t="str">
        <v>CUS019240</v>
      </c>
    </row>
    <row r="2040" spans="1:1" x14ac:dyDescent="0.2">
      <c r="A2040" t="str">
        <v>CUS025706</v>
      </c>
    </row>
    <row r="2041" spans="1:1" x14ac:dyDescent="0.2">
      <c r="A2041" t="str">
        <v>CUS023537</v>
      </c>
    </row>
    <row r="2042" spans="1:1" x14ac:dyDescent="0.2">
      <c r="A2042" t="str">
        <v>CUS010642</v>
      </c>
    </row>
    <row r="2043" spans="1:1" x14ac:dyDescent="0.2">
      <c r="A2043" t="str">
        <v>CUS025709</v>
      </c>
    </row>
    <row r="2044" spans="1:1" x14ac:dyDescent="0.2">
      <c r="A2044" t="str">
        <v>CUS023187</v>
      </c>
    </row>
    <row r="2045" spans="1:1" x14ac:dyDescent="0.2">
      <c r="A2045" t="str">
        <v>CUS025710</v>
      </c>
    </row>
    <row r="2046" spans="1:1" x14ac:dyDescent="0.2">
      <c r="A2046" t="str">
        <v>CUS025711</v>
      </c>
    </row>
    <row r="2047" spans="1:1" x14ac:dyDescent="0.2">
      <c r="A2047" t="str">
        <v>CUS025713</v>
      </c>
    </row>
    <row r="2048" spans="1:1" x14ac:dyDescent="0.2">
      <c r="A2048" t="str">
        <v>CUS025714</v>
      </c>
    </row>
    <row r="2049" spans="1:1" x14ac:dyDescent="0.2">
      <c r="A2049" t="str">
        <v>CUS025715</v>
      </c>
    </row>
    <row r="2050" spans="1:1" x14ac:dyDescent="0.2">
      <c r="A2050" t="str">
        <v>CUS010538</v>
      </c>
    </row>
    <row r="2051" spans="1:1" x14ac:dyDescent="0.2">
      <c r="A2051" t="str">
        <v>CUS022625</v>
      </c>
    </row>
    <row r="2052" spans="1:1" x14ac:dyDescent="0.2">
      <c r="A2052" t="str">
        <v>CUS025716</v>
      </c>
    </row>
    <row r="2053" spans="1:1" x14ac:dyDescent="0.2">
      <c r="A2053" t="str">
        <v>CUS025717</v>
      </c>
    </row>
    <row r="2054" spans="1:1" x14ac:dyDescent="0.2">
      <c r="A2054" t="str">
        <v>CUS025718</v>
      </c>
    </row>
    <row r="2055" spans="1:1" x14ac:dyDescent="0.2">
      <c r="A2055" t="str">
        <v>CUS025719</v>
      </c>
    </row>
    <row r="2056" spans="1:1" x14ac:dyDescent="0.2">
      <c r="A2056" t="str">
        <v>CUS001597</v>
      </c>
    </row>
    <row r="2057" spans="1:1" x14ac:dyDescent="0.2">
      <c r="A2057" t="str">
        <v>CUS010590</v>
      </c>
    </row>
    <row r="2058" spans="1:1" x14ac:dyDescent="0.2">
      <c r="A2058" t="str">
        <v>CUS025720</v>
      </c>
    </row>
    <row r="2059" spans="1:1" x14ac:dyDescent="0.2">
      <c r="A2059" t="str">
        <v>CUS025721</v>
      </c>
    </row>
    <row r="2060" spans="1:1" x14ac:dyDescent="0.2">
      <c r="A2060" t="str">
        <v>CUS025690</v>
      </c>
    </row>
    <row r="2061" spans="1:1" x14ac:dyDescent="0.2">
      <c r="A2061" t="str">
        <v>CUS025691</v>
      </c>
    </row>
    <row r="2062" spans="1:1" x14ac:dyDescent="0.2">
      <c r="A2062" t="str">
        <v>CUS025692</v>
      </c>
    </row>
    <row r="2063" spans="1:1" x14ac:dyDescent="0.2">
      <c r="A2063" t="str">
        <v>CUS016313</v>
      </c>
    </row>
    <row r="2064" spans="1:1" x14ac:dyDescent="0.2">
      <c r="A2064" t="str">
        <v>CUS025695</v>
      </c>
    </row>
    <row r="2065" spans="1:1" x14ac:dyDescent="0.2">
      <c r="A2065" t="str">
        <v>CUS025696</v>
      </c>
    </row>
    <row r="2066" spans="1:1" x14ac:dyDescent="0.2">
      <c r="A2066" t="str">
        <v>CUS023196</v>
      </c>
    </row>
    <row r="2067" spans="1:1" x14ac:dyDescent="0.2">
      <c r="A2067" t="str">
        <v>CUS025697</v>
      </c>
    </row>
    <row r="2068" spans="1:1" x14ac:dyDescent="0.2">
      <c r="A2068" t="str">
        <v>CUS025699</v>
      </c>
    </row>
    <row r="2069" spans="1:1" x14ac:dyDescent="0.2">
      <c r="A2069" t="str">
        <v>CUS025418</v>
      </c>
    </row>
    <row r="2070" spans="1:1" x14ac:dyDescent="0.2">
      <c r="A2070" t="str">
        <v>CUS025700</v>
      </c>
    </row>
    <row r="2071" spans="1:1" x14ac:dyDescent="0.2">
      <c r="A2071" t="str">
        <v>CUS025676</v>
      </c>
    </row>
    <row r="2072" spans="1:1" x14ac:dyDescent="0.2">
      <c r="A2072" t="str">
        <v>CUS025677</v>
      </c>
    </row>
    <row r="2073" spans="1:1" x14ac:dyDescent="0.2">
      <c r="A2073" t="str">
        <v>CUS025679</v>
      </c>
    </row>
    <row r="2074" spans="1:1" x14ac:dyDescent="0.2">
      <c r="A2074" t="str">
        <v>CUS025680</v>
      </c>
    </row>
    <row r="2075" spans="1:1" x14ac:dyDescent="0.2">
      <c r="A2075" t="str">
        <v>CUS017862</v>
      </c>
    </row>
    <row r="2076" spans="1:1" x14ac:dyDescent="0.2">
      <c r="A2076" t="str">
        <v>CUS025683</v>
      </c>
    </row>
    <row r="2077" spans="1:1" x14ac:dyDescent="0.2">
      <c r="A2077" t="str">
        <v>CUS025684</v>
      </c>
    </row>
    <row r="2078" spans="1:1" x14ac:dyDescent="0.2">
      <c r="A2078" t="str">
        <v>CUS025685</v>
      </c>
    </row>
    <row r="2079" spans="1:1" x14ac:dyDescent="0.2">
      <c r="A2079" t="str">
        <v>CUS025686</v>
      </c>
    </row>
    <row r="2080" spans="1:1" x14ac:dyDescent="0.2">
      <c r="A2080" t="str">
        <v>CUS025688</v>
      </c>
    </row>
    <row r="2081" spans="1:1" x14ac:dyDescent="0.2">
      <c r="A2081" t="str">
        <v>CUS024837</v>
      </c>
    </row>
    <row r="2082" spans="1:1" x14ac:dyDescent="0.2">
      <c r="A2082" t="str">
        <v>CUS023151</v>
      </c>
    </row>
    <row r="2083" spans="1:1" x14ac:dyDescent="0.2">
      <c r="A2083" t="str">
        <v>CUS016141</v>
      </c>
    </row>
    <row r="2084" spans="1:1" x14ac:dyDescent="0.2">
      <c r="A2084" t="str">
        <v>CUS001813</v>
      </c>
    </row>
    <row r="2085" spans="1:1" x14ac:dyDescent="0.2">
      <c r="A2085" t="str">
        <v>CUS001959</v>
      </c>
    </row>
    <row r="2086" spans="1:1" x14ac:dyDescent="0.2">
      <c r="A2086" t="str">
        <v>CUS025689</v>
      </c>
    </row>
    <row r="2087" spans="1:1" x14ac:dyDescent="0.2">
      <c r="A2087" t="str">
        <v>CUS013187</v>
      </c>
    </row>
    <row r="2088" spans="1:1" x14ac:dyDescent="0.2">
      <c r="A2088" t="str">
        <v>CUS025673</v>
      </c>
    </row>
    <row r="2089" spans="1:1" x14ac:dyDescent="0.2">
      <c r="A2089" t="str">
        <v>CUS025675</v>
      </c>
    </row>
    <row r="2090" spans="1:1" x14ac:dyDescent="0.2">
      <c r="A2090" t="str">
        <v>CUS025601</v>
      </c>
    </row>
    <row r="2091" spans="1:1" x14ac:dyDescent="0.2">
      <c r="A2091" t="str">
        <v>CUS025345</v>
      </c>
    </row>
    <row r="2092" spans="1:1" x14ac:dyDescent="0.2">
      <c r="A2092" t="str">
        <v>CUS015880</v>
      </c>
    </row>
    <row r="2093" spans="1:1" x14ac:dyDescent="0.2">
      <c r="A2093" t="str">
        <v>CUS025661</v>
      </c>
    </row>
    <row r="2094" spans="1:1" x14ac:dyDescent="0.2">
      <c r="A2094" t="str">
        <v>CUS025662</v>
      </c>
    </row>
    <row r="2095" spans="1:1" x14ac:dyDescent="0.2">
      <c r="A2095" t="str">
        <v>CUS025663</v>
      </c>
    </row>
    <row r="2096" spans="1:1" x14ac:dyDescent="0.2">
      <c r="A2096" t="str">
        <v>CUS025664</v>
      </c>
    </row>
    <row r="2097" spans="1:1" x14ac:dyDescent="0.2">
      <c r="A2097" t="str">
        <v>CUS010580</v>
      </c>
    </row>
    <row r="2098" spans="1:1" x14ac:dyDescent="0.2">
      <c r="A2098" t="str">
        <v>CUS025665</v>
      </c>
    </row>
    <row r="2099" spans="1:1" x14ac:dyDescent="0.2">
      <c r="A2099" t="str">
        <v>CUS025556</v>
      </c>
    </row>
    <row r="2100" spans="1:1" x14ac:dyDescent="0.2">
      <c r="A2100" t="str">
        <v>CUS025548</v>
      </c>
    </row>
    <row r="2101" spans="1:1" x14ac:dyDescent="0.2">
      <c r="A2101" t="str">
        <v>CUS025667</v>
      </c>
    </row>
    <row r="2102" spans="1:1" x14ac:dyDescent="0.2">
      <c r="A2102" t="str">
        <v>CUS025668</v>
      </c>
    </row>
    <row r="2103" spans="1:1" x14ac:dyDescent="0.2">
      <c r="A2103" t="str">
        <v>CUS025669</v>
      </c>
    </row>
    <row r="2104" spans="1:1" x14ac:dyDescent="0.2">
      <c r="A2104" t="str">
        <v>CUS025670</v>
      </c>
    </row>
    <row r="2105" spans="1:1" x14ac:dyDescent="0.2">
      <c r="A2105" t="str">
        <v>CUS010825</v>
      </c>
    </row>
    <row r="2106" spans="1:1" x14ac:dyDescent="0.2">
      <c r="A2106" t="str">
        <v>CUS025657</v>
      </c>
    </row>
    <row r="2107" spans="1:1" x14ac:dyDescent="0.2">
      <c r="A2107" t="str">
        <v>CUS006303</v>
      </c>
    </row>
    <row r="2108" spans="1:1" x14ac:dyDescent="0.2">
      <c r="A2108" t="str">
        <v>CUS025658</v>
      </c>
    </row>
    <row r="2109" spans="1:1" x14ac:dyDescent="0.2">
      <c r="A2109" t="str">
        <v>CUS009792</v>
      </c>
    </row>
    <row r="2110" spans="1:1" x14ac:dyDescent="0.2">
      <c r="A2110" t="str">
        <v>CUS025660</v>
      </c>
    </row>
    <row r="2111" spans="1:1" x14ac:dyDescent="0.2">
      <c r="A2111" t="str">
        <v>CUS021954</v>
      </c>
    </row>
    <row r="2112" spans="1:1" x14ac:dyDescent="0.2">
      <c r="A2112" t="str">
        <v>CUS025655</v>
      </c>
    </row>
    <row r="2113" spans="1:1" x14ac:dyDescent="0.2">
      <c r="A2113" t="str">
        <v>CUS025656</v>
      </c>
    </row>
    <row r="2114" spans="1:1" x14ac:dyDescent="0.2">
      <c r="A2114" t="str">
        <v>CUS025643</v>
      </c>
    </row>
    <row r="2115" spans="1:1" x14ac:dyDescent="0.2">
      <c r="A2115" t="str">
        <v>CUS025644</v>
      </c>
    </row>
    <row r="2116" spans="1:1" x14ac:dyDescent="0.2">
      <c r="A2116" t="str">
        <v>CUS025645</v>
      </c>
    </row>
    <row r="2117" spans="1:1" x14ac:dyDescent="0.2">
      <c r="A2117" t="str">
        <v>CUS025646</v>
      </c>
    </row>
    <row r="2118" spans="1:1" x14ac:dyDescent="0.2">
      <c r="A2118" t="str">
        <v>CUS025647</v>
      </c>
    </row>
    <row r="2119" spans="1:1" x14ac:dyDescent="0.2">
      <c r="A2119" t="str">
        <v>CUS002844</v>
      </c>
    </row>
    <row r="2120" spans="1:1" x14ac:dyDescent="0.2">
      <c r="A2120" t="str">
        <v>CUS025648</v>
      </c>
    </row>
    <row r="2121" spans="1:1" x14ac:dyDescent="0.2">
      <c r="A2121" t="str">
        <v>CUS025649</v>
      </c>
    </row>
    <row r="2122" spans="1:1" x14ac:dyDescent="0.2">
      <c r="A2122" t="str">
        <v>CUS025650</v>
      </c>
    </row>
    <row r="2123" spans="1:1" x14ac:dyDescent="0.2">
      <c r="A2123" t="str">
        <v>CUS025651</v>
      </c>
    </row>
    <row r="2124" spans="1:1" x14ac:dyDescent="0.2">
      <c r="A2124" t="str">
        <v>CUS010595</v>
      </c>
    </row>
    <row r="2125" spans="1:1" x14ac:dyDescent="0.2">
      <c r="A2125" t="str">
        <v>CUS025652</v>
      </c>
    </row>
    <row r="2126" spans="1:1" x14ac:dyDescent="0.2">
      <c r="A2126" t="str">
        <v>CUS025653</v>
      </c>
    </row>
    <row r="2127" spans="1:1" x14ac:dyDescent="0.2">
      <c r="A2127" t="str">
        <v>CUS025654</v>
      </c>
    </row>
    <row r="2128" spans="1:1" x14ac:dyDescent="0.2">
      <c r="A2128" t="str">
        <v>CUS011555</v>
      </c>
    </row>
    <row r="2129" spans="1:1" x14ac:dyDescent="0.2">
      <c r="A2129" t="str">
        <v>CUS025632</v>
      </c>
    </row>
    <row r="2130" spans="1:1" x14ac:dyDescent="0.2">
      <c r="A2130" t="str">
        <v>CUS025637</v>
      </c>
    </row>
    <row r="2131" spans="1:1" x14ac:dyDescent="0.2">
      <c r="A2131" t="str">
        <v>CUS025638</v>
      </c>
    </row>
    <row r="2132" spans="1:1" x14ac:dyDescent="0.2">
      <c r="A2132" t="str">
        <v>CUS011891</v>
      </c>
    </row>
    <row r="2133" spans="1:1" x14ac:dyDescent="0.2">
      <c r="A2133" t="str">
        <v>CUS003269</v>
      </c>
    </row>
    <row r="2134" spans="1:1" x14ac:dyDescent="0.2">
      <c r="A2134" t="str">
        <v>CUS025639</v>
      </c>
    </row>
    <row r="2135" spans="1:1" x14ac:dyDescent="0.2">
      <c r="A2135" t="str">
        <v>CUS025640</v>
      </c>
    </row>
    <row r="2136" spans="1:1" x14ac:dyDescent="0.2">
      <c r="A2136" t="str">
        <v>CUS025641</v>
      </c>
    </row>
    <row r="2137" spans="1:1" x14ac:dyDescent="0.2">
      <c r="A2137" t="str">
        <v>CUS007547</v>
      </c>
    </row>
    <row r="2138" spans="1:1" x14ac:dyDescent="0.2">
      <c r="A2138" t="str">
        <v>CUS025642</v>
      </c>
    </row>
    <row r="2139" spans="1:1" x14ac:dyDescent="0.2">
      <c r="A2139" t="str">
        <v>CUS025622</v>
      </c>
    </row>
    <row r="2140" spans="1:1" x14ac:dyDescent="0.2">
      <c r="A2140" t="str">
        <v>CUS025623</v>
      </c>
    </row>
    <row r="2141" spans="1:1" x14ac:dyDescent="0.2">
      <c r="A2141" t="str">
        <v>CUS021635</v>
      </c>
    </row>
    <row r="2142" spans="1:1" x14ac:dyDescent="0.2">
      <c r="A2142" t="str">
        <v>CUS025626</v>
      </c>
    </row>
    <row r="2143" spans="1:1" x14ac:dyDescent="0.2">
      <c r="A2143" t="str">
        <v>CUS025627</v>
      </c>
    </row>
    <row r="2144" spans="1:1" x14ac:dyDescent="0.2">
      <c r="A2144" t="str">
        <v>CUS025628</v>
      </c>
    </row>
    <row r="2145" spans="1:1" x14ac:dyDescent="0.2">
      <c r="A2145" t="str">
        <v>CUS025629</v>
      </c>
    </row>
    <row r="2146" spans="1:1" x14ac:dyDescent="0.2">
      <c r="A2146" t="str">
        <v>CUS025630</v>
      </c>
    </row>
    <row r="2147" spans="1:1" x14ac:dyDescent="0.2">
      <c r="A2147" t="str">
        <v>CUS025633</v>
      </c>
    </row>
    <row r="2148" spans="1:1" x14ac:dyDescent="0.2">
      <c r="A2148" t="str">
        <v>CUS006940</v>
      </c>
    </row>
    <row r="2149" spans="1:1" x14ac:dyDescent="0.2">
      <c r="A2149" t="str">
        <v>CUS025634</v>
      </c>
    </row>
    <row r="2150" spans="1:1" x14ac:dyDescent="0.2">
      <c r="A2150" t="str">
        <v>CUS025635</v>
      </c>
    </row>
    <row r="2151" spans="1:1" x14ac:dyDescent="0.2">
      <c r="A2151" t="str">
        <v>CUS025636</v>
      </c>
    </row>
    <row r="2152" spans="1:1" x14ac:dyDescent="0.2">
      <c r="A2152" t="str">
        <v>CUS025612</v>
      </c>
    </row>
    <row r="2153" spans="1:1" x14ac:dyDescent="0.2">
      <c r="A2153" t="str">
        <v>CUS025614</v>
      </c>
    </row>
    <row r="2154" spans="1:1" x14ac:dyDescent="0.2">
      <c r="A2154" t="str">
        <v>CUS025615</v>
      </c>
    </row>
    <row r="2155" spans="1:1" x14ac:dyDescent="0.2">
      <c r="A2155" t="str">
        <v>CUS013434</v>
      </c>
    </row>
    <row r="2156" spans="1:1" x14ac:dyDescent="0.2">
      <c r="A2156" t="str">
        <v>CUS025618</v>
      </c>
    </row>
    <row r="2157" spans="1:1" x14ac:dyDescent="0.2">
      <c r="A2157" t="str">
        <v>CUS025619</v>
      </c>
    </row>
    <row r="2158" spans="1:1" x14ac:dyDescent="0.2">
      <c r="A2158" t="str">
        <v>CUS023494</v>
      </c>
    </row>
    <row r="2159" spans="1:1" x14ac:dyDescent="0.2">
      <c r="A2159" t="str">
        <v>CUS025621</v>
      </c>
    </row>
    <row r="2160" spans="1:1" x14ac:dyDescent="0.2">
      <c r="A2160" t="str">
        <v>CUS025609</v>
      </c>
    </row>
    <row r="2161" spans="1:1" x14ac:dyDescent="0.2">
      <c r="A2161" t="str">
        <v>CUS025603</v>
      </c>
    </row>
    <row r="2162" spans="1:1" x14ac:dyDescent="0.2">
      <c r="A2162" t="str">
        <v>CUS001505</v>
      </c>
    </row>
    <row r="2163" spans="1:1" x14ac:dyDescent="0.2">
      <c r="A2163" t="str">
        <v>CUS019052</v>
      </c>
    </row>
    <row r="2164" spans="1:1" x14ac:dyDescent="0.2">
      <c r="A2164" t="str">
        <v>CUS020245</v>
      </c>
    </row>
    <row r="2165" spans="1:1" x14ac:dyDescent="0.2">
      <c r="A2165" t="str">
        <v>CUS025605</v>
      </c>
    </row>
    <row r="2166" spans="1:1" x14ac:dyDescent="0.2">
      <c r="A2166" t="str">
        <v>CUS016559</v>
      </c>
    </row>
    <row r="2167" spans="1:1" x14ac:dyDescent="0.2">
      <c r="A2167" t="str">
        <v>CUS025606</v>
      </c>
    </row>
    <row r="2168" spans="1:1" x14ac:dyDescent="0.2">
      <c r="A2168" t="str">
        <v>CUS025607</v>
      </c>
    </row>
    <row r="2169" spans="1:1" x14ac:dyDescent="0.2">
      <c r="A2169" t="str">
        <v>CUS009238</v>
      </c>
    </row>
    <row r="2170" spans="1:1" x14ac:dyDescent="0.2">
      <c r="A2170" t="str">
        <v>CUS025608</v>
      </c>
    </row>
    <row r="2171" spans="1:1" x14ac:dyDescent="0.2">
      <c r="A2171" t="str">
        <v>CUS025245</v>
      </c>
    </row>
    <row r="2172" spans="1:1" x14ac:dyDescent="0.2">
      <c r="A2172" t="str">
        <v>CUS010240</v>
      </c>
    </row>
    <row r="2173" spans="1:1" x14ac:dyDescent="0.2">
      <c r="A2173" t="str">
        <v>CUS003189</v>
      </c>
    </row>
    <row r="2174" spans="1:1" x14ac:dyDescent="0.2">
      <c r="A2174" t="str">
        <v>CUS012805</v>
      </c>
    </row>
    <row r="2175" spans="1:1" x14ac:dyDescent="0.2">
      <c r="A2175" t="str">
        <v>CUS014360</v>
      </c>
    </row>
    <row r="2176" spans="1:1" x14ac:dyDescent="0.2">
      <c r="A2176" t="str">
        <v>CUS025592</v>
      </c>
    </row>
    <row r="2177" spans="1:1" x14ac:dyDescent="0.2">
      <c r="A2177" t="str">
        <v>CUS025593</v>
      </c>
    </row>
    <row r="2178" spans="1:1" x14ac:dyDescent="0.2">
      <c r="A2178" t="str">
        <v>CUS025594</v>
      </c>
    </row>
    <row r="2179" spans="1:1" x14ac:dyDescent="0.2">
      <c r="A2179" t="str">
        <v>CUS025597</v>
      </c>
    </row>
    <row r="2180" spans="1:1" x14ac:dyDescent="0.2">
      <c r="A2180" t="str">
        <v>CUS025598</v>
      </c>
    </row>
    <row r="2181" spans="1:1" x14ac:dyDescent="0.2">
      <c r="A2181" t="str">
        <v>CUS025599</v>
      </c>
    </row>
    <row r="2182" spans="1:1" x14ac:dyDescent="0.2">
      <c r="A2182" t="str">
        <v>CUS025602</v>
      </c>
    </row>
    <row r="2183" spans="1:1" x14ac:dyDescent="0.2">
      <c r="A2183" t="str">
        <v>CUS025043</v>
      </c>
    </row>
    <row r="2184" spans="1:1" x14ac:dyDescent="0.2">
      <c r="A2184" t="str">
        <v>CUS025586</v>
      </c>
    </row>
    <row r="2185" spans="1:1" x14ac:dyDescent="0.2">
      <c r="A2185" t="str">
        <v>CUS025587</v>
      </c>
    </row>
    <row r="2186" spans="1:1" x14ac:dyDescent="0.2">
      <c r="A2186" t="str">
        <v>CUS025588</v>
      </c>
    </row>
    <row r="2187" spans="1:1" x14ac:dyDescent="0.2">
      <c r="A2187" t="str">
        <v>CUS025589</v>
      </c>
    </row>
    <row r="2188" spans="1:1" x14ac:dyDescent="0.2">
      <c r="A2188" t="str">
        <v>CUS015938</v>
      </c>
    </row>
    <row r="2189" spans="1:1" x14ac:dyDescent="0.2">
      <c r="A2189" t="str">
        <v>CUS025467</v>
      </c>
    </row>
    <row r="2190" spans="1:1" x14ac:dyDescent="0.2">
      <c r="A2190" t="str">
        <v>CUS025590</v>
      </c>
    </row>
    <row r="2191" spans="1:1" x14ac:dyDescent="0.2">
      <c r="A2191" t="str">
        <v>CUS025591</v>
      </c>
    </row>
    <row r="2192" spans="1:1" x14ac:dyDescent="0.2">
      <c r="A2192" t="str">
        <v>CUS025582</v>
      </c>
    </row>
    <row r="2193" spans="1:1" x14ac:dyDescent="0.2">
      <c r="A2193" t="str">
        <v>CUS025583</v>
      </c>
    </row>
    <row r="2194" spans="1:1" x14ac:dyDescent="0.2">
      <c r="A2194" t="str">
        <v>CUS025483</v>
      </c>
    </row>
    <row r="2195" spans="1:1" x14ac:dyDescent="0.2">
      <c r="A2195" t="str">
        <v>CUS007368</v>
      </c>
    </row>
    <row r="2196" spans="1:1" x14ac:dyDescent="0.2">
      <c r="A2196" t="str">
        <v>CUS025584</v>
      </c>
    </row>
    <row r="2197" spans="1:1" x14ac:dyDescent="0.2">
      <c r="A2197" t="str">
        <v>CUS025585</v>
      </c>
    </row>
    <row r="2198" spans="1:1" x14ac:dyDescent="0.2">
      <c r="A2198" t="str">
        <v>CUS025355</v>
      </c>
    </row>
    <row r="2199" spans="1:1" x14ac:dyDescent="0.2">
      <c r="A2199" t="str">
        <v>CUS025576</v>
      </c>
    </row>
    <row r="2200" spans="1:1" x14ac:dyDescent="0.2">
      <c r="A2200" t="str">
        <v>CUS009436</v>
      </c>
    </row>
    <row r="2201" spans="1:1" x14ac:dyDescent="0.2">
      <c r="A2201" t="str">
        <v>CUS022493</v>
      </c>
    </row>
    <row r="2202" spans="1:1" x14ac:dyDescent="0.2">
      <c r="A2202" t="str">
        <v>CUS025578</v>
      </c>
    </row>
    <row r="2203" spans="1:1" x14ac:dyDescent="0.2">
      <c r="A2203" t="str">
        <v>CUS025579</v>
      </c>
    </row>
    <row r="2204" spans="1:1" x14ac:dyDescent="0.2">
      <c r="A2204" t="str">
        <v>CUS012119</v>
      </c>
    </row>
    <row r="2205" spans="1:1" x14ac:dyDescent="0.2">
      <c r="A2205" t="str">
        <v>CUS025580</v>
      </c>
    </row>
    <row r="2206" spans="1:1" x14ac:dyDescent="0.2">
      <c r="A2206" t="str">
        <v>CUS025581</v>
      </c>
    </row>
    <row r="2207" spans="1:1" x14ac:dyDescent="0.2">
      <c r="A2207" t="str">
        <v>CUS004715</v>
      </c>
    </row>
    <row r="2208" spans="1:1" x14ac:dyDescent="0.2">
      <c r="A2208" t="str">
        <v>CUS000081</v>
      </c>
    </row>
    <row r="2209" spans="1:1" x14ac:dyDescent="0.2">
      <c r="A2209" t="str">
        <v>CUS025443</v>
      </c>
    </row>
    <row r="2210" spans="1:1" x14ac:dyDescent="0.2">
      <c r="A2210" t="str">
        <v>CUS002413</v>
      </c>
    </row>
    <row r="2211" spans="1:1" x14ac:dyDescent="0.2">
      <c r="A2211" t="str">
        <v>CUS013680</v>
      </c>
    </row>
    <row r="2212" spans="1:1" x14ac:dyDescent="0.2">
      <c r="A2212" t="str">
        <v>CUS006586</v>
      </c>
    </row>
    <row r="2213" spans="1:1" x14ac:dyDescent="0.2">
      <c r="A2213" t="str">
        <v>CUS025567</v>
      </c>
    </row>
    <row r="2214" spans="1:1" x14ac:dyDescent="0.2">
      <c r="A2214" t="str">
        <v>CUS025569</v>
      </c>
    </row>
    <row r="2215" spans="1:1" x14ac:dyDescent="0.2">
      <c r="A2215" t="str">
        <v>CUS025570</v>
      </c>
    </row>
    <row r="2216" spans="1:1" x14ac:dyDescent="0.2">
      <c r="A2216" t="str">
        <v>CUS025571</v>
      </c>
    </row>
    <row r="2217" spans="1:1" x14ac:dyDescent="0.2">
      <c r="A2217" t="str">
        <v>CUS025572</v>
      </c>
    </row>
    <row r="2218" spans="1:1" x14ac:dyDescent="0.2">
      <c r="A2218" t="str">
        <v>CUS025573</v>
      </c>
    </row>
    <row r="2219" spans="1:1" x14ac:dyDescent="0.2">
      <c r="A2219" t="str">
        <v>CUS025574</v>
      </c>
    </row>
    <row r="2220" spans="1:1" x14ac:dyDescent="0.2">
      <c r="A2220" t="str">
        <v>CUS022321</v>
      </c>
    </row>
    <row r="2221" spans="1:1" x14ac:dyDescent="0.2">
      <c r="A2221" t="str">
        <v>CUS025563</v>
      </c>
    </row>
    <row r="2222" spans="1:1" x14ac:dyDescent="0.2">
      <c r="A2222" t="str">
        <v>CUS025564</v>
      </c>
    </row>
    <row r="2223" spans="1:1" x14ac:dyDescent="0.2">
      <c r="A2223" t="str">
        <v>CUS020465</v>
      </c>
    </row>
    <row r="2224" spans="1:1" x14ac:dyDescent="0.2">
      <c r="A2224" t="str">
        <v>CUS025566</v>
      </c>
    </row>
    <row r="2225" spans="1:1" x14ac:dyDescent="0.2">
      <c r="A2225" t="str">
        <v>CUS025554</v>
      </c>
    </row>
    <row r="2226" spans="1:1" x14ac:dyDescent="0.2">
      <c r="A2226" t="str">
        <v>CUS025555</v>
      </c>
    </row>
    <row r="2227" spans="1:1" x14ac:dyDescent="0.2">
      <c r="A2227" t="str">
        <v>CUS025557</v>
      </c>
    </row>
    <row r="2228" spans="1:1" x14ac:dyDescent="0.2">
      <c r="A2228" t="str">
        <v>CUS015054</v>
      </c>
    </row>
    <row r="2229" spans="1:1" x14ac:dyDescent="0.2">
      <c r="A2229" t="str">
        <v>CUS022384</v>
      </c>
    </row>
    <row r="2230" spans="1:1" x14ac:dyDescent="0.2">
      <c r="A2230" t="str">
        <v>CUS025558</v>
      </c>
    </row>
    <row r="2231" spans="1:1" x14ac:dyDescent="0.2">
      <c r="A2231" t="str">
        <v>CUS025559</v>
      </c>
    </row>
    <row r="2232" spans="1:1" x14ac:dyDescent="0.2">
      <c r="A2232" t="str">
        <v>CUS024045</v>
      </c>
    </row>
    <row r="2233" spans="1:1" x14ac:dyDescent="0.2">
      <c r="A2233" t="str">
        <v>CUS025560</v>
      </c>
    </row>
    <row r="2234" spans="1:1" x14ac:dyDescent="0.2">
      <c r="A2234" t="str">
        <v>CUS025561</v>
      </c>
    </row>
    <row r="2235" spans="1:1" x14ac:dyDescent="0.2">
      <c r="A2235" t="str">
        <v>CUS025549</v>
      </c>
    </row>
    <row r="2236" spans="1:1" x14ac:dyDescent="0.2">
      <c r="A2236" t="str">
        <v>CUS020631</v>
      </c>
    </row>
    <row r="2237" spans="1:1" x14ac:dyDescent="0.2">
      <c r="A2237" t="str">
        <v>CUS025324</v>
      </c>
    </row>
    <row r="2238" spans="1:1" x14ac:dyDescent="0.2">
      <c r="A2238" t="str">
        <v>CUS025550</v>
      </c>
    </row>
    <row r="2239" spans="1:1" x14ac:dyDescent="0.2">
      <c r="A2239" t="str">
        <v>CUS025551</v>
      </c>
    </row>
    <row r="2240" spans="1:1" x14ac:dyDescent="0.2">
      <c r="A2240" t="str">
        <v>CUS025423</v>
      </c>
    </row>
    <row r="2241" spans="1:1" x14ac:dyDescent="0.2">
      <c r="A2241" t="str">
        <v>CUS025502</v>
      </c>
    </row>
    <row r="2242" spans="1:1" x14ac:dyDescent="0.2">
      <c r="A2242" t="str">
        <v>CUS021449</v>
      </c>
    </row>
    <row r="2243" spans="1:1" x14ac:dyDescent="0.2">
      <c r="A2243" t="str">
        <v>CUS025552</v>
      </c>
    </row>
    <row r="2244" spans="1:1" x14ac:dyDescent="0.2">
      <c r="A2244" t="str">
        <v>CUS025442</v>
      </c>
    </row>
    <row r="2245" spans="1:1" x14ac:dyDescent="0.2">
      <c r="A2245" t="str">
        <v>CUS025534</v>
      </c>
    </row>
    <row r="2246" spans="1:1" x14ac:dyDescent="0.2">
      <c r="A2246" t="str">
        <v>CUS025553</v>
      </c>
    </row>
    <row r="2247" spans="1:1" x14ac:dyDescent="0.2">
      <c r="A2247" t="str">
        <v>CUS013243</v>
      </c>
    </row>
    <row r="2248" spans="1:1" x14ac:dyDescent="0.2">
      <c r="A2248" t="str">
        <v>CUS012242</v>
      </c>
    </row>
    <row r="2249" spans="1:1" x14ac:dyDescent="0.2">
      <c r="A2249" t="str">
        <v>CUS025314</v>
      </c>
    </row>
    <row r="2250" spans="1:1" x14ac:dyDescent="0.2">
      <c r="A2250" t="str">
        <v>CUS025540</v>
      </c>
    </row>
    <row r="2251" spans="1:1" x14ac:dyDescent="0.2">
      <c r="A2251" t="str">
        <v>CUS025541</v>
      </c>
    </row>
    <row r="2252" spans="1:1" x14ac:dyDescent="0.2">
      <c r="A2252" t="str">
        <v>CUS025542</v>
      </c>
    </row>
    <row r="2253" spans="1:1" x14ac:dyDescent="0.2">
      <c r="A2253" t="str">
        <v>CUS025543</v>
      </c>
    </row>
    <row r="2254" spans="1:1" x14ac:dyDescent="0.2">
      <c r="A2254" t="str">
        <v>CUS025544</v>
      </c>
    </row>
    <row r="2255" spans="1:1" x14ac:dyDescent="0.2">
      <c r="A2255" t="str">
        <v>CUS025545</v>
      </c>
    </row>
    <row r="2256" spans="1:1" x14ac:dyDescent="0.2">
      <c r="A2256" t="str">
        <v>CUS025546</v>
      </c>
    </row>
    <row r="2257" spans="1:1" x14ac:dyDescent="0.2">
      <c r="A2257" t="str">
        <v>CUS025547</v>
      </c>
    </row>
    <row r="2258" spans="1:1" x14ac:dyDescent="0.2">
      <c r="A2258" t="str">
        <v>CUS023128</v>
      </c>
    </row>
    <row r="2259" spans="1:1" x14ac:dyDescent="0.2">
      <c r="A2259" t="str">
        <v>CUS014923</v>
      </c>
    </row>
    <row r="2260" spans="1:1" x14ac:dyDescent="0.2">
      <c r="A2260" t="str">
        <v>CUS025535</v>
      </c>
    </row>
    <row r="2261" spans="1:1" x14ac:dyDescent="0.2">
      <c r="A2261" t="str">
        <v>CUS025536</v>
      </c>
    </row>
    <row r="2262" spans="1:1" x14ac:dyDescent="0.2">
      <c r="A2262" t="str">
        <v>CUS025537</v>
      </c>
    </row>
    <row r="2263" spans="1:1" x14ac:dyDescent="0.2">
      <c r="A2263" t="str">
        <v>CUS016527</v>
      </c>
    </row>
    <row r="2264" spans="1:1" x14ac:dyDescent="0.2">
      <c r="A2264" t="str">
        <v>CUS025538</v>
      </c>
    </row>
    <row r="2265" spans="1:1" x14ac:dyDescent="0.2">
      <c r="A2265" t="str">
        <v>CUS014416</v>
      </c>
    </row>
    <row r="2266" spans="1:1" x14ac:dyDescent="0.2">
      <c r="A2266" t="str">
        <v>CUS005594</v>
      </c>
    </row>
    <row r="2267" spans="1:1" x14ac:dyDescent="0.2">
      <c r="A2267" t="str">
        <v>CUS003287</v>
      </c>
    </row>
    <row r="2268" spans="1:1" x14ac:dyDescent="0.2">
      <c r="A2268" t="str">
        <v>CUS025530</v>
      </c>
    </row>
    <row r="2269" spans="1:1" x14ac:dyDescent="0.2">
      <c r="A2269" t="str">
        <v>CUS025531</v>
      </c>
    </row>
    <row r="2270" spans="1:1" x14ac:dyDescent="0.2">
      <c r="A2270" t="str">
        <v>CUS025532</v>
      </c>
    </row>
    <row r="2271" spans="1:1" x14ac:dyDescent="0.2">
      <c r="A2271" t="str">
        <v>CUS022593</v>
      </c>
    </row>
    <row r="2272" spans="1:1" x14ac:dyDescent="0.2">
      <c r="A2272" t="str">
        <v>CUS025533</v>
      </c>
    </row>
    <row r="2273" spans="1:1" x14ac:dyDescent="0.2">
      <c r="A2273" t="str">
        <v>CUS004650</v>
      </c>
    </row>
    <row r="2274" spans="1:1" x14ac:dyDescent="0.2">
      <c r="A2274" t="str">
        <v>CUS020908</v>
      </c>
    </row>
    <row r="2275" spans="1:1" x14ac:dyDescent="0.2">
      <c r="A2275" t="str">
        <v>CUS024008</v>
      </c>
    </row>
    <row r="2276" spans="1:1" x14ac:dyDescent="0.2">
      <c r="A2276" t="str">
        <v>CUS025524</v>
      </c>
    </row>
    <row r="2277" spans="1:1" x14ac:dyDescent="0.2">
      <c r="A2277" t="str">
        <v>CUS016803</v>
      </c>
    </row>
    <row r="2278" spans="1:1" x14ac:dyDescent="0.2">
      <c r="A2278" t="str">
        <v>CUS025525</v>
      </c>
    </row>
    <row r="2279" spans="1:1" x14ac:dyDescent="0.2">
      <c r="A2279" t="str">
        <v>CUS025526</v>
      </c>
    </row>
    <row r="2280" spans="1:1" x14ac:dyDescent="0.2">
      <c r="A2280" t="str">
        <v>CUS025527</v>
      </c>
    </row>
    <row r="2281" spans="1:1" x14ac:dyDescent="0.2">
      <c r="A2281" t="str">
        <v>CUS025528</v>
      </c>
    </row>
    <row r="2282" spans="1:1" x14ac:dyDescent="0.2">
      <c r="A2282" t="str">
        <v>CUS025529</v>
      </c>
    </row>
    <row r="2283" spans="1:1" x14ac:dyDescent="0.2">
      <c r="A2283" t="str">
        <v>CUS005618</v>
      </c>
    </row>
    <row r="2284" spans="1:1" x14ac:dyDescent="0.2">
      <c r="A2284" t="str">
        <v>CUS025522</v>
      </c>
    </row>
    <row r="2285" spans="1:1" x14ac:dyDescent="0.2">
      <c r="A2285" t="str">
        <v>CUS004231</v>
      </c>
    </row>
    <row r="2286" spans="1:1" x14ac:dyDescent="0.2">
      <c r="A2286" t="str">
        <v>CUS025517</v>
      </c>
    </row>
    <row r="2287" spans="1:1" x14ac:dyDescent="0.2">
      <c r="A2287" t="str">
        <v>CUS025518</v>
      </c>
    </row>
    <row r="2288" spans="1:1" x14ac:dyDescent="0.2">
      <c r="A2288" t="str">
        <v>CUS025519</v>
      </c>
    </row>
    <row r="2289" spans="1:1" x14ac:dyDescent="0.2">
      <c r="A2289" t="str">
        <v>CUS025513</v>
      </c>
    </row>
    <row r="2290" spans="1:1" x14ac:dyDescent="0.2">
      <c r="A2290" t="str">
        <v>CUS025514</v>
      </c>
    </row>
    <row r="2291" spans="1:1" x14ac:dyDescent="0.2">
      <c r="A2291" t="str">
        <v>CUS015228</v>
      </c>
    </row>
    <row r="2292" spans="1:1" x14ac:dyDescent="0.2">
      <c r="A2292" t="str">
        <v>CUS025421</v>
      </c>
    </row>
    <row r="2293" spans="1:1" x14ac:dyDescent="0.2">
      <c r="A2293" t="str">
        <v>CUS021101</v>
      </c>
    </row>
    <row r="2294" spans="1:1" x14ac:dyDescent="0.2">
      <c r="A2294" t="str">
        <v>CUS025515</v>
      </c>
    </row>
    <row r="2295" spans="1:1" x14ac:dyDescent="0.2">
      <c r="A2295" t="str">
        <v>CUS025516</v>
      </c>
    </row>
    <row r="2296" spans="1:1" x14ac:dyDescent="0.2">
      <c r="A2296" t="str">
        <v>CUS025503</v>
      </c>
    </row>
    <row r="2297" spans="1:1" x14ac:dyDescent="0.2">
      <c r="A2297" t="str">
        <v>CUS022702</v>
      </c>
    </row>
    <row r="2298" spans="1:1" x14ac:dyDescent="0.2">
      <c r="A2298" t="str">
        <v>CUS025504</v>
      </c>
    </row>
    <row r="2299" spans="1:1" x14ac:dyDescent="0.2">
      <c r="A2299" t="str">
        <v>CUS000333</v>
      </c>
    </row>
    <row r="2300" spans="1:1" x14ac:dyDescent="0.2">
      <c r="A2300" t="str">
        <v>CUS025505</v>
      </c>
    </row>
    <row r="2301" spans="1:1" x14ac:dyDescent="0.2">
      <c r="A2301" t="str">
        <v>CUS000534</v>
      </c>
    </row>
    <row r="2302" spans="1:1" x14ac:dyDescent="0.2">
      <c r="A2302" t="str">
        <v>CUS025508</v>
      </c>
    </row>
    <row r="2303" spans="1:1" x14ac:dyDescent="0.2">
      <c r="A2303" t="str">
        <v>CUS025511</v>
      </c>
    </row>
    <row r="2304" spans="1:1" x14ac:dyDescent="0.2">
      <c r="A2304" t="str">
        <v>CUS025512</v>
      </c>
    </row>
    <row r="2305" spans="1:1" x14ac:dyDescent="0.2">
      <c r="A2305" t="str">
        <v>CUS025353</v>
      </c>
    </row>
    <row r="2306" spans="1:1" x14ac:dyDescent="0.2">
      <c r="A2306" t="str">
        <v>CUS025501</v>
      </c>
    </row>
    <row r="2307" spans="1:1" x14ac:dyDescent="0.2">
      <c r="A2307" t="str">
        <v>CUS025500</v>
      </c>
    </row>
    <row r="2308" spans="1:1" x14ac:dyDescent="0.2">
      <c r="A2308" t="str">
        <v>CUS025415</v>
      </c>
    </row>
    <row r="2309" spans="1:1" x14ac:dyDescent="0.2">
      <c r="A2309" t="str">
        <v>CUS021076</v>
      </c>
    </row>
    <row r="2310" spans="1:1" x14ac:dyDescent="0.2">
      <c r="A2310" t="str">
        <v>CUS004127</v>
      </c>
    </row>
    <row r="2311" spans="1:1" x14ac:dyDescent="0.2">
      <c r="A2311" t="str">
        <v>CUS025493</v>
      </c>
    </row>
    <row r="2312" spans="1:1" x14ac:dyDescent="0.2">
      <c r="A2312" t="str">
        <v>CUS025494</v>
      </c>
    </row>
    <row r="2313" spans="1:1" x14ac:dyDescent="0.2">
      <c r="A2313" t="str">
        <v>CUS025495</v>
      </c>
    </row>
    <row r="2314" spans="1:1" x14ac:dyDescent="0.2">
      <c r="A2314" t="str">
        <v>CUS000018</v>
      </c>
    </row>
    <row r="2315" spans="1:1" x14ac:dyDescent="0.2">
      <c r="A2315" t="str">
        <v>CUS007530</v>
      </c>
    </row>
    <row r="2316" spans="1:1" x14ac:dyDescent="0.2">
      <c r="A2316" t="str">
        <v>CUS025496</v>
      </c>
    </row>
    <row r="2317" spans="1:1" x14ac:dyDescent="0.2">
      <c r="A2317" t="str">
        <v>CUS025497</v>
      </c>
    </row>
    <row r="2318" spans="1:1" x14ac:dyDescent="0.2">
      <c r="A2318" t="str">
        <v>CUS025498</v>
      </c>
    </row>
    <row r="2319" spans="1:1" x14ac:dyDescent="0.2">
      <c r="A2319" t="str">
        <v>CUS006257</v>
      </c>
    </row>
    <row r="2320" spans="1:1" x14ac:dyDescent="0.2">
      <c r="A2320" t="str">
        <v>CUS025490</v>
      </c>
    </row>
    <row r="2321" spans="1:1" x14ac:dyDescent="0.2">
      <c r="A2321" t="str">
        <v>CUS005885</v>
      </c>
    </row>
    <row r="2322" spans="1:1" x14ac:dyDescent="0.2">
      <c r="A2322" t="str">
        <v>CUS025492</v>
      </c>
    </row>
    <row r="2323" spans="1:1" x14ac:dyDescent="0.2">
      <c r="A2323" t="str">
        <v>CUS025489</v>
      </c>
    </row>
    <row r="2324" spans="1:1" x14ac:dyDescent="0.2">
      <c r="A2324" t="str">
        <v>CUS025485</v>
      </c>
    </row>
    <row r="2325" spans="1:1" x14ac:dyDescent="0.2">
      <c r="A2325" t="str">
        <v>CUS025420</v>
      </c>
    </row>
    <row r="2326" spans="1:1" x14ac:dyDescent="0.2">
      <c r="A2326" t="str">
        <v>CUS010640</v>
      </c>
    </row>
    <row r="2327" spans="1:1" x14ac:dyDescent="0.2">
      <c r="A2327" t="str">
        <v>CUS025487</v>
      </c>
    </row>
    <row r="2328" spans="1:1" x14ac:dyDescent="0.2">
      <c r="A2328" t="str">
        <v>CUS025488</v>
      </c>
    </row>
    <row r="2329" spans="1:1" x14ac:dyDescent="0.2">
      <c r="A2329" t="str">
        <v>CUS025484</v>
      </c>
    </row>
    <row r="2330" spans="1:1" x14ac:dyDescent="0.2">
      <c r="A2330" t="str">
        <v>CUS025445</v>
      </c>
    </row>
    <row r="2331" spans="1:1" x14ac:dyDescent="0.2">
      <c r="A2331" t="str">
        <v>CUS010630</v>
      </c>
    </row>
    <row r="2332" spans="1:1" x14ac:dyDescent="0.2">
      <c r="A2332" t="str">
        <v>CUS019275</v>
      </c>
    </row>
    <row r="2333" spans="1:1" x14ac:dyDescent="0.2">
      <c r="A2333" t="str">
        <v>CUS025256</v>
      </c>
    </row>
    <row r="2334" spans="1:1" x14ac:dyDescent="0.2">
      <c r="A2334" t="str">
        <v>CUS025478</v>
      </c>
    </row>
    <row r="2335" spans="1:1" x14ac:dyDescent="0.2">
      <c r="A2335" t="str">
        <v>CUS025480</v>
      </c>
    </row>
    <row r="2336" spans="1:1" x14ac:dyDescent="0.2">
      <c r="A2336" t="str">
        <v>CUS009270</v>
      </c>
    </row>
    <row r="2337" spans="1:1" x14ac:dyDescent="0.2">
      <c r="A2337" t="str">
        <v>CUS025481</v>
      </c>
    </row>
    <row r="2338" spans="1:1" x14ac:dyDescent="0.2">
      <c r="A2338" t="str">
        <v>CUS025482</v>
      </c>
    </row>
    <row r="2339" spans="1:1" x14ac:dyDescent="0.2">
      <c r="A2339" t="str">
        <v>CUS023515</v>
      </c>
    </row>
    <row r="2340" spans="1:1" x14ac:dyDescent="0.2">
      <c r="A2340" t="str">
        <v>CUS018134</v>
      </c>
    </row>
    <row r="2341" spans="1:1" x14ac:dyDescent="0.2">
      <c r="A2341" t="str">
        <v>CUS021023</v>
      </c>
    </row>
    <row r="2342" spans="1:1" x14ac:dyDescent="0.2">
      <c r="A2342" t="str">
        <v>CUS022329</v>
      </c>
    </row>
    <row r="2343" spans="1:1" x14ac:dyDescent="0.2">
      <c r="A2343" t="str">
        <v>CUS014850</v>
      </c>
    </row>
    <row r="2344" spans="1:1" x14ac:dyDescent="0.2">
      <c r="A2344" t="str">
        <v>CUS018756</v>
      </c>
    </row>
    <row r="2345" spans="1:1" x14ac:dyDescent="0.2">
      <c r="A2345" t="str">
        <v>CUS013554</v>
      </c>
    </row>
    <row r="2346" spans="1:1" x14ac:dyDescent="0.2">
      <c r="A2346" t="str">
        <v>CUS016116</v>
      </c>
    </row>
    <row r="2347" spans="1:1" x14ac:dyDescent="0.2">
      <c r="A2347" t="str">
        <v>CUS014784</v>
      </c>
    </row>
    <row r="2348" spans="1:1" x14ac:dyDescent="0.2">
      <c r="A2348" t="str">
        <v>CUS003323</v>
      </c>
    </row>
    <row r="2349" spans="1:1" x14ac:dyDescent="0.2">
      <c r="A2349" t="str">
        <v>CUS022982</v>
      </c>
    </row>
    <row r="2350" spans="1:1" x14ac:dyDescent="0.2">
      <c r="A2350" t="str">
        <v>CUS025473</v>
      </c>
    </row>
    <row r="2351" spans="1:1" x14ac:dyDescent="0.2">
      <c r="A2351" t="str">
        <v>CUS003821</v>
      </c>
    </row>
    <row r="2352" spans="1:1" x14ac:dyDescent="0.2">
      <c r="A2352" t="str">
        <v>CUS025426</v>
      </c>
    </row>
    <row r="2353" spans="1:1" x14ac:dyDescent="0.2">
      <c r="A2353" t="str">
        <v>CUS025474</v>
      </c>
    </row>
    <row r="2354" spans="1:1" x14ac:dyDescent="0.2">
      <c r="A2354" t="str">
        <v>CUS019907</v>
      </c>
    </row>
    <row r="2355" spans="1:1" x14ac:dyDescent="0.2">
      <c r="A2355" t="str">
        <v>CUS021004</v>
      </c>
    </row>
    <row r="2356" spans="1:1" x14ac:dyDescent="0.2">
      <c r="A2356" t="str">
        <v>CUS025472</v>
      </c>
    </row>
    <row r="2357" spans="1:1" x14ac:dyDescent="0.2">
      <c r="A2357" t="str">
        <v>CUS025468</v>
      </c>
    </row>
    <row r="2358" spans="1:1" x14ac:dyDescent="0.2">
      <c r="A2358" t="str">
        <v>CUS008087</v>
      </c>
    </row>
    <row r="2359" spans="1:1" x14ac:dyDescent="0.2">
      <c r="A2359" t="str">
        <v>CUS025427</v>
      </c>
    </row>
    <row r="2360" spans="1:1" x14ac:dyDescent="0.2">
      <c r="A2360" t="str">
        <v>CUS025078</v>
      </c>
    </row>
    <row r="2361" spans="1:1" x14ac:dyDescent="0.2">
      <c r="A2361" t="str">
        <v>CUS025409</v>
      </c>
    </row>
    <row r="2362" spans="1:1" x14ac:dyDescent="0.2">
      <c r="A2362" t="str">
        <v>CUS025103</v>
      </c>
    </row>
    <row r="2363" spans="1:1" x14ac:dyDescent="0.2">
      <c r="A2363" t="str">
        <v>CUS025459</v>
      </c>
    </row>
    <row r="2364" spans="1:1" x14ac:dyDescent="0.2">
      <c r="A2364" t="str">
        <v>CUS025460</v>
      </c>
    </row>
    <row r="2365" spans="1:1" x14ac:dyDescent="0.2">
      <c r="A2365" t="str">
        <v>CUS025461</v>
      </c>
    </row>
    <row r="2366" spans="1:1" x14ac:dyDescent="0.2">
      <c r="A2366" t="str">
        <v>CUS025462</v>
      </c>
    </row>
    <row r="2367" spans="1:1" x14ac:dyDescent="0.2">
      <c r="A2367" t="str">
        <v>CUS025463</v>
      </c>
    </row>
    <row r="2368" spans="1:1" x14ac:dyDescent="0.2">
      <c r="A2368" t="str">
        <v>CUS025464</v>
      </c>
    </row>
    <row r="2369" spans="1:1" x14ac:dyDescent="0.2">
      <c r="A2369" t="str">
        <v>CUS025465</v>
      </c>
    </row>
    <row r="2370" spans="1:1" x14ac:dyDescent="0.2">
      <c r="A2370" t="str">
        <v>CUS025466</v>
      </c>
    </row>
    <row r="2371" spans="1:1" x14ac:dyDescent="0.2">
      <c r="A2371" t="str">
        <v>CUS025447</v>
      </c>
    </row>
    <row r="2372" spans="1:1" x14ac:dyDescent="0.2">
      <c r="A2372" t="str">
        <v>CUS022246</v>
      </c>
    </row>
    <row r="2373" spans="1:1" x14ac:dyDescent="0.2">
      <c r="A2373" t="str">
        <v>CUS025454</v>
      </c>
    </row>
    <row r="2374" spans="1:1" x14ac:dyDescent="0.2">
      <c r="A2374" t="str">
        <v>CUS013893</v>
      </c>
    </row>
    <row r="2375" spans="1:1" x14ac:dyDescent="0.2">
      <c r="A2375" t="str">
        <v>CUS025455</v>
      </c>
    </row>
    <row r="2376" spans="1:1" x14ac:dyDescent="0.2">
      <c r="A2376" t="str">
        <v>CUS025456</v>
      </c>
    </row>
    <row r="2377" spans="1:1" x14ac:dyDescent="0.2">
      <c r="A2377" t="str">
        <v>CUS025457</v>
      </c>
    </row>
    <row r="2378" spans="1:1" x14ac:dyDescent="0.2">
      <c r="A2378" t="str">
        <v>CUS025458</v>
      </c>
    </row>
    <row r="2379" spans="1:1" x14ac:dyDescent="0.2">
      <c r="A2379" t="str">
        <v>CUS025449</v>
      </c>
    </row>
    <row r="2380" spans="1:1" x14ac:dyDescent="0.2">
      <c r="A2380" t="str">
        <v>CUS018847</v>
      </c>
    </row>
    <row r="2381" spans="1:1" x14ac:dyDescent="0.2">
      <c r="A2381" t="str">
        <v>CUS025450</v>
      </c>
    </row>
    <row r="2382" spans="1:1" x14ac:dyDescent="0.2">
      <c r="A2382" t="str">
        <v>CUS025079</v>
      </c>
    </row>
    <row r="2383" spans="1:1" x14ac:dyDescent="0.2">
      <c r="A2383" t="str">
        <v>CUS025451</v>
      </c>
    </row>
    <row r="2384" spans="1:1" x14ac:dyDescent="0.2">
      <c r="A2384" t="str">
        <v>CUS018844</v>
      </c>
    </row>
    <row r="2385" spans="1:1" x14ac:dyDescent="0.2">
      <c r="A2385" t="str">
        <v>CUS025452</v>
      </c>
    </row>
    <row r="2386" spans="1:1" x14ac:dyDescent="0.2">
      <c r="A2386" t="str">
        <v>CUS025441</v>
      </c>
    </row>
    <row r="2387" spans="1:1" x14ac:dyDescent="0.2">
      <c r="A2387" t="str">
        <v>CUS018922</v>
      </c>
    </row>
    <row r="2388" spans="1:1" x14ac:dyDescent="0.2">
      <c r="A2388" t="str">
        <v>CUS025444</v>
      </c>
    </row>
    <row r="2389" spans="1:1" x14ac:dyDescent="0.2">
      <c r="A2389" t="str">
        <v>CUS021916</v>
      </c>
    </row>
    <row r="2390" spans="1:1" x14ac:dyDescent="0.2">
      <c r="A2390" t="str">
        <v>CUS025446</v>
      </c>
    </row>
    <row r="2391" spans="1:1" x14ac:dyDescent="0.2">
      <c r="A2391" t="str">
        <v>CUS019465</v>
      </c>
    </row>
    <row r="2392" spans="1:1" x14ac:dyDescent="0.2">
      <c r="A2392" t="str">
        <v>CUS025448</v>
      </c>
    </row>
    <row r="2393" spans="1:1" x14ac:dyDescent="0.2">
      <c r="A2393" t="str">
        <v>CUS025438</v>
      </c>
    </row>
    <row r="2394" spans="1:1" x14ac:dyDescent="0.2">
      <c r="A2394" t="str">
        <v>CUS015057</v>
      </c>
    </row>
    <row r="2395" spans="1:1" x14ac:dyDescent="0.2">
      <c r="A2395" t="str">
        <v>CUS019559</v>
      </c>
    </row>
    <row r="2396" spans="1:1" x14ac:dyDescent="0.2">
      <c r="A2396" t="str">
        <v>CUS025440</v>
      </c>
    </row>
    <row r="2397" spans="1:1" x14ac:dyDescent="0.2">
      <c r="A2397" t="str">
        <v>CUS025435</v>
      </c>
    </row>
    <row r="2398" spans="1:1" x14ac:dyDescent="0.2">
      <c r="A2398" t="str">
        <v>CUS025436</v>
      </c>
    </row>
    <row r="2399" spans="1:1" x14ac:dyDescent="0.2">
      <c r="A2399" t="str">
        <v>CUS001349</v>
      </c>
    </row>
    <row r="2400" spans="1:1" x14ac:dyDescent="0.2">
      <c r="A2400" t="str">
        <v>CUS025437</v>
      </c>
    </row>
    <row r="2401" spans="1:1" x14ac:dyDescent="0.2">
      <c r="A2401" t="str">
        <v>CUS024241</v>
      </c>
    </row>
    <row r="2402" spans="1:1" x14ac:dyDescent="0.2">
      <c r="A2402" t="str">
        <v>CUS006498</v>
      </c>
    </row>
    <row r="2403" spans="1:1" x14ac:dyDescent="0.2">
      <c r="A2403" t="str">
        <v>CUS025424</v>
      </c>
    </row>
    <row r="2404" spans="1:1" x14ac:dyDescent="0.2">
      <c r="A2404" t="str">
        <v>CUS017535</v>
      </c>
    </row>
    <row r="2405" spans="1:1" x14ac:dyDescent="0.2">
      <c r="A2405" t="str">
        <v>CUS025425</v>
      </c>
    </row>
    <row r="2406" spans="1:1" x14ac:dyDescent="0.2">
      <c r="A2406" t="str">
        <v>CUS004879</v>
      </c>
    </row>
    <row r="2407" spans="1:1" x14ac:dyDescent="0.2">
      <c r="A2407" t="str">
        <v>CUS014066</v>
      </c>
    </row>
    <row r="2408" spans="1:1" x14ac:dyDescent="0.2">
      <c r="A2408" t="str">
        <v>CUS008341</v>
      </c>
    </row>
    <row r="2409" spans="1:1" x14ac:dyDescent="0.2">
      <c r="A2409" t="str">
        <v>CUS004814</v>
      </c>
    </row>
    <row r="2410" spans="1:1" x14ac:dyDescent="0.2">
      <c r="A2410" t="str">
        <v>CUS025428</v>
      </c>
    </row>
    <row r="2411" spans="1:1" x14ac:dyDescent="0.2">
      <c r="A2411" t="str">
        <v>CUS025429</v>
      </c>
    </row>
    <row r="2412" spans="1:1" x14ac:dyDescent="0.2">
      <c r="A2412" t="str">
        <v>CUS013132</v>
      </c>
    </row>
    <row r="2413" spans="1:1" x14ac:dyDescent="0.2">
      <c r="A2413" t="str">
        <v>CUS025430</v>
      </c>
    </row>
    <row r="2414" spans="1:1" x14ac:dyDescent="0.2">
      <c r="A2414" t="str">
        <v>CUS025431</v>
      </c>
    </row>
    <row r="2415" spans="1:1" x14ac:dyDescent="0.2">
      <c r="A2415" t="str">
        <v>CUS000826</v>
      </c>
    </row>
    <row r="2416" spans="1:1" x14ac:dyDescent="0.2">
      <c r="A2416" t="str">
        <v>CUS004166</v>
      </c>
    </row>
    <row r="2417" spans="1:1" x14ac:dyDescent="0.2">
      <c r="A2417" t="str">
        <v>CUS025432</v>
      </c>
    </row>
    <row r="2418" spans="1:1" x14ac:dyDescent="0.2">
      <c r="A2418" t="str">
        <v>CUS025433</v>
      </c>
    </row>
    <row r="2419" spans="1:1" x14ac:dyDescent="0.2">
      <c r="A2419" t="str">
        <v>CUS025419</v>
      </c>
    </row>
    <row r="2420" spans="1:1" x14ac:dyDescent="0.2">
      <c r="A2420" t="str">
        <v>CUS025407</v>
      </c>
    </row>
    <row r="2421" spans="1:1" x14ac:dyDescent="0.2">
      <c r="A2421" t="str">
        <v>CUS018750</v>
      </c>
    </row>
    <row r="2422" spans="1:1" x14ac:dyDescent="0.2">
      <c r="A2422" t="str">
        <v>CUS025408</v>
      </c>
    </row>
    <row r="2423" spans="1:1" x14ac:dyDescent="0.2">
      <c r="A2423" t="str">
        <v>CUS025410</v>
      </c>
    </row>
    <row r="2424" spans="1:1" x14ac:dyDescent="0.2">
      <c r="A2424" t="str">
        <v>CUS017774</v>
      </c>
    </row>
    <row r="2425" spans="1:1" x14ac:dyDescent="0.2">
      <c r="A2425" t="str">
        <v>CUS025411</v>
      </c>
    </row>
    <row r="2426" spans="1:1" x14ac:dyDescent="0.2">
      <c r="A2426" t="str">
        <v>CUS025412</v>
      </c>
    </row>
    <row r="2427" spans="1:1" x14ac:dyDescent="0.2">
      <c r="A2427" t="str">
        <v>CUS025413</v>
      </c>
    </row>
    <row r="2428" spans="1:1" x14ac:dyDescent="0.2">
      <c r="A2428" t="str">
        <v>CUS009605</v>
      </c>
    </row>
    <row r="2429" spans="1:1" x14ac:dyDescent="0.2">
      <c r="A2429" t="str">
        <v>CUS025269</v>
      </c>
    </row>
    <row r="2430" spans="1:1" x14ac:dyDescent="0.2">
      <c r="A2430" t="str">
        <v>CUS022492</v>
      </c>
    </row>
    <row r="2431" spans="1:1" x14ac:dyDescent="0.2">
      <c r="A2431" t="str">
        <v>CUS025417</v>
      </c>
    </row>
    <row r="2432" spans="1:1" x14ac:dyDescent="0.2">
      <c r="A2432" t="str">
        <v>CUS025397</v>
      </c>
    </row>
    <row r="2433" spans="1:1" x14ac:dyDescent="0.2">
      <c r="A2433" t="str">
        <v>CUS025398</v>
      </c>
    </row>
    <row r="2434" spans="1:1" x14ac:dyDescent="0.2">
      <c r="A2434" t="str">
        <v>CUS025399</v>
      </c>
    </row>
    <row r="2435" spans="1:1" x14ac:dyDescent="0.2">
      <c r="A2435" t="str">
        <v>CUS025400</v>
      </c>
    </row>
    <row r="2436" spans="1:1" x14ac:dyDescent="0.2">
      <c r="A2436" t="str">
        <v>CUS022109</v>
      </c>
    </row>
    <row r="2437" spans="1:1" x14ac:dyDescent="0.2">
      <c r="A2437" t="str">
        <v>CUS025401</v>
      </c>
    </row>
    <row r="2438" spans="1:1" x14ac:dyDescent="0.2">
      <c r="A2438" t="str">
        <v>CUS025402</v>
      </c>
    </row>
    <row r="2439" spans="1:1" x14ac:dyDescent="0.2">
      <c r="A2439" t="str">
        <v>CUS025403</v>
      </c>
    </row>
    <row r="2440" spans="1:1" x14ac:dyDescent="0.2">
      <c r="A2440" t="str">
        <v>CUS025404</v>
      </c>
    </row>
    <row r="2441" spans="1:1" x14ac:dyDescent="0.2">
      <c r="A2441" t="str">
        <v>CUS011312</v>
      </c>
    </row>
    <row r="2442" spans="1:1" x14ac:dyDescent="0.2">
      <c r="A2442" t="str">
        <v>CUS019388</v>
      </c>
    </row>
    <row r="2443" spans="1:1" x14ac:dyDescent="0.2">
      <c r="A2443" t="str">
        <v>CUS025405</v>
      </c>
    </row>
    <row r="2444" spans="1:1" x14ac:dyDescent="0.2">
      <c r="A2444" t="str">
        <v>CUS025406</v>
      </c>
    </row>
    <row r="2445" spans="1:1" x14ac:dyDescent="0.2">
      <c r="A2445" t="str">
        <v>CUS025394</v>
      </c>
    </row>
    <row r="2446" spans="1:1" x14ac:dyDescent="0.2">
      <c r="A2446" t="str">
        <v>CUS025395</v>
      </c>
    </row>
    <row r="2447" spans="1:1" x14ac:dyDescent="0.2">
      <c r="A2447" t="str">
        <v>CUS025396</v>
      </c>
    </row>
    <row r="2448" spans="1:1" x14ac:dyDescent="0.2">
      <c r="A2448" t="str">
        <v>CUS025387</v>
      </c>
    </row>
    <row r="2449" spans="1:1" x14ac:dyDescent="0.2">
      <c r="A2449" t="str">
        <v>CUS025388</v>
      </c>
    </row>
    <row r="2450" spans="1:1" x14ac:dyDescent="0.2">
      <c r="A2450" t="str">
        <v>CUS025389</v>
      </c>
    </row>
    <row r="2451" spans="1:1" x14ac:dyDescent="0.2">
      <c r="A2451" t="str">
        <v>CUS025390</v>
      </c>
    </row>
    <row r="2452" spans="1:1" x14ac:dyDescent="0.2">
      <c r="A2452" t="str">
        <v>CUS025391</v>
      </c>
    </row>
    <row r="2453" spans="1:1" x14ac:dyDescent="0.2">
      <c r="A2453" t="str">
        <v>CUS025392</v>
      </c>
    </row>
    <row r="2454" spans="1:1" x14ac:dyDescent="0.2">
      <c r="A2454" t="str">
        <v>CUS025393</v>
      </c>
    </row>
    <row r="2455" spans="1:1" x14ac:dyDescent="0.2">
      <c r="A2455" t="str">
        <v>CUS025382</v>
      </c>
    </row>
    <row r="2456" spans="1:1" x14ac:dyDescent="0.2">
      <c r="A2456" t="str">
        <v>CUS025383</v>
      </c>
    </row>
    <row r="2457" spans="1:1" x14ac:dyDescent="0.2">
      <c r="A2457" t="str">
        <v>CUS025384</v>
      </c>
    </row>
    <row r="2458" spans="1:1" x14ac:dyDescent="0.2">
      <c r="A2458" t="str">
        <v>CUS025375</v>
      </c>
    </row>
    <row r="2459" spans="1:1" x14ac:dyDescent="0.2">
      <c r="A2459" t="str">
        <v>CUS025377</v>
      </c>
    </row>
    <row r="2460" spans="1:1" x14ac:dyDescent="0.2">
      <c r="A2460" t="str">
        <v>CUS024222</v>
      </c>
    </row>
    <row r="2461" spans="1:1" x14ac:dyDescent="0.2">
      <c r="A2461" t="str">
        <v>CUS025378</v>
      </c>
    </row>
    <row r="2462" spans="1:1" x14ac:dyDescent="0.2">
      <c r="A2462" t="str">
        <v>CUS025379</v>
      </c>
    </row>
    <row r="2463" spans="1:1" x14ac:dyDescent="0.2">
      <c r="A2463" t="str">
        <v>CUS025380</v>
      </c>
    </row>
    <row r="2464" spans="1:1" x14ac:dyDescent="0.2">
      <c r="A2464" t="str">
        <v>CUS025381</v>
      </c>
    </row>
    <row r="2465" spans="1:1" x14ac:dyDescent="0.2">
      <c r="A2465" t="str">
        <v>CUS025366</v>
      </c>
    </row>
    <row r="2466" spans="1:1" x14ac:dyDescent="0.2">
      <c r="A2466" t="str">
        <v>CUS025338</v>
      </c>
    </row>
    <row r="2467" spans="1:1" x14ac:dyDescent="0.2">
      <c r="A2467" t="str">
        <v>CUS025367</v>
      </c>
    </row>
    <row r="2468" spans="1:1" x14ac:dyDescent="0.2">
      <c r="A2468" t="str">
        <v>CUS018773</v>
      </c>
    </row>
    <row r="2469" spans="1:1" x14ac:dyDescent="0.2">
      <c r="A2469" t="str">
        <v>CUS022012</v>
      </c>
    </row>
    <row r="2470" spans="1:1" x14ac:dyDescent="0.2">
      <c r="A2470" t="str">
        <v>CUS025368</v>
      </c>
    </row>
    <row r="2471" spans="1:1" x14ac:dyDescent="0.2">
      <c r="A2471" t="str">
        <v>CUS014596</v>
      </c>
    </row>
    <row r="2472" spans="1:1" x14ac:dyDescent="0.2">
      <c r="A2472" t="str">
        <v>CUS025370</v>
      </c>
    </row>
    <row r="2473" spans="1:1" x14ac:dyDescent="0.2">
      <c r="A2473" t="str">
        <v>CUS025246</v>
      </c>
    </row>
    <row r="2474" spans="1:1" x14ac:dyDescent="0.2">
      <c r="A2474" t="str">
        <v>CUS004056</v>
      </c>
    </row>
    <row r="2475" spans="1:1" x14ac:dyDescent="0.2">
      <c r="A2475" t="str">
        <v>CUS025291</v>
      </c>
    </row>
    <row r="2476" spans="1:1" x14ac:dyDescent="0.2">
      <c r="A2476" t="str">
        <v>CUS025365</v>
      </c>
    </row>
    <row r="2477" spans="1:1" x14ac:dyDescent="0.2">
      <c r="A2477" t="str">
        <v>CUS022438</v>
      </c>
    </row>
    <row r="2478" spans="1:1" x14ac:dyDescent="0.2">
      <c r="A2478" t="str">
        <v>CUS025219</v>
      </c>
    </row>
    <row r="2479" spans="1:1" x14ac:dyDescent="0.2">
      <c r="A2479" t="str">
        <v>CUS025362</v>
      </c>
    </row>
    <row r="2480" spans="1:1" x14ac:dyDescent="0.2">
      <c r="A2480" t="str">
        <v>CUS021500</v>
      </c>
    </row>
    <row r="2481" spans="1:1" x14ac:dyDescent="0.2">
      <c r="A2481" t="str">
        <v>CUS025363</v>
      </c>
    </row>
    <row r="2482" spans="1:1" x14ac:dyDescent="0.2">
      <c r="A2482" t="str">
        <v>CUS025364</v>
      </c>
    </row>
    <row r="2483" spans="1:1" x14ac:dyDescent="0.2">
      <c r="A2483" t="str">
        <v>CUS001664</v>
      </c>
    </row>
    <row r="2484" spans="1:1" x14ac:dyDescent="0.2">
      <c r="A2484" t="str">
        <v>CUS025356</v>
      </c>
    </row>
    <row r="2485" spans="1:1" x14ac:dyDescent="0.2">
      <c r="A2485" t="str">
        <v>CUS023721</v>
      </c>
    </row>
    <row r="2486" spans="1:1" x14ac:dyDescent="0.2">
      <c r="A2486" t="str">
        <v>CUS025357</v>
      </c>
    </row>
    <row r="2487" spans="1:1" x14ac:dyDescent="0.2">
      <c r="A2487" t="str">
        <v>CUS025359</v>
      </c>
    </row>
    <row r="2488" spans="1:1" x14ac:dyDescent="0.2">
      <c r="A2488" t="str">
        <v>CUS025360</v>
      </c>
    </row>
    <row r="2489" spans="1:1" x14ac:dyDescent="0.2">
      <c r="A2489" t="str">
        <v>CUS022103</v>
      </c>
    </row>
    <row r="2490" spans="1:1" x14ac:dyDescent="0.2">
      <c r="A2490" t="str">
        <v>CUS015910</v>
      </c>
    </row>
    <row r="2491" spans="1:1" x14ac:dyDescent="0.2">
      <c r="A2491" t="str">
        <v>CUS025349</v>
      </c>
    </row>
    <row r="2492" spans="1:1" x14ac:dyDescent="0.2">
      <c r="A2492" t="str">
        <v>CUS025350</v>
      </c>
    </row>
    <row r="2493" spans="1:1" x14ac:dyDescent="0.2">
      <c r="A2493" t="str">
        <v>CUS025295</v>
      </c>
    </row>
    <row r="2494" spans="1:1" x14ac:dyDescent="0.2">
      <c r="A2494" t="str">
        <v>CUS022375</v>
      </c>
    </row>
    <row r="2495" spans="1:1" x14ac:dyDescent="0.2">
      <c r="A2495" t="str">
        <v>CUS022365</v>
      </c>
    </row>
    <row r="2496" spans="1:1" x14ac:dyDescent="0.2">
      <c r="A2496" t="str">
        <v>CUS025352</v>
      </c>
    </row>
    <row r="2497" spans="1:1" x14ac:dyDescent="0.2">
      <c r="A2497" t="str">
        <v>CUS025330</v>
      </c>
    </row>
    <row r="2498" spans="1:1" x14ac:dyDescent="0.2">
      <c r="A2498" t="str">
        <v>CUS025354</v>
      </c>
    </row>
    <row r="2499" spans="1:1" x14ac:dyDescent="0.2">
      <c r="A2499" t="str">
        <v>CUS025346</v>
      </c>
    </row>
    <row r="2500" spans="1:1" x14ac:dyDescent="0.2">
      <c r="A2500" t="str">
        <v>CUS025347</v>
      </c>
    </row>
    <row r="2501" spans="1:1" x14ac:dyDescent="0.2">
      <c r="A2501" t="str">
        <v>CUS025348</v>
      </c>
    </row>
    <row r="2502" spans="1:1" x14ac:dyDescent="0.2">
      <c r="A2502" t="str">
        <v>CUS001377</v>
      </c>
    </row>
    <row r="2503" spans="1:1" x14ac:dyDescent="0.2">
      <c r="A2503" t="str">
        <v>CUS013118</v>
      </c>
    </row>
    <row r="2504" spans="1:1" x14ac:dyDescent="0.2">
      <c r="A2504" t="str">
        <v>CUS025342</v>
      </c>
    </row>
    <row r="2505" spans="1:1" x14ac:dyDescent="0.2">
      <c r="A2505" t="str">
        <v>CUS025343</v>
      </c>
    </row>
    <row r="2506" spans="1:1" x14ac:dyDescent="0.2">
      <c r="A2506" t="str">
        <v>CUS023235</v>
      </c>
    </row>
    <row r="2507" spans="1:1" x14ac:dyDescent="0.2">
      <c r="A2507" t="str">
        <v>CUS025218</v>
      </c>
    </row>
    <row r="2508" spans="1:1" x14ac:dyDescent="0.2">
      <c r="A2508" t="str">
        <v>CUS024379</v>
      </c>
    </row>
    <row r="2509" spans="1:1" x14ac:dyDescent="0.2">
      <c r="A2509" t="str">
        <v>CUS025344</v>
      </c>
    </row>
    <row r="2510" spans="1:1" x14ac:dyDescent="0.2">
      <c r="A2510" t="str">
        <v>CUS022132</v>
      </c>
    </row>
    <row r="2511" spans="1:1" x14ac:dyDescent="0.2">
      <c r="A2511" t="str">
        <v>CUS025337</v>
      </c>
    </row>
    <row r="2512" spans="1:1" x14ac:dyDescent="0.2">
      <c r="A2512" t="str">
        <v>CUS018534</v>
      </c>
    </row>
    <row r="2513" spans="1:1" x14ac:dyDescent="0.2">
      <c r="A2513" t="str">
        <v>CUS003312</v>
      </c>
    </row>
    <row r="2514" spans="1:1" x14ac:dyDescent="0.2">
      <c r="A2514" t="str">
        <v>CUS025339</v>
      </c>
    </row>
    <row r="2515" spans="1:1" x14ac:dyDescent="0.2">
      <c r="A2515" t="str">
        <v>CUS025340</v>
      </c>
    </row>
    <row r="2516" spans="1:1" x14ac:dyDescent="0.2">
      <c r="A2516" t="str">
        <v>CUS025341</v>
      </c>
    </row>
    <row r="2517" spans="1:1" x14ac:dyDescent="0.2">
      <c r="A2517" t="str">
        <v>CUS025329</v>
      </c>
    </row>
    <row r="2518" spans="1:1" x14ac:dyDescent="0.2">
      <c r="A2518" t="str">
        <v>CUS022102</v>
      </c>
    </row>
    <row r="2519" spans="1:1" x14ac:dyDescent="0.2">
      <c r="A2519" t="str">
        <v>CUS025331</v>
      </c>
    </row>
    <row r="2520" spans="1:1" x14ac:dyDescent="0.2">
      <c r="A2520" t="str">
        <v>CUS025332</v>
      </c>
    </row>
    <row r="2521" spans="1:1" x14ac:dyDescent="0.2">
      <c r="A2521" t="str">
        <v>CUS022984</v>
      </c>
    </row>
    <row r="2522" spans="1:1" x14ac:dyDescent="0.2">
      <c r="A2522" t="str">
        <v>CUS025333</v>
      </c>
    </row>
    <row r="2523" spans="1:1" x14ac:dyDescent="0.2">
      <c r="A2523" t="str">
        <v>CUS018160</v>
      </c>
    </row>
    <row r="2524" spans="1:1" x14ac:dyDescent="0.2">
      <c r="A2524" t="str">
        <v>CUS025334</v>
      </c>
    </row>
    <row r="2525" spans="1:1" x14ac:dyDescent="0.2">
      <c r="A2525" t="str">
        <v>CUS024341</v>
      </c>
    </row>
    <row r="2526" spans="1:1" x14ac:dyDescent="0.2">
      <c r="A2526" t="str">
        <v>CUS025336</v>
      </c>
    </row>
    <row r="2527" spans="1:1" x14ac:dyDescent="0.2">
      <c r="A2527" t="str">
        <v>CUS025319</v>
      </c>
    </row>
    <row r="2528" spans="1:1" x14ac:dyDescent="0.2">
      <c r="A2528" t="str">
        <v>CUS013213</v>
      </c>
    </row>
    <row r="2529" spans="1:1" x14ac:dyDescent="0.2">
      <c r="A2529" t="str">
        <v>CUS025320</v>
      </c>
    </row>
    <row r="2530" spans="1:1" x14ac:dyDescent="0.2">
      <c r="A2530" t="str">
        <v>CUS025321</v>
      </c>
    </row>
    <row r="2531" spans="1:1" x14ac:dyDescent="0.2">
      <c r="A2531" t="str">
        <v>CUS018099</v>
      </c>
    </row>
    <row r="2532" spans="1:1" x14ac:dyDescent="0.2">
      <c r="A2532" t="str">
        <v>CUS025322</v>
      </c>
    </row>
    <row r="2533" spans="1:1" x14ac:dyDescent="0.2">
      <c r="A2533" t="str">
        <v>CUS025323</v>
      </c>
    </row>
    <row r="2534" spans="1:1" x14ac:dyDescent="0.2">
      <c r="A2534" t="str">
        <v>CUS025326</v>
      </c>
    </row>
    <row r="2535" spans="1:1" x14ac:dyDescent="0.2">
      <c r="A2535" t="str">
        <v>CUS025327</v>
      </c>
    </row>
    <row r="2536" spans="1:1" x14ac:dyDescent="0.2">
      <c r="A2536" t="str">
        <v>CUS023059</v>
      </c>
    </row>
    <row r="2537" spans="1:1" x14ac:dyDescent="0.2">
      <c r="A2537" t="str">
        <v>CUS025328</v>
      </c>
    </row>
    <row r="2538" spans="1:1" x14ac:dyDescent="0.2">
      <c r="A2538" t="str">
        <v>CUS024916</v>
      </c>
    </row>
    <row r="2539" spans="1:1" x14ac:dyDescent="0.2">
      <c r="A2539" t="str">
        <v>CUS025313</v>
      </c>
    </row>
    <row r="2540" spans="1:1" x14ac:dyDescent="0.2">
      <c r="A2540" t="str">
        <v>CUS004636</v>
      </c>
    </row>
    <row r="2541" spans="1:1" x14ac:dyDescent="0.2">
      <c r="A2541" t="str">
        <v>CUS025315</v>
      </c>
    </row>
    <row r="2542" spans="1:1" x14ac:dyDescent="0.2">
      <c r="A2542" t="str">
        <v>CUS025316</v>
      </c>
    </row>
    <row r="2543" spans="1:1" x14ac:dyDescent="0.2">
      <c r="A2543" t="str">
        <v>CUS025317</v>
      </c>
    </row>
    <row r="2544" spans="1:1" x14ac:dyDescent="0.2">
      <c r="A2544" t="str">
        <v>CUS024731</v>
      </c>
    </row>
    <row r="2545" spans="1:1" x14ac:dyDescent="0.2">
      <c r="A2545" t="str">
        <v>CUS014954</v>
      </c>
    </row>
    <row r="2546" spans="1:1" x14ac:dyDescent="0.2">
      <c r="A2546" t="str">
        <v>CUS025309</v>
      </c>
    </row>
    <row r="2547" spans="1:1" x14ac:dyDescent="0.2">
      <c r="A2547" t="str">
        <v>CUS025310</v>
      </c>
    </row>
    <row r="2548" spans="1:1" x14ac:dyDescent="0.2">
      <c r="A2548" t="str">
        <v>CUS025311</v>
      </c>
    </row>
    <row r="2549" spans="1:1" x14ac:dyDescent="0.2">
      <c r="A2549" t="str">
        <v>CUS001969</v>
      </c>
    </row>
    <row r="2550" spans="1:1" x14ac:dyDescent="0.2">
      <c r="A2550" t="str">
        <v>CUS019924</v>
      </c>
    </row>
    <row r="2551" spans="1:1" x14ac:dyDescent="0.2">
      <c r="A2551" t="str">
        <v>CUS025312</v>
      </c>
    </row>
    <row r="2552" spans="1:1" x14ac:dyDescent="0.2">
      <c r="A2552" t="str">
        <v>CUS016440</v>
      </c>
    </row>
    <row r="2553" spans="1:1" x14ac:dyDescent="0.2">
      <c r="A2553" t="str">
        <v>CUS025297</v>
      </c>
    </row>
    <row r="2554" spans="1:1" x14ac:dyDescent="0.2">
      <c r="A2554" t="str">
        <v>CUS025298</v>
      </c>
    </row>
    <row r="2555" spans="1:1" x14ac:dyDescent="0.2">
      <c r="A2555" t="str">
        <v>CUS002398</v>
      </c>
    </row>
    <row r="2556" spans="1:1" x14ac:dyDescent="0.2">
      <c r="A2556" t="str">
        <v>CUS025299</v>
      </c>
    </row>
    <row r="2557" spans="1:1" x14ac:dyDescent="0.2">
      <c r="A2557" t="str">
        <v>CUS025300</v>
      </c>
    </row>
    <row r="2558" spans="1:1" x14ac:dyDescent="0.2">
      <c r="A2558" t="str">
        <v>CUS025301</v>
      </c>
    </row>
    <row r="2559" spans="1:1" x14ac:dyDescent="0.2">
      <c r="A2559" t="str">
        <v>CUS025302</v>
      </c>
    </row>
    <row r="2560" spans="1:1" x14ac:dyDescent="0.2">
      <c r="A2560" t="str">
        <v>CUS025304</v>
      </c>
    </row>
    <row r="2561" spans="1:1" x14ac:dyDescent="0.2">
      <c r="A2561" t="str">
        <v>CUS025307</v>
      </c>
    </row>
    <row r="2562" spans="1:1" x14ac:dyDescent="0.2">
      <c r="A2562" t="str">
        <v>CUS025285</v>
      </c>
    </row>
    <row r="2563" spans="1:1" x14ac:dyDescent="0.2">
      <c r="A2563" t="str">
        <v>CUS025286</v>
      </c>
    </row>
    <row r="2564" spans="1:1" x14ac:dyDescent="0.2">
      <c r="A2564" t="str">
        <v>CUS025175</v>
      </c>
    </row>
    <row r="2565" spans="1:1" x14ac:dyDescent="0.2">
      <c r="A2565" t="str">
        <v>CUS001923</v>
      </c>
    </row>
    <row r="2566" spans="1:1" x14ac:dyDescent="0.2">
      <c r="A2566" t="str">
        <v>CUS021181</v>
      </c>
    </row>
    <row r="2567" spans="1:1" x14ac:dyDescent="0.2">
      <c r="A2567" t="str">
        <v>CUS025287</v>
      </c>
    </row>
    <row r="2568" spans="1:1" x14ac:dyDescent="0.2">
      <c r="A2568" t="str">
        <v>CUS025288</v>
      </c>
    </row>
    <row r="2569" spans="1:1" x14ac:dyDescent="0.2">
      <c r="A2569" t="str">
        <v>CUS001812</v>
      </c>
    </row>
    <row r="2570" spans="1:1" x14ac:dyDescent="0.2">
      <c r="A2570" t="str">
        <v>CUS025289</v>
      </c>
    </row>
    <row r="2571" spans="1:1" x14ac:dyDescent="0.2">
      <c r="A2571" t="str">
        <v>CUS025290</v>
      </c>
    </row>
    <row r="2572" spans="1:1" x14ac:dyDescent="0.2">
      <c r="A2572" t="str">
        <v>CUS023619</v>
      </c>
    </row>
    <row r="2573" spans="1:1" x14ac:dyDescent="0.2">
      <c r="A2573" t="str">
        <v>CUS025292</v>
      </c>
    </row>
    <row r="2574" spans="1:1" x14ac:dyDescent="0.2">
      <c r="A2574" t="str">
        <v>CUS025293</v>
      </c>
    </row>
    <row r="2575" spans="1:1" x14ac:dyDescent="0.2">
      <c r="A2575" t="str">
        <v>CUS025294</v>
      </c>
    </row>
    <row r="2576" spans="1:1" x14ac:dyDescent="0.2">
      <c r="A2576" t="str">
        <v>CUS025104</v>
      </c>
    </row>
    <row r="2577" spans="1:1" x14ac:dyDescent="0.2">
      <c r="A2577" t="str">
        <v>CUS004891</v>
      </c>
    </row>
    <row r="2578" spans="1:1" x14ac:dyDescent="0.2">
      <c r="A2578" t="str">
        <v>CUS025276</v>
      </c>
    </row>
    <row r="2579" spans="1:1" x14ac:dyDescent="0.2">
      <c r="A2579" t="str">
        <v>CUS019779</v>
      </c>
    </row>
    <row r="2580" spans="1:1" x14ac:dyDescent="0.2">
      <c r="A2580" t="str">
        <v>CUS025278</v>
      </c>
    </row>
    <row r="2581" spans="1:1" x14ac:dyDescent="0.2">
      <c r="A2581" t="str">
        <v>CUS025279</v>
      </c>
    </row>
    <row r="2582" spans="1:1" x14ac:dyDescent="0.2">
      <c r="A2582" t="str">
        <v>CUS022006</v>
      </c>
    </row>
    <row r="2583" spans="1:1" x14ac:dyDescent="0.2">
      <c r="A2583" t="str">
        <v>CUS025280</v>
      </c>
    </row>
    <row r="2584" spans="1:1" x14ac:dyDescent="0.2">
      <c r="A2584" t="str">
        <v>CUS025281</v>
      </c>
    </row>
    <row r="2585" spans="1:1" x14ac:dyDescent="0.2">
      <c r="A2585" t="str">
        <v>CUS024285</v>
      </c>
    </row>
    <row r="2586" spans="1:1" x14ac:dyDescent="0.2">
      <c r="A2586" t="str">
        <v>CUS025282</v>
      </c>
    </row>
    <row r="2587" spans="1:1" x14ac:dyDescent="0.2">
      <c r="A2587" t="str">
        <v>CUS025119</v>
      </c>
    </row>
    <row r="2588" spans="1:1" x14ac:dyDescent="0.2">
      <c r="A2588" t="str">
        <v>CUS025271</v>
      </c>
    </row>
    <row r="2589" spans="1:1" x14ac:dyDescent="0.2">
      <c r="A2589" t="str">
        <v>CUS025272</v>
      </c>
    </row>
    <row r="2590" spans="1:1" x14ac:dyDescent="0.2">
      <c r="A2590" t="str">
        <v>CUS025273</v>
      </c>
    </row>
    <row r="2591" spans="1:1" x14ac:dyDescent="0.2">
      <c r="A2591" t="str">
        <v>CUS025274</v>
      </c>
    </row>
    <row r="2592" spans="1:1" x14ac:dyDescent="0.2">
      <c r="A2592" t="str">
        <v>CUS012769</v>
      </c>
    </row>
    <row r="2593" spans="1:1" x14ac:dyDescent="0.2">
      <c r="A2593" t="str">
        <v>CUS025275</v>
      </c>
    </row>
    <row r="2594" spans="1:1" x14ac:dyDescent="0.2">
      <c r="A2594" t="str">
        <v>CUS024778</v>
      </c>
    </row>
    <row r="2595" spans="1:1" x14ac:dyDescent="0.2">
      <c r="A2595" t="str">
        <v>CUS025265</v>
      </c>
    </row>
    <row r="2596" spans="1:1" x14ac:dyDescent="0.2">
      <c r="A2596" t="str">
        <v>CUS025267</v>
      </c>
    </row>
    <row r="2597" spans="1:1" x14ac:dyDescent="0.2">
      <c r="A2597" t="str">
        <v>CUS021907</v>
      </c>
    </row>
    <row r="2598" spans="1:1" x14ac:dyDescent="0.2">
      <c r="A2598" t="str">
        <v>CUS013681</v>
      </c>
    </row>
    <row r="2599" spans="1:1" x14ac:dyDescent="0.2">
      <c r="A2599" t="str">
        <v>CUS025270</v>
      </c>
    </row>
    <row r="2600" spans="1:1" x14ac:dyDescent="0.2">
      <c r="A2600" t="str">
        <v>CUS025257</v>
      </c>
    </row>
    <row r="2601" spans="1:1" x14ac:dyDescent="0.2">
      <c r="A2601" t="str">
        <v>CUS025258</v>
      </c>
    </row>
    <row r="2602" spans="1:1" x14ac:dyDescent="0.2">
      <c r="A2602" t="str">
        <v>CUS025260</v>
      </c>
    </row>
    <row r="2603" spans="1:1" x14ac:dyDescent="0.2">
      <c r="A2603" t="str">
        <v>CUS025261</v>
      </c>
    </row>
    <row r="2604" spans="1:1" x14ac:dyDescent="0.2">
      <c r="A2604" t="str">
        <v>CUS024281</v>
      </c>
    </row>
    <row r="2605" spans="1:1" x14ac:dyDescent="0.2">
      <c r="A2605" t="str">
        <v>CUS023174</v>
      </c>
    </row>
    <row r="2606" spans="1:1" x14ac:dyDescent="0.2">
      <c r="A2606" t="str">
        <v>CUS025262</v>
      </c>
    </row>
    <row r="2607" spans="1:1" x14ac:dyDescent="0.2">
      <c r="A2607" t="str">
        <v>CUS025263</v>
      </c>
    </row>
    <row r="2608" spans="1:1" x14ac:dyDescent="0.2">
      <c r="A2608" t="str">
        <v>CUS025264</v>
      </c>
    </row>
    <row r="2609" spans="1:1" x14ac:dyDescent="0.2">
      <c r="A2609" t="str">
        <v>CUS025253</v>
      </c>
    </row>
    <row r="2610" spans="1:1" x14ac:dyDescent="0.2">
      <c r="A2610" t="str">
        <v>CUS025254</v>
      </c>
    </row>
    <row r="2611" spans="1:1" x14ac:dyDescent="0.2">
      <c r="A2611" t="str">
        <v>CUS025255</v>
      </c>
    </row>
    <row r="2612" spans="1:1" x14ac:dyDescent="0.2">
      <c r="A2612" t="str">
        <v>CUS025247</v>
      </c>
    </row>
    <row r="2613" spans="1:1" x14ac:dyDescent="0.2">
      <c r="A2613" t="str">
        <v>CUS025249</v>
      </c>
    </row>
    <row r="2614" spans="1:1" x14ac:dyDescent="0.2">
      <c r="A2614" t="str">
        <v>CUS025250</v>
      </c>
    </row>
    <row r="2615" spans="1:1" x14ac:dyDescent="0.2">
      <c r="A2615" t="str">
        <v>CUS025251</v>
      </c>
    </row>
    <row r="2616" spans="1:1" x14ac:dyDescent="0.2">
      <c r="A2616" t="str">
        <v>CUS018728</v>
      </c>
    </row>
    <row r="2617" spans="1:1" x14ac:dyDescent="0.2">
      <c r="A2617" t="str">
        <v>CUS025252</v>
      </c>
    </row>
    <row r="2618" spans="1:1" x14ac:dyDescent="0.2">
      <c r="A2618" t="str">
        <v>CUS025239</v>
      </c>
    </row>
    <row r="2619" spans="1:1" x14ac:dyDescent="0.2">
      <c r="A2619" t="str">
        <v>CUS025240</v>
      </c>
    </row>
    <row r="2620" spans="1:1" x14ac:dyDescent="0.2">
      <c r="A2620" t="str">
        <v>CUS025241</v>
      </c>
    </row>
    <row r="2621" spans="1:1" x14ac:dyDescent="0.2">
      <c r="A2621" t="str">
        <v>CUS025242</v>
      </c>
    </row>
    <row r="2622" spans="1:1" x14ac:dyDescent="0.2">
      <c r="A2622" t="str">
        <v>CUS025243</v>
      </c>
    </row>
    <row r="2623" spans="1:1" x14ac:dyDescent="0.2">
      <c r="A2623" t="str">
        <v>CUS025244</v>
      </c>
    </row>
    <row r="2624" spans="1:1" x14ac:dyDescent="0.2">
      <c r="A2624" t="str">
        <v>CUS024737</v>
      </c>
    </row>
    <row r="2625" spans="1:1" x14ac:dyDescent="0.2">
      <c r="A2625" t="str">
        <v>CUS025189</v>
      </c>
    </row>
    <row r="2626" spans="1:1" x14ac:dyDescent="0.2">
      <c r="A2626" t="str">
        <v>CUS005899</v>
      </c>
    </row>
    <row r="2627" spans="1:1" x14ac:dyDescent="0.2">
      <c r="A2627" t="str">
        <v>CUS025140</v>
      </c>
    </row>
    <row r="2628" spans="1:1" x14ac:dyDescent="0.2">
      <c r="A2628" t="str">
        <v>CUS010338</v>
      </c>
    </row>
    <row r="2629" spans="1:1" x14ac:dyDescent="0.2">
      <c r="A2629" t="str">
        <v>CUS025235</v>
      </c>
    </row>
    <row r="2630" spans="1:1" x14ac:dyDescent="0.2">
      <c r="A2630" t="str">
        <v>CUS025236</v>
      </c>
    </row>
    <row r="2631" spans="1:1" x14ac:dyDescent="0.2">
      <c r="A2631" t="str">
        <v>CUS025237</v>
      </c>
    </row>
    <row r="2632" spans="1:1" x14ac:dyDescent="0.2">
      <c r="A2632" t="str">
        <v>CUS025238</v>
      </c>
    </row>
    <row r="2633" spans="1:1" x14ac:dyDescent="0.2">
      <c r="A2633" t="str">
        <v>CUS025228</v>
      </c>
    </row>
    <row r="2634" spans="1:1" x14ac:dyDescent="0.2">
      <c r="A2634" t="str">
        <v>CUS025229</v>
      </c>
    </row>
    <row r="2635" spans="1:1" x14ac:dyDescent="0.2">
      <c r="A2635" t="str">
        <v>CUS022896</v>
      </c>
    </row>
    <row r="2636" spans="1:1" x14ac:dyDescent="0.2">
      <c r="A2636" t="str">
        <v>CUS017700</v>
      </c>
    </row>
    <row r="2637" spans="1:1" x14ac:dyDescent="0.2">
      <c r="A2637" t="str">
        <v>CUS023513</v>
      </c>
    </row>
    <row r="2638" spans="1:1" x14ac:dyDescent="0.2">
      <c r="A2638" t="str">
        <v>CUS025230</v>
      </c>
    </row>
    <row r="2639" spans="1:1" x14ac:dyDescent="0.2">
      <c r="A2639" t="str">
        <v>CUS025231</v>
      </c>
    </row>
    <row r="2640" spans="1:1" x14ac:dyDescent="0.2">
      <c r="A2640" t="str">
        <v>CUS024917</v>
      </c>
    </row>
    <row r="2641" spans="1:1" x14ac:dyDescent="0.2">
      <c r="A2641" t="str">
        <v>CUS006508</v>
      </c>
    </row>
    <row r="2642" spans="1:1" x14ac:dyDescent="0.2">
      <c r="A2642" t="str">
        <v>CUS025232</v>
      </c>
    </row>
    <row r="2643" spans="1:1" x14ac:dyDescent="0.2">
      <c r="A2643" t="str">
        <v>CUS018879</v>
      </c>
    </row>
    <row r="2644" spans="1:1" x14ac:dyDescent="0.2">
      <c r="A2644" t="str">
        <v>CUS022305</v>
      </c>
    </row>
    <row r="2645" spans="1:1" x14ac:dyDescent="0.2">
      <c r="A2645" t="str">
        <v>CUS025233</v>
      </c>
    </row>
    <row r="2646" spans="1:1" x14ac:dyDescent="0.2">
      <c r="A2646" t="str">
        <v>CUS025234</v>
      </c>
    </row>
    <row r="2647" spans="1:1" x14ac:dyDescent="0.2">
      <c r="A2647" t="str">
        <v>CUS025220</v>
      </c>
    </row>
    <row r="2648" spans="1:1" x14ac:dyDescent="0.2">
      <c r="A2648" t="str">
        <v>CUS025221</v>
      </c>
    </row>
    <row r="2649" spans="1:1" x14ac:dyDescent="0.2">
      <c r="A2649" t="str">
        <v>CUS025222</v>
      </c>
    </row>
    <row r="2650" spans="1:1" x14ac:dyDescent="0.2">
      <c r="A2650" t="str">
        <v>CUS025192</v>
      </c>
    </row>
    <row r="2651" spans="1:1" x14ac:dyDescent="0.2">
      <c r="A2651" t="str">
        <v>CUS025223</v>
      </c>
    </row>
    <row r="2652" spans="1:1" x14ac:dyDescent="0.2">
      <c r="A2652" t="str">
        <v>CUS025224</v>
      </c>
    </row>
    <row r="2653" spans="1:1" x14ac:dyDescent="0.2">
      <c r="A2653" t="str">
        <v>CUS025225</v>
      </c>
    </row>
    <row r="2654" spans="1:1" x14ac:dyDescent="0.2">
      <c r="A2654" t="str">
        <v>CUS025226</v>
      </c>
    </row>
    <row r="2655" spans="1:1" x14ac:dyDescent="0.2">
      <c r="A2655" t="str">
        <v>CUS025227</v>
      </c>
    </row>
    <row r="2656" spans="1:1" x14ac:dyDescent="0.2">
      <c r="A2656" t="str">
        <v>CUS025215</v>
      </c>
    </row>
    <row r="2657" spans="1:1" x14ac:dyDescent="0.2">
      <c r="A2657" t="str">
        <v>CUS015335</v>
      </c>
    </row>
    <row r="2658" spans="1:1" x14ac:dyDescent="0.2">
      <c r="A2658" t="str">
        <v>CUS024325</v>
      </c>
    </row>
    <row r="2659" spans="1:1" x14ac:dyDescent="0.2">
      <c r="A2659" t="str">
        <v>CUS010855</v>
      </c>
    </row>
    <row r="2660" spans="1:1" x14ac:dyDescent="0.2">
      <c r="A2660" t="str">
        <v>CUS012447</v>
      </c>
    </row>
    <row r="2661" spans="1:1" x14ac:dyDescent="0.2">
      <c r="A2661" t="str">
        <v>CUS025217</v>
      </c>
    </row>
    <row r="2662" spans="1:1" x14ac:dyDescent="0.2">
      <c r="A2662" t="str">
        <v>CUS025179</v>
      </c>
    </row>
    <row r="2663" spans="1:1" x14ac:dyDescent="0.2">
      <c r="A2663" t="str">
        <v>CUS025205</v>
      </c>
    </row>
    <row r="2664" spans="1:1" x14ac:dyDescent="0.2">
      <c r="A2664" t="str">
        <v>CUS011753</v>
      </c>
    </row>
    <row r="2665" spans="1:1" x14ac:dyDescent="0.2">
      <c r="A2665" t="str">
        <v>CUS025206</v>
      </c>
    </row>
    <row r="2666" spans="1:1" x14ac:dyDescent="0.2">
      <c r="A2666" t="str">
        <v>CUS025207</v>
      </c>
    </row>
    <row r="2667" spans="1:1" x14ac:dyDescent="0.2">
      <c r="A2667" t="str">
        <v>CUS025209</v>
      </c>
    </row>
    <row r="2668" spans="1:1" x14ac:dyDescent="0.2">
      <c r="A2668" t="str">
        <v>CUS025210</v>
      </c>
    </row>
    <row r="2669" spans="1:1" x14ac:dyDescent="0.2">
      <c r="A2669" t="str">
        <v>CUS025211</v>
      </c>
    </row>
    <row r="2670" spans="1:1" x14ac:dyDescent="0.2">
      <c r="A2670" t="str">
        <v>CUS025212</v>
      </c>
    </row>
    <row r="2671" spans="1:1" x14ac:dyDescent="0.2">
      <c r="A2671" t="str">
        <v>CUS025213</v>
      </c>
    </row>
    <row r="2672" spans="1:1" x14ac:dyDescent="0.2">
      <c r="A2672" t="str">
        <v>CUS015099</v>
      </c>
    </row>
    <row r="2673" spans="1:1" x14ac:dyDescent="0.2">
      <c r="A2673" t="str">
        <v>CUS020489</v>
      </c>
    </row>
    <row r="2674" spans="1:1" x14ac:dyDescent="0.2">
      <c r="A2674" t="str">
        <v>CUS021350</v>
      </c>
    </row>
    <row r="2675" spans="1:1" x14ac:dyDescent="0.2">
      <c r="A2675" t="str">
        <v>CUS025204</v>
      </c>
    </row>
    <row r="2676" spans="1:1" x14ac:dyDescent="0.2">
      <c r="A2676" t="str">
        <v>CUS024453</v>
      </c>
    </row>
    <row r="2677" spans="1:1" x14ac:dyDescent="0.2">
      <c r="A2677" t="str">
        <v>CUS020575</v>
      </c>
    </row>
    <row r="2678" spans="1:1" x14ac:dyDescent="0.2">
      <c r="A2678" t="str">
        <v>CUS015889</v>
      </c>
    </row>
    <row r="2679" spans="1:1" x14ac:dyDescent="0.2">
      <c r="A2679" t="str">
        <v>CUS000766</v>
      </c>
    </row>
    <row r="2680" spans="1:1" x14ac:dyDescent="0.2">
      <c r="A2680" t="str">
        <v>CUS025197</v>
      </c>
    </row>
    <row r="2681" spans="1:1" x14ac:dyDescent="0.2">
      <c r="A2681" t="str">
        <v>CUS025198</v>
      </c>
    </row>
    <row r="2682" spans="1:1" x14ac:dyDescent="0.2">
      <c r="A2682" t="str">
        <v>CUS025199</v>
      </c>
    </row>
    <row r="2683" spans="1:1" x14ac:dyDescent="0.2">
      <c r="A2683" t="str">
        <v>CUS025200</v>
      </c>
    </row>
    <row r="2684" spans="1:1" x14ac:dyDescent="0.2">
      <c r="A2684" t="str">
        <v>CUS025201</v>
      </c>
    </row>
    <row r="2685" spans="1:1" x14ac:dyDescent="0.2">
      <c r="A2685" t="str">
        <v>CUS025202</v>
      </c>
    </row>
    <row r="2686" spans="1:1" x14ac:dyDescent="0.2">
      <c r="A2686" t="str">
        <v>CUS025203</v>
      </c>
    </row>
    <row r="2687" spans="1:1" x14ac:dyDescent="0.2">
      <c r="A2687" t="str">
        <v>CUS024519</v>
      </c>
    </row>
    <row r="2688" spans="1:1" x14ac:dyDescent="0.2">
      <c r="A2688" t="str">
        <v>CUS025190</v>
      </c>
    </row>
    <row r="2689" spans="1:1" x14ac:dyDescent="0.2">
      <c r="A2689" t="str">
        <v>CUS025180</v>
      </c>
    </row>
    <row r="2690" spans="1:1" x14ac:dyDescent="0.2">
      <c r="A2690" t="str">
        <v>CUS025191</v>
      </c>
    </row>
    <row r="2691" spans="1:1" x14ac:dyDescent="0.2">
      <c r="A2691" t="str">
        <v>CUS025193</v>
      </c>
    </row>
    <row r="2692" spans="1:1" x14ac:dyDescent="0.2">
      <c r="A2692" t="str">
        <v>CUS025194</v>
      </c>
    </row>
    <row r="2693" spans="1:1" x14ac:dyDescent="0.2">
      <c r="A2693" t="str">
        <v>CUS025185</v>
      </c>
    </row>
    <row r="2694" spans="1:1" x14ac:dyDescent="0.2">
      <c r="A2694" t="str">
        <v>CUS024543</v>
      </c>
    </row>
    <row r="2695" spans="1:1" x14ac:dyDescent="0.2">
      <c r="A2695" t="str">
        <v>CUS025186</v>
      </c>
    </row>
    <row r="2696" spans="1:1" x14ac:dyDescent="0.2">
      <c r="A2696" t="str">
        <v>CUS022179</v>
      </c>
    </row>
    <row r="2697" spans="1:1" x14ac:dyDescent="0.2">
      <c r="A2697" t="str">
        <v>CUS024912</v>
      </c>
    </row>
    <row r="2698" spans="1:1" x14ac:dyDescent="0.2">
      <c r="A2698" t="str">
        <v>CUS025187</v>
      </c>
    </row>
    <row r="2699" spans="1:1" x14ac:dyDescent="0.2">
      <c r="A2699" t="str">
        <v>CUS010229</v>
      </c>
    </row>
    <row r="2700" spans="1:1" x14ac:dyDescent="0.2">
      <c r="A2700" t="str">
        <v>CUS025188</v>
      </c>
    </row>
    <row r="2701" spans="1:1" x14ac:dyDescent="0.2">
      <c r="A2701" t="str">
        <v>CUS025176</v>
      </c>
    </row>
    <row r="2702" spans="1:1" x14ac:dyDescent="0.2">
      <c r="A2702" t="str">
        <v>CUS025177</v>
      </c>
    </row>
    <row r="2703" spans="1:1" x14ac:dyDescent="0.2">
      <c r="A2703" t="str">
        <v>CUS024032</v>
      </c>
    </row>
    <row r="2704" spans="1:1" x14ac:dyDescent="0.2">
      <c r="A2704" t="str">
        <v>CUS014991</v>
      </c>
    </row>
    <row r="2705" spans="1:1" x14ac:dyDescent="0.2">
      <c r="A2705" t="str">
        <v>CUS024924</v>
      </c>
    </row>
    <row r="2706" spans="1:1" x14ac:dyDescent="0.2">
      <c r="A2706" t="str">
        <v>CUS025178</v>
      </c>
    </row>
    <row r="2707" spans="1:1" x14ac:dyDescent="0.2">
      <c r="A2707" t="str">
        <v>CUS014902</v>
      </c>
    </row>
    <row r="2708" spans="1:1" x14ac:dyDescent="0.2">
      <c r="A2708" t="str">
        <v>CUS025181</v>
      </c>
    </row>
    <row r="2709" spans="1:1" x14ac:dyDescent="0.2">
      <c r="A2709" t="str">
        <v>CUS025182</v>
      </c>
    </row>
    <row r="2710" spans="1:1" x14ac:dyDescent="0.2">
      <c r="A2710" t="str">
        <v>CUS025054</v>
      </c>
    </row>
    <row r="2711" spans="1:1" x14ac:dyDescent="0.2">
      <c r="A2711" t="str">
        <v>CUS025183</v>
      </c>
    </row>
    <row r="2712" spans="1:1" x14ac:dyDescent="0.2">
      <c r="A2712" t="str">
        <v>CUS025184</v>
      </c>
    </row>
    <row r="2713" spans="1:1" x14ac:dyDescent="0.2">
      <c r="A2713" t="str">
        <v>CUS009873</v>
      </c>
    </row>
    <row r="2714" spans="1:1" x14ac:dyDescent="0.2">
      <c r="A2714" t="str">
        <v>CUS024342</v>
      </c>
    </row>
    <row r="2715" spans="1:1" x14ac:dyDescent="0.2">
      <c r="A2715" t="str">
        <v>CUS025174</v>
      </c>
    </row>
    <row r="2716" spans="1:1" x14ac:dyDescent="0.2">
      <c r="A2716" t="str">
        <v>CUS024701</v>
      </c>
    </row>
    <row r="2717" spans="1:1" x14ac:dyDescent="0.2">
      <c r="A2717" t="str">
        <v>CUS025168</v>
      </c>
    </row>
    <row r="2718" spans="1:1" x14ac:dyDescent="0.2">
      <c r="A2718" t="str">
        <v>CUS025169</v>
      </c>
    </row>
    <row r="2719" spans="1:1" x14ac:dyDescent="0.2">
      <c r="A2719" t="str">
        <v>CUS025170</v>
      </c>
    </row>
    <row r="2720" spans="1:1" x14ac:dyDescent="0.2">
      <c r="A2720" t="str">
        <v>CUS025171</v>
      </c>
    </row>
    <row r="2721" spans="1:1" x14ac:dyDescent="0.2">
      <c r="A2721" t="str">
        <v>CUS025172</v>
      </c>
    </row>
    <row r="2722" spans="1:1" x14ac:dyDescent="0.2">
      <c r="A2722" t="str">
        <v>CUS025173</v>
      </c>
    </row>
    <row r="2723" spans="1:1" x14ac:dyDescent="0.2">
      <c r="A2723" t="str">
        <v>CUS024986</v>
      </c>
    </row>
    <row r="2724" spans="1:1" x14ac:dyDescent="0.2">
      <c r="A2724" t="str">
        <v>CUS025165</v>
      </c>
    </row>
    <row r="2725" spans="1:1" x14ac:dyDescent="0.2">
      <c r="A2725" t="str">
        <v>CUS016364</v>
      </c>
    </row>
    <row r="2726" spans="1:1" x14ac:dyDescent="0.2">
      <c r="A2726" t="str">
        <v>CUS025166</v>
      </c>
    </row>
    <row r="2727" spans="1:1" x14ac:dyDescent="0.2">
      <c r="A2727" t="str">
        <v>CUS025167</v>
      </c>
    </row>
    <row r="2728" spans="1:1" x14ac:dyDescent="0.2">
      <c r="A2728" t="str">
        <v>CUS025160</v>
      </c>
    </row>
    <row r="2729" spans="1:1" x14ac:dyDescent="0.2">
      <c r="A2729" t="str">
        <v>CUS025161</v>
      </c>
    </row>
    <row r="2730" spans="1:1" x14ac:dyDescent="0.2">
      <c r="A2730" t="str">
        <v>CUS025162</v>
      </c>
    </row>
    <row r="2731" spans="1:1" x14ac:dyDescent="0.2">
      <c r="A2731" t="str">
        <v>CUS025163</v>
      </c>
    </row>
    <row r="2732" spans="1:1" x14ac:dyDescent="0.2">
      <c r="A2732" t="str">
        <v>CUS025164</v>
      </c>
    </row>
    <row r="2733" spans="1:1" x14ac:dyDescent="0.2">
      <c r="A2733" t="str">
        <v>CUS002088</v>
      </c>
    </row>
    <row r="2734" spans="1:1" x14ac:dyDescent="0.2">
      <c r="A2734" t="str">
        <v>CUS015044</v>
      </c>
    </row>
    <row r="2735" spans="1:1" x14ac:dyDescent="0.2">
      <c r="A2735" t="str">
        <v>CUS025154</v>
      </c>
    </row>
    <row r="2736" spans="1:1" x14ac:dyDescent="0.2">
      <c r="A2736" t="str">
        <v>CUS025155</v>
      </c>
    </row>
    <row r="2737" spans="1:1" x14ac:dyDescent="0.2">
      <c r="A2737" t="str">
        <v>CUS025156</v>
      </c>
    </row>
    <row r="2738" spans="1:1" x14ac:dyDescent="0.2">
      <c r="A2738" t="str">
        <v>CUS025118</v>
      </c>
    </row>
    <row r="2739" spans="1:1" x14ac:dyDescent="0.2">
      <c r="A2739" t="str">
        <v>CUS025157</v>
      </c>
    </row>
    <row r="2740" spans="1:1" x14ac:dyDescent="0.2">
      <c r="A2740" t="str">
        <v>CUS025158</v>
      </c>
    </row>
    <row r="2741" spans="1:1" x14ac:dyDescent="0.2">
      <c r="A2741" t="str">
        <v>CUS025159</v>
      </c>
    </row>
    <row r="2742" spans="1:1" x14ac:dyDescent="0.2">
      <c r="A2742" t="str">
        <v>CUS025148</v>
      </c>
    </row>
    <row r="2743" spans="1:1" x14ac:dyDescent="0.2">
      <c r="A2743" t="str">
        <v>CUS025149</v>
      </c>
    </row>
    <row r="2744" spans="1:1" x14ac:dyDescent="0.2">
      <c r="A2744" t="str">
        <v>CUS025151</v>
      </c>
    </row>
    <row r="2745" spans="1:1" x14ac:dyDescent="0.2">
      <c r="A2745" t="str">
        <v>CUS021915</v>
      </c>
    </row>
    <row r="2746" spans="1:1" x14ac:dyDescent="0.2">
      <c r="A2746" t="str">
        <v>CUS025152</v>
      </c>
    </row>
    <row r="2747" spans="1:1" x14ac:dyDescent="0.2">
      <c r="A2747" t="str">
        <v>CUS024969</v>
      </c>
    </row>
    <row r="2748" spans="1:1" x14ac:dyDescent="0.2">
      <c r="A2748" t="str">
        <v>CUS025147</v>
      </c>
    </row>
    <row r="2749" spans="1:1" x14ac:dyDescent="0.2">
      <c r="A2749" t="str">
        <v>CUS005076</v>
      </c>
    </row>
    <row r="2750" spans="1:1" x14ac:dyDescent="0.2">
      <c r="A2750" t="str">
        <v>CUS021874</v>
      </c>
    </row>
    <row r="2751" spans="1:1" x14ac:dyDescent="0.2">
      <c r="A2751" t="str">
        <v>CUS016050</v>
      </c>
    </row>
    <row r="2752" spans="1:1" x14ac:dyDescent="0.2">
      <c r="A2752" t="str">
        <v>CUS013402</v>
      </c>
    </row>
    <row r="2753" spans="1:1" x14ac:dyDescent="0.2">
      <c r="A2753" t="str">
        <v>CUS025141</v>
      </c>
    </row>
    <row r="2754" spans="1:1" x14ac:dyDescent="0.2">
      <c r="A2754" t="str">
        <v>CUS025142</v>
      </c>
    </row>
    <row r="2755" spans="1:1" x14ac:dyDescent="0.2">
      <c r="A2755" t="str">
        <v>CUS025143</v>
      </c>
    </row>
    <row r="2756" spans="1:1" x14ac:dyDescent="0.2">
      <c r="A2756" t="str">
        <v>CUS025144</v>
      </c>
    </row>
    <row r="2757" spans="1:1" x14ac:dyDescent="0.2">
      <c r="A2757" t="str">
        <v>CUS025145</v>
      </c>
    </row>
    <row r="2758" spans="1:1" x14ac:dyDescent="0.2">
      <c r="A2758" t="str">
        <v>CUS024775</v>
      </c>
    </row>
    <row r="2759" spans="1:1" x14ac:dyDescent="0.2">
      <c r="A2759" t="str">
        <v>CUS025146</v>
      </c>
    </row>
    <row r="2760" spans="1:1" x14ac:dyDescent="0.2">
      <c r="A2760" t="str">
        <v>CUS002465</v>
      </c>
    </row>
    <row r="2761" spans="1:1" x14ac:dyDescent="0.2">
      <c r="A2761" t="str">
        <v>CUS025135</v>
      </c>
    </row>
    <row r="2762" spans="1:1" x14ac:dyDescent="0.2">
      <c r="A2762" t="str">
        <v>CUS025136</v>
      </c>
    </row>
    <row r="2763" spans="1:1" x14ac:dyDescent="0.2">
      <c r="A2763" t="str">
        <v>CUS024930</v>
      </c>
    </row>
    <row r="2764" spans="1:1" x14ac:dyDescent="0.2">
      <c r="A2764" t="str">
        <v>CUS000202</v>
      </c>
    </row>
    <row r="2765" spans="1:1" x14ac:dyDescent="0.2">
      <c r="A2765" t="str">
        <v>CUS025137</v>
      </c>
    </row>
    <row r="2766" spans="1:1" x14ac:dyDescent="0.2">
      <c r="A2766" t="str">
        <v>CUS025138</v>
      </c>
    </row>
    <row r="2767" spans="1:1" x14ac:dyDescent="0.2">
      <c r="A2767" t="str">
        <v>CUS025139</v>
      </c>
    </row>
    <row r="2768" spans="1:1" x14ac:dyDescent="0.2">
      <c r="A2768" t="str">
        <v>CUS007126</v>
      </c>
    </row>
    <row r="2769" spans="1:1" x14ac:dyDescent="0.2">
      <c r="A2769" t="str">
        <v>CUS025126</v>
      </c>
    </row>
    <row r="2770" spans="1:1" x14ac:dyDescent="0.2">
      <c r="A2770" t="str">
        <v>CUS025127</v>
      </c>
    </row>
    <row r="2771" spans="1:1" x14ac:dyDescent="0.2">
      <c r="A2771" t="str">
        <v>CUS025128</v>
      </c>
    </row>
    <row r="2772" spans="1:1" x14ac:dyDescent="0.2">
      <c r="A2772" t="str">
        <v>CUS025129</v>
      </c>
    </row>
    <row r="2773" spans="1:1" x14ac:dyDescent="0.2">
      <c r="A2773" t="str">
        <v>CUS025130</v>
      </c>
    </row>
    <row r="2774" spans="1:1" x14ac:dyDescent="0.2">
      <c r="A2774" t="str">
        <v>CUS018194</v>
      </c>
    </row>
    <row r="2775" spans="1:1" x14ac:dyDescent="0.2">
      <c r="A2775" t="str">
        <v>CUS025131</v>
      </c>
    </row>
    <row r="2776" spans="1:1" x14ac:dyDescent="0.2">
      <c r="A2776" t="str">
        <v>CUS025132</v>
      </c>
    </row>
    <row r="2777" spans="1:1" x14ac:dyDescent="0.2">
      <c r="A2777" t="str">
        <v>CUS025133</v>
      </c>
    </row>
    <row r="2778" spans="1:1" x14ac:dyDescent="0.2">
      <c r="A2778" t="str">
        <v>CUS025134</v>
      </c>
    </row>
    <row r="2779" spans="1:1" x14ac:dyDescent="0.2">
      <c r="A2779" t="str">
        <v>CUS025123</v>
      </c>
    </row>
    <row r="2780" spans="1:1" x14ac:dyDescent="0.2">
      <c r="A2780" t="str">
        <v>CUS025124</v>
      </c>
    </row>
    <row r="2781" spans="1:1" x14ac:dyDescent="0.2">
      <c r="A2781" t="str">
        <v>CUS025125</v>
      </c>
    </row>
    <row r="2782" spans="1:1" x14ac:dyDescent="0.2">
      <c r="A2782" t="str">
        <v>CUS025113</v>
      </c>
    </row>
    <row r="2783" spans="1:1" x14ac:dyDescent="0.2">
      <c r="A2783" t="str">
        <v>CUS002623</v>
      </c>
    </row>
    <row r="2784" spans="1:1" x14ac:dyDescent="0.2">
      <c r="A2784" t="str">
        <v>CUS025114</v>
      </c>
    </row>
    <row r="2785" spans="1:1" x14ac:dyDescent="0.2">
      <c r="A2785" t="str">
        <v>CUS025115</v>
      </c>
    </row>
    <row r="2786" spans="1:1" x14ac:dyDescent="0.2">
      <c r="A2786" t="str">
        <v>CUS020037</v>
      </c>
    </row>
    <row r="2787" spans="1:1" x14ac:dyDescent="0.2">
      <c r="A2787" t="str">
        <v>CUS025116</v>
      </c>
    </row>
    <row r="2788" spans="1:1" x14ac:dyDescent="0.2">
      <c r="A2788" t="str">
        <v>CUS025117</v>
      </c>
    </row>
    <row r="2789" spans="1:1" x14ac:dyDescent="0.2">
      <c r="A2789" t="str">
        <v>CUS015534</v>
      </c>
    </row>
    <row r="2790" spans="1:1" x14ac:dyDescent="0.2">
      <c r="A2790" t="str">
        <v>CUS024461</v>
      </c>
    </row>
    <row r="2791" spans="1:1" x14ac:dyDescent="0.2">
      <c r="A2791" t="str">
        <v>CUS025120</v>
      </c>
    </row>
    <row r="2792" spans="1:1" x14ac:dyDescent="0.2">
      <c r="A2792" t="str">
        <v>CUS025121</v>
      </c>
    </row>
    <row r="2793" spans="1:1" x14ac:dyDescent="0.2">
      <c r="A2793" t="str">
        <v>CUS025122</v>
      </c>
    </row>
    <row r="2794" spans="1:1" x14ac:dyDescent="0.2">
      <c r="A2794" t="str">
        <v>CUS000039</v>
      </c>
    </row>
    <row r="2795" spans="1:1" x14ac:dyDescent="0.2">
      <c r="A2795" t="str">
        <v>CUS025101</v>
      </c>
    </row>
    <row r="2796" spans="1:1" x14ac:dyDescent="0.2">
      <c r="A2796" t="str">
        <v>CUS025102</v>
      </c>
    </row>
    <row r="2797" spans="1:1" x14ac:dyDescent="0.2">
      <c r="A2797" t="str">
        <v>CUS009881</v>
      </c>
    </row>
    <row r="2798" spans="1:1" x14ac:dyDescent="0.2">
      <c r="A2798" t="str">
        <v>CUS025105</v>
      </c>
    </row>
    <row r="2799" spans="1:1" x14ac:dyDescent="0.2">
      <c r="A2799" t="str">
        <v>CUS025106</v>
      </c>
    </row>
    <row r="2800" spans="1:1" x14ac:dyDescent="0.2">
      <c r="A2800" t="str">
        <v>CUS025107</v>
      </c>
    </row>
    <row r="2801" spans="1:1" x14ac:dyDescent="0.2">
      <c r="A2801" t="str">
        <v>CUS014016</v>
      </c>
    </row>
    <row r="2802" spans="1:1" x14ac:dyDescent="0.2">
      <c r="A2802" t="str">
        <v>CUS025108</v>
      </c>
    </row>
    <row r="2803" spans="1:1" x14ac:dyDescent="0.2">
      <c r="A2803" t="str">
        <v>CUS025109</v>
      </c>
    </row>
    <row r="2804" spans="1:1" x14ac:dyDescent="0.2">
      <c r="A2804" t="str">
        <v>CUS025110</v>
      </c>
    </row>
    <row r="2805" spans="1:1" x14ac:dyDescent="0.2">
      <c r="A2805" t="str">
        <v>CUS025111</v>
      </c>
    </row>
    <row r="2806" spans="1:1" x14ac:dyDescent="0.2">
      <c r="A2806" t="str">
        <v>CUS025112</v>
      </c>
    </row>
    <row r="2807" spans="1:1" x14ac:dyDescent="0.2">
      <c r="A2807" t="str">
        <v>CUS024445</v>
      </c>
    </row>
    <row r="2808" spans="1:1" x14ac:dyDescent="0.2">
      <c r="A2808" t="str">
        <v>CUS025098</v>
      </c>
    </row>
    <row r="2809" spans="1:1" x14ac:dyDescent="0.2">
      <c r="A2809" t="str">
        <v>CUS025099</v>
      </c>
    </row>
    <row r="2810" spans="1:1" x14ac:dyDescent="0.2">
      <c r="A2810" t="str">
        <v>CUS025100</v>
      </c>
    </row>
    <row r="2811" spans="1:1" x14ac:dyDescent="0.2">
      <c r="A2811" t="str">
        <v>CUS015380</v>
      </c>
    </row>
    <row r="2812" spans="1:1" x14ac:dyDescent="0.2">
      <c r="A2812" t="str">
        <v>CUS023811</v>
      </c>
    </row>
    <row r="2813" spans="1:1" x14ac:dyDescent="0.2">
      <c r="A2813" t="str">
        <v>CUS023678</v>
      </c>
    </row>
    <row r="2814" spans="1:1" x14ac:dyDescent="0.2">
      <c r="A2814" t="str">
        <v>CUS025088</v>
      </c>
    </row>
    <row r="2815" spans="1:1" x14ac:dyDescent="0.2">
      <c r="A2815" t="str">
        <v>CUS025089</v>
      </c>
    </row>
    <row r="2816" spans="1:1" x14ac:dyDescent="0.2">
      <c r="A2816" t="str">
        <v>CUS025090</v>
      </c>
    </row>
    <row r="2817" spans="1:1" x14ac:dyDescent="0.2">
      <c r="A2817" t="str">
        <v>CUS025091</v>
      </c>
    </row>
    <row r="2818" spans="1:1" x14ac:dyDescent="0.2">
      <c r="A2818" t="str">
        <v>CUS025092</v>
      </c>
    </row>
    <row r="2819" spans="1:1" x14ac:dyDescent="0.2">
      <c r="A2819" t="str">
        <v>CUS015992</v>
      </c>
    </row>
    <row r="2820" spans="1:1" x14ac:dyDescent="0.2">
      <c r="A2820" t="str">
        <v>CUS025093</v>
      </c>
    </row>
    <row r="2821" spans="1:1" x14ac:dyDescent="0.2">
      <c r="A2821" t="str">
        <v>CUS025094</v>
      </c>
    </row>
    <row r="2822" spans="1:1" x14ac:dyDescent="0.2">
      <c r="A2822" t="str">
        <v>CUS025095</v>
      </c>
    </row>
    <row r="2823" spans="1:1" x14ac:dyDescent="0.2">
      <c r="A2823" t="str">
        <v>CUS025096</v>
      </c>
    </row>
    <row r="2824" spans="1:1" x14ac:dyDescent="0.2">
      <c r="A2824" t="str">
        <v>CUS023296</v>
      </c>
    </row>
    <row r="2825" spans="1:1" x14ac:dyDescent="0.2">
      <c r="A2825" t="str">
        <v>CUS022708</v>
      </c>
    </row>
    <row r="2826" spans="1:1" x14ac:dyDescent="0.2">
      <c r="A2826" t="str">
        <v>CUS025097</v>
      </c>
    </row>
    <row r="2827" spans="1:1" x14ac:dyDescent="0.2">
      <c r="A2827" t="str">
        <v>CUS013237</v>
      </c>
    </row>
    <row r="2828" spans="1:1" x14ac:dyDescent="0.2">
      <c r="A2828" t="str">
        <v>CUS012092</v>
      </c>
    </row>
    <row r="2829" spans="1:1" x14ac:dyDescent="0.2">
      <c r="A2829" t="str">
        <v>CUS024347</v>
      </c>
    </row>
    <row r="2830" spans="1:1" x14ac:dyDescent="0.2">
      <c r="A2830" t="str">
        <v>CUS022193</v>
      </c>
    </row>
    <row r="2831" spans="1:1" x14ac:dyDescent="0.2">
      <c r="A2831" t="str">
        <v>CUS025080</v>
      </c>
    </row>
    <row r="2832" spans="1:1" x14ac:dyDescent="0.2">
      <c r="A2832" t="str">
        <v>CUS025081</v>
      </c>
    </row>
    <row r="2833" spans="1:1" x14ac:dyDescent="0.2">
      <c r="A2833" t="str">
        <v>CUS025082</v>
      </c>
    </row>
    <row r="2834" spans="1:1" x14ac:dyDescent="0.2">
      <c r="A2834" t="str">
        <v>CUS025083</v>
      </c>
    </row>
    <row r="2835" spans="1:1" x14ac:dyDescent="0.2">
      <c r="A2835" t="str">
        <v>CUS025084</v>
      </c>
    </row>
    <row r="2836" spans="1:1" x14ac:dyDescent="0.2">
      <c r="A2836" t="str">
        <v>CUS002159</v>
      </c>
    </row>
    <row r="2837" spans="1:1" x14ac:dyDescent="0.2">
      <c r="A2837" t="str">
        <v>CUS018174</v>
      </c>
    </row>
    <row r="2838" spans="1:1" x14ac:dyDescent="0.2">
      <c r="A2838" t="str">
        <v>CUS025085</v>
      </c>
    </row>
    <row r="2839" spans="1:1" x14ac:dyDescent="0.2">
      <c r="A2839" t="str">
        <v>CUS025086</v>
      </c>
    </row>
    <row r="2840" spans="1:1" x14ac:dyDescent="0.2">
      <c r="A2840" t="str">
        <v>CUS025087</v>
      </c>
    </row>
    <row r="2841" spans="1:1" x14ac:dyDescent="0.2">
      <c r="A2841" t="str">
        <v>CUS025063</v>
      </c>
    </row>
    <row r="2842" spans="1:1" x14ac:dyDescent="0.2">
      <c r="A2842" t="str">
        <v>CUS024346</v>
      </c>
    </row>
    <row r="2843" spans="1:1" x14ac:dyDescent="0.2">
      <c r="A2843" t="str">
        <v>CUS025064</v>
      </c>
    </row>
    <row r="2844" spans="1:1" x14ac:dyDescent="0.2">
      <c r="A2844" t="str">
        <v>CUS025065</v>
      </c>
    </row>
    <row r="2845" spans="1:1" x14ac:dyDescent="0.2">
      <c r="A2845" t="str">
        <v>CUS025066</v>
      </c>
    </row>
    <row r="2846" spans="1:1" x14ac:dyDescent="0.2">
      <c r="A2846" t="str">
        <v>CUS025067</v>
      </c>
    </row>
    <row r="2847" spans="1:1" x14ac:dyDescent="0.2">
      <c r="A2847" t="str">
        <v>CUS025068</v>
      </c>
    </row>
    <row r="2848" spans="1:1" x14ac:dyDescent="0.2">
      <c r="A2848" t="str">
        <v>CUS025069</v>
      </c>
    </row>
    <row r="2849" spans="1:1" x14ac:dyDescent="0.2">
      <c r="A2849" t="str">
        <v>CUS025070</v>
      </c>
    </row>
    <row r="2850" spans="1:1" x14ac:dyDescent="0.2">
      <c r="A2850" t="str">
        <v>CUS020940</v>
      </c>
    </row>
    <row r="2851" spans="1:1" x14ac:dyDescent="0.2">
      <c r="A2851" t="str">
        <v>CUS025071</v>
      </c>
    </row>
    <row r="2852" spans="1:1" x14ac:dyDescent="0.2">
      <c r="A2852" t="str">
        <v>CUS025011</v>
      </c>
    </row>
    <row r="2853" spans="1:1" x14ac:dyDescent="0.2">
      <c r="A2853" t="str">
        <v>CUS024702</v>
      </c>
    </row>
    <row r="2854" spans="1:1" x14ac:dyDescent="0.2">
      <c r="A2854" t="str">
        <v>CUS016137</v>
      </c>
    </row>
    <row r="2855" spans="1:1" x14ac:dyDescent="0.2">
      <c r="A2855" t="str">
        <v>CUS025072</v>
      </c>
    </row>
    <row r="2856" spans="1:1" x14ac:dyDescent="0.2">
      <c r="A2856" t="str">
        <v>CUS025073</v>
      </c>
    </row>
    <row r="2857" spans="1:1" x14ac:dyDescent="0.2">
      <c r="A2857" t="str">
        <v>CUS025052</v>
      </c>
    </row>
    <row r="2858" spans="1:1" x14ac:dyDescent="0.2">
      <c r="A2858" t="str">
        <v>CUS025053</v>
      </c>
    </row>
    <row r="2859" spans="1:1" x14ac:dyDescent="0.2">
      <c r="A2859" t="str">
        <v>CUS010465</v>
      </c>
    </row>
    <row r="2860" spans="1:1" x14ac:dyDescent="0.2">
      <c r="A2860" t="str">
        <v>CUS025055</v>
      </c>
    </row>
    <row r="2861" spans="1:1" x14ac:dyDescent="0.2">
      <c r="A2861" t="str">
        <v>CUS025056</v>
      </c>
    </row>
    <row r="2862" spans="1:1" x14ac:dyDescent="0.2">
      <c r="A2862" t="str">
        <v>CUS025057</v>
      </c>
    </row>
    <row r="2863" spans="1:1" x14ac:dyDescent="0.2">
      <c r="A2863" t="str">
        <v>CUS025058</v>
      </c>
    </row>
    <row r="2864" spans="1:1" x14ac:dyDescent="0.2">
      <c r="A2864" t="str">
        <v>CUS025059</v>
      </c>
    </row>
    <row r="2865" spans="1:1" x14ac:dyDescent="0.2">
      <c r="A2865" t="str">
        <v>CUS025061</v>
      </c>
    </row>
    <row r="2866" spans="1:1" x14ac:dyDescent="0.2">
      <c r="A2866" t="str">
        <v>CUS025046</v>
      </c>
    </row>
    <row r="2867" spans="1:1" x14ac:dyDescent="0.2">
      <c r="A2867" t="str">
        <v>CUS025047</v>
      </c>
    </row>
    <row r="2868" spans="1:1" x14ac:dyDescent="0.2">
      <c r="A2868" t="str">
        <v>CUS024447</v>
      </c>
    </row>
    <row r="2869" spans="1:1" x14ac:dyDescent="0.2">
      <c r="A2869" t="str">
        <v>CUS022113</v>
      </c>
    </row>
    <row r="2870" spans="1:1" x14ac:dyDescent="0.2">
      <c r="A2870" t="str">
        <v>CUS025048</v>
      </c>
    </row>
    <row r="2871" spans="1:1" x14ac:dyDescent="0.2">
      <c r="A2871" t="str">
        <v>CUS025049</v>
      </c>
    </row>
    <row r="2872" spans="1:1" x14ac:dyDescent="0.2">
      <c r="A2872" t="str">
        <v>CUS025050</v>
      </c>
    </row>
    <row r="2873" spans="1:1" x14ac:dyDescent="0.2">
      <c r="A2873" t="str">
        <v>CUS025051</v>
      </c>
    </row>
    <row r="2874" spans="1:1" x14ac:dyDescent="0.2">
      <c r="A2874" t="str">
        <v>CUS025019</v>
      </c>
    </row>
    <row r="2875" spans="1:1" x14ac:dyDescent="0.2">
      <c r="A2875" t="str">
        <v>CUS025020</v>
      </c>
    </row>
    <row r="2876" spans="1:1" x14ac:dyDescent="0.2">
      <c r="A2876" t="str">
        <v>CUS025021</v>
      </c>
    </row>
    <row r="2877" spans="1:1" x14ac:dyDescent="0.2">
      <c r="A2877" t="str">
        <v>CUS025022</v>
      </c>
    </row>
    <row r="2878" spans="1:1" x14ac:dyDescent="0.2">
      <c r="A2878" t="str">
        <v>CUS025023</v>
      </c>
    </row>
    <row r="2879" spans="1:1" x14ac:dyDescent="0.2">
      <c r="A2879" t="str">
        <v>CUS025024</v>
      </c>
    </row>
    <row r="2880" spans="1:1" x14ac:dyDescent="0.2">
      <c r="A2880" t="str">
        <v>CUS025025</v>
      </c>
    </row>
    <row r="2881" spans="1:1" x14ac:dyDescent="0.2">
      <c r="A2881" t="str">
        <v>CUS025026</v>
      </c>
    </row>
    <row r="2882" spans="1:1" x14ac:dyDescent="0.2">
      <c r="A2882" t="str">
        <v>CUS025027</v>
      </c>
    </row>
    <row r="2883" spans="1:1" x14ac:dyDescent="0.2">
      <c r="A2883" t="str">
        <v>CUS025028</v>
      </c>
    </row>
    <row r="2884" spans="1:1" x14ac:dyDescent="0.2">
      <c r="A2884" t="str">
        <v>CUS025029</v>
      </c>
    </row>
    <row r="2885" spans="1:1" x14ac:dyDescent="0.2">
      <c r="A2885" t="str">
        <v>CUS025030</v>
      </c>
    </row>
    <row r="2886" spans="1:1" x14ac:dyDescent="0.2">
      <c r="A2886" t="str">
        <v>CUS023749</v>
      </c>
    </row>
    <row r="2887" spans="1:1" x14ac:dyDescent="0.2">
      <c r="A2887" t="str">
        <v>CUS025031</v>
      </c>
    </row>
    <row r="2888" spans="1:1" x14ac:dyDescent="0.2">
      <c r="A2888" t="str">
        <v>CUS025032</v>
      </c>
    </row>
    <row r="2889" spans="1:1" x14ac:dyDescent="0.2">
      <c r="A2889" t="str">
        <v>CUS025033</v>
      </c>
    </row>
    <row r="2890" spans="1:1" x14ac:dyDescent="0.2">
      <c r="A2890" t="str">
        <v>CUS001788</v>
      </c>
    </row>
    <row r="2891" spans="1:1" x14ac:dyDescent="0.2">
      <c r="A2891" t="str">
        <v>CUS025034</v>
      </c>
    </row>
    <row r="2892" spans="1:1" x14ac:dyDescent="0.2">
      <c r="A2892" t="str">
        <v>CUS025035</v>
      </c>
    </row>
    <row r="2893" spans="1:1" x14ac:dyDescent="0.2">
      <c r="A2893" t="str">
        <v>CUS025036</v>
      </c>
    </row>
    <row r="2894" spans="1:1" x14ac:dyDescent="0.2">
      <c r="A2894" t="str">
        <v>CUS018976</v>
      </c>
    </row>
    <row r="2895" spans="1:1" x14ac:dyDescent="0.2">
      <c r="A2895" t="str">
        <v>CUS025037</v>
      </c>
    </row>
    <row r="2896" spans="1:1" x14ac:dyDescent="0.2">
      <c r="A2896" t="str">
        <v>CUS025038</v>
      </c>
    </row>
    <row r="2897" spans="1:1" x14ac:dyDescent="0.2">
      <c r="A2897" t="str">
        <v>CUS025039</v>
      </c>
    </row>
    <row r="2898" spans="1:1" x14ac:dyDescent="0.2">
      <c r="A2898" t="str">
        <v>CUS014965</v>
      </c>
    </row>
    <row r="2899" spans="1:1" x14ac:dyDescent="0.2">
      <c r="A2899" t="str">
        <v>CUS025040</v>
      </c>
    </row>
    <row r="2900" spans="1:1" x14ac:dyDescent="0.2">
      <c r="A2900" t="str">
        <v>CUS025041</v>
      </c>
    </row>
    <row r="2901" spans="1:1" x14ac:dyDescent="0.2">
      <c r="A2901" t="str">
        <v>CUS025042</v>
      </c>
    </row>
    <row r="2902" spans="1:1" x14ac:dyDescent="0.2">
      <c r="A2902" t="str">
        <v>CUS025044</v>
      </c>
    </row>
    <row r="2903" spans="1:1" x14ac:dyDescent="0.2">
      <c r="A2903" t="str">
        <v>CUS025045</v>
      </c>
    </row>
    <row r="2904" spans="1:1" x14ac:dyDescent="0.2">
      <c r="A2904" t="str">
        <v>CUS025009</v>
      </c>
    </row>
    <row r="2905" spans="1:1" x14ac:dyDescent="0.2">
      <c r="A2905" t="str">
        <v>CUS022451</v>
      </c>
    </row>
    <row r="2906" spans="1:1" x14ac:dyDescent="0.2">
      <c r="A2906" t="str">
        <v>CUS004617</v>
      </c>
    </row>
    <row r="2907" spans="1:1" x14ac:dyDescent="0.2">
      <c r="A2907" t="str">
        <v>CUS025010</v>
      </c>
    </row>
    <row r="2908" spans="1:1" x14ac:dyDescent="0.2">
      <c r="A2908" t="str">
        <v>CUS008562</v>
      </c>
    </row>
    <row r="2909" spans="1:1" x14ac:dyDescent="0.2">
      <c r="A2909" t="str">
        <v>CUS025012</v>
      </c>
    </row>
    <row r="2910" spans="1:1" x14ac:dyDescent="0.2">
      <c r="A2910" t="str">
        <v>CUS022872</v>
      </c>
    </row>
    <row r="2911" spans="1:1" x14ac:dyDescent="0.2">
      <c r="A2911" t="str">
        <v>CUS025013</v>
      </c>
    </row>
    <row r="2912" spans="1:1" x14ac:dyDescent="0.2">
      <c r="A2912" t="str">
        <v>CUS025014</v>
      </c>
    </row>
    <row r="2913" spans="1:1" x14ac:dyDescent="0.2">
      <c r="A2913" t="str">
        <v>CUS025015</v>
      </c>
    </row>
    <row r="2914" spans="1:1" x14ac:dyDescent="0.2">
      <c r="A2914" t="str">
        <v>CUS025016</v>
      </c>
    </row>
    <row r="2915" spans="1:1" x14ac:dyDescent="0.2">
      <c r="A2915" t="str">
        <v>CUS025017</v>
      </c>
    </row>
    <row r="2916" spans="1:1" x14ac:dyDescent="0.2">
      <c r="A2916" t="str">
        <v>CUS024997</v>
      </c>
    </row>
    <row r="2917" spans="1:1" x14ac:dyDescent="0.2">
      <c r="A2917" t="str">
        <v>CUS024998</v>
      </c>
    </row>
    <row r="2918" spans="1:1" x14ac:dyDescent="0.2">
      <c r="A2918" t="str">
        <v>CUS018649</v>
      </c>
    </row>
    <row r="2919" spans="1:1" x14ac:dyDescent="0.2">
      <c r="A2919" t="str">
        <v>CUS012389</v>
      </c>
    </row>
    <row r="2920" spans="1:1" x14ac:dyDescent="0.2">
      <c r="A2920" t="str">
        <v>CUS024999</v>
      </c>
    </row>
    <row r="2921" spans="1:1" x14ac:dyDescent="0.2">
      <c r="A2921" t="str">
        <v>CUS025001</v>
      </c>
    </row>
    <row r="2922" spans="1:1" x14ac:dyDescent="0.2">
      <c r="A2922" t="str">
        <v>CUS025002</v>
      </c>
    </row>
    <row r="2923" spans="1:1" x14ac:dyDescent="0.2">
      <c r="A2923" t="str">
        <v>CUS025003</v>
      </c>
    </row>
    <row r="2924" spans="1:1" x14ac:dyDescent="0.2">
      <c r="A2924" t="str">
        <v>CUS025004</v>
      </c>
    </row>
    <row r="2925" spans="1:1" x14ac:dyDescent="0.2">
      <c r="A2925" t="str">
        <v>CUS025005</v>
      </c>
    </row>
    <row r="2926" spans="1:1" x14ac:dyDescent="0.2">
      <c r="A2926" t="str">
        <v>CUS025006</v>
      </c>
    </row>
    <row r="2927" spans="1:1" x14ac:dyDescent="0.2">
      <c r="A2927" t="str">
        <v>CUS024977</v>
      </c>
    </row>
    <row r="2928" spans="1:1" x14ac:dyDescent="0.2">
      <c r="A2928" t="str">
        <v>CUS023649</v>
      </c>
    </row>
    <row r="2929" spans="1:1" x14ac:dyDescent="0.2">
      <c r="A2929" t="str">
        <v>CUS025007</v>
      </c>
    </row>
    <row r="2930" spans="1:1" x14ac:dyDescent="0.2">
      <c r="A2930" t="str">
        <v>CUS021844</v>
      </c>
    </row>
    <row r="2931" spans="1:1" x14ac:dyDescent="0.2">
      <c r="A2931" t="str">
        <v>CUS025008</v>
      </c>
    </row>
    <row r="2932" spans="1:1" x14ac:dyDescent="0.2">
      <c r="A2932" t="str">
        <v>CUS024802</v>
      </c>
    </row>
    <row r="2933" spans="1:1" x14ac:dyDescent="0.2">
      <c r="A2933" t="str">
        <v>CUS019333</v>
      </c>
    </row>
    <row r="2934" spans="1:1" x14ac:dyDescent="0.2">
      <c r="A2934" t="str">
        <v>CUS024990</v>
      </c>
    </row>
    <row r="2935" spans="1:1" x14ac:dyDescent="0.2">
      <c r="A2935" t="str">
        <v>CUS024991</v>
      </c>
    </row>
    <row r="2936" spans="1:1" x14ac:dyDescent="0.2">
      <c r="A2936" t="str">
        <v>CUS024992</v>
      </c>
    </row>
    <row r="2937" spans="1:1" x14ac:dyDescent="0.2">
      <c r="A2937" t="str">
        <v>CUS024993</v>
      </c>
    </row>
    <row r="2938" spans="1:1" x14ac:dyDescent="0.2">
      <c r="A2938" t="str">
        <v>CUS024994</v>
      </c>
    </row>
    <row r="2939" spans="1:1" x14ac:dyDescent="0.2">
      <c r="A2939" t="str">
        <v>CUS024995</v>
      </c>
    </row>
    <row r="2940" spans="1:1" x14ac:dyDescent="0.2">
      <c r="A2940" t="str">
        <v>CUS024996</v>
      </c>
    </row>
    <row r="2941" spans="1:1" x14ac:dyDescent="0.2">
      <c r="A2941" t="str">
        <v>CUS024981</v>
      </c>
    </row>
    <row r="2942" spans="1:1" x14ac:dyDescent="0.2">
      <c r="A2942" t="str">
        <v>CUS024982</v>
      </c>
    </row>
    <row r="2943" spans="1:1" x14ac:dyDescent="0.2">
      <c r="A2943" t="str">
        <v>CUS015784</v>
      </c>
    </row>
    <row r="2944" spans="1:1" x14ac:dyDescent="0.2">
      <c r="A2944" t="str">
        <v>CUS024052</v>
      </c>
    </row>
    <row r="2945" spans="1:1" x14ac:dyDescent="0.2">
      <c r="A2945" t="str">
        <v>CUS023973</v>
      </c>
    </row>
    <row r="2946" spans="1:1" x14ac:dyDescent="0.2">
      <c r="A2946" t="str">
        <v>CUS024983</v>
      </c>
    </row>
    <row r="2947" spans="1:1" x14ac:dyDescent="0.2">
      <c r="A2947" t="str">
        <v>CUS024725</v>
      </c>
    </row>
    <row r="2948" spans="1:1" x14ac:dyDescent="0.2">
      <c r="A2948" t="str">
        <v>CUS024984</v>
      </c>
    </row>
    <row r="2949" spans="1:1" x14ac:dyDescent="0.2">
      <c r="A2949" t="str">
        <v>CUS024985</v>
      </c>
    </row>
    <row r="2950" spans="1:1" x14ac:dyDescent="0.2">
      <c r="A2950" t="str">
        <v>CUS024987</v>
      </c>
    </row>
    <row r="2951" spans="1:1" x14ac:dyDescent="0.2">
      <c r="A2951" t="str">
        <v>CUS024988</v>
      </c>
    </row>
    <row r="2952" spans="1:1" x14ac:dyDescent="0.2">
      <c r="A2952" t="str">
        <v>CUS024989</v>
      </c>
    </row>
    <row r="2953" spans="1:1" x14ac:dyDescent="0.2">
      <c r="A2953" t="str">
        <v>CUS024963</v>
      </c>
    </row>
    <row r="2954" spans="1:1" x14ac:dyDescent="0.2">
      <c r="A2954" t="str">
        <v>CUS024860</v>
      </c>
    </row>
    <row r="2955" spans="1:1" x14ac:dyDescent="0.2">
      <c r="A2955" t="str">
        <v>CUS024964</v>
      </c>
    </row>
    <row r="2956" spans="1:1" x14ac:dyDescent="0.2">
      <c r="A2956" t="str">
        <v>CUS009412</v>
      </c>
    </row>
    <row r="2957" spans="1:1" x14ac:dyDescent="0.2">
      <c r="A2957" t="str">
        <v>CUS021871</v>
      </c>
    </row>
    <row r="2958" spans="1:1" x14ac:dyDescent="0.2">
      <c r="A2958" t="str">
        <v>CUS024965</v>
      </c>
    </row>
    <row r="2959" spans="1:1" x14ac:dyDescent="0.2">
      <c r="A2959" t="str">
        <v>CUS024966</v>
      </c>
    </row>
    <row r="2960" spans="1:1" x14ac:dyDescent="0.2">
      <c r="A2960" t="str">
        <v>CUS003005</v>
      </c>
    </row>
    <row r="2961" spans="1:1" x14ac:dyDescent="0.2">
      <c r="A2961" t="str">
        <v>CUS024967</v>
      </c>
    </row>
    <row r="2962" spans="1:1" x14ac:dyDescent="0.2">
      <c r="A2962" t="str">
        <v>CUS024968</v>
      </c>
    </row>
    <row r="2963" spans="1:1" x14ac:dyDescent="0.2">
      <c r="A2963" t="str">
        <v>CUS024970</v>
      </c>
    </row>
    <row r="2964" spans="1:1" x14ac:dyDescent="0.2">
      <c r="A2964" t="str">
        <v>CUS024971</v>
      </c>
    </row>
    <row r="2965" spans="1:1" x14ac:dyDescent="0.2">
      <c r="A2965" t="str">
        <v>CUS024972</v>
      </c>
    </row>
    <row r="2966" spans="1:1" x14ac:dyDescent="0.2">
      <c r="A2966" t="str">
        <v>CUS024973</v>
      </c>
    </row>
    <row r="2967" spans="1:1" x14ac:dyDescent="0.2">
      <c r="A2967" t="str">
        <v>CUS021609</v>
      </c>
    </row>
    <row r="2968" spans="1:1" x14ac:dyDescent="0.2">
      <c r="A2968" t="str">
        <v>CUS024974</v>
      </c>
    </row>
    <row r="2969" spans="1:1" x14ac:dyDescent="0.2">
      <c r="A2969" t="str">
        <v>CUS024975</v>
      </c>
    </row>
    <row r="2970" spans="1:1" x14ac:dyDescent="0.2">
      <c r="A2970" t="str">
        <v>CUS024976</v>
      </c>
    </row>
    <row r="2971" spans="1:1" x14ac:dyDescent="0.2">
      <c r="A2971" t="str">
        <v>CUS024978</v>
      </c>
    </row>
    <row r="2972" spans="1:1" x14ac:dyDescent="0.2">
      <c r="A2972" t="str">
        <v>CUS024979</v>
      </c>
    </row>
    <row r="2973" spans="1:1" x14ac:dyDescent="0.2">
      <c r="A2973" t="str">
        <v>CUS024980</v>
      </c>
    </row>
    <row r="2974" spans="1:1" x14ac:dyDescent="0.2">
      <c r="A2974" t="str">
        <v>CUS021051</v>
      </c>
    </row>
    <row r="2975" spans="1:1" x14ac:dyDescent="0.2">
      <c r="A2975" t="str">
        <v>CUS021796</v>
      </c>
    </row>
    <row r="2976" spans="1:1" x14ac:dyDescent="0.2">
      <c r="A2976" t="str">
        <v>CUS024946</v>
      </c>
    </row>
    <row r="2977" spans="1:1" x14ac:dyDescent="0.2">
      <c r="A2977" t="str">
        <v>CUS011403</v>
      </c>
    </row>
    <row r="2978" spans="1:1" x14ac:dyDescent="0.2">
      <c r="A2978" t="str">
        <v>CUS024947</v>
      </c>
    </row>
    <row r="2979" spans="1:1" x14ac:dyDescent="0.2">
      <c r="A2979" t="str">
        <v>CUS013327</v>
      </c>
    </row>
    <row r="2980" spans="1:1" x14ac:dyDescent="0.2">
      <c r="A2980" t="str">
        <v>CUS024948</v>
      </c>
    </row>
    <row r="2981" spans="1:1" x14ac:dyDescent="0.2">
      <c r="A2981" t="str">
        <v>CUS024949</v>
      </c>
    </row>
    <row r="2982" spans="1:1" x14ac:dyDescent="0.2">
      <c r="A2982" t="str">
        <v>CUS024950</v>
      </c>
    </row>
    <row r="2983" spans="1:1" x14ac:dyDescent="0.2">
      <c r="A2983" t="str">
        <v>CUS024951</v>
      </c>
    </row>
    <row r="2984" spans="1:1" x14ac:dyDescent="0.2">
      <c r="A2984" t="str">
        <v>CUS024952</v>
      </c>
    </row>
    <row r="2985" spans="1:1" x14ac:dyDescent="0.2">
      <c r="A2985" t="str">
        <v>CUS024953</v>
      </c>
    </row>
    <row r="2986" spans="1:1" x14ac:dyDescent="0.2">
      <c r="A2986" t="str">
        <v>CUS024954</v>
      </c>
    </row>
    <row r="2987" spans="1:1" x14ac:dyDescent="0.2">
      <c r="A2987" t="str">
        <v>CUS024956</v>
      </c>
    </row>
    <row r="2988" spans="1:1" x14ac:dyDescent="0.2">
      <c r="A2988" t="str">
        <v>CUS024957</v>
      </c>
    </row>
    <row r="2989" spans="1:1" x14ac:dyDescent="0.2">
      <c r="A2989" t="str">
        <v>CUS024958</v>
      </c>
    </row>
    <row r="2990" spans="1:1" x14ac:dyDescent="0.2">
      <c r="A2990" t="str">
        <v>CUS024959</v>
      </c>
    </row>
    <row r="2991" spans="1:1" x14ac:dyDescent="0.2">
      <c r="A2991" t="str">
        <v>CUS024960</v>
      </c>
    </row>
    <row r="2992" spans="1:1" x14ac:dyDescent="0.2">
      <c r="A2992" t="str">
        <v>CUS024961</v>
      </c>
    </row>
    <row r="2993" spans="1:1" x14ac:dyDescent="0.2">
      <c r="A2993" t="str">
        <v>CUS024962</v>
      </c>
    </row>
    <row r="2994" spans="1:1" x14ac:dyDescent="0.2">
      <c r="A2994" t="str">
        <v>CUS006914</v>
      </c>
    </row>
    <row r="2995" spans="1:1" x14ac:dyDescent="0.2">
      <c r="A2995" t="str">
        <v>CUS024938</v>
      </c>
    </row>
    <row r="2996" spans="1:1" x14ac:dyDescent="0.2">
      <c r="A2996" t="str">
        <v>CUS024939</v>
      </c>
    </row>
    <row r="2997" spans="1:1" x14ac:dyDescent="0.2">
      <c r="A2997" t="str">
        <v>CUS024940</v>
      </c>
    </row>
    <row r="2998" spans="1:1" x14ac:dyDescent="0.2">
      <c r="A2998" t="str">
        <v>CUS024941</v>
      </c>
    </row>
    <row r="2999" spans="1:1" x14ac:dyDescent="0.2">
      <c r="A2999" t="str">
        <v>CUS024942</v>
      </c>
    </row>
    <row r="3000" spans="1:1" x14ac:dyDescent="0.2">
      <c r="A3000" t="str">
        <v>CUS024943</v>
      </c>
    </row>
    <row r="3001" spans="1:1" x14ac:dyDescent="0.2">
      <c r="A3001" t="str">
        <v>CUS024889</v>
      </c>
    </row>
    <row r="3002" spans="1:1" x14ac:dyDescent="0.2">
      <c r="A3002" t="str">
        <v>CUS024944</v>
      </c>
    </row>
    <row r="3003" spans="1:1" x14ac:dyDescent="0.2">
      <c r="A3003" t="str">
        <v>CUS024945</v>
      </c>
    </row>
    <row r="3004" spans="1:1" x14ac:dyDescent="0.2">
      <c r="A3004" t="str">
        <v>CUS024933</v>
      </c>
    </row>
    <row r="3005" spans="1:1" x14ac:dyDescent="0.2">
      <c r="A3005" t="str">
        <v>CUS024612</v>
      </c>
    </row>
    <row r="3006" spans="1:1" x14ac:dyDescent="0.2">
      <c r="A3006" t="str">
        <v>CUS024934</v>
      </c>
    </row>
    <row r="3007" spans="1:1" x14ac:dyDescent="0.2">
      <c r="A3007" t="str">
        <v>CUS024935</v>
      </c>
    </row>
    <row r="3008" spans="1:1" x14ac:dyDescent="0.2">
      <c r="A3008" t="str">
        <v>CUS024936</v>
      </c>
    </row>
    <row r="3009" spans="1:1" x14ac:dyDescent="0.2">
      <c r="A3009" t="str">
        <v>CUS020626</v>
      </c>
    </row>
    <row r="3010" spans="1:1" x14ac:dyDescent="0.2">
      <c r="A3010" t="str">
        <v>CUS024937</v>
      </c>
    </row>
    <row r="3011" spans="1:1" x14ac:dyDescent="0.2">
      <c r="A3011" t="str">
        <v>CUS024925</v>
      </c>
    </row>
    <row r="3012" spans="1:1" x14ac:dyDescent="0.2">
      <c r="A3012" t="str">
        <v>CUS024926</v>
      </c>
    </row>
    <row r="3013" spans="1:1" x14ac:dyDescent="0.2">
      <c r="A3013" t="str">
        <v>CUS024927</v>
      </c>
    </row>
    <row r="3014" spans="1:1" x14ac:dyDescent="0.2">
      <c r="A3014" t="str">
        <v>CUS024928</v>
      </c>
    </row>
    <row r="3015" spans="1:1" x14ac:dyDescent="0.2">
      <c r="A3015" t="str">
        <v>CUS024929</v>
      </c>
    </row>
    <row r="3016" spans="1:1" x14ac:dyDescent="0.2">
      <c r="A3016" t="str">
        <v>CUS024931</v>
      </c>
    </row>
    <row r="3017" spans="1:1" x14ac:dyDescent="0.2">
      <c r="A3017" t="str">
        <v>CUS024932</v>
      </c>
    </row>
    <row r="3018" spans="1:1" x14ac:dyDescent="0.2">
      <c r="A3018" t="str">
        <v>CUS024722</v>
      </c>
    </row>
    <row r="3019" spans="1:1" x14ac:dyDescent="0.2">
      <c r="A3019" t="str">
        <v>CUS024903</v>
      </c>
    </row>
    <row r="3020" spans="1:1" x14ac:dyDescent="0.2">
      <c r="A3020" t="str">
        <v>CUS024904</v>
      </c>
    </row>
    <row r="3021" spans="1:1" x14ac:dyDescent="0.2">
      <c r="A3021" t="str">
        <v>CUS024905</v>
      </c>
    </row>
    <row r="3022" spans="1:1" x14ac:dyDescent="0.2">
      <c r="A3022" t="str">
        <v>CUS024906</v>
      </c>
    </row>
    <row r="3023" spans="1:1" x14ac:dyDescent="0.2">
      <c r="A3023" t="str">
        <v>CUS022739</v>
      </c>
    </row>
    <row r="3024" spans="1:1" x14ac:dyDescent="0.2">
      <c r="A3024" t="str">
        <v>CUS024907</v>
      </c>
    </row>
    <row r="3025" spans="1:1" x14ac:dyDescent="0.2">
      <c r="A3025" t="str">
        <v>CUS024908</v>
      </c>
    </row>
    <row r="3026" spans="1:1" x14ac:dyDescent="0.2">
      <c r="A3026" t="str">
        <v>CUS024909</v>
      </c>
    </row>
    <row r="3027" spans="1:1" x14ac:dyDescent="0.2">
      <c r="A3027" t="str">
        <v>CUS024910</v>
      </c>
    </row>
    <row r="3028" spans="1:1" x14ac:dyDescent="0.2">
      <c r="A3028" t="str">
        <v>CUS024911</v>
      </c>
    </row>
    <row r="3029" spans="1:1" x14ac:dyDescent="0.2">
      <c r="A3029" t="str">
        <v>CUS024913</v>
      </c>
    </row>
    <row r="3030" spans="1:1" x14ac:dyDescent="0.2">
      <c r="A3030" t="str">
        <v>CUS001634</v>
      </c>
    </row>
    <row r="3031" spans="1:1" x14ac:dyDescent="0.2">
      <c r="A3031" t="str">
        <v>CUS024335</v>
      </c>
    </row>
    <row r="3032" spans="1:1" x14ac:dyDescent="0.2">
      <c r="A3032" t="str">
        <v>CUS024914</v>
      </c>
    </row>
    <row r="3033" spans="1:1" x14ac:dyDescent="0.2">
      <c r="A3033" t="str">
        <v>CUS024915</v>
      </c>
    </row>
    <row r="3034" spans="1:1" x14ac:dyDescent="0.2">
      <c r="A3034" t="str">
        <v>CUS024918</v>
      </c>
    </row>
    <row r="3035" spans="1:1" x14ac:dyDescent="0.2">
      <c r="A3035" t="str">
        <v>CUS024919</v>
      </c>
    </row>
    <row r="3036" spans="1:1" x14ac:dyDescent="0.2">
      <c r="A3036" t="str">
        <v>CUS024920</v>
      </c>
    </row>
    <row r="3037" spans="1:1" x14ac:dyDescent="0.2">
      <c r="A3037" t="str">
        <v>CUS024921</v>
      </c>
    </row>
    <row r="3038" spans="1:1" x14ac:dyDescent="0.2">
      <c r="A3038" t="str">
        <v>CUS024922</v>
      </c>
    </row>
    <row r="3039" spans="1:1" x14ac:dyDescent="0.2">
      <c r="A3039" t="str">
        <v>CUS024923</v>
      </c>
    </row>
    <row r="3040" spans="1:1" x14ac:dyDescent="0.2">
      <c r="A3040" t="str">
        <v>CUS021733</v>
      </c>
    </row>
    <row r="3041" spans="1:1" x14ac:dyDescent="0.2">
      <c r="A3041" t="str">
        <v>CUS021524</v>
      </c>
    </row>
    <row r="3042" spans="1:1" x14ac:dyDescent="0.2">
      <c r="A3042" t="str">
        <v>CUS024890</v>
      </c>
    </row>
    <row r="3043" spans="1:1" x14ac:dyDescent="0.2">
      <c r="A3043" t="str">
        <v>CUS024891</v>
      </c>
    </row>
    <row r="3044" spans="1:1" x14ac:dyDescent="0.2">
      <c r="A3044" t="str">
        <v>CUS011453</v>
      </c>
    </row>
    <row r="3045" spans="1:1" x14ac:dyDescent="0.2">
      <c r="A3045" t="str">
        <v>CUS024892</v>
      </c>
    </row>
    <row r="3046" spans="1:1" x14ac:dyDescent="0.2">
      <c r="A3046" t="str">
        <v>CUS024893</v>
      </c>
    </row>
    <row r="3047" spans="1:1" x14ac:dyDescent="0.2">
      <c r="A3047" t="str">
        <v>CUS024894</v>
      </c>
    </row>
    <row r="3048" spans="1:1" x14ac:dyDescent="0.2">
      <c r="A3048" t="str">
        <v>CUS024895</v>
      </c>
    </row>
    <row r="3049" spans="1:1" x14ac:dyDescent="0.2">
      <c r="A3049" t="str">
        <v>CUS024896</v>
      </c>
    </row>
    <row r="3050" spans="1:1" x14ac:dyDescent="0.2">
      <c r="A3050" t="str">
        <v>CUS024897</v>
      </c>
    </row>
    <row r="3051" spans="1:1" x14ac:dyDescent="0.2">
      <c r="A3051" t="str">
        <v>CUS024898</v>
      </c>
    </row>
    <row r="3052" spans="1:1" x14ac:dyDescent="0.2">
      <c r="A3052" t="str">
        <v>CUS024899</v>
      </c>
    </row>
    <row r="3053" spans="1:1" x14ac:dyDescent="0.2">
      <c r="A3053" t="str">
        <v>CUS015442</v>
      </c>
    </row>
    <row r="3054" spans="1:1" x14ac:dyDescent="0.2">
      <c r="A3054" t="str">
        <v>CUS024900</v>
      </c>
    </row>
    <row r="3055" spans="1:1" x14ac:dyDescent="0.2">
      <c r="A3055" t="str">
        <v>CUS002959</v>
      </c>
    </row>
    <row r="3056" spans="1:1" x14ac:dyDescent="0.2">
      <c r="A3056" t="str">
        <v>CUS000445</v>
      </c>
    </row>
    <row r="3057" spans="1:1" x14ac:dyDescent="0.2">
      <c r="A3057" t="str">
        <v>CUS024901</v>
      </c>
    </row>
    <row r="3058" spans="1:1" x14ac:dyDescent="0.2">
      <c r="A3058" t="str">
        <v>CUS024902</v>
      </c>
    </row>
    <row r="3059" spans="1:1" x14ac:dyDescent="0.2">
      <c r="A3059" t="str">
        <v>CUS018133</v>
      </c>
    </row>
    <row r="3060" spans="1:1" x14ac:dyDescent="0.2">
      <c r="A3060" t="str">
        <v>CUS003701</v>
      </c>
    </row>
    <row r="3061" spans="1:1" x14ac:dyDescent="0.2">
      <c r="A3061" t="str">
        <v>CUS024879</v>
      </c>
    </row>
    <row r="3062" spans="1:1" x14ac:dyDescent="0.2">
      <c r="A3062" t="str">
        <v>CUS024880</v>
      </c>
    </row>
    <row r="3063" spans="1:1" x14ac:dyDescent="0.2">
      <c r="A3063" t="str">
        <v>CUS024881</v>
      </c>
    </row>
    <row r="3064" spans="1:1" x14ac:dyDescent="0.2">
      <c r="A3064" t="str">
        <v>CUS024882</v>
      </c>
    </row>
    <row r="3065" spans="1:1" x14ac:dyDescent="0.2">
      <c r="A3065" t="str">
        <v>CUS024883</v>
      </c>
    </row>
    <row r="3066" spans="1:1" x14ac:dyDescent="0.2">
      <c r="A3066" t="str">
        <v>CUS024884</v>
      </c>
    </row>
    <row r="3067" spans="1:1" x14ac:dyDescent="0.2">
      <c r="A3067" t="str">
        <v>CUS024885</v>
      </c>
    </row>
    <row r="3068" spans="1:1" x14ac:dyDescent="0.2">
      <c r="A3068" t="str">
        <v>CUS024886</v>
      </c>
    </row>
    <row r="3069" spans="1:1" x14ac:dyDescent="0.2">
      <c r="A3069" t="str">
        <v>CUS024887</v>
      </c>
    </row>
    <row r="3070" spans="1:1" x14ac:dyDescent="0.2">
      <c r="A3070" t="str">
        <v>CUS024870</v>
      </c>
    </row>
    <row r="3071" spans="1:1" x14ac:dyDescent="0.2">
      <c r="A3071" t="str">
        <v>CUS024871</v>
      </c>
    </row>
    <row r="3072" spans="1:1" x14ac:dyDescent="0.2">
      <c r="A3072" t="str">
        <v>CUS024796</v>
      </c>
    </row>
    <row r="3073" spans="1:1" x14ac:dyDescent="0.2">
      <c r="A3073" t="str">
        <v>CUS024872</v>
      </c>
    </row>
    <row r="3074" spans="1:1" x14ac:dyDescent="0.2">
      <c r="A3074" t="str">
        <v>CUS024873</v>
      </c>
    </row>
    <row r="3075" spans="1:1" x14ac:dyDescent="0.2">
      <c r="A3075" t="str">
        <v>CUS024874</v>
      </c>
    </row>
    <row r="3076" spans="1:1" x14ac:dyDescent="0.2">
      <c r="A3076" t="str">
        <v>CUS024875</v>
      </c>
    </row>
    <row r="3077" spans="1:1" x14ac:dyDescent="0.2">
      <c r="A3077" t="str">
        <v>CUS024876</v>
      </c>
    </row>
    <row r="3078" spans="1:1" x14ac:dyDescent="0.2">
      <c r="A3078" t="str">
        <v>CUS024877</v>
      </c>
    </row>
    <row r="3079" spans="1:1" x14ac:dyDescent="0.2">
      <c r="A3079" t="str">
        <v>CUS024878</v>
      </c>
    </row>
    <row r="3080" spans="1:1" x14ac:dyDescent="0.2">
      <c r="A3080" t="str">
        <v>CUS004663</v>
      </c>
    </row>
    <row r="3081" spans="1:1" x14ac:dyDescent="0.2">
      <c r="A3081" t="str">
        <v>CUS024857</v>
      </c>
    </row>
    <row r="3082" spans="1:1" x14ac:dyDescent="0.2">
      <c r="A3082" t="str">
        <v>CUS024858</v>
      </c>
    </row>
    <row r="3083" spans="1:1" x14ac:dyDescent="0.2">
      <c r="A3083" t="str">
        <v>CUS024859</v>
      </c>
    </row>
    <row r="3084" spans="1:1" x14ac:dyDescent="0.2">
      <c r="A3084" t="str">
        <v>CUS024862</v>
      </c>
    </row>
    <row r="3085" spans="1:1" x14ac:dyDescent="0.2">
      <c r="A3085" t="str">
        <v>CUS024863</v>
      </c>
    </row>
    <row r="3086" spans="1:1" x14ac:dyDescent="0.2">
      <c r="A3086" t="str">
        <v>CUS024864</v>
      </c>
    </row>
    <row r="3087" spans="1:1" x14ac:dyDescent="0.2">
      <c r="A3087" t="str">
        <v>CUS003915</v>
      </c>
    </row>
    <row r="3088" spans="1:1" x14ac:dyDescent="0.2">
      <c r="A3088" t="str">
        <v>CUS024865</v>
      </c>
    </row>
    <row r="3089" spans="1:1" x14ac:dyDescent="0.2">
      <c r="A3089" t="str">
        <v>CUS024866</v>
      </c>
    </row>
    <row r="3090" spans="1:1" x14ac:dyDescent="0.2">
      <c r="A3090" t="str">
        <v>CUS024867</v>
      </c>
    </row>
    <row r="3091" spans="1:1" x14ac:dyDescent="0.2">
      <c r="A3091" t="str">
        <v>CUS016053</v>
      </c>
    </row>
    <row r="3092" spans="1:1" x14ac:dyDescent="0.2">
      <c r="A3092" t="str">
        <v>CUS024868</v>
      </c>
    </row>
    <row r="3093" spans="1:1" x14ac:dyDescent="0.2">
      <c r="A3093" t="str">
        <v>CUS024869</v>
      </c>
    </row>
    <row r="3094" spans="1:1" x14ac:dyDescent="0.2">
      <c r="A3094" t="str">
        <v>CUS006900</v>
      </c>
    </row>
    <row r="3095" spans="1:1" x14ac:dyDescent="0.2">
      <c r="A3095" t="str">
        <v>CUS024761</v>
      </c>
    </row>
    <row r="3096" spans="1:1" x14ac:dyDescent="0.2">
      <c r="A3096" t="str">
        <v>CUS024829</v>
      </c>
    </row>
    <row r="3097" spans="1:1" x14ac:dyDescent="0.2">
      <c r="A3097" t="str">
        <v>CUS024830</v>
      </c>
    </row>
    <row r="3098" spans="1:1" x14ac:dyDescent="0.2">
      <c r="A3098" t="str">
        <v>CUS024831</v>
      </c>
    </row>
    <row r="3099" spans="1:1" x14ac:dyDescent="0.2">
      <c r="A3099" t="str">
        <v>CUS024832</v>
      </c>
    </row>
    <row r="3100" spans="1:1" x14ac:dyDescent="0.2">
      <c r="A3100" t="str">
        <v>CUS001523</v>
      </c>
    </row>
    <row r="3101" spans="1:1" x14ac:dyDescent="0.2">
      <c r="A3101" t="str">
        <v>CUS024833</v>
      </c>
    </row>
    <row r="3102" spans="1:1" x14ac:dyDescent="0.2">
      <c r="A3102" t="str">
        <v>CUS024834</v>
      </c>
    </row>
    <row r="3103" spans="1:1" x14ac:dyDescent="0.2">
      <c r="A3103" t="str">
        <v>CUS024835</v>
      </c>
    </row>
    <row r="3104" spans="1:1" x14ac:dyDescent="0.2">
      <c r="A3104" t="str">
        <v>CUS024836</v>
      </c>
    </row>
    <row r="3105" spans="1:1" x14ac:dyDescent="0.2">
      <c r="A3105" t="str">
        <v>CUS024838</v>
      </c>
    </row>
    <row r="3106" spans="1:1" x14ac:dyDescent="0.2">
      <c r="A3106" t="str">
        <v>CUS024345</v>
      </c>
    </row>
    <row r="3107" spans="1:1" x14ac:dyDescent="0.2">
      <c r="A3107" t="str">
        <v>CUS024765</v>
      </c>
    </row>
    <row r="3108" spans="1:1" x14ac:dyDescent="0.2">
      <c r="A3108" t="str">
        <v>CUS022890</v>
      </c>
    </row>
    <row r="3109" spans="1:1" x14ac:dyDescent="0.2">
      <c r="A3109" t="str">
        <v>CUS024839</v>
      </c>
    </row>
    <row r="3110" spans="1:1" x14ac:dyDescent="0.2">
      <c r="A3110" t="str">
        <v>CUS024840</v>
      </c>
    </row>
    <row r="3111" spans="1:1" x14ac:dyDescent="0.2">
      <c r="A3111" t="str">
        <v>CUS024841</v>
      </c>
    </row>
    <row r="3112" spans="1:1" x14ac:dyDescent="0.2">
      <c r="A3112" t="str">
        <v>CUS024842</v>
      </c>
    </row>
    <row r="3113" spans="1:1" x14ac:dyDescent="0.2">
      <c r="A3113" t="str">
        <v>CUS024843</v>
      </c>
    </row>
    <row r="3114" spans="1:1" x14ac:dyDescent="0.2">
      <c r="A3114" t="str">
        <v>CUS024844</v>
      </c>
    </row>
    <row r="3115" spans="1:1" x14ac:dyDescent="0.2">
      <c r="A3115" t="str">
        <v>CUS016981</v>
      </c>
    </row>
    <row r="3116" spans="1:1" x14ac:dyDescent="0.2">
      <c r="A3116" t="str">
        <v>CUS024845</v>
      </c>
    </row>
    <row r="3117" spans="1:1" x14ac:dyDescent="0.2">
      <c r="A3117" t="str">
        <v>CUS024846</v>
      </c>
    </row>
    <row r="3118" spans="1:1" x14ac:dyDescent="0.2">
      <c r="A3118" t="str">
        <v>CUS023583</v>
      </c>
    </row>
    <row r="3119" spans="1:1" x14ac:dyDescent="0.2">
      <c r="A3119" t="str">
        <v>CUS024847</v>
      </c>
    </row>
    <row r="3120" spans="1:1" x14ac:dyDescent="0.2">
      <c r="A3120" t="str">
        <v>CUS024848</v>
      </c>
    </row>
    <row r="3121" spans="1:1" x14ac:dyDescent="0.2">
      <c r="A3121" t="str">
        <v>CUS024849</v>
      </c>
    </row>
    <row r="3122" spans="1:1" x14ac:dyDescent="0.2">
      <c r="A3122" t="str">
        <v>CUS024850</v>
      </c>
    </row>
    <row r="3123" spans="1:1" x14ac:dyDescent="0.2">
      <c r="A3123" t="str">
        <v>CUS024851</v>
      </c>
    </row>
    <row r="3124" spans="1:1" x14ac:dyDescent="0.2">
      <c r="A3124" t="str">
        <v>CUS024852</v>
      </c>
    </row>
    <row r="3125" spans="1:1" x14ac:dyDescent="0.2">
      <c r="A3125" t="str">
        <v>CUS024853</v>
      </c>
    </row>
    <row r="3126" spans="1:1" x14ac:dyDescent="0.2">
      <c r="A3126" t="str">
        <v>CUS024854</v>
      </c>
    </row>
    <row r="3127" spans="1:1" x14ac:dyDescent="0.2">
      <c r="A3127" t="str">
        <v>CUS024855</v>
      </c>
    </row>
    <row r="3128" spans="1:1" x14ac:dyDescent="0.2">
      <c r="A3128" t="str">
        <v>CUS024856</v>
      </c>
    </row>
    <row r="3129" spans="1:1" x14ac:dyDescent="0.2">
      <c r="A3129" t="str">
        <v>CUS021833</v>
      </c>
    </row>
    <row r="3130" spans="1:1" x14ac:dyDescent="0.2">
      <c r="A3130" t="str">
        <v>CUS024815</v>
      </c>
    </row>
    <row r="3131" spans="1:1" x14ac:dyDescent="0.2">
      <c r="A3131" t="str">
        <v>CUS024816</v>
      </c>
    </row>
    <row r="3132" spans="1:1" x14ac:dyDescent="0.2">
      <c r="A3132" t="str">
        <v>CUS024818</v>
      </c>
    </row>
    <row r="3133" spans="1:1" x14ac:dyDescent="0.2">
      <c r="A3133" t="str">
        <v>CUS015103</v>
      </c>
    </row>
    <row r="3134" spans="1:1" x14ac:dyDescent="0.2">
      <c r="A3134" t="str">
        <v>CUS024819</v>
      </c>
    </row>
    <row r="3135" spans="1:1" x14ac:dyDescent="0.2">
      <c r="A3135" t="str">
        <v>CUS024820</v>
      </c>
    </row>
    <row r="3136" spans="1:1" x14ac:dyDescent="0.2">
      <c r="A3136" t="str">
        <v>CUS024821</v>
      </c>
    </row>
    <row r="3137" spans="1:1" x14ac:dyDescent="0.2">
      <c r="A3137" t="str">
        <v>CUS024822</v>
      </c>
    </row>
    <row r="3138" spans="1:1" x14ac:dyDescent="0.2">
      <c r="A3138" t="str">
        <v>CUS024823</v>
      </c>
    </row>
    <row r="3139" spans="1:1" x14ac:dyDescent="0.2">
      <c r="A3139" t="str">
        <v>CUS024824</v>
      </c>
    </row>
    <row r="3140" spans="1:1" x14ac:dyDescent="0.2">
      <c r="A3140" t="str">
        <v>CUS024825</v>
      </c>
    </row>
    <row r="3141" spans="1:1" x14ac:dyDescent="0.2">
      <c r="A3141" t="str">
        <v>CUS009315</v>
      </c>
    </row>
    <row r="3142" spans="1:1" x14ac:dyDescent="0.2">
      <c r="A3142" t="str">
        <v>CUS004694</v>
      </c>
    </row>
    <row r="3143" spans="1:1" x14ac:dyDescent="0.2">
      <c r="A3143" t="str">
        <v>CUS024826</v>
      </c>
    </row>
    <row r="3144" spans="1:1" x14ac:dyDescent="0.2">
      <c r="A3144" t="str">
        <v>CUS019532</v>
      </c>
    </row>
    <row r="3145" spans="1:1" x14ac:dyDescent="0.2">
      <c r="A3145" t="str">
        <v>CUS024800</v>
      </c>
    </row>
    <row r="3146" spans="1:1" x14ac:dyDescent="0.2">
      <c r="A3146" t="str">
        <v>CUS024801</v>
      </c>
    </row>
    <row r="3147" spans="1:1" x14ac:dyDescent="0.2">
      <c r="A3147" t="str">
        <v>CUS024803</v>
      </c>
    </row>
    <row r="3148" spans="1:1" x14ac:dyDescent="0.2">
      <c r="A3148" t="str">
        <v>CUS024804</v>
      </c>
    </row>
    <row r="3149" spans="1:1" x14ac:dyDescent="0.2">
      <c r="A3149" t="str">
        <v>CUS024805</v>
      </c>
    </row>
    <row r="3150" spans="1:1" x14ac:dyDescent="0.2">
      <c r="A3150" t="str">
        <v>CUS024806</v>
      </c>
    </row>
    <row r="3151" spans="1:1" x14ac:dyDescent="0.2">
      <c r="A3151" t="str">
        <v>CUS024807</v>
      </c>
    </row>
    <row r="3152" spans="1:1" x14ac:dyDescent="0.2">
      <c r="A3152" t="str">
        <v>CUS024808</v>
      </c>
    </row>
    <row r="3153" spans="1:1" x14ac:dyDescent="0.2">
      <c r="A3153" t="str">
        <v>CUS022940</v>
      </c>
    </row>
    <row r="3154" spans="1:1" x14ac:dyDescent="0.2">
      <c r="A3154" t="str">
        <v>CUS024809</v>
      </c>
    </row>
    <row r="3155" spans="1:1" x14ac:dyDescent="0.2">
      <c r="A3155" t="str">
        <v>CUS024810</v>
      </c>
    </row>
    <row r="3156" spans="1:1" x14ac:dyDescent="0.2">
      <c r="A3156" t="str">
        <v>CUS024811</v>
      </c>
    </row>
    <row r="3157" spans="1:1" x14ac:dyDescent="0.2">
      <c r="A3157" t="str">
        <v>CUS024812</v>
      </c>
    </row>
    <row r="3158" spans="1:1" x14ac:dyDescent="0.2">
      <c r="A3158" t="str">
        <v>CUS024813</v>
      </c>
    </row>
    <row r="3159" spans="1:1" x14ac:dyDescent="0.2">
      <c r="A3159" t="str">
        <v>CUS019999</v>
      </c>
    </row>
    <row r="3160" spans="1:1" x14ac:dyDescent="0.2">
      <c r="A3160" t="str">
        <v>CUS024814</v>
      </c>
    </row>
    <row r="3161" spans="1:1" x14ac:dyDescent="0.2">
      <c r="A3161" t="str">
        <v>CUS024790</v>
      </c>
    </row>
    <row r="3162" spans="1:1" x14ac:dyDescent="0.2">
      <c r="A3162" t="str">
        <v>CUS024791</v>
      </c>
    </row>
    <row r="3163" spans="1:1" x14ac:dyDescent="0.2">
      <c r="A3163" t="str">
        <v>CUS024792</v>
      </c>
    </row>
    <row r="3164" spans="1:1" x14ac:dyDescent="0.2">
      <c r="A3164" t="str">
        <v>CUS024793</v>
      </c>
    </row>
    <row r="3165" spans="1:1" x14ac:dyDescent="0.2">
      <c r="A3165" t="str">
        <v>CUS024794</v>
      </c>
    </row>
    <row r="3166" spans="1:1" x14ac:dyDescent="0.2">
      <c r="A3166" t="str">
        <v>CUS024795</v>
      </c>
    </row>
    <row r="3167" spans="1:1" x14ac:dyDescent="0.2">
      <c r="A3167" t="str">
        <v>CUS018782</v>
      </c>
    </row>
    <row r="3168" spans="1:1" x14ac:dyDescent="0.2">
      <c r="A3168" t="str">
        <v>CUS024797</v>
      </c>
    </row>
    <row r="3169" spans="1:1" x14ac:dyDescent="0.2">
      <c r="A3169" t="str">
        <v>CUS024798</v>
      </c>
    </row>
    <row r="3170" spans="1:1" x14ac:dyDescent="0.2">
      <c r="A3170" t="str">
        <v>CUS004404</v>
      </c>
    </row>
    <row r="3171" spans="1:1" x14ac:dyDescent="0.2">
      <c r="A3171" t="str">
        <v>CUS013794</v>
      </c>
    </row>
    <row r="3172" spans="1:1" x14ac:dyDescent="0.2">
      <c r="A3172" t="str">
        <v>CUS024776</v>
      </c>
    </row>
    <row r="3173" spans="1:1" x14ac:dyDescent="0.2">
      <c r="A3173" t="str">
        <v>CUS024777</v>
      </c>
    </row>
    <row r="3174" spans="1:1" x14ac:dyDescent="0.2">
      <c r="A3174" t="str">
        <v>CUS024779</v>
      </c>
    </row>
    <row r="3175" spans="1:1" x14ac:dyDescent="0.2">
      <c r="A3175" t="str">
        <v>CUS015424</v>
      </c>
    </row>
    <row r="3176" spans="1:1" x14ac:dyDescent="0.2">
      <c r="A3176" t="str">
        <v>CUS024780</v>
      </c>
    </row>
    <row r="3177" spans="1:1" x14ac:dyDescent="0.2">
      <c r="A3177" t="str">
        <v>CUS024781</v>
      </c>
    </row>
    <row r="3178" spans="1:1" x14ac:dyDescent="0.2">
      <c r="A3178" t="str">
        <v>CUS024782</v>
      </c>
    </row>
    <row r="3179" spans="1:1" x14ac:dyDescent="0.2">
      <c r="A3179" t="str">
        <v>CUS024783</v>
      </c>
    </row>
    <row r="3180" spans="1:1" x14ac:dyDescent="0.2">
      <c r="A3180" t="str">
        <v>CUS024784</v>
      </c>
    </row>
    <row r="3181" spans="1:1" x14ac:dyDescent="0.2">
      <c r="A3181" t="str">
        <v>CUS024785</v>
      </c>
    </row>
    <row r="3182" spans="1:1" x14ac:dyDescent="0.2">
      <c r="A3182" t="str">
        <v>CUS024787</v>
      </c>
    </row>
    <row r="3183" spans="1:1" x14ac:dyDescent="0.2">
      <c r="A3183" t="str">
        <v>CUS024259</v>
      </c>
    </row>
    <row r="3184" spans="1:1" x14ac:dyDescent="0.2">
      <c r="A3184" t="str">
        <v>CUS024788</v>
      </c>
    </row>
    <row r="3185" spans="1:1" x14ac:dyDescent="0.2">
      <c r="A3185" t="str">
        <v>CUS024789</v>
      </c>
    </row>
    <row r="3186" spans="1:1" x14ac:dyDescent="0.2">
      <c r="A3186" t="str">
        <v>CUS015321</v>
      </c>
    </row>
    <row r="3187" spans="1:1" x14ac:dyDescent="0.2">
      <c r="A3187" t="str">
        <v>CUS024749</v>
      </c>
    </row>
    <row r="3188" spans="1:1" x14ac:dyDescent="0.2">
      <c r="A3188" t="str">
        <v>CUS024750</v>
      </c>
    </row>
    <row r="3189" spans="1:1" x14ac:dyDescent="0.2">
      <c r="A3189" t="str">
        <v>CUS024751</v>
      </c>
    </row>
    <row r="3190" spans="1:1" x14ac:dyDescent="0.2">
      <c r="A3190" t="str">
        <v>CUS009051</v>
      </c>
    </row>
    <row r="3191" spans="1:1" x14ac:dyDescent="0.2">
      <c r="A3191" t="str">
        <v>CUS024752</v>
      </c>
    </row>
    <row r="3192" spans="1:1" x14ac:dyDescent="0.2">
      <c r="A3192" t="str">
        <v>CUS020180</v>
      </c>
    </row>
    <row r="3193" spans="1:1" x14ac:dyDescent="0.2">
      <c r="A3193" t="str">
        <v>CUS024753</v>
      </c>
    </row>
    <row r="3194" spans="1:1" x14ac:dyDescent="0.2">
      <c r="A3194" t="str">
        <v>CUS024754</v>
      </c>
    </row>
    <row r="3195" spans="1:1" x14ac:dyDescent="0.2">
      <c r="A3195" t="str">
        <v>CUS024755</v>
      </c>
    </row>
    <row r="3196" spans="1:1" x14ac:dyDescent="0.2">
      <c r="A3196" t="str">
        <v>CUS024756</v>
      </c>
    </row>
    <row r="3197" spans="1:1" x14ac:dyDescent="0.2">
      <c r="A3197" t="str">
        <v>CUS024757</v>
      </c>
    </row>
    <row r="3198" spans="1:1" x14ac:dyDescent="0.2">
      <c r="A3198" t="str">
        <v>CUS024758</v>
      </c>
    </row>
    <row r="3199" spans="1:1" x14ac:dyDescent="0.2">
      <c r="A3199" t="str">
        <v>CUS024759</v>
      </c>
    </row>
    <row r="3200" spans="1:1" x14ac:dyDescent="0.2">
      <c r="A3200" t="str">
        <v>CUS024760</v>
      </c>
    </row>
    <row r="3201" spans="1:1" x14ac:dyDescent="0.2">
      <c r="A3201" t="str">
        <v>CUS024762</v>
      </c>
    </row>
    <row r="3202" spans="1:1" x14ac:dyDescent="0.2">
      <c r="A3202" t="str">
        <v>CUS023564</v>
      </c>
    </row>
    <row r="3203" spans="1:1" x14ac:dyDescent="0.2">
      <c r="A3203" t="str">
        <v>CUS024764</v>
      </c>
    </row>
    <row r="3204" spans="1:1" x14ac:dyDescent="0.2">
      <c r="A3204" t="str">
        <v>CUS024766</v>
      </c>
    </row>
    <row r="3205" spans="1:1" x14ac:dyDescent="0.2">
      <c r="A3205" t="str">
        <v>CUS024767</v>
      </c>
    </row>
    <row r="3206" spans="1:1" x14ac:dyDescent="0.2">
      <c r="A3206" t="str">
        <v>CUS024768</v>
      </c>
    </row>
    <row r="3207" spans="1:1" x14ac:dyDescent="0.2">
      <c r="A3207" t="str">
        <v>CUS024769</v>
      </c>
    </row>
    <row r="3208" spans="1:1" x14ac:dyDescent="0.2">
      <c r="A3208" t="str">
        <v>CUS019348</v>
      </c>
    </row>
    <row r="3209" spans="1:1" x14ac:dyDescent="0.2">
      <c r="A3209" t="str">
        <v>CUS024770</v>
      </c>
    </row>
    <row r="3210" spans="1:1" x14ac:dyDescent="0.2">
      <c r="A3210" t="str">
        <v>CUS024771</v>
      </c>
    </row>
    <row r="3211" spans="1:1" x14ac:dyDescent="0.2">
      <c r="A3211" t="str">
        <v>CUS024772</v>
      </c>
    </row>
    <row r="3212" spans="1:1" x14ac:dyDescent="0.2">
      <c r="A3212" t="str">
        <v>CUS024773</v>
      </c>
    </row>
    <row r="3213" spans="1:1" x14ac:dyDescent="0.2">
      <c r="A3213" t="str">
        <v>CUS024774</v>
      </c>
    </row>
    <row r="3214" spans="1:1" x14ac:dyDescent="0.2">
      <c r="A3214" t="str">
        <v>CUS021511</v>
      </c>
    </row>
    <row r="3215" spans="1:1" x14ac:dyDescent="0.2">
      <c r="A3215" t="str">
        <v>CUS021481</v>
      </c>
    </row>
    <row r="3216" spans="1:1" x14ac:dyDescent="0.2">
      <c r="A3216" t="str">
        <v>CUS024736</v>
      </c>
    </row>
    <row r="3217" spans="1:1" x14ac:dyDescent="0.2">
      <c r="A3217" t="str">
        <v>CUS024738</v>
      </c>
    </row>
    <row r="3218" spans="1:1" x14ac:dyDescent="0.2">
      <c r="A3218" t="str">
        <v>CUS024739</v>
      </c>
    </row>
    <row r="3219" spans="1:1" x14ac:dyDescent="0.2">
      <c r="A3219" t="str">
        <v>CUS024741</v>
      </c>
    </row>
    <row r="3220" spans="1:1" x14ac:dyDescent="0.2">
      <c r="A3220" t="str">
        <v>CUS024742</v>
      </c>
    </row>
    <row r="3221" spans="1:1" x14ac:dyDescent="0.2">
      <c r="A3221" t="str">
        <v>CUS024743</v>
      </c>
    </row>
    <row r="3222" spans="1:1" x14ac:dyDescent="0.2">
      <c r="A3222" t="str">
        <v>CUS024744</v>
      </c>
    </row>
    <row r="3223" spans="1:1" x14ac:dyDescent="0.2">
      <c r="A3223" t="str">
        <v>CUS024404</v>
      </c>
    </row>
    <row r="3224" spans="1:1" x14ac:dyDescent="0.2">
      <c r="A3224" t="str">
        <v>CUS024745</v>
      </c>
    </row>
    <row r="3225" spans="1:1" x14ac:dyDescent="0.2">
      <c r="A3225" t="str">
        <v>CUS024746</v>
      </c>
    </row>
    <row r="3226" spans="1:1" x14ac:dyDescent="0.2">
      <c r="A3226" t="str">
        <v>CUS024747</v>
      </c>
    </row>
    <row r="3227" spans="1:1" x14ac:dyDescent="0.2">
      <c r="A3227" t="str">
        <v>CUS024748</v>
      </c>
    </row>
    <row r="3228" spans="1:1" x14ac:dyDescent="0.2">
      <c r="A3228" t="str">
        <v>CUS024727</v>
      </c>
    </row>
    <row r="3229" spans="1:1" x14ac:dyDescent="0.2">
      <c r="A3229" t="str">
        <v>CUS024728</v>
      </c>
    </row>
    <row r="3230" spans="1:1" x14ac:dyDescent="0.2">
      <c r="A3230" t="str">
        <v>CUS024729</v>
      </c>
    </row>
    <row r="3231" spans="1:1" x14ac:dyDescent="0.2">
      <c r="A3231" t="str">
        <v>CUS024730</v>
      </c>
    </row>
    <row r="3232" spans="1:1" x14ac:dyDescent="0.2">
      <c r="A3232" t="str">
        <v>CUS024732</v>
      </c>
    </row>
    <row r="3233" spans="1:1" x14ac:dyDescent="0.2">
      <c r="A3233" t="str">
        <v>CUS024733</v>
      </c>
    </row>
    <row r="3234" spans="1:1" x14ac:dyDescent="0.2">
      <c r="A3234" t="str">
        <v>CUS024734</v>
      </c>
    </row>
    <row r="3235" spans="1:1" x14ac:dyDescent="0.2">
      <c r="A3235" t="str">
        <v>CUS011833</v>
      </c>
    </row>
    <row r="3236" spans="1:1" x14ac:dyDescent="0.2">
      <c r="A3236" t="str">
        <v>CUS024721</v>
      </c>
    </row>
    <row r="3237" spans="1:1" x14ac:dyDescent="0.2">
      <c r="A3237" t="str">
        <v>CUS024462</v>
      </c>
    </row>
    <row r="3238" spans="1:1" x14ac:dyDescent="0.2">
      <c r="A3238" t="str">
        <v>CUS010258</v>
      </c>
    </row>
    <row r="3239" spans="1:1" x14ac:dyDescent="0.2">
      <c r="A3239" t="str">
        <v>CUS024344</v>
      </c>
    </row>
    <row r="3240" spans="1:1" x14ac:dyDescent="0.2">
      <c r="A3240" t="str">
        <v>CUS024723</v>
      </c>
    </row>
    <row r="3241" spans="1:1" x14ac:dyDescent="0.2">
      <c r="A3241" t="str">
        <v>CUS024724</v>
      </c>
    </row>
    <row r="3242" spans="1:1" x14ac:dyDescent="0.2">
      <c r="A3242" t="str">
        <v>CUS024726</v>
      </c>
    </row>
    <row r="3243" spans="1:1" x14ac:dyDescent="0.2">
      <c r="A3243" t="str">
        <v>CUS024708</v>
      </c>
    </row>
    <row r="3244" spans="1:1" x14ac:dyDescent="0.2">
      <c r="A3244" t="str">
        <v>CUS024709</v>
      </c>
    </row>
    <row r="3245" spans="1:1" x14ac:dyDescent="0.2">
      <c r="A3245" t="str">
        <v>CUS024710</v>
      </c>
    </row>
    <row r="3246" spans="1:1" x14ac:dyDescent="0.2">
      <c r="A3246" t="str">
        <v>CUS021298</v>
      </c>
    </row>
    <row r="3247" spans="1:1" x14ac:dyDescent="0.2">
      <c r="A3247" t="str">
        <v>CUS024711</v>
      </c>
    </row>
    <row r="3248" spans="1:1" x14ac:dyDescent="0.2">
      <c r="A3248" t="str">
        <v>CUS024712</v>
      </c>
    </row>
    <row r="3249" spans="1:1" x14ac:dyDescent="0.2">
      <c r="A3249" t="str">
        <v>CUS024713</v>
      </c>
    </row>
    <row r="3250" spans="1:1" x14ac:dyDescent="0.2">
      <c r="A3250" t="str">
        <v>CUS024714</v>
      </c>
    </row>
    <row r="3251" spans="1:1" x14ac:dyDescent="0.2">
      <c r="A3251" t="str">
        <v>CUS024715</v>
      </c>
    </row>
    <row r="3252" spans="1:1" x14ac:dyDescent="0.2">
      <c r="A3252" t="str">
        <v>CUS024716</v>
      </c>
    </row>
    <row r="3253" spans="1:1" x14ac:dyDescent="0.2">
      <c r="A3253" t="str">
        <v>CUS024717</v>
      </c>
    </row>
    <row r="3254" spans="1:1" x14ac:dyDescent="0.2">
      <c r="A3254" t="str">
        <v>CUS024718</v>
      </c>
    </row>
    <row r="3255" spans="1:1" x14ac:dyDescent="0.2">
      <c r="A3255" t="str">
        <v>CUS024719</v>
      </c>
    </row>
    <row r="3256" spans="1:1" x14ac:dyDescent="0.2">
      <c r="A3256" t="str">
        <v>CUS024720</v>
      </c>
    </row>
    <row r="3257" spans="1:1" x14ac:dyDescent="0.2">
      <c r="A3257" t="str">
        <v>CUS018495</v>
      </c>
    </row>
    <row r="3258" spans="1:1" x14ac:dyDescent="0.2">
      <c r="A3258" t="str">
        <v>CUS020945</v>
      </c>
    </row>
    <row r="3259" spans="1:1" x14ac:dyDescent="0.2">
      <c r="A3259" t="str">
        <v>CUS024703</v>
      </c>
    </row>
    <row r="3260" spans="1:1" x14ac:dyDescent="0.2">
      <c r="A3260" t="str">
        <v>CUS024704</v>
      </c>
    </row>
    <row r="3261" spans="1:1" x14ac:dyDescent="0.2">
      <c r="A3261" t="str">
        <v>CUS024705</v>
      </c>
    </row>
    <row r="3262" spans="1:1" x14ac:dyDescent="0.2">
      <c r="A3262" t="str">
        <v>CUS024706</v>
      </c>
    </row>
    <row r="3263" spans="1:1" x14ac:dyDescent="0.2">
      <c r="A3263" t="str">
        <v>CUS024707</v>
      </c>
    </row>
    <row r="3264" spans="1:1" x14ac:dyDescent="0.2">
      <c r="A3264" t="str">
        <v>CUS008782</v>
      </c>
    </row>
    <row r="3265" spans="1:1" x14ac:dyDescent="0.2">
      <c r="A3265" t="str">
        <v>CUS024697</v>
      </c>
    </row>
    <row r="3266" spans="1:1" x14ac:dyDescent="0.2">
      <c r="A3266" t="str">
        <v>CUS024698</v>
      </c>
    </row>
    <row r="3267" spans="1:1" x14ac:dyDescent="0.2">
      <c r="A3267" t="str">
        <v>CUS017274</v>
      </c>
    </row>
    <row r="3268" spans="1:1" x14ac:dyDescent="0.2">
      <c r="A3268" t="str">
        <v>CUS024699</v>
      </c>
    </row>
    <row r="3269" spans="1:1" x14ac:dyDescent="0.2">
      <c r="A3269" t="str">
        <v>CUS024700</v>
      </c>
    </row>
    <row r="3270" spans="1:1" x14ac:dyDescent="0.2">
      <c r="A3270" t="str">
        <v>CUS022515</v>
      </c>
    </row>
    <row r="3271" spans="1:1" x14ac:dyDescent="0.2">
      <c r="A3271" t="str">
        <v>CUS024671</v>
      </c>
    </row>
    <row r="3272" spans="1:1" x14ac:dyDescent="0.2">
      <c r="A3272" t="str">
        <v>CUS024338</v>
      </c>
    </row>
    <row r="3273" spans="1:1" x14ac:dyDescent="0.2">
      <c r="A3273" t="str">
        <v>CUS024672</v>
      </c>
    </row>
    <row r="3274" spans="1:1" x14ac:dyDescent="0.2">
      <c r="A3274" t="str">
        <v>CUS024673</v>
      </c>
    </row>
    <row r="3275" spans="1:1" x14ac:dyDescent="0.2">
      <c r="A3275" t="str">
        <v>CUS024674</v>
      </c>
    </row>
    <row r="3276" spans="1:1" x14ac:dyDescent="0.2">
      <c r="A3276" t="str">
        <v>CUS024675</v>
      </c>
    </row>
    <row r="3277" spans="1:1" x14ac:dyDescent="0.2">
      <c r="A3277" t="str">
        <v>CUS024676</v>
      </c>
    </row>
    <row r="3278" spans="1:1" x14ac:dyDescent="0.2">
      <c r="A3278" t="str">
        <v>CUS024677</v>
      </c>
    </row>
    <row r="3279" spans="1:1" x14ac:dyDescent="0.2">
      <c r="A3279" t="str">
        <v>CUS024678</v>
      </c>
    </row>
    <row r="3280" spans="1:1" x14ac:dyDescent="0.2">
      <c r="A3280" t="str">
        <v>CUS024679</v>
      </c>
    </row>
    <row r="3281" spans="1:1" x14ac:dyDescent="0.2">
      <c r="A3281" t="str">
        <v>CUS024680</v>
      </c>
    </row>
    <row r="3282" spans="1:1" x14ac:dyDescent="0.2">
      <c r="A3282" t="str">
        <v>CUS022101</v>
      </c>
    </row>
    <row r="3283" spans="1:1" x14ac:dyDescent="0.2">
      <c r="A3283" t="str">
        <v>CUS013868</v>
      </c>
    </row>
    <row r="3284" spans="1:1" x14ac:dyDescent="0.2">
      <c r="A3284" t="str">
        <v>CUS024681</v>
      </c>
    </row>
    <row r="3285" spans="1:1" x14ac:dyDescent="0.2">
      <c r="A3285" t="str">
        <v>CUS024682</v>
      </c>
    </row>
    <row r="3286" spans="1:1" x14ac:dyDescent="0.2">
      <c r="A3286" t="str">
        <v>CUS024683</v>
      </c>
    </row>
    <row r="3287" spans="1:1" x14ac:dyDescent="0.2">
      <c r="A3287" t="str">
        <v>CUS024684</v>
      </c>
    </row>
    <row r="3288" spans="1:1" x14ac:dyDescent="0.2">
      <c r="A3288" t="str">
        <v>CUS024685</v>
      </c>
    </row>
    <row r="3289" spans="1:1" x14ac:dyDescent="0.2">
      <c r="A3289" t="str">
        <v>CUS024686</v>
      </c>
    </row>
    <row r="3290" spans="1:1" x14ac:dyDescent="0.2">
      <c r="A3290" t="str">
        <v>CUS024687</v>
      </c>
    </row>
    <row r="3291" spans="1:1" x14ac:dyDescent="0.2">
      <c r="A3291" t="str">
        <v>CUS024688</v>
      </c>
    </row>
    <row r="3292" spans="1:1" x14ac:dyDescent="0.2">
      <c r="A3292" t="str">
        <v>CUS017334</v>
      </c>
    </row>
    <row r="3293" spans="1:1" x14ac:dyDescent="0.2">
      <c r="A3293" t="str">
        <v>CUS024689</v>
      </c>
    </row>
    <row r="3294" spans="1:1" x14ac:dyDescent="0.2">
      <c r="A3294" t="str">
        <v>CUS024690</v>
      </c>
    </row>
    <row r="3295" spans="1:1" x14ac:dyDescent="0.2">
      <c r="A3295" t="str">
        <v>CUS024691</v>
      </c>
    </row>
    <row r="3296" spans="1:1" x14ac:dyDescent="0.2">
      <c r="A3296" t="str">
        <v>CUS014523</v>
      </c>
    </row>
    <row r="3297" spans="1:1" x14ac:dyDescent="0.2">
      <c r="A3297" t="str">
        <v>CUS024692</v>
      </c>
    </row>
    <row r="3298" spans="1:1" x14ac:dyDescent="0.2">
      <c r="A3298" t="str">
        <v>CUS013643</v>
      </c>
    </row>
    <row r="3299" spans="1:1" x14ac:dyDescent="0.2">
      <c r="A3299" t="str">
        <v>CUS019684</v>
      </c>
    </row>
    <row r="3300" spans="1:1" x14ac:dyDescent="0.2">
      <c r="A3300" t="str">
        <v>CUS014315</v>
      </c>
    </row>
    <row r="3301" spans="1:1" x14ac:dyDescent="0.2">
      <c r="A3301" t="str">
        <v>CUS024693</v>
      </c>
    </row>
    <row r="3302" spans="1:1" x14ac:dyDescent="0.2">
      <c r="A3302" t="str">
        <v>CUS003725</v>
      </c>
    </row>
    <row r="3303" spans="1:1" x14ac:dyDescent="0.2">
      <c r="A3303" t="str">
        <v>CUS013763</v>
      </c>
    </row>
    <row r="3304" spans="1:1" x14ac:dyDescent="0.2">
      <c r="A3304" t="str">
        <v>CUS024694</v>
      </c>
    </row>
    <row r="3305" spans="1:1" x14ac:dyDescent="0.2">
      <c r="A3305" t="str">
        <v>CUS024695</v>
      </c>
    </row>
    <row r="3306" spans="1:1" x14ac:dyDescent="0.2">
      <c r="A3306" t="str">
        <v>CUS024696</v>
      </c>
    </row>
    <row r="3307" spans="1:1" x14ac:dyDescent="0.2">
      <c r="A3307" t="str">
        <v>CUS024648</v>
      </c>
    </row>
    <row r="3308" spans="1:1" x14ac:dyDescent="0.2">
      <c r="A3308" t="str">
        <v>CUS024649</v>
      </c>
    </row>
    <row r="3309" spans="1:1" x14ac:dyDescent="0.2">
      <c r="A3309" t="str">
        <v>CUS024650</v>
      </c>
    </row>
    <row r="3310" spans="1:1" x14ac:dyDescent="0.2">
      <c r="A3310" t="str">
        <v>CUS002373</v>
      </c>
    </row>
    <row r="3311" spans="1:1" x14ac:dyDescent="0.2">
      <c r="A3311" t="str">
        <v>CUS024651</v>
      </c>
    </row>
    <row r="3312" spans="1:1" x14ac:dyDescent="0.2">
      <c r="A3312" t="str">
        <v>CUS024652</v>
      </c>
    </row>
    <row r="3313" spans="1:1" x14ac:dyDescent="0.2">
      <c r="A3313" t="str">
        <v>CUS024654</v>
      </c>
    </row>
    <row r="3314" spans="1:1" x14ac:dyDescent="0.2">
      <c r="A3314" t="str">
        <v>CUS007303</v>
      </c>
    </row>
    <row r="3315" spans="1:1" x14ac:dyDescent="0.2">
      <c r="A3315" t="str">
        <v>CUS024606</v>
      </c>
    </row>
    <row r="3316" spans="1:1" x14ac:dyDescent="0.2">
      <c r="A3316" t="str">
        <v>CUS024655</v>
      </c>
    </row>
    <row r="3317" spans="1:1" x14ac:dyDescent="0.2">
      <c r="A3317" t="str">
        <v>CUS024656</v>
      </c>
    </row>
    <row r="3318" spans="1:1" x14ac:dyDescent="0.2">
      <c r="A3318" t="str">
        <v>CUS024657</v>
      </c>
    </row>
    <row r="3319" spans="1:1" x14ac:dyDescent="0.2">
      <c r="A3319" t="str">
        <v>CUS024658</v>
      </c>
    </row>
    <row r="3320" spans="1:1" x14ac:dyDescent="0.2">
      <c r="A3320" t="str">
        <v>CUS024659</v>
      </c>
    </row>
    <row r="3321" spans="1:1" x14ac:dyDescent="0.2">
      <c r="A3321" t="str">
        <v>CUS024660</v>
      </c>
    </row>
    <row r="3322" spans="1:1" x14ac:dyDescent="0.2">
      <c r="A3322" t="str">
        <v>CUS024661</v>
      </c>
    </row>
    <row r="3323" spans="1:1" x14ac:dyDescent="0.2">
      <c r="A3323" t="str">
        <v>CUS015070</v>
      </c>
    </row>
    <row r="3324" spans="1:1" x14ac:dyDescent="0.2">
      <c r="A3324" t="str">
        <v>CUS024662</v>
      </c>
    </row>
    <row r="3325" spans="1:1" x14ac:dyDescent="0.2">
      <c r="A3325" t="str">
        <v>CUS024663</v>
      </c>
    </row>
    <row r="3326" spans="1:1" x14ac:dyDescent="0.2">
      <c r="A3326" t="str">
        <v>CUS024664</v>
      </c>
    </row>
    <row r="3327" spans="1:1" x14ac:dyDescent="0.2">
      <c r="A3327" t="str">
        <v>CUS024665</v>
      </c>
    </row>
    <row r="3328" spans="1:1" x14ac:dyDescent="0.2">
      <c r="A3328" t="str">
        <v>CUS024666</v>
      </c>
    </row>
    <row r="3329" spans="1:1" x14ac:dyDescent="0.2">
      <c r="A3329" t="str">
        <v>CUS024667</v>
      </c>
    </row>
    <row r="3330" spans="1:1" x14ac:dyDescent="0.2">
      <c r="A3330" t="str">
        <v>CUS024668</v>
      </c>
    </row>
    <row r="3331" spans="1:1" x14ac:dyDescent="0.2">
      <c r="A3331" t="str">
        <v>CUS023982</v>
      </c>
    </row>
    <row r="3332" spans="1:1" x14ac:dyDescent="0.2">
      <c r="A3332" t="str">
        <v>CUS017822</v>
      </c>
    </row>
    <row r="3333" spans="1:1" x14ac:dyDescent="0.2">
      <c r="A3333" t="str">
        <v>CUS024669</v>
      </c>
    </row>
    <row r="3334" spans="1:1" x14ac:dyDescent="0.2">
      <c r="A3334" t="str">
        <v>CUS024670</v>
      </c>
    </row>
    <row r="3335" spans="1:1" x14ac:dyDescent="0.2">
      <c r="A3335" t="str">
        <v>CUS024642</v>
      </c>
    </row>
    <row r="3336" spans="1:1" x14ac:dyDescent="0.2">
      <c r="A3336" t="str">
        <v>CUS024240</v>
      </c>
    </row>
    <row r="3337" spans="1:1" x14ac:dyDescent="0.2">
      <c r="A3337" t="str">
        <v>CUS019812</v>
      </c>
    </row>
    <row r="3338" spans="1:1" x14ac:dyDescent="0.2">
      <c r="A3338" t="str">
        <v>CUS024643</v>
      </c>
    </row>
    <row r="3339" spans="1:1" x14ac:dyDescent="0.2">
      <c r="A3339" t="str">
        <v>CUS024644</v>
      </c>
    </row>
    <row r="3340" spans="1:1" x14ac:dyDescent="0.2">
      <c r="A3340" t="str">
        <v>CUS024645</v>
      </c>
    </row>
    <row r="3341" spans="1:1" x14ac:dyDescent="0.2">
      <c r="A3341" t="str">
        <v>CUS024646</v>
      </c>
    </row>
    <row r="3342" spans="1:1" x14ac:dyDescent="0.2">
      <c r="A3342" t="str">
        <v>CUS024647</v>
      </c>
    </row>
    <row r="3343" spans="1:1" x14ac:dyDescent="0.2">
      <c r="A3343" t="str">
        <v>CUS014057</v>
      </c>
    </row>
    <row r="3344" spans="1:1" x14ac:dyDescent="0.2">
      <c r="A3344" t="str">
        <v>CUS024626</v>
      </c>
    </row>
    <row r="3345" spans="1:1" x14ac:dyDescent="0.2">
      <c r="A3345" t="str">
        <v>CUS024627</v>
      </c>
    </row>
    <row r="3346" spans="1:1" x14ac:dyDescent="0.2">
      <c r="A3346" t="str">
        <v>CUS024628</v>
      </c>
    </row>
    <row r="3347" spans="1:1" x14ac:dyDescent="0.2">
      <c r="A3347" t="str">
        <v>CUS024629</v>
      </c>
    </row>
    <row r="3348" spans="1:1" x14ac:dyDescent="0.2">
      <c r="A3348" t="str">
        <v>CUS024630</v>
      </c>
    </row>
    <row r="3349" spans="1:1" x14ac:dyDescent="0.2">
      <c r="A3349" t="str">
        <v>CUS024631</v>
      </c>
    </row>
    <row r="3350" spans="1:1" x14ac:dyDescent="0.2">
      <c r="A3350" t="str">
        <v>CUS001510</v>
      </c>
    </row>
    <row r="3351" spans="1:1" x14ac:dyDescent="0.2">
      <c r="A3351" t="str">
        <v>CUS024632</v>
      </c>
    </row>
    <row r="3352" spans="1:1" x14ac:dyDescent="0.2">
      <c r="A3352" t="str">
        <v>CUS024633</v>
      </c>
    </row>
    <row r="3353" spans="1:1" x14ac:dyDescent="0.2">
      <c r="A3353" t="str">
        <v>CUS024634</v>
      </c>
    </row>
    <row r="3354" spans="1:1" x14ac:dyDescent="0.2">
      <c r="A3354" t="str">
        <v>CUS003475</v>
      </c>
    </row>
    <row r="3355" spans="1:1" x14ac:dyDescent="0.2">
      <c r="A3355" t="str">
        <v>CUS021360</v>
      </c>
    </row>
    <row r="3356" spans="1:1" x14ac:dyDescent="0.2">
      <c r="A3356" t="str">
        <v>CUS024635</v>
      </c>
    </row>
    <row r="3357" spans="1:1" x14ac:dyDescent="0.2">
      <c r="A3357" t="str">
        <v>CUS007711</v>
      </c>
    </row>
    <row r="3358" spans="1:1" x14ac:dyDescent="0.2">
      <c r="A3358" t="str">
        <v>CUS014519</v>
      </c>
    </row>
    <row r="3359" spans="1:1" x14ac:dyDescent="0.2">
      <c r="A3359" t="str">
        <v>CUS008202</v>
      </c>
    </row>
    <row r="3360" spans="1:1" x14ac:dyDescent="0.2">
      <c r="A3360" t="str">
        <v>CUS024636</v>
      </c>
    </row>
    <row r="3361" spans="1:1" x14ac:dyDescent="0.2">
      <c r="A3361" t="str">
        <v>CUS010857</v>
      </c>
    </row>
    <row r="3362" spans="1:1" x14ac:dyDescent="0.2">
      <c r="A3362" t="str">
        <v>CUS024637</v>
      </c>
    </row>
    <row r="3363" spans="1:1" x14ac:dyDescent="0.2">
      <c r="A3363" t="str">
        <v>CUS024638</v>
      </c>
    </row>
    <row r="3364" spans="1:1" x14ac:dyDescent="0.2">
      <c r="A3364" t="str">
        <v>CUS024639</v>
      </c>
    </row>
    <row r="3365" spans="1:1" x14ac:dyDescent="0.2">
      <c r="A3365" t="str">
        <v>CUS024640</v>
      </c>
    </row>
    <row r="3366" spans="1:1" x14ac:dyDescent="0.2">
      <c r="A3366" t="str">
        <v>CUS024641</v>
      </c>
    </row>
    <row r="3367" spans="1:1" x14ac:dyDescent="0.2">
      <c r="A3367" t="str">
        <v>CUS024320</v>
      </c>
    </row>
    <row r="3368" spans="1:1" x14ac:dyDescent="0.2">
      <c r="A3368" t="str">
        <v>CUS024448</v>
      </c>
    </row>
    <row r="3369" spans="1:1" x14ac:dyDescent="0.2">
      <c r="A3369" t="str">
        <v>CUS018210</v>
      </c>
    </row>
    <row r="3370" spans="1:1" x14ac:dyDescent="0.2">
      <c r="A3370" t="str">
        <v>CUS024371</v>
      </c>
    </row>
    <row r="3371" spans="1:1" x14ac:dyDescent="0.2">
      <c r="A3371" t="str">
        <v>CUS024374</v>
      </c>
    </row>
    <row r="3372" spans="1:1" x14ac:dyDescent="0.2">
      <c r="A3372" t="str">
        <v>CUS024617</v>
      </c>
    </row>
    <row r="3373" spans="1:1" x14ac:dyDescent="0.2">
      <c r="A3373" t="str">
        <v>CUS024619</v>
      </c>
    </row>
    <row r="3374" spans="1:1" x14ac:dyDescent="0.2">
      <c r="A3374" t="str">
        <v>CUS024620</v>
      </c>
    </row>
    <row r="3375" spans="1:1" x14ac:dyDescent="0.2">
      <c r="A3375" t="str">
        <v>CUS024621</v>
      </c>
    </row>
    <row r="3376" spans="1:1" x14ac:dyDescent="0.2">
      <c r="A3376" t="str">
        <v>CUS024622</v>
      </c>
    </row>
    <row r="3377" spans="1:1" x14ac:dyDescent="0.2">
      <c r="A3377" t="str">
        <v>CUS020358</v>
      </c>
    </row>
    <row r="3378" spans="1:1" x14ac:dyDescent="0.2">
      <c r="A3378" t="str">
        <v>CUS024623</v>
      </c>
    </row>
    <row r="3379" spans="1:1" x14ac:dyDescent="0.2">
      <c r="A3379" t="str">
        <v>CUS015127</v>
      </c>
    </row>
    <row r="3380" spans="1:1" x14ac:dyDescent="0.2">
      <c r="A3380" t="str">
        <v>CUS024624</v>
      </c>
    </row>
    <row r="3381" spans="1:1" x14ac:dyDescent="0.2">
      <c r="A3381" t="str">
        <v>CUS020458</v>
      </c>
    </row>
    <row r="3382" spans="1:1" x14ac:dyDescent="0.2">
      <c r="A3382" t="str">
        <v>CUS022422</v>
      </c>
    </row>
    <row r="3383" spans="1:1" x14ac:dyDescent="0.2">
      <c r="A3383" t="str">
        <v>CUS024625</v>
      </c>
    </row>
    <row r="3384" spans="1:1" x14ac:dyDescent="0.2">
      <c r="A3384" t="str">
        <v>CUS024340</v>
      </c>
    </row>
    <row r="3385" spans="1:1" x14ac:dyDescent="0.2">
      <c r="A3385" t="str">
        <v>CUS024615</v>
      </c>
    </row>
    <row r="3386" spans="1:1" x14ac:dyDescent="0.2">
      <c r="A3386" t="str">
        <v>CUS013920</v>
      </c>
    </row>
    <row r="3387" spans="1:1" x14ac:dyDescent="0.2">
      <c r="A3387" t="str">
        <v>CUS024616</v>
      </c>
    </row>
    <row r="3388" spans="1:1" x14ac:dyDescent="0.2">
      <c r="A3388" t="str">
        <v>CUS014781</v>
      </c>
    </row>
    <row r="3389" spans="1:1" x14ac:dyDescent="0.2">
      <c r="A3389" t="str">
        <v>CUS019106</v>
      </c>
    </row>
    <row r="3390" spans="1:1" x14ac:dyDescent="0.2">
      <c r="A3390" t="str">
        <v>CUS024605</v>
      </c>
    </row>
    <row r="3391" spans="1:1" x14ac:dyDescent="0.2">
      <c r="A3391" t="str">
        <v>CUS024607</v>
      </c>
    </row>
    <row r="3392" spans="1:1" x14ac:dyDescent="0.2">
      <c r="A3392" t="str">
        <v>CUS024608</v>
      </c>
    </row>
    <row r="3393" spans="1:1" x14ac:dyDescent="0.2">
      <c r="A3393" t="str">
        <v>CUS023852</v>
      </c>
    </row>
    <row r="3394" spans="1:1" x14ac:dyDescent="0.2">
      <c r="A3394" t="str">
        <v>CUS024609</v>
      </c>
    </row>
    <row r="3395" spans="1:1" x14ac:dyDescent="0.2">
      <c r="A3395" t="str">
        <v>CUS024610</v>
      </c>
    </row>
    <row r="3396" spans="1:1" x14ac:dyDescent="0.2">
      <c r="A3396" t="str">
        <v>CUS024611</v>
      </c>
    </row>
    <row r="3397" spans="1:1" x14ac:dyDescent="0.2">
      <c r="A3397" t="str">
        <v>CUS024613</v>
      </c>
    </row>
    <row r="3398" spans="1:1" x14ac:dyDescent="0.2">
      <c r="A3398" t="str">
        <v>CUS024595</v>
      </c>
    </row>
    <row r="3399" spans="1:1" x14ac:dyDescent="0.2">
      <c r="A3399" t="str">
        <v>CUS024596</v>
      </c>
    </row>
    <row r="3400" spans="1:1" x14ac:dyDescent="0.2">
      <c r="A3400" t="str">
        <v>CUS022296</v>
      </c>
    </row>
    <row r="3401" spans="1:1" x14ac:dyDescent="0.2">
      <c r="A3401" t="str">
        <v>CUS024597</v>
      </c>
    </row>
    <row r="3402" spans="1:1" x14ac:dyDescent="0.2">
      <c r="A3402" t="str">
        <v>CUS024598</v>
      </c>
    </row>
    <row r="3403" spans="1:1" x14ac:dyDescent="0.2">
      <c r="A3403" t="str">
        <v>CUS000578</v>
      </c>
    </row>
    <row r="3404" spans="1:1" x14ac:dyDescent="0.2">
      <c r="A3404" t="str">
        <v>CUS024336</v>
      </c>
    </row>
    <row r="3405" spans="1:1" x14ac:dyDescent="0.2">
      <c r="A3405" t="str">
        <v>CUS002791</v>
      </c>
    </row>
    <row r="3406" spans="1:1" x14ac:dyDescent="0.2">
      <c r="A3406" t="str">
        <v>CUS021681</v>
      </c>
    </row>
    <row r="3407" spans="1:1" x14ac:dyDescent="0.2">
      <c r="A3407" t="str">
        <v>CUS023162</v>
      </c>
    </row>
    <row r="3408" spans="1:1" x14ac:dyDescent="0.2">
      <c r="A3408" t="str">
        <v>CUS024599</v>
      </c>
    </row>
    <row r="3409" spans="1:1" x14ac:dyDescent="0.2">
      <c r="A3409" t="str">
        <v>CUS021171</v>
      </c>
    </row>
    <row r="3410" spans="1:1" x14ac:dyDescent="0.2">
      <c r="A3410" t="str">
        <v>CUS024600</v>
      </c>
    </row>
    <row r="3411" spans="1:1" x14ac:dyDescent="0.2">
      <c r="A3411" t="str">
        <v>CUS024601</v>
      </c>
    </row>
    <row r="3412" spans="1:1" x14ac:dyDescent="0.2">
      <c r="A3412" t="str">
        <v>CUS024602</v>
      </c>
    </row>
    <row r="3413" spans="1:1" x14ac:dyDescent="0.2">
      <c r="A3413" t="str">
        <v>CUS024603</v>
      </c>
    </row>
    <row r="3414" spans="1:1" x14ac:dyDescent="0.2">
      <c r="A3414" t="str">
        <v>CUS024375</v>
      </c>
    </row>
    <row r="3415" spans="1:1" x14ac:dyDescent="0.2">
      <c r="A3415" t="str">
        <v>CUS024586</v>
      </c>
    </row>
    <row r="3416" spans="1:1" x14ac:dyDescent="0.2">
      <c r="A3416" t="str">
        <v>CUS024587</v>
      </c>
    </row>
    <row r="3417" spans="1:1" x14ac:dyDescent="0.2">
      <c r="A3417" t="str">
        <v>CUS024588</v>
      </c>
    </row>
    <row r="3418" spans="1:1" x14ac:dyDescent="0.2">
      <c r="A3418" t="str">
        <v>CUS024589</v>
      </c>
    </row>
    <row r="3419" spans="1:1" x14ac:dyDescent="0.2">
      <c r="A3419" t="str">
        <v>CUS024590</v>
      </c>
    </row>
    <row r="3420" spans="1:1" x14ac:dyDescent="0.2">
      <c r="A3420" t="str">
        <v>CUS023079</v>
      </c>
    </row>
    <row r="3421" spans="1:1" x14ac:dyDescent="0.2">
      <c r="A3421" t="str">
        <v>CUS024591</v>
      </c>
    </row>
    <row r="3422" spans="1:1" x14ac:dyDescent="0.2">
      <c r="A3422" t="str">
        <v>CUS024592</v>
      </c>
    </row>
    <row r="3423" spans="1:1" x14ac:dyDescent="0.2">
      <c r="A3423" t="str">
        <v>CUS024593</v>
      </c>
    </row>
    <row r="3424" spans="1:1" x14ac:dyDescent="0.2">
      <c r="A3424" t="str">
        <v>CUS024594</v>
      </c>
    </row>
    <row r="3425" spans="1:1" x14ac:dyDescent="0.2">
      <c r="A3425" t="str">
        <v>CUS024568</v>
      </c>
    </row>
    <row r="3426" spans="1:1" x14ac:dyDescent="0.2">
      <c r="A3426" t="str">
        <v>CUS024569</v>
      </c>
    </row>
    <row r="3427" spans="1:1" x14ac:dyDescent="0.2">
      <c r="A3427" t="str">
        <v>CUS020379</v>
      </c>
    </row>
    <row r="3428" spans="1:1" x14ac:dyDescent="0.2">
      <c r="A3428" t="str">
        <v>CUS024570</v>
      </c>
    </row>
    <row r="3429" spans="1:1" x14ac:dyDescent="0.2">
      <c r="A3429" t="str">
        <v>CUS024571</v>
      </c>
    </row>
    <row r="3430" spans="1:1" x14ac:dyDescent="0.2">
      <c r="A3430" t="str">
        <v>CUS024572</v>
      </c>
    </row>
    <row r="3431" spans="1:1" x14ac:dyDescent="0.2">
      <c r="A3431" t="str">
        <v>CUS024573</v>
      </c>
    </row>
    <row r="3432" spans="1:1" x14ac:dyDescent="0.2">
      <c r="A3432" t="str">
        <v>CUS024574</v>
      </c>
    </row>
    <row r="3433" spans="1:1" x14ac:dyDescent="0.2">
      <c r="A3433" t="str">
        <v>CUS024575</v>
      </c>
    </row>
    <row r="3434" spans="1:1" x14ac:dyDescent="0.2">
      <c r="A3434" t="str">
        <v>CUS002765</v>
      </c>
    </row>
    <row r="3435" spans="1:1" x14ac:dyDescent="0.2">
      <c r="A3435" t="str">
        <v>CUS024576</v>
      </c>
    </row>
    <row r="3436" spans="1:1" x14ac:dyDescent="0.2">
      <c r="A3436" t="str">
        <v>CUS024577</v>
      </c>
    </row>
    <row r="3437" spans="1:1" x14ac:dyDescent="0.2">
      <c r="A3437" t="str">
        <v>CUS024578</v>
      </c>
    </row>
    <row r="3438" spans="1:1" x14ac:dyDescent="0.2">
      <c r="A3438" t="str">
        <v>CUS024579</v>
      </c>
    </row>
    <row r="3439" spans="1:1" x14ac:dyDescent="0.2">
      <c r="A3439" t="str">
        <v>CUS024580</v>
      </c>
    </row>
    <row r="3440" spans="1:1" x14ac:dyDescent="0.2">
      <c r="A3440" t="str">
        <v>CUS024581</v>
      </c>
    </row>
    <row r="3441" spans="1:1" x14ac:dyDescent="0.2">
      <c r="A3441" t="str">
        <v>CUS024582</v>
      </c>
    </row>
    <row r="3442" spans="1:1" x14ac:dyDescent="0.2">
      <c r="A3442" t="str">
        <v>CUS024583</v>
      </c>
    </row>
    <row r="3443" spans="1:1" x14ac:dyDescent="0.2">
      <c r="A3443" t="str">
        <v>CUS024584</v>
      </c>
    </row>
    <row r="3444" spans="1:1" x14ac:dyDescent="0.2">
      <c r="A3444" t="str">
        <v>CUS024435</v>
      </c>
    </row>
    <row r="3445" spans="1:1" x14ac:dyDescent="0.2">
      <c r="A3445" t="str">
        <v>CUS024559</v>
      </c>
    </row>
    <row r="3446" spans="1:1" x14ac:dyDescent="0.2">
      <c r="A3446" t="str">
        <v>CUS024560</v>
      </c>
    </row>
    <row r="3447" spans="1:1" x14ac:dyDescent="0.2">
      <c r="A3447" t="str">
        <v>CUS007513</v>
      </c>
    </row>
    <row r="3448" spans="1:1" x14ac:dyDescent="0.2">
      <c r="A3448" t="str">
        <v>CUS024561</v>
      </c>
    </row>
    <row r="3449" spans="1:1" x14ac:dyDescent="0.2">
      <c r="A3449" t="str">
        <v>CUS024563</v>
      </c>
    </row>
    <row r="3450" spans="1:1" x14ac:dyDescent="0.2">
      <c r="A3450" t="str">
        <v>CUS024564</v>
      </c>
    </row>
    <row r="3451" spans="1:1" x14ac:dyDescent="0.2">
      <c r="A3451" t="str">
        <v>CUS023790</v>
      </c>
    </row>
    <row r="3452" spans="1:1" x14ac:dyDescent="0.2">
      <c r="A3452" t="str">
        <v>CUS024565</v>
      </c>
    </row>
    <row r="3453" spans="1:1" x14ac:dyDescent="0.2">
      <c r="A3453" t="str">
        <v>CUS024566</v>
      </c>
    </row>
    <row r="3454" spans="1:1" x14ac:dyDescent="0.2">
      <c r="A3454" t="str">
        <v>CUS024567</v>
      </c>
    </row>
    <row r="3455" spans="1:1" x14ac:dyDescent="0.2">
      <c r="A3455" t="str">
        <v>CUS024550</v>
      </c>
    </row>
    <row r="3456" spans="1:1" x14ac:dyDescent="0.2">
      <c r="A3456" t="str">
        <v>CUS024551</v>
      </c>
    </row>
    <row r="3457" spans="1:1" x14ac:dyDescent="0.2">
      <c r="A3457" t="str">
        <v>CUS024552</v>
      </c>
    </row>
    <row r="3458" spans="1:1" x14ac:dyDescent="0.2">
      <c r="A3458" t="str">
        <v>CUS024553</v>
      </c>
    </row>
    <row r="3459" spans="1:1" x14ac:dyDescent="0.2">
      <c r="A3459" t="str">
        <v>CUS024554</v>
      </c>
    </row>
    <row r="3460" spans="1:1" x14ac:dyDescent="0.2">
      <c r="A3460" t="str">
        <v>CUS024555</v>
      </c>
    </row>
    <row r="3461" spans="1:1" x14ac:dyDescent="0.2">
      <c r="A3461" t="str">
        <v>CUS024556</v>
      </c>
    </row>
    <row r="3462" spans="1:1" x14ac:dyDescent="0.2">
      <c r="A3462" t="str">
        <v>CUS024557</v>
      </c>
    </row>
    <row r="3463" spans="1:1" x14ac:dyDescent="0.2">
      <c r="A3463" t="str">
        <v>CUS024558</v>
      </c>
    </row>
    <row r="3464" spans="1:1" x14ac:dyDescent="0.2">
      <c r="A3464" t="str">
        <v>CUS024545</v>
      </c>
    </row>
    <row r="3465" spans="1:1" x14ac:dyDescent="0.2">
      <c r="A3465" t="str">
        <v>CUS024546</v>
      </c>
    </row>
    <row r="3466" spans="1:1" x14ac:dyDescent="0.2">
      <c r="A3466" t="str">
        <v>CUS024547</v>
      </c>
    </row>
    <row r="3467" spans="1:1" x14ac:dyDescent="0.2">
      <c r="A3467" t="str">
        <v>CUS024548</v>
      </c>
    </row>
    <row r="3468" spans="1:1" x14ac:dyDescent="0.2">
      <c r="A3468" t="str">
        <v>CUS011274</v>
      </c>
    </row>
    <row r="3469" spans="1:1" x14ac:dyDescent="0.2">
      <c r="A3469" t="str">
        <v>CUS024525</v>
      </c>
    </row>
    <row r="3470" spans="1:1" x14ac:dyDescent="0.2">
      <c r="A3470" t="str">
        <v>CUS024526</v>
      </c>
    </row>
    <row r="3471" spans="1:1" x14ac:dyDescent="0.2">
      <c r="A3471" t="str">
        <v>CUS024527</v>
      </c>
    </row>
    <row r="3472" spans="1:1" x14ac:dyDescent="0.2">
      <c r="A3472" t="str">
        <v>CUS002763</v>
      </c>
    </row>
    <row r="3473" spans="1:1" x14ac:dyDescent="0.2">
      <c r="A3473" t="str">
        <v>CUS024528</v>
      </c>
    </row>
    <row r="3474" spans="1:1" x14ac:dyDescent="0.2">
      <c r="A3474" t="str">
        <v>CUS024529</v>
      </c>
    </row>
    <row r="3475" spans="1:1" x14ac:dyDescent="0.2">
      <c r="A3475" t="str">
        <v>CUS024530</v>
      </c>
    </row>
    <row r="3476" spans="1:1" x14ac:dyDescent="0.2">
      <c r="A3476" t="str">
        <v>CUS024531</v>
      </c>
    </row>
    <row r="3477" spans="1:1" x14ac:dyDescent="0.2">
      <c r="A3477" t="str">
        <v>CUS024532</v>
      </c>
    </row>
    <row r="3478" spans="1:1" x14ac:dyDescent="0.2">
      <c r="A3478" t="str">
        <v>CUS024533</v>
      </c>
    </row>
    <row r="3479" spans="1:1" x14ac:dyDescent="0.2">
      <c r="A3479" t="str">
        <v>CUS024534</v>
      </c>
    </row>
    <row r="3480" spans="1:1" x14ac:dyDescent="0.2">
      <c r="A3480" t="str">
        <v>CUS024535</v>
      </c>
    </row>
    <row r="3481" spans="1:1" x14ac:dyDescent="0.2">
      <c r="A3481" t="str">
        <v>CUS024536</v>
      </c>
    </row>
    <row r="3482" spans="1:1" x14ac:dyDescent="0.2">
      <c r="A3482" t="str">
        <v>CUS024481</v>
      </c>
    </row>
    <row r="3483" spans="1:1" x14ac:dyDescent="0.2">
      <c r="A3483" t="str">
        <v>CUS024537</v>
      </c>
    </row>
    <row r="3484" spans="1:1" x14ac:dyDescent="0.2">
      <c r="A3484" t="str">
        <v>CUS024538</v>
      </c>
    </row>
    <row r="3485" spans="1:1" x14ac:dyDescent="0.2">
      <c r="A3485" t="str">
        <v>CUS024539</v>
      </c>
    </row>
    <row r="3486" spans="1:1" x14ac:dyDescent="0.2">
      <c r="A3486" t="str">
        <v>CUS024540</v>
      </c>
    </row>
    <row r="3487" spans="1:1" x14ac:dyDescent="0.2">
      <c r="A3487" t="str">
        <v>CUS024541</v>
      </c>
    </row>
    <row r="3488" spans="1:1" x14ac:dyDescent="0.2">
      <c r="A3488" t="str">
        <v>CUS024542</v>
      </c>
    </row>
    <row r="3489" spans="1:1" x14ac:dyDescent="0.2">
      <c r="A3489" t="str">
        <v>CUS001083</v>
      </c>
    </row>
    <row r="3490" spans="1:1" x14ac:dyDescent="0.2">
      <c r="A3490" t="str">
        <v>CUS018110</v>
      </c>
    </row>
    <row r="3491" spans="1:1" x14ac:dyDescent="0.2">
      <c r="A3491" t="str">
        <v>CUS024544</v>
      </c>
    </row>
    <row r="3492" spans="1:1" x14ac:dyDescent="0.2">
      <c r="A3492" t="str">
        <v>CUS019686</v>
      </c>
    </row>
    <row r="3493" spans="1:1" x14ac:dyDescent="0.2">
      <c r="A3493" t="str">
        <v>CUS024520</v>
      </c>
    </row>
    <row r="3494" spans="1:1" x14ac:dyDescent="0.2">
      <c r="A3494" t="str">
        <v>CUS023788</v>
      </c>
    </row>
    <row r="3495" spans="1:1" x14ac:dyDescent="0.2">
      <c r="A3495" t="str">
        <v>CUS024521</v>
      </c>
    </row>
    <row r="3496" spans="1:1" x14ac:dyDescent="0.2">
      <c r="A3496" t="str">
        <v>CUS024522</v>
      </c>
    </row>
    <row r="3497" spans="1:1" x14ac:dyDescent="0.2">
      <c r="A3497" t="str">
        <v>CUS024523</v>
      </c>
    </row>
    <row r="3498" spans="1:1" x14ac:dyDescent="0.2">
      <c r="A3498" t="str">
        <v>CUS024524</v>
      </c>
    </row>
    <row r="3499" spans="1:1" x14ac:dyDescent="0.2">
      <c r="A3499" t="str">
        <v>CUS024512</v>
      </c>
    </row>
    <row r="3500" spans="1:1" x14ac:dyDescent="0.2">
      <c r="A3500" t="str">
        <v>CUS024513</v>
      </c>
    </row>
    <row r="3501" spans="1:1" x14ac:dyDescent="0.2">
      <c r="A3501" t="str">
        <v>CUS024514</v>
      </c>
    </row>
    <row r="3502" spans="1:1" x14ac:dyDescent="0.2">
      <c r="A3502" t="str">
        <v>CUS024515</v>
      </c>
    </row>
    <row r="3503" spans="1:1" x14ac:dyDescent="0.2">
      <c r="A3503" t="str">
        <v>CUS024516</v>
      </c>
    </row>
    <row r="3504" spans="1:1" x14ac:dyDescent="0.2">
      <c r="A3504" t="str">
        <v>CUS024517</v>
      </c>
    </row>
    <row r="3505" spans="1:1" x14ac:dyDescent="0.2">
      <c r="A3505" t="str">
        <v>CUS024518</v>
      </c>
    </row>
    <row r="3506" spans="1:1" x14ac:dyDescent="0.2">
      <c r="A3506" t="str">
        <v>CUS017331</v>
      </c>
    </row>
    <row r="3507" spans="1:1" x14ac:dyDescent="0.2">
      <c r="A3507" t="str">
        <v>CUS008927</v>
      </c>
    </row>
    <row r="3508" spans="1:1" x14ac:dyDescent="0.2">
      <c r="A3508" t="str">
        <v>CUS017438</v>
      </c>
    </row>
    <row r="3509" spans="1:1" x14ac:dyDescent="0.2">
      <c r="A3509" t="str">
        <v>CUS024508</v>
      </c>
    </row>
    <row r="3510" spans="1:1" x14ac:dyDescent="0.2">
      <c r="A3510" t="str">
        <v>CUS024509</v>
      </c>
    </row>
    <row r="3511" spans="1:1" x14ac:dyDescent="0.2">
      <c r="A3511" t="str">
        <v>CUS024510</v>
      </c>
    </row>
    <row r="3512" spans="1:1" x14ac:dyDescent="0.2">
      <c r="A3512" t="str">
        <v>CUS024511</v>
      </c>
    </row>
    <row r="3513" spans="1:1" x14ac:dyDescent="0.2">
      <c r="A3513" t="str">
        <v>CUS024407</v>
      </c>
    </row>
    <row r="3514" spans="1:1" x14ac:dyDescent="0.2">
      <c r="A3514" t="str">
        <v>CUS024457</v>
      </c>
    </row>
    <row r="3515" spans="1:1" x14ac:dyDescent="0.2">
      <c r="A3515" t="str">
        <v>CUS017215</v>
      </c>
    </row>
    <row r="3516" spans="1:1" x14ac:dyDescent="0.2">
      <c r="A3516" t="str">
        <v>CUS024500</v>
      </c>
    </row>
    <row r="3517" spans="1:1" x14ac:dyDescent="0.2">
      <c r="A3517" t="str">
        <v>CUS024501</v>
      </c>
    </row>
    <row r="3518" spans="1:1" x14ac:dyDescent="0.2">
      <c r="A3518" t="str">
        <v>CUS024502</v>
      </c>
    </row>
    <row r="3519" spans="1:1" x14ac:dyDescent="0.2">
      <c r="A3519" t="str">
        <v>CUS024503</v>
      </c>
    </row>
    <row r="3520" spans="1:1" x14ac:dyDescent="0.2">
      <c r="A3520" t="str">
        <v>CUS024504</v>
      </c>
    </row>
    <row r="3521" spans="1:1" x14ac:dyDescent="0.2">
      <c r="A3521" t="str">
        <v>CUS024505</v>
      </c>
    </row>
    <row r="3522" spans="1:1" x14ac:dyDescent="0.2">
      <c r="A3522" t="str">
        <v>CUS024506</v>
      </c>
    </row>
    <row r="3523" spans="1:1" x14ac:dyDescent="0.2">
      <c r="A3523" t="str">
        <v>CUS024507</v>
      </c>
    </row>
    <row r="3524" spans="1:1" x14ac:dyDescent="0.2">
      <c r="A3524" t="str">
        <v>CUS000109</v>
      </c>
    </row>
    <row r="3525" spans="1:1" x14ac:dyDescent="0.2">
      <c r="A3525" t="str">
        <v>CUS024493</v>
      </c>
    </row>
    <row r="3526" spans="1:1" x14ac:dyDescent="0.2">
      <c r="A3526" t="str">
        <v>CUS011943</v>
      </c>
    </row>
    <row r="3527" spans="1:1" x14ac:dyDescent="0.2">
      <c r="A3527" t="str">
        <v>CUS018838</v>
      </c>
    </row>
    <row r="3528" spans="1:1" x14ac:dyDescent="0.2">
      <c r="A3528" t="str">
        <v>CUS023381</v>
      </c>
    </row>
    <row r="3529" spans="1:1" x14ac:dyDescent="0.2">
      <c r="A3529" t="str">
        <v>CUS021295</v>
      </c>
    </row>
    <row r="3530" spans="1:1" x14ac:dyDescent="0.2">
      <c r="A3530" t="str">
        <v>CUS014583</v>
      </c>
    </row>
    <row r="3531" spans="1:1" x14ac:dyDescent="0.2">
      <c r="A3531" t="str">
        <v>CUS024494</v>
      </c>
    </row>
    <row r="3532" spans="1:1" x14ac:dyDescent="0.2">
      <c r="A3532" t="str">
        <v>CUS024495</v>
      </c>
    </row>
    <row r="3533" spans="1:1" x14ac:dyDescent="0.2">
      <c r="A3533" t="str">
        <v>CUS024496</v>
      </c>
    </row>
    <row r="3534" spans="1:1" x14ac:dyDescent="0.2">
      <c r="A3534" t="str">
        <v>CUS024497</v>
      </c>
    </row>
    <row r="3535" spans="1:1" x14ac:dyDescent="0.2">
      <c r="A3535" t="str">
        <v>CUS024498</v>
      </c>
    </row>
    <row r="3536" spans="1:1" x14ac:dyDescent="0.2">
      <c r="A3536" t="str">
        <v>CUS024499</v>
      </c>
    </row>
    <row r="3537" spans="1:1" x14ac:dyDescent="0.2">
      <c r="A3537" t="str">
        <v>CUS023383</v>
      </c>
    </row>
    <row r="3538" spans="1:1" x14ac:dyDescent="0.2">
      <c r="A3538" t="str">
        <v>CUS024476</v>
      </c>
    </row>
    <row r="3539" spans="1:1" x14ac:dyDescent="0.2">
      <c r="A3539" t="str">
        <v>CUS024477</v>
      </c>
    </row>
    <row r="3540" spans="1:1" x14ac:dyDescent="0.2">
      <c r="A3540" t="str">
        <v>CUS024478</v>
      </c>
    </row>
    <row r="3541" spans="1:1" x14ac:dyDescent="0.2">
      <c r="A3541" t="str">
        <v>CUS024479</v>
      </c>
    </row>
    <row r="3542" spans="1:1" x14ac:dyDescent="0.2">
      <c r="A3542" t="str">
        <v>CUS024480</v>
      </c>
    </row>
    <row r="3543" spans="1:1" x14ac:dyDescent="0.2">
      <c r="A3543" t="str">
        <v>CUS024482</v>
      </c>
    </row>
    <row r="3544" spans="1:1" x14ac:dyDescent="0.2">
      <c r="A3544" t="str">
        <v>CUS024483</v>
      </c>
    </row>
    <row r="3545" spans="1:1" x14ac:dyDescent="0.2">
      <c r="A3545" t="str">
        <v>CUS024484</v>
      </c>
    </row>
    <row r="3546" spans="1:1" x14ac:dyDescent="0.2">
      <c r="A3546" t="str">
        <v>CUS024485</v>
      </c>
    </row>
    <row r="3547" spans="1:1" x14ac:dyDescent="0.2">
      <c r="A3547" t="str">
        <v>CUS024486</v>
      </c>
    </row>
    <row r="3548" spans="1:1" x14ac:dyDescent="0.2">
      <c r="A3548" t="str">
        <v>CUS024487</v>
      </c>
    </row>
    <row r="3549" spans="1:1" x14ac:dyDescent="0.2">
      <c r="A3549" t="str">
        <v>CUS008330</v>
      </c>
    </row>
    <row r="3550" spans="1:1" x14ac:dyDescent="0.2">
      <c r="A3550" t="str">
        <v>CUS024488</v>
      </c>
    </row>
    <row r="3551" spans="1:1" x14ac:dyDescent="0.2">
      <c r="A3551" t="str">
        <v>CUS024489</v>
      </c>
    </row>
    <row r="3552" spans="1:1" x14ac:dyDescent="0.2">
      <c r="A3552" t="str">
        <v>CUS024490</v>
      </c>
    </row>
    <row r="3553" spans="1:1" x14ac:dyDescent="0.2">
      <c r="A3553" t="str">
        <v>CUS024491</v>
      </c>
    </row>
    <row r="3554" spans="1:1" x14ac:dyDescent="0.2">
      <c r="A3554" t="str">
        <v>CUS024458</v>
      </c>
    </row>
    <row r="3555" spans="1:1" x14ac:dyDescent="0.2">
      <c r="A3555" t="str">
        <v>CUS024459</v>
      </c>
    </row>
    <row r="3556" spans="1:1" x14ac:dyDescent="0.2">
      <c r="A3556" t="str">
        <v>CUS024460</v>
      </c>
    </row>
    <row r="3557" spans="1:1" x14ac:dyDescent="0.2">
      <c r="A3557" t="str">
        <v>CUS024463</v>
      </c>
    </row>
    <row r="3558" spans="1:1" x14ac:dyDescent="0.2">
      <c r="A3558" t="str">
        <v>CUS024464</v>
      </c>
    </row>
    <row r="3559" spans="1:1" x14ac:dyDescent="0.2">
      <c r="A3559" t="str">
        <v>CUS024465</v>
      </c>
    </row>
    <row r="3560" spans="1:1" x14ac:dyDescent="0.2">
      <c r="A3560" t="str">
        <v>CUS024466</v>
      </c>
    </row>
    <row r="3561" spans="1:1" x14ac:dyDescent="0.2">
      <c r="A3561" t="str">
        <v>CUS024467</v>
      </c>
    </row>
    <row r="3562" spans="1:1" x14ac:dyDescent="0.2">
      <c r="A3562" t="str">
        <v>CUS024468</v>
      </c>
    </row>
    <row r="3563" spans="1:1" x14ac:dyDescent="0.2">
      <c r="A3563" t="str">
        <v>CUS024469</v>
      </c>
    </row>
    <row r="3564" spans="1:1" x14ac:dyDescent="0.2">
      <c r="A3564" t="str">
        <v>CUS024248</v>
      </c>
    </row>
    <row r="3565" spans="1:1" x14ac:dyDescent="0.2">
      <c r="A3565" t="str">
        <v>CUS024470</v>
      </c>
    </row>
    <row r="3566" spans="1:1" x14ac:dyDescent="0.2">
      <c r="A3566" t="str">
        <v>CUS024471</v>
      </c>
    </row>
    <row r="3567" spans="1:1" x14ac:dyDescent="0.2">
      <c r="A3567" t="str">
        <v>CUS024472</v>
      </c>
    </row>
    <row r="3568" spans="1:1" x14ac:dyDescent="0.2">
      <c r="A3568" t="str">
        <v>CUS024473</v>
      </c>
    </row>
    <row r="3569" spans="1:1" x14ac:dyDescent="0.2">
      <c r="A3569" t="str">
        <v>CUS024474</v>
      </c>
    </row>
    <row r="3570" spans="1:1" x14ac:dyDescent="0.2">
      <c r="A3570" t="str">
        <v>CUS018201</v>
      </c>
    </row>
    <row r="3571" spans="1:1" x14ac:dyDescent="0.2">
      <c r="A3571" t="str">
        <v>CUS015018</v>
      </c>
    </row>
    <row r="3572" spans="1:1" x14ac:dyDescent="0.2">
      <c r="A3572" t="str">
        <v>CUS024443</v>
      </c>
    </row>
    <row r="3573" spans="1:1" x14ac:dyDescent="0.2">
      <c r="A3573" t="str">
        <v>CUS024444</v>
      </c>
    </row>
    <row r="3574" spans="1:1" x14ac:dyDescent="0.2">
      <c r="A3574" t="str">
        <v>CUS020550</v>
      </c>
    </row>
    <row r="3575" spans="1:1" x14ac:dyDescent="0.2">
      <c r="A3575" t="str">
        <v>CUS024446</v>
      </c>
    </row>
    <row r="3576" spans="1:1" x14ac:dyDescent="0.2">
      <c r="A3576" t="str">
        <v>CUS024449</v>
      </c>
    </row>
    <row r="3577" spans="1:1" x14ac:dyDescent="0.2">
      <c r="A3577" t="str">
        <v>CUS024450</v>
      </c>
    </row>
    <row r="3578" spans="1:1" x14ac:dyDescent="0.2">
      <c r="A3578" t="str">
        <v>CUS024451</v>
      </c>
    </row>
    <row r="3579" spans="1:1" x14ac:dyDescent="0.2">
      <c r="A3579" t="str">
        <v>CUS024452</v>
      </c>
    </row>
    <row r="3580" spans="1:1" x14ac:dyDescent="0.2">
      <c r="A3580" t="str">
        <v>CUS024454</v>
      </c>
    </row>
    <row r="3581" spans="1:1" x14ac:dyDescent="0.2">
      <c r="A3581" t="str">
        <v>CUS024455</v>
      </c>
    </row>
    <row r="3582" spans="1:1" x14ac:dyDescent="0.2">
      <c r="A3582" t="str">
        <v>CUS024456</v>
      </c>
    </row>
    <row r="3583" spans="1:1" x14ac:dyDescent="0.2">
      <c r="A3583" t="str">
        <v>CUS010187</v>
      </c>
    </row>
    <row r="3584" spans="1:1" x14ac:dyDescent="0.2">
      <c r="A3584" t="str">
        <v>CUS024411</v>
      </c>
    </row>
    <row r="3585" spans="1:1" x14ac:dyDescent="0.2">
      <c r="A3585" t="str">
        <v>CUS024412</v>
      </c>
    </row>
    <row r="3586" spans="1:1" x14ac:dyDescent="0.2">
      <c r="A3586" t="str">
        <v>CUS023331</v>
      </c>
    </row>
    <row r="3587" spans="1:1" x14ac:dyDescent="0.2">
      <c r="A3587" t="str">
        <v>CUS024413</v>
      </c>
    </row>
    <row r="3588" spans="1:1" x14ac:dyDescent="0.2">
      <c r="A3588" t="str">
        <v>CUS024414</v>
      </c>
    </row>
    <row r="3589" spans="1:1" x14ac:dyDescent="0.2">
      <c r="A3589" t="str">
        <v>CUS024415</v>
      </c>
    </row>
    <row r="3590" spans="1:1" x14ac:dyDescent="0.2">
      <c r="A3590" t="str">
        <v>CUS024416</v>
      </c>
    </row>
    <row r="3591" spans="1:1" x14ac:dyDescent="0.2">
      <c r="A3591" t="str">
        <v>CUS024417</v>
      </c>
    </row>
    <row r="3592" spans="1:1" x14ac:dyDescent="0.2">
      <c r="A3592" t="str">
        <v>CUS024418</v>
      </c>
    </row>
    <row r="3593" spans="1:1" x14ac:dyDescent="0.2">
      <c r="A3593" t="str">
        <v>CUS024419</v>
      </c>
    </row>
    <row r="3594" spans="1:1" x14ac:dyDescent="0.2">
      <c r="A3594" t="str">
        <v>CUS024420</v>
      </c>
    </row>
    <row r="3595" spans="1:1" x14ac:dyDescent="0.2">
      <c r="A3595" t="str">
        <v>CUS024157</v>
      </c>
    </row>
    <row r="3596" spans="1:1" x14ac:dyDescent="0.2">
      <c r="A3596" t="str">
        <v>CUS024421</v>
      </c>
    </row>
    <row r="3597" spans="1:1" x14ac:dyDescent="0.2">
      <c r="A3597" t="str">
        <v>CUS024422</v>
      </c>
    </row>
    <row r="3598" spans="1:1" x14ac:dyDescent="0.2">
      <c r="A3598" t="str">
        <v>CUS024423</v>
      </c>
    </row>
    <row r="3599" spans="1:1" x14ac:dyDescent="0.2">
      <c r="A3599" t="str">
        <v>CUS024424</v>
      </c>
    </row>
    <row r="3600" spans="1:1" x14ac:dyDescent="0.2">
      <c r="A3600" t="str">
        <v>CUS024425</v>
      </c>
    </row>
    <row r="3601" spans="1:1" x14ac:dyDescent="0.2">
      <c r="A3601" t="str">
        <v>CUS024426</v>
      </c>
    </row>
    <row r="3602" spans="1:1" x14ac:dyDescent="0.2">
      <c r="A3602" t="str">
        <v>CUS023478</v>
      </c>
    </row>
    <row r="3603" spans="1:1" x14ac:dyDescent="0.2">
      <c r="A3603" t="str">
        <v>CUS024427</v>
      </c>
    </row>
    <row r="3604" spans="1:1" x14ac:dyDescent="0.2">
      <c r="A3604" t="str">
        <v>CUS013659</v>
      </c>
    </row>
    <row r="3605" spans="1:1" x14ac:dyDescent="0.2">
      <c r="A3605" t="str">
        <v>CUS024428</v>
      </c>
    </row>
    <row r="3606" spans="1:1" x14ac:dyDescent="0.2">
      <c r="A3606" t="str">
        <v>CUS024429</v>
      </c>
    </row>
    <row r="3607" spans="1:1" x14ac:dyDescent="0.2">
      <c r="A3607" t="str">
        <v>CUS024430</v>
      </c>
    </row>
    <row r="3608" spans="1:1" x14ac:dyDescent="0.2">
      <c r="A3608" t="str">
        <v>CUS024431</v>
      </c>
    </row>
    <row r="3609" spans="1:1" x14ac:dyDescent="0.2">
      <c r="A3609" t="str">
        <v>CUS024432</v>
      </c>
    </row>
    <row r="3610" spans="1:1" x14ac:dyDescent="0.2">
      <c r="A3610" t="str">
        <v>CUS024433</v>
      </c>
    </row>
    <row r="3611" spans="1:1" x14ac:dyDescent="0.2">
      <c r="A3611" t="str">
        <v>CUS024434</v>
      </c>
    </row>
    <row r="3612" spans="1:1" x14ac:dyDescent="0.2">
      <c r="A3612" t="str">
        <v>CUS024436</v>
      </c>
    </row>
    <row r="3613" spans="1:1" x14ac:dyDescent="0.2">
      <c r="A3613" t="str">
        <v>CUS005372</v>
      </c>
    </row>
    <row r="3614" spans="1:1" x14ac:dyDescent="0.2">
      <c r="A3614" t="str">
        <v>CUS024438</v>
      </c>
    </row>
    <row r="3615" spans="1:1" x14ac:dyDescent="0.2">
      <c r="A3615" t="str">
        <v>CUS024439</v>
      </c>
    </row>
    <row r="3616" spans="1:1" x14ac:dyDescent="0.2">
      <c r="A3616" t="str">
        <v>CUS024440</v>
      </c>
    </row>
    <row r="3617" spans="1:1" x14ac:dyDescent="0.2">
      <c r="A3617" t="str">
        <v>CUS024441</v>
      </c>
    </row>
    <row r="3618" spans="1:1" x14ac:dyDescent="0.2">
      <c r="A3618" t="str">
        <v>CUS024442</v>
      </c>
    </row>
    <row r="3619" spans="1:1" x14ac:dyDescent="0.2">
      <c r="A3619" t="str">
        <v>CUS024405</v>
      </c>
    </row>
    <row r="3620" spans="1:1" x14ac:dyDescent="0.2">
      <c r="A3620" t="str">
        <v>CUS020900</v>
      </c>
    </row>
    <row r="3621" spans="1:1" x14ac:dyDescent="0.2">
      <c r="A3621" t="str">
        <v>CUS024408</v>
      </c>
    </row>
    <row r="3622" spans="1:1" x14ac:dyDescent="0.2">
      <c r="A3622" t="str">
        <v>CUS024409</v>
      </c>
    </row>
    <row r="3623" spans="1:1" x14ac:dyDescent="0.2">
      <c r="A3623" t="str">
        <v>CUS024410</v>
      </c>
    </row>
    <row r="3624" spans="1:1" x14ac:dyDescent="0.2">
      <c r="A3624" t="str">
        <v>CUS023966</v>
      </c>
    </row>
    <row r="3625" spans="1:1" x14ac:dyDescent="0.2">
      <c r="A3625" t="str">
        <v>CUS024398</v>
      </c>
    </row>
    <row r="3626" spans="1:1" x14ac:dyDescent="0.2">
      <c r="A3626" t="str">
        <v>CUS024399</v>
      </c>
    </row>
    <row r="3627" spans="1:1" x14ac:dyDescent="0.2">
      <c r="A3627" t="str">
        <v>CUS000944</v>
      </c>
    </row>
    <row r="3628" spans="1:1" x14ac:dyDescent="0.2">
      <c r="A3628" t="str">
        <v>CUS008150</v>
      </c>
    </row>
    <row r="3629" spans="1:1" x14ac:dyDescent="0.2">
      <c r="A3629" t="str">
        <v>CUS024400</v>
      </c>
    </row>
    <row r="3630" spans="1:1" x14ac:dyDescent="0.2">
      <c r="A3630" t="str">
        <v>CUS024401</v>
      </c>
    </row>
    <row r="3631" spans="1:1" x14ac:dyDescent="0.2">
      <c r="A3631" t="str">
        <v>CUS024402</v>
      </c>
    </row>
    <row r="3632" spans="1:1" x14ac:dyDescent="0.2">
      <c r="A3632" t="str">
        <v>CUS022298</v>
      </c>
    </row>
    <row r="3633" spans="1:1" x14ac:dyDescent="0.2">
      <c r="A3633" t="str">
        <v>CUS024403</v>
      </c>
    </row>
    <row r="3634" spans="1:1" x14ac:dyDescent="0.2">
      <c r="A3634" t="str">
        <v>CUS020866</v>
      </c>
    </row>
    <row r="3635" spans="1:1" x14ac:dyDescent="0.2">
      <c r="A3635" t="str">
        <v>CUS024389</v>
      </c>
    </row>
    <row r="3636" spans="1:1" x14ac:dyDescent="0.2">
      <c r="A3636" t="str">
        <v>CUS024390</v>
      </c>
    </row>
    <row r="3637" spans="1:1" x14ac:dyDescent="0.2">
      <c r="A3637" t="str">
        <v>CUS024391</v>
      </c>
    </row>
    <row r="3638" spans="1:1" x14ac:dyDescent="0.2">
      <c r="A3638" t="str">
        <v>CUS024354</v>
      </c>
    </row>
    <row r="3639" spans="1:1" x14ac:dyDescent="0.2">
      <c r="A3639" t="str">
        <v>CUS024392</v>
      </c>
    </row>
    <row r="3640" spans="1:1" x14ac:dyDescent="0.2">
      <c r="A3640" t="str">
        <v>CUS024393</v>
      </c>
    </row>
    <row r="3641" spans="1:1" x14ac:dyDescent="0.2">
      <c r="A3641" t="str">
        <v>CUS024394</v>
      </c>
    </row>
    <row r="3642" spans="1:1" x14ac:dyDescent="0.2">
      <c r="A3642" t="str">
        <v>CUS024395</v>
      </c>
    </row>
    <row r="3643" spans="1:1" x14ac:dyDescent="0.2">
      <c r="A3643" t="str">
        <v>CUS011905</v>
      </c>
    </row>
    <row r="3644" spans="1:1" x14ac:dyDescent="0.2">
      <c r="A3644" t="str">
        <v>CUS024396</v>
      </c>
    </row>
    <row r="3645" spans="1:1" x14ac:dyDescent="0.2">
      <c r="A3645" t="str">
        <v>CUS024397</v>
      </c>
    </row>
    <row r="3646" spans="1:1" x14ac:dyDescent="0.2">
      <c r="A3646" t="str">
        <v>CUS024381</v>
      </c>
    </row>
    <row r="3647" spans="1:1" x14ac:dyDescent="0.2">
      <c r="A3647" t="str">
        <v>CUS024274</v>
      </c>
    </row>
    <row r="3648" spans="1:1" x14ac:dyDescent="0.2">
      <c r="A3648" t="str">
        <v>CUS024382</v>
      </c>
    </row>
    <row r="3649" spans="1:1" x14ac:dyDescent="0.2">
      <c r="A3649" t="str">
        <v>CUS005484</v>
      </c>
    </row>
    <row r="3650" spans="1:1" x14ac:dyDescent="0.2">
      <c r="A3650" t="str">
        <v>CUS024383</v>
      </c>
    </row>
    <row r="3651" spans="1:1" x14ac:dyDescent="0.2">
      <c r="A3651" t="str">
        <v>CUS024384</v>
      </c>
    </row>
    <row r="3652" spans="1:1" x14ac:dyDescent="0.2">
      <c r="A3652" t="str">
        <v>CUS013371</v>
      </c>
    </row>
    <row r="3653" spans="1:1" x14ac:dyDescent="0.2">
      <c r="A3653" t="str">
        <v>CUS024386</v>
      </c>
    </row>
    <row r="3654" spans="1:1" x14ac:dyDescent="0.2">
      <c r="A3654" t="str">
        <v>CUS024387</v>
      </c>
    </row>
    <row r="3655" spans="1:1" x14ac:dyDescent="0.2">
      <c r="A3655" t="str">
        <v>CUS024388</v>
      </c>
    </row>
    <row r="3656" spans="1:1" x14ac:dyDescent="0.2">
      <c r="A3656" t="str">
        <v>CUS017448</v>
      </c>
    </row>
    <row r="3657" spans="1:1" x14ac:dyDescent="0.2">
      <c r="A3657" t="str">
        <v>CUS024355</v>
      </c>
    </row>
    <row r="3658" spans="1:1" x14ac:dyDescent="0.2">
      <c r="A3658" t="str">
        <v>CUS024356</v>
      </c>
    </row>
    <row r="3659" spans="1:1" x14ac:dyDescent="0.2">
      <c r="A3659" t="str">
        <v>CUS024357</v>
      </c>
    </row>
    <row r="3660" spans="1:1" x14ac:dyDescent="0.2">
      <c r="A3660" t="str">
        <v>CUS024358</v>
      </c>
    </row>
    <row r="3661" spans="1:1" x14ac:dyDescent="0.2">
      <c r="A3661" t="str">
        <v>CUS024359</v>
      </c>
    </row>
    <row r="3662" spans="1:1" x14ac:dyDescent="0.2">
      <c r="A3662" t="str">
        <v>CUS024360</v>
      </c>
    </row>
    <row r="3663" spans="1:1" x14ac:dyDescent="0.2">
      <c r="A3663" t="str">
        <v>CUS024080</v>
      </c>
    </row>
    <row r="3664" spans="1:1" x14ac:dyDescent="0.2">
      <c r="A3664" t="str">
        <v>CUS024361</v>
      </c>
    </row>
    <row r="3665" spans="1:1" x14ac:dyDescent="0.2">
      <c r="A3665" t="str">
        <v>CUS024362</v>
      </c>
    </row>
    <row r="3666" spans="1:1" x14ac:dyDescent="0.2">
      <c r="A3666" t="str">
        <v>CUS024363</v>
      </c>
    </row>
    <row r="3667" spans="1:1" x14ac:dyDescent="0.2">
      <c r="A3667" t="str">
        <v>CUS023821</v>
      </c>
    </row>
    <row r="3668" spans="1:1" x14ac:dyDescent="0.2">
      <c r="A3668" t="str">
        <v>CUS024364</v>
      </c>
    </row>
    <row r="3669" spans="1:1" x14ac:dyDescent="0.2">
      <c r="A3669" t="str">
        <v>CUS016362</v>
      </c>
    </row>
    <row r="3670" spans="1:1" x14ac:dyDescent="0.2">
      <c r="A3670" t="str">
        <v>CUS024365</v>
      </c>
    </row>
    <row r="3671" spans="1:1" x14ac:dyDescent="0.2">
      <c r="A3671" t="str">
        <v>CUS024366</v>
      </c>
    </row>
    <row r="3672" spans="1:1" x14ac:dyDescent="0.2">
      <c r="A3672" t="str">
        <v>CUS024367</v>
      </c>
    </row>
    <row r="3673" spans="1:1" x14ac:dyDescent="0.2">
      <c r="A3673" t="str">
        <v>CUS024368</v>
      </c>
    </row>
    <row r="3674" spans="1:1" x14ac:dyDescent="0.2">
      <c r="A3674" t="str">
        <v>CUS024369</v>
      </c>
    </row>
    <row r="3675" spans="1:1" x14ac:dyDescent="0.2">
      <c r="A3675" t="str">
        <v>CUS024370</v>
      </c>
    </row>
    <row r="3676" spans="1:1" x14ac:dyDescent="0.2">
      <c r="A3676" t="str">
        <v>CUS012770</v>
      </c>
    </row>
    <row r="3677" spans="1:1" x14ac:dyDescent="0.2">
      <c r="A3677" t="str">
        <v>CUS024372</v>
      </c>
    </row>
    <row r="3678" spans="1:1" x14ac:dyDescent="0.2">
      <c r="A3678" t="str">
        <v>CUS000007</v>
      </c>
    </row>
    <row r="3679" spans="1:1" x14ac:dyDescent="0.2">
      <c r="A3679" t="str">
        <v>CUS024373</v>
      </c>
    </row>
    <row r="3680" spans="1:1" x14ac:dyDescent="0.2">
      <c r="A3680" t="str">
        <v>CUS001715</v>
      </c>
    </row>
    <row r="3681" spans="1:1" x14ac:dyDescent="0.2">
      <c r="A3681" t="str">
        <v>CUS024376</v>
      </c>
    </row>
    <row r="3682" spans="1:1" x14ac:dyDescent="0.2">
      <c r="A3682" t="str">
        <v>CUS012729</v>
      </c>
    </row>
    <row r="3683" spans="1:1" x14ac:dyDescent="0.2">
      <c r="A3683" t="str">
        <v>CUS024377</v>
      </c>
    </row>
    <row r="3684" spans="1:1" x14ac:dyDescent="0.2">
      <c r="A3684" t="str">
        <v>CUS024378</v>
      </c>
    </row>
    <row r="3685" spans="1:1" x14ac:dyDescent="0.2">
      <c r="A3685" t="str">
        <v>CUS024380</v>
      </c>
    </row>
    <row r="3686" spans="1:1" x14ac:dyDescent="0.2">
      <c r="A3686" t="str">
        <v>CUS011045</v>
      </c>
    </row>
    <row r="3687" spans="1:1" x14ac:dyDescent="0.2">
      <c r="A3687" t="str">
        <v>CUS024343</v>
      </c>
    </row>
    <row r="3688" spans="1:1" x14ac:dyDescent="0.2">
      <c r="A3688" t="str">
        <v>CUS024348</v>
      </c>
    </row>
    <row r="3689" spans="1:1" x14ac:dyDescent="0.2">
      <c r="A3689" t="str">
        <v>CUS024349</v>
      </c>
    </row>
    <row r="3690" spans="1:1" x14ac:dyDescent="0.2">
      <c r="A3690" t="str">
        <v>CUS024350</v>
      </c>
    </row>
    <row r="3691" spans="1:1" x14ac:dyDescent="0.2">
      <c r="A3691" t="str">
        <v>CUS024351</v>
      </c>
    </row>
    <row r="3692" spans="1:1" x14ac:dyDescent="0.2">
      <c r="A3692" t="str">
        <v>CUS024352</v>
      </c>
    </row>
    <row r="3693" spans="1:1" x14ac:dyDescent="0.2">
      <c r="A3693" t="str">
        <v>CUS024353</v>
      </c>
    </row>
    <row r="3694" spans="1:1" x14ac:dyDescent="0.2">
      <c r="A3694" t="str">
        <v>CUS007961</v>
      </c>
    </row>
    <row r="3695" spans="1:1" x14ac:dyDescent="0.2">
      <c r="A3695" t="str">
        <v>CUS021442</v>
      </c>
    </row>
    <row r="3696" spans="1:1" x14ac:dyDescent="0.2">
      <c r="A3696" t="str">
        <v>CUS024323</v>
      </c>
    </row>
    <row r="3697" spans="1:1" x14ac:dyDescent="0.2">
      <c r="A3697" t="str">
        <v>CUS024324</v>
      </c>
    </row>
    <row r="3698" spans="1:1" x14ac:dyDescent="0.2">
      <c r="A3698" t="str">
        <v>CUS016268</v>
      </c>
    </row>
    <row r="3699" spans="1:1" x14ac:dyDescent="0.2">
      <c r="A3699" t="str">
        <v>CUS009548</v>
      </c>
    </row>
    <row r="3700" spans="1:1" x14ac:dyDescent="0.2">
      <c r="A3700" t="str">
        <v>CUS024326</v>
      </c>
    </row>
    <row r="3701" spans="1:1" x14ac:dyDescent="0.2">
      <c r="A3701" t="str">
        <v>CUS024327</v>
      </c>
    </row>
    <row r="3702" spans="1:1" x14ac:dyDescent="0.2">
      <c r="A3702" t="str">
        <v>CUS024328</v>
      </c>
    </row>
    <row r="3703" spans="1:1" x14ac:dyDescent="0.2">
      <c r="A3703" t="str">
        <v>CUS024329</v>
      </c>
    </row>
    <row r="3704" spans="1:1" x14ac:dyDescent="0.2">
      <c r="A3704" t="str">
        <v>CUS024330</v>
      </c>
    </row>
    <row r="3705" spans="1:1" x14ac:dyDescent="0.2">
      <c r="A3705" t="str">
        <v>CUS024331</v>
      </c>
    </row>
    <row r="3706" spans="1:1" x14ac:dyDescent="0.2">
      <c r="A3706" t="str">
        <v>CUS024332</v>
      </c>
    </row>
    <row r="3707" spans="1:1" x14ac:dyDescent="0.2">
      <c r="A3707" t="str">
        <v>CUS024333</v>
      </c>
    </row>
    <row r="3708" spans="1:1" x14ac:dyDescent="0.2">
      <c r="A3708" t="str">
        <v>CUS024334</v>
      </c>
    </row>
    <row r="3709" spans="1:1" x14ac:dyDescent="0.2">
      <c r="A3709" t="str">
        <v>CUS024312</v>
      </c>
    </row>
    <row r="3710" spans="1:1" x14ac:dyDescent="0.2">
      <c r="A3710" t="str">
        <v>CUS024313</v>
      </c>
    </row>
    <row r="3711" spans="1:1" x14ac:dyDescent="0.2">
      <c r="A3711" t="str">
        <v>CUS024314</v>
      </c>
    </row>
    <row r="3712" spans="1:1" x14ac:dyDescent="0.2">
      <c r="A3712" t="str">
        <v>CUS024316</v>
      </c>
    </row>
    <row r="3713" spans="1:1" x14ac:dyDescent="0.2">
      <c r="A3713" t="str">
        <v>CUS024317</v>
      </c>
    </row>
    <row r="3714" spans="1:1" x14ac:dyDescent="0.2">
      <c r="A3714" t="str">
        <v>CUS024318</v>
      </c>
    </row>
    <row r="3715" spans="1:1" x14ac:dyDescent="0.2">
      <c r="A3715" t="str">
        <v>CUS024319</v>
      </c>
    </row>
    <row r="3716" spans="1:1" x14ac:dyDescent="0.2">
      <c r="A3716" t="str">
        <v>CUS023595</v>
      </c>
    </row>
    <row r="3717" spans="1:1" x14ac:dyDescent="0.2">
      <c r="A3717" t="str">
        <v>CUS024321</v>
      </c>
    </row>
    <row r="3718" spans="1:1" x14ac:dyDescent="0.2">
      <c r="A3718" t="str">
        <v>CUS024322</v>
      </c>
    </row>
    <row r="3719" spans="1:1" x14ac:dyDescent="0.2">
      <c r="A3719" t="str">
        <v>CUS023904</v>
      </c>
    </row>
    <row r="3720" spans="1:1" x14ac:dyDescent="0.2">
      <c r="A3720" t="str">
        <v>CUS010192</v>
      </c>
    </row>
    <row r="3721" spans="1:1" x14ac:dyDescent="0.2">
      <c r="A3721" t="str">
        <v>CUS024306</v>
      </c>
    </row>
    <row r="3722" spans="1:1" x14ac:dyDescent="0.2">
      <c r="A3722" t="str">
        <v>CUS024307</v>
      </c>
    </row>
    <row r="3723" spans="1:1" x14ac:dyDescent="0.2">
      <c r="A3723" t="str">
        <v>CUS024308</v>
      </c>
    </row>
    <row r="3724" spans="1:1" x14ac:dyDescent="0.2">
      <c r="A3724" t="str">
        <v>CUS024309</v>
      </c>
    </row>
    <row r="3725" spans="1:1" x14ac:dyDescent="0.2">
      <c r="A3725" t="str">
        <v>CUS024310</v>
      </c>
    </row>
    <row r="3726" spans="1:1" x14ac:dyDescent="0.2">
      <c r="A3726" t="str">
        <v>CUS023055</v>
      </c>
    </row>
    <row r="3727" spans="1:1" x14ac:dyDescent="0.2">
      <c r="A3727" t="str">
        <v>CUS024290</v>
      </c>
    </row>
    <row r="3728" spans="1:1" x14ac:dyDescent="0.2">
      <c r="A3728" t="str">
        <v>CUS024291</v>
      </c>
    </row>
    <row r="3729" spans="1:1" x14ac:dyDescent="0.2">
      <c r="A3729" t="str">
        <v>CUS024293</v>
      </c>
    </row>
    <row r="3730" spans="1:1" x14ac:dyDescent="0.2">
      <c r="A3730" t="str">
        <v>CUS018663</v>
      </c>
    </row>
    <row r="3731" spans="1:1" x14ac:dyDescent="0.2">
      <c r="A3731" t="str">
        <v>CUS024295</v>
      </c>
    </row>
    <row r="3732" spans="1:1" x14ac:dyDescent="0.2">
      <c r="A3732" t="str">
        <v>CUS024296</v>
      </c>
    </row>
    <row r="3733" spans="1:1" x14ac:dyDescent="0.2">
      <c r="A3733" t="str">
        <v>CUS024297</v>
      </c>
    </row>
    <row r="3734" spans="1:1" x14ac:dyDescent="0.2">
      <c r="A3734" t="str">
        <v>CUS024298</v>
      </c>
    </row>
    <row r="3735" spans="1:1" x14ac:dyDescent="0.2">
      <c r="A3735" t="str">
        <v>CUS024299</v>
      </c>
    </row>
    <row r="3736" spans="1:1" x14ac:dyDescent="0.2">
      <c r="A3736" t="str">
        <v>CUS024300</v>
      </c>
    </row>
    <row r="3737" spans="1:1" x14ac:dyDescent="0.2">
      <c r="A3737" t="str">
        <v>CUS024301</v>
      </c>
    </row>
    <row r="3738" spans="1:1" x14ac:dyDescent="0.2">
      <c r="A3738" t="str">
        <v>CUS024302</v>
      </c>
    </row>
    <row r="3739" spans="1:1" x14ac:dyDescent="0.2">
      <c r="A3739" t="str">
        <v>CUS024303</v>
      </c>
    </row>
    <row r="3740" spans="1:1" x14ac:dyDescent="0.2">
      <c r="A3740" t="str">
        <v>CUS015702</v>
      </c>
    </row>
    <row r="3741" spans="1:1" x14ac:dyDescent="0.2">
      <c r="A3741" t="str">
        <v>CUS024304</v>
      </c>
    </row>
    <row r="3742" spans="1:1" x14ac:dyDescent="0.2">
      <c r="A3742" t="str">
        <v>CUS022322</v>
      </c>
    </row>
    <row r="3743" spans="1:1" x14ac:dyDescent="0.2">
      <c r="A3743" t="str">
        <v>CUS024305</v>
      </c>
    </row>
    <row r="3744" spans="1:1" x14ac:dyDescent="0.2">
      <c r="A3744" t="str">
        <v>CUS024283</v>
      </c>
    </row>
    <row r="3745" spans="1:1" x14ac:dyDescent="0.2">
      <c r="A3745" t="str">
        <v>CUS020046</v>
      </c>
    </row>
    <row r="3746" spans="1:1" x14ac:dyDescent="0.2">
      <c r="A3746" t="str">
        <v>CUS022694</v>
      </c>
    </row>
    <row r="3747" spans="1:1" x14ac:dyDescent="0.2">
      <c r="A3747" t="str">
        <v>CUS024284</v>
      </c>
    </row>
    <row r="3748" spans="1:1" x14ac:dyDescent="0.2">
      <c r="A3748" t="str">
        <v>CUS018705</v>
      </c>
    </row>
    <row r="3749" spans="1:1" x14ac:dyDescent="0.2">
      <c r="A3749" t="str">
        <v>CUS023620</v>
      </c>
    </row>
    <row r="3750" spans="1:1" x14ac:dyDescent="0.2">
      <c r="A3750" t="str">
        <v>CUS024230</v>
      </c>
    </row>
    <row r="3751" spans="1:1" x14ac:dyDescent="0.2">
      <c r="A3751" t="str">
        <v>CUS024286</v>
      </c>
    </row>
    <row r="3752" spans="1:1" x14ac:dyDescent="0.2">
      <c r="A3752" t="str">
        <v>CUS024287</v>
      </c>
    </row>
    <row r="3753" spans="1:1" x14ac:dyDescent="0.2">
      <c r="A3753" t="str">
        <v>CUS024288</v>
      </c>
    </row>
    <row r="3754" spans="1:1" x14ac:dyDescent="0.2">
      <c r="A3754" t="str">
        <v>CUS024289</v>
      </c>
    </row>
    <row r="3755" spans="1:1" x14ac:dyDescent="0.2">
      <c r="A3755" t="str">
        <v>CUS024121</v>
      </c>
    </row>
    <row r="3756" spans="1:1" x14ac:dyDescent="0.2">
      <c r="A3756" t="str">
        <v>CUS024273</v>
      </c>
    </row>
    <row r="3757" spans="1:1" x14ac:dyDescent="0.2">
      <c r="A3757" t="str">
        <v>CUS020421</v>
      </c>
    </row>
    <row r="3758" spans="1:1" x14ac:dyDescent="0.2">
      <c r="A3758" t="str">
        <v>CUS015345</v>
      </c>
    </row>
    <row r="3759" spans="1:1" x14ac:dyDescent="0.2">
      <c r="A3759" t="str">
        <v>CUS020858</v>
      </c>
    </row>
    <row r="3760" spans="1:1" x14ac:dyDescent="0.2">
      <c r="A3760" t="str">
        <v>CUS024276</v>
      </c>
    </row>
    <row r="3761" spans="1:1" x14ac:dyDescent="0.2">
      <c r="A3761" t="str">
        <v>CUS024277</v>
      </c>
    </row>
    <row r="3762" spans="1:1" x14ac:dyDescent="0.2">
      <c r="A3762" t="str">
        <v>CUS024278</v>
      </c>
    </row>
    <row r="3763" spans="1:1" x14ac:dyDescent="0.2">
      <c r="A3763" t="str">
        <v>CUS019875</v>
      </c>
    </row>
    <row r="3764" spans="1:1" x14ac:dyDescent="0.2">
      <c r="A3764" t="str">
        <v>CUS024279</v>
      </c>
    </row>
    <row r="3765" spans="1:1" x14ac:dyDescent="0.2">
      <c r="A3765" t="str">
        <v>CUS012946</v>
      </c>
    </row>
    <row r="3766" spans="1:1" x14ac:dyDescent="0.2">
      <c r="A3766" t="str">
        <v>CUS024280</v>
      </c>
    </row>
    <row r="3767" spans="1:1" x14ac:dyDescent="0.2">
      <c r="A3767" t="str">
        <v>CUS024216</v>
      </c>
    </row>
    <row r="3768" spans="1:1" x14ac:dyDescent="0.2">
      <c r="A3768" t="str">
        <v>CUS024268</v>
      </c>
    </row>
    <row r="3769" spans="1:1" x14ac:dyDescent="0.2">
      <c r="A3769" t="str">
        <v>CUS001255</v>
      </c>
    </row>
    <row r="3770" spans="1:1" x14ac:dyDescent="0.2">
      <c r="A3770" t="str">
        <v>CUS024269</v>
      </c>
    </row>
    <row r="3771" spans="1:1" x14ac:dyDescent="0.2">
      <c r="A3771" t="str">
        <v>CUS024270</v>
      </c>
    </row>
    <row r="3772" spans="1:1" x14ac:dyDescent="0.2">
      <c r="A3772" t="str">
        <v>CUS024271</v>
      </c>
    </row>
    <row r="3773" spans="1:1" x14ac:dyDescent="0.2">
      <c r="A3773" t="str">
        <v>CUS024272</v>
      </c>
    </row>
    <row r="3774" spans="1:1" x14ac:dyDescent="0.2">
      <c r="A3774" t="str">
        <v>CUS024263</v>
      </c>
    </row>
    <row r="3775" spans="1:1" x14ac:dyDescent="0.2">
      <c r="A3775" t="str">
        <v>CUS024264</v>
      </c>
    </row>
    <row r="3776" spans="1:1" x14ac:dyDescent="0.2">
      <c r="A3776" t="str">
        <v>CUS024265</v>
      </c>
    </row>
    <row r="3777" spans="1:1" x14ac:dyDescent="0.2">
      <c r="A3777" t="str">
        <v>CUS024266</v>
      </c>
    </row>
    <row r="3778" spans="1:1" x14ac:dyDescent="0.2">
      <c r="A3778" t="str">
        <v>CUS024267</v>
      </c>
    </row>
    <row r="3779" spans="1:1" x14ac:dyDescent="0.2">
      <c r="A3779" t="str">
        <v>CUS011895</v>
      </c>
    </row>
    <row r="3780" spans="1:1" x14ac:dyDescent="0.2">
      <c r="A3780" t="str">
        <v>CUS016054</v>
      </c>
    </row>
    <row r="3781" spans="1:1" x14ac:dyDescent="0.2">
      <c r="A3781" t="str">
        <v>CUS024244</v>
      </c>
    </row>
    <row r="3782" spans="1:1" x14ac:dyDescent="0.2">
      <c r="A3782" t="str">
        <v>CUS002331</v>
      </c>
    </row>
    <row r="3783" spans="1:1" x14ac:dyDescent="0.2">
      <c r="A3783" t="str">
        <v>CUS016932</v>
      </c>
    </row>
    <row r="3784" spans="1:1" x14ac:dyDescent="0.2">
      <c r="A3784" t="str">
        <v>CUS024246</v>
      </c>
    </row>
    <row r="3785" spans="1:1" x14ac:dyDescent="0.2">
      <c r="A3785" t="str">
        <v>CUS024247</v>
      </c>
    </row>
    <row r="3786" spans="1:1" x14ac:dyDescent="0.2">
      <c r="A3786" t="str">
        <v>CUS024249</v>
      </c>
    </row>
    <row r="3787" spans="1:1" x14ac:dyDescent="0.2">
      <c r="A3787" t="str">
        <v>CUS024250</v>
      </c>
    </row>
    <row r="3788" spans="1:1" x14ac:dyDescent="0.2">
      <c r="A3788" t="str">
        <v>CUS024251</v>
      </c>
    </row>
    <row r="3789" spans="1:1" x14ac:dyDescent="0.2">
      <c r="A3789" t="str">
        <v>CUS024252</v>
      </c>
    </row>
    <row r="3790" spans="1:1" x14ac:dyDescent="0.2">
      <c r="A3790" t="str">
        <v>CUS024253</v>
      </c>
    </row>
    <row r="3791" spans="1:1" x14ac:dyDescent="0.2">
      <c r="A3791" t="str">
        <v>CUS024254</v>
      </c>
    </row>
    <row r="3792" spans="1:1" x14ac:dyDescent="0.2">
      <c r="A3792" t="str">
        <v>CUS024255</v>
      </c>
    </row>
    <row r="3793" spans="1:1" x14ac:dyDescent="0.2">
      <c r="A3793" t="str">
        <v>CUS024256</v>
      </c>
    </row>
    <row r="3794" spans="1:1" x14ac:dyDescent="0.2">
      <c r="A3794" t="str">
        <v>CUS024257</v>
      </c>
    </row>
    <row r="3795" spans="1:1" x14ac:dyDescent="0.2">
      <c r="A3795" t="str">
        <v>CUS024258</v>
      </c>
    </row>
    <row r="3796" spans="1:1" x14ac:dyDescent="0.2">
      <c r="A3796" t="str">
        <v>CUS024260</v>
      </c>
    </row>
    <row r="3797" spans="1:1" x14ac:dyDescent="0.2">
      <c r="A3797" t="str">
        <v>CUS023586</v>
      </c>
    </row>
    <row r="3798" spans="1:1" x14ac:dyDescent="0.2">
      <c r="A3798" t="str">
        <v>CUS024262</v>
      </c>
    </row>
    <row r="3799" spans="1:1" x14ac:dyDescent="0.2">
      <c r="A3799" t="str">
        <v>CUS024242</v>
      </c>
    </row>
    <row r="3800" spans="1:1" x14ac:dyDescent="0.2">
      <c r="A3800" t="str">
        <v>CUS024243</v>
      </c>
    </row>
    <row r="3801" spans="1:1" x14ac:dyDescent="0.2">
      <c r="A3801" t="str">
        <v>CUS000244</v>
      </c>
    </row>
    <row r="3802" spans="1:1" x14ac:dyDescent="0.2">
      <c r="A3802" t="str">
        <v>CUS012831</v>
      </c>
    </row>
    <row r="3803" spans="1:1" x14ac:dyDescent="0.2">
      <c r="A3803" t="str">
        <v>CUS024234</v>
      </c>
    </row>
    <row r="3804" spans="1:1" x14ac:dyDescent="0.2">
      <c r="A3804" t="str">
        <v>CUS024235</v>
      </c>
    </row>
    <row r="3805" spans="1:1" x14ac:dyDescent="0.2">
      <c r="A3805" t="str">
        <v>CUS024236</v>
      </c>
    </row>
    <row r="3806" spans="1:1" x14ac:dyDescent="0.2">
      <c r="A3806" t="str">
        <v>CUS024237</v>
      </c>
    </row>
    <row r="3807" spans="1:1" x14ac:dyDescent="0.2">
      <c r="A3807" t="str">
        <v>CUS022337</v>
      </c>
    </row>
    <row r="3808" spans="1:1" x14ac:dyDescent="0.2">
      <c r="A3808" t="str">
        <v>CUS024238</v>
      </c>
    </row>
    <row r="3809" spans="1:1" x14ac:dyDescent="0.2">
      <c r="A3809" t="str">
        <v>CUS024239</v>
      </c>
    </row>
    <row r="3810" spans="1:1" x14ac:dyDescent="0.2">
      <c r="A3810" t="str">
        <v>CUS002986</v>
      </c>
    </row>
    <row r="3811" spans="1:1" x14ac:dyDescent="0.2">
      <c r="A3811" t="str">
        <v>CUS024228</v>
      </c>
    </row>
    <row r="3812" spans="1:1" x14ac:dyDescent="0.2">
      <c r="A3812" t="str">
        <v>CUS024229</v>
      </c>
    </row>
    <row r="3813" spans="1:1" x14ac:dyDescent="0.2">
      <c r="A3813" t="str">
        <v>CUS016743</v>
      </c>
    </row>
    <row r="3814" spans="1:1" x14ac:dyDescent="0.2">
      <c r="A3814" t="str">
        <v>CUS021418</v>
      </c>
    </row>
    <row r="3815" spans="1:1" x14ac:dyDescent="0.2">
      <c r="A3815" t="str">
        <v>CUS024231</v>
      </c>
    </row>
    <row r="3816" spans="1:1" x14ac:dyDescent="0.2">
      <c r="A3816" t="str">
        <v>CUS024232</v>
      </c>
    </row>
    <row r="3817" spans="1:1" x14ac:dyDescent="0.2">
      <c r="A3817" t="str">
        <v>CUS020718</v>
      </c>
    </row>
    <row r="3818" spans="1:1" x14ac:dyDescent="0.2">
      <c r="A3818" t="str">
        <v>CUS024233</v>
      </c>
    </row>
    <row r="3819" spans="1:1" x14ac:dyDescent="0.2">
      <c r="A3819" t="str">
        <v>CUS018342</v>
      </c>
    </row>
    <row r="3820" spans="1:1" x14ac:dyDescent="0.2">
      <c r="A3820" t="str">
        <v>CUS024076</v>
      </c>
    </row>
    <row r="3821" spans="1:1" x14ac:dyDescent="0.2">
      <c r="A3821" t="str">
        <v>CUS023336</v>
      </c>
    </row>
    <row r="3822" spans="1:1" x14ac:dyDescent="0.2">
      <c r="A3822" t="str">
        <v>CUS021512</v>
      </c>
    </row>
    <row r="3823" spans="1:1" x14ac:dyDescent="0.2">
      <c r="A3823" t="str">
        <v>CUS010329</v>
      </c>
    </row>
    <row r="3824" spans="1:1" x14ac:dyDescent="0.2">
      <c r="A3824" t="str">
        <v>CUS024223</v>
      </c>
    </row>
    <row r="3825" spans="1:1" x14ac:dyDescent="0.2">
      <c r="A3825" t="str">
        <v>CUS001054</v>
      </c>
    </row>
    <row r="3826" spans="1:1" x14ac:dyDescent="0.2">
      <c r="A3826" t="str">
        <v>CUS024224</v>
      </c>
    </row>
    <row r="3827" spans="1:1" x14ac:dyDescent="0.2">
      <c r="A3827" t="str">
        <v>CUS024225</v>
      </c>
    </row>
    <row r="3828" spans="1:1" x14ac:dyDescent="0.2">
      <c r="A3828" t="str">
        <v>CUS024226</v>
      </c>
    </row>
    <row r="3829" spans="1:1" x14ac:dyDescent="0.2">
      <c r="A3829" t="str">
        <v>CUS024227</v>
      </c>
    </row>
    <row r="3830" spans="1:1" x14ac:dyDescent="0.2">
      <c r="A3830" t="str">
        <v>CUS024213</v>
      </c>
    </row>
    <row r="3831" spans="1:1" x14ac:dyDescent="0.2">
      <c r="A3831" t="str">
        <v>CUS012124</v>
      </c>
    </row>
    <row r="3832" spans="1:1" x14ac:dyDescent="0.2">
      <c r="A3832" t="str">
        <v>CUS024214</v>
      </c>
    </row>
    <row r="3833" spans="1:1" x14ac:dyDescent="0.2">
      <c r="A3833" t="str">
        <v>CUS024215</v>
      </c>
    </row>
    <row r="3834" spans="1:1" x14ac:dyDescent="0.2">
      <c r="A3834" t="str">
        <v>CUS013413</v>
      </c>
    </row>
    <row r="3835" spans="1:1" x14ac:dyDescent="0.2">
      <c r="A3835" t="str">
        <v>CUS000691</v>
      </c>
    </row>
    <row r="3836" spans="1:1" x14ac:dyDescent="0.2">
      <c r="A3836" t="str">
        <v>CUS024217</v>
      </c>
    </row>
    <row r="3837" spans="1:1" x14ac:dyDescent="0.2">
      <c r="A3837" t="str">
        <v>CUS024218</v>
      </c>
    </row>
    <row r="3838" spans="1:1" x14ac:dyDescent="0.2">
      <c r="A3838" t="str">
        <v>CUS024219</v>
      </c>
    </row>
    <row r="3839" spans="1:1" x14ac:dyDescent="0.2">
      <c r="A3839" t="str">
        <v>CUS001652</v>
      </c>
    </row>
    <row r="3840" spans="1:1" x14ac:dyDescent="0.2">
      <c r="A3840" t="str">
        <v>CUS024220</v>
      </c>
    </row>
    <row r="3841" spans="1:1" x14ac:dyDescent="0.2">
      <c r="A3841" t="str">
        <v>CUS024221</v>
      </c>
    </row>
    <row r="3842" spans="1:1" x14ac:dyDescent="0.2">
      <c r="A3842" t="str">
        <v>CUS024118</v>
      </c>
    </row>
    <row r="3843" spans="1:1" x14ac:dyDescent="0.2">
      <c r="A3843" t="str">
        <v>CUS024202</v>
      </c>
    </row>
    <row r="3844" spans="1:1" x14ac:dyDescent="0.2">
      <c r="A3844" t="str">
        <v>CUS024203</v>
      </c>
    </row>
    <row r="3845" spans="1:1" x14ac:dyDescent="0.2">
      <c r="A3845" t="str">
        <v>CUS024204</v>
      </c>
    </row>
    <row r="3846" spans="1:1" x14ac:dyDescent="0.2">
      <c r="A3846" t="str">
        <v>CUS024205</v>
      </c>
    </row>
    <row r="3847" spans="1:1" x14ac:dyDescent="0.2">
      <c r="A3847" t="str">
        <v>CUS024206</v>
      </c>
    </row>
    <row r="3848" spans="1:1" x14ac:dyDescent="0.2">
      <c r="A3848" t="str">
        <v>CUS024207</v>
      </c>
    </row>
    <row r="3849" spans="1:1" x14ac:dyDescent="0.2">
      <c r="A3849" t="str">
        <v>CUS024208</v>
      </c>
    </row>
    <row r="3850" spans="1:1" x14ac:dyDescent="0.2">
      <c r="A3850" t="str">
        <v>CUS024209</v>
      </c>
    </row>
    <row r="3851" spans="1:1" x14ac:dyDescent="0.2">
      <c r="A3851" t="str">
        <v>CUS024210</v>
      </c>
    </row>
    <row r="3852" spans="1:1" x14ac:dyDescent="0.2">
      <c r="A3852" t="str">
        <v>CUS024211</v>
      </c>
    </row>
    <row r="3853" spans="1:1" x14ac:dyDescent="0.2">
      <c r="A3853" t="str">
        <v>CUS024212</v>
      </c>
    </row>
    <row r="3854" spans="1:1" x14ac:dyDescent="0.2">
      <c r="A3854" t="str">
        <v>CUS015415</v>
      </c>
    </row>
    <row r="3855" spans="1:1" x14ac:dyDescent="0.2">
      <c r="A3855" t="str">
        <v>CUS024191</v>
      </c>
    </row>
    <row r="3856" spans="1:1" x14ac:dyDescent="0.2">
      <c r="A3856" t="str">
        <v>CUS024192</v>
      </c>
    </row>
    <row r="3857" spans="1:1" x14ac:dyDescent="0.2">
      <c r="A3857" t="str">
        <v>CUS024194</v>
      </c>
    </row>
    <row r="3858" spans="1:1" x14ac:dyDescent="0.2">
      <c r="A3858" t="str">
        <v>CUS024195</v>
      </c>
    </row>
    <row r="3859" spans="1:1" x14ac:dyDescent="0.2">
      <c r="A3859" t="str">
        <v>CUS024196</v>
      </c>
    </row>
    <row r="3860" spans="1:1" x14ac:dyDescent="0.2">
      <c r="A3860" t="str">
        <v>CUS024197</v>
      </c>
    </row>
    <row r="3861" spans="1:1" x14ac:dyDescent="0.2">
      <c r="A3861" t="str">
        <v>CUS024198</v>
      </c>
    </row>
    <row r="3862" spans="1:1" x14ac:dyDescent="0.2">
      <c r="A3862" t="str">
        <v>CUS024199</v>
      </c>
    </row>
    <row r="3863" spans="1:1" x14ac:dyDescent="0.2">
      <c r="A3863" t="str">
        <v>CUS024200</v>
      </c>
    </row>
    <row r="3864" spans="1:1" x14ac:dyDescent="0.2">
      <c r="A3864" t="str">
        <v>CUS024179</v>
      </c>
    </row>
    <row r="3865" spans="1:1" x14ac:dyDescent="0.2">
      <c r="A3865" t="str">
        <v>CUS024187</v>
      </c>
    </row>
    <row r="3866" spans="1:1" x14ac:dyDescent="0.2">
      <c r="A3866" t="str">
        <v>CUS024188</v>
      </c>
    </row>
    <row r="3867" spans="1:1" x14ac:dyDescent="0.2">
      <c r="A3867" t="str">
        <v>CUS024189</v>
      </c>
    </row>
    <row r="3868" spans="1:1" x14ac:dyDescent="0.2">
      <c r="A3868" t="str">
        <v>CUS024190</v>
      </c>
    </row>
    <row r="3869" spans="1:1" x14ac:dyDescent="0.2">
      <c r="A3869" t="str">
        <v>CUS020030</v>
      </c>
    </row>
    <row r="3870" spans="1:1" x14ac:dyDescent="0.2">
      <c r="A3870" t="str">
        <v>CUS022649</v>
      </c>
    </row>
    <row r="3871" spans="1:1" x14ac:dyDescent="0.2">
      <c r="A3871" t="str">
        <v>CUS013754</v>
      </c>
    </row>
    <row r="3872" spans="1:1" x14ac:dyDescent="0.2">
      <c r="A3872" t="str">
        <v>CUS012463</v>
      </c>
    </row>
    <row r="3873" spans="1:1" x14ac:dyDescent="0.2">
      <c r="A3873" t="str">
        <v>CUS024180</v>
      </c>
    </row>
    <row r="3874" spans="1:1" x14ac:dyDescent="0.2">
      <c r="A3874" t="str">
        <v>CUS024181</v>
      </c>
    </row>
    <row r="3875" spans="1:1" x14ac:dyDescent="0.2">
      <c r="A3875" t="str">
        <v>CUS024182</v>
      </c>
    </row>
    <row r="3876" spans="1:1" x14ac:dyDescent="0.2">
      <c r="A3876" t="str">
        <v>CUS024183</v>
      </c>
    </row>
    <row r="3877" spans="1:1" x14ac:dyDescent="0.2">
      <c r="A3877" t="str">
        <v>CUS009934</v>
      </c>
    </row>
    <row r="3878" spans="1:1" x14ac:dyDescent="0.2">
      <c r="A3878" t="str">
        <v>CUS024184</v>
      </c>
    </row>
    <row r="3879" spans="1:1" x14ac:dyDescent="0.2">
      <c r="A3879" t="str">
        <v>CUS024185</v>
      </c>
    </row>
    <row r="3880" spans="1:1" x14ac:dyDescent="0.2">
      <c r="A3880" t="str">
        <v>CUS024186</v>
      </c>
    </row>
    <row r="3881" spans="1:1" x14ac:dyDescent="0.2">
      <c r="A3881" t="str">
        <v>CUS023817</v>
      </c>
    </row>
    <row r="3882" spans="1:1" x14ac:dyDescent="0.2">
      <c r="A3882" t="str">
        <v>CUS024166</v>
      </c>
    </row>
    <row r="3883" spans="1:1" x14ac:dyDescent="0.2">
      <c r="A3883" t="str">
        <v>CUS011061</v>
      </c>
    </row>
    <row r="3884" spans="1:1" x14ac:dyDescent="0.2">
      <c r="A3884" t="str">
        <v>CUS023945</v>
      </c>
    </row>
    <row r="3885" spans="1:1" x14ac:dyDescent="0.2">
      <c r="A3885" t="str">
        <v>CUS023444</v>
      </c>
    </row>
    <row r="3886" spans="1:1" x14ac:dyDescent="0.2">
      <c r="A3886" t="str">
        <v>CUS024167</v>
      </c>
    </row>
    <row r="3887" spans="1:1" x14ac:dyDescent="0.2">
      <c r="A3887" t="str">
        <v>CUS024168</v>
      </c>
    </row>
    <row r="3888" spans="1:1" x14ac:dyDescent="0.2">
      <c r="A3888" t="str">
        <v>CUS024169</v>
      </c>
    </row>
    <row r="3889" spans="1:1" x14ac:dyDescent="0.2">
      <c r="A3889" t="str">
        <v>CUS024170</v>
      </c>
    </row>
    <row r="3890" spans="1:1" x14ac:dyDescent="0.2">
      <c r="A3890" t="str">
        <v>CUS024171</v>
      </c>
    </row>
    <row r="3891" spans="1:1" x14ac:dyDescent="0.2">
      <c r="A3891" t="str">
        <v>CUS024172</v>
      </c>
    </row>
    <row r="3892" spans="1:1" x14ac:dyDescent="0.2">
      <c r="A3892" t="str">
        <v>CUS024173</v>
      </c>
    </row>
    <row r="3893" spans="1:1" x14ac:dyDescent="0.2">
      <c r="A3893" t="str">
        <v>CUS024174</v>
      </c>
    </row>
    <row r="3894" spans="1:1" x14ac:dyDescent="0.2">
      <c r="A3894" t="str">
        <v>CUS005711</v>
      </c>
    </row>
    <row r="3895" spans="1:1" x14ac:dyDescent="0.2">
      <c r="A3895" t="str">
        <v>CUS024175</v>
      </c>
    </row>
    <row r="3896" spans="1:1" x14ac:dyDescent="0.2">
      <c r="A3896" t="str">
        <v>CUS024153</v>
      </c>
    </row>
    <row r="3897" spans="1:1" x14ac:dyDescent="0.2">
      <c r="A3897" t="str">
        <v>CUS024176</v>
      </c>
    </row>
    <row r="3898" spans="1:1" x14ac:dyDescent="0.2">
      <c r="A3898" t="str">
        <v>CUS024177</v>
      </c>
    </row>
    <row r="3899" spans="1:1" x14ac:dyDescent="0.2">
      <c r="A3899" t="str">
        <v>CUS015882</v>
      </c>
    </row>
    <row r="3900" spans="1:1" x14ac:dyDescent="0.2">
      <c r="A3900" t="str">
        <v>CUS024178</v>
      </c>
    </row>
    <row r="3901" spans="1:1" x14ac:dyDescent="0.2">
      <c r="A3901" t="str">
        <v>CUS024161</v>
      </c>
    </row>
    <row r="3902" spans="1:1" x14ac:dyDescent="0.2">
      <c r="A3902" t="str">
        <v>CUS024162</v>
      </c>
    </row>
    <row r="3903" spans="1:1" x14ac:dyDescent="0.2">
      <c r="A3903" t="str">
        <v>CUS024120</v>
      </c>
    </row>
    <row r="3904" spans="1:1" x14ac:dyDescent="0.2">
      <c r="A3904" t="str">
        <v>CUS024163</v>
      </c>
    </row>
    <row r="3905" spans="1:1" x14ac:dyDescent="0.2">
      <c r="A3905" t="str">
        <v>CUS014132</v>
      </c>
    </row>
    <row r="3906" spans="1:1" x14ac:dyDescent="0.2">
      <c r="A3906" t="str">
        <v>CUS024164</v>
      </c>
    </row>
    <row r="3907" spans="1:1" x14ac:dyDescent="0.2">
      <c r="A3907" t="str">
        <v>CUS024165</v>
      </c>
    </row>
    <row r="3908" spans="1:1" x14ac:dyDescent="0.2">
      <c r="A3908" t="str">
        <v>CUS024154</v>
      </c>
    </row>
    <row r="3909" spans="1:1" x14ac:dyDescent="0.2">
      <c r="A3909" t="str">
        <v>CUS020540</v>
      </c>
    </row>
    <row r="3910" spans="1:1" x14ac:dyDescent="0.2">
      <c r="A3910" t="str">
        <v>CUS024155</v>
      </c>
    </row>
    <row r="3911" spans="1:1" x14ac:dyDescent="0.2">
      <c r="A3911" t="str">
        <v>CUS024156</v>
      </c>
    </row>
    <row r="3912" spans="1:1" x14ac:dyDescent="0.2">
      <c r="A3912" t="str">
        <v>CUS024158</v>
      </c>
    </row>
    <row r="3913" spans="1:1" x14ac:dyDescent="0.2">
      <c r="A3913" t="str">
        <v>CUS024159</v>
      </c>
    </row>
    <row r="3914" spans="1:1" x14ac:dyDescent="0.2">
      <c r="A3914" t="str">
        <v>CUS021825</v>
      </c>
    </row>
    <row r="3915" spans="1:1" x14ac:dyDescent="0.2">
      <c r="A3915" t="str">
        <v>CUS023009</v>
      </c>
    </row>
    <row r="3916" spans="1:1" x14ac:dyDescent="0.2">
      <c r="A3916" t="str">
        <v>CUS024144</v>
      </c>
    </row>
    <row r="3917" spans="1:1" x14ac:dyDescent="0.2">
      <c r="A3917" t="str">
        <v>CUS024145</v>
      </c>
    </row>
    <row r="3918" spans="1:1" x14ac:dyDescent="0.2">
      <c r="A3918" t="str">
        <v>CUS024146</v>
      </c>
    </row>
    <row r="3919" spans="1:1" x14ac:dyDescent="0.2">
      <c r="A3919" t="str">
        <v>CUS024148</v>
      </c>
    </row>
    <row r="3920" spans="1:1" x14ac:dyDescent="0.2">
      <c r="A3920" t="str">
        <v>CUS024149</v>
      </c>
    </row>
    <row r="3921" spans="1:1" x14ac:dyDescent="0.2">
      <c r="A3921" t="str">
        <v>CUS024151</v>
      </c>
    </row>
    <row r="3922" spans="1:1" x14ac:dyDescent="0.2">
      <c r="A3922" t="str">
        <v>CUS024152</v>
      </c>
    </row>
    <row r="3923" spans="1:1" x14ac:dyDescent="0.2">
      <c r="A3923" t="str">
        <v>CUS014657</v>
      </c>
    </row>
    <row r="3924" spans="1:1" x14ac:dyDescent="0.2">
      <c r="A3924" t="str">
        <v>CUS024139</v>
      </c>
    </row>
    <row r="3925" spans="1:1" x14ac:dyDescent="0.2">
      <c r="A3925" t="str">
        <v>CUS024140</v>
      </c>
    </row>
    <row r="3926" spans="1:1" x14ac:dyDescent="0.2">
      <c r="A3926" t="str">
        <v>CUS024141</v>
      </c>
    </row>
    <row r="3927" spans="1:1" x14ac:dyDescent="0.2">
      <c r="A3927" t="str">
        <v>CUS024142</v>
      </c>
    </row>
    <row r="3928" spans="1:1" x14ac:dyDescent="0.2">
      <c r="A3928" t="str">
        <v>CUS024143</v>
      </c>
    </row>
    <row r="3929" spans="1:1" x14ac:dyDescent="0.2">
      <c r="A3929" t="str">
        <v>CUS022444</v>
      </c>
    </row>
    <row r="3930" spans="1:1" x14ac:dyDescent="0.2">
      <c r="A3930" t="str">
        <v>CUS019770</v>
      </c>
    </row>
    <row r="3931" spans="1:1" x14ac:dyDescent="0.2">
      <c r="A3931" t="str">
        <v>CUS023683</v>
      </c>
    </row>
    <row r="3932" spans="1:1" x14ac:dyDescent="0.2">
      <c r="A3932" t="str">
        <v>CUS024127</v>
      </c>
    </row>
    <row r="3933" spans="1:1" x14ac:dyDescent="0.2">
      <c r="A3933" t="str">
        <v>CUS024128</v>
      </c>
    </row>
    <row r="3934" spans="1:1" x14ac:dyDescent="0.2">
      <c r="A3934" t="str">
        <v>CUS024129</v>
      </c>
    </row>
    <row r="3935" spans="1:1" x14ac:dyDescent="0.2">
      <c r="A3935" t="str">
        <v>CUS024130</v>
      </c>
    </row>
    <row r="3936" spans="1:1" x14ac:dyDescent="0.2">
      <c r="A3936" t="str">
        <v>CUS024131</v>
      </c>
    </row>
    <row r="3937" spans="1:1" x14ac:dyDescent="0.2">
      <c r="A3937" t="str">
        <v>CUS024132</v>
      </c>
    </row>
    <row r="3938" spans="1:1" x14ac:dyDescent="0.2">
      <c r="A3938" t="str">
        <v>CUS024133</v>
      </c>
    </row>
    <row r="3939" spans="1:1" x14ac:dyDescent="0.2">
      <c r="A3939" t="str">
        <v>CUS024134</v>
      </c>
    </row>
    <row r="3940" spans="1:1" x14ac:dyDescent="0.2">
      <c r="A3940" t="str">
        <v>CUS024135</v>
      </c>
    </row>
    <row r="3941" spans="1:1" x14ac:dyDescent="0.2">
      <c r="A3941" t="str">
        <v>CUS020480</v>
      </c>
    </row>
    <row r="3942" spans="1:1" x14ac:dyDescent="0.2">
      <c r="A3942" t="str">
        <v>CUS024136</v>
      </c>
    </row>
    <row r="3943" spans="1:1" x14ac:dyDescent="0.2">
      <c r="A3943" t="str">
        <v>CUS010577</v>
      </c>
    </row>
    <row r="3944" spans="1:1" x14ac:dyDescent="0.2">
      <c r="A3944" t="str">
        <v>CUS024137</v>
      </c>
    </row>
    <row r="3945" spans="1:1" x14ac:dyDescent="0.2">
      <c r="A3945" t="str">
        <v>CUS023133</v>
      </c>
    </row>
    <row r="3946" spans="1:1" x14ac:dyDescent="0.2">
      <c r="A3946" t="str">
        <v>CUS024138</v>
      </c>
    </row>
    <row r="3947" spans="1:1" x14ac:dyDescent="0.2">
      <c r="A3947" t="str">
        <v>CUS018339</v>
      </c>
    </row>
    <row r="3948" spans="1:1" x14ac:dyDescent="0.2">
      <c r="A3948" t="str">
        <v>CUS021892</v>
      </c>
    </row>
    <row r="3949" spans="1:1" x14ac:dyDescent="0.2">
      <c r="A3949" t="str">
        <v>CUS012063</v>
      </c>
    </row>
    <row r="3950" spans="1:1" x14ac:dyDescent="0.2">
      <c r="A3950" t="str">
        <v>CUS024125</v>
      </c>
    </row>
    <row r="3951" spans="1:1" x14ac:dyDescent="0.2">
      <c r="A3951" t="str">
        <v>CUS024126</v>
      </c>
    </row>
    <row r="3952" spans="1:1" x14ac:dyDescent="0.2">
      <c r="A3952" t="str">
        <v>CUS022094</v>
      </c>
    </row>
    <row r="3953" spans="1:1" x14ac:dyDescent="0.2">
      <c r="A3953" t="str">
        <v>CUS018292</v>
      </c>
    </row>
    <row r="3954" spans="1:1" x14ac:dyDescent="0.2">
      <c r="A3954" t="str">
        <v>CUS024119</v>
      </c>
    </row>
    <row r="3955" spans="1:1" x14ac:dyDescent="0.2">
      <c r="A3955" t="str">
        <v>CUS001648</v>
      </c>
    </row>
    <row r="3956" spans="1:1" x14ac:dyDescent="0.2">
      <c r="A3956" t="str">
        <v>CUS019835</v>
      </c>
    </row>
    <row r="3957" spans="1:1" x14ac:dyDescent="0.2">
      <c r="A3957" t="str">
        <v>CUS024122</v>
      </c>
    </row>
    <row r="3958" spans="1:1" x14ac:dyDescent="0.2">
      <c r="A3958" t="str">
        <v>CUS024123</v>
      </c>
    </row>
    <row r="3959" spans="1:1" x14ac:dyDescent="0.2">
      <c r="A3959" t="str">
        <v>CUS023646</v>
      </c>
    </row>
    <row r="3960" spans="1:1" x14ac:dyDescent="0.2">
      <c r="A3960" t="str">
        <v>CUS013272</v>
      </c>
    </row>
    <row r="3961" spans="1:1" x14ac:dyDescent="0.2">
      <c r="A3961" t="str">
        <v>CUS024116</v>
      </c>
    </row>
    <row r="3962" spans="1:1" x14ac:dyDescent="0.2">
      <c r="A3962" t="str">
        <v>CUS023317</v>
      </c>
    </row>
    <row r="3963" spans="1:1" x14ac:dyDescent="0.2">
      <c r="A3963" t="str">
        <v>CUS024117</v>
      </c>
    </row>
    <row r="3964" spans="1:1" x14ac:dyDescent="0.2">
      <c r="A3964" t="str">
        <v>CUS018560</v>
      </c>
    </row>
    <row r="3965" spans="1:1" x14ac:dyDescent="0.2">
      <c r="A3965" t="str">
        <v>CUS024109</v>
      </c>
    </row>
    <row r="3966" spans="1:1" x14ac:dyDescent="0.2">
      <c r="A3966" t="str">
        <v>CUS011622</v>
      </c>
    </row>
    <row r="3967" spans="1:1" x14ac:dyDescent="0.2">
      <c r="A3967" t="str">
        <v>CUS012204</v>
      </c>
    </row>
    <row r="3968" spans="1:1" x14ac:dyDescent="0.2">
      <c r="A3968" t="str">
        <v>CUS024110</v>
      </c>
    </row>
    <row r="3969" spans="1:1" x14ac:dyDescent="0.2">
      <c r="A3969" t="str">
        <v>CUS024111</v>
      </c>
    </row>
    <row r="3970" spans="1:1" x14ac:dyDescent="0.2">
      <c r="A3970" t="str">
        <v>CUS024112</v>
      </c>
    </row>
    <row r="3971" spans="1:1" x14ac:dyDescent="0.2">
      <c r="A3971" t="str">
        <v>CUS024113</v>
      </c>
    </row>
    <row r="3972" spans="1:1" x14ac:dyDescent="0.2">
      <c r="A3972" t="str">
        <v>CUS024114</v>
      </c>
    </row>
    <row r="3973" spans="1:1" x14ac:dyDescent="0.2">
      <c r="A3973" t="str">
        <v>CUS024115</v>
      </c>
    </row>
    <row r="3974" spans="1:1" x14ac:dyDescent="0.2">
      <c r="A3974" t="str">
        <v>CUS014435</v>
      </c>
    </row>
    <row r="3975" spans="1:1" x14ac:dyDescent="0.2">
      <c r="A3975" t="str">
        <v>CUS024100</v>
      </c>
    </row>
    <row r="3976" spans="1:1" x14ac:dyDescent="0.2">
      <c r="A3976" t="str">
        <v>CUS024101</v>
      </c>
    </row>
    <row r="3977" spans="1:1" x14ac:dyDescent="0.2">
      <c r="A3977" t="str">
        <v>CUS024102</v>
      </c>
    </row>
    <row r="3978" spans="1:1" x14ac:dyDescent="0.2">
      <c r="A3978" t="str">
        <v>CUS023540</v>
      </c>
    </row>
    <row r="3979" spans="1:1" x14ac:dyDescent="0.2">
      <c r="A3979" t="str">
        <v>CUS024103</v>
      </c>
    </row>
    <row r="3980" spans="1:1" x14ac:dyDescent="0.2">
      <c r="A3980" t="str">
        <v>CUS023371</v>
      </c>
    </row>
    <row r="3981" spans="1:1" x14ac:dyDescent="0.2">
      <c r="A3981" t="str">
        <v>CUS024104</v>
      </c>
    </row>
    <row r="3982" spans="1:1" x14ac:dyDescent="0.2">
      <c r="A3982" t="str">
        <v>CUS024105</v>
      </c>
    </row>
    <row r="3983" spans="1:1" x14ac:dyDescent="0.2">
      <c r="A3983" t="str">
        <v>CUS024106</v>
      </c>
    </row>
    <row r="3984" spans="1:1" x14ac:dyDescent="0.2">
      <c r="A3984" t="str">
        <v>CUS024107</v>
      </c>
    </row>
    <row r="3985" spans="1:1" x14ac:dyDescent="0.2">
      <c r="A3985" t="str">
        <v>CUS024108</v>
      </c>
    </row>
    <row r="3986" spans="1:1" x14ac:dyDescent="0.2">
      <c r="A3986" t="str">
        <v>CUS016528</v>
      </c>
    </row>
    <row r="3987" spans="1:1" x14ac:dyDescent="0.2">
      <c r="A3987" t="str">
        <v>CUS006922</v>
      </c>
    </row>
    <row r="3988" spans="1:1" x14ac:dyDescent="0.2">
      <c r="A3988" t="str">
        <v>CUS002321</v>
      </c>
    </row>
    <row r="3989" spans="1:1" x14ac:dyDescent="0.2">
      <c r="A3989" t="str">
        <v>CUS024097</v>
      </c>
    </row>
    <row r="3990" spans="1:1" x14ac:dyDescent="0.2">
      <c r="A3990" t="str">
        <v>CUS024098</v>
      </c>
    </row>
    <row r="3991" spans="1:1" x14ac:dyDescent="0.2">
      <c r="A3991" t="str">
        <v>CUS024099</v>
      </c>
    </row>
    <row r="3992" spans="1:1" x14ac:dyDescent="0.2">
      <c r="A3992" t="str">
        <v>CUS024082</v>
      </c>
    </row>
    <row r="3993" spans="1:1" x14ac:dyDescent="0.2">
      <c r="A3993" t="str">
        <v>CUS024083</v>
      </c>
    </row>
    <row r="3994" spans="1:1" x14ac:dyDescent="0.2">
      <c r="A3994" t="str">
        <v>CUS024084</v>
      </c>
    </row>
    <row r="3995" spans="1:1" x14ac:dyDescent="0.2">
      <c r="A3995" t="str">
        <v>CUS006317</v>
      </c>
    </row>
    <row r="3996" spans="1:1" x14ac:dyDescent="0.2">
      <c r="A3996" t="str">
        <v>CUS022157</v>
      </c>
    </row>
    <row r="3997" spans="1:1" x14ac:dyDescent="0.2">
      <c r="A3997" t="str">
        <v>CUS012353</v>
      </c>
    </row>
    <row r="3998" spans="1:1" x14ac:dyDescent="0.2">
      <c r="A3998" t="str">
        <v>CUS024085</v>
      </c>
    </row>
    <row r="3999" spans="1:1" x14ac:dyDescent="0.2">
      <c r="A3999" t="str">
        <v>CUS024086</v>
      </c>
    </row>
    <row r="4000" spans="1:1" x14ac:dyDescent="0.2">
      <c r="A4000" t="str">
        <v>CUS024087</v>
      </c>
    </row>
    <row r="4001" spans="1:1" x14ac:dyDescent="0.2">
      <c r="A4001" t="str">
        <v>CUS024088</v>
      </c>
    </row>
    <row r="4002" spans="1:1" x14ac:dyDescent="0.2">
      <c r="A4002" t="str">
        <v>CUS024089</v>
      </c>
    </row>
    <row r="4003" spans="1:1" x14ac:dyDescent="0.2">
      <c r="A4003" t="str">
        <v>CUS024090</v>
      </c>
    </row>
    <row r="4004" spans="1:1" x14ac:dyDescent="0.2">
      <c r="A4004" t="str">
        <v>CUS024091</v>
      </c>
    </row>
    <row r="4005" spans="1:1" x14ac:dyDescent="0.2">
      <c r="A4005" t="str">
        <v>CUS024092</v>
      </c>
    </row>
    <row r="4006" spans="1:1" x14ac:dyDescent="0.2">
      <c r="A4006" t="str">
        <v>CUS024093</v>
      </c>
    </row>
    <row r="4007" spans="1:1" x14ac:dyDescent="0.2">
      <c r="A4007" t="str">
        <v>CUS024094</v>
      </c>
    </row>
    <row r="4008" spans="1:1" x14ac:dyDescent="0.2">
      <c r="A4008" t="str">
        <v>CUS005878</v>
      </c>
    </row>
    <row r="4009" spans="1:1" x14ac:dyDescent="0.2">
      <c r="A4009" t="str">
        <v>CUS024095</v>
      </c>
    </row>
    <row r="4010" spans="1:1" x14ac:dyDescent="0.2">
      <c r="A4010" t="str">
        <v>CUS024096</v>
      </c>
    </row>
    <row r="4011" spans="1:1" x14ac:dyDescent="0.2">
      <c r="A4011" t="str">
        <v>CUS024079</v>
      </c>
    </row>
    <row r="4012" spans="1:1" x14ac:dyDescent="0.2">
      <c r="A4012" t="str">
        <v>CUS024081</v>
      </c>
    </row>
    <row r="4013" spans="1:1" x14ac:dyDescent="0.2">
      <c r="A4013" t="str">
        <v>CUS024051</v>
      </c>
    </row>
    <row r="4014" spans="1:1" x14ac:dyDescent="0.2">
      <c r="A4014" t="str">
        <v>CUS024053</v>
      </c>
    </row>
    <row r="4015" spans="1:1" x14ac:dyDescent="0.2">
      <c r="A4015" t="str">
        <v>CUS024054</v>
      </c>
    </row>
    <row r="4016" spans="1:1" x14ac:dyDescent="0.2">
      <c r="A4016" t="str">
        <v>CUS024055</v>
      </c>
    </row>
    <row r="4017" spans="1:1" x14ac:dyDescent="0.2">
      <c r="A4017" t="str">
        <v>CUS024056</v>
      </c>
    </row>
    <row r="4018" spans="1:1" x14ac:dyDescent="0.2">
      <c r="A4018" t="str">
        <v>CUS024057</v>
      </c>
    </row>
    <row r="4019" spans="1:1" x14ac:dyDescent="0.2">
      <c r="A4019" t="str">
        <v>CUS016880</v>
      </c>
    </row>
    <row r="4020" spans="1:1" x14ac:dyDescent="0.2">
      <c r="A4020" t="str">
        <v>CUS024058</v>
      </c>
    </row>
    <row r="4021" spans="1:1" x14ac:dyDescent="0.2">
      <c r="A4021" t="str">
        <v>CUS019006</v>
      </c>
    </row>
    <row r="4022" spans="1:1" x14ac:dyDescent="0.2">
      <c r="A4022" t="str">
        <v>CUS023778</v>
      </c>
    </row>
    <row r="4023" spans="1:1" x14ac:dyDescent="0.2">
      <c r="A4023" t="str">
        <v>CUS024059</v>
      </c>
    </row>
    <row r="4024" spans="1:1" x14ac:dyDescent="0.2">
      <c r="A4024" t="str">
        <v>CUS024060</v>
      </c>
    </row>
    <row r="4025" spans="1:1" x14ac:dyDescent="0.2">
      <c r="A4025" t="str">
        <v>CUS019990</v>
      </c>
    </row>
    <row r="4026" spans="1:1" x14ac:dyDescent="0.2">
      <c r="A4026" t="str">
        <v>CUS024061</v>
      </c>
    </row>
    <row r="4027" spans="1:1" x14ac:dyDescent="0.2">
      <c r="A4027" t="str">
        <v>CUS024062</v>
      </c>
    </row>
    <row r="4028" spans="1:1" x14ac:dyDescent="0.2">
      <c r="A4028" t="str">
        <v>CUS024063</v>
      </c>
    </row>
    <row r="4029" spans="1:1" x14ac:dyDescent="0.2">
      <c r="A4029" t="str">
        <v>CUS024064</v>
      </c>
    </row>
    <row r="4030" spans="1:1" x14ac:dyDescent="0.2">
      <c r="A4030" t="str">
        <v>CUS024065</v>
      </c>
    </row>
    <row r="4031" spans="1:1" x14ac:dyDescent="0.2">
      <c r="A4031" t="str">
        <v>CUS024066</v>
      </c>
    </row>
    <row r="4032" spans="1:1" x14ac:dyDescent="0.2">
      <c r="A4032" t="str">
        <v>CUS024067</v>
      </c>
    </row>
    <row r="4033" spans="1:1" x14ac:dyDescent="0.2">
      <c r="A4033" t="str">
        <v>CUS024068</v>
      </c>
    </row>
    <row r="4034" spans="1:1" x14ac:dyDescent="0.2">
      <c r="A4034" t="str">
        <v>CUS024069</v>
      </c>
    </row>
    <row r="4035" spans="1:1" x14ac:dyDescent="0.2">
      <c r="A4035" t="str">
        <v>CUS024070</v>
      </c>
    </row>
    <row r="4036" spans="1:1" x14ac:dyDescent="0.2">
      <c r="A4036" t="str">
        <v>CUS024071</v>
      </c>
    </row>
    <row r="4037" spans="1:1" x14ac:dyDescent="0.2">
      <c r="A4037" t="str">
        <v>CUS010376</v>
      </c>
    </row>
    <row r="4038" spans="1:1" x14ac:dyDescent="0.2">
      <c r="A4038" t="str">
        <v>CUS024072</v>
      </c>
    </row>
    <row r="4039" spans="1:1" x14ac:dyDescent="0.2">
      <c r="A4039" t="str">
        <v>CUS007024</v>
      </c>
    </row>
    <row r="4040" spans="1:1" x14ac:dyDescent="0.2">
      <c r="A4040" t="str">
        <v>CUS024073</v>
      </c>
    </row>
    <row r="4041" spans="1:1" x14ac:dyDescent="0.2">
      <c r="A4041" t="str">
        <v>CUS024074</v>
      </c>
    </row>
    <row r="4042" spans="1:1" x14ac:dyDescent="0.2">
      <c r="A4042" t="str">
        <v>CUS024075</v>
      </c>
    </row>
    <row r="4043" spans="1:1" x14ac:dyDescent="0.2">
      <c r="A4043" t="str">
        <v>CUS023994</v>
      </c>
    </row>
    <row r="4044" spans="1:1" x14ac:dyDescent="0.2">
      <c r="A4044" t="str">
        <v>CUS024077</v>
      </c>
    </row>
    <row r="4045" spans="1:1" x14ac:dyDescent="0.2">
      <c r="A4045" t="str">
        <v>CUS024078</v>
      </c>
    </row>
    <row r="4046" spans="1:1" x14ac:dyDescent="0.2">
      <c r="A4046" t="str">
        <v>CUS024044</v>
      </c>
    </row>
    <row r="4047" spans="1:1" x14ac:dyDescent="0.2">
      <c r="A4047" t="str">
        <v>CUS024046</v>
      </c>
    </row>
    <row r="4048" spans="1:1" x14ac:dyDescent="0.2">
      <c r="A4048" t="str">
        <v>CUS024047</v>
      </c>
    </row>
    <row r="4049" spans="1:1" x14ac:dyDescent="0.2">
      <c r="A4049" t="str">
        <v>CUS024048</v>
      </c>
    </row>
    <row r="4050" spans="1:1" x14ac:dyDescent="0.2">
      <c r="A4050" t="str">
        <v>CUS024049</v>
      </c>
    </row>
    <row r="4051" spans="1:1" x14ac:dyDescent="0.2">
      <c r="A4051" t="str">
        <v>CUS024050</v>
      </c>
    </row>
    <row r="4052" spans="1:1" x14ac:dyDescent="0.2">
      <c r="A4052" t="str">
        <v>CUS023697</v>
      </c>
    </row>
    <row r="4053" spans="1:1" x14ac:dyDescent="0.2">
      <c r="A4053" t="str">
        <v>CUS017096</v>
      </c>
    </row>
    <row r="4054" spans="1:1" x14ac:dyDescent="0.2">
      <c r="A4054" t="str">
        <v>CUS024038</v>
      </c>
    </row>
    <row r="4055" spans="1:1" x14ac:dyDescent="0.2">
      <c r="A4055" t="str">
        <v>CUS024039</v>
      </c>
    </row>
    <row r="4056" spans="1:1" x14ac:dyDescent="0.2">
      <c r="A4056" t="str">
        <v>CUS024040</v>
      </c>
    </row>
    <row r="4057" spans="1:1" x14ac:dyDescent="0.2">
      <c r="A4057" t="str">
        <v>CUS024041</v>
      </c>
    </row>
    <row r="4058" spans="1:1" x14ac:dyDescent="0.2">
      <c r="A4058" t="str">
        <v>CUS005496</v>
      </c>
    </row>
    <row r="4059" spans="1:1" x14ac:dyDescent="0.2">
      <c r="A4059" t="str">
        <v>CUS012455</v>
      </c>
    </row>
    <row r="4060" spans="1:1" x14ac:dyDescent="0.2">
      <c r="A4060" t="str">
        <v>CUS024042</v>
      </c>
    </row>
    <row r="4061" spans="1:1" x14ac:dyDescent="0.2">
      <c r="A4061" t="str">
        <v>CUS023677</v>
      </c>
    </row>
    <row r="4062" spans="1:1" x14ac:dyDescent="0.2">
      <c r="A4062" t="str">
        <v>CUS002969</v>
      </c>
    </row>
    <row r="4063" spans="1:1" x14ac:dyDescent="0.2">
      <c r="A4063" t="str">
        <v>CUS024043</v>
      </c>
    </row>
    <row r="4064" spans="1:1" x14ac:dyDescent="0.2">
      <c r="A4064" t="str">
        <v>CUS022050</v>
      </c>
    </row>
    <row r="4065" spans="1:1" x14ac:dyDescent="0.2">
      <c r="A4065" t="str">
        <v>CUS024033</v>
      </c>
    </row>
    <row r="4066" spans="1:1" x14ac:dyDescent="0.2">
      <c r="A4066" t="str">
        <v>CUS024034</v>
      </c>
    </row>
    <row r="4067" spans="1:1" x14ac:dyDescent="0.2">
      <c r="A4067" t="str">
        <v>CUS024035</v>
      </c>
    </row>
    <row r="4068" spans="1:1" x14ac:dyDescent="0.2">
      <c r="A4068" t="str">
        <v>CUS024036</v>
      </c>
    </row>
    <row r="4069" spans="1:1" x14ac:dyDescent="0.2">
      <c r="A4069" t="str">
        <v>CUS021498</v>
      </c>
    </row>
    <row r="4070" spans="1:1" x14ac:dyDescent="0.2">
      <c r="A4070" t="str">
        <v>CUS020524</v>
      </c>
    </row>
    <row r="4071" spans="1:1" x14ac:dyDescent="0.2">
      <c r="A4071" t="str">
        <v>CUS024037</v>
      </c>
    </row>
    <row r="4072" spans="1:1" x14ac:dyDescent="0.2">
      <c r="A4072" t="str">
        <v>CUS024025</v>
      </c>
    </row>
    <row r="4073" spans="1:1" x14ac:dyDescent="0.2">
      <c r="A4073" t="str">
        <v>CUS024031</v>
      </c>
    </row>
    <row r="4074" spans="1:1" x14ac:dyDescent="0.2">
      <c r="A4074" t="str">
        <v>CUS024005</v>
      </c>
    </row>
    <row r="4075" spans="1:1" x14ac:dyDescent="0.2">
      <c r="A4075" t="str">
        <v>CUS024006</v>
      </c>
    </row>
    <row r="4076" spans="1:1" x14ac:dyDescent="0.2">
      <c r="A4076" t="str">
        <v>CUS024007</v>
      </c>
    </row>
    <row r="4077" spans="1:1" x14ac:dyDescent="0.2">
      <c r="A4077" t="str">
        <v>CUS024009</v>
      </c>
    </row>
    <row r="4078" spans="1:1" x14ac:dyDescent="0.2">
      <c r="A4078" t="str">
        <v>CUS024010</v>
      </c>
    </row>
    <row r="4079" spans="1:1" x14ac:dyDescent="0.2">
      <c r="A4079" t="str">
        <v>CUS024011</v>
      </c>
    </row>
    <row r="4080" spans="1:1" x14ac:dyDescent="0.2">
      <c r="A4080" t="str">
        <v>CUS024012</v>
      </c>
    </row>
    <row r="4081" spans="1:1" x14ac:dyDescent="0.2">
      <c r="A4081" t="str">
        <v>CUS024013</v>
      </c>
    </row>
    <row r="4082" spans="1:1" x14ac:dyDescent="0.2">
      <c r="A4082" t="str">
        <v>CUS024014</v>
      </c>
    </row>
    <row r="4083" spans="1:1" x14ac:dyDescent="0.2">
      <c r="A4083" t="str">
        <v>CUS024015</v>
      </c>
    </row>
    <row r="4084" spans="1:1" x14ac:dyDescent="0.2">
      <c r="A4084" t="str">
        <v>CUS024016</v>
      </c>
    </row>
    <row r="4085" spans="1:1" x14ac:dyDescent="0.2">
      <c r="A4085" t="str">
        <v>CUS022826</v>
      </c>
    </row>
    <row r="4086" spans="1:1" x14ac:dyDescent="0.2">
      <c r="A4086" t="str">
        <v>CUS024017</v>
      </c>
    </row>
    <row r="4087" spans="1:1" x14ac:dyDescent="0.2">
      <c r="A4087" t="str">
        <v>CUS024018</v>
      </c>
    </row>
    <row r="4088" spans="1:1" x14ac:dyDescent="0.2">
      <c r="A4088" t="str">
        <v>CUS023758</v>
      </c>
    </row>
    <row r="4089" spans="1:1" x14ac:dyDescent="0.2">
      <c r="A4089" t="str">
        <v>CUS005215</v>
      </c>
    </row>
    <row r="4090" spans="1:1" x14ac:dyDescent="0.2">
      <c r="A4090" t="str">
        <v>CUS024019</v>
      </c>
    </row>
    <row r="4091" spans="1:1" x14ac:dyDescent="0.2">
      <c r="A4091" t="str">
        <v>CUS017060</v>
      </c>
    </row>
    <row r="4092" spans="1:1" x14ac:dyDescent="0.2">
      <c r="A4092" t="str">
        <v>CUS024020</v>
      </c>
    </row>
    <row r="4093" spans="1:1" x14ac:dyDescent="0.2">
      <c r="A4093" t="str">
        <v>CUS024021</v>
      </c>
    </row>
    <row r="4094" spans="1:1" x14ac:dyDescent="0.2">
      <c r="A4094" t="str">
        <v>CUS024022</v>
      </c>
    </row>
    <row r="4095" spans="1:1" x14ac:dyDescent="0.2">
      <c r="A4095" t="str">
        <v>CUS024023</v>
      </c>
    </row>
    <row r="4096" spans="1:1" x14ac:dyDescent="0.2">
      <c r="A4096" t="str">
        <v>CUS024024</v>
      </c>
    </row>
    <row r="4097" spans="1:1" x14ac:dyDescent="0.2">
      <c r="A4097" t="str">
        <v>CUS024026</v>
      </c>
    </row>
    <row r="4098" spans="1:1" x14ac:dyDescent="0.2">
      <c r="A4098" t="str">
        <v>CUS024027</v>
      </c>
    </row>
    <row r="4099" spans="1:1" x14ac:dyDescent="0.2">
      <c r="A4099" t="str">
        <v>CUS024029</v>
      </c>
    </row>
    <row r="4100" spans="1:1" x14ac:dyDescent="0.2">
      <c r="A4100" t="str">
        <v>CUS011827</v>
      </c>
    </row>
    <row r="4101" spans="1:1" x14ac:dyDescent="0.2">
      <c r="A4101" t="str">
        <v>CUS024030</v>
      </c>
    </row>
    <row r="4102" spans="1:1" x14ac:dyDescent="0.2">
      <c r="A4102" t="str">
        <v>CUS023622</v>
      </c>
    </row>
    <row r="4103" spans="1:1" x14ac:dyDescent="0.2">
      <c r="A4103" t="str">
        <v>CUS023967</v>
      </c>
    </row>
    <row r="4104" spans="1:1" x14ac:dyDescent="0.2">
      <c r="A4104" t="str">
        <v>CUS023968</v>
      </c>
    </row>
    <row r="4105" spans="1:1" x14ac:dyDescent="0.2">
      <c r="A4105" t="str">
        <v>CUS023969</v>
      </c>
    </row>
    <row r="4106" spans="1:1" x14ac:dyDescent="0.2">
      <c r="A4106" t="str">
        <v>CUS023970</v>
      </c>
    </row>
    <row r="4107" spans="1:1" x14ac:dyDescent="0.2">
      <c r="A4107" t="str">
        <v>CUS023971</v>
      </c>
    </row>
    <row r="4108" spans="1:1" x14ac:dyDescent="0.2">
      <c r="A4108" t="str">
        <v>CUS023972</v>
      </c>
    </row>
    <row r="4109" spans="1:1" x14ac:dyDescent="0.2">
      <c r="A4109" t="str">
        <v>CUS020414</v>
      </c>
    </row>
    <row r="4110" spans="1:1" x14ac:dyDescent="0.2">
      <c r="A4110" t="str">
        <v>CUS023974</v>
      </c>
    </row>
    <row r="4111" spans="1:1" x14ac:dyDescent="0.2">
      <c r="A4111" t="str">
        <v>CUS005561</v>
      </c>
    </row>
    <row r="4112" spans="1:1" x14ac:dyDescent="0.2">
      <c r="A4112" t="str">
        <v>CUS023975</v>
      </c>
    </row>
    <row r="4113" spans="1:1" x14ac:dyDescent="0.2">
      <c r="A4113" t="str">
        <v>CUS022490</v>
      </c>
    </row>
    <row r="4114" spans="1:1" x14ac:dyDescent="0.2">
      <c r="A4114" t="str">
        <v>CUS023976</v>
      </c>
    </row>
    <row r="4115" spans="1:1" x14ac:dyDescent="0.2">
      <c r="A4115" t="str">
        <v>CUS023977</v>
      </c>
    </row>
    <row r="4116" spans="1:1" x14ac:dyDescent="0.2">
      <c r="A4116" t="str">
        <v>CUS023978</v>
      </c>
    </row>
    <row r="4117" spans="1:1" x14ac:dyDescent="0.2">
      <c r="A4117" t="str">
        <v>CUS023979</v>
      </c>
    </row>
    <row r="4118" spans="1:1" x14ac:dyDescent="0.2">
      <c r="A4118" t="str">
        <v>CUS023980</v>
      </c>
    </row>
    <row r="4119" spans="1:1" x14ac:dyDescent="0.2">
      <c r="A4119" t="str">
        <v>CUS023981</v>
      </c>
    </row>
    <row r="4120" spans="1:1" x14ac:dyDescent="0.2">
      <c r="A4120" t="str">
        <v>CUS023983</v>
      </c>
    </row>
    <row r="4121" spans="1:1" x14ac:dyDescent="0.2">
      <c r="A4121" t="str">
        <v>CUS023984</v>
      </c>
    </row>
    <row r="4122" spans="1:1" x14ac:dyDescent="0.2">
      <c r="A4122" t="str">
        <v>CUS023985</v>
      </c>
    </row>
    <row r="4123" spans="1:1" x14ac:dyDescent="0.2">
      <c r="A4123" t="str">
        <v>CUS016836</v>
      </c>
    </row>
    <row r="4124" spans="1:1" x14ac:dyDescent="0.2">
      <c r="A4124" t="str">
        <v>CUS023986</v>
      </c>
    </row>
    <row r="4125" spans="1:1" x14ac:dyDescent="0.2">
      <c r="A4125" t="str">
        <v>CUS023987</v>
      </c>
    </row>
    <row r="4126" spans="1:1" x14ac:dyDescent="0.2">
      <c r="A4126" t="str">
        <v>CUS023988</v>
      </c>
    </row>
    <row r="4127" spans="1:1" x14ac:dyDescent="0.2">
      <c r="A4127" t="str">
        <v>CUS023989</v>
      </c>
    </row>
    <row r="4128" spans="1:1" x14ac:dyDescent="0.2">
      <c r="A4128" t="str">
        <v>CUS023990</v>
      </c>
    </row>
    <row r="4129" spans="1:1" x14ac:dyDescent="0.2">
      <c r="A4129" t="str">
        <v>CUS023991</v>
      </c>
    </row>
    <row r="4130" spans="1:1" x14ac:dyDescent="0.2">
      <c r="A4130" t="str">
        <v>CUS019846</v>
      </c>
    </row>
    <row r="4131" spans="1:1" x14ac:dyDescent="0.2">
      <c r="A4131" t="str">
        <v>CUS023992</v>
      </c>
    </row>
    <row r="4132" spans="1:1" x14ac:dyDescent="0.2">
      <c r="A4132" t="str">
        <v>CUS023993</v>
      </c>
    </row>
    <row r="4133" spans="1:1" x14ac:dyDescent="0.2">
      <c r="A4133" t="str">
        <v>CUS023995</v>
      </c>
    </row>
    <row r="4134" spans="1:1" x14ac:dyDescent="0.2">
      <c r="A4134" t="str">
        <v>CUS013347</v>
      </c>
    </row>
    <row r="4135" spans="1:1" x14ac:dyDescent="0.2">
      <c r="A4135" t="str">
        <v>CUS023996</v>
      </c>
    </row>
    <row r="4136" spans="1:1" x14ac:dyDescent="0.2">
      <c r="A4136" t="str">
        <v>CUS020503</v>
      </c>
    </row>
    <row r="4137" spans="1:1" x14ac:dyDescent="0.2">
      <c r="A4137" t="str">
        <v>CUS023997</v>
      </c>
    </row>
    <row r="4138" spans="1:1" x14ac:dyDescent="0.2">
      <c r="A4138" t="str">
        <v>CUS016735</v>
      </c>
    </row>
    <row r="4139" spans="1:1" x14ac:dyDescent="0.2">
      <c r="A4139" t="str">
        <v>CUS023998</v>
      </c>
    </row>
    <row r="4140" spans="1:1" x14ac:dyDescent="0.2">
      <c r="A4140" t="str">
        <v>CUS023999</v>
      </c>
    </row>
    <row r="4141" spans="1:1" x14ac:dyDescent="0.2">
      <c r="A4141" t="str">
        <v>CUS019430</v>
      </c>
    </row>
    <row r="4142" spans="1:1" x14ac:dyDescent="0.2">
      <c r="A4142" t="str">
        <v>CUS024001</v>
      </c>
    </row>
    <row r="4143" spans="1:1" x14ac:dyDescent="0.2">
      <c r="A4143" t="str">
        <v>CUS023628</v>
      </c>
    </row>
    <row r="4144" spans="1:1" x14ac:dyDescent="0.2">
      <c r="A4144" t="str">
        <v>CUS024002</v>
      </c>
    </row>
    <row r="4145" spans="1:1" x14ac:dyDescent="0.2">
      <c r="A4145" t="str">
        <v>CUS024003</v>
      </c>
    </row>
    <row r="4146" spans="1:1" x14ac:dyDescent="0.2">
      <c r="A4146" t="str">
        <v>CUS024004</v>
      </c>
    </row>
    <row r="4147" spans="1:1" x14ac:dyDescent="0.2">
      <c r="A4147" t="str">
        <v>CUS023947</v>
      </c>
    </row>
    <row r="4148" spans="1:1" x14ac:dyDescent="0.2">
      <c r="A4148" t="str">
        <v>CUS023948</v>
      </c>
    </row>
    <row r="4149" spans="1:1" x14ac:dyDescent="0.2">
      <c r="A4149" t="str">
        <v>CUS023949</v>
      </c>
    </row>
    <row r="4150" spans="1:1" x14ac:dyDescent="0.2">
      <c r="A4150" t="str">
        <v>CUS023950</v>
      </c>
    </row>
    <row r="4151" spans="1:1" x14ac:dyDescent="0.2">
      <c r="A4151" t="str">
        <v>CUS023951</v>
      </c>
    </row>
    <row r="4152" spans="1:1" x14ac:dyDescent="0.2">
      <c r="A4152" t="str">
        <v>CUS023660</v>
      </c>
    </row>
    <row r="4153" spans="1:1" x14ac:dyDescent="0.2">
      <c r="A4153" t="str">
        <v>CUS023952</v>
      </c>
    </row>
    <row r="4154" spans="1:1" x14ac:dyDescent="0.2">
      <c r="A4154" t="str">
        <v>CUS023953</v>
      </c>
    </row>
    <row r="4155" spans="1:1" x14ac:dyDescent="0.2">
      <c r="A4155" t="str">
        <v>CUS023954</v>
      </c>
    </row>
    <row r="4156" spans="1:1" x14ac:dyDescent="0.2">
      <c r="A4156" t="str">
        <v>CUS023955</v>
      </c>
    </row>
    <row r="4157" spans="1:1" x14ac:dyDescent="0.2">
      <c r="A4157" t="str">
        <v>CUS023956</v>
      </c>
    </row>
    <row r="4158" spans="1:1" x14ac:dyDescent="0.2">
      <c r="A4158" t="str">
        <v>CUS001455</v>
      </c>
    </row>
    <row r="4159" spans="1:1" x14ac:dyDescent="0.2">
      <c r="A4159" t="str">
        <v>CUS023957</v>
      </c>
    </row>
    <row r="4160" spans="1:1" x14ac:dyDescent="0.2">
      <c r="A4160" t="str">
        <v>CUS023958</v>
      </c>
    </row>
    <row r="4161" spans="1:1" x14ac:dyDescent="0.2">
      <c r="A4161" t="str">
        <v>CUS023959</v>
      </c>
    </row>
    <row r="4162" spans="1:1" x14ac:dyDescent="0.2">
      <c r="A4162" t="str">
        <v>CUS023960</v>
      </c>
    </row>
    <row r="4163" spans="1:1" x14ac:dyDescent="0.2">
      <c r="A4163" t="str">
        <v>CUS023961</v>
      </c>
    </row>
    <row r="4164" spans="1:1" x14ac:dyDescent="0.2">
      <c r="A4164" t="str">
        <v>CUS023962</v>
      </c>
    </row>
    <row r="4165" spans="1:1" x14ac:dyDescent="0.2">
      <c r="A4165" t="str">
        <v>CUS023963</v>
      </c>
    </row>
    <row r="4166" spans="1:1" x14ac:dyDescent="0.2">
      <c r="A4166" t="str">
        <v>CUS023964</v>
      </c>
    </row>
    <row r="4167" spans="1:1" x14ac:dyDescent="0.2">
      <c r="A4167" t="str">
        <v>CUS013548</v>
      </c>
    </row>
    <row r="4168" spans="1:1" x14ac:dyDescent="0.2">
      <c r="A4168" t="str">
        <v>CUS023348</v>
      </c>
    </row>
    <row r="4169" spans="1:1" x14ac:dyDescent="0.2">
      <c r="A4169" t="str">
        <v>CUS023941</v>
      </c>
    </row>
    <row r="4170" spans="1:1" x14ac:dyDescent="0.2">
      <c r="A4170" t="str">
        <v>CUS023942</v>
      </c>
    </row>
    <row r="4171" spans="1:1" x14ac:dyDescent="0.2">
      <c r="A4171" t="str">
        <v>CUS008177</v>
      </c>
    </row>
    <row r="4172" spans="1:1" x14ac:dyDescent="0.2">
      <c r="A4172" t="str">
        <v>CUS023943</v>
      </c>
    </row>
    <row r="4173" spans="1:1" x14ac:dyDescent="0.2">
      <c r="A4173" t="str">
        <v>CUS023944</v>
      </c>
    </row>
    <row r="4174" spans="1:1" x14ac:dyDescent="0.2">
      <c r="A4174" t="str">
        <v>CUS023808</v>
      </c>
    </row>
    <row r="4175" spans="1:1" x14ac:dyDescent="0.2">
      <c r="A4175" t="str">
        <v>CUS023701</v>
      </c>
    </row>
    <row r="4176" spans="1:1" x14ac:dyDescent="0.2">
      <c r="A4176" t="str">
        <v>CUS020081</v>
      </c>
    </row>
    <row r="4177" spans="1:1" x14ac:dyDescent="0.2">
      <c r="A4177" t="str">
        <v>CUS023946</v>
      </c>
    </row>
    <row r="4178" spans="1:1" x14ac:dyDescent="0.2">
      <c r="A4178" t="str">
        <v>CUS023900</v>
      </c>
    </row>
    <row r="4179" spans="1:1" x14ac:dyDescent="0.2">
      <c r="A4179" t="str">
        <v>CUS023901</v>
      </c>
    </row>
    <row r="4180" spans="1:1" x14ac:dyDescent="0.2">
      <c r="A4180" t="str">
        <v>CUS023902</v>
      </c>
    </row>
    <row r="4181" spans="1:1" x14ac:dyDescent="0.2">
      <c r="A4181" t="str">
        <v>CUS023903</v>
      </c>
    </row>
    <row r="4182" spans="1:1" x14ac:dyDescent="0.2">
      <c r="A4182" t="str">
        <v>CUS020075</v>
      </c>
    </row>
    <row r="4183" spans="1:1" x14ac:dyDescent="0.2">
      <c r="A4183" t="str">
        <v>CUS023905</v>
      </c>
    </row>
    <row r="4184" spans="1:1" x14ac:dyDescent="0.2">
      <c r="A4184" t="str">
        <v>CUS023906</v>
      </c>
    </row>
    <row r="4185" spans="1:1" x14ac:dyDescent="0.2">
      <c r="A4185" t="str">
        <v>CUS001803</v>
      </c>
    </row>
    <row r="4186" spans="1:1" x14ac:dyDescent="0.2">
      <c r="A4186" t="str">
        <v>CUS023907</v>
      </c>
    </row>
    <row r="4187" spans="1:1" x14ac:dyDescent="0.2">
      <c r="A4187" t="str">
        <v>CUS023908</v>
      </c>
    </row>
    <row r="4188" spans="1:1" x14ac:dyDescent="0.2">
      <c r="A4188" t="str">
        <v>CUS023909</v>
      </c>
    </row>
    <row r="4189" spans="1:1" x14ac:dyDescent="0.2">
      <c r="A4189" t="str">
        <v>CUS023910</v>
      </c>
    </row>
    <row r="4190" spans="1:1" x14ac:dyDescent="0.2">
      <c r="A4190" t="str">
        <v>CUS023911</v>
      </c>
    </row>
    <row r="4191" spans="1:1" x14ac:dyDescent="0.2">
      <c r="A4191" t="str">
        <v>CUS023912</v>
      </c>
    </row>
    <row r="4192" spans="1:1" x14ac:dyDescent="0.2">
      <c r="A4192" t="str">
        <v>CUS023913</v>
      </c>
    </row>
    <row r="4193" spans="1:1" x14ac:dyDescent="0.2">
      <c r="A4193" t="str">
        <v>CUS023914</v>
      </c>
    </row>
    <row r="4194" spans="1:1" x14ac:dyDescent="0.2">
      <c r="A4194" t="str">
        <v>CUS023915</v>
      </c>
    </row>
    <row r="4195" spans="1:1" x14ac:dyDescent="0.2">
      <c r="A4195" t="str">
        <v>CUS023916</v>
      </c>
    </row>
    <row r="4196" spans="1:1" x14ac:dyDescent="0.2">
      <c r="A4196" t="str">
        <v>CUS023917</v>
      </c>
    </row>
    <row r="4197" spans="1:1" x14ac:dyDescent="0.2">
      <c r="A4197" t="str">
        <v>CUS023918</v>
      </c>
    </row>
    <row r="4198" spans="1:1" x14ac:dyDescent="0.2">
      <c r="A4198" t="str">
        <v>CUS023919</v>
      </c>
    </row>
    <row r="4199" spans="1:1" x14ac:dyDescent="0.2">
      <c r="A4199" t="str">
        <v>CUS023920</v>
      </c>
    </row>
    <row r="4200" spans="1:1" x14ac:dyDescent="0.2">
      <c r="A4200" t="str">
        <v>CUS023921</v>
      </c>
    </row>
    <row r="4201" spans="1:1" x14ac:dyDescent="0.2">
      <c r="A4201" t="str">
        <v>CUS023922</v>
      </c>
    </row>
    <row r="4202" spans="1:1" x14ac:dyDescent="0.2">
      <c r="A4202" t="str">
        <v>CUS023923</v>
      </c>
    </row>
    <row r="4203" spans="1:1" x14ac:dyDescent="0.2">
      <c r="A4203" t="str">
        <v>CUS023445</v>
      </c>
    </row>
    <row r="4204" spans="1:1" x14ac:dyDescent="0.2">
      <c r="A4204" t="str">
        <v>CUS023924</v>
      </c>
    </row>
    <row r="4205" spans="1:1" x14ac:dyDescent="0.2">
      <c r="A4205" t="str">
        <v>CUS023925</v>
      </c>
    </row>
    <row r="4206" spans="1:1" x14ac:dyDescent="0.2">
      <c r="A4206" t="str">
        <v>CUS022617</v>
      </c>
    </row>
    <row r="4207" spans="1:1" x14ac:dyDescent="0.2">
      <c r="A4207" t="str">
        <v>CUS023926</v>
      </c>
    </row>
    <row r="4208" spans="1:1" x14ac:dyDescent="0.2">
      <c r="A4208" t="str">
        <v>CUS012668</v>
      </c>
    </row>
    <row r="4209" spans="1:1" x14ac:dyDescent="0.2">
      <c r="A4209" t="str">
        <v>CUS013179</v>
      </c>
    </row>
    <row r="4210" spans="1:1" x14ac:dyDescent="0.2">
      <c r="A4210" t="str">
        <v>CUS023927</v>
      </c>
    </row>
    <row r="4211" spans="1:1" x14ac:dyDescent="0.2">
      <c r="A4211" t="str">
        <v>CUS015627</v>
      </c>
    </row>
    <row r="4212" spans="1:1" x14ac:dyDescent="0.2">
      <c r="A4212" t="str">
        <v>CUS023662</v>
      </c>
    </row>
    <row r="4213" spans="1:1" x14ac:dyDescent="0.2">
      <c r="A4213" t="str">
        <v>CUS023928</v>
      </c>
    </row>
    <row r="4214" spans="1:1" x14ac:dyDescent="0.2">
      <c r="A4214" t="str">
        <v>CUS023797</v>
      </c>
    </row>
    <row r="4215" spans="1:1" x14ac:dyDescent="0.2">
      <c r="A4215" t="str">
        <v>CUS023929</v>
      </c>
    </row>
    <row r="4216" spans="1:1" x14ac:dyDescent="0.2">
      <c r="A4216" t="str">
        <v>CUS023930</v>
      </c>
    </row>
    <row r="4217" spans="1:1" x14ac:dyDescent="0.2">
      <c r="A4217" t="str">
        <v>CUS023931</v>
      </c>
    </row>
    <row r="4218" spans="1:1" x14ac:dyDescent="0.2">
      <c r="A4218" t="str">
        <v>CUS023932</v>
      </c>
    </row>
    <row r="4219" spans="1:1" x14ac:dyDescent="0.2">
      <c r="A4219" t="str">
        <v>CUS023933</v>
      </c>
    </row>
    <row r="4220" spans="1:1" x14ac:dyDescent="0.2">
      <c r="A4220" t="str">
        <v>CUS022919</v>
      </c>
    </row>
    <row r="4221" spans="1:1" x14ac:dyDescent="0.2">
      <c r="A4221" t="str">
        <v>CUS022683</v>
      </c>
    </row>
    <row r="4222" spans="1:1" x14ac:dyDescent="0.2">
      <c r="A4222" t="str">
        <v>CUS023934</v>
      </c>
    </row>
    <row r="4223" spans="1:1" x14ac:dyDescent="0.2">
      <c r="A4223" t="str">
        <v>CUS023935</v>
      </c>
    </row>
    <row r="4224" spans="1:1" x14ac:dyDescent="0.2">
      <c r="A4224" t="str">
        <v>CUS023936</v>
      </c>
    </row>
    <row r="4225" spans="1:1" x14ac:dyDescent="0.2">
      <c r="A4225" t="str">
        <v>CUS023937</v>
      </c>
    </row>
    <row r="4226" spans="1:1" x14ac:dyDescent="0.2">
      <c r="A4226" t="str">
        <v>CUS015349</v>
      </c>
    </row>
    <row r="4227" spans="1:1" x14ac:dyDescent="0.2">
      <c r="A4227" t="str">
        <v>CUS023938</v>
      </c>
    </row>
    <row r="4228" spans="1:1" x14ac:dyDescent="0.2">
      <c r="A4228" t="str">
        <v>CUS023939</v>
      </c>
    </row>
    <row r="4229" spans="1:1" x14ac:dyDescent="0.2">
      <c r="A4229" t="str">
        <v>CUS001941</v>
      </c>
    </row>
    <row r="4230" spans="1:1" x14ac:dyDescent="0.2">
      <c r="A4230" t="str">
        <v>CUS023940</v>
      </c>
    </row>
    <row r="4231" spans="1:1" x14ac:dyDescent="0.2">
      <c r="A4231" t="str">
        <v>CUS009191</v>
      </c>
    </row>
    <row r="4232" spans="1:1" x14ac:dyDescent="0.2">
      <c r="A4232" t="str">
        <v>CUS018555</v>
      </c>
    </row>
    <row r="4233" spans="1:1" x14ac:dyDescent="0.2">
      <c r="A4233" t="str">
        <v>CUS023884</v>
      </c>
    </row>
    <row r="4234" spans="1:1" x14ac:dyDescent="0.2">
      <c r="A4234" t="str">
        <v>CUS023885</v>
      </c>
    </row>
    <row r="4235" spans="1:1" x14ac:dyDescent="0.2">
      <c r="A4235" t="str">
        <v>CUS023886</v>
      </c>
    </row>
    <row r="4236" spans="1:1" x14ac:dyDescent="0.2">
      <c r="A4236" t="str">
        <v>CUS023887</v>
      </c>
    </row>
    <row r="4237" spans="1:1" x14ac:dyDescent="0.2">
      <c r="A4237" t="str">
        <v>CUS023123</v>
      </c>
    </row>
    <row r="4238" spans="1:1" x14ac:dyDescent="0.2">
      <c r="A4238" t="str">
        <v>CUS023888</v>
      </c>
    </row>
    <row r="4239" spans="1:1" x14ac:dyDescent="0.2">
      <c r="A4239" t="str">
        <v>CUS023889</v>
      </c>
    </row>
    <row r="4240" spans="1:1" x14ac:dyDescent="0.2">
      <c r="A4240" t="str">
        <v>CUS022693</v>
      </c>
    </row>
    <row r="4241" spans="1:1" x14ac:dyDescent="0.2">
      <c r="A4241" t="str">
        <v>CUS023891</v>
      </c>
    </row>
    <row r="4242" spans="1:1" x14ac:dyDescent="0.2">
      <c r="A4242" t="str">
        <v>CUS023892</v>
      </c>
    </row>
    <row r="4243" spans="1:1" x14ac:dyDescent="0.2">
      <c r="A4243" t="str">
        <v>CUS021716</v>
      </c>
    </row>
    <row r="4244" spans="1:1" x14ac:dyDescent="0.2">
      <c r="A4244" t="str">
        <v>CUS023893</v>
      </c>
    </row>
    <row r="4245" spans="1:1" x14ac:dyDescent="0.2">
      <c r="A4245" t="str">
        <v>CUS023894</v>
      </c>
    </row>
    <row r="4246" spans="1:1" x14ac:dyDescent="0.2">
      <c r="A4246" t="str">
        <v>CUS023896</v>
      </c>
    </row>
    <row r="4247" spans="1:1" x14ac:dyDescent="0.2">
      <c r="A4247" t="str">
        <v>CUS010677</v>
      </c>
    </row>
    <row r="4248" spans="1:1" x14ac:dyDescent="0.2">
      <c r="A4248" t="str">
        <v>CUS023897</v>
      </c>
    </row>
    <row r="4249" spans="1:1" x14ac:dyDescent="0.2">
      <c r="A4249" t="str">
        <v>CUS023898</v>
      </c>
    </row>
    <row r="4250" spans="1:1" x14ac:dyDescent="0.2">
      <c r="A4250" t="str">
        <v>CUS023899</v>
      </c>
    </row>
    <row r="4251" spans="1:1" x14ac:dyDescent="0.2">
      <c r="A4251" t="str">
        <v>CUS023692</v>
      </c>
    </row>
    <row r="4252" spans="1:1" x14ac:dyDescent="0.2">
      <c r="A4252" t="str">
        <v>CUS023883</v>
      </c>
    </row>
    <row r="4253" spans="1:1" x14ac:dyDescent="0.2">
      <c r="A4253" t="str">
        <v>CUS023100</v>
      </c>
    </row>
    <row r="4254" spans="1:1" x14ac:dyDescent="0.2">
      <c r="A4254" t="str">
        <v>CUS023874</v>
      </c>
    </row>
    <row r="4255" spans="1:1" x14ac:dyDescent="0.2">
      <c r="A4255" t="str">
        <v>CUS023875</v>
      </c>
    </row>
    <row r="4256" spans="1:1" x14ac:dyDescent="0.2">
      <c r="A4256" t="str">
        <v>CUS019246</v>
      </c>
    </row>
    <row r="4257" spans="1:1" x14ac:dyDescent="0.2">
      <c r="A4257" t="str">
        <v>CUS020633</v>
      </c>
    </row>
    <row r="4258" spans="1:1" x14ac:dyDescent="0.2">
      <c r="A4258" t="str">
        <v>CUS023877</v>
      </c>
    </row>
    <row r="4259" spans="1:1" x14ac:dyDescent="0.2">
      <c r="A4259" t="str">
        <v>CUS000407</v>
      </c>
    </row>
    <row r="4260" spans="1:1" x14ac:dyDescent="0.2">
      <c r="A4260" t="str">
        <v>CUS023878</v>
      </c>
    </row>
    <row r="4261" spans="1:1" x14ac:dyDescent="0.2">
      <c r="A4261" t="str">
        <v>CUS002215</v>
      </c>
    </row>
    <row r="4262" spans="1:1" x14ac:dyDescent="0.2">
      <c r="A4262" t="str">
        <v>CUS023879</v>
      </c>
    </row>
    <row r="4263" spans="1:1" x14ac:dyDescent="0.2">
      <c r="A4263" t="str">
        <v>CUS023880</v>
      </c>
    </row>
    <row r="4264" spans="1:1" x14ac:dyDescent="0.2">
      <c r="A4264" t="str">
        <v>CUS022264</v>
      </c>
    </row>
    <row r="4265" spans="1:1" x14ac:dyDescent="0.2">
      <c r="A4265" t="str">
        <v>CUS023881</v>
      </c>
    </row>
    <row r="4266" spans="1:1" x14ac:dyDescent="0.2">
      <c r="A4266" t="str">
        <v>CUS023882</v>
      </c>
    </row>
    <row r="4267" spans="1:1" x14ac:dyDescent="0.2">
      <c r="A4267" t="str">
        <v>CUS023121</v>
      </c>
    </row>
    <row r="4268" spans="1:1" x14ac:dyDescent="0.2">
      <c r="A4268" t="str">
        <v>CUS023854</v>
      </c>
    </row>
    <row r="4269" spans="1:1" x14ac:dyDescent="0.2">
      <c r="A4269" t="str">
        <v>CUS019234</v>
      </c>
    </row>
    <row r="4270" spans="1:1" x14ac:dyDescent="0.2">
      <c r="A4270" t="str">
        <v>CUS023122</v>
      </c>
    </row>
    <row r="4271" spans="1:1" x14ac:dyDescent="0.2">
      <c r="A4271" t="str">
        <v>CUS009897</v>
      </c>
    </row>
    <row r="4272" spans="1:1" x14ac:dyDescent="0.2">
      <c r="A4272" t="str">
        <v>CUS008211</v>
      </c>
    </row>
    <row r="4273" spans="1:1" x14ac:dyDescent="0.2">
      <c r="A4273" t="str">
        <v>CUS023855</v>
      </c>
    </row>
    <row r="4274" spans="1:1" x14ac:dyDescent="0.2">
      <c r="A4274" t="str">
        <v>CUS023856</v>
      </c>
    </row>
    <row r="4275" spans="1:1" x14ac:dyDescent="0.2">
      <c r="A4275" t="str">
        <v>CUS023857</v>
      </c>
    </row>
    <row r="4276" spans="1:1" x14ac:dyDescent="0.2">
      <c r="A4276" t="str">
        <v>CUS023858</v>
      </c>
    </row>
    <row r="4277" spans="1:1" x14ac:dyDescent="0.2">
      <c r="A4277" t="str">
        <v>CUS023859</v>
      </c>
    </row>
    <row r="4278" spans="1:1" x14ac:dyDescent="0.2">
      <c r="A4278" t="str">
        <v>CUS023860</v>
      </c>
    </row>
    <row r="4279" spans="1:1" x14ac:dyDescent="0.2">
      <c r="A4279" t="str">
        <v>CUS023861</v>
      </c>
    </row>
    <row r="4280" spans="1:1" x14ac:dyDescent="0.2">
      <c r="A4280" t="str">
        <v>CUS022343</v>
      </c>
    </row>
    <row r="4281" spans="1:1" x14ac:dyDescent="0.2">
      <c r="A4281" t="str">
        <v>CUS019086</v>
      </c>
    </row>
    <row r="4282" spans="1:1" x14ac:dyDescent="0.2">
      <c r="A4282" t="str">
        <v>CUS023863</v>
      </c>
    </row>
    <row r="4283" spans="1:1" x14ac:dyDescent="0.2">
      <c r="A4283" t="str">
        <v>CUS023864</v>
      </c>
    </row>
    <row r="4284" spans="1:1" x14ac:dyDescent="0.2">
      <c r="A4284" t="str">
        <v>CUS023865</v>
      </c>
    </row>
    <row r="4285" spans="1:1" x14ac:dyDescent="0.2">
      <c r="A4285" t="str">
        <v>CUS023866</v>
      </c>
    </row>
    <row r="4286" spans="1:1" x14ac:dyDescent="0.2">
      <c r="A4286" t="str">
        <v>CUS018537</v>
      </c>
    </row>
    <row r="4287" spans="1:1" x14ac:dyDescent="0.2">
      <c r="A4287" t="str">
        <v>CUS023867</v>
      </c>
    </row>
    <row r="4288" spans="1:1" x14ac:dyDescent="0.2">
      <c r="A4288" t="str">
        <v>CUS000850</v>
      </c>
    </row>
    <row r="4289" spans="1:1" x14ac:dyDescent="0.2">
      <c r="A4289" t="str">
        <v>CUS023868</v>
      </c>
    </row>
    <row r="4290" spans="1:1" x14ac:dyDescent="0.2">
      <c r="A4290" t="str">
        <v>CUS023869</v>
      </c>
    </row>
    <row r="4291" spans="1:1" x14ac:dyDescent="0.2">
      <c r="A4291" t="str">
        <v>CUS023870</v>
      </c>
    </row>
    <row r="4292" spans="1:1" x14ac:dyDescent="0.2">
      <c r="A4292" t="str">
        <v>CUS023871</v>
      </c>
    </row>
    <row r="4293" spans="1:1" x14ac:dyDescent="0.2">
      <c r="A4293" t="str">
        <v>CUS023872</v>
      </c>
    </row>
    <row r="4294" spans="1:1" x14ac:dyDescent="0.2">
      <c r="A4294" t="str">
        <v>CUS023873</v>
      </c>
    </row>
    <row r="4295" spans="1:1" x14ac:dyDescent="0.2">
      <c r="A4295" t="str">
        <v>CUS023836</v>
      </c>
    </row>
    <row r="4296" spans="1:1" x14ac:dyDescent="0.2">
      <c r="A4296" t="str">
        <v>CUS023837</v>
      </c>
    </row>
    <row r="4297" spans="1:1" x14ac:dyDescent="0.2">
      <c r="A4297" t="str">
        <v>CUS023838</v>
      </c>
    </row>
    <row r="4298" spans="1:1" x14ac:dyDescent="0.2">
      <c r="A4298" t="str">
        <v>CUS006480</v>
      </c>
    </row>
    <row r="4299" spans="1:1" x14ac:dyDescent="0.2">
      <c r="A4299" t="str">
        <v>CUS023839</v>
      </c>
    </row>
    <row r="4300" spans="1:1" x14ac:dyDescent="0.2">
      <c r="A4300" t="str">
        <v>CUS023840</v>
      </c>
    </row>
    <row r="4301" spans="1:1" x14ac:dyDescent="0.2">
      <c r="A4301" t="str">
        <v>CUS023841</v>
      </c>
    </row>
    <row r="4302" spans="1:1" x14ac:dyDescent="0.2">
      <c r="A4302" t="str">
        <v>CUS023842</v>
      </c>
    </row>
    <row r="4303" spans="1:1" x14ac:dyDescent="0.2">
      <c r="A4303" t="str">
        <v>CUS023843</v>
      </c>
    </row>
    <row r="4304" spans="1:1" x14ac:dyDescent="0.2">
      <c r="A4304" t="str">
        <v>CUS023844</v>
      </c>
    </row>
    <row r="4305" spans="1:1" x14ac:dyDescent="0.2">
      <c r="A4305" t="str">
        <v>CUS023845</v>
      </c>
    </row>
    <row r="4306" spans="1:1" x14ac:dyDescent="0.2">
      <c r="A4306" t="str">
        <v>CUS023846</v>
      </c>
    </row>
    <row r="4307" spans="1:1" x14ac:dyDescent="0.2">
      <c r="A4307" t="str">
        <v>CUS014460</v>
      </c>
    </row>
    <row r="4308" spans="1:1" x14ac:dyDescent="0.2">
      <c r="A4308" t="str">
        <v>CUS023847</v>
      </c>
    </row>
    <row r="4309" spans="1:1" x14ac:dyDescent="0.2">
      <c r="A4309" t="str">
        <v>CUS017261</v>
      </c>
    </row>
    <row r="4310" spans="1:1" x14ac:dyDescent="0.2">
      <c r="A4310" t="str">
        <v>CUS023848</v>
      </c>
    </row>
    <row r="4311" spans="1:1" x14ac:dyDescent="0.2">
      <c r="A4311" t="str">
        <v>CUS023849</v>
      </c>
    </row>
    <row r="4312" spans="1:1" x14ac:dyDescent="0.2">
      <c r="A4312" t="str">
        <v>CUS023312</v>
      </c>
    </row>
    <row r="4313" spans="1:1" x14ac:dyDescent="0.2">
      <c r="A4313" t="str">
        <v>CUS015729</v>
      </c>
    </row>
    <row r="4314" spans="1:1" x14ac:dyDescent="0.2">
      <c r="A4314" t="str">
        <v>CUS023850</v>
      </c>
    </row>
    <row r="4315" spans="1:1" x14ac:dyDescent="0.2">
      <c r="A4315" t="str">
        <v>CUS023851</v>
      </c>
    </row>
    <row r="4316" spans="1:1" x14ac:dyDescent="0.2">
      <c r="A4316" t="str">
        <v>CUS021993</v>
      </c>
    </row>
    <row r="4317" spans="1:1" x14ac:dyDescent="0.2">
      <c r="A4317" t="str">
        <v>CUS022063</v>
      </c>
    </row>
    <row r="4318" spans="1:1" x14ac:dyDescent="0.2">
      <c r="A4318" t="str">
        <v>CUS019754</v>
      </c>
    </row>
    <row r="4319" spans="1:1" x14ac:dyDescent="0.2">
      <c r="A4319" t="str">
        <v>CUS005713</v>
      </c>
    </row>
    <row r="4320" spans="1:1" x14ac:dyDescent="0.2">
      <c r="A4320" t="str">
        <v>CUS023823</v>
      </c>
    </row>
    <row r="4321" spans="1:1" x14ac:dyDescent="0.2">
      <c r="A4321" t="str">
        <v>CUS023824</v>
      </c>
    </row>
    <row r="4322" spans="1:1" x14ac:dyDescent="0.2">
      <c r="A4322" t="str">
        <v>CUS023825</v>
      </c>
    </row>
    <row r="4323" spans="1:1" x14ac:dyDescent="0.2">
      <c r="A4323" t="str">
        <v>CUS023826</v>
      </c>
    </row>
    <row r="4324" spans="1:1" x14ac:dyDescent="0.2">
      <c r="A4324" t="str">
        <v>CUS023827</v>
      </c>
    </row>
    <row r="4325" spans="1:1" x14ac:dyDescent="0.2">
      <c r="A4325" t="str">
        <v>CUS023828</v>
      </c>
    </row>
    <row r="4326" spans="1:1" x14ac:dyDescent="0.2">
      <c r="A4326" t="str">
        <v>CUS023829</v>
      </c>
    </row>
    <row r="4327" spans="1:1" x14ac:dyDescent="0.2">
      <c r="A4327" t="str">
        <v>CUS023830</v>
      </c>
    </row>
    <row r="4328" spans="1:1" x14ac:dyDescent="0.2">
      <c r="A4328" t="str">
        <v>CUS023831</v>
      </c>
    </row>
    <row r="4329" spans="1:1" x14ac:dyDescent="0.2">
      <c r="A4329" t="str">
        <v>CUS023832</v>
      </c>
    </row>
    <row r="4330" spans="1:1" x14ac:dyDescent="0.2">
      <c r="A4330" t="str">
        <v>CUS023833</v>
      </c>
    </row>
    <row r="4331" spans="1:1" x14ac:dyDescent="0.2">
      <c r="A4331" t="str">
        <v>CUS023835</v>
      </c>
    </row>
    <row r="4332" spans="1:1" x14ac:dyDescent="0.2">
      <c r="A4332" t="str">
        <v>CUS022323</v>
      </c>
    </row>
    <row r="4333" spans="1:1" x14ac:dyDescent="0.2">
      <c r="A4333" t="str">
        <v>CUS023810</v>
      </c>
    </row>
    <row r="4334" spans="1:1" x14ac:dyDescent="0.2">
      <c r="A4334" t="str">
        <v>CUS023812</v>
      </c>
    </row>
    <row r="4335" spans="1:1" x14ac:dyDescent="0.2">
      <c r="A4335" t="str">
        <v>CUS023813</v>
      </c>
    </row>
    <row r="4336" spans="1:1" x14ac:dyDescent="0.2">
      <c r="A4336" t="str">
        <v>CUS023742</v>
      </c>
    </row>
    <row r="4337" spans="1:1" x14ac:dyDescent="0.2">
      <c r="A4337" t="str">
        <v>CUS023814</v>
      </c>
    </row>
    <row r="4338" spans="1:1" x14ac:dyDescent="0.2">
      <c r="A4338" t="str">
        <v>CUS023815</v>
      </c>
    </row>
    <row r="4339" spans="1:1" x14ac:dyDescent="0.2">
      <c r="A4339" t="str">
        <v>CUS023816</v>
      </c>
    </row>
    <row r="4340" spans="1:1" x14ac:dyDescent="0.2">
      <c r="A4340" t="str">
        <v>CUS015225</v>
      </c>
    </row>
    <row r="4341" spans="1:1" x14ac:dyDescent="0.2">
      <c r="A4341" t="str">
        <v>CUS023818</v>
      </c>
    </row>
    <row r="4342" spans="1:1" x14ac:dyDescent="0.2">
      <c r="A4342" t="str">
        <v>CUS023119</v>
      </c>
    </row>
    <row r="4343" spans="1:1" x14ac:dyDescent="0.2">
      <c r="A4343" t="str">
        <v>CUS023819</v>
      </c>
    </row>
    <row r="4344" spans="1:1" x14ac:dyDescent="0.2">
      <c r="A4344" t="str">
        <v>CUS012960</v>
      </c>
    </row>
    <row r="4345" spans="1:1" x14ac:dyDescent="0.2">
      <c r="A4345" t="str">
        <v>CUS023820</v>
      </c>
    </row>
    <row r="4346" spans="1:1" x14ac:dyDescent="0.2">
      <c r="A4346" t="str">
        <v>CUS018527</v>
      </c>
    </row>
    <row r="4347" spans="1:1" x14ac:dyDescent="0.2">
      <c r="A4347" t="str">
        <v>CUS003950</v>
      </c>
    </row>
    <row r="4348" spans="1:1" x14ac:dyDescent="0.2">
      <c r="A4348" t="str">
        <v>CUS023799</v>
      </c>
    </row>
    <row r="4349" spans="1:1" x14ac:dyDescent="0.2">
      <c r="A4349" t="str">
        <v>CUS023800</v>
      </c>
    </row>
    <row r="4350" spans="1:1" x14ac:dyDescent="0.2">
      <c r="A4350" t="str">
        <v>CUS023040</v>
      </c>
    </row>
    <row r="4351" spans="1:1" x14ac:dyDescent="0.2">
      <c r="A4351" t="str">
        <v>CUS016124</v>
      </c>
    </row>
    <row r="4352" spans="1:1" x14ac:dyDescent="0.2">
      <c r="A4352" t="str">
        <v>CUS023801</v>
      </c>
    </row>
    <row r="4353" spans="1:1" x14ac:dyDescent="0.2">
      <c r="A4353" t="str">
        <v>CUS023802</v>
      </c>
    </row>
    <row r="4354" spans="1:1" x14ac:dyDescent="0.2">
      <c r="A4354" t="str">
        <v>CUS023803</v>
      </c>
    </row>
    <row r="4355" spans="1:1" x14ac:dyDescent="0.2">
      <c r="A4355" t="str">
        <v>CUS023116</v>
      </c>
    </row>
    <row r="4356" spans="1:1" x14ac:dyDescent="0.2">
      <c r="A4356" t="str">
        <v>CUS012801</v>
      </c>
    </row>
    <row r="4357" spans="1:1" x14ac:dyDescent="0.2">
      <c r="A4357" t="str">
        <v>CUS023804</v>
      </c>
    </row>
    <row r="4358" spans="1:1" x14ac:dyDescent="0.2">
      <c r="A4358" t="str">
        <v>CUS023805</v>
      </c>
    </row>
    <row r="4359" spans="1:1" x14ac:dyDescent="0.2">
      <c r="A4359" t="str">
        <v>CUS023806</v>
      </c>
    </row>
    <row r="4360" spans="1:1" x14ac:dyDescent="0.2">
      <c r="A4360" t="str">
        <v>CUS023807</v>
      </c>
    </row>
    <row r="4361" spans="1:1" x14ac:dyDescent="0.2">
      <c r="A4361" t="str">
        <v>CUS022469</v>
      </c>
    </row>
    <row r="4362" spans="1:1" x14ac:dyDescent="0.2">
      <c r="A4362" t="str">
        <v>CUS023809</v>
      </c>
    </row>
    <row r="4363" spans="1:1" x14ac:dyDescent="0.2">
      <c r="A4363" t="str">
        <v>CUS023773</v>
      </c>
    </row>
    <row r="4364" spans="1:1" x14ac:dyDescent="0.2">
      <c r="A4364" t="str">
        <v>CUS023774</v>
      </c>
    </row>
    <row r="4365" spans="1:1" x14ac:dyDescent="0.2">
      <c r="A4365" t="str">
        <v>CUS023775</v>
      </c>
    </row>
    <row r="4366" spans="1:1" x14ac:dyDescent="0.2">
      <c r="A4366" t="str">
        <v>CUS023776</v>
      </c>
    </row>
    <row r="4367" spans="1:1" x14ac:dyDescent="0.2">
      <c r="A4367" t="str">
        <v>CUS023354</v>
      </c>
    </row>
    <row r="4368" spans="1:1" x14ac:dyDescent="0.2">
      <c r="A4368" t="str">
        <v>CUS023777</v>
      </c>
    </row>
    <row r="4369" spans="1:1" x14ac:dyDescent="0.2">
      <c r="A4369" t="str">
        <v>CUS001910</v>
      </c>
    </row>
    <row r="4370" spans="1:1" x14ac:dyDescent="0.2">
      <c r="A4370" t="str">
        <v>CUS021886</v>
      </c>
    </row>
    <row r="4371" spans="1:1" x14ac:dyDescent="0.2">
      <c r="A4371" t="str">
        <v>CUS023779</v>
      </c>
    </row>
    <row r="4372" spans="1:1" x14ac:dyDescent="0.2">
      <c r="A4372" t="str">
        <v>CUS023780</v>
      </c>
    </row>
    <row r="4373" spans="1:1" x14ac:dyDescent="0.2">
      <c r="A4373" t="str">
        <v>CUS007467</v>
      </c>
    </row>
    <row r="4374" spans="1:1" x14ac:dyDescent="0.2">
      <c r="A4374" t="str">
        <v>CUS023781</v>
      </c>
    </row>
    <row r="4375" spans="1:1" x14ac:dyDescent="0.2">
      <c r="A4375" t="str">
        <v>CUS023782</v>
      </c>
    </row>
    <row r="4376" spans="1:1" x14ac:dyDescent="0.2">
      <c r="A4376" t="str">
        <v>CUS023783</v>
      </c>
    </row>
    <row r="4377" spans="1:1" x14ac:dyDescent="0.2">
      <c r="A4377" t="str">
        <v>CUS023784</v>
      </c>
    </row>
    <row r="4378" spans="1:1" x14ac:dyDescent="0.2">
      <c r="A4378" t="str">
        <v>CUS023785</v>
      </c>
    </row>
    <row r="4379" spans="1:1" x14ac:dyDescent="0.2">
      <c r="A4379" t="str">
        <v>CUS019628</v>
      </c>
    </row>
    <row r="4380" spans="1:1" x14ac:dyDescent="0.2">
      <c r="A4380" t="str">
        <v>CUS023786</v>
      </c>
    </row>
    <row r="4381" spans="1:1" x14ac:dyDescent="0.2">
      <c r="A4381" t="str">
        <v>CUS023787</v>
      </c>
    </row>
    <row r="4382" spans="1:1" x14ac:dyDescent="0.2">
      <c r="A4382" t="str">
        <v>CUS023789</v>
      </c>
    </row>
    <row r="4383" spans="1:1" x14ac:dyDescent="0.2">
      <c r="A4383" t="str">
        <v>CUS023493</v>
      </c>
    </row>
    <row r="4384" spans="1:1" x14ac:dyDescent="0.2">
      <c r="A4384" t="str">
        <v>CUS023791</v>
      </c>
    </row>
    <row r="4385" spans="1:1" x14ac:dyDescent="0.2">
      <c r="A4385" t="str">
        <v>CUS023792</v>
      </c>
    </row>
    <row r="4386" spans="1:1" x14ac:dyDescent="0.2">
      <c r="A4386" t="str">
        <v>CUS023793</v>
      </c>
    </row>
    <row r="4387" spans="1:1" x14ac:dyDescent="0.2">
      <c r="A4387" t="str">
        <v>CUS023794</v>
      </c>
    </row>
    <row r="4388" spans="1:1" x14ac:dyDescent="0.2">
      <c r="A4388" t="str">
        <v>CUS023795</v>
      </c>
    </row>
    <row r="4389" spans="1:1" x14ac:dyDescent="0.2">
      <c r="A4389" t="str">
        <v>CUS023796</v>
      </c>
    </row>
    <row r="4390" spans="1:1" x14ac:dyDescent="0.2">
      <c r="A4390" t="str">
        <v>CUS023798</v>
      </c>
    </row>
    <row r="4391" spans="1:1" x14ac:dyDescent="0.2">
      <c r="A4391" t="str">
        <v>CUS020295</v>
      </c>
    </row>
    <row r="4392" spans="1:1" x14ac:dyDescent="0.2">
      <c r="A4392" t="str">
        <v>CUS019441</v>
      </c>
    </row>
    <row r="4393" spans="1:1" x14ac:dyDescent="0.2">
      <c r="A4393" t="str">
        <v>CUS023759</v>
      </c>
    </row>
    <row r="4394" spans="1:1" x14ac:dyDescent="0.2">
      <c r="A4394" t="str">
        <v>CUS015441</v>
      </c>
    </row>
    <row r="4395" spans="1:1" x14ac:dyDescent="0.2">
      <c r="A4395" t="str">
        <v>CUS023760</v>
      </c>
    </row>
    <row r="4396" spans="1:1" x14ac:dyDescent="0.2">
      <c r="A4396" t="str">
        <v>CUS023761</v>
      </c>
    </row>
    <row r="4397" spans="1:1" x14ac:dyDescent="0.2">
      <c r="A4397" t="str">
        <v>CUS023762</v>
      </c>
    </row>
    <row r="4398" spans="1:1" x14ac:dyDescent="0.2">
      <c r="A4398" t="str">
        <v>CUS023763</v>
      </c>
    </row>
    <row r="4399" spans="1:1" x14ac:dyDescent="0.2">
      <c r="A4399" t="str">
        <v>CUS023764</v>
      </c>
    </row>
    <row r="4400" spans="1:1" x14ac:dyDescent="0.2">
      <c r="A4400" t="str">
        <v>CUS021394</v>
      </c>
    </row>
    <row r="4401" spans="1:1" x14ac:dyDescent="0.2">
      <c r="A4401" t="str">
        <v>CUS023765</v>
      </c>
    </row>
    <row r="4402" spans="1:1" x14ac:dyDescent="0.2">
      <c r="A4402" t="str">
        <v>CUS023766</v>
      </c>
    </row>
    <row r="4403" spans="1:1" x14ac:dyDescent="0.2">
      <c r="A4403" t="str">
        <v>CUS023767</v>
      </c>
    </row>
    <row r="4404" spans="1:1" x14ac:dyDescent="0.2">
      <c r="A4404" t="str">
        <v>CUS023768</v>
      </c>
    </row>
    <row r="4405" spans="1:1" x14ac:dyDescent="0.2">
      <c r="A4405" t="str">
        <v>CUS023769</v>
      </c>
    </row>
    <row r="4406" spans="1:1" x14ac:dyDescent="0.2">
      <c r="A4406" t="str">
        <v>CUS023770</v>
      </c>
    </row>
    <row r="4407" spans="1:1" x14ac:dyDescent="0.2">
      <c r="A4407" t="str">
        <v>CUS023771</v>
      </c>
    </row>
    <row r="4408" spans="1:1" x14ac:dyDescent="0.2">
      <c r="A4408" t="str">
        <v>CUS021863</v>
      </c>
    </row>
    <row r="4409" spans="1:1" x14ac:dyDescent="0.2">
      <c r="A4409" t="str">
        <v>CUS023750</v>
      </c>
    </row>
    <row r="4410" spans="1:1" x14ac:dyDescent="0.2">
      <c r="A4410" t="str">
        <v>CUS016487</v>
      </c>
    </row>
    <row r="4411" spans="1:1" x14ac:dyDescent="0.2">
      <c r="A4411" t="str">
        <v>CUS023751</v>
      </c>
    </row>
    <row r="4412" spans="1:1" x14ac:dyDescent="0.2">
      <c r="A4412" t="str">
        <v>CUS023752</v>
      </c>
    </row>
    <row r="4413" spans="1:1" x14ac:dyDescent="0.2">
      <c r="A4413" t="str">
        <v>CUS023753</v>
      </c>
    </row>
    <row r="4414" spans="1:1" x14ac:dyDescent="0.2">
      <c r="A4414" t="str">
        <v>CUS023754</v>
      </c>
    </row>
    <row r="4415" spans="1:1" x14ac:dyDescent="0.2">
      <c r="A4415" t="str">
        <v>CUS023755</v>
      </c>
    </row>
    <row r="4416" spans="1:1" x14ac:dyDescent="0.2">
      <c r="A4416" t="str">
        <v>CUS023756</v>
      </c>
    </row>
    <row r="4417" spans="1:1" x14ac:dyDescent="0.2">
      <c r="A4417" t="str">
        <v>CUS023757</v>
      </c>
    </row>
    <row r="4418" spans="1:1" x14ac:dyDescent="0.2">
      <c r="A4418" t="str">
        <v>CUS023730</v>
      </c>
    </row>
    <row r="4419" spans="1:1" x14ac:dyDescent="0.2">
      <c r="A4419" t="str">
        <v>CUS023731</v>
      </c>
    </row>
    <row r="4420" spans="1:1" x14ac:dyDescent="0.2">
      <c r="A4420" t="str">
        <v>CUS023732</v>
      </c>
    </row>
    <row r="4421" spans="1:1" x14ac:dyDescent="0.2">
      <c r="A4421" t="str">
        <v>CUS023733</v>
      </c>
    </row>
    <row r="4422" spans="1:1" x14ac:dyDescent="0.2">
      <c r="A4422" t="str">
        <v>CUS023734</v>
      </c>
    </row>
    <row r="4423" spans="1:1" x14ac:dyDescent="0.2">
      <c r="A4423" t="str">
        <v>CUS022425</v>
      </c>
    </row>
    <row r="4424" spans="1:1" x14ac:dyDescent="0.2">
      <c r="A4424" t="str">
        <v>CUS023735</v>
      </c>
    </row>
    <row r="4425" spans="1:1" x14ac:dyDescent="0.2">
      <c r="A4425" t="str">
        <v>CUS023736</v>
      </c>
    </row>
    <row r="4426" spans="1:1" x14ac:dyDescent="0.2">
      <c r="A4426" t="str">
        <v>CUS023228</v>
      </c>
    </row>
    <row r="4427" spans="1:1" x14ac:dyDescent="0.2">
      <c r="A4427" t="str">
        <v>CUS023737</v>
      </c>
    </row>
    <row r="4428" spans="1:1" x14ac:dyDescent="0.2">
      <c r="A4428" t="str">
        <v>CUS023738</v>
      </c>
    </row>
    <row r="4429" spans="1:1" x14ac:dyDescent="0.2">
      <c r="A4429" t="str">
        <v>CUS023739</v>
      </c>
    </row>
    <row r="4430" spans="1:1" x14ac:dyDescent="0.2">
      <c r="A4430" t="str">
        <v>CUS023740</v>
      </c>
    </row>
    <row r="4431" spans="1:1" x14ac:dyDescent="0.2">
      <c r="A4431" t="str">
        <v>CUS023741</v>
      </c>
    </row>
    <row r="4432" spans="1:1" x14ac:dyDescent="0.2">
      <c r="A4432" t="str">
        <v>CUS023743</v>
      </c>
    </row>
    <row r="4433" spans="1:1" x14ac:dyDescent="0.2">
      <c r="A4433" t="str">
        <v>CUS023744</v>
      </c>
    </row>
    <row r="4434" spans="1:1" x14ac:dyDescent="0.2">
      <c r="A4434" t="str">
        <v>CUS023745</v>
      </c>
    </row>
    <row r="4435" spans="1:1" x14ac:dyDescent="0.2">
      <c r="A4435" t="str">
        <v>CUS023746</v>
      </c>
    </row>
    <row r="4436" spans="1:1" x14ac:dyDescent="0.2">
      <c r="A4436" t="str">
        <v>CUS003865</v>
      </c>
    </row>
    <row r="4437" spans="1:1" x14ac:dyDescent="0.2">
      <c r="A4437" t="str">
        <v>CUS023723</v>
      </c>
    </row>
    <row r="4438" spans="1:1" x14ac:dyDescent="0.2">
      <c r="A4438" t="str">
        <v>CUS023747</v>
      </c>
    </row>
    <row r="4439" spans="1:1" x14ac:dyDescent="0.2">
      <c r="A4439" t="str">
        <v>CUS005518</v>
      </c>
    </row>
    <row r="4440" spans="1:1" x14ac:dyDescent="0.2">
      <c r="A4440" t="str">
        <v>CUS023748</v>
      </c>
    </row>
    <row r="4441" spans="1:1" x14ac:dyDescent="0.2">
      <c r="A4441" t="str">
        <v>CUS023717</v>
      </c>
    </row>
    <row r="4442" spans="1:1" x14ac:dyDescent="0.2">
      <c r="A4442" t="str">
        <v>CUS023718</v>
      </c>
    </row>
    <row r="4443" spans="1:1" x14ac:dyDescent="0.2">
      <c r="A4443" t="str">
        <v>CUS023719</v>
      </c>
    </row>
    <row r="4444" spans="1:1" x14ac:dyDescent="0.2">
      <c r="A4444" t="str">
        <v>CUS006219</v>
      </c>
    </row>
    <row r="4445" spans="1:1" x14ac:dyDescent="0.2">
      <c r="A4445" t="str">
        <v>CUS023720</v>
      </c>
    </row>
    <row r="4446" spans="1:1" x14ac:dyDescent="0.2">
      <c r="A4446" t="str">
        <v>CUS023722</v>
      </c>
    </row>
    <row r="4447" spans="1:1" x14ac:dyDescent="0.2">
      <c r="A4447" t="str">
        <v>CUS017821</v>
      </c>
    </row>
    <row r="4448" spans="1:1" x14ac:dyDescent="0.2">
      <c r="A4448" t="str">
        <v>CUS022987</v>
      </c>
    </row>
    <row r="4449" spans="1:1" x14ac:dyDescent="0.2">
      <c r="A4449" t="str">
        <v>CUS023724</v>
      </c>
    </row>
    <row r="4450" spans="1:1" x14ac:dyDescent="0.2">
      <c r="A4450" t="str">
        <v>CUS023725</v>
      </c>
    </row>
    <row r="4451" spans="1:1" x14ac:dyDescent="0.2">
      <c r="A4451" t="str">
        <v>CUS023726</v>
      </c>
    </row>
    <row r="4452" spans="1:1" x14ac:dyDescent="0.2">
      <c r="A4452" t="str">
        <v>CUS023727</v>
      </c>
    </row>
    <row r="4453" spans="1:1" x14ac:dyDescent="0.2">
      <c r="A4453" t="str">
        <v>CUS023728</v>
      </c>
    </row>
    <row r="4454" spans="1:1" x14ac:dyDescent="0.2">
      <c r="A4454" t="str">
        <v>CUS023729</v>
      </c>
    </row>
    <row r="4455" spans="1:1" x14ac:dyDescent="0.2">
      <c r="A4455" t="str">
        <v>CUS010957</v>
      </c>
    </row>
    <row r="4456" spans="1:1" x14ac:dyDescent="0.2">
      <c r="A4456" t="str">
        <v>CUS020453</v>
      </c>
    </row>
    <row r="4457" spans="1:1" x14ac:dyDescent="0.2">
      <c r="A4457" t="str">
        <v>CUS023696</v>
      </c>
    </row>
    <row r="4458" spans="1:1" x14ac:dyDescent="0.2">
      <c r="A4458" t="str">
        <v>CUS023538</v>
      </c>
    </row>
    <row r="4459" spans="1:1" x14ac:dyDescent="0.2">
      <c r="A4459" t="str">
        <v>CUS023698</v>
      </c>
    </row>
    <row r="4460" spans="1:1" x14ac:dyDescent="0.2">
      <c r="A4460" t="str">
        <v>CUS023699</v>
      </c>
    </row>
    <row r="4461" spans="1:1" x14ac:dyDescent="0.2">
      <c r="A4461" t="str">
        <v>CUS023700</v>
      </c>
    </row>
    <row r="4462" spans="1:1" x14ac:dyDescent="0.2">
      <c r="A4462" t="str">
        <v>CUS023702</v>
      </c>
    </row>
    <row r="4463" spans="1:1" x14ac:dyDescent="0.2">
      <c r="A4463" t="str">
        <v>CUS023648</v>
      </c>
    </row>
    <row r="4464" spans="1:1" x14ac:dyDescent="0.2">
      <c r="A4464" t="str">
        <v>CUS022356</v>
      </c>
    </row>
    <row r="4465" spans="1:1" x14ac:dyDescent="0.2">
      <c r="A4465" t="str">
        <v>CUS023198</v>
      </c>
    </row>
    <row r="4466" spans="1:1" x14ac:dyDescent="0.2">
      <c r="A4466" t="str">
        <v>CUS023703</v>
      </c>
    </row>
    <row r="4467" spans="1:1" x14ac:dyDescent="0.2">
      <c r="A4467" t="str">
        <v>CUS023704</v>
      </c>
    </row>
    <row r="4468" spans="1:1" x14ac:dyDescent="0.2">
      <c r="A4468" t="str">
        <v>CUS023705</v>
      </c>
    </row>
    <row r="4469" spans="1:1" x14ac:dyDescent="0.2">
      <c r="A4469" t="str">
        <v>CUS023706</v>
      </c>
    </row>
    <row r="4470" spans="1:1" x14ac:dyDescent="0.2">
      <c r="A4470" t="str">
        <v>CUS017718</v>
      </c>
    </row>
    <row r="4471" spans="1:1" x14ac:dyDescent="0.2">
      <c r="A4471" t="str">
        <v>CUS023089</v>
      </c>
    </row>
    <row r="4472" spans="1:1" x14ac:dyDescent="0.2">
      <c r="A4472" t="str">
        <v>CUS023707</v>
      </c>
    </row>
    <row r="4473" spans="1:1" x14ac:dyDescent="0.2">
      <c r="A4473" t="str">
        <v>CUS013108</v>
      </c>
    </row>
    <row r="4474" spans="1:1" x14ac:dyDescent="0.2">
      <c r="A4474" t="str">
        <v>CUS023708</v>
      </c>
    </row>
    <row r="4475" spans="1:1" x14ac:dyDescent="0.2">
      <c r="A4475" t="str">
        <v>CUS023709</v>
      </c>
    </row>
    <row r="4476" spans="1:1" x14ac:dyDescent="0.2">
      <c r="A4476" t="str">
        <v>CUS023710</v>
      </c>
    </row>
    <row r="4477" spans="1:1" x14ac:dyDescent="0.2">
      <c r="A4477" t="str">
        <v>CUS014318</v>
      </c>
    </row>
    <row r="4478" spans="1:1" x14ac:dyDescent="0.2">
      <c r="A4478" t="str">
        <v>CUS023711</v>
      </c>
    </row>
    <row r="4479" spans="1:1" x14ac:dyDescent="0.2">
      <c r="A4479" t="str">
        <v>CUS023712</v>
      </c>
    </row>
    <row r="4480" spans="1:1" x14ac:dyDescent="0.2">
      <c r="A4480" t="str">
        <v>CUS022883</v>
      </c>
    </row>
    <row r="4481" spans="1:1" x14ac:dyDescent="0.2">
      <c r="A4481" t="str">
        <v>CUS023713</v>
      </c>
    </row>
    <row r="4482" spans="1:1" x14ac:dyDescent="0.2">
      <c r="A4482" t="str">
        <v>CUS023714</v>
      </c>
    </row>
    <row r="4483" spans="1:1" x14ac:dyDescent="0.2">
      <c r="A4483" t="str">
        <v>CUS023715</v>
      </c>
    </row>
    <row r="4484" spans="1:1" x14ac:dyDescent="0.2">
      <c r="A4484" t="str">
        <v>CUS023716</v>
      </c>
    </row>
    <row r="4485" spans="1:1" x14ac:dyDescent="0.2">
      <c r="A4485" t="str">
        <v>CUS020823</v>
      </c>
    </row>
    <row r="4486" spans="1:1" x14ac:dyDescent="0.2">
      <c r="A4486" t="str">
        <v>CUS023450</v>
      </c>
    </row>
    <row r="4487" spans="1:1" x14ac:dyDescent="0.2">
      <c r="A4487" t="str">
        <v>CUS023693</v>
      </c>
    </row>
    <row r="4488" spans="1:1" x14ac:dyDescent="0.2">
      <c r="A4488" t="str">
        <v>CUS023694</v>
      </c>
    </row>
    <row r="4489" spans="1:1" x14ac:dyDescent="0.2">
      <c r="A4489" t="str">
        <v>CUS023695</v>
      </c>
    </row>
    <row r="4490" spans="1:1" x14ac:dyDescent="0.2">
      <c r="A4490" t="str">
        <v>CUS022741</v>
      </c>
    </row>
    <row r="4491" spans="1:1" x14ac:dyDescent="0.2">
      <c r="A4491" t="str">
        <v>CUS023679</v>
      </c>
    </row>
    <row r="4492" spans="1:1" x14ac:dyDescent="0.2">
      <c r="A4492" t="str">
        <v>CUS022949</v>
      </c>
    </row>
    <row r="4493" spans="1:1" x14ac:dyDescent="0.2">
      <c r="A4493" t="str">
        <v>CUS023680</v>
      </c>
    </row>
    <row r="4494" spans="1:1" x14ac:dyDescent="0.2">
      <c r="A4494" t="str">
        <v>CUS023682</v>
      </c>
    </row>
    <row r="4495" spans="1:1" x14ac:dyDescent="0.2">
      <c r="A4495" t="str">
        <v>CUS023684</v>
      </c>
    </row>
    <row r="4496" spans="1:1" x14ac:dyDescent="0.2">
      <c r="A4496" t="str">
        <v>CUS023685</v>
      </c>
    </row>
    <row r="4497" spans="1:1" x14ac:dyDescent="0.2">
      <c r="A4497" t="str">
        <v>CUS023686</v>
      </c>
    </row>
    <row r="4498" spans="1:1" x14ac:dyDescent="0.2">
      <c r="A4498" t="str">
        <v>CUS023687</v>
      </c>
    </row>
    <row r="4499" spans="1:1" x14ac:dyDescent="0.2">
      <c r="A4499" t="str">
        <v>CUS015973</v>
      </c>
    </row>
    <row r="4500" spans="1:1" x14ac:dyDescent="0.2">
      <c r="A4500" t="str">
        <v>CUS020352</v>
      </c>
    </row>
    <row r="4501" spans="1:1" x14ac:dyDescent="0.2">
      <c r="A4501" t="str">
        <v>CUS023688</v>
      </c>
    </row>
    <row r="4502" spans="1:1" x14ac:dyDescent="0.2">
      <c r="A4502" t="str">
        <v>CUS020479</v>
      </c>
    </row>
    <row r="4503" spans="1:1" x14ac:dyDescent="0.2">
      <c r="A4503" t="str">
        <v>CUS009451</v>
      </c>
    </row>
    <row r="4504" spans="1:1" x14ac:dyDescent="0.2">
      <c r="A4504" t="str">
        <v>CUS022880</v>
      </c>
    </row>
    <row r="4505" spans="1:1" x14ac:dyDescent="0.2">
      <c r="A4505" t="str">
        <v>CUS023689</v>
      </c>
    </row>
    <row r="4506" spans="1:1" x14ac:dyDescent="0.2">
      <c r="A4506" t="str">
        <v>CUS023690</v>
      </c>
    </row>
    <row r="4507" spans="1:1" x14ac:dyDescent="0.2">
      <c r="A4507" t="str">
        <v>CUS023691</v>
      </c>
    </row>
    <row r="4508" spans="1:1" x14ac:dyDescent="0.2">
      <c r="A4508" t="str">
        <v>CUS016538</v>
      </c>
    </row>
    <row r="4509" spans="1:1" x14ac:dyDescent="0.2">
      <c r="A4509" t="str">
        <v>CUS013848</v>
      </c>
    </row>
    <row r="4510" spans="1:1" x14ac:dyDescent="0.2">
      <c r="A4510" t="str">
        <v>CUS023361</v>
      </c>
    </row>
    <row r="4511" spans="1:1" x14ac:dyDescent="0.2">
      <c r="A4511" t="str">
        <v>CUS016430</v>
      </c>
    </row>
    <row r="4512" spans="1:1" x14ac:dyDescent="0.2">
      <c r="A4512" t="str">
        <v>CUS023661</v>
      </c>
    </row>
    <row r="4513" spans="1:1" x14ac:dyDescent="0.2">
      <c r="A4513" t="str">
        <v>CUS023663</v>
      </c>
    </row>
    <row r="4514" spans="1:1" x14ac:dyDescent="0.2">
      <c r="A4514" t="str">
        <v>CUS023664</v>
      </c>
    </row>
    <row r="4515" spans="1:1" x14ac:dyDescent="0.2">
      <c r="A4515" t="str">
        <v>CUS010613</v>
      </c>
    </row>
    <row r="4516" spans="1:1" x14ac:dyDescent="0.2">
      <c r="A4516" t="str">
        <v>CUS001245</v>
      </c>
    </row>
    <row r="4517" spans="1:1" x14ac:dyDescent="0.2">
      <c r="A4517" t="str">
        <v>CUS023665</v>
      </c>
    </row>
    <row r="4518" spans="1:1" x14ac:dyDescent="0.2">
      <c r="A4518" t="str">
        <v>CUS023666</v>
      </c>
    </row>
    <row r="4519" spans="1:1" x14ac:dyDescent="0.2">
      <c r="A4519" t="str">
        <v>CUS023667</v>
      </c>
    </row>
    <row r="4520" spans="1:1" x14ac:dyDescent="0.2">
      <c r="A4520" t="str">
        <v>CUS023668</v>
      </c>
    </row>
    <row r="4521" spans="1:1" x14ac:dyDescent="0.2">
      <c r="A4521" t="str">
        <v>CUS023669</v>
      </c>
    </row>
    <row r="4522" spans="1:1" x14ac:dyDescent="0.2">
      <c r="A4522" t="str">
        <v>CUS019983</v>
      </c>
    </row>
    <row r="4523" spans="1:1" x14ac:dyDescent="0.2">
      <c r="A4523" t="str">
        <v>CUS023670</v>
      </c>
    </row>
    <row r="4524" spans="1:1" x14ac:dyDescent="0.2">
      <c r="A4524" t="str">
        <v>CUS023671</v>
      </c>
    </row>
    <row r="4525" spans="1:1" x14ac:dyDescent="0.2">
      <c r="A4525" t="str">
        <v>CUS023672</v>
      </c>
    </row>
    <row r="4526" spans="1:1" x14ac:dyDescent="0.2">
      <c r="A4526" t="str">
        <v>CUS023673</v>
      </c>
    </row>
    <row r="4527" spans="1:1" x14ac:dyDescent="0.2">
      <c r="A4527" t="str">
        <v>CUS023674</v>
      </c>
    </row>
    <row r="4528" spans="1:1" x14ac:dyDescent="0.2">
      <c r="A4528" t="str">
        <v>CUS023675</v>
      </c>
    </row>
    <row r="4529" spans="1:1" x14ac:dyDescent="0.2">
      <c r="A4529" t="str">
        <v>CUS023676</v>
      </c>
    </row>
    <row r="4530" spans="1:1" x14ac:dyDescent="0.2">
      <c r="A4530" t="str">
        <v>CUS022539</v>
      </c>
    </row>
    <row r="4531" spans="1:1" x14ac:dyDescent="0.2">
      <c r="A4531" t="str">
        <v>CUS023655</v>
      </c>
    </row>
    <row r="4532" spans="1:1" x14ac:dyDescent="0.2">
      <c r="A4532" t="str">
        <v>CUS023656</v>
      </c>
    </row>
    <row r="4533" spans="1:1" x14ac:dyDescent="0.2">
      <c r="A4533" t="str">
        <v>CUS023555</v>
      </c>
    </row>
    <row r="4534" spans="1:1" x14ac:dyDescent="0.2">
      <c r="A4534" t="str">
        <v>CUS023657</v>
      </c>
    </row>
    <row r="4535" spans="1:1" x14ac:dyDescent="0.2">
      <c r="A4535" t="str">
        <v>CUS023658</v>
      </c>
    </row>
    <row r="4536" spans="1:1" x14ac:dyDescent="0.2">
      <c r="A4536" t="str">
        <v>CUS023659</v>
      </c>
    </row>
    <row r="4537" spans="1:1" x14ac:dyDescent="0.2">
      <c r="A4537" t="str">
        <v>CUS015735</v>
      </c>
    </row>
    <row r="4538" spans="1:1" x14ac:dyDescent="0.2">
      <c r="A4538" t="str">
        <v>CUS015680</v>
      </c>
    </row>
    <row r="4539" spans="1:1" x14ac:dyDescent="0.2">
      <c r="A4539" t="str">
        <v>CUS023630</v>
      </c>
    </row>
    <row r="4540" spans="1:1" x14ac:dyDescent="0.2">
      <c r="A4540" t="str">
        <v>CUS023632</v>
      </c>
    </row>
    <row r="4541" spans="1:1" x14ac:dyDescent="0.2">
      <c r="A4541" t="str">
        <v>CUS023633</v>
      </c>
    </row>
    <row r="4542" spans="1:1" x14ac:dyDescent="0.2">
      <c r="A4542" t="str">
        <v>CUS023634</v>
      </c>
    </row>
    <row r="4543" spans="1:1" x14ac:dyDescent="0.2">
      <c r="A4543" t="str">
        <v>CUS023635</v>
      </c>
    </row>
    <row r="4544" spans="1:1" x14ac:dyDescent="0.2">
      <c r="A4544" t="str">
        <v>CUS023636</v>
      </c>
    </row>
    <row r="4545" spans="1:1" x14ac:dyDescent="0.2">
      <c r="A4545" t="str">
        <v>CUS023582</v>
      </c>
    </row>
    <row r="4546" spans="1:1" x14ac:dyDescent="0.2">
      <c r="A4546" t="str">
        <v>CUS016571</v>
      </c>
    </row>
    <row r="4547" spans="1:1" x14ac:dyDescent="0.2">
      <c r="A4547" t="str">
        <v>CUS023637</v>
      </c>
    </row>
    <row r="4548" spans="1:1" x14ac:dyDescent="0.2">
      <c r="A4548" t="str">
        <v>CUS023638</v>
      </c>
    </row>
    <row r="4549" spans="1:1" x14ac:dyDescent="0.2">
      <c r="A4549" t="str">
        <v>CUS023639</v>
      </c>
    </row>
    <row r="4550" spans="1:1" x14ac:dyDescent="0.2">
      <c r="A4550" t="str">
        <v>CUS023640</v>
      </c>
    </row>
    <row r="4551" spans="1:1" x14ac:dyDescent="0.2">
      <c r="A4551" t="str">
        <v>CUS023041</v>
      </c>
    </row>
    <row r="4552" spans="1:1" x14ac:dyDescent="0.2">
      <c r="A4552" t="str">
        <v>CUS023641</v>
      </c>
    </row>
    <row r="4553" spans="1:1" x14ac:dyDescent="0.2">
      <c r="A4553" t="str">
        <v>CUS023642</v>
      </c>
    </row>
    <row r="4554" spans="1:1" x14ac:dyDescent="0.2">
      <c r="A4554" t="str">
        <v>CUS023033</v>
      </c>
    </row>
    <row r="4555" spans="1:1" x14ac:dyDescent="0.2">
      <c r="A4555" t="str">
        <v>CUS016359</v>
      </c>
    </row>
    <row r="4556" spans="1:1" x14ac:dyDescent="0.2">
      <c r="A4556" t="str">
        <v>CUS023644</v>
      </c>
    </row>
    <row r="4557" spans="1:1" x14ac:dyDescent="0.2">
      <c r="A4557" t="str">
        <v>CUS023645</v>
      </c>
    </row>
    <row r="4558" spans="1:1" x14ac:dyDescent="0.2">
      <c r="A4558" t="str">
        <v>CUS023647</v>
      </c>
    </row>
    <row r="4559" spans="1:1" x14ac:dyDescent="0.2">
      <c r="A4559" t="str">
        <v>CUS001248</v>
      </c>
    </row>
    <row r="4560" spans="1:1" x14ac:dyDescent="0.2">
      <c r="A4560" t="str">
        <v>CUS022990</v>
      </c>
    </row>
    <row r="4561" spans="1:1" x14ac:dyDescent="0.2">
      <c r="A4561" t="str">
        <v>CUS023650</v>
      </c>
    </row>
    <row r="4562" spans="1:1" x14ac:dyDescent="0.2">
      <c r="A4562" t="str">
        <v>CUS023651</v>
      </c>
    </row>
    <row r="4563" spans="1:1" x14ac:dyDescent="0.2">
      <c r="A4563" t="str">
        <v>CUS023652</v>
      </c>
    </row>
    <row r="4564" spans="1:1" x14ac:dyDescent="0.2">
      <c r="A4564" t="str">
        <v>CUS023653</v>
      </c>
    </row>
    <row r="4565" spans="1:1" x14ac:dyDescent="0.2">
      <c r="A4565" t="str">
        <v>CUS023259</v>
      </c>
    </row>
    <row r="4566" spans="1:1" x14ac:dyDescent="0.2">
      <c r="A4566" t="str">
        <v>CUS023654</v>
      </c>
    </row>
    <row r="4567" spans="1:1" x14ac:dyDescent="0.2">
      <c r="A4567" t="str">
        <v>CUS023621</v>
      </c>
    </row>
    <row r="4568" spans="1:1" x14ac:dyDescent="0.2">
      <c r="A4568" t="str">
        <v>CUS023623</v>
      </c>
    </row>
    <row r="4569" spans="1:1" x14ac:dyDescent="0.2">
      <c r="A4569" t="str">
        <v>CUS023624</v>
      </c>
    </row>
    <row r="4570" spans="1:1" x14ac:dyDescent="0.2">
      <c r="A4570" t="str">
        <v>CUS023625</v>
      </c>
    </row>
    <row r="4571" spans="1:1" x14ac:dyDescent="0.2">
      <c r="A4571" t="str">
        <v>CUS023626</v>
      </c>
    </row>
    <row r="4572" spans="1:1" x14ac:dyDescent="0.2">
      <c r="A4572" t="str">
        <v>CUS023627</v>
      </c>
    </row>
    <row r="4573" spans="1:1" x14ac:dyDescent="0.2">
      <c r="A4573" t="str">
        <v>CUS023157</v>
      </c>
    </row>
    <row r="4574" spans="1:1" x14ac:dyDescent="0.2">
      <c r="A4574" t="str">
        <v>CUS023629</v>
      </c>
    </row>
    <row r="4575" spans="1:1" x14ac:dyDescent="0.2">
      <c r="A4575" t="str">
        <v>CUS007365</v>
      </c>
    </row>
    <row r="4576" spans="1:1" x14ac:dyDescent="0.2">
      <c r="A4576" t="str">
        <v>CUS023596</v>
      </c>
    </row>
    <row r="4577" spans="1:1" x14ac:dyDescent="0.2">
      <c r="A4577" t="str">
        <v>CUS023597</v>
      </c>
    </row>
    <row r="4578" spans="1:1" x14ac:dyDescent="0.2">
      <c r="A4578" t="str">
        <v>CUS023598</v>
      </c>
    </row>
    <row r="4579" spans="1:1" x14ac:dyDescent="0.2">
      <c r="A4579" t="str">
        <v>CUS023599</v>
      </c>
    </row>
    <row r="4580" spans="1:1" x14ac:dyDescent="0.2">
      <c r="A4580" t="str">
        <v>CUS023526</v>
      </c>
    </row>
    <row r="4581" spans="1:1" x14ac:dyDescent="0.2">
      <c r="A4581" t="str">
        <v>CUS023600</v>
      </c>
    </row>
    <row r="4582" spans="1:1" x14ac:dyDescent="0.2">
      <c r="A4582" t="str">
        <v>CUS023601</v>
      </c>
    </row>
    <row r="4583" spans="1:1" x14ac:dyDescent="0.2">
      <c r="A4583" t="str">
        <v>CUS023602</v>
      </c>
    </row>
    <row r="4584" spans="1:1" x14ac:dyDescent="0.2">
      <c r="A4584" t="str">
        <v>CUS023603</v>
      </c>
    </row>
    <row r="4585" spans="1:1" x14ac:dyDescent="0.2">
      <c r="A4585" t="str">
        <v>CUS007204</v>
      </c>
    </row>
    <row r="4586" spans="1:1" x14ac:dyDescent="0.2">
      <c r="A4586" t="str">
        <v>CUS023604</v>
      </c>
    </row>
    <row r="4587" spans="1:1" x14ac:dyDescent="0.2">
      <c r="A4587" t="str">
        <v>CUS023605</v>
      </c>
    </row>
    <row r="4588" spans="1:1" x14ac:dyDescent="0.2">
      <c r="A4588" t="str">
        <v>CUS023606</v>
      </c>
    </row>
    <row r="4589" spans="1:1" x14ac:dyDescent="0.2">
      <c r="A4589" t="str">
        <v>CUS023607</v>
      </c>
    </row>
    <row r="4590" spans="1:1" x14ac:dyDescent="0.2">
      <c r="A4590" t="str">
        <v>CUS023608</v>
      </c>
    </row>
    <row r="4591" spans="1:1" x14ac:dyDescent="0.2">
      <c r="A4591" t="str">
        <v>CUS023609</v>
      </c>
    </row>
    <row r="4592" spans="1:1" x14ac:dyDescent="0.2">
      <c r="A4592" t="str">
        <v>CUS023610</v>
      </c>
    </row>
    <row r="4593" spans="1:1" x14ac:dyDescent="0.2">
      <c r="A4593" t="str">
        <v>CUS023611</v>
      </c>
    </row>
    <row r="4594" spans="1:1" x14ac:dyDescent="0.2">
      <c r="A4594" t="str">
        <v>CUS023612</v>
      </c>
    </row>
    <row r="4595" spans="1:1" x14ac:dyDescent="0.2">
      <c r="A4595" t="str">
        <v>CUS023613</v>
      </c>
    </row>
    <row r="4596" spans="1:1" x14ac:dyDescent="0.2">
      <c r="A4596" t="str">
        <v>CUS023614</v>
      </c>
    </row>
    <row r="4597" spans="1:1" x14ac:dyDescent="0.2">
      <c r="A4597" t="str">
        <v>CUS023615</v>
      </c>
    </row>
    <row r="4598" spans="1:1" x14ac:dyDescent="0.2">
      <c r="A4598" t="str">
        <v>CUS023616</v>
      </c>
    </row>
    <row r="4599" spans="1:1" x14ac:dyDescent="0.2">
      <c r="A4599" t="str">
        <v>CUS023617</v>
      </c>
    </row>
    <row r="4600" spans="1:1" x14ac:dyDescent="0.2">
      <c r="A4600" t="str">
        <v>CUS023432</v>
      </c>
    </row>
    <row r="4601" spans="1:1" x14ac:dyDescent="0.2">
      <c r="A4601" t="str">
        <v>CUS022582</v>
      </c>
    </row>
    <row r="4602" spans="1:1" x14ac:dyDescent="0.2">
      <c r="A4602" t="str">
        <v>CUS019996</v>
      </c>
    </row>
    <row r="4603" spans="1:1" x14ac:dyDescent="0.2">
      <c r="A4603" t="str">
        <v>CUS023618</v>
      </c>
    </row>
    <row r="4604" spans="1:1" x14ac:dyDescent="0.2">
      <c r="A4604" t="str">
        <v>CUS023253</v>
      </c>
    </row>
    <row r="4605" spans="1:1" x14ac:dyDescent="0.2">
      <c r="A4605" t="str">
        <v>CUS000024</v>
      </c>
    </row>
    <row r="4606" spans="1:1" x14ac:dyDescent="0.2">
      <c r="A4606" t="str">
        <v>CUS016929</v>
      </c>
    </row>
    <row r="4607" spans="1:1" x14ac:dyDescent="0.2">
      <c r="A4607" t="str">
        <v>CUS005035</v>
      </c>
    </row>
    <row r="4608" spans="1:1" x14ac:dyDescent="0.2">
      <c r="A4608" t="str">
        <v>CUS023584</v>
      </c>
    </row>
    <row r="4609" spans="1:1" x14ac:dyDescent="0.2">
      <c r="A4609" t="str">
        <v>CUS023585</v>
      </c>
    </row>
    <row r="4610" spans="1:1" x14ac:dyDescent="0.2">
      <c r="A4610" t="str">
        <v>CUS023587</v>
      </c>
    </row>
    <row r="4611" spans="1:1" x14ac:dyDescent="0.2">
      <c r="A4611" t="str">
        <v>CUS023588</v>
      </c>
    </row>
    <row r="4612" spans="1:1" x14ac:dyDescent="0.2">
      <c r="A4612" t="str">
        <v>CUS023589</v>
      </c>
    </row>
    <row r="4613" spans="1:1" x14ac:dyDescent="0.2">
      <c r="A4613" t="str">
        <v>CUS023590</v>
      </c>
    </row>
    <row r="4614" spans="1:1" x14ac:dyDescent="0.2">
      <c r="A4614" t="str">
        <v>CUS023591</v>
      </c>
    </row>
    <row r="4615" spans="1:1" x14ac:dyDescent="0.2">
      <c r="A4615" t="str">
        <v>CUS011817</v>
      </c>
    </row>
    <row r="4616" spans="1:1" x14ac:dyDescent="0.2">
      <c r="A4616" t="str">
        <v>CUS023592</v>
      </c>
    </row>
    <row r="4617" spans="1:1" x14ac:dyDescent="0.2">
      <c r="A4617" t="str">
        <v>CUS007975</v>
      </c>
    </row>
    <row r="4618" spans="1:1" x14ac:dyDescent="0.2">
      <c r="A4618" t="str">
        <v>CUS023593</v>
      </c>
    </row>
    <row r="4619" spans="1:1" x14ac:dyDescent="0.2">
      <c r="A4619" t="str">
        <v>CUS023467</v>
      </c>
    </row>
    <row r="4620" spans="1:1" x14ac:dyDescent="0.2">
      <c r="A4620" t="str">
        <v>CUS023594</v>
      </c>
    </row>
    <row r="4621" spans="1:1" x14ac:dyDescent="0.2">
      <c r="A4621" t="str">
        <v>CUS023573</v>
      </c>
    </row>
    <row r="4622" spans="1:1" x14ac:dyDescent="0.2">
      <c r="A4622" t="str">
        <v>CUS023574</v>
      </c>
    </row>
    <row r="4623" spans="1:1" x14ac:dyDescent="0.2">
      <c r="A4623" t="str">
        <v>CUS023575</v>
      </c>
    </row>
    <row r="4624" spans="1:1" x14ac:dyDescent="0.2">
      <c r="A4624" t="str">
        <v>CUS023038</v>
      </c>
    </row>
    <row r="4625" spans="1:1" x14ac:dyDescent="0.2">
      <c r="A4625" t="str">
        <v>CUS023576</v>
      </c>
    </row>
    <row r="4626" spans="1:1" x14ac:dyDescent="0.2">
      <c r="A4626" t="str">
        <v>CUS023577</v>
      </c>
    </row>
    <row r="4627" spans="1:1" x14ac:dyDescent="0.2">
      <c r="A4627" t="str">
        <v>CUS023578</v>
      </c>
    </row>
    <row r="4628" spans="1:1" x14ac:dyDescent="0.2">
      <c r="A4628" t="str">
        <v>CUS023579</v>
      </c>
    </row>
    <row r="4629" spans="1:1" x14ac:dyDescent="0.2">
      <c r="A4629" t="str">
        <v>CUS023580</v>
      </c>
    </row>
    <row r="4630" spans="1:1" x14ac:dyDescent="0.2">
      <c r="A4630" t="str">
        <v>CUS023581</v>
      </c>
    </row>
    <row r="4631" spans="1:1" x14ac:dyDescent="0.2">
      <c r="A4631" t="str">
        <v>CUS021447</v>
      </c>
    </row>
    <row r="4632" spans="1:1" x14ac:dyDescent="0.2">
      <c r="A4632" t="str">
        <v>CUS013513</v>
      </c>
    </row>
    <row r="4633" spans="1:1" x14ac:dyDescent="0.2">
      <c r="A4633" t="str">
        <v>CUS023550</v>
      </c>
    </row>
    <row r="4634" spans="1:1" x14ac:dyDescent="0.2">
      <c r="A4634" t="str">
        <v>CUS017842</v>
      </c>
    </row>
    <row r="4635" spans="1:1" x14ac:dyDescent="0.2">
      <c r="A4635" t="str">
        <v>CUS012049</v>
      </c>
    </row>
    <row r="4636" spans="1:1" x14ac:dyDescent="0.2">
      <c r="A4636" t="str">
        <v>CUS023552</v>
      </c>
    </row>
    <row r="4637" spans="1:1" x14ac:dyDescent="0.2">
      <c r="A4637" t="str">
        <v>CUS023554</v>
      </c>
    </row>
    <row r="4638" spans="1:1" x14ac:dyDescent="0.2">
      <c r="A4638" t="str">
        <v>CUS023556</v>
      </c>
    </row>
    <row r="4639" spans="1:1" x14ac:dyDescent="0.2">
      <c r="A4639" t="str">
        <v>CUS023557</v>
      </c>
    </row>
    <row r="4640" spans="1:1" x14ac:dyDescent="0.2">
      <c r="A4640" t="str">
        <v>CUS023558</v>
      </c>
    </row>
    <row r="4641" spans="1:1" x14ac:dyDescent="0.2">
      <c r="A4641" t="str">
        <v>CUS023560</v>
      </c>
    </row>
    <row r="4642" spans="1:1" x14ac:dyDescent="0.2">
      <c r="A4642" t="str">
        <v>CUS023561</v>
      </c>
    </row>
    <row r="4643" spans="1:1" x14ac:dyDescent="0.2">
      <c r="A4643" t="str">
        <v>CUS023562</v>
      </c>
    </row>
    <row r="4644" spans="1:1" x14ac:dyDescent="0.2">
      <c r="A4644" t="str">
        <v>CUS023530</v>
      </c>
    </row>
    <row r="4645" spans="1:1" x14ac:dyDescent="0.2">
      <c r="A4645" t="str">
        <v>CUS023563</v>
      </c>
    </row>
    <row r="4646" spans="1:1" x14ac:dyDescent="0.2">
      <c r="A4646" t="str">
        <v>CUS021547</v>
      </c>
    </row>
    <row r="4647" spans="1:1" x14ac:dyDescent="0.2">
      <c r="A4647" t="str">
        <v>CUS023127</v>
      </c>
    </row>
    <row r="4648" spans="1:1" x14ac:dyDescent="0.2">
      <c r="A4648" t="str">
        <v>CUS023565</v>
      </c>
    </row>
    <row r="4649" spans="1:1" x14ac:dyDescent="0.2">
      <c r="A4649" t="str">
        <v>CUS021998</v>
      </c>
    </row>
    <row r="4650" spans="1:1" x14ac:dyDescent="0.2">
      <c r="A4650" t="str">
        <v>CUS023566</v>
      </c>
    </row>
    <row r="4651" spans="1:1" x14ac:dyDescent="0.2">
      <c r="A4651" t="str">
        <v>CUS023567</v>
      </c>
    </row>
    <row r="4652" spans="1:1" x14ac:dyDescent="0.2">
      <c r="A4652" t="str">
        <v>CUS023568</v>
      </c>
    </row>
    <row r="4653" spans="1:1" x14ac:dyDescent="0.2">
      <c r="A4653" t="str">
        <v>CUS023569</v>
      </c>
    </row>
    <row r="4654" spans="1:1" x14ac:dyDescent="0.2">
      <c r="A4654" t="str">
        <v>CUS023570</v>
      </c>
    </row>
    <row r="4655" spans="1:1" x14ac:dyDescent="0.2">
      <c r="A4655" t="str">
        <v>CUS023571</v>
      </c>
    </row>
    <row r="4656" spans="1:1" x14ac:dyDescent="0.2">
      <c r="A4656" t="str">
        <v>CUS023572</v>
      </c>
    </row>
    <row r="4657" spans="1:1" x14ac:dyDescent="0.2">
      <c r="A4657" t="str">
        <v>CUS023440</v>
      </c>
    </row>
    <row r="4658" spans="1:1" x14ac:dyDescent="0.2">
      <c r="A4658" t="str">
        <v>CUS012402</v>
      </c>
    </row>
    <row r="4659" spans="1:1" x14ac:dyDescent="0.2">
      <c r="A4659" t="str">
        <v>CUS004735</v>
      </c>
    </row>
    <row r="4660" spans="1:1" x14ac:dyDescent="0.2">
      <c r="A4660" t="str">
        <v>CUS023544</v>
      </c>
    </row>
    <row r="4661" spans="1:1" x14ac:dyDescent="0.2">
      <c r="A4661" t="str">
        <v>CUS023545</v>
      </c>
    </row>
    <row r="4662" spans="1:1" x14ac:dyDescent="0.2">
      <c r="A4662" t="str">
        <v>CUS023546</v>
      </c>
    </row>
    <row r="4663" spans="1:1" x14ac:dyDescent="0.2">
      <c r="A4663" t="str">
        <v>CUS023547</v>
      </c>
    </row>
    <row r="4664" spans="1:1" x14ac:dyDescent="0.2">
      <c r="A4664" t="str">
        <v>CUS023165</v>
      </c>
    </row>
    <row r="4665" spans="1:1" x14ac:dyDescent="0.2">
      <c r="A4665" t="str">
        <v>CUS023548</v>
      </c>
    </row>
    <row r="4666" spans="1:1" x14ac:dyDescent="0.2">
      <c r="A4666" t="str">
        <v>CUS005133</v>
      </c>
    </row>
    <row r="4667" spans="1:1" x14ac:dyDescent="0.2">
      <c r="A4667" t="str">
        <v>CUS023539</v>
      </c>
    </row>
    <row r="4668" spans="1:1" x14ac:dyDescent="0.2">
      <c r="A4668" t="str">
        <v>CUS023541</v>
      </c>
    </row>
    <row r="4669" spans="1:1" x14ac:dyDescent="0.2">
      <c r="A4669" t="str">
        <v>CUS016683</v>
      </c>
    </row>
    <row r="4670" spans="1:1" x14ac:dyDescent="0.2">
      <c r="A4670" t="str">
        <v>CUS019878</v>
      </c>
    </row>
    <row r="4671" spans="1:1" x14ac:dyDescent="0.2">
      <c r="A4671" t="str">
        <v>CUS023110</v>
      </c>
    </row>
    <row r="4672" spans="1:1" x14ac:dyDescent="0.2">
      <c r="A4672" t="str">
        <v>CUS023166</v>
      </c>
    </row>
    <row r="4673" spans="1:1" x14ac:dyDescent="0.2">
      <c r="A4673" t="str">
        <v>CUS023542</v>
      </c>
    </row>
    <row r="4674" spans="1:1" x14ac:dyDescent="0.2">
      <c r="A4674" t="str">
        <v>CUS023543</v>
      </c>
    </row>
    <row r="4675" spans="1:1" x14ac:dyDescent="0.2">
      <c r="A4675" t="str">
        <v>CUS019039</v>
      </c>
    </row>
    <row r="4676" spans="1:1" x14ac:dyDescent="0.2">
      <c r="A4676" t="str">
        <v>CUS023518</v>
      </c>
    </row>
    <row r="4677" spans="1:1" x14ac:dyDescent="0.2">
      <c r="A4677" t="str">
        <v>CUS023519</v>
      </c>
    </row>
    <row r="4678" spans="1:1" x14ac:dyDescent="0.2">
      <c r="A4678" t="str">
        <v>CUS023520</v>
      </c>
    </row>
    <row r="4679" spans="1:1" x14ac:dyDescent="0.2">
      <c r="A4679" t="str">
        <v>CUS023523</v>
      </c>
    </row>
    <row r="4680" spans="1:1" x14ac:dyDescent="0.2">
      <c r="A4680" t="str">
        <v>CUS022889</v>
      </c>
    </row>
    <row r="4681" spans="1:1" x14ac:dyDescent="0.2">
      <c r="A4681" t="str">
        <v>CUS023524</v>
      </c>
    </row>
    <row r="4682" spans="1:1" x14ac:dyDescent="0.2">
      <c r="A4682" t="str">
        <v>CUS023525</v>
      </c>
    </row>
    <row r="4683" spans="1:1" x14ac:dyDescent="0.2">
      <c r="A4683" t="str">
        <v>CUS023527</v>
      </c>
    </row>
    <row r="4684" spans="1:1" x14ac:dyDescent="0.2">
      <c r="A4684" t="str">
        <v>CUS023528</v>
      </c>
    </row>
    <row r="4685" spans="1:1" x14ac:dyDescent="0.2">
      <c r="A4685" t="str">
        <v>CUS023529</v>
      </c>
    </row>
    <row r="4686" spans="1:1" x14ac:dyDescent="0.2">
      <c r="A4686" t="str">
        <v>CUS023531</v>
      </c>
    </row>
    <row r="4687" spans="1:1" x14ac:dyDescent="0.2">
      <c r="A4687" t="str">
        <v>CUS023532</v>
      </c>
    </row>
    <row r="4688" spans="1:1" x14ac:dyDescent="0.2">
      <c r="A4688" t="str">
        <v>CUS015795</v>
      </c>
    </row>
    <row r="4689" spans="1:1" x14ac:dyDescent="0.2">
      <c r="A4689" t="str">
        <v>CUS009064</v>
      </c>
    </row>
    <row r="4690" spans="1:1" x14ac:dyDescent="0.2">
      <c r="A4690" t="str">
        <v>CUS023533</v>
      </c>
    </row>
    <row r="4691" spans="1:1" x14ac:dyDescent="0.2">
      <c r="A4691" t="str">
        <v>CUS023534</v>
      </c>
    </row>
    <row r="4692" spans="1:1" x14ac:dyDescent="0.2">
      <c r="A4692" t="str">
        <v>CUS023535</v>
      </c>
    </row>
    <row r="4693" spans="1:1" x14ac:dyDescent="0.2">
      <c r="A4693" t="str">
        <v>CUS023536</v>
      </c>
    </row>
    <row r="4694" spans="1:1" x14ac:dyDescent="0.2">
      <c r="A4694" t="str">
        <v>CUS023506</v>
      </c>
    </row>
    <row r="4695" spans="1:1" x14ac:dyDescent="0.2">
      <c r="A4695" t="str">
        <v>CUS023507</v>
      </c>
    </row>
    <row r="4696" spans="1:1" x14ac:dyDescent="0.2">
      <c r="A4696" t="str">
        <v>CUS023508</v>
      </c>
    </row>
    <row r="4697" spans="1:1" x14ac:dyDescent="0.2">
      <c r="A4697" t="str">
        <v>CUS023509</v>
      </c>
    </row>
    <row r="4698" spans="1:1" x14ac:dyDescent="0.2">
      <c r="A4698" t="str">
        <v>CUS023510</v>
      </c>
    </row>
    <row r="4699" spans="1:1" x14ac:dyDescent="0.2">
      <c r="A4699" t="str">
        <v>CUS023511</v>
      </c>
    </row>
    <row r="4700" spans="1:1" x14ac:dyDescent="0.2">
      <c r="A4700" t="str">
        <v>CUS023512</v>
      </c>
    </row>
    <row r="4701" spans="1:1" x14ac:dyDescent="0.2">
      <c r="A4701" t="str">
        <v>CUS023514</v>
      </c>
    </row>
    <row r="4702" spans="1:1" x14ac:dyDescent="0.2">
      <c r="A4702" t="str">
        <v>CUS021944</v>
      </c>
    </row>
    <row r="4703" spans="1:1" x14ac:dyDescent="0.2">
      <c r="A4703" t="str">
        <v>CUS023516</v>
      </c>
    </row>
    <row r="4704" spans="1:1" x14ac:dyDescent="0.2">
      <c r="A4704" t="str">
        <v>CUS023517</v>
      </c>
    </row>
    <row r="4705" spans="1:1" x14ac:dyDescent="0.2">
      <c r="A4705" t="str">
        <v>CUS016271</v>
      </c>
    </row>
    <row r="4706" spans="1:1" x14ac:dyDescent="0.2">
      <c r="A4706" t="str">
        <v>CUS007945</v>
      </c>
    </row>
    <row r="4707" spans="1:1" x14ac:dyDescent="0.2">
      <c r="A4707" t="str">
        <v>CUS007277</v>
      </c>
    </row>
    <row r="4708" spans="1:1" x14ac:dyDescent="0.2">
      <c r="A4708" t="str">
        <v>CUS023482</v>
      </c>
    </row>
    <row r="4709" spans="1:1" x14ac:dyDescent="0.2">
      <c r="A4709" t="str">
        <v>CUS023483</v>
      </c>
    </row>
    <row r="4710" spans="1:1" x14ac:dyDescent="0.2">
      <c r="A4710" t="str">
        <v>CUS023484</v>
      </c>
    </row>
    <row r="4711" spans="1:1" x14ac:dyDescent="0.2">
      <c r="A4711" t="str">
        <v>CUS023485</v>
      </c>
    </row>
    <row r="4712" spans="1:1" x14ac:dyDescent="0.2">
      <c r="A4712" t="str">
        <v>CUS023486</v>
      </c>
    </row>
    <row r="4713" spans="1:1" x14ac:dyDescent="0.2">
      <c r="A4713" t="str">
        <v>CUS023487</v>
      </c>
    </row>
    <row r="4714" spans="1:1" x14ac:dyDescent="0.2">
      <c r="A4714" t="str">
        <v>CUS023488</v>
      </c>
    </row>
    <row r="4715" spans="1:1" x14ac:dyDescent="0.2">
      <c r="A4715" t="str">
        <v>CUS023489</v>
      </c>
    </row>
    <row r="4716" spans="1:1" x14ac:dyDescent="0.2">
      <c r="A4716" t="str">
        <v>CUS023490</v>
      </c>
    </row>
    <row r="4717" spans="1:1" x14ac:dyDescent="0.2">
      <c r="A4717" t="str">
        <v>CUS023491</v>
      </c>
    </row>
    <row r="4718" spans="1:1" x14ac:dyDescent="0.2">
      <c r="A4718" t="str">
        <v>CUS020294</v>
      </c>
    </row>
    <row r="4719" spans="1:1" x14ac:dyDescent="0.2">
      <c r="A4719" t="str">
        <v>CUS023492</v>
      </c>
    </row>
    <row r="4720" spans="1:1" x14ac:dyDescent="0.2">
      <c r="A4720" t="str">
        <v>CUS023495</v>
      </c>
    </row>
    <row r="4721" spans="1:1" x14ac:dyDescent="0.2">
      <c r="A4721" t="str">
        <v>CUS023496</v>
      </c>
    </row>
    <row r="4722" spans="1:1" x14ac:dyDescent="0.2">
      <c r="A4722" t="str">
        <v>CUS023497</v>
      </c>
    </row>
    <row r="4723" spans="1:1" x14ac:dyDescent="0.2">
      <c r="A4723" t="str">
        <v>CUS023498</v>
      </c>
    </row>
    <row r="4724" spans="1:1" x14ac:dyDescent="0.2">
      <c r="A4724" t="str">
        <v>CUS023499</v>
      </c>
    </row>
    <row r="4725" spans="1:1" x14ac:dyDescent="0.2">
      <c r="A4725" t="str">
        <v>CUS023500</v>
      </c>
    </row>
    <row r="4726" spans="1:1" x14ac:dyDescent="0.2">
      <c r="A4726" t="str">
        <v>CUS023501</v>
      </c>
    </row>
    <row r="4727" spans="1:1" x14ac:dyDescent="0.2">
      <c r="A4727" t="str">
        <v>CUS023502</v>
      </c>
    </row>
    <row r="4728" spans="1:1" x14ac:dyDescent="0.2">
      <c r="A4728" t="str">
        <v>CUS023474</v>
      </c>
    </row>
    <row r="4729" spans="1:1" x14ac:dyDescent="0.2">
      <c r="A4729" t="str">
        <v>CUS023503</v>
      </c>
    </row>
    <row r="4730" spans="1:1" x14ac:dyDescent="0.2">
      <c r="A4730" t="str">
        <v>CUS023504</v>
      </c>
    </row>
    <row r="4731" spans="1:1" x14ac:dyDescent="0.2">
      <c r="A4731" t="str">
        <v>CUS023505</v>
      </c>
    </row>
    <row r="4732" spans="1:1" x14ac:dyDescent="0.2">
      <c r="A4732" t="str">
        <v>CUS023473</v>
      </c>
    </row>
    <row r="4733" spans="1:1" x14ac:dyDescent="0.2">
      <c r="A4733" t="str">
        <v>CUS023475</v>
      </c>
    </row>
    <row r="4734" spans="1:1" x14ac:dyDescent="0.2">
      <c r="A4734" t="str">
        <v>CUS017613</v>
      </c>
    </row>
    <row r="4735" spans="1:1" x14ac:dyDescent="0.2">
      <c r="A4735" t="str">
        <v>CUS023477</v>
      </c>
    </row>
    <row r="4736" spans="1:1" x14ac:dyDescent="0.2">
      <c r="A4736" t="str">
        <v>CUS023479</v>
      </c>
    </row>
    <row r="4737" spans="1:1" x14ac:dyDescent="0.2">
      <c r="A4737" t="str">
        <v>CUS021121</v>
      </c>
    </row>
    <row r="4738" spans="1:1" x14ac:dyDescent="0.2">
      <c r="A4738" t="str">
        <v>CUS019551</v>
      </c>
    </row>
    <row r="4739" spans="1:1" x14ac:dyDescent="0.2">
      <c r="A4739" t="str">
        <v>CUS000447</v>
      </c>
    </row>
    <row r="4740" spans="1:1" x14ac:dyDescent="0.2">
      <c r="A4740" t="str">
        <v>CUS023463</v>
      </c>
    </row>
    <row r="4741" spans="1:1" x14ac:dyDescent="0.2">
      <c r="A4741" t="str">
        <v>CUS023464</v>
      </c>
    </row>
    <row r="4742" spans="1:1" x14ac:dyDescent="0.2">
      <c r="A4742" t="str">
        <v>CUS023465</v>
      </c>
    </row>
    <row r="4743" spans="1:1" x14ac:dyDescent="0.2">
      <c r="A4743" t="str">
        <v>CUS023466</v>
      </c>
    </row>
    <row r="4744" spans="1:1" x14ac:dyDescent="0.2">
      <c r="A4744" t="str">
        <v>CUS023468</v>
      </c>
    </row>
    <row r="4745" spans="1:1" x14ac:dyDescent="0.2">
      <c r="A4745" t="str">
        <v>CUS023469</v>
      </c>
    </row>
    <row r="4746" spans="1:1" x14ac:dyDescent="0.2">
      <c r="A4746" t="str">
        <v>CUS000082</v>
      </c>
    </row>
    <row r="4747" spans="1:1" x14ac:dyDescent="0.2">
      <c r="A4747" t="str">
        <v>CUS022325</v>
      </c>
    </row>
    <row r="4748" spans="1:1" x14ac:dyDescent="0.2">
      <c r="A4748" t="str">
        <v>CUS022908</v>
      </c>
    </row>
    <row r="4749" spans="1:1" x14ac:dyDescent="0.2">
      <c r="A4749" t="str">
        <v>CUS023471</v>
      </c>
    </row>
    <row r="4750" spans="1:1" x14ac:dyDescent="0.2">
      <c r="A4750" t="str">
        <v>CUS020197</v>
      </c>
    </row>
    <row r="4751" spans="1:1" x14ac:dyDescent="0.2">
      <c r="A4751" t="str">
        <v>CUS023472</v>
      </c>
    </row>
    <row r="4752" spans="1:1" x14ac:dyDescent="0.2">
      <c r="A4752" t="str">
        <v>CUS023455</v>
      </c>
    </row>
    <row r="4753" spans="1:1" x14ac:dyDescent="0.2">
      <c r="A4753" t="str">
        <v>CUS023456</v>
      </c>
    </row>
    <row r="4754" spans="1:1" x14ac:dyDescent="0.2">
      <c r="A4754" t="str">
        <v>CUS023081</v>
      </c>
    </row>
    <row r="4755" spans="1:1" x14ac:dyDescent="0.2">
      <c r="A4755" t="str">
        <v>CUS023457</v>
      </c>
    </row>
    <row r="4756" spans="1:1" x14ac:dyDescent="0.2">
      <c r="A4756" t="str">
        <v>CUS023458</v>
      </c>
    </row>
    <row r="4757" spans="1:1" x14ac:dyDescent="0.2">
      <c r="A4757" t="str">
        <v>CUS023459</v>
      </c>
    </row>
    <row r="4758" spans="1:1" x14ac:dyDescent="0.2">
      <c r="A4758" t="str">
        <v>CUS011997</v>
      </c>
    </row>
    <row r="4759" spans="1:1" x14ac:dyDescent="0.2">
      <c r="A4759" t="str">
        <v>CUS023460</v>
      </c>
    </row>
    <row r="4760" spans="1:1" x14ac:dyDescent="0.2">
      <c r="A4760" t="str">
        <v>CUS018872</v>
      </c>
    </row>
    <row r="4761" spans="1:1" x14ac:dyDescent="0.2">
      <c r="A4761" t="str">
        <v>CUS023461</v>
      </c>
    </row>
    <row r="4762" spans="1:1" x14ac:dyDescent="0.2">
      <c r="A4762" t="str">
        <v>CUS013609</v>
      </c>
    </row>
    <row r="4763" spans="1:1" x14ac:dyDescent="0.2">
      <c r="A4763" t="str">
        <v>CUS023462</v>
      </c>
    </row>
    <row r="4764" spans="1:1" x14ac:dyDescent="0.2">
      <c r="A4764" t="str">
        <v>CUS022926</v>
      </c>
    </row>
    <row r="4765" spans="1:1" x14ac:dyDescent="0.2">
      <c r="A4765" t="str">
        <v>CUS023094</v>
      </c>
    </row>
    <row r="4766" spans="1:1" x14ac:dyDescent="0.2">
      <c r="A4766" t="str">
        <v>CUS011963</v>
      </c>
    </row>
    <row r="4767" spans="1:1" x14ac:dyDescent="0.2">
      <c r="A4767" t="str">
        <v>CUS023447</v>
      </c>
    </row>
    <row r="4768" spans="1:1" x14ac:dyDescent="0.2">
      <c r="A4768" t="str">
        <v>CUS023420</v>
      </c>
    </row>
    <row r="4769" spans="1:1" x14ac:dyDescent="0.2">
      <c r="A4769" t="str">
        <v>CUS023448</v>
      </c>
    </row>
    <row r="4770" spans="1:1" x14ac:dyDescent="0.2">
      <c r="A4770" t="str">
        <v>CUS023449</v>
      </c>
    </row>
    <row r="4771" spans="1:1" x14ac:dyDescent="0.2">
      <c r="A4771" t="str">
        <v>CUS008263</v>
      </c>
    </row>
    <row r="4772" spans="1:1" x14ac:dyDescent="0.2">
      <c r="A4772" t="str">
        <v>CUS023451</v>
      </c>
    </row>
    <row r="4773" spans="1:1" x14ac:dyDescent="0.2">
      <c r="A4773" t="str">
        <v>CUS023453</v>
      </c>
    </row>
    <row r="4774" spans="1:1" x14ac:dyDescent="0.2">
      <c r="A4774" t="str">
        <v>CUS023454</v>
      </c>
    </row>
    <row r="4775" spans="1:1" x14ac:dyDescent="0.2">
      <c r="A4775" t="str">
        <v>CUS023446</v>
      </c>
    </row>
    <row r="4776" spans="1:1" x14ac:dyDescent="0.2">
      <c r="A4776" t="str">
        <v>CUS023425</v>
      </c>
    </row>
    <row r="4777" spans="1:1" x14ac:dyDescent="0.2">
      <c r="A4777" t="str">
        <v>CUS023426</v>
      </c>
    </row>
    <row r="4778" spans="1:1" x14ac:dyDescent="0.2">
      <c r="A4778" t="str">
        <v>CUS023416</v>
      </c>
    </row>
    <row r="4779" spans="1:1" x14ac:dyDescent="0.2">
      <c r="A4779" t="str">
        <v>CUS016026</v>
      </c>
    </row>
    <row r="4780" spans="1:1" x14ac:dyDescent="0.2">
      <c r="A4780" t="str">
        <v>CUS023427</v>
      </c>
    </row>
    <row r="4781" spans="1:1" x14ac:dyDescent="0.2">
      <c r="A4781" t="str">
        <v>CUS023428</v>
      </c>
    </row>
    <row r="4782" spans="1:1" x14ac:dyDescent="0.2">
      <c r="A4782" t="str">
        <v>CUS023429</v>
      </c>
    </row>
    <row r="4783" spans="1:1" x14ac:dyDescent="0.2">
      <c r="A4783" t="str">
        <v>CUS023430</v>
      </c>
    </row>
    <row r="4784" spans="1:1" x14ac:dyDescent="0.2">
      <c r="A4784" t="str">
        <v>CUS023431</v>
      </c>
    </row>
    <row r="4785" spans="1:1" x14ac:dyDescent="0.2">
      <c r="A4785" t="str">
        <v>CUS022491</v>
      </c>
    </row>
    <row r="4786" spans="1:1" x14ac:dyDescent="0.2">
      <c r="A4786" t="str">
        <v>CUS023433</v>
      </c>
    </row>
    <row r="4787" spans="1:1" x14ac:dyDescent="0.2">
      <c r="A4787" t="str">
        <v>CUS023392</v>
      </c>
    </row>
    <row r="4788" spans="1:1" x14ac:dyDescent="0.2">
      <c r="A4788" t="str">
        <v>CUS023434</v>
      </c>
    </row>
    <row r="4789" spans="1:1" x14ac:dyDescent="0.2">
      <c r="A4789" t="str">
        <v>CUS017906</v>
      </c>
    </row>
    <row r="4790" spans="1:1" x14ac:dyDescent="0.2">
      <c r="A4790" t="str">
        <v>CUS023436</v>
      </c>
    </row>
    <row r="4791" spans="1:1" x14ac:dyDescent="0.2">
      <c r="A4791" t="str">
        <v>CUS023437</v>
      </c>
    </row>
    <row r="4792" spans="1:1" x14ac:dyDescent="0.2">
      <c r="A4792" t="str">
        <v>CUS023438</v>
      </c>
    </row>
    <row r="4793" spans="1:1" x14ac:dyDescent="0.2">
      <c r="A4793" t="str">
        <v>CUS020121</v>
      </c>
    </row>
    <row r="4794" spans="1:1" x14ac:dyDescent="0.2">
      <c r="A4794" t="str">
        <v>CUS023439</v>
      </c>
    </row>
    <row r="4795" spans="1:1" x14ac:dyDescent="0.2">
      <c r="A4795" t="str">
        <v>CUS020789</v>
      </c>
    </row>
    <row r="4796" spans="1:1" x14ac:dyDescent="0.2">
      <c r="A4796" t="str">
        <v>CUS023442</v>
      </c>
    </row>
    <row r="4797" spans="1:1" x14ac:dyDescent="0.2">
      <c r="A4797" t="str">
        <v>CUS023443</v>
      </c>
    </row>
    <row r="4798" spans="1:1" x14ac:dyDescent="0.2">
      <c r="A4798" t="str">
        <v>CUS010705</v>
      </c>
    </row>
    <row r="4799" spans="1:1" x14ac:dyDescent="0.2">
      <c r="A4799" t="str">
        <v>CUS023418</v>
      </c>
    </row>
    <row r="4800" spans="1:1" x14ac:dyDescent="0.2">
      <c r="A4800" t="str">
        <v>CUS023419</v>
      </c>
    </row>
    <row r="4801" spans="1:1" x14ac:dyDescent="0.2">
      <c r="A4801" t="str">
        <v>CUS023421</v>
      </c>
    </row>
    <row r="4802" spans="1:1" x14ac:dyDescent="0.2">
      <c r="A4802" t="str">
        <v>CUS023422</v>
      </c>
    </row>
    <row r="4803" spans="1:1" x14ac:dyDescent="0.2">
      <c r="A4803" t="str">
        <v>CUS023423</v>
      </c>
    </row>
    <row r="4804" spans="1:1" x14ac:dyDescent="0.2">
      <c r="A4804" t="str">
        <v>CUS023424</v>
      </c>
    </row>
    <row r="4805" spans="1:1" x14ac:dyDescent="0.2">
      <c r="A4805" t="str">
        <v>CUS012670</v>
      </c>
    </row>
    <row r="4806" spans="1:1" x14ac:dyDescent="0.2">
      <c r="A4806" t="str">
        <v>CUS022631</v>
      </c>
    </row>
    <row r="4807" spans="1:1" x14ac:dyDescent="0.2">
      <c r="A4807" t="str">
        <v>CUS023393</v>
      </c>
    </row>
    <row r="4808" spans="1:1" x14ac:dyDescent="0.2">
      <c r="A4808" t="str">
        <v>CUS023394</v>
      </c>
    </row>
    <row r="4809" spans="1:1" x14ac:dyDescent="0.2">
      <c r="A4809" t="str">
        <v>CUS023395</v>
      </c>
    </row>
    <row r="4810" spans="1:1" x14ac:dyDescent="0.2">
      <c r="A4810" t="str">
        <v>CUS023153</v>
      </c>
    </row>
    <row r="4811" spans="1:1" x14ac:dyDescent="0.2">
      <c r="A4811" t="str">
        <v>CUS023396</v>
      </c>
    </row>
    <row r="4812" spans="1:1" x14ac:dyDescent="0.2">
      <c r="A4812" t="str">
        <v>CUS023345</v>
      </c>
    </row>
    <row r="4813" spans="1:1" x14ac:dyDescent="0.2">
      <c r="A4813" t="str">
        <v>CUS023283</v>
      </c>
    </row>
    <row r="4814" spans="1:1" x14ac:dyDescent="0.2">
      <c r="A4814" t="str">
        <v>CUS023397</v>
      </c>
    </row>
    <row r="4815" spans="1:1" x14ac:dyDescent="0.2">
      <c r="A4815" t="str">
        <v>CUS023398</v>
      </c>
    </row>
    <row r="4816" spans="1:1" x14ac:dyDescent="0.2">
      <c r="A4816" t="str">
        <v>CUS023399</v>
      </c>
    </row>
    <row r="4817" spans="1:1" x14ac:dyDescent="0.2">
      <c r="A4817" t="str">
        <v>CUS023400</v>
      </c>
    </row>
    <row r="4818" spans="1:1" x14ac:dyDescent="0.2">
      <c r="A4818" t="str">
        <v>CUS023401</v>
      </c>
    </row>
    <row r="4819" spans="1:1" x14ac:dyDescent="0.2">
      <c r="A4819" t="str">
        <v>CUS010114</v>
      </c>
    </row>
    <row r="4820" spans="1:1" x14ac:dyDescent="0.2">
      <c r="A4820" t="str">
        <v>CUS023402</v>
      </c>
    </row>
    <row r="4821" spans="1:1" x14ac:dyDescent="0.2">
      <c r="A4821" t="str">
        <v>CUS023403</v>
      </c>
    </row>
    <row r="4822" spans="1:1" x14ac:dyDescent="0.2">
      <c r="A4822" t="str">
        <v>CUS023404</v>
      </c>
    </row>
    <row r="4823" spans="1:1" x14ac:dyDescent="0.2">
      <c r="A4823" t="str">
        <v>CUS023405</v>
      </c>
    </row>
    <row r="4824" spans="1:1" x14ac:dyDescent="0.2">
      <c r="A4824" t="str">
        <v>CUS023406</v>
      </c>
    </row>
    <row r="4825" spans="1:1" x14ac:dyDescent="0.2">
      <c r="A4825" t="str">
        <v>CUS023407</v>
      </c>
    </row>
    <row r="4826" spans="1:1" x14ac:dyDescent="0.2">
      <c r="A4826" t="str">
        <v>CUS023408</v>
      </c>
    </row>
    <row r="4827" spans="1:1" x14ac:dyDescent="0.2">
      <c r="A4827" t="str">
        <v>CUS023409</v>
      </c>
    </row>
    <row r="4828" spans="1:1" x14ac:dyDescent="0.2">
      <c r="A4828" t="str">
        <v>CUS023410</v>
      </c>
    </row>
    <row r="4829" spans="1:1" x14ac:dyDescent="0.2">
      <c r="A4829" t="str">
        <v>CUS023411</v>
      </c>
    </row>
    <row r="4830" spans="1:1" x14ac:dyDescent="0.2">
      <c r="A4830" t="str">
        <v>CUS023412</v>
      </c>
    </row>
    <row r="4831" spans="1:1" x14ac:dyDescent="0.2">
      <c r="A4831" t="str">
        <v>CUS023413</v>
      </c>
    </row>
    <row r="4832" spans="1:1" x14ac:dyDescent="0.2">
      <c r="A4832" t="str">
        <v>CUS023414</v>
      </c>
    </row>
    <row r="4833" spans="1:1" x14ac:dyDescent="0.2">
      <c r="A4833" t="str">
        <v>CUS005590</v>
      </c>
    </row>
    <row r="4834" spans="1:1" x14ac:dyDescent="0.2">
      <c r="A4834" t="str">
        <v>CUS023415</v>
      </c>
    </row>
    <row r="4835" spans="1:1" x14ac:dyDescent="0.2">
      <c r="A4835" t="str">
        <v>CUS022904</v>
      </c>
    </row>
    <row r="4836" spans="1:1" x14ac:dyDescent="0.2">
      <c r="A4836" t="str">
        <v>CUS023417</v>
      </c>
    </row>
    <row r="4837" spans="1:1" x14ac:dyDescent="0.2">
      <c r="A4837" t="str">
        <v>CUS005173</v>
      </c>
    </row>
    <row r="4838" spans="1:1" x14ac:dyDescent="0.2">
      <c r="A4838" t="str">
        <v>CUS023385</v>
      </c>
    </row>
    <row r="4839" spans="1:1" x14ac:dyDescent="0.2">
      <c r="A4839" t="str">
        <v>CUS023386</v>
      </c>
    </row>
    <row r="4840" spans="1:1" x14ac:dyDescent="0.2">
      <c r="A4840" t="str">
        <v>CUS023320</v>
      </c>
    </row>
    <row r="4841" spans="1:1" x14ac:dyDescent="0.2">
      <c r="A4841" t="str">
        <v>CUS023388</v>
      </c>
    </row>
    <row r="4842" spans="1:1" x14ac:dyDescent="0.2">
      <c r="A4842" t="str">
        <v>CUS023389</v>
      </c>
    </row>
    <row r="4843" spans="1:1" x14ac:dyDescent="0.2">
      <c r="A4843" t="str">
        <v>CUS022695</v>
      </c>
    </row>
    <row r="4844" spans="1:1" x14ac:dyDescent="0.2">
      <c r="A4844" t="str">
        <v>CUS023390</v>
      </c>
    </row>
    <row r="4845" spans="1:1" x14ac:dyDescent="0.2">
      <c r="A4845" t="str">
        <v>CUS023391</v>
      </c>
    </row>
    <row r="4846" spans="1:1" x14ac:dyDescent="0.2">
      <c r="A4846" t="str">
        <v>CUS016443</v>
      </c>
    </row>
    <row r="4847" spans="1:1" x14ac:dyDescent="0.2">
      <c r="A4847" t="str">
        <v>CUS023356</v>
      </c>
    </row>
    <row r="4848" spans="1:1" x14ac:dyDescent="0.2">
      <c r="A4848" t="str">
        <v>CUS023357</v>
      </c>
    </row>
    <row r="4849" spans="1:1" x14ac:dyDescent="0.2">
      <c r="A4849" t="str">
        <v>CUS023358</v>
      </c>
    </row>
    <row r="4850" spans="1:1" x14ac:dyDescent="0.2">
      <c r="A4850" t="str">
        <v>CUS023359</v>
      </c>
    </row>
    <row r="4851" spans="1:1" x14ac:dyDescent="0.2">
      <c r="A4851" t="str">
        <v>CUS023360</v>
      </c>
    </row>
    <row r="4852" spans="1:1" x14ac:dyDescent="0.2">
      <c r="A4852" t="str">
        <v>CUS023306</v>
      </c>
    </row>
    <row r="4853" spans="1:1" x14ac:dyDescent="0.2">
      <c r="A4853" t="str">
        <v>CUS023362</v>
      </c>
    </row>
    <row r="4854" spans="1:1" x14ac:dyDescent="0.2">
      <c r="A4854" t="str">
        <v>CUS023363</v>
      </c>
    </row>
    <row r="4855" spans="1:1" x14ac:dyDescent="0.2">
      <c r="A4855" t="str">
        <v>CUS023364</v>
      </c>
    </row>
    <row r="4856" spans="1:1" x14ac:dyDescent="0.2">
      <c r="A4856" t="str">
        <v>CUS023365</v>
      </c>
    </row>
    <row r="4857" spans="1:1" x14ac:dyDescent="0.2">
      <c r="A4857" t="str">
        <v>CUS023366</v>
      </c>
    </row>
    <row r="4858" spans="1:1" x14ac:dyDescent="0.2">
      <c r="A4858" t="str">
        <v>CUS023367</v>
      </c>
    </row>
    <row r="4859" spans="1:1" x14ac:dyDescent="0.2">
      <c r="A4859" t="str">
        <v>CUS023368</v>
      </c>
    </row>
    <row r="4860" spans="1:1" x14ac:dyDescent="0.2">
      <c r="A4860" t="str">
        <v>CUS023369</v>
      </c>
    </row>
    <row r="4861" spans="1:1" x14ac:dyDescent="0.2">
      <c r="A4861" t="str">
        <v>CUS023370</v>
      </c>
    </row>
    <row r="4862" spans="1:1" x14ac:dyDescent="0.2">
      <c r="A4862" t="str">
        <v>CUS023372</v>
      </c>
    </row>
    <row r="4863" spans="1:1" x14ac:dyDescent="0.2">
      <c r="A4863" t="str">
        <v>CUS023373</v>
      </c>
    </row>
    <row r="4864" spans="1:1" x14ac:dyDescent="0.2">
      <c r="A4864" t="str">
        <v>CUS023374</v>
      </c>
    </row>
    <row r="4865" spans="1:1" x14ac:dyDescent="0.2">
      <c r="A4865" t="str">
        <v>CUS023375</v>
      </c>
    </row>
    <row r="4866" spans="1:1" x14ac:dyDescent="0.2">
      <c r="A4866" t="str">
        <v>CUS023376</v>
      </c>
    </row>
    <row r="4867" spans="1:1" x14ac:dyDescent="0.2">
      <c r="A4867" t="str">
        <v>CUS023377</v>
      </c>
    </row>
    <row r="4868" spans="1:1" x14ac:dyDescent="0.2">
      <c r="A4868" t="str">
        <v>CUS023378</v>
      </c>
    </row>
    <row r="4869" spans="1:1" x14ac:dyDescent="0.2">
      <c r="A4869" t="str">
        <v>CUS023379</v>
      </c>
    </row>
    <row r="4870" spans="1:1" x14ac:dyDescent="0.2">
      <c r="A4870" t="str">
        <v>CUS023380</v>
      </c>
    </row>
    <row r="4871" spans="1:1" x14ac:dyDescent="0.2">
      <c r="A4871" t="str">
        <v>CUS023382</v>
      </c>
    </row>
    <row r="4872" spans="1:1" x14ac:dyDescent="0.2">
      <c r="A4872" t="str">
        <v>CUS022585</v>
      </c>
    </row>
    <row r="4873" spans="1:1" x14ac:dyDescent="0.2">
      <c r="A4873" t="str">
        <v>CUS023346</v>
      </c>
    </row>
    <row r="4874" spans="1:1" x14ac:dyDescent="0.2">
      <c r="A4874" t="str">
        <v>CUS023347</v>
      </c>
    </row>
    <row r="4875" spans="1:1" x14ac:dyDescent="0.2">
      <c r="A4875" t="str">
        <v>CUS023349</v>
      </c>
    </row>
    <row r="4876" spans="1:1" x14ac:dyDescent="0.2">
      <c r="A4876" t="str">
        <v>CUS023350</v>
      </c>
    </row>
    <row r="4877" spans="1:1" x14ac:dyDescent="0.2">
      <c r="A4877" t="str">
        <v>CUS023351</v>
      </c>
    </row>
    <row r="4878" spans="1:1" x14ac:dyDescent="0.2">
      <c r="A4878" t="str">
        <v>CUS023352</v>
      </c>
    </row>
    <row r="4879" spans="1:1" x14ac:dyDescent="0.2">
      <c r="A4879" t="str">
        <v>CUS023353</v>
      </c>
    </row>
    <row r="4880" spans="1:1" x14ac:dyDescent="0.2">
      <c r="A4880" t="str">
        <v>CUS004234</v>
      </c>
    </row>
    <row r="4881" spans="1:1" x14ac:dyDescent="0.2">
      <c r="A4881" t="str">
        <v>CUS023333</v>
      </c>
    </row>
    <row r="4882" spans="1:1" x14ac:dyDescent="0.2">
      <c r="A4882" t="str">
        <v>CUS020932</v>
      </c>
    </row>
    <row r="4883" spans="1:1" x14ac:dyDescent="0.2">
      <c r="A4883" t="str">
        <v>CUS023334</v>
      </c>
    </row>
    <row r="4884" spans="1:1" x14ac:dyDescent="0.2">
      <c r="A4884" t="str">
        <v>CUS023335</v>
      </c>
    </row>
    <row r="4885" spans="1:1" x14ac:dyDescent="0.2">
      <c r="A4885" t="str">
        <v>CUS023330</v>
      </c>
    </row>
    <row r="4886" spans="1:1" x14ac:dyDescent="0.2">
      <c r="A4886" t="str">
        <v>CUS023337</v>
      </c>
    </row>
    <row r="4887" spans="1:1" x14ac:dyDescent="0.2">
      <c r="A4887" t="str">
        <v>CUS018317</v>
      </c>
    </row>
    <row r="4888" spans="1:1" x14ac:dyDescent="0.2">
      <c r="A4888" t="str">
        <v>CUS008670</v>
      </c>
    </row>
    <row r="4889" spans="1:1" x14ac:dyDescent="0.2">
      <c r="A4889" t="str">
        <v>CUS010414</v>
      </c>
    </row>
    <row r="4890" spans="1:1" x14ac:dyDescent="0.2">
      <c r="A4890" t="str">
        <v>CUS023338</v>
      </c>
    </row>
    <row r="4891" spans="1:1" x14ac:dyDescent="0.2">
      <c r="A4891" t="str">
        <v>CUS017005</v>
      </c>
    </row>
    <row r="4892" spans="1:1" x14ac:dyDescent="0.2">
      <c r="A4892" t="str">
        <v>CUS023339</v>
      </c>
    </row>
    <row r="4893" spans="1:1" x14ac:dyDescent="0.2">
      <c r="A4893" t="str">
        <v>CUS023340</v>
      </c>
    </row>
    <row r="4894" spans="1:1" x14ac:dyDescent="0.2">
      <c r="A4894" t="str">
        <v>CUS023341</v>
      </c>
    </row>
    <row r="4895" spans="1:1" x14ac:dyDescent="0.2">
      <c r="A4895" t="str">
        <v>CUS023342</v>
      </c>
    </row>
    <row r="4896" spans="1:1" x14ac:dyDescent="0.2">
      <c r="A4896" t="str">
        <v>CUS023343</v>
      </c>
    </row>
    <row r="4897" spans="1:1" x14ac:dyDescent="0.2">
      <c r="A4897" t="str">
        <v>CUS023344</v>
      </c>
    </row>
    <row r="4898" spans="1:1" x14ac:dyDescent="0.2">
      <c r="A4898" t="str">
        <v>CUS023321</v>
      </c>
    </row>
    <row r="4899" spans="1:1" x14ac:dyDescent="0.2">
      <c r="A4899" t="str">
        <v>CUS023322</v>
      </c>
    </row>
    <row r="4900" spans="1:1" x14ac:dyDescent="0.2">
      <c r="A4900" t="str">
        <v>CUS016213</v>
      </c>
    </row>
    <row r="4901" spans="1:1" x14ac:dyDescent="0.2">
      <c r="A4901" t="str">
        <v>CUS023323</v>
      </c>
    </row>
    <row r="4902" spans="1:1" x14ac:dyDescent="0.2">
      <c r="A4902" t="str">
        <v>CUS023324</v>
      </c>
    </row>
    <row r="4903" spans="1:1" x14ac:dyDescent="0.2">
      <c r="A4903" t="str">
        <v>CUS023325</v>
      </c>
    </row>
    <row r="4904" spans="1:1" x14ac:dyDescent="0.2">
      <c r="A4904" t="str">
        <v>CUS023326</v>
      </c>
    </row>
    <row r="4905" spans="1:1" x14ac:dyDescent="0.2">
      <c r="A4905" t="str">
        <v>CUS022995</v>
      </c>
    </row>
    <row r="4906" spans="1:1" x14ac:dyDescent="0.2">
      <c r="A4906" t="str">
        <v>CUS002109</v>
      </c>
    </row>
    <row r="4907" spans="1:1" x14ac:dyDescent="0.2">
      <c r="A4907" t="str">
        <v>CUS023327</v>
      </c>
    </row>
    <row r="4908" spans="1:1" x14ac:dyDescent="0.2">
      <c r="A4908" t="str">
        <v>CUS012648</v>
      </c>
    </row>
    <row r="4909" spans="1:1" x14ac:dyDescent="0.2">
      <c r="A4909" t="str">
        <v>CUS023014</v>
      </c>
    </row>
    <row r="4910" spans="1:1" x14ac:dyDescent="0.2">
      <c r="A4910" t="str">
        <v>CUS023076</v>
      </c>
    </row>
    <row r="4911" spans="1:1" x14ac:dyDescent="0.2">
      <c r="A4911" t="str">
        <v>CUS004587</v>
      </c>
    </row>
    <row r="4912" spans="1:1" x14ac:dyDescent="0.2">
      <c r="A4912" t="str">
        <v>CUS022105</v>
      </c>
    </row>
    <row r="4913" spans="1:1" x14ac:dyDescent="0.2">
      <c r="A4913" t="str">
        <v>CUS023328</v>
      </c>
    </row>
    <row r="4914" spans="1:1" x14ac:dyDescent="0.2">
      <c r="A4914" t="str">
        <v>CUS023036</v>
      </c>
    </row>
    <row r="4915" spans="1:1" x14ac:dyDescent="0.2">
      <c r="A4915" t="str">
        <v>CUS023329</v>
      </c>
    </row>
    <row r="4916" spans="1:1" x14ac:dyDescent="0.2">
      <c r="A4916" t="str">
        <v>CUS015461</v>
      </c>
    </row>
    <row r="4917" spans="1:1" x14ac:dyDescent="0.2">
      <c r="A4917" t="str">
        <v>CUS023075</v>
      </c>
    </row>
    <row r="4918" spans="1:1" x14ac:dyDescent="0.2">
      <c r="A4918" t="str">
        <v>CUS011169</v>
      </c>
    </row>
    <row r="4919" spans="1:1" x14ac:dyDescent="0.2">
      <c r="A4919" t="str">
        <v>CUS023332</v>
      </c>
    </row>
    <row r="4920" spans="1:1" x14ac:dyDescent="0.2">
      <c r="A4920" t="str">
        <v>CUS023315</v>
      </c>
    </row>
    <row r="4921" spans="1:1" x14ac:dyDescent="0.2">
      <c r="A4921" t="str">
        <v>CUS023316</v>
      </c>
    </row>
    <row r="4922" spans="1:1" x14ac:dyDescent="0.2">
      <c r="A4922" t="str">
        <v>CUS023318</v>
      </c>
    </row>
    <row r="4923" spans="1:1" x14ac:dyDescent="0.2">
      <c r="A4923" t="str">
        <v>CUS022892</v>
      </c>
    </row>
    <row r="4924" spans="1:1" x14ac:dyDescent="0.2">
      <c r="A4924" t="str">
        <v>CUS023319</v>
      </c>
    </row>
    <row r="4925" spans="1:1" x14ac:dyDescent="0.2">
      <c r="A4925" t="str">
        <v>CUS023307</v>
      </c>
    </row>
    <row r="4926" spans="1:1" x14ac:dyDescent="0.2">
      <c r="A4926" t="str">
        <v>CUS023308</v>
      </c>
    </row>
    <row r="4927" spans="1:1" x14ac:dyDescent="0.2">
      <c r="A4927" t="str">
        <v>CUS021829</v>
      </c>
    </row>
    <row r="4928" spans="1:1" x14ac:dyDescent="0.2">
      <c r="A4928" t="str">
        <v>CUS023309</v>
      </c>
    </row>
    <row r="4929" spans="1:1" x14ac:dyDescent="0.2">
      <c r="A4929" t="str">
        <v>CUS023310</v>
      </c>
    </row>
    <row r="4930" spans="1:1" x14ac:dyDescent="0.2">
      <c r="A4930" t="str">
        <v>CUS023311</v>
      </c>
    </row>
    <row r="4931" spans="1:1" x14ac:dyDescent="0.2">
      <c r="A4931" t="str">
        <v>CUS023062</v>
      </c>
    </row>
    <row r="4932" spans="1:1" x14ac:dyDescent="0.2">
      <c r="A4932" t="str">
        <v>CUS021867</v>
      </c>
    </row>
    <row r="4933" spans="1:1" x14ac:dyDescent="0.2">
      <c r="A4933" t="str">
        <v>CUS005266</v>
      </c>
    </row>
    <row r="4934" spans="1:1" x14ac:dyDescent="0.2">
      <c r="A4934" t="str">
        <v>CUS023064</v>
      </c>
    </row>
    <row r="4935" spans="1:1" x14ac:dyDescent="0.2">
      <c r="A4935" t="str">
        <v>CUS023313</v>
      </c>
    </row>
    <row r="4936" spans="1:1" x14ac:dyDescent="0.2">
      <c r="A4936" t="str">
        <v>CUS023314</v>
      </c>
    </row>
    <row r="4937" spans="1:1" x14ac:dyDescent="0.2">
      <c r="A4937" t="str">
        <v>CUS023294</v>
      </c>
    </row>
    <row r="4938" spans="1:1" x14ac:dyDescent="0.2">
      <c r="A4938" t="str">
        <v>CUS023295</v>
      </c>
    </row>
    <row r="4939" spans="1:1" x14ac:dyDescent="0.2">
      <c r="A4939" t="str">
        <v>CUS023297</v>
      </c>
    </row>
    <row r="4940" spans="1:1" x14ac:dyDescent="0.2">
      <c r="A4940" t="str">
        <v>CUS019869</v>
      </c>
    </row>
    <row r="4941" spans="1:1" x14ac:dyDescent="0.2">
      <c r="A4941" t="str">
        <v>CUS011335</v>
      </c>
    </row>
    <row r="4942" spans="1:1" x14ac:dyDescent="0.2">
      <c r="A4942" t="str">
        <v>CUS023298</v>
      </c>
    </row>
    <row r="4943" spans="1:1" x14ac:dyDescent="0.2">
      <c r="A4943" t="str">
        <v>CUS023299</v>
      </c>
    </row>
    <row r="4944" spans="1:1" x14ac:dyDescent="0.2">
      <c r="A4944" t="str">
        <v>CUS023300</v>
      </c>
    </row>
    <row r="4945" spans="1:1" x14ac:dyDescent="0.2">
      <c r="A4945" t="str">
        <v>CUS023301</v>
      </c>
    </row>
    <row r="4946" spans="1:1" x14ac:dyDescent="0.2">
      <c r="A4946" t="str">
        <v>CUS023302</v>
      </c>
    </row>
    <row r="4947" spans="1:1" x14ac:dyDescent="0.2">
      <c r="A4947" t="str">
        <v>CUS023303</v>
      </c>
    </row>
    <row r="4948" spans="1:1" x14ac:dyDescent="0.2">
      <c r="A4948" t="str">
        <v>CUS023304</v>
      </c>
    </row>
    <row r="4949" spans="1:1" x14ac:dyDescent="0.2">
      <c r="A4949" t="str">
        <v>CUS023305</v>
      </c>
    </row>
    <row r="4950" spans="1:1" x14ac:dyDescent="0.2">
      <c r="A4950" t="str">
        <v>CUS004116</v>
      </c>
    </row>
    <row r="4951" spans="1:1" x14ac:dyDescent="0.2">
      <c r="A4951" t="str">
        <v>CUS023289</v>
      </c>
    </row>
    <row r="4952" spans="1:1" x14ac:dyDescent="0.2">
      <c r="A4952" t="str">
        <v>CUS011793</v>
      </c>
    </row>
    <row r="4953" spans="1:1" x14ac:dyDescent="0.2">
      <c r="A4953" t="str">
        <v>CUS023290</v>
      </c>
    </row>
    <row r="4954" spans="1:1" x14ac:dyDescent="0.2">
      <c r="A4954" t="str">
        <v>CUS023291</v>
      </c>
    </row>
    <row r="4955" spans="1:1" x14ac:dyDescent="0.2">
      <c r="A4955" t="str">
        <v>CUS023292</v>
      </c>
    </row>
    <row r="4956" spans="1:1" x14ac:dyDescent="0.2">
      <c r="A4956" t="str">
        <v>CUS023293</v>
      </c>
    </row>
    <row r="4957" spans="1:1" x14ac:dyDescent="0.2">
      <c r="A4957" t="str">
        <v>CUS000767</v>
      </c>
    </row>
    <row r="4958" spans="1:1" x14ac:dyDescent="0.2">
      <c r="A4958" t="str">
        <v>CUS023279</v>
      </c>
    </row>
    <row r="4959" spans="1:1" x14ac:dyDescent="0.2">
      <c r="A4959" t="str">
        <v>CUS023280</v>
      </c>
    </row>
    <row r="4960" spans="1:1" x14ac:dyDescent="0.2">
      <c r="A4960" t="str">
        <v>CUS023282</v>
      </c>
    </row>
    <row r="4961" spans="1:1" x14ac:dyDescent="0.2">
      <c r="A4961" t="str">
        <v>CUS023284</v>
      </c>
    </row>
    <row r="4962" spans="1:1" x14ac:dyDescent="0.2">
      <c r="A4962" t="str">
        <v>CUS023286</v>
      </c>
    </row>
    <row r="4963" spans="1:1" x14ac:dyDescent="0.2">
      <c r="A4963" t="str">
        <v>CUS023249</v>
      </c>
    </row>
    <row r="4964" spans="1:1" x14ac:dyDescent="0.2">
      <c r="A4964" t="str">
        <v>CUS005854</v>
      </c>
    </row>
    <row r="4965" spans="1:1" x14ac:dyDescent="0.2">
      <c r="A4965" t="str">
        <v>CUS023287</v>
      </c>
    </row>
    <row r="4966" spans="1:1" x14ac:dyDescent="0.2">
      <c r="A4966" t="str">
        <v>CUS023288</v>
      </c>
    </row>
    <row r="4967" spans="1:1" x14ac:dyDescent="0.2">
      <c r="A4967" t="str">
        <v>CUS022574</v>
      </c>
    </row>
    <row r="4968" spans="1:1" x14ac:dyDescent="0.2">
      <c r="A4968" t="str">
        <v>CUS023178</v>
      </c>
    </row>
    <row r="4969" spans="1:1" x14ac:dyDescent="0.2">
      <c r="A4969" t="str">
        <v>CUS016275</v>
      </c>
    </row>
    <row r="4970" spans="1:1" x14ac:dyDescent="0.2">
      <c r="A4970" t="str">
        <v>CUS006159</v>
      </c>
    </row>
    <row r="4971" spans="1:1" x14ac:dyDescent="0.2">
      <c r="A4971" t="str">
        <v>CUS015565</v>
      </c>
    </row>
    <row r="4972" spans="1:1" x14ac:dyDescent="0.2">
      <c r="A4972" t="str">
        <v>CUS023272</v>
      </c>
    </row>
    <row r="4973" spans="1:1" x14ac:dyDescent="0.2">
      <c r="A4973" t="str">
        <v>CUS023273</v>
      </c>
    </row>
    <row r="4974" spans="1:1" x14ac:dyDescent="0.2">
      <c r="A4974" t="str">
        <v>CUS023274</v>
      </c>
    </row>
    <row r="4975" spans="1:1" x14ac:dyDescent="0.2">
      <c r="A4975" t="str">
        <v>CUS023275</v>
      </c>
    </row>
    <row r="4976" spans="1:1" x14ac:dyDescent="0.2">
      <c r="A4976" t="str">
        <v>CUS011928</v>
      </c>
    </row>
    <row r="4977" spans="1:1" x14ac:dyDescent="0.2">
      <c r="A4977" t="str">
        <v>CUS023276</v>
      </c>
    </row>
    <row r="4978" spans="1:1" x14ac:dyDescent="0.2">
      <c r="A4978" t="str">
        <v>CUS023224</v>
      </c>
    </row>
    <row r="4979" spans="1:1" x14ac:dyDescent="0.2">
      <c r="A4979" t="str">
        <v>CUS023277</v>
      </c>
    </row>
    <row r="4980" spans="1:1" x14ac:dyDescent="0.2">
      <c r="A4980" t="str">
        <v>CUS023270</v>
      </c>
    </row>
    <row r="4981" spans="1:1" x14ac:dyDescent="0.2">
      <c r="A4981" t="str">
        <v>CUS016399</v>
      </c>
    </row>
    <row r="4982" spans="1:1" x14ac:dyDescent="0.2">
      <c r="A4982" t="str">
        <v>CUS023271</v>
      </c>
    </row>
    <row r="4983" spans="1:1" x14ac:dyDescent="0.2">
      <c r="A4983" t="str">
        <v>CUS020353</v>
      </c>
    </row>
    <row r="4984" spans="1:1" x14ac:dyDescent="0.2">
      <c r="A4984" t="str">
        <v>CUS023264</v>
      </c>
    </row>
    <row r="4985" spans="1:1" x14ac:dyDescent="0.2">
      <c r="A4985" t="str">
        <v>CUS018957</v>
      </c>
    </row>
    <row r="4986" spans="1:1" x14ac:dyDescent="0.2">
      <c r="A4986" t="str">
        <v>CUS023265</v>
      </c>
    </row>
    <row r="4987" spans="1:1" x14ac:dyDescent="0.2">
      <c r="A4987" t="str">
        <v>CUS023266</v>
      </c>
    </row>
    <row r="4988" spans="1:1" x14ac:dyDescent="0.2">
      <c r="A4988" t="str">
        <v>CUS019795</v>
      </c>
    </row>
    <row r="4989" spans="1:1" x14ac:dyDescent="0.2">
      <c r="A4989" t="str">
        <v>CUS023267</v>
      </c>
    </row>
    <row r="4990" spans="1:1" x14ac:dyDescent="0.2">
      <c r="A4990" t="str">
        <v>CUS023269</v>
      </c>
    </row>
    <row r="4991" spans="1:1" x14ac:dyDescent="0.2">
      <c r="A4991" t="str">
        <v>CUS012421</v>
      </c>
    </row>
    <row r="4992" spans="1:1" x14ac:dyDescent="0.2">
      <c r="A4992" t="str">
        <v>CUS019243</v>
      </c>
    </row>
    <row r="4993" spans="1:1" x14ac:dyDescent="0.2">
      <c r="A4993" t="str">
        <v>CUS021601</v>
      </c>
    </row>
    <row r="4994" spans="1:1" x14ac:dyDescent="0.2">
      <c r="A4994" t="str">
        <v>CUS006858</v>
      </c>
    </row>
    <row r="4995" spans="1:1" x14ac:dyDescent="0.2">
      <c r="A4995" t="str">
        <v>CUS000296</v>
      </c>
    </row>
    <row r="4996" spans="1:1" x14ac:dyDescent="0.2">
      <c r="A4996" t="str">
        <v>CUS023260</v>
      </c>
    </row>
    <row r="4997" spans="1:1" x14ac:dyDescent="0.2">
      <c r="A4997" t="str">
        <v>CUS023261</v>
      </c>
    </row>
    <row r="4998" spans="1:1" x14ac:dyDescent="0.2">
      <c r="A4998" t="str">
        <v>CUS023262</v>
      </c>
    </row>
    <row r="4999" spans="1:1" x14ac:dyDescent="0.2">
      <c r="A4999" t="str">
        <v>CUS019255</v>
      </c>
    </row>
    <row r="5000" spans="1:1" x14ac:dyDescent="0.2">
      <c r="A5000" t="str">
        <v>CUS020864</v>
      </c>
    </row>
    <row r="5001" spans="1:1" x14ac:dyDescent="0.2">
      <c r="A5001" t="str">
        <v>CUS022632</v>
      </c>
    </row>
    <row r="5002" spans="1:1" x14ac:dyDescent="0.2">
      <c r="A5002" t="str">
        <v>CUS020256</v>
      </c>
    </row>
    <row r="5003" spans="1:1" x14ac:dyDescent="0.2">
      <c r="A5003" t="str">
        <v>CUS023244</v>
      </c>
    </row>
    <row r="5004" spans="1:1" x14ac:dyDescent="0.2">
      <c r="A5004" t="str">
        <v>CUS023245</v>
      </c>
    </row>
    <row r="5005" spans="1:1" x14ac:dyDescent="0.2">
      <c r="A5005" t="str">
        <v>CUS023246</v>
      </c>
    </row>
    <row r="5006" spans="1:1" x14ac:dyDescent="0.2">
      <c r="A5006" t="str">
        <v>CUS023247</v>
      </c>
    </row>
    <row r="5007" spans="1:1" x14ac:dyDescent="0.2">
      <c r="A5007" t="str">
        <v>CUS023248</v>
      </c>
    </row>
    <row r="5008" spans="1:1" x14ac:dyDescent="0.2">
      <c r="A5008" t="str">
        <v>CUS023250</v>
      </c>
    </row>
    <row r="5009" spans="1:1" x14ac:dyDescent="0.2">
      <c r="A5009" t="str">
        <v>CUS023251</v>
      </c>
    </row>
    <row r="5010" spans="1:1" x14ac:dyDescent="0.2">
      <c r="A5010" t="str">
        <v>CUS023252</v>
      </c>
    </row>
    <row r="5011" spans="1:1" x14ac:dyDescent="0.2">
      <c r="A5011" t="str">
        <v>CUS009311</v>
      </c>
    </row>
    <row r="5012" spans="1:1" x14ac:dyDescent="0.2">
      <c r="A5012" t="str">
        <v>CUS019636</v>
      </c>
    </row>
    <row r="5013" spans="1:1" x14ac:dyDescent="0.2">
      <c r="A5013" t="str">
        <v>CUS023254</v>
      </c>
    </row>
    <row r="5014" spans="1:1" x14ac:dyDescent="0.2">
      <c r="A5014" t="str">
        <v>CUS019753</v>
      </c>
    </row>
    <row r="5015" spans="1:1" x14ac:dyDescent="0.2">
      <c r="A5015" t="str">
        <v>CUS023255</v>
      </c>
    </row>
    <row r="5016" spans="1:1" x14ac:dyDescent="0.2">
      <c r="A5016" t="str">
        <v>CUS023256</v>
      </c>
    </row>
    <row r="5017" spans="1:1" x14ac:dyDescent="0.2">
      <c r="A5017" t="str">
        <v>CUS023257</v>
      </c>
    </row>
    <row r="5018" spans="1:1" x14ac:dyDescent="0.2">
      <c r="A5018" t="str">
        <v>CUS015496</v>
      </c>
    </row>
    <row r="5019" spans="1:1" x14ac:dyDescent="0.2">
      <c r="A5019" t="str">
        <v>CUS016488</v>
      </c>
    </row>
    <row r="5020" spans="1:1" x14ac:dyDescent="0.2">
      <c r="A5020" t="str">
        <v>CUS023258</v>
      </c>
    </row>
    <row r="5021" spans="1:1" x14ac:dyDescent="0.2">
      <c r="A5021" t="str">
        <v>CUS023087</v>
      </c>
    </row>
    <row r="5022" spans="1:1" x14ac:dyDescent="0.2">
      <c r="A5022" t="str">
        <v>CUS018420</v>
      </c>
    </row>
    <row r="5023" spans="1:1" x14ac:dyDescent="0.2">
      <c r="A5023" t="str">
        <v>CUS023236</v>
      </c>
    </row>
    <row r="5024" spans="1:1" x14ac:dyDescent="0.2">
      <c r="A5024" t="str">
        <v>CUS023237</v>
      </c>
    </row>
    <row r="5025" spans="1:1" x14ac:dyDescent="0.2">
      <c r="A5025" t="str">
        <v>CUS023238</v>
      </c>
    </row>
    <row r="5026" spans="1:1" x14ac:dyDescent="0.2">
      <c r="A5026" t="str">
        <v>CUS023239</v>
      </c>
    </row>
    <row r="5027" spans="1:1" x14ac:dyDescent="0.2">
      <c r="A5027" t="str">
        <v>CUS023240</v>
      </c>
    </row>
    <row r="5028" spans="1:1" x14ac:dyDescent="0.2">
      <c r="A5028" t="str">
        <v>CUS023241</v>
      </c>
    </row>
    <row r="5029" spans="1:1" x14ac:dyDescent="0.2">
      <c r="A5029" t="str">
        <v>CUS023242</v>
      </c>
    </row>
    <row r="5030" spans="1:1" x14ac:dyDescent="0.2">
      <c r="A5030" t="str">
        <v>CUS023243</v>
      </c>
    </row>
    <row r="5031" spans="1:1" x14ac:dyDescent="0.2">
      <c r="A5031" t="str">
        <v>CUS019364</v>
      </c>
    </row>
    <row r="5032" spans="1:1" x14ac:dyDescent="0.2">
      <c r="A5032" t="str">
        <v>CUS023229</v>
      </c>
    </row>
    <row r="5033" spans="1:1" x14ac:dyDescent="0.2">
      <c r="A5033" t="str">
        <v>CUS011738</v>
      </c>
    </row>
    <row r="5034" spans="1:1" x14ac:dyDescent="0.2">
      <c r="A5034" t="str">
        <v>CUS023230</v>
      </c>
    </row>
    <row r="5035" spans="1:1" x14ac:dyDescent="0.2">
      <c r="A5035" t="str">
        <v>CUS023231</v>
      </c>
    </row>
    <row r="5036" spans="1:1" x14ac:dyDescent="0.2">
      <c r="A5036" t="str">
        <v>CUS022755</v>
      </c>
    </row>
    <row r="5037" spans="1:1" x14ac:dyDescent="0.2">
      <c r="A5037" t="str">
        <v>CUS006460</v>
      </c>
    </row>
    <row r="5038" spans="1:1" x14ac:dyDescent="0.2">
      <c r="A5038" t="str">
        <v>CUS023233</v>
      </c>
    </row>
    <row r="5039" spans="1:1" x14ac:dyDescent="0.2">
      <c r="A5039" t="str">
        <v>CUS023221</v>
      </c>
    </row>
    <row r="5040" spans="1:1" x14ac:dyDescent="0.2">
      <c r="A5040" t="str">
        <v>CUS023179</v>
      </c>
    </row>
    <row r="5041" spans="1:1" x14ac:dyDescent="0.2">
      <c r="A5041" t="str">
        <v>CUS023222</v>
      </c>
    </row>
    <row r="5042" spans="1:1" x14ac:dyDescent="0.2">
      <c r="A5042" t="str">
        <v>CUS023223</v>
      </c>
    </row>
    <row r="5043" spans="1:1" x14ac:dyDescent="0.2">
      <c r="A5043" t="str">
        <v>CUS023090</v>
      </c>
    </row>
    <row r="5044" spans="1:1" x14ac:dyDescent="0.2">
      <c r="A5044" t="str">
        <v>CUS023225</v>
      </c>
    </row>
    <row r="5045" spans="1:1" x14ac:dyDescent="0.2">
      <c r="A5045" t="str">
        <v>CUS023226</v>
      </c>
    </row>
    <row r="5046" spans="1:1" x14ac:dyDescent="0.2">
      <c r="A5046" t="str">
        <v>CUS023227</v>
      </c>
    </row>
    <row r="5047" spans="1:1" x14ac:dyDescent="0.2">
      <c r="A5047" t="str">
        <v>CUS023211</v>
      </c>
    </row>
    <row r="5048" spans="1:1" x14ac:dyDescent="0.2">
      <c r="A5048" t="str">
        <v>CUS022861</v>
      </c>
    </row>
    <row r="5049" spans="1:1" x14ac:dyDescent="0.2">
      <c r="A5049" t="str">
        <v>CUS013038</v>
      </c>
    </row>
    <row r="5050" spans="1:1" x14ac:dyDescent="0.2">
      <c r="A5050" t="str">
        <v>CUS019597</v>
      </c>
    </row>
    <row r="5051" spans="1:1" x14ac:dyDescent="0.2">
      <c r="A5051" t="str">
        <v>CUS020127</v>
      </c>
    </row>
    <row r="5052" spans="1:1" x14ac:dyDescent="0.2">
      <c r="A5052" t="str">
        <v>CUS023214</v>
      </c>
    </row>
    <row r="5053" spans="1:1" x14ac:dyDescent="0.2">
      <c r="A5053" t="str">
        <v>CUS023215</v>
      </c>
    </row>
    <row r="5054" spans="1:1" x14ac:dyDescent="0.2">
      <c r="A5054" t="str">
        <v>CUS023216</v>
      </c>
    </row>
    <row r="5055" spans="1:1" x14ac:dyDescent="0.2">
      <c r="A5055" t="str">
        <v>CUS022282</v>
      </c>
    </row>
    <row r="5056" spans="1:1" x14ac:dyDescent="0.2">
      <c r="A5056" t="str">
        <v>CUS023217</v>
      </c>
    </row>
    <row r="5057" spans="1:1" x14ac:dyDescent="0.2">
      <c r="A5057" t="str">
        <v>CUS016772</v>
      </c>
    </row>
    <row r="5058" spans="1:1" x14ac:dyDescent="0.2">
      <c r="A5058" t="str">
        <v>CUS023218</v>
      </c>
    </row>
    <row r="5059" spans="1:1" x14ac:dyDescent="0.2">
      <c r="A5059" t="str">
        <v>CUS023219</v>
      </c>
    </row>
    <row r="5060" spans="1:1" x14ac:dyDescent="0.2">
      <c r="A5060" t="str">
        <v>CUS023220</v>
      </c>
    </row>
    <row r="5061" spans="1:1" x14ac:dyDescent="0.2">
      <c r="A5061" t="str">
        <v>CUS004411</v>
      </c>
    </row>
    <row r="5062" spans="1:1" x14ac:dyDescent="0.2">
      <c r="A5062" t="str">
        <v>CUS023202</v>
      </c>
    </row>
    <row r="5063" spans="1:1" x14ac:dyDescent="0.2">
      <c r="A5063" t="str">
        <v>CUS023203</v>
      </c>
    </row>
    <row r="5064" spans="1:1" x14ac:dyDescent="0.2">
      <c r="A5064" t="str">
        <v>CUS023204</v>
      </c>
    </row>
    <row r="5065" spans="1:1" x14ac:dyDescent="0.2">
      <c r="A5065" t="str">
        <v>CUS023206</v>
      </c>
    </row>
    <row r="5066" spans="1:1" x14ac:dyDescent="0.2">
      <c r="A5066" t="str">
        <v>CUS013470</v>
      </c>
    </row>
    <row r="5067" spans="1:1" x14ac:dyDescent="0.2">
      <c r="A5067" t="str">
        <v>CUS023207</v>
      </c>
    </row>
    <row r="5068" spans="1:1" x14ac:dyDescent="0.2">
      <c r="A5068" t="str">
        <v>CUS023208</v>
      </c>
    </row>
    <row r="5069" spans="1:1" x14ac:dyDescent="0.2">
      <c r="A5069" t="str">
        <v>CUS023209</v>
      </c>
    </row>
    <row r="5070" spans="1:1" x14ac:dyDescent="0.2">
      <c r="A5070" t="str">
        <v>CUS018052</v>
      </c>
    </row>
    <row r="5071" spans="1:1" x14ac:dyDescent="0.2">
      <c r="A5071" t="str">
        <v>CUS011737</v>
      </c>
    </row>
    <row r="5072" spans="1:1" x14ac:dyDescent="0.2">
      <c r="A5072" t="str">
        <v>CUS016461</v>
      </c>
    </row>
    <row r="5073" spans="1:1" x14ac:dyDescent="0.2">
      <c r="A5073" t="str">
        <v>CUS023210</v>
      </c>
    </row>
    <row r="5074" spans="1:1" x14ac:dyDescent="0.2">
      <c r="A5074" t="str">
        <v>CUS023152</v>
      </c>
    </row>
    <row r="5075" spans="1:1" x14ac:dyDescent="0.2">
      <c r="A5075" t="str">
        <v>CUS020979</v>
      </c>
    </row>
    <row r="5076" spans="1:1" x14ac:dyDescent="0.2">
      <c r="A5076" t="str">
        <v>CUS023154</v>
      </c>
    </row>
    <row r="5077" spans="1:1" x14ac:dyDescent="0.2">
      <c r="A5077" t="str">
        <v>CUS023155</v>
      </c>
    </row>
    <row r="5078" spans="1:1" x14ac:dyDescent="0.2">
      <c r="A5078" t="str">
        <v>CUS023156</v>
      </c>
    </row>
    <row r="5079" spans="1:1" x14ac:dyDescent="0.2">
      <c r="A5079" t="str">
        <v>CUS007874</v>
      </c>
    </row>
    <row r="5080" spans="1:1" x14ac:dyDescent="0.2">
      <c r="A5080" t="str">
        <v>CUS023158</v>
      </c>
    </row>
    <row r="5081" spans="1:1" x14ac:dyDescent="0.2">
      <c r="A5081" t="str">
        <v>CUS023159</v>
      </c>
    </row>
    <row r="5082" spans="1:1" x14ac:dyDescent="0.2">
      <c r="A5082" t="str">
        <v>CUS023160</v>
      </c>
    </row>
    <row r="5083" spans="1:1" x14ac:dyDescent="0.2">
      <c r="A5083" t="str">
        <v>CUS015537</v>
      </c>
    </row>
    <row r="5084" spans="1:1" x14ac:dyDescent="0.2">
      <c r="A5084" t="str">
        <v>CUS023161</v>
      </c>
    </row>
    <row r="5085" spans="1:1" x14ac:dyDescent="0.2">
      <c r="A5085" t="str">
        <v>CUS018137</v>
      </c>
    </row>
    <row r="5086" spans="1:1" x14ac:dyDescent="0.2">
      <c r="A5086" t="str">
        <v>CUS013152</v>
      </c>
    </row>
    <row r="5087" spans="1:1" x14ac:dyDescent="0.2">
      <c r="A5087" t="str">
        <v>CUS010644</v>
      </c>
    </row>
    <row r="5088" spans="1:1" x14ac:dyDescent="0.2">
      <c r="A5088" t="str">
        <v>CUS010543</v>
      </c>
    </row>
    <row r="5089" spans="1:1" x14ac:dyDescent="0.2">
      <c r="A5089" t="str">
        <v>CUS021870</v>
      </c>
    </row>
    <row r="5090" spans="1:1" x14ac:dyDescent="0.2">
      <c r="A5090" t="str">
        <v>CUS010260</v>
      </c>
    </row>
    <row r="5091" spans="1:1" x14ac:dyDescent="0.2">
      <c r="A5091" t="str">
        <v>CUS023163</v>
      </c>
    </row>
    <row r="5092" spans="1:1" x14ac:dyDescent="0.2">
      <c r="A5092" t="str">
        <v>CUS023164</v>
      </c>
    </row>
    <row r="5093" spans="1:1" x14ac:dyDescent="0.2">
      <c r="A5093" t="str">
        <v>CUS023167</v>
      </c>
    </row>
    <row r="5094" spans="1:1" x14ac:dyDescent="0.2">
      <c r="A5094" t="str">
        <v>CUS014640</v>
      </c>
    </row>
    <row r="5095" spans="1:1" x14ac:dyDescent="0.2">
      <c r="A5095" t="str">
        <v>CUS016286</v>
      </c>
    </row>
    <row r="5096" spans="1:1" x14ac:dyDescent="0.2">
      <c r="A5096" t="str">
        <v>CUS012410</v>
      </c>
    </row>
    <row r="5097" spans="1:1" x14ac:dyDescent="0.2">
      <c r="A5097" t="str">
        <v>CUS023168</v>
      </c>
    </row>
    <row r="5098" spans="1:1" x14ac:dyDescent="0.2">
      <c r="A5098" t="str">
        <v>CUS023169</v>
      </c>
    </row>
    <row r="5099" spans="1:1" x14ac:dyDescent="0.2">
      <c r="A5099" t="str">
        <v>CUS023170</v>
      </c>
    </row>
    <row r="5100" spans="1:1" x14ac:dyDescent="0.2">
      <c r="A5100" t="str">
        <v>CUS023171</v>
      </c>
    </row>
    <row r="5101" spans="1:1" x14ac:dyDescent="0.2">
      <c r="A5101" t="str">
        <v>CUS016305</v>
      </c>
    </row>
    <row r="5102" spans="1:1" x14ac:dyDescent="0.2">
      <c r="A5102" t="str">
        <v>CUS023172</v>
      </c>
    </row>
    <row r="5103" spans="1:1" x14ac:dyDescent="0.2">
      <c r="A5103" t="str">
        <v>CUS023173</v>
      </c>
    </row>
    <row r="5104" spans="1:1" x14ac:dyDescent="0.2">
      <c r="A5104" t="str">
        <v>CUS010675</v>
      </c>
    </row>
    <row r="5105" spans="1:1" x14ac:dyDescent="0.2">
      <c r="A5105" t="str">
        <v>CUS010210</v>
      </c>
    </row>
    <row r="5106" spans="1:1" x14ac:dyDescent="0.2">
      <c r="A5106" t="str">
        <v>CUS023175</v>
      </c>
    </row>
    <row r="5107" spans="1:1" x14ac:dyDescent="0.2">
      <c r="A5107" t="str">
        <v>CUS023176</v>
      </c>
    </row>
    <row r="5108" spans="1:1" x14ac:dyDescent="0.2">
      <c r="A5108" t="str">
        <v>CUS023177</v>
      </c>
    </row>
    <row r="5109" spans="1:1" x14ac:dyDescent="0.2">
      <c r="A5109" t="str">
        <v>CUS002262</v>
      </c>
    </row>
    <row r="5110" spans="1:1" x14ac:dyDescent="0.2">
      <c r="A5110" t="str">
        <v>CUS021610</v>
      </c>
    </row>
    <row r="5111" spans="1:1" x14ac:dyDescent="0.2">
      <c r="A5111" t="str">
        <v>CUS023180</v>
      </c>
    </row>
    <row r="5112" spans="1:1" x14ac:dyDescent="0.2">
      <c r="A5112" t="str">
        <v>CUS023181</v>
      </c>
    </row>
    <row r="5113" spans="1:1" x14ac:dyDescent="0.2">
      <c r="A5113" t="str">
        <v>CUS023182</v>
      </c>
    </row>
    <row r="5114" spans="1:1" x14ac:dyDescent="0.2">
      <c r="A5114" t="str">
        <v>CUS023183</v>
      </c>
    </row>
    <row r="5115" spans="1:1" x14ac:dyDescent="0.2">
      <c r="A5115" t="str">
        <v>CUS023184</v>
      </c>
    </row>
    <row r="5116" spans="1:1" x14ac:dyDescent="0.2">
      <c r="A5116" t="str">
        <v>CUS010213</v>
      </c>
    </row>
    <row r="5117" spans="1:1" x14ac:dyDescent="0.2">
      <c r="A5117" t="str">
        <v>CUS023185</v>
      </c>
    </row>
    <row r="5118" spans="1:1" x14ac:dyDescent="0.2">
      <c r="A5118" t="str">
        <v>CUS023186</v>
      </c>
    </row>
    <row r="5119" spans="1:1" x14ac:dyDescent="0.2">
      <c r="A5119" t="str">
        <v>CUS023188</v>
      </c>
    </row>
    <row r="5120" spans="1:1" x14ac:dyDescent="0.2">
      <c r="A5120" t="str">
        <v>CUS023189</v>
      </c>
    </row>
    <row r="5121" spans="1:1" x14ac:dyDescent="0.2">
      <c r="A5121" t="str">
        <v>CUS023190</v>
      </c>
    </row>
    <row r="5122" spans="1:1" x14ac:dyDescent="0.2">
      <c r="A5122" t="str">
        <v>CUS023191</v>
      </c>
    </row>
    <row r="5123" spans="1:1" x14ac:dyDescent="0.2">
      <c r="A5123" t="str">
        <v>CUS023192</v>
      </c>
    </row>
    <row r="5124" spans="1:1" x14ac:dyDescent="0.2">
      <c r="A5124" t="str">
        <v>CUS023193</v>
      </c>
    </row>
    <row r="5125" spans="1:1" x14ac:dyDescent="0.2">
      <c r="A5125" t="str">
        <v>CUS023195</v>
      </c>
    </row>
    <row r="5126" spans="1:1" x14ac:dyDescent="0.2">
      <c r="A5126" t="str">
        <v>CUS023197</v>
      </c>
    </row>
    <row r="5127" spans="1:1" x14ac:dyDescent="0.2">
      <c r="A5127" t="str">
        <v>CUS023199</v>
      </c>
    </row>
    <row r="5128" spans="1:1" x14ac:dyDescent="0.2">
      <c r="A5128" t="str">
        <v>CUS017537</v>
      </c>
    </row>
    <row r="5129" spans="1:1" x14ac:dyDescent="0.2">
      <c r="A5129" t="str">
        <v>CUS023200</v>
      </c>
    </row>
    <row r="5130" spans="1:1" x14ac:dyDescent="0.2">
      <c r="A5130" t="str">
        <v>CUS023201</v>
      </c>
    </row>
    <row r="5131" spans="1:1" x14ac:dyDescent="0.2">
      <c r="A5131" t="str">
        <v>CUS023126</v>
      </c>
    </row>
    <row r="5132" spans="1:1" x14ac:dyDescent="0.2">
      <c r="A5132" t="str">
        <v>CUS016684</v>
      </c>
    </row>
    <row r="5133" spans="1:1" x14ac:dyDescent="0.2">
      <c r="A5133" t="str">
        <v>CUS023129</v>
      </c>
    </row>
    <row r="5134" spans="1:1" x14ac:dyDescent="0.2">
      <c r="A5134" t="str">
        <v>CUS023130</v>
      </c>
    </row>
    <row r="5135" spans="1:1" x14ac:dyDescent="0.2">
      <c r="A5135" t="str">
        <v>CUS023131</v>
      </c>
    </row>
    <row r="5136" spans="1:1" x14ac:dyDescent="0.2">
      <c r="A5136" t="str">
        <v>CUS023132</v>
      </c>
    </row>
    <row r="5137" spans="1:1" x14ac:dyDescent="0.2">
      <c r="A5137" t="str">
        <v>CUS004766</v>
      </c>
    </row>
    <row r="5138" spans="1:1" x14ac:dyDescent="0.2">
      <c r="A5138" t="str">
        <v>CUS016245</v>
      </c>
    </row>
    <row r="5139" spans="1:1" x14ac:dyDescent="0.2">
      <c r="A5139" t="str">
        <v>CUS016200</v>
      </c>
    </row>
    <row r="5140" spans="1:1" x14ac:dyDescent="0.2">
      <c r="A5140" t="str">
        <v>CUS023134</v>
      </c>
    </row>
    <row r="5141" spans="1:1" x14ac:dyDescent="0.2">
      <c r="A5141" t="str">
        <v>CUS010658</v>
      </c>
    </row>
    <row r="5142" spans="1:1" x14ac:dyDescent="0.2">
      <c r="A5142" t="str">
        <v>CUS023135</v>
      </c>
    </row>
    <row r="5143" spans="1:1" x14ac:dyDescent="0.2">
      <c r="A5143" t="str">
        <v>CUS023136</v>
      </c>
    </row>
    <row r="5144" spans="1:1" x14ac:dyDescent="0.2">
      <c r="A5144" t="str">
        <v>CUS023137</v>
      </c>
    </row>
    <row r="5145" spans="1:1" x14ac:dyDescent="0.2">
      <c r="A5145" t="str">
        <v>CUS023138</v>
      </c>
    </row>
    <row r="5146" spans="1:1" x14ac:dyDescent="0.2">
      <c r="A5146" t="str">
        <v>CUS023139</v>
      </c>
    </row>
    <row r="5147" spans="1:1" x14ac:dyDescent="0.2">
      <c r="A5147" t="str">
        <v>CUS019640</v>
      </c>
    </row>
    <row r="5148" spans="1:1" x14ac:dyDescent="0.2">
      <c r="A5148" t="str">
        <v>CUS019964</v>
      </c>
    </row>
    <row r="5149" spans="1:1" x14ac:dyDescent="0.2">
      <c r="A5149" t="str">
        <v>CUS023141</v>
      </c>
    </row>
    <row r="5150" spans="1:1" x14ac:dyDescent="0.2">
      <c r="A5150" t="str">
        <v>CUS023142</v>
      </c>
    </row>
    <row r="5151" spans="1:1" x14ac:dyDescent="0.2">
      <c r="A5151" t="str">
        <v>CUS023143</v>
      </c>
    </row>
    <row r="5152" spans="1:1" x14ac:dyDescent="0.2">
      <c r="A5152" t="str">
        <v>CUS008626</v>
      </c>
    </row>
    <row r="5153" spans="1:1" x14ac:dyDescent="0.2">
      <c r="A5153" t="str">
        <v>CUS023144</v>
      </c>
    </row>
    <row r="5154" spans="1:1" x14ac:dyDescent="0.2">
      <c r="A5154" t="str">
        <v>CUS023145</v>
      </c>
    </row>
    <row r="5155" spans="1:1" x14ac:dyDescent="0.2">
      <c r="A5155" t="str">
        <v>CUS023146</v>
      </c>
    </row>
    <row r="5156" spans="1:1" x14ac:dyDescent="0.2">
      <c r="A5156" t="str">
        <v>CUS022059</v>
      </c>
    </row>
    <row r="5157" spans="1:1" x14ac:dyDescent="0.2">
      <c r="A5157" t="str">
        <v>CUS023147</v>
      </c>
    </row>
    <row r="5158" spans="1:1" x14ac:dyDescent="0.2">
      <c r="A5158" t="str">
        <v>CUS015043</v>
      </c>
    </row>
    <row r="5159" spans="1:1" x14ac:dyDescent="0.2">
      <c r="A5159" t="str">
        <v>CUS022980</v>
      </c>
    </row>
    <row r="5160" spans="1:1" x14ac:dyDescent="0.2">
      <c r="A5160" t="str">
        <v>CUS023148</v>
      </c>
    </row>
    <row r="5161" spans="1:1" x14ac:dyDescent="0.2">
      <c r="A5161" t="str">
        <v>CUS023149</v>
      </c>
    </row>
    <row r="5162" spans="1:1" x14ac:dyDescent="0.2">
      <c r="A5162" t="str">
        <v>CUS023150</v>
      </c>
    </row>
    <row r="5163" spans="1:1" x14ac:dyDescent="0.2">
      <c r="A5163" t="str">
        <v>CUS023070</v>
      </c>
    </row>
    <row r="5164" spans="1:1" x14ac:dyDescent="0.2">
      <c r="A5164" t="str">
        <v>CUS023071</v>
      </c>
    </row>
    <row r="5165" spans="1:1" x14ac:dyDescent="0.2">
      <c r="A5165" t="str">
        <v>CUS023072</v>
      </c>
    </row>
    <row r="5166" spans="1:1" x14ac:dyDescent="0.2">
      <c r="A5166" t="str">
        <v>CUS015762</v>
      </c>
    </row>
    <row r="5167" spans="1:1" x14ac:dyDescent="0.2">
      <c r="A5167" t="str">
        <v>CUS007276</v>
      </c>
    </row>
    <row r="5168" spans="1:1" x14ac:dyDescent="0.2">
      <c r="A5168" t="str">
        <v>CUS023073</v>
      </c>
    </row>
    <row r="5169" spans="1:1" x14ac:dyDescent="0.2">
      <c r="A5169" t="str">
        <v>CUS023074</v>
      </c>
    </row>
    <row r="5170" spans="1:1" x14ac:dyDescent="0.2">
      <c r="A5170" t="str">
        <v>CUS012222</v>
      </c>
    </row>
    <row r="5171" spans="1:1" x14ac:dyDescent="0.2">
      <c r="A5171" t="str">
        <v>CUS022166</v>
      </c>
    </row>
    <row r="5172" spans="1:1" x14ac:dyDescent="0.2">
      <c r="A5172" t="str">
        <v>CUS023077</v>
      </c>
    </row>
    <row r="5173" spans="1:1" x14ac:dyDescent="0.2">
      <c r="A5173" t="str">
        <v>CUS023078</v>
      </c>
    </row>
    <row r="5174" spans="1:1" x14ac:dyDescent="0.2">
      <c r="A5174" t="str">
        <v>CUS023080</v>
      </c>
    </row>
    <row r="5175" spans="1:1" x14ac:dyDescent="0.2">
      <c r="A5175" t="str">
        <v>CUS023082</v>
      </c>
    </row>
    <row r="5176" spans="1:1" x14ac:dyDescent="0.2">
      <c r="A5176" t="str">
        <v>CUS023083</v>
      </c>
    </row>
    <row r="5177" spans="1:1" x14ac:dyDescent="0.2">
      <c r="A5177" t="str">
        <v>CUS023084</v>
      </c>
    </row>
    <row r="5178" spans="1:1" x14ac:dyDescent="0.2">
      <c r="A5178" t="str">
        <v>CUS023085</v>
      </c>
    </row>
    <row r="5179" spans="1:1" x14ac:dyDescent="0.2">
      <c r="A5179" t="str">
        <v>CUS021923</v>
      </c>
    </row>
    <row r="5180" spans="1:1" x14ac:dyDescent="0.2">
      <c r="A5180" t="str">
        <v>CUS023086</v>
      </c>
    </row>
    <row r="5181" spans="1:1" x14ac:dyDescent="0.2">
      <c r="A5181" t="str">
        <v>CUS023088</v>
      </c>
    </row>
    <row r="5182" spans="1:1" x14ac:dyDescent="0.2">
      <c r="A5182" t="str">
        <v>CUS023091</v>
      </c>
    </row>
    <row r="5183" spans="1:1" x14ac:dyDescent="0.2">
      <c r="A5183" t="str">
        <v>CUS023092</v>
      </c>
    </row>
    <row r="5184" spans="1:1" x14ac:dyDescent="0.2">
      <c r="A5184" t="str">
        <v>CUS023093</v>
      </c>
    </row>
    <row r="5185" spans="1:1" x14ac:dyDescent="0.2">
      <c r="A5185" t="str">
        <v>CUS023095</v>
      </c>
    </row>
    <row r="5186" spans="1:1" x14ac:dyDescent="0.2">
      <c r="A5186" t="str">
        <v>CUS023096</v>
      </c>
    </row>
    <row r="5187" spans="1:1" x14ac:dyDescent="0.2">
      <c r="A5187" t="str">
        <v>CUS023097</v>
      </c>
    </row>
    <row r="5188" spans="1:1" x14ac:dyDescent="0.2">
      <c r="A5188" t="str">
        <v>CUS023098</v>
      </c>
    </row>
    <row r="5189" spans="1:1" x14ac:dyDescent="0.2">
      <c r="A5189" t="str">
        <v>CUS023099</v>
      </c>
    </row>
    <row r="5190" spans="1:1" x14ac:dyDescent="0.2">
      <c r="A5190" t="str">
        <v>CUS023101</v>
      </c>
    </row>
    <row r="5191" spans="1:1" x14ac:dyDescent="0.2">
      <c r="A5191" t="str">
        <v>CUS023102</v>
      </c>
    </row>
    <row r="5192" spans="1:1" x14ac:dyDescent="0.2">
      <c r="A5192" t="str">
        <v>CUS023103</v>
      </c>
    </row>
    <row r="5193" spans="1:1" x14ac:dyDescent="0.2">
      <c r="A5193" t="str">
        <v>CUS023104</v>
      </c>
    </row>
    <row r="5194" spans="1:1" x14ac:dyDescent="0.2">
      <c r="A5194" t="str">
        <v>CUS023105</v>
      </c>
    </row>
    <row r="5195" spans="1:1" x14ac:dyDescent="0.2">
      <c r="A5195" t="str">
        <v>CUS007275</v>
      </c>
    </row>
    <row r="5196" spans="1:1" x14ac:dyDescent="0.2">
      <c r="A5196" t="str">
        <v>CUS021608</v>
      </c>
    </row>
    <row r="5197" spans="1:1" x14ac:dyDescent="0.2">
      <c r="A5197" t="str">
        <v>CUS023107</v>
      </c>
    </row>
    <row r="5198" spans="1:1" x14ac:dyDescent="0.2">
      <c r="A5198" t="str">
        <v>CUS023108</v>
      </c>
    </row>
    <row r="5199" spans="1:1" x14ac:dyDescent="0.2">
      <c r="A5199" t="str">
        <v>CUS023109</v>
      </c>
    </row>
    <row r="5200" spans="1:1" x14ac:dyDescent="0.2">
      <c r="A5200" t="str">
        <v>CUS012239</v>
      </c>
    </row>
    <row r="5201" spans="1:1" x14ac:dyDescent="0.2">
      <c r="A5201" t="str">
        <v>CUS012883</v>
      </c>
    </row>
    <row r="5202" spans="1:1" x14ac:dyDescent="0.2">
      <c r="A5202" t="str">
        <v>CUS015873</v>
      </c>
    </row>
    <row r="5203" spans="1:1" x14ac:dyDescent="0.2">
      <c r="A5203" t="str">
        <v>CUS022754</v>
      </c>
    </row>
    <row r="5204" spans="1:1" x14ac:dyDescent="0.2">
      <c r="A5204" t="str">
        <v>CUS023111</v>
      </c>
    </row>
    <row r="5205" spans="1:1" x14ac:dyDescent="0.2">
      <c r="A5205" t="str">
        <v>CUS023112</v>
      </c>
    </row>
    <row r="5206" spans="1:1" x14ac:dyDescent="0.2">
      <c r="A5206" t="str">
        <v>CUS023113</v>
      </c>
    </row>
    <row r="5207" spans="1:1" x14ac:dyDescent="0.2">
      <c r="A5207" t="str">
        <v>CUS023114</v>
      </c>
    </row>
    <row r="5208" spans="1:1" x14ac:dyDescent="0.2">
      <c r="A5208" t="str">
        <v>CUS023115</v>
      </c>
    </row>
    <row r="5209" spans="1:1" x14ac:dyDescent="0.2">
      <c r="A5209" t="str">
        <v>CUS023117</v>
      </c>
    </row>
    <row r="5210" spans="1:1" x14ac:dyDescent="0.2">
      <c r="A5210" t="str">
        <v>CUS023118</v>
      </c>
    </row>
    <row r="5211" spans="1:1" x14ac:dyDescent="0.2">
      <c r="A5211" t="str">
        <v>CUS023120</v>
      </c>
    </row>
    <row r="5212" spans="1:1" x14ac:dyDescent="0.2">
      <c r="A5212" t="str">
        <v>CUS005699</v>
      </c>
    </row>
    <row r="5213" spans="1:1" x14ac:dyDescent="0.2">
      <c r="A5213" t="str">
        <v>CUS022749</v>
      </c>
    </row>
    <row r="5214" spans="1:1" x14ac:dyDescent="0.2">
      <c r="A5214" t="str">
        <v>CUS023124</v>
      </c>
    </row>
    <row r="5215" spans="1:1" x14ac:dyDescent="0.2">
      <c r="A5215" t="str">
        <v>CUS015826</v>
      </c>
    </row>
    <row r="5216" spans="1:1" x14ac:dyDescent="0.2">
      <c r="A5216" t="str">
        <v>CUS023054</v>
      </c>
    </row>
    <row r="5217" spans="1:1" x14ac:dyDescent="0.2">
      <c r="A5217" t="str">
        <v>CUS021551</v>
      </c>
    </row>
    <row r="5218" spans="1:1" x14ac:dyDescent="0.2">
      <c r="A5218" t="str">
        <v>CUS023056</v>
      </c>
    </row>
    <row r="5219" spans="1:1" x14ac:dyDescent="0.2">
      <c r="A5219" t="str">
        <v>CUS023057</v>
      </c>
    </row>
    <row r="5220" spans="1:1" x14ac:dyDescent="0.2">
      <c r="A5220" t="str">
        <v>CUS023058</v>
      </c>
    </row>
    <row r="5221" spans="1:1" x14ac:dyDescent="0.2">
      <c r="A5221" t="str">
        <v>CUS023060</v>
      </c>
    </row>
    <row r="5222" spans="1:1" x14ac:dyDescent="0.2">
      <c r="A5222" t="str">
        <v>CUS019989</v>
      </c>
    </row>
    <row r="5223" spans="1:1" x14ac:dyDescent="0.2">
      <c r="A5223" t="str">
        <v>CUS023061</v>
      </c>
    </row>
    <row r="5224" spans="1:1" x14ac:dyDescent="0.2">
      <c r="A5224" t="str">
        <v>CUS019602</v>
      </c>
    </row>
    <row r="5225" spans="1:1" x14ac:dyDescent="0.2">
      <c r="A5225" t="str">
        <v>CUS017485</v>
      </c>
    </row>
    <row r="5226" spans="1:1" x14ac:dyDescent="0.2">
      <c r="A5226" t="str">
        <v>CUS023063</v>
      </c>
    </row>
    <row r="5227" spans="1:1" x14ac:dyDescent="0.2">
      <c r="A5227" t="str">
        <v>CUS010592</v>
      </c>
    </row>
    <row r="5228" spans="1:1" x14ac:dyDescent="0.2">
      <c r="A5228" t="str">
        <v>CUS023065</v>
      </c>
    </row>
    <row r="5229" spans="1:1" x14ac:dyDescent="0.2">
      <c r="A5229" t="str">
        <v>CUS015218</v>
      </c>
    </row>
    <row r="5230" spans="1:1" x14ac:dyDescent="0.2">
      <c r="A5230" t="str">
        <v>CUS023066</v>
      </c>
    </row>
    <row r="5231" spans="1:1" x14ac:dyDescent="0.2">
      <c r="A5231" t="str">
        <v>CUS023067</v>
      </c>
    </row>
    <row r="5232" spans="1:1" x14ac:dyDescent="0.2">
      <c r="A5232" t="str">
        <v>CUS023068</v>
      </c>
    </row>
    <row r="5233" spans="1:1" x14ac:dyDescent="0.2">
      <c r="A5233" t="str">
        <v>CUS005070</v>
      </c>
    </row>
    <row r="5234" spans="1:1" x14ac:dyDescent="0.2">
      <c r="A5234" t="str">
        <v>CUS023069</v>
      </c>
    </row>
    <row r="5235" spans="1:1" x14ac:dyDescent="0.2">
      <c r="A5235" t="str">
        <v>CUS023037</v>
      </c>
    </row>
    <row r="5236" spans="1:1" x14ac:dyDescent="0.2">
      <c r="A5236" t="str">
        <v>CUS023042</v>
      </c>
    </row>
    <row r="5237" spans="1:1" x14ac:dyDescent="0.2">
      <c r="A5237" t="str">
        <v>CUS023043</v>
      </c>
    </row>
    <row r="5238" spans="1:1" x14ac:dyDescent="0.2">
      <c r="A5238" t="str">
        <v>CUS010606</v>
      </c>
    </row>
    <row r="5239" spans="1:1" x14ac:dyDescent="0.2">
      <c r="A5239" t="str">
        <v>CUS013706</v>
      </c>
    </row>
    <row r="5240" spans="1:1" x14ac:dyDescent="0.2">
      <c r="A5240" t="str">
        <v>CUS023044</v>
      </c>
    </row>
    <row r="5241" spans="1:1" x14ac:dyDescent="0.2">
      <c r="A5241" t="str">
        <v>CUS023045</v>
      </c>
    </row>
    <row r="5242" spans="1:1" x14ac:dyDescent="0.2">
      <c r="A5242" t="str">
        <v>CUS000204</v>
      </c>
    </row>
    <row r="5243" spans="1:1" x14ac:dyDescent="0.2">
      <c r="A5243" t="str">
        <v>CUS022624</v>
      </c>
    </row>
    <row r="5244" spans="1:1" x14ac:dyDescent="0.2">
      <c r="A5244" t="str">
        <v>CUS023008</v>
      </c>
    </row>
    <row r="5245" spans="1:1" x14ac:dyDescent="0.2">
      <c r="A5245" t="str">
        <v>CUS007742</v>
      </c>
    </row>
    <row r="5246" spans="1:1" x14ac:dyDescent="0.2">
      <c r="A5246" t="str">
        <v>CUS023046</v>
      </c>
    </row>
    <row r="5247" spans="1:1" x14ac:dyDescent="0.2">
      <c r="A5247" t="str">
        <v>CUS023047</v>
      </c>
    </row>
    <row r="5248" spans="1:1" x14ac:dyDescent="0.2">
      <c r="A5248" t="str">
        <v>CUS023048</v>
      </c>
    </row>
    <row r="5249" spans="1:1" x14ac:dyDescent="0.2">
      <c r="A5249" t="str">
        <v>CUS007650</v>
      </c>
    </row>
    <row r="5250" spans="1:1" x14ac:dyDescent="0.2">
      <c r="A5250" t="str">
        <v>CUS019941</v>
      </c>
    </row>
    <row r="5251" spans="1:1" x14ac:dyDescent="0.2">
      <c r="A5251" t="str">
        <v>CUS003655</v>
      </c>
    </row>
    <row r="5252" spans="1:1" x14ac:dyDescent="0.2">
      <c r="A5252" t="str">
        <v>CUS023049</v>
      </c>
    </row>
    <row r="5253" spans="1:1" x14ac:dyDescent="0.2">
      <c r="A5253" t="str">
        <v>CUS022312</v>
      </c>
    </row>
    <row r="5254" spans="1:1" x14ac:dyDescent="0.2">
      <c r="A5254" t="str">
        <v>CUS012308</v>
      </c>
    </row>
    <row r="5255" spans="1:1" x14ac:dyDescent="0.2">
      <c r="A5255" t="str">
        <v>CUS022779</v>
      </c>
    </row>
    <row r="5256" spans="1:1" x14ac:dyDescent="0.2">
      <c r="A5256" t="str">
        <v>CUS007522</v>
      </c>
    </row>
    <row r="5257" spans="1:1" x14ac:dyDescent="0.2">
      <c r="A5257" t="str">
        <v>CUS023050</v>
      </c>
    </row>
    <row r="5258" spans="1:1" x14ac:dyDescent="0.2">
      <c r="A5258" t="str">
        <v>CUS023051</v>
      </c>
    </row>
    <row r="5259" spans="1:1" x14ac:dyDescent="0.2">
      <c r="A5259" t="str">
        <v>CUS023052</v>
      </c>
    </row>
    <row r="5260" spans="1:1" x14ac:dyDescent="0.2">
      <c r="A5260" t="str">
        <v>CUS023053</v>
      </c>
    </row>
    <row r="5261" spans="1:1" x14ac:dyDescent="0.2">
      <c r="A5261" t="str">
        <v>CUS023025</v>
      </c>
    </row>
    <row r="5262" spans="1:1" x14ac:dyDescent="0.2">
      <c r="A5262" t="str">
        <v>CUS010366</v>
      </c>
    </row>
    <row r="5263" spans="1:1" x14ac:dyDescent="0.2">
      <c r="A5263" t="str">
        <v>CUS023026</v>
      </c>
    </row>
    <row r="5264" spans="1:1" x14ac:dyDescent="0.2">
      <c r="A5264" t="str">
        <v>CUS023027</v>
      </c>
    </row>
    <row r="5265" spans="1:1" x14ac:dyDescent="0.2">
      <c r="A5265" t="str">
        <v>CUS023028</v>
      </c>
    </row>
    <row r="5266" spans="1:1" x14ac:dyDescent="0.2">
      <c r="A5266" t="str">
        <v>CUS023029</v>
      </c>
    </row>
    <row r="5267" spans="1:1" x14ac:dyDescent="0.2">
      <c r="A5267" t="str">
        <v>CUS010762</v>
      </c>
    </row>
    <row r="5268" spans="1:1" x14ac:dyDescent="0.2">
      <c r="A5268" t="str">
        <v>CUS023030</v>
      </c>
    </row>
    <row r="5269" spans="1:1" x14ac:dyDescent="0.2">
      <c r="A5269" t="str">
        <v>CUS023031</v>
      </c>
    </row>
    <row r="5270" spans="1:1" x14ac:dyDescent="0.2">
      <c r="A5270" t="str">
        <v>CUS023032</v>
      </c>
    </row>
    <row r="5271" spans="1:1" x14ac:dyDescent="0.2">
      <c r="A5271" t="str">
        <v>CUS023034</v>
      </c>
    </row>
    <row r="5272" spans="1:1" x14ac:dyDescent="0.2">
      <c r="A5272" t="str">
        <v>CUS023035</v>
      </c>
    </row>
    <row r="5273" spans="1:1" x14ac:dyDescent="0.2">
      <c r="A5273" t="str">
        <v>CUS023015</v>
      </c>
    </row>
    <row r="5274" spans="1:1" x14ac:dyDescent="0.2">
      <c r="A5274" t="str">
        <v>CUS023016</v>
      </c>
    </row>
    <row r="5275" spans="1:1" x14ac:dyDescent="0.2">
      <c r="A5275" t="str">
        <v>CUS023017</v>
      </c>
    </row>
    <row r="5276" spans="1:1" x14ac:dyDescent="0.2">
      <c r="A5276" t="str">
        <v>CUS007186</v>
      </c>
    </row>
    <row r="5277" spans="1:1" x14ac:dyDescent="0.2">
      <c r="A5277" t="str">
        <v>CUS023018</v>
      </c>
    </row>
    <row r="5278" spans="1:1" x14ac:dyDescent="0.2">
      <c r="A5278" t="str">
        <v>CUS002867</v>
      </c>
    </row>
    <row r="5279" spans="1:1" x14ac:dyDescent="0.2">
      <c r="A5279" t="str">
        <v>CUS010574</v>
      </c>
    </row>
    <row r="5280" spans="1:1" x14ac:dyDescent="0.2">
      <c r="A5280" t="str">
        <v>CUS004407</v>
      </c>
    </row>
    <row r="5281" spans="1:1" x14ac:dyDescent="0.2">
      <c r="A5281" t="str">
        <v>CUS023019</v>
      </c>
    </row>
    <row r="5282" spans="1:1" x14ac:dyDescent="0.2">
      <c r="A5282" t="str">
        <v>CUS023020</v>
      </c>
    </row>
    <row r="5283" spans="1:1" x14ac:dyDescent="0.2">
      <c r="A5283" t="str">
        <v>CUS016212</v>
      </c>
    </row>
    <row r="5284" spans="1:1" x14ac:dyDescent="0.2">
      <c r="A5284" t="str">
        <v>CUS010959</v>
      </c>
    </row>
    <row r="5285" spans="1:1" x14ac:dyDescent="0.2">
      <c r="A5285" t="str">
        <v>CUS022855</v>
      </c>
    </row>
    <row r="5286" spans="1:1" x14ac:dyDescent="0.2">
      <c r="A5286" t="str">
        <v>CUS023021</v>
      </c>
    </row>
    <row r="5287" spans="1:1" x14ac:dyDescent="0.2">
      <c r="A5287" t="str">
        <v>CUS007991</v>
      </c>
    </row>
    <row r="5288" spans="1:1" x14ac:dyDescent="0.2">
      <c r="A5288" t="str">
        <v>CUS022065</v>
      </c>
    </row>
    <row r="5289" spans="1:1" x14ac:dyDescent="0.2">
      <c r="A5289" t="str">
        <v>CUS023024</v>
      </c>
    </row>
    <row r="5290" spans="1:1" x14ac:dyDescent="0.2">
      <c r="A5290" t="str">
        <v>CUS015426</v>
      </c>
    </row>
    <row r="5291" spans="1:1" x14ac:dyDescent="0.2">
      <c r="A5291" t="str">
        <v>CUS016436</v>
      </c>
    </row>
    <row r="5292" spans="1:1" x14ac:dyDescent="0.2">
      <c r="A5292" t="str">
        <v>CUS017675</v>
      </c>
    </row>
    <row r="5293" spans="1:1" x14ac:dyDescent="0.2">
      <c r="A5293" t="str">
        <v>CUS016108</v>
      </c>
    </row>
    <row r="5294" spans="1:1" x14ac:dyDescent="0.2">
      <c r="A5294" t="str">
        <v>CUS023005</v>
      </c>
    </row>
    <row r="5295" spans="1:1" x14ac:dyDescent="0.2">
      <c r="A5295" t="str">
        <v>CUS011037</v>
      </c>
    </row>
    <row r="5296" spans="1:1" x14ac:dyDescent="0.2">
      <c r="A5296" t="str">
        <v>CUS023006</v>
      </c>
    </row>
    <row r="5297" spans="1:1" x14ac:dyDescent="0.2">
      <c r="A5297" t="str">
        <v>CUS023007</v>
      </c>
    </row>
    <row r="5298" spans="1:1" x14ac:dyDescent="0.2">
      <c r="A5298" t="str">
        <v>CUS019383</v>
      </c>
    </row>
    <row r="5299" spans="1:1" x14ac:dyDescent="0.2">
      <c r="A5299" t="str">
        <v>CUS023010</v>
      </c>
    </row>
    <row r="5300" spans="1:1" x14ac:dyDescent="0.2">
      <c r="A5300" t="str">
        <v>CUS023011</v>
      </c>
    </row>
    <row r="5301" spans="1:1" x14ac:dyDescent="0.2">
      <c r="A5301" t="str">
        <v>CUS016497</v>
      </c>
    </row>
    <row r="5302" spans="1:1" x14ac:dyDescent="0.2">
      <c r="A5302" t="str">
        <v>CUS023012</v>
      </c>
    </row>
    <row r="5303" spans="1:1" x14ac:dyDescent="0.2">
      <c r="A5303" t="str">
        <v>CUS003395</v>
      </c>
    </row>
    <row r="5304" spans="1:1" x14ac:dyDescent="0.2">
      <c r="A5304" t="str">
        <v>CUS009274</v>
      </c>
    </row>
    <row r="5305" spans="1:1" x14ac:dyDescent="0.2">
      <c r="A5305" t="str">
        <v>CUS010575</v>
      </c>
    </row>
    <row r="5306" spans="1:1" x14ac:dyDescent="0.2">
      <c r="A5306" t="str">
        <v>CUS023013</v>
      </c>
    </row>
    <row r="5307" spans="1:1" x14ac:dyDescent="0.2">
      <c r="A5307" t="str">
        <v>CUS022992</v>
      </c>
    </row>
    <row r="5308" spans="1:1" x14ac:dyDescent="0.2">
      <c r="A5308" t="str">
        <v>CUS022993</v>
      </c>
    </row>
    <row r="5309" spans="1:1" x14ac:dyDescent="0.2">
      <c r="A5309" t="str">
        <v>CUS022994</v>
      </c>
    </row>
    <row r="5310" spans="1:1" x14ac:dyDescent="0.2">
      <c r="A5310" t="str">
        <v>CUS013106</v>
      </c>
    </row>
    <row r="5311" spans="1:1" x14ac:dyDescent="0.2">
      <c r="A5311" t="str">
        <v>CUS022996</v>
      </c>
    </row>
    <row r="5312" spans="1:1" x14ac:dyDescent="0.2">
      <c r="A5312" t="str">
        <v>CUS022997</v>
      </c>
    </row>
    <row r="5313" spans="1:1" x14ac:dyDescent="0.2">
      <c r="A5313" t="str">
        <v>CUS022998</v>
      </c>
    </row>
    <row r="5314" spans="1:1" x14ac:dyDescent="0.2">
      <c r="A5314" t="str">
        <v>CUS019091</v>
      </c>
    </row>
    <row r="5315" spans="1:1" x14ac:dyDescent="0.2">
      <c r="A5315" t="str">
        <v>CUS022999</v>
      </c>
    </row>
    <row r="5316" spans="1:1" x14ac:dyDescent="0.2">
      <c r="A5316" t="str">
        <v>CUS023000</v>
      </c>
    </row>
    <row r="5317" spans="1:1" x14ac:dyDescent="0.2">
      <c r="A5317" t="str">
        <v>CUS023001</v>
      </c>
    </row>
    <row r="5318" spans="1:1" x14ac:dyDescent="0.2">
      <c r="A5318" t="str">
        <v>CUS023002</v>
      </c>
    </row>
    <row r="5319" spans="1:1" x14ac:dyDescent="0.2">
      <c r="A5319" t="str">
        <v>CUS023003</v>
      </c>
    </row>
    <row r="5320" spans="1:1" x14ac:dyDescent="0.2">
      <c r="A5320" t="str">
        <v>CUS021984</v>
      </c>
    </row>
    <row r="5321" spans="1:1" x14ac:dyDescent="0.2">
      <c r="A5321" t="str">
        <v>CUS012223</v>
      </c>
    </row>
    <row r="5322" spans="1:1" x14ac:dyDescent="0.2">
      <c r="A5322" t="str">
        <v>CUS007873</v>
      </c>
    </row>
    <row r="5323" spans="1:1" x14ac:dyDescent="0.2">
      <c r="A5323" t="str">
        <v>CUS022985</v>
      </c>
    </row>
    <row r="5324" spans="1:1" x14ac:dyDescent="0.2">
      <c r="A5324" t="str">
        <v>CUS022986</v>
      </c>
    </row>
    <row r="5325" spans="1:1" x14ac:dyDescent="0.2">
      <c r="A5325" t="str">
        <v>CUS022925</v>
      </c>
    </row>
    <row r="5326" spans="1:1" x14ac:dyDescent="0.2">
      <c r="A5326" t="str">
        <v>CUS022988</v>
      </c>
    </row>
    <row r="5327" spans="1:1" x14ac:dyDescent="0.2">
      <c r="A5327" t="str">
        <v>CUS000701</v>
      </c>
    </row>
    <row r="5328" spans="1:1" x14ac:dyDescent="0.2">
      <c r="A5328" t="str">
        <v>CUS022991</v>
      </c>
    </row>
    <row r="5329" spans="1:1" x14ac:dyDescent="0.2">
      <c r="A5329" t="str">
        <v>CUS000982</v>
      </c>
    </row>
    <row r="5330" spans="1:1" x14ac:dyDescent="0.2">
      <c r="A5330" t="str">
        <v>CUS022950</v>
      </c>
    </row>
    <row r="5331" spans="1:1" x14ac:dyDescent="0.2">
      <c r="A5331" t="str">
        <v>CUS001935</v>
      </c>
    </row>
    <row r="5332" spans="1:1" x14ac:dyDescent="0.2">
      <c r="A5332" t="str">
        <v>CUS022951</v>
      </c>
    </row>
    <row r="5333" spans="1:1" x14ac:dyDescent="0.2">
      <c r="A5333" t="str">
        <v>CUS022952</v>
      </c>
    </row>
    <row r="5334" spans="1:1" x14ac:dyDescent="0.2">
      <c r="A5334" t="str">
        <v>CUS010220</v>
      </c>
    </row>
    <row r="5335" spans="1:1" x14ac:dyDescent="0.2">
      <c r="A5335" t="str">
        <v>CUS022953</v>
      </c>
    </row>
    <row r="5336" spans="1:1" x14ac:dyDescent="0.2">
      <c r="A5336" t="str">
        <v>CUS022954</v>
      </c>
    </row>
    <row r="5337" spans="1:1" x14ac:dyDescent="0.2">
      <c r="A5337" t="str">
        <v>CUS022955</v>
      </c>
    </row>
    <row r="5338" spans="1:1" x14ac:dyDescent="0.2">
      <c r="A5338" t="str">
        <v>CUS022956</v>
      </c>
    </row>
    <row r="5339" spans="1:1" x14ac:dyDescent="0.2">
      <c r="A5339" t="str">
        <v>CUS022957</v>
      </c>
    </row>
    <row r="5340" spans="1:1" x14ac:dyDescent="0.2">
      <c r="A5340" t="str">
        <v>CUS022958</v>
      </c>
    </row>
    <row r="5341" spans="1:1" x14ac:dyDescent="0.2">
      <c r="A5341" t="str">
        <v>CUS022959</v>
      </c>
    </row>
    <row r="5342" spans="1:1" x14ac:dyDescent="0.2">
      <c r="A5342" t="str">
        <v>CUS022960</v>
      </c>
    </row>
    <row r="5343" spans="1:1" x14ac:dyDescent="0.2">
      <c r="A5343" t="str">
        <v>CUS022961</v>
      </c>
    </row>
    <row r="5344" spans="1:1" x14ac:dyDescent="0.2">
      <c r="A5344" t="str">
        <v>CUS022962</v>
      </c>
    </row>
    <row r="5345" spans="1:1" x14ac:dyDescent="0.2">
      <c r="A5345" t="str">
        <v>CUS022963</v>
      </c>
    </row>
    <row r="5346" spans="1:1" x14ac:dyDescent="0.2">
      <c r="A5346" t="str">
        <v>CUS019259</v>
      </c>
    </row>
    <row r="5347" spans="1:1" x14ac:dyDescent="0.2">
      <c r="A5347" t="str">
        <v>CUS022964</v>
      </c>
    </row>
    <row r="5348" spans="1:1" x14ac:dyDescent="0.2">
      <c r="A5348" t="str">
        <v>CUS003681</v>
      </c>
    </row>
    <row r="5349" spans="1:1" x14ac:dyDescent="0.2">
      <c r="A5349" t="str">
        <v>CUS022965</v>
      </c>
    </row>
    <row r="5350" spans="1:1" x14ac:dyDescent="0.2">
      <c r="A5350" t="str">
        <v>CUS020222</v>
      </c>
    </row>
    <row r="5351" spans="1:1" x14ac:dyDescent="0.2">
      <c r="A5351" t="str">
        <v>CUS019976</v>
      </c>
    </row>
    <row r="5352" spans="1:1" x14ac:dyDescent="0.2">
      <c r="A5352" t="str">
        <v>CUS022966</v>
      </c>
    </row>
    <row r="5353" spans="1:1" x14ac:dyDescent="0.2">
      <c r="A5353" t="str">
        <v>CUS022967</v>
      </c>
    </row>
    <row r="5354" spans="1:1" x14ac:dyDescent="0.2">
      <c r="A5354" t="str">
        <v>CUS022968</v>
      </c>
    </row>
    <row r="5355" spans="1:1" x14ac:dyDescent="0.2">
      <c r="A5355" t="str">
        <v>CUS022969</v>
      </c>
    </row>
    <row r="5356" spans="1:1" x14ac:dyDescent="0.2">
      <c r="A5356" t="str">
        <v>CUS008159</v>
      </c>
    </row>
    <row r="5357" spans="1:1" x14ac:dyDescent="0.2">
      <c r="A5357" t="str">
        <v>CUS022970</v>
      </c>
    </row>
    <row r="5358" spans="1:1" x14ac:dyDescent="0.2">
      <c r="A5358" t="str">
        <v>CUS022971</v>
      </c>
    </row>
    <row r="5359" spans="1:1" x14ac:dyDescent="0.2">
      <c r="A5359" t="str">
        <v>CUS022066</v>
      </c>
    </row>
    <row r="5360" spans="1:1" x14ac:dyDescent="0.2">
      <c r="A5360" t="str">
        <v>CUS022972</v>
      </c>
    </row>
    <row r="5361" spans="1:1" x14ac:dyDescent="0.2">
      <c r="A5361" t="str">
        <v>CUS022973</v>
      </c>
    </row>
    <row r="5362" spans="1:1" x14ac:dyDescent="0.2">
      <c r="A5362" t="str">
        <v>CUS022974</v>
      </c>
    </row>
    <row r="5363" spans="1:1" x14ac:dyDescent="0.2">
      <c r="A5363" t="str">
        <v>CUS022975</v>
      </c>
    </row>
    <row r="5364" spans="1:1" x14ac:dyDescent="0.2">
      <c r="A5364" t="str">
        <v>CUS022976</v>
      </c>
    </row>
    <row r="5365" spans="1:1" x14ac:dyDescent="0.2">
      <c r="A5365" t="str">
        <v>CUS022977</v>
      </c>
    </row>
    <row r="5366" spans="1:1" x14ac:dyDescent="0.2">
      <c r="A5366" t="str">
        <v>CUS006806</v>
      </c>
    </row>
    <row r="5367" spans="1:1" x14ac:dyDescent="0.2">
      <c r="A5367" t="str">
        <v>CUS022978</v>
      </c>
    </row>
    <row r="5368" spans="1:1" x14ac:dyDescent="0.2">
      <c r="A5368" t="str">
        <v>CUS022979</v>
      </c>
    </row>
    <row r="5369" spans="1:1" x14ac:dyDescent="0.2">
      <c r="A5369" t="str">
        <v>CUS022355</v>
      </c>
    </row>
    <row r="5370" spans="1:1" x14ac:dyDescent="0.2">
      <c r="A5370" t="str">
        <v>CUS011689</v>
      </c>
    </row>
    <row r="5371" spans="1:1" x14ac:dyDescent="0.2">
      <c r="A5371" t="str">
        <v>CUS022981</v>
      </c>
    </row>
    <row r="5372" spans="1:1" x14ac:dyDescent="0.2">
      <c r="A5372" t="str">
        <v>CUS010102</v>
      </c>
    </row>
    <row r="5373" spans="1:1" x14ac:dyDescent="0.2">
      <c r="A5373" t="str">
        <v>CUS022983</v>
      </c>
    </row>
    <row r="5374" spans="1:1" x14ac:dyDescent="0.2">
      <c r="A5374" t="str">
        <v>CUS011544</v>
      </c>
    </row>
    <row r="5375" spans="1:1" x14ac:dyDescent="0.2">
      <c r="A5375" t="str">
        <v>CUS022802</v>
      </c>
    </row>
    <row r="5376" spans="1:1" x14ac:dyDescent="0.2">
      <c r="A5376" t="str">
        <v>CUS022938</v>
      </c>
    </row>
    <row r="5377" spans="1:1" x14ac:dyDescent="0.2">
      <c r="A5377" t="str">
        <v>CUS022939</v>
      </c>
    </row>
    <row r="5378" spans="1:1" x14ac:dyDescent="0.2">
      <c r="A5378" t="str">
        <v>CUS022870</v>
      </c>
    </row>
    <row r="5379" spans="1:1" x14ac:dyDescent="0.2">
      <c r="A5379" t="str">
        <v>CUS022941</v>
      </c>
    </row>
    <row r="5380" spans="1:1" x14ac:dyDescent="0.2">
      <c r="A5380" t="str">
        <v>CUS018417</v>
      </c>
    </row>
    <row r="5381" spans="1:1" x14ac:dyDescent="0.2">
      <c r="A5381" t="str">
        <v>CUS022942</v>
      </c>
    </row>
    <row r="5382" spans="1:1" x14ac:dyDescent="0.2">
      <c r="A5382" t="str">
        <v>CUS022390</v>
      </c>
    </row>
    <row r="5383" spans="1:1" x14ac:dyDescent="0.2">
      <c r="A5383" t="str">
        <v>CUS022943</v>
      </c>
    </row>
    <row r="5384" spans="1:1" x14ac:dyDescent="0.2">
      <c r="A5384" t="str">
        <v>CUS022944</v>
      </c>
    </row>
    <row r="5385" spans="1:1" x14ac:dyDescent="0.2">
      <c r="A5385" t="str">
        <v>CUS022945</v>
      </c>
    </row>
    <row r="5386" spans="1:1" x14ac:dyDescent="0.2">
      <c r="A5386" t="str">
        <v>CUS022946</v>
      </c>
    </row>
    <row r="5387" spans="1:1" x14ac:dyDescent="0.2">
      <c r="A5387" t="str">
        <v>CUS022947</v>
      </c>
    </row>
    <row r="5388" spans="1:1" x14ac:dyDescent="0.2">
      <c r="A5388" t="str">
        <v>CUS022948</v>
      </c>
    </row>
    <row r="5389" spans="1:1" x14ac:dyDescent="0.2">
      <c r="A5389" t="str">
        <v>CUS004424</v>
      </c>
    </row>
    <row r="5390" spans="1:1" x14ac:dyDescent="0.2">
      <c r="A5390" t="str">
        <v>CUS022167</v>
      </c>
    </row>
    <row r="5391" spans="1:1" x14ac:dyDescent="0.2">
      <c r="A5391" t="str">
        <v>CUS022927</v>
      </c>
    </row>
    <row r="5392" spans="1:1" x14ac:dyDescent="0.2">
      <c r="A5392" t="str">
        <v>CUS022928</v>
      </c>
    </row>
    <row r="5393" spans="1:1" x14ac:dyDescent="0.2">
      <c r="A5393" t="str">
        <v>CUS022929</v>
      </c>
    </row>
    <row r="5394" spans="1:1" x14ac:dyDescent="0.2">
      <c r="A5394" t="str">
        <v>CUS022930</v>
      </c>
    </row>
    <row r="5395" spans="1:1" x14ac:dyDescent="0.2">
      <c r="A5395" t="str">
        <v>CUS022931</v>
      </c>
    </row>
    <row r="5396" spans="1:1" x14ac:dyDescent="0.2">
      <c r="A5396" t="str">
        <v>CUS010539</v>
      </c>
    </row>
    <row r="5397" spans="1:1" x14ac:dyDescent="0.2">
      <c r="A5397" t="str">
        <v>CUS022932</v>
      </c>
    </row>
    <row r="5398" spans="1:1" x14ac:dyDescent="0.2">
      <c r="A5398" t="str">
        <v>CUS022933</v>
      </c>
    </row>
    <row r="5399" spans="1:1" x14ac:dyDescent="0.2">
      <c r="A5399" t="str">
        <v>CUS022934</v>
      </c>
    </row>
    <row r="5400" spans="1:1" x14ac:dyDescent="0.2">
      <c r="A5400" t="str">
        <v>CUS020002</v>
      </c>
    </row>
    <row r="5401" spans="1:1" x14ac:dyDescent="0.2">
      <c r="A5401" t="str">
        <v>CUS022935</v>
      </c>
    </row>
    <row r="5402" spans="1:1" x14ac:dyDescent="0.2">
      <c r="A5402" t="str">
        <v>CUS022936</v>
      </c>
    </row>
    <row r="5403" spans="1:1" x14ac:dyDescent="0.2">
      <c r="A5403" t="str">
        <v>CUS022937</v>
      </c>
    </row>
    <row r="5404" spans="1:1" x14ac:dyDescent="0.2">
      <c r="A5404" t="str">
        <v>CUS003626</v>
      </c>
    </row>
    <row r="5405" spans="1:1" x14ac:dyDescent="0.2">
      <c r="A5405" t="str">
        <v>CUS022875</v>
      </c>
    </row>
    <row r="5406" spans="1:1" x14ac:dyDescent="0.2">
      <c r="A5406" t="str">
        <v>CUS022920</v>
      </c>
    </row>
    <row r="5407" spans="1:1" x14ac:dyDescent="0.2">
      <c r="A5407" t="str">
        <v>CUS018796</v>
      </c>
    </row>
    <row r="5408" spans="1:1" x14ac:dyDescent="0.2">
      <c r="A5408" t="str">
        <v>CUS022921</v>
      </c>
    </row>
    <row r="5409" spans="1:1" x14ac:dyDescent="0.2">
      <c r="A5409" t="str">
        <v>CUS022922</v>
      </c>
    </row>
    <row r="5410" spans="1:1" x14ac:dyDescent="0.2">
      <c r="A5410" t="str">
        <v>CUS022924</v>
      </c>
    </row>
    <row r="5411" spans="1:1" x14ac:dyDescent="0.2">
      <c r="A5411" t="str">
        <v>CUS022891</v>
      </c>
    </row>
    <row r="5412" spans="1:1" x14ac:dyDescent="0.2">
      <c r="A5412" t="str">
        <v>CUS002879</v>
      </c>
    </row>
    <row r="5413" spans="1:1" x14ac:dyDescent="0.2">
      <c r="A5413" t="str">
        <v>CUS022894</v>
      </c>
    </row>
    <row r="5414" spans="1:1" x14ac:dyDescent="0.2">
      <c r="A5414" t="str">
        <v>CUS022895</v>
      </c>
    </row>
    <row r="5415" spans="1:1" x14ac:dyDescent="0.2">
      <c r="A5415" t="str">
        <v>CUS022897</v>
      </c>
    </row>
    <row r="5416" spans="1:1" x14ac:dyDescent="0.2">
      <c r="A5416" t="str">
        <v>CUS022536</v>
      </c>
    </row>
    <row r="5417" spans="1:1" x14ac:dyDescent="0.2">
      <c r="A5417" t="str">
        <v>CUS014678</v>
      </c>
    </row>
    <row r="5418" spans="1:1" x14ac:dyDescent="0.2">
      <c r="A5418" t="str">
        <v>CUS022898</v>
      </c>
    </row>
    <row r="5419" spans="1:1" x14ac:dyDescent="0.2">
      <c r="A5419" t="str">
        <v>CUS022691</v>
      </c>
    </row>
    <row r="5420" spans="1:1" x14ac:dyDescent="0.2">
      <c r="A5420" t="str">
        <v>CUS022899</v>
      </c>
    </row>
    <row r="5421" spans="1:1" x14ac:dyDescent="0.2">
      <c r="A5421" t="str">
        <v>CUS022900</v>
      </c>
    </row>
    <row r="5422" spans="1:1" x14ac:dyDescent="0.2">
      <c r="A5422" t="str">
        <v>CUS022901</v>
      </c>
    </row>
    <row r="5423" spans="1:1" x14ac:dyDescent="0.2">
      <c r="A5423" t="str">
        <v>CUS022902</v>
      </c>
    </row>
    <row r="5424" spans="1:1" x14ac:dyDescent="0.2">
      <c r="A5424" t="str">
        <v>CUS022858</v>
      </c>
    </row>
    <row r="5425" spans="1:1" x14ac:dyDescent="0.2">
      <c r="A5425" t="str">
        <v>CUS022903</v>
      </c>
    </row>
    <row r="5426" spans="1:1" x14ac:dyDescent="0.2">
      <c r="A5426" t="str">
        <v>CUS006449</v>
      </c>
    </row>
    <row r="5427" spans="1:1" x14ac:dyDescent="0.2">
      <c r="A5427" t="str">
        <v>CUS022905</v>
      </c>
    </row>
    <row r="5428" spans="1:1" x14ac:dyDescent="0.2">
      <c r="A5428" t="str">
        <v>CUS022811</v>
      </c>
    </row>
    <row r="5429" spans="1:1" x14ac:dyDescent="0.2">
      <c r="A5429" t="str">
        <v>CUS022906</v>
      </c>
    </row>
    <row r="5430" spans="1:1" x14ac:dyDescent="0.2">
      <c r="A5430" t="str">
        <v>CUS022907</v>
      </c>
    </row>
    <row r="5431" spans="1:1" x14ac:dyDescent="0.2">
      <c r="A5431" t="str">
        <v>CUS020556</v>
      </c>
    </row>
    <row r="5432" spans="1:1" x14ac:dyDescent="0.2">
      <c r="A5432" t="str">
        <v>CUS022106</v>
      </c>
    </row>
    <row r="5433" spans="1:1" x14ac:dyDescent="0.2">
      <c r="A5433" t="str">
        <v>CUS022909</v>
      </c>
    </row>
    <row r="5434" spans="1:1" x14ac:dyDescent="0.2">
      <c r="A5434" t="str">
        <v>CUS022910</v>
      </c>
    </row>
    <row r="5435" spans="1:1" x14ac:dyDescent="0.2">
      <c r="A5435" t="str">
        <v>CUS022911</v>
      </c>
    </row>
    <row r="5436" spans="1:1" x14ac:dyDescent="0.2">
      <c r="A5436" t="str">
        <v>CUS022912</v>
      </c>
    </row>
    <row r="5437" spans="1:1" x14ac:dyDescent="0.2">
      <c r="A5437" t="str">
        <v>CUS022913</v>
      </c>
    </row>
    <row r="5438" spans="1:1" x14ac:dyDescent="0.2">
      <c r="A5438" t="str">
        <v>CUS022914</v>
      </c>
    </row>
    <row r="5439" spans="1:1" x14ac:dyDescent="0.2">
      <c r="A5439" t="str">
        <v>CUS022915</v>
      </c>
    </row>
    <row r="5440" spans="1:1" x14ac:dyDescent="0.2">
      <c r="A5440" t="str">
        <v>CUS022916</v>
      </c>
    </row>
    <row r="5441" spans="1:1" x14ac:dyDescent="0.2">
      <c r="A5441" t="str">
        <v>CUS022917</v>
      </c>
    </row>
    <row r="5442" spans="1:1" x14ac:dyDescent="0.2">
      <c r="A5442" t="str">
        <v>CUS022918</v>
      </c>
    </row>
    <row r="5443" spans="1:1" x14ac:dyDescent="0.2">
      <c r="A5443" t="str">
        <v>CUS022884</v>
      </c>
    </row>
    <row r="5444" spans="1:1" x14ac:dyDescent="0.2">
      <c r="A5444" t="str">
        <v>CUS022885</v>
      </c>
    </row>
    <row r="5445" spans="1:1" x14ac:dyDescent="0.2">
      <c r="A5445" t="str">
        <v>CUS022886</v>
      </c>
    </row>
    <row r="5446" spans="1:1" x14ac:dyDescent="0.2">
      <c r="A5446" t="str">
        <v>CUS022887</v>
      </c>
    </row>
    <row r="5447" spans="1:1" x14ac:dyDescent="0.2">
      <c r="A5447" t="str">
        <v>CUS010597</v>
      </c>
    </row>
    <row r="5448" spans="1:1" x14ac:dyDescent="0.2">
      <c r="A5448" t="str">
        <v>CUS022888</v>
      </c>
    </row>
    <row r="5449" spans="1:1" x14ac:dyDescent="0.2">
      <c r="A5449" t="str">
        <v>CUS004668</v>
      </c>
    </row>
    <row r="5450" spans="1:1" x14ac:dyDescent="0.2">
      <c r="A5450" t="str">
        <v>CUS016480</v>
      </c>
    </row>
    <row r="5451" spans="1:1" x14ac:dyDescent="0.2">
      <c r="A5451" t="str">
        <v>CUS020855</v>
      </c>
    </row>
    <row r="5452" spans="1:1" x14ac:dyDescent="0.2">
      <c r="A5452" t="str">
        <v>CUS022345</v>
      </c>
    </row>
    <row r="5453" spans="1:1" x14ac:dyDescent="0.2">
      <c r="A5453" t="str">
        <v>CUS016259</v>
      </c>
    </row>
    <row r="5454" spans="1:1" x14ac:dyDescent="0.2">
      <c r="A5454" t="str">
        <v>CUS022876</v>
      </c>
    </row>
    <row r="5455" spans="1:1" x14ac:dyDescent="0.2">
      <c r="A5455" t="str">
        <v>CUS022877</v>
      </c>
    </row>
    <row r="5456" spans="1:1" x14ac:dyDescent="0.2">
      <c r="A5456" t="str">
        <v>CUS022878</v>
      </c>
    </row>
    <row r="5457" spans="1:1" x14ac:dyDescent="0.2">
      <c r="A5457" t="str">
        <v>CUS016325</v>
      </c>
    </row>
    <row r="5458" spans="1:1" x14ac:dyDescent="0.2">
      <c r="A5458" t="str">
        <v>CUS022879</v>
      </c>
    </row>
    <row r="5459" spans="1:1" x14ac:dyDescent="0.2">
      <c r="A5459" t="str">
        <v>CUS022868</v>
      </c>
    </row>
    <row r="5460" spans="1:1" x14ac:dyDescent="0.2">
      <c r="A5460" t="str">
        <v>CUS020818</v>
      </c>
    </row>
    <row r="5461" spans="1:1" x14ac:dyDescent="0.2">
      <c r="A5461" t="str">
        <v>CUS016169</v>
      </c>
    </row>
    <row r="5462" spans="1:1" x14ac:dyDescent="0.2">
      <c r="A5462" t="str">
        <v>CUS022869</v>
      </c>
    </row>
    <row r="5463" spans="1:1" x14ac:dyDescent="0.2">
      <c r="A5463" t="str">
        <v>CUS022871</v>
      </c>
    </row>
    <row r="5464" spans="1:1" x14ac:dyDescent="0.2">
      <c r="A5464" t="str">
        <v>CUS010207</v>
      </c>
    </row>
    <row r="5465" spans="1:1" x14ac:dyDescent="0.2">
      <c r="A5465" t="str">
        <v>CUS019266</v>
      </c>
    </row>
    <row r="5466" spans="1:1" x14ac:dyDescent="0.2">
      <c r="A5466" t="str">
        <v>CUS022873</v>
      </c>
    </row>
    <row r="5467" spans="1:1" x14ac:dyDescent="0.2">
      <c r="A5467" t="str">
        <v>CUS022874</v>
      </c>
    </row>
    <row r="5468" spans="1:1" x14ac:dyDescent="0.2">
      <c r="A5468" t="str">
        <v>CUS004718</v>
      </c>
    </row>
    <row r="5469" spans="1:1" x14ac:dyDescent="0.2">
      <c r="A5469" t="str">
        <v>CUS022851</v>
      </c>
    </row>
    <row r="5470" spans="1:1" x14ac:dyDescent="0.2">
      <c r="A5470" t="str">
        <v>CUS022852</v>
      </c>
    </row>
    <row r="5471" spans="1:1" x14ac:dyDescent="0.2">
      <c r="A5471" t="str">
        <v>CUS022853</v>
      </c>
    </row>
    <row r="5472" spans="1:1" x14ac:dyDescent="0.2">
      <c r="A5472" t="str">
        <v>CUS022854</v>
      </c>
    </row>
    <row r="5473" spans="1:1" x14ac:dyDescent="0.2">
      <c r="A5473" t="str">
        <v>CUS022856</v>
      </c>
    </row>
    <row r="5474" spans="1:1" x14ac:dyDescent="0.2">
      <c r="A5474" t="str">
        <v>CUS022857</v>
      </c>
    </row>
    <row r="5475" spans="1:1" x14ac:dyDescent="0.2">
      <c r="A5475" t="str">
        <v>CUS022860</v>
      </c>
    </row>
    <row r="5476" spans="1:1" x14ac:dyDescent="0.2">
      <c r="A5476" t="str">
        <v>CUS022645</v>
      </c>
    </row>
    <row r="5477" spans="1:1" x14ac:dyDescent="0.2">
      <c r="A5477" t="str">
        <v>CUS022820</v>
      </c>
    </row>
    <row r="5478" spans="1:1" x14ac:dyDescent="0.2">
      <c r="A5478" t="str">
        <v>CUS022389</v>
      </c>
    </row>
    <row r="5479" spans="1:1" x14ac:dyDescent="0.2">
      <c r="A5479" t="str">
        <v>CUS017111</v>
      </c>
    </row>
    <row r="5480" spans="1:1" x14ac:dyDescent="0.2">
      <c r="A5480" t="str">
        <v>CUS022862</v>
      </c>
    </row>
    <row r="5481" spans="1:1" x14ac:dyDescent="0.2">
      <c r="A5481" t="str">
        <v>CUS022863</v>
      </c>
    </row>
    <row r="5482" spans="1:1" x14ac:dyDescent="0.2">
      <c r="A5482" t="str">
        <v>CUS022864</v>
      </c>
    </row>
    <row r="5483" spans="1:1" x14ac:dyDescent="0.2">
      <c r="A5483" t="str">
        <v>CUS022865</v>
      </c>
    </row>
    <row r="5484" spans="1:1" x14ac:dyDescent="0.2">
      <c r="A5484" t="str">
        <v>CUS022866</v>
      </c>
    </row>
    <row r="5485" spans="1:1" x14ac:dyDescent="0.2">
      <c r="A5485" t="str">
        <v>CUS022867</v>
      </c>
    </row>
    <row r="5486" spans="1:1" x14ac:dyDescent="0.2">
      <c r="A5486" t="str">
        <v>CUS022835</v>
      </c>
    </row>
    <row r="5487" spans="1:1" x14ac:dyDescent="0.2">
      <c r="A5487" t="str">
        <v>CUS022836</v>
      </c>
    </row>
    <row r="5488" spans="1:1" x14ac:dyDescent="0.2">
      <c r="A5488" t="str">
        <v>CUS015787</v>
      </c>
    </row>
    <row r="5489" spans="1:1" x14ac:dyDescent="0.2">
      <c r="A5489" t="str">
        <v>CUS022837</v>
      </c>
    </row>
    <row r="5490" spans="1:1" x14ac:dyDescent="0.2">
      <c r="A5490" t="str">
        <v>CUS022838</v>
      </c>
    </row>
    <row r="5491" spans="1:1" x14ac:dyDescent="0.2">
      <c r="A5491" t="str">
        <v>CUS022840</v>
      </c>
    </row>
    <row r="5492" spans="1:1" x14ac:dyDescent="0.2">
      <c r="A5492" t="str">
        <v>CUS022841</v>
      </c>
    </row>
    <row r="5493" spans="1:1" x14ac:dyDescent="0.2">
      <c r="A5493" t="str">
        <v>CUS022842</v>
      </c>
    </row>
    <row r="5494" spans="1:1" x14ac:dyDescent="0.2">
      <c r="A5494" t="str">
        <v>CUS022843</v>
      </c>
    </row>
    <row r="5495" spans="1:1" x14ac:dyDescent="0.2">
      <c r="A5495" t="str">
        <v>CUS022844</v>
      </c>
    </row>
    <row r="5496" spans="1:1" x14ac:dyDescent="0.2">
      <c r="A5496" t="str">
        <v>CUS022845</v>
      </c>
    </row>
    <row r="5497" spans="1:1" x14ac:dyDescent="0.2">
      <c r="A5497" t="str">
        <v>CUS022846</v>
      </c>
    </row>
    <row r="5498" spans="1:1" x14ac:dyDescent="0.2">
      <c r="A5498" t="str">
        <v>CUS018589</v>
      </c>
    </row>
    <row r="5499" spans="1:1" x14ac:dyDescent="0.2">
      <c r="A5499" t="str">
        <v>CUS022847</v>
      </c>
    </row>
    <row r="5500" spans="1:1" x14ac:dyDescent="0.2">
      <c r="A5500" t="str">
        <v>CUS022848</v>
      </c>
    </row>
    <row r="5501" spans="1:1" x14ac:dyDescent="0.2">
      <c r="A5501" t="str">
        <v>CUS022849</v>
      </c>
    </row>
    <row r="5502" spans="1:1" x14ac:dyDescent="0.2">
      <c r="A5502" t="str">
        <v>CUS022850</v>
      </c>
    </row>
    <row r="5503" spans="1:1" x14ac:dyDescent="0.2">
      <c r="A5503" t="str">
        <v>CUS018041</v>
      </c>
    </row>
    <row r="5504" spans="1:1" x14ac:dyDescent="0.2">
      <c r="A5504" t="str">
        <v>CUS022825</v>
      </c>
    </row>
    <row r="5505" spans="1:1" x14ac:dyDescent="0.2">
      <c r="A5505" t="str">
        <v>CUS022827</v>
      </c>
    </row>
    <row r="5506" spans="1:1" x14ac:dyDescent="0.2">
      <c r="A5506" t="str">
        <v>CUS003319</v>
      </c>
    </row>
    <row r="5507" spans="1:1" x14ac:dyDescent="0.2">
      <c r="A5507" t="str">
        <v>CUS022828</v>
      </c>
    </row>
    <row r="5508" spans="1:1" x14ac:dyDescent="0.2">
      <c r="A5508" t="str">
        <v>CUS022829</v>
      </c>
    </row>
    <row r="5509" spans="1:1" x14ac:dyDescent="0.2">
      <c r="A5509" t="str">
        <v>CUS007896</v>
      </c>
    </row>
    <row r="5510" spans="1:1" x14ac:dyDescent="0.2">
      <c r="A5510" t="str">
        <v>CUS011700</v>
      </c>
    </row>
    <row r="5511" spans="1:1" x14ac:dyDescent="0.2">
      <c r="A5511" t="str">
        <v>CUS022830</v>
      </c>
    </row>
    <row r="5512" spans="1:1" x14ac:dyDescent="0.2">
      <c r="A5512" t="str">
        <v>CUS022831</v>
      </c>
    </row>
    <row r="5513" spans="1:1" x14ac:dyDescent="0.2">
      <c r="A5513" t="str">
        <v>CUS022832</v>
      </c>
    </row>
    <row r="5514" spans="1:1" x14ac:dyDescent="0.2">
      <c r="A5514" t="str">
        <v>CUS022833</v>
      </c>
    </row>
    <row r="5515" spans="1:1" x14ac:dyDescent="0.2">
      <c r="A5515" t="str">
        <v>CUS022834</v>
      </c>
    </row>
    <row r="5516" spans="1:1" x14ac:dyDescent="0.2">
      <c r="A5516" t="str">
        <v>CUS022812</v>
      </c>
    </row>
    <row r="5517" spans="1:1" x14ac:dyDescent="0.2">
      <c r="A5517" t="str">
        <v>CUS022813</v>
      </c>
    </row>
    <row r="5518" spans="1:1" x14ac:dyDescent="0.2">
      <c r="A5518" t="str">
        <v>CUS022814</v>
      </c>
    </row>
    <row r="5519" spans="1:1" x14ac:dyDescent="0.2">
      <c r="A5519" t="str">
        <v>CUS022815</v>
      </c>
    </row>
    <row r="5520" spans="1:1" x14ac:dyDescent="0.2">
      <c r="A5520" t="str">
        <v>CUS022816</v>
      </c>
    </row>
    <row r="5521" spans="1:1" x14ac:dyDescent="0.2">
      <c r="A5521" t="str">
        <v>CUS001108</v>
      </c>
    </row>
    <row r="5522" spans="1:1" x14ac:dyDescent="0.2">
      <c r="A5522" t="str">
        <v>CUS022817</v>
      </c>
    </row>
    <row r="5523" spans="1:1" x14ac:dyDescent="0.2">
      <c r="A5523" t="str">
        <v>CUS022818</v>
      </c>
    </row>
    <row r="5524" spans="1:1" x14ac:dyDescent="0.2">
      <c r="A5524" t="str">
        <v>CUS022819</v>
      </c>
    </row>
    <row r="5525" spans="1:1" x14ac:dyDescent="0.2">
      <c r="A5525" t="str">
        <v>CUS018855</v>
      </c>
    </row>
    <row r="5526" spans="1:1" x14ac:dyDescent="0.2">
      <c r="A5526" t="str">
        <v>CUS022377</v>
      </c>
    </row>
    <row r="5527" spans="1:1" x14ac:dyDescent="0.2">
      <c r="A5527" t="str">
        <v>CUS022821</v>
      </c>
    </row>
    <row r="5528" spans="1:1" x14ac:dyDescent="0.2">
      <c r="A5528" t="str">
        <v>CUS022822</v>
      </c>
    </row>
    <row r="5529" spans="1:1" x14ac:dyDescent="0.2">
      <c r="A5529" t="str">
        <v>CUS022785</v>
      </c>
    </row>
    <row r="5530" spans="1:1" x14ac:dyDescent="0.2">
      <c r="A5530" t="str">
        <v>CUS022294</v>
      </c>
    </row>
    <row r="5531" spans="1:1" x14ac:dyDescent="0.2">
      <c r="A5531" t="str">
        <v>CUS022823</v>
      </c>
    </row>
    <row r="5532" spans="1:1" x14ac:dyDescent="0.2">
      <c r="A5532" t="str">
        <v>CUS022824</v>
      </c>
    </row>
    <row r="5533" spans="1:1" x14ac:dyDescent="0.2">
      <c r="A5533" t="str">
        <v>CUS022799</v>
      </c>
    </row>
    <row r="5534" spans="1:1" x14ac:dyDescent="0.2">
      <c r="A5534" t="str">
        <v>CUS022800</v>
      </c>
    </row>
    <row r="5535" spans="1:1" x14ac:dyDescent="0.2">
      <c r="A5535" t="str">
        <v>CUS022801</v>
      </c>
    </row>
    <row r="5536" spans="1:1" x14ac:dyDescent="0.2">
      <c r="A5536" t="str">
        <v>CUS022803</v>
      </c>
    </row>
    <row r="5537" spans="1:1" x14ac:dyDescent="0.2">
      <c r="A5537" t="str">
        <v>CUS022804</v>
      </c>
    </row>
    <row r="5538" spans="1:1" x14ac:dyDescent="0.2">
      <c r="A5538" t="str">
        <v>CUS001222</v>
      </c>
    </row>
    <row r="5539" spans="1:1" x14ac:dyDescent="0.2">
      <c r="A5539" t="str">
        <v>CUS021773</v>
      </c>
    </row>
    <row r="5540" spans="1:1" x14ac:dyDescent="0.2">
      <c r="A5540" t="str">
        <v>CUS022805</v>
      </c>
    </row>
    <row r="5541" spans="1:1" x14ac:dyDescent="0.2">
      <c r="A5541" t="str">
        <v>CUS022806</v>
      </c>
    </row>
    <row r="5542" spans="1:1" x14ac:dyDescent="0.2">
      <c r="A5542" t="str">
        <v>CUS022807</v>
      </c>
    </row>
    <row r="5543" spans="1:1" x14ac:dyDescent="0.2">
      <c r="A5543" t="str">
        <v>CUS022808</v>
      </c>
    </row>
    <row r="5544" spans="1:1" x14ac:dyDescent="0.2">
      <c r="A5544" t="str">
        <v>CUS022809</v>
      </c>
    </row>
    <row r="5545" spans="1:1" x14ac:dyDescent="0.2">
      <c r="A5545" t="str">
        <v>CUS022810</v>
      </c>
    </row>
    <row r="5546" spans="1:1" x14ac:dyDescent="0.2">
      <c r="A5546" t="str">
        <v>CUS013037</v>
      </c>
    </row>
    <row r="5547" spans="1:1" x14ac:dyDescent="0.2">
      <c r="A5547" t="str">
        <v>CUS005732</v>
      </c>
    </row>
    <row r="5548" spans="1:1" x14ac:dyDescent="0.2">
      <c r="A5548" t="str">
        <v>CUS022789</v>
      </c>
    </row>
    <row r="5549" spans="1:1" x14ac:dyDescent="0.2">
      <c r="A5549" t="str">
        <v>CUS022790</v>
      </c>
    </row>
    <row r="5550" spans="1:1" x14ac:dyDescent="0.2">
      <c r="A5550" t="str">
        <v>CUS022791</v>
      </c>
    </row>
    <row r="5551" spans="1:1" x14ac:dyDescent="0.2">
      <c r="A5551" t="str">
        <v>CUS009267</v>
      </c>
    </row>
    <row r="5552" spans="1:1" x14ac:dyDescent="0.2">
      <c r="A5552" t="str">
        <v>CUS020200</v>
      </c>
    </row>
    <row r="5553" spans="1:1" x14ac:dyDescent="0.2">
      <c r="A5553" t="str">
        <v>CUS022792</v>
      </c>
    </row>
    <row r="5554" spans="1:1" x14ac:dyDescent="0.2">
      <c r="A5554" t="str">
        <v>CUS022793</v>
      </c>
    </row>
    <row r="5555" spans="1:1" x14ac:dyDescent="0.2">
      <c r="A5555" t="str">
        <v>CUS022794</v>
      </c>
    </row>
    <row r="5556" spans="1:1" x14ac:dyDescent="0.2">
      <c r="A5556" t="str">
        <v>CUS022795</v>
      </c>
    </row>
    <row r="5557" spans="1:1" x14ac:dyDescent="0.2">
      <c r="A5557" t="str">
        <v>CUS022796</v>
      </c>
    </row>
    <row r="5558" spans="1:1" x14ac:dyDescent="0.2">
      <c r="A5558" t="str">
        <v>CUS022797</v>
      </c>
    </row>
    <row r="5559" spans="1:1" x14ac:dyDescent="0.2">
      <c r="A5559" t="str">
        <v>CUS022798</v>
      </c>
    </row>
    <row r="5560" spans="1:1" x14ac:dyDescent="0.2">
      <c r="A5560" t="str">
        <v>CUS019175</v>
      </c>
    </row>
    <row r="5561" spans="1:1" x14ac:dyDescent="0.2">
      <c r="A5561" t="str">
        <v>CUS022762</v>
      </c>
    </row>
    <row r="5562" spans="1:1" x14ac:dyDescent="0.2">
      <c r="A5562" t="str">
        <v>CUS009482</v>
      </c>
    </row>
    <row r="5563" spans="1:1" x14ac:dyDescent="0.2">
      <c r="A5563" t="str">
        <v>CUS014027</v>
      </c>
    </row>
    <row r="5564" spans="1:1" x14ac:dyDescent="0.2">
      <c r="A5564" t="str">
        <v>CUS022763</v>
      </c>
    </row>
    <row r="5565" spans="1:1" x14ac:dyDescent="0.2">
      <c r="A5565" t="str">
        <v>CUS022764</v>
      </c>
    </row>
    <row r="5566" spans="1:1" x14ac:dyDescent="0.2">
      <c r="A5566" t="str">
        <v>CUS022765</v>
      </c>
    </row>
    <row r="5567" spans="1:1" x14ac:dyDescent="0.2">
      <c r="A5567" t="str">
        <v>CUS022766</v>
      </c>
    </row>
    <row r="5568" spans="1:1" x14ac:dyDescent="0.2">
      <c r="A5568" t="str">
        <v>CUS022767</v>
      </c>
    </row>
    <row r="5569" spans="1:1" x14ac:dyDescent="0.2">
      <c r="A5569" t="str">
        <v>CUS022768</v>
      </c>
    </row>
    <row r="5570" spans="1:1" x14ac:dyDescent="0.2">
      <c r="A5570" t="str">
        <v>CUS009983</v>
      </c>
    </row>
    <row r="5571" spans="1:1" x14ac:dyDescent="0.2">
      <c r="A5571" t="str">
        <v>CUS022769</v>
      </c>
    </row>
    <row r="5572" spans="1:1" x14ac:dyDescent="0.2">
      <c r="A5572" t="str">
        <v>CUS009198</v>
      </c>
    </row>
    <row r="5573" spans="1:1" x14ac:dyDescent="0.2">
      <c r="A5573" t="str">
        <v>CUS012555</v>
      </c>
    </row>
    <row r="5574" spans="1:1" x14ac:dyDescent="0.2">
      <c r="A5574" t="str">
        <v>CUS019910</v>
      </c>
    </row>
    <row r="5575" spans="1:1" x14ac:dyDescent="0.2">
      <c r="A5575" t="str">
        <v>CUS018588</v>
      </c>
    </row>
    <row r="5576" spans="1:1" x14ac:dyDescent="0.2">
      <c r="A5576" t="str">
        <v>CUS019617</v>
      </c>
    </row>
    <row r="5577" spans="1:1" x14ac:dyDescent="0.2">
      <c r="A5577" t="str">
        <v>CUS022771</v>
      </c>
    </row>
    <row r="5578" spans="1:1" x14ac:dyDescent="0.2">
      <c r="A5578" t="str">
        <v>CUS022772</v>
      </c>
    </row>
    <row r="5579" spans="1:1" x14ac:dyDescent="0.2">
      <c r="A5579" t="str">
        <v>CUS022773</v>
      </c>
    </row>
    <row r="5580" spans="1:1" x14ac:dyDescent="0.2">
      <c r="A5580" t="str">
        <v>CUS022302</v>
      </c>
    </row>
    <row r="5581" spans="1:1" x14ac:dyDescent="0.2">
      <c r="A5581" t="str">
        <v>CUS022774</v>
      </c>
    </row>
    <row r="5582" spans="1:1" x14ac:dyDescent="0.2">
      <c r="A5582" t="str">
        <v>CUS022776</v>
      </c>
    </row>
    <row r="5583" spans="1:1" x14ac:dyDescent="0.2">
      <c r="A5583" t="str">
        <v>CUS022777</v>
      </c>
    </row>
    <row r="5584" spans="1:1" x14ac:dyDescent="0.2">
      <c r="A5584" t="str">
        <v>CUS022778</v>
      </c>
    </row>
    <row r="5585" spans="1:1" x14ac:dyDescent="0.2">
      <c r="A5585" t="str">
        <v>CUS022750</v>
      </c>
    </row>
    <row r="5586" spans="1:1" x14ac:dyDescent="0.2">
      <c r="A5586" t="str">
        <v>CUS017695</v>
      </c>
    </row>
    <row r="5587" spans="1:1" x14ac:dyDescent="0.2">
      <c r="A5587" t="str">
        <v>CUS022780</v>
      </c>
    </row>
    <row r="5588" spans="1:1" x14ac:dyDescent="0.2">
      <c r="A5588" t="str">
        <v>CUS022781</v>
      </c>
    </row>
    <row r="5589" spans="1:1" x14ac:dyDescent="0.2">
      <c r="A5589" t="str">
        <v>CUS022782</v>
      </c>
    </row>
    <row r="5590" spans="1:1" x14ac:dyDescent="0.2">
      <c r="A5590" t="str">
        <v>CUS000025</v>
      </c>
    </row>
    <row r="5591" spans="1:1" x14ac:dyDescent="0.2">
      <c r="A5591" t="str">
        <v>CUS007772</v>
      </c>
    </row>
    <row r="5592" spans="1:1" x14ac:dyDescent="0.2">
      <c r="A5592" t="str">
        <v>CUS022783</v>
      </c>
    </row>
    <row r="5593" spans="1:1" x14ac:dyDescent="0.2">
      <c r="A5593" t="str">
        <v>CUS022784</v>
      </c>
    </row>
    <row r="5594" spans="1:1" x14ac:dyDescent="0.2">
      <c r="A5594" t="str">
        <v>CUS022786</v>
      </c>
    </row>
    <row r="5595" spans="1:1" x14ac:dyDescent="0.2">
      <c r="A5595" t="str">
        <v>CUS021409</v>
      </c>
    </row>
    <row r="5596" spans="1:1" x14ac:dyDescent="0.2">
      <c r="A5596" t="str">
        <v>CUS022787</v>
      </c>
    </row>
    <row r="5597" spans="1:1" x14ac:dyDescent="0.2">
      <c r="A5597" t="str">
        <v>CUS022091</v>
      </c>
    </row>
    <row r="5598" spans="1:1" x14ac:dyDescent="0.2">
      <c r="A5598" t="str">
        <v>CUS022756</v>
      </c>
    </row>
    <row r="5599" spans="1:1" x14ac:dyDescent="0.2">
      <c r="A5599" t="str">
        <v>CUS022752</v>
      </c>
    </row>
    <row r="5600" spans="1:1" x14ac:dyDescent="0.2">
      <c r="A5600" t="str">
        <v>CUS022757</v>
      </c>
    </row>
    <row r="5601" spans="1:1" x14ac:dyDescent="0.2">
      <c r="A5601" t="str">
        <v>CUS022758</v>
      </c>
    </row>
    <row r="5602" spans="1:1" x14ac:dyDescent="0.2">
      <c r="A5602" t="str">
        <v>CUS022759</v>
      </c>
    </row>
    <row r="5603" spans="1:1" x14ac:dyDescent="0.2">
      <c r="A5603" t="str">
        <v>CUS022760</v>
      </c>
    </row>
    <row r="5604" spans="1:1" x14ac:dyDescent="0.2">
      <c r="A5604" t="str">
        <v>CUS022761</v>
      </c>
    </row>
    <row r="5605" spans="1:1" x14ac:dyDescent="0.2">
      <c r="A5605" t="str">
        <v>CUS022751</v>
      </c>
    </row>
    <row r="5606" spans="1:1" x14ac:dyDescent="0.2">
      <c r="A5606" t="str">
        <v>CUS007343</v>
      </c>
    </row>
    <row r="5607" spans="1:1" x14ac:dyDescent="0.2">
      <c r="A5607" t="str">
        <v>CUS022386</v>
      </c>
    </row>
    <row r="5608" spans="1:1" x14ac:dyDescent="0.2">
      <c r="A5608" t="str">
        <v>CUS002300</v>
      </c>
    </row>
    <row r="5609" spans="1:1" x14ac:dyDescent="0.2">
      <c r="A5609" t="str">
        <v>CUS000677</v>
      </c>
    </row>
    <row r="5610" spans="1:1" x14ac:dyDescent="0.2">
      <c r="A5610" t="str">
        <v>CUS022753</v>
      </c>
    </row>
    <row r="5611" spans="1:1" x14ac:dyDescent="0.2">
      <c r="A5611" t="str">
        <v>CUS022097</v>
      </c>
    </row>
    <row r="5612" spans="1:1" x14ac:dyDescent="0.2">
      <c r="A5612" t="str">
        <v>CUS020634</v>
      </c>
    </row>
    <row r="5613" spans="1:1" x14ac:dyDescent="0.2">
      <c r="A5613" t="str">
        <v>CUS010370</v>
      </c>
    </row>
    <row r="5614" spans="1:1" x14ac:dyDescent="0.2">
      <c r="A5614" t="str">
        <v>CUS022740</v>
      </c>
    </row>
    <row r="5615" spans="1:1" x14ac:dyDescent="0.2">
      <c r="A5615" t="str">
        <v>CUS022742</v>
      </c>
    </row>
    <row r="5616" spans="1:1" x14ac:dyDescent="0.2">
      <c r="A5616" t="str">
        <v>CUS022743</v>
      </c>
    </row>
    <row r="5617" spans="1:1" x14ac:dyDescent="0.2">
      <c r="A5617" t="str">
        <v>CUS022744</v>
      </c>
    </row>
    <row r="5618" spans="1:1" x14ac:dyDescent="0.2">
      <c r="A5618" t="str">
        <v>CUS022745</v>
      </c>
    </row>
    <row r="5619" spans="1:1" x14ac:dyDescent="0.2">
      <c r="A5619" t="str">
        <v>CUS022746</v>
      </c>
    </row>
    <row r="5620" spans="1:1" x14ac:dyDescent="0.2">
      <c r="A5620" t="str">
        <v>CUS022747</v>
      </c>
    </row>
    <row r="5621" spans="1:1" x14ac:dyDescent="0.2">
      <c r="A5621" t="str">
        <v>CUS022748</v>
      </c>
    </row>
    <row r="5622" spans="1:1" x14ac:dyDescent="0.2">
      <c r="A5622" t="str">
        <v>CUS013685</v>
      </c>
    </row>
    <row r="5623" spans="1:1" x14ac:dyDescent="0.2">
      <c r="A5623" t="str">
        <v>CUS022137</v>
      </c>
    </row>
    <row r="5624" spans="1:1" x14ac:dyDescent="0.2">
      <c r="A5624" t="str">
        <v>CUS022733</v>
      </c>
    </row>
    <row r="5625" spans="1:1" x14ac:dyDescent="0.2">
      <c r="A5625" t="str">
        <v>CUS022385</v>
      </c>
    </row>
    <row r="5626" spans="1:1" x14ac:dyDescent="0.2">
      <c r="A5626" t="str">
        <v>CUS021906</v>
      </c>
    </row>
    <row r="5627" spans="1:1" x14ac:dyDescent="0.2">
      <c r="A5627" t="str">
        <v>CUS022734</v>
      </c>
    </row>
    <row r="5628" spans="1:1" x14ac:dyDescent="0.2">
      <c r="A5628" t="str">
        <v>CUS020338</v>
      </c>
    </row>
    <row r="5629" spans="1:1" x14ac:dyDescent="0.2">
      <c r="A5629" t="str">
        <v>CUS022735</v>
      </c>
    </row>
    <row r="5630" spans="1:1" x14ac:dyDescent="0.2">
      <c r="A5630" t="str">
        <v>CUS000439</v>
      </c>
    </row>
    <row r="5631" spans="1:1" x14ac:dyDescent="0.2">
      <c r="A5631" t="str">
        <v>CUS022736</v>
      </c>
    </row>
    <row r="5632" spans="1:1" x14ac:dyDescent="0.2">
      <c r="A5632" t="str">
        <v>CUS015919</v>
      </c>
    </row>
    <row r="5633" spans="1:1" x14ac:dyDescent="0.2">
      <c r="A5633" t="str">
        <v>CUS022737</v>
      </c>
    </row>
    <row r="5634" spans="1:1" x14ac:dyDescent="0.2">
      <c r="A5634" t="str">
        <v>CUS022529</v>
      </c>
    </row>
    <row r="5635" spans="1:1" x14ac:dyDescent="0.2">
      <c r="A5635" t="str">
        <v>CUS022738</v>
      </c>
    </row>
    <row r="5636" spans="1:1" x14ac:dyDescent="0.2">
      <c r="A5636" t="str">
        <v>CUS022722</v>
      </c>
    </row>
    <row r="5637" spans="1:1" x14ac:dyDescent="0.2">
      <c r="A5637" t="str">
        <v>CUS022723</v>
      </c>
    </row>
    <row r="5638" spans="1:1" x14ac:dyDescent="0.2">
      <c r="A5638" t="str">
        <v>CUS022348</v>
      </c>
    </row>
    <row r="5639" spans="1:1" x14ac:dyDescent="0.2">
      <c r="A5639" t="str">
        <v>CUS022724</v>
      </c>
    </row>
    <row r="5640" spans="1:1" x14ac:dyDescent="0.2">
      <c r="A5640" t="str">
        <v>CUS022725</v>
      </c>
    </row>
    <row r="5641" spans="1:1" x14ac:dyDescent="0.2">
      <c r="A5641" t="str">
        <v>CUS022726</v>
      </c>
    </row>
    <row r="5642" spans="1:1" x14ac:dyDescent="0.2">
      <c r="A5642" t="str">
        <v>CUS022727</v>
      </c>
    </row>
    <row r="5643" spans="1:1" x14ac:dyDescent="0.2">
      <c r="A5643" t="str">
        <v>CUS022204</v>
      </c>
    </row>
    <row r="5644" spans="1:1" x14ac:dyDescent="0.2">
      <c r="A5644" t="str">
        <v>CUS022728</v>
      </c>
    </row>
    <row r="5645" spans="1:1" x14ac:dyDescent="0.2">
      <c r="A5645" t="str">
        <v>CUS022729</v>
      </c>
    </row>
    <row r="5646" spans="1:1" x14ac:dyDescent="0.2">
      <c r="A5646" t="str">
        <v>CUS014291</v>
      </c>
    </row>
    <row r="5647" spans="1:1" x14ac:dyDescent="0.2">
      <c r="A5647" t="str">
        <v>CUS022730</v>
      </c>
    </row>
    <row r="5648" spans="1:1" x14ac:dyDescent="0.2">
      <c r="A5648" t="str">
        <v>CUS003403</v>
      </c>
    </row>
    <row r="5649" spans="1:1" x14ac:dyDescent="0.2">
      <c r="A5649" t="str">
        <v>CUS022731</v>
      </c>
    </row>
    <row r="5650" spans="1:1" x14ac:dyDescent="0.2">
      <c r="A5650" t="str">
        <v>CUS020385</v>
      </c>
    </row>
    <row r="5651" spans="1:1" x14ac:dyDescent="0.2">
      <c r="A5651" t="str">
        <v>CUS017378</v>
      </c>
    </row>
    <row r="5652" spans="1:1" x14ac:dyDescent="0.2">
      <c r="A5652" t="str">
        <v>CUS005875</v>
      </c>
    </row>
    <row r="5653" spans="1:1" x14ac:dyDescent="0.2">
      <c r="A5653" t="str">
        <v>CUS021499</v>
      </c>
    </row>
    <row r="5654" spans="1:1" x14ac:dyDescent="0.2">
      <c r="A5654" t="str">
        <v>CUS022732</v>
      </c>
    </row>
    <row r="5655" spans="1:1" x14ac:dyDescent="0.2">
      <c r="A5655" t="str">
        <v>CUS022711</v>
      </c>
    </row>
    <row r="5656" spans="1:1" x14ac:dyDescent="0.2">
      <c r="A5656" t="str">
        <v>CUS011772</v>
      </c>
    </row>
    <row r="5657" spans="1:1" x14ac:dyDescent="0.2">
      <c r="A5657" t="str">
        <v>CUS022712</v>
      </c>
    </row>
    <row r="5658" spans="1:1" x14ac:dyDescent="0.2">
      <c r="A5658" t="str">
        <v>CUS022713</v>
      </c>
    </row>
    <row r="5659" spans="1:1" x14ac:dyDescent="0.2">
      <c r="A5659" t="str">
        <v>CUS022715</v>
      </c>
    </row>
    <row r="5660" spans="1:1" x14ac:dyDescent="0.2">
      <c r="A5660" t="str">
        <v>CUS022716</v>
      </c>
    </row>
    <row r="5661" spans="1:1" x14ac:dyDescent="0.2">
      <c r="A5661" t="str">
        <v>CUS022717</v>
      </c>
    </row>
    <row r="5662" spans="1:1" x14ac:dyDescent="0.2">
      <c r="A5662" t="str">
        <v>CUS022718</v>
      </c>
    </row>
    <row r="5663" spans="1:1" x14ac:dyDescent="0.2">
      <c r="A5663" t="str">
        <v>CUS022719</v>
      </c>
    </row>
    <row r="5664" spans="1:1" x14ac:dyDescent="0.2">
      <c r="A5664" t="str">
        <v>CUS022720</v>
      </c>
    </row>
    <row r="5665" spans="1:1" x14ac:dyDescent="0.2">
      <c r="A5665" t="str">
        <v>CUS012693</v>
      </c>
    </row>
    <row r="5666" spans="1:1" x14ac:dyDescent="0.2">
      <c r="A5666" t="str">
        <v>CUS022721</v>
      </c>
    </row>
    <row r="5667" spans="1:1" x14ac:dyDescent="0.2">
      <c r="A5667" t="str">
        <v>CUS020874</v>
      </c>
    </row>
    <row r="5668" spans="1:1" x14ac:dyDescent="0.2">
      <c r="A5668" t="str">
        <v>CUS022703</v>
      </c>
    </row>
    <row r="5669" spans="1:1" x14ac:dyDescent="0.2">
      <c r="A5669" t="str">
        <v>CUS022705</v>
      </c>
    </row>
    <row r="5670" spans="1:1" x14ac:dyDescent="0.2">
      <c r="A5670" t="str">
        <v>CUS020051</v>
      </c>
    </row>
    <row r="5671" spans="1:1" x14ac:dyDescent="0.2">
      <c r="A5671" t="str">
        <v>CUS022706</v>
      </c>
    </row>
    <row r="5672" spans="1:1" x14ac:dyDescent="0.2">
      <c r="A5672" t="str">
        <v>CUS021598</v>
      </c>
    </row>
    <row r="5673" spans="1:1" x14ac:dyDescent="0.2">
      <c r="A5673" t="str">
        <v>CUS022410</v>
      </c>
    </row>
    <row r="5674" spans="1:1" x14ac:dyDescent="0.2">
      <c r="A5674" t="str">
        <v>CUS022707</v>
      </c>
    </row>
    <row r="5675" spans="1:1" x14ac:dyDescent="0.2">
      <c r="A5675" t="str">
        <v>CUS019455</v>
      </c>
    </row>
    <row r="5676" spans="1:1" x14ac:dyDescent="0.2">
      <c r="A5676" t="str">
        <v>CUS022709</v>
      </c>
    </row>
    <row r="5677" spans="1:1" x14ac:dyDescent="0.2">
      <c r="A5677" t="str">
        <v>CUS022710</v>
      </c>
    </row>
    <row r="5678" spans="1:1" x14ac:dyDescent="0.2">
      <c r="A5678" t="str">
        <v>CUS022692</v>
      </c>
    </row>
    <row r="5679" spans="1:1" x14ac:dyDescent="0.2">
      <c r="A5679" t="str">
        <v>CUS022696</v>
      </c>
    </row>
    <row r="5680" spans="1:1" x14ac:dyDescent="0.2">
      <c r="A5680" t="str">
        <v>CUS022334</v>
      </c>
    </row>
    <row r="5681" spans="1:1" x14ac:dyDescent="0.2">
      <c r="A5681" t="str">
        <v>CUS022697</v>
      </c>
    </row>
    <row r="5682" spans="1:1" x14ac:dyDescent="0.2">
      <c r="A5682" t="str">
        <v>CUS022698</v>
      </c>
    </row>
    <row r="5683" spans="1:1" x14ac:dyDescent="0.2">
      <c r="A5683" t="str">
        <v>CUS022699</v>
      </c>
    </row>
    <row r="5684" spans="1:1" x14ac:dyDescent="0.2">
      <c r="A5684" t="str">
        <v>CUS022700</v>
      </c>
    </row>
    <row r="5685" spans="1:1" x14ac:dyDescent="0.2">
      <c r="A5685" t="str">
        <v>CUS022701</v>
      </c>
    </row>
    <row r="5686" spans="1:1" x14ac:dyDescent="0.2">
      <c r="A5686" t="str">
        <v>CUS015558</v>
      </c>
    </row>
    <row r="5687" spans="1:1" x14ac:dyDescent="0.2">
      <c r="A5687" t="str">
        <v>CUS019321</v>
      </c>
    </row>
    <row r="5688" spans="1:1" x14ac:dyDescent="0.2">
      <c r="A5688" t="str">
        <v>CUS000845</v>
      </c>
    </row>
    <row r="5689" spans="1:1" x14ac:dyDescent="0.2">
      <c r="A5689" t="str">
        <v>CUS022684</v>
      </c>
    </row>
    <row r="5690" spans="1:1" x14ac:dyDescent="0.2">
      <c r="A5690" t="str">
        <v>CUS022685</v>
      </c>
    </row>
    <row r="5691" spans="1:1" x14ac:dyDescent="0.2">
      <c r="A5691" t="str">
        <v>CUS022686</v>
      </c>
    </row>
    <row r="5692" spans="1:1" x14ac:dyDescent="0.2">
      <c r="A5692" t="str">
        <v>CUS022687</v>
      </c>
    </row>
    <row r="5693" spans="1:1" x14ac:dyDescent="0.2">
      <c r="A5693" t="str">
        <v>CUS022688</v>
      </c>
    </row>
    <row r="5694" spans="1:1" x14ac:dyDescent="0.2">
      <c r="A5694" t="str">
        <v>CUS022689</v>
      </c>
    </row>
    <row r="5695" spans="1:1" x14ac:dyDescent="0.2">
      <c r="A5695" t="str">
        <v>CUS022690</v>
      </c>
    </row>
    <row r="5696" spans="1:1" x14ac:dyDescent="0.2">
      <c r="A5696" t="str">
        <v>CUS019524</v>
      </c>
    </row>
    <row r="5697" spans="1:1" x14ac:dyDescent="0.2">
      <c r="A5697" t="str">
        <v>CUS022658</v>
      </c>
    </row>
    <row r="5698" spans="1:1" x14ac:dyDescent="0.2">
      <c r="A5698" t="str">
        <v>CUS016798</v>
      </c>
    </row>
    <row r="5699" spans="1:1" x14ac:dyDescent="0.2">
      <c r="A5699" t="str">
        <v>CUS022526</v>
      </c>
    </row>
    <row r="5700" spans="1:1" x14ac:dyDescent="0.2">
      <c r="A5700" t="str">
        <v>CUS022661</v>
      </c>
    </row>
    <row r="5701" spans="1:1" x14ac:dyDescent="0.2">
      <c r="A5701" t="str">
        <v>CUS022662</v>
      </c>
    </row>
    <row r="5702" spans="1:1" x14ac:dyDescent="0.2">
      <c r="A5702" t="str">
        <v>CUS022088</v>
      </c>
    </row>
    <row r="5703" spans="1:1" x14ac:dyDescent="0.2">
      <c r="A5703" t="str">
        <v>CUS020079</v>
      </c>
    </row>
    <row r="5704" spans="1:1" x14ac:dyDescent="0.2">
      <c r="A5704" t="str">
        <v>CUS022663</v>
      </c>
    </row>
    <row r="5705" spans="1:1" x14ac:dyDescent="0.2">
      <c r="A5705" t="str">
        <v>CUS022664</v>
      </c>
    </row>
    <row r="5706" spans="1:1" x14ac:dyDescent="0.2">
      <c r="A5706" t="str">
        <v>CUS022665</v>
      </c>
    </row>
    <row r="5707" spans="1:1" x14ac:dyDescent="0.2">
      <c r="A5707" t="str">
        <v>CUS022666</v>
      </c>
    </row>
    <row r="5708" spans="1:1" x14ac:dyDescent="0.2">
      <c r="A5708" t="str">
        <v>CUS022667</v>
      </c>
    </row>
    <row r="5709" spans="1:1" x14ac:dyDescent="0.2">
      <c r="A5709" t="str">
        <v>CUS022668</v>
      </c>
    </row>
    <row r="5710" spans="1:1" x14ac:dyDescent="0.2">
      <c r="A5710" t="str">
        <v>CUS022669</v>
      </c>
    </row>
    <row r="5711" spans="1:1" x14ac:dyDescent="0.2">
      <c r="A5711" t="str">
        <v>CUS022670</v>
      </c>
    </row>
    <row r="5712" spans="1:1" x14ac:dyDescent="0.2">
      <c r="A5712" t="str">
        <v>CUS003365</v>
      </c>
    </row>
    <row r="5713" spans="1:1" x14ac:dyDescent="0.2">
      <c r="A5713" t="str">
        <v>CUS022378</v>
      </c>
    </row>
    <row r="5714" spans="1:1" x14ac:dyDescent="0.2">
      <c r="A5714" t="str">
        <v>CUS022671</v>
      </c>
    </row>
    <row r="5715" spans="1:1" x14ac:dyDescent="0.2">
      <c r="A5715" t="str">
        <v>CUS022672</v>
      </c>
    </row>
    <row r="5716" spans="1:1" x14ac:dyDescent="0.2">
      <c r="A5716" t="str">
        <v>CUS022673</v>
      </c>
    </row>
    <row r="5717" spans="1:1" x14ac:dyDescent="0.2">
      <c r="A5717" t="str">
        <v>CUS022674</v>
      </c>
    </row>
    <row r="5718" spans="1:1" x14ac:dyDescent="0.2">
      <c r="A5718" t="str">
        <v>CUS022675</v>
      </c>
    </row>
    <row r="5719" spans="1:1" x14ac:dyDescent="0.2">
      <c r="A5719" t="str">
        <v>CUS022676</v>
      </c>
    </row>
    <row r="5720" spans="1:1" x14ac:dyDescent="0.2">
      <c r="A5720" t="str">
        <v>CUS014767</v>
      </c>
    </row>
    <row r="5721" spans="1:1" x14ac:dyDescent="0.2">
      <c r="A5721" t="str">
        <v>CUS022677</v>
      </c>
    </row>
    <row r="5722" spans="1:1" x14ac:dyDescent="0.2">
      <c r="A5722" t="str">
        <v>CUS022678</v>
      </c>
    </row>
    <row r="5723" spans="1:1" x14ac:dyDescent="0.2">
      <c r="A5723" t="str">
        <v>CUS022679</v>
      </c>
    </row>
    <row r="5724" spans="1:1" x14ac:dyDescent="0.2">
      <c r="A5724" t="str">
        <v>CUS021552</v>
      </c>
    </row>
    <row r="5725" spans="1:1" x14ac:dyDescent="0.2">
      <c r="A5725" t="str">
        <v>CUS014717</v>
      </c>
    </row>
    <row r="5726" spans="1:1" x14ac:dyDescent="0.2">
      <c r="A5726" t="str">
        <v>CUS022680</v>
      </c>
    </row>
    <row r="5727" spans="1:1" x14ac:dyDescent="0.2">
      <c r="A5727" t="str">
        <v>CUS007431</v>
      </c>
    </row>
    <row r="5728" spans="1:1" x14ac:dyDescent="0.2">
      <c r="A5728" t="str">
        <v>CUS022681</v>
      </c>
    </row>
    <row r="5729" spans="1:1" x14ac:dyDescent="0.2">
      <c r="A5729" t="str">
        <v>CUS007596</v>
      </c>
    </row>
    <row r="5730" spans="1:1" x14ac:dyDescent="0.2">
      <c r="A5730" t="str">
        <v>CUS016432</v>
      </c>
    </row>
    <row r="5731" spans="1:1" x14ac:dyDescent="0.2">
      <c r="A5731" t="str">
        <v>CUS022682</v>
      </c>
    </row>
    <row r="5732" spans="1:1" x14ac:dyDescent="0.2">
      <c r="A5732" t="str">
        <v>CUS021543</v>
      </c>
    </row>
    <row r="5733" spans="1:1" x14ac:dyDescent="0.2">
      <c r="A5733" t="str">
        <v>CUS022035</v>
      </c>
    </row>
    <row r="5734" spans="1:1" x14ac:dyDescent="0.2">
      <c r="A5734" t="str">
        <v>CUS022646</v>
      </c>
    </row>
    <row r="5735" spans="1:1" x14ac:dyDescent="0.2">
      <c r="A5735" t="str">
        <v>CUS015543</v>
      </c>
    </row>
    <row r="5736" spans="1:1" x14ac:dyDescent="0.2">
      <c r="A5736" t="str">
        <v>CUS022648</v>
      </c>
    </row>
    <row r="5737" spans="1:1" x14ac:dyDescent="0.2">
      <c r="A5737" t="str">
        <v>CUS022650</v>
      </c>
    </row>
    <row r="5738" spans="1:1" x14ac:dyDescent="0.2">
      <c r="A5738" t="str">
        <v>CUS022651</v>
      </c>
    </row>
    <row r="5739" spans="1:1" x14ac:dyDescent="0.2">
      <c r="A5739" t="str">
        <v>CUS022652</v>
      </c>
    </row>
    <row r="5740" spans="1:1" x14ac:dyDescent="0.2">
      <c r="A5740" t="str">
        <v>CUS022653</v>
      </c>
    </row>
    <row r="5741" spans="1:1" x14ac:dyDescent="0.2">
      <c r="A5741" t="str">
        <v>CUS004642</v>
      </c>
    </row>
    <row r="5742" spans="1:1" x14ac:dyDescent="0.2">
      <c r="A5742" t="str">
        <v>CUS022654</v>
      </c>
    </row>
    <row r="5743" spans="1:1" x14ac:dyDescent="0.2">
      <c r="A5743" t="str">
        <v>CUS022655</v>
      </c>
    </row>
    <row r="5744" spans="1:1" x14ac:dyDescent="0.2">
      <c r="A5744" t="str">
        <v>CUS022656</v>
      </c>
    </row>
    <row r="5745" spans="1:1" x14ac:dyDescent="0.2">
      <c r="A5745" t="str">
        <v>CUS022657</v>
      </c>
    </row>
    <row r="5746" spans="1:1" x14ac:dyDescent="0.2">
      <c r="A5746" t="str">
        <v>CUS022634</v>
      </c>
    </row>
    <row r="5747" spans="1:1" x14ac:dyDescent="0.2">
      <c r="A5747" t="str">
        <v>CUS006472</v>
      </c>
    </row>
    <row r="5748" spans="1:1" x14ac:dyDescent="0.2">
      <c r="A5748" t="str">
        <v>CUS019822</v>
      </c>
    </row>
    <row r="5749" spans="1:1" x14ac:dyDescent="0.2">
      <c r="A5749" t="str">
        <v>CUS015119</v>
      </c>
    </row>
    <row r="5750" spans="1:1" x14ac:dyDescent="0.2">
      <c r="A5750" t="str">
        <v>CUS015620</v>
      </c>
    </row>
    <row r="5751" spans="1:1" x14ac:dyDescent="0.2">
      <c r="A5751" t="str">
        <v>CUS022635</v>
      </c>
    </row>
    <row r="5752" spans="1:1" x14ac:dyDescent="0.2">
      <c r="A5752" t="str">
        <v>CUS022636</v>
      </c>
    </row>
    <row r="5753" spans="1:1" x14ac:dyDescent="0.2">
      <c r="A5753" t="str">
        <v>CUS022637</v>
      </c>
    </row>
    <row r="5754" spans="1:1" x14ac:dyDescent="0.2">
      <c r="A5754" t="str">
        <v>CUS001134</v>
      </c>
    </row>
    <row r="5755" spans="1:1" x14ac:dyDescent="0.2">
      <c r="A5755" t="str">
        <v>CUS019842</v>
      </c>
    </row>
    <row r="5756" spans="1:1" x14ac:dyDescent="0.2">
      <c r="A5756" t="str">
        <v>CUS022638</v>
      </c>
    </row>
    <row r="5757" spans="1:1" x14ac:dyDescent="0.2">
      <c r="A5757" t="str">
        <v>CUS022639</v>
      </c>
    </row>
    <row r="5758" spans="1:1" x14ac:dyDescent="0.2">
      <c r="A5758" t="str">
        <v>CUS022641</v>
      </c>
    </row>
    <row r="5759" spans="1:1" x14ac:dyDescent="0.2">
      <c r="A5759" t="str">
        <v>CUS022642</v>
      </c>
    </row>
    <row r="5760" spans="1:1" x14ac:dyDescent="0.2">
      <c r="A5760" t="str">
        <v>CUS022643</v>
      </c>
    </row>
    <row r="5761" spans="1:1" x14ac:dyDescent="0.2">
      <c r="A5761" t="str">
        <v>CUS022644</v>
      </c>
    </row>
    <row r="5762" spans="1:1" x14ac:dyDescent="0.2">
      <c r="A5762" t="str">
        <v>CUS010660</v>
      </c>
    </row>
    <row r="5763" spans="1:1" x14ac:dyDescent="0.2">
      <c r="A5763" t="str">
        <v>CUS005897</v>
      </c>
    </row>
    <row r="5764" spans="1:1" x14ac:dyDescent="0.2">
      <c r="A5764" t="str">
        <v>CUS022622</v>
      </c>
    </row>
    <row r="5765" spans="1:1" x14ac:dyDescent="0.2">
      <c r="A5765" t="str">
        <v>CUS022623</v>
      </c>
    </row>
    <row r="5766" spans="1:1" x14ac:dyDescent="0.2">
      <c r="A5766" t="str">
        <v>CUS022196</v>
      </c>
    </row>
    <row r="5767" spans="1:1" x14ac:dyDescent="0.2">
      <c r="A5767" t="str">
        <v>CUS010407</v>
      </c>
    </row>
    <row r="5768" spans="1:1" x14ac:dyDescent="0.2">
      <c r="A5768" t="str">
        <v>CUS022626</v>
      </c>
    </row>
    <row r="5769" spans="1:1" x14ac:dyDescent="0.2">
      <c r="A5769" t="str">
        <v>CUS022627</v>
      </c>
    </row>
    <row r="5770" spans="1:1" x14ac:dyDescent="0.2">
      <c r="A5770" t="str">
        <v>CUS022629</v>
      </c>
    </row>
    <row r="5771" spans="1:1" x14ac:dyDescent="0.2">
      <c r="A5771" t="str">
        <v>CUS022630</v>
      </c>
    </row>
    <row r="5772" spans="1:1" x14ac:dyDescent="0.2">
      <c r="A5772" t="str">
        <v>CUS022633</v>
      </c>
    </row>
    <row r="5773" spans="1:1" x14ac:dyDescent="0.2">
      <c r="A5773" t="str">
        <v>CUS015964</v>
      </c>
    </row>
    <row r="5774" spans="1:1" x14ac:dyDescent="0.2">
      <c r="A5774" t="str">
        <v>CUS007805</v>
      </c>
    </row>
    <row r="5775" spans="1:1" x14ac:dyDescent="0.2">
      <c r="A5775" t="str">
        <v>CUS022111</v>
      </c>
    </row>
    <row r="5776" spans="1:1" x14ac:dyDescent="0.2">
      <c r="A5776" t="str">
        <v>CUS022613</v>
      </c>
    </row>
    <row r="5777" spans="1:1" x14ac:dyDescent="0.2">
      <c r="A5777" t="str">
        <v>CUS022615</v>
      </c>
    </row>
    <row r="5778" spans="1:1" x14ac:dyDescent="0.2">
      <c r="A5778" t="str">
        <v>CUS022616</v>
      </c>
    </row>
    <row r="5779" spans="1:1" x14ac:dyDescent="0.2">
      <c r="A5779" t="str">
        <v>CUS005835</v>
      </c>
    </row>
    <row r="5780" spans="1:1" x14ac:dyDescent="0.2">
      <c r="A5780" t="str">
        <v>CUS005891</v>
      </c>
    </row>
    <row r="5781" spans="1:1" x14ac:dyDescent="0.2">
      <c r="A5781" t="str">
        <v>CUS022618</v>
      </c>
    </row>
    <row r="5782" spans="1:1" x14ac:dyDescent="0.2">
      <c r="A5782" t="str">
        <v>CUS022619</v>
      </c>
    </row>
    <row r="5783" spans="1:1" x14ac:dyDescent="0.2">
      <c r="A5783" t="str">
        <v>CUS022620</v>
      </c>
    </row>
    <row r="5784" spans="1:1" x14ac:dyDescent="0.2">
      <c r="A5784" t="str">
        <v>CUS022621</v>
      </c>
    </row>
    <row r="5785" spans="1:1" x14ac:dyDescent="0.2">
      <c r="A5785" t="str">
        <v>CUS005451</v>
      </c>
    </row>
    <row r="5786" spans="1:1" x14ac:dyDescent="0.2">
      <c r="A5786" t="str">
        <v>CUS022596</v>
      </c>
    </row>
    <row r="5787" spans="1:1" x14ac:dyDescent="0.2">
      <c r="A5787" t="str">
        <v>CUS022597</v>
      </c>
    </row>
    <row r="5788" spans="1:1" x14ac:dyDescent="0.2">
      <c r="A5788" t="str">
        <v>CUS019461</v>
      </c>
    </row>
    <row r="5789" spans="1:1" x14ac:dyDescent="0.2">
      <c r="A5789" t="str">
        <v>CUS022598</v>
      </c>
    </row>
    <row r="5790" spans="1:1" x14ac:dyDescent="0.2">
      <c r="A5790" t="str">
        <v>CUS022599</v>
      </c>
    </row>
    <row r="5791" spans="1:1" x14ac:dyDescent="0.2">
      <c r="A5791" t="str">
        <v>CUS022600</v>
      </c>
    </row>
    <row r="5792" spans="1:1" x14ac:dyDescent="0.2">
      <c r="A5792" t="str">
        <v>CUS000267</v>
      </c>
    </row>
    <row r="5793" spans="1:1" x14ac:dyDescent="0.2">
      <c r="A5793" t="str">
        <v>CUS020073</v>
      </c>
    </row>
    <row r="5794" spans="1:1" x14ac:dyDescent="0.2">
      <c r="A5794" t="str">
        <v>CUS021534</v>
      </c>
    </row>
    <row r="5795" spans="1:1" x14ac:dyDescent="0.2">
      <c r="A5795" t="str">
        <v>CUS001721</v>
      </c>
    </row>
    <row r="5796" spans="1:1" x14ac:dyDescent="0.2">
      <c r="A5796" t="str">
        <v>CUS022601</v>
      </c>
    </row>
    <row r="5797" spans="1:1" x14ac:dyDescent="0.2">
      <c r="A5797" t="str">
        <v>CUS022602</v>
      </c>
    </row>
    <row r="5798" spans="1:1" x14ac:dyDescent="0.2">
      <c r="A5798" t="str">
        <v>CUS022603</v>
      </c>
    </row>
    <row r="5799" spans="1:1" x14ac:dyDescent="0.2">
      <c r="A5799" t="str">
        <v>CUS022604</v>
      </c>
    </row>
    <row r="5800" spans="1:1" x14ac:dyDescent="0.2">
      <c r="A5800" t="str">
        <v>CUS017050</v>
      </c>
    </row>
    <row r="5801" spans="1:1" x14ac:dyDescent="0.2">
      <c r="A5801" t="str">
        <v>CUS022605</v>
      </c>
    </row>
    <row r="5802" spans="1:1" x14ac:dyDescent="0.2">
      <c r="A5802" t="str">
        <v>CUS022606</v>
      </c>
    </row>
    <row r="5803" spans="1:1" x14ac:dyDescent="0.2">
      <c r="A5803" t="str">
        <v>CUS022607</v>
      </c>
    </row>
    <row r="5804" spans="1:1" x14ac:dyDescent="0.2">
      <c r="A5804" t="str">
        <v>CUS022608</v>
      </c>
    </row>
    <row r="5805" spans="1:1" x14ac:dyDescent="0.2">
      <c r="A5805" t="str">
        <v>CUS022609</v>
      </c>
    </row>
    <row r="5806" spans="1:1" x14ac:dyDescent="0.2">
      <c r="A5806" t="str">
        <v>CUS016015</v>
      </c>
    </row>
    <row r="5807" spans="1:1" x14ac:dyDescent="0.2">
      <c r="A5807" t="str">
        <v>CUS022610</v>
      </c>
    </row>
    <row r="5808" spans="1:1" x14ac:dyDescent="0.2">
      <c r="A5808" t="str">
        <v>CUS015348</v>
      </c>
    </row>
    <row r="5809" spans="1:1" x14ac:dyDescent="0.2">
      <c r="A5809" t="str">
        <v>CUS022611</v>
      </c>
    </row>
    <row r="5810" spans="1:1" x14ac:dyDescent="0.2">
      <c r="A5810" t="str">
        <v>CUS022612</v>
      </c>
    </row>
    <row r="5811" spans="1:1" x14ac:dyDescent="0.2">
      <c r="A5811" t="str">
        <v>CUS022594</v>
      </c>
    </row>
    <row r="5812" spans="1:1" x14ac:dyDescent="0.2">
      <c r="A5812" t="str">
        <v>CUS022413</v>
      </c>
    </row>
    <row r="5813" spans="1:1" x14ac:dyDescent="0.2">
      <c r="A5813" t="str">
        <v>CUS022595</v>
      </c>
    </row>
    <row r="5814" spans="1:1" x14ac:dyDescent="0.2">
      <c r="A5814" t="str">
        <v>CUS022586</v>
      </c>
    </row>
    <row r="5815" spans="1:1" x14ac:dyDescent="0.2">
      <c r="A5815" t="str">
        <v>CUS022587</v>
      </c>
    </row>
    <row r="5816" spans="1:1" x14ac:dyDescent="0.2">
      <c r="A5816" t="str">
        <v>CUS021804</v>
      </c>
    </row>
    <row r="5817" spans="1:1" x14ac:dyDescent="0.2">
      <c r="A5817" t="str">
        <v>CUS022588</v>
      </c>
    </row>
    <row r="5818" spans="1:1" x14ac:dyDescent="0.2">
      <c r="A5818" t="str">
        <v>CUS005405</v>
      </c>
    </row>
    <row r="5819" spans="1:1" x14ac:dyDescent="0.2">
      <c r="A5819" t="str">
        <v>CUS022589</v>
      </c>
    </row>
    <row r="5820" spans="1:1" x14ac:dyDescent="0.2">
      <c r="A5820" t="str">
        <v>CUS022590</v>
      </c>
    </row>
    <row r="5821" spans="1:1" x14ac:dyDescent="0.2">
      <c r="A5821" t="str">
        <v>CUS022591</v>
      </c>
    </row>
    <row r="5822" spans="1:1" x14ac:dyDescent="0.2">
      <c r="A5822" t="str">
        <v>CUS022592</v>
      </c>
    </row>
    <row r="5823" spans="1:1" x14ac:dyDescent="0.2">
      <c r="A5823" t="str">
        <v>CUS022576</v>
      </c>
    </row>
    <row r="5824" spans="1:1" x14ac:dyDescent="0.2">
      <c r="A5824" t="str">
        <v>CUS003311</v>
      </c>
    </row>
    <row r="5825" spans="1:1" x14ac:dyDescent="0.2">
      <c r="A5825" t="str">
        <v>CUS022577</v>
      </c>
    </row>
    <row r="5826" spans="1:1" x14ac:dyDescent="0.2">
      <c r="A5826" t="str">
        <v>CUS022578</v>
      </c>
    </row>
    <row r="5827" spans="1:1" x14ac:dyDescent="0.2">
      <c r="A5827" t="str">
        <v>CUS022579</v>
      </c>
    </row>
    <row r="5828" spans="1:1" x14ac:dyDescent="0.2">
      <c r="A5828" t="str">
        <v>CUS022471</v>
      </c>
    </row>
    <row r="5829" spans="1:1" x14ac:dyDescent="0.2">
      <c r="A5829" t="str">
        <v>CUS022580</v>
      </c>
    </row>
    <row r="5830" spans="1:1" x14ac:dyDescent="0.2">
      <c r="A5830" t="str">
        <v>CUS005388</v>
      </c>
    </row>
    <row r="5831" spans="1:1" x14ac:dyDescent="0.2">
      <c r="A5831" t="str">
        <v>CUS022581</v>
      </c>
    </row>
    <row r="5832" spans="1:1" x14ac:dyDescent="0.2">
      <c r="A5832" t="str">
        <v>CUS022195</v>
      </c>
    </row>
    <row r="5833" spans="1:1" x14ac:dyDescent="0.2">
      <c r="A5833" t="str">
        <v>CUS022583</v>
      </c>
    </row>
    <row r="5834" spans="1:1" x14ac:dyDescent="0.2">
      <c r="A5834" t="str">
        <v>CUS022584</v>
      </c>
    </row>
    <row r="5835" spans="1:1" x14ac:dyDescent="0.2">
      <c r="A5835" t="str">
        <v>CUS022352</v>
      </c>
    </row>
    <row r="5836" spans="1:1" x14ac:dyDescent="0.2">
      <c r="A5836" t="str">
        <v>CUS022571</v>
      </c>
    </row>
    <row r="5837" spans="1:1" x14ac:dyDescent="0.2">
      <c r="A5837" t="str">
        <v>CUS022572</v>
      </c>
    </row>
    <row r="5838" spans="1:1" x14ac:dyDescent="0.2">
      <c r="A5838" t="str">
        <v>CUS022573</v>
      </c>
    </row>
    <row r="5839" spans="1:1" x14ac:dyDescent="0.2">
      <c r="A5839" t="str">
        <v>CUS022575</v>
      </c>
    </row>
    <row r="5840" spans="1:1" x14ac:dyDescent="0.2">
      <c r="A5840" t="str">
        <v>CUS022549</v>
      </c>
    </row>
    <row r="5841" spans="1:1" x14ac:dyDescent="0.2">
      <c r="A5841" t="str">
        <v>CUS022550</v>
      </c>
    </row>
    <row r="5842" spans="1:1" x14ac:dyDescent="0.2">
      <c r="A5842" t="str">
        <v>CUS008468</v>
      </c>
    </row>
    <row r="5843" spans="1:1" x14ac:dyDescent="0.2">
      <c r="A5843" t="str">
        <v>CUS004941</v>
      </c>
    </row>
    <row r="5844" spans="1:1" x14ac:dyDescent="0.2">
      <c r="A5844" t="str">
        <v>CUS010497</v>
      </c>
    </row>
    <row r="5845" spans="1:1" x14ac:dyDescent="0.2">
      <c r="A5845" t="str">
        <v>CUS022551</v>
      </c>
    </row>
    <row r="5846" spans="1:1" x14ac:dyDescent="0.2">
      <c r="A5846" t="str">
        <v>CUS022552</v>
      </c>
    </row>
    <row r="5847" spans="1:1" x14ac:dyDescent="0.2">
      <c r="A5847" t="str">
        <v>CUS022553</v>
      </c>
    </row>
    <row r="5848" spans="1:1" x14ac:dyDescent="0.2">
      <c r="A5848" t="str">
        <v>CUS022554</v>
      </c>
    </row>
    <row r="5849" spans="1:1" x14ac:dyDescent="0.2">
      <c r="A5849" t="str">
        <v>CUS022555</v>
      </c>
    </row>
    <row r="5850" spans="1:1" x14ac:dyDescent="0.2">
      <c r="A5850" t="str">
        <v>CUS022556</v>
      </c>
    </row>
    <row r="5851" spans="1:1" x14ac:dyDescent="0.2">
      <c r="A5851" t="str">
        <v>CUS022557</v>
      </c>
    </row>
    <row r="5852" spans="1:1" x14ac:dyDescent="0.2">
      <c r="A5852" t="str">
        <v>CUS022558</v>
      </c>
    </row>
    <row r="5853" spans="1:1" x14ac:dyDescent="0.2">
      <c r="A5853" t="str">
        <v>CUS022559</v>
      </c>
    </row>
    <row r="5854" spans="1:1" x14ac:dyDescent="0.2">
      <c r="A5854" t="str">
        <v>CUS022560</v>
      </c>
    </row>
    <row r="5855" spans="1:1" x14ac:dyDescent="0.2">
      <c r="A5855" t="str">
        <v>CUS018348</v>
      </c>
    </row>
    <row r="5856" spans="1:1" x14ac:dyDescent="0.2">
      <c r="A5856" t="str">
        <v>CUS022561</v>
      </c>
    </row>
    <row r="5857" spans="1:1" x14ac:dyDescent="0.2">
      <c r="A5857" t="str">
        <v>CUS022562</v>
      </c>
    </row>
    <row r="5858" spans="1:1" x14ac:dyDescent="0.2">
      <c r="A5858" t="str">
        <v>CUS020772</v>
      </c>
    </row>
    <row r="5859" spans="1:1" x14ac:dyDescent="0.2">
      <c r="A5859" t="str">
        <v>CUS022563</v>
      </c>
    </row>
    <row r="5860" spans="1:1" x14ac:dyDescent="0.2">
      <c r="A5860" t="str">
        <v>CUS022564</v>
      </c>
    </row>
    <row r="5861" spans="1:1" x14ac:dyDescent="0.2">
      <c r="A5861" t="str">
        <v>CUS022565</v>
      </c>
    </row>
    <row r="5862" spans="1:1" x14ac:dyDescent="0.2">
      <c r="A5862" t="str">
        <v>CUS022566</v>
      </c>
    </row>
    <row r="5863" spans="1:1" x14ac:dyDescent="0.2">
      <c r="A5863" t="str">
        <v>CUS022567</v>
      </c>
    </row>
    <row r="5864" spans="1:1" x14ac:dyDescent="0.2">
      <c r="A5864" t="str">
        <v>CUS022568</v>
      </c>
    </row>
    <row r="5865" spans="1:1" x14ac:dyDescent="0.2">
      <c r="A5865" t="str">
        <v>CUS022569</v>
      </c>
    </row>
    <row r="5866" spans="1:1" x14ac:dyDescent="0.2">
      <c r="A5866" t="str">
        <v>CUS022542</v>
      </c>
    </row>
    <row r="5867" spans="1:1" x14ac:dyDescent="0.2">
      <c r="A5867" t="str">
        <v>CUS022543</v>
      </c>
    </row>
    <row r="5868" spans="1:1" x14ac:dyDescent="0.2">
      <c r="A5868" t="str">
        <v>CUS022544</v>
      </c>
    </row>
    <row r="5869" spans="1:1" x14ac:dyDescent="0.2">
      <c r="A5869" t="str">
        <v>CUS022545</v>
      </c>
    </row>
    <row r="5870" spans="1:1" x14ac:dyDescent="0.2">
      <c r="A5870" t="str">
        <v>CUS018933</v>
      </c>
    </row>
    <row r="5871" spans="1:1" x14ac:dyDescent="0.2">
      <c r="A5871" t="str">
        <v>CUS013927</v>
      </c>
    </row>
    <row r="5872" spans="1:1" x14ac:dyDescent="0.2">
      <c r="A5872" t="str">
        <v>CUS022546</v>
      </c>
    </row>
    <row r="5873" spans="1:1" x14ac:dyDescent="0.2">
      <c r="A5873" t="str">
        <v>CUS022547</v>
      </c>
    </row>
    <row r="5874" spans="1:1" x14ac:dyDescent="0.2">
      <c r="A5874" t="str">
        <v>CUS022548</v>
      </c>
    </row>
    <row r="5875" spans="1:1" x14ac:dyDescent="0.2">
      <c r="A5875" t="str">
        <v>CUS006505</v>
      </c>
    </row>
    <row r="5876" spans="1:1" x14ac:dyDescent="0.2">
      <c r="A5876" t="str">
        <v>CUS022540</v>
      </c>
    </row>
    <row r="5877" spans="1:1" x14ac:dyDescent="0.2">
      <c r="A5877" t="str">
        <v>CUS022541</v>
      </c>
    </row>
    <row r="5878" spans="1:1" x14ac:dyDescent="0.2">
      <c r="A5878" t="str">
        <v>CUS022523</v>
      </c>
    </row>
    <row r="5879" spans="1:1" x14ac:dyDescent="0.2">
      <c r="A5879" t="str">
        <v>CUS022524</v>
      </c>
    </row>
    <row r="5880" spans="1:1" x14ac:dyDescent="0.2">
      <c r="A5880" t="str">
        <v>CUS008721</v>
      </c>
    </row>
    <row r="5881" spans="1:1" x14ac:dyDescent="0.2">
      <c r="A5881" t="str">
        <v>CUS022525</v>
      </c>
    </row>
    <row r="5882" spans="1:1" x14ac:dyDescent="0.2">
      <c r="A5882" t="str">
        <v>CUS022090</v>
      </c>
    </row>
    <row r="5883" spans="1:1" x14ac:dyDescent="0.2">
      <c r="A5883" t="str">
        <v>CUS022527</v>
      </c>
    </row>
    <row r="5884" spans="1:1" x14ac:dyDescent="0.2">
      <c r="A5884" t="str">
        <v>CUS022528</v>
      </c>
    </row>
    <row r="5885" spans="1:1" x14ac:dyDescent="0.2">
      <c r="A5885" t="str">
        <v>CUS022530</v>
      </c>
    </row>
    <row r="5886" spans="1:1" x14ac:dyDescent="0.2">
      <c r="A5886" t="str">
        <v>CUS022531</v>
      </c>
    </row>
    <row r="5887" spans="1:1" x14ac:dyDescent="0.2">
      <c r="A5887" t="str">
        <v>CUS022532</v>
      </c>
    </row>
    <row r="5888" spans="1:1" x14ac:dyDescent="0.2">
      <c r="A5888" t="str">
        <v>CUS022533</v>
      </c>
    </row>
    <row r="5889" spans="1:1" x14ac:dyDescent="0.2">
      <c r="A5889" t="str">
        <v>CUS011211</v>
      </c>
    </row>
    <row r="5890" spans="1:1" x14ac:dyDescent="0.2">
      <c r="A5890" t="str">
        <v>CUS022534</v>
      </c>
    </row>
    <row r="5891" spans="1:1" x14ac:dyDescent="0.2">
      <c r="A5891" t="str">
        <v>CUS003038</v>
      </c>
    </row>
    <row r="5892" spans="1:1" x14ac:dyDescent="0.2">
      <c r="A5892" t="str">
        <v>CUS022535</v>
      </c>
    </row>
    <row r="5893" spans="1:1" x14ac:dyDescent="0.2">
      <c r="A5893" t="str">
        <v>CUS022537</v>
      </c>
    </row>
    <row r="5894" spans="1:1" x14ac:dyDescent="0.2">
      <c r="A5894" t="str">
        <v>CUS022538</v>
      </c>
    </row>
    <row r="5895" spans="1:1" x14ac:dyDescent="0.2">
      <c r="A5895" t="str">
        <v>CUS022513</v>
      </c>
    </row>
    <row r="5896" spans="1:1" x14ac:dyDescent="0.2">
      <c r="A5896" t="str">
        <v>CUS022514</v>
      </c>
    </row>
    <row r="5897" spans="1:1" x14ac:dyDescent="0.2">
      <c r="A5897" t="str">
        <v>CUS022516</v>
      </c>
    </row>
    <row r="5898" spans="1:1" x14ac:dyDescent="0.2">
      <c r="A5898" t="str">
        <v>CUS022517</v>
      </c>
    </row>
    <row r="5899" spans="1:1" x14ac:dyDescent="0.2">
      <c r="A5899" t="str">
        <v>CUS022518</v>
      </c>
    </row>
    <row r="5900" spans="1:1" x14ac:dyDescent="0.2">
      <c r="A5900" t="str">
        <v>CUS013093</v>
      </c>
    </row>
    <row r="5901" spans="1:1" x14ac:dyDescent="0.2">
      <c r="A5901" t="str">
        <v>CUS022519</v>
      </c>
    </row>
    <row r="5902" spans="1:1" x14ac:dyDescent="0.2">
      <c r="A5902" t="str">
        <v>CUS022520</v>
      </c>
    </row>
    <row r="5903" spans="1:1" x14ac:dyDescent="0.2">
      <c r="A5903" t="str">
        <v>CUS022521</v>
      </c>
    </row>
    <row r="5904" spans="1:1" x14ac:dyDescent="0.2">
      <c r="A5904" t="str">
        <v>CUS022522</v>
      </c>
    </row>
    <row r="5905" spans="1:1" x14ac:dyDescent="0.2">
      <c r="A5905" t="str">
        <v>CUS022494</v>
      </c>
    </row>
    <row r="5906" spans="1:1" x14ac:dyDescent="0.2">
      <c r="A5906" t="str">
        <v>CUS022495</v>
      </c>
    </row>
    <row r="5907" spans="1:1" x14ac:dyDescent="0.2">
      <c r="A5907" t="str">
        <v>CUS009156</v>
      </c>
    </row>
    <row r="5908" spans="1:1" x14ac:dyDescent="0.2">
      <c r="A5908" t="str">
        <v>CUS022496</v>
      </c>
    </row>
    <row r="5909" spans="1:1" x14ac:dyDescent="0.2">
      <c r="A5909" t="str">
        <v>CUS022497</v>
      </c>
    </row>
    <row r="5910" spans="1:1" x14ac:dyDescent="0.2">
      <c r="A5910" t="str">
        <v>CUS022498</v>
      </c>
    </row>
    <row r="5911" spans="1:1" x14ac:dyDescent="0.2">
      <c r="A5911" t="str">
        <v>CUS022219</v>
      </c>
    </row>
    <row r="5912" spans="1:1" x14ac:dyDescent="0.2">
      <c r="A5912" t="str">
        <v>CUS022499</v>
      </c>
    </row>
    <row r="5913" spans="1:1" x14ac:dyDescent="0.2">
      <c r="A5913" t="str">
        <v>CUS022500</v>
      </c>
    </row>
    <row r="5914" spans="1:1" x14ac:dyDescent="0.2">
      <c r="A5914" t="str">
        <v>CUS022501</v>
      </c>
    </row>
    <row r="5915" spans="1:1" x14ac:dyDescent="0.2">
      <c r="A5915" t="str">
        <v>CUS022502</v>
      </c>
    </row>
    <row r="5916" spans="1:1" x14ac:dyDescent="0.2">
      <c r="A5916" t="str">
        <v>CUS022503</v>
      </c>
    </row>
    <row r="5917" spans="1:1" x14ac:dyDescent="0.2">
      <c r="A5917" t="str">
        <v>CUS021156</v>
      </c>
    </row>
    <row r="5918" spans="1:1" x14ac:dyDescent="0.2">
      <c r="A5918" t="str">
        <v>CUS022504</v>
      </c>
    </row>
    <row r="5919" spans="1:1" x14ac:dyDescent="0.2">
      <c r="A5919" t="str">
        <v>CUS022505</v>
      </c>
    </row>
    <row r="5920" spans="1:1" x14ac:dyDescent="0.2">
      <c r="A5920" t="str">
        <v>CUS022506</v>
      </c>
    </row>
    <row r="5921" spans="1:1" x14ac:dyDescent="0.2">
      <c r="A5921" t="str">
        <v>CUS022507</v>
      </c>
    </row>
    <row r="5922" spans="1:1" x14ac:dyDescent="0.2">
      <c r="A5922" t="str">
        <v>CUS006677</v>
      </c>
    </row>
    <row r="5923" spans="1:1" x14ac:dyDescent="0.2">
      <c r="A5923" t="str">
        <v>CUS022508</v>
      </c>
    </row>
    <row r="5924" spans="1:1" x14ac:dyDescent="0.2">
      <c r="A5924" t="str">
        <v>CUS020225</v>
      </c>
    </row>
    <row r="5925" spans="1:1" x14ac:dyDescent="0.2">
      <c r="A5925" t="str">
        <v>CUS022509</v>
      </c>
    </row>
    <row r="5926" spans="1:1" x14ac:dyDescent="0.2">
      <c r="A5926" t="str">
        <v>CUS022510</v>
      </c>
    </row>
    <row r="5927" spans="1:1" x14ac:dyDescent="0.2">
      <c r="A5927" t="str">
        <v>CUS022511</v>
      </c>
    </row>
    <row r="5928" spans="1:1" x14ac:dyDescent="0.2">
      <c r="A5928" t="str">
        <v>CUS022512</v>
      </c>
    </row>
    <row r="5929" spans="1:1" x14ac:dyDescent="0.2">
      <c r="A5929" t="str">
        <v>CUS022486</v>
      </c>
    </row>
    <row r="5930" spans="1:1" x14ac:dyDescent="0.2">
      <c r="A5930" t="str">
        <v>CUS022487</v>
      </c>
    </row>
    <row r="5931" spans="1:1" x14ac:dyDescent="0.2">
      <c r="A5931" t="str">
        <v>CUS022488</v>
      </c>
    </row>
    <row r="5932" spans="1:1" x14ac:dyDescent="0.2">
      <c r="A5932" t="str">
        <v>CUS022489</v>
      </c>
    </row>
    <row r="5933" spans="1:1" x14ac:dyDescent="0.2">
      <c r="A5933" t="str">
        <v>CUS022475</v>
      </c>
    </row>
    <row r="5934" spans="1:1" x14ac:dyDescent="0.2">
      <c r="A5934" t="str">
        <v>CUS012879</v>
      </c>
    </row>
    <row r="5935" spans="1:1" x14ac:dyDescent="0.2">
      <c r="A5935" t="str">
        <v>CUS022476</v>
      </c>
    </row>
    <row r="5936" spans="1:1" x14ac:dyDescent="0.2">
      <c r="A5936" t="str">
        <v>CUS022477</v>
      </c>
    </row>
    <row r="5937" spans="1:1" x14ac:dyDescent="0.2">
      <c r="A5937" t="str">
        <v>CUS022478</v>
      </c>
    </row>
    <row r="5938" spans="1:1" x14ac:dyDescent="0.2">
      <c r="A5938" t="str">
        <v>CUS022479</v>
      </c>
    </row>
    <row r="5939" spans="1:1" x14ac:dyDescent="0.2">
      <c r="A5939" t="str">
        <v>CUS022480</v>
      </c>
    </row>
    <row r="5940" spans="1:1" x14ac:dyDescent="0.2">
      <c r="A5940" t="str">
        <v>CUS022481</v>
      </c>
    </row>
    <row r="5941" spans="1:1" x14ac:dyDescent="0.2">
      <c r="A5941" t="str">
        <v>CUS022482</v>
      </c>
    </row>
    <row r="5942" spans="1:1" x14ac:dyDescent="0.2">
      <c r="A5942" t="str">
        <v>CUS022483</v>
      </c>
    </row>
    <row r="5943" spans="1:1" x14ac:dyDescent="0.2">
      <c r="A5943" t="str">
        <v>CUS022484</v>
      </c>
    </row>
    <row r="5944" spans="1:1" x14ac:dyDescent="0.2">
      <c r="A5944" t="str">
        <v>CUS022485</v>
      </c>
    </row>
    <row r="5945" spans="1:1" x14ac:dyDescent="0.2">
      <c r="A5945" t="str">
        <v>CUS011695</v>
      </c>
    </row>
    <row r="5946" spans="1:1" x14ac:dyDescent="0.2">
      <c r="A5946" t="str">
        <v>CUS022470</v>
      </c>
    </row>
    <row r="5947" spans="1:1" x14ac:dyDescent="0.2">
      <c r="A5947" t="str">
        <v>CUS022472</v>
      </c>
    </row>
    <row r="5948" spans="1:1" x14ac:dyDescent="0.2">
      <c r="A5948" t="str">
        <v>CUS022473</v>
      </c>
    </row>
    <row r="5949" spans="1:1" x14ac:dyDescent="0.2">
      <c r="A5949" t="str">
        <v>CUS022474</v>
      </c>
    </row>
    <row r="5950" spans="1:1" x14ac:dyDescent="0.2">
      <c r="A5950" t="str">
        <v>CUS019041</v>
      </c>
    </row>
    <row r="5951" spans="1:1" x14ac:dyDescent="0.2">
      <c r="A5951" t="str">
        <v>CUS015469</v>
      </c>
    </row>
    <row r="5952" spans="1:1" x14ac:dyDescent="0.2">
      <c r="A5952" t="str">
        <v>CUS022455</v>
      </c>
    </row>
    <row r="5953" spans="1:1" x14ac:dyDescent="0.2">
      <c r="A5953" t="str">
        <v>CUS022457</v>
      </c>
    </row>
    <row r="5954" spans="1:1" x14ac:dyDescent="0.2">
      <c r="A5954" t="str">
        <v>CUS022458</v>
      </c>
    </row>
    <row r="5955" spans="1:1" x14ac:dyDescent="0.2">
      <c r="A5955" t="str">
        <v>CUS022459</v>
      </c>
    </row>
    <row r="5956" spans="1:1" x14ac:dyDescent="0.2">
      <c r="A5956" t="str">
        <v>CUS022460</v>
      </c>
    </row>
    <row r="5957" spans="1:1" x14ac:dyDescent="0.2">
      <c r="A5957" t="str">
        <v>CUS018730</v>
      </c>
    </row>
    <row r="5958" spans="1:1" x14ac:dyDescent="0.2">
      <c r="A5958" t="str">
        <v>CUS022461</v>
      </c>
    </row>
    <row r="5959" spans="1:1" x14ac:dyDescent="0.2">
      <c r="A5959" t="str">
        <v>CUS018779</v>
      </c>
    </row>
    <row r="5960" spans="1:1" x14ac:dyDescent="0.2">
      <c r="A5960" t="str">
        <v>CUS012036</v>
      </c>
    </row>
    <row r="5961" spans="1:1" x14ac:dyDescent="0.2">
      <c r="A5961" t="str">
        <v>CUS022462</v>
      </c>
    </row>
    <row r="5962" spans="1:1" x14ac:dyDescent="0.2">
      <c r="A5962" t="str">
        <v>CUS021983</v>
      </c>
    </row>
    <row r="5963" spans="1:1" x14ac:dyDescent="0.2">
      <c r="A5963" t="str">
        <v>CUS022463</v>
      </c>
    </row>
    <row r="5964" spans="1:1" x14ac:dyDescent="0.2">
      <c r="A5964" t="str">
        <v>CUS022464</v>
      </c>
    </row>
    <row r="5965" spans="1:1" x14ac:dyDescent="0.2">
      <c r="A5965" t="str">
        <v>CUS022465</v>
      </c>
    </row>
    <row r="5966" spans="1:1" x14ac:dyDescent="0.2">
      <c r="A5966" t="str">
        <v>CUS022466</v>
      </c>
    </row>
    <row r="5967" spans="1:1" x14ac:dyDescent="0.2">
      <c r="A5967" t="str">
        <v>CUS022467</v>
      </c>
    </row>
    <row r="5968" spans="1:1" x14ac:dyDescent="0.2">
      <c r="A5968" t="str">
        <v>CUS022468</v>
      </c>
    </row>
    <row r="5969" spans="1:1" x14ac:dyDescent="0.2">
      <c r="A5969" t="str">
        <v>CUS022439</v>
      </c>
    </row>
    <row r="5970" spans="1:1" x14ac:dyDescent="0.2">
      <c r="A5970" t="str">
        <v>CUS022440</v>
      </c>
    </row>
    <row r="5971" spans="1:1" x14ac:dyDescent="0.2">
      <c r="A5971" t="str">
        <v>CUS022441</v>
      </c>
    </row>
    <row r="5972" spans="1:1" x14ac:dyDescent="0.2">
      <c r="A5972" t="str">
        <v>CUS022442</v>
      </c>
    </row>
    <row r="5973" spans="1:1" x14ac:dyDescent="0.2">
      <c r="A5973" t="str">
        <v>CUS022443</v>
      </c>
    </row>
    <row r="5974" spans="1:1" x14ac:dyDescent="0.2">
      <c r="A5974" t="str">
        <v>CUS022445</v>
      </c>
    </row>
    <row r="5975" spans="1:1" x14ac:dyDescent="0.2">
      <c r="A5975" t="str">
        <v>CUS022446</v>
      </c>
    </row>
    <row r="5976" spans="1:1" x14ac:dyDescent="0.2">
      <c r="A5976" t="str">
        <v>CUS022447</v>
      </c>
    </row>
    <row r="5977" spans="1:1" x14ac:dyDescent="0.2">
      <c r="A5977" t="str">
        <v>CUS022448</v>
      </c>
    </row>
    <row r="5978" spans="1:1" x14ac:dyDescent="0.2">
      <c r="A5978" t="str">
        <v>CUS022449</v>
      </c>
    </row>
    <row r="5979" spans="1:1" x14ac:dyDescent="0.2">
      <c r="A5979" t="str">
        <v>CUS014843</v>
      </c>
    </row>
    <row r="5980" spans="1:1" x14ac:dyDescent="0.2">
      <c r="A5980" t="str">
        <v>CUS022411</v>
      </c>
    </row>
    <row r="5981" spans="1:1" x14ac:dyDescent="0.2">
      <c r="A5981" t="str">
        <v>CUS022450</v>
      </c>
    </row>
    <row r="5982" spans="1:1" x14ac:dyDescent="0.2">
      <c r="A5982" t="str">
        <v>CUS022301</v>
      </c>
    </row>
    <row r="5983" spans="1:1" x14ac:dyDescent="0.2">
      <c r="A5983" t="str">
        <v>CUS022452</v>
      </c>
    </row>
    <row r="5984" spans="1:1" x14ac:dyDescent="0.2">
      <c r="A5984" t="str">
        <v>CUS022453</v>
      </c>
    </row>
    <row r="5985" spans="1:1" x14ac:dyDescent="0.2">
      <c r="A5985" t="str">
        <v>CUS022454</v>
      </c>
    </row>
    <row r="5986" spans="1:1" x14ac:dyDescent="0.2">
      <c r="A5986" t="str">
        <v>CUS022435</v>
      </c>
    </row>
    <row r="5987" spans="1:1" x14ac:dyDescent="0.2">
      <c r="A5987" t="str">
        <v>CUS019765</v>
      </c>
    </row>
    <row r="5988" spans="1:1" x14ac:dyDescent="0.2">
      <c r="A5988" t="str">
        <v>CUS022436</v>
      </c>
    </row>
    <row r="5989" spans="1:1" x14ac:dyDescent="0.2">
      <c r="A5989" t="str">
        <v>CUS020279</v>
      </c>
    </row>
    <row r="5990" spans="1:1" x14ac:dyDescent="0.2">
      <c r="A5990" t="str">
        <v>CUS013553</v>
      </c>
    </row>
    <row r="5991" spans="1:1" x14ac:dyDescent="0.2">
      <c r="A5991" t="str">
        <v>CUS022421</v>
      </c>
    </row>
    <row r="5992" spans="1:1" x14ac:dyDescent="0.2">
      <c r="A5992" t="str">
        <v>CUS003465</v>
      </c>
    </row>
    <row r="5993" spans="1:1" x14ac:dyDescent="0.2">
      <c r="A5993" t="str">
        <v>CUS005066</v>
      </c>
    </row>
    <row r="5994" spans="1:1" x14ac:dyDescent="0.2">
      <c r="A5994" t="str">
        <v>CUS019235</v>
      </c>
    </row>
    <row r="5995" spans="1:1" x14ac:dyDescent="0.2">
      <c r="A5995" t="str">
        <v>CUS017593</v>
      </c>
    </row>
    <row r="5996" spans="1:1" x14ac:dyDescent="0.2">
      <c r="A5996" t="str">
        <v>CUS022423</v>
      </c>
    </row>
    <row r="5997" spans="1:1" x14ac:dyDescent="0.2">
      <c r="A5997" t="str">
        <v>CUS022424</v>
      </c>
    </row>
    <row r="5998" spans="1:1" x14ac:dyDescent="0.2">
      <c r="A5998" t="str">
        <v>CUS022426</v>
      </c>
    </row>
    <row r="5999" spans="1:1" x14ac:dyDescent="0.2">
      <c r="A5999" t="str">
        <v>CUS022427</v>
      </c>
    </row>
    <row r="6000" spans="1:1" x14ac:dyDescent="0.2">
      <c r="A6000" t="str">
        <v>CUS022428</v>
      </c>
    </row>
    <row r="6001" spans="1:1" x14ac:dyDescent="0.2">
      <c r="A6001" t="str">
        <v>CUS022429</v>
      </c>
    </row>
    <row r="6002" spans="1:1" x14ac:dyDescent="0.2">
      <c r="A6002" t="str">
        <v>CUS018076</v>
      </c>
    </row>
    <row r="6003" spans="1:1" x14ac:dyDescent="0.2">
      <c r="A6003" t="str">
        <v>CUS022430</v>
      </c>
    </row>
    <row r="6004" spans="1:1" x14ac:dyDescent="0.2">
      <c r="A6004" t="str">
        <v>CUS022431</v>
      </c>
    </row>
    <row r="6005" spans="1:1" x14ac:dyDescent="0.2">
      <c r="A6005" t="str">
        <v>CUS005074</v>
      </c>
    </row>
    <row r="6006" spans="1:1" x14ac:dyDescent="0.2">
      <c r="A6006" t="str">
        <v>CUS022432</v>
      </c>
    </row>
    <row r="6007" spans="1:1" x14ac:dyDescent="0.2">
      <c r="A6007" t="str">
        <v>CUS019069</v>
      </c>
    </row>
    <row r="6008" spans="1:1" x14ac:dyDescent="0.2">
      <c r="A6008" t="str">
        <v>CUS022433</v>
      </c>
    </row>
    <row r="6009" spans="1:1" x14ac:dyDescent="0.2">
      <c r="A6009" t="str">
        <v>CUS022434</v>
      </c>
    </row>
    <row r="6010" spans="1:1" x14ac:dyDescent="0.2">
      <c r="A6010" t="str">
        <v>CUS019063</v>
      </c>
    </row>
    <row r="6011" spans="1:1" x14ac:dyDescent="0.2">
      <c r="A6011" t="str">
        <v>CUS022418</v>
      </c>
    </row>
    <row r="6012" spans="1:1" x14ac:dyDescent="0.2">
      <c r="A6012" t="str">
        <v>CUS022419</v>
      </c>
    </row>
    <row r="6013" spans="1:1" x14ac:dyDescent="0.2">
      <c r="A6013" t="str">
        <v>CUS021908</v>
      </c>
    </row>
    <row r="6014" spans="1:1" x14ac:dyDescent="0.2">
      <c r="A6014" t="str">
        <v>CUS022420</v>
      </c>
    </row>
    <row r="6015" spans="1:1" x14ac:dyDescent="0.2">
      <c r="A6015" t="str">
        <v>CUS022408</v>
      </c>
    </row>
    <row r="6016" spans="1:1" x14ac:dyDescent="0.2">
      <c r="A6016" t="str">
        <v>CUS022409</v>
      </c>
    </row>
    <row r="6017" spans="1:1" x14ac:dyDescent="0.2">
      <c r="A6017" t="str">
        <v>CUS015111</v>
      </c>
    </row>
    <row r="6018" spans="1:1" x14ac:dyDescent="0.2">
      <c r="A6018" t="str">
        <v>CUS022412</v>
      </c>
    </row>
    <row r="6019" spans="1:1" x14ac:dyDescent="0.2">
      <c r="A6019" t="str">
        <v>CUS022414</v>
      </c>
    </row>
    <row r="6020" spans="1:1" x14ac:dyDescent="0.2">
      <c r="A6020" t="str">
        <v>CUS022415</v>
      </c>
    </row>
    <row r="6021" spans="1:1" x14ac:dyDescent="0.2">
      <c r="A6021" t="str">
        <v>CUS022416</v>
      </c>
    </row>
    <row r="6022" spans="1:1" x14ac:dyDescent="0.2">
      <c r="A6022" t="str">
        <v>CUS022161</v>
      </c>
    </row>
    <row r="6023" spans="1:1" x14ac:dyDescent="0.2">
      <c r="A6023" t="str">
        <v>CUS022417</v>
      </c>
    </row>
    <row r="6024" spans="1:1" x14ac:dyDescent="0.2">
      <c r="A6024" t="str">
        <v>CUS007633</v>
      </c>
    </row>
    <row r="6025" spans="1:1" x14ac:dyDescent="0.2">
      <c r="A6025" t="str">
        <v>CUS011026</v>
      </c>
    </row>
    <row r="6026" spans="1:1" x14ac:dyDescent="0.2">
      <c r="A6026" t="str">
        <v>CUS009524</v>
      </c>
    </row>
    <row r="6027" spans="1:1" x14ac:dyDescent="0.2">
      <c r="A6027" t="str">
        <v>CUS022360</v>
      </c>
    </row>
    <row r="6028" spans="1:1" x14ac:dyDescent="0.2">
      <c r="A6028" t="str">
        <v>CUS020077</v>
      </c>
    </row>
    <row r="6029" spans="1:1" x14ac:dyDescent="0.2">
      <c r="A6029" t="str">
        <v>CUS018505</v>
      </c>
    </row>
    <row r="6030" spans="1:1" x14ac:dyDescent="0.2">
      <c r="A6030" t="str">
        <v>CUS022361</v>
      </c>
    </row>
    <row r="6031" spans="1:1" x14ac:dyDescent="0.2">
      <c r="A6031" t="str">
        <v>CUS022362</v>
      </c>
    </row>
    <row r="6032" spans="1:1" x14ac:dyDescent="0.2">
      <c r="A6032" t="str">
        <v>CUS022363</v>
      </c>
    </row>
    <row r="6033" spans="1:1" x14ac:dyDescent="0.2">
      <c r="A6033" t="str">
        <v>CUS022364</v>
      </c>
    </row>
    <row r="6034" spans="1:1" x14ac:dyDescent="0.2">
      <c r="A6034" t="str">
        <v>CUS005206</v>
      </c>
    </row>
    <row r="6035" spans="1:1" x14ac:dyDescent="0.2">
      <c r="A6035" t="str">
        <v>CUS015089</v>
      </c>
    </row>
    <row r="6036" spans="1:1" x14ac:dyDescent="0.2">
      <c r="A6036" t="str">
        <v>CUS022366</v>
      </c>
    </row>
    <row r="6037" spans="1:1" x14ac:dyDescent="0.2">
      <c r="A6037" t="str">
        <v>CUS014969</v>
      </c>
    </row>
    <row r="6038" spans="1:1" x14ac:dyDescent="0.2">
      <c r="A6038" t="str">
        <v>CUS022367</v>
      </c>
    </row>
    <row r="6039" spans="1:1" x14ac:dyDescent="0.2">
      <c r="A6039" t="str">
        <v>CUS022368</v>
      </c>
    </row>
    <row r="6040" spans="1:1" x14ac:dyDescent="0.2">
      <c r="A6040" t="str">
        <v>CUS022369</v>
      </c>
    </row>
    <row r="6041" spans="1:1" x14ac:dyDescent="0.2">
      <c r="A6041" t="str">
        <v>CUS010741</v>
      </c>
    </row>
    <row r="6042" spans="1:1" x14ac:dyDescent="0.2">
      <c r="A6042" t="str">
        <v>CUS010169</v>
      </c>
    </row>
    <row r="6043" spans="1:1" x14ac:dyDescent="0.2">
      <c r="A6043" t="str">
        <v>CUS018300</v>
      </c>
    </row>
    <row r="6044" spans="1:1" x14ac:dyDescent="0.2">
      <c r="A6044" t="str">
        <v>CUS022370</v>
      </c>
    </row>
    <row r="6045" spans="1:1" x14ac:dyDescent="0.2">
      <c r="A6045" t="str">
        <v>CUS022371</v>
      </c>
    </row>
    <row r="6046" spans="1:1" x14ac:dyDescent="0.2">
      <c r="A6046" t="str">
        <v>CUS007714</v>
      </c>
    </row>
    <row r="6047" spans="1:1" x14ac:dyDescent="0.2">
      <c r="A6047" t="str">
        <v>CUS018230</v>
      </c>
    </row>
    <row r="6048" spans="1:1" x14ac:dyDescent="0.2">
      <c r="A6048" t="str">
        <v>CUS022372</v>
      </c>
    </row>
    <row r="6049" spans="1:1" x14ac:dyDescent="0.2">
      <c r="A6049" t="str">
        <v>CUS022373</v>
      </c>
    </row>
    <row r="6050" spans="1:1" x14ac:dyDescent="0.2">
      <c r="A6050" t="str">
        <v>CUS022374</v>
      </c>
    </row>
    <row r="6051" spans="1:1" x14ac:dyDescent="0.2">
      <c r="A6051" t="str">
        <v>CUS012232</v>
      </c>
    </row>
    <row r="6052" spans="1:1" x14ac:dyDescent="0.2">
      <c r="A6052" t="str">
        <v>CUS004659</v>
      </c>
    </row>
    <row r="6053" spans="1:1" x14ac:dyDescent="0.2">
      <c r="A6053" t="str">
        <v>CUS002683</v>
      </c>
    </row>
    <row r="6054" spans="1:1" x14ac:dyDescent="0.2">
      <c r="A6054" t="str">
        <v>CUS022376</v>
      </c>
    </row>
    <row r="6055" spans="1:1" x14ac:dyDescent="0.2">
      <c r="A6055" t="str">
        <v>CUS021430</v>
      </c>
    </row>
    <row r="6056" spans="1:1" x14ac:dyDescent="0.2">
      <c r="A6056" t="str">
        <v>CUS015331</v>
      </c>
    </row>
    <row r="6057" spans="1:1" x14ac:dyDescent="0.2">
      <c r="A6057" t="str">
        <v>CUS022379</v>
      </c>
    </row>
    <row r="6058" spans="1:1" x14ac:dyDescent="0.2">
      <c r="A6058" t="str">
        <v>CUS022380</v>
      </c>
    </row>
    <row r="6059" spans="1:1" x14ac:dyDescent="0.2">
      <c r="A6059" t="str">
        <v>CUS022381</v>
      </c>
    </row>
    <row r="6060" spans="1:1" x14ac:dyDescent="0.2">
      <c r="A6060" t="str">
        <v>CUS022382</v>
      </c>
    </row>
    <row r="6061" spans="1:1" x14ac:dyDescent="0.2">
      <c r="A6061" t="str">
        <v>CUS022383</v>
      </c>
    </row>
    <row r="6062" spans="1:1" x14ac:dyDescent="0.2">
      <c r="A6062" t="str">
        <v>CUS005247</v>
      </c>
    </row>
    <row r="6063" spans="1:1" x14ac:dyDescent="0.2">
      <c r="A6063" t="str">
        <v>CUS022387</v>
      </c>
    </row>
    <row r="6064" spans="1:1" x14ac:dyDescent="0.2">
      <c r="A6064" t="str">
        <v>CUS004974</v>
      </c>
    </row>
    <row r="6065" spans="1:1" x14ac:dyDescent="0.2">
      <c r="A6065" t="str">
        <v>CUS022388</v>
      </c>
    </row>
    <row r="6066" spans="1:1" x14ac:dyDescent="0.2">
      <c r="A6066" t="str">
        <v>CUS022391</v>
      </c>
    </row>
    <row r="6067" spans="1:1" x14ac:dyDescent="0.2">
      <c r="A6067" t="str">
        <v>CUS010858</v>
      </c>
    </row>
    <row r="6068" spans="1:1" x14ac:dyDescent="0.2">
      <c r="A6068" t="str">
        <v>CUS022392</v>
      </c>
    </row>
    <row r="6069" spans="1:1" x14ac:dyDescent="0.2">
      <c r="A6069" t="str">
        <v>CUS022393</v>
      </c>
    </row>
    <row r="6070" spans="1:1" x14ac:dyDescent="0.2">
      <c r="A6070" t="str">
        <v>CUS022394</v>
      </c>
    </row>
    <row r="6071" spans="1:1" x14ac:dyDescent="0.2">
      <c r="A6071" t="str">
        <v>CUS022395</v>
      </c>
    </row>
    <row r="6072" spans="1:1" x14ac:dyDescent="0.2">
      <c r="A6072" t="str">
        <v>CUS022396</v>
      </c>
    </row>
    <row r="6073" spans="1:1" x14ac:dyDescent="0.2">
      <c r="A6073" t="str">
        <v>CUS022397</v>
      </c>
    </row>
    <row r="6074" spans="1:1" x14ac:dyDescent="0.2">
      <c r="A6074" t="str">
        <v>CUS022398</v>
      </c>
    </row>
    <row r="6075" spans="1:1" x14ac:dyDescent="0.2">
      <c r="A6075" t="str">
        <v>CUS022399</v>
      </c>
    </row>
    <row r="6076" spans="1:1" x14ac:dyDescent="0.2">
      <c r="A6076" t="str">
        <v>CUS022400</v>
      </c>
    </row>
    <row r="6077" spans="1:1" x14ac:dyDescent="0.2">
      <c r="A6077" t="str">
        <v>CUS014181</v>
      </c>
    </row>
    <row r="6078" spans="1:1" x14ac:dyDescent="0.2">
      <c r="A6078" t="str">
        <v>CUS015010</v>
      </c>
    </row>
    <row r="6079" spans="1:1" x14ac:dyDescent="0.2">
      <c r="A6079" t="str">
        <v>CUS002825</v>
      </c>
    </row>
    <row r="6080" spans="1:1" x14ac:dyDescent="0.2">
      <c r="A6080" t="str">
        <v>CUS022401</v>
      </c>
    </row>
    <row r="6081" spans="1:1" x14ac:dyDescent="0.2">
      <c r="A6081" t="str">
        <v>CUS022402</v>
      </c>
    </row>
    <row r="6082" spans="1:1" x14ac:dyDescent="0.2">
      <c r="A6082" t="str">
        <v>CUS022184</v>
      </c>
    </row>
    <row r="6083" spans="1:1" x14ac:dyDescent="0.2">
      <c r="A6083" t="str">
        <v>CUS016550</v>
      </c>
    </row>
    <row r="6084" spans="1:1" x14ac:dyDescent="0.2">
      <c r="A6084" t="str">
        <v>CUS022403</v>
      </c>
    </row>
    <row r="6085" spans="1:1" x14ac:dyDescent="0.2">
      <c r="A6085" t="str">
        <v>CUS022404</v>
      </c>
    </row>
    <row r="6086" spans="1:1" x14ac:dyDescent="0.2">
      <c r="A6086" t="str">
        <v>CUS020808</v>
      </c>
    </row>
    <row r="6087" spans="1:1" x14ac:dyDescent="0.2">
      <c r="A6087" t="str">
        <v>CUS022405</v>
      </c>
    </row>
    <row r="6088" spans="1:1" x14ac:dyDescent="0.2">
      <c r="A6088" t="str">
        <v>CUS022406</v>
      </c>
    </row>
    <row r="6089" spans="1:1" x14ac:dyDescent="0.2">
      <c r="A6089" t="str">
        <v>CUS022407</v>
      </c>
    </row>
    <row r="6090" spans="1:1" x14ac:dyDescent="0.2">
      <c r="A6090" t="str">
        <v>CUS003485</v>
      </c>
    </row>
    <row r="6091" spans="1:1" x14ac:dyDescent="0.2">
      <c r="A6091" t="str">
        <v>CUS008112</v>
      </c>
    </row>
    <row r="6092" spans="1:1" x14ac:dyDescent="0.2">
      <c r="A6092" t="str">
        <v>CUS022335</v>
      </c>
    </row>
    <row r="6093" spans="1:1" x14ac:dyDescent="0.2">
      <c r="A6093" t="str">
        <v>CUS022336</v>
      </c>
    </row>
    <row r="6094" spans="1:1" x14ac:dyDescent="0.2">
      <c r="A6094" t="str">
        <v>CUS017885</v>
      </c>
    </row>
    <row r="6095" spans="1:1" x14ac:dyDescent="0.2">
      <c r="A6095" t="str">
        <v>CUS019545</v>
      </c>
    </row>
    <row r="6096" spans="1:1" x14ac:dyDescent="0.2">
      <c r="A6096" t="str">
        <v>CUS014462</v>
      </c>
    </row>
    <row r="6097" spans="1:1" x14ac:dyDescent="0.2">
      <c r="A6097" t="str">
        <v>CUS022339</v>
      </c>
    </row>
    <row r="6098" spans="1:1" x14ac:dyDescent="0.2">
      <c r="A6098" t="str">
        <v>CUS018758</v>
      </c>
    </row>
    <row r="6099" spans="1:1" x14ac:dyDescent="0.2">
      <c r="A6099" t="str">
        <v>CUS022340</v>
      </c>
    </row>
    <row r="6100" spans="1:1" x14ac:dyDescent="0.2">
      <c r="A6100" t="str">
        <v>CUS022341</v>
      </c>
    </row>
    <row r="6101" spans="1:1" x14ac:dyDescent="0.2">
      <c r="A6101" t="str">
        <v>CUS022293</v>
      </c>
    </row>
    <row r="6102" spans="1:1" x14ac:dyDescent="0.2">
      <c r="A6102" t="str">
        <v>CUS022342</v>
      </c>
    </row>
    <row r="6103" spans="1:1" x14ac:dyDescent="0.2">
      <c r="A6103" t="str">
        <v>CUS022344</v>
      </c>
    </row>
    <row r="6104" spans="1:1" x14ac:dyDescent="0.2">
      <c r="A6104" t="str">
        <v>CUS022346</v>
      </c>
    </row>
    <row r="6105" spans="1:1" x14ac:dyDescent="0.2">
      <c r="A6105" t="str">
        <v>CUS022347</v>
      </c>
    </row>
    <row r="6106" spans="1:1" x14ac:dyDescent="0.2">
      <c r="A6106" t="str">
        <v>CUS022349</v>
      </c>
    </row>
    <row r="6107" spans="1:1" x14ac:dyDescent="0.2">
      <c r="A6107" t="str">
        <v>CUS022350</v>
      </c>
    </row>
    <row r="6108" spans="1:1" x14ac:dyDescent="0.2">
      <c r="A6108" t="str">
        <v>CUS022351</v>
      </c>
    </row>
    <row r="6109" spans="1:1" x14ac:dyDescent="0.2">
      <c r="A6109" t="str">
        <v>CUS022353</v>
      </c>
    </row>
    <row r="6110" spans="1:1" x14ac:dyDescent="0.2">
      <c r="A6110" t="str">
        <v>CUS022354</v>
      </c>
    </row>
    <row r="6111" spans="1:1" x14ac:dyDescent="0.2">
      <c r="A6111" t="str">
        <v>CUS022357</v>
      </c>
    </row>
    <row r="6112" spans="1:1" x14ac:dyDescent="0.2">
      <c r="A6112" t="str">
        <v>CUS022358</v>
      </c>
    </row>
    <row r="6113" spans="1:1" x14ac:dyDescent="0.2">
      <c r="A6113" t="str">
        <v>CUS021894</v>
      </c>
    </row>
    <row r="6114" spans="1:1" x14ac:dyDescent="0.2">
      <c r="A6114" t="str">
        <v>CUS011586</v>
      </c>
    </row>
    <row r="6115" spans="1:1" x14ac:dyDescent="0.2">
      <c r="A6115" t="str">
        <v>CUS022326</v>
      </c>
    </row>
    <row r="6116" spans="1:1" x14ac:dyDescent="0.2">
      <c r="A6116" t="str">
        <v>CUS022327</v>
      </c>
    </row>
    <row r="6117" spans="1:1" x14ac:dyDescent="0.2">
      <c r="A6117" t="str">
        <v>CUS022328</v>
      </c>
    </row>
    <row r="6118" spans="1:1" x14ac:dyDescent="0.2">
      <c r="A6118" t="str">
        <v>CUS022330</v>
      </c>
    </row>
    <row r="6119" spans="1:1" x14ac:dyDescent="0.2">
      <c r="A6119" t="str">
        <v>CUS022331</v>
      </c>
    </row>
    <row r="6120" spans="1:1" x14ac:dyDescent="0.2">
      <c r="A6120" t="str">
        <v>CUS022332</v>
      </c>
    </row>
    <row r="6121" spans="1:1" x14ac:dyDescent="0.2">
      <c r="A6121" t="str">
        <v>CUS008759</v>
      </c>
    </row>
    <row r="6122" spans="1:1" x14ac:dyDescent="0.2">
      <c r="A6122" t="str">
        <v>CUS022333</v>
      </c>
    </row>
    <row r="6123" spans="1:1" x14ac:dyDescent="0.2">
      <c r="A6123" t="str">
        <v>CUS014826</v>
      </c>
    </row>
    <row r="6124" spans="1:1" x14ac:dyDescent="0.2">
      <c r="A6124" t="str">
        <v>CUS020425</v>
      </c>
    </row>
    <row r="6125" spans="1:1" x14ac:dyDescent="0.2">
      <c r="A6125" t="str">
        <v>CUS014089</v>
      </c>
    </row>
    <row r="6126" spans="1:1" x14ac:dyDescent="0.2">
      <c r="A6126" t="str">
        <v>CUS002971</v>
      </c>
    </row>
    <row r="6127" spans="1:1" x14ac:dyDescent="0.2">
      <c r="A6127" t="str">
        <v>CUS022313</v>
      </c>
    </row>
    <row r="6128" spans="1:1" x14ac:dyDescent="0.2">
      <c r="A6128" t="str">
        <v>CUS022314</v>
      </c>
    </row>
    <row r="6129" spans="1:1" x14ac:dyDescent="0.2">
      <c r="A6129" t="str">
        <v>CUS022315</v>
      </c>
    </row>
    <row r="6130" spans="1:1" x14ac:dyDescent="0.2">
      <c r="A6130" t="str">
        <v>CUS022316</v>
      </c>
    </row>
    <row r="6131" spans="1:1" x14ac:dyDescent="0.2">
      <c r="A6131" t="str">
        <v>CUS000345</v>
      </c>
    </row>
    <row r="6132" spans="1:1" x14ac:dyDescent="0.2">
      <c r="A6132" t="str">
        <v>CUS022077</v>
      </c>
    </row>
    <row r="6133" spans="1:1" x14ac:dyDescent="0.2">
      <c r="A6133" t="str">
        <v>CUS022318</v>
      </c>
    </row>
    <row r="6134" spans="1:1" x14ac:dyDescent="0.2">
      <c r="A6134" t="str">
        <v>CUS022319</v>
      </c>
    </row>
    <row r="6135" spans="1:1" x14ac:dyDescent="0.2">
      <c r="A6135" t="str">
        <v>CUS022320</v>
      </c>
    </row>
    <row r="6136" spans="1:1" x14ac:dyDescent="0.2">
      <c r="A6136" t="str">
        <v>CUS021710</v>
      </c>
    </row>
    <row r="6137" spans="1:1" x14ac:dyDescent="0.2">
      <c r="A6137" t="str">
        <v>CUS020322</v>
      </c>
    </row>
    <row r="6138" spans="1:1" x14ac:dyDescent="0.2">
      <c r="A6138" t="str">
        <v>CUS004416</v>
      </c>
    </row>
    <row r="6139" spans="1:1" x14ac:dyDescent="0.2">
      <c r="A6139" t="str">
        <v>CUS022324</v>
      </c>
    </row>
    <row r="6140" spans="1:1" x14ac:dyDescent="0.2">
      <c r="A6140" t="str">
        <v>CUS022289</v>
      </c>
    </row>
    <row r="6141" spans="1:1" x14ac:dyDescent="0.2">
      <c r="A6141" t="str">
        <v>CUS022290</v>
      </c>
    </row>
    <row r="6142" spans="1:1" x14ac:dyDescent="0.2">
      <c r="A6142" t="str">
        <v>CUS022291</v>
      </c>
    </row>
    <row r="6143" spans="1:1" x14ac:dyDescent="0.2">
      <c r="A6143" t="str">
        <v>CUS022292</v>
      </c>
    </row>
    <row r="6144" spans="1:1" x14ac:dyDescent="0.2">
      <c r="A6144" t="str">
        <v>CUS019633</v>
      </c>
    </row>
    <row r="6145" spans="1:1" x14ac:dyDescent="0.2">
      <c r="A6145" t="str">
        <v>CUS022295</v>
      </c>
    </row>
    <row r="6146" spans="1:1" x14ac:dyDescent="0.2">
      <c r="A6146" t="str">
        <v>CUS020944</v>
      </c>
    </row>
    <row r="6147" spans="1:1" x14ac:dyDescent="0.2">
      <c r="A6147" t="str">
        <v>CUS022297</v>
      </c>
    </row>
    <row r="6148" spans="1:1" x14ac:dyDescent="0.2">
      <c r="A6148" t="str">
        <v>CUS000286</v>
      </c>
    </row>
    <row r="6149" spans="1:1" x14ac:dyDescent="0.2">
      <c r="A6149" t="str">
        <v>CUS022299</v>
      </c>
    </row>
    <row r="6150" spans="1:1" x14ac:dyDescent="0.2">
      <c r="A6150" t="str">
        <v>CUS022300</v>
      </c>
    </row>
    <row r="6151" spans="1:1" x14ac:dyDescent="0.2">
      <c r="A6151" t="str">
        <v>CUS011342</v>
      </c>
    </row>
    <row r="6152" spans="1:1" x14ac:dyDescent="0.2">
      <c r="A6152" t="str">
        <v>CUS022303</v>
      </c>
    </row>
    <row r="6153" spans="1:1" x14ac:dyDescent="0.2">
      <c r="A6153" t="str">
        <v>CUS022304</v>
      </c>
    </row>
    <row r="6154" spans="1:1" x14ac:dyDescent="0.2">
      <c r="A6154" t="str">
        <v>CUS022231</v>
      </c>
    </row>
    <row r="6155" spans="1:1" x14ac:dyDescent="0.2">
      <c r="A6155" t="str">
        <v>CUS022064</v>
      </c>
    </row>
    <row r="6156" spans="1:1" x14ac:dyDescent="0.2">
      <c r="A6156" t="str">
        <v>CUS004892</v>
      </c>
    </row>
    <row r="6157" spans="1:1" x14ac:dyDescent="0.2">
      <c r="A6157" t="str">
        <v>CUS022306</v>
      </c>
    </row>
    <row r="6158" spans="1:1" x14ac:dyDescent="0.2">
      <c r="A6158" t="str">
        <v>CUS022307</v>
      </c>
    </row>
    <row r="6159" spans="1:1" x14ac:dyDescent="0.2">
      <c r="A6159" t="str">
        <v>CUS021479</v>
      </c>
    </row>
    <row r="6160" spans="1:1" x14ac:dyDescent="0.2">
      <c r="A6160" t="str">
        <v>CUS017393</v>
      </c>
    </row>
    <row r="6161" spans="1:1" x14ac:dyDescent="0.2">
      <c r="A6161" t="str">
        <v>CUS002924</v>
      </c>
    </row>
    <row r="6162" spans="1:1" x14ac:dyDescent="0.2">
      <c r="A6162" t="str">
        <v>CUS022308</v>
      </c>
    </row>
    <row r="6163" spans="1:1" x14ac:dyDescent="0.2">
      <c r="A6163" t="str">
        <v>CUS022309</v>
      </c>
    </row>
    <row r="6164" spans="1:1" x14ac:dyDescent="0.2">
      <c r="A6164" t="str">
        <v>CUS022310</v>
      </c>
    </row>
    <row r="6165" spans="1:1" x14ac:dyDescent="0.2">
      <c r="A6165" t="str">
        <v>CUS022276</v>
      </c>
    </row>
    <row r="6166" spans="1:1" x14ac:dyDescent="0.2">
      <c r="A6166" t="str">
        <v>CUS022048</v>
      </c>
    </row>
    <row r="6167" spans="1:1" x14ac:dyDescent="0.2">
      <c r="A6167" t="str">
        <v>CUS022277</v>
      </c>
    </row>
    <row r="6168" spans="1:1" x14ac:dyDescent="0.2">
      <c r="A6168" t="str">
        <v>CUS022278</v>
      </c>
    </row>
    <row r="6169" spans="1:1" x14ac:dyDescent="0.2">
      <c r="A6169" t="str">
        <v>CUS022279</v>
      </c>
    </row>
    <row r="6170" spans="1:1" x14ac:dyDescent="0.2">
      <c r="A6170" t="str">
        <v>CUS003361</v>
      </c>
    </row>
    <row r="6171" spans="1:1" x14ac:dyDescent="0.2">
      <c r="A6171" t="str">
        <v>CUS022280</v>
      </c>
    </row>
    <row r="6172" spans="1:1" x14ac:dyDescent="0.2">
      <c r="A6172" t="str">
        <v>CUS022281</v>
      </c>
    </row>
    <row r="6173" spans="1:1" x14ac:dyDescent="0.2">
      <c r="A6173" t="str">
        <v>CUS013870</v>
      </c>
    </row>
    <row r="6174" spans="1:1" x14ac:dyDescent="0.2">
      <c r="A6174" t="str">
        <v>CUS022283</v>
      </c>
    </row>
    <row r="6175" spans="1:1" x14ac:dyDescent="0.2">
      <c r="A6175" t="str">
        <v>CUS022284</v>
      </c>
    </row>
    <row r="6176" spans="1:1" x14ac:dyDescent="0.2">
      <c r="A6176" t="str">
        <v>CUS022285</v>
      </c>
    </row>
    <row r="6177" spans="1:1" x14ac:dyDescent="0.2">
      <c r="A6177" t="str">
        <v>CUS022286</v>
      </c>
    </row>
    <row r="6178" spans="1:1" x14ac:dyDescent="0.2">
      <c r="A6178" t="str">
        <v>CUS022287</v>
      </c>
    </row>
    <row r="6179" spans="1:1" x14ac:dyDescent="0.2">
      <c r="A6179" t="str">
        <v>CUS022288</v>
      </c>
    </row>
    <row r="6180" spans="1:1" x14ac:dyDescent="0.2">
      <c r="A6180" t="str">
        <v>CUS019848</v>
      </c>
    </row>
    <row r="6181" spans="1:1" x14ac:dyDescent="0.2">
      <c r="A6181" t="str">
        <v>CUS020115</v>
      </c>
    </row>
    <row r="6182" spans="1:1" x14ac:dyDescent="0.2">
      <c r="A6182" t="str">
        <v>CUS022267</v>
      </c>
    </row>
    <row r="6183" spans="1:1" x14ac:dyDescent="0.2">
      <c r="A6183" t="str">
        <v>CUS022268</v>
      </c>
    </row>
    <row r="6184" spans="1:1" x14ac:dyDescent="0.2">
      <c r="A6184" t="str">
        <v>CUS022269</v>
      </c>
    </row>
    <row r="6185" spans="1:1" x14ac:dyDescent="0.2">
      <c r="A6185" t="str">
        <v>CUS022270</v>
      </c>
    </row>
    <row r="6186" spans="1:1" x14ac:dyDescent="0.2">
      <c r="A6186" t="str">
        <v>CUS022099</v>
      </c>
    </row>
    <row r="6187" spans="1:1" x14ac:dyDescent="0.2">
      <c r="A6187" t="str">
        <v>CUS022271</v>
      </c>
    </row>
    <row r="6188" spans="1:1" x14ac:dyDescent="0.2">
      <c r="A6188" t="str">
        <v>CUS004392</v>
      </c>
    </row>
    <row r="6189" spans="1:1" x14ac:dyDescent="0.2">
      <c r="A6189" t="str">
        <v>CUS022272</v>
      </c>
    </row>
    <row r="6190" spans="1:1" x14ac:dyDescent="0.2">
      <c r="A6190" t="str">
        <v>CUS014399</v>
      </c>
    </row>
    <row r="6191" spans="1:1" x14ac:dyDescent="0.2">
      <c r="A6191" t="str">
        <v>CUS022273</v>
      </c>
    </row>
    <row r="6192" spans="1:1" x14ac:dyDescent="0.2">
      <c r="A6192" t="str">
        <v>CUS022274</v>
      </c>
    </row>
    <row r="6193" spans="1:1" x14ac:dyDescent="0.2">
      <c r="A6193" t="str">
        <v>CUS019796</v>
      </c>
    </row>
    <row r="6194" spans="1:1" x14ac:dyDescent="0.2">
      <c r="A6194" t="str">
        <v>CUS017808</v>
      </c>
    </row>
    <row r="6195" spans="1:1" x14ac:dyDescent="0.2">
      <c r="A6195" t="str">
        <v>CUS022275</v>
      </c>
    </row>
    <row r="6196" spans="1:1" x14ac:dyDescent="0.2">
      <c r="A6196" t="str">
        <v>CUS003656</v>
      </c>
    </row>
    <row r="6197" spans="1:1" x14ac:dyDescent="0.2">
      <c r="A6197" t="str">
        <v>CUS022259</v>
      </c>
    </row>
    <row r="6198" spans="1:1" x14ac:dyDescent="0.2">
      <c r="A6198" t="str">
        <v>CUS022260</v>
      </c>
    </row>
    <row r="6199" spans="1:1" x14ac:dyDescent="0.2">
      <c r="A6199" t="str">
        <v>CUS015693</v>
      </c>
    </row>
    <row r="6200" spans="1:1" x14ac:dyDescent="0.2">
      <c r="A6200" t="str">
        <v>CUS022261</v>
      </c>
    </row>
    <row r="6201" spans="1:1" x14ac:dyDescent="0.2">
      <c r="A6201" t="str">
        <v>CUS022262</v>
      </c>
    </row>
    <row r="6202" spans="1:1" x14ac:dyDescent="0.2">
      <c r="A6202" t="str">
        <v>CUS022263</v>
      </c>
    </row>
    <row r="6203" spans="1:1" x14ac:dyDescent="0.2">
      <c r="A6203" t="str">
        <v>CUS022265</v>
      </c>
    </row>
    <row r="6204" spans="1:1" x14ac:dyDescent="0.2">
      <c r="A6204" t="str">
        <v>CUS022266</v>
      </c>
    </row>
    <row r="6205" spans="1:1" x14ac:dyDescent="0.2">
      <c r="A6205" t="str">
        <v>CUS001132</v>
      </c>
    </row>
    <row r="6206" spans="1:1" x14ac:dyDescent="0.2">
      <c r="A6206" t="str">
        <v>CUS021075</v>
      </c>
    </row>
    <row r="6207" spans="1:1" x14ac:dyDescent="0.2">
      <c r="A6207" t="str">
        <v>CUS022239</v>
      </c>
    </row>
    <row r="6208" spans="1:1" x14ac:dyDescent="0.2">
      <c r="A6208" t="str">
        <v>CUS022240</v>
      </c>
    </row>
    <row r="6209" spans="1:1" x14ac:dyDescent="0.2">
      <c r="A6209" t="str">
        <v>CUS022241</v>
      </c>
    </row>
    <row r="6210" spans="1:1" x14ac:dyDescent="0.2">
      <c r="A6210" t="str">
        <v>CUS020418</v>
      </c>
    </row>
    <row r="6211" spans="1:1" x14ac:dyDescent="0.2">
      <c r="A6211" t="str">
        <v>CUS022242</v>
      </c>
    </row>
    <row r="6212" spans="1:1" x14ac:dyDescent="0.2">
      <c r="A6212" t="str">
        <v>CUS022243</v>
      </c>
    </row>
    <row r="6213" spans="1:1" x14ac:dyDescent="0.2">
      <c r="A6213" t="str">
        <v>CUS022244</v>
      </c>
    </row>
    <row r="6214" spans="1:1" x14ac:dyDescent="0.2">
      <c r="A6214" t="str">
        <v>CUS021774</v>
      </c>
    </row>
    <row r="6215" spans="1:1" x14ac:dyDescent="0.2">
      <c r="A6215" t="str">
        <v>CUS018192</v>
      </c>
    </row>
    <row r="6216" spans="1:1" x14ac:dyDescent="0.2">
      <c r="A6216" t="str">
        <v>CUS022245</v>
      </c>
    </row>
    <row r="6217" spans="1:1" x14ac:dyDescent="0.2">
      <c r="A6217" t="str">
        <v>CUS022247</v>
      </c>
    </row>
    <row r="6218" spans="1:1" x14ac:dyDescent="0.2">
      <c r="A6218" t="str">
        <v>CUS022248</v>
      </c>
    </row>
    <row r="6219" spans="1:1" x14ac:dyDescent="0.2">
      <c r="A6219" t="str">
        <v>CUS022249</v>
      </c>
    </row>
    <row r="6220" spans="1:1" x14ac:dyDescent="0.2">
      <c r="A6220" t="str">
        <v>CUS022250</v>
      </c>
    </row>
    <row r="6221" spans="1:1" x14ac:dyDescent="0.2">
      <c r="A6221" t="str">
        <v>CUS022251</v>
      </c>
    </row>
    <row r="6222" spans="1:1" x14ac:dyDescent="0.2">
      <c r="A6222" t="str">
        <v>CUS022252</v>
      </c>
    </row>
    <row r="6223" spans="1:1" x14ac:dyDescent="0.2">
      <c r="A6223" t="str">
        <v>CUS022253</v>
      </c>
    </row>
    <row r="6224" spans="1:1" x14ac:dyDescent="0.2">
      <c r="A6224" t="str">
        <v>CUS004437</v>
      </c>
    </row>
    <row r="6225" spans="1:1" x14ac:dyDescent="0.2">
      <c r="A6225" t="str">
        <v>CUS017517</v>
      </c>
    </row>
    <row r="6226" spans="1:1" x14ac:dyDescent="0.2">
      <c r="A6226" t="str">
        <v>CUS022254</v>
      </c>
    </row>
    <row r="6227" spans="1:1" x14ac:dyDescent="0.2">
      <c r="A6227" t="str">
        <v>CUS019268</v>
      </c>
    </row>
    <row r="6228" spans="1:1" x14ac:dyDescent="0.2">
      <c r="A6228" t="str">
        <v>CUS022255</v>
      </c>
    </row>
    <row r="6229" spans="1:1" x14ac:dyDescent="0.2">
      <c r="A6229" t="str">
        <v>CUS014227</v>
      </c>
    </row>
    <row r="6230" spans="1:1" x14ac:dyDescent="0.2">
      <c r="A6230" t="str">
        <v>CUS022256</v>
      </c>
    </row>
    <row r="6231" spans="1:1" x14ac:dyDescent="0.2">
      <c r="A6231" t="str">
        <v>CUS021407</v>
      </c>
    </row>
    <row r="6232" spans="1:1" x14ac:dyDescent="0.2">
      <c r="A6232" t="str">
        <v>CUS022257</v>
      </c>
    </row>
    <row r="6233" spans="1:1" x14ac:dyDescent="0.2">
      <c r="A6233" t="str">
        <v>CUS022258</v>
      </c>
    </row>
    <row r="6234" spans="1:1" x14ac:dyDescent="0.2">
      <c r="A6234" t="str">
        <v>CUS022232</v>
      </c>
    </row>
    <row r="6235" spans="1:1" x14ac:dyDescent="0.2">
      <c r="A6235" t="str">
        <v>CUS022233</v>
      </c>
    </row>
    <row r="6236" spans="1:1" x14ac:dyDescent="0.2">
      <c r="A6236" t="str">
        <v>CUS022234</v>
      </c>
    </row>
    <row r="6237" spans="1:1" x14ac:dyDescent="0.2">
      <c r="A6237" t="str">
        <v>CUS004350</v>
      </c>
    </row>
    <row r="6238" spans="1:1" x14ac:dyDescent="0.2">
      <c r="A6238" t="str">
        <v>CUS018452</v>
      </c>
    </row>
    <row r="6239" spans="1:1" x14ac:dyDescent="0.2">
      <c r="A6239" t="str">
        <v>CUS022235</v>
      </c>
    </row>
    <row r="6240" spans="1:1" x14ac:dyDescent="0.2">
      <c r="A6240" t="str">
        <v>CUS020320</v>
      </c>
    </row>
    <row r="6241" spans="1:1" x14ac:dyDescent="0.2">
      <c r="A6241" t="str">
        <v>CUS005756</v>
      </c>
    </row>
    <row r="6242" spans="1:1" x14ac:dyDescent="0.2">
      <c r="A6242" t="str">
        <v>CUS022237</v>
      </c>
    </row>
    <row r="6243" spans="1:1" x14ac:dyDescent="0.2">
      <c r="A6243" t="str">
        <v>CUS022238</v>
      </c>
    </row>
    <row r="6244" spans="1:1" x14ac:dyDescent="0.2">
      <c r="A6244" t="str">
        <v>CUS022226</v>
      </c>
    </row>
    <row r="6245" spans="1:1" x14ac:dyDescent="0.2">
      <c r="A6245" t="str">
        <v>CUS022227</v>
      </c>
    </row>
    <row r="6246" spans="1:1" x14ac:dyDescent="0.2">
      <c r="A6246" t="str">
        <v>CUS022228</v>
      </c>
    </row>
    <row r="6247" spans="1:1" x14ac:dyDescent="0.2">
      <c r="A6247" t="str">
        <v>CUS022229</v>
      </c>
    </row>
    <row r="6248" spans="1:1" x14ac:dyDescent="0.2">
      <c r="A6248" t="str">
        <v>CUS022230</v>
      </c>
    </row>
    <row r="6249" spans="1:1" x14ac:dyDescent="0.2">
      <c r="A6249" t="str">
        <v>CUS013963</v>
      </c>
    </row>
    <row r="6250" spans="1:1" x14ac:dyDescent="0.2">
      <c r="A6250" t="str">
        <v>CUS020043</v>
      </c>
    </row>
    <row r="6251" spans="1:1" x14ac:dyDescent="0.2">
      <c r="A6251" t="str">
        <v>CUS022210</v>
      </c>
    </row>
    <row r="6252" spans="1:1" x14ac:dyDescent="0.2">
      <c r="A6252" t="str">
        <v>CUS022211</v>
      </c>
    </row>
    <row r="6253" spans="1:1" x14ac:dyDescent="0.2">
      <c r="A6253" t="str">
        <v>CUS004102</v>
      </c>
    </row>
    <row r="6254" spans="1:1" x14ac:dyDescent="0.2">
      <c r="A6254" t="str">
        <v>CUS022212</v>
      </c>
    </row>
    <row r="6255" spans="1:1" x14ac:dyDescent="0.2">
      <c r="A6255" t="str">
        <v>CUS022213</v>
      </c>
    </row>
    <row r="6256" spans="1:1" x14ac:dyDescent="0.2">
      <c r="A6256" t="str">
        <v>CUS022214</v>
      </c>
    </row>
    <row r="6257" spans="1:1" x14ac:dyDescent="0.2">
      <c r="A6257" t="str">
        <v>CUS003623</v>
      </c>
    </row>
    <row r="6258" spans="1:1" x14ac:dyDescent="0.2">
      <c r="A6258" t="str">
        <v>CUS022215</v>
      </c>
    </row>
    <row r="6259" spans="1:1" x14ac:dyDescent="0.2">
      <c r="A6259" t="str">
        <v>CUS022216</v>
      </c>
    </row>
    <row r="6260" spans="1:1" x14ac:dyDescent="0.2">
      <c r="A6260" t="str">
        <v>CUS010540</v>
      </c>
    </row>
    <row r="6261" spans="1:1" x14ac:dyDescent="0.2">
      <c r="A6261" t="str">
        <v>CUS022217</v>
      </c>
    </row>
    <row r="6262" spans="1:1" x14ac:dyDescent="0.2">
      <c r="A6262" t="str">
        <v>CUS012327</v>
      </c>
    </row>
    <row r="6263" spans="1:1" x14ac:dyDescent="0.2">
      <c r="A6263" t="str">
        <v>CUS016289</v>
      </c>
    </row>
    <row r="6264" spans="1:1" x14ac:dyDescent="0.2">
      <c r="A6264" t="str">
        <v>CUS022218</v>
      </c>
    </row>
    <row r="6265" spans="1:1" x14ac:dyDescent="0.2">
      <c r="A6265" t="str">
        <v>CUS003064</v>
      </c>
    </row>
    <row r="6266" spans="1:1" x14ac:dyDescent="0.2">
      <c r="A6266" t="str">
        <v>CUS021533</v>
      </c>
    </row>
    <row r="6267" spans="1:1" x14ac:dyDescent="0.2">
      <c r="A6267" t="str">
        <v>CUS022220</v>
      </c>
    </row>
    <row r="6268" spans="1:1" x14ac:dyDescent="0.2">
      <c r="A6268" t="str">
        <v>CUS022221</v>
      </c>
    </row>
    <row r="6269" spans="1:1" x14ac:dyDescent="0.2">
      <c r="A6269" t="str">
        <v>CUS022222</v>
      </c>
    </row>
    <row r="6270" spans="1:1" x14ac:dyDescent="0.2">
      <c r="A6270" t="str">
        <v>CUS009405</v>
      </c>
    </row>
    <row r="6271" spans="1:1" x14ac:dyDescent="0.2">
      <c r="A6271" t="str">
        <v>CUS022223</v>
      </c>
    </row>
    <row r="6272" spans="1:1" x14ac:dyDescent="0.2">
      <c r="A6272" t="str">
        <v>CUS022224</v>
      </c>
    </row>
    <row r="6273" spans="1:1" x14ac:dyDescent="0.2">
      <c r="A6273" t="str">
        <v>CUS022225</v>
      </c>
    </row>
    <row r="6274" spans="1:1" x14ac:dyDescent="0.2">
      <c r="A6274" t="str">
        <v>CUS021996</v>
      </c>
    </row>
    <row r="6275" spans="1:1" x14ac:dyDescent="0.2">
      <c r="A6275" t="str">
        <v>CUS019297</v>
      </c>
    </row>
    <row r="6276" spans="1:1" x14ac:dyDescent="0.2">
      <c r="A6276" t="str">
        <v>CUS022194</v>
      </c>
    </row>
    <row r="6277" spans="1:1" x14ac:dyDescent="0.2">
      <c r="A6277" t="str">
        <v>CUS022197</v>
      </c>
    </row>
    <row r="6278" spans="1:1" x14ac:dyDescent="0.2">
      <c r="A6278" t="str">
        <v>CUS016587</v>
      </c>
    </row>
    <row r="6279" spans="1:1" x14ac:dyDescent="0.2">
      <c r="A6279" t="str">
        <v>CUS022198</v>
      </c>
    </row>
    <row r="6280" spans="1:1" x14ac:dyDescent="0.2">
      <c r="A6280" t="str">
        <v>CUS022199</v>
      </c>
    </row>
    <row r="6281" spans="1:1" x14ac:dyDescent="0.2">
      <c r="A6281" t="str">
        <v>CUS022200</v>
      </c>
    </row>
    <row r="6282" spans="1:1" x14ac:dyDescent="0.2">
      <c r="A6282" t="str">
        <v>CUS022201</v>
      </c>
    </row>
    <row r="6283" spans="1:1" x14ac:dyDescent="0.2">
      <c r="A6283" t="str">
        <v>CUS022202</v>
      </c>
    </row>
    <row r="6284" spans="1:1" x14ac:dyDescent="0.2">
      <c r="A6284" t="str">
        <v>CUS019363</v>
      </c>
    </row>
    <row r="6285" spans="1:1" x14ac:dyDescent="0.2">
      <c r="A6285" t="str">
        <v>CUS022203</v>
      </c>
    </row>
    <row r="6286" spans="1:1" x14ac:dyDescent="0.2">
      <c r="A6286" t="str">
        <v>CUS022205</v>
      </c>
    </row>
    <row r="6287" spans="1:1" x14ac:dyDescent="0.2">
      <c r="A6287" t="str">
        <v>CUS020422</v>
      </c>
    </row>
    <row r="6288" spans="1:1" x14ac:dyDescent="0.2">
      <c r="A6288" t="str">
        <v>CUS022206</v>
      </c>
    </row>
    <row r="6289" spans="1:1" x14ac:dyDescent="0.2">
      <c r="A6289" t="str">
        <v>CUS022207</v>
      </c>
    </row>
    <row r="6290" spans="1:1" x14ac:dyDescent="0.2">
      <c r="A6290" t="str">
        <v>CUS015981</v>
      </c>
    </row>
    <row r="6291" spans="1:1" x14ac:dyDescent="0.2">
      <c r="A6291" t="str">
        <v>CUS022208</v>
      </c>
    </row>
    <row r="6292" spans="1:1" x14ac:dyDescent="0.2">
      <c r="A6292" t="str">
        <v>CUS022209</v>
      </c>
    </row>
    <row r="6293" spans="1:1" x14ac:dyDescent="0.2">
      <c r="A6293" t="str">
        <v>CUS012485</v>
      </c>
    </row>
    <row r="6294" spans="1:1" x14ac:dyDescent="0.2">
      <c r="A6294" t="str">
        <v>CUS022081</v>
      </c>
    </row>
    <row r="6295" spans="1:1" x14ac:dyDescent="0.2">
      <c r="A6295" t="str">
        <v>CUS004343</v>
      </c>
    </row>
    <row r="6296" spans="1:1" x14ac:dyDescent="0.2">
      <c r="A6296" t="str">
        <v>CUS022168</v>
      </c>
    </row>
    <row r="6297" spans="1:1" x14ac:dyDescent="0.2">
      <c r="A6297" t="str">
        <v>CUS022169</v>
      </c>
    </row>
    <row r="6298" spans="1:1" x14ac:dyDescent="0.2">
      <c r="A6298" t="str">
        <v>CUS003924</v>
      </c>
    </row>
    <row r="6299" spans="1:1" x14ac:dyDescent="0.2">
      <c r="A6299" t="str">
        <v>CUS022170</v>
      </c>
    </row>
    <row r="6300" spans="1:1" x14ac:dyDescent="0.2">
      <c r="A6300" t="str">
        <v>CUS022171</v>
      </c>
    </row>
    <row r="6301" spans="1:1" x14ac:dyDescent="0.2">
      <c r="A6301" t="str">
        <v>CUS022172</v>
      </c>
    </row>
    <row r="6302" spans="1:1" x14ac:dyDescent="0.2">
      <c r="A6302" t="str">
        <v>CUS022173</v>
      </c>
    </row>
    <row r="6303" spans="1:1" x14ac:dyDescent="0.2">
      <c r="A6303" t="str">
        <v>CUS022174</v>
      </c>
    </row>
    <row r="6304" spans="1:1" x14ac:dyDescent="0.2">
      <c r="A6304" t="str">
        <v>CUS022175</v>
      </c>
    </row>
    <row r="6305" spans="1:1" x14ac:dyDescent="0.2">
      <c r="A6305" t="str">
        <v>CUS005148</v>
      </c>
    </row>
    <row r="6306" spans="1:1" x14ac:dyDescent="0.2">
      <c r="A6306" t="str">
        <v>CUS022176</v>
      </c>
    </row>
    <row r="6307" spans="1:1" x14ac:dyDescent="0.2">
      <c r="A6307" t="str">
        <v>CUS022177</v>
      </c>
    </row>
    <row r="6308" spans="1:1" x14ac:dyDescent="0.2">
      <c r="A6308" t="str">
        <v>CUS022178</v>
      </c>
    </row>
    <row r="6309" spans="1:1" x14ac:dyDescent="0.2">
      <c r="A6309" t="str">
        <v>CUS002341</v>
      </c>
    </row>
    <row r="6310" spans="1:1" x14ac:dyDescent="0.2">
      <c r="A6310" t="str">
        <v>CUS022180</v>
      </c>
    </row>
    <row r="6311" spans="1:1" x14ac:dyDescent="0.2">
      <c r="A6311" t="str">
        <v>CUS014746</v>
      </c>
    </row>
    <row r="6312" spans="1:1" x14ac:dyDescent="0.2">
      <c r="A6312" t="str">
        <v>CUS022181</v>
      </c>
    </row>
    <row r="6313" spans="1:1" x14ac:dyDescent="0.2">
      <c r="A6313" t="str">
        <v>CUS022182</v>
      </c>
    </row>
    <row r="6314" spans="1:1" x14ac:dyDescent="0.2">
      <c r="A6314" t="str">
        <v>CUS022183</v>
      </c>
    </row>
    <row r="6315" spans="1:1" x14ac:dyDescent="0.2">
      <c r="A6315" t="str">
        <v>CUS022095</v>
      </c>
    </row>
    <row r="6316" spans="1:1" x14ac:dyDescent="0.2">
      <c r="A6316" t="str">
        <v>CUS022049</v>
      </c>
    </row>
    <row r="6317" spans="1:1" x14ac:dyDescent="0.2">
      <c r="A6317" t="str">
        <v>CUS020993</v>
      </c>
    </row>
    <row r="6318" spans="1:1" x14ac:dyDescent="0.2">
      <c r="A6318" t="str">
        <v>CUS022185</v>
      </c>
    </row>
    <row r="6319" spans="1:1" x14ac:dyDescent="0.2">
      <c r="A6319" t="str">
        <v>CUS011934</v>
      </c>
    </row>
    <row r="6320" spans="1:1" x14ac:dyDescent="0.2">
      <c r="A6320" t="str">
        <v>CUS022186</v>
      </c>
    </row>
    <row r="6321" spans="1:1" x14ac:dyDescent="0.2">
      <c r="A6321" t="str">
        <v>CUS022187</v>
      </c>
    </row>
    <row r="6322" spans="1:1" x14ac:dyDescent="0.2">
      <c r="A6322" t="str">
        <v>CUS022188</v>
      </c>
    </row>
    <row r="6323" spans="1:1" x14ac:dyDescent="0.2">
      <c r="A6323" t="str">
        <v>CUS022189</v>
      </c>
    </row>
    <row r="6324" spans="1:1" x14ac:dyDescent="0.2">
      <c r="A6324" t="str">
        <v>CUS022190</v>
      </c>
    </row>
    <row r="6325" spans="1:1" x14ac:dyDescent="0.2">
      <c r="A6325" t="str">
        <v>CUS022149</v>
      </c>
    </row>
    <row r="6326" spans="1:1" x14ac:dyDescent="0.2">
      <c r="A6326" t="str">
        <v>CUS022191</v>
      </c>
    </row>
    <row r="6327" spans="1:1" x14ac:dyDescent="0.2">
      <c r="A6327" t="str">
        <v>CUS022192</v>
      </c>
    </row>
    <row r="6328" spans="1:1" x14ac:dyDescent="0.2">
      <c r="A6328" t="str">
        <v>CUS022156</v>
      </c>
    </row>
    <row r="6329" spans="1:1" x14ac:dyDescent="0.2">
      <c r="A6329" t="str">
        <v>CUS002875</v>
      </c>
    </row>
    <row r="6330" spans="1:1" x14ac:dyDescent="0.2">
      <c r="A6330" t="str">
        <v>CUS022158</v>
      </c>
    </row>
    <row r="6331" spans="1:1" x14ac:dyDescent="0.2">
      <c r="A6331" t="str">
        <v>CUS004433</v>
      </c>
    </row>
    <row r="6332" spans="1:1" x14ac:dyDescent="0.2">
      <c r="A6332" t="str">
        <v>CUS022159</v>
      </c>
    </row>
    <row r="6333" spans="1:1" x14ac:dyDescent="0.2">
      <c r="A6333" t="str">
        <v>CUS015593</v>
      </c>
    </row>
    <row r="6334" spans="1:1" x14ac:dyDescent="0.2">
      <c r="A6334" t="str">
        <v>CUS022160</v>
      </c>
    </row>
    <row r="6335" spans="1:1" x14ac:dyDescent="0.2">
      <c r="A6335" t="str">
        <v>CUS022162</v>
      </c>
    </row>
    <row r="6336" spans="1:1" x14ac:dyDescent="0.2">
      <c r="A6336" t="str">
        <v>CUS022163</v>
      </c>
    </row>
    <row r="6337" spans="1:1" x14ac:dyDescent="0.2">
      <c r="A6337" t="str">
        <v>CUS010703</v>
      </c>
    </row>
    <row r="6338" spans="1:1" x14ac:dyDescent="0.2">
      <c r="A6338" t="str">
        <v>CUS022164</v>
      </c>
    </row>
    <row r="6339" spans="1:1" x14ac:dyDescent="0.2">
      <c r="A6339" t="str">
        <v>CUS022165</v>
      </c>
    </row>
    <row r="6340" spans="1:1" x14ac:dyDescent="0.2">
      <c r="A6340" t="str">
        <v>CUS014459</v>
      </c>
    </row>
    <row r="6341" spans="1:1" x14ac:dyDescent="0.2">
      <c r="A6341" t="str">
        <v>CUS021114</v>
      </c>
    </row>
    <row r="6342" spans="1:1" x14ac:dyDescent="0.2">
      <c r="A6342" t="str">
        <v>CUS022150</v>
      </c>
    </row>
    <row r="6343" spans="1:1" x14ac:dyDescent="0.2">
      <c r="A6343" t="str">
        <v>CUS022151</v>
      </c>
    </row>
    <row r="6344" spans="1:1" x14ac:dyDescent="0.2">
      <c r="A6344" t="str">
        <v>CUS022152</v>
      </c>
    </row>
    <row r="6345" spans="1:1" x14ac:dyDescent="0.2">
      <c r="A6345" t="str">
        <v>CUS001021</v>
      </c>
    </row>
    <row r="6346" spans="1:1" x14ac:dyDescent="0.2">
      <c r="A6346" t="str">
        <v>CUS008725</v>
      </c>
    </row>
    <row r="6347" spans="1:1" x14ac:dyDescent="0.2">
      <c r="A6347" t="str">
        <v>CUS022153</v>
      </c>
    </row>
    <row r="6348" spans="1:1" x14ac:dyDescent="0.2">
      <c r="A6348" t="str">
        <v>CUS022154</v>
      </c>
    </row>
    <row r="6349" spans="1:1" x14ac:dyDescent="0.2">
      <c r="A6349" t="str">
        <v>CUS010735</v>
      </c>
    </row>
    <row r="6350" spans="1:1" x14ac:dyDescent="0.2">
      <c r="A6350" t="str">
        <v>CUS022138</v>
      </c>
    </row>
    <row r="6351" spans="1:1" x14ac:dyDescent="0.2">
      <c r="A6351" t="str">
        <v>CUS022139</v>
      </c>
    </row>
    <row r="6352" spans="1:1" x14ac:dyDescent="0.2">
      <c r="A6352" t="str">
        <v>CUS022140</v>
      </c>
    </row>
    <row r="6353" spans="1:1" x14ac:dyDescent="0.2">
      <c r="A6353" t="str">
        <v>CUS022142</v>
      </c>
    </row>
    <row r="6354" spans="1:1" x14ac:dyDescent="0.2">
      <c r="A6354" t="str">
        <v>CUS018350</v>
      </c>
    </row>
    <row r="6355" spans="1:1" x14ac:dyDescent="0.2">
      <c r="A6355" t="str">
        <v>CUS022143</v>
      </c>
    </row>
    <row r="6356" spans="1:1" x14ac:dyDescent="0.2">
      <c r="A6356" t="str">
        <v>CUS021985</v>
      </c>
    </row>
    <row r="6357" spans="1:1" x14ac:dyDescent="0.2">
      <c r="A6357" t="str">
        <v>CUS022144</v>
      </c>
    </row>
    <row r="6358" spans="1:1" x14ac:dyDescent="0.2">
      <c r="A6358" t="str">
        <v>CUS021914</v>
      </c>
    </row>
    <row r="6359" spans="1:1" x14ac:dyDescent="0.2">
      <c r="A6359" t="str">
        <v>CUS000730</v>
      </c>
    </row>
    <row r="6360" spans="1:1" x14ac:dyDescent="0.2">
      <c r="A6360" t="str">
        <v>CUS022145</v>
      </c>
    </row>
    <row r="6361" spans="1:1" x14ac:dyDescent="0.2">
      <c r="A6361" t="str">
        <v>CUS022146</v>
      </c>
    </row>
    <row r="6362" spans="1:1" x14ac:dyDescent="0.2">
      <c r="A6362" t="str">
        <v>CUS022147</v>
      </c>
    </row>
    <row r="6363" spans="1:1" x14ac:dyDescent="0.2">
      <c r="A6363" t="str">
        <v>CUS010262</v>
      </c>
    </row>
    <row r="6364" spans="1:1" x14ac:dyDescent="0.2">
      <c r="A6364" t="str">
        <v>CUS022148</v>
      </c>
    </row>
    <row r="6365" spans="1:1" x14ac:dyDescent="0.2">
      <c r="A6365" t="str">
        <v>CUS022129</v>
      </c>
    </row>
    <row r="6366" spans="1:1" x14ac:dyDescent="0.2">
      <c r="A6366" t="str">
        <v>CUS007533</v>
      </c>
    </row>
    <row r="6367" spans="1:1" x14ac:dyDescent="0.2">
      <c r="A6367" t="str">
        <v>CUS022130</v>
      </c>
    </row>
    <row r="6368" spans="1:1" x14ac:dyDescent="0.2">
      <c r="A6368" t="str">
        <v>CUS022131</v>
      </c>
    </row>
    <row r="6369" spans="1:1" x14ac:dyDescent="0.2">
      <c r="A6369" t="str">
        <v>CUS022133</v>
      </c>
    </row>
    <row r="6370" spans="1:1" x14ac:dyDescent="0.2">
      <c r="A6370" t="str">
        <v>CUS022134</v>
      </c>
    </row>
    <row r="6371" spans="1:1" x14ac:dyDescent="0.2">
      <c r="A6371" t="str">
        <v>CUS002309</v>
      </c>
    </row>
    <row r="6372" spans="1:1" x14ac:dyDescent="0.2">
      <c r="A6372" t="str">
        <v>CUS022135</v>
      </c>
    </row>
    <row r="6373" spans="1:1" x14ac:dyDescent="0.2">
      <c r="A6373" t="str">
        <v>CUS022136</v>
      </c>
    </row>
    <row r="6374" spans="1:1" x14ac:dyDescent="0.2">
      <c r="A6374" t="str">
        <v>CUS022107</v>
      </c>
    </row>
    <row r="6375" spans="1:1" x14ac:dyDescent="0.2">
      <c r="A6375" t="str">
        <v>CUS022108</v>
      </c>
    </row>
    <row r="6376" spans="1:1" x14ac:dyDescent="0.2">
      <c r="A6376" t="str">
        <v>CUS022110</v>
      </c>
    </row>
    <row r="6377" spans="1:1" x14ac:dyDescent="0.2">
      <c r="A6377" t="str">
        <v>CUS010846</v>
      </c>
    </row>
    <row r="6378" spans="1:1" x14ac:dyDescent="0.2">
      <c r="A6378" t="str">
        <v>CUS022112</v>
      </c>
    </row>
    <row r="6379" spans="1:1" x14ac:dyDescent="0.2">
      <c r="A6379" t="str">
        <v>CUS022114</v>
      </c>
    </row>
    <row r="6380" spans="1:1" x14ac:dyDescent="0.2">
      <c r="A6380" t="str">
        <v>CUS022115</v>
      </c>
    </row>
    <row r="6381" spans="1:1" x14ac:dyDescent="0.2">
      <c r="A6381" t="str">
        <v>CUS022116</v>
      </c>
    </row>
    <row r="6382" spans="1:1" x14ac:dyDescent="0.2">
      <c r="A6382" t="str">
        <v>CUS008147</v>
      </c>
    </row>
    <row r="6383" spans="1:1" x14ac:dyDescent="0.2">
      <c r="A6383" t="str">
        <v>CUS015002</v>
      </c>
    </row>
    <row r="6384" spans="1:1" x14ac:dyDescent="0.2">
      <c r="A6384" t="str">
        <v>CUS022117</v>
      </c>
    </row>
    <row r="6385" spans="1:1" x14ac:dyDescent="0.2">
      <c r="A6385" t="str">
        <v>CUS002186</v>
      </c>
    </row>
    <row r="6386" spans="1:1" x14ac:dyDescent="0.2">
      <c r="A6386" t="str">
        <v>CUS022118</v>
      </c>
    </row>
    <row r="6387" spans="1:1" x14ac:dyDescent="0.2">
      <c r="A6387" t="str">
        <v>CUS011303</v>
      </c>
    </row>
    <row r="6388" spans="1:1" x14ac:dyDescent="0.2">
      <c r="A6388" t="str">
        <v>CUS007616</v>
      </c>
    </row>
    <row r="6389" spans="1:1" x14ac:dyDescent="0.2">
      <c r="A6389" t="str">
        <v>CUS016445</v>
      </c>
    </row>
    <row r="6390" spans="1:1" x14ac:dyDescent="0.2">
      <c r="A6390" t="str">
        <v>CUS022119</v>
      </c>
    </row>
    <row r="6391" spans="1:1" x14ac:dyDescent="0.2">
      <c r="A6391" t="str">
        <v>CUS018573</v>
      </c>
    </row>
    <row r="6392" spans="1:1" x14ac:dyDescent="0.2">
      <c r="A6392" t="str">
        <v>CUS022120</v>
      </c>
    </row>
    <row r="6393" spans="1:1" x14ac:dyDescent="0.2">
      <c r="A6393" t="str">
        <v>CUS022121</v>
      </c>
    </row>
    <row r="6394" spans="1:1" x14ac:dyDescent="0.2">
      <c r="A6394" t="str">
        <v>CUS007205</v>
      </c>
    </row>
    <row r="6395" spans="1:1" x14ac:dyDescent="0.2">
      <c r="A6395" t="str">
        <v>CUS022122</v>
      </c>
    </row>
    <row r="6396" spans="1:1" x14ac:dyDescent="0.2">
      <c r="A6396" t="str">
        <v>CUS022123</v>
      </c>
    </row>
    <row r="6397" spans="1:1" x14ac:dyDescent="0.2">
      <c r="A6397" t="str">
        <v>CUS022124</v>
      </c>
    </row>
    <row r="6398" spans="1:1" x14ac:dyDescent="0.2">
      <c r="A6398" t="str">
        <v>CUS022125</v>
      </c>
    </row>
    <row r="6399" spans="1:1" x14ac:dyDescent="0.2">
      <c r="A6399" t="str">
        <v>CUS014647</v>
      </c>
    </row>
    <row r="6400" spans="1:1" x14ac:dyDescent="0.2">
      <c r="A6400" t="str">
        <v>CUS022126</v>
      </c>
    </row>
    <row r="6401" spans="1:1" x14ac:dyDescent="0.2">
      <c r="A6401" t="str">
        <v>CUS022127</v>
      </c>
    </row>
    <row r="6402" spans="1:1" x14ac:dyDescent="0.2">
      <c r="A6402" t="str">
        <v>CUS022128</v>
      </c>
    </row>
    <row r="6403" spans="1:1" x14ac:dyDescent="0.2">
      <c r="A6403" t="str">
        <v>CUS022080</v>
      </c>
    </row>
    <row r="6404" spans="1:1" x14ac:dyDescent="0.2">
      <c r="A6404" t="str">
        <v>CUS022082</v>
      </c>
    </row>
    <row r="6405" spans="1:1" x14ac:dyDescent="0.2">
      <c r="A6405" t="str">
        <v>CUS022083</v>
      </c>
    </row>
    <row r="6406" spans="1:1" x14ac:dyDescent="0.2">
      <c r="A6406" t="str">
        <v>CUS020024</v>
      </c>
    </row>
    <row r="6407" spans="1:1" x14ac:dyDescent="0.2">
      <c r="A6407" t="str">
        <v>CUS022085</v>
      </c>
    </row>
    <row r="6408" spans="1:1" x14ac:dyDescent="0.2">
      <c r="A6408" t="str">
        <v>CUS016172</v>
      </c>
    </row>
    <row r="6409" spans="1:1" x14ac:dyDescent="0.2">
      <c r="A6409" t="str">
        <v>CUS020435</v>
      </c>
    </row>
    <row r="6410" spans="1:1" x14ac:dyDescent="0.2">
      <c r="A6410" t="str">
        <v>CUS022089</v>
      </c>
    </row>
    <row r="6411" spans="1:1" x14ac:dyDescent="0.2">
      <c r="A6411" t="str">
        <v>CUS018775</v>
      </c>
    </row>
    <row r="6412" spans="1:1" x14ac:dyDescent="0.2">
      <c r="A6412" t="str">
        <v>CUS006719</v>
      </c>
    </row>
    <row r="6413" spans="1:1" x14ac:dyDescent="0.2">
      <c r="A6413" t="str">
        <v>CUS022092</v>
      </c>
    </row>
    <row r="6414" spans="1:1" x14ac:dyDescent="0.2">
      <c r="A6414" t="str">
        <v>CUS022093</v>
      </c>
    </row>
    <row r="6415" spans="1:1" x14ac:dyDescent="0.2">
      <c r="A6415" t="str">
        <v>CUS022096</v>
      </c>
    </row>
    <row r="6416" spans="1:1" x14ac:dyDescent="0.2">
      <c r="A6416" t="str">
        <v>CUS009665</v>
      </c>
    </row>
    <row r="6417" spans="1:1" x14ac:dyDescent="0.2">
      <c r="A6417" t="str">
        <v>CUS022069</v>
      </c>
    </row>
    <row r="6418" spans="1:1" x14ac:dyDescent="0.2">
      <c r="A6418" t="str">
        <v>CUS022070</v>
      </c>
    </row>
    <row r="6419" spans="1:1" x14ac:dyDescent="0.2">
      <c r="A6419" t="str">
        <v>CUS016442</v>
      </c>
    </row>
    <row r="6420" spans="1:1" x14ac:dyDescent="0.2">
      <c r="A6420" t="str">
        <v>CUS022072</v>
      </c>
    </row>
    <row r="6421" spans="1:1" x14ac:dyDescent="0.2">
      <c r="A6421" t="str">
        <v>CUS016931</v>
      </c>
    </row>
    <row r="6422" spans="1:1" x14ac:dyDescent="0.2">
      <c r="A6422" t="str">
        <v>CUS022073</v>
      </c>
    </row>
    <row r="6423" spans="1:1" x14ac:dyDescent="0.2">
      <c r="A6423" t="str">
        <v>CUS022074</v>
      </c>
    </row>
    <row r="6424" spans="1:1" x14ac:dyDescent="0.2">
      <c r="A6424" t="str">
        <v>CUS022075</v>
      </c>
    </row>
    <row r="6425" spans="1:1" x14ac:dyDescent="0.2">
      <c r="A6425" t="str">
        <v>CUS022076</v>
      </c>
    </row>
    <row r="6426" spans="1:1" x14ac:dyDescent="0.2">
      <c r="A6426" t="str">
        <v>CUS022078</v>
      </c>
    </row>
    <row r="6427" spans="1:1" x14ac:dyDescent="0.2">
      <c r="A6427" t="str">
        <v>CUS022079</v>
      </c>
    </row>
    <row r="6428" spans="1:1" x14ac:dyDescent="0.2">
      <c r="A6428" t="str">
        <v>CUS010863</v>
      </c>
    </row>
    <row r="6429" spans="1:1" x14ac:dyDescent="0.2">
      <c r="A6429" t="str">
        <v>CUS022044</v>
      </c>
    </row>
    <row r="6430" spans="1:1" x14ac:dyDescent="0.2">
      <c r="A6430" t="str">
        <v>CUS022045</v>
      </c>
    </row>
    <row r="6431" spans="1:1" x14ac:dyDescent="0.2">
      <c r="A6431" t="str">
        <v>CUS022046</v>
      </c>
    </row>
    <row r="6432" spans="1:1" x14ac:dyDescent="0.2">
      <c r="A6432" t="str">
        <v>CUS022047</v>
      </c>
    </row>
    <row r="6433" spans="1:1" x14ac:dyDescent="0.2">
      <c r="A6433" t="str">
        <v>CUS022051</v>
      </c>
    </row>
    <row r="6434" spans="1:1" x14ac:dyDescent="0.2">
      <c r="A6434" t="str">
        <v>CUS022052</v>
      </c>
    </row>
    <row r="6435" spans="1:1" x14ac:dyDescent="0.2">
      <c r="A6435" t="str">
        <v>CUS022053</v>
      </c>
    </row>
    <row r="6436" spans="1:1" x14ac:dyDescent="0.2">
      <c r="A6436" t="str">
        <v>CUS022054</v>
      </c>
    </row>
    <row r="6437" spans="1:1" x14ac:dyDescent="0.2">
      <c r="A6437" t="str">
        <v>CUS022055</v>
      </c>
    </row>
    <row r="6438" spans="1:1" x14ac:dyDescent="0.2">
      <c r="A6438" t="str">
        <v>CUS022056</v>
      </c>
    </row>
    <row r="6439" spans="1:1" x14ac:dyDescent="0.2">
      <c r="A6439" t="str">
        <v>CUS022057</v>
      </c>
    </row>
    <row r="6440" spans="1:1" x14ac:dyDescent="0.2">
      <c r="A6440" t="str">
        <v>CUS015705</v>
      </c>
    </row>
    <row r="6441" spans="1:1" x14ac:dyDescent="0.2">
      <c r="A6441" t="str">
        <v>CUS022058</v>
      </c>
    </row>
    <row r="6442" spans="1:1" x14ac:dyDescent="0.2">
      <c r="A6442" t="str">
        <v>CUS018825</v>
      </c>
    </row>
    <row r="6443" spans="1:1" x14ac:dyDescent="0.2">
      <c r="A6443" t="str">
        <v>CUS022060</v>
      </c>
    </row>
    <row r="6444" spans="1:1" x14ac:dyDescent="0.2">
      <c r="A6444" t="str">
        <v>CUS008865</v>
      </c>
    </row>
    <row r="6445" spans="1:1" x14ac:dyDescent="0.2">
      <c r="A6445" t="str">
        <v>CUS013979</v>
      </c>
    </row>
    <row r="6446" spans="1:1" x14ac:dyDescent="0.2">
      <c r="A6446" t="str">
        <v>CUS022061</v>
      </c>
    </row>
    <row r="6447" spans="1:1" x14ac:dyDescent="0.2">
      <c r="A6447" t="str">
        <v>CUS022062</v>
      </c>
    </row>
    <row r="6448" spans="1:1" x14ac:dyDescent="0.2">
      <c r="A6448" t="str">
        <v>CUS022036</v>
      </c>
    </row>
    <row r="6449" spans="1:1" x14ac:dyDescent="0.2">
      <c r="A6449" t="str">
        <v>CUS022037</v>
      </c>
    </row>
    <row r="6450" spans="1:1" x14ac:dyDescent="0.2">
      <c r="A6450" t="str">
        <v>CUS011993</v>
      </c>
    </row>
    <row r="6451" spans="1:1" x14ac:dyDescent="0.2">
      <c r="A6451" t="str">
        <v>CUS009713</v>
      </c>
    </row>
    <row r="6452" spans="1:1" x14ac:dyDescent="0.2">
      <c r="A6452" t="str">
        <v>CUS022038</v>
      </c>
    </row>
    <row r="6453" spans="1:1" x14ac:dyDescent="0.2">
      <c r="A6453" t="str">
        <v>CUS022039</v>
      </c>
    </row>
    <row r="6454" spans="1:1" x14ac:dyDescent="0.2">
      <c r="A6454" t="str">
        <v>CUS022040</v>
      </c>
    </row>
    <row r="6455" spans="1:1" x14ac:dyDescent="0.2">
      <c r="A6455" t="str">
        <v>CUS022041</v>
      </c>
    </row>
    <row r="6456" spans="1:1" x14ac:dyDescent="0.2">
      <c r="A6456" t="str">
        <v>CUS017402</v>
      </c>
    </row>
    <row r="6457" spans="1:1" x14ac:dyDescent="0.2">
      <c r="A6457" t="str">
        <v>CUS022042</v>
      </c>
    </row>
    <row r="6458" spans="1:1" x14ac:dyDescent="0.2">
      <c r="A6458" t="str">
        <v>CUS004704</v>
      </c>
    </row>
    <row r="6459" spans="1:1" x14ac:dyDescent="0.2">
      <c r="A6459" t="str">
        <v>CUS003845</v>
      </c>
    </row>
    <row r="6460" spans="1:1" x14ac:dyDescent="0.2">
      <c r="A6460" t="str">
        <v>CUS022015</v>
      </c>
    </row>
    <row r="6461" spans="1:1" x14ac:dyDescent="0.2">
      <c r="A6461" t="str">
        <v>CUS022016</v>
      </c>
    </row>
    <row r="6462" spans="1:1" x14ac:dyDescent="0.2">
      <c r="A6462" t="str">
        <v>CUS022018</v>
      </c>
    </row>
    <row r="6463" spans="1:1" x14ac:dyDescent="0.2">
      <c r="A6463" t="str">
        <v>CUS003295</v>
      </c>
    </row>
    <row r="6464" spans="1:1" x14ac:dyDescent="0.2">
      <c r="A6464" t="str">
        <v>CUS022019</v>
      </c>
    </row>
    <row r="6465" spans="1:1" x14ac:dyDescent="0.2">
      <c r="A6465" t="str">
        <v>CUS010725</v>
      </c>
    </row>
    <row r="6466" spans="1:1" x14ac:dyDescent="0.2">
      <c r="A6466" t="str">
        <v>CUS022020</v>
      </c>
    </row>
    <row r="6467" spans="1:1" x14ac:dyDescent="0.2">
      <c r="A6467" t="str">
        <v>CUS022021</v>
      </c>
    </row>
    <row r="6468" spans="1:1" x14ac:dyDescent="0.2">
      <c r="A6468" t="str">
        <v>CUS022022</v>
      </c>
    </row>
    <row r="6469" spans="1:1" x14ac:dyDescent="0.2">
      <c r="A6469" t="str">
        <v>CUS022023</v>
      </c>
    </row>
    <row r="6470" spans="1:1" x14ac:dyDescent="0.2">
      <c r="A6470" t="str">
        <v>CUS021982</v>
      </c>
    </row>
    <row r="6471" spans="1:1" x14ac:dyDescent="0.2">
      <c r="A6471" t="str">
        <v>CUS022024</v>
      </c>
    </row>
    <row r="6472" spans="1:1" x14ac:dyDescent="0.2">
      <c r="A6472" t="str">
        <v>CUS022025</v>
      </c>
    </row>
    <row r="6473" spans="1:1" x14ac:dyDescent="0.2">
      <c r="A6473" t="str">
        <v>CUS002145</v>
      </c>
    </row>
    <row r="6474" spans="1:1" x14ac:dyDescent="0.2">
      <c r="A6474" t="str">
        <v>CUS017177</v>
      </c>
    </row>
    <row r="6475" spans="1:1" x14ac:dyDescent="0.2">
      <c r="A6475" t="str">
        <v>CUS022026</v>
      </c>
    </row>
    <row r="6476" spans="1:1" x14ac:dyDescent="0.2">
      <c r="A6476" t="str">
        <v>CUS022027</v>
      </c>
    </row>
    <row r="6477" spans="1:1" x14ac:dyDescent="0.2">
      <c r="A6477" t="str">
        <v>CUS022028</v>
      </c>
    </row>
    <row r="6478" spans="1:1" x14ac:dyDescent="0.2">
      <c r="A6478" t="str">
        <v>CUS021997</v>
      </c>
    </row>
    <row r="6479" spans="1:1" x14ac:dyDescent="0.2">
      <c r="A6479" t="str">
        <v>CUS022029</v>
      </c>
    </row>
    <row r="6480" spans="1:1" x14ac:dyDescent="0.2">
      <c r="A6480" t="str">
        <v>CUS022030</v>
      </c>
    </row>
    <row r="6481" spans="1:1" x14ac:dyDescent="0.2">
      <c r="A6481" t="str">
        <v>CUS022031</v>
      </c>
    </row>
    <row r="6482" spans="1:1" x14ac:dyDescent="0.2">
      <c r="A6482" t="str">
        <v>CUS022032</v>
      </c>
    </row>
    <row r="6483" spans="1:1" x14ac:dyDescent="0.2">
      <c r="A6483" t="str">
        <v>CUS022033</v>
      </c>
    </row>
    <row r="6484" spans="1:1" x14ac:dyDescent="0.2">
      <c r="A6484" t="str">
        <v>CUS022034</v>
      </c>
    </row>
    <row r="6485" spans="1:1" x14ac:dyDescent="0.2">
      <c r="A6485" t="str">
        <v>CUS022007</v>
      </c>
    </row>
    <row r="6486" spans="1:1" x14ac:dyDescent="0.2">
      <c r="A6486" t="str">
        <v>CUS011400</v>
      </c>
    </row>
    <row r="6487" spans="1:1" x14ac:dyDescent="0.2">
      <c r="A6487" t="str">
        <v>CUS022008</v>
      </c>
    </row>
    <row r="6488" spans="1:1" x14ac:dyDescent="0.2">
      <c r="A6488" t="str">
        <v>CUS022009</v>
      </c>
    </row>
    <row r="6489" spans="1:1" x14ac:dyDescent="0.2">
      <c r="A6489" t="str">
        <v>CUS014097</v>
      </c>
    </row>
    <row r="6490" spans="1:1" x14ac:dyDescent="0.2">
      <c r="A6490" t="str">
        <v>CUS021535</v>
      </c>
    </row>
    <row r="6491" spans="1:1" x14ac:dyDescent="0.2">
      <c r="A6491" t="str">
        <v>CUS002260</v>
      </c>
    </row>
    <row r="6492" spans="1:1" x14ac:dyDescent="0.2">
      <c r="A6492" t="str">
        <v>CUS022010</v>
      </c>
    </row>
    <row r="6493" spans="1:1" x14ac:dyDescent="0.2">
      <c r="A6493" t="str">
        <v>CUS022011</v>
      </c>
    </row>
    <row r="6494" spans="1:1" x14ac:dyDescent="0.2">
      <c r="A6494" t="str">
        <v>CUS004626</v>
      </c>
    </row>
    <row r="6495" spans="1:1" x14ac:dyDescent="0.2">
      <c r="A6495" t="str">
        <v>CUS018777</v>
      </c>
    </row>
    <row r="6496" spans="1:1" x14ac:dyDescent="0.2">
      <c r="A6496" t="str">
        <v>CUS022013</v>
      </c>
    </row>
    <row r="6497" spans="1:1" x14ac:dyDescent="0.2">
      <c r="A6497" t="str">
        <v>CUS018512</v>
      </c>
    </row>
    <row r="6498" spans="1:1" x14ac:dyDescent="0.2">
      <c r="A6498" t="str">
        <v>CUS021999</v>
      </c>
    </row>
    <row r="6499" spans="1:1" x14ac:dyDescent="0.2">
      <c r="A6499" t="str">
        <v>CUS022000</v>
      </c>
    </row>
    <row r="6500" spans="1:1" x14ac:dyDescent="0.2">
      <c r="A6500" t="str">
        <v>CUS004233</v>
      </c>
    </row>
    <row r="6501" spans="1:1" x14ac:dyDescent="0.2">
      <c r="A6501" t="str">
        <v>CUS021845</v>
      </c>
    </row>
    <row r="6502" spans="1:1" x14ac:dyDescent="0.2">
      <c r="A6502" t="str">
        <v>CUS022001</v>
      </c>
    </row>
    <row r="6503" spans="1:1" x14ac:dyDescent="0.2">
      <c r="A6503" t="str">
        <v>CUS022002</v>
      </c>
    </row>
    <row r="6504" spans="1:1" x14ac:dyDescent="0.2">
      <c r="A6504" t="str">
        <v>CUS022003</v>
      </c>
    </row>
    <row r="6505" spans="1:1" x14ac:dyDescent="0.2">
      <c r="A6505" t="str">
        <v>CUS017835</v>
      </c>
    </row>
    <row r="6506" spans="1:1" x14ac:dyDescent="0.2">
      <c r="A6506" t="str">
        <v>CUS022004</v>
      </c>
    </row>
    <row r="6507" spans="1:1" x14ac:dyDescent="0.2">
      <c r="A6507" t="str">
        <v>CUS020340</v>
      </c>
    </row>
    <row r="6508" spans="1:1" x14ac:dyDescent="0.2">
      <c r="A6508" t="str">
        <v>CUS022005</v>
      </c>
    </row>
    <row r="6509" spans="1:1" x14ac:dyDescent="0.2">
      <c r="A6509" t="str">
        <v>CUS021986</v>
      </c>
    </row>
    <row r="6510" spans="1:1" x14ac:dyDescent="0.2">
      <c r="A6510" t="str">
        <v>CUS021987</v>
      </c>
    </row>
    <row r="6511" spans="1:1" x14ac:dyDescent="0.2">
      <c r="A6511" t="str">
        <v>CUS020430</v>
      </c>
    </row>
    <row r="6512" spans="1:1" x14ac:dyDescent="0.2">
      <c r="A6512" t="str">
        <v>CUS021988</v>
      </c>
    </row>
    <row r="6513" spans="1:1" x14ac:dyDescent="0.2">
      <c r="A6513" t="str">
        <v>CUS014517</v>
      </c>
    </row>
    <row r="6514" spans="1:1" x14ac:dyDescent="0.2">
      <c r="A6514" t="str">
        <v>CUS021989</v>
      </c>
    </row>
    <row r="6515" spans="1:1" x14ac:dyDescent="0.2">
      <c r="A6515" t="str">
        <v>CUS021990</v>
      </c>
    </row>
    <row r="6516" spans="1:1" x14ac:dyDescent="0.2">
      <c r="A6516" t="str">
        <v>CUS013603</v>
      </c>
    </row>
    <row r="6517" spans="1:1" x14ac:dyDescent="0.2">
      <c r="A6517" t="str">
        <v>CUS021991</v>
      </c>
    </row>
    <row r="6518" spans="1:1" x14ac:dyDescent="0.2">
      <c r="A6518" t="str">
        <v>CUS021992</v>
      </c>
    </row>
    <row r="6519" spans="1:1" x14ac:dyDescent="0.2">
      <c r="A6519" t="str">
        <v>CUS021994</v>
      </c>
    </row>
    <row r="6520" spans="1:1" x14ac:dyDescent="0.2">
      <c r="A6520" t="str">
        <v>CUS010235</v>
      </c>
    </row>
    <row r="6521" spans="1:1" x14ac:dyDescent="0.2">
      <c r="A6521" t="str">
        <v>CUS021995</v>
      </c>
    </row>
    <row r="6522" spans="1:1" x14ac:dyDescent="0.2">
      <c r="A6522" t="str">
        <v>CUS021969</v>
      </c>
    </row>
    <row r="6523" spans="1:1" x14ac:dyDescent="0.2">
      <c r="A6523" t="str">
        <v>CUS021970</v>
      </c>
    </row>
    <row r="6524" spans="1:1" x14ac:dyDescent="0.2">
      <c r="A6524" t="str">
        <v>CUS021971</v>
      </c>
    </row>
    <row r="6525" spans="1:1" x14ac:dyDescent="0.2">
      <c r="A6525" t="str">
        <v>CUS021972</v>
      </c>
    </row>
    <row r="6526" spans="1:1" x14ac:dyDescent="0.2">
      <c r="A6526" t="str">
        <v>CUS002611</v>
      </c>
    </row>
    <row r="6527" spans="1:1" x14ac:dyDescent="0.2">
      <c r="A6527" t="str">
        <v>CUS021973</v>
      </c>
    </row>
    <row r="6528" spans="1:1" x14ac:dyDescent="0.2">
      <c r="A6528" t="str">
        <v>CUS021974</v>
      </c>
    </row>
    <row r="6529" spans="1:1" x14ac:dyDescent="0.2">
      <c r="A6529" t="str">
        <v>CUS021117</v>
      </c>
    </row>
    <row r="6530" spans="1:1" x14ac:dyDescent="0.2">
      <c r="A6530" t="str">
        <v>CUS021975</v>
      </c>
    </row>
    <row r="6531" spans="1:1" x14ac:dyDescent="0.2">
      <c r="A6531" t="str">
        <v>CUS021976</v>
      </c>
    </row>
    <row r="6532" spans="1:1" x14ac:dyDescent="0.2">
      <c r="A6532" t="str">
        <v>CUS017627</v>
      </c>
    </row>
    <row r="6533" spans="1:1" x14ac:dyDescent="0.2">
      <c r="A6533" t="str">
        <v>CUS021977</v>
      </c>
    </row>
    <row r="6534" spans="1:1" x14ac:dyDescent="0.2">
      <c r="A6534" t="str">
        <v>CUS021978</v>
      </c>
    </row>
    <row r="6535" spans="1:1" x14ac:dyDescent="0.2">
      <c r="A6535" t="str">
        <v>CUS021979</v>
      </c>
    </row>
    <row r="6536" spans="1:1" x14ac:dyDescent="0.2">
      <c r="A6536" t="str">
        <v>CUS021980</v>
      </c>
    </row>
    <row r="6537" spans="1:1" x14ac:dyDescent="0.2">
      <c r="A6537" t="str">
        <v>CUS021981</v>
      </c>
    </row>
    <row r="6538" spans="1:1" x14ac:dyDescent="0.2">
      <c r="A6538" t="str">
        <v>CUS016128</v>
      </c>
    </row>
    <row r="6539" spans="1:1" x14ac:dyDescent="0.2">
      <c r="A6539" t="str">
        <v>CUS014958</v>
      </c>
    </row>
    <row r="6540" spans="1:1" x14ac:dyDescent="0.2">
      <c r="A6540" t="str">
        <v>CUS021952</v>
      </c>
    </row>
    <row r="6541" spans="1:1" x14ac:dyDescent="0.2">
      <c r="A6541" t="str">
        <v>CUS021953</v>
      </c>
    </row>
    <row r="6542" spans="1:1" x14ac:dyDescent="0.2">
      <c r="A6542" t="str">
        <v>CUS021955</v>
      </c>
    </row>
    <row r="6543" spans="1:1" x14ac:dyDescent="0.2">
      <c r="A6543" t="str">
        <v>CUS021956</v>
      </c>
    </row>
    <row r="6544" spans="1:1" x14ac:dyDescent="0.2">
      <c r="A6544" t="str">
        <v>CUS021957</v>
      </c>
    </row>
    <row r="6545" spans="1:1" x14ac:dyDescent="0.2">
      <c r="A6545" t="str">
        <v>CUS021958</v>
      </c>
    </row>
    <row r="6546" spans="1:1" x14ac:dyDescent="0.2">
      <c r="A6546" t="str">
        <v>CUS021959</v>
      </c>
    </row>
    <row r="6547" spans="1:1" x14ac:dyDescent="0.2">
      <c r="A6547" t="str">
        <v>CUS021960</v>
      </c>
    </row>
    <row r="6548" spans="1:1" x14ac:dyDescent="0.2">
      <c r="A6548" t="str">
        <v>CUS003020</v>
      </c>
    </row>
    <row r="6549" spans="1:1" x14ac:dyDescent="0.2">
      <c r="A6549" t="str">
        <v>CUS021961</v>
      </c>
    </row>
    <row r="6550" spans="1:1" x14ac:dyDescent="0.2">
      <c r="A6550" t="str">
        <v>CUS021962</v>
      </c>
    </row>
    <row r="6551" spans="1:1" x14ac:dyDescent="0.2">
      <c r="A6551" t="str">
        <v>CUS021963</v>
      </c>
    </row>
    <row r="6552" spans="1:1" x14ac:dyDescent="0.2">
      <c r="A6552" t="str">
        <v>CUS004498</v>
      </c>
    </row>
    <row r="6553" spans="1:1" x14ac:dyDescent="0.2">
      <c r="A6553" t="str">
        <v>CUS015233</v>
      </c>
    </row>
    <row r="6554" spans="1:1" x14ac:dyDescent="0.2">
      <c r="A6554" t="str">
        <v>CUS021964</v>
      </c>
    </row>
    <row r="6555" spans="1:1" x14ac:dyDescent="0.2">
      <c r="A6555" t="str">
        <v>CUS021966</v>
      </c>
    </row>
    <row r="6556" spans="1:1" x14ac:dyDescent="0.2">
      <c r="A6556" t="str">
        <v>CUS018519</v>
      </c>
    </row>
    <row r="6557" spans="1:1" x14ac:dyDescent="0.2">
      <c r="A6557" t="str">
        <v>CUS011517</v>
      </c>
    </row>
    <row r="6558" spans="1:1" x14ac:dyDescent="0.2">
      <c r="A6558" t="str">
        <v>CUS021967</v>
      </c>
    </row>
    <row r="6559" spans="1:1" x14ac:dyDescent="0.2">
      <c r="A6559" t="str">
        <v>CUS021968</v>
      </c>
    </row>
    <row r="6560" spans="1:1" x14ac:dyDescent="0.2">
      <c r="A6560" t="str">
        <v>CUS012132</v>
      </c>
    </row>
    <row r="6561" spans="1:1" x14ac:dyDescent="0.2">
      <c r="A6561" t="str">
        <v>CUS014987</v>
      </c>
    </row>
    <row r="6562" spans="1:1" x14ac:dyDescent="0.2">
      <c r="A6562" t="str">
        <v>CUS015092</v>
      </c>
    </row>
    <row r="6563" spans="1:1" x14ac:dyDescent="0.2">
      <c r="A6563" t="str">
        <v>CUS021938</v>
      </c>
    </row>
    <row r="6564" spans="1:1" x14ac:dyDescent="0.2">
      <c r="A6564" t="str">
        <v>CUS021939</v>
      </c>
    </row>
    <row r="6565" spans="1:1" x14ac:dyDescent="0.2">
      <c r="A6565" t="str">
        <v>CUS021940</v>
      </c>
    </row>
    <row r="6566" spans="1:1" x14ac:dyDescent="0.2">
      <c r="A6566" t="str">
        <v>CUS021941</v>
      </c>
    </row>
    <row r="6567" spans="1:1" x14ac:dyDescent="0.2">
      <c r="A6567" t="str">
        <v>CUS021942</v>
      </c>
    </row>
    <row r="6568" spans="1:1" x14ac:dyDescent="0.2">
      <c r="A6568" t="str">
        <v>CUS021943</v>
      </c>
    </row>
    <row r="6569" spans="1:1" x14ac:dyDescent="0.2">
      <c r="A6569" t="str">
        <v>CUS009246</v>
      </c>
    </row>
    <row r="6570" spans="1:1" x14ac:dyDescent="0.2">
      <c r="A6570" t="str">
        <v>CUS021945</v>
      </c>
    </row>
    <row r="6571" spans="1:1" x14ac:dyDescent="0.2">
      <c r="A6571" t="str">
        <v>CUS021946</v>
      </c>
    </row>
    <row r="6572" spans="1:1" x14ac:dyDescent="0.2">
      <c r="A6572" t="str">
        <v>CUS021225</v>
      </c>
    </row>
    <row r="6573" spans="1:1" x14ac:dyDescent="0.2">
      <c r="A6573" t="str">
        <v>CUS021947</v>
      </c>
    </row>
    <row r="6574" spans="1:1" x14ac:dyDescent="0.2">
      <c r="A6574" t="str">
        <v>CUS021948</v>
      </c>
    </row>
    <row r="6575" spans="1:1" x14ac:dyDescent="0.2">
      <c r="A6575" t="str">
        <v>CUS021949</v>
      </c>
    </row>
    <row r="6576" spans="1:1" x14ac:dyDescent="0.2">
      <c r="A6576" t="str">
        <v>CUS021950</v>
      </c>
    </row>
    <row r="6577" spans="1:1" x14ac:dyDescent="0.2">
      <c r="A6577" t="str">
        <v>CUS021951</v>
      </c>
    </row>
    <row r="6578" spans="1:1" x14ac:dyDescent="0.2">
      <c r="A6578" t="str">
        <v>CUS021921</v>
      </c>
    </row>
    <row r="6579" spans="1:1" x14ac:dyDescent="0.2">
      <c r="A6579" t="str">
        <v>CUS015027</v>
      </c>
    </row>
    <row r="6580" spans="1:1" x14ac:dyDescent="0.2">
      <c r="A6580" t="str">
        <v>CUS021827</v>
      </c>
    </row>
    <row r="6581" spans="1:1" x14ac:dyDescent="0.2">
      <c r="A6581" t="str">
        <v>CUS021922</v>
      </c>
    </row>
    <row r="6582" spans="1:1" x14ac:dyDescent="0.2">
      <c r="A6582" t="str">
        <v>CUS019257</v>
      </c>
    </row>
    <row r="6583" spans="1:1" x14ac:dyDescent="0.2">
      <c r="A6583" t="str">
        <v>CUS021924</v>
      </c>
    </row>
    <row r="6584" spans="1:1" x14ac:dyDescent="0.2">
      <c r="A6584" t="str">
        <v>CUS021925</v>
      </c>
    </row>
    <row r="6585" spans="1:1" x14ac:dyDescent="0.2">
      <c r="A6585" t="str">
        <v>CUS021926</v>
      </c>
    </row>
    <row r="6586" spans="1:1" x14ac:dyDescent="0.2">
      <c r="A6586" t="str">
        <v>CUS021927</v>
      </c>
    </row>
    <row r="6587" spans="1:1" x14ac:dyDescent="0.2">
      <c r="A6587" t="str">
        <v>CUS021928</v>
      </c>
    </row>
    <row r="6588" spans="1:1" x14ac:dyDescent="0.2">
      <c r="A6588" t="str">
        <v>CUS021929</v>
      </c>
    </row>
    <row r="6589" spans="1:1" x14ac:dyDescent="0.2">
      <c r="A6589" t="str">
        <v>CUS021930</v>
      </c>
    </row>
    <row r="6590" spans="1:1" x14ac:dyDescent="0.2">
      <c r="A6590" t="str">
        <v>CUS021931</v>
      </c>
    </row>
    <row r="6591" spans="1:1" x14ac:dyDescent="0.2">
      <c r="A6591" t="str">
        <v>CUS021932</v>
      </c>
    </row>
    <row r="6592" spans="1:1" x14ac:dyDescent="0.2">
      <c r="A6592" t="str">
        <v>CUS021280</v>
      </c>
    </row>
    <row r="6593" spans="1:1" x14ac:dyDescent="0.2">
      <c r="A6593" t="str">
        <v>CUS021933</v>
      </c>
    </row>
    <row r="6594" spans="1:1" x14ac:dyDescent="0.2">
      <c r="A6594" t="str">
        <v>CUS021934</v>
      </c>
    </row>
    <row r="6595" spans="1:1" x14ac:dyDescent="0.2">
      <c r="A6595" t="str">
        <v>CUS021935</v>
      </c>
    </row>
    <row r="6596" spans="1:1" x14ac:dyDescent="0.2">
      <c r="A6596" t="str">
        <v>CUS014639</v>
      </c>
    </row>
    <row r="6597" spans="1:1" x14ac:dyDescent="0.2">
      <c r="A6597" t="str">
        <v>CUS019898</v>
      </c>
    </row>
    <row r="6598" spans="1:1" x14ac:dyDescent="0.2">
      <c r="A6598" t="str">
        <v>CUS021936</v>
      </c>
    </row>
    <row r="6599" spans="1:1" x14ac:dyDescent="0.2">
      <c r="A6599" t="str">
        <v>CUS021937</v>
      </c>
    </row>
    <row r="6600" spans="1:1" x14ac:dyDescent="0.2">
      <c r="A6600" t="str">
        <v>CUS021912</v>
      </c>
    </row>
    <row r="6601" spans="1:1" x14ac:dyDescent="0.2">
      <c r="A6601" t="str">
        <v>CUS021913</v>
      </c>
    </row>
    <row r="6602" spans="1:1" x14ac:dyDescent="0.2">
      <c r="A6602" t="str">
        <v>CUS021917</v>
      </c>
    </row>
    <row r="6603" spans="1:1" x14ac:dyDescent="0.2">
      <c r="A6603" t="str">
        <v>CUS021918</v>
      </c>
    </row>
    <row r="6604" spans="1:1" x14ac:dyDescent="0.2">
      <c r="A6604" t="str">
        <v>CUS021919</v>
      </c>
    </row>
    <row r="6605" spans="1:1" x14ac:dyDescent="0.2">
      <c r="A6605" t="str">
        <v>CUS021920</v>
      </c>
    </row>
    <row r="6606" spans="1:1" x14ac:dyDescent="0.2">
      <c r="A6606" t="str">
        <v>CUS020862</v>
      </c>
    </row>
    <row r="6607" spans="1:1" x14ac:dyDescent="0.2">
      <c r="A6607" t="str">
        <v>CUS021902</v>
      </c>
    </row>
    <row r="6608" spans="1:1" x14ac:dyDescent="0.2">
      <c r="A6608" t="str">
        <v>CUS015971</v>
      </c>
    </row>
    <row r="6609" spans="1:1" x14ac:dyDescent="0.2">
      <c r="A6609" t="str">
        <v>CUS018050</v>
      </c>
    </row>
    <row r="6610" spans="1:1" x14ac:dyDescent="0.2">
      <c r="A6610" t="str">
        <v>CUS021903</v>
      </c>
    </row>
    <row r="6611" spans="1:1" x14ac:dyDescent="0.2">
      <c r="A6611" t="str">
        <v>CUS009022</v>
      </c>
    </row>
    <row r="6612" spans="1:1" x14ac:dyDescent="0.2">
      <c r="A6612" t="str">
        <v>CUS021904</v>
      </c>
    </row>
    <row r="6613" spans="1:1" x14ac:dyDescent="0.2">
      <c r="A6613" t="str">
        <v>CUS021905</v>
      </c>
    </row>
    <row r="6614" spans="1:1" x14ac:dyDescent="0.2">
      <c r="A6614" t="str">
        <v>CUS002670</v>
      </c>
    </row>
    <row r="6615" spans="1:1" x14ac:dyDescent="0.2">
      <c r="A6615" t="str">
        <v>CUS021909</v>
      </c>
    </row>
    <row r="6616" spans="1:1" x14ac:dyDescent="0.2">
      <c r="A6616" t="str">
        <v>CUS004080</v>
      </c>
    </row>
    <row r="6617" spans="1:1" x14ac:dyDescent="0.2">
      <c r="A6617" t="str">
        <v>CUS021910</v>
      </c>
    </row>
    <row r="6618" spans="1:1" x14ac:dyDescent="0.2">
      <c r="A6618" t="str">
        <v>CUS021911</v>
      </c>
    </row>
    <row r="6619" spans="1:1" x14ac:dyDescent="0.2">
      <c r="A6619" t="str">
        <v>CUS001814</v>
      </c>
    </row>
    <row r="6620" spans="1:1" x14ac:dyDescent="0.2">
      <c r="A6620" t="str">
        <v>CUS013773</v>
      </c>
    </row>
    <row r="6621" spans="1:1" x14ac:dyDescent="0.2">
      <c r="A6621" t="str">
        <v>CUS010731</v>
      </c>
    </row>
    <row r="6622" spans="1:1" x14ac:dyDescent="0.2">
      <c r="A6622" t="str">
        <v>CUS021876</v>
      </c>
    </row>
    <row r="6623" spans="1:1" x14ac:dyDescent="0.2">
      <c r="A6623" t="str">
        <v>CUS021514</v>
      </c>
    </row>
    <row r="6624" spans="1:1" x14ac:dyDescent="0.2">
      <c r="A6624" t="str">
        <v>CUS019696</v>
      </c>
    </row>
    <row r="6625" spans="1:1" x14ac:dyDescent="0.2">
      <c r="A6625" t="str">
        <v>CUS021008</v>
      </c>
    </row>
    <row r="6626" spans="1:1" x14ac:dyDescent="0.2">
      <c r="A6626" t="str">
        <v>CUS021877</v>
      </c>
    </row>
    <row r="6627" spans="1:1" x14ac:dyDescent="0.2">
      <c r="A6627" t="str">
        <v>CUS021878</v>
      </c>
    </row>
    <row r="6628" spans="1:1" x14ac:dyDescent="0.2">
      <c r="A6628" t="str">
        <v>CUS021879</v>
      </c>
    </row>
    <row r="6629" spans="1:1" x14ac:dyDescent="0.2">
      <c r="A6629" t="str">
        <v>CUS021880</v>
      </c>
    </row>
    <row r="6630" spans="1:1" x14ac:dyDescent="0.2">
      <c r="A6630" t="str">
        <v>CUS021881</v>
      </c>
    </row>
    <row r="6631" spans="1:1" x14ac:dyDescent="0.2">
      <c r="A6631" t="str">
        <v>CUS021882</v>
      </c>
    </row>
    <row r="6632" spans="1:1" x14ac:dyDescent="0.2">
      <c r="A6632" t="str">
        <v>CUS019185</v>
      </c>
    </row>
    <row r="6633" spans="1:1" x14ac:dyDescent="0.2">
      <c r="A6633" t="str">
        <v>CUS021883</v>
      </c>
    </row>
    <row r="6634" spans="1:1" x14ac:dyDescent="0.2">
      <c r="A6634" t="str">
        <v>CUS021884</v>
      </c>
    </row>
    <row r="6635" spans="1:1" x14ac:dyDescent="0.2">
      <c r="A6635" t="str">
        <v>CUS011443</v>
      </c>
    </row>
    <row r="6636" spans="1:1" x14ac:dyDescent="0.2">
      <c r="A6636" t="str">
        <v>CUS021885</v>
      </c>
    </row>
    <row r="6637" spans="1:1" x14ac:dyDescent="0.2">
      <c r="A6637" t="str">
        <v>CUS021887</v>
      </c>
    </row>
    <row r="6638" spans="1:1" x14ac:dyDescent="0.2">
      <c r="A6638" t="str">
        <v>CUS014384</v>
      </c>
    </row>
    <row r="6639" spans="1:1" x14ac:dyDescent="0.2">
      <c r="A6639" t="str">
        <v>CUS021888</v>
      </c>
    </row>
    <row r="6640" spans="1:1" x14ac:dyDescent="0.2">
      <c r="A6640" t="str">
        <v>CUS016523</v>
      </c>
    </row>
    <row r="6641" spans="1:1" x14ac:dyDescent="0.2">
      <c r="A6641" t="str">
        <v>CUS021889</v>
      </c>
    </row>
    <row r="6642" spans="1:1" x14ac:dyDescent="0.2">
      <c r="A6642" t="str">
        <v>CUS021890</v>
      </c>
    </row>
    <row r="6643" spans="1:1" x14ac:dyDescent="0.2">
      <c r="A6643" t="str">
        <v>CUS018496</v>
      </c>
    </row>
    <row r="6644" spans="1:1" x14ac:dyDescent="0.2">
      <c r="A6644" t="str">
        <v>CUS021766</v>
      </c>
    </row>
    <row r="6645" spans="1:1" x14ac:dyDescent="0.2">
      <c r="A6645" t="str">
        <v>CUS021891</v>
      </c>
    </row>
    <row r="6646" spans="1:1" x14ac:dyDescent="0.2">
      <c r="A6646" t="str">
        <v>CUS010537</v>
      </c>
    </row>
    <row r="6647" spans="1:1" x14ac:dyDescent="0.2">
      <c r="A6647" t="str">
        <v>CUS020426</v>
      </c>
    </row>
    <row r="6648" spans="1:1" x14ac:dyDescent="0.2">
      <c r="A6648" t="str">
        <v>CUS021893</v>
      </c>
    </row>
    <row r="6649" spans="1:1" x14ac:dyDescent="0.2">
      <c r="A6649" t="str">
        <v>CUS015012</v>
      </c>
    </row>
    <row r="6650" spans="1:1" x14ac:dyDescent="0.2">
      <c r="A6650" t="str">
        <v>CUS021895</v>
      </c>
    </row>
    <row r="6651" spans="1:1" x14ac:dyDescent="0.2">
      <c r="A6651" t="str">
        <v>CUS021896</v>
      </c>
    </row>
    <row r="6652" spans="1:1" x14ac:dyDescent="0.2">
      <c r="A6652" t="str">
        <v>CUS021897</v>
      </c>
    </row>
    <row r="6653" spans="1:1" x14ac:dyDescent="0.2">
      <c r="A6653" t="str">
        <v>CUS020428</v>
      </c>
    </row>
    <row r="6654" spans="1:1" x14ac:dyDescent="0.2">
      <c r="A6654" t="str">
        <v>CUS021898</v>
      </c>
    </row>
    <row r="6655" spans="1:1" x14ac:dyDescent="0.2">
      <c r="A6655" t="str">
        <v>CUS021899</v>
      </c>
    </row>
    <row r="6656" spans="1:1" x14ac:dyDescent="0.2">
      <c r="A6656" t="str">
        <v>CUS021900</v>
      </c>
    </row>
    <row r="6657" spans="1:1" x14ac:dyDescent="0.2">
      <c r="A6657" t="str">
        <v>CUS010472</v>
      </c>
    </row>
    <row r="6658" spans="1:1" x14ac:dyDescent="0.2">
      <c r="A6658" t="str">
        <v>CUS021864</v>
      </c>
    </row>
    <row r="6659" spans="1:1" x14ac:dyDescent="0.2">
      <c r="A6659" t="str">
        <v>CUS021865</v>
      </c>
    </row>
    <row r="6660" spans="1:1" x14ac:dyDescent="0.2">
      <c r="A6660" t="str">
        <v>CUS021866</v>
      </c>
    </row>
    <row r="6661" spans="1:1" x14ac:dyDescent="0.2">
      <c r="A6661" t="str">
        <v>CUS021868</v>
      </c>
    </row>
    <row r="6662" spans="1:1" x14ac:dyDescent="0.2">
      <c r="A6662" t="str">
        <v>CUS016136</v>
      </c>
    </row>
    <row r="6663" spans="1:1" x14ac:dyDescent="0.2">
      <c r="A6663" t="str">
        <v>CUS015073</v>
      </c>
    </row>
    <row r="6664" spans="1:1" x14ac:dyDescent="0.2">
      <c r="A6664" t="str">
        <v>CUS021869</v>
      </c>
    </row>
    <row r="6665" spans="1:1" x14ac:dyDescent="0.2">
      <c r="A6665" t="str">
        <v>CUS013783</v>
      </c>
    </row>
    <row r="6666" spans="1:1" x14ac:dyDescent="0.2">
      <c r="A6666" t="str">
        <v>CUS014625</v>
      </c>
    </row>
    <row r="6667" spans="1:1" x14ac:dyDescent="0.2">
      <c r="A6667" t="str">
        <v>CUS021872</v>
      </c>
    </row>
    <row r="6668" spans="1:1" x14ac:dyDescent="0.2">
      <c r="A6668" t="str">
        <v>CUS013994</v>
      </c>
    </row>
    <row r="6669" spans="1:1" x14ac:dyDescent="0.2">
      <c r="A6669" t="str">
        <v>CUS021873</v>
      </c>
    </row>
    <row r="6670" spans="1:1" x14ac:dyDescent="0.2">
      <c r="A6670" t="str">
        <v>CUS021850</v>
      </c>
    </row>
    <row r="6671" spans="1:1" x14ac:dyDescent="0.2">
      <c r="A6671" t="str">
        <v>CUS021851</v>
      </c>
    </row>
    <row r="6672" spans="1:1" x14ac:dyDescent="0.2">
      <c r="A6672" t="str">
        <v>CUS021852</v>
      </c>
    </row>
    <row r="6673" spans="1:1" x14ac:dyDescent="0.2">
      <c r="A6673" t="str">
        <v>CUS018776</v>
      </c>
    </row>
    <row r="6674" spans="1:1" x14ac:dyDescent="0.2">
      <c r="A6674" t="str">
        <v>CUS021853</v>
      </c>
    </row>
    <row r="6675" spans="1:1" x14ac:dyDescent="0.2">
      <c r="A6675" t="str">
        <v>CUS014937</v>
      </c>
    </row>
    <row r="6676" spans="1:1" x14ac:dyDescent="0.2">
      <c r="A6676" t="str">
        <v>CUS021854</v>
      </c>
    </row>
    <row r="6677" spans="1:1" x14ac:dyDescent="0.2">
      <c r="A6677" t="str">
        <v>CUS016062</v>
      </c>
    </row>
    <row r="6678" spans="1:1" x14ac:dyDescent="0.2">
      <c r="A6678" t="str">
        <v>CUS021856</v>
      </c>
    </row>
    <row r="6679" spans="1:1" x14ac:dyDescent="0.2">
      <c r="A6679" t="str">
        <v>CUS021857</v>
      </c>
    </row>
    <row r="6680" spans="1:1" x14ac:dyDescent="0.2">
      <c r="A6680" t="str">
        <v>CUS021858</v>
      </c>
    </row>
    <row r="6681" spans="1:1" x14ac:dyDescent="0.2">
      <c r="A6681" t="str">
        <v>CUS021859</v>
      </c>
    </row>
    <row r="6682" spans="1:1" x14ac:dyDescent="0.2">
      <c r="A6682" t="str">
        <v>CUS006255</v>
      </c>
    </row>
    <row r="6683" spans="1:1" x14ac:dyDescent="0.2">
      <c r="A6683" t="str">
        <v>CUS021860</v>
      </c>
    </row>
    <row r="6684" spans="1:1" x14ac:dyDescent="0.2">
      <c r="A6684" t="str">
        <v>CUS021861</v>
      </c>
    </row>
    <row r="6685" spans="1:1" x14ac:dyDescent="0.2">
      <c r="A6685" t="str">
        <v>CUS021862</v>
      </c>
    </row>
    <row r="6686" spans="1:1" x14ac:dyDescent="0.2">
      <c r="A6686" t="str">
        <v>CUS020977</v>
      </c>
    </row>
    <row r="6687" spans="1:1" x14ac:dyDescent="0.2">
      <c r="A6687" t="str">
        <v>CUS016132</v>
      </c>
    </row>
    <row r="6688" spans="1:1" x14ac:dyDescent="0.2">
      <c r="A6688" t="str">
        <v>CUS021842</v>
      </c>
    </row>
    <row r="6689" spans="1:1" x14ac:dyDescent="0.2">
      <c r="A6689" t="str">
        <v>CUS021843</v>
      </c>
    </row>
    <row r="6690" spans="1:1" x14ac:dyDescent="0.2">
      <c r="A6690" t="str">
        <v>CUS020869</v>
      </c>
    </row>
    <row r="6691" spans="1:1" x14ac:dyDescent="0.2">
      <c r="A6691" t="str">
        <v>CUS018759</v>
      </c>
    </row>
    <row r="6692" spans="1:1" x14ac:dyDescent="0.2">
      <c r="A6692" t="str">
        <v>CUS021846</v>
      </c>
    </row>
    <row r="6693" spans="1:1" x14ac:dyDescent="0.2">
      <c r="A6693" t="str">
        <v>CUS021847</v>
      </c>
    </row>
    <row r="6694" spans="1:1" x14ac:dyDescent="0.2">
      <c r="A6694" t="str">
        <v>CUS021848</v>
      </c>
    </row>
    <row r="6695" spans="1:1" x14ac:dyDescent="0.2">
      <c r="A6695" t="str">
        <v>CUS021849</v>
      </c>
    </row>
    <row r="6696" spans="1:1" x14ac:dyDescent="0.2">
      <c r="A6696" t="str">
        <v>CUS021367</v>
      </c>
    </row>
    <row r="6697" spans="1:1" x14ac:dyDescent="0.2">
      <c r="A6697" t="str">
        <v>CUS003013</v>
      </c>
    </row>
    <row r="6698" spans="1:1" x14ac:dyDescent="0.2">
      <c r="A6698" t="str">
        <v>CUS009111</v>
      </c>
    </row>
    <row r="6699" spans="1:1" x14ac:dyDescent="0.2">
      <c r="A6699" t="str">
        <v>CUS021832</v>
      </c>
    </row>
    <row r="6700" spans="1:1" x14ac:dyDescent="0.2">
      <c r="A6700" t="str">
        <v>CUS012528</v>
      </c>
    </row>
    <row r="6701" spans="1:1" x14ac:dyDescent="0.2">
      <c r="A6701" t="str">
        <v>CUS021834</v>
      </c>
    </row>
    <row r="6702" spans="1:1" x14ac:dyDescent="0.2">
      <c r="A6702" t="str">
        <v>CUS021835</v>
      </c>
    </row>
    <row r="6703" spans="1:1" x14ac:dyDescent="0.2">
      <c r="A6703" t="str">
        <v>CUS021836</v>
      </c>
    </row>
    <row r="6704" spans="1:1" x14ac:dyDescent="0.2">
      <c r="A6704" t="str">
        <v>CUS021837</v>
      </c>
    </row>
    <row r="6705" spans="1:1" x14ac:dyDescent="0.2">
      <c r="A6705" t="str">
        <v>CUS021838</v>
      </c>
    </row>
    <row r="6706" spans="1:1" x14ac:dyDescent="0.2">
      <c r="A6706" t="str">
        <v>CUS021839</v>
      </c>
    </row>
    <row r="6707" spans="1:1" x14ac:dyDescent="0.2">
      <c r="A6707" t="str">
        <v>CUS012802</v>
      </c>
    </row>
    <row r="6708" spans="1:1" x14ac:dyDescent="0.2">
      <c r="A6708" t="str">
        <v>CUS012586</v>
      </c>
    </row>
    <row r="6709" spans="1:1" x14ac:dyDescent="0.2">
      <c r="A6709" t="str">
        <v>CUS021840</v>
      </c>
    </row>
    <row r="6710" spans="1:1" x14ac:dyDescent="0.2">
      <c r="A6710" t="str">
        <v>CUS021841</v>
      </c>
    </row>
    <row r="6711" spans="1:1" x14ac:dyDescent="0.2">
      <c r="A6711" t="str">
        <v>CUS004020</v>
      </c>
    </row>
    <row r="6712" spans="1:1" x14ac:dyDescent="0.2">
      <c r="A6712" t="str">
        <v>CUS020545</v>
      </c>
    </row>
    <row r="6713" spans="1:1" x14ac:dyDescent="0.2">
      <c r="A6713" t="str">
        <v>CUS004329</v>
      </c>
    </row>
    <row r="6714" spans="1:1" x14ac:dyDescent="0.2">
      <c r="A6714" t="str">
        <v>CUS015174</v>
      </c>
    </row>
    <row r="6715" spans="1:1" x14ac:dyDescent="0.2">
      <c r="A6715" t="str">
        <v>CUS021811</v>
      </c>
    </row>
    <row r="6716" spans="1:1" x14ac:dyDescent="0.2">
      <c r="A6716" t="str">
        <v>CUS014736</v>
      </c>
    </row>
    <row r="6717" spans="1:1" x14ac:dyDescent="0.2">
      <c r="A6717" t="str">
        <v>CUS021812</v>
      </c>
    </row>
    <row r="6718" spans="1:1" x14ac:dyDescent="0.2">
      <c r="A6718" t="str">
        <v>CUS014188</v>
      </c>
    </row>
    <row r="6719" spans="1:1" x14ac:dyDescent="0.2">
      <c r="A6719" t="str">
        <v>CUS021813</v>
      </c>
    </row>
    <row r="6720" spans="1:1" x14ac:dyDescent="0.2">
      <c r="A6720" t="str">
        <v>CUS021814</v>
      </c>
    </row>
    <row r="6721" spans="1:1" x14ac:dyDescent="0.2">
      <c r="A6721" t="str">
        <v>CUS021815</v>
      </c>
    </row>
    <row r="6722" spans="1:1" x14ac:dyDescent="0.2">
      <c r="A6722" t="str">
        <v>CUS021645</v>
      </c>
    </row>
    <row r="6723" spans="1:1" x14ac:dyDescent="0.2">
      <c r="A6723" t="str">
        <v>CUS021816</v>
      </c>
    </row>
    <row r="6724" spans="1:1" x14ac:dyDescent="0.2">
      <c r="A6724" t="str">
        <v>CUS021817</v>
      </c>
    </row>
    <row r="6725" spans="1:1" x14ac:dyDescent="0.2">
      <c r="A6725" t="str">
        <v>CUS021818</v>
      </c>
    </row>
    <row r="6726" spans="1:1" x14ac:dyDescent="0.2">
      <c r="A6726" t="str">
        <v>CUS021819</v>
      </c>
    </row>
    <row r="6727" spans="1:1" x14ac:dyDescent="0.2">
      <c r="A6727" t="str">
        <v>CUS021820</v>
      </c>
    </row>
    <row r="6728" spans="1:1" x14ac:dyDescent="0.2">
      <c r="A6728" t="str">
        <v>CUS021821</v>
      </c>
    </row>
    <row r="6729" spans="1:1" x14ac:dyDescent="0.2">
      <c r="A6729" t="str">
        <v>CUS021822</v>
      </c>
    </row>
    <row r="6730" spans="1:1" x14ac:dyDescent="0.2">
      <c r="A6730" t="str">
        <v>CUS021823</v>
      </c>
    </row>
    <row r="6731" spans="1:1" x14ac:dyDescent="0.2">
      <c r="A6731" t="str">
        <v>CUS002432</v>
      </c>
    </row>
    <row r="6732" spans="1:1" x14ac:dyDescent="0.2">
      <c r="A6732" t="str">
        <v>CUS021824</v>
      </c>
    </row>
    <row r="6733" spans="1:1" x14ac:dyDescent="0.2">
      <c r="A6733" t="str">
        <v>CUS004408</v>
      </c>
    </row>
    <row r="6734" spans="1:1" x14ac:dyDescent="0.2">
      <c r="A6734" t="str">
        <v>CUS010867</v>
      </c>
    </row>
    <row r="6735" spans="1:1" x14ac:dyDescent="0.2">
      <c r="A6735" t="str">
        <v>CUS021826</v>
      </c>
    </row>
    <row r="6736" spans="1:1" x14ac:dyDescent="0.2">
      <c r="A6736" t="str">
        <v>CUS013774</v>
      </c>
    </row>
    <row r="6737" spans="1:1" x14ac:dyDescent="0.2">
      <c r="A6737" t="str">
        <v>CUS018103</v>
      </c>
    </row>
    <row r="6738" spans="1:1" x14ac:dyDescent="0.2">
      <c r="A6738" t="str">
        <v>CUS021828</v>
      </c>
    </row>
    <row r="6739" spans="1:1" x14ac:dyDescent="0.2">
      <c r="A6739" t="str">
        <v>CUS021830</v>
      </c>
    </row>
    <row r="6740" spans="1:1" x14ac:dyDescent="0.2">
      <c r="A6740" t="str">
        <v>CUS021801</v>
      </c>
    </row>
    <row r="6741" spans="1:1" x14ac:dyDescent="0.2">
      <c r="A6741" t="str">
        <v>CUS021802</v>
      </c>
    </row>
    <row r="6742" spans="1:1" x14ac:dyDescent="0.2">
      <c r="A6742" t="str">
        <v>CUS020833</v>
      </c>
    </row>
    <row r="6743" spans="1:1" x14ac:dyDescent="0.2">
      <c r="A6743" t="str">
        <v>CUS004381</v>
      </c>
    </row>
    <row r="6744" spans="1:1" x14ac:dyDescent="0.2">
      <c r="A6744" t="str">
        <v>CUS021805</v>
      </c>
    </row>
    <row r="6745" spans="1:1" x14ac:dyDescent="0.2">
      <c r="A6745" t="str">
        <v>CUS014801</v>
      </c>
    </row>
    <row r="6746" spans="1:1" x14ac:dyDescent="0.2">
      <c r="A6746" t="str">
        <v>CUS021806</v>
      </c>
    </row>
    <row r="6747" spans="1:1" x14ac:dyDescent="0.2">
      <c r="A6747" t="str">
        <v>CUS021807</v>
      </c>
    </row>
    <row r="6748" spans="1:1" x14ac:dyDescent="0.2">
      <c r="A6748" t="str">
        <v>CUS021808</v>
      </c>
    </row>
    <row r="6749" spans="1:1" x14ac:dyDescent="0.2">
      <c r="A6749" t="str">
        <v>CUS013693</v>
      </c>
    </row>
    <row r="6750" spans="1:1" x14ac:dyDescent="0.2">
      <c r="A6750" t="str">
        <v>CUS021809</v>
      </c>
    </row>
    <row r="6751" spans="1:1" x14ac:dyDescent="0.2">
      <c r="A6751" t="str">
        <v>CUS015328</v>
      </c>
    </row>
    <row r="6752" spans="1:1" x14ac:dyDescent="0.2">
      <c r="A6752" t="str">
        <v>CUS021810</v>
      </c>
    </row>
    <row r="6753" spans="1:1" x14ac:dyDescent="0.2">
      <c r="A6753" t="str">
        <v>CUS020440</v>
      </c>
    </row>
    <row r="6754" spans="1:1" x14ac:dyDescent="0.2">
      <c r="A6754" t="str">
        <v>CUS021788</v>
      </c>
    </row>
    <row r="6755" spans="1:1" x14ac:dyDescent="0.2">
      <c r="A6755" t="str">
        <v>CUS021789</v>
      </c>
    </row>
    <row r="6756" spans="1:1" x14ac:dyDescent="0.2">
      <c r="A6756" t="str">
        <v>CUS021790</v>
      </c>
    </row>
    <row r="6757" spans="1:1" x14ac:dyDescent="0.2">
      <c r="A6757" t="str">
        <v>CUS021791</v>
      </c>
    </row>
    <row r="6758" spans="1:1" x14ac:dyDescent="0.2">
      <c r="A6758" t="str">
        <v>CUS021792</v>
      </c>
    </row>
    <row r="6759" spans="1:1" x14ac:dyDescent="0.2">
      <c r="A6759" t="str">
        <v>CUS021793</v>
      </c>
    </row>
    <row r="6760" spans="1:1" x14ac:dyDescent="0.2">
      <c r="A6760" t="str">
        <v>CUS021794</v>
      </c>
    </row>
    <row r="6761" spans="1:1" x14ac:dyDescent="0.2">
      <c r="A6761" t="str">
        <v>CUS019627</v>
      </c>
    </row>
    <row r="6762" spans="1:1" x14ac:dyDescent="0.2">
      <c r="A6762" t="str">
        <v>CUS021795</v>
      </c>
    </row>
    <row r="6763" spans="1:1" x14ac:dyDescent="0.2">
      <c r="A6763" t="str">
        <v>CUS021797</v>
      </c>
    </row>
    <row r="6764" spans="1:1" x14ac:dyDescent="0.2">
      <c r="A6764" t="str">
        <v>CUS010323</v>
      </c>
    </row>
    <row r="6765" spans="1:1" x14ac:dyDescent="0.2">
      <c r="A6765" t="str">
        <v>CUS021798</v>
      </c>
    </row>
    <row r="6766" spans="1:1" x14ac:dyDescent="0.2">
      <c r="A6766" t="str">
        <v>CUS021799</v>
      </c>
    </row>
    <row r="6767" spans="1:1" x14ac:dyDescent="0.2">
      <c r="A6767" t="str">
        <v>CUS021800</v>
      </c>
    </row>
    <row r="6768" spans="1:1" x14ac:dyDescent="0.2">
      <c r="A6768" t="str">
        <v>CUS002114</v>
      </c>
    </row>
    <row r="6769" spans="1:1" x14ac:dyDescent="0.2">
      <c r="A6769" t="str">
        <v>CUS002991</v>
      </c>
    </row>
    <row r="6770" spans="1:1" x14ac:dyDescent="0.2">
      <c r="A6770" t="str">
        <v>CUS020602</v>
      </c>
    </row>
    <row r="6771" spans="1:1" x14ac:dyDescent="0.2">
      <c r="A6771" t="str">
        <v>CUS021775</v>
      </c>
    </row>
    <row r="6772" spans="1:1" x14ac:dyDescent="0.2">
      <c r="A6772" t="str">
        <v>CUS015675</v>
      </c>
    </row>
    <row r="6773" spans="1:1" x14ac:dyDescent="0.2">
      <c r="A6773" t="str">
        <v>CUS021776</v>
      </c>
    </row>
    <row r="6774" spans="1:1" x14ac:dyDescent="0.2">
      <c r="A6774" t="str">
        <v>CUS021777</v>
      </c>
    </row>
    <row r="6775" spans="1:1" x14ac:dyDescent="0.2">
      <c r="A6775" t="str">
        <v>CUS020517</v>
      </c>
    </row>
    <row r="6776" spans="1:1" x14ac:dyDescent="0.2">
      <c r="A6776" t="str">
        <v>CUS021778</v>
      </c>
    </row>
    <row r="6777" spans="1:1" x14ac:dyDescent="0.2">
      <c r="A6777" t="str">
        <v>CUS021779</v>
      </c>
    </row>
    <row r="6778" spans="1:1" x14ac:dyDescent="0.2">
      <c r="A6778" t="str">
        <v>CUS021780</v>
      </c>
    </row>
    <row r="6779" spans="1:1" x14ac:dyDescent="0.2">
      <c r="A6779" t="str">
        <v>CUS021781</v>
      </c>
    </row>
    <row r="6780" spans="1:1" x14ac:dyDescent="0.2">
      <c r="A6780" t="str">
        <v>CUS020773</v>
      </c>
    </row>
    <row r="6781" spans="1:1" x14ac:dyDescent="0.2">
      <c r="A6781" t="str">
        <v>CUS021782</v>
      </c>
    </row>
    <row r="6782" spans="1:1" x14ac:dyDescent="0.2">
      <c r="A6782" t="str">
        <v>CUS021783</v>
      </c>
    </row>
    <row r="6783" spans="1:1" x14ac:dyDescent="0.2">
      <c r="A6783" t="str">
        <v>CUS020787</v>
      </c>
    </row>
    <row r="6784" spans="1:1" x14ac:dyDescent="0.2">
      <c r="A6784" t="str">
        <v>CUS003756</v>
      </c>
    </row>
    <row r="6785" spans="1:1" x14ac:dyDescent="0.2">
      <c r="A6785" t="str">
        <v>CUS021784</v>
      </c>
    </row>
    <row r="6786" spans="1:1" x14ac:dyDescent="0.2">
      <c r="A6786" t="str">
        <v>CUS021785</v>
      </c>
    </row>
    <row r="6787" spans="1:1" x14ac:dyDescent="0.2">
      <c r="A6787" t="str">
        <v>CUS021786</v>
      </c>
    </row>
    <row r="6788" spans="1:1" x14ac:dyDescent="0.2">
      <c r="A6788" t="str">
        <v>CUS021787</v>
      </c>
    </row>
    <row r="6789" spans="1:1" x14ac:dyDescent="0.2">
      <c r="A6789" t="str">
        <v>CUS021758</v>
      </c>
    </row>
    <row r="6790" spans="1:1" x14ac:dyDescent="0.2">
      <c r="A6790" t="str">
        <v>CUS021759</v>
      </c>
    </row>
    <row r="6791" spans="1:1" x14ac:dyDescent="0.2">
      <c r="A6791" t="str">
        <v>CUS021760</v>
      </c>
    </row>
    <row r="6792" spans="1:1" x14ac:dyDescent="0.2">
      <c r="A6792" t="str">
        <v>CUS001776</v>
      </c>
    </row>
    <row r="6793" spans="1:1" x14ac:dyDescent="0.2">
      <c r="A6793" t="str">
        <v>CUS004030</v>
      </c>
    </row>
    <row r="6794" spans="1:1" x14ac:dyDescent="0.2">
      <c r="A6794" t="str">
        <v>CUS021761</v>
      </c>
    </row>
    <row r="6795" spans="1:1" x14ac:dyDescent="0.2">
      <c r="A6795" t="str">
        <v>CUS021762</v>
      </c>
    </row>
    <row r="6796" spans="1:1" x14ac:dyDescent="0.2">
      <c r="A6796" t="str">
        <v>CUS021763</v>
      </c>
    </row>
    <row r="6797" spans="1:1" x14ac:dyDescent="0.2">
      <c r="A6797" t="str">
        <v>CUS021764</v>
      </c>
    </row>
    <row r="6798" spans="1:1" x14ac:dyDescent="0.2">
      <c r="A6798" t="str">
        <v>CUS017753</v>
      </c>
    </row>
    <row r="6799" spans="1:1" x14ac:dyDescent="0.2">
      <c r="A6799" t="str">
        <v>CUS020867</v>
      </c>
    </row>
    <row r="6800" spans="1:1" x14ac:dyDescent="0.2">
      <c r="A6800" t="str">
        <v>CUS021765</v>
      </c>
    </row>
    <row r="6801" spans="1:1" x14ac:dyDescent="0.2">
      <c r="A6801" t="str">
        <v>CUS021767</v>
      </c>
    </row>
    <row r="6802" spans="1:1" x14ac:dyDescent="0.2">
      <c r="A6802" t="str">
        <v>CUS021768</v>
      </c>
    </row>
    <row r="6803" spans="1:1" x14ac:dyDescent="0.2">
      <c r="A6803" t="str">
        <v>CUS021769</v>
      </c>
    </row>
    <row r="6804" spans="1:1" x14ac:dyDescent="0.2">
      <c r="A6804" t="str">
        <v>CUS018327</v>
      </c>
    </row>
    <row r="6805" spans="1:1" x14ac:dyDescent="0.2">
      <c r="A6805" t="str">
        <v>CUS008624</v>
      </c>
    </row>
    <row r="6806" spans="1:1" x14ac:dyDescent="0.2">
      <c r="A6806" t="str">
        <v>CUS021770</v>
      </c>
    </row>
    <row r="6807" spans="1:1" x14ac:dyDescent="0.2">
      <c r="A6807" t="str">
        <v>CUS017902</v>
      </c>
    </row>
    <row r="6808" spans="1:1" x14ac:dyDescent="0.2">
      <c r="A6808" t="str">
        <v>CUS021771</v>
      </c>
    </row>
    <row r="6809" spans="1:1" x14ac:dyDescent="0.2">
      <c r="A6809" t="str">
        <v>CUS021772</v>
      </c>
    </row>
    <row r="6810" spans="1:1" x14ac:dyDescent="0.2">
      <c r="A6810" t="str">
        <v>CUS020203</v>
      </c>
    </row>
    <row r="6811" spans="1:1" x14ac:dyDescent="0.2">
      <c r="A6811" t="str">
        <v>CUS021729</v>
      </c>
    </row>
    <row r="6812" spans="1:1" x14ac:dyDescent="0.2">
      <c r="A6812" t="str">
        <v>CUS021730</v>
      </c>
    </row>
    <row r="6813" spans="1:1" x14ac:dyDescent="0.2">
      <c r="A6813" t="str">
        <v>CUS021731</v>
      </c>
    </row>
    <row r="6814" spans="1:1" x14ac:dyDescent="0.2">
      <c r="A6814" t="str">
        <v>CUS021732</v>
      </c>
    </row>
    <row r="6815" spans="1:1" x14ac:dyDescent="0.2">
      <c r="A6815" t="str">
        <v>CUS011851</v>
      </c>
    </row>
    <row r="6816" spans="1:1" x14ac:dyDescent="0.2">
      <c r="A6816" t="str">
        <v>CUS018660</v>
      </c>
    </row>
    <row r="6817" spans="1:1" x14ac:dyDescent="0.2">
      <c r="A6817" t="str">
        <v>CUS005209</v>
      </c>
    </row>
    <row r="6818" spans="1:1" x14ac:dyDescent="0.2">
      <c r="A6818" t="str">
        <v>CUS021734</v>
      </c>
    </row>
    <row r="6819" spans="1:1" x14ac:dyDescent="0.2">
      <c r="A6819" t="str">
        <v>CUS021735</v>
      </c>
    </row>
    <row r="6820" spans="1:1" x14ac:dyDescent="0.2">
      <c r="A6820" t="str">
        <v>CUS021736</v>
      </c>
    </row>
    <row r="6821" spans="1:1" x14ac:dyDescent="0.2">
      <c r="A6821" t="str">
        <v>CUS013808</v>
      </c>
    </row>
    <row r="6822" spans="1:1" x14ac:dyDescent="0.2">
      <c r="A6822" t="str">
        <v>CUS021737</v>
      </c>
    </row>
    <row r="6823" spans="1:1" x14ac:dyDescent="0.2">
      <c r="A6823" t="str">
        <v>CUS021738</v>
      </c>
    </row>
    <row r="6824" spans="1:1" x14ac:dyDescent="0.2">
      <c r="A6824" t="str">
        <v>CUS021739</v>
      </c>
    </row>
    <row r="6825" spans="1:1" x14ac:dyDescent="0.2">
      <c r="A6825" t="str">
        <v>CUS021740</v>
      </c>
    </row>
    <row r="6826" spans="1:1" x14ac:dyDescent="0.2">
      <c r="A6826" t="str">
        <v>CUS021741</v>
      </c>
    </row>
    <row r="6827" spans="1:1" x14ac:dyDescent="0.2">
      <c r="A6827" t="str">
        <v>CUS021742</v>
      </c>
    </row>
    <row r="6828" spans="1:1" x14ac:dyDescent="0.2">
      <c r="A6828" t="str">
        <v>CUS021743</v>
      </c>
    </row>
    <row r="6829" spans="1:1" x14ac:dyDescent="0.2">
      <c r="A6829" t="str">
        <v>CUS021744</v>
      </c>
    </row>
    <row r="6830" spans="1:1" x14ac:dyDescent="0.2">
      <c r="A6830" t="str">
        <v>CUS021745</v>
      </c>
    </row>
    <row r="6831" spans="1:1" x14ac:dyDescent="0.2">
      <c r="A6831" t="str">
        <v>CUS021746</v>
      </c>
    </row>
    <row r="6832" spans="1:1" x14ac:dyDescent="0.2">
      <c r="A6832" t="str">
        <v>CUS017484</v>
      </c>
    </row>
    <row r="6833" spans="1:1" x14ac:dyDescent="0.2">
      <c r="A6833" t="str">
        <v>CUS018281</v>
      </c>
    </row>
    <row r="6834" spans="1:1" x14ac:dyDescent="0.2">
      <c r="A6834" t="str">
        <v>CUS018196</v>
      </c>
    </row>
    <row r="6835" spans="1:1" x14ac:dyDescent="0.2">
      <c r="A6835" t="str">
        <v>CUS020571</v>
      </c>
    </row>
    <row r="6836" spans="1:1" x14ac:dyDescent="0.2">
      <c r="A6836" t="str">
        <v>CUS021747</v>
      </c>
    </row>
    <row r="6837" spans="1:1" x14ac:dyDescent="0.2">
      <c r="A6837" t="str">
        <v>CUS021748</v>
      </c>
    </row>
    <row r="6838" spans="1:1" x14ac:dyDescent="0.2">
      <c r="A6838" t="str">
        <v>CUS004375</v>
      </c>
    </row>
    <row r="6839" spans="1:1" x14ac:dyDescent="0.2">
      <c r="A6839" t="str">
        <v>CUS013147</v>
      </c>
    </row>
    <row r="6840" spans="1:1" x14ac:dyDescent="0.2">
      <c r="A6840" t="str">
        <v>CUS021749</v>
      </c>
    </row>
    <row r="6841" spans="1:1" x14ac:dyDescent="0.2">
      <c r="A6841" t="str">
        <v>CUS021750</v>
      </c>
    </row>
    <row r="6842" spans="1:1" x14ac:dyDescent="0.2">
      <c r="A6842" t="str">
        <v>CUS021751</v>
      </c>
    </row>
    <row r="6843" spans="1:1" x14ac:dyDescent="0.2">
      <c r="A6843" t="str">
        <v>CUS020348</v>
      </c>
    </row>
    <row r="6844" spans="1:1" x14ac:dyDescent="0.2">
      <c r="A6844" t="str">
        <v>CUS021752</v>
      </c>
    </row>
    <row r="6845" spans="1:1" x14ac:dyDescent="0.2">
      <c r="A6845" t="str">
        <v>CUS021753</v>
      </c>
    </row>
    <row r="6846" spans="1:1" x14ac:dyDescent="0.2">
      <c r="A6846" t="str">
        <v>CUS021754</v>
      </c>
    </row>
    <row r="6847" spans="1:1" x14ac:dyDescent="0.2">
      <c r="A6847" t="str">
        <v>CUS012287</v>
      </c>
    </row>
    <row r="6848" spans="1:1" x14ac:dyDescent="0.2">
      <c r="A6848" t="str">
        <v>CUS021755</v>
      </c>
    </row>
    <row r="6849" spans="1:1" x14ac:dyDescent="0.2">
      <c r="A6849" t="str">
        <v>CUS021756</v>
      </c>
    </row>
    <row r="6850" spans="1:1" x14ac:dyDescent="0.2">
      <c r="A6850" t="str">
        <v>CUS021757</v>
      </c>
    </row>
    <row r="6851" spans="1:1" x14ac:dyDescent="0.2">
      <c r="A6851" t="str">
        <v>CUS021706</v>
      </c>
    </row>
    <row r="6852" spans="1:1" x14ac:dyDescent="0.2">
      <c r="A6852" t="str">
        <v>CUS021707</v>
      </c>
    </row>
    <row r="6853" spans="1:1" x14ac:dyDescent="0.2">
      <c r="A6853" t="str">
        <v>CUS021708</v>
      </c>
    </row>
    <row r="6854" spans="1:1" x14ac:dyDescent="0.2">
      <c r="A6854" t="str">
        <v>CUS021709</v>
      </c>
    </row>
    <row r="6855" spans="1:1" x14ac:dyDescent="0.2">
      <c r="A6855" t="str">
        <v>CUS021711</v>
      </c>
    </row>
    <row r="6856" spans="1:1" x14ac:dyDescent="0.2">
      <c r="A6856" t="str">
        <v>CUS021712</v>
      </c>
    </row>
    <row r="6857" spans="1:1" x14ac:dyDescent="0.2">
      <c r="A6857" t="str">
        <v>CUS021713</v>
      </c>
    </row>
    <row r="6858" spans="1:1" x14ac:dyDescent="0.2">
      <c r="A6858" t="str">
        <v>CUS021714</v>
      </c>
    </row>
    <row r="6859" spans="1:1" x14ac:dyDescent="0.2">
      <c r="A6859" t="str">
        <v>CUS021715</v>
      </c>
    </row>
    <row r="6860" spans="1:1" x14ac:dyDescent="0.2">
      <c r="A6860" t="str">
        <v>CUS021717</v>
      </c>
    </row>
    <row r="6861" spans="1:1" x14ac:dyDescent="0.2">
      <c r="A6861" t="str">
        <v>CUS021718</v>
      </c>
    </row>
    <row r="6862" spans="1:1" x14ac:dyDescent="0.2">
      <c r="A6862" t="str">
        <v>CUS021719</v>
      </c>
    </row>
    <row r="6863" spans="1:1" x14ac:dyDescent="0.2">
      <c r="A6863" t="str">
        <v>CUS021720</v>
      </c>
    </row>
    <row r="6864" spans="1:1" x14ac:dyDescent="0.2">
      <c r="A6864" t="str">
        <v>CUS021721</v>
      </c>
    </row>
    <row r="6865" spans="1:1" x14ac:dyDescent="0.2">
      <c r="A6865" t="str">
        <v>CUS021722</v>
      </c>
    </row>
    <row r="6866" spans="1:1" x14ac:dyDescent="0.2">
      <c r="A6866" t="str">
        <v>CUS021723</v>
      </c>
    </row>
    <row r="6867" spans="1:1" x14ac:dyDescent="0.2">
      <c r="A6867" t="str">
        <v>CUS018220</v>
      </c>
    </row>
    <row r="6868" spans="1:1" x14ac:dyDescent="0.2">
      <c r="A6868" t="str">
        <v>CUS021724</v>
      </c>
    </row>
    <row r="6869" spans="1:1" x14ac:dyDescent="0.2">
      <c r="A6869" t="str">
        <v>CUS021725</v>
      </c>
    </row>
    <row r="6870" spans="1:1" x14ac:dyDescent="0.2">
      <c r="A6870" t="str">
        <v>CUS021726</v>
      </c>
    </row>
    <row r="6871" spans="1:1" x14ac:dyDescent="0.2">
      <c r="A6871" t="str">
        <v>CUS010835</v>
      </c>
    </row>
    <row r="6872" spans="1:1" x14ac:dyDescent="0.2">
      <c r="A6872" t="str">
        <v>CUS021727</v>
      </c>
    </row>
    <row r="6873" spans="1:1" x14ac:dyDescent="0.2">
      <c r="A6873" t="str">
        <v>CUS020175</v>
      </c>
    </row>
    <row r="6874" spans="1:1" x14ac:dyDescent="0.2">
      <c r="A6874" t="str">
        <v>CUS021692</v>
      </c>
    </row>
    <row r="6875" spans="1:1" x14ac:dyDescent="0.2">
      <c r="A6875" t="str">
        <v>CUS021693</v>
      </c>
    </row>
    <row r="6876" spans="1:1" x14ac:dyDescent="0.2">
      <c r="A6876" t="str">
        <v>CUS021694</v>
      </c>
    </row>
    <row r="6877" spans="1:1" x14ac:dyDescent="0.2">
      <c r="A6877" t="str">
        <v>CUS017387</v>
      </c>
    </row>
    <row r="6878" spans="1:1" x14ac:dyDescent="0.2">
      <c r="A6878" t="str">
        <v>CUS008684</v>
      </c>
    </row>
    <row r="6879" spans="1:1" x14ac:dyDescent="0.2">
      <c r="A6879" t="str">
        <v>CUS021695</v>
      </c>
    </row>
    <row r="6880" spans="1:1" x14ac:dyDescent="0.2">
      <c r="A6880" t="str">
        <v>CUS021696</v>
      </c>
    </row>
    <row r="6881" spans="1:1" x14ac:dyDescent="0.2">
      <c r="A6881" t="str">
        <v>CUS021697</v>
      </c>
    </row>
    <row r="6882" spans="1:1" x14ac:dyDescent="0.2">
      <c r="A6882" t="str">
        <v>CUS021698</v>
      </c>
    </row>
    <row r="6883" spans="1:1" x14ac:dyDescent="0.2">
      <c r="A6883" t="str">
        <v>CUS009077</v>
      </c>
    </row>
    <row r="6884" spans="1:1" x14ac:dyDescent="0.2">
      <c r="A6884" t="str">
        <v>CUS021425</v>
      </c>
    </row>
    <row r="6885" spans="1:1" x14ac:dyDescent="0.2">
      <c r="A6885" t="str">
        <v>CUS021699</v>
      </c>
    </row>
    <row r="6886" spans="1:1" x14ac:dyDescent="0.2">
      <c r="A6886" t="str">
        <v>CUS021700</v>
      </c>
    </row>
    <row r="6887" spans="1:1" x14ac:dyDescent="0.2">
      <c r="A6887" t="str">
        <v>CUS021701</v>
      </c>
    </row>
    <row r="6888" spans="1:1" x14ac:dyDescent="0.2">
      <c r="A6888" t="str">
        <v>CUS021702</v>
      </c>
    </row>
    <row r="6889" spans="1:1" x14ac:dyDescent="0.2">
      <c r="A6889" t="str">
        <v>CUS021703</v>
      </c>
    </row>
    <row r="6890" spans="1:1" x14ac:dyDescent="0.2">
      <c r="A6890" t="str">
        <v>CUS021704</v>
      </c>
    </row>
    <row r="6891" spans="1:1" x14ac:dyDescent="0.2">
      <c r="A6891" t="str">
        <v>CUS021705</v>
      </c>
    </row>
    <row r="6892" spans="1:1" x14ac:dyDescent="0.2">
      <c r="A6892" t="str">
        <v>CUS019939</v>
      </c>
    </row>
    <row r="6893" spans="1:1" x14ac:dyDescent="0.2">
      <c r="A6893" t="str">
        <v>CUS021675</v>
      </c>
    </row>
    <row r="6894" spans="1:1" x14ac:dyDescent="0.2">
      <c r="A6894" t="str">
        <v>CUS021676</v>
      </c>
    </row>
    <row r="6895" spans="1:1" x14ac:dyDescent="0.2">
      <c r="A6895" t="str">
        <v>CUS021677</v>
      </c>
    </row>
    <row r="6896" spans="1:1" x14ac:dyDescent="0.2">
      <c r="A6896" t="str">
        <v>CUS021678</v>
      </c>
    </row>
    <row r="6897" spans="1:1" x14ac:dyDescent="0.2">
      <c r="A6897" t="str">
        <v>CUS021679</v>
      </c>
    </row>
    <row r="6898" spans="1:1" x14ac:dyDescent="0.2">
      <c r="A6898" t="str">
        <v>CUS021680</v>
      </c>
    </row>
    <row r="6899" spans="1:1" x14ac:dyDescent="0.2">
      <c r="A6899" t="str">
        <v>CUS014543</v>
      </c>
    </row>
    <row r="6900" spans="1:1" x14ac:dyDescent="0.2">
      <c r="A6900" t="str">
        <v>CUS021683</v>
      </c>
    </row>
    <row r="6901" spans="1:1" x14ac:dyDescent="0.2">
      <c r="A6901" t="str">
        <v>CUS008717</v>
      </c>
    </row>
    <row r="6902" spans="1:1" x14ac:dyDescent="0.2">
      <c r="A6902" t="str">
        <v>CUS021684</v>
      </c>
    </row>
    <row r="6903" spans="1:1" x14ac:dyDescent="0.2">
      <c r="A6903" t="str">
        <v>CUS021685</v>
      </c>
    </row>
    <row r="6904" spans="1:1" x14ac:dyDescent="0.2">
      <c r="A6904" t="str">
        <v>CUS012275</v>
      </c>
    </row>
    <row r="6905" spans="1:1" x14ac:dyDescent="0.2">
      <c r="A6905" t="str">
        <v>CUS021686</v>
      </c>
    </row>
    <row r="6906" spans="1:1" x14ac:dyDescent="0.2">
      <c r="A6906" t="str">
        <v>CUS021687</v>
      </c>
    </row>
    <row r="6907" spans="1:1" x14ac:dyDescent="0.2">
      <c r="A6907" t="str">
        <v>CUS021688</v>
      </c>
    </row>
    <row r="6908" spans="1:1" x14ac:dyDescent="0.2">
      <c r="A6908" t="str">
        <v>CUS021689</v>
      </c>
    </row>
    <row r="6909" spans="1:1" x14ac:dyDescent="0.2">
      <c r="A6909" t="str">
        <v>CUS021690</v>
      </c>
    </row>
    <row r="6910" spans="1:1" x14ac:dyDescent="0.2">
      <c r="A6910" t="str">
        <v>CUS021691</v>
      </c>
    </row>
    <row r="6911" spans="1:1" x14ac:dyDescent="0.2">
      <c r="A6911" t="str">
        <v>CUS021656</v>
      </c>
    </row>
    <row r="6912" spans="1:1" x14ac:dyDescent="0.2">
      <c r="A6912" t="str">
        <v>CUS021657</v>
      </c>
    </row>
    <row r="6913" spans="1:1" x14ac:dyDescent="0.2">
      <c r="A6913" t="str">
        <v>CUS021658</v>
      </c>
    </row>
    <row r="6914" spans="1:1" x14ac:dyDescent="0.2">
      <c r="A6914" t="str">
        <v>CUS021659</v>
      </c>
    </row>
    <row r="6915" spans="1:1" x14ac:dyDescent="0.2">
      <c r="A6915" t="str">
        <v>CUS021660</v>
      </c>
    </row>
    <row r="6916" spans="1:1" x14ac:dyDescent="0.2">
      <c r="A6916" t="str">
        <v>CUS021661</v>
      </c>
    </row>
    <row r="6917" spans="1:1" x14ac:dyDescent="0.2">
      <c r="A6917" t="str">
        <v>CUS021662</v>
      </c>
    </row>
    <row r="6918" spans="1:1" x14ac:dyDescent="0.2">
      <c r="A6918" t="str">
        <v>CUS021663</v>
      </c>
    </row>
    <row r="6919" spans="1:1" x14ac:dyDescent="0.2">
      <c r="A6919" t="str">
        <v>CUS021664</v>
      </c>
    </row>
    <row r="6920" spans="1:1" x14ac:dyDescent="0.2">
      <c r="A6920" t="str">
        <v>CUS021665</v>
      </c>
    </row>
    <row r="6921" spans="1:1" x14ac:dyDescent="0.2">
      <c r="A6921" t="str">
        <v>CUS021666</v>
      </c>
    </row>
    <row r="6922" spans="1:1" x14ac:dyDescent="0.2">
      <c r="A6922" t="str">
        <v>CUS007363</v>
      </c>
    </row>
    <row r="6923" spans="1:1" x14ac:dyDescent="0.2">
      <c r="A6923" t="str">
        <v>CUS021667</v>
      </c>
    </row>
    <row r="6924" spans="1:1" x14ac:dyDescent="0.2">
      <c r="A6924" t="str">
        <v>CUS021668</v>
      </c>
    </row>
    <row r="6925" spans="1:1" x14ac:dyDescent="0.2">
      <c r="A6925" t="str">
        <v>CUS021669</v>
      </c>
    </row>
    <row r="6926" spans="1:1" x14ac:dyDescent="0.2">
      <c r="A6926" t="str">
        <v>CUS021670</v>
      </c>
    </row>
    <row r="6927" spans="1:1" x14ac:dyDescent="0.2">
      <c r="A6927" t="str">
        <v>CUS021671</v>
      </c>
    </row>
    <row r="6928" spans="1:1" x14ac:dyDescent="0.2">
      <c r="A6928" t="str">
        <v>CUS021133</v>
      </c>
    </row>
    <row r="6929" spans="1:1" x14ac:dyDescent="0.2">
      <c r="A6929" t="str">
        <v>CUS021672</v>
      </c>
    </row>
    <row r="6930" spans="1:1" x14ac:dyDescent="0.2">
      <c r="A6930" t="str">
        <v>CUS021673</v>
      </c>
    </row>
    <row r="6931" spans="1:1" x14ac:dyDescent="0.2">
      <c r="A6931" t="str">
        <v>CUS021674</v>
      </c>
    </row>
    <row r="6932" spans="1:1" x14ac:dyDescent="0.2">
      <c r="A6932" t="str">
        <v>CUS014563</v>
      </c>
    </row>
    <row r="6933" spans="1:1" x14ac:dyDescent="0.2">
      <c r="A6933" t="str">
        <v>CUS020492</v>
      </c>
    </row>
    <row r="6934" spans="1:1" x14ac:dyDescent="0.2">
      <c r="A6934" t="str">
        <v>CUS014716</v>
      </c>
    </row>
    <row r="6935" spans="1:1" x14ac:dyDescent="0.2">
      <c r="A6935" t="str">
        <v>CUS021628</v>
      </c>
    </row>
    <row r="6936" spans="1:1" x14ac:dyDescent="0.2">
      <c r="A6936" t="str">
        <v>CUS021478</v>
      </c>
    </row>
    <row r="6937" spans="1:1" x14ac:dyDescent="0.2">
      <c r="A6937" t="str">
        <v>CUS021629</v>
      </c>
    </row>
    <row r="6938" spans="1:1" x14ac:dyDescent="0.2">
      <c r="A6938" t="str">
        <v>CUS021630</v>
      </c>
    </row>
    <row r="6939" spans="1:1" x14ac:dyDescent="0.2">
      <c r="A6939" t="str">
        <v>CUS004913</v>
      </c>
    </row>
    <row r="6940" spans="1:1" x14ac:dyDescent="0.2">
      <c r="A6940" t="str">
        <v>CUS021631</v>
      </c>
    </row>
    <row r="6941" spans="1:1" x14ac:dyDescent="0.2">
      <c r="A6941" t="str">
        <v>CUS021632</v>
      </c>
    </row>
    <row r="6942" spans="1:1" x14ac:dyDescent="0.2">
      <c r="A6942" t="str">
        <v>CUS019788</v>
      </c>
    </row>
    <row r="6943" spans="1:1" x14ac:dyDescent="0.2">
      <c r="A6943" t="str">
        <v>CUS021633</v>
      </c>
    </row>
    <row r="6944" spans="1:1" x14ac:dyDescent="0.2">
      <c r="A6944" t="str">
        <v>CUS021634</v>
      </c>
    </row>
    <row r="6945" spans="1:1" x14ac:dyDescent="0.2">
      <c r="A6945" t="str">
        <v>CUS021636</v>
      </c>
    </row>
    <row r="6946" spans="1:1" x14ac:dyDescent="0.2">
      <c r="A6946" t="str">
        <v>CUS021637</v>
      </c>
    </row>
    <row r="6947" spans="1:1" x14ac:dyDescent="0.2">
      <c r="A6947" t="str">
        <v>CUS021638</v>
      </c>
    </row>
    <row r="6948" spans="1:1" x14ac:dyDescent="0.2">
      <c r="A6948" t="str">
        <v>CUS021639</v>
      </c>
    </row>
    <row r="6949" spans="1:1" x14ac:dyDescent="0.2">
      <c r="A6949" t="str">
        <v>CUS021640</v>
      </c>
    </row>
    <row r="6950" spans="1:1" x14ac:dyDescent="0.2">
      <c r="A6950" t="str">
        <v>CUS021641</v>
      </c>
    </row>
    <row r="6951" spans="1:1" x14ac:dyDescent="0.2">
      <c r="A6951" t="str">
        <v>CUS021642</v>
      </c>
    </row>
    <row r="6952" spans="1:1" x14ac:dyDescent="0.2">
      <c r="A6952" t="str">
        <v>CUS004637</v>
      </c>
    </row>
    <row r="6953" spans="1:1" x14ac:dyDescent="0.2">
      <c r="A6953" t="str">
        <v>CUS021643</v>
      </c>
    </row>
    <row r="6954" spans="1:1" x14ac:dyDescent="0.2">
      <c r="A6954" t="str">
        <v>CUS021644</v>
      </c>
    </row>
    <row r="6955" spans="1:1" x14ac:dyDescent="0.2">
      <c r="A6955" t="str">
        <v>CUS021646</v>
      </c>
    </row>
    <row r="6956" spans="1:1" x14ac:dyDescent="0.2">
      <c r="A6956" t="str">
        <v>CUS021647</v>
      </c>
    </row>
    <row r="6957" spans="1:1" x14ac:dyDescent="0.2">
      <c r="A6957" t="str">
        <v>CUS021648</v>
      </c>
    </row>
    <row r="6958" spans="1:1" x14ac:dyDescent="0.2">
      <c r="A6958" t="str">
        <v>CUS021649</v>
      </c>
    </row>
    <row r="6959" spans="1:1" x14ac:dyDescent="0.2">
      <c r="A6959" t="str">
        <v>CUS021650</v>
      </c>
    </row>
    <row r="6960" spans="1:1" x14ac:dyDescent="0.2">
      <c r="A6960" t="str">
        <v>CUS021651</v>
      </c>
    </row>
    <row r="6961" spans="1:1" x14ac:dyDescent="0.2">
      <c r="A6961" t="str">
        <v>CUS021652</v>
      </c>
    </row>
    <row r="6962" spans="1:1" x14ac:dyDescent="0.2">
      <c r="A6962" t="str">
        <v>CUS021653</v>
      </c>
    </row>
    <row r="6963" spans="1:1" x14ac:dyDescent="0.2">
      <c r="A6963" t="str">
        <v>CUS021654</v>
      </c>
    </row>
    <row r="6964" spans="1:1" x14ac:dyDescent="0.2">
      <c r="A6964" t="str">
        <v>CUS021655</v>
      </c>
    </row>
    <row r="6965" spans="1:1" x14ac:dyDescent="0.2">
      <c r="A6965" t="str">
        <v>CUS001638</v>
      </c>
    </row>
    <row r="6966" spans="1:1" x14ac:dyDescent="0.2">
      <c r="A6966" t="str">
        <v>CUS009875</v>
      </c>
    </row>
    <row r="6967" spans="1:1" x14ac:dyDescent="0.2">
      <c r="A6967" t="str">
        <v>CUS021613</v>
      </c>
    </row>
    <row r="6968" spans="1:1" x14ac:dyDescent="0.2">
      <c r="A6968" t="str">
        <v>CUS018182</v>
      </c>
    </row>
    <row r="6969" spans="1:1" x14ac:dyDescent="0.2">
      <c r="A6969" t="str">
        <v>CUS021614</v>
      </c>
    </row>
    <row r="6970" spans="1:1" x14ac:dyDescent="0.2">
      <c r="A6970" t="str">
        <v>CUS018830</v>
      </c>
    </row>
    <row r="6971" spans="1:1" x14ac:dyDescent="0.2">
      <c r="A6971" t="str">
        <v>CUS021615</v>
      </c>
    </row>
    <row r="6972" spans="1:1" x14ac:dyDescent="0.2">
      <c r="A6972" t="str">
        <v>CUS020987</v>
      </c>
    </row>
    <row r="6973" spans="1:1" x14ac:dyDescent="0.2">
      <c r="A6973" t="str">
        <v>CUS021616</v>
      </c>
    </row>
    <row r="6974" spans="1:1" x14ac:dyDescent="0.2">
      <c r="A6974" t="str">
        <v>CUS021617</v>
      </c>
    </row>
    <row r="6975" spans="1:1" x14ac:dyDescent="0.2">
      <c r="A6975" t="str">
        <v>CUS002823</v>
      </c>
    </row>
    <row r="6976" spans="1:1" x14ac:dyDescent="0.2">
      <c r="A6976" t="str">
        <v>CUS021618</v>
      </c>
    </row>
    <row r="6977" spans="1:1" x14ac:dyDescent="0.2">
      <c r="A6977" t="str">
        <v>CUS021619</v>
      </c>
    </row>
    <row r="6978" spans="1:1" x14ac:dyDescent="0.2">
      <c r="A6978" t="str">
        <v>CUS014635</v>
      </c>
    </row>
    <row r="6979" spans="1:1" x14ac:dyDescent="0.2">
      <c r="A6979" t="str">
        <v>CUS021620</v>
      </c>
    </row>
    <row r="6980" spans="1:1" x14ac:dyDescent="0.2">
      <c r="A6980" t="str">
        <v>CUS021621</v>
      </c>
    </row>
    <row r="6981" spans="1:1" x14ac:dyDescent="0.2">
      <c r="A6981" t="str">
        <v>CUS021622</v>
      </c>
    </row>
    <row r="6982" spans="1:1" x14ac:dyDescent="0.2">
      <c r="A6982" t="str">
        <v>CUS021623</v>
      </c>
    </row>
    <row r="6983" spans="1:1" x14ac:dyDescent="0.2">
      <c r="A6983" t="str">
        <v>CUS017803</v>
      </c>
    </row>
    <row r="6984" spans="1:1" x14ac:dyDescent="0.2">
      <c r="A6984" t="str">
        <v>CUS021580</v>
      </c>
    </row>
    <row r="6985" spans="1:1" x14ac:dyDescent="0.2">
      <c r="A6985" t="str">
        <v>CUS021624</v>
      </c>
    </row>
    <row r="6986" spans="1:1" x14ac:dyDescent="0.2">
      <c r="A6986" t="str">
        <v>CUS021626</v>
      </c>
    </row>
    <row r="6987" spans="1:1" x14ac:dyDescent="0.2">
      <c r="A6987" t="str">
        <v>CUS021627</v>
      </c>
    </row>
    <row r="6988" spans="1:1" x14ac:dyDescent="0.2">
      <c r="A6988" t="str">
        <v>CUS021595</v>
      </c>
    </row>
    <row r="6989" spans="1:1" x14ac:dyDescent="0.2">
      <c r="A6989" t="str">
        <v>CUS021596</v>
      </c>
    </row>
    <row r="6990" spans="1:1" x14ac:dyDescent="0.2">
      <c r="A6990" t="str">
        <v>CUS021597</v>
      </c>
    </row>
    <row r="6991" spans="1:1" x14ac:dyDescent="0.2">
      <c r="A6991" t="str">
        <v>CUS021599</v>
      </c>
    </row>
    <row r="6992" spans="1:1" x14ac:dyDescent="0.2">
      <c r="A6992" t="str">
        <v>CUS021600</v>
      </c>
    </row>
    <row r="6993" spans="1:1" x14ac:dyDescent="0.2">
      <c r="A6993" t="str">
        <v>CUS002014</v>
      </c>
    </row>
    <row r="6994" spans="1:1" x14ac:dyDescent="0.2">
      <c r="A6994" t="str">
        <v>CUS021602</v>
      </c>
    </row>
    <row r="6995" spans="1:1" x14ac:dyDescent="0.2">
      <c r="A6995" t="str">
        <v>CUS021603</v>
      </c>
    </row>
    <row r="6996" spans="1:1" x14ac:dyDescent="0.2">
      <c r="A6996" t="str">
        <v>CUS021604</v>
      </c>
    </row>
    <row r="6997" spans="1:1" x14ac:dyDescent="0.2">
      <c r="A6997" t="str">
        <v>CUS017503</v>
      </c>
    </row>
    <row r="6998" spans="1:1" x14ac:dyDescent="0.2">
      <c r="A6998" t="str">
        <v>CUS021605</v>
      </c>
    </row>
    <row r="6999" spans="1:1" x14ac:dyDescent="0.2">
      <c r="A6999" t="str">
        <v>CUS021606</v>
      </c>
    </row>
    <row r="7000" spans="1:1" x14ac:dyDescent="0.2">
      <c r="A7000" t="str">
        <v>CUS017817</v>
      </c>
    </row>
    <row r="7001" spans="1:1" x14ac:dyDescent="0.2">
      <c r="A7001" t="str">
        <v>CUS021607</v>
      </c>
    </row>
    <row r="7002" spans="1:1" x14ac:dyDescent="0.2">
      <c r="A7002" t="str">
        <v>CUS003595</v>
      </c>
    </row>
    <row r="7003" spans="1:1" x14ac:dyDescent="0.2">
      <c r="A7003" t="str">
        <v>CUS021611</v>
      </c>
    </row>
    <row r="7004" spans="1:1" x14ac:dyDescent="0.2">
      <c r="A7004" t="str">
        <v>CUS021612</v>
      </c>
    </row>
    <row r="7005" spans="1:1" x14ac:dyDescent="0.2">
      <c r="A7005" t="str">
        <v>CUS019694</v>
      </c>
    </row>
    <row r="7006" spans="1:1" x14ac:dyDescent="0.2">
      <c r="A7006" t="str">
        <v>CUS007997</v>
      </c>
    </row>
    <row r="7007" spans="1:1" x14ac:dyDescent="0.2">
      <c r="A7007" t="str">
        <v>CUS020980</v>
      </c>
    </row>
    <row r="7008" spans="1:1" x14ac:dyDescent="0.2">
      <c r="A7008" t="str">
        <v>CUS021579</v>
      </c>
    </row>
    <row r="7009" spans="1:1" x14ac:dyDescent="0.2">
      <c r="A7009" t="str">
        <v>CUS021581</v>
      </c>
    </row>
    <row r="7010" spans="1:1" x14ac:dyDescent="0.2">
      <c r="A7010" t="str">
        <v>CUS021582</v>
      </c>
    </row>
    <row r="7011" spans="1:1" x14ac:dyDescent="0.2">
      <c r="A7011" t="str">
        <v>CUS017400</v>
      </c>
    </row>
    <row r="7012" spans="1:1" x14ac:dyDescent="0.2">
      <c r="A7012" t="str">
        <v>CUS021583</v>
      </c>
    </row>
    <row r="7013" spans="1:1" x14ac:dyDescent="0.2">
      <c r="A7013" t="str">
        <v>CUS021584</v>
      </c>
    </row>
    <row r="7014" spans="1:1" x14ac:dyDescent="0.2">
      <c r="A7014" t="str">
        <v>CUS000886</v>
      </c>
    </row>
    <row r="7015" spans="1:1" x14ac:dyDescent="0.2">
      <c r="A7015" t="str">
        <v>CUS020399</v>
      </c>
    </row>
    <row r="7016" spans="1:1" x14ac:dyDescent="0.2">
      <c r="A7016" t="str">
        <v>CUS021585</v>
      </c>
    </row>
    <row r="7017" spans="1:1" x14ac:dyDescent="0.2">
      <c r="A7017" t="str">
        <v>CUS021586</v>
      </c>
    </row>
    <row r="7018" spans="1:1" x14ac:dyDescent="0.2">
      <c r="A7018" t="str">
        <v>CUS014007</v>
      </c>
    </row>
    <row r="7019" spans="1:1" x14ac:dyDescent="0.2">
      <c r="A7019" t="str">
        <v>CUS021587</v>
      </c>
    </row>
    <row r="7020" spans="1:1" x14ac:dyDescent="0.2">
      <c r="A7020" t="str">
        <v>CUS021588</v>
      </c>
    </row>
    <row r="7021" spans="1:1" x14ac:dyDescent="0.2">
      <c r="A7021" t="str">
        <v>CUS021589</v>
      </c>
    </row>
    <row r="7022" spans="1:1" x14ac:dyDescent="0.2">
      <c r="A7022" t="str">
        <v>CUS012214</v>
      </c>
    </row>
    <row r="7023" spans="1:1" x14ac:dyDescent="0.2">
      <c r="A7023" t="str">
        <v>CUS021590</v>
      </c>
    </row>
    <row r="7024" spans="1:1" x14ac:dyDescent="0.2">
      <c r="A7024" t="str">
        <v>CUS021591</v>
      </c>
    </row>
    <row r="7025" spans="1:1" x14ac:dyDescent="0.2">
      <c r="A7025" t="str">
        <v>CUS021592</v>
      </c>
    </row>
    <row r="7026" spans="1:1" x14ac:dyDescent="0.2">
      <c r="A7026" t="str">
        <v>CUS021593</v>
      </c>
    </row>
    <row r="7027" spans="1:1" x14ac:dyDescent="0.2">
      <c r="A7027" t="str">
        <v>CUS021594</v>
      </c>
    </row>
    <row r="7028" spans="1:1" x14ac:dyDescent="0.2">
      <c r="A7028" t="str">
        <v>CUS021566</v>
      </c>
    </row>
    <row r="7029" spans="1:1" x14ac:dyDescent="0.2">
      <c r="A7029" t="str">
        <v>CUS021567</v>
      </c>
    </row>
    <row r="7030" spans="1:1" x14ac:dyDescent="0.2">
      <c r="A7030" t="str">
        <v>CUS021568</v>
      </c>
    </row>
    <row r="7031" spans="1:1" x14ac:dyDescent="0.2">
      <c r="A7031" t="str">
        <v>CUS021569</v>
      </c>
    </row>
    <row r="7032" spans="1:1" x14ac:dyDescent="0.2">
      <c r="A7032" t="str">
        <v>CUS021570</v>
      </c>
    </row>
    <row r="7033" spans="1:1" x14ac:dyDescent="0.2">
      <c r="A7033" t="str">
        <v>CUS021571</v>
      </c>
    </row>
    <row r="7034" spans="1:1" x14ac:dyDescent="0.2">
      <c r="A7034" t="str">
        <v>CUS021572</v>
      </c>
    </row>
    <row r="7035" spans="1:1" x14ac:dyDescent="0.2">
      <c r="A7035" t="str">
        <v>CUS021573</v>
      </c>
    </row>
    <row r="7036" spans="1:1" x14ac:dyDescent="0.2">
      <c r="A7036" t="str">
        <v>CUS015755</v>
      </c>
    </row>
    <row r="7037" spans="1:1" x14ac:dyDescent="0.2">
      <c r="A7037" t="str">
        <v>CUS021574</v>
      </c>
    </row>
    <row r="7038" spans="1:1" x14ac:dyDescent="0.2">
      <c r="A7038" t="str">
        <v>CUS012114</v>
      </c>
    </row>
    <row r="7039" spans="1:1" x14ac:dyDescent="0.2">
      <c r="A7039" t="str">
        <v>CUS021005</v>
      </c>
    </row>
    <row r="7040" spans="1:1" x14ac:dyDescent="0.2">
      <c r="A7040" t="str">
        <v>CUS021575</v>
      </c>
    </row>
    <row r="7041" spans="1:1" x14ac:dyDescent="0.2">
      <c r="A7041" t="str">
        <v>CUS021576</v>
      </c>
    </row>
    <row r="7042" spans="1:1" x14ac:dyDescent="0.2">
      <c r="A7042" t="str">
        <v>CUS021577</v>
      </c>
    </row>
    <row r="7043" spans="1:1" x14ac:dyDescent="0.2">
      <c r="A7043" t="str">
        <v>CUS021578</v>
      </c>
    </row>
    <row r="7044" spans="1:1" x14ac:dyDescent="0.2">
      <c r="A7044" t="str">
        <v>CUS006563</v>
      </c>
    </row>
    <row r="7045" spans="1:1" x14ac:dyDescent="0.2">
      <c r="A7045" t="str">
        <v>CUS021536</v>
      </c>
    </row>
    <row r="7046" spans="1:1" x14ac:dyDescent="0.2">
      <c r="A7046" t="str">
        <v>CUS021537</v>
      </c>
    </row>
    <row r="7047" spans="1:1" x14ac:dyDescent="0.2">
      <c r="A7047" t="str">
        <v>CUS021538</v>
      </c>
    </row>
    <row r="7048" spans="1:1" x14ac:dyDescent="0.2">
      <c r="A7048" t="str">
        <v>CUS013782</v>
      </c>
    </row>
    <row r="7049" spans="1:1" x14ac:dyDescent="0.2">
      <c r="A7049" t="str">
        <v>CUS021539</v>
      </c>
    </row>
    <row r="7050" spans="1:1" x14ac:dyDescent="0.2">
      <c r="A7050" t="str">
        <v>CUS021540</v>
      </c>
    </row>
    <row r="7051" spans="1:1" x14ac:dyDescent="0.2">
      <c r="A7051" t="str">
        <v>CUS021541</v>
      </c>
    </row>
    <row r="7052" spans="1:1" x14ac:dyDescent="0.2">
      <c r="A7052" t="str">
        <v>CUS021472</v>
      </c>
    </row>
    <row r="7053" spans="1:1" x14ac:dyDescent="0.2">
      <c r="A7053" t="str">
        <v>CUS021542</v>
      </c>
    </row>
    <row r="7054" spans="1:1" x14ac:dyDescent="0.2">
      <c r="A7054" t="str">
        <v>CUS020680</v>
      </c>
    </row>
    <row r="7055" spans="1:1" x14ac:dyDescent="0.2">
      <c r="A7055" t="str">
        <v>CUS021544</v>
      </c>
    </row>
    <row r="7056" spans="1:1" x14ac:dyDescent="0.2">
      <c r="A7056" t="str">
        <v>CUS021545</v>
      </c>
    </row>
    <row r="7057" spans="1:1" x14ac:dyDescent="0.2">
      <c r="A7057" t="str">
        <v>CUS021546</v>
      </c>
    </row>
    <row r="7058" spans="1:1" x14ac:dyDescent="0.2">
      <c r="A7058" t="str">
        <v>CUS021548</v>
      </c>
    </row>
    <row r="7059" spans="1:1" x14ac:dyDescent="0.2">
      <c r="A7059" t="str">
        <v>CUS021158</v>
      </c>
    </row>
    <row r="7060" spans="1:1" x14ac:dyDescent="0.2">
      <c r="A7060" t="str">
        <v>CUS021549</v>
      </c>
    </row>
    <row r="7061" spans="1:1" x14ac:dyDescent="0.2">
      <c r="A7061" t="str">
        <v>CUS021550</v>
      </c>
    </row>
    <row r="7062" spans="1:1" x14ac:dyDescent="0.2">
      <c r="A7062" t="str">
        <v>CUS020828</v>
      </c>
    </row>
    <row r="7063" spans="1:1" x14ac:dyDescent="0.2">
      <c r="A7063" t="str">
        <v>CUS021553</v>
      </c>
    </row>
    <row r="7064" spans="1:1" x14ac:dyDescent="0.2">
      <c r="A7064" t="str">
        <v>CUS021554</v>
      </c>
    </row>
    <row r="7065" spans="1:1" x14ac:dyDescent="0.2">
      <c r="A7065" t="str">
        <v>CUS012651</v>
      </c>
    </row>
    <row r="7066" spans="1:1" x14ac:dyDescent="0.2">
      <c r="A7066" t="str">
        <v>CUS021555</v>
      </c>
    </row>
    <row r="7067" spans="1:1" x14ac:dyDescent="0.2">
      <c r="A7067" t="str">
        <v>CUS017599</v>
      </c>
    </row>
    <row r="7068" spans="1:1" x14ac:dyDescent="0.2">
      <c r="A7068" t="str">
        <v>CUS003797</v>
      </c>
    </row>
    <row r="7069" spans="1:1" x14ac:dyDescent="0.2">
      <c r="A7069" t="str">
        <v>CUS010884</v>
      </c>
    </row>
    <row r="7070" spans="1:1" x14ac:dyDescent="0.2">
      <c r="A7070" t="str">
        <v>CUS017372</v>
      </c>
    </row>
    <row r="7071" spans="1:1" x14ac:dyDescent="0.2">
      <c r="A7071" t="str">
        <v>CUS021556</v>
      </c>
    </row>
    <row r="7072" spans="1:1" x14ac:dyDescent="0.2">
      <c r="A7072" t="str">
        <v>CUS017746</v>
      </c>
    </row>
    <row r="7073" spans="1:1" x14ac:dyDescent="0.2">
      <c r="A7073" t="str">
        <v>CUS021557</v>
      </c>
    </row>
    <row r="7074" spans="1:1" x14ac:dyDescent="0.2">
      <c r="A7074" t="str">
        <v>CUS013703</v>
      </c>
    </row>
    <row r="7075" spans="1:1" x14ac:dyDescent="0.2">
      <c r="A7075" t="str">
        <v>CUS018164</v>
      </c>
    </row>
    <row r="7076" spans="1:1" x14ac:dyDescent="0.2">
      <c r="A7076" t="str">
        <v>CUS021558</v>
      </c>
    </row>
    <row r="7077" spans="1:1" x14ac:dyDescent="0.2">
      <c r="A7077" t="str">
        <v>CUS021559</v>
      </c>
    </row>
    <row r="7078" spans="1:1" x14ac:dyDescent="0.2">
      <c r="A7078" t="str">
        <v>CUS021560</v>
      </c>
    </row>
    <row r="7079" spans="1:1" x14ac:dyDescent="0.2">
      <c r="A7079" t="str">
        <v>CUS021561</v>
      </c>
    </row>
    <row r="7080" spans="1:1" x14ac:dyDescent="0.2">
      <c r="A7080" t="str">
        <v>CUS016441</v>
      </c>
    </row>
    <row r="7081" spans="1:1" x14ac:dyDescent="0.2">
      <c r="A7081" t="str">
        <v>CUS016170</v>
      </c>
    </row>
    <row r="7082" spans="1:1" x14ac:dyDescent="0.2">
      <c r="A7082" t="str">
        <v>CUS020744</v>
      </c>
    </row>
    <row r="7083" spans="1:1" x14ac:dyDescent="0.2">
      <c r="A7083" t="str">
        <v>CUS021562</v>
      </c>
    </row>
    <row r="7084" spans="1:1" x14ac:dyDescent="0.2">
      <c r="A7084" t="str">
        <v>CUS021563</v>
      </c>
    </row>
    <row r="7085" spans="1:1" x14ac:dyDescent="0.2">
      <c r="A7085" t="str">
        <v>CUS021564</v>
      </c>
    </row>
    <row r="7086" spans="1:1" x14ac:dyDescent="0.2">
      <c r="A7086" t="str">
        <v>CUS021565</v>
      </c>
    </row>
    <row r="7087" spans="1:1" x14ac:dyDescent="0.2">
      <c r="A7087" t="str">
        <v>CUS020546</v>
      </c>
    </row>
    <row r="7088" spans="1:1" x14ac:dyDescent="0.2">
      <c r="A7088" t="str">
        <v>CUS020142</v>
      </c>
    </row>
    <row r="7089" spans="1:1" x14ac:dyDescent="0.2">
      <c r="A7089" t="str">
        <v>CUS021513</v>
      </c>
    </row>
    <row r="7090" spans="1:1" x14ac:dyDescent="0.2">
      <c r="A7090" t="str">
        <v>CUS021515</v>
      </c>
    </row>
    <row r="7091" spans="1:1" x14ac:dyDescent="0.2">
      <c r="A7091" t="str">
        <v>CUS017004</v>
      </c>
    </row>
    <row r="7092" spans="1:1" x14ac:dyDescent="0.2">
      <c r="A7092" t="str">
        <v>CUS021516</v>
      </c>
    </row>
    <row r="7093" spans="1:1" x14ac:dyDescent="0.2">
      <c r="A7093" t="str">
        <v>CUS009624</v>
      </c>
    </row>
    <row r="7094" spans="1:1" x14ac:dyDescent="0.2">
      <c r="A7094" t="str">
        <v>CUS008923</v>
      </c>
    </row>
    <row r="7095" spans="1:1" x14ac:dyDescent="0.2">
      <c r="A7095" t="str">
        <v>CUS000740</v>
      </c>
    </row>
    <row r="7096" spans="1:1" x14ac:dyDescent="0.2">
      <c r="A7096" t="str">
        <v>CUS021517</v>
      </c>
    </row>
    <row r="7097" spans="1:1" x14ac:dyDescent="0.2">
      <c r="A7097" t="str">
        <v>CUS021518</v>
      </c>
    </row>
    <row r="7098" spans="1:1" x14ac:dyDescent="0.2">
      <c r="A7098" t="str">
        <v>CUS021519</v>
      </c>
    </row>
    <row r="7099" spans="1:1" x14ac:dyDescent="0.2">
      <c r="A7099" t="str">
        <v>CUS021520</v>
      </c>
    </row>
    <row r="7100" spans="1:1" x14ac:dyDescent="0.2">
      <c r="A7100" t="str">
        <v>CUS021521</v>
      </c>
    </row>
    <row r="7101" spans="1:1" x14ac:dyDescent="0.2">
      <c r="A7101" t="str">
        <v>CUS021522</v>
      </c>
    </row>
    <row r="7102" spans="1:1" x14ac:dyDescent="0.2">
      <c r="A7102" t="str">
        <v>CUS021523</v>
      </c>
    </row>
    <row r="7103" spans="1:1" x14ac:dyDescent="0.2">
      <c r="A7103" t="str">
        <v>CUS021525</v>
      </c>
    </row>
    <row r="7104" spans="1:1" x14ac:dyDescent="0.2">
      <c r="A7104" t="str">
        <v>CUS021526</v>
      </c>
    </row>
    <row r="7105" spans="1:1" x14ac:dyDescent="0.2">
      <c r="A7105" t="str">
        <v>CUS021527</v>
      </c>
    </row>
    <row r="7106" spans="1:1" x14ac:dyDescent="0.2">
      <c r="A7106" t="str">
        <v>CUS021528</v>
      </c>
    </row>
    <row r="7107" spans="1:1" x14ac:dyDescent="0.2">
      <c r="A7107" t="str">
        <v>CUS021529</v>
      </c>
    </row>
    <row r="7108" spans="1:1" x14ac:dyDescent="0.2">
      <c r="A7108" t="str">
        <v>CUS021530</v>
      </c>
    </row>
    <row r="7109" spans="1:1" x14ac:dyDescent="0.2">
      <c r="A7109" t="str">
        <v>CUS021531</v>
      </c>
    </row>
    <row r="7110" spans="1:1" x14ac:dyDescent="0.2">
      <c r="A7110" t="str">
        <v>CUS010804</v>
      </c>
    </row>
    <row r="7111" spans="1:1" x14ac:dyDescent="0.2">
      <c r="A7111" t="str">
        <v>CUS020148</v>
      </c>
    </row>
    <row r="7112" spans="1:1" x14ac:dyDescent="0.2">
      <c r="A7112" t="str">
        <v>CUS021502</v>
      </c>
    </row>
    <row r="7113" spans="1:1" x14ac:dyDescent="0.2">
      <c r="A7113" t="str">
        <v>CUS021503</v>
      </c>
    </row>
    <row r="7114" spans="1:1" x14ac:dyDescent="0.2">
      <c r="A7114" t="str">
        <v>CUS008668</v>
      </c>
    </row>
    <row r="7115" spans="1:1" x14ac:dyDescent="0.2">
      <c r="A7115" t="str">
        <v>CUS021505</v>
      </c>
    </row>
    <row r="7116" spans="1:1" x14ac:dyDescent="0.2">
      <c r="A7116" t="str">
        <v>CUS021506</v>
      </c>
    </row>
    <row r="7117" spans="1:1" x14ac:dyDescent="0.2">
      <c r="A7117" t="str">
        <v>CUS021507</v>
      </c>
    </row>
    <row r="7118" spans="1:1" x14ac:dyDescent="0.2">
      <c r="A7118" t="str">
        <v>CUS021508</v>
      </c>
    </row>
    <row r="7119" spans="1:1" x14ac:dyDescent="0.2">
      <c r="A7119" t="str">
        <v>CUS021509</v>
      </c>
    </row>
    <row r="7120" spans="1:1" x14ac:dyDescent="0.2">
      <c r="A7120" t="str">
        <v>CUS017807</v>
      </c>
    </row>
    <row r="7121" spans="1:1" x14ac:dyDescent="0.2">
      <c r="A7121" t="str">
        <v>CUS021510</v>
      </c>
    </row>
    <row r="7122" spans="1:1" x14ac:dyDescent="0.2">
      <c r="A7122" t="str">
        <v>CUS019613</v>
      </c>
    </row>
    <row r="7123" spans="1:1" x14ac:dyDescent="0.2">
      <c r="A7123" t="str">
        <v>CUS020714</v>
      </c>
    </row>
    <row r="7124" spans="1:1" x14ac:dyDescent="0.2">
      <c r="A7124" t="str">
        <v>CUS021484</v>
      </c>
    </row>
    <row r="7125" spans="1:1" x14ac:dyDescent="0.2">
      <c r="A7125" t="str">
        <v>CUS021485</v>
      </c>
    </row>
    <row r="7126" spans="1:1" x14ac:dyDescent="0.2">
      <c r="A7126" t="str">
        <v>CUS021486</v>
      </c>
    </row>
    <row r="7127" spans="1:1" x14ac:dyDescent="0.2">
      <c r="A7127" t="str">
        <v>CUS021487</v>
      </c>
    </row>
    <row r="7128" spans="1:1" x14ac:dyDescent="0.2">
      <c r="A7128" t="str">
        <v>CUS021488</v>
      </c>
    </row>
    <row r="7129" spans="1:1" x14ac:dyDescent="0.2">
      <c r="A7129" t="str">
        <v>CUS021489</v>
      </c>
    </row>
    <row r="7130" spans="1:1" x14ac:dyDescent="0.2">
      <c r="A7130" t="str">
        <v>CUS004154</v>
      </c>
    </row>
    <row r="7131" spans="1:1" x14ac:dyDescent="0.2">
      <c r="A7131" t="str">
        <v>CUS021490</v>
      </c>
    </row>
    <row r="7132" spans="1:1" x14ac:dyDescent="0.2">
      <c r="A7132" t="str">
        <v>CUS021491</v>
      </c>
    </row>
    <row r="7133" spans="1:1" x14ac:dyDescent="0.2">
      <c r="A7133" t="str">
        <v>CUS021492</v>
      </c>
    </row>
    <row r="7134" spans="1:1" x14ac:dyDescent="0.2">
      <c r="A7134" t="str">
        <v>CUS009332</v>
      </c>
    </row>
    <row r="7135" spans="1:1" x14ac:dyDescent="0.2">
      <c r="A7135" t="str">
        <v>CUS021493</v>
      </c>
    </row>
    <row r="7136" spans="1:1" x14ac:dyDescent="0.2">
      <c r="A7136" t="str">
        <v>CUS021494</v>
      </c>
    </row>
    <row r="7137" spans="1:1" x14ac:dyDescent="0.2">
      <c r="A7137" t="str">
        <v>CUS021495</v>
      </c>
    </row>
    <row r="7138" spans="1:1" x14ac:dyDescent="0.2">
      <c r="A7138" t="str">
        <v>CUS021496</v>
      </c>
    </row>
    <row r="7139" spans="1:1" x14ac:dyDescent="0.2">
      <c r="A7139" t="str">
        <v>CUS021497</v>
      </c>
    </row>
    <row r="7140" spans="1:1" x14ac:dyDescent="0.2">
      <c r="A7140" t="str">
        <v>CUS009615</v>
      </c>
    </row>
    <row r="7141" spans="1:1" x14ac:dyDescent="0.2">
      <c r="A7141" t="str">
        <v>CUS021474</v>
      </c>
    </row>
    <row r="7142" spans="1:1" x14ac:dyDescent="0.2">
      <c r="A7142" t="str">
        <v>CUS021475</v>
      </c>
    </row>
    <row r="7143" spans="1:1" x14ac:dyDescent="0.2">
      <c r="A7143" t="str">
        <v>CUS021476</v>
      </c>
    </row>
    <row r="7144" spans="1:1" x14ac:dyDescent="0.2">
      <c r="A7144" t="str">
        <v>CUS021477</v>
      </c>
    </row>
    <row r="7145" spans="1:1" x14ac:dyDescent="0.2">
      <c r="A7145" t="str">
        <v>CUS018529</v>
      </c>
    </row>
    <row r="7146" spans="1:1" x14ac:dyDescent="0.2">
      <c r="A7146" t="str">
        <v>CUS021480</v>
      </c>
    </row>
    <row r="7147" spans="1:1" x14ac:dyDescent="0.2">
      <c r="A7147" t="str">
        <v>CUS021482</v>
      </c>
    </row>
    <row r="7148" spans="1:1" x14ac:dyDescent="0.2">
      <c r="A7148" t="str">
        <v>CUS018749</v>
      </c>
    </row>
    <row r="7149" spans="1:1" x14ac:dyDescent="0.2">
      <c r="A7149" t="str">
        <v>CUS015778</v>
      </c>
    </row>
    <row r="7150" spans="1:1" x14ac:dyDescent="0.2">
      <c r="A7150" t="str">
        <v>CUS017335</v>
      </c>
    </row>
    <row r="7151" spans="1:1" x14ac:dyDescent="0.2">
      <c r="A7151" t="str">
        <v>CUS021483</v>
      </c>
    </row>
    <row r="7152" spans="1:1" x14ac:dyDescent="0.2">
      <c r="A7152" t="str">
        <v>CUS021448</v>
      </c>
    </row>
    <row r="7153" spans="1:1" x14ac:dyDescent="0.2">
      <c r="A7153" t="str">
        <v>CUS003910</v>
      </c>
    </row>
    <row r="7154" spans="1:1" x14ac:dyDescent="0.2">
      <c r="A7154" t="str">
        <v>CUS021450</v>
      </c>
    </row>
    <row r="7155" spans="1:1" x14ac:dyDescent="0.2">
      <c r="A7155" t="str">
        <v>CUS021451</v>
      </c>
    </row>
    <row r="7156" spans="1:1" x14ac:dyDescent="0.2">
      <c r="A7156" t="str">
        <v>CUS021452</v>
      </c>
    </row>
    <row r="7157" spans="1:1" x14ac:dyDescent="0.2">
      <c r="A7157" t="str">
        <v>CUS021453</v>
      </c>
    </row>
    <row r="7158" spans="1:1" x14ac:dyDescent="0.2">
      <c r="A7158" t="str">
        <v>CUS021454</v>
      </c>
    </row>
    <row r="7159" spans="1:1" x14ac:dyDescent="0.2">
      <c r="A7159" t="str">
        <v>CUS021455</v>
      </c>
    </row>
    <row r="7160" spans="1:1" x14ac:dyDescent="0.2">
      <c r="A7160" t="str">
        <v>CUS021456</v>
      </c>
    </row>
    <row r="7161" spans="1:1" x14ac:dyDescent="0.2">
      <c r="A7161" t="str">
        <v>CUS021458</v>
      </c>
    </row>
    <row r="7162" spans="1:1" x14ac:dyDescent="0.2">
      <c r="A7162" t="str">
        <v>CUS021459</v>
      </c>
    </row>
    <row r="7163" spans="1:1" x14ac:dyDescent="0.2">
      <c r="A7163" t="str">
        <v>CUS021460</v>
      </c>
    </row>
    <row r="7164" spans="1:1" x14ac:dyDescent="0.2">
      <c r="A7164" t="str">
        <v>CUS010179</v>
      </c>
    </row>
    <row r="7165" spans="1:1" x14ac:dyDescent="0.2">
      <c r="A7165" t="str">
        <v>CUS021461</v>
      </c>
    </row>
    <row r="7166" spans="1:1" x14ac:dyDescent="0.2">
      <c r="A7166" t="str">
        <v>CUS021462</v>
      </c>
    </row>
    <row r="7167" spans="1:1" x14ac:dyDescent="0.2">
      <c r="A7167" t="str">
        <v>CUS021463</v>
      </c>
    </row>
    <row r="7168" spans="1:1" x14ac:dyDescent="0.2">
      <c r="A7168" t="str">
        <v>CUS021464</v>
      </c>
    </row>
    <row r="7169" spans="1:1" x14ac:dyDescent="0.2">
      <c r="A7169" t="str">
        <v>CUS021465</v>
      </c>
    </row>
    <row r="7170" spans="1:1" x14ac:dyDescent="0.2">
      <c r="A7170" t="str">
        <v>CUS009396</v>
      </c>
    </row>
    <row r="7171" spans="1:1" x14ac:dyDescent="0.2">
      <c r="A7171" t="str">
        <v>CUS021466</v>
      </c>
    </row>
    <row r="7172" spans="1:1" x14ac:dyDescent="0.2">
      <c r="A7172" t="str">
        <v>CUS021467</v>
      </c>
    </row>
    <row r="7173" spans="1:1" x14ac:dyDescent="0.2">
      <c r="A7173" t="str">
        <v>CUS021468</v>
      </c>
    </row>
    <row r="7174" spans="1:1" x14ac:dyDescent="0.2">
      <c r="A7174" t="str">
        <v>CUS021469</v>
      </c>
    </row>
    <row r="7175" spans="1:1" x14ac:dyDescent="0.2">
      <c r="A7175" t="str">
        <v>CUS017306</v>
      </c>
    </row>
    <row r="7176" spans="1:1" x14ac:dyDescent="0.2">
      <c r="A7176" t="str">
        <v>CUS021470</v>
      </c>
    </row>
    <row r="7177" spans="1:1" x14ac:dyDescent="0.2">
      <c r="A7177" t="str">
        <v>CUS021471</v>
      </c>
    </row>
    <row r="7178" spans="1:1" x14ac:dyDescent="0.2">
      <c r="A7178" t="str">
        <v>CUS007870</v>
      </c>
    </row>
    <row r="7179" spans="1:1" x14ac:dyDescent="0.2">
      <c r="A7179" t="str">
        <v>CUS021473</v>
      </c>
    </row>
    <row r="7180" spans="1:1" x14ac:dyDescent="0.2">
      <c r="A7180" t="str">
        <v>CUS008641</v>
      </c>
    </row>
    <row r="7181" spans="1:1" x14ac:dyDescent="0.2">
      <c r="A7181" t="str">
        <v>CUS019160</v>
      </c>
    </row>
    <row r="7182" spans="1:1" x14ac:dyDescent="0.2">
      <c r="A7182" t="str">
        <v>CUS018381</v>
      </c>
    </row>
    <row r="7183" spans="1:1" x14ac:dyDescent="0.2">
      <c r="A7183" t="str">
        <v>CUS008871</v>
      </c>
    </row>
    <row r="7184" spans="1:1" x14ac:dyDescent="0.2">
      <c r="A7184" t="str">
        <v>CUS017582</v>
      </c>
    </row>
    <row r="7185" spans="1:1" x14ac:dyDescent="0.2">
      <c r="A7185" t="str">
        <v>CUS021440</v>
      </c>
    </row>
    <row r="7186" spans="1:1" x14ac:dyDescent="0.2">
      <c r="A7186" t="str">
        <v>CUS018049</v>
      </c>
    </row>
    <row r="7187" spans="1:1" x14ac:dyDescent="0.2">
      <c r="A7187" t="str">
        <v>CUS021441</v>
      </c>
    </row>
    <row r="7188" spans="1:1" x14ac:dyDescent="0.2">
      <c r="A7188" t="str">
        <v>CUS013837</v>
      </c>
    </row>
    <row r="7189" spans="1:1" x14ac:dyDescent="0.2">
      <c r="A7189" t="str">
        <v>CUS021443</v>
      </c>
    </row>
    <row r="7190" spans="1:1" x14ac:dyDescent="0.2">
      <c r="A7190" t="str">
        <v>CUS021444</v>
      </c>
    </row>
    <row r="7191" spans="1:1" x14ac:dyDescent="0.2">
      <c r="A7191" t="str">
        <v>CUS021445</v>
      </c>
    </row>
    <row r="7192" spans="1:1" x14ac:dyDescent="0.2">
      <c r="A7192" t="str">
        <v>CUS021446</v>
      </c>
    </row>
    <row r="7193" spans="1:1" x14ac:dyDescent="0.2">
      <c r="A7193" t="str">
        <v>CUS018136</v>
      </c>
    </row>
    <row r="7194" spans="1:1" x14ac:dyDescent="0.2">
      <c r="A7194" t="str">
        <v>CUS014186</v>
      </c>
    </row>
    <row r="7195" spans="1:1" x14ac:dyDescent="0.2">
      <c r="A7195" t="str">
        <v>CUS020778</v>
      </c>
    </row>
    <row r="7196" spans="1:1" x14ac:dyDescent="0.2">
      <c r="A7196" t="str">
        <v>CUS021423</v>
      </c>
    </row>
    <row r="7197" spans="1:1" x14ac:dyDescent="0.2">
      <c r="A7197" t="str">
        <v>CUS021424</v>
      </c>
    </row>
    <row r="7198" spans="1:1" x14ac:dyDescent="0.2">
      <c r="A7198" t="str">
        <v>CUS021426</v>
      </c>
    </row>
    <row r="7199" spans="1:1" x14ac:dyDescent="0.2">
      <c r="A7199" t="str">
        <v>CUS021427</v>
      </c>
    </row>
    <row r="7200" spans="1:1" x14ac:dyDescent="0.2">
      <c r="A7200" t="str">
        <v>CUS021428</v>
      </c>
    </row>
    <row r="7201" spans="1:1" x14ac:dyDescent="0.2">
      <c r="A7201" t="str">
        <v>CUS021429</v>
      </c>
    </row>
    <row r="7202" spans="1:1" x14ac:dyDescent="0.2">
      <c r="A7202" t="str">
        <v>CUS021431</v>
      </c>
    </row>
    <row r="7203" spans="1:1" x14ac:dyDescent="0.2">
      <c r="A7203" t="str">
        <v>CUS021432</v>
      </c>
    </row>
    <row r="7204" spans="1:1" x14ac:dyDescent="0.2">
      <c r="A7204" t="str">
        <v>CUS013192</v>
      </c>
    </row>
    <row r="7205" spans="1:1" x14ac:dyDescent="0.2">
      <c r="A7205" t="str">
        <v>CUS021433</v>
      </c>
    </row>
    <row r="7206" spans="1:1" x14ac:dyDescent="0.2">
      <c r="A7206" t="str">
        <v>CUS021434</v>
      </c>
    </row>
    <row r="7207" spans="1:1" x14ac:dyDescent="0.2">
      <c r="A7207" t="str">
        <v>CUS021435</v>
      </c>
    </row>
    <row r="7208" spans="1:1" x14ac:dyDescent="0.2">
      <c r="A7208" t="str">
        <v>CUS021436</v>
      </c>
    </row>
    <row r="7209" spans="1:1" x14ac:dyDescent="0.2">
      <c r="A7209" t="str">
        <v>CUS021437</v>
      </c>
    </row>
    <row r="7210" spans="1:1" x14ac:dyDescent="0.2">
      <c r="A7210" t="str">
        <v>CUS021438</v>
      </c>
    </row>
    <row r="7211" spans="1:1" x14ac:dyDescent="0.2">
      <c r="A7211" t="str">
        <v>CUS021439</v>
      </c>
    </row>
    <row r="7212" spans="1:1" x14ac:dyDescent="0.2">
      <c r="A7212" t="str">
        <v>CUS021416</v>
      </c>
    </row>
    <row r="7213" spans="1:1" x14ac:dyDescent="0.2">
      <c r="A7213" t="str">
        <v>CUS021417</v>
      </c>
    </row>
    <row r="7214" spans="1:1" x14ac:dyDescent="0.2">
      <c r="A7214" t="str">
        <v>CUS021419</v>
      </c>
    </row>
    <row r="7215" spans="1:1" x14ac:dyDescent="0.2">
      <c r="A7215" t="str">
        <v>CUS013934</v>
      </c>
    </row>
    <row r="7216" spans="1:1" x14ac:dyDescent="0.2">
      <c r="A7216" t="str">
        <v>CUS021420</v>
      </c>
    </row>
    <row r="7217" spans="1:1" x14ac:dyDescent="0.2">
      <c r="A7217" t="str">
        <v>CUS021421</v>
      </c>
    </row>
    <row r="7218" spans="1:1" x14ac:dyDescent="0.2">
      <c r="A7218" t="str">
        <v>CUS021422</v>
      </c>
    </row>
    <row r="7219" spans="1:1" x14ac:dyDescent="0.2">
      <c r="A7219" t="str">
        <v>CUS021331</v>
      </c>
    </row>
    <row r="7220" spans="1:1" x14ac:dyDescent="0.2">
      <c r="A7220" t="str">
        <v>CUS021332</v>
      </c>
    </row>
    <row r="7221" spans="1:1" x14ac:dyDescent="0.2">
      <c r="A7221" t="str">
        <v>CUS021333</v>
      </c>
    </row>
    <row r="7222" spans="1:1" x14ac:dyDescent="0.2">
      <c r="A7222" t="str">
        <v>CUS021334</v>
      </c>
    </row>
    <row r="7223" spans="1:1" x14ac:dyDescent="0.2">
      <c r="A7223" t="str">
        <v>CUS021335</v>
      </c>
    </row>
    <row r="7224" spans="1:1" x14ac:dyDescent="0.2">
      <c r="A7224" t="str">
        <v>CUS021336</v>
      </c>
    </row>
    <row r="7225" spans="1:1" x14ac:dyDescent="0.2">
      <c r="A7225" t="str">
        <v>CUS021338</v>
      </c>
    </row>
    <row r="7226" spans="1:1" x14ac:dyDescent="0.2">
      <c r="A7226" t="str">
        <v>CUS021339</v>
      </c>
    </row>
    <row r="7227" spans="1:1" x14ac:dyDescent="0.2">
      <c r="A7227" t="str">
        <v>CUS021340</v>
      </c>
    </row>
    <row r="7228" spans="1:1" x14ac:dyDescent="0.2">
      <c r="A7228" t="str">
        <v>CUS021341</v>
      </c>
    </row>
    <row r="7229" spans="1:1" x14ac:dyDescent="0.2">
      <c r="A7229" t="str">
        <v>CUS021166</v>
      </c>
    </row>
    <row r="7230" spans="1:1" x14ac:dyDescent="0.2">
      <c r="A7230" t="str">
        <v>CUS021342</v>
      </c>
    </row>
    <row r="7231" spans="1:1" x14ac:dyDescent="0.2">
      <c r="A7231" t="str">
        <v>CUS021343</v>
      </c>
    </row>
    <row r="7232" spans="1:1" x14ac:dyDescent="0.2">
      <c r="A7232" t="str">
        <v>CUS016602</v>
      </c>
    </row>
    <row r="7233" spans="1:1" x14ac:dyDescent="0.2">
      <c r="A7233" t="str">
        <v>CUS021344</v>
      </c>
    </row>
    <row r="7234" spans="1:1" x14ac:dyDescent="0.2">
      <c r="A7234" t="str">
        <v>CUS021345</v>
      </c>
    </row>
    <row r="7235" spans="1:1" x14ac:dyDescent="0.2">
      <c r="A7235" t="str">
        <v>CUS021346</v>
      </c>
    </row>
    <row r="7236" spans="1:1" x14ac:dyDescent="0.2">
      <c r="A7236" t="str">
        <v>CUS021347</v>
      </c>
    </row>
    <row r="7237" spans="1:1" x14ac:dyDescent="0.2">
      <c r="A7237" t="str">
        <v>CUS021348</v>
      </c>
    </row>
    <row r="7238" spans="1:1" x14ac:dyDescent="0.2">
      <c r="A7238" t="str">
        <v>CUS021349</v>
      </c>
    </row>
    <row r="7239" spans="1:1" x14ac:dyDescent="0.2">
      <c r="A7239" t="str">
        <v>CUS002173</v>
      </c>
    </row>
    <row r="7240" spans="1:1" x14ac:dyDescent="0.2">
      <c r="A7240" t="str">
        <v>CUS021351</v>
      </c>
    </row>
    <row r="7241" spans="1:1" x14ac:dyDescent="0.2">
      <c r="A7241" t="str">
        <v>CUS021352</v>
      </c>
    </row>
    <row r="7242" spans="1:1" x14ac:dyDescent="0.2">
      <c r="A7242" t="str">
        <v>CUS011166</v>
      </c>
    </row>
    <row r="7243" spans="1:1" x14ac:dyDescent="0.2">
      <c r="A7243" t="str">
        <v>CUS021353</v>
      </c>
    </row>
    <row r="7244" spans="1:1" x14ac:dyDescent="0.2">
      <c r="A7244" t="str">
        <v>CUS017256</v>
      </c>
    </row>
    <row r="7245" spans="1:1" x14ac:dyDescent="0.2">
      <c r="A7245" t="str">
        <v>CUS021354</v>
      </c>
    </row>
    <row r="7246" spans="1:1" x14ac:dyDescent="0.2">
      <c r="A7246" t="str">
        <v>CUS021355</v>
      </c>
    </row>
    <row r="7247" spans="1:1" x14ac:dyDescent="0.2">
      <c r="A7247" t="str">
        <v>CUS021356</v>
      </c>
    </row>
    <row r="7248" spans="1:1" x14ac:dyDescent="0.2">
      <c r="A7248" t="str">
        <v>CUS021357</v>
      </c>
    </row>
    <row r="7249" spans="1:1" x14ac:dyDescent="0.2">
      <c r="A7249" t="str">
        <v>CUS021358</v>
      </c>
    </row>
    <row r="7250" spans="1:1" x14ac:dyDescent="0.2">
      <c r="A7250" t="str">
        <v>CUS021359</v>
      </c>
    </row>
    <row r="7251" spans="1:1" x14ac:dyDescent="0.2">
      <c r="A7251" t="str">
        <v>CUS002871</v>
      </c>
    </row>
    <row r="7252" spans="1:1" x14ac:dyDescent="0.2">
      <c r="A7252" t="str">
        <v>CUS021361</v>
      </c>
    </row>
    <row r="7253" spans="1:1" x14ac:dyDescent="0.2">
      <c r="A7253" t="str">
        <v>CUS021362</v>
      </c>
    </row>
    <row r="7254" spans="1:1" x14ac:dyDescent="0.2">
      <c r="A7254" t="str">
        <v>CUS021363</v>
      </c>
    </row>
    <row r="7255" spans="1:1" x14ac:dyDescent="0.2">
      <c r="A7255" t="str">
        <v>CUS021364</v>
      </c>
    </row>
    <row r="7256" spans="1:1" x14ac:dyDescent="0.2">
      <c r="A7256" t="str">
        <v>CUS021365</v>
      </c>
    </row>
    <row r="7257" spans="1:1" x14ac:dyDescent="0.2">
      <c r="A7257" t="str">
        <v>CUS021366</v>
      </c>
    </row>
    <row r="7258" spans="1:1" x14ac:dyDescent="0.2">
      <c r="A7258" t="str">
        <v>CUS021368</v>
      </c>
    </row>
    <row r="7259" spans="1:1" x14ac:dyDescent="0.2">
      <c r="A7259" t="str">
        <v>CUS021369</v>
      </c>
    </row>
    <row r="7260" spans="1:1" x14ac:dyDescent="0.2">
      <c r="A7260" t="str">
        <v>CUS021370</v>
      </c>
    </row>
    <row r="7261" spans="1:1" x14ac:dyDescent="0.2">
      <c r="A7261" t="str">
        <v>CUS021371</v>
      </c>
    </row>
    <row r="7262" spans="1:1" x14ac:dyDescent="0.2">
      <c r="A7262" t="str">
        <v>CUS021372</v>
      </c>
    </row>
    <row r="7263" spans="1:1" x14ac:dyDescent="0.2">
      <c r="A7263" t="str">
        <v>CUS021373</v>
      </c>
    </row>
    <row r="7264" spans="1:1" x14ac:dyDescent="0.2">
      <c r="A7264" t="str">
        <v>CUS000441</v>
      </c>
    </row>
    <row r="7265" spans="1:1" x14ac:dyDescent="0.2">
      <c r="A7265" t="str">
        <v>CUS021374</v>
      </c>
    </row>
    <row r="7266" spans="1:1" x14ac:dyDescent="0.2">
      <c r="A7266" t="str">
        <v>CUS021375</v>
      </c>
    </row>
    <row r="7267" spans="1:1" x14ac:dyDescent="0.2">
      <c r="A7267" t="str">
        <v>CUS021376</v>
      </c>
    </row>
    <row r="7268" spans="1:1" x14ac:dyDescent="0.2">
      <c r="A7268" t="str">
        <v>CUS008749</v>
      </c>
    </row>
    <row r="7269" spans="1:1" x14ac:dyDescent="0.2">
      <c r="A7269" t="str">
        <v>CUS013715</v>
      </c>
    </row>
    <row r="7270" spans="1:1" x14ac:dyDescent="0.2">
      <c r="A7270" t="str">
        <v>CUS021377</v>
      </c>
    </row>
    <row r="7271" spans="1:1" x14ac:dyDescent="0.2">
      <c r="A7271" t="str">
        <v>CUS021378</v>
      </c>
    </row>
    <row r="7272" spans="1:1" x14ac:dyDescent="0.2">
      <c r="A7272" t="str">
        <v>CUS013952</v>
      </c>
    </row>
    <row r="7273" spans="1:1" x14ac:dyDescent="0.2">
      <c r="A7273" t="str">
        <v>CUS021379</v>
      </c>
    </row>
    <row r="7274" spans="1:1" x14ac:dyDescent="0.2">
      <c r="A7274" t="str">
        <v>CUS021380</v>
      </c>
    </row>
    <row r="7275" spans="1:1" x14ac:dyDescent="0.2">
      <c r="A7275" t="str">
        <v>CUS021381</v>
      </c>
    </row>
    <row r="7276" spans="1:1" x14ac:dyDescent="0.2">
      <c r="A7276" t="str">
        <v>CUS021382</v>
      </c>
    </row>
    <row r="7277" spans="1:1" x14ac:dyDescent="0.2">
      <c r="A7277" t="str">
        <v>CUS021383</v>
      </c>
    </row>
    <row r="7278" spans="1:1" x14ac:dyDescent="0.2">
      <c r="A7278" t="str">
        <v>CUS021384</v>
      </c>
    </row>
    <row r="7279" spans="1:1" x14ac:dyDescent="0.2">
      <c r="A7279" t="str">
        <v>CUS021385</v>
      </c>
    </row>
    <row r="7280" spans="1:1" x14ac:dyDescent="0.2">
      <c r="A7280" t="str">
        <v>CUS021386</v>
      </c>
    </row>
    <row r="7281" spans="1:1" x14ac:dyDescent="0.2">
      <c r="A7281" t="str">
        <v>CUS021387</v>
      </c>
    </row>
    <row r="7282" spans="1:1" x14ac:dyDescent="0.2">
      <c r="A7282" t="str">
        <v>CUS021388</v>
      </c>
    </row>
    <row r="7283" spans="1:1" x14ac:dyDescent="0.2">
      <c r="A7283" t="str">
        <v>CUS021389</v>
      </c>
    </row>
    <row r="7284" spans="1:1" x14ac:dyDescent="0.2">
      <c r="A7284" t="str">
        <v>CUS021390</v>
      </c>
    </row>
    <row r="7285" spans="1:1" x14ac:dyDescent="0.2">
      <c r="A7285" t="str">
        <v>CUS021391</v>
      </c>
    </row>
    <row r="7286" spans="1:1" x14ac:dyDescent="0.2">
      <c r="A7286" t="str">
        <v>CUS002278</v>
      </c>
    </row>
    <row r="7287" spans="1:1" x14ac:dyDescent="0.2">
      <c r="A7287" t="str">
        <v>CUS017564</v>
      </c>
    </row>
    <row r="7288" spans="1:1" x14ac:dyDescent="0.2">
      <c r="A7288" t="str">
        <v>CUS021392</v>
      </c>
    </row>
    <row r="7289" spans="1:1" x14ac:dyDescent="0.2">
      <c r="A7289" t="str">
        <v>CUS006941</v>
      </c>
    </row>
    <row r="7290" spans="1:1" x14ac:dyDescent="0.2">
      <c r="A7290" t="str">
        <v>CUS021393</v>
      </c>
    </row>
    <row r="7291" spans="1:1" x14ac:dyDescent="0.2">
      <c r="A7291" t="str">
        <v>CUS021395</v>
      </c>
    </row>
    <row r="7292" spans="1:1" x14ac:dyDescent="0.2">
      <c r="A7292" t="str">
        <v>CUS021396</v>
      </c>
    </row>
    <row r="7293" spans="1:1" x14ac:dyDescent="0.2">
      <c r="A7293" t="str">
        <v>CUS021397</v>
      </c>
    </row>
    <row r="7294" spans="1:1" x14ac:dyDescent="0.2">
      <c r="A7294" t="str">
        <v>CUS004434</v>
      </c>
    </row>
    <row r="7295" spans="1:1" x14ac:dyDescent="0.2">
      <c r="A7295" t="str">
        <v>CUS021398</v>
      </c>
    </row>
    <row r="7296" spans="1:1" x14ac:dyDescent="0.2">
      <c r="A7296" t="str">
        <v>CUS021399</v>
      </c>
    </row>
    <row r="7297" spans="1:1" x14ac:dyDescent="0.2">
      <c r="A7297" t="str">
        <v>CUS021400</v>
      </c>
    </row>
    <row r="7298" spans="1:1" x14ac:dyDescent="0.2">
      <c r="A7298" t="str">
        <v>CUS021401</v>
      </c>
    </row>
    <row r="7299" spans="1:1" x14ac:dyDescent="0.2">
      <c r="A7299" t="str">
        <v>CUS021402</v>
      </c>
    </row>
    <row r="7300" spans="1:1" x14ac:dyDescent="0.2">
      <c r="A7300" t="str">
        <v>CUS008833</v>
      </c>
    </row>
    <row r="7301" spans="1:1" x14ac:dyDescent="0.2">
      <c r="A7301" t="str">
        <v>CUS021403</v>
      </c>
    </row>
    <row r="7302" spans="1:1" x14ac:dyDescent="0.2">
      <c r="A7302" t="str">
        <v>CUS008817</v>
      </c>
    </row>
    <row r="7303" spans="1:1" x14ac:dyDescent="0.2">
      <c r="A7303" t="str">
        <v>CUS017473</v>
      </c>
    </row>
    <row r="7304" spans="1:1" x14ac:dyDescent="0.2">
      <c r="A7304" t="str">
        <v>CUS021404</v>
      </c>
    </row>
    <row r="7305" spans="1:1" x14ac:dyDescent="0.2">
      <c r="A7305" t="str">
        <v>CUS021405</v>
      </c>
    </row>
    <row r="7306" spans="1:1" x14ac:dyDescent="0.2">
      <c r="A7306" t="str">
        <v>CUS017008</v>
      </c>
    </row>
    <row r="7307" spans="1:1" x14ac:dyDescent="0.2">
      <c r="A7307" t="str">
        <v>CUS021406</v>
      </c>
    </row>
    <row r="7308" spans="1:1" x14ac:dyDescent="0.2">
      <c r="A7308" t="str">
        <v>CUS021408</v>
      </c>
    </row>
    <row r="7309" spans="1:1" x14ac:dyDescent="0.2">
      <c r="A7309" t="str">
        <v>CUS021410</v>
      </c>
    </row>
    <row r="7310" spans="1:1" x14ac:dyDescent="0.2">
      <c r="A7310" t="str">
        <v>CUS021411</v>
      </c>
    </row>
    <row r="7311" spans="1:1" x14ac:dyDescent="0.2">
      <c r="A7311" t="str">
        <v>CUS013692</v>
      </c>
    </row>
    <row r="7312" spans="1:1" x14ac:dyDescent="0.2">
      <c r="A7312" t="str">
        <v>CUS021412</v>
      </c>
    </row>
    <row r="7313" spans="1:1" x14ac:dyDescent="0.2">
      <c r="A7313" t="str">
        <v>CUS021413</v>
      </c>
    </row>
    <row r="7314" spans="1:1" x14ac:dyDescent="0.2">
      <c r="A7314" t="str">
        <v>CUS021414</v>
      </c>
    </row>
    <row r="7315" spans="1:1" x14ac:dyDescent="0.2">
      <c r="A7315" t="str">
        <v>CUS021415</v>
      </c>
    </row>
    <row r="7316" spans="1:1" x14ac:dyDescent="0.2">
      <c r="A7316" t="str">
        <v>CUS021316</v>
      </c>
    </row>
    <row r="7317" spans="1:1" x14ac:dyDescent="0.2">
      <c r="A7317" t="str">
        <v>CUS021317</v>
      </c>
    </row>
    <row r="7318" spans="1:1" x14ac:dyDescent="0.2">
      <c r="A7318" t="str">
        <v>CUS021318</v>
      </c>
    </row>
    <row r="7319" spans="1:1" x14ac:dyDescent="0.2">
      <c r="A7319" t="str">
        <v>CUS021319</v>
      </c>
    </row>
    <row r="7320" spans="1:1" x14ac:dyDescent="0.2">
      <c r="A7320" t="str">
        <v>CUS021251</v>
      </c>
    </row>
    <row r="7321" spans="1:1" x14ac:dyDescent="0.2">
      <c r="A7321" t="str">
        <v>CUS021320</v>
      </c>
    </row>
    <row r="7322" spans="1:1" x14ac:dyDescent="0.2">
      <c r="A7322" t="str">
        <v>CUS021321</v>
      </c>
    </row>
    <row r="7323" spans="1:1" x14ac:dyDescent="0.2">
      <c r="A7323" t="str">
        <v>CUS017528</v>
      </c>
    </row>
    <row r="7324" spans="1:1" x14ac:dyDescent="0.2">
      <c r="A7324" t="str">
        <v>CUS021322</v>
      </c>
    </row>
    <row r="7325" spans="1:1" x14ac:dyDescent="0.2">
      <c r="A7325" t="str">
        <v>CUS021323</v>
      </c>
    </row>
    <row r="7326" spans="1:1" x14ac:dyDescent="0.2">
      <c r="A7326" t="str">
        <v>CUS021324</v>
      </c>
    </row>
    <row r="7327" spans="1:1" x14ac:dyDescent="0.2">
      <c r="A7327" t="str">
        <v>CUS021325</v>
      </c>
    </row>
    <row r="7328" spans="1:1" x14ac:dyDescent="0.2">
      <c r="A7328" t="str">
        <v>CUS021326</v>
      </c>
    </row>
    <row r="7329" spans="1:1" x14ac:dyDescent="0.2">
      <c r="A7329" t="str">
        <v>CUS012730</v>
      </c>
    </row>
    <row r="7330" spans="1:1" x14ac:dyDescent="0.2">
      <c r="A7330" t="str">
        <v>CUS021327</v>
      </c>
    </row>
    <row r="7331" spans="1:1" x14ac:dyDescent="0.2">
      <c r="A7331" t="str">
        <v>CUS021149</v>
      </c>
    </row>
    <row r="7332" spans="1:1" x14ac:dyDescent="0.2">
      <c r="A7332" t="str">
        <v>CUS019936</v>
      </c>
    </row>
    <row r="7333" spans="1:1" x14ac:dyDescent="0.2">
      <c r="A7333" t="str">
        <v>CUS021328</v>
      </c>
    </row>
    <row r="7334" spans="1:1" x14ac:dyDescent="0.2">
      <c r="A7334" t="str">
        <v>CUS017481</v>
      </c>
    </row>
    <row r="7335" spans="1:1" x14ac:dyDescent="0.2">
      <c r="A7335" t="str">
        <v>CUS021329</v>
      </c>
    </row>
    <row r="7336" spans="1:1" x14ac:dyDescent="0.2">
      <c r="A7336" t="str">
        <v>CUS021330</v>
      </c>
    </row>
    <row r="7337" spans="1:1" x14ac:dyDescent="0.2">
      <c r="A7337" t="str">
        <v>CUS021252</v>
      </c>
    </row>
    <row r="7338" spans="1:1" x14ac:dyDescent="0.2">
      <c r="A7338" t="str">
        <v>CUS021183</v>
      </c>
    </row>
    <row r="7339" spans="1:1" x14ac:dyDescent="0.2">
      <c r="A7339" t="str">
        <v>CUS021253</v>
      </c>
    </row>
    <row r="7340" spans="1:1" x14ac:dyDescent="0.2">
      <c r="A7340" t="str">
        <v>CUS021254</v>
      </c>
    </row>
    <row r="7341" spans="1:1" x14ac:dyDescent="0.2">
      <c r="A7341" t="str">
        <v>CUS021255</v>
      </c>
    </row>
    <row r="7342" spans="1:1" x14ac:dyDescent="0.2">
      <c r="A7342" t="str">
        <v>CUS021256</v>
      </c>
    </row>
    <row r="7343" spans="1:1" x14ac:dyDescent="0.2">
      <c r="A7343" t="str">
        <v>CUS021257</v>
      </c>
    </row>
    <row r="7344" spans="1:1" x14ac:dyDescent="0.2">
      <c r="A7344" t="str">
        <v>CUS021258</v>
      </c>
    </row>
    <row r="7345" spans="1:1" x14ac:dyDescent="0.2">
      <c r="A7345" t="str">
        <v>CUS014134</v>
      </c>
    </row>
    <row r="7346" spans="1:1" x14ac:dyDescent="0.2">
      <c r="A7346" t="str">
        <v>CUS016939</v>
      </c>
    </row>
    <row r="7347" spans="1:1" x14ac:dyDescent="0.2">
      <c r="A7347" t="str">
        <v>CUS021259</v>
      </c>
    </row>
    <row r="7348" spans="1:1" x14ac:dyDescent="0.2">
      <c r="A7348" t="str">
        <v>CUS021260</v>
      </c>
    </row>
    <row r="7349" spans="1:1" x14ac:dyDescent="0.2">
      <c r="A7349" t="str">
        <v>CUS021261</v>
      </c>
    </row>
    <row r="7350" spans="1:1" x14ac:dyDescent="0.2">
      <c r="A7350" t="str">
        <v>CUS021262</v>
      </c>
    </row>
    <row r="7351" spans="1:1" x14ac:dyDescent="0.2">
      <c r="A7351" t="str">
        <v>CUS021263</v>
      </c>
    </row>
    <row r="7352" spans="1:1" x14ac:dyDescent="0.2">
      <c r="A7352" t="str">
        <v>CUS021264</v>
      </c>
    </row>
    <row r="7353" spans="1:1" x14ac:dyDescent="0.2">
      <c r="A7353" t="str">
        <v>CUS012991</v>
      </c>
    </row>
    <row r="7354" spans="1:1" x14ac:dyDescent="0.2">
      <c r="A7354" t="str">
        <v>CUS008772</v>
      </c>
    </row>
    <row r="7355" spans="1:1" x14ac:dyDescent="0.2">
      <c r="A7355" t="str">
        <v>CUS018696</v>
      </c>
    </row>
    <row r="7356" spans="1:1" x14ac:dyDescent="0.2">
      <c r="A7356" t="str">
        <v>CUS021265</v>
      </c>
    </row>
    <row r="7357" spans="1:1" x14ac:dyDescent="0.2">
      <c r="A7357" t="str">
        <v>CUS021266</v>
      </c>
    </row>
    <row r="7358" spans="1:1" x14ac:dyDescent="0.2">
      <c r="A7358" t="str">
        <v>CUS021188</v>
      </c>
    </row>
    <row r="7359" spans="1:1" x14ac:dyDescent="0.2">
      <c r="A7359" t="str">
        <v>CUS020195</v>
      </c>
    </row>
    <row r="7360" spans="1:1" x14ac:dyDescent="0.2">
      <c r="A7360" t="str">
        <v>CUS017313</v>
      </c>
    </row>
    <row r="7361" spans="1:1" x14ac:dyDescent="0.2">
      <c r="A7361" t="str">
        <v>CUS021267</v>
      </c>
    </row>
    <row r="7362" spans="1:1" x14ac:dyDescent="0.2">
      <c r="A7362" t="str">
        <v>CUS021268</v>
      </c>
    </row>
    <row r="7363" spans="1:1" x14ac:dyDescent="0.2">
      <c r="A7363" t="str">
        <v>CUS021269</v>
      </c>
    </row>
    <row r="7364" spans="1:1" x14ac:dyDescent="0.2">
      <c r="A7364" t="str">
        <v>CUS021270</v>
      </c>
    </row>
    <row r="7365" spans="1:1" x14ac:dyDescent="0.2">
      <c r="A7365" t="str">
        <v>CUS021271</v>
      </c>
    </row>
    <row r="7366" spans="1:1" x14ac:dyDescent="0.2">
      <c r="A7366" t="str">
        <v>CUS021272</v>
      </c>
    </row>
    <row r="7367" spans="1:1" x14ac:dyDescent="0.2">
      <c r="A7367" t="str">
        <v>CUS021273</v>
      </c>
    </row>
    <row r="7368" spans="1:1" x14ac:dyDescent="0.2">
      <c r="A7368" t="str">
        <v>CUS014004</v>
      </c>
    </row>
    <row r="7369" spans="1:1" x14ac:dyDescent="0.2">
      <c r="A7369" t="str">
        <v>CUS021274</v>
      </c>
    </row>
    <row r="7370" spans="1:1" x14ac:dyDescent="0.2">
      <c r="A7370" t="str">
        <v>CUS021275</v>
      </c>
    </row>
    <row r="7371" spans="1:1" x14ac:dyDescent="0.2">
      <c r="A7371" t="str">
        <v>CUS021276</v>
      </c>
    </row>
    <row r="7372" spans="1:1" x14ac:dyDescent="0.2">
      <c r="A7372" t="str">
        <v>CUS021277</v>
      </c>
    </row>
    <row r="7373" spans="1:1" x14ac:dyDescent="0.2">
      <c r="A7373" t="str">
        <v>CUS021278</v>
      </c>
    </row>
    <row r="7374" spans="1:1" x14ac:dyDescent="0.2">
      <c r="A7374" t="str">
        <v>CUS021279</v>
      </c>
    </row>
    <row r="7375" spans="1:1" x14ac:dyDescent="0.2">
      <c r="A7375" t="str">
        <v>CUS021281</v>
      </c>
    </row>
    <row r="7376" spans="1:1" x14ac:dyDescent="0.2">
      <c r="A7376" t="str">
        <v>CUS021282</v>
      </c>
    </row>
    <row r="7377" spans="1:1" x14ac:dyDescent="0.2">
      <c r="A7377" t="str">
        <v>CUS021283</v>
      </c>
    </row>
    <row r="7378" spans="1:1" x14ac:dyDescent="0.2">
      <c r="A7378" t="str">
        <v>CUS018088</v>
      </c>
    </row>
    <row r="7379" spans="1:1" x14ac:dyDescent="0.2">
      <c r="A7379" t="str">
        <v>CUS017412</v>
      </c>
    </row>
    <row r="7380" spans="1:1" x14ac:dyDescent="0.2">
      <c r="A7380" t="str">
        <v>CUS021284</v>
      </c>
    </row>
    <row r="7381" spans="1:1" x14ac:dyDescent="0.2">
      <c r="A7381" t="str">
        <v>CUS021285</v>
      </c>
    </row>
    <row r="7382" spans="1:1" x14ac:dyDescent="0.2">
      <c r="A7382" t="str">
        <v>CUS021286</v>
      </c>
    </row>
    <row r="7383" spans="1:1" x14ac:dyDescent="0.2">
      <c r="A7383" t="str">
        <v>CUS021287</v>
      </c>
    </row>
    <row r="7384" spans="1:1" x14ac:dyDescent="0.2">
      <c r="A7384" t="str">
        <v>CUS021288</v>
      </c>
    </row>
    <row r="7385" spans="1:1" x14ac:dyDescent="0.2">
      <c r="A7385" t="str">
        <v>CUS002026</v>
      </c>
    </row>
    <row r="7386" spans="1:1" x14ac:dyDescent="0.2">
      <c r="A7386" t="str">
        <v>CUS021289</v>
      </c>
    </row>
    <row r="7387" spans="1:1" x14ac:dyDescent="0.2">
      <c r="A7387" t="str">
        <v>CUS021290</v>
      </c>
    </row>
    <row r="7388" spans="1:1" x14ac:dyDescent="0.2">
      <c r="A7388" t="str">
        <v>CUS021291</v>
      </c>
    </row>
    <row r="7389" spans="1:1" x14ac:dyDescent="0.2">
      <c r="A7389" t="str">
        <v>CUS021292</v>
      </c>
    </row>
    <row r="7390" spans="1:1" x14ac:dyDescent="0.2">
      <c r="A7390" t="str">
        <v>CUS021293</v>
      </c>
    </row>
    <row r="7391" spans="1:1" x14ac:dyDescent="0.2">
      <c r="A7391" t="str">
        <v>CUS021294</v>
      </c>
    </row>
    <row r="7392" spans="1:1" x14ac:dyDescent="0.2">
      <c r="A7392" t="str">
        <v>CUS021296</v>
      </c>
    </row>
    <row r="7393" spans="1:1" x14ac:dyDescent="0.2">
      <c r="A7393" t="str">
        <v>CUS021297</v>
      </c>
    </row>
    <row r="7394" spans="1:1" x14ac:dyDescent="0.2">
      <c r="A7394" t="str">
        <v>CUS017547</v>
      </c>
    </row>
    <row r="7395" spans="1:1" x14ac:dyDescent="0.2">
      <c r="A7395" t="str">
        <v>CUS021299</v>
      </c>
    </row>
    <row r="7396" spans="1:1" x14ac:dyDescent="0.2">
      <c r="A7396" t="str">
        <v>CUS021300</v>
      </c>
    </row>
    <row r="7397" spans="1:1" x14ac:dyDescent="0.2">
      <c r="A7397" t="str">
        <v>CUS021301</v>
      </c>
    </row>
    <row r="7398" spans="1:1" x14ac:dyDescent="0.2">
      <c r="A7398" t="str">
        <v>CUS021302</v>
      </c>
    </row>
    <row r="7399" spans="1:1" x14ac:dyDescent="0.2">
      <c r="A7399" t="str">
        <v>CUS021303</v>
      </c>
    </row>
    <row r="7400" spans="1:1" x14ac:dyDescent="0.2">
      <c r="A7400" t="str">
        <v>CUS021304</v>
      </c>
    </row>
    <row r="7401" spans="1:1" x14ac:dyDescent="0.2">
      <c r="A7401" t="str">
        <v>CUS014934</v>
      </c>
    </row>
    <row r="7402" spans="1:1" x14ac:dyDescent="0.2">
      <c r="A7402" t="str">
        <v>CUS021305</v>
      </c>
    </row>
    <row r="7403" spans="1:1" x14ac:dyDescent="0.2">
      <c r="A7403" t="str">
        <v>CUS021306</v>
      </c>
    </row>
    <row r="7404" spans="1:1" x14ac:dyDescent="0.2">
      <c r="A7404" t="str">
        <v>CUS001315</v>
      </c>
    </row>
    <row r="7405" spans="1:1" x14ac:dyDescent="0.2">
      <c r="A7405" t="str">
        <v>CUS014118</v>
      </c>
    </row>
    <row r="7406" spans="1:1" x14ac:dyDescent="0.2">
      <c r="A7406" t="str">
        <v>CUS001643</v>
      </c>
    </row>
    <row r="7407" spans="1:1" x14ac:dyDescent="0.2">
      <c r="A7407" t="str">
        <v>CUS021196</v>
      </c>
    </row>
    <row r="7408" spans="1:1" x14ac:dyDescent="0.2">
      <c r="A7408" t="str">
        <v>CUS021307</v>
      </c>
    </row>
    <row r="7409" spans="1:1" x14ac:dyDescent="0.2">
      <c r="A7409" t="str">
        <v>CUS021308</v>
      </c>
    </row>
    <row r="7410" spans="1:1" x14ac:dyDescent="0.2">
      <c r="A7410" t="str">
        <v>CUS021309</v>
      </c>
    </row>
    <row r="7411" spans="1:1" x14ac:dyDescent="0.2">
      <c r="A7411" t="str">
        <v>CUS021310</v>
      </c>
    </row>
    <row r="7412" spans="1:1" x14ac:dyDescent="0.2">
      <c r="A7412" t="str">
        <v>CUS021311</v>
      </c>
    </row>
    <row r="7413" spans="1:1" x14ac:dyDescent="0.2">
      <c r="A7413" t="str">
        <v>CUS021312</v>
      </c>
    </row>
    <row r="7414" spans="1:1" x14ac:dyDescent="0.2">
      <c r="A7414" t="str">
        <v>CUS021313</v>
      </c>
    </row>
    <row r="7415" spans="1:1" x14ac:dyDescent="0.2">
      <c r="A7415" t="str">
        <v>CUS021314</v>
      </c>
    </row>
    <row r="7416" spans="1:1" x14ac:dyDescent="0.2">
      <c r="A7416" t="str">
        <v>CUS021315</v>
      </c>
    </row>
    <row r="7417" spans="1:1" x14ac:dyDescent="0.2">
      <c r="A7417" t="str">
        <v>CUS021228</v>
      </c>
    </row>
    <row r="7418" spans="1:1" x14ac:dyDescent="0.2">
      <c r="A7418" t="str">
        <v>CUS021229</v>
      </c>
    </row>
    <row r="7419" spans="1:1" x14ac:dyDescent="0.2">
      <c r="A7419" t="str">
        <v>CUS021230</v>
      </c>
    </row>
    <row r="7420" spans="1:1" x14ac:dyDescent="0.2">
      <c r="A7420" t="str">
        <v>CUS021231</v>
      </c>
    </row>
    <row r="7421" spans="1:1" x14ac:dyDescent="0.2">
      <c r="A7421" t="str">
        <v>CUS021232</v>
      </c>
    </row>
    <row r="7422" spans="1:1" x14ac:dyDescent="0.2">
      <c r="A7422" t="str">
        <v>CUS021233</v>
      </c>
    </row>
    <row r="7423" spans="1:1" x14ac:dyDescent="0.2">
      <c r="A7423" t="str">
        <v>CUS012653</v>
      </c>
    </row>
    <row r="7424" spans="1:1" x14ac:dyDescent="0.2">
      <c r="A7424" t="str">
        <v>CUS021234</v>
      </c>
    </row>
    <row r="7425" spans="1:1" x14ac:dyDescent="0.2">
      <c r="A7425" t="str">
        <v>CUS021235</v>
      </c>
    </row>
    <row r="7426" spans="1:1" x14ac:dyDescent="0.2">
      <c r="A7426" t="str">
        <v>CUS021236</v>
      </c>
    </row>
    <row r="7427" spans="1:1" x14ac:dyDescent="0.2">
      <c r="A7427" t="str">
        <v>CUS008598</v>
      </c>
    </row>
    <row r="7428" spans="1:1" x14ac:dyDescent="0.2">
      <c r="A7428" t="str">
        <v>CUS021237</v>
      </c>
    </row>
    <row r="7429" spans="1:1" x14ac:dyDescent="0.2">
      <c r="A7429" t="str">
        <v>CUS021238</v>
      </c>
    </row>
    <row r="7430" spans="1:1" x14ac:dyDescent="0.2">
      <c r="A7430" t="str">
        <v>CUS000901</v>
      </c>
    </row>
    <row r="7431" spans="1:1" x14ac:dyDescent="0.2">
      <c r="A7431" t="str">
        <v>CUS021239</v>
      </c>
    </row>
    <row r="7432" spans="1:1" x14ac:dyDescent="0.2">
      <c r="A7432" t="str">
        <v>CUS021240</v>
      </c>
    </row>
    <row r="7433" spans="1:1" x14ac:dyDescent="0.2">
      <c r="A7433" t="str">
        <v>CUS021241</v>
      </c>
    </row>
    <row r="7434" spans="1:1" x14ac:dyDescent="0.2">
      <c r="A7434" t="str">
        <v>CUS021242</v>
      </c>
    </row>
    <row r="7435" spans="1:1" x14ac:dyDescent="0.2">
      <c r="A7435" t="str">
        <v>CUS021243</v>
      </c>
    </row>
    <row r="7436" spans="1:1" x14ac:dyDescent="0.2">
      <c r="A7436" t="str">
        <v>CUS021244</v>
      </c>
    </row>
    <row r="7437" spans="1:1" x14ac:dyDescent="0.2">
      <c r="A7437" t="str">
        <v>CUS021245</v>
      </c>
    </row>
    <row r="7438" spans="1:1" x14ac:dyDescent="0.2">
      <c r="A7438" t="str">
        <v>CUS021246</v>
      </c>
    </row>
    <row r="7439" spans="1:1" x14ac:dyDescent="0.2">
      <c r="A7439" t="str">
        <v>CUS011607</v>
      </c>
    </row>
    <row r="7440" spans="1:1" x14ac:dyDescent="0.2">
      <c r="A7440" t="str">
        <v>CUS021247</v>
      </c>
    </row>
    <row r="7441" spans="1:1" x14ac:dyDescent="0.2">
      <c r="A7441" t="str">
        <v>CUS021248</v>
      </c>
    </row>
    <row r="7442" spans="1:1" x14ac:dyDescent="0.2">
      <c r="A7442" t="str">
        <v>CUS021249</v>
      </c>
    </row>
    <row r="7443" spans="1:1" x14ac:dyDescent="0.2">
      <c r="A7443" t="str">
        <v>CUS021250</v>
      </c>
    </row>
    <row r="7444" spans="1:1" x14ac:dyDescent="0.2">
      <c r="A7444" t="str">
        <v>CUS021202</v>
      </c>
    </row>
    <row r="7445" spans="1:1" x14ac:dyDescent="0.2">
      <c r="A7445" t="str">
        <v>CUS020662</v>
      </c>
    </row>
    <row r="7446" spans="1:1" x14ac:dyDescent="0.2">
      <c r="A7446" t="str">
        <v>CUS021097</v>
      </c>
    </row>
    <row r="7447" spans="1:1" x14ac:dyDescent="0.2">
      <c r="A7447" t="str">
        <v>CUS021198</v>
      </c>
    </row>
    <row r="7448" spans="1:1" x14ac:dyDescent="0.2">
      <c r="A7448" t="str">
        <v>CUS021199</v>
      </c>
    </row>
    <row r="7449" spans="1:1" x14ac:dyDescent="0.2">
      <c r="A7449" t="str">
        <v>CUS021200</v>
      </c>
    </row>
    <row r="7450" spans="1:1" x14ac:dyDescent="0.2">
      <c r="A7450" t="str">
        <v>CUS021201</v>
      </c>
    </row>
    <row r="7451" spans="1:1" x14ac:dyDescent="0.2">
      <c r="A7451" t="str">
        <v>CUS013111</v>
      </c>
    </row>
    <row r="7452" spans="1:1" x14ac:dyDescent="0.2">
      <c r="A7452" t="str">
        <v>CUS021203</v>
      </c>
    </row>
    <row r="7453" spans="1:1" x14ac:dyDescent="0.2">
      <c r="A7453" t="str">
        <v>CUS021204</v>
      </c>
    </row>
    <row r="7454" spans="1:1" x14ac:dyDescent="0.2">
      <c r="A7454" t="str">
        <v>CUS021205</v>
      </c>
    </row>
    <row r="7455" spans="1:1" x14ac:dyDescent="0.2">
      <c r="A7455" t="str">
        <v>CUS021206</v>
      </c>
    </row>
    <row r="7456" spans="1:1" x14ac:dyDescent="0.2">
      <c r="A7456" t="str">
        <v>CUS021207</v>
      </c>
    </row>
    <row r="7457" spans="1:1" x14ac:dyDescent="0.2">
      <c r="A7457" t="str">
        <v>CUS021208</v>
      </c>
    </row>
    <row r="7458" spans="1:1" x14ac:dyDescent="0.2">
      <c r="A7458" t="str">
        <v>CUS021209</v>
      </c>
    </row>
    <row r="7459" spans="1:1" x14ac:dyDescent="0.2">
      <c r="A7459" t="str">
        <v>CUS021210</v>
      </c>
    </row>
    <row r="7460" spans="1:1" x14ac:dyDescent="0.2">
      <c r="A7460" t="str">
        <v>CUS021211</v>
      </c>
    </row>
    <row r="7461" spans="1:1" x14ac:dyDescent="0.2">
      <c r="A7461" t="str">
        <v>CUS021212</v>
      </c>
    </row>
    <row r="7462" spans="1:1" x14ac:dyDescent="0.2">
      <c r="A7462" t="str">
        <v>CUS021213</v>
      </c>
    </row>
    <row r="7463" spans="1:1" x14ac:dyDescent="0.2">
      <c r="A7463" t="str">
        <v>CUS021214</v>
      </c>
    </row>
    <row r="7464" spans="1:1" x14ac:dyDescent="0.2">
      <c r="A7464" t="str">
        <v>CUS021215</v>
      </c>
    </row>
    <row r="7465" spans="1:1" x14ac:dyDescent="0.2">
      <c r="A7465" t="str">
        <v>CUS021216</v>
      </c>
    </row>
    <row r="7466" spans="1:1" x14ac:dyDescent="0.2">
      <c r="A7466" t="str">
        <v>CUS021217</v>
      </c>
    </row>
    <row r="7467" spans="1:1" x14ac:dyDescent="0.2">
      <c r="A7467" t="str">
        <v>CUS021218</v>
      </c>
    </row>
    <row r="7468" spans="1:1" x14ac:dyDescent="0.2">
      <c r="A7468" t="str">
        <v>CUS001406</v>
      </c>
    </row>
    <row r="7469" spans="1:1" x14ac:dyDescent="0.2">
      <c r="A7469" t="str">
        <v>CUS021219</v>
      </c>
    </row>
    <row r="7470" spans="1:1" x14ac:dyDescent="0.2">
      <c r="A7470" t="str">
        <v>CUS021220</v>
      </c>
    </row>
    <row r="7471" spans="1:1" x14ac:dyDescent="0.2">
      <c r="A7471" t="str">
        <v>CUS021221</v>
      </c>
    </row>
    <row r="7472" spans="1:1" x14ac:dyDescent="0.2">
      <c r="A7472" t="str">
        <v>CUS021222</v>
      </c>
    </row>
    <row r="7473" spans="1:1" x14ac:dyDescent="0.2">
      <c r="A7473" t="str">
        <v>CUS021223</v>
      </c>
    </row>
    <row r="7474" spans="1:1" x14ac:dyDescent="0.2">
      <c r="A7474" t="str">
        <v>CUS021224</v>
      </c>
    </row>
    <row r="7475" spans="1:1" x14ac:dyDescent="0.2">
      <c r="A7475" t="str">
        <v>CUS021226</v>
      </c>
    </row>
    <row r="7476" spans="1:1" x14ac:dyDescent="0.2">
      <c r="A7476" t="str">
        <v>CUS021227</v>
      </c>
    </row>
    <row r="7477" spans="1:1" x14ac:dyDescent="0.2">
      <c r="A7477" t="str">
        <v>CUS001622</v>
      </c>
    </row>
    <row r="7478" spans="1:1" x14ac:dyDescent="0.2">
      <c r="A7478" t="str">
        <v>CUS015047</v>
      </c>
    </row>
    <row r="7479" spans="1:1" x14ac:dyDescent="0.2">
      <c r="A7479" t="str">
        <v>CUS019215</v>
      </c>
    </row>
    <row r="7480" spans="1:1" x14ac:dyDescent="0.2">
      <c r="A7480" t="str">
        <v>CUS021176</v>
      </c>
    </row>
    <row r="7481" spans="1:1" x14ac:dyDescent="0.2">
      <c r="A7481" t="str">
        <v>CUS021177</v>
      </c>
    </row>
    <row r="7482" spans="1:1" x14ac:dyDescent="0.2">
      <c r="A7482" t="str">
        <v>CUS021178</v>
      </c>
    </row>
    <row r="7483" spans="1:1" x14ac:dyDescent="0.2">
      <c r="A7483" t="str">
        <v>CUS002029</v>
      </c>
    </row>
    <row r="7484" spans="1:1" x14ac:dyDescent="0.2">
      <c r="A7484" t="str">
        <v>CUS021179</v>
      </c>
    </row>
    <row r="7485" spans="1:1" x14ac:dyDescent="0.2">
      <c r="A7485" t="str">
        <v>CUS014552</v>
      </c>
    </row>
    <row r="7486" spans="1:1" x14ac:dyDescent="0.2">
      <c r="A7486" t="str">
        <v>CUS021180</v>
      </c>
    </row>
    <row r="7487" spans="1:1" x14ac:dyDescent="0.2">
      <c r="A7487" t="str">
        <v>CUS007681</v>
      </c>
    </row>
    <row r="7488" spans="1:1" x14ac:dyDescent="0.2">
      <c r="A7488" t="str">
        <v>CUS021182</v>
      </c>
    </row>
    <row r="7489" spans="1:1" x14ac:dyDescent="0.2">
      <c r="A7489" t="str">
        <v>CUS021184</v>
      </c>
    </row>
    <row r="7490" spans="1:1" x14ac:dyDescent="0.2">
      <c r="A7490" t="str">
        <v>CUS012356</v>
      </c>
    </row>
    <row r="7491" spans="1:1" x14ac:dyDescent="0.2">
      <c r="A7491" t="str">
        <v>CUS021185</v>
      </c>
    </row>
    <row r="7492" spans="1:1" x14ac:dyDescent="0.2">
      <c r="A7492" t="str">
        <v>CUS021186</v>
      </c>
    </row>
    <row r="7493" spans="1:1" x14ac:dyDescent="0.2">
      <c r="A7493" t="str">
        <v>CUS021187</v>
      </c>
    </row>
    <row r="7494" spans="1:1" x14ac:dyDescent="0.2">
      <c r="A7494" t="str">
        <v>CUS020709</v>
      </c>
    </row>
    <row r="7495" spans="1:1" x14ac:dyDescent="0.2">
      <c r="A7495" t="str">
        <v>CUS016367</v>
      </c>
    </row>
    <row r="7496" spans="1:1" x14ac:dyDescent="0.2">
      <c r="A7496" t="str">
        <v>CUS021189</v>
      </c>
    </row>
    <row r="7497" spans="1:1" x14ac:dyDescent="0.2">
      <c r="A7497" t="str">
        <v>CUS021190</v>
      </c>
    </row>
    <row r="7498" spans="1:1" x14ac:dyDescent="0.2">
      <c r="A7498" t="str">
        <v>CUS021191</v>
      </c>
    </row>
    <row r="7499" spans="1:1" x14ac:dyDescent="0.2">
      <c r="A7499" t="str">
        <v>CUS021192</v>
      </c>
    </row>
    <row r="7500" spans="1:1" x14ac:dyDescent="0.2">
      <c r="A7500" t="str">
        <v>CUS021193</v>
      </c>
    </row>
    <row r="7501" spans="1:1" x14ac:dyDescent="0.2">
      <c r="A7501" t="str">
        <v>CUS021194</v>
      </c>
    </row>
    <row r="7502" spans="1:1" x14ac:dyDescent="0.2">
      <c r="A7502" t="str">
        <v>CUS021195</v>
      </c>
    </row>
    <row r="7503" spans="1:1" x14ac:dyDescent="0.2">
      <c r="A7503" t="str">
        <v>CUS008328</v>
      </c>
    </row>
    <row r="7504" spans="1:1" x14ac:dyDescent="0.2">
      <c r="A7504" t="str">
        <v>CUS021197</v>
      </c>
    </row>
    <row r="7505" spans="1:1" x14ac:dyDescent="0.2">
      <c r="A7505" t="str">
        <v>CUS017647</v>
      </c>
    </row>
    <row r="7506" spans="1:1" x14ac:dyDescent="0.2">
      <c r="A7506" t="str">
        <v>CUS020661</v>
      </c>
    </row>
    <row r="7507" spans="1:1" x14ac:dyDescent="0.2">
      <c r="A7507" t="str">
        <v>CUS015766</v>
      </c>
    </row>
    <row r="7508" spans="1:1" x14ac:dyDescent="0.2">
      <c r="A7508" t="str">
        <v>CUS021165</v>
      </c>
    </row>
    <row r="7509" spans="1:1" x14ac:dyDescent="0.2">
      <c r="A7509" t="str">
        <v>CUS021167</v>
      </c>
    </row>
    <row r="7510" spans="1:1" x14ac:dyDescent="0.2">
      <c r="A7510" t="str">
        <v>CUS009834</v>
      </c>
    </row>
    <row r="7511" spans="1:1" x14ac:dyDescent="0.2">
      <c r="A7511" t="str">
        <v>CUS021168</v>
      </c>
    </row>
    <row r="7512" spans="1:1" x14ac:dyDescent="0.2">
      <c r="A7512" t="str">
        <v>CUS021169</v>
      </c>
    </row>
    <row r="7513" spans="1:1" x14ac:dyDescent="0.2">
      <c r="A7513" t="str">
        <v>CUS021170</v>
      </c>
    </row>
    <row r="7514" spans="1:1" x14ac:dyDescent="0.2">
      <c r="A7514" t="str">
        <v>CUS021172</v>
      </c>
    </row>
    <row r="7515" spans="1:1" x14ac:dyDescent="0.2">
      <c r="A7515" t="str">
        <v>CUS021173</v>
      </c>
    </row>
    <row r="7516" spans="1:1" x14ac:dyDescent="0.2">
      <c r="A7516" t="str">
        <v>CUS020419</v>
      </c>
    </row>
    <row r="7517" spans="1:1" x14ac:dyDescent="0.2">
      <c r="A7517" t="str">
        <v>CUS020163</v>
      </c>
    </row>
    <row r="7518" spans="1:1" x14ac:dyDescent="0.2">
      <c r="A7518" t="str">
        <v>CUS021174</v>
      </c>
    </row>
    <row r="7519" spans="1:1" x14ac:dyDescent="0.2">
      <c r="A7519" t="str">
        <v>CUS021100</v>
      </c>
    </row>
    <row r="7520" spans="1:1" x14ac:dyDescent="0.2">
      <c r="A7520" t="str">
        <v>CUS021175</v>
      </c>
    </row>
    <row r="7521" spans="1:1" x14ac:dyDescent="0.2">
      <c r="A7521" t="str">
        <v>CUS021125</v>
      </c>
    </row>
    <row r="7522" spans="1:1" x14ac:dyDescent="0.2">
      <c r="A7522" t="str">
        <v>CUS021126</v>
      </c>
    </row>
    <row r="7523" spans="1:1" x14ac:dyDescent="0.2">
      <c r="A7523" t="str">
        <v>CUS021127</v>
      </c>
    </row>
    <row r="7524" spans="1:1" x14ac:dyDescent="0.2">
      <c r="A7524" t="str">
        <v>CUS021129</v>
      </c>
    </row>
    <row r="7525" spans="1:1" x14ac:dyDescent="0.2">
      <c r="A7525" t="str">
        <v>CUS018251</v>
      </c>
    </row>
    <row r="7526" spans="1:1" x14ac:dyDescent="0.2">
      <c r="A7526" t="str">
        <v>CUS021130</v>
      </c>
    </row>
    <row r="7527" spans="1:1" x14ac:dyDescent="0.2">
      <c r="A7527" t="str">
        <v>CUS021131</v>
      </c>
    </row>
    <row r="7528" spans="1:1" x14ac:dyDescent="0.2">
      <c r="A7528" t="str">
        <v>CUS021132</v>
      </c>
    </row>
    <row r="7529" spans="1:1" x14ac:dyDescent="0.2">
      <c r="A7529" t="str">
        <v>CUS021134</v>
      </c>
    </row>
    <row r="7530" spans="1:1" x14ac:dyDescent="0.2">
      <c r="A7530" t="str">
        <v>CUS021135</v>
      </c>
    </row>
    <row r="7531" spans="1:1" x14ac:dyDescent="0.2">
      <c r="A7531" t="str">
        <v>CUS021136</v>
      </c>
    </row>
    <row r="7532" spans="1:1" x14ac:dyDescent="0.2">
      <c r="A7532" t="str">
        <v>CUS021137</v>
      </c>
    </row>
    <row r="7533" spans="1:1" x14ac:dyDescent="0.2">
      <c r="A7533" t="str">
        <v>CUS020994</v>
      </c>
    </row>
    <row r="7534" spans="1:1" x14ac:dyDescent="0.2">
      <c r="A7534" t="str">
        <v>CUS021138</v>
      </c>
    </row>
    <row r="7535" spans="1:1" x14ac:dyDescent="0.2">
      <c r="A7535" t="str">
        <v>CUS021139</v>
      </c>
    </row>
    <row r="7536" spans="1:1" x14ac:dyDescent="0.2">
      <c r="A7536" t="str">
        <v>CUS020981</v>
      </c>
    </row>
    <row r="7537" spans="1:1" x14ac:dyDescent="0.2">
      <c r="A7537" t="str">
        <v>CUS021140</v>
      </c>
    </row>
    <row r="7538" spans="1:1" x14ac:dyDescent="0.2">
      <c r="A7538" t="str">
        <v>CUS013639</v>
      </c>
    </row>
    <row r="7539" spans="1:1" x14ac:dyDescent="0.2">
      <c r="A7539" t="str">
        <v>CUS021141</v>
      </c>
    </row>
    <row r="7540" spans="1:1" x14ac:dyDescent="0.2">
      <c r="A7540" t="str">
        <v>CUS021142</v>
      </c>
    </row>
    <row r="7541" spans="1:1" x14ac:dyDescent="0.2">
      <c r="A7541" t="str">
        <v>CUS021143</v>
      </c>
    </row>
    <row r="7542" spans="1:1" x14ac:dyDescent="0.2">
      <c r="A7542" t="str">
        <v>CUS001653</v>
      </c>
    </row>
    <row r="7543" spans="1:1" x14ac:dyDescent="0.2">
      <c r="A7543" t="str">
        <v>CUS018603</v>
      </c>
    </row>
    <row r="7544" spans="1:1" x14ac:dyDescent="0.2">
      <c r="A7544" t="str">
        <v>CUS021145</v>
      </c>
    </row>
    <row r="7545" spans="1:1" x14ac:dyDescent="0.2">
      <c r="A7545" t="str">
        <v>CUS020364</v>
      </c>
    </row>
    <row r="7546" spans="1:1" x14ac:dyDescent="0.2">
      <c r="A7546" t="str">
        <v>CUS021146</v>
      </c>
    </row>
    <row r="7547" spans="1:1" x14ac:dyDescent="0.2">
      <c r="A7547" t="str">
        <v>CUS021147</v>
      </c>
    </row>
    <row r="7548" spans="1:1" x14ac:dyDescent="0.2">
      <c r="A7548" t="str">
        <v>CUS021148</v>
      </c>
    </row>
    <row r="7549" spans="1:1" x14ac:dyDescent="0.2">
      <c r="A7549" t="str">
        <v>CUS021150</v>
      </c>
    </row>
    <row r="7550" spans="1:1" x14ac:dyDescent="0.2">
      <c r="A7550" t="str">
        <v>CUS021151</v>
      </c>
    </row>
    <row r="7551" spans="1:1" x14ac:dyDescent="0.2">
      <c r="A7551" t="str">
        <v>CUS021152</v>
      </c>
    </row>
    <row r="7552" spans="1:1" x14ac:dyDescent="0.2">
      <c r="A7552" t="str">
        <v>CUS021153</v>
      </c>
    </row>
    <row r="7553" spans="1:1" x14ac:dyDescent="0.2">
      <c r="A7553" t="str">
        <v>CUS011030</v>
      </c>
    </row>
    <row r="7554" spans="1:1" x14ac:dyDescent="0.2">
      <c r="A7554" t="str">
        <v>CUS021154</v>
      </c>
    </row>
    <row r="7555" spans="1:1" x14ac:dyDescent="0.2">
      <c r="A7555" t="str">
        <v>CUS021155</v>
      </c>
    </row>
    <row r="7556" spans="1:1" x14ac:dyDescent="0.2">
      <c r="A7556" t="str">
        <v>CUS021157</v>
      </c>
    </row>
    <row r="7557" spans="1:1" x14ac:dyDescent="0.2">
      <c r="A7557" t="str">
        <v>CUS021159</v>
      </c>
    </row>
    <row r="7558" spans="1:1" x14ac:dyDescent="0.2">
      <c r="A7558" t="str">
        <v>CUS021160</v>
      </c>
    </row>
    <row r="7559" spans="1:1" x14ac:dyDescent="0.2">
      <c r="A7559" t="str">
        <v>CUS021161</v>
      </c>
    </row>
    <row r="7560" spans="1:1" x14ac:dyDescent="0.2">
      <c r="A7560" t="str">
        <v>CUS021162</v>
      </c>
    </row>
    <row r="7561" spans="1:1" x14ac:dyDescent="0.2">
      <c r="A7561" t="str">
        <v>CUS021163</v>
      </c>
    </row>
    <row r="7562" spans="1:1" x14ac:dyDescent="0.2">
      <c r="A7562" t="str">
        <v>CUS021164</v>
      </c>
    </row>
    <row r="7563" spans="1:1" x14ac:dyDescent="0.2">
      <c r="A7563" t="str">
        <v>CUS021103</v>
      </c>
    </row>
    <row r="7564" spans="1:1" x14ac:dyDescent="0.2">
      <c r="A7564" t="str">
        <v>CUS021104</v>
      </c>
    </row>
    <row r="7565" spans="1:1" x14ac:dyDescent="0.2">
      <c r="A7565" t="str">
        <v>CUS021105</v>
      </c>
    </row>
    <row r="7566" spans="1:1" x14ac:dyDescent="0.2">
      <c r="A7566" t="str">
        <v>CUS021106</v>
      </c>
    </row>
    <row r="7567" spans="1:1" x14ac:dyDescent="0.2">
      <c r="A7567" t="str">
        <v>CUS021107</v>
      </c>
    </row>
    <row r="7568" spans="1:1" x14ac:dyDescent="0.2">
      <c r="A7568" t="str">
        <v>CUS017797</v>
      </c>
    </row>
    <row r="7569" spans="1:1" x14ac:dyDescent="0.2">
      <c r="A7569" t="str">
        <v>CUS021108</v>
      </c>
    </row>
    <row r="7570" spans="1:1" x14ac:dyDescent="0.2">
      <c r="A7570" t="str">
        <v>CUS021109</v>
      </c>
    </row>
    <row r="7571" spans="1:1" x14ac:dyDescent="0.2">
      <c r="A7571" t="str">
        <v>CUS021110</v>
      </c>
    </row>
    <row r="7572" spans="1:1" x14ac:dyDescent="0.2">
      <c r="A7572" t="str">
        <v>CUS021111</v>
      </c>
    </row>
    <row r="7573" spans="1:1" x14ac:dyDescent="0.2">
      <c r="A7573" t="str">
        <v>CUS021112</v>
      </c>
    </row>
    <row r="7574" spans="1:1" x14ac:dyDescent="0.2">
      <c r="A7574" t="str">
        <v>CUS021113</v>
      </c>
    </row>
    <row r="7575" spans="1:1" x14ac:dyDescent="0.2">
      <c r="A7575" t="str">
        <v>CUS021115</v>
      </c>
    </row>
    <row r="7576" spans="1:1" x14ac:dyDescent="0.2">
      <c r="A7576" t="str">
        <v>CUS021116</v>
      </c>
    </row>
    <row r="7577" spans="1:1" x14ac:dyDescent="0.2">
      <c r="A7577" t="str">
        <v>CUS021118</v>
      </c>
    </row>
    <row r="7578" spans="1:1" x14ac:dyDescent="0.2">
      <c r="A7578" t="str">
        <v>CUS021119</v>
      </c>
    </row>
    <row r="7579" spans="1:1" x14ac:dyDescent="0.2">
      <c r="A7579" t="str">
        <v>CUS021120</v>
      </c>
    </row>
    <row r="7580" spans="1:1" x14ac:dyDescent="0.2">
      <c r="A7580" t="str">
        <v>CUS008832</v>
      </c>
    </row>
    <row r="7581" spans="1:1" x14ac:dyDescent="0.2">
      <c r="A7581" t="str">
        <v>CUS021122</v>
      </c>
    </row>
    <row r="7582" spans="1:1" x14ac:dyDescent="0.2">
      <c r="A7582" t="str">
        <v>CUS021123</v>
      </c>
    </row>
    <row r="7583" spans="1:1" x14ac:dyDescent="0.2">
      <c r="A7583" t="str">
        <v>CUS021124</v>
      </c>
    </row>
    <row r="7584" spans="1:1" x14ac:dyDescent="0.2">
      <c r="A7584" t="str">
        <v>CUS013873</v>
      </c>
    </row>
    <row r="7585" spans="1:1" x14ac:dyDescent="0.2">
      <c r="A7585" t="str">
        <v>CUS021084</v>
      </c>
    </row>
    <row r="7586" spans="1:1" x14ac:dyDescent="0.2">
      <c r="A7586" t="str">
        <v>CUS015891</v>
      </c>
    </row>
    <row r="7587" spans="1:1" x14ac:dyDescent="0.2">
      <c r="A7587" t="str">
        <v>CUS021085</v>
      </c>
    </row>
    <row r="7588" spans="1:1" x14ac:dyDescent="0.2">
      <c r="A7588" t="str">
        <v>CUS014336</v>
      </c>
    </row>
    <row r="7589" spans="1:1" x14ac:dyDescent="0.2">
      <c r="A7589" t="str">
        <v>CUS021087</v>
      </c>
    </row>
    <row r="7590" spans="1:1" x14ac:dyDescent="0.2">
      <c r="A7590" t="str">
        <v>CUS021088</v>
      </c>
    </row>
    <row r="7591" spans="1:1" x14ac:dyDescent="0.2">
      <c r="A7591" t="str">
        <v>CUS021089</v>
      </c>
    </row>
    <row r="7592" spans="1:1" x14ac:dyDescent="0.2">
      <c r="A7592" t="str">
        <v>CUS021090</v>
      </c>
    </row>
    <row r="7593" spans="1:1" x14ac:dyDescent="0.2">
      <c r="A7593" t="str">
        <v>CUS021091</v>
      </c>
    </row>
    <row r="7594" spans="1:1" x14ac:dyDescent="0.2">
      <c r="A7594" t="str">
        <v>CUS021092</v>
      </c>
    </row>
    <row r="7595" spans="1:1" x14ac:dyDescent="0.2">
      <c r="A7595" t="str">
        <v>CUS017603</v>
      </c>
    </row>
    <row r="7596" spans="1:1" x14ac:dyDescent="0.2">
      <c r="A7596" t="str">
        <v>CUS021093</v>
      </c>
    </row>
    <row r="7597" spans="1:1" x14ac:dyDescent="0.2">
      <c r="A7597" t="str">
        <v>CUS021094</v>
      </c>
    </row>
    <row r="7598" spans="1:1" x14ac:dyDescent="0.2">
      <c r="A7598" t="str">
        <v>CUS021095</v>
      </c>
    </row>
    <row r="7599" spans="1:1" x14ac:dyDescent="0.2">
      <c r="A7599" t="str">
        <v>CUS020713</v>
      </c>
    </row>
    <row r="7600" spans="1:1" x14ac:dyDescent="0.2">
      <c r="A7600" t="str">
        <v>CUS013712</v>
      </c>
    </row>
    <row r="7601" spans="1:1" x14ac:dyDescent="0.2">
      <c r="A7601" t="str">
        <v>CUS021098</v>
      </c>
    </row>
    <row r="7602" spans="1:1" x14ac:dyDescent="0.2">
      <c r="A7602" t="str">
        <v>CUS021099</v>
      </c>
    </row>
    <row r="7603" spans="1:1" x14ac:dyDescent="0.2">
      <c r="A7603" t="str">
        <v>CUS021102</v>
      </c>
    </row>
    <row r="7604" spans="1:1" x14ac:dyDescent="0.2">
      <c r="A7604" t="str">
        <v>CUS002735</v>
      </c>
    </row>
    <row r="7605" spans="1:1" x14ac:dyDescent="0.2">
      <c r="A7605" t="str">
        <v>CUS018493</v>
      </c>
    </row>
    <row r="7606" spans="1:1" x14ac:dyDescent="0.2">
      <c r="A7606" t="str">
        <v>CUS021063</v>
      </c>
    </row>
    <row r="7607" spans="1:1" x14ac:dyDescent="0.2">
      <c r="A7607" t="str">
        <v>CUS021064</v>
      </c>
    </row>
    <row r="7608" spans="1:1" x14ac:dyDescent="0.2">
      <c r="A7608" t="str">
        <v>CUS021065</v>
      </c>
    </row>
    <row r="7609" spans="1:1" x14ac:dyDescent="0.2">
      <c r="A7609" t="str">
        <v>CUS021066</v>
      </c>
    </row>
    <row r="7610" spans="1:1" x14ac:dyDescent="0.2">
      <c r="A7610" t="str">
        <v>CUS021067</v>
      </c>
    </row>
    <row r="7611" spans="1:1" x14ac:dyDescent="0.2">
      <c r="A7611" t="str">
        <v>CUS021068</v>
      </c>
    </row>
    <row r="7612" spans="1:1" x14ac:dyDescent="0.2">
      <c r="A7612" t="str">
        <v>CUS021069</v>
      </c>
    </row>
    <row r="7613" spans="1:1" x14ac:dyDescent="0.2">
      <c r="A7613" t="str">
        <v>CUS021070</v>
      </c>
    </row>
    <row r="7614" spans="1:1" x14ac:dyDescent="0.2">
      <c r="A7614" t="str">
        <v>CUS002769</v>
      </c>
    </row>
    <row r="7615" spans="1:1" x14ac:dyDescent="0.2">
      <c r="A7615" t="str">
        <v>CUS000841</v>
      </c>
    </row>
    <row r="7616" spans="1:1" x14ac:dyDescent="0.2">
      <c r="A7616" t="str">
        <v>CUS021071</v>
      </c>
    </row>
    <row r="7617" spans="1:1" x14ac:dyDescent="0.2">
      <c r="A7617" t="str">
        <v>CUS012611</v>
      </c>
    </row>
    <row r="7618" spans="1:1" x14ac:dyDescent="0.2">
      <c r="A7618" t="str">
        <v>CUS021073</v>
      </c>
    </row>
    <row r="7619" spans="1:1" x14ac:dyDescent="0.2">
      <c r="A7619" t="str">
        <v>CUS021074</v>
      </c>
    </row>
    <row r="7620" spans="1:1" x14ac:dyDescent="0.2">
      <c r="A7620" t="str">
        <v>CUS021077</v>
      </c>
    </row>
    <row r="7621" spans="1:1" x14ac:dyDescent="0.2">
      <c r="A7621" t="str">
        <v>CUS014999</v>
      </c>
    </row>
    <row r="7622" spans="1:1" x14ac:dyDescent="0.2">
      <c r="A7622" t="str">
        <v>CUS021078</v>
      </c>
    </row>
    <row r="7623" spans="1:1" x14ac:dyDescent="0.2">
      <c r="A7623" t="str">
        <v>CUS001566</v>
      </c>
    </row>
    <row r="7624" spans="1:1" x14ac:dyDescent="0.2">
      <c r="A7624" t="str">
        <v>CUS021079</v>
      </c>
    </row>
    <row r="7625" spans="1:1" x14ac:dyDescent="0.2">
      <c r="A7625" t="str">
        <v>CUS021080</v>
      </c>
    </row>
    <row r="7626" spans="1:1" x14ac:dyDescent="0.2">
      <c r="A7626" t="str">
        <v>CUS021081</v>
      </c>
    </row>
    <row r="7627" spans="1:1" x14ac:dyDescent="0.2">
      <c r="A7627" t="str">
        <v>CUS021082</v>
      </c>
    </row>
    <row r="7628" spans="1:1" x14ac:dyDescent="0.2">
      <c r="A7628" t="str">
        <v>CUS021083</v>
      </c>
    </row>
    <row r="7629" spans="1:1" x14ac:dyDescent="0.2">
      <c r="A7629" t="str">
        <v>CUS021053</v>
      </c>
    </row>
    <row r="7630" spans="1:1" x14ac:dyDescent="0.2">
      <c r="A7630" t="str">
        <v>CUS002592</v>
      </c>
    </row>
    <row r="7631" spans="1:1" x14ac:dyDescent="0.2">
      <c r="A7631" t="str">
        <v>CUS020140</v>
      </c>
    </row>
    <row r="7632" spans="1:1" x14ac:dyDescent="0.2">
      <c r="A7632" t="str">
        <v>CUS020702</v>
      </c>
    </row>
    <row r="7633" spans="1:1" x14ac:dyDescent="0.2">
      <c r="A7633" t="str">
        <v>CUS021054</v>
      </c>
    </row>
    <row r="7634" spans="1:1" x14ac:dyDescent="0.2">
      <c r="A7634" t="str">
        <v>CUS008071</v>
      </c>
    </row>
    <row r="7635" spans="1:1" x14ac:dyDescent="0.2">
      <c r="A7635" t="str">
        <v>CUS021055</v>
      </c>
    </row>
    <row r="7636" spans="1:1" x14ac:dyDescent="0.2">
      <c r="A7636" t="str">
        <v>CUS020460</v>
      </c>
    </row>
    <row r="7637" spans="1:1" x14ac:dyDescent="0.2">
      <c r="A7637" t="str">
        <v>CUS021056</v>
      </c>
    </row>
    <row r="7638" spans="1:1" x14ac:dyDescent="0.2">
      <c r="A7638" t="str">
        <v>CUS020299</v>
      </c>
    </row>
    <row r="7639" spans="1:1" x14ac:dyDescent="0.2">
      <c r="A7639" t="str">
        <v>CUS021057</v>
      </c>
    </row>
    <row r="7640" spans="1:1" x14ac:dyDescent="0.2">
      <c r="A7640" t="str">
        <v>CUS021058</v>
      </c>
    </row>
    <row r="7641" spans="1:1" x14ac:dyDescent="0.2">
      <c r="A7641" t="str">
        <v>CUS008455</v>
      </c>
    </row>
    <row r="7642" spans="1:1" x14ac:dyDescent="0.2">
      <c r="A7642" t="str">
        <v>CUS021059</v>
      </c>
    </row>
    <row r="7643" spans="1:1" x14ac:dyDescent="0.2">
      <c r="A7643" t="str">
        <v>CUS021060</v>
      </c>
    </row>
    <row r="7644" spans="1:1" x14ac:dyDescent="0.2">
      <c r="A7644" t="str">
        <v>CUS021061</v>
      </c>
    </row>
    <row r="7645" spans="1:1" x14ac:dyDescent="0.2">
      <c r="A7645" t="str">
        <v>CUS012750</v>
      </c>
    </row>
    <row r="7646" spans="1:1" x14ac:dyDescent="0.2">
      <c r="A7646" t="str">
        <v>CUS006795</v>
      </c>
    </row>
    <row r="7647" spans="1:1" x14ac:dyDescent="0.2">
      <c r="A7647" t="str">
        <v>CUS021027</v>
      </c>
    </row>
    <row r="7648" spans="1:1" x14ac:dyDescent="0.2">
      <c r="A7648" t="str">
        <v>CUS018090</v>
      </c>
    </row>
    <row r="7649" spans="1:1" x14ac:dyDescent="0.2">
      <c r="A7649" t="str">
        <v>CUS021028</v>
      </c>
    </row>
    <row r="7650" spans="1:1" x14ac:dyDescent="0.2">
      <c r="A7650" t="str">
        <v>CUS019880</v>
      </c>
    </row>
    <row r="7651" spans="1:1" x14ac:dyDescent="0.2">
      <c r="A7651" t="str">
        <v>CUS021029</v>
      </c>
    </row>
    <row r="7652" spans="1:1" x14ac:dyDescent="0.2">
      <c r="A7652" t="str">
        <v>CUS021030</v>
      </c>
    </row>
    <row r="7653" spans="1:1" x14ac:dyDescent="0.2">
      <c r="A7653" t="str">
        <v>CUS021031</v>
      </c>
    </row>
    <row r="7654" spans="1:1" x14ac:dyDescent="0.2">
      <c r="A7654" t="str">
        <v>CUS021032</v>
      </c>
    </row>
    <row r="7655" spans="1:1" x14ac:dyDescent="0.2">
      <c r="A7655" t="str">
        <v>CUS020693</v>
      </c>
    </row>
    <row r="7656" spans="1:1" x14ac:dyDescent="0.2">
      <c r="A7656" t="str">
        <v>CUS020655</v>
      </c>
    </row>
    <row r="7657" spans="1:1" x14ac:dyDescent="0.2">
      <c r="A7657" t="str">
        <v>CUS021033</v>
      </c>
    </row>
    <row r="7658" spans="1:1" x14ac:dyDescent="0.2">
      <c r="A7658" t="str">
        <v>CUS021034</v>
      </c>
    </row>
    <row r="7659" spans="1:1" x14ac:dyDescent="0.2">
      <c r="A7659" t="str">
        <v>CUS021035</v>
      </c>
    </row>
    <row r="7660" spans="1:1" x14ac:dyDescent="0.2">
      <c r="A7660" t="str">
        <v>CUS021036</v>
      </c>
    </row>
    <row r="7661" spans="1:1" x14ac:dyDescent="0.2">
      <c r="A7661" t="str">
        <v>CUS011946</v>
      </c>
    </row>
    <row r="7662" spans="1:1" x14ac:dyDescent="0.2">
      <c r="A7662" t="str">
        <v>CUS021037</v>
      </c>
    </row>
    <row r="7663" spans="1:1" x14ac:dyDescent="0.2">
      <c r="A7663" t="str">
        <v>CUS021038</v>
      </c>
    </row>
    <row r="7664" spans="1:1" x14ac:dyDescent="0.2">
      <c r="A7664" t="str">
        <v>CUS021039</v>
      </c>
    </row>
    <row r="7665" spans="1:1" x14ac:dyDescent="0.2">
      <c r="A7665" t="str">
        <v>CUS021040</v>
      </c>
    </row>
    <row r="7666" spans="1:1" x14ac:dyDescent="0.2">
      <c r="A7666" t="str">
        <v>CUS021041</v>
      </c>
    </row>
    <row r="7667" spans="1:1" x14ac:dyDescent="0.2">
      <c r="A7667" t="str">
        <v>CUS021042</v>
      </c>
    </row>
    <row r="7668" spans="1:1" x14ac:dyDescent="0.2">
      <c r="A7668" t="str">
        <v>CUS021043</v>
      </c>
    </row>
    <row r="7669" spans="1:1" x14ac:dyDescent="0.2">
      <c r="A7669" t="str">
        <v>CUS021044</v>
      </c>
    </row>
    <row r="7670" spans="1:1" x14ac:dyDescent="0.2">
      <c r="A7670" t="str">
        <v>CUS019142</v>
      </c>
    </row>
    <row r="7671" spans="1:1" x14ac:dyDescent="0.2">
      <c r="A7671" t="str">
        <v>CUS021045</v>
      </c>
    </row>
    <row r="7672" spans="1:1" x14ac:dyDescent="0.2">
      <c r="A7672" t="str">
        <v>CUS020447</v>
      </c>
    </row>
    <row r="7673" spans="1:1" x14ac:dyDescent="0.2">
      <c r="A7673" t="str">
        <v>CUS013777</v>
      </c>
    </row>
    <row r="7674" spans="1:1" x14ac:dyDescent="0.2">
      <c r="A7674" t="str">
        <v>CUS020375</v>
      </c>
    </row>
    <row r="7675" spans="1:1" x14ac:dyDescent="0.2">
      <c r="A7675" t="str">
        <v>CUS021046</v>
      </c>
    </row>
    <row r="7676" spans="1:1" x14ac:dyDescent="0.2">
      <c r="A7676" t="str">
        <v>CUS021047</v>
      </c>
    </row>
    <row r="7677" spans="1:1" x14ac:dyDescent="0.2">
      <c r="A7677" t="str">
        <v>CUS021048</v>
      </c>
    </row>
    <row r="7678" spans="1:1" x14ac:dyDescent="0.2">
      <c r="A7678" t="str">
        <v>CUS021049</v>
      </c>
    </row>
    <row r="7679" spans="1:1" x14ac:dyDescent="0.2">
      <c r="A7679" t="str">
        <v>CUS021050</v>
      </c>
    </row>
    <row r="7680" spans="1:1" x14ac:dyDescent="0.2">
      <c r="A7680" t="str">
        <v>CUS021052</v>
      </c>
    </row>
    <row r="7681" spans="1:1" x14ac:dyDescent="0.2">
      <c r="A7681" t="str">
        <v>CUS014432</v>
      </c>
    </row>
    <row r="7682" spans="1:1" x14ac:dyDescent="0.2">
      <c r="A7682" t="str">
        <v>CUS021016</v>
      </c>
    </row>
    <row r="7683" spans="1:1" x14ac:dyDescent="0.2">
      <c r="A7683" t="str">
        <v>CUS021017</v>
      </c>
    </row>
    <row r="7684" spans="1:1" x14ac:dyDescent="0.2">
      <c r="A7684" t="str">
        <v>CUS008058</v>
      </c>
    </row>
    <row r="7685" spans="1:1" x14ac:dyDescent="0.2">
      <c r="A7685" t="str">
        <v>CUS007719</v>
      </c>
    </row>
    <row r="7686" spans="1:1" x14ac:dyDescent="0.2">
      <c r="A7686" t="str">
        <v>CUS016540</v>
      </c>
    </row>
    <row r="7687" spans="1:1" x14ac:dyDescent="0.2">
      <c r="A7687" t="str">
        <v>CUS021018</v>
      </c>
    </row>
    <row r="7688" spans="1:1" x14ac:dyDescent="0.2">
      <c r="A7688" t="str">
        <v>CUS021019</v>
      </c>
    </row>
    <row r="7689" spans="1:1" x14ac:dyDescent="0.2">
      <c r="A7689" t="str">
        <v>CUS020770</v>
      </c>
    </row>
    <row r="7690" spans="1:1" x14ac:dyDescent="0.2">
      <c r="A7690" t="str">
        <v>CUS010791</v>
      </c>
    </row>
    <row r="7691" spans="1:1" x14ac:dyDescent="0.2">
      <c r="A7691" t="str">
        <v>CUS021020</v>
      </c>
    </row>
    <row r="7692" spans="1:1" x14ac:dyDescent="0.2">
      <c r="A7692" t="str">
        <v>CUS021021</v>
      </c>
    </row>
    <row r="7693" spans="1:1" x14ac:dyDescent="0.2">
      <c r="A7693" t="str">
        <v>CUS021022</v>
      </c>
    </row>
    <row r="7694" spans="1:1" x14ac:dyDescent="0.2">
      <c r="A7694" t="str">
        <v>CUS021024</v>
      </c>
    </row>
    <row r="7695" spans="1:1" x14ac:dyDescent="0.2">
      <c r="A7695" t="str">
        <v>CUS021025</v>
      </c>
    </row>
    <row r="7696" spans="1:1" x14ac:dyDescent="0.2">
      <c r="A7696" t="str">
        <v>CUS021026</v>
      </c>
    </row>
    <row r="7697" spans="1:1" x14ac:dyDescent="0.2">
      <c r="A7697" t="str">
        <v>CUS020978</v>
      </c>
    </row>
    <row r="7698" spans="1:1" x14ac:dyDescent="0.2">
      <c r="A7698" t="str">
        <v>CUS020982</v>
      </c>
    </row>
    <row r="7699" spans="1:1" x14ac:dyDescent="0.2">
      <c r="A7699" t="str">
        <v>CUS020983</v>
      </c>
    </row>
    <row r="7700" spans="1:1" x14ac:dyDescent="0.2">
      <c r="A7700" t="str">
        <v>CUS020984</v>
      </c>
    </row>
    <row r="7701" spans="1:1" x14ac:dyDescent="0.2">
      <c r="A7701" t="str">
        <v>CUS014252</v>
      </c>
    </row>
    <row r="7702" spans="1:1" x14ac:dyDescent="0.2">
      <c r="A7702" t="str">
        <v>CUS020986</v>
      </c>
    </row>
    <row r="7703" spans="1:1" x14ac:dyDescent="0.2">
      <c r="A7703" t="str">
        <v>CUS020123</v>
      </c>
    </row>
    <row r="7704" spans="1:1" x14ac:dyDescent="0.2">
      <c r="A7704" t="str">
        <v>CUS020989</v>
      </c>
    </row>
    <row r="7705" spans="1:1" x14ac:dyDescent="0.2">
      <c r="A7705" t="str">
        <v>CUS020990</v>
      </c>
    </row>
    <row r="7706" spans="1:1" x14ac:dyDescent="0.2">
      <c r="A7706" t="str">
        <v>CUS011956</v>
      </c>
    </row>
    <row r="7707" spans="1:1" x14ac:dyDescent="0.2">
      <c r="A7707" t="str">
        <v>CUS020991</v>
      </c>
    </row>
    <row r="7708" spans="1:1" x14ac:dyDescent="0.2">
      <c r="A7708" t="str">
        <v>CUS010800</v>
      </c>
    </row>
    <row r="7709" spans="1:1" x14ac:dyDescent="0.2">
      <c r="A7709" t="str">
        <v>CUS020995</v>
      </c>
    </row>
    <row r="7710" spans="1:1" x14ac:dyDescent="0.2">
      <c r="A7710" t="str">
        <v>CUS020996</v>
      </c>
    </row>
    <row r="7711" spans="1:1" x14ac:dyDescent="0.2">
      <c r="A7711" t="str">
        <v>CUS020997</v>
      </c>
    </row>
    <row r="7712" spans="1:1" x14ac:dyDescent="0.2">
      <c r="A7712" t="str">
        <v>CUS020998</v>
      </c>
    </row>
    <row r="7713" spans="1:1" x14ac:dyDescent="0.2">
      <c r="A7713" t="str">
        <v>CUS008809</v>
      </c>
    </row>
    <row r="7714" spans="1:1" x14ac:dyDescent="0.2">
      <c r="A7714" t="str">
        <v>CUS020999</v>
      </c>
    </row>
    <row r="7715" spans="1:1" x14ac:dyDescent="0.2">
      <c r="A7715" t="str">
        <v>CUS014105</v>
      </c>
    </row>
    <row r="7716" spans="1:1" x14ac:dyDescent="0.2">
      <c r="A7716" t="str">
        <v>CUS021000</v>
      </c>
    </row>
    <row r="7717" spans="1:1" x14ac:dyDescent="0.2">
      <c r="A7717" t="str">
        <v>CUS021001</v>
      </c>
    </row>
    <row r="7718" spans="1:1" x14ac:dyDescent="0.2">
      <c r="A7718" t="str">
        <v>CUS021002</v>
      </c>
    </row>
    <row r="7719" spans="1:1" x14ac:dyDescent="0.2">
      <c r="A7719" t="str">
        <v>CUS021003</v>
      </c>
    </row>
    <row r="7720" spans="1:1" x14ac:dyDescent="0.2">
      <c r="A7720" t="str">
        <v>CUS021006</v>
      </c>
    </row>
    <row r="7721" spans="1:1" x14ac:dyDescent="0.2">
      <c r="A7721" t="str">
        <v>CUS021007</v>
      </c>
    </row>
    <row r="7722" spans="1:1" x14ac:dyDescent="0.2">
      <c r="A7722" t="str">
        <v>CUS021009</v>
      </c>
    </row>
    <row r="7723" spans="1:1" x14ac:dyDescent="0.2">
      <c r="A7723" t="str">
        <v>CUS012334</v>
      </c>
    </row>
    <row r="7724" spans="1:1" x14ac:dyDescent="0.2">
      <c r="A7724" t="str">
        <v>CUS021010</v>
      </c>
    </row>
    <row r="7725" spans="1:1" x14ac:dyDescent="0.2">
      <c r="A7725" t="str">
        <v>CUS021011</v>
      </c>
    </row>
    <row r="7726" spans="1:1" x14ac:dyDescent="0.2">
      <c r="A7726" t="str">
        <v>CUS021012</v>
      </c>
    </row>
    <row r="7727" spans="1:1" x14ac:dyDescent="0.2">
      <c r="A7727" t="str">
        <v>CUS020416</v>
      </c>
    </row>
    <row r="7728" spans="1:1" x14ac:dyDescent="0.2">
      <c r="A7728" t="str">
        <v>CUS021013</v>
      </c>
    </row>
    <row r="7729" spans="1:1" x14ac:dyDescent="0.2">
      <c r="A7729" t="str">
        <v>CUS017293</v>
      </c>
    </row>
    <row r="7730" spans="1:1" x14ac:dyDescent="0.2">
      <c r="A7730" t="str">
        <v>CUS021014</v>
      </c>
    </row>
    <row r="7731" spans="1:1" x14ac:dyDescent="0.2">
      <c r="A7731" t="str">
        <v>CUS021015</v>
      </c>
    </row>
    <row r="7732" spans="1:1" x14ac:dyDescent="0.2">
      <c r="A7732" t="str">
        <v>CUS020971</v>
      </c>
    </row>
    <row r="7733" spans="1:1" x14ac:dyDescent="0.2">
      <c r="A7733" t="str">
        <v>CUS004557</v>
      </c>
    </row>
    <row r="7734" spans="1:1" x14ac:dyDescent="0.2">
      <c r="A7734" t="str">
        <v>CUS020972</v>
      </c>
    </row>
    <row r="7735" spans="1:1" x14ac:dyDescent="0.2">
      <c r="A7735" t="str">
        <v>CUS018170</v>
      </c>
    </row>
    <row r="7736" spans="1:1" x14ac:dyDescent="0.2">
      <c r="A7736" t="str">
        <v>CUS020895</v>
      </c>
    </row>
    <row r="7737" spans="1:1" x14ac:dyDescent="0.2">
      <c r="A7737" t="str">
        <v>CUS020973</v>
      </c>
    </row>
    <row r="7738" spans="1:1" x14ac:dyDescent="0.2">
      <c r="A7738" t="str">
        <v>CUS020974</v>
      </c>
    </row>
    <row r="7739" spans="1:1" x14ac:dyDescent="0.2">
      <c r="A7739" t="str">
        <v>CUS020975</v>
      </c>
    </row>
    <row r="7740" spans="1:1" x14ac:dyDescent="0.2">
      <c r="A7740" t="str">
        <v>CUS020976</v>
      </c>
    </row>
    <row r="7741" spans="1:1" x14ac:dyDescent="0.2">
      <c r="A7741" t="str">
        <v>CUS003919</v>
      </c>
    </row>
    <row r="7742" spans="1:1" x14ac:dyDescent="0.2">
      <c r="A7742" t="str">
        <v>CUS020962</v>
      </c>
    </row>
    <row r="7743" spans="1:1" x14ac:dyDescent="0.2">
      <c r="A7743" t="str">
        <v>CUS020963</v>
      </c>
    </row>
    <row r="7744" spans="1:1" x14ac:dyDescent="0.2">
      <c r="A7744" t="str">
        <v>CUS020964</v>
      </c>
    </row>
    <row r="7745" spans="1:1" x14ac:dyDescent="0.2">
      <c r="A7745" t="str">
        <v>CUS020965</v>
      </c>
    </row>
    <row r="7746" spans="1:1" x14ac:dyDescent="0.2">
      <c r="A7746" t="str">
        <v>CUS020966</v>
      </c>
    </row>
    <row r="7747" spans="1:1" x14ac:dyDescent="0.2">
      <c r="A7747" t="str">
        <v>CUS020967</v>
      </c>
    </row>
    <row r="7748" spans="1:1" x14ac:dyDescent="0.2">
      <c r="A7748" t="str">
        <v>CUS008421</v>
      </c>
    </row>
    <row r="7749" spans="1:1" x14ac:dyDescent="0.2">
      <c r="A7749" t="str">
        <v>CUS020968</v>
      </c>
    </row>
    <row r="7750" spans="1:1" x14ac:dyDescent="0.2">
      <c r="A7750" t="str">
        <v>CUS013688</v>
      </c>
    </row>
    <row r="7751" spans="1:1" x14ac:dyDescent="0.2">
      <c r="A7751" t="str">
        <v>CUS020969</v>
      </c>
    </row>
    <row r="7752" spans="1:1" x14ac:dyDescent="0.2">
      <c r="A7752" t="str">
        <v>CUS020970</v>
      </c>
    </row>
    <row r="7753" spans="1:1" x14ac:dyDescent="0.2">
      <c r="A7753" t="str">
        <v>CUS020934</v>
      </c>
    </row>
    <row r="7754" spans="1:1" x14ac:dyDescent="0.2">
      <c r="A7754" t="str">
        <v>CUS020935</v>
      </c>
    </row>
    <row r="7755" spans="1:1" x14ac:dyDescent="0.2">
      <c r="A7755" t="str">
        <v>CUS020936</v>
      </c>
    </row>
    <row r="7756" spans="1:1" x14ac:dyDescent="0.2">
      <c r="A7756" t="str">
        <v>CUS020937</v>
      </c>
    </row>
    <row r="7757" spans="1:1" x14ac:dyDescent="0.2">
      <c r="A7757" t="str">
        <v>CUS008950</v>
      </c>
    </row>
    <row r="7758" spans="1:1" x14ac:dyDescent="0.2">
      <c r="A7758" t="str">
        <v>CUS020464</v>
      </c>
    </row>
    <row r="7759" spans="1:1" x14ac:dyDescent="0.2">
      <c r="A7759" t="str">
        <v>CUS020938</v>
      </c>
    </row>
    <row r="7760" spans="1:1" x14ac:dyDescent="0.2">
      <c r="A7760" t="str">
        <v>CUS020941</v>
      </c>
    </row>
    <row r="7761" spans="1:1" x14ac:dyDescent="0.2">
      <c r="A7761" t="str">
        <v>CUS020942</v>
      </c>
    </row>
    <row r="7762" spans="1:1" x14ac:dyDescent="0.2">
      <c r="A7762" t="str">
        <v>CUS020943</v>
      </c>
    </row>
    <row r="7763" spans="1:1" x14ac:dyDescent="0.2">
      <c r="A7763" t="str">
        <v>CUS012610</v>
      </c>
    </row>
    <row r="7764" spans="1:1" x14ac:dyDescent="0.2">
      <c r="A7764" t="str">
        <v>CUS003306</v>
      </c>
    </row>
    <row r="7765" spans="1:1" x14ac:dyDescent="0.2">
      <c r="A7765" t="str">
        <v>CUS004246</v>
      </c>
    </row>
    <row r="7766" spans="1:1" x14ac:dyDescent="0.2">
      <c r="A7766" t="str">
        <v>CUS020946</v>
      </c>
    </row>
    <row r="7767" spans="1:1" x14ac:dyDescent="0.2">
      <c r="A7767" t="str">
        <v>CUS020947</v>
      </c>
    </row>
    <row r="7768" spans="1:1" x14ac:dyDescent="0.2">
      <c r="A7768" t="str">
        <v>CUS020948</v>
      </c>
    </row>
    <row r="7769" spans="1:1" x14ac:dyDescent="0.2">
      <c r="A7769" t="str">
        <v>CUS020949</v>
      </c>
    </row>
    <row r="7770" spans="1:1" x14ac:dyDescent="0.2">
      <c r="A7770" t="str">
        <v>CUS020950</v>
      </c>
    </row>
    <row r="7771" spans="1:1" x14ac:dyDescent="0.2">
      <c r="A7771" t="str">
        <v>CUS008094</v>
      </c>
    </row>
    <row r="7772" spans="1:1" x14ac:dyDescent="0.2">
      <c r="A7772" t="str">
        <v>CUS020951</v>
      </c>
    </row>
    <row r="7773" spans="1:1" x14ac:dyDescent="0.2">
      <c r="A7773" t="str">
        <v>CUS020952</v>
      </c>
    </row>
    <row r="7774" spans="1:1" x14ac:dyDescent="0.2">
      <c r="A7774" t="str">
        <v>CUS020953</v>
      </c>
    </row>
    <row r="7775" spans="1:1" x14ac:dyDescent="0.2">
      <c r="A7775" t="str">
        <v>CUS020954</v>
      </c>
    </row>
    <row r="7776" spans="1:1" x14ac:dyDescent="0.2">
      <c r="A7776" t="str">
        <v>CUS020955</v>
      </c>
    </row>
    <row r="7777" spans="1:1" x14ac:dyDescent="0.2">
      <c r="A7777" t="str">
        <v>CUS008504</v>
      </c>
    </row>
    <row r="7778" spans="1:1" x14ac:dyDescent="0.2">
      <c r="A7778" t="str">
        <v>CUS020956</v>
      </c>
    </row>
    <row r="7779" spans="1:1" x14ac:dyDescent="0.2">
      <c r="A7779" t="str">
        <v>CUS020957</v>
      </c>
    </row>
    <row r="7780" spans="1:1" x14ac:dyDescent="0.2">
      <c r="A7780" t="str">
        <v>CUS020958</v>
      </c>
    </row>
    <row r="7781" spans="1:1" x14ac:dyDescent="0.2">
      <c r="A7781" t="str">
        <v>CUS020959</v>
      </c>
    </row>
    <row r="7782" spans="1:1" x14ac:dyDescent="0.2">
      <c r="A7782" t="str">
        <v>CUS020960</v>
      </c>
    </row>
    <row r="7783" spans="1:1" x14ac:dyDescent="0.2">
      <c r="A7783" t="str">
        <v>CUS020961</v>
      </c>
    </row>
    <row r="7784" spans="1:1" x14ac:dyDescent="0.2">
      <c r="A7784" t="str">
        <v>CUS020812</v>
      </c>
    </row>
    <row r="7785" spans="1:1" x14ac:dyDescent="0.2">
      <c r="A7785" t="str">
        <v>CUS020923</v>
      </c>
    </row>
    <row r="7786" spans="1:1" x14ac:dyDescent="0.2">
      <c r="A7786" t="str">
        <v>CUS020924</v>
      </c>
    </row>
    <row r="7787" spans="1:1" x14ac:dyDescent="0.2">
      <c r="A7787" t="str">
        <v>CUS020925</v>
      </c>
    </row>
    <row r="7788" spans="1:1" x14ac:dyDescent="0.2">
      <c r="A7788" t="str">
        <v>CUS020926</v>
      </c>
    </row>
    <row r="7789" spans="1:1" x14ac:dyDescent="0.2">
      <c r="A7789" t="str">
        <v>CUS020927</v>
      </c>
    </row>
    <row r="7790" spans="1:1" x14ac:dyDescent="0.2">
      <c r="A7790" t="str">
        <v>CUS020928</v>
      </c>
    </row>
    <row r="7791" spans="1:1" x14ac:dyDescent="0.2">
      <c r="A7791" t="str">
        <v>CUS020929</v>
      </c>
    </row>
    <row r="7792" spans="1:1" x14ac:dyDescent="0.2">
      <c r="A7792" t="str">
        <v>CUS002165</v>
      </c>
    </row>
    <row r="7793" spans="1:1" x14ac:dyDescent="0.2">
      <c r="A7793" t="str">
        <v>CUS020859</v>
      </c>
    </row>
    <row r="7794" spans="1:1" x14ac:dyDescent="0.2">
      <c r="A7794" t="str">
        <v>CUS017816</v>
      </c>
    </row>
    <row r="7795" spans="1:1" x14ac:dyDescent="0.2">
      <c r="A7795" t="str">
        <v>CUS020930</v>
      </c>
    </row>
    <row r="7796" spans="1:1" x14ac:dyDescent="0.2">
      <c r="A7796" t="str">
        <v>CUS020931</v>
      </c>
    </row>
    <row r="7797" spans="1:1" x14ac:dyDescent="0.2">
      <c r="A7797" t="str">
        <v>CUS002787</v>
      </c>
    </row>
    <row r="7798" spans="1:1" x14ac:dyDescent="0.2">
      <c r="A7798" t="str">
        <v>CUS002253</v>
      </c>
    </row>
    <row r="7799" spans="1:1" x14ac:dyDescent="0.2">
      <c r="A7799" t="str">
        <v>CUS020654</v>
      </c>
    </row>
    <row r="7800" spans="1:1" x14ac:dyDescent="0.2">
      <c r="A7800" t="str">
        <v>CUS020832</v>
      </c>
    </row>
    <row r="7801" spans="1:1" x14ac:dyDescent="0.2">
      <c r="A7801" t="str">
        <v>CUS007708</v>
      </c>
    </row>
    <row r="7802" spans="1:1" x14ac:dyDescent="0.2">
      <c r="A7802" t="str">
        <v>CUS013031</v>
      </c>
    </row>
    <row r="7803" spans="1:1" x14ac:dyDescent="0.2">
      <c r="A7803" t="str">
        <v>CUS020933</v>
      </c>
    </row>
    <row r="7804" spans="1:1" x14ac:dyDescent="0.2">
      <c r="A7804" t="str">
        <v>CUS020911</v>
      </c>
    </row>
    <row r="7805" spans="1:1" x14ac:dyDescent="0.2">
      <c r="A7805" t="str">
        <v>CUS012903</v>
      </c>
    </row>
    <row r="7806" spans="1:1" x14ac:dyDescent="0.2">
      <c r="A7806" t="str">
        <v>CUS020912</v>
      </c>
    </row>
    <row r="7807" spans="1:1" x14ac:dyDescent="0.2">
      <c r="A7807" t="str">
        <v>CUS020913</v>
      </c>
    </row>
    <row r="7808" spans="1:1" x14ac:dyDescent="0.2">
      <c r="A7808" t="str">
        <v>CUS020914</v>
      </c>
    </row>
    <row r="7809" spans="1:1" x14ac:dyDescent="0.2">
      <c r="A7809" t="str">
        <v>CUS020915</v>
      </c>
    </row>
    <row r="7810" spans="1:1" x14ac:dyDescent="0.2">
      <c r="A7810" t="str">
        <v>CUS020916</v>
      </c>
    </row>
    <row r="7811" spans="1:1" x14ac:dyDescent="0.2">
      <c r="A7811" t="str">
        <v>CUS017471</v>
      </c>
    </row>
    <row r="7812" spans="1:1" x14ac:dyDescent="0.2">
      <c r="A7812" t="str">
        <v>CUS020917</v>
      </c>
    </row>
    <row r="7813" spans="1:1" x14ac:dyDescent="0.2">
      <c r="A7813" t="str">
        <v>CUS020918</v>
      </c>
    </row>
    <row r="7814" spans="1:1" x14ac:dyDescent="0.2">
      <c r="A7814" t="str">
        <v>CUS020919</v>
      </c>
    </row>
    <row r="7815" spans="1:1" x14ac:dyDescent="0.2">
      <c r="A7815" t="str">
        <v>CUS020920</v>
      </c>
    </row>
    <row r="7816" spans="1:1" x14ac:dyDescent="0.2">
      <c r="A7816" t="str">
        <v>CUS020921</v>
      </c>
    </row>
    <row r="7817" spans="1:1" x14ac:dyDescent="0.2">
      <c r="A7817" t="str">
        <v>CUS020766</v>
      </c>
    </row>
    <row r="7818" spans="1:1" x14ac:dyDescent="0.2">
      <c r="A7818" t="str">
        <v>CUS018752</v>
      </c>
    </row>
    <row r="7819" spans="1:1" x14ac:dyDescent="0.2">
      <c r="A7819" t="str">
        <v>CUS020896</v>
      </c>
    </row>
    <row r="7820" spans="1:1" x14ac:dyDescent="0.2">
      <c r="A7820" t="str">
        <v>CUS020897</v>
      </c>
    </row>
    <row r="7821" spans="1:1" x14ac:dyDescent="0.2">
      <c r="A7821" t="str">
        <v>CUS020898</v>
      </c>
    </row>
    <row r="7822" spans="1:1" x14ac:dyDescent="0.2">
      <c r="A7822" t="str">
        <v>CUS020899</v>
      </c>
    </row>
    <row r="7823" spans="1:1" x14ac:dyDescent="0.2">
      <c r="A7823" t="str">
        <v>CUS020901</v>
      </c>
    </row>
    <row r="7824" spans="1:1" x14ac:dyDescent="0.2">
      <c r="A7824" t="str">
        <v>CUS008680</v>
      </c>
    </row>
    <row r="7825" spans="1:1" x14ac:dyDescent="0.2">
      <c r="A7825" t="str">
        <v>CUS020902</v>
      </c>
    </row>
    <row r="7826" spans="1:1" x14ac:dyDescent="0.2">
      <c r="A7826" t="str">
        <v>CUS020904</v>
      </c>
    </row>
    <row r="7827" spans="1:1" x14ac:dyDescent="0.2">
      <c r="A7827" t="str">
        <v>CUS020905</v>
      </c>
    </row>
    <row r="7828" spans="1:1" x14ac:dyDescent="0.2">
      <c r="A7828" t="str">
        <v>CUS020906</v>
      </c>
    </row>
    <row r="7829" spans="1:1" x14ac:dyDescent="0.2">
      <c r="A7829" t="str">
        <v>CUS020907</v>
      </c>
    </row>
    <row r="7830" spans="1:1" x14ac:dyDescent="0.2">
      <c r="A7830" t="str">
        <v>CUS020909</v>
      </c>
    </row>
    <row r="7831" spans="1:1" x14ac:dyDescent="0.2">
      <c r="A7831" t="str">
        <v>CUS020910</v>
      </c>
    </row>
    <row r="7832" spans="1:1" x14ac:dyDescent="0.2">
      <c r="A7832" t="str">
        <v>CUS020863</v>
      </c>
    </row>
    <row r="7833" spans="1:1" x14ac:dyDescent="0.2">
      <c r="A7833" t="str">
        <v>CUS020865</v>
      </c>
    </row>
    <row r="7834" spans="1:1" x14ac:dyDescent="0.2">
      <c r="A7834" t="str">
        <v>CUS020868</v>
      </c>
    </row>
    <row r="7835" spans="1:1" x14ac:dyDescent="0.2">
      <c r="A7835" t="str">
        <v>CUS020870</v>
      </c>
    </row>
    <row r="7836" spans="1:1" x14ac:dyDescent="0.2">
      <c r="A7836" t="str">
        <v>CUS020871</v>
      </c>
    </row>
    <row r="7837" spans="1:1" x14ac:dyDescent="0.2">
      <c r="A7837" t="str">
        <v>CUS020872</v>
      </c>
    </row>
    <row r="7838" spans="1:1" x14ac:dyDescent="0.2">
      <c r="A7838" t="str">
        <v>CUS020873</v>
      </c>
    </row>
    <row r="7839" spans="1:1" x14ac:dyDescent="0.2">
      <c r="A7839" t="str">
        <v>CUS012767</v>
      </c>
    </row>
    <row r="7840" spans="1:1" x14ac:dyDescent="0.2">
      <c r="A7840" t="str">
        <v>CUS020875</v>
      </c>
    </row>
    <row r="7841" spans="1:1" x14ac:dyDescent="0.2">
      <c r="A7841" t="str">
        <v>CUS020876</v>
      </c>
    </row>
    <row r="7842" spans="1:1" x14ac:dyDescent="0.2">
      <c r="A7842" t="str">
        <v>CUS020877</v>
      </c>
    </row>
    <row r="7843" spans="1:1" x14ac:dyDescent="0.2">
      <c r="A7843" t="str">
        <v>CUS020878</v>
      </c>
    </row>
    <row r="7844" spans="1:1" x14ac:dyDescent="0.2">
      <c r="A7844" t="str">
        <v>CUS020879</v>
      </c>
    </row>
    <row r="7845" spans="1:1" x14ac:dyDescent="0.2">
      <c r="A7845" t="str">
        <v>CUS020880</v>
      </c>
    </row>
    <row r="7846" spans="1:1" x14ac:dyDescent="0.2">
      <c r="A7846" t="str">
        <v>CUS020881</v>
      </c>
    </row>
    <row r="7847" spans="1:1" x14ac:dyDescent="0.2">
      <c r="A7847" t="str">
        <v>CUS020882</v>
      </c>
    </row>
    <row r="7848" spans="1:1" x14ac:dyDescent="0.2">
      <c r="A7848" t="str">
        <v>CUS013491</v>
      </c>
    </row>
    <row r="7849" spans="1:1" x14ac:dyDescent="0.2">
      <c r="A7849" t="str">
        <v>CUS020883</v>
      </c>
    </row>
    <row r="7850" spans="1:1" x14ac:dyDescent="0.2">
      <c r="A7850" t="str">
        <v>CUS009057</v>
      </c>
    </row>
    <row r="7851" spans="1:1" x14ac:dyDescent="0.2">
      <c r="A7851" t="str">
        <v>CUS020884</v>
      </c>
    </row>
    <row r="7852" spans="1:1" x14ac:dyDescent="0.2">
      <c r="A7852" t="str">
        <v>CUS020885</v>
      </c>
    </row>
    <row r="7853" spans="1:1" x14ac:dyDescent="0.2">
      <c r="A7853" t="str">
        <v>CUS020886</v>
      </c>
    </row>
    <row r="7854" spans="1:1" x14ac:dyDescent="0.2">
      <c r="A7854" t="str">
        <v>CUS020887</v>
      </c>
    </row>
    <row r="7855" spans="1:1" x14ac:dyDescent="0.2">
      <c r="A7855" t="str">
        <v>CUS020888</v>
      </c>
    </row>
    <row r="7856" spans="1:1" x14ac:dyDescent="0.2">
      <c r="A7856" t="str">
        <v>CUS020889</v>
      </c>
    </row>
    <row r="7857" spans="1:1" x14ac:dyDescent="0.2">
      <c r="A7857" t="str">
        <v>CUS018743</v>
      </c>
    </row>
    <row r="7858" spans="1:1" x14ac:dyDescent="0.2">
      <c r="A7858" t="str">
        <v>CUS020890</v>
      </c>
    </row>
    <row r="7859" spans="1:1" x14ac:dyDescent="0.2">
      <c r="A7859" t="str">
        <v>CUS020891</v>
      </c>
    </row>
    <row r="7860" spans="1:1" x14ac:dyDescent="0.2">
      <c r="A7860" t="str">
        <v>CUS018890</v>
      </c>
    </row>
    <row r="7861" spans="1:1" x14ac:dyDescent="0.2">
      <c r="A7861" t="str">
        <v>CUS020894</v>
      </c>
    </row>
    <row r="7862" spans="1:1" x14ac:dyDescent="0.2">
      <c r="A7862" t="str">
        <v>CUS015885</v>
      </c>
    </row>
    <row r="7863" spans="1:1" x14ac:dyDescent="0.2">
      <c r="A7863" t="str">
        <v>CUS020651</v>
      </c>
    </row>
    <row r="7864" spans="1:1" x14ac:dyDescent="0.2">
      <c r="A7864" t="str">
        <v>CUS020856</v>
      </c>
    </row>
    <row r="7865" spans="1:1" x14ac:dyDescent="0.2">
      <c r="A7865" t="str">
        <v>CUS020860</v>
      </c>
    </row>
    <row r="7866" spans="1:1" x14ac:dyDescent="0.2">
      <c r="A7866" t="str">
        <v>CUS020861</v>
      </c>
    </row>
    <row r="7867" spans="1:1" x14ac:dyDescent="0.2">
      <c r="A7867" t="str">
        <v>CUS020152</v>
      </c>
    </row>
    <row r="7868" spans="1:1" x14ac:dyDescent="0.2">
      <c r="A7868" t="str">
        <v>CUS019687</v>
      </c>
    </row>
    <row r="7869" spans="1:1" x14ac:dyDescent="0.2">
      <c r="A7869" t="str">
        <v>CUS020840</v>
      </c>
    </row>
    <row r="7870" spans="1:1" x14ac:dyDescent="0.2">
      <c r="A7870" t="str">
        <v>CUS020841</v>
      </c>
    </row>
    <row r="7871" spans="1:1" x14ac:dyDescent="0.2">
      <c r="A7871" t="str">
        <v>CUS020842</v>
      </c>
    </row>
    <row r="7872" spans="1:1" x14ac:dyDescent="0.2">
      <c r="A7872" t="str">
        <v>CUS020843</v>
      </c>
    </row>
    <row r="7873" spans="1:1" x14ac:dyDescent="0.2">
      <c r="A7873" t="str">
        <v>CUS003712</v>
      </c>
    </row>
    <row r="7874" spans="1:1" x14ac:dyDescent="0.2">
      <c r="A7874" t="str">
        <v>CUS020844</v>
      </c>
    </row>
    <row r="7875" spans="1:1" x14ac:dyDescent="0.2">
      <c r="A7875" t="str">
        <v>CUS020845</v>
      </c>
    </row>
    <row r="7876" spans="1:1" x14ac:dyDescent="0.2">
      <c r="A7876" t="str">
        <v>CUS020846</v>
      </c>
    </row>
    <row r="7877" spans="1:1" x14ac:dyDescent="0.2">
      <c r="A7877" t="str">
        <v>CUS020847</v>
      </c>
    </row>
    <row r="7878" spans="1:1" x14ac:dyDescent="0.2">
      <c r="A7878" t="str">
        <v>CUS012590</v>
      </c>
    </row>
    <row r="7879" spans="1:1" x14ac:dyDescent="0.2">
      <c r="A7879" t="str">
        <v>CUS020848</v>
      </c>
    </row>
    <row r="7880" spans="1:1" x14ac:dyDescent="0.2">
      <c r="A7880" t="str">
        <v>CUS018101</v>
      </c>
    </row>
    <row r="7881" spans="1:1" x14ac:dyDescent="0.2">
      <c r="A7881" t="str">
        <v>CUS020849</v>
      </c>
    </row>
    <row r="7882" spans="1:1" x14ac:dyDescent="0.2">
      <c r="A7882" t="str">
        <v>CUS020850</v>
      </c>
    </row>
    <row r="7883" spans="1:1" x14ac:dyDescent="0.2">
      <c r="A7883" t="str">
        <v>CUS020851</v>
      </c>
    </row>
    <row r="7884" spans="1:1" x14ac:dyDescent="0.2">
      <c r="A7884" t="str">
        <v>CUS008780</v>
      </c>
    </row>
    <row r="7885" spans="1:1" x14ac:dyDescent="0.2">
      <c r="A7885" t="str">
        <v>CUS020761</v>
      </c>
    </row>
    <row r="7886" spans="1:1" x14ac:dyDescent="0.2">
      <c r="A7886" t="str">
        <v>CUS020852</v>
      </c>
    </row>
    <row r="7887" spans="1:1" x14ac:dyDescent="0.2">
      <c r="A7887" t="str">
        <v>CUS020831</v>
      </c>
    </row>
    <row r="7888" spans="1:1" x14ac:dyDescent="0.2">
      <c r="A7888" t="str">
        <v>CUS003996</v>
      </c>
    </row>
    <row r="7889" spans="1:1" x14ac:dyDescent="0.2">
      <c r="A7889" t="str">
        <v>CUS019630</v>
      </c>
    </row>
    <row r="7890" spans="1:1" x14ac:dyDescent="0.2">
      <c r="A7890" t="str">
        <v>CUS018091</v>
      </c>
    </row>
    <row r="7891" spans="1:1" x14ac:dyDescent="0.2">
      <c r="A7891" t="str">
        <v>CUS020834</v>
      </c>
    </row>
    <row r="7892" spans="1:1" x14ac:dyDescent="0.2">
      <c r="A7892" t="str">
        <v>CUS020835</v>
      </c>
    </row>
    <row r="7893" spans="1:1" x14ac:dyDescent="0.2">
      <c r="A7893" t="str">
        <v>CUS020836</v>
      </c>
    </row>
    <row r="7894" spans="1:1" x14ac:dyDescent="0.2">
      <c r="A7894" t="str">
        <v>CUS020837</v>
      </c>
    </row>
    <row r="7895" spans="1:1" x14ac:dyDescent="0.2">
      <c r="A7895" t="str">
        <v>CUS020838</v>
      </c>
    </row>
    <row r="7896" spans="1:1" x14ac:dyDescent="0.2">
      <c r="A7896" t="str">
        <v>CUS020839</v>
      </c>
    </row>
    <row r="7897" spans="1:1" x14ac:dyDescent="0.2">
      <c r="A7897" t="str">
        <v>CUS018602</v>
      </c>
    </row>
    <row r="7898" spans="1:1" x14ac:dyDescent="0.2">
      <c r="A7898" t="str">
        <v>CUS020824</v>
      </c>
    </row>
    <row r="7899" spans="1:1" x14ac:dyDescent="0.2">
      <c r="A7899" t="str">
        <v>CUS020826</v>
      </c>
    </row>
    <row r="7900" spans="1:1" x14ac:dyDescent="0.2">
      <c r="A7900" t="str">
        <v>CUS020827</v>
      </c>
    </row>
    <row r="7901" spans="1:1" x14ac:dyDescent="0.2">
      <c r="A7901" t="str">
        <v>CUS000876</v>
      </c>
    </row>
    <row r="7902" spans="1:1" x14ac:dyDescent="0.2">
      <c r="A7902" t="str">
        <v>CUS020829</v>
      </c>
    </row>
    <row r="7903" spans="1:1" x14ac:dyDescent="0.2">
      <c r="A7903" t="str">
        <v>CUS016320</v>
      </c>
    </row>
    <row r="7904" spans="1:1" x14ac:dyDescent="0.2">
      <c r="A7904" t="str">
        <v>CUS020830</v>
      </c>
    </row>
    <row r="7905" spans="1:1" x14ac:dyDescent="0.2">
      <c r="A7905" t="str">
        <v>CUS020806</v>
      </c>
    </row>
    <row r="7906" spans="1:1" x14ac:dyDescent="0.2">
      <c r="A7906" t="str">
        <v>CUS020807</v>
      </c>
    </row>
    <row r="7907" spans="1:1" x14ac:dyDescent="0.2">
      <c r="A7907" t="str">
        <v>CUS014230</v>
      </c>
    </row>
    <row r="7908" spans="1:1" x14ac:dyDescent="0.2">
      <c r="A7908" t="str">
        <v>CUS020809</v>
      </c>
    </row>
    <row r="7909" spans="1:1" x14ac:dyDescent="0.2">
      <c r="A7909" t="str">
        <v>CUS020810</v>
      </c>
    </row>
    <row r="7910" spans="1:1" x14ac:dyDescent="0.2">
      <c r="A7910" t="str">
        <v>CUS000546</v>
      </c>
    </row>
    <row r="7911" spans="1:1" x14ac:dyDescent="0.2">
      <c r="A7911" t="str">
        <v>CUS008262</v>
      </c>
    </row>
    <row r="7912" spans="1:1" x14ac:dyDescent="0.2">
      <c r="A7912" t="str">
        <v>CUS020813</v>
      </c>
    </row>
    <row r="7913" spans="1:1" x14ac:dyDescent="0.2">
      <c r="A7913" t="str">
        <v>CUS020814</v>
      </c>
    </row>
    <row r="7914" spans="1:1" x14ac:dyDescent="0.2">
      <c r="A7914" t="str">
        <v>CUS020815</v>
      </c>
    </row>
    <row r="7915" spans="1:1" x14ac:dyDescent="0.2">
      <c r="A7915" t="str">
        <v>CUS020816</v>
      </c>
    </row>
    <row r="7916" spans="1:1" x14ac:dyDescent="0.2">
      <c r="A7916" t="str">
        <v>CUS001221</v>
      </c>
    </row>
    <row r="7917" spans="1:1" x14ac:dyDescent="0.2">
      <c r="A7917" t="str">
        <v>CUS020817</v>
      </c>
    </row>
    <row r="7918" spans="1:1" x14ac:dyDescent="0.2">
      <c r="A7918" t="str">
        <v>CUS020805</v>
      </c>
    </row>
    <row r="7919" spans="1:1" x14ac:dyDescent="0.2">
      <c r="A7919" t="str">
        <v>CUS020819</v>
      </c>
    </row>
    <row r="7920" spans="1:1" x14ac:dyDescent="0.2">
      <c r="A7920" t="str">
        <v>CUS004812</v>
      </c>
    </row>
    <row r="7921" spans="1:1" x14ac:dyDescent="0.2">
      <c r="A7921" t="str">
        <v>CUS020820</v>
      </c>
    </row>
    <row r="7922" spans="1:1" x14ac:dyDescent="0.2">
      <c r="A7922" t="str">
        <v>CUS020360</v>
      </c>
    </row>
    <row r="7923" spans="1:1" x14ac:dyDescent="0.2">
      <c r="A7923" t="str">
        <v>CUS020821</v>
      </c>
    </row>
    <row r="7924" spans="1:1" x14ac:dyDescent="0.2">
      <c r="A7924" t="str">
        <v>CUS020822</v>
      </c>
    </row>
    <row r="7925" spans="1:1" x14ac:dyDescent="0.2">
      <c r="A7925" t="str">
        <v>CUS018377</v>
      </c>
    </row>
    <row r="7926" spans="1:1" x14ac:dyDescent="0.2">
      <c r="A7926" t="str">
        <v>CUS020795</v>
      </c>
    </row>
    <row r="7927" spans="1:1" x14ac:dyDescent="0.2">
      <c r="A7927" t="str">
        <v>CUS020796</v>
      </c>
    </row>
    <row r="7928" spans="1:1" x14ac:dyDescent="0.2">
      <c r="A7928" t="str">
        <v>CUS020797</v>
      </c>
    </row>
    <row r="7929" spans="1:1" x14ac:dyDescent="0.2">
      <c r="A7929" t="str">
        <v>CUS020798</v>
      </c>
    </row>
    <row r="7930" spans="1:1" x14ac:dyDescent="0.2">
      <c r="A7930" t="str">
        <v>CUS020799</v>
      </c>
    </row>
    <row r="7931" spans="1:1" x14ac:dyDescent="0.2">
      <c r="A7931" t="str">
        <v>CUS000710</v>
      </c>
    </row>
    <row r="7932" spans="1:1" x14ac:dyDescent="0.2">
      <c r="A7932" t="str">
        <v>CUS020800</v>
      </c>
    </row>
    <row r="7933" spans="1:1" x14ac:dyDescent="0.2">
      <c r="A7933" t="str">
        <v>CUS010495</v>
      </c>
    </row>
    <row r="7934" spans="1:1" x14ac:dyDescent="0.2">
      <c r="A7934" t="str">
        <v>CUS020801</v>
      </c>
    </row>
    <row r="7935" spans="1:1" x14ac:dyDescent="0.2">
      <c r="A7935" t="str">
        <v>CUS020802</v>
      </c>
    </row>
    <row r="7936" spans="1:1" x14ac:dyDescent="0.2">
      <c r="A7936" t="str">
        <v>CUS020803</v>
      </c>
    </row>
    <row r="7937" spans="1:1" x14ac:dyDescent="0.2">
      <c r="A7937" t="str">
        <v>CUS020804</v>
      </c>
    </row>
    <row r="7938" spans="1:1" x14ac:dyDescent="0.2">
      <c r="A7938" t="str">
        <v>CUS019505</v>
      </c>
    </row>
    <row r="7939" spans="1:1" x14ac:dyDescent="0.2">
      <c r="A7939" t="str">
        <v>CUS019995</v>
      </c>
    </row>
    <row r="7940" spans="1:1" x14ac:dyDescent="0.2">
      <c r="A7940" t="str">
        <v>CUS020781</v>
      </c>
    </row>
    <row r="7941" spans="1:1" x14ac:dyDescent="0.2">
      <c r="A7941" t="str">
        <v>CUS020782</v>
      </c>
    </row>
    <row r="7942" spans="1:1" x14ac:dyDescent="0.2">
      <c r="A7942" t="str">
        <v>CUS020783</v>
      </c>
    </row>
    <row r="7943" spans="1:1" x14ac:dyDescent="0.2">
      <c r="A7943" t="str">
        <v>CUS020784</v>
      </c>
    </row>
    <row r="7944" spans="1:1" x14ac:dyDescent="0.2">
      <c r="A7944" t="str">
        <v>CUS019897</v>
      </c>
    </row>
    <row r="7945" spans="1:1" x14ac:dyDescent="0.2">
      <c r="A7945" t="str">
        <v>CUS020728</v>
      </c>
    </row>
    <row r="7946" spans="1:1" x14ac:dyDescent="0.2">
      <c r="A7946" t="str">
        <v>CUS013114</v>
      </c>
    </row>
    <row r="7947" spans="1:1" x14ac:dyDescent="0.2">
      <c r="A7947" t="str">
        <v>CUS020607</v>
      </c>
    </row>
    <row r="7948" spans="1:1" x14ac:dyDescent="0.2">
      <c r="A7948" t="str">
        <v>CUS020785</v>
      </c>
    </row>
    <row r="7949" spans="1:1" x14ac:dyDescent="0.2">
      <c r="A7949" t="str">
        <v>CUS004073</v>
      </c>
    </row>
    <row r="7950" spans="1:1" x14ac:dyDescent="0.2">
      <c r="A7950" t="str">
        <v>CUS020786</v>
      </c>
    </row>
    <row r="7951" spans="1:1" x14ac:dyDescent="0.2">
      <c r="A7951" t="str">
        <v>CUS020788</v>
      </c>
    </row>
    <row r="7952" spans="1:1" x14ac:dyDescent="0.2">
      <c r="A7952" t="str">
        <v>CUS008414</v>
      </c>
    </row>
    <row r="7953" spans="1:1" x14ac:dyDescent="0.2">
      <c r="A7953" t="str">
        <v>CUS020790</v>
      </c>
    </row>
    <row r="7954" spans="1:1" x14ac:dyDescent="0.2">
      <c r="A7954" t="str">
        <v>CUS020791</v>
      </c>
    </row>
    <row r="7955" spans="1:1" x14ac:dyDescent="0.2">
      <c r="A7955" t="str">
        <v>CUS020792</v>
      </c>
    </row>
    <row r="7956" spans="1:1" x14ac:dyDescent="0.2">
      <c r="A7956" t="str">
        <v>CUS020793</v>
      </c>
    </row>
    <row r="7957" spans="1:1" x14ac:dyDescent="0.2">
      <c r="A7957" t="str">
        <v>CUS020794</v>
      </c>
    </row>
    <row r="7958" spans="1:1" x14ac:dyDescent="0.2">
      <c r="A7958" t="str">
        <v>CUS012039</v>
      </c>
    </row>
    <row r="7959" spans="1:1" x14ac:dyDescent="0.2">
      <c r="A7959" t="str">
        <v>CUS020771</v>
      </c>
    </row>
    <row r="7960" spans="1:1" x14ac:dyDescent="0.2">
      <c r="A7960" t="str">
        <v>CUS020774</v>
      </c>
    </row>
    <row r="7961" spans="1:1" x14ac:dyDescent="0.2">
      <c r="A7961" t="str">
        <v>CUS014590</v>
      </c>
    </row>
    <row r="7962" spans="1:1" x14ac:dyDescent="0.2">
      <c r="A7962" t="str">
        <v>CUS017281</v>
      </c>
    </row>
    <row r="7963" spans="1:1" x14ac:dyDescent="0.2">
      <c r="A7963" t="str">
        <v>CUS020775</v>
      </c>
    </row>
    <row r="7964" spans="1:1" x14ac:dyDescent="0.2">
      <c r="A7964" t="str">
        <v>CUS020776</v>
      </c>
    </row>
    <row r="7965" spans="1:1" x14ac:dyDescent="0.2">
      <c r="A7965" t="str">
        <v>CUS015304</v>
      </c>
    </row>
    <row r="7966" spans="1:1" x14ac:dyDescent="0.2">
      <c r="A7966" t="str">
        <v>CUS020777</v>
      </c>
    </row>
    <row r="7967" spans="1:1" x14ac:dyDescent="0.2">
      <c r="A7967" t="str">
        <v>CUS006725</v>
      </c>
    </row>
    <row r="7968" spans="1:1" x14ac:dyDescent="0.2">
      <c r="A7968" t="str">
        <v>CUS020779</v>
      </c>
    </row>
    <row r="7969" spans="1:1" x14ac:dyDescent="0.2">
      <c r="A7969" t="str">
        <v>CUS020780</v>
      </c>
    </row>
    <row r="7970" spans="1:1" x14ac:dyDescent="0.2">
      <c r="A7970" t="str">
        <v>CUS020756</v>
      </c>
    </row>
    <row r="7971" spans="1:1" x14ac:dyDescent="0.2">
      <c r="A7971" t="str">
        <v>CUS020757</v>
      </c>
    </row>
    <row r="7972" spans="1:1" x14ac:dyDescent="0.2">
      <c r="A7972" t="str">
        <v>CUS020760</v>
      </c>
    </row>
    <row r="7973" spans="1:1" x14ac:dyDescent="0.2">
      <c r="A7973" t="str">
        <v>CUS020762</v>
      </c>
    </row>
    <row r="7974" spans="1:1" x14ac:dyDescent="0.2">
      <c r="A7974" t="str">
        <v>CUS020763</v>
      </c>
    </row>
    <row r="7975" spans="1:1" x14ac:dyDescent="0.2">
      <c r="A7975" t="str">
        <v>CUS020764</v>
      </c>
    </row>
    <row r="7976" spans="1:1" x14ac:dyDescent="0.2">
      <c r="A7976" t="str">
        <v>CUS020765</v>
      </c>
    </row>
    <row r="7977" spans="1:1" x14ac:dyDescent="0.2">
      <c r="A7977" t="str">
        <v>CUS020767</v>
      </c>
    </row>
    <row r="7978" spans="1:1" x14ac:dyDescent="0.2">
      <c r="A7978" t="str">
        <v>CUS020768</v>
      </c>
    </row>
    <row r="7979" spans="1:1" x14ac:dyDescent="0.2">
      <c r="A7979" t="str">
        <v>CUS020769</v>
      </c>
    </row>
    <row r="7980" spans="1:1" x14ac:dyDescent="0.2">
      <c r="A7980" t="str">
        <v>CUS010891</v>
      </c>
    </row>
    <row r="7981" spans="1:1" x14ac:dyDescent="0.2">
      <c r="A7981" t="str">
        <v>CUS013167</v>
      </c>
    </row>
    <row r="7982" spans="1:1" x14ac:dyDescent="0.2">
      <c r="A7982" t="str">
        <v>CUS020743</v>
      </c>
    </row>
    <row r="7983" spans="1:1" x14ac:dyDescent="0.2">
      <c r="A7983" t="str">
        <v>CUS015025</v>
      </c>
    </row>
    <row r="7984" spans="1:1" x14ac:dyDescent="0.2">
      <c r="A7984" t="str">
        <v>CUS020745</v>
      </c>
    </row>
    <row r="7985" spans="1:1" x14ac:dyDescent="0.2">
      <c r="A7985" t="str">
        <v>CUS020746</v>
      </c>
    </row>
    <row r="7986" spans="1:1" x14ac:dyDescent="0.2">
      <c r="A7986" t="str">
        <v>CUS018215</v>
      </c>
    </row>
    <row r="7987" spans="1:1" x14ac:dyDescent="0.2">
      <c r="A7987" t="str">
        <v>CUS020747</v>
      </c>
    </row>
    <row r="7988" spans="1:1" x14ac:dyDescent="0.2">
      <c r="A7988" t="str">
        <v>CUS020748</v>
      </c>
    </row>
    <row r="7989" spans="1:1" x14ac:dyDescent="0.2">
      <c r="A7989" t="str">
        <v>CUS020749</v>
      </c>
    </row>
    <row r="7990" spans="1:1" x14ac:dyDescent="0.2">
      <c r="A7990" t="str">
        <v>CUS020373</v>
      </c>
    </row>
    <row r="7991" spans="1:1" x14ac:dyDescent="0.2">
      <c r="A7991" t="str">
        <v>CUS017651</v>
      </c>
    </row>
    <row r="7992" spans="1:1" x14ac:dyDescent="0.2">
      <c r="A7992" t="str">
        <v>CUS020750</v>
      </c>
    </row>
    <row r="7993" spans="1:1" x14ac:dyDescent="0.2">
      <c r="A7993" t="str">
        <v>CUS013789</v>
      </c>
    </row>
    <row r="7994" spans="1:1" x14ac:dyDescent="0.2">
      <c r="A7994" t="str">
        <v>CUS001962</v>
      </c>
    </row>
    <row r="7995" spans="1:1" x14ac:dyDescent="0.2">
      <c r="A7995" t="str">
        <v>CUS020751</v>
      </c>
    </row>
    <row r="7996" spans="1:1" x14ac:dyDescent="0.2">
      <c r="A7996" t="str">
        <v>CUS016476</v>
      </c>
    </row>
    <row r="7997" spans="1:1" x14ac:dyDescent="0.2">
      <c r="A7997" t="str">
        <v>CUS020752</v>
      </c>
    </row>
    <row r="7998" spans="1:1" x14ac:dyDescent="0.2">
      <c r="A7998" t="str">
        <v>CUS020753</v>
      </c>
    </row>
    <row r="7999" spans="1:1" x14ac:dyDescent="0.2">
      <c r="A7999" t="str">
        <v>CUS016838</v>
      </c>
    </row>
    <row r="8000" spans="1:1" x14ac:dyDescent="0.2">
      <c r="A8000" t="str">
        <v>CUS020754</v>
      </c>
    </row>
    <row r="8001" spans="1:1" x14ac:dyDescent="0.2">
      <c r="A8001" t="str">
        <v>CUS020755</v>
      </c>
    </row>
    <row r="8002" spans="1:1" x14ac:dyDescent="0.2">
      <c r="A8002" t="str">
        <v>CUS020412</v>
      </c>
    </row>
    <row r="8003" spans="1:1" x14ac:dyDescent="0.2">
      <c r="A8003" t="str">
        <v>CUS016473</v>
      </c>
    </row>
    <row r="8004" spans="1:1" x14ac:dyDescent="0.2">
      <c r="A8004" t="str">
        <v>CUS020730</v>
      </c>
    </row>
    <row r="8005" spans="1:1" x14ac:dyDescent="0.2">
      <c r="A8005" t="str">
        <v>CUS020732</v>
      </c>
    </row>
    <row r="8006" spans="1:1" x14ac:dyDescent="0.2">
      <c r="A8006" t="str">
        <v>CUS020733</v>
      </c>
    </row>
    <row r="8007" spans="1:1" x14ac:dyDescent="0.2">
      <c r="A8007" t="str">
        <v>CUS020734</v>
      </c>
    </row>
    <row r="8008" spans="1:1" x14ac:dyDescent="0.2">
      <c r="A8008" t="str">
        <v>CUS020735</v>
      </c>
    </row>
    <row r="8009" spans="1:1" x14ac:dyDescent="0.2">
      <c r="A8009" t="str">
        <v>CUS020736</v>
      </c>
    </row>
    <row r="8010" spans="1:1" x14ac:dyDescent="0.2">
      <c r="A8010" t="str">
        <v>CUS004444</v>
      </c>
    </row>
    <row r="8011" spans="1:1" x14ac:dyDescent="0.2">
      <c r="A8011" t="str">
        <v>CUS020737</v>
      </c>
    </row>
    <row r="8012" spans="1:1" x14ac:dyDescent="0.2">
      <c r="A8012" t="str">
        <v>CUS020738</v>
      </c>
    </row>
    <row r="8013" spans="1:1" x14ac:dyDescent="0.2">
      <c r="A8013" t="str">
        <v>CUS020739</v>
      </c>
    </row>
    <row r="8014" spans="1:1" x14ac:dyDescent="0.2">
      <c r="A8014" t="str">
        <v>CUS020740</v>
      </c>
    </row>
    <row r="8015" spans="1:1" x14ac:dyDescent="0.2">
      <c r="A8015" t="str">
        <v>CUS020741</v>
      </c>
    </row>
    <row r="8016" spans="1:1" x14ac:dyDescent="0.2">
      <c r="A8016" t="str">
        <v>CUS020136</v>
      </c>
    </row>
    <row r="8017" spans="1:1" x14ac:dyDescent="0.2">
      <c r="A8017" t="str">
        <v>CUS020717</v>
      </c>
    </row>
    <row r="8018" spans="1:1" x14ac:dyDescent="0.2">
      <c r="A8018" t="str">
        <v>CUS017342</v>
      </c>
    </row>
    <row r="8019" spans="1:1" x14ac:dyDescent="0.2">
      <c r="A8019" t="str">
        <v>CUS020719</v>
      </c>
    </row>
    <row r="8020" spans="1:1" x14ac:dyDescent="0.2">
      <c r="A8020" t="str">
        <v>CUS020720</v>
      </c>
    </row>
    <row r="8021" spans="1:1" x14ac:dyDescent="0.2">
      <c r="A8021" t="str">
        <v>CUS020721</v>
      </c>
    </row>
    <row r="8022" spans="1:1" x14ac:dyDescent="0.2">
      <c r="A8022" t="str">
        <v>CUS020722</v>
      </c>
    </row>
    <row r="8023" spans="1:1" x14ac:dyDescent="0.2">
      <c r="A8023" t="str">
        <v>CUS020723</v>
      </c>
    </row>
    <row r="8024" spans="1:1" x14ac:dyDescent="0.2">
      <c r="A8024" t="str">
        <v>CUS020724</v>
      </c>
    </row>
    <row r="8025" spans="1:1" x14ac:dyDescent="0.2">
      <c r="A8025" t="str">
        <v>CUS020725</v>
      </c>
    </row>
    <row r="8026" spans="1:1" x14ac:dyDescent="0.2">
      <c r="A8026" t="str">
        <v>CUS020726</v>
      </c>
    </row>
    <row r="8027" spans="1:1" x14ac:dyDescent="0.2">
      <c r="A8027" t="str">
        <v>CUS020727</v>
      </c>
    </row>
    <row r="8028" spans="1:1" x14ac:dyDescent="0.2">
      <c r="A8028" t="str">
        <v>CUS020637</v>
      </c>
    </row>
    <row r="8029" spans="1:1" x14ac:dyDescent="0.2">
      <c r="A8029" t="str">
        <v>CUS012233</v>
      </c>
    </row>
    <row r="8030" spans="1:1" x14ac:dyDescent="0.2">
      <c r="A8030" t="str">
        <v>CUS020706</v>
      </c>
    </row>
    <row r="8031" spans="1:1" x14ac:dyDescent="0.2">
      <c r="A8031" t="str">
        <v>CUS004399</v>
      </c>
    </row>
    <row r="8032" spans="1:1" x14ac:dyDescent="0.2">
      <c r="A8032" t="str">
        <v>CUS020367</v>
      </c>
    </row>
    <row r="8033" spans="1:1" x14ac:dyDescent="0.2">
      <c r="A8033" t="str">
        <v>CUS020707</v>
      </c>
    </row>
    <row r="8034" spans="1:1" x14ac:dyDescent="0.2">
      <c r="A8034" t="str">
        <v>CUS020708</v>
      </c>
    </row>
    <row r="8035" spans="1:1" x14ac:dyDescent="0.2">
      <c r="A8035" t="str">
        <v>CUS020710</v>
      </c>
    </row>
    <row r="8036" spans="1:1" x14ac:dyDescent="0.2">
      <c r="A8036" t="str">
        <v>CUS020711</v>
      </c>
    </row>
    <row r="8037" spans="1:1" x14ac:dyDescent="0.2">
      <c r="A8037" t="str">
        <v>CUS020712</v>
      </c>
    </row>
    <row r="8038" spans="1:1" x14ac:dyDescent="0.2">
      <c r="A8038" t="str">
        <v>CUS019495</v>
      </c>
    </row>
    <row r="8039" spans="1:1" x14ac:dyDescent="0.2">
      <c r="A8039" t="str">
        <v>CUS020715</v>
      </c>
    </row>
    <row r="8040" spans="1:1" x14ac:dyDescent="0.2">
      <c r="A8040" t="str">
        <v>CUS008565</v>
      </c>
    </row>
    <row r="8041" spans="1:1" x14ac:dyDescent="0.2">
      <c r="A8041" t="str">
        <v>CUS020701</v>
      </c>
    </row>
    <row r="8042" spans="1:1" x14ac:dyDescent="0.2">
      <c r="A8042" t="str">
        <v>CUS020703</v>
      </c>
    </row>
    <row r="8043" spans="1:1" x14ac:dyDescent="0.2">
      <c r="A8043" t="str">
        <v>CUS000532</v>
      </c>
    </row>
    <row r="8044" spans="1:1" x14ac:dyDescent="0.2">
      <c r="A8044" t="str">
        <v>CUS020704</v>
      </c>
    </row>
    <row r="8045" spans="1:1" x14ac:dyDescent="0.2">
      <c r="A8045" t="str">
        <v>CUS020705</v>
      </c>
    </row>
    <row r="8046" spans="1:1" x14ac:dyDescent="0.2">
      <c r="A8046" t="str">
        <v>CUS001168</v>
      </c>
    </row>
    <row r="8047" spans="1:1" x14ac:dyDescent="0.2">
      <c r="A8047" t="str">
        <v>CUS020636</v>
      </c>
    </row>
    <row r="8048" spans="1:1" x14ac:dyDescent="0.2">
      <c r="A8048" t="str">
        <v>CUS020638</v>
      </c>
    </row>
    <row r="8049" spans="1:1" x14ac:dyDescent="0.2">
      <c r="A8049" t="str">
        <v>CUS020639</v>
      </c>
    </row>
    <row r="8050" spans="1:1" x14ac:dyDescent="0.2">
      <c r="A8050" t="str">
        <v>CUS020640</v>
      </c>
    </row>
    <row r="8051" spans="1:1" x14ac:dyDescent="0.2">
      <c r="A8051" t="str">
        <v>CUS020641</v>
      </c>
    </row>
    <row r="8052" spans="1:1" x14ac:dyDescent="0.2">
      <c r="A8052" t="str">
        <v>CUS002327</v>
      </c>
    </row>
    <row r="8053" spans="1:1" x14ac:dyDescent="0.2">
      <c r="A8053" t="str">
        <v>CUS020642</v>
      </c>
    </row>
    <row r="8054" spans="1:1" x14ac:dyDescent="0.2">
      <c r="A8054" t="str">
        <v>CUS020643</v>
      </c>
    </row>
    <row r="8055" spans="1:1" x14ac:dyDescent="0.2">
      <c r="A8055" t="str">
        <v>CUS020644</v>
      </c>
    </row>
    <row r="8056" spans="1:1" x14ac:dyDescent="0.2">
      <c r="A8056" t="str">
        <v>CUS020645</v>
      </c>
    </row>
    <row r="8057" spans="1:1" x14ac:dyDescent="0.2">
      <c r="A8057" t="str">
        <v>CUS003267</v>
      </c>
    </row>
    <row r="8058" spans="1:1" x14ac:dyDescent="0.2">
      <c r="A8058" t="str">
        <v>CUS020646</v>
      </c>
    </row>
    <row r="8059" spans="1:1" x14ac:dyDescent="0.2">
      <c r="A8059" t="str">
        <v>CUS020647</v>
      </c>
    </row>
    <row r="8060" spans="1:1" x14ac:dyDescent="0.2">
      <c r="A8060" t="str">
        <v>CUS020648</v>
      </c>
    </row>
    <row r="8061" spans="1:1" x14ac:dyDescent="0.2">
      <c r="A8061" t="str">
        <v>CUS006969</v>
      </c>
    </row>
    <row r="8062" spans="1:1" x14ac:dyDescent="0.2">
      <c r="A8062" t="str">
        <v>CUS020649</v>
      </c>
    </row>
    <row r="8063" spans="1:1" x14ac:dyDescent="0.2">
      <c r="A8063" t="str">
        <v>CUS020650</v>
      </c>
    </row>
    <row r="8064" spans="1:1" x14ac:dyDescent="0.2">
      <c r="A8064" t="str">
        <v>CUS020652</v>
      </c>
    </row>
    <row r="8065" spans="1:1" x14ac:dyDescent="0.2">
      <c r="A8065" t="str">
        <v>CUS020653</v>
      </c>
    </row>
    <row r="8066" spans="1:1" x14ac:dyDescent="0.2">
      <c r="A8066" t="str">
        <v>CUS010223</v>
      </c>
    </row>
    <row r="8067" spans="1:1" x14ac:dyDescent="0.2">
      <c r="A8067" t="str">
        <v>CUS020656</v>
      </c>
    </row>
    <row r="8068" spans="1:1" x14ac:dyDescent="0.2">
      <c r="A8068" t="str">
        <v>CUS020657</v>
      </c>
    </row>
    <row r="8069" spans="1:1" x14ac:dyDescent="0.2">
      <c r="A8069" t="str">
        <v>CUS020658</v>
      </c>
    </row>
    <row r="8070" spans="1:1" x14ac:dyDescent="0.2">
      <c r="A8070" t="str">
        <v>CUS020659</v>
      </c>
    </row>
    <row r="8071" spans="1:1" x14ac:dyDescent="0.2">
      <c r="A8071" t="str">
        <v>CUS020660</v>
      </c>
    </row>
    <row r="8072" spans="1:1" x14ac:dyDescent="0.2">
      <c r="A8072" t="str">
        <v>CUS020663</v>
      </c>
    </row>
    <row r="8073" spans="1:1" x14ac:dyDescent="0.2">
      <c r="A8073" t="str">
        <v>CUS003062</v>
      </c>
    </row>
    <row r="8074" spans="1:1" x14ac:dyDescent="0.2">
      <c r="A8074" t="str">
        <v>CUS020664</v>
      </c>
    </row>
    <row r="8075" spans="1:1" x14ac:dyDescent="0.2">
      <c r="A8075" t="str">
        <v>CUS020665</v>
      </c>
    </row>
    <row r="8076" spans="1:1" x14ac:dyDescent="0.2">
      <c r="A8076" t="str">
        <v>CUS020667</v>
      </c>
    </row>
    <row r="8077" spans="1:1" x14ac:dyDescent="0.2">
      <c r="A8077" t="str">
        <v>CUS020668</v>
      </c>
    </row>
    <row r="8078" spans="1:1" x14ac:dyDescent="0.2">
      <c r="A8078" t="str">
        <v>CUS020669</v>
      </c>
    </row>
    <row r="8079" spans="1:1" x14ac:dyDescent="0.2">
      <c r="A8079" t="str">
        <v>CUS020670</v>
      </c>
    </row>
    <row r="8080" spans="1:1" x14ac:dyDescent="0.2">
      <c r="A8080" t="str">
        <v>CUS020671</v>
      </c>
    </row>
    <row r="8081" spans="1:1" x14ac:dyDescent="0.2">
      <c r="A8081" t="str">
        <v>CUS006254</v>
      </c>
    </row>
    <row r="8082" spans="1:1" x14ac:dyDescent="0.2">
      <c r="A8082" t="str">
        <v>CUS020304</v>
      </c>
    </row>
    <row r="8083" spans="1:1" x14ac:dyDescent="0.2">
      <c r="A8083" t="str">
        <v>CUS020672</v>
      </c>
    </row>
    <row r="8084" spans="1:1" x14ac:dyDescent="0.2">
      <c r="A8084" t="str">
        <v>CUS015890</v>
      </c>
    </row>
    <row r="8085" spans="1:1" x14ac:dyDescent="0.2">
      <c r="A8085" t="str">
        <v>CUS020673</v>
      </c>
    </row>
    <row r="8086" spans="1:1" x14ac:dyDescent="0.2">
      <c r="A8086" t="str">
        <v>CUS020674</v>
      </c>
    </row>
    <row r="8087" spans="1:1" x14ac:dyDescent="0.2">
      <c r="A8087" t="str">
        <v>CUS020675</v>
      </c>
    </row>
    <row r="8088" spans="1:1" x14ac:dyDescent="0.2">
      <c r="A8088" t="str">
        <v>CUS020676</v>
      </c>
    </row>
    <row r="8089" spans="1:1" x14ac:dyDescent="0.2">
      <c r="A8089" t="str">
        <v>CUS020677</v>
      </c>
    </row>
    <row r="8090" spans="1:1" x14ac:dyDescent="0.2">
      <c r="A8090" t="str">
        <v>CUS012289</v>
      </c>
    </row>
    <row r="8091" spans="1:1" x14ac:dyDescent="0.2">
      <c r="A8091" t="str">
        <v>CUS020678</v>
      </c>
    </row>
    <row r="8092" spans="1:1" x14ac:dyDescent="0.2">
      <c r="A8092" t="str">
        <v>CUS020679</v>
      </c>
    </row>
    <row r="8093" spans="1:1" x14ac:dyDescent="0.2">
      <c r="A8093" t="str">
        <v>CUS020681</v>
      </c>
    </row>
    <row r="8094" spans="1:1" x14ac:dyDescent="0.2">
      <c r="A8094" t="str">
        <v>CUS000083</v>
      </c>
    </row>
    <row r="8095" spans="1:1" x14ac:dyDescent="0.2">
      <c r="A8095" t="str">
        <v>CUS017549</v>
      </c>
    </row>
    <row r="8096" spans="1:1" x14ac:dyDescent="0.2">
      <c r="A8096" t="str">
        <v>CUS020682</v>
      </c>
    </row>
    <row r="8097" spans="1:1" x14ac:dyDescent="0.2">
      <c r="A8097" t="str">
        <v>CUS020683</v>
      </c>
    </row>
    <row r="8098" spans="1:1" x14ac:dyDescent="0.2">
      <c r="A8098" t="str">
        <v>CUS020684</v>
      </c>
    </row>
    <row r="8099" spans="1:1" x14ac:dyDescent="0.2">
      <c r="A8099" t="str">
        <v>CUS020685</v>
      </c>
    </row>
    <row r="8100" spans="1:1" x14ac:dyDescent="0.2">
      <c r="A8100" t="str">
        <v>CUS020686</v>
      </c>
    </row>
    <row r="8101" spans="1:1" x14ac:dyDescent="0.2">
      <c r="A8101" t="str">
        <v>CUS020687</v>
      </c>
    </row>
    <row r="8102" spans="1:1" x14ac:dyDescent="0.2">
      <c r="A8102" t="str">
        <v>CUS020688</v>
      </c>
    </row>
    <row r="8103" spans="1:1" x14ac:dyDescent="0.2">
      <c r="A8103" t="str">
        <v>CUS020689</v>
      </c>
    </row>
    <row r="8104" spans="1:1" x14ac:dyDescent="0.2">
      <c r="A8104" t="str">
        <v>CUS020690</v>
      </c>
    </row>
    <row r="8105" spans="1:1" x14ac:dyDescent="0.2">
      <c r="A8105" t="str">
        <v>CUS020563</v>
      </c>
    </row>
    <row r="8106" spans="1:1" x14ac:dyDescent="0.2">
      <c r="A8106" t="str">
        <v>CUS020691</v>
      </c>
    </row>
    <row r="8107" spans="1:1" x14ac:dyDescent="0.2">
      <c r="A8107" t="str">
        <v>CUS018601</v>
      </c>
    </row>
    <row r="8108" spans="1:1" x14ac:dyDescent="0.2">
      <c r="A8108" t="str">
        <v>CUS020692</v>
      </c>
    </row>
    <row r="8109" spans="1:1" x14ac:dyDescent="0.2">
      <c r="A8109" t="str">
        <v>CUS020694</v>
      </c>
    </row>
    <row r="8110" spans="1:1" x14ac:dyDescent="0.2">
      <c r="A8110" t="str">
        <v>CUS001044</v>
      </c>
    </row>
    <row r="8111" spans="1:1" x14ac:dyDescent="0.2">
      <c r="A8111" t="str">
        <v>CUS002963</v>
      </c>
    </row>
    <row r="8112" spans="1:1" x14ac:dyDescent="0.2">
      <c r="A8112" t="str">
        <v>CUS020695</v>
      </c>
    </row>
    <row r="8113" spans="1:1" x14ac:dyDescent="0.2">
      <c r="A8113" t="str">
        <v>CUS020696</v>
      </c>
    </row>
    <row r="8114" spans="1:1" x14ac:dyDescent="0.2">
      <c r="A8114" t="str">
        <v>CUS019589</v>
      </c>
    </row>
    <row r="8115" spans="1:1" x14ac:dyDescent="0.2">
      <c r="A8115" t="str">
        <v>CUS020697</v>
      </c>
    </row>
    <row r="8116" spans="1:1" x14ac:dyDescent="0.2">
      <c r="A8116" t="str">
        <v>CUS020698</v>
      </c>
    </row>
    <row r="8117" spans="1:1" x14ac:dyDescent="0.2">
      <c r="A8117" t="str">
        <v>CUS020699</v>
      </c>
    </row>
    <row r="8118" spans="1:1" x14ac:dyDescent="0.2">
      <c r="A8118" t="str">
        <v>CUS020614</v>
      </c>
    </row>
    <row r="8119" spans="1:1" x14ac:dyDescent="0.2">
      <c r="A8119" t="str">
        <v>CUS020615</v>
      </c>
    </row>
    <row r="8120" spans="1:1" x14ac:dyDescent="0.2">
      <c r="A8120" t="str">
        <v>CUS020616</v>
      </c>
    </row>
    <row r="8121" spans="1:1" x14ac:dyDescent="0.2">
      <c r="A8121" t="str">
        <v>CUS015056</v>
      </c>
    </row>
    <row r="8122" spans="1:1" x14ac:dyDescent="0.2">
      <c r="A8122" t="str">
        <v>CUS020617</v>
      </c>
    </row>
    <row r="8123" spans="1:1" x14ac:dyDescent="0.2">
      <c r="A8123" t="str">
        <v>CUS020618</v>
      </c>
    </row>
    <row r="8124" spans="1:1" x14ac:dyDescent="0.2">
      <c r="A8124" t="str">
        <v>CUS020619</v>
      </c>
    </row>
    <row r="8125" spans="1:1" x14ac:dyDescent="0.2">
      <c r="A8125" t="str">
        <v>CUS020620</v>
      </c>
    </row>
    <row r="8126" spans="1:1" x14ac:dyDescent="0.2">
      <c r="A8126" t="str">
        <v>CUS020621</v>
      </c>
    </row>
    <row r="8127" spans="1:1" x14ac:dyDescent="0.2">
      <c r="A8127" t="str">
        <v>CUS020623</v>
      </c>
    </row>
    <row r="8128" spans="1:1" x14ac:dyDescent="0.2">
      <c r="A8128" t="str">
        <v>CUS020624</v>
      </c>
    </row>
    <row r="8129" spans="1:1" x14ac:dyDescent="0.2">
      <c r="A8129" t="str">
        <v>CUS001663</v>
      </c>
    </row>
    <row r="8130" spans="1:1" x14ac:dyDescent="0.2">
      <c r="A8130" t="str">
        <v>CUS020629</v>
      </c>
    </row>
    <row r="8131" spans="1:1" x14ac:dyDescent="0.2">
      <c r="A8131" t="str">
        <v>CUS020630</v>
      </c>
    </row>
    <row r="8132" spans="1:1" x14ac:dyDescent="0.2">
      <c r="A8132" t="str">
        <v>CUS018185</v>
      </c>
    </row>
    <row r="8133" spans="1:1" x14ac:dyDescent="0.2">
      <c r="A8133" t="str">
        <v>CUS002685</v>
      </c>
    </row>
    <row r="8134" spans="1:1" x14ac:dyDescent="0.2">
      <c r="A8134" t="str">
        <v>CUS020632</v>
      </c>
    </row>
    <row r="8135" spans="1:1" x14ac:dyDescent="0.2">
      <c r="A8135" t="str">
        <v>CUS016508</v>
      </c>
    </row>
    <row r="8136" spans="1:1" x14ac:dyDescent="0.2">
      <c r="A8136" t="str">
        <v>CUS020635</v>
      </c>
    </row>
    <row r="8137" spans="1:1" x14ac:dyDescent="0.2">
      <c r="A8137" t="str">
        <v>CUS020595</v>
      </c>
    </row>
    <row r="8138" spans="1:1" x14ac:dyDescent="0.2">
      <c r="A8138" t="str">
        <v>CUS020596</v>
      </c>
    </row>
    <row r="8139" spans="1:1" x14ac:dyDescent="0.2">
      <c r="A8139" t="str">
        <v>CUS020597</v>
      </c>
    </row>
    <row r="8140" spans="1:1" x14ac:dyDescent="0.2">
      <c r="A8140" t="str">
        <v>CUS020598</v>
      </c>
    </row>
    <row r="8141" spans="1:1" x14ac:dyDescent="0.2">
      <c r="A8141" t="str">
        <v>CUS005636</v>
      </c>
    </row>
    <row r="8142" spans="1:1" x14ac:dyDescent="0.2">
      <c r="A8142" t="str">
        <v>CUS020599</v>
      </c>
    </row>
    <row r="8143" spans="1:1" x14ac:dyDescent="0.2">
      <c r="A8143" t="str">
        <v>CUS015506</v>
      </c>
    </row>
    <row r="8144" spans="1:1" x14ac:dyDescent="0.2">
      <c r="A8144" t="str">
        <v>CUS020601</v>
      </c>
    </row>
    <row r="8145" spans="1:1" x14ac:dyDescent="0.2">
      <c r="A8145" t="str">
        <v>CUS020603</v>
      </c>
    </row>
    <row r="8146" spans="1:1" x14ac:dyDescent="0.2">
      <c r="A8146" t="str">
        <v>CUS009800</v>
      </c>
    </row>
    <row r="8147" spans="1:1" x14ac:dyDescent="0.2">
      <c r="A8147" t="str">
        <v>CUS020604</v>
      </c>
    </row>
    <row r="8148" spans="1:1" x14ac:dyDescent="0.2">
      <c r="A8148" t="str">
        <v>CUS020605</v>
      </c>
    </row>
    <row r="8149" spans="1:1" x14ac:dyDescent="0.2">
      <c r="A8149" t="str">
        <v>CUS020606</v>
      </c>
    </row>
    <row r="8150" spans="1:1" x14ac:dyDescent="0.2">
      <c r="A8150" t="str">
        <v>CUS020609</v>
      </c>
    </row>
    <row r="8151" spans="1:1" x14ac:dyDescent="0.2">
      <c r="A8151" t="str">
        <v>CUS008118</v>
      </c>
    </row>
    <row r="8152" spans="1:1" x14ac:dyDescent="0.2">
      <c r="A8152" t="str">
        <v>CUS015220</v>
      </c>
    </row>
    <row r="8153" spans="1:1" x14ac:dyDescent="0.2">
      <c r="A8153" t="str">
        <v>CUS020610</v>
      </c>
    </row>
    <row r="8154" spans="1:1" x14ac:dyDescent="0.2">
      <c r="A8154" t="str">
        <v>CUS020611</v>
      </c>
    </row>
    <row r="8155" spans="1:1" x14ac:dyDescent="0.2">
      <c r="A8155" t="str">
        <v>CUS020612</v>
      </c>
    </row>
    <row r="8156" spans="1:1" x14ac:dyDescent="0.2">
      <c r="A8156" t="str">
        <v>CUS004328</v>
      </c>
    </row>
    <row r="8157" spans="1:1" x14ac:dyDescent="0.2">
      <c r="A8157" t="str">
        <v>CUS013392</v>
      </c>
    </row>
    <row r="8158" spans="1:1" x14ac:dyDescent="0.2">
      <c r="A8158" t="str">
        <v>CUS020586</v>
      </c>
    </row>
    <row r="8159" spans="1:1" x14ac:dyDescent="0.2">
      <c r="A8159" t="str">
        <v>CUS020587</v>
      </c>
    </row>
    <row r="8160" spans="1:1" x14ac:dyDescent="0.2">
      <c r="A8160" t="str">
        <v>CUS020588</v>
      </c>
    </row>
    <row r="8161" spans="1:1" x14ac:dyDescent="0.2">
      <c r="A8161" t="str">
        <v>CUS020589</v>
      </c>
    </row>
    <row r="8162" spans="1:1" x14ac:dyDescent="0.2">
      <c r="A8162" t="str">
        <v>CUS020590</v>
      </c>
    </row>
    <row r="8163" spans="1:1" x14ac:dyDescent="0.2">
      <c r="A8163" t="str">
        <v>CUS020591</v>
      </c>
    </row>
    <row r="8164" spans="1:1" x14ac:dyDescent="0.2">
      <c r="A8164" t="str">
        <v>CUS020531</v>
      </c>
    </row>
    <row r="8165" spans="1:1" x14ac:dyDescent="0.2">
      <c r="A8165" t="str">
        <v>CUS020592</v>
      </c>
    </row>
    <row r="8166" spans="1:1" x14ac:dyDescent="0.2">
      <c r="A8166" t="str">
        <v>CUS020593</v>
      </c>
    </row>
    <row r="8167" spans="1:1" x14ac:dyDescent="0.2">
      <c r="A8167" t="str">
        <v>CUS020594</v>
      </c>
    </row>
    <row r="8168" spans="1:1" x14ac:dyDescent="0.2">
      <c r="A8168" t="str">
        <v>CUS020390</v>
      </c>
    </row>
    <row r="8169" spans="1:1" x14ac:dyDescent="0.2">
      <c r="A8169" t="str">
        <v>CUS020576</v>
      </c>
    </row>
    <row r="8170" spans="1:1" x14ac:dyDescent="0.2">
      <c r="A8170" t="str">
        <v>CUS020577</v>
      </c>
    </row>
    <row r="8171" spans="1:1" x14ac:dyDescent="0.2">
      <c r="A8171" t="str">
        <v>CUS020578</v>
      </c>
    </row>
    <row r="8172" spans="1:1" x14ac:dyDescent="0.2">
      <c r="A8172" t="str">
        <v>CUS020579</v>
      </c>
    </row>
    <row r="8173" spans="1:1" x14ac:dyDescent="0.2">
      <c r="A8173" t="str">
        <v>CUS020580</v>
      </c>
    </row>
    <row r="8174" spans="1:1" x14ac:dyDescent="0.2">
      <c r="A8174" t="str">
        <v>CUS020581</v>
      </c>
    </row>
    <row r="8175" spans="1:1" x14ac:dyDescent="0.2">
      <c r="A8175" t="str">
        <v>CUS020582</v>
      </c>
    </row>
    <row r="8176" spans="1:1" x14ac:dyDescent="0.2">
      <c r="A8176" t="str">
        <v>CUS020583</v>
      </c>
    </row>
    <row r="8177" spans="1:1" x14ac:dyDescent="0.2">
      <c r="A8177" t="str">
        <v>CUS020584</v>
      </c>
    </row>
    <row r="8178" spans="1:1" x14ac:dyDescent="0.2">
      <c r="A8178" t="str">
        <v>CUS012811</v>
      </c>
    </row>
    <row r="8179" spans="1:1" x14ac:dyDescent="0.2">
      <c r="A8179" t="str">
        <v>CUS020585</v>
      </c>
    </row>
    <row r="8180" spans="1:1" x14ac:dyDescent="0.2">
      <c r="A8180" t="str">
        <v>CUS020561</v>
      </c>
    </row>
    <row r="8181" spans="1:1" x14ac:dyDescent="0.2">
      <c r="A8181" t="str">
        <v>CUS020564</v>
      </c>
    </row>
    <row r="8182" spans="1:1" x14ac:dyDescent="0.2">
      <c r="A8182" t="str">
        <v>CUS020565</v>
      </c>
    </row>
    <row r="8183" spans="1:1" x14ac:dyDescent="0.2">
      <c r="A8183" t="str">
        <v>CUS020309</v>
      </c>
    </row>
    <row r="8184" spans="1:1" x14ac:dyDescent="0.2">
      <c r="A8184" t="str">
        <v>CUS020566</v>
      </c>
    </row>
    <row r="8185" spans="1:1" x14ac:dyDescent="0.2">
      <c r="A8185" t="str">
        <v>CUS020567</v>
      </c>
    </row>
    <row r="8186" spans="1:1" x14ac:dyDescent="0.2">
      <c r="A8186" t="str">
        <v>CUS020568</v>
      </c>
    </row>
    <row r="8187" spans="1:1" x14ac:dyDescent="0.2">
      <c r="A8187" t="str">
        <v>CUS020569</v>
      </c>
    </row>
    <row r="8188" spans="1:1" x14ac:dyDescent="0.2">
      <c r="A8188" t="str">
        <v>CUS020570</v>
      </c>
    </row>
    <row r="8189" spans="1:1" x14ac:dyDescent="0.2">
      <c r="A8189" t="str">
        <v>CUS020572</v>
      </c>
    </row>
    <row r="8190" spans="1:1" x14ac:dyDescent="0.2">
      <c r="A8190" t="str">
        <v>CUS020573</v>
      </c>
    </row>
    <row r="8191" spans="1:1" x14ac:dyDescent="0.2">
      <c r="A8191" t="str">
        <v>CUS019101</v>
      </c>
    </row>
    <row r="8192" spans="1:1" x14ac:dyDescent="0.2">
      <c r="A8192" t="str">
        <v>CUS017643</v>
      </c>
    </row>
    <row r="8193" spans="1:1" x14ac:dyDescent="0.2">
      <c r="A8193" t="str">
        <v>CUS020423</v>
      </c>
    </row>
    <row r="8194" spans="1:1" x14ac:dyDescent="0.2">
      <c r="A8194" t="str">
        <v>CUS020574</v>
      </c>
    </row>
    <row r="8195" spans="1:1" x14ac:dyDescent="0.2">
      <c r="A8195" t="str">
        <v>CUS020547</v>
      </c>
    </row>
    <row r="8196" spans="1:1" x14ac:dyDescent="0.2">
      <c r="A8196" t="str">
        <v>CUS020548</v>
      </c>
    </row>
    <row r="8197" spans="1:1" x14ac:dyDescent="0.2">
      <c r="A8197" t="str">
        <v>CUS020549</v>
      </c>
    </row>
    <row r="8198" spans="1:1" x14ac:dyDescent="0.2">
      <c r="A8198" t="str">
        <v>CUS018516</v>
      </c>
    </row>
    <row r="8199" spans="1:1" x14ac:dyDescent="0.2">
      <c r="A8199" t="str">
        <v>CUS003431</v>
      </c>
    </row>
    <row r="8200" spans="1:1" x14ac:dyDescent="0.2">
      <c r="A8200" t="str">
        <v>CUS013178</v>
      </c>
    </row>
    <row r="8201" spans="1:1" x14ac:dyDescent="0.2">
      <c r="A8201" t="str">
        <v>CUS019925</v>
      </c>
    </row>
    <row r="8202" spans="1:1" x14ac:dyDescent="0.2">
      <c r="A8202" t="str">
        <v>CUS020551</v>
      </c>
    </row>
    <row r="8203" spans="1:1" x14ac:dyDescent="0.2">
      <c r="A8203" t="str">
        <v>CUS020552</v>
      </c>
    </row>
    <row r="8204" spans="1:1" x14ac:dyDescent="0.2">
      <c r="A8204" t="str">
        <v>CUS020553</v>
      </c>
    </row>
    <row r="8205" spans="1:1" x14ac:dyDescent="0.2">
      <c r="A8205" t="str">
        <v>CUS020554</v>
      </c>
    </row>
    <row r="8206" spans="1:1" x14ac:dyDescent="0.2">
      <c r="A8206" t="str">
        <v>CUS020118</v>
      </c>
    </row>
    <row r="8207" spans="1:1" x14ac:dyDescent="0.2">
      <c r="A8207" t="str">
        <v>CUS020555</v>
      </c>
    </row>
    <row r="8208" spans="1:1" x14ac:dyDescent="0.2">
      <c r="A8208" t="str">
        <v>CUS020409</v>
      </c>
    </row>
    <row r="8209" spans="1:1" x14ac:dyDescent="0.2">
      <c r="A8209" t="str">
        <v>CUS008916</v>
      </c>
    </row>
    <row r="8210" spans="1:1" x14ac:dyDescent="0.2">
      <c r="A8210" t="str">
        <v>CUS020557</v>
      </c>
    </row>
    <row r="8211" spans="1:1" x14ac:dyDescent="0.2">
      <c r="A8211" t="str">
        <v>CUS020558</v>
      </c>
    </row>
    <row r="8212" spans="1:1" x14ac:dyDescent="0.2">
      <c r="A8212" t="str">
        <v>CUS020559</v>
      </c>
    </row>
    <row r="8213" spans="1:1" x14ac:dyDescent="0.2">
      <c r="A8213" t="str">
        <v>CUS020369</v>
      </c>
    </row>
    <row r="8214" spans="1:1" x14ac:dyDescent="0.2">
      <c r="A8214" t="str">
        <v>CUS020560</v>
      </c>
    </row>
    <row r="8215" spans="1:1" x14ac:dyDescent="0.2">
      <c r="A8215" t="str">
        <v>CUS020532</v>
      </c>
    </row>
    <row r="8216" spans="1:1" x14ac:dyDescent="0.2">
      <c r="A8216" t="str">
        <v>CUS020533</v>
      </c>
    </row>
    <row r="8217" spans="1:1" x14ac:dyDescent="0.2">
      <c r="A8217" t="str">
        <v>CUS020534</v>
      </c>
    </row>
    <row r="8218" spans="1:1" x14ac:dyDescent="0.2">
      <c r="A8218" t="str">
        <v>CUS020535</v>
      </c>
    </row>
    <row r="8219" spans="1:1" x14ac:dyDescent="0.2">
      <c r="A8219" t="str">
        <v>CUS020536</v>
      </c>
    </row>
    <row r="8220" spans="1:1" x14ac:dyDescent="0.2">
      <c r="A8220" t="str">
        <v>CUS020537</v>
      </c>
    </row>
    <row r="8221" spans="1:1" x14ac:dyDescent="0.2">
      <c r="A8221" t="str">
        <v>CUS020538</v>
      </c>
    </row>
    <row r="8222" spans="1:1" x14ac:dyDescent="0.2">
      <c r="A8222" t="str">
        <v>CUS020539</v>
      </c>
    </row>
    <row r="8223" spans="1:1" x14ac:dyDescent="0.2">
      <c r="A8223" t="str">
        <v>CUS020541</v>
      </c>
    </row>
    <row r="8224" spans="1:1" x14ac:dyDescent="0.2">
      <c r="A8224" t="str">
        <v>CUS020542</v>
      </c>
    </row>
    <row r="8225" spans="1:1" x14ac:dyDescent="0.2">
      <c r="A8225" t="str">
        <v>CUS020543</v>
      </c>
    </row>
    <row r="8226" spans="1:1" x14ac:dyDescent="0.2">
      <c r="A8226" t="str">
        <v>CUS020544</v>
      </c>
    </row>
    <row r="8227" spans="1:1" x14ac:dyDescent="0.2">
      <c r="A8227" t="str">
        <v>CUS001081</v>
      </c>
    </row>
    <row r="8228" spans="1:1" x14ac:dyDescent="0.2">
      <c r="A8228" t="str">
        <v>CUS020521</v>
      </c>
    </row>
    <row r="8229" spans="1:1" x14ac:dyDescent="0.2">
      <c r="A8229" t="str">
        <v>CUS009490</v>
      </c>
    </row>
    <row r="8230" spans="1:1" x14ac:dyDescent="0.2">
      <c r="A8230" t="str">
        <v>CUS017301</v>
      </c>
    </row>
    <row r="8231" spans="1:1" x14ac:dyDescent="0.2">
      <c r="A8231" t="str">
        <v>CUS020522</v>
      </c>
    </row>
    <row r="8232" spans="1:1" x14ac:dyDescent="0.2">
      <c r="A8232" t="str">
        <v>CUS020523</v>
      </c>
    </row>
    <row r="8233" spans="1:1" x14ac:dyDescent="0.2">
      <c r="A8233" t="str">
        <v>CUS001745</v>
      </c>
    </row>
    <row r="8234" spans="1:1" x14ac:dyDescent="0.2">
      <c r="A8234" t="str">
        <v>CUS020336</v>
      </c>
    </row>
    <row r="8235" spans="1:1" x14ac:dyDescent="0.2">
      <c r="A8235" t="str">
        <v>CUS020525</v>
      </c>
    </row>
    <row r="8236" spans="1:1" x14ac:dyDescent="0.2">
      <c r="A8236" t="str">
        <v>CUS020526</v>
      </c>
    </row>
    <row r="8237" spans="1:1" x14ac:dyDescent="0.2">
      <c r="A8237" t="str">
        <v>CUS019680</v>
      </c>
    </row>
    <row r="8238" spans="1:1" x14ac:dyDescent="0.2">
      <c r="A8238" t="str">
        <v>CUS020527</v>
      </c>
    </row>
    <row r="8239" spans="1:1" x14ac:dyDescent="0.2">
      <c r="A8239" t="str">
        <v>CUS017090</v>
      </c>
    </row>
    <row r="8240" spans="1:1" x14ac:dyDescent="0.2">
      <c r="A8240" t="str">
        <v>CUS020528</v>
      </c>
    </row>
    <row r="8241" spans="1:1" x14ac:dyDescent="0.2">
      <c r="A8241" t="str">
        <v>CUS016279</v>
      </c>
    </row>
    <row r="8242" spans="1:1" x14ac:dyDescent="0.2">
      <c r="A8242" t="str">
        <v>CUS020530</v>
      </c>
    </row>
    <row r="8243" spans="1:1" x14ac:dyDescent="0.2">
      <c r="A8243" t="str">
        <v>CUS015273</v>
      </c>
    </row>
    <row r="8244" spans="1:1" x14ac:dyDescent="0.2">
      <c r="A8244" t="str">
        <v>CUS020514</v>
      </c>
    </row>
    <row r="8245" spans="1:1" x14ac:dyDescent="0.2">
      <c r="A8245" t="str">
        <v>CUS005695</v>
      </c>
    </row>
    <row r="8246" spans="1:1" x14ac:dyDescent="0.2">
      <c r="A8246" t="str">
        <v>CUS020515</v>
      </c>
    </row>
    <row r="8247" spans="1:1" x14ac:dyDescent="0.2">
      <c r="A8247" t="str">
        <v>CUS016878</v>
      </c>
    </row>
    <row r="8248" spans="1:1" x14ac:dyDescent="0.2">
      <c r="A8248" t="str">
        <v>CUS020516</v>
      </c>
    </row>
    <row r="8249" spans="1:1" x14ac:dyDescent="0.2">
      <c r="A8249" t="str">
        <v>CUS020518</v>
      </c>
    </row>
    <row r="8250" spans="1:1" x14ac:dyDescent="0.2">
      <c r="A8250" t="str">
        <v>CUS012499</v>
      </c>
    </row>
    <row r="8251" spans="1:1" x14ac:dyDescent="0.2">
      <c r="A8251" t="str">
        <v>CUS020519</v>
      </c>
    </row>
    <row r="8252" spans="1:1" x14ac:dyDescent="0.2">
      <c r="A8252" t="str">
        <v>CUS020520</v>
      </c>
    </row>
    <row r="8253" spans="1:1" x14ac:dyDescent="0.2">
      <c r="A8253" t="str">
        <v>CUS020462</v>
      </c>
    </row>
    <row r="8254" spans="1:1" x14ac:dyDescent="0.2">
      <c r="A8254" t="str">
        <v>CUS020490</v>
      </c>
    </row>
    <row r="8255" spans="1:1" x14ac:dyDescent="0.2">
      <c r="A8255" t="str">
        <v>CUS020040</v>
      </c>
    </row>
    <row r="8256" spans="1:1" x14ac:dyDescent="0.2">
      <c r="A8256" t="str">
        <v>CUS008778</v>
      </c>
    </row>
    <row r="8257" spans="1:1" x14ac:dyDescent="0.2">
      <c r="A8257" t="str">
        <v>CUS020491</v>
      </c>
    </row>
    <row r="8258" spans="1:1" x14ac:dyDescent="0.2">
      <c r="A8258" t="str">
        <v>CUS020493</v>
      </c>
    </row>
    <row r="8259" spans="1:1" x14ac:dyDescent="0.2">
      <c r="A8259" t="str">
        <v>CUS020494</v>
      </c>
    </row>
    <row r="8260" spans="1:1" x14ac:dyDescent="0.2">
      <c r="A8260" t="str">
        <v>CUS020495</v>
      </c>
    </row>
    <row r="8261" spans="1:1" x14ac:dyDescent="0.2">
      <c r="A8261" t="str">
        <v>CUS020496</v>
      </c>
    </row>
    <row r="8262" spans="1:1" x14ac:dyDescent="0.2">
      <c r="A8262" t="str">
        <v>CUS020497</v>
      </c>
    </row>
    <row r="8263" spans="1:1" x14ac:dyDescent="0.2">
      <c r="A8263" t="str">
        <v>CUS017446</v>
      </c>
    </row>
    <row r="8264" spans="1:1" x14ac:dyDescent="0.2">
      <c r="A8264" t="str">
        <v>CUS020498</v>
      </c>
    </row>
    <row r="8265" spans="1:1" x14ac:dyDescent="0.2">
      <c r="A8265" t="str">
        <v>CUS019608</v>
      </c>
    </row>
    <row r="8266" spans="1:1" x14ac:dyDescent="0.2">
      <c r="A8266" t="str">
        <v>CUS020306</v>
      </c>
    </row>
    <row r="8267" spans="1:1" x14ac:dyDescent="0.2">
      <c r="A8267" t="str">
        <v>CUS020500</v>
      </c>
    </row>
    <row r="8268" spans="1:1" x14ac:dyDescent="0.2">
      <c r="A8268" t="str">
        <v>CUS020501</v>
      </c>
    </row>
    <row r="8269" spans="1:1" x14ac:dyDescent="0.2">
      <c r="A8269" t="str">
        <v>CUS020504</v>
      </c>
    </row>
    <row r="8270" spans="1:1" x14ac:dyDescent="0.2">
      <c r="A8270" t="str">
        <v>CUS020505</v>
      </c>
    </row>
    <row r="8271" spans="1:1" x14ac:dyDescent="0.2">
      <c r="A8271" t="str">
        <v>CUS020506</v>
      </c>
    </row>
    <row r="8272" spans="1:1" x14ac:dyDescent="0.2">
      <c r="A8272" t="str">
        <v>CUS020507</v>
      </c>
    </row>
    <row r="8273" spans="1:1" x14ac:dyDescent="0.2">
      <c r="A8273" t="str">
        <v>CUS020508</v>
      </c>
    </row>
    <row r="8274" spans="1:1" x14ac:dyDescent="0.2">
      <c r="A8274" t="str">
        <v>CUS020509</v>
      </c>
    </row>
    <row r="8275" spans="1:1" x14ac:dyDescent="0.2">
      <c r="A8275" t="str">
        <v>CUS020510</v>
      </c>
    </row>
    <row r="8276" spans="1:1" x14ac:dyDescent="0.2">
      <c r="A8276" t="str">
        <v>CUS020511</v>
      </c>
    </row>
    <row r="8277" spans="1:1" x14ac:dyDescent="0.2">
      <c r="A8277" t="str">
        <v>CUS020512</v>
      </c>
    </row>
    <row r="8278" spans="1:1" x14ac:dyDescent="0.2">
      <c r="A8278" t="str">
        <v>CUS020513</v>
      </c>
    </row>
    <row r="8279" spans="1:1" x14ac:dyDescent="0.2">
      <c r="A8279" t="str">
        <v>CUS020483</v>
      </c>
    </row>
    <row r="8280" spans="1:1" x14ac:dyDescent="0.2">
      <c r="A8280" t="str">
        <v>CUS020484</v>
      </c>
    </row>
    <row r="8281" spans="1:1" x14ac:dyDescent="0.2">
      <c r="A8281" t="str">
        <v>CUS020485</v>
      </c>
    </row>
    <row r="8282" spans="1:1" x14ac:dyDescent="0.2">
      <c r="A8282" t="str">
        <v>CUS020486</v>
      </c>
    </row>
    <row r="8283" spans="1:1" x14ac:dyDescent="0.2">
      <c r="A8283" t="str">
        <v>CUS020487</v>
      </c>
    </row>
    <row r="8284" spans="1:1" x14ac:dyDescent="0.2">
      <c r="A8284" t="str">
        <v>CUS020488</v>
      </c>
    </row>
    <row r="8285" spans="1:1" x14ac:dyDescent="0.2">
      <c r="A8285" t="str">
        <v>CUS018046</v>
      </c>
    </row>
    <row r="8286" spans="1:1" x14ac:dyDescent="0.2">
      <c r="A8286" t="str">
        <v>CUS017818</v>
      </c>
    </row>
    <row r="8287" spans="1:1" x14ac:dyDescent="0.2">
      <c r="A8287" t="str">
        <v>CUS020474</v>
      </c>
    </row>
    <row r="8288" spans="1:1" x14ac:dyDescent="0.2">
      <c r="A8288" t="str">
        <v>CUS020475</v>
      </c>
    </row>
    <row r="8289" spans="1:1" x14ac:dyDescent="0.2">
      <c r="A8289" t="str">
        <v>CUS020476</v>
      </c>
    </row>
    <row r="8290" spans="1:1" x14ac:dyDescent="0.2">
      <c r="A8290" t="str">
        <v>CUS020477</v>
      </c>
    </row>
    <row r="8291" spans="1:1" x14ac:dyDescent="0.2">
      <c r="A8291" t="str">
        <v>CUS020478</v>
      </c>
    </row>
    <row r="8292" spans="1:1" x14ac:dyDescent="0.2">
      <c r="A8292" t="str">
        <v>CUS020481</v>
      </c>
    </row>
    <row r="8293" spans="1:1" x14ac:dyDescent="0.2">
      <c r="A8293" t="str">
        <v>CUS020482</v>
      </c>
    </row>
    <row r="8294" spans="1:1" x14ac:dyDescent="0.2">
      <c r="A8294" t="str">
        <v>CUS020466</v>
      </c>
    </row>
    <row r="8295" spans="1:1" x14ac:dyDescent="0.2">
      <c r="A8295" t="str">
        <v>CUS020467</v>
      </c>
    </row>
    <row r="8296" spans="1:1" x14ac:dyDescent="0.2">
      <c r="A8296" t="str">
        <v>CUS020468</v>
      </c>
    </row>
    <row r="8297" spans="1:1" x14ac:dyDescent="0.2">
      <c r="A8297" t="str">
        <v>CUS005203</v>
      </c>
    </row>
    <row r="8298" spans="1:1" x14ac:dyDescent="0.2">
      <c r="A8298" t="str">
        <v>CUS020469</v>
      </c>
    </row>
    <row r="8299" spans="1:1" x14ac:dyDescent="0.2">
      <c r="A8299" t="str">
        <v>CUS020470</v>
      </c>
    </row>
    <row r="8300" spans="1:1" x14ac:dyDescent="0.2">
      <c r="A8300" t="str">
        <v>CUS012527</v>
      </c>
    </row>
    <row r="8301" spans="1:1" x14ac:dyDescent="0.2">
      <c r="A8301" t="str">
        <v>CUS020471</v>
      </c>
    </row>
    <row r="8302" spans="1:1" x14ac:dyDescent="0.2">
      <c r="A8302" t="str">
        <v>CUS020472</v>
      </c>
    </row>
    <row r="8303" spans="1:1" x14ac:dyDescent="0.2">
      <c r="A8303" t="str">
        <v>CUS020473</v>
      </c>
    </row>
    <row r="8304" spans="1:1" x14ac:dyDescent="0.2">
      <c r="A8304" t="str">
        <v>CUS020169</v>
      </c>
    </row>
    <row r="8305" spans="1:1" x14ac:dyDescent="0.2">
      <c r="A8305" t="str">
        <v>CUS020457</v>
      </c>
    </row>
    <row r="8306" spans="1:1" x14ac:dyDescent="0.2">
      <c r="A8306" t="str">
        <v>CUS020459</v>
      </c>
    </row>
    <row r="8307" spans="1:1" x14ac:dyDescent="0.2">
      <c r="A8307" t="str">
        <v>CUS020461</v>
      </c>
    </row>
    <row r="8308" spans="1:1" x14ac:dyDescent="0.2">
      <c r="A8308" t="str">
        <v>CUS019891</v>
      </c>
    </row>
    <row r="8309" spans="1:1" x14ac:dyDescent="0.2">
      <c r="A8309" t="str">
        <v>CUS011283</v>
      </c>
    </row>
    <row r="8310" spans="1:1" x14ac:dyDescent="0.2">
      <c r="A8310" t="str">
        <v>CUS020463</v>
      </c>
    </row>
    <row r="8311" spans="1:1" x14ac:dyDescent="0.2">
      <c r="A8311" t="str">
        <v>CUS016984</v>
      </c>
    </row>
    <row r="8312" spans="1:1" x14ac:dyDescent="0.2">
      <c r="A8312" t="str">
        <v>CUS012221</v>
      </c>
    </row>
    <row r="8313" spans="1:1" x14ac:dyDescent="0.2">
      <c r="A8313" t="str">
        <v>CUS020434</v>
      </c>
    </row>
    <row r="8314" spans="1:1" x14ac:dyDescent="0.2">
      <c r="A8314" t="str">
        <v>CUS010299</v>
      </c>
    </row>
    <row r="8315" spans="1:1" x14ac:dyDescent="0.2">
      <c r="A8315" t="str">
        <v>CUS020168</v>
      </c>
    </row>
    <row r="8316" spans="1:1" x14ac:dyDescent="0.2">
      <c r="A8316" t="str">
        <v>CUS013239</v>
      </c>
    </row>
    <row r="8317" spans="1:1" x14ac:dyDescent="0.2">
      <c r="A8317" t="str">
        <v>CUS020436</v>
      </c>
    </row>
    <row r="8318" spans="1:1" x14ac:dyDescent="0.2">
      <c r="A8318" t="str">
        <v>CUS020437</v>
      </c>
    </row>
    <row r="8319" spans="1:1" x14ac:dyDescent="0.2">
      <c r="A8319" t="str">
        <v>CUS020438</v>
      </c>
    </row>
    <row r="8320" spans="1:1" x14ac:dyDescent="0.2">
      <c r="A8320" t="str">
        <v>CUS020439</v>
      </c>
    </row>
    <row r="8321" spans="1:1" x14ac:dyDescent="0.2">
      <c r="A8321" t="str">
        <v>CUS020441</v>
      </c>
    </row>
    <row r="8322" spans="1:1" x14ac:dyDescent="0.2">
      <c r="A8322" t="str">
        <v>CUS020442</v>
      </c>
    </row>
    <row r="8323" spans="1:1" x14ac:dyDescent="0.2">
      <c r="A8323" t="str">
        <v>CUS020443</v>
      </c>
    </row>
    <row r="8324" spans="1:1" x14ac:dyDescent="0.2">
      <c r="A8324" t="str">
        <v>CUS020444</v>
      </c>
    </row>
    <row r="8325" spans="1:1" x14ac:dyDescent="0.2">
      <c r="A8325" t="str">
        <v>CUS020411</v>
      </c>
    </row>
    <row r="8326" spans="1:1" x14ac:dyDescent="0.2">
      <c r="A8326" t="str">
        <v>CUS020445</v>
      </c>
    </row>
    <row r="8327" spans="1:1" x14ac:dyDescent="0.2">
      <c r="A8327" t="str">
        <v>CUS020446</v>
      </c>
    </row>
    <row r="8328" spans="1:1" x14ac:dyDescent="0.2">
      <c r="A8328" t="str">
        <v>CUS020448</v>
      </c>
    </row>
    <row r="8329" spans="1:1" x14ac:dyDescent="0.2">
      <c r="A8329" t="str">
        <v>CUS019827</v>
      </c>
    </row>
    <row r="8330" spans="1:1" x14ac:dyDescent="0.2">
      <c r="A8330" t="str">
        <v>CUS020449</v>
      </c>
    </row>
    <row r="8331" spans="1:1" x14ac:dyDescent="0.2">
      <c r="A8331" t="str">
        <v>CUS020450</v>
      </c>
    </row>
    <row r="8332" spans="1:1" x14ac:dyDescent="0.2">
      <c r="A8332" t="str">
        <v>CUS020451</v>
      </c>
    </row>
    <row r="8333" spans="1:1" x14ac:dyDescent="0.2">
      <c r="A8333" t="str">
        <v>CUS016167</v>
      </c>
    </row>
    <row r="8334" spans="1:1" x14ac:dyDescent="0.2">
      <c r="A8334" t="str">
        <v>CUS020452</v>
      </c>
    </row>
    <row r="8335" spans="1:1" x14ac:dyDescent="0.2">
      <c r="A8335" t="str">
        <v>CUS020143</v>
      </c>
    </row>
    <row r="8336" spans="1:1" x14ac:dyDescent="0.2">
      <c r="A8336" t="str">
        <v>CUS020454</v>
      </c>
    </row>
    <row r="8337" spans="1:1" x14ac:dyDescent="0.2">
      <c r="A8337" t="str">
        <v>CUS020455</v>
      </c>
    </row>
    <row r="8338" spans="1:1" x14ac:dyDescent="0.2">
      <c r="A8338" t="str">
        <v>CUS020456</v>
      </c>
    </row>
    <row r="8339" spans="1:1" x14ac:dyDescent="0.2">
      <c r="A8339" t="str">
        <v>CUS020402</v>
      </c>
    </row>
    <row r="8340" spans="1:1" x14ac:dyDescent="0.2">
      <c r="A8340" t="str">
        <v>CUS020403</v>
      </c>
    </row>
    <row r="8341" spans="1:1" x14ac:dyDescent="0.2">
      <c r="A8341" t="str">
        <v>CUS020404</v>
      </c>
    </row>
    <row r="8342" spans="1:1" x14ac:dyDescent="0.2">
      <c r="A8342" t="str">
        <v>CUS020405</v>
      </c>
    </row>
    <row r="8343" spans="1:1" x14ac:dyDescent="0.2">
      <c r="A8343" t="str">
        <v>CUS020406</v>
      </c>
    </row>
    <row r="8344" spans="1:1" x14ac:dyDescent="0.2">
      <c r="A8344" t="str">
        <v>CUS013795</v>
      </c>
    </row>
    <row r="8345" spans="1:1" x14ac:dyDescent="0.2">
      <c r="A8345" t="str">
        <v>CUS020407</v>
      </c>
    </row>
    <row r="8346" spans="1:1" x14ac:dyDescent="0.2">
      <c r="A8346" t="str">
        <v>CUS020408</v>
      </c>
    </row>
    <row r="8347" spans="1:1" x14ac:dyDescent="0.2">
      <c r="A8347" t="str">
        <v>CUS020410</v>
      </c>
    </row>
    <row r="8348" spans="1:1" x14ac:dyDescent="0.2">
      <c r="A8348" t="str">
        <v>CUS017586</v>
      </c>
    </row>
    <row r="8349" spans="1:1" x14ac:dyDescent="0.2">
      <c r="A8349" t="str">
        <v>CUS013828</v>
      </c>
    </row>
    <row r="8350" spans="1:1" x14ac:dyDescent="0.2">
      <c r="A8350" t="str">
        <v>CUS020413</v>
      </c>
    </row>
    <row r="8351" spans="1:1" x14ac:dyDescent="0.2">
      <c r="A8351" t="str">
        <v>CUS020415</v>
      </c>
    </row>
    <row r="8352" spans="1:1" x14ac:dyDescent="0.2">
      <c r="A8352" t="str">
        <v>CUS013322</v>
      </c>
    </row>
    <row r="8353" spans="1:1" x14ac:dyDescent="0.2">
      <c r="A8353" t="str">
        <v>CUS020417</v>
      </c>
    </row>
    <row r="8354" spans="1:1" x14ac:dyDescent="0.2">
      <c r="A8354" t="str">
        <v>CUS020420</v>
      </c>
    </row>
    <row r="8355" spans="1:1" x14ac:dyDescent="0.2">
      <c r="A8355" t="str">
        <v>CUS020427</v>
      </c>
    </row>
    <row r="8356" spans="1:1" x14ac:dyDescent="0.2">
      <c r="A8356" t="str">
        <v>CUS011703</v>
      </c>
    </row>
    <row r="8357" spans="1:1" x14ac:dyDescent="0.2">
      <c r="A8357" t="str">
        <v>CUS020429</v>
      </c>
    </row>
    <row r="8358" spans="1:1" x14ac:dyDescent="0.2">
      <c r="A8358" t="str">
        <v>CUS020431</v>
      </c>
    </row>
    <row r="8359" spans="1:1" x14ac:dyDescent="0.2">
      <c r="A8359" t="str">
        <v>CUS020432</v>
      </c>
    </row>
    <row r="8360" spans="1:1" x14ac:dyDescent="0.2">
      <c r="A8360" t="str">
        <v>CUS006347</v>
      </c>
    </row>
    <row r="8361" spans="1:1" x14ac:dyDescent="0.2">
      <c r="A8361" t="str">
        <v>CUS020433</v>
      </c>
    </row>
    <row r="8362" spans="1:1" x14ac:dyDescent="0.2">
      <c r="A8362" t="str">
        <v>CUS020389</v>
      </c>
    </row>
    <row r="8363" spans="1:1" x14ac:dyDescent="0.2">
      <c r="A8363" t="str">
        <v>CUS020391</v>
      </c>
    </row>
    <row r="8364" spans="1:1" x14ac:dyDescent="0.2">
      <c r="A8364" t="str">
        <v>CUS020392</v>
      </c>
    </row>
    <row r="8365" spans="1:1" x14ac:dyDescent="0.2">
      <c r="A8365" t="str">
        <v>CUS020393</v>
      </c>
    </row>
    <row r="8366" spans="1:1" x14ac:dyDescent="0.2">
      <c r="A8366" t="str">
        <v>CUS020351</v>
      </c>
    </row>
    <row r="8367" spans="1:1" x14ac:dyDescent="0.2">
      <c r="A8367" t="str">
        <v>CUS020394</v>
      </c>
    </row>
    <row r="8368" spans="1:1" x14ac:dyDescent="0.2">
      <c r="A8368" t="str">
        <v>CUS020395</v>
      </c>
    </row>
    <row r="8369" spans="1:1" x14ac:dyDescent="0.2">
      <c r="A8369" t="str">
        <v>CUS020397</v>
      </c>
    </row>
    <row r="8370" spans="1:1" x14ac:dyDescent="0.2">
      <c r="A8370" t="str">
        <v>CUS020398</v>
      </c>
    </row>
    <row r="8371" spans="1:1" x14ac:dyDescent="0.2">
      <c r="A8371" t="str">
        <v>CUS015468</v>
      </c>
    </row>
    <row r="8372" spans="1:1" x14ac:dyDescent="0.2">
      <c r="A8372" t="str">
        <v>CUS016941</v>
      </c>
    </row>
    <row r="8373" spans="1:1" x14ac:dyDescent="0.2">
      <c r="A8373" t="str">
        <v>CUS020380</v>
      </c>
    </row>
    <row r="8374" spans="1:1" x14ac:dyDescent="0.2">
      <c r="A8374" t="str">
        <v>CUS020381</v>
      </c>
    </row>
    <row r="8375" spans="1:1" x14ac:dyDescent="0.2">
      <c r="A8375" t="str">
        <v>CUS020382</v>
      </c>
    </row>
    <row r="8376" spans="1:1" x14ac:dyDescent="0.2">
      <c r="A8376" t="str">
        <v>CUS020383</v>
      </c>
    </row>
    <row r="8377" spans="1:1" x14ac:dyDescent="0.2">
      <c r="A8377" t="str">
        <v>CUS020384</v>
      </c>
    </row>
    <row r="8378" spans="1:1" x14ac:dyDescent="0.2">
      <c r="A8378" t="str">
        <v>CUS018521</v>
      </c>
    </row>
    <row r="8379" spans="1:1" x14ac:dyDescent="0.2">
      <c r="A8379" t="str">
        <v>CUS019787</v>
      </c>
    </row>
    <row r="8380" spans="1:1" x14ac:dyDescent="0.2">
      <c r="A8380" t="str">
        <v>CUS020386</v>
      </c>
    </row>
    <row r="8381" spans="1:1" x14ac:dyDescent="0.2">
      <c r="A8381" t="str">
        <v>CUS020387</v>
      </c>
    </row>
    <row r="8382" spans="1:1" x14ac:dyDescent="0.2">
      <c r="A8382" t="str">
        <v>CUS020388</v>
      </c>
    </row>
    <row r="8383" spans="1:1" x14ac:dyDescent="0.2">
      <c r="A8383" t="str">
        <v>CUS020378</v>
      </c>
    </row>
    <row r="8384" spans="1:1" x14ac:dyDescent="0.2">
      <c r="A8384" t="str">
        <v>CUS019192</v>
      </c>
    </row>
    <row r="8385" spans="1:1" x14ac:dyDescent="0.2">
      <c r="A8385" t="str">
        <v>CUS016702</v>
      </c>
    </row>
    <row r="8386" spans="1:1" x14ac:dyDescent="0.2">
      <c r="A8386" t="str">
        <v>CUS020363</v>
      </c>
    </row>
    <row r="8387" spans="1:1" x14ac:dyDescent="0.2">
      <c r="A8387" t="str">
        <v>CUS020365</v>
      </c>
    </row>
    <row r="8388" spans="1:1" x14ac:dyDescent="0.2">
      <c r="A8388" t="str">
        <v>CUS020366</v>
      </c>
    </row>
    <row r="8389" spans="1:1" x14ac:dyDescent="0.2">
      <c r="A8389" t="str">
        <v>CUS020368</v>
      </c>
    </row>
    <row r="8390" spans="1:1" x14ac:dyDescent="0.2">
      <c r="A8390" t="str">
        <v>CUS015747</v>
      </c>
    </row>
    <row r="8391" spans="1:1" x14ac:dyDescent="0.2">
      <c r="A8391" t="str">
        <v>CUS020370</v>
      </c>
    </row>
    <row r="8392" spans="1:1" x14ac:dyDescent="0.2">
      <c r="A8392" t="str">
        <v>CUS020371</v>
      </c>
    </row>
    <row r="8393" spans="1:1" x14ac:dyDescent="0.2">
      <c r="A8393" t="str">
        <v>CUS011924</v>
      </c>
    </row>
    <row r="8394" spans="1:1" x14ac:dyDescent="0.2">
      <c r="A8394" t="str">
        <v>CUS005093</v>
      </c>
    </row>
    <row r="8395" spans="1:1" x14ac:dyDescent="0.2">
      <c r="A8395" t="str">
        <v>CUS020372</v>
      </c>
    </row>
    <row r="8396" spans="1:1" x14ac:dyDescent="0.2">
      <c r="A8396" t="str">
        <v>CUS008634</v>
      </c>
    </row>
    <row r="8397" spans="1:1" x14ac:dyDescent="0.2">
      <c r="A8397" t="str">
        <v>CUS020374</v>
      </c>
    </row>
    <row r="8398" spans="1:1" x14ac:dyDescent="0.2">
      <c r="A8398" t="str">
        <v>CUS017118</v>
      </c>
    </row>
    <row r="8399" spans="1:1" x14ac:dyDescent="0.2">
      <c r="A8399" t="str">
        <v>CUS020376</v>
      </c>
    </row>
    <row r="8400" spans="1:1" x14ac:dyDescent="0.2">
      <c r="A8400" t="str">
        <v>CUS020377</v>
      </c>
    </row>
    <row r="8401" spans="1:1" x14ac:dyDescent="0.2">
      <c r="A8401" t="str">
        <v>CUS020347</v>
      </c>
    </row>
    <row r="8402" spans="1:1" x14ac:dyDescent="0.2">
      <c r="A8402" t="str">
        <v>CUS020349</v>
      </c>
    </row>
    <row r="8403" spans="1:1" x14ac:dyDescent="0.2">
      <c r="A8403" t="str">
        <v>CUS020350</v>
      </c>
    </row>
    <row r="8404" spans="1:1" x14ac:dyDescent="0.2">
      <c r="A8404" t="str">
        <v>CUS011642</v>
      </c>
    </row>
    <row r="8405" spans="1:1" x14ac:dyDescent="0.2">
      <c r="A8405" t="str">
        <v>CUS020354</v>
      </c>
    </row>
    <row r="8406" spans="1:1" x14ac:dyDescent="0.2">
      <c r="A8406" t="str">
        <v>CUS020355</v>
      </c>
    </row>
    <row r="8407" spans="1:1" x14ac:dyDescent="0.2">
      <c r="A8407" t="str">
        <v>CUS020356</v>
      </c>
    </row>
    <row r="8408" spans="1:1" x14ac:dyDescent="0.2">
      <c r="A8408" t="str">
        <v>CUS020357</v>
      </c>
    </row>
    <row r="8409" spans="1:1" x14ac:dyDescent="0.2">
      <c r="A8409" t="str">
        <v>CUS020359</v>
      </c>
    </row>
    <row r="8410" spans="1:1" x14ac:dyDescent="0.2">
      <c r="A8410" t="str">
        <v>CUS018229</v>
      </c>
    </row>
    <row r="8411" spans="1:1" x14ac:dyDescent="0.2">
      <c r="A8411" t="str">
        <v>CUS020361</v>
      </c>
    </row>
    <row r="8412" spans="1:1" x14ac:dyDescent="0.2">
      <c r="A8412" t="str">
        <v>CUS020362</v>
      </c>
    </row>
    <row r="8413" spans="1:1" x14ac:dyDescent="0.2">
      <c r="A8413" t="str">
        <v>CUS018961</v>
      </c>
    </row>
    <row r="8414" spans="1:1" x14ac:dyDescent="0.2">
      <c r="A8414" t="str">
        <v>CUS020339</v>
      </c>
    </row>
    <row r="8415" spans="1:1" x14ac:dyDescent="0.2">
      <c r="A8415" t="str">
        <v>CUS014338</v>
      </c>
    </row>
    <row r="8416" spans="1:1" x14ac:dyDescent="0.2">
      <c r="A8416" t="str">
        <v>CUS001263</v>
      </c>
    </row>
    <row r="8417" spans="1:1" x14ac:dyDescent="0.2">
      <c r="A8417" t="str">
        <v>CUS020342</v>
      </c>
    </row>
    <row r="8418" spans="1:1" x14ac:dyDescent="0.2">
      <c r="A8418" t="str">
        <v>CUS020343</v>
      </c>
    </row>
    <row r="8419" spans="1:1" x14ac:dyDescent="0.2">
      <c r="A8419" t="str">
        <v>CUS020344</v>
      </c>
    </row>
    <row r="8420" spans="1:1" x14ac:dyDescent="0.2">
      <c r="A8420" t="str">
        <v>CUS020345</v>
      </c>
    </row>
    <row r="8421" spans="1:1" x14ac:dyDescent="0.2">
      <c r="A8421" t="str">
        <v>CUS020346</v>
      </c>
    </row>
    <row r="8422" spans="1:1" x14ac:dyDescent="0.2">
      <c r="A8422" t="str">
        <v>CUS020330</v>
      </c>
    </row>
    <row r="8423" spans="1:1" x14ac:dyDescent="0.2">
      <c r="A8423" t="str">
        <v>CUS020331</v>
      </c>
    </row>
    <row r="8424" spans="1:1" x14ac:dyDescent="0.2">
      <c r="A8424" t="str">
        <v>CUS020332</v>
      </c>
    </row>
    <row r="8425" spans="1:1" x14ac:dyDescent="0.2">
      <c r="A8425" t="str">
        <v>CUS020215</v>
      </c>
    </row>
    <row r="8426" spans="1:1" x14ac:dyDescent="0.2">
      <c r="A8426" t="str">
        <v>CUS020333</v>
      </c>
    </row>
    <row r="8427" spans="1:1" x14ac:dyDescent="0.2">
      <c r="A8427" t="str">
        <v>CUS020334</v>
      </c>
    </row>
    <row r="8428" spans="1:1" x14ac:dyDescent="0.2">
      <c r="A8428" t="str">
        <v>CUS020335</v>
      </c>
    </row>
    <row r="8429" spans="1:1" x14ac:dyDescent="0.2">
      <c r="A8429" t="str">
        <v>CUS020337</v>
      </c>
    </row>
    <row r="8430" spans="1:1" x14ac:dyDescent="0.2">
      <c r="A8430" t="str">
        <v>CUS001827</v>
      </c>
    </row>
    <row r="8431" spans="1:1" x14ac:dyDescent="0.2">
      <c r="A8431" t="str">
        <v>CUS006768</v>
      </c>
    </row>
    <row r="8432" spans="1:1" x14ac:dyDescent="0.2">
      <c r="A8432" t="str">
        <v>CUS012484</v>
      </c>
    </row>
    <row r="8433" spans="1:1" x14ac:dyDescent="0.2">
      <c r="A8433" t="str">
        <v>CUS020328</v>
      </c>
    </row>
    <row r="8434" spans="1:1" x14ac:dyDescent="0.2">
      <c r="A8434" t="str">
        <v>CUS018172</v>
      </c>
    </row>
    <row r="8435" spans="1:1" x14ac:dyDescent="0.2">
      <c r="A8435" t="str">
        <v>CUS020329</v>
      </c>
    </row>
    <row r="8436" spans="1:1" x14ac:dyDescent="0.2">
      <c r="A8436" t="str">
        <v>CUS019176</v>
      </c>
    </row>
    <row r="8437" spans="1:1" x14ac:dyDescent="0.2">
      <c r="A8437" t="str">
        <v>CUS005804</v>
      </c>
    </row>
    <row r="8438" spans="1:1" x14ac:dyDescent="0.2">
      <c r="A8438" t="str">
        <v>CUS020312</v>
      </c>
    </row>
    <row r="8439" spans="1:1" x14ac:dyDescent="0.2">
      <c r="A8439" t="str">
        <v>CUS020149</v>
      </c>
    </row>
    <row r="8440" spans="1:1" x14ac:dyDescent="0.2">
      <c r="A8440" t="str">
        <v>CUS020314</v>
      </c>
    </row>
    <row r="8441" spans="1:1" x14ac:dyDescent="0.2">
      <c r="A8441" t="str">
        <v>CUS020315</v>
      </c>
    </row>
    <row r="8442" spans="1:1" x14ac:dyDescent="0.2">
      <c r="A8442" t="str">
        <v>CUS020316</v>
      </c>
    </row>
    <row r="8443" spans="1:1" x14ac:dyDescent="0.2">
      <c r="A8443" t="str">
        <v>CUS020317</v>
      </c>
    </row>
    <row r="8444" spans="1:1" x14ac:dyDescent="0.2">
      <c r="A8444" t="str">
        <v>CUS020318</v>
      </c>
    </row>
    <row r="8445" spans="1:1" x14ac:dyDescent="0.2">
      <c r="A8445" t="str">
        <v>CUS016548</v>
      </c>
    </row>
    <row r="8446" spans="1:1" x14ac:dyDescent="0.2">
      <c r="A8446" t="str">
        <v>CUS020319</v>
      </c>
    </row>
    <row r="8447" spans="1:1" x14ac:dyDescent="0.2">
      <c r="A8447" t="str">
        <v>CUS020321</v>
      </c>
    </row>
    <row r="8448" spans="1:1" x14ac:dyDescent="0.2">
      <c r="A8448" t="str">
        <v>CUS020323</v>
      </c>
    </row>
    <row r="8449" spans="1:1" x14ac:dyDescent="0.2">
      <c r="A8449" t="str">
        <v>CUS017022</v>
      </c>
    </row>
    <row r="8450" spans="1:1" x14ac:dyDescent="0.2">
      <c r="A8450" t="str">
        <v>CUS020324</v>
      </c>
    </row>
    <row r="8451" spans="1:1" x14ac:dyDescent="0.2">
      <c r="A8451" t="str">
        <v>CUS011228</v>
      </c>
    </row>
    <row r="8452" spans="1:1" x14ac:dyDescent="0.2">
      <c r="A8452" t="str">
        <v>CUS020325</v>
      </c>
    </row>
    <row r="8453" spans="1:1" x14ac:dyDescent="0.2">
      <c r="A8453" t="str">
        <v>CUS020326</v>
      </c>
    </row>
    <row r="8454" spans="1:1" x14ac:dyDescent="0.2">
      <c r="A8454" t="str">
        <v>CUS020327</v>
      </c>
    </row>
    <row r="8455" spans="1:1" x14ac:dyDescent="0.2">
      <c r="A8455" t="str">
        <v>CUS017903</v>
      </c>
    </row>
    <row r="8456" spans="1:1" x14ac:dyDescent="0.2">
      <c r="A8456" t="str">
        <v>CUS020302</v>
      </c>
    </row>
    <row r="8457" spans="1:1" x14ac:dyDescent="0.2">
      <c r="A8457" t="str">
        <v>CUS020303</v>
      </c>
    </row>
    <row r="8458" spans="1:1" x14ac:dyDescent="0.2">
      <c r="A8458" t="str">
        <v>CUS020305</v>
      </c>
    </row>
    <row r="8459" spans="1:1" x14ac:dyDescent="0.2">
      <c r="A8459" t="str">
        <v>CUS020307</v>
      </c>
    </row>
    <row r="8460" spans="1:1" x14ac:dyDescent="0.2">
      <c r="A8460" t="str">
        <v>CUS020308</v>
      </c>
    </row>
    <row r="8461" spans="1:1" x14ac:dyDescent="0.2">
      <c r="A8461" t="str">
        <v>CUS020310</v>
      </c>
    </row>
    <row r="8462" spans="1:1" x14ac:dyDescent="0.2">
      <c r="A8462" t="str">
        <v>CUS018684</v>
      </c>
    </row>
    <row r="8463" spans="1:1" x14ac:dyDescent="0.2">
      <c r="A8463" t="str">
        <v>CUS020311</v>
      </c>
    </row>
    <row r="8464" spans="1:1" x14ac:dyDescent="0.2">
      <c r="A8464" t="str">
        <v>CUS012333</v>
      </c>
    </row>
    <row r="8465" spans="1:1" x14ac:dyDescent="0.2">
      <c r="A8465" t="str">
        <v>CUS020296</v>
      </c>
    </row>
    <row r="8466" spans="1:1" x14ac:dyDescent="0.2">
      <c r="A8466" t="str">
        <v>CUS020297</v>
      </c>
    </row>
    <row r="8467" spans="1:1" x14ac:dyDescent="0.2">
      <c r="A8467" t="str">
        <v>CUS020298</v>
      </c>
    </row>
    <row r="8468" spans="1:1" x14ac:dyDescent="0.2">
      <c r="A8468" t="str">
        <v>CUS020300</v>
      </c>
    </row>
    <row r="8469" spans="1:1" x14ac:dyDescent="0.2">
      <c r="A8469" t="str">
        <v>CUS020301</v>
      </c>
    </row>
    <row r="8470" spans="1:1" x14ac:dyDescent="0.2">
      <c r="A8470" t="str">
        <v>CUS020288</v>
      </c>
    </row>
    <row r="8471" spans="1:1" x14ac:dyDescent="0.2">
      <c r="A8471" t="str">
        <v>CUS020289</v>
      </c>
    </row>
    <row r="8472" spans="1:1" x14ac:dyDescent="0.2">
      <c r="A8472" t="str">
        <v>CUS020290</v>
      </c>
    </row>
    <row r="8473" spans="1:1" x14ac:dyDescent="0.2">
      <c r="A8473" t="str">
        <v>CUS020291</v>
      </c>
    </row>
    <row r="8474" spans="1:1" x14ac:dyDescent="0.2">
      <c r="A8474" t="str">
        <v>CUS020292</v>
      </c>
    </row>
    <row r="8475" spans="1:1" x14ac:dyDescent="0.2">
      <c r="A8475" t="str">
        <v>CUS017693</v>
      </c>
    </row>
    <row r="8476" spans="1:1" x14ac:dyDescent="0.2">
      <c r="A8476" t="str">
        <v>CUS003631</v>
      </c>
    </row>
    <row r="8477" spans="1:1" x14ac:dyDescent="0.2">
      <c r="A8477" t="str">
        <v>CUS020293</v>
      </c>
    </row>
    <row r="8478" spans="1:1" x14ac:dyDescent="0.2">
      <c r="A8478" t="str">
        <v>CUS020268</v>
      </c>
    </row>
    <row r="8479" spans="1:1" x14ac:dyDescent="0.2">
      <c r="A8479" t="str">
        <v>CUS020269</v>
      </c>
    </row>
    <row r="8480" spans="1:1" x14ac:dyDescent="0.2">
      <c r="A8480" t="str">
        <v>CUS020270</v>
      </c>
    </row>
    <row r="8481" spans="1:1" x14ac:dyDescent="0.2">
      <c r="A8481" t="str">
        <v>CUS020271</v>
      </c>
    </row>
    <row r="8482" spans="1:1" x14ac:dyDescent="0.2">
      <c r="A8482" t="str">
        <v>CUS020272</v>
      </c>
    </row>
    <row r="8483" spans="1:1" x14ac:dyDescent="0.2">
      <c r="A8483" t="str">
        <v>CUS020273</v>
      </c>
    </row>
    <row r="8484" spans="1:1" x14ac:dyDescent="0.2">
      <c r="A8484" t="str">
        <v>CUS020274</v>
      </c>
    </row>
    <row r="8485" spans="1:1" x14ac:dyDescent="0.2">
      <c r="A8485" t="str">
        <v>CUS020275</v>
      </c>
    </row>
    <row r="8486" spans="1:1" x14ac:dyDescent="0.2">
      <c r="A8486" t="str">
        <v>CUS020276</v>
      </c>
    </row>
    <row r="8487" spans="1:1" x14ac:dyDescent="0.2">
      <c r="A8487" t="str">
        <v>CUS020277</v>
      </c>
    </row>
    <row r="8488" spans="1:1" x14ac:dyDescent="0.2">
      <c r="A8488" t="str">
        <v>CUS016876</v>
      </c>
    </row>
    <row r="8489" spans="1:1" x14ac:dyDescent="0.2">
      <c r="A8489" t="str">
        <v>CUS020278</v>
      </c>
    </row>
    <row r="8490" spans="1:1" x14ac:dyDescent="0.2">
      <c r="A8490" t="str">
        <v>CUS007552</v>
      </c>
    </row>
    <row r="8491" spans="1:1" x14ac:dyDescent="0.2">
      <c r="A8491" t="str">
        <v>CUS020280</v>
      </c>
    </row>
    <row r="8492" spans="1:1" x14ac:dyDescent="0.2">
      <c r="A8492" t="str">
        <v>CUS011761</v>
      </c>
    </row>
    <row r="8493" spans="1:1" x14ac:dyDescent="0.2">
      <c r="A8493" t="str">
        <v>CUS020281</v>
      </c>
    </row>
    <row r="8494" spans="1:1" x14ac:dyDescent="0.2">
      <c r="A8494" t="str">
        <v>CUS020282</v>
      </c>
    </row>
    <row r="8495" spans="1:1" x14ac:dyDescent="0.2">
      <c r="A8495" t="str">
        <v>CUS020283</v>
      </c>
    </row>
    <row r="8496" spans="1:1" x14ac:dyDescent="0.2">
      <c r="A8496" t="str">
        <v>CUS019248</v>
      </c>
    </row>
    <row r="8497" spans="1:1" x14ac:dyDescent="0.2">
      <c r="A8497" t="str">
        <v>CUS020284</v>
      </c>
    </row>
    <row r="8498" spans="1:1" x14ac:dyDescent="0.2">
      <c r="A8498" t="str">
        <v>CUS006943</v>
      </c>
    </row>
    <row r="8499" spans="1:1" x14ac:dyDescent="0.2">
      <c r="A8499" t="str">
        <v>CUS020285</v>
      </c>
    </row>
    <row r="8500" spans="1:1" x14ac:dyDescent="0.2">
      <c r="A8500" t="str">
        <v>CUS014946</v>
      </c>
    </row>
    <row r="8501" spans="1:1" x14ac:dyDescent="0.2">
      <c r="A8501" t="str">
        <v>CUS020286</v>
      </c>
    </row>
    <row r="8502" spans="1:1" x14ac:dyDescent="0.2">
      <c r="A8502" t="str">
        <v>CUS009914</v>
      </c>
    </row>
    <row r="8503" spans="1:1" x14ac:dyDescent="0.2">
      <c r="A8503" t="str">
        <v>CUS003207</v>
      </c>
    </row>
    <row r="8504" spans="1:1" x14ac:dyDescent="0.2">
      <c r="A8504" t="str">
        <v>CUS020287</v>
      </c>
    </row>
    <row r="8505" spans="1:1" x14ac:dyDescent="0.2">
      <c r="A8505" t="str">
        <v>CUS020253</v>
      </c>
    </row>
    <row r="8506" spans="1:1" x14ac:dyDescent="0.2">
      <c r="A8506" t="str">
        <v>CUS019295</v>
      </c>
    </row>
    <row r="8507" spans="1:1" x14ac:dyDescent="0.2">
      <c r="A8507" t="str">
        <v>CUS020254</v>
      </c>
    </row>
    <row r="8508" spans="1:1" x14ac:dyDescent="0.2">
      <c r="A8508" t="str">
        <v>CUS020255</v>
      </c>
    </row>
    <row r="8509" spans="1:1" x14ac:dyDescent="0.2">
      <c r="A8509" t="str">
        <v>CUS020257</v>
      </c>
    </row>
    <row r="8510" spans="1:1" x14ac:dyDescent="0.2">
      <c r="A8510" t="str">
        <v>CUS020258</v>
      </c>
    </row>
    <row r="8511" spans="1:1" x14ac:dyDescent="0.2">
      <c r="A8511" t="str">
        <v>CUS020259</v>
      </c>
    </row>
    <row r="8512" spans="1:1" x14ac:dyDescent="0.2">
      <c r="A8512" t="str">
        <v>CUS020260</v>
      </c>
    </row>
    <row r="8513" spans="1:1" x14ac:dyDescent="0.2">
      <c r="A8513" t="str">
        <v>CUS020119</v>
      </c>
    </row>
    <row r="8514" spans="1:1" x14ac:dyDescent="0.2">
      <c r="A8514" t="str">
        <v>CUS020261</v>
      </c>
    </row>
    <row r="8515" spans="1:1" x14ac:dyDescent="0.2">
      <c r="A8515" t="str">
        <v>CUS020262</v>
      </c>
    </row>
    <row r="8516" spans="1:1" x14ac:dyDescent="0.2">
      <c r="A8516" t="str">
        <v>CUS010335</v>
      </c>
    </row>
    <row r="8517" spans="1:1" x14ac:dyDescent="0.2">
      <c r="A8517" t="str">
        <v>CUS020263</v>
      </c>
    </row>
    <row r="8518" spans="1:1" x14ac:dyDescent="0.2">
      <c r="A8518" t="str">
        <v>CUS020264</v>
      </c>
    </row>
    <row r="8519" spans="1:1" x14ac:dyDescent="0.2">
      <c r="A8519" t="str">
        <v>CUS020265</v>
      </c>
    </row>
    <row r="8520" spans="1:1" x14ac:dyDescent="0.2">
      <c r="A8520" t="str">
        <v>CUS020266</v>
      </c>
    </row>
    <row r="8521" spans="1:1" x14ac:dyDescent="0.2">
      <c r="A8521" t="str">
        <v>CUS020267</v>
      </c>
    </row>
    <row r="8522" spans="1:1" x14ac:dyDescent="0.2">
      <c r="A8522" t="str">
        <v>CUS020247</v>
      </c>
    </row>
    <row r="8523" spans="1:1" x14ac:dyDescent="0.2">
      <c r="A8523" t="str">
        <v>CUS016590</v>
      </c>
    </row>
    <row r="8524" spans="1:1" x14ac:dyDescent="0.2">
      <c r="A8524" t="str">
        <v>CUS009499</v>
      </c>
    </row>
    <row r="8525" spans="1:1" x14ac:dyDescent="0.2">
      <c r="A8525" t="str">
        <v>CUS018744</v>
      </c>
    </row>
    <row r="8526" spans="1:1" x14ac:dyDescent="0.2">
      <c r="A8526" t="str">
        <v>CUS015412</v>
      </c>
    </row>
    <row r="8527" spans="1:1" x14ac:dyDescent="0.2">
      <c r="A8527" t="str">
        <v>CUS020248</v>
      </c>
    </row>
    <row r="8528" spans="1:1" x14ac:dyDescent="0.2">
      <c r="A8528" t="str">
        <v>CUS020249</v>
      </c>
    </row>
    <row r="8529" spans="1:1" x14ac:dyDescent="0.2">
      <c r="A8529" t="str">
        <v>CUS020250</v>
      </c>
    </row>
    <row r="8530" spans="1:1" x14ac:dyDescent="0.2">
      <c r="A8530" t="str">
        <v>CUS020251</v>
      </c>
    </row>
    <row r="8531" spans="1:1" x14ac:dyDescent="0.2">
      <c r="A8531" t="str">
        <v>CUS020209</v>
      </c>
    </row>
    <row r="8532" spans="1:1" x14ac:dyDescent="0.2">
      <c r="A8532" t="str">
        <v>CUS020252</v>
      </c>
    </row>
    <row r="8533" spans="1:1" x14ac:dyDescent="0.2">
      <c r="A8533" t="str">
        <v>CUS020049</v>
      </c>
    </row>
    <row r="8534" spans="1:1" x14ac:dyDescent="0.2">
      <c r="A8534" t="str">
        <v>CUS020234</v>
      </c>
    </row>
    <row r="8535" spans="1:1" x14ac:dyDescent="0.2">
      <c r="A8535" t="str">
        <v>CUS020235</v>
      </c>
    </row>
    <row r="8536" spans="1:1" x14ac:dyDescent="0.2">
      <c r="A8536" t="str">
        <v>CUS019702</v>
      </c>
    </row>
    <row r="8537" spans="1:1" x14ac:dyDescent="0.2">
      <c r="A8537" t="str">
        <v>CUS020236</v>
      </c>
    </row>
    <row r="8538" spans="1:1" x14ac:dyDescent="0.2">
      <c r="A8538" t="str">
        <v>CUS020237</v>
      </c>
    </row>
    <row r="8539" spans="1:1" x14ac:dyDescent="0.2">
      <c r="A8539" t="str">
        <v>CUS020238</v>
      </c>
    </row>
    <row r="8540" spans="1:1" x14ac:dyDescent="0.2">
      <c r="A8540" t="str">
        <v>CUS020239</v>
      </c>
    </row>
    <row r="8541" spans="1:1" x14ac:dyDescent="0.2">
      <c r="A8541" t="str">
        <v>CUS020240</v>
      </c>
    </row>
    <row r="8542" spans="1:1" x14ac:dyDescent="0.2">
      <c r="A8542" t="str">
        <v>CUS020241</v>
      </c>
    </row>
    <row r="8543" spans="1:1" x14ac:dyDescent="0.2">
      <c r="A8543" t="str">
        <v>CUS020242</v>
      </c>
    </row>
    <row r="8544" spans="1:1" x14ac:dyDescent="0.2">
      <c r="A8544" t="str">
        <v>CUS020243</v>
      </c>
    </row>
    <row r="8545" spans="1:1" x14ac:dyDescent="0.2">
      <c r="A8545" t="str">
        <v>CUS020244</v>
      </c>
    </row>
    <row r="8546" spans="1:1" x14ac:dyDescent="0.2">
      <c r="A8546" t="str">
        <v>CUS020246</v>
      </c>
    </row>
    <row r="8547" spans="1:1" x14ac:dyDescent="0.2">
      <c r="A8547" t="str">
        <v>CUS020213</v>
      </c>
    </row>
    <row r="8548" spans="1:1" x14ac:dyDescent="0.2">
      <c r="A8548" t="str">
        <v>CUS020070</v>
      </c>
    </row>
    <row r="8549" spans="1:1" x14ac:dyDescent="0.2">
      <c r="A8549" t="str">
        <v>CUS020214</v>
      </c>
    </row>
    <row r="8550" spans="1:1" x14ac:dyDescent="0.2">
      <c r="A8550" t="str">
        <v>CUS020216</v>
      </c>
    </row>
    <row r="8551" spans="1:1" x14ac:dyDescent="0.2">
      <c r="A8551" t="str">
        <v>CUS020217</v>
      </c>
    </row>
    <row r="8552" spans="1:1" x14ac:dyDescent="0.2">
      <c r="A8552" t="str">
        <v>CUS012514</v>
      </c>
    </row>
    <row r="8553" spans="1:1" x14ac:dyDescent="0.2">
      <c r="A8553" t="str">
        <v>CUS020218</v>
      </c>
    </row>
    <row r="8554" spans="1:1" x14ac:dyDescent="0.2">
      <c r="A8554" t="str">
        <v>CUS003201</v>
      </c>
    </row>
    <row r="8555" spans="1:1" x14ac:dyDescent="0.2">
      <c r="A8555" t="str">
        <v>CUS020219</v>
      </c>
    </row>
    <row r="8556" spans="1:1" x14ac:dyDescent="0.2">
      <c r="A8556" t="str">
        <v>CUS020220</v>
      </c>
    </row>
    <row r="8557" spans="1:1" x14ac:dyDescent="0.2">
      <c r="A8557" t="str">
        <v>CUS020221</v>
      </c>
    </row>
    <row r="8558" spans="1:1" x14ac:dyDescent="0.2">
      <c r="A8558" t="str">
        <v>CUS020223</v>
      </c>
    </row>
    <row r="8559" spans="1:1" x14ac:dyDescent="0.2">
      <c r="A8559" t="str">
        <v>CUS020224</v>
      </c>
    </row>
    <row r="8560" spans="1:1" x14ac:dyDescent="0.2">
      <c r="A8560" t="str">
        <v>CUS020226</v>
      </c>
    </row>
    <row r="8561" spans="1:1" x14ac:dyDescent="0.2">
      <c r="A8561" t="str">
        <v>CUS020227</v>
      </c>
    </row>
    <row r="8562" spans="1:1" x14ac:dyDescent="0.2">
      <c r="A8562" t="str">
        <v>CUS010962</v>
      </c>
    </row>
    <row r="8563" spans="1:1" x14ac:dyDescent="0.2">
      <c r="A8563" t="str">
        <v>CUS020228</v>
      </c>
    </row>
    <row r="8564" spans="1:1" x14ac:dyDescent="0.2">
      <c r="A8564" t="str">
        <v>CUS020231</v>
      </c>
    </row>
    <row r="8565" spans="1:1" x14ac:dyDescent="0.2">
      <c r="A8565" t="str">
        <v>CUS020232</v>
      </c>
    </row>
    <row r="8566" spans="1:1" x14ac:dyDescent="0.2">
      <c r="A8566" t="str">
        <v>CUS020204</v>
      </c>
    </row>
    <row r="8567" spans="1:1" x14ac:dyDescent="0.2">
      <c r="A8567" t="str">
        <v>CUS012666</v>
      </c>
    </row>
    <row r="8568" spans="1:1" x14ac:dyDescent="0.2">
      <c r="A8568" t="str">
        <v>CUS010792</v>
      </c>
    </row>
    <row r="8569" spans="1:1" x14ac:dyDescent="0.2">
      <c r="A8569" t="str">
        <v>CUS020233</v>
      </c>
    </row>
    <row r="8570" spans="1:1" x14ac:dyDescent="0.2">
      <c r="A8570" t="str">
        <v>CUS020199</v>
      </c>
    </row>
    <row r="8571" spans="1:1" x14ac:dyDescent="0.2">
      <c r="A8571" t="str">
        <v>CUS016424</v>
      </c>
    </row>
    <row r="8572" spans="1:1" x14ac:dyDescent="0.2">
      <c r="A8572" t="str">
        <v>CUS020201</v>
      </c>
    </row>
    <row r="8573" spans="1:1" x14ac:dyDescent="0.2">
      <c r="A8573" t="str">
        <v>CUS020202</v>
      </c>
    </row>
    <row r="8574" spans="1:1" x14ac:dyDescent="0.2">
      <c r="A8574" t="str">
        <v>CUS020205</v>
      </c>
    </row>
    <row r="8575" spans="1:1" x14ac:dyDescent="0.2">
      <c r="A8575" t="str">
        <v>CUS020208</v>
      </c>
    </row>
    <row r="8576" spans="1:1" x14ac:dyDescent="0.2">
      <c r="A8576" t="str">
        <v>CUS020210</v>
      </c>
    </row>
    <row r="8577" spans="1:1" x14ac:dyDescent="0.2">
      <c r="A8577" t="str">
        <v>CUS020211</v>
      </c>
    </row>
    <row r="8578" spans="1:1" x14ac:dyDescent="0.2">
      <c r="A8578" t="str">
        <v>CUS020212</v>
      </c>
    </row>
    <row r="8579" spans="1:1" x14ac:dyDescent="0.2">
      <c r="A8579" t="str">
        <v>CUS020188</v>
      </c>
    </row>
    <row r="8580" spans="1:1" x14ac:dyDescent="0.2">
      <c r="A8580" t="str">
        <v>CUS020189</v>
      </c>
    </row>
    <row r="8581" spans="1:1" x14ac:dyDescent="0.2">
      <c r="A8581" t="str">
        <v>CUS020190</v>
      </c>
    </row>
    <row r="8582" spans="1:1" x14ac:dyDescent="0.2">
      <c r="A8582" t="str">
        <v>CUS020191</v>
      </c>
    </row>
    <row r="8583" spans="1:1" x14ac:dyDescent="0.2">
      <c r="A8583" t="str">
        <v>CUS020192</v>
      </c>
    </row>
    <row r="8584" spans="1:1" x14ac:dyDescent="0.2">
      <c r="A8584" t="str">
        <v>CUS003272</v>
      </c>
    </row>
    <row r="8585" spans="1:1" x14ac:dyDescent="0.2">
      <c r="A8585" t="str">
        <v>CUS020194</v>
      </c>
    </row>
    <row r="8586" spans="1:1" x14ac:dyDescent="0.2">
      <c r="A8586" t="str">
        <v>CUS018574</v>
      </c>
    </row>
    <row r="8587" spans="1:1" x14ac:dyDescent="0.2">
      <c r="A8587" t="str">
        <v>CUS020196</v>
      </c>
    </row>
    <row r="8588" spans="1:1" x14ac:dyDescent="0.2">
      <c r="A8588" t="str">
        <v>CUS018659</v>
      </c>
    </row>
    <row r="8589" spans="1:1" x14ac:dyDescent="0.2">
      <c r="A8589" t="str">
        <v>CUS020198</v>
      </c>
    </row>
    <row r="8590" spans="1:1" x14ac:dyDescent="0.2">
      <c r="A8590" t="str">
        <v>CUS009387</v>
      </c>
    </row>
    <row r="8591" spans="1:1" x14ac:dyDescent="0.2">
      <c r="A8591" t="str">
        <v>CUS020177</v>
      </c>
    </row>
    <row r="8592" spans="1:1" x14ac:dyDescent="0.2">
      <c r="A8592" t="str">
        <v>CUS020179</v>
      </c>
    </row>
    <row r="8593" spans="1:1" x14ac:dyDescent="0.2">
      <c r="A8593" t="str">
        <v>CUS020181</v>
      </c>
    </row>
    <row r="8594" spans="1:1" x14ac:dyDescent="0.2">
      <c r="A8594" t="str">
        <v>CUS020182</v>
      </c>
    </row>
    <row r="8595" spans="1:1" x14ac:dyDescent="0.2">
      <c r="A8595" t="str">
        <v>CUS020183</v>
      </c>
    </row>
    <row r="8596" spans="1:1" x14ac:dyDescent="0.2">
      <c r="A8596" t="str">
        <v>CUS020184</v>
      </c>
    </row>
    <row r="8597" spans="1:1" x14ac:dyDescent="0.2">
      <c r="A8597" t="str">
        <v>CUS020185</v>
      </c>
    </row>
    <row r="8598" spans="1:1" x14ac:dyDescent="0.2">
      <c r="A8598" t="str">
        <v>CUS020186</v>
      </c>
    </row>
    <row r="8599" spans="1:1" x14ac:dyDescent="0.2">
      <c r="A8599" t="str">
        <v>CUS020187</v>
      </c>
    </row>
    <row r="8600" spans="1:1" x14ac:dyDescent="0.2">
      <c r="A8600" t="str">
        <v>CUS019384</v>
      </c>
    </row>
    <row r="8601" spans="1:1" x14ac:dyDescent="0.2">
      <c r="A8601" t="str">
        <v>CUS020165</v>
      </c>
    </row>
    <row r="8602" spans="1:1" x14ac:dyDescent="0.2">
      <c r="A8602" t="str">
        <v>CUS020166</v>
      </c>
    </row>
    <row r="8603" spans="1:1" x14ac:dyDescent="0.2">
      <c r="A8603" t="str">
        <v>CUS020167</v>
      </c>
    </row>
    <row r="8604" spans="1:1" x14ac:dyDescent="0.2">
      <c r="A8604" t="str">
        <v>CUS020170</v>
      </c>
    </row>
    <row r="8605" spans="1:1" x14ac:dyDescent="0.2">
      <c r="A8605" t="str">
        <v>CUS020171</v>
      </c>
    </row>
    <row r="8606" spans="1:1" x14ac:dyDescent="0.2">
      <c r="A8606" t="str">
        <v>CUS020172</v>
      </c>
    </row>
    <row r="8607" spans="1:1" x14ac:dyDescent="0.2">
      <c r="A8607" t="str">
        <v>CUS020173</v>
      </c>
    </row>
    <row r="8608" spans="1:1" x14ac:dyDescent="0.2">
      <c r="A8608" t="str">
        <v>CUS020176</v>
      </c>
    </row>
    <row r="8609" spans="1:1" x14ac:dyDescent="0.2">
      <c r="A8609" t="str">
        <v>CUS004778</v>
      </c>
    </row>
    <row r="8610" spans="1:1" x14ac:dyDescent="0.2">
      <c r="A8610" t="str">
        <v>CUS020141</v>
      </c>
    </row>
    <row r="8611" spans="1:1" x14ac:dyDescent="0.2">
      <c r="A8611" t="str">
        <v>CUS003953</v>
      </c>
    </row>
    <row r="8612" spans="1:1" x14ac:dyDescent="0.2">
      <c r="A8612" t="str">
        <v>CUS019247</v>
      </c>
    </row>
    <row r="8613" spans="1:1" x14ac:dyDescent="0.2">
      <c r="A8613" t="str">
        <v>CUS020144</v>
      </c>
    </row>
    <row r="8614" spans="1:1" x14ac:dyDescent="0.2">
      <c r="A8614" t="str">
        <v>CUS020145</v>
      </c>
    </row>
    <row r="8615" spans="1:1" x14ac:dyDescent="0.2">
      <c r="A8615" t="str">
        <v>CUS020146</v>
      </c>
    </row>
    <row r="8616" spans="1:1" x14ac:dyDescent="0.2">
      <c r="A8616" t="str">
        <v>CUS020147</v>
      </c>
    </row>
    <row r="8617" spans="1:1" x14ac:dyDescent="0.2">
      <c r="A8617" t="str">
        <v>CUS016928</v>
      </c>
    </row>
    <row r="8618" spans="1:1" x14ac:dyDescent="0.2">
      <c r="A8618" t="str">
        <v>CUS020150</v>
      </c>
    </row>
    <row r="8619" spans="1:1" x14ac:dyDescent="0.2">
      <c r="A8619" t="str">
        <v>CUS020151</v>
      </c>
    </row>
    <row r="8620" spans="1:1" x14ac:dyDescent="0.2">
      <c r="A8620" t="str">
        <v>CUS002334</v>
      </c>
    </row>
    <row r="8621" spans="1:1" x14ac:dyDescent="0.2">
      <c r="A8621" t="str">
        <v>CUS020153</v>
      </c>
    </row>
    <row r="8622" spans="1:1" x14ac:dyDescent="0.2">
      <c r="A8622" t="str">
        <v>CUS020154</v>
      </c>
    </row>
    <row r="8623" spans="1:1" x14ac:dyDescent="0.2">
      <c r="A8623" t="str">
        <v>CUS020155</v>
      </c>
    </row>
    <row r="8624" spans="1:1" x14ac:dyDescent="0.2">
      <c r="A8624" t="str">
        <v>CUS020156</v>
      </c>
    </row>
    <row r="8625" spans="1:1" x14ac:dyDescent="0.2">
      <c r="A8625" t="str">
        <v>CUS018097</v>
      </c>
    </row>
    <row r="8626" spans="1:1" x14ac:dyDescent="0.2">
      <c r="A8626" t="str">
        <v>CUS020157</v>
      </c>
    </row>
    <row r="8627" spans="1:1" x14ac:dyDescent="0.2">
      <c r="A8627" t="str">
        <v>CUS020158</v>
      </c>
    </row>
    <row r="8628" spans="1:1" x14ac:dyDescent="0.2">
      <c r="A8628" t="str">
        <v>CUS020159</v>
      </c>
    </row>
    <row r="8629" spans="1:1" x14ac:dyDescent="0.2">
      <c r="A8629" t="str">
        <v>CUS020160</v>
      </c>
    </row>
    <row r="8630" spans="1:1" x14ac:dyDescent="0.2">
      <c r="A8630" t="str">
        <v>CUS020161</v>
      </c>
    </row>
    <row r="8631" spans="1:1" x14ac:dyDescent="0.2">
      <c r="A8631" t="str">
        <v>CUS020162</v>
      </c>
    </row>
    <row r="8632" spans="1:1" x14ac:dyDescent="0.2">
      <c r="A8632" t="str">
        <v>CUS002302</v>
      </c>
    </row>
    <row r="8633" spans="1:1" x14ac:dyDescent="0.2">
      <c r="A8633" t="str">
        <v>CUS014978</v>
      </c>
    </row>
    <row r="8634" spans="1:1" x14ac:dyDescent="0.2">
      <c r="A8634" t="str">
        <v>CUS020138</v>
      </c>
    </row>
    <row r="8635" spans="1:1" x14ac:dyDescent="0.2">
      <c r="A8635" t="str">
        <v>CUS019250</v>
      </c>
    </row>
    <row r="8636" spans="1:1" x14ac:dyDescent="0.2">
      <c r="A8636" t="str">
        <v>CUS020139</v>
      </c>
    </row>
    <row r="8637" spans="1:1" x14ac:dyDescent="0.2">
      <c r="A8637" t="str">
        <v>CUS000017</v>
      </c>
    </row>
    <row r="8638" spans="1:1" x14ac:dyDescent="0.2">
      <c r="A8638" t="str">
        <v>CUS004693</v>
      </c>
    </row>
    <row r="8639" spans="1:1" x14ac:dyDescent="0.2">
      <c r="A8639" t="str">
        <v>CUS020128</v>
      </c>
    </row>
    <row r="8640" spans="1:1" x14ac:dyDescent="0.2">
      <c r="A8640" t="str">
        <v>CUS020129</v>
      </c>
    </row>
    <row r="8641" spans="1:1" x14ac:dyDescent="0.2">
      <c r="A8641" t="str">
        <v>CUS020130</v>
      </c>
    </row>
    <row r="8642" spans="1:1" x14ac:dyDescent="0.2">
      <c r="A8642" t="str">
        <v>CUS015498</v>
      </c>
    </row>
    <row r="8643" spans="1:1" x14ac:dyDescent="0.2">
      <c r="A8643" t="str">
        <v>CUS020131</v>
      </c>
    </row>
    <row r="8644" spans="1:1" x14ac:dyDescent="0.2">
      <c r="A8644" t="str">
        <v>CUS020132</v>
      </c>
    </row>
    <row r="8645" spans="1:1" x14ac:dyDescent="0.2">
      <c r="A8645" t="str">
        <v>CUS020133</v>
      </c>
    </row>
    <row r="8646" spans="1:1" x14ac:dyDescent="0.2">
      <c r="A8646" t="str">
        <v>CUS020134</v>
      </c>
    </row>
    <row r="8647" spans="1:1" x14ac:dyDescent="0.2">
      <c r="A8647" t="str">
        <v>CUS020135</v>
      </c>
    </row>
    <row r="8648" spans="1:1" x14ac:dyDescent="0.2">
      <c r="A8648" t="str">
        <v>CUS015394</v>
      </c>
    </row>
    <row r="8649" spans="1:1" x14ac:dyDescent="0.2">
      <c r="A8649" t="str">
        <v>CUS020112</v>
      </c>
    </row>
    <row r="8650" spans="1:1" x14ac:dyDescent="0.2">
      <c r="A8650" t="str">
        <v>CUS000872</v>
      </c>
    </row>
    <row r="8651" spans="1:1" x14ac:dyDescent="0.2">
      <c r="A8651" t="str">
        <v>CUS020113</v>
      </c>
    </row>
    <row r="8652" spans="1:1" x14ac:dyDescent="0.2">
      <c r="A8652" t="str">
        <v>CUS020114</v>
      </c>
    </row>
    <row r="8653" spans="1:1" x14ac:dyDescent="0.2">
      <c r="A8653" t="str">
        <v>CUS020116</v>
      </c>
    </row>
    <row r="8654" spans="1:1" x14ac:dyDescent="0.2">
      <c r="A8654" t="str">
        <v>CUS020117</v>
      </c>
    </row>
    <row r="8655" spans="1:1" x14ac:dyDescent="0.2">
      <c r="A8655" t="str">
        <v>CUS018309</v>
      </c>
    </row>
    <row r="8656" spans="1:1" x14ac:dyDescent="0.2">
      <c r="A8656" t="str">
        <v>CUS020120</v>
      </c>
    </row>
    <row r="8657" spans="1:1" x14ac:dyDescent="0.2">
      <c r="A8657" t="str">
        <v>CUS020122</v>
      </c>
    </row>
    <row r="8658" spans="1:1" x14ac:dyDescent="0.2">
      <c r="A8658" t="str">
        <v>CUS020124</v>
      </c>
    </row>
    <row r="8659" spans="1:1" x14ac:dyDescent="0.2">
      <c r="A8659" t="str">
        <v>CUS020125</v>
      </c>
    </row>
    <row r="8660" spans="1:1" x14ac:dyDescent="0.2">
      <c r="A8660" t="str">
        <v>CUS014285</v>
      </c>
    </row>
    <row r="8661" spans="1:1" x14ac:dyDescent="0.2">
      <c r="A8661" t="str">
        <v>CUS003171</v>
      </c>
    </row>
    <row r="8662" spans="1:1" x14ac:dyDescent="0.2">
      <c r="A8662" t="str">
        <v>CUS020126</v>
      </c>
    </row>
    <row r="8663" spans="1:1" x14ac:dyDescent="0.2">
      <c r="A8663" t="str">
        <v>CUS018828</v>
      </c>
    </row>
    <row r="8664" spans="1:1" x14ac:dyDescent="0.2">
      <c r="A8664" t="str">
        <v>CUS015481</v>
      </c>
    </row>
    <row r="8665" spans="1:1" x14ac:dyDescent="0.2">
      <c r="A8665" t="str">
        <v>CUS019721</v>
      </c>
    </row>
    <row r="8666" spans="1:1" x14ac:dyDescent="0.2">
      <c r="A8666" t="str">
        <v>CUS018953</v>
      </c>
    </row>
    <row r="8667" spans="1:1" x14ac:dyDescent="0.2">
      <c r="A8667" t="str">
        <v>CUS020108</v>
      </c>
    </row>
    <row r="8668" spans="1:1" x14ac:dyDescent="0.2">
      <c r="A8668" t="str">
        <v>CUS020109</v>
      </c>
    </row>
    <row r="8669" spans="1:1" x14ac:dyDescent="0.2">
      <c r="A8669" t="str">
        <v>CUS019682</v>
      </c>
    </row>
    <row r="8670" spans="1:1" x14ac:dyDescent="0.2">
      <c r="A8670" t="str">
        <v>CUS020110</v>
      </c>
    </row>
    <row r="8671" spans="1:1" x14ac:dyDescent="0.2">
      <c r="A8671" t="str">
        <v>CUS020090</v>
      </c>
    </row>
    <row r="8672" spans="1:1" x14ac:dyDescent="0.2">
      <c r="A8672" t="str">
        <v>CUS020091</v>
      </c>
    </row>
    <row r="8673" spans="1:1" x14ac:dyDescent="0.2">
      <c r="A8673" t="str">
        <v>CUS020092</v>
      </c>
    </row>
    <row r="8674" spans="1:1" x14ac:dyDescent="0.2">
      <c r="A8674" t="str">
        <v>CUS020093</v>
      </c>
    </row>
    <row r="8675" spans="1:1" x14ac:dyDescent="0.2">
      <c r="A8675" t="str">
        <v>CUS020094</v>
      </c>
    </row>
    <row r="8676" spans="1:1" x14ac:dyDescent="0.2">
      <c r="A8676" t="str">
        <v>CUS020095</v>
      </c>
    </row>
    <row r="8677" spans="1:1" x14ac:dyDescent="0.2">
      <c r="A8677" t="str">
        <v>CUS020096</v>
      </c>
    </row>
    <row r="8678" spans="1:1" x14ac:dyDescent="0.2">
      <c r="A8678" t="str">
        <v>CUS019653</v>
      </c>
    </row>
    <row r="8679" spans="1:1" x14ac:dyDescent="0.2">
      <c r="A8679" t="str">
        <v>CUS020097</v>
      </c>
    </row>
    <row r="8680" spans="1:1" x14ac:dyDescent="0.2">
      <c r="A8680" t="str">
        <v>CUS020098</v>
      </c>
    </row>
    <row r="8681" spans="1:1" x14ac:dyDescent="0.2">
      <c r="A8681" t="str">
        <v>CUS018693</v>
      </c>
    </row>
    <row r="8682" spans="1:1" x14ac:dyDescent="0.2">
      <c r="A8682" t="str">
        <v>CUS010726</v>
      </c>
    </row>
    <row r="8683" spans="1:1" x14ac:dyDescent="0.2">
      <c r="A8683" t="str">
        <v>CUS020100</v>
      </c>
    </row>
    <row r="8684" spans="1:1" x14ac:dyDescent="0.2">
      <c r="A8684" t="str">
        <v>CUS020101</v>
      </c>
    </row>
    <row r="8685" spans="1:1" x14ac:dyDescent="0.2">
      <c r="A8685" t="str">
        <v>CUS020102</v>
      </c>
    </row>
    <row r="8686" spans="1:1" x14ac:dyDescent="0.2">
      <c r="A8686" t="str">
        <v>CUS020103</v>
      </c>
    </row>
    <row r="8687" spans="1:1" x14ac:dyDescent="0.2">
      <c r="A8687" t="str">
        <v>CUS017536</v>
      </c>
    </row>
    <row r="8688" spans="1:1" x14ac:dyDescent="0.2">
      <c r="A8688" t="str">
        <v>CUS020104</v>
      </c>
    </row>
    <row r="8689" spans="1:1" x14ac:dyDescent="0.2">
      <c r="A8689" t="str">
        <v>CUS020105</v>
      </c>
    </row>
    <row r="8690" spans="1:1" x14ac:dyDescent="0.2">
      <c r="A8690" t="str">
        <v>CUS020106</v>
      </c>
    </row>
    <row r="8691" spans="1:1" x14ac:dyDescent="0.2">
      <c r="A8691" t="str">
        <v>CUS019942</v>
      </c>
    </row>
    <row r="8692" spans="1:1" x14ac:dyDescent="0.2">
      <c r="A8692" t="str">
        <v>CUS020107</v>
      </c>
    </row>
    <row r="8693" spans="1:1" x14ac:dyDescent="0.2">
      <c r="A8693" t="str">
        <v>CUS020082</v>
      </c>
    </row>
    <row r="8694" spans="1:1" x14ac:dyDescent="0.2">
      <c r="A8694" t="str">
        <v>CUS020083</v>
      </c>
    </row>
    <row r="8695" spans="1:1" x14ac:dyDescent="0.2">
      <c r="A8695" t="str">
        <v>CUS020084</v>
      </c>
    </row>
    <row r="8696" spans="1:1" x14ac:dyDescent="0.2">
      <c r="A8696" t="str">
        <v>CUS020085</v>
      </c>
    </row>
    <row r="8697" spans="1:1" x14ac:dyDescent="0.2">
      <c r="A8697" t="str">
        <v>CUS020086</v>
      </c>
    </row>
    <row r="8698" spans="1:1" x14ac:dyDescent="0.2">
      <c r="A8698" t="str">
        <v>CUS020087</v>
      </c>
    </row>
    <row r="8699" spans="1:1" x14ac:dyDescent="0.2">
      <c r="A8699" t="str">
        <v>CUS014584</v>
      </c>
    </row>
    <row r="8700" spans="1:1" x14ac:dyDescent="0.2">
      <c r="A8700" t="str">
        <v>CUS020088</v>
      </c>
    </row>
    <row r="8701" spans="1:1" x14ac:dyDescent="0.2">
      <c r="A8701" t="str">
        <v>CUS020089</v>
      </c>
    </row>
    <row r="8702" spans="1:1" x14ac:dyDescent="0.2">
      <c r="A8702" t="str">
        <v>CUS000224</v>
      </c>
    </row>
    <row r="8703" spans="1:1" x14ac:dyDescent="0.2">
      <c r="A8703" t="str">
        <v>CUS020078</v>
      </c>
    </row>
    <row r="8704" spans="1:1" x14ac:dyDescent="0.2">
      <c r="A8704" t="str">
        <v>CUS020080</v>
      </c>
    </row>
    <row r="8705" spans="1:1" x14ac:dyDescent="0.2">
      <c r="A8705" t="str">
        <v>CUS020071</v>
      </c>
    </row>
    <row r="8706" spans="1:1" x14ac:dyDescent="0.2">
      <c r="A8706" t="str">
        <v>CUS020072</v>
      </c>
    </row>
    <row r="8707" spans="1:1" x14ac:dyDescent="0.2">
      <c r="A8707" t="str">
        <v>CUS020041</v>
      </c>
    </row>
    <row r="8708" spans="1:1" x14ac:dyDescent="0.2">
      <c r="A8708" t="str">
        <v>CUS020074</v>
      </c>
    </row>
    <row r="8709" spans="1:1" x14ac:dyDescent="0.2">
      <c r="A8709" t="str">
        <v>CUS020076</v>
      </c>
    </row>
    <row r="8710" spans="1:1" x14ac:dyDescent="0.2">
      <c r="A8710" t="str">
        <v>CUS020064</v>
      </c>
    </row>
    <row r="8711" spans="1:1" x14ac:dyDescent="0.2">
      <c r="A8711" t="str">
        <v>CUS020065</v>
      </c>
    </row>
    <row r="8712" spans="1:1" x14ac:dyDescent="0.2">
      <c r="A8712" t="str">
        <v>CUS020066</v>
      </c>
    </row>
    <row r="8713" spans="1:1" x14ac:dyDescent="0.2">
      <c r="A8713" t="str">
        <v>CUS020067</v>
      </c>
    </row>
    <row r="8714" spans="1:1" x14ac:dyDescent="0.2">
      <c r="A8714" t="str">
        <v>CUS020068</v>
      </c>
    </row>
    <row r="8715" spans="1:1" x14ac:dyDescent="0.2">
      <c r="A8715" t="str">
        <v>CUS020069</v>
      </c>
    </row>
    <row r="8716" spans="1:1" x14ac:dyDescent="0.2">
      <c r="A8716" t="str">
        <v>CUS002193</v>
      </c>
    </row>
    <row r="8717" spans="1:1" x14ac:dyDescent="0.2">
      <c r="A8717" t="str">
        <v>CUS003686</v>
      </c>
    </row>
    <row r="8718" spans="1:1" x14ac:dyDescent="0.2">
      <c r="A8718" t="str">
        <v>CUS020056</v>
      </c>
    </row>
    <row r="8719" spans="1:1" x14ac:dyDescent="0.2">
      <c r="A8719" t="str">
        <v>CUS020057</v>
      </c>
    </row>
    <row r="8720" spans="1:1" x14ac:dyDescent="0.2">
      <c r="A8720" t="str">
        <v>CUS010349</v>
      </c>
    </row>
    <row r="8721" spans="1:1" x14ac:dyDescent="0.2">
      <c r="A8721" t="str">
        <v>CUS020058</v>
      </c>
    </row>
    <row r="8722" spans="1:1" x14ac:dyDescent="0.2">
      <c r="A8722" t="str">
        <v>CUS019840</v>
      </c>
    </row>
    <row r="8723" spans="1:1" x14ac:dyDescent="0.2">
      <c r="A8723" t="str">
        <v>CUS001135</v>
      </c>
    </row>
    <row r="8724" spans="1:1" x14ac:dyDescent="0.2">
      <c r="A8724" t="str">
        <v>CUS020059</v>
      </c>
    </row>
    <row r="8725" spans="1:1" x14ac:dyDescent="0.2">
      <c r="A8725" t="str">
        <v>CUS020060</v>
      </c>
    </row>
    <row r="8726" spans="1:1" x14ac:dyDescent="0.2">
      <c r="A8726" t="str">
        <v>CUS019991</v>
      </c>
    </row>
    <row r="8727" spans="1:1" x14ac:dyDescent="0.2">
      <c r="A8727" t="str">
        <v>CUS020061</v>
      </c>
    </row>
    <row r="8728" spans="1:1" x14ac:dyDescent="0.2">
      <c r="A8728" t="str">
        <v>CUS006624</v>
      </c>
    </row>
    <row r="8729" spans="1:1" x14ac:dyDescent="0.2">
      <c r="A8729" t="str">
        <v>CUS018278</v>
      </c>
    </row>
    <row r="8730" spans="1:1" x14ac:dyDescent="0.2">
      <c r="A8730" t="str">
        <v>CUS020039</v>
      </c>
    </row>
    <row r="8731" spans="1:1" x14ac:dyDescent="0.2">
      <c r="A8731" t="str">
        <v>CUS020042</v>
      </c>
    </row>
    <row r="8732" spans="1:1" x14ac:dyDescent="0.2">
      <c r="A8732" t="str">
        <v>CUS020044</v>
      </c>
    </row>
    <row r="8733" spans="1:1" x14ac:dyDescent="0.2">
      <c r="A8733" t="str">
        <v>CUS020026</v>
      </c>
    </row>
    <row r="8734" spans="1:1" x14ac:dyDescent="0.2">
      <c r="A8734" t="str">
        <v>CUS020045</v>
      </c>
    </row>
    <row r="8735" spans="1:1" x14ac:dyDescent="0.2">
      <c r="A8735" t="str">
        <v>CUS020047</v>
      </c>
    </row>
    <row r="8736" spans="1:1" x14ac:dyDescent="0.2">
      <c r="A8736" t="str">
        <v>CUS020048</v>
      </c>
    </row>
    <row r="8737" spans="1:1" x14ac:dyDescent="0.2">
      <c r="A8737" t="str">
        <v>CUS020050</v>
      </c>
    </row>
    <row r="8738" spans="1:1" x14ac:dyDescent="0.2">
      <c r="A8738" t="str">
        <v>CUS020052</v>
      </c>
    </row>
    <row r="8739" spans="1:1" x14ac:dyDescent="0.2">
      <c r="A8739" t="str">
        <v>CUS020053</v>
      </c>
    </row>
    <row r="8740" spans="1:1" x14ac:dyDescent="0.2">
      <c r="A8740" t="str">
        <v>CUS020054</v>
      </c>
    </row>
    <row r="8741" spans="1:1" x14ac:dyDescent="0.2">
      <c r="A8741" t="str">
        <v>CUS017449</v>
      </c>
    </row>
    <row r="8742" spans="1:1" x14ac:dyDescent="0.2">
      <c r="A8742" t="str">
        <v>CUS020055</v>
      </c>
    </row>
    <row r="8743" spans="1:1" x14ac:dyDescent="0.2">
      <c r="A8743" t="str">
        <v>CUS012821</v>
      </c>
    </row>
    <row r="8744" spans="1:1" x14ac:dyDescent="0.2">
      <c r="A8744" t="str">
        <v>CUS020031</v>
      </c>
    </row>
    <row r="8745" spans="1:1" x14ac:dyDescent="0.2">
      <c r="A8745" t="str">
        <v>CUS020032</v>
      </c>
    </row>
    <row r="8746" spans="1:1" x14ac:dyDescent="0.2">
      <c r="A8746" t="str">
        <v>CUS020033</v>
      </c>
    </row>
    <row r="8747" spans="1:1" x14ac:dyDescent="0.2">
      <c r="A8747" t="str">
        <v>CUS020034</v>
      </c>
    </row>
    <row r="8748" spans="1:1" x14ac:dyDescent="0.2">
      <c r="A8748" t="str">
        <v>CUS020035</v>
      </c>
    </row>
    <row r="8749" spans="1:1" x14ac:dyDescent="0.2">
      <c r="A8749" t="str">
        <v>CUS020036</v>
      </c>
    </row>
    <row r="8750" spans="1:1" x14ac:dyDescent="0.2">
      <c r="A8750" t="str">
        <v>CUS020038</v>
      </c>
    </row>
    <row r="8751" spans="1:1" x14ac:dyDescent="0.2">
      <c r="A8751" t="str">
        <v>CUS020027</v>
      </c>
    </row>
    <row r="8752" spans="1:1" x14ac:dyDescent="0.2">
      <c r="A8752" t="str">
        <v>CUS018515</v>
      </c>
    </row>
    <row r="8753" spans="1:1" x14ac:dyDescent="0.2">
      <c r="A8753" t="str">
        <v>CUS004525</v>
      </c>
    </row>
    <row r="8754" spans="1:1" x14ac:dyDescent="0.2">
      <c r="A8754" t="str">
        <v>CUS020028</v>
      </c>
    </row>
    <row r="8755" spans="1:1" x14ac:dyDescent="0.2">
      <c r="A8755" t="str">
        <v>CUS020029</v>
      </c>
    </row>
    <row r="8756" spans="1:1" x14ac:dyDescent="0.2">
      <c r="A8756" t="str">
        <v>CUS015495</v>
      </c>
    </row>
    <row r="8757" spans="1:1" x14ac:dyDescent="0.2">
      <c r="A8757" t="str">
        <v>CUS001517</v>
      </c>
    </row>
    <row r="8758" spans="1:1" x14ac:dyDescent="0.2">
      <c r="A8758" t="str">
        <v>CUS009563</v>
      </c>
    </row>
    <row r="8759" spans="1:1" x14ac:dyDescent="0.2">
      <c r="A8759" t="str">
        <v>CUS000722</v>
      </c>
    </row>
    <row r="8760" spans="1:1" x14ac:dyDescent="0.2">
      <c r="A8760" t="str">
        <v>CUS020015</v>
      </c>
    </row>
    <row r="8761" spans="1:1" x14ac:dyDescent="0.2">
      <c r="A8761" t="str">
        <v>CUS020016</v>
      </c>
    </row>
    <row r="8762" spans="1:1" x14ac:dyDescent="0.2">
      <c r="A8762" t="str">
        <v>CUS020017</v>
      </c>
    </row>
    <row r="8763" spans="1:1" x14ac:dyDescent="0.2">
      <c r="A8763" t="str">
        <v>CUS020018</v>
      </c>
    </row>
    <row r="8764" spans="1:1" x14ac:dyDescent="0.2">
      <c r="A8764" t="str">
        <v>CUS020019</v>
      </c>
    </row>
    <row r="8765" spans="1:1" x14ac:dyDescent="0.2">
      <c r="A8765" t="str">
        <v>CUS020020</v>
      </c>
    </row>
    <row r="8766" spans="1:1" x14ac:dyDescent="0.2">
      <c r="A8766" t="str">
        <v>CUS011261</v>
      </c>
    </row>
    <row r="8767" spans="1:1" x14ac:dyDescent="0.2">
      <c r="A8767" t="str">
        <v>CUS018410</v>
      </c>
    </row>
    <row r="8768" spans="1:1" x14ac:dyDescent="0.2">
      <c r="A8768" t="str">
        <v>CUS020021</v>
      </c>
    </row>
    <row r="8769" spans="1:1" x14ac:dyDescent="0.2">
      <c r="A8769" t="str">
        <v>CUS020022</v>
      </c>
    </row>
    <row r="8770" spans="1:1" x14ac:dyDescent="0.2">
      <c r="A8770" t="str">
        <v>CUS020023</v>
      </c>
    </row>
    <row r="8771" spans="1:1" x14ac:dyDescent="0.2">
      <c r="A8771" t="str">
        <v>CUS020025</v>
      </c>
    </row>
    <row r="8772" spans="1:1" x14ac:dyDescent="0.2">
      <c r="A8772" t="str">
        <v>CUS019952</v>
      </c>
    </row>
    <row r="8773" spans="1:1" x14ac:dyDescent="0.2">
      <c r="A8773" t="str">
        <v>CUS020000</v>
      </c>
    </row>
    <row r="8774" spans="1:1" x14ac:dyDescent="0.2">
      <c r="A8774" t="str">
        <v>CUS005996</v>
      </c>
    </row>
    <row r="8775" spans="1:1" x14ac:dyDescent="0.2">
      <c r="A8775" t="str">
        <v>CUS020001</v>
      </c>
    </row>
    <row r="8776" spans="1:1" x14ac:dyDescent="0.2">
      <c r="A8776" t="str">
        <v>CUS020003</v>
      </c>
    </row>
    <row r="8777" spans="1:1" x14ac:dyDescent="0.2">
      <c r="A8777" t="str">
        <v>CUS020004</v>
      </c>
    </row>
    <row r="8778" spans="1:1" x14ac:dyDescent="0.2">
      <c r="A8778" t="str">
        <v>CUS015072</v>
      </c>
    </row>
    <row r="8779" spans="1:1" x14ac:dyDescent="0.2">
      <c r="A8779" t="str">
        <v>CUS020005</v>
      </c>
    </row>
    <row r="8780" spans="1:1" x14ac:dyDescent="0.2">
      <c r="A8780" t="str">
        <v>CUS020006</v>
      </c>
    </row>
    <row r="8781" spans="1:1" x14ac:dyDescent="0.2">
      <c r="A8781" t="str">
        <v>CUS019933</v>
      </c>
    </row>
    <row r="8782" spans="1:1" x14ac:dyDescent="0.2">
      <c r="A8782" t="str">
        <v>CUS020007</v>
      </c>
    </row>
    <row r="8783" spans="1:1" x14ac:dyDescent="0.2">
      <c r="A8783" t="str">
        <v>CUS020008</v>
      </c>
    </row>
    <row r="8784" spans="1:1" x14ac:dyDescent="0.2">
      <c r="A8784" t="str">
        <v>CUS020009</v>
      </c>
    </row>
    <row r="8785" spans="1:1" x14ac:dyDescent="0.2">
      <c r="A8785" t="str">
        <v>CUS019877</v>
      </c>
    </row>
    <row r="8786" spans="1:1" x14ac:dyDescent="0.2">
      <c r="A8786" t="str">
        <v>CUS020010</v>
      </c>
    </row>
    <row r="8787" spans="1:1" x14ac:dyDescent="0.2">
      <c r="A8787" t="str">
        <v>CUS020011</v>
      </c>
    </row>
    <row r="8788" spans="1:1" x14ac:dyDescent="0.2">
      <c r="A8788" t="str">
        <v>CUS020014</v>
      </c>
    </row>
    <row r="8789" spans="1:1" x14ac:dyDescent="0.2">
      <c r="A8789" t="str">
        <v>CUS017308</v>
      </c>
    </row>
    <row r="8790" spans="1:1" x14ac:dyDescent="0.2">
      <c r="A8790" t="str">
        <v>CUS015936</v>
      </c>
    </row>
    <row r="8791" spans="1:1" x14ac:dyDescent="0.2">
      <c r="A8791" t="str">
        <v>CUS019997</v>
      </c>
    </row>
    <row r="8792" spans="1:1" x14ac:dyDescent="0.2">
      <c r="A8792" t="str">
        <v>CUS019998</v>
      </c>
    </row>
    <row r="8793" spans="1:1" x14ac:dyDescent="0.2">
      <c r="A8793" t="str">
        <v>CUS013015</v>
      </c>
    </row>
    <row r="8794" spans="1:1" x14ac:dyDescent="0.2">
      <c r="A8794" t="str">
        <v>CUS013126</v>
      </c>
    </row>
    <row r="8795" spans="1:1" x14ac:dyDescent="0.2">
      <c r="A8795" t="str">
        <v>CUS012858</v>
      </c>
    </row>
    <row r="8796" spans="1:1" x14ac:dyDescent="0.2">
      <c r="A8796" t="str">
        <v>CUS019992</v>
      </c>
    </row>
    <row r="8797" spans="1:1" x14ac:dyDescent="0.2">
      <c r="A8797" t="str">
        <v>CUS004884</v>
      </c>
    </row>
    <row r="8798" spans="1:1" x14ac:dyDescent="0.2">
      <c r="A8798" t="str">
        <v>CUS019993</v>
      </c>
    </row>
    <row r="8799" spans="1:1" x14ac:dyDescent="0.2">
      <c r="A8799" t="str">
        <v>CUS016479</v>
      </c>
    </row>
    <row r="8800" spans="1:1" x14ac:dyDescent="0.2">
      <c r="A8800" t="str">
        <v>CUS019994</v>
      </c>
    </row>
    <row r="8801" spans="1:1" x14ac:dyDescent="0.2">
      <c r="A8801" t="str">
        <v>CUS013574</v>
      </c>
    </row>
    <row r="8802" spans="1:1" x14ac:dyDescent="0.2">
      <c r="A8802" t="str">
        <v>CUS009464</v>
      </c>
    </row>
    <row r="8803" spans="1:1" x14ac:dyDescent="0.2">
      <c r="A8803" t="str">
        <v>CUS015017</v>
      </c>
    </row>
    <row r="8804" spans="1:1" x14ac:dyDescent="0.2">
      <c r="A8804" t="str">
        <v>CUS019978</v>
      </c>
    </row>
    <row r="8805" spans="1:1" x14ac:dyDescent="0.2">
      <c r="A8805" t="str">
        <v>CUS019979</v>
      </c>
    </row>
    <row r="8806" spans="1:1" x14ac:dyDescent="0.2">
      <c r="A8806" t="str">
        <v>CUS019803</v>
      </c>
    </row>
    <row r="8807" spans="1:1" x14ac:dyDescent="0.2">
      <c r="A8807" t="str">
        <v>CUS013672</v>
      </c>
    </row>
    <row r="8808" spans="1:1" x14ac:dyDescent="0.2">
      <c r="A8808" t="str">
        <v>CUS019521</v>
      </c>
    </row>
    <row r="8809" spans="1:1" x14ac:dyDescent="0.2">
      <c r="A8809" t="str">
        <v>CUS019980</v>
      </c>
    </row>
    <row r="8810" spans="1:1" x14ac:dyDescent="0.2">
      <c r="A8810" t="str">
        <v>CUS019981</v>
      </c>
    </row>
    <row r="8811" spans="1:1" x14ac:dyDescent="0.2">
      <c r="A8811" t="str">
        <v>CUS019984</v>
      </c>
    </row>
    <row r="8812" spans="1:1" x14ac:dyDescent="0.2">
      <c r="A8812" t="str">
        <v>CUS012851</v>
      </c>
    </row>
    <row r="8813" spans="1:1" x14ac:dyDescent="0.2">
      <c r="A8813" t="str">
        <v>CUS019985</v>
      </c>
    </row>
    <row r="8814" spans="1:1" x14ac:dyDescent="0.2">
      <c r="A8814" t="str">
        <v>CUS019986</v>
      </c>
    </row>
    <row r="8815" spans="1:1" x14ac:dyDescent="0.2">
      <c r="A8815" t="str">
        <v>CUS019987</v>
      </c>
    </row>
    <row r="8816" spans="1:1" x14ac:dyDescent="0.2">
      <c r="A8816" t="str">
        <v>CUS019988</v>
      </c>
    </row>
    <row r="8817" spans="1:1" x14ac:dyDescent="0.2">
      <c r="A8817" t="str">
        <v>CUS005038</v>
      </c>
    </row>
    <row r="8818" spans="1:1" x14ac:dyDescent="0.2">
      <c r="A8818" t="str">
        <v>CUS019970</v>
      </c>
    </row>
    <row r="8819" spans="1:1" x14ac:dyDescent="0.2">
      <c r="A8819" t="str">
        <v>CUS019971</v>
      </c>
    </row>
    <row r="8820" spans="1:1" x14ac:dyDescent="0.2">
      <c r="A8820" t="str">
        <v>CUS002301</v>
      </c>
    </row>
    <row r="8821" spans="1:1" x14ac:dyDescent="0.2">
      <c r="A8821" t="str">
        <v>CUS019973</v>
      </c>
    </row>
    <row r="8822" spans="1:1" x14ac:dyDescent="0.2">
      <c r="A8822" t="str">
        <v>CUS019974</v>
      </c>
    </row>
    <row r="8823" spans="1:1" x14ac:dyDescent="0.2">
      <c r="A8823" t="str">
        <v>CUS019975</v>
      </c>
    </row>
    <row r="8824" spans="1:1" x14ac:dyDescent="0.2">
      <c r="A8824" t="str">
        <v>CUS019977</v>
      </c>
    </row>
    <row r="8825" spans="1:1" x14ac:dyDescent="0.2">
      <c r="A8825" t="str">
        <v>CUS019938</v>
      </c>
    </row>
    <row r="8826" spans="1:1" x14ac:dyDescent="0.2">
      <c r="A8826" t="str">
        <v>CUS019940</v>
      </c>
    </row>
    <row r="8827" spans="1:1" x14ac:dyDescent="0.2">
      <c r="A8827" t="str">
        <v>CUS019943</v>
      </c>
    </row>
    <row r="8828" spans="1:1" x14ac:dyDescent="0.2">
      <c r="A8828" t="str">
        <v>CUS019944</v>
      </c>
    </row>
    <row r="8829" spans="1:1" x14ac:dyDescent="0.2">
      <c r="A8829" t="str">
        <v>CUS019946</v>
      </c>
    </row>
    <row r="8830" spans="1:1" x14ac:dyDescent="0.2">
      <c r="A8830" t="str">
        <v>CUS019947</v>
      </c>
    </row>
    <row r="8831" spans="1:1" x14ac:dyDescent="0.2">
      <c r="A8831" t="str">
        <v>CUS019948</v>
      </c>
    </row>
    <row r="8832" spans="1:1" x14ac:dyDescent="0.2">
      <c r="A8832" t="str">
        <v>CUS019949</v>
      </c>
    </row>
    <row r="8833" spans="1:1" x14ac:dyDescent="0.2">
      <c r="A8833" t="str">
        <v>CUS019950</v>
      </c>
    </row>
    <row r="8834" spans="1:1" x14ac:dyDescent="0.2">
      <c r="A8834" t="str">
        <v>CUS019951</v>
      </c>
    </row>
    <row r="8835" spans="1:1" x14ac:dyDescent="0.2">
      <c r="A8835" t="str">
        <v>CUS019953</v>
      </c>
    </row>
    <row r="8836" spans="1:1" x14ac:dyDescent="0.2">
      <c r="A8836" t="str">
        <v>CUS019954</v>
      </c>
    </row>
    <row r="8837" spans="1:1" x14ac:dyDescent="0.2">
      <c r="A8837" t="str">
        <v>CUS019955</v>
      </c>
    </row>
    <row r="8838" spans="1:1" x14ac:dyDescent="0.2">
      <c r="A8838" t="str">
        <v>CUS019956</v>
      </c>
    </row>
    <row r="8839" spans="1:1" x14ac:dyDescent="0.2">
      <c r="A8839" t="str">
        <v>CUS019957</v>
      </c>
    </row>
    <row r="8840" spans="1:1" x14ac:dyDescent="0.2">
      <c r="A8840" t="str">
        <v>CUS016576</v>
      </c>
    </row>
    <row r="8841" spans="1:1" x14ac:dyDescent="0.2">
      <c r="A8841" t="str">
        <v>CUS019958</v>
      </c>
    </row>
    <row r="8842" spans="1:1" x14ac:dyDescent="0.2">
      <c r="A8842" t="str">
        <v>CUS019959</v>
      </c>
    </row>
    <row r="8843" spans="1:1" x14ac:dyDescent="0.2">
      <c r="A8843" t="str">
        <v>CUS019960</v>
      </c>
    </row>
    <row r="8844" spans="1:1" x14ac:dyDescent="0.2">
      <c r="A8844" t="str">
        <v>CUS019961</v>
      </c>
    </row>
    <row r="8845" spans="1:1" x14ac:dyDescent="0.2">
      <c r="A8845" t="str">
        <v>CUS019962</v>
      </c>
    </row>
    <row r="8846" spans="1:1" x14ac:dyDescent="0.2">
      <c r="A8846" t="str">
        <v>CUS019963</v>
      </c>
    </row>
    <row r="8847" spans="1:1" x14ac:dyDescent="0.2">
      <c r="A8847" t="str">
        <v>CUS019965</v>
      </c>
    </row>
    <row r="8848" spans="1:1" x14ac:dyDescent="0.2">
      <c r="A8848" t="str">
        <v>CUS019966</v>
      </c>
    </row>
    <row r="8849" spans="1:1" x14ac:dyDescent="0.2">
      <c r="A8849" t="str">
        <v>CUS019967</v>
      </c>
    </row>
    <row r="8850" spans="1:1" x14ac:dyDescent="0.2">
      <c r="A8850" t="str">
        <v>CUS012409</v>
      </c>
    </row>
    <row r="8851" spans="1:1" x14ac:dyDescent="0.2">
      <c r="A8851" t="str">
        <v>CUS019968</v>
      </c>
    </row>
    <row r="8852" spans="1:1" x14ac:dyDescent="0.2">
      <c r="A8852" t="str">
        <v>CUS019969</v>
      </c>
    </row>
    <row r="8853" spans="1:1" x14ac:dyDescent="0.2">
      <c r="A8853" t="str">
        <v>CUS019934</v>
      </c>
    </row>
    <row r="8854" spans="1:1" x14ac:dyDescent="0.2">
      <c r="A8854" t="str">
        <v>CUS009693</v>
      </c>
    </row>
    <row r="8855" spans="1:1" x14ac:dyDescent="0.2">
      <c r="A8855" t="str">
        <v>CUS015895</v>
      </c>
    </row>
    <row r="8856" spans="1:1" x14ac:dyDescent="0.2">
      <c r="A8856" t="str">
        <v>CUS019937</v>
      </c>
    </row>
    <row r="8857" spans="1:1" x14ac:dyDescent="0.2">
      <c r="A8857" t="str">
        <v>CUS018481</v>
      </c>
    </row>
    <row r="8858" spans="1:1" x14ac:dyDescent="0.2">
      <c r="A8858" t="str">
        <v>CUS019922</v>
      </c>
    </row>
    <row r="8859" spans="1:1" x14ac:dyDescent="0.2">
      <c r="A8859" t="str">
        <v>CUS019923</v>
      </c>
    </row>
    <row r="8860" spans="1:1" x14ac:dyDescent="0.2">
      <c r="A8860" t="str">
        <v>CUS019245</v>
      </c>
    </row>
    <row r="8861" spans="1:1" x14ac:dyDescent="0.2">
      <c r="A8861" t="str">
        <v>CUS018409</v>
      </c>
    </row>
    <row r="8862" spans="1:1" x14ac:dyDescent="0.2">
      <c r="A8862" t="str">
        <v>CUS019926</v>
      </c>
    </row>
    <row r="8863" spans="1:1" x14ac:dyDescent="0.2">
      <c r="A8863" t="str">
        <v>CUS019927</v>
      </c>
    </row>
    <row r="8864" spans="1:1" x14ac:dyDescent="0.2">
      <c r="A8864" t="str">
        <v>CUS019929</v>
      </c>
    </row>
    <row r="8865" spans="1:1" x14ac:dyDescent="0.2">
      <c r="A8865" t="str">
        <v>CUS019930</v>
      </c>
    </row>
    <row r="8866" spans="1:1" x14ac:dyDescent="0.2">
      <c r="A8866" t="str">
        <v>CUS019556</v>
      </c>
    </row>
    <row r="8867" spans="1:1" x14ac:dyDescent="0.2">
      <c r="A8867" t="str">
        <v>CUS019931</v>
      </c>
    </row>
    <row r="8868" spans="1:1" x14ac:dyDescent="0.2">
      <c r="A8868" t="str">
        <v>CUS019932</v>
      </c>
    </row>
    <row r="8869" spans="1:1" x14ac:dyDescent="0.2">
      <c r="A8869" t="str">
        <v>CUS013029</v>
      </c>
    </row>
    <row r="8870" spans="1:1" x14ac:dyDescent="0.2">
      <c r="A8870" t="str">
        <v>CUS019820</v>
      </c>
    </row>
    <row r="8871" spans="1:1" x14ac:dyDescent="0.2">
      <c r="A8871" t="str">
        <v>CUS016449</v>
      </c>
    </row>
    <row r="8872" spans="1:1" x14ac:dyDescent="0.2">
      <c r="A8872" t="str">
        <v>CUS019916</v>
      </c>
    </row>
    <row r="8873" spans="1:1" x14ac:dyDescent="0.2">
      <c r="A8873" t="str">
        <v>CUS019917</v>
      </c>
    </row>
    <row r="8874" spans="1:1" x14ac:dyDescent="0.2">
      <c r="A8874" t="str">
        <v>CUS019918</v>
      </c>
    </row>
    <row r="8875" spans="1:1" x14ac:dyDescent="0.2">
      <c r="A8875" t="str">
        <v>CUS019919</v>
      </c>
    </row>
    <row r="8876" spans="1:1" x14ac:dyDescent="0.2">
      <c r="A8876" t="str">
        <v>CUS015258</v>
      </c>
    </row>
    <row r="8877" spans="1:1" x14ac:dyDescent="0.2">
      <c r="A8877" t="str">
        <v>CUS019920</v>
      </c>
    </row>
    <row r="8878" spans="1:1" x14ac:dyDescent="0.2">
      <c r="A8878" t="str">
        <v>CUS019921</v>
      </c>
    </row>
    <row r="8879" spans="1:1" x14ac:dyDescent="0.2">
      <c r="A8879" t="str">
        <v>CUS019904</v>
      </c>
    </row>
    <row r="8880" spans="1:1" x14ac:dyDescent="0.2">
      <c r="A8880" t="str">
        <v>CUS019905</v>
      </c>
    </row>
    <row r="8881" spans="1:1" x14ac:dyDescent="0.2">
      <c r="A8881" t="str">
        <v>CUS007197</v>
      </c>
    </row>
    <row r="8882" spans="1:1" x14ac:dyDescent="0.2">
      <c r="A8882" t="str">
        <v>CUS019906</v>
      </c>
    </row>
    <row r="8883" spans="1:1" x14ac:dyDescent="0.2">
      <c r="A8883" t="str">
        <v>CUS019832</v>
      </c>
    </row>
    <row r="8884" spans="1:1" x14ac:dyDescent="0.2">
      <c r="A8884" t="str">
        <v>CUS019908</v>
      </c>
    </row>
    <row r="8885" spans="1:1" x14ac:dyDescent="0.2">
      <c r="A8885" t="str">
        <v>CUS019909</v>
      </c>
    </row>
    <row r="8886" spans="1:1" x14ac:dyDescent="0.2">
      <c r="A8886" t="str">
        <v>CUS019911</v>
      </c>
    </row>
    <row r="8887" spans="1:1" x14ac:dyDescent="0.2">
      <c r="A8887" t="str">
        <v>CUS019912</v>
      </c>
    </row>
    <row r="8888" spans="1:1" x14ac:dyDescent="0.2">
      <c r="A8888" t="str">
        <v>CUS019503</v>
      </c>
    </row>
    <row r="8889" spans="1:1" x14ac:dyDescent="0.2">
      <c r="A8889" t="str">
        <v>CUS019913</v>
      </c>
    </row>
    <row r="8890" spans="1:1" x14ac:dyDescent="0.2">
      <c r="A8890" t="str">
        <v>CUS003217</v>
      </c>
    </row>
    <row r="8891" spans="1:1" x14ac:dyDescent="0.2">
      <c r="A8891" t="str">
        <v>CUS019886</v>
      </c>
    </row>
    <row r="8892" spans="1:1" x14ac:dyDescent="0.2">
      <c r="A8892" t="str">
        <v>CUS019887</v>
      </c>
    </row>
    <row r="8893" spans="1:1" x14ac:dyDescent="0.2">
      <c r="A8893" t="str">
        <v>CUS015845</v>
      </c>
    </row>
    <row r="8894" spans="1:1" x14ac:dyDescent="0.2">
      <c r="A8894" t="str">
        <v>CUS019888</v>
      </c>
    </row>
    <row r="8895" spans="1:1" x14ac:dyDescent="0.2">
      <c r="A8895" t="str">
        <v>CUS019889</v>
      </c>
    </row>
    <row r="8896" spans="1:1" x14ac:dyDescent="0.2">
      <c r="A8896" t="str">
        <v>CUS019890</v>
      </c>
    </row>
    <row r="8897" spans="1:1" x14ac:dyDescent="0.2">
      <c r="A8897" t="str">
        <v>CUS019892</v>
      </c>
    </row>
    <row r="8898" spans="1:1" x14ac:dyDescent="0.2">
      <c r="A8898" t="str">
        <v>CUS019893</v>
      </c>
    </row>
    <row r="8899" spans="1:1" x14ac:dyDescent="0.2">
      <c r="A8899" t="str">
        <v>CUS019894</v>
      </c>
    </row>
    <row r="8900" spans="1:1" x14ac:dyDescent="0.2">
      <c r="A8900" t="str">
        <v>CUS014280</v>
      </c>
    </row>
    <row r="8901" spans="1:1" x14ac:dyDescent="0.2">
      <c r="A8901" t="str">
        <v>CUS019195</v>
      </c>
    </row>
    <row r="8902" spans="1:1" x14ac:dyDescent="0.2">
      <c r="A8902" t="str">
        <v>CUS016414</v>
      </c>
    </row>
    <row r="8903" spans="1:1" x14ac:dyDescent="0.2">
      <c r="A8903" t="str">
        <v>CUS019895</v>
      </c>
    </row>
    <row r="8904" spans="1:1" x14ac:dyDescent="0.2">
      <c r="A8904" t="str">
        <v>CUS019896</v>
      </c>
    </row>
    <row r="8905" spans="1:1" x14ac:dyDescent="0.2">
      <c r="A8905" t="str">
        <v>CUS019244</v>
      </c>
    </row>
    <row r="8906" spans="1:1" x14ac:dyDescent="0.2">
      <c r="A8906" t="str">
        <v>CUS019900</v>
      </c>
    </row>
    <row r="8907" spans="1:1" x14ac:dyDescent="0.2">
      <c r="A8907" t="str">
        <v>CUS019901</v>
      </c>
    </row>
    <row r="8908" spans="1:1" x14ac:dyDescent="0.2">
      <c r="A8908" t="str">
        <v>CUS011450</v>
      </c>
    </row>
    <row r="8909" spans="1:1" x14ac:dyDescent="0.2">
      <c r="A8909" t="str">
        <v>CUS019902</v>
      </c>
    </row>
    <row r="8910" spans="1:1" x14ac:dyDescent="0.2">
      <c r="A8910" t="str">
        <v>CUS019903</v>
      </c>
    </row>
    <row r="8911" spans="1:1" x14ac:dyDescent="0.2">
      <c r="A8911" t="str">
        <v>CUS019879</v>
      </c>
    </row>
    <row r="8912" spans="1:1" x14ac:dyDescent="0.2">
      <c r="A8912" t="str">
        <v>CUS019623</v>
      </c>
    </row>
    <row r="8913" spans="1:1" x14ac:dyDescent="0.2">
      <c r="A8913" t="str">
        <v>CUS019881</v>
      </c>
    </row>
    <row r="8914" spans="1:1" x14ac:dyDescent="0.2">
      <c r="A8914" t="str">
        <v>CUS019882</v>
      </c>
    </row>
    <row r="8915" spans="1:1" x14ac:dyDescent="0.2">
      <c r="A8915" t="str">
        <v>CUS019883</v>
      </c>
    </row>
    <row r="8916" spans="1:1" x14ac:dyDescent="0.2">
      <c r="A8916" t="str">
        <v>CUS019884</v>
      </c>
    </row>
    <row r="8917" spans="1:1" x14ac:dyDescent="0.2">
      <c r="A8917" t="str">
        <v>CUS019885</v>
      </c>
    </row>
    <row r="8918" spans="1:1" x14ac:dyDescent="0.2">
      <c r="A8918" t="str">
        <v>CUS019871</v>
      </c>
    </row>
    <row r="8919" spans="1:1" x14ac:dyDescent="0.2">
      <c r="A8919" t="str">
        <v>CUS019872</v>
      </c>
    </row>
    <row r="8920" spans="1:1" x14ac:dyDescent="0.2">
      <c r="A8920" t="str">
        <v>CUS019873</v>
      </c>
    </row>
    <row r="8921" spans="1:1" x14ac:dyDescent="0.2">
      <c r="A8921" t="str">
        <v>CUS011101</v>
      </c>
    </row>
    <row r="8922" spans="1:1" x14ac:dyDescent="0.2">
      <c r="A8922" t="str">
        <v>CUS017640</v>
      </c>
    </row>
    <row r="8923" spans="1:1" x14ac:dyDescent="0.2">
      <c r="A8923" t="str">
        <v>CUS019876</v>
      </c>
    </row>
    <row r="8924" spans="1:1" x14ac:dyDescent="0.2">
      <c r="A8924" t="str">
        <v>CUS019839</v>
      </c>
    </row>
    <row r="8925" spans="1:1" x14ac:dyDescent="0.2">
      <c r="A8925" t="str">
        <v>CUS019841</v>
      </c>
    </row>
    <row r="8926" spans="1:1" x14ac:dyDescent="0.2">
      <c r="A8926" t="str">
        <v>CUS019843</v>
      </c>
    </row>
    <row r="8927" spans="1:1" x14ac:dyDescent="0.2">
      <c r="A8927" t="str">
        <v>CUS019844</v>
      </c>
    </row>
    <row r="8928" spans="1:1" x14ac:dyDescent="0.2">
      <c r="A8928" t="str">
        <v>CUS019845</v>
      </c>
    </row>
    <row r="8929" spans="1:1" x14ac:dyDescent="0.2">
      <c r="A8929" t="str">
        <v>CUS016614</v>
      </c>
    </row>
    <row r="8930" spans="1:1" x14ac:dyDescent="0.2">
      <c r="A8930" t="str">
        <v>CUS019847</v>
      </c>
    </row>
    <row r="8931" spans="1:1" x14ac:dyDescent="0.2">
      <c r="A8931" t="str">
        <v>CUS017575</v>
      </c>
    </row>
    <row r="8932" spans="1:1" x14ac:dyDescent="0.2">
      <c r="A8932" t="str">
        <v>CUS019849</v>
      </c>
    </row>
    <row r="8933" spans="1:1" x14ac:dyDescent="0.2">
      <c r="A8933" t="str">
        <v>CUS019850</v>
      </c>
    </row>
    <row r="8934" spans="1:1" x14ac:dyDescent="0.2">
      <c r="A8934" t="str">
        <v>CUS011592</v>
      </c>
    </row>
    <row r="8935" spans="1:1" x14ac:dyDescent="0.2">
      <c r="A8935" t="str">
        <v>CUS019263</v>
      </c>
    </row>
    <row r="8936" spans="1:1" x14ac:dyDescent="0.2">
      <c r="A8936" t="str">
        <v>CUS019851</v>
      </c>
    </row>
    <row r="8937" spans="1:1" x14ac:dyDescent="0.2">
      <c r="A8937" t="str">
        <v>CUS019852</v>
      </c>
    </row>
    <row r="8938" spans="1:1" x14ac:dyDescent="0.2">
      <c r="A8938" t="str">
        <v>CUS019853</v>
      </c>
    </row>
    <row r="8939" spans="1:1" x14ac:dyDescent="0.2">
      <c r="A8939" t="str">
        <v>CUS009627</v>
      </c>
    </row>
    <row r="8940" spans="1:1" x14ac:dyDescent="0.2">
      <c r="A8940" t="str">
        <v>CUS019709</v>
      </c>
    </row>
    <row r="8941" spans="1:1" x14ac:dyDescent="0.2">
      <c r="A8941" t="str">
        <v>CUS019854</v>
      </c>
    </row>
    <row r="8942" spans="1:1" x14ac:dyDescent="0.2">
      <c r="A8942" t="str">
        <v>CUS019855</v>
      </c>
    </row>
    <row r="8943" spans="1:1" x14ac:dyDescent="0.2">
      <c r="A8943" t="str">
        <v>CUS019856</v>
      </c>
    </row>
    <row r="8944" spans="1:1" x14ac:dyDescent="0.2">
      <c r="A8944" t="str">
        <v>CUS019857</v>
      </c>
    </row>
    <row r="8945" spans="1:1" x14ac:dyDescent="0.2">
      <c r="A8945" t="str">
        <v>CUS019858</v>
      </c>
    </row>
    <row r="8946" spans="1:1" x14ac:dyDescent="0.2">
      <c r="A8946" t="str">
        <v>CUS019859</v>
      </c>
    </row>
    <row r="8947" spans="1:1" x14ac:dyDescent="0.2">
      <c r="A8947" t="str">
        <v>CUS019860</v>
      </c>
    </row>
    <row r="8948" spans="1:1" x14ac:dyDescent="0.2">
      <c r="A8948" t="str">
        <v>CUS019861</v>
      </c>
    </row>
    <row r="8949" spans="1:1" x14ac:dyDescent="0.2">
      <c r="A8949" t="str">
        <v>CUS019862</v>
      </c>
    </row>
    <row r="8950" spans="1:1" x14ac:dyDescent="0.2">
      <c r="A8950" t="str">
        <v>CUS019863</v>
      </c>
    </row>
    <row r="8951" spans="1:1" x14ac:dyDescent="0.2">
      <c r="A8951" t="str">
        <v>CUS019864</v>
      </c>
    </row>
    <row r="8952" spans="1:1" x14ac:dyDescent="0.2">
      <c r="A8952" t="str">
        <v>CUS019867</v>
      </c>
    </row>
    <row r="8953" spans="1:1" x14ac:dyDescent="0.2">
      <c r="A8953" t="str">
        <v>CUS019868</v>
      </c>
    </row>
    <row r="8954" spans="1:1" x14ac:dyDescent="0.2">
      <c r="A8954" t="str">
        <v>CUS019870</v>
      </c>
    </row>
    <row r="8955" spans="1:1" x14ac:dyDescent="0.2">
      <c r="A8955" t="str">
        <v>CUS019708</v>
      </c>
    </row>
    <row r="8956" spans="1:1" x14ac:dyDescent="0.2">
      <c r="A8956" t="str">
        <v>CUS019833</v>
      </c>
    </row>
    <row r="8957" spans="1:1" x14ac:dyDescent="0.2">
      <c r="A8957" t="str">
        <v>CUS019836</v>
      </c>
    </row>
    <row r="8958" spans="1:1" x14ac:dyDescent="0.2">
      <c r="A8958" t="str">
        <v>CUS019837</v>
      </c>
    </row>
    <row r="8959" spans="1:1" x14ac:dyDescent="0.2">
      <c r="A8959" t="str">
        <v>CUS019838</v>
      </c>
    </row>
    <row r="8960" spans="1:1" x14ac:dyDescent="0.2">
      <c r="A8960" t="str">
        <v>CUS019783</v>
      </c>
    </row>
    <row r="8961" spans="1:1" x14ac:dyDescent="0.2">
      <c r="A8961" t="str">
        <v>CUS019813</v>
      </c>
    </row>
    <row r="8962" spans="1:1" x14ac:dyDescent="0.2">
      <c r="A8962" t="str">
        <v>CUS011774</v>
      </c>
    </row>
    <row r="8963" spans="1:1" x14ac:dyDescent="0.2">
      <c r="A8963" t="str">
        <v>CUS012110</v>
      </c>
    </row>
    <row r="8964" spans="1:1" x14ac:dyDescent="0.2">
      <c r="A8964" t="str">
        <v>CUS019814</v>
      </c>
    </row>
    <row r="8965" spans="1:1" x14ac:dyDescent="0.2">
      <c r="A8965" t="str">
        <v>CUS019815</v>
      </c>
    </row>
    <row r="8966" spans="1:1" x14ac:dyDescent="0.2">
      <c r="A8966" t="str">
        <v>CUS019816</v>
      </c>
    </row>
    <row r="8967" spans="1:1" x14ac:dyDescent="0.2">
      <c r="A8967" t="str">
        <v>CUS019817</v>
      </c>
    </row>
    <row r="8968" spans="1:1" x14ac:dyDescent="0.2">
      <c r="A8968" t="str">
        <v>CUS019818</v>
      </c>
    </row>
    <row r="8969" spans="1:1" x14ac:dyDescent="0.2">
      <c r="A8969" t="str">
        <v>CUS019819</v>
      </c>
    </row>
    <row r="8970" spans="1:1" x14ac:dyDescent="0.2">
      <c r="A8970" t="str">
        <v>CUS001750</v>
      </c>
    </row>
    <row r="8971" spans="1:1" x14ac:dyDescent="0.2">
      <c r="A8971" t="str">
        <v>CUS019821</v>
      </c>
    </row>
    <row r="8972" spans="1:1" x14ac:dyDescent="0.2">
      <c r="A8972" t="str">
        <v>CUS019823</v>
      </c>
    </row>
    <row r="8973" spans="1:1" x14ac:dyDescent="0.2">
      <c r="A8973" t="str">
        <v>CUS019824</v>
      </c>
    </row>
    <row r="8974" spans="1:1" x14ac:dyDescent="0.2">
      <c r="A8974" t="str">
        <v>CUS019825</v>
      </c>
    </row>
    <row r="8975" spans="1:1" x14ac:dyDescent="0.2">
      <c r="A8975" t="str">
        <v>CUS019826</v>
      </c>
    </row>
    <row r="8976" spans="1:1" x14ac:dyDescent="0.2">
      <c r="A8976" t="str">
        <v>CUS019828</v>
      </c>
    </row>
    <row r="8977" spans="1:1" x14ac:dyDescent="0.2">
      <c r="A8977" t="str">
        <v>CUS019829</v>
      </c>
    </row>
    <row r="8978" spans="1:1" x14ac:dyDescent="0.2">
      <c r="A8978" t="str">
        <v>CUS019830</v>
      </c>
    </row>
    <row r="8979" spans="1:1" x14ac:dyDescent="0.2">
      <c r="A8979" t="str">
        <v>CUS019831</v>
      </c>
    </row>
    <row r="8980" spans="1:1" x14ac:dyDescent="0.2">
      <c r="A8980" t="str">
        <v>CUS019805</v>
      </c>
    </row>
    <row r="8981" spans="1:1" x14ac:dyDescent="0.2">
      <c r="A8981" t="str">
        <v>CUS019806</v>
      </c>
    </row>
    <row r="8982" spans="1:1" x14ac:dyDescent="0.2">
      <c r="A8982" t="str">
        <v>CUS019807</v>
      </c>
    </row>
    <row r="8983" spans="1:1" x14ac:dyDescent="0.2">
      <c r="A8983" t="str">
        <v>CUS015263</v>
      </c>
    </row>
    <row r="8984" spans="1:1" x14ac:dyDescent="0.2">
      <c r="A8984" t="str">
        <v>CUS010536</v>
      </c>
    </row>
    <row r="8985" spans="1:1" x14ac:dyDescent="0.2">
      <c r="A8985" t="str">
        <v>CUS019789</v>
      </c>
    </row>
    <row r="8986" spans="1:1" x14ac:dyDescent="0.2">
      <c r="A8986" t="str">
        <v>CUS019790</v>
      </c>
    </row>
    <row r="8987" spans="1:1" x14ac:dyDescent="0.2">
      <c r="A8987" t="str">
        <v>CUS019791</v>
      </c>
    </row>
    <row r="8988" spans="1:1" x14ac:dyDescent="0.2">
      <c r="A8988" t="str">
        <v>CUS019792</v>
      </c>
    </row>
    <row r="8989" spans="1:1" x14ac:dyDescent="0.2">
      <c r="A8989" t="str">
        <v>CUS019793</v>
      </c>
    </row>
    <row r="8990" spans="1:1" x14ac:dyDescent="0.2">
      <c r="A8990" t="str">
        <v>CUS019794</v>
      </c>
    </row>
    <row r="8991" spans="1:1" x14ac:dyDescent="0.2">
      <c r="A8991" t="str">
        <v>CUS004379</v>
      </c>
    </row>
    <row r="8992" spans="1:1" x14ac:dyDescent="0.2">
      <c r="A8992" t="str">
        <v>CUS019797</v>
      </c>
    </row>
    <row r="8993" spans="1:1" x14ac:dyDescent="0.2">
      <c r="A8993" t="str">
        <v>CUS019798</v>
      </c>
    </row>
    <row r="8994" spans="1:1" x14ac:dyDescent="0.2">
      <c r="A8994" t="str">
        <v>CUS019799</v>
      </c>
    </row>
    <row r="8995" spans="1:1" x14ac:dyDescent="0.2">
      <c r="A8995" t="str">
        <v>CUS019800</v>
      </c>
    </row>
    <row r="8996" spans="1:1" x14ac:dyDescent="0.2">
      <c r="A8996" t="str">
        <v>CUS019801</v>
      </c>
    </row>
    <row r="8997" spans="1:1" x14ac:dyDescent="0.2">
      <c r="A8997" t="str">
        <v>CUS015779</v>
      </c>
    </row>
    <row r="8998" spans="1:1" x14ac:dyDescent="0.2">
      <c r="A8998" t="str">
        <v>CUS019802</v>
      </c>
    </row>
    <row r="8999" spans="1:1" x14ac:dyDescent="0.2">
      <c r="A8999" t="str">
        <v>CUS019804</v>
      </c>
    </row>
    <row r="9000" spans="1:1" x14ac:dyDescent="0.2">
      <c r="A9000" t="str">
        <v>CUS015562</v>
      </c>
    </row>
    <row r="9001" spans="1:1" x14ac:dyDescent="0.2">
      <c r="A9001" t="str">
        <v>CUS019778</v>
      </c>
    </row>
    <row r="9002" spans="1:1" x14ac:dyDescent="0.2">
      <c r="A9002" t="str">
        <v>CUS010751</v>
      </c>
    </row>
    <row r="9003" spans="1:1" x14ac:dyDescent="0.2">
      <c r="A9003" t="str">
        <v>CUS015241</v>
      </c>
    </row>
    <row r="9004" spans="1:1" x14ac:dyDescent="0.2">
      <c r="A9004" t="str">
        <v>CUS004676</v>
      </c>
    </row>
    <row r="9005" spans="1:1" x14ac:dyDescent="0.2">
      <c r="A9005" t="str">
        <v>CUS019780</v>
      </c>
    </row>
    <row r="9006" spans="1:1" x14ac:dyDescent="0.2">
      <c r="A9006" t="str">
        <v>CUS019781</v>
      </c>
    </row>
    <row r="9007" spans="1:1" x14ac:dyDescent="0.2">
      <c r="A9007" t="str">
        <v>CUS019782</v>
      </c>
    </row>
    <row r="9008" spans="1:1" x14ac:dyDescent="0.2">
      <c r="A9008" t="str">
        <v>CUS003641</v>
      </c>
    </row>
    <row r="9009" spans="1:1" x14ac:dyDescent="0.2">
      <c r="A9009" t="str">
        <v>CUS019784</v>
      </c>
    </row>
    <row r="9010" spans="1:1" x14ac:dyDescent="0.2">
      <c r="A9010" t="str">
        <v>CUS019785</v>
      </c>
    </row>
    <row r="9011" spans="1:1" x14ac:dyDescent="0.2">
      <c r="A9011" t="str">
        <v>CUS001208</v>
      </c>
    </row>
    <row r="9012" spans="1:1" x14ac:dyDescent="0.2">
      <c r="A9012" t="str">
        <v>CUS017889</v>
      </c>
    </row>
    <row r="9013" spans="1:1" x14ac:dyDescent="0.2">
      <c r="A9013" t="str">
        <v>CUS019786</v>
      </c>
    </row>
    <row r="9014" spans="1:1" x14ac:dyDescent="0.2">
      <c r="A9014" t="str">
        <v>CUS018851</v>
      </c>
    </row>
    <row r="9015" spans="1:1" x14ac:dyDescent="0.2">
      <c r="A9015" t="str">
        <v>CUS019768</v>
      </c>
    </row>
    <row r="9016" spans="1:1" x14ac:dyDescent="0.2">
      <c r="A9016" t="str">
        <v>CUS019769</v>
      </c>
    </row>
    <row r="9017" spans="1:1" x14ac:dyDescent="0.2">
      <c r="A9017" t="str">
        <v>CUS019771</v>
      </c>
    </row>
    <row r="9018" spans="1:1" x14ac:dyDescent="0.2">
      <c r="A9018" t="str">
        <v>CUS019772</v>
      </c>
    </row>
    <row r="9019" spans="1:1" x14ac:dyDescent="0.2">
      <c r="A9019" t="str">
        <v>CUS019773</v>
      </c>
    </row>
    <row r="9020" spans="1:1" x14ac:dyDescent="0.2">
      <c r="A9020" t="str">
        <v>CUS019774</v>
      </c>
    </row>
    <row r="9021" spans="1:1" x14ac:dyDescent="0.2">
      <c r="A9021" t="str">
        <v>CUS015028</v>
      </c>
    </row>
    <row r="9022" spans="1:1" x14ac:dyDescent="0.2">
      <c r="A9022" t="str">
        <v>CUS019659</v>
      </c>
    </row>
    <row r="9023" spans="1:1" x14ac:dyDescent="0.2">
      <c r="A9023" t="str">
        <v>CUS019775</v>
      </c>
    </row>
    <row r="9024" spans="1:1" x14ac:dyDescent="0.2">
      <c r="A9024" t="str">
        <v>CUS019776</v>
      </c>
    </row>
    <row r="9025" spans="1:1" x14ac:dyDescent="0.2">
      <c r="A9025" t="str">
        <v>CUS019736</v>
      </c>
    </row>
    <row r="9026" spans="1:1" x14ac:dyDescent="0.2">
      <c r="A9026" t="str">
        <v>CUS016238</v>
      </c>
    </row>
    <row r="9027" spans="1:1" x14ac:dyDescent="0.2">
      <c r="A9027" t="str">
        <v>CUS019737</v>
      </c>
    </row>
    <row r="9028" spans="1:1" x14ac:dyDescent="0.2">
      <c r="A9028" t="str">
        <v>CUS012303</v>
      </c>
    </row>
    <row r="9029" spans="1:1" x14ac:dyDescent="0.2">
      <c r="A9029" t="str">
        <v>CUS018788</v>
      </c>
    </row>
    <row r="9030" spans="1:1" x14ac:dyDescent="0.2">
      <c r="A9030" t="str">
        <v>CUS019738</v>
      </c>
    </row>
    <row r="9031" spans="1:1" x14ac:dyDescent="0.2">
      <c r="A9031" t="str">
        <v>CUS019739</v>
      </c>
    </row>
    <row r="9032" spans="1:1" x14ac:dyDescent="0.2">
      <c r="A9032" t="str">
        <v>CUS019740</v>
      </c>
    </row>
    <row r="9033" spans="1:1" x14ac:dyDescent="0.2">
      <c r="A9033" t="str">
        <v>CUS019741</v>
      </c>
    </row>
    <row r="9034" spans="1:1" x14ac:dyDescent="0.2">
      <c r="A9034" t="str">
        <v>CUS019742</v>
      </c>
    </row>
    <row r="9035" spans="1:1" x14ac:dyDescent="0.2">
      <c r="A9035" t="str">
        <v>CUS019743</v>
      </c>
    </row>
    <row r="9036" spans="1:1" x14ac:dyDescent="0.2">
      <c r="A9036" t="str">
        <v>CUS019744</v>
      </c>
    </row>
    <row r="9037" spans="1:1" x14ac:dyDescent="0.2">
      <c r="A9037" t="str">
        <v>CUS019745</v>
      </c>
    </row>
    <row r="9038" spans="1:1" x14ac:dyDescent="0.2">
      <c r="A9038" t="str">
        <v>CUS019746</v>
      </c>
    </row>
    <row r="9039" spans="1:1" x14ac:dyDescent="0.2">
      <c r="A9039" t="str">
        <v>CUS019747</v>
      </c>
    </row>
    <row r="9040" spans="1:1" x14ac:dyDescent="0.2">
      <c r="A9040" t="str">
        <v>CUS019748</v>
      </c>
    </row>
    <row r="9041" spans="1:1" x14ac:dyDescent="0.2">
      <c r="A9041" t="str">
        <v>CUS019749</v>
      </c>
    </row>
    <row r="9042" spans="1:1" x14ac:dyDescent="0.2">
      <c r="A9042" t="str">
        <v>CUS019750</v>
      </c>
    </row>
    <row r="9043" spans="1:1" x14ac:dyDescent="0.2">
      <c r="A9043" t="str">
        <v>CUS019751</v>
      </c>
    </row>
    <row r="9044" spans="1:1" x14ac:dyDescent="0.2">
      <c r="A9044" t="str">
        <v>CUS019752</v>
      </c>
    </row>
    <row r="9045" spans="1:1" x14ac:dyDescent="0.2">
      <c r="A9045" t="str">
        <v>CUS019755</v>
      </c>
    </row>
    <row r="9046" spans="1:1" x14ac:dyDescent="0.2">
      <c r="A9046" t="str">
        <v>CUS019756</v>
      </c>
    </row>
    <row r="9047" spans="1:1" x14ac:dyDescent="0.2">
      <c r="A9047" t="str">
        <v>CUS019757</v>
      </c>
    </row>
    <row r="9048" spans="1:1" x14ac:dyDescent="0.2">
      <c r="A9048" t="str">
        <v>CUS019758</v>
      </c>
    </row>
    <row r="9049" spans="1:1" x14ac:dyDescent="0.2">
      <c r="A9049" t="str">
        <v>CUS019759</v>
      </c>
    </row>
    <row r="9050" spans="1:1" x14ac:dyDescent="0.2">
      <c r="A9050" t="str">
        <v>CUS019760</v>
      </c>
    </row>
    <row r="9051" spans="1:1" x14ac:dyDescent="0.2">
      <c r="A9051" t="str">
        <v>CUS019761</v>
      </c>
    </row>
    <row r="9052" spans="1:1" x14ac:dyDescent="0.2">
      <c r="A9052" t="str">
        <v>CUS016265</v>
      </c>
    </row>
    <row r="9053" spans="1:1" x14ac:dyDescent="0.2">
      <c r="A9053" t="str">
        <v>CUS019762</v>
      </c>
    </row>
    <row r="9054" spans="1:1" x14ac:dyDescent="0.2">
      <c r="A9054" t="str">
        <v>CUS000444</v>
      </c>
    </row>
    <row r="9055" spans="1:1" x14ac:dyDescent="0.2">
      <c r="A9055" t="str">
        <v>CUS012482</v>
      </c>
    </row>
    <row r="9056" spans="1:1" x14ac:dyDescent="0.2">
      <c r="A9056" t="str">
        <v>CUS019763</v>
      </c>
    </row>
    <row r="9057" spans="1:1" x14ac:dyDescent="0.2">
      <c r="A9057" t="str">
        <v>CUS016387</v>
      </c>
    </row>
    <row r="9058" spans="1:1" x14ac:dyDescent="0.2">
      <c r="A9058" t="str">
        <v>CUS019764</v>
      </c>
    </row>
    <row r="9059" spans="1:1" x14ac:dyDescent="0.2">
      <c r="A9059" t="str">
        <v>CUS019766</v>
      </c>
    </row>
    <row r="9060" spans="1:1" x14ac:dyDescent="0.2">
      <c r="A9060" t="str">
        <v>CUS019767</v>
      </c>
    </row>
    <row r="9061" spans="1:1" x14ac:dyDescent="0.2">
      <c r="A9061" t="str">
        <v>CUS012626</v>
      </c>
    </row>
    <row r="9062" spans="1:1" x14ac:dyDescent="0.2">
      <c r="A9062" t="str">
        <v>CUS019732</v>
      </c>
    </row>
    <row r="9063" spans="1:1" x14ac:dyDescent="0.2">
      <c r="A9063" t="str">
        <v>CUS019733</v>
      </c>
    </row>
    <row r="9064" spans="1:1" x14ac:dyDescent="0.2">
      <c r="A9064" t="str">
        <v>CUS009766</v>
      </c>
    </row>
    <row r="9065" spans="1:1" x14ac:dyDescent="0.2">
      <c r="A9065" t="str">
        <v>CUS000191</v>
      </c>
    </row>
    <row r="9066" spans="1:1" x14ac:dyDescent="0.2">
      <c r="A9066" t="str">
        <v>CUS019734</v>
      </c>
    </row>
    <row r="9067" spans="1:1" x14ac:dyDescent="0.2">
      <c r="A9067" t="str">
        <v>CUS017193</v>
      </c>
    </row>
    <row r="9068" spans="1:1" x14ac:dyDescent="0.2">
      <c r="A9068" t="str">
        <v>CUS008503</v>
      </c>
    </row>
    <row r="9069" spans="1:1" x14ac:dyDescent="0.2">
      <c r="A9069" t="str">
        <v>CUS019722</v>
      </c>
    </row>
    <row r="9070" spans="1:1" x14ac:dyDescent="0.2">
      <c r="A9070" t="str">
        <v>CUS009518</v>
      </c>
    </row>
    <row r="9071" spans="1:1" x14ac:dyDescent="0.2">
      <c r="A9071" t="str">
        <v>CUS019723</v>
      </c>
    </row>
    <row r="9072" spans="1:1" x14ac:dyDescent="0.2">
      <c r="A9072" t="str">
        <v>CUS019724</v>
      </c>
    </row>
    <row r="9073" spans="1:1" x14ac:dyDescent="0.2">
      <c r="A9073" t="str">
        <v>CUS019725</v>
      </c>
    </row>
    <row r="9074" spans="1:1" x14ac:dyDescent="0.2">
      <c r="A9074" t="str">
        <v>CUS019726</v>
      </c>
    </row>
    <row r="9075" spans="1:1" x14ac:dyDescent="0.2">
      <c r="A9075" t="str">
        <v>CUS011734</v>
      </c>
    </row>
    <row r="9076" spans="1:1" x14ac:dyDescent="0.2">
      <c r="A9076" t="str">
        <v>CUS019727</v>
      </c>
    </row>
    <row r="9077" spans="1:1" x14ac:dyDescent="0.2">
      <c r="A9077" t="str">
        <v>CUS019728</v>
      </c>
    </row>
    <row r="9078" spans="1:1" x14ac:dyDescent="0.2">
      <c r="A9078" t="str">
        <v>CUS019729</v>
      </c>
    </row>
    <row r="9079" spans="1:1" x14ac:dyDescent="0.2">
      <c r="A9079" t="str">
        <v>CUS012188</v>
      </c>
    </row>
    <row r="9080" spans="1:1" x14ac:dyDescent="0.2">
      <c r="A9080" t="str">
        <v>CUS019730</v>
      </c>
    </row>
    <row r="9081" spans="1:1" x14ac:dyDescent="0.2">
      <c r="A9081" t="str">
        <v>CUS019731</v>
      </c>
    </row>
    <row r="9082" spans="1:1" x14ac:dyDescent="0.2">
      <c r="A9082" t="str">
        <v>CUS019715</v>
      </c>
    </row>
    <row r="9083" spans="1:1" x14ac:dyDescent="0.2">
      <c r="A9083" t="str">
        <v>CUS019716</v>
      </c>
    </row>
    <row r="9084" spans="1:1" x14ac:dyDescent="0.2">
      <c r="A9084" t="str">
        <v>CUS019717</v>
      </c>
    </row>
    <row r="9085" spans="1:1" x14ac:dyDescent="0.2">
      <c r="A9085" t="str">
        <v>CUS019718</v>
      </c>
    </row>
    <row r="9086" spans="1:1" x14ac:dyDescent="0.2">
      <c r="A9086" t="str">
        <v>CUS019720</v>
      </c>
    </row>
    <row r="9087" spans="1:1" x14ac:dyDescent="0.2">
      <c r="A9087" t="str">
        <v>CUS013738</v>
      </c>
    </row>
    <row r="9088" spans="1:1" x14ac:dyDescent="0.2">
      <c r="A9088" t="str">
        <v>CUS011647</v>
      </c>
    </row>
    <row r="9089" spans="1:1" x14ac:dyDescent="0.2">
      <c r="A9089" t="str">
        <v>CUS019707</v>
      </c>
    </row>
    <row r="9090" spans="1:1" x14ac:dyDescent="0.2">
      <c r="A9090" t="str">
        <v>CUS016450</v>
      </c>
    </row>
    <row r="9091" spans="1:1" x14ac:dyDescent="0.2">
      <c r="A9091" t="str">
        <v>CUS017508</v>
      </c>
    </row>
    <row r="9092" spans="1:1" x14ac:dyDescent="0.2">
      <c r="A9092" t="str">
        <v>CUS019710</v>
      </c>
    </row>
    <row r="9093" spans="1:1" x14ac:dyDescent="0.2">
      <c r="A9093" t="str">
        <v>CUS019711</v>
      </c>
    </row>
    <row r="9094" spans="1:1" x14ac:dyDescent="0.2">
      <c r="A9094" t="str">
        <v>CUS019712</v>
      </c>
    </row>
    <row r="9095" spans="1:1" x14ac:dyDescent="0.2">
      <c r="A9095" t="str">
        <v>CUS019713</v>
      </c>
    </row>
    <row r="9096" spans="1:1" x14ac:dyDescent="0.2">
      <c r="A9096" t="str">
        <v>CUS019714</v>
      </c>
    </row>
    <row r="9097" spans="1:1" x14ac:dyDescent="0.2">
      <c r="A9097" t="str">
        <v>CUS000102</v>
      </c>
    </row>
    <row r="9098" spans="1:1" x14ac:dyDescent="0.2">
      <c r="A9098" t="str">
        <v>CUS019679</v>
      </c>
    </row>
    <row r="9099" spans="1:1" x14ac:dyDescent="0.2">
      <c r="A9099" t="str">
        <v>CUS019681</v>
      </c>
    </row>
    <row r="9100" spans="1:1" x14ac:dyDescent="0.2">
      <c r="A9100" t="str">
        <v>CUS018999</v>
      </c>
    </row>
    <row r="9101" spans="1:1" x14ac:dyDescent="0.2">
      <c r="A9101" t="str">
        <v>CUS019683</v>
      </c>
    </row>
    <row r="9102" spans="1:1" x14ac:dyDescent="0.2">
      <c r="A9102" t="str">
        <v>CUS019685</v>
      </c>
    </row>
    <row r="9103" spans="1:1" x14ac:dyDescent="0.2">
      <c r="A9103" t="str">
        <v>CUS018591</v>
      </c>
    </row>
    <row r="9104" spans="1:1" x14ac:dyDescent="0.2">
      <c r="A9104" t="str">
        <v>CUS000078</v>
      </c>
    </row>
    <row r="9105" spans="1:1" x14ac:dyDescent="0.2">
      <c r="A9105" t="str">
        <v>CUS019688</v>
      </c>
    </row>
    <row r="9106" spans="1:1" x14ac:dyDescent="0.2">
      <c r="A9106" t="str">
        <v>CUS019689</v>
      </c>
    </row>
    <row r="9107" spans="1:1" x14ac:dyDescent="0.2">
      <c r="A9107" t="str">
        <v>CUS018834</v>
      </c>
    </row>
    <row r="9108" spans="1:1" x14ac:dyDescent="0.2">
      <c r="A9108" t="str">
        <v>CUS007638</v>
      </c>
    </row>
    <row r="9109" spans="1:1" x14ac:dyDescent="0.2">
      <c r="A9109" t="str">
        <v>CUS019690</v>
      </c>
    </row>
    <row r="9110" spans="1:1" x14ac:dyDescent="0.2">
      <c r="A9110" t="str">
        <v>CUS019691</v>
      </c>
    </row>
    <row r="9111" spans="1:1" x14ac:dyDescent="0.2">
      <c r="A9111" t="str">
        <v>CUS009732</v>
      </c>
    </row>
    <row r="9112" spans="1:1" x14ac:dyDescent="0.2">
      <c r="A9112" t="str">
        <v>CUS019502</v>
      </c>
    </row>
    <row r="9113" spans="1:1" x14ac:dyDescent="0.2">
      <c r="A9113" t="str">
        <v>CUS019692</v>
      </c>
    </row>
    <row r="9114" spans="1:1" x14ac:dyDescent="0.2">
      <c r="A9114" t="str">
        <v>CUS019693</v>
      </c>
    </row>
    <row r="9115" spans="1:1" x14ac:dyDescent="0.2">
      <c r="A9115" t="str">
        <v>CUS014530</v>
      </c>
    </row>
    <row r="9116" spans="1:1" x14ac:dyDescent="0.2">
      <c r="A9116" t="str">
        <v>CUS019695</v>
      </c>
    </row>
    <row r="9117" spans="1:1" x14ac:dyDescent="0.2">
      <c r="A9117" t="str">
        <v>CUS016139</v>
      </c>
    </row>
    <row r="9118" spans="1:1" x14ac:dyDescent="0.2">
      <c r="A9118" t="str">
        <v>CUS019697</v>
      </c>
    </row>
    <row r="9119" spans="1:1" x14ac:dyDescent="0.2">
      <c r="A9119" t="str">
        <v>CUS013862</v>
      </c>
    </row>
    <row r="9120" spans="1:1" x14ac:dyDescent="0.2">
      <c r="A9120" t="str">
        <v>CUS019698</v>
      </c>
    </row>
    <row r="9121" spans="1:1" x14ac:dyDescent="0.2">
      <c r="A9121" t="str">
        <v>CUS019699</v>
      </c>
    </row>
    <row r="9122" spans="1:1" x14ac:dyDescent="0.2">
      <c r="A9122" t="str">
        <v>CUS019700</v>
      </c>
    </row>
    <row r="9123" spans="1:1" x14ac:dyDescent="0.2">
      <c r="A9123" t="str">
        <v>CUS019701</v>
      </c>
    </row>
    <row r="9124" spans="1:1" x14ac:dyDescent="0.2">
      <c r="A9124" t="str">
        <v>CUS019703</v>
      </c>
    </row>
    <row r="9125" spans="1:1" x14ac:dyDescent="0.2">
      <c r="A9125" t="str">
        <v>CUS019198</v>
      </c>
    </row>
    <row r="9126" spans="1:1" x14ac:dyDescent="0.2">
      <c r="A9126" t="str">
        <v>CUS019704</v>
      </c>
    </row>
    <row r="9127" spans="1:1" x14ac:dyDescent="0.2">
      <c r="A9127" t="str">
        <v>CUS019705</v>
      </c>
    </row>
    <row r="9128" spans="1:1" x14ac:dyDescent="0.2">
      <c r="A9128" t="str">
        <v>CUS019706</v>
      </c>
    </row>
    <row r="9129" spans="1:1" x14ac:dyDescent="0.2">
      <c r="A9129" t="str">
        <v>CUS016635</v>
      </c>
    </row>
    <row r="9130" spans="1:1" x14ac:dyDescent="0.2">
      <c r="A9130" t="str">
        <v>CUS019668</v>
      </c>
    </row>
    <row r="9131" spans="1:1" x14ac:dyDescent="0.2">
      <c r="A9131" t="str">
        <v>CUS019669</v>
      </c>
    </row>
    <row r="9132" spans="1:1" x14ac:dyDescent="0.2">
      <c r="A9132" t="str">
        <v>CUS019670</v>
      </c>
    </row>
    <row r="9133" spans="1:1" x14ac:dyDescent="0.2">
      <c r="A9133" t="str">
        <v>CUS004900</v>
      </c>
    </row>
    <row r="9134" spans="1:1" x14ac:dyDescent="0.2">
      <c r="A9134" t="str">
        <v>CUS019671</v>
      </c>
    </row>
    <row r="9135" spans="1:1" x14ac:dyDescent="0.2">
      <c r="A9135" t="str">
        <v>CUS019672</v>
      </c>
    </row>
    <row r="9136" spans="1:1" x14ac:dyDescent="0.2">
      <c r="A9136" t="str">
        <v>CUS019673</v>
      </c>
    </row>
    <row r="9137" spans="1:1" x14ac:dyDescent="0.2">
      <c r="A9137" t="str">
        <v>CUS018147</v>
      </c>
    </row>
    <row r="9138" spans="1:1" x14ac:dyDescent="0.2">
      <c r="A9138" t="str">
        <v>CUS019674</v>
      </c>
    </row>
    <row r="9139" spans="1:1" x14ac:dyDescent="0.2">
      <c r="A9139" t="str">
        <v>CUS019675</v>
      </c>
    </row>
    <row r="9140" spans="1:1" x14ac:dyDescent="0.2">
      <c r="A9140" t="str">
        <v>CUS019676</v>
      </c>
    </row>
    <row r="9141" spans="1:1" x14ac:dyDescent="0.2">
      <c r="A9141" t="str">
        <v>CUS019677</v>
      </c>
    </row>
    <row r="9142" spans="1:1" x14ac:dyDescent="0.2">
      <c r="A9142" t="str">
        <v>CUS019661</v>
      </c>
    </row>
    <row r="9143" spans="1:1" x14ac:dyDescent="0.2">
      <c r="A9143" t="str">
        <v>CUS004364</v>
      </c>
    </row>
    <row r="9144" spans="1:1" x14ac:dyDescent="0.2">
      <c r="A9144" t="str">
        <v>CUS019662</v>
      </c>
    </row>
    <row r="9145" spans="1:1" x14ac:dyDescent="0.2">
      <c r="A9145" t="str">
        <v>CUS018263</v>
      </c>
    </row>
    <row r="9146" spans="1:1" x14ac:dyDescent="0.2">
      <c r="A9146" t="str">
        <v>CUS019663</v>
      </c>
    </row>
    <row r="9147" spans="1:1" x14ac:dyDescent="0.2">
      <c r="A9147" t="str">
        <v>CUS019664</v>
      </c>
    </row>
    <row r="9148" spans="1:1" x14ac:dyDescent="0.2">
      <c r="A9148" t="str">
        <v>CUS019665</v>
      </c>
    </row>
    <row r="9149" spans="1:1" x14ac:dyDescent="0.2">
      <c r="A9149" t="str">
        <v>CUS019666</v>
      </c>
    </row>
    <row r="9150" spans="1:1" x14ac:dyDescent="0.2">
      <c r="A9150" t="str">
        <v>CUS019667</v>
      </c>
    </row>
    <row r="9151" spans="1:1" x14ac:dyDescent="0.2">
      <c r="A9151" t="str">
        <v>CUS019648</v>
      </c>
    </row>
    <row r="9152" spans="1:1" x14ac:dyDescent="0.2">
      <c r="A9152" t="str">
        <v>CUS019649</v>
      </c>
    </row>
    <row r="9153" spans="1:1" x14ac:dyDescent="0.2">
      <c r="A9153" t="str">
        <v>CUS019650</v>
      </c>
    </row>
    <row r="9154" spans="1:1" x14ac:dyDescent="0.2">
      <c r="A9154" t="str">
        <v>CUS019651</v>
      </c>
    </row>
    <row r="9155" spans="1:1" x14ac:dyDescent="0.2">
      <c r="A9155" t="str">
        <v>CUS019652</v>
      </c>
    </row>
    <row r="9156" spans="1:1" x14ac:dyDescent="0.2">
      <c r="A9156" t="str">
        <v>CUS019654</v>
      </c>
    </row>
    <row r="9157" spans="1:1" x14ac:dyDescent="0.2">
      <c r="A9157" t="str">
        <v>CUS019655</v>
      </c>
    </row>
    <row r="9158" spans="1:1" x14ac:dyDescent="0.2">
      <c r="A9158" t="str">
        <v>CUS019656</v>
      </c>
    </row>
    <row r="9159" spans="1:1" x14ac:dyDescent="0.2">
      <c r="A9159" t="str">
        <v>CUS019657</v>
      </c>
    </row>
    <row r="9160" spans="1:1" x14ac:dyDescent="0.2">
      <c r="A9160" t="str">
        <v>CUS019658</v>
      </c>
    </row>
    <row r="9161" spans="1:1" x14ac:dyDescent="0.2">
      <c r="A9161" t="str">
        <v>CUS019631</v>
      </c>
    </row>
    <row r="9162" spans="1:1" x14ac:dyDescent="0.2">
      <c r="A9162" t="str">
        <v>CUS015013</v>
      </c>
    </row>
    <row r="9163" spans="1:1" x14ac:dyDescent="0.2">
      <c r="A9163" t="str">
        <v>CUS019577</v>
      </c>
    </row>
    <row r="9164" spans="1:1" x14ac:dyDescent="0.2">
      <c r="A9164" t="str">
        <v>CUS002289</v>
      </c>
    </row>
    <row r="9165" spans="1:1" x14ac:dyDescent="0.2">
      <c r="A9165" t="str">
        <v>CUS019464</v>
      </c>
    </row>
    <row r="9166" spans="1:1" x14ac:dyDescent="0.2">
      <c r="A9166" t="str">
        <v>CUS019634</v>
      </c>
    </row>
    <row r="9167" spans="1:1" x14ac:dyDescent="0.2">
      <c r="A9167" t="str">
        <v>CUS019635</v>
      </c>
    </row>
    <row r="9168" spans="1:1" x14ac:dyDescent="0.2">
      <c r="A9168" t="str">
        <v>CUS006082</v>
      </c>
    </row>
    <row r="9169" spans="1:1" x14ac:dyDescent="0.2">
      <c r="A9169" t="str">
        <v>CUS019637</v>
      </c>
    </row>
    <row r="9170" spans="1:1" x14ac:dyDescent="0.2">
      <c r="A9170" t="str">
        <v>CUS019638</v>
      </c>
    </row>
    <row r="9171" spans="1:1" x14ac:dyDescent="0.2">
      <c r="A9171" t="str">
        <v>CUS019639</v>
      </c>
    </row>
    <row r="9172" spans="1:1" x14ac:dyDescent="0.2">
      <c r="A9172" t="str">
        <v>CUS015658</v>
      </c>
    </row>
    <row r="9173" spans="1:1" x14ac:dyDescent="0.2">
      <c r="A9173" t="str">
        <v>CUS006486</v>
      </c>
    </row>
    <row r="9174" spans="1:1" x14ac:dyDescent="0.2">
      <c r="A9174" t="str">
        <v>CUS019641</v>
      </c>
    </row>
    <row r="9175" spans="1:1" x14ac:dyDescent="0.2">
      <c r="A9175" t="str">
        <v>CUS019642</v>
      </c>
    </row>
    <row r="9176" spans="1:1" x14ac:dyDescent="0.2">
      <c r="A9176" t="str">
        <v>CUS019643</v>
      </c>
    </row>
    <row r="9177" spans="1:1" x14ac:dyDescent="0.2">
      <c r="A9177" t="str">
        <v>CUS006414</v>
      </c>
    </row>
    <row r="9178" spans="1:1" x14ac:dyDescent="0.2">
      <c r="A9178" t="str">
        <v>CUS019644</v>
      </c>
    </row>
    <row r="9179" spans="1:1" x14ac:dyDescent="0.2">
      <c r="A9179" t="str">
        <v>CUS019645</v>
      </c>
    </row>
    <row r="9180" spans="1:1" x14ac:dyDescent="0.2">
      <c r="A9180" t="str">
        <v>CUS019427</v>
      </c>
    </row>
    <row r="9181" spans="1:1" x14ac:dyDescent="0.2">
      <c r="A9181" t="str">
        <v>CUS019177</v>
      </c>
    </row>
    <row r="9182" spans="1:1" x14ac:dyDescent="0.2">
      <c r="A9182" t="str">
        <v>CUS015048</v>
      </c>
    </row>
    <row r="9183" spans="1:1" x14ac:dyDescent="0.2">
      <c r="A9183" t="str">
        <v>CUS019647</v>
      </c>
    </row>
    <row r="9184" spans="1:1" x14ac:dyDescent="0.2">
      <c r="A9184" t="str">
        <v>CUS019620</v>
      </c>
    </row>
    <row r="9185" spans="1:1" x14ac:dyDescent="0.2">
      <c r="A9185" t="str">
        <v>CUS019621</v>
      </c>
    </row>
    <row r="9186" spans="1:1" x14ac:dyDescent="0.2">
      <c r="A9186" t="str">
        <v>CUS019622</v>
      </c>
    </row>
    <row r="9187" spans="1:1" x14ac:dyDescent="0.2">
      <c r="A9187" t="str">
        <v>CUS019624</v>
      </c>
    </row>
    <row r="9188" spans="1:1" x14ac:dyDescent="0.2">
      <c r="A9188" t="str">
        <v>CUS019625</v>
      </c>
    </row>
    <row r="9189" spans="1:1" x14ac:dyDescent="0.2">
      <c r="A9189" t="str">
        <v>CUS019629</v>
      </c>
    </row>
    <row r="9190" spans="1:1" x14ac:dyDescent="0.2">
      <c r="A9190" t="str">
        <v>CUS019614</v>
      </c>
    </row>
    <row r="9191" spans="1:1" x14ac:dyDescent="0.2">
      <c r="A9191" t="str">
        <v>CUS001473</v>
      </c>
    </row>
    <row r="9192" spans="1:1" x14ac:dyDescent="0.2">
      <c r="A9192" t="str">
        <v>CUS019615</v>
      </c>
    </row>
    <row r="9193" spans="1:1" x14ac:dyDescent="0.2">
      <c r="A9193" t="str">
        <v>CUS019616</v>
      </c>
    </row>
    <row r="9194" spans="1:1" x14ac:dyDescent="0.2">
      <c r="A9194" t="str">
        <v>CUS019618</v>
      </c>
    </row>
    <row r="9195" spans="1:1" x14ac:dyDescent="0.2">
      <c r="A9195" t="str">
        <v>CUS009042</v>
      </c>
    </row>
    <row r="9196" spans="1:1" x14ac:dyDescent="0.2">
      <c r="A9196" t="str">
        <v>CUS010673</v>
      </c>
    </row>
    <row r="9197" spans="1:1" x14ac:dyDescent="0.2">
      <c r="A9197" t="str">
        <v>CUS013226</v>
      </c>
    </row>
    <row r="9198" spans="1:1" x14ac:dyDescent="0.2">
      <c r="A9198" t="str">
        <v>CUS019619</v>
      </c>
    </row>
    <row r="9199" spans="1:1" x14ac:dyDescent="0.2">
      <c r="A9199" t="str">
        <v>CUS013097</v>
      </c>
    </row>
    <row r="9200" spans="1:1" x14ac:dyDescent="0.2">
      <c r="A9200" t="str">
        <v>CUS018885</v>
      </c>
    </row>
    <row r="9201" spans="1:1" x14ac:dyDescent="0.2">
      <c r="A9201" t="str">
        <v>CUS019609</v>
      </c>
    </row>
    <row r="9202" spans="1:1" x14ac:dyDescent="0.2">
      <c r="A9202" t="str">
        <v>CUS019610</v>
      </c>
    </row>
    <row r="9203" spans="1:1" x14ac:dyDescent="0.2">
      <c r="A9203" t="str">
        <v>CUS018795</v>
      </c>
    </row>
    <row r="9204" spans="1:1" x14ac:dyDescent="0.2">
      <c r="A9204" t="str">
        <v>CUS019611</v>
      </c>
    </row>
    <row r="9205" spans="1:1" x14ac:dyDescent="0.2">
      <c r="A9205" t="str">
        <v>CUS019612</v>
      </c>
    </row>
    <row r="9206" spans="1:1" x14ac:dyDescent="0.2">
      <c r="A9206" t="str">
        <v>CUS019605</v>
      </c>
    </row>
    <row r="9207" spans="1:1" x14ac:dyDescent="0.2">
      <c r="A9207" t="str">
        <v>CUS019606</v>
      </c>
    </row>
    <row r="9208" spans="1:1" x14ac:dyDescent="0.2">
      <c r="A9208" t="str">
        <v>CUS013271</v>
      </c>
    </row>
    <row r="9209" spans="1:1" x14ac:dyDescent="0.2">
      <c r="A9209" t="str">
        <v>CUS018995</v>
      </c>
    </row>
    <row r="9210" spans="1:1" x14ac:dyDescent="0.2">
      <c r="A9210" t="str">
        <v>CUS015187</v>
      </c>
    </row>
    <row r="9211" spans="1:1" x14ac:dyDescent="0.2">
      <c r="A9211" t="str">
        <v>CUS019500</v>
      </c>
    </row>
    <row r="9212" spans="1:1" x14ac:dyDescent="0.2">
      <c r="A9212" t="str">
        <v>CUS019607</v>
      </c>
    </row>
    <row r="9213" spans="1:1" x14ac:dyDescent="0.2">
      <c r="A9213" t="str">
        <v>CUS016281</v>
      </c>
    </row>
    <row r="9214" spans="1:1" x14ac:dyDescent="0.2">
      <c r="A9214" t="str">
        <v>CUS019584</v>
      </c>
    </row>
    <row r="9215" spans="1:1" x14ac:dyDescent="0.2">
      <c r="A9215" t="str">
        <v>CUS019585</v>
      </c>
    </row>
    <row r="9216" spans="1:1" x14ac:dyDescent="0.2">
      <c r="A9216" t="str">
        <v>CUS019586</v>
      </c>
    </row>
    <row r="9217" spans="1:1" x14ac:dyDescent="0.2">
      <c r="A9217" t="str">
        <v>CUS019587</v>
      </c>
    </row>
    <row r="9218" spans="1:1" x14ac:dyDescent="0.2">
      <c r="A9218" t="str">
        <v>CUS019588</v>
      </c>
    </row>
    <row r="9219" spans="1:1" x14ac:dyDescent="0.2">
      <c r="A9219" t="str">
        <v>CUS019590</v>
      </c>
    </row>
    <row r="9220" spans="1:1" x14ac:dyDescent="0.2">
      <c r="A9220" t="str">
        <v>CUS019591</v>
      </c>
    </row>
    <row r="9221" spans="1:1" x14ac:dyDescent="0.2">
      <c r="A9221" t="str">
        <v>CUS019592</v>
      </c>
    </row>
    <row r="9222" spans="1:1" x14ac:dyDescent="0.2">
      <c r="A9222" t="str">
        <v>CUS019593</v>
      </c>
    </row>
    <row r="9223" spans="1:1" x14ac:dyDescent="0.2">
      <c r="A9223" t="str">
        <v>CUS019594</v>
      </c>
    </row>
    <row r="9224" spans="1:1" x14ac:dyDescent="0.2">
      <c r="A9224" t="str">
        <v>CUS019595</v>
      </c>
    </row>
    <row r="9225" spans="1:1" x14ac:dyDescent="0.2">
      <c r="A9225" t="str">
        <v>CUS019596</v>
      </c>
    </row>
    <row r="9226" spans="1:1" x14ac:dyDescent="0.2">
      <c r="A9226" t="str">
        <v>CUS009616</v>
      </c>
    </row>
    <row r="9227" spans="1:1" x14ac:dyDescent="0.2">
      <c r="A9227" t="str">
        <v>CUS000630</v>
      </c>
    </row>
    <row r="9228" spans="1:1" x14ac:dyDescent="0.2">
      <c r="A9228" t="str">
        <v>CUS019598</v>
      </c>
    </row>
    <row r="9229" spans="1:1" x14ac:dyDescent="0.2">
      <c r="A9229" t="str">
        <v>CUS019599</v>
      </c>
    </row>
    <row r="9230" spans="1:1" x14ac:dyDescent="0.2">
      <c r="A9230" t="str">
        <v>CUS019600</v>
      </c>
    </row>
    <row r="9231" spans="1:1" x14ac:dyDescent="0.2">
      <c r="A9231" t="str">
        <v>CUS019601</v>
      </c>
    </row>
    <row r="9232" spans="1:1" x14ac:dyDescent="0.2">
      <c r="A9232" t="str">
        <v>CUS019100</v>
      </c>
    </row>
    <row r="9233" spans="1:1" x14ac:dyDescent="0.2">
      <c r="A9233" t="str">
        <v>CUS019603</v>
      </c>
    </row>
    <row r="9234" spans="1:1" x14ac:dyDescent="0.2">
      <c r="A9234" t="str">
        <v>CUS019604</v>
      </c>
    </row>
    <row r="9235" spans="1:1" x14ac:dyDescent="0.2">
      <c r="A9235" t="str">
        <v>CUS019232</v>
      </c>
    </row>
    <row r="9236" spans="1:1" x14ac:dyDescent="0.2">
      <c r="A9236" t="str">
        <v>CUS019573</v>
      </c>
    </row>
    <row r="9237" spans="1:1" x14ac:dyDescent="0.2">
      <c r="A9237" t="str">
        <v>CUS019574</v>
      </c>
    </row>
    <row r="9238" spans="1:1" x14ac:dyDescent="0.2">
      <c r="A9238" t="str">
        <v>CUS019575</v>
      </c>
    </row>
    <row r="9239" spans="1:1" x14ac:dyDescent="0.2">
      <c r="A9239" t="str">
        <v>CUS019576</v>
      </c>
    </row>
    <row r="9240" spans="1:1" x14ac:dyDescent="0.2">
      <c r="A9240" t="str">
        <v>CUS019578</v>
      </c>
    </row>
    <row r="9241" spans="1:1" x14ac:dyDescent="0.2">
      <c r="A9241" t="str">
        <v>CUS019579</v>
      </c>
    </row>
    <row r="9242" spans="1:1" x14ac:dyDescent="0.2">
      <c r="A9242" t="str">
        <v>CUS017263</v>
      </c>
    </row>
    <row r="9243" spans="1:1" x14ac:dyDescent="0.2">
      <c r="A9243" t="str">
        <v>CUS019580</v>
      </c>
    </row>
    <row r="9244" spans="1:1" x14ac:dyDescent="0.2">
      <c r="A9244" t="str">
        <v>CUS019581</v>
      </c>
    </row>
    <row r="9245" spans="1:1" x14ac:dyDescent="0.2">
      <c r="A9245" t="str">
        <v>CUS019582</v>
      </c>
    </row>
    <row r="9246" spans="1:1" x14ac:dyDescent="0.2">
      <c r="A9246" t="str">
        <v>CUS004534</v>
      </c>
    </row>
    <row r="9247" spans="1:1" x14ac:dyDescent="0.2">
      <c r="A9247" t="str">
        <v>CUS011560</v>
      </c>
    </row>
    <row r="9248" spans="1:1" x14ac:dyDescent="0.2">
      <c r="A9248" t="str">
        <v>CUS019583</v>
      </c>
    </row>
    <row r="9249" spans="1:1" x14ac:dyDescent="0.2">
      <c r="A9249" t="str">
        <v>CUS019561</v>
      </c>
    </row>
    <row r="9250" spans="1:1" x14ac:dyDescent="0.2">
      <c r="A9250" t="str">
        <v>CUS010362</v>
      </c>
    </row>
    <row r="9251" spans="1:1" x14ac:dyDescent="0.2">
      <c r="A9251" t="str">
        <v>CUS019562</v>
      </c>
    </row>
    <row r="9252" spans="1:1" x14ac:dyDescent="0.2">
      <c r="A9252" t="str">
        <v>CUS019563</v>
      </c>
    </row>
    <row r="9253" spans="1:1" x14ac:dyDescent="0.2">
      <c r="A9253" t="str">
        <v>CUS019564</v>
      </c>
    </row>
    <row r="9254" spans="1:1" x14ac:dyDescent="0.2">
      <c r="A9254" t="str">
        <v>CUS019565</v>
      </c>
    </row>
    <row r="9255" spans="1:1" x14ac:dyDescent="0.2">
      <c r="A9255" t="str">
        <v>CUS019566</v>
      </c>
    </row>
    <row r="9256" spans="1:1" x14ac:dyDescent="0.2">
      <c r="A9256" t="str">
        <v>CUS006012</v>
      </c>
    </row>
    <row r="9257" spans="1:1" x14ac:dyDescent="0.2">
      <c r="A9257" t="str">
        <v>CUS000623</v>
      </c>
    </row>
    <row r="9258" spans="1:1" x14ac:dyDescent="0.2">
      <c r="A9258" t="str">
        <v>CUS018889</v>
      </c>
    </row>
    <row r="9259" spans="1:1" x14ac:dyDescent="0.2">
      <c r="A9259" t="str">
        <v>CUS019567</v>
      </c>
    </row>
    <row r="9260" spans="1:1" x14ac:dyDescent="0.2">
      <c r="A9260" t="str">
        <v>CUS019568</v>
      </c>
    </row>
    <row r="9261" spans="1:1" x14ac:dyDescent="0.2">
      <c r="A9261" t="str">
        <v>CUS019569</v>
      </c>
    </row>
    <row r="9262" spans="1:1" x14ac:dyDescent="0.2">
      <c r="A9262" t="str">
        <v>CUS019570</v>
      </c>
    </row>
    <row r="9263" spans="1:1" x14ac:dyDescent="0.2">
      <c r="A9263" t="str">
        <v>CUS019571</v>
      </c>
    </row>
    <row r="9264" spans="1:1" x14ac:dyDescent="0.2">
      <c r="A9264" t="str">
        <v>CUS004047</v>
      </c>
    </row>
    <row r="9265" spans="1:1" x14ac:dyDescent="0.2">
      <c r="A9265" t="str">
        <v>CUS007161</v>
      </c>
    </row>
    <row r="9266" spans="1:1" x14ac:dyDescent="0.2">
      <c r="A9266" t="str">
        <v>CUS019553</v>
      </c>
    </row>
    <row r="9267" spans="1:1" x14ac:dyDescent="0.2">
      <c r="A9267" t="str">
        <v>CUS019554</v>
      </c>
    </row>
    <row r="9268" spans="1:1" x14ac:dyDescent="0.2">
      <c r="A9268" t="str">
        <v>CUS019555</v>
      </c>
    </row>
    <row r="9269" spans="1:1" x14ac:dyDescent="0.2">
      <c r="A9269" t="str">
        <v>CUS019557</v>
      </c>
    </row>
    <row r="9270" spans="1:1" x14ac:dyDescent="0.2">
      <c r="A9270" t="str">
        <v>CUS019558</v>
      </c>
    </row>
    <row r="9271" spans="1:1" x14ac:dyDescent="0.2">
      <c r="A9271" t="str">
        <v>CUS019560</v>
      </c>
    </row>
    <row r="9272" spans="1:1" x14ac:dyDescent="0.2">
      <c r="A9272" t="str">
        <v>CUS019544</v>
      </c>
    </row>
    <row r="9273" spans="1:1" x14ac:dyDescent="0.2">
      <c r="A9273" t="str">
        <v>CUS019546</v>
      </c>
    </row>
    <row r="9274" spans="1:1" x14ac:dyDescent="0.2">
      <c r="A9274" t="str">
        <v>CUS019547</v>
      </c>
    </row>
    <row r="9275" spans="1:1" x14ac:dyDescent="0.2">
      <c r="A9275" t="str">
        <v>CUS019548</v>
      </c>
    </row>
    <row r="9276" spans="1:1" x14ac:dyDescent="0.2">
      <c r="A9276" t="str">
        <v>CUS019549</v>
      </c>
    </row>
    <row r="9277" spans="1:1" x14ac:dyDescent="0.2">
      <c r="A9277" t="str">
        <v>CUS019550</v>
      </c>
    </row>
    <row r="9278" spans="1:1" x14ac:dyDescent="0.2">
      <c r="A9278" t="str">
        <v>CUS003175</v>
      </c>
    </row>
    <row r="9279" spans="1:1" x14ac:dyDescent="0.2">
      <c r="A9279" t="str">
        <v>CUS019552</v>
      </c>
    </row>
    <row r="9280" spans="1:1" x14ac:dyDescent="0.2">
      <c r="A9280" t="str">
        <v>CUS019522</v>
      </c>
    </row>
    <row r="9281" spans="1:1" x14ac:dyDescent="0.2">
      <c r="A9281" t="str">
        <v>CUS019523</v>
      </c>
    </row>
    <row r="9282" spans="1:1" x14ac:dyDescent="0.2">
      <c r="A9282" t="str">
        <v>CUS019527</v>
      </c>
    </row>
    <row r="9283" spans="1:1" x14ac:dyDescent="0.2">
      <c r="A9283" t="str">
        <v>CUS013939</v>
      </c>
    </row>
    <row r="9284" spans="1:1" x14ac:dyDescent="0.2">
      <c r="A9284" t="str">
        <v>CUS019528</v>
      </c>
    </row>
    <row r="9285" spans="1:1" x14ac:dyDescent="0.2">
      <c r="A9285" t="str">
        <v>CUS019529</v>
      </c>
    </row>
    <row r="9286" spans="1:1" x14ac:dyDescent="0.2">
      <c r="A9286" t="str">
        <v>CUS019530</v>
      </c>
    </row>
    <row r="9287" spans="1:1" x14ac:dyDescent="0.2">
      <c r="A9287" t="str">
        <v>CUS010066</v>
      </c>
    </row>
    <row r="9288" spans="1:1" x14ac:dyDescent="0.2">
      <c r="A9288" t="str">
        <v>CUS019531</v>
      </c>
    </row>
    <row r="9289" spans="1:1" x14ac:dyDescent="0.2">
      <c r="A9289" t="str">
        <v>CUS019533</v>
      </c>
    </row>
    <row r="9290" spans="1:1" x14ac:dyDescent="0.2">
      <c r="A9290" t="str">
        <v>CUS019534</v>
      </c>
    </row>
    <row r="9291" spans="1:1" x14ac:dyDescent="0.2">
      <c r="A9291" t="str">
        <v>CUS017221</v>
      </c>
    </row>
    <row r="9292" spans="1:1" x14ac:dyDescent="0.2">
      <c r="A9292" t="str">
        <v>CUS012595</v>
      </c>
    </row>
    <row r="9293" spans="1:1" x14ac:dyDescent="0.2">
      <c r="A9293" t="str">
        <v>CUS019535</v>
      </c>
    </row>
    <row r="9294" spans="1:1" x14ac:dyDescent="0.2">
      <c r="A9294" t="str">
        <v>CUS019536</v>
      </c>
    </row>
    <row r="9295" spans="1:1" x14ac:dyDescent="0.2">
      <c r="A9295" t="str">
        <v>CUS007685</v>
      </c>
    </row>
    <row r="9296" spans="1:1" x14ac:dyDescent="0.2">
      <c r="A9296" t="str">
        <v>CUS016581</v>
      </c>
    </row>
    <row r="9297" spans="1:1" x14ac:dyDescent="0.2">
      <c r="A9297" t="str">
        <v>CUS019537</v>
      </c>
    </row>
    <row r="9298" spans="1:1" x14ac:dyDescent="0.2">
      <c r="A9298" t="str">
        <v>CUS019538</v>
      </c>
    </row>
    <row r="9299" spans="1:1" x14ac:dyDescent="0.2">
      <c r="A9299" t="str">
        <v>CUS019539</v>
      </c>
    </row>
    <row r="9300" spans="1:1" x14ac:dyDescent="0.2">
      <c r="A9300" t="str">
        <v>CUS019540</v>
      </c>
    </row>
    <row r="9301" spans="1:1" x14ac:dyDescent="0.2">
      <c r="A9301" t="str">
        <v>CUS019541</v>
      </c>
    </row>
    <row r="9302" spans="1:1" x14ac:dyDescent="0.2">
      <c r="A9302" t="str">
        <v>CUS019327</v>
      </c>
    </row>
    <row r="9303" spans="1:1" x14ac:dyDescent="0.2">
      <c r="A9303" t="str">
        <v>CUS018511</v>
      </c>
    </row>
    <row r="9304" spans="1:1" x14ac:dyDescent="0.2">
      <c r="A9304" t="str">
        <v>CUS019542</v>
      </c>
    </row>
    <row r="9305" spans="1:1" x14ac:dyDescent="0.2">
      <c r="A9305" t="str">
        <v>CUS003210</v>
      </c>
    </row>
    <row r="9306" spans="1:1" x14ac:dyDescent="0.2">
      <c r="A9306" t="str">
        <v>CUS019543</v>
      </c>
    </row>
    <row r="9307" spans="1:1" x14ac:dyDescent="0.2">
      <c r="A9307" t="str">
        <v>CUS015419</v>
      </c>
    </row>
    <row r="9308" spans="1:1" x14ac:dyDescent="0.2">
      <c r="A9308" t="str">
        <v>CUS019507</v>
      </c>
    </row>
    <row r="9309" spans="1:1" x14ac:dyDescent="0.2">
      <c r="A9309" t="str">
        <v>CUS019508</v>
      </c>
    </row>
    <row r="9310" spans="1:1" x14ac:dyDescent="0.2">
      <c r="A9310" t="str">
        <v>CUS018340</v>
      </c>
    </row>
    <row r="9311" spans="1:1" x14ac:dyDescent="0.2">
      <c r="A9311" t="str">
        <v>CUS011744</v>
      </c>
    </row>
    <row r="9312" spans="1:1" x14ac:dyDescent="0.2">
      <c r="A9312" t="str">
        <v>CUS019510</v>
      </c>
    </row>
    <row r="9313" spans="1:1" x14ac:dyDescent="0.2">
      <c r="A9313" t="str">
        <v>CUS019184</v>
      </c>
    </row>
    <row r="9314" spans="1:1" x14ac:dyDescent="0.2">
      <c r="A9314" t="str">
        <v>CUS019512</v>
      </c>
    </row>
    <row r="9315" spans="1:1" x14ac:dyDescent="0.2">
      <c r="A9315" t="str">
        <v>CUS019513</v>
      </c>
    </row>
    <row r="9316" spans="1:1" x14ac:dyDescent="0.2">
      <c r="A9316" t="str">
        <v>CUS019514</v>
      </c>
    </row>
    <row r="9317" spans="1:1" x14ac:dyDescent="0.2">
      <c r="A9317" t="str">
        <v>CUS019515</v>
      </c>
    </row>
    <row r="9318" spans="1:1" x14ac:dyDescent="0.2">
      <c r="A9318" t="str">
        <v>CUS012885</v>
      </c>
    </row>
    <row r="9319" spans="1:1" x14ac:dyDescent="0.2">
      <c r="A9319" t="str">
        <v>CUS019516</v>
      </c>
    </row>
    <row r="9320" spans="1:1" x14ac:dyDescent="0.2">
      <c r="A9320" t="str">
        <v>CUS019517</v>
      </c>
    </row>
    <row r="9321" spans="1:1" x14ac:dyDescent="0.2">
      <c r="A9321" t="str">
        <v>CUS019518</v>
      </c>
    </row>
    <row r="9322" spans="1:1" x14ac:dyDescent="0.2">
      <c r="A9322" t="str">
        <v>CUS019519</v>
      </c>
    </row>
    <row r="9323" spans="1:1" x14ac:dyDescent="0.2">
      <c r="A9323" t="str">
        <v>CUS019491</v>
      </c>
    </row>
    <row r="9324" spans="1:1" x14ac:dyDescent="0.2">
      <c r="A9324" t="str">
        <v>CUS019492</v>
      </c>
    </row>
    <row r="9325" spans="1:1" x14ac:dyDescent="0.2">
      <c r="A9325" t="str">
        <v>CUS019493</v>
      </c>
    </row>
    <row r="9326" spans="1:1" x14ac:dyDescent="0.2">
      <c r="A9326" t="str">
        <v>CUS019494</v>
      </c>
    </row>
    <row r="9327" spans="1:1" x14ac:dyDescent="0.2">
      <c r="A9327" t="str">
        <v>CUS014990</v>
      </c>
    </row>
    <row r="9328" spans="1:1" x14ac:dyDescent="0.2">
      <c r="A9328" t="str">
        <v>CUS017136</v>
      </c>
    </row>
    <row r="9329" spans="1:1" x14ac:dyDescent="0.2">
      <c r="A9329" t="str">
        <v>CUS019496</v>
      </c>
    </row>
    <row r="9330" spans="1:1" x14ac:dyDescent="0.2">
      <c r="A9330" t="str">
        <v>CUS019497</v>
      </c>
    </row>
    <row r="9331" spans="1:1" x14ac:dyDescent="0.2">
      <c r="A9331" t="str">
        <v>CUS019498</v>
      </c>
    </row>
    <row r="9332" spans="1:1" x14ac:dyDescent="0.2">
      <c r="A9332" t="str">
        <v>CUS019499</v>
      </c>
    </row>
    <row r="9333" spans="1:1" x14ac:dyDescent="0.2">
      <c r="A9333" t="str">
        <v>CUS019501</v>
      </c>
    </row>
    <row r="9334" spans="1:1" x14ac:dyDescent="0.2">
      <c r="A9334" t="str">
        <v>CUS019504</v>
      </c>
    </row>
    <row r="9335" spans="1:1" x14ac:dyDescent="0.2">
      <c r="A9335" t="str">
        <v>CUS019506</v>
      </c>
    </row>
    <row r="9336" spans="1:1" x14ac:dyDescent="0.2">
      <c r="A9336" t="str">
        <v>CUS019487</v>
      </c>
    </row>
    <row r="9337" spans="1:1" x14ac:dyDescent="0.2">
      <c r="A9337" t="str">
        <v>CUS019488</v>
      </c>
    </row>
    <row r="9338" spans="1:1" x14ac:dyDescent="0.2">
      <c r="A9338" t="str">
        <v>CUS019489</v>
      </c>
    </row>
    <row r="9339" spans="1:1" x14ac:dyDescent="0.2">
      <c r="A9339" t="str">
        <v>CUS019490</v>
      </c>
    </row>
    <row r="9340" spans="1:1" x14ac:dyDescent="0.2">
      <c r="A9340" t="str">
        <v>CUS019342</v>
      </c>
    </row>
    <row r="9341" spans="1:1" x14ac:dyDescent="0.2">
      <c r="A9341" t="str">
        <v>CUS019082</v>
      </c>
    </row>
    <row r="9342" spans="1:1" x14ac:dyDescent="0.2">
      <c r="A9342" t="str">
        <v>CUS019478</v>
      </c>
    </row>
    <row r="9343" spans="1:1" x14ac:dyDescent="0.2">
      <c r="A9343" t="str">
        <v>CUS019479</v>
      </c>
    </row>
    <row r="9344" spans="1:1" x14ac:dyDescent="0.2">
      <c r="A9344" t="str">
        <v>CUS019481</v>
      </c>
    </row>
    <row r="9345" spans="1:1" x14ac:dyDescent="0.2">
      <c r="A9345" t="str">
        <v>CUS019482</v>
      </c>
    </row>
    <row r="9346" spans="1:1" x14ac:dyDescent="0.2">
      <c r="A9346" t="str">
        <v>CUS019370</v>
      </c>
    </row>
    <row r="9347" spans="1:1" x14ac:dyDescent="0.2">
      <c r="A9347" t="str">
        <v>CUS019483</v>
      </c>
    </row>
    <row r="9348" spans="1:1" x14ac:dyDescent="0.2">
      <c r="A9348" t="str">
        <v>CUS018747</v>
      </c>
    </row>
    <row r="9349" spans="1:1" x14ac:dyDescent="0.2">
      <c r="A9349" t="str">
        <v>CUS019484</v>
      </c>
    </row>
    <row r="9350" spans="1:1" x14ac:dyDescent="0.2">
      <c r="A9350" t="str">
        <v>CUS017026</v>
      </c>
    </row>
    <row r="9351" spans="1:1" x14ac:dyDescent="0.2">
      <c r="A9351" t="str">
        <v>CUS019485</v>
      </c>
    </row>
    <row r="9352" spans="1:1" x14ac:dyDescent="0.2">
      <c r="A9352" t="str">
        <v>CUS019486</v>
      </c>
    </row>
    <row r="9353" spans="1:1" x14ac:dyDescent="0.2">
      <c r="A9353" t="str">
        <v>CUS000713</v>
      </c>
    </row>
    <row r="9354" spans="1:1" x14ac:dyDescent="0.2">
      <c r="A9354" t="str">
        <v>CUS019458</v>
      </c>
    </row>
    <row r="9355" spans="1:1" x14ac:dyDescent="0.2">
      <c r="A9355" t="str">
        <v>CUS019459</v>
      </c>
    </row>
    <row r="9356" spans="1:1" x14ac:dyDescent="0.2">
      <c r="A9356" t="str">
        <v>CUS018605</v>
      </c>
    </row>
    <row r="9357" spans="1:1" x14ac:dyDescent="0.2">
      <c r="A9357" t="str">
        <v>CUS019460</v>
      </c>
    </row>
    <row r="9358" spans="1:1" x14ac:dyDescent="0.2">
      <c r="A9358" t="str">
        <v>CUS018287</v>
      </c>
    </row>
    <row r="9359" spans="1:1" x14ac:dyDescent="0.2">
      <c r="A9359" t="str">
        <v>CUS019463</v>
      </c>
    </row>
    <row r="9360" spans="1:1" x14ac:dyDescent="0.2">
      <c r="A9360" t="str">
        <v>CUS019466</v>
      </c>
    </row>
    <row r="9361" spans="1:1" x14ac:dyDescent="0.2">
      <c r="A9361" t="str">
        <v>CUS019467</v>
      </c>
    </row>
    <row r="9362" spans="1:1" x14ac:dyDescent="0.2">
      <c r="A9362" t="str">
        <v>CUS019468</v>
      </c>
    </row>
    <row r="9363" spans="1:1" x14ac:dyDescent="0.2">
      <c r="A9363" t="str">
        <v>CUS019469</v>
      </c>
    </row>
    <row r="9364" spans="1:1" x14ac:dyDescent="0.2">
      <c r="A9364" t="str">
        <v>CUS019470</v>
      </c>
    </row>
    <row r="9365" spans="1:1" x14ac:dyDescent="0.2">
      <c r="A9365" t="str">
        <v>CUS019471</v>
      </c>
    </row>
    <row r="9366" spans="1:1" x14ac:dyDescent="0.2">
      <c r="A9366" t="str">
        <v>CUS019472</v>
      </c>
    </row>
    <row r="9367" spans="1:1" x14ac:dyDescent="0.2">
      <c r="A9367" t="str">
        <v>CUS016758</v>
      </c>
    </row>
    <row r="9368" spans="1:1" x14ac:dyDescent="0.2">
      <c r="A9368" t="str">
        <v>CUS019473</v>
      </c>
    </row>
    <row r="9369" spans="1:1" x14ac:dyDescent="0.2">
      <c r="A9369" t="str">
        <v>CUS018329</v>
      </c>
    </row>
    <row r="9370" spans="1:1" x14ac:dyDescent="0.2">
      <c r="A9370" t="str">
        <v>CUS019474</v>
      </c>
    </row>
    <row r="9371" spans="1:1" x14ac:dyDescent="0.2">
      <c r="A9371" t="str">
        <v>CUS019475</v>
      </c>
    </row>
    <row r="9372" spans="1:1" x14ac:dyDescent="0.2">
      <c r="A9372" t="str">
        <v>CUS019476</v>
      </c>
    </row>
    <row r="9373" spans="1:1" x14ac:dyDescent="0.2">
      <c r="A9373" t="str">
        <v>CUS019477</v>
      </c>
    </row>
    <row r="9374" spans="1:1" x14ac:dyDescent="0.2">
      <c r="A9374" t="str">
        <v>CUS017492</v>
      </c>
    </row>
    <row r="9375" spans="1:1" x14ac:dyDescent="0.2">
      <c r="A9375" t="str">
        <v>CUS019233</v>
      </c>
    </row>
    <row r="9376" spans="1:1" x14ac:dyDescent="0.2">
      <c r="A9376" t="str">
        <v>CUS000443</v>
      </c>
    </row>
    <row r="9377" spans="1:1" x14ac:dyDescent="0.2">
      <c r="A9377" t="str">
        <v>CUS019447</v>
      </c>
    </row>
    <row r="9378" spans="1:1" x14ac:dyDescent="0.2">
      <c r="A9378" t="str">
        <v>CUS016703</v>
      </c>
    </row>
    <row r="9379" spans="1:1" x14ac:dyDescent="0.2">
      <c r="A9379" t="str">
        <v>CUS019448</v>
      </c>
    </row>
    <row r="9380" spans="1:1" x14ac:dyDescent="0.2">
      <c r="A9380" t="str">
        <v>CUS019449</v>
      </c>
    </row>
    <row r="9381" spans="1:1" x14ac:dyDescent="0.2">
      <c r="A9381" t="str">
        <v>CUS019450</v>
      </c>
    </row>
    <row r="9382" spans="1:1" x14ac:dyDescent="0.2">
      <c r="A9382" t="str">
        <v>CUS019451</v>
      </c>
    </row>
    <row r="9383" spans="1:1" x14ac:dyDescent="0.2">
      <c r="A9383" t="str">
        <v>CUS019452</v>
      </c>
    </row>
    <row r="9384" spans="1:1" x14ac:dyDescent="0.2">
      <c r="A9384" t="str">
        <v>CUS011742</v>
      </c>
    </row>
    <row r="9385" spans="1:1" x14ac:dyDescent="0.2">
      <c r="A9385" t="str">
        <v>CUS019453</v>
      </c>
    </row>
    <row r="9386" spans="1:1" x14ac:dyDescent="0.2">
      <c r="A9386" t="str">
        <v>CUS019454</v>
      </c>
    </row>
    <row r="9387" spans="1:1" x14ac:dyDescent="0.2">
      <c r="A9387" t="str">
        <v>CUS019456</v>
      </c>
    </row>
    <row r="9388" spans="1:1" x14ac:dyDescent="0.2">
      <c r="A9388" t="str">
        <v>CUS019457</v>
      </c>
    </row>
    <row r="9389" spans="1:1" x14ac:dyDescent="0.2">
      <c r="A9389" t="str">
        <v>CUS008259</v>
      </c>
    </row>
    <row r="9390" spans="1:1" x14ac:dyDescent="0.2">
      <c r="A9390" t="str">
        <v>CUS019442</v>
      </c>
    </row>
    <row r="9391" spans="1:1" x14ac:dyDescent="0.2">
      <c r="A9391" t="str">
        <v>CUS019443</v>
      </c>
    </row>
    <row r="9392" spans="1:1" x14ac:dyDescent="0.2">
      <c r="A9392" t="str">
        <v>CUS019444</v>
      </c>
    </row>
    <row r="9393" spans="1:1" x14ac:dyDescent="0.2">
      <c r="A9393" t="str">
        <v>CUS019445</v>
      </c>
    </row>
    <row r="9394" spans="1:1" x14ac:dyDescent="0.2">
      <c r="A9394" t="str">
        <v>CUS019434</v>
      </c>
    </row>
    <row r="9395" spans="1:1" x14ac:dyDescent="0.2">
      <c r="A9395" t="str">
        <v>CUS019435</v>
      </c>
    </row>
    <row r="9396" spans="1:1" x14ac:dyDescent="0.2">
      <c r="A9396" t="str">
        <v>CUS019436</v>
      </c>
    </row>
    <row r="9397" spans="1:1" x14ac:dyDescent="0.2">
      <c r="A9397" t="str">
        <v>CUS019437</v>
      </c>
    </row>
    <row r="9398" spans="1:1" x14ac:dyDescent="0.2">
      <c r="A9398" t="str">
        <v>CUS019438</v>
      </c>
    </row>
    <row r="9399" spans="1:1" x14ac:dyDescent="0.2">
      <c r="A9399" t="str">
        <v>CUS019379</v>
      </c>
    </row>
    <row r="9400" spans="1:1" x14ac:dyDescent="0.2">
      <c r="A9400" t="str">
        <v>CUS019439</v>
      </c>
    </row>
    <row r="9401" spans="1:1" x14ac:dyDescent="0.2">
      <c r="A9401" t="str">
        <v>CUS009541</v>
      </c>
    </row>
    <row r="9402" spans="1:1" x14ac:dyDescent="0.2">
      <c r="A9402" t="str">
        <v>CUS013900</v>
      </c>
    </row>
    <row r="9403" spans="1:1" x14ac:dyDescent="0.2">
      <c r="A9403" t="str">
        <v>CUS019440</v>
      </c>
    </row>
    <row r="9404" spans="1:1" x14ac:dyDescent="0.2">
      <c r="A9404" t="str">
        <v>CUS014950</v>
      </c>
    </row>
    <row r="9405" spans="1:1" x14ac:dyDescent="0.2">
      <c r="A9405" t="str">
        <v>CUS004204</v>
      </c>
    </row>
    <row r="9406" spans="1:1" x14ac:dyDescent="0.2">
      <c r="A9406" t="str">
        <v>CUS019428</v>
      </c>
    </row>
    <row r="9407" spans="1:1" x14ac:dyDescent="0.2">
      <c r="A9407" t="str">
        <v>CUS016340</v>
      </c>
    </row>
    <row r="9408" spans="1:1" x14ac:dyDescent="0.2">
      <c r="A9408" t="str">
        <v>CUS019429</v>
      </c>
    </row>
    <row r="9409" spans="1:1" x14ac:dyDescent="0.2">
      <c r="A9409" t="str">
        <v>CUS013070</v>
      </c>
    </row>
    <row r="9410" spans="1:1" x14ac:dyDescent="0.2">
      <c r="A9410" t="str">
        <v>CUS019431</v>
      </c>
    </row>
    <row r="9411" spans="1:1" x14ac:dyDescent="0.2">
      <c r="A9411" t="str">
        <v>CUS019371</v>
      </c>
    </row>
    <row r="9412" spans="1:1" x14ac:dyDescent="0.2">
      <c r="A9412" t="str">
        <v>CUS019432</v>
      </c>
    </row>
    <row r="9413" spans="1:1" x14ac:dyDescent="0.2">
      <c r="A9413" t="str">
        <v>CUS019433</v>
      </c>
    </row>
    <row r="9414" spans="1:1" x14ac:dyDescent="0.2">
      <c r="A9414" t="str">
        <v>CUS016677</v>
      </c>
    </row>
    <row r="9415" spans="1:1" x14ac:dyDescent="0.2">
      <c r="A9415" t="str">
        <v>CUS019414</v>
      </c>
    </row>
    <row r="9416" spans="1:1" x14ac:dyDescent="0.2">
      <c r="A9416" t="str">
        <v>CUS011394</v>
      </c>
    </row>
    <row r="9417" spans="1:1" x14ac:dyDescent="0.2">
      <c r="A9417" t="str">
        <v>CUS019415</v>
      </c>
    </row>
    <row r="9418" spans="1:1" x14ac:dyDescent="0.2">
      <c r="A9418" t="str">
        <v>CUS019231</v>
      </c>
    </row>
    <row r="9419" spans="1:1" x14ac:dyDescent="0.2">
      <c r="A9419" t="str">
        <v>CUS019416</v>
      </c>
    </row>
    <row r="9420" spans="1:1" x14ac:dyDescent="0.2">
      <c r="A9420" t="str">
        <v>CUS019417</v>
      </c>
    </row>
    <row r="9421" spans="1:1" x14ac:dyDescent="0.2">
      <c r="A9421" t="str">
        <v>CUS019418</v>
      </c>
    </row>
    <row r="9422" spans="1:1" x14ac:dyDescent="0.2">
      <c r="A9422" t="str">
        <v>CUS000430</v>
      </c>
    </row>
    <row r="9423" spans="1:1" x14ac:dyDescent="0.2">
      <c r="A9423" t="str">
        <v>CUS018979</v>
      </c>
    </row>
    <row r="9424" spans="1:1" x14ac:dyDescent="0.2">
      <c r="A9424" t="str">
        <v>CUS019419</v>
      </c>
    </row>
    <row r="9425" spans="1:1" x14ac:dyDescent="0.2">
      <c r="A9425" t="str">
        <v>CUS019420</v>
      </c>
    </row>
    <row r="9426" spans="1:1" x14ac:dyDescent="0.2">
      <c r="A9426" t="str">
        <v>CUS018564</v>
      </c>
    </row>
    <row r="9427" spans="1:1" x14ac:dyDescent="0.2">
      <c r="A9427" t="str">
        <v>CUS009431</v>
      </c>
    </row>
    <row r="9428" spans="1:1" x14ac:dyDescent="0.2">
      <c r="A9428" t="str">
        <v>CUS019421</v>
      </c>
    </row>
    <row r="9429" spans="1:1" x14ac:dyDescent="0.2">
      <c r="A9429" t="str">
        <v>CUS019422</v>
      </c>
    </row>
    <row r="9430" spans="1:1" x14ac:dyDescent="0.2">
      <c r="A9430" t="str">
        <v>CUS016824</v>
      </c>
    </row>
    <row r="9431" spans="1:1" x14ac:dyDescent="0.2">
      <c r="A9431" t="str">
        <v>CUS018623</v>
      </c>
    </row>
    <row r="9432" spans="1:1" x14ac:dyDescent="0.2">
      <c r="A9432" t="str">
        <v>CUS019423</v>
      </c>
    </row>
    <row r="9433" spans="1:1" x14ac:dyDescent="0.2">
      <c r="A9433" t="str">
        <v>CUS019424</v>
      </c>
    </row>
    <row r="9434" spans="1:1" x14ac:dyDescent="0.2">
      <c r="A9434" t="str">
        <v>CUS011984</v>
      </c>
    </row>
    <row r="9435" spans="1:1" x14ac:dyDescent="0.2">
      <c r="A9435" t="str">
        <v>CUS019426</v>
      </c>
    </row>
    <row r="9436" spans="1:1" x14ac:dyDescent="0.2">
      <c r="A9436" t="str">
        <v>CUS014244</v>
      </c>
    </row>
    <row r="9437" spans="1:1" x14ac:dyDescent="0.2">
      <c r="A9437" t="str">
        <v>CUS019399</v>
      </c>
    </row>
    <row r="9438" spans="1:1" x14ac:dyDescent="0.2">
      <c r="A9438" t="str">
        <v>CUS019400</v>
      </c>
    </row>
    <row r="9439" spans="1:1" x14ac:dyDescent="0.2">
      <c r="A9439" t="str">
        <v>CUS019401</v>
      </c>
    </row>
    <row r="9440" spans="1:1" x14ac:dyDescent="0.2">
      <c r="A9440" t="str">
        <v>CUS019402</v>
      </c>
    </row>
    <row r="9441" spans="1:1" x14ac:dyDescent="0.2">
      <c r="A9441" t="str">
        <v>CUS019403</v>
      </c>
    </row>
    <row r="9442" spans="1:1" x14ac:dyDescent="0.2">
      <c r="A9442" t="str">
        <v>CUS018614</v>
      </c>
    </row>
    <row r="9443" spans="1:1" x14ac:dyDescent="0.2">
      <c r="A9443" t="str">
        <v>CUS019405</v>
      </c>
    </row>
    <row r="9444" spans="1:1" x14ac:dyDescent="0.2">
      <c r="A9444" t="str">
        <v>CUS019406</v>
      </c>
    </row>
    <row r="9445" spans="1:1" x14ac:dyDescent="0.2">
      <c r="A9445" t="str">
        <v>CUS014879</v>
      </c>
    </row>
    <row r="9446" spans="1:1" x14ac:dyDescent="0.2">
      <c r="A9446" t="str">
        <v>CUS019407</v>
      </c>
    </row>
    <row r="9447" spans="1:1" x14ac:dyDescent="0.2">
      <c r="A9447" t="str">
        <v>CUS019408</v>
      </c>
    </row>
    <row r="9448" spans="1:1" x14ac:dyDescent="0.2">
      <c r="A9448" t="str">
        <v>CUS019409</v>
      </c>
    </row>
    <row r="9449" spans="1:1" x14ac:dyDescent="0.2">
      <c r="A9449" t="str">
        <v>CUS019410</v>
      </c>
    </row>
    <row r="9450" spans="1:1" x14ac:dyDescent="0.2">
      <c r="A9450" t="str">
        <v>CUS019411</v>
      </c>
    </row>
    <row r="9451" spans="1:1" x14ac:dyDescent="0.2">
      <c r="A9451" t="str">
        <v>CUS019412</v>
      </c>
    </row>
    <row r="9452" spans="1:1" x14ac:dyDescent="0.2">
      <c r="A9452" t="str">
        <v>CUS019413</v>
      </c>
    </row>
    <row r="9453" spans="1:1" x14ac:dyDescent="0.2">
      <c r="A9453" t="str">
        <v>CUS019387</v>
      </c>
    </row>
    <row r="9454" spans="1:1" x14ac:dyDescent="0.2">
      <c r="A9454" t="str">
        <v>CUS019389</v>
      </c>
    </row>
    <row r="9455" spans="1:1" x14ac:dyDescent="0.2">
      <c r="A9455" t="str">
        <v>CUS019390</v>
      </c>
    </row>
    <row r="9456" spans="1:1" x14ac:dyDescent="0.2">
      <c r="A9456" t="str">
        <v>CUS019391</v>
      </c>
    </row>
    <row r="9457" spans="1:1" x14ac:dyDescent="0.2">
      <c r="A9457" t="str">
        <v>CUS019392</v>
      </c>
    </row>
    <row r="9458" spans="1:1" x14ac:dyDescent="0.2">
      <c r="A9458" t="str">
        <v>CUS019393</v>
      </c>
    </row>
    <row r="9459" spans="1:1" x14ac:dyDescent="0.2">
      <c r="A9459" t="str">
        <v>CUS019394</v>
      </c>
    </row>
    <row r="9460" spans="1:1" x14ac:dyDescent="0.2">
      <c r="A9460" t="str">
        <v>CUS019395</v>
      </c>
    </row>
    <row r="9461" spans="1:1" x14ac:dyDescent="0.2">
      <c r="A9461" t="str">
        <v>CUS019396</v>
      </c>
    </row>
    <row r="9462" spans="1:1" x14ac:dyDescent="0.2">
      <c r="A9462" t="str">
        <v>CUS019397</v>
      </c>
    </row>
    <row r="9463" spans="1:1" x14ac:dyDescent="0.2">
      <c r="A9463" t="str">
        <v>CUS019398</v>
      </c>
    </row>
    <row r="9464" spans="1:1" x14ac:dyDescent="0.2">
      <c r="A9464" t="str">
        <v>CUS000356</v>
      </c>
    </row>
    <row r="9465" spans="1:1" x14ac:dyDescent="0.2">
      <c r="A9465" t="str">
        <v>CUS014857</v>
      </c>
    </row>
    <row r="9466" spans="1:1" x14ac:dyDescent="0.2">
      <c r="A9466" t="str">
        <v>CUS019378</v>
      </c>
    </row>
    <row r="9467" spans="1:1" x14ac:dyDescent="0.2">
      <c r="A9467" t="str">
        <v>CUS018432</v>
      </c>
    </row>
    <row r="9468" spans="1:1" x14ac:dyDescent="0.2">
      <c r="A9468" t="str">
        <v>CUS018587</v>
      </c>
    </row>
    <row r="9469" spans="1:1" x14ac:dyDescent="0.2">
      <c r="A9469" t="str">
        <v>CUS019380</v>
      </c>
    </row>
    <row r="9470" spans="1:1" x14ac:dyDescent="0.2">
      <c r="A9470" t="str">
        <v>CUS001835</v>
      </c>
    </row>
    <row r="9471" spans="1:1" x14ac:dyDescent="0.2">
      <c r="A9471" t="str">
        <v>CUS018376</v>
      </c>
    </row>
    <row r="9472" spans="1:1" x14ac:dyDescent="0.2">
      <c r="A9472" t="str">
        <v>CUS002602</v>
      </c>
    </row>
    <row r="9473" spans="1:1" x14ac:dyDescent="0.2">
      <c r="A9473" t="str">
        <v>CUS019381</v>
      </c>
    </row>
    <row r="9474" spans="1:1" x14ac:dyDescent="0.2">
      <c r="A9474" t="str">
        <v>CUS019382</v>
      </c>
    </row>
    <row r="9475" spans="1:1" x14ac:dyDescent="0.2">
      <c r="A9475" t="str">
        <v>CUS019385</v>
      </c>
    </row>
    <row r="9476" spans="1:1" x14ac:dyDescent="0.2">
      <c r="A9476" t="str">
        <v>CUS019386</v>
      </c>
    </row>
    <row r="9477" spans="1:1" x14ac:dyDescent="0.2">
      <c r="A9477" t="str">
        <v>CUS017729</v>
      </c>
    </row>
    <row r="9478" spans="1:1" x14ac:dyDescent="0.2">
      <c r="A9478" t="str">
        <v>CUS019372</v>
      </c>
    </row>
    <row r="9479" spans="1:1" x14ac:dyDescent="0.2">
      <c r="A9479" t="str">
        <v>CUS019373</v>
      </c>
    </row>
    <row r="9480" spans="1:1" x14ac:dyDescent="0.2">
      <c r="A9480" t="str">
        <v>CUS019374</v>
      </c>
    </row>
    <row r="9481" spans="1:1" x14ac:dyDescent="0.2">
      <c r="A9481" t="str">
        <v>CUS019375</v>
      </c>
    </row>
    <row r="9482" spans="1:1" x14ac:dyDescent="0.2">
      <c r="A9482" t="str">
        <v>CUS019376</v>
      </c>
    </row>
    <row r="9483" spans="1:1" x14ac:dyDescent="0.2">
      <c r="A9483" t="str">
        <v>CUS014961</v>
      </c>
    </row>
    <row r="9484" spans="1:1" x14ac:dyDescent="0.2">
      <c r="A9484" t="str">
        <v>CUS015303</v>
      </c>
    </row>
    <row r="9485" spans="1:1" x14ac:dyDescent="0.2">
      <c r="A9485" t="str">
        <v>CUS019377</v>
      </c>
    </row>
    <row r="9486" spans="1:1" x14ac:dyDescent="0.2">
      <c r="A9486" t="str">
        <v>CUS010244</v>
      </c>
    </row>
    <row r="9487" spans="1:1" x14ac:dyDescent="0.2">
      <c r="A9487" t="str">
        <v>CUS019343</v>
      </c>
    </row>
    <row r="9488" spans="1:1" x14ac:dyDescent="0.2">
      <c r="A9488" t="str">
        <v>CUS019344</v>
      </c>
    </row>
    <row r="9489" spans="1:1" x14ac:dyDescent="0.2">
      <c r="A9489" t="str">
        <v>CUS015541</v>
      </c>
    </row>
    <row r="9490" spans="1:1" x14ac:dyDescent="0.2">
      <c r="A9490" t="str">
        <v>CUS019345</v>
      </c>
    </row>
    <row r="9491" spans="1:1" x14ac:dyDescent="0.2">
      <c r="A9491" t="str">
        <v>CUS019346</v>
      </c>
    </row>
    <row r="9492" spans="1:1" x14ac:dyDescent="0.2">
      <c r="A9492" t="str">
        <v>CUS019347</v>
      </c>
    </row>
    <row r="9493" spans="1:1" x14ac:dyDescent="0.2">
      <c r="A9493" t="str">
        <v>CUS019349</v>
      </c>
    </row>
    <row r="9494" spans="1:1" x14ac:dyDescent="0.2">
      <c r="A9494" t="str">
        <v>CUS019350</v>
      </c>
    </row>
    <row r="9495" spans="1:1" x14ac:dyDescent="0.2">
      <c r="A9495" t="str">
        <v>CUS019351</v>
      </c>
    </row>
    <row r="9496" spans="1:1" x14ac:dyDescent="0.2">
      <c r="A9496" t="str">
        <v>CUS019352</v>
      </c>
    </row>
    <row r="9497" spans="1:1" x14ac:dyDescent="0.2">
      <c r="A9497" t="str">
        <v>CUS019353</v>
      </c>
    </row>
    <row r="9498" spans="1:1" x14ac:dyDescent="0.2">
      <c r="A9498" t="str">
        <v>CUS019354</v>
      </c>
    </row>
    <row r="9499" spans="1:1" x14ac:dyDescent="0.2">
      <c r="A9499" t="str">
        <v>CUS006316</v>
      </c>
    </row>
    <row r="9500" spans="1:1" x14ac:dyDescent="0.2">
      <c r="A9500" t="str">
        <v>CUS015833</v>
      </c>
    </row>
    <row r="9501" spans="1:1" x14ac:dyDescent="0.2">
      <c r="A9501" t="str">
        <v>CUS012500</v>
      </c>
    </row>
    <row r="9502" spans="1:1" x14ac:dyDescent="0.2">
      <c r="A9502" t="str">
        <v>CUS019355</v>
      </c>
    </row>
    <row r="9503" spans="1:1" x14ac:dyDescent="0.2">
      <c r="A9503" t="str">
        <v>CUS019356</v>
      </c>
    </row>
    <row r="9504" spans="1:1" x14ac:dyDescent="0.2">
      <c r="A9504" t="str">
        <v>CUS019357</v>
      </c>
    </row>
    <row r="9505" spans="1:1" x14ac:dyDescent="0.2">
      <c r="A9505" t="str">
        <v>CUS019358</v>
      </c>
    </row>
    <row r="9506" spans="1:1" x14ac:dyDescent="0.2">
      <c r="A9506" t="str">
        <v>CUS018469</v>
      </c>
    </row>
    <row r="9507" spans="1:1" x14ac:dyDescent="0.2">
      <c r="A9507" t="str">
        <v>CUS019359</v>
      </c>
    </row>
    <row r="9508" spans="1:1" x14ac:dyDescent="0.2">
      <c r="A9508" t="str">
        <v>CUS019360</v>
      </c>
    </row>
    <row r="9509" spans="1:1" x14ac:dyDescent="0.2">
      <c r="A9509" t="str">
        <v>CUS018592</v>
      </c>
    </row>
    <row r="9510" spans="1:1" x14ac:dyDescent="0.2">
      <c r="A9510" t="str">
        <v>CUS018497</v>
      </c>
    </row>
    <row r="9511" spans="1:1" x14ac:dyDescent="0.2">
      <c r="A9511" t="str">
        <v>CUS019361</v>
      </c>
    </row>
    <row r="9512" spans="1:1" x14ac:dyDescent="0.2">
      <c r="A9512" t="str">
        <v>CUS019362</v>
      </c>
    </row>
    <row r="9513" spans="1:1" x14ac:dyDescent="0.2">
      <c r="A9513" t="str">
        <v>CUS019365</v>
      </c>
    </row>
    <row r="9514" spans="1:1" x14ac:dyDescent="0.2">
      <c r="A9514" t="str">
        <v>CUS019366</v>
      </c>
    </row>
    <row r="9515" spans="1:1" x14ac:dyDescent="0.2">
      <c r="A9515" t="str">
        <v>CUS019367</v>
      </c>
    </row>
    <row r="9516" spans="1:1" x14ac:dyDescent="0.2">
      <c r="A9516" t="str">
        <v>CUS016543</v>
      </c>
    </row>
    <row r="9517" spans="1:1" x14ac:dyDescent="0.2">
      <c r="A9517" t="str">
        <v>CUS019368</v>
      </c>
    </row>
    <row r="9518" spans="1:1" x14ac:dyDescent="0.2">
      <c r="A9518" t="str">
        <v>CUS019369</v>
      </c>
    </row>
    <row r="9519" spans="1:1" x14ac:dyDescent="0.2">
      <c r="A9519" t="str">
        <v>CUS019335</v>
      </c>
    </row>
    <row r="9520" spans="1:1" x14ac:dyDescent="0.2">
      <c r="A9520" t="str">
        <v>CUS019336</v>
      </c>
    </row>
    <row r="9521" spans="1:1" x14ac:dyDescent="0.2">
      <c r="A9521" t="str">
        <v>CUS019338</v>
      </c>
    </row>
    <row r="9522" spans="1:1" x14ac:dyDescent="0.2">
      <c r="A9522" t="str">
        <v>CUS018977</v>
      </c>
    </row>
    <row r="9523" spans="1:1" x14ac:dyDescent="0.2">
      <c r="A9523" t="str">
        <v>CUS019339</v>
      </c>
    </row>
    <row r="9524" spans="1:1" x14ac:dyDescent="0.2">
      <c r="A9524" t="str">
        <v>CUS015856</v>
      </c>
    </row>
    <row r="9525" spans="1:1" x14ac:dyDescent="0.2">
      <c r="A9525" t="str">
        <v>CUS019340</v>
      </c>
    </row>
    <row r="9526" spans="1:1" x14ac:dyDescent="0.2">
      <c r="A9526" t="str">
        <v>CUS019341</v>
      </c>
    </row>
    <row r="9527" spans="1:1" x14ac:dyDescent="0.2">
      <c r="A9527" t="str">
        <v>CUS019322</v>
      </c>
    </row>
    <row r="9528" spans="1:1" x14ac:dyDescent="0.2">
      <c r="A9528" t="str">
        <v>CUS019323</v>
      </c>
    </row>
    <row r="9529" spans="1:1" x14ac:dyDescent="0.2">
      <c r="A9529" t="str">
        <v>CUS019324</v>
      </c>
    </row>
    <row r="9530" spans="1:1" x14ac:dyDescent="0.2">
      <c r="A9530" t="str">
        <v>CUS019325</v>
      </c>
    </row>
    <row r="9531" spans="1:1" x14ac:dyDescent="0.2">
      <c r="A9531" t="str">
        <v>CUS019326</v>
      </c>
    </row>
    <row r="9532" spans="1:1" x14ac:dyDescent="0.2">
      <c r="A9532" t="str">
        <v>CUS019329</v>
      </c>
    </row>
    <row r="9533" spans="1:1" x14ac:dyDescent="0.2">
      <c r="A9533" t="str">
        <v>CUS019330</v>
      </c>
    </row>
    <row r="9534" spans="1:1" x14ac:dyDescent="0.2">
      <c r="A9534" t="str">
        <v>CUS019331</v>
      </c>
    </row>
    <row r="9535" spans="1:1" x14ac:dyDescent="0.2">
      <c r="A9535" t="str">
        <v>CUS019332</v>
      </c>
    </row>
    <row r="9536" spans="1:1" x14ac:dyDescent="0.2">
      <c r="A9536" t="str">
        <v>CUS019334</v>
      </c>
    </row>
    <row r="9537" spans="1:1" x14ac:dyDescent="0.2">
      <c r="A9537" t="str">
        <v>CUS008954</v>
      </c>
    </row>
    <row r="9538" spans="1:1" x14ac:dyDescent="0.2">
      <c r="A9538" t="str">
        <v>CUS019314</v>
      </c>
    </row>
    <row r="9539" spans="1:1" x14ac:dyDescent="0.2">
      <c r="A9539" t="str">
        <v>CUS019315</v>
      </c>
    </row>
    <row r="9540" spans="1:1" x14ac:dyDescent="0.2">
      <c r="A9540" t="str">
        <v>CUS019316</v>
      </c>
    </row>
    <row r="9541" spans="1:1" x14ac:dyDescent="0.2">
      <c r="A9541" t="str">
        <v>CUS019317</v>
      </c>
    </row>
    <row r="9542" spans="1:1" x14ac:dyDescent="0.2">
      <c r="A9542" t="str">
        <v>CUS019318</v>
      </c>
    </row>
    <row r="9543" spans="1:1" x14ac:dyDescent="0.2">
      <c r="A9543" t="str">
        <v>CUS019319</v>
      </c>
    </row>
    <row r="9544" spans="1:1" x14ac:dyDescent="0.2">
      <c r="A9544" t="str">
        <v>CUS018387</v>
      </c>
    </row>
    <row r="9545" spans="1:1" x14ac:dyDescent="0.2">
      <c r="A9545" t="str">
        <v>CUS019320</v>
      </c>
    </row>
    <row r="9546" spans="1:1" x14ac:dyDescent="0.2">
      <c r="A9546" t="str">
        <v>CUS019301</v>
      </c>
    </row>
    <row r="9547" spans="1:1" x14ac:dyDescent="0.2">
      <c r="A9547" t="str">
        <v>CUS003018</v>
      </c>
    </row>
    <row r="9548" spans="1:1" x14ac:dyDescent="0.2">
      <c r="A9548" t="str">
        <v>CUS019303</v>
      </c>
    </row>
    <row r="9549" spans="1:1" x14ac:dyDescent="0.2">
      <c r="A9549" t="str">
        <v>CUS019304</v>
      </c>
    </row>
    <row r="9550" spans="1:1" x14ac:dyDescent="0.2">
      <c r="A9550" t="str">
        <v>CUS019306</v>
      </c>
    </row>
    <row r="9551" spans="1:1" x14ac:dyDescent="0.2">
      <c r="A9551" t="str">
        <v>CUS019307</v>
      </c>
    </row>
    <row r="9552" spans="1:1" x14ac:dyDescent="0.2">
      <c r="A9552" t="str">
        <v>CUS015355</v>
      </c>
    </row>
    <row r="9553" spans="1:1" x14ac:dyDescent="0.2">
      <c r="A9553" t="str">
        <v>CUS017833</v>
      </c>
    </row>
    <row r="9554" spans="1:1" x14ac:dyDescent="0.2">
      <c r="A9554" t="str">
        <v>CUS019308</v>
      </c>
    </row>
    <row r="9555" spans="1:1" x14ac:dyDescent="0.2">
      <c r="A9555" t="str">
        <v>CUS019309</v>
      </c>
    </row>
    <row r="9556" spans="1:1" x14ac:dyDescent="0.2">
      <c r="A9556" t="str">
        <v>CUS019310</v>
      </c>
    </row>
    <row r="9557" spans="1:1" x14ac:dyDescent="0.2">
      <c r="A9557" t="str">
        <v>CUS019311</v>
      </c>
    </row>
    <row r="9558" spans="1:1" x14ac:dyDescent="0.2">
      <c r="A9558" t="str">
        <v>CUS004298</v>
      </c>
    </row>
    <row r="9559" spans="1:1" x14ac:dyDescent="0.2">
      <c r="A9559" t="str">
        <v>CUS019312</v>
      </c>
    </row>
    <row r="9560" spans="1:1" x14ac:dyDescent="0.2">
      <c r="A9560" t="str">
        <v>CUS019313</v>
      </c>
    </row>
    <row r="9561" spans="1:1" x14ac:dyDescent="0.2">
      <c r="A9561" t="str">
        <v>CUS019281</v>
      </c>
    </row>
    <row r="9562" spans="1:1" x14ac:dyDescent="0.2">
      <c r="A9562" t="str">
        <v>CUS019282</v>
      </c>
    </row>
    <row r="9563" spans="1:1" x14ac:dyDescent="0.2">
      <c r="A9563" t="str">
        <v>CUS019283</v>
      </c>
    </row>
    <row r="9564" spans="1:1" x14ac:dyDescent="0.2">
      <c r="A9564" t="str">
        <v>CUS019284</v>
      </c>
    </row>
    <row r="9565" spans="1:1" x14ac:dyDescent="0.2">
      <c r="A9565" t="str">
        <v>CUS000728</v>
      </c>
    </row>
    <row r="9566" spans="1:1" x14ac:dyDescent="0.2">
      <c r="A9566" t="str">
        <v>CUS008515</v>
      </c>
    </row>
    <row r="9567" spans="1:1" x14ac:dyDescent="0.2">
      <c r="A9567" t="str">
        <v>CUS019285</v>
      </c>
    </row>
    <row r="9568" spans="1:1" x14ac:dyDescent="0.2">
      <c r="A9568" t="str">
        <v>CUS019286</v>
      </c>
    </row>
    <row r="9569" spans="1:1" x14ac:dyDescent="0.2">
      <c r="A9569" t="str">
        <v>CUS019287</v>
      </c>
    </row>
    <row r="9570" spans="1:1" x14ac:dyDescent="0.2">
      <c r="A9570" t="str">
        <v>CUS019288</v>
      </c>
    </row>
    <row r="9571" spans="1:1" x14ac:dyDescent="0.2">
      <c r="A9571" t="str">
        <v>CUS019289</v>
      </c>
    </row>
    <row r="9572" spans="1:1" x14ac:dyDescent="0.2">
      <c r="A9572" t="str">
        <v>CUS019290</v>
      </c>
    </row>
    <row r="9573" spans="1:1" x14ac:dyDescent="0.2">
      <c r="A9573" t="str">
        <v>CUS019291</v>
      </c>
    </row>
    <row r="9574" spans="1:1" x14ac:dyDescent="0.2">
      <c r="A9574" t="str">
        <v>CUS004277</v>
      </c>
    </row>
    <row r="9575" spans="1:1" x14ac:dyDescent="0.2">
      <c r="A9575" t="str">
        <v>CUS018180</v>
      </c>
    </row>
    <row r="9576" spans="1:1" x14ac:dyDescent="0.2">
      <c r="A9576" t="str">
        <v>CUS019292</v>
      </c>
    </row>
    <row r="9577" spans="1:1" x14ac:dyDescent="0.2">
      <c r="A9577" t="str">
        <v>CUS019293</v>
      </c>
    </row>
    <row r="9578" spans="1:1" x14ac:dyDescent="0.2">
      <c r="A9578" t="str">
        <v>CUS019294</v>
      </c>
    </row>
    <row r="9579" spans="1:1" x14ac:dyDescent="0.2">
      <c r="A9579" t="str">
        <v>CUS019260</v>
      </c>
    </row>
    <row r="9580" spans="1:1" x14ac:dyDescent="0.2">
      <c r="A9580" t="str">
        <v>CUS019296</v>
      </c>
    </row>
    <row r="9581" spans="1:1" x14ac:dyDescent="0.2">
      <c r="A9581" t="str">
        <v>CUS019298</v>
      </c>
    </row>
    <row r="9582" spans="1:1" x14ac:dyDescent="0.2">
      <c r="A9582" t="str">
        <v>CUS019299</v>
      </c>
    </row>
    <row r="9583" spans="1:1" x14ac:dyDescent="0.2">
      <c r="A9583" t="str">
        <v>CUS019300</v>
      </c>
    </row>
    <row r="9584" spans="1:1" x14ac:dyDescent="0.2">
      <c r="A9584" t="str">
        <v>CUS016484</v>
      </c>
    </row>
    <row r="9585" spans="1:1" x14ac:dyDescent="0.2">
      <c r="A9585" t="str">
        <v>CUS001472</v>
      </c>
    </row>
    <row r="9586" spans="1:1" x14ac:dyDescent="0.2">
      <c r="A9586" t="str">
        <v>CUS019276</v>
      </c>
    </row>
    <row r="9587" spans="1:1" x14ac:dyDescent="0.2">
      <c r="A9587" t="str">
        <v>CUS017639</v>
      </c>
    </row>
    <row r="9588" spans="1:1" x14ac:dyDescent="0.2">
      <c r="A9588" t="str">
        <v>CUS007825</v>
      </c>
    </row>
    <row r="9589" spans="1:1" x14ac:dyDescent="0.2">
      <c r="A9589" t="str">
        <v>CUS014911</v>
      </c>
    </row>
    <row r="9590" spans="1:1" x14ac:dyDescent="0.2">
      <c r="A9590" t="str">
        <v>CUS019277</v>
      </c>
    </row>
    <row r="9591" spans="1:1" x14ac:dyDescent="0.2">
      <c r="A9591" t="str">
        <v>CUS019278</v>
      </c>
    </row>
    <row r="9592" spans="1:1" x14ac:dyDescent="0.2">
      <c r="A9592" t="str">
        <v>CUS018978</v>
      </c>
    </row>
    <row r="9593" spans="1:1" x14ac:dyDescent="0.2">
      <c r="A9593" t="str">
        <v>CUS019279</v>
      </c>
    </row>
    <row r="9594" spans="1:1" x14ac:dyDescent="0.2">
      <c r="A9594" t="str">
        <v>CUS000635</v>
      </c>
    </row>
    <row r="9595" spans="1:1" x14ac:dyDescent="0.2">
      <c r="A9595" t="str">
        <v>CUS019280</v>
      </c>
    </row>
    <row r="9596" spans="1:1" x14ac:dyDescent="0.2">
      <c r="A9596" t="str">
        <v>CUS019270</v>
      </c>
    </row>
    <row r="9597" spans="1:1" x14ac:dyDescent="0.2">
      <c r="A9597" t="str">
        <v>CUS019271</v>
      </c>
    </row>
    <row r="9598" spans="1:1" x14ac:dyDescent="0.2">
      <c r="A9598" t="str">
        <v>CUS011263</v>
      </c>
    </row>
    <row r="9599" spans="1:1" x14ac:dyDescent="0.2">
      <c r="A9599" t="str">
        <v>CUS019272</v>
      </c>
    </row>
    <row r="9600" spans="1:1" x14ac:dyDescent="0.2">
      <c r="A9600" t="str">
        <v>CUS000731</v>
      </c>
    </row>
    <row r="9601" spans="1:1" x14ac:dyDescent="0.2">
      <c r="A9601" t="str">
        <v>CUS004996</v>
      </c>
    </row>
    <row r="9602" spans="1:1" x14ac:dyDescent="0.2">
      <c r="A9602" t="str">
        <v>CUS019273</v>
      </c>
    </row>
    <row r="9603" spans="1:1" x14ac:dyDescent="0.2">
      <c r="A9603" t="str">
        <v>CUS006207</v>
      </c>
    </row>
    <row r="9604" spans="1:1" x14ac:dyDescent="0.2">
      <c r="A9604" t="str">
        <v>CUS019274</v>
      </c>
    </row>
    <row r="9605" spans="1:1" x14ac:dyDescent="0.2">
      <c r="A9605" t="str">
        <v>CUS011374</v>
      </c>
    </row>
    <row r="9606" spans="1:1" x14ac:dyDescent="0.2">
      <c r="A9606" t="str">
        <v>CUS019251</v>
      </c>
    </row>
    <row r="9607" spans="1:1" x14ac:dyDescent="0.2">
      <c r="A9607" t="str">
        <v>CUS019252</v>
      </c>
    </row>
    <row r="9608" spans="1:1" x14ac:dyDescent="0.2">
      <c r="A9608" t="str">
        <v>CUS019253</v>
      </c>
    </row>
    <row r="9609" spans="1:1" x14ac:dyDescent="0.2">
      <c r="A9609" t="str">
        <v>CUS015378</v>
      </c>
    </row>
    <row r="9610" spans="1:1" x14ac:dyDescent="0.2">
      <c r="A9610" t="str">
        <v>CUS019254</v>
      </c>
    </row>
    <row r="9611" spans="1:1" x14ac:dyDescent="0.2">
      <c r="A9611" t="str">
        <v>CUS019258</v>
      </c>
    </row>
    <row r="9612" spans="1:1" x14ac:dyDescent="0.2">
      <c r="A9612" t="str">
        <v>CUS019261</v>
      </c>
    </row>
    <row r="9613" spans="1:1" x14ac:dyDescent="0.2">
      <c r="A9613" t="str">
        <v>CUS019264</v>
      </c>
    </row>
    <row r="9614" spans="1:1" x14ac:dyDescent="0.2">
      <c r="A9614" t="str">
        <v>CUS019265</v>
      </c>
    </row>
    <row r="9615" spans="1:1" x14ac:dyDescent="0.2">
      <c r="A9615" t="str">
        <v>CUS019267</v>
      </c>
    </row>
    <row r="9616" spans="1:1" x14ac:dyDescent="0.2">
      <c r="A9616" t="str">
        <v>CUS019269</v>
      </c>
    </row>
    <row r="9617" spans="1:1" x14ac:dyDescent="0.2">
      <c r="A9617" t="str">
        <v>CUS000733</v>
      </c>
    </row>
    <row r="9618" spans="1:1" x14ac:dyDescent="0.2">
      <c r="A9618" t="str">
        <v>CUS019236</v>
      </c>
    </row>
    <row r="9619" spans="1:1" x14ac:dyDescent="0.2">
      <c r="A9619" t="str">
        <v>CUS019237</v>
      </c>
    </row>
    <row r="9620" spans="1:1" x14ac:dyDescent="0.2">
      <c r="A9620" t="str">
        <v>CUS016573</v>
      </c>
    </row>
    <row r="9621" spans="1:1" x14ac:dyDescent="0.2">
      <c r="A9621" t="str">
        <v>CUS019238</v>
      </c>
    </row>
    <row r="9622" spans="1:1" x14ac:dyDescent="0.2">
      <c r="A9622" t="str">
        <v>CUS019239</v>
      </c>
    </row>
    <row r="9623" spans="1:1" x14ac:dyDescent="0.2">
      <c r="A9623" t="str">
        <v>CUS019241</v>
      </c>
    </row>
    <row r="9624" spans="1:1" x14ac:dyDescent="0.2">
      <c r="A9624" t="str">
        <v>CUS019242</v>
      </c>
    </row>
    <row r="9625" spans="1:1" x14ac:dyDescent="0.2">
      <c r="A9625" t="str">
        <v>CUS013235</v>
      </c>
    </row>
    <row r="9626" spans="1:1" x14ac:dyDescent="0.2">
      <c r="A9626" t="str">
        <v>CUS014688</v>
      </c>
    </row>
    <row r="9627" spans="1:1" x14ac:dyDescent="0.2">
      <c r="A9627" t="str">
        <v>CUS019203</v>
      </c>
    </row>
    <row r="9628" spans="1:1" x14ac:dyDescent="0.2">
      <c r="A9628" t="str">
        <v>CUS001072</v>
      </c>
    </row>
    <row r="9629" spans="1:1" x14ac:dyDescent="0.2">
      <c r="A9629" t="str">
        <v>CUS019204</v>
      </c>
    </row>
    <row r="9630" spans="1:1" x14ac:dyDescent="0.2">
      <c r="A9630" t="str">
        <v>CUS019205</v>
      </c>
    </row>
    <row r="9631" spans="1:1" x14ac:dyDescent="0.2">
      <c r="A9631" t="str">
        <v>CUS019206</v>
      </c>
    </row>
    <row r="9632" spans="1:1" x14ac:dyDescent="0.2">
      <c r="A9632" t="str">
        <v>CUS011391</v>
      </c>
    </row>
    <row r="9633" spans="1:1" x14ac:dyDescent="0.2">
      <c r="A9633" t="str">
        <v>CUS019207</v>
      </c>
    </row>
    <row r="9634" spans="1:1" x14ac:dyDescent="0.2">
      <c r="A9634" t="str">
        <v>CUS019208</v>
      </c>
    </row>
    <row r="9635" spans="1:1" x14ac:dyDescent="0.2">
      <c r="A9635" t="str">
        <v>CUS019209</v>
      </c>
    </row>
    <row r="9636" spans="1:1" x14ac:dyDescent="0.2">
      <c r="A9636" t="str">
        <v>CUS019210</v>
      </c>
    </row>
    <row r="9637" spans="1:1" x14ac:dyDescent="0.2">
      <c r="A9637" t="str">
        <v>CUS019211</v>
      </c>
    </row>
    <row r="9638" spans="1:1" x14ac:dyDescent="0.2">
      <c r="A9638" t="str">
        <v>CUS017119</v>
      </c>
    </row>
    <row r="9639" spans="1:1" x14ac:dyDescent="0.2">
      <c r="A9639" t="str">
        <v>CUS017129</v>
      </c>
    </row>
    <row r="9640" spans="1:1" x14ac:dyDescent="0.2">
      <c r="A9640" t="str">
        <v>CUS019212</v>
      </c>
    </row>
    <row r="9641" spans="1:1" x14ac:dyDescent="0.2">
      <c r="A9641" t="str">
        <v>CUS019213</v>
      </c>
    </row>
    <row r="9642" spans="1:1" x14ac:dyDescent="0.2">
      <c r="A9642" t="str">
        <v>CUS019214</v>
      </c>
    </row>
    <row r="9643" spans="1:1" x14ac:dyDescent="0.2">
      <c r="A9643" t="str">
        <v>CUS019216</v>
      </c>
    </row>
    <row r="9644" spans="1:1" x14ac:dyDescent="0.2">
      <c r="A9644" t="str">
        <v>CUS018981</v>
      </c>
    </row>
    <row r="9645" spans="1:1" x14ac:dyDescent="0.2">
      <c r="A9645" t="str">
        <v>CUS019217</v>
      </c>
    </row>
    <row r="9646" spans="1:1" x14ac:dyDescent="0.2">
      <c r="A9646" t="str">
        <v>CUS019218</v>
      </c>
    </row>
    <row r="9647" spans="1:1" x14ac:dyDescent="0.2">
      <c r="A9647" t="str">
        <v>CUS019219</v>
      </c>
    </row>
    <row r="9648" spans="1:1" x14ac:dyDescent="0.2">
      <c r="A9648" t="str">
        <v>CUS019220</v>
      </c>
    </row>
    <row r="9649" spans="1:1" x14ac:dyDescent="0.2">
      <c r="A9649" t="str">
        <v>CUS019221</v>
      </c>
    </row>
    <row r="9650" spans="1:1" x14ac:dyDescent="0.2">
      <c r="A9650" t="str">
        <v>CUS019089</v>
      </c>
    </row>
    <row r="9651" spans="1:1" x14ac:dyDescent="0.2">
      <c r="A9651" t="str">
        <v>CUS019222</v>
      </c>
    </row>
    <row r="9652" spans="1:1" x14ac:dyDescent="0.2">
      <c r="A9652" t="str">
        <v>CUS019223</v>
      </c>
    </row>
    <row r="9653" spans="1:1" x14ac:dyDescent="0.2">
      <c r="A9653" t="str">
        <v>CUS019224</v>
      </c>
    </row>
    <row r="9654" spans="1:1" x14ac:dyDescent="0.2">
      <c r="A9654" t="str">
        <v>CUS019225</v>
      </c>
    </row>
    <row r="9655" spans="1:1" x14ac:dyDescent="0.2">
      <c r="A9655" t="str">
        <v>CUS019226</v>
      </c>
    </row>
    <row r="9656" spans="1:1" x14ac:dyDescent="0.2">
      <c r="A9656" t="str">
        <v>CUS019227</v>
      </c>
    </row>
    <row r="9657" spans="1:1" x14ac:dyDescent="0.2">
      <c r="A9657" t="str">
        <v>CUS019228</v>
      </c>
    </row>
    <row r="9658" spans="1:1" x14ac:dyDescent="0.2">
      <c r="A9658" t="str">
        <v>CUS019118</v>
      </c>
    </row>
    <row r="9659" spans="1:1" x14ac:dyDescent="0.2">
      <c r="A9659" t="str">
        <v>CUS019187</v>
      </c>
    </row>
    <row r="9660" spans="1:1" x14ac:dyDescent="0.2">
      <c r="A9660" t="str">
        <v>CUS019188</v>
      </c>
    </row>
    <row r="9661" spans="1:1" x14ac:dyDescent="0.2">
      <c r="A9661" t="str">
        <v>CUS019189</v>
      </c>
    </row>
    <row r="9662" spans="1:1" x14ac:dyDescent="0.2">
      <c r="A9662" t="str">
        <v>CUS019190</v>
      </c>
    </row>
    <row r="9663" spans="1:1" x14ac:dyDescent="0.2">
      <c r="A9663" t="str">
        <v>CUS019191</v>
      </c>
    </row>
    <row r="9664" spans="1:1" x14ac:dyDescent="0.2">
      <c r="A9664" t="str">
        <v>CUS018424</v>
      </c>
    </row>
    <row r="9665" spans="1:1" x14ac:dyDescent="0.2">
      <c r="A9665" t="str">
        <v>CUS019167</v>
      </c>
    </row>
    <row r="9666" spans="1:1" x14ac:dyDescent="0.2">
      <c r="A9666" t="str">
        <v>CUS019197</v>
      </c>
    </row>
    <row r="9667" spans="1:1" x14ac:dyDescent="0.2">
      <c r="A9667" t="str">
        <v>CUS019199</v>
      </c>
    </row>
    <row r="9668" spans="1:1" x14ac:dyDescent="0.2">
      <c r="A9668" t="str">
        <v>CUS015361</v>
      </c>
    </row>
    <row r="9669" spans="1:1" x14ac:dyDescent="0.2">
      <c r="A9669" t="str">
        <v>CUS019200</v>
      </c>
    </row>
    <row r="9670" spans="1:1" x14ac:dyDescent="0.2">
      <c r="A9670" t="str">
        <v>CUS019201</v>
      </c>
    </row>
    <row r="9671" spans="1:1" x14ac:dyDescent="0.2">
      <c r="A9671" t="str">
        <v>CUS019202</v>
      </c>
    </row>
    <row r="9672" spans="1:1" x14ac:dyDescent="0.2">
      <c r="A9672" t="str">
        <v>CUS019179</v>
      </c>
    </row>
    <row r="9673" spans="1:1" x14ac:dyDescent="0.2">
      <c r="A9673" t="str">
        <v>CUS019180</v>
      </c>
    </row>
    <row r="9674" spans="1:1" x14ac:dyDescent="0.2">
      <c r="A9674" t="str">
        <v>CUS010390</v>
      </c>
    </row>
    <row r="9675" spans="1:1" x14ac:dyDescent="0.2">
      <c r="A9675" t="str">
        <v>CUS018422</v>
      </c>
    </row>
    <row r="9676" spans="1:1" x14ac:dyDescent="0.2">
      <c r="A9676" t="str">
        <v>CUS019181</v>
      </c>
    </row>
    <row r="9677" spans="1:1" x14ac:dyDescent="0.2">
      <c r="A9677" t="str">
        <v>CUS013454</v>
      </c>
    </row>
    <row r="9678" spans="1:1" x14ac:dyDescent="0.2">
      <c r="A9678" t="str">
        <v>CUS014503</v>
      </c>
    </row>
    <row r="9679" spans="1:1" x14ac:dyDescent="0.2">
      <c r="A9679" t="str">
        <v>CUS017638</v>
      </c>
    </row>
    <row r="9680" spans="1:1" x14ac:dyDescent="0.2">
      <c r="A9680" t="str">
        <v>CUS017641</v>
      </c>
    </row>
    <row r="9681" spans="1:1" x14ac:dyDescent="0.2">
      <c r="A9681" t="str">
        <v>CUS019182</v>
      </c>
    </row>
    <row r="9682" spans="1:1" x14ac:dyDescent="0.2">
      <c r="A9682" t="str">
        <v>CUS019183</v>
      </c>
    </row>
    <row r="9683" spans="1:1" x14ac:dyDescent="0.2">
      <c r="A9683" t="str">
        <v>CUS019186</v>
      </c>
    </row>
    <row r="9684" spans="1:1" x14ac:dyDescent="0.2">
      <c r="A9684" t="str">
        <v>CUS018593</v>
      </c>
    </row>
    <row r="9685" spans="1:1" x14ac:dyDescent="0.2">
      <c r="A9685" t="str">
        <v>CUS019171</v>
      </c>
    </row>
    <row r="9686" spans="1:1" x14ac:dyDescent="0.2">
      <c r="A9686" t="str">
        <v>CUS018753</v>
      </c>
    </row>
    <row r="9687" spans="1:1" x14ac:dyDescent="0.2">
      <c r="A9687" t="str">
        <v>CUS019172</v>
      </c>
    </row>
    <row r="9688" spans="1:1" x14ac:dyDescent="0.2">
      <c r="A9688" t="str">
        <v>CUS014559</v>
      </c>
    </row>
    <row r="9689" spans="1:1" x14ac:dyDescent="0.2">
      <c r="A9689" t="str">
        <v>CUS019173</v>
      </c>
    </row>
    <row r="9690" spans="1:1" x14ac:dyDescent="0.2">
      <c r="A9690" t="str">
        <v>CUS018722</v>
      </c>
    </row>
    <row r="9691" spans="1:1" x14ac:dyDescent="0.2">
      <c r="A9691" t="str">
        <v>CUS015712</v>
      </c>
    </row>
    <row r="9692" spans="1:1" x14ac:dyDescent="0.2">
      <c r="A9692" t="str">
        <v>CUS019174</v>
      </c>
    </row>
    <row r="9693" spans="1:1" x14ac:dyDescent="0.2">
      <c r="A9693" t="str">
        <v>CUS019178</v>
      </c>
    </row>
    <row r="9694" spans="1:1" x14ac:dyDescent="0.2">
      <c r="A9694" t="str">
        <v>CUS019164</v>
      </c>
    </row>
    <row r="9695" spans="1:1" x14ac:dyDescent="0.2">
      <c r="A9695" t="str">
        <v>CUS004152</v>
      </c>
    </row>
    <row r="9696" spans="1:1" x14ac:dyDescent="0.2">
      <c r="A9696" t="str">
        <v>CUS019165</v>
      </c>
    </row>
    <row r="9697" spans="1:1" x14ac:dyDescent="0.2">
      <c r="A9697" t="str">
        <v>CUS019166</v>
      </c>
    </row>
    <row r="9698" spans="1:1" x14ac:dyDescent="0.2">
      <c r="A9698" t="str">
        <v>CUS017039</v>
      </c>
    </row>
    <row r="9699" spans="1:1" x14ac:dyDescent="0.2">
      <c r="A9699" t="str">
        <v>CUS007242</v>
      </c>
    </row>
    <row r="9700" spans="1:1" x14ac:dyDescent="0.2">
      <c r="A9700" t="str">
        <v>CUS002768</v>
      </c>
    </row>
    <row r="9701" spans="1:1" x14ac:dyDescent="0.2">
      <c r="A9701" t="str">
        <v>CUS015386</v>
      </c>
    </row>
    <row r="9702" spans="1:1" x14ac:dyDescent="0.2">
      <c r="A9702" t="str">
        <v>CUS004086</v>
      </c>
    </row>
    <row r="9703" spans="1:1" x14ac:dyDescent="0.2">
      <c r="A9703" t="str">
        <v>CUS019168</v>
      </c>
    </row>
    <row r="9704" spans="1:1" x14ac:dyDescent="0.2">
      <c r="A9704" t="str">
        <v>CUS018237</v>
      </c>
    </row>
    <row r="9705" spans="1:1" x14ac:dyDescent="0.2">
      <c r="A9705" t="str">
        <v>CUS019170</v>
      </c>
    </row>
    <row r="9706" spans="1:1" x14ac:dyDescent="0.2">
      <c r="A9706" t="str">
        <v>CUS015815</v>
      </c>
    </row>
    <row r="9707" spans="1:1" x14ac:dyDescent="0.2">
      <c r="A9707" t="str">
        <v>CUS012191</v>
      </c>
    </row>
    <row r="9708" spans="1:1" x14ac:dyDescent="0.2">
      <c r="A9708" t="str">
        <v>CUS019145</v>
      </c>
    </row>
    <row r="9709" spans="1:1" x14ac:dyDescent="0.2">
      <c r="A9709" t="str">
        <v>CUS012249</v>
      </c>
    </row>
    <row r="9710" spans="1:1" x14ac:dyDescent="0.2">
      <c r="A9710" t="str">
        <v>CUS019146</v>
      </c>
    </row>
    <row r="9711" spans="1:1" x14ac:dyDescent="0.2">
      <c r="A9711" t="str">
        <v>CUS019147</v>
      </c>
    </row>
    <row r="9712" spans="1:1" x14ac:dyDescent="0.2">
      <c r="A9712" t="str">
        <v>CUS001341</v>
      </c>
    </row>
    <row r="9713" spans="1:1" x14ac:dyDescent="0.2">
      <c r="A9713" t="str">
        <v>CUS019148</v>
      </c>
    </row>
    <row r="9714" spans="1:1" x14ac:dyDescent="0.2">
      <c r="A9714" t="str">
        <v>CUS019149</v>
      </c>
    </row>
    <row r="9715" spans="1:1" x14ac:dyDescent="0.2">
      <c r="A9715" t="str">
        <v>CUS019150</v>
      </c>
    </row>
    <row r="9716" spans="1:1" x14ac:dyDescent="0.2">
      <c r="A9716" t="str">
        <v>CUS019151</v>
      </c>
    </row>
    <row r="9717" spans="1:1" x14ac:dyDescent="0.2">
      <c r="A9717" t="str">
        <v>CUS019152</v>
      </c>
    </row>
    <row r="9718" spans="1:1" x14ac:dyDescent="0.2">
      <c r="A9718" t="str">
        <v>CUS019153</v>
      </c>
    </row>
    <row r="9719" spans="1:1" x14ac:dyDescent="0.2">
      <c r="A9719" t="str">
        <v>CUS019154</v>
      </c>
    </row>
    <row r="9720" spans="1:1" x14ac:dyDescent="0.2">
      <c r="A9720" t="str">
        <v>CUS019155</v>
      </c>
    </row>
    <row r="9721" spans="1:1" x14ac:dyDescent="0.2">
      <c r="A9721" t="str">
        <v>CUS019156</v>
      </c>
    </row>
    <row r="9722" spans="1:1" x14ac:dyDescent="0.2">
      <c r="A9722" t="str">
        <v>CUS019157</v>
      </c>
    </row>
    <row r="9723" spans="1:1" x14ac:dyDescent="0.2">
      <c r="A9723" t="str">
        <v>CUS019158</v>
      </c>
    </row>
    <row r="9724" spans="1:1" x14ac:dyDescent="0.2">
      <c r="A9724" t="str">
        <v>CUS019159</v>
      </c>
    </row>
    <row r="9725" spans="1:1" x14ac:dyDescent="0.2">
      <c r="A9725" t="str">
        <v>CUS009955</v>
      </c>
    </row>
    <row r="9726" spans="1:1" x14ac:dyDescent="0.2">
      <c r="A9726" t="str">
        <v>CUS019161</v>
      </c>
    </row>
    <row r="9727" spans="1:1" x14ac:dyDescent="0.2">
      <c r="A9727" t="str">
        <v>CUS019162</v>
      </c>
    </row>
    <row r="9728" spans="1:1" x14ac:dyDescent="0.2">
      <c r="A9728" t="str">
        <v>CUS019163</v>
      </c>
    </row>
    <row r="9729" spans="1:1" x14ac:dyDescent="0.2">
      <c r="A9729" t="str">
        <v>CUS019136</v>
      </c>
    </row>
    <row r="9730" spans="1:1" x14ac:dyDescent="0.2">
      <c r="A9730" t="str">
        <v>CUS019137</v>
      </c>
    </row>
    <row r="9731" spans="1:1" x14ac:dyDescent="0.2">
      <c r="A9731" t="str">
        <v>CUS019138</v>
      </c>
    </row>
    <row r="9732" spans="1:1" x14ac:dyDescent="0.2">
      <c r="A9732" t="str">
        <v>CUS019139</v>
      </c>
    </row>
    <row r="9733" spans="1:1" x14ac:dyDescent="0.2">
      <c r="A9733" t="str">
        <v>CUS019140</v>
      </c>
    </row>
    <row r="9734" spans="1:1" x14ac:dyDescent="0.2">
      <c r="A9734" t="str">
        <v>CUS019141</v>
      </c>
    </row>
    <row r="9735" spans="1:1" x14ac:dyDescent="0.2">
      <c r="A9735" t="str">
        <v>CUS004259</v>
      </c>
    </row>
    <row r="9736" spans="1:1" x14ac:dyDescent="0.2">
      <c r="A9736" t="str">
        <v>CUS019143</v>
      </c>
    </row>
    <row r="9737" spans="1:1" x14ac:dyDescent="0.2">
      <c r="A9737" t="str">
        <v>CUS019144</v>
      </c>
    </row>
    <row r="9738" spans="1:1" x14ac:dyDescent="0.2">
      <c r="A9738" t="str">
        <v>CUS011479</v>
      </c>
    </row>
    <row r="9739" spans="1:1" x14ac:dyDescent="0.2">
      <c r="A9739" t="str">
        <v>CUS014608</v>
      </c>
    </row>
    <row r="9740" spans="1:1" x14ac:dyDescent="0.2">
      <c r="A9740" t="str">
        <v>CUS017153</v>
      </c>
    </row>
    <row r="9741" spans="1:1" x14ac:dyDescent="0.2">
      <c r="A9741" t="str">
        <v>CUS019119</v>
      </c>
    </row>
    <row r="9742" spans="1:1" x14ac:dyDescent="0.2">
      <c r="A9742" t="str">
        <v>CUS019120</v>
      </c>
    </row>
    <row r="9743" spans="1:1" x14ac:dyDescent="0.2">
      <c r="A9743" t="str">
        <v>CUS000735</v>
      </c>
    </row>
    <row r="9744" spans="1:1" x14ac:dyDescent="0.2">
      <c r="A9744" t="str">
        <v>CUS019121</v>
      </c>
    </row>
    <row r="9745" spans="1:1" x14ac:dyDescent="0.2">
      <c r="A9745" t="str">
        <v>CUS019122</v>
      </c>
    </row>
    <row r="9746" spans="1:1" x14ac:dyDescent="0.2">
      <c r="A9746" t="str">
        <v>CUS019123</v>
      </c>
    </row>
    <row r="9747" spans="1:1" x14ac:dyDescent="0.2">
      <c r="A9747" t="str">
        <v>CUS019124</v>
      </c>
    </row>
    <row r="9748" spans="1:1" x14ac:dyDescent="0.2">
      <c r="A9748" t="str">
        <v>CUS019125</v>
      </c>
    </row>
    <row r="9749" spans="1:1" x14ac:dyDescent="0.2">
      <c r="A9749" t="str">
        <v>CUS019126</v>
      </c>
    </row>
    <row r="9750" spans="1:1" x14ac:dyDescent="0.2">
      <c r="A9750" t="str">
        <v>CUS019127</v>
      </c>
    </row>
    <row r="9751" spans="1:1" x14ac:dyDescent="0.2">
      <c r="A9751" t="str">
        <v>CUS019128</v>
      </c>
    </row>
    <row r="9752" spans="1:1" x14ac:dyDescent="0.2">
      <c r="A9752" t="str">
        <v>CUS019129</v>
      </c>
    </row>
    <row r="9753" spans="1:1" x14ac:dyDescent="0.2">
      <c r="A9753" t="str">
        <v>CUS019130</v>
      </c>
    </row>
    <row r="9754" spans="1:1" x14ac:dyDescent="0.2">
      <c r="A9754" t="str">
        <v>CUS019131</v>
      </c>
    </row>
    <row r="9755" spans="1:1" x14ac:dyDescent="0.2">
      <c r="A9755" t="str">
        <v>CUS013800</v>
      </c>
    </row>
    <row r="9756" spans="1:1" x14ac:dyDescent="0.2">
      <c r="A9756" t="str">
        <v>CUS019132</v>
      </c>
    </row>
    <row r="9757" spans="1:1" x14ac:dyDescent="0.2">
      <c r="A9757" t="str">
        <v>CUS002646</v>
      </c>
    </row>
    <row r="9758" spans="1:1" x14ac:dyDescent="0.2">
      <c r="A9758" t="str">
        <v>CUS019133</v>
      </c>
    </row>
    <row r="9759" spans="1:1" x14ac:dyDescent="0.2">
      <c r="A9759" t="str">
        <v>CUS019134</v>
      </c>
    </row>
    <row r="9760" spans="1:1" x14ac:dyDescent="0.2">
      <c r="A9760" t="str">
        <v>CUS019135</v>
      </c>
    </row>
    <row r="9761" spans="1:1" x14ac:dyDescent="0.2">
      <c r="A9761" t="str">
        <v>CUS019110</v>
      </c>
    </row>
    <row r="9762" spans="1:1" x14ac:dyDescent="0.2">
      <c r="A9762" t="str">
        <v>CUS019111</v>
      </c>
    </row>
    <row r="9763" spans="1:1" x14ac:dyDescent="0.2">
      <c r="A9763" t="str">
        <v>CUS019112</v>
      </c>
    </row>
    <row r="9764" spans="1:1" x14ac:dyDescent="0.2">
      <c r="A9764" t="str">
        <v>CUS019113</v>
      </c>
    </row>
    <row r="9765" spans="1:1" x14ac:dyDescent="0.2">
      <c r="A9765" t="str">
        <v>CUS019114</v>
      </c>
    </row>
    <row r="9766" spans="1:1" x14ac:dyDescent="0.2">
      <c r="A9766" t="str">
        <v>CUS019115</v>
      </c>
    </row>
    <row r="9767" spans="1:1" x14ac:dyDescent="0.2">
      <c r="A9767" t="str">
        <v>CUS019116</v>
      </c>
    </row>
    <row r="9768" spans="1:1" x14ac:dyDescent="0.2">
      <c r="A9768" t="str">
        <v>CUS006351</v>
      </c>
    </row>
    <row r="9769" spans="1:1" x14ac:dyDescent="0.2">
      <c r="A9769" t="str">
        <v>CUS019117</v>
      </c>
    </row>
    <row r="9770" spans="1:1" x14ac:dyDescent="0.2">
      <c r="A9770" t="str">
        <v>CUS019103</v>
      </c>
    </row>
    <row r="9771" spans="1:1" x14ac:dyDescent="0.2">
      <c r="A9771" t="str">
        <v>CUS019104</v>
      </c>
    </row>
    <row r="9772" spans="1:1" x14ac:dyDescent="0.2">
      <c r="A9772" t="str">
        <v>CUS019105</v>
      </c>
    </row>
    <row r="9773" spans="1:1" x14ac:dyDescent="0.2">
      <c r="A9773" t="str">
        <v>CUS015723</v>
      </c>
    </row>
    <row r="9774" spans="1:1" x14ac:dyDescent="0.2">
      <c r="A9774" t="str">
        <v>CUS004885</v>
      </c>
    </row>
    <row r="9775" spans="1:1" x14ac:dyDescent="0.2">
      <c r="A9775" t="str">
        <v>CUS019107</v>
      </c>
    </row>
    <row r="9776" spans="1:1" x14ac:dyDescent="0.2">
      <c r="A9776" t="str">
        <v>CUS019108</v>
      </c>
    </row>
    <row r="9777" spans="1:1" x14ac:dyDescent="0.2">
      <c r="A9777" t="str">
        <v>CUS007068</v>
      </c>
    </row>
    <row r="9778" spans="1:1" x14ac:dyDescent="0.2">
      <c r="A9778" t="str">
        <v>CUS007470</v>
      </c>
    </row>
    <row r="9779" spans="1:1" x14ac:dyDescent="0.2">
      <c r="A9779" t="str">
        <v>CUS012216</v>
      </c>
    </row>
    <row r="9780" spans="1:1" x14ac:dyDescent="0.2">
      <c r="A9780" t="str">
        <v>CUS019109</v>
      </c>
    </row>
    <row r="9781" spans="1:1" x14ac:dyDescent="0.2">
      <c r="A9781" t="str">
        <v>CUS019074</v>
      </c>
    </row>
    <row r="9782" spans="1:1" x14ac:dyDescent="0.2">
      <c r="A9782" t="str">
        <v>CUS019075</v>
      </c>
    </row>
    <row r="9783" spans="1:1" x14ac:dyDescent="0.2">
      <c r="A9783" t="str">
        <v>CUS019076</v>
      </c>
    </row>
    <row r="9784" spans="1:1" x14ac:dyDescent="0.2">
      <c r="A9784" t="str">
        <v>CUS018774</v>
      </c>
    </row>
    <row r="9785" spans="1:1" x14ac:dyDescent="0.2">
      <c r="A9785" t="str">
        <v>CUS017783</v>
      </c>
    </row>
    <row r="9786" spans="1:1" x14ac:dyDescent="0.2">
      <c r="A9786" t="str">
        <v>CUS019077</v>
      </c>
    </row>
    <row r="9787" spans="1:1" x14ac:dyDescent="0.2">
      <c r="A9787" t="str">
        <v>CUS019078</v>
      </c>
    </row>
    <row r="9788" spans="1:1" x14ac:dyDescent="0.2">
      <c r="A9788" t="str">
        <v>CUS019079</v>
      </c>
    </row>
    <row r="9789" spans="1:1" x14ac:dyDescent="0.2">
      <c r="A9789" t="str">
        <v>CUS019080</v>
      </c>
    </row>
    <row r="9790" spans="1:1" x14ac:dyDescent="0.2">
      <c r="A9790" t="str">
        <v>CUS019081</v>
      </c>
    </row>
    <row r="9791" spans="1:1" x14ac:dyDescent="0.2">
      <c r="A9791" t="str">
        <v>CUS019083</v>
      </c>
    </row>
    <row r="9792" spans="1:1" x14ac:dyDescent="0.2">
      <c r="A9792" t="str">
        <v>CUS019084</v>
      </c>
    </row>
    <row r="9793" spans="1:1" x14ac:dyDescent="0.2">
      <c r="A9793" t="str">
        <v>CUS019085</v>
      </c>
    </row>
    <row r="9794" spans="1:1" x14ac:dyDescent="0.2">
      <c r="A9794" t="str">
        <v>CUS018676</v>
      </c>
    </row>
    <row r="9795" spans="1:1" x14ac:dyDescent="0.2">
      <c r="A9795" t="str">
        <v>CUS003840</v>
      </c>
    </row>
    <row r="9796" spans="1:1" x14ac:dyDescent="0.2">
      <c r="A9796" t="str">
        <v>CUS016865</v>
      </c>
    </row>
    <row r="9797" spans="1:1" x14ac:dyDescent="0.2">
      <c r="A9797" t="str">
        <v>CUS019087</v>
      </c>
    </row>
    <row r="9798" spans="1:1" x14ac:dyDescent="0.2">
      <c r="A9798" t="str">
        <v>CUS018407</v>
      </c>
    </row>
    <row r="9799" spans="1:1" x14ac:dyDescent="0.2">
      <c r="A9799" t="str">
        <v>CUS017183</v>
      </c>
    </row>
    <row r="9800" spans="1:1" x14ac:dyDescent="0.2">
      <c r="A9800" t="str">
        <v>CUS019088</v>
      </c>
    </row>
    <row r="9801" spans="1:1" x14ac:dyDescent="0.2">
      <c r="A9801" t="str">
        <v>CUS019090</v>
      </c>
    </row>
    <row r="9802" spans="1:1" x14ac:dyDescent="0.2">
      <c r="A9802" t="str">
        <v>CUS015058</v>
      </c>
    </row>
    <row r="9803" spans="1:1" x14ac:dyDescent="0.2">
      <c r="A9803" t="str">
        <v>CUS019092</v>
      </c>
    </row>
    <row r="9804" spans="1:1" x14ac:dyDescent="0.2">
      <c r="A9804" t="str">
        <v>CUS019093</v>
      </c>
    </row>
    <row r="9805" spans="1:1" x14ac:dyDescent="0.2">
      <c r="A9805" t="str">
        <v>CUS019094</v>
      </c>
    </row>
    <row r="9806" spans="1:1" x14ac:dyDescent="0.2">
      <c r="A9806" t="str">
        <v>CUS019095</v>
      </c>
    </row>
    <row r="9807" spans="1:1" x14ac:dyDescent="0.2">
      <c r="A9807" t="str">
        <v>CUS019096</v>
      </c>
    </row>
    <row r="9808" spans="1:1" x14ac:dyDescent="0.2">
      <c r="A9808" t="str">
        <v>CUS018590</v>
      </c>
    </row>
    <row r="9809" spans="1:1" x14ac:dyDescent="0.2">
      <c r="A9809" t="str">
        <v>CUS019097</v>
      </c>
    </row>
    <row r="9810" spans="1:1" x14ac:dyDescent="0.2">
      <c r="A9810" t="str">
        <v>CUS011373</v>
      </c>
    </row>
    <row r="9811" spans="1:1" x14ac:dyDescent="0.2">
      <c r="A9811" t="str">
        <v>CUS019098</v>
      </c>
    </row>
    <row r="9812" spans="1:1" x14ac:dyDescent="0.2">
      <c r="A9812" t="str">
        <v>CUS019099</v>
      </c>
    </row>
    <row r="9813" spans="1:1" x14ac:dyDescent="0.2">
      <c r="A9813" t="str">
        <v>CUS019102</v>
      </c>
    </row>
    <row r="9814" spans="1:1" x14ac:dyDescent="0.2">
      <c r="A9814" t="str">
        <v>CUS006324</v>
      </c>
    </row>
    <row r="9815" spans="1:1" x14ac:dyDescent="0.2">
      <c r="A9815" t="str">
        <v>CUS019064</v>
      </c>
    </row>
    <row r="9816" spans="1:1" x14ac:dyDescent="0.2">
      <c r="A9816" t="str">
        <v>CUS019065</v>
      </c>
    </row>
    <row r="9817" spans="1:1" x14ac:dyDescent="0.2">
      <c r="A9817" t="str">
        <v>CUS019066</v>
      </c>
    </row>
    <row r="9818" spans="1:1" x14ac:dyDescent="0.2">
      <c r="A9818" t="str">
        <v>CUS019067</v>
      </c>
    </row>
    <row r="9819" spans="1:1" x14ac:dyDescent="0.2">
      <c r="A9819" t="str">
        <v>CUS019068</v>
      </c>
    </row>
    <row r="9820" spans="1:1" x14ac:dyDescent="0.2">
      <c r="A9820" t="str">
        <v>CUS018980</v>
      </c>
    </row>
    <row r="9821" spans="1:1" x14ac:dyDescent="0.2">
      <c r="A9821" t="str">
        <v>CUS019070</v>
      </c>
    </row>
    <row r="9822" spans="1:1" x14ac:dyDescent="0.2">
      <c r="A9822" t="str">
        <v>CUS019071</v>
      </c>
    </row>
    <row r="9823" spans="1:1" x14ac:dyDescent="0.2">
      <c r="A9823" t="str">
        <v>CUS017355</v>
      </c>
    </row>
    <row r="9824" spans="1:1" x14ac:dyDescent="0.2">
      <c r="A9824" t="str">
        <v>CUS019072</v>
      </c>
    </row>
    <row r="9825" spans="1:1" x14ac:dyDescent="0.2">
      <c r="A9825" t="str">
        <v>CUS019073</v>
      </c>
    </row>
    <row r="9826" spans="1:1" x14ac:dyDescent="0.2">
      <c r="A9826" t="str">
        <v>CUS019053</v>
      </c>
    </row>
    <row r="9827" spans="1:1" x14ac:dyDescent="0.2">
      <c r="A9827" t="str">
        <v>CUS016773</v>
      </c>
    </row>
    <row r="9828" spans="1:1" x14ac:dyDescent="0.2">
      <c r="A9828" t="str">
        <v>CUS019054</v>
      </c>
    </row>
    <row r="9829" spans="1:1" x14ac:dyDescent="0.2">
      <c r="A9829" t="str">
        <v>CUS007011</v>
      </c>
    </row>
    <row r="9830" spans="1:1" x14ac:dyDescent="0.2">
      <c r="A9830" t="str">
        <v>CUS019055</v>
      </c>
    </row>
    <row r="9831" spans="1:1" x14ac:dyDescent="0.2">
      <c r="A9831" t="str">
        <v>CUS019057</v>
      </c>
    </row>
    <row r="9832" spans="1:1" x14ac:dyDescent="0.2">
      <c r="A9832" t="str">
        <v>CUS019058</v>
      </c>
    </row>
    <row r="9833" spans="1:1" x14ac:dyDescent="0.2">
      <c r="A9833" t="str">
        <v>CUS019059</v>
      </c>
    </row>
    <row r="9834" spans="1:1" x14ac:dyDescent="0.2">
      <c r="A9834" t="str">
        <v>CUS019060</v>
      </c>
    </row>
    <row r="9835" spans="1:1" x14ac:dyDescent="0.2">
      <c r="A9835" t="str">
        <v>CUS019061</v>
      </c>
    </row>
    <row r="9836" spans="1:1" x14ac:dyDescent="0.2">
      <c r="A9836" t="str">
        <v>CUS019062</v>
      </c>
    </row>
    <row r="9837" spans="1:1" x14ac:dyDescent="0.2">
      <c r="A9837" t="str">
        <v>CUS018305</v>
      </c>
    </row>
    <row r="9838" spans="1:1" x14ac:dyDescent="0.2">
      <c r="A9838" t="str">
        <v>CUS019037</v>
      </c>
    </row>
    <row r="9839" spans="1:1" x14ac:dyDescent="0.2">
      <c r="A9839" t="str">
        <v>CUS019038</v>
      </c>
    </row>
    <row r="9840" spans="1:1" x14ac:dyDescent="0.2">
      <c r="A9840" t="str">
        <v>CUS019040</v>
      </c>
    </row>
    <row r="9841" spans="1:1" x14ac:dyDescent="0.2">
      <c r="A9841" t="str">
        <v>CUS019042</v>
      </c>
    </row>
    <row r="9842" spans="1:1" x14ac:dyDescent="0.2">
      <c r="A9842" t="str">
        <v>CUS019043</v>
      </c>
    </row>
    <row r="9843" spans="1:1" x14ac:dyDescent="0.2">
      <c r="A9843" t="str">
        <v>CUS019044</v>
      </c>
    </row>
    <row r="9844" spans="1:1" x14ac:dyDescent="0.2">
      <c r="A9844" t="str">
        <v>CUS019045</v>
      </c>
    </row>
    <row r="9845" spans="1:1" x14ac:dyDescent="0.2">
      <c r="A9845" t="str">
        <v>CUS019046</v>
      </c>
    </row>
    <row r="9846" spans="1:1" x14ac:dyDescent="0.2">
      <c r="A9846" t="str">
        <v>CUS019047</v>
      </c>
    </row>
    <row r="9847" spans="1:1" x14ac:dyDescent="0.2">
      <c r="A9847" t="str">
        <v>CUS019048</v>
      </c>
    </row>
    <row r="9848" spans="1:1" x14ac:dyDescent="0.2">
      <c r="A9848" t="str">
        <v>CUS019049</v>
      </c>
    </row>
    <row r="9849" spans="1:1" x14ac:dyDescent="0.2">
      <c r="A9849" t="str">
        <v>CUS019050</v>
      </c>
    </row>
    <row r="9850" spans="1:1" x14ac:dyDescent="0.2">
      <c r="A9850" t="str">
        <v>CUS019051</v>
      </c>
    </row>
    <row r="9851" spans="1:1" x14ac:dyDescent="0.2">
      <c r="A9851" t="str">
        <v>CUS014959</v>
      </c>
    </row>
    <row r="9852" spans="1:1" x14ac:dyDescent="0.2">
      <c r="A9852" t="str">
        <v>CUS019031</v>
      </c>
    </row>
    <row r="9853" spans="1:1" x14ac:dyDescent="0.2">
      <c r="A9853" t="str">
        <v>CUS019032</v>
      </c>
    </row>
    <row r="9854" spans="1:1" x14ac:dyDescent="0.2">
      <c r="A9854" t="str">
        <v>CUS019033</v>
      </c>
    </row>
    <row r="9855" spans="1:1" x14ac:dyDescent="0.2">
      <c r="A9855" t="str">
        <v>CUS010342</v>
      </c>
    </row>
    <row r="9856" spans="1:1" x14ac:dyDescent="0.2">
      <c r="A9856" t="str">
        <v>CUS019034</v>
      </c>
    </row>
    <row r="9857" spans="1:1" x14ac:dyDescent="0.2">
      <c r="A9857" t="str">
        <v>CUS019035</v>
      </c>
    </row>
    <row r="9858" spans="1:1" x14ac:dyDescent="0.2">
      <c r="A9858" t="str">
        <v>CUS019036</v>
      </c>
    </row>
    <row r="9859" spans="1:1" x14ac:dyDescent="0.2">
      <c r="A9859" t="str">
        <v>CUS019003</v>
      </c>
    </row>
    <row r="9860" spans="1:1" x14ac:dyDescent="0.2">
      <c r="A9860" t="str">
        <v>CUS019004</v>
      </c>
    </row>
    <row r="9861" spans="1:1" x14ac:dyDescent="0.2">
      <c r="A9861" t="str">
        <v>CUS019005</v>
      </c>
    </row>
    <row r="9862" spans="1:1" x14ac:dyDescent="0.2">
      <c r="A9862" t="str">
        <v>CUS019007</v>
      </c>
    </row>
    <row r="9863" spans="1:1" x14ac:dyDescent="0.2">
      <c r="A9863" t="str">
        <v>CUS019008</v>
      </c>
    </row>
    <row r="9864" spans="1:1" x14ac:dyDescent="0.2">
      <c r="A9864" t="str">
        <v>CUS019009</v>
      </c>
    </row>
    <row r="9865" spans="1:1" x14ac:dyDescent="0.2">
      <c r="A9865" t="str">
        <v>CUS012880</v>
      </c>
    </row>
    <row r="9866" spans="1:1" x14ac:dyDescent="0.2">
      <c r="A9866" t="str">
        <v>CUS019010</v>
      </c>
    </row>
    <row r="9867" spans="1:1" x14ac:dyDescent="0.2">
      <c r="A9867" t="str">
        <v>CUS013329</v>
      </c>
    </row>
    <row r="9868" spans="1:1" x14ac:dyDescent="0.2">
      <c r="A9868" t="str">
        <v>CUS019011</v>
      </c>
    </row>
    <row r="9869" spans="1:1" x14ac:dyDescent="0.2">
      <c r="A9869" t="str">
        <v>CUS019012</v>
      </c>
    </row>
    <row r="9870" spans="1:1" x14ac:dyDescent="0.2">
      <c r="A9870" t="str">
        <v>CUS018167</v>
      </c>
    </row>
    <row r="9871" spans="1:1" x14ac:dyDescent="0.2">
      <c r="A9871" t="str">
        <v>CUS019013</v>
      </c>
    </row>
    <row r="9872" spans="1:1" x14ac:dyDescent="0.2">
      <c r="A9872" t="str">
        <v>CUS019014</v>
      </c>
    </row>
    <row r="9873" spans="1:1" x14ac:dyDescent="0.2">
      <c r="A9873" t="str">
        <v>CUS000052</v>
      </c>
    </row>
    <row r="9874" spans="1:1" x14ac:dyDescent="0.2">
      <c r="A9874" t="str">
        <v>CUS019015</v>
      </c>
    </row>
    <row r="9875" spans="1:1" x14ac:dyDescent="0.2">
      <c r="A9875" t="str">
        <v>CUS019016</v>
      </c>
    </row>
    <row r="9876" spans="1:1" x14ac:dyDescent="0.2">
      <c r="A9876" t="str">
        <v>CUS019017</v>
      </c>
    </row>
    <row r="9877" spans="1:1" x14ac:dyDescent="0.2">
      <c r="A9877" t="str">
        <v>CUS019018</v>
      </c>
    </row>
    <row r="9878" spans="1:1" x14ac:dyDescent="0.2">
      <c r="A9878" t="str">
        <v>CUS019019</v>
      </c>
    </row>
    <row r="9879" spans="1:1" x14ac:dyDescent="0.2">
      <c r="A9879" t="str">
        <v>CUS019020</v>
      </c>
    </row>
    <row r="9880" spans="1:1" x14ac:dyDescent="0.2">
      <c r="A9880" t="str">
        <v>CUS019021</v>
      </c>
    </row>
    <row r="9881" spans="1:1" x14ac:dyDescent="0.2">
      <c r="A9881" t="str">
        <v>CUS019022</v>
      </c>
    </row>
    <row r="9882" spans="1:1" x14ac:dyDescent="0.2">
      <c r="A9882" t="str">
        <v>CUS004012</v>
      </c>
    </row>
    <row r="9883" spans="1:1" x14ac:dyDescent="0.2">
      <c r="A9883" t="str">
        <v>CUS019023</v>
      </c>
    </row>
    <row r="9884" spans="1:1" x14ac:dyDescent="0.2">
      <c r="A9884" t="str">
        <v>CUS019024</v>
      </c>
    </row>
    <row r="9885" spans="1:1" x14ac:dyDescent="0.2">
      <c r="A9885" t="str">
        <v>CUS018739</v>
      </c>
    </row>
    <row r="9886" spans="1:1" x14ac:dyDescent="0.2">
      <c r="A9886" t="str">
        <v>CUS019025</v>
      </c>
    </row>
    <row r="9887" spans="1:1" x14ac:dyDescent="0.2">
      <c r="A9887" t="str">
        <v>CUS019026</v>
      </c>
    </row>
    <row r="9888" spans="1:1" x14ac:dyDescent="0.2">
      <c r="A9888" t="str">
        <v>CUS012819</v>
      </c>
    </row>
    <row r="9889" spans="1:1" x14ac:dyDescent="0.2">
      <c r="A9889" t="str">
        <v>CUS019027</v>
      </c>
    </row>
    <row r="9890" spans="1:1" x14ac:dyDescent="0.2">
      <c r="A9890" t="str">
        <v>CUS019028</v>
      </c>
    </row>
    <row r="9891" spans="1:1" x14ac:dyDescent="0.2">
      <c r="A9891" t="str">
        <v>CUS019029</v>
      </c>
    </row>
    <row r="9892" spans="1:1" x14ac:dyDescent="0.2">
      <c r="A9892" t="str">
        <v>CUS015736</v>
      </c>
    </row>
    <row r="9893" spans="1:1" x14ac:dyDescent="0.2">
      <c r="A9893" t="str">
        <v>CUS016439</v>
      </c>
    </row>
    <row r="9894" spans="1:1" x14ac:dyDescent="0.2">
      <c r="A9894" t="str">
        <v>CUS019030</v>
      </c>
    </row>
    <row r="9895" spans="1:1" x14ac:dyDescent="0.2">
      <c r="A9895" t="str">
        <v>CUS018238</v>
      </c>
    </row>
    <row r="9896" spans="1:1" x14ac:dyDescent="0.2">
      <c r="A9896" t="str">
        <v>CUS018736</v>
      </c>
    </row>
    <row r="9897" spans="1:1" x14ac:dyDescent="0.2">
      <c r="A9897" t="str">
        <v>CUS018996</v>
      </c>
    </row>
    <row r="9898" spans="1:1" x14ac:dyDescent="0.2">
      <c r="A9898" t="str">
        <v>CUS018997</v>
      </c>
    </row>
    <row r="9899" spans="1:1" x14ac:dyDescent="0.2">
      <c r="A9899" t="str">
        <v>CUS018998</v>
      </c>
    </row>
    <row r="9900" spans="1:1" x14ac:dyDescent="0.2">
      <c r="A9900" t="str">
        <v>CUS017075</v>
      </c>
    </row>
    <row r="9901" spans="1:1" x14ac:dyDescent="0.2">
      <c r="A9901" t="str">
        <v>CUS019000</v>
      </c>
    </row>
    <row r="9902" spans="1:1" x14ac:dyDescent="0.2">
      <c r="A9902" t="str">
        <v>CUS019001</v>
      </c>
    </row>
    <row r="9903" spans="1:1" x14ac:dyDescent="0.2">
      <c r="A9903" t="str">
        <v>CUS019002</v>
      </c>
    </row>
    <row r="9904" spans="1:1" x14ac:dyDescent="0.2">
      <c r="A9904" t="str">
        <v>CUS018982</v>
      </c>
    </row>
    <row r="9905" spans="1:1" x14ac:dyDescent="0.2">
      <c r="A9905" t="str">
        <v>CUS018983</v>
      </c>
    </row>
    <row r="9906" spans="1:1" x14ac:dyDescent="0.2">
      <c r="A9906" t="str">
        <v>CUS018984</v>
      </c>
    </row>
    <row r="9907" spans="1:1" x14ac:dyDescent="0.2">
      <c r="A9907" t="str">
        <v>CUS018985</v>
      </c>
    </row>
    <row r="9908" spans="1:1" x14ac:dyDescent="0.2">
      <c r="A9908" t="str">
        <v>CUS018986</v>
      </c>
    </row>
    <row r="9909" spans="1:1" x14ac:dyDescent="0.2">
      <c r="A9909" t="str">
        <v>CUS018987</v>
      </c>
    </row>
    <row r="9910" spans="1:1" x14ac:dyDescent="0.2">
      <c r="A9910" t="str">
        <v>CUS018988</v>
      </c>
    </row>
    <row r="9911" spans="1:1" x14ac:dyDescent="0.2">
      <c r="A9911" t="str">
        <v>CUS018989</v>
      </c>
    </row>
    <row r="9912" spans="1:1" x14ac:dyDescent="0.2">
      <c r="A9912" t="str">
        <v>CUS018990</v>
      </c>
    </row>
    <row r="9913" spans="1:1" x14ac:dyDescent="0.2">
      <c r="A9913" t="str">
        <v>CUS018991</v>
      </c>
    </row>
    <row r="9914" spans="1:1" x14ac:dyDescent="0.2">
      <c r="A9914" t="str">
        <v>CUS018992</v>
      </c>
    </row>
    <row r="9915" spans="1:1" x14ac:dyDescent="0.2">
      <c r="A9915" t="str">
        <v>CUS018993</v>
      </c>
    </row>
    <row r="9916" spans="1:1" x14ac:dyDescent="0.2">
      <c r="A9916" t="str">
        <v>CUS018994</v>
      </c>
    </row>
    <row r="9917" spans="1:1" x14ac:dyDescent="0.2">
      <c r="A9917" t="str">
        <v>CUS001498</v>
      </c>
    </row>
    <row r="9918" spans="1:1" x14ac:dyDescent="0.2">
      <c r="A9918" t="str">
        <v>CUS014588</v>
      </c>
    </row>
    <row r="9919" spans="1:1" x14ac:dyDescent="0.2">
      <c r="A9919" t="str">
        <v>CUS018956</v>
      </c>
    </row>
    <row r="9920" spans="1:1" x14ac:dyDescent="0.2">
      <c r="A9920" t="str">
        <v>CUS018959</v>
      </c>
    </row>
    <row r="9921" spans="1:1" x14ac:dyDescent="0.2">
      <c r="A9921" t="str">
        <v>CUS018960</v>
      </c>
    </row>
    <row r="9922" spans="1:1" x14ac:dyDescent="0.2">
      <c r="A9922" t="str">
        <v>CUS018962</v>
      </c>
    </row>
    <row r="9923" spans="1:1" x14ac:dyDescent="0.2">
      <c r="A9923" t="str">
        <v>CUS014169</v>
      </c>
    </row>
    <row r="9924" spans="1:1" x14ac:dyDescent="0.2">
      <c r="A9924" t="str">
        <v>CUS018963</v>
      </c>
    </row>
    <row r="9925" spans="1:1" x14ac:dyDescent="0.2">
      <c r="A9925" t="str">
        <v>CUS018964</v>
      </c>
    </row>
    <row r="9926" spans="1:1" x14ac:dyDescent="0.2">
      <c r="A9926" t="str">
        <v>CUS018965</v>
      </c>
    </row>
    <row r="9927" spans="1:1" x14ac:dyDescent="0.2">
      <c r="A9927" t="str">
        <v>CUS018665</v>
      </c>
    </row>
    <row r="9928" spans="1:1" x14ac:dyDescent="0.2">
      <c r="A9928" t="str">
        <v>CUS018966</v>
      </c>
    </row>
    <row r="9929" spans="1:1" x14ac:dyDescent="0.2">
      <c r="A9929" t="str">
        <v>CUS018967</v>
      </c>
    </row>
    <row r="9930" spans="1:1" x14ac:dyDescent="0.2">
      <c r="A9930" t="str">
        <v>CUS018968</v>
      </c>
    </row>
    <row r="9931" spans="1:1" x14ac:dyDescent="0.2">
      <c r="A9931" t="str">
        <v>CUS018208</v>
      </c>
    </row>
    <row r="9932" spans="1:1" x14ac:dyDescent="0.2">
      <c r="A9932" t="str">
        <v>CUS018969</v>
      </c>
    </row>
    <row r="9933" spans="1:1" x14ac:dyDescent="0.2">
      <c r="A9933" t="str">
        <v>CUS018970</v>
      </c>
    </row>
    <row r="9934" spans="1:1" x14ac:dyDescent="0.2">
      <c r="A9934" t="str">
        <v>CUS018971</v>
      </c>
    </row>
    <row r="9935" spans="1:1" x14ac:dyDescent="0.2">
      <c r="A9935" t="str">
        <v>CUS018972</v>
      </c>
    </row>
    <row r="9936" spans="1:1" x14ac:dyDescent="0.2">
      <c r="A9936" t="str">
        <v>CUS017635</v>
      </c>
    </row>
    <row r="9937" spans="1:1" x14ac:dyDescent="0.2">
      <c r="A9937" t="str">
        <v>CUS018973</v>
      </c>
    </row>
    <row r="9938" spans="1:1" x14ac:dyDescent="0.2">
      <c r="A9938" t="str">
        <v>CUS018974</v>
      </c>
    </row>
    <row r="9939" spans="1:1" x14ac:dyDescent="0.2">
      <c r="A9939" t="str">
        <v>CUS018975</v>
      </c>
    </row>
    <row r="9940" spans="1:1" x14ac:dyDescent="0.2">
      <c r="A9940" t="str">
        <v>CUS018951</v>
      </c>
    </row>
    <row r="9941" spans="1:1" x14ac:dyDescent="0.2">
      <c r="A9941" t="str">
        <v>CUS018952</v>
      </c>
    </row>
    <row r="9942" spans="1:1" x14ac:dyDescent="0.2">
      <c r="A9942" t="str">
        <v>CUS018954</v>
      </c>
    </row>
    <row r="9943" spans="1:1" x14ac:dyDescent="0.2">
      <c r="A9943" t="str">
        <v>CUS010696</v>
      </c>
    </row>
    <row r="9944" spans="1:1" x14ac:dyDescent="0.2">
      <c r="A9944" t="str">
        <v>CUS018955</v>
      </c>
    </row>
    <row r="9945" spans="1:1" x14ac:dyDescent="0.2">
      <c r="A9945" t="str">
        <v>CUS000637</v>
      </c>
    </row>
    <row r="9946" spans="1:1" x14ac:dyDescent="0.2">
      <c r="A9946" t="str">
        <v>CUS006359</v>
      </c>
    </row>
    <row r="9947" spans="1:1" x14ac:dyDescent="0.2">
      <c r="A9947" t="str">
        <v>CUS018572</v>
      </c>
    </row>
    <row r="9948" spans="1:1" x14ac:dyDescent="0.2">
      <c r="A9948" t="str">
        <v>CUS018923</v>
      </c>
    </row>
    <row r="9949" spans="1:1" x14ac:dyDescent="0.2">
      <c r="A9949" t="str">
        <v>CUS018924</v>
      </c>
    </row>
    <row r="9950" spans="1:1" x14ac:dyDescent="0.2">
      <c r="A9950" t="str">
        <v>CUS018925</v>
      </c>
    </row>
    <row r="9951" spans="1:1" x14ac:dyDescent="0.2">
      <c r="A9951" t="str">
        <v>CUS018927</v>
      </c>
    </row>
    <row r="9952" spans="1:1" x14ac:dyDescent="0.2">
      <c r="A9952" t="str">
        <v>CUS018928</v>
      </c>
    </row>
    <row r="9953" spans="1:1" x14ac:dyDescent="0.2">
      <c r="A9953" t="str">
        <v>CUS018929</v>
      </c>
    </row>
    <row r="9954" spans="1:1" x14ac:dyDescent="0.2">
      <c r="A9954" t="str">
        <v>CUS018930</v>
      </c>
    </row>
    <row r="9955" spans="1:1" x14ac:dyDescent="0.2">
      <c r="A9955" t="str">
        <v>CUS018931</v>
      </c>
    </row>
    <row r="9956" spans="1:1" x14ac:dyDescent="0.2">
      <c r="A9956" t="str">
        <v>CUS018932</v>
      </c>
    </row>
    <row r="9957" spans="1:1" x14ac:dyDescent="0.2">
      <c r="A9957" t="str">
        <v>CUS018934</v>
      </c>
    </row>
    <row r="9958" spans="1:1" x14ac:dyDescent="0.2">
      <c r="A9958" t="str">
        <v>CUS018935</v>
      </c>
    </row>
    <row r="9959" spans="1:1" x14ac:dyDescent="0.2">
      <c r="A9959" t="str">
        <v>CUS018936</v>
      </c>
    </row>
    <row r="9960" spans="1:1" x14ac:dyDescent="0.2">
      <c r="A9960" t="str">
        <v>CUS018937</v>
      </c>
    </row>
    <row r="9961" spans="1:1" x14ac:dyDescent="0.2">
      <c r="A9961" t="str">
        <v>CUS018938</v>
      </c>
    </row>
    <row r="9962" spans="1:1" x14ac:dyDescent="0.2">
      <c r="A9962" t="str">
        <v>CUS010494</v>
      </c>
    </row>
    <row r="9963" spans="1:1" x14ac:dyDescent="0.2">
      <c r="A9963" t="str">
        <v>CUS018939</v>
      </c>
    </row>
    <row r="9964" spans="1:1" x14ac:dyDescent="0.2">
      <c r="A9964" t="str">
        <v>CUS018940</v>
      </c>
    </row>
    <row r="9965" spans="1:1" x14ac:dyDescent="0.2">
      <c r="A9965" t="str">
        <v>CUS018941</v>
      </c>
    </row>
    <row r="9966" spans="1:1" x14ac:dyDescent="0.2">
      <c r="A9966" t="str">
        <v>CUS018942</v>
      </c>
    </row>
    <row r="9967" spans="1:1" x14ac:dyDescent="0.2">
      <c r="A9967" t="str">
        <v>CUS018943</v>
      </c>
    </row>
    <row r="9968" spans="1:1" x14ac:dyDescent="0.2">
      <c r="A9968" t="str">
        <v>CUS018944</v>
      </c>
    </row>
    <row r="9969" spans="1:1" x14ac:dyDescent="0.2">
      <c r="A9969" t="str">
        <v>CUS018945</v>
      </c>
    </row>
    <row r="9970" spans="1:1" x14ac:dyDescent="0.2">
      <c r="A9970" t="str">
        <v>CUS018946</v>
      </c>
    </row>
    <row r="9971" spans="1:1" x14ac:dyDescent="0.2">
      <c r="A9971" t="str">
        <v>CUS018947</v>
      </c>
    </row>
    <row r="9972" spans="1:1" x14ac:dyDescent="0.2">
      <c r="A9972" t="str">
        <v>CUS018948</v>
      </c>
    </row>
    <row r="9973" spans="1:1" x14ac:dyDescent="0.2">
      <c r="A9973" t="str">
        <v>CUS013530</v>
      </c>
    </row>
    <row r="9974" spans="1:1" x14ac:dyDescent="0.2">
      <c r="A9974" t="str">
        <v>CUS018949</v>
      </c>
    </row>
    <row r="9975" spans="1:1" x14ac:dyDescent="0.2">
      <c r="A9975" t="str">
        <v>CUS018950</v>
      </c>
    </row>
    <row r="9976" spans="1:1" x14ac:dyDescent="0.2">
      <c r="A9976" t="str">
        <v>CUS013270</v>
      </c>
    </row>
    <row r="9977" spans="1:1" x14ac:dyDescent="0.2">
      <c r="A9977" t="str">
        <v>CUS018912</v>
      </c>
    </row>
    <row r="9978" spans="1:1" x14ac:dyDescent="0.2">
      <c r="A9978" t="str">
        <v>CUS018914</v>
      </c>
    </row>
    <row r="9979" spans="1:1" x14ac:dyDescent="0.2">
      <c r="A9979" t="str">
        <v>CUS018915</v>
      </c>
    </row>
    <row r="9980" spans="1:1" x14ac:dyDescent="0.2">
      <c r="A9980" t="str">
        <v>CUS017252</v>
      </c>
    </row>
    <row r="9981" spans="1:1" x14ac:dyDescent="0.2">
      <c r="A9981" t="str">
        <v>CUS018916</v>
      </c>
    </row>
    <row r="9982" spans="1:1" x14ac:dyDescent="0.2">
      <c r="A9982" t="str">
        <v>CUS018733</v>
      </c>
    </row>
    <row r="9983" spans="1:1" x14ac:dyDescent="0.2">
      <c r="A9983" t="str">
        <v>CUS005642</v>
      </c>
    </row>
    <row r="9984" spans="1:1" x14ac:dyDescent="0.2">
      <c r="A9984" t="str">
        <v>CUS018917</v>
      </c>
    </row>
    <row r="9985" spans="1:1" x14ac:dyDescent="0.2">
      <c r="A9985" t="str">
        <v>CUS018918</v>
      </c>
    </row>
    <row r="9986" spans="1:1" x14ac:dyDescent="0.2">
      <c r="A9986" t="str">
        <v>CUS018919</v>
      </c>
    </row>
    <row r="9987" spans="1:1" x14ac:dyDescent="0.2">
      <c r="A9987" t="str">
        <v>CUS018920</v>
      </c>
    </row>
    <row r="9988" spans="1:1" x14ac:dyDescent="0.2">
      <c r="A9988" t="str">
        <v>CUS018921</v>
      </c>
    </row>
    <row r="9989" spans="1:1" x14ac:dyDescent="0.2">
      <c r="A9989" t="str">
        <v>CUS018893</v>
      </c>
    </row>
    <row r="9990" spans="1:1" x14ac:dyDescent="0.2">
      <c r="A9990" t="str">
        <v>CUS018894</v>
      </c>
    </row>
    <row r="9991" spans="1:1" x14ac:dyDescent="0.2">
      <c r="A9991" t="str">
        <v>CUS018895</v>
      </c>
    </row>
    <row r="9992" spans="1:1" x14ac:dyDescent="0.2">
      <c r="A9992" t="str">
        <v>CUS018896</v>
      </c>
    </row>
    <row r="9993" spans="1:1" x14ac:dyDescent="0.2">
      <c r="A9993" t="str">
        <v>CUS018897</v>
      </c>
    </row>
    <row r="9994" spans="1:1" x14ac:dyDescent="0.2">
      <c r="A9994" t="str">
        <v>CUS018898</v>
      </c>
    </row>
    <row r="9995" spans="1:1" x14ac:dyDescent="0.2">
      <c r="A9995" t="str">
        <v>CUS018899</v>
      </c>
    </row>
    <row r="9996" spans="1:1" x14ac:dyDescent="0.2">
      <c r="A9996" t="str">
        <v>CUS015450</v>
      </c>
    </row>
    <row r="9997" spans="1:1" x14ac:dyDescent="0.2">
      <c r="A9997" t="str">
        <v>CUS018900</v>
      </c>
    </row>
    <row r="9998" spans="1:1" x14ac:dyDescent="0.2">
      <c r="A9998" t="str">
        <v>CUS018901</v>
      </c>
    </row>
    <row r="9999" spans="1:1" x14ac:dyDescent="0.2">
      <c r="A9999" t="str">
        <v>CUS018902</v>
      </c>
    </row>
    <row r="10000" spans="1:1" x14ac:dyDescent="0.2">
      <c r="A10000" t="str">
        <v>CUS018903</v>
      </c>
    </row>
    <row r="10001" spans="1:1" x14ac:dyDescent="0.2">
      <c r="A10001" t="str">
        <v>CUS018904</v>
      </c>
    </row>
    <row r="10002" spans="1:1" x14ac:dyDescent="0.2">
      <c r="A10002" t="str">
        <v>CUS001181</v>
      </c>
    </row>
    <row r="10003" spans="1:1" x14ac:dyDescent="0.2">
      <c r="A10003" t="str">
        <v>CUS018905</v>
      </c>
    </row>
    <row r="10004" spans="1:1" x14ac:dyDescent="0.2">
      <c r="A10004" t="str">
        <v>CUS018906</v>
      </c>
    </row>
    <row r="10005" spans="1:1" x14ac:dyDescent="0.2">
      <c r="A10005" t="str">
        <v>CUS018907</v>
      </c>
    </row>
    <row r="10006" spans="1:1" x14ac:dyDescent="0.2">
      <c r="A10006" t="str">
        <v>CUS018908</v>
      </c>
    </row>
    <row r="10007" spans="1:1" x14ac:dyDescent="0.2">
      <c r="A10007" t="str">
        <v>CUS018717</v>
      </c>
    </row>
    <row r="10008" spans="1:1" x14ac:dyDescent="0.2">
      <c r="A10008" t="str">
        <v>CUS018186</v>
      </c>
    </row>
    <row r="10009" spans="1:1" x14ac:dyDescent="0.2">
      <c r="A10009" t="str">
        <v>CUS018909</v>
      </c>
    </row>
    <row r="10010" spans="1:1" x14ac:dyDescent="0.2">
      <c r="A10010" t="str">
        <v>CUS018887</v>
      </c>
    </row>
    <row r="10011" spans="1:1" x14ac:dyDescent="0.2">
      <c r="A10011" t="str">
        <v>CUS018888</v>
      </c>
    </row>
    <row r="10012" spans="1:1" x14ac:dyDescent="0.2">
      <c r="A10012" t="str">
        <v>CUS014814</v>
      </c>
    </row>
    <row r="10013" spans="1:1" x14ac:dyDescent="0.2">
      <c r="A10013" t="str">
        <v>CUS014897</v>
      </c>
    </row>
    <row r="10014" spans="1:1" x14ac:dyDescent="0.2">
      <c r="A10014" t="str">
        <v>CUS018880</v>
      </c>
    </row>
    <row r="10015" spans="1:1" x14ac:dyDescent="0.2">
      <c r="A10015" t="str">
        <v>CUS018881</v>
      </c>
    </row>
    <row r="10016" spans="1:1" x14ac:dyDescent="0.2">
      <c r="A10016" t="str">
        <v>CUS018882</v>
      </c>
    </row>
    <row r="10017" spans="1:1" x14ac:dyDescent="0.2">
      <c r="A10017" t="str">
        <v>CUS018883</v>
      </c>
    </row>
    <row r="10018" spans="1:1" x14ac:dyDescent="0.2">
      <c r="A10018" t="str">
        <v>CUS018884</v>
      </c>
    </row>
    <row r="10019" spans="1:1" x14ac:dyDescent="0.2">
      <c r="A10019" t="str">
        <v>CUS003219</v>
      </c>
    </row>
    <row r="10020" spans="1:1" x14ac:dyDescent="0.2">
      <c r="A10020" t="str">
        <v>CUS018886</v>
      </c>
    </row>
    <row r="10021" spans="1:1" x14ac:dyDescent="0.2">
      <c r="A10021" t="str">
        <v>CUS013391</v>
      </c>
    </row>
    <row r="10022" spans="1:1" x14ac:dyDescent="0.2">
      <c r="A10022" t="str">
        <v>CUS018859</v>
      </c>
    </row>
    <row r="10023" spans="1:1" x14ac:dyDescent="0.2">
      <c r="A10023" t="str">
        <v>CUS018860</v>
      </c>
    </row>
    <row r="10024" spans="1:1" x14ac:dyDescent="0.2">
      <c r="A10024" t="str">
        <v>CUS018861</v>
      </c>
    </row>
    <row r="10025" spans="1:1" x14ac:dyDescent="0.2">
      <c r="A10025" t="str">
        <v>CUS018862</v>
      </c>
    </row>
    <row r="10026" spans="1:1" x14ac:dyDescent="0.2">
      <c r="A10026" t="str">
        <v>CUS018863</v>
      </c>
    </row>
    <row r="10027" spans="1:1" x14ac:dyDescent="0.2">
      <c r="A10027" t="str">
        <v>CUS018864</v>
      </c>
    </row>
    <row r="10028" spans="1:1" x14ac:dyDescent="0.2">
      <c r="A10028" t="str">
        <v>CUS018865</v>
      </c>
    </row>
    <row r="10029" spans="1:1" x14ac:dyDescent="0.2">
      <c r="A10029" t="str">
        <v>CUS018866</v>
      </c>
    </row>
    <row r="10030" spans="1:1" x14ac:dyDescent="0.2">
      <c r="A10030" t="str">
        <v>CUS018867</v>
      </c>
    </row>
    <row r="10031" spans="1:1" x14ac:dyDescent="0.2">
      <c r="A10031" t="str">
        <v>CUS018868</v>
      </c>
    </row>
    <row r="10032" spans="1:1" x14ac:dyDescent="0.2">
      <c r="A10032" t="str">
        <v>CUS009096</v>
      </c>
    </row>
    <row r="10033" spans="1:1" x14ac:dyDescent="0.2">
      <c r="A10033" t="str">
        <v>CUS011251</v>
      </c>
    </row>
    <row r="10034" spans="1:1" x14ac:dyDescent="0.2">
      <c r="A10034" t="str">
        <v>CUS018869</v>
      </c>
    </row>
    <row r="10035" spans="1:1" x14ac:dyDescent="0.2">
      <c r="A10035" t="str">
        <v>CUS010979</v>
      </c>
    </row>
    <row r="10036" spans="1:1" x14ac:dyDescent="0.2">
      <c r="A10036" t="str">
        <v>CUS006402</v>
      </c>
    </row>
    <row r="10037" spans="1:1" x14ac:dyDescent="0.2">
      <c r="A10037" t="str">
        <v>CUS018870</v>
      </c>
    </row>
    <row r="10038" spans="1:1" x14ac:dyDescent="0.2">
      <c r="A10038" t="str">
        <v>CUS018871</v>
      </c>
    </row>
    <row r="10039" spans="1:1" x14ac:dyDescent="0.2">
      <c r="A10039" t="str">
        <v>CUS018873</v>
      </c>
    </row>
    <row r="10040" spans="1:1" x14ac:dyDescent="0.2">
      <c r="A10040" t="str">
        <v>CUS018644</v>
      </c>
    </row>
    <row r="10041" spans="1:1" x14ac:dyDescent="0.2">
      <c r="A10041" t="str">
        <v>CUS018874</v>
      </c>
    </row>
    <row r="10042" spans="1:1" x14ac:dyDescent="0.2">
      <c r="A10042" t="str">
        <v>CUS018875</v>
      </c>
    </row>
    <row r="10043" spans="1:1" x14ac:dyDescent="0.2">
      <c r="A10043" t="str">
        <v>CUS018876</v>
      </c>
    </row>
    <row r="10044" spans="1:1" x14ac:dyDescent="0.2">
      <c r="A10044" t="str">
        <v>CUS018877</v>
      </c>
    </row>
    <row r="10045" spans="1:1" x14ac:dyDescent="0.2">
      <c r="A10045" t="str">
        <v>CUS017694</v>
      </c>
    </row>
    <row r="10046" spans="1:1" x14ac:dyDescent="0.2">
      <c r="A10046" t="str">
        <v>CUS018878</v>
      </c>
    </row>
    <row r="10047" spans="1:1" x14ac:dyDescent="0.2">
      <c r="A10047" t="str">
        <v>CUS000070</v>
      </c>
    </row>
    <row r="10048" spans="1:1" x14ac:dyDescent="0.2">
      <c r="A10048" t="str">
        <v>CUS003051</v>
      </c>
    </row>
    <row r="10049" spans="1:1" x14ac:dyDescent="0.2">
      <c r="A10049" t="str">
        <v>CUS003304</v>
      </c>
    </row>
    <row r="10050" spans="1:1" x14ac:dyDescent="0.2">
      <c r="A10050" t="str">
        <v>CUS012471</v>
      </c>
    </row>
    <row r="10051" spans="1:1" x14ac:dyDescent="0.2">
      <c r="A10051" t="str">
        <v>CUS018850</v>
      </c>
    </row>
    <row r="10052" spans="1:1" x14ac:dyDescent="0.2">
      <c r="A10052" t="str">
        <v>CUS018852</v>
      </c>
    </row>
    <row r="10053" spans="1:1" x14ac:dyDescent="0.2">
      <c r="A10053" t="str">
        <v>CUS018562</v>
      </c>
    </row>
    <row r="10054" spans="1:1" x14ac:dyDescent="0.2">
      <c r="A10054" t="str">
        <v>CUS018853</v>
      </c>
    </row>
    <row r="10055" spans="1:1" x14ac:dyDescent="0.2">
      <c r="A10055" t="str">
        <v>CUS018854</v>
      </c>
    </row>
    <row r="10056" spans="1:1" x14ac:dyDescent="0.2">
      <c r="A10056" t="str">
        <v>CUS018856</v>
      </c>
    </row>
    <row r="10057" spans="1:1" x14ac:dyDescent="0.2">
      <c r="A10057" t="str">
        <v>CUS014788</v>
      </c>
    </row>
    <row r="10058" spans="1:1" x14ac:dyDescent="0.2">
      <c r="A10058" t="str">
        <v>CUS018857</v>
      </c>
    </row>
    <row r="10059" spans="1:1" x14ac:dyDescent="0.2">
      <c r="A10059" t="str">
        <v>CUS018492</v>
      </c>
    </row>
    <row r="10060" spans="1:1" x14ac:dyDescent="0.2">
      <c r="A10060" t="str">
        <v>CUS018858</v>
      </c>
    </row>
    <row r="10061" spans="1:1" x14ac:dyDescent="0.2">
      <c r="A10061" t="str">
        <v>CUS018843</v>
      </c>
    </row>
    <row r="10062" spans="1:1" x14ac:dyDescent="0.2">
      <c r="A10062" t="str">
        <v>CUS018845</v>
      </c>
    </row>
    <row r="10063" spans="1:1" x14ac:dyDescent="0.2">
      <c r="A10063" t="str">
        <v>CUS018846</v>
      </c>
    </row>
    <row r="10064" spans="1:1" x14ac:dyDescent="0.2">
      <c r="A10064" t="str">
        <v>CUS014547</v>
      </c>
    </row>
    <row r="10065" spans="1:1" x14ac:dyDescent="0.2">
      <c r="A10065" t="str">
        <v>CUS018848</v>
      </c>
    </row>
    <row r="10066" spans="1:1" x14ac:dyDescent="0.2">
      <c r="A10066" t="str">
        <v>CUS014971</v>
      </c>
    </row>
    <row r="10067" spans="1:1" x14ac:dyDescent="0.2">
      <c r="A10067" t="str">
        <v>CUS018832</v>
      </c>
    </row>
    <row r="10068" spans="1:1" x14ac:dyDescent="0.2">
      <c r="A10068" t="str">
        <v>CUS018833</v>
      </c>
    </row>
    <row r="10069" spans="1:1" x14ac:dyDescent="0.2">
      <c r="A10069" t="str">
        <v>CUS018835</v>
      </c>
    </row>
    <row r="10070" spans="1:1" x14ac:dyDescent="0.2">
      <c r="A10070" t="str">
        <v>CUS018836</v>
      </c>
    </row>
    <row r="10071" spans="1:1" x14ac:dyDescent="0.2">
      <c r="A10071" t="str">
        <v>CUS018837</v>
      </c>
    </row>
    <row r="10072" spans="1:1" x14ac:dyDescent="0.2">
      <c r="A10072" t="str">
        <v>CUS018839</v>
      </c>
    </row>
    <row r="10073" spans="1:1" x14ac:dyDescent="0.2">
      <c r="A10073" t="str">
        <v>CUS018131</v>
      </c>
    </row>
    <row r="10074" spans="1:1" x14ac:dyDescent="0.2">
      <c r="A10074" t="str">
        <v>CUS012777</v>
      </c>
    </row>
    <row r="10075" spans="1:1" x14ac:dyDescent="0.2">
      <c r="A10075" t="str">
        <v>CUS018657</v>
      </c>
    </row>
    <row r="10076" spans="1:1" x14ac:dyDescent="0.2">
      <c r="A10076" t="str">
        <v>CUS018818</v>
      </c>
    </row>
    <row r="10077" spans="1:1" x14ac:dyDescent="0.2">
      <c r="A10077" t="str">
        <v>CUS018451</v>
      </c>
    </row>
    <row r="10078" spans="1:1" x14ac:dyDescent="0.2">
      <c r="A10078" t="str">
        <v>CUS018819</v>
      </c>
    </row>
    <row r="10079" spans="1:1" x14ac:dyDescent="0.2">
      <c r="A10079" t="str">
        <v>CUS018820</v>
      </c>
    </row>
    <row r="10080" spans="1:1" x14ac:dyDescent="0.2">
      <c r="A10080" t="str">
        <v>CUS018821</v>
      </c>
    </row>
    <row r="10081" spans="1:1" x14ac:dyDescent="0.2">
      <c r="A10081" t="str">
        <v>CUS018822</v>
      </c>
    </row>
    <row r="10082" spans="1:1" x14ac:dyDescent="0.2">
      <c r="A10082" t="str">
        <v>CUS018823</v>
      </c>
    </row>
    <row r="10083" spans="1:1" x14ac:dyDescent="0.2">
      <c r="A10083" t="str">
        <v>CUS015868</v>
      </c>
    </row>
    <row r="10084" spans="1:1" x14ac:dyDescent="0.2">
      <c r="A10084" t="str">
        <v>CUS018824</v>
      </c>
    </row>
    <row r="10085" spans="1:1" x14ac:dyDescent="0.2">
      <c r="A10085" t="str">
        <v>CUS018826</v>
      </c>
    </row>
    <row r="10086" spans="1:1" x14ac:dyDescent="0.2">
      <c r="A10086" t="str">
        <v>CUS018827</v>
      </c>
    </row>
    <row r="10087" spans="1:1" x14ac:dyDescent="0.2">
      <c r="A10087" t="str">
        <v>CUS018829</v>
      </c>
    </row>
    <row r="10088" spans="1:1" x14ac:dyDescent="0.2">
      <c r="A10088" t="str">
        <v>CUS018831</v>
      </c>
    </row>
    <row r="10089" spans="1:1" x14ac:dyDescent="0.2">
      <c r="A10089" t="str">
        <v>CUS005069</v>
      </c>
    </row>
    <row r="10090" spans="1:1" x14ac:dyDescent="0.2">
      <c r="A10090" t="str">
        <v>CUS007827</v>
      </c>
    </row>
    <row r="10091" spans="1:1" x14ac:dyDescent="0.2">
      <c r="A10091" t="str">
        <v>CUS018790</v>
      </c>
    </row>
    <row r="10092" spans="1:1" x14ac:dyDescent="0.2">
      <c r="A10092" t="str">
        <v>CUS018791</v>
      </c>
    </row>
    <row r="10093" spans="1:1" x14ac:dyDescent="0.2">
      <c r="A10093" t="str">
        <v>CUS018792</v>
      </c>
    </row>
    <row r="10094" spans="1:1" x14ac:dyDescent="0.2">
      <c r="A10094" t="str">
        <v>CUS018793</v>
      </c>
    </row>
    <row r="10095" spans="1:1" x14ac:dyDescent="0.2">
      <c r="A10095" t="str">
        <v>CUS018794</v>
      </c>
    </row>
    <row r="10096" spans="1:1" x14ac:dyDescent="0.2">
      <c r="A10096" t="str">
        <v>CUS004431</v>
      </c>
    </row>
    <row r="10097" spans="1:1" x14ac:dyDescent="0.2">
      <c r="A10097" t="str">
        <v>CUS018557</v>
      </c>
    </row>
    <row r="10098" spans="1:1" x14ac:dyDescent="0.2">
      <c r="A10098" t="str">
        <v>CUS018797</v>
      </c>
    </row>
    <row r="10099" spans="1:1" x14ac:dyDescent="0.2">
      <c r="A10099" t="str">
        <v>CUS018798</v>
      </c>
    </row>
    <row r="10100" spans="1:1" x14ac:dyDescent="0.2">
      <c r="A10100" t="str">
        <v>CUS012806</v>
      </c>
    </row>
    <row r="10101" spans="1:1" x14ac:dyDescent="0.2">
      <c r="A10101" t="str">
        <v>CUS018799</v>
      </c>
    </row>
    <row r="10102" spans="1:1" x14ac:dyDescent="0.2">
      <c r="A10102" t="str">
        <v>CUS018800</v>
      </c>
    </row>
    <row r="10103" spans="1:1" x14ac:dyDescent="0.2">
      <c r="A10103" t="str">
        <v>CUS018801</v>
      </c>
    </row>
    <row r="10104" spans="1:1" x14ac:dyDescent="0.2">
      <c r="A10104" t="str">
        <v>CUS018802</v>
      </c>
    </row>
    <row r="10105" spans="1:1" x14ac:dyDescent="0.2">
      <c r="A10105" t="str">
        <v>CUS018803</v>
      </c>
    </row>
    <row r="10106" spans="1:1" x14ac:dyDescent="0.2">
      <c r="A10106" t="str">
        <v>CUS018804</v>
      </c>
    </row>
    <row r="10107" spans="1:1" x14ac:dyDescent="0.2">
      <c r="A10107" t="str">
        <v>CUS018805</v>
      </c>
    </row>
    <row r="10108" spans="1:1" x14ac:dyDescent="0.2">
      <c r="A10108" t="str">
        <v>CUS018806</v>
      </c>
    </row>
    <row r="10109" spans="1:1" x14ac:dyDescent="0.2">
      <c r="A10109" t="str">
        <v>CUS018807</v>
      </c>
    </row>
    <row r="10110" spans="1:1" x14ac:dyDescent="0.2">
      <c r="A10110" t="str">
        <v>CUS018808</v>
      </c>
    </row>
    <row r="10111" spans="1:1" x14ac:dyDescent="0.2">
      <c r="A10111" t="str">
        <v>CUS018809</v>
      </c>
    </row>
    <row r="10112" spans="1:1" x14ac:dyDescent="0.2">
      <c r="A10112" t="str">
        <v>CUS018810</v>
      </c>
    </row>
    <row r="10113" spans="1:1" x14ac:dyDescent="0.2">
      <c r="A10113" t="str">
        <v>CUS018811</v>
      </c>
    </row>
    <row r="10114" spans="1:1" x14ac:dyDescent="0.2">
      <c r="A10114" t="str">
        <v>CUS016921</v>
      </c>
    </row>
    <row r="10115" spans="1:1" x14ac:dyDescent="0.2">
      <c r="A10115" t="str">
        <v>CUS018812</v>
      </c>
    </row>
    <row r="10116" spans="1:1" x14ac:dyDescent="0.2">
      <c r="A10116" t="str">
        <v>CUS018813</v>
      </c>
    </row>
    <row r="10117" spans="1:1" x14ac:dyDescent="0.2">
      <c r="A10117" t="str">
        <v>CUS018408</v>
      </c>
    </row>
    <row r="10118" spans="1:1" x14ac:dyDescent="0.2">
      <c r="A10118" t="str">
        <v>CUS018815</v>
      </c>
    </row>
    <row r="10119" spans="1:1" x14ac:dyDescent="0.2">
      <c r="A10119" t="str">
        <v>CUS018816</v>
      </c>
    </row>
    <row r="10120" spans="1:1" x14ac:dyDescent="0.2">
      <c r="A10120" t="str">
        <v>CUS018507</v>
      </c>
    </row>
    <row r="10121" spans="1:1" x14ac:dyDescent="0.2">
      <c r="A10121" t="str">
        <v>CUS018768</v>
      </c>
    </row>
    <row r="10122" spans="1:1" x14ac:dyDescent="0.2">
      <c r="A10122" t="str">
        <v>CUS018769</v>
      </c>
    </row>
    <row r="10123" spans="1:1" x14ac:dyDescent="0.2">
      <c r="A10123" t="str">
        <v>CUS018770</v>
      </c>
    </row>
    <row r="10124" spans="1:1" x14ac:dyDescent="0.2">
      <c r="A10124" t="str">
        <v>CUS018771</v>
      </c>
    </row>
    <row r="10125" spans="1:1" x14ac:dyDescent="0.2">
      <c r="A10125" t="str">
        <v>CUS009240</v>
      </c>
    </row>
    <row r="10126" spans="1:1" x14ac:dyDescent="0.2">
      <c r="A10126" t="str">
        <v>CUS018772</v>
      </c>
    </row>
    <row r="10127" spans="1:1" x14ac:dyDescent="0.2">
      <c r="A10127" t="str">
        <v>CUS018778</v>
      </c>
    </row>
    <row r="10128" spans="1:1" x14ac:dyDescent="0.2">
      <c r="A10128" t="str">
        <v>CUS004649</v>
      </c>
    </row>
    <row r="10129" spans="1:1" x14ac:dyDescent="0.2">
      <c r="A10129" t="str">
        <v>CUS018780</v>
      </c>
    </row>
    <row r="10130" spans="1:1" x14ac:dyDescent="0.2">
      <c r="A10130" t="str">
        <v>CUS018781</v>
      </c>
    </row>
    <row r="10131" spans="1:1" x14ac:dyDescent="0.2">
      <c r="A10131" t="str">
        <v>CUS018783</v>
      </c>
    </row>
    <row r="10132" spans="1:1" x14ac:dyDescent="0.2">
      <c r="A10132" t="str">
        <v>CUS018784</v>
      </c>
    </row>
    <row r="10133" spans="1:1" x14ac:dyDescent="0.2">
      <c r="A10133" t="str">
        <v>CUS018632</v>
      </c>
    </row>
    <row r="10134" spans="1:1" x14ac:dyDescent="0.2">
      <c r="A10134" t="str">
        <v>CUS018785</v>
      </c>
    </row>
    <row r="10135" spans="1:1" x14ac:dyDescent="0.2">
      <c r="A10135" t="str">
        <v>CUS010889</v>
      </c>
    </row>
    <row r="10136" spans="1:1" x14ac:dyDescent="0.2">
      <c r="A10136" t="str">
        <v>CUS016422</v>
      </c>
    </row>
    <row r="10137" spans="1:1" x14ac:dyDescent="0.2">
      <c r="A10137" t="str">
        <v>CUS009448</v>
      </c>
    </row>
    <row r="10138" spans="1:1" x14ac:dyDescent="0.2">
      <c r="A10138" t="str">
        <v>CUS007924</v>
      </c>
    </row>
    <row r="10139" spans="1:1" x14ac:dyDescent="0.2">
      <c r="A10139" t="str">
        <v>CUS016806</v>
      </c>
    </row>
    <row r="10140" spans="1:1" x14ac:dyDescent="0.2">
      <c r="A10140" t="str">
        <v>CUS003045</v>
      </c>
    </row>
    <row r="10141" spans="1:1" x14ac:dyDescent="0.2">
      <c r="A10141" t="str">
        <v>CUS018787</v>
      </c>
    </row>
    <row r="10142" spans="1:1" x14ac:dyDescent="0.2">
      <c r="A10142" t="str">
        <v>CUS011829</v>
      </c>
    </row>
    <row r="10143" spans="1:1" x14ac:dyDescent="0.2">
      <c r="A10143" t="str">
        <v>CUS018789</v>
      </c>
    </row>
    <row r="10144" spans="1:1" x14ac:dyDescent="0.2">
      <c r="A10144" t="str">
        <v>CUS005408</v>
      </c>
    </row>
    <row r="10145" spans="1:1" x14ac:dyDescent="0.2">
      <c r="A10145" t="str">
        <v>CUS002406</v>
      </c>
    </row>
    <row r="10146" spans="1:1" x14ac:dyDescent="0.2">
      <c r="A10146" t="str">
        <v>CUS018718</v>
      </c>
    </row>
    <row r="10147" spans="1:1" x14ac:dyDescent="0.2">
      <c r="A10147" t="str">
        <v>CUS018719</v>
      </c>
    </row>
    <row r="10148" spans="1:1" x14ac:dyDescent="0.2">
      <c r="A10148" t="str">
        <v>CUS018720</v>
      </c>
    </row>
    <row r="10149" spans="1:1" x14ac:dyDescent="0.2">
      <c r="A10149" t="str">
        <v>CUS018721</v>
      </c>
    </row>
    <row r="10150" spans="1:1" x14ac:dyDescent="0.2">
      <c r="A10150" t="str">
        <v>CUS017392</v>
      </c>
    </row>
    <row r="10151" spans="1:1" x14ac:dyDescent="0.2">
      <c r="A10151" t="str">
        <v>CUS010667</v>
      </c>
    </row>
    <row r="10152" spans="1:1" x14ac:dyDescent="0.2">
      <c r="A10152" t="str">
        <v>CUS018723</v>
      </c>
    </row>
    <row r="10153" spans="1:1" x14ac:dyDescent="0.2">
      <c r="A10153" t="str">
        <v>CUS002298</v>
      </c>
    </row>
    <row r="10154" spans="1:1" x14ac:dyDescent="0.2">
      <c r="A10154" t="str">
        <v>CUS018411</v>
      </c>
    </row>
    <row r="10155" spans="1:1" x14ac:dyDescent="0.2">
      <c r="A10155" t="str">
        <v>CUS018724</v>
      </c>
    </row>
    <row r="10156" spans="1:1" x14ac:dyDescent="0.2">
      <c r="A10156" t="str">
        <v>CUS018725</v>
      </c>
    </row>
    <row r="10157" spans="1:1" x14ac:dyDescent="0.2">
      <c r="A10157" t="str">
        <v>CUS018726</v>
      </c>
    </row>
    <row r="10158" spans="1:1" x14ac:dyDescent="0.2">
      <c r="A10158" t="str">
        <v>CUS018727</v>
      </c>
    </row>
    <row r="10159" spans="1:1" x14ac:dyDescent="0.2">
      <c r="A10159" t="str">
        <v>CUS004347</v>
      </c>
    </row>
    <row r="10160" spans="1:1" x14ac:dyDescent="0.2">
      <c r="A10160" t="str">
        <v>CUS018729</v>
      </c>
    </row>
    <row r="10161" spans="1:1" x14ac:dyDescent="0.2">
      <c r="A10161" t="str">
        <v>CUS004023</v>
      </c>
    </row>
    <row r="10162" spans="1:1" x14ac:dyDescent="0.2">
      <c r="A10162" t="str">
        <v>CUS018731</v>
      </c>
    </row>
    <row r="10163" spans="1:1" x14ac:dyDescent="0.2">
      <c r="A10163" t="str">
        <v>CUS018732</v>
      </c>
    </row>
    <row r="10164" spans="1:1" x14ac:dyDescent="0.2">
      <c r="A10164" t="str">
        <v>CUS011605</v>
      </c>
    </row>
    <row r="10165" spans="1:1" x14ac:dyDescent="0.2">
      <c r="A10165" t="str">
        <v>CUS018734</v>
      </c>
    </row>
    <row r="10166" spans="1:1" x14ac:dyDescent="0.2">
      <c r="A10166" t="str">
        <v>CUS018735</v>
      </c>
    </row>
    <row r="10167" spans="1:1" x14ac:dyDescent="0.2">
      <c r="A10167" t="str">
        <v>CUS018737</v>
      </c>
    </row>
    <row r="10168" spans="1:1" x14ac:dyDescent="0.2">
      <c r="A10168" t="str">
        <v>CUS018738</v>
      </c>
    </row>
    <row r="10169" spans="1:1" x14ac:dyDescent="0.2">
      <c r="A10169" t="str">
        <v>CUS018740</v>
      </c>
    </row>
    <row r="10170" spans="1:1" x14ac:dyDescent="0.2">
      <c r="A10170" t="str">
        <v>CUS018741</v>
      </c>
    </row>
    <row r="10171" spans="1:1" x14ac:dyDescent="0.2">
      <c r="A10171" t="str">
        <v>CUS018742</v>
      </c>
    </row>
    <row r="10172" spans="1:1" x14ac:dyDescent="0.2">
      <c r="A10172" t="str">
        <v>CUS004503</v>
      </c>
    </row>
    <row r="10173" spans="1:1" x14ac:dyDescent="0.2">
      <c r="A10173" t="str">
        <v>CUS018745</v>
      </c>
    </row>
    <row r="10174" spans="1:1" x14ac:dyDescent="0.2">
      <c r="A10174" t="str">
        <v>CUS018746</v>
      </c>
    </row>
    <row r="10175" spans="1:1" x14ac:dyDescent="0.2">
      <c r="A10175" t="str">
        <v>CUS005249</v>
      </c>
    </row>
    <row r="10176" spans="1:1" x14ac:dyDescent="0.2">
      <c r="A10176" t="str">
        <v>CUS018748</v>
      </c>
    </row>
    <row r="10177" spans="1:1" x14ac:dyDescent="0.2">
      <c r="A10177" t="str">
        <v>CUS011625</v>
      </c>
    </row>
    <row r="10178" spans="1:1" x14ac:dyDescent="0.2">
      <c r="A10178" t="str">
        <v>CUS018751</v>
      </c>
    </row>
    <row r="10179" spans="1:1" x14ac:dyDescent="0.2">
      <c r="A10179" t="str">
        <v>CUS005676</v>
      </c>
    </row>
    <row r="10180" spans="1:1" x14ac:dyDescent="0.2">
      <c r="A10180" t="str">
        <v>CUS003522</v>
      </c>
    </row>
    <row r="10181" spans="1:1" x14ac:dyDescent="0.2">
      <c r="A10181" t="str">
        <v>CUS018754</v>
      </c>
    </row>
    <row r="10182" spans="1:1" x14ac:dyDescent="0.2">
      <c r="A10182" t="str">
        <v>CUS018755</v>
      </c>
    </row>
    <row r="10183" spans="1:1" x14ac:dyDescent="0.2">
      <c r="A10183" t="str">
        <v>CUS018757</v>
      </c>
    </row>
    <row r="10184" spans="1:1" x14ac:dyDescent="0.2">
      <c r="A10184" t="str">
        <v>CUS014601</v>
      </c>
    </row>
    <row r="10185" spans="1:1" x14ac:dyDescent="0.2">
      <c r="A10185" t="str">
        <v>CUS018760</v>
      </c>
    </row>
    <row r="10186" spans="1:1" x14ac:dyDescent="0.2">
      <c r="A10186" t="str">
        <v>CUS018761</v>
      </c>
    </row>
    <row r="10187" spans="1:1" x14ac:dyDescent="0.2">
      <c r="A10187" t="str">
        <v>CUS018762</v>
      </c>
    </row>
    <row r="10188" spans="1:1" x14ac:dyDescent="0.2">
      <c r="A10188" t="str">
        <v>CUS002463</v>
      </c>
    </row>
    <row r="10189" spans="1:1" x14ac:dyDescent="0.2">
      <c r="A10189" t="str">
        <v>CUS018763</v>
      </c>
    </row>
    <row r="10190" spans="1:1" x14ac:dyDescent="0.2">
      <c r="A10190" t="str">
        <v>CUS018764</v>
      </c>
    </row>
    <row r="10191" spans="1:1" x14ac:dyDescent="0.2">
      <c r="A10191" t="str">
        <v>CUS018765</v>
      </c>
    </row>
    <row r="10192" spans="1:1" x14ac:dyDescent="0.2">
      <c r="A10192" t="str">
        <v>CUS018766</v>
      </c>
    </row>
    <row r="10193" spans="1:1" x14ac:dyDescent="0.2">
      <c r="A10193" t="str">
        <v>CUS018767</v>
      </c>
    </row>
    <row r="10194" spans="1:1" x14ac:dyDescent="0.2">
      <c r="A10194" t="str">
        <v>CUS013728</v>
      </c>
    </row>
    <row r="10195" spans="1:1" x14ac:dyDescent="0.2">
      <c r="A10195" t="str">
        <v>CUS018704</v>
      </c>
    </row>
    <row r="10196" spans="1:1" x14ac:dyDescent="0.2">
      <c r="A10196" t="str">
        <v>CUS017189</v>
      </c>
    </row>
    <row r="10197" spans="1:1" x14ac:dyDescent="0.2">
      <c r="A10197" t="str">
        <v>CUS018706</v>
      </c>
    </row>
    <row r="10198" spans="1:1" x14ac:dyDescent="0.2">
      <c r="A10198" t="str">
        <v>CUS018707</v>
      </c>
    </row>
    <row r="10199" spans="1:1" x14ac:dyDescent="0.2">
      <c r="A10199" t="str">
        <v>CUS018708</v>
      </c>
    </row>
    <row r="10200" spans="1:1" x14ac:dyDescent="0.2">
      <c r="A10200" t="str">
        <v>CUS018709</v>
      </c>
    </row>
    <row r="10201" spans="1:1" x14ac:dyDescent="0.2">
      <c r="A10201" t="str">
        <v>CUS018333</v>
      </c>
    </row>
    <row r="10202" spans="1:1" x14ac:dyDescent="0.2">
      <c r="A10202" t="str">
        <v>CUS018710</v>
      </c>
    </row>
    <row r="10203" spans="1:1" x14ac:dyDescent="0.2">
      <c r="A10203" t="str">
        <v>CUS018711</v>
      </c>
    </row>
    <row r="10204" spans="1:1" x14ac:dyDescent="0.2">
      <c r="A10204" t="str">
        <v>CUS018712</v>
      </c>
    </row>
    <row r="10205" spans="1:1" x14ac:dyDescent="0.2">
      <c r="A10205" t="str">
        <v>CUS018713</v>
      </c>
    </row>
    <row r="10206" spans="1:1" x14ac:dyDescent="0.2">
      <c r="A10206" t="str">
        <v>CUS002925</v>
      </c>
    </row>
    <row r="10207" spans="1:1" x14ac:dyDescent="0.2">
      <c r="A10207" t="str">
        <v>CUS018714</v>
      </c>
    </row>
    <row r="10208" spans="1:1" x14ac:dyDescent="0.2">
      <c r="A10208" t="str">
        <v>CUS013995</v>
      </c>
    </row>
    <row r="10209" spans="1:1" x14ac:dyDescent="0.2">
      <c r="A10209" t="str">
        <v>CUS018715</v>
      </c>
    </row>
    <row r="10210" spans="1:1" x14ac:dyDescent="0.2">
      <c r="A10210" t="str">
        <v>CUS018716</v>
      </c>
    </row>
    <row r="10211" spans="1:1" x14ac:dyDescent="0.2">
      <c r="A10211" t="str">
        <v>CUS018688</v>
      </c>
    </row>
    <row r="10212" spans="1:1" x14ac:dyDescent="0.2">
      <c r="A10212" t="str">
        <v>CUS018689</v>
      </c>
    </row>
    <row r="10213" spans="1:1" x14ac:dyDescent="0.2">
      <c r="A10213" t="str">
        <v>CUS018691</v>
      </c>
    </row>
    <row r="10214" spans="1:1" x14ac:dyDescent="0.2">
      <c r="A10214" t="str">
        <v>CUS018692</v>
      </c>
    </row>
    <row r="10215" spans="1:1" x14ac:dyDescent="0.2">
      <c r="A10215" t="str">
        <v>CUS018694</v>
      </c>
    </row>
    <row r="10216" spans="1:1" x14ac:dyDescent="0.2">
      <c r="A10216" t="str">
        <v>CUS018695</v>
      </c>
    </row>
    <row r="10217" spans="1:1" x14ac:dyDescent="0.2">
      <c r="A10217" t="str">
        <v>CUS018697</v>
      </c>
    </row>
    <row r="10218" spans="1:1" x14ac:dyDescent="0.2">
      <c r="A10218" t="str">
        <v>CUS018698</v>
      </c>
    </row>
    <row r="10219" spans="1:1" x14ac:dyDescent="0.2">
      <c r="A10219" t="str">
        <v>CUS018699</v>
      </c>
    </row>
    <row r="10220" spans="1:1" x14ac:dyDescent="0.2">
      <c r="A10220" t="str">
        <v>CUS018700</v>
      </c>
    </row>
    <row r="10221" spans="1:1" x14ac:dyDescent="0.2">
      <c r="A10221" t="str">
        <v>CUS018701</v>
      </c>
    </row>
    <row r="10222" spans="1:1" x14ac:dyDescent="0.2">
      <c r="A10222" t="str">
        <v>CUS018702</v>
      </c>
    </row>
    <row r="10223" spans="1:1" x14ac:dyDescent="0.2">
      <c r="A10223" t="str">
        <v>CUS010777</v>
      </c>
    </row>
    <row r="10224" spans="1:1" x14ac:dyDescent="0.2">
      <c r="A10224" t="str">
        <v>CUS018661</v>
      </c>
    </row>
    <row r="10225" spans="1:1" x14ac:dyDescent="0.2">
      <c r="A10225" t="str">
        <v>CUS018662</v>
      </c>
    </row>
    <row r="10226" spans="1:1" x14ac:dyDescent="0.2">
      <c r="A10226" t="str">
        <v>CUS011778</v>
      </c>
    </row>
    <row r="10227" spans="1:1" x14ac:dyDescent="0.2">
      <c r="A10227" t="str">
        <v>CUS018664</v>
      </c>
    </row>
    <row r="10228" spans="1:1" x14ac:dyDescent="0.2">
      <c r="A10228" t="str">
        <v>CUS018666</v>
      </c>
    </row>
    <row r="10229" spans="1:1" x14ac:dyDescent="0.2">
      <c r="A10229" t="str">
        <v>CUS018667</v>
      </c>
    </row>
    <row r="10230" spans="1:1" x14ac:dyDescent="0.2">
      <c r="A10230" t="str">
        <v>CUS018668</v>
      </c>
    </row>
    <row r="10231" spans="1:1" x14ac:dyDescent="0.2">
      <c r="A10231" t="str">
        <v>CUS018669</v>
      </c>
    </row>
    <row r="10232" spans="1:1" x14ac:dyDescent="0.2">
      <c r="A10232" t="str">
        <v>CUS018670</v>
      </c>
    </row>
    <row r="10233" spans="1:1" x14ac:dyDescent="0.2">
      <c r="A10233" t="str">
        <v>CUS018671</v>
      </c>
    </row>
    <row r="10234" spans="1:1" x14ac:dyDescent="0.2">
      <c r="A10234" t="str">
        <v>CUS018672</v>
      </c>
    </row>
    <row r="10235" spans="1:1" x14ac:dyDescent="0.2">
      <c r="A10235" t="str">
        <v>CUS018673</v>
      </c>
    </row>
    <row r="10236" spans="1:1" x14ac:dyDescent="0.2">
      <c r="A10236" t="str">
        <v>CUS018674</v>
      </c>
    </row>
    <row r="10237" spans="1:1" x14ac:dyDescent="0.2">
      <c r="A10237" t="str">
        <v>CUS018675</v>
      </c>
    </row>
    <row r="10238" spans="1:1" x14ac:dyDescent="0.2">
      <c r="A10238" t="str">
        <v>CUS018677</v>
      </c>
    </row>
    <row r="10239" spans="1:1" x14ac:dyDescent="0.2">
      <c r="A10239" t="str">
        <v>CUS014434</v>
      </c>
    </row>
    <row r="10240" spans="1:1" x14ac:dyDescent="0.2">
      <c r="A10240" t="str">
        <v>CUS017089</v>
      </c>
    </row>
    <row r="10241" spans="1:1" x14ac:dyDescent="0.2">
      <c r="A10241" t="str">
        <v>CUS018678</v>
      </c>
    </row>
    <row r="10242" spans="1:1" x14ac:dyDescent="0.2">
      <c r="A10242" t="str">
        <v>CUS018679</v>
      </c>
    </row>
    <row r="10243" spans="1:1" x14ac:dyDescent="0.2">
      <c r="A10243" t="str">
        <v>CUS014598</v>
      </c>
    </row>
    <row r="10244" spans="1:1" x14ac:dyDescent="0.2">
      <c r="A10244" t="str">
        <v>CUS018680</v>
      </c>
    </row>
    <row r="10245" spans="1:1" x14ac:dyDescent="0.2">
      <c r="A10245" t="str">
        <v>CUS004312</v>
      </c>
    </row>
    <row r="10246" spans="1:1" x14ac:dyDescent="0.2">
      <c r="A10246" t="str">
        <v>CUS018681</v>
      </c>
    </row>
    <row r="10247" spans="1:1" x14ac:dyDescent="0.2">
      <c r="A10247" t="str">
        <v>CUS018682</v>
      </c>
    </row>
    <row r="10248" spans="1:1" x14ac:dyDescent="0.2">
      <c r="A10248" t="str">
        <v>CUS006706</v>
      </c>
    </row>
    <row r="10249" spans="1:1" x14ac:dyDescent="0.2">
      <c r="A10249" t="str">
        <v>CUS002820</v>
      </c>
    </row>
    <row r="10250" spans="1:1" x14ac:dyDescent="0.2">
      <c r="A10250" t="str">
        <v>CUS018683</v>
      </c>
    </row>
    <row r="10251" spans="1:1" x14ac:dyDescent="0.2">
      <c r="A10251" t="str">
        <v>CUS004216</v>
      </c>
    </row>
    <row r="10252" spans="1:1" x14ac:dyDescent="0.2">
      <c r="A10252" t="str">
        <v>CUS005284</v>
      </c>
    </row>
    <row r="10253" spans="1:1" x14ac:dyDescent="0.2">
      <c r="A10253" t="str">
        <v>CUS012875</v>
      </c>
    </row>
    <row r="10254" spans="1:1" x14ac:dyDescent="0.2">
      <c r="A10254" t="str">
        <v>CUS011294</v>
      </c>
    </row>
    <row r="10255" spans="1:1" x14ac:dyDescent="0.2">
      <c r="A10255" t="str">
        <v>CUS018685</v>
      </c>
    </row>
    <row r="10256" spans="1:1" x14ac:dyDescent="0.2">
      <c r="A10256" t="str">
        <v>CUS014365</v>
      </c>
    </row>
    <row r="10257" spans="1:1" x14ac:dyDescent="0.2">
      <c r="A10257" t="str">
        <v>CUS018686</v>
      </c>
    </row>
    <row r="10258" spans="1:1" x14ac:dyDescent="0.2">
      <c r="A10258" t="str">
        <v>CUS000582</v>
      </c>
    </row>
    <row r="10259" spans="1:1" x14ac:dyDescent="0.2">
      <c r="A10259" t="str">
        <v>CUS018647</v>
      </c>
    </row>
    <row r="10260" spans="1:1" x14ac:dyDescent="0.2">
      <c r="A10260" t="str">
        <v>CUS018648</v>
      </c>
    </row>
    <row r="10261" spans="1:1" x14ac:dyDescent="0.2">
      <c r="A10261" t="str">
        <v>CUS018650</v>
      </c>
    </row>
    <row r="10262" spans="1:1" x14ac:dyDescent="0.2">
      <c r="A10262" t="str">
        <v>CUS018651</v>
      </c>
    </row>
    <row r="10263" spans="1:1" x14ac:dyDescent="0.2">
      <c r="A10263" t="str">
        <v>CUS018652</v>
      </c>
    </row>
    <row r="10264" spans="1:1" x14ac:dyDescent="0.2">
      <c r="A10264" t="str">
        <v>CUS018653</v>
      </c>
    </row>
    <row r="10265" spans="1:1" x14ac:dyDescent="0.2">
      <c r="A10265" t="str">
        <v>CUS018654</v>
      </c>
    </row>
    <row r="10266" spans="1:1" x14ac:dyDescent="0.2">
      <c r="A10266" t="str">
        <v>CUS014593</v>
      </c>
    </row>
    <row r="10267" spans="1:1" x14ac:dyDescent="0.2">
      <c r="A10267" t="str">
        <v>CUS018655</v>
      </c>
    </row>
    <row r="10268" spans="1:1" x14ac:dyDescent="0.2">
      <c r="A10268" t="str">
        <v>CUS018656</v>
      </c>
    </row>
    <row r="10269" spans="1:1" x14ac:dyDescent="0.2">
      <c r="A10269" t="str">
        <v>CUS014210</v>
      </c>
    </row>
    <row r="10270" spans="1:1" x14ac:dyDescent="0.2">
      <c r="A10270" t="str">
        <v>CUS018658</v>
      </c>
    </row>
    <row r="10271" spans="1:1" x14ac:dyDescent="0.2">
      <c r="A10271" t="str">
        <v>CUS018637</v>
      </c>
    </row>
    <row r="10272" spans="1:1" x14ac:dyDescent="0.2">
      <c r="A10272" t="str">
        <v>CUS018638</v>
      </c>
    </row>
    <row r="10273" spans="1:1" x14ac:dyDescent="0.2">
      <c r="A10273" t="str">
        <v>CUS018639</v>
      </c>
    </row>
    <row r="10274" spans="1:1" x14ac:dyDescent="0.2">
      <c r="A10274" t="str">
        <v>CUS018640</v>
      </c>
    </row>
    <row r="10275" spans="1:1" x14ac:dyDescent="0.2">
      <c r="A10275" t="str">
        <v>CUS018641</v>
      </c>
    </row>
    <row r="10276" spans="1:1" x14ac:dyDescent="0.2">
      <c r="A10276" t="str">
        <v>CUS018642</v>
      </c>
    </row>
    <row r="10277" spans="1:1" x14ac:dyDescent="0.2">
      <c r="A10277" t="str">
        <v>CUS018643</v>
      </c>
    </row>
    <row r="10278" spans="1:1" x14ac:dyDescent="0.2">
      <c r="A10278" t="str">
        <v>CUS018645</v>
      </c>
    </row>
    <row r="10279" spans="1:1" x14ac:dyDescent="0.2">
      <c r="A10279" t="str">
        <v>CUS018646</v>
      </c>
    </row>
    <row r="10280" spans="1:1" x14ac:dyDescent="0.2">
      <c r="A10280" t="str">
        <v>CUS018547</v>
      </c>
    </row>
    <row r="10281" spans="1:1" x14ac:dyDescent="0.2">
      <c r="A10281" t="str">
        <v>CUS005537</v>
      </c>
    </row>
    <row r="10282" spans="1:1" x14ac:dyDescent="0.2">
      <c r="A10282" t="str">
        <v>CUS018625</v>
      </c>
    </row>
    <row r="10283" spans="1:1" x14ac:dyDescent="0.2">
      <c r="A10283" t="str">
        <v>CUS018626</v>
      </c>
    </row>
    <row r="10284" spans="1:1" x14ac:dyDescent="0.2">
      <c r="A10284" t="str">
        <v>CUS018627</v>
      </c>
    </row>
    <row r="10285" spans="1:1" x14ac:dyDescent="0.2">
      <c r="A10285" t="str">
        <v>CUS018628</v>
      </c>
    </row>
    <row r="10286" spans="1:1" x14ac:dyDescent="0.2">
      <c r="A10286" t="str">
        <v>CUS018629</v>
      </c>
    </row>
    <row r="10287" spans="1:1" x14ac:dyDescent="0.2">
      <c r="A10287" t="str">
        <v>CUS018630</v>
      </c>
    </row>
    <row r="10288" spans="1:1" x14ac:dyDescent="0.2">
      <c r="A10288" t="str">
        <v>CUS018631</v>
      </c>
    </row>
    <row r="10289" spans="1:1" x14ac:dyDescent="0.2">
      <c r="A10289" t="str">
        <v>CUS014051</v>
      </c>
    </row>
    <row r="10290" spans="1:1" x14ac:dyDescent="0.2">
      <c r="A10290" t="str">
        <v>CUS018634</v>
      </c>
    </row>
    <row r="10291" spans="1:1" x14ac:dyDescent="0.2">
      <c r="A10291" t="str">
        <v>CUS018635</v>
      </c>
    </row>
    <row r="10292" spans="1:1" x14ac:dyDescent="0.2">
      <c r="A10292" t="str">
        <v>CUS018636</v>
      </c>
    </row>
    <row r="10293" spans="1:1" x14ac:dyDescent="0.2">
      <c r="A10293" t="str">
        <v>CUS018295</v>
      </c>
    </row>
    <row r="10294" spans="1:1" x14ac:dyDescent="0.2">
      <c r="A10294" t="str">
        <v>CUS018611</v>
      </c>
    </row>
    <row r="10295" spans="1:1" x14ac:dyDescent="0.2">
      <c r="A10295" t="str">
        <v>CUS018612</v>
      </c>
    </row>
    <row r="10296" spans="1:1" x14ac:dyDescent="0.2">
      <c r="A10296" t="str">
        <v>CUS018613</v>
      </c>
    </row>
    <row r="10297" spans="1:1" x14ac:dyDescent="0.2">
      <c r="A10297" t="str">
        <v>CUS018615</v>
      </c>
    </row>
    <row r="10298" spans="1:1" x14ac:dyDescent="0.2">
      <c r="A10298" t="str">
        <v>CUS017851</v>
      </c>
    </row>
    <row r="10299" spans="1:1" x14ac:dyDescent="0.2">
      <c r="A10299" t="str">
        <v>CUS018616</v>
      </c>
    </row>
    <row r="10300" spans="1:1" x14ac:dyDescent="0.2">
      <c r="A10300" t="str">
        <v>CUS004383</v>
      </c>
    </row>
    <row r="10301" spans="1:1" x14ac:dyDescent="0.2">
      <c r="A10301" t="str">
        <v>CUS018617</v>
      </c>
    </row>
    <row r="10302" spans="1:1" x14ac:dyDescent="0.2">
      <c r="A10302" t="str">
        <v>CUS018618</v>
      </c>
    </row>
    <row r="10303" spans="1:1" x14ac:dyDescent="0.2">
      <c r="A10303" t="str">
        <v>CUS018619</v>
      </c>
    </row>
    <row r="10304" spans="1:1" x14ac:dyDescent="0.2">
      <c r="A10304" t="str">
        <v>CUS018620</v>
      </c>
    </row>
    <row r="10305" spans="1:1" x14ac:dyDescent="0.2">
      <c r="A10305" t="str">
        <v>CUS018621</v>
      </c>
    </row>
    <row r="10306" spans="1:1" x14ac:dyDescent="0.2">
      <c r="A10306" t="str">
        <v>CUS018622</v>
      </c>
    </row>
    <row r="10307" spans="1:1" x14ac:dyDescent="0.2">
      <c r="A10307" t="str">
        <v>CUS018624</v>
      </c>
    </row>
    <row r="10308" spans="1:1" x14ac:dyDescent="0.2">
      <c r="A10308" t="str">
        <v>CUS017636</v>
      </c>
    </row>
    <row r="10309" spans="1:1" x14ac:dyDescent="0.2">
      <c r="A10309" t="str">
        <v>CUS018604</v>
      </c>
    </row>
    <row r="10310" spans="1:1" x14ac:dyDescent="0.2">
      <c r="A10310" t="str">
        <v>CUS018606</v>
      </c>
    </row>
    <row r="10311" spans="1:1" x14ac:dyDescent="0.2">
      <c r="A10311" t="str">
        <v>CUS004219</v>
      </c>
    </row>
    <row r="10312" spans="1:1" x14ac:dyDescent="0.2">
      <c r="A10312" t="str">
        <v>CUS018607</v>
      </c>
    </row>
    <row r="10313" spans="1:1" x14ac:dyDescent="0.2">
      <c r="A10313" t="str">
        <v>CUS018608</v>
      </c>
    </row>
    <row r="10314" spans="1:1" x14ac:dyDescent="0.2">
      <c r="A10314" t="str">
        <v>CUS018609</v>
      </c>
    </row>
    <row r="10315" spans="1:1" x14ac:dyDescent="0.2">
      <c r="A10315" t="str">
        <v>CUS005142</v>
      </c>
    </row>
    <row r="10316" spans="1:1" x14ac:dyDescent="0.2">
      <c r="A10316" t="str">
        <v>CUS018463</v>
      </c>
    </row>
    <row r="10317" spans="1:1" x14ac:dyDescent="0.2">
      <c r="A10317" t="str">
        <v>CUS018554</v>
      </c>
    </row>
    <row r="10318" spans="1:1" x14ac:dyDescent="0.2">
      <c r="A10318" t="str">
        <v>CUS018556</v>
      </c>
    </row>
    <row r="10319" spans="1:1" x14ac:dyDescent="0.2">
      <c r="A10319" t="str">
        <v>CUS018558</v>
      </c>
    </row>
    <row r="10320" spans="1:1" x14ac:dyDescent="0.2">
      <c r="A10320" t="str">
        <v>CUS018559</v>
      </c>
    </row>
    <row r="10321" spans="1:1" x14ac:dyDescent="0.2">
      <c r="A10321" t="str">
        <v>CUS011120</v>
      </c>
    </row>
    <row r="10322" spans="1:1" x14ac:dyDescent="0.2">
      <c r="A10322" t="str">
        <v>CUS018561</v>
      </c>
    </row>
    <row r="10323" spans="1:1" x14ac:dyDescent="0.2">
      <c r="A10323" t="str">
        <v>CUS017891</v>
      </c>
    </row>
    <row r="10324" spans="1:1" x14ac:dyDescent="0.2">
      <c r="A10324" t="str">
        <v>CUS018563</v>
      </c>
    </row>
    <row r="10325" spans="1:1" x14ac:dyDescent="0.2">
      <c r="A10325" t="str">
        <v>CUS017879</v>
      </c>
    </row>
    <row r="10326" spans="1:1" x14ac:dyDescent="0.2">
      <c r="A10326" t="str">
        <v>CUS005149</v>
      </c>
    </row>
    <row r="10327" spans="1:1" x14ac:dyDescent="0.2">
      <c r="A10327" t="str">
        <v>CUS018565</v>
      </c>
    </row>
    <row r="10328" spans="1:1" x14ac:dyDescent="0.2">
      <c r="A10328" t="str">
        <v>CUS018566</v>
      </c>
    </row>
    <row r="10329" spans="1:1" x14ac:dyDescent="0.2">
      <c r="A10329" t="str">
        <v>CUS018567</v>
      </c>
    </row>
    <row r="10330" spans="1:1" x14ac:dyDescent="0.2">
      <c r="A10330" t="str">
        <v>CUS018568</v>
      </c>
    </row>
    <row r="10331" spans="1:1" x14ac:dyDescent="0.2">
      <c r="A10331" t="str">
        <v>CUS018569</v>
      </c>
    </row>
    <row r="10332" spans="1:1" x14ac:dyDescent="0.2">
      <c r="A10332" t="str">
        <v>CUS018570</v>
      </c>
    </row>
    <row r="10333" spans="1:1" x14ac:dyDescent="0.2">
      <c r="A10333" t="str">
        <v>CUS018571</v>
      </c>
    </row>
    <row r="10334" spans="1:1" x14ac:dyDescent="0.2">
      <c r="A10334" t="str">
        <v>CUS018575</v>
      </c>
    </row>
    <row r="10335" spans="1:1" x14ac:dyDescent="0.2">
      <c r="A10335" t="str">
        <v>CUS009184</v>
      </c>
    </row>
    <row r="10336" spans="1:1" x14ac:dyDescent="0.2">
      <c r="A10336" t="str">
        <v>CUS012297</v>
      </c>
    </row>
    <row r="10337" spans="1:1" x14ac:dyDescent="0.2">
      <c r="A10337" t="str">
        <v>CUS018576</v>
      </c>
    </row>
    <row r="10338" spans="1:1" x14ac:dyDescent="0.2">
      <c r="A10338" t="str">
        <v>CUS018577</v>
      </c>
    </row>
    <row r="10339" spans="1:1" x14ac:dyDescent="0.2">
      <c r="A10339" t="str">
        <v>CUS000469</v>
      </c>
    </row>
    <row r="10340" spans="1:1" x14ac:dyDescent="0.2">
      <c r="A10340" t="str">
        <v>CUS010695</v>
      </c>
    </row>
    <row r="10341" spans="1:1" x14ac:dyDescent="0.2">
      <c r="A10341" t="str">
        <v>CUS018578</v>
      </c>
    </row>
    <row r="10342" spans="1:1" x14ac:dyDescent="0.2">
      <c r="A10342" t="str">
        <v>CUS018579</v>
      </c>
    </row>
    <row r="10343" spans="1:1" x14ac:dyDescent="0.2">
      <c r="A10343" t="str">
        <v>CUS018580</v>
      </c>
    </row>
    <row r="10344" spans="1:1" x14ac:dyDescent="0.2">
      <c r="A10344" t="str">
        <v>CUS018581</v>
      </c>
    </row>
    <row r="10345" spans="1:1" x14ac:dyDescent="0.2">
      <c r="A10345" t="str">
        <v>CUS018582</v>
      </c>
    </row>
    <row r="10346" spans="1:1" x14ac:dyDescent="0.2">
      <c r="A10346" t="str">
        <v>CUS018584</v>
      </c>
    </row>
    <row r="10347" spans="1:1" x14ac:dyDescent="0.2">
      <c r="A10347" t="str">
        <v>CUS018585</v>
      </c>
    </row>
    <row r="10348" spans="1:1" x14ac:dyDescent="0.2">
      <c r="A10348" t="str">
        <v>CUS018594</v>
      </c>
    </row>
    <row r="10349" spans="1:1" x14ac:dyDescent="0.2">
      <c r="A10349" t="str">
        <v>CUS009186</v>
      </c>
    </row>
    <row r="10350" spans="1:1" x14ac:dyDescent="0.2">
      <c r="A10350" t="str">
        <v>CUS018598</v>
      </c>
    </row>
    <row r="10351" spans="1:1" x14ac:dyDescent="0.2">
      <c r="A10351" t="str">
        <v>CUS018599</v>
      </c>
    </row>
    <row r="10352" spans="1:1" x14ac:dyDescent="0.2">
      <c r="A10352" t="str">
        <v>CUS018600</v>
      </c>
    </row>
    <row r="10353" spans="1:1" x14ac:dyDescent="0.2">
      <c r="A10353" t="str">
        <v>CUS018334</v>
      </c>
    </row>
    <row r="10354" spans="1:1" x14ac:dyDescent="0.2">
      <c r="A10354" t="str">
        <v>CUS018544</v>
      </c>
    </row>
    <row r="10355" spans="1:1" x14ac:dyDescent="0.2">
      <c r="A10355" t="str">
        <v>CUS018531</v>
      </c>
    </row>
    <row r="10356" spans="1:1" x14ac:dyDescent="0.2">
      <c r="A10356" t="str">
        <v>CUS018545</v>
      </c>
    </row>
    <row r="10357" spans="1:1" x14ac:dyDescent="0.2">
      <c r="A10357" t="str">
        <v>CUS018546</v>
      </c>
    </row>
    <row r="10358" spans="1:1" x14ac:dyDescent="0.2">
      <c r="A10358" t="str">
        <v>CUS018548</v>
      </c>
    </row>
    <row r="10359" spans="1:1" x14ac:dyDescent="0.2">
      <c r="A10359" t="str">
        <v>CUS018549</v>
      </c>
    </row>
    <row r="10360" spans="1:1" x14ac:dyDescent="0.2">
      <c r="A10360" t="str">
        <v>CUS012947</v>
      </c>
    </row>
    <row r="10361" spans="1:1" x14ac:dyDescent="0.2">
      <c r="A10361" t="str">
        <v>CUS018551</v>
      </c>
    </row>
    <row r="10362" spans="1:1" x14ac:dyDescent="0.2">
      <c r="A10362" t="str">
        <v>CUS018552</v>
      </c>
    </row>
    <row r="10363" spans="1:1" x14ac:dyDescent="0.2">
      <c r="A10363" t="str">
        <v>CUS018553</v>
      </c>
    </row>
    <row r="10364" spans="1:1" x14ac:dyDescent="0.2">
      <c r="A10364" t="str">
        <v>CUS018518</v>
      </c>
    </row>
    <row r="10365" spans="1:1" x14ac:dyDescent="0.2">
      <c r="A10365" t="str">
        <v>CUS018520</v>
      </c>
    </row>
    <row r="10366" spans="1:1" x14ac:dyDescent="0.2">
      <c r="A10366" t="str">
        <v>CUS005137</v>
      </c>
    </row>
    <row r="10367" spans="1:1" x14ac:dyDescent="0.2">
      <c r="A10367" t="str">
        <v>CUS013866</v>
      </c>
    </row>
    <row r="10368" spans="1:1" x14ac:dyDescent="0.2">
      <c r="A10368" t="str">
        <v>CUS018522</v>
      </c>
    </row>
    <row r="10369" spans="1:1" x14ac:dyDescent="0.2">
      <c r="A10369" t="str">
        <v>CUS018523</v>
      </c>
    </row>
    <row r="10370" spans="1:1" x14ac:dyDescent="0.2">
      <c r="A10370" t="str">
        <v>CUS018524</v>
      </c>
    </row>
    <row r="10371" spans="1:1" x14ac:dyDescent="0.2">
      <c r="A10371" t="str">
        <v>CUS018525</v>
      </c>
    </row>
    <row r="10372" spans="1:1" x14ac:dyDescent="0.2">
      <c r="A10372" t="str">
        <v>CUS018526</v>
      </c>
    </row>
    <row r="10373" spans="1:1" x14ac:dyDescent="0.2">
      <c r="A10373" t="str">
        <v>CUS018528</v>
      </c>
    </row>
    <row r="10374" spans="1:1" x14ac:dyDescent="0.2">
      <c r="A10374" t="str">
        <v>CUS018530</v>
      </c>
    </row>
    <row r="10375" spans="1:1" x14ac:dyDescent="0.2">
      <c r="A10375" t="str">
        <v>CUS018532</v>
      </c>
    </row>
    <row r="10376" spans="1:1" x14ac:dyDescent="0.2">
      <c r="A10376" t="str">
        <v>CUS003186</v>
      </c>
    </row>
    <row r="10377" spans="1:1" x14ac:dyDescent="0.2">
      <c r="A10377" t="str">
        <v>CUS018533</v>
      </c>
    </row>
    <row r="10378" spans="1:1" x14ac:dyDescent="0.2">
      <c r="A10378" t="str">
        <v>CUS018535</v>
      </c>
    </row>
    <row r="10379" spans="1:1" x14ac:dyDescent="0.2">
      <c r="A10379" t="str">
        <v>CUS018536</v>
      </c>
    </row>
    <row r="10380" spans="1:1" x14ac:dyDescent="0.2">
      <c r="A10380" t="str">
        <v>CUS018538</v>
      </c>
    </row>
    <row r="10381" spans="1:1" x14ac:dyDescent="0.2">
      <c r="A10381" t="str">
        <v>CUS018539</v>
      </c>
    </row>
    <row r="10382" spans="1:1" x14ac:dyDescent="0.2">
      <c r="A10382" t="str">
        <v>CUS018540</v>
      </c>
    </row>
    <row r="10383" spans="1:1" x14ac:dyDescent="0.2">
      <c r="A10383" t="str">
        <v>CUS018541</v>
      </c>
    </row>
    <row r="10384" spans="1:1" x14ac:dyDescent="0.2">
      <c r="A10384" t="str">
        <v>CUS006955</v>
      </c>
    </row>
    <row r="10385" spans="1:1" x14ac:dyDescent="0.2">
      <c r="A10385" t="str">
        <v>CUS018542</v>
      </c>
    </row>
    <row r="10386" spans="1:1" x14ac:dyDescent="0.2">
      <c r="A10386" t="str">
        <v>CUS018543</v>
      </c>
    </row>
    <row r="10387" spans="1:1" x14ac:dyDescent="0.2">
      <c r="A10387" t="str">
        <v>CUS015203</v>
      </c>
    </row>
    <row r="10388" spans="1:1" x14ac:dyDescent="0.2">
      <c r="A10388" t="str">
        <v>CUS018498</v>
      </c>
    </row>
    <row r="10389" spans="1:1" x14ac:dyDescent="0.2">
      <c r="A10389" t="str">
        <v>CUS018499</v>
      </c>
    </row>
    <row r="10390" spans="1:1" x14ac:dyDescent="0.2">
      <c r="A10390" t="str">
        <v>CUS018500</v>
      </c>
    </row>
    <row r="10391" spans="1:1" x14ac:dyDescent="0.2">
      <c r="A10391" t="str">
        <v>CUS018501</v>
      </c>
    </row>
    <row r="10392" spans="1:1" x14ac:dyDescent="0.2">
      <c r="A10392" t="str">
        <v>CUS018502</v>
      </c>
    </row>
    <row r="10393" spans="1:1" x14ac:dyDescent="0.2">
      <c r="A10393" t="str">
        <v>CUS018503</v>
      </c>
    </row>
    <row r="10394" spans="1:1" x14ac:dyDescent="0.2">
      <c r="A10394" t="str">
        <v>CUS011031</v>
      </c>
    </row>
    <row r="10395" spans="1:1" x14ac:dyDescent="0.2">
      <c r="A10395" t="str">
        <v>CUS018504</v>
      </c>
    </row>
    <row r="10396" spans="1:1" x14ac:dyDescent="0.2">
      <c r="A10396" t="str">
        <v>CUS002194</v>
      </c>
    </row>
    <row r="10397" spans="1:1" x14ac:dyDescent="0.2">
      <c r="A10397" t="str">
        <v>CUS018506</v>
      </c>
    </row>
    <row r="10398" spans="1:1" x14ac:dyDescent="0.2">
      <c r="A10398" t="str">
        <v>CUS018508</v>
      </c>
    </row>
    <row r="10399" spans="1:1" x14ac:dyDescent="0.2">
      <c r="A10399" t="str">
        <v>CUS018509</v>
      </c>
    </row>
    <row r="10400" spans="1:1" x14ac:dyDescent="0.2">
      <c r="A10400" t="str">
        <v>CUS018510</v>
      </c>
    </row>
    <row r="10401" spans="1:1" x14ac:dyDescent="0.2">
      <c r="A10401" t="str">
        <v>CUS017112</v>
      </c>
    </row>
    <row r="10402" spans="1:1" x14ac:dyDescent="0.2">
      <c r="A10402" t="str">
        <v>CUS017673</v>
      </c>
    </row>
    <row r="10403" spans="1:1" x14ac:dyDescent="0.2">
      <c r="A10403" t="str">
        <v>CUS012219</v>
      </c>
    </row>
    <row r="10404" spans="1:1" x14ac:dyDescent="0.2">
      <c r="A10404" t="str">
        <v>CUS018513</v>
      </c>
    </row>
    <row r="10405" spans="1:1" x14ac:dyDescent="0.2">
      <c r="A10405" t="str">
        <v>CUS018391</v>
      </c>
    </row>
    <row r="10406" spans="1:1" x14ac:dyDescent="0.2">
      <c r="A10406" t="str">
        <v>CUS018488</v>
      </c>
    </row>
    <row r="10407" spans="1:1" x14ac:dyDescent="0.2">
      <c r="A10407" t="str">
        <v>CUS018489</v>
      </c>
    </row>
    <row r="10408" spans="1:1" x14ac:dyDescent="0.2">
      <c r="A10408" t="str">
        <v>CUS018491</v>
      </c>
    </row>
    <row r="10409" spans="1:1" x14ac:dyDescent="0.2">
      <c r="A10409" t="str">
        <v>CUS018494</v>
      </c>
    </row>
    <row r="10410" spans="1:1" x14ac:dyDescent="0.2">
      <c r="A10410" t="str">
        <v>CUS017850</v>
      </c>
    </row>
    <row r="10411" spans="1:1" x14ac:dyDescent="0.2">
      <c r="A10411" t="str">
        <v>CUS018470</v>
      </c>
    </row>
    <row r="10412" spans="1:1" x14ac:dyDescent="0.2">
      <c r="A10412" t="str">
        <v>CUS018471</v>
      </c>
    </row>
    <row r="10413" spans="1:1" x14ac:dyDescent="0.2">
      <c r="A10413" t="str">
        <v>CUS018472</v>
      </c>
    </row>
    <row r="10414" spans="1:1" x14ac:dyDescent="0.2">
      <c r="A10414" t="str">
        <v>CUS018473</v>
      </c>
    </row>
    <row r="10415" spans="1:1" x14ac:dyDescent="0.2">
      <c r="A10415" t="str">
        <v>CUS017832</v>
      </c>
    </row>
    <row r="10416" spans="1:1" x14ac:dyDescent="0.2">
      <c r="A10416" t="str">
        <v>CUS018474</v>
      </c>
    </row>
    <row r="10417" spans="1:1" x14ac:dyDescent="0.2">
      <c r="A10417" t="str">
        <v>CUS018475</v>
      </c>
    </row>
    <row r="10418" spans="1:1" x14ac:dyDescent="0.2">
      <c r="A10418" t="str">
        <v>CUS018476</v>
      </c>
    </row>
    <row r="10419" spans="1:1" x14ac:dyDescent="0.2">
      <c r="A10419" t="str">
        <v>CUS018477</v>
      </c>
    </row>
    <row r="10420" spans="1:1" x14ac:dyDescent="0.2">
      <c r="A10420" t="str">
        <v>CUS018478</v>
      </c>
    </row>
    <row r="10421" spans="1:1" x14ac:dyDescent="0.2">
      <c r="A10421" t="str">
        <v>CUS018479</v>
      </c>
    </row>
    <row r="10422" spans="1:1" x14ac:dyDescent="0.2">
      <c r="A10422" t="str">
        <v>CUS008054</v>
      </c>
    </row>
    <row r="10423" spans="1:1" x14ac:dyDescent="0.2">
      <c r="A10423" t="str">
        <v>CUS018480</v>
      </c>
    </row>
    <row r="10424" spans="1:1" x14ac:dyDescent="0.2">
      <c r="A10424" t="str">
        <v>CUS018482</v>
      </c>
    </row>
    <row r="10425" spans="1:1" x14ac:dyDescent="0.2">
      <c r="A10425" t="str">
        <v>CUS016042</v>
      </c>
    </row>
    <row r="10426" spans="1:1" x14ac:dyDescent="0.2">
      <c r="A10426" t="str">
        <v>CUS018483</v>
      </c>
    </row>
    <row r="10427" spans="1:1" x14ac:dyDescent="0.2">
      <c r="A10427" t="str">
        <v>CUS018484</v>
      </c>
    </row>
    <row r="10428" spans="1:1" x14ac:dyDescent="0.2">
      <c r="A10428" t="str">
        <v>CUS018485</v>
      </c>
    </row>
    <row r="10429" spans="1:1" x14ac:dyDescent="0.2">
      <c r="A10429" t="str">
        <v>CUS008061</v>
      </c>
    </row>
    <row r="10430" spans="1:1" x14ac:dyDescent="0.2">
      <c r="A10430" t="str">
        <v>CUS018486</v>
      </c>
    </row>
    <row r="10431" spans="1:1" x14ac:dyDescent="0.2">
      <c r="A10431" t="str">
        <v>CUS018487</v>
      </c>
    </row>
    <row r="10432" spans="1:1" x14ac:dyDescent="0.2">
      <c r="A10432" t="str">
        <v>CUS011114</v>
      </c>
    </row>
    <row r="10433" spans="1:1" x14ac:dyDescent="0.2">
      <c r="A10433" t="str">
        <v>CUS018462</v>
      </c>
    </row>
    <row r="10434" spans="1:1" x14ac:dyDescent="0.2">
      <c r="A10434" t="str">
        <v>CUS018464</v>
      </c>
    </row>
    <row r="10435" spans="1:1" x14ac:dyDescent="0.2">
      <c r="A10435" t="str">
        <v>CUS018465</v>
      </c>
    </row>
    <row r="10436" spans="1:1" x14ac:dyDescent="0.2">
      <c r="A10436" t="str">
        <v>CUS018466</v>
      </c>
    </row>
    <row r="10437" spans="1:1" x14ac:dyDescent="0.2">
      <c r="A10437" t="str">
        <v>CUS010625</v>
      </c>
    </row>
    <row r="10438" spans="1:1" x14ac:dyDescent="0.2">
      <c r="A10438" t="str">
        <v>CUS018467</v>
      </c>
    </row>
    <row r="10439" spans="1:1" x14ac:dyDescent="0.2">
      <c r="A10439" t="str">
        <v>CUS018468</v>
      </c>
    </row>
    <row r="10440" spans="1:1" x14ac:dyDescent="0.2">
      <c r="A10440" t="str">
        <v>CUS002473</v>
      </c>
    </row>
    <row r="10441" spans="1:1" x14ac:dyDescent="0.2">
      <c r="A10441" t="str">
        <v>CUS018453</v>
      </c>
    </row>
    <row r="10442" spans="1:1" x14ac:dyDescent="0.2">
      <c r="A10442" t="str">
        <v>CUS018454</v>
      </c>
    </row>
    <row r="10443" spans="1:1" x14ac:dyDescent="0.2">
      <c r="A10443" t="str">
        <v>CUS003594</v>
      </c>
    </row>
    <row r="10444" spans="1:1" x14ac:dyDescent="0.2">
      <c r="A10444" t="str">
        <v>CUS018455</v>
      </c>
    </row>
    <row r="10445" spans="1:1" x14ac:dyDescent="0.2">
      <c r="A10445" t="str">
        <v>CUS007492</v>
      </c>
    </row>
    <row r="10446" spans="1:1" x14ac:dyDescent="0.2">
      <c r="A10446" t="str">
        <v>CUS018456</v>
      </c>
    </row>
    <row r="10447" spans="1:1" x14ac:dyDescent="0.2">
      <c r="A10447" t="str">
        <v>CUS018457</v>
      </c>
    </row>
    <row r="10448" spans="1:1" x14ac:dyDescent="0.2">
      <c r="A10448" t="str">
        <v>CUS013169</v>
      </c>
    </row>
    <row r="10449" spans="1:1" x14ac:dyDescent="0.2">
      <c r="A10449" t="str">
        <v>CUS018458</v>
      </c>
    </row>
    <row r="10450" spans="1:1" x14ac:dyDescent="0.2">
      <c r="A10450" t="str">
        <v>CUS018353</v>
      </c>
    </row>
    <row r="10451" spans="1:1" x14ac:dyDescent="0.2">
      <c r="A10451" t="str">
        <v>CUS018459</v>
      </c>
    </row>
    <row r="10452" spans="1:1" x14ac:dyDescent="0.2">
      <c r="A10452" t="str">
        <v>CUS017873</v>
      </c>
    </row>
    <row r="10453" spans="1:1" x14ac:dyDescent="0.2">
      <c r="A10453" t="str">
        <v>CUS018461</v>
      </c>
    </row>
    <row r="10454" spans="1:1" x14ac:dyDescent="0.2">
      <c r="A10454" t="str">
        <v>CUS018427</v>
      </c>
    </row>
    <row r="10455" spans="1:1" x14ac:dyDescent="0.2">
      <c r="A10455" t="str">
        <v>CUS018428</v>
      </c>
    </row>
    <row r="10456" spans="1:1" x14ac:dyDescent="0.2">
      <c r="A10456" t="str">
        <v>CUS018429</v>
      </c>
    </row>
    <row r="10457" spans="1:1" x14ac:dyDescent="0.2">
      <c r="A10457" t="str">
        <v>CUS018430</v>
      </c>
    </row>
    <row r="10458" spans="1:1" x14ac:dyDescent="0.2">
      <c r="A10458" t="str">
        <v>CUS018431</v>
      </c>
    </row>
    <row r="10459" spans="1:1" x14ac:dyDescent="0.2">
      <c r="A10459" t="str">
        <v>CUS018433</v>
      </c>
    </row>
    <row r="10460" spans="1:1" x14ac:dyDescent="0.2">
      <c r="A10460" t="str">
        <v>CUS018434</v>
      </c>
    </row>
    <row r="10461" spans="1:1" x14ac:dyDescent="0.2">
      <c r="A10461" t="str">
        <v>CUS018435</v>
      </c>
    </row>
    <row r="10462" spans="1:1" x14ac:dyDescent="0.2">
      <c r="A10462" t="str">
        <v>CUS018436</v>
      </c>
    </row>
    <row r="10463" spans="1:1" x14ac:dyDescent="0.2">
      <c r="A10463" t="str">
        <v>CUS018437</v>
      </c>
    </row>
    <row r="10464" spans="1:1" x14ac:dyDescent="0.2">
      <c r="A10464" t="str">
        <v>CUS006063</v>
      </c>
    </row>
    <row r="10465" spans="1:1" x14ac:dyDescent="0.2">
      <c r="A10465" t="str">
        <v>CUS018438</v>
      </c>
    </row>
    <row r="10466" spans="1:1" x14ac:dyDescent="0.2">
      <c r="A10466" t="str">
        <v>CUS018439</v>
      </c>
    </row>
    <row r="10467" spans="1:1" x14ac:dyDescent="0.2">
      <c r="A10467" t="str">
        <v>CUS018440</v>
      </c>
    </row>
    <row r="10468" spans="1:1" x14ac:dyDescent="0.2">
      <c r="A10468" t="str">
        <v>CUS018441</v>
      </c>
    </row>
    <row r="10469" spans="1:1" x14ac:dyDescent="0.2">
      <c r="A10469" t="str">
        <v>CUS018442</v>
      </c>
    </row>
    <row r="10470" spans="1:1" x14ac:dyDescent="0.2">
      <c r="A10470" t="str">
        <v>CUS018443</v>
      </c>
    </row>
    <row r="10471" spans="1:1" x14ac:dyDescent="0.2">
      <c r="A10471" t="str">
        <v>CUS000419</v>
      </c>
    </row>
    <row r="10472" spans="1:1" x14ac:dyDescent="0.2">
      <c r="A10472" t="str">
        <v>CUS018444</v>
      </c>
    </row>
    <row r="10473" spans="1:1" x14ac:dyDescent="0.2">
      <c r="A10473" t="str">
        <v>CUS018445</v>
      </c>
    </row>
    <row r="10474" spans="1:1" x14ac:dyDescent="0.2">
      <c r="A10474" t="str">
        <v>CUS018446</v>
      </c>
    </row>
    <row r="10475" spans="1:1" x14ac:dyDescent="0.2">
      <c r="A10475" t="str">
        <v>CUS018447</v>
      </c>
    </row>
    <row r="10476" spans="1:1" x14ac:dyDescent="0.2">
      <c r="A10476" t="str">
        <v>CUS013906</v>
      </c>
    </row>
    <row r="10477" spans="1:1" x14ac:dyDescent="0.2">
      <c r="A10477" t="str">
        <v>CUS018448</v>
      </c>
    </row>
    <row r="10478" spans="1:1" x14ac:dyDescent="0.2">
      <c r="A10478" t="str">
        <v>CUS006627</v>
      </c>
    </row>
    <row r="10479" spans="1:1" x14ac:dyDescent="0.2">
      <c r="A10479" t="str">
        <v>CUS018449</v>
      </c>
    </row>
    <row r="10480" spans="1:1" x14ac:dyDescent="0.2">
      <c r="A10480" t="str">
        <v>CUS018450</v>
      </c>
    </row>
    <row r="10481" spans="1:1" x14ac:dyDescent="0.2">
      <c r="A10481" t="str">
        <v>CUS010045</v>
      </c>
    </row>
    <row r="10482" spans="1:1" x14ac:dyDescent="0.2">
      <c r="A10482" t="str">
        <v>CUS016965</v>
      </c>
    </row>
    <row r="10483" spans="1:1" x14ac:dyDescent="0.2">
      <c r="A10483" t="str">
        <v>CUS016632</v>
      </c>
    </row>
    <row r="10484" spans="1:1" x14ac:dyDescent="0.2">
      <c r="A10484" t="str">
        <v>CUS010303</v>
      </c>
    </row>
    <row r="10485" spans="1:1" x14ac:dyDescent="0.2">
      <c r="A10485" t="str">
        <v>CUS018419</v>
      </c>
    </row>
    <row r="10486" spans="1:1" x14ac:dyDescent="0.2">
      <c r="A10486" t="str">
        <v>CUS010895</v>
      </c>
    </row>
    <row r="10487" spans="1:1" x14ac:dyDescent="0.2">
      <c r="A10487" t="str">
        <v>CUS017870</v>
      </c>
    </row>
    <row r="10488" spans="1:1" x14ac:dyDescent="0.2">
      <c r="A10488" t="str">
        <v>CUS018421</v>
      </c>
    </row>
    <row r="10489" spans="1:1" x14ac:dyDescent="0.2">
      <c r="A10489" t="str">
        <v>CUS018423</v>
      </c>
    </row>
    <row r="10490" spans="1:1" x14ac:dyDescent="0.2">
      <c r="A10490" t="str">
        <v>CUS018425</v>
      </c>
    </row>
    <row r="10491" spans="1:1" x14ac:dyDescent="0.2">
      <c r="A10491" t="str">
        <v>CUS018426</v>
      </c>
    </row>
    <row r="10492" spans="1:1" x14ac:dyDescent="0.2">
      <c r="A10492" t="str">
        <v>CUS002375</v>
      </c>
    </row>
    <row r="10493" spans="1:1" x14ac:dyDescent="0.2">
      <c r="A10493" t="str">
        <v>CUS018406</v>
      </c>
    </row>
    <row r="10494" spans="1:1" x14ac:dyDescent="0.2">
      <c r="A10494" t="str">
        <v>CUS017619</v>
      </c>
    </row>
    <row r="10495" spans="1:1" x14ac:dyDescent="0.2">
      <c r="A10495" t="str">
        <v>CUS018412</v>
      </c>
    </row>
    <row r="10496" spans="1:1" x14ac:dyDescent="0.2">
      <c r="A10496" t="str">
        <v>CUS018413</v>
      </c>
    </row>
    <row r="10497" spans="1:1" x14ac:dyDescent="0.2">
      <c r="A10497" t="str">
        <v>CUS018414</v>
      </c>
    </row>
    <row r="10498" spans="1:1" x14ac:dyDescent="0.2">
      <c r="A10498" t="str">
        <v>CUS018415</v>
      </c>
    </row>
    <row r="10499" spans="1:1" x14ac:dyDescent="0.2">
      <c r="A10499" t="str">
        <v>CUS016368</v>
      </c>
    </row>
    <row r="10500" spans="1:1" x14ac:dyDescent="0.2">
      <c r="A10500" t="str">
        <v>CUS018416</v>
      </c>
    </row>
    <row r="10501" spans="1:1" x14ac:dyDescent="0.2">
      <c r="A10501" t="str">
        <v>CUS008499</v>
      </c>
    </row>
    <row r="10502" spans="1:1" x14ac:dyDescent="0.2">
      <c r="A10502" t="str">
        <v>CUS018390</v>
      </c>
    </row>
    <row r="10503" spans="1:1" x14ac:dyDescent="0.2">
      <c r="A10503" t="str">
        <v>CUS018392</v>
      </c>
    </row>
    <row r="10504" spans="1:1" x14ac:dyDescent="0.2">
      <c r="A10504" t="str">
        <v>CUS018393</v>
      </c>
    </row>
    <row r="10505" spans="1:1" x14ac:dyDescent="0.2">
      <c r="A10505" t="str">
        <v>CUS018394</v>
      </c>
    </row>
    <row r="10506" spans="1:1" x14ac:dyDescent="0.2">
      <c r="A10506" t="str">
        <v>CUS018395</v>
      </c>
    </row>
    <row r="10507" spans="1:1" x14ac:dyDescent="0.2">
      <c r="A10507" t="str">
        <v>CUS018396</v>
      </c>
    </row>
    <row r="10508" spans="1:1" x14ac:dyDescent="0.2">
      <c r="A10508" t="str">
        <v>CUS018397</v>
      </c>
    </row>
    <row r="10509" spans="1:1" x14ac:dyDescent="0.2">
      <c r="A10509" t="str">
        <v>CUS018398</v>
      </c>
    </row>
    <row r="10510" spans="1:1" x14ac:dyDescent="0.2">
      <c r="A10510" t="str">
        <v>CUS018399</v>
      </c>
    </row>
    <row r="10511" spans="1:1" x14ac:dyDescent="0.2">
      <c r="A10511" t="str">
        <v>CUS018400</v>
      </c>
    </row>
    <row r="10512" spans="1:1" x14ac:dyDescent="0.2">
      <c r="A10512" t="str">
        <v>CUS018401</v>
      </c>
    </row>
    <row r="10513" spans="1:1" x14ac:dyDescent="0.2">
      <c r="A10513" t="str">
        <v>CUS018402</v>
      </c>
    </row>
    <row r="10514" spans="1:1" x14ac:dyDescent="0.2">
      <c r="A10514" t="str">
        <v>CUS018403</v>
      </c>
    </row>
    <row r="10515" spans="1:1" x14ac:dyDescent="0.2">
      <c r="A10515" t="str">
        <v>CUS018404</v>
      </c>
    </row>
    <row r="10516" spans="1:1" x14ac:dyDescent="0.2">
      <c r="A10516" t="str">
        <v>CUS018272</v>
      </c>
    </row>
    <row r="10517" spans="1:1" x14ac:dyDescent="0.2">
      <c r="A10517" t="str">
        <v>CUS018405</v>
      </c>
    </row>
    <row r="10518" spans="1:1" x14ac:dyDescent="0.2">
      <c r="A10518" t="str">
        <v>CUS014743</v>
      </c>
    </row>
    <row r="10519" spans="1:1" x14ac:dyDescent="0.2">
      <c r="A10519" t="str">
        <v>CUS018379</v>
      </c>
    </row>
    <row r="10520" spans="1:1" x14ac:dyDescent="0.2">
      <c r="A10520" t="str">
        <v>CUS018380</v>
      </c>
    </row>
    <row r="10521" spans="1:1" x14ac:dyDescent="0.2">
      <c r="A10521" t="str">
        <v>CUS018382</v>
      </c>
    </row>
    <row r="10522" spans="1:1" x14ac:dyDescent="0.2">
      <c r="A10522" t="str">
        <v>CUS018383</v>
      </c>
    </row>
    <row r="10523" spans="1:1" x14ac:dyDescent="0.2">
      <c r="A10523" t="str">
        <v>CUS018384</v>
      </c>
    </row>
    <row r="10524" spans="1:1" x14ac:dyDescent="0.2">
      <c r="A10524" t="str">
        <v>CUS004435</v>
      </c>
    </row>
    <row r="10525" spans="1:1" x14ac:dyDescent="0.2">
      <c r="A10525" t="str">
        <v>CUS018385</v>
      </c>
    </row>
    <row r="10526" spans="1:1" x14ac:dyDescent="0.2">
      <c r="A10526" t="str">
        <v>CUS010395</v>
      </c>
    </row>
    <row r="10527" spans="1:1" x14ac:dyDescent="0.2">
      <c r="A10527" t="str">
        <v>CUS018386</v>
      </c>
    </row>
    <row r="10528" spans="1:1" x14ac:dyDescent="0.2">
      <c r="A10528" t="str">
        <v>CUS018388</v>
      </c>
    </row>
    <row r="10529" spans="1:1" x14ac:dyDescent="0.2">
      <c r="A10529" t="str">
        <v>CUS018389</v>
      </c>
    </row>
    <row r="10530" spans="1:1" x14ac:dyDescent="0.2">
      <c r="A10530" t="str">
        <v>CUS016588</v>
      </c>
    </row>
    <row r="10531" spans="1:1" x14ac:dyDescent="0.2">
      <c r="A10531" t="str">
        <v>CUS003091</v>
      </c>
    </row>
    <row r="10532" spans="1:1" x14ac:dyDescent="0.2">
      <c r="A10532" t="str">
        <v>CUS018354</v>
      </c>
    </row>
    <row r="10533" spans="1:1" x14ac:dyDescent="0.2">
      <c r="A10533" t="str">
        <v>CUS018355</v>
      </c>
    </row>
    <row r="10534" spans="1:1" x14ac:dyDescent="0.2">
      <c r="A10534" t="str">
        <v>CUS017611</v>
      </c>
    </row>
    <row r="10535" spans="1:1" x14ac:dyDescent="0.2">
      <c r="A10535" t="str">
        <v>CUS018357</v>
      </c>
    </row>
    <row r="10536" spans="1:1" x14ac:dyDescent="0.2">
      <c r="A10536" t="str">
        <v>CUS018358</v>
      </c>
    </row>
    <row r="10537" spans="1:1" x14ac:dyDescent="0.2">
      <c r="A10537" t="str">
        <v>CUS018359</v>
      </c>
    </row>
    <row r="10538" spans="1:1" x14ac:dyDescent="0.2">
      <c r="A10538" t="str">
        <v>CUS018360</v>
      </c>
    </row>
    <row r="10539" spans="1:1" x14ac:dyDescent="0.2">
      <c r="A10539" t="str">
        <v>CUS018361</v>
      </c>
    </row>
    <row r="10540" spans="1:1" x14ac:dyDescent="0.2">
      <c r="A10540" t="str">
        <v>CUS018362</v>
      </c>
    </row>
    <row r="10541" spans="1:1" x14ac:dyDescent="0.2">
      <c r="A10541" t="str">
        <v>CUS018363</v>
      </c>
    </row>
    <row r="10542" spans="1:1" x14ac:dyDescent="0.2">
      <c r="A10542" t="str">
        <v>CUS018364</v>
      </c>
    </row>
    <row r="10543" spans="1:1" x14ac:dyDescent="0.2">
      <c r="A10543" t="str">
        <v>CUS018365</v>
      </c>
    </row>
    <row r="10544" spans="1:1" x14ac:dyDescent="0.2">
      <c r="A10544" t="str">
        <v>CUS012352</v>
      </c>
    </row>
    <row r="10545" spans="1:1" x14ac:dyDescent="0.2">
      <c r="A10545" t="str">
        <v>CUS005934</v>
      </c>
    </row>
    <row r="10546" spans="1:1" x14ac:dyDescent="0.2">
      <c r="A10546" t="str">
        <v>CUS018366</v>
      </c>
    </row>
    <row r="10547" spans="1:1" x14ac:dyDescent="0.2">
      <c r="A10547" t="str">
        <v>CUS018367</v>
      </c>
    </row>
    <row r="10548" spans="1:1" x14ac:dyDescent="0.2">
      <c r="A10548" t="str">
        <v>CUS018368</v>
      </c>
    </row>
    <row r="10549" spans="1:1" x14ac:dyDescent="0.2">
      <c r="A10549" t="str">
        <v>CUS018369</v>
      </c>
    </row>
    <row r="10550" spans="1:1" x14ac:dyDescent="0.2">
      <c r="A10550" t="str">
        <v>CUS015353</v>
      </c>
    </row>
    <row r="10551" spans="1:1" x14ac:dyDescent="0.2">
      <c r="A10551" t="str">
        <v>CUS018370</v>
      </c>
    </row>
    <row r="10552" spans="1:1" x14ac:dyDescent="0.2">
      <c r="A10552" t="str">
        <v>CUS018371</v>
      </c>
    </row>
    <row r="10553" spans="1:1" x14ac:dyDescent="0.2">
      <c r="A10553" t="str">
        <v>CUS014040</v>
      </c>
    </row>
    <row r="10554" spans="1:1" x14ac:dyDescent="0.2">
      <c r="A10554" t="str">
        <v>CUS018372</v>
      </c>
    </row>
    <row r="10555" spans="1:1" x14ac:dyDescent="0.2">
      <c r="A10555" t="str">
        <v>CUS018373</v>
      </c>
    </row>
    <row r="10556" spans="1:1" x14ac:dyDescent="0.2">
      <c r="A10556" t="str">
        <v>CUS017947</v>
      </c>
    </row>
    <row r="10557" spans="1:1" x14ac:dyDescent="0.2">
      <c r="A10557" t="str">
        <v>CUS018374</v>
      </c>
    </row>
    <row r="10558" spans="1:1" x14ac:dyDescent="0.2">
      <c r="A10558" t="str">
        <v>CUS018375</v>
      </c>
    </row>
    <row r="10559" spans="1:1" x14ac:dyDescent="0.2">
      <c r="A10559" t="str">
        <v>CUS001911</v>
      </c>
    </row>
    <row r="10560" spans="1:1" x14ac:dyDescent="0.2">
      <c r="A10560" t="str">
        <v>CUS018378</v>
      </c>
    </row>
    <row r="10561" spans="1:1" x14ac:dyDescent="0.2">
      <c r="A10561" t="str">
        <v>CUS017872</v>
      </c>
    </row>
    <row r="10562" spans="1:1" x14ac:dyDescent="0.2">
      <c r="A10562" t="str">
        <v>CUS018341</v>
      </c>
    </row>
    <row r="10563" spans="1:1" x14ac:dyDescent="0.2">
      <c r="A10563" t="str">
        <v>CUS018343</v>
      </c>
    </row>
    <row r="10564" spans="1:1" x14ac:dyDescent="0.2">
      <c r="A10564" t="str">
        <v>CUS009157</v>
      </c>
    </row>
    <row r="10565" spans="1:1" x14ac:dyDescent="0.2">
      <c r="A10565" t="str">
        <v>CUS018344</v>
      </c>
    </row>
    <row r="10566" spans="1:1" x14ac:dyDescent="0.2">
      <c r="A10566" t="str">
        <v>CUS018345</v>
      </c>
    </row>
    <row r="10567" spans="1:1" x14ac:dyDescent="0.2">
      <c r="A10567" t="str">
        <v>CUS018346</v>
      </c>
    </row>
    <row r="10568" spans="1:1" x14ac:dyDescent="0.2">
      <c r="A10568" t="str">
        <v>CUS018347</v>
      </c>
    </row>
    <row r="10569" spans="1:1" x14ac:dyDescent="0.2">
      <c r="A10569" t="str">
        <v>CUS018349</v>
      </c>
    </row>
    <row r="10570" spans="1:1" x14ac:dyDescent="0.2">
      <c r="A10570" t="str">
        <v>CUS003649</v>
      </c>
    </row>
    <row r="10571" spans="1:1" x14ac:dyDescent="0.2">
      <c r="A10571" t="str">
        <v>CUS018351</v>
      </c>
    </row>
    <row r="10572" spans="1:1" x14ac:dyDescent="0.2">
      <c r="A10572" t="str">
        <v>CUS005257</v>
      </c>
    </row>
    <row r="10573" spans="1:1" x14ac:dyDescent="0.2">
      <c r="A10573" t="str">
        <v>CUS018352</v>
      </c>
    </row>
    <row r="10574" spans="1:1" x14ac:dyDescent="0.2">
      <c r="A10574" t="str">
        <v>CUS018331</v>
      </c>
    </row>
    <row r="10575" spans="1:1" x14ac:dyDescent="0.2">
      <c r="A10575" t="str">
        <v>CUS018332</v>
      </c>
    </row>
    <row r="10576" spans="1:1" x14ac:dyDescent="0.2">
      <c r="A10576" t="str">
        <v>CUS014127</v>
      </c>
    </row>
    <row r="10577" spans="1:1" x14ac:dyDescent="0.2">
      <c r="A10577" t="str">
        <v>CUS018335</v>
      </c>
    </row>
    <row r="10578" spans="1:1" x14ac:dyDescent="0.2">
      <c r="A10578" t="str">
        <v>CUS018336</v>
      </c>
    </row>
    <row r="10579" spans="1:1" x14ac:dyDescent="0.2">
      <c r="A10579" t="str">
        <v>CUS017477</v>
      </c>
    </row>
    <row r="10580" spans="1:1" x14ac:dyDescent="0.2">
      <c r="A10580" t="str">
        <v>CUS016646</v>
      </c>
    </row>
    <row r="10581" spans="1:1" x14ac:dyDescent="0.2">
      <c r="A10581" t="str">
        <v>CUS016656</v>
      </c>
    </row>
    <row r="10582" spans="1:1" x14ac:dyDescent="0.2">
      <c r="A10582" t="str">
        <v>CUS018338</v>
      </c>
    </row>
    <row r="10583" spans="1:1" x14ac:dyDescent="0.2">
      <c r="A10583" t="str">
        <v>CUS016721</v>
      </c>
    </row>
    <row r="10584" spans="1:1" x14ac:dyDescent="0.2">
      <c r="A10584" t="str">
        <v>CUS018315</v>
      </c>
    </row>
    <row r="10585" spans="1:1" x14ac:dyDescent="0.2">
      <c r="A10585" t="str">
        <v>CUS018316</v>
      </c>
    </row>
    <row r="10586" spans="1:1" x14ac:dyDescent="0.2">
      <c r="A10586" t="str">
        <v>CUS018318</v>
      </c>
    </row>
    <row r="10587" spans="1:1" x14ac:dyDescent="0.2">
      <c r="A10587" t="str">
        <v>CUS018319</v>
      </c>
    </row>
    <row r="10588" spans="1:1" x14ac:dyDescent="0.2">
      <c r="A10588" t="str">
        <v>CUS018320</v>
      </c>
    </row>
    <row r="10589" spans="1:1" x14ac:dyDescent="0.2">
      <c r="A10589" t="str">
        <v>CUS004209</v>
      </c>
    </row>
    <row r="10590" spans="1:1" x14ac:dyDescent="0.2">
      <c r="A10590" t="str">
        <v>CUS018321</v>
      </c>
    </row>
    <row r="10591" spans="1:1" x14ac:dyDescent="0.2">
      <c r="A10591" t="str">
        <v>CUS018322</v>
      </c>
    </row>
    <row r="10592" spans="1:1" x14ac:dyDescent="0.2">
      <c r="A10592" t="str">
        <v>CUS018323</v>
      </c>
    </row>
    <row r="10593" spans="1:1" x14ac:dyDescent="0.2">
      <c r="A10593" t="str">
        <v>CUS002448</v>
      </c>
    </row>
    <row r="10594" spans="1:1" x14ac:dyDescent="0.2">
      <c r="A10594" t="str">
        <v>CUS018324</v>
      </c>
    </row>
    <row r="10595" spans="1:1" x14ac:dyDescent="0.2">
      <c r="A10595" t="str">
        <v>CUS018325</v>
      </c>
    </row>
    <row r="10596" spans="1:1" x14ac:dyDescent="0.2">
      <c r="A10596" t="str">
        <v>CUS018326</v>
      </c>
    </row>
    <row r="10597" spans="1:1" x14ac:dyDescent="0.2">
      <c r="A10597" t="str">
        <v>CUS018328</v>
      </c>
    </row>
    <row r="10598" spans="1:1" x14ac:dyDescent="0.2">
      <c r="A10598" t="str">
        <v>CUS018330</v>
      </c>
    </row>
    <row r="10599" spans="1:1" x14ac:dyDescent="0.2">
      <c r="A10599" t="str">
        <v>CUS010198</v>
      </c>
    </row>
    <row r="10600" spans="1:1" x14ac:dyDescent="0.2">
      <c r="A10600" t="str">
        <v>CUS018306</v>
      </c>
    </row>
    <row r="10601" spans="1:1" x14ac:dyDescent="0.2">
      <c r="A10601" t="str">
        <v>CUS018307</v>
      </c>
    </row>
    <row r="10602" spans="1:1" x14ac:dyDescent="0.2">
      <c r="A10602" t="str">
        <v>CUS018308</v>
      </c>
    </row>
    <row r="10603" spans="1:1" x14ac:dyDescent="0.2">
      <c r="A10603" t="str">
        <v>CUS011741</v>
      </c>
    </row>
    <row r="10604" spans="1:1" x14ac:dyDescent="0.2">
      <c r="A10604" t="str">
        <v>CUS018310</v>
      </c>
    </row>
    <row r="10605" spans="1:1" x14ac:dyDescent="0.2">
      <c r="A10605" t="str">
        <v>CUS018311</v>
      </c>
    </row>
    <row r="10606" spans="1:1" x14ac:dyDescent="0.2">
      <c r="A10606" t="str">
        <v>CUS018312</v>
      </c>
    </row>
    <row r="10607" spans="1:1" x14ac:dyDescent="0.2">
      <c r="A10607" t="str">
        <v>CUS018313</v>
      </c>
    </row>
    <row r="10608" spans="1:1" x14ac:dyDescent="0.2">
      <c r="A10608" t="str">
        <v>CUS016855</v>
      </c>
    </row>
    <row r="10609" spans="1:1" x14ac:dyDescent="0.2">
      <c r="A10609" t="str">
        <v>CUS018314</v>
      </c>
    </row>
    <row r="10610" spans="1:1" x14ac:dyDescent="0.2">
      <c r="A10610" t="str">
        <v>CUS003986</v>
      </c>
    </row>
    <row r="10611" spans="1:1" x14ac:dyDescent="0.2">
      <c r="A10611" t="str">
        <v>CUS018288</v>
      </c>
    </row>
    <row r="10612" spans="1:1" x14ac:dyDescent="0.2">
      <c r="A10612" t="str">
        <v>CUS018290</v>
      </c>
    </row>
    <row r="10613" spans="1:1" x14ac:dyDescent="0.2">
      <c r="A10613" t="str">
        <v>CUS018241</v>
      </c>
    </row>
    <row r="10614" spans="1:1" x14ac:dyDescent="0.2">
      <c r="A10614" t="str">
        <v>CUS018291</v>
      </c>
    </row>
    <row r="10615" spans="1:1" x14ac:dyDescent="0.2">
      <c r="A10615" t="str">
        <v>CUS018293</v>
      </c>
    </row>
    <row r="10616" spans="1:1" x14ac:dyDescent="0.2">
      <c r="A10616" t="str">
        <v>CUS006784</v>
      </c>
    </row>
    <row r="10617" spans="1:1" x14ac:dyDescent="0.2">
      <c r="A10617" t="str">
        <v>CUS018294</v>
      </c>
    </row>
    <row r="10618" spans="1:1" x14ac:dyDescent="0.2">
      <c r="A10618" t="str">
        <v>CUS018296</v>
      </c>
    </row>
    <row r="10619" spans="1:1" x14ac:dyDescent="0.2">
      <c r="A10619" t="str">
        <v>CUS018297</v>
      </c>
    </row>
    <row r="10620" spans="1:1" x14ac:dyDescent="0.2">
      <c r="A10620" t="str">
        <v>CUS018298</v>
      </c>
    </row>
    <row r="10621" spans="1:1" x14ac:dyDescent="0.2">
      <c r="A10621" t="str">
        <v>CUS018299</v>
      </c>
    </row>
    <row r="10622" spans="1:1" x14ac:dyDescent="0.2">
      <c r="A10622" t="str">
        <v>CUS018301</v>
      </c>
    </row>
    <row r="10623" spans="1:1" x14ac:dyDescent="0.2">
      <c r="A10623" t="str">
        <v>CUS017526</v>
      </c>
    </row>
    <row r="10624" spans="1:1" x14ac:dyDescent="0.2">
      <c r="A10624" t="str">
        <v>CUS018302</v>
      </c>
    </row>
    <row r="10625" spans="1:1" x14ac:dyDescent="0.2">
      <c r="A10625" t="str">
        <v>CUS005272</v>
      </c>
    </row>
    <row r="10626" spans="1:1" x14ac:dyDescent="0.2">
      <c r="A10626" t="str">
        <v>CUS018303</v>
      </c>
    </row>
    <row r="10627" spans="1:1" x14ac:dyDescent="0.2">
      <c r="A10627" t="str">
        <v>CUS018304</v>
      </c>
    </row>
    <row r="10628" spans="1:1" x14ac:dyDescent="0.2">
      <c r="A10628" t="str">
        <v>CUS018273</v>
      </c>
    </row>
    <row r="10629" spans="1:1" x14ac:dyDescent="0.2">
      <c r="A10629" t="str">
        <v>CUS018274</v>
      </c>
    </row>
    <row r="10630" spans="1:1" x14ac:dyDescent="0.2">
      <c r="A10630" t="str">
        <v>CUS004036</v>
      </c>
    </row>
    <row r="10631" spans="1:1" x14ac:dyDescent="0.2">
      <c r="A10631" t="str">
        <v>CUS018275</v>
      </c>
    </row>
    <row r="10632" spans="1:1" x14ac:dyDescent="0.2">
      <c r="A10632" t="str">
        <v>CUS018276</v>
      </c>
    </row>
    <row r="10633" spans="1:1" x14ac:dyDescent="0.2">
      <c r="A10633" t="str">
        <v>CUS015305</v>
      </c>
    </row>
    <row r="10634" spans="1:1" x14ac:dyDescent="0.2">
      <c r="A10634" t="str">
        <v>CUS018277</v>
      </c>
    </row>
    <row r="10635" spans="1:1" x14ac:dyDescent="0.2">
      <c r="A10635" t="str">
        <v>CUS018279</v>
      </c>
    </row>
    <row r="10636" spans="1:1" x14ac:dyDescent="0.2">
      <c r="A10636" t="str">
        <v>CUS018280</v>
      </c>
    </row>
    <row r="10637" spans="1:1" x14ac:dyDescent="0.2">
      <c r="A10637" t="str">
        <v>CUS018282</v>
      </c>
    </row>
    <row r="10638" spans="1:1" x14ac:dyDescent="0.2">
      <c r="A10638" t="str">
        <v>CUS018283</v>
      </c>
    </row>
    <row r="10639" spans="1:1" x14ac:dyDescent="0.2">
      <c r="A10639" t="str">
        <v>CUS016525</v>
      </c>
    </row>
    <row r="10640" spans="1:1" x14ac:dyDescent="0.2">
      <c r="A10640" t="str">
        <v>CUS018284</v>
      </c>
    </row>
    <row r="10641" spans="1:1" x14ac:dyDescent="0.2">
      <c r="A10641" t="str">
        <v>CUS001641</v>
      </c>
    </row>
    <row r="10642" spans="1:1" x14ac:dyDescent="0.2">
      <c r="A10642" t="str">
        <v>CUS018285</v>
      </c>
    </row>
    <row r="10643" spans="1:1" x14ac:dyDescent="0.2">
      <c r="A10643" t="str">
        <v>CUS018286</v>
      </c>
    </row>
    <row r="10644" spans="1:1" x14ac:dyDescent="0.2">
      <c r="A10644" t="str">
        <v>CUS017898</v>
      </c>
    </row>
    <row r="10645" spans="1:1" x14ac:dyDescent="0.2">
      <c r="A10645" t="str">
        <v>CUS018260</v>
      </c>
    </row>
    <row r="10646" spans="1:1" x14ac:dyDescent="0.2">
      <c r="A10646" t="str">
        <v>CUS018261</v>
      </c>
    </row>
    <row r="10647" spans="1:1" x14ac:dyDescent="0.2">
      <c r="A10647" t="str">
        <v>CUS017904</v>
      </c>
    </row>
    <row r="10648" spans="1:1" x14ac:dyDescent="0.2">
      <c r="A10648" t="str">
        <v>CUS009670</v>
      </c>
    </row>
    <row r="10649" spans="1:1" x14ac:dyDescent="0.2">
      <c r="A10649" t="str">
        <v>CUS018262</v>
      </c>
    </row>
    <row r="10650" spans="1:1" x14ac:dyDescent="0.2">
      <c r="A10650" t="str">
        <v>CUS018264</v>
      </c>
    </row>
    <row r="10651" spans="1:1" x14ac:dyDescent="0.2">
      <c r="A10651" t="str">
        <v>CUS018265</v>
      </c>
    </row>
    <row r="10652" spans="1:1" x14ac:dyDescent="0.2">
      <c r="A10652" t="str">
        <v>CUS018266</v>
      </c>
    </row>
    <row r="10653" spans="1:1" x14ac:dyDescent="0.2">
      <c r="A10653" t="str">
        <v>CUS018267</v>
      </c>
    </row>
    <row r="10654" spans="1:1" x14ac:dyDescent="0.2">
      <c r="A10654" t="str">
        <v>CUS018268</v>
      </c>
    </row>
    <row r="10655" spans="1:1" x14ac:dyDescent="0.2">
      <c r="A10655" t="str">
        <v>CUS018269</v>
      </c>
    </row>
    <row r="10656" spans="1:1" x14ac:dyDescent="0.2">
      <c r="A10656" t="str">
        <v>CUS018270</v>
      </c>
    </row>
    <row r="10657" spans="1:1" x14ac:dyDescent="0.2">
      <c r="A10657" t="str">
        <v>CUS017592</v>
      </c>
    </row>
    <row r="10658" spans="1:1" x14ac:dyDescent="0.2">
      <c r="A10658" t="str">
        <v>CUS018252</v>
      </c>
    </row>
    <row r="10659" spans="1:1" x14ac:dyDescent="0.2">
      <c r="A10659" t="str">
        <v>CUS018253</v>
      </c>
    </row>
    <row r="10660" spans="1:1" x14ac:dyDescent="0.2">
      <c r="A10660" t="str">
        <v>CUS017609</v>
      </c>
    </row>
    <row r="10661" spans="1:1" x14ac:dyDescent="0.2">
      <c r="A10661" t="str">
        <v>CUS018254</v>
      </c>
    </row>
    <row r="10662" spans="1:1" x14ac:dyDescent="0.2">
      <c r="A10662" t="str">
        <v>CUS018255</v>
      </c>
    </row>
    <row r="10663" spans="1:1" x14ac:dyDescent="0.2">
      <c r="A10663" t="str">
        <v>CUS018256</v>
      </c>
    </row>
    <row r="10664" spans="1:1" x14ac:dyDescent="0.2">
      <c r="A10664" t="str">
        <v>CUS018257</v>
      </c>
    </row>
    <row r="10665" spans="1:1" x14ac:dyDescent="0.2">
      <c r="A10665" t="str">
        <v>CUS018258</v>
      </c>
    </row>
    <row r="10666" spans="1:1" x14ac:dyDescent="0.2">
      <c r="A10666" t="str">
        <v>CUS003702</v>
      </c>
    </row>
    <row r="10667" spans="1:1" x14ac:dyDescent="0.2">
      <c r="A10667" t="str">
        <v>CUS018259</v>
      </c>
    </row>
    <row r="10668" spans="1:1" x14ac:dyDescent="0.2">
      <c r="A10668" t="str">
        <v>CUS014457</v>
      </c>
    </row>
    <row r="10669" spans="1:1" x14ac:dyDescent="0.2">
      <c r="A10669" t="str">
        <v>CUS018240</v>
      </c>
    </row>
    <row r="10670" spans="1:1" x14ac:dyDescent="0.2">
      <c r="A10670" t="str">
        <v>CUS017552</v>
      </c>
    </row>
    <row r="10671" spans="1:1" x14ac:dyDescent="0.2">
      <c r="A10671" t="str">
        <v>CUS018243</v>
      </c>
    </row>
    <row r="10672" spans="1:1" x14ac:dyDescent="0.2">
      <c r="A10672" t="str">
        <v>CUS018244</v>
      </c>
    </row>
    <row r="10673" spans="1:1" x14ac:dyDescent="0.2">
      <c r="A10673" t="str">
        <v>CUS018245</v>
      </c>
    </row>
    <row r="10674" spans="1:1" x14ac:dyDescent="0.2">
      <c r="A10674" t="str">
        <v>CUS011927</v>
      </c>
    </row>
    <row r="10675" spans="1:1" x14ac:dyDescent="0.2">
      <c r="A10675" t="str">
        <v>CUS018246</v>
      </c>
    </row>
    <row r="10676" spans="1:1" x14ac:dyDescent="0.2">
      <c r="A10676" t="str">
        <v>CUS018247</v>
      </c>
    </row>
    <row r="10677" spans="1:1" x14ac:dyDescent="0.2">
      <c r="A10677" t="str">
        <v>CUS018248</v>
      </c>
    </row>
    <row r="10678" spans="1:1" x14ac:dyDescent="0.2">
      <c r="A10678" t="str">
        <v>CUS018249</v>
      </c>
    </row>
    <row r="10679" spans="1:1" x14ac:dyDescent="0.2">
      <c r="A10679" t="str">
        <v>CUS018250</v>
      </c>
    </row>
    <row r="10680" spans="1:1" x14ac:dyDescent="0.2">
      <c r="A10680" t="str">
        <v>CUS017849</v>
      </c>
    </row>
    <row r="10681" spans="1:1" x14ac:dyDescent="0.2">
      <c r="A10681" t="str">
        <v>CUS018218</v>
      </c>
    </row>
    <row r="10682" spans="1:1" x14ac:dyDescent="0.2">
      <c r="A10682" t="str">
        <v>CUS010026</v>
      </c>
    </row>
    <row r="10683" spans="1:1" x14ac:dyDescent="0.2">
      <c r="A10683" t="str">
        <v>CUS017924</v>
      </c>
    </row>
    <row r="10684" spans="1:1" x14ac:dyDescent="0.2">
      <c r="A10684" t="str">
        <v>CUS018219</v>
      </c>
    </row>
    <row r="10685" spans="1:1" x14ac:dyDescent="0.2">
      <c r="A10685" t="str">
        <v>CUS018221</v>
      </c>
    </row>
    <row r="10686" spans="1:1" x14ac:dyDescent="0.2">
      <c r="A10686" t="str">
        <v>CUS018222</v>
      </c>
    </row>
    <row r="10687" spans="1:1" x14ac:dyDescent="0.2">
      <c r="A10687" t="str">
        <v>CUS018223</v>
      </c>
    </row>
    <row r="10688" spans="1:1" x14ac:dyDescent="0.2">
      <c r="A10688" t="str">
        <v>CUS018224</v>
      </c>
    </row>
    <row r="10689" spans="1:1" x14ac:dyDescent="0.2">
      <c r="A10689" t="str">
        <v>CUS018225</v>
      </c>
    </row>
    <row r="10690" spans="1:1" x14ac:dyDescent="0.2">
      <c r="A10690" t="str">
        <v>CUS018148</v>
      </c>
    </row>
    <row r="10691" spans="1:1" x14ac:dyDescent="0.2">
      <c r="A10691" t="str">
        <v>CUS018216</v>
      </c>
    </row>
    <row r="10692" spans="1:1" x14ac:dyDescent="0.2">
      <c r="A10692" t="str">
        <v>CUS018226</v>
      </c>
    </row>
    <row r="10693" spans="1:1" x14ac:dyDescent="0.2">
      <c r="A10693" t="str">
        <v>CUS018227</v>
      </c>
    </row>
    <row r="10694" spans="1:1" x14ac:dyDescent="0.2">
      <c r="A10694" t="str">
        <v>CUS018228</v>
      </c>
    </row>
    <row r="10695" spans="1:1" x14ac:dyDescent="0.2">
      <c r="A10695" t="str">
        <v>CUS018231</v>
      </c>
    </row>
    <row r="10696" spans="1:1" x14ac:dyDescent="0.2">
      <c r="A10696" t="str">
        <v>CUS018232</v>
      </c>
    </row>
    <row r="10697" spans="1:1" x14ac:dyDescent="0.2">
      <c r="A10697" t="str">
        <v>CUS018233</v>
      </c>
    </row>
    <row r="10698" spans="1:1" x14ac:dyDescent="0.2">
      <c r="A10698" t="str">
        <v>CUS003878</v>
      </c>
    </row>
    <row r="10699" spans="1:1" x14ac:dyDescent="0.2">
      <c r="A10699" t="str">
        <v>CUS018234</v>
      </c>
    </row>
    <row r="10700" spans="1:1" x14ac:dyDescent="0.2">
      <c r="A10700" t="str">
        <v>CUS018235</v>
      </c>
    </row>
    <row r="10701" spans="1:1" x14ac:dyDescent="0.2">
      <c r="A10701" t="str">
        <v>CUS018236</v>
      </c>
    </row>
    <row r="10702" spans="1:1" x14ac:dyDescent="0.2">
      <c r="A10702" t="str">
        <v>CUS005623</v>
      </c>
    </row>
    <row r="10703" spans="1:1" x14ac:dyDescent="0.2">
      <c r="A10703" t="str">
        <v>CUS015393</v>
      </c>
    </row>
    <row r="10704" spans="1:1" x14ac:dyDescent="0.2">
      <c r="A10704" t="str">
        <v>CUS014616</v>
      </c>
    </row>
    <row r="10705" spans="1:1" x14ac:dyDescent="0.2">
      <c r="A10705" t="str">
        <v>CUS018239</v>
      </c>
    </row>
    <row r="10706" spans="1:1" x14ac:dyDescent="0.2">
      <c r="A10706" t="str">
        <v>CUS004713</v>
      </c>
    </row>
    <row r="10707" spans="1:1" x14ac:dyDescent="0.2">
      <c r="A10707" t="str">
        <v>CUS011785</v>
      </c>
    </row>
    <row r="10708" spans="1:1" x14ac:dyDescent="0.2">
      <c r="A10708" t="str">
        <v>CUS018209</v>
      </c>
    </row>
    <row r="10709" spans="1:1" x14ac:dyDescent="0.2">
      <c r="A10709" t="str">
        <v>CUS018211</v>
      </c>
    </row>
    <row r="10710" spans="1:1" x14ac:dyDescent="0.2">
      <c r="A10710" t="str">
        <v>CUS018212</v>
      </c>
    </row>
    <row r="10711" spans="1:1" x14ac:dyDescent="0.2">
      <c r="A10711" t="str">
        <v>CUS018213</v>
      </c>
    </row>
    <row r="10712" spans="1:1" x14ac:dyDescent="0.2">
      <c r="A10712" t="str">
        <v>CUS018214</v>
      </c>
    </row>
    <row r="10713" spans="1:1" x14ac:dyDescent="0.2">
      <c r="A10713" t="str">
        <v>CUS018139</v>
      </c>
    </row>
    <row r="10714" spans="1:1" x14ac:dyDescent="0.2">
      <c r="A10714" t="str">
        <v>CUS013787</v>
      </c>
    </row>
    <row r="10715" spans="1:1" x14ac:dyDescent="0.2">
      <c r="A10715" t="str">
        <v>CUS018199</v>
      </c>
    </row>
    <row r="10716" spans="1:1" x14ac:dyDescent="0.2">
      <c r="A10716" t="str">
        <v>CUS018200</v>
      </c>
    </row>
    <row r="10717" spans="1:1" x14ac:dyDescent="0.2">
      <c r="A10717" t="str">
        <v>CUS001474</v>
      </c>
    </row>
    <row r="10718" spans="1:1" x14ac:dyDescent="0.2">
      <c r="A10718" t="str">
        <v>CUS015615</v>
      </c>
    </row>
    <row r="10719" spans="1:1" x14ac:dyDescent="0.2">
      <c r="A10719" t="str">
        <v>CUS004442</v>
      </c>
    </row>
    <row r="10720" spans="1:1" x14ac:dyDescent="0.2">
      <c r="A10720" t="str">
        <v>CUS018202</v>
      </c>
    </row>
    <row r="10721" spans="1:1" x14ac:dyDescent="0.2">
      <c r="A10721" t="str">
        <v>CUS018203</v>
      </c>
    </row>
    <row r="10722" spans="1:1" x14ac:dyDescent="0.2">
      <c r="A10722" t="str">
        <v>CUS018204</v>
      </c>
    </row>
    <row r="10723" spans="1:1" x14ac:dyDescent="0.2">
      <c r="A10723" t="str">
        <v>CUS018205</v>
      </c>
    </row>
    <row r="10724" spans="1:1" x14ac:dyDescent="0.2">
      <c r="A10724" t="str">
        <v>CUS018207</v>
      </c>
    </row>
    <row r="10725" spans="1:1" x14ac:dyDescent="0.2">
      <c r="A10725" t="str">
        <v>CUS018187</v>
      </c>
    </row>
    <row r="10726" spans="1:1" x14ac:dyDescent="0.2">
      <c r="A10726" t="str">
        <v>CUS014994</v>
      </c>
    </row>
    <row r="10727" spans="1:1" x14ac:dyDescent="0.2">
      <c r="A10727" t="str">
        <v>CUS018188</v>
      </c>
    </row>
    <row r="10728" spans="1:1" x14ac:dyDescent="0.2">
      <c r="A10728" t="str">
        <v>CUS018189</v>
      </c>
    </row>
    <row r="10729" spans="1:1" x14ac:dyDescent="0.2">
      <c r="A10729" t="str">
        <v>CUS012630</v>
      </c>
    </row>
    <row r="10730" spans="1:1" x14ac:dyDescent="0.2">
      <c r="A10730" t="str">
        <v>CUS014948</v>
      </c>
    </row>
    <row r="10731" spans="1:1" x14ac:dyDescent="0.2">
      <c r="A10731" t="str">
        <v>CUS018191</v>
      </c>
    </row>
    <row r="10732" spans="1:1" x14ac:dyDescent="0.2">
      <c r="A10732" t="str">
        <v>CUS018193</v>
      </c>
    </row>
    <row r="10733" spans="1:1" x14ac:dyDescent="0.2">
      <c r="A10733" t="str">
        <v>CUS018195</v>
      </c>
    </row>
    <row r="10734" spans="1:1" x14ac:dyDescent="0.2">
      <c r="A10734" t="str">
        <v>CUS017618</v>
      </c>
    </row>
    <row r="10735" spans="1:1" x14ac:dyDescent="0.2">
      <c r="A10735" t="str">
        <v>CUS018197</v>
      </c>
    </row>
    <row r="10736" spans="1:1" x14ac:dyDescent="0.2">
      <c r="A10736" t="str">
        <v>CUS017956</v>
      </c>
    </row>
    <row r="10737" spans="1:1" x14ac:dyDescent="0.2">
      <c r="A10737" t="str">
        <v>CUS017150</v>
      </c>
    </row>
    <row r="10738" spans="1:1" x14ac:dyDescent="0.2">
      <c r="A10738" t="str">
        <v>CUS003875</v>
      </c>
    </row>
    <row r="10739" spans="1:1" x14ac:dyDescent="0.2">
      <c r="A10739" t="str">
        <v>CUS014271</v>
      </c>
    </row>
    <row r="10740" spans="1:1" x14ac:dyDescent="0.2">
      <c r="A10740" t="str">
        <v>CUS005538</v>
      </c>
    </row>
    <row r="10741" spans="1:1" x14ac:dyDescent="0.2">
      <c r="A10741" t="str">
        <v>CUS013996</v>
      </c>
    </row>
    <row r="10742" spans="1:1" x14ac:dyDescent="0.2">
      <c r="A10742" t="str">
        <v>CUS018171</v>
      </c>
    </row>
    <row r="10743" spans="1:1" x14ac:dyDescent="0.2">
      <c r="A10743" t="str">
        <v>CUS018081</v>
      </c>
    </row>
    <row r="10744" spans="1:1" x14ac:dyDescent="0.2">
      <c r="A10744" t="str">
        <v>CUS018173</v>
      </c>
    </row>
    <row r="10745" spans="1:1" x14ac:dyDescent="0.2">
      <c r="A10745" t="str">
        <v>CUS018175</v>
      </c>
    </row>
    <row r="10746" spans="1:1" x14ac:dyDescent="0.2">
      <c r="A10746" t="str">
        <v>CUS018176</v>
      </c>
    </row>
    <row r="10747" spans="1:1" x14ac:dyDescent="0.2">
      <c r="A10747" t="str">
        <v>CUS018177</v>
      </c>
    </row>
    <row r="10748" spans="1:1" x14ac:dyDescent="0.2">
      <c r="A10748" t="str">
        <v>CUS018178</v>
      </c>
    </row>
    <row r="10749" spans="1:1" x14ac:dyDescent="0.2">
      <c r="A10749" t="str">
        <v>CUS018179</v>
      </c>
    </row>
    <row r="10750" spans="1:1" x14ac:dyDescent="0.2">
      <c r="A10750" t="str">
        <v>CUS018181</v>
      </c>
    </row>
    <row r="10751" spans="1:1" x14ac:dyDescent="0.2">
      <c r="A10751" t="str">
        <v>CUS018183</v>
      </c>
    </row>
    <row r="10752" spans="1:1" x14ac:dyDescent="0.2">
      <c r="A10752" t="str">
        <v>CUS016363</v>
      </c>
    </row>
    <row r="10753" spans="1:1" x14ac:dyDescent="0.2">
      <c r="A10753" t="str">
        <v>CUS018184</v>
      </c>
    </row>
    <row r="10754" spans="1:1" x14ac:dyDescent="0.2">
      <c r="A10754" t="str">
        <v>CUS005088</v>
      </c>
    </row>
    <row r="10755" spans="1:1" x14ac:dyDescent="0.2">
      <c r="A10755" t="str">
        <v>CUS018149</v>
      </c>
    </row>
    <row r="10756" spans="1:1" x14ac:dyDescent="0.2">
      <c r="A10756" t="str">
        <v>CUS000930</v>
      </c>
    </row>
    <row r="10757" spans="1:1" x14ac:dyDescent="0.2">
      <c r="A10757" t="str">
        <v>CUS017140</v>
      </c>
    </row>
    <row r="10758" spans="1:1" x14ac:dyDescent="0.2">
      <c r="A10758" t="str">
        <v>CUS017616</v>
      </c>
    </row>
    <row r="10759" spans="1:1" x14ac:dyDescent="0.2">
      <c r="A10759" t="str">
        <v>CUS018150</v>
      </c>
    </row>
    <row r="10760" spans="1:1" x14ac:dyDescent="0.2">
      <c r="A10760" t="str">
        <v>CUS018151</v>
      </c>
    </row>
    <row r="10761" spans="1:1" x14ac:dyDescent="0.2">
      <c r="A10761" t="str">
        <v>CUS018152</v>
      </c>
    </row>
    <row r="10762" spans="1:1" x14ac:dyDescent="0.2">
      <c r="A10762" t="str">
        <v>CUS018153</v>
      </c>
    </row>
    <row r="10763" spans="1:1" x14ac:dyDescent="0.2">
      <c r="A10763" t="str">
        <v>CUS018154</v>
      </c>
    </row>
    <row r="10764" spans="1:1" x14ac:dyDescent="0.2">
      <c r="A10764" t="str">
        <v>CUS018155</v>
      </c>
    </row>
    <row r="10765" spans="1:1" x14ac:dyDescent="0.2">
      <c r="A10765" t="str">
        <v>CUS018156</v>
      </c>
    </row>
    <row r="10766" spans="1:1" x14ac:dyDescent="0.2">
      <c r="A10766" t="str">
        <v>CUS018157</v>
      </c>
    </row>
    <row r="10767" spans="1:1" x14ac:dyDescent="0.2">
      <c r="A10767" t="str">
        <v>CUS017966</v>
      </c>
    </row>
    <row r="10768" spans="1:1" x14ac:dyDescent="0.2">
      <c r="A10768" t="str">
        <v>CUS009040</v>
      </c>
    </row>
    <row r="10769" spans="1:1" x14ac:dyDescent="0.2">
      <c r="A10769" t="str">
        <v>CUS018158</v>
      </c>
    </row>
    <row r="10770" spans="1:1" x14ac:dyDescent="0.2">
      <c r="A10770" t="str">
        <v>CUS018159</v>
      </c>
    </row>
    <row r="10771" spans="1:1" x14ac:dyDescent="0.2">
      <c r="A10771" t="str">
        <v>CUS017959</v>
      </c>
    </row>
    <row r="10772" spans="1:1" x14ac:dyDescent="0.2">
      <c r="A10772" t="str">
        <v>CUS018161</v>
      </c>
    </row>
    <row r="10773" spans="1:1" x14ac:dyDescent="0.2">
      <c r="A10773" t="str">
        <v>CUS006810</v>
      </c>
    </row>
    <row r="10774" spans="1:1" x14ac:dyDescent="0.2">
      <c r="A10774" t="str">
        <v>CUS011755</v>
      </c>
    </row>
    <row r="10775" spans="1:1" x14ac:dyDescent="0.2">
      <c r="A10775" t="str">
        <v>CUS018162</v>
      </c>
    </row>
    <row r="10776" spans="1:1" x14ac:dyDescent="0.2">
      <c r="A10776" t="str">
        <v>CUS018165</v>
      </c>
    </row>
    <row r="10777" spans="1:1" x14ac:dyDescent="0.2">
      <c r="A10777" t="str">
        <v>CUS018166</v>
      </c>
    </row>
    <row r="10778" spans="1:1" x14ac:dyDescent="0.2">
      <c r="A10778" t="str">
        <v>CUS011658</v>
      </c>
    </row>
    <row r="10779" spans="1:1" x14ac:dyDescent="0.2">
      <c r="A10779" t="str">
        <v>CUS018168</v>
      </c>
    </row>
    <row r="10780" spans="1:1" x14ac:dyDescent="0.2">
      <c r="A10780" t="str">
        <v>CUS008653</v>
      </c>
    </row>
    <row r="10781" spans="1:1" x14ac:dyDescent="0.2">
      <c r="A10781" t="str">
        <v>CUS018169</v>
      </c>
    </row>
    <row r="10782" spans="1:1" x14ac:dyDescent="0.2">
      <c r="A10782" t="str">
        <v>CUS016765</v>
      </c>
    </row>
    <row r="10783" spans="1:1" x14ac:dyDescent="0.2">
      <c r="A10783" t="str">
        <v>CUS014267</v>
      </c>
    </row>
    <row r="10784" spans="1:1" x14ac:dyDescent="0.2">
      <c r="A10784" t="str">
        <v>CUS005363</v>
      </c>
    </row>
    <row r="10785" spans="1:1" x14ac:dyDescent="0.2">
      <c r="A10785" t="str">
        <v>CUS017973</v>
      </c>
    </row>
    <row r="10786" spans="1:1" x14ac:dyDescent="0.2">
      <c r="A10786" t="str">
        <v>CUS018138</v>
      </c>
    </row>
    <row r="10787" spans="1:1" x14ac:dyDescent="0.2">
      <c r="A10787" t="str">
        <v>CUS015768</v>
      </c>
    </row>
    <row r="10788" spans="1:1" x14ac:dyDescent="0.2">
      <c r="A10788" t="str">
        <v>CUS018140</v>
      </c>
    </row>
    <row r="10789" spans="1:1" x14ac:dyDescent="0.2">
      <c r="A10789" t="str">
        <v>CUS018141</v>
      </c>
    </row>
    <row r="10790" spans="1:1" x14ac:dyDescent="0.2">
      <c r="A10790" t="str">
        <v>CUS018142</v>
      </c>
    </row>
    <row r="10791" spans="1:1" x14ac:dyDescent="0.2">
      <c r="A10791" t="str">
        <v>CUS018143</v>
      </c>
    </row>
    <row r="10792" spans="1:1" x14ac:dyDescent="0.2">
      <c r="A10792" t="str">
        <v>CUS018144</v>
      </c>
    </row>
    <row r="10793" spans="1:1" x14ac:dyDescent="0.2">
      <c r="A10793" t="str">
        <v>CUS016988</v>
      </c>
    </row>
    <row r="10794" spans="1:1" x14ac:dyDescent="0.2">
      <c r="A10794" t="str">
        <v>CUS018145</v>
      </c>
    </row>
    <row r="10795" spans="1:1" x14ac:dyDescent="0.2">
      <c r="A10795" t="str">
        <v>CUS004285</v>
      </c>
    </row>
    <row r="10796" spans="1:1" x14ac:dyDescent="0.2">
      <c r="A10796" t="str">
        <v>CUS018146</v>
      </c>
    </row>
    <row r="10797" spans="1:1" x14ac:dyDescent="0.2">
      <c r="A10797" t="str">
        <v>CUS018123</v>
      </c>
    </row>
    <row r="10798" spans="1:1" x14ac:dyDescent="0.2">
      <c r="A10798" t="str">
        <v>CUS018124</v>
      </c>
    </row>
    <row r="10799" spans="1:1" x14ac:dyDescent="0.2">
      <c r="A10799" t="str">
        <v>CUS018125</v>
      </c>
    </row>
    <row r="10800" spans="1:1" x14ac:dyDescent="0.2">
      <c r="A10800" t="str">
        <v>CUS018126</v>
      </c>
    </row>
    <row r="10801" spans="1:1" x14ac:dyDescent="0.2">
      <c r="A10801" t="str">
        <v>CUS018127</v>
      </c>
    </row>
    <row r="10802" spans="1:1" x14ac:dyDescent="0.2">
      <c r="A10802" t="str">
        <v>CUS002812</v>
      </c>
    </row>
    <row r="10803" spans="1:1" x14ac:dyDescent="0.2">
      <c r="A10803" t="str">
        <v>CUS018128</v>
      </c>
    </row>
    <row r="10804" spans="1:1" x14ac:dyDescent="0.2">
      <c r="A10804" t="str">
        <v>CUS018129</v>
      </c>
    </row>
    <row r="10805" spans="1:1" x14ac:dyDescent="0.2">
      <c r="A10805" t="str">
        <v>CUS018130</v>
      </c>
    </row>
    <row r="10806" spans="1:1" x14ac:dyDescent="0.2">
      <c r="A10806" t="str">
        <v>CUS018132</v>
      </c>
    </row>
    <row r="10807" spans="1:1" x14ac:dyDescent="0.2">
      <c r="A10807" t="str">
        <v>CUS018135</v>
      </c>
    </row>
    <row r="10808" spans="1:1" x14ac:dyDescent="0.2">
      <c r="A10808" t="str">
        <v>CUS018109</v>
      </c>
    </row>
    <row r="10809" spans="1:1" x14ac:dyDescent="0.2">
      <c r="A10809" t="str">
        <v>CUS002423</v>
      </c>
    </row>
    <row r="10810" spans="1:1" x14ac:dyDescent="0.2">
      <c r="A10810" t="str">
        <v>CUS002958</v>
      </c>
    </row>
    <row r="10811" spans="1:1" x14ac:dyDescent="0.2">
      <c r="A10811" t="str">
        <v>CUS017027</v>
      </c>
    </row>
    <row r="10812" spans="1:1" x14ac:dyDescent="0.2">
      <c r="A10812" t="str">
        <v>CUS000166</v>
      </c>
    </row>
    <row r="10813" spans="1:1" x14ac:dyDescent="0.2">
      <c r="A10813" t="str">
        <v>CUS018111</v>
      </c>
    </row>
    <row r="10814" spans="1:1" x14ac:dyDescent="0.2">
      <c r="A10814" t="str">
        <v>CUS018112</v>
      </c>
    </row>
    <row r="10815" spans="1:1" x14ac:dyDescent="0.2">
      <c r="A10815" t="str">
        <v>CUS006582</v>
      </c>
    </row>
    <row r="10816" spans="1:1" x14ac:dyDescent="0.2">
      <c r="A10816" t="str">
        <v>CUS018113</v>
      </c>
    </row>
    <row r="10817" spans="1:1" x14ac:dyDescent="0.2">
      <c r="A10817" t="str">
        <v>CUS018114</v>
      </c>
    </row>
    <row r="10818" spans="1:1" x14ac:dyDescent="0.2">
      <c r="A10818" t="str">
        <v>CUS018115</v>
      </c>
    </row>
    <row r="10819" spans="1:1" x14ac:dyDescent="0.2">
      <c r="A10819" t="str">
        <v>CUS018116</v>
      </c>
    </row>
    <row r="10820" spans="1:1" x14ac:dyDescent="0.2">
      <c r="A10820" t="str">
        <v>CUS018117</v>
      </c>
    </row>
    <row r="10821" spans="1:1" x14ac:dyDescent="0.2">
      <c r="A10821" t="str">
        <v>CUS018118</v>
      </c>
    </row>
    <row r="10822" spans="1:1" x14ac:dyDescent="0.2">
      <c r="A10822" t="str">
        <v>CUS004739</v>
      </c>
    </row>
    <row r="10823" spans="1:1" x14ac:dyDescent="0.2">
      <c r="A10823" t="str">
        <v>CUS018119</v>
      </c>
    </row>
    <row r="10824" spans="1:1" x14ac:dyDescent="0.2">
      <c r="A10824" t="str">
        <v>CUS018120</v>
      </c>
    </row>
    <row r="10825" spans="1:1" x14ac:dyDescent="0.2">
      <c r="A10825" t="str">
        <v>CUS018121</v>
      </c>
    </row>
    <row r="10826" spans="1:1" x14ac:dyDescent="0.2">
      <c r="A10826" t="str">
        <v>CUS018122</v>
      </c>
    </row>
    <row r="10827" spans="1:1" x14ac:dyDescent="0.2">
      <c r="A10827" t="str">
        <v>CUS018098</v>
      </c>
    </row>
    <row r="10828" spans="1:1" x14ac:dyDescent="0.2">
      <c r="A10828" t="str">
        <v>CUS018100</v>
      </c>
    </row>
    <row r="10829" spans="1:1" x14ac:dyDescent="0.2">
      <c r="A10829" t="str">
        <v>CUS018102</v>
      </c>
    </row>
    <row r="10830" spans="1:1" x14ac:dyDescent="0.2">
      <c r="A10830" t="str">
        <v>CUS018104</v>
      </c>
    </row>
    <row r="10831" spans="1:1" x14ac:dyDescent="0.2">
      <c r="A10831" t="str">
        <v>CUS018105</v>
      </c>
    </row>
    <row r="10832" spans="1:1" x14ac:dyDescent="0.2">
      <c r="A10832" t="str">
        <v>CUS018106</v>
      </c>
    </row>
    <row r="10833" spans="1:1" x14ac:dyDescent="0.2">
      <c r="A10833" t="str">
        <v>CUS018107</v>
      </c>
    </row>
    <row r="10834" spans="1:1" x14ac:dyDescent="0.2">
      <c r="A10834" t="str">
        <v>CUS018108</v>
      </c>
    </row>
    <row r="10835" spans="1:1" x14ac:dyDescent="0.2">
      <c r="A10835" t="str">
        <v>CUS018067</v>
      </c>
    </row>
    <row r="10836" spans="1:1" x14ac:dyDescent="0.2">
      <c r="A10836" t="str">
        <v>CUS018069</v>
      </c>
    </row>
    <row r="10837" spans="1:1" x14ac:dyDescent="0.2">
      <c r="A10837" t="str">
        <v>CUS008101</v>
      </c>
    </row>
    <row r="10838" spans="1:1" x14ac:dyDescent="0.2">
      <c r="A10838" t="str">
        <v>CUS018070</v>
      </c>
    </row>
    <row r="10839" spans="1:1" x14ac:dyDescent="0.2">
      <c r="A10839" t="str">
        <v>CUS009640</v>
      </c>
    </row>
    <row r="10840" spans="1:1" x14ac:dyDescent="0.2">
      <c r="A10840" t="str">
        <v>CUS018071</v>
      </c>
    </row>
    <row r="10841" spans="1:1" x14ac:dyDescent="0.2">
      <c r="A10841" t="str">
        <v>CUS018072</v>
      </c>
    </row>
    <row r="10842" spans="1:1" x14ac:dyDescent="0.2">
      <c r="A10842" t="str">
        <v>CUS018073</v>
      </c>
    </row>
    <row r="10843" spans="1:1" x14ac:dyDescent="0.2">
      <c r="A10843" t="str">
        <v>CUS018074</v>
      </c>
    </row>
    <row r="10844" spans="1:1" x14ac:dyDescent="0.2">
      <c r="A10844" t="str">
        <v>CUS018075</v>
      </c>
    </row>
    <row r="10845" spans="1:1" x14ac:dyDescent="0.2">
      <c r="A10845" t="str">
        <v>CUS018077</v>
      </c>
    </row>
    <row r="10846" spans="1:1" x14ac:dyDescent="0.2">
      <c r="A10846" t="str">
        <v>CUS018078</v>
      </c>
    </row>
    <row r="10847" spans="1:1" x14ac:dyDescent="0.2">
      <c r="A10847" t="str">
        <v>CUS018079</v>
      </c>
    </row>
    <row r="10848" spans="1:1" x14ac:dyDescent="0.2">
      <c r="A10848" t="str">
        <v>CUS018080</v>
      </c>
    </row>
    <row r="10849" spans="1:1" x14ac:dyDescent="0.2">
      <c r="A10849" t="str">
        <v>CUS018082</v>
      </c>
    </row>
    <row r="10850" spans="1:1" x14ac:dyDescent="0.2">
      <c r="A10850" t="str">
        <v>CUS018083</v>
      </c>
    </row>
    <row r="10851" spans="1:1" x14ac:dyDescent="0.2">
      <c r="A10851" t="str">
        <v>CUS018084</v>
      </c>
    </row>
    <row r="10852" spans="1:1" x14ac:dyDescent="0.2">
      <c r="A10852" t="str">
        <v>CUS018085</v>
      </c>
    </row>
    <row r="10853" spans="1:1" x14ac:dyDescent="0.2">
      <c r="A10853" t="str">
        <v>CUS014160</v>
      </c>
    </row>
    <row r="10854" spans="1:1" x14ac:dyDescent="0.2">
      <c r="A10854" t="str">
        <v>CUS018086</v>
      </c>
    </row>
    <row r="10855" spans="1:1" x14ac:dyDescent="0.2">
      <c r="A10855" t="str">
        <v>CUS018087</v>
      </c>
    </row>
    <row r="10856" spans="1:1" x14ac:dyDescent="0.2">
      <c r="A10856" t="str">
        <v>CUS009763</v>
      </c>
    </row>
    <row r="10857" spans="1:1" x14ac:dyDescent="0.2">
      <c r="A10857" t="str">
        <v>CUS018089</v>
      </c>
    </row>
    <row r="10858" spans="1:1" x14ac:dyDescent="0.2">
      <c r="A10858" t="str">
        <v>CUS018092</v>
      </c>
    </row>
    <row r="10859" spans="1:1" x14ac:dyDescent="0.2">
      <c r="A10859" t="str">
        <v>CUS018093</v>
      </c>
    </row>
    <row r="10860" spans="1:1" x14ac:dyDescent="0.2">
      <c r="A10860" t="str">
        <v>CUS018094</v>
      </c>
    </row>
    <row r="10861" spans="1:1" x14ac:dyDescent="0.2">
      <c r="A10861" t="str">
        <v>CUS018095</v>
      </c>
    </row>
    <row r="10862" spans="1:1" x14ac:dyDescent="0.2">
      <c r="A10862" t="str">
        <v>CUS018007</v>
      </c>
    </row>
    <row r="10863" spans="1:1" x14ac:dyDescent="0.2">
      <c r="A10863" t="str">
        <v>CUS005056</v>
      </c>
    </row>
    <row r="10864" spans="1:1" x14ac:dyDescent="0.2">
      <c r="A10864" t="str">
        <v>CUS016643</v>
      </c>
    </row>
    <row r="10865" spans="1:1" x14ac:dyDescent="0.2">
      <c r="A10865" t="str">
        <v>CUS018096</v>
      </c>
    </row>
    <row r="10866" spans="1:1" x14ac:dyDescent="0.2">
      <c r="A10866" t="str">
        <v>CUS017149</v>
      </c>
    </row>
    <row r="10867" spans="1:1" x14ac:dyDescent="0.2">
      <c r="A10867" t="str">
        <v>CUS017614</v>
      </c>
    </row>
    <row r="10868" spans="1:1" x14ac:dyDescent="0.2">
      <c r="A10868" t="str">
        <v>CUS018021</v>
      </c>
    </row>
    <row r="10869" spans="1:1" x14ac:dyDescent="0.2">
      <c r="A10869" t="str">
        <v>CUS018022</v>
      </c>
    </row>
    <row r="10870" spans="1:1" x14ac:dyDescent="0.2">
      <c r="A10870" t="str">
        <v>CUS016553</v>
      </c>
    </row>
    <row r="10871" spans="1:1" x14ac:dyDescent="0.2">
      <c r="A10871" t="str">
        <v>CUS018054</v>
      </c>
    </row>
    <row r="10872" spans="1:1" x14ac:dyDescent="0.2">
      <c r="A10872" t="str">
        <v>CUS018056</v>
      </c>
    </row>
    <row r="10873" spans="1:1" x14ac:dyDescent="0.2">
      <c r="A10873" t="str">
        <v>CUS018057</v>
      </c>
    </row>
    <row r="10874" spans="1:1" x14ac:dyDescent="0.2">
      <c r="A10874" t="str">
        <v>CUS018058</v>
      </c>
    </row>
    <row r="10875" spans="1:1" x14ac:dyDescent="0.2">
      <c r="A10875" t="str">
        <v>CUS018059</v>
      </c>
    </row>
    <row r="10876" spans="1:1" x14ac:dyDescent="0.2">
      <c r="A10876" t="str">
        <v>CUS018060</v>
      </c>
    </row>
    <row r="10877" spans="1:1" x14ac:dyDescent="0.2">
      <c r="A10877" t="str">
        <v>CUS018061</v>
      </c>
    </row>
    <row r="10878" spans="1:1" x14ac:dyDescent="0.2">
      <c r="A10878" t="str">
        <v>CUS018062</v>
      </c>
    </row>
    <row r="10879" spans="1:1" x14ac:dyDescent="0.2">
      <c r="A10879" t="str">
        <v>CUS015852</v>
      </c>
    </row>
    <row r="10880" spans="1:1" x14ac:dyDescent="0.2">
      <c r="A10880" t="str">
        <v>CUS018063</v>
      </c>
    </row>
    <row r="10881" spans="1:1" x14ac:dyDescent="0.2">
      <c r="A10881" t="str">
        <v>CUS018064</v>
      </c>
    </row>
    <row r="10882" spans="1:1" x14ac:dyDescent="0.2">
      <c r="A10882" t="str">
        <v>CUS018065</v>
      </c>
    </row>
    <row r="10883" spans="1:1" x14ac:dyDescent="0.2">
      <c r="A10883" t="str">
        <v>CUS018066</v>
      </c>
    </row>
    <row r="10884" spans="1:1" x14ac:dyDescent="0.2">
      <c r="A10884" t="str">
        <v>CUS018044</v>
      </c>
    </row>
    <row r="10885" spans="1:1" x14ac:dyDescent="0.2">
      <c r="A10885" t="str">
        <v>CUS018045</v>
      </c>
    </row>
    <row r="10886" spans="1:1" x14ac:dyDescent="0.2">
      <c r="A10886" t="str">
        <v>CUS018047</v>
      </c>
    </row>
    <row r="10887" spans="1:1" x14ac:dyDescent="0.2">
      <c r="A10887" t="str">
        <v>CUS018035</v>
      </c>
    </row>
    <row r="10888" spans="1:1" x14ac:dyDescent="0.2">
      <c r="A10888" t="str">
        <v>CUS008791</v>
      </c>
    </row>
    <row r="10889" spans="1:1" x14ac:dyDescent="0.2">
      <c r="A10889" t="str">
        <v>CUS018048</v>
      </c>
    </row>
    <row r="10890" spans="1:1" x14ac:dyDescent="0.2">
      <c r="A10890" t="str">
        <v>CUS018051</v>
      </c>
    </row>
    <row r="10891" spans="1:1" x14ac:dyDescent="0.2">
      <c r="A10891" t="str">
        <v>CUS000760</v>
      </c>
    </row>
    <row r="10892" spans="1:1" x14ac:dyDescent="0.2">
      <c r="A10892" t="str">
        <v>CUS018053</v>
      </c>
    </row>
    <row r="10893" spans="1:1" x14ac:dyDescent="0.2">
      <c r="A10893" t="str">
        <v>CUS012794</v>
      </c>
    </row>
    <row r="10894" spans="1:1" x14ac:dyDescent="0.2">
      <c r="A10894" t="str">
        <v>CUS017954</v>
      </c>
    </row>
    <row r="10895" spans="1:1" x14ac:dyDescent="0.2">
      <c r="A10895" t="str">
        <v>CUS017955</v>
      </c>
    </row>
    <row r="10896" spans="1:1" x14ac:dyDescent="0.2">
      <c r="A10896" t="str">
        <v>CUS008062</v>
      </c>
    </row>
    <row r="10897" spans="1:1" x14ac:dyDescent="0.2">
      <c r="A10897" t="str">
        <v>CUS017957</v>
      </c>
    </row>
    <row r="10898" spans="1:1" x14ac:dyDescent="0.2">
      <c r="A10898" t="str">
        <v>CUS016718</v>
      </c>
    </row>
    <row r="10899" spans="1:1" x14ac:dyDescent="0.2">
      <c r="A10899" t="str">
        <v>CUS017958</v>
      </c>
    </row>
    <row r="10900" spans="1:1" x14ac:dyDescent="0.2">
      <c r="A10900" t="str">
        <v>CUS017960</v>
      </c>
    </row>
    <row r="10901" spans="1:1" x14ac:dyDescent="0.2">
      <c r="A10901" t="str">
        <v>CUS017961</v>
      </c>
    </row>
    <row r="10902" spans="1:1" x14ac:dyDescent="0.2">
      <c r="A10902" t="str">
        <v>CUS017962</v>
      </c>
    </row>
    <row r="10903" spans="1:1" x14ac:dyDescent="0.2">
      <c r="A10903" t="str">
        <v>CUS017963</v>
      </c>
    </row>
    <row r="10904" spans="1:1" x14ac:dyDescent="0.2">
      <c r="A10904" t="str">
        <v>CUS017964</v>
      </c>
    </row>
    <row r="10905" spans="1:1" x14ac:dyDescent="0.2">
      <c r="A10905" t="str">
        <v>CUS017965</v>
      </c>
    </row>
    <row r="10906" spans="1:1" x14ac:dyDescent="0.2">
      <c r="A10906" t="str">
        <v>CUS017967</v>
      </c>
    </row>
    <row r="10907" spans="1:1" x14ac:dyDescent="0.2">
      <c r="A10907" t="str">
        <v>CUS017968</v>
      </c>
    </row>
    <row r="10908" spans="1:1" x14ac:dyDescent="0.2">
      <c r="A10908" t="str">
        <v>CUS017610</v>
      </c>
    </row>
    <row r="10909" spans="1:1" x14ac:dyDescent="0.2">
      <c r="A10909" t="str">
        <v>CUS017969</v>
      </c>
    </row>
    <row r="10910" spans="1:1" x14ac:dyDescent="0.2">
      <c r="A10910" t="str">
        <v>CUS017970</v>
      </c>
    </row>
    <row r="10911" spans="1:1" x14ac:dyDescent="0.2">
      <c r="A10911" t="str">
        <v>CUS017971</v>
      </c>
    </row>
    <row r="10912" spans="1:1" x14ac:dyDescent="0.2">
      <c r="A10912" t="str">
        <v>CUS017972</v>
      </c>
    </row>
    <row r="10913" spans="1:1" x14ac:dyDescent="0.2">
      <c r="A10913" t="str">
        <v>CUS017974</v>
      </c>
    </row>
    <row r="10914" spans="1:1" x14ac:dyDescent="0.2">
      <c r="A10914" t="str">
        <v>CUS017975</v>
      </c>
    </row>
    <row r="10915" spans="1:1" x14ac:dyDescent="0.2">
      <c r="A10915" t="str">
        <v>CUS017976</v>
      </c>
    </row>
    <row r="10916" spans="1:1" x14ac:dyDescent="0.2">
      <c r="A10916" t="str">
        <v>CUS017977</v>
      </c>
    </row>
    <row r="10917" spans="1:1" x14ac:dyDescent="0.2">
      <c r="A10917" t="str">
        <v>CUS017978</v>
      </c>
    </row>
    <row r="10918" spans="1:1" x14ac:dyDescent="0.2">
      <c r="A10918" t="str">
        <v>CUS017979</v>
      </c>
    </row>
    <row r="10919" spans="1:1" x14ac:dyDescent="0.2">
      <c r="A10919" t="str">
        <v>CUS017980</v>
      </c>
    </row>
    <row r="10920" spans="1:1" x14ac:dyDescent="0.2">
      <c r="A10920" t="str">
        <v>CUS017981</v>
      </c>
    </row>
    <row r="10921" spans="1:1" x14ac:dyDescent="0.2">
      <c r="A10921" t="str">
        <v>CUS017982</v>
      </c>
    </row>
    <row r="10922" spans="1:1" x14ac:dyDescent="0.2">
      <c r="A10922" t="str">
        <v>CUS017983</v>
      </c>
    </row>
    <row r="10923" spans="1:1" x14ac:dyDescent="0.2">
      <c r="A10923" t="str">
        <v>CUS017984</v>
      </c>
    </row>
    <row r="10924" spans="1:1" x14ac:dyDescent="0.2">
      <c r="A10924" t="str">
        <v>CUS017985</v>
      </c>
    </row>
    <row r="10925" spans="1:1" x14ac:dyDescent="0.2">
      <c r="A10925" t="str">
        <v>CUS017986</v>
      </c>
    </row>
    <row r="10926" spans="1:1" x14ac:dyDescent="0.2">
      <c r="A10926" t="str">
        <v>CUS017987</v>
      </c>
    </row>
    <row r="10927" spans="1:1" x14ac:dyDescent="0.2">
      <c r="A10927" t="str">
        <v>CUS017988</v>
      </c>
    </row>
    <row r="10928" spans="1:1" x14ac:dyDescent="0.2">
      <c r="A10928" t="str">
        <v>CUS017989</v>
      </c>
    </row>
    <row r="10929" spans="1:1" x14ac:dyDescent="0.2">
      <c r="A10929" t="str">
        <v>CUS017990</v>
      </c>
    </row>
    <row r="10930" spans="1:1" x14ac:dyDescent="0.2">
      <c r="A10930" t="str">
        <v>CUS017991</v>
      </c>
    </row>
    <row r="10931" spans="1:1" x14ac:dyDescent="0.2">
      <c r="A10931" t="str">
        <v>CUS017992</v>
      </c>
    </row>
    <row r="10932" spans="1:1" x14ac:dyDescent="0.2">
      <c r="A10932" t="str">
        <v>CUS017993</v>
      </c>
    </row>
    <row r="10933" spans="1:1" x14ac:dyDescent="0.2">
      <c r="A10933" t="str">
        <v>CUS005812</v>
      </c>
    </row>
    <row r="10934" spans="1:1" x14ac:dyDescent="0.2">
      <c r="A10934" t="str">
        <v>CUS017994</v>
      </c>
    </row>
    <row r="10935" spans="1:1" x14ac:dyDescent="0.2">
      <c r="A10935" t="str">
        <v>CUS017995</v>
      </c>
    </row>
    <row r="10936" spans="1:1" x14ac:dyDescent="0.2">
      <c r="A10936" t="str">
        <v>CUS017996</v>
      </c>
    </row>
    <row r="10937" spans="1:1" x14ac:dyDescent="0.2">
      <c r="A10937" t="str">
        <v>CUS017997</v>
      </c>
    </row>
    <row r="10938" spans="1:1" x14ac:dyDescent="0.2">
      <c r="A10938" t="str">
        <v>CUS017998</v>
      </c>
    </row>
    <row r="10939" spans="1:1" x14ac:dyDescent="0.2">
      <c r="A10939" t="str">
        <v>CUS017999</v>
      </c>
    </row>
    <row r="10940" spans="1:1" x14ac:dyDescent="0.2">
      <c r="A10940" t="str">
        <v>CUS018000</v>
      </c>
    </row>
    <row r="10941" spans="1:1" x14ac:dyDescent="0.2">
      <c r="A10941" t="str">
        <v>CUS018001</v>
      </c>
    </row>
    <row r="10942" spans="1:1" x14ac:dyDescent="0.2">
      <c r="A10942" t="str">
        <v>CUS018002</v>
      </c>
    </row>
    <row r="10943" spans="1:1" x14ac:dyDescent="0.2">
      <c r="A10943" t="str">
        <v>CUS018003</v>
      </c>
    </row>
    <row r="10944" spans="1:1" x14ac:dyDescent="0.2">
      <c r="A10944" t="str">
        <v>CUS018004</v>
      </c>
    </row>
    <row r="10945" spans="1:1" x14ac:dyDescent="0.2">
      <c r="A10945" t="str">
        <v>CUS018005</v>
      </c>
    </row>
    <row r="10946" spans="1:1" x14ac:dyDescent="0.2">
      <c r="A10946" t="str">
        <v>CUS018006</v>
      </c>
    </row>
    <row r="10947" spans="1:1" x14ac:dyDescent="0.2">
      <c r="A10947" t="str">
        <v>CUS018008</v>
      </c>
    </row>
    <row r="10948" spans="1:1" x14ac:dyDescent="0.2">
      <c r="A10948" t="str">
        <v>CUS018009</v>
      </c>
    </row>
    <row r="10949" spans="1:1" x14ac:dyDescent="0.2">
      <c r="A10949" t="str">
        <v>CUS018010</v>
      </c>
    </row>
    <row r="10950" spans="1:1" x14ac:dyDescent="0.2">
      <c r="A10950" t="str">
        <v>CUS018011</v>
      </c>
    </row>
    <row r="10951" spans="1:1" x14ac:dyDescent="0.2">
      <c r="A10951" t="str">
        <v>CUS018012</v>
      </c>
    </row>
    <row r="10952" spans="1:1" x14ac:dyDescent="0.2">
      <c r="A10952" t="str">
        <v>CUS018013</v>
      </c>
    </row>
    <row r="10953" spans="1:1" x14ac:dyDescent="0.2">
      <c r="A10953" t="str">
        <v>CUS018014</v>
      </c>
    </row>
    <row r="10954" spans="1:1" x14ac:dyDescent="0.2">
      <c r="A10954" t="str">
        <v>CUS018015</v>
      </c>
    </row>
    <row r="10955" spans="1:1" x14ac:dyDescent="0.2">
      <c r="A10955" t="str">
        <v>CUS018016</v>
      </c>
    </row>
    <row r="10956" spans="1:1" x14ac:dyDescent="0.2">
      <c r="A10956" t="str">
        <v>CUS018017</v>
      </c>
    </row>
    <row r="10957" spans="1:1" x14ac:dyDescent="0.2">
      <c r="A10957" t="str">
        <v>CUS018018</v>
      </c>
    </row>
    <row r="10958" spans="1:1" x14ac:dyDescent="0.2">
      <c r="A10958" t="str">
        <v>CUS018019</v>
      </c>
    </row>
    <row r="10959" spans="1:1" x14ac:dyDescent="0.2">
      <c r="A10959" t="str">
        <v>CUS018020</v>
      </c>
    </row>
    <row r="10960" spans="1:1" x14ac:dyDescent="0.2">
      <c r="A10960" t="str">
        <v>CUS018023</v>
      </c>
    </row>
    <row r="10961" spans="1:1" x14ac:dyDescent="0.2">
      <c r="A10961" t="str">
        <v>CUS005385</v>
      </c>
    </row>
    <row r="10962" spans="1:1" x14ac:dyDescent="0.2">
      <c r="A10962" t="str">
        <v>CUS018024</v>
      </c>
    </row>
    <row r="10963" spans="1:1" x14ac:dyDescent="0.2">
      <c r="A10963" t="str">
        <v>CUS018025</v>
      </c>
    </row>
    <row r="10964" spans="1:1" x14ac:dyDescent="0.2">
      <c r="A10964" t="str">
        <v>CUS018026</v>
      </c>
    </row>
    <row r="10965" spans="1:1" x14ac:dyDescent="0.2">
      <c r="A10965" t="str">
        <v>CUS018027</v>
      </c>
    </row>
    <row r="10966" spans="1:1" x14ac:dyDescent="0.2">
      <c r="A10966" t="str">
        <v>CUS018028</v>
      </c>
    </row>
    <row r="10967" spans="1:1" x14ac:dyDescent="0.2">
      <c r="A10967" t="str">
        <v>CUS018029</v>
      </c>
    </row>
    <row r="10968" spans="1:1" x14ac:dyDescent="0.2">
      <c r="A10968" t="str">
        <v>CUS011083</v>
      </c>
    </row>
    <row r="10969" spans="1:1" x14ac:dyDescent="0.2">
      <c r="A10969" t="str">
        <v>CUS018030</v>
      </c>
    </row>
    <row r="10970" spans="1:1" x14ac:dyDescent="0.2">
      <c r="A10970" t="str">
        <v>CUS018031</v>
      </c>
    </row>
    <row r="10971" spans="1:1" x14ac:dyDescent="0.2">
      <c r="A10971" t="str">
        <v>CUS018032</v>
      </c>
    </row>
    <row r="10972" spans="1:1" x14ac:dyDescent="0.2">
      <c r="A10972" t="str">
        <v>CUS018033</v>
      </c>
    </row>
    <row r="10973" spans="1:1" x14ac:dyDescent="0.2">
      <c r="A10973" t="str">
        <v>CUS018034</v>
      </c>
    </row>
    <row r="10974" spans="1:1" x14ac:dyDescent="0.2">
      <c r="A10974" t="str">
        <v>CUS018036</v>
      </c>
    </row>
    <row r="10975" spans="1:1" x14ac:dyDescent="0.2">
      <c r="A10975" t="str">
        <v>CUS018037</v>
      </c>
    </row>
    <row r="10976" spans="1:1" x14ac:dyDescent="0.2">
      <c r="A10976" t="str">
        <v>CUS017314</v>
      </c>
    </row>
    <row r="10977" spans="1:1" x14ac:dyDescent="0.2">
      <c r="A10977" t="str">
        <v>CUS018038</v>
      </c>
    </row>
    <row r="10978" spans="1:1" x14ac:dyDescent="0.2">
      <c r="A10978" t="str">
        <v>CUS018039</v>
      </c>
    </row>
    <row r="10979" spans="1:1" x14ac:dyDescent="0.2">
      <c r="A10979" t="str">
        <v>CUS018040</v>
      </c>
    </row>
    <row r="10980" spans="1:1" x14ac:dyDescent="0.2">
      <c r="A10980" t="str">
        <v>CUS018042</v>
      </c>
    </row>
    <row r="10981" spans="1:1" x14ac:dyDescent="0.2">
      <c r="A10981" t="str">
        <v>CUS018043</v>
      </c>
    </row>
    <row r="10982" spans="1:1" x14ac:dyDescent="0.2">
      <c r="A10982" t="str">
        <v>CUS017920</v>
      </c>
    </row>
    <row r="10983" spans="1:1" x14ac:dyDescent="0.2">
      <c r="A10983" t="str">
        <v>CUS017921</v>
      </c>
    </row>
    <row r="10984" spans="1:1" x14ac:dyDescent="0.2">
      <c r="A10984" t="str">
        <v>CUS017922</v>
      </c>
    </row>
    <row r="10985" spans="1:1" x14ac:dyDescent="0.2">
      <c r="A10985" t="str">
        <v>CUS017923</v>
      </c>
    </row>
    <row r="10986" spans="1:1" x14ac:dyDescent="0.2">
      <c r="A10986" t="str">
        <v>CUS016005</v>
      </c>
    </row>
    <row r="10987" spans="1:1" x14ac:dyDescent="0.2">
      <c r="A10987" t="str">
        <v>CUS017925</v>
      </c>
    </row>
    <row r="10988" spans="1:1" x14ac:dyDescent="0.2">
      <c r="A10988" t="str">
        <v>CUS014986</v>
      </c>
    </row>
    <row r="10989" spans="1:1" x14ac:dyDescent="0.2">
      <c r="A10989" t="str">
        <v>CUS017047</v>
      </c>
    </row>
    <row r="10990" spans="1:1" x14ac:dyDescent="0.2">
      <c r="A10990" t="str">
        <v>CUS017926</v>
      </c>
    </row>
    <row r="10991" spans="1:1" x14ac:dyDescent="0.2">
      <c r="A10991" t="str">
        <v>CUS017927</v>
      </c>
    </row>
    <row r="10992" spans="1:1" x14ac:dyDescent="0.2">
      <c r="A10992" t="str">
        <v>CUS017928</v>
      </c>
    </row>
    <row r="10993" spans="1:1" x14ac:dyDescent="0.2">
      <c r="A10993" t="str">
        <v>CUS017929</v>
      </c>
    </row>
    <row r="10994" spans="1:1" x14ac:dyDescent="0.2">
      <c r="A10994" t="str">
        <v>CUS017930</v>
      </c>
    </row>
    <row r="10995" spans="1:1" x14ac:dyDescent="0.2">
      <c r="A10995" t="str">
        <v>CUS017932</v>
      </c>
    </row>
    <row r="10996" spans="1:1" x14ac:dyDescent="0.2">
      <c r="A10996" t="str">
        <v>CUS017933</v>
      </c>
    </row>
    <row r="10997" spans="1:1" x14ac:dyDescent="0.2">
      <c r="A10997" t="str">
        <v>CUS017934</v>
      </c>
    </row>
    <row r="10998" spans="1:1" x14ac:dyDescent="0.2">
      <c r="A10998" t="str">
        <v>CUS017322</v>
      </c>
    </row>
    <row r="10999" spans="1:1" x14ac:dyDescent="0.2">
      <c r="A10999" t="str">
        <v>CUS017935</v>
      </c>
    </row>
    <row r="11000" spans="1:1" x14ac:dyDescent="0.2">
      <c r="A11000" t="str">
        <v>CUS017936</v>
      </c>
    </row>
    <row r="11001" spans="1:1" x14ac:dyDescent="0.2">
      <c r="A11001" t="str">
        <v>CUS017937</v>
      </c>
    </row>
    <row r="11002" spans="1:1" x14ac:dyDescent="0.2">
      <c r="A11002" t="str">
        <v>CUS017938</v>
      </c>
    </row>
    <row r="11003" spans="1:1" x14ac:dyDescent="0.2">
      <c r="A11003" t="str">
        <v>CUS017939</v>
      </c>
    </row>
    <row r="11004" spans="1:1" x14ac:dyDescent="0.2">
      <c r="A11004" t="str">
        <v>CUS017940</v>
      </c>
    </row>
    <row r="11005" spans="1:1" x14ac:dyDescent="0.2">
      <c r="A11005" t="str">
        <v>CUS017941</v>
      </c>
    </row>
    <row r="11006" spans="1:1" x14ac:dyDescent="0.2">
      <c r="A11006" t="str">
        <v>CUS017942</v>
      </c>
    </row>
    <row r="11007" spans="1:1" x14ac:dyDescent="0.2">
      <c r="A11007" t="str">
        <v>CUS017943</v>
      </c>
    </row>
    <row r="11008" spans="1:1" x14ac:dyDescent="0.2">
      <c r="A11008" t="str">
        <v>CUS017944</v>
      </c>
    </row>
    <row r="11009" spans="1:1" x14ac:dyDescent="0.2">
      <c r="A11009" t="str">
        <v>CUS017945</v>
      </c>
    </row>
    <row r="11010" spans="1:1" x14ac:dyDescent="0.2">
      <c r="A11010" t="str">
        <v>CUS017612</v>
      </c>
    </row>
    <row r="11011" spans="1:1" x14ac:dyDescent="0.2">
      <c r="A11011" t="str">
        <v>CUS017946</v>
      </c>
    </row>
    <row r="11012" spans="1:1" x14ac:dyDescent="0.2">
      <c r="A11012" t="str">
        <v>CUS004609</v>
      </c>
    </row>
    <row r="11013" spans="1:1" x14ac:dyDescent="0.2">
      <c r="A11013" t="str">
        <v>CUS017948</v>
      </c>
    </row>
    <row r="11014" spans="1:1" x14ac:dyDescent="0.2">
      <c r="A11014" t="str">
        <v>CUS017949</v>
      </c>
    </row>
    <row r="11015" spans="1:1" x14ac:dyDescent="0.2">
      <c r="A11015" t="str">
        <v>CUS017950</v>
      </c>
    </row>
    <row r="11016" spans="1:1" x14ac:dyDescent="0.2">
      <c r="A11016" t="str">
        <v>CUS017951</v>
      </c>
    </row>
    <row r="11017" spans="1:1" x14ac:dyDescent="0.2">
      <c r="A11017" t="str">
        <v>CUS017952</v>
      </c>
    </row>
    <row r="11018" spans="1:1" x14ac:dyDescent="0.2">
      <c r="A11018" t="str">
        <v>CUS017953</v>
      </c>
    </row>
    <row r="11019" spans="1:1" x14ac:dyDescent="0.2">
      <c r="A11019" t="str">
        <v>CUS017188</v>
      </c>
    </row>
    <row r="11020" spans="1:1" x14ac:dyDescent="0.2">
      <c r="A11020" t="str">
        <v>CUS017846</v>
      </c>
    </row>
    <row r="11021" spans="1:1" x14ac:dyDescent="0.2">
      <c r="A11021" t="str">
        <v>CUS010958</v>
      </c>
    </row>
    <row r="11022" spans="1:1" x14ac:dyDescent="0.2">
      <c r="A11022" t="str">
        <v>CUS009673</v>
      </c>
    </row>
    <row r="11023" spans="1:1" x14ac:dyDescent="0.2">
      <c r="A11023" t="str">
        <v>CUS017847</v>
      </c>
    </row>
    <row r="11024" spans="1:1" x14ac:dyDescent="0.2">
      <c r="A11024" t="str">
        <v>CUS017848</v>
      </c>
    </row>
    <row r="11025" spans="1:1" x14ac:dyDescent="0.2">
      <c r="A11025" t="str">
        <v>CUS016800</v>
      </c>
    </row>
    <row r="11026" spans="1:1" x14ac:dyDescent="0.2">
      <c r="A11026" t="str">
        <v>CUS017852</v>
      </c>
    </row>
    <row r="11027" spans="1:1" x14ac:dyDescent="0.2">
      <c r="A11027" t="str">
        <v>CUS017853</v>
      </c>
    </row>
    <row r="11028" spans="1:1" x14ac:dyDescent="0.2">
      <c r="A11028" t="str">
        <v>CUS017854</v>
      </c>
    </row>
    <row r="11029" spans="1:1" x14ac:dyDescent="0.2">
      <c r="A11029" t="str">
        <v>CUS017855</v>
      </c>
    </row>
    <row r="11030" spans="1:1" x14ac:dyDescent="0.2">
      <c r="A11030" t="str">
        <v>CUS017856</v>
      </c>
    </row>
    <row r="11031" spans="1:1" x14ac:dyDescent="0.2">
      <c r="A11031" t="str">
        <v>CUS013033</v>
      </c>
    </row>
    <row r="11032" spans="1:1" x14ac:dyDescent="0.2">
      <c r="A11032" t="str">
        <v>CUS017857</v>
      </c>
    </row>
    <row r="11033" spans="1:1" x14ac:dyDescent="0.2">
      <c r="A11033" t="str">
        <v>CUS016306</v>
      </c>
    </row>
    <row r="11034" spans="1:1" x14ac:dyDescent="0.2">
      <c r="A11034" t="str">
        <v>CUS017858</v>
      </c>
    </row>
    <row r="11035" spans="1:1" x14ac:dyDescent="0.2">
      <c r="A11035" t="str">
        <v>CUS017859</v>
      </c>
    </row>
    <row r="11036" spans="1:1" x14ac:dyDescent="0.2">
      <c r="A11036" t="str">
        <v>CUS017860</v>
      </c>
    </row>
    <row r="11037" spans="1:1" x14ac:dyDescent="0.2">
      <c r="A11037" t="str">
        <v>CUS009580</v>
      </c>
    </row>
    <row r="11038" spans="1:1" x14ac:dyDescent="0.2">
      <c r="A11038" t="str">
        <v>CUS017861</v>
      </c>
    </row>
    <row r="11039" spans="1:1" x14ac:dyDescent="0.2">
      <c r="A11039" t="str">
        <v>CUS017863</v>
      </c>
    </row>
    <row r="11040" spans="1:1" x14ac:dyDescent="0.2">
      <c r="A11040" t="str">
        <v>CUS017864</v>
      </c>
    </row>
    <row r="11041" spans="1:1" x14ac:dyDescent="0.2">
      <c r="A11041" t="str">
        <v>CUS017865</v>
      </c>
    </row>
    <row r="11042" spans="1:1" x14ac:dyDescent="0.2">
      <c r="A11042" t="str">
        <v>CUS017866</v>
      </c>
    </row>
    <row r="11043" spans="1:1" x14ac:dyDescent="0.2">
      <c r="A11043" t="str">
        <v>CUS017867</v>
      </c>
    </row>
    <row r="11044" spans="1:1" x14ac:dyDescent="0.2">
      <c r="A11044" t="str">
        <v>CUS017868</v>
      </c>
    </row>
    <row r="11045" spans="1:1" x14ac:dyDescent="0.2">
      <c r="A11045" t="str">
        <v>CUS017869</v>
      </c>
    </row>
    <row r="11046" spans="1:1" x14ac:dyDescent="0.2">
      <c r="A11046" t="str">
        <v>CUS017871</v>
      </c>
    </row>
    <row r="11047" spans="1:1" x14ac:dyDescent="0.2">
      <c r="A11047" t="str">
        <v>CUS017874</v>
      </c>
    </row>
    <row r="11048" spans="1:1" x14ac:dyDescent="0.2">
      <c r="A11048" t="str">
        <v>CUS017875</v>
      </c>
    </row>
    <row r="11049" spans="1:1" x14ac:dyDescent="0.2">
      <c r="A11049" t="str">
        <v>CUS017396</v>
      </c>
    </row>
    <row r="11050" spans="1:1" x14ac:dyDescent="0.2">
      <c r="A11050" t="str">
        <v>CUS017876</v>
      </c>
    </row>
    <row r="11051" spans="1:1" x14ac:dyDescent="0.2">
      <c r="A11051" t="str">
        <v>CUS017877</v>
      </c>
    </row>
    <row r="11052" spans="1:1" x14ac:dyDescent="0.2">
      <c r="A11052" t="str">
        <v>CUS017878</v>
      </c>
    </row>
    <row r="11053" spans="1:1" x14ac:dyDescent="0.2">
      <c r="A11053" t="str">
        <v>CUS017880</v>
      </c>
    </row>
    <row r="11054" spans="1:1" x14ac:dyDescent="0.2">
      <c r="A11054" t="str">
        <v>CUS017881</v>
      </c>
    </row>
    <row r="11055" spans="1:1" x14ac:dyDescent="0.2">
      <c r="A11055" t="str">
        <v>CUS017882</v>
      </c>
    </row>
    <row r="11056" spans="1:1" x14ac:dyDescent="0.2">
      <c r="A11056" t="str">
        <v>CUS007078</v>
      </c>
    </row>
    <row r="11057" spans="1:1" x14ac:dyDescent="0.2">
      <c r="A11057" t="str">
        <v>CUS017883</v>
      </c>
    </row>
    <row r="11058" spans="1:1" x14ac:dyDescent="0.2">
      <c r="A11058" t="str">
        <v>CUS017884</v>
      </c>
    </row>
    <row r="11059" spans="1:1" x14ac:dyDescent="0.2">
      <c r="A11059" t="str">
        <v>CUS017886</v>
      </c>
    </row>
    <row r="11060" spans="1:1" x14ac:dyDescent="0.2">
      <c r="A11060" t="str">
        <v>CUS017887</v>
      </c>
    </row>
    <row r="11061" spans="1:1" x14ac:dyDescent="0.2">
      <c r="A11061" t="str">
        <v>CUS017888</v>
      </c>
    </row>
    <row r="11062" spans="1:1" x14ac:dyDescent="0.2">
      <c r="A11062" t="str">
        <v>CUS017890</v>
      </c>
    </row>
    <row r="11063" spans="1:1" x14ac:dyDescent="0.2">
      <c r="A11063" t="str">
        <v>CUS017892</v>
      </c>
    </row>
    <row r="11064" spans="1:1" x14ac:dyDescent="0.2">
      <c r="A11064" t="str">
        <v>CUS017893</v>
      </c>
    </row>
    <row r="11065" spans="1:1" x14ac:dyDescent="0.2">
      <c r="A11065" t="str">
        <v>CUS017894</v>
      </c>
    </row>
    <row r="11066" spans="1:1" x14ac:dyDescent="0.2">
      <c r="A11066" t="str">
        <v>CUS017895</v>
      </c>
    </row>
    <row r="11067" spans="1:1" x14ac:dyDescent="0.2">
      <c r="A11067" t="str">
        <v>CUS017896</v>
      </c>
    </row>
    <row r="11068" spans="1:1" x14ac:dyDescent="0.2">
      <c r="A11068" t="str">
        <v>CUS017897</v>
      </c>
    </row>
    <row r="11069" spans="1:1" x14ac:dyDescent="0.2">
      <c r="A11069" t="str">
        <v>CUS003142</v>
      </c>
    </row>
    <row r="11070" spans="1:1" x14ac:dyDescent="0.2">
      <c r="A11070" t="str">
        <v>CUS017899</v>
      </c>
    </row>
    <row r="11071" spans="1:1" x14ac:dyDescent="0.2">
      <c r="A11071" t="str">
        <v>CUS003364</v>
      </c>
    </row>
    <row r="11072" spans="1:1" x14ac:dyDescent="0.2">
      <c r="A11072" t="str">
        <v>CUS017900</v>
      </c>
    </row>
    <row r="11073" spans="1:1" x14ac:dyDescent="0.2">
      <c r="A11073" t="str">
        <v>CUS017901</v>
      </c>
    </row>
    <row r="11074" spans="1:1" x14ac:dyDescent="0.2">
      <c r="A11074" t="str">
        <v>CUS017905</v>
      </c>
    </row>
    <row r="11075" spans="1:1" x14ac:dyDescent="0.2">
      <c r="A11075" t="str">
        <v>CUS017907</v>
      </c>
    </row>
    <row r="11076" spans="1:1" x14ac:dyDescent="0.2">
      <c r="A11076" t="str">
        <v>CUS017908</v>
      </c>
    </row>
    <row r="11077" spans="1:1" x14ac:dyDescent="0.2">
      <c r="A11077" t="str">
        <v>CUS017909</v>
      </c>
    </row>
    <row r="11078" spans="1:1" x14ac:dyDescent="0.2">
      <c r="A11078" t="str">
        <v>CUS017910</v>
      </c>
    </row>
    <row r="11079" spans="1:1" x14ac:dyDescent="0.2">
      <c r="A11079" t="str">
        <v>CUS017911</v>
      </c>
    </row>
    <row r="11080" spans="1:1" x14ac:dyDescent="0.2">
      <c r="A11080" t="str">
        <v>CUS015725</v>
      </c>
    </row>
    <row r="11081" spans="1:1" x14ac:dyDescent="0.2">
      <c r="A11081" t="str">
        <v>CUS017912</v>
      </c>
    </row>
    <row r="11082" spans="1:1" x14ac:dyDescent="0.2">
      <c r="A11082" t="str">
        <v>CUS017913</v>
      </c>
    </row>
    <row r="11083" spans="1:1" x14ac:dyDescent="0.2">
      <c r="A11083" t="str">
        <v>CUS017914</v>
      </c>
    </row>
    <row r="11084" spans="1:1" x14ac:dyDescent="0.2">
      <c r="A11084" t="str">
        <v>CUS017915</v>
      </c>
    </row>
    <row r="11085" spans="1:1" x14ac:dyDescent="0.2">
      <c r="A11085" t="str">
        <v>CUS016801</v>
      </c>
    </row>
    <row r="11086" spans="1:1" x14ac:dyDescent="0.2">
      <c r="A11086" t="str">
        <v>CUS017916</v>
      </c>
    </row>
    <row r="11087" spans="1:1" x14ac:dyDescent="0.2">
      <c r="A11087" t="str">
        <v>CUS017917</v>
      </c>
    </row>
    <row r="11088" spans="1:1" x14ac:dyDescent="0.2">
      <c r="A11088" t="str">
        <v>CUS017918</v>
      </c>
    </row>
    <row r="11089" spans="1:1" x14ac:dyDescent="0.2">
      <c r="A11089" t="str">
        <v>CUS017919</v>
      </c>
    </row>
    <row r="11090" spans="1:1" x14ac:dyDescent="0.2">
      <c r="A11090" t="str">
        <v>CUS017826</v>
      </c>
    </row>
    <row r="11091" spans="1:1" x14ac:dyDescent="0.2">
      <c r="A11091" t="str">
        <v>CUS017827</v>
      </c>
    </row>
    <row r="11092" spans="1:1" x14ac:dyDescent="0.2">
      <c r="A11092" t="str">
        <v>CUS017828</v>
      </c>
    </row>
    <row r="11093" spans="1:1" x14ac:dyDescent="0.2">
      <c r="A11093" t="str">
        <v>CUS017829</v>
      </c>
    </row>
    <row r="11094" spans="1:1" x14ac:dyDescent="0.2">
      <c r="A11094" t="str">
        <v>CUS017779</v>
      </c>
    </row>
    <row r="11095" spans="1:1" x14ac:dyDescent="0.2">
      <c r="A11095" t="str">
        <v>CUS010052</v>
      </c>
    </row>
    <row r="11096" spans="1:1" x14ac:dyDescent="0.2">
      <c r="A11096" t="str">
        <v>CUS017830</v>
      </c>
    </row>
    <row r="11097" spans="1:1" x14ac:dyDescent="0.2">
      <c r="A11097" t="str">
        <v>CUS017831</v>
      </c>
    </row>
    <row r="11098" spans="1:1" x14ac:dyDescent="0.2">
      <c r="A11098" t="str">
        <v>CUS016446</v>
      </c>
    </row>
    <row r="11099" spans="1:1" x14ac:dyDescent="0.2">
      <c r="A11099" t="str">
        <v>CUS007976</v>
      </c>
    </row>
    <row r="11100" spans="1:1" x14ac:dyDescent="0.2">
      <c r="A11100" t="str">
        <v>CUS017834</v>
      </c>
    </row>
    <row r="11101" spans="1:1" x14ac:dyDescent="0.2">
      <c r="A11101" t="str">
        <v>CUS017836</v>
      </c>
    </row>
    <row r="11102" spans="1:1" x14ac:dyDescent="0.2">
      <c r="A11102" t="str">
        <v>CUS017837</v>
      </c>
    </row>
    <row r="11103" spans="1:1" x14ac:dyDescent="0.2">
      <c r="A11103" t="str">
        <v>CUS017838</v>
      </c>
    </row>
    <row r="11104" spans="1:1" x14ac:dyDescent="0.2">
      <c r="A11104" t="str">
        <v>CUS017839</v>
      </c>
    </row>
    <row r="11105" spans="1:1" x14ac:dyDescent="0.2">
      <c r="A11105" t="str">
        <v>CUS017840</v>
      </c>
    </row>
    <row r="11106" spans="1:1" x14ac:dyDescent="0.2">
      <c r="A11106" t="str">
        <v>CUS017841</v>
      </c>
    </row>
    <row r="11107" spans="1:1" x14ac:dyDescent="0.2">
      <c r="A11107" t="str">
        <v>CUS002687</v>
      </c>
    </row>
    <row r="11108" spans="1:1" x14ac:dyDescent="0.2">
      <c r="A11108" t="str">
        <v>CUS017843</v>
      </c>
    </row>
    <row r="11109" spans="1:1" x14ac:dyDescent="0.2">
      <c r="A11109" t="str">
        <v>CUS017844</v>
      </c>
    </row>
    <row r="11110" spans="1:1" x14ac:dyDescent="0.2">
      <c r="A11110" t="str">
        <v>CUS017845</v>
      </c>
    </row>
    <row r="11111" spans="1:1" x14ac:dyDescent="0.2">
      <c r="A11111" t="str">
        <v>CUS006915</v>
      </c>
    </row>
    <row r="11112" spans="1:1" x14ac:dyDescent="0.2">
      <c r="A11112" t="str">
        <v>CUS017813</v>
      </c>
    </row>
    <row r="11113" spans="1:1" x14ac:dyDescent="0.2">
      <c r="A11113" t="str">
        <v>CUS017814</v>
      </c>
    </row>
    <row r="11114" spans="1:1" x14ac:dyDescent="0.2">
      <c r="A11114" t="str">
        <v>CUS017815</v>
      </c>
    </row>
    <row r="11115" spans="1:1" x14ac:dyDescent="0.2">
      <c r="A11115" t="str">
        <v>CUS011334</v>
      </c>
    </row>
    <row r="11116" spans="1:1" x14ac:dyDescent="0.2">
      <c r="A11116" t="str">
        <v>CUS017819</v>
      </c>
    </row>
    <row r="11117" spans="1:1" x14ac:dyDescent="0.2">
      <c r="A11117" t="str">
        <v>CUS017820</v>
      </c>
    </row>
    <row r="11118" spans="1:1" x14ac:dyDescent="0.2">
      <c r="A11118" t="str">
        <v>CUS014164</v>
      </c>
    </row>
    <row r="11119" spans="1:1" x14ac:dyDescent="0.2">
      <c r="A11119" t="str">
        <v>CUS014058</v>
      </c>
    </row>
    <row r="11120" spans="1:1" x14ac:dyDescent="0.2">
      <c r="A11120" t="str">
        <v>CUS012016</v>
      </c>
    </row>
    <row r="11121" spans="1:1" x14ac:dyDescent="0.2">
      <c r="A11121" t="str">
        <v>CUS017823</v>
      </c>
    </row>
    <row r="11122" spans="1:1" x14ac:dyDescent="0.2">
      <c r="A11122" t="str">
        <v>CUS017824</v>
      </c>
    </row>
    <row r="11123" spans="1:1" x14ac:dyDescent="0.2">
      <c r="A11123" t="str">
        <v>CUS017825</v>
      </c>
    </row>
    <row r="11124" spans="1:1" x14ac:dyDescent="0.2">
      <c r="A11124" t="str">
        <v>CUS017798</v>
      </c>
    </row>
    <row r="11125" spans="1:1" x14ac:dyDescent="0.2">
      <c r="A11125" t="str">
        <v>CUS017799</v>
      </c>
    </row>
    <row r="11126" spans="1:1" x14ac:dyDescent="0.2">
      <c r="A11126" t="str">
        <v>CUS017800</v>
      </c>
    </row>
    <row r="11127" spans="1:1" x14ac:dyDescent="0.2">
      <c r="A11127" t="str">
        <v>CUS008882</v>
      </c>
    </row>
    <row r="11128" spans="1:1" x14ac:dyDescent="0.2">
      <c r="A11128" t="str">
        <v>CUS017801</v>
      </c>
    </row>
    <row r="11129" spans="1:1" x14ac:dyDescent="0.2">
      <c r="A11129" t="str">
        <v>CUS017802</v>
      </c>
    </row>
    <row r="11130" spans="1:1" x14ac:dyDescent="0.2">
      <c r="A11130" t="str">
        <v>CUS017804</v>
      </c>
    </row>
    <row r="11131" spans="1:1" x14ac:dyDescent="0.2">
      <c r="A11131" t="str">
        <v>CUS008737</v>
      </c>
    </row>
    <row r="11132" spans="1:1" x14ac:dyDescent="0.2">
      <c r="A11132" t="str">
        <v>CUS017805</v>
      </c>
    </row>
    <row r="11133" spans="1:1" x14ac:dyDescent="0.2">
      <c r="A11133" t="str">
        <v>CUS017806</v>
      </c>
    </row>
    <row r="11134" spans="1:1" x14ac:dyDescent="0.2">
      <c r="A11134" t="str">
        <v>CUS017809</v>
      </c>
    </row>
    <row r="11135" spans="1:1" x14ac:dyDescent="0.2">
      <c r="A11135" t="str">
        <v>CUS015678</v>
      </c>
    </row>
    <row r="11136" spans="1:1" x14ac:dyDescent="0.2">
      <c r="A11136" t="str">
        <v>CUS017810</v>
      </c>
    </row>
    <row r="11137" spans="1:1" x14ac:dyDescent="0.2">
      <c r="A11137" t="str">
        <v>CUS017811</v>
      </c>
    </row>
    <row r="11138" spans="1:1" x14ac:dyDescent="0.2">
      <c r="A11138" t="str">
        <v>CUS017812</v>
      </c>
    </row>
    <row r="11139" spans="1:1" x14ac:dyDescent="0.2">
      <c r="A11139" t="str">
        <v>CUS013987</v>
      </c>
    </row>
    <row r="11140" spans="1:1" x14ac:dyDescent="0.2">
      <c r="A11140" t="str">
        <v>CUS017772</v>
      </c>
    </row>
    <row r="11141" spans="1:1" x14ac:dyDescent="0.2">
      <c r="A11141" t="str">
        <v>CUS017773</v>
      </c>
    </row>
    <row r="11142" spans="1:1" x14ac:dyDescent="0.2">
      <c r="A11142" t="str">
        <v>CUS017775</v>
      </c>
    </row>
    <row r="11143" spans="1:1" x14ac:dyDescent="0.2">
      <c r="A11143" t="str">
        <v>CUS017776</v>
      </c>
    </row>
    <row r="11144" spans="1:1" x14ac:dyDescent="0.2">
      <c r="A11144" t="str">
        <v>CUS017777</v>
      </c>
    </row>
    <row r="11145" spans="1:1" x14ac:dyDescent="0.2">
      <c r="A11145" t="str">
        <v>CUS017778</v>
      </c>
    </row>
    <row r="11146" spans="1:1" x14ac:dyDescent="0.2">
      <c r="A11146" t="str">
        <v>CUS017780</v>
      </c>
    </row>
    <row r="11147" spans="1:1" x14ac:dyDescent="0.2">
      <c r="A11147" t="str">
        <v>CUS017781</v>
      </c>
    </row>
    <row r="11148" spans="1:1" x14ac:dyDescent="0.2">
      <c r="A11148" t="str">
        <v>CUS017782</v>
      </c>
    </row>
    <row r="11149" spans="1:1" x14ac:dyDescent="0.2">
      <c r="A11149" t="str">
        <v>CUS017784</v>
      </c>
    </row>
    <row r="11150" spans="1:1" x14ac:dyDescent="0.2">
      <c r="A11150" t="str">
        <v>CUS012899</v>
      </c>
    </row>
    <row r="11151" spans="1:1" x14ac:dyDescent="0.2">
      <c r="A11151" t="str">
        <v>CUS017785</v>
      </c>
    </row>
    <row r="11152" spans="1:1" x14ac:dyDescent="0.2">
      <c r="A11152" t="str">
        <v>CUS017786</v>
      </c>
    </row>
    <row r="11153" spans="1:1" x14ac:dyDescent="0.2">
      <c r="A11153" t="str">
        <v>CUS017787</v>
      </c>
    </row>
    <row r="11154" spans="1:1" x14ac:dyDescent="0.2">
      <c r="A11154" t="str">
        <v>CUS017788</v>
      </c>
    </row>
    <row r="11155" spans="1:1" x14ac:dyDescent="0.2">
      <c r="A11155" t="str">
        <v>CUS017789</v>
      </c>
    </row>
    <row r="11156" spans="1:1" x14ac:dyDescent="0.2">
      <c r="A11156" t="str">
        <v>CUS017790</v>
      </c>
    </row>
    <row r="11157" spans="1:1" x14ac:dyDescent="0.2">
      <c r="A11157" t="str">
        <v>CUS017791</v>
      </c>
    </row>
    <row r="11158" spans="1:1" x14ac:dyDescent="0.2">
      <c r="A11158" t="str">
        <v>CUS017792</v>
      </c>
    </row>
    <row r="11159" spans="1:1" x14ac:dyDescent="0.2">
      <c r="A11159" t="str">
        <v>CUS017793</v>
      </c>
    </row>
    <row r="11160" spans="1:1" x14ac:dyDescent="0.2">
      <c r="A11160" t="str">
        <v>CUS017794</v>
      </c>
    </row>
    <row r="11161" spans="1:1" x14ac:dyDescent="0.2">
      <c r="A11161" t="str">
        <v>CUS017795</v>
      </c>
    </row>
    <row r="11162" spans="1:1" x14ac:dyDescent="0.2">
      <c r="A11162" t="str">
        <v>CUS017738</v>
      </c>
    </row>
    <row r="11163" spans="1:1" x14ac:dyDescent="0.2">
      <c r="A11163" t="str">
        <v>CUS017739</v>
      </c>
    </row>
    <row r="11164" spans="1:1" x14ac:dyDescent="0.2">
      <c r="A11164" t="str">
        <v>CUS006760</v>
      </c>
    </row>
    <row r="11165" spans="1:1" x14ac:dyDescent="0.2">
      <c r="A11165" t="str">
        <v>CUS004342</v>
      </c>
    </row>
    <row r="11166" spans="1:1" x14ac:dyDescent="0.2">
      <c r="A11166" t="str">
        <v>CUS017740</v>
      </c>
    </row>
    <row r="11167" spans="1:1" x14ac:dyDescent="0.2">
      <c r="A11167" t="str">
        <v>CUS003490</v>
      </c>
    </row>
    <row r="11168" spans="1:1" x14ac:dyDescent="0.2">
      <c r="A11168" t="str">
        <v>CUS017741</v>
      </c>
    </row>
    <row r="11169" spans="1:1" x14ac:dyDescent="0.2">
      <c r="A11169" t="str">
        <v>CUS017742</v>
      </c>
    </row>
    <row r="11170" spans="1:1" x14ac:dyDescent="0.2">
      <c r="A11170" t="str">
        <v>CUS017743</v>
      </c>
    </row>
    <row r="11171" spans="1:1" x14ac:dyDescent="0.2">
      <c r="A11171" t="str">
        <v>CUS017744</v>
      </c>
    </row>
    <row r="11172" spans="1:1" x14ac:dyDescent="0.2">
      <c r="A11172" t="str">
        <v>CUS017745</v>
      </c>
    </row>
    <row r="11173" spans="1:1" x14ac:dyDescent="0.2">
      <c r="A11173" t="str">
        <v>CUS017543</v>
      </c>
    </row>
    <row r="11174" spans="1:1" x14ac:dyDescent="0.2">
      <c r="A11174" t="str">
        <v>CUS017747</v>
      </c>
    </row>
    <row r="11175" spans="1:1" x14ac:dyDescent="0.2">
      <c r="A11175" t="str">
        <v>CUS017748</v>
      </c>
    </row>
    <row r="11176" spans="1:1" x14ac:dyDescent="0.2">
      <c r="A11176" t="str">
        <v>CUS014145</v>
      </c>
    </row>
    <row r="11177" spans="1:1" x14ac:dyDescent="0.2">
      <c r="A11177" t="str">
        <v>CUS017749</v>
      </c>
    </row>
    <row r="11178" spans="1:1" x14ac:dyDescent="0.2">
      <c r="A11178" t="str">
        <v>CUS017750</v>
      </c>
    </row>
    <row r="11179" spans="1:1" x14ac:dyDescent="0.2">
      <c r="A11179" t="str">
        <v>CUS017751</v>
      </c>
    </row>
    <row r="11180" spans="1:1" x14ac:dyDescent="0.2">
      <c r="A11180" t="str">
        <v>CUS017752</v>
      </c>
    </row>
    <row r="11181" spans="1:1" x14ac:dyDescent="0.2">
      <c r="A11181" t="str">
        <v>CUS017754</v>
      </c>
    </row>
    <row r="11182" spans="1:1" x14ac:dyDescent="0.2">
      <c r="A11182" t="str">
        <v>CUS017755</v>
      </c>
    </row>
    <row r="11183" spans="1:1" x14ac:dyDescent="0.2">
      <c r="A11183" t="str">
        <v>CUS017756</v>
      </c>
    </row>
    <row r="11184" spans="1:1" x14ac:dyDescent="0.2">
      <c r="A11184" t="str">
        <v>CUS007086</v>
      </c>
    </row>
    <row r="11185" spans="1:1" x14ac:dyDescent="0.2">
      <c r="A11185" t="str">
        <v>CUS017757</v>
      </c>
    </row>
    <row r="11186" spans="1:1" x14ac:dyDescent="0.2">
      <c r="A11186" t="str">
        <v>CUS017758</v>
      </c>
    </row>
    <row r="11187" spans="1:1" x14ac:dyDescent="0.2">
      <c r="A11187" t="str">
        <v>CUS017759</v>
      </c>
    </row>
    <row r="11188" spans="1:1" x14ac:dyDescent="0.2">
      <c r="A11188" t="str">
        <v>CUS003881</v>
      </c>
    </row>
    <row r="11189" spans="1:1" x14ac:dyDescent="0.2">
      <c r="A11189" t="str">
        <v>CUS002921</v>
      </c>
    </row>
    <row r="11190" spans="1:1" x14ac:dyDescent="0.2">
      <c r="A11190" t="str">
        <v>CUS017760</v>
      </c>
    </row>
    <row r="11191" spans="1:1" x14ac:dyDescent="0.2">
      <c r="A11191" t="str">
        <v>CUS011686</v>
      </c>
    </row>
    <row r="11192" spans="1:1" x14ac:dyDescent="0.2">
      <c r="A11192" t="str">
        <v>CUS017761</v>
      </c>
    </row>
    <row r="11193" spans="1:1" x14ac:dyDescent="0.2">
      <c r="A11193" t="str">
        <v>CUS016524</v>
      </c>
    </row>
    <row r="11194" spans="1:1" x14ac:dyDescent="0.2">
      <c r="A11194" t="str">
        <v>CUS017762</v>
      </c>
    </row>
    <row r="11195" spans="1:1" x14ac:dyDescent="0.2">
      <c r="A11195" t="str">
        <v>CUS017763</v>
      </c>
    </row>
    <row r="11196" spans="1:1" x14ac:dyDescent="0.2">
      <c r="A11196" t="str">
        <v>CUS017764</v>
      </c>
    </row>
    <row r="11197" spans="1:1" x14ac:dyDescent="0.2">
      <c r="A11197" t="str">
        <v>CUS017765</v>
      </c>
    </row>
    <row r="11198" spans="1:1" x14ac:dyDescent="0.2">
      <c r="A11198" t="str">
        <v>CUS017766</v>
      </c>
    </row>
    <row r="11199" spans="1:1" x14ac:dyDescent="0.2">
      <c r="A11199" t="str">
        <v>CUS007995</v>
      </c>
    </row>
    <row r="11200" spans="1:1" x14ac:dyDescent="0.2">
      <c r="A11200" t="str">
        <v>CUS017767</v>
      </c>
    </row>
    <row r="11201" spans="1:1" x14ac:dyDescent="0.2">
      <c r="A11201" t="str">
        <v>CUS017768</v>
      </c>
    </row>
    <row r="11202" spans="1:1" x14ac:dyDescent="0.2">
      <c r="A11202" t="str">
        <v>CUS017769</v>
      </c>
    </row>
    <row r="11203" spans="1:1" x14ac:dyDescent="0.2">
      <c r="A11203" t="str">
        <v>CUS017770</v>
      </c>
    </row>
    <row r="11204" spans="1:1" x14ac:dyDescent="0.2">
      <c r="A11204" t="str">
        <v>CUS017771</v>
      </c>
    </row>
    <row r="11205" spans="1:1" x14ac:dyDescent="0.2">
      <c r="A11205" t="str">
        <v>CUS017714</v>
      </c>
    </row>
    <row r="11206" spans="1:1" x14ac:dyDescent="0.2">
      <c r="A11206" t="str">
        <v>CUS017715</v>
      </c>
    </row>
    <row r="11207" spans="1:1" x14ac:dyDescent="0.2">
      <c r="A11207" t="str">
        <v>CUS017716</v>
      </c>
    </row>
    <row r="11208" spans="1:1" x14ac:dyDescent="0.2">
      <c r="A11208" t="str">
        <v>CUS017717</v>
      </c>
    </row>
    <row r="11209" spans="1:1" x14ac:dyDescent="0.2">
      <c r="A11209" t="str">
        <v>CUS017719</v>
      </c>
    </row>
    <row r="11210" spans="1:1" x14ac:dyDescent="0.2">
      <c r="A11210" t="str">
        <v>CUS017720</v>
      </c>
    </row>
    <row r="11211" spans="1:1" x14ac:dyDescent="0.2">
      <c r="A11211" t="str">
        <v>CUS017721</v>
      </c>
    </row>
    <row r="11212" spans="1:1" x14ac:dyDescent="0.2">
      <c r="A11212" t="str">
        <v>CUS017722</v>
      </c>
    </row>
    <row r="11213" spans="1:1" x14ac:dyDescent="0.2">
      <c r="A11213" t="str">
        <v>CUS017723</v>
      </c>
    </row>
    <row r="11214" spans="1:1" x14ac:dyDescent="0.2">
      <c r="A11214" t="str">
        <v>CUS017724</v>
      </c>
    </row>
    <row r="11215" spans="1:1" x14ac:dyDescent="0.2">
      <c r="A11215" t="str">
        <v>CUS017725</v>
      </c>
    </row>
    <row r="11216" spans="1:1" x14ac:dyDescent="0.2">
      <c r="A11216" t="str">
        <v>CUS017726</v>
      </c>
    </row>
    <row r="11217" spans="1:1" x14ac:dyDescent="0.2">
      <c r="A11217" t="str">
        <v>CUS017727</v>
      </c>
    </row>
    <row r="11218" spans="1:1" x14ac:dyDescent="0.2">
      <c r="A11218" t="str">
        <v>CUS017728</v>
      </c>
    </row>
    <row r="11219" spans="1:1" x14ac:dyDescent="0.2">
      <c r="A11219" t="str">
        <v>CUS017730</v>
      </c>
    </row>
    <row r="11220" spans="1:1" x14ac:dyDescent="0.2">
      <c r="A11220" t="str">
        <v>CUS017731</v>
      </c>
    </row>
    <row r="11221" spans="1:1" x14ac:dyDescent="0.2">
      <c r="A11221" t="str">
        <v>CUS017732</v>
      </c>
    </row>
    <row r="11222" spans="1:1" x14ac:dyDescent="0.2">
      <c r="A11222" t="str">
        <v>CUS017733</v>
      </c>
    </row>
    <row r="11223" spans="1:1" x14ac:dyDescent="0.2">
      <c r="A11223" t="str">
        <v>CUS014886</v>
      </c>
    </row>
    <row r="11224" spans="1:1" x14ac:dyDescent="0.2">
      <c r="A11224" t="str">
        <v>CUS017734</v>
      </c>
    </row>
    <row r="11225" spans="1:1" x14ac:dyDescent="0.2">
      <c r="A11225" t="str">
        <v>CUS017735</v>
      </c>
    </row>
    <row r="11226" spans="1:1" x14ac:dyDescent="0.2">
      <c r="A11226" t="str">
        <v>CUS017736</v>
      </c>
    </row>
    <row r="11227" spans="1:1" x14ac:dyDescent="0.2">
      <c r="A11227" t="str">
        <v>CUS017697</v>
      </c>
    </row>
    <row r="11228" spans="1:1" x14ac:dyDescent="0.2">
      <c r="A11228" t="str">
        <v>CUS017698</v>
      </c>
    </row>
    <row r="11229" spans="1:1" x14ac:dyDescent="0.2">
      <c r="A11229" t="str">
        <v>CUS005198</v>
      </c>
    </row>
    <row r="11230" spans="1:1" x14ac:dyDescent="0.2">
      <c r="A11230" t="str">
        <v>CUS017566</v>
      </c>
    </row>
    <row r="11231" spans="1:1" x14ac:dyDescent="0.2">
      <c r="A11231" t="str">
        <v>CUS017699</v>
      </c>
    </row>
    <row r="11232" spans="1:1" x14ac:dyDescent="0.2">
      <c r="A11232" t="str">
        <v>CUS017608</v>
      </c>
    </row>
    <row r="11233" spans="1:1" x14ac:dyDescent="0.2">
      <c r="A11233" t="str">
        <v>CUS017187</v>
      </c>
    </row>
    <row r="11234" spans="1:1" x14ac:dyDescent="0.2">
      <c r="A11234" t="str">
        <v>CUS017702</v>
      </c>
    </row>
    <row r="11235" spans="1:1" x14ac:dyDescent="0.2">
      <c r="A11235" t="str">
        <v>CUS017704</v>
      </c>
    </row>
    <row r="11236" spans="1:1" x14ac:dyDescent="0.2">
      <c r="A11236" t="str">
        <v>CUS017705</v>
      </c>
    </row>
    <row r="11237" spans="1:1" x14ac:dyDescent="0.2">
      <c r="A11237" t="str">
        <v>CUS017706</v>
      </c>
    </row>
    <row r="11238" spans="1:1" x14ac:dyDescent="0.2">
      <c r="A11238" t="str">
        <v>CUS017707</v>
      </c>
    </row>
    <row r="11239" spans="1:1" x14ac:dyDescent="0.2">
      <c r="A11239" t="str">
        <v>CUS017708</v>
      </c>
    </row>
    <row r="11240" spans="1:1" x14ac:dyDescent="0.2">
      <c r="A11240" t="str">
        <v>CUS017709</v>
      </c>
    </row>
    <row r="11241" spans="1:1" x14ac:dyDescent="0.2">
      <c r="A11241" t="str">
        <v>CUS002957</v>
      </c>
    </row>
    <row r="11242" spans="1:1" x14ac:dyDescent="0.2">
      <c r="A11242" t="str">
        <v>CUS017710</v>
      </c>
    </row>
    <row r="11243" spans="1:1" x14ac:dyDescent="0.2">
      <c r="A11243" t="str">
        <v>CUS017711</v>
      </c>
    </row>
    <row r="11244" spans="1:1" x14ac:dyDescent="0.2">
      <c r="A11244" t="str">
        <v>CUS017712</v>
      </c>
    </row>
    <row r="11245" spans="1:1" x14ac:dyDescent="0.2">
      <c r="A11245" t="str">
        <v>CUS017713</v>
      </c>
    </row>
    <row r="11246" spans="1:1" x14ac:dyDescent="0.2">
      <c r="A11246" t="str">
        <v>CUS017684</v>
      </c>
    </row>
    <row r="11247" spans="1:1" x14ac:dyDescent="0.2">
      <c r="A11247" t="str">
        <v>CUS017685</v>
      </c>
    </row>
    <row r="11248" spans="1:1" x14ac:dyDescent="0.2">
      <c r="A11248" t="str">
        <v>CUS016799</v>
      </c>
    </row>
    <row r="11249" spans="1:1" x14ac:dyDescent="0.2">
      <c r="A11249" t="str">
        <v>CUS003012</v>
      </c>
    </row>
    <row r="11250" spans="1:1" x14ac:dyDescent="0.2">
      <c r="A11250" t="str">
        <v>CUS017686</v>
      </c>
    </row>
    <row r="11251" spans="1:1" x14ac:dyDescent="0.2">
      <c r="A11251" t="str">
        <v>CUS017687</v>
      </c>
    </row>
    <row r="11252" spans="1:1" x14ac:dyDescent="0.2">
      <c r="A11252" t="str">
        <v>CUS017688</v>
      </c>
    </row>
    <row r="11253" spans="1:1" x14ac:dyDescent="0.2">
      <c r="A11253" t="str">
        <v>CUS017689</v>
      </c>
    </row>
    <row r="11254" spans="1:1" x14ac:dyDescent="0.2">
      <c r="A11254" t="str">
        <v>CUS017690</v>
      </c>
    </row>
    <row r="11255" spans="1:1" x14ac:dyDescent="0.2">
      <c r="A11255" t="str">
        <v>CUS017691</v>
      </c>
    </row>
    <row r="11256" spans="1:1" x14ac:dyDescent="0.2">
      <c r="A11256" t="str">
        <v>CUS003113</v>
      </c>
    </row>
    <row r="11257" spans="1:1" x14ac:dyDescent="0.2">
      <c r="A11257" t="str">
        <v>CUS017692</v>
      </c>
    </row>
    <row r="11258" spans="1:1" x14ac:dyDescent="0.2">
      <c r="A11258" t="str">
        <v>CUS017666</v>
      </c>
    </row>
    <row r="11259" spans="1:1" x14ac:dyDescent="0.2">
      <c r="A11259" t="str">
        <v>CUS017667</v>
      </c>
    </row>
    <row r="11260" spans="1:1" x14ac:dyDescent="0.2">
      <c r="A11260" t="str">
        <v>CUS017668</v>
      </c>
    </row>
    <row r="11261" spans="1:1" x14ac:dyDescent="0.2">
      <c r="A11261" t="str">
        <v>CUS017669</v>
      </c>
    </row>
    <row r="11262" spans="1:1" x14ac:dyDescent="0.2">
      <c r="A11262" t="str">
        <v>CUS017671</v>
      </c>
    </row>
    <row r="11263" spans="1:1" x14ac:dyDescent="0.2">
      <c r="A11263" t="str">
        <v>CUS017672</v>
      </c>
    </row>
    <row r="11264" spans="1:1" x14ac:dyDescent="0.2">
      <c r="A11264" t="str">
        <v>CUS002486</v>
      </c>
    </row>
    <row r="11265" spans="1:1" x14ac:dyDescent="0.2">
      <c r="A11265" t="str">
        <v>CUS017674</v>
      </c>
    </row>
    <row r="11266" spans="1:1" x14ac:dyDescent="0.2">
      <c r="A11266" t="str">
        <v>CUS017676</v>
      </c>
    </row>
    <row r="11267" spans="1:1" x14ac:dyDescent="0.2">
      <c r="A11267" t="str">
        <v>CUS017677</v>
      </c>
    </row>
    <row r="11268" spans="1:1" x14ac:dyDescent="0.2">
      <c r="A11268" t="str">
        <v>CUS017678</v>
      </c>
    </row>
    <row r="11269" spans="1:1" x14ac:dyDescent="0.2">
      <c r="A11269" t="str">
        <v>CUS017679</v>
      </c>
    </row>
    <row r="11270" spans="1:1" x14ac:dyDescent="0.2">
      <c r="A11270" t="str">
        <v>CUS017680</v>
      </c>
    </row>
    <row r="11271" spans="1:1" x14ac:dyDescent="0.2">
      <c r="A11271" t="str">
        <v>CUS017681</v>
      </c>
    </row>
    <row r="11272" spans="1:1" x14ac:dyDescent="0.2">
      <c r="A11272" t="str">
        <v>CUS017682</v>
      </c>
    </row>
    <row r="11273" spans="1:1" x14ac:dyDescent="0.2">
      <c r="A11273" t="str">
        <v>CUS017683</v>
      </c>
    </row>
    <row r="11274" spans="1:1" x14ac:dyDescent="0.2">
      <c r="A11274" t="str">
        <v>CUS015777</v>
      </c>
    </row>
    <row r="11275" spans="1:1" x14ac:dyDescent="0.2">
      <c r="A11275" t="str">
        <v>CUS015846</v>
      </c>
    </row>
    <row r="11276" spans="1:1" x14ac:dyDescent="0.2">
      <c r="A11276" t="str">
        <v>CUS017615</v>
      </c>
    </row>
    <row r="11277" spans="1:1" x14ac:dyDescent="0.2">
      <c r="A11277" t="str">
        <v>CUS017617</v>
      </c>
    </row>
    <row r="11278" spans="1:1" x14ac:dyDescent="0.2">
      <c r="A11278" t="str">
        <v>CUS017621</v>
      </c>
    </row>
    <row r="11279" spans="1:1" x14ac:dyDescent="0.2">
      <c r="A11279" t="str">
        <v>CUS017622</v>
      </c>
    </row>
    <row r="11280" spans="1:1" x14ac:dyDescent="0.2">
      <c r="A11280" t="str">
        <v>CUS017623</v>
      </c>
    </row>
    <row r="11281" spans="1:1" x14ac:dyDescent="0.2">
      <c r="A11281" t="str">
        <v>CUS017624</v>
      </c>
    </row>
    <row r="11282" spans="1:1" x14ac:dyDescent="0.2">
      <c r="A11282" t="str">
        <v>CUS017625</v>
      </c>
    </row>
    <row r="11283" spans="1:1" x14ac:dyDescent="0.2">
      <c r="A11283" t="str">
        <v>CUS017626</v>
      </c>
    </row>
    <row r="11284" spans="1:1" x14ac:dyDescent="0.2">
      <c r="A11284" t="str">
        <v>CUS017628</v>
      </c>
    </row>
    <row r="11285" spans="1:1" x14ac:dyDescent="0.2">
      <c r="A11285" t="str">
        <v>CUS008805</v>
      </c>
    </row>
    <row r="11286" spans="1:1" x14ac:dyDescent="0.2">
      <c r="A11286" t="str">
        <v>CUS017629</v>
      </c>
    </row>
    <row r="11287" spans="1:1" x14ac:dyDescent="0.2">
      <c r="A11287" t="str">
        <v>CUS017630</v>
      </c>
    </row>
    <row r="11288" spans="1:1" x14ac:dyDescent="0.2">
      <c r="A11288" t="str">
        <v>CUS013957</v>
      </c>
    </row>
    <row r="11289" spans="1:1" x14ac:dyDescent="0.2">
      <c r="A11289" t="str">
        <v>CUS017631</v>
      </c>
    </row>
    <row r="11290" spans="1:1" x14ac:dyDescent="0.2">
      <c r="A11290" t="str">
        <v>CUS017632</v>
      </c>
    </row>
    <row r="11291" spans="1:1" x14ac:dyDescent="0.2">
      <c r="A11291" t="str">
        <v>CUS017633</v>
      </c>
    </row>
    <row r="11292" spans="1:1" x14ac:dyDescent="0.2">
      <c r="A11292" t="str">
        <v>CUS017634</v>
      </c>
    </row>
    <row r="11293" spans="1:1" x14ac:dyDescent="0.2">
      <c r="A11293" t="str">
        <v>CUS017637</v>
      </c>
    </row>
    <row r="11294" spans="1:1" x14ac:dyDescent="0.2">
      <c r="A11294" t="str">
        <v>CUS017642</v>
      </c>
    </row>
    <row r="11295" spans="1:1" x14ac:dyDescent="0.2">
      <c r="A11295" t="str">
        <v>CUS010275</v>
      </c>
    </row>
    <row r="11296" spans="1:1" x14ac:dyDescent="0.2">
      <c r="A11296" t="str">
        <v>CUS017644</v>
      </c>
    </row>
    <row r="11297" spans="1:1" x14ac:dyDescent="0.2">
      <c r="A11297" t="str">
        <v>CUS017645</v>
      </c>
    </row>
    <row r="11298" spans="1:1" x14ac:dyDescent="0.2">
      <c r="A11298" t="str">
        <v>CUS017646</v>
      </c>
    </row>
    <row r="11299" spans="1:1" x14ac:dyDescent="0.2">
      <c r="A11299" t="str">
        <v>CUS017648</v>
      </c>
    </row>
    <row r="11300" spans="1:1" x14ac:dyDescent="0.2">
      <c r="A11300" t="str">
        <v>CUS017649</v>
      </c>
    </row>
    <row r="11301" spans="1:1" x14ac:dyDescent="0.2">
      <c r="A11301" t="str">
        <v>CUS017650</v>
      </c>
    </row>
    <row r="11302" spans="1:1" x14ac:dyDescent="0.2">
      <c r="A11302" t="str">
        <v>CUS017652</v>
      </c>
    </row>
    <row r="11303" spans="1:1" x14ac:dyDescent="0.2">
      <c r="A11303" t="str">
        <v>CUS004153</v>
      </c>
    </row>
    <row r="11304" spans="1:1" x14ac:dyDescent="0.2">
      <c r="A11304" t="str">
        <v>CUS017653</v>
      </c>
    </row>
    <row r="11305" spans="1:1" x14ac:dyDescent="0.2">
      <c r="A11305" t="str">
        <v>CUS017546</v>
      </c>
    </row>
    <row r="11306" spans="1:1" x14ac:dyDescent="0.2">
      <c r="A11306" t="str">
        <v>CUS017654</v>
      </c>
    </row>
    <row r="11307" spans="1:1" x14ac:dyDescent="0.2">
      <c r="A11307" t="str">
        <v>CUS017655</v>
      </c>
    </row>
    <row r="11308" spans="1:1" x14ac:dyDescent="0.2">
      <c r="A11308" t="str">
        <v>CUS017656</v>
      </c>
    </row>
    <row r="11309" spans="1:1" x14ac:dyDescent="0.2">
      <c r="A11309" t="str">
        <v>CUS017657</v>
      </c>
    </row>
    <row r="11310" spans="1:1" x14ac:dyDescent="0.2">
      <c r="A11310" t="str">
        <v>CUS017658</v>
      </c>
    </row>
    <row r="11311" spans="1:1" x14ac:dyDescent="0.2">
      <c r="A11311" t="str">
        <v>CUS001756</v>
      </c>
    </row>
    <row r="11312" spans="1:1" x14ac:dyDescent="0.2">
      <c r="A11312" t="str">
        <v>CUS017659</v>
      </c>
    </row>
    <row r="11313" spans="1:1" x14ac:dyDescent="0.2">
      <c r="A11313" t="str">
        <v>CUS017660</v>
      </c>
    </row>
    <row r="11314" spans="1:1" x14ac:dyDescent="0.2">
      <c r="A11314" t="str">
        <v>CUS017661</v>
      </c>
    </row>
    <row r="11315" spans="1:1" x14ac:dyDescent="0.2">
      <c r="A11315" t="str">
        <v>CUS017662</v>
      </c>
    </row>
    <row r="11316" spans="1:1" x14ac:dyDescent="0.2">
      <c r="A11316" t="str">
        <v>CUS017663</v>
      </c>
    </row>
    <row r="11317" spans="1:1" x14ac:dyDescent="0.2">
      <c r="A11317" t="str">
        <v>CUS017664</v>
      </c>
    </row>
    <row r="11318" spans="1:1" x14ac:dyDescent="0.2">
      <c r="A11318" t="str">
        <v>CUS016745</v>
      </c>
    </row>
    <row r="11319" spans="1:1" x14ac:dyDescent="0.2">
      <c r="A11319" t="str">
        <v>CUS017665</v>
      </c>
    </row>
    <row r="11320" spans="1:1" x14ac:dyDescent="0.2">
      <c r="A11320" t="str">
        <v>CUS017587</v>
      </c>
    </row>
    <row r="11321" spans="1:1" x14ac:dyDescent="0.2">
      <c r="A11321" t="str">
        <v>CUS017588</v>
      </c>
    </row>
    <row r="11322" spans="1:1" x14ac:dyDescent="0.2">
      <c r="A11322" t="str">
        <v>CUS017589</v>
      </c>
    </row>
    <row r="11323" spans="1:1" x14ac:dyDescent="0.2">
      <c r="A11323" t="str">
        <v>CUS013820</v>
      </c>
    </row>
    <row r="11324" spans="1:1" x14ac:dyDescent="0.2">
      <c r="A11324" t="str">
        <v>CUS017590</v>
      </c>
    </row>
    <row r="11325" spans="1:1" x14ac:dyDescent="0.2">
      <c r="A11325" t="str">
        <v>CUS017591</v>
      </c>
    </row>
    <row r="11326" spans="1:1" x14ac:dyDescent="0.2">
      <c r="A11326" t="str">
        <v>CUS017594</v>
      </c>
    </row>
    <row r="11327" spans="1:1" x14ac:dyDescent="0.2">
      <c r="A11327" t="str">
        <v>CUS017595</v>
      </c>
    </row>
    <row r="11328" spans="1:1" x14ac:dyDescent="0.2">
      <c r="A11328" t="str">
        <v>CUS017596</v>
      </c>
    </row>
    <row r="11329" spans="1:1" x14ac:dyDescent="0.2">
      <c r="A11329" t="str">
        <v>CUS017597</v>
      </c>
    </row>
    <row r="11330" spans="1:1" x14ac:dyDescent="0.2">
      <c r="A11330" t="str">
        <v>CUS001033</v>
      </c>
    </row>
    <row r="11331" spans="1:1" x14ac:dyDescent="0.2">
      <c r="A11331" t="str">
        <v>CUS017598</v>
      </c>
    </row>
    <row r="11332" spans="1:1" x14ac:dyDescent="0.2">
      <c r="A11332" t="str">
        <v>CUS017600</v>
      </c>
    </row>
    <row r="11333" spans="1:1" x14ac:dyDescent="0.2">
      <c r="A11333" t="str">
        <v>CUS003023</v>
      </c>
    </row>
    <row r="11334" spans="1:1" x14ac:dyDescent="0.2">
      <c r="A11334" t="str">
        <v>CUS013756</v>
      </c>
    </row>
    <row r="11335" spans="1:1" x14ac:dyDescent="0.2">
      <c r="A11335" t="str">
        <v>CUS017601</v>
      </c>
    </row>
    <row r="11336" spans="1:1" x14ac:dyDescent="0.2">
      <c r="A11336" t="str">
        <v>CUS017602</v>
      </c>
    </row>
    <row r="11337" spans="1:1" x14ac:dyDescent="0.2">
      <c r="A11337" t="str">
        <v>CUS017604</v>
      </c>
    </row>
    <row r="11338" spans="1:1" x14ac:dyDescent="0.2">
      <c r="A11338" t="str">
        <v>CUS017605</v>
      </c>
    </row>
    <row r="11339" spans="1:1" x14ac:dyDescent="0.2">
      <c r="A11339" t="str">
        <v>CUS016915</v>
      </c>
    </row>
    <row r="11340" spans="1:1" x14ac:dyDescent="0.2">
      <c r="A11340" t="str">
        <v>CUS017606</v>
      </c>
    </row>
    <row r="11341" spans="1:1" x14ac:dyDescent="0.2">
      <c r="A11341" t="str">
        <v>CUS017607</v>
      </c>
    </row>
    <row r="11342" spans="1:1" x14ac:dyDescent="0.2">
      <c r="A11342" t="str">
        <v>CUS017565</v>
      </c>
    </row>
    <row r="11343" spans="1:1" x14ac:dyDescent="0.2">
      <c r="A11343" t="str">
        <v>CUS017567</v>
      </c>
    </row>
    <row r="11344" spans="1:1" x14ac:dyDescent="0.2">
      <c r="A11344" t="str">
        <v>CUS014846</v>
      </c>
    </row>
    <row r="11345" spans="1:1" x14ac:dyDescent="0.2">
      <c r="A11345" t="str">
        <v>CUS017569</v>
      </c>
    </row>
    <row r="11346" spans="1:1" x14ac:dyDescent="0.2">
      <c r="A11346" t="str">
        <v>CUS017570</v>
      </c>
    </row>
    <row r="11347" spans="1:1" x14ac:dyDescent="0.2">
      <c r="A11347" t="str">
        <v>CUS017571</v>
      </c>
    </row>
    <row r="11348" spans="1:1" x14ac:dyDescent="0.2">
      <c r="A11348" t="str">
        <v>CUS017572</v>
      </c>
    </row>
    <row r="11349" spans="1:1" x14ac:dyDescent="0.2">
      <c r="A11349" t="str">
        <v>CUS017573</v>
      </c>
    </row>
    <row r="11350" spans="1:1" x14ac:dyDescent="0.2">
      <c r="A11350" t="str">
        <v>CUS017574</v>
      </c>
    </row>
    <row r="11351" spans="1:1" x14ac:dyDescent="0.2">
      <c r="A11351" t="str">
        <v>CUS017576</v>
      </c>
    </row>
    <row r="11352" spans="1:1" x14ac:dyDescent="0.2">
      <c r="A11352" t="str">
        <v>CUS017577</v>
      </c>
    </row>
    <row r="11353" spans="1:1" x14ac:dyDescent="0.2">
      <c r="A11353" t="str">
        <v>CUS017578</v>
      </c>
    </row>
    <row r="11354" spans="1:1" x14ac:dyDescent="0.2">
      <c r="A11354" t="str">
        <v>CUS017579</v>
      </c>
    </row>
    <row r="11355" spans="1:1" x14ac:dyDescent="0.2">
      <c r="A11355" t="str">
        <v>CUS017580</v>
      </c>
    </row>
    <row r="11356" spans="1:1" x14ac:dyDescent="0.2">
      <c r="A11356" t="str">
        <v>CUS017581</v>
      </c>
    </row>
    <row r="11357" spans="1:1" x14ac:dyDescent="0.2">
      <c r="A11357" t="str">
        <v>CUS017583</v>
      </c>
    </row>
    <row r="11358" spans="1:1" x14ac:dyDescent="0.2">
      <c r="A11358" t="str">
        <v>CUS017584</v>
      </c>
    </row>
    <row r="11359" spans="1:1" x14ac:dyDescent="0.2">
      <c r="A11359" t="str">
        <v>CUS017585</v>
      </c>
    </row>
    <row r="11360" spans="1:1" x14ac:dyDescent="0.2">
      <c r="A11360" t="str">
        <v>CUS017548</v>
      </c>
    </row>
    <row r="11361" spans="1:1" x14ac:dyDescent="0.2">
      <c r="A11361" t="str">
        <v>CUS017550</v>
      </c>
    </row>
    <row r="11362" spans="1:1" x14ac:dyDescent="0.2">
      <c r="A11362" t="str">
        <v>CUS017551</v>
      </c>
    </row>
    <row r="11363" spans="1:1" x14ac:dyDescent="0.2">
      <c r="A11363" t="str">
        <v>CUS017553</v>
      </c>
    </row>
    <row r="11364" spans="1:1" x14ac:dyDescent="0.2">
      <c r="A11364" t="str">
        <v>CUS017554</v>
      </c>
    </row>
    <row r="11365" spans="1:1" x14ac:dyDescent="0.2">
      <c r="A11365" t="str">
        <v>CUS017555</v>
      </c>
    </row>
    <row r="11366" spans="1:1" x14ac:dyDescent="0.2">
      <c r="A11366" t="str">
        <v>CUS017556</v>
      </c>
    </row>
    <row r="11367" spans="1:1" x14ac:dyDescent="0.2">
      <c r="A11367" t="str">
        <v>CUS017557</v>
      </c>
    </row>
    <row r="11368" spans="1:1" x14ac:dyDescent="0.2">
      <c r="A11368" t="str">
        <v>CUS017558</v>
      </c>
    </row>
    <row r="11369" spans="1:1" x14ac:dyDescent="0.2">
      <c r="A11369" t="str">
        <v>CUS013676</v>
      </c>
    </row>
    <row r="11370" spans="1:1" x14ac:dyDescent="0.2">
      <c r="A11370" t="str">
        <v>CUS017559</v>
      </c>
    </row>
    <row r="11371" spans="1:1" x14ac:dyDescent="0.2">
      <c r="A11371" t="str">
        <v>CUS017560</v>
      </c>
    </row>
    <row r="11372" spans="1:1" x14ac:dyDescent="0.2">
      <c r="A11372" t="str">
        <v>CUS017561</v>
      </c>
    </row>
    <row r="11373" spans="1:1" x14ac:dyDescent="0.2">
      <c r="A11373" t="str">
        <v>CUS016940</v>
      </c>
    </row>
    <row r="11374" spans="1:1" x14ac:dyDescent="0.2">
      <c r="A11374" t="str">
        <v>CUS017562</v>
      </c>
    </row>
    <row r="11375" spans="1:1" x14ac:dyDescent="0.2">
      <c r="A11375" t="str">
        <v>CUS017563</v>
      </c>
    </row>
    <row r="11376" spans="1:1" x14ac:dyDescent="0.2">
      <c r="A11376" t="str">
        <v>CUS017538</v>
      </c>
    </row>
    <row r="11377" spans="1:1" x14ac:dyDescent="0.2">
      <c r="A11377" t="str">
        <v>CUS017539</v>
      </c>
    </row>
    <row r="11378" spans="1:1" x14ac:dyDescent="0.2">
      <c r="A11378" t="str">
        <v>CUS017540</v>
      </c>
    </row>
    <row r="11379" spans="1:1" x14ac:dyDescent="0.2">
      <c r="A11379" t="str">
        <v>CUS017541</v>
      </c>
    </row>
    <row r="11380" spans="1:1" x14ac:dyDescent="0.2">
      <c r="A11380" t="str">
        <v>CUS017542</v>
      </c>
    </row>
    <row r="11381" spans="1:1" x14ac:dyDescent="0.2">
      <c r="A11381" t="str">
        <v>CUS017544</v>
      </c>
    </row>
    <row r="11382" spans="1:1" x14ac:dyDescent="0.2">
      <c r="A11382" t="str">
        <v>CUS008194</v>
      </c>
    </row>
    <row r="11383" spans="1:1" x14ac:dyDescent="0.2">
      <c r="A11383" t="str">
        <v>CUS017545</v>
      </c>
    </row>
    <row r="11384" spans="1:1" x14ac:dyDescent="0.2">
      <c r="A11384" t="str">
        <v>CUS017514</v>
      </c>
    </row>
    <row r="11385" spans="1:1" x14ac:dyDescent="0.2">
      <c r="A11385" t="str">
        <v>CUS017515</v>
      </c>
    </row>
    <row r="11386" spans="1:1" x14ac:dyDescent="0.2">
      <c r="A11386" t="str">
        <v>CUS003787</v>
      </c>
    </row>
    <row r="11387" spans="1:1" x14ac:dyDescent="0.2">
      <c r="A11387" t="str">
        <v>CUS017323</v>
      </c>
    </row>
    <row r="11388" spans="1:1" x14ac:dyDescent="0.2">
      <c r="A11388" t="str">
        <v>CUS017516</v>
      </c>
    </row>
    <row r="11389" spans="1:1" x14ac:dyDescent="0.2">
      <c r="A11389" t="str">
        <v>CUS017518</v>
      </c>
    </row>
    <row r="11390" spans="1:1" x14ac:dyDescent="0.2">
      <c r="A11390" t="str">
        <v>CUS017519</v>
      </c>
    </row>
    <row r="11391" spans="1:1" x14ac:dyDescent="0.2">
      <c r="A11391" t="str">
        <v>CUS017520</v>
      </c>
    </row>
    <row r="11392" spans="1:1" x14ac:dyDescent="0.2">
      <c r="A11392" t="str">
        <v>CUS017192</v>
      </c>
    </row>
    <row r="11393" spans="1:1" x14ac:dyDescent="0.2">
      <c r="A11393" t="str">
        <v>CUS011279</v>
      </c>
    </row>
    <row r="11394" spans="1:1" x14ac:dyDescent="0.2">
      <c r="A11394" t="str">
        <v>CUS017521</v>
      </c>
    </row>
    <row r="11395" spans="1:1" x14ac:dyDescent="0.2">
      <c r="A11395" t="str">
        <v>CUS017522</v>
      </c>
    </row>
    <row r="11396" spans="1:1" x14ac:dyDescent="0.2">
      <c r="A11396" t="str">
        <v>CUS015004</v>
      </c>
    </row>
    <row r="11397" spans="1:1" x14ac:dyDescent="0.2">
      <c r="A11397" t="str">
        <v>CUS017523</v>
      </c>
    </row>
    <row r="11398" spans="1:1" x14ac:dyDescent="0.2">
      <c r="A11398" t="str">
        <v>CUS002932</v>
      </c>
    </row>
    <row r="11399" spans="1:1" x14ac:dyDescent="0.2">
      <c r="A11399" t="str">
        <v>CUS017525</v>
      </c>
    </row>
    <row r="11400" spans="1:1" x14ac:dyDescent="0.2">
      <c r="A11400" t="str">
        <v>CUS017527</v>
      </c>
    </row>
    <row r="11401" spans="1:1" x14ac:dyDescent="0.2">
      <c r="A11401" t="str">
        <v>CUS017529</v>
      </c>
    </row>
    <row r="11402" spans="1:1" x14ac:dyDescent="0.2">
      <c r="A11402" t="str">
        <v>CUS017530</v>
      </c>
    </row>
    <row r="11403" spans="1:1" x14ac:dyDescent="0.2">
      <c r="A11403" t="str">
        <v>CUS017420</v>
      </c>
    </row>
    <row r="11404" spans="1:1" x14ac:dyDescent="0.2">
      <c r="A11404" t="str">
        <v>CUS017531</v>
      </c>
    </row>
    <row r="11405" spans="1:1" x14ac:dyDescent="0.2">
      <c r="A11405" t="str">
        <v>CUS008350</v>
      </c>
    </row>
    <row r="11406" spans="1:1" x14ac:dyDescent="0.2">
      <c r="A11406" t="str">
        <v>CUS013515</v>
      </c>
    </row>
    <row r="11407" spans="1:1" x14ac:dyDescent="0.2">
      <c r="A11407" t="str">
        <v>CUS017532</v>
      </c>
    </row>
    <row r="11408" spans="1:1" x14ac:dyDescent="0.2">
      <c r="A11408" t="str">
        <v>CUS017533</v>
      </c>
    </row>
    <row r="11409" spans="1:1" x14ac:dyDescent="0.2">
      <c r="A11409" t="str">
        <v>CUS017534</v>
      </c>
    </row>
    <row r="11410" spans="1:1" x14ac:dyDescent="0.2">
      <c r="A11410" t="str">
        <v>CUS014017</v>
      </c>
    </row>
    <row r="11411" spans="1:1" x14ac:dyDescent="0.2">
      <c r="A11411" t="str">
        <v>CUS009892</v>
      </c>
    </row>
    <row r="11412" spans="1:1" x14ac:dyDescent="0.2">
      <c r="A11412" t="str">
        <v>CUS017502</v>
      </c>
    </row>
    <row r="11413" spans="1:1" x14ac:dyDescent="0.2">
      <c r="A11413" t="str">
        <v>CUS010750</v>
      </c>
    </row>
    <row r="11414" spans="1:1" x14ac:dyDescent="0.2">
      <c r="A11414" t="str">
        <v>CUS017504</v>
      </c>
    </row>
    <row r="11415" spans="1:1" x14ac:dyDescent="0.2">
      <c r="A11415" t="str">
        <v>CUS017505</v>
      </c>
    </row>
    <row r="11416" spans="1:1" x14ac:dyDescent="0.2">
      <c r="A11416" t="str">
        <v>CUS017506</v>
      </c>
    </row>
    <row r="11417" spans="1:1" x14ac:dyDescent="0.2">
      <c r="A11417" t="str">
        <v>CUS017507</v>
      </c>
    </row>
    <row r="11418" spans="1:1" x14ac:dyDescent="0.2">
      <c r="A11418" t="str">
        <v>CUS017509</v>
      </c>
    </row>
    <row r="11419" spans="1:1" x14ac:dyDescent="0.2">
      <c r="A11419" t="str">
        <v>CUS017510</v>
      </c>
    </row>
    <row r="11420" spans="1:1" x14ac:dyDescent="0.2">
      <c r="A11420" t="str">
        <v>CUS017511</v>
      </c>
    </row>
    <row r="11421" spans="1:1" x14ac:dyDescent="0.2">
      <c r="A11421" t="str">
        <v>CUS017512</v>
      </c>
    </row>
    <row r="11422" spans="1:1" x14ac:dyDescent="0.2">
      <c r="A11422" t="str">
        <v>CUS009286</v>
      </c>
    </row>
    <row r="11423" spans="1:1" x14ac:dyDescent="0.2">
      <c r="A11423" t="str">
        <v>CUS017513</v>
      </c>
    </row>
    <row r="11424" spans="1:1" x14ac:dyDescent="0.2">
      <c r="A11424" t="str">
        <v>CUS017486</v>
      </c>
    </row>
    <row r="11425" spans="1:1" x14ac:dyDescent="0.2">
      <c r="A11425" t="str">
        <v>CUS003077</v>
      </c>
    </row>
    <row r="11426" spans="1:1" x14ac:dyDescent="0.2">
      <c r="A11426" t="str">
        <v>CUS017487</v>
      </c>
    </row>
    <row r="11427" spans="1:1" x14ac:dyDescent="0.2">
      <c r="A11427" t="str">
        <v>CUS017488</v>
      </c>
    </row>
    <row r="11428" spans="1:1" x14ac:dyDescent="0.2">
      <c r="A11428" t="str">
        <v>CUS017489</v>
      </c>
    </row>
    <row r="11429" spans="1:1" x14ac:dyDescent="0.2">
      <c r="A11429" t="str">
        <v>CUS009837</v>
      </c>
    </row>
    <row r="11430" spans="1:1" x14ac:dyDescent="0.2">
      <c r="A11430" t="str">
        <v>CUS017490</v>
      </c>
    </row>
    <row r="11431" spans="1:1" x14ac:dyDescent="0.2">
      <c r="A11431" t="str">
        <v>CUS017491</v>
      </c>
    </row>
    <row r="11432" spans="1:1" x14ac:dyDescent="0.2">
      <c r="A11432" t="str">
        <v>CUS017493</v>
      </c>
    </row>
    <row r="11433" spans="1:1" x14ac:dyDescent="0.2">
      <c r="A11433" t="str">
        <v>CUS017494</v>
      </c>
    </row>
    <row r="11434" spans="1:1" x14ac:dyDescent="0.2">
      <c r="A11434" t="str">
        <v>CUS009392</v>
      </c>
    </row>
    <row r="11435" spans="1:1" x14ac:dyDescent="0.2">
      <c r="A11435" t="str">
        <v>CUS017495</v>
      </c>
    </row>
    <row r="11436" spans="1:1" x14ac:dyDescent="0.2">
      <c r="A11436" t="str">
        <v>CUS017496</v>
      </c>
    </row>
    <row r="11437" spans="1:1" x14ac:dyDescent="0.2">
      <c r="A11437" t="str">
        <v>CUS017497</v>
      </c>
    </row>
    <row r="11438" spans="1:1" x14ac:dyDescent="0.2">
      <c r="A11438" t="str">
        <v>CUS017498</v>
      </c>
    </row>
    <row r="11439" spans="1:1" x14ac:dyDescent="0.2">
      <c r="A11439" t="str">
        <v>CUS008912</v>
      </c>
    </row>
    <row r="11440" spans="1:1" x14ac:dyDescent="0.2">
      <c r="A11440" t="str">
        <v>CUS017499</v>
      </c>
    </row>
    <row r="11441" spans="1:1" x14ac:dyDescent="0.2">
      <c r="A11441" t="str">
        <v>CUS017500</v>
      </c>
    </row>
    <row r="11442" spans="1:1" x14ac:dyDescent="0.2">
      <c r="A11442" t="str">
        <v>CUS017501</v>
      </c>
    </row>
    <row r="11443" spans="1:1" x14ac:dyDescent="0.2">
      <c r="A11443" t="str">
        <v>CUS009661</v>
      </c>
    </row>
    <row r="11444" spans="1:1" x14ac:dyDescent="0.2">
      <c r="A11444" t="str">
        <v>CUS017476</v>
      </c>
    </row>
    <row r="11445" spans="1:1" x14ac:dyDescent="0.2">
      <c r="A11445" t="str">
        <v>CUS017478</v>
      </c>
    </row>
    <row r="11446" spans="1:1" x14ac:dyDescent="0.2">
      <c r="A11446" t="str">
        <v>CUS017479</v>
      </c>
    </row>
    <row r="11447" spans="1:1" x14ac:dyDescent="0.2">
      <c r="A11447" t="str">
        <v>CUS017480</v>
      </c>
    </row>
    <row r="11448" spans="1:1" x14ac:dyDescent="0.2">
      <c r="A11448" t="str">
        <v>CUS017482</v>
      </c>
    </row>
    <row r="11449" spans="1:1" x14ac:dyDescent="0.2">
      <c r="A11449" t="str">
        <v>CUS013604</v>
      </c>
    </row>
    <row r="11450" spans="1:1" x14ac:dyDescent="0.2">
      <c r="A11450" t="str">
        <v>CUS017483</v>
      </c>
    </row>
    <row r="11451" spans="1:1" x14ac:dyDescent="0.2">
      <c r="A11451" t="str">
        <v>CUS002057</v>
      </c>
    </row>
    <row r="11452" spans="1:1" x14ac:dyDescent="0.2">
      <c r="A11452" t="str">
        <v>CUS017470</v>
      </c>
    </row>
    <row r="11453" spans="1:1" x14ac:dyDescent="0.2">
      <c r="A11453" t="str">
        <v>CUS017067</v>
      </c>
    </row>
    <row r="11454" spans="1:1" x14ac:dyDescent="0.2">
      <c r="A11454" t="str">
        <v>CUS017472</v>
      </c>
    </row>
    <row r="11455" spans="1:1" x14ac:dyDescent="0.2">
      <c r="A11455" t="str">
        <v>CUS017474</v>
      </c>
    </row>
    <row r="11456" spans="1:1" x14ac:dyDescent="0.2">
      <c r="A11456" t="str">
        <v>CUS002271</v>
      </c>
    </row>
    <row r="11457" spans="1:1" x14ac:dyDescent="0.2">
      <c r="A11457" t="str">
        <v>CUS017475</v>
      </c>
    </row>
    <row r="11458" spans="1:1" x14ac:dyDescent="0.2">
      <c r="A11458" t="str">
        <v>CUS017427</v>
      </c>
    </row>
    <row r="11459" spans="1:1" x14ac:dyDescent="0.2">
      <c r="A11459" t="str">
        <v>CUS013689</v>
      </c>
    </row>
    <row r="11460" spans="1:1" x14ac:dyDescent="0.2">
      <c r="A11460" t="str">
        <v>CUS005204</v>
      </c>
    </row>
    <row r="11461" spans="1:1" x14ac:dyDescent="0.2">
      <c r="A11461" t="str">
        <v>CUS017428</v>
      </c>
    </row>
    <row r="11462" spans="1:1" x14ac:dyDescent="0.2">
      <c r="A11462" t="str">
        <v>CUS017429</v>
      </c>
    </row>
    <row r="11463" spans="1:1" x14ac:dyDescent="0.2">
      <c r="A11463" t="str">
        <v>CUS017430</v>
      </c>
    </row>
    <row r="11464" spans="1:1" x14ac:dyDescent="0.2">
      <c r="A11464" t="str">
        <v>CUS017431</v>
      </c>
    </row>
    <row r="11465" spans="1:1" x14ac:dyDescent="0.2">
      <c r="A11465" t="str">
        <v>CUS017432</v>
      </c>
    </row>
    <row r="11466" spans="1:1" x14ac:dyDescent="0.2">
      <c r="A11466" t="str">
        <v>CUS017433</v>
      </c>
    </row>
    <row r="11467" spans="1:1" x14ac:dyDescent="0.2">
      <c r="A11467" t="str">
        <v>CUS017434</v>
      </c>
    </row>
    <row r="11468" spans="1:1" x14ac:dyDescent="0.2">
      <c r="A11468" t="str">
        <v>CUS013890</v>
      </c>
    </row>
    <row r="11469" spans="1:1" x14ac:dyDescent="0.2">
      <c r="A11469" t="str">
        <v>CUS017435</v>
      </c>
    </row>
    <row r="11470" spans="1:1" x14ac:dyDescent="0.2">
      <c r="A11470" t="str">
        <v>CUS017436</v>
      </c>
    </row>
    <row r="11471" spans="1:1" x14ac:dyDescent="0.2">
      <c r="A11471" t="str">
        <v>CUS009190</v>
      </c>
    </row>
    <row r="11472" spans="1:1" x14ac:dyDescent="0.2">
      <c r="A11472" t="str">
        <v>CUS010212</v>
      </c>
    </row>
    <row r="11473" spans="1:1" x14ac:dyDescent="0.2">
      <c r="A11473" t="str">
        <v>CUS007984</v>
      </c>
    </row>
    <row r="11474" spans="1:1" x14ac:dyDescent="0.2">
      <c r="A11474" t="str">
        <v>CUS017437</v>
      </c>
    </row>
    <row r="11475" spans="1:1" x14ac:dyDescent="0.2">
      <c r="A11475" t="str">
        <v>CUS017439</v>
      </c>
    </row>
    <row r="11476" spans="1:1" x14ac:dyDescent="0.2">
      <c r="A11476" t="str">
        <v>CUS017220</v>
      </c>
    </row>
    <row r="11477" spans="1:1" x14ac:dyDescent="0.2">
      <c r="A11477" t="str">
        <v>CUS017440</v>
      </c>
    </row>
    <row r="11478" spans="1:1" x14ac:dyDescent="0.2">
      <c r="A11478" t="str">
        <v>CUS013983</v>
      </c>
    </row>
    <row r="11479" spans="1:1" x14ac:dyDescent="0.2">
      <c r="A11479" t="str">
        <v>CUS017441</v>
      </c>
    </row>
    <row r="11480" spans="1:1" x14ac:dyDescent="0.2">
      <c r="A11480" t="str">
        <v>CUS017442</v>
      </c>
    </row>
    <row r="11481" spans="1:1" x14ac:dyDescent="0.2">
      <c r="A11481" t="str">
        <v>CUS017443</v>
      </c>
    </row>
    <row r="11482" spans="1:1" x14ac:dyDescent="0.2">
      <c r="A11482" t="str">
        <v>CUS017444</v>
      </c>
    </row>
    <row r="11483" spans="1:1" x14ac:dyDescent="0.2">
      <c r="A11483" t="str">
        <v>CUS017445</v>
      </c>
    </row>
    <row r="11484" spans="1:1" x14ac:dyDescent="0.2">
      <c r="A11484" t="str">
        <v>CUS017447</v>
      </c>
    </row>
    <row r="11485" spans="1:1" x14ac:dyDescent="0.2">
      <c r="A11485" t="str">
        <v>CUS017450</v>
      </c>
    </row>
    <row r="11486" spans="1:1" x14ac:dyDescent="0.2">
      <c r="A11486" t="str">
        <v>CUS017451</v>
      </c>
    </row>
    <row r="11487" spans="1:1" x14ac:dyDescent="0.2">
      <c r="A11487" t="str">
        <v>CUS017452</v>
      </c>
    </row>
    <row r="11488" spans="1:1" x14ac:dyDescent="0.2">
      <c r="A11488" t="str">
        <v>CUS017453</v>
      </c>
    </row>
    <row r="11489" spans="1:1" x14ac:dyDescent="0.2">
      <c r="A11489" t="str">
        <v>CUS017454</v>
      </c>
    </row>
    <row r="11490" spans="1:1" x14ac:dyDescent="0.2">
      <c r="A11490" t="str">
        <v>CUS017455</v>
      </c>
    </row>
    <row r="11491" spans="1:1" x14ac:dyDescent="0.2">
      <c r="A11491" t="str">
        <v>CUS001223</v>
      </c>
    </row>
    <row r="11492" spans="1:1" x14ac:dyDescent="0.2">
      <c r="A11492" t="str">
        <v>CUS009888</v>
      </c>
    </row>
    <row r="11493" spans="1:1" x14ac:dyDescent="0.2">
      <c r="A11493" t="str">
        <v>CUS017456</v>
      </c>
    </row>
    <row r="11494" spans="1:1" x14ac:dyDescent="0.2">
      <c r="A11494" t="str">
        <v>CUS017457</v>
      </c>
    </row>
    <row r="11495" spans="1:1" x14ac:dyDescent="0.2">
      <c r="A11495" t="str">
        <v>CUS004712</v>
      </c>
    </row>
    <row r="11496" spans="1:1" x14ac:dyDescent="0.2">
      <c r="A11496" t="str">
        <v>CUS017458</v>
      </c>
    </row>
    <row r="11497" spans="1:1" x14ac:dyDescent="0.2">
      <c r="A11497" t="str">
        <v>CUS017459</v>
      </c>
    </row>
    <row r="11498" spans="1:1" x14ac:dyDescent="0.2">
      <c r="A11498" t="str">
        <v>CUS017460</v>
      </c>
    </row>
    <row r="11499" spans="1:1" x14ac:dyDescent="0.2">
      <c r="A11499" t="str">
        <v>CUS017461</v>
      </c>
    </row>
    <row r="11500" spans="1:1" x14ac:dyDescent="0.2">
      <c r="A11500" t="str">
        <v>CUS017462</v>
      </c>
    </row>
    <row r="11501" spans="1:1" x14ac:dyDescent="0.2">
      <c r="A11501" t="str">
        <v>CUS017463</v>
      </c>
    </row>
    <row r="11502" spans="1:1" x14ac:dyDescent="0.2">
      <c r="A11502" t="str">
        <v>CUS017464</v>
      </c>
    </row>
    <row r="11503" spans="1:1" x14ac:dyDescent="0.2">
      <c r="A11503" t="str">
        <v>CUS017465</v>
      </c>
    </row>
    <row r="11504" spans="1:1" x14ac:dyDescent="0.2">
      <c r="A11504" t="str">
        <v>CUS017466</v>
      </c>
    </row>
    <row r="11505" spans="1:1" x14ac:dyDescent="0.2">
      <c r="A11505" t="str">
        <v>CUS017467</v>
      </c>
    </row>
    <row r="11506" spans="1:1" x14ac:dyDescent="0.2">
      <c r="A11506" t="str">
        <v>CUS014662</v>
      </c>
    </row>
    <row r="11507" spans="1:1" x14ac:dyDescent="0.2">
      <c r="A11507" t="str">
        <v>CUS017468</v>
      </c>
    </row>
    <row r="11508" spans="1:1" x14ac:dyDescent="0.2">
      <c r="A11508" t="str">
        <v>CUS017469</v>
      </c>
    </row>
    <row r="11509" spans="1:1" x14ac:dyDescent="0.2">
      <c r="A11509" t="str">
        <v>CUS014221</v>
      </c>
    </row>
    <row r="11510" spans="1:1" x14ac:dyDescent="0.2">
      <c r="A11510" t="str">
        <v>CUS009256</v>
      </c>
    </row>
    <row r="11511" spans="1:1" x14ac:dyDescent="0.2">
      <c r="A11511" t="str">
        <v>CUS017417</v>
      </c>
    </row>
    <row r="11512" spans="1:1" x14ac:dyDescent="0.2">
      <c r="A11512" t="str">
        <v>CUS017418</v>
      </c>
    </row>
    <row r="11513" spans="1:1" x14ac:dyDescent="0.2">
      <c r="A11513" t="str">
        <v>CUS017419</v>
      </c>
    </row>
    <row r="11514" spans="1:1" x14ac:dyDescent="0.2">
      <c r="A11514" t="str">
        <v>CUS017421</v>
      </c>
    </row>
    <row r="11515" spans="1:1" x14ac:dyDescent="0.2">
      <c r="A11515" t="str">
        <v>CUS017422</v>
      </c>
    </row>
    <row r="11516" spans="1:1" x14ac:dyDescent="0.2">
      <c r="A11516" t="str">
        <v>CUS017318</v>
      </c>
    </row>
    <row r="11517" spans="1:1" x14ac:dyDescent="0.2">
      <c r="A11517" t="str">
        <v>CUS017423</v>
      </c>
    </row>
    <row r="11518" spans="1:1" x14ac:dyDescent="0.2">
      <c r="A11518" t="str">
        <v>CUS017424</v>
      </c>
    </row>
    <row r="11519" spans="1:1" x14ac:dyDescent="0.2">
      <c r="A11519" t="str">
        <v>CUS017425</v>
      </c>
    </row>
    <row r="11520" spans="1:1" x14ac:dyDescent="0.2">
      <c r="A11520" t="str">
        <v>CUS017426</v>
      </c>
    </row>
    <row r="11521" spans="1:1" x14ac:dyDescent="0.2">
      <c r="A11521" t="str">
        <v>CUS016376</v>
      </c>
    </row>
    <row r="11522" spans="1:1" x14ac:dyDescent="0.2">
      <c r="A11522" t="str">
        <v>CUS017398</v>
      </c>
    </row>
    <row r="11523" spans="1:1" x14ac:dyDescent="0.2">
      <c r="A11523" t="str">
        <v>CUS017399</v>
      </c>
    </row>
    <row r="11524" spans="1:1" x14ac:dyDescent="0.2">
      <c r="A11524" t="str">
        <v>CUS017401</v>
      </c>
    </row>
    <row r="11525" spans="1:1" x14ac:dyDescent="0.2">
      <c r="A11525" t="str">
        <v>CUS006860</v>
      </c>
    </row>
    <row r="11526" spans="1:1" x14ac:dyDescent="0.2">
      <c r="A11526" t="str">
        <v>CUS017403</v>
      </c>
    </row>
    <row r="11527" spans="1:1" x14ac:dyDescent="0.2">
      <c r="A11527" t="str">
        <v>CUS017404</v>
      </c>
    </row>
    <row r="11528" spans="1:1" x14ac:dyDescent="0.2">
      <c r="A11528" t="str">
        <v>CUS017405</v>
      </c>
    </row>
    <row r="11529" spans="1:1" x14ac:dyDescent="0.2">
      <c r="A11529" t="str">
        <v>CUS017406</v>
      </c>
    </row>
    <row r="11530" spans="1:1" x14ac:dyDescent="0.2">
      <c r="A11530" t="str">
        <v>CUS017407</v>
      </c>
    </row>
    <row r="11531" spans="1:1" x14ac:dyDescent="0.2">
      <c r="A11531" t="str">
        <v>CUS017408</v>
      </c>
    </row>
    <row r="11532" spans="1:1" x14ac:dyDescent="0.2">
      <c r="A11532" t="str">
        <v>CUS017409</v>
      </c>
    </row>
    <row r="11533" spans="1:1" x14ac:dyDescent="0.2">
      <c r="A11533" t="str">
        <v>CUS017410</v>
      </c>
    </row>
    <row r="11534" spans="1:1" x14ac:dyDescent="0.2">
      <c r="A11534" t="str">
        <v>CUS017411</v>
      </c>
    </row>
    <row r="11535" spans="1:1" x14ac:dyDescent="0.2">
      <c r="A11535" t="str">
        <v>CUS017413</v>
      </c>
    </row>
    <row r="11536" spans="1:1" x14ac:dyDescent="0.2">
      <c r="A11536" t="str">
        <v>CUS017414</v>
      </c>
    </row>
    <row r="11537" spans="1:1" x14ac:dyDescent="0.2">
      <c r="A11537" t="str">
        <v>CUS017415</v>
      </c>
    </row>
    <row r="11538" spans="1:1" x14ac:dyDescent="0.2">
      <c r="A11538" t="str">
        <v>CUS017416</v>
      </c>
    </row>
    <row r="11539" spans="1:1" x14ac:dyDescent="0.2">
      <c r="A11539" t="str">
        <v>CUS017397</v>
      </c>
    </row>
    <row r="11540" spans="1:1" x14ac:dyDescent="0.2">
      <c r="A11540" t="str">
        <v>CUS017339</v>
      </c>
    </row>
    <row r="11541" spans="1:1" x14ac:dyDescent="0.2">
      <c r="A11541" t="str">
        <v>CUS017340</v>
      </c>
    </row>
    <row r="11542" spans="1:1" x14ac:dyDescent="0.2">
      <c r="A11542" t="str">
        <v>CUS015912</v>
      </c>
    </row>
    <row r="11543" spans="1:1" x14ac:dyDescent="0.2">
      <c r="A11543" t="str">
        <v>CUS017341</v>
      </c>
    </row>
    <row r="11544" spans="1:1" x14ac:dyDescent="0.2">
      <c r="A11544" t="str">
        <v>CUS016797</v>
      </c>
    </row>
    <row r="11545" spans="1:1" x14ac:dyDescent="0.2">
      <c r="A11545" t="str">
        <v>CUS017343</v>
      </c>
    </row>
    <row r="11546" spans="1:1" x14ac:dyDescent="0.2">
      <c r="A11546" t="str">
        <v>CUS017344</v>
      </c>
    </row>
    <row r="11547" spans="1:1" x14ac:dyDescent="0.2">
      <c r="A11547" t="str">
        <v>CUS017345</v>
      </c>
    </row>
    <row r="11548" spans="1:1" x14ac:dyDescent="0.2">
      <c r="A11548" t="str">
        <v>CUS017346</v>
      </c>
    </row>
    <row r="11549" spans="1:1" x14ac:dyDescent="0.2">
      <c r="A11549" t="str">
        <v>CUS017347</v>
      </c>
    </row>
    <row r="11550" spans="1:1" x14ac:dyDescent="0.2">
      <c r="A11550" t="str">
        <v>CUS017348</v>
      </c>
    </row>
    <row r="11551" spans="1:1" x14ac:dyDescent="0.2">
      <c r="A11551" t="str">
        <v>CUS017349</v>
      </c>
    </row>
    <row r="11552" spans="1:1" x14ac:dyDescent="0.2">
      <c r="A11552" t="str">
        <v>CUS017350</v>
      </c>
    </row>
    <row r="11553" spans="1:1" x14ac:dyDescent="0.2">
      <c r="A11553" t="str">
        <v>CUS017351</v>
      </c>
    </row>
    <row r="11554" spans="1:1" x14ac:dyDescent="0.2">
      <c r="A11554" t="str">
        <v>CUS017352</v>
      </c>
    </row>
    <row r="11555" spans="1:1" x14ac:dyDescent="0.2">
      <c r="A11555" t="str">
        <v>CUS017353</v>
      </c>
    </row>
    <row r="11556" spans="1:1" x14ac:dyDescent="0.2">
      <c r="A11556" t="str">
        <v>CUS007761</v>
      </c>
    </row>
    <row r="11557" spans="1:1" x14ac:dyDescent="0.2">
      <c r="A11557" t="str">
        <v>CUS017354</v>
      </c>
    </row>
    <row r="11558" spans="1:1" x14ac:dyDescent="0.2">
      <c r="A11558" t="str">
        <v>CUS017356</v>
      </c>
    </row>
    <row r="11559" spans="1:1" x14ac:dyDescent="0.2">
      <c r="A11559" t="str">
        <v>CUS001591</v>
      </c>
    </row>
    <row r="11560" spans="1:1" x14ac:dyDescent="0.2">
      <c r="A11560" t="str">
        <v>CUS017357</v>
      </c>
    </row>
    <row r="11561" spans="1:1" x14ac:dyDescent="0.2">
      <c r="A11561" t="str">
        <v>CUS017358</v>
      </c>
    </row>
    <row r="11562" spans="1:1" x14ac:dyDescent="0.2">
      <c r="A11562" t="str">
        <v>CUS017359</v>
      </c>
    </row>
    <row r="11563" spans="1:1" x14ac:dyDescent="0.2">
      <c r="A11563" t="str">
        <v>CUS017360</v>
      </c>
    </row>
    <row r="11564" spans="1:1" x14ac:dyDescent="0.2">
      <c r="A11564" t="str">
        <v>CUS017361</v>
      </c>
    </row>
    <row r="11565" spans="1:1" x14ac:dyDescent="0.2">
      <c r="A11565" t="str">
        <v>CUS017362</v>
      </c>
    </row>
    <row r="11566" spans="1:1" x14ac:dyDescent="0.2">
      <c r="A11566" t="str">
        <v>CUS010246</v>
      </c>
    </row>
    <row r="11567" spans="1:1" x14ac:dyDescent="0.2">
      <c r="A11567" t="str">
        <v>CUS008264</v>
      </c>
    </row>
    <row r="11568" spans="1:1" x14ac:dyDescent="0.2">
      <c r="A11568" t="str">
        <v>CUS017363</v>
      </c>
    </row>
    <row r="11569" spans="1:1" x14ac:dyDescent="0.2">
      <c r="A11569" t="str">
        <v>CUS017364</v>
      </c>
    </row>
    <row r="11570" spans="1:1" x14ac:dyDescent="0.2">
      <c r="A11570" t="str">
        <v>CUS017365</v>
      </c>
    </row>
    <row r="11571" spans="1:1" x14ac:dyDescent="0.2">
      <c r="A11571" t="str">
        <v>CUS017366</v>
      </c>
    </row>
    <row r="11572" spans="1:1" x14ac:dyDescent="0.2">
      <c r="A11572" t="str">
        <v>CUS017367</v>
      </c>
    </row>
    <row r="11573" spans="1:1" x14ac:dyDescent="0.2">
      <c r="A11573" t="str">
        <v>CUS017368</v>
      </c>
    </row>
    <row r="11574" spans="1:1" x14ac:dyDescent="0.2">
      <c r="A11574" t="str">
        <v>CUS017369</v>
      </c>
    </row>
    <row r="11575" spans="1:1" x14ac:dyDescent="0.2">
      <c r="A11575" t="str">
        <v>CUS017370</v>
      </c>
    </row>
    <row r="11576" spans="1:1" x14ac:dyDescent="0.2">
      <c r="A11576" t="str">
        <v>CUS017371</v>
      </c>
    </row>
    <row r="11577" spans="1:1" x14ac:dyDescent="0.2">
      <c r="A11577" t="str">
        <v>CUS017373</v>
      </c>
    </row>
    <row r="11578" spans="1:1" x14ac:dyDescent="0.2">
      <c r="A11578" t="str">
        <v>CUS017374</v>
      </c>
    </row>
    <row r="11579" spans="1:1" x14ac:dyDescent="0.2">
      <c r="A11579" t="str">
        <v>CUS017375</v>
      </c>
    </row>
    <row r="11580" spans="1:1" x14ac:dyDescent="0.2">
      <c r="A11580" t="str">
        <v>CUS017376</v>
      </c>
    </row>
    <row r="11581" spans="1:1" x14ac:dyDescent="0.2">
      <c r="A11581" t="str">
        <v>CUS017094</v>
      </c>
    </row>
    <row r="11582" spans="1:1" x14ac:dyDescent="0.2">
      <c r="A11582" t="str">
        <v>CUS017377</v>
      </c>
    </row>
    <row r="11583" spans="1:1" x14ac:dyDescent="0.2">
      <c r="A11583" t="str">
        <v>CUS017379</v>
      </c>
    </row>
    <row r="11584" spans="1:1" x14ac:dyDescent="0.2">
      <c r="A11584" t="str">
        <v>CUS017380</v>
      </c>
    </row>
    <row r="11585" spans="1:1" x14ac:dyDescent="0.2">
      <c r="A11585" t="str">
        <v>CUS017381</v>
      </c>
    </row>
    <row r="11586" spans="1:1" x14ac:dyDescent="0.2">
      <c r="A11586" t="str">
        <v>CUS017382</v>
      </c>
    </row>
    <row r="11587" spans="1:1" x14ac:dyDescent="0.2">
      <c r="A11587" t="str">
        <v>CUS017383</v>
      </c>
    </row>
    <row r="11588" spans="1:1" x14ac:dyDescent="0.2">
      <c r="A11588" t="str">
        <v>CUS017384</v>
      </c>
    </row>
    <row r="11589" spans="1:1" x14ac:dyDescent="0.2">
      <c r="A11589" t="str">
        <v>CUS013381</v>
      </c>
    </row>
    <row r="11590" spans="1:1" x14ac:dyDescent="0.2">
      <c r="A11590" t="str">
        <v>CUS017385</v>
      </c>
    </row>
    <row r="11591" spans="1:1" x14ac:dyDescent="0.2">
      <c r="A11591" t="str">
        <v>CUS017386</v>
      </c>
    </row>
    <row r="11592" spans="1:1" x14ac:dyDescent="0.2">
      <c r="A11592" t="str">
        <v>CUS017388</v>
      </c>
    </row>
    <row r="11593" spans="1:1" x14ac:dyDescent="0.2">
      <c r="A11593" t="str">
        <v>CUS017389</v>
      </c>
    </row>
    <row r="11594" spans="1:1" x14ac:dyDescent="0.2">
      <c r="A11594" t="str">
        <v>CUS017390</v>
      </c>
    </row>
    <row r="11595" spans="1:1" x14ac:dyDescent="0.2">
      <c r="A11595" t="str">
        <v>CUS017391</v>
      </c>
    </row>
    <row r="11596" spans="1:1" x14ac:dyDescent="0.2">
      <c r="A11596" t="str">
        <v>CUS017394</v>
      </c>
    </row>
    <row r="11597" spans="1:1" x14ac:dyDescent="0.2">
      <c r="A11597" t="str">
        <v>CUS017395</v>
      </c>
    </row>
    <row r="11598" spans="1:1" x14ac:dyDescent="0.2">
      <c r="A11598" t="str">
        <v>CUS014985</v>
      </c>
    </row>
    <row r="11599" spans="1:1" x14ac:dyDescent="0.2">
      <c r="A11599" t="str">
        <v>CUS001870</v>
      </c>
    </row>
    <row r="11600" spans="1:1" x14ac:dyDescent="0.2">
      <c r="A11600" t="str">
        <v>CUS017315</v>
      </c>
    </row>
    <row r="11601" spans="1:1" x14ac:dyDescent="0.2">
      <c r="A11601" t="str">
        <v>CUS008592</v>
      </c>
    </row>
    <row r="11602" spans="1:1" x14ac:dyDescent="0.2">
      <c r="A11602" t="str">
        <v>CUS008720</v>
      </c>
    </row>
    <row r="11603" spans="1:1" x14ac:dyDescent="0.2">
      <c r="A11603" t="str">
        <v>CUS017316</v>
      </c>
    </row>
    <row r="11604" spans="1:1" x14ac:dyDescent="0.2">
      <c r="A11604" t="str">
        <v>CUS017317</v>
      </c>
    </row>
    <row r="11605" spans="1:1" x14ac:dyDescent="0.2">
      <c r="A11605" t="str">
        <v>CUS013431</v>
      </c>
    </row>
    <row r="11606" spans="1:1" x14ac:dyDescent="0.2">
      <c r="A11606" t="str">
        <v>CUS017319</v>
      </c>
    </row>
    <row r="11607" spans="1:1" x14ac:dyDescent="0.2">
      <c r="A11607" t="str">
        <v>CUS013953</v>
      </c>
    </row>
    <row r="11608" spans="1:1" x14ac:dyDescent="0.2">
      <c r="A11608" t="str">
        <v>CUS017320</v>
      </c>
    </row>
    <row r="11609" spans="1:1" x14ac:dyDescent="0.2">
      <c r="A11609" t="str">
        <v>CUS017321</v>
      </c>
    </row>
    <row r="11610" spans="1:1" x14ac:dyDescent="0.2">
      <c r="A11610" t="str">
        <v>CUS017324</v>
      </c>
    </row>
    <row r="11611" spans="1:1" x14ac:dyDescent="0.2">
      <c r="A11611" t="str">
        <v>CUS017325</v>
      </c>
    </row>
    <row r="11612" spans="1:1" x14ac:dyDescent="0.2">
      <c r="A11612" t="str">
        <v>CUS008989</v>
      </c>
    </row>
    <row r="11613" spans="1:1" x14ac:dyDescent="0.2">
      <c r="A11613" t="str">
        <v>CUS017326</v>
      </c>
    </row>
    <row r="11614" spans="1:1" x14ac:dyDescent="0.2">
      <c r="A11614" t="str">
        <v>CUS008310</v>
      </c>
    </row>
    <row r="11615" spans="1:1" x14ac:dyDescent="0.2">
      <c r="A11615" t="str">
        <v>CUS017327</v>
      </c>
    </row>
    <row r="11616" spans="1:1" x14ac:dyDescent="0.2">
      <c r="A11616" t="str">
        <v>CUS017328</v>
      </c>
    </row>
    <row r="11617" spans="1:1" x14ac:dyDescent="0.2">
      <c r="A11617" t="str">
        <v>CUS017329</v>
      </c>
    </row>
    <row r="11618" spans="1:1" x14ac:dyDescent="0.2">
      <c r="A11618" t="str">
        <v>CUS017330</v>
      </c>
    </row>
    <row r="11619" spans="1:1" x14ac:dyDescent="0.2">
      <c r="A11619" t="str">
        <v>CUS009826</v>
      </c>
    </row>
    <row r="11620" spans="1:1" x14ac:dyDescent="0.2">
      <c r="A11620" t="str">
        <v>CUS017332</v>
      </c>
    </row>
    <row r="11621" spans="1:1" x14ac:dyDescent="0.2">
      <c r="A11621" t="str">
        <v>CUS008777</v>
      </c>
    </row>
    <row r="11622" spans="1:1" x14ac:dyDescent="0.2">
      <c r="A11622" t="str">
        <v>CUS017333</v>
      </c>
    </row>
    <row r="11623" spans="1:1" x14ac:dyDescent="0.2">
      <c r="A11623" t="str">
        <v>CUS017336</v>
      </c>
    </row>
    <row r="11624" spans="1:1" x14ac:dyDescent="0.2">
      <c r="A11624" t="str">
        <v>CUS017337</v>
      </c>
    </row>
    <row r="11625" spans="1:1" x14ac:dyDescent="0.2">
      <c r="A11625" t="str">
        <v>CUS017338</v>
      </c>
    </row>
    <row r="11626" spans="1:1" x14ac:dyDescent="0.2">
      <c r="A11626" t="str">
        <v>CUS017289</v>
      </c>
    </row>
    <row r="11627" spans="1:1" x14ac:dyDescent="0.2">
      <c r="A11627" t="str">
        <v>CUS017290</v>
      </c>
    </row>
    <row r="11628" spans="1:1" x14ac:dyDescent="0.2">
      <c r="A11628" t="str">
        <v>CUS017291</v>
      </c>
    </row>
    <row r="11629" spans="1:1" x14ac:dyDescent="0.2">
      <c r="A11629" t="str">
        <v>CUS017292</v>
      </c>
    </row>
    <row r="11630" spans="1:1" x14ac:dyDescent="0.2">
      <c r="A11630" t="str">
        <v>CUS002708</v>
      </c>
    </row>
    <row r="11631" spans="1:1" x14ac:dyDescent="0.2">
      <c r="A11631" t="str">
        <v>CUS017294</v>
      </c>
    </row>
    <row r="11632" spans="1:1" x14ac:dyDescent="0.2">
      <c r="A11632" t="str">
        <v>CUS017295</v>
      </c>
    </row>
    <row r="11633" spans="1:1" x14ac:dyDescent="0.2">
      <c r="A11633" t="str">
        <v>CUS017296</v>
      </c>
    </row>
    <row r="11634" spans="1:1" x14ac:dyDescent="0.2">
      <c r="A11634" t="str">
        <v>CUS017297</v>
      </c>
    </row>
    <row r="11635" spans="1:1" x14ac:dyDescent="0.2">
      <c r="A11635" t="str">
        <v>CUS017298</v>
      </c>
    </row>
    <row r="11636" spans="1:1" x14ac:dyDescent="0.2">
      <c r="A11636" t="str">
        <v>CUS017300</v>
      </c>
    </row>
    <row r="11637" spans="1:1" x14ac:dyDescent="0.2">
      <c r="A11637" t="str">
        <v>CUS017302</v>
      </c>
    </row>
    <row r="11638" spans="1:1" x14ac:dyDescent="0.2">
      <c r="A11638" t="str">
        <v>CUS017303</v>
      </c>
    </row>
    <row r="11639" spans="1:1" x14ac:dyDescent="0.2">
      <c r="A11639" t="str">
        <v>CUS017304</v>
      </c>
    </row>
    <row r="11640" spans="1:1" x14ac:dyDescent="0.2">
      <c r="A11640" t="str">
        <v>CUS016754</v>
      </c>
    </row>
    <row r="11641" spans="1:1" x14ac:dyDescent="0.2">
      <c r="A11641" t="str">
        <v>CUS017305</v>
      </c>
    </row>
    <row r="11642" spans="1:1" x14ac:dyDescent="0.2">
      <c r="A11642" t="str">
        <v>CUS009144</v>
      </c>
    </row>
    <row r="11643" spans="1:1" x14ac:dyDescent="0.2">
      <c r="A11643" t="str">
        <v>CUS017307</v>
      </c>
    </row>
    <row r="11644" spans="1:1" x14ac:dyDescent="0.2">
      <c r="A11644" t="str">
        <v>CUS010693</v>
      </c>
    </row>
    <row r="11645" spans="1:1" x14ac:dyDescent="0.2">
      <c r="A11645" t="str">
        <v>CUS017309</v>
      </c>
    </row>
    <row r="11646" spans="1:1" x14ac:dyDescent="0.2">
      <c r="A11646" t="str">
        <v>CUS017310</v>
      </c>
    </row>
    <row r="11647" spans="1:1" x14ac:dyDescent="0.2">
      <c r="A11647" t="str">
        <v>CUS017311</v>
      </c>
    </row>
    <row r="11648" spans="1:1" x14ac:dyDescent="0.2">
      <c r="A11648" t="str">
        <v>CUS017312</v>
      </c>
    </row>
    <row r="11649" spans="1:1" x14ac:dyDescent="0.2">
      <c r="A11649" t="str">
        <v>CUS015042</v>
      </c>
    </row>
    <row r="11650" spans="1:1" x14ac:dyDescent="0.2">
      <c r="A11650" t="str">
        <v>CUS011078</v>
      </c>
    </row>
    <row r="11651" spans="1:1" x14ac:dyDescent="0.2">
      <c r="A11651" t="str">
        <v>CUS017280</v>
      </c>
    </row>
    <row r="11652" spans="1:1" x14ac:dyDescent="0.2">
      <c r="A11652" t="str">
        <v>CUS017282</v>
      </c>
    </row>
    <row r="11653" spans="1:1" x14ac:dyDescent="0.2">
      <c r="A11653" t="str">
        <v>CUS017283</v>
      </c>
    </row>
    <row r="11654" spans="1:1" x14ac:dyDescent="0.2">
      <c r="A11654" t="str">
        <v>CUS017284</v>
      </c>
    </row>
    <row r="11655" spans="1:1" x14ac:dyDescent="0.2">
      <c r="A11655" t="str">
        <v>CUS017285</v>
      </c>
    </row>
    <row r="11656" spans="1:1" x14ac:dyDescent="0.2">
      <c r="A11656" t="str">
        <v>CUS017286</v>
      </c>
    </row>
    <row r="11657" spans="1:1" x14ac:dyDescent="0.2">
      <c r="A11657" t="str">
        <v>CUS017287</v>
      </c>
    </row>
    <row r="11658" spans="1:1" x14ac:dyDescent="0.2">
      <c r="A11658" t="str">
        <v>CUS017288</v>
      </c>
    </row>
    <row r="11659" spans="1:1" x14ac:dyDescent="0.2">
      <c r="A11659" t="str">
        <v>CUS017251</v>
      </c>
    </row>
    <row r="11660" spans="1:1" x14ac:dyDescent="0.2">
      <c r="A11660" t="str">
        <v>CUS017253</v>
      </c>
    </row>
    <row r="11661" spans="1:1" x14ac:dyDescent="0.2">
      <c r="A11661" t="str">
        <v>CUS017254</v>
      </c>
    </row>
    <row r="11662" spans="1:1" x14ac:dyDescent="0.2">
      <c r="A11662" t="str">
        <v>CUS017255</v>
      </c>
    </row>
    <row r="11663" spans="1:1" x14ac:dyDescent="0.2">
      <c r="A11663" t="str">
        <v>CUS016522</v>
      </c>
    </row>
    <row r="11664" spans="1:1" x14ac:dyDescent="0.2">
      <c r="A11664" t="str">
        <v>CUS017257</v>
      </c>
    </row>
    <row r="11665" spans="1:1" x14ac:dyDescent="0.2">
      <c r="A11665" t="str">
        <v>CUS017258</v>
      </c>
    </row>
    <row r="11666" spans="1:1" x14ac:dyDescent="0.2">
      <c r="A11666" t="str">
        <v>CUS017259</v>
      </c>
    </row>
    <row r="11667" spans="1:1" x14ac:dyDescent="0.2">
      <c r="A11667" t="str">
        <v>CUS017260</v>
      </c>
    </row>
    <row r="11668" spans="1:1" x14ac:dyDescent="0.2">
      <c r="A11668" t="str">
        <v>CUS017262</v>
      </c>
    </row>
    <row r="11669" spans="1:1" x14ac:dyDescent="0.2">
      <c r="A11669" t="str">
        <v>CUS017185</v>
      </c>
    </row>
    <row r="11670" spans="1:1" x14ac:dyDescent="0.2">
      <c r="A11670" t="str">
        <v>CUS017264</v>
      </c>
    </row>
    <row r="11671" spans="1:1" x14ac:dyDescent="0.2">
      <c r="A11671" t="str">
        <v>CUS017265</v>
      </c>
    </row>
    <row r="11672" spans="1:1" x14ac:dyDescent="0.2">
      <c r="A11672" t="str">
        <v>CUS005509</v>
      </c>
    </row>
    <row r="11673" spans="1:1" x14ac:dyDescent="0.2">
      <c r="A11673" t="str">
        <v>CUS017266</v>
      </c>
    </row>
    <row r="11674" spans="1:1" x14ac:dyDescent="0.2">
      <c r="A11674" t="str">
        <v>CUS007198</v>
      </c>
    </row>
    <row r="11675" spans="1:1" x14ac:dyDescent="0.2">
      <c r="A11675" t="str">
        <v>CUS017267</v>
      </c>
    </row>
    <row r="11676" spans="1:1" x14ac:dyDescent="0.2">
      <c r="A11676" t="str">
        <v>CUS017268</v>
      </c>
    </row>
    <row r="11677" spans="1:1" x14ac:dyDescent="0.2">
      <c r="A11677" t="str">
        <v>CUS017269</v>
      </c>
    </row>
    <row r="11678" spans="1:1" x14ac:dyDescent="0.2">
      <c r="A11678" t="str">
        <v>CUS001899</v>
      </c>
    </row>
    <row r="11679" spans="1:1" x14ac:dyDescent="0.2">
      <c r="A11679" t="str">
        <v>CUS017270</v>
      </c>
    </row>
    <row r="11680" spans="1:1" x14ac:dyDescent="0.2">
      <c r="A11680" t="str">
        <v>CUS017271</v>
      </c>
    </row>
    <row r="11681" spans="1:1" x14ac:dyDescent="0.2">
      <c r="A11681" t="str">
        <v>CUS016973</v>
      </c>
    </row>
    <row r="11682" spans="1:1" x14ac:dyDescent="0.2">
      <c r="A11682" t="str">
        <v>CUS017272</v>
      </c>
    </row>
    <row r="11683" spans="1:1" x14ac:dyDescent="0.2">
      <c r="A11683" t="str">
        <v>CUS017273</v>
      </c>
    </row>
    <row r="11684" spans="1:1" x14ac:dyDescent="0.2">
      <c r="A11684" t="str">
        <v>CUS017275</v>
      </c>
    </row>
    <row r="11685" spans="1:1" x14ac:dyDescent="0.2">
      <c r="A11685" t="str">
        <v>CUS017276</v>
      </c>
    </row>
    <row r="11686" spans="1:1" x14ac:dyDescent="0.2">
      <c r="A11686" t="str">
        <v>CUS017277</v>
      </c>
    </row>
    <row r="11687" spans="1:1" x14ac:dyDescent="0.2">
      <c r="A11687" t="str">
        <v>CUS017278</v>
      </c>
    </row>
    <row r="11688" spans="1:1" x14ac:dyDescent="0.2">
      <c r="A11688" t="str">
        <v>CUS017279</v>
      </c>
    </row>
    <row r="11689" spans="1:1" x14ac:dyDescent="0.2">
      <c r="A11689" t="str">
        <v>CUS017238</v>
      </c>
    </row>
    <row r="11690" spans="1:1" x14ac:dyDescent="0.2">
      <c r="A11690" t="str">
        <v>CUS006686</v>
      </c>
    </row>
    <row r="11691" spans="1:1" x14ac:dyDescent="0.2">
      <c r="A11691" t="str">
        <v>CUS017239</v>
      </c>
    </row>
    <row r="11692" spans="1:1" x14ac:dyDescent="0.2">
      <c r="A11692" t="str">
        <v>CUS008734</v>
      </c>
    </row>
    <row r="11693" spans="1:1" x14ac:dyDescent="0.2">
      <c r="A11693" t="str">
        <v>CUS017240</v>
      </c>
    </row>
    <row r="11694" spans="1:1" x14ac:dyDescent="0.2">
      <c r="A11694" t="str">
        <v>CUS008730</v>
      </c>
    </row>
    <row r="11695" spans="1:1" x14ac:dyDescent="0.2">
      <c r="A11695" t="str">
        <v>CUS017241</v>
      </c>
    </row>
    <row r="11696" spans="1:1" x14ac:dyDescent="0.2">
      <c r="A11696" t="str">
        <v>CUS017242</v>
      </c>
    </row>
    <row r="11697" spans="1:1" x14ac:dyDescent="0.2">
      <c r="A11697" t="str">
        <v>CUS017243</v>
      </c>
    </row>
    <row r="11698" spans="1:1" x14ac:dyDescent="0.2">
      <c r="A11698" t="str">
        <v>CUS008472</v>
      </c>
    </row>
    <row r="11699" spans="1:1" x14ac:dyDescent="0.2">
      <c r="A11699" t="str">
        <v>CUS017244</v>
      </c>
    </row>
    <row r="11700" spans="1:1" x14ac:dyDescent="0.2">
      <c r="A11700" t="str">
        <v>CUS014193</v>
      </c>
    </row>
    <row r="11701" spans="1:1" x14ac:dyDescent="0.2">
      <c r="A11701" t="str">
        <v>CUS014702</v>
      </c>
    </row>
    <row r="11702" spans="1:1" x14ac:dyDescent="0.2">
      <c r="A11702" t="str">
        <v>CUS017245</v>
      </c>
    </row>
    <row r="11703" spans="1:1" x14ac:dyDescent="0.2">
      <c r="A11703" t="str">
        <v>CUS017246</v>
      </c>
    </row>
    <row r="11704" spans="1:1" x14ac:dyDescent="0.2">
      <c r="A11704" t="str">
        <v>CUS017247</v>
      </c>
    </row>
    <row r="11705" spans="1:1" x14ac:dyDescent="0.2">
      <c r="A11705" t="str">
        <v>CUS017248</v>
      </c>
    </row>
    <row r="11706" spans="1:1" x14ac:dyDescent="0.2">
      <c r="A11706" t="str">
        <v>CUS017249</v>
      </c>
    </row>
    <row r="11707" spans="1:1" x14ac:dyDescent="0.2">
      <c r="A11707" t="str">
        <v>CUS017250</v>
      </c>
    </row>
    <row r="11708" spans="1:1" x14ac:dyDescent="0.2">
      <c r="A11708" t="str">
        <v>CUS017228</v>
      </c>
    </row>
    <row r="11709" spans="1:1" x14ac:dyDescent="0.2">
      <c r="A11709" t="str">
        <v>CUS017229</v>
      </c>
    </row>
    <row r="11710" spans="1:1" x14ac:dyDescent="0.2">
      <c r="A11710" t="str">
        <v>CUS014305</v>
      </c>
    </row>
    <row r="11711" spans="1:1" x14ac:dyDescent="0.2">
      <c r="A11711" t="str">
        <v>CUS017230</v>
      </c>
    </row>
    <row r="11712" spans="1:1" x14ac:dyDescent="0.2">
      <c r="A11712" t="str">
        <v>CUS017231</v>
      </c>
    </row>
    <row r="11713" spans="1:1" x14ac:dyDescent="0.2">
      <c r="A11713" t="str">
        <v>CUS017233</v>
      </c>
    </row>
    <row r="11714" spans="1:1" x14ac:dyDescent="0.2">
      <c r="A11714" t="str">
        <v>CUS017234</v>
      </c>
    </row>
    <row r="11715" spans="1:1" x14ac:dyDescent="0.2">
      <c r="A11715" t="str">
        <v>CUS015947</v>
      </c>
    </row>
    <row r="11716" spans="1:1" x14ac:dyDescent="0.2">
      <c r="A11716" t="str">
        <v>CUS016808</v>
      </c>
    </row>
    <row r="11717" spans="1:1" x14ac:dyDescent="0.2">
      <c r="A11717" t="str">
        <v>CUS017235</v>
      </c>
    </row>
    <row r="11718" spans="1:1" x14ac:dyDescent="0.2">
      <c r="A11718" t="str">
        <v>CUS017236</v>
      </c>
    </row>
    <row r="11719" spans="1:1" x14ac:dyDescent="0.2">
      <c r="A11719" t="str">
        <v>CUS017237</v>
      </c>
    </row>
    <row r="11720" spans="1:1" x14ac:dyDescent="0.2">
      <c r="A11720" t="str">
        <v>CUS017209</v>
      </c>
    </row>
    <row r="11721" spans="1:1" x14ac:dyDescent="0.2">
      <c r="A11721" t="str">
        <v>CUS017210</v>
      </c>
    </row>
    <row r="11722" spans="1:1" x14ac:dyDescent="0.2">
      <c r="A11722" t="str">
        <v>CUS017211</v>
      </c>
    </row>
    <row r="11723" spans="1:1" x14ac:dyDescent="0.2">
      <c r="A11723" t="str">
        <v>CUS017212</v>
      </c>
    </row>
    <row r="11724" spans="1:1" x14ac:dyDescent="0.2">
      <c r="A11724" t="str">
        <v>CUS017213</v>
      </c>
    </row>
    <row r="11725" spans="1:1" x14ac:dyDescent="0.2">
      <c r="A11725" t="str">
        <v>CUS017214</v>
      </c>
    </row>
    <row r="11726" spans="1:1" x14ac:dyDescent="0.2">
      <c r="A11726" t="str">
        <v>CUS017216</v>
      </c>
    </row>
    <row r="11727" spans="1:1" x14ac:dyDescent="0.2">
      <c r="A11727" t="str">
        <v>CUS016699</v>
      </c>
    </row>
    <row r="11728" spans="1:1" x14ac:dyDescent="0.2">
      <c r="A11728" t="str">
        <v>CUS017217</v>
      </c>
    </row>
    <row r="11729" spans="1:1" x14ac:dyDescent="0.2">
      <c r="A11729" t="str">
        <v>CUS017218</v>
      </c>
    </row>
    <row r="11730" spans="1:1" x14ac:dyDescent="0.2">
      <c r="A11730" t="str">
        <v>CUS017219</v>
      </c>
    </row>
    <row r="11731" spans="1:1" x14ac:dyDescent="0.2">
      <c r="A11731" t="str">
        <v>CUS017222</v>
      </c>
    </row>
    <row r="11732" spans="1:1" x14ac:dyDescent="0.2">
      <c r="A11732" t="str">
        <v>CUS017223</v>
      </c>
    </row>
    <row r="11733" spans="1:1" x14ac:dyDescent="0.2">
      <c r="A11733" t="str">
        <v>CUS017224</v>
      </c>
    </row>
    <row r="11734" spans="1:1" x14ac:dyDescent="0.2">
      <c r="A11734" t="str">
        <v>CUS017225</v>
      </c>
    </row>
    <row r="11735" spans="1:1" x14ac:dyDescent="0.2">
      <c r="A11735" t="str">
        <v>CUS017226</v>
      </c>
    </row>
    <row r="11736" spans="1:1" x14ac:dyDescent="0.2">
      <c r="A11736" t="str">
        <v>CUS017227</v>
      </c>
    </row>
    <row r="11737" spans="1:1" x14ac:dyDescent="0.2">
      <c r="A11737" t="str">
        <v>CUS017184</v>
      </c>
    </row>
    <row r="11738" spans="1:1" x14ac:dyDescent="0.2">
      <c r="A11738" t="str">
        <v>CUS017186</v>
      </c>
    </row>
    <row r="11739" spans="1:1" x14ac:dyDescent="0.2">
      <c r="A11739" t="str">
        <v>CUS017190</v>
      </c>
    </row>
    <row r="11740" spans="1:1" x14ac:dyDescent="0.2">
      <c r="A11740" t="str">
        <v>CUS017191</v>
      </c>
    </row>
    <row r="11741" spans="1:1" x14ac:dyDescent="0.2">
      <c r="A11741" t="str">
        <v>CUS017194</v>
      </c>
    </row>
    <row r="11742" spans="1:1" x14ac:dyDescent="0.2">
      <c r="A11742" t="str">
        <v>CUS017195</v>
      </c>
    </row>
    <row r="11743" spans="1:1" x14ac:dyDescent="0.2">
      <c r="A11743" t="str">
        <v>CUS017196</v>
      </c>
    </row>
    <row r="11744" spans="1:1" x14ac:dyDescent="0.2">
      <c r="A11744" t="str">
        <v>CUS017197</v>
      </c>
    </row>
    <row r="11745" spans="1:1" x14ac:dyDescent="0.2">
      <c r="A11745" t="str">
        <v>CUS017198</v>
      </c>
    </row>
    <row r="11746" spans="1:1" x14ac:dyDescent="0.2">
      <c r="A11746" t="str">
        <v>CUS017199</v>
      </c>
    </row>
    <row r="11747" spans="1:1" x14ac:dyDescent="0.2">
      <c r="A11747" t="str">
        <v>CUS007886</v>
      </c>
    </row>
    <row r="11748" spans="1:1" x14ac:dyDescent="0.2">
      <c r="A11748" t="str">
        <v>CUS017200</v>
      </c>
    </row>
    <row r="11749" spans="1:1" x14ac:dyDescent="0.2">
      <c r="A11749" t="str">
        <v>CUS017201</v>
      </c>
    </row>
    <row r="11750" spans="1:1" x14ac:dyDescent="0.2">
      <c r="A11750" t="str">
        <v>CUS017202</v>
      </c>
    </row>
    <row r="11751" spans="1:1" x14ac:dyDescent="0.2">
      <c r="A11751" t="str">
        <v>CUS017203</v>
      </c>
    </row>
    <row r="11752" spans="1:1" x14ac:dyDescent="0.2">
      <c r="A11752" t="str">
        <v>CUS017204</v>
      </c>
    </row>
    <row r="11753" spans="1:1" x14ac:dyDescent="0.2">
      <c r="A11753" t="str">
        <v>CUS017205</v>
      </c>
    </row>
    <row r="11754" spans="1:1" x14ac:dyDescent="0.2">
      <c r="A11754" t="str">
        <v>CUS017206</v>
      </c>
    </row>
    <row r="11755" spans="1:1" x14ac:dyDescent="0.2">
      <c r="A11755" t="str">
        <v>CUS017207</v>
      </c>
    </row>
    <row r="11756" spans="1:1" x14ac:dyDescent="0.2">
      <c r="A11756" t="str">
        <v>CUS017208</v>
      </c>
    </row>
    <row r="11757" spans="1:1" x14ac:dyDescent="0.2">
      <c r="A11757" t="str">
        <v>CUS017161</v>
      </c>
    </row>
    <row r="11758" spans="1:1" x14ac:dyDescent="0.2">
      <c r="A11758" t="str">
        <v>CUS017162</v>
      </c>
    </row>
    <row r="11759" spans="1:1" x14ac:dyDescent="0.2">
      <c r="A11759" t="str">
        <v>CUS017163</v>
      </c>
    </row>
    <row r="11760" spans="1:1" x14ac:dyDescent="0.2">
      <c r="A11760" t="str">
        <v>CUS017164</v>
      </c>
    </row>
    <row r="11761" spans="1:1" x14ac:dyDescent="0.2">
      <c r="A11761" t="str">
        <v>CUS017165</v>
      </c>
    </row>
    <row r="11762" spans="1:1" x14ac:dyDescent="0.2">
      <c r="A11762" t="str">
        <v>CUS017166</v>
      </c>
    </row>
    <row r="11763" spans="1:1" x14ac:dyDescent="0.2">
      <c r="A11763" t="str">
        <v>CUS017167</v>
      </c>
    </row>
    <row r="11764" spans="1:1" x14ac:dyDescent="0.2">
      <c r="A11764" t="str">
        <v>CUS017168</v>
      </c>
    </row>
    <row r="11765" spans="1:1" x14ac:dyDescent="0.2">
      <c r="A11765" t="str">
        <v>CUS017169</v>
      </c>
    </row>
    <row r="11766" spans="1:1" x14ac:dyDescent="0.2">
      <c r="A11766" t="str">
        <v>CUS017170</v>
      </c>
    </row>
    <row r="11767" spans="1:1" x14ac:dyDescent="0.2">
      <c r="A11767" t="str">
        <v>CUS017171</v>
      </c>
    </row>
    <row r="11768" spans="1:1" x14ac:dyDescent="0.2">
      <c r="A11768" t="str">
        <v>CUS017172</v>
      </c>
    </row>
    <row r="11769" spans="1:1" x14ac:dyDescent="0.2">
      <c r="A11769" t="str">
        <v>CUS017173</v>
      </c>
    </row>
    <row r="11770" spans="1:1" x14ac:dyDescent="0.2">
      <c r="A11770" t="str">
        <v>CUS017174</v>
      </c>
    </row>
    <row r="11771" spans="1:1" x14ac:dyDescent="0.2">
      <c r="A11771" t="str">
        <v>CUS017175</v>
      </c>
    </row>
    <row r="11772" spans="1:1" x14ac:dyDescent="0.2">
      <c r="A11772" t="str">
        <v>CUS017176</v>
      </c>
    </row>
    <row r="11773" spans="1:1" x14ac:dyDescent="0.2">
      <c r="A11773" t="str">
        <v>CUS017178</v>
      </c>
    </row>
    <row r="11774" spans="1:1" x14ac:dyDescent="0.2">
      <c r="A11774" t="str">
        <v>CUS017179</v>
      </c>
    </row>
    <row r="11775" spans="1:1" x14ac:dyDescent="0.2">
      <c r="A11775" t="str">
        <v>CUS017180</v>
      </c>
    </row>
    <row r="11776" spans="1:1" x14ac:dyDescent="0.2">
      <c r="A11776" t="str">
        <v>CUS017181</v>
      </c>
    </row>
    <row r="11777" spans="1:1" x14ac:dyDescent="0.2">
      <c r="A11777" t="str">
        <v>CUS000209</v>
      </c>
    </row>
    <row r="11778" spans="1:1" x14ac:dyDescent="0.2">
      <c r="A11778" t="str">
        <v>CUS015549</v>
      </c>
    </row>
    <row r="11779" spans="1:1" x14ac:dyDescent="0.2">
      <c r="A11779" t="str">
        <v>CUS017182</v>
      </c>
    </row>
    <row r="11780" spans="1:1" x14ac:dyDescent="0.2">
      <c r="A11780" t="str">
        <v>CUS008594</v>
      </c>
    </row>
    <row r="11781" spans="1:1" x14ac:dyDescent="0.2">
      <c r="A11781" t="str">
        <v>CUS010291</v>
      </c>
    </row>
    <row r="11782" spans="1:1" x14ac:dyDescent="0.2">
      <c r="A11782" t="str">
        <v>CUS009727</v>
      </c>
    </row>
    <row r="11783" spans="1:1" x14ac:dyDescent="0.2">
      <c r="A11783" t="str">
        <v>CUS014511</v>
      </c>
    </row>
    <row r="11784" spans="1:1" x14ac:dyDescent="0.2">
      <c r="A11784" t="str">
        <v>CUS017152</v>
      </c>
    </row>
    <row r="11785" spans="1:1" x14ac:dyDescent="0.2">
      <c r="A11785" t="str">
        <v>CUS017154</v>
      </c>
    </row>
    <row r="11786" spans="1:1" x14ac:dyDescent="0.2">
      <c r="A11786" t="str">
        <v>CUS017155</v>
      </c>
    </row>
    <row r="11787" spans="1:1" x14ac:dyDescent="0.2">
      <c r="A11787" t="str">
        <v>CUS017156</v>
      </c>
    </row>
    <row r="11788" spans="1:1" x14ac:dyDescent="0.2">
      <c r="A11788" t="str">
        <v>CUS017157</v>
      </c>
    </row>
    <row r="11789" spans="1:1" x14ac:dyDescent="0.2">
      <c r="A11789" t="str">
        <v>CUS012479</v>
      </c>
    </row>
    <row r="11790" spans="1:1" x14ac:dyDescent="0.2">
      <c r="A11790" t="str">
        <v>CUS017158</v>
      </c>
    </row>
    <row r="11791" spans="1:1" x14ac:dyDescent="0.2">
      <c r="A11791" t="str">
        <v>CUS017159</v>
      </c>
    </row>
    <row r="11792" spans="1:1" x14ac:dyDescent="0.2">
      <c r="A11792" t="str">
        <v>CUS017160</v>
      </c>
    </row>
    <row r="11793" spans="1:1" x14ac:dyDescent="0.2">
      <c r="A11793" t="str">
        <v>CUS017135</v>
      </c>
    </row>
    <row r="11794" spans="1:1" x14ac:dyDescent="0.2">
      <c r="A11794" t="str">
        <v>CUS017137</v>
      </c>
    </row>
    <row r="11795" spans="1:1" x14ac:dyDescent="0.2">
      <c r="A11795" t="str">
        <v>CUS017138</v>
      </c>
    </row>
    <row r="11796" spans="1:1" x14ac:dyDescent="0.2">
      <c r="A11796" t="str">
        <v>CUS017139</v>
      </c>
    </row>
    <row r="11797" spans="1:1" x14ac:dyDescent="0.2">
      <c r="A11797" t="str">
        <v>CUS017141</v>
      </c>
    </row>
    <row r="11798" spans="1:1" x14ac:dyDescent="0.2">
      <c r="A11798" t="str">
        <v>CUS014430</v>
      </c>
    </row>
    <row r="11799" spans="1:1" x14ac:dyDescent="0.2">
      <c r="A11799" t="str">
        <v>CUS017142</v>
      </c>
    </row>
    <row r="11800" spans="1:1" x14ac:dyDescent="0.2">
      <c r="A11800" t="str">
        <v>CUS000355</v>
      </c>
    </row>
    <row r="11801" spans="1:1" x14ac:dyDescent="0.2">
      <c r="A11801" t="str">
        <v>CUS017092</v>
      </c>
    </row>
    <row r="11802" spans="1:1" x14ac:dyDescent="0.2">
      <c r="A11802" t="str">
        <v>CUS017143</v>
      </c>
    </row>
    <row r="11803" spans="1:1" x14ac:dyDescent="0.2">
      <c r="A11803" t="str">
        <v>CUS017144</v>
      </c>
    </row>
    <row r="11804" spans="1:1" x14ac:dyDescent="0.2">
      <c r="A11804" t="str">
        <v>CUS017145</v>
      </c>
    </row>
    <row r="11805" spans="1:1" x14ac:dyDescent="0.2">
      <c r="A11805" t="str">
        <v>CUS017146</v>
      </c>
    </row>
    <row r="11806" spans="1:1" x14ac:dyDescent="0.2">
      <c r="A11806" t="str">
        <v>CUS017147</v>
      </c>
    </row>
    <row r="11807" spans="1:1" x14ac:dyDescent="0.2">
      <c r="A11807" t="str">
        <v>CUS017148</v>
      </c>
    </row>
    <row r="11808" spans="1:1" x14ac:dyDescent="0.2">
      <c r="A11808" t="str">
        <v>CUS017151</v>
      </c>
    </row>
    <row r="11809" spans="1:1" x14ac:dyDescent="0.2">
      <c r="A11809" t="str">
        <v>CUS016787</v>
      </c>
    </row>
    <row r="11810" spans="1:1" x14ac:dyDescent="0.2">
      <c r="A11810" t="str">
        <v>CUS017121</v>
      </c>
    </row>
    <row r="11811" spans="1:1" x14ac:dyDescent="0.2">
      <c r="A11811" t="str">
        <v>CUS017122</v>
      </c>
    </row>
    <row r="11812" spans="1:1" x14ac:dyDescent="0.2">
      <c r="A11812" t="str">
        <v>CUS017123</v>
      </c>
    </row>
    <row r="11813" spans="1:1" x14ac:dyDescent="0.2">
      <c r="A11813" t="str">
        <v>CUS017124</v>
      </c>
    </row>
    <row r="11814" spans="1:1" x14ac:dyDescent="0.2">
      <c r="A11814" t="str">
        <v>CUS017125</v>
      </c>
    </row>
    <row r="11815" spans="1:1" x14ac:dyDescent="0.2">
      <c r="A11815" t="str">
        <v>CUS016796</v>
      </c>
    </row>
    <row r="11816" spans="1:1" x14ac:dyDescent="0.2">
      <c r="A11816" t="str">
        <v>CUS014218</v>
      </c>
    </row>
    <row r="11817" spans="1:1" x14ac:dyDescent="0.2">
      <c r="A11817" t="str">
        <v>CUS017127</v>
      </c>
    </row>
    <row r="11818" spans="1:1" x14ac:dyDescent="0.2">
      <c r="A11818" t="str">
        <v>CUS017128</v>
      </c>
    </row>
    <row r="11819" spans="1:1" x14ac:dyDescent="0.2">
      <c r="A11819" t="str">
        <v>CUS017130</v>
      </c>
    </row>
    <row r="11820" spans="1:1" x14ac:dyDescent="0.2">
      <c r="A11820" t="str">
        <v>CUS017131</v>
      </c>
    </row>
    <row r="11821" spans="1:1" x14ac:dyDescent="0.2">
      <c r="A11821" t="str">
        <v>CUS017132</v>
      </c>
    </row>
    <row r="11822" spans="1:1" x14ac:dyDescent="0.2">
      <c r="A11822" t="str">
        <v>CUS017133</v>
      </c>
    </row>
    <row r="11823" spans="1:1" x14ac:dyDescent="0.2">
      <c r="A11823" t="str">
        <v>CUS016997</v>
      </c>
    </row>
    <row r="11824" spans="1:1" x14ac:dyDescent="0.2">
      <c r="A11824" t="str">
        <v>CUS001724</v>
      </c>
    </row>
    <row r="11825" spans="1:1" x14ac:dyDescent="0.2">
      <c r="A11825" t="str">
        <v>CUS017134</v>
      </c>
    </row>
    <row r="11826" spans="1:1" x14ac:dyDescent="0.2">
      <c r="A11826" t="str">
        <v>CUS012372</v>
      </c>
    </row>
    <row r="11827" spans="1:1" x14ac:dyDescent="0.2">
      <c r="A11827" t="str">
        <v>CUS005559</v>
      </c>
    </row>
    <row r="11828" spans="1:1" x14ac:dyDescent="0.2">
      <c r="A11828" t="str">
        <v>CUS016403</v>
      </c>
    </row>
    <row r="11829" spans="1:1" x14ac:dyDescent="0.2">
      <c r="A11829" t="str">
        <v>CUS016672</v>
      </c>
    </row>
    <row r="11830" spans="1:1" x14ac:dyDescent="0.2">
      <c r="A11830" t="str">
        <v>CUS017101</v>
      </c>
    </row>
    <row r="11831" spans="1:1" x14ac:dyDescent="0.2">
      <c r="A11831" t="str">
        <v>CUS013210</v>
      </c>
    </row>
    <row r="11832" spans="1:1" x14ac:dyDescent="0.2">
      <c r="A11832" t="str">
        <v>CUS017114</v>
      </c>
    </row>
    <row r="11833" spans="1:1" x14ac:dyDescent="0.2">
      <c r="A11833" t="str">
        <v>CUS017115</v>
      </c>
    </row>
    <row r="11834" spans="1:1" x14ac:dyDescent="0.2">
      <c r="A11834" t="str">
        <v>CUS017116</v>
      </c>
    </row>
    <row r="11835" spans="1:1" x14ac:dyDescent="0.2">
      <c r="A11835" t="str">
        <v>CUS017117</v>
      </c>
    </row>
    <row r="11836" spans="1:1" x14ac:dyDescent="0.2">
      <c r="A11836" t="str">
        <v>CUS017109</v>
      </c>
    </row>
    <row r="11837" spans="1:1" x14ac:dyDescent="0.2">
      <c r="A11837" t="str">
        <v>CUS017110</v>
      </c>
    </row>
    <row r="11838" spans="1:1" x14ac:dyDescent="0.2">
      <c r="A11838" t="str">
        <v>CUS017097</v>
      </c>
    </row>
    <row r="11839" spans="1:1" x14ac:dyDescent="0.2">
      <c r="A11839" t="str">
        <v>CUS017098</v>
      </c>
    </row>
    <row r="11840" spans="1:1" x14ac:dyDescent="0.2">
      <c r="A11840" t="str">
        <v>CUS017099</v>
      </c>
    </row>
    <row r="11841" spans="1:1" x14ac:dyDescent="0.2">
      <c r="A11841" t="str">
        <v>CUS017100</v>
      </c>
    </row>
    <row r="11842" spans="1:1" x14ac:dyDescent="0.2">
      <c r="A11842" t="str">
        <v>CUS013199</v>
      </c>
    </row>
    <row r="11843" spans="1:1" x14ac:dyDescent="0.2">
      <c r="A11843" t="str">
        <v>CUS017102</v>
      </c>
    </row>
    <row r="11844" spans="1:1" x14ac:dyDescent="0.2">
      <c r="A11844" t="str">
        <v>CUS017103</v>
      </c>
    </row>
    <row r="11845" spans="1:1" x14ac:dyDescent="0.2">
      <c r="A11845" t="str">
        <v>CUS005011</v>
      </c>
    </row>
    <row r="11846" spans="1:1" x14ac:dyDescent="0.2">
      <c r="A11846" t="str">
        <v>CUS017104</v>
      </c>
    </row>
    <row r="11847" spans="1:1" x14ac:dyDescent="0.2">
      <c r="A11847" t="str">
        <v>CUS013184</v>
      </c>
    </row>
    <row r="11848" spans="1:1" x14ac:dyDescent="0.2">
      <c r="A11848" t="str">
        <v>CUS016795</v>
      </c>
    </row>
    <row r="11849" spans="1:1" x14ac:dyDescent="0.2">
      <c r="A11849" t="str">
        <v>CUS015921</v>
      </c>
    </row>
    <row r="11850" spans="1:1" x14ac:dyDescent="0.2">
      <c r="A11850" t="str">
        <v>CUS017105</v>
      </c>
    </row>
    <row r="11851" spans="1:1" x14ac:dyDescent="0.2">
      <c r="A11851" t="str">
        <v>CUS013951</v>
      </c>
    </row>
    <row r="11852" spans="1:1" x14ac:dyDescent="0.2">
      <c r="A11852" t="str">
        <v>CUS017106</v>
      </c>
    </row>
    <row r="11853" spans="1:1" x14ac:dyDescent="0.2">
      <c r="A11853" t="str">
        <v>CUS017107</v>
      </c>
    </row>
    <row r="11854" spans="1:1" x14ac:dyDescent="0.2">
      <c r="A11854" t="str">
        <v>CUS017108</v>
      </c>
    </row>
    <row r="11855" spans="1:1" x14ac:dyDescent="0.2">
      <c r="A11855" t="str">
        <v>CUS003208</v>
      </c>
    </row>
    <row r="11856" spans="1:1" x14ac:dyDescent="0.2">
      <c r="A11856" t="str">
        <v>CUS013620</v>
      </c>
    </row>
    <row r="11857" spans="1:1" x14ac:dyDescent="0.2">
      <c r="A11857" t="str">
        <v>CUS017087</v>
      </c>
    </row>
    <row r="11858" spans="1:1" x14ac:dyDescent="0.2">
      <c r="A11858" t="str">
        <v>CUS017088</v>
      </c>
    </row>
    <row r="11859" spans="1:1" x14ac:dyDescent="0.2">
      <c r="A11859" t="str">
        <v>CUS017091</v>
      </c>
    </row>
    <row r="11860" spans="1:1" x14ac:dyDescent="0.2">
      <c r="A11860" t="str">
        <v>CUS017093</v>
      </c>
    </row>
    <row r="11861" spans="1:1" x14ac:dyDescent="0.2">
      <c r="A11861" t="str">
        <v>CUS015724</v>
      </c>
    </row>
    <row r="11862" spans="1:1" x14ac:dyDescent="0.2">
      <c r="A11862" t="str">
        <v>CUS016951</v>
      </c>
    </row>
    <row r="11863" spans="1:1" x14ac:dyDescent="0.2">
      <c r="A11863" t="str">
        <v>CUS017095</v>
      </c>
    </row>
    <row r="11864" spans="1:1" x14ac:dyDescent="0.2">
      <c r="A11864" t="str">
        <v>CUS005390</v>
      </c>
    </row>
    <row r="11865" spans="1:1" x14ac:dyDescent="0.2">
      <c r="A11865" t="str">
        <v>CUS017077</v>
      </c>
    </row>
    <row r="11866" spans="1:1" x14ac:dyDescent="0.2">
      <c r="A11866" t="str">
        <v>CUS017078</v>
      </c>
    </row>
    <row r="11867" spans="1:1" x14ac:dyDescent="0.2">
      <c r="A11867" t="str">
        <v>CUS017079</v>
      </c>
    </row>
    <row r="11868" spans="1:1" x14ac:dyDescent="0.2">
      <c r="A11868" t="str">
        <v>CUS017080</v>
      </c>
    </row>
    <row r="11869" spans="1:1" x14ac:dyDescent="0.2">
      <c r="A11869" t="str">
        <v>CUS017081</v>
      </c>
    </row>
    <row r="11870" spans="1:1" x14ac:dyDescent="0.2">
      <c r="A11870" t="str">
        <v>CUS017012</v>
      </c>
    </row>
    <row r="11871" spans="1:1" x14ac:dyDescent="0.2">
      <c r="A11871" t="str">
        <v>CUS015235</v>
      </c>
    </row>
    <row r="11872" spans="1:1" x14ac:dyDescent="0.2">
      <c r="A11872" t="str">
        <v>CUS017082</v>
      </c>
    </row>
    <row r="11873" spans="1:1" x14ac:dyDescent="0.2">
      <c r="A11873" t="str">
        <v>CUS017083</v>
      </c>
    </row>
    <row r="11874" spans="1:1" x14ac:dyDescent="0.2">
      <c r="A11874" t="str">
        <v>CUS017084</v>
      </c>
    </row>
    <row r="11875" spans="1:1" x14ac:dyDescent="0.2">
      <c r="A11875" t="str">
        <v>CUS017085</v>
      </c>
    </row>
    <row r="11876" spans="1:1" x14ac:dyDescent="0.2">
      <c r="A11876" t="str">
        <v>CUS016206</v>
      </c>
    </row>
    <row r="11877" spans="1:1" x14ac:dyDescent="0.2">
      <c r="A11877" t="str">
        <v>CUS017086</v>
      </c>
    </row>
    <row r="11878" spans="1:1" x14ac:dyDescent="0.2">
      <c r="A11878" t="str">
        <v>CUS017054</v>
      </c>
    </row>
    <row r="11879" spans="1:1" x14ac:dyDescent="0.2">
      <c r="A11879" t="str">
        <v>CUS017055</v>
      </c>
    </row>
    <row r="11880" spans="1:1" x14ac:dyDescent="0.2">
      <c r="A11880" t="str">
        <v>CUS017056</v>
      </c>
    </row>
    <row r="11881" spans="1:1" x14ac:dyDescent="0.2">
      <c r="A11881" t="str">
        <v>CUS017057</v>
      </c>
    </row>
    <row r="11882" spans="1:1" x14ac:dyDescent="0.2">
      <c r="A11882" t="str">
        <v>CUS012544</v>
      </c>
    </row>
    <row r="11883" spans="1:1" x14ac:dyDescent="0.2">
      <c r="A11883" t="str">
        <v>CUS011937</v>
      </c>
    </row>
    <row r="11884" spans="1:1" x14ac:dyDescent="0.2">
      <c r="A11884" t="str">
        <v>CUS017058</v>
      </c>
    </row>
    <row r="11885" spans="1:1" x14ac:dyDescent="0.2">
      <c r="A11885" t="str">
        <v>CUS017059</v>
      </c>
    </row>
    <row r="11886" spans="1:1" x14ac:dyDescent="0.2">
      <c r="A11886" t="str">
        <v>CUS017061</v>
      </c>
    </row>
    <row r="11887" spans="1:1" x14ac:dyDescent="0.2">
      <c r="A11887" t="str">
        <v>CUS017062</v>
      </c>
    </row>
    <row r="11888" spans="1:1" x14ac:dyDescent="0.2">
      <c r="A11888" t="str">
        <v>CUS007100</v>
      </c>
    </row>
    <row r="11889" spans="1:1" x14ac:dyDescent="0.2">
      <c r="A11889" t="str">
        <v>CUS017063</v>
      </c>
    </row>
    <row r="11890" spans="1:1" x14ac:dyDescent="0.2">
      <c r="A11890" t="str">
        <v>CUS014366</v>
      </c>
    </row>
    <row r="11891" spans="1:1" x14ac:dyDescent="0.2">
      <c r="A11891" t="str">
        <v>CUS007529</v>
      </c>
    </row>
    <row r="11892" spans="1:1" x14ac:dyDescent="0.2">
      <c r="A11892" t="str">
        <v>CUS017064</v>
      </c>
    </row>
    <row r="11893" spans="1:1" x14ac:dyDescent="0.2">
      <c r="A11893" t="str">
        <v>CUS017065</v>
      </c>
    </row>
    <row r="11894" spans="1:1" x14ac:dyDescent="0.2">
      <c r="A11894" t="str">
        <v>CUS017066</v>
      </c>
    </row>
    <row r="11895" spans="1:1" x14ac:dyDescent="0.2">
      <c r="A11895" t="str">
        <v>CUS017068</v>
      </c>
    </row>
    <row r="11896" spans="1:1" x14ac:dyDescent="0.2">
      <c r="A11896" t="str">
        <v>CUS017069</v>
      </c>
    </row>
    <row r="11897" spans="1:1" x14ac:dyDescent="0.2">
      <c r="A11897" t="str">
        <v>CUS017070</v>
      </c>
    </row>
    <row r="11898" spans="1:1" x14ac:dyDescent="0.2">
      <c r="A11898" t="str">
        <v>CUS017071</v>
      </c>
    </row>
    <row r="11899" spans="1:1" x14ac:dyDescent="0.2">
      <c r="A11899" t="str">
        <v>CUS016566</v>
      </c>
    </row>
    <row r="11900" spans="1:1" x14ac:dyDescent="0.2">
      <c r="A11900" t="str">
        <v>CUS017072</v>
      </c>
    </row>
    <row r="11901" spans="1:1" x14ac:dyDescent="0.2">
      <c r="A11901" t="str">
        <v>CUS017074</v>
      </c>
    </row>
    <row r="11902" spans="1:1" x14ac:dyDescent="0.2">
      <c r="A11902" t="str">
        <v>CUS017076</v>
      </c>
    </row>
    <row r="11903" spans="1:1" x14ac:dyDescent="0.2">
      <c r="A11903" t="str">
        <v>CUS016794</v>
      </c>
    </row>
    <row r="11904" spans="1:1" x14ac:dyDescent="0.2">
      <c r="A11904" t="str">
        <v>CUS016482</v>
      </c>
    </row>
    <row r="11905" spans="1:1" x14ac:dyDescent="0.2">
      <c r="A11905" t="str">
        <v>CUS017046</v>
      </c>
    </row>
    <row r="11906" spans="1:1" x14ac:dyDescent="0.2">
      <c r="A11906" t="str">
        <v>CUS014795</v>
      </c>
    </row>
    <row r="11907" spans="1:1" x14ac:dyDescent="0.2">
      <c r="A11907" t="str">
        <v>CUS017048</v>
      </c>
    </row>
    <row r="11908" spans="1:1" x14ac:dyDescent="0.2">
      <c r="A11908" t="str">
        <v>CUS017049</v>
      </c>
    </row>
    <row r="11909" spans="1:1" x14ac:dyDescent="0.2">
      <c r="A11909" t="str">
        <v>CUS017051</v>
      </c>
    </row>
    <row r="11910" spans="1:1" x14ac:dyDescent="0.2">
      <c r="A11910" t="str">
        <v>CUS017052</v>
      </c>
    </row>
    <row r="11911" spans="1:1" x14ac:dyDescent="0.2">
      <c r="A11911" t="str">
        <v>CUS017029</v>
      </c>
    </row>
    <row r="11912" spans="1:1" x14ac:dyDescent="0.2">
      <c r="A11912" t="str">
        <v>CUS017030</v>
      </c>
    </row>
    <row r="11913" spans="1:1" x14ac:dyDescent="0.2">
      <c r="A11913" t="str">
        <v>CUS017031</v>
      </c>
    </row>
    <row r="11914" spans="1:1" x14ac:dyDescent="0.2">
      <c r="A11914" t="str">
        <v>CUS017032</v>
      </c>
    </row>
    <row r="11915" spans="1:1" x14ac:dyDescent="0.2">
      <c r="A11915" t="str">
        <v>CUS017033</v>
      </c>
    </row>
    <row r="11916" spans="1:1" x14ac:dyDescent="0.2">
      <c r="A11916" t="str">
        <v>CUS017034</v>
      </c>
    </row>
    <row r="11917" spans="1:1" x14ac:dyDescent="0.2">
      <c r="A11917" t="str">
        <v>CUS010900</v>
      </c>
    </row>
    <row r="11918" spans="1:1" x14ac:dyDescent="0.2">
      <c r="A11918" t="str">
        <v>CUS017035</v>
      </c>
    </row>
    <row r="11919" spans="1:1" x14ac:dyDescent="0.2">
      <c r="A11919" t="str">
        <v>CUS017036</v>
      </c>
    </row>
    <row r="11920" spans="1:1" x14ac:dyDescent="0.2">
      <c r="A11920" t="str">
        <v>CUS017037</v>
      </c>
    </row>
    <row r="11921" spans="1:1" x14ac:dyDescent="0.2">
      <c r="A11921" t="str">
        <v>CUS017038</v>
      </c>
    </row>
    <row r="11922" spans="1:1" x14ac:dyDescent="0.2">
      <c r="A11922" t="str">
        <v>CUS011079</v>
      </c>
    </row>
    <row r="11923" spans="1:1" x14ac:dyDescent="0.2">
      <c r="A11923" t="str">
        <v>CUS017040</v>
      </c>
    </row>
    <row r="11924" spans="1:1" x14ac:dyDescent="0.2">
      <c r="A11924" t="str">
        <v>CUS010305</v>
      </c>
    </row>
    <row r="11925" spans="1:1" x14ac:dyDescent="0.2">
      <c r="A11925" t="str">
        <v>CUS017041</v>
      </c>
    </row>
    <row r="11926" spans="1:1" x14ac:dyDescent="0.2">
      <c r="A11926" t="str">
        <v>CUS017042</v>
      </c>
    </row>
    <row r="11927" spans="1:1" x14ac:dyDescent="0.2">
      <c r="A11927" t="str">
        <v>CUS017043</v>
      </c>
    </row>
    <row r="11928" spans="1:1" x14ac:dyDescent="0.2">
      <c r="A11928" t="str">
        <v>CUS017044</v>
      </c>
    </row>
    <row r="11929" spans="1:1" x14ac:dyDescent="0.2">
      <c r="A11929" t="str">
        <v>CUS017016</v>
      </c>
    </row>
    <row r="11930" spans="1:1" x14ac:dyDescent="0.2">
      <c r="A11930" t="str">
        <v>CUS017017</v>
      </c>
    </row>
    <row r="11931" spans="1:1" x14ac:dyDescent="0.2">
      <c r="A11931" t="str">
        <v>CUS015117</v>
      </c>
    </row>
    <row r="11932" spans="1:1" x14ac:dyDescent="0.2">
      <c r="A11932" t="str">
        <v>CUS016498</v>
      </c>
    </row>
    <row r="11933" spans="1:1" x14ac:dyDescent="0.2">
      <c r="A11933" t="str">
        <v>CUS005273</v>
      </c>
    </row>
    <row r="11934" spans="1:1" x14ac:dyDescent="0.2">
      <c r="A11934" t="str">
        <v>CUS017018</v>
      </c>
    </row>
    <row r="11935" spans="1:1" x14ac:dyDescent="0.2">
      <c r="A11935" t="str">
        <v>CUS017019</v>
      </c>
    </row>
    <row r="11936" spans="1:1" x14ac:dyDescent="0.2">
      <c r="A11936" t="str">
        <v>CUS017020</v>
      </c>
    </row>
    <row r="11937" spans="1:1" x14ac:dyDescent="0.2">
      <c r="A11937" t="str">
        <v>CUS017021</v>
      </c>
    </row>
    <row r="11938" spans="1:1" x14ac:dyDescent="0.2">
      <c r="A11938" t="str">
        <v>CUS007788</v>
      </c>
    </row>
    <row r="11939" spans="1:1" x14ac:dyDescent="0.2">
      <c r="A11939" t="str">
        <v>CUS017023</v>
      </c>
    </row>
    <row r="11940" spans="1:1" x14ac:dyDescent="0.2">
      <c r="A11940" t="str">
        <v>CUS017024</v>
      </c>
    </row>
    <row r="11941" spans="1:1" x14ac:dyDescent="0.2">
      <c r="A11941" t="str">
        <v>CUS017025</v>
      </c>
    </row>
    <row r="11942" spans="1:1" x14ac:dyDescent="0.2">
      <c r="A11942" t="str">
        <v>CUS017028</v>
      </c>
    </row>
    <row r="11943" spans="1:1" x14ac:dyDescent="0.2">
      <c r="A11943" t="str">
        <v>CUS017010</v>
      </c>
    </row>
    <row r="11944" spans="1:1" x14ac:dyDescent="0.2">
      <c r="A11944" t="str">
        <v>CUS001479</v>
      </c>
    </row>
    <row r="11945" spans="1:1" x14ac:dyDescent="0.2">
      <c r="A11945" t="str">
        <v>CUS017011</v>
      </c>
    </row>
    <row r="11946" spans="1:1" x14ac:dyDescent="0.2">
      <c r="A11946" t="str">
        <v>CUS017013</v>
      </c>
    </row>
    <row r="11947" spans="1:1" x14ac:dyDescent="0.2">
      <c r="A11947" t="str">
        <v>CUS017014</v>
      </c>
    </row>
    <row r="11948" spans="1:1" x14ac:dyDescent="0.2">
      <c r="A11948" t="str">
        <v>CUS017015</v>
      </c>
    </row>
    <row r="11949" spans="1:1" x14ac:dyDescent="0.2">
      <c r="A11949" t="str">
        <v>CUS013206</v>
      </c>
    </row>
    <row r="11950" spans="1:1" x14ac:dyDescent="0.2">
      <c r="A11950" t="str">
        <v>CUS016986</v>
      </c>
    </row>
    <row r="11951" spans="1:1" x14ac:dyDescent="0.2">
      <c r="A11951" t="str">
        <v>CUS016987</v>
      </c>
    </row>
    <row r="11952" spans="1:1" x14ac:dyDescent="0.2">
      <c r="A11952" t="str">
        <v>CUS016989</v>
      </c>
    </row>
    <row r="11953" spans="1:1" x14ac:dyDescent="0.2">
      <c r="A11953" t="str">
        <v>CUS016990</v>
      </c>
    </row>
    <row r="11954" spans="1:1" x14ac:dyDescent="0.2">
      <c r="A11954" t="str">
        <v>CUS016991</v>
      </c>
    </row>
    <row r="11955" spans="1:1" x14ac:dyDescent="0.2">
      <c r="A11955" t="str">
        <v>CUS016992</v>
      </c>
    </row>
    <row r="11956" spans="1:1" x14ac:dyDescent="0.2">
      <c r="A11956" t="str">
        <v>CUS016993</v>
      </c>
    </row>
    <row r="11957" spans="1:1" x14ac:dyDescent="0.2">
      <c r="A11957" t="str">
        <v>CUS016994</v>
      </c>
    </row>
    <row r="11958" spans="1:1" x14ac:dyDescent="0.2">
      <c r="A11958" t="str">
        <v>CUS016995</v>
      </c>
    </row>
    <row r="11959" spans="1:1" x14ac:dyDescent="0.2">
      <c r="A11959" t="str">
        <v>CUS016996</v>
      </c>
    </row>
    <row r="11960" spans="1:1" x14ac:dyDescent="0.2">
      <c r="A11960" t="str">
        <v>CUS010721</v>
      </c>
    </row>
    <row r="11961" spans="1:1" x14ac:dyDescent="0.2">
      <c r="A11961" t="str">
        <v>CUS016998</v>
      </c>
    </row>
    <row r="11962" spans="1:1" x14ac:dyDescent="0.2">
      <c r="A11962" t="str">
        <v>CUS016999</v>
      </c>
    </row>
    <row r="11963" spans="1:1" x14ac:dyDescent="0.2">
      <c r="A11963" t="str">
        <v>CUS017000</v>
      </c>
    </row>
    <row r="11964" spans="1:1" x14ac:dyDescent="0.2">
      <c r="A11964" t="str">
        <v>CUS001403</v>
      </c>
    </row>
    <row r="11965" spans="1:1" x14ac:dyDescent="0.2">
      <c r="A11965" t="str">
        <v>CUS005245</v>
      </c>
    </row>
    <row r="11966" spans="1:1" x14ac:dyDescent="0.2">
      <c r="A11966" t="str">
        <v>CUS017001</v>
      </c>
    </row>
    <row r="11967" spans="1:1" x14ac:dyDescent="0.2">
      <c r="A11967" t="str">
        <v>CUS015277</v>
      </c>
    </row>
    <row r="11968" spans="1:1" x14ac:dyDescent="0.2">
      <c r="A11968" t="str">
        <v>CUS017002</v>
      </c>
    </row>
    <row r="11969" spans="1:1" x14ac:dyDescent="0.2">
      <c r="A11969" t="str">
        <v>CUS017003</v>
      </c>
    </row>
    <row r="11970" spans="1:1" x14ac:dyDescent="0.2">
      <c r="A11970" t="str">
        <v>CUS014637</v>
      </c>
    </row>
    <row r="11971" spans="1:1" x14ac:dyDescent="0.2">
      <c r="A11971" t="str">
        <v>CUS017006</v>
      </c>
    </row>
    <row r="11972" spans="1:1" x14ac:dyDescent="0.2">
      <c r="A11972" t="str">
        <v>CUS017007</v>
      </c>
    </row>
    <row r="11973" spans="1:1" x14ac:dyDescent="0.2">
      <c r="A11973" t="str">
        <v>CUS017009</v>
      </c>
    </row>
    <row r="11974" spans="1:1" x14ac:dyDescent="0.2">
      <c r="A11974" t="str">
        <v>CUS016978</v>
      </c>
    </row>
    <row r="11975" spans="1:1" x14ac:dyDescent="0.2">
      <c r="A11975" t="str">
        <v>CUS016979</v>
      </c>
    </row>
    <row r="11976" spans="1:1" x14ac:dyDescent="0.2">
      <c r="A11976" t="str">
        <v>CUS016980</v>
      </c>
    </row>
    <row r="11977" spans="1:1" x14ac:dyDescent="0.2">
      <c r="A11977" t="str">
        <v>CUS008540</v>
      </c>
    </row>
    <row r="11978" spans="1:1" x14ac:dyDescent="0.2">
      <c r="A11978" t="str">
        <v>CUS016982</v>
      </c>
    </row>
    <row r="11979" spans="1:1" x14ac:dyDescent="0.2">
      <c r="A11979" t="str">
        <v>CUS009312</v>
      </c>
    </row>
    <row r="11980" spans="1:1" x14ac:dyDescent="0.2">
      <c r="A11980" t="str">
        <v>CUS016983</v>
      </c>
    </row>
    <row r="11981" spans="1:1" x14ac:dyDescent="0.2">
      <c r="A11981" t="str">
        <v>CUS016985</v>
      </c>
    </row>
    <row r="11982" spans="1:1" x14ac:dyDescent="0.2">
      <c r="A11982" t="str">
        <v>CUS016967</v>
      </c>
    </row>
    <row r="11983" spans="1:1" x14ac:dyDescent="0.2">
      <c r="A11983" t="str">
        <v>CUS016968</v>
      </c>
    </row>
    <row r="11984" spans="1:1" x14ac:dyDescent="0.2">
      <c r="A11984" t="str">
        <v>CUS016969</v>
      </c>
    </row>
    <row r="11985" spans="1:1" x14ac:dyDescent="0.2">
      <c r="A11985" t="str">
        <v>CUS016970</v>
      </c>
    </row>
    <row r="11986" spans="1:1" x14ac:dyDescent="0.2">
      <c r="A11986" t="str">
        <v>CUS016971</v>
      </c>
    </row>
    <row r="11987" spans="1:1" x14ac:dyDescent="0.2">
      <c r="A11987" t="str">
        <v>CUS016972</v>
      </c>
    </row>
    <row r="11988" spans="1:1" x14ac:dyDescent="0.2">
      <c r="A11988" t="str">
        <v>CUS001113</v>
      </c>
    </row>
    <row r="11989" spans="1:1" x14ac:dyDescent="0.2">
      <c r="A11989" t="str">
        <v>CUS014803</v>
      </c>
    </row>
    <row r="11990" spans="1:1" x14ac:dyDescent="0.2">
      <c r="A11990" t="str">
        <v>CUS016974</v>
      </c>
    </row>
    <row r="11991" spans="1:1" x14ac:dyDescent="0.2">
      <c r="A11991" t="str">
        <v>CUS016975</v>
      </c>
    </row>
    <row r="11992" spans="1:1" x14ac:dyDescent="0.2">
      <c r="A11992" t="str">
        <v>CUS008436</v>
      </c>
    </row>
    <row r="11993" spans="1:1" x14ac:dyDescent="0.2">
      <c r="A11993" t="str">
        <v>CUS016976</v>
      </c>
    </row>
    <row r="11994" spans="1:1" x14ac:dyDescent="0.2">
      <c r="A11994" t="str">
        <v>CUS016977</v>
      </c>
    </row>
    <row r="11995" spans="1:1" x14ac:dyDescent="0.2">
      <c r="A11995" t="str">
        <v>CUS002261</v>
      </c>
    </row>
    <row r="11996" spans="1:1" x14ac:dyDescent="0.2">
      <c r="A11996" t="str">
        <v>CUS016960</v>
      </c>
    </row>
    <row r="11997" spans="1:1" x14ac:dyDescent="0.2">
      <c r="A11997" t="str">
        <v>CUS016961</v>
      </c>
    </row>
    <row r="11998" spans="1:1" x14ac:dyDescent="0.2">
      <c r="A11998" t="str">
        <v>CUS016962</v>
      </c>
    </row>
    <row r="11999" spans="1:1" x14ac:dyDescent="0.2">
      <c r="A11999" t="str">
        <v>CUS013122</v>
      </c>
    </row>
    <row r="12000" spans="1:1" x14ac:dyDescent="0.2">
      <c r="A12000" t="str">
        <v>CUS016963</v>
      </c>
    </row>
    <row r="12001" spans="1:1" x14ac:dyDescent="0.2">
      <c r="A12001" t="str">
        <v>CUS016964</v>
      </c>
    </row>
    <row r="12002" spans="1:1" x14ac:dyDescent="0.2">
      <c r="A12002" t="str">
        <v>CUS016746</v>
      </c>
    </row>
    <row r="12003" spans="1:1" x14ac:dyDescent="0.2">
      <c r="A12003" t="str">
        <v>CUS016966</v>
      </c>
    </row>
    <row r="12004" spans="1:1" x14ac:dyDescent="0.2">
      <c r="A12004" t="str">
        <v>CUS016953</v>
      </c>
    </row>
    <row r="12005" spans="1:1" x14ac:dyDescent="0.2">
      <c r="A12005" t="str">
        <v>CUS016954</v>
      </c>
    </row>
    <row r="12006" spans="1:1" x14ac:dyDescent="0.2">
      <c r="A12006" t="str">
        <v>CUS016955</v>
      </c>
    </row>
    <row r="12007" spans="1:1" x14ac:dyDescent="0.2">
      <c r="A12007" t="str">
        <v>CUS002686</v>
      </c>
    </row>
    <row r="12008" spans="1:1" x14ac:dyDescent="0.2">
      <c r="A12008" t="str">
        <v>CUS016956</v>
      </c>
    </row>
    <row r="12009" spans="1:1" x14ac:dyDescent="0.2">
      <c r="A12009" t="str">
        <v>CUS016957</v>
      </c>
    </row>
    <row r="12010" spans="1:1" x14ac:dyDescent="0.2">
      <c r="A12010" t="str">
        <v>CUS016958</v>
      </c>
    </row>
    <row r="12011" spans="1:1" x14ac:dyDescent="0.2">
      <c r="A12011" t="str">
        <v>CUS004403</v>
      </c>
    </row>
    <row r="12012" spans="1:1" x14ac:dyDescent="0.2">
      <c r="A12012" t="str">
        <v>CUS016942</v>
      </c>
    </row>
    <row r="12013" spans="1:1" x14ac:dyDescent="0.2">
      <c r="A12013" t="str">
        <v>CUS016943</v>
      </c>
    </row>
    <row r="12014" spans="1:1" x14ac:dyDescent="0.2">
      <c r="A12014" t="str">
        <v>CUS003095</v>
      </c>
    </row>
    <row r="12015" spans="1:1" x14ac:dyDescent="0.2">
      <c r="A12015" t="str">
        <v>CUS016945</v>
      </c>
    </row>
    <row r="12016" spans="1:1" x14ac:dyDescent="0.2">
      <c r="A12016" t="str">
        <v>CUS016946</v>
      </c>
    </row>
    <row r="12017" spans="1:1" x14ac:dyDescent="0.2">
      <c r="A12017" t="str">
        <v>CUS016947</v>
      </c>
    </row>
    <row r="12018" spans="1:1" x14ac:dyDescent="0.2">
      <c r="A12018" t="str">
        <v>CUS008286</v>
      </c>
    </row>
    <row r="12019" spans="1:1" x14ac:dyDescent="0.2">
      <c r="A12019" t="str">
        <v>CUS016948</v>
      </c>
    </row>
    <row r="12020" spans="1:1" x14ac:dyDescent="0.2">
      <c r="A12020" t="str">
        <v>CUS005307</v>
      </c>
    </row>
    <row r="12021" spans="1:1" x14ac:dyDescent="0.2">
      <c r="A12021" t="str">
        <v>CUS016542</v>
      </c>
    </row>
    <row r="12022" spans="1:1" x14ac:dyDescent="0.2">
      <c r="A12022" t="str">
        <v>CUS016949</v>
      </c>
    </row>
    <row r="12023" spans="1:1" x14ac:dyDescent="0.2">
      <c r="A12023" t="str">
        <v>CUS016950</v>
      </c>
    </row>
    <row r="12024" spans="1:1" x14ac:dyDescent="0.2">
      <c r="A12024" t="str">
        <v>CUS016952</v>
      </c>
    </row>
    <row r="12025" spans="1:1" x14ac:dyDescent="0.2">
      <c r="A12025" t="str">
        <v>CUS016324</v>
      </c>
    </row>
    <row r="12026" spans="1:1" x14ac:dyDescent="0.2">
      <c r="A12026" t="str">
        <v>CUS000423</v>
      </c>
    </row>
    <row r="12027" spans="1:1" x14ac:dyDescent="0.2">
      <c r="A12027" t="str">
        <v>CUS016790</v>
      </c>
    </row>
    <row r="12028" spans="1:1" x14ac:dyDescent="0.2">
      <c r="A12028" t="str">
        <v>CUS016936</v>
      </c>
    </row>
    <row r="12029" spans="1:1" x14ac:dyDescent="0.2">
      <c r="A12029" t="str">
        <v>CUS006453</v>
      </c>
    </row>
    <row r="12030" spans="1:1" x14ac:dyDescent="0.2">
      <c r="A12030" t="str">
        <v>CUS016937</v>
      </c>
    </row>
    <row r="12031" spans="1:1" x14ac:dyDescent="0.2">
      <c r="A12031" t="str">
        <v>CUS016938</v>
      </c>
    </row>
    <row r="12032" spans="1:1" x14ac:dyDescent="0.2">
      <c r="A12032" t="str">
        <v>CUS016930</v>
      </c>
    </row>
    <row r="12033" spans="1:1" x14ac:dyDescent="0.2">
      <c r="A12033" t="str">
        <v>CUS016933</v>
      </c>
    </row>
    <row r="12034" spans="1:1" x14ac:dyDescent="0.2">
      <c r="A12034" t="str">
        <v>CUS010820</v>
      </c>
    </row>
    <row r="12035" spans="1:1" x14ac:dyDescent="0.2">
      <c r="A12035" t="str">
        <v>CUS016934</v>
      </c>
    </row>
    <row r="12036" spans="1:1" x14ac:dyDescent="0.2">
      <c r="A12036" t="str">
        <v>CUS016935</v>
      </c>
    </row>
    <row r="12037" spans="1:1" x14ac:dyDescent="0.2">
      <c r="A12037" t="str">
        <v>CUS013058</v>
      </c>
    </row>
    <row r="12038" spans="1:1" x14ac:dyDescent="0.2">
      <c r="A12038" t="str">
        <v>CUS013054</v>
      </c>
    </row>
    <row r="12039" spans="1:1" x14ac:dyDescent="0.2">
      <c r="A12039" t="str">
        <v>CUS012040</v>
      </c>
    </row>
    <row r="12040" spans="1:1" x14ac:dyDescent="0.2">
      <c r="A12040" t="str">
        <v>CUS016923</v>
      </c>
    </row>
    <row r="12041" spans="1:1" x14ac:dyDescent="0.2">
      <c r="A12041" t="str">
        <v>CUS016924</v>
      </c>
    </row>
    <row r="12042" spans="1:1" x14ac:dyDescent="0.2">
      <c r="A12042" t="str">
        <v>CUS016925</v>
      </c>
    </row>
    <row r="12043" spans="1:1" x14ac:dyDescent="0.2">
      <c r="A12043" t="str">
        <v>CUS016926</v>
      </c>
    </row>
    <row r="12044" spans="1:1" x14ac:dyDescent="0.2">
      <c r="A12044" t="str">
        <v>CUS016927</v>
      </c>
    </row>
    <row r="12045" spans="1:1" x14ac:dyDescent="0.2">
      <c r="A12045" t="str">
        <v>CUS002567</v>
      </c>
    </row>
    <row r="12046" spans="1:1" x14ac:dyDescent="0.2">
      <c r="A12046" t="str">
        <v>CUS010641</v>
      </c>
    </row>
    <row r="12047" spans="1:1" x14ac:dyDescent="0.2">
      <c r="A12047" t="str">
        <v>CUS016188</v>
      </c>
    </row>
    <row r="12048" spans="1:1" x14ac:dyDescent="0.2">
      <c r="A12048" t="str">
        <v>CUS016917</v>
      </c>
    </row>
    <row r="12049" spans="1:1" x14ac:dyDescent="0.2">
      <c r="A12049" t="str">
        <v>CUS006757</v>
      </c>
    </row>
    <row r="12050" spans="1:1" x14ac:dyDescent="0.2">
      <c r="A12050" t="str">
        <v>CUS016918</v>
      </c>
    </row>
    <row r="12051" spans="1:1" x14ac:dyDescent="0.2">
      <c r="A12051" t="str">
        <v>CUS016919</v>
      </c>
    </row>
    <row r="12052" spans="1:1" x14ac:dyDescent="0.2">
      <c r="A12052" t="str">
        <v>CUS016920</v>
      </c>
    </row>
    <row r="12053" spans="1:1" x14ac:dyDescent="0.2">
      <c r="A12053" t="str">
        <v>CUS016922</v>
      </c>
    </row>
    <row r="12054" spans="1:1" x14ac:dyDescent="0.2">
      <c r="A12054" t="str">
        <v>CUS016897</v>
      </c>
    </row>
    <row r="12055" spans="1:1" x14ac:dyDescent="0.2">
      <c r="A12055" t="str">
        <v>CUS016898</v>
      </c>
    </row>
    <row r="12056" spans="1:1" x14ac:dyDescent="0.2">
      <c r="A12056" t="str">
        <v>CUS014730</v>
      </c>
    </row>
    <row r="12057" spans="1:1" x14ac:dyDescent="0.2">
      <c r="A12057" t="str">
        <v>CUS016899</v>
      </c>
    </row>
    <row r="12058" spans="1:1" x14ac:dyDescent="0.2">
      <c r="A12058" t="str">
        <v>CUS016900</v>
      </c>
    </row>
    <row r="12059" spans="1:1" x14ac:dyDescent="0.2">
      <c r="A12059" t="str">
        <v>CUS015734</v>
      </c>
    </row>
    <row r="12060" spans="1:1" x14ac:dyDescent="0.2">
      <c r="A12060" t="str">
        <v>CUS016901</v>
      </c>
    </row>
    <row r="12061" spans="1:1" x14ac:dyDescent="0.2">
      <c r="A12061" t="str">
        <v>CUS015414</v>
      </c>
    </row>
    <row r="12062" spans="1:1" x14ac:dyDescent="0.2">
      <c r="A12062" t="str">
        <v>CUS016902</v>
      </c>
    </row>
    <row r="12063" spans="1:1" x14ac:dyDescent="0.2">
      <c r="A12063" t="str">
        <v>CUS016903</v>
      </c>
    </row>
    <row r="12064" spans="1:1" x14ac:dyDescent="0.2">
      <c r="A12064" t="str">
        <v>CUS016904</v>
      </c>
    </row>
    <row r="12065" spans="1:1" x14ac:dyDescent="0.2">
      <c r="A12065" t="str">
        <v>CUS016905</v>
      </c>
    </row>
    <row r="12066" spans="1:1" x14ac:dyDescent="0.2">
      <c r="A12066" t="str">
        <v>CUS016906</v>
      </c>
    </row>
    <row r="12067" spans="1:1" x14ac:dyDescent="0.2">
      <c r="A12067" t="str">
        <v>CUS016907</v>
      </c>
    </row>
    <row r="12068" spans="1:1" x14ac:dyDescent="0.2">
      <c r="A12068" t="str">
        <v>CUS016908</v>
      </c>
    </row>
    <row r="12069" spans="1:1" x14ac:dyDescent="0.2">
      <c r="A12069" t="str">
        <v>CUS016909</v>
      </c>
    </row>
    <row r="12070" spans="1:1" x14ac:dyDescent="0.2">
      <c r="A12070" t="str">
        <v>CUS016910</v>
      </c>
    </row>
    <row r="12071" spans="1:1" x14ac:dyDescent="0.2">
      <c r="A12071" t="str">
        <v>CUS016911</v>
      </c>
    </row>
    <row r="12072" spans="1:1" x14ac:dyDescent="0.2">
      <c r="A12072" t="str">
        <v>CUS016912</v>
      </c>
    </row>
    <row r="12073" spans="1:1" x14ac:dyDescent="0.2">
      <c r="A12073" t="str">
        <v>CUS016913</v>
      </c>
    </row>
    <row r="12074" spans="1:1" x14ac:dyDescent="0.2">
      <c r="A12074" t="str">
        <v>CUS002238</v>
      </c>
    </row>
    <row r="12075" spans="1:1" x14ac:dyDescent="0.2">
      <c r="A12075" t="str">
        <v>CUS016914</v>
      </c>
    </row>
    <row r="12076" spans="1:1" x14ac:dyDescent="0.2">
      <c r="A12076" t="str">
        <v>CUS016348</v>
      </c>
    </row>
    <row r="12077" spans="1:1" x14ac:dyDescent="0.2">
      <c r="A12077" t="str">
        <v>CUS016916</v>
      </c>
    </row>
    <row r="12078" spans="1:1" x14ac:dyDescent="0.2">
      <c r="A12078" t="str">
        <v>CUS016889</v>
      </c>
    </row>
    <row r="12079" spans="1:1" x14ac:dyDescent="0.2">
      <c r="A12079" t="str">
        <v>CUS010599</v>
      </c>
    </row>
    <row r="12080" spans="1:1" x14ac:dyDescent="0.2">
      <c r="A12080" t="str">
        <v>CUS000347</v>
      </c>
    </row>
    <row r="12081" spans="1:1" x14ac:dyDescent="0.2">
      <c r="A12081" t="str">
        <v>CUS016891</v>
      </c>
    </row>
    <row r="12082" spans="1:1" x14ac:dyDescent="0.2">
      <c r="A12082" t="str">
        <v>CUS016892</v>
      </c>
    </row>
    <row r="12083" spans="1:1" x14ac:dyDescent="0.2">
      <c r="A12083" t="str">
        <v>CUS016786</v>
      </c>
    </row>
    <row r="12084" spans="1:1" x14ac:dyDescent="0.2">
      <c r="A12084" t="str">
        <v>CUS016893</v>
      </c>
    </row>
    <row r="12085" spans="1:1" x14ac:dyDescent="0.2">
      <c r="A12085" t="str">
        <v>CUS016894</v>
      </c>
    </row>
    <row r="12086" spans="1:1" x14ac:dyDescent="0.2">
      <c r="A12086" t="str">
        <v>CUS016895</v>
      </c>
    </row>
    <row r="12087" spans="1:1" x14ac:dyDescent="0.2">
      <c r="A12087" t="str">
        <v>CUS012617</v>
      </c>
    </row>
    <row r="12088" spans="1:1" x14ac:dyDescent="0.2">
      <c r="A12088" t="str">
        <v>CUS016896</v>
      </c>
    </row>
    <row r="12089" spans="1:1" x14ac:dyDescent="0.2">
      <c r="A12089" t="str">
        <v>CUS016875</v>
      </c>
    </row>
    <row r="12090" spans="1:1" x14ac:dyDescent="0.2">
      <c r="A12090" t="str">
        <v>CUS016877</v>
      </c>
    </row>
    <row r="12091" spans="1:1" x14ac:dyDescent="0.2">
      <c r="A12091" t="str">
        <v>CUS016879</v>
      </c>
    </row>
    <row r="12092" spans="1:1" x14ac:dyDescent="0.2">
      <c r="A12092" t="str">
        <v>CUS007705</v>
      </c>
    </row>
    <row r="12093" spans="1:1" x14ac:dyDescent="0.2">
      <c r="A12093" t="str">
        <v>CUS016881</v>
      </c>
    </row>
    <row r="12094" spans="1:1" x14ac:dyDescent="0.2">
      <c r="A12094" t="str">
        <v>CUS010288</v>
      </c>
    </row>
    <row r="12095" spans="1:1" x14ac:dyDescent="0.2">
      <c r="A12095" t="str">
        <v>CUS016883</v>
      </c>
    </row>
    <row r="12096" spans="1:1" x14ac:dyDescent="0.2">
      <c r="A12096" t="str">
        <v>CUS015420</v>
      </c>
    </row>
    <row r="12097" spans="1:1" x14ac:dyDescent="0.2">
      <c r="A12097" t="str">
        <v>CUS016884</v>
      </c>
    </row>
    <row r="12098" spans="1:1" x14ac:dyDescent="0.2">
      <c r="A12098" t="str">
        <v>CUS016885</v>
      </c>
    </row>
    <row r="12099" spans="1:1" x14ac:dyDescent="0.2">
      <c r="A12099" t="str">
        <v>CUS016886</v>
      </c>
    </row>
    <row r="12100" spans="1:1" x14ac:dyDescent="0.2">
      <c r="A12100" t="str">
        <v>CUS016887</v>
      </c>
    </row>
    <row r="12101" spans="1:1" x14ac:dyDescent="0.2">
      <c r="A12101" t="str">
        <v>CUS016888</v>
      </c>
    </row>
    <row r="12102" spans="1:1" x14ac:dyDescent="0.2">
      <c r="A12102" t="str">
        <v>CUS013999</v>
      </c>
    </row>
    <row r="12103" spans="1:1" x14ac:dyDescent="0.2">
      <c r="A12103" t="str">
        <v>CUS016867</v>
      </c>
    </row>
    <row r="12104" spans="1:1" x14ac:dyDescent="0.2">
      <c r="A12104" t="str">
        <v>CUS016868</v>
      </c>
    </row>
    <row r="12105" spans="1:1" x14ac:dyDescent="0.2">
      <c r="A12105" t="str">
        <v>CUS016869</v>
      </c>
    </row>
    <row r="12106" spans="1:1" x14ac:dyDescent="0.2">
      <c r="A12106" t="str">
        <v>CUS016870</v>
      </c>
    </row>
    <row r="12107" spans="1:1" x14ac:dyDescent="0.2">
      <c r="A12107" t="str">
        <v>CUS016871</v>
      </c>
    </row>
    <row r="12108" spans="1:1" x14ac:dyDescent="0.2">
      <c r="A12108" t="str">
        <v>CUS016872</v>
      </c>
    </row>
    <row r="12109" spans="1:1" x14ac:dyDescent="0.2">
      <c r="A12109" t="str">
        <v>CUS016873</v>
      </c>
    </row>
    <row r="12110" spans="1:1" x14ac:dyDescent="0.2">
      <c r="A12110" t="str">
        <v>CUS009014</v>
      </c>
    </row>
    <row r="12111" spans="1:1" x14ac:dyDescent="0.2">
      <c r="A12111" t="str">
        <v>CUS016127</v>
      </c>
    </row>
    <row r="12112" spans="1:1" x14ac:dyDescent="0.2">
      <c r="A12112" t="str">
        <v>CUS016874</v>
      </c>
    </row>
    <row r="12113" spans="1:1" x14ac:dyDescent="0.2">
      <c r="A12113" t="str">
        <v>CUS016864</v>
      </c>
    </row>
    <row r="12114" spans="1:1" x14ac:dyDescent="0.2">
      <c r="A12114" t="str">
        <v>CUS016866</v>
      </c>
    </row>
    <row r="12115" spans="1:1" x14ac:dyDescent="0.2">
      <c r="A12115" t="str">
        <v>CUS016846</v>
      </c>
    </row>
    <row r="12116" spans="1:1" x14ac:dyDescent="0.2">
      <c r="A12116" t="str">
        <v>CUS016847</v>
      </c>
    </row>
    <row r="12117" spans="1:1" x14ac:dyDescent="0.2">
      <c r="A12117" t="str">
        <v>CUS016848</v>
      </c>
    </row>
    <row r="12118" spans="1:1" x14ac:dyDescent="0.2">
      <c r="A12118" t="str">
        <v>CUS016849</v>
      </c>
    </row>
    <row r="12119" spans="1:1" x14ac:dyDescent="0.2">
      <c r="A12119" t="str">
        <v>CUS016850</v>
      </c>
    </row>
    <row r="12120" spans="1:1" x14ac:dyDescent="0.2">
      <c r="A12120" t="str">
        <v>CUS016851</v>
      </c>
    </row>
    <row r="12121" spans="1:1" x14ac:dyDescent="0.2">
      <c r="A12121" t="str">
        <v>CUS016852</v>
      </c>
    </row>
    <row r="12122" spans="1:1" x14ac:dyDescent="0.2">
      <c r="A12122" t="str">
        <v>CUS016853</v>
      </c>
    </row>
    <row r="12123" spans="1:1" x14ac:dyDescent="0.2">
      <c r="A12123" t="str">
        <v>CUS016854</v>
      </c>
    </row>
    <row r="12124" spans="1:1" x14ac:dyDescent="0.2">
      <c r="A12124" t="str">
        <v>CUS016856</v>
      </c>
    </row>
    <row r="12125" spans="1:1" x14ac:dyDescent="0.2">
      <c r="A12125" t="str">
        <v>CUS016857</v>
      </c>
    </row>
    <row r="12126" spans="1:1" x14ac:dyDescent="0.2">
      <c r="A12126" t="str">
        <v>CUS016858</v>
      </c>
    </row>
    <row r="12127" spans="1:1" x14ac:dyDescent="0.2">
      <c r="A12127" t="str">
        <v>CUS016859</v>
      </c>
    </row>
    <row r="12128" spans="1:1" x14ac:dyDescent="0.2">
      <c r="A12128" t="str">
        <v>CUS016860</v>
      </c>
    </row>
    <row r="12129" spans="1:1" x14ac:dyDescent="0.2">
      <c r="A12129" t="str">
        <v>CUS016861</v>
      </c>
    </row>
    <row r="12130" spans="1:1" x14ac:dyDescent="0.2">
      <c r="A12130" t="str">
        <v>CUS016862</v>
      </c>
    </row>
    <row r="12131" spans="1:1" x14ac:dyDescent="0.2">
      <c r="A12131" t="str">
        <v>CUS004751</v>
      </c>
    </row>
    <row r="12132" spans="1:1" x14ac:dyDescent="0.2">
      <c r="A12132" t="str">
        <v>CUS016844</v>
      </c>
    </row>
    <row r="12133" spans="1:1" x14ac:dyDescent="0.2">
      <c r="A12133" t="str">
        <v>CUS001742</v>
      </c>
    </row>
    <row r="12134" spans="1:1" x14ac:dyDescent="0.2">
      <c r="A12134" t="str">
        <v>CUS016784</v>
      </c>
    </row>
    <row r="12135" spans="1:1" x14ac:dyDescent="0.2">
      <c r="A12135" t="str">
        <v>CUS005067</v>
      </c>
    </row>
    <row r="12136" spans="1:1" x14ac:dyDescent="0.2">
      <c r="A12136" t="str">
        <v>CUS006179</v>
      </c>
    </row>
    <row r="12137" spans="1:1" x14ac:dyDescent="0.2">
      <c r="A12137" t="str">
        <v>CUS016845</v>
      </c>
    </row>
    <row r="12138" spans="1:1" x14ac:dyDescent="0.2">
      <c r="A12138" t="str">
        <v>CUS016840</v>
      </c>
    </row>
    <row r="12139" spans="1:1" x14ac:dyDescent="0.2">
      <c r="A12139" t="str">
        <v>CUS016841</v>
      </c>
    </row>
    <row r="12140" spans="1:1" x14ac:dyDescent="0.2">
      <c r="A12140" t="str">
        <v>CUS007154</v>
      </c>
    </row>
    <row r="12141" spans="1:1" x14ac:dyDescent="0.2">
      <c r="A12141" t="str">
        <v>CUS016842</v>
      </c>
    </row>
    <row r="12142" spans="1:1" x14ac:dyDescent="0.2">
      <c r="A12142" t="str">
        <v>CUS016843</v>
      </c>
    </row>
    <row r="12143" spans="1:1" x14ac:dyDescent="0.2">
      <c r="A12143" t="str">
        <v>CUS012952</v>
      </c>
    </row>
    <row r="12144" spans="1:1" x14ac:dyDescent="0.2">
      <c r="A12144" t="str">
        <v>CUS016740</v>
      </c>
    </row>
    <row r="12145" spans="1:1" x14ac:dyDescent="0.2">
      <c r="A12145" t="str">
        <v>CUS016837</v>
      </c>
    </row>
    <row r="12146" spans="1:1" x14ac:dyDescent="0.2">
      <c r="A12146" t="str">
        <v>CUS015774</v>
      </c>
    </row>
    <row r="12147" spans="1:1" x14ac:dyDescent="0.2">
      <c r="A12147" t="str">
        <v>CUS016839</v>
      </c>
    </row>
    <row r="12148" spans="1:1" x14ac:dyDescent="0.2">
      <c r="A12148" t="str">
        <v>CUS015773</v>
      </c>
    </row>
    <row r="12149" spans="1:1" x14ac:dyDescent="0.2">
      <c r="A12149" t="str">
        <v>CUS016619</v>
      </c>
    </row>
    <row r="12150" spans="1:1" x14ac:dyDescent="0.2">
      <c r="A12150" t="str">
        <v>CUS016827</v>
      </c>
    </row>
    <row r="12151" spans="1:1" x14ac:dyDescent="0.2">
      <c r="A12151" t="str">
        <v>CUS016828</v>
      </c>
    </row>
    <row r="12152" spans="1:1" x14ac:dyDescent="0.2">
      <c r="A12152" t="str">
        <v>CUS016829</v>
      </c>
    </row>
    <row r="12153" spans="1:1" x14ac:dyDescent="0.2">
      <c r="A12153" t="str">
        <v>CUS016830</v>
      </c>
    </row>
    <row r="12154" spans="1:1" x14ac:dyDescent="0.2">
      <c r="A12154" t="str">
        <v>CUS016831</v>
      </c>
    </row>
    <row r="12155" spans="1:1" x14ac:dyDescent="0.2">
      <c r="A12155" t="str">
        <v>CUS016832</v>
      </c>
    </row>
    <row r="12156" spans="1:1" x14ac:dyDescent="0.2">
      <c r="A12156" t="str">
        <v>CUS016833</v>
      </c>
    </row>
    <row r="12157" spans="1:1" x14ac:dyDescent="0.2">
      <c r="A12157" t="str">
        <v>CUS016834</v>
      </c>
    </row>
    <row r="12158" spans="1:1" x14ac:dyDescent="0.2">
      <c r="A12158" t="str">
        <v>CUS016776</v>
      </c>
    </row>
    <row r="12159" spans="1:1" x14ac:dyDescent="0.2">
      <c r="A12159" t="str">
        <v>CUS016835</v>
      </c>
    </row>
    <row r="12160" spans="1:1" x14ac:dyDescent="0.2">
      <c r="A12160" t="str">
        <v>CUS003063</v>
      </c>
    </row>
    <row r="12161" spans="1:1" x14ac:dyDescent="0.2">
      <c r="A12161" t="str">
        <v>CUS005706</v>
      </c>
    </row>
    <row r="12162" spans="1:1" x14ac:dyDescent="0.2">
      <c r="A12162" t="str">
        <v>CUS016807</v>
      </c>
    </row>
    <row r="12163" spans="1:1" x14ac:dyDescent="0.2">
      <c r="A12163" t="str">
        <v>CUS016809</v>
      </c>
    </row>
    <row r="12164" spans="1:1" x14ac:dyDescent="0.2">
      <c r="A12164" t="str">
        <v>CUS016810</v>
      </c>
    </row>
    <row r="12165" spans="1:1" x14ac:dyDescent="0.2">
      <c r="A12165" t="str">
        <v>CUS006942</v>
      </c>
    </row>
    <row r="12166" spans="1:1" x14ac:dyDescent="0.2">
      <c r="A12166" t="str">
        <v>CUS016811</v>
      </c>
    </row>
    <row r="12167" spans="1:1" x14ac:dyDescent="0.2">
      <c r="A12167" t="str">
        <v>CUS016812</v>
      </c>
    </row>
    <row r="12168" spans="1:1" x14ac:dyDescent="0.2">
      <c r="A12168" t="str">
        <v>CUS016813</v>
      </c>
    </row>
    <row r="12169" spans="1:1" x14ac:dyDescent="0.2">
      <c r="A12169" t="str">
        <v>CUS016814</v>
      </c>
    </row>
    <row r="12170" spans="1:1" x14ac:dyDescent="0.2">
      <c r="A12170" t="str">
        <v>CUS016815</v>
      </c>
    </row>
    <row r="12171" spans="1:1" x14ac:dyDescent="0.2">
      <c r="A12171" t="str">
        <v>CUS016816</v>
      </c>
    </row>
    <row r="12172" spans="1:1" x14ac:dyDescent="0.2">
      <c r="A12172" t="str">
        <v>CUS016817</v>
      </c>
    </row>
    <row r="12173" spans="1:1" x14ac:dyDescent="0.2">
      <c r="A12173" t="str">
        <v>CUS006716</v>
      </c>
    </row>
    <row r="12174" spans="1:1" x14ac:dyDescent="0.2">
      <c r="A12174" t="str">
        <v>CUS016818</v>
      </c>
    </row>
    <row r="12175" spans="1:1" x14ac:dyDescent="0.2">
      <c r="A12175" t="str">
        <v>CUS016819</v>
      </c>
    </row>
    <row r="12176" spans="1:1" x14ac:dyDescent="0.2">
      <c r="A12176" t="str">
        <v>CUS016820</v>
      </c>
    </row>
    <row r="12177" spans="1:1" x14ac:dyDescent="0.2">
      <c r="A12177" t="str">
        <v>CUS016821</v>
      </c>
    </row>
    <row r="12178" spans="1:1" x14ac:dyDescent="0.2">
      <c r="A12178" t="str">
        <v>CUS016822</v>
      </c>
    </row>
    <row r="12179" spans="1:1" x14ac:dyDescent="0.2">
      <c r="A12179" t="str">
        <v>CUS016823</v>
      </c>
    </row>
    <row r="12180" spans="1:1" x14ac:dyDescent="0.2">
      <c r="A12180" t="str">
        <v>CUS016825</v>
      </c>
    </row>
    <row r="12181" spans="1:1" x14ac:dyDescent="0.2">
      <c r="A12181" t="str">
        <v>CUS016826</v>
      </c>
    </row>
    <row r="12182" spans="1:1" x14ac:dyDescent="0.2">
      <c r="A12182" t="str">
        <v>CUS000318</v>
      </c>
    </row>
    <row r="12183" spans="1:1" x14ac:dyDescent="0.2">
      <c r="A12183" t="str">
        <v>CUS007092</v>
      </c>
    </row>
    <row r="12184" spans="1:1" x14ac:dyDescent="0.2">
      <c r="A12184" t="str">
        <v>CUS002162</v>
      </c>
    </row>
    <row r="12185" spans="1:1" x14ac:dyDescent="0.2">
      <c r="A12185" t="str">
        <v>CUS005228</v>
      </c>
    </row>
    <row r="12186" spans="1:1" x14ac:dyDescent="0.2">
      <c r="A12186" t="str">
        <v>CUS016789</v>
      </c>
    </row>
    <row r="12187" spans="1:1" x14ac:dyDescent="0.2">
      <c r="A12187" t="str">
        <v>CUS016791</v>
      </c>
    </row>
    <row r="12188" spans="1:1" x14ac:dyDescent="0.2">
      <c r="A12188" t="str">
        <v>CUS016792</v>
      </c>
    </row>
    <row r="12189" spans="1:1" x14ac:dyDescent="0.2">
      <c r="A12189" t="str">
        <v>CUS016793</v>
      </c>
    </row>
    <row r="12190" spans="1:1" x14ac:dyDescent="0.2">
      <c r="A12190" t="str">
        <v>CUS016802</v>
      </c>
    </row>
    <row r="12191" spans="1:1" x14ac:dyDescent="0.2">
      <c r="A12191" t="str">
        <v>CUS016804</v>
      </c>
    </row>
    <row r="12192" spans="1:1" x14ac:dyDescent="0.2">
      <c r="A12192" t="str">
        <v>CUS009694</v>
      </c>
    </row>
    <row r="12193" spans="1:1" x14ac:dyDescent="0.2">
      <c r="A12193" t="str">
        <v>CUS007049</v>
      </c>
    </row>
    <row r="12194" spans="1:1" x14ac:dyDescent="0.2">
      <c r="A12194" t="str">
        <v>CUS016805</v>
      </c>
    </row>
    <row r="12195" spans="1:1" x14ac:dyDescent="0.2">
      <c r="A12195" t="str">
        <v>CUS004984</v>
      </c>
    </row>
    <row r="12196" spans="1:1" x14ac:dyDescent="0.2">
      <c r="A12196" t="str">
        <v>CUS001291</v>
      </c>
    </row>
    <row r="12197" spans="1:1" x14ac:dyDescent="0.2">
      <c r="A12197" t="str">
        <v>CUS015571</v>
      </c>
    </row>
    <row r="12198" spans="1:1" x14ac:dyDescent="0.2">
      <c r="A12198" t="str">
        <v>CUS016766</v>
      </c>
    </row>
    <row r="12199" spans="1:1" x14ac:dyDescent="0.2">
      <c r="A12199" t="str">
        <v>CUS016767</v>
      </c>
    </row>
    <row r="12200" spans="1:1" x14ac:dyDescent="0.2">
      <c r="A12200" t="str">
        <v>CUS016768</v>
      </c>
    </row>
    <row r="12201" spans="1:1" x14ac:dyDescent="0.2">
      <c r="A12201" t="str">
        <v>CUS016769</v>
      </c>
    </row>
    <row r="12202" spans="1:1" x14ac:dyDescent="0.2">
      <c r="A12202" t="str">
        <v>CUS014719</v>
      </c>
    </row>
    <row r="12203" spans="1:1" x14ac:dyDescent="0.2">
      <c r="A12203" t="str">
        <v>CUS016770</v>
      </c>
    </row>
    <row r="12204" spans="1:1" x14ac:dyDescent="0.2">
      <c r="A12204" t="str">
        <v>CUS016775</v>
      </c>
    </row>
    <row r="12205" spans="1:1" x14ac:dyDescent="0.2">
      <c r="A12205" t="str">
        <v>CUS005327</v>
      </c>
    </row>
    <row r="12206" spans="1:1" x14ac:dyDescent="0.2">
      <c r="A12206" t="str">
        <v>CUS016777</v>
      </c>
    </row>
    <row r="12207" spans="1:1" x14ac:dyDescent="0.2">
      <c r="A12207" t="str">
        <v>CUS016778</v>
      </c>
    </row>
    <row r="12208" spans="1:1" x14ac:dyDescent="0.2">
      <c r="A12208" t="str">
        <v>CUS016779</v>
      </c>
    </row>
    <row r="12209" spans="1:1" x14ac:dyDescent="0.2">
      <c r="A12209" t="str">
        <v>CUS016780</v>
      </c>
    </row>
    <row r="12210" spans="1:1" x14ac:dyDescent="0.2">
      <c r="A12210" t="str">
        <v>CUS016781</v>
      </c>
    </row>
    <row r="12211" spans="1:1" x14ac:dyDescent="0.2">
      <c r="A12211" t="str">
        <v>CUS016782</v>
      </c>
    </row>
    <row r="12212" spans="1:1" x14ac:dyDescent="0.2">
      <c r="A12212" t="str">
        <v>CUS016783</v>
      </c>
    </row>
    <row r="12213" spans="1:1" x14ac:dyDescent="0.2">
      <c r="A12213" t="str">
        <v>CUS014269</v>
      </c>
    </row>
    <row r="12214" spans="1:1" x14ac:dyDescent="0.2">
      <c r="A12214" t="str">
        <v>CUS014444</v>
      </c>
    </row>
    <row r="12215" spans="1:1" x14ac:dyDescent="0.2">
      <c r="A12215" t="str">
        <v>CUS016785</v>
      </c>
    </row>
    <row r="12216" spans="1:1" x14ac:dyDescent="0.2">
      <c r="A12216" t="str">
        <v>CUS016760</v>
      </c>
    </row>
    <row r="12217" spans="1:1" x14ac:dyDescent="0.2">
      <c r="A12217" t="str">
        <v>CUS016506</v>
      </c>
    </row>
    <row r="12218" spans="1:1" x14ac:dyDescent="0.2">
      <c r="A12218" t="str">
        <v>CUS016761</v>
      </c>
    </row>
    <row r="12219" spans="1:1" x14ac:dyDescent="0.2">
      <c r="A12219" t="str">
        <v>CUS015364</v>
      </c>
    </row>
    <row r="12220" spans="1:1" x14ac:dyDescent="0.2">
      <c r="A12220" t="str">
        <v>CUS016762</v>
      </c>
    </row>
    <row r="12221" spans="1:1" x14ac:dyDescent="0.2">
      <c r="A12221" t="str">
        <v>CUS013084</v>
      </c>
    </row>
    <row r="12222" spans="1:1" x14ac:dyDescent="0.2">
      <c r="A12222" t="str">
        <v>CUS016763</v>
      </c>
    </row>
    <row r="12223" spans="1:1" x14ac:dyDescent="0.2">
      <c r="A12223" t="str">
        <v>CUS016764</v>
      </c>
    </row>
    <row r="12224" spans="1:1" x14ac:dyDescent="0.2">
      <c r="A12224" t="str">
        <v>CUS016696</v>
      </c>
    </row>
    <row r="12225" spans="1:1" x14ac:dyDescent="0.2">
      <c r="A12225" t="str">
        <v>CUS000660</v>
      </c>
    </row>
    <row r="12226" spans="1:1" x14ac:dyDescent="0.2">
      <c r="A12226" t="str">
        <v>CUS005803</v>
      </c>
    </row>
    <row r="12227" spans="1:1" x14ac:dyDescent="0.2">
      <c r="A12227" t="str">
        <v>CUS016715</v>
      </c>
    </row>
    <row r="12228" spans="1:1" x14ac:dyDescent="0.2">
      <c r="A12228" t="str">
        <v>CUS016759</v>
      </c>
    </row>
    <row r="12229" spans="1:1" x14ac:dyDescent="0.2">
      <c r="A12229" t="str">
        <v>CUS016748</v>
      </c>
    </row>
    <row r="12230" spans="1:1" x14ac:dyDescent="0.2">
      <c r="A12230" t="str">
        <v>CUS016705</v>
      </c>
    </row>
    <row r="12231" spans="1:1" x14ac:dyDescent="0.2">
      <c r="A12231" t="str">
        <v>CUS013673</v>
      </c>
    </row>
    <row r="12232" spans="1:1" x14ac:dyDescent="0.2">
      <c r="A12232" t="str">
        <v>CUS011290</v>
      </c>
    </row>
    <row r="12233" spans="1:1" x14ac:dyDescent="0.2">
      <c r="A12233" t="str">
        <v>CUS016749</v>
      </c>
    </row>
    <row r="12234" spans="1:1" x14ac:dyDescent="0.2">
      <c r="A12234" t="str">
        <v>CUS016750</v>
      </c>
    </row>
    <row r="12235" spans="1:1" x14ac:dyDescent="0.2">
      <c r="A12235" t="str">
        <v>CUS016751</v>
      </c>
    </row>
    <row r="12236" spans="1:1" x14ac:dyDescent="0.2">
      <c r="A12236" t="str">
        <v>CUS016752</v>
      </c>
    </row>
    <row r="12237" spans="1:1" x14ac:dyDescent="0.2">
      <c r="A12237" t="str">
        <v>CUS016753</v>
      </c>
    </row>
    <row r="12238" spans="1:1" x14ac:dyDescent="0.2">
      <c r="A12238" t="str">
        <v>CUS016755</v>
      </c>
    </row>
    <row r="12239" spans="1:1" x14ac:dyDescent="0.2">
      <c r="A12239" t="str">
        <v>CUS016756</v>
      </c>
    </row>
    <row r="12240" spans="1:1" x14ac:dyDescent="0.2">
      <c r="A12240" t="str">
        <v>CUS016044</v>
      </c>
    </row>
    <row r="12241" spans="1:1" x14ac:dyDescent="0.2">
      <c r="A12241" t="str">
        <v>CUS016757</v>
      </c>
    </row>
    <row r="12242" spans="1:1" x14ac:dyDescent="0.2">
      <c r="A12242" t="str">
        <v>CUS016621</v>
      </c>
    </row>
    <row r="12243" spans="1:1" x14ac:dyDescent="0.2">
      <c r="A12243" t="str">
        <v>CUS016739</v>
      </c>
    </row>
    <row r="12244" spans="1:1" x14ac:dyDescent="0.2">
      <c r="A12244" t="str">
        <v>CUS016687</v>
      </c>
    </row>
    <row r="12245" spans="1:1" x14ac:dyDescent="0.2">
      <c r="A12245" t="str">
        <v>CUS016741</v>
      </c>
    </row>
    <row r="12246" spans="1:1" x14ac:dyDescent="0.2">
      <c r="A12246" t="str">
        <v>CUS016742</v>
      </c>
    </row>
    <row r="12247" spans="1:1" x14ac:dyDescent="0.2">
      <c r="A12247" t="str">
        <v>CUS004827</v>
      </c>
    </row>
    <row r="12248" spans="1:1" x14ac:dyDescent="0.2">
      <c r="A12248" t="str">
        <v>CUS016744</v>
      </c>
    </row>
    <row r="12249" spans="1:1" x14ac:dyDescent="0.2">
      <c r="A12249" t="str">
        <v>CUS014677</v>
      </c>
    </row>
    <row r="12250" spans="1:1" x14ac:dyDescent="0.2">
      <c r="A12250" t="str">
        <v>CUS016747</v>
      </c>
    </row>
    <row r="12251" spans="1:1" x14ac:dyDescent="0.2">
      <c r="A12251" t="str">
        <v>CUS016732</v>
      </c>
    </row>
    <row r="12252" spans="1:1" x14ac:dyDescent="0.2">
      <c r="A12252" t="str">
        <v>CUS016733</v>
      </c>
    </row>
    <row r="12253" spans="1:1" x14ac:dyDescent="0.2">
      <c r="A12253" t="str">
        <v>CUS016706</v>
      </c>
    </row>
    <row r="12254" spans="1:1" x14ac:dyDescent="0.2">
      <c r="A12254" t="str">
        <v>CUS016736</v>
      </c>
    </row>
    <row r="12255" spans="1:1" x14ac:dyDescent="0.2">
      <c r="A12255" t="str">
        <v>CUS016000</v>
      </c>
    </row>
    <row r="12256" spans="1:1" x14ac:dyDescent="0.2">
      <c r="A12256" t="str">
        <v>CUS015418</v>
      </c>
    </row>
    <row r="12257" spans="1:1" x14ac:dyDescent="0.2">
      <c r="A12257" t="str">
        <v>CUS005547</v>
      </c>
    </row>
    <row r="12258" spans="1:1" x14ac:dyDescent="0.2">
      <c r="A12258" t="str">
        <v>CUS006816</v>
      </c>
    </row>
    <row r="12259" spans="1:1" x14ac:dyDescent="0.2">
      <c r="A12259" t="str">
        <v>CUS016737</v>
      </c>
    </row>
    <row r="12260" spans="1:1" x14ac:dyDescent="0.2">
      <c r="A12260" t="str">
        <v>CUS016727</v>
      </c>
    </row>
    <row r="12261" spans="1:1" x14ac:dyDescent="0.2">
      <c r="A12261" t="str">
        <v>CUS016728</v>
      </c>
    </row>
    <row r="12262" spans="1:1" x14ac:dyDescent="0.2">
      <c r="A12262" t="str">
        <v>CUS016729</v>
      </c>
    </row>
    <row r="12263" spans="1:1" x14ac:dyDescent="0.2">
      <c r="A12263" t="str">
        <v>CUS000234</v>
      </c>
    </row>
    <row r="12264" spans="1:1" x14ac:dyDescent="0.2">
      <c r="A12264" t="str">
        <v>CUS016730</v>
      </c>
    </row>
    <row r="12265" spans="1:1" x14ac:dyDescent="0.2">
      <c r="A12265" t="str">
        <v>CUS011323</v>
      </c>
    </row>
    <row r="12266" spans="1:1" x14ac:dyDescent="0.2">
      <c r="A12266" t="str">
        <v>CUS016731</v>
      </c>
    </row>
    <row r="12267" spans="1:1" x14ac:dyDescent="0.2">
      <c r="A12267" t="str">
        <v>CUS016720</v>
      </c>
    </row>
    <row r="12268" spans="1:1" x14ac:dyDescent="0.2">
      <c r="A12268" t="str">
        <v>CUS016722</v>
      </c>
    </row>
    <row r="12269" spans="1:1" x14ac:dyDescent="0.2">
      <c r="A12269" t="str">
        <v>CUS016723</v>
      </c>
    </row>
    <row r="12270" spans="1:1" x14ac:dyDescent="0.2">
      <c r="A12270" t="str">
        <v>CUS016724</v>
      </c>
    </row>
    <row r="12271" spans="1:1" x14ac:dyDescent="0.2">
      <c r="A12271" t="str">
        <v>CUS016725</v>
      </c>
    </row>
    <row r="12272" spans="1:1" x14ac:dyDescent="0.2">
      <c r="A12272" t="str">
        <v>CUS016726</v>
      </c>
    </row>
    <row r="12273" spans="1:1" x14ac:dyDescent="0.2">
      <c r="A12273" t="str">
        <v>CUS013139</v>
      </c>
    </row>
    <row r="12274" spans="1:1" x14ac:dyDescent="0.2">
      <c r="A12274" t="str">
        <v>CUS007725</v>
      </c>
    </row>
    <row r="12275" spans="1:1" x14ac:dyDescent="0.2">
      <c r="A12275" t="str">
        <v>CUS014176</v>
      </c>
    </row>
    <row r="12276" spans="1:1" x14ac:dyDescent="0.2">
      <c r="A12276" t="str">
        <v>CUS016704</v>
      </c>
    </row>
    <row r="12277" spans="1:1" x14ac:dyDescent="0.2">
      <c r="A12277" t="str">
        <v>CUS010293</v>
      </c>
    </row>
    <row r="12278" spans="1:1" x14ac:dyDescent="0.2">
      <c r="A12278" t="str">
        <v>CUS016707</v>
      </c>
    </row>
    <row r="12279" spans="1:1" x14ac:dyDescent="0.2">
      <c r="A12279" t="str">
        <v>CUS016708</v>
      </c>
    </row>
    <row r="12280" spans="1:1" x14ac:dyDescent="0.2">
      <c r="A12280" t="str">
        <v>CUS016709</v>
      </c>
    </row>
    <row r="12281" spans="1:1" x14ac:dyDescent="0.2">
      <c r="A12281" t="str">
        <v>CUS016710</v>
      </c>
    </row>
    <row r="12282" spans="1:1" x14ac:dyDescent="0.2">
      <c r="A12282" t="str">
        <v>CUS016711</v>
      </c>
    </row>
    <row r="12283" spans="1:1" x14ac:dyDescent="0.2">
      <c r="A12283" t="str">
        <v>CUS016712</v>
      </c>
    </row>
    <row r="12284" spans="1:1" x14ac:dyDescent="0.2">
      <c r="A12284" t="str">
        <v>CUS016713</v>
      </c>
    </row>
    <row r="12285" spans="1:1" x14ac:dyDescent="0.2">
      <c r="A12285" t="str">
        <v>CUS016714</v>
      </c>
    </row>
    <row r="12286" spans="1:1" x14ac:dyDescent="0.2">
      <c r="A12286" t="str">
        <v>CUS002189</v>
      </c>
    </row>
    <row r="12287" spans="1:1" x14ac:dyDescent="0.2">
      <c r="A12287" t="str">
        <v>CUS016329</v>
      </c>
    </row>
    <row r="12288" spans="1:1" x14ac:dyDescent="0.2">
      <c r="A12288" t="str">
        <v>CUS016716</v>
      </c>
    </row>
    <row r="12289" spans="1:1" x14ac:dyDescent="0.2">
      <c r="A12289" t="str">
        <v>CUS015021</v>
      </c>
    </row>
    <row r="12290" spans="1:1" x14ac:dyDescent="0.2">
      <c r="A12290" t="str">
        <v>CUS016717</v>
      </c>
    </row>
    <row r="12291" spans="1:1" x14ac:dyDescent="0.2">
      <c r="A12291" t="str">
        <v>CUS016658</v>
      </c>
    </row>
    <row r="12292" spans="1:1" x14ac:dyDescent="0.2">
      <c r="A12292" t="str">
        <v>CUS016719</v>
      </c>
    </row>
    <row r="12293" spans="1:1" x14ac:dyDescent="0.2">
      <c r="A12293" t="str">
        <v>CUS016694</v>
      </c>
    </row>
    <row r="12294" spans="1:1" x14ac:dyDescent="0.2">
      <c r="A12294" t="str">
        <v>CUS016695</v>
      </c>
    </row>
    <row r="12295" spans="1:1" x14ac:dyDescent="0.2">
      <c r="A12295" t="str">
        <v>CUS016636</v>
      </c>
    </row>
    <row r="12296" spans="1:1" x14ac:dyDescent="0.2">
      <c r="A12296" t="str">
        <v>CUS016697</v>
      </c>
    </row>
    <row r="12297" spans="1:1" x14ac:dyDescent="0.2">
      <c r="A12297" t="str">
        <v>CUS016698</v>
      </c>
    </row>
    <row r="12298" spans="1:1" x14ac:dyDescent="0.2">
      <c r="A12298" t="str">
        <v>CUS016700</v>
      </c>
    </row>
    <row r="12299" spans="1:1" x14ac:dyDescent="0.2">
      <c r="A12299" t="str">
        <v>CUS016701</v>
      </c>
    </row>
    <row r="12300" spans="1:1" x14ac:dyDescent="0.2">
      <c r="A12300" t="str">
        <v>CUS016227</v>
      </c>
    </row>
    <row r="12301" spans="1:1" x14ac:dyDescent="0.2">
      <c r="A12301" t="str">
        <v>CUS007992</v>
      </c>
    </row>
    <row r="12302" spans="1:1" x14ac:dyDescent="0.2">
      <c r="A12302" t="str">
        <v>CUS016685</v>
      </c>
    </row>
    <row r="12303" spans="1:1" x14ac:dyDescent="0.2">
      <c r="A12303" t="str">
        <v>CUS016686</v>
      </c>
    </row>
    <row r="12304" spans="1:1" x14ac:dyDescent="0.2">
      <c r="A12304" t="str">
        <v>CUS011806</v>
      </c>
    </row>
    <row r="12305" spans="1:1" x14ac:dyDescent="0.2">
      <c r="A12305" t="str">
        <v>CUS016645</v>
      </c>
    </row>
    <row r="12306" spans="1:1" x14ac:dyDescent="0.2">
      <c r="A12306" t="str">
        <v>CUS016689</v>
      </c>
    </row>
    <row r="12307" spans="1:1" x14ac:dyDescent="0.2">
      <c r="A12307" t="str">
        <v>CUS016690</v>
      </c>
    </row>
    <row r="12308" spans="1:1" x14ac:dyDescent="0.2">
      <c r="A12308" t="str">
        <v>CUS016520</v>
      </c>
    </row>
    <row r="12309" spans="1:1" x14ac:dyDescent="0.2">
      <c r="A12309" t="str">
        <v>CUS016691</v>
      </c>
    </row>
    <row r="12310" spans="1:1" x14ac:dyDescent="0.2">
      <c r="A12310" t="str">
        <v>CUS016692</v>
      </c>
    </row>
    <row r="12311" spans="1:1" x14ac:dyDescent="0.2">
      <c r="A12311" t="str">
        <v>CUS016693</v>
      </c>
    </row>
    <row r="12312" spans="1:1" x14ac:dyDescent="0.2">
      <c r="A12312" t="str">
        <v>CUS016678</v>
      </c>
    </row>
    <row r="12313" spans="1:1" x14ac:dyDescent="0.2">
      <c r="A12313" t="str">
        <v>CUS016679</v>
      </c>
    </row>
    <row r="12314" spans="1:1" x14ac:dyDescent="0.2">
      <c r="A12314" t="str">
        <v>CUS016680</v>
      </c>
    </row>
    <row r="12315" spans="1:1" x14ac:dyDescent="0.2">
      <c r="A12315" t="str">
        <v>CUS016681</v>
      </c>
    </row>
    <row r="12316" spans="1:1" x14ac:dyDescent="0.2">
      <c r="A12316" t="str">
        <v>CUS016682</v>
      </c>
    </row>
    <row r="12317" spans="1:1" x14ac:dyDescent="0.2">
      <c r="A12317" t="str">
        <v>CUS016673</v>
      </c>
    </row>
    <row r="12318" spans="1:1" x14ac:dyDescent="0.2">
      <c r="A12318" t="str">
        <v>CUS016674</v>
      </c>
    </row>
    <row r="12319" spans="1:1" x14ac:dyDescent="0.2">
      <c r="A12319" t="str">
        <v>CUS016675</v>
      </c>
    </row>
    <row r="12320" spans="1:1" x14ac:dyDescent="0.2">
      <c r="A12320" t="str">
        <v>CUS014215</v>
      </c>
    </row>
    <row r="12321" spans="1:1" x14ac:dyDescent="0.2">
      <c r="A12321" t="str">
        <v>CUS006930</v>
      </c>
    </row>
    <row r="12322" spans="1:1" x14ac:dyDescent="0.2">
      <c r="A12322" t="str">
        <v>CUS016676</v>
      </c>
    </row>
    <row r="12323" spans="1:1" x14ac:dyDescent="0.2">
      <c r="A12323" t="str">
        <v>CUS015155</v>
      </c>
    </row>
    <row r="12324" spans="1:1" x14ac:dyDescent="0.2">
      <c r="A12324" t="str">
        <v>CUS016660</v>
      </c>
    </row>
    <row r="12325" spans="1:1" x14ac:dyDescent="0.2">
      <c r="A12325" t="str">
        <v>CUS016661</v>
      </c>
    </row>
    <row r="12326" spans="1:1" x14ac:dyDescent="0.2">
      <c r="A12326" t="str">
        <v>CUS016662</v>
      </c>
    </row>
    <row r="12327" spans="1:1" x14ac:dyDescent="0.2">
      <c r="A12327" t="str">
        <v>CUS016663</v>
      </c>
    </row>
    <row r="12328" spans="1:1" x14ac:dyDescent="0.2">
      <c r="A12328" t="str">
        <v>CUS016664</v>
      </c>
    </row>
    <row r="12329" spans="1:1" x14ac:dyDescent="0.2">
      <c r="A12329" t="str">
        <v>CUS011654</v>
      </c>
    </row>
    <row r="12330" spans="1:1" x14ac:dyDescent="0.2">
      <c r="A12330" t="str">
        <v>CUS016665</v>
      </c>
    </row>
    <row r="12331" spans="1:1" x14ac:dyDescent="0.2">
      <c r="A12331" t="str">
        <v>CUS002148</v>
      </c>
    </row>
    <row r="12332" spans="1:1" x14ac:dyDescent="0.2">
      <c r="A12332" t="str">
        <v>CUS016666</v>
      </c>
    </row>
    <row r="12333" spans="1:1" x14ac:dyDescent="0.2">
      <c r="A12333" t="str">
        <v>CUS015175</v>
      </c>
    </row>
    <row r="12334" spans="1:1" x14ac:dyDescent="0.2">
      <c r="A12334" t="str">
        <v>CUS016667</v>
      </c>
    </row>
    <row r="12335" spans="1:1" x14ac:dyDescent="0.2">
      <c r="A12335" t="str">
        <v>CUS016668</v>
      </c>
    </row>
    <row r="12336" spans="1:1" x14ac:dyDescent="0.2">
      <c r="A12336" t="str">
        <v>CUS016669</v>
      </c>
    </row>
    <row r="12337" spans="1:1" x14ac:dyDescent="0.2">
      <c r="A12337" t="str">
        <v>CUS016670</v>
      </c>
    </row>
    <row r="12338" spans="1:1" x14ac:dyDescent="0.2">
      <c r="A12338" t="str">
        <v>CUS011038</v>
      </c>
    </row>
    <row r="12339" spans="1:1" x14ac:dyDescent="0.2">
      <c r="A12339" t="str">
        <v>CUS016599</v>
      </c>
    </row>
    <row r="12340" spans="1:1" x14ac:dyDescent="0.2">
      <c r="A12340" t="str">
        <v>CUS015761</v>
      </c>
    </row>
    <row r="12341" spans="1:1" x14ac:dyDescent="0.2">
      <c r="A12341" t="str">
        <v>CUS016335</v>
      </c>
    </row>
    <row r="12342" spans="1:1" x14ac:dyDescent="0.2">
      <c r="A12342" t="str">
        <v>CUS016671</v>
      </c>
    </row>
    <row r="12343" spans="1:1" x14ac:dyDescent="0.2">
      <c r="A12343" t="str">
        <v>CUS000218</v>
      </c>
    </row>
    <row r="12344" spans="1:1" x14ac:dyDescent="0.2">
      <c r="A12344" t="str">
        <v>CUS000557</v>
      </c>
    </row>
    <row r="12345" spans="1:1" x14ac:dyDescent="0.2">
      <c r="A12345" t="str">
        <v>CUS016652</v>
      </c>
    </row>
    <row r="12346" spans="1:1" x14ac:dyDescent="0.2">
      <c r="A12346" t="str">
        <v>CUS012543</v>
      </c>
    </row>
    <row r="12347" spans="1:1" x14ac:dyDescent="0.2">
      <c r="A12347" t="str">
        <v>CUS016653</v>
      </c>
    </row>
    <row r="12348" spans="1:1" x14ac:dyDescent="0.2">
      <c r="A12348" t="str">
        <v>CUS016657</v>
      </c>
    </row>
    <row r="12349" spans="1:1" x14ac:dyDescent="0.2">
      <c r="A12349" t="str">
        <v>CUS006326</v>
      </c>
    </row>
    <row r="12350" spans="1:1" x14ac:dyDescent="0.2">
      <c r="A12350" t="str">
        <v>CUS016659</v>
      </c>
    </row>
    <row r="12351" spans="1:1" x14ac:dyDescent="0.2">
      <c r="A12351" t="str">
        <v>CUS016649</v>
      </c>
    </row>
    <row r="12352" spans="1:1" x14ac:dyDescent="0.2">
      <c r="A12352" t="str">
        <v>CUS016650</v>
      </c>
    </row>
    <row r="12353" spans="1:1" x14ac:dyDescent="0.2">
      <c r="A12353" t="str">
        <v>CUS016651</v>
      </c>
    </row>
    <row r="12354" spans="1:1" x14ac:dyDescent="0.2">
      <c r="A12354" t="str">
        <v>CUS016255</v>
      </c>
    </row>
    <row r="12355" spans="1:1" x14ac:dyDescent="0.2">
      <c r="A12355" t="str">
        <v>CUS016644</v>
      </c>
    </row>
    <row r="12356" spans="1:1" x14ac:dyDescent="0.2">
      <c r="A12356" t="str">
        <v>CUS013759</v>
      </c>
    </row>
    <row r="12357" spans="1:1" x14ac:dyDescent="0.2">
      <c r="A12357" t="str">
        <v>CUS016647</v>
      </c>
    </row>
    <row r="12358" spans="1:1" x14ac:dyDescent="0.2">
      <c r="A12358" t="str">
        <v>CUS016648</v>
      </c>
    </row>
    <row r="12359" spans="1:1" x14ac:dyDescent="0.2">
      <c r="A12359" t="str">
        <v>CUS016637</v>
      </c>
    </row>
    <row r="12360" spans="1:1" x14ac:dyDescent="0.2">
      <c r="A12360" t="str">
        <v>CUS016638</v>
      </c>
    </row>
    <row r="12361" spans="1:1" x14ac:dyDescent="0.2">
      <c r="A12361" t="str">
        <v>CUS007767</v>
      </c>
    </row>
    <row r="12362" spans="1:1" x14ac:dyDescent="0.2">
      <c r="A12362" t="str">
        <v>CUS011746</v>
      </c>
    </row>
    <row r="12363" spans="1:1" x14ac:dyDescent="0.2">
      <c r="A12363" t="str">
        <v>CUS006984</v>
      </c>
    </row>
    <row r="12364" spans="1:1" x14ac:dyDescent="0.2">
      <c r="A12364" t="str">
        <v>CUS016640</v>
      </c>
    </row>
    <row r="12365" spans="1:1" x14ac:dyDescent="0.2">
      <c r="A12365" t="str">
        <v>CUS016641</v>
      </c>
    </row>
    <row r="12366" spans="1:1" x14ac:dyDescent="0.2">
      <c r="A12366" t="str">
        <v>CUS016642</v>
      </c>
    </row>
    <row r="12367" spans="1:1" x14ac:dyDescent="0.2">
      <c r="A12367" t="str">
        <v>CUS004125</v>
      </c>
    </row>
    <row r="12368" spans="1:1" x14ac:dyDescent="0.2">
      <c r="A12368" t="str">
        <v>CUS015022</v>
      </c>
    </row>
    <row r="12369" spans="1:1" x14ac:dyDescent="0.2">
      <c r="A12369" t="str">
        <v>CUS005570</v>
      </c>
    </row>
    <row r="12370" spans="1:1" x14ac:dyDescent="0.2">
      <c r="A12370" t="str">
        <v>CUS016622</v>
      </c>
    </row>
    <row r="12371" spans="1:1" x14ac:dyDescent="0.2">
      <c r="A12371" t="str">
        <v>CUS016623</v>
      </c>
    </row>
    <row r="12372" spans="1:1" x14ac:dyDescent="0.2">
      <c r="A12372" t="str">
        <v>CUS016624</v>
      </c>
    </row>
    <row r="12373" spans="1:1" x14ac:dyDescent="0.2">
      <c r="A12373" t="str">
        <v>CUS016625</v>
      </c>
    </row>
    <row r="12374" spans="1:1" x14ac:dyDescent="0.2">
      <c r="A12374" t="str">
        <v>CUS016626</v>
      </c>
    </row>
    <row r="12375" spans="1:1" x14ac:dyDescent="0.2">
      <c r="A12375" t="str">
        <v>CUS016627</v>
      </c>
    </row>
    <row r="12376" spans="1:1" x14ac:dyDescent="0.2">
      <c r="A12376" t="str">
        <v>CUS016628</v>
      </c>
    </row>
    <row r="12377" spans="1:1" x14ac:dyDescent="0.2">
      <c r="A12377" t="str">
        <v>CUS016629</v>
      </c>
    </row>
    <row r="12378" spans="1:1" x14ac:dyDescent="0.2">
      <c r="A12378" t="str">
        <v>CUS016630</v>
      </c>
    </row>
    <row r="12379" spans="1:1" x14ac:dyDescent="0.2">
      <c r="A12379" t="str">
        <v>CUS012199</v>
      </c>
    </row>
    <row r="12380" spans="1:1" x14ac:dyDescent="0.2">
      <c r="A12380" t="str">
        <v>CUS016631</v>
      </c>
    </row>
    <row r="12381" spans="1:1" x14ac:dyDescent="0.2">
      <c r="A12381" t="str">
        <v>CUS001833</v>
      </c>
    </row>
    <row r="12382" spans="1:1" x14ac:dyDescent="0.2">
      <c r="A12382" t="str">
        <v>CUS013898</v>
      </c>
    </row>
    <row r="12383" spans="1:1" x14ac:dyDescent="0.2">
      <c r="A12383" t="str">
        <v>CUS016633</v>
      </c>
    </row>
    <row r="12384" spans="1:1" x14ac:dyDescent="0.2">
      <c r="A12384" t="str">
        <v>CUS016634</v>
      </c>
    </row>
    <row r="12385" spans="1:1" x14ac:dyDescent="0.2">
      <c r="A12385" t="str">
        <v>CUS016511</v>
      </c>
    </row>
    <row r="12386" spans="1:1" x14ac:dyDescent="0.2">
      <c r="A12386" t="str">
        <v>CUS016617</v>
      </c>
    </row>
    <row r="12387" spans="1:1" x14ac:dyDescent="0.2">
      <c r="A12387" t="str">
        <v>CUS016618</v>
      </c>
    </row>
    <row r="12388" spans="1:1" x14ac:dyDescent="0.2">
      <c r="A12388" t="str">
        <v>CUS001252</v>
      </c>
    </row>
    <row r="12389" spans="1:1" x14ac:dyDescent="0.2">
      <c r="A12389" t="str">
        <v>CUS016620</v>
      </c>
    </row>
    <row r="12390" spans="1:1" x14ac:dyDescent="0.2">
      <c r="A12390" t="str">
        <v>CUS013587</v>
      </c>
    </row>
    <row r="12391" spans="1:1" x14ac:dyDescent="0.2">
      <c r="A12391" t="str">
        <v>CUS015681</v>
      </c>
    </row>
    <row r="12392" spans="1:1" x14ac:dyDescent="0.2">
      <c r="A12392" t="str">
        <v>CUS016609</v>
      </c>
    </row>
    <row r="12393" spans="1:1" x14ac:dyDescent="0.2">
      <c r="A12393" t="str">
        <v>CUS016437</v>
      </c>
    </row>
    <row r="12394" spans="1:1" x14ac:dyDescent="0.2">
      <c r="A12394" t="str">
        <v>CUS016610</v>
      </c>
    </row>
    <row r="12395" spans="1:1" x14ac:dyDescent="0.2">
      <c r="A12395" t="str">
        <v>CUS016611</v>
      </c>
    </row>
    <row r="12396" spans="1:1" x14ac:dyDescent="0.2">
      <c r="A12396" t="str">
        <v>CUS007229</v>
      </c>
    </row>
    <row r="12397" spans="1:1" x14ac:dyDescent="0.2">
      <c r="A12397" t="str">
        <v>CUS016612</v>
      </c>
    </row>
    <row r="12398" spans="1:1" x14ac:dyDescent="0.2">
      <c r="A12398" t="str">
        <v>CUS016613</v>
      </c>
    </row>
    <row r="12399" spans="1:1" x14ac:dyDescent="0.2">
      <c r="A12399" t="str">
        <v>CUS016615</v>
      </c>
    </row>
    <row r="12400" spans="1:1" x14ac:dyDescent="0.2">
      <c r="A12400" t="str">
        <v>CUS016604</v>
      </c>
    </row>
    <row r="12401" spans="1:1" x14ac:dyDescent="0.2">
      <c r="A12401" t="str">
        <v>CUS016605</v>
      </c>
    </row>
    <row r="12402" spans="1:1" x14ac:dyDescent="0.2">
      <c r="A12402" t="str">
        <v>CUS016606</v>
      </c>
    </row>
    <row r="12403" spans="1:1" x14ac:dyDescent="0.2">
      <c r="A12403" t="str">
        <v>CUS016608</v>
      </c>
    </row>
    <row r="12404" spans="1:1" x14ac:dyDescent="0.2">
      <c r="A12404" t="str">
        <v>CUS005688</v>
      </c>
    </row>
    <row r="12405" spans="1:1" x14ac:dyDescent="0.2">
      <c r="A12405" t="str">
        <v>CUS016519</v>
      </c>
    </row>
    <row r="12406" spans="1:1" x14ac:dyDescent="0.2">
      <c r="A12406" t="str">
        <v>CUS016600</v>
      </c>
    </row>
    <row r="12407" spans="1:1" x14ac:dyDescent="0.2">
      <c r="A12407" t="str">
        <v>CUS016601</v>
      </c>
    </row>
    <row r="12408" spans="1:1" x14ac:dyDescent="0.2">
      <c r="A12408" t="str">
        <v>CUS016603</v>
      </c>
    </row>
    <row r="12409" spans="1:1" x14ac:dyDescent="0.2">
      <c r="A12409" t="str">
        <v>CUS015814</v>
      </c>
    </row>
    <row r="12410" spans="1:1" x14ac:dyDescent="0.2">
      <c r="A12410" t="str">
        <v>CUS014159</v>
      </c>
    </row>
    <row r="12411" spans="1:1" x14ac:dyDescent="0.2">
      <c r="A12411" t="str">
        <v>CUS016589</v>
      </c>
    </row>
    <row r="12412" spans="1:1" x14ac:dyDescent="0.2">
      <c r="A12412" t="str">
        <v>CUS016152</v>
      </c>
    </row>
    <row r="12413" spans="1:1" x14ac:dyDescent="0.2">
      <c r="A12413" t="str">
        <v>CUS016592</v>
      </c>
    </row>
    <row r="12414" spans="1:1" x14ac:dyDescent="0.2">
      <c r="A12414" t="str">
        <v>CUS016593</v>
      </c>
    </row>
    <row r="12415" spans="1:1" x14ac:dyDescent="0.2">
      <c r="A12415" t="str">
        <v>CUS004569</v>
      </c>
    </row>
    <row r="12416" spans="1:1" x14ac:dyDescent="0.2">
      <c r="A12416" t="str">
        <v>CUS016595</v>
      </c>
    </row>
    <row r="12417" spans="1:1" x14ac:dyDescent="0.2">
      <c r="A12417" t="str">
        <v>CUS016596</v>
      </c>
    </row>
    <row r="12418" spans="1:1" x14ac:dyDescent="0.2">
      <c r="A12418" t="str">
        <v>CUS016597</v>
      </c>
    </row>
    <row r="12419" spans="1:1" x14ac:dyDescent="0.2">
      <c r="A12419" t="str">
        <v>CUS016598</v>
      </c>
    </row>
    <row r="12420" spans="1:1" x14ac:dyDescent="0.2">
      <c r="A12420" t="str">
        <v>CUS016164</v>
      </c>
    </row>
    <row r="12421" spans="1:1" x14ac:dyDescent="0.2">
      <c r="A12421" t="str">
        <v>CUS016583</v>
      </c>
    </row>
    <row r="12422" spans="1:1" x14ac:dyDescent="0.2">
      <c r="A12422" t="str">
        <v>CUS000640</v>
      </c>
    </row>
    <row r="12423" spans="1:1" x14ac:dyDescent="0.2">
      <c r="A12423" t="str">
        <v>CUS016584</v>
      </c>
    </row>
    <row r="12424" spans="1:1" x14ac:dyDescent="0.2">
      <c r="A12424" t="str">
        <v>CUS016585</v>
      </c>
    </row>
    <row r="12425" spans="1:1" x14ac:dyDescent="0.2">
      <c r="A12425" t="str">
        <v>CUS016505</v>
      </c>
    </row>
    <row r="12426" spans="1:1" x14ac:dyDescent="0.2">
      <c r="A12426" t="str">
        <v>CUS001073</v>
      </c>
    </row>
    <row r="12427" spans="1:1" x14ac:dyDescent="0.2">
      <c r="A12427" t="str">
        <v>CUS004400</v>
      </c>
    </row>
    <row r="12428" spans="1:1" x14ac:dyDescent="0.2">
      <c r="A12428" t="str">
        <v>CUS016586</v>
      </c>
    </row>
    <row r="12429" spans="1:1" x14ac:dyDescent="0.2">
      <c r="A12429" t="str">
        <v>CUS016580</v>
      </c>
    </row>
    <row r="12430" spans="1:1" x14ac:dyDescent="0.2">
      <c r="A12430" t="str">
        <v>CUS002035</v>
      </c>
    </row>
    <row r="12431" spans="1:1" x14ac:dyDescent="0.2">
      <c r="A12431" t="str">
        <v>CUS016369</v>
      </c>
    </row>
    <row r="12432" spans="1:1" x14ac:dyDescent="0.2">
      <c r="A12432" t="str">
        <v>CUS013171</v>
      </c>
    </row>
    <row r="12433" spans="1:1" x14ac:dyDescent="0.2">
      <c r="A12433" t="str">
        <v>CUS016582</v>
      </c>
    </row>
    <row r="12434" spans="1:1" x14ac:dyDescent="0.2">
      <c r="A12434" t="str">
        <v>CUS016574</v>
      </c>
    </row>
    <row r="12435" spans="1:1" x14ac:dyDescent="0.2">
      <c r="A12435" t="str">
        <v>CUS016577</v>
      </c>
    </row>
    <row r="12436" spans="1:1" x14ac:dyDescent="0.2">
      <c r="A12436" t="str">
        <v>CUS016578</v>
      </c>
    </row>
    <row r="12437" spans="1:1" x14ac:dyDescent="0.2">
      <c r="A12437" t="str">
        <v>CUS004215</v>
      </c>
    </row>
    <row r="12438" spans="1:1" x14ac:dyDescent="0.2">
      <c r="A12438" t="str">
        <v>CUS016579</v>
      </c>
    </row>
    <row r="12439" spans="1:1" x14ac:dyDescent="0.2">
      <c r="A12439" t="str">
        <v>CUS000116</v>
      </c>
    </row>
    <row r="12440" spans="1:1" x14ac:dyDescent="0.2">
      <c r="A12440" t="str">
        <v>CUS016209</v>
      </c>
    </row>
    <row r="12441" spans="1:1" x14ac:dyDescent="0.2">
      <c r="A12441" t="str">
        <v>CUS002254</v>
      </c>
    </row>
    <row r="12442" spans="1:1" x14ac:dyDescent="0.2">
      <c r="A12442" t="str">
        <v>CUS016560</v>
      </c>
    </row>
    <row r="12443" spans="1:1" x14ac:dyDescent="0.2">
      <c r="A12443" t="str">
        <v>CUS016561</v>
      </c>
    </row>
    <row r="12444" spans="1:1" x14ac:dyDescent="0.2">
      <c r="A12444" t="str">
        <v>CUS016562</v>
      </c>
    </row>
    <row r="12445" spans="1:1" x14ac:dyDescent="0.2">
      <c r="A12445" t="str">
        <v>CUS016563</v>
      </c>
    </row>
    <row r="12446" spans="1:1" x14ac:dyDescent="0.2">
      <c r="A12446" t="str">
        <v>CUS013509</v>
      </c>
    </row>
    <row r="12447" spans="1:1" x14ac:dyDescent="0.2">
      <c r="A12447" t="str">
        <v>CUS015772</v>
      </c>
    </row>
    <row r="12448" spans="1:1" x14ac:dyDescent="0.2">
      <c r="A12448" t="str">
        <v>CUS016398</v>
      </c>
    </row>
    <row r="12449" spans="1:1" x14ac:dyDescent="0.2">
      <c r="A12449" t="str">
        <v>CUS016564</v>
      </c>
    </row>
    <row r="12450" spans="1:1" x14ac:dyDescent="0.2">
      <c r="A12450" t="str">
        <v>CUS016565</v>
      </c>
    </row>
    <row r="12451" spans="1:1" x14ac:dyDescent="0.2">
      <c r="A12451" t="str">
        <v>CUS016517</v>
      </c>
    </row>
    <row r="12452" spans="1:1" x14ac:dyDescent="0.2">
      <c r="A12452" t="str">
        <v>CUS016493</v>
      </c>
    </row>
    <row r="12453" spans="1:1" x14ac:dyDescent="0.2">
      <c r="A12453" t="str">
        <v>CUS016263</v>
      </c>
    </row>
    <row r="12454" spans="1:1" x14ac:dyDescent="0.2">
      <c r="A12454" t="str">
        <v>CUS016567</v>
      </c>
    </row>
    <row r="12455" spans="1:1" x14ac:dyDescent="0.2">
      <c r="A12455" t="str">
        <v>CUS016568</v>
      </c>
    </row>
    <row r="12456" spans="1:1" x14ac:dyDescent="0.2">
      <c r="A12456" t="str">
        <v>CUS007112</v>
      </c>
    </row>
    <row r="12457" spans="1:1" x14ac:dyDescent="0.2">
      <c r="A12457" t="str">
        <v>CUS016569</v>
      </c>
    </row>
    <row r="12458" spans="1:1" x14ac:dyDescent="0.2">
      <c r="A12458" t="str">
        <v>CUS016210</v>
      </c>
    </row>
    <row r="12459" spans="1:1" x14ac:dyDescent="0.2">
      <c r="A12459" t="str">
        <v>CUS016570</v>
      </c>
    </row>
    <row r="12460" spans="1:1" x14ac:dyDescent="0.2">
      <c r="A12460" t="str">
        <v>CUS016572</v>
      </c>
    </row>
    <row r="12461" spans="1:1" x14ac:dyDescent="0.2">
      <c r="A12461" t="str">
        <v>CUS016300</v>
      </c>
    </row>
    <row r="12462" spans="1:1" x14ac:dyDescent="0.2">
      <c r="A12462" t="str">
        <v>CUS016203</v>
      </c>
    </row>
    <row r="12463" spans="1:1" x14ac:dyDescent="0.2">
      <c r="A12463" t="str">
        <v>CUS016551</v>
      </c>
    </row>
    <row r="12464" spans="1:1" x14ac:dyDescent="0.2">
      <c r="A12464" t="str">
        <v>CUS016552</v>
      </c>
    </row>
    <row r="12465" spans="1:1" x14ac:dyDescent="0.2">
      <c r="A12465" t="str">
        <v>CUS016554</v>
      </c>
    </row>
    <row r="12466" spans="1:1" x14ac:dyDescent="0.2">
      <c r="A12466" t="str">
        <v>CUS016555</v>
      </c>
    </row>
    <row r="12467" spans="1:1" x14ac:dyDescent="0.2">
      <c r="A12467" t="str">
        <v>CUS003148</v>
      </c>
    </row>
    <row r="12468" spans="1:1" x14ac:dyDescent="0.2">
      <c r="A12468" t="str">
        <v>CUS016556</v>
      </c>
    </row>
    <row r="12469" spans="1:1" x14ac:dyDescent="0.2">
      <c r="A12469" t="str">
        <v>CUS015360</v>
      </c>
    </row>
    <row r="12470" spans="1:1" x14ac:dyDescent="0.2">
      <c r="A12470" t="str">
        <v>CUS016557</v>
      </c>
    </row>
    <row r="12471" spans="1:1" x14ac:dyDescent="0.2">
      <c r="A12471" t="str">
        <v>CUS007425</v>
      </c>
    </row>
    <row r="12472" spans="1:1" x14ac:dyDescent="0.2">
      <c r="A12472" t="str">
        <v>CUS000935</v>
      </c>
    </row>
    <row r="12473" spans="1:1" x14ac:dyDescent="0.2">
      <c r="A12473" t="str">
        <v>CUS016547</v>
      </c>
    </row>
    <row r="12474" spans="1:1" x14ac:dyDescent="0.2">
      <c r="A12474" t="str">
        <v>CUS015168</v>
      </c>
    </row>
    <row r="12475" spans="1:1" x14ac:dyDescent="0.2">
      <c r="A12475" t="str">
        <v>CUS016135</v>
      </c>
    </row>
    <row r="12476" spans="1:1" x14ac:dyDescent="0.2">
      <c r="A12476" t="str">
        <v>CUS001154</v>
      </c>
    </row>
    <row r="12477" spans="1:1" x14ac:dyDescent="0.2">
      <c r="A12477" t="str">
        <v>CUS013450</v>
      </c>
    </row>
    <row r="12478" spans="1:1" x14ac:dyDescent="0.2">
      <c r="A12478" t="str">
        <v>CUS013098</v>
      </c>
    </row>
    <row r="12479" spans="1:1" x14ac:dyDescent="0.2">
      <c r="A12479" t="str">
        <v>CUS016544</v>
      </c>
    </row>
    <row r="12480" spans="1:1" x14ac:dyDescent="0.2">
      <c r="A12480" t="str">
        <v>CUS016545</v>
      </c>
    </row>
    <row r="12481" spans="1:1" x14ac:dyDescent="0.2">
      <c r="A12481" t="str">
        <v>CUS001506</v>
      </c>
    </row>
    <row r="12482" spans="1:1" x14ac:dyDescent="0.2">
      <c r="A12482" t="str">
        <v>CUS015743</v>
      </c>
    </row>
    <row r="12483" spans="1:1" x14ac:dyDescent="0.2">
      <c r="A12483" t="str">
        <v>CUS016534</v>
      </c>
    </row>
    <row r="12484" spans="1:1" x14ac:dyDescent="0.2">
      <c r="A12484" t="str">
        <v>CUS015862</v>
      </c>
    </row>
    <row r="12485" spans="1:1" x14ac:dyDescent="0.2">
      <c r="A12485" t="str">
        <v>CUS016535</v>
      </c>
    </row>
    <row r="12486" spans="1:1" x14ac:dyDescent="0.2">
      <c r="A12486" t="str">
        <v>CUS016536</v>
      </c>
    </row>
    <row r="12487" spans="1:1" x14ac:dyDescent="0.2">
      <c r="A12487" t="str">
        <v>CUS016537</v>
      </c>
    </row>
    <row r="12488" spans="1:1" x14ac:dyDescent="0.2">
      <c r="A12488" t="str">
        <v>CUS016539</v>
      </c>
    </row>
    <row r="12489" spans="1:1" x14ac:dyDescent="0.2">
      <c r="A12489" t="str">
        <v>CUS016541</v>
      </c>
    </row>
    <row r="12490" spans="1:1" x14ac:dyDescent="0.2">
      <c r="A12490" t="str">
        <v>CUS016106</v>
      </c>
    </row>
    <row r="12491" spans="1:1" x14ac:dyDescent="0.2">
      <c r="A12491" t="str">
        <v>CUS004763</v>
      </c>
    </row>
    <row r="12492" spans="1:1" x14ac:dyDescent="0.2">
      <c r="A12492" t="str">
        <v>CUS011674</v>
      </c>
    </row>
    <row r="12493" spans="1:1" x14ac:dyDescent="0.2">
      <c r="A12493" t="str">
        <v>CUS012047</v>
      </c>
    </row>
    <row r="12494" spans="1:1" x14ac:dyDescent="0.2">
      <c r="A12494" t="str">
        <v>CUS016510</v>
      </c>
    </row>
    <row r="12495" spans="1:1" x14ac:dyDescent="0.2">
      <c r="A12495" t="str">
        <v>CUS016512</v>
      </c>
    </row>
    <row r="12496" spans="1:1" x14ac:dyDescent="0.2">
      <c r="A12496" t="str">
        <v>CUS016513</v>
      </c>
    </row>
    <row r="12497" spans="1:1" x14ac:dyDescent="0.2">
      <c r="A12497" t="str">
        <v>CUS016514</v>
      </c>
    </row>
    <row r="12498" spans="1:1" x14ac:dyDescent="0.2">
      <c r="A12498" t="str">
        <v>CUS016515</v>
      </c>
    </row>
    <row r="12499" spans="1:1" x14ac:dyDescent="0.2">
      <c r="A12499" t="str">
        <v>CUS016516</v>
      </c>
    </row>
    <row r="12500" spans="1:1" x14ac:dyDescent="0.2">
      <c r="A12500" t="str">
        <v>CUS010462</v>
      </c>
    </row>
    <row r="12501" spans="1:1" x14ac:dyDescent="0.2">
      <c r="A12501" t="str">
        <v>CUS016521</v>
      </c>
    </row>
    <row r="12502" spans="1:1" x14ac:dyDescent="0.2">
      <c r="A12502" t="str">
        <v>CUS009923</v>
      </c>
    </row>
    <row r="12503" spans="1:1" x14ac:dyDescent="0.2">
      <c r="A12503" t="str">
        <v>CUS016526</v>
      </c>
    </row>
    <row r="12504" spans="1:1" x14ac:dyDescent="0.2">
      <c r="A12504" t="str">
        <v>CUS016529</v>
      </c>
    </row>
    <row r="12505" spans="1:1" x14ac:dyDescent="0.2">
      <c r="A12505" t="str">
        <v>CUS016530</v>
      </c>
    </row>
    <row r="12506" spans="1:1" x14ac:dyDescent="0.2">
      <c r="A12506" t="str">
        <v>CUS016531</v>
      </c>
    </row>
    <row r="12507" spans="1:1" x14ac:dyDescent="0.2">
      <c r="A12507" t="str">
        <v>CUS001492</v>
      </c>
    </row>
    <row r="12508" spans="1:1" x14ac:dyDescent="0.2">
      <c r="A12508" t="str">
        <v>CUS016532</v>
      </c>
    </row>
    <row r="12509" spans="1:1" x14ac:dyDescent="0.2">
      <c r="A12509" t="str">
        <v>CUS014388</v>
      </c>
    </row>
    <row r="12510" spans="1:1" x14ac:dyDescent="0.2">
      <c r="A12510" t="str">
        <v>CUS007713</v>
      </c>
    </row>
    <row r="12511" spans="1:1" x14ac:dyDescent="0.2">
      <c r="A12511" t="str">
        <v>CUS004857</v>
      </c>
    </row>
    <row r="12512" spans="1:1" x14ac:dyDescent="0.2">
      <c r="A12512" t="str">
        <v>CUS016507</v>
      </c>
    </row>
    <row r="12513" spans="1:1" x14ac:dyDescent="0.2">
      <c r="A12513" t="str">
        <v>CUS015624</v>
      </c>
    </row>
    <row r="12514" spans="1:1" x14ac:dyDescent="0.2">
      <c r="A12514" t="str">
        <v>CUS016099</v>
      </c>
    </row>
    <row r="12515" spans="1:1" x14ac:dyDescent="0.2">
      <c r="A12515" t="str">
        <v>CUS015771</v>
      </c>
    </row>
    <row r="12516" spans="1:1" x14ac:dyDescent="0.2">
      <c r="A12516" t="str">
        <v>CUS016509</v>
      </c>
    </row>
    <row r="12517" spans="1:1" x14ac:dyDescent="0.2">
      <c r="A12517" t="str">
        <v>CUS014364</v>
      </c>
    </row>
    <row r="12518" spans="1:1" x14ac:dyDescent="0.2">
      <c r="A12518" t="str">
        <v>CUS016273</v>
      </c>
    </row>
    <row r="12519" spans="1:1" x14ac:dyDescent="0.2">
      <c r="A12519" t="str">
        <v>CUS016499</v>
      </c>
    </row>
    <row r="12520" spans="1:1" x14ac:dyDescent="0.2">
      <c r="A12520" t="str">
        <v>CUS014423</v>
      </c>
    </row>
    <row r="12521" spans="1:1" x14ac:dyDescent="0.2">
      <c r="A12521" t="str">
        <v>CUS015341</v>
      </c>
    </row>
    <row r="12522" spans="1:1" x14ac:dyDescent="0.2">
      <c r="A12522" t="str">
        <v>CUS016500</v>
      </c>
    </row>
    <row r="12523" spans="1:1" x14ac:dyDescent="0.2">
      <c r="A12523" t="str">
        <v>CUS016501</v>
      </c>
    </row>
    <row r="12524" spans="1:1" x14ac:dyDescent="0.2">
      <c r="A12524" t="str">
        <v>CUS016502</v>
      </c>
    </row>
    <row r="12525" spans="1:1" x14ac:dyDescent="0.2">
      <c r="A12525" t="str">
        <v>CUS016503</v>
      </c>
    </row>
    <row r="12526" spans="1:1" x14ac:dyDescent="0.2">
      <c r="A12526" t="str">
        <v>CUS016323</v>
      </c>
    </row>
    <row r="12527" spans="1:1" x14ac:dyDescent="0.2">
      <c r="A12527" t="str">
        <v>CUS016504</v>
      </c>
    </row>
    <row r="12528" spans="1:1" x14ac:dyDescent="0.2">
      <c r="A12528" t="str">
        <v>CUS011142</v>
      </c>
    </row>
    <row r="12529" spans="1:1" x14ac:dyDescent="0.2">
      <c r="A12529" t="str">
        <v>CUS007434</v>
      </c>
    </row>
    <row r="12530" spans="1:1" x14ac:dyDescent="0.2">
      <c r="A12530" t="str">
        <v>CUS016483</v>
      </c>
    </row>
    <row r="12531" spans="1:1" x14ac:dyDescent="0.2">
      <c r="A12531" t="str">
        <v>CUS016485</v>
      </c>
    </row>
    <row r="12532" spans="1:1" x14ac:dyDescent="0.2">
      <c r="A12532" t="str">
        <v>CUS016486</v>
      </c>
    </row>
    <row r="12533" spans="1:1" x14ac:dyDescent="0.2">
      <c r="A12533" t="str">
        <v>CUS016489</v>
      </c>
    </row>
    <row r="12534" spans="1:1" x14ac:dyDescent="0.2">
      <c r="A12534" t="str">
        <v>CUS016490</v>
      </c>
    </row>
    <row r="12535" spans="1:1" x14ac:dyDescent="0.2">
      <c r="A12535" t="str">
        <v>CUS016491</v>
      </c>
    </row>
    <row r="12536" spans="1:1" x14ac:dyDescent="0.2">
      <c r="A12536" t="str">
        <v>CUS016492</v>
      </c>
    </row>
    <row r="12537" spans="1:1" x14ac:dyDescent="0.2">
      <c r="A12537" t="str">
        <v>CUS009769</v>
      </c>
    </row>
    <row r="12538" spans="1:1" x14ac:dyDescent="0.2">
      <c r="A12538" t="str">
        <v>CUS016198</v>
      </c>
    </row>
    <row r="12539" spans="1:1" x14ac:dyDescent="0.2">
      <c r="A12539" t="str">
        <v>CUS016197</v>
      </c>
    </row>
    <row r="12540" spans="1:1" x14ac:dyDescent="0.2">
      <c r="A12540" t="str">
        <v>CUS016494</v>
      </c>
    </row>
    <row r="12541" spans="1:1" x14ac:dyDescent="0.2">
      <c r="A12541" t="str">
        <v>CUS016495</v>
      </c>
    </row>
    <row r="12542" spans="1:1" x14ac:dyDescent="0.2">
      <c r="A12542" t="str">
        <v>CUS016143</v>
      </c>
    </row>
    <row r="12543" spans="1:1" x14ac:dyDescent="0.2">
      <c r="A12543" t="str">
        <v>CUS010967</v>
      </c>
    </row>
    <row r="12544" spans="1:1" x14ac:dyDescent="0.2">
      <c r="A12544" t="str">
        <v>CUS016496</v>
      </c>
    </row>
    <row r="12545" spans="1:1" x14ac:dyDescent="0.2">
      <c r="A12545" t="str">
        <v>CUS000503</v>
      </c>
    </row>
    <row r="12546" spans="1:1" x14ac:dyDescent="0.2">
      <c r="A12546" t="str">
        <v>CUS016477</v>
      </c>
    </row>
    <row r="12547" spans="1:1" x14ac:dyDescent="0.2">
      <c r="A12547" t="str">
        <v>CUS016478</v>
      </c>
    </row>
    <row r="12548" spans="1:1" x14ac:dyDescent="0.2">
      <c r="A12548" t="str">
        <v>CUS015591</v>
      </c>
    </row>
    <row r="12549" spans="1:1" x14ac:dyDescent="0.2">
      <c r="A12549" t="str">
        <v>CUS016481</v>
      </c>
    </row>
    <row r="12550" spans="1:1" x14ac:dyDescent="0.2">
      <c r="A12550" t="str">
        <v>CUS016471</v>
      </c>
    </row>
    <row r="12551" spans="1:1" x14ac:dyDescent="0.2">
      <c r="A12551" t="str">
        <v>CUS016472</v>
      </c>
    </row>
    <row r="12552" spans="1:1" x14ac:dyDescent="0.2">
      <c r="A12552" t="str">
        <v>CUS016474</v>
      </c>
    </row>
    <row r="12553" spans="1:1" x14ac:dyDescent="0.2">
      <c r="A12553" t="str">
        <v>CUS016475</v>
      </c>
    </row>
    <row r="12554" spans="1:1" x14ac:dyDescent="0.2">
      <c r="A12554" t="str">
        <v>CUS016302</v>
      </c>
    </row>
    <row r="12555" spans="1:1" x14ac:dyDescent="0.2">
      <c r="A12555" t="str">
        <v>CUS010085</v>
      </c>
    </row>
    <row r="12556" spans="1:1" x14ac:dyDescent="0.2">
      <c r="A12556" t="str">
        <v>CUS001843</v>
      </c>
    </row>
    <row r="12557" spans="1:1" x14ac:dyDescent="0.2">
      <c r="A12557" t="str">
        <v>CUS016467</v>
      </c>
    </row>
    <row r="12558" spans="1:1" x14ac:dyDescent="0.2">
      <c r="A12558" t="str">
        <v>CUS016468</v>
      </c>
    </row>
    <row r="12559" spans="1:1" x14ac:dyDescent="0.2">
      <c r="A12559" t="str">
        <v>CUS016469</v>
      </c>
    </row>
    <row r="12560" spans="1:1" x14ac:dyDescent="0.2">
      <c r="A12560" t="str">
        <v>CUS008415</v>
      </c>
    </row>
    <row r="12561" spans="1:1" x14ac:dyDescent="0.2">
      <c r="A12561" t="str">
        <v>CUS016470</v>
      </c>
    </row>
    <row r="12562" spans="1:1" x14ac:dyDescent="0.2">
      <c r="A12562" t="str">
        <v>CUS016463</v>
      </c>
    </row>
    <row r="12563" spans="1:1" x14ac:dyDescent="0.2">
      <c r="A12563" t="str">
        <v>CUS014970</v>
      </c>
    </row>
    <row r="12564" spans="1:1" x14ac:dyDescent="0.2">
      <c r="A12564" t="str">
        <v>CUS016464</v>
      </c>
    </row>
    <row r="12565" spans="1:1" x14ac:dyDescent="0.2">
      <c r="A12565" t="str">
        <v>CUS016465</v>
      </c>
    </row>
    <row r="12566" spans="1:1" x14ac:dyDescent="0.2">
      <c r="A12566" t="str">
        <v>CUS016466</v>
      </c>
    </row>
    <row r="12567" spans="1:1" x14ac:dyDescent="0.2">
      <c r="A12567" t="str">
        <v>CUS016448</v>
      </c>
    </row>
    <row r="12568" spans="1:1" x14ac:dyDescent="0.2">
      <c r="A12568" t="str">
        <v>CUS012924</v>
      </c>
    </row>
    <row r="12569" spans="1:1" x14ac:dyDescent="0.2">
      <c r="A12569" t="str">
        <v>CUS000046</v>
      </c>
    </row>
    <row r="12570" spans="1:1" x14ac:dyDescent="0.2">
      <c r="A12570" t="str">
        <v>CUS016451</v>
      </c>
    </row>
    <row r="12571" spans="1:1" x14ac:dyDescent="0.2">
      <c r="A12571" t="str">
        <v>CUS016452</v>
      </c>
    </row>
    <row r="12572" spans="1:1" x14ac:dyDescent="0.2">
      <c r="A12572" t="str">
        <v>CUS016453</v>
      </c>
    </row>
    <row r="12573" spans="1:1" x14ac:dyDescent="0.2">
      <c r="A12573" t="str">
        <v>CUS016454</v>
      </c>
    </row>
    <row r="12574" spans="1:1" x14ac:dyDescent="0.2">
      <c r="A12574" t="str">
        <v>CUS016455</v>
      </c>
    </row>
    <row r="12575" spans="1:1" x14ac:dyDescent="0.2">
      <c r="A12575" t="str">
        <v>CUS016456</v>
      </c>
    </row>
    <row r="12576" spans="1:1" x14ac:dyDescent="0.2">
      <c r="A12576" t="str">
        <v>CUS016457</v>
      </c>
    </row>
    <row r="12577" spans="1:1" x14ac:dyDescent="0.2">
      <c r="A12577" t="str">
        <v>CUS016458</v>
      </c>
    </row>
    <row r="12578" spans="1:1" x14ac:dyDescent="0.2">
      <c r="A12578" t="str">
        <v>CUS016459</v>
      </c>
    </row>
    <row r="12579" spans="1:1" x14ac:dyDescent="0.2">
      <c r="A12579" t="str">
        <v>CUS014732</v>
      </c>
    </row>
    <row r="12580" spans="1:1" x14ac:dyDescent="0.2">
      <c r="A12580" t="str">
        <v>CUS016460</v>
      </c>
    </row>
    <row r="12581" spans="1:1" x14ac:dyDescent="0.2">
      <c r="A12581" t="str">
        <v>CUS015750</v>
      </c>
    </row>
    <row r="12582" spans="1:1" x14ac:dyDescent="0.2">
      <c r="A12582" t="str">
        <v>CUS016462</v>
      </c>
    </row>
    <row r="12583" spans="1:1" x14ac:dyDescent="0.2">
      <c r="A12583" t="str">
        <v>CUS016444</v>
      </c>
    </row>
    <row r="12584" spans="1:1" x14ac:dyDescent="0.2">
      <c r="A12584" t="str">
        <v>CUS016447</v>
      </c>
    </row>
    <row r="12585" spans="1:1" x14ac:dyDescent="0.2">
      <c r="A12585" t="str">
        <v>CUS016438</v>
      </c>
    </row>
    <row r="12586" spans="1:1" x14ac:dyDescent="0.2">
      <c r="A12586" t="str">
        <v>CUS014904</v>
      </c>
    </row>
    <row r="12587" spans="1:1" x14ac:dyDescent="0.2">
      <c r="A12587" t="str">
        <v>CUS010565</v>
      </c>
    </row>
    <row r="12588" spans="1:1" x14ac:dyDescent="0.2">
      <c r="A12588" t="str">
        <v>CUS016431</v>
      </c>
    </row>
    <row r="12589" spans="1:1" x14ac:dyDescent="0.2">
      <c r="A12589" t="str">
        <v>CUS012550</v>
      </c>
    </row>
    <row r="12590" spans="1:1" x14ac:dyDescent="0.2">
      <c r="A12590" t="str">
        <v>CUS003614</v>
      </c>
    </row>
    <row r="12591" spans="1:1" x14ac:dyDescent="0.2">
      <c r="A12591" t="str">
        <v>CUS002094</v>
      </c>
    </row>
    <row r="12592" spans="1:1" x14ac:dyDescent="0.2">
      <c r="A12592" t="str">
        <v>CUS016433</v>
      </c>
    </row>
    <row r="12593" spans="1:1" x14ac:dyDescent="0.2">
      <c r="A12593" t="str">
        <v>CUS016434</v>
      </c>
    </row>
    <row r="12594" spans="1:1" x14ac:dyDescent="0.2">
      <c r="A12594" t="str">
        <v>CUS016435</v>
      </c>
    </row>
    <row r="12595" spans="1:1" x14ac:dyDescent="0.2">
      <c r="A12595" t="str">
        <v>CUS016419</v>
      </c>
    </row>
    <row r="12596" spans="1:1" x14ac:dyDescent="0.2">
      <c r="A12596" t="str">
        <v>CUS016420</v>
      </c>
    </row>
    <row r="12597" spans="1:1" x14ac:dyDescent="0.2">
      <c r="A12597" t="str">
        <v>CUS016421</v>
      </c>
    </row>
    <row r="12598" spans="1:1" x14ac:dyDescent="0.2">
      <c r="A12598" t="str">
        <v>CUS016101</v>
      </c>
    </row>
    <row r="12599" spans="1:1" x14ac:dyDescent="0.2">
      <c r="A12599" t="str">
        <v>CUS010991</v>
      </c>
    </row>
    <row r="12600" spans="1:1" x14ac:dyDescent="0.2">
      <c r="A12600" t="str">
        <v>CUS003795</v>
      </c>
    </row>
    <row r="12601" spans="1:1" x14ac:dyDescent="0.2">
      <c r="A12601" t="str">
        <v>CUS000177</v>
      </c>
    </row>
    <row r="12602" spans="1:1" x14ac:dyDescent="0.2">
      <c r="A12602" t="str">
        <v>CUS016425</v>
      </c>
    </row>
    <row r="12603" spans="1:1" x14ac:dyDescent="0.2">
      <c r="A12603" t="str">
        <v>CUS016426</v>
      </c>
    </row>
    <row r="12604" spans="1:1" x14ac:dyDescent="0.2">
      <c r="A12604" t="str">
        <v>CUS016427</v>
      </c>
    </row>
    <row r="12605" spans="1:1" x14ac:dyDescent="0.2">
      <c r="A12605" t="str">
        <v>CUS016428</v>
      </c>
    </row>
    <row r="12606" spans="1:1" x14ac:dyDescent="0.2">
      <c r="A12606" t="str">
        <v>CUS016429</v>
      </c>
    </row>
    <row r="12607" spans="1:1" x14ac:dyDescent="0.2">
      <c r="A12607" t="str">
        <v>CUS014109</v>
      </c>
    </row>
    <row r="12608" spans="1:1" x14ac:dyDescent="0.2">
      <c r="A12608" t="str">
        <v>CUS016404</v>
      </c>
    </row>
    <row r="12609" spans="1:1" x14ac:dyDescent="0.2">
      <c r="A12609" t="str">
        <v>CUS007237</v>
      </c>
    </row>
    <row r="12610" spans="1:1" x14ac:dyDescent="0.2">
      <c r="A12610" t="str">
        <v>CUS016405</v>
      </c>
    </row>
    <row r="12611" spans="1:1" x14ac:dyDescent="0.2">
      <c r="A12611" t="str">
        <v>CUS015974</v>
      </c>
    </row>
    <row r="12612" spans="1:1" x14ac:dyDescent="0.2">
      <c r="A12612" t="str">
        <v>CUS008391</v>
      </c>
    </row>
    <row r="12613" spans="1:1" x14ac:dyDescent="0.2">
      <c r="A12613" t="str">
        <v>CUS016406</v>
      </c>
    </row>
    <row r="12614" spans="1:1" x14ac:dyDescent="0.2">
      <c r="A12614" t="str">
        <v>CUS016407</v>
      </c>
    </row>
    <row r="12615" spans="1:1" x14ac:dyDescent="0.2">
      <c r="A12615" t="str">
        <v>CUS016408</v>
      </c>
    </row>
    <row r="12616" spans="1:1" x14ac:dyDescent="0.2">
      <c r="A12616" t="str">
        <v>CUS016409</v>
      </c>
    </row>
    <row r="12617" spans="1:1" x14ac:dyDescent="0.2">
      <c r="A12617" t="str">
        <v>CUS016410</v>
      </c>
    </row>
    <row r="12618" spans="1:1" x14ac:dyDescent="0.2">
      <c r="A12618" t="str">
        <v>CUS016411</v>
      </c>
    </row>
    <row r="12619" spans="1:1" x14ac:dyDescent="0.2">
      <c r="A12619" t="str">
        <v>CUS005226</v>
      </c>
    </row>
    <row r="12620" spans="1:1" x14ac:dyDescent="0.2">
      <c r="A12620" t="str">
        <v>CUS016412</v>
      </c>
    </row>
    <row r="12621" spans="1:1" x14ac:dyDescent="0.2">
      <c r="A12621" t="str">
        <v>CUS016413</v>
      </c>
    </row>
    <row r="12622" spans="1:1" x14ac:dyDescent="0.2">
      <c r="A12622" t="str">
        <v>CUS014729</v>
      </c>
    </row>
    <row r="12623" spans="1:1" x14ac:dyDescent="0.2">
      <c r="A12623" t="str">
        <v>CUS016415</v>
      </c>
    </row>
    <row r="12624" spans="1:1" x14ac:dyDescent="0.2">
      <c r="A12624" t="str">
        <v>CUS016416</v>
      </c>
    </row>
    <row r="12625" spans="1:1" x14ac:dyDescent="0.2">
      <c r="A12625" t="str">
        <v>CUS016417</v>
      </c>
    </row>
    <row r="12626" spans="1:1" x14ac:dyDescent="0.2">
      <c r="A12626" t="str">
        <v>CUS016187</v>
      </c>
    </row>
    <row r="12627" spans="1:1" x14ac:dyDescent="0.2">
      <c r="A12627" t="str">
        <v>CUS016186</v>
      </c>
    </row>
    <row r="12628" spans="1:1" x14ac:dyDescent="0.2">
      <c r="A12628" t="str">
        <v>CUS016418</v>
      </c>
    </row>
    <row r="12629" spans="1:1" x14ac:dyDescent="0.2">
      <c r="A12629" t="str">
        <v>CUS016184</v>
      </c>
    </row>
    <row r="12630" spans="1:1" x14ac:dyDescent="0.2">
      <c r="A12630" t="str">
        <v>CUS015688</v>
      </c>
    </row>
    <row r="12631" spans="1:1" x14ac:dyDescent="0.2">
      <c r="A12631" t="str">
        <v>CUS016401</v>
      </c>
    </row>
    <row r="12632" spans="1:1" x14ac:dyDescent="0.2">
      <c r="A12632" t="str">
        <v>CUS009181</v>
      </c>
    </row>
    <row r="12633" spans="1:1" x14ac:dyDescent="0.2">
      <c r="A12633" t="str">
        <v>CUS016402</v>
      </c>
    </row>
    <row r="12634" spans="1:1" x14ac:dyDescent="0.2">
      <c r="A12634" t="str">
        <v>CUS016395</v>
      </c>
    </row>
    <row r="12635" spans="1:1" x14ac:dyDescent="0.2">
      <c r="A12635" t="str">
        <v>CUS016396</v>
      </c>
    </row>
    <row r="12636" spans="1:1" x14ac:dyDescent="0.2">
      <c r="A12636" t="str">
        <v>CUS000849</v>
      </c>
    </row>
    <row r="12637" spans="1:1" x14ac:dyDescent="0.2">
      <c r="A12637" t="str">
        <v>CUS016397</v>
      </c>
    </row>
    <row r="12638" spans="1:1" x14ac:dyDescent="0.2">
      <c r="A12638" t="str">
        <v>CUS015767</v>
      </c>
    </row>
    <row r="12639" spans="1:1" x14ac:dyDescent="0.2">
      <c r="A12639" t="str">
        <v>CUS014541</v>
      </c>
    </row>
    <row r="12640" spans="1:1" x14ac:dyDescent="0.2">
      <c r="A12640" t="str">
        <v>CUS016393</v>
      </c>
    </row>
    <row r="12641" spans="1:1" x14ac:dyDescent="0.2">
      <c r="A12641" t="str">
        <v>CUS016394</v>
      </c>
    </row>
    <row r="12642" spans="1:1" x14ac:dyDescent="0.2">
      <c r="A12642" t="str">
        <v>CUS016239</v>
      </c>
    </row>
    <row r="12643" spans="1:1" x14ac:dyDescent="0.2">
      <c r="A12643" t="str">
        <v>CUS016189</v>
      </c>
    </row>
    <row r="12644" spans="1:1" x14ac:dyDescent="0.2">
      <c r="A12644" t="str">
        <v>CUS016389</v>
      </c>
    </row>
    <row r="12645" spans="1:1" x14ac:dyDescent="0.2">
      <c r="A12645" t="str">
        <v>CUS016390</v>
      </c>
    </row>
    <row r="12646" spans="1:1" x14ac:dyDescent="0.2">
      <c r="A12646" t="str">
        <v>CUS012264</v>
      </c>
    </row>
    <row r="12647" spans="1:1" x14ac:dyDescent="0.2">
      <c r="A12647" t="str">
        <v>CUS002837</v>
      </c>
    </row>
    <row r="12648" spans="1:1" x14ac:dyDescent="0.2">
      <c r="A12648" t="str">
        <v>CUS001289</v>
      </c>
    </row>
    <row r="12649" spans="1:1" x14ac:dyDescent="0.2">
      <c r="A12649" t="str">
        <v>CUS016392</v>
      </c>
    </row>
    <row r="12650" spans="1:1" x14ac:dyDescent="0.2">
      <c r="A12650" t="str">
        <v>CUS015993</v>
      </c>
    </row>
    <row r="12651" spans="1:1" x14ac:dyDescent="0.2">
      <c r="A12651" t="str">
        <v>CUS016374</v>
      </c>
    </row>
    <row r="12652" spans="1:1" x14ac:dyDescent="0.2">
      <c r="A12652" t="str">
        <v>CUS016375</v>
      </c>
    </row>
    <row r="12653" spans="1:1" x14ac:dyDescent="0.2">
      <c r="A12653" t="str">
        <v>CUS016256</v>
      </c>
    </row>
    <row r="12654" spans="1:1" x14ac:dyDescent="0.2">
      <c r="A12654" t="str">
        <v>CUS016332</v>
      </c>
    </row>
    <row r="12655" spans="1:1" x14ac:dyDescent="0.2">
      <c r="A12655" t="str">
        <v>CUS014992</v>
      </c>
    </row>
    <row r="12656" spans="1:1" x14ac:dyDescent="0.2">
      <c r="A12656" t="str">
        <v>CUS016377</v>
      </c>
    </row>
    <row r="12657" spans="1:1" x14ac:dyDescent="0.2">
      <c r="A12657" t="str">
        <v>CUS016378</v>
      </c>
    </row>
    <row r="12658" spans="1:1" x14ac:dyDescent="0.2">
      <c r="A12658" t="str">
        <v>CUS016379</v>
      </c>
    </row>
    <row r="12659" spans="1:1" x14ac:dyDescent="0.2">
      <c r="A12659" t="str">
        <v>CUS010748</v>
      </c>
    </row>
    <row r="12660" spans="1:1" x14ac:dyDescent="0.2">
      <c r="A12660" t="str">
        <v>CUS016380</v>
      </c>
    </row>
    <row r="12661" spans="1:1" x14ac:dyDescent="0.2">
      <c r="A12661" t="str">
        <v>CUS016381</v>
      </c>
    </row>
    <row r="12662" spans="1:1" x14ac:dyDescent="0.2">
      <c r="A12662" t="str">
        <v>CUS016382</v>
      </c>
    </row>
    <row r="12663" spans="1:1" x14ac:dyDescent="0.2">
      <c r="A12663" t="str">
        <v>CUS006957</v>
      </c>
    </row>
    <row r="12664" spans="1:1" x14ac:dyDescent="0.2">
      <c r="A12664" t="str">
        <v>CUS016383</v>
      </c>
    </row>
    <row r="12665" spans="1:1" x14ac:dyDescent="0.2">
      <c r="A12665" t="str">
        <v>CUS012506</v>
      </c>
    </row>
    <row r="12666" spans="1:1" x14ac:dyDescent="0.2">
      <c r="A12666" t="str">
        <v>CUS016384</v>
      </c>
    </row>
    <row r="12667" spans="1:1" x14ac:dyDescent="0.2">
      <c r="A12667" t="str">
        <v>CUS016385</v>
      </c>
    </row>
    <row r="12668" spans="1:1" x14ac:dyDescent="0.2">
      <c r="A12668" t="str">
        <v>CUS011357</v>
      </c>
    </row>
    <row r="12669" spans="1:1" x14ac:dyDescent="0.2">
      <c r="A12669" t="str">
        <v>CUS015903</v>
      </c>
    </row>
    <row r="12670" spans="1:1" x14ac:dyDescent="0.2">
      <c r="A12670" t="str">
        <v>CUS016386</v>
      </c>
    </row>
    <row r="12671" spans="1:1" x14ac:dyDescent="0.2">
      <c r="A12671" t="str">
        <v>CUS016229</v>
      </c>
    </row>
    <row r="12672" spans="1:1" x14ac:dyDescent="0.2">
      <c r="A12672" t="str">
        <v>CUS016181</v>
      </c>
    </row>
    <row r="12673" spans="1:1" x14ac:dyDescent="0.2">
      <c r="A12673" t="str">
        <v>CUS016217</v>
      </c>
    </row>
    <row r="12674" spans="1:1" x14ac:dyDescent="0.2">
      <c r="A12674" t="str">
        <v>CUS016388</v>
      </c>
    </row>
    <row r="12675" spans="1:1" x14ac:dyDescent="0.2">
      <c r="A12675" t="str">
        <v>CUS016370</v>
      </c>
    </row>
    <row r="12676" spans="1:1" x14ac:dyDescent="0.2">
      <c r="A12676" t="str">
        <v>CUS016371</v>
      </c>
    </row>
    <row r="12677" spans="1:1" x14ac:dyDescent="0.2">
      <c r="A12677" t="str">
        <v>CUS016372</v>
      </c>
    </row>
    <row r="12678" spans="1:1" x14ac:dyDescent="0.2">
      <c r="A12678" t="str">
        <v>CUS016373</v>
      </c>
    </row>
    <row r="12679" spans="1:1" x14ac:dyDescent="0.2">
      <c r="A12679" t="str">
        <v>CUS016061</v>
      </c>
    </row>
    <row r="12680" spans="1:1" x14ac:dyDescent="0.2">
      <c r="A12680" t="str">
        <v>CUS015983</v>
      </c>
    </row>
    <row r="12681" spans="1:1" x14ac:dyDescent="0.2">
      <c r="A12681" t="str">
        <v>CUS011840</v>
      </c>
    </row>
    <row r="12682" spans="1:1" x14ac:dyDescent="0.2">
      <c r="A12682" t="str">
        <v>CUS000507</v>
      </c>
    </row>
    <row r="12683" spans="1:1" x14ac:dyDescent="0.2">
      <c r="A12683" t="str">
        <v>CUS016130</v>
      </c>
    </row>
    <row r="12684" spans="1:1" x14ac:dyDescent="0.2">
      <c r="A12684" t="str">
        <v>CUS000916</v>
      </c>
    </row>
    <row r="12685" spans="1:1" x14ac:dyDescent="0.2">
      <c r="A12685" t="str">
        <v>CUS016365</v>
      </c>
    </row>
    <row r="12686" spans="1:1" x14ac:dyDescent="0.2">
      <c r="A12686" t="str">
        <v>CUS016366</v>
      </c>
    </row>
    <row r="12687" spans="1:1" x14ac:dyDescent="0.2">
      <c r="A12687" t="str">
        <v>CUS016317</v>
      </c>
    </row>
    <row r="12688" spans="1:1" x14ac:dyDescent="0.2">
      <c r="A12688" t="str">
        <v>CUS016357</v>
      </c>
    </row>
    <row r="12689" spans="1:1" x14ac:dyDescent="0.2">
      <c r="A12689" t="str">
        <v>CUS016358</v>
      </c>
    </row>
    <row r="12690" spans="1:1" x14ac:dyDescent="0.2">
      <c r="A12690" t="str">
        <v>CUS016360</v>
      </c>
    </row>
    <row r="12691" spans="1:1" x14ac:dyDescent="0.2">
      <c r="A12691" t="str">
        <v>CUS016361</v>
      </c>
    </row>
    <row r="12692" spans="1:1" x14ac:dyDescent="0.2">
      <c r="A12692" t="str">
        <v>CUS015835</v>
      </c>
    </row>
    <row r="12693" spans="1:1" x14ac:dyDescent="0.2">
      <c r="A12693" t="str">
        <v>CUS016318</v>
      </c>
    </row>
    <row r="12694" spans="1:1" x14ac:dyDescent="0.2">
      <c r="A12694" t="str">
        <v>CUS010861</v>
      </c>
    </row>
    <row r="12695" spans="1:1" x14ac:dyDescent="0.2">
      <c r="A12695" t="str">
        <v>CUS016319</v>
      </c>
    </row>
    <row r="12696" spans="1:1" x14ac:dyDescent="0.2">
      <c r="A12696" t="str">
        <v>CUS016321</v>
      </c>
    </row>
    <row r="12697" spans="1:1" x14ac:dyDescent="0.2">
      <c r="A12697" t="str">
        <v>CUS016322</v>
      </c>
    </row>
    <row r="12698" spans="1:1" x14ac:dyDescent="0.2">
      <c r="A12698" t="str">
        <v>CUS012487</v>
      </c>
    </row>
    <row r="12699" spans="1:1" x14ac:dyDescent="0.2">
      <c r="A12699" t="str">
        <v>CUS016326</v>
      </c>
    </row>
    <row r="12700" spans="1:1" x14ac:dyDescent="0.2">
      <c r="A12700" t="str">
        <v>CUS016328</v>
      </c>
    </row>
    <row r="12701" spans="1:1" x14ac:dyDescent="0.2">
      <c r="A12701" t="str">
        <v>CUS016330</v>
      </c>
    </row>
    <row r="12702" spans="1:1" x14ac:dyDescent="0.2">
      <c r="A12702" t="str">
        <v>CUS016331</v>
      </c>
    </row>
    <row r="12703" spans="1:1" x14ac:dyDescent="0.2">
      <c r="A12703" t="str">
        <v>CUS015904</v>
      </c>
    </row>
    <row r="12704" spans="1:1" x14ac:dyDescent="0.2">
      <c r="A12704" t="str">
        <v>CUS016333</v>
      </c>
    </row>
    <row r="12705" spans="1:1" x14ac:dyDescent="0.2">
      <c r="A12705" t="str">
        <v>CUS016334</v>
      </c>
    </row>
    <row r="12706" spans="1:1" x14ac:dyDescent="0.2">
      <c r="A12706" t="str">
        <v>CUS016336</v>
      </c>
    </row>
    <row r="12707" spans="1:1" x14ac:dyDescent="0.2">
      <c r="A12707" t="str">
        <v>CUS016338</v>
      </c>
    </row>
    <row r="12708" spans="1:1" x14ac:dyDescent="0.2">
      <c r="A12708" t="str">
        <v>CUS012430</v>
      </c>
    </row>
    <row r="12709" spans="1:1" x14ac:dyDescent="0.2">
      <c r="A12709" t="str">
        <v>CUS016339</v>
      </c>
    </row>
    <row r="12710" spans="1:1" x14ac:dyDescent="0.2">
      <c r="A12710" t="str">
        <v>CUS015840</v>
      </c>
    </row>
    <row r="12711" spans="1:1" x14ac:dyDescent="0.2">
      <c r="A12711" t="str">
        <v>CUS006177</v>
      </c>
    </row>
    <row r="12712" spans="1:1" x14ac:dyDescent="0.2">
      <c r="A12712" t="str">
        <v>CUS016341</v>
      </c>
    </row>
    <row r="12713" spans="1:1" x14ac:dyDescent="0.2">
      <c r="A12713" t="str">
        <v>CUS016342</v>
      </c>
    </row>
    <row r="12714" spans="1:1" x14ac:dyDescent="0.2">
      <c r="A12714" t="str">
        <v>CUS016343</v>
      </c>
    </row>
    <row r="12715" spans="1:1" x14ac:dyDescent="0.2">
      <c r="A12715" t="str">
        <v>CUS016344</v>
      </c>
    </row>
    <row r="12716" spans="1:1" x14ac:dyDescent="0.2">
      <c r="A12716" t="str">
        <v>CUS016345</v>
      </c>
    </row>
    <row r="12717" spans="1:1" x14ac:dyDescent="0.2">
      <c r="A12717" t="str">
        <v>CUS016346</v>
      </c>
    </row>
    <row r="12718" spans="1:1" x14ac:dyDescent="0.2">
      <c r="A12718" t="str">
        <v>CUS016347</v>
      </c>
    </row>
    <row r="12719" spans="1:1" x14ac:dyDescent="0.2">
      <c r="A12719" t="str">
        <v>CUS016349</v>
      </c>
    </row>
    <row r="12720" spans="1:1" x14ac:dyDescent="0.2">
      <c r="A12720" t="str">
        <v>CUS016350</v>
      </c>
    </row>
    <row r="12721" spans="1:1" x14ac:dyDescent="0.2">
      <c r="A12721" t="str">
        <v>CUS016351</v>
      </c>
    </row>
    <row r="12722" spans="1:1" x14ac:dyDescent="0.2">
      <c r="A12722" t="str">
        <v>CUS016352</v>
      </c>
    </row>
    <row r="12723" spans="1:1" x14ac:dyDescent="0.2">
      <c r="A12723" t="str">
        <v>CUS016353</v>
      </c>
    </row>
    <row r="12724" spans="1:1" x14ac:dyDescent="0.2">
      <c r="A12724" t="str">
        <v>CUS016354</v>
      </c>
    </row>
    <row r="12725" spans="1:1" x14ac:dyDescent="0.2">
      <c r="A12725" t="str">
        <v>CUS015351</v>
      </c>
    </row>
    <row r="12726" spans="1:1" x14ac:dyDescent="0.2">
      <c r="A12726" t="str">
        <v>CUS016174</v>
      </c>
    </row>
    <row r="12727" spans="1:1" x14ac:dyDescent="0.2">
      <c r="A12727" t="str">
        <v>CUS016355</v>
      </c>
    </row>
    <row r="12728" spans="1:1" x14ac:dyDescent="0.2">
      <c r="A12728" t="str">
        <v>CUS016356</v>
      </c>
    </row>
    <row r="12729" spans="1:1" x14ac:dyDescent="0.2">
      <c r="A12729" t="str">
        <v>CUS016308</v>
      </c>
    </row>
    <row r="12730" spans="1:1" x14ac:dyDescent="0.2">
      <c r="A12730" t="str">
        <v>CUS001894</v>
      </c>
    </row>
    <row r="12731" spans="1:1" x14ac:dyDescent="0.2">
      <c r="A12731" t="str">
        <v>CUS016310</v>
      </c>
    </row>
    <row r="12732" spans="1:1" x14ac:dyDescent="0.2">
      <c r="A12732" t="str">
        <v>CUS016311</v>
      </c>
    </row>
    <row r="12733" spans="1:1" x14ac:dyDescent="0.2">
      <c r="A12733" t="str">
        <v>CUS008219</v>
      </c>
    </row>
    <row r="12734" spans="1:1" x14ac:dyDescent="0.2">
      <c r="A12734" t="str">
        <v>CUS016312</v>
      </c>
    </row>
    <row r="12735" spans="1:1" x14ac:dyDescent="0.2">
      <c r="A12735" t="str">
        <v>CUS016315</v>
      </c>
    </row>
    <row r="12736" spans="1:1" x14ac:dyDescent="0.2">
      <c r="A12736" t="str">
        <v>CUS011609</v>
      </c>
    </row>
    <row r="12737" spans="1:1" x14ac:dyDescent="0.2">
      <c r="A12737" t="str">
        <v>CUS015765</v>
      </c>
    </row>
    <row r="12738" spans="1:1" x14ac:dyDescent="0.2">
      <c r="A12738" t="str">
        <v>CUS016175</v>
      </c>
    </row>
    <row r="12739" spans="1:1" x14ac:dyDescent="0.2">
      <c r="A12739" t="str">
        <v>CUS016176</v>
      </c>
    </row>
    <row r="12740" spans="1:1" x14ac:dyDescent="0.2">
      <c r="A12740" t="str">
        <v>CUS016177</v>
      </c>
    </row>
    <row r="12741" spans="1:1" x14ac:dyDescent="0.2">
      <c r="A12741" t="str">
        <v>CUS016178</v>
      </c>
    </row>
    <row r="12742" spans="1:1" x14ac:dyDescent="0.2">
      <c r="A12742" t="str">
        <v>CUS016179</v>
      </c>
    </row>
    <row r="12743" spans="1:1" x14ac:dyDescent="0.2">
      <c r="A12743" t="str">
        <v>CUS010033</v>
      </c>
    </row>
    <row r="12744" spans="1:1" x14ac:dyDescent="0.2">
      <c r="A12744" t="str">
        <v>CUS016180</v>
      </c>
    </row>
    <row r="12745" spans="1:1" x14ac:dyDescent="0.2">
      <c r="A12745" t="str">
        <v>CUS008776</v>
      </c>
    </row>
    <row r="12746" spans="1:1" x14ac:dyDescent="0.2">
      <c r="A12746" t="str">
        <v>CUS016182</v>
      </c>
    </row>
    <row r="12747" spans="1:1" x14ac:dyDescent="0.2">
      <c r="A12747" t="str">
        <v>CUS016183</v>
      </c>
    </row>
    <row r="12748" spans="1:1" x14ac:dyDescent="0.2">
      <c r="A12748" t="str">
        <v>CUS016185</v>
      </c>
    </row>
    <row r="12749" spans="1:1" x14ac:dyDescent="0.2">
      <c r="A12749" t="str">
        <v>CUS016190</v>
      </c>
    </row>
    <row r="12750" spans="1:1" x14ac:dyDescent="0.2">
      <c r="A12750" t="str">
        <v>CUS016191</v>
      </c>
    </row>
    <row r="12751" spans="1:1" x14ac:dyDescent="0.2">
      <c r="A12751" t="str">
        <v>CUS010645</v>
      </c>
    </row>
    <row r="12752" spans="1:1" x14ac:dyDescent="0.2">
      <c r="A12752" t="str">
        <v>CUS016193</v>
      </c>
    </row>
    <row r="12753" spans="1:1" x14ac:dyDescent="0.2">
      <c r="A12753" t="str">
        <v>CUS016194</v>
      </c>
    </row>
    <row r="12754" spans="1:1" x14ac:dyDescent="0.2">
      <c r="A12754" t="str">
        <v>CUS016195</v>
      </c>
    </row>
    <row r="12755" spans="1:1" x14ac:dyDescent="0.2">
      <c r="A12755" t="str">
        <v>CUS016196</v>
      </c>
    </row>
    <row r="12756" spans="1:1" x14ac:dyDescent="0.2">
      <c r="A12756" t="str">
        <v>CUS016199</v>
      </c>
    </row>
    <row r="12757" spans="1:1" x14ac:dyDescent="0.2">
      <c r="A12757" t="str">
        <v>CUS016201</v>
      </c>
    </row>
    <row r="12758" spans="1:1" x14ac:dyDescent="0.2">
      <c r="A12758" t="str">
        <v>CUS016202</v>
      </c>
    </row>
    <row r="12759" spans="1:1" x14ac:dyDescent="0.2">
      <c r="A12759" t="str">
        <v>CUS014446</v>
      </c>
    </row>
    <row r="12760" spans="1:1" x14ac:dyDescent="0.2">
      <c r="A12760" t="str">
        <v>CUS010684</v>
      </c>
    </row>
    <row r="12761" spans="1:1" x14ac:dyDescent="0.2">
      <c r="A12761" t="str">
        <v>CUS016204</v>
      </c>
    </row>
    <row r="12762" spans="1:1" x14ac:dyDescent="0.2">
      <c r="A12762" t="str">
        <v>CUS016207</v>
      </c>
    </row>
    <row r="12763" spans="1:1" x14ac:dyDescent="0.2">
      <c r="A12763" t="str">
        <v>CUS016208</v>
      </c>
    </row>
    <row r="12764" spans="1:1" x14ac:dyDescent="0.2">
      <c r="A12764" t="str">
        <v>CUS016211</v>
      </c>
    </row>
    <row r="12765" spans="1:1" x14ac:dyDescent="0.2">
      <c r="A12765" t="str">
        <v>CUS016214</v>
      </c>
    </row>
    <row r="12766" spans="1:1" x14ac:dyDescent="0.2">
      <c r="A12766" t="str">
        <v>CUS000476</v>
      </c>
    </row>
    <row r="12767" spans="1:1" x14ac:dyDescent="0.2">
      <c r="A12767" t="str">
        <v>CUS016215</v>
      </c>
    </row>
    <row r="12768" spans="1:1" x14ac:dyDescent="0.2">
      <c r="A12768" t="str">
        <v>CUS016216</v>
      </c>
    </row>
    <row r="12769" spans="1:1" x14ac:dyDescent="0.2">
      <c r="A12769" t="str">
        <v>CUS010436</v>
      </c>
    </row>
    <row r="12770" spans="1:1" x14ac:dyDescent="0.2">
      <c r="A12770" t="str">
        <v>CUS016218</v>
      </c>
    </row>
    <row r="12771" spans="1:1" x14ac:dyDescent="0.2">
      <c r="A12771" t="str">
        <v>CUS011974</v>
      </c>
    </row>
    <row r="12772" spans="1:1" x14ac:dyDescent="0.2">
      <c r="A12772" t="str">
        <v>CUS016219</v>
      </c>
    </row>
    <row r="12773" spans="1:1" x14ac:dyDescent="0.2">
      <c r="A12773" t="str">
        <v>CUS016220</v>
      </c>
    </row>
    <row r="12774" spans="1:1" x14ac:dyDescent="0.2">
      <c r="A12774" t="str">
        <v>CUS016221</v>
      </c>
    </row>
    <row r="12775" spans="1:1" x14ac:dyDescent="0.2">
      <c r="A12775" t="str">
        <v>CUS016222</v>
      </c>
    </row>
    <row r="12776" spans="1:1" x14ac:dyDescent="0.2">
      <c r="A12776" t="str">
        <v>CUS016223</v>
      </c>
    </row>
    <row r="12777" spans="1:1" x14ac:dyDescent="0.2">
      <c r="A12777" t="str">
        <v>CUS009710</v>
      </c>
    </row>
    <row r="12778" spans="1:1" x14ac:dyDescent="0.2">
      <c r="A12778" t="str">
        <v>CUS016224</v>
      </c>
    </row>
    <row r="12779" spans="1:1" x14ac:dyDescent="0.2">
      <c r="A12779" t="str">
        <v>CUS016225</v>
      </c>
    </row>
    <row r="12780" spans="1:1" x14ac:dyDescent="0.2">
      <c r="A12780" t="str">
        <v>CUS016226</v>
      </c>
    </row>
    <row r="12781" spans="1:1" x14ac:dyDescent="0.2">
      <c r="A12781" t="str">
        <v>CUS016231</v>
      </c>
    </row>
    <row r="12782" spans="1:1" x14ac:dyDescent="0.2">
      <c r="A12782" t="str">
        <v>CUS016232</v>
      </c>
    </row>
    <row r="12783" spans="1:1" x14ac:dyDescent="0.2">
      <c r="A12783" t="str">
        <v>CUS016233</v>
      </c>
    </row>
    <row r="12784" spans="1:1" x14ac:dyDescent="0.2">
      <c r="A12784" t="str">
        <v>CUS016234</v>
      </c>
    </row>
    <row r="12785" spans="1:1" x14ac:dyDescent="0.2">
      <c r="A12785" t="str">
        <v>CUS016235</v>
      </c>
    </row>
    <row r="12786" spans="1:1" x14ac:dyDescent="0.2">
      <c r="A12786" t="str">
        <v>CUS016236</v>
      </c>
    </row>
    <row r="12787" spans="1:1" x14ac:dyDescent="0.2">
      <c r="A12787" t="str">
        <v>CUS016237</v>
      </c>
    </row>
    <row r="12788" spans="1:1" x14ac:dyDescent="0.2">
      <c r="A12788" t="str">
        <v>CUS010230</v>
      </c>
    </row>
    <row r="12789" spans="1:1" x14ac:dyDescent="0.2">
      <c r="A12789" t="str">
        <v>CUS016240</v>
      </c>
    </row>
    <row r="12790" spans="1:1" x14ac:dyDescent="0.2">
      <c r="A12790" t="str">
        <v>CUS010181</v>
      </c>
    </row>
    <row r="12791" spans="1:1" x14ac:dyDescent="0.2">
      <c r="A12791" t="str">
        <v>CUS014353</v>
      </c>
    </row>
    <row r="12792" spans="1:1" x14ac:dyDescent="0.2">
      <c r="A12792" t="str">
        <v>CUS016242</v>
      </c>
    </row>
    <row r="12793" spans="1:1" x14ac:dyDescent="0.2">
      <c r="A12793" t="str">
        <v>CUS016243</v>
      </c>
    </row>
    <row r="12794" spans="1:1" x14ac:dyDescent="0.2">
      <c r="A12794" t="str">
        <v>CUS016244</v>
      </c>
    </row>
    <row r="12795" spans="1:1" x14ac:dyDescent="0.2">
      <c r="A12795" t="str">
        <v>CUS016246</v>
      </c>
    </row>
    <row r="12796" spans="1:1" x14ac:dyDescent="0.2">
      <c r="A12796" t="str">
        <v>CUS016247</v>
      </c>
    </row>
    <row r="12797" spans="1:1" x14ac:dyDescent="0.2">
      <c r="A12797" t="str">
        <v>CUS016248</v>
      </c>
    </row>
    <row r="12798" spans="1:1" x14ac:dyDescent="0.2">
      <c r="A12798" t="str">
        <v>CUS016249</v>
      </c>
    </row>
    <row r="12799" spans="1:1" x14ac:dyDescent="0.2">
      <c r="A12799" t="str">
        <v>CUS016250</v>
      </c>
    </row>
    <row r="12800" spans="1:1" x14ac:dyDescent="0.2">
      <c r="A12800" t="str">
        <v>CUS016251</v>
      </c>
    </row>
    <row r="12801" spans="1:1" x14ac:dyDescent="0.2">
      <c r="A12801" t="str">
        <v>CUS016252</v>
      </c>
    </row>
    <row r="12802" spans="1:1" x14ac:dyDescent="0.2">
      <c r="A12802" t="str">
        <v>CUS016253</v>
      </c>
    </row>
    <row r="12803" spans="1:1" x14ac:dyDescent="0.2">
      <c r="A12803" t="str">
        <v>CUS016254</v>
      </c>
    </row>
    <row r="12804" spans="1:1" x14ac:dyDescent="0.2">
      <c r="A12804" t="str">
        <v>CUS016257</v>
      </c>
    </row>
    <row r="12805" spans="1:1" x14ac:dyDescent="0.2">
      <c r="A12805" t="str">
        <v>CUS016258</v>
      </c>
    </row>
    <row r="12806" spans="1:1" x14ac:dyDescent="0.2">
      <c r="A12806" t="str">
        <v>CUS010686</v>
      </c>
    </row>
    <row r="12807" spans="1:1" x14ac:dyDescent="0.2">
      <c r="A12807" t="str">
        <v>CUS016261</v>
      </c>
    </row>
    <row r="12808" spans="1:1" x14ac:dyDescent="0.2">
      <c r="A12808" t="str">
        <v>CUS016262</v>
      </c>
    </row>
    <row r="12809" spans="1:1" x14ac:dyDescent="0.2">
      <c r="A12809" t="str">
        <v>CUS016264</v>
      </c>
    </row>
    <row r="12810" spans="1:1" x14ac:dyDescent="0.2">
      <c r="A12810" t="str">
        <v>CUS016266</v>
      </c>
    </row>
    <row r="12811" spans="1:1" x14ac:dyDescent="0.2">
      <c r="A12811" t="str">
        <v>CUS003770</v>
      </c>
    </row>
    <row r="12812" spans="1:1" x14ac:dyDescent="0.2">
      <c r="A12812" t="str">
        <v>CUS000665</v>
      </c>
    </row>
    <row r="12813" spans="1:1" x14ac:dyDescent="0.2">
      <c r="A12813" t="str">
        <v>CUS016267</v>
      </c>
    </row>
    <row r="12814" spans="1:1" x14ac:dyDescent="0.2">
      <c r="A12814" t="str">
        <v>CUS016269</v>
      </c>
    </row>
    <row r="12815" spans="1:1" x14ac:dyDescent="0.2">
      <c r="A12815" t="str">
        <v>CUS016270</v>
      </c>
    </row>
    <row r="12816" spans="1:1" x14ac:dyDescent="0.2">
      <c r="A12816" t="str">
        <v>CUS016272</v>
      </c>
    </row>
    <row r="12817" spans="1:1" x14ac:dyDescent="0.2">
      <c r="A12817" t="str">
        <v>CUS016274</v>
      </c>
    </row>
    <row r="12818" spans="1:1" x14ac:dyDescent="0.2">
      <c r="A12818" t="str">
        <v>CUS000834</v>
      </c>
    </row>
    <row r="12819" spans="1:1" x14ac:dyDescent="0.2">
      <c r="A12819" t="str">
        <v>CUS010561</v>
      </c>
    </row>
    <row r="12820" spans="1:1" x14ac:dyDescent="0.2">
      <c r="A12820" t="str">
        <v>CUS016276</v>
      </c>
    </row>
    <row r="12821" spans="1:1" x14ac:dyDescent="0.2">
      <c r="A12821" t="str">
        <v>CUS016277</v>
      </c>
    </row>
    <row r="12822" spans="1:1" x14ac:dyDescent="0.2">
      <c r="A12822" t="str">
        <v>CUS016278</v>
      </c>
    </row>
    <row r="12823" spans="1:1" x14ac:dyDescent="0.2">
      <c r="A12823" t="str">
        <v>CUS008689</v>
      </c>
    </row>
    <row r="12824" spans="1:1" x14ac:dyDescent="0.2">
      <c r="A12824" t="str">
        <v>CUS016280</v>
      </c>
    </row>
    <row r="12825" spans="1:1" x14ac:dyDescent="0.2">
      <c r="A12825" t="str">
        <v>CUS016282</v>
      </c>
    </row>
    <row r="12826" spans="1:1" x14ac:dyDescent="0.2">
      <c r="A12826" t="str">
        <v>CUS010532</v>
      </c>
    </row>
    <row r="12827" spans="1:1" x14ac:dyDescent="0.2">
      <c r="A12827" t="str">
        <v>CUS016283</v>
      </c>
    </row>
    <row r="12828" spans="1:1" x14ac:dyDescent="0.2">
      <c r="A12828" t="str">
        <v>CUS016284</v>
      </c>
    </row>
    <row r="12829" spans="1:1" x14ac:dyDescent="0.2">
      <c r="A12829" t="str">
        <v>CUS016285</v>
      </c>
    </row>
    <row r="12830" spans="1:1" x14ac:dyDescent="0.2">
      <c r="A12830" t="str">
        <v>CUS016287</v>
      </c>
    </row>
    <row r="12831" spans="1:1" x14ac:dyDescent="0.2">
      <c r="A12831" t="str">
        <v>CUS016288</v>
      </c>
    </row>
    <row r="12832" spans="1:1" x14ac:dyDescent="0.2">
      <c r="A12832" t="str">
        <v>CUS016290</v>
      </c>
    </row>
    <row r="12833" spans="1:1" x14ac:dyDescent="0.2">
      <c r="A12833" t="str">
        <v>CUS016291</v>
      </c>
    </row>
    <row r="12834" spans="1:1" x14ac:dyDescent="0.2">
      <c r="A12834" t="str">
        <v>CUS016292</v>
      </c>
    </row>
    <row r="12835" spans="1:1" x14ac:dyDescent="0.2">
      <c r="A12835" t="str">
        <v>CUS016293</v>
      </c>
    </row>
    <row r="12836" spans="1:1" x14ac:dyDescent="0.2">
      <c r="A12836" t="str">
        <v>CUS016294</v>
      </c>
    </row>
    <row r="12837" spans="1:1" x14ac:dyDescent="0.2">
      <c r="A12837" t="str">
        <v>CUS016295</v>
      </c>
    </row>
    <row r="12838" spans="1:1" x14ac:dyDescent="0.2">
      <c r="A12838" t="str">
        <v>CUS016296</v>
      </c>
    </row>
    <row r="12839" spans="1:1" x14ac:dyDescent="0.2">
      <c r="A12839" t="str">
        <v>CUS016297</v>
      </c>
    </row>
    <row r="12840" spans="1:1" x14ac:dyDescent="0.2">
      <c r="A12840" t="str">
        <v>CUS016298</v>
      </c>
    </row>
    <row r="12841" spans="1:1" x14ac:dyDescent="0.2">
      <c r="A12841" t="str">
        <v>CUS010221</v>
      </c>
    </row>
    <row r="12842" spans="1:1" x14ac:dyDescent="0.2">
      <c r="A12842" t="str">
        <v>CUS016299</v>
      </c>
    </row>
    <row r="12843" spans="1:1" x14ac:dyDescent="0.2">
      <c r="A12843" t="str">
        <v>CUS016301</v>
      </c>
    </row>
    <row r="12844" spans="1:1" x14ac:dyDescent="0.2">
      <c r="A12844" t="str">
        <v>CUS016303</v>
      </c>
    </row>
    <row r="12845" spans="1:1" x14ac:dyDescent="0.2">
      <c r="A12845" t="str">
        <v>CUS016304</v>
      </c>
    </row>
    <row r="12846" spans="1:1" x14ac:dyDescent="0.2">
      <c r="A12846" t="str">
        <v>CUS016307</v>
      </c>
    </row>
    <row r="12847" spans="1:1" x14ac:dyDescent="0.2">
      <c r="A12847" t="str">
        <v>CUS016080</v>
      </c>
    </row>
    <row r="12848" spans="1:1" x14ac:dyDescent="0.2">
      <c r="A12848" t="str">
        <v>CUS016082</v>
      </c>
    </row>
    <row r="12849" spans="1:1" x14ac:dyDescent="0.2">
      <c r="A12849" t="str">
        <v>CUS000140</v>
      </c>
    </row>
    <row r="12850" spans="1:1" x14ac:dyDescent="0.2">
      <c r="A12850" t="str">
        <v>CUS016084</v>
      </c>
    </row>
    <row r="12851" spans="1:1" x14ac:dyDescent="0.2">
      <c r="A12851" t="str">
        <v>CUS016085</v>
      </c>
    </row>
    <row r="12852" spans="1:1" x14ac:dyDescent="0.2">
      <c r="A12852" t="str">
        <v>CUS016086</v>
      </c>
    </row>
    <row r="12853" spans="1:1" x14ac:dyDescent="0.2">
      <c r="A12853" t="str">
        <v>CUS016087</v>
      </c>
    </row>
    <row r="12854" spans="1:1" x14ac:dyDescent="0.2">
      <c r="A12854" t="str">
        <v>CUS016089</v>
      </c>
    </row>
    <row r="12855" spans="1:1" x14ac:dyDescent="0.2">
      <c r="A12855" t="str">
        <v>CUS016090</v>
      </c>
    </row>
    <row r="12856" spans="1:1" x14ac:dyDescent="0.2">
      <c r="A12856" t="str">
        <v>CUS016091</v>
      </c>
    </row>
    <row r="12857" spans="1:1" x14ac:dyDescent="0.2">
      <c r="A12857" t="str">
        <v>CUS016092</v>
      </c>
    </row>
    <row r="12858" spans="1:1" x14ac:dyDescent="0.2">
      <c r="A12858" t="str">
        <v>CUS016093</v>
      </c>
    </row>
    <row r="12859" spans="1:1" x14ac:dyDescent="0.2">
      <c r="A12859" t="str">
        <v>CUS016094</v>
      </c>
    </row>
    <row r="12860" spans="1:1" x14ac:dyDescent="0.2">
      <c r="A12860" t="str">
        <v>CUS016095</v>
      </c>
    </row>
    <row r="12861" spans="1:1" x14ac:dyDescent="0.2">
      <c r="A12861" t="str">
        <v>CUS016096</v>
      </c>
    </row>
    <row r="12862" spans="1:1" x14ac:dyDescent="0.2">
      <c r="A12862" t="str">
        <v>CUS016097</v>
      </c>
    </row>
    <row r="12863" spans="1:1" x14ac:dyDescent="0.2">
      <c r="A12863" t="str">
        <v>CUS016098</v>
      </c>
    </row>
    <row r="12864" spans="1:1" x14ac:dyDescent="0.2">
      <c r="A12864" t="str">
        <v>CUS016100</v>
      </c>
    </row>
    <row r="12865" spans="1:1" x14ac:dyDescent="0.2">
      <c r="A12865" t="str">
        <v>CUS016102</v>
      </c>
    </row>
    <row r="12866" spans="1:1" x14ac:dyDescent="0.2">
      <c r="A12866" t="str">
        <v>CUS016103</v>
      </c>
    </row>
    <row r="12867" spans="1:1" x14ac:dyDescent="0.2">
      <c r="A12867" t="str">
        <v>CUS012971</v>
      </c>
    </row>
    <row r="12868" spans="1:1" x14ac:dyDescent="0.2">
      <c r="A12868" t="str">
        <v>CUS016104</v>
      </c>
    </row>
    <row r="12869" spans="1:1" x14ac:dyDescent="0.2">
      <c r="A12869" t="str">
        <v>CUS016105</v>
      </c>
    </row>
    <row r="12870" spans="1:1" x14ac:dyDescent="0.2">
      <c r="A12870" t="str">
        <v>CUS016107</v>
      </c>
    </row>
    <row r="12871" spans="1:1" x14ac:dyDescent="0.2">
      <c r="A12871" t="str">
        <v>CUS016109</v>
      </c>
    </row>
    <row r="12872" spans="1:1" x14ac:dyDescent="0.2">
      <c r="A12872" t="str">
        <v>CUS016110</v>
      </c>
    </row>
    <row r="12873" spans="1:1" x14ac:dyDescent="0.2">
      <c r="A12873" t="str">
        <v>CUS016111</v>
      </c>
    </row>
    <row r="12874" spans="1:1" x14ac:dyDescent="0.2">
      <c r="A12874" t="str">
        <v>CUS016112</v>
      </c>
    </row>
    <row r="12875" spans="1:1" x14ac:dyDescent="0.2">
      <c r="A12875" t="str">
        <v>CUS003331</v>
      </c>
    </row>
    <row r="12876" spans="1:1" x14ac:dyDescent="0.2">
      <c r="A12876" t="str">
        <v>CUS016114</v>
      </c>
    </row>
    <row r="12877" spans="1:1" x14ac:dyDescent="0.2">
      <c r="A12877" t="str">
        <v>CUS016115</v>
      </c>
    </row>
    <row r="12878" spans="1:1" x14ac:dyDescent="0.2">
      <c r="A12878" t="str">
        <v>CUS010081</v>
      </c>
    </row>
    <row r="12879" spans="1:1" x14ac:dyDescent="0.2">
      <c r="A12879" t="str">
        <v>CUS010136</v>
      </c>
    </row>
    <row r="12880" spans="1:1" x14ac:dyDescent="0.2">
      <c r="A12880" t="str">
        <v>CUS010127</v>
      </c>
    </row>
    <row r="12881" spans="1:1" x14ac:dyDescent="0.2">
      <c r="A12881" t="str">
        <v>CUS010141</v>
      </c>
    </row>
    <row r="12882" spans="1:1" x14ac:dyDescent="0.2">
      <c r="A12882" t="str">
        <v>CUS016117</v>
      </c>
    </row>
    <row r="12883" spans="1:1" x14ac:dyDescent="0.2">
      <c r="A12883" t="str">
        <v>CUS016119</v>
      </c>
    </row>
    <row r="12884" spans="1:1" x14ac:dyDescent="0.2">
      <c r="A12884" t="str">
        <v>CUS016120</v>
      </c>
    </row>
    <row r="12885" spans="1:1" x14ac:dyDescent="0.2">
      <c r="A12885" t="str">
        <v>CUS016121</v>
      </c>
    </row>
    <row r="12886" spans="1:1" x14ac:dyDescent="0.2">
      <c r="A12886" t="str">
        <v>CUS016122</v>
      </c>
    </row>
    <row r="12887" spans="1:1" x14ac:dyDescent="0.2">
      <c r="A12887" t="str">
        <v>CUS012461</v>
      </c>
    </row>
    <row r="12888" spans="1:1" x14ac:dyDescent="0.2">
      <c r="A12888" t="str">
        <v>CUS016123</v>
      </c>
    </row>
    <row r="12889" spans="1:1" x14ac:dyDescent="0.2">
      <c r="A12889" t="str">
        <v>CUS016125</v>
      </c>
    </row>
    <row r="12890" spans="1:1" x14ac:dyDescent="0.2">
      <c r="A12890" t="str">
        <v>CUS016126</v>
      </c>
    </row>
    <row r="12891" spans="1:1" x14ac:dyDescent="0.2">
      <c r="A12891" t="str">
        <v>CUS016129</v>
      </c>
    </row>
    <row r="12892" spans="1:1" x14ac:dyDescent="0.2">
      <c r="A12892" t="str">
        <v>CUS016131</v>
      </c>
    </row>
    <row r="12893" spans="1:1" x14ac:dyDescent="0.2">
      <c r="A12893" t="str">
        <v>CUS016133</v>
      </c>
    </row>
    <row r="12894" spans="1:1" x14ac:dyDescent="0.2">
      <c r="A12894" t="str">
        <v>CUS016134</v>
      </c>
    </row>
    <row r="12895" spans="1:1" x14ac:dyDescent="0.2">
      <c r="A12895" t="str">
        <v>CUS015819</v>
      </c>
    </row>
    <row r="12896" spans="1:1" x14ac:dyDescent="0.2">
      <c r="A12896" t="str">
        <v>CUS010126</v>
      </c>
    </row>
    <row r="12897" spans="1:1" x14ac:dyDescent="0.2">
      <c r="A12897" t="str">
        <v>CUS016138</v>
      </c>
    </row>
    <row r="12898" spans="1:1" x14ac:dyDescent="0.2">
      <c r="A12898" t="str">
        <v>CUS016140</v>
      </c>
    </row>
    <row r="12899" spans="1:1" x14ac:dyDescent="0.2">
      <c r="A12899" t="str">
        <v>CUS016142</v>
      </c>
    </row>
    <row r="12900" spans="1:1" x14ac:dyDescent="0.2">
      <c r="A12900" t="str">
        <v>CUS010177</v>
      </c>
    </row>
    <row r="12901" spans="1:1" x14ac:dyDescent="0.2">
      <c r="A12901" t="str">
        <v>CUS010092</v>
      </c>
    </row>
    <row r="12902" spans="1:1" x14ac:dyDescent="0.2">
      <c r="A12902" t="str">
        <v>CUS016144</v>
      </c>
    </row>
    <row r="12903" spans="1:1" x14ac:dyDescent="0.2">
      <c r="A12903" t="str">
        <v>CUS016145</v>
      </c>
    </row>
    <row r="12904" spans="1:1" x14ac:dyDescent="0.2">
      <c r="A12904" t="str">
        <v>CUS016146</v>
      </c>
    </row>
    <row r="12905" spans="1:1" x14ac:dyDescent="0.2">
      <c r="A12905" t="str">
        <v>CUS016147</v>
      </c>
    </row>
    <row r="12906" spans="1:1" x14ac:dyDescent="0.2">
      <c r="A12906" t="str">
        <v>CUS016148</v>
      </c>
    </row>
    <row r="12907" spans="1:1" x14ac:dyDescent="0.2">
      <c r="A12907" t="str">
        <v>CUS016149</v>
      </c>
    </row>
    <row r="12908" spans="1:1" x14ac:dyDescent="0.2">
      <c r="A12908" t="str">
        <v>CUS016150</v>
      </c>
    </row>
    <row r="12909" spans="1:1" x14ac:dyDescent="0.2">
      <c r="A12909" t="str">
        <v>CUS015764</v>
      </c>
    </row>
    <row r="12910" spans="1:1" x14ac:dyDescent="0.2">
      <c r="A12910" t="str">
        <v>CUS005974</v>
      </c>
    </row>
    <row r="12911" spans="1:1" x14ac:dyDescent="0.2">
      <c r="A12911" t="str">
        <v>CUS016151</v>
      </c>
    </row>
    <row r="12912" spans="1:1" x14ac:dyDescent="0.2">
      <c r="A12912" t="str">
        <v>CUS016153</v>
      </c>
    </row>
    <row r="12913" spans="1:1" x14ac:dyDescent="0.2">
      <c r="A12913" t="str">
        <v>CUS016154</v>
      </c>
    </row>
    <row r="12914" spans="1:1" x14ac:dyDescent="0.2">
      <c r="A12914" t="str">
        <v>CUS016155</v>
      </c>
    </row>
    <row r="12915" spans="1:1" x14ac:dyDescent="0.2">
      <c r="A12915" t="str">
        <v>CUS016156</v>
      </c>
    </row>
    <row r="12916" spans="1:1" x14ac:dyDescent="0.2">
      <c r="A12916" t="str">
        <v>CUS016157</v>
      </c>
    </row>
    <row r="12917" spans="1:1" x14ac:dyDescent="0.2">
      <c r="A12917" t="str">
        <v>CUS016158</v>
      </c>
    </row>
    <row r="12918" spans="1:1" x14ac:dyDescent="0.2">
      <c r="A12918" t="str">
        <v>CUS016159</v>
      </c>
    </row>
    <row r="12919" spans="1:1" x14ac:dyDescent="0.2">
      <c r="A12919" t="str">
        <v>CUS016160</v>
      </c>
    </row>
    <row r="12920" spans="1:1" x14ac:dyDescent="0.2">
      <c r="A12920" t="str">
        <v>CUS016161</v>
      </c>
    </row>
    <row r="12921" spans="1:1" x14ac:dyDescent="0.2">
      <c r="A12921" t="str">
        <v>CUS016162</v>
      </c>
    </row>
    <row r="12922" spans="1:1" x14ac:dyDescent="0.2">
      <c r="A12922" t="str">
        <v>CUS016163</v>
      </c>
    </row>
    <row r="12923" spans="1:1" x14ac:dyDescent="0.2">
      <c r="A12923" t="str">
        <v>CUS016165</v>
      </c>
    </row>
    <row r="12924" spans="1:1" x14ac:dyDescent="0.2">
      <c r="A12924" t="str">
        <v>CUS016166</v>
      </c>
    </row>
    <row r="12925" spans="1:1" x14ac:dyDescent="0.2">
      <c r="A12925" t="str">
        <v>CUS016168</v>
      </c>
    </row>
    <row r="12926" spans="1:1" x14ac:dyDescent="0.2">
      <c r="A12926" t="str">
        <v>CUS016171</v>
      </c>
    </row>
    <row r="12927" spans="1:1" x14ac:dyDescent="0.2">
      <c r="A12927" t="str">
        <v>CUS016055</v>
      </c>
    </row>
    <row r="12928" spans="1:1" x14ac:dyDescent="0.2">
      <c r="A12928" t="str">
        <v>CUS016056</v>
      </c>
    </row>
    <row r="12929" spans="1:1" x14ac:dyDescent="0.2">
      <c r="A12929" t="str">
        <v>CUS016057</v>
      </c>
    </row>
    <row r="12930" spans="1:1" x14ac:dyDescent="0.2">
      <c r="A12930" t="str">
        <v>CUS016058</v>
      </c>
    </row>
    <row r="12931" spans="1:1" x14ac:dyDescent="0.2">
      <c r="A12931" t="str">
        <v>CUS016059</v>
      </c>
    </row>
    <row r="12932" spans="1:1" x14ac:dyDescent="0.2">
      <c r="A12932" t="str">
        <v>CUS015286</v>
      </c>
    </row>
    <row r="12933" spans="1:1" x14ac:dyDescent="0.2">
      <c r="A12933" t="str">
        <v>CUS016060</v>
      </c>
    </row>
    <row r="12934" spans="1:1" x14ac:dyDescent="0.2">
      <c r="A12934" t="str">
        <v>CUS016063</v>
      </c>
    </row>
    <row r="12935" spans="1:1" x14ac:dyDescent="0.2">
      <c r="A12935" t="str">
        <v>CUS016064</v>
      </c>
    </row>
    <row r="12936" spans="1:1" x14ac:dyDescent="0.2">
      <c r="A12936" t="str">
        <v>CUS000739</v>
      </c>
    </row>
    <row r="12937" spans="1:1" x14ac:dyDescent="0.2">
      <c r="A12937" t="str">
        <v>CUS016065</v>
      </c>
    </row>
    <row r="12938" spans="1:1" x14ac:dyDescent="0.2">
      <c r="A12938" t="str">
        <v>CUS016066</v>
      </c>
    </row>
    <row r="12939" spans="1:1" x14ac:dyDescent="0.2">
      <c r="A12939" t="str">
        <v>CUS016067</v>
      </c>
    </row>
    <row r="12940" spans="1:1" x14ac:dyDescent="0.2">
      <c r="A12940" t="str">
        <v>CUS016068</v>
      </c>
    </row>
    <row r="12941" spans="1:1" x14ac:dyDescent="0.2">
      <c r="A12941" t="str">
        <v>CUS015957</v>
      </c>
    </row>
    <row r="12942" spans="1:1" x14ac:dyDescent="0.2">
      <c r="A12942" t="str">
        <v>CUS016069</v>
      </c>
    </row>
    <row r="12943" spans="1:1" x14ac:dyDescent="0.2">
      <c r="A12943" t="str">
        <v>CUS016070</v>
      </c>
    </row>
    <row r="12944" spans="1:1" x14ac:dyDescent="0.2">
      <c r="A12944" t="str">
        <v>CUS014933</v>
      </c>
    </row>
    <row r="12945" spans="1:1" x14ac:dyDescent="0.2">
      <c r="A12945" t="str">
        <v>CUS016071</v>
      </c>
    </row>
    <row r="12946" spans="1:1" x14ac:dyDescent="0.2">
      <c r="A12946" t="str">
        <v>CUS016072</v>
      </c>
    </row>
    <row r="12947" spans="1:1" x14ac:dyDescent="0.2">
      <c r="A12947" t="str">
        <v>CUS010496</v>
      </c>
    </row>
    <row r="12948" spans="1:1" x14ac:dyDescent="0.2">
      <c r="A12948" t="str">
        <v>CUS016073</v>
      </c>
    </row>
    <row r="12949" spans="1:1" x14ac:dyDescent="0.2">
      <c r="A12949" t="str">
        <v>CUS016074</v>
      </c>
    </row>
    <row r="12950" spans="1:1" x14ac:dyDescent="0.2">
      <c r="A12950" t="str">
        <v>CUS016075</v>
      </c>
    </row>
    <row r="12951" spans="1:1" x14ac:dyDescent="0.2">
      <c r="A12951" t="str">
        <v>CUS016076</v>
      </c>
    </row>
    <row r="12952" spans="1:1" x14ac:dyDescent="0.2">
      <c r="A12952" t="str">
        <v>CUS016077</v>
      </c>
    </row>
    <row r="12953" spans="1:1" x14ac:dyDescent="0.2">
      <c r="A12953" t="str">
        <v>CUS016078</v>
      </c>
    </row>
    <row r="12954" spans="1:1" x14ac:dyDescent="0.2">
      <c r="A12954" t="str">
        <v>CUS016079</v>
      </c>
    </row>
    <row r="12955" spans="1:1" x14ac:dyDescent="0.2">
      <c r="A12955" t="str">
        <v>CUS015811</v>
      </c>
    </row>
    <row r="12956" spans="1:1" x14ac:dyDescent="0.2">
      <c r="A12956" t="str">
        <v>CUS016016</v>
      </c>
    </row>
    <row r="12957" spans="1:1" x14ac:dyDescent="0.2">
      <c r="A12957" t="str">
        <v>CUS016018</v>
      </c>
    </row>
    <row r="12958" spans="1:1" x14ac:dyDescent="0.2">
      <c r="A12958" t="str">
        <v>CUS016019</v>
      </c>
    </row>
    <row r="12959" spans="1:1" x14ac:dyDescent="0.2">
      <c r="A12959" t="str">
        <v>CUS016020</v>
      </c>
    </row>
    <row r="12960" spans="1:1" x14ac:dyDescent="0.2">
      <c r="A12960" t="str">
        <v>CUS016021</v>
      </c>
    </row>
    <row r="12961" spans="1:1" x14ac:dyDescent="0.2">
      <c r="A12961" t="str">
        <v>CUS016022</v>
      </c>
    </row>
    <row r="12962" spans="1:1" x14ac:dyDescent="0.2">
      <c r="A12962" t="str">
        <v>CUS016023</v>
      </c>
    </row>
    <row r="12963" spans="1:1" x14ac:dyDescent="0.2">
      <c r="A12963" t="str">
        <v>CUS016024</v>
      </c>
    </row>
    <row r="12964" spans="1:1" x14ac:dyDescent="0.2">
      <c r="A12964" t="str">
        <v>CUS016025</v>
      </c>
    </row>
    <row r="12965" spans="1:1" x14ac:dyDescent="0.2">
      <c r="A12965" t="str">
        <v>CUS016027</v>
      </c>
    </row>
    <row r="12966" spans="1:1" x14ac:dyDescent="0.2">
      <c r="A12966" t="str">
        <v>CUS016028</v>
      </c>
    </row>
    <row r="12967" spans="1:1" x14ac:dyDescent="0.2">
      <c r="A12967" t="str">
        <v>CUS016029</v>
      </c>
    </row>
    <row r="12968" spans="1:1" x14ac:dyDescent="0.2">
      <c r="A12968" t="str">
        <v>CUS016030</v>
      </c>
    </row>
    <row r="12969" spans="1:1" x14ac:dyDescent="0.2">
      <c r="A12969" t="str">
        <v>CUS016031</v>
      </c>
    </row>
    <row r="12970" spans="1:1" x14ac:dyDescent="0.2">
      <c r="A12970" t="str">
        <v>CUS016032</v>
      </c>
    </row>
    <row r="12971" spans="1:1" x14ac:dyDescent="0.2">
      <c r="A12971" t="str">
        <v>CUS016033</v>
      </c>
    </row>
    <row r="12972" spans="1:1" x14ac:dyDescent="0.2">
      <c r="A12972" t="str">
        <v>CUS016034</v>
      </c>
    </row>
    <row r="12973" spans="1:1" x14ac:dyDescent="0.2">
      <c r="A12973" t="str">
        <v>CUS016035</v>
      </c>
    </row>
    <row r="12974" spans="1:1" x14ac:dyDescent="0.2">
      <c r="A12974" t="str">
        <v>CUS016036</v>
      </c>
    </row>
    <row r="12975" spans="1:1" x14ac:dyDescent="0.2">
      <c r="A12975" t="str">
        <v>CUS003597</v>
      </c>
    </row>
    <row r="12976" spans="1:1" x14ac:dyDescent="0.2">
      <c r="A12976" t="str">
        <v>CUS016037</v>
      </c>
    </row>
    <row r="12977" spans="1:1" x14ac:dyDescent="0.2">
      <c r="A12977" t="str">
        <v>CUS016038</v>
      </c>
    </row>
    <row r="12978" spans="1:1" x14ac:dyDescent="0.2">
      <c r="A12978" t="str">
        <v>CUS016039</v>
      </c>
    </row>
    <row r="12979" spans="1:1" x14ac:dyDescent="0.2">
      <c r="A12979" t="str">
        <v>CUS016040</v>
      </c>
    </row>
    <row r="12980" spans="1:1" x14ac:dyDescent="0.2">
      <c r="A12980" t="str">
        <v>CUS016041</v>
      </c>
    </row>
    <row r="12981" spans="1:1" x14ac:dyDescent="0.2">
      <c r="A12981" t="str">
        <v>CUS016043</v>
      </c>
    </row>
    <row r="12982" spans="1:1" x14ac:dyDescent="0.2">
      <c r="A12982" t="str">
        <v>CUS010182</v>
      </c>
    </row>
    <row r="12983" spans="1:1" x14ac:dyDescent="0.2">
      <c r="A12983" t="str">
        <v>CUS016045</v>
      </c>
    </row>
    <row r="12984" spans="1:1" x14ac:dyDescent="0.2">
      <c r="A12984" t="str">
        <v>CUS016046</v>
      </c>
    </row>
    <row r="12985" spans="1:1" x14ac:dyDescent="0.2">
      <c r="A12985" t="str">
        <v>CUS016047</v>
      </c>
    </row>
    <row r="12986" spans="1:1" x14ac:dyDescent="0.2">
      <c r="A12986" t="str">
        <v>CUS016048</v>
      </c>
    </row>
    <row r="12987" spans="1:1" x14ac:dyDescent="0.2">
      <c r="A12987" t="str">
        <v>CUS016049</v>
      </c>
    </row>
    <row r="12988" spans="1:1" x14ac:dyDescent="0.2">
      <c r="A12988" t="str">
        <v>CUS016051</v>
      </c>
    </row>
    <row r="12989" spans="1:1" x14ac:dyDescent="0.2">
      <c r="A12989" t="str">
        <v>CUS016052</v>
      </c>
    </row>
    <row r="12990" spans="1:1" x14ac:dyDescent="0.2">
      <c r="A12990" t="str">
        <v>CUS010852</v>
      </c>
    </row>
    <row r="12991" spans="1:1" x14ac:dyDescent="0.2">
      <c r="A12991" t="str">
        <v>CUS013456</v>
      </c>
    </row>
    <row r="12992" spans="1:1" x14ac:dyDescent="0.2">
      <c r="A12992" t="str">
        <v>CUS015998</v>
      </c>
    </row>
    <row r="12993" spans="1:1" x14ac:dyDescent="0.2">
      <c r="A12993" t="str">
        <v>CUS015663</v>
      </c>
    </row>
    <row r="12994" spans="1:1" x14ac:dyDescent="0.2">
      <c r="A12994" t="str">
        <v>CUS015999</v>
      </c>
    </row>
    <row r="12995" spans="1:1" x14ac:dyDescent="0.2">
      <c r="A12995" t="str">
        <v>CUS000487</v>
      </c>
    </row>
    <row r="12996" spans="1:1" x14ac:dyDescent="0.2">
      <c r="A12996" t="str">
        <v>CUS000434</v>
      </c>
    </row>
    <row r="12997" spans="1:1" x14ac:dyDescent="0.2">
      <c r="A12997" t="str">
        <v>CUS016001</v>
      </c>
    </row>
    <row r="12998" spans="1:1" x14ac:dyDescent="0.2">
      <c r="A12998" t="str">
        <v>CUS015667</v>
      </c>
    </row>
    <row r="12999" spans="1:1" x14ac:dyDescent="0.2">
      <c r="A12999" t="str">
        <v>CUS016002</v>
      </c>
    </row>
    <row r="13000" spans="1:1" x14ac:dyDescent="0.2">
      <c r="A13000" t="str">
        <v>CUS016003</v>
      </c>
    </row>
    <row r="13001" spans="1:1" x14ac:dyDescent="0.2">
      <c r="A13001" t="str">
        <v>CUS016004</v>
      </c>
    </row>
    <row r="13002" spans="1:1" x14ac:dyDescent="0.2">
      <c r="A13002" t="str">
        <v>CUS016006</v>
      </c>
    </row>
    <row r="13003" spans="1:1" x14ac:dyDescent="0.2">
      <c r="A13003" t="str">
        <v>CUS016007</v>
      </c>
    </row>
    <row r="13004" spans="1:1" x14ac:dyDescent="0.2">
      <c r="A13004" t="str">
        <v>CUS016008</v>
      </c>
    </row>
    <row r="13005" spans="1:1" x14ac:dyDescent="0.2">
      <c r="A13005" t="str">
        <v>CUS016009</v>
      </c>
    </row>
    <row r="13006" spans="1:1" x14ac:dyDescent="0.2">
      <c r="A13006" t="str">
        <v>CUS016010</v>
      </c>
    </row>
    <row r="13007" spans="1:1" x14ac:dyDescent="0.2">
      <c r="A13007" t="str">
        <v>CUS016011</v>
      </c>
    </row>
    <row r="13008" spans="1:1" x14ac:dyDescent="0.2">
      <c r="A13008" t="str">
        <v>CUS016012</v>
      </c>
    </row>
    <row r="13009" spans="1:1" x14ac:dyDescent="0.2">
      <c r="A13009" t="str">
        <v>CUS008664</v>
      </c>
    </row>
    <row r="13010" spans="1:1" x14ac:dyDescent="0.2">
      <c r="A13010" t="str">
        <v>CUS016013</v>
      </c>
    </row>
    <row r="13011" spans="1:1" x14ac:dyDescent="0.2">
      <c r="A13011" t="str">
        <v>CUS015975</v>
      </c>
    </row>
    <row r="13012" spans="1:1" x14ac:dyDescent="0.2">
      <c r="A13012" t="str">
        <v>CUS015976</v>
      </c>
    </row>
    <row r="13013" spans="1:1" x14ac:dyDescent="0.2">
      <c r="A13013" t="str">
        <v>CUS015977</v>
      </c>
    </row>
    <row r="13014" spans="1:1" x14ac:dyDescent="0.2">
      <c r="A13014" t="str">
        <v>CUS015979</v>
      </c>
    </row>
    <row r="13015" spans="1:1" x14ac:dyDescent="0.2">
      <c r="A13015" t="str">
        <v>CUS015980</v>
      </c>
    </row>
    <row r="13016" spans="1:1" x14ac:dyDescent="0.2">
      <c r="A13016" t="str">
        <v>CUS015982</v>
      </c>
    </row>
    <row r="13017" spans="1:1" x14ac:dyDescent="0.2">
      <c r="A13017" t="str">
        <v>CUS015984</v>
      </c>
    </row>
    <row r="13018" spans="1:1" x14ac:dyDescent="0.2">
      <c r="A13018" t="str">
        <v>CUS015985</v>
      </c>
    </row>
    <row r="13019" spans="1:1" x14ac:dyDescent="0.2">
      <c r="A13019" t="str">
        <v>CUS015986</v>
      </c>
    </row>
    <row r="13020" spans="1:1" x14ac:dyDescent="0.2">
      <c r="A13020" t="str">
        <v>CUS015987</v>
      </c>
    </row>
    <row r="13021" spans="1:1" x14ac:dyDescent="0.2">
      <c r="A13021" t="str">
        <v>CUS015988</v>
      </c>
    </row>
    <row r="13022" spans="1:1" x14ac:dyDescent="0.2">
      <c r="A13022" t="str">
        <v>CUS015989</v>
      </c>
    </row>
    <row r="13023" spans="1:1" x14ac:dyDescent="0.2">
      <c r="A13023" t="str">
        <v>CUS015990</v>
      </c>
    </row>
    <row r="13024" spans="1:1" x14ac:dyDescent="0.2">
      <c r="A13024" t="str">
        <v>CUS015991</v>
      </c>
    </row>
    <row r="13025" spans="1:1" x14ac:dyDescent="0.2">
      <c r="A13025" t="str">
        <v>CUS015994</v>
      </c>
    </row>
    <row r="13026" spans="1:1" x14ac:dyDescent="0.2">
      <c r="A13026" t="str">
        <v>CUS015995</v>
      </c>
    </row>
    <row r="13027" spans="1:1" x14ac:dyDescent="0.2">
      <c r="A13027" t="str">
        <v>CUS015996</v>
      </c>
    </row>
    <row r="13028" spans="1:1" x14ac:dyDescent="0.2">
      <c r="A13028" t="str">
        <v>CUS015920</v>
      </c>
    </row>
    <row r="13029" spans="1:1" x14ac:dyDescent="0.2">
      <c r="A13029" t="str">
        <v>CUS010227</v>
      </c>
    </row>
    <row r="13030" spans="1:1" x14ac:dyDescent="0.2">
      <c r="A13030" t="str">
        <v>CUS015997</v>
      </c>
    </row>
    <row r="13031" spans="1:1" x14ac:dyDescent="0.2">
      <c r="A13031" t="str">
        <v>CUS000651</v>
      </c>
    </row>
    <row r="13032" spans="1:1" x14ac:dyDescent="0.2">
      <c r="A13032" t="str">
        <v>CUS014310</v>
      </c>
    </row>
    <row r="13033" spans="1:1" x14ac:dyDescent="0.2">
      <c r="A13033" t="str">
        <v>CUS015962</v>
      </c>
    </row>
    <row r="13034" spans="1:1" x14ac:dyDescent="0.2">
      <c r="A13034" t="str">
        <v>CUS015963</v>
      </c>
    </row>
    <row r="13035" spans="1:1" x14ac:dyDescent="0.2">
      <c r="A13035" t="str">
        <v>CUS015965</v>
      </c>
    </row>
    <row r="13036" spans="1:1" x14ac:dyDescent="0.2">
      <c r="A13036" t="str">
        <v>CUS001048</v>
      </c>
    </row>
    <row r="13037" spans="1:1" x14ac:dyDescent="0.2">
      <c r="A13037" t="str">
        <v>CUS015966</v>
      </c>
    </row>
    <row r="13038" spans="1:1" x14ac:dyDescent="0.2">
      <c r="A13038" t="str">
        <v>CUS015967</v>
      </c>
    </row>
    <row r="13039" spans="1:1" x14ac:dyDescent="0.2">
      <c r="A13039" t="str">
        <v>CUS014899</v>
      </c>
    </row>
    <row r="13040" spans="1:1" x14ac:dyDescent="0.2">
      <c r="A13040" t="str">
        <v>CUS015969</v>
      </c>
    </row>
    <row r="13041" spans="1:1" x14ac:dyDescent="0.2">
      <c r="A13041" t="str">
        <v>CUS015970</v>
      </c>
    </row>
    <row r="13042" spans="1:1" x14ac:dyDescent="0.2">
      <c r="A13042" t="str">
        <v>CUS015972</v>
      </c>
    </row>
    <row r="13043" spans="1:1" x14ac:dyDescent="0.2">
      <c r="A13043" t="str">
        <v>CUS010222</v>
      </c>
    </row>
    <row r="13044" spans="1:1" x14ac:dyDescent="0.2">
      <c r="A13044" t="str">
        <v>CUS015944</v>
      </c>
    </row>
    <row r="13045" spans="1:1" x14ac:dyDescent="0.2">
      <c r="A13045" t="str">
        <v>CUS015945</v>
      </c>
    </row>
    <row r="13046" spans="1:1" x14ac:dyDescent="0.2">
      <c r="A13046" t="str">
        <v>CUS015946</v>
      </c>
    </row>
    <row r="13047" spans="1:1" x14ac:dyDescent="0.2">
      <c r="A13047" t="str">
        <v>CUS015949</v>
      </c>
    </row>
    <row r="13048" spans="1:1" x14ac:dyDescent="0.2">
      <c r="A13048" t="str">
        <v>CUS000624</v>
      </c>
    </row>
    <row r="13049" spans="1:1" x14ac:dyDescent="0.2">
      <c r="A13049" t="str">
        <v>CUS015950</v>
      </c>
    </row>
    <row r="13050" spans="1:1" x14ac:dyDescent="0.2">
      <c r="A13050" t="str">
        <v>CUS015951</v>
      </c>
    </row>
    <row r="13051" spans="1:1" x14ac:dyDescent="0.2">
      <c r="A13051" t="str">
        <v>CUS015952</v>
      </c>
    </row>
    <row r="13052" spans="1:1" x14ac:dyDescent="0.2">
      <c r="A13052" t="str">
        <v>CUS015953</v>
      </c>
    </row>
    <row r="13053" spans="1:1" x14ac:dyDescent="0.2">
      <c r="A13053" t="str">
        <v>CUS015954</v>
      </c>
    </row>
    <row r="13054" spans="1:1" x14ac:dyDescent="0.2">
      <c r="A13054" t="str">
        <v>CUS015955</v>
      </c>
    </row>
    <row r="13055" spans="1:1" x14ac:dyDescent="0.2">
      <c r="A13055" t="str">
        <v>CUS015956</v>
      </c>
    </row>
    <row r="13056" spans="1:1" x14ac:dyDescent="0.2">
      <c r="A13056" t="str">
        <v>CUS015958</v>
      </c>
    </row>
    <row r="13057" spans="1:1" x14ac:dyDescent="0.2">
      <c r="A13057" t="str">
        <v>CUS015959</v>
      </c>
    </row>
    <row r="13058" spans="1:1" x14ac:dyDescent="0.2">
      <c r="A13058" t="str">
        <v>CUS015960</v>
      </c>
    </row>
    <row r="13059" spans="1:1" x14ac:dyDescent="0.2">
      <c r="A13059" t="str">
        <v>CUS000290</v>
      </c>
    </row>
    <row r="13060" spans="1:1" x14ac:dyDescent="0.2">
      <c r="A13060" t="str">
        <v>CUS015961</v>
      </c>
    </row>
    <row r="13061" spans="1:1" x14ac:dyDescent="0.2">
      <c r="A13061" t="str">
        <v>CUS005052</v>
      </c>
    </row>
    <row r="13062" spans="1:1" x14ac:dyDescent="0.2">
      <c r="A13062" t="str">
        <v>CUS015900</v>
      </c>
    </row>
    <row r="13063" spans="1:1" x14ac:dyDescent="0.2">
      <c r="A13063" t="str">
        <v>CUS015902</v>
      </c>
    </row>
    <row r="13064" spans="1:1" x14ac:dyDescent="0.2">
      <c r="A13064" t="str">
        <v>CUS015905</v>
      </c>
    </row>
    <row r="13065" spans="1:1" x14ac:dyDescent="0.2">
      <c r="A13065" t="str">
        <v>CUS015906</v>
      </c>
    </row>
    <row r="13066" spans="1:1" x14ac:dyDescent="0.2">
      <c r="A13066" t="str">
        <v>CUS015907</v>
      </c>
    </row>
    <row r="13067" spans="1:1" x14ac:dyDescent="0.2">
      <c r="A13067" t="str">
        <v>CUS015908</v>
      </c>
    </row>
    <row r="13068" spans="1:1" x14ac:dyDescent="0.2">
      <c r="A13068" t="str">
        <v>CUS015909</v>
      </c>
    </row>
    <row r="13069" spans="1:1" x14ac:dyDescent="0.2">
      <c r="A13069" t="str">
        <v>CUS015911</v>
      </c>
    </row>
    <row r="13070" spans="1:1" x14ac:dyDescent="0.2">
      <c r="A13070" t="str">
        <v>CUS007462</v>
      </c>
    </row>
    <row r="13071" spans="1:1" x14ac:dyDescent="0.2">
      <c r="A13071" t="str">
        <v>CUS015913</v>
      </c>
    </row>
    <row r="13072" spans="1:1" x14ac:dyDescent="0.2">
      <c r="A13072" t="str">
        <v>CUS015914</v>
      </c>
    </row>
    <row r="13073" spans="1:1" x14ac:dyDescent="0.2">
      <c r="A13073" t="str">
        <v>CUS015915</v>
      </c>
    </row>
    <row r="13074" spans="1:1" x14ac:dyDescent="0.2">
      <c r="A13074" t="str">
        <v>CUS015916</v>
      </c>
    </row>
    <row r="13075" spans="1:1" x14ac:dyDescent="0.2">
      <c r="A13075" t="str">
        <v>CUS015917</v>
      </c>
    </row>
    <row r="13076" spans="1:1" x14ac:dyDescent="0.2">
      <c r="A13076" t="str">
        <v>CUS015918</v>
      </c>
    </row>
    <row r="13077" spans="1:1" x14ac:dyDescent="0.2">
      <c r="A13077" t="str">
        <v>CUS015922</v>
      </c>
    </row>
    <row r="13078" spans="1:1" x14ac:dyDescent="0.2">
      <c r="A13078" t="str">
        <v>CUS015923</v>
      </c>
    </row>
    <row r="13079" spans="1:1" x14ac:dyDescent="0.2">
      <c r="A13079" t="str">
        <v>CUS015924</v>
      </c>
    </row>
    <row r="13080" spans="1:1" x14ac:dyDescent="0.2">
      <c r="A13080" t="str">
        <v>CUS015925</v>
      </c>
    </row>
    <row r="13081" spans="1:1" x14ac:dyDescent="0.2">
      <c r="A13081" t="str">
        <v>CUS015926</v>
      </c>
    </row>
    <row r="13082" spans="1:1" x14ac:dyDescent="0.2">
      <c r="A13082" t="str">
        <v>CUS015927</v>
      </c>
    </row>
    <row r="13083" spans="1:1" x14ac:dyDescent="0.2">
      <c r="A13083" t="str">
        <v>CUS010501</v>
      </c>
    </row>
    <row r="13084" spans="1:1" x14ac:dyDescent="0.2">
      <c r="A13084" t="str">
        <v>CUS015928</v>
      </c>
    </row>
    <row r="13085" spans="1:1" x14ac:dyDescent="0.2">
      <c r="A13085" t="str">
        <v>CUS015929</v>
      </c>
    </row>
    <row r="13086" spans="1:1" x14ac:dyDescent="0.2">
      <c r="A13086" t="str">
        <v>CUS015930</v>
      </c>
    </row>
    <row r="13087" spans="1:1" x14ac:dyDescent="0.2">
      <c r="A13087" t="str">
        <v>CUS015931</v>
      </c>
    </row>
    <row r="13088" spans="1:1" x14ac:dyDescent="0.2">
      <c r="A13088" t="str">
        <v>CUS015932</v>
      </c>
    </row>
    <row r="13089" spans="1:1" x14ac:dyDescent="0.2">
      <c r="A13089" t="str">
        <v>CUS015933</v>
      </c>
    </row>
    <row r="13090" spans="1:1" x14ac:dyDescent="0.2">
      <c r="A13090" t="str">
        <v>CUS015934</v>
      </c>
    </row>
    <row r="13091" spans="1:1" x14ac:dyDescent="0.2">
      <c r="A13091" t="str">
        <v>CUS015935</v>
      </c>
    </row>
    <row r="13092" spans="1:1" x14ac:dyDescent="0.2">
      <c r="A13092" t="str">
        <v>CUS010712</v>
      </c>
    </row>
    <row r="13093" spans="1:1" x14ac:dyDescent="0.2">
      <c r="A13093" t="str">
        <v>CUS015937</v>
      </c>
    </row>
    <row r="13094" spans="1:1" x14ac:dyDescent="0.2">
      <c r="A13094" t="str">
        <v>CUS015939</v>
      </c>
    </row>
    <row r="13095" spans="1:1" x14ac:dyDescent="0.2">
      <c r="A13095" t="str">
        <v>CUS015940</v>
      </c>
    </row>
    <row r="13096" spans="1:1" x14ac:dyDescent="0.2">
      <c r="A13096" t="str">
        <v>CUS007894</v>
      </c>
    </row>
    <row r="13097" spans="1:1" x14ac:dyDescent="0.2">
      <c r="A13097" t="str">
        <v>CUS015941</v>
      </c>
    </row>
    <row r="13098" spans="1:1" x14ac:dyDescent="0.2">
      <c r="A13098" t="str">
        <v>CUS015942</v>
      </c>
    </row>
    <row r="13099" spans="1:1" x14ac:dyDescent="0.2">
      <c r="A13099" t="str">
        <v>CUS015943</v>
      </c>
    </row>
    <row r="13100" spans="1:1" x14ac:dyDescent="0.2">
      <c r="A13100" t="str">
        <v>CUS015887</v>
      </c>
    </row>
    <row r="13101" spans="1:1" x14ac:dyDescent="0.2">
      <c r="A13101" t="str">
        <v>CUS015888</v>
      </c>
    </row>
    <row r="13102" spans="1:1" x14ac:dyDescent="0.2">
      <c r="A13102" t="str">
        <v>CUS010589</v>
      </c>
    </row>
    <row r="13103" spans="1:1" x14ac:dyDescent="0.2">
      <c r="A13103" t="str">
        <v>CUS015544</v>
      </c>
    </row>
    <row r="13104" spans="1:1" x14ac:dyDescent="0.2">
      <c r="A13104" t="str">
        <v>CUS015892</v>
      </c>
    </row>
    <row r="13105" spans="1:1" x14ac:dyDescent="0.2">
      <c r="A13105" t="str">
        <v>CUS015893</v>
      </c>
    </row>
    <row r="13106" spans="1:1" x14ac:dyDescent="0.2">
      <c r="A13106" t="str">
        <v>CUS015894</v>
      </c>
    </row>
    <row r="13107" spans="1:1" x14ac:dyDescent="0.2">
      <c r="A13107" t="str">
        <v>CUS015896</v>
      </c>
    </row>
    <row r="13108" spans="1:1" x14ac:dyDescent="0.2">
      <c r="A13108" t="str">
        <v>CUS000021</v>
      </c>
    </row>
    <row r="13109" spans="1:1" x14ac:dyDescent="0.2">
      <c r="A13109" t="str">
        <v>CUS015897</v>
      </c>
    </row>
    <row r="13110" spans="1:1" x14ac:dyDescent="0.2">
      <c r="A13110" t="str">
        <v>CUS015898</v>
      </c>
    </row>
    <row r="13111" spans="1:1" x14ac:dyDescent="0.2">
      <c r="A13111" t="str">
        <v>CUS015760</v>
      </c>
    </row>
    <row r="13112" spans="1:1" x14ac:dyDescent="0.2">
      <c r="A13112" t="str">
        <v>CUS007042</v>
      </c>
    </row>
    <row r="13113" spans="1:1" x14ac:dyDescent="0.2">
      <c r="A13113" t="str">
        <v>CUS015899</v>
      </c>
    </row>
    <row r="13114" spans="1:1" x14ac:dyDescent="0.2">
      <c r="A13114" t="str">
        <v>CUS015879</v>
      </c>
    </row>
    <row r="13115" spans="1:1" x14ac:dyDescent="0.2">
      <c r="A13115" t="str">
        <v>CUS009188</v>
      </c>
    </row>
    <row r="13116" spans="1:1" x14ac:dyDescent="0.2">
      <c r="A13116" t="str">
        <v>CUS015881</v>
      </c>
    </row>
    <row r="13117" spans="1:1" x14ac:dyDescent="0.2">
      <c r="A13117" t="str">
        <v>CUS015883</v>
      </c>
    </row>
    <row r="13118" spans="1:1" x14ac:dyDescent="0.2">
      <c r="A13118" t="str">
        <v>CUS014711</v>
      </c>
    </row>
    <row r="13119" spans="1:1" x14ac:dyDescent="0.2">
      <c r="A13119" t="str">
        <v>CUS015884</v>
      </c>
    </row>
    <row r="13120" spans="1:1" x14ac:dyDescent="0.2">
      <c r="A13120" t="str">
        <v>CUS015864</v>
      </c>
    </row>
    <row r="13121" spans="1:1" x14ac:dyDescent="0.2">
      <c r="A13121" t="str">
        <v>CUS000064</v>
      </c>
    </row>
    <row r="13122" spans="1:1" x14ac:dyDescent="0.2">
      <c r="A13122" t="str">
        <v>CUS015865</v>
      </c>
    </row>
    <row r="13123" spans="1:1" x14ac:dyDescent="0.2">
      <c r="A13123" t="str">
        <v>CUS015866</v>
      </c>
    </row>
    <row r="13124" spans="1:1" x14ac:dyDescent="0.2">
      <c r="A13124" t="str">
        <v>CUS015867</v>
      </c>
    </row>
    <row r="13125" spans="1:1" x14ac:dyDescent="0.2">
      <c r="A13125" t="str">
        <v>CUS004881</v>
      </c>
    </row>
    <row r="13126" spans="1:1" x14ac:dyDescent="0.2">
      <c r="A13126" t="str">
        <v>CUS015026</v>
      </c>
    </row>
    <row r="13127" spans="1:1" x14ac:dyDescent="0.2">
      <c r="A13127" t="str">
        <v>CUS011240</v>
      </c>
    </row>
    <row r="13128" spans="1:1" x14ac:dyDescent="0.2">
      <c r="A13128" t="str">
        <v>CUS015869</v>
      </c>
    </row>
    <row r="13129" spans="1:1" x14ac:dyDescent="0.2">
      <c r="A13129" t="str">
        <v>CUS015870</v>
      </c>
    </row>
    <row r="13130" spans="1:1" x14ac:dyDescent="0.2">
      <c r="A13130" t="str">
        <v>CUS014356</v>
      </c>
    </row>
    <row r="13131" spans="1:1" x14ac:dyDescent="0.2">
      <c r="A13131" t="str">
        <v>CUS015871</v>
      </c>
    </row>
    <row r="13132" spans="1:1" x14ac:dyDescent="0.2">
      <c r="A13132" t="str">
        <v>CUS015872</v>
      </c>
    </row>
    <row r="13133" spans="1:1" x14ac:dyDescent="0.2">
      <c r="A13133" t="str">
        <v>CUS015874</v>
      </c>
    </row>
    <row r="13134" spans="1:1" x14ac:dyDescent="0.2">
      <c r="A13134" t="str">
        <v>CUS015875</v>
      </c>
    </row>
    <row r="13135" spans="1:1" x14ac:dyDescent="0.2">
      <c r="A13135" t="str">
        <v>CUS015876</v>
      </c>
    </row>
    <row r="13136" spans="1:1" x14ac:dyDescent="0.2">
      <c r="A13136" t="str">
        <v>CUS015877</v>
      </c>
    </row>
    <row r="13137" spans="1:1" x14ac:dyDescent="0.2">
      <c r="A13137" t="str">
        <v>CUS015878</v>
      </c>
    </row>
    <row r="13138" spans="1:1" x14ac:dyDescent="0.2">
      <c r="A13138" t="str">
        <v>CUS008891</v>
      </c>
    </row>
    <row r="13139" spans="1:1" x14ac:dyDescent="0.2">
      <c r="A13139" t="str">
        <v>CUS002929</v>
      </c>
    </row>
    <row r="13140" spans="1:1" x14ac:dyDescent="0.2">
      <c r="A13140" t="str">
        <v>CUS003211</v>
      </c>
    </row>
    <row r="13141" spans="1:1" x14ac:dyDescent="0.2">
      <c r="A13141" t="str">
        <v>CUS015848</v>
      </c>
    </row>
    <row r="13142" spans="1:1" x14ac:dyDescent="0.2">
      <c r="A13142" t="str">
        <v>CUS015849</v>
      </c>
    </row>
    <row r="13143" spans="1:1" x14ac:dyDescent="0.2">
      <c r="A13143" t="str">
        <v>CUS015850</v>
      </c>
    </row>
    <row r="13144" spans="1:1" x14ac:dyDescent="0.2">
      <c r="A13144" t="str">
        <v>CUS015851</v>
      </c>
    </row>
    <row r="13145" spans="1:1" x14ac:dyDescent="0.2">
      <c r="A13145" t="str">
        <v>CUS015853</v>
      </c>
    </row>
    <row r="13146" spans="1:1" x14ac:dyDescent="0.2">
      <c r="A13146" t="str">
        <v>CUS010639</v>
      </c>
    </row>
    <row r="13147" spans="1:1" x14ac:dyDescent="0.2">
      <c r="A13147" t="str">
        <v>CUS015854</v>
      </c>
    </row>
    <row r="13148" spans="1:1" x14ac:dyDescent="0.2">
      <c r="A13148" t="str">
        <v>CUS015855</v>
      </c>
    </row>
    <row r="13149" spans="1:1" x14ac:dyDescent="0.2">
      <c r="A13149" t="str">
        <v>CUS015857</v>
      </c>
    </row>
    <row r="13150" spans="1:1" x14ac:dyDescent="0.2">
      <c r="A13150" t="str">
        <v>CUS015858</v>
      </c>
    </row>
    <row r="13151" spans="1:1" x14ac:dyDescent="0.2">
      <c r="A13151" t="str">
        <v>CUS015859</v>
      </c>
    </row>
    <row r="13152" spans="1:1" x14ac:dyDescent="0.2">
      <c r="A13152" t="str">
        <v>CUS015860</v>
      </c>
    </row>
    <row r="13153" spans="1:1" x14ac:dyDescent="0.2">
      <c r="A13153" t="str">
        <v>CUS015861</v>
      </c>
    </row>
    <row r="13154" spans="1:1" x14ac:dyDescent="0.2">
      <c r="A13154" t="str">
        <v>CUS015413</v>
      </c>
    </row>
    <row r="13155" spans="1:1" x14ac:dyDescent="0.2">
      <c r="A13155" t="str">
        <v>CUS015863</v>
      </c>
    </row>
    <row r="13156" spans="1:1" x14ac:dyDescent="0.2">
      <c r="A13156" t="str">
        <v>CUS015841</v>
      </c>
    </row>
    <row r="13157" spans="1:1" x14ac:dyDescent="0.2">
      <c r="A13157" t="str">
        <v>CUS011748</v>
      </c>
    </row>
    <row r="13158" spans="1:1" x14ac:dyDescent="0.2">
      <c r="A13158" t="str">
        <v>CUS015842</v>
      </c>
    </row>
    <row r="13159" spans="1:1" x14ac:dyDescent="0.2">
      <c r="A13159" t="str">
        <v>CUS012521</v>
      </c>
    </row>
    <row r="13160" spans="1:1" x14ac:dyDescent="0.2">
      <c r="A13160" t="str">
        <v>CUS015843</v>
      </c>
    </row>
    <row r="13161" spans="1:1" x14ac:dyDescent="0.2">
      <c r="A13161" t="str">
        <v>CUS001319</v>
      </c>
    </row>
    <row r="13162" spans="1:1" x14ac:dyDescent="0.2">
      <c r="A13162" t="str">
        <v>CUS015844</v>
      </c>
    </row>
    <row r="13163" spans="1:1" x14ac:dyDescent="0.2">
      <c r="A13163" t="str">
        <v>CUS011081</v>
      </c>
    </row>
    <row r="13164" spans="1:1" x14ac:dyDescent="0.2">
      <c r="A13164" t="str">
        <v>CUS014397</v>
      </c>
    </row>
    <row r="13165" spans="1:1" x14ac:dyDescent="0.2">
      <c r="A13165" t="str">
        <v>CUS015050</v>
      </c>
    </row>
    <row r="13166" spans="1:1" x14ac:dyDescent="0.2">
      <c r="A13166" t="str">
        <v>CUS015831</v>
      </c>
    </row>
    <row r="13167" spans="1:1" x14ac:dyDescent="0.2">
      <c r="A13167" t="str">
        <v>CUS015832</v>
      </c>
    </row>
    <row r="13168" spans="1:1" x14ac:dyDescent="0.2">
      <c r="A13168" t="str">
        <v>CUS004040</v>
      </c>
    </row>
    <row r="13169" spans="1:1" x14ac:dyDescent="0.2">
      <c r="A13169" t="str">
        <v>CUS015834</v>
      </c>
    </row>
    <row r="13170" spans="1:1" x14ac:dyDescent="0.2">
      <c r="A13170" t="str">
        <v>CUS014486</v>
      </c>
    </row>
    <row r="13171" spans="1:1" x14ac:dyDescent="0.2">
      <c r="A13171" t="str">
        <v>CUS015759</v>
      </c>
    </row>
    <row r="13172" spans="1:1" x14ac:dyDescent="0.2">
      <c r="A13172" t="str">
        <v>CUS015836</v>
      </c>
    </row>
    <row r="13173" spans="1:1" x14ac:dyDescent="0.2">
      <c r="A13173" t="str">
        <v>CUS003261</v>
      </c>
    </row>
    <row r="13174" spans="1:1" x14ac:dyDescent="0.2">
      <c r="A13174" t="str">
        <v>CUS015837</v>
      </c>
    </row>
    <row r="13175" spans="1:1" x14ac:dyDescent="0.2">
      <c r="A13175" t="str">
        <v>CUS015838</v>
      </c>
    </row>
    <row r="13176" spans="1:1" x14ac:dyDescent="0.2">
      <c r="A13176" t="str">
        <v>CUS015820</v>
      </c>
    </row>
    <row r="13177" spans="1:1" x14ac:dyDescent="0.2">
      <c r="A13177" t="str">
        <v>CUS015821</v>
      </c>
    </row>
    <row r="13178" spans="1:1" x14ac:dyDescent="0.2">
      <c r="A13178" t="str">
        <v>CUS015822</v>
      </c>
    </row>
    <row r="13179" spans="1:1" x14ac:dyDescent="0.2">
      <c r="A13179" t="str">
        <v>CUS015823</v>
      </c>
    </row>
    <row r="13180" spans="1:1" x14ac:dyDescent="0.2">
      <c r="A13180" t="str">
        <v>CUS015824</v>
      </c>
    </row>
    <row r="13181" spans="1:1" x14ac:dyDescent="0.2">
      <c r="A13181" t="str">
        <v>CUS015825</v>
      </c>
    </row>
    <row r="13182" spans="1:1" x14ac:dyDescent="0.2">
      <c r="A13182" t="str">
        <v>CUS015827</v>
      </c>
    </row>
    <row r="13183" spans="1:1" x14ac:dyDescent="0.2">
      <c r="A13183" t="str">
        <v>CUS015828</v>
      </c>
    </row>
    <row r="13184" spans="1:1" x14ac:dyDescent="0.2">
      <c r="A13184" t="str">
        <v>CUS015829</v>
      </c>
    </row>
    <row r="13185" spans="1:1" x14ac:dyDescent="0.2">
      <c r="A13185" t="str">
        <v>CUS015830</v>
      </c>
    </row>
    <row r="13186" spans="1:1" x14ac:dyDescent="0.2">
      <c r="A13186" t="str">
        <v>CUS015813</v>
      </c>
    </row>
    <row r="13187" spans="1:1" x14ac:dyDescent="0.2">
      <c r="A13187" t="str">
        <v>CUS015816</v>
      </c>
    </row>
    <row r="13188" spans="1:1" x14ac:dyDescent="0.2">
      <c r="A13188" t="str">
        <v>CUS015817</v>
      </c>
    </row>
    <row r="13189" spans="1:1" x14ac:dyDescent="0.2">
      <c r="A13189" t="str">
        <v>CUS015818</v>
      </c>
    </row>
    <row r="13190" spans="1:1" x14ac:dyDescent="0.2">
      <c r="A13190" t="str">
        <v>CUS011412</v>
      </c>
    </row>
    <row r="13191" spans="1:1" x14ac:dyDescent="0.2">
      <c r="A13191" t="str">
        <v>CUS015758</v>
      </c>
    </row>
    <row r="13192" spans="1:1" x14ac:dyDescent="0.2">
      <c r="A13192" t="str">
        <v>CUS015763</v>
      </c>
    </row>
    <row r="13193" spans="1:1" x14ac:dyDescent="0.2">
      <c r="A13193" t="str">
        <v>CUS015769</v>
      </c>
    </row>
    <row r="13194" spans="1:1" x14ac:dyDescent="0.2">
      <c r="A13194" t="str">
        <v>CUS015770</v>
      </c>
    </row>
    <row r="13195" spans="1:1" x14ac:dyDescent="0.2">
      <c r="A13195" t="str">
        <v>CUS002877</v>
      </c>
    </row>
    <row r="13196" spans="1:1" x14ac:dyDescent="0.2">
      <c r="A13196" t="str">
        <v>CUS015775</v>
      </c>
    </row>
    <row r="13197" spans="1:1" x14ac:dyDescent="0.2">
      <c r="A13197" t="str">
        <v>CUS015776</v>
      </c>
    </row>
    <row r="13198" spans="1:1" x14ac:dyDescent="0.2">
      <c r="A13198" t="str">
        <v>CUS015780</v>
      </c>
    </row>
    <row r="13199" spans="1:1" x14ac:dyDescent="0.2">
      <c r="A13199" t="str">
        <v>CUS015782</v>
      </c>
    </row>
    <row r="13200" spans="1:1" x14ac:dyDescent="0.2">
      <c r="A13200" t="str">
        <v>CUS015783</v>
      </c>
    </row>
    <row r="13201" spans="1:1" x14ac:dyDescent="0.2">
      <c r="A13201" t="str">
        <v>CUS015785</v>
      </c>
    </row>
    <row r="13202" spans="1:1" x14ac:dyDescent="0.2">
      <c r="A13202" t="str">
        <v>CUS015786</v>
      </c>
    </row>
    <row r="13203" spans="1:1" x14ac:dyDescent="0.2">
      <c r="A13203" t="str">
        <v>CUS015788</v>
      </c>
    </row>
    <row r="13204" spans="1:1" x14ac:dyDescent="0.2">
      <c r="A13204" t="str">
        <v>CUS015789</v>
      </c>
    </row>
    <row r="13205" spans="1:1" x14ac:dyDescent="0.2">
      <c r="A13205" t="str">
        <v>CUS015790</v>
      </c>
    </row>
    <row r="13206" spans="1:1" x14ac:dyDescent="0.2">
      <c r="A13206" t="str">
        <v>CUS015791</v>
      </c>
    </row>
    <row r="13207" spans="1:1" x14ac:dyDescent="0.2">
      <c r="A13207" t="str">
        <v>CUS015792</v>
      </c>
    </row>
    <row r="13208" spans="1:1" x14ac:dyDescent="0.2">
      <c r="A13208" t="str">
        <v>CUS015793</v>
      </c>
    </row>
    <row r="13209" spans="1:1" x14ac:dyDescent="0.2">
      <c r="A13209" t="str">
        <v>CUS015794</v>
      </c>
    </row>
    <row r="13210" spans="1:1" x14ac:dyDescent="0.2">
      <c r="A13210" t="str">
        <v>CUS015726</v>
      </c>
    </row>
    <row r="13211" spans="1:1" x14ac:dyDescent="0.2">
      <c r="A13211" t="str">
        <v>CUS015796</v>
      </c>
    </row>
    <row r="13212" spans="1:1" x14ac:dyDescent="0.2">
      <c r="A13212" t="str">
        <v>CUS011155</v>
      </c>
    </row>
    <row r="13213" spans="1:1" x14ac:dyDescent="0.2">
      <c r="A13213" t="str">
        <v>CUS008991</v>
      </c>
    </row>
    <row r="13214" spans="1:1" x14ac:dyDescent="0.2">
      <c r="A13214" t="str">
        <v>CUS015797</v>
      </c>
    </row>
    <row r="13215" spans="1:1" x14ac:dyDescent="0.2">
      <c r="A13215" t="str">
        <v>CUS015798</v>
      </c>
    </row>
    <row r="13216" spans="1:1" x14ac:dyDescent="0.2">
      <c r="A13216" t="str">
        <v>CUS015799</v>
      </c>
    </row>
    <row r="13217" spans="1:1" x14ac:dyDescent="0.2">
      <c r="A13217" t="str">
        <v>CUS015800</v>
      </c>
    </row>
    <row r="13218" spans="1:1" x14ac:dyDescent="0.2">
      <c r="A13218" t="str">
        <v>CUS015801</v>
      </c>
    </row>
    <row r="13219" spans="1:1" x14ac:dyDescent="0.2">
      <c r="A13219" t="str">
        <v>CUS015802</v>
      </c>
    </row>
    <row r="13220" spans="1:1" x14ac:dyDescent="0.2">
      <c r="A13220" t="str">
        <v>CUS011740</v>
      </c>
    </row>
    <row r="13221" spans="1:1" x14ac:dyDescent="0.2">
      <c r="A13221" t="str">
        <v>CUS015803</v>
      </c>
    </row>
    <row r="13222" spans="1:1" x14ac:dyDescent="0.2">
      <c r="A13222" t="str">
        <v>CUS012427</v>
      </c>
    </row>
    <row r="13223" spans="1:1" x14ac:dyDescent="0.2">
      <c r="A13223" t="str">
        <v>CUS015804</v>
      </c>
    </row>
    <row r="13224" spans="1:1" x14ac:dyDescent="0.2">
      <c r="A13224" t="str">
        <v>CUS015805</v>
      </c>
    </row>
    <row r="13225" spans="1:1" x14ac:dyDescent="0.2">
      <c r="A13225" t="str">
        <v>CUS015806</v>
      </c>
    </row>
    <row r="13226" spans="1:1" x14ac:dyDescent="0.2">
      <c r="A13226" t="str">
        <v>CUS015807</v>
      </c>
    </row>
    <row r="13227" spans="1:1" x14ac:dyDescent="0.2">
      <c r="A13227" t="str">
        <v>CUS015808</v>
      </c>
    </row>
    <row r="13228" spans="1:1" x14ac:dyDescent="0.2">
      <c r="A13228" t="str">
        <v>CUS015809</v>
      </c>
    </row>
    <row r="13229" spans="1:1" x14ac:dyDescent="0.2">
      <c r="A13229" t="str">
        <v>CUS004840</v>
      </c>
    </row>
    <row r="13230" spans="1:1" x14ac:dyDescent="0.2">
      <c r="A13230" t="str">
        <v>CUS014728</v>
      </c>
    </row>
    <row r="13231" spans="1:1" x14ac:dyDescent="0.2">
      <c r="A13231" t="str">
        <v>CUS015810</v>
      </c>
    </row>
    <row r="13232" spans="1:1" x14ac:dyDescent="0.2">
      <c r="A13232" t="str">
        <v>CUS015812</v>
      </c>
    </row>
    <row r="13233" spans="1:1" x14ac:dyDescent="0.2">
      <c r="A13233" t="str">
        <v>CUS015751</v>
      </c>
    </row>
    <row r="13234" spans="1:1" x14ac:dyDescent="0.2">
      <c r="A13234" t="str">
        <v>CUS015752</v>
      </c>
    </row>
    <row r="13235" spans="1:1" x14ac:dyDescent="0.2">
      <c r="A13235" t="str">
        <v>CUS015753</v>
      </c>
    </row>
    <row r="13236" spans="1:1" x14ac:dyDescent="0.2">
      <c r="A13236" t="str">
        <v>CUS015754</v>
      </c>
    </row>
    <row r="13237" spans="1:1" x14ac:dyDescent="0.2">
      <c r="A13237" t="str">
        <v>CUS015756</v>
      </c>
    </row>
    <row r="13238" spans="1:1" x14ac:dyDescent="0.2">
      <c r="A13238" t="str">
        <v>CUS015757</v>
      </c>
    </row>
    <row r="13239" spans="1:1" x14ac:dyDescent="0.2">
      <c r="A13239" t="str">
        <v>CUS002102</v>
      </c>
    </row>
    <row r="13240" spans="1:1" x14ac:dyDescent="0.2">
      <c r="A13240" t="str">
        <v>CUS015657</v>
      </c>
    </row>
    <row r="13241" spans="1:1" x14ac:dyDescent="0.2">
      <c r="A13241" t="str">
        <v>CUS015745</v>
      </c>
    </row>
    <row r="13242" spans="1:1" x14ac:dyDescent="0.2">
      <c r="A13242" t="str">
        <v>CUS015746</v>
      </c>
    </row>
    <row r="13243" spans="1:1" x14ac:dyDescent="0.2">
      <c r="A13243" t="str">
        <v>CUS003792</v>
      </c>
    </row>
    <row r="13244" spans="1:1" x14ac:dyDescent="0.2">
      <c r="A13244" t="str">
        <v>CUS013635</v>
      </c>
    </row>
    <row r="13245" spans="1:1" x14ac:dyDescent="0.2">
      <c r="A13245" t="str">
        <v>CUS015748</v>
      </c>
    </row>
    <row r="13246" spans="1:1" x14ac:dyDescent="0.2">
      <c r="A13246" t="str">
        <v>CUS015749</v>
      </c>
    </row>
    <row r="13247" spans="1:1" x14ac:dyDescent="0.2">
      <c r="A13247" t="str">
        <v>CUS015731</v>
      </c>
    </row>
    <row r="13248" spans="1:1" x14ac:dyDescent="0.2">
      <c r="A13248" t="str">
        <v>CUS015732</v>
      </c>
    </row>
    <row r="13249" spans="1:1" x14ac:dyDescent="0.2">
      <c r="A13249" t="str">
        <v>CUS015733</v>
      </c>
    </row>
    <row r="13250" spans="1:1" x14ac:dyDescent="0.2">
      <c r="A13250" t="str">
        <v>CUS015737</v>
      </c>
    </row>
    <row r="13251" spans="1:1" x14ac:dyDescent="0.2">
      <c r="A13251" t="str">
        <v>CUS015640</v>
      </c>
    </row>
    <row r="13252" spans="1:1" x14ac:dyDescent="0.2">
      <c r="A13252" t="str">
        <v>CUS015740</v>
      </c>
    </row>
    <row r="13253" spans="1:1" x14ac:dyDescent="0.2">
      <c r="A13253" t="str">
        <v>CUS015741</v>
      </c>
    </row>
    <row r="13254" spans="1:1" x14ac:dyDescent="0.2">
      <c r="A13254" t="str">
        <v>CUS015742</v>
      </c>
    </row>
    <row r="13255" spans="1:1" x14ac:dyDescent="0.2">
      <c r="A13255" t="str">
        <v>CUS015722</v>
      </c>
    </row>
    <row r="13256" spans="1:1" x14ac:dyDescent="0.2">
      <c r="A13256" t="str">
        <v>CUS014804</v>
      </c>
    </row>
    <row r="13257" spans="1:1" x14ac:dyDescent="0.2">
      <c r="A13257" t="str">
        <v>CUS011523</v>
      </c>
    </row>
    <row r="13258" spans="1:1" x14ac:dyDescent="0.2">
      <c r="A13258" t="str">
        <v>CUS005517</v>
      </c>
    </row>
    <row r="13259" spans="1:1" x14ac:dyDescent="0.2">
      <c r="A13259" t="str">
        <v>CUS015727</v>
      </c>
    </row>
    <row r="13260" spans="1:1" x14ac:dyDescent="0.2">
      <c r="A13260" t="str">
        <v>CUS010486</v>
      </c>
    </row>
    <row r="13261" spans="1:1" x14ac:dyDescent="0.2">
      <c r="A13261" t="str">
        <v>CUS015728</v>
      </c>
    </row>
    <row r="13262" spans="1:1" x14ac:dyDescent="0.2">
      <c r="A13262" t="str">
        <v>CUS015730</v>
      </c>
    </row>
    <row r="13263" spans="1:1" x14ac:dyDescent="0.2">
      <c r="A13263" t="str">
        <v>CUS015706</v>
      </c>
    </row>
    <row r="13264" spans="1:1" x14ac:dyDescent="0.2">
      <c r="A13264" t="str">
        <v>CUS015707</v>
      </c>
    </row>
    <row r="13265" spans="1:1" x14ac:dyDescent="0.2">
      <c r="A13265" t="str">
        <v>CUS015708</v>
      </c>
    </row>
    <row r="13266" spans="1:1" x14ac:dyDescent="0.2">
      <c r="A13266" t="str">
        <v>CUS014313</v>
      </c>
    </row>
    <row r="13267" spans="1:1" x14ac:dyDescent="0.2">
      <c r="A13267" t="str">
        <v>CUS015709</v>
      </c>
    </row>
    <row r="13268" spans="1:1" x14ac:dyDescent="0.2">
      <c r="A13268" t="str">
        <v>CUS015710</v>
      </c>
    </row>
    <row r="13269" spans="1:1" x14ac:dyDescent="0.2">
      <c r="A13269" t="str">
        <v>CUS007362</v>
      </c>
    </row>
    <row r="13270" spans="1:1" x14ac:dyDescent="0.2">
      <c r="A13270" t="str">
        <v>CUS015711</v>
      </c>
    </row>
    <row r="13271" spans="1:1" x14ac:dyDescent="0.2">
      <c r="A13271" t="str">
        <v>CUS015713</v>
      </c>
    </row>
    <row r="13272" spans="1:1" x14ac:dyDescent="0.2">
      <c r="A13272" t="str">
        <v>CUS013162</v>
      </c>
    </row>
    <row r="13273" spans="1:1" x14ac:dyDescent="0.2">
      <c r="A13273" t="str">
        <v>CUS015714</v>
      </c>
    </row>
    <row r="13274" spans="1:1" x14ac:dyDescent="0.2">
      <c r="A13274" t="str">
        <v>CUS015650</v>
      </c>
    </row>
    <row r="13275" spans="1:1" x14ac:dyDescent="0.2">
      <c r="A13275" t="str">
        <v>CUS015715</v>
      </c>
    </row>
    <row r="13276" spans="1:1" x14ac:dyDescent="0.2">
      <c r="A13276" t="str">
        <v>CUS015716</v>
      </c>
    </row>
    <row r="13277" spans="1:1" x14ac:dyDescent="0.2">
      <c r="A13277" t="str">
        <v>CUS015717</v>
      </c>
    </row>
    <row r="13278" spans="1:1" x14ac:dyDescent="0.2">
      <c r="A13278" t="str">
        <v>CUS015718</v>
      </c>
    </row>
    <row r="13279" spans="1:1" x14ac:dyDescent="0.2">
      <c r="A13279" t="str">
        <v>CUS015719</v>
      </c>
    </row>
    <row r="13280" spans="1:1" x14ac:dyDescent="0.2">
      <c r="A13280" t="str">
        <v>CUS015720</v>
      </c>
    </row>
    <row r="13281" spans="1:1" x14ac:dyDescent="0.2">
      <c r="A13281" t="str">
        <v>CUS015721</v>
      </c>
    </row>
    <row r="13282" spans="1:1" x14ac:dyDescent="0.2">
      <c r="A13282" t="str">
        <v>CUS015687</v>
      </c>
    </row>
    <row r="13283" spans="1:1" x14ac:dyDescent="0.2">
      <c r="A13283" t="str">
        <v>CUS015689</v>
      </c>
    </row>
    <row r="13284" spans="1:1" x14ac:dyDescent="0.2">
      <c r="A13284" t="str">
        <v>CUS005777</v>
      </c>
    </row>
    <row r="13285" spans="1:1" x14ac:dyDescent="0.2">
      <c r="A13285" t="str">
        <v>CUS015690</v>
      </c>
    </row>
    <row r="13286" spans="1:1" x14ac:dyDescent="0.2">
      <c r="A13286" t="str">
        <v>CUS015691</v>
      </c>
    </row>
    <row r="13287" spans="1:1" x14ac:dyDescent="0.2">
      <c r="A13287" t="str">
        <v>CUS015692</v>
      </c>
    </row>
    <row r="13288" spans="1:1" x14ac:dyDescent="0.2">
      <c r="A13288" t="str">
        <v>CUS015694</v>
      </c>
    </row>
    <row r="13289" spans="1:1" x14ac:dyDescent="0.2">
      <c r="A13289" t="str">
        <v>CUS015695</v>
      </c>
    </row>
    <row r="13290" spans="1:1" x14ac:dyDescent="0.2">
      <c r="A13290" t="str">
        <v>CUS015696</v>
      </c>
    </row>
    <row r="13291" spans="1:1" x14ac:dyDescent="0.2">
      <c r="A13291" t="str">
        <v>CUS015697</v>
      </c>
    </row>
    <row r="13292" spans="1:1" x14ac:dyDescent="0.2">
      <c r="A13292" t="str">
        <v>CUS015698</v>
      </c>
    </row>
    <row r="13293" spans="1:1" x14ac:dyDescent="0.2">
      <c r="A13293" t="str">
        <v>CUS015699</v>
      </c>
    </row>
    <row r="13294" spans="1:1" x14ac:dyDescent="0.2">
      <c r="A13294" t="str">
        <v>CUS012675</v>
      </c>
    </row>
    <row r="13295" spans="1:1" x14ac:dyDescent="0.2">
      <c r="A13295" t="str">
        <v>CUS015700</v>
      </c>
    </row>
    <row r="13296" spans="1:1" x14ac:dyDescent="0.2">
      <c r="A13296" t="str">
        <v>CUS011127</v>
      </c>
    </row>
    <row r="13297" spans="1:1" x14ac:dyDescent="0.2">
      <c r="A13297" t="str">
        <v>CUS015701</v>
      </c>
    </row>
    <row r="13298" spans="1:1" x14ac:dyDescent="0.2">
      <c r="A13298" t="str">
        <v>CUS015703</v>
      </c>
    </row>
    <row r="13299" spans="1:1" x14ac:dyDescent="0.2">
      <c r="A13299" t="str">
        <v>CUS015704</v>
      </c>
    </row>
    <row r="13300" spans="1:1" x14ac:dyDescent="0.2">
      <c r="A13300" t="str">
        <v>CUS014534</v>
      </c>
    </row>
    <row r="13301" spans="1:1" x14ac:dyDescent="0.2">
      <c r="A13301" t="str">
        <v>CUS015682</v>
      </c>
    </row>
    <row r="13302" spans="1:1" x14ac:dyDescent="0.2">
      <c r="A13302" t="str">
        <v>CUS015683</v>
      </c>
    </row>
    <row r="13303" spans="1:1" x14ac:dyDescent="0.2">
      <c r="A13303" t="str">
        <v>CUS015684</v>
      </c>
    </row>
    <row r="13304" spans="1:1" x14ac:dyDescent="0.2">
      <c r="A13304" t="str">
        <v>CUS015685</v>
      </c>
    </row>
    <row r="13305" spans="1:1" x14ac:dyDescent="0.2">
      <c r="A13305" t="str">
        <v>CUS015686</v>
      </c>
    </row>
    <row r="13306" spans="1:1" x14ac:dyDescent="0.2">
      <c r="A13306" t="str">
        <v>CUS015666</v>
      </c>
    </row>
    <row r="13307" spans="1:1" x14ac:dyDescent="0.2">
      <c r="A13307" t="str">
        <v>CUS015016</v>
      </c>
    </row>
    <row r="13308" spans="1:1" x14ac:dyDescent="0.2">
      <c r="A13308" t="str">
        <v>CUS010079</v>
      </c>
    </row>
    <row r="13309" spans="1:1" x14ac:dyDescent="0.2">
      <c r="A13309" t="str">
        <v>CUS015668</v>
      </c>
    </row>
    <row r="13310" spans="1:1" x14ac:dyDescent="0.2">
      <c r="A13310" t="str">
        <v>CUS006468</v>
      </c>
    </row>
    <row r="13311" spans="1:1" x14ac:dyDescent="0.2">
      <c r="A13311" t="str">
        <v>CUS010446</v>
      </c>
    </row>
    <row r="13312" spans="1:1" x14ac:dyDescent="0.2">
      <c r="A13312" t="str">
        <v>CUS015670</v>
      </c>
    </row>
    <row r="13313" spans="1:1" x14ac:dyDescent="0.2">
      <c r="A13313" t="str">
        <v>CUS014041</v>
      </c>
    </row>
    <row r="13314" spans="1:1" x14ac:dyDescent="0.2">
      <c r="A13314" t="str">
        <v>CUS015671</v>
      </c>
    </row>
    <row r="13315" spans="1:1" x14ac:dyDescent="0.2">
      <c r="A13315" t="str">
        <v>CUS015672</v>
      </c>
    </row>
    <row r="13316" spans="1:1" x14ac:dyDescent="0.2">
      <c r="A13316" t="str">
        <v>CUS015673</v>
      </c>
    </row>
    <row r="13317" spans="1:1" x14ac:dyDescent="0.2">
      <c r="A13317" t="str">
        <v>CUS015674</v>
      </c>
    </row>
    <row r="13318" spans="1:1" x14ac:dyDescent="0.2">
      <c r="A13318" t="str">
        <v>CUS015676</v>
      </c>
    </row>
    <row r="13319" spans="1:1" x14ac:dyDescent="0.2">
      <c r="A13319" t="str">
        <v>CUS015677</v>
      </c>
    </row>
    <row r="13320" spans="1:1" x14ac:dyDescent="0.2">
      <c r="A13320" t="str">
        <v>CUS015679</v>
      </c>
    </row>
    <row r="13321" spans="1:1" x14ac:dyDescent="0.2">
      <c r="A13321" t="str">
        <v>CUS015655</v>
      </c>
    </row>
    <row r="13322" spans="1:1" x14ac:dyDescent="0.2">
      <c r="A13322" t="str">
        <v>CUS015656</v>
      </c>
    </row>
    <row r="13323" spans="1:1" x14ac:dyDescent="0.2">
      <c r="A13323" t="str">
        <v>CUS015659</v>
      </c>
    </row>
    <row r="13324" spans="1:1" x14ac:dyDescent="0.2">
      <c r="A13324" t="str">
        <v>CUS015660</v>
      </c>
    </row>
    <row r="13325" spans="1:1" x14ac:dyDescent="0.2">
      <c r="A13325" t="str">
        <v>CUS015661</v>
      </c>
    </row>
    <row r="13326" spans="1:1" x14ac:dyDescent="0.2">
      <c r="A13326" t="str">
        <v>CUS015662</v>
      </c>
    </row>
    <row r="13327" spans="1:1" x14ac:dyDescent="0.2">
      <c r="A13327" t="str">
        <v>CUS015664</v>
      </c>
    </row>
    <row r="13328" spans="1:1" x14ac:dyDescent="0.2">
      <c r="A13328" t="str">
        <v>CUS015665</v>
      </c>
    </row>
    <row r="13329" spans="1:1" x14ac:dyDescent="0.2">
      <c r="A13329" t="str">
        <v>CUS015629</v>
      </c>
    </row>
    <row r="13330" spans="1:1" x14ac:dyDescent="0.2">
      <c r="A13330" t="str">
        <v>CUS015630</v>
      </c>
    </row>
    <row r="13331" spans="1:1" x14ac:dyDescent="0.2">
      <c r="A13331" t="str">
        <v>CUS015631</v>
      </c>
    </row>
    <row r="13332" spans="1:1" x14ac:dyDescent="0.2">
      <c r="A13332" t="str">
        <v>CUS015632</v>
      </c>
    </row>
    <row r="13333" spans="1:1" x14ac:dyDescent="0.2">
      <c r="A13333" t="str">
        <v>CUS015633</v>
      </c>
    </row>
    <row r="13334" spans="1:1" x14ac:dyDescent="0.2">
      <c r="A13334" t="str">
        <v>CUS015634</v>
      </c>
    </row>
    <row r="13335" spans="1:1" x14ac:dyDescent="0.2">
      <c r="A13335" t="str">
        <v>CUS015635</v>
      </c>
    </row>
    <row r="13336" spans="1:1" x14ac:dyDescent="0.2">
      <c r="A13336" t="str">
        <v>CUS015636</v>
      </c>
    </row>
    <row r="13337" spans="1:1" x14ac:dyDescent="0.2">
      <c r="A13337" t="str">
        <v>CUS015637</v>
      </c>
    </row>
    <row r="13338" spans="1:1" x14ac:dyDescent="0.2">
      <c r="A13338" t="str">
        <v>CUS000773</v>
      </c>
    </row>
    <row r="13339" spans="1:1" x14ac:dyDescent="0.2">
      <c r="A13339" t="str">
        <v>CUS015638</v>
      </c>
    </row>
    <row r="13340" spans="1:1" x14ac:dyDescent="0.2">
      <c r="A13340" t="str">
        <v>CUS013493</v>
      </c>
    </row>
    <row r="13341" spans="1:1" x14ac:dyDescent="0.2">
      <c r="A13341" t="str">
        <v>CUS007915</v>
      </c>
    </row>
    <row r="13342" spans="1:1" x14ac:dyDescent="0.2">
      <c r="A13342" t="str">
        <v>CUS015639</v>
      </c>
    </row>
    <row r="13343" spans="1:1" x14ac:dyDescent="0.2">
      <c r="A13343" t="str">
        <v>CUS015641</v>
      </c>
    </row>
    <row r="13344" spans="1:1" x14ac:dyDescent="0.2">
      <c r="A13344" t="str">
        <v>CUS015642</v>
      </c>
    </row>
    <row r="13345" spans="1:1" x14ac:dyDescent="0.2">
      <c r="A13345" t="str">
        <v>CUS015643</v>
      </c>
    </row>
    <row r="13346" spans="1:1" x14ac:dyDescent="0.2">
      <c r="A13346" t="str">
        <v>CUS015645</v>
      </c>
    </row>
    <row r="13347" spans="1:1" x14ac:dyDescent="0.2">
      <c r="A13347" t="str">
        <v>CUS015646</v>
      </c>
    </row>
    <row r="13348" spans="1:1" x14ac:dyDescent="0.2">
      <c r="A13348" t="str">
        <v>CUS015647</v>
      </c>
    </row>
    <row r="13349" spans="1:1" x14ac:dyDescent="0.2">
      <c r="A13349" t="str">
        <v>CUS008866</v>
      </c>
    </row>
    <row r="13350" spans="1:1" x14ac:dyDescent="0.2">
      <c r="A13350" t="str">
        <v>CUS015648</v>
      </c>
    </row>
    <row r="13351" spans="1:1" x14ac:dyDescent="0.2">
      <c r="A13351" t="str">
        <v>CUS015649</v>
      </c>
    </row>
    <row r="13352" spans="1:1" x14ac:dyDescent="0.2">
      <c r="A13352" t="str">
        <v>CUS015651</v>
      </c>
    </row>
    <row r="13353" spans="1:1" x14ac:dyDescent="0.2">
      <c r="A13353" t="str">
        <v>CUS004866</v>
      </c>
    </row>
    <row r="13354" spans="1:1" x14ac:dyDescent="0.2">
      <c r="A13354" t="str">
        <v>CUS015356</v>
      </c>
    </row>
    <row r="13355" spans="1:1" x14ac:dyDescent="0.2">
      <c r="A13355" t="str">
        <v>CUS015652</v>
      </c>
    </row>
    <row r="13356" spans="1:1" x14ac:dyDescent="0.2">
      <c r="A13356" t="str">
        <v>CUS015653</v>
      </c>
    </row>
    <row r="13357" spans="1:1" x14ac:dyDescent="0.2">
      <c r="A13357" t="str">
        <v>CUS015654</v>
      </c>
    </row>
    <row r="13358" spans="1:1" x14ac:dyDescent="0.2">
      <c r="A13358" t="str">
        <v>CUS002710</v>
      </c>
    </row>
    <row r="13359" spans="1:1" x14ac:dyDescent="0.2">
      <c r="A13359" t="str">
        <v>CUS015622</v>
      </c>
    </row>
    <row r="13360" spans="1:1" x14ac:dyDescent="0.2">
      <c r="A13360" t="str">
        <v>CUS015625</v>
      </c>
    </row>
    <row r="13361" spans="1:1" x14ac:dyDescent="0.2">
      <c r="A13361" t="str">
        <v>CUS015212</v>
      </c>
    </row>
    <row r="13362" spans="1:1" x14ac:dyDescent="0.2">
      <c r="A13362" t="str">
        <v>CUS015626</v>
      </c>
    </row>
    <row r="13363" spans="1:1" x14ac:dyDescent="0.2">
      <c r="A13363" t="str">
        <v>CUS013605</v>
      </c>
    </row>
    <row r="13364" spans="1:1" x14ac:dyDescent="0.2">
      <c r="A13364" t="str">
        <v>CUS015628</v>
      </c>
    </row>
    <row r="13365" spans="1:1" x14ac:dyDescent="0.2">
      <c r="A13365" t="str">
        <v>CUS014866</v>
      </c>
    </row>
    <row r="13366" spans="1:1" x14ac:dyDescent="0.2">
      <c r="A13366" t="str">
        <v>CUS015609</v>
      </c>
    </row>
    <row r="13367" spans="1:1" x14ac:dyDescent="0.2">
      <c r="A13367" t="str">
        <v>CUS014993</v>
      </c>
    </row>
    <row r="13368" spans="1:1" x14ac:dyDescent="0.2">
      <c r="A13368" t="str">
        <v>CUS014359</v>
      </c>
    </row>
    <row r="13369" spans="1:1" x14ac:dyDescent="0.2">
      <c r="A13369" t="str">
        <v>CUS015611</v>
      </c>
    </row>
    <row r="13370" spans="1:1" x14ac:dyDescent="0.2">
      <c r="A13370" t="str">
        <v>CUS015612</v>
      </c>
    </row>
    <row r="13371" spans="1:1" x14ac:dyDescent="0.2">
      <c r="A13371" t="str">
        <v>CUS015613</v>
      </c>
    </row>
    <row r="13372" spans="1:1" x14ac:dyDescent="0.2">
      <c r="A13372" t="str">
        <v>CUS015459</v>
      </c>
    </row>
    <row r="13373" spans="1:1" x14ac:dyDescent="0.2">
      <c r="A13373" t="str">
        <v>CUS015614</v>
      </c>
    </row>
    <row r="13374" spans="1:1" x14ac:dyDescent="0.2">
      <c r="A13374" t="str">
        <v>CUS015616</v>
      </c>
    </row>
    <row r="13375" spans="1:1" x14ac:dyDescent="0.2">
      <c r="A13375" t="str">
        <v>CUS011931</v>
      </c>
    </row>
    <row r="13376" spans="1:1" x14ac:dyDescent="0.2">
      <c r="A13376" t="str">
        <v>CUS015617</v>
      </c>
    </row>
    <row r="13377" spans="1:1" x14ac:dyDescent="0.2">
      <c r="A13377" t="str">
        <v>CUS015618</v>
      </c>
    </row>
    <row r="13378" spans="1:1" x14ac:dyDescent="0.2">
      <c r="A13378" t="str">
        <v>CUS009217</v>
      </c>
    </row>
    <row r="13379" spans="1:1" x14ac:dyDescent="0.2">
      <c r="A13379" t="str">
        <v>CUS015621</v>
      </c>
    </row>
    <row r="13380" spans="1:1" x14ac:dyDescent="0.2">
      <c r="A13380" t="str">
        <v>CUS004371</v>
      </c>
    </row>
    <row r="13381" spans="1:1" x14ac:dyDescent="0.2">
      <c r="A13381" t="str">
        <v>CUS015603</v>
      </c>
    </row>
    <row r="13382" spans="1:1" x14ac:dyDescent="0.2">
      <c r="A13382" t="str">
        <v>CUS009577</v>
      </c>
    </row>
    <row r="13383" spans="1:1" x14ac:dyDescent="0.2">
      <c r="A13383" t="str">
        <v>CUS008902</v>
      </c>
    </row>
    <row r="13384" spans="1:1" x14ac:dyDescent="0.2">
      <c r="A13384" t="str">
        <v>CUS015605</v>
      </c>
    </row>
    <row r="13385" spans="1:1" x14ac:dyDescent="0.2">
      <c r="A13385" t="str">
        <v>CUS015547</v>
      </c>
    </row>
    <row r="13386" spans="1:1" x14ac:dyDescent="0.2">
      <c r="A13386" t="str">
        <v>CUS004311</v>
      </c>
    </row>
    <row r="13387" spans="1:1" x14ac:dyDescent="0.2">
      <c r="A13387" t="str">
        <v>CUS015606</v>
      </c>
    </row>
    <row r="13388" spans="1:1" x14ac:dyDescent="0.2">
      <c r="A13388" t="str">
        <v>CUS015607</v>
      </c>
    </row>
    <row r="13389" spans="1:1" x14ac:dyDescent="0.2">
      <c r="A13389" t="str">
        <v>CUS015608</v>
      </c>
    </row>
    <row r="13390" spans="1:1" x14ac:dyDescent="0.2">
      <c r="A13390" t="str">
        <v>CUS012501</v>
      </c>
    </row>
    <row r="13391" spans="1:1" x14ac:dyDescent="0.2">
      <c r="A13391" t="str">
        <v>CUS015598</v>
      </c>
    </row>
    <row r="13392" spans="1:1" x14ac:dyDescent="0.2">
      <c r="A13392" t="str">
        <v>CUS015596</v>
      </c>
    </row>
    <row r="13393" spans="1:1" x14ac:dyDescent="0.2">
      <c r="A13393" t="str">
        <v>CUS015599</v>
      </c>
    </row>
    <row r="13394" spans="1:1" x14ac:dyDescent="0.2">
      <c r="A13394" t="str">
        <v>CUS009584</v>
      </c>
    </row>
    <row r="13395" spans="1:1" x14ac:dyDescent="0.2">
      <c r="A13395" t="str">
        <v>CUS015600</v>
      </c>
    </row>
    <row r="13396" spans="1:1" x14ac:dyDescent="0.2">
      <c r="A13396" t="str">
        <v>CUS015601</v>
      </c>
    </row>
    <row r="13397" spans="1:1" x14ac:dyDescent="0.2">
      <c r="A13397" t="str">
        <v>CUS015602</v>
      </c>
    </row>
    <row r="13398" spans="1:1" x14ac:dyDescent="0.2">
      <c r="A13398" t="str">
        <v>CUS015570</v>
      </c>
    </row>
    <row r="13399" spans="1:1" x14ac:dyDescent="0.2">
      <c r="A13399" t="str">
        <v>CUS015572</v>
      </c>
    </row>
    <row r="13400" spans="1:1" x14ac:dyDescent="0.2">
      <c r="A13400" t="str">
        <v>CUS015573</v>
      </c>
    </row>
    <row r="13401" spans="1:1" x14ac:dyDescent="0.2">
      <c r="A13401" t="str">
        <v>CUS015574</v>
      </c>
    </row>
    <row r="13402" spans="1:1" x14ac:dyDescent="0.2">
      <c r="A13402" t="str">
        <v>CUS015575</v>
      </c>
    </row>
    <row r="13403" spans="1:1" x14ac:dyDescent="0.2">
      <c r="A13403" t="str">
        <v>CUS015576</v>
      </c>
    </row>
    <row r="13404" spans="1:1" x14ac:dyDescent="0.2">
      <c r="A13404" t="str">
        <v>CUS015577</v>
      </c>
    </row>
    <row r="13405" spans="1:1" x14ac:dyDescent="0.2">
      <c r="A13405" t="str">
        <v>CUS015578</v>
      </c>
    </row>
    <row r="13406" spans="1:1" x14ac:dyDescent="0.2">
      <c r="A13406" t="str">
        <v>CUS005678</v>
      </c>
    </row>
    <row r="13407" spans="1:1" x14ac:dyDescent="0.2">
      <c r="A13407" t="str">
        <v>CUS012094</v>
      </c>
    </row>
    <row r="13408" spans="1:1" x14ac:dyDescent="0.2">
      <c r="A13408" t="str">
        <v>CUS015579</v>
      </c>
    </row>
    <row r="13409" spans="1:1" x14ac:dyDescent="0.2">
      <c r="A13409" t="str">
        <v>CUS010899</v>
      </c>
    </row>
    <row r="13410" spans="1:1" x14ac:dyDescent="0.2">
      <c r="A13410" t="str">
        <v>CUS015580</v>
      </c>
    </row>
    <row r="13411" spans="1:1" x14ac:dyDescent="0.2">
      <c r="A13411" t="str">
        <v>CUS015581</v>
      </c>
    </row>
    <row r="13412" spans="1:1" x14ac:dyDescent="0.2">
      <c r="A13412" t="str">
        <v>CUS015582</v>
      </c>
    </row>
    <row r="13413" spans="1:1" x14ac:dyDescent="0.2">
      <c r="A13413" t="str">
        <v>CUS004744</v>
      </c>
    </row>
    <row r="13414" spans="1:1" x14ac:dyDescent="0.2">
      <c r="A13414" t="str">
        <v>CUS015583</v>
      </c>
    </row>
    <row r="13415" spans="1:1" x14ac:dyDescent="0.2">
      <c r="A13415" t="str">
        <v>CUS015584</v>
      </c>
    </row>
    <row r="13416" spans="1:1" x14ac:dyDescent="0.2">
      <c r="A13416" t="str">
        <v>CUS015585</v>
      </c>
    </row>
    <row r="13417" spans="1:1" x14ac:dyDescent="0.2">
      <c r="A13417" t="str">
        <v>CUS015020</v>
      </c>
    </row>
    <row r="13418" spans="1:1" x14ac:dyDescent="0.2">
      <c r="A13418" t="str">
        <v>CUS015586</v>
      </c>
    </row>
    <row r="13419" spans="1:1" x14ac:dyDescent="0.2">
      <c r="A13419" t="str">
        <v>CUS015587</v>
      </c>
    </row>
    <row r="13420" spans="1:1" x14ac:dyDescent="0.2">
      <c r="A13420" t="str">
        <v>CUS015260</v>
      </c>
    </row>
    <row r="13421" spans="1:1" x14ac:dyDescent="0.2">
      <c r="A13421" t="str">
        <v>CUS015588</v>
      </c>
    </row>
    <row r="13422" spans="1:1" x14ac:dyDescent="0.2">
      <c r="A13422" t="str">
        <v>CUS015589</v>
      </c>
    </row>
    <row r="13423" spans="1:1" x14ac:dyDescent="0.2">
      <c r="A13423" t="str">
        <v>CUS015592</v>
      </c>
    </row>
    <row r="13424" spans="1:1" x14ac:dyDescent="0.2">
      <c r="A13424" t="str">
        <v>CUS015595</v>
      </c>
    </row>
    <row r="13425" spans="1:1" x14ac:dyDescent="0.2">
      <c r="A13425" t="str">
        <v>CUS015597</v>
      </c>
    </row>
    <row r="13426" spans="1:1" x14ac:dyDescent="0.2">
      <c r="A13426" t="str">
        <v>CUS015566</v>
      </c>
    </row>
    <row r="13427" spans="1:1" x14ac:dyDescent="0.2">
      <c r="A13427" t="str">
        <v>CUS015567</v>
      </c>
    </row>
    <row r="13428" spans="1:1" x14ac:dyDescent="0.2">
      <c r="A13428" t="str">
        <v>CUS012355</v>
      </c>
    </row>
    <row r="13429" spans="1:1" x14ac:dyDescent="0.2">
      <c r="A13429" t="str">
        <v>CUS015568</v>
      </c>
    </row>
    <row r="13430" spans="1:1" x14ac:dyDescent="0.2">
      <c r="A13430" t="str">
        <v>CUS015569</v>
      </c>
    </row>
    <row r="13431" spans="1:1" x14ac:dyDescent="0.2">
      <c r="A13431" t="str">
        <v>CUS015515</v>
      </c>
    </row>
    <row r="13432" spans="1:1" x14ac:dyDescent="0.2">
      <c r="A13432" t="str">
        <v>CUS004750</v>
      </c>
    </row>
    <row r="13433" spans="1:1" x14ac:dyDescent="0.2">
      <c r="A13433" t="str">
        <v>CUS015554</v>
      </c>
    </row>
    <row r="13434" spans="1:1" x14ac:dyDescent="0.2">
      <c r="A13434" t="str">
        <v>CUS015555</v>
      </c>
    </row>
    <row r="13435" spans="1:1" x14ac:dyDescent="0.2">
      <c r="A13435" t="str">
        <v>CUS011565</v>
      </c>
    </row>
    <row r="13436" spans="1:1" x14ac:dyDescent="0.2">
      <c r="A13436" t="str">
        <v>CUS015559</v>
      </c>
    </row>
    <row r="13437" spans="1:1" x14ac:dyDescent="0.2">
      <c r="A13437" t="str">
        <v>CUS015560</v>
      </c>
    </row>
    <row r="13438" spans="1:1" x14ac:dyDescent="0.2">
      <c r="A13438" t="str">
        <v>CUS011903</v>
      </c>
    </row>
    <row r="13439" spans="1:1" x14ac:dyDescent="0.2">
      <c r="A13439" t="str">
        <v>CUS015493</v>
      </c>
    </row>
    <row r="13440" spans="1:1" x14ac:dyDescent="0.2">
      <c r="A13440" t="str">
        <v>CUS015561</v>
      </c>
    </row>
    <row r="13441" spans="1:1" x14ac:dyDescent="0.2">
      <c r="A13441" t="str">
        <v>CUS015563</v>
      </c>
    </row>
    <row r="13442" spans="1:1" x14ac:dyDescent="0.2">
      <c r="A13442" t="str">
        <v>CUS008700</v>
      </c>
    </row>
    <row r="13443" spans="1:1" x14ac:dyDescent="0.2">
      <c r="A13443" t="str">
        <v>CUS015542</v>
      </c>
    </row>
    <row r="13444" spans="1:1" x14ac:dyDescent="0.2">
      <c r="A13444" t="str">
        <v>CUS015545</v>
      </c>
    </row>
    <row r="13445" spans="1:1" x14ac:dyDescent="0.2">
      <c r="A13445" t="str">
        <v>CUS015546</v>
      </c>
    </row>
    <row r="13446" spans="1:1" x14ac:dyDescent="0.2">
      <c r="A13446" t="str">
        <v>CUS015548</v>
      </c>
    </row>
    <row r="13447" spans="1:1" x14ac:dyDescent="0.2">
      <c r="A13447" t="str">
        <v>CUS015550</v>
      </c>
    </row>
    <row r="13448" spans="1:1" x14ac:dyDescent="0.2">
      <c r="A13448" t="str">
        <v>CUS015551</v>
      </c>
    </row>
    <row r="13449" spans="1:1" x14ac:dyDescent="0.2">
      <c r="A13449" t="str">
        <v>CUS015552</v>
      </c>
    </row>
    <row r="13450" spans="1:1" x14ac:dyDescent="0.2">
      <c r="A13450" t="str">
        <v>CUS015553</v>
      </c>
    </row>
    <row r="13451" spans="1:1" x14ac:dyDescent="0.2">
      <c r="A13451" t="str">
        <v>CUS015532</v>
      </c>
    </row>
    <row r="13452" spans="1:1" x14ac:dyDescent="0.2">
      <c r="A13452" t="str">
        <v>CUS015533</v>
      </c>
    </row>
    <row r="13453" spans="1:1" x14ac:dyDescent="0.2">
      <c r="A13453" t="str">
        <v>CUS015535</v>
      </c>
    </row>
    <row r="13454" spans="1:1" x14ac:dyDescent="0.2">
      <c r="A13454" t="str">
        <v>CUS015536</v>
      </c>
    </row>
    <row r="13455" spans="1:1" x14ac:dyDescent="0.2">
      <c r="A13455" t="str">
        <v>CUS006667</v>
      </c>
    </row>
    <row r="13456" spans="1:1" x14ac:dyDescent="0.2">
      <c r="A13456" t="str">
        <v>CUS010733</v>
      </c>
    </row>
    <row r="13457" spans="1:1" x14ac:dyDescent="0.2">
      <c r="A13457" t="str">
        <v>CUS015538</v>
      </c>
    </row>
    <row r="13458" spans="1:1" x14ac:dyDescent="0.2">
      <c r="A13458" t="str">
        <v>CUS015539</v>
      </c>
    </row>
    <row r="13459" spans="1:1" x14ac:dyDescent="0.2">
      <c r="A13459" t="str">
        <v>CUS015540</v>
      </c>
    </row>
    <row r="13460" spans="1:1" x14ac:dyDescent="0.2">
      <c r="A13460" t="str">
        <v>CUS003906</v>
      </c>
    </row>
    <row r="13461" spans="1:1" x14ac:dyDescent="0.2">
      <c r="A13461" t="str">
        <v>CUS012763</v>
      </c>
    </row>
    <row r="13462" spans="1:1" x14ac:dyDescent="0.2">
      <c r="A13462" t="str">
        <v>CUS015499</v>
      </c>
    </row>
    <row r="13463" spans="1:1" x14ac:dyDescent="0.2">
      <c r="A13463" t="str">
        <v>CUS015500</v>
      </c>
    </row>
    <row r="13464" spans="1:1" x14ac:dyDescent="0.2">
      <c r="A13464" t="str">
        <v>CUS015501</v>
      </c>
    </row>
    <row r="13465" spans="1:1" x14ac:dyDescent="0.2">
      <c r="A13465" t="str">
        <v>CUS000207</v>
      </c>
    </row>
    <row r="13466" spans="1:1" x14ac:dyDescent="0.2">
      <c r="A13466" t="str">
        <v>CUS015502</v>
      </c>
    </row>
    <row r="13467" spans="1:1" x14ac:dyDescent="0.2">
      <c r="A13467" t="str">
        <v>CUS015503</v>
      </c>
    </row>
    <row r="13468" spans="1:1" x14ac:dyDescent="0.2">
      <c r="A13468" t="str">
        <v>CUS015167</v>
      </c>
    </row>
    <row r="13469" spans="1:1" x14ac:dyDescent="0.2">
      <c r="A13469" t="str">
        <v>CUS015504</v>
      </c>
    </row>
    <row r="13470" spans="1:1" x14ac:dyDescent="0.2">
      <c r="A13470" t="str">
        <v>CUS015505</v>
      </c>
    </row>
    <row r="13471" spans="1:1" x14ac:dyDescent="0.2">
      <c r="A13471" t="str">
        <v>CUS007107</v>
      </c>
    </row>
    <row r="13472" spans="1:1" x14ac:dyDescent="0.2">
      <c r="A13472" t="str">
        <v>CUS015507</v>
      </c>
    </row>
    <row r="13473" spans="1:1" x14ac:dyDescent="0.2">
      <c r="A13473" t="str">
        <v>CUS007972</v>
      </c>
    </row>
    <row r="13474" spans="1:1" x14ac:dyDescent="0.2">
      <c r="A13474" t="str">
        <v>CUS015508</v>
      </c>
    </row>
    <row r="13475" spans="1:1" x14ac:dyDescent="0.2">
      <c r="A13475" t="str">
        <v>CUS015509</v>
      </c>
    </row>
    <row r="13476" spans="1:1" x14ac:dyDescent="0.2">
      <c r="A13476" t="str">
        <v>CUS015510</v>
      </c>
    </row>
    <row r="13477" spans="1:1" x14ac:dyDescent="0.2">
      <c r="A13477" t="str">
        <v>CUS015511</v>
      </c>
    </row>
    <row r="13478" spans="1:1" x14ac:dyDescent="0.2">
      <c r="A13478" t="str">
        <v>CUS015512</v>
      </c>
    </row>
    <row r="13479" spans="1:1" x14ac:dyDescent="0.2">
      <c r="A13479" t="str">
        <v>CUS015513</v>
      </c>
    </row>
    <row r="13480" spans="1:1" x14ac:dyDescent="0.2">
      <c r="A13480" t="str">
        <v>CUS015189</v>
      </c>
    </row>
    <row r="13481" spans="1:1" x14ac:dyDescent="0.2">
      <c r="A13481" t="str">
        <v>CUS015514</v>
      </c>
    </row>
    <row r="13482" spans="1:1" x14ac:dyDescent="0.2">
      <c r="A13482" t="str">
        <v>CUS015516</v>
      </c>
    </row>
    <row r="13483" spans="1:1" x14ac:dyDescent="0.2">
      <c r="A13483" t="str">
        <v>CUS015517</v>
      </c>
    </row>
    <row r="13484" spans="1:1" x14ac:dyDescent="0.2">
      <c r="A13484" t="str">
        <v>CUS015518</v>
      </c>
    </row>
    <row r="13485" spans="1:1" x14ac:dyDescent="0.2">
      <c r="A13485" t="str">
        <v>CUS015519</v>
      </c>
    </row>
    <row r="13486" spans="1:1" x14ac:dyDescent="0.2">
      <c r="A13486" t="str">
        <v>CUS015520</v>
      </c>
    </row>
    <row r="13487" spans="1:1" x14ac:dyDescent="0.2">
      <c r="A13487" t="str">
        <v>CUS015521</v>
      </c>
    </row>
    <row r="13488" spans="1:1" x14ac:dyDescent="0.2">
      <c r="A13488" t="str">
        <v>CUS015522</v>
      </c>
    </row>
    <row r="13489" spans="1:1" x14ac:dyDescent="0.2">
      <c r="A13489" t="str">
        <v>CUS015523</v>
      </c>
    </row>
    <row r="13490" spans="1:1" x14ac:dyDescent="0.2">
      <c r="A13490" t="str">
        <v>CUS013583</v>
      </c>
    </row>
    <row r="13491" spans="1:1" x14ac:dyDescent="0.2">
      <c r="A13491" t="str">
        <v>CUS015524</v>
      </c>
    </row>
    <row r="13492" spans="1:1" x14ac:dyDescent="0.2">
      <c r="A13492" t="str">
        <v>CUS015525</v>
      </c>
    </row>
    <row r="13493" spans="1:1" x14ac:dyDescent="0.2">
      <c r="A13493" t="str">
        <v>CUS015526</v>
      </c>
    </row>
    <row r="13494" spans="1:1" x14ac:dyDescent="0.2">
      <c r="A13494" t="str">
        <v>CUS014473</v>
      </c>
    </row>
    <row r="13495" spans="1:1" x14ac:dyDescent="0.2">
      <c r="A13495" t="str">
        <v>CUS015527</v>
      </c>
    </row>
    <row r="13496" spans="1:1" x14ac:dyDescent="0.2">
      <c r="A13496" t="str">
        <v>CUS015528</v>
      </c>
    </row>
    <row r="13497" spans="1:1" x14ac:dyDescent="0.2">
      <c r="A13497" t="str">
        <v>CUS015529</v>
      </c>
    </row>
    <row r="13498" spans="1:1" x14ac:dyDescent="0.2">
      <c r="A13498" t="str">
        <v>CUS015530</v>
      </c>
    </row>
    <row r="13499" spans="1:1" x14ac:dyDescent="0.2">
      <c r="A13499" t="str">
        <v>CUS015531</v>
      </c>
    </row>
    <row r="13500" spans="1:1" x14ac:dyDescent="0.2">
      <c r="A13500" t="str">
        <v>CUS012961</v>
      </c>
    </row>
    <row r="13501" spans="1:1" x14ac:dyDescent="0.2">
      <c r="A13501" t="str">
        <v>CUS015489</v>
      </c>
    </row>
    <row r="13502" spans="1:1" x14ac:dyDescent="0.2">
      <c r="A13502" t="str">
        <v>CUS015490</v>
      </c>
    </row>
    <row r="13503" spans="1:1" x14ac:dyDescent="0.2">
      <c r="A13503" t="str">
        <v>CUS015491</v>
      </c>
    </row>
    <row r="13504" spans="1:1" x14ac:dyDescent="0.2">
      <c r="A13504" t="str">
        <v>CUS002142</v>
      </c>
    </row>
    <row r="13505" spans="1:1" x14ac:dyDescent="0.2">
      <c r="A13505" t="str">
        <v>CUS015492</v>
      </c>
    </row>
    <row r="13506" spans="1:1" x14ac:dyDescent="0.2">
      <c r="A13506" t="str">
        <v>CUS015494</v>
      </c>
    </row>
    <row r="13507" spans="1:1" x14ac:dyDescent="0.2">
      <c r="A13507" t="str">
        <v>CUS015497</v>
      </c>
    </row>
    <row r="13508" spans="1:1" x14ac:dyDescent="0.2">
      <c r="A13508" t="str">
        <v>CUS015478</v>
      </c>
    </row>
    <row r="13509" spans="1:1" x14ac:dyDescent="0.2">
      <c r="A13509" t="str">
        <v>CUS008497</v>
      </c>
    </row>
    <row r="13510" spans="1:1" x14ac:dyDescent="0.2">
      <c r="A13510" t="str">
        <v>CUS015425</v>
      </c>
    </row>
    <row r="13511" spans="1:1" x14ac:dyDescent="0.2">
      <c r="A13511" t="str">
        <v>CUS015479</v>
      </c>
    </row>
    <row r="13512" spans="1:1" x14ac:dyDescent="0.2">
      <c r="A13512" t="str">
        <v>CUS015482</v>
      </c>
    </row>
    <row r="13513" spans="1:1" x14ac:dyDescent="0.2">
      <c r="A13513" t="str">
        <v>CUS015483</v>
      </c>
    </row>
    <row r="13514" spans="1:1" x14ac:dyDescent="0.2">
      <c r="A13514" t="str">
        <v>CUS015484</v>
      </c>
    </row>
    <row r="13515" spans="1:1" x14ac:dyDescent="0.2">
      <c r="A13515" t="str">
        <v>CUS015485</v>
      </c>
    </row>
    <row r="13516" spans="1:1" x14ac:dyDescent="0.2">
      <c r="A13516" t="str">
        <v>CUS015486</v>
      </c>
    </row>
    <row r="13517" spans="1:1" x14ac:dyDescent="0.2">
      <c r="A13517" t="str">
        <v>CUS007898</v>
      </c>
    </row>
    <row r="13518" spans="1:1" x14ac:dyDescent="0.2">
      <c r="A13518" t="str">
        <v>CUS015487</v>
      </c>
    </row>
    <row r="13519" spans="1:1" x14ac:dyDescent="0.2">
      <c r="A13519" t="str">
        <v>CUS009461</v>
      </c>
    </row>
    <row r="13520" spans="1:1" x14ac:dyDescent="0.2">
      <c r="A13520" t="str">
        <v>CUS015488</v>
      </c>
    </row>
    <row r="13521" spans="1:1" x14ac:dyDescent="0.2">
      <c r="A13521" t="str">
        <v>CUS015470</v>
      </c>
    </row>
    <row r="13522" spans="1:1" x14ac:dyDescent="0.2">
      <c r="A13522" t="str">
        <v>CUS015471</v>
      </c>
    </row>
    <row r="13523" spans="1:1" x14ac:dyDescent="0.2">
      <c r="A13523" t="str">
        <v>CUS015472</v>
      </c>
    </row>
    <row r="13524" spans="1:1" x14ac:dyDescent="0.2">
      <c r="A13524" t="str">
        <v>CUS015473</v>
      </c>
    </row>
    <row r="13525" spans="1:1" x14ac:dyDescent="0.2">
      <c r="A13525" t="str">
        <v>CUS009938</v>
      </c>
    </row>
    <row r="13526" spans="1:1" x14ac:dyDescent="0.2">
      <c r="A13526" t="str">
        <v>CUS015474</v>
      </c>
    </row>
    <row r="13527" spans="1:1" x14ac:dyDescent="0.2">
      <c r="A13527" t="str">
        <v>CUS015475</v>
      </c>
    </row>
    <row r="13528" spans="1:1" x14ac:dyDescent="0.2">
      <c r="A13528" t="str">
        <v>CUS015476</v>
      </c>
    </row>
    <row r="13529" spans="1:1" x14ac:dyDescent="0.2">
      <c r="A13529" t="str">
        <v>CUS015477</v>
      </c>
    </row>
    <row r="13530" spans="1:1" x14ac:dyDescent="0.2">
      <c r="A13530" t="str">
        <v>CUS015169</v>
      </c>
    </row>
    <row r="13531" spans="1:1" x14ac:dyDescent="0.2">
      <c r="A13531" t="str">
        <v>CUS010949</v>
      </c>
    </row>
    <row r="13532" spans="1:1" x14ac:dyDescent="0.2">
      <c r="A13532" t="str">
        <v>CUS015462</v>
      </c>
    </row>
    <row r="13533" spans="1:1" x14ac:dyDescent="0.2">
      <c r="A13533" t="str">
        <v>CUS014341</v>
      </c>
    </row>
    <row r="13534" spans="1:1" x14ac:dyDescent="0.2">
      <c r="A13534" t="str">
        <v>CUS015463</v>
      </c>
    </row>
    <row r="13535" spans="1:1" x14ac:dyDescent="0.2">
      <c r="A13535" t="str">
        <v>CUS015464</v>
      </c>
    </row>
    <row r="13536" spans="1:1" x14ac:dyDescent="0.2">
      <c r="A13536" t="str">
        <v>CUS015465</v>
      </c>
    </row>
    <row r="13537" spans="1:1" x14ac:dyDescent="0.2">
      <c r="A13537" t="str">
        <v>CUS010224</v>
      </c>
    </row>
    <row r="13538" spans="1:1" x14ac:dyDescent="0.2">
      <c r="A13538" t="str">
        <v>CUS015466</v>
      </c>
    </row>
    <row r="13539" spans="1:1" x14ac:dyDescent="0.2">
      <c r="A13539" t="str">
        <v>CUS015467</v>
      </c>
    </row>
    <row r="13540" spans="1:1" x14ac:dyDescent="0.2">
      <c r="A13540" t="str">
        <v>CUS013508</v>
      </c>
    </row>
    <row r="13541" spans="1:1" x14ac:dyDescent="0.2">
      <c r="A13541" t="str">
        <v>CUS005387</v>
      </c>
    </row>
    <row r="13542" spans="1:1" x14ac:dyDescent="0.2">
      <c r="A13542" t="str">
        <v>CUS015436</v>
      </c>
    </row>
    <row r="13543" spans="1:1" x14ac:dyDescent="0.2">
      <c r="A13543" t="str">
        <v>CUS015437</v>
      </c>
    </row>
    <row r="13544" spans="1:1" x14ac:dyDescent="0.2">
      <c r="A13544" t="str">
        <v>CUS008582</v>
      </c>
    </row>
    <row r="13545" spans="1:1" x14ac:dyDescent="0.2">
      <c r="A13545" t="str">
        <v>CUS015221</v>
      </c>
    </row>
    <row r="13546" spans="1:1" x14ac:dyDescent="0.2">
      <c r="A13546" t="str">
        <v>CUS015438</v>
      </c>
    </row>
    <row r="13547" spans="1:1" x14ac:dyDescent="0.2">
      <c r="A13547" t="str">
        <v>CUS015439</v>
      </c>
    </row>
    <row r="13548" spans="1:1" x14ac:dyDescent="0.2">
      <c r="A13548" t="str">
        <v>CUS015440</v>
      </c>
    </row>
    <row r="13549" spans="1:1" x14ac:dyDescent="0.2">
      <c r="A13549" t="str">
        <v>CUS015443</v>
      </c>
    </row>
    <row r="13550" spans="1:1" x14ac:dyDescent="0.2">
      <c r="A13550" t="str">
        <v>CUS013847</v>
      </c>
    </row>
    <row r="13551" spans="1:1" x14ac:dyDescent="0.2">
      <c r="A13551" t="str">
        <v>CUS015444</v>
      </c>
    </row>
    <row r="13552" spans="1:1" x14ac:dyDescent="0.2">
      <c r="A13552" t="str">
        <v>CUS015445</v>
      </c>
    </row>
    <row r="13553" spans="1:1" x14ac:dyDescent="0.2">
      <c r="A13553" t="str">
        <v>CUS014912</v>
      </c>
    </row>
    <row r="13554" spans="1:1" x14ac:dyDescent="0.2">
      <c r="A13554" t="str">
        <v>CUS015446</v>
      </c>
    </row>
    <row r="13555" spans="1:1" x14ac:dyDescent="0.2">
      <c r="A13555" t="str">
        <v>CUS015447</v>
      </c>
    </row>
    <row r="13556" spans="1:1" x14ac:dyDescent="0.2">
      <c r="A13556" t="str">
        <v>CUS015448</v>
      </c>
    </row>
    <row r="13557" spans="1:1" x14ac:dyDescent="0.2">
      <c r="A13557" t="str">
        <v>CUS015449</v>
      </c>
    </row>
    <row r="13558" spans="1:1" x14ac:dyDescent="0.2">
      <c r="A13558" t="str">
        <v>CUS015408</v>
      </c>
    </row>
    <row r="13559" spans="1:1" x14ac:dyDescent="0.2">
      <c r="A13559" t="str">
        <v>CUS004665</v>
      </c>
    </row>
    <row r="13560" spans="1:1" x14ac:dyDescent="0.2">
      <c r="A13560" t="str">
        <v>CUS015451</v>
      </c>
    </row>
    <row r="13561" spans="1:1" x14ac:dyDescent="0.2">
      <c r="A13561" t="str">
        <v>CUS015452</v>
      </c>
    </row>
    <row r="13562" spans="1:1" x14ac:dyDescent="0.2">
      <c r="A13562" t="str">
        <v>CUS012746</v>
      </c>
    </row>
    <row r="13563" spans="1:1" x14ac:dyDescent="0.2">
      <c r="A13563" t="str">
        <v>CUS015453</v>
      </c>
    </row>
    <row r="13564" spans="1:1" x14ac:dyDescent="0.2">
      <c r="A13564" t="str">
        <v>CUS015454</v>
      </c>
    </row>
    <row r="13565" spans="1:1" x14ac:dyDescent="0.2">
      <c r="A13565" t="str">
        <v>CUS015455</v>
      </c>
    </row>
    <row r="13566" spans="1:1" x14ac:dyDescent="0.2">
      <c r="A13566" t="str">
        <v>CUS015456</v>
      </c>
    </row>
    <row r="13567" spans="1:1" x14ac:dyDescent="0.2">
      <c r="A13567" t="str">
        <v>CUS015457</v>
      </c>
    </row>
    <row r="13568" spans="1:1" x14ac:dyDescent="0.2">
      <c r="A13568" t="str">
        <v>CUS015339</v>
      </c>
    </row>
    <row r="13569" spans="1:1" x14ac:dyDescent="0.2">
      <c r="A13569" t="str">
        <v>CUS015458</v>
      </c>
    </row>
    <row r="13570" spans="1:1" x14ac:dyDescent="0.2">
      <c r="A13570" t="str">
        <v>CUS015460</v>
      </c>
    </row>
    <row r="13571" spans="1:1" x14ac:dyDescent="0.2">
      <c r="A13571" t="str">
        <v>CUS015423</v>
      </c>
    </row>
    <row r="13572" spans="1:1" x14ac:dyDescent="0.2">
      <c r="A13572" t="str">
        <v>CUS015427</v>
      </c>
    </row>
    <row r="13573" spans="1:1" x14ac:dyDescent="0.2">
      <c r="A13573" t="str">
        <v>CUS015428</v>
      </c>
    </row>
    <row r="13574" spans="1:1" x14ac:dyDescent="0.2">
      <c r="A13574" t="str">
        <v>CUS015429</v>
      </c>
    </row>
    <row r="13575" spans="1:1" x14ac:dyDescent="0.2">
      <c r="A13575" t="str">
        <v>CUS015430</v>
      </c>
    </row>
    <row r="13576" spans="1:1" x14ac:dyDescent="0.2">
      <c r="A13576" t="str">
        <v>CUS015431</v>
      </c>
    </row>
    <row r="13577" spans="1:1" x14ac:dyDescent="0.2">
      <c r="A13577" t="str">
        <v>CUS015432</v>
      </c>
    </row>
    <row r="13578" spans="1:1" x14ac:dyDescent="0.2">
      <c r="A13578" t="str">
        <v>CUS015433</v>
      </c>
    </row>
    <row r="13579" spans="1:1" x14ac:dyDescent="0.2">
      <c r="A13579" t="str">
        <v>CUS015434</v>
      </c>
    </row>
    <row r="13580" spans="1:1" x14ac:dyDescent="0.2">
      <c r="A13580" t="str">
        <v>CUS015435</v>
      </c>
    </row>
    <row r="13581" spans="1:1" x14ac:dyDescent="0.2">
      <c r="A13581" t="str">
        <v>CUS014362</v>
      </c>
    </row>
    <row r="13582" spans="1:1" x14ac:dyDescent="0.2">
      <c r="A13582" t="str">
        <v>CUS015407</v>
      </c>
    </row>
    <row r="13583" spans="1:1" x14ac:dyDescent="0.2">
      <c r="A13583" t="str">
        <v>CUS015409</v>
      </c>
    </row>
    <row r="13584" spans="1:1" x14ac:dyDescent="0.2">
      <c r="A13584" t="str">
        <v>CUS015416</v>
      </c>
    </row>
    <row r="13585" spans="1:1" x14ac:dyDescent="0.2">
      <c r="A13585" t="str">
        <v>CUS015417</v>
      </c>
    </row>
    <row r="13586" spans="1:1" x14ac:dyDescent="0.2">
      <c r="A13586" t="str">
        <v>CUS015422</v>
      </c>
    </row>
    <row r="13587" spans="1:1" x14ac:dyDescent="0.2">
      <c r="A13587" t="str">
        <v>CUS012725</v>
      </c>
    </row>
    <row r="13588" spans="1:1" x14ac:dyDescent="0.2">
      <c r="A13588" t="str">
        <v>CUS015401</v>
      </c>
    </row>
    <row r="13589" spans="1:1" x14ac:dyDescent="0.2">
      <c r="A13589" t="str">
        <v>CUS015402</v>
      </c>
    </row>
    <row r="13590" spans="1:1" x14ac:dyDescent="0.2">
      <c r="A13590" t="str">
        <v>CUS015403</v>
      </c>
    </row>
    <row r="13591" spans="1:1" x14ac:dyDescent="0.2">
      <c r="A13591" t="str">
        <v>CUS015404</v>
      </c>
    </row>
    <row r="13592" spans="1:1" x14ac:dyDescent="0.2">
      <c r="A13592" t="str">
        <v>CUS015405</v>
      </c>
    </row>
    <row r="13593" spans="1:1" x14ac:dyDescent="0.2">
      <c r="A13593" t="str">
        <v>CUS012184</v>
      </c>
    </row>
    <row r="13594" spans="1:1" x14ac:dyDescent="0.2">
      <c r="A13594" t="str">
        <v>CUS015395</v>
      </c>
    </row>
    <row r="13595" spans="1:1" x14ac:dyDescent="0.2">
      <c r="A13595" t="str">
        <v>CUS009869</v>
      </c>
    </row>
    <row r="13596" spans="1:1" x14ac:dyDescent="0.2">
      <c r="A13596" t="str">
        <v>CUS015396</v>
      </c>
    </row>
    <row r="13597" spans="1:1" x14ac:dyDescent="0.2">
      <c r="A13597" t="str">
        <v>CUS015397</v>
      </c>
    </row>
    <row r="13598" spans="1:1" x14ac:dyDescent="0.2">
      <c r="A13598" t="str">
        <v>CUS006573</v>
      </c>
    </row>
    <row r="13599" spans="1:1" x14ac:dyDescent="0.2">
      <c r="A13599" t="str">
        <v>CUS015398</v>
      </c>
    </row>
    <row r="13600" spans="1:1" x14ac:dyDescent="0.2">
      <c r="A13600" t="str">
        <v>CUS015399</v>
      </c>
    </row>
    <row r="13601" spans="1:1" x14ac:dyDescent="0.2">
      <c r="A13601" t="str">
        <v>CUS015091</v>
      </c>
    </row>
    <row r="13602" spans="1:1" x14ac:dyDescent="0.2">
      <c r="A13602" t="str">
        <v>CUS015400</v>
      </c>
    </row>
    <row r="13603" spans="1:1" x14ac:dyDescent="0.2">
      <c r="A13603" t="str">
        <v>CUS015372</v>
      </c>
    </row>
    <row r="13604" spans="1:1" x14ac:dyDescent="0.2">
      <c r="A13604" t="str">
        <v>CUS012165</v>
      </c>
    </row>
    <row r="13605" spans="1:1" x14ac:dyDescent="0.2">
      <c r="A13605" t="str">
        <v>CUS015374</v>
      </c>
    </row>
    <row r="13606" spans="1:1" x14ac:dyDescent="0.2">
      <c r="A13606" t="str">
        <v>CUS015376</v>
      </c>
    </row>
    <row r="13607" spans="1:1" x14ac:dyDescent="0.2">
      <c r="A13607" t="str">
        <v>CUS015377</v>
      </c>
    </row>
    <row r="13608" spans="1:1" x14ac:dyDescent="0.2">
      <c r="A13608" t="str">
        <v>CUS015379</v>
      </c>
    </row>
    <row r="13609" spans="1:1" x14ac:dyDescent="0.2">
      <c r="A13609" t="str">
        <v>CUS015381</v>
      </c>
    </row>
    <row r="13610" spans="1:1" x14ac:dyDescent="0.2">
      <c r="A13610" t="str">
        <v>CUS012069</v>
      </c>
    </row>
    <row r="13611" spans="1:1" x14ac:dyDescent="0.2">
      <c r="A13611" t="str">
        <v>CUS015382</v>
      </c>
    </row>
    <row r="13612" spans="1:1" x14ac:dyDescent="0.2">
      <c r="A13612" t="str">
        <v>CUS015383</v>
      </c>
    </row>
    <row r="13613" spans="1:1" x14ac:dyDescent="0.2">
      <c r="A13613" t="str">
        <v>CUS015384</v>
      </c>
    </row>
    <row r="13614" spans="1:1" x14ac:dyDescent="0.2">
      <c r="A13614" t="str">
        <v>CUS015385</v>
      </c>
    </row>
    <row r="13615" spans="1:1" x14ac:dyDescent="0.2">
      <c r="A13615" t="str">
        <v>CUS015387</v>
      </c>
    </row>
    <row r="13616" spans="1:1" x14ac:dyDescent="0.2">
      <c r="A13616" t="str">
        <v>CUS015388</v>
      </c>
    </row>
    <row r="13617" spans="1:1" x14ac:dyDescent="0.2">
      <c r="A13617" t="str">
        <v>CUS015389</v>
      </c>
    </row>
    <row r="13618" spans="1:1" x14ac:dyDescent="0.2">
      <c r="A13618" t="str">
        <v>CUS015390</v>
      </c>
    </row>
    <row r="13619" spans="1:1" x14ac:dyDescent="0.2">
      <c r="A13619" t="str">
        <v>CUS012647</v>
      </c>
    </row>
    <row r="13620" spans="1:1" x14ac:dyDescent="0.2">
      <c r="A13620" t="str">
        <v>CUS010676</v>
      </c>
    </row>
    <row r="13621" spans="1:1" x14ac:dyDescent="0.2">
      <c r="A13621" t="str">
        <v>CUS015391</v>
      </c>
    </row>
    <row r="13622" spans="1:1" x14ac:dyDescent="0.2">
      <c r="A13622" t="str">
        <v>CUS015392</v>
      </c>
    </row>
    <row r="13623" spans="1:1" x14ac:dyDescent="0.2">
      <c r="A13623" t="str">
        <v>CUS015362</v>
      </c>
    </row>
    <row r="13624" spans="1:1" x14ac:dyDescent="0.2">
      <c r="A13624" t="str">
        <v>CUS006862</v>
      </c>
    </row>
    <row r="13625" spans="1:1" x14ac:dyDescent="0.2">
      <c r="A13625" t="str">
        <v>CUS012414</v>
      </c>
    </row>
    <row r="13626" spans="1:1" x14ac:dyDescent="0.2">
      <c r="A13626" t="str">
        <v>CUS015363</v>
      </c>
    </row>
    <row r="13627" spans="1:1" x14ac:dyDescent="0.2">
      <c r="A13627" t="str">
        <v>CUS015365</v>
      </c>
    </row>
    <row r="13628" spans="1:1" x14ac:dyDescent="0.2">
      <c r="A13628" t="str">
        <v>CUS015366</v>
      </c>
    </row>
    <row r="13629" spans="1:1" x14ac:dyDescent="0.2">
      <c r="A13629" t="str">
        <v>CUS015367</v>
      </c>
    </row>
    <row r="13630" spans="1:1" x14ac:dyDescent="0.2">
      <c r="A13630" t="str">
        <v>CUS015368</v>
      </c>
    </row>
    <row r="13631" spans="1:1" x14ac:dyDescent="0.2">
      <c r="A13631" t="str">
        <v>CUS015188</v>
      </c>
    </row>
    <row r="13632" spans="1:1" x14ac:dyDescent="0.2">
      <c r="A13632" t="str">
        <v>CUS015369</v>
      </c>
    </row>
    <row r="13633" spans="1:1" x14ac:dyDescent="0.2">
      <c r="A13633" t="str">
        <v>CUS015370</v>
      </c>
    </row>
    <row r="13634" spans="1:1" x14ac:dyDescent="0.2">
      <c r="A13634" t="str">
        <v>CUS015371</v>
      </c>
    </row>
    <row r="13635" spans="1:1" x14ac:dyDescent="0.2">
      <c r="A13635" t="str">
        <v>CUS015097</v>
      </c>
    </row>
    <row r="13636" spans="1:1" x14ac:dyDescent="0.2">
      <c r="A13636" t="str">
        <v>CUS015347</v>
      </c>
    </row>
    <row r="13637" spans="1:1" x14ac:dyDescent="0.2">
      <c r="A13637" t="str">
        <v>CUS004486</v>
      </c>
    </row>
    <row r="13638" spans="1:1" x14ac:dyDescent="0.2">
      <c r="A13638" t="str">
        <v>CUS015350</v>
      </c>
    </row>
    <row r="13639" spans="1:1" x14ac:dyDescent="0.2">
      <c r="A13639" t="str">
        <v>CUS015352</v>
      </c>
    </row>
    <row r="13640" spans="1:1" x14ac:dyDescent="0.2">
      <c r="A13640" t="str">
        <v>CUS015354</v>
      </c>
    </row>
    <row r="13641" spans="1:1" x14ac:dyDescent="0.2">
      <c r="A13641" t="str">
        <v>CUS015357</v>
      </c>
    </row>
    <row r="13642" spans="1:1" x14ac:dyDescent="0.2">
      <c r="A13642" t="str">
        <v>CUS015358</v>
      </c>
    </row>
    <row r="13643" spans="1:1" x14ac:dyDescent="0.2">
      <c r="A13643" t="str">
        <v>CUS015359</v>
      </c>
    </row>
    <row r="13644" spans="1:1" x14ac:dyDescent="0.2">
      <c r="A13644" t="str">
        <v>CUS014297</v>
      </c>
    </row>
    <row r="13645" spans="1:1" x14ac:dyDescent="0.2">
      <c r="A13645" t="str">
        <v>CUS015337</v>
      </c>
    </row>
    <row r="13646" spans="1:1" x14ac:dyDescent="0.2">
      <c r="A13646" t="str">
        <v>CUS015338</v>
      </c>
    </row>
    <row r="13647" spans="1:1" x14ac:dyDescent="0.2">
      <c r="A13647" t="str">
        <v>CUS006034</v>
      </c>
    </row>
    <row r="13648" spans="1:1" x14ac:dyDescent="0.2">
      <c r="A13648" t="str">
        <v>CUS015340</v>
      </c>
    </row>
    <row r="13649" spans="1:1" x14ac:dyDescent="0.2">
      <c r="A13649" t="str">
        <v>CUS002050</v>
      </c>
    </row>
    <row r="13650" spans="1:1" x14ac:dyDescent="0.2">
      <c r="A13650" t="str">
        <v>CUS015293</v>
      </c>
    </row>
    <row r="13651" spans="1:1" x14ac:dyDescent="0.2">
      <c r="A13651" t="str">
        <v>CUS015342</v>
      </c>
    </row>
    <row r="13652" spans="1:1" x14ac:dyDescent="0.2">
      <c r="A13652" t="str">
        <v>CUS015343</v>
      </c>
    </row>
    <row r="13653" spans="1:1" x14ac:dyDescent="0.2">
      <c r="A13653" t="str">
        <v>CUS015344</v>
      </c>
    </row>
    <row r="13654" spans="1:1" x14ac:dyDescent="0.2">
      <c r="A13654" t="str">
        <v>CUS015346</v>
      </c>
    </row>
    <row r="13655" spans="1:1" x14ac:dyDescent="0.2">
      <c r="A13655" t="str">
        <v>CUS014102</v>
      </c>
    </row>
    <row r="13656" spans="1:1" x14ac:dyDescent="0.2">
      <c r="A13656" t="str">
        <v>CUS015329</v>
      </c>
    </row>
    <row r="13657" spans="1:1" x14ac:dyDescent="0.2">
      <c r="A13657" t="str">
        <v>CUS015330</v>
      </c>
    </row>
    <row r="13658" spans="1:1" x14ac:dyDescent="0.2">
      <c r="A13658" t="str">
        <v>CUS015332</v>
      </c>
    </row>
    <row r="13659" spans="1:1" x14ac:dyDescent="0.2">
      <c r="A13659" t="str">
        <v>CUS015333</v>
      </c>
    </row>
    <row r="13660" spans="1:1" x14ac:dyDescent="0.2">
      <c r="A13660" t="str">
        <v>CUS015334</v>
      </c>
    </row>
    <row r="13661" spans="1:1" x14ac:dyDescent="0.2">
      <c r="A13661" t="str">
        <v>CUS011206</v>
      </c>
    </row>
    <row r="13662" spans="1:1" x14ac:dyDescent="0.2">
      <c r="A13662" t="str">
        <v>CUS015295</v>
      </c>
    </row>
    <row r="13663" spans="1:1" x14ac:dyDescent="0.2">
      <c r="A13663" t="str">
        <v>CUS014864</v>
      </c>
    </row>
    <row r="13664" spans="1:1" x14ac:dyDescent="0.2">
      <c r="A13664" t="str">
        <v>CUS015296</v>
      </c>
    </row>
    <row r="13665" spans="1:1" x14ac:dyDescent="0.2">
      <c r="A13665" t="str">
        <v>CUS015297</v>
      </c>
    </row>
    <row r="13666" spans="1:1" x14ac:dyDescent="0.2">
      <c r="A13666" t="str">
        <v>CUS015298</v>
      </c>
    </row>
    <row r="13667" spans="1:1" x14ac:dyDescent="0.2">
      <c r="A13667" t="str">
        <v>CUS015299</v>
      </c>
    </row>
    <row r="13668" spans="1:1" x14ac:dyDescent="0.2">
      <c r="A13668" t="str">
        <v>CUS012814</v>
      </c>
    </row>
    <row r="13669" spans="1:1" x14ac:dyDescent="0.2">
      <c r="A13669" t="str">
        <v>CUS015300</v>
      </c>
    </row>
    <row r="13670" spans="1:1" x14ac:dyDescent="0.2">
      <c r="A13670" t="str">
        <v>CUS015301</v>
      </c>
    </row>
    <row r="13671" spans="1:1" x14ac:dyDescent="0.2">
      <c r="A13671" t="str">
        <v>CUS015302</v>
      </c>
    </row>
    <row r="13672" spans="1:1" x14ac:dyDescent="0.2">
      <c r="A13672" t="str">
        <v>CUS015306</v>
      </c>
    </row>
    <row r="13673" spans="1:1" x14ac:dyDescent="0.2">
      <c r="A13673" t="str">
        <v>CUS015307</v>
      </c>
    </row>
    <row r="13674" spans="1:1" x14ac:dyDescent="0.2">
      <c r="A13674" t="str">
        <v>CUS015308</v>
      </c>
    </row>
    <row r="13675" spans="1:1" x14ac:dyDescent="0.2">
      <c r="A13675" t="str">
        <v>CUS015309</v>
      </c>
    </row>
    <row r="13676" spans="1:1" x14ac:dyDescent="0.2">
      <c r="A13676" t="str">
        <v>CUS004380</v>
      </c>
    </row>
    <row r="13677" spans="1:1" x14ac:dyDescent="0.2">
      <c r="A13677" t="str">
        <v>CUS015310</v>
      </c>
    </row>
    <row r="13678" spans="1:1" x14ac:dyDescent="0.2">
      <c r="A13678" t="str">
        <v>CUS015015</v>
      </c>
    </row>
    <row r="13679" spans="1:1" x14ac:dyDescent="0.2">
      <c r="A13679" t="str">
        <v>CUS015311</v>
      </c>
    </row>
    <row r="13680" spans="1:1" x14ac:dyDescent="0.2">
      <c r="A13680" t="str">
        <v>CUS015312</v>
      </c>
    </row>
    <row r="13681" spans="1:1" x14ac:dyDescent="0.2">
      <c r="A13681" t="str">
        <v>CUS015313</v>
      </c>
    </row>
    <row r="13682" spans="1:1" x14ac:dyDescent="0.2">
      <c r="A13682" t="str">
        <v>CUS015314</v>
      </c>
    </row>
    <row r="13683" spans="1:1" x14ac:dyDescent="0.2">
      <c r="A13683" t="str">
        <v>CUS015315</v>
      </c>
    </row>
    <row r="13684" spans="1:1" x14ac:dyDescent="0.2">
      <c r="A13684" t="str">
        <v>CUS015316</v>
      </c>
    </row>
    <row r="13685" spans="1:1" x14ac:dyDescent="0.2">
      <c r="A13685" t="str">
        <v>CUS015317</v>
      </c>
    </row>
    <row r="13686" spans="1:1" x14ac:dyDescent="0.2">
      <c r="A13686" t="str">
        <v>CUS014241</v>
      </c>
    </row>
    <row r="13687" spans="1:1" x14ac:dyDescent="0.2">
      <c r="A13687" t="str">
        <v>CUS012633</v>
      </c>
    </row>
    <row r="13688" spans="1:1" x14ac:dyDescent="0.2">
      <c r="A13688" t="str">
        <v>CUS015318</v>
      </c>
    </row>
    <row r="13689" spans="1:1" x14ac:dyDescent="0.2">
      <c r="A13689" t="str">
        <v>CUS015319</v>
      </c>
    </row>
    <row r="13690" spans="1:1" x14ac:dyDescent="0.2">
      <c r="A13690" t="str">
        <v>CUS015252</v>
      </c>
    </row>
    <row r="13691" spans="1:1" x14ac:dyDescent="0.2">
      <c r="A13691" t="str">
        <v>CUS015320</v>
      </c>
    </row>
    <row r="13692" spans="1:1" x14ac:dyDescent="0.2">
      <c r="A13692" t="str">
        <v>CUS015322</v>
      </c>
    </row>
    <row r="13693" spans="1:1" x14ac:dyDescent="0.2">
      <c r="A13693" t="str">
        <v>CUS015323</v>
      </c>
    </row>
    <row r="13694" spans="1:1" x14ac:dyDescent="0.2">
      <c r="A13694" t="str">
        <v>CUS000946</v>
      </c>
    </row>
    <row r="13695" spans="1:1" x14ac:dyDescent="0.2">
      <c r="A13695" t="str">
        <v>CUS015324</v>
      </c>
    </row>
    <row r="13696" spans="1:1" x14ac:dyDescent="0.2">
      <c r="A13696" t="str">
        <v>CUS015325</v>
      </c>
    </row>
    <row r="13697" spans="1:1" x14ac:dyDescent="0.2">
      <c r="A13697" t="str">
        <v>CUS015326</v>
      </c>
    </row>
    <row r="13698" spans="1:1" x14ac:dyDescent="0.2">
      <c r="A13698" t="str">
        <v>CUS015327</v>
      </c>
    </row>
    <row r="13699" spans="1:1" x14ac:dyDescent="0.2">
      <c r="A13699" t="str">
        <v>CUS007282</v>
      </c>
    </row>
    <row r="13700" spans="1:1" x14ac:dyDescent="0.2">
      <c r="A13700" t="str">
        <v>CUS015291</v>
      </c>
    </row>
    <row r="13701" spans="1:1" x14ac:dyDescent="0.2">
      <c r="A13701" t="str">
        <v>CUS001499</v>
      </c>
    </row>
    <row r="13702" spans="1:1" x14ac:dyDescent="0.2">
      <c r="A13702" t="str">
        <v>CUS015292</v>
      </c>
    </row>
    <row r="13703" spans="1:1" x14ac:dyDescent="0.2">
      <c r="A13703" t="str">
        <v>CUS002072</v>
      </c>
    </row>
    <row r="13704" spans="1:1" x14ac:dyDescent="0.2">
      <c r="A13704" t="str">
        <v>CUS005467</v>
      </c>
    </row>
    <row r="13705" spans="1:1" x14ac:dyDescent="0.2">
      <c r="A13705" t="str">
        <v>CUS015294</v>
      </c>
    </row>
    <row r="13706" spans="1:1" x14ac:dyDescent="0.2">
      <c r="A13706" t="str">
        <v>CUS015282</v>
      </c>
    </row>
    <row r="13707" spans="1:1" x14ac:dyDescent="0.2">
      <c r="A13707" t="str">
        <v>CUS014935</v>
      </c>
    </row>
    <row r="13708" spans="1:1" x14ac:dyDescent="0.2">
      <c r="A13708" t="str">
        <v>CUS015283</v>
      </c>
    </row>
    <row r="13709" spans="1:1" x14ac:dyDescent="0.2">
      <c r="A13709" t="str">
        <v>CUS015284</v>
      </c>
    </row>
    <row r="13710" spans="1:1" x14ac:dyDescent="0.2">
      <c r="A13710" t="str">
        <v>CUS015285</v>
      </c>
    </row>
    <row r="13711" spans="1:1" x14ac:dyDescent="0.2">
      <c r="A13711" t="str">
        <v>CUS015287</v>
      </c>
    </row>
    <row r="13712" spans="1:1" x14ac:dyDescent="0.2">
      <c r="A13712" t="str">
        <v>CUS009626</v>
      </c>
    </row>
    <row r="13713" spans="1:1" x14ac:dyDescent="0.2">
      <c r="A13713" t="str">
        <v>CUS015289</v>
      </c>
    </row>
    <row r="13714" spans="1:1" x14ac:dyDescent="0.2">
      <c r="A13714" t="str">
        <v>CUS015171</v>
      </c>
    </row>
    <row r="13715" spans="1:1" x14ac:dyDescent="0.2">
      <c r="A13715" t="str">
        <v>CUS015274</v>
      </c>
    </row>
    <row r="13716" spans="1:1" x14ac:dyDescent="0.2">
      <c r="A13716" t="str">
        <v>CUS008405</v>
      </c>
    </row>
    <row r="13717" spans="1:1" x14ac:dyDescent="0.2">
      <c r="A13717" t="str">
        <v>CUS015276</v>
      </c>
    </row>
    <row r="13718" spans="1:1" x14ac:dyDescent="0.2">
      <c r="A13718" t="str">
        <v>CUS015278</v>
      </c>
    </row>
    <row r="13719" spans="1:1" x14ac:dyDescent="0.2">
      <c r="A13719" t="str">
        <v>CUS001084</v>
      </c>
    </row>
    <row r="13720" spans="1:1" x14ac:dyDescent="0.2">
      <c r="A13720" t="str">
        <v>CUS003687</v>
      </c>
    </row>
    <row r="13721" spans="1:1" x14ac:dyDescent="0.2">
      <c r="A13721" t="str">
        <v>CUS015279</v>
      </c>
    </row>
    <row r="13722" spans="1:1" x14ac:dyDescent="0.2">
      <c r="A13722" t="str">
        <v>CUS015280</v>
      </c>
    </row>
    <row r="13723" spans="1:1" x14ac:dyDescent="0.2">
      <c r="A13723" t="str">
        <v>CUS010449</v>
      </c>
    </row>
    <row r="13724" spans="1:1" x14ac:dyDescent="0.2">
      <c r="A13724" t="str">
        <v>CUS015281</v>
      </c>
    </row>
    <row r="13725" spans="1:1" x14ac:dyDescent="0.2">
      <c r="A13725" t="str">
        <v>CUS015262</v>
      </c>
    </row>
    <row r="13726" spans="1:1" x14ac:dyDescent="0.2">
      <c r="A13726" t="str">
        <v>CUS004730</v>
      </c>
    </row>
    <row r="13727" spans="1:1" x14ac:dyDescent="0.2">
      <c r="A13727" t="str">
        <v>CUS015264</v>
      </c>
    </row>
    <row r="13728" spans="1:1" x14ac:dyDescent="0.2">
      <c r="A13728" t="str">
        <v>CUS015265</v>
      </c>
    </row>
    <row r="13729" spans="1:1" x14ac:dyDescent="0.2">
      <c r="A13729" t="str">
        <v>CUS015266</v>
      </c>
    </row>
    <row r="13730" spans="1:1" x14ac:dyDescent="0.2">
      <c r="A13730" t="str">
        <v>CUS015267</v>
      </c>
    </row>
    <row r="13731" spans="1:1" x14ac:dyDescent="0.2">
      <c r="A13731" t="str">
        <v>CUS002458</v>
      </c>
    </row>
    <row r="13732" spans="1:1" x14ac:dyDescent="0.2">
      <c r="A13732" t="str">
        <v>CUS015268</v>
      </c>
    </row>
    <row r="13733" spans="1:1" x14ac:dyDescent="0.2">
      <c r="A13733" t="str">
        <v>CUS015269</v>
      </c>
    </row>
    <row r="13734" spans="1:1" x14ac:dyDescent="0.2">
      <c r="A13734" t="str">
        <v>CUS015270</v>
      </c>
    </row>
    <row r="13735" spans="1:1" x14ac:dyDescent="0.2">
      <c r="A13735" t="str">
        <v>CUS015271</v>
      </c>
    </row>
    <row r="13736" spans="1:1" x14ac:dyDescent="0.2">
      <c r="A13736" t="str">
        <v>CUS015272</v>
      </c>
    </row>
    <row r="13737" spans="1:1" x14ac:dyDescent="0.2">
      <c r="A13737" t="str">
        <v>CUS014367</v>
      </c>
    </row>
    <row r="13738" spans="1:1" x14ac:dyDescent="0.2">
      <c r="A13738" t="str">
        <v>CUS015236</v>
      </c>
    </row>
    <row r="13739" spans="1:1" x14ac:dyDescent="0.2">
      <c r="A13739" t="str">
        <v>CUS015237</v>
      </c>
    </row>
    <row r="13740" spans="1:1" x14ac:dyDescent="0.2">
      <c r="A13740" t="str">
        <v>CUS015238</v>
      </c>
    </row>
    <row r="13741" spans="1:1" x14ac:dyDescent="0.2">
      <c r="A13741" t="str">
        <v>CUS013328</v>
      </c>
    </row>
    <row r="13742" spans="1:1" x14ac:dyDescent="0.2">
      <c r="A13742" t="str">
        <v>CUS015239</v>
      </c>
    </row>
    <row r="13743" spans="1:1" x14ac:dyDescent="0.2">
      <c r="A13743" t="str">
        <v>CUS015240</v>
      </c>
    </row>
    <row r="13744" spans="1:1" x14ac:dyDescent="0.2">
      <c r="A13744" t="str">
        <v>CUS015242</v>
      </c>
    </row>
    <row r="13745" spans="1:1" x14ac:dyDescent="0.2">
      <c r="A13745" t="str">
        <v>CUS015243</v>
      </c>
    </row>
    <row r="13746" spans="1:1" x14ac:dyDescent="0.2">
      <c r="A13746" t="str">
        <v>CUS010199</v>
      </c>
    </row>
    <row r="13747" spans="1:1" x14ac:dyDescent="0.2">
      <c r="A13747" t="str">
        <v>CUS015244</v>
      </c>
    </row>
    <row r="13748" spans="1:1" x14ac:dyDescent="0.2">
      <c r="A13748" t="str">
        <v>CUS015245</v>
      </c>
    </row>
    <row r="13749" spans="1:1" x14ac:dyDescent="0.2">
      <c r="A13749" t="str">
        <v>CUS015011</v>
      </c>
    </row>
    <row r="13750" spans="1:1" x14ac:dyDescent="0.2">
      <c r="A13750" t="str">
        <v>CUS015142</v>
      </c>
    </row>
    <row r="13751" spans="1:1" x14ac:dyDescent="0.2">
      <c r="A13751" t="str">
        <v>CUS015246</v>
      </c>
    </row>
    <row r="13752" spans="1:1" x14ac:dyDescent="0.2">
      <c r="A13752" t="str">
        <v>CUS015247</v>
      </c>
    </row>
    <row r="13753" spans="1:1" x14ac:dyDescent="0.2">
      <c r="A13753" t="str">
        <v>CUS015248</v>
      </c>
    </row>
    <row r="13754" spans="1:1" x14ac:dyDescent="0.2">
      <c r="A13754" t="str">
        <v>CUS015249</v>
      </c>
    </row>
    <row r="13755" spans="1:1" x14ac:dyDescent="0.2">
      <c r="A13755" t="str">
        <v>CUS015250</v>
      </c>
    </row>
    <row r="13756" spans="1:1" x14ac:dyDescent="0.2">
      <c r="A13756" t="str">
        <v>CUS015251</v>
      </c>
    </row>
    <row r="13757" spans="1:1" x14ac:dyDescent="0.2">
      <c r="A13757" t="str">
        <v>CUS006345</v>
      </c>
    </row>
    <row r="13758" spans="1:1" x14ac:dyDescent="0.2">
      <c r="A13758" t="str">
        <v>CUS015253</v>
      </c>
    </row>
    <row r="13759" spans="1:1" x14ac:dyDescent="0.2">
      <c r="A13759" t="str">
        <v>CUS015254</v>
      </c>
    </row>
    <row r="13760" spans="1:1" x14ac:dyDescent="0.2">
      <c r="A13760" t="str">
        <v>CUS015255</v>
      </c>
    </row>
    <row r="13761" spans="1:1" x14ac:dyDescent="0.2">
      <c r="A13761" t="str">
        <v>CUS015256</v>
      </c>
    </row>
    <row r="13762" spans="1:1" x14ac:dyDescent="0.2">
      <c r="A13762" t="str">
        <v>CUS007807</v>
      </c>
    </row>
    <row r="13763" spans="1:1" x14ac:dyDescent="0.2">
      <c r="A13763" t="str">
        <v>CUS015257</v>
      </c>
    </row>
    <row r="13764" spans="1:1" x14ac:dyDescent="0.2">
      <c r="A13764" t="str">
        <v>CUS003834</v>
      </c>
    </row>
    <row r="13765" spans="1:1" x14ac:dyDescent="0.2">
      <c r="A13765" t="str">
        <v>CUS015259</v>
      </c>
    </row>
    <row r="13766" spans="1:1" x14ac:dyDescent="0.2">
      <c r="A13766" t="str">
        <v>CUS015261</v>
      </c>
    </row>
    <row r="13767" spans="1:1" x14ac:dyDescent="0.2">
      <c r="A13767" t="str">
        <v>CUS014858</v>
      </c>
    </row>
    <row r="13768" spans="1:1" x14ac:dyDescent="0.2">
      <c r="A13768" t="str">
        <v>CUS015229</v>
      </c>
    </row>
    <row r="13769" spans="1:1" x14ac:dyDescent="0.2">
      <c r="A13769" t="str">
        <v>CUS015230</v>
      </c>
    </row>
    <row r="13770" spans="1:1" x14ac:dyDescent="0.2">
      <c r="A13770" t="str">
        <v>CUS015231</v>
      </c>
    </row>
    <row r="13771" spans="1:1" x14ac:dyDescent="0.2">
      <c r="A13771" t="str">
        <v>CUS015232</v>
      </c>
    </row>
    <row r="13772" spans="1:1" x14ac:dyDescent="0.2">
      <c r="A13772" t="str">
        <v>CUS000477</v>
      </c>
    </row>
    <row r="13773" spans="1:1" x14ac:dyDescent="0.2">
      <c r="A13773" t="str">
        <v>CUS015234</v>
      </c>
    </row>
    <row r="13774" spans="1:1" x14ac:dyDescent="0.2">
      <c r="A13774" t="str">
        <v>CUS015219</v>
      </c>
    </row>
    <row r="13775" spans="1:1" x14ac:dyDescent="0.2">
      <c r="A13775" t="str">
        <v>CUS015222</v>
      </c>
    </row>
    <row r="13776" spans="1:1" x14ac:dyDescent="0.2">
      <c r="A13776" t="str">
        <v>CUS015223</v>
      </c>
    </row>
    <row r="13777" spans="1:1" x14ac:dyDescent="0.2">
      <c r="A13777" t="str">
        <v>CUS015224</v>
      </c>
    </row>
    <row r="13778" spans="1:1" x14ac:dyDescent="0.2">
      <c r="A13778" t="str">
        <v>CUS015226</v>
      </c>
    </row>
    <row r="13779" spans="1:1" x14ac:dyDescent="0.2">
      <c r="A13779" t="str">
        <v>CUS012829</v>
      </c>
    </row>
    <row r="13780" spans="1:1" x14ac:dyDescent="0.2">
      <c r="A13780" t="str">
        <v>CUS015227</v>
      </c>
    </row>
    <row r="13781" spans="1:1" x14ac:dyDescent="0.2">
      <c r="A13781" t="str">
        <v>CUS010690</v>
      </c>
    </row>
    <row r="13782" spans="1:1" x14ac:dyDescent="0.2">
      <c r="A13782" t="str">
        <v>CUS013748</v>
      </c>
    </row>
    <row r="13783" spans="1:1" x14ac:dyDescent="0.2">
      <c r="A13783" t="str">
        <v>CUS015201</v>
      </c>
    </row>
    <row r="13784" spans="1:1" x14ac:dyDescent="0.2">
      <c r="A13784" t="str">
        <v>CUS015124</v>
      </c>
    </row>
    <row r="13785" spans="1:1" x14ac:dyDescent="0.2">
      <c r="A13785" t="str">
        <v>CUS015202</v>
      </c>
    </row>
    <row r="13786" spans="1:1" x14ac:dyDescent="0.2">
      <c r="A13786" t="str">
        <v>CUS011272</v>
      </c>
    </row>
    <row r="13787" spans="1:1" x14ac:dyDescent="0.2">
      <c r="A13787" t="str">
        <v>CUS015204</v>
      </c>
    </row>
    <row r="13788" spans="1:1" x14ac:dyDescent="0.2">
      <c r="A13788" t="str">
        <v>CUS011188</v>
      </c>
    </row>
    <row r="13789" spans="1:1" x14ac:dyDescent="0.2">
      <c r="A13789" t="str">
        <v>CUS015205</v>
      </c>
    </row>
    <row r="13790" spans="1:1" x14ac:dyDescent="0.2">
      <c r="A13790" t="str">
        <v>CUS015206</v>
      </c>
    </row>
    <row r="13791" spans="1:1" x14ac:dyDescent="0.2">
      <c r="A13791" t="str">
        <v>CUS015207</v>
      </c>
    </row>
    <row r="13792" spans="1:1" x14ac:dyDescent="0.2">
      <c r="A13792" t="str">
        <v>CUS015208</v>
      </c>
    </row>
    <row r="13793" spans="1:1" x14ac:dyDescent="0.2">
      <c r="A13793" t="str">
        <v>CUS015209</v>
      </c>
    </row>
    <row r="13794" spans="1:1" x14ac:dyDescent="0.2">
      <c r="A13794" t="str">
        <v>CUS015210</v>
      </c>
    </row>
    <row r="13795" spans="1:1" x14ac:dyDescent="0.2">
      <c r="A13795" t="str">
        <v>CUS015211</v>
      </c>
    </row>
    <row r="13796" spans="1:1" x14ac:dyDescent="0.2">
      <c r="A13796" t="str">
        <v>CUS011904</v>
      </c>
    </row>
    <row r="13797" spans="1:1" x14ac:dyDescent="0.2">
      <c r="A13797" t="str">
        <v>CUS015213</v>
      </c>
    </row>
    <row r="13798" spans="1:1" x14ac:dyDescent="0.2">
      <c r="A13798" t="str">
        <v>CUS013009</v>
      </c>
    </row>
    <row r="13799" spans="1:1" x14ac:dyDescent="0.2">
      <c r="A13799" t="str">
        <v>CUS015214</v>
      </c>
    </row>
    <row r="13800" spans="1:1" x14ac:dyDescent="0.2">
      <c r="A13800" t="str">
        <v>CUS015215</v>
      </c>
    </row>
    <row r="13801" spans="1:1" x14ac:dyDescent="0.2">
      <c r="A13801" t="str">
        <v>CUS015216</v>
      </c>
    </row>
    <row r="13802" spans="1:1" x14ac:dyDescent="0.2">
      <c r="A13802" t="str">
        <v>CUS015014</v>
      </c>
    </row>
    <row r="13803" spans="1:1" x14ac:dyDescent="0.2">
      <c r="A13803" t="str">
        <v>CUS015217</v>
      </c>
    </row>
    <row r="13804" spans="1:1" x14ac:dyDescent="0.2">
      <c r="A13804" t="str">
        <v>CUS015190</v>
      </c>
    </row>
    <row r="13805" spans="1:1" x14ac:dyDescent="0.2">
      <c r="A13805" t="str">
        <v>CUS015191</v>
      </c>
    </row>
    <row r="13806" spans="1:1" x14ac:dyDescent="0.2">
      <c r="A13806" t="str">
        <v>CUS004387</v>
      </c>
    </row>
    <row r="13807" spans="1:1" x14ac:dyDescent="0.2">
      <c r="A13807" t="str">
        <v>CUS015192</v>
      </c>
    </row>
    <row r="13808" spans="1:1" x14ac:dyDescent="0.2">
      <c r="A13808" t="str">
        <v>CUS015193</v>
      </c>
    </row>
    <row r="13809" spans="1:1" x14ac:dyDescent="0.2">
      <c r="A13809" t="str">
        <v>CUS015194</v>
      </c>
    </row>
    <row r="13810" spans="1:1" x14ac:dyDescent="0.2">
      <c r="A13810" t="str">
        <v>CUS015195</v>
      </c>
    </row>
    <row r="13811" spans="1:1" x14ac:dyDescent="0.2">
      <c r="A13811" t="str">
        <v>CUS015196</v>
      </c>
    </row>
    <row r="13812" spans="1:1" x14ac:dyDescent="0.2">
      <c r="A13812" t="str">
        <v>CUS010894</v>
      </c>
    </row>
    <row r="13813" spans="1:1" x14ac:dyDescent="0.2">
      <c r="A13813" t="str">
        <v>CUS015197</v>
      </c>
    </row>
    <row r="13814" spans="1:1" x14ac:dyDescent="0.2">
      <c r="A13814" t="str">
        <v>CUS015198</v>
      </c>
    </row>
    <row r="13815" spans="1:1" x14ac:dyDescent="0.2">
      <c r="A13815" t="str">
        <v>CUS015199</v>
      </c>
    </row>
    <row r="13816" spans="1:1" x14ac:dyDescent="0.2">
      <c r="A13816" t="str">
        <v>CUS015200</v>
      </c>
    </row>
    <row r="13817" spans="1:1" x14ac:dyDescent="0.2">
      <c r="A13817" t="str">
        <v>CUS013552</v>
      </c>
    </row>
    <row r="13818" spans="1:1" x14ac:dyDescent="0.2">
      <c r="A13818" t="str">
        <v>CUS015170</v>
      </c>
    </row>
    <row r="13819" spans="1:1" x14ac:dyDescent="0.2">
      <c r="A13819" t="str">
        <v>CUS015172</v>
      </c>
    </row>
    <row r="13820" spans="1:1" x14ac:dyDescent="0.2">
      <c r="A13820" t="str">
        <v>CUS012915</v>
      </c>
    </row>
    <row r="13821" spans="1:1" x14ac:dyDescent="0.2">
      <c r="A13821" t="str">
        <v>CUS014212</v>
      </c>
    </row>
    <row r="13822" spans="1:1" x14ac:dyDescent="0.2">
      <c r="A13822" t="str">
        <v>CUS014368</v>
      </c>
    </row>
    <row r="13823" spans="1:1" x14ac:dyDescent="0.2">
      <c r="A13823" t="str">
        <v>CUS015173</v>
      </c>
    </row>
    <row r="13824" spans="1:1" x14ac:dyDescent="0.2">
      <c r="A13824" t="str">
        <v>CUS004148</v>
      </c>
    </row>
    <row r="13825" spans="1:1" x14ac:dyDescent="0.2">
      <c r="A13825" t="str">
        <v>CUS008345</v>
      </c>
    </row>
    <row r="13826" spans="1:1" x14ac:dyDescent="0.2">
      <c r="A13826" t="str">
        <v>CUS015176</v>
      </c>
    </row>
    <row r="13827" spans="1:1" x14ac:dyDescent="0.2">
      <c r="A13827" t="str">
        <v>CUS001151</v>
      </c>
    </row>
    <row r="13828" spans="1:1" x14ac:dyDescent="0.2">
      <c r="A13828" t="str">
        <v>CUS015177</v>
      </c>
    </row>
    <row r="13829" spans="1:1" x14ac:dyDescent="0.2">
      <c r="A13829" t="str">
        <v>CUS015178</v>
      </c>
    </row>
    <row r="13830" spans="1:1" x14ac:dyDescent="0.2">
      <c r="A13830" t="str">
        <v>CUS015179</v>
      </c>
    </row>
    <row r="13831" spans="1:1" x14ac:dyDescent="0.2">
      <c r="A13831" t="str">
        <v>CUS015180</v>
      </c>
    </row>
    <row r="13832" spans="1:1" x14ac:dyDescent="0.2">
      <c r="A13832" t="str">
        <v>CUS015181</v>
      </c>
    </row>
    <row r="13833" spans="1:1" x14ac:dyDescent="0.2">
      <c r="A13833" t="str">
        <v>CUS015182</v>
      </c>
    </row>
    <row r="13834" spans="1:1" x14ac:dyDescent="0.2">
      <c r="A13834" t="str">
        <v>CUS005104</v>
      </c>
    </row>
    <row r="13835" spans="1:1" x14ac:dyDescent="0.2">
      <c r="A13835" t="str">
        <v>CUS015183</v>
      </c>
    </row>
    <row r="13836" spans="1:1" x14ac:dyDescent="0.2">
      <c r="A13836" t="str">
        <v>CUS003164</v>
      </c>
    </row>
    <row r="13837" spans="1:1" x14ac:dyDescent="0.2">
      <c r="A13837" t="str">
        <v>CUS015184</v>
      </c>
    </row>
    <row r="13838" spans="1:1" x14ac:dyDescent="0.2">
      <c r="A13838" t="str">
        <v>CUS015185</v>
      </c>
    </row>
    <row r="13839" spans="1:1" x14ac:dyDescent="0.2">
      <c r="A13839" t="str">
        <v>CUS015186</v>
      </c>
    </row>
    <row r="13840" spans="1:1" x14ac:dyDescent="0.2">
      <c r="A13840" t="str">
        <v>CUS015143</v>
      </c>
    </row>
    <row r="13841" spans="1:1" x14ac:dyDescent="0.2">
      <c r="A13841" t="str">
        <v>CUS006995</v>
      </c>
    </row>
    <row r="13842" spans="1:1" x14ac:dyDescent="0.2">
      <c r="A13842" t="str">
        <v>CUS015154</v>
      </c>
    </row>
    <row r="13843" spans="1:1" x14ac:dyDescent="0.2">
      <c r="A13843" t="str">
        <v>CUS015156</v>
      </c>
    </row>
    <row r="13844" spans="1:1" x14ac:dyDescent="0.2">
      <c r="A13844" t="str">
        <v>CUS006827</v>
      </c>
    </row>
    <row r="13845" spans="1:1" x14ac:dyDescent="0.2">
      <c r="A13845" t="str">
        <v>CUS015158</v>
      </c>
    </row>
    <row r="13846" spans="1:1" x14ac:dyDescent="0.2">
      <c r="A13846" t="str">
        <v>CUS015159</v>
      </c>
    </row>
    <row r="13847" spans="1:1" x14ac:dyDescent="0.2">
      <c r="A13847" t="str">
        <v>CUS000027</v>
      </c>
    </row>
    <row r="13848" spans="1:1" x14ac:dyDescent="0.2">
      <c r="A13848" t="str">
        <v>CUS015160</v>
      </c>
    </row>
    <row r="13849" spans="1:1" x14ac:dyDescent="0.2">
      <c r="A13849" t="str">
        <v>CUS015161</v>
      </c>
    </row>
    <row r="13850" spans="1:1" x14ac:dyDescent="0.2">
      <c r="A13850" t="str">
        <v>CUS015162</v>
      </c>
    </row>
    <row r="13851" spans="1:1" x14ac:dyDescent="0.2">
      <c r="A13851" t="str">
        <v>CUS000980</v>
      </c>
    </row>
    <row r="13852" spans="1:1" x14ac:dyDescent="0.2">
      <c r="A13852" t="str">
        <v>CUS015163</v>
      </c>
    </row>
    <row r="13853" spans="1:1" x14ac:dyDescent="0.2">
      <c r="A13853" t="str">
        <v>CUS015164</v>
      </c>
    </row>
    <row r="13854" spans="1:1" x14ac:dyDescent="0.2">
      <c r="A13854" t="str">
        <v>CUS015165</v>
      </c>
    </row>
    <row r="13855" spans="1:1" x14ac:dyDescent="0.2">
      <c r="A13855" t="str">
        <v>CUS015166</v>
      </c>
    </row>
    <row r="13856" spans="1:1" x14ac:dyDescent="0.2">
      <c r="A13856" t="str">
        <v>CUS015144</v>
      </c>
    </row>
    <row r="13857" spans="1:1" x14ac:dyDescent="0.2">
      <c r="A13857" t="str">
        <v>CUS015145</v>
      </c>
    </row>
    <row r="13858" spans="1:1" x14ac:dyDescent="0.2">
      <c r="A13858" t="str">
        <v>CUS015146</v>
      </c>
    </row>
    <row r="13859" spans="1:1" x14ac:dyDescent="0.2">
      <c r="A13859" t="str">
        <v>CUS015147</v>
      </c>
    </row>
    <row r="13860" spans="1:1" x14ac:dyDescent="0.2">
      <c r="A13860" t="str">
        <v>CUS015148</v>
      </c>
    </row>
    <row r="13861" spans="1:1" x14ac:dyDescent="0.2">
      <c r="A13861" t="str">
        <v>CUS010466</v>
      </c>
    </row>
    <row r="13862" spans="1:1" x14ac:dyDescent="0.2">
      <c r="A13862" t="str">
        <v>CUS015149</v>
      </c>
    </row>
    <row r="13863" spans="1:1" x14ac:dyDescent="0.2">
      <c r="A13863" t="str">
        <v>CUS015150</v>
      </c>
    </row>
    <row r="13864" spans="1:1" x14ac:dyDescent="0.2">
      <c r="A13864" t="str">
        <v>CUS015151</v>
      </c>
    </row>
    <row r="13865" spans="1:1" x14ac:dyDescent="0.2">
      <c r="A13865" t="str">
        <v>CUS015152</v>
      </c>
    </row>
    <row r="13866" spans="1:1" x14ac:dyDescent="0.2">
      <c r="A13866" t="str">
        <v>CUS015153</v>
      </c>
    </row>
    <row r="13867" spans="1:1" x14ac:dyDescent="0.2">
      <c r="A13867" t="str">
        <v>CUS015132</v>
      </c>
    </row>
    <row r="13868" spans="1:1" x14ac:dyDescent="0.2">
      <c r="A13868" t="str">
        <v>CUS014725</v>
      </c>
    </row>
    <row r="13869" spans="1:1" x14ac:dyDescent="0.2">
      <c r="A13869" t="str">
        <v>CUS013531</v>
      </c>
    </row>
    <row r="13870" spans="1:1" x14ac:dyDescent="0.2">
      <c r="A13870" t="str">
        <v>CUS014450</v>
      </c>
    </row>
    <row r="13871" spans="1:1" x14ac:dyDescent="0.2">
      <c r="A13871" t="str">
        <v>CUS015133</v>
      </c>
    </row>
    <row r="13872" spans="1:1" x14ac:dyDescent="0.2">
      <c r="A13872" t="str">
        <v>CUS015134</v>
      </c>
    </row>
    <row r="13873" spans="1:1" x14ac:dyDescent="0.2">
      <c r="A13873" t="str">
        <v>CUS015135</v>
      </c>
    </row>
    <row r="13874" spans="1:1" x14ac:dyDescent="0.2">
      <c r="A13874" t="str">
        <v>CUS013598</v>
      </c>
    </row>
    <row r="13875" spans="1:1" x14ac:dyDescent="0.2">
      <c r="A13875" t="str">
        <v>CUS015136</v>
      </c>
    </row>
    <row r="13876" spans="1:1" x14ac:dyDescent="0.2">
      <c r="A13876" t="str">
        <v>CUS011657</v>
      </c>
    </row>
    <row r="13877" spans="1:1" x14ac:dyDescent="0.2">
      <c r="A13877" t="str">
        <v>CUS015137</v>
      </c>
    </row>
    <row r="13878" spans="1:1" x14ac:dyDescent="0.2">
      <c r="A13878" t="str">
        <v>CUS015138</v>
      </c>
    </row>
    <row r="13879" spans="1:1" x14ac:dyDescent="0.2">
      <c r="A13879" t="str">
        <v>CUS015139</v>
      </c>
    </row>
    <row r="13880" spans="1:1" x14ac:dyDescent="0.2">
      <c r="A13880" t="str">
        <v>CUS015140</v>
      </c>
    </row>
    <row r="13881" spans="1:1" x14ac:dyDescent="0.2">
      <c r="A13881" t="str">
        <v>CUS015141</v>
      </c>
    </row>
    <row r="13882" spans="1:1" x14ac:dyDescent="0.2">
      <c r="A13882" t="str">
        <v>CUS002891</v>
      </c>
    </row>
    <row r="13883" spans="1:1" x14ac:dyDescent="0.2">
      <c r="A13883" t="str">
        <v>CUS015122</v>
      </c>
    </row>
    <row r="13884" spans="1:1" x14ac:dyDescent="0.2">
      <c r="A13884" t="str">
        <v>CUS015123</v>
      </c>
    </row>
    <row r="13885" spans="1:1" x14ac:dyDescent="0.2">
      <c r="A13885" t="str">
        <v>CUS013222</v>
      </c>
    </row>
    <row r="13886" spans="1:1" x14ac:dyDescent="0.2">
      <c r="A13886" t="str">
        <v>CUS015125</v>
      </c>
    </row>
    <row r="13887" spans="1:1" x14ac:dyDescent="0.2">
      <c r="A13887" t="str">
        <v>CUS015126</v>
      </c>
    </row>
    <row r="13888" spans="1:1" x14ac:dyDescent="0.2">
      <c r="A13888" t="str">
        <v>CUS015128</v>
      </c>
    </row>
    <row r="13889" spans="1:1" x14ac:dyDescent="0.2">
      <c r="A13889" t="str">
        <v>CUS015129</v>
      </c>
    </row>
    <row r="13890" spans="1:1" x14ac:dyDescent="0.2">
      <c r="A13890" t="str">
        <v>CUS002310</v>
      </c>
    </row>
    <row r="13891" spans="1:1" x14ac:dyDescent="0.2">
      <c r="A13891" t="str">
        <v>CUS015130</v>
      </c>
    </row>
    <row r="13892" spans="1:1" x14ac:dyDescent="0.2">
      <c r="A13892" t="str">
        <v>CUS015131</v>
      </c>
    </row>
    <row r="13893" spans="1:1" x14ac:dyDescent="0.2">
      <c r="A13893" t="str">
        <v>CUS008450</v>
      </c>
    </row>
    <row r="13894" spans="1:1" x14ac:dyDescent="0.2">
      <c r="A13894" t="str">
        <v>CUS015100</v>
      </c>
    </row>
    <row r="13895" spans="1:1" x14ac:dyDescent="0.2">
      <c r="A13895" t="str">
        <v>CUS015101</v>
      </c>
    </row>
    <row r="13896" spans="1:1" x14ac:dyDescent="0.2">
      <c r="A13896" t="str">
        <v>CUS015104</v>
      </c>
    </row>
    <row r="13897" spans="1:1" x14ac:dyDescent="0.2">
      <c r="A13897" t="str">
        <v>CUS015105</v>
      </c>
    </row>
    <row r="13898" spans="1:1" x14ac:dyDescent="0.2">
      <c r="A13898" t="str">
        <v>CUS015106</v>
      </c>
    </row>
    <row r="13899" spans="1:1" x14ac:dyDescent="0.2">
      <c r="A13899" t="str">
        <v>CUS015107</v>
      </c>
    </row>
    <row r="13900" spans="1:1" x14ac:dyDescent="0.2">
      <c r="A13900" t="str">
        <v>CUS015108</v>
      </c>
    </row>
    <row r="13901" spans="1:1" x14ac:dyDescent="0.2">
      <c r="A13901" t="str">
        <v>CUS015109</v>
      </c>
    </row>
    <row r="13902" spans="1:1" x14ac:dyDescent="0.2">
      <c r="A13902" t="str">
        <v>CUS010263</v>
      </c>
    </row>
    <row r="13903" spans="1:1" x14ac:dyDescent="0.2">
      <c r="A13903" t="str">
        <v>CUS015110</v>
      </c>
    </row>
    <row r="13904" spans="1:1" x14ac:dyDescent="0.2">
      <c r="A13904" t="str">
        <v>CUS002961</v>
      </c>
    </row>
    <row r="13905" spans="1:1" x14ac:dyDescent="0.2">
      <c r="A13905" t="str">
        <v>CUS015112</v>
      </c>
    </row>
    <row r="13906" spans="1:1" x14ac:dyDescent="0.2">
      <c r="A13906" t="str">
        <v>CUS015113</v>
      </c>
    </row>
    <row r="13907" spans="1:1" x14ac:dyDescent="0.2">
      <c r="A13907" t="str">
        <v>CUS015114</v>
      </c>
    </row>
    <row r="13908" spans="1:1" x14ac:dyDescent="0.2">
      <c r="A13908" t="str">
        <v>CUS015115</v>
      </c>
    </row>
    <row r="13909" spans="1:1" x14ac:dyDescent="0.2">
      <c r="A13909" t="str">
        <v>CUS015116</v>
      </c>
    </row>
    <row r="13910" spans="1:1" x14ac:dyDescent="0.2">
      <c r="A13910" t="str">
        <v>CUS015118</v>
      </c>
    </row>
    <row r="13911" spans="1:1" x14ac:dyDescent="0.2">
      <c r="A13911" t="str">
        <v>CUS013506</v>
      </c>
    </row>
    <row r="13912" spans="1:1" x14ac:dyDescent="0.2">
      <c r="A13912" t="str">
        <v>CUS015120</v>
      </c>
    </row>
    <row r="13913" spans="1:1" x14ac:dyDescent="0.2">
      <c r="A13913" t="str">
        <v>CUS015121</v>
      </c>
    </row>
    <row r="13914" spans="1:1" x14ac:dyDescent="0.2">
      <c r="A13914" t="str">
        <v>CUS014261</v>
      </c>
    </row>
    <row r="13915" spans="1:1" x14ac:dyDescent="0.2">
      <c r="A13915" t="str">
        <v>CUS010385</v>
      </c>
    </row>
    <row r="13916" spans="1:1" x14ac:dyDescent="0.2">
      <c r="A13916" t="str">
        <v>CUS001420</v>
      </c>
    </row>
    <row r="13917" spans="1:1" x14ac:dyDescent="0.2">
      <c r="A13917" t="str">
        <v>CUS015090</v>
      </c>
    </row>
    <row r="13918" spans="1:1" x14ac:dyDescent="0.2">
      <c r="A13918" t="str">
        <v>CUS001874</v>
      </c>
    </row>
    <row r="13919" spans="1:1" x14ac:dyDescent="0.2">
      <c r="A13919" t="str">
        <v>CUS015093</v>
      </c>
    </row>
    <row r="13920" spans="1:1" x14ac:dyDescent="0.2">
      <c r="A13920" t="str">
        <v>CUS015094</v>
      </c>
    </row>
    <row r="13921" spans="1:1" x14ac:dyDescent="0.2">
      <c r="A13921" t="str">
        <v>CUS015095</v>
      </c>
    </row>
    <row r="13922" spans="1:1" x14ac:dyDescent="0.2">
      <c r="A13922" t="str">
        <v>CUS015096</v>
      </c>
    </row>
    <row r="13923" spans="1:1" x14ac:dyDescent="0.2">
      <c r="A13923" t="str">
        <v>CUS015098</v>
      </c>
    </row>
    <row r="13924" spans="1:1" x14ac:dyDescent="0.2">
      <c r="A13924" t="str">
        <v>CUS015081</v>
      </c>
    </row>
    <row r="13925" spans="1:1" x14ac:dyDescent="0.2">
      <c r="A13925" t="str">
        <v>CUS015082</v>
      </c>
    </row>
    <row r="13926" spans="1:1" x14ac:dyDescent="0.2">
      <c r="A13926" t="str">
        <v>CUS015083</v>
      </c>
    </row>
    <row r="13927" spans="1:1" x14ac:dyDescent="0.2">
      <c r="A13927" t="str">
        <v>CUS015084</v>
      </c>
    </row>
    <row r="13928" spans="1:1" x14ac:dyDescent="0.2">
      <c r="A13928" t="str">
        <v>CUS011365</v>
      </c>
    </row>
    <row r="13929" spans="1:1" x14ac:dyDescent="0.2">
      <c r="A13929" t="str">
        <v>CUS005461</v>
      </c>
    </row>
    <row r="13930" spans="1:1" x14ac:dyDescent="0.2">
      <c r="A13930" t="str">
        <v>CUS015085</v>
      </c>
    </row>
    <row r="13931" spans="1:1" x14ac:dyDescent="0.2">
      <c r="A13931" t="str">
        <v>CUS015088</v>
      </c>
    </row>
    <row r="13932" spans="1:1" x14ac:dyDescent="0.2">
      <c r="A13932" t="str">
        <v>CUS009385</v>
      </c>
    </row>
    <row r="13933" spans="1:1" x14ac:dyDescent="0.2">
      <c r="A13933" t="str">
        <v>CUS011410</v>
      </c>
    </row>
    <row r="13934" spans="1:1" x14ac:dyDescent="0.2">
      <c r="A13934" t="str">
        <v>CUS000947</v>
      </c>
    </row>
    <row r="13935" spans="1:1" x14ac:dyDescent="0.2">
      <c r="A13935" t="str">
        <v>CUS015077</v>
      </c>
    </row>
    <row r="13936" spans="1:1" x14ac:dyDescent="0.2">
      <c r="A13936" t="str">
        <v>CUS000812</v>
      </c>
    </row>
    <row r="13937" spans="1:1" x14ac:dyDescent="0.2">
      <c r="A13937" t="str">
        <v>CUS015079</v>
      </c>
    </row>
    <row r="13938" spans="1:1" x14ac:dyDescent="0.2">
      <c r="A13938" t="str">
        <v>CUS015080</v>
      </c>
    </row>
    <row r="13939" spans="1:1" x14ac:dyDescent="0.2">
      <c r="A13939" t="str">
        <v>CUS015068</v>
      </c>
    </row>
    <row r="13940" spans="1:1" x14ac:dyDescent="0.2">
      <c r="A13940" t="str">
        <v>CUS015069</v>
      </c>
    </row>
    <row r="13941" spans="1:1" x14ac:dyDescent="0.2">
      <c r="A13941" t="str">
        <v>CUS015071</v>
      </c>
    </row>
    <row r="13942" spans="1:1" x14ac:dyDescent="0.2">
      <c r="A13942" t="str">
        <v>CUS015074</v>
      </c>
    </row>
    <row r="13943" spans="1:1" x14ac:dyDescent="0.2">
      <c r="A13943" t="str">
        <v>CUS015075</v>
      </c>
    </row>
    <row r="13944" spans="1:1" x14ac:dyDescent="0.2">
      <c r="A13944" t="str">
        <v>CUS013634</v>
      </c>
    </row>
    <row r="13945" spans="1:1" x14ac:dyDescent="0.2">
      <c r="A13945" t="str">
        <v>CUS004561</v>
      </c>
    </row>
    <row r="13946" spans="1:1" x14ac:dyDescent="0.2">
      <c r="A13946" t="str">
        <v>CUS015076</v>
      </c>
    </row>
    <row r="13947" spans="1:1" x14ac:dyDescent="0.2">
      <c r="A13947" t="str">
        <v>CUS015045</v>
      </c>
    </row>
    <row r="13948" spans="1:1" x14ac:dyDescent="0.2">
      <c r="A13948" t="str">
        <v>CUS014623</v>
      </c>
    </row>
    <row r="13949" spans="1:1" x14ac:dyDescent="0.2">
      <c r="A13949" t="str">
        <v>CUS015049</v>
      </c>
    </row>
    <row r="13950" spans="1:1" x14ac:dyDescent="0.2">
      <c r="A13950" t="str">
        <v>CUS009408</v>
      </c>
    </row>
    <row r="13951" spans="1:1" x14ac:dyDescent="0.2">
      <c r="A13951" t="str">
        <v>CUS004150</v>
      </c>
    </row>
    <row r="13952" spans="1:1" x14ac:dyDescent="0.2">
      <c r="A13952" t="str">
        <v>CUS015051</v>
      </c>
    </row>
    <row r="13953" spans="1:1" x14ac:dyDescent="0.2">
      <c r="A13953" t="str">
        <v>CUS015052</v>
      </c>
    </row>
    <row r="13954" spans="1:1" x14ac:dyDescent="0.2">
      <c r="A13954" t="str">
        <v>CUS015053</v>
      </c>
    </row>
    <row r="13955" spans="1:1" x14ac:dyDescent="0.2">
      <c r="A13955" t="str">
        <v>CUS015055</v>
      </c>
    </row>
    <row r="13956" spans="1:1" x14ac:dyDescent="0.2">
      <c r="A13956" t="str">
        <v>CUS009194</v>
      </c>
    </row>
    <row r="13957" spans="1:1" x14ac:dyDescent="0.2">
      <c r="A13957" t="str">
        <v>CUS015059</v>
      </c>
    </row>
    <row r="13958" spans="1:1" x14ac:dyDescent="0.2">
      <c r="A13958" t="str">
        <v>CUS015061</v>
      </c>
    </row>
    <row r="13959" spans="1:1" x14ac:dyDescent="0.2">
      <c r="A13959" t="str">
        <v>CUS015062</v>
      </c>
    </row>
    <row r="13960" spans="1:1" x14ac:dyDescent="0.2">
      <c r="A13960" t="str">
        <v>CUS009930</v>
      </c>
    </row>
    <row r="13961" spans="1:1" x14ac:dyDescent="0.2">
      <c r="A13961" t="str">
        <v>CUS015063</v>
      </c>
    </row>
    <row r="13962" spans="1:1" x14ac:dyDescent="0.2">
      <c r="A13962" t="str">
        <v>CUS004471</v>
      </c>
    </row>
    <row r="13963" spans="1:1" x14ac:dyDescent="0.2">
      <c r="A13963" t="str">
        <v>CUS015064</v>
      </c>
    </row>
    <row r="13964" spans="1:1" x14ac:dyDescent="0.2">
      <c r="A13964" t="str">
        <v>CUS014918</v>
      </c>
    </row>
    <row r="13965" spans="1:1" x14ac:dyDescent="0.2">
      <c r="A13965" t="str">
        <v>CUS014442</v>
      </c>
    </row>
    <row r="13966" spans="1:1" x14ac:dyDescent="0.2">
      <c r="A13966" t="str">
        <v>CUS015065</v>
      </c>
    </row>
    <row r="13967" spans="1:1" x14ac:dyDescent="0.2">
      <c r="A13967" t="str">
        <v>CUS015066</v>
      </c>
    </row>
    <row r="13968" spans="1:1" x14ac:dyDescent="0.2">
      <c r="A13968" t="str">
        <v>CUS015067</v>
      </c>
    </row>
    <row r="13969" spans="1:1" x14ac:dyDescent="0.2">
      <c r="A13969" t="str">
        <v>CUS012804</v>
      </c>
    </row>
    <row r="13970" spans="1:1" x14ac:dyDescent="0.2">
      <c r="A13970" t="str">
        <v>CUS015008</v>
      </c>
    </row>
    <row r="13971" spans="1:1" x14ac:dyDescent="0.2">
      <c r="A13971" t="str">
        <v>CUS015009</v>
      </c>
    </row>
    <row r="13972" spans="1:1" x14ac:dyDescent="0.2">
      <c r="A13972" t="str">
        <v>CUS015019</v>
      </c>
    </row>
    <row r="13973" spans="1:1" x14ac:dyDescent="0.2">
      <c r="A13973" t="str">
        <v>CUS015023</v>
      </c>
    </row>
    <row r="13974" spans="1:1" x14ac:dyDescent="0.2">
      <c r="A13974" t="str">
        <v>CUS015024</v>
      </c>
    </row>
    <row r="13975" spans="1:1" x14ac:dyDescent="0.2">
      <c r="A13975" t="str">
        <v>CUS015029</v>
      </c>
    </row>
    <row r="13976" spans="1:1" x14ac:dyDescent="0.2">
      <c r="A13976" t="str">
        <v>CUS015031</v>
      </c>
    </row>
    <row r="13977" spans="1:1" x14ac:dyDescent="0.2">
      <c r="A13977" t="str">
        <v>CUS015032</v>
      </c>
    </row>
    <row r="13978" spans="1:1" x14ac:dyDescent="0.2">
      <c r="A13978" t="str">
        <v>CUS015033</v>
      </c>
    </row>
    <row r="13979" spans="1:1" x14ac:dyDescent="0.2">
      <c r="A13979" t="str">
        <v>CUS015034</v>
      </c>
    </row>
    <row r="13980" spans="1:1" x14ac:dyDescent="0.2">
      <c r="A13980" t="str">
        <v>CUS014485</v>
      </c>
    </row>
    <row r="13981" spans="1:1" x14ac:dyDescent="0.2">
      <c r="A13981" t="str">
        <v>CUS015035</v>
      </c>
    </row>
    <row r="13982" spans="1:1" x14ac:dyDescent="0.2">
      <c r="A13982" t="str">
        <v>CUS012386</v>
      </c>
    </row>
    <row r="13983" spans="1:1" x14ac:dyDescent="0.2">
      <c r="A13983" t="str">
        <v>CUS015036</v>
      </c>
    </row>
    <row r="13984" spans="1:1" x14ac:dyDescent="0.2">
      <c r="A13984" t="str">
        <v>CUS015037</v>
      </c>
    </row>
    <row r="13985" spans="1:1" x14ac:dyDescent="0.2">
      <c r="A13985" t="str">
        <v>CUS015038</v>
      </c>
    </row>
    <row r="13986" spans="1:1" x14ac:dyDescent="0.2">
      <c r="A13986" t="str">
        <v>CUS015039</v>
      </c>
    </row>
    <row r="13987" spans="1:1" x14ac:dyDescent="0.2">
      <c r="A13987" t="str">
        <v>CUS015040</v>
      </c>
    </row>
    <row r="13988" spans="1:1" x14ac:dyDescent="0.2">
      <c r="A13988" t="str">
        <v>CUS010339</v>
      </c>
    </row>
    <row r="13989" spans="1:1" x14ac:dyDescent="0.2">
      <c r="A13989" t="str">
        <v>CUS014995</v>
      </c>
    </row>
    <row r="13990" spans="1:1" x14ac:dyDescent="0.2">
      <c r="A13990" t="str">
        <v>CUS014996</v>
      </c>
    </row>
    <row r="13991" spans="1:1" x14ac:dyDescent="0.2">
      <c r="A13991" t="str">
        <v>CUS014997</v>
      </c>
    </row>
    <row r="13992" spans="1:1" x14ac:dyDescent="0.2">
      <c r="A13992" t="str">
        <v>CUS014998</v>
      </c>
    </row>
    <row r="13993" spans="1:1" x14ac:dyDescent="0.2">
      <c r="A13993" t="str">
        <v>CUS015000</v>
      </c>
    </row>
    <row r="13994" spans="1:1" x14ac:dyDescent="0.2">
      <c r="A13994" t="str">
        <v>CUS015001</v>
      </c>
    </row>
    <row r="13995" spans="1:1" x14ac:dyDescent="0.2">
      <c r="A13995" t="str">
        <v>CUS015003</v>
      </c>
    </row>
    <row r="13996" spans="1:1" x14ac:dyDescent="0.2">
      <c r="A13996" t="str">
        <v>CUS015005</v>
      </c>
    </row>
    <row r="13997" spans="1:1" x14ac:dyDescent="0.2">
      <c r="A13997" t="str">
        <v>CUS015006</v>
      </c>
    </row>
    <row r="13998" spans="1:1" x14ac:dyDescent="0.2">
      <c r="A13998" t="str">
        <v>CUS015007</v>
      </c>
    </row>
    <row r="13999" spans="1:1" x14ac:dyDescent="0.2">
      <c r="A13999" t="str">
        <v>CUS010392</v>
      </c>
    </row>
    <row r="14000" spans="1:1" x14ac:dyDescent="0.2">
      <c r="A14000" t="str">
        <v>CUS014925</v>
      </c>
    </row>
    <row r="14001" spans="1:1" x14ac:dyDescent="0.2">
      <c r="A14001" t="str">
        <v>CUS014979</v>
      </c>
    </row>
    <row r="14002" spans="1:1" x14ac:dyDescent="0.2">
      <c r="A14002" t="str">
        <v>CUS014980</v>
      </c>
    </row>
    <row r="14003" spans="1:1" x14ac:dyDescent="0.2">
      <c r="A14003" t="str">
        <v>CUS014981</v>
      </c>
    </row>
    <row r="14004" spans="1:1" x14ac:dyDescent="0.2">
      <c r="A14004" t="str">
        <v>CUS007960</v>
      </c>
    </row>
    <row r="14005" spans="1:1" x14ac:dyDescent="0.2">
      <c r="A14005" t="str">
        <v>CUS014983</v>
      </c>
    </row>
    <row r="14006" spans="1:1" x14ac:dyDescent="0.2">
      <c r="A14006" t="str">
        <v>CUS002985</v>
      </c>
    </row>
    <row r="14007" spans="1:1" x14ac:dyDescent="0.2">
      <c r="A14007" t="str">
        <v>CUS014988</v>
      </c>
    </row>
    <row r="14008" spans="1:1" x14ac:dyDescent="0.2">
      <c r="A14008" t="str">
        <v>CUS014989</v>
      </c>
    </row>
    <row r="14009" spans="1:1" x14ac:dyDescent="0.2">
      <c r="A14009" t="str">
        <v>CUS014734</v>
      </c>
    </row>
    <row r="14010" spans="1:1" x14ac:dyDescent="0.2">
      <c r="A14010" t="str">
        <v>CUS014878</v>
      </c>
    </row>
    <row r="14011" spans="1:1" x14ac:dyDescent="0.2">
      <c r="A14011" t="str">
        <v>CUS014882</v>
      </c>
    </row>
    <row r="14012" spans="1:1" x14ac:dyDescent="0.2">
      <c r="A14012" t="str">
        <v>CUS014972</v>
      </c>
    </row>
    <row r="14013" spans="1:1" x14ac:dyDescent="0.2">
      <c r="A14013" t="str">
        <v>CUS013945</v>
      </c>
    </row>
    <row r="14014" spans="1:1" x14ac:dyDescent="0.2">
      <c r="A14014" t="str">
        <v>CUS014973</v>
      </c>
    </row>
    <row r="14015" spans="1:1" x14ac:dyDescent="0.2">
      <c r="A14015" t="str">
        <v>CUS014835</v>
      </c>
    </row>
    <row r="14016" spans="1:1" x14ac:dyDescent="0.2">
      <c r="A14016" t="str">
        <v>CUS014389</v>
      </c>
    </row>
    <row r="14017" spans="1:1" x14ac:dyDescent="0.2">
      <c r="A14017" t="str">
        <v>CUS014974</v>
      </c>
    </row>
    <row r="14018" spans="1:1" x14ac:dyDescent="0.2">
      <c r="A14018" t="str">
        <v>CUS014976</v>
      </c>
    </row>
    <row r="14019" spans="1:1" x14ac:dyDescent="0.2">
      <c r="A14019" t="str">
        <v>CUS014944</v>
      </c>
    </row>
    <row r="14020" spans="1:1" x14ac:dyDescent="0.2">
      <c r="A14020" t="str">
        <v>CUS014945</v>
      </c>
    </row>
    <row r="14021" spans="1:1" x14ac:dyDescent="0.2">
      <c r="A14021" t="str">
        <v>CUS014344</v>
      </c>
    </row>
    <row r="14022" spans="1:1" x14ac:dyDescent="0.2">
      <c r="A14022" t="str">
        <v>CUS011282</v>
      </c>
    </row>
    <row r="14023" spans="1:1" x14ac:dyDescent="0.2">
      <c r="A14023" t="str">
        <v>CUS014947</v>
      </c>
    </row>
    <row r="14024" spans="1:1" x14ac:dyDescent="0.2">
      <c r="A14024" t="str">
        <v>CUS014949</v>
      </c>
    </row>
    <row r="14025" spans="1:1" x14ac:dyDescent="0.2">
      <c r="A14025" t="str">
        <v>CUS014951</v>
      </c>
    </row>
    <row r="14026" spans="1:1" x14ac:dyDescent="0.2">
      <c r="A14026" t="str">
        <v>CUS014952</v>
      </c>
    </row>
    <row r="14027" spans="1:1" x14ac:dyDescent="0.2">
      <c r="A14027" t="str">
        <v>CUS005500</v>
      </c>
    </row>
    <row r="14028" spans="1:1" x14ac:dyDescent="0.2">
      <c r="A14028" t="str">
        <v>CUS014953</v>
      </c>
    </row>
    <row r="14029" spans="1:1" x14ac:dyDescent="0.2">
      <c r="A14029" t="str">
        <v>CUS014956</v>
      </c>
    </row>
    <row r="14030" spans="1:1" x14ac:dyDescent="0.2">
      <c r="A14030" t="str">
        <v>CUS004172</v>
      </c>
    </row>
    <row r="14031" spans="1:1" x14ac:dyDescent="0.2">
      <c r="A14031" t="str">
        <v>CUS005179</v>
      </c>
    </row>
    <row r="14032" spans="1:1" x14ac:dyDescent="0.2">
      <c r="A14032" t="str">
        <v>CUS014960</v>
      </c>
    </row>
    <row r="14033" spans="1:1" x14ac:dyDescent="0.2">
      <c r="A14033" t="str">
        <v>CUS014962</v>
      </c>
    </row>
    <row r="14034" spans="1:1" x14ac:dyDescent="0.2">
      <c r="A14034" t="str">
        <v>CUS012816</v>
      </c>
    </row>
    <row r="14035" spans="1:1" x14ac:dyDescent="0.2">
      <c r="A14035" t="str">
        <v>CUS007973</v>
      </c>
    </row>
    <row r="14036" spans="1:1" x14ac:dyDescent="0.2">
      <c r="A14036" t="str">
        <v>CUS009503</v>
      </c>
    </row>
    <row r="14037" spans="1:1" x14ac:dyDescent="0.2">
      <c r="A14037" t="str">
        <v>CUS012013</v>
      </c>
    </row>
    <row r="14038" spans="1:1" x14ac:dyDescent="0.2">
      <c r="A14038" t="str">
        <v>CUS006899</v>
      </c>
    </row>
    <row r="14039" spans="1:1" x14ac:dyDescent="0.2">
      <c r="A14039" t="str">
        <v>CUS014477</v>
      </c>
    </row>
    <row r="14040" spans="1:1" x14ac:dyDescent="0.2">
      <c r="A14040" t="str">
        <v>CUS005929</v>
      </c>
    </row>
    <row r="14041" spans="1:1" x14ac:dyDescent="0.2">
      <c r="A14041" t="str">
        <v>CUS014963</v>
      </c>
    </row>
    <row r="14042" spans="1:1" x14ac:dyDescent="0.2">
      <c r="A14042" t="str">
        <v>CUS014418</v>
      </c>
    </row>
    <row r="14043" spans="1:1" x14ac:dyDescent="0.2">
      <c r="A14043" t="str">
        <v>CUS014964</v>
      </c>
    </row>
    <row r="14044" spans="1:1" x14ac:dyDescent="0.2">
      <c r="A14044" t="str">
        <v>CUS014966</v>
      </c>
    </row>
    <row r="14045" spans="1:1" x14ac:dyDescent="0.2">
      <c r="A14045" t="str">
        <v>CUS014967</v>
      </c>
    </row>
    <row r="14046" spans="1:1" x14ac:dyDescent="0.2">
      <c r="A14046" t="str">
        <v>CUS014968</v>
      </c>
    </row>
    <row r="14047" spans="1:1" x14ac:dyDescent="0.2">
      <c r="A14047" t="str">
        <v>CUS014936</v>
      </c>
    </row>
    <row r="14048" spans="1:1" x14ac:dyDescent="0.2">
      <c r="A14048" t="str">
        <v>CUS014938</v>
      </c>
    </row>
    <row r="14049" spans="1:1" x14ac:dyDescent="0.2">
      <c r="A14049" t="str">
        <v>CUS014939</v>
      </c>
    </row>
    <row r="14050" spans="1:1" x14ac:dyDescent="0.2">
      <c r="A14050" t="str">
        <v>CUS014940</v>
      </c>
    </row>
    <row r="14051" spans="1:1" x14ac:dyDescent="0.2">
      <c r="A14051" t="str">
        <v>CUS014941</v>
      </c>
    </row>
    <row r="14052" spans="1:1" x14ac:dyDescent="0.2">
      <c r="A14052" t="str">
        <v>CUS014942</v>
      </c>
    </row>
    <row r="14053" spans="1:1" x14ac:dyDescent="0.2">
      <c r="A14053" t="str">
        <v>CUS014943</v>
      </c>
    </row>
    <row r="14054" spans="1:1" x14ac:dyDescent="0.2">
      <c r="A14054" t="str">
        <v>CUS014927</v>
      </c>
    </row>
    <row r="14055" spans="1:1" x14ac:dyDescent="0.2">
      <c r="A14055" t="str">
        <v>CUS014928</v>
      </c>
    </row>
    <row r="14056" spans="1:1" x14ac:dyDescent="0.2">
      <c r="A14056" t="str">
        <v>CUS014929</v>
      </c>
    </row>
    <row r="14057" spans="1:1" x14ac:dyDescent="0.2">
      <c r="A14057" t="str">
        <v>CUS010917</v>
      </c>
    </row>
    <row r="14058" spans="1:1" x14ac:dyDescent="0.2">
      <c r="A14058" t="str">
        <v>CUS014440</v>
      </c>
    </row>
    <row r="14059" spans="1:1" x14ac:dyDescent="0.2">
      <c r="A14059" t="str">
        <v>CUS014930</v>
      </c>
    </row>
    <row r="14060" spans="1:1" x14ac:dyDescent="0.2">
      <c r="A14060" t="str">
        <v>CUS014931</v>
      </c>
    </row>
    <row r="14061" spans="1:1" x14ac:dyDescent="0.2">
      <c r="A14061" t="str">
        <v>CUS014932</v>
      </c>
    </row>
    <row r="14062" spans="1:1" x14ac:dyDescent="0.2">
      <c r="A14062" t="str">
        <v>CUS014913</v>
      </c>
    </row>
    <row r="14063" spans="1:1" x14ac:dyDescent="0.2">
      <c r="A14063" t="str">
        <v>CUS014914</v>
      </c>
    </row>
    <row r="14064" spans="1:1" x14ac:dyDescent="0.2">
      <c r="A14064" t="str">
        <v>CUS014915</v>
      </c>
    </row>
    <row r="14065" spans="1:1" x14ac:dyDescent="0.2">
      <c r="A14065" t="str">
        <v>CUS014916</v>
      </c>
    </row>
    <row r="14066" spans="1:1" x14ac:dyDescent="0.2">
      <c r="A14066" t="str">
        <v>CUS014917</v>
      </c>
    </row>
    <row r="14067" spans="1:1" x14ac:dyDescent="0.2">
      <c r="A14067" t="str">
        <v>CUS014919</v>
      </c>
    </row>
    <row r="14068" spans="1:1" x14ac:dyDescent="0.2">
      <c r="A14068" t="str">
        <v>CUS014355</v>
      </c>
    </row>
    <row r="14069" spans="1:1" x14ac:dyDescent="0.2">
      <c r="A14069" t="str">
        <v>CUS014920</v>
      </c>
    </row>
    <row r="14070" spans="1:1" x14ac:dyDescent="0.2">
      <c r="A14070" t="str">
        <v>CUS014921</v>
      </c>
    </row>
    <row r="14071" spans="1:1" x14ac:dyDescent="0.2">
      <c r="A14071" t="str">
        <v>CUS014922</v>
      </c>
    </row>
    <row r="14072" spans="1:1" x14ac:dyDescent="0.2">
      <c r="A14072" t="str">
        <v>CUS010802</v>
      </c>
    </row>
    <row r="14073" spans="1:1" x14ac:dyDescent="0.2">
      <c r="A14073" t="str">
        <v>CUS013933</v>
      </c>
    </row>
    <row r="14074" spans="1:1" x14ac:dyDescent="0.2">
      <c r="A14074" t="str">
        <v>CUS014924</v>
      </c>
    </row>
    <row r="14075" spans="1:1" x14ac:dyDescent="0.2">
      <c r="A14075" t="str">
        <v>CUS014893</v>
      </c>
    </row>
    <row r="14076" spans="1:1" x14ac:dyDescent="0.2">
      <c r="A14076" t="str">
        <v>CUS014894</v>
      </c>
    </row>
    <row r="14077" spans="1:1" x14ac:dyDescent="0.2">
      <c r="A14077" t="str">
        <v>CUS014895</v>
      </c>
    </row>
    <row r="14078" spans="1:1" x14ac:dyDescent="0.2">
      <c r="A14078" t="str">
        <v>CUS014896</v>
      </c>
    </row>
    <row r="14079" spans="1:1" x14ac:dyDescent="0.2">
      <c r="A14079" t="str">
        <v>CUS003124</v>
      </c>
    </row>
    <row r="14080" spans="1:1" x14ac:dyDescent="0.2">
      <c r="A14080" t="str">
        <v>CUS014898</v>
      </c>
    </row>
    <row r="14081" spans="1:1" x14ac:dyDescent="0.2">
      <c r="A14081" t="str">
        <v>CUS014900</v>
      </c>
    </row>
    <row r="14082" spans="1:1" x14ac:dyDescent="0.2">
      <c r="A14082" t="str">
        <v>CUS001106</v>
      </c>
    </row>
    <row r="14083" spans="1:1" x14ac:dyDescent="0.2">
      <c r="A14083" t="str">
        <v>CUS014901</v>
      </c>
    </row>
    <row r="14084" spans="1:1" x14ac:dyDescent="0.2">
      <c r="A14084" t="str">
        <v>CUS013516</v>
      </c>
    </row>
    <row r="14085" spans="1:1" x14ac:dyDescent="0.2">
      <c r="A14085" t="str">
        <v>CUS014903</v>
      </c>
    </row>
    <row r="14086" spans="1:1" x14ac:dyDescent="0.2">
      <c r="A14086" t="str">
        <v>CUS014427</v>
      </c>
    </row>
    <row r="14087" spans="1:1" x14ac:dyDescent="0.2">
      <c r="A14087" t="str">
        <v>CUS014905</v>
      </c>
    </row>
    <row r="14088" spans="1:1" x14ac:dyDescent="0.2">
      <c r="A14088" t="str">
        <v>CUS001125</v>
      </c>
    </row>
    <row r="14089" spans="1:1" x14ac:dyDescent="0.2">
      <c r="A14089" t="str">
        <v>CUS014906</v>
      </c>
    </row>
    <row r="14090" spans="1:1" x14ac:dyDescent="0.2">
      <c r="A14090" t="str">
        <v>CUS014907</v>
      </c>
    </row>
    <row r="14091" spans="1:1" x14ac:dyDescent="0.2">
      <c r="A14091" t="str">
        <v>CUS014908</v>
      </c>
    </row>
    <row r="14092" spans="1:1" x14ac:dyDescent="0.2">
      <c r="A14092" t="str">
        <v>CUS014910</v>
      </c>
    </row>
    <row r="14093" spans="1:1" x14ac:dyDescent="0.2">
      <c r="A14093" t="str">
        <v>CUS014471</v>
      </c>
    </row>
    <row r="14094" spans="1:1" x14ac:dyDescent="0.2">
      <c r="A14094" t="str">
        <v>CUS014873</v>
      </c>
    </row>
    <row r="14095" spans="1:1" x14ac:dyDescent="0.2">
      <c r="A14095" t="str">
        <v>CUS000432</v>
      </c>
    </row>
    <row r="14096" spans="1:1" x14ac:dyDescent="0.2">
      <c r="A14096" t="str">
        <v>CUS014874</v>
      </c>
    </row>
    <row r="14097" spans="1:1" x14ac:dyDescent="0.2">
      <c r="A14097" t="str">
        <v>CUS014875</v>
      </c>
    </row>
    <row r="14098" spans="1:1" x14ac:dyDescent="0.2">
      <c r="A14098" t="str">
        <v>CUS014876</v>
      </c>
    </row>
    <row r="14099" spans="1:1" x14ac:dyDescent="0.2">
      <c r="A14099" t="str">
        <v>CUS014877</v>
      </c>
    </row>
    <row r="14100" spans="1:1" x14ac:dyDescent="0.2">
      <c r="A14100" t="str">
        <v>CUS014880</v>
      </c>
    </row>
    <row r="14101" spans="1:1" x14ac:dyDescent="0.2">
      <c r="A14101" t="str">
        <v>CUS014883</v>
      </c>
    </row>
    <row r="14102" spans="1:1" x14ac:dyDescent="0.2">
      <c r="A14102" t="str">
        <v>CUS014884</v>
      </c>
    </row>
    <row r="14103" spans="1:1" x14ac:dyDescent="0.2">
      <c r="A14103" t="str">
        <v>CUS014885</v>
      </c>
    </row>
    <row r="14104" spans="1:1" x14ac:dyDescent="0.2">
      <c r="A14104" t="str">
        <v>CUS012558</v>
      </c>
    </row>
    <row r="14105" spans="1:1" x14ac:dyDescent="0.2">
      <c r="A14105" t="str">
        <v>CUS014887</v>
      </c>
    </row>
    <row r="14106" spans="1:1" x14ac:dyDescent="0.2">
      <c r="A14106" t="str">
        <v>CUS014888</v>
      </c>
    </row>
    <row r="14107" spans="1:1" x14ac:dyDescent="0.2">
      <c r="A14107" t="str">
        <v>CUS014889</v>
      </c>
    </row>
    <row r="14108" spans="1:1" x14ac:dyDescent="0.2">
      <c r="A14108" t="str">
        <v>CUS014890</v>
      </c>
    </row>
    <row r="14109" spans="1:1" x14ac:dyDescent="0.2">
      <c r="A14109" t="str">
        <v>CUS014891</v>
      </c>
    </row>
    <row r="14110" spans="1:1" x14ac:dyDescent="0.2">
      <c r="A14110" t="str">
        <v>CUS014248</v>
      </c>
    </row>
    <row r="14111" spans="1:1" x14ac:dyDescent="0.2">
      <c r="A14111" t="str">
        <v>CUS014859</v>
      </c>
    </row>
    <row r="14112" spans="1:1" x14ac:dyDescent="0.2">
      <c r="A14112" t="str">
        <v>CUS014425</v>
      </c>
    </row>
    <row r="14113" spans="1:1" x14ac:dyDescent="0.2">
      <c r="A14113" t="str">
        <v>CUS014860</v>
      </c>
    </row>
    <row r="14114" spans="1:1" x14ac:dyDescent="0.2">
      <c r="A14114" t="str">
        <v>CUS014861</v>
      </c>
    </row>
    <row r="14115" spans="1:1" x14ac:dyDescent="0.2">
      <c r="A14115" t="str">
        <v>CUS014862</v>
      </c>
    </row>
    <row r="14116" spans="1:1" x14ac:dyDescent="0.2">
      <c r="A14116" t="str">
        <v>CUS014863</v>
      </c>
    </row>
    <row r="14117" spans="1:1" x14ac:dyDescent="0.2">
      <c r="A14117" t="str">
        <v>CUS014865</v>
      </c>
    </row>
    <row r="14118" spans="1:1" x14ac:dyDescent="0.2">
      <c r="A14118" t="str">
        <v>CUS014867</v>
      </c>
    </row>
    <row r="14119" spans="1:1" x14ac:dyDescent="0.2">
      <c r="A14119" t="str">
        <v>CUS014868</v>
      </c>
    </row>
    <row r="14120" spans="1:1" x14ac:dyDescent="0.2">
      <c r="A14120" t="str">
        <v>CUS014869</v>
      </c>
    </row>
    <row r="14121" spans="1:1" x14ac:dyDescent="0.2">
      <c r="A14121" t="str">
        <v>CUS014870</v>
      </c>
    </row>
    <row r="14122" spans="1:1" x14ac:dyDescent="0.2">
      <c r="A14122" t="str">
        <v>CUS014871</v>
      </c>
    </row>
    <row r="14123" spans="1:1" x14ac:dyDescent="0.2">
      <c r="A14123" t="str">
        <v>CUS014872</v>
      </c>
    </row>
    <row r="14124" spans="1:1" x14ac:dyDescent="0.2">
      <c r="A14124" t="str">
        <v>CUS014849</v>
      </c>
    </row>
    <row r="14125" spans="1:1" x14ac:dyDescent="0.2">
      <c r="A14125" t="str">
        <v>CUS012564</v>
      </c>
    </row>
    <row r="14126" spans="1:1" x14ac:dyDescent="0.2">
      <c r="A14126" t="str">
        <v>CUS014851</v>
      </c>
    </row>
    <row r="14127" spans="1:1" x14ac:dyDescent="0.2">
      <c r="A14127" t="str">
        <v>CUS014852</v>
      </c>
    </row>
    <row r="14128" spans="1:1" x14ac:dyDescent="0.2">
      <c r="A14128" t="str">
        <v>CUS010372</v>
      </c>
    </row>
    <row r="14129" spans="1:1" x14ac:dyDescent="0.2">
      <c r="A14129" t="str">
        <v>CUS014853</v>
      </c>
    </row>
    <row r="14130" spans="1:1" x14ac:dyDescent="0.2">
      <c r="A14130" t="str">
        <v>CUS014854</v>
      </c>
    </row>
    <row r="14131" spans="1:1" x14ac:dyDescent="0.2">
      <c r="A14131" t="str">
        <v>CUS014855</v>
      </c>
    </row>
    <row r="14132" spans="1:1" x14ac:dyDescent="0.2">
      <c r="A14132" t="str">
        <v>CUS014420</v>
      </c>
    </row>
    <row r="14133" spans="1:1" x14ac:dyDescent="0.2">
      <c r="A14133" t="str">
        <v>CUS014856</v>
      </c>
    </row>
    <row r="14134" spans="1:1" x14ac:dyDescent="0.2">
      <c r="A14134" t="str">
        <v>CUS001543</v>
      </c>
    </row>
    <row r="14135" spans="1:1" x14ac:dyDescent="0.2">
      <c r="A14135" t="str">
        <v>CUS002345</v>
      </c>
    </row>
    <row r="14136" spans="1:1" x14ac:dyDescent="0.2">
      <c r="A14136" t="str">
        <v>CUS014722</v>
      </c>
    </row>
    <row r="14137" spans="1:1" x14ac:dyDescent="0.2">
      <c r="A14137" t="str">
        <v>CUS014847</v>
      </c>
    </row>
    <row r="14138" spans="1:1" x14ac:dyDescent="0.2">
      <c r="A14138" t="str">
        <v>CUS014848</v>
      </c>
    </row>
    <row r="14139" spans="1:1" x14ac:dyDescent="0.2">
      <c r="A14139" t="str">
        <v>CUS001497</v>
      </c>
    </row>
    <row r="14140" spans="1:1" x14ac:dyDescent="0.2">
      <c r="A14140" t="str">
        <v>CUS005482</v>
      </c>
    </row>
    <row r="14141" spans="1:1" x14ac:dyDescent="0.2">
      <c r="A14141" t="str">
        <v>CUS001271</v>
      </c>
    </row>
    <row r="14142" spans="1:1" x14ac:dyDescent="0.2">
      <c r="A14142" t="str">
        <v>CUS000247</v>
      </c>
    </row>
    <row r="14143" spans="1:1" x14ac:dyDescent="0.2">
      <c r="A14143" t="str">
        <v>CUS014845</v>
      </c>
    </row>
    <row r="14144" spans="1:1" x14ac:dyDescent="0.2">
      <c r="A14144" t="str">
        <v>CUS012518</v>
      </c>
    </row>
    <row r="14145" spans="1:1" x14ac:dyDescent="0.2">
      <c r="A14145" t="str">
        <v>CUS014805</v>
      </c>
    </row>
    <row r="14146" spans="1:1" x14ac:dyDescent="0.2">
      <c r="A14146" t="str">
        <v>CUS014806</v>
      </c>
    </row>
    <row r="14147" spans="1:1" x14ac:dyDescent="0.2">
      <c r="A14147" t="str">
        <v>CUS003400</v>
      </c>
    </row>
    <row r="14148" spans="1:1" x14ac:dyDescent="0.2">
      <c r="A14148" t="str">
        <v>CUS014807</v>
      </c>
    </row>
    <row r="14149" spans="1:1" x14ac:dyDescent="0.2">
      <c r="A14149" t="str">
        <v>CUS004655</v>
      </c>
    </row>
    <row r="14150" spans="1:1" x14ac:dyDescent="0.2">
      <c r="A14150" t="str">
        <v>CUS014808</v>
      </c>
    </row>
    <row r="14151" spans="1:1" x14ac:dyDescent="0.2">
      <c r="A14151" t="str">
        <v>CUS014809</v>
      </c>
    </row>
    <row r="14152" spans="1:1" x14ac:dyDescent="0.2">
      <c r="A14152" t="str">
        <v>CUS014810</v>
      </c>
    </row>
    <row r="14153" spans="1:1" x14ac:dyDescent="0.2">
      <c r="A14153" t="str">
        <v>CUS014811</v>
      </c>
    </row>
    <row r="14154" spans="1:1" x14ac:dyDescent="0.2">
      <c r="A14154" t="str">
        <v>CUS014812</v>
      </c>
    </row>
    <row r="14155" spans="1:1" x14ac:dyDescent="0.2">
      <c r="A14155" t="str">
        <v>CUS014813</v>
      </c>
    </row>
    <row r="14156" spans="1:1" x14ac:dyDescent="0.2">
      <c r="A14156" t="str">
        <v>CUS014792</v>
      </c>
    </row>
    <row r="14157" spans="1:1" x14ac:dyDescent="0.2">
      <c r="A14157" t="str">
        <v>CUS014815</v>
      </c>
    </row>
    <row r="14158" spans="1:1" x14ac:dyDescent="0.2">
      <c r="A14158" t="str">
        <v>CUS014816</v>
      </c>
    </row>
    <row r="14159" spans="1:1" x14ac:dyDescent="0.2">
      <c r="A14159" t="str">
        <v>CUS014817</v>
      </c>
    </row>
    <row r="14160" spans="1:1" x14ac:dyDescent="0.2">
      <c r="A14160" t="str">
        <v>CUS014818</v>
      </c>
    </row>
    <row r="14161" spans="1:1" x14ac:dyDescent="0.2">
      <c r="A14161" t="str">
        <v>CUS014819</v>
      </c>
    </row>
    <row r="14162" spans="1:1" x14ac:dyDescent="0.2">
      <c r="A14162" t="str">
        <v>CUS014820</v>
      </c>
    </row>
    <row r="14163" spans="1:1" x14ac:dyDescent="0.2">
      <c r="A14163" t="str">
        <v>CUS014821</v>
      </c>
    </row>
    <row r="14164" spans="1:1" x14ac:dyDescent="0.2">
      <c r="A14164" t="str">
        <v>CUS014822</v>
      </c>
    </row>
    <row r="14165" spans="1:1" x14ac:dyDescent="0.2">
      <c r="A14165" t="str">
        <v>CUS014823</v>
      </c>
    </row>
    <row r="14166" spans="1:1" x14ac:dyDescent="0.2">
      <c r="A14166" t="str">
        <v>CUS014824</v>
      </c>
    </row>
    <row r="14167" spans="1:1" x14ac:dyDescent="0.2">
      <c r="A14167" t="str">
        <v>CUS014825</v>
      </c>
    </row>
    <row r="14168" spans="1:1" x14ac:dyDescent="0.2">
      <c r="A14168" t="str">
        <v>CUS014827</v>
      </c>
    </row>
    <row r="14169" spans="1:1" x14ac:dyDescent="0.2">
      <c r="A14169" t="str">
        <v>CUS014828</v>
      </c>
    </row>
    <row r="14170" spans="1:1" x14ac:dyDescent="0.2">
      <c r="A14170" t="str">
        <v>CUS014829</v>
      </c>
    </row>
    <row r="14171" spans="1:1" x14ac:dyDescent="0.2">
      <c r="A14171" t="str">
        <v>CUS014830</v>
      </c>
    </row>
    <row r="14172" spans="1:1" x14ac:dyDescent="0.2">
      <c r="A14172" t="str">
        <v>CUS014831</v>
      </c>
    </row>
    <row r="14173" spans="1:1" x14ac:dyDescent="0.2">
      <c r="A14173" t="str">
        <v>CUS014832</v>
      </c>
    </row>
    <row r="14174" spans="1:1" x14ac:dyDescent="0.2">
      <c r="A14174" t="str">
        <v>CUS011978</v>
      </c>
    </row>
    <row r="14175" spans="1:1" x14ac:dyDescent="0.2">
      <c r="A14175" t="str">
        <v>CUS014758</v>
      </c>
    </row>
    <row r="14176" spans="1:1" x14ac:dyDescent="0.2">
      <c r="A14176" t="str">
        <v>CUS014833</v>
      </c>
    </row>
    <row r="14177" spans="1:1" x14ac:dyDescent="0.2">
      <c r="A14177" t="str">
        <v>CUS014834</v>
      </c>
    </row>
    <row r="14178" spans="1:1" x14ac:dyDescent="0.2">
      <c r="A14178" t="str">
        <v>CUS003341</v>
      </c>
    </row>
    <row r="14179" spans="1:1" x14ac:dyDescent="0.2">
      <c r="A14179" t="str">
        <v>CUS014723</v>
      </c>
    </row>
    <row r="14180" spans="1:1" x14ac:dyDescent="0.2">
      <c r="A14180" t="str">
        <v>CUS014836</v>
      </c>
    </row>
    <row r="14181" spans="1:1" x14ac:dyDescent="0.2">
      <c r="A14181" t="str">
        <v>CUS014837</v>
      </c>
    </row>
    <row r="14182" spans="1:1" x14ac:dyDescent="0.2">
      <c r="A14182" t="str">
        <v>CUS014838</v>
      </c>
    </row>
    <row r="14183" spans="1:1" x14ac:dyDescent="0.2">
      <c r="A14183" t="str">
        <v>CUS014839</v>
      </c>
    </row>
    <row r="14184" spans="1:1" x14ac:dyDescent="0.2">
      <c r="A14184" t="str">
        <v>CUS014417</v>
      </c>
    </row>
    <row r="14185" spans="1:1" x14ac:dyDescent="0.2">
      <c r="A14185" t="str">
        <v>CUS014840</v>
      </c>
    </row>
    <row r="14186" spans="1:1" x14ac:dyDescent="0.2">
      <c r="A14186" t="str">
        <v>CUS014841</v>
      </c>
    </row>
    <row r="14187" spans="1:1" x14ac:dyDescent="0.2">
      <c r="A14187" t="str">
        <v>CUS014842</v>
      </c>
    </row>
    <row r="14188" spans="1:1" x14ac:dyDescent="0.2">
      <c r="A14188" t="str">
        <v>CUS014844</v>
      </c>
    </row>
    <row r="14189" spans="1:1" x14ac:dyDescent="0.2">
      <c r="A14189" t="str">
        <v>CUS014763</v>
      </c>
    </row>
    <row r="14190" spans="1:1" x14ac:dyDescent="0.2">
      <c r="A14190" t="str">
        <v>CUS014793</v>
      </c>
    </row>
    <row r="14191" spans="1:1" x14ac:dyDescent="0.2">
      <c r="A14191" t="str">
        <v>CUS014794</v>
      </c>
    </row>
    <row r="14192" spans="1:1" x14ac:dyDescent="0.2">
      <c r="A14192" t="str">
        <v>CUS013647</v>
      </c>
    </row>
    <row r="14193" spans="1:1" x14ac:dyDescent="0.2">
      <c r="A14193" t="str">
        <v>CUS014796</v>
      </c>
    </row>
    <row r="14194" spans="1:1" x14ac:dyDescent="0.2">
      <c r="A14194" t="str">
        <v>CUS014024</v>
      </c>
    </row>
    <row r="14195" spans="1:1" x14ac:dyDescent="0.2">
      <c r="A14195" t="str">
        <v>CUS011117</v>
      </c>
    </row>
    <row r="14196" spans="1:1" x14ac:dyDescent="0.2">
      <c r="A14196" t="str">
        <v>CUS014465</v>
      </c>
    </row>
    <row r="14197" spans="1:1" x14ac:dyDescent="0.2">
      <c r="A14197" t="str">
        <v>CUS014797</v>
      </c>
    </row>
    <row r="14198" spans="1:1" x14ac:dyDescent="0.2">
      <c r="A14198" t="str">
        <v>CUS012901</v>
      </c>
    </row>
    <row r="14199" spans="1:1" x14ac:dyDescent="0.2">
      <c r="A14199" t="str">
        <v>CUS014798</v>
      </c>
    </row>
    <row r="14200" spans="1:1" x14ac:dyDescent="0.2">
      <c r="A14200" t="str">
        <v>CUS014799</v>
      </c>
    </row>
    <row r="14201" spans="1:1" x14ac:dyDescent="0.2">
      <c r="A14201" t="str">
        <v>CUS006062</v>
      </c>
    </row>
    <row r="14202" spans="1:1" x14ac:dyDescent="0.2">
      <c r="A14202" t="str">
        <v>CUS014698</v>
      </c>
    </row>
    <row r="14203" spans="1:1" x14ac:dyDescent="0.2">
      <c r="A14203" t="str">
        <v>CUS014800</v>
      </c>
    </row>
    <row r="14204" spans="1:1" x14ac:dyDescent="0.2">
      <c r="A14204" t="str">
        <v>CUS014802</v>
      </c>
    </row>
    <row r="14205" spans="1:1" x14ac:dyDescent="0.2">
      <c r="A14205" t="str">
        <v>CUS014414</v>
      </c>
    </row>
    <row r="14206" spans="1:1" x14ac:dyDescent="0.2">
      <c r="A14206" t="str">
        <v>CUS014774</v>
      </c>
    </row>
    <row r="14207" spans="1:1" x14ac:dyDescent="0.2">
      <c r="A14207" t="str">
        <v>CUS014775</v>
      </c>
    </row>
    <row r="14208" spans="1:1" x14ac:dyDescent="0.2">
      <c r="A14208" t="str">
        <v>CUS014776</v>
      </c>
    </row>
    <row r="14209" spans="1:1" x14ac:dyDescent="0.2">
      <c r="A14209" t="str">
        <v>CUS014777</v>
      </c>
    </row>
    <row r="14210" spans="1:1" x14ac:dyDescent="0.2">
      <c r="A14210" t="str">
        <v>CUS014778</v>
      </c>
    </row>
    <row r="14211" spans="1:1" x14ac:dyDescent="0.2">
      <c r="A14211" t="str">
        <v>CUS014779</v>
      </c>
    </row>
    <row r="14212" spans="1:1" x14ac:dyDescent="0.2">
      <c r="A14212" t="str">
        <v>CUS014780</v>
      </c>
    </row>
    <row r="14213" spans="1:1" x14ac:dyDescent="0.2">
      <c r="A14213" t="str">
        <v>CUS014782</v>
      </c>
    </row>
    <row r="14214" spans="1:1" x14ac:dyDescent="0.2">
      <c r="A14214" t="str">
        <v>CUS014783</v>
      </c>
    </row>
    <row r="14215" spans="1:1" x14ac:dyDescent="0.2">
      <c r="A14215" t="str">
        <v>CUS014785</v>
      </c>
    </row>
    <row r="14216" spans="1:1" x14ac:dyDescent="0.2">
      <c r="A14216" t="str">
        <v>CUS014412</v>
      </c>
    </row>
    <row r="14217" spans="1:1" x14ac:dyDescent="0.2">
      <c r="A14217" t="str">
        <v>CUS014787</v>
      </c>
    </row>
    <row r="14218" spans="1:1" x14ac:dyDescent="0.2">
      <c r="A14218" t="str">
        <v>CUS014789</v>
      </c>
    </row>
    <row r="14219" spans="1:1" x14ac:dyDescent="0.2">
      <c r="A14219" t="str">
        <v>CUS014790</v>
      </c>
    </row>
    <row r="14220" spans="1:1" x14ac:dyDescent="0.2">
      <c r="A14220" t="str">
        <v>CUS014791</v>
      </c>
    </row>
    <row r="14221" spans="1:1" x14ac:dyDescent="0.2">
      <c r="A14221" t="str">
        <v>CUS002764</v>
      </c>
    </row>
    <row r="14222" spans="1:1" x14ac:dyDescent="0.2">
      <c r="A14222" t="str">
        <v>CUS014764</v>
      </c>
    </row>
    <row r="14223" spans="1:1" x14ac:dyDescent="0.2">
      <c r="A14223" t="str">
        <v>CUS011727</v>
      </c>
    </row>
    <row r="14224" spans="1:1" x14ac:dyDescent="0.2">
      <c r="A14224" t="str">
        <v>CUS000856</v>
      </c>
    </row>
    <row r="14225" spans="1:1" x14ac:dyDescent="0.2">
      <c r="A14225" t="str">
        <v>CUS014765</v>
      </c>
    </row>
    <row r="14226" spans="1:1" x14ac:dyDescent="0.2">
      <c r="A14226" t="str">
        <v>CUS012756</v>
      </c>
    </row>
    <row r="14227" spans="1:1" x14ac:dyDescent="0.2">
      <c r="A14227" t="str">
        <v>CUS014411</v>
      </c>
    </row>
    <row r="14228" spans="1:1" x14ac:dyDescent="0.2">
      <c r="A14228" t="str">
        <v>CUS014766</v>
      </c>
    </row>
    <row r="14229" spans="1:1" x14ac:dyDescent="0.2">
      <c r="A14229" t="str">
        <v>CUS014768</v>
      </c>
    </row>
    <row r="14230" spans="1:1" x14ac:dyDescent="0.2">
      <c r="A14230" t="str">
        <v>CUS014769</v>
      </c>
    </row>
    <row r="14231" spans="1:1" x14ac:dyDescent="0.2">
      <c r="A14231" t="str">
        <v>CUS014770</v>
      </c>
    </row>
    <row r="14232" spans="1:1" x14ac:dyDescent="0.2">
      <c r="A14232" t="str">
        <v>CUS014771</v>
      </c>
    </row>
    <row r="14233" spans="1:1" x14ac:dyDescent="0.2">
      <c r="A14233" t="str">
        <v>CUS014772</v>
      </c>
    </row>
    <row r="14234" spans="1:1" x14ac:dyDescent="0.2">
      <c r="A14234" t="str">
        <v>CUS014773</v>
      </c>
    </row>
    <row r="14235" spans="1:1" x14ac:dyDescent="0.2">
      <c r="A14235" t="str">
        <v>CUS011633</v>
      </c>
    </row>
    <row r="14236" spans="1:1" x14ac:dyDescent="0.2">
      <c r="A14236" t="str">
        <v>CUS014721</v>
      </c>
    </row>
    <row r="14237" spans="1:1" x14ac:dyDescent="0.2">
      <c r="A14237" t="str">
        <v>CUS008396</v>
      </c>
    </row>
    <row r="14238" spans="1:1" x14ac:dyDescent="0.2">
      <c r="A14238" t="str">
        <v>CUS014724</v>
      </c>
    </row>
    <row r="14239" spans="1:1" x14ac:dyDescent="0.2">
      <c r="A14239" t="str">
        <v>CUS014726</v>
      </c>
    </row>
    <row r="14240" spans="1:1" x14ac:dyDescent="0.2">
      <c r="A14240" t="str">
        <v>CUS004354</v>
      </c>
    </row>
    <row r="14241" spans="1:1" x14ac:dyDescent="0.2">
      <c r="A14241" t="str">
        <v>CUS014727</v>
      </c>
    </row>
    <row r="14242" spans="1:1" x14ac:dyDescent="0.2">
      <c r="A14242" t="str">
        <v>CUS014709</v>
      </c>
    </row>
    <row r="14243" spans="1:1" x14ac:dyDescent="0.2">
      <c r="A14243" t="str">
        <v>CUS014733</v>
      </c>
    </row>
    <row r="14244" spans="1:1" x14ac:dyDescent="0.2">
      <c r="A14244" t="str">
        <v>CUS014735</v>
      </c>
    </row>
    <row r="14245" spans="1:1" x14ac:dyDescent="0.2">
      <c r="A14245" t="str">
        <v>CUS003562</v>
      </c>
    </row>
    <row r="14246" spans="1:1" x14ac:dyDescent="0.2">
      <c r="A14246" t="str">
        <v>CUS014737</v>
      </c>
    </row>
    <row r="14247" spans="1:1" x14ac:dyDescent="0.2">
      <c r="A14247" t="str">
        <v>CUS013813</v>
      </c>
    </row>
    <row r="14248" spans="1:1" x14ac:dyDescent="0.2">
      <c r="A14248" t="str">
        <v>CUS013278</v>
      </c>
    </row>
    <row r="14249" spans="1:1" x14ac:dyDescent="0.2">
      <c r="A14249" t="str">
        <v>CUS014738</v>
      </c>
    </row>
    <row r="14250" spans="1:1" x14ac:dyDescent="0.2">
      <c r="A14250" t="str">
        <v>CUS014739</v>
      </c>
    </row>
    <row r="14251" spans="1:1" x14ac:dyDescent="0.2">
      <c r="A14251" t="str">
        <v>CUS014740</v>
      </c>
    </row>
    <row r="14252" spans="1:1" x14ac:dyDescent="0.2">
      <c r="A14252" t="str">
        <v>CUS014741</v>
      </c>
    </row>
    <row r="14253" spans="1:1" x14ac:dyDescent="0.2">
      <c r="A14253" t="str">
        <v>CUS004421</v>
      </c>
    </row>
    <row r="14254" spans="1:1" x14ac:dyDescent="0.2">
      <c r="A14254" t="str">
        <v>CUS014742</v>
      </c>
    </row>
    <row r="14255" spans="1:1" x14ac:dyDescent="0.2">
      <c r="A14255" t="str">
        <v>CUS007693</v>
      </c>
    </row>
    <row r="14256" spans="1:1" x14ac:dyDescent="0.2">
      <c r="A14256" t="str">
        <v>CUS014655</v>
      </c>
    </row>
    <row r="14257" spans="1:1" x14ac:dyDescent="0.2">
      <c r="A14257" t="str">
        <v>CUS014744</v>
      </c>
    </row>
    <row r="14258" spans="1:1" x14ac:dyDescent="0.2">
      <c r="A14258" t="str">
        <v>CUS014745</v>
      </c>
    </row>
    <row r="14259" spans="1:1" x14ac:dyDescent="0.2">
      <c r="A14259" t="str">
        <v>CUS014747</v>
      </c>
    </row>
    <row r="14260" spans="1:1" x14ac:dyDescent="0.2">
      <c r="A14260" t="str">
        <v>CUS014748</v>
      </c>
    </row>
    <row r="14261" spans="1:1" x14ac:dyDescent="0.2">
      <c r="A14261" t="str">
        <v>CUS014749</v>
      </c>
    </row>
    <row r="14262" spans="1:1" x14ac:dyDescent="0.2">
      <c r="A14262" t="str">
        <v>CUS014750</v>
      </c>
    </row>
    <row r="14263" spans="1:1" x14ac:dyDescent="0.2">
      <c r="A14263" t="str">
        <v>CUS014751</v>
      </c>
    </row>
    <row r="14264" spans="1:1" x14ac:dyDescent="0.2">
      <c r="A14264" t="str">
        <v>CUS014752</v>
      </c>
    </row>
    <row r="14265" spans="1:1" x14ac:dyDescent="0.2">
      <c r="A14265" t="str">
        <v>CUS014753</v>
      </c>
    </row>
    <row r="14266" spans="1:1" x14ac:dyDescent="0.2">
      <c r="A14266" t="str">
        <v>CUS014754</v>
      </c>
    </row>
    <row r="14267" spans="1:1" x14ac:dyDescent="0.2">
      <c r="A14267" t="str">
        <v>CUS014755</v>
      </c>
    </row>
    <row r="14268" spans="1:1" x14ac:dyDescent="0.2">
      <c r="A14268" t="str">
        <v>CUS014756</v>
      </c>
    </row>
    <row r="14269" spans="1:1" x14ac:dyDescent="0.2">
      <c r="A14269" t="str">
        <v>CUS014757</v>
      </c>
    </row>
    <row r="14270" spans="1:1" x14ac:dyDescent="0.2">
      <c r="A14270" t="str">
        <v>CUS014759</v>
      </c>
    </row>
    <row r="14271" spans="1:1" x14ac:dyDescent="0.2">
      <c r="A14271" t="str">
        <v>CUS014760</v>
      </c>
    </row>
    <row r="14272" spans="1:1" x14ac:dyDescent="0.2">
      <c r="A14272" t="str">
        <v>CUS007079</v>
      </c>
    </row>
    <row r="14273" spans="1:1" x14ac:dyDescent="0.2">
      <c r="A14273" t="str">
        <v>CUS014498</v>
      </c>
    </row>
    <row r="14274" spans="1:1" x14ac:dyDescent="0.2">
      <c r="A14274" t="str">
        <v>CUS014761</v>
      </c>
    </row>
    <row r="14275" spans="1:1" x14ac:dyDescent="0.2">
      <c r="A14275" t="str">
        <v>CUS005848</v>
      </c>
    </row>
    <row r="14276" spans="1:1" x14ac:dyDescent="0.2">
      <c r="A14276" t="str">
        <v>CUS014762</v>
      </c>
    </row>
    <row r="14277" spans="1:1" x14ac:dyDescent="0.2">
      <c r="A14277" t="str">
        <v>CUS008180</v>
      </c>
    </row>
    <row r="14278" spans="1:1" x14ac:dyDescent="0.2">
      <c r="A14278" t="str">
        <v>CUS014710</v>
      </c>
    </row>
    <row r="14279" spans="1:1" x14ac:dyDescent="0.2">
      <c r="A14279" t="str">
        <v>CUS014712</v>
      </c>
    </row>
    <row r="14280" spans="1:1" x14ac:dyDescent="0.2">
      <c r="A14280" t="str">
        <v>CUS014713</v>
      </c>
    </row>
    <row r="14281" spans="1:1" x14ac:dyDescent="0.2">
      <c r="A14281" t="str">
        <v>CUS014714</v>
      </c>
    </row>
    <row r="14282" spans="1:1" x14ac:dyDescent="0.2">
      <c r="A14282" t="str">
        <v>CUS004391</v>
      </c>
    </row>
    <row r="14283" spans="1:1" x14ac:dyDescent="0.2">
      <c r="A14283" t="str">
        <v>CUS014715</v>
      </c>
    </row>
    <row r="14284" spans="1:1" x14ac:dyDescent="0.2">
      <c r="A14284" t="str">
        <v>CUS001564</v>
      </c>
    </row>
    <row r="14285" spans="1:1" x14ac:dyDescent="0.2">
      <c r="A14285" t="str">
        <v>CUS014718</v>
      </c>
    </row>
    <row r="14286" spans="1:1" x14ac:dyDescent="0.2">
      <c r="A14286" t="str">
        <v>CUS014720</v>
      </c>
    </row>
    <row r="14287" spans="1:1" x14ac:dyDescent="0.2">
      <c r="A14287" t="str">
        <v>CUS014699</v>
      </c>
    </row>
    <row r="14288" spans="1:1" x14ac:dyDescent="0.2">
      <c r="A14288" t="str">
        <v>CUS014700</v>
      </c>
    </row>
    <row r="14289" spans="1:1" x14ac:dyDescent="0.2">
      <c r="A14289" t="str">
        <v>CUS014701</v>
      </c>
    </row>
    <row r="14290" spans="1:1" x14ac:dyDescent="0.2">
      <c r="A14290" t="str">
        <v>CUS003882</v>
      </c>
    </row>
    <row r="14291" spans="1:1" x14ac:dyDescent="0.2">
      <c r="A14291" t="str">
        <v>CUS002010</v>
      </c>
    </row>
    <row r="14292" spans="1:1" x14ac:dyDescent="0.2">
      <c r="A14292" t="str">
        <v>CUS014703</v>
      </c>
    </row>
    <row r="14293" spans="1:1" x14ac:dyDescent="0.2">
      <c r="A14293" t="str">
        <v>CUS014704</v>
      </c>
    </row>
    <row r="14294" spans="1:1" x14ac:dyDescent="0.2">
      <c r="A14294" t="str">
        <v>CUS014705</v>
      </c>
    </row>
    <row r="14295" spans="1:1" x14ac:dyDescent="0.2">
      <c r="A14295" t="str">
        <v>CUS014706</v>
      </c>
    </row>
    <row r="14296" spans="1:1" x14ac:dyDescent="0.2">
      <c r="A14296" t="str">
        <v>CUS003888</v>
      </c>
    </row>
    <row r="14297" spans="1:1" x14ac:dyDescent="0.2">
      <c r="A14297" t="str">
        <v>CUS014117</v>
      </c>
    </row>
    <row r="14298" spans="1:1" x14ac:dyDescent="0.2">
      <c r="A14298" t="str">
        <v>CUS003897</v>
      </c>
    </row>
    <row r="14299" spans="1:1" x14ac:dyDescent="0.2">
      <c r="A14299" t="str">
        <v>CUS014691</v>
      </c>
    </row>
    <row r="14300" spans="1:1" x14ac:dyDescent="0.2">
      <c r="A14300" t="str">
        <v>CUS014692</v>
      </c>
    </row>
    <row r="14301" spans="1:1" x14ac:dyDescent="0.2">
      <c r="A14301" t="str">
        <v>CUS002183</v>
      </c>
    </row>
    <row r="14302" spans="1:1" x14ac:dyDescent="0.2">
      <c r="A14302" t="str">
        <v>CUS004236</v>
      </c>
    </row>
    <row r="14303" spans="1:1" x14ac:dyDescent="0.2">
      <c r="A14303" t="str">
        <v>CUS003030</v>
      </c>
    </row>
    <row r="14304" spans="1:1" x14ac:dyDescent="0.2">
      <c r="A14304" t="str">
        <v>CUS014693</v>
      </c>
    </row>
    <row r="14305" spans="1:1" x14ac:dyDescent="0.2">
      <c r="A14305" t="str">
        <v>CUS014694</v>
      </c>
    </row>
    <row r="14306" spans="1:1" x14ac:dyDescent="0.2">
      <c r="A14306" t="str">
        <v>CUS011662</v>
      </c>
    </row>
    <row r="14307" spans="1:1" x14ac:dyDescent="0.2">
      <c r="A14307" t="str">
        <v>CUS007358</v>
      </c>
    </row>
    <row r="14308" spans="1:1" x14ac:dyDescent="0.2">
      <c r="A14308" t="str">
        <v>CUS014695</v>
      </c>
    </row>
    <row r="14309" spans="1:1" x14ac:dyDescent="0.2">
      <c r="A14309" t="str">
        <v>CUS014696</v>
      </c>
    </row>
    <row r="14310" spans="1:1" x14ac:dyDescent="0.2">
      <c r="A14310" t="str">
        <v>CUS014697</v>
      </c>
    </row>
    <row r="14311" spans="1:1" x14ac:dyDescent="0.2">
      <c r="A14311" t="str">
        <v>CUS014685</v>
      </c>
    </row>
    <row r="14312" spans="1:1" x14ac:dyDescent="0.2">
      <c r="A14312" t="str">
        <v>CUS014686</v>
      </c>
    </row>
    <row r="14313" spans="1:1" x14ac:dyDescent="0.2">
      <c r="A14313" t="str">
        <v>CUS014687</v>
      </c>
    </row>
    <row r="14314" spans="1:1" x14ac:dyDescent="0.2">
      <c r="A14314" t="str">
        <v>CUS014689</v>
      </c>
    </row>
    <row r="14315" spans="1:1" x14ac:dyDescent="0.2">
      <c r="A14315" t="str">
        <v>CUS014606</v>
      </c>
    </row>
    <row r="14316" spans="1:1" x14ac:dyDescent="0.2">
      <c r="A14316" t="str">
        <v>CUS014690</v>
      </c>
    </row>
    <row r="14317" spans="1:1" x14ac:dyDescent="0.2">
      <c r="A14317" t="str">
        <v>CUS014628</v>
      </c>
    </row>
    <row r="14318" spans="1:1" x14ac:dyDescent="0.2">
      <c r="A14318" t="str">
        <v>CUS014659</v>
      </c>
    </row>
    <row r="14319" spans="1:1" x14ac:dyDescent="0.2">
      <c r="A14319" t="str">
        <v>CUS014660</v>
      </c>
    </row>
    <row r="14320" spans="1:1" x14ac:dyDescent="0.2">
      <c r="A14320" t="str">
        <v>CUS014661</v>
      </c>
    </row>
    <row r="14321" spans="1:1" x14ac:dyDescent="0.2">
      <c r="A14321" t="str">
        <v>CUS001293</v>
      </c>
    </row>
    <row r="14322" spans="1:1" x14ac:dyDescent="0.2">
      <c r="A14322" t="str">
        <v>CUS014663</v>
      </c>
    </row>
    <row r="14323" spans="1:1" x14ac:dyDescent="0.2">
      <c r="A14323" t="str">
        <v>CUS014664</v>
      </c>
    </row>
    <row r="14324" spans="1:1" x14ac:dyDescent="0.2">
      <c r="A14324" t="str">
        <v>CUS001379</v>
      </c>
    </row>
    <row r="14325" spans="1:1" x14ac:dyDescent="0.2">
      <c r="A14325" t="str">
        <v>CUS011846</v>
      </c>
    </row>
    <row r="14326" spans="1:1" x14ac:dyDescent="0.2">
      <c r="A14326" t="str">
        <v>CUS014665</v>
      </c>
    </row>
    <row r="14327" spans="1:1" x14ac:dyDescent="0.2">
      <c r="A14327" t="str">
        <v>CUS014666</v>
      </c>
    </row>
    <row r="14328" spans="1:1" x14ac:dyDescent="0.2">
      <c r="A14328" t="str">
        <v>CUS014667</v>
      </c>
    </row>
    <row r="14329" spans="1:1" x14ac:dyDescent="0.2">
      <c r="A14329" t="str">
        <v>CUS014668</v>
      </c>
    </row>
    <row r="14330" spans="1:1" x14ac:dyDescent="0.2">
      <c r="A14330" t="str">
        <v>CUS014669</v>
      </c>
    </row>
    <row r="14331" spans="1:1" x14ac:dyDescent="0.2">
      <c r="A14331" t="str">
        <v>CUS014670</v>
      </c>
    </row>
    <row r="14332" spans="1:1" x14ac:dyDescent="0.2">
      <c r="A14332" t="str">
        <v>CUS014671</v>
      </c>
    </row>
    <row r="14333" spans="1:1" x14ac:dyDescent="0.2">
      <c r="A14333" t="str">
        <v>CUS014672</v>
      </c>
    </row>
    <row r="14334" spans="1:1" x14ac:dyDescent="0.2">
      <c r="A14334" t="str">
        <v>CUS014673</v>
      </c>
    </row>
    <row r="14335" spans="1:1" x14ac:dyDescent="0.2">
      <c r="A14335" t="str">
        <v>CUS014674</v>
      </c>
    </row>
    <row r="14336" spans="1:1" x14ac:dyDescent="0.2">
      <c r="A14336" t="str">
        <v>CUS014581</v>
      </c>
    </row>
    <row r="14337" spans="1:1" x14ac:dyDescent="0.2">
      <c r="A14337" t="str">
        <v>CUS014675</v>
      </c>
    </row>
    <row r="14338" spans="1:1" x14ac:dyDescent="0.2">
      <c r="A14338" t="str">
        <v>CUS007280</v>
      </c>
    </row>
    <row r="14339" spans="1:1" x14ac:dyDescent="0.2">
      <c r="A14339" t="str">
        <v>CUS014676</v>
      </c>
    </row>
    <row r="14340" spans="1:1" x14ac:dyDescent="0.2">
      <c r="A14340" t="str">
        <v>CUS010134</v>
      </c>
    </row>
    <row r="14341" spans="1:1" x14ac:dyDescent="0.2">
      <c r="A14341" t="str">
        <v>CUS014406</v>
      </c>
    </row>
    <row r="14342" spans="1:1" x14ac:dyDescent="0.2">
      <c r="A14342" t="str">
        <v>CUS014680</v>
      </c>
    </row>
    <row r="14343" spans="1:1" x14ac:dyDescent="0.2">
      <c r="A14343" t="str">
        <v>CUS014681</v>
      </c>
    </row>
    <row r="14344" spans="1:1" x14ac:dyDescent="0.2">
      <c r="A14344" t="str">
        <v>CUS014682</v>
      </c>
    </row>
    <row r="14345" spans="1:1" x14ac:dyDescent="0.2">
      <c r="A14345" t="str">
        <v>CUS014683</v>
      </c>
    </row>
    <row r="14346" spans="1:1" x14ac:dyDescent="0.2">
      <c r="A14346" t="str">
        <v>CUS014684</v>
      </c>
    </row>
    <row r="14347" spans="1:1" x14ac:dyDescent="0.2">
      <c r="A14347" t="str">
        <v>CUS014652</v>
      </c>
    </row>
    <row r="14348" spans="1:1" x14ac:dyDescent="0.2">
      <c r="A14348" t="str">
        <v>CUS014202</v>
      </c>
    </row>
    <row r="14349" spans="1:1" x14ac:dyDescent="0.2">
      <c r="A14349" t="str">
        <v>CUS014653</v>
      </c>
    </row>
    <row r="14350" spans="1:1" x14ac:dyDescent="0.2">
      <c r="A14350" t="str">
        <v>CUS014654</v>
      </c>
    </row>
    <row r="14351" spans="1:1" x14ac:dyDescent="0.2">
      <c r="A14351" t="str">
        <v>CUS008388</v>
      </c>
    </row>
    <row r="14352" spans="1:1" x14ac:dyDescent="0.2">
      <c r="A14352" t="str">
        <v>CUS014656</v>
      </c>
    </row>
    <row r="14353" spans="1:1" x14ac:dyDescent="0.2">
      <c r="A14353" t="str">
        <v>CUS014405</v>
      </c>
    </row>
    <row r="14354" spans="1:1" x14ac:dyDescent="0.2">
      <c r="A14354" t="str">
        <v>CUS014658</v>
      </c>
    </row>
    <row r="14355" spans="1:1" x14ac:dyDescent="0.2">
      <c r="A14355" t="str">
        <v>CUS004085</v>
      </c>
    </row>
    <row r="14356" spans="1:1" x14ac:dyDescent="0.2">
      <c r="A14356" t="str">
        <v>CUS014641</v>
      </c>
    </row>
    <row r="14357" spans="1:1" x14ac:dyDescent="0.2">
      <c r="A14357" t="str">
        <v>CUS011171</v>
      </c>
    </row>
    <row r="14358" spans="1:1" x14ac:dyDescent="0.2">
      <c r="A14358" t="str">
        <v>CUS014642</v>
      </c>
    </row>
    <row r="14359" spans="1:1" x14ac:dyDescent="0.2">
      <c r="A14359" t="str">
        <v>CUS008301</v>
      </c>
    </row>
    <row r="14360" spans="1:1" x14ac:dyDescent="0.2">
      <c r="A14360" t="str">
        <v>CUS014643</v>
      </c>
    </row>
    <row r="14361" spans="1:1" x14ac:dyDescent="0.2">
      <c r="A14361" t="str">
        <v>CUS014644</v>
      </c>
    </row>
    <row r="14362" spans="1:1" x14ac:dyDescent="0.2">
      <c r="A14362" t="str">
        <v>CUS014345</v>
      </c>
    </row>
    <row r="14363" spans="1:1" x14ac:dyDescent="0.2">
      <c r="A14363" t="str">
        <v>CUS005602</v>
      </c>
    </row>
    <row r="14364" spans="1:1" x14ac:dyDescent="0.2">
      <c r="A14364" t="str">
        <v>CUS014645</v>
      </c>
    </row>
    <row r="14365" spans="1:1" x14ac:dyDescent="0.2">
      <c r="A14365" t="str">
        <v>CUS014646</v>
      </c>
    </row>
    <row r="14366" spans="1:1" x14ac:dyDescent="0.2">
      <c r="A14366" t="str">
        <v>CUS014648</v>
      </c>
    </row>
    <row r="14367" spans="1:1" x14ac:dyDescent="0.2">
      <c r="A14367" t="str">
        <v>CUS002880</v>
      </c>
    </row>
    <row r="14368" spans="1:1" x14ac:dyDescent="0.2">
      <c r="A14368" t="str">
        <v>CUS014649</v>
      </c>
    </row>
    <row r="14369" spans="1:1" x14ac:dyDescent="0.2">
      <c r="A14369" t="str">
        <v>CUS014650</v>
      </c>
    </row>
    <row r="14370" spans="1:1" x14ac:dyDescent="0.2">
      <c r="A14370" t="str">
        <v>CUS014651</v>
      </c>
    </row>
    <row r="14371" spans="1:1" x14ac:dyDescent="0.2">
      <c r="A14371" t="str">
        <v>CUS013143</v>
      </c>
    </row>
    <row r="14372" spans="1:1" x14ac:dyDescent="0.2">
      <c r="A14372" t="str">
        <v>CUS014631</v>
      </c>
    </row>
    <row r="14373" spans="1:1" x14ac:dyDescent="0.2">
      <c r="A14373" t="str">
        <v>CUS014632</v>
      </c>
    </row>
    <row r="14374" spans="1:1" x14ac:dyDescent="0.2">
      <c r="A14374" t="str">
        <v>CUS012259</v>
      </c>
    </row>
    <row r="14375" spans="1:1" x14ac:dyDescent="0.2">
      <c r="A14375" t="str">
        <v>CUS014633</v>
      </c>
    </row>
    <row r="14376" spans="1:1" x14ac:dyDescent="0.2">
      <c r="A14376" t="str">
        <v>CUS014634</v>
      </c>
    </row>
    <row r="14377" spans="1:1" x14ac:dyDescent="0.2">
      <c r="A14377" t="str">
        <v>CUS014636</v>
      </c>
    </row>
    <row r="14378" spans="1:1" x14ac:dyDescent="0.2">
      <c r="A14378" t="str">
        <v>CUS014350</v>
      </c>
    </row>
    <row r="14379" spans="1:1" x14ac:dyDescent="0.2">
      <c r="A14379" t="str">
        <v>CUS014128</v>
      </c>
    </row>
    <row r="14380" spans="1:1" x14ac:dyDescent="0.2">
      <c r="A14380" t="str">
        <v>CUS014638</v>
      </c>
    </row>
    <row r="14381" spans="1:1" x14ac:dyDescent="0.2">
      <c r="A14381" t="str">
        <v>CUS013845</v>
      </c>
    </row>
    <row r="14382" spans="1:1" x14ac:dyDescent="0.2">
      <c r="A14382" t="str">
        <v>CUS014622</v>
      </c>
    </row>
    <row r="14383" spans="1:1" x14ac:dyDescent="0.2">
      <c r="A14383" t="str">
        <v>CUS014624</v>
      </c>
    </row>
    <row r="14384" spans="1:1" x14ac:dyDescent="0.2">
      <c r="A14384" t="str">
        <v>CUS014626</v>
      </c>
    </row>
    <row r="14385" spans="1:1" x14ac:dyDescent="0.2">
      <c r="A14385" t="str">
        <v>CUS014627</v>
      </c>
    </row>
    <row r="14386" spans="1:1" x14ac:dyDescent="0.2">
      <c r="A14386" t="str">
        <v>CUS009413</v>
      </c>
    </row>
    <row r="14387" spans="1:1" x14ac:dyDescent="0.2">
      <c r="A14387" t="str">
        <v>CUS014629</v>
      </c>
    </row>
    <row r="14388" spans="1:1" x14ac:dyDescent="0.2">
      <c r="A14388" t="str">
        <v>CUS013467</v>
      </c>
    </row>
    <row r="14389" spans="1:1" x14ac:dyDescent="0.2">
      <c r="A14389" t="str">
        <v>CUS014630</v>
      </c>
    </row>
    <row r="14390" spans="1:1" x14ac:dyDescent="0.2">
      <c r="A14390" t="str">
        <v>CUS014335</v>
      </c>
    </row>
    <row r="14391" spans="1:1" x14ac:dyDescent="0.2">
      <c r="A14391" t="str">
        <v>CUS014560</v>
      </c>
    </row>
    <row r="14392" spans="1:1" x14ac:dyDescent="0.2">
      <c r="A14392" t="str">
        <v>CUS014597</v>
      </c>
    </row>
    <row r="14393" spans="1:1" x14ac:dyDescent="0.2">
      <c r="A14393" t="str">
        <v>CUS014383</v>
      </c>
    </row>
    <row r="14394" spans="1:1" x14ac:dyDescent="0.2">
      <c r="A14394" t="str">
        <v>CUS014003</v>
      </c>
    </row>
    <row r="14395" spans="1:1" x14ac:dyDescent="0.2">
      <c r="A14395" t="str">
        <v>CUS014599</v>
      </c>
    </row>
    <row r="14396" spans="1:1" x14ac:dyDescent="0.2">
      <c r="A14396" t="str">
        <v>CUS014600</v>
      </c>
    </row>
    <row r="14397" spans="1:1" x14ac:dyDescent="0.2">
      <c r="A14397" t="str">
        <v>CUS012014</v>
      </c>
    </row>
    <row r="14398" spans="1:1" x14ac:dyDescent="0.2">
      <c r="A14398" t="str">
        <v>CUS010890</v>
      </c>
    </row>
    <row r="14399" spans="1:1" x14ac:dyDescent="0.2">
      <c r="A14399" t="str">
        <v>CUS014602</v>
      </c>
    </row>
    <row r="14400" spans="1:1" x14ac:dyDescent="0.2">
      <c r="A14400" t="str">
        <v>CUS014603</v>
      </c>
    </row>
    <row r="14401" spans="1:1" x14ac:dyDescent="0.2">
      <c r="A14401" t="str">
        <v>CUS014604</v>
      </c>
    </row>
    <row r="14402" spans="1:1" x14ac:dyDescent="0.2">
      <c r="A14402" t="str">
        <v>CUS006050</v>
      </c>
    </row>
    <row r="14403" spans="1:1" x14ac:dyDescent="0.2">
      <c r="A14403" t="str">
        <v>CUS014605</v>
      </c>
    </row>
    <row r="14404" spans="1:1" x14ac:dyDescent="0.2">
      <c r="A14404" t="str">
        <v>CUS003965</v>
      </c>
    </row>
    <row r="14405" spans="1:1" x14ac:dyDescent="0.2">
      <c r="A14405" t="str">
        <v>CUS014607</v>
      </c>
    </row>
    <row r="14406" spans="1:1" x14ac:dyDescent="0.2">
      <c r="A14406" t="str">
        <v>CUS008215</v>
      </c>
    </row>
    <row r="14407" spans="1:1" x14ac:dyDescent="0.2">
      <c r="A14407" t="str">
        <v>CUS014609</v>
      </c>
    </row>
    <row r="14408" spans="1:1" x14ac:dyDescent="0.2">
      <c r="A14408" t="str">
        <v>CUS014610</v>
      </c>
    </row>
    <row r="14409" spans="1:1" x14ac:dyDescent="0.2">
      <c r="A14409" t="str">
        <v>CUS012067</v>
      </c>
    </row>
    <row r="14410" spans="1:1" x14ac:dyDescent="0.2">
      <c r="A14410" t="str">
        <v>CUS014358</v>
      </c>
    </row>
    <row r="14411" spans="1:1" x14ac:dyDescent="0.2">
      <c r="A14411" t="str">
        <v>CUS014611</v>
      </c>
    </row>
    <row r="14412" spans="1:1" x14ac:dyDescent="0.2">
      <c r="A14412" t="str">
        <v>CUS014612</v>
      </c>
    </row>
    <row r="14413" spans="1:1" x14ac:dyDescent="0.2">
      <c r="A14413" t="str">
        <v>CUS014613</v>
      </c>
    </row>
    <row r="14414" spans="1:1" x14ac:dyDescent="0.2">
      <c r="A14414" t="str">
        <v>CUS014614</v>
      </c>
    </row>
    <row r="14415" spans="1:1" x14ac:dyDescent="0.2">
      <c r="A14415" t="str">
        <v>CUS014615</v>
      </c>
    </row>
    <row r="14416" spans="1:1" x14ac:dyDescent="0.2">
      <c r="A14416" t="str">
        <v>CUS014403</v>
      </c>
    </row>
    <row r="14417" spans="1:1" x14ac:dyDescent="0.2">
      <c r="A14417" t="str">
        <v>CUS014617</v>
      </c>
    </row>
    <row r="14418" spans="1:1" x14ac:dyDescent="0.2">
      <c r="A14418" t="str">
        <v>CUS014618</v>
      </c>
    </row>
    <row r="14419" spans="1:1" x14ac:dyDescent="0.2">
      <c r="A14419" t="str">
        <v>CUS014619</v>
      </c>
    </row>
    <row r="14420" spans="1:1" x14ac:dyDescent="0.2">
      <c r="A14420" t="str">
        <v>CUS014585</v>
      </c>
    </row>
    <row r="14421" spans="1:1" x14ac:dyDescent="0.2">
      <c r="A14421" t="str">
        <v>CUS014586</v>
      </c>
    </row>
    <row r="14422" spans="1:1" x14ac:dyDescent="0.2">
      <c r="A14422" t="str">
        <v>CUS014587</v>
      </c>
    </row>
    <row r="14423" spans="1:1" x14ac:dyDescent="0.2">
      <c r="A14423" t="str">
        <v>CUS014589</v>
      </c>
    </row>
    <row r="14424" spans="1:1" x14ac:dyDescent="0.2">
      <c r="A14424" t="str">
        <v>CUS007060</v>
      </c>
    </row>
    <row r="14425" spans="1:1" x14ac:dyDescent="0.2">
      <c r="A14425" t="str">
        <v>CUS014330</v>
      </c>
    </row>
    <row r="14426" spans="1:1" x14ac:dyDescent="0.2">
      <c r="A14426" t="str">
        <v>CUS002498</v>
      </c>
    </row>
    <row r="14427" spans="1:1" x14ac:dyDescent="0.2">
      <c r="A14427" t="str">
        <v>CUS014591</v>
      </c>
    </row>
    <row r="14428" spans="1:1" x14ac:dyDescent="0.2">
      <c r="A14428" t="str">
        <v>CUS013039</v>
      </c>
    </row>
    <row r="14429" spans="1:1" x14ac:dyDescent="0.2">
      <c r="A14429" t="str">
        <v>CUS008160</v>
      </c>
    </row>
    <row r="14430" spans="1:1" x14ac:dyDescent="0.2">
      <c r="A14430" t="str">
        <v>CUS014592</v>
      </c>
    </row>
    <row r="14431" spans="1:1" x14ac:dyDescent="0.2">
      <c r="A14431" t="str">
        <v>CUS004230</v>
      </c>
    </row>
    <row r="14432" spans="1:1" x14ac:dyDescent="0.2">
      <c r="A14432" t="str">
        <v>CUS004429</v>
      </c>
    </row>
    <row r="14433" spans="1:1" x14ac:dyDescent="0.2">
      <c r="A14433" t="str">
        <v>CUS003239</v>
      </c>
    </row>
    <row r="14434" spans="1:1" x14ac:dyDescent="0.2">
      <c r="A14434" t="str">
        <v>CUS014594</v>
      </c>
    </row>
    <row r="14435" spans="1:1" x14ac:dyDescent="0.2">
      <c r="A14435" t="str">
        <v>CUS007545</v>
      </c>
    </row>
    <row r="14436" spans="1:1" x14ac:dyDescent="0.2">
      <c r="A14436" t="str">
        <v>CUS000978</v>
      </c>
    </row>
    <row r="14437" spans="1:1" x14ac:dyDescent="0.2">
      <c r="A14437" t="str">
        <v>CUS014595</v>
      </c>
    </row>
    <row r="14438" spans="1:1" x14ac:dyDescent="0.2">
      <c r="A14438" t="str">
        <v>CUS013976</v>
      </c>
    </row>
    <row r="14439" spans="1:1" x14ac:dyDescent="0.2">
      <c r="A14439" t="str">
        <v>CUS014578</v>
      </c>
    </row>
    <row r="14440" spans="1:1" x14ac:dyDescent="0.2">
      <c r="A14440" t="str">
        <v>CUS014579</v>
      </c>
    </row>
    <row r="14441" spans="1:1" x14ac:dyDescent="0.2">
      <c r="A14441" t="str">
        <v>CUS014580</v>
      </c>
    </row>
    <row r="14442" spans="1:1" x14ac:dyDescent="0.2">
      <c r="A14442" t="str">
        <v>CUS000659</v>
      </c>
    </row>
    <row r="14443" spans="1:1" x14ac:dyDescent="0.2">
      <c r="A14443" t="str">
        <v>CUS014582</v>
      </c>
    </row>
    <row r="14444" spans="1:1" x14ac:dyDescent="0.2">
      <c r="A14444" t="str">
        <v>CUS014524</v>
      </c>
    </row>
    <row r="14445" spans="1:1" x14ac:dyDescent="0.2">
      <c r="A14445" t="str">
        <v>CUS010998</v>
      </c>
    </row>
    <row r="14446" spans="1:1" x14ac:dyDescent="0.2">
      <c r="A14446" t="str">
        <v>CUS005643</v>
      </c>
    </row>
    <row r="14447" spans="1:1" x14ac:dyDescent="0.2">
      <c r="A14447" t="str">
        <v>CUS014568</v>
      </c>
    </row>
    <row r="14448" spans="1:1" x14ac:dyDescent="0.2">
      <c r="A14448" t="str">
        <v>CUS014569</v>
      </c>
    </row>
    <row r="14449" spans="1:1" x14ac:dyDescent="0.2">
      <c r="A14449" t="str">
        <v>CUS014570</v>
      </c>
    </row>
    <row r="14450" spans="1:1" x14ac:dyDescent="0.2">
      <c r="A14450" t="str">
        <v>CUS014571</v>
      </c>
    </row>
    <row r="14451" spans="1:1" x14ac:dyDescent="0.2">
      <c r="A14451" t="str">
        <v>CUS014572</v>
      </c>
    </row>
    <row r="14452" spans="1:1" x14ac:dyDescent="0.2">
      <c r="A14452" t="str">
        <v>CUS009489</v>
      </c>
    </row>
    <row r="14453" spans="1:1" x14ac:dyDescent="0.2">
      <c r="A14453" t="str">
        <v>CUS014573</v>
      </c>
    </row>
    <row r="14454" spans="1:1" x14ac:dyDescent="0.2">
      <c r="A14454" t="str">
        <v>CUS014574</v>
      </c>
    </row>
    <row r="14455" spans="1:1" x14ac:dyDescent="0.2">
      <c r="A14455" t="str">
        <v>CUS014575</v>
      </c>
    </row>
    <row r="14456" spans="1:1" x14ac:dyDescent="0.2">
      <c r="A14456" t="str">
        <v>CUS014576</v>
      </c>
    </row>
    <row r="14457" spans="1:1" x14ac:dyDescent="0.2">
      <c r="A14457" t="str">
        <v>CUS014577</v>
      </c>
    </row>
    <row r="14458" spans="1:1" x14ac:dyDescent="0.2">
      <c r="A14458" t="str">
        <v>CUS014554</v>
      </c>
    </row>
    <row r="14459" spans="1:1" x14ac:dyDescent="0.2">
      <c r="A14459" t="str">
        <v>CUS014555</v>
      </c>
    </row>
    <row r="14460" spans="1:1" x14ac:dyDescent="0.2">
      <c r="A14460" t="str">
        <v>CUS013136</v>
      </c>
    </row>
    <row r="14461" spans="1:1" x14ac:dyDescent="0.2">
      <c r="A14461" t="str">
        <v>CUS014556</v>
      </c>
    </row>
    <row r="14462" spans="1:1" x14ac:dyDescent="0.2">
      <c r="A14462" t="str">
        <v>CUS014557</v>
      </c>
    </row>
    <row r="14463" spans="1:1" x14ac:dyDescent="0.2">
      <c r="A14463" t="str">
        <v>CUS014558</v>
      </c>
    </row>
    <row r="14464" spans="1:1" x14ac:dyDescent="0.2">
      <c r="A14464" t="str">
        <v>CUS014561</v>
      </c>
    </row>
    <row r="14465" spans="1:1" x14ac:dyDescent="0.2">
      <c r="A14465" t="str">
        <v>CUS014562</v>
      </c>
    </row>
    <row r="14466" spans="1:1" x14ac:dyDescent="0.2">
      <c r="A14466" t="str">
        <v>CUS014354</v>
      </c>
    </row>
    <row r="14467" spans="1:1" x14ac:dyDescent="0.2">
      <c r="A14467" t="str">
        <v>CUS014564</v>
      </c>
    </row>
    <row r="14468" spans="1:1" x14ac:dyDescent="0.2">
      <c r="A14468" t="str">
        <v>CUS014565</v>
      </c>
    </row>
    <row r="14469" spans="1:1" x14ac:dyDescent="0.2">
      <c r="A14469" t="str">
        <v>CUS014566</v>
      </c>
    </row>
    <row r="14470" spans="1:1" x14ac:dyDescent="0.2">
      <c r="A14470" t="str">
        <v>CUS014567</v>
      </c>
    </row>
    <row r="14471" spans="1:1" x14ac:dyDescent="0.2">
      <c r="A14471" t="str">
        <v>CUS013941</v>
      </c>
    </row>
    <row r="14472" spans="1:1" x14ac:dyDescent="0.2">
      <c r="A14472" t="str">
        <v>CUS007635</v>
      </c>
    </row>
    <row r="14473" spans="1:1" x14ac:dyDescent="0.2">
      <c r="A14473" t="str">
        <v>CUS014352</v>
      </c>
    </row>
    <row r="14474" spans="1:1" x14ac:dyDescent="0.2">
      <c r="A14474" t="str">
        <v>CUS014529</v>
      </c>
    </row>
    <row r="14475" spans="1:1" x14ac:dyDescent="0.2">
      <c r="A14475" t="str">
        <v>CUS014531</v>
      </c>
    </row>
    <row r="14476" spans="1:1" x14ac:dyDescent="0.2">
      <c r="A14476" t="str">
        <v>CUS003812</v>
      </c>
    </row>
    <row r="14477" spans="1:1" x14ac:dyDescent="0.2">
      <c r="A14477" t="str">
        <v>CUS014532</v>
      </c>
    </row>
    <row r="14478" spans="1:1" x14ac:dyDescent="0.2">
      <c r="A14478" t="str">
        <v>CUS014533</v>
      </c>
    </row>
    <row r="14479" spans="1:1" x14ac:dyDescent="0.2">
      <c r="A14479" t="str">
        <v>CUS002507</v>
      </c>
    </row>
    <row r="14480" spans="1:1" x14ac:dyDescent="0.2">
      <c r="A14480" t="str">
        <v>CUS014535</v>
      </c>
    </row>
    <row r="14481" spans="1:1" x14ac:dyDescent="0.2">
      <c r="A14481" t="str">
        <v>CUS014536</v>
      </c>
    </row>
    <row r="14482" spans="1:1" x14ac:dyDescent="0.2">
      <c r="A14482" t="str">
        <v>CUS014537</v>
      </c>
    </row>
    <row r="14483" spans="1:1" x14ac:dyDescent="0.2">
      <c r="A14483" t="str">
        <v>CUS014538</v>
      </c>
    </row>
    <row r="14484" spans="1:1" x14ac:dyDescent="0.2">
      <c r="A14484" t="str">
        <v>CUS014539</v>
      </c>
    </row>
    <row r="14485" spans="1:1" x14ac:dyDescent="0.2">
      <c r="A14485" t="str">
        <v>CUS008182</v>
      </c>
    </row>
    <row r="14486" spans="1:1" x14ac:dyDescent="0.2">
      <c r="A14486" t="str">
        <v>CUS010892</v>
      </c>
    </row>
    <row r="14487" spans="1:1" x14ac:dyDescent="0.2">
      <c r="A14487" t="str">
        <v>CUS014540</v>
      </c>
    </row>
    <row r="14488" spans="1:1" x14ac:dyDescent="0.2">
      <c r="A14488" t="str">
        <v>CUS014542</v>
      </c>
    </row>
    <row r="14489" spans="1:1" x14ac:dyDescent="0.2">
      <c r="A14489" t="str">
        <v>CUS014544</v>
      </c>
    </row>
    <row r="14490" spans="1:1" x14ac:dyDescent="0.2">
      <c r="A14490" t="str">
        <v>CUS014395</v>
      </c>
    </row>
    <row r="14491" spans="1:1" x14ac:dyDescent="0.2">
      <c r="A14491" t="str">
        <v>CUS014545</v>
      </c>
    </row>
    <row r="14492" spans="1:1" x14ac:dyDescent="0.2">
      <c r="A14492" t="str">
        <v>CUS014546</v>
      </c>
    </row>
    <row r="14493" spans="1:1" x14ac:dyDescent="0.2">
      <c r="A14493" t="str">
        <v>CUS014548</v>
      </c>
    </row>
    <row r="14494" spans="1:1" x14ac:dyDescent="0.2">
      <c r="A14494" t="str">
        <v>CUS013386</v>
      </c>
    </row>
    <row r="14495" spans="1:1" x14ac:dyDescent="0.2">
      <c r="A14495" t="str">
        <v>CUS014549</v>
      </c>
    </row>
    <row r="14496" spans="1:1" x14ac:dyDescent="0.2">
      <c r="A14496" t="str">
        <v>CUS014550</v>
      </c>
    </row>
    <row r="14497" spans="1:1" x14ac:dyDescent="0.2">
      <c r="A14497" t="str">
        <v>CUS011157</v>
      </c>
    </row>
    <row r="14498" spans="1:1" x14ac:dyDescent="0.2">
      <c r="A14498" t="str">
        <v>CUS014551</v>
      </c>
    </row>
    <row r="14499" spans="1:1" x14ac:dyDescent="0.2">
      <c r="A14499" t="str">
        <v>CUS014553</v>
      </c>
    </row>
    <row r="14500" spans="1:1" x14ac:dyDescent="0.2">
      <c r="A14500" t="str">
        <v>CUS014516</v>
      </c>
    </row>
    <row r="14501" spans="1:1" x14ac:dyDescent="0.2">
      <c r="A14501" t="str">
        <v>CUS001897</v>
      </c>
    </row>
    <row r="14502" spans="1:1" x14ac:dyDescent="0.2">
      <c r="A14502" t="str">
        <v>CUS014518</v>
      </c>
    </row>
    <row r="14503" spans="1:1" x14ac:dyDescent="0.2">
      <c r="A14503" t="str">
        <v>CUS014520</v>
      </c>
    </row>
    <row r="14504" spans="1:1" x14ac:dyDescent="0.2">
      <c r="A14504" t="str">
        <v>CUS014521</v>
      </c>
    </row>
    <row r="14505" spans="1:1" x14ac:dyDescent="0.2">
      <c r="A14505" t="str">
        <v>CUS014522</v>
      </c>
    </row>
    <row r="14506" spans="1:1" x14ac:dyDescent="0.2">
      <c r="A14506" t="str">
        <v>CUS014525</v>
      </c>
    </row>
    <row r="14507" spans="1:1" x14ac:dyDescent="0.2">
      <c r="A14507" t="str">
        <v>CUS010785</v>
      </c>
    </row>
    <row r="14508" spans="1:1" x14ac:dyDescent="0.2">
      <c r="A14508" t="str">
        <v>CUS014201</v>
      </c>
    </row>
    <row r="14509" spans="1:1" x14ac:dyDescent="0.2">
      <c r="A14509" t="str">
        <v>CUS014526</v>
      </c>
    </row>
    <row r="14510" spans="1:1" x14ac:dyDescent="0.2">
      <c r="A14510" t="str">
        <v>CUS014527</v>
      </c>
    </row>
    <row r="14511" spans="1:1" x14ac:dyDescent="0.2">
      <c r="A14511" t="str">
        <v>CUS012441</v>
      </c>
    </row>
    <row r="14512" spans="1:1" x14ac:dyDescent="0.2">
      <c r="A14512" t="str">
        <v>CUS010908</v>
      </c>
    </row>
    <row r="14513" spans="1:1" x14ac:dyDescent="0.2">
      <c r="A14513" t="str">
        <v>CUS010268</v>
      </c>
    </row>
    <row r="14514" spans="1:1" x14ac:dyDescent="0.2">
      <c r="A14514" t="str">
        <v>CUS014501</v>
      </c>
    </row>
    <row r="14515" spans="1:1" x14ac:dyDescent="0.2">
      <c r="A14515" t="str">
        <v>CUS014502</v>
      </c>
    </row>
    <row r="14516" spans="1:1" x14ac:dyDescent="0.2">
      <c r="A14516" t="str">
        <v>CUS014504</v>
      </c>
    </row>
    <row r="14517" spans="1:1" x14ac:dyDescent="0.2">
      <c r="A14517" t="str">
        <v>CUS014505</v>
      </c>
    </row>
    <row r="14518" spans="1:1" x14ac:dyDescent="0.2">
      <c r="A14518" t="str">
        <v>CUS014506</v>
      </c>
    </row>
    <row r="14519" spans="1:1" x14ac:dyDescent="0.2">
      <c r="A14519" t="str">
        <v>CUS012305</v>
      </c>
    </row>
    <row r="14520" spans="1:1" x14ac:dyDescent="0.2">
      <c r="A14520" t="str">
        <v>CUS014507</v>
      </c>
    </row>
    <row r="14521" spans="1:1" x14ac:dyDescent="0.2">
      <c r="A14521" t="str">
        <v>CUS014508</v>
      </c>
    </row>
    <row r="14522" spans="1:1" x14ac:dyDescent="0.2">
      <c r="A14522" t="str">
        <v>CUS003290</v>
      </c>
    </row>
    <row r="14523" spans="1:1" x14ac:dyDescent="0.2">
      <c r="A14523" t="str">
        <v>CUS014509</v>
      </c>
    </row>
    <row r="14524" spans="1:1" x14ac:dyDescent="0.2">
      <c r="A14524" t="str">
        <v>CUS009883</v>
      </c>
    </row>
    <row r="14525" spans="1:1" x14ac:dyDescent="0.2">
      <c r="A14525" t="str">
        <v>CUS014510</v>
      </c>
    </row>
    <row r="14526" spans="1:1" x14ac:dyDescent="0.2">
      <c r="A14526" t="str">
        <v>CUS014512</v>
      </c>
    </row>
    <row r="14527" spans="1:1" x14ac:dyDescent="0.2">
      <c r="A14527" t="str">
        <v>CUS014513</v>
      </c>
    </row>
    <row r="14528" spans="1:1" x14ac:dyDescent="0.2">
      <c r="A14528" t="str">
        <v>CUS014514</v>
      </c>
    </row>
    <row r="14529" spans="1:1" x14ac:dyDescent="0.2">
      <c r="A14529" t="str">
        <v>CUS014515</v>
      </c>
    </row>
    <row r="14530" spans="1:1" x14ac:dyDescent="0.2">
      <c r="A14530" t="str">
        <v>CUS009526</v>
      </c>
    </row>
    <row r="14531" spans="1:1" x14ac:dyDescent="0.2">
      <c r="A14531" t="str">
        <v>CUS010266</v>
      </c>
    </row>
    <row r="14532" spans="1:1" x14ac:dyDescent="0.2">
      <c r="A14532" t="str">
        <v>CUS014487</v>
      </c>
    </row>
    <row r="14533" spans="1:1" x14ac:dyDescent="0.2">
      <c r="A14533" t="str">
        <v>CUS014488</v>
      </c>
    </row>
    <row r="14534" spans="1:1" x14ac:dyDescent="0.2">
      <c r="A14534" t="str">
        <v>CUS014489</v>
      </c>
    </row>
    <row r="14535" spans="1:1" x14ac:dyDescent="0.2">
      <c r="A14535" t="str">
        <v>CUS014490</v>
      </c>
    </row>
    <row r="14536" spans="1:1" x14ac:dyDescent="0.2">
      <c r="A14536" t="str">
        <v>CUS014491</v>
      </c>
    </row>
    <row r="14537" spans="1:1" x14ac:dyDescent="0.2">
      <c r="A14537" t="str">
        <v>CUS014492</v>
      </c>
    </row>
    <row r="14538" spans="1:1" x14ac:dyDescent="0.2">
      <c r="A14538" t="str">
        <v>CUS014493</v>
      </c>
    </row>
    <row r="14539" spans="1:1" x14ac:dyDescent="0.2">
      <c r="A14539" t="str">
        <v>CUS014494</v>
      </c>
    </row>
    <row r="14540" spans="1:1" x14ac:dyDescent="0.2">
      <c r="A14540" t="str">
        <v>CUS014495</v>
      </c>
    </row>
    <row r="14541" spans="1:1" x14ac:dyDescent="0.2">
      <c r="A14541" t="str">
        <v>CUS014496</v>
      </c>
    </row>
    <row r="14542" spans="1:1" x14ac:dyDescent="0.2">
      <c r="A14542" t="str">
        <v>CUS014351</v>
      </c>
    </row>
    <row r="14543" spans="1:1" x14ac:dyDescent="0.2">
      <c r="A14543" t="str">
        <v>CUS003218</v>
      </c>
    </row>
    <row r="14544" spans="1:1" x14ac:dyDescent="0.2">
      <c r="A14544" t="str">
        <v>CUS014497</v>
      </c>
    </row>
    <row r="14545" spans="1:1" x14ac:dyDescent="0.2">
      <c r="A14545" t="str">
        <v>CUS010628</v>
      </c>
    </row>
    <row r="14546" spans="1:1" x14ac:dyDescent="0.2">
      <c r="A14546" t="str">
        <v>CUS014499</v>
      </c>
    </row>
    <row r="14547" spans="1:1" x14ac:dyDescent="0.2">
      <c r="A14547" t="str">
        <v>CUS014500</v>
      </c>
    </row>
    <row r="14548" spans="1:1" x14ac:dyDescent="0.2">
      <c r="A14548" t="str">
        <v>CUS014476</v>
      </c>
    </row>
    <row r="14549" spans="1:1" x14ac:dyDescent="0.2">
      <c r="A14549" t="str">
        <v>CUS000907</v>
      </c>
    </row>
    <row r="14550" spans="1:1" x14ac:dyDescent="0.2">
      <c r="A14550" t="str">
        <v>CUS004517</v>
      </c>
    </row>
    <row r="14551" spans="1:1" x14ac:dyDescent="0.2">
      <c r="A14551" t="str">
        <v>CUS014478</v>
      </c>
    </row>
    <row r="14552" spans="1:1" x14ac:dyDescent="0.2">
      <c r="A14552" t="str">
        <v>CUS014479</v>
      </c>
    </row>
    <row r="14553" spans="1:1" x14ac:dyDescent="0.2">
      <c r="A14553" t="str">
        <v>CUS014480</v>
      </c>
    </row>
    <row r="14554" spans="1:1" x14ac:dyDescent="0.2">
      <c r="A14554" t="str">
        <v>CUS014349</v>
      </c>
    </row>
    <row r="14555" spans="1:1" x14ac:dyDescent="0.2">
      <c r="A14555" t="str">
        <v>CUS014481</v>
      </c>
    </row>
    <row r="14556" spans="1:1" x14ac:dyDescent="0.2">
      <c r="A14556" t="str">
        <v>CUS014482</v>
      </c>
    </row>
    <row r="14557" spans="1:1" x14ac:dyDescent="0.2">
      <c r="A14557" t="str">
        <v>CUS014483</v>
      </c>
    </row>
    <row r="14558" spans="1:1" x14ac:dyDescent="0.2">
      <c r="A14558" t="str">
        <v>CUS014484</v>
      </c>
    </row>
    <row r="14559" spans="1:1" x14ac:dyDescent="0.2">
      <c r="A14559" t="str">
        <v>CUS014322</v>
      </c>
    </row>
    <row r="14560" spans="1:1" x14ac:dyDescent="0.2">
      <c r="A14560" t="str">
        <v>CUS014439</v>
      </c>
    </row>
    <row r="14561" spans="1:1" x14ac:dyDescent="0.2">
      <c r="A14561" t="str">
        <v>CUS014288</v>
      </c>
    </row>
    <row r="14562" spans="1:1" x14ac:dyDescent="0.2">
      <c r="A14562" t="str">
        <v>CUS014441</v>
      </c>
    </row>
    <row r="14563" spans="1:1" x14ac:dyDescent="0.2">
      <c r="A14563" t="str">
        <v>CUS014443</v>
      </c>
    </row>
    <row r="14564" spans="1:1" x14ac:dyDescent="0.2">
      <c r="A14564" t="str">
        <v>CUS014445</v>
      </c>
    </row>
    <row r="14565" spans="1:1" x14ac:dyDescent="0.2">
      <c r="A14565" t="str">
        <v>CUS014447</v>
      </c>
    </row>
    <row r="14566" spans="1:1" x14ac:dyDescent="0.2">
      <c r="A14566" t="str">
        <v>CUS014448</v>
      </c>
    </row>
    <row r="14567" spans="1:1" x14ac:dyDescent="0.2">
      <c r="A14567" t="str">
        <v>CUS014449</v>
      </c>
    </row>
    <row r="14568" spans="1:1" x14ac:dyDescent="0.2">
      <c r="A14568" t="str">
        <v>CUS003292</v>
      </c>
    </row>
    <row r="14569" spans="1:1" x14ac:dyDescent="0.2">
      <c r="A14569" t="str">
        <v>CUS014451</v>
      </c>
    </row>
    <row r="14570" spans="1:1" x14ac:dyDescent="0.2">
      <c r="A14570" t="str">
        <v>CUS009540</v>
      </c>
    </row>
    <row r="14571" spans="1:1" x14ac:dyDescent="0.2">
      <c r="A14571" t="str">
        <v>CUS014214</v>
      </c>
    </row>
    <row r="14572" spans="1:1" x14ac:dyDescent="0.2">
      <c r="A14572" t="str">
        <v>CUS014452</v>
      </c>
    </row>
    <row r="14573" spans="1:1" x14ac:dyDescent="0.2">
      <c r="A14573" t="str">
        <v>CUS014453</v>
      </c>
    </row>
    <row r="14574" spans="1:1" x14ac:dyDescent="0.2">
      <c r="A14574" t="str">
        <v>CUS014454</v>
      </c>
    </row>
    <row r="14575" spans="1:1" x14ac:dyDescent="0.2">
      <c r="A14575" t="str">
        <v>CUS014455</v>
      </c>
    </row>
    <row r="14576" spans="1:1" x14ac:dyDescent="0.2">
      <c r="A14576" t="str">
        <v>CUS014456</v>
      </c>
    </row>
    <row r="14577" spans="1:1" x14ac:dyDescent="0.2">
      <c r="A14577" t="str">
        <v>CUS014348</v>
      </c>
    </row>
    <row r="14578" spans="1:1" x14ac:dyDescent="0.2">
      <c r="A14578" t="str">
        <v>CUS014458</v>
      </c>
    </row>
    <row r="14579" spans="1:1" x14ac:dyDescent="0.2">
      <c r="A14579" t="str">
        <v>CUS006875</v>
      </c>
    </row>
    <row r="14580" spans="1:1" x14ac:dyDescent="0.2">
      <c r="A14580" t="str">
        <v>CUS014461</v>
      </c>
    </row>
    <row r="14581" spans="1:1" x14ac:dyDescent="0.2">
      <c r="A14581" t="str">
        <v>CUS009595</v>
      </c>
    </row>
    <row r="14582" spans="1:1" x14ac:dyDescent="0.2">
      <c r="A14582" t="str">
        <v>CUS011639</v>
      </c>
    </row>
    <row r="14583" spans="1:1" x14ac:dyDescent="0.2">
      <c r="A14583" t="str">
        <v>CUS014463</v>
      </c>
    </row>
    <row r="14584" spans="1:1" x14ac:dyDescent="0.2">
      <c r="A14584" t="str">
        <v>CUS014464</v>
      </c>
    </row>
    <row r="14585" spans="1:1" x14ac:dyDescent="0.2">
      <c r="A14585" t="str">
        <v>CUS014466</v>
      </c>
    </row>
    <row r="14586" spans="1:1" x14ac:dyDescent="0.2">
      <c r="A14586" t="str">
        <v>CUS006083</v>
      </c>
    </row>
    <row r="14587" spans="1:1" x14ac:dyDescent="0.2">
      <c r="A14587" t="str">
        <v>CUS014467</v>
      </c>
    </row>
    <row r="14588" spans="1:1" x14ac:dyDescent="0.2">
      <c r="A14588" t="str">
        <v>CUS014468</v>
      </c>
    </row>
    <row r="14589" spans="1:1" x14ac:dyDescent="0.2">
      <c r="A14589" t="str">
        <v>CUS001231</v>
      </c>
    </row>
    <row r="14590" spans="1:1" x14ac:dyDescent="0.2">
      <c r="A14590" t="str">
        <v>CUS012625</v>
      </c>
    </row>
    <row r="14591" spans="1:1" x14ac:dyDescent="0.2">
      <c r="A14591" t="str">
        <v>CUS010132</v>
      </c>
    </row>
    <row r="14592" spans="1:1" x14ac:dyDescent="0.2">
      <c r="A14592" t="str">
        <v>CUS011608</v>
      </c>
    </row>
    <row r="14593" spans="1:1" x14ac:dyDescent="0.2">
      <c r="A14593" t="str">
        <v>CUS014469</v>
      </c>
    </row>
    <row r="14594" spans="1:1" x14ac:dyDescent="0.2">
      <c r="A14594" t="str">
        <v>CUS014470</v>
      </c>
    </row>
    <row r="14595" spans="1:1" x14ac:dyDescent="0.2">
      <c r="A14595" t="str">
        <v>CUS013581</v>
      </c>
    </row>
    <row r="14596" spans="1:1" x14ac:dyDescent="0.2">
      <c r="A14596" t="str">
        <v>CUS011892</v>
      </c>
    </row>
    <row r="14597" spans="1:1" x14ac:dyDescent="0.2">
      <c r="A14597" t="str">
        <v>CUS014472</v>
      </c>
    </row>
    <row r="14598" spans="1:1" x14ac:dyDescent="0.2">
      <c r="A14598" t="str">
        <v>CUS014474</v>
      </c>
    </row>
    <row r="14599" spans="1:1" x14ac:dyDescent="0.2">
      <c r="A14599" t="str">
        <v>CUS014475</v>
      </c>
    </row>
    <row r="14600" spans="1:1" x14ac:dyDescent="0.2">
      <c r="A14600" t="str">
        <v>CUS014323</v>
      </c>
    </row>
    <row r="14601" spans="1:1" x14ac:dyDescent="0.2">
      <c r="A14601" t="str">
        <v>CUS014393</v>
      </c>
    </row>
    <row r="14602" spans="1:1" x14ac:dyDescent="0.2">
      <c r="A14602" t="str">
        <v>CUS014394</v>
      </c>
    </row>
    <row r="14603" spans="1:1" x14ac:dyDescent="0.2">
      <c r="A14603" t="str">
        <v>CUS014396</v>
      </c>
    </row>
    <row r="14604" spans="1:1" x14ac:dyDescent="0.2">
      <c r="A14604" t="str">
        <v>CUS014398</v>
      </c>
    </row>
    <row r="14605" spans="1:1" x14ac:dyDescent="0.2">
      <c r="A14605" t="str">
        <v>CUS014400</v>
      </c>
    </row>
    <row r="14606" spans="1:1" x14ac:dyDescent="0.2">
      <c r="A14606" t="str">
        <v>CUS014401</v>
      </c>
    </row>
    <row r="14607" spans="1:1" x14ac:dyDescent="0.2">
      <c r="A14607" t="str">
        <v>CUS010608</v>
      </c>
    </row>
    <row r="14608" spans="1:1" x14ac:dyDescent="0.2">
      <c r="A14608" t="str">
        <v>CUS014402</v>
      </c>
    </row>
    <row r="14609" spans="1:1" x14ac:dyDescent="0.2">
      <c r="A14609" t="str">
        <v>CUS014404</v>
      </c>
    </row>
    <row r="14610" spans="1:1" x14ac:dyDescent="0.2">
      <c r="A14610" t="str">
        <v>CUS014407</v>
      </c>
    </row>
    <row r="14611" spans="1:1" x14ac:dyDescent="0.2">
      <c r="A14611" t="str">
        <v>CUS014408</v>
      </c>
    </row>
    <row r="14612" spans="1:1" x14ac:dyDescent="0.2">
      <c r="A14612" t="str">
        <v>CUS014409</v>
      </c>
    </row>
    <row r="14613" spans="1:1" x14ac:dyDescent="0.2">
      <c r="A14613" t="str">
        <v>CUS014410</v>
      </c>
    </row>
    <row r="14614" spans="1:1" x14ac:dyDescent="0.2">
      <c r="A14614" t="str">
        <v>CUS014413</v>
      </c>
    </row>
    <row r="14615" spans="1:1" x14ac:dyDescent="0.2">
      <c r="A14615" t="str">
        <v>CUS012474</v>
      </c>
    </row>
    <row r="14616" spans="1:1" x14ac:dyDescent="0.2">
      <c r="A14616" t="str">
        <v>CUS014415</v>
      </c>
    </row>
    <row r="14617" spans="1:1" x14ac:dyDescent="0.2">
      <c r="A14617" t="str">
        <v>CUS014419</v>
      </c>
    </row>
    <row r="14618" spans="1:1" x14ac:dyDescent="0.2">
      <c r="A14618" t="str">
        <v>CUS014421</v>
      </c>
    </row>
    <row r="14619" spans="1:1" x14ac:dyDescent="0.2">
      <c r="A14619" t="str">
        <v>CUS014424</v>
      </c>
    </row>
    <row r="14620" spans="1:1" x14ac:dyDescent="0.2">
      <c r="A14620" t="str">
        <v>CUS014426</v>
      </c>
    </row>
    <row r="14621" spans="1:1" x14ac:dyDescent="0.2">
      <c r="A14621" t="str">
        <v>CUS010489</v>
      </c>
    </row>
    <row r="14622" spans="1:1" x14ac:dyDescent="0.2">
      <c r="A14622" t="str">
        <v>CUS014428</v>
      </c>
    </row>
    <row r="14623" spans="1:1" x14ac:dyDescent="0.2">
      <c r="A14623" t="str">
        <v>CUS014429</v>
      </c>
    </row>
    <row r="14624" spans="1:1" x14ac:dyDescent="0.2">
      <c r="A14624" t="str">
        <v>CUS014431</v>
      </c>
    </row>
    <row r="14625" spans="1:1" x14ac:dyDescent="0.2">
      <c r="A14625" t="str">
        <v>CUS000609</v>
      </c>
    </row>
    <row r="14626" spans="1:1" x14ac:dyDescent="0.2">
      <c r="A14626" t="str">
        <v>CUS010881</v>
      </c>
    </row>
    <row r="14627" spans="1:1" x14ac:dyDescent="0.2">
      <c r="A14627" t="str">
        <v>CUS014433</v>
      </c>
    </row>
    <row r="14628" spans="1:1" x14ac:dyDescent="0.2">
      <c r="A14628" t="str">
        <v>CUS014436</v>
      </c>
    </row>
    <row r="14629" spans="1:1" x14ac:dyDescent="0.2">
      <c r="A14629" t="str">
        <v>CUS014437</v>
      </c>
    </row>
    <row r="14630" spans="1:1" x14ac:dyDescent="0.2">
      <c r="A14630" t="str">
        <v>CUS014438</v>
      </c>
    </row>
    <row r="14631" spans="1:1" x14ac:dyDescent="0.2">
      <c r="A14631" t="str">
        <v>CUS014375</v>
      </c>
    </row>
    <row r="14632" spans="1:1" x14ac:dyDescent="0.2">
      <c r="A14632" t="str">
        <v>CUS014376</v>
      </c>
    </row>
    <row r="14633" spans="1:1" x14ac:dyDescent="0.2">
      <c r="A14633" t="str">
        <v>CUS014377</v>
      </c>
    </row>
    <row r="14634" spans="1:1" x14ac:dyDescent="0.2">
      <c r="A14634" t="str">
        <v>CUS014378</v>
      </c>
    </row>
    <row r="14635" spans="1:1" x14ac:dyDescent="0.2">
      <c r="A14635" t="str">
        <v>CUS014379</v>
      </c>
    </row>
    <row r="14636" spans="1:1" x14ac:dyDescent="0.2">
      <c r="A14636" t="str">
        <v>CUS014380</v>
      </c>
    </row>
    <row r="14637" spans="1:1" x14ac:dyDescent="0.2">
      <c r="A14637" t="str">
        <v>CUS014381</v>
      </c>
    </row>
    <row r="14638" spans="1:1" x14ac:dyDescent="0.2">
      <c r="A14638" t="str">
        <v>CUS014382</v>
      </c>
    </row>
    <row r="14639" spans="1:1" x14ac:dyDescent="0.2">
      <c r="A14639" t="str">
        <v>CUS008241</v>
      </c>
    </row>
    <row r="14640" spans="1:1" x14ac:dyDescent="0.2">
      <c r="A14640" t="str">
        <v>CUS003947</v>
      </c>
    </row>
    <row r="14641" spans="1:1" x14ac:dyDescent="0.2">
      <c r="A14641" t="str">
        <v>CUS014385</v>
      </c>
    </row>
    <row r="14642" spans="1:1" x14ac:dyDescent="0.2">
      <c r="A14642" t="str">
        <v>CUS014386</v>
      </c>
    </row>
    <row r="14643" spans="1:1" x14ac:dyDescent="0.2">
      <c r="A14643" t="str">
        <v>CUS014390</v>
      </c>
    </row>
    <row r="14644" spans="1:1" x14ac:dyDescent="0.2">
      <c r="A14644" t="str">
        <v>CUS014391</v>
      </c>
    </row>
    <row r="14645" spans="1:1" x14ac:dyDescent="0.2">
      <c r="A14645" t="str">
        <v>CUS014392</v>
      </c>
    </row>
    <row r="14646" spans="1:1" x14ac:dyDescent="0.2">
      <c r="A14646" t="str">
        <v>CUS008929</v>
      </c>
    </row>
    <row r="14647" spans="1:1" x14ac:dyDescent="0.2">
      <c r="A14647" t="str">
        <v>CUS014347</v>
      </c>
    </row>
    <row r="14648" spans="1:1" x14ac:dyDescent="0.2">
      <c r="A14648" t="str">
        <v>CUS014172</v>
      </c>
    </row>
    <row r="14649" spans="1:1" x14ac:dyDescent="0.2">
      <c r="A14649" t="str">
        <v>CUS014357</v>
      </c>
    </row>
    <row r="14650" spans="1:1" x14ac:dyDescent="0.2">
      <c r="A14650" t="str">
        <v>CUS014361</v>
      </c>
    </row>
    <row r="14651" spans="1:1" x14ac:dyDescent="0.2">
      <c r="A14651" t="str">
        <v>CUS014363</v>
      </c>
    </row>
    <row r="14652" spans="1:1" x14ac:dyDescent="0.2">
      <c r="A14652" t="str">
        <v>CUS014369</v>
      </c>
    </row>
    <row r="14653" spans="1:1" x14ac:dyDescent="0.2">
      <c r="A14653" t="str">
        <v>CUS014370</v>
      </c>
    </row>
    <row r="14654" spans="1:1" x14ac:dyDescent="0.2">
      <c r="A14654" t="str">
        <v>CUS014371</v>
      </c>
    </row>
    <row r="14655" spans="1:1" x14ac:dyDescent="0.2">
      <c r="A14655" t="str">
        <v>CUS014372</v>
      </c>
    </row>
    <row r="14656" spans="1:1" x14ac:dyDescent="0.2">
      <c r="A14656" t="str">
        <v>CUS014373</v>
      </c>
    </row>
    <row r="14657" spans="1:1" x14ac:dyDescent="0.2">
      <c r="A14657" t="str">
        <v>CUS011353</v>
      </c>
    </row>
    <row r="14658" spans="1:1" x14ac:dyDescent="0.2">
      <c r="A14658" t="str">
        <v>CUS014374</v>
      </c>
    </row>
    <row r="14659" spans="1:1" x14ac:dyDescent="0.2">
      <c r="A14659" t="str">
        <v>CUS001483</v>
      </c>
    </row>
    <row r="14660" spans="1:1" x14ac:dyDescent="0.2">
      <c r="A14660" t="str">
        <v>CUS014331</v>
      </c>
    </row>
    <row r="14661" spans="1:1" x14ac:dyDescent="0.2">
      <c r="A14661" t="str">
        <v>CUS003394</v>
      </c>
    </row>
    <row r="14662" spans="1:1" x14ac:dyDescent="0.2">
      <c r="A14662" t="str">
        <v>CUS014332</v>
      </c>
    </row>
    <row r="14663" spans="1:1" x14ac:dyDescent="0.2">
      <c r="A14663" t="str">
        <v>CUS006676</v>
      </c>
    </row>
    <row r="14664" spans="1:1" x14ac:dyDescent="0.2">
      <c r="A14664" t="str">
        <v>CUS014333</v>
      </c>
    </row>
    <row r="14665" spans="1:1" x14ac:dyDescent="0.2">
      <c r="A14665" t="str">
        <v>CUS002800</v>
      </c>
    </row>
    <row r="14666" spans="1:1" x14ac:dyDescent="0.2">
      <c r="A14666" t="str">
        <v>CUS014334</v>
      </c>
    </row>
    <row r="14667" spans="1:1" x14ac:dyDescent="0.2">
      <c r="A14667" t="str">
        <v>CUS014337</v>
      </c>
    </row>
    <row r="14668" spans="1:1" x14ac:dyDescent="0.2">
      <c r="A14668" t="str">
        <v>CUS010698</v>
      </c>
    </row>
    <row r="14669" spans="1:1" x14ac:dyDescent="0.2">
      <c r="A14669" t="str">
        <v>CUS014339</v>
      </c>
    </row>
    <row r="14670" spans="1:1" x14ac:dyDescent="0.2">
      <c r="A14670" t="str">
        <v>CUS014340</v>
      </c>
    </row>
    <row r="14671" spans="1:1" x14ac:dyDescent="0.2">
      <c r="A14671" t="str">
        <v>CUS014342</v>
      </c>
    </row>
    <row r="14672" spans="1:1" x14ac:dyDescent="0.2">
      <c r="A14672" t="str">
        <v>CUS014343</v>
      </c>
    </row>
    <row r="14673" spans="1:1" x14ac:dyDescent="0.2">
      <c r="A14673" t="str">
        <v>CUS000871</v>
      </c>
    </row>
    <row r="14674" spans="1:1" x14ac:dyDescent="0.2">
      <c r="A14674" t="str">
        <v>CUS014302</v>
      </c>
    </row>
    <row r="14675" spans="1:1" x14ac:dyDescent="0.2">
      <c r="A14675" t="str">
        <v>CUS014303</v>
      </c>
    </row>
    <row r="14676" spans="1:1" x14ac:dyDescent="0.2">
      <c r="A14676" t="str">
        <v>CUS014304</v>
      </c>
    </row>
    <row r="14677" spans="1:1" x14ac:dyDescent="0.2">
      <c r="A14677" t="str">
        <v>CUS014306</v>
      </c>
    </row>
    <row r="14678" spans="1:1" x14ac:dyDescent="0.2">
      <c r="A14678" t="str">
        <v>CUS010347</v>
      </c>
    </row>
    <row r="14679" spans="1:1" x14ac:dyDescent="0.2">
      <c r="A14679" t="str">
        <v>CUS005884</v>
      </c>
    </row>
    <row r="14680" spans="1:1" x14ac:dyDescent="0.2">
      <c r="A14680" t="str">
        <v>CUS014307</v>
      </c>
    </row>
    <row r="14681" spans="1:1" x14ac:dyDescent="0.2">
      <c r="A14681" t="str">
        <v>CUS014308</v>
      </c>
    </row>
    <row r="14682" spans="1:1" x14ac:dyDescent="0.2">
      <c r="A14682" t="str">
        <v>CUS014309</v>
      </c>
    </row>
    <row r="14683" spans="1:1" x14ac:dyDescent="0.2">
      <c r="A14683" t="str">
        <v>CUS011571</v>
      </c>
    </row>
    <row r="14684" spans="1:1" x14ac:dyDescent="0.2">
      <c r="A14684" t="str">
        <v>CUS014311</v>
      </c>
    </row>
    <row r="14685" spans="1:1" x14ac:dyDescent="0.2">
      <c r="A14685" t="str">
        <v>CUS014312</v>
      </c>
    </row>
    <row r="14686" spans="1:1" x14ac:dyDescent="0.2">
      <c r="A14686" t="str">
        <v>CUS014314</v>
      </c>
    </row>
    <row r="14687" spans="1:1" x14ac:dyDescent="0.2">
      <c r="A14687" t="str">
        <v>CUS014316</v>
      </c>
    </row>
    <row r="14688" spans="1:1" x14ac:dyDescent="0.2">
      <c r="A14688" t="str">
        <v>CUS014317</v>
      </c>
    </row>
    <row r="14689" spans="1:1" x14ac:dyDescent="0.2">
      <c r="A14689" t="str">
        <v>CUS014319</v>
      </c>
    </row>
    <row r="14690" spans="1:1" x14ac:dyDescent="0.2">
      <c r="A14690" t="str">
        <v>CUS014320</v>
      </c>
    </row>
    <row r="14691" spans="1:1" x14ac:dyDescent="0.2">
      <c r="A14691" t="str">
        <v>CUS008410</v>
      </c>
    </row>
    <row r="14692" spans="1:1" x14ac:dyDescent="0.2">
      <c r="A14692" t="str">
        <v>CUS003119</v>
      </c>
    </row>
    <row r="14693" spans="1:1" x14ac:dyDescent="0.2">
      <c r="A14693" t="str">
        <v>CUS014321</v>
      </c>
    </row>
    <row r="14694" spans="1:1" x14ac:dyDescent="0.2">
      <c r="A14694" t="str">
        <v>CUS014324</v>
      </c>
    </row>
    <row r="14695" spans="1:1" x14ac:dyDescent="0.2">
      <c r="A14695" t="str">
        <v>CUS014325</v>
      </c>
    </row>
    <row r="14696" spans="1:1" x14ac:dyDescent="0.2">
      <c r="A14696" t="str">
        <v>CUS014326</v>
      </c>
    </row>
    <row r="14697" spans="1:1" x14ac:dyDescent="0.2">
      <c r="A14697" t="str">
        <v>CUS014273</v>
      </c>
    </row>
    <row r="14698" spans="1:1" x14ac:dyDescent="0.2">
      <c r="A14698" t="str">
        <v>CUS014327</v>
      </c>
    </row>
    <row r="14699" spans="1:1" x14ac:dyDescent="0.2">
      <c r="A14699" t="str">
        <v>CUS014328</v>
      </c>
    </row>
    <row r="14700" spans="1:1" x14ac:dyDescent="0.2">
      <c r="A14700" t="str">
        <v>CUS014329</v>
      </c>
    </row>
    <row r="14701" spans="1:1" x14ac:dyDescent="0.2">
      <c r="A14701" t="str">
        <v>CUS007038</v>
      </c>
    </row>
    <row r="14702" spans="1:1" x14ac:dyDescent="0.2">
      <c r="A14702" t="str">
        <v>CUS014286</v>
      </c>
    </row>
    <row r="14703" spans="1:1" x14ac:dyDescent="0.2">
      <c r="A14703" t="str">
        <v>CUS014287</v>
      </c>
    </row>
    <row r="14704" spans="1:1" x14ac:dyDescent="0.2">
      <c r="A14704" t="str">
        <v>CUS002799</v>
      </c>
    </row>
    <row r="14705" spans="1:1" x14ac:dyDescent="0.2">
      <c r="A14705" t="str">
        <v>CUS013743</v>
      </c>
    </row>
    <row r="14706" spans="1:1" x14ac:dyDescent="0.2">
      <c r="A14706" t="str">
        <v>CUS014289</v>
      </c>
    </row>
    <row r="14707" spans="1:1" x14ac:dyDescent="0.2">
      <c r="A14707" t="str">
        <v>CUS014290</v>
      </c>
    </row>
    <row r="14708" spans="1:1" x14ac:dyDescent="0.2">
      <c r="A14708" t="str">
        <v>CUS012866</v>
      </c>
    </row>
    <row r="14709" spans="1:1" x14ac:dyDescent="0.2">
      <c r="A14709" t="str">
        <v>CUS014292</v>
      </c>
    </row>
    <row r="14710" spans="1:1" x14ac:dyDescent="0.2">
      <c r="A14710" t="str">
        <v>CUS014293</v>
      </c>
    </row>
    <row r="14711" spans="1:1" x14ac:dyDescent="0.2">
      <c r="A14711" t="str">
        <v>CUS014294</v>
      </c>
    </row>
    <row r="14712" spans="1:1" x14ac:dyDescent="0.2">
      <c r="A14712" t="str">
        <v>CUS014295</v>
      </c>
    </row>
    <row r="14713" spans="1:1" x14ac:dyDescent="0.2">
      <c r="A14713" t="str">
        <v>CUS014296</v>
      </c>
    </row>
    <row r="14714" spans="1:1" x14ac:dyDescent="0.2">
      <c r="A14714" t="str">
        <v>CUS014298</v>
      </c>
    </row>
    <row r="14715" spans="1:1" x14ac:dyDescent="0.2">
      <c r="A14715" t="str">
        <v>CUS014299</v>
      </c>
    </row>
    <row r="14716" spans="1:1" x14ac:dyDescent="0.2">
      <c r="A14716" t="str">
        <v>CUS014300</v>
      </c>
    </row>
    <row r="14717" spans="1:1" x14ac:dyDescent="0.2">
      <c r="A14717" t="str">
        <v>CUS014301</v>
      </c>
    </row>
    <row r="14718" spans="1:1" x14ac:dyDescent="0.2">
      <c r="A14718" t="str">
        <v>CUS014275</v>
      </c>
    </row>
    <row r="14719" spans="1:1" x14ac:dyDescent="0.2">
      <c r="A14719" t="str">
        <v>CUS005218</v>
      </c>
    </row>
    <row r="14720" spans="1:1" x14ac:dyDescent="0.2">
      <c r="A14720" t="str">
        <v>CUS014276</v>
      </c>
    </row>
    <row r="14721" spans="1:1" x14ac:dyDescent="0.2">
      <c r="A14721" t="str">
        <v>CUS014277</v>
      </c>
    </row>
    <row r="14722" spans="1:1" x14ac:dyDescent="0.2">
      <c r="A14722" t="str">
        <v>CUS014279</v>
      </c>
    </row>
    <row r="14723" spans="1:1" x14ac:dyDescent="0.2">
      <c r="A14723" t="str">
        <v>CUS014281</v>
      </c>
    </row>
    <row r="14724" spans="1:1" x14ac:dyDescent="0.2">
      <c r="A14724" t="str">
        <v>CUS014282</v>
      </c>
    </row>
    <row r="14725" spans="1:1" x14ac:dyDescent="0.2">
      <c r="A14725" t="str">
        <v>CUS011810</v>
      </c>
    </row>
    <row r="14726" spans="1:1" x14ac:dyDescent="0.2">
      <c r="A14726" t="str">
        <v>CUS014005</v>
      </c>
    </row>
    <row r="14727" spans="1:1" x14ac:dyDescent="0.2">
      <c r="A14727" t="str">
        <v>CUS014283</v>
      </c>
    </row>
    <row r="14728" spans="1:1" x14ac:dyDescent="0.2">
      <c r="A14728" t="str">
        <v>CUS004671</v>
      </c>
    </row>
    <row r="14729" spans="1:1" x14ac:dyDescent="0.2">
      <c r="A14729" t="str">
        <v>CUS014284</v>
      </c>
    </row>
    <row r="14730" spans="1:1" x14ac:dyDescent="0.2">
      <c r="A14730" t="str">
        <v>CUS014256</v>
      </c>
    </row>
    <row r="14731" spans="1:1" x14ac:dyDescent="0.2">
      <c r="A14731" t="str">
        <v>CUS014257</v>
      </c>
    </row>
    <row r="14732" spans="1:1" x14ac:dyDescent="0.2">
      <c r="A14732" t="str">
        <v>CUS014258</v>
      </c>
    </row>
    <row r="14733" spans="1:1" x14ac:dyDescent="0.2">
      <c r="A14733" t="str">
        <v>CUS014259</v>
      </c>
    </row>
    <row r="14734" spans="1:1" x14ac:dyDescent="0.2">
      <c r="A14734" t="str">
        <v>CUS014260</v>
      </c>
    </row>
    <row r="14735" spans="1:1" x14ac:dyDescent="0.2">
      <c r="A14735" t="str">
        <v>CUS007140</v>
      </c>
    </row>
    <row r="14736" spans="1:1" x14ac:dyDescent="0.2">
      <c r="A14736" t="str">
        <v>CUS014262</v>
      </c>
    </row>
    <row r="14737" spans="1:1" x14ac:dyDescent="0.2">
      <c r="A14737" t="str">
        <v>CUS014263</v>
      </c>
    </row>
    <row r="14738" spans="1:1" x14ac:dyDescent="0.2">
      <c r="A14738" t="str">
        <v>CUS014264</v>
      </c>
    </row>
    <row r="14739" spans="1:1" x14ac:dyDescent="0.2">
      <c r="A14739" t="str">
        <v>CUS014265</v>
      </c>
    </row>
    <row r="14740" spans="1:1" x14ac:dyDescent="0.2">
      <c r="A14740" t="str">
        <v>CUS014266</v>
      </c>
    </row>
    <row r="14741" spans="1:1" x14ac:dyDescent="0.2">
      <c r="A14741" t="str">
        <v>CUS013903</v>
      </c>
    </row>
    <row r="14742" spans="1:1" x14ac:dyDescent="0.2">
      <c r="A14742" t="str">
        <v>CUS014272</v>
      </c>
    </row>
    <row r="14743" spans="1:1" x14ac:dyDescent="0.2">
      <c r="A14743" t="str">
        <v>CUS004199</v>
      </c>
    </row>
    <row r="14744" spans="1:1" x14ac:dyDescent="0.2">
      <c r="A14744" t="str">
        <v>CUS014243</v>
      </c>
    </row>
    <row r="14745" spans="1:1" x14ac:dyDescent="0.2">
      <c r="A14745" t="str">
        <v>CUS014030</v>
      </c>
    </row>
    <row r="14746" spans="1:1" x14ac:dyDescent="0.2">
      <c r="A14746" t="str">
        <v>CUS013057</v>
      </c>
    </row>
    <row r="14747" spans="1:1" x14ac:dyDescent="0.2">
      <c r="A14747" t="str">
        <v>CUS014246</v>
      </c>
    </row>
    <row r="14748" spans="1:1" x14ac:dyDescent="0.2">
      <c r="A14748" t="str">
        <v>CUS014247</v>
      </c>
    </row>
    <row r="14749" spans="1:1" x14ac:dyDescent="0.2">
      <c r="A14749" t="str">
        <v>CUS014249</v>
      </c>
    </row>
    <row r="14750" spans="1:1" x14ac:dyDescent="0.2">
      <c r="A14750" t="str">
        <v>CUS014251</v>
      </c>
    </row>
    <row r="14751" spans="1:1" x14ac:dyDescent="0.2">
      <c r="A14751" t="str">
        <v>CUS014253</v>
      </c>
    </row>
    <row r="14752" spans="1:1" x14ac:dyDescent="0.2">
      <c r="A14752" t="str">
        <v>CUS009628</v>
      </c>
    </row>
    <row r="14753" spans="1:1" x14ac:dyDescent="0.2">
      <c r="A14753" t="str">
        <v>CUS009210</v>
      </c>
    </row>
    <row r="14754" spans="1:1" x14ac:dyDescent="0.2">
      <c r="A14754" t="str">
        <v>CUS014254</v>
      </c>
    </row>
    <row r="14755" spans="1:1" x14ac:dyDescent="0.2">
      <c r="A14755" t="str">
        <v>CUS014255</v>
      </c>
    </row>
    <row r="14756" spans="1:1" x14ac:dyDescent="0.2">
      <c r="A14756" t="str">
        <v>CUS014195</v>
      </c>
    </row>
    <row r="14757" spans="1:1" x14ac:dyDescent="0.2">
      <c r="A14757" t="str">
        <v>CUS010473</v>
      </c>
    </row>
    <row r="14758" spans="1:1" x14ac:dyDescent="0.2">
      <c r="A14758" t="str">
        <v>CUS014216</v>
      </c>
    </row>
    <row r="14759" spans="1:1" x14ac:dyDescent="0.2">
      <c r="A14759" t="str">
        <v>CUS014161</v>
      </c>
    </row>
    <row r="14760" spans="1:1" x14ac:dyDescent="0.2">
      <c r="A14760" t="str">
        <v>CUS014146</v>
      </c>
    </row>
    <row r="14761" spans="1:1" x14ac:dyDescent="0.2">
      <c r="A14761" t="str">
        <v>CUS014217</v>
      </c>
    </row>
    <row r="14762" spans="1:1" x14ac:dyDescent="0.2">
      <c r="A14762" t="str">
        <v>CUS003242</v>
      </c>
    </row>
    <row r="14763" spans="1:1" x14ac:dyDescent="0.2">
      <c r="A14763" t="str">
        <v>CUS014219</v>
      </c>
    </row>
    <row r="14764" spans="1:1" x14ac:dyDescent="0.2">
      <c r="A14764" t="str">
        <v>CUS007779</v>
      </c>
    </row>
    <row r="14765" spans="1:1" x14ac:dyDescent="0.2">
      <c r="A14765" t="str">
        <v>CUS014084</v>
      </c>
    </row>
    <row r="14766" spans="1:1" x14ac:dyDescent="0.2">
      <c r="A14766" t="str">
        <v>CUS014220</v>
      </c>
    </row>
    <row r="14767" spans="1:1" x14ac:dyDescent="0.2">
      <c r="A14767" t="str">
        <v>CUS014222</v>
      </c>
    </row>
    <row r="14768" spans="1:1" x14ac:dyDescent="0.2">
      <c r="A14768" t="str">
        <v>CUS014223</v>
      </c>
    </row>
    <row r="14769" spans="1:1" x14ac:dyDescent="0.2">
      <c r="A14769" t="str">
        <v>CUS005155</v>
      </c>
    </row>
    <row r="14770" spans="1:1" x14ac:dyDescent="0.2">
      <c r="A14770" t="str">
        <v>CUS014224</v>
      </c>
    </row>
    <row r="14771" spans="1:1" x14ac:dyDescent="0.2">
      <c r="A14771" t="str">
        <v>CUS014225</v>
      </c>
    </row>
    <row r="14772" spans="1:1" x14ac:dyDescent="0.2">
      <c r="A14772" t="str">
        <v>CUS014226</v>
      </c>
    </row>
    <row r="14773" spans="1:1" x14ac:dyDescent="0.2">
      <c r="A14773" t="str">
        <v>CUS014228</v>
      </c>
    </row>
    <row r="14774" spans="1:1" x14ac:dyDescent="0.2">
      <c r="A14774" t="str">
        <v>CUS014229</v>
      </c>
    </row>
    <row r="14775" spans="1:1" x14ac:dyDescent="0.2">
      <c r="A14775" t="str">
        <v>CUS004506</v>
      </c>
    </row>
    <row r="14776" spans="1:1" x14ac:dyDescent="0.2">
      <c r="A14776" t="str">
        <v>CUS014231</v>
      </c>
    </row>
    <row r="14777" spans="1:1" x14ac:dyDescent="0.2">
      <c r="A14777" t="str">
        <v>CUS014232</v>
      </c>
    </row>
    <row r="14778" spans="1:1" x14ac:dyDescent="0.2">
      <c r="A14778" t="str">
        <v>CUS014233</v>
      </c>
    </row>
    <row r="14779" spans="1:1" x14ac:dyDescent="0.2">
      <c r="A14779" t="str">
        <v>CUS014234</v>
      </c>
    </row>
    <row r="14780" spans="1:1" x14ac:dyDescent="0.2">
      <c r="A14780" t="str">
        <v>CUS014235</v>
      </c>
    </row>
    <row r="14781" spans="1:1" x14ac:dyDescent="0.2">
      <c r="A14781" t="str">
        <v>CUS004585</v>
      </c>
    </row>
    <row r="14782" spans="1:1" x14ac:dyDescent="0.2">
      <c r="A14782" t="str">
        <v>CUS014236</v>
      </c>
    </row>
    <row r="14783" spans="1:1" x14ac:dyDescent="0.2">
      <c r="A14783" t="str">
        <v>CUS014237</v>
      </c>
    </row>
    <row r="14784" spans="1:1" x14ac:dyDescent="0.2">
      <c r="A14784" t="str">
        <v>CUS014010</v>
      </c>
    </row>
    <row r="14785" spans="1:1" x14ac:dyDescent="0.2">
      <c r="A14785" t="str">
        <v>CUS014238</v>
      </c>
    </row>
    <row r="14786" spans="1:1" x14ac:dyDescent="0.2">
      <c r="A14786" t="str">
        <v>CUS009419</v>
      </c>
    </row>
    <row r="14787" spans="1:1" x14ac:dyDescent="0.2">
      <c r="A14787" t="str">
        <v>CUS014239</v>
      </c>
    </row>
    <row r="14788" spans="1:1" x14ac:dyDescent="0.2">
      <c r="A14788" t="str">
        <v>CUS014240</v>
      </c>
    </row>
    <row r="14789" spans="1:1" x14ac:dyDescent="0.2">
      <c r="A14789" t="str">
        <v>CUS014242</v>
      </c>
    </row>
    <row r="14790" spans="1:1" x14ac:dyDescent="0.2">
      <c r="A14790" t="str">
        <v>CUS012082</v>
      </c>
    </row>
    <row r="14791" spans="1:1" x14ac:dyDescent="0.2">
      <c r="A14791" t="str">
        <v>CUS014203</v>
      </c>
    </row>
    <row r="14792" spans="1:1" x14ac:dyDescent="0.2">
      <c r="A14792" t="str">
        <v>CUS014204</v>
      </c>
    </row>
    <row r="14793" spans="1:1" x14ac:dyDescent="0.2">
      <c r="A14793" t="str">
        <v>CUS014205</v>
      </c>
    </row>
    <row r="14794" spans="1:1" x14ac:dyDescent="0.2">
      <c r="A14794" t="str">
        <v>CUS014206</v>
      </c>
    </row>
    <row r="14795" spans="1:1" x14ac:dyDescent="0.2">
      <c r="A14795" t="str">
        <v>CUS014207</v>
      </c>
    </row>
    <row r="14796" spans="1:1" x14ac:dyDescent="0.2">
      <c r="A14796" t="str">
        <v>CUS014208</v>
      </c>
    </row>
    <row r="14797" spans="1:1" x14ac:dyDescent="0.2">
      <c r="A14797" t="str">
        <v>CUS014209</v>
      </c>
    </row>
    <row r="14798" spans="1:1" x14ac:dyDescent="0.2">
      <c r="A14798" t="str">
        <v>CUS006175</v>
      </c>
    </row>
    <row r="14799" spans="1:1" x14ac:dyDescent="0.2">
      <c r="A14799" t="str">
        <v>CUS014211</v>
      </c>
    </row>
    <row r="14800" spans="1:1" x14ac:dyDescent="0.2">
      <c r="A14800" t="str">
        <v>CUS014141</v>
      </c>
    </row>
    <row r="14801" spans="1:1" x14ac:dyDescent="0.2">
      <c r="A14801" t="str">
        <v>CUS014190</v>
      </c>
    </row>
    <row r="14802" spans="1:1" x14ac:dyDescent="0.2">
      <c r="A14802" t="str">
        <v>CUS014191</v>
      </c>
    </row>
    <row r="14803" spans="1:1" x14ac:dyDescent="0.2">
      <c r="A14803" t="str">
        <v>CUS014192</v>
      </c>
    </row>
    <row r="14804" spans="1:1" x14ac:dyDescent="0.2">
      <c r="A14804" t="str">
        <v>CUS014194</v>
      </c>
    </row>
    <row r="14805" spans="1:1" x14ac:dyDescent="0.2">
      <c r="A14805" t="str">
        <v>CUS014196</v>
      </c>
    </row>
    <row r="14806" spans="1:1" x14ac:dyDescent="0.2">
      <c r="A14806" t="str">
        <v>CUS014197</v>
      </c>
    </row>
    <row r="14807" spans="1:1" x14ac:dyDescent="0.2">
      <c r="A14807" t="str">
        <v>CUS011779</v>
      </c>
    </row>
    <row r="14808" spans="1:1" x14ac:dyDescent="0.2">
      <c r="A14808" t="str">
        <v>CUS009411</v>
      </c>
    </row>
    <row r="14809" spans="1:1" x14ac:dyDescent="0.2">
      <c r="A14809" t="str">
        <v>CUS014198</v>
      </c>
    </row>
    <row r="14810" spans="1:1" x14ac:dyDescent="0.2">
      <c r="A14810" t="str">
        <v>CUS014199</v>
      </c>
    </row>
    <row r="14811" spans="1:1" x14ac:dyDescent="0.2">
      <c r="A14811" t="str">
        <v>CUS012963</v>
      </c>
    </row>
    <row r="14812" spans="1:1" x14ac:dyDescent="0.2">
      <c r="A14812" t="str">
        <v>CUS014200</v>
      </c>
    </row>
    <row r="14813" spans="1:1" x14ac:dyDescent="0.2">
      <c r="A14813" t="str">
        <v>CUS014182</v>
      </c>
    </row>
    <row r="14814" spans="1:1" x14ac:dyDescent="0.2">
      <c r="A14814" t="str">
        <v>CUS014183</v>
      </c>
    </row>
    <row r="14815" spans="1:1" x14ac:dyDescent="0.2">
      <c r="A14815" t="str">
        <v>CUS014184</v>
      </c>
    </row>
    <row r="14816" spans="1:1" x14ac:dyDescent="0.2">
      <c r="A14816" t="str">
        <v>CUS003524</v>
      </c>
    </row>
    <row r="14817" spans="1:1" x14ac:dyDescent="0.2">
      <c r="A14817" t="str">
        <v>CUS014185</v>
      </c>
    </row>
    <row r="14818" spans="1:1" x14ac:dyDescent="0.2">
      <c r="A14818" t="str">
        <v>CUS014187</v>
      </c>
    </row>
    <row r="14819" spans="1:1" x14ac:dyDescent="0.2">
      <c r="A14819" t="str">
        <v>CUS014189</v>
      </c>
    </row>
    <row r="14820" spans="1:1" x14ac:dyDescent="0.2">
      <c r="A14820" t="str">
        <v>CUS014170</v>
      </c>
    </row>
    <row r="14821" spans="1:1" x14ac:dyDescent="0.2">
      <c r="A14821" t="str">
        <v>CUS014171</v>
      </c>
    </row>
    <row r="14822" spans="1:1" x14ac:dyDescent="0.2">
      <c r="A14822" t="str">
        <v>CUS002111</v>
      </c>
    </row>
    <row r="14823" spans="1:1" x14ac:dyDescent="0.2">
      <c r="A14823" t="str">
        <v>CUS014173</v>
      </c>
    </row>
    <row r="14824" spans="1:1" x14ac:dyDescent="0.2">
      <c r="A14824" t="str">
        <v>CUS014174</v>
      </c>
    </row>
    <row r="14825" spans="1:1" x14ac:dyDescent="0.2">
      <c r="A14825" t="str">
        <v>CUS003896</v>
      </c>
    </row>
    <row r="14826" spans="1:1" x14ac:dyDescent="0.2">
      <c r="A14826" t="str">
        <v>CUS014175</v>
      </c>
    </row>
    <row r="14827" spans="1:1" x14ac:dyDescent="0.2">
      <c r="A14827" t="str">
        <v>CUS010320</v>
      </c>
    </row>
    <row r="14828" spans="1:1" x14ac:dyDescent="0.2">
      <c r="A14828" t="str">
        <v>CUS014177</v>
      </c>
    </row>
    <row r="14829" spans="1:1" x14ac:dyDescent="0.2">
      <c r="A14829" t="str">
        <v>CUS014178</v>
      </c>
    </row>
    <row r="14830" spans="1:1" x14ac:dyDescent="0.2">
      <c r="A14830" t="str">
        <v>CUS014179</v>
      </c>
    </row>
    <row r="14831" spans="1:1" x14ac:dyDescent="0.2">
      <c r="A14831" t="str">
        <v>CUS014180</v>
      </c>
    </row>
    <row r="14832" spans="1:1" x14ac:dyDescent="0.2">
      <c r="A14832" t="str">
        <v>CUS014139</v>
      </c>
    </row>
    <row r="14833" spans="1:1" x14ac:dyDescent="0.2">
      <c r="A14833" t="str">
        <v>CUS014140</v>
      </c>
    </row>
    <row r="14834" spans="1:1" x14ac:dyDescent="0.2">
      <c r="A14834" t="str">
        <v>CUS010885</v>
      </c>
    </row>
    <row r="14835" spans="1:1" x14ac:dyDescent="0.2">
      <c r="A14835" t="str">
        <v>CUS010457</v>
      </c>
    </row>
    <row r="14836" spans="1:1" x14ac:dyDescent="0.2">
      <c r="A14836" t="str">
        <v>CUS014142</v>
      </c>
    </row>
    <row r="14837" spans="1:1" x14ac:dyDescent="0.2">
      <c r="A14837" t="str">
        <v>CUS014143</v>
      </c>
    </row>
    <row r="14838" spans="1:1" x14ac:dyDescent="0.2">
      <c r="A14838" t="str">
        <v>CUS014144</v>
      </c>
    </row>
    <row r="14839" spans="1:1" x14ac:dyDescent="0.2">
      <c r="A14839" t="str">
        <v>CUS014147</v>
      </c>
    </row>
    <row r="14840" spans="1:1" x14ac:dyDescent="0.2">
      <c r="A14840" t="str">
        <v>CUS014148</v>
      </c>
    </row>
    <row r="14841" spans="1:1" x14ac:dyDescent="0.2">
      <c r="A14841" t="str">
        <v>CUS012676</v>
      </c>
    </row>
    <row r="14842" spans="1:1" x14ac:dyDescent="0.2">
      <c r="A14842" t="str">
        <v>CUS014149</v>
      </c>
    </row>
    <row r="14843" spans="1:1" x14ac:dyDescent="0.2">
      <c r="A14843" t="str">
        <v>CUS014150</v>
      </c>
    </row>
    <row r="14844" spans="1:1" x14ac:dyDescent="0.2">
      <c r="A14844" t="str">
        <v>CUS014151</v>
      </c>
    </row>
    <row r="14845" spans="1:1" x14ac:dyDescent="0.2">
      <c r="A14845" t="str">
        <v>CUS014152</v>
      </c>
    </row>
    <row r="14846" spans="1:1" x14ac:dyDescent="0.2">
      <c r="A14846" t="str">
        <v>CUS008300</v>
      </c>
    </row>
    <row r="14847" spans="1:1" x14ac:dyDescent="0.2">
      <c r="A14847" t="str">
        <v>CUS014153</v>
      </c>
    </row>
    <row r="14848" spans="1:1" x14ac:dyDescent="0.2">
      <c r="A14848" t="str">
        <v>CUS002364</v>
      </c>
    </row>
    <row r="14849" spans="1:1" x14ac:dyDescent="0.2">
      <c r="A14849" t="str">
        <v>CUS014154</v>
      </c>
    </row>
    <row r="14850" spans="1:1" x14ac:dyDescent="0.2">
      <c r="A14850" t="str">
        <v>CUS014155</v>
      </c>
    </row>
    <row r="14851" spans="1:1" x14ac:dyDescent="0.2">
      <c r="A14851" t="str">
        <v>CUS014156</v>
      </c>
    </row>
    <row r="14852" spans="1:1" x14ac:dyDescent="0.2">
      <c r="A14852" t="str">
        <v>CUS014157</v>
      </c>
    </row>
    <row r="14853" spans="1:1" x14ac:dyDescent="0.2">
      <c r="A14853" t="str">
        <v>CUS014158</v>
      </c>
    </row>
    <row r="14854" spans="1:1" x14ac:dyDescent="0.2">
      <c r="A14854" t="str">
        <v>CUS004625</v>
      </c>
    </row>
    <row r="14855" spans="1:1" x14ac:dyDescent="0.2">
      <c r="A14855" t="str">
        <v>CUS011468</v>
      </c>
    </row>
    <row r="14856" spans="1:1" x14ac:dyDescent="0.2">
      <c r="A14856" t="str">
        <v>CUS014162</v>
      </c>
    </row>
    <row r="14857" spans="1:1" x14ac:dyDescent="0.2">
      <c r="A14857" t="str">
        <v>CUS014163</v>
      </c>
    </row>
    <row r="14858" spans="1:1" x14ac:dyDescent="0.2">
      <c r="A14858" t="str">
        <v>CUS013036</v>
      </c>
    </row>
    <row r="14859" spans="1:1" x14ac:dyDescent="0.2">
      <c r="A14859" t="str">
        <v>CUS001881</v>
      </c>
    </row>
    <row r="14860" spans="1:1" x14ac:dyDescent="0.2">
      <c r="A14860" t="str">
        <v>CUS014165</v>
      </c>
    </row>
    <row r="14861" spans="1:1" x14ac:dyDescent="0.2">
      <c r="A14861" t="str">
        <v>CUS014167</v>
      </c>
    </row>
    <row r="14862" spans="1:1" x14ac:dyDescent="0.2">
      <c r="A14862" t="str">
        <v>CUS014168</v>
      </c>
    </row>
    <row r="14863" spans="1:1" x14ac:dyDescent="0.2">
      <c r="A14863" t="str">
        <v>CUS013764</v>
      </c>
    </row>
    <row r="14864" spans="1:1" x14ac:dyDescent="0.2">
      <c r="A14864" t="str">
        <v>CUS014129</v>
      </c>
    </row>
    <row r="14865" spans="1:1" x14ac:dyDescent="0.2">
      <c r="A14865" t="str">
        <v>CUS014130</v>
      </c>
    </row>
    <row r="14866" spans="1:1" x14ac:dyDescent="0.2">
      <c r="A14866" t="str">
        <v>CUS014131</v>
      </c>
    </row>
    <row r="14867" spans="1:1" x14ac:dyDescent="0.2">
      <c r="A14867" t="str">
        <v>CUS014063</v>
      </c>
    </row>
    <row r="14868" spans="1:1" x14ac:dyDescent="0.2">
      <c r="A14868" t="str">
        <v>CUS013317</v>
      </c>
    </row>
    <row r="14869" spans="1:1" x14ac:dyDescent="0.2">
      <c r="A14869" t="str">
        <v>CUS011752</v>
      </c>
    </row>
    <row r="14870" spans="1:1" x14ac:dyDescent="0.2">
      <c r="A14870" t="str">
        <v>CUS006800</v>
      </c>
    </row>
    <row r="14871" spans="1:1" x14ac:dyDescent="0.2">
      <c r="A14871" t="str">
        <v>CUS014133</v>
      </c>
    </row>
    <row r="14872" spans="1:1" x14ac:dyDescent="0.2">
      <c r="A14872" t="str">
        <v>CUS014135</v>
      </c>
    </row>
    <row r="14873" spans="1:1" x14ac:dyDescent="0.2">
      <c r="A14873" t="str">
        <v>CUS014136</v>
      </c>
    </row>
    <row r="14874" spans="1:1" x14ac:dyDescent="0.2">
      <c r="A14874" t="str">
        <v>CUS009159</v>
      </c>
    </row>
    <row r="14875" spans="1:1" x14ac:dyDescent="0.2">
      <c r="A14875" t="str">
        <v>CUS013324</v>
      </c>
    </row>
    <row r="14876" spans="1:1" x14ac:dyDescent="0.2">
      <c r="A14876" t="str">
        <v>CUS010273</v>
      </c>
    </row>
    <row r="14877" spans="1:1" x14ac:dyDescent="0.2">
      <c r="A14877" t="str">
        <v>CUS014137</v>
      </c>
    </row>
    <row r="14878" spans="1:1" x14ac:dyDescent="0.2">
      <c r="A14878" t="str">
        <v>CUS014138</v>
      </c>
    </row>
    <row r="14879" spans="1:1" x14ac:dyDescent="0.2">
      <c r="A14879" t="str">
        <v>CUS014112</v>
      </c>
    </row>
    <row r="14880" spans="1:1" x14ac:dyDescent="0.2">
      <c r="A14880" t="str">
        <v>CUS014113</v>
      </c>
    </row>
    <row r="14881" spans="1:1" x14ac:dyDescent="0.2">
      <c r="A14881" t="str">
        <v>CUS001317</v>
      </c>
    </row>
    <row r="14882" spans="1:1" x14ac:dyDescent="0.2">
      <c r="A14882" t="str">
        <v>CUS011721</v>
      </c>
    </row>
    <row r="14883" spans="1:1" x14ac:dyDescent="0.2">
      <c r="A14883" t="str">
        <v>CUS014114</v>
      </c>
    </row>
    <row r="14884" spans="1:1" x14ac:dyDescent="0.2">
      <c r="A14884" t="str">
        <v>CUS014115</v>
      </c>
    </row>
    <row r="14885" spans="1:1" x14ac:dyDescent="0.2">
      <c r="A14885" t="str">
        <v>CUS009822</v>
      </c>
    </row>
    <row r="14886" spans="1:1" x14ac:dyDescent="0.2">
      <c r="A14886" t="str">
        <v>CUS011569</v>
      </c>
    </row>
    <row r="14887" spans="1:1" x14ac:dyDescent="0.2">
      <c r="A14887" t="str">
        <v>CUS014116</v>
      </c>
    </row>
    <row r="14888" spans="1:1" x14ac:dyDescent="0.2">
      <c r="A14888" t="str">
        <v>CUS014119</v>
      </c>
    </row>
    <row r="14889" spans="1:1" x14ac:dyDescent="0.2">
      <c r="A14889" t="str">
        <v>CUS014120</v>
      </c>
    </row>
    <row r="14890" spans="1:1" x14ac:dyDescent="0.2">
      <c r="A14890" t="str">
        <v>CUS014121</v>
      </c>
    </row>
    <row r="14891" spans="1:1" x14ac:dyDescent="0.2">
      <c r="A14891" t="str">
        <v>CUS014122</v>
      </c>
    </row>
    <row r="14892" spans="1:1" x14ac:dyDescent="0.2">
      <c r="A14892" t="str">
        <v>CUS014123</v>
      </c>
    </row>
    <row r="14893" spans="1:1" x14ac:dyDescent="0.2">
      <c r="A14893" t="str">
        <v>CUS012827</v>
      </c>
    </row>
    <row r="14894" spans="1:1" x14ac:dyDescent="0.2">
      <c r="A14894" t="str">
        <v>CUS014124</v>
      </c>
    </row>
    <row r="14895" spans="1:1" x14ac:dyDescent="0.2">
      <c r="A14895" t="str">
        <v>CUS014125</v>
      </c>
    </row>
    <row r="14896" spans="1:1" x14ac:dyDescent="0.2">
      <c r="A14896" t="str">
        <v>CUS012123</v>
      </c>
    </row>
    <row r="14897" spans="1:1" x14ac:dyDescent="0.2">
      <c r="A14897" t="str">
        <v>CUS013161</v>
      </c>
    </row>
    <row r="14898" spans="1:1" x14ac:dyDescent="0.2">
      <c r="A14898" t="str">
        <v>CUS010864</v>
      </c>
    </row>
    <row r="14899" spans="1:1" x14ac:dyDescent="0.2">
      <c r="A14899" t="str">
        <v>CUS004430</v>
      </c>
    </row>
    <row r="14900" spans="1:1" x14ac:dyDescent="0.2">
      <c r="A14900" t="str">
        <v>CUS014126</v>
      </c>
    </row>
    <row r="14901" spans="1:1" x14ac:dyDescent="0.2">
      <c r="A14901" t="str">
        <v>CUS001197</v>
      </c>
    </row>
    <row r="14902" spans="1:1" x14ac:dyDescent="0.2">
      <c r="A14902" t="str">
        <v>CUS014101</v>
      </c>
    </row>
    <row r="14903" spans="1:1" x14ac:dyDescent="0.2">
      <c r="A14903" t="str">
        <v>CUS014103</v>
      </c>
    </row>
    <row r="14904" spans="1:1" x14ac:dyDescent="0.2">
      <c r="A14904" t="str">
        <v>CUS014104</v>
      </c>
    </row>
    <row r="14905" spans="1:1" x14ac:dyDescent="0.2">
      <c r="A14905" t="str">
        <v>CUS009102</v>
      </c>
    </row>
    <row r="14906" spans="1:1" x14ac:dyDescent="0.2">
      <c r="A14906" t="str">
        <v>CUS008189</v>
      </c>
    </row>
    <row r="14907" spans="1:1" x14ac:dyDescent="0.2">
      <c r="A14907" t="str">
        <v>CUS014106</v>
      </c>
    </row>
    <row r="14908" spans="1:1" x14ac:dyDescent="0.2">
      <c r="A14908" t="str">
        <v>CUS014107</v>
      </c>
    </row>
    <row r="14909" spans="1:1" x14ac:dyDescent="0.2">
      <c r="A14909" t="str">
        <v>CUS014108</v>
      </c>
    </row>
    <row r="14910" spans="1:1" x14ac:dyDescent="0.2">
      <c r="A14910" t="str">
        <v>CUS009152</v>
      </c>
    </row>
    <row r="14911" spans="1:1" x14ac:dyDescent="0.2">
      <c r="A14911" t="str">
        <v>CUS014110</v>
      </c>
    </row>
    <row r="14912" spans="1:1" x14ac:dyDescent="0.2">
      <c r="A14912" t="str">
        <v>CUS014111</v>
      </c>
    </row>
    <row r="14913" spans="1:1" x14ac:dyDescent="0.2">
      <c r="A14913" t="str">
        <v>CUS000779</v>
      </c>
    </row>
    <row r="14914" spans="1:1" x14ac:dyDescent="0.2">
      <c r="A14914" t="str">
        <v>CUS014090</v>
      </c>
    </row>
    <row r="14915" spans="1:1" x14ac:dyDescent="0.2">
      <c r="A14915" t="str">
        <v>CUS008572</v>
      </c>
    </row>
    <row r="14916" spans="1:1" x14ac:dyDescent="0.2">
      <c r="A14916" t="str">
        <v>CUS003586</v>
      </c>
    </row>
    <row r="14917" spans="1:1" x14ac:dyDescent="0.2">
      <c r="A14917" t="str">
        <v>CUS011029</v>
      </c>
    </row>
    <row r="14918" spans="1:1" x14ac:dyDescent="0.2">
      <c r="A14918" t="str">
        <v>CUS008302</v>
      </c>
    </row>
    <row r="14919" spans="1:1" x14ac:dyDescent="0.2">
      <c r="A14919" t="str">
        <v>CUS009588</v>
      </c>
    </row>
    <row r="14920" spans="1:1" x14ac:dyDescent="0.2">
      <c r="A14920" t="str">
        <v>CUS014092</v>
      </c>
    </row>
    <row r="14921" spans="1:1" x14ac:dyDescent="0.2">
      <c r="A14921" t="str">
        <v>CUS014093</v>
      </c>
    </row>
    <row r="14922" spans="1:1" x14ac:dyDescent="0.2">
      <c r="A14922" t="str">
        <v>CUS014094</v>
      </c>
    </row>
    <row r="14923" spans="1:1" x14ac:dyDescent="0.2">
      <c r="A14923" t="str">
        <v>CUS002855</v>
      </c>
    </row>
    <row r="14924" spans="1:1" x14ac:dyDescent="0.2">
      <c r="A14924" t="str">
        <v>CUS014095</v>
      </c>
    </row>
    <row r="14925" spans="1:1" x14ac:dyDescent="0.2">
      <c r="A14925" t="str">
        <v>CUS014096</v>
      </c>
    </row>
    <row r="14926" spans="1:1" x14ac:dyDescent="0.2">
      <c r="A14926" t="str">
        <v>CUS014098</v>
      </c>
    </row>
    <row r="14927" spans="1:1" x14ac:dyDescent="0.2">
      <c r="A14927" t="str">
        <v>CUS008928</v>
      </c>
    </row>
    <row r="14928" spans="1:1" x14ac:dyDescent="0.2">
      <c r="A14928" t="str">
        <v>CUS001727</v>
      </c>
    </row>
    <row r="14929" spans="1:1" x14ac:dyDescent="0.2">
      <c r="A14929" t="str">
        <v>CUS002424</v>
      </c>
    </row>
    <row r="14930" spans="1:1" x14ac:dyDescent="0.2">
      <c r="A14930" t="str">
        <v>CUS014099</v>
      </c>
    </row>
    <row r="14931" spans="1:1" x14ac:dyDescent="0.2">
      <c r="A14931" t="str">
        <v>CUS011076</v>
      </c>
    </row>
    <row r="14932" spans="1:1" x14ac:dyDescent="0.2">
      <c r="A14932" t="str">
        <v>CUS001842</v>
      </c>
    </row>
    <row r="14933" spans="1:1" x14ac:dyDescent="0.2">
      <c r="A14933" t="str">
        <v>CUS014100</v>
      </c>
    </row>
    <row r="14934" spans="1:1" x14ac:dyDescent="0.2">
      <c r="A14934" t="str">
        <v>CUS012894</v>
      </c>
    </row>
    <row r="14935" spans="1:1" x14ac:dyDescent="0.2">
      <c r="A14935" t="str">
        <v>CUS014053</v>
      </c>
    </row>
    <row r="14936" spans="1:1" x14ac:dyDescent="0.2">
      <c r="A14936" t="str">
        <v>CUS014054</v>
      </c>
    </row>
    <row r="14937" spans="1:1" x14ac:dyDescent="0.2">
      <c r="A14937" t="str">
        <v>CUS014055</v>
      </c>
    </row>
    <row r="14938" spans="1:1" x14ac:dyDescent="0.2">
      <c r="A14938" t="str">
        <v>CUS014056</v>
      </c>
    </row>
    <row r="14939" spans="1:1" x14ac:dyDescent="0.2">
      <c r="A14939" t="str">
        <v>CUS014059</v>
      </c>
    </row>
    <row r="14940" spans="1:1" x14ac:dyDescent="0.2">
      <c r="A14940" t="str">
        <v>CUS014060</v>
      </c>
    </row>
    <row r="14941" spans="1:1" x14ac:dyDescent="0.2">
      <c r="A14941" t="str">
        <v>CUS014061</v>
      </c>
    </row>
    <row r="14942" spans="1:1" x14ac:dyDescent="0.2">
      <c r="A14942" t="str">
        <v>CUS014062</v>
      </c>
    </row>
    <row r="14943" spans="1:1" x14ac:dyDescent="0.2">
      <c r="A14943" t="str">
        <v>CUS008885</v>
      </c>
    </row>
    <row r="14944" spans="1:1" x14ac:dyDescent="0.2">
      <c r="A14944" t="str">
        <v>CUS014064</v>
      </c>
    </row>
    <row r="14945" spans="1:1" x14ac:dyDescent="0.2">
      <c r="A14945" t="str">
        <v>CUS014065</v>
      </c>
    </row>
    <row r="14946" spans="1:1" x14ac:dyDescent="0.2">
      <c r="A14946" t="str">
        <v>CUS014067</v>
      </c>
    </row>
    <row r="14947" spans="1:1" x14ac:dyDescent="0.2">
      <c r="A14947" t="str">
        <v>CUS008240</v>
      </c>
    </row>
    <row r="14948" spans="1:1" x14ac:dyDescent="0.2">
      <c r="A14948" t="str">
        <v>CUS014068</v>
      </c>
    </row>
    <row r="14949" spans="1:1" x14ac:dyDescent="0.2">
      <c r="A14949" t="str">
        <v>CUS014069</v>
      </c>
    </row>
    <row r="14950" spans="1:1" x14ac:dyDescent="0.2">
      <c r="A14950" t="str">
        <v>CUS014070</v>
      </c>
    </row>
    <row r="14951" spans="1:1" x14ac:dyDescent="0.2">
      <c r="A14951" t="str">
        <v>CUS014071</v>
      </c>
    </row>
    <row r="14952" spans="1:1" x14ac:dyDescent="0.2">
      <c r="A14952" t="str">
        <v>CUS014072</v>
      </c>
    </row>
    <row r="14953" spans="1:1" x14ac:dyDescent="0.2">
      <c r="A14953" t="str">
        <v>CUS014073</v>
      </c>
    </row>
    <row r="14954" spans="1:1" x14ac:dyDescent="0.2">
      <c r="A14954" t="str">
        <v>CUS014074</v>
      </c>
    </row>
    <row r="14955" spans="1:1" x14ac:dyDescent="0.2">
      <c r="A14955" t="str">
        <v>CUS014075</v>
      </c>
    </row>
    <row r="14956" spans="1:1" x14ac:dyDescent="0.2">
      <c r="A14956" t="str">
        <v>CUS004810</v>
      </c>
    </row>
    <row r="14957" spans="1:1" x14ac:dyDescent="0.2">
      <c r="A14957" t="str">
        <v>CUS014076</v>
      </c>
    </row>
    <row r="14958" spans="1:1" x14ac:dyDescent="0.2">
      <c r="A14958" t="str">
        <v>CUS014077</v>
      </c>
    </row>
    <row r="14959" spans="1:1" x14ac:dyDescent="0.2">
      <c r="A14959" t="str">
        <v>CUS014078</v>
      </c>
    </row>
    <row r="14960" spans="1:1" x14ac:dyDescent="0.2">
      <c r="A14960" t="str">
        <v>CUS014079</v>
      </c>
    </row>
    <row r="14961" spans="1:1" x14ac:dyDescent="0.2">
      <c r="A14961" t="str">
        <v>CUS003212</v>
      </c>
    </row>
    <row r="14962" spans="1:1" x14ac:dyDescent="0.2">
      <c r="A14962" t="str">
        <v>CUS014080</v>
      </c>
    </row>
    <row r="14963" spans="1:1" x14ac:dyDescent="0.2">
      <c r="A14963" t="str">
        <v>CUS014081</v>
      </c>
    </row>
    <row r="14964" spans="1:1" x14ac:dyDescent="0.2">
      <c r="A14964" t="str">
        <v>CUS014082</v>
      </c>
    </row>
    <row r="14965" spans="1:1" x14ac:dyDescent="0.2">
      <c r="A14965" t="str">
        <v>CUS014083</v>
      </c>
    </row>
    <row r="14966" spans="1:1" x14ac:dyDescent="0.2">
      <c r="A14966" t="str">
        <v>CUS014085</v>
      </c>
    </row>
    <row r="14967" spans="1:1" x14ac:dyDescent="0.2">
      <c r="A14967" t="str">
        <v>CUS000601</v>
      </c>
    </row>
    <row r="14968" spans="1:1" x14ac:dyDescent="0.2">
      <c r="A14968" t="str">
        <v>CUS014086</v>
      </c>
    </row>
    <row r="14969" spans="1:1" x14ac:dyDescent="0.2">
      <c r="A14969" t="str">
        <v>CUS014087</v>
      </c>
    </row>
    <row r="14970" spans="1:1" x14ac:dyDescent="0.2">
      <c r="A14970" t="str">
        <v>CUS014088</v>
      </c>
    </row>
    <row r="14971" spans="1:1" x14ac:dyDescent="0.2">
      <c r="A14971" t="str">
        <v>CUS014028</v>
      </c>
    </row>
    <row r="14972" spans="1:1" x14ac:dyDescent="0.2">
      <c r="A14972" t="str">
        <v>CUS014029</v>
      </c>
    </row>
    <row r="14973" spans="1:1" x14ac:dyDescent="0.2">
      <c r="A14973" t="str">
        <v>CUS014031</v>
      </c>
    </row>
    <row r="14974" spans="1:1" x14ac:dyDescent="0.2">
      <c r="A14974" t="str">
        <v>CUS014032</v>
      </c>
    </row>
    <row r="14975" spans="1:1" x14ac:dyDescent="0.2">
      <c r="A14975" t="str">
        <v>CUS014033</v>
      </c>
    </row>
    <row r="14976" spans="1:1" x14ac:dyDescent="0.2">
      <c r="A14976" t="str">
        <v>CUS014034</v>
      </c>
    </row>
    <row r="14977" spans="1:1" x14ac:dyDescent="0.2">
      <c r="A14977" t="str">
        <v>CUS014035</v>
      </c>
    </row>
    <row r="14978" spans="1:1" x14ac:dyDescent="0.2">
      <c r="A14978" t="str">
        <v>CUS014036</v>
      </c>
    </row>
    <row r="14979" spans="1:1" x14ac:dyDescent="0.2">
      <c r="A14979" t="str">
        <v>CUS014037</v>
      </c>
    </row>
    <row r="14980" spans="1:1" x14ac:dyDescent="0.2">
      <c r="A14980" t="str">
        <v>CUS008970</v>
      </c>
    </row>
    <row r="14981" spans="1:1" x14ac:dyDescent="0.2">
      <c r="A14981" t="str">
        <v>CUS014038</v>
      </c>
    </row>
    <row r="14982" spans="1:1" x14ac:dyDescent="0.2">
      <c r="A14982" t="str">
        <v>CUS014039</v>
      </c>
    </row>
    <row r="14983" spans="1:1" x14ac:dyDescent="0.2">
      <c r="A14983" t="str">
        <v>CUS014042</v>
      </c>
    </row>
    <row r="14984" spans="1:1" x14ac:dyDescent="0.2">
      <c r="A14984" t="str">
        <v>CUS014043</v>
      </c>
    </row>
    <row r="14985" spans="1:1" x14ac:dyDescent="0.2">
      <c r="A14985" t="str">
        <v>CUS014044</v>
      </c>
    </row>
    <row r="14986" spans="1:1" x14ac:dyDescent="0.2">
      <c r="A14986" t="str">
        <v>CUS014045</v>
      </c>
    </row>
    <row r="14987" spans="1:1" x14ac:dyDescent="0.2">
      <c r="A14987" t="str">
        <v>CUS013443</v>
      </c>
    </row>
    <row r="14988" spans="1:1" x14ac:dyDescent="0.2">
      <c r="A14988" t="str">
        <v>CUS014046</v>
      </c>
    </row>
    <row r="14989" spans="1:1" x14ac:dyDescent="0.2">
      <c r="A14989" t="str">
        <v>CUS014047</v>
      </c>
    </row>
    <row r="14990" spans="1:1" x14ac:dyDescent="0.2">
      <c r="A14990" t="str">
        <v>CUS012765</v>
      </c>
    </row>
    <row r="14991" spans="1:1" x14ac:dyDescent="0.2">
      <c r="A14991" t="str">
        <v>CUS014048</v>
      </c>
    </row>
    <row r="14992" spans="1:1" x14ac:dyDescent="0.2">
      <c r="A14992" t="str">
        <v>CUS014049</v>
      </c>
    </row>
    <row r="14993" spans="1:1" x14ac:dyDescent="0.2">
      <c r="A14993" t="str">
        <v>CUS014050</v>
      </c>
    </row>
    <row r="14994" spans="1:1" x14ac:dyDescent="0.2">
      <c r="A14994" t="str">
        <v>CUS004600</v>
      </c>
    </row>
    <row r="14995" spans="1:1" x14ac:dyDescent="0.2">
      <c r="A14995" t="str">
        <v>CUS014011</v>
      </c>
    </row>
    <row r="14996" spans="1:1" x14ac:dyDescent="0.2">
      <c r="A14996" t="str">
        <v>CUS013566</v>
      </c>
    </row>
    <row r="14997" spans="1:1" x14ac:dyDescent="0.2">
      <c r="A14997" t="str">
        <v>CUS014012</v>
      </c>
    </row>
    <row r="14998" spans="1:1" x14ac:dyDescent="0.2">
      <c r="A14998" t="str">
        <v>CUS014013</v>
      </c>
    </row>
    <row r="14999" spans="1:1" x14ac:dyDescent="0.2">
      <c r="A14999" t="str">
        <v>CUS014014</v>
      </c>
    </row>
    <row r="15000" spans="1:1" x14ac:dyDescent="0.2">
      <c r="A15000" t="str">
        <v>CUS010279</v>
      </c>
    </row>
    <row r="15001" spans="1:1" x14ac:dyDescent="0.2">
      <c r="A15001" t="str">
        <v>CUS001852</v>
      </c>
    </row>
    <row r="15002" spans="1:1" x14ac:dyDescent="0.2">
      <c r="A15002" t="str">
        <v>CUS013013</v>
      </c>
    </row>
    <row r="15003" spans="1:1" x14ac:dyDescent="0.2">
      <c r="A15003" t="str">
        <v>CUS014015</v>
      </c>
    </row>
    <row r="15004" spans="1:1" x14ac:dyDescent="0.2">
      <c r="A15004" t="str">
        <v>CUS014018</v>
      </c>
    </row>
    <row r="15005" spans="1:1" x14ac:dyDescent="0.2">
      <c r="A15005" t="str">
        <v>CUS014019</v>
      </c>
    </row>
    <row r="15006" spans="1:1" x14ac:dyDescent="0.2">
      <c r="A15006" t="str">
        <v>CUS002312</v>
      </c>
    </row>
    <row r="15007" spans="1:1" x14ac:dyDescent="0.2">
      <c r="A15007" t="str">
        <v>CUS014020</v>
      </c>
    </row>
    <row r="15008" spans="1:1" x14ac:dyDescent="0.2">
      <c r="A15008" t="str">
        <v>CUS014021</v>
      </c>
    </row>
    <row r="15009" spans="1:1" x14ac:dyDescent="0.2">
      <c r="A15009" t="str">
        <v>CUS014022</v>
      </c>
    </row>
    <row r="15010" spans="1:1" x14ac:dyDescent="0.2">
      <c r="A15010" t="str">
        <v>CUS014023</v>
      </c>
    </row>
    <row r="15011" spans="1:1" x14ac:dyDescent="0.2">
      <c r="A15011" t="str">
        <v>CUS014025</v>
      </c>
    </row>
    <row r="15012" spans="1:1" x14ac:dyDescent="0.2">
      <c r="A15012" t="str">
        <v>CUS013997</v>
      </c>
    </row>
    <row r="15013" spans="1:1" x14ac:dyDescent="0.2">
      <c r="A15013" t="str">
        <v>CUS007110</v>
      </c>
    </row>
    <row r="15014" spans="1:1" x14ac:dyDescent="0.2">
      <c r="A15014" t="str">
        <v>CUS004641</v>
      </c>
    </row>
    <row r="15015" spans="1:1" x14ac:dyDescent="0.2">
      <c r="A15015" t="str">
        <v>CUS013998</v>
      </c>
    </row>
    <row r="15016" spans="1:1" x14ac:dyDescent="0.2">
      <c r="A15016" t="str">
        <v>CUS014000</v>
      </c>
    </row>
    <row r="15017" spans="1:1" x14ac:dyDescent="0.2">
      <c r="A15017" t="str">
        <v>CUS014001</v>
      </c>
    </row>
    <row r="15018" spans="1:1" x14ac:dyDescent="0.2">
      <c r="A15018" t="str">
        <v>CUS014002</v>
      </c>
    </row>
    <row r="15019" spans="1:1" x14ac:dyDescent="0.2">
      <c r="A15019" t="str">
        <v>CUS001655</v>
      </c>
    </row>
    <row r="15020" spans="1:1" x14ac:dyDescent="0.2">
      <c r="A15020" t="str">
        <v>CUS014006</v>
      </c>
    </row>
    <row r="15021" spans="1:1" x14ac:dyDescent="0.2">
      <c r="A15021" t="str">
        <v>CUS008609</v>
      </c>
    </row>
    <row r="15022" spans="1:1" x14ac:dyDescent="0.2">
      <c r="A15022" t="str">
        <v>CUS000015</v>
      </c>
    </row>
    <row r="15023" spans="1:1" x14ac:dyDescent="0.2">
      <c r="A15023" t="str">
        <v>CUS014008</v>
      </c>
    </row>
    <row r="15024" spans="1:1" x14ac:dyDescent="0.2">
      <c r="A15024" t="str">
        <v>CUS014009</v>
      </c>
    </row>
    <row r="15025" spans="1:1" x14ac:dyDescent="0.2">
      <c r="A15025" t="str">
        <v>CUS013980</v>
      </c>
    </row>
    <row r="15026" spans="1:1" x14ac:dyDescent="0.2">
      <c r="A15026" t="str">
        <v>CUS013981</v>
      </c>
    </row>
    <row r="15027" spans="1:1" x14ac:dyDescent="0.2">
      <c r="A15027" t="str">
        <v>CUS013982</v>
      </c>
    </row>
    <row r="15028" spans="1:1" x14ac:dyDescent="0.2">
      <c r="A15028" t="str">
        <v>CUS012185</v>
      </c>
    </row>
    <row r="15029" spans="1:1" x14ac:dyDescent="0.2">
      <c r="A15029" t="str">
        <v>CUS013984</v>
      </c>
    </row>
    <row r="15030" spans="1:1" x14ac:dyDescent="0.2">
      <c r="A15030" t="str">
        <v>CUS013985</v>
      </c>
    </row>
    <row r="15031" spans="1:1" x14ac:dyDescent="0.2">
      <c r="A15031" t="str">
        <v>CUS013986</v>
      </c>
    </row>
    <row r="15032" spans="1:1" x14ac:dyDescent="0.2">
      <c r="A15032" t="str">
        <v>CUS013988</v>
      </c>
    </row>
    <row r="15033" spans="1:1" x14ac:dyDescent="0.2">
      <c r="A15033" t="str">
        <v>CUS012755</v>
      </c>
    </row>
    <row r="15034" spans="1:1" x14ac:dyDescent="0.2">
      <c r="A15034" t="str">
        <v>CUS001944</v>
      </c>
    </row>
    <row r="15035" spans="1:1" x14ac:dyDescent="0.2">
      <c r="A15035" t="str">
        <v>CUS013989</v>
      </c>
    </row>
    <row r="15036" spans="1:1" x14ac:dyDescent="0.2">
      <c r="A15036" t="str">
        <v>CUS013990</v>
      </c>
    </row>
    <row r="15037" spans="1:1" x14ac:dyDescent="0.2">
      <c r="A15037" t="str">
        <v>CUS013991</v>
      </c>
    </row>
    <row r="15038" spans="1:1" x14ac:dyDescent="0.2">
      <c r="A15038" t="str">
        <v>CUS007663</v>
      </c>
    </row>
    <row r="15039" spans="1:1" x14ac:dyDescent="0.2">
      <c r="A15039" t="str">
        <v>CUS013992</v>
      </c>
    </row>
    <row r="15040" spans="1:1" x14ac:dyDescent="0.2">
      <c r="A15040" t="str">
        <v>CUS002066</v>
      </c>
    </row>
    <row r="15041" spans="1:1" x14ac:dyDescent="0.2">
      <c r="A15041" t="str">
        <v>CUS013993</v>
      </c>
    </row>
    <row r="15042" spans="1:1" x14ac:dyDescent="0.2">
      <c r="A15042" t="str">
        <v>CUS013943</v>
      </c>
    </row>
    <row r="15043" spans="1:1" x14ac:dyDescent="0.2">
      <c r="A15043" t="str">
        <v>CUS013944</v>
      </c>
    </row>
    <row r="15044" spans="1:1" x14ac:dyDescent="0.2">
      <c r="A15044" t="str">
        <v>CUS012893</v>
      </c>
    </row>
    <row r="15045" spans="1:1" x14ac:dyDescent="0.2">
      <c r="A15045" t="str">
        <v>CUS008168</v>
      </c>
    </row>
    <row r="15046" spans="1:1" x14ac:dyDescent="0.2">
      <c r="A15046" t="str">
        <v>CUS013946</v>
      </c>
    </row>
    <row r="15047" spans="1:1" x14ac:dyDescent="0.2">
      <c r="A15047" t="str">
        <v>CUS013947</v>
      </c>
    </row>
    <row r="15048" spans="1:1" x14ac:dyDescent="0.2">
      <c r="A15048" t="str">
        <v>CUS013948</v>
      </c>
    </row>
    <row r="15049" spans="1:1" x14ac:dyDescent="0.2">
      <c r="A15049" t="str">
        <v>CUS013949</v>
      </c>
    </row>
    <row r="15050" spans="1:1" x14ac:dyDescent="0.2">
      <c r="A15050" t="str">
        <v>CUS013950</v>
      </c>
    </row>
    <row r="15051" spans="1:1" x14ac:dyDescent="0.2">
      <c r="A15051" t="str">
        <v>CUS013954</v>
      </c>
    </row>
    <row r="15052" spans="1:1" x14ac:dyDescent="0.2">
      <c r="A15052" t="str">
        <v>CUS013955</v>
      </c>
    </row>
    <row r="15053" spans="1:1" x14ac:dyDescent="0.2">
      <c r="A15053" t="str">
        <v>CUS013956</v>
      </c>
    </row>
    <row r="15054" spans="1:1" x14ac:dyDescent="0.2">
      <c r="A15054" t="str">
        <v>CUS013958</v>
      </c>
    </row>
    <row r="15055" spans="1:1" x14ac:dyDescent="0.2">
      <c r="A15055" t="str">
        <v>CUS013959</v>
      </c>
    </row>
    <row r="15056" spans="1:1" x14ac:dyDescent="0.2">
      <c r="A15056" t="str">
        <v>CUS013960</v>
      </c>
    </row>
    <row r="15057" spans="1:1" x14ac:dyDescent="0.2">
      <c r="A15057" t="str">
        <v>CUS013961</v>
      </c>
    </row>
    <row r="15058" spans="1:1" x14ac:dyDescent="0.2">
      <c r="A15058" t="str">
        <v>CUS013962</v>
      </c>
    </row>
    <row r="15059" spans="1:1" x14ac:dyDescent="0.2">
      <c r="A15059" t="str">
        <v>CUS013964</v>
      </c>
    </row>
    <row r="15060" spans="1:1" x14ac:dyDescent="0.2">
      <c r="A15060" t="str">
        <v>CUS013965</v>
      </c>
    </row>
    <row r="15061" spans="1:1" x14ac:dyDescent="0.2">
      <c r="A15061" t="str">
        <v>CUS002290</v>
      </c>
    </row>
    <row r="15062" spans="1:1" x14ac:dyDescent="0.2">
      <c r="A15062" t="str">
        <v>CUS001877</v>
      </c>
    </row>
    <row r="15063" spans="1:1" x14ac:dyDescent="0.2">
      <c r="A15063" t="str">
        <v>CUS013966</v>
      </c>
    </row>
    <row r="15064" spans="1:1" x14ac:dyDescent="0.2">
      <c r="A15064" t="str">
        <v>CUS013967</v>
      </c>
    </row>
    <row r="15065" spans="1:1" x14ac:dyDescent="0.2">
      <c r="A15065" t="str">
        <v>CUS013968</v>
      </c>
    </row>
    <row r="15066" spans="1:1" x14ac:dyDescent="0.2">
      <c r="A15066" t="str">
        <v>CUS013969</v>
      </c>
    </row>
    <row r="15067" spans="1:1" x14ac:dyDescent="0.2">
      <c r="A15067" t="str">
        <v>CUS013970</v>
      </c>
    </row>
    <row r="15068" spans="1:1" x14ac:dyDescent="0.2">
      <c r="A15068" t="str">
        <v>CUS013971</v>
      </c>
    </row>
    <row r="15069" spans="1:1" x14ac:dyDescent="0.2">
      <c r="A15069" t="str">
        <v>CUS013972</v>
      </c>
    </row>
    <row r="15070" spans="1:1" x14ac:dyDescent="0.2">
      <c r="A15070" t="str">
        <v>CUS013973</v>
      </c>
    </row>
    <row r="15071" spans="1:1" x14ac:dyDescent="0.2">
      <c r="A15071" t="str">
        <v>CUS013974</v>
      </c>
    </row>
    <row r="15072" spans="1:1" x14ac:dyDescent="0.2">
      <c r="A15072" t="str">
        <v>CUS012890</v>
      </c>
    </row>
    <row r="15073" spans="1:1" x14ac:dyDescent="0.2">
      <c r="A15073" t="str">
        <v>CUS013975</v>
      </c>
    </row>
    <row r="15074" spans="1:1" x14ac:dyDescent="0.2">
      <c r="A15074" t="str">
        <v>CUS004546</v>
      </c>
    </row>
    <row r="15075" spans="1:1" x14ac:dyDescent="0.2">
      <c r="A15075" t="str">
        <v>CUS013894</v>
      </c>
    </row>
    <row r="15076" spans="1:1" x14ac:dyDescent="0.2">
      <c r="A15076" t="str">
        <v>CUS013977</v>
      </c>
    </row>
    <row r="15077" spans="1:1" x14ac:dyDescent="0.2">
      <c r="A15077" t="str">
        <v>CUS013978</v>
      </c>
    </row>
    <row r="15078" spans="1:1" x14ac:dyDescent="0.2">
      <c r="A15078" t="str">
        <v>CUS013929</v>
      </c>
    </row>
    <row r="15079" spans="1:1" x14ac:dyDescent="0.2">
      <c r="A15079" t="str">
        <v>CUS013930</v>
      </c>
    </row>
    <row r="15080" spans="1:1" x14ac:dyDescent="0.2">
      <c r="A15080" t="str">
        <v>CUS007409</v>
      </c>
    </row>
    <row r="15081" spans="1:1" x14ac:dyDescent="0.2">
      <c r="A15081" t="str">
        <v>CUS013931</v>
      </c>
    </row>
    <row r="15082" spans="1:1" x14ac:dyDescent="0.2">
      <c r="A15082" t="str">
        <v>CUS013932</v>
      </c>
    </row>
    <row r="15083" spans="1:1" x14ac:dyDescent="0.2">
      <c r="A15083" t="str">
        <v>CUS009481</v>
      </c>
    </row>
    <row r="15084" spans="1:1" x14ac:dyDescent="0.2">
      <c r="A15084" t="str">
        <v>CUS003445</v>
      </c>
    </row>
    <row r="15085" spans="1:1" x14ac:dyDescent="0.2">
      <c r="A15085" t="str">
        <v>CUS013935</v>
      </c>
    </row>
    <row r="15086" spans="1:1" x14ac:dyDescent="0.2">
      <c r="A15086" t="str">
        <v>CUS013482</v>
      </c>
    </row>
    <row r="15087" spans="1:1" x14ac:dyDescent="0.2">
      <c r="A15087" t="str">
        <v>CUS013936</v>
      </c>
    </row>
    <row r="15088" spans="1:1" x14ac:dyDescent="0.2">
      <c r="A15088" t="str">
        <v>CUS004436</v>
      </c>
    </row>
    <row r="15089" spans="1:1" x14ac:dyDescent="0.2">
      <c r="A15089" t="str">
        <v>CUS010518</v>
      </c>
    </row>
    <row r="15090" spans="1:1" x14ac:dyDescent="0.2">
      <c r="A15090" t="str">
        <v>CUS013937</v>
      </c>
    </row>
    <row r="15091" spans="1:1" x14ac:dyDescent="0.2">
      <c r="A15091" t="str">
        <v>CUS013938</v>
      </c>
    </row>
    <row r="15092" spans="1:1" x14ac:dyDescent="0.2">
      <c r="A15092" t="str">
        <v>CUS001725</v>
      </c>
    </row>
    <row r="15093" spans="1:1" x14ac:dyDescent="0.2">
      <c r="A15093" t="str">
        <v>CUS013940</v>
      </c>
    </row>
    <row r="15094" spans="1:1" x14ac:dyDescent="0.2">
      <c r="A15094" t="str">
        <v>CUS013942</v>
      </c>
    </row>
    <row r="15095" spans="1:1" x14ac:dyDescent="0.2">
      <c r="A15095" t="str">
        <v>CUS013914</v>
      </c>
    </row>
    <row r="15096" spans="1:1" x14ac:dyDescent="0.2">
      <c r="A15096" t="str">
        <v>CUS013915</v>
      </c>
    </row>
    <row r="15097" spans="1:1" x14ac:dyDescent="0.2">
      <c r="A15097" t="str">
        <v>CUS007932</v>
      </c>
    </row>
    <row r="15098" spans="1:1" x14ac:dyDescent="0.2">
      <c r="A15098" t="str">
        <v>CUS013916</v>
      </c>
    </row>
    <row r="15099" spans="1:1" x14ac:dyDescent="0.2">
      <c r="A15099" t="str">
        <v>CUS013917</v>
      </c>
    </row>
    <row r="15100" spans="1:1" x14ac:dyDescent="0.2">
      <c r="A15100" t="str">
        <v>CUS013918</v>
      </c>
    </row>
    <row r="15101" spans="1:1" x14ac:dyDescent="0.2">
      <c r="A15101" t="str">
        <v>CUS013919</v>
      </c>
    </row>
    <row r="15102" spans="1:1" x14ac:dyDescent="0.2">
      <c r="A15102" t="str">
        <v>CUS013921</v>
      </c>
    </row>
    <row r="15103" spans="1:1" x14ac:dyDescent="0.2">
      <c r="A15103" t="str">
        <v>CUS013922</v>
      </c>
    </row>
    <row r="15104" spans="1:1" x14ac:dyDescent="0.2">
      <c r="A15104" t="str">
        <v>CUS013923</v>
      </c>
    </row>
    <row r="15105" spans="1:1" x14ac:dyDescent="0.2">
      <c r="A15105" t="str">
        <v>CUS013924</v>
      </c>
    </row>
    <row r="15106" spans="1:1" x14ac:dyDescent="0.2">
      <c r="A15106" t="str">
        <v>CUS013925</v>
      </c>
    </row>
    <row r="15107" spans="1:1" x14ac:dyDescent="0.2">
      <c r="A15107" t="str">
        <v>CUS013926</v>
      </c>
    </row>
    <row r="15108" spans="1:1" x14ac:dyDescent="0.2">
      <c r="A15108" t="str">
        <v>CUS012559</v>
      </c>
    </row>
    <row r="15109" spans="1:1" x14ac:dyDescent="0.2">
      <c r="A15109" t="str">
        <v>CUS013928</v>
      </c>
    </row>
    <row r="15110" spans="1:1" x14ac:dyDescent="0.2">
      <c r="A15110" t="str">
        <v>CUS013905</v>
      </c>
    </row>
    <row r="15111" spans="1:1" x14ac:dyDescent="0.2">
      <c r="A15111" t="str">
        <v>CUS002718</v>
      </c>
    </row>
    <row r="15112" spans="1:1" x14ac:dyDescent="0.2">
      <c r="A15112" t="str">
        <v>CUS013440</v>
      </c>
    </row>
    <row r="15113" spans="1:1" x14ac:dyDescent="0.2">
      <c r="A15113" t="str">
        <v>CUS013907</v>
      </c>
    </row>
    <row r="15114" spans="1:1" x14ac:dyDescent="0.2">
      <c r="A15114" t="str">
        <v>CUS013908</v>
      </c>
    </row>
    <row r="15115" spans="1:1" x14ac:dyDescent="0.2">
      <c r="A15115" t="str">
        <v>CUS013909</v>
      </c>
    </row>
    <row r="15116" spans="1:1" x14ac:dyDescent="0.2">
      <c r="A15116" t="str">
        <v>CUS007712</v>
      </c>
    </row>
    <row r="15117" spans="1:1" x14ac:dyDescent="0.2">
      <c r="A15117" t="str">
        <v>CUS013910</v>
      </c>
    </row>
    <row r="15118" spans="1:1" x14ac:dyDescent="0.2">
      <c r="A15118" t="str">
        <v>CUS013911</v>
      </c>
    </row>
    <row r="15119" spans="1:1" x14ac:dyDescent="0.2">
      <c r="A15119" t="str">
        <v>CUS013912</v>
      </c>
    </row>
    <row r="15120" spans="1:1" x14ac:dyDescent="0.2">
      <c r="A15120" t="str">
        <v>CUS008742</v>
      </c>
    </row>
    <row r="15121" spans="1:1" x14ac:dyDescent="0.2">
      <c r="A15121" t="str">
        <v>CUS013913</v>
      </c>
    </row>
    <row r="15122" spans="1:1" x14ac:dyDescent="0.2">
      <c r="A15122" t="str">
        <v>CUS009017</v>
      </c>
    </row>
    <row r="15123" spans="1:1" x14ac:dyDescent="0.2">
      <c r="A15123" t="str">
        <v>CUS012891</v>
      </c>
    </row>
    <row r="15124" spans="1:1" x14ac:dyDescent="0.2">
      <c r="A15124" t="str">
        <v>CUS013895</v>
      </c>
    </row>
    <row r="15125" spans="1:1" x14ac:dyDescent="0.2">
      <c r="A15125" t="str">
        <v>CUS008334</v>
      </c>
    </row>
    <row r="15126" spans="1:1" x14ac:dyDescent="0.2">
      <c r="A15126" t="str">
        <v>CUS013896</v>
      </c>
    </row>
    <row r="15127" spans="1:1" x14ac:dyDescent="0.2">
      <c r="A15127" t="str">
        <v>CUS007211</v>
      </c>
    </row>
    <row r="15128" spans="1:1" x14ac:dyDescent="0.2">
      <c r="A15128" t="str">
        <v>CUS013897</v>
      </c>
    </row>
    <row r="15129" spans="1:1" x14ac:dyDescent="0.2">
      <c r="A15129" t="str">
        <v>CUS013899</v>
      </c>
    </row>
    <row r="15130" spans="1:1" x14ac:dyDescent="0.2">
      <c r="A15130" t="str">
        <v>CUS013901</v>
      </c>
    </row>
    <row r="15131" spans="1:1" x14ac:dyDescent="0.2">
      <c r="A15131" t="str">
        <v>CUS013902</v>
      </c>
    </row>
    <row r="15132" spans="1:1" x14ac:dyDescent="0.2">
      <c r="A15132" t="str">
        <v>CUS004428</v>
      </c>
    </row>
    <row r="15133" spans="1:1" x14ac:dyDescent="0.2">
      <c r="A15133" t="str">
        <v>CUS013904</v>
      </c>
    </row>
    <row r="15134" spans="1:1" x14ac:dyDescent="0.2">
      <c r="A15134" t="str">
        <v>CUS013867</v>
      </c>
    </row>
    <row r="15135" spans="1:1" x14ac:dyDescent="0.2">
      <c r="A15135" t="str">
        <v>CUS013869</v>
      </c>
    </row>
    <row r="15136" spans="1:1" x14ac:dyDescent="0.2">
      <c r="A15136" t="str">
        <v>CUS013871</v>
      </c>
    </row>
    <row r="15137" spans="1:1" x14ac:dyDescent="0.2">
      <c r="A15137" t="str">
        <v>CUS013872</v>
      </c>
    </row>
    <row r="15138" spans="1:1" x14ac:dyDescent="0.2">
      <c r="A15138" t="str">
        <v>CUS013874</v>
      </c>
    </row>
    <row r="15139" spans="1:1" x14ac:dyDescent="0.2">
      <c r="A15139" t="str">
        <v>CUS013875</v>
      </c>
    </row>
    <row r="15140" spans="1:1" x14ac:dyDescent="0.2">
      <c r="A15140" t="str">
        <v>CUS004785</v>
      </c>
    </row>
    <row r="15141" spans="1:1" x14ac:dyDescent="0.2">
      <c r="A15141" t="str">
        <v>CUS013876</v>
      </c>
    </row>
    <row r="15142" spans="1:1" x14ac:dyDescent="0.2">
      <c r="A15142" t="str">
        <v>CUS007385</v>
      </c>
    </row>
    <row r="15143" spans="1:1" x14ac:dyDescent="0.2">
      <c r="A15143" t="str">
        <v>CUS013877</v>
      </c>
    </row>
    <row r="15144" spans="1:1" x14ac:dyDescent="0.2">
      <c r="A15144" t="str">
        <v>CUS013878</v>
      </c>
    </row>
    <row r="15145" spans="1:1" x14ac:dyDescent="0.2">
      <c r="A15145" t="str">
        <v>CUS013879</v>
      </c>
    </row>
    <row r="15146" spans="1:1" x14ac:dyDescent="0.2">
      <c r="A15146" t="str">
        <v>CUS013880</v>
      </c>
    </row>
    <row r="15147" spans="1:1" x14ac:dyDescent="0.2">
      <c r="A15147" t="str">
        <v>CUS013881</v>
      </c>
    </row>
    <row r="15148" spans="1:1" x14ac:dyDescent="0.2">
      <c r="A15148" t="str">
        <v>CUS013882</v>
      </c>
    </row>
    <row r="15149" spans="1:1" x14ac:dyDescent="0.2">
      <c r="A15149" t="str">
        <v>CUS013883</v>
      </c>
    </row>
    <row r="15150" spans="1:1" x14ac:dyDescent="0.2">
      <c r="A15150" t="str">
        <v>CUS012889</v>
      </c>
    </row>
    <row r="15151" spans="1:1" x14ac:dyDescent="0.2">
      <c r="A15151" t="str">
        <v>CUS013884</v>
      </c>
    </row>
    <row r="15152" spans="1:1" x14ac:dyDescent="0.2">
      <c r="A15152" t="str">
        <v>CUS013885</v>
      </c>
    </row>
    <row r="15153" spans="1:1" x14ac:dyDescent="0.2">
      <c r="A15153" t="str">
        <v>CUS013487</v>
      </c>
    </row>
    <row r="15154" spans="1:1" x14ac:dyDescent="0.2">
      <c r="A15154" t="str">
        <v>CUS013886</v>
      </c>
    </row>
    <row r="15155" spans="1:1" x14ac:dyDescent="0.2">
      <c r="A15155" t="str">
        <v>CUS013887</v>
      </c>
    </row>
    <row r="15156" spans="1:1" x14ac:dyDescent="0.2">
      <c r="A15156" t="str">
        <v>CUS013888</v>
      </c>
    </row>
    <row r="15157" spans="1:1" x14ac:dyDescent="0.2">
      <c r="A15157" t="str">
        <v>CUS013889</v>
      </c>
    </row>
    <row r="15158" spans="1:1" x14ac:dyDescent="0.2">
      <c r="A15158" t="str">
        <v>CUS013891</v>
      </c>
    </row>
    <row r="15159" spans="1:1" x14ac:dyDescent="0.2">
      <c r="A15159" t="str">
        <v>CUS013892</v>
      </c>
    </row>
    <row r="15160" spans="1:1" x14ac:dyDescent="0.2">
      <c r="A15160" t="str">
        <v>CUS012510</v>
      </c>
    </row>
    <row r="15161" spans="1:1" x14ac:dyDescent="0.2">
      <c r="A15161" t="str">
        <v>CUS010290</v>
      </c>
    </row>
    <row r="15162" spans="1:1" x14ac:dyDescent="0.2">
      <c r="A15162" t="str">
        <v>CUS013850</v>
      </c>
    </row>
    <row r="15163" spans="1:1" x14ac:dyDescent="0.2">
      <c r="A15163" t="str">
        <v>CUS013851</v>
      </c>
    </row>
    <row r="15164" spans="1:1" x14ac:dyDescent="0.2">
      <c r="A15164" t="str">
        <v>CUS013853</v>
      </c>
    </row>
    <row r="15165" spans="1:1" x14ac:dyDescent="0.2">
      <c r="A15165" t="str">
        <v>CUS013854</v>
      </c>
    </row>
    <row r="15166" spans="1:1" x14ac:dyDescent="0.2">
      <c r="A15166" t="str">
        <v>CUS013855</v>
      </c>
    </row>
    <row r="15167" spans="1:1" x14ac:dyDescent="0.2">
      <c r="A15167" t="str">
        <v>CUS013856</v>
      </c>
    </row>
    <row r="15168" spans="1:1" x14ac:dyDescent="0.2">
      <c r="A15168" t="str">
        <v>CUS013857</v>
      </c>
    </row>
    <row r="15169" spans="1:1" x14ac:dyDescent="0.2">
      <c r="A15169" t="str">
        <v>CUS013858</v>
      </c>
    </row>
    <row r="15170" spans="1:1" x14ac:dyDescent="0.2">
      <c r="A15170" t="str">
        <v>CUS013859</v>
      </c>
    </row>
    <row r="15171" spans="1:1" x14ac:dyDescent="0.2">
      <c r="A15171" t="str">
        <v>CUS013860</v>
      </c>
    </row>
    <row r="15172" spans="1:1" x14ac:dyDescent="0.2">
      <c r="A15172" t="str">
        <v>CUS013861</v>
      </c>
    </row>
    <row r="15173" spans="1:1" x14ac:dyDescent="0.2">
      <c r="A15173" t="str">
        <v>CUS013863</v>
      </c>
    </row>
    <row r="15174" spans="1:1" x14ac:dyDescent="0.2">
      <c r="A15174" t="str">
        <v>CUS013864</v>
      </c>
    </row>
    <row r="15175" spans="1:1" x14ac:dyDescent="0.2">
      <c r="A15175" t="str">
        <v>CUS002351</v>
      </c>
    </row>
    <row r="15176" spans="1:1" x14ac:dyDescent="0.2">
      <c r="A15176" t="str">
        <v>CUS013865</v>
      </c>
    </row>
    <row r="15177" spans="1:1" x14ac:dyDescent="0.2">
      <c r="A15177" t="str">
        <v>CUS013833</v>
      </c>
    </row>
    <row r="15178" spans="1:1" x14ac:dyDescent="0.2">
      <c r="A15178" t="str">
        <v>CUS013834</v>
      </c>
    </row>
    <row r="15179" spans="1:1" x14ac:dyDescent="0.2">
      <c r="A15179" t="str">
        <v>CUS013835</v>
      </c>
    </row>
    <row r="15180" spans="1:1" x14ac:dyDescent="0.2">
      <c r="A15180" t="str">
        <v>CUS013836</v>
      </c>
    </row>
    <row r="15181" spans="1:1" x14ac:dyDescent="0.2">
      <c r="A15181" t="str">
        <v>CUS013838</v>
      </c>
    </row>
    <row r="15182" spans="1:1" x14ac:dyDescent="0.2">
      <c r="A15182" t="str">
        <v>CUS013448</v>
      </c>
    </row>
    <row r="15183" spans="1:1" x14ac:dyDescent="0.2">
      <c r="A15183" t="str">
        <v>CUS013839</v>
      </c>
    </row>
    <row r="15184" spans="1:1" x14ac:dyDescent="0.2">
      <c r="A15184" t="str">
        <v>CUS013840</v>
      </c>
    </row>
    <row r="15185" spans="1:1" x14ac:dyDescent="0.2">
      <c r="A15185" t="str">
        <v>CUS013841</v>
      </c>
    </row>
    <row r="15186" spans="1:1" x14ac:dyDescent="0.2">
      <c r="A15186" t="str">
        <v>CUS013842</v>
      </c>
    </row>
    <row r="15187" spans="1:1" x14ac:dyDescent="0.2">
      <c r="A15187" t="str">
        <v>CUS010046</v>
      </c>
    </row>
    <row r="15188" spans="1:1" x14ac:dyDescent="0.2">
      <c r="A15188" t="str">
        <v>CUS013843</v>
      </c>
    </row>
    <row r="15189" spans="1:1" x14ac:dyDescent="0.2">
      <c r="A15189" t="str">
        <v>CUS013844</v>
      </c>
    </row>
    <row r="15190" spans="1:1" x14ac:dyDescent="0.2">
      <c r="A15190" t="str">
        <v>CUS013846</v>
      </c>
    </row>
    <row r="15191" spans="1:1" x14ac:dyDescent="0.2">
      <c r="A15191" t="str">
        <v>CUS013823</v>
      </c>
    </row>
    <row r="15192" spans="1:1" x14ac:dyDescent="0.2">
      <c r="A15192" t="str">
        <v>CUS013824</v>
      </c>
    </row>
    <row r="15193" spans="1:1" x14ac:dyDescent="0.2">
      <c r="A15193" t="str">
        <v>CUS013825</v>
      </c>
    </row>
    <row r="15194" spans="1:1" x14ac:dyDescent="0.2">
      <c r="A15194" t="str">
        <v>CUS013826</v>
      </c>
    </row>
    <row r="15195" spans="1:1" x14ac:dyDescent="0.2">
      <c r="A15195" t="str">
        <v>CUS009764</v>
      </c>
    </row>
    <row r="15196" spans="1:1" x14ac:dyDescent="0.2">
      <c r="A15196" t="str">
        <v>CUS005135</v>
      </c>
    </row>
    <row r="15197" spans="1:1" x14ac:dyDescent="0.2">
      <c r="A15197" t="str">
        <v>CUS013827</v>
      </c>
    </row>
    <row r="15198" spans="1:1" x14ac:dyDescent="0.2">
      <c r="A15198" t="str">
        <v>CUS003082</v>
      </c>
    </row>
    <row r="15199" spans="1:1" x14ac:dyDescent="0.2">
      <c r="A15199" t="str">
        <v>CUS013829</v>
      </c>
    </row>
    <row r="15200" spans="1:1" x14ac:dyDescent="0.2">
      <c r="A15200" t="str">
        <v>CUS013830</v>
      </c>
    </row>
    <row r="15201" spans="1:1" x14ac:dyDescent="0.2">
      <c r="A15201" t="str">
        <v>CUS013831</v>
      </c>
    </row>
    <row r="15202" spans="1:1" x14ac:dyDescent="0.2">
      <c r="A15202" t="str">
        <v>CUS004474</v>
      </c>
    </row>
    <row r="15203" spans="1:1" x14ac:dyDescent="0.2">
      <c r="A15203" t="str">
        <v>CUS013832</v>
      </c>
    </row>
    <row r="15204" spans="1:1" x14ac:dyDescent="0.2">
      <c r="A15204" t="str">
        <v>CUS013817</v>
      </c>
    </row>
    <row r="15205" spans="1:1" x14ac:dyDescent="0.2">
      <c r="A15205" t="str">
        <v>CUS013818</v>
      </c>
    </row>
    <row r="15206" spans="1:1" x14ac:dyDescent="0.2">
      <c r="A15206" t="str">
        <v>CUS013819</v>
      </c>
    </row>
    <row r="15207" spans="1:1" x14ac:dyDescent="0.2">
      <c r="A15207" t="str">
        <v>CUS013821</v>
      </c>
    </row>
    <row r="15208" spans="1:1" x14ac:dyDescent="0.2">
      <c r="A15208" t="str">
        <v>CUS002857</v>
      </c>
    </row>
    <row r="15209" spans="1:1" x14ac:dyDescent="0.2">
      <c r="A15209" t="str">
        <v>CUS001946</v>
      </c>
    </row>
    <row r="15210" spans="1:1" x14ac:dyDescent="0.2">
      <c r="A15210" t="str">
        <v>CUS013822</v>
      </c>
    </row>
    <row r="15211" spans="1:1" x14ac:dyDescent="0.2">
      <c r="A15211" t="str">
        <v>CUS013760</v>
      </c>
    </row>
    <row r="15212" spans="1:1" x14ac:dyDescent="0.2">
      <c r="A15212" t="str">
        <v>CUS013761</v>
      </c>
    </row>
    <row r="15213" spans="1:1" x14ac:dyDescent="0.2">
      <c r="A15213" t="str">
        <v>CUS002022</v>
      </c>
    </row>
    <row r="15214" spans="1:1" x14ac:dyDescent="0.2">
      <c r="A15214" t="str">
        <v>CUS013762</v>
      </c>
    </row>
    <row r="15215" spans="1:1" x14ac:dyDescent="0.2">
      <c r="A15215" t="str">
        <v>CUS013765</v>
      </c>
    </row>
    <row r="15216" spans="1:1" x14ac:dyDescent="0.2">
      <c r="A15216" t="str">
        <v>CUS013766</v>
      </c>
    </row>
    <row r="15217" spans="1:1" x14ac:dyDescent="0.2">
      <c r="A15217" t="str">
        <v>CUS013767</v>
      </c>
    </row>
    <row r="15218" spans="1:1" x14ac:dyDescent="0.2">
      <c r="A15218" t="str">
        <v>CUS013768</v>
      </c>
    </row>
    <row r="15219" spans="1:1" x14ac:dyDescent="0.2">
      <c r="A15219" t="str">
        <v>CUS013769</v>
      </c>
    </row>
    <row r="15220" spans="1:1" x14ac:dyDescent="0.2">
      <c r="A15220" t="str">
        <v>CUS013770</v>
      </c>
    </row>
    <row r="15221" spans="1:1" x14ac:dyDescent="0.2">
      <c r="A15221" t="str">
        <v>CUS013771</v>
      </c>
    </row>
    <row r="15222" spans="1:1" x14ac:dyDescent="0.2">
      <c r="A15222" t="str">
        <v>CUS008500</v>
      </c>
    </row>
    <row r="15223" spans="1:1" x14ac:dyDescent="0.2">
      <c r="A15223" t="str">
        <v>CUS013772</v>
      </c>
    </row>
    <row r="15224" spans="1:1" x14ac:dyDescent="0.2">
      <c r="A15224" t="str">
        <v>CUS013775</v>
      </c>
    </row>
    <row r="15225" spans="1:1" x14ac:dyDescent="0.2">
      <c r="A15225" t="str">
        <v>CUS013776</v>
      </c>
    </row>
    <row r="15226" spans="1:1" x14ac:dyDescent="0.2">
      <c r="A15226" t="str">
        <v>CUS013778</v>
      </c>
    </row>
    <row r="15227" spans="1:1" x14ac:dyDescent="0.2">
      <c r="A15227" t="str">
        <v>CUS013779</v>
      </c>
    </row>
    <row r="15228" spans="1:1" x14ac:dyDescent="0.2">
      <c r="A15228" t="str">
        <v>CUS013780</v>
      </c>
    </row>
    <row r="15229" spans="1:1" x14ac:dyDescent="0.2">
      <c r="A15229" t="str">
        <v>CUS013781</v>
      </c>
    </row>
    <row r="15230" spans="1:1" x14ac:dyDescent="0.2">
      <c r="A15230" t="str">
        <v>CUS008527</v>
      </c>
    </row>
    <row r="15231" spans="1:1" x14ac:dyDescent="0.2">
      <c r="A15231" t="str">
        <v>CUS013784</v>
      </c>
    </row>
    <row r="15232" spans="1:1" x14ac:dyDescent="0.2">
      <c r="A15232" t="str">
        <v>CUS013785</v>
      </c>
    </row>
    <row r="15233" spans="1:1" x14ac:dyDescent="0.2">
      <c r="A15233" t="str">
        <v>CUS013786</v>
      </c>
    </row>
    <row r="15234" spans="1:1" x14ac:dyDescent="0.2">
      <c r="A15234" t="str">
        <v>CUS013788</v>
      </c>
    </row>
    <row r="15235" spans="1:1" x14ac:dyDescent="0.2">
      <c r="A15235" t="str">
        <v>CUS008964</v>
      </c>
    </row>
    <row r="15236" spans="1:1" x14ac:dyDescent="0.2">
      <c r="A15236" t="str">
        <v>CUS013790</v>
      </c>
    </row>
    <row r="15237" spans="1:1" x14ac:dyDescent="0.2">
      <c r="A15237" t="str">
        <v>CUS013791</v>
      </c>
    </row>
    <row r="15238" spans="1:1" x14ac:dyDescent="0.2">
      <c r="A15238" t="str">
        <v>CUS009643</v>
      </c>
    </row>
    <row r="15239" spans="1:1" x14ac:dyDescent="0.2">
      <c r="A15239" t="str">
        <v>CUS013792</v>
      </c>
    </row>
    <row r="15240" spans="1:1" x14ac:dyDescent="0.2">
      <c r="A15240" t="str">
        <v>CUS008625</v>
      </c>
    </row>
    <row r="15241" spans="1:1" x14ac:dyDescent="0.2">
      <c r="A15241" t="str">
        <v>CUS013793</v>
      </c>
    </row>
    <row r="15242" spans="1:1" x14ac:dyDescent="0.2">
      <c r="A15242" t="str">
        <v>CUS013796</v>
      </c>
    </row>
    <row r="15243" spans="1:1" x14ac:dyDescent="0.2">
      <c r="A15243" t="str">
        <v>CUS013797</v>
      </c>
    </row>
    <row r="15244" spans="1:1" x14ac:dyDescent="0.2">
      <c r="A15244" t="str">
        <v>CUS013798</v>
      </c>
    </row>
    <row r="15245" spans="1:1" x14ac:dyDescent="0.2">
      <c r="A15245" t="str">
        <v>CUS013799</v>
      </c>
    </row>
    <row r="15246" spans="1:1" x14ac:dyDescent="0.2">
      <c r="A15246" t="str">
        <v>CUS002669</v>
      </c>
    </row>
    <row r="15247" spans="1:1" x14ac:dyDescent="0.2">
      <c r="A15247" t="str">
        <v>CUS013801</v>
      </c>
    </row>
    <row r="15248" spans="1:1" x14ac:dyDescent="0.2">
      <c r="A15248" t="str">
        <v>CUS013802</v>
      </c>
    </row>
    <row r="15249" spans="1:1" x14ac:dyDescent="0.2">
      <c r="A15249" t="str">
        <v>CUS013803</v>
      </c>
    </row>
    <row r="15250" spans="1:1" x14ac:dyDescent="0.2">
      <c r="A15250" t="str">
        <v>CUS013804</v>
      </c>
    </row>
    <row r="15251" spans="1:1" x14ac:dyDescent="0.2">
      <c r="A15251" t="str">
        <v>CUS013805</v>
      </c>
    </row>
    <row r="15252" spans="1:1" x14ac:dyDescent="0.2">
      <c r="A15252" t="str">
        <v>CUS013806</v>
      </c>
    </row>
    <row r="15253" spans="1:1" x14ac:dyDescent="0.2">
      <c r="A15253" t="str">
        <v>CUS013807</v>
      </c>
    </row>
    <row r="15254" spans="1:1" x14ac:dyDescent="0.2">
      <c r="A15254" t="str">
        <v>CUS013809</v>
      </c>
    </row>
    <row r="15255" spans="1:1" x14ac:dyDescent="0.2">
      <c r="A15255" t="str">
        <v>CUS013810</v>
      </c>
    </row>
    <row r="15256" spans="1:1" x14ac:dyDescent="0.2">
      <c r="A15256" t="str">
        <v>CUS013811</v>
      </c>
    </row>
    <row r="15257" spans="1:1" x14ac:dyDescent="0.2">
      <c r="A15257" t="str">
        <v>CUS013812</v>
      </c>
    </row>
    <row r="15258" spans="1:1" x14ac:dyDescent="0.2">
      <c r="A15258" t="str">
        <v>CUS013814</v>
      </c>
    </row>
    <row r="15259" spans="1:1" x14ac:dyDescent="0.2">
      <c r="A15259" t="str">
        <v>CUS013815</v>
      </c>
    </row>
    <row r="15260" spans="1:1" x14ac:dyDescent="0.2">
      <c r="A15260" t="str">
        <v>CUS013816</v>
      </c>
    </row>
    <row r="15261" spans="1:1" x14ac:dyDescent="0.2">
      <c r="A15261" t="str">
        <v>CUS013633</v>
      </c>
    </row>
    <row r="15262" spans="1:1" x14ac:dyDescent="0.2">
      <c r="A15262" t="str">
        <v>CUS013742</v>
      </c>
    </row>
    <row r="15263" spans="1:1" x14ac:dyDescent="0.2">
      <c r="A15263" t="str">
        <v>CUS010313</v>
      </c>
    </row>
    <row r="15264" spans="1:1" x14ac:dyDescent="0.2">
      <c r="A15264" t="str">
        <v>CUS002024</v>
      </c>
    </row>
    <row r="15265" spans="1:1" x14ac:dyDescent="0.2">
      <c r="A15265" t="str">
        <v>CUS013744</v>
      </c>
    </row>
    <row r="15266" spans="1:1" x14ac:dyDescent="0.2">
      <c r="A15266" t="str">
        <v>CUS013745</v>
      </c>
    </row>
    <row r="15267" spans="1:1" x14ac:dyDescent="0.2">
      <c r="A15267" t="str">
        <v>CUS013746</v>
      </c>
    </row>
    <row r="15268" spans="1:1" x14ac:dyDescent="0.2">
      <c r="A15268" t="str">
        <v>CUS013747</v>
      </c>
    </row>
    <row r="15269" spans="1:1" x14ac:dyDescent="0.2">
      <c r="A15269" t="str">
        <v>CUS013749</v>
      </c>
    </row>
    <row r="15270" spans="1:1" x14ac:dyDescent="0.2">
      <c r="A15270" t="str">
        <v>CUS013750</v>
      </c>
    </row>
    <row r="15271" spans="1:1" x14ac:dyDescent="0.2">
      <c r="A15271" t="str">
        <v>CUS013751</v>
      </c>
    </row>
    <row r="15272" spans="1:1" x14ac:dyDescent="0.2">
      <c r="A15272" t="str">
        <v>CUS013752</v>
      </c>
    </row>
    <row r="15273" spans="1:1" x14ac:dyDescent="0.2">
      <c r="A15273" t="str">
        <v>CUS013753</v>
      </c>
    </row>
    <row r="15274" spans="1:1" x14ac:dyDescent="0.2">
      <c r="A15274" t="str">
        <v>CUS013755</v>
      </c>
    </row>
    <row r="15275" spans="1:1" x14ac:dyDescent="0.2">
      <c r="A15275" t="str">
        <v>CUS003133</v>
      </c>
    </row>
    <row r="15276" spans="1:1" x14ac:dyDescent="0.2">
      <c r="A15276" t="str">
        <v>CUS013757</v>
      </c>
    </row>
    <row r="15277" spans="1:1" x14ac:dyDescent="0.2">
      <c r="A15277" t="str">
        <v>CUS013758</v>
      </c>
    </row>
    <row r="15278" spans="1:1" x14ac:dyDescent="0.2">
      <c r="A15278" t="str">
        <v>CUS013727</v>
      </c>
    </row>
    <row r="15279" spans="1:1" x14ac:dyDescent="0.2">
      <c r="A15279" t="str">
        <v>CUS013729</v>
      </c>
    </row>
    <row r="15280" spans="1:1" x14ac:dyDescent="0.2">
      <c r="A15280" t="str">
        <v>CUS013730</v>
      </c>
    </row>
    <row r="15281" spans="1:1" x14ac:dyDescent="0.2">
      <c r="A15281" t="str">
        <v>CUS013731</v>
      </c>
    </row>
    <row r="15282" spans="1:1" x14ac:dyDescent="0.2">
      <c r="A15282" t="str">
        <v>CUS013486</v>
      </c>
    </row>
    <row r="15283" spans="1:1" x14ac:dyDescent="0.2">
      <c r="A15283" t="str">
        <v>CUS013732</v>
      </c>
    </row>
    <row r="15284" spans="1:1" x14ac:dyDescent="0.2">
      <c r="A15284" t="str">
        <v>CUS013733</v>
      </c>
    </row>
    <row r="15285" spans="1:1" x14ac:dyDescent="0.2">
      <c r="A15285" t="str">
        <v>CUS013734</v>
      </c>
    </row>
    <row r="15286" spans="1:1" x14ac:dyDescent="0.2">
      <c r="A15286" t="str">
        <v>CUS013735</v>
      </c>
    </row>
    <row r="15287" spans="1:1" x14ac:dyDescent="0.2">
      <c r="A15287" t="str">
        <v>CUS013736</v>
      </c>
    </row>
    <row r="15288" spans="1:1" x14ac:dyDescent="0.2">
      <c r="A15288" t="str">
        <v>CUS009060</v>
      </c>
    </row>
    <row r="15289" spans="1:1" x14ac:dyDescent="0.2">
      <c r="A15289" t="str">
        <v>CUS013737</v>
      </c>
    </row>
    <row r="15290" spans="1:1" x14ac:dyDescent="0.2">
      <c r="A15290" t="str">
        <v>CUS013739</v>
      </c>
    </row>
    <row r="15291" spans="1:1" x14ac:dyDescent="0.2">
      <c r="A15291" t="str">
        <v>CUS004634</v>
      </c>
    </row>
    <row r="15292" spans="1:1" x14ac:dyDescent="0.2">
      <c r="A15292" t="str">
        <v>CUS013740</v>
      </c>
    </row>
    <row r="15293" spans="1:1" x14ac:dyDescent="0.2">
      <c r="A15293" t="str">
        <v>CUS013741</v>
      </c>
    </row>
    <row r="15294" spans="1:1" x14ac:dyDescent="0.2">
      <c r="A15294" t="str">
        <v>CUS013668</v>
      </c>
    </row>
    <row r="15295" spans="1:1" x14ac:dyDescent="0.2">
      <c r="A15295" t="str">
        <v>CUS013669</v>
      </c>
    </row>
    <row r="15296" spans="1:1" x14ac:dyDescent="0.2">
      <c r="A15296" t="str">
        <v>CUS013670</v>
      </c>
    </row>
    <row r="15297" spans="1:1" x14ac:dyDescent="0.2">
      <c r="A15297" t="str">
        <v>CUS005535</v>
      </c>
    </row>
    <row r="15298" spans="1:1" x14ac:dyDescent="0.2">
      <c r="A15298" t="str">
        <v>CUS013671</v>
      </c>
    </row>
    <row r="15299" spans="1:1" x14ac:dyDescent="0.2">
      <c r="A15299" t="str">
        <v>CUS000470</v>
      </c>
    </row>
    <row r="15300" spans="1:1" x14ac:dyDescent="0.2">
      <c r="A15300" t="str">
        <v>CUS013674</v>
      </c>
    </row>
    <row r="15301" spans="1:1" x14ac:dyDescent="0.2">
      <c r="A15301" t="str">
        <v>CUS009647</v>
      </c>
    </row>
    <row r="15302" spans="1:1" x14ac:dyDescent="0.2">
      <c r="A15302" t="str">
        <v>CUS013675</v>
      </c>
    </row>
    <row r="15303" spans="1:1" x14ac:dyDescent="0.2">
      <c r="A15303" t="str">
        <v>CUS013677</v>
      </c>
    </row>
    <row r="15304" spans="1:1" x14ac:dyDescent="0.2">
      <c r="A15304" t="str">
        <v>CUS013678</v>
      </c>
    </row>
    <row r="15305" spans="1:1" x14ac:dyDescent="0.2">
      <c r="A15305" t="str">
        <v>CUS013679</v>
      </c>
    </row>
    <row r="15306" spans="1:1" x14ac:dyDescent="0.2">
      <c r="A15306" t="str">
        <v>CUS013682</v>
      </c>
    </row>
    <row r="15307" spans="1:1" x14ac:dyDescent="0.2">
      <c r="A15307" t="str">
        <v>CUS013683</v>
      </c>
    </row>
    <row r="15308" spans="1:1" x14ac:dyDescent="0.2">
      <c r="A15308" t="str">
        <v>CUS013684</v>
      </c>
    </row>
    <row r="15309" spans="1:1" x14ac:dyDescent="0.2">
      <c r="A15309" t="str">
        <v>CUS013686</v>
      </c>
    </row>
    <row r="15310" spans="1:1" x14ac:dyDescent="0.2">
      <c r="A15310" t="str">
        <v>CUS013687</v>
      </c>
    </row>
    <row r="15311" spans="1:1" x14ac:dyDescent="0.2">
      <c r="A15311" t="str">
        <v>CUS013690</v>
      </c>
    </row>
    <row r="15312" spans="1:1" x14ac:dyDescent="0.2">
      <c r="A15312" t="str">
        <v>CUS009143</v>
      </c>
    </row>
    <row r="15313" spans="1:1" x14ac:dyDescent="0.2">
      <c r="A15313" t="str">
        <v>CUS013691</v>
      </c>
    </row>
    <row r="15314" spans="1:1" x14ac:dyDescent="0.2">
      <c r="A15314" t="str">
        <v>CUS002428</v>
      </c>
    </row>
    <row r="15315" spans="1:1" x14ac:dyDescent="0.2">
      <c r="A15315" t="str">
        <v>CUS001885</v>
      </c>
    </row>
    <row r="15316" spans="1:1" x14ac:dyDescent="0.2">
      <c r="A15316" t="str">
        <v>CUS013694</v>
      </c>
    </row>
    <row r="15317" spans="1:1" x14ac:dyDescent="0.2">
      <c r="A15317" t="str">
        <v>CUS013695</v>
      </c>
    </row>
    <row r="15318" spans="1:1" x14ac:dyDescent="0.2">
      <c r="A15318" t="str">
        <v>CUS013696</v>
      </c>
    </row>
    <row r="15319" spans="1:1" x14ac:dyDescent="0.2">
      <c r="A15319" t="str">
        <v>CUS013697</v>
      </c>
    </row>
    <row r="15320" spans="1:1" x14ac:dyDescent="0.2">
      <c r="A15320" t="str">
        <v>CUS013698</v>
      </c>
    </row>
    <row r="15321" spans="1:1" x14ac:dyDescent="0.2">
      <c r="A15321" t="str">
        <v>CUS013699</v>
      </c>
    </row>
    <row r="15322" spans="1:1" x14ac:dyDescent="0.2">
      <c r="A15322" t="str">
        <v>CUS013700</v>
      </c>
    </row>
    <row r="15323" spans="1:1" x14ac:dyDescent="0.2">
      <c r="A15323" t="str">
        <v>CUS013701</v>
      </c>
    </row>
    <row r="15324" spans="1:1" x14ac:dyDescent="0.2">
      <c r="A15324" t="str">
        <v>CUS003337</v>
      </c>
    </row>
    <row r="15325" spans="1:1" x14ac:dyDescent="0.2">
      <c r="A15325" t="str">
        <v>CUS010736</v>
      </c>
    </row>
    <row r="15326" spans="1:1" x14ac:dyDescent="0.2">
      <c r="A15326" t="str">
        <v>CUS013702</v>
      </c>
    </row>
    <row r="15327" spans="1:1" x14ac:dyDescent="0.2">
      <c r="A15327" t="str">
        <v>CUS013704</v>
      </c>
    </row>
    <row r="15328" spans="1:1" x14ac:dyDescent="0.2">
      <c r="A15328" t="str">
        <v>CUS013705</v>
      </c>
    </row>
    <row r="15329" spans="1:1" x14ac:dyDescent="0.2">
      <c r="A15329" t="str">
        <v>CUS003176</v>
      </c>
    </row>
    <row r="15330" spans="1:1" x14ac:dyDescent="0.2">
      <c r="A15330" t="str">
        <v>CUS001057</v>
      </c>
    </row>
    <row r="15331" spans="1:1" x14ac:dyDescent="0.2">
      <c r="A15331" t="str">
        <v>CUS013707</v>
      </c>
    </row>
    <row r="15332" spans="1:1" x14ac:dyDescent="0.2">
      <c r="A15332" t="str">
        <v>CUS012554</v>
      </c>
    </row>
    <row r="15333" spans="1:1" x14ac:dyDescent="0.2">
      <c r="A15333" t="str">
        <v>CUS013708</v>
      </c>
    </row>
    <row r="15334" spans="1:1" x14ac:dyDescent="0.2">
      <c r="A15334" t="str">
        <v>CUS013709</v>
      </c>
    </row>
    <row r="15335" spans="1:1" x14ac:dyDescent="0.2">
      <c r="A15335" t="str">
        <v>CUS013710</v>
      </c>
    </row>
    <row r="15336" spans="1:1" x14ac:dyDescent="0.2">
      <c r="A15336" t="str">
        <v>CUS011765</v>
      </c>
    </row>
    <row r="15337" spans="1:1" x14ac:dyDescent="0.2">
      <c r="A15337" t="str">
        <v>CUS013711</v>
      </c>
    </row>
    <row r="15338" spans="1:1" x14ac:dyDescent="0.2">
      <c r="A15338" t="str">
        <v>CUS005969</v>
      </c>
    </row>
    <row r="15339" spans="1:1" x14ac:dyDescent="0.2">
      <c r="A15339" t="str">
        <v>CUS013713</v>
      </c>
    </row>
    <row r="15340" spans="1:1" x14ac:dyDescent="0.2">
      <c r="A15340" t="str">
        <v>CUS013714</v>
      </c>
    </row>
    <row r="15341" spans="1:1" x14ac:dyDescent="0.2">
      <c r="A15341" t="str">
        <v>CUS013716</v>
      </c>
    </row>
    <row r="15342" spans="1:1" x14ac:dyDescent="0.2">
      <c r="A15342" t="str">
        <v>CUS012886</v>
      </c>
    </row>
    <row r="15343" spans="1:1" x14ac:dyDescent="0.2">
      <c r="A15343" t="str">
        <v>CUS001971</v>
      </c>
    </row>
    <row r="15344" spans="1:1" x14ac:dyDescent="0.2">
      <c r="A15344" t="str">
        <v>CUS013717</v>
      </c>
    </row>
    <row r="15345" spans="1:1" x14ac:dyDescent="0.2">
      <c r="A15345" t="str">
        <v>CUS013718</v>
      </c>
    </row>
    <row r="15346" spans="1:1" x14ac:dyDescent="0.2">
      <c r="A15346" t="str">
        <v>CUS013719</v>
      </c>
    </row>
    <row r="15347" spans="1:1" x14ac:dyDescent="0.2">
      <c r="A15347" t="str">
        <v>CUS013720</v>
      </c>
    </row>
    <row r="15348" spans="1:1" x14ac:dyDescent="0.2">
      <c r="A15348" t="str">
        <v>CUS013721</v>
      </c>
    </row>
    <row r="15349" spans="1:1" x14ac:dyDescent="0.2">
      <c r="A15349" t="str">
        <v>CUS013722</v>
      </c>
    </row>
    <row r="15350" spans="1:1" x14ac:dyDescent="0.2">
      <c r="A15350" t="str">
        <v>CUS013723</v>
      </c>
    </row>
    <row r="15351" spans="1:1" x14ac:dyDescent="0.2">
      <c r="A15351" t="str">
        <v>CUS013724</v>
      </c>
    </row>
    <row r="15352" spans="1:1" x14ac:dyDescent="0.2">
      <c r="A15352" t="str">
        <v>CUS013725</v>
      </c>
    </row>
    <row r="15353" spans="1:1" x14ac:dyDescent="0.2">
      <c r="A15353" t="str">
        <v>CUS013726</v>
      </c>
    </row>
    <row r="15354" spans="1:1" x14ac:dyDescent="0.2">
      <c r="A15354" t="str">
        <v>CUS013655</v>
      </c>
    </row>
    <row r="15355" spans="1:1" x14ac:dyDescent="0.2">
      <c r="A15355" t="str">
        <v>CUS011276</v>
      </c>
    </row>
    <row r="15356" spans="1:1" x14ac:dyDescent="0.2">
      <c r="A15356" t="str">
        <v>CUS013656</v>
      </c>
    </row>
    <row r="15357" spans="1:1" x14ac:dyDescent="0.2">
      <c r="A15357" t="str">
        <v>CUS013657</v>
      </c>
    </row>
    <row r="15358" spans="1:1" x14ac:dyDescent="0.2">
      <c r="A15358" t="str">
        <v>CUS013658</v>
      </c>
    </row>
    <row r="15359" spans="1:1" x14ac:dyDescent="0.2">
      <c r="A15359" t="str">
        <v>CUS008243</v>
      </c>
    </row>
    <row r="15360" spans="1:1" x14ac:dyDescent="0.2">
      <c r="A15360" t="str">
        <v>CUS013660</v>
      </c>
    </row>
    <row r="15361" spans="1:1" x14ac:dyDescent="0.2">
      <c r="A15361" t="str">
        <v>CUS013661</v>
      </c>
    </row>
    <row r="15362" spans="1:1" x14ac:dyDescent="0.2">
      <c r="A15362" t="str">
        <v>CUS013662</v>
      </c>
    </row>
    <row r="15363" spans="1:1" x14ac:dyDescent="0.2">
      <c r="A15363" t="str">
        <v>CUS013663</v>
      </c>
    </row>
    <row r="15364" spans="1:1" x14ac:dyDescent="0.2">
      <c r="A15364" t="str">
        <v>CUS013628</v>
      </c>
    </row>
    <row r="15365" spans="1:1" x14ac:dyDescent="0.2">
      <c r="A15365" t="str">
        <v>CUS007510</v>
      </c>
    </row>
    <row r="15366" spans="1:1" x14ac:dyDescent="0.2">
      <c r="A15366" t="str">
        <v>CUS013664</v>
      </c>
    </row>
    <row r="15367" spans="1:1" x14ac:dyDescent="0.2">
      <c r="A15367" t="str">
        <v>CUS013665</v>
      </c>
    </row>
    <row r="15368" spans="1:1" x14ac:dyDescent="0.2">
      <c r="A15368" t="str">
        <v>CUS013666</v>
      </c>
    </row>
    <row r="15369" spans="1:1" x14ac:dyDescent="0.2">
      <c r="A15369" t="str">
        <v>CUS013667</v>
      </c>
    </row>
    <row r="15370" spans="1:1" x14ac:dyDescent="0.2">
      <c r="A15370" t="str">
        <v>CUS013621</v>
      </c>
    </row>
    <row r="15371" spans="1:1" x14ac:dyDescent="0.2">
      <c r="A15371" t="str">
        <v>CUS013622</v>
      </c>
    </row>
    <row r="15372" spans="1:1" x14ac:dyDescent="0.2">
      <c r="A15372" t="str">
        <v>CUS013623</v>
      </c>
    </row>
    <row r="15373" spans="1:1" x14ac:dyDescent="0.2">
      <c r="A15373" t="str">
        <v>CUS013624</v>
      </c>
    </row>
    <row r="15374" spans="1:1" x14ac:dyDescent="0.2">
      <c r="A15374" t="str">
        <v>CUS013625</v>
      </c>
    </row>
    <row r="15375" spans="1:1" x14ac:dyDescent="0.2">
      <c r="A15375" t="str">
        <v>CUS001746</v>
      </c>
    </row>
    <row r="15376" spans="1:1" x14ac:dyDescent="0.2">
      <c r="A15376" t="str">
        <v>CUS013626</v>
      </c>
    </row>
    <row r="15377" spans="1:1" x14ac:dyDescent="0.2">
      <c r="A15377" t="str">
        <v>CUS001384</v>
      </c>
    </row>
    <row r="15378" spans="1:1" x14ac:dyDescent="0.2">
      <c r="A15378" t="str">
        <v>CUS013627</v>
      </c>
    </row>
    <row r="15379" spans="1:1" x14ac:dyDescent="0.2">
      <c r="A15379" t="str">
        <v>CUS011014</v>
      </c>
    </row>
    <row r="15380" spans="1:1" x14ac:dyDescent="0.2">
      <c r="A15380" t="str">
        <v>CUS013629</v>
      </c>
    </row>
    <row r="15381" spans="1:1" x14ac:dyDescent="0.2">
      <c r="A15381" t="str">
        <v>CUS013630</v>
      </c>
    </row>
    <row r="15382" spans="1:1" x14ac:dyDescent="0.2">
      <c r="A15382" t="str">
        <v>CUS013631</v>
      </c>
    </row>
    <row r="15383" spans="1:1" x14ac:dyDescent="0.2">
      <c r="A15383" t="str">
        <v>CUS007554</v>
      </c>
    </row>
    <row r="15384" spans="1:1" x14ac:dyDescent="0.2">
      <c r="A15384" t="str">
        <v>CUS001854</v>
      </c>
    </row>
    <row r="15385" spans="1:1" x14ac:dyDescent="0.2">
      <c r="A15385" t="str">
        <v>CUS013636</v>
      </c>
    </row>
    <row r="15386" spans="1:1" x14ac:dyDescent="0.2">
      <c r="A15386" t="str">
        <v>CUS013637</v>
      </c>
    </row>
    <row r="15387" spans="1:1" x14ac:dyDescent="0.2">
      <c r="A15387" t="str">
        <v>CUS013638</v>
      </c>
    </row>
    <row r="15388" spans="1:1" x14ac:dyDescent="0.2">
      <c r="A15388" t="str">
        <v>CUS013640</v>
      </c>
    </row>
    <row r="15389" spans="1:1" x14ac:dyDescent="0.2">
      <c r="A15389" t="str">
        <v>CUS013641</v>
      </c>
    </row>
    <row r="15390" spans="1:1" x14ac:dyDescent="0.2">
      <c r="A15390" t="str">
        <v>CUS013642</v>
      </c>
    </row>
    <row r="15391" spans="1:1" x14ac:dyDescent="0.2">
      <c r="A15391" t="str">
        <v>CUS013644</v>
      </c>
    </row>
    <row r="15392" spans="1:1" x14ac:dyDescent="0.2">
      <c r="A15392" t="str">
        <v>CUS009218</v>
      </c>
    </row>
    <row r="15393" spans="1:1" x14ac:dyDescent="0.2">
      <c r="A15393" t="str">
        <v>CUS013645</v>
      </c>
    </row>
    <row r="15394" spans="1:1" x14ac:dyDescent="0.2">
      <c r="A15394" t="str">
        <v>CUS011074</v>
      </c>
    </row>
    <row r="15395" spans="1:1" x14ac:dyDescent="0.2">
      <c r="A15395" t="str">
        <v>CUS013646</v>
      </c>
    </row>
    <row r="15396" spans="1:1" x14ac:dyDescent="0.2">
      <c r="A15396" t="str">
        <v>CUS013648</v>
      </c>
    </row>
    <row r="15397" spans="1:1" x14ac:dyDescent="0.2">
      <c r="A15397" t="str">
        <v>CUS013649</v>
      </c>
    </row>
    <row r="15398" spans="1:1" x14ac:dyDescent="0.2">
      <c r="A15398" t="str">
        <v>CUS013651</v>
      </c>
    </row>
    <row r="15399" spans="1:1" x14ac:dyDescent="0.2">
      <c r="A15399" t="str">
        <v>CUS013652</v>
      </c>
    </row>
    <row r="15400" spans="1:1" x14ac:dyDescent="0.2">
      <c r="A15400" t="str">
        <v>CUS013653</v>
      </c>
    </row>
    <row r="15401" spans="1:1" x14ac:dyDescent="0.2">
      <c r="A15401" t="str">
        <v>CUS003139</v>
      </c>
    </row>
    <row r="15402" spans="1:1" x14ac:dyDescent="0.2">
      <c r="A15402" t="str">
        <v>CUS013594</v>
      </c>
    </row>
    <row r="15403" spans="1:1" x14ac:dyDescent="0.2">
      <c r="A15403" t="str">
        <v>CUS013595</v>
      </c>
    </row>
    <row r="15404" spans="1:1" x14ac:dyDescent="0.2">
      <c r="A15404" t="str">
        <v>CUS009455</v>
      </c>
    </row>
    <row r="15405" spans="1:1" x14ac:dyDescent="0.2">
      <c r="A15405" t="str">
        <v>CUS013596</v>
      </c>
    </row>
    <row r="15406" spans="1:1" x14ac:dyDescent="0.2">
      <c r="A15406" t="str">
        <v>CUS012035</v>
      </c>
    </row>
    <row r="15407" spans="1:1" x14ac:dyDescent="0.2">
      <c r="A15407" t="str">
        <v>CUS013597</v>
      </c>
    </row>
    <row r="15408" spans="1:1" x14ac:dyDescent="0.2">
      <c r="A15408" t="str">
        <v>CUS013599</v>
      </c>
    </row>
    <row r="15409" spans="1:1" x14ac:dyDescent="0.2">
      <c r="A15409" t="str">
        <v>CUS013600</v>
      </c>
    </row>
    <row r="15410" spans="1:1" x14ac:dyDescent="0.2">
      <c r="A15410" t="str">
        <v>CUS013602</v>
      </c>
    </row>
    <row r="15411" spans="1:1" x14ac:dyDescent="0.2">
      <c r="A15411" t="str">
        <v>CUS011771</v>
      </c>
    </row>
    <row r="15412" spans="1:1" x14ac:dyDescent="0.2">
      <c r="A15412" t="str">
        <v>CUS013606</v>
      </c>
    </row>
    <row r="15413" spans="1:1" x14ac:dyDescent="0.2">
      <c r="A15413" t="str">
        <v>CUS013607</v>
      </c>
    </row>
    <row r="15414" spans="1:1" x14ac:dyDescent="0.2">
      <c r="A15414" t="str">
        <v>CUS013608</v>
      </c>
    </row>
    <row r="15415" spans="1:1" x14ac:dyDescent="0.2">
      <c r="A15415" t="str">
        <v>CUS013610</v>
      </c>
    </row>
    <row r="15416" spans="1:1" x14ac:dyDescent="0.2">
      <c r="A15416" t="str">
        <v>CUS013611</v>
      </c>
    </row>
    <row r="15417" spans="1:1" x14ac:dyDescent="0.2">
      <c r="A15417" t="str">
        <v>CUS012466</v>
      </c>
    </row>
    <row r="15418" spans="1:1" x14ac:dyDescent="0.2">
      <c r="A15418" t="str">
        <v>CUS013612</v>
      </c>
    </row>
    <row r="15419" spans="1:1" x14ac:dyDescent="0.2">
      <c r="A15419" t="str">
        <v>CUS013613</v>
      </c>
    </row>
    <row r="15420" spans="1:1" x14ac:dyDescent="0.2">
      <c r="A15420" t="str">
        <v>CUS013614</v>
      </c>
    </row>
    <row r="15421" spans="1:1" x14ac:dyDescent="0.2">
      <c r="A15421" t="str">
        <v>CUS005211</v>
      </c>
    </row>
    <row r="15422" spans="1:1" x14ac:dyDescent="0.2">
      <c r="A15422" t="str">
        <v>CUS013615</v>
      </c>
    </row>
    <row r="15423" spans="1:1" x14ac:dyDescent="0.2">
      <c r="A15423" t="str">
        <v>CUS013616</v>
      </c>
    </row>
    <row r="15424" spans="1:1" x14ac:dyDescent="0.2">
      <c r="A15424" t="str">
        <v>CUS013617</v>
      </c>
    </row>
    <row r="15425" spans="1:1" x14ac:dyDescent="0.2">
      <c r="A15425" t="str">
        <v>CUS013618</v>
      </c>
    </row>
    <row r="15426" spans="1:1" x14ac:dyDescent="0.2">
      <c r="A15426" t="str">
        <v>CUS013619</v>
      </c>
    </row>
    <row r="15427" spans="1:1" x14ac:dyDescent="0.2">
      <c r="A15427" t="str">
        <v>CUS013540</v>
      </c>
    </row>
    <row r="15428" spans="1:1" x14ac:dyDescent="0.2">
      <c r="A15428" t="str">
        <v>CUS013541</v>
      </c>
    </row>
    <row r="15429" spans="1:1" x14ac:dyDescent="0.2">
      <c r="A15429" t="str">
        <v>CUS013542</v>
      </c>
    </row>
    <row r="15430" spans="1:1" x14ac:dyDescent="0.2">
      <c r="A15430" t="str">
        <v>CUS008256</v>
      </c>
    </row>
    <row r="15431" spans="1:1" x14ac:dyDescent="0.2">
      <c r="A15431" t="str">
        <v>CUS013543</v>
      </c>
    </row>
    <row r="15432" spans="1:1" x14ac:dyDescent="0.2">
      <c r="A15432" t="str">
        <v>CUS013544</v>
      </c>
    </row>
    <row r="15433" spans="1:1" x14ac:dyDescent="0.2">
      <c r="A15433" t="str">
        <v>CUS013545</v>
      </c>
    </row>
    <row r="15434" spans="1:1" x14ac:dyDescent="0.2">
      <c r="A15434" t="str">
        <v>CUS013546</v>
      </c>
    </row>
    <row r="15435" spans="1:1" x14ac:dyDescent="0.2">
      <c r="A15435" t="str">
        <v>CUS011518</v>
      </c>
    </row>
    <row r="15436" spans="1:1" x14ac:dyDescent="0.2">
      <c r="A15436" t="str">
        <v>CUS013547</v>
      </c>
    </row>
    <row r="15437" spans="1:1" x14ac:dyDescent="0.2">
      <c r="A15437" t="str">
        <v>CUS013549</v>
      </c>
    </row>
    <row r="15438" spans="1:1" x14ac:dyDescent="0.2">
      <c r="A15438" t="str">
        <v>CUS013550</v>
      </c>
    </row>
    <row r="15439" spans="1:1" x14ac:dyDescent="0.2">
      <c r="A15439" t="str">
        <v>CUS013551</v>
      </c>
    </row>
    <row r="15440" spans="1:1" x14ac:dyDescent="0.2">
      <c r="A15440" t="str">
        <v>CUS013555</v>
      </c>
    </row>
    <row r="15441" spans="1:1" x14ac:dyDescent="0.2">
      <c r="A15441" t="str">
        <v>CUS013556</v>
      </c>
    </row>
    <row r="15442" spans="1:1" x14ac:dyDescent="0.2">
      <c r="A15442" t="str">
        <v>CUS013557</v>
      </c>
    </row>
    <row r="15443" spans="1:1" x14ac:dyDescent="0.2">
      <c r="A15443" t="str">
        <v>CUS001780</v>
      </c>
    </row>
    <row r="15444" spans="1:1" x14ac:dyDescent="0.2">
      <c r="A15444" t="str">
        <v>CUS013558</v>
      </c>
    </row>
    <row r="15445" spans="1:1" x14ac:dyDescent="0.2">
      <c r="A15445" t="str">
        <v>CUS013559</v>
      </c>
    </row>
    <row r="15446" spans="1:1" x14ac:dyDescent="0.2">
      <c r="A15446" t="str">
        <v>CUS013560</v>
      </c>
    </row>
    <row r="15447" spans="1:1" x14ac:dyDescent="0.2">
      <c r="A15447" t="str">
        <v>CUS013561</v>
      </c>
    </row>
    <row r="15448" spans="1:1" x14ac:dyDescent="0.2">
      <c r="A15448" t="str">
        <v>CUS013562</v>
      </c>
    </row>
    <row r="15449" spans="1:1" x14ac:dyDescent="0.2">
      <c r="A15449" t="str">
        <v>CUS013563</v>
      </c>
    </row>
    <row r="15450" spans="1:1" x14ac:dyDescent="0.2">
      <c r="A15450" t="str">
        <v>CUS013564</v>
      </c>
    </row>
    <row r="15451" spans="1:1" x14ac:dyDescent="0.2">
      <c r="A15451" t="str">
        <v>CUS013565</v>
      </c>
    </row>
    <row r="15452" spans="1:1" x14ac:dyDescent="0.2">
      <c r="A15452" t="str">
        <v>CUS013567</v>
      </c>
    </row>
    <row r="15453" spans="1:1" x14ac:dyDescent="0.2">
      <c r="A15453" t="str">
        <v>CUS013568</v>
      </c>
    </row>
    <row r="15454" spans="1:1" x14ac:dyDescent="0.2">
      <c r="A15454" t="str">
        <v>CUS013569</v>
      </c>
    </row>
    <row r="15455" spans="1:1" x14ac:dyDescent="0.2">
      <c r="A15455" t="str">
        <v>CUS013570</v>
      </c>
    </row>
    <row r="15456" spans="1:1" x14ac:dyDescent="0.2">
      <c r="A15456" t="str">
        <v>CUS013571</v>
      </c>
    </row>
    <row r="15457" spans="1:1" x14ac:dyDescent="0.2">
      <c r="A15457" t="str">
        <v>CUS013572</v>
      </c>
    </row>
    <row r="15458" spans="1:1" x14ac:dyDescent="0.2">
      <c r="A15458" t="str">
        <v>CUS013573</v>
      </c>
    </row>
    <row r="15459" spans="1:1" x14ac:dyDescent="0.2">
      <c r="A15459" t="str">
        <v>CUS013575</v>
      </c>
    </row>
    <row r="15460" spans="1:1" x14ac:dyDescent="0.2">
      <c r="A15460" t="str">
        <v>CUS013576</v>
      </c>
    </row>
    <row r="15461" spans="1:1" x14ac:dyDescent="0.2">
      <c r="A15461" t="str">
        <v>CUS013577</v>
      </c>
    </row>
    <row r="15462" spans="1:1" x14ac:dyDescent="0.2">
      <c r="A15462" t="str">
        <v>CUS011935</v>
      </c>
    </row>
    <row r="15463" spans="1:1" x14ac:dyDescent="0.2">
      <c r="A15463" t="str">
        <v>CUS013578</v>
      </c>
    </row>
    <row r="15464" spans="1:1" x14ac:dyDescent="0.2">
      <c r="A15464" t="str">
        <v>CUS013579</v>
      </c>
    </row>
    <row r="15465" spans="1:1" x14ac:dyDescent="0.2">
      <c r="A15465" t="str">
        <v>CUS013580</v>
      </c>
    </row>
    <row r="15466" spans="1:1" x14ac:dyDescent="0.2">
      <c r="A15466" t="str">
        <v>CUS008348</v>
      </c>
    </row>
    <row r="15467" spans="1:1" x14ac:dyDescent="0.2">
      <c r="A15467" t="str">
        <v>CUS003765</v>
      </c>
    </row>
    <row r="15468" spans="1:1" x14ac:dyDescent="0.2">
      <c r="A15468" t="str">
        <v>CUS013582</v>
      </c>
    </row>
    <row r="15469" spans="1:1" x14ac:dyDescent="0.2">
      <c r="A15469" t="str">
        <v>CUS012962</v>
      </c>
    </row>
    <row r="15470" spans="1:1" x14ac:dyDescent="0.2">
      <c r="A15470" t="str">
        <v>CUS006938</v>
      </c>
    </row>
    <row r="15471" spans="1:1" x14ac:dyDescent="0.2">
      <c r="A15471" t="str">
        <v>CUS013584</v>
      </c>
    </row>
    <row r="15472" spans="1:1" x14ac:dyDescent="0.2">
      <c r="A15472" t="str">
        <v>CUS013585</v>
      </c>
    </row>
    <row r="15473" spans="1:1" x14ac:dyDescent="0.2">
      <c r="A15473" t="str">
        <v>CUS013586</v>
      </c>
    </row>
    <row r="15474" spans="1:1" x14ac:dyDescent="0.2">
      <c r="A15474" t="str">
        <v>CUS010180</v>
      </c>
    </row>
    <row r="15475" spans="1:1" x14ac:dyDescent="0.2">
      <c r="A15475" t="str">
        <v>CUS013588</v>
      </c>
    </row>
    <row r="15476" spans="1:1" x14ac:dyDescent="0.2">
      <c r="A15476" t="str">
        <v>CUS010295</v>
      </c>
    </row>
    <row r="15477" spans="1:1" x14ac:dyDescent="0.2">
      <c r="A15477" t="str">
        <v>CUS013589</v>
      </c>
    </row>
    <row r="15478" spans="1:1" x14ac:dyDescent="0.2">
      <c r="A15478" t="str">
        <v>CUS013590</v>
      </c>
    </row>
    <row r="15479" spans="1:1" x14ac:dyDescent="0.2">
      <c r="A15479" t="str">
        <v>CUS013591</v>
      </c>
    </row>
    <row r="15480" spans="1:1" x14ac:dyDescent="0.2">
      <c r="A15480" t="str">
        <v>CUS013592</v>
      </c>
    </row>
    <row r="15481" spans="1:1" x14ac:dyDescent="0.2">
      <c r="A15481" t="str">
        <v>CUS013593</v>
      </c>
    </row>
    <row r="15482" spans="1:1" x14ac:dyDescent="0.2">
      <c r="A15482" t="str">
        <v>CUS013507</v>
      </c>
    </row>
    <row r="15483" spans="1:1" x14ac:dyDescent="0.2">
      <c r="A15483" t="str">
        <v>CUS000005</v>
      </c>
    </row>
    <row r="15484" spans="1:1" x14ac:dyDescent="0.2">
      <c r="A15484" t="str">
        <v>CUS011271</v>
      </c>
    </row>
    <row r="15485" spans="1:1" x14ac:dyDescent="0.2">
      <c r="A15485" t="str">
        <v>CUS001787</v>
      </c>
    </row>
    <row r="15486" spans="1:1" x14ac:dyDescent="0.2">
      <c r="A15486" t="str">
        <v>CUS013510</v>
      </c>
    </row>
    <row r="15487" spans="1:1" x14ac:dyDescent="0.2">
      <c r="A15487" t="str">
        <v>CUS013511</v>
      </c>
    </row>
    <row r="15488" spans="1:1" x14ac:dyDescent="0.2">
      <c r="A15488" t="str">
        <v>CUS013512</v>
      </c>
    </row>
    <row r="15489" spans="1:1" x14ac:dyDescent="0.2">
      <c r="A15489" t="str">
        <v>CUS003839</v>
      </c>
    </row>
    <row r="15490" spans="1:1" x14ac:dyDescent="0.2">
      <c r="A15490" t="str">
        <v>CUS013514</v>
      </c>
    </row>
    <row r="15491" spans="1:1" x14ac:dyDescent="0.2">
      <c r="A15491" t="str">
        <v>CUS013517</v>
      </c>
    </row>
    <row r="15492" spans="1:1" x14ac:dyDescent="0.2">
      <c r="A15492" t="str">
        <v>CUS013518</v>
      </c>
    </row>
    <row r="15493" spans="1:1" x14ac:dyDescent="0.2">
      <c r="A15493" t="str">
        <v>CUS010382</v>
      </c>
    </row>
    <row r="15494" spans="1:1" x14ac:dyDescent="0.2">
      <c r="A15494" t="str">
        <v>CUS013519</v>
      </c>
    </row>
    <row r="15495" spans="1:1" x14ac:dyDescent="0.2">
      <c r="A15495" t="str">
        <v>CUS012369</v>
      </c>
    </row>
    <row r="15496" spans="1:1" x14ac:dyDescent="0.2">
      <c r="A15496" t="str">
        <v>CUS013520</v>
      </c>
    </row>
    <row r="15497" spans="1:1" x14ac:dyDescent="0.2">
      <c r="A15497" t="str">
        <v>CUS013521</v>
      </c>
    </row>
    <row r="15498" spans="1:1" x14ac:dyDescent="0.2">
      <c r="A15498" t="str">
        <v>CUS013523</v>
      </c>
    </row>
    <row r="15499" spans="1:1" x14ac:dyDescent="0.2">
      <c r="A15499" t="str">
        <v>CUS013524</v>
      </c>
    </row>
    <row r="15500" spans="1:1" x14ac:dyDescent="0.2">
      <c r="A15500" t="str">
        <v>CUS013525</v>
      </c>
    </row>
    <row r="15501" spans="1:1" x14ac:dyDescent="0.2">
      <c r="A15501" t="str">
        <v>CUS010728</v>
      </c>
    </row>
    <row r="15502" spans="1:1" x14ac:dyDescent="0.2">
      <c r="A15502" t="str">
        <v>CUS013526</v>
      </c>
    </row>
    <row r="15503" spans="1:1" x14ac:dyDescent="0.2">
      <c r="A15503" t="str">
        <v>CUS013527</v>
      </c>
    </row>
    <row r="15504" spans="1:1" x14ac:dyDescent="0.2">
      <c r="A15504" t="str">
        <v>CUS013528</v>
      </c>
    </row>
    <row r="15505" spans="1:1" x14ac:dyDescent="0.2">
      <c r="A15505" t="str">
        <v>CUS013529</v>
      </c>
    </row>
    <row r="15506" spans="1:1" x14ac:dyDescent="0.2">
      <c r="A15506" t="str">
        <v>CUS008784</v>
      </c>
    </row>
    <row r="15507" spans="1:1" x14ac:dyDescent="0.2">
      <c r="A15507" t="str">
        <v>CUS013532</v>
      </c>
    </row>
    <row r="15508" spans="1:1" x14ac:dyDescent="0.2">
      <c r="A15508" t="str">
        <v>CUS013534</v>
      </c>
    </row>
    <row r="15509" spans="1:1" x14ac:dyDescent="0.2">
      <c r="A15509" t="str">
        <v>CUS013535</v>
      </c>
    </row>
    <row r="15510" spans="1:1" x14ac:dyDescent="0.2">
      <c r="A15510" t="str">
        <v>CUS013536</v>
      </c>
    </row>
    <row r="15511" spans="1:1" x14ac:dyDescent="0.2">
      <c r="A15511" t="str">
        <v>CUS013537</v>
      </c>
    </row>
    <row r="15512" spans="1:1" x14ac:dyDescent="0.2">
      <c r="A15512" t="str">
        <v>CUS009809</v>
      </c>
    </row>
    <row r="15513" spans="1:1" x14ac:dyDescent="0.2">
      <c r="A15513" t="str">
        <v>CUS013538</v>
      </c>
    </row>
    <row r="15514" spans="1:1" x14ac:dyDescent="0.2">
      <c r="A15514" t="str">
        <v>CUS010516</v>
      </c>
    </row>
    <row r="15515" spans="1:1" x14ac:dyDescent="0.2">
      <c r="A15515" t="str">
        <v>CUS013539</v>
      </c>
    </row>
    <row r="15516" spans="1:1" x14ac:dyDescent="0.2">
      <c r="A15516" t="str">
        <v>CUS013305</v>
      </c>
    </row>
    <row r="15517" spans="1:1" x14ac:dyDescent="0.2">
      <c r="A15517" t="str">
        <v>CUS009243</v>
      </c>
    </row>
    <row r="15518" spans="1:1" x14ac:dyDescent="0.2">
      <c r="A15518" t="str">
        <v>CUS013484</v>
      </c>
    </row>
    <row r="15519" spans="1:1" x14ac:dyDescent="0.2">
      <c r="A15519" t="str">
        <v>CUS013314</v>
      </c>
    </row>
    <row r="15520" spans="1:1" x14ac:dyDescent="0.2">
      <c r="A15520" t="str">
        <v>CUS013485</v>
      </c>
    </row>
    <row r="15521" spans="1:1" x14ac:dyDescent="0.2">
      <c r="A15521" t="str">
        <v>CUS000696</v>
      </c>
    </row>
    <row r="15522" spans="1:1" x14ac:dyDescent="0.2">
      <c r="A15522" t="str">
        <v>CUS013488</v>
      </c>
    </row>
    <row r="15523" spans="1:1" x14ac:dyDescent="0.2">
      <c r="A15523" t="str">
        <v>CUS013489</v>
      </c>
    </row>
    <row r="15524" spans="1:1" x14ac:dyDescent="0.2">
      <c r="A15524" t="str">
        <v>CUS003252</v>
      </c>
    </row>
    <row r="15525" spans="1:1" x14ac:dyDescent="0.2">
      <c r="A15525" t="str">
        <v>CUS013490</v>
      </c>
    </row>
    <row r="15526" spans="1:1" x14ac:dyDescent="0.2">
      <c r="A15526" t="str">
        <v>CUS009219</v>
      </c>
    </row>
    <row r="15527" spans="1:1" x14ac:dyDescent="0.2">
      <c r="A15527" t="str">
        <v>CUS004126</v>
      </c>
    </row>
    <row r="15528" spans="1:1" x14ac:dyDescent="0.2">
      <c r="A15528" t="str">
        <v>CUS008412</v>
      </c>
    </row>
    <row r="15529" spans="1:1" x14ac:dyDescent="0.2">
      <c r="A15529" t="str">
        <v>CUS013492</v>
      </c>
    </row>
    <row r="15530" spans="1:1" x14ac:dyDescent="0.2">
      <c r="A15530" t="str">
        <v>CUS013494</v>
      </c>
    </row>
    <row r="15531" spans="1:1" x14ac:dyDescent="0.2">
      <c r="A15531" t="str">
        <v>CUS013495</v>
      </c>
    </row>
    <row r="15532" spans="1:1" x14ac:dyDescent="0.2">
      <c r="A15532" t="str">
        <v>CUS013496</v>
      </c>
    </row>
    <row r="15533" spans="1:1" x14ac:dyDescent="0.2">
      <c r="A15533" t="str">
        <v>CUS008404</v>
      </c>
    </row>
    <row r="15534" spans="1:1" x14ac:dyDescent="0.2">
      <c r="A15534" t="str">
        <v>CUS001278</v>
      </c>
    </row>
    <row r="15535" spans="1:1" x14ac:dyDescent="0.2">
      <c r="A15535" t="str">
        <v>CUS013497</v>
      </c>
    </row>
    <row r="15536" spans="1:1" x14ac:dyDescent="0.2">
      <c r="A15536" t="str">
        <v>CUS013498</v>
      </c>
    </row>
    <row r="15537" spans="1:1" x14ac:dyDescent="0.2">
      <c r="A15537" t="str">
        <v>CUS013499</v>
      </c>
    </row>
    <row r="15538" spans="1:1" x14ac:dyDescent="0.2">
      <c r="A15538" t="str">
        <v>CUS004931</v>
      </c>
    </row>
    <row r="15539" spans="1:1" x14ac:dyDescent="0.2">
      <c r="A15539" t="str">
        <v>CUS013500</v>
      </c>
    </row>
    <row r="15540" spans="1:1" x14ac:dyDescent="0.2">
      <c r="A15540" t="str">
        <v>CUS013501</v>
      </c>
    </row>
    <row r="15541" spans="1:1" x14ac:dyDescent="0.2">
      <c r="A15541" t="str">
        <v>CUS013502</v>
      </c>
    </row>
    <row r="15542" spans="1:1" x14ac:dyDescent="0.2">
      <c r="A15542" t="str">
        <v>CUS013503</v>
      </c>
    </row>
    <row r="15543" spans="1:1" x14ac:dyDescent="0.2">
      <c r="A15543" t="str">
        <v>CUS013504</v>
      </c>
    </row>
    <row r="15544" spans="1:1" x14ac:dyDescent="0.2">
      <c r="A15544" t="str">
        <v>CUS012932</v>
      </c>
    </row>
    <row r="15545" spans="1:1" x14ac:dyDescent="0.2">
      <c r="A15545" t="str">
        <v>CUS013505</v>
      </c>
    </row>
    <row r="15546" spans="1:1" x14ac:dyDescent="0.2">
      <c r="A15546" t="str">
        <v>CUS013468</v>
      </c>
    </row>
    <row r="15547" spans="1:1" x14ac:dyDescent="0.2">
      <c r="A15547" t="str">
        <v>CUS013385</v>
      </c>
    </row>
    <row r="15548" spans="1:1" x14ac:dyDescent="0.2">
      <c r="A15548" t="str">
        <v>CUS013469</v>
      </c>
    </row>
    <row r="15549" spans="1:1" x14ac:dyDescent="0.2">
      <c r="A15549" t="str">
        <v>CUS002016</v>
      </c>
    </row>
    <row r="15550" spans="1:1" x14ac:dyDescent="0.2">
      <c r="A15550" t="str">
        <v>CUS013471</v>
      </c>
    </row>
    <row r="15551" spans="1:1" x14ac:dyDescent="0.2">
      <c r="A15551" t="str">
        <v>CUS013473</v>
      </c>
    </row>
    <row r="15552" spans="1:1" x14ac:dyDescent="0.2">
      <c r="A15552" t="str">
        <v>CUS013474</v>
      </c>
    </row>
    <row r="15553" spans="1:1" x14ac:dyDescent="0.2">
      <c r="A15553" t="str">
        <v>CUS013475</v>
      </c>
    </row>
    <row r="15554" spans="1:1" x14ac:dyDescent="0.2">
      <c r="A15554" t="str">
        <v>CUS013476</v>
      </c>
    </row>
    <row r="15555" spans="1:1" x14ac:dyDescent="0.2">
      <c r="A15555" t="str">
        <v>CUS013477</v>
      </c>
    </row>
    <row r="15556" spans="1:1" x14ac:dyDescent="0.2">
      <c r="A15556" t="str">
        <v>CUS013478</v>
      </c>
    </row>
    <row r="15557" spans="1:1" x14ac:dyDescent="0.2">
      <c r="A15557" t="str">
        <v>CUS013479</v>
      </c>
    </row>
    <row r="15558" spans="1:1" x14ac:dyDescent="0.2">
      <c r="A15558" t="str">
        <v>CUS013480</v>
      </c>
    </row>
    <row r="15559" spans="1:1" x14ac:dyDescent="0.2">
      <c r="A15559" t="str">
        <v>CUS013481</v>
      </c>
    </row>
    <row r="15560" spans="1:1" x14ac:dyDescent="0.2">
      <c r="A15560" t="str">
        <v>CUS013483</v>
      </c>
    </row>
    <row r="15561" spans="1:1" x14ac:dyDescent="0.2">
      <c r="A15561" t="str">
        <v>CUS013449</v>
      </c>
    </row>
    <row r="15562" spans="1:1" x14ac:dyDescent="0.2">
      <c r="A15562" t="str">
        <v>CUS013146</v>
      </c>
    </row>
    <row r="15563" spans="1:1" x14ac:dyDescent="0.2">
      <c r="A15563" t="str">
        <v>CUS013451</v>
      </c>
    </row>
    <row r="15564" spans="1:1" x14ac:dyDescent="0.2">
      <c r="A15564" t="str">
        <v>CUS013452</v>
      </c>
    </row>
    <row r="15565" spans="1:1" x14ac:dyDescent="0.2">
      <c r="A15565" t="str">
        <v>CUS013453</v>
      </c>
    </row>
    <row r="15566" spans="1:1" x14ac:dyDescent="0.2">
      <c r="A15566" t="str">
        <v>CUS000124</v>
      </c>
    </row>
    <row r="15567" spans="1:1" x14ac:dyDescent="0.2">
      <c r="A15567" t="str">
        <v>CUS013160</v>
      </c>
    </row>
    <row r="15568" spans="1:1" x14ac:dyDescent="0.2">
      <c r="A15568" t="str">
        <v>CUS013439</v>
      </c>
    </row>
    <row r="15569" spans="1:1" x14ac:dyDescent="0.2">
      <c r="A15569" t="str">
        <v>CUS013455</v>
      </c>
    </row>
    <row r="15570" spans="1:1" x14ac:dyDescent="0.2">
      <c r="A15570" t="str">
        <v>CUS013457</v>
      </c>
    </row>
    <row r="15571" spans="1:1" x14ac:dyDescent="0.2">
      <c r="A15571" t="str">
        <v>CUS013458</v>
      </c>
    </row>
    <row r="15572" spans="1:1" x14ac:dyDescent="0.2">
      <c r="A15572" t="str">
        <v>CUS013459</v>
      </c>
    </row>
    <row r="15573" spans="1:1" x14ac:dyDescent="0.2">
      <c r="A15573" t="str">
        <v>CUS013460</v>
      </c>
    </row>
    <row r="15574" spans="1:1" x14ac:dyDescent="0.2">
      <c r="A15574" t="str">
        <v>CUS013461</v>
      </c>
    </row>
    <row r="15575" spans="1:1" x14ac:dyDescent="0.2">
      <c r="A15575" t="str">
        <v>CUS011446</v>
      </c>
    </row>
    <row r="15576" spans="1:1" x14ac:dyDescent="0.2">
      <c r="A15576" t="str">
        <v>CUS013462</v>
      </c>
    </row>
    <row r="15577" spans="1:1" x14ac:dyDescent="0.2">
      <c r="A15577" t="str">
        <v>CUS013463</v>
      </c>
    </row>
    <row r="15578" spans="1:1" x14ac:dyDescent="0.2">
      <c r="A15578" t="str">
        <v>CUS013464</v>
      </c>
    </row>
    <row r="15579" spans="1:1" x14ac:dyDescent="0.2">
      <c r="A15579" t="str">
        <v>CUS013465</v>
      </c>
    </row>
    <row r="15580" spans="1:1" x14ac:dyDescent="0.2">
      <c r="A15580" t="str">
        <v>CUS008573</v>
      </c>
    </row>
    <row r="15581" spans="1:1" x14ac:dyDescent="0.2">
      <c r="A15581" t="str">
        <v>CUS013466</v>
      </c>
    </row>
    <row r="15582" spans="1:1" x14ac:dyDescent="0.2">
      <c r="A15582" t="str">
        <v>CUS013406</v>
      </c>
    </row>
    <row r="15583" spans="1:1" x14ac:dyDescent="0.2">
      <c r="A15583" t="str">
        <v>CUS013407</v>
      </c>
    </row>
    <row r="15584" spans="1:1" x14ac:dyDescent="0.2">
      <c r="A15584" t="str">
        <v>CUS013408</v>
      </c>
    </row>
    <row r="15585" spans="1:1" x14ac:dyDescent="0.2">
      <c r="A15585" t="str">
        <v>CUS013409</v>
      </c>
    </row>
    <row r="15586" spans="1:1" x14ac:dyDescent="0.2">
      <c r="A15586" t="str">
        <v>CUS013410</v>
      </c>
    </row>
    <row r="15587" spans="1:1" x14ac:dyDescent="0.2">
      <c r="A15587" t="str">
        <v>CUS013411</v>
      </c>
    </row>
    <row r="15588" spans="1:1" x14ac:dyDescent="0.2">
      <c r="A15588" t="str">
        <v>CUS013412</v>
      </c>
    </row>
    <row r="15589" spans="1:1" x14ac:dyDescent="0.2">
      <c r="A15589" t="str">
        <v>CUS013414</v>
      </c>
    </row>
    <row r="15590" spans="1:1" x14ac:dyDescent="0.2">
      <c r="A15590" t="str">
        <v>CUS013061</v>
      </c>
    </row>
    <row r="15591" spans="1:1" x14ac:dyDescent="0.2">
      <c r="A15591" t="str">
        <v>CUS008205</v>
      </c>
    </row>
    <row r="15592" spans="1:1" x14ac:dyDescent="0.2">
      <c r="A15592" t="str">
        <v>CUS013415</v>
      </c>
    </row>
    <row r="15593" spans="1:1" x14ac:dyDescent="0.2">
      <c r="A15593" t="str">
        <v>CUS013416</v>
      </c>
    </row>
    <row r="15594" spans="1:1" x14ac:dyDescent="0.2">
      <c r="A15594" t="str">
        <v>CUS013417</v>
      </c>
    </row>
    <row r="15595" spans="1:1" x14ac:dyDescent="0.2">
      <c r="A15595" t="str">
        <v>CUS013418</v>
      </c>
    </row>
    <row r="15596" spans="1:1" x14ac:dyDescent="0.2">
      <c r="A15596" t="str">
        <v>CUS013419</v>
      </c>
    </row>
    <row r="15597" spans="1:1" x14ac:dyDescent="0.2">
      <c r="A15597" t="str">
        <v>CUS013420</v>
      </c>
    </row>
    <row r="15598" spans="1:1" x14ac:dyDescent="0.2">
      <c r="A15598" t="str">
        <v>CUS013421</v>
      </c>
    </row>
    <row r="15599" spans="1:1" x14ac:dyDescent="0.2">
      <c r="A15599" t="str">
        <v>CUS013422</v>
      </c>
    </row>
    <row r="15600" spans="1:1" x14ac:dyDescent="0.2">
      <c r="A15600" t="str">
        <v>CUS013424</v>
      </c>
    </row>
    <row r="15601" spans="1:1" x14ac:dyDescent="0.2">
      <c r="A15601" t="str">
        <v>CUS013425</v>
      </c>
    </row>
    <row r="15602" spans="1:1" x14ac:dyDescent="0.2">
      <c r="A15602" t="str">
        <v>CUS013426</v>
      </c>
    </row>
    <row r="15603" spans="1:1" x14ac:dyDescent="0.2">
      <c r="A15603" t="str">
        <v>CUS006809</v>
      </c>
    </row>
    <row r="15604" spans="1:1" x14ac:dyDescent="0.2">
      <c r="A15604" t="str">
        <v>CUS004432</v>
      </c>
    </row>
    <row r="15605" spans="1:1" x14ac:dyDescent="0.2">
      <c r="A15605" t="str">
        <v>CUS013380</v>
      </c>
    </row>
    <row r="15606" spans="1:1" x14ac:dyDescent="0.2">
      <c r="A15606" t="str">
        <v>CUS001615</v>
      </c>
    </row>
    <row r="15607" spans="1:1" x14ac:dyDescent="0.2">
      <c r="A15607" t="str">
        <v>CUS001076</v>
      </c>
    </row>
    <row r="15608" spans="1:1" x14ac:dyDescent="0.2">
      <c r="A15608" t="str">
        <v>CUS013428</v>
      </c>
    </row>
    <row r="15609" spans="1:1" x14ac:dyDescent="0.2">
      <c r="A15609" t="str">
        <v>CUS011044</v>
      </c>
    </row>
    <row r="15610" spans="1:1" x14ac:dyDescent="0.2">
      <c r="A15610" t="str">
        <v>CUS013429</v>
      </c>
    </row>
    <row r="15611" spans="1:1" x14ac:dyDescent="0.2">
      <c r="A15611" t="str">
        <v>CUS013430</v>
      </c>
    </row>
    <row r="15612" spans="1:1" x14ac:dyDescent="0.2">
      <c r="A15612" t="str">
        <v>CUS013432</v>
      </c>
    </row>
    <row r="15613" spans="1:1" x14ac:dyDescent="0.2">
      <c r="A15613" t="str">
        <v>CUS012551</v>
      </c>
    </row>
    <row r="15614" spans="1:1" x14ac:dyDescent="0.2">
      <c r="A15614" t="str">
        <v>CUS013435</v>
      </c>
    </row>
    <row r="15615" spans="1:1" x14ac:dyDescent="0.2">
      <c r="A15615" t="str">
        <v>CUS013436</v>
      </c>
    </row>
    <row r="15616" spans="1:1" x14ac:dyDescent="0.2">
      <c r="A15616" t="str">
        <v>CUS013437</v>
      </c>
    </row>
    <row r="15617" spans="1:1" x14ac:dyDescent="0.2">
      <c r="A15617" t="str">
        <v>CUS013438</v>
      </c>
    </row>
    <row r="15618" spans="1:1" x14ac:dyDescent="0.2">
      <c r="A15618" t="str">
        <v>CUS013441</v>
      </c>
    </row>
    <row r="15619" spans="1:1" x14ac:dyDescent="0.2">
      <c r="A15619" t="str">
        <v>CUS013442</v>
      </c>
    </row>
    <row r="15620" spans="1:1" x14ac:dyDescent="0.2">
      <c r="A15620" t="str">
        <v>CUS013444</v>
      </c>
    </row>
    <row r="15621" spans="1:1" x14ac:dyDescent="0.2">
      <c r="A15621" t="str">
        <v>CUS012884</v>
      </c>
    </row>
    <row r="15622" spans="1:1" x14ac:dyDescent="0.2">
      <c r="A15622" t="str">
        <v>CUS013445</v>
      </c>
    </row>
    <row r="15623" spans="1:1" x14ac:dyDescent="0.2">
      <c r="A15623" t="str">
        <v>CUS013446</v>
      </c>
    </row>
    <row r="15624" spans="1:1" x14ac:dyDescent="0.2">
      <c r="A15624" t="str">
        <v>CUS013447</v>
      </c>
    </row>
    <row r="15625" spans="1:1" x14ac:dyDescent="0.2">
      <c r="A15625" t="str">
        <v>CUS007904</v>
      </c>
    </row>
    <row r="15626" spans="1:1" x14ac:dyDescent="0.2">
      <c r="A15626" t="str">
        <v>CUS008990</v>
      </c>
    </row>
    <row r="15627" spans="1:1" x14ac:dyDescent="0.2">
      <c r="A15627" t="str">
        <v>CUS013395</v>
      </c>
    </row>
    <row r="15628" spans="1:1" x14ac:dyDescent="0.2">
      <c r="A15628" t="str">
        <v>CUS013396</v>
      </c>
    </row>
    <row r="15629" spans="1:1" x14ac:dyDescent="0.2">
      <c r="A15629" t="str">
        <v>CUS013397</v>
      </c>
    </row>
    <row r="15630" spans="1:1" x14ac:dyDescent="0.2">
      <c r="A15630" t="str">
        <v>CUS013398</v>
      </c>
    </row>
    <row r="15631" spans="1:1" x14ac:dyDescent="0.2">
      <c r="A15631" t="str">
        <v>CUS013399</v>
      </c>
    </row>
    <row r="15632" spans="1:1" x14ac:dyDescent="0.2">
      <c r="A15632" t="str">
        <v>CUS013400</v>
      </c>
    </row>
    <row r="15633" spans="1:1" x14ac:dyDescent="0.2">
      <c r="A15633" t="str">
        <v>CUS013401</v>
      </c>
    </row>
    <row r="15634" spans="1:1" x14ac:dyDescent="0.2">
      <c r="A15634" t="str">
        <v>CUS013403</v>
      </c>
    </row>
    <row r="15635" spans="1:1" x14ac:dyDescent="0.2">
      <c r="A15635" t="str">
        <v>CUS013404</v>
      </c>
    </row>
    <row r="15636" spans="1:1" x14ac:dyDescent="0.2">
      <c r="A15636" t="str">
        <v>CUS008690</v>
      </c>
    </row>
    <row r="15637" spans="1:1" x14ac:dyDescent="0.2">
      <c r="A15637" t="str">
        <v>CUS013405</v>
      </c>
    </row>
    <row r="15638" spans="1:1" x14ac:dyDescent="0.2">
      <c r="A15638" t="str">
        <v>CUS013377</v>
      </c>
    </row>
    <row r="15639" spans="1:1" x14ac:dyDescent="0.2">
      <c r="A15639" t="str">
        <v>CUS009080</v>
      </c>
    </row>
    <row r="15640" spans="1:1" x14ac:dyDescent="0.2">
      <c r="A15640" t="str">
        <v>CUS013378</v>
      </c>
    </row>
    <row r="15641" spans="1:1" x14ac:dyDescent="0.2">
      <c r="A15641" t="str">
        <v>CUS013255</v>
      </c>
    </row>
    <row r="15642" spans="1:1" x14ac:dyDescent="0.2">
      <c r="A15642" t="str">
        <v>CUS013379</v>
      </c>
    </row>
    <row r="15643" spans="1:1" x14ac:dyDescent="0.2">
      <c r="A15643" t="str">
        <v>CUS013382</v>
      </c>
    </row>
    <row r="15644" spans="1:1" x14ac:dyDescent="0.2">
      <c r="A15644" t="str">
        <v>CUS013383</v>
      </c>
    </row>
    <row r="15645" spans="1:1" x14ac:dyDescent="0.2">
      <c r="A15645" t="str">
        <v>CUS013384</v>
      </c>
    </row>
    <row r="15646" spans="1:1" x14ac:dyDescent="0.2">
      <c r="A15646" t="str">
        <v>CUS013388</v>
      </c>
    </row>
    <row r="15647" spans="1:1" x14ac:dyDescent="0.2">
      <c r="A15647" t="str">
        <v>CUS013389</v>
      </c>
    </row>
    <row r="15648" spans="1:1" x14ac:dyDescent="0.2">
      <c r="A15648" t="str">
        <v>CUS013390</v>
      </c>
    </row>
    <row r="15649" spans="1:1" x14ac:dyDescent="0.2">
      <c r="A15649" t="str">
        <v>CUS013355</v>
      </c>
    </row>
    <row r="15650" spans="1:1" x14ac:dyDescent="0.2">
      <c r="A15650" t="str">
        <v>CUS013356</v>
      </c>
    </row>
    <row r="15651" spans="1:1" x14ac:dyDescent="0.2">
      <c r="A15651" t="str">
        <v>CUS013357</v>
      </c>
    </row>
    <row r="15652" spans="1:1" x14ac:dyDescent="0.2">
      <c r="A15652" t="str">
        <v>CUS013358</v>
      </c>
    </row>
    <row r="15653" spans="1:1" x14ac:dyDescent="0.2">
      <c r="A15653" t="str">
        <v>CUS013359</v>
      </c>
    </row>
    <row r="15654" spans="1:1" x14ac:dyDescent="0.2">
      <c r="A15654" t="str">
        <v>CUS012882</v>
      </c>
    </row>
    <row r="15655" spans="1:1" x14ac:dyDescent="0.2">
      <c r="A15655" t="str">
        <v>CUS013360</v>
      </c>
    </row>
    <row r="15656" spans="1:1" x14ac:dyDescent="0.2">
      <c r="A15656" t="str">
        <v>CUS013361</v>
      </c>
    </row>
    <row r="15657" spans="1:1" x14ac:dyDescent="0.2">
      <c r="A15657" t="str">
        <v>CUS013362</v>
      </c>
    </row>
    <row r="15658" spans="1:1" x14ac:dyDescent="0.2">
      <c r="A15658" t="str">
        <v>CUS013363</v>
      </c>
    </row>
    <row r="15659" spans="1:1" x14ac:dyDescent="0.2">
      <c r="A15659" t="str">
        <v>CUS013364</v>
      </c>
    </row>
    <row r="15660" spans="1:1" x14ac:dyDescent="0.2">
      <c r="A15660" t="str">
        <v>CUS013365</v>
      </c>
    </row>
    <row r="15661" spans="1:1" x14ac:dyDescent="0.2">
      <c r="A15661" t="str">
        <v>CUS013366</v>
      </c>
    </row>
    <row r="15662" spans="1:1" x14ac:dyDescent="0.2">
      <c r="A15662" t="str">
        <v>CUS013367</v>
      </c>
    </row>
    <row r="15663" spans="1:1" x14ac:dyDescent="0.2">
      <c r="A15663" t="str">
        <v>CUS013368</v>
      </c>
    </row>
    <row r="15664" spans="1:1" x14ac:dyDescent="0.2">
      <c r="A15664" t="str">
        <v>CUS013369</v>
      </c>
    </row>
    <row r="15665" spans="1:1" x14ac:dyDescent="0.2">
      <c r="A15665" t="str">
        <v>CUS001047</v>
      </c>
    </row>
    <row r="15666" spans="1:1" x14ac:dyDescent="0.2">
      <c r="A15666" t="str">
        <v>CUS013370</v>
      </c>
    </row>
    <row r="15667" spans="1:1" x14ac:dyDescent="0.2">
      <c r="A15667" t="str">
        <v>CUS013372</v>
      </c>
    </row>
    <row r="15668" spans="1:1" x14ac:dyDescent="0.2">
      <c r="A15668" t="str">
        <v>CUS013373</v>
      </c>
    </row>
    <row r="15669" spans="1:1" x14ac:dyDescent="0.2">
      <c r="A15669" t="str">
        <v>CUS013374</v>
      </c>
    </row>
    <row r="15670" spans="1:1" x14ac:dyDescent="0.2">
      <c r="A15670" t="str">
        <v>CUS013375</v>
      </c>
    </row>
    <row r="15671" spans="1:1" x14ac:dyDescent="0.2">
      <c r="A15671" t="str">
        <v>CUS013376</v>
      </c>
    </row>
    <row r="15672" spans="1:1" x14ac:dyDescent="0.2">
      <c r="A15672" t="str">
        <v>CUS013342</v>
      </c>
    </row>
    <row r="15673" spans="1:1" x14ac:dyDescent="0.2">
      <c r="A15673" t="str">
        <v>CUS009417</v>
      </c>
    </row>
    <row r="15674" spans="1:1" x14ac:dyDescent="0.2">
      <c r="A15674" t="str">
        <v>CUS013344</v>
      </c>
    </row>
    <row r="15675" spans="1:1" x14ac:dyDescent="0.2">
      <c r="A15675" t="str">
        <v>CUS013346</v>
      </c>
    </row>
    <row r="15676" spans="1:1" x14ac:dyDescent="0.2">
      <c r="A15676" t="str">
        <v>CUS013348</v>
      </c>
    </row>
    <row r="15677" spans="1:1" x14ac:dyDescent="0.2">
      <c r="A15677" t="str">
        <v>CUS013349</v>
      </c>
    </row>
    <row r="15678" spans="1:1" x14ac:dyDescent="0.2">
      <c r="A15678" t="str">
        <v>CUS013350</v>
      </c>
    </row>
    <row r="15679" spans="1:1" x14ac:dyDescent="0.2">
      <c r="A15679" t="str">
        <v>CUS001963</v>
      </c>
    </row>
    <row r="15680" spans="1:1" x14ac:dyDescent="0.2">
      <c r="A15680" t="str">
        <v>CUS013351</v>
      </c>
    </row>
    <row r="15681" spans="1:1" x14ac:dyDescent="0.2">
      <c r="A15681" t="str">
        <v>CUS013352</v>
      </c>
    </row>
    <row r="15682" spans="1:1" x14ac:dyDescent="0.2">
      <c r="A15682" t="str">
        <v>CUS001489</v>
      </c>
    </row>
    <row r="15683" spans="1:1" x14ac:dyDescent="0.2">
      <c r="A15683" t="str">
        <v>CUS013353</v>
      </c>
    </row>
    <row r="15684" spans="1:1" x14ac:dyDescent="0.2">
      <c r="A15684" t="str">
        <v>CUS013354</v>
      </c>
    </row>
    <row r="15685" spans="1:1" x14ac:dyDescent="0.2">
      <c r="A15685" t="str">
        <v>CUS013299</v>
      </c>
    </row>
    <row r="15686" spans="1:1" x14ac:dyDescent="0.2">
      <c r="A15686" t="str">
        <v>CUS013300</v>
      </c>
    </row>
    <row r="15687" spans="1:1" x14ac:dyDescent="0.2">
      <c r="A15687" t="str">
        <v>CUS013301</v>
      </c>
    </row>
    <row r="15688" spans="1:1" x14ac:dyDescent="0.2">
      <c r="A15688" t="str">
        <v>CUS013302</v>
      </c>
    </row>
    <row r="15689" spans="1:1" x14ac:dyDescent="0.2">
      <c r="A15689" t="str">
        <v>CUS013303</v>
      </c>
    </row>
    <row r="15690" spans="1:1" x14ac:dyDescent="0.2">
      <c r="A15690" t="str">
        <v>CUS013304</v>
      </c>
    </row>
    <row r="15691" spans="1:1" x14ac:dyDescent="0.2">
      <c r="A15691" t="str">
        <v>CUS006233</v>
      </c>
    </row>
    <row r="15692" spans="1:1" x14ac:dyDescent="0.2">
      <c r="A15692" t="str">
        <v>CUS013307</v>
      </c>
    </row>
    <row r="15693" spans="1:1" x14ac:dyDescent="0.2">
      <c r="A15693" t="str">
        <v>CUS006762</v>
      </c>
    </row>
    <row r="15694" spans="1:1" x14ac:dyDescent="0.2">
      <c r="A15694" t="str">
        <v>CUS013308</v>
      </c>
    </row>
    <row r="15695" spans="1:1" x14ac:dyDescent="0.2">
      <c r="A15695" t="str">
        <v>CUS013309</v>
      </c>
    </row>
    <row r="15696" spans="1:1" x14ac:dyDescent="0.2">
      <c r="A15696" t="str">
        <v>CUS013310</v>
      </c>
    </row>
    <row r="15697" spans="1:1" x14ac:dyDescent="0.2">
      <c r="A15697" t="str">
        <v>CUS013311</v>
      </c>
    </row>
    <row r="15698" spans="1:1" x14ac:dyDescent="0.2">
      <c r="A15698" t="str">
        <v>CUS013312</v>
      </c>
    </row>
    <row r="15699" spans="1:1" x14ac:dyDescent="0.2">
      <c r="A15699" t="str">
        <v>CUS013313</v>
      </c>
    </row>
    <row r="15700" spans="1:1" x14ac:dyDescent="0.2">
      <c r="A15700" t="str">
        <v>CUS013315</v>
      </c>
    </row>
    <row r="15701" spans="1:1" x14ac:dyDescent="0.2">
      <c r="A15701" t="str">
        <v>CUS013316</v>
      </c>
    </row>
    <row r="15702" spans="1:1" x14ac:dyDescent="0.2">
      <c r="A15702" t="str">
        <v>CUS008376</v>
      </c>
    </row>
    <row r="15703" spans="1:1" x14ac:dyDescent="0.2">
      <c r="A15703" t="str">
        <v>CUS013318</v>
      </c>
    </row>
    <row r="15704" spans="1:1" x14ac:dyDescent="0.2">
      <c r="A15704" t="str">
        <v>CUS013319</v>
      </c>
    </row>
    <row r="15705" spans="1:1" x14ac:dyDescent="0.2">
      <c r="A15705" t="str">
        <v>CUS013320</v>
      </c>
    </row>
    <row r="15706" spans="1:1" x14ac:dyDescent="0.2">
      <c r="A15706" t="str">
        <v>CUS013321</v>
      </c>
    </row>
    <row r="15707" spans="1:1" x14ac:dyDescent="0.2">
      <c r="A15707" t="str">
        <v>CUS011983</v>
      </c>
    </row>
    <row r="15708" spans="1:1" x14ac:dyDescent="0.2">
      <c r="A15708" t="str">
        <v>CUS013323</v>
      </c>
    </row>
    <row r="15709" spans="1:1" x14ac:dyDescent="0.2">
      <c r="A15709" t="str">
        <v>CUS003774</v>
      </c>
    </row>
    <row r="15710" spans="1:1" x14ac:dyDescent="0.2">
      <c r="A15710" t="str">
        <v>CUS004225</v>
      </c>
    </row>
    <row r="15711" spans="1:1" x14ac:dyDescent="0.2">
      <c r="A15711" t="str">
        <v>CUS013325</v>
      </c>
    </row>
    <row r="15712" spans="1:1" x14ac:dyDescent="0.2">
      <c r="A15712" t="str">
        <v>CUS013326</v>
      </c>
    </row>
    <row r="15713" spans="1:1" x14ac:dyDescent="0.2">
      <c r="A15713" t="str">
        <v>CUS012001</v>
      </c>
    </row>
    <row r="15714" spans="1:1" x14ac:dyDescent="0.2">
      <c r="A15714" t="str">
        <v>CUS013330</v>
      </c>
    </row>
    <row r="15715" spans="1:1" x14ac:dyDescent="0.2">
      <c r="A15715" t="str">
        <v>CUS013331</v>
      </c>
    </row>
    <row r="15716" spans="1:1" x14ac:dyDescent="0.2">
      <c r="A15716" t="str">
        <v>CUS013332</v>
      </c>
    </row>
    <row r="15717" spans="1:1" x14ac:dyDescent="0.2">
      <c r="A15717" t="str">
        <v>CUS013333</v>
      </c>
    </row>
    <row r="15718" spans="1:1" x14ac:dyDescent="0.2">
      <c r="A15718" t="str">
        <v>CUS013334</v>
      </c>
    </row>
    <row r="15719" spans="1:1" x14ac:dyDescent="0.2">
      <c r="A15719" t="str">
        <v>CUS013335</v>
      </c>
    </row>
    <row r="15720" spans="1:1" x14ac:dyDescent="0.2">
      <c r="A15720" t="str">
        <v>CUS013336</v>
      </c>
    </row>
    <row r="15721" spans="1:1" x14ac:dyDescent="0.2">
      <c r="A15721" t="str">
        <v>CUS013337</v>
      </c>
    </row>
    <row r="15722" spans="1:1" x14ac:dyDescent="0.2">
      <c r="A15722" t="str">
        <v>CUS013338</v>
      </c>
    </row>
    <row r="15723" spans="1:1" x14ac:dyDescent="0.2">
      <c r="A15723" t="str">
        <v>CUS013339</v>
      </c>
    </row>
    <row r="15724" spans="1:1" x14ac:dyDescent="0.2">
      <c r="A15724" t="str">
        <v>CUS013340</v>
      </c>
    </row>
    <row r="15725" spans="1:1" x14ac:dyDescent="0.2">
      <c r="A15725" t="str">
        <v>CUS013341</v>
      </c>
    </row>
    <row r="15726" spans="1:1" x14ac:dyDescent="0.2">
      <c r="A15726" t="str">
        <v>CUS008356</v>
      </c>
    </row>
    <row r="15727" spans="1:1" x14ac:dyDescent="0.2">
      <c r="A15727" t="str">
        <v>CUS013283</v>
      </c>
    </row>
    <row r="15728" spans="1:1" x14ac:dyDescent="0.2">
      <c r="A15728" t="str">
        <v>CUS013212</v>
      </c>
    </row>
    <row r="15729" spans="1:1" x14ac:dyDescent="0.2">
      <c r="A15729" t="str">
        <v>CUS001028</v>
      </c>
    </row>
    <row r="15730" spans="1:1" x14ac:dyDescent="0.2">
      <c r="A15730" t="str">
        <v>CUS013284</v>
      </c>
    </row>
    <row r="15731" spans="1:1" x14ac:dyDescent="0.2">
      <c r="A15731" t="str">
        <v>CUS013285</v>
      </c>
    </row>
    <row r="15732" spans="1:1" x14ac:dyDescent="0.2">
      <c r="A15732" t="str">
        <v>CUS013286</v>
      </c>
    </row>
    <row r="15733" spans="1:1" x14ac:dyDescent="0.2">
      <c r="A15733" t="str">
        <v>CUS013288</v>
      </c>
    </row>
    <row r="15734" spans="1:1" x14ac:dyDescent="0.2">
      <c r="A15734" t="str">
        <v>CUS013289</v>
      </c>
    </row>
    <row r="15735" spans="1:1" x14ac:dyDescent="0.2">
      <c r="A15735" t="str">
        <v>CUS013000</v>
      </c>
    </row>
    <row r="15736" spans="1:1" x14ac:dyDescent="0.2">
      <c r="A15736" t="str">
        <v>CUS013290</v>
      </c>
    </row>
    <row r="15737" spans="1:1" x14ac:dyDescent="0.2">
      <c r="A15737" t="str">
        <v>CUS013291</v>
      </c>
    </row>
    <row r="15738" spans="1:1" x14ac:dyDescent="0.2">
      <c r="A15738" t="str">
        <v>CUS013292</v>
      </c>
    </row>
    <row r="15739" spans="1:1" x14ac:dyDescent="0.2">
      <c r="A15739" t="str">
        <v>CUS013293</v>
      </c>
    </row>
    <row r="15740" spans="1:1" x14ac:dyDescent="0.2">
      <c r="A15740" t="str">
        <v>CUS013294</v>
      </c>
    </row>
    <row r="15741" spans="1:1" x14ac:dyDescent="0.2">
      <c r="A15741" t="str">
        <v>CUS013295</v>
      </c>
    </row>
    <row r="15742" spans="1:1" x14ac:dyDescent="0.2">
      <c r="A15742" t="str">
        <v>CUS002115</v>
      </c>
    </row>
    <row r="15743" spans="1:1" x14ac:dyDescent="0.2">
      <c r="A15743" t="str">
        <v>CUS013296</v>
      </c>
    </row>
    <row r="15744" spans="1:1" x14ac:dyDescent="0.2">
      <c r="A15744" t="str">
        <v>CUS013297</v>
      </c>
    </row>
    <row r="15745" spans="1:1" x14ac:dyDescent="0.2">
      <c r="A15745" t="str">
        <v>CUS013267</v>
      </c>
    </row>
    <row r="15746" spans="1:1" x14ac:dyDescent="0.2">
      <c r="A15746" t="str">
        <v>CUS013268</v>
      </c>
    </row>
    <row r="15747" spans="1:1" x14ac:dyDescent="0.2">
      <c r="A15747" t="str">
        <v>CUS013269</v>
      </c>
    </row>
    <row r="15748" spans="1:1" x14ac:dyDescent="0.2">
      <c r="A15748" t="str">
        <v>CUS012224</v>
      </c>
    </row>
    <row r="15749" spans="1:1" x14ac:dyDescent="0.2">
      <c r="A15749" t="str">
        <v>CUS013273</v>
      </c>
    </row>
    <row r="15750" spans="1:1" x14ac:dyDescent="0.2">
      <c r="A15750" t="str">
        <v>CUS013274</v>
      </c>
    </row>
    <row r="15751" spans="1:1" x14ac:dyDescent="0.2">
      <c r="A15751" t="str">
        <v>CUS013275</v>
      </c>
    </row>
    <row r="15752" spans="1:1" x14ac:dyDescent="0.2">
      <c r="A15752" t="str">
        <v>CUS013276</v>
      </c>
    </row>
    <row r="15753" spans="1:1" x14ac:dyDescent="0.2">
      <c r="A15753" t="str">
        <v>CUS013277</v>
      </c>
    </row>
    <row r="15754" spans="1:1" x14ac:dyDescent="0.2">
      <c r="A15754" t="str">
        <v>CUS013279</v>
      </c>
    </row>
    <row r="15755" spans="1:1" x14ac:dyDescent="0.2">
      <c r="A15755" t="str">
        <v>CUS013280</v>
      </c>
    </row>
    <row r="15756" spans="1:1" x14ac:dyDescent="0.2">
      <c r="A15756" t="str">
        <v>CUS013281</v>
      </c>
    </row>
    <row r="15757" spans="1:1" x14ac:dyDescent="0.2">
      <c r="A15757" t="str">
        <v>CUS013282</v>
      </c>
    </row>
    <row r="15758" spans="1:1" x14ac:dyDescent="0.2">
      <c r="A15758" t="str">
        <v>CUS013253</v>
      </c>
    </row>
    <row r="15759" spans="1:1" x14ac:dyDescent="0.2">
      <c r="A15759" t="str">
        <v>CUS013254</v>
      </c>
    </row>
    <row r="15760" spans="1:1" x14ac:dyDescent="0.2">
      <c r="A15760" t="str">
        <v>CUS013256</v>
      </c>
    </row>
    <row r="15761" spans="1:1" x14ac:dyDescent="0.2">
      <c r="A15761" t="str">
        <v>CUS013257</v>
      </c>
    </row>
    <row r="15762" spans="1:1" x14ac:dyDescent="0.2">
      <c r="A15762" t="str">
        <v>CUS013258</v>
      </c>
    </row>
    <row r="15763" spans="1:1" x14ac:dyDescent="0.2">
      <c r="A15763" t="str">
        <v>CUS013260</v>
      </c>
    </row>
    <row r="15764" spans="1:1" x14ac:dyDescent="0.2">
      <c r="A15764" t="str">
        <v>CUS013261</v>
      </c>
    </row>
    <row r="15765" spans="1:1" x14ac:dyDescent="0.2">
      <c r="A15765" t="str">
        <v>CUS013262</v>
      </c>
    </row>
    <row r="15766" spans="1:1" x14ac:dyDescent="0.2">
      <c r="A15766" t="str">
        <v>CUS013263</v>
      </c>
    </row>
    <row r="15767" spans="1:1" x14ac:dyDescent="0.2">
      <c r="A15767" t="str">
        <v>CUS013264</v>
      </c>
    </row>
    <row r="15768" spans="1:1" x14ac:dyDescent="0.2">
      <c r="A15768" t="str">
        <v>CUS003169</v>
      </c>
    </row>
    <row r="15769" spans="1:1" x14ac:dyDescent="0.2">
      <c r="A15769" t="str">
        <v>CUS013265</v>
      </c>
    </row>
    <row r="15770" spans="1:1" x14ac:dyDescent="0.2">
      <c r="A15770" t="str">
        <v>CUS013044</v>
      </c>
    </row>
    <row r="15771" spans="1:1" x14ac:dyDescent="0.2">
      <c r="A15771" t="str">
        <v>CUS013266</v>
      </c>
    </row>
    <row r="15772" spans="1:1" x14ac:dyDescent="0.2">
      <c r="A15772" t="str">
        <v>CUS013166</v>
      </c>
    </row>
    <row r="15773" spans="1:1" x14ac:dyDescent="0.2">
      <c r="A15773" t="str">
        <v>CUS012439</v>
      </c>
    </row>
    <row r="15774" spans="1:1" x14ac:dyDescent="0.2">
      <c r="A15774" t="str">
        <v>CUS013211</v>
      </c>
    </row>
    <row r="15775" spans="1:1" x14ac:dyDescent="0.2">
      <c r="A15775" t="str">
        <v>CUS013214</v>
      </c>
    </row>
    <row r="15776" spans="1:1" x14ac:dyDescent="0.2">
      <c r="A15776" t="str">
        <v>CUS013215</v>
      </c>
    </row>
    <row r="15777" spans="1:1" x14ac:dyDescent="0.2">
      <c r="A15777" t="str">
        <v>CUS013216</v>
      </c>
    </row>
    <row r="15778" spans="1:1" x14ac:dyDescent="0.2">
      <c r="A15778" t="str">
        <v>CUS013217</v>
      </c>
    </row>
    <row r="15779" spans="1:1" x14ac:dyDescent="0.2">
      <c r="A15779" t="str">
        <v>CUS013218</v>
      </c>
    </row>
    <row r="15780" spans="1:1" x14ac:dyDescent="0.2">
      <c r="A15780" t="str">
        <v>CUS011262</v>
      </c>
    </row>
    <row r="15781" spans="1:1" x14ac:dyDescent="0.2">
      <c r="A15781" t="str">
        <v>CUS013219</v>
      </c>
    </row>
    <row r="15782" spans="1:1" x14ac:dyDescent="0.2">
      <c r="A15782" t="str">
        <v>CUS013220</v>
      </c>
    </row>
    <row r="15783" spans="1:1" x14ac:dyDescent="0.2">
      <c r="A15783" t="str">
        <v>CUS013221</v>
      </c>
    </row>
    <row r="15784" spans="1:1" x14ac:dyDescent="0.2">
      <c r="A15784" t="str">
        <v>CUS013223</v>
      </c>
    </row>
    <row r="15785" spans="1:1" x14ac:dyDescent="0.2">
      <c r="A15785" t="str">
        <v>CUS001214</v>
      </c>
    </row>
    <row r="15786" spans="1:1" x14ac:dyDescent="0.2">
      <c r="A15786" t="str">
        <v>CUS013224</v>
      </c>
    </row>
    <row r="15787" spans="1:1" x14ac:dyDescent="0.2">
      <c r="A15787" t="str">
        <v>CUS011392</v>
      </c>
    </row>
    <row r="15788" spans="1:1" x14ac:dyDescent="0.2">
      <c r="A15788" t="str">
        <v>CUS013225</v>
      </c>
    </row>
    <row r="15789" spans="1:1" x14ac:dyDescent="0.2">
      <c r="A15789" t="str">
        <v>CUS011033</v>
      </c>
    </row>
    <row r="15790" spans="1:1" x14ac:dyDescent="0.2">
      <c r="A15790" t="str">
        <v>CUS013227</v>
      </c>
    </row>
    <row r="15791" spans="1:1" x14ac:dyDescent="0.2">
      <c r="A15791" t="str">
        <v>CUS011897</v>
      </c>
    </row>
    <row r="15792" spans="1:1" x14ac:dyDescent="0.2">
      <c r="A15792" t="str">
        <v>CUS013228</v>
      </c>
    </row>
    <row r="15793" spans="1:1" x14ac:dyDescent="0.2">
      <c r="A15793" t="str">
        <v>CUS013229</v>
      </c>
    </row>
    <row r="15794" spans="1:1" x14ac:dyDescent="0.2">
      <c r="A15794" t="str">
        <v>CUS013230</v>
      </c>
    </row>
    <row r="15795" spans="1:1" x14ac:dyDescent="0.2">
      <c r="A15795" t="str">
        <v>CUS013231</v>
      </c>
    </row>
    <row r="15796" spans="1:1" x14ac:dyDescent="0.2">
      <c r="A15796" t="str">
        <v>CUS013232</v>
      </c>
    </row>
    <row r="15797" spans="1:1" x14ac:dyDescent="0.2">
      <c r="A15797" t="str">
        <v>CUS007649</v>
      </c>
    </row>
    <row r="15798" spans="1:1" x14ac:dyDescent="0.2">
      <c r="A15798" t="str">
        <v>CUS013233</v>
      </c>
    </row>
    <row r="15799" spans="1:1" x14ac:dyDescent="0.2">
      <c r="A15799" t="str">
        <v>CUS013234</v>
      </c>
    </row>
    <row r="15800" spans="1:1" x14ac:dyDescent="0.2">
      <c r="A15800" t="str">
        <v>CUS013236</v>
      </c>
    </row>
    <row r="15801" spans="1:1" x14ac:dyDescent="0.2">
      <c r="A15801" t="str">
        <v>CUS013238</v>
      </c>
    </row>
    <row r="15802" spans="1:1" x14ac:dyDescent="0.2">
      <c r="A15802" t="str">
        <v>CUS013240</v>
      </c>
    </row>
    <row r="15803" spans="1:1" x14ac:dyDescent="0.2">
      <c r="A15803" t="str">
        <v>CUS010862</v>
      </c>
    </row>
    <row r="15804" spans="1:1" x14ac:dyDescent="0.2">
      <c r="A15804" t="str">
        <v>CUS013241</v>
      </c>
    </row>
    <row r="15805" spans="1:1" x14ac:dyDescent="0.2">
      <c r="A15805" t="str">
        <v>CUS013242</v>
      </c>
    </row>
    <row r="15806" spans="1:1" x14ac:dyDescent="0.2">
      <c r="A15806" t="str">
        <v>CUS013244</v>
      </c>
    </row>
    <row r="15807" spans="1:1" x14ac:dyDescent="0.2">
      <c r="A15807" t="str">
        <v>CUS013245</v>
      </c>
    </row>
    <row r="15808" spans="1:1" x14ac:dyDescent="0.2">
      <c r="A15808" t="str">
        <v>CUS013246</v>
      </c>
    </row>
    <row r="15809" spans="1:1" x14ac:dyDescent="0.2">
      <c r="A15809" t="str">
        <v>CUS013247</v>
      </c>
    </row>
    <row r="15810" spans="1:1" x14ac:dyDescent="0.2">
      <c r="A15810" t="str">
        <v>CUS013248</v>
      </c>
    </row>
    <row r="15811" spans="1:1" x14ac:dyDescent="0.2">
      <c r="A15811" t="str">
        <v>CUS013249</v>
      </c>
    </row>
    <row r="15812" spans="1:1" x14ac:dyDescent="0.2">
      <c r="A15812" t="str">
        <v>CUS013250</v>
      </c>
    </row>
    <row r="15813" spans="1:1" x14ac:dyDescent="0.2">
      <c r="A15813" t="str">
        <v>CUS013251</v>
      </c>
    </row>
    <row r="15814" spans="1:1" x14ac:dyDescent="0.2">
      <c r="A15814" t="str">
        <v>CUS013252</v>
      </c>
    </row>
    <row r="15815" spans="1:1" x14ac:dyDescent="0.2">
      <c r="A15815" t="str">
        <v>CUS000610</v>
      </c>
    </row>
    <row r="15816" spans="1:1" x14ac:dyDescent="0.2">
      <c r="A15816" t="str">
        <v>CUS006977</v>
      </c>
    </row>
    <row r="15817" spans="1:1" x14ac:dyDescent="0.2">
      <c r="A15817" t="str">
        <v>CUS013202</v>
      </c>
    </row>
    <row r="15818" spans="1:1" x14ac:dyDescent="0.2">
      <c r="A15818" t="str">
        <v>CUS013203</v>
      </c>
    </row>
    <row r="15819" spans="1:1" x14ac:dyDescent="0.2">
      <c r="A15819" t="str">
        <v>CUS013204</v>
      </c>
    </row>
    <row r="15820" spans="1:1" x14ac:dyDescent="0.2">
      <c r="A15820" t="str">
        <v>CUS010829</v>
      </c>
    </row>
    <row r="15821" spans="1:1" x14ac:dyDescent="0.2">
      <c r="A15821" t="str">
        <v>CUS013205</v>
      </c>
    </row>
    <row r="15822" spans="1:1" x14ac:dyDescent="0.2">
      <c r="A15822" t="str">
        <v>CUS012467</v>
      </c>
    </row>
    <row r="15823" spans="1:1" x14ac:dyDescent="0.2">
      <c r="A15823" t="str">
        <v>CUS013208</v>
      </c>
    </row>
    <row r="15824" spans="1:1" x14ac:dyDescent="0.2">
      <c r="A15824" t="str">
        <v>CUS013209</v>
      </c>
    </row>
    <row r="15825" spans="1:1" x14ac:dyDescent="0.2">
      <c r="A15825" t="str">
        <v>CUS013103</v>
      </c>
    </row>
    <row r="15826" spans="1:1" x14ac:dyDescent="0.2">
      <c r="A15826" t="str">
        <v>CUS013188</v>
      </c>
    </row>
    <row r="15827" spans="1:1" x14ac:dyDescent="0.2">
      <c r="A15827" t="str">
        <v>CUS012445</v>
      </c>
    </row>
    <row r="15828" spans="1:1" x14ac:dyDescent="0.2">
      <c r="A15828" t="str">
        <v>CUS012309</v>
      </c>
    </row>
    <row r="15829" spans="1:1" x14ac:dyDescent="0.2">
      <c r="A15829" t="str">
        <v>CUS012679</v>
      </c>
    </row>
    <row r="15830" spans="1:1" x14ac:dyDescent="0.2">
      <c r="A15830" t="str">
        <v>CUS013189</v>
      </c>
    </row>
    <row r="15831" spans="1:1" x14ac:dyDescent="0.2">
      <c r="A15831" t="str">
        <v>CUS013190</v>
      </c>
    </row>
    <row r="15832" spans="1:1" x14ac:dyDescent="0.2">
      <c r="A15832" t="str">
        <v>CUS012090</v>
      </c>
    </row>
    <row r="15833" spans="1:1" x14ac:dyDescent="0.2">
      <c r="A15833" t="str">
        <v>CUS013191</v>
      </c>
    </row>
    <row r="15834" spans="1:1" x14ac:dyDescent="0.2">
      <c r="A15834" t="str">
        <v>CUS013193</v>
      </c>
    </row>
    <row r="15835" spans="1:1" x14ac:dyDescent="0.2">
      <c r="A15835" t="str">
        <v>CUS013194</v>
      </c>
    </row>
    <row r="15836" spans="1:1" x14ac:dyDescent="0.2">
      <c r="A15836" t="str">
        <v>CUS013195</v>
      </c>
    </row>
    <row r="15837" spans="1:1" x14ac:dyDescent="0.2">
      <c r="A15837" t="str">
        <v>CUS007542</v>
      </c>
    </row>
    <row r="15838" spans="1:1" x14ac:dyDescent="0.2">
      <c r="A15838" t="str">
        <v>CUS013196</v>
      </c>
    </row>
    <row r="15839" spans="1:1" x14ac:dyDescent="0.2">
      <c r="A15839" t="str">
        <v>CUS013197</v>
      </c>
    </row>
    <row r="15840" spans="1:1" x14ac:dyDescent="0.2">
      <c r="A15840" t="str">
        <v>CUS013198</v>
      </c>
    </row>
    <row r="15841" spans="1:1" x14ac:dyDescent="0.2">
      <c r="A15841" t="str">
        <v>CUS013200</v>
      </c>
    </row>
    <row r="15842" spans="1:1" x14ac:dyDescent="0.2">
      <c r="A15842" t="str">
        <v>CUS005719</v>
      </c>
    </row>
    <row r="15843" spans="1:1" x14ac:dyDescent="0.2">
      <c r="A15843" t="str">
        <v>CUS013177</v>
      </c>
    </row>
    <row r="15844" spans="1:1" x14ac:dyDescent="0.2">
      <c r="A15844" t="str">
        <v>CUS013180</v>
      </c>
    </row>
    <row r="15845" spans="1:1" x14ac:dyDescent="0.2">
      <c r="A15845" t="str">
        <v>CUS013181</v>
      </c>
    </row>
    <row r="15846" spans="1:1" x14ac:dyDescent="0.2">
      <c r="A15846" t="str">
        <v>CUS013182</v>
      </c>
    </row>
    <row r="15847" spans="1:1" x14ac:dyDescent="0.2">
      <c r="A15847" t="str">
        <v>CUS013183</v>
      </c>
    </row>
    <row r="15848" spans="1:1" x14ac:dyDescent="0.2">
      <c r="A15848" t="str">
        <v>CUS013185</v>
      </c>
    </row>
    <row r="15849" spans="1:1" x14ac:dyDescent="0.2">
      <c r="A15849" t="str">
        <v>CUS013186</v>
      </c>
    </row>
    <row r="15850" spans="1:1" x14ac:dyDescent="0.2">
      <c r="A15850" t="str">
        <v>CUS012927</v>
      </c>
    </row>
    <row r="15851" spans="1:1" x14ac:dyDescent="0.2">
      <c r="A15851" t="str">
        <v>CUS012108</v>
      </c>
    </row>
    <row r="15852" spans="1:1" x14ac:dyDescent="0.2">
      <c r="A15852" t="str">
        <v>CUS013163</v>
      </c>
    </row>
    <row r="15853" spans="1:1" x14ac:dyDescent="0.2">
      <c r="A15853" t="str">
        <v>CUS007567</v>
      </c>
    </row>
    <row r="15854" spans="1:1" x14ac:dyDescent="0.2">
      <c r="A15854" t="str">
        <v>CUS013164</v>
      </c>
    </row>
    <row r="15855" spans="1:1" x14ac:dyDescent="0.2">
      <c r="A15855" t="str">
        <v>CUS013165</v>
      </c>
    </row>
    <row r="15856" spans="1:1" x14ac:dyDescent="0.2">
      <c r="A15856" t="str">
        <v>CUS013168</v>
      </c>
    </row>
    <row r="15857" spans="1:1" x14ac:dyDescent="0.2">
      <c r="A15857" t="str">
        <v>CUS013170</v>
      </c>
    </row>
    <row r="15858" spans="1:1" x14ac:dyDescent="0.2">
      <c r="A15858" t="str">
        <v>CUS013113</v>
      </c>
    </row>
    <row r="15859" spans="1:1" x14ac:dyDescent="0.2">
      <c r="A15859" t="str">
        <v>CUS013172</v>
      </c>
    </row>
    <row r="15860" spans="1:1" x14ac:dyDescent="0.2">
      <c r="A15860" t="str">
        <v>CUS013173</v>
      </c>
    </row>
    <row r="15861" spans="1:1" x14ac:dyDescent="0.2">
      <c r="A15861" t="str">
        <v>CUS013174</v>
      </c>
    </row>
    <row r="15862" spans="1:1" x14ac:dyDescent="0.2">
      <c r="A15862" t="str">
        <v>CUS013175</v>
      </c>
    </row>
    <row r="15863" spans="1:1" x14ac:dyDescent="0.2">
      <c r="A15863" t="str">
        <v>CUS013176</v>
      </c>
    </row>
    <row r="15864" spans="1:1" x14ac:dyDescent="0.2">
      <c r="A15864" t="str">
        <v>CUS013119</v>
      </c>
    </row>
    <row r="15865" spans="1:1" x14ac:dyDescent="0.2">
      <c r="A15865" t="str">
        <v>CUS013120</v>
      </c>
    </row>
    <row r="15866" spans="1:1" x14ac:dyDescent="0.2">
      <c r="A15866" t="str">
        <v>CUS011397</v>
      </c>
    </row>
    <row r="15867" spans="1:1" x14ac:dyDescent="0.2">
      <c r="A15867" t="str">
        <v>CUS013121</v>
      </c>
    </row>
    <row r="15868" spans="1:1" x14ac:dyDescent="0.2">
      <c r="A15868" t="str">
        <v>CUS013123</v>
      </c>
    </row>
    <row r="15869" spans="1:1" x14ac:dyDescent="0.2">
      <c r="A15869" t="str">
        <v>CUS013124</v>
      </c>
    </row>
    <row r="15870" spans="1:1" x14ac:dyDescent="0.2">
      <c r="A15870" t="str">
        <v>CUS013125</v>
      </c>
    </row>
    <row r="15871" spans="1:1" x14ac:dyDescent="0.2">
      <c r="A15871" t="str">
        <v>CUS013127</v>
      </c>
    </row>
    <row r="15872" spans="1:1" x14ac:dyDescent="0.2">
      <c r="A15872" t="str">
        <v>CUS013128</v>
      </c>
    </row>
    <row r="15873" spans="1:1" x14ac:dyDescent="0.2">
      <c r="A15873" t="str">
        <v>CUS013129</v>
      </c>
    </row>
    <row r="15874" spans="1:1" x14ac:dyDescent="0.2">
      <c r="A15874" t="str">
        <v>CUS013130</v>
      </c>
    </row>
    <row r="15875" spans="1:1" x14ac:dyDescent="0.2">
      <c r="A15875" t="str">
        <v>CUS013131</v>
      </c>
    </row>
    <row r="15876" spans="1:1" x14ac:dyDescent="0.2">
      <c r="A15876" t="str">
        <v>CUS013133</v>
      </c>
    </row>
    <row r="15877" spans="1:1" x14ac:dyDescent="0.2">
      <c r="A15877" t="str">
        <v>CUS013134</v>
      </c>
    </row>
    <row r="15878" spans="1:1" x14ac:dyDescent="0.2">
      <c r="A15878" t="str">
        <v>CUS013135</v>
      </c>
    </row>
    <row r="15879" spans="1:1" x14ac:dyDescent="0.2">
      <c r="A15879" t="str">
        <v>CUS013137</v>
      </c>
    </row>
    <row r="15880" spans="1:1" x14ac:dyDescent="0.2">
      <c r="A15880" t="str">
        <v>CUS011123</v>
      </c>
    </row>
    <row r="15881" spans="1:1" x14ac:dyDescent="0.2">
      <c r="A15881" t="str">
        <v>CUS013138</v>
      </c>
    </row>
    <row r="15882" spans="1:1" x14ac:dyDescent="0.2">
      <c r="A15882" t="str">
        <v>CUS013140</v>
      </c>
    </row>
    <row r="15883" spans="1:1" x14ac:dyDescent="0.2">
      <c r="A15883" t="str">
        <v>CUS013141</v>
      </c>
    </row>
    <row r="15884" spans="1:1" x14ac:dyDescent="0.2">
      <c r="A15884" t="str">
        <v>CUS013142</v>
      </c>
    </row>
    <row r="15885" spans="1:1" x14ac:dyDescent="0.2">
      <c r="A15885" t="str">
        <v>CUS009072</v>
      </c>
    </row>
    <row r="15886" spans="1:1" x14ac:dyDescent="0.2">
      <c r="A15886" t="str">
        <v>CUS012876</v>
      </c>
    </row>
    <row r="15887" spans="1:1" x14ac:dyDescent="0.2">
      <c r="A15887" t="str">
        <v>CUS013144</v>
      </c>
    </row>
    <row r="15888" spans="1:1" x14ac:dyDescent="0.2">
      <c r="A15888" t="str">
        <v>CUS013145</v>
      </c>
    </row>
    <row r="15889" spans="1:1" x14ac:dyDescent="0.2">
      <c r="A15889" t="str">
        <v>CUS002933</v>
      </c>
    </row>
    <row r="15890" spans="1:1" x14ac:dyDescent="0.2">
      <c r="A15890" t="str">
        <v>CUS008587</v>
      </c>
    </row>
    <row r="15891" spans="1:1" x14ac:dyDescent="0.2">
      <c r="A15891" t="str">
        <v>CUS013148</v>
      </c>
    </row>
    <row r="15892" spans="1:1" x14ac:dyDescent="0.2">
      <c r="A15892" t="str">
        <v>CUS013149</v>
      </c>
    </row>
    <row r="15893" spans="1:1" x14ac:dyDescent="0.2">
      <c r="A15893" t="str">
        <v>CUS013150</v>
      </c>
    </row>
    <row r="15894" spans="1:1" x14ac:dyDescent="0.2">
      <c r="A15894" t="str">
        <v>CUS013151</v>
      </c>
    </row>
    <row r="15895" spans="1:1" x14ac:dyDescent="0.2">
      <c r="A15895" t="str">
        <v>CUS013153</v>
      </c>
    </row>
    <row r="15896" spans="1:1" x14ac:dyDescent="0.2">
      <c r="A15896" t="str">
        <v>CUS013154</v>
      </c>
    </row>
    <row r="15897" spans="1:1" x14ac:dyDescent="0.2">
      <c r="A15897" t="str">
        <v>CUS005573</v>
      </c>
    </row>
    <row r="15898" spans="1:1" x14ac:dyDescent="0.2">
      <c r="A15898" t="str">
        <v>CUS013155</v>
      </c>
    </row>
    <row r="15899" spans="1:1" x14ac:dyDescent="0.2">
      <c r="A15899" t="str">
        <v>CUS008099</v>
      </c>
    </row>
    <row r="15900" spans="1:1" x14ac:dyDescent="0.2">
      <c r="A15900" t="str">
        <v>CUS013156</v>
      </c>
    </row>
    <row r="15901" spans="1:1" x14ac:dyDescent="0.2">
      <c r="A15901" t="str">
        <v>CUS013157</v>
      </c>
    </row>
    <row r="15902" spans="1:1" x14ac:dyDescent="0.2">
      <c r="A15902" t="str">
        <v>CUS013158</v>
      </c>
    </row>
    <row r="15903" spans="1:1" x14ac:dyDescent="0.2">
      <c r="A15903" t="str">
        <v>CUS013159</v>
      </c>
    </row>
    <row r="15904" spans="1:1" x14ac:dyDescent="0.2">
      <c r="A15904" t="str">
        <v>CUS013109</v>
      </c>
    </row>
    <row r="15905" spans="1:1" x14ac:dyDescent="0.2">
      <c r="A15905" t="str">
        <v>CUS010650</v>
      </c>
    </row>
    <row r="15906" spans="1:1" x14ac:dyDescent="0.2">
      <c r="A15906" t="str">
        <v>CUS000960</v>
      </c>
    </row>
    <row r="15907" spans="1:1" x14ac:dyDescent="0.2">
      <c r="A15907" t="str">
        <v>CUS013112</v>
      </c>
    </row>
    <row r="15908" spans="1:1" x14ac:dyDescent="0.2">
      <c r="A15908" t="str">
        <v>CUS005235</v>
      </c>
    </row>
    <row r="15909" spans="1:1" x14ac:dyDescent="0.2">
      <c r="A15909" t="str">
        <v>CUS011507</v>
      </c>
    </row>
    <row r="15910" spans="1:1" x14ac:dyDescent="0.2">
      <c r="A15910" t="str">
        <v>CUS013115</v>
      </c>
    </row>
    <row r="15911" spans="1:1" x14ac:dyDescent="0.2">
      <c r="A15911" t="str">
        <v>CUS004640</v>
      </c>
    </row>
    <row r="15912" spans="1:1" x14ac:dyDescent="0.2">
      <c r="A15912" t="str">
        <v>CUS013116</v>
      </c>
    </row>
    <row r="15913" spans="1:1" x14ac:dyDescent="0.2">
      <c r="A15913" t="str">
        <v>CUS013117</v>
      </c>
    </row>
    <row r="15914" spans="1:1" x14ac:dyDescent="0.2">
      <c r="A15914" t="str">
        <v>CUS013099</v>
      </c>
    </row>
    <row r="15915" spans="1:1" x14ac:dyDescent="0.2">
      <c r="A15915" t="str">
        <v>CUS013100</v>
      </c>
    </row>
    <row r="15916" spans="1:1" x14ac:dyDescent="0.2">
      <c r="A15916" t="str">
        <v>CUS013101</v>
      </c>
    </row>
    <row r="15917" spans="1:1" x14ac:dyDescent="0.2">
      <c r="A15917" t="str">
        <v>CUS013102</v>
      </c>
    </row>
    <row r="15918" spans="1:1" x14ac:dyDescent="0.2">
      <c r="A15918" t="str">
        <v>CUS013104</v>
      </c>
    </row>
    <row r="15919" spans="1:1" x14ac:dyDescent="0.2">
      <c r="A15919" t="str">
        <v>CUS001712</v>
      </c>
    </row>
    <row r="15920" spans="1:1" x14ac:dyDescent="0.2">
      <c r="A15920" t="str">
        <v>CUS013105</v>
      </c>
    </row>
    <row r="15921" spans="1:1" x14ac:dyDescent="0.2">
      <c r="A15921" t="str">
        <v>CUS010178</v>
      </c>
    </row>
    <row r="15922" spans="1:1" x14ac:dyDescent="0.2">
      <c r="A15922" t="str">
        <v>CUS013107</v>
      </c>
    </row>
    <row r="15923" spans="1:1" x14ac:dyDescent="0.2">
      <c r="A15923" t="str">
        <v>CUS013091</v>
      </c>
    </row>
    <row r="15924" spans="1:1" x14ac:dyDescent="0.2">
      <c r="A15924" t="str">
        <v>CUS013092</v>
      </c>
    </row>
    <row r="15925" spans="1:1" x14ac:dyDescent="0.2">
      <c r="A15925" t="str">
        <v>CUS013094</v>
      </c>
    </row>
    <row r="15926" spans="1:1" x14ac:dyDescent="0.2">
      <c r="A15926" t="str">
        <v>CUS013095</v>
      </c>
    </row>
    <row r="15927" spans="1:1" x14ac:dyDescent="0.2">
      <c r="A15927" t="str">
        <v>CUS004315</v>
      </c>
    </row>
    <row r="15928" spans="1:1" x14ac:dyDescent="0.2">
      <c r="A15928" t="str">
        <v>CUS012877</v>
      </c>
    </row>
    <row r="15929" spans="1:1" x14ac:dyDescent="0.2">
      <c r="A15929" t="str">
        <v>CUS013096</v>
      </c>
    </row>
    <row r="15930" spans="1:1" x14ac:dyDescent="0.2">
      <c r="A15930" t="str">
        <v>CUS012059</v>
      </c>
    </row>
    <row r="15931" spans="1:1" x14ac:dyDescent="0.2">
      <c r="A15931" t="str">
        <v>CUS013085</v>
      </c>
    </row>
    <row r="15932" spans="1:1" x14ac:dyDescent="0.2">
      <c r="A15932" t="str">
        <v>CUS013086</v>
      </c>
    </row>
    <row r="15933" spans="1:1" x14ac:dyDescent="0.2">
      <c r="A15933" t="str">
        <v>CUS013087</v>
      </c>
    </row>
    <row r="15934" spans="1:1" x14ac:dyDescent="0.2">
      <c r="A15934" t="str">
        <v>CUS013088</v>
      </c>
    </row>
    <row r="15935" spans="1:1" x14ac:dyDescent="0.2">
      <c r="A15935" t="str">
        <v>CUS013089</v>
      </c>
    </row>
    <row r="15936" spans="1:1" x14ac:dyDescent="0.2">
      <c r="A15936" t="str">
        <v>CUS013090</v>
      </c>
    </row>
    <row r="15937" spans="1:1" x14ac:dyDescent="0.2">
      <c r="A15937" t="str">
        <v>CUS006215</v>
      </c>
    </row>
    <row r="15938" spans="1:1" x14ac:dyDescent="0.2">
      <c r="A15938" t="str">
        <v>CUS013059</v>
      </c>
    </row>
    <row r="15939" spans="1:1" x14ac:dyDescent="0.2">
      <c r="A15939" t="str">
        <v>CUS013060</v>
      </c>
    </row>
    <row r="15940" spans="1:1" x14ac:dyDescent="0.2">
      <c r="A15940" t="str">
        <v>CUS013062</v>
      </c>
    </row>
    <row r="15941" spans="1:1" x14ac:dyDescent="0.2">
      <c r="A15941" t="str">
        <v>CUS012969</v>
      </c>
    </row>
    <row r="15942" spans="1:1" x14ac:dyDescent="0.2">
      <c r="A15942" t="str">
        <v>CUS013063</v>
      </c>
    </row>
    <row r="15943" spans="1:1" x14ac:dyDescent="0.2">
      <c r="A15943" t="str">
        <v>CUS013064</v>
      </c>
    </row>
    <row r="15944" spans="1:1" x14ac:dyDescent="0.2">
      <c r="A15944" t="str">
        <v>CUS013065</v>
      </c>
    </row>
    <row r="15945" spans="1:1" x14ac:dyDescent="0.2">
      <c r="A15945" t="str">
        <v>CUS013066</v>
      </c>
    </row>
    <row r="15946" spans="1:1" x14ac:dyDescent="0.2">
      <c r="A15946" t="str">
        <v>CUS013067</v>
      </c>
    </row>
    <row r="15947" spans="1:1" x14ac:dyDescent="0.2">
      <c r="A15947" t="str">
        <v>CUS013068</v>
      </c>
    </row>
    <row r="15948" spans="1:1" x14ac:dyDescent="0.2">
      <c r="A15948" t="str">
        <v>CUS013069</v>
      </c>
    </row>
    <row r="15949" spans="1:1" x14ac:dyDescent="0.2">
      <c r="A15949" t="str">
        <v>CUS013071</v>
      </c>
    </row>
    <row r="15950" spans="1:1" x14ac:dyDescent="0.2">
      <c r="A15950" t="str">
        <v>CUS013072</v>
      </c>
    </row>
    <row r="15951" spans="1:1" x14ac:dyDescent="0.2">
      <c r="A15951" t="str">
        <v>CUS013073</v>
      </c>
    </row>
    <row r="15952" spans="1:1" x14ac:dyDescent="0.2">
      <c r="A15952" t="str">
        <v>CUS013074</v>
      </c>
    </row>
    <row r="15953" spans="1:1" x14ac:dyDescent="0.2">
      <c r="A15953" t="str">
        <v>CUS013075</v>
      </c>
    </row>
    <row r="15954" spans="1:1" x14ac:dyDescent="0.2">
      <c r="A15954" t="str">
        <v>CUS013076</v>
      </c>
    </row>
    <row r="15955" spans="1:1" x14ac:dyDescent="0.2">
      <c r="A15955" t="str">
        <v>CUS010960</v>
      </c>
    </row>
    <row r="15956" spans="1:1" x14ac:dyDescent="0.2">
      <c r="A15956" t="str">
        <v>CUS013077</v>
      </c>
    </row>
    <row r="15957" spans="1:1" x14ac:dyDescent="0.2">
      <c r="A15957" t="str">
        <v>CUS013078</v>
      </c>
    </row>
    <row r="15958" spans="1:1" x14ac:dyDescent="0.2">
      <c r="A15958" t="str">
        <v>CUS013079</v>
      </c>
    </row>
    <row r="15959" spans="1:1" x14ac:dyDescent="0.2">
      <c r="A15959" t="str">
        <v>CUS013080</v>
      </c>
    </row>
    <row r="15960" spans="1:1" x14ac:dyDescent="0.2">
      <c r="A15960" t="str">
        <v>CUS013081</v>
      </c>
    </row>
    <row r="15961" spans="1:1" x14ac:dyDescent="0.2">
      <c r="A15961" t="str">
        <v>CUS013082</v>
      </c>
    </row>
    <row r="15962" spans="1:1" x14ac:dyDescent="0.2">
      <c r="A15962" t="str">
        <v>CUS013083</v>
      </c>
    </row>
    <row r="15963" spans="1:1" x14ac:dyDescent="0.2">
      <c r="A15963" t="str">
        <v>CUS013030</v>
      </c>
    </row>
    <row r="15964" spans="1:1" x14ac:dyDescent="0.2">
      <c r="A15964" t="str">
        <v>CUS010298</v>
      </c>
    </row>
    <row r="15965" spans="1:1" x14ac:dyDescent="0.2">
      <c r="A15965" t="str">
        <v>CUS013032</v>
      </c>
    </row>
    <row r="15966" spans="1:1" x14ac:dyDescent="0.2">
      <c r="A15966" t="str">
        <v>CUS013034</v>
      </c>
    </row>
    <row r="15967" spans="1:1" x14ac:dyDescent="0.2">
      <c r="A15967" t="str">
        <v>CUS013035</v>
      </c>
    </row>
    <row r="15968" spans="1:1" x14ac:dyDescent="0.2">
      <c r="A15968" t="str">
        <v>CUS013040</v>
      </c>
    </row>
    <row r="15969" spans="1:1" x14ac:dyDescent="0.2">
      <c r="A15969" t="str">
        <v>CUS013041</v>
      </c>
    </row>
    <row r="15970" spans="1:1" x14ac:dyDescent="0.2">
      <c r="A15970" t="str">
        <v>CUS013042</v>
      </c>
    </row>
    <row r="15971" spans="1:1" x14ac:dyDescent="0.2">
      <c r="A15971" t="str">
        <v>CUS013043</v>
      </c>
    </row>
    <row r="15972" spans="1:1" x14ac:dyDescent="0.2">
      <c r="A15972" t="str">
        <v>CUS013045</v>
      </c>
    </row>
    <row r="15973" spans="1:1" x14ac:dyDescent="0.2">
      <c r="A15973" t="str">
        <v>CUS013046</v>
      </c>
    </row>
    <row r="15974" spans="1:1" x14ac:dyDescent="0.2">
      <c r="A15974" t="str">
        <v>CUS013047</v>
      </c>
    </row>
    <row r="15975" spans="1:1" x14ac:dyDescent="0.2">
      <c r="A15975" t="str">
        <v>CUS013048</v>
      </c>
    </row>
    <row r="15976" spans="1:1" x14ac:dyDescent="0.2">
      <c r="A15976" t="str">
        <v>CUS013049</v>
      </c>
    </row>
    <row r="15977" spans="1:1" x14ac:dyDescent="0.2">
      <c r="A15977" t="str">
        <v>CUS013050</v>
      </c>
    </row>
    <row r="15978" spans="1:1" x14ac:dyDescent="0.2">
      <c r="A15978" t="str">
        <v>CUS013051</v>
      </c>
    </row>
    <row r="15979" spans="1:1" x14ac:dyDescent="0.2">
      <c r="A15979" t="str">
        <v>CUS013052</v>
      </c>
    </row>
    <row r="15980" spans="1:1" x14ac:dyDescent="0.2">
      <c r="A15980" t="str">
        <v>CUS013053</v>
      </c>
    </row>
    <row r="15981" spans="1:1" x14ac:dyDescent="0.2">
      <c r="A15981" t="str">
        <v>CUS013055</v>
      </c>
    </row>
    <row r="15982" spans="1:1" x14ac:dyDescent="0.2">
      <c r="A15982" t="str">
        <v>CUS013056</v>
      </c>
    </row>
    <row r="15983" spans="1:1" x14ac:dyDescent="0.2">
      <c r="A15983" t="str">
        <v>CUS013018</v>
      </c>
    </row>
    <row r="15984" spans="1:1" x14ac:dyDescent="0.2">
      <c r="A15984" t="str">
        <v>CUS013019</v>
      </c>
    </row>
    <row r="15985" spans="1:1" x14ac:dyDescent="0.2">
      <c r="A15985" t="str">
        <v>CUS006206</v>
      </c>
    </row>
    <row r="15986" spans="1:1" x14ac:dyDescent="0.2">
      <c r="A15986" t="str">
        <v>CUS013020</v>
      </c>
    </row>
    <row r="15987" spans="1:1" x14ac:dyDescent="0.2">
      <c r="A15987" t="str">
        <v>CUS013021</v>
      </c>
    </row>
    <row r="15988" spans="1:1" x14ac:dyDescent="0.2">
      <c r="A15988" t="str">
        <v>CUS013022</v>
      </c>
    </row>
    <row r="15989" spans="1:1" x14ac:dyDescent="0.2">
      <c r="A15989" t="str">
        <v>CUS013023</v>
      </c>
    </row>
    <row r="15990" spans="1:1" x14ac:dyDescent="0.2">
      <c r="A15990" t="str">
        <v>CUS013024</v>
      </c>
    </row>
    <row r="15991" spans="1:1" x14ac:dyDescent="0.2">
      <c r="A15991" t="str">
        <v>CUS013025</v>
      </c>
    </row>
    <row r="15992" spans="1:1" x14ac:dyDescent="0.2">
      <c r="A15992" t="str">
        <v>CUS013026</v>
      </c>
    </row>
    <row r="15993" spans="1:1" x14ac:dyDescent="0.2">
      <c r="A15993" t="str">
        <v>CUS013027</v>
      </c>
    </row>
    <row r="15994" spans="1:1" x14ac:dyDescent="0.2">
      <c r="A15994" t="str">
        <v>CUS011989</v>
      </c>
    </row>
    <row r="15995" spans="1:1" x14ac:dyDescent="0.2">
      <c r="A15995" t="str">
        <v>CUS010709</v>
      </c>
    </row>
    <row r="15996" spans="1:1" x14ac:dyDescent="0.2">
      <c r="A15996" t="str">
        <v>CUS013028</v>
      </c>
    </row>
    <row r="15997" spans="1:1" x14ac:dyDescent="0.2">
      <c r="A15997" t="str">
        <v>CUS013010</v>
      </c>
    </row>
    <row r="15998" spans="1:1" x14ac:dyDescent="0.2">
      <c r="A15998" t="str">
        <v>CUS013011</v>
      </c>
    </row>
    <row r="15999" spans="1:1" x14ac:dyDescent="0.2">
      <c r="A15999" t="str">
        <v>CUS006425</v>
      </c>
    </row>
    <row r="16000" spans="1:1" x14ac:dyDescent="0.2">
      <c r="A16000" t="str">
        <v>CUS013014</v>
      </c>
    </row>
    <row r="16001" spans="1:1" x14ac:dyDescent="0.2">
      <c r="A16001" t="str">
        <v>CUS013016</v>
      </c>
    </row>
    <row r="16002" spans="1:1" x14ac:dyDescent="0.2">
      <c r="A16002" t="str">
        <v>CUS013017</v>
      </c>
    </row>
    <row r="16003" spans="1:1" x14ac:dyDescent="0.2">
      <c r="A16003" t="str">
        <v>CUS002504</v>
      </c>
    </row>
    <row r="16004" spans="1:1" x14ac:dyDescent="0.2">
      <c r="A16004" t="str">
        <v>CUS013004</v>
      </c>
    </row>
    <row r="16005" spans="1:1" x14ac:dyDescent="0.2">
      <c r="A16005" t="str">
        <v>CUS013005</v>
      </c>
    </row>
    <row r="16006" spans="1:1" x14ac:dyDescent="0.2">
      <c r="A16006" t="str">
        <v>CUS013006</v>
      </c>
    </row>
    <row r="16007" spans="1:1" x14ac:dyDescent="0.2">
      <c r="A16007" t="str">
        <v>CUS013007</v>
      </c>
    </row>
    <row r="16008" spans="1:1" x14ac:dyDescent="0.2">
      <c r="A16008" t="str">
        <v>CUS009200</v>
      </c>
    </row>
    <row r="16009" spans="1:1" x14ac:dyDescent="0.2">
      <c r="A16009" t="str">
        <v>CUS013008</v>
      </c>
    </row>
    <row r="16010" spans="1:1" x14ac:dyDescent="0.2">
      <c r="A16010" t="str">
        <v>CUS012176</v>
      </c>
    </row>
    <row r="16011" spans="1:1" x14ac:dyDescent="0.2">
      <c r="A16011" t="str">
        <v>CUS012978</v>
      </c>
    </row>
    <row r="16012" spans="1:1" x14ac:dyDescent="0.2">
      <c r="A16012" t="str">
        <v>CUS002557</v>
      </c>
    </row>
    <row r="16013" spans="1:1" x14ac:dyDescent="0.2">
      <c r="A16013" t="str">
        <v>CUS012979</v>
      </c>
    </row>
    <row r="16014" spans="1:1" x14ac:dyDescent="0.2">
      <c r="A16014" t="str">
        <v>CUS012980</v>
      </c>
    </row>
    <row r="16015" spans="1:1" x14ac:dyDescent="0.2">
      <c r="A16015" t="str">
        <v>CUS003449</v>
      </c>
    </row>
    <row r="16016" spans="1:1" x14ac:dyDescent="0.2">
      <c r="A16016" t="str">
        <v>CUS012981</v>
      </c>
    </row>
    <row r="16017" spans="1:1" x14ac:dyDescent="0.2">
      <c r="A16017" t="str">
        <v>CUS012982</v>
      </c>
    </row>
    <row r="16018" spans="1:1" x14ac:dyDescent="0.2">
      <c r="A16018" t="str">
        <v>CUS012983</v>
      </c>
    </row>
    <row r="16019" spans="1:1" x14ac:dyDescent="0.2">
      <c r="A16019" t="str">
        <v>CUS009305</v>
      </c>
    </row>
    <row r="16020" spans="1:1" x14ac:dyDescent="0.2">
      <c r="A16020" t="str">
        <v>CUS012906</v>
      </c>
    </row>
    <row r="16021" spans="1:1" x14ac:dyDescent="0.2">
      <c r="A16021" t="str">
        <v>CUS012984</v>
      </c>
    </row>
    <row r="16022" spans="1:1" x14ac:dyDescent="0.2">
      <c r="A16022" t="str">
        <v>CUS012985</v>
      </c>
    </row>
    <row r="16023" spans="1:1" x14ac:dyDescent="0.2">
      <c r="A16023" t="str">
        <v>CUS012986</v>
      </c>
    </row>
    <row r="16024" spans="1:1" x14ac:dyDescent="0.2">
      <c r="A16024" t="str">
        <v>CUS006463</v>
      </c>
    </row>
    <row r="16025" spans="1:1" x14ac:dyDescent="0.2">
      <c r="A16025" t="str">
        <v>CUS012987</v>
      </c>
    </row>
    <row r="16026" spans="1:1" x14ac:dyDescent="0.2">
      <c r="A16026" t="str">
        <v>CUS012988</v>
      </c>
    </row>
    <row r="16027" spans="1:1" x14ac:dyDescent="0.2">
      <c r="A16027" t="str">
        <v>CUS012374</v>
      </c>
    </row>
    <row r="16028" spans="1:1" x14ac:dyDescent="0.2">
      <c r="A16028" t="str">
        <v>CUS012989</v>
      </c>
    </row>
    <row r="16029" spans="1:1" x14ac:dyDescent="0.2">
      <c r="A16029" t="str">
        <v>CUS012990</v>
      </c>
    </row>
    <row r="16030" spans="1:1" x14ac:dyDescent="0.2">
      <c r="A16030" t="str">
        <v>CUS009213</v>
      </c>
    </row>
    <row r="16031" spans="1:1" x14ac:dyDescent="0.2">
      <c r="A16031" t="str">
        <v>CUS012992</v>
      </c>
    </row>
    <row r="16032" spans="1:1" x14ac:dyDescent="0.2">
      <c r="A16032" t="str">
        <v>CUS012993</v>
      </c>
    </row>
    <row r="16033" spans="1:1" x14ac:dyDescent="0.2">
      <c r="A16033" t="str">
        <v>CUS012311</v>
      </c>
    </row>
    <row r="16034" spans="1:1" x14ac:dyDescent="0.2">
      <c r="A16034" t="str">
        <v>CUS012929</v>
      </c>
    </row>
    <row r="16035" spans="1:1" x14ac:dyDescent="0.2">
      <c r="A16035" t="str">
        <v>CUS010143</v>
      </c>
    </row>
    <row r="16036" spans="1:1" x14ac:dyDescent="0.2">
      <c r="A16036" t="str">
        <v>CUS012994</v>
      </c>
    </row>
    <row r="16037" spans="1:1" x14ac:dyDescent="0.2">
      <c r="A16037" t="str">
        <v>CUS010849</v>
      </c>
    </row>
    <row r="16038" spans="1:1" x14ac:dyDescent="0.2">
      <c r="A16038" t="str">
        <v>CUS012995</v>
      </c>
    </row>
    <row r="16039" spans="1:1" x14ac:dyDescent="0.2">
      <c r="A16039" t="str">
        <v>CUS012996</v>
      </c>
    </row>
    <row r="16040" spans="1:1" x14ac:dyDescent="0.2">
      <c r="A16040" t="str">
        <v>CUS012997</v>
      </c>
    </row>
    <row r="16041" spans="1:1" x14ac:dyDescent="0.2">
      <c r="A16041" t="str">
        <v>CUS012998</v>
      </c>
    </row>
    <row r="16042" spans="1:1" x14ac:dyDescent="0.2">
      <c r="A16042" t="str">
        <v>CUS012999</v>
      </c>
    </row>
    <row r="16043" spans="1:1" x14ac:dyDescent="0.2">
      <c r="A16043" t="str">
        <v>CUS013001</v>
      </c>
    </row>
    <row r="16044" spans="1:1" x14ac:dyDescent="0.2">
      <c r="A16044" t="str">
        <v>CUS013002</v>
      </c>
    </row>
    <row r="16045" spans="1:1" x14ac:dyDescent="0.2">
      <c r="A16045" t="str">
        <v>CUS013003</v>
      </c>
    </row>
    <row r="16046" spans="1:1" x14ac:dyDescent="0.2">
      <c r="A16046" t="str">
        <v>CUS012972</v>
      </c>
    </row>
    <row r="16047" spans="1:1" x14ac:dyDescent="0.2">
      <c r="A16047" t="str">
        <v>CUS012973</v>
      </c>
    </row>
    <row r="16048" spans="1:1" x14ac:dyDescent="0.2">
      <c r="A16048" t="str">
        <v>CUS012974</v>
      </c>
    </row>
    <row r="16049" spans="1:1" x14ac:dyDescent="0.2">
      <c r="A16049" t="str">
        <v>CUS012975</v>
      </c>
    </row>
    <row r="16050" spans="1:1" x14ac:dyDescent="0.2">
      <c r="A16050" t="str">
        <v>CUS012976</v>
      </c>
    </row>
    <row r="16051" spans="1:1" x14ac:dyDescent="0.2">
      <c r="A16051" t="str">
        <v>CUS012977</v>
      </c>
    </row>
    <row r="16052" spans="1:1" x14ac:dyDescent="0.2">
      <c r="A16052" t="str">
        <v>CUS003778</v>
      </c>
    </row>
    <row r="16053" spans="1:1" x14ac:dyDescent="0.2">
      <c r="A16053" t="str">
        <v>CUS012958</v>
      </c>
    </row>
    <row r="16054" spans="1:1" x14ac:dyDescent="0.2">
      <c r="A16054" t="str">
        <v>CUS012959</v>
      </c>
    </row>
    <row r="16055" spans="1:1" x14ac:dyDescent="0.2">
      <c r="A16055" t="str">
        <v>CUS012964</v>
      </c>
    </row>
    <row r="16056" spans="1:1" x14ac:dyDescent="0.2">
      <c r="A16056" t="str">
        <v>CUS012965</v>
      </c>
    </row>
    <row r="16057" spans="1:1" x14ac:dyDescent="0.2">
      <c r="A16057" t="str">
        <v>CUS012966</v>
      </c>
    </row>
    <row r="16058" spans="1:1" x14ac:dyDescent="0.2">
      <c r="A16058" t="str">
        <v>CUS012967</v>
      </c>
    </row>
    <row r="16059" spans="1:1" x14ac:dyDescent="0.2">
      <c r="A16059" t="str">
        <v>CUS001452</v>
      </c>
    </row>
    <row r="16060" spans="1:1" x14ac:dyDescent="0.2">
      <c r="A16060" t="str">
        <v>CUS009698</v>
      </c>
    </row>
    <row r="16061" spans="1:1" x14ac:dyDescent="0.2">
      <c r="A16061" t="str">
        <v>CUS012968</v>
      </c>
    </row>
    <row r="16062" spans="1:1" x14ac:dyDescent="0.2">
      <c r="A16062" t="str">
        <v>CUS012970</v>
      </c>
    </row>
    <row r="16063" spans="1:1" x14ac:dyDescent="0.2">
      <c r="A16063" t="str">
        <v>CUS012948</v>
      </c>
    </row>
    <row r="16064" spans="1:1" x14ac:dyDescent="0.2">
      <c r="A16064" t="str">
        <v>CUS012949</v>
      </c>
    </row>
    <row r="16065" spans="1:1" x14ac:dyDescent="0.2">
      <c r="A16065" t="str">
        <v>CUS012951</v>
      </c>
    </row>
    <row r="16066" spans="1:1" x14ac:dyDescent="0.2">
      <c r="A16066" t="str">
        <v>CUS012953</v>
      </c>
    </row>
    <row r="16067" spans="1:1" x14ac:dyDescent="0.2">
      <c r="A16067" t="str">
        <v>CUS012300</v>
      </c>
    </row>
    <row r="16068" spans="1:1" x14ac:dyDescent="0.2">
      <c r="A16068" t="str">
        <v>CUS012954</v>
      </c>
    </row>
    <row r="16069" spans="1:1" x14ac:dyDescent="0.2">
      <c r="A16069" t="str">
        <v>CUS012955</v>
      </c>
    </row>
    <row r="16070" spans="1:1" x14ac:dyDescent="0.2">
      <c r="A16070" t="str">
        <v>CUS012557</v>
      </c>
    </row>
    <row r="16071" spans="1:1" x14ac:dyDescent="0.2">
      <c r="A16071" t="str">
        <v>CUS012956</v>
      </c>
    </row>
    <row r="16072" spans="1:1" x14ac:dyDescent="0.2">
      <c r="A16072" t="str">
        <v>CUS007819</v>
      </c>
    </row>
    <row r="16073" spans="1:1" x14ac:dyDescent="0.2">
      <c r="A16073" t="str">
        <v>CUS012939</v>
      </c>
    </row>
    <row r="16074" spans="1:1" x14ac:dyDescent="0.2">
      <c r="A16074" t="str">
        <v>CUS012940</v>
      </c>
    </row>
    <row r="16075" spans="1:1" x14ac:dyDescent="0.2">
      <c r="A16075" t="str">
        <v>CUS012385</v>
      </c>
    </row>
    <row r="16076" spans="1:1" x14ac:dyDescent="0.2">
      <c r="A16076" t="str">
        <v>CUS012942</v>
      </c>
    </row>
    <row r="16077" spans="1:1" x14ac:dyDescent="0.2">
      <c r="A16077" t="str">
        <v>CUS012943</v>
      </c>
    </row>
    <row r="16078" spans="1:1" x14ac:dyDescent="0.2">
      <c r="A16078" t="str">
        <v>CUS012944</v>
      </c>
    </row>
    <row r="16079" spans="1:1" x14ac:dyDescent="0.2">
      <c r="A16079" t="str">
        <v>CUS012945</v>
      </c>
    </row>
    <row r="16080" spans="1:1" x14ac:dyDescent="0.2">
      <c r="A16080" t="str">
        <v>CUS006903</v>
      </c>
    </row>
    <row r="16081" spans="1:1" x14ac:dyDescent="0.2">
      <c r="A16081" t="str">
        <v>CUS012914</v>
      </c>
    </row>
    <row r="16082" spans="1:1" x14ac:dyDescent="0.2">
      <c r="A16082" t="str">
        <v>CUS004103</v>
      </c>
    </row>
    <row r="16083" spans="1:1" x14ac:dyDescent="0.2">
      <c r="A16083" t="str">
        <v>CUS012916</v>
      </c>
    </row>
    <row r="16084" spans="1:1" x14ac:dyDescent="0.2">
      <c r="A16084" t="str">
        <v>CUS012917</v>
      </c>
    </row>
    <row r="16085" spans="1:1" x14ac:dyDescent="0.2">
      <c r="A16085" t="str">
        <v>CUS012918</v>
      </c>
    </row>
    <row r="16086" spans="1:1" x14ac:dyDescent="0.2">
      <c r="A16086" t="str">
        <v>CUS012919</v>
      </c>
    </row>
    <row r="16087" spans="1:1" x14ac:dyDescent="0.2">
      <c r="A16087" t="str">
        <v>CUS012920</v>
      </c>
    </row>
    <row r="16088" spans="1:1" x14ac:dyDescent="0.2">
      <c r="A16088" t="str">
        <v>CUS012921</v>
      </c>
    </row>
    <row r="16089" spans="1:1" x14ac:dyDescent="0.2">
      <c r="A16089" t="str">
        <v>CUS012922</v>
      </c>
    </row>
    <row r="16090" spans="1:1" x14ac:dyDescent="0.2">
      <c r="A16090" t="str">
        <v>CUS012923</v>
      </c>
    </row>
    <row r="16091" spans="1:1" x14ac:dyDescent="0.2">
      <c r="A16091" t="str">
        <v>CUS006692</v>
      </c>
    </row>
    <row r="16092" spans="1:1" x14ac:dyDescent="0.2">
      <c r="A16092" t="str">
        <v>CUS012925</v>
      </c>
    </row>
    <row r="16093" spans="1:1" x14ac:dyDescent="0.2">
      <c r="A16093" t="str">
        <v>CUS012926</v>
      </c>
    </row>
    <row r="16094" spans="1:1" x14ac:dyDescent="0.2">
      <c r="A16094" t="str">
        <v>CUS001270</v>
      </c>
    </row>
    <row r="16095" spans="1:1" x14ac:dyDescent="0.2">
      <c r="A16095" t="str">
        <v>CUS012928</v>
      </c>
    </row>
    <row r="16096" spans="1:1" x14ac:dyDescent="0.2">
      <c r="A16096" t="str">
        <v>CUS003039</v>
      </c>
    </row>
    <row r="16097" spans="1:1" x14ac:dyDescent="0.2">
      <c r="A16097" t="str">
        <v>CUS010674</v>
      </c>
    </row>
    <row r="16098" spans="1:1" x14ac:dyDescent="0.2">
      <c r="A16098" t="str">
        <v>CUS012930</v>
      </c>
    </row>
    <row r="16099" spans="1:1" x14ac:dyDescent="0.2">
      <c r="A16099" t="str">
        <v>CUS012931</v>
      </c>
    </row>
    <row r="16100" spans="1:1" x14ac:dyDescent="0.2">
      <c r="A16100" t="str">
        <v>CUS012933</v>
      </c>
    </row>
    <row r="16101" spans="1:1" x14ac:dyDescent="0.2">
      <c r="A16101" t="str">
        <v>CUS003050</v>
      </c>
    </row>
    <row r="16102" spans="1:1" x14ac:dyDescent="0.2">
      <c r="A16102" t="str">
        <v>CUS012934</v>
      </c>
    </row>
    <row r="16103" spans="1:1" x14ac:dyDescent="0.2">
      <c r="A16103" t="str">
        <v>CUS012935</v>
      </c>
    </row>
    <row r="16104" spans="1:1" x14ac:dyDescent="0.2">
      <c r="A16104" t="str">
        <v>CUS012936</v>
      </c>
    </row>
    <row r="16105" spans="1:1" x14ac:dyDescent="0.2">
      <c r="A16105" t="str">
        <v>CUS012937</v>
      </c>
    </row>
    <row r="16106" spans="1:1" x14ac:dyDescent="0.2">
      <c r="A16106" t="str">
        <v>CUS012938</v>
      </c>
    </row>
    <row r="16107" spans="1:1" x14ac:dyDescent="0.2">
      <c r="A16107" t="str">
        <v>CUS012904</v>
      </c>
    </row>
    <row r="16108" spans="1:1" x14ac:dyDescent="0.2">
      <c r="A16108" t="str">
        <v>CUS012905</v>
      </c>
    </row>
    <row r="16109" spans="1:1" x14ac:dyDescent="0.2">
      <c r="A16109" t="str">
        <v>CUS012907</v>
      </c>
    </row>
    <row r="16110" spans="1:1" x14ac:dyDescent="0.2">
      <c r="A16110" t="str">
        <v>CUS012908</v>
      </c>
    </row>
    <row r="16111" spans="1:1" x14ac:dyDescent="0.2">
      <c r="A16111" t="str">
        <v>CUS005857</v>
      </c>
    </row>
    <row r="16112" spans="1:1" x14ac:dyDescent="0.2">
      <c r="A16112" t="str">
        <v>CUS012909</v>
      </c>
    </row>
    <row r="16113" spans="1:1" x14ac:dyDescent="0.2">
      <c r="A16113" t="str">
        <v>CUS012910</v>
      </c>
    </row>
    <row r="16114" spans="1:1" x14ac:dyDescent="0.2">
      <c r="A16114" t="str">
        <v>CUS012911</v>
      </c>
    </row>
    <row r="16115" spans="1:1" x14ac:dyDescent="0.2">
      <c r="A16115" t="str">
        <v>CUS012912</v>
      </c>
    </row>
    <row r="16116" spans="1:1" x14ac:dyDescent="0.2">
      <c r="A16116" t="str">
        <v>CUS012913</v>
      </c>
    </row>
    <row r="16117" spans="1:1" x14ac:dyDescent="0.2">
      <c r="A16117" t="str">
        <v>CUS012874</v>
      </c>
    </row>
    <row r="16118" spans="1:1" x14ac:dyDescent="0.2">
      <c r="A16118" t="str">
        <v>CUS010311</v>
      </c>
    </row>
    <row r="16119" spans="1:1" x14ac:dyDescent="0.2">
      <c r="A16119" t="str">
        <v>CUS002897</v>
      </c>
    </row>
    <row r="16120" spans="1:1" x14ac:dyDescent="0.2">
      <c r="A16120" t="str">
        <v>CUS012878</v>
      </c>
    </row>
    <row r="16121" spans="1:1" x14ac:dyDescent="0.2">
      <c r="A16121" t="str">
        <v>CUS012881</v>
      </c>
    </row>
    <row r="16122" spans="1:1" x14ac:dyDescent="0.2">
      <c r="A16122" t="str">
        <v>CUS012887</v>
      </c>
    </row>
    <row r="16123" spans="1:1" x14ac:dyDescent="0.2">
      <c r="A16123" t="str">
        <v>CUS012888</v>
      </c>
    </row>
    <row r="16124" spans="1:1" x14ac:dyDescent="0.2">
      <c r="A16124" t="str">
        <v>CUS012892</v>
      </c>
    </row>
    <row r="16125" spans="1:1" x14ac:dyDescent="0.2">
      <c r="A16125" t="str">
        <v>CUS012895</v>
      </c>
    </row>
    <row r="16126" spans="1:1" x14ac:dyDescent="0.2">
      <c r="A16126" t="str">
        <v>CUS012897</v>
      </c>
    </row>
    <row r="16127" spans="1:1" x14ac:dyDescent="0.2">
      <c r="A16127" t="str">
        <v>CUS012898</v>
      </c>
    </row>
    <row r="16128" spans="1:1" x14ac:dyDescent="0.2">
      <c r="A16128" t="str">
        <v>CUS008096</v>
      </c>
    </row>
    <row r="16129" spans="1:1" x14ac:dyDescent="0.2">
      <c r="A16129" t="str">
        <v>CUS012900</v>
      </c>
    </row>
    <row r="16130" spans="1:1" x14ac:dyDescent="0.2">
      <c r="A16130" t="str">
        <v>CUS012854</v>
      </c>
    </row>
    <row r="16131" spans="1:1" x14ac:dyDescent="0.2">
      <c r="A16131" t="str">
        <v>CUS012902</v>
      </c>
    </row>
    <row r="16132" spans="1:1" x14ac:dyDescent="0.2">
      <c r="A16132" t="str">
        <v>CUS012276</v>
      </c>
    </row>
    <row r="16133" spans="1:1" x14ac:dyDescent="0.2">
      <c r="A16133" t="str">
        <v>CUS012868</v>
      </c>
    </row>
    <row r="16134" spans="1:1" x14ac:dyDescent="0.2">
      <c r="A16134" t="str">
        <v>CUS012869</v>
      </c>
    </row>
    <row r="16135" spans="1:1" x14ac:dyDescent="0.2">
      <c r="A16135" t="str">
        <v>CUS000524</v>
      </c>
    </row>
    <row r="16136" spans="1:1" x14ac:dyDescent="0.2">
      <c r="A16136" t="str">
        <v>CUS007330</v>
      </c>
    </row>
    <row r="16137" spans="1:1" x14ac:dyDescent="0.2">
      <c r="A16137" t="str">
        <v>CUS012870</v>
      </c>
    </row>
    <row r="16138" spans="1:1" x14ac:dyDescent="0.2">
      <c r="A16138" t="str">
        <v>CUS012871</v>
      </c>
    </row>
    <row r="16139" spans="1:1" x14ac:dyDescent="0.2">
      <c r="A16139" t="str">
        <v>CUS012872</v>
      </c>
    </row>
    <row r="16140" spans="1:1" x14ac:dyDescent="0.2">
      <c r="A16140" t="str">
        <v>CUS003665</v>
      </c>
    </row>
    <row r="16141" spans="1:1" x14ac:dyDescent="0.2">
      <c r="A16141" t="str">
        <v>CUS012861</v>
      </c>
    </row>
    <row r="16142" spans="1:1" x14ac:dyDescent="0.2">
      <c r="A16142" t="str">
        <v>CUS012862</v>
      </c>
    </row>
    <row r="16143" spans="1:1" x14ac:dyDescent="0.2">
      <c r="A16143" t="str">
        <v>CUS012863</v>
      </c>
    </row>
    <row r="16144" spans="1:1" x14ac:dyDescent="0.2">
      <c r="A16144" t="str">
        <v>CUS012864</v>
      </c>
    </row>
    <row r="16145" spans="1:1" x14ac:dyDescent="0.2">
      <c r="A16145" t="str">
        <v>CUS012865</v>
      </c>
    </row>
    <row r="16146" spans="1:1" x14ac:dyDescent="0.2">
      <c r="A16146" t="str">
        <v>CUS012867</v>
      </c>
    </row>
    <row r="16147" spans="1:1" x14ac:dyDescent="0.2">
      <c r="A16147" t="str">
        <v>CUS007909</v>
      </c>
    </row>
    <row r="16148" spans="1:1" x14ac:dyDescent="0.2">
      <c r="A16148" t="str">
        <v>CUS012837</v>
      </c>
    </row>
    <row r="16149" spans="1:1" x14ac:dyDescent="0.2">
      <c r="A16149" t="str">
        <v>CUS012839</v>
      </c>
    </row>
    <row r="16150" spans="1:1" x14ac:dyDescent="0.2">
      <c r="A16150" t="str">
        <v>CUS012163</v>
      </c>
    </row>
    <row r="16151" spans="1:1" x14ac:dyDescent="0.2">
      <c r="A16151" t="str">
        <v>CUS010621</v>
      </c>
    </row>
    <row r="16152" spans="1:1" x14ac:dyDescent="0.2">
      <c r="A16152" t="str">
        <v>CUS012840</v>
      </c>
    </row>
    <row r="16153" spans="1:1" x14ac:dyDescent="0.2">
      <c r="A16153" t="str">
        <v>CUS012841</v>
      </c>
    </row>
    <row r="16154" spans="1:1" x14ac:dyDescent="0.2">
      <c r="A16154" t="str">
        <v>CUS007096</v>
      </c>
    </row>
    <row r="16155" spans="1:1" x14ac:dyDescent="0.2">
      <c r="A16155" t="str">
        <v>CUS012490</v>
      </c>
    </row>
    <row r="16156" spans="1:1" x14ac:dyDescent="0.2">
      <c r="A16156" t="str">
        <v>CUS012843</v>
      </c>
    </row>
    <row r="16157" spans="1:1" x14ac:dyDescent="0.2">
      <c r="A16157" t="str">
        <v>CUS012844</v>
      </c>
    </row>
    <row r="16158" spans="1:1" x14ac:dyDescent="0.2">
      <c r="A16158" t="str">
        <v>CUS012845</v>
      </c>
    </row>
    <row r="16159" spans="1:1" x14ac:dyDescent="0.2">
      <c r="A16159" t="str">
        <v>CUS012359</v>
      </c>
    </row>
    <row r="16160" spans="1:1" x14ac:dyDescent="0.2">
      <c r="A16160" t="str">
        <v>CUS012846</v>
      </c>
    </row>
    <row r="16161" spans="1:1" x14ac:dyDescent="0.2">
      <c r="A16161" t="str">
        <v>CUS012847</v>
      </c>
    </row>
    <row r="16162" spans="1:1" x14ac:dyDescent="0.2">
      <c r="A16162" t="str">
        <v>CUS012848</v>
      </c>
    </row>
    <row r="16163" spans="1:1" x14ac:dyDescent="0.2">
      <c r="A16163" t="str">
        <v>CUS012849</v>
      </c>
    </row>
    <row r="16164" spans="1:1" x14ac:dyDescent="0.2">
      <c r="A16164" t="str">
        <v>CUS012850</v>
      </c>
    </row>
    <row r="16165" spans="1:1" x14ac:dyDescent="0.2">
      <c r="A16165" t="str">
        <v>CUS000984</v>
      </c>
    </row>
    <row r="16166" spans="1:1" x14ac:dyDescent="0.2">
      <c r="A16166" t="str">
        <v>CUS012852</v>
      </c>
    </row>
    <row r="16167" spans="1:1" x14ac:dyDescent="0.2">
      <c r="A16167" t="str">
        <v>CUS012853</v>
      </c>
    </row>
    <row r="16168" spans="1:1" x14ac:dyDescent="0.2">
      <c r="A16168" t="str">
        <v>CUS012855</v>
      </c>
    </row>
    <row r="16169" spans="1:1" x14ac:dyDescent="0.2">
      <c r="A16169" t="str">
        <v>CUS012856</v>
      </c>
    </row>
    <row r="16170" spans="1:1" x14ac:dyDescent="0.2">
      <c r="A16170" t="str">
        <v>CUS012857</v>
      </c>
    </row>
    <row r="16171" spans="1:1" x14ac:dyDescent="0.2">
      <c r="A16171" t="str">
        <v>CUS012859</v>
      </c>
    </row>
    <row r="16172" spans="1:1" x14ac:dyDescent="0.2">
      <c r="A16172" t="str">
        <v>CUS012860</v>
      </c>
    </row>
    <row r="16173" spans="1:1" x14ac:dyDescent="0.2">
      <c r="A16173" t="str">
        <v>CUS012823</v>
      </c>
    </row>
    <row r="16174" spans="1:1" x14ac:dyDescent="0.2">
      <c r="A16174" t="str">
        <v>CUS012824</v>
      </c>
    </row>
    <row r="16175" spans="1:1" x14ac:dyDescent="0.2">
      <c r="A16175" t="str">
        <v>CUS012825</v>
      </c>
    </row>
    <row r="16176" spans="1:1" x14ac:dyDescent="0.2">
      <c r="A16176" t="str">
        <v>CUS012826</v>
      </c>
    </row>
    <row r="16177" spans="1:1" x14ac:dyDescent="0.2">
      <c r="A16177" t="str">
        <v>CUS012828</v>
      </c>
    </row>
    <row r="16178" spans="1:1" x14ac:dyDescent="0.2">
      <c r="A16178" t="str">
        <v>CUS012830</v>
      </c>
    </row>
    <row r="16179" spans="1:1" x14ac:dyDescent="0.2">
      <c r="A16179" t="str">
        <v>CUS012832</v>
      </c>
    </row>
    <row r="16180" spans="1:1" x14ac:dyDescent="0.2">
      <c r="A16180" t="str">
        <v>CUS006742</v>
      </c>
    </row>
    <row r="16181" spans="1:1" x14ac:dyDescent="0.2">
      <c r="A16181" t="str">
        <v>CUS012834</v>
      </c>
    </row>
    <row r="16182" spans="1:1" x14ac:dyDescent="0.2">
      <c r="A16182" t="str">
        <v>CUS012835</v>
      </c>
    </row>
    <row r="16183" spans="1:1" x14ac:dyDescent="0.2">
      <c r="A16183" t="str">
        <v>CUS012836</v>
      </c>
    </row>
    <row r="16184" spans="1:1" x14ac:dyDescent="0.2">
      <c r="A16184" t="str">
        <v>CUS012810</v>
      </c>
    </row>
    <row r="16185" spans="1:1" x14ac:dyDescent="0.2">
      <c r="A16185" t="str">
        <v>CUS012812</v>
      </c>
    </row>
    <row r="16186" spans="1:1" x14ac:dyDescent="0.2">
      <c r="A16186" t="str">
        <v>CUS012813</v>
      </c>
    </row>
    <row r="16187" spans="1:1" x14ac:dyDescent="0.2">
      <c r="A16187" t="str">
        <v>CUS012815</v>
      </c>
    </row>
    <row r="16188" spans="1:1" x14ac:dyDescent="0.2">
      <c r="A16188" t="str">
        <v>CUS012817</v>
      </c>
    </row>
    <row r="16189" spans="1:1" x14ac:dyDescent="0.2">
      <c r="A16189" t="str">
        <v>CUS012818</v>
      </c>
    </row>
    <row r="16190" spans="1:1" x14ac:dyDescent="0.2">
      <c r="A16190" t="str">
        <v>CUS008452</v>
      </c>
    </row>
    <row r="16191" spans="1:1" x14ac:dyDescent="0.2">
      <c r="A16191" t="str">
        <v>CUS012820</v>
      </c>
    </row>
    <row r="16192" spans="1:1" x14ac:dyDescent="0.2">
      <c r="A16192" t="str">
        <v>CUS012822</v>
      </c>
    </row>
    <row r="16193" spans="1:1" x14ac:dyDescent="0.2">
      <c r="A16193" t="str">
        <v>CUS007818</v>
      </c>
    </row>
    <row r="16194" spans="1:1" x14ac:dyDescent="0.2">
      <c r="A16194" t="str">
        <v>CUS012754</v>
      </c>
    </row>
    <row r="16195" spans="1:1" x14ac:dyDescent="0.2">
      <c r="A16195" t="str">
        <v>CUS012803</v>
      </c>
    </row>
    <row r="16196" spans="1:1" x14ac:dyDescent="0.2">
      <c r="A16196" t="str">
        <v>CUS012807</v>
      </c>
    </row>
    <row r="16197" spans="1:1" x14ac:dyDescent="0.2">
      <c r="A16197" t="str">
        <v>CUS012808</v>
      </c>
    </row>
    <row r="16198" spans="1:1" x14ac:dyDescent="0.2">
      <c r="A16198" t="str">
        <v>CUS012809</v>
      </c>
    </row>
    <row r="16199" spans="1:1" x14ac:dyDescent="0.2">
      <c r="A16199" t="str">
        <v>CUS012784</v>
      </c>
    </row>
    <row r="16200" spans="1:1" x14ac:dyDescent="0.2">
      <c r="A16200" t="str">
        <v>CUS012785</v>
      </c>
    </row>
    <row r="16201" spans="1:1" x14ac:dyDescent="0.2">
      <c r="A16201" t="str">
        <v>CUS012786</v>
      </c>
    </row>
    <row r="16202" spans="1:1" x14ac:dyDescent="0.2">
      <c r="A16202" t="str">
        <v>CUS012787</v>
      </c>
    </row>
    <row r="16203" spans="1:1" x14ac:dyDescent="0.2">
      <c r="A16203" t="str">
        <v>CUS012788</v>
      </c>
    </row>
    <row r="16204" spans="1:1" x14ac:dyDescent="0.2">
      <c r="A16204" t="str">
        <v>CUS012789</v>
      </c>
    </row>
    <row r="16205" spans="1:1" x14ac:dyDescent="0.2">
      <c r="A16205" t="str">
        <v>CUS012790</v>
      </c>
    </row>
    <row r="16206" spans="1:1" x14ac:dyDescent="0.2">
      <c r="A16206" t="str">
        <v>CUS011113</v>
      </c>
    </row>
    <row r="16207" spans="1:1" x14ac:dyDescent="0.2">
      <c r="A16207" t="str">
        <v>CUS012791</v>
      </c>
    </row>
    <row r="16208" spans="1:1" x14ac:dyDescent="0.2">
      <c r="A16208" t="str">
        <v>CUS012792</v>
      </c>
    </row>
    <row r="16209" spans="1:1" x14ac:dyDescent="0.2">
      <c r="A16209" t="str">
        <v>CUS012793</v>
      </c>
    </row>
    <row r="16210" spans="1:1" x14ac:dyDescent="0.2">
      <c r="A16210" t="str">
        <v>CUS009874</v>
      </c>
    </row>
    <row r="16211" spans="1:1" x14ac:dyDescent="0.2">
      <c r="A16211" t="str">
        <v>CUS012795</v>
      </c>
    </row>
    <row r="16212" spans="1:1" x14ac:dyDescent="0.2">
      <c r="A16212" t="str">
        <v>CUS012796</v>
      </c>
    </row>
    <row r="16213" spans="1:1" x14ac:dyDescent="0.2">
      <c r="A16213" t="str">
        <v>CUS012797</v>
      </c>
    </row>
    <row r="16214" spans="1:1" x14ac:dyDescent="0.2">
      <c r="A16214" t="str">
        <v>CUS012798</v>
      </c>
    </row>
    <row r="16215" spans="1:1" x14ac:dyDescent="0.2">
      <c r="A16215" t="str">
        <v>CUS012799</v>
      </c>
    </row>
    <row r="16216" spans="1:1" x14ac:dyDescent="0.2">
      <c r="A16216" t="str">
        <v>CUS012800</v>
      </c>
    </row>
    <row r="16217" spans="1:1" x14ac:dyDescent="0.2">
      <c r="A16217" t="str">
        <v>CUS012761</v>
      </c>
    </row>
    <row r="16218" spans="1:1" x14ac:dyDescent="0.2">
      <c r="A16218" t="str">
        <v>CUS006090</v>
      </c>
    </row>
    <row r="16219" spans="1:1" x14ac:dyDescent="0.2">
      <c r="A16219" t="str">
        <v>CUS012762</v>
      </c>
    </row>
    <row r="16220" spans="1:1" x14ac:dyDescent="0.2">
      <c r="A16220" t="str">
        <v>CUS012764</v>
      </c>
    </row>
    <row r="16221" spans="1:1" x14ac:dyDescent="0.2">
      <c r="A16221" t="str">
        <v>CUS002902</v>
      </c>
    </row>
    <row r="16222" spans="1:1" x14ac:dyDescent="0.2">
      <c r="A16222" t="str">
        <v>CUS012766</v>
      </c>
    </row>
    <row r="16223" spans="1:1" x14ac:dyDescent="0.2">
      <c r="A16223" t="str">
        <v>CUS012739</v>
      </c>
    </row>
    <row r="16224" spans="1:1" x14ac:dyDescent="0.2">
      <c r="A16224" t="str">
        <v>CUS012768</v>
      </c>
    </row>
    <row r="16225" spans="1:1" x14ac:dyDescent="0.2">
      <c r="A16225" t="str">
        <v>CUS010109</v>
      </c>
    </row>
    <row r="16226" spans="1:1" x14ac:dyDescent="0.2">
      <c r="A16226" t="str">
        <v>CUS012771</v>
      </c>
    </row>
    <row r="16227" spans="1:1" x14ac:dyDescent="0.2">
      <c r="A16227" t="str">
        <v>CUS012772</v>
      </c>
    </row>
    <row r="16228" spans="1:1" x14ac:dyDescent="0.2">
      <c r="A16228" t="str">
        <v>CUS012773</v>
      </c>
    </row>
    <row r="16229" spans="1:1" x14ac:dyDescent="0.2">
      <c r="A16229" t="str">
        <v>CUS006432</v>
      </c>
    </row>
    <row r="16230" spans="1:1" x14ac:dyDescent="0.2">
      <c r="A16230" t="str">
        <v>CUS012774</v>
      </c>
    </row>
    <row r="16231" spans="1:1" x14ac:dyDescent="0.2">
      <c r="A16231" t="str">
        <v>CUS012775</v>
      </c>
    </row>
    <row r="16232" spans="1:1" x14ac:dyDescent="0.2">
      <c r="A16232" t="str">
        <v>CUS012776</v>
      </c>
    </row>
    <row r="16233" spans="1:1" x14ac:dyDescent="0.2">
      <c r="A16233" t="str">
        <v>CUS012778</v>
      </c>
    </row>
    <row r="16234" spans="1:1" x14ac:dyDescent="0.2">
      <c r="A16234" t="str">
        <v>CUS012779</v>
      </c>
    </row>
    <row r="16235" spans="1:1" x14ac:dyDescent="0.2">
      <c r="A16235" t="str">
        <v>CUS012465</v>
      </c>
    </row>
    <row r="16236" spans="1:1" x14ac:dyDescent="0.2">
      <c r="A16236" t="str">
        <v>CUS012780</v>
      </c>
    </row>
    <row r="16237" spans="1:1" x14ac:dyDescent="0.2">
      <c r="A16237" t="str">
        <v>CUS012781</v>
      </c>
    </row>
    <row r="16238" spans="1:1" x14ac:dyDescent="0.2">
      <c r="A16238" t="str">
        <v>CUS012782</v>
      </c>
    </row>
    <row r="16239" spans="1:1" x14ac:dyDescent="0.2">
      <c r="A16239" t="str">
        <v>CUS012783</v>
      </c>
    </row>
    <row r="16240" spans="1:1" x14ac:dyDescent="0.2">
      <c r="A16240" t="str">
        <v>CUS010745</v>
      </c>
    </row>
    <row r="16241" spans="1:1" x14ac:dyDescent="0.2">
      <c r="A16241" t="str">
        <v>CUS012749</v>
      </c>
    </row>
    <row r="16242" spans="1:1" x14ac:dyDescent="0.2">
      <c r="A16242" t="str">
        <v>CUS007759</v>
      </c>
    </row>
    <row r="16243" spans="1:1" x14ac:dyDescent="0.2">
      <c r="A16243" t="str">
        <v>CUS012751</v>
      </c>
    </row>
    <row r="16244" spans="1:1" x14ac:dyDescent="0.2">
      <c r="A16244" t="str">
        <v>CUS012753</v>
      </c>
    </row>
    <row r="16245" spans="1:1" x14ac:dyDescent="0.2">
      <c r="A16245" t="str">
        <v>CUS012757</v>
      </c>
    </row>
    <row r="16246" spans="1:1" x14ac:dyDescent="0.2">
      <c r="A16246" t="str">
        <v>CUS012758</v>
      </c>
    </row>
    <row r="16247" spans="1:1" x14ac:dyDescent="0.2">
      <c r="A16247" t="str">
        <v>CUS012759</v>
      </c>
    </row>
    <row r="16248" spans="1:1" x14ac:dyDescent="0.2">
      <c r="A16248" t="str">
        <v>CUS012760</v>
      </c>
    </row>
    <row r="16249" spans="1:1" x14ac:dyDescent="0.2">
      <c r="A16249" t="str">
        <v>CUS012740</v>
      </c>
    </row>
    <row r="16250" spans="1:1" x14ac:dyDescent="0.2">
      <c r="A16250" t="str">
        <v>CUS012741</v>
      </c>
    </row>
    <row r="16251" spans="1:1" x14ac:dyDescent="0.2">
      <c r="A16251" t="str">
        <v>CUS012742</v>
      </c>
    </row>
    <row r="16252" spans="1:1" x14ac:dyDescent="0.2">
      <c r="A16252" t="str">
        <v>CUS012743</v>
      </c>
    </row>
    <row r="16253" spans="1:1" x14ac:dyDescent="0.2">
      <c r="A16253" t="str">
        <v>CUS012744</v>
      </c>
    </row>
    <row r="16254" spans="1:1" x14ac:dyDescent="0.2">
      <c r="A16254" t="str">
        <v>CUS012745</v>
      </c>
    </row>
    <row r="16255" spans="1:1" x14ac:dyDescent="0.2">
      <c r="A16255" t="str">
        <v>CUS012747</v>
      </c>
    </row>
    <row r="16256" spans="1:1" x14ac:dyDescent="0.2">
      <c r="A16256" t="str">
        <v>CUS012748</v>
      </c>
    </row>
    <row r="16257" spans="1:1" x14ac:dyDescent="0.2">
      <c r="A16257" t="str">
        <v>CUS006528</v>
      </c>
    </row>
    <row r="16258" spans="1:1" x14ac:dyDescent="0.2">
      <c r="A16258" t="str">
        <v>CUS010794</v>
      </c>
    </row>
    <row r="16259" spans="1:1" x14ac:dyDescent="0.2">
      <c r="A16259" t="str">
        <v>CUS008294</v>
      </c>
    </row>
    <row r="16260" spans="1:1" x14ac:dyDescent="0.2">
      <c r="A16260" t="str">
        <v>CUS012732</v>
      </c>
    </row>
    <row r="16261" spans="1:1" x14ac:dyDescent="0.2">
      <c r="A16261" t="str">
        <v>CUS012733</v>
      </c>
    </row>
    <row r="16262" spans="1:1" x14ac:dyDescent="0.2">
      <c r="A16262" t="str">
        <v>CUS012734</v>
      </c>
    </row>
    <row r="16263" spans="1:1" x14ac:dyDescent="0.2">
      <c r="A16263" t="str">
        <v>CUS012735</v>
      </c>
    </row>
    <row r="16264" spans="1:1" x14ac:dyDescent="0.2">
      <c r="A16264" t="str">
        <v>CUS012736</v>
      </c>
    </row>
    <row r="16265" spans="1:1" x14ac:dyDescent="0.2">
      <c r="A16265" t="str">
        <v>CUS012737</v>
      </c>
    </row>
    <row r="16266" spans="1:1" x14ac:dyDescent="0.2">
      <c r="A16266" t="str">
        <v>CUS011887</v>
      </c>
    </row>
    <row r="16267" spans="1:1" x14ac:dyDescent="0.2">
      <c r="A16267" t="str">
        <v>CUS012722</v>
      </c>
    </row>
    <row r="16268" spans="1:1" x14ac:dyDescent="0.2">
      <c r="A16268" t="str">
        <v>CUS012723</v>
      </c>
    </row>
    <row r="16269" spans="1:1" x14ac:dyDescent="0.2">
      <c r="A16269" t="str">
        <v>CUS012724</v>
      </c>
    </row>
    <row r="16270" spans="1:1" x14ac:dyDescent="0.2">
      <c r="A16270" t="str">
        <v>CUS012726</v>
      </c>
    </row>
    <row r="16271" spans="1:1" x14ac:dyDescent="0.2">
      <c r="A16271" t="str">
        <v>CUS012727</v>
      </c>
    </row>
    <row r="16272" spans="1:1" x14ac:dyDescent="0.2">
      <c r="A16272" t="str">
        <v>CUS012728</v>
      </c>
    </row>
    <row r="16273" spans="1:1" x14ac:dyDescent="0.2">
      <c r="A16273" t="str">
        <v>CUS012731</v>
      </c>
    </row>
    <row r="16274" spans="1:1" x14ac:dyDescent="0.2">
      <c r="A16274" t="str">
        <v>CUS012702</v>
      </c>
    </row>
    <row r="16275" spans="1:1" x14ac:dyDescent="0.2">
      <c r="A16275" t="str">
        <v>CUS001150</v>
      </c>
    </row>
    <row r="16276" spans="1:1" x14ac:dyDescent="0.2">
      <c r="A16276" t="str">
        <v>CUS004988</v>
      </c>
    </row>
    <row r="16277" spans="1:1" x14ac:dyDescent="0.2">
      <c r="A16277" t="str">
        <v>CUS012703</v>
      </c>
    </row>
    <row r="16278" spans="1:1" x14ac:dyDescent="0.2">
      <c r="A16278" t="str">
        <v>CUS012704</v>
      </c>
    </row>
    <row r="16279" spans="1:1" x14ac:dyDescent="0.2">
      <c r="A16279" t="str">
        <v>CUS011438</v>
      </c>
    </row>
    <row r="16280" spans="1:1" x14ac:dyDescent="0.2">
      <c r="A16280" t="str">
        <v>CUS012705</v>
      </c>
    </row>
    <row r="16281" spans="1:1" x14ac:dyDescent="0.2">
      <c r="A16281" t="str">
        <v>CUS012706</v>
      </c>
    </row>
    <row r="16282" spans="1:1" x14ac:dyDescent="0.2">
      <c r="A16282" t="str">
        <v>CUS002740</v>
      </c>
    </row>
    <row r="16283" spans="1:1" x14ac:dyDescent="0.2">
      <c r="A16283" t="str">
        <v>CUS012707</v>
      </c>
    </row>
    <row r="16284" spans="1:1" x14ac:dyDescent="0.2">
      <c r="A16284" t="str">
        <v>CUS012708</v>
      </c>
    </row>
    <row r="16285" spans="1:1" x14ac:dyDescent="0.2">
      <c r="A16285" t="str">
        <v>CUS012709</v>
      </c>
    </row>
    <row r="16286" spans="1:1" x14ac:dyDescent="0.2">
      <c r="A16286" t="str">
        <v>CUS012710</v>
      </c>
    </row>
    <row r="16287" spans="1:1" x14ac:dyDescent="0.2">
      <c r="A16287" t="str">
        <v>CUS012711</v>
      </c>
    </row>
    <row r="16288" spans="1:1" x14ac:dyDescent="0.2">
      <c r="A16288" t="str">
        <v>CUS012712</v>
      </c>
    </row>
    <row r="16289" spans="1:1" x14ac:dyDescent="0.2">
      <c r="A16289" t="str">
        <v>CUS012713</v>
      </c>
    </row>
    <row r="16290" spans="1:1" x14ac:dyDescent="0.2">
      <c r="A16290" t="str">
        <v>CUS012714</v>
      </c>
    </row>
    <row r="16291" spans="1:1" x14ac:dyDescent="0.2">
      <c r="A16291" t="str">
        <v>CUS012715</v>
      </c>
    </row>
    <row r="16292" spans="1:1" x14ac:dyDescent="0.2">
      <c r="A16292" t="str">
        <v>CUS012716</v>
      </c>
    </row>
    <row r="16293" spans="1:1" x14ac:dyDescent="0.2">
      <c r="A16293" t="str">
        <v>CUS012717</v>
      </c>
    </row>
    <row r="16294" spans="1:1" x14ac:dyDescent="0.2">
      <c r="A16294" t="str">
        <v>CUS012718</v>
      </c>
    </row>
    <row r="16295" spans="1:1" x14ac:dyDescent="0.2">
      <c r="A16295" t="str">
        <v>CUS012719</v>
      </c>
    </row>
    <row r="16296" spans="1:1" x14ac:dyDescent="0.2">
      <c r="A16296" t="str">
        <v>CUS012720</v>
      </c>
    </row>
    <row r="16297" spans="1:1" x14ac:dyDescent="0.2">
      <c r="A16297" t="str">
        <v>CUS012721</v>
      </c>
    </row>
    <row r="16298" spans="1:1" x14ac:dyDescent="0.2">
      <c r="A16298" t="str">
        <v>CUS012694</v>
      </c>
    </row>
    <row r="16299" spans="1:1" x14ac:dyDescent="0.2">
      <c r="A16299" t="str">
        <v>CUS012695</v>
      </c>
    </row>
    <row r="16300" spans="1:1" x14ac:dyDescent="0.2">
      <c r="A16300" t="str">
        <v>CUS012696</v>
      </c>
    </row>
    <row r="16301" spans="1:1" x14ac:dyDescent="0.2">
      <c r="A16301" t="str">
        <v>CUS012697</v>
      </c>
    </row>
    <row r="16302" spans="1:1" x14ac:dyDescent="0.2">
      <c r="A16302" t="str">
        <v>CUS012698</v>
      </c>
    </row>
    <row r="16303" spans="1:1" x14ac:dyDescent="0.2">
      <c r="A16303" t="str">
        <v>CUS012699</v>
      </c>
    </row>
    <row r="16304" spans="1:1" x14ac:dyDescent="0.2">
      <c r="A16304" t="str">
        <v>CUS012700</v>
      </c>
    </row>
    <row r="16305" spans="1:1" x14ac:dyDescent="0.2">
      <c r="A16305" t="str">
        <v>CUS007075</v>
      </c>
    </row>
    <row r="16306" spans="1:1" x14ac:dyDescent="0.2">
      <c r="A16306" t="str">
        <v>CUS012701</v>
      </c>
    </row>
    <row r="16307" spans="1:1" x14ac:dyDescent="0.2">
      <c r="A16307" t="str">
        <v>CUS012529</v>
      </c>
    </row>
    <row r="16308" spans="1:1" x14ac:dyDescent="0.2">
      <c r="A16308" t="str">
        <v>CUS009773</v>
      </c>
    </row>
    <row r="16309" spans="1:1" x14ac:dyDescent="0.2">
      <c r="A16309" t="str">
        <v>CUS012686</v>
      </c>
    </row>
    <row r="16310" spans="1:1" x14ac:dyDescent="0.2">
      <c r="A16310" t="str">
        <v>CUS012687</v>
      </c>
    </row>
    <row r="16311" spans="1:1" x14ac:dyDescent="0.2">
      <c r="A16311" t="str">
        <v>CUS012688</v>
      </c>
    </row>
    <row r="16312" spans="1:1" x14ac:dyDescent="0.2">
      <c r="A16312" t="str">
        <v>CUS012689</v>
      </c>
    </row>
    <row r="16313" spans="1:1" x14ac:dyDescent="0.2">
      <c r="A16313" t="str">
        <v>CUS012690</v>
      </c>
    </row>
    <row r="16314" spans="1:1" x14ac:dyDescent="0.2">
      <c r="A16314" t="str">
        <v>CUS012691</v>
      </c>
    </row>
    <row r="16315" spans="1:1" x14ac:dyDescent="0.2">
      <c r="A16315" t="str">
        <v>CUS012692</v>
      </c>
    </row>
    <row r="16316" spans="1:1" x14ac:dyDescent="0.2">
      <c r="A16316" t="str">
        <v>CUS012635</v>
      </c>
    </row>
    <row r="16317" spans="1:1" x14ac:dyDescent="0.2">
      <c r="A16317" t="str">
        <v>CUS005540</v>
      </c>
    </row>
    <row r="16318" spans="1:1" x14ac:dyDescent="0.2">
      <c r="A16318" t="str">
        <v>CUS012677</v>
      </c>
    </row>
    <row r="16319" spans="1:1" x14ac:dyDescent="0.2">
      <c r="A16319" t="str">
        <v>CUS012678</v>
      </c>
    </row>
    <row r="16320" spans="1:1" x14ac:dyDescent="0.2">
      <c r="A16320" t="str">
        <v>CUS012680</v>
      </c>
    </row>
    <row r="16321" spans="1:1" x14ac:dyDescent="0.2">
      <c r="A16321" t="str">
        <v>CUS012681</v>
      </c>
    </row>
    <row r="16322" spans="1:1" x14ac:dyDescent="0.2">
      <c r="A16322" t="str">
        <v>CUS012682</v>
      </c>
    </row>
    <row r="16323" spans="1:1" x14ac:dyDescent="0.2">
      <c r="A16323" t="str">
        <v>CUS012683</v>
      </c>
    </row>
    <row r="16324" spans="1:1" x14ac:dyDescent="0.2">
      <c r="A16324" t="str">
        <v>CUS012684</v>
      </c>
    </row>
    <row r="16325" spans="1:1" x14ac:dyDescent="0.2">
      <c r="A16325" t="str">
        <v>CUS005048</v>
      </c>
    </row>
    <row r="16326" spans="1:1" x14ac:dyDescent="0.2">
      <c r="A16326" t="str">
        <v>CUS012685</v>
      </c>
    </row>
    <row r="16327" spans="1:1" x14ac:dyDescent="0.2">
      <c r="A16327" t="str">
        <v>CUS012671</v>
      </c>
    </row>
    <row r="16328" spans="1:1" x14ac:dyDescent="0.2">
      <c r="A16328" t="str">
        <v>CUS012672</v>
      </c>
    </row>
    <row r="16329" spans="1:1" x14ac:dyDescent="0.2">
      <c r="A16329" t="str">
        <v>CUS012673</v>
      </c>
    </row>
    <row r="16330" spans="1:1" x14ac:dyDescent="0.2">
      <c r="A16330" t="str">
        <v>CUS012674</v>
      </c>
    </row>
    <row r="16331" spans="1:1" x14ac:dyDescent="0.2">
      <c r="A16331" t="str">
        <v>CUS012634</v>
      </c>
    </row>
    <row r="16332" spans="1:1" x14ac:dyDescent="0.2">
      <c r="A16332" t="str">
        <v>CUS012343</v>
      </c>
    </row>
    <row r="16333" spans="1:1" x14ac:dyDescent="0.2">
      <c r="A16333" t="str">
        <v>CUS000945</v>
      </c>
    </row>
    <row r="16334" spans="1:1" x14ac:dyDescent="0.2">
      <c r="A16334" t="str">
        <v>CUS005682</v>
      </c>
    </row>
    <row r="16335" spans="1:1" x14ac:dyDescent="0.2">
      <c r="A16335" t="str">
        <v>CUS012384</v>
      </c>
    </row>
    <row r="16336" spans="1:1" x14ac:dyDescent="0.2">
      <c r="A16336" t="str">
        <v>CUS011163</v>
      </c>
    </row>
    <row r="16337" spans="1:1" x14ac:dyDescent="0.2">
      <c r="A16337" t="str">
        <v>CUS012649</v>
      </c>
    </row>
    <row r="16338" spans="1:1" x14ac:dyDescent="0.2">
      <c r="A16338" t="str">
        <v>CUS012650</v>
      </c>
    </row>
    <row r="16339" spans="1:1" x14ac:dyDescent="0.2">
      <c r="A16339" t="str">
        <v>CUS001989</v>
      </c>
    </row>
    <row r="16340" spans="1:1" x14ac:dyDescent="0.2">
      <c r="A16340" t="str">
        <v>CUS012652</v>
      </c>
    </row>
    <row r="16341" spans="1:1" x14ac:dyDescent="0.2">
      <c r="A16341" t="str">
        <v>CUS012654</v>
      </c>
    </row>
    <row r="16342" spans="1:1" x14ac:dyDescent="0.2">
      <c r="A16342" t="str">
        <v>CUS012656</v>
      </c>
    </row>
    <row r="16343" spans="1:1" x14ac:dyDescent="0.2">
      <c r="A16343" t="str">
        <v>CUS012657</v>
      </c>
    </row>
    <row r="16344" spans="1:1" x14ac:dyDescent="0.2">
      <c r="A16344" t="str">
        <v>CUS006314</v>
      </c>
    </row>
    <row r="16345" spans="1:1" x14ac:dyDescent="0.2">
      <c r="A16345" t="str">
        <v>CUS012658</v>
      </c>
    </row>
    <row r="16346" spans="1:1" x14ac:dyDescent="0.2">
      <c r="A16346" t="str">
        <v>CUS012659</v>
      </c>
    </row>
    <row r="16347" spans="1:1" x14ac:dyDescent="0.2">
      <c r="A16347" t="str">
        <v>CUS012660</v>
      </c>
    </row>
    <row r="16348" spans="1:1" x14ac:dyDescent="0.2">
      <c r="A16348" t="str">
        <v>CUS012661</v>
      </c>
    </row>
    <row r="16349" spans="1:1" x14ac:dyDescent="0.2">
      <c r="A16349" t="str">
        <v>CUS012662</v>
      </c>
    </row>
    <row r="16350" spans="1:1" x14ac:dyDescent="0.2">
      <c r="A16350" t="str">
        <v>CUS012663</v>
      </c>
    </row>
    <row r="16351" spans="1:1" x14ac:dyDescent="0.2">
      <c r="A16351" t="str">
        <v>CUS012664</v>
      </c>
    </row>
    <row r="16352" spans="1:1" x14ac:dyDescent="0.2">
      <c r="A16352" t="str">
        <v>CUS012594</v>
      </c>
    </row>
    <row r="16353" spans="1:1" x14ac:dyDescent="0.2">
      <c r="A16353" t="str">
        <v>CUS012665</v>
      </c>
    </row>
    <row r="16354" spans="1:1" x14ac:dyDescent="0.2">
      <c r="A16354" t="str">
        <v>CUS011005</v>
      </c>
    </row>
    <row r="16355" spans="1:1" x14ac:dyDescent="0.2">
      <c r="A16355" t="str">
        <v>CUS012667</v>
      </c>
    </row>
    <row r="16356" spans="1:1" x14ac:dyDescent="0.2">
      <c r="A16356" t="str">
        <v>CUS012669</v>
      </c>
    </row>
    <row r="16357" spans="1:1" x14ac:dyDescent="0.2">
      <c r="A16357" t="str">
        <v>CUS002586</v>
      </c>
    </row>
    <row r="16358" spans="1:1" x14ac:dyDescent="0.2">
      <c r="A16358" t="str">
        <v>CUS012644</v>
      </c>
    </row>
    <row r="16359" spans="1:1" x14ac:dyDescent="0.2">
      <c r="A16359" t="str">
        <v>CUS010766</v>
      </c>
    </row>
    <row r="16360" spans="1:1" x14ac:dyDescent="0.2">
      <c r="A16360" t="str">
        <v>CUS012645</v>
      </c>
    </row>
    <row r="16361" spans="1:1" x14ac:dyDescent="0.2">
      <c r="A16361" t="str">
        <v>CUS012646</v>
      </c>
    </row>
    <row r="16362" spans="1:1" x14ac:dyDescent="0.2">
      <c r="A16362" t="str">
        <v>CUS012292</v>
      </c>
    </row>
    <row r="16363" spans="1:1" x14ac:dyDescent="0.2">
      <c r="A16363" t="str">
        <v>CUS008631</v>
      </c>
    </row>
    <row r="16364" spans="1:1" x14ac:dyDescent="0.2">
      <c r="A16364" t="str">
        <v>CUS003464</v>
      </c>
    </row>
    <row r="16365" spans="1:1" x14ac:dyDescent="0.2">
      <c r="A16365" t="str">
        <v>CUS012636</v>
      </c>
    </row>
    <row r="16366" spans="1:1" x14ac:dyDescent="0.2">
      <c r="A16366" t="str">
        <v>CUS012637</v>
      </c>
    </row>
    <row r="16367" spans="1:1" x14ac:dyDescent="0.2">
      <c r="A16367" t="str">
        <v>CUS012638</v>
      </c>
    </row>
    <row r="16368" spans="1:1" x14ac:dyDescent="0.2">
      <c r="A16368" t="str">
        <v>CUS004128</v>
      </c>
    </row>
    <row r="16369" spans="1:1" x14ac:dyDescent="0.2">
      <c r="A16369" t="str">
        <v>CUS012640</v>
      </c>
    </row>
    <row r="16370" spans="1:1" x14ac:dyDescent="0.2">
      <c r="A16370" t="str">
        <v>CUS012641</v>
      </c>
    </row>
    <row r="16371" spans="1:1" x14ac:dyDescent="0.2">
      <c r="A16371" t="str">
        <v>CUS012642</v>
      </c>
    </row>
    <row r="16372" spans="1:1" x14ac:dyDescent="0.2">
      <c r="A16372" t="str">
        <v>CUS012631</v>
      </c>
    </row>
    <row r="16373" spans="1:1" x14ac:dyDescent="0.2">
      <c r="A16373" t="str">
        <v>CUS012632</v>
      </c>
    </row>
    <row r="16374" spans="1:1" x14ac:dyDescent="0.2">
      <c r="A16374" t="str">
        <v>CUS012628</v>
      </c>
    </row>
    <row r="16375" spans="1:1" x14ac:dyDescent="0.2">
      <c r="A16375" t="str">
        <v>CUS012629</v>
      </c>
    </row>
    <row r="16376" spans="1:1" x14ac:dyDescent="0.2">
      <c r="A16376" t="str">
        <v>CUS008442</v>
      </c>
    </row>
    <row r="16377" spans="1:1" x14ac:dyDescent="0.2">
      <c r="A16377" t="str">
        <v>CUS011653</v>
      </c>
    </row>
    <row r="16378" spans="1:1" x14ac:dyDescent="0.2">
      <c r="A16378" t="str">
        <v>CUS000417</v>
      </c>
    </row>
    <row r="16379" spans="1:1" x14ac:dyDescent="0.2">
      <c r="A16379" t="str">
        <v>CUS002908</v>
      </c>
    </row>
    <row r="16380" spans="1:1" x14ac:dyDescent="0.2">
      <c r="A16380" t="str">
        <v>CUS012478</v>
      </c>
    </row>
    <row r="16381" spans="1:1" x14ac:dyDescent="0.2">
      <c r="A16381" t="str">
        <v>CUS012609</v>
      </c>
    </row>
    <row r="16382" spans="1:1" x14ac:dyDescent="0.2">
      <c r="A16382" t="str">
        <v>CUS012612</v>
      </c>
    </row>
    <row r="16383" spans="1:1" x14ac:dyDescent="0.2">
      <c r="A16383" t="str">
        <v>CUS012542</v>
      </c>
    </row>
    <row r="16384" spans="1:1" x14ac:dyDescent="0.2">
      <c r="A16384" t="str">
        <v>CUS012613</v>
      </c>
    </row>
    <row r="16385" spans="1:1" x14ac:dyDescent="0.2">
      <c r="A16385" t="str">
        <v>CUS012614</v>
      </c>
    </row>
    <row r="16386" spans="1:1" x14ac:dyDescent="0.2">
      <c r="A16386" t="str">
        <v>CUS012545</v>
      </c>
    </row>
    <row r="16387" spans="1:1" x14ac:dyDescent="0.2">
      <c r="A16387" t="str">
        <v>CUS012615</v>
      </c>
    </row>
    <row r="16388" spans="1:1" x14ac:dyDescent="0.2">
      <c r="A16388" t="str">
        <v>CUS012616</v>
      </c>
    </row>
    <row r="16389" spans="1:1" x14ac:dyDescent="0.2">
      <c r="A16389" t="str">
        <v>CUS012618</v>
      </c>
    </row>
    <row r="16390" spans="1:1" x14ac:dyDescent="0.2">
      <c r="A16390" t="str">
        <v>CUS012619</v>
      </c>
    </row>
    <row r="16391" spans="1:1" x14ac:dyDescent="0.2">
      <c r="A16391" t="str">
        <v>CUS012620</v>
      </c>
    </row>
    <row r="16392" spans="1:1" x14ac:dyDescent="0.2">
      <c r="A16392" t="str">
        <v>CUS012621</v>
      </c>
    </row>
    <row r="16393" spans="1:1" x14ac:dyDescent="0.2">
      <c r="A16393" t="str">
        <v>CUS012622</v>
      </c>
    </row>
    <row r="16394" spans="1:1" x14ac:dyDescent="0.2">
      <c r="A16394" t="str">
        <v>CUS012623</v>
      </c>
    </row>
    <row r="16395" spans="1:1" x14ac:dyDescent="0.2">
      <c r="A16395" t="str">
        <v>CUS012624</v>
      </c>
    </row>
    <row r="16396" spans="1:1" x14ac:dyDescent="0.2">
      <c r="A16396" t="str">
        <v>CUS012627</v>
      </c>
    </row>
    <row r="16397" spans="1:1" x14ac:dyDescent="0.2">
      <c r="A16397" t="str">
        <v>CUS012604</v>
      </c>
    </row>
    <row r="16398" spans="1:1" x14ac:dyDescent="0.2">
      <c r="A16398" t="str">
        <v>CUS012605</v>
      </c>
    </row>
    <row r="16399" spans="1:1" x14ac:dyDescent="0.2">
      <c r="A16399" t="str">
        <v>CUS000771</v>
      </c>
    </row>
    <row r="16400" spans="1:1" x14ac:dyDescent="0.2">
      <c r="A16400" t="str">
        <v>CUS007379</v>
      </c>
    </row>
    <row r="16401" spans="1:1" x14ac:dyDescent="0.2">
      <c r="A16401" t="str">
        <v>CUS012606</v>
      </c>
    </row>
    <row r="16402" spans="1:1" x14ac:dyDescent="0.2">
      <c r="A16402" t="str">
        <v>CUS012607</v>
      </c>
    </row>
    <row r="16403" spans="1:1" x14ac:dyDescent="0.2">
      <c r="A16403" t="str">
        <v>CUS012608</v>
      </c>
    </row>
    <row r="16404" spans="1:1" x14ac:dyDescent="0.2">
      <c r="A16404" t="str">
        <v>CUS002176</v>
      </c>
    </row>
    <row r="16405" spans="1:1" x14ac:dyDescent="0.2">
      <c r="A16405" t="str">
        <v>CUS012596</v>
      </c>
    </row>
    <row r="16406" spans="1:1" x14ac:dyDescent="0.2">
      <c r="A16406" t="str">
        <v>CUS012597</v>
      </c>
    </row>
    <row r="16407" spans="1:1" x14ac:dyDescent="0.2">
      <c r="A16407" t="str">
        <v>CUS012598</v>
      </c>
    </row>
    <row r="16408" spans="1:1" x14ac:dyDescent="0.2">
      <c r="A16408" t="str">
        <v>CUS002240</v>
      </c>
    </row>
    <row r="16409" spans="1:1" x14ac:dyDescent="0.2">
      <c r="A16409" t="str">
        <v>CUS012599</v>
      </c>
    </row>
    <row r="16410" spans="1:1" x14ac:dyDescent="0.2">
      <c r="A16410" t="str">
        <v>CUS012600</v>
      </c>
    </row>
    <row r="16411" spans="1:1" x14ac:dyDescent="0.2">
      <c r="A16411" t="str">
        <v>CUS012601</v>
      </c>
    </row>
    <row r="16412" spans="1:1" x14ac:dyDescent="0.2">
      <c r="A16412" t="str">
        <v>CUS012602</v>
      </c>
    </row>
    <row r="16413" spans="1:1" x14ac:dyDescent="0.2">
      <c r="A16413" t="str">
        <v>CUS012603</v>
      </c>
    </row>
    <row r="16414" spans="1:1" x14ac:dyDescent="0.2">
      <c r="A16414" t="str">
        <v>CUS007613</v>
      </c>
    </row>
    <row r="16415" spans="1:1" x14ac:dyDescent="0.2">
      <c r="A16415" t="str">
        <v>CUS012344</v>
      </c>
    </row>
    <row r="16416" spans="1:1" x14ac:dyDescent="0.2">
      <c r="A16416" t="str">
        <v>CUS012588</v>
      </c>
    </row>
    <row r="16417" spans="1:1" x14ac:dyDescent="0.2">
      <c r="A16417" t="str">
        <v>CUS012589</v>
      </c>
    </row>
    <row r="16418" spans="1:1" x14ac:dyDescent="0.2">
      <c r="A16418" t="str">
        <v>CUS012042</v>
      </c>
    </row>
    <row r="16419" spans="1:1" x14ac:dyDescent="0.2">
      <c r="A16419" t="str">
        <v>CUS012591</v>
      </c>
    </row>
    <row r="16420" spans="1:1" x14ac:dyDescent="0.2">
      <c r="A16420" t="str">
        <v>CUS012592</v>
      </c>
    </row>
    <row r="16421" spans="1:1" x14ac:dyDescent="0.2">
      <c r="A16421" t="str">
        <v>CUS012593</v>
      </c>
    </row>
    <row r="16422" spans="1:1" x14ac:dyDescent="0.2">
      <c r="A16422" t="str">
        <v>CUS012560</v>
      </c>
    </row>
    <row r="16423" spans="1:1" x14ac:dyDescent="0.2">
      <c r="A16423" t="str">
        <v>CUS012561</v>
      </c>
    </row>
    <row r="16424" spans="1:1" x14ac:dyDescent="0.2">
      <c r="A16424" t="str">
        <v>CUS012562</v>
      </c>
    </row>
    <row r="16425" spans="1:1" x14ac:dyDescent="0.2">
      <c r="A16425" t="str">
        <v>CUS012563</v>
      </c>
    </row>
    <row r="16426" spans="1:1" x14ac:dyDescent="0.2">
      <c r="A16426" t="str">
        <v>CUS001744</v>
      </c>
    </row>
    <row r="16427" spans="1:1" x14ac:dyDescent="0.2">
      <c r="A16427" t="str">
        <v>CUS001649</v>
      </c>
    </row>
    <row r="16428" spans="1:1" x14ac:dyDescent="0.2">
      <c r="A16428" t="str">
        <v>CUS012565</v>
      </c>
    </row>
    <row r="16429" spans="1:1" x14ac:dyDescent="0.2">
      <c r="A16429" t="str">
        <v>CUS012566</v>
      </c>
    </row>
    <row r="16430" spans="1:1" x14ac:dyDescent="0.2">
      <c r="A16430" t="str">
        <v>CUS012567</v>
      </c>
    </row>
    <row r="16431" spans="1:1" x14ac:dyDescent="0.2">
      <c r="A16431" t="str">
        <v>CUS012568</v>
      </c>
    </row>
    <row r="16432" spans="1:1" x14ac:dyDescent="0.2">
      <c r="A16432" t="str">
        <v>CUS008800</v>
      </c>
    </row>
    <row r="16433" spans="1:1" x14ac:dyDescent="0.2">
      <c r="A16433" t="str">
        <v>CUS012569</v>
      </c>
    </row>
    <row r="16434" spans="1:1" x14ac:dyDescent="0.2">
      <c r="A16434" t="str">
        <v>CUS012570</v>
      </c>
    </row>
    <row r="16435" spans="1:1" x14ac:dyDescent="0.2">
      <c r="A16435" t="str">
        <v>CUS012571</v>
      </c>
    </row>
    <row r="16436" spans="1:1" x14ac:dyDescent="0.2">
      <c r="A16436" t="str">
        <v>CUS012572</v>
      </c>
    </row>
    <row r="16437" spans="1:1" x14ac:dyDescent="0.2">
      <c r="A16437" t="str">
        <v>CUS012573</v>
      </c>
    </row>
    <row r="16438" spans="1:1" x14ac:dyDescent="0.2">
      <c r="A16438" t="str">
        <v>CUS012574</v>
      </c>
    </row>
    <row r="16439" spans="1:1" x14ac:dyDescent="0.2">
      <c r="A16439" t="str">
        <v>CUS012575</v>
      </c>
    </row>
    <row r="16440" spans="1:1" x14ac:dyDescent="0.2">
      <c r="A16440" t="str">
        <v>CUS012470</v>
      </c>
    </row>
    <row r="16441" spans="1:1" x14ac:dyDescent="0.2">
      <c r="A16441" t="str">
        <v>CUS012576</v>
      </c>
    </row>
    <row r="16442" spans="1:1" x14ac:dyDescent="0.2">
      <c r="A16442" t="str">
        <v>CUS012577</v>
      </c>
    </row>
    <row r="16443" spans="1:1" x14ac:dyDescent="0.2">
      <c r="A16443" t="str">
        <v>CUS005168</v>
      </c>
    </row>
    <row r="16444" spans="1:1" x14ac:dyDescent="0.2">
      <c r="A16444" t="str">
        <v>CUS012578</v>
      </c>
    </row>
    <row r="16445" spans="1:1" x14ac:dyDescent="0.2">
      <c r="A16445" t="str">
        <v>CUS003816</v>
      </c>
    </row>
    <row r="16446" spans="1:1" x14ac:dyDescent="0.2">
      <c r="A16446" t="str">
        <v>CUS009009</v>
      </c>
    </row>
    <row r="16447" spans="1:1" x14ac:dyDescent="0.2">
      <c r="A16447" t="str">
        <v>CUS012580</v>
      </c>
    </row>
    <row r="16448" spans="1:1" x14ac:dyDescent="0.2">
      <c r="A16448" t="str">
        <v>CUS012581</v>
      </c>
    </row>
    <row r="16449" spans="1:1" x14ac:dyDescent="0.2">
      <c r="A16449" t="str">
        <v>CUS012582</v>
      </c>
    </row>
    <row r="16450" spans="1:1" x14ac:dyDescent="0.2">
      <c r="A16450" t="str">
        <v>CUS012091</v>
      </c>
    </row>
    <row r="16451" spans="1:1" x14ac:dyDescent="0.2">
      <c r="A16451" t="str">
        <v>CUS012583</v>
      </c>
    </row>
    <row r="16452" spans="1:1" x14ac:dyDescent="0.2">
      <c r="A16452" t="str">
        <v>CUS012584</v>
      </c>
    </row>
    <row r="16453" spans="1:1" x14ac:dyDescent="0.2">
      <c r="A16453" t="str">
        <v>CUS012585</v>
      </c>
    </row>
    <row r="16454" spans="1:1" x14ac:dyDescent="0.2">
      <c r="A16454" t="str">
        <v>CUS012405</v>
      </c>
    </row>
    <row r="16455" spans="1:1" x14ac:dyDescent="0.2">
      <c r="A16455" t="str">
        <v>CUS009074</v>
      </c>
    </row>
    <row r="16456" spans="1:1" x14ac:dyDescent="0.2">
      <c r="A16456" t="str">
        <v>CUS012587</v>
      </c>
    </row>
    <row r="16457" spans="1:1" x14ac:dyDescent="0.2">
      <c r="A16457" t="str">
        <v>CUS002336</v>
      </c>
    </row>
    <row r="16458" spans="1:1" x14ac:dyDescent="0.2">
      <c r="A16458" t="str">
        <v>CUS012030</v>
      </c>
    </row>
    <row r="16459" spans="1:1" x14ac:dyDescent="0.2">
      <c r="A16459" t="str">
        <v>CUS012546</v>
      </c>
    </row>
    <row r="16460" spans="1:1" x14ac:dyDescent="0.2">
      <c r="A16460" t="str">
        <v>CUS000112</v>
      </c>
    </row>
    <row r="16461" spans="1:1" x14ac:dyDescent="0.2">
      <c r="A16461" t="str">
        <v>CUS012547</v>
      </c>
    </row>
    <row r="16462" spans="1:1" x14ac:dyDescent="0.2">
      <c r="A16462" t="str">
        <v>CUS012548</v>
      </c>
    </row>
    <row r="16463" spans="1:1" x14ac:dyDescent="0.2">
      <c r="A16463" t="str">
        <v>CUS012437</v>
      </c>
    </row>
    <row r="16464" spans="1:1" x14ac:dyDescent="0.2">
      <c r="A16464" t="str">
        <v>CUS000848</v>
      </c>
    </row>
    <row r="16465" spans="1:1" x14ac:dyDescent="0.2">
      <c r="A16465" t="str">
        <v>CUS012549</v>
      </c>
    </row>
    <row r="16466" spans="1:1" x14ac:dyDescent="0.2">
      <c r="A16466" t="str">
        <v>CUS012552</v>
      </c>
    </row>
    <row r="16467" spans="1:1" x14ac:dyDescent="0.2">
      <c r="A16467" t="str">
        <v>CUS012553</v>
      </c>
    </row>
    <row r="16468" spans="1:1" x14ac:dyDescent="0.2">
      <c r="A16468" t="str">
        <v>CUS003199</v>
      </c>
    </row>
    <row r="16469" spans="1:1" x14ac:dyDescent="0.2">
      <c r="A16469" t="str">
        <v>CUS012556</v>
      </c>
    </row>
    <row r="16470" spans="1:1" x14ac:dyDescent="0.2">
      <c r="A16470" t="str">
        <v>CUS005576</v>
      </c>
    </row>
    <row r="16471" spans="1:1" x14ac:dyDescent="0.2">
      <c r="A16471" t="str">
        <v>CUS012530</v>
      </c>
    </row>
    <row r="16472" spans="1:1" x14ac:dyDescent="0.2">
      <c r="A16472" t="str">
        <v>CUS012531</v>
      </c>
    </row>
    <row r="16473" spans="1:1" x14ac:dyDescent="0.2">
      <c r="A16473" t="str">
        <v>CUS012532</v>
      </c>
    </row>
    <row r="16474" spans="1:1" x14ac:dyDescent="0.2">
      <c r="A16474" t="str">
        <v>CUS012286</v>
      </c>
    </row>
    <row r="16475" spans="1:1" x14ac:dyDescent="0.2">
      <c r="A16475" t="str">
        <v>CUS012533</v>
      </c>
    </row>
    <row r="16476" spans="1:1" x14ac:dyDescent="0.2">
      <c r="A16476" t="str">
        <v>CUS012534</v>
      </c>
    </row>
    <row r="16477" spans="1:1" x14ac:dyDescent="0.2">
      <c r="A16477" t="str">
        <v>CUS012535</v>
      </c>
    </row>
    <row r="16478" spans="1:1" x14ac:dyDescent="0.2">
      <c r="A16478" t="str">
        <v>CUS012536</v>
      </c>
    </row>
    <row r="16479" spans="1:1" x14ac:dyDescent="0.2">
      <c r="A16479" t="str">
        <v>CUS012537</v>
      </c>
    </row>
    <row r="16480" spans="1:1" x14ac:dyDescent="0.2">
      <c r="A16480" t="str">
        <v>CUS012538</v>
      </c>
    </row>
    <row r="16481" spans="1:1" x14ac:dyDescent="0.2">
      <c r="A16481" t="str">
        <v>CUS012539</v>
      </c>
    </row>
    <row r="16482" spans="1:1" x14ac:dyDescent="0.2">
      <c r="A16482" t="str">
        <v>CUS003268</v>
      </c>
    </row>
    <row r="16483" spans="1:1" x14ac:dyDescent="0.2">
      <c r="A16483" t="str">
        <v>CUS012540</v>
      </c>
    </row>
    <row r="16484" spans="1:1" x14ac:dyDescent="0.2">
      <c r="A16484" t="str">
        <v>CUS012520</v>
      </c>
    </row>
    <row r="16485" spans="1:1" x14ac:dyDescent="0.2">
      <c r="A16485" t="str">
        <v>CUS003033</v>
      </c>
    </row>
    <row r="16486" spans="1:1" x14ac:dyDescent="0.2">
      <c r="A16486" t="str">
        <v>CUS012522</v>
      </c>
    </row>
    <row r="16487" spans="1:1" x14ac:dyDescent="0.2">
      <c r="A16487" t="str">
        <v>CUS012523</v>
      </c>
    </row>
    <row r="16488" spans="1:1" x14ac:dyDescent="0.2">
      <c r="A16488" t="str">
        <v>CUS012524</v>
      </c>
    </row>
    <row r="16489" spans="1:1" x14ac:dyDescent="0.2">
      <c r="A16489" t="str">
        <v>CUS012525</v>
      </c>
    </row>
    <row r="16490" spans="1:1" x14ac:dyDescent="0.2">
      <c r="A16490" t="str">
        <v>CUS012526</v>
      </c>
    </row>
    <row r="16491" spans="1:1" x14ac:dyDescent="0.2">
      <c r="A16491" t="str">
        <v>CUS012502</v>
      </c>
    </row>
    <row r="16492" spans="1:1" x14ac:dyDescent="0.2">
      <c r="A16492" t="str">
        <v>CUS012503</v>
      </c>
    </row>
    <row r="16493" spans="1:1" x14ac:dyDescent="0.2">
      <c r="A16493" t="str">
        <v>CUS012504</v>
      </c>
    </row>
    <row r="16494" spans="1:1" x14ac:dyDescent="0.2">
      <c r="A16494" t="str">
        <v>CUS012505</v>
      </c>
    </row>
    <row r="16495" spans="1:1" x14ac:dyDescent="0.2">
      <c r="A16495" t="str">
        <v>CUS012507</v>
      </c>
    </row>
    <row r="16496" spans="1:1" x14ac:dyDescent="0.2">
      <c r="A16496" t="str">
        <v>CUS012508</v>
      </c>
    </row>
    <row r="16497" spans="1:1" x14ac:dyDescent="0.2">
      <c r="A16497" t="str">
        <v>CUS012509</v>
      </c>
    </row>
    <row r="16498" spans="1:1" x14ac:dyDescent="0.2">
      <c r="A16498" t="str">
        <v>CUS007990</v>
      </c>
    </row>
    <row r="16499" spans="1:1" x14ac:dyDescent="0.2">
      <c r="A16499" t="str">
        <v>CUS012511</v>
      </c>
    </row>
    <row r="16500" spans="1:1" x14ac:dyDescent="0.2">
      <c r="A16500" t="str">
        <v>CUS012512</v>
      </c>
    </row>
    <row r="16501" spans="1:1" x14ac:dyDescent="0.2">
      <c r="A16501" t="str">
        <v>CUS012513</v>
      </c>
    </row>
    <row r="16502" spans="1:1" x14ac:dyDescent="0.2">
      <c r="A16502" t="str">
        <v>CUS012515</v>
      </c>
    </row>
    <row r="16503" spans="1:1" x14ac:dyDescent="0.2">
      <c r="A16503" t="str">
        <v>CUS012516</v>
      </c>
    </row>
    <row r="16504" spans="1:1" x14ac:dyDescent="0.2">
      <c r="A16504" t="str">
        <v>CUS012517</v>
      </c>
    </row>
    <row r="16505" spans="1:1" x14ac:dyDescent="0.2">
      <c r="A16505" t="str">
        <v>CUS012519</v>
      </c>
    </row>
    <row r="16506" spans="1:1" x14ac:dyDescent="0.2">
      <c r="A16506" t="str">
        <v>CUS012492</v>
      </c>
    </row>
    <row r="16507" spans="1:1" x14ac:dyDescent="0.2">
      <c r="A16507" t="str">
        <v>CUS012493</v>
      </c>
    </row>
    <row r="16508" spans="1:1" x14ac:dyDescent="0.2">
      <c r="A16508" t="str">
        <v>CUS007319</v>
      </c>
    </row>
    <row r="16509" spans="1:1" x14ac:dyDescent="0.2">
      <c r="A16509" t="str">
        <v>CUS012494</v>
      </c>
    </row>
    <row r="16510" spans="1:1" x14ac:dyDescent="0.2">
      <c r="A16510" t="str">
        <v>CUS012495</v>
      </c>
    </row>
    <row r="16511" spans="1:1" x14ac:dyDescent="0.2">
      <c r="A16511" t="str">
        <v>CUS012496</v>
      </c>
    </row>
    <row r="16512" spans="1:1" x14ac:dyDescent="0.2">
      <c r="A16512" t="str">
        <v>CUS012497</v>
      </c>
    </row>
    <row r="16513" spans="1:1" x14ac:dyDescent="0.2">
      <c r="A16513" t="str">
        <v>CUS012498</v>
      </c>
    </row>
    <row r="16514" spans="1:1" x14ac:dyDescent="0.2">
      <c r="A16514" t="str">
        <v>CUS012477</v>
      </c>
    </row>
    <row r="16515" spans="1:1" x14ac:dyDescent="0.2">
      <c r="A16515" t="str">
        <v>CUS012480</v>
      </c>
    </row>
    <row r="16516" spans="1:1" x14ac:dyDescent="0.2">
      <c r="A16516" t="str">
        <v>CUS012481</v>
      </c>
    </row>
    <row r="16517" spans="1:1" x14ac:dyDescent="0.2">
      <c r="A16517" t="str">
        <v>CUS001105</v>
      </c>
    </row>
    <row r="16518" spans="1:1" x14ac:dyDescent="0.2">
      <c r="A16518" t="str">
        <v>CUS012483</v>
      </c>
    </row>
    <row r="16519" spans="1:1" x14ac:dyDescent="0.2">
      <c r="A16519" t="str">
        <v>CUS012486</v>
      </c>
    </row>
    <row r="16520" spans="1:1" x14ac:dyDescent="0.2">
      <c r="A16520" t="str">
        <v>CUS011226</v>
      </c>
    </row>
    <row r="16521" spans="1:1" x14ac:dyDescent="0.2">
      <c r="A16521" t="str">
        <v>CUS012488</v>
      </c>
    </row>
    <row r="16522" spans="1:1" x14ac:dyDescent="0.2">
      <c r="A16522" t="str">
        <v>CUS012489</v>
      </c>
    </row>
    <row r="16523" spans="1:1" x14ac:dyDescent="0.2">
      <c r="A16523" t="str">
        <v>CUS012491</v>
      </c>
    </row>
    <row r="16524" spans="1:1" x14ac:dyDescent="0.2">
      <c r="A16524" t="str">
        <v>CUS012462</v>
      </c>
    </row>
    <row r="16525" spans="1:1" x14ac:dyDescent="0.2">
      <c r="A16525" t="str">
        <v>CUS012464</v>
      </c>
    </row>
    <row r="16526" spans="1:1" x14ac:dyDescent="0.2">
      <c r="A16526" t="str">
        <v>CUS012468</v>
      </c>
    </row>
    <row r="16527" spans="1:1" x14ac:dyDescent="0.2">
      <c r="A16527" t="str">
        <v>CUS012469</v>
      </c>
    </row>
    <row r="16528" spans="1:1" x14ac:dyDescent="0.2">
      <c r="A16528" t="str">
        <v>CUS012472</v>
      </c>
    </row>
    <row r="16529" spans="1:1" x14ac:dyDescent="0.2">
      <c r="A16529" t="str">
        <v>CUS012473</v>
      </c>
    </row>
    <row r="16530" spans="1:1" x14ac:dyDescent="0.2">
      <c r="A16530" t="str">
        <v>CUS012475</v>
      </c>
    </row>
    <row r="16531" spans="1:1" x14ac:dyDescent="0.2">
      <c r="A16531" t="str">
        <v>CUS012476</v>
      </c>
    </row>
    <row r="16532" spans="1:1" x14ac:dyDescent="0.2">
      <c r="A16532" t="str">
        <v>CUS012456</v>
      </c>
    </row>
    <row r="16533" spans="1:1" x14ac:dyDescent="0.2">
      <c r="A16533" t="str">
        <v>CUS012457</v>
      </c>
    </row>
    <row r="16534" spans="1:1" x14ac:dyDescent="0.2">
      <c r="A16534" t="str">
        <v>CUS010662</v>
      </c>
    </row>
    <row r="16535" spans="1:1" x14ac:dyDescent="0.2">
      <c r="A16535" t="str">
        <v>CUS012460</v>
      </c>
    </row>
    <row r="16536" spans="1:1" x14ac:dyDescent="0.2">
      <c r="A16536" t="str">
        <v>CUS010911</v>
      </c>
    </row>
    <row r="16537" spans="1:1" x14ac:dyDescent="0.2">
      <c r="A16537" t="str">
        <v>CUS012432</v>
      </c>
    </row>
    <row r="16538" spans="1:1" x14ac:dyDescent="0.2">
      <c r="A16538" t="str">
        <v>CUS012433</v>
      </c>
    </row>
    <row r="16539" spans="1:1" x14ac:dyDescent="0.2">
      <c r="A16539" t="str">
        <v>CUS012434</v>
      </c>
    </row>
    <row r="16540" spans="1:1" x14ac:dyDescent="0.2">
      <c r="A16540" t="str">
        <v>CUS012435</v>
      </c>
    </row>
    <row r="16541" spans="1:1" x14ac:dyDescent="0.2">
      <c r="A16541" t="str">
        <v>CUS012436</v>
      </c>
    </row>
    <row r="16542" spans="1:1" x14ac:dyDescent="0.2">
      <c r="A16542" t="str">
        <v>CUS012438</v>
      </c>
    </row>
    <row r="16543" spans="1:1" x14ac:dyDescent="0.2">
      <c r="A16543" t="str">
        <v>CUS012440</v>
      </c>
    </row>
    <row r="16544" spans="1:1" x14ac:dyDescent="0.2">
      <c r="A16544" t="str">
        <v>CUS004042</v>
      </c>
    </row>
    <row r="16545" spans="1:1" x14ac:dyDescent="0.2">
      <c r="A16545" t="str">
        <v>CUS012442</v>
      </c>
    </row>
    <row r="16546" spans="1:1" x14ac:dyDescent="0.2">
      <c r="A16546" t="str">
        <v>CUS012443</v>
      </c>
    </row>
    <row r="16547" spans="1:1" x14ac:dyDescent="0.2">
      <c r="A16547" t="str">
        <v>CUS012444</v>
      </c>
    </row>
    <row r="16548" spans="1:1" x14ac:dyDescent="0.2">
      <c r="A16548" t="str">
        <v>CUS012338</v>
      </c>
    </row>
    <row r="16549" spans="1:1" x14ac:dyDescent="0.2">
      <c r="A16549" t="str">
        <v>CUS012446</v>
      </c>
    </row>
    <row r="16550" spans="1:1" x14ac:dyDescent="0.2">
      <c r="A16550" t="str">
        <v>CUS012448</v>
      </c>
    </row>
    <row r="16551" spans="1:1" x14ac:dyDescent="0.2">
      <c r="A16551" t="str">
        <v>CUS012449</v>
      </c>
    </row>
    <row r="16552" spans="1:1" x14ac:dyDescent="0.2">
      <c r="A16552" t="str">
        <v>CUS000022</v>
      </c>
    </row>
    <row r="16553" spans="1:1" x14ac:dyDescent="0.2">
      <c r="A16553" t="str">
        <v>CUS012450</v>
      </c>
    </row>
    <row r="16554" spans="1:1" x14ac:dyDescent="0.2">
      <c r="A16554" t="str">
        <v>CUS012451</v>
      </c>
    </row>
    <row r="16555" spans="1:1" x14ac:dyDescent="0.2">
      <c r="A16555" t="str">
        <v>CUS012452</v>
      </c>
    </row>
    <row r="16556" spans="1:1" x14ac:dyDescent="0.2">
      <c r="A16556" t="str">
        <v>CUS012453</v>
      </c>
    </row>
    <row r="16557" spans="1:1" x14ac:dyDescent="0.2">
      <c r="A16557" t="str">
        <v>CUS012454</v>
      </c>
    </row>
    <row r="16558" spans="1:1" x14ac:dyDescent="0.2">
      <c r="A16558" t="str">
        <v>CUS007347</v>
      </c>
    </row>
    <row r="16559" spans="1:1" x14ac:dyDescent="0.2">
      <c r="A16559" t="str">
        <v>CUS012413</v>
      </c>
    </row>
    <row r="16560" spans="1:1" x14ac:dyDescent="0.2">
      <c r="A16560" t="str">
        <v>CUS012037</v>
      </c>
    </row>
    <row r="16561" spans="1:1" x14ac:dyDescent="0.2">
      <c r="A16561" t="str">
        <v>CUS012415</v>
      </c>
    </row>
    <row r="16562" spans="1:1" x14ac:dyDescent="0.2">
      <c r="A16562" t="str">
        <v>CUS012416</v>
      </c>
    </row>
    <row r="16563" spans="1:1" x14ac:dyDescent="0.2">
      <c r="A16563" t="str">
        <v>CUS012417</v>
      </c>
    </row>
    <row r="16564" spans="1:1" x14ac:dyDescent="0.2">
      <c r="A16564" t="str">
        <v>CUS012418</v>
      </c>
    </row>
    <row r="16565" spans="1:1" x14ac:dyDescent="0.2">
      <c r="A16565" t="str">
        <v>CUS012419</v>
      </c>
    </row>
    <row r="16566" spans="1:1" x14ac:dyDescent="0.2">
      <c r="A16566" t="str">
        <v>CUS011159</v>
      </c>
    </row>
    <row r="16567" spans="1:1" x14ac:dyDescent="0.2">
      <c r="A16567" t="str">
        <v>CUS012420</v>
      </c>
    </row>
    <row r="16568" spans="1:1" x14ac:dyDescent="0.2">
      <c r="A16568" t="str">
        <v>CUS009954</v>
      </c>
    </row>
    <row r="16569" spans="1:1" x14ac:dyDescent="0.2">
      <c r="A16569" t="str">
        <v>CUS012423</v>
      </c>
    </row>
    <row r="16570" spans="1:1" x14ac:dyDescent="0.2">
      <c r="A16570" t="str">
        <v>CUS012424</v>
      </c>
    </row>
    <row r="16571" spans="1:1" x14ac:dyDescent="0.2">
      <c r="A16571" t="str">
        <v>CUS012425</v>
      </c>
    </row>
    <row r="16572" spans="1:1" x14ac:dyDescent="0.2">
      <c r="A16572" t="str">
        <v>CUS012319</v>
      </c>
    </row>
    <row r="16573" spans="1:1" x14ac:dyDescent="0.2">
      <c r="A16573" t="str">
        <v>CUS012428</v>
      </c>
    </row>
    <row r="16574" spans="1:1" x14ac:dyDescent="0.2">
      <c r="A16574" t="str">
        <v>CUS012429</v>
      </c>
    </row>
    <row r="16575" spans="1:1" x14ac:dyDescent="0.2">
      <c r="A16575" t="str">
        <v>CUS012431</v>
      </c>
    </row>
    <row r="16576" spans="1:1" x14ac:dyDescent="0.2">
      <c r="A16576" t="str">
        <v>CUS012400</v>
      </c>
    </row>
    <row r="16577" spans="1:1" x14ac:dyDescent="0.2">
      <c r="A16577" t="str">
        <v>CUS012401</v>
      </c>
    </row>
    <row r="16578" spans="1:1" x14ac:dyDescent="0.2">
      <c r="A16578" t="str">
        <v>CUS012403</v>
      </c>
    </row>
    <row r="16579" spans="1:1" x14ac:dyDescent="0.2">
      <c r="A16579" t="str">
        <v>CUS012406</v>
      </c>
    </row>
    <row r="16580" spans="1:1" x14ac:dyDescent="0.2">
      <c r="A16580" t="str">
        <v>CUS001487</v>
      </c>
    </row>
    <row r="16581" spans="1:1" x14ac:dyDescent="0.2">
      <c r="A16581" t="str">
        <v>CUS012407</v>
      </c>
    </row>
    <row r="16582" spans="1:1" x14ac:dyDescent="0.2">
      <c r="A16582" t="str">
        <v>CUS012408</v>
      </c>
    </row>
    <row r="16583" spans="1:1" x14ac:dyDescent="0.2">
      <c r="A16583" t="str">
        <v>CUS012390</v>
      </c>
    </row>
    <row r="16584" spans="1:1" x14ac:dyDescent="0.2">
      <c r="A16584" t="str">
        <v>CUS012391</v>
      </c>
    </row>
    <row r="16585" spans="1:1" x14ac:dyDescent="0.2">
      <c r="A16585" t="str">
        <v>CUS012392</v>
      </c>
    </row>
    <row r="16586" spans="1:1" x14ac:dyDescent="0.2">
      <c r="A16586" t="str">
        <v>CUS012393</v>
      </c>
    </row>
    <row r="16587" spans="1:1" x14ac:dyDescent="0.2">
      <c r="A16587" t="str">
        <v>CUS012394</v>
      </c>
    </row>
    <row r="16588" spans="1:1" x14ac:dyDescent="0.2">
      <c r="A16588" t="str">
        <v>CUS012395</v>
      </c>
    </row>
    <row r="16589" spans="1:1" x14ac:dyDescent="0.2">
      <c r="A16589" t="str">
        <v>CUS010294</v>
      </c>
    </row>
    <row r="16590" spans="1:1" x14ac:dyDescent="0.2">
      <c r="A16590" t="str">
        <v>CUS012396</v>
      </c>
    </row>
    <row r="16591" spans="1:1" x14ac:dyDescent="0.2">
      <c r="A16591" t="str">
        <v>CUS012397</v>
      </c>
    </row>
    <row r="16592" spans="1:1" x14ac:dyDescent="0.2">
      <c r="A16592" t="str">
        <v>CUS012398</v>
      </c>
    </row>
    <row r="16593" spans="1:1" x14ac:dyDescent="0.2">
      <c r="A16593" t="str">
        <v>CUS012399</v>
      </c>
    </row>
    <row r="16594" spans="1:1" x14ac:dyDescent="0.2">
      <c r="A16594" t="str">
        <v>CUS012362</v>
      </c>
    </row>
    <row r="16595" spans="1:1" x14ac:dyDescent="0.2">
      <c r="A16595" t="str">
        <v>CUS012363</v>
      </c>
    </row>
    <row r="16596" spans="1:1" x14ac:dyDescent="0.2">
      <c r="A16596" t="str">
        <v>CUS012364</v>
      </c>
    </row>
    <row r="16597" spans="1:1" x14ac:dyDescent="0.2">
      <c r="A16597" t="str">
        <v>CUS012365</v>
      </c>
    </row>
    <row r="16598" spans="1:1" x14ac:dyDescent="0.2">
      <c r="A16598" t="str">
        <v>CUS012366</v>
      </c>
    </row>
    <row r="16599" spans="1:1" x14ac:dyDescent="0.2">
      <c r="A16599" t="str">
        <v>CUS012368</v>
      </c>
    </row>
    <row r="16600" spans="1:1" x14ac:dyDescent="0.2">
      <c r="A16600" t="str">
        <v>CUS012370</v>
      </c>
    </row>
    <row r="16601" spans="1:1" x14ac:dyDescent="0.2">
      <c r="A16601" t="str">
        <v>CUS006910</v>
      </c>
    </row>
    <row r="16602" spans="1:1" x14ac:dyDescent="0.2">
      <c r="A16602" t="str">
        <v>CUS012371</v>
      </c>
    </row>
    <row r="16603" spans="1:1" x14ac:dyDescent="0.2">
      <c r="A16603" t="str">
        <v>CUS012373</v>
      </c>
    </row>
    <row r="16604" spans="1:1" x14ac:dyDescent="0.2">
      <c r="A16604" t="str">
        <v>CUS012304</v>
      </c>
    </row>
    <row r="16605" spans="1:1" x14ac:dyDescent="0.2">
      <c r="A16605" t="str">
        <v>CUS012375</v>
      </c>
    </row>
    <row r="16606" spans="1:1" x14ac:dyDescent="0.2">
      <c r="A16606" t="str">
        <v>CUS012376</v>
      </c>
    </row>
    <row r="16607" spans="1:1" x14ac:dyDescent="0.2">
      <c r="A16607" t="str">
        <v>CUS012377</v>
      </c>
    </row>
    <row r="16608" spans="1:1" x14ac:dyDescent="0.2">
      <c r="A16608" t="str">
        <v>CUS012378</v>
      </c>
    </row>
    <row r="16609" spans="1:1" x14ac:dyDescent="0.2">
      <c r="A16609" t="str">
        <v>CUS003561</v>
      </c>
    </row>
    <row r="16610" spans="1:1" x14ac:dyDescent="0.2">
      <c r="A16610" t="str">
        <v>CUS012379</v>
      </c>
    </row>
    <row r="16611" spans="1:1" x14ac:dyDescent="0.2">
      <c r="A16611" t="str">
        <v>CUS012380</v>
      </c>
    </row>
    <row r="16612" spans="1:1" x14ac:dyDescent="0.2">
      <c r="A16612" t="str">
        <v>CUS012381</v>
      </c>
    </row>
    <row r="16613" spans="1:1" x14ac:dyDescent="0.2">
      <c r="A16613" t="str">
        <v>CUS011828</v>
      </c>
    </row>
    <row r="16614" spans="1:1" x14ac:dyDescent="0.2">
      <c r="A16614" t="str">
        <v>CUS012382</v>
      </c>
    </row>
    <row r="16615" spans="1:1" x14ac:dyDescent="0.2">
      <c r="A16615" t="str">
        <v>CUS012383</v>
      </c>
    </row>
    <row r="16616" spans="1:1" x14ac:dyDescent="0.2">
      <c r="A16616" t="str">
        <v>CUS012387</v>
      </c>
    </row>
    <row r="16617" spans="1:1" x14ac:dyDescent="0.2">
      <c r="A16617" t="str">
        <v>CUS003584</v>
      </c>
    </row>
    <row r="16618" spans="1:1" x14ac:dyDescent="0.2">
      <c r="A16618" t="str">
        <v>CUS006028</v>
      </c>
    </row>
    <row r="16619" spans="1:1" x14ac:dyDescent="0.2">
      <c r="A16619" t="str">
        <v>CUS012388</v>
      </c>
    </row>
    <row r="16620" spans="1:1" x14ac:dyDescent="0.2">
      <c r="A16620" t="str">
        <v>CUS012269</v>
      </c>
    </row>
    <row r="16621" spans="1:1" x14ac:dyDescent="0.2">
      <c r="A16621" t="str">
        <v>CUS001779</v>
      </c>
    </row>
    <row r="16622" spans="1:1" x14ac:dyDescent="0.2">
      <c r="A16622" t="str">
        <v>CUS004726</v>
      </c>
    </row>
    <row r="16623" spans="1:1" x14ac:dyDescent="0.2">
      <c r="A16623" t="str">
        <v>CUS012354</v>
      </c>
    </row>
    <row r="16624" spans="1:1" x14ac:dyDescent="0.2">
      <c r="A16624" t="str">
        <v>CUS012357</v>
      </c>
    </row>
    <row r="16625" spans="1:1" x14ac:dyDescent="0.2">
      <c r="A16625" t="str">
        <v>CUS012358</v>
      </c>
    </row>
    <row r="16626" spans="1:1" x14ac:dyDescent="0.2">
      <c r="A16626" t="str">
        <v>CUS012360</v>
      </c>
    </row>
    <row r="16627" spans="1:1" x14ac:dyDescent="0.2">
      <c r="A16627" t="str">
        <v>CUS012361</v>
      </c>
    </row>
    <row r="16628" spans="1:1" x14ac:dyDescent="0.2">
      <c r="A16628" t="str">
        <v>CUS012345</v>
      </c>
    </row>
    <row r="16629" spans="1:1" x14ac:dyDescent="0.2">
      <c r="A16629" t="str">
        <v>CUS012346</v>
      </c>
    </row>
    <row r="16630" spans="1:1" x14ac:dyDescent="0.2">
      <c r="A16630" t="str">
        <v>CUS008969</v>
      </c>
    </row>
    <row r="16631" spans="1:1" x14ac:dyDescent="0.2">
      <c r="A16631" t="str">
        <v>CUS012347</v>
      </c>
    </row>
    <row r="16632" spans="1:1" x14ac:dyDescent="0.2">
      <c r="A16632" t="str">
        <v>CUS012141</v>
      </c>
    </row>
    <row r="16633" spans="1:1" x14ac:dyDescent="0.2">
      <c r="A16633" t="str">
        <v>CUS012348</v>
      </c>
    </row>
    <row r="16634" spans="1:1" x14ac:dyDescent="0.2">
      <c r="A16634" t="str">
        <v>CUS006130</v>
      </c>
    </row>
    <row r="16635" spans="1:1" x14ac:dyDescent="0.2">
      <c r="A16635" t="str">
        <v>CUS012349</v>
      </c>
    </row>
    <row r="16636" spans="1:1" x14ac:dyDescent="0.2">
      <c r="A16636" t="str">
        <v>CUS012350</v>
      </c>
    </row>
    <row r="16637" spans="1:1" x14ac:dyDescent="0.2">
      <c r="A16637" t="str">
        <v>CUS012351</v>
      </c>
    </row>
    <row r="16638" spans="1:1" x14ac:dyDescent="0.2">
      <c r="A16638" t="str">
        <v>CUS011001</v>
      </c>
    </row>
    <row r="16639" spans="1:1" x14ac:dyDescent="0.2">
      <c r="A16639" t="str">
        <v>CUS012306</v>
      </c>
    </row>
    <row r="16640" spans="1:1" x14ac:dyDescent="0.2">
      <c r="A16640" t="str">
        <v>CUS012331</v>
      </c>
    </row>
    <row r="16641" spans="1:1" x14ac:dyDescent="0.2">
      <c r="A16641" t="str">
        <v>CUS012335</v>
      </c>
    </row>
    <row r="16642" spans="1:1" x14ac:dyDescent="0.2">
      <c r="A16642" t="str">
        <v>CUS004353</v>
      </c>
    </row>
    <row r="16643" spans="1:1" x14ac:dyDescent="0.2">
      <c r="A16643" t="str">
        <v>CUS012336</v>
      </c>
    </row>
    <row r="16644" spans="1:1" x14ac:dyDescent="0.2">
      <c r="A16644" t="str">
        <v>CUS012337</v>
      </c>
    </row>
    <row r="16645" spans="1:1" x14ac:dyDescent="0.2">
      <c r="A16645" t="str">
        <v>CUS012339</v>
      </c>
    </row>
    <row r="16646" spans="1:1" x14ac:dyDescent="0.2">
      <c r="A16646" t="str">
        <v>CUS012340</v>
      </c>
    </row>
    <row r="16647" spans="1:1" x14ac:dyDescent="0.2">
      <c r="A16647" t="str">
        <v>CUS012341</v>
      </c>
    </row>
    <row r="16648" spans="1:1" x14ac:dyDescent="0.2">
      <c r="A16648" t="str">
        <v>CUS011990</v>
      </c>
    </row>
    <row r="16649" spans="1:1" x14ac:dyDescent="0.2">
      <c r="A16649" t="str">
        <v>CUS012342</v>
      </c>
    </row>
    <row r="16650" spans="1:1" x14ac:dyDescent="0.2">
      <c r="A16650" t="str">
        <v>CUS012329</v>
      </c>
    </row>
    <row r="16651" spans="1:1" x14ac:dyDescent="0.2">
      <c r="A16651" t="str">
        <v>CUS012330</v>
      </c>
    </row>
    <row r="16652" spans="1:1" x14ac:dyDescent="0.2">
      <c r="A16652" t="str">
        <v>CUS012294</v>
      </c>
    </row>
    <row r="16653" spans="1:1" x14ac:dyDescent="0.2">
      <c r="A16653" t="str">
        <v>CUS012295</v>
      </c>
    </row>
    <row r="16654" spans="1:1" x14ac:dyDescent="0.2">
      <c r="A16654" t="str">
        <v>CUS012296</v>
      </c>
    </row>
    <row r="16655" spans="1:1" x14ac:dyDescent="0.2">
      <c r="A16655" t="str">
        <v>CUS004159</v>
      </c>
    </row>
    <row r="16656" spans="1:1" x14ac:dyDescent="0.2">
      <c r="A16656" t="str">
        <v>CUS012298</v>
      </c>
    </row>
    <row r="16657" spans="1:1" x14ac:dyDescent="0.2">
      <c r="A16657" t="str">
        <v>CUS012299</v>
      </c>
    </row>
    <row r="16658" spans="1:1" x14ac:dyDescent="0.2">
      <c r="A16658" t="str">
        <v>CUS012301</v>
      </c>
    </row>
    <row r="16659" spans="1:1" x14ac:dyDescent="0.2">
      <c r="A16659" t="str">
        <v>CUS012302</v>
      </c>
    </row>
    <row r="16660" spans="1:1" x14ac:dyDescent="0.2">
      <c r="A16660" t="str">
        <v>CUS012307</v>
      </c>
    </row>
    <row r="16661" spans="1:1" x14ac:dyDescent="0.2">
      <c r="A16661" t="str">
        <v>CUS012310</v>
      </c>
    </row>
    <row r="16662" spans="1:1" x14ac:dyDescent="0.2">
      <c r="A16662" t="str">
        <v>CUS007987</v>
      </c>
    </row>
    <row r="16663" spans="1:1" x14ac:dyDescent="0.2">
      <c r="A16663" t="str">
        <v>CUS012312</v>
      </c>
    </row>
    <row r="16664" spans="1:1" x14ac:dyDescent="0.2">
      <c r="A16664" t="str">
        <v>CUS010096</v>
      </c>
    </row>
    <row r="16665" spans="1:1" x14ac:dyDescent="0.2">
      <c r="A16665" t="str">
        <v>CUS012313</v>
      </c>
    </row>
    <row r="16666" spans="1:1" x14ac:dyDescent="0.2">
      <c r="A16666" t="str">
        <v>CUS012314</v>
      </c>
    </row>
    <row r="16667" spans="1:1" x14ac:dyDescent="0.2">
      <c r="A16667" t="str">
        <v>CUS012315</v>
      </c>
    </row>
    <row r="16668" spans="1:1" x14ac:dyDescent="0.2">
      <c r="A16668" t="str">
        <v>CUS012316</v>
      </c>
    </row>
    <row r="16669" spans="1:1" x14ac:dyDescent="0.2">
      <c r="A16669" t="str">
        <v>CUS012317</v>
      </c>
    </row>
    <row r="16670" spans="1:1" x14ac:dyDescent="0.2">
      <c r="A16670" t="str">
        <v>CUS012318</v>
      </c>
    </row>
    <row r="16671" spans="1:1" x14ac:dyDescent="0.2">
      <c r="A16671" t="str">
        <v>CUS012265</v>
      </c>
    </row>
    <row r="16672" spans="1:1" x14ac:dyDescent="0.2">
      <c r="A16672" t="str">
        <v>CUS012320</v>
      </c>
    </row>
    <row r="16673" spans="1:1" x14ac:dyDescent="0.2">
      <c r="A16673" t="str">
        <v>CUS012321</v>
      </c>
    </row>
    <row r="16674" spans="1:1" x14ac:dyDescent="0.2">
      <c r="A16674" t="str">
        <v>CUS012322</v>
      </c>
    </row>
    <row r="16675" spans="1:1" x14ac:dyDescent="0.2">
      <c r="A16675" t="str">
        <v>CUS012323</v>
      </c>
    </row>
    <row r="16676" spans="1:1" x14ac:dyDescent="0.2">
      <c r="A16676" t="str">
        <v>CUS012280</v>
      </c>
    </row>
    <row r="16677" spans="1:1" x14ac:dyDescent="0.2">
      <c r="A16677" t="str">
        <v>CUS012281</v>
      </c>
    </row>
    <row r="16678" spans="1:1" x14ac:dyDescent="0.2">
      <c r="A16678" t="str">
        <v>CUS012282</v>
      </c>
    </row>
    <row r="16679" spans="1:1" x14ac:dyDescent="0.2">
      <c r="A16679" t="str">
        <v>CUS012283</v>
      </c>
    </row>
    <row r="16680" spans="1:1" x14ac:dyDescent="0.2">
      <c r="A16680" t="str">
        <v>CUS012284</v>
      </c>
    </row>
    <row r="16681" spans="1:1" x14ac:dyDescent="0.2">
      <c r="A16681" t="str">
        <v>CUS012285</v>
      </c>
    </row>
    <row r="16682" spans="1:1" x14ac:dyDescent="0.2">
      <c r="A16682" t="str">
        <v>CUS012288</v>
      </c>
    </row>
    <row r="16683" spans="1:1" x14ac:dyDescent="0.2">
      <c r="A16683" t="str">
        <v>CUS005129</v>
      </c>
    </row>
    <row r="16684" spans="1:1" x14ac:dyDescent="0.2">
      <c r="A16684" t="str">
        <v>CUS009963</v>
      </c>
    </row>
    <row r="16685" spans="1:1" x14ac:dyDescent="0.2">
      <c r="A16685" t="str">
        <v>CUS012290</v>
      </c>
    </row>
    <row r="16686" spans="1:1" x14ac:dyDescent="0.2">
      <c r="A16686" t="str">
        <v>CUS012291</v>
      </c>
    </row>
    <row r="16687" spans="1:1" x14ac:dyDescent="0.2">
      <c r="A16687" t="str">
        <v>CUS003999</v>
      </c>
    </row>
    <row r="16688" spans="1:1" x14ac:dyDescent="0.2">
      <c r="A16688" t="str">
        <v>CUS012270</v>
      </c>
    </row>
    <row r="16689" spans="1:1" x14ac:dyDescent="0.2">
      <c r="A16689" t="str">
        <v>CUS012271</v>
      </c>
    </row>
    <row r="16690" spans="1:1" x14ac:dyDescent="0.2">
      <c r="A16690" t="str">
        <v>CUS012272</v>
      </c>
    </row>
    <row r="16691" spans="1:1" x14ac:dyDescent="0.2">
      <c r="A16691" t="str">
        <v>CUS012273</v>
      </c>
    </row>
    <row r="16692" spans="1:1" x14ac:dyDescent="0.2">
      <c r="A16692" t="str">
        <v>CUS012274</v>
      </c>
    </row>
    <row r="16693" spans="1:1" x14ac:dyDescent="0.2">
      <c r="A16693" t="str">
        <v>CUS006814</v>
      </c>
    </row>
    <row r="16694" spans="1:1" x14ac:dyDescent="0.2">
      <c r="A16694" t="str">
        <v>CUS012277</v>
      </c>
    </row>
    <row r="16695" spans="1:1" x14ac:dyDescent="0.2">
      <c r="A16695" t="str">
        <v>CUS011002</v>
      </c>
    </row>
    <row r="16696" spans="1:1" x14ac:dyDescent="0.2">
      <c r="A16696" t="str">
        <v>CUS012278</v>
      </c>
    </row>
    <row r="16697" spans="1:1" x14ac:dyDescent="0.2">
      <c r="A16697" t="str">
        <v>CUS011663</v>
      </c>
    </row>
    <row r="16698" spans="1:1" x14ac:dyDescent="0.2">
      <c r="A16698" t="str">
        <v>CUS012279</v>
      </c>
    </row>
    <row r="16699" spans="1:1" x14ac:dyDescent="0.2">
      <c r="A16699" t="str">
        <v>CUS012066</v>
      </c>
    </row>
    <row r="16700" spans="1:1" x14ac:dyDescent="0.2">
      <c r="A16700" t="str">
        <v>CUS004909</v>
      </c>
    </row>
    <row r="16701" spans="1:1" x14ac:dyDescent="0.2">
      <c r="A16701" t="str">
        <v>CUS011264</v>
      </c>
    </row>
    <row r="16702" spans="1:1" x14ac:dyDescent="0.2">
      <c r="A16702" t="str">
        <v>CUS004495</v>
      </c>
    </row>
    <row r="16703" spans="1:1" x14ac:dyDescent="0.2">
      <c r="A16703" t="str">
        <v>CUS012261</v>
      </c>
    </row>
    <row r="16704" spans="1:1" x14ac:dyDescent="0.2">
      <c r="A16704" t="str">
        <v>CUS012262</v>
      </c>
    </row>
    <row r="16705" spans="1:1" x14ac:dyDescent="0.2">
      <c r="A16705" t="str">
        <v>CUS007316</v>
      </c>
    </row>
    <row r="16706" spans="1:1" x14ac:dyDescent="0.2">
      <c r="A16706" t="str">
        <v>CUS012263</v>
      </c>
    </row>
    <row r="16707" spans="1:1" x14ac:dyDescent="0.2">
      <c r="A16707" t="str">
        <v>CUS004982</v>
      </c>
    </row>
    <row r="16708" spans="1:1" x14ac:dyDescent="0.2">
      <c r="A16708" t="str">
        <v>CUS012266</v>
      </c>
    </row>
    <row r="16709" spans="1:1" x14ac:dyDescent="0.2">
      <c r="A16709" t="str">
        <v>CUS012267</v>
      </c>
    </row>
    <row r="16710" spans="1:1" x14ac:dyDescent="0.2">
      <c r="A16710" t="str">
        <v>CUS012268</v>
      </c>
    </row>
    <row r="16711" spans="1:1" x14ac:dyDescent="0.2">
      <c r="A16711" t="str">
        <v>CUS004583</v>
      </c>
    </row>
    <row r="16712" spans="1:1" x14ac:dyDescent="0.2">
      <c r="A16712" t="str">
        <v>CUS012251</v>
      </c>
    </row>
    <row r="16713" spans="1:1" x14ac:dyDescent="0.2">
      <c r="A16713" t="str">
        <v>CUS012252</v>
      </c>
    </row>
    <row r="16714" spans="1:1" x14ac:dyDescent="0.2">
      <c r="A16714" t="str">
        <v>CUS011814</v>
      </c>
    </row>
    <row r="16715" spans="1:1" x14ac:dyDescent="0.2">
      <c r="A16715" t="str">
        <v>CUS012253</v>
      </c>
    </row>
    <row r="16716" spans="1:1" x14ac:dyDescent="0.2">
      <c r="A16716" t="str">
        <v>CUS012254</v>
      </c>
    </row>
    <row r="16717" spans="1:1" x14ac:dyDescent="0.2">
      <c r="A16717" t="str">
        <v>CUS012255</v>
      </c>
    </row>
    <row r="16718" spans="1:1" x14ac:dyDescent="0.2">
      <c r="A16718" t="str">
        <v>CUS012256</v>
      </c>
    </row>
    <row r="16719" spans="1:1" x14ac:dyDescent="0.2">
      <c r="A16719" t="str">
        <v>CUS012257</v>
      </c>
    </row>
    <row r="16720" spans="1:1" x14ac:dyDescent="0.2">
      <c r="A16720" t="str">
        <v>CUS012258</v>
      </c>
    </row>
    <row r="16721" spans="1:1" x14ac:dyDescent="0.2">
      <c r="A16721" t="str">
        <v>CUS006931</v>
      </c>
    </row>
    <row r="16722" spans="1:1" x14ac:dyDescent="0.2">
      <c r="A16722" t="str">
        <v>CUS012225</v>
      </c>
    </row>
    <row r="16723" spans="1:1" x14ac:dyDescent="0.2">
      <c r="A16723" t="str">
        <v>CUS012226</v>
      </c>
    </row>
    <row r="16724" spans="1:1" x14ac:dyDescent="0.2">
      <c r="A16724" t="str">
        <v>CUS012220</v>
      </c>
    </row>
    <row r="16725" spans="1:1" x14ac:dyDescent="0.2">
      <c r="A16725" t="str">
        <v>CUS012227</v>
      </c>
    </row>
    <row r="16726" spans="1:1" x14ac:dyDescent="0.2">
      <c r="A16726" t="str">
        <v>CUS012228</v>
      </c>
    </row>
    <row r="16727" spans="1:1" x14ac:dyDescent="0.2">
      <c r="A16727" t="str">
        <v>CUS012229</v>
      </c>
    </row>
    <row r="16728" spans="1:1" x14ac:dyDescent="0.2">
      <c r="A16728" t="str">
        <v>CUS012230</v>
      </c>
    </row>
    <row r="16729" spans="1:1" x14ac:dyDescent="0.2">
      <c r="A16729" t="str">
        <v>CUS012231</v>
      </c>
    </row>
    <row r="16730" spans="1:1" x14ac:dyDescent="0.2">
      <c r="A16730" t="str">
        <v>CUS001551</v>
      </c>
    </row>
    <row r="16731" spans="1:1" x14ac:dyDescent="0.2">
      <c r="A16731" t="str">
        <v>CUS012234</v>
      </c>
    </row>
    <row r="16732" spans="1:1" x14ac:dyDescent="0.2">
      <c r="A16732" t="str">
        <v>CUS008403</v>
      </c>
    </row>
    <row r="16733" spans="1:1" x14ac:dyDescent="0.2">
      <c r="A16733" t="str">
        <v>CUS012207</v>
      </c>
    </row>
    <row r="16734" spans="1:1" x14ac:dyDescent="0.2">
      <c r="A16734" t="str">
        <v>CUS012235</v>
      </c>
    </row>
    <row r="16735" spans="1:1" x14ac:dyDescent="0.2">
      <c r="A16735" t="str">
        <v>CUS012236</v>
      </c>
    </row>
    <row r="16736" spans="1:1" x14ac:dyDescent="0.2">
      <c r="A16736" t="str">
        <v>CUS008255</v>
      </c>
    </row>
    <row r="16737" spans="1:1" x14ac:dyDescent="0.2">
      <c r="A16737" t="str">
        <v>CUS012237</v>
      </c>
    </row>
    <row r="16738" spans="1:1" x14ac:dyDescent="0.2">
      <c r="A16738" t="str">
        <v>CUS012238</v>
      </c>
    </row>
    <row r="16739" spans="1:1" x14ac:dyDescent="0.2">
      <c r="A16739" t="str">
        <v>CUS004185</v>
      </c>
    </row>
    <row r="16740" spans="1:1" x14ac:dyDescent="0.2">
      <c r="A16740" t="str">
        <v>CUS009582</v>
      </c>
    </row>
    <row r="16741" spans="1:1" x14ac:dyDescent="0.2">
      <c r="A16741" t="str">
        <v>CUS012240</v>
      </c>
    </row>
    <row r="16742" spans="1:1" x14ac:dyDescent="0.2">
      <c r="A16742" t="str">
        <v>CUS012241</v>
      </c>
    </row>
    <row r="16743" spans="1:1" x14ac:dyDescent="0.2">
      <c r="A16743" t="str">
        <v>CUS012243</v>
      </c>
    </row>
    <row r="16744" spans="1:1" x14ac:dyDescent="0.2">
      <c r="A16744" t="str">
        <v>CUS012244</v>
      </c>
    </row>
    <row r="16745" spans="1:1" x14ac:dyDescent="0.2">
      <c r="A16745" t="str">
        <v>CUS012245</v>
      </c>
    </row>
    <row r="16746" spans="1:1" x14ac:dyDescent="0.2">
      <c r="A16746" t="str">
        <v>CUS012246</v>
      </c>
    </row>
    <row r="16747" spans="1:1" x14ac:dyDescent="0.2">
      <c r="A16747" t="str">
        <v>CUS012247</v>
      </c>
    </row>
    <row r="16748" spans="1:1" x14ac:dyDescent="0.2">
      <c r="A16748" t="str">
        <v>CUS012248</v>
      </c>
    </row>
    <row r="16749" spans="1:1" x14ac:dyDescent="0.2">
      <c r="A16749" t="str">
        <v>CUS012250</v>
      </c>
    </row>
    <row r="16750" spans="1:1" x14ac:dyDescent="0.2">
      <c r="A16750" t="str">
        <v>CUS000950</v>
      </c>
    </row>
    <row r="16751" spans="1:1" x14ac:dyDescent="0.2">
      <c r="A16751" t="str">
        <v>CUS012208</v>
      </c>
    </row>
    <row r="16752" spans="1:1" x14ac:dyDescent="0.2">
      <c r="A16752" t="str">
        <v>CUS012209</v>
      </c>
    </row>
    <row r="16753" spans="1:1" x14ac:dyDescent="0.2">
      <c r="A16753" t="str">
        <v>CUS012210</v>
      </c>
    </row>
    <row r="16754" spans="1:1" x14ac:dyDescent="0.2">
      <c r="A16754" t="str">
        <v>CUS011815</v>
      </c>
    </row>
    <row r="16755" spans="1:1" x14ac:dyDescent="0.2">
      <c r="A16755" t="str">
        <v>CUS012211</v>
      </c>
    </row>
    <row r="16756" spans="1:1" x14ac:dyDescent="0.2">
      <c r="A16756" t="str">
        <v>CUS012212</v>
      </c>
    </row>
    <row r="16757" spans="1:1" x14ac:dyDescent="0.2">
      <c r="A16757" t="str">
        <v>CUS012213</v>
      </c>
    </row>
    <row r="16758" spans="1:1" x14ac:dyDescent="0.2">
      <c r="A16758" t="str">
        <v>CUS006699</v>
      </c>
    </row>
    <row r="16759" spans="1:1" x14ac:dyDescent="0.2">
      <c r="A16759" t="str">
        <v>CUS012215</v>
      </c>
    </row>
    <row r="16760" spans="1:1" x14ac:dyDescent="0.2">
      <c r="A16760" t="str">
        <v>CUS012217</v>
      </c>
    </row>
    <row r="16761" spans="1:1" x14ac:dyDescent="0.2">
      <c r="A16761" t="str">
        <v>CUS012218</v>
      </c>
    </row>
    <row r="16762" spans="1:1" x14ac:dyDescent="0.2">
      <c r="A16762" t="str">
        <v>CUS012187</v>
      </c>
    </row>
    <row r="16763" spans="1:1" x14ac:dyDescent="0.2">
      <c r="A16763" t="str">
        <v>CUS012010</v>
      </c>
    </row>
    <row r="16764" spans="1:1" x14ac:dyDescent="0.2">
      <c r="A16764" t="str">
        <v>CUS012190</v>
      </c>
    </row>
    <row r="16765" spans="1:1" x14ac:dyDescent="0.2">
      <c r="A16765" t="str">
        <v>CUS010076</v>
      </c>
    </row>
    <row r="16766" spans="1:1" x14ac:dyDescent="0.2">
      <c r="A16766" t="str">
        <v>CUS012192</v>
      </c>
    </row>
    <row r="16767" spans="1:1" x14ac:dyDescent="0.2">
      <c r="A16767" t="str">
        <v>CUS012193</v>
      </c>
    </row>
    <row r="16768" spans="1:1" x14ac:dyDescent="0.2">
      <c r="A16768" t="str">
        <v>CUS012194</v>
      </c>
    </row>
    <row r="16769" spans="1:1" x14ac:dyDescent="0.2">
      <c r="A16769" t="str">
        <v>CUS012195</v>
      </c>
    </row>
    <row r="16770" spans="1:1" x14ac:dyDescent="0.2">
      <c r="A16770" t="str">
        <v>CUS012168</v>
      </c>
    </row>
    <row r="16771" spans="1:1" x14ac:dyDescent="0.2">
      <c r="A16771" t="str">
        <v>CUS012196</v>
      </c>
    </row>
    <row r="16772" spans="1:1" x14ac:dyDescent="0.2">
      <c r="A16772" t="str">
        <v>CUS012197</v>
      </c>
    </row>
    <row r="16773" spans="1:1" x14ac:dyDescent="0.2">
      <c r="A16773" t="str">
        <v>CUS012198</v>
      </c>
    </row>
    <row r="16774" spans="1:1" x14ac:dyDescent="0.2">
      <c r="A16774" t="str">
        <v>CUS012200</v>
      </c>
    </row>
    <row r="16775" spans="1:1" x14ac:dyDescent="0.2">
      <c r="A16775" t="str">
        <v>CUS012201</v>
      </c>
    </row>
    <row r="16776" spans="1:1" x14ac:dyDescent="0.2">
      <c r="A16776" t="str">
        <v>CUS012202</v>
      </c>
    </row>
    <row r="16777" spans="1:1" x14ac:dyDescent="0.2">
      <c r="A16777" t="str">
        <v>CUS007150</v>
      </c>
    </row>
    <row r="16778" spans="1:1" x14ac:dyDescent="0.2">
      <c r="A16778" t="str">
        <v>CUS012203</v>
      </c>
    </row>
    <row r="16779" spans="1:1" x14ac:dyDescent="0.2">
      <c r="A16779" t="str">
        <v>CUS012205</v>
      </c>
    </row>
    <row r="16780" spans="1:1" x14ac:dyDescent="0.2">
      <c r="A16780" t="str">
        <v>CUS012206</v>
      </c>
    </row>
    <row r="16781" spans="1:1" x14ac:dyDescent="0.2">
      <c r="A16781" t="str">
        <v>CUS012173</v>
      </c>
    </row>
    <row r="16782" spans="1:1" x14ac:dyDescent="0.2">
      <c r="A16782" t="str">
        <v>CUS012174</v>
      </c>
    </row>
    <row r="16783" spans="1:1" x14ac:dyDescent="0.2">
      <c r="A16783" t="str">
        <v>CUS012175</v>
      </c>
    </row>
    <row r="16784" spans="1:1" x14ac:dyDescent="0.2">
      <c r="A16784" t="str">
        <v>CUS012177</v>
      </c>
    </row>
    <row r="16785" spans="1:1" x14ac:dyDescent="0.2">
      <c r="A16785" t="str">
        <v>CUS012178</v>
      </c>
    </row>
    <row r="16786" spans="1:1" x14ac:dyDescent="0.2">
      <c r="A16786" t="str">
        <v>CUS012180</v>
      </c>
    </row>
    <row r="16787" spans="1:1" x14ac:dyDescent="0.2">
      <c r="A16787" t="str">
        <v>CUS012181</v>
      </c>
    </row>
    <row r="16788" spans="1:1" x14ac:dyDescent="0.2">
      <c r="A16788" t="str">
        <v>CUS012182</v>
      </c>
    </row>
    <row r="16789" spans="1:1" x14ac:dyDescent="0.2">
      <c r="A16789" t="str">
        <v>CUS011816</v>
      </c>
    </row>
    <row r="16790" spans="1:1" x14ac:dyDescent="0.2">
      <c r="A16790" t="str">
        <v>CUS012183</v>
      </c>
    </row>
    <row r="16791" spans="1:1" x14ac:dyDescent="0.2">
      <c r="A16791" t="str">
        <v>CUS012186</v>
      </c>
    </row>
    <row r="16792" spans="1:1" x14ac:dyDescent="0.2">
      <c r="A16792" t="str">
        <v>CUS001751</v>
      </c>
    </row>
    <row r="16793" spans="1:1" x14ac:dyDescent="0.2">
      <c r="A16793" t="str">
        <v>CUS012162</v>
      </c>
    </row>
    <row r="16794" spans="1:1" x14ac:dyDescent="0.2">
      <c r="A16794" t="str">
        <v>CUS012164</v>
      </c>
    </row>
    <row r="16795" spans="1:1" x14ac:dyDescent="0.2">
      <c r="A16795" t="str">
        <v>CUS012166</v>
      </c>
    </row>
    <row r="16796" spans="1:1" x14ac:dyDescent="0.2">
      <c r="A16796" t="str">
        <v>CUS012167</v>
      </c>
    </row>
    <row r="16797" spans="1:1" x14ac:dyDescent="0.2">
      <c r="A16797" t="str">
        <v>CUS012169</v>
      </c>
    </row>
    <row r="16798" spans="1:1" x14ac:dyDescent="0.2">
      <c r="A16798" t="str">
        <v>CUS012170</v>
      </c>
    </row>
    <row r="16799" spans="1:1" x14ac:dyDescent="0.2">
      <c r="A16799" t="str">
        <v>CUS012171</v>
      </c>
    </row>
    <row r="16800" spans="1:1" x14ac:dyDescent="0.2">
      <c r="A16800" t="str">
        <v>CUS012112</v>
      </c>
    </row>
    <row r="16801" spans="1:1" x14ac:dyDescent="0.2">
      <c r="A16801" t="str">
        <v>CUS012172</v>
      </c>
    </row>
    <row r="16802" spans="1:1" x14ac:dyDescent="0.2">
      <c r="A16802" t="str">
        <v>CUS012133</v>
      </c>
    </row>
    <row r="16803" spans="1:1" x14ac:dyDescent="0.2">
      <c r="A16803" t="str">
        <v>CUS012134</v>
      </c>
    </row>
    <row r="16804" spans="1:1" x14ac:dyDescent="0.2">
      <c r="A16804" t="str">
        <v>CUS012135</v>
      </c>
    </row>
    <row r="16805" spans="1:1" x14ac:dyDescent="0.2">
      <c r="A16805" t="str">
        <v>CUS012136</v>
      </c>
    </row>
    <row r="16806" spans="1:1" x14ac:dyDescent="0.2">
      <c r="A16806" t="str">
        <v>CUS012137</v>
      </c>
    </row>
    <row r="16807" spans="1:1" x14ac:dyDescent="0.2">
      <c r="A16807" t="str">
        <v>CUS012138</v>
      </c>
    </row>
    <row r="16808" spans="1:1" x14ac:dyDescent="0.2">
      <c r="A16808" t="str">
        <v>CUS012139</v>
      </c>
    </row>
    <row r="16809" spans="1:1" x14ac:dyDescent="0.2">
      <c r="A16809" t="str">
        <v>CUS009745</v>
      </c>
    </row>
    <row r="16810" spans="1:1" x14ac:dyDescent="0.2">
      <c r="A16810" t="str">
        <v>CUS008196</v>
      </c>
    </row>
    <row r="16811" spans="1:1" x14ac:dyDescent="0.2">
      <c r="A16811" t="str">
        <v>CUS012140</v>
      </c>
    </row>
    <row r="16812" spans="1:1" x14ac:dyDescent="0.2">
      <c r="A16812" t="str">
        <v>CUS012142</v>
      </c>
    </row>
    <row r="16813" spans="1:1" x14ac:dyDescent="0.2">
      <c r="A16813" t="str">
        <v>CUS011679</v>
      </c>
    </row>
    <row r="16814" spans="1:1" x14ac:dyDescent="0.2">
      <c r="A16814" t="str">
        <v>CUS012143</v>
      </c>
    </row>
    <row r="16815" spans="1:1" x14ac:dyDescent="0.2">
      <c r="A16815" t="str">
        <v>CUS012144</v>
      </c>
    </row>
    <row r="16816" spans="1:1" x14ac:dyDescent="0.2">
      <c r="A16816" t="str">
        <v>CUS010943</v>
      </c>
    </row>
    <row r="16817" spans="1:1" x14ac:dyDescent="0.2">
      <c r="A16817" t="str">
        <v>CUS012145</v>
      </c>
    </row>
    <row r="16818" spans="1:1" x14ac:dyDescent="0.2">
      <c r="A16818" t="str">
        <v>CUS005557</v>
      </c>
    </row>
    <row r="16819" spans="1:1" x14ac:dyDescent="0.2">
      <c r="A16819" t="str">
        <v>CUS012146</v>
      </c>
    </row>
    <row r="16820" spans="1:1" x14ac:dyDescent="0.2">
      <c r="A16820" t="str">
        <v>CUS010865</v>
      </c>
    </row>
    <row r="16821" spans="1:1" x14ac:dyDescent="0.2">
      <c r="A16821" t="str">
        <v>CUS012147</v>
      </c>
    </row>
    <row r="16822" spans="1:1" x14ac:dyDescent="0.2">
      <c r="A16822" t="str">
        <v>CUS012148</v>
      </c>
    </row>
    <row r="16823" spans="1:1" x14ac:dyDescent="0.2">
      <c r="A16823" t="str">
        <v>CUS012149</v>
      </c>
    </row>
    <row r="16824" spans="1:1" x14ac:dyDescent="0.2">
      <c r="A16824" t="str">
        <v>CUS011547</v>
      </c>
    </row>
    <row r="16825" spans="1:1" x14ac:dyDescent="0.2">
      <c r="A16825" t="str">
        <v>CUS012151</v>
      </c>
    </row>
    <row r="16826" spans="1:1" x14ac:dyDescent="0.2">
      <c r="A16826" t="str">
        <v>CUS012152</v>
      </c>
    </row>
    <row r="16827" spans="1:1" x14ac:dyDescent="0.2">
      <c r="A16827" t="str">
        <v>CUS012153</v>
      </c>
    </row>
    <row r="16828" spans="1:1" x14ac:dyDescent="0.2">
      <c r="A16828" t="str">
        <v>CUS012154</v>
      </c>
    </row>
    <row r="16829" spans="1:1" x14ac:dyDescent="0.2">
      <c r="A16829" t="str">
        <v>CUS012155</v>
      </c>
    </row>
    <row r="16830" spans="1:1" x14ac:dyDescent="0.2">
      <c r="A16830" t="str">
        <v>CUS012156</v>
      </c>
    </row>
    <row r="16831" spans="1:1" x14ac:dyDescent="0.2">
      <c r="A16831" t="str">
        <v>CUS012157</v>
      </c>
    </row>
    <row r="16832" spans="1:1" x14ac:dyDescent="0.2">
      <c r="A16832" t="str">
        <v>CUS012158</v>
      </c>
    </row>
    <row r="16833" spans="1:1" x14ac:dyDescent="0.2">
      <c r="A16833" t="str">
        <v>CUS012159</v>
      </c>
    </row>
    <row r="16834" spans="1:1" x14ac:dyDescent="0.2">
      <c r="A16834" t="str">
        <v>CUS012160</v>
      </c>
    </row>
    <row r="16835" spans="1:1" x14ac:dyDescent="0.2">
      <c r="A16835" t="str">
        <v>CUS012161</v>
      </c>
    </row>
    <row r="16836" spans="1:1" x14ac:dyDescent="0.2">
      <c r="A16836" t="str">
        <v>CUS012117</v>
      </c>
    </row>
    <row r="16837" spans="1:1" x14ac:dyDescent="0.2">
      <c r="A16837" t="str">
        <v>CUS012118</v>
      </c>
    </row>
    <row r="16838" spans="1:1" x14ac:dyDescent="0.2">
      <c r="A16838" t="str">
        <v>CUS010910</v>
      </c>
    </row>
    <row r="16839" spans="1:1" x14ac:dyDescent="0.2">
      <c r="A16839" t="str">
        <v>CUS012121</v>
      </c>
    </row>
    <row r="16840" spans="1:1" x14ac:dyDescent="0.2">
      <c r="A16840" t="str">
        <v>CUS012122</v>
      </c>
    </row>
    <row r="16841" spans="1:1" x14ac:dyDescent="0.2">
      <c r="A16841" t="str">
        <v>CUS012125</v>
      </c>
    </row>
    <row r="16842" spans="1:1" x14ac:dyDescent="0.2">
      <c r="A16842" t="str">
        <v>CUS012126</v>
      </c>
    </row>
    <row r="16843" spans="1:1" x14ac:dyDescent="0.2">
      <c r="A16843" t="str">
        <v>CUS012127</v>
      </c>
    </row>
    <row r="16844" spans="1:1" x14ac:dyDescent="0.2">
      <c r="A16844" t="str">
        <v>CUS012128</v>
      </c>
    </row>
    <row r="16845" spans="1:1" x14ac:dyDescent="0.2">
      <c r="A16845" t="str">
        <v>CUS012129</v>
      </c>
    </row>
    <row r="16846" spans="1:1" x14ac:dyDescent="0.2">
      <c r="A16846" t="str">
        <v>CUS012130</v>
      </c>
    </row>
    <row r="16847" spans="1:1" x14ac:dyDescent="0.2">
      <c r="A16847" t="str">
        <v>CUS012131</v>
      </c>
    </row>
    <row r="16848" spans="1:1" x14ac:dyDescent="0.2">
      <c r="A16848" t="str">
        <v>CUS012106</v>
      </c>
    </row>
    <row r="16849" spans="1:1" x14ac:dyDescent="0.2">
      <c r="A16849" t="str">
        <v>CUS012107</v>
      </c>
    </row>
    <row r="16850" spans="1:1" x14ac:dyDescent="0.2">
      <c r="A16850" t="str">
        <v>CUS012109</v>
      </c>
    </row>
    <row r="16851" spans="1:1" x14ac:dyDescent="0.2">
      <c r="A16851" t="str">
        <v>CUS012111</v>
      </c>
    </row>
    <row r="16852" spans="1:1" x14ac:dyDescent="0.2">
      <c r="A16852" t="str">
        <v>CUS012113</v>
      </c>
    </row>
    <row r="16853" spans="1:1" x14ac:dyDescent="0.2">
      <c r="A16853" t="str">
        <v>CUS012115</v>
      </c>
    </row>
    <row r="16854" spans="1:1" x14ac:dyDescent="0.2">
      <c r="A16854" t="str">
        <v>CUS012116</v>
      </c>
    </row>
    <row r="16855" spans="1:1" x14ac:dyDescent="0.2">
      <c r="A16855" t="str">
        <v>CUS004834</v>
      </c>
    </row>
    <row r="16856" spans="1:1" x14ac:dyDescent="0.2">
      <c r="A16856" t="str">
        <v>CUS012099</v>
      </c>
    </row>
    <row r="16857" spans="1:1" x14ac:dyDescent="0.2">
      <c r="A16857" t="str">
        <v>CUS012100</v>
      </c>
    </row>
    <row r="16858" spans="1:1" x14ac:dyDescent="0.2">
      <c r="A16858" t="str">
        <v>CUS006211</v>
      </c>
    </row>
    <row r="16859" spans="1:1" x14ac:dyDescent="0.2">
      <c r="A16859" t="str">
        <v>CUS012102</v>
      </c>
    </row>
    <row r="16860" spans="1:1" x14ac:dyDescent="0.2">
      <c r="A16860" t="str">
        <v>CUS012103</v>
      </c>
    </row>
    <row r="16861" spans="1:1" x14ac:dyDescent="0.2">
      <c r="A16861" t="str">
        <v>CUS012104</v>
      </c>
    </row>
    <row r="16862" spans="1:1" x14ac:dyDescent="0.2">
      <c r="A16862" t="str">
        <v>CUS012098</v>
      </c>
    </row>
    <row r="16863" spans="1:1" x14ac:dyDescent="0.2">
      <c r="A16863" t="str">
        <v>CUS004815</v>
      </c>
    </row>
    <row r="16864" spans="1:1" x14ac:dyDescent="0.2">
      <c r="A16864" t="str">
        <v>CUS012105</v>
      </c>
    </row>
    <row r="16865" spans="1:1" x14ac:dyDescent="0.2">
      <c r="A16865" t="str">
        <v>CUS012093</v>
      </c>
    </row>
    <row r="16866" spans="1:1" x14ac:dyDescent="0.2">
      <c r="A16866" t="str">
        <v>CUS012095</v>
      </c>
    </row>
    <row r="16867" spans="1:1" x14ac:dyDescent="0.2">
      <c r="A16867" t="str">
        <v>CUS000077</v>
      </c>
    </row>
    <row r="16868" spans="1:1" x14ac:dyDescent="0.2">
      <c r="A16868" t="str">
        <v>CUS012096</v>
      </c>
    </row>
    <row r="16869" spans="1:1" x14ac:dyDescent="0.2">
      <c r="A16869" t="str">
        <v>CUS012075</v>
      </c>
    </row>
    <row r="16870" spans="1:1" x14ac:dyDescent="0.2">
      <c r="A16870" t="str">
        <v>CUS012097</v>
      </c>
    </row>
    <row r="16871" spans="1:1" x14ac:dyDescent="0.2">
      <c r="A16871" t="str">
        <v>CUS011813</v>
      </c>
    </row>
    <row r="16872" spans="1:1" x14ac:dyDescent="0.2">
      <c r="A16872" t="str">
        <v>CUS010348</v>
      </c>
    </row>
    <row r="16873" spans="1:1" x14ac:dyDescent="0.2">
      <c r="A16873" t="str">
        <v>CUS007892</v>
      </c>
    </row>
    <row r="16874" spans="1:1" x14ac:dyDescent="0.2">
      <c r="A16874" t="str">
        <v>CUS005869</v>
      </c>
    </row>
    <row r="16875" spans="1:1" x14ac:dyDescent="0.2">
      <c r="A16875" t="str">
        <v>CUS009974</v>
      </c>
    </row>
    <row r="16876" spans="1:1" x14ac:dyDescent="0.2">
      <c r="A16876" t="str">
        <v>CUS012076</v>
      </c>
    </row>
    <row r="16877" spans="1:1" x14ac:dyDescent="0.2">
      <c r="A16877" t="str">
        <v>CUS010803</v>
      </c>
    </row>
    <row r="16878" spans="1:1" x14ac:dyDescent="0.2">
      <c r="A16878" t="str">
        <v>CUS002742</v>
      </c>
    </row>
    <row r="16879" spans="1:1" x14ac:dyDescent="0.2">
      <c r="A16879" t="str">
        <v>CUS012077</v>
      </c>
    </row>
    <row r="16880" spans="1:1" x14ac:dyDescent="0.2">
      <c r="A16880" t="str">
        <v>CUS012078</v>
      </c>
    </row>
    <row r="16881" spans="1:1" x14ac:dyDescent="0.2">
      <c r="A16881" t="str">
        <v>CUS011867</v>
      </c>
    </row>
    <row r="16882" spans="1:1" x14ac:dyDescent="0.2">
      <c r="A16882" t="str">
        <v>CUS008011</v>
      </c>
    </row>
    <row r="16883" spans="1:1" x14ac:dyDescent="0.2">
      <c r="A16883" t="str">
        <v>CUS012079</v>
      </c>
    </row>
    <row r="16884" spans="1:1" x14ac:dyDescent="0.2">
      <c r="A16884" t="str">
        <v>CUS012080</v>
      </c>
    </row>
    <row r="16885" spans="1:1" x14ac:dyDescent="0.2">
      <c r="A16885" t="str">
        <v>CUS012081</v>
      </c>
    </row>
    <row r="16886" spans="1:1" x14ac:dyDescent="0.2">
      <c r="A16886" t="str">
        <v>CUS012083</v>
      </c>
    </row>
    <row r="16887" spans="1:1" x14ac:dyDescent="0.2">
      <c r="A16887" t="str">
        <v>CUS012084</v>
      </c>
    </row>
    <row r="16888" spans="1:1" x14ac:dyDescent="0.2">
      <c r="A16888" t="str">
        <v>CUS012085</v>
      </c>
    </row>
    <row r="16889" spans="1:1" x14ac:dyDescent="0.2">
      <c r="A16889" t="str">
        <v>CUS012086</v>
      </c>
    </row>
    <row r="16890" spans="1:1" x14ac:dyDescent="0.2">
      <c r="A16890" t="str">
        <v>CUS009349</v>
      </c>
    </row>
    <row r="16891" spans="1:1" x14ac:dyDescent="0.2">
      <c r="A16891" t="str">
        <v>CUS012087</v>
      </c>
    </row>
    <row r="16892" spans="1:1" x14ac:dyDescent="0.2">
      <c r="A16892" t="str">
        <v>CUS012088</v>
      </c>
    </row>
    <row r="16893" spans="1:1" x14ac:dyDescent="0.2">
      <c r="A16893" t="str">
        <v>CUS012089</v>
      </c>
    </row>
    <row r="16894" spans="1:1" x14ac:dyDescent="0.2">
      <c r="A16894" t="str">
        <v>CUS010593</v>
      </c>
    </row>
    <row r="16895" spans="1:1" x14ac:dyDescent="0.2">
      <c r="A16895" t="str">
        <v>CUS012060</v>
      </c>
    </row>
    <row r="16896" spans="1:1" x14ac:dyDescent="0.2">
      <c r="A16896" t="str">
        <v>CUS012061</v>
      </c>
    </row>
    <row r="16897" spans="1:1" x14ac:dyDescent="0.2">
      <c r="A16897" t="str">
        <v>CUS012062</v>
      </c>
    </row>
    <row r="16898" spans="1:1" x14ac:dyDescent="0.2">
      <c r="A16898" t="str">
        <v>CUS010607</v>
      </c>
    </row>
    <row r="16899" spans="1:1" x14ac:dyDescent="0.2">
      <c r="A16899" t="str">
        <v>CUS012064</v>
      </c>
    </row>
    <row r="16900" spans="1:1" x14ac:dyDescent="0.2">
      <c r="A16900" t="str">
        <v>CUS012065</v>
      </c>
    </row>
    <row r="16901" spans="1:1" x14ac:dyDescent="0.2">
      <c r="A16901" t="str">
        <v>CUS005411</v>
      </c>
    </row>
    <row r="16902" spans="1:1" x14ac:dyDescent="0.2">
      <c r="A16902" t="str">
        <v>CUS012068</v>
      </c>
    </row>
    <row r="16903" spans="1:1" x14ac:dyDescent="0.2">
      <c r="A16903" t="str">
        <v>CUS012070</v>
      </c>
    </row>
    <row r="16904" spans="1:1" x14ac:dyDescent="0.2">
      <c r="A16904" t="str">
        <v>CUS012071</v>
      </c>
    </row>
    <row r="16905" spans="1:1" x14ac:dyDescent="0.2">
      <c r="A16905" t="str">
        <v>CUS012072</v>
      </c>
    </row>
    <row r="16906" spans="1:1" x14ac:dyDescent="0.2">
      <c r="A16906" t="str">
        <v>CUS012073</v>
      </c>
    </row>
    <row r="16907" spans="1:1" x14ac:dyDescent="0.2">
      <c r="A16907" t="str">
        <v>CUS012046</v>
      </c>
    </row>
    <row r="16908" spans="1:1" x14ac:dyDescent="0.2">
      <c r="A16908" t="str">
        <v>CUS010193</v>
      </c>
    </row>
    <row r="16909" spans="1:1" x14ac:dyDescent="0.2">
      <c r="A16909" t="str">
        <v>CUS012048</v>
      </c>
    </row>
    <row r="16910" spans="1:1" x14ac:dyDescent="0.2">
      <c r="A16910" t="str">
        <v>CUS007219</v>
      </c>
    </row>
    <row r="16911" spans="1:1" x14ac:dyDescent="0.2">
      <c r="A16911" t="str">
        <v>CUS012050</v>
      </c>
    </row>
    <row r="16912" spans="1:1" x14ac:dyDescent="0.2">
      <c r="A16912" t="str">
        <v>CUS012051</v>
      </c>
    </row>
    <row r="16913" spans="1:1" x14ac:dyDescent="0.2">
      <c r="A16913" t="str">
        <v>CUS012052</v>
      </c>
    </row>
    <row r="16914" spans="1:1" x14ac:dyDescent="0.2">
      <c r="A16914" t="str">
        <v>CUS012053</v>
      </c>
    </row>
    <row r="16915" spans="1:1" x14ac:dyDescent="0.2">
      <c r="A16915" t="str">
        <v>CUS012054</v>
      </c>
    </row>
    <row r="16916" spans="1:1" x14ac:dyDescent="0.2">
      <c r="A16916" t="str">
        <v>CUS004299</v>
      </c>
    </row>
    <row r="16917" spans="1:1" x14ac:dyDescent="0.2">
      <c r="A16917" t="str">
        <v>CUS012055</v>
      </c>
    </row>
    <row r="16918" spans="1:1" x14ac:dyDescent="0.2">
      <c r="A16918" t="str">
        <v>CUS012056</v>
      </c>
    </row>
    <row r="16919" spans="1:1" x14ac:dyDescent="0.2">
      <c r="A16919" t="str">
        <v>CUS012057</v>
      </c>
    </row>
    <row r="16920" spans="1:1" x14ac:dyDescent="0.2">
      <c r="A16920" t="str">
        <v>CUS012058</v>
      </c>
    </row>
    <row r="16921" spans="1:1" x14ac:dyDescent="0.2">
      <c r="A16921" t="str">
        <v>CUS012041</v>
      </c>
    </row>
    <row r="16922" spans="1:1" x14ac:dyDescent="0.2">
      <c r="A16922" t="str">
        <v>CUS008897</v>
      </c>
    </row>
    <row r="16923" spans="1:1" x14ac:dyDescent="0.2">
      <c r="A16923" t="str">
        <v>CUS012043</v>
      </c>
    </row>
    <row r="16924" spans="1:1" x14ac:dyDescent="0.2">
      <c r="A16924" t="str">
        <v>CUS012044</v>
      </c>
    </row>
    <row r="16925" spans="1:1" x14ac:dyDescent="0.2">
      <c r="A16925" t="str">
        <v>CUS007345</v>
      </c>
    </row>
    <row r="16926" spans="1:1" x14ac:dyDescent="0.2">
      <c r="A16926" t="str">
        <v>CUS000652</v>
      </c>
    </row>
    <row r="16927" spans="1:1" x14ac:dyDescent="0.2">
      <c r="A16927" t="str">
        <v>CUS012045</v>
      </c>
    </row>
    <row r="16928" spans="1:1" x14ac:dyDescent="0.2">
      <c r="A16928" t="str">
        <v>CUS012029</v>
      </c>
    </row>
    <row r="16929" spans="1:1" x14ac:dyDescent="0.2">
      <c r="A16929" t="str">
        <v>CUS007331</v>
      </c>
    </row>
    <row r="16930" spans="1:1" x14ac:dyDescent="0.2">
      <c r="A16930" t="str">
        <v>CUS012031</v>
      </c>
    </row>
    <row r="16931" spans="1:1" x14ac:dyDescent="0.2">
      <c r="A16931" t="str">
        <v>CUS009886</v>
      </c>
    </row>
    <row r="16932" spans="1:1" x14ac:dyDescent="0.2">
      <c r="A16932" t="str">
        <v>CUS012033</v>
      </c>
    </row>
    <row r="16933" spans="1:1" x14ac:dyDescent="0.2">
      <c r="A16933" t="str">
        <v>CUS012034</v>
      </c>
    </row>
    <row r="16934" spans="1:1" x14ac:dyDescent="0.2">
      <c r="A16934" t="str">
        <v>CUS004247</v>
      </c>
    </row>
    <row r="16935" spans="1:1" x14ac:dyDescent="0.2">
      <c r="A16935" t="str">
        <v>CUS011458</v>
      </c>
    </row>
    <row r="16936" spans="1:1" x14ac:dyDescent="0.2">
      <c r="A16936" t="str">
        <v>CUS011958</v>
      </c>
    </row>
    <row r="16937" spans="1:1" x14ac:dyDescent="0.2">
      <c r="A16937" t="str">
        <v>CUS006823</v>
      </c>
    </row>
    <row r="16938" spans="1:1" x14ac:dyDescent="0.2">
      <c r="A16938" t="str">
        <v>CUS012009</v>
      </c>
    </row>
    <row r="16939" spans="1:1" x14ac:dyDescent="0.2">
      <c r="A16939" t="str">
        <v>CUS012011</v>
      </c>
    </row>
    <row r="16940" spans="1:1" x14ac:dyDescent="0.2">
      <c r="A16940" t="str">
        <v>CUS011613</v>
      </c>
    </row>
    <row r="16941" spans="1:1" x14ac:dyDescent="0.2">
      <c r="A16941" t="str">
        <v>CUS005904</v>
      </c>
    </row>
    <row r="16942" spans="1:1" x14ac:dyDescent="0.2">
      <c r="A16942" t="str">
        <v>CUS012015</v>
      </c>
    </row>
    <row r="16943" spans="1:1" x14ac:dyDescent="0.2">
      <c r="A16943" t="str">
        <v>CUS004304</v>
      </c>
    </row>
    <row r="16944" spans="1:1" x14ac:dyDescent="0.2">
      <c r="A16944" t="str">
        <v>CUS012017</v>
      </c>
    </row>
    <row r="16945" spans="1:1" x14ac:dyDescent="0.2">
      <c r="A16945" t="str">
        <v>CUS009711</v>
      </c>
    </row>
    <row r="16946" spans="1:1" x14ac:dyDescent="0.2">
      <c r="A16946" t="str">
        <v>CUS011532</v>
      </c>
    </row>
    <row r="16947" spans="1:1" x14ac:dyDescent="0.2">
      <c r="A16947" t="str">
        <v>CUS012018</v>
      </c>
    </row>
    <row r="16948" spans="1:1" x14ac:dyDescent="0.2">
      <c r="A16948" t="str">
        <v>CUS012019</v>
      </c>
    </row>
    <row r="16949" spans="1:1" x14ac:dyDescent="0.2">
      <c r="A16949" t="str">
        <v>CUS012020</v>
      </c>
    </row>
    <row r="16950" spans="1:1" x14ac:dyDescent="0.2">
      <c r="A16950" t="str">
        <v>CUS009784</v>
      </c>
    </row>
    <row r="16951" spans="1:1" x14ac:dyDescent="0.2">
      <c r="A16951" t="str">
        <v>CUS012021</v>
      </c>
    </row>
    <row r="16952" spans="1:1" x14ac:dyDescent="0.2">
      <c r="A16952" t="str">
        <v>CUS012022</v>
      </c>
    </row>
    <row r="16953" spans="1:1" x14ac:dyDescent="0.2">
      <c r="A16953" t="str">
        <v>CUS011367</v>
      </c>
    </row>
    <row r="16954" spans="1:1" x14ac:dyDescent="0.2">
      <c r="A16954" t="str">
        <v>CUS012023</v>
      </c>
    </row>
    <row r="16955" spans="1:1" x14ac:dyDescent="0.2">
      <c r="A16955" t="str">
        <v>CUS012024</v>
      </c>
    </row>
    <row r="16956" spans="1:1" x14ac:dyDescent="0.2">
      <c r="A16956" t="str">
        <v>CUS012025</v>
      </c>
    </row>
    <row r="16957" spans="1:1" x14ac:dyDescent="0.2">
      <c r="A16957" t="str">
        <v>CUS008308</v>
      </c>
    </row>
    <row r="16958" spans="1:1" x14ac:dyDescent="0.2">
      <c r="A16958" t="str">
        <v>CUS012026</v>
      </c>
    </row>
    <row r="16959" spans="1:1" x14ac:dyDescent="0.2">
      <c r="A16959" t="str">
        <v>CUS012027</v>
      </c>
    </row>
    <row r="16960" spans="1:1" x14ac:dyDescent="0.2">
      <c r="A16960" t="str">
        <v>CUS012028</v>
      </c>
    </row>
    <row r="16961" spans="1:1" x14ac:dyDescent="0.2">
      <c r="A16961" t="str">
        <v>CUS012002</v>
      </c>
    </row>
    <row r="16962" spans="1:1" x14ac:dyDescent="0.2">
      <c r="A16962" t="str">
        <v>CUS012003</v>
      </c>
    </row>
    <row r="16963" spans="1:1" x14ac:dyDescent="0.2">
      <c r="A16963" t="str">
        <v>CUS001636</v>
      </c>
    </row>
    <row r="16964" spans="1:1" x14ac:dyDescent="0.2">
      <c r="A16964" t="str">
        <v>CUS012004</v>
      </c>
    </row>
    <row r="16965" spans="1:1" x14ac:dyDescent="0.2">
      <c r="A16965" t="str">
        <v>CUS011915</v>
      </c>
    </row>
    <row r="16966" spans="1:1" x14ac:dyDescent="0.2">
      <c r="A16966" t="str">
        <v>CUS012005</v>
      </c>
    </row>
    <row r="16967" spans="1:1" x14ac:dyDescent="0.2">
      <c r="A16967" t="str">
        <v>CUS012006</v>
      </c>
    </row>
    <row r="16968" spans="1:1" x14ac:dyDescent="0.2">
      <c r="A16968" t="str">
        <v>CUS012007</v>
      </c>
    </row>
    <row r="16969" spans="1:1" x14ac:dyDescent="0.2">
      <c r="A16969" t="str">
        <v>CUS011991</v>
      </c>
    </row>
    <row r="16970" spans="1:1" x14ac:dyDescent="0.2">
      <c r="A16970" t="str">
        <v>CUS011992</v>
      </c>
    </row>
    <row r="16971" spans="1:1" x14ac:dyDescent="0.2">
      <c r="A16971" t="str">
        <v>CUS011994</v>
      </c>
    </row>
    <row r="16972" spans="1:1" x14ac:dyDescent="0.2">
      <c r="A16972" t="str">
        <v>CUS011995</v>
      </c>
    </row>
    <row r="16973" spans="1:1" x14ac:dyDescent="0.2">
      <c r="A16973" t="str">
        <v>CUS011996</v>
      </c>
    </row>
    <row r="16974" spans="1:1" x14ac:dyDescent="0.2">
      <c r="A16974" t="str">
        <v>CUS011998</v>
      </c>
    </row>
    <row r="16975" spans="1:1" x14ac:dyDescent="0.2">
      <c r="A16975" t="str">
        <v>CUS011999</v>
      </c>
    </row>
    <row r="16976" spans="1:1" x14ac:dyDescent="0.2">
      <c r="A16976" t="str">
        <v>CUS011969</v>
      </c>
    </row>
    <row r="16977" spans="1:1" x14ac:dyDescent="0.2">
      <c r="A16977" t="str">
        <v>CUS011970</v>
      </c>
    </row>
    <row r="16978" spans="1:1" x14ac:dyDescent="0.2">
      <c r="A16978" t="str">
        <v>CUS011971</v>
      </c>
    </row>
    <row r="16979" spans="1:1" x14ac:dyDescent="0.2">
      <c r="A16979" t="str">
        <v>CUS011972</v>
      </c>
    </row>
    <row r="16980" spans="1:1" x14ac:dyDescent="0.2">
      <c r="A16980" t="str">
        <v>CUS003042</v>
      </c>
    </row>
    <row r="16981" spans="1:1" x14ac:dyDescent="0.2">
      <c r="A16981" t="str">
        <v>CUS011973</v>
      </c>
    </row>
    <row r="16982" spans="1:1" x14ac:dyDescent="0.2">
      <c r="A16982" t="str">
        <v>CUS011975</v>
      </c>
    </row>
    <row r="16983" spans="1:1" x14ac:dyDescent="0.2">
      <c r="A16983" t="str">
        <v>CUS011976</v>
      </c>
    </row>
    <row r="16984" spans="1:1" x14ac:dyDescent="0.2">
      <c r="A16984" t="str">
        <v>CUS011977</v>
      </c>
    </row>
    <row r="16985" spans="1:1" x14ac:dyDescent="0.2">
      <c r="A16985" t="str">
        <v>CUS011979</v>
      </c>
    </row>
    <row r="16986" spans="1:1" x14ac:dyDescent="0.2">
      <c r="A16986" t="str">
        <v>CUS011980</v>
      </c>
    </row>
    <row r="16987" spans="1:1" x14ac:dyDescent="0.2">
      <c r="A16987" t="str">
        <v>CUS011981</v>
      </c>
    </row>
    <row r="16988" spans="1:1" x14ac:dyDescent="0.2">
      <c r="A16988" t="str">
        <v>CUS011982</v>
      </c>
    </row>
    <row r="16989" spans="1:1" x14ac:dyDescent="0.2">
      <c r="A16989" t="str">
        <v>CUS011985</v>
      </c>
    </row>
    <row r="16990" spans="1:1" x14ac:dyDescent="0.2">
      <c r="A16990" t="str">
        <v>CUS011986</v>
      </c>
    </row>
    <row r="16991" spans="1:1" x14ac:dyDescent="0.2">
      <c r="A16991" t="str">
        <v>CUS011987</v>
      </c>
    </row>
    <row r="16992" spans="1:1" x14ac:dyDescent="0.2">
      <c r="A16992" t="str">
        <v>CUS011988</v>
      </c>
    </row>
    <row r="16993" spans="1:1" x14ac:dyDescent="0.2">
      <c r="A16993" t="str">
        <v>CUS011812</v>
      </c>
    </row>
    <row r="16994" spans="1:1" x14ac:dyDescent="0.2">
      <c r="A16994" t="str">
        <v>CUS011967</v>
      </c>
    </row>
    <row r="16995" spans="1:1" x14ac:dyDescent="0.2">
      <c r="A16995" t="str">
        <v>CUS000067</v>
      </c>
    </row>
    <row r="16996" spans="1:1" x14ac:dyDescent="0.2">
      <c r="A16996" t="str">
        <v>CUS011968</v>
      </c>
    </row>
    <row r="16997" spans="1:1" x14ac:dyDescent="0.2">
      <c r="A16997" t="str">
        <v>CUS000513</v>
      </c>
    </row>
    <row r="16998" spans="1:1" x14ac:dyDescent="0.2">
      <c r="A16998" t="str">
        <v>CUS011916</v>
      </c>
    </row>
    <row r="16999" spans="1:1" x14ac:dyDescent="0.2">
      <c r="A16999" t="str">
        <v>CUS011917</v>
      </c>
    </row>
    <row r="17000" spans="1:1" x14ac:dyDescent="0.2">
      <c r="A17000" t="str">
        <v>CUS011918</v>
      </c>
    </row>
    <row r="17001" spans="1:1" x14ac:dyDescent="0.2">
      <c r="A17001" t="str">
        <v>CUS011919</v>
      </c>
    </row>
    <row r="17002" spans="1:1" x14ac:dyDescent="0.2">
      <c r="A17002" t="str">
        <v>CUS011920</v>
      </c>
    </row>
    <row r="17003" spans="1:1" x14ac:dyDescent="0.2">
      <c r="A17003" t="str">
        <v>CUS010851</v>
      </c>
    </row>
    <row r="17004" spans="1:1" x14ac:dyDescent="0.2">
      <c r="A17004" t="str">
        <v>CUS011921</v>
      </c>
    </row>
    <row r="17005" spans="1:1" x14ac:dyDescent="0.2">
      <c r="A17005" t="str">
        <v>CUS000579</v>
      </c>
    </row>
    <row r="17006" spans="1:1" x14ac:dyDescent="0.2">
      <c r="A17006" t="str">
        <v>CUS011238</v>
      </c>
    </row>
    <row r="17007" spans="1:1" x14ac:dyDescent="0.2">
      <c r="A17007" t="str">
        <v>CUS011922</v>
      </c>
    </row>
    <row r="17008" spans="1:1" x14ac:dyDescent="0.2">
      <c r="A17008" t="str">
        <v>CUS011923</v>
      </c>
    </row>
    <row r="17009" spans="1:1" x14ac:dyDescent="0.2">
      <c r="A17009" t="str">
        <v>CUS007155</v>
      </c>
    </row>
    <row r="17010" spans="1:1" x14ac:dyDescent="0.2">
      <c r="A17010" t="str">
        <v>CUS011925</v>
      </c>
    </row>
    <row r="17011" spans="1:1" x14ac:dyDescent="0.2">
      <c r="A17011" t="str">
        <v>CUS011926</v>
      </c>
    </row>
    <row r="17012" spans="1:1" x14ac:dyDescent="0.2">
      <c r="A17012" t="str">
        <v>CUS000016</v>
      </c>
    </row>
    <row r="17013" spans="1:1" x14ac:dyDescent="0.2">
      <c r="A17013" t="str">
        <v>CUS011929</v>
      </c>
    </row>
    <row r="17014" spans="1:1" x14ac:dyDescent="0.2">
      <c r="A17014" t="str">
        <v>CUS011930</v>
      </c>
    </row>
    <row r="17015" spans="1:1" x14ac:dyDescent="0.2">
      <c r="A17015" t="str">
        <v>CUS011932</v>
      </c>
    </row>
    <row r="17016" spans="1:1" x14ac:dyDescent="0.2">
      <c r="A17016" t="str">
        <v>CUS011466</v>
      </c>
    </row>
    <row r="17017" spans="1:1" x14ac:dyDescent="0.2">
      <c r="A17017" t="str">
        <v>CUS011933</v>
      </c>
    </row>
    <row r="17018" spans="1:1" x14ac:dyDescent="0.2">
      <c r="A17018" t="str">
        <v>CUS011936</v>
      </c>
    </row>
    <row r="17019" spans="1:1" x14ac:dyDescent="0.2">
      <c r="A17019" t="str">
        <v>CUS011938</v>
      </c>
    </row>
    <row r="17020" spans="1:1" x14ac:dyDescent="0.2">
      <c r="A17020" t="str">
        <v>CUS011939</v>
      </c>
    </row>
    <row r="17021" spans="1:1" x14ac:dyDescent="0.2">
      <c r="A17021" t="str">
        <v>CUS011402</v>
      </c>
    </row>
    <row r="17022" spans="1:1" x14ac:dyDescent="0.2">
      <c r="A17022" t="str">
        <v>CUS011940</v>
      </c>
    </row>
    <row r="17023" spans="1:1" x14ac:dyDescent="0.2">
      <c r="A17023" t="str">
        <v>CUS005181</v>
      </c>
    </row>
    <row r="17024" spans="1:1" x14ac:dyDescent="0.2">
      <c r="A17024" t="str">
        <v>CUS011941</v>
      </c>
    </row>
    <row r="17025" spans="1:1" x14ac:dyDescent="0.2">
      <c r="A17025" t="str">
        <v>CUS011803</v>
      </c>
    </row>
    <row r="17026" spans="1:1" x14ac:dyDescent="0.2">
      <c r="A17026" t="str">
        <v>CUS011942</v>
      </c>
    </row>
    <row r="17027" spans="1:1" x14ac:dyDescent="0.2">
      <c r="A17027" t="str">
        <v>CUS011944</v>
      </c>
    </row>
    <row r="17028" spans="1:1" x14ac:dyDescent="0.2">
      <c r="A17028" t="str">
        <v>CUS011945</v>
      </c>
    </row>
    <row r="17029" spans="1:1" x14ac:dyDescent="0.2">
      <c r="A17029" t="str">
        <v>CUS011947</v>
      </c>
    </row>
    <row r="17030" spans="1:1" x14ac:dyDescent="0.2">
      <c r="A17030" t="str">
        <v>CUS011948</v>
      </c>
    </row>
    <row r="17031" spans="1:1" x14ac:dyDescent="0.2">
      <c r="A17031" t="str">
        <v>CUS011949</v>
      </c>
    </row>
    <row r="17032" spans="1:1" x14ac:dyDescent="0.2">
      <c r="A17032" t="str">
        <v>CUS011950</v>
      </c>
    </row>
    <row r="17033" spans="1:1" x14ac:dyDescent="0.2">
      <c r="A17033" t="str">
        <v>CUS011951</v>
      </c>
    </row>
    <row r="17034" spans="1:1" x14ac:dyDescent="0.2">
      <c r="A17034" t="str">
        <v>CUS011952</v>
      </c>
    </row>
    <row r="17035" spans="1:1" x14ac:dyDescent="0.2">
      <c r="A17035" t="str">
        <v>CUS011953</v>
      </c>
    </row>
    <row r="17036" spans="1:1" x14ac:dyDescent="0.2">
      <c r="A17036" t="str">
        <v>CUS011954</v>
      </c>
    </row>
    <row r="17037" spans="1:1" x14ac:dyDescent="0.2">
      <c r="A17037" t="str">
        <v>CUS011955</v>
      </c>
    </row>
    <row r="17038" spans="1:1" x14ac:dyDescent="0.2">
      <c r="A17038" t="str">
        <v>CUS011957</v>
      </c>
    </row>
    <row r="17039" spans="1:1" x14ac:dyDescent="0.2">
      <c r="A17039" t="str">
        <v>CUS011960</v>
      </c>
    </row>
    <row r="17040" spans="1:1" x14ac:dyDescent="0.2">
      <c r="A17040" t="str">
        <v>CUS011961</v>
      </c>
    </row>
    <row r="17041" spans="1:1" x14ac:dyDescent="0.2">
      <c r="A17041" t="str">
        <v>CUS011962</v>
      </c>
    </row>
    <row r="17042" spans="1:1" x14ac:dyDescent="0.2">
      <c r="A17042" t="str">
        <v>CUS011964</v>
      </c>
    </row>
    <row r="17043" spans="1:1" x14ac:dyDescent="0.2">
      <c r="A17043" t="str">
        <v>CUS002761</v>
      </c>
    </row>
    <row r="17044" spans="1:1" x14ac:dyDescent="0.2">
      <c r="A17044" t="str">
        <v>CUS011965</v>
      </c>
    </row>
    <row r="17045" spans="1:1" x14ac:dyDescent="0.2">
      <c r="A17045" t="str">
        <v>CUS009095</v>
      </c>
    </row>
    <row r="17046" spans="1:1" x14ac:dyDescent="0.2">
      <c r="A17046" t="str">
        <v>CUS011966</v>
      </c>
    </row>
    <row r="17047" spans="1:1" x14ac:dyDescent="0.2">
      <c r="A17047" t="str">
        <v>CUS011909</v>
      </c>
    </row>
    <row r="17048" spans="1:1" x14ac:dyDescent="0.2">
      <c r="A17048" t="str">
        <v>CUS011910</v>
      </c>
    </row>
    <row r="17049" spans="1:1" x14ac:dyDescent="0.2">
      <c r="A17049" t="str">
        <v>CUS011872</v>
      </c>
    </row>
    <row r="17050" spans="1:1" x14ac:dyDescent="0.2">
      <c r="A17050" t="str">
        <v>CUS011811</v>
      </c>
    </row>
    <row r="17051" spans="1:1" x14ac:dyDescent="0.2">
      <c r="A17051" t="str">
        <v>CUS011911</v>
      </c>
    </row>
    <row r="17052" spans="1:1" x14ac:dyDescent="0.2">
      <c r="A17052" t="str">
        <v>CUS011912</v>
      </c>
    </row>
    <row r="17053" spans="1:1" x14ac:dyDescent="0.2">
      <c r="A17053" t="str">
        <v>CUS011913</v>
      </c>
    </row>
    <row r="17054" spans="1:1" x14ac:dyDescent="0.2">
      <c r="A17054" t="str">
        <v>CUS011914</v>
      </c>
    </row>
    <row r="17055" spans="1:1" x14ac:dyDescent="0.2">
      <c r="A17055" t="str">
        <v>CUS010897</v>
      </c>
    </row>
    <row r="17056" spans="1:1" x14ac:dyDescent="0.2">
      <c r="A17056" t="str">
        <v>CUS011893</v>
      </c>
    </row>
    <row r="17057" spans="1:1" x14ac:dyDescent="0.2">
      <c r="A17057" t="str">
        <v>CUS011583</v>
      </c>
    </row>
    <row r="17058" spans="1:1" x14ac:dyDescent="0.2">
      <c r="A17058" t="str">
        <v>CUS010048</v>
      </c>
    </row>
    <row r="17059" spans="1:1" x14ac:dyDescent="0.2">
      <c r="A17059" t="str">
        <v>CUS011894</v>
      </c>
    </row>
    <row r="17060" spans="1:1" x14ac:dyDescent="0.2">
      <c r="A17060" t="str">
        <v>CUS011743</v>
      </c>
    </row>
    <row r="17061" spans="1:1" x14ac:dyDescent="0.2">
      <c r="A17061" t="str">
        <v>CUS011896</v>
      </c>
    </row>
    <row r="17062" spans="1:1" x14ac:dyDescent="0.2">
      <c r="A17062" t="str">
        <v>CUS011898</v>
      </c>
    </row>
    <row r="17063" spans="1:1" x14ac:dyDescent="0.2">
      <c r="A17063" t="str">
        <v>CUS005057</v>
      </c>
    </row>
    <row r="17064" spans="1:1" x14ac:dyDescent="0.2">
      <c r="A17064" t="str">
        <v>CUS011899</v>
      </c>
    </row>
    <row r="17065" spans="1:1" x14ac:dyDescent="0.2">
      <c r="A17065" t="str">
        <v>CUS011900</v>
      </c>
    </row>
    <row r="17066" spans="1:1" x14ac:dyDescent="0.2">
      <c r="A17066" t="str">
        <v>CUS011901</v>
      </c>
    </row>
    <row r="17067" spans="1:1" x14ac:dyDescent="0.2">
      <c r="A17067" t="str">
        <v>CUS011902</v>
      </c>
    </row>
    <row r="17068" spans="1:1" x14ac:dyDescent="0.2">
      <c r="A17068" t="str">
        <v>CUS011906</v>
      </c>
    </row>
    <row r="17069" spans="1:1" x14ac:dyDescent="0.2">
      <c r="A17069" t="str">
        <v>CUS011907</v>
      </c>
    </row>
    <row r="17070" spans="1:1" x14ac:dyDescent="0.2">
      <c r="A17070" t="str">
        <v>CUS007749</v>
      </c>
    </row>
    <row r="17071" spans="1:1" x14ac:dyDescent="0.2">
      <c r="A17071" t="str">
        <v>CUS011882</v>
      </c>
    </row>
    <row r="17072" spans="1:1" x14ac:dyDescent="0.2">
      <c r="A17072" t="str">
        <v>CUS002805</v>
      </c>
    </row>
    <row r="17073" spans="1:1" x14ac:dyDescent="0.2">
      <c r="A17073" t="str">
        <v>CUS011883</v>
      </c>
    </row>
    <row r="17074" spans="1:1" x14ac:dyDescent="0.2">
      <c r="A17074" t="str">
        <v>CUS011884</v>
      </c>
    </row>
    <row r="17075" spans="1:1" x14ac:dyDescent="0.2">
      <c r="A17075" t="str">
        <v>CUS011885</v>
      </c>
    </row>
    <row r="17076" spans="1:1" x14ac:dyDescent="0.2">
      <c r="A17076" t="str">
        <v>CUS011886</v>
      </c>
    </row>
    <row r="17077" spans="1:1" x14ac:dyDescent="0.2">
      <c r="A17077" t="str">
        <v>CUS011587</v>
      </c>
    </row>
    <row r="17078" spans="1:1" x14ac:dyDescent="0.2">
      <c r="A17078" t="str">
        <v>CUS011888</v>
      </c>
    </row>
    <row r="17079" spans="1:1" x14ac:dyDescent="0.2">
      <c r="A17079" t="str">
        <v>CUS011889</v>
      </c>
    </row>
    <row r="17080" spans="1:1" x14ac:dyDescent="0.2">
      <c r="A17080" t="str">
        <v>CUS011890</v>
      </c>
    </row>
    <row r="17081" spans="1:1" x14ac:dyDescent="0.2">
      <c r="A17081" t="str">
        <v>CUS011588</v>
      </c>
    </row>
    <row r="17082" spans="1:1" x14ac:dyDescent="0.2">
      <c r="A17082" t="str">
        <v>CUS011858</v>
      </c>
    </row>
    <row r="17083" spans="1:1" x14ac:dyDescent="0.2">
      <c r="A17083" t="str">
        <v>CUS011859</v>
      </c>
    </row>
    <row r="17084" spans="1:1" x14ac:dyDescent="0.2">
      <c r="A17084" t="str">
        <v>CUS011860</v>
      </c>
    </row>
    <row r="17085" spans="1:1" x14ac:dyDescent="0.2">
      <c r="A17085" t="str">
        <v>CUS011861</v>
      </c>
    </row>
    <row r="17086" spans="1:1" x14ac:dyDescent="0.2">
      <c r="A17086" t="str">
        <v>CUS011862</v>
      </c>
    </row>
    <row r="17087" spans="1:1" x14ac:dyDescent="0.2">
      <c r="A17087" t="str">
        <v>CUS011863</v>
      </c>
    </row>
    <row r="17088" spans="1:1" x14ac:dyDescent="0.2">
      <c r="A17088" t="str">
        <v>CUS011864</v>
      </c>
    </row>
    <row r="17089" spans="1:1" x14ac:dyDescent="0.2">
      <c r="A17089" t="str">
        <v>CUS011865</v>
      </c>
    </row>
    <row r="17090" spans="1:1" x14ac:dyDescent="0.2">
      <c r="A17090" t="str">
        <v>CUS011866</v>
      </c>
    </row>
    <row r="17091" spans="1:1" x14ac:dyDescent="0.2">
      <c r="A17091" t="str">
        <v>CUS011868</v>
      </c>
    </row>
    <row r="17092" spans="1:1" x14ac:dyDescent="0.2">
      <c r="A17092" t="str">
        <v>CUS011869</v>
      </c>
    </row>
    <row r="17093" spans="1:1" x14ac:dyDescent="0.2">
      <c r="A17093" t="str">
        <v>CUS011870</v>
      </c>
    </row>
    <row r="17094" spans="1:1" x14ac:dyDescent="0.2">
      <c r="A17094" t="str">
        <v>CUS009104</v>
      </c>
    </row>
    <row r="17095" spans="1:1" x14ac:dyDescent="0.2">
      <c r="A17095" t="str">
        <v>CUS011871</v>
      </c>
    </row>
    <row r="17096" spans="1:1" x14ac:dyDescent="0.2">
      <c r="A17096" t="str">
        <v>CUS011873</v>
      </c>
    </row>
    <row r="17097" spans="1:1" x14ac:dyDescent="0.2">
      <c r="A17097" t="str">
        <v>CUS010292</v>
      </c>
    </row>
    <row r="17098" spans="1:1" x14ac:dyDescent="0.2">
      <c r="A17098" t="str">
        <v>CUS011874</v>
      </c>
    </row>
    <row r="17099" spans="1:1" x14ac:dyDescent="0.2">
      <c r="A17099" t="str">
        <v>CUS004090</v>
      </c>
    </row>
    <row r="17100" spans="1:1" x14ac:dyDescent="0.2">
      <c r="A17100" t="str">
        <v>CUS011875</v>
      </c>
    </row>
    <row r="17101" spans="1:1" x14ac:dyDescent="0.2">
      <c r="A17101" t="str">
        <v>CUS011876</v>
      </c>
    </row>
    <row r="17102" spans="1:1" x14ac:dyDescent="0.2">
      <c r="A17102" t="str">
        <v>CUS011877</v>
      </c>
    </row>
    <row r="17103" spans="1:1" x14ac:dyDescent="0.2">
      <c r="A17103" t="str">
        <v>CUS002752</v>
      </c>
    </row>
    <row r="17104" spans="1:1" x14ac:dyDescent="0.2">
      <c r="A17104" t="str">
        <v>CUS011878</v>
      </c>
    </row>
    <row r="17105" spans="1:1" x14ac:dyDescent="0.2">
      <c r="A17105" t="str">
        <v>CUS006550</v>
      </c>
    </row>
    <row r="17106" spans="1:1" x14ac:dyDescent="0.2">
      <c r="A17106" t="str">
        <v>CUS011879</v>
      </c>
    </row>
    <row r="17107" spans="1:1" x14ac:dyDescent="0.2">
      <c r="A17107" t="str">
        <v>CUS011880</v>
      </c>
    </row>
    <row r="17108" spans="1:1" x14ac:dyDescent="0.2">
      <c r="A17108" t="str">
        <v>CUS011881</v>
      </c>
    </row>
    <row r="17109" spans="1:1" x14ac:dyDescent="0.2">
      <c r="A17109" t="str">
        <v>CUS001568</v>
      </c>
    </row>
    <row r="17110" spans="1:1" x14ac:dyDescent="0.2">
      <c r="A17110" t="str">
        <v>CUS011850</v>
      </c>
    </row>
    <row r="17111" spans="1:1" x14ac:dyDescent="0.2">
      <c r="A17111" t="str">
        <v>CUS011852</v>
      </c>
    </row>
    <row r="17112" spans="1:1" x14ac:dyDescent="0.2">
      <c r="A17112" t="str">
        <v>CUS011853</v>
      </c>
    </row>
    <row r="17113" spans="1:1" x14ac:dyDescent="0.2">
      <c r="A17113" t="str">
        <v>CUS011854</v>
      </c>
    </row>
    <row r="17114" spans="1:1" x14ac:dyDescent="0.2">
      <c r="A17114" t="str">
        <v>CUS011855</v>
      </c>
    </row>
    <row r="17115" spans="1:1" x14ac:dyDescent="0.2">
      <c r="A17115" t="str">
        <v>CUS011856</v>
      </c>
    </row>
    <row r="17116" spans="1:1" x14ac:dyDescent="0.2">
      <c r="A17116" t="str">
        <v>CUS011857</v>
      </c>
    </row>
    <row r="17117" spans="1:1" x14ac:dyDescent="0.2">
      <c r="A17117" t="str">
        <v>CUS011724</v>
      </c>
    </row>
    <row r="17118" spans="1:1" x14ac:dyDescent="0.2">
      <c r="A17118" t="str">
        <v>CUS008451</v>
      </c>
    </row>
    <row r="17119" spans="1:1" x14ac:dyDescent="0.2">
      <c r="A17119" t="str">
        <v>CUS005406</v>
      </c>
    </row>
    <row r="17120" spans="1:1" x14ac:dyDescent="0.2">
      <c r="A17120" t="str">
        <v>CUS011841</v>
      </c>
    </row>
    <row r="17121" spans="1:1" x14ac:dyDescent="0.2">
      <c r="A17121" t="str">
        <v>CUS011842</v>
      </c>
    </row>
    <row r="17122" spans="1:1" x14ac:dyDescent="0.2">
      <c r="A17122" t="str">
        <v>CUS002661</v>
      </c>
    </row>
    <row r="17123" spans="1:1" x14ac:dyDescent="0.2">
      <c r="A17123" t="str">
        <v>CUS011844</v>
      </c>
    </row>
    <row r="17124" spans="1:1" x14ac:dyDescent="0.2">
      <c r="A17124" t="str">
        <v>CUS011024</v>
      </c>
    </row>
    <row r="17125" spans="1:1" x14ac:dyDescent="0.2">
      <c r="A17125" t="str">
        <v>CUS011845</v>
      </c>
    </row>
    <row r="17126" spans="1:1" x14ac:dyDescent="0.2">
      <c r="A17126" t="str">
        <v>CUS011847</v>
      </c>
    </row>
    <row r="17127" spans="1:1" x14ac:dyDescent="0.2">
      <c r="A17127" t="str">
        <v>CUS011848</v>
      </c>
    </row>
    <row r="17128" spans="1:1" x14ac:dyDescent="0.2">
      <c r="A17128" t="str">
        <v>CUS011830</v>
      </c>
    </row>
    <row r="17129" spans="1:1" x14ac:dyDescent="0.2">
      <c r="A17129" t="str">
        <v>CUS011831</v>
      </c>
    </row>
    <row r="17130" spans="1:1" x14ac:dyDescent="0.2">
      <c r="A17130" t="str">
        <v>CUS011582</v>
      </c>
    </row>
    <row r="17131" spans="1:1" x14ac:dyDescent="0.2">
      <c r="A17131" t="str">
        <v>CUS011832</v>
      </c>
    </row>
    <row r="17132" spans="1:1" x14ac:dyDescent="0.2">
      <c r="A17132" t="str">
        <v>CUS011834</v>
      </c>
    </row>
    <row r="17133" spans="1:1" x14ac:dyDescent="0.2">
      <c r="A17133" t="str">
        <v>CUS011835</v>
      </c>
    </row>
    <row r="17134" spans="1:1" x14ac:dyDescent="0.2">
      <c r="A17134" t="str">
        <v>CUS011836</v>
      </c>
    </row>
    <row r="17135" spans="1:1" x14ac:dyDescent="0.2">
      <c r="A17135" t="str">
        <v>CUS011837</v>
      </c>
    </row>
    <row r="17136" spans="1:1" x14ac:dyDescent="0.2">
      <c r="A17136" t="str">
        <v>CUS011838</v>
      </c>
    </row>
    <row r="17137" spans="1:1" x14ac:dyDescent="0.2">
      <c r="A17137" t="str">
        <v>CUS011839</v>
      </c>
    </row>
    <row r="17138" spans="1:1" x14ac:dyDescent="0.2">
      <c r="A17138" t="str">
        <v>CUS011539</v>
      </c>
    </row>
    <row r="17139" spans="1:1" x14ac:dyDescent="0.2">
      <c r="A17139" t="str">
        <v>CUS011809</v>
      </c>
    </row>
    <row r="17140" spans="1:1" x14ac:dyDescent="0.2">
      <c r="A17140" t="str">
        <v>CUS011470</v>
      </c>
    </row>
    <row r="17141" spans="1:1" x14ac:dyDescent="0.2">
      <c r="A17141" t="str">
        <v>CUS011818</v>
      </c>
    </row>
    <row r="17142" spans="1:1" x14ac:dyDescent="0.2">
      <c r="A17142" t="str">
        <v>CUS011819</v>
      </c>
    </row>
    <row r="17143" spans="1:1" x14ac:dyDescent="0.2">
      <c r="A17143" t="str">
        <v>CUS011821</v>
      </c>
    </row>
    <row r="17144" spans="1:1" x14ac:dyDescent="0.2">
      <c r="A17144" t="str">
        <v>CUS011822</v>
      </c>
    </row>
    <row r="17145" spans="1:1" x14ac:dyDescent="0.2">
      <c r="A17145" t="str">
        <v>CUS011823</v>
      </c>
    </row>
    <row r="17146" spans="1:1" x14ac:dyDescent="0.2">
      <c r="A17146" t="str">
        <v>CUS006141</v>
      </c>
    </row>
    <row r="17147" spans="1:1" x14ac:dyDescent="0.2">
      <c r="A17147" t="str">
        <v>CUS011824</v>
      </c>
    </row>
    <row r="17148" spans="1:1" x14ac:dyDescent="0.2">
      <c r="A17148" t="str">
        <v>CUS011825</v>
      </c>
    </row>
    <row r="17149" spans="1:1" x14ac:dyDescent="0.2">
      <c r="A17149" t="str">
        <v>CUS011826</v>
      </c>
    </row>
    <row r="17150" spans="1:1" x14ac:dyDescent="0.2">
      <c r="A17150" t="str">
        <v>CUS003777</v>
      </c>
    </row>
    <row r="17151" spans="1:1" x14ac:dyDescent="0.2">
      <c r="A17151" t="str">
        <v>CUS011783</v>
      </c>
    </row>
    <row r="17152" spans="1:1" x14ac:dyDescent="0.2">
      <c r="A17152" t="str">
        <v>CUS007203</v>
      </c>
    </row>
    <row r="17153" spans="1:1" x14ac:dyDescent="0.2">
      <c r="A17153" t="str">
        <v>CUS011784</v>
      </c>
    </row>
    <row r="17154" spans="1:1" x14ac:dyDescent="0.2">
      <c r="A17154" t="str">
        <v>CUS005208</v>
      </c>
    </row>
    <row r="17155" spans="1:1" x14ac:dyDescent="0.2">
      <c r="A17155" t="str">
        <v>CUS011786</v>
      </c>
    </row>
    <row r="17156" spans="1:1" x14ac:dyDescent="0.2">
      <c r="A17156" t="str">
        <v>CUS011787</v>
      </c>
    </row>
    <row r="17157" spans="1:1" x14ac:dyDescent="0.2">
      <c r="A17157" t="str">
        <v>CUS011788</v>
      </c>
    </row>
    <row r="17158" spans="1:1" x14ac:dyDescent="0.2">
      <c r="A17158" t="str">
        <v>CUS011789</v>
      </c>
    </row>
    <row r="17159" spans="1:1" x14ac:dyDescent="0.2">
      <c r="A17159" t="str">
        <v>CUS011790</v>
      </c>
    </row>
    <row r="17160" spans="1:1" x14ac:dyDescent="0.2">
      <c r="A17160" t="str">
        <v>CUS011791</v>
      </c>
    </row>
    <row r="17161" spans="1:1" x14ac:dyDescent="0.2">
      <c r="A17161" t="str">
        <v>CUS011792</v>
      </c>
    </row>
    <row r="17162" spans="1:1" x14ac:dyDescent="0.2">
      <c r="A17162" t="str">
        <v>CUS007695</v>
      </c>
    </row>
    <row r="17163" spans="1:1" x14ac:dyDescent="0.2">
      <c r="A17163" t="str">
        <v>CUS011794</v>
      </c>
    </row>
    <row r="17164" spans="1:1" x14ac:dyDescent="0.2">
      <c r="A17164" t="str">
        <v>CUS011795</v>
      </c>
    </row>
    <row r="17165" spans="1:1" x14ac:dyDescent="0.2">
      <c r="A17165" t="str">
        <v>CUS011796</v>
      </c>
    </row>
    <row r="17166" spans="1:1" x14ac:dyDescent="0.2">
      <c r="A17166" t="str">
        <v>CUS011797</v>
      </c>
    </row>
    <row r="17167" spans="1:1" x14ac:dyDescent="0.2">
      <c r="A17167" t="str">
        <v>CUS006785</v>
      </c>
    </row>
    <row r="17168" spans="1:1" x14ac:dyDescent="0.2">
      <c r="A17168" t="str">
        <v>CUS011798</v>
      </c>
    </row>
    <row r="17169" spans="1:1" x14ac:dyDescent="0.2">
      <c r="A17169" t="str">
        <v>CUS011799</v>
      </c>
    </row>
    <row r="17170" spans="1:1" x14ac:dyDescent="0.2">
      <c r="A17170" t="str">
        <v>CUS011800</v>
      </c>
    </row>
    <row r="17171" spans="1:1" x14ac:dyDescent="0.2">
      <c r="A17171" t="str">
        <v>CUS011801</v>
      </c>
    </row>
    <row r="17172" spans="1:1" x14ac:dyDescent="0.2">
      <c r="A17172" t="str">
        <v>CUS011802</v>
      </c>
    </row>
    <row r="17173" spans="1:1" x14ac:dyDescent="0.2">
      <c r="A17173" t="str">
        <v>CUS011804</v>
      </c>
    </row>
    <row r="17174" spans="1:1" x14ac:dyDescent="0.2">
      <c r="A17174" t="str">
        <v>CUS011805</v>
      </c>
    </row>
    <row r="17175" spans="1:1" x14ac:dyDescent="0.2">
      <c r="A17175" t="str">
        <v>CUS011807</v>
      </c>
    </row>
    <row r="17176" spans="1:1" x14ac:dyDescent="0.2">
      <c r="A17176" t="str">
        <v>CUS011808</v>
      </c>
    </row>
    <row r="17177" spans="1:1" x14ac:dyDescent="0.2">
      <c r="A17177" t="str">
        <v>CUS011770</v>
      </c>
    </row>
    <row r="17178" spans="1:1" x14ac:dyDescent="0.2">
      <c r="A17178" t="str">
        <v>CUS002700</v>
      </c>
    </row>
    <row r="17179" spans="1:1" x14ac:dyDescent="0.2">
      <c r="A17179" t="str">
        <v>CUS011773</v>
      </c>
    </row>
    <row r="17180" spans="1:1" x14ac:dyDescent="0.2">
      <c r="A17180" t="str">
        <v>CUS011436</v>
      </c>
    </row>
    <row r="17181" spans="1:1" x14ac:dyDescent="0.2">
      <c r="A17181" t="str">
        <v>CUS011775</v>
      </c>
    </row>
    <row r="17182" spans="1:1" x14ac:dyDescent="0.2">
      <c r="A17182" t="str">
        <v>CUS011776</v>
      </c>
    </row>
    <row r="17183" spans="1:1" x14ac:dyDescent="0.2">
      <c r="A17183" t="str">
        <v>CUS011777</v>
      </c>
    </row>
    <row r="17184" spans="1:1" x14ac:dyDescent="0.2">
      <c r="A17184" t="str">
        <v>CUS011780</v>
      </c>
    </row>
    <row r="17185" spans="1:1" x14ac:dyDescent="0.2">
      <c r="A17185" t="str">
        <v>CUS011781</v>
      </c>
    </row>
    <row r="17186" spans="1:1" x14ac:dyDescent="0.2">
      <c r="A17186" t="str">
        <v>CUS011782</v>
      </c>
    </row>
    <row r="17187" spans="1:1" x14ac:dyDescent="0.2">
      <c r="A17187" t="str">
        <v>CUS011759</v>
      </c>
    </row>
    <row r="17188" spans="1:1" x14ac:dyDescent="0.2">
      <c r="A17188" t="str">
        <v>CUS011762</v>
      </c>
    </row>
    <row r="17189" spans="1:1" x14ac:dyDescent="0.2">
      <c r="A17189" t="str">
        <v>CUS011763</v>
      </c>
    </row>
    <row r="17190" spans="1:1" x14ac:dyDescent="0.2">
      <c r="A17190" t="str">
        <v>CUS011764</v>
      </c>
    </row>
    <row r="17191" spans="1:1" x14ac:dyDescent="0.2">
      <c r="A17191" t="str">
        <v>CUS011767</v>
      </c>
    </row>
    <row r="17192" spans="1:1" x14ac:dyDescent="0.2">
      <c r="A17192" t="str">
        <v>CUS011768</v>
      </c>
    </row>
    <row r="17193" spans="1:1" x14ac:dyDescent="0.2">
      <c r="A17193" t="str">
        <v>CUS011769</v>
      </c>
    </row>
    <row r="17194" spans="1:1" x14ac:dyDescent="0.2">
      <c r="A17194" t="str">
        <v>CUS008774</v>
      </c>
    </row>
    <row r="17195" spans="1:1" x14ac:dyDescent="0.2">
      <c r="A17195" t="str">
        <v>CUS004313</v>
      </c>
    </row>
    <row r="17196" spans="1:1" x14ac:dyDescent="0.2">
      <c r="A17196" t="str">
        <v>CUS011745</v>
      </c>
    </row>
    <row r="17197" spans="1:1" x14ac:dyDescent="0.2">
      <c r="A17197" t="str">
        <v>CUS011747</v>
      </c>
    </row>
    <row r="17198" spans="1:1" x14ac:dyDescent="0.2">
      <c r="A17198" t="str">
        <v>CUS011749</v>
      </c>
    </row>
    <row r="17199" spans="1:1" x14ac:dyDescent="0.2">
      <c r="A17199" t="str">
        <v>CUS011750</v>
      </c>
    </row>
    <row r="17200" spans="1:1" x14ac:dyDescent="0.2">
      <c r="A17200" t="str">
        <v>CUS011751</v>
      </c>
    </row>
    <row r="17201" spans="1:1" x14ac:dyDescent="0.2">
      <c r="A17201" t="str">
        <v>CUS011754</v>
      </c>
    </row>
    <row r="17202" spans="1:1" x14ac:dyDescent="0.2">
      <c r="A17202" t="str">
        <v>CUS011756</v>
      </c>
    </row>
    <row r="17203" spans="1:1" x14ac:dyDescent="0.2">
      <c r="A17203" t="str">
        <v>CUS011757</v>
      </c>
    </row>
    <row r="17204" spans="1:1" x14ac:dyDescent="0.2">
      <c r="A17204" t="str">
        <v>CUS011758</v>
      </c>
    </row>
    <row r="17205" spans="1:1" x14ac:dyDescent="0.2">
      <c r="A17205" t="str">
        <v>CUS011735</v>
      </c>
    </row>
    <row r="17206" spans="1:1" x14ac:dyDescent="0.2">
      <c r="A17206" t="str">
        <v>CUS011736</v>
      </c>
    </row>
    <row r="17207" spans="1:1" x14ac:dyDescent="0.2">
      <c r="A17207" t="str">
        <v>CUS007497</v>
      </c>
    </row>
    <row r="17208" spans="1:1" x14ac:dyDescent="0.2">
      <c r="A17208" t="str">
        <v>CUS011739</v>
      </c>
    </row>
    <row r="17209" spans="1:1" x14ac:dyDescent="0.2">
      <c r="A17209" t="str">
        <v>CUS000992</v>
      </c>
    </row>
    <row r="17210" spans="1:1" x14ac:dyDescent="0.2">
      <c r="A17210" t="str">
        <v>CUS011712</v>
      </c>
    </row>
    <row r="17211" spans="1:1" x14ac:dyDescent="0.2">
      <c r="A17211" t="str">
        <v>CUS007569</v>
      </c>
    </row>
    <row r="17212" spans="1:1" x14ac:dyDescent="0.2">
      <c r="A17212" t="str">
        <v>CUS011713</v>
      </c>
    </row>
    <row r="17213" spans="1:1" x14ac:dyDescent="0.2">
      <c r="A17213" t="str">
        <v>CUS011714</v>
      </c>
    </row>
    <row r="17214" spans="1:1" x14ac:dyDescent="0.2">
      <c r="A17214" t="str">
        <v>CUS011715</v>
      </c>
    </row>
    <row r="17215" spans="1:1" x14ac:dyDescent="0.2">
      <c r="A17215" t="str">
        <v>CUS011716</v>
      </c>
    </row>
    <row r="17216" spans="1:1" x14ac:dyDescent="0.2">
      <c r="A17216" t="str">
        <v>CUS006368</v>
      </c>
    </row>
    <row r="17217" spans="1:1" x14ac:dyDescent="0.2">
      <c r="A17217" t="str">
        <v>CUS011717</v>
      </c>
    </row>
    <row r="17218" spans="1:1" x14ac:dyDescent="0.2">
      <c r="A17218" t="str">
        <v>CUS011718</v>
      </c>
    </row>
    <row r="17219" spans="1:1" x14ac:dyDescent="0.2">
      <c r="A17219" t="str">
        <v>CUS011719</v>
      </c>
    </row>
    <row r="17220" spans="1:1" x14ac:dyDescent="0.2">
      <c r="A17220" t="str">
        <v>CUS011720</v>
      </c>
    </row>
    <row r="17221" spans="1:1" x14ac:dyDescent="0.2">
      <c r="A17221" t="str">
        <v>CUS011722</v>
      </c>
    </row>
    <row r="17222" spans="1:1" x14ac:dyDescent="0.2">
      <c r="A17222" t="str">
        <v>CUS011723</v>
      </c>
    </row>
    <row r="17223" spans="1:1" x14ac:dyDescent="0.2">
      <c r="A17223" t="str">
        <v>CUS011428</v>
      </c>
    </row>
    <row r="17224" spans="1:1" x14ac:dyDescent="0.2">
      <c r="A17224" t="str">
        <v>CUS011725</v>
      </c>
    </row>
    <row r="17225" spans="1:1" x14ac:dyDescent="0.2">
      <c r="A17225" t="str">
        <v>CUS011726</v>
      </c>
    </row>
    <row r="17226" spans="1:1" x14ac:dyDescent="0.2">
      <c r="A17226" t="str">
        <v>CUS011728</v>
      </c>
    </row>
    <row r="17227" spans="1:1" x14ac:dyDescent="0.2">
      <c r="A17227" t="str">
        <v>CUS011729</v>
      </c>
    </row>
    <row r="17228" spans="1:1" x14ac:dyDescent="0.2">
      <c r="A17228" t="str">
        <v>CUS011730</v>
      </c>
    </row>
    <row r="17229" spans="1:1" x14ac:dyDescent="0.2">
      <c r="A17229" t="str">
        <v>CUS011731</v>
      </c>
    </row>
    <row r="17230" spans="1:1" x14ac:dyDescent="0.2">
      <c r="A17230" t="str">
        <v>CUS008039</v>
      </c>
    </row>
    <row r="17231" spans="1:1" x14ac:dyDescent="0.2">
      <c r="A17231" t="str">
        <v>CUS011732</v>
      </c>
    </row>
    <row r="17232" spans="1:1" x14ac:dyDescent="0.2">
      <c r="A17232" t="str">
        <v>CUS011733</v>
      </c>
    </row>
    <row r="17233" spans="1:1" x14ac:dyDescent="0.2">
      <c r="A17233" t="str">
        <v>CUS011699</v>
      </c>
    </row>
    <row r="17234" spans="1:1" x14ac:dyDescent="0.2">
      <c r="A17234" t="str">
        <v>CUS011701</v>
      </c>
    </row>
    <row r="17235" spans="1:1" x14ac:dyDescent="0.2">
      <c r="A17235" t="str">
        <v>CUS011702</v>
      </c>
    </row>
    <row r="17236" spans="1:1" x14ac:dyDescent="0.2">
      <c r="A17236" t="str">
        <v>CUS011705</v>
      </c>
    </row>
    <row r="17237" spans="1:1" x14ac:dyDescent="0.2">
      <c r="A17237" t="str">
        <v>CUS011706</v>
      </c>
    </row>
    <row r="17238" spans="1:1" x14ac:dyDescent="0.2">
      <c r="A17238" t="str">
        <v>CUS011707</v>
      </c>
    </row>
    <row r="17239" spans="1:1" x14ac:dyDescent="0.2">
      <c r="A17239" t="str">
        <v>CUS003862</v>
      </c>
    </row>
    <row r="17240" spans="1:1" x14ac:dyDescent="0.2">
      <c r="A17240" t="str">
        <v>CUS010306</v>
      </c>
    </row>
    <row r="17241" spans="1:1" x14ac:dyDescent="0.2">
      <c r="A17241" t="str">
        <v>CUS004097</v>
      </c>
    </row>
    <row r="17242" spans="1:1" x14ac:dyDescent="0.2">
      <c r="A17242" t="str">
        <v>CUS011708</v>
      </c>
    </row>
    <row r="17243" spans="1:1" x14ac:dyDescent="0.2">
      <c r="A17243" t="str">
        <v>CUS011709</v>
      </c>
    </row>
    <row r="17244" spans="1:1" x14ac:dyDescent="0.2">
      <c r="A17244" t="str">
        <v>CUS011710</v>
      </c>
    </row>
    <row r="17245" spans="1:1" x14ac:dyDescent="0.2">
      <c r="A17245" t="str">
        <v>CUS011684</v>
      </c>
    </row>
    <row r="17246" spans="1:1" x14ac:dyDescent="0.2">
      <c r="A17246" t="str">
        <v>CUS011685</v>
      </c>
    </row>
    <row r="17247" spans="1:1" x14ac:dyDescent="0.2">
      <c r="A17247" t="str">
        <v>CUS011687</v>
      </c>
    </row>
    <row r="17248" spans="1:1" x14ac:dyDescent="0.2">
      <c r="A17248" t="str">
        <v>CUS011690</v>
      </c>
    </row>
    <row r="17249" spans="1:1" x14ac:dyDescent="0.2">
      <c r="A17249" t="str">
        <v>CUS011691</v>
      </c>
    </row>
    <row r="17250" spans="1:1" x14ac:dyDescent="0.2">
      <c r="A17250" t="str">
        <v>CUS011692</v>
      </c>
    </row>
    <row r="17251" spans="1:1" x14ac:dyDescent="0.2">
      <c r="A17251" t="str">
        <v>CUS011693</v>
      </c>
    </row>
    <row r="17252" spans="1:1" x14ac:dyDescent="0.2">
      <c r="A17252" t="str">
        <v>CUS009479</v>
      </c>
    </row>
    <row r="17253" spans="1:1" x14ac:dyDescent="0.2">
      <c r="A17253" t="str">
        <v>CUS011694</v>
      </c>
    </row>
    <row r="17254" spans="1:1" x14ac:dyDescent="0.2">
      <c r="A17254" t="str">
        <v>CUS011530</v>
      </c>
    </row>
    <row r="17255" spans="1:1" x14ac:dyDescent="0.2">
      <c r="A17255" t="str">
        <v>CUS011696</v>
      </c>
    </row>
    <row r="17256" spans="1:1" x14ac:dyDescent="0.2">
      <c r="A17256" t="str">
        <v>CUS011697</v>
      </c>
    </row>
    <row r="17257" spans="1:1" x14ac:dyDescent="0.2">
      <c r="A17257" t="str">
        <v>CUS011698</v>
      </c>
    </row>
    <row r="17258" spans="1:1" x14ac:dyDescent="0.2">
      <c r="A17258" t="str">
        <v>CUS011676</v>
      </c>
    </row>
    <row r="17259" spans="1:1" x14ac:dyDescent="0.2">
      <c r="A17259" t="str">
        <v>CUS011677</v>
      </c>
    </row>
    <row r="17260" spans="1:1" x14ac:dyDescent="0.2">
      <c r="A17260" t="str">
        <v>CUS011680</v>
      </c>
    </row>
    <row r="17261" spans="1:1" x14ac:dyDescent="0.2">
      <c r="A17261" t="str">
        <v>CUS011681</v>
      </c>
    </row>
    <row r="17262" spans="1:1" x14ac:dyDescent="0.2">
      <c r="A17262" t="str">
        <v>CUS011682</v>
      </c>
    </row>
    <row r="17263" spans="1:1" x14ac:dyDescent="0.2">
      <c r="A17263" t="str">
        <v>CUS011683</v>
      </c>
    </row>
    <row r="17264" spans="1:1" x14ac:dyDescent="0.2">
      <c r="A17264" t="str">
        <v>CUS011670</v>
      </c>
    </row>
    <row r="17265" spans="1:1" x14ac:dyDescent="0.2">
      <c r="A17265" t="str">
        <v>CUS007481</v>
      </c>
    </row>
    <row r="17266" spans="1:1" x14ac:dyDescent="0.2">
      <c r="A17266" t="str">
        <v>CUS011671</v>
      </c>
    </row>
    <row r="17267" spans="1:1" x14ac:dyDescent="0.2">
      <c r="A17267" t="str">
        <v>CUS011672</v>
      </c>
    </row>
    <row r="17268" spans="1:1" x14ac:dyDescent="0.2">
      <c r="A17268" t="str">
        <v>CUS006923</v>
      </c>
    </row>
    <row r="17269" spans="1:1" x14ac:dyDescent="0.2">
      <c r="A17269" t="str">
        <v>CUS011673</v>
      </c>
    </row>
    <row r="17270" spans="1:1" x14ac:dyDescent="0.2">
      <c r="A17270" t="str">
        <v>CUS004105</v>
      </c>
    </row>
    <row r="17271" spans="1:1" x14ac:dyDescent="0.2">
      <c r="A17271" t="str">
        <v>CUS011675</v>
      </c>
    </row>
    <row r="17272" spans="1:1" x14ac:dyDescent="0.2">
      <c r="A17272" t="str">
        <v>CUS011648</v>
      </c>
    </row>
    <row r="17273" spans="1:1" x14ac:dyDescent="0.2">
      <c r="A17273" t="str">
        <v>CUS011649</v>
      </c>
    </row>
    <row r="17274" spans="1:1" x14ac:dyDescent="0.2">
      <c r="A17274" t="str">
        <v>CUS004703</v>
      </c>
    </row>
    <row r="17275" spans="1:1" x14ac:dyDescent="0.2">
      <c r="A17275" t="str">
        <v>CUS003728</v>
      </c>
    </row>
    <row r="17276" spans="1:1" x14ac:dyDescent="0.2">
      <c r="A17276" t="str">
        <v>CUS011650</v>
      </c>
    </row>
    <row r="17277" spans="1:1" x14ac:dyDescent="0.2">
      <c r="A17277" t="str">
        <v>CUS011651</v>
      </c>
    </row>
    <row r="17278" spans="1:1" x14ac:dyDescent="0.2">
      <c r="A17278" t="str">
        <v>CUS011652</v>
      </c>
    </row>
    <row r="17279" spans="1:1" x14ac:dyDescent="0.2">
      <c r="A17279" t="str">
        <v>CUS011600</v>
      </c>
    </row>
    <row r="17280" spans="1:1" x14ac:dyDescent="0.2">
      <c r="A17280" t="str">
        <v>CUS011655</v>
      </c>
    </row>
    <row r="17281" spans="1:1" x14ac:dyDescent="0.2">
      <c r="A17281" t="str">
        <v>CUS011656</v>
      </c>
    </row>
    <row r="17282" spans="1:1" x14ac:dyDescent="0.2">
      <c r="A17282" t="str">
        <v>CUS011659</v>
      </c>
    </row>
    <row r="17283" spans="1:1" x14ac:dyDescent="0.2">
      <c r="A17283" t="str">
        <v>CUS011660</v>
      </c>
    </row>
    <row r="17284" spans="1:1" x14ac:dyDescent="0.2">
      <c r="A17284" t="str">
        <v>CUS011661</v>
      </c>
    </row>
    <row r="17285" spans="1:1" x14ac:dyDescent="0.2">
      <c r="A17285" t="str">
        <v>CUS008627</v>
      </c>
    </row>
    <row r="17286" spans="1:1" x14ac:dyDescent="0.2">
      <c r="A17286" t="str">
        <v>CUS011664</v>
      </c>
    </row>
    <row r="17287" spans="1:1" x14ac:dyDescent="0.2">
      <c r="A17287" t="str">
        <v>CUS011665</v>
      </c>
    </row>
    <row r="17288" spans="1:1" x14ac:dyDescent="0.2">
      <c r="A17288" t="str">
        <v>CUS011666</v>
      </c>
    </row>
    <row r="17289" spans="1:1" x14ac:dyDescent="0.2">
      <c r="A17289" t="str">
        <v>CUS011667</v>
      </c>
    </row>
    <row r="17290" spans="1:1" x14ac:dyDescent="0.2">
      <c r="A17290" t="str">
        <v>CUS011668</v>
      </c>
    </row>
    <row r="17291" spans="1:1" x14ac:dyDescent="0.2">
      <c r="A17291" t="str">
        <v>CUS011669</v>
      </c>
    </row>
    <row r="17292" spans="1:1" x14ac:dyDescent="0.2">
      <c r="A17292" t="str">
        <v>CUS000431</v>
      </c>
    </row>
    <row r="17293" spans="1:1" x14ac:dyDescent="0.2">
      <c r="A17293" t="str">
        <v>CUS006479</v>
      </c>
    </row>
    <row r="17294" spans="1:1" x14ac:dyDescent="0.2">
      <c r="A17294" t="str">
        <v>CUS001064</v>
      </c>
    </row>
    <row r="17295" spans="1:1" x14ac:dyDescent="0.2">
      <c r="A17295" t="str">
        <v>CUS011643</v>
      </c>
    </row>
    <row r="17296" spans="1:1" x14ac:dyDescent="0.2">
      <c r="A17296" t="str">
        <v>CUS011644</v>
      </c>
    </row>
    <row r="17297" spans="1:1" x14ac:dyDescent="0.2">
      <c r="A17297" t="str">
        <v>CUS011645</v>
      </c>
    </row>
    <row r="17298" spans="1:1" x14ac:dyDescent="0.2">
      <c r="A17298" t="str">
        <v>CUS011646</v>
      </c>
    </row>
    <row r="17299" spans="1:1" x14ac:dyDescent="0.2">
      <c r="A17299" t="str">
        <v>CUS011630</v>
      </c>
    </row>
    <row r="17300" spans="1:1" x14ac:dyDescent="0.2">
      <c r="A17300" t="str">
        <v>CUS011631</v>
      </c>
    </row>
    <row r="17301" spans="1:1" x14ac:dyDescent="0.2">
      <c r="A17301" t="str">
        <v>CUS011632</v>
      </c>
    </row>
    <row r="17302" spans="1:1" x14ac:dyDescent="0.2">
      <c r="A17302" t="str">
        <v>CUS011634</v>
      </c>
    </row>
    <row r="17303" spans="1:1" x14ac:dyDescent="0.2">
      <c r="A17303" t="str">
        <v>CUS011635</v>
      </c>
    </row>
    <row r="17304" spans="1:1" x14ac:dyDescent="0.2">
      <c r="A17304" t="str">
        <v>CUS011636</v>
      </c>
    </row>
    <row r="17305" spans="1:1" x14ac:dyDescent="0.2">
      <c r="A17305" t="str">
        <v>CUS002607</v>
      </c>
    </row>
    <row r="17306" spans="1:1" x14ac:dyDescent="0.2">
      <c r="A17306" t="str">
        <v>CUS011637</v>
      </c>
    </row>
    <row r="17307" spans="1:1" x14ac:dyDescent="0.2">
      <c r="A17307" t="str">
        <v>CUS011638</v>
      </c>
    </row>
    <row r="17308" spans="1:1" x14ac:dyDescent="0.2">
      <c r="A17308" t="str">
        <v>CUS011640</v>
      </c>
    </row>
    <row r="17309" spans="1:1" x14ac:dyDescent="0.2">
      <c r="A17309" t="str">
        <v>CUS011641</v>
      </c>
    </row>
    <row r="17310" spans="1:1" x14ac:dyDescent="0.2">
      <c r="A17310" t="str">
        <v>CUS011620</v>
      </c>
    </row>
    <row r="17311" spans="1:1" x14ac:dyDescent="0.2">
      <c r="A17311" t="str">
        <v>CUS011621</v>
      </c>
    </row>
    <row r="17312" spans="1:1" x14ac:dyDescent="0.2">
      <c r="A17312" t="str">
        <v>CUS004952</v>
      </c>
    </row>
    <row r="17313" spans="1:1" x14ac:dyDescent="0.2">
      <c r="A17313" t="str">
        <v>CUS011623</v>
      </c>
    </row>
    <row r="17314" spans="1:1" x14ac:dyDescent="0.2">
      <c r="A17314" t="str">
        <v>CUS011624</v>
      </c>
    </row>
    <row r="17315" spans="1:1" x14ac:dyDescent="0.2">
      <c r="A17315" t="str">
        <v>CUS011422</v>
      </c>
    </row>
    <row r="17316" spans="1:1" x14ac:dyDescent="0.2">
      <c r="A17316" t="str">
        <v>CUS010560</v>
      </c>
    </row>
    <row r="17317" spans="1:1" x14ac:dyDescent="0.2">
      <c r="A17317" t="str">
        <v>CUS011626</v>
      </c>
    </row>
    <row r="17318" spans="1:1" x14ac:dyDescent="0.2">
      <c r="A17318" t="str">
        <v>CUS011627</v>
      </c>
    </row>
    <row r="17319" spans="1:1" x14ac:dyDescent="0.2">
      <c r="A17319" t="str">
        <v>CUS011628</v>
      </c>
    </row>
    <row r="17320" spans="1:1" x14ac:dyDescent="0.2">
      <c r="A17320" t="str">
        <v>CUS011629</v>
      </c>
    </row>
    <row r="17321" spans="1:1" x14ac:dyDescent="0.2">
      <c r="A17321" t="str">
        <v>CUS002320</v>
      </c>
    </row>
    <row r="17322" spans="1:1" x14ac:dyDescent="0.2">
      <c r="A17322" t="str">
        <v>CUS011611</v>
      </c>
    </row>
    <row r="17323" spans="1:1" x14ac:dyDescent="0.2">
      <c r="A17323" t="str">
        <v>CUS011612</v>
      </c>
    </row>
    <row r="17324" spans="1:1" x14ac:dyDescent="0.2">
      <c r="A17324" t="str">
        <v>CUS007820</v>
      </c>
    </row>
    <row r="17325" spans="1:1" x14ac:dyDescent="0.2">
      <c r="A17325" t="str">
        <v>CUS011614</v>
      </c>
    </row>
    <row r="17326" spans="1:1" x14ac:dyDescent="0.2">
      <c r="A17326" t="str">
        <v>CUS011615</v>
      </c>
    </row>
    <row r="17327" spans="1:1" x14ac:dyDescent="0.2">
      <c r="A17327" t="str">
        <v>CUS011616</v>
      </c>
    </row>
    <row r="17328" spans="1:1" x14ac:dyDescent="0.2">
      <c r="A17328" t="str">
        <v>CUS011617</v>
      </c>
    </row>
    <row r="17329" spans="1:1" x14ac:dyDescent="0.2">
      <c r="A17329" t="str">
        <v>CUS011618</v>
      </c>
    </row>
    <row r="17330" spans="1:1" x14ac:dyDescent="0.2">
      <c r="A17330" t="str">
        <v>CUS011619</v>
      </c>
    </row>
    <row r="17331" spans="1:1" x14ac:dyDescent="0.2">
      <c r="A17331" t="str">
        <v>CUS011589</v>
      </c>
    </row>
    <row r="17332" spans="1:1" x14ac:dyDescent="0.2">
      <c r="A17332" t="str">
        <v>CUS011590</v>
      </c>
    </row>
    <row r="17333" spans="1:1" x14ac:dyDescent="0.2">
      <c r="A17333" t="str">
        <v>CUS011591</v>
      </c>
    </row>
    <row r="17334" spans="1:1" x14ac:dyDescent="0.2">
      <c r="A17334" t="str">
        <v>CUS011593</v>
      </c>
    </row>
    <row r="17335" spans="1:1" x14ac:dyDescent="0.2">
      <c r="A17335" t="str">
        <v>CUS011594</v>
      </c>
    </row>
    <row r="17336" spans="1:1" x14ac:dyDescent="0.2">
      <c r="A17336" t="str">
        <v>CUS011595</v>
      </c>
    </row>
    <row r="17337" spans="1:1" x14ac:dyDescent="0.2">
      <c r="A17337" t="str">
        <v>CUS011596</v>
      </c>
    </row>
    <row r="17338" spans="1:1" x14ac:dyDescent="0.2">
      <c r="A17338" t="str">
        <v>CUS011597</v>
      </c>
    </row>
    <row r="17339" spans="1:1" x14ac:dyDescent="0.2">
      <c r="A17339" t="str">
        <v>CUS011598</v>
      </c>
    </row>
    <row r="17340" spans="1:1" x14ac:dyDescent="0.2">
      <c r="A17340" t="str">
        <v>CUS011599</v>
      </c>
    </row>
    <row r="17341" spans="1:1" x14ac:dyDescent="0.2">
      <c r="A17341" t="str">
        <v>CUS005574</v>
      </c>
    </row>
    <row r="17342" spans="1:1" x14ac:dyDescent="0.2">
      <c r="A17342" t="str">
        <v>CUS011601</v>
      </c>
    </row>
    <row r="17343" spans="1:1" x14ac:dyDescent="0.2">
      <c r="A17343" t="str">
        <v>CUS003374</v>
      </c>
    </row>
    <row r="17344" spans="1:1" x14ac:dyDescent="0.2">
      <c r="A17344" t="str">
        <v>CUS011602</v>
      </c>
    </row>
    <row r="17345" spans="1:1" x14ac:dyDescent="0.2">
      <c r="A17345" t="str">
        <v>CUS011603</v>
      </c>
    </row>
    <row r="17346" spans="1:1" x14ac:dyDescent="0.2">
      <c r="A17346" t="str">
        <v>CUS011604</v>
      </c>
    </row>
    <row r="17347" spans="1:1" x14ac:dyDescent="0.2">
      <c r="A17347" t="str">
        <v>CUS011606</v>
      </c>
    </row>
    <row r="17348" spans="1:1" x14ac:dyDescent="0.2">
      <c r="A17348" t="str">
        <v>CUS011545</v>
      </c>
    </row>
    <row r="17349" spans="1:1" x14ac:dyDescent="0.2">
      <c r="A17349" t="str">
        <v>CUS005172</v>
      </c>
    </row>
    <row r="17350" spans="1:1" x14ac:dyDescent="0.2">
      <c r="A17350" t="str">
        <v>CUS007113</v>
      </c>
    </row>
    <row r="17351" spans="1:1" x14ac:dyDescent="0.2">
      <c r="A17351" t="str">
        <v>CUS005287</v>
      </c>
    </row>
    <row r="17352" spans="1:1" x14ac:dyDescent="0.2">
      <c r="A17352" t="str">
        <v>CUS011502</v>
      </c>
    </row>
    <row r="17353" spans="1:1" x14ac:dyDescent="0.2">
      <c r="A17353" t="str">
        <v>CUS011610</v>
      </c>
    </row>
    <row r="17354" spans="1:1" x14ac:dyDescent="0.2">
      <c r="A17354" t="str">
        <v>CUS011577</v>
      </c>
    </row>
    <row r="17355" spans="1:1" x14ac:dyDescent="0.2">
      <c r="A17355" t="str">
        <v>CUS006750</v>
      </c>
    </row>
    <row r="17356" spans="1:1" x14ac:dyDescent="0.2">
      <c r="A17356" t="str">
        <v>CUS009774</v>
      </c>
    </row>
    <row r="17357" spans="1:1" x14ac:dyDescent="0.2">
      <c r="A17357" t="str">
        <v>CUS008859</v>
      </c>
    </row>
    <row r="17358" spans="1:1" x14ac:dyDescent="0.2">
      <c r="A17358" t="str">
        <v>CUS011578</v>
      </c>
    </row>
    <row r="17359" spans="1:1" x14ac:dyDescent="0.2">
      <c r="A17359" t="str">
        <v>CUS011579</v>
      </c>
    </row>
    <row r="17360" spans="1:1" x14ac:dyDescent="0.2">
      <c r="A17360" t="str">
        <v>CUS011580</v>
      </c>
    </row>
    <row r="17361" spans="1:1" x14ac:dyDescent="0.2">
      <c r="A17361" t="str">
        <v>CUS007002</v>
      </c>
    </row>
    <row r="17362" spans="1:1" x14ac:dyDescent="0.2">
      <c r="A17362" t="str">
        <v>CUS011568</v>
      </c>
    </row>
    <row r="17363" spans="1:1" x14ac:dyDescent="0.2">
      <c r="A17363" t="str">
        <v>CUS011556</v>
      </c>
    </row>
    <row r="17364" spans="1:1" x14ac:dyDescent="0.2">
      <c r="A17364" t="str">
        <v>CUS011581</v>
      </c>
    </row>
    <row r="17365" spans="1:1" x14ac:dyDescent="0.2">
      <c r="A17365" t="str">
        <v>CUS011584</v>
      </c>
    </row>
    <row r="17366" spans="1:1" x14ac:dyDescent="0.2">
      <c r="A17366" t="str">
        <v>CUS011256</v>
      </c>
    </row>
    <row r="17367" spans="1:1" x14ac:dyDescent="0.2">
      <c r="A17367" t="str">
        <v>CUS011585</v>
      </c>
    </row>
    <row r="17368" spans="1:1" x14ac:dyDescent="0.2">
      <c r="A17368" t="str">
        <v>CUS005282</v>
      </c>
    </row>
    <row r="17369" spans="1:1" x14ac:dyDescent="0.2">
      <c r="A17369" t="str">
        <v>CUS011563</v>
      </c>
    </row>
    <row r="17370" spans="1:1" x14ac:dyDescent="0.2">
      <c r="A17370" t="str">
        <v>CUS011564</v>
      </c>
    </row>
    <row r="17371" spans="1:1" x14ac:dyDescent="0.2">
      <c r="A17371" t="str">
        <v>CUS011566</v>
      </c>
    </row>
    <row r="17372" spans="1:1" x14ac:dyDescent="0.2">
      <c r="A17372" t="str">
        <v>CUS011413</v>
      </c>
    </row>
    <row r="17373" spans="1:1" x14ac:dyDescent="0.2">
      <c r="A17373" t="str">
        <v>CUS011567</v>
      </c>
    </row>
    <row r="17374" spans="1:1" x14ac:dyDescent="0.2">
      <c r="A17374" t="str">
        <v>CUS001373</v>
      </c>
    </row>
    <row r="17375" spans="1:1" x14ac:dyDescent="0.2">
      <c r="A17375" t="str">
        <v>CUS011570</v>
      </c>
    </row>
    <row r="17376" spans="1:1" x14ac:dyDescent="0.2">
      <c r="A17376" t="str">
        <v>CUS011572</v>
      </c>
    </row>
    <row r="17377" spans="1:1" x14ac:dyDescent="0.2">
      <c r="A17377" t="str">
        <v>CUS011573</v>
      </c>
    </row>
    <row r="17378" spans="1:1" x14ac:dyDescent="0.2">
      <c r="A17378" t="str">
        <v>CUS011574</v>
      </c>
    </row>
    <row r="17379" spans="1:1" x14ac:dyDescent="0.2">
      <c r="A17379" t="str">
        <v>CUS007673</v>
      </c>
    </row>
    <row r="17380" spans="1:1" x14ac:dyDescent="0.2">
      <c r="A17380" t="str">
        <v>CUS011356</v>
      </c>
    </row>
    <row r="17381" spans="1:1" x14ac:dyDescent="0.2">
      <c r="A17381" t="str">
        <v>CUS011575</v>
      </c>
    </row>
    <row r="17382" spans="1:1" x14ac:dyDescent="0.2">
      <c r="A17382" t="str">
        <v>CUS011576</v>
      </c>
    </row>
    <row r="17383" spans="1:1" x14ac:dyDescent="0.2">
      <c r="A17383" t="str">
        <v>CUS011546</v>
      </c>
    </row>
    <row r="17384" spans="1:1" x14ac:dyDescent="0.2">
      <c r="A17384" t="str">
        <v>CUS011548</v>
      </c>
    </row>
    <row r="17385" spans="1:1" x14ac:dyDescent="0.2">
      <c r="A17385" t="str">
        <v>CUS011552</v>
      </c>
    </row>
    <row r="17386" spans="1:1" x14ac:dyDescent="0.2">
      <c r="A17386" t="str">
        <v>CUS011553</v>
      </c>
    </row>
    <row r="17387" spans="1:1" x14ac:dyDescent="0.2">
      <c r="A17387" t="str">
        <v>CUS011554</v>
      </c>
    </row>
    <row r="17388" spans="1:1" x14ac:dyDescent="0.2">
      <c r="A17388" t="str">
        <v>CUS004427</v>
      </c>
    </row>
    <row r="17389" spans="1:1" x14ac:dyDescent="0.2">
      <c r="A17389" t="str">
        <v>CUS011557</v>
      </c>
    </row>
    <row r="17390" spans="1:1" x14ac:dyDescent="0.2">
      <c r="A17390" t="str">
        <v>CUS011558</v>
      </c>
    </row>
    <row r="17391" spans="1:1" x14ac:dyDescent="0.2">
      <c r="A17391" t="str">
        <v>CUS011559</v>
      </c>
    </row>
    <row r="17392" spans="1:1" x14ac:dyDescent="0.2">
      <c r="A17392" t="str">
        <v>CUS010813</v>
      </c>
    </row>
    <row r="17393" spans="1:1" x14ac:dyDescent="0.2">
      <c r="A17393" t="str">
        <v>CUS011561</v>
      </c>
    </row>
    <row r="17394" spans="1:1" x14ac:dyDescent="0.2">
      <c r="A17394" t="str">
        <v>CUS011562</v>
      </c>
    </row>
    <row r="17395" spans="1:1" x14ac:dyDescent="0.2">
      <c r="A17395" t="str">
        <v>CUS011536</v>
      </c>
    </row>
    <row r="17396" spans="1:1" x14ac:dyDescent="0.2">
      <c r="A17396" t="str">
        <v>CUS011537</v>
      </c>
    </row>
    <row r="17397" spans="1:1" x14ac:dyDescent="0.2">
      <c r="A17397" t="str">
        <v>CUS011538</v>
      </c>
    </row>
    <row r="17398" spans="1:1" x14ac:dyDescent="0.2">
      <c r="A17398" t="str">
        <v>CUS011540</v>
      </c>
    </row>
    <row r="17399" spans="1:1" x14ac:dyDescent="0.2">
      <c r="A17399" t="str">
        <v>CUS011541</v>
      </c>
    </row>
    <row r="17400" spans="1:1" x14ac:dyDescent="0.2">
      <c r="A17400" t="str">
        <v>CUS011542</v>
      </c>
    </row>
    <row r="17401" spans="1:1" x14ac:dyDescent="0.2">
      <c r="A17401" t="str">
        <v>CUS011543</v>
      </c>
    </row>
    <row r="17402" spans="1:1" x14ac:dyDescent="0.2">
      <c r="A17402" t="str">
        <v>CUS011510</v>
      </c>
    </row>
    <row r="17403" spans="1:1" x14ac:dyDescent="0.2">
      <c r="A17403" t="str">
        <v>CUS011511</v>
      </c>
    </row>
    <row r="17404" spans="1:1" x14ac:dyDescent="0.2">
      <c r="A17404" t="str">
        <v>CUS011512</v>
      </c>
    </row>
    <row r="17405" spans="1:1" x14ac:dyDescent="0.2">
      <c r="A17405" t="str">
        <v>CUS011513</v>
      </c>
    </row>
    <row r="17406" spans="1:1" x14ac:dyDescent="0.2">
      <c r="A17406" t="str">
        <v>CUS007127</v>
      </c>
    </row>
    <row r="17407" spans="1:1" x14ac:dyDescent="0.2">
      <c r="A17407" t="str">
        <v>CUS006935</v>
      </c>
    </row>
    <row r="17408" spans="1:1" x14ac:dyDescent="0.2">
      <c r="A17408" t="str">
        <v>CUS011514</v>
      </c>
    </row>
    <row r="17409" spans="1:1" x14ac:dyDescent="0.2">
      <c r="A17409" t="str">
        <v>CUS011515</v>
      </c>
    </row>
    <row r="17410" spans="1:1" x14ac:dyDescent="0.2">
      <c r="A17410" t="str">
        <v>CUS011519</v>
      </c>
    </row>
    <row r="17411" spans="1:1" x14ac:dyDescent="0.2">
      <c r="A17411" t="str">
        <v>CUS011520</v>
      </c>
    </row>
    <row r="17412" spans="1:1" x14ac:dyDescent="0.2">
      <c r="A17412" t="str">
        <v>CUS011521</v>
      </c>
    </row>
    <row r="17413" spans="1:1" x14ac:dyDescent="0.2">
      <c r="A17413" t="str">
        <v>CUS011522</v>
      </c>
    </row>
    <row r="17414" spans="1:1" x14ac:dyDescent="0.2">
      <c r="A17414" t="str">
        <v>CUS011524</v>
      </c>
    </row>
    <row r="17415" spans="1:1" x14ac:dyDescent="0.2">
      <c r="A17415" t="str">
        <v>CUS011525</v>
      </c>
    </row>
    <row r="17416" spans="1:1" x14ac:dyDescent="0.2">
      <c r="A17416" t="str">
        <v>CUS011433</v>
      </c>
    </row>
    <row r="17417" spans="1:1" x14ac:dyDescent="0.2">
      <c r="A17417" t="str">
        <v>CUS011526</v>
      </c>
    </row>
    <row r="17418" spans="1:1" x14ac:dyDescent="0.2">
      <c r="A17418" t="str">
        <v>CUS011527</v>
      </c>
    </row>
    <row r="17419" spans="1:1" x14ac:dyDescent="0.2">
      <c r="A17419" t="str">
        <v>CUS003751</v>
      </c>
    </row>
    <row r="17420" spans="1:1" x14ac:dyDescent="0.2">
      <c r="A17420" t="str">
        <v>CUS011528</v>
      </c>
    </row>
    <row r="17421" spans="1:1" x14ac:dyDescent="0.2">
      <c r="A17421" t="str">
        <v>CUS011529</v>
      </c>
    </row>
    <row r="17422" spans="1:1" x14ac:dyDescent="0.2">
      <c r="A17422" t="str">
        <v>CUS011531</v>
      </c>
    </row>
    <row r="17423" spans="1:1" x14ac:dyDescent="0.2">
      <c r="A17423" t="str">
        <v>CUS003532</v>
      </c>
    </row>
    <row r="17424" spans="1:1" x14ac:dyDescent="0.2">
      <c r="A17424" t="str">
        <v>CUS007120</v>
      </c>
    </row>
    <row r="17425" spans="1:1" x14ac:dyDescent="0.2">
      <c r="A17425" t="str">
        <v>CUS011533</v>
      </c>
    </row>
    <row r="17426" spans="1:1" x14ac:dyDescent="0.2">
      <c r="A17426" t="str">
        <v>CUS011534</v>
      </c>
    </row>
    <row r="17427" spans="1:1" x14ac:dyDescent="0.2">
      <c r="A17427" t="str">
        <v>CUS011535</v>
      </c>
    </row>
    <row r="17428" spans="1:1" x14ac:dyDescent="0.2">
      <c r="A17428" t="str">
        <v>CUS004406</v>
      </c>
    </row>
    <row r="17429" spans="1:1" x14ac:dyDescent="0.2">
      <c r="A17429" t="str">
        <v>CUS010701</v>
      </c>
    </row>
    <row r="17430" spans="1:1" x14ac:dyDescent="0.2">
      <c r="A17430" t="str">
        <v>CUS011496</v>
      </c>
    </row>
    <row r="17431" spans="1:1" x14ac:dyDescent="0.2">
      <c r="A17431" t="str">
        <v>CUS011497</v>
      </c>
    </row>
    <row r="17432" spans="1:1" x14ac:dyDescent="0.2">
      <c r="A17432" t="str">
        <v>CUS011498</v>
      </c>
    </row>
    <row r="17433" spans="1:1" x14ac:dyDescent="0.2">
      <c r="A17433" t="str">
        <v>CUS003907</v>
      </c>
    </row>
    <row r="17434" spans="1:1" x14ac:dyDescent="0.2">
      <c r="A17434" t="str">
        <v>CUS002510</v>
      </c>
    </row>
    <row r="17435" spans="1:1" x14ac:dyDescent="0.2">
      <c r="A17435" t="str">
        <v>CUS011499</v>
      </c>
    </row>
    <row r="17436" spans="1:1" x14ac:dyDescent="0.2">
      <c r="A17436" t="str">
        <v>CUS011501</v>
      </c>
    </row>
    <row r="17437" spans="1:1" x14ac:dyDescent="0.2">
      <c r="A17437" t="str">
        <v>CUS008946</v>
      </c>
    </row>
    <row r="17438" spans="1:1" x14ac:dyDescent="0.2">
      <c r="A17438" t="str">
        <v>CUS011503</v>
      </c>
    </row>
    <row r="17439" spans="1:1" x14ac:dyDescent="0.2">
      <c r="A17439" t="str">
        <v>CUS010336</v>
      </c>
    </row>
    <row r="17440" spans="1:1" x14ac:dyDescent="0.2">
      <c r="A17440" t="str">
        <v>CUS011504</v>
      </c>
    </row>
    <row r="17441" spans="1:1" x14ac:dyDescent="0.2">
      <c r="A17441" t="str">
        <v>CUS011505</v>
      </c>
    </row>
    <row r="17442" spans="1:1" x14ac:dyDescent="0.2">
      <c r="A17442" t="str">
        <v>CUS011506</v>
      </c>
    </row>
    <row r="17443" spans="1:1" x14ac:dyDescent="0.2">
      <c r="A17443" t="str">
        <v>CUS011508</v>
      </c>
    </row>
    <row r="17444" spans="1:1" x14ac:dyDescent="0.2">
      <c r="A17444" t="str">
        <v>CUS011509</v>
      </c>
    </row>
    <row r="17445" spans="1:1" x14ac:dyDescent="0.2">
      <c r="A17445" t="str">
        <v>CUS011481</v>
      </c>
    </row>
    <row r="17446" spans="1:1" x14ac:dyDescent="0.2">
      <c r="A17446" t="str">
        <v>CUS011482</v>
      </c>
    </row>
    <row r="17447" spans="1:1" x14ac:dyDescent="0.2">
      <c r="A17447" t="str">
        <v>CUS011483</v>
      </c>
    </row>
    <row r="17448" spans="1:1" x14ac:dyDescent="0.2">
      <c r="A17448" t="str">
        <v>CUS001481</v>
      </c>
    </row>
    <row r="17449" spans="1:1" x14ac:dyDescent="0.2">
      <c r="A17449" t="str">
        <v>CUS011484</v>
      </c>
    </row>
    <row r="17450" spans="1:1" x14ac:dyDescent="0.2">
      <c r="A17450" t="str">
        <v>CUS011485</v>
      </c>
    </row>
    <row r="17451" spans="1:1" x14ac:dyDescent="0.2">
      <c r="A17451" t="str">
        <v>CUS011486</v>
      </c>
    </row>
    <row r="17452" spans="1:1" x14ac:dyDescent="0.2">
      <c r="A17452" t="str">
        <v>CUS011487</v>
      </c>
    </row>
    <row r="17453" spans="1:1" x14ac:dyDescent="0.2">
      <c r="A17453" t="str">
        <v>CUS011406</v>
      </c>
    </row>
    <row r="17454" spans="1:1" x14ac:dyDescent="0.2">
      <c r="A17454" t="str">
        <v>CUS011419</v>
      </c>
    </row>
    <row r="17455" spans="1:1" x14ac:dyDescent="0.2">
      <c r="A17455" t="str">
        <v>CUS001404</v>
      </c>
    </row>
    <row r="17456" spans="1:1" x14ac:dyDescent="0.2">
      <c r="A17456" t="str">
        <v>CUS011488</v>
      </c>
    </row>
    <row r="17457" spans="1:1" x14ac:dyDescent="0.2">
      <c r="A17457" t="str">
        <v>CUS011489</v>
      </c>
    </row>
    <row r="17458" spans="1:1" x14ac:dyDescent="0.2">
      <c r="A17458" t="str">
        <v>CUS003492</v>
      </c>
    </row>
    <row r="17459" spans="1:1" x14ac:dyDescent="0.2">
      <c r="A17459" t="str">
        <v>CUS011490</v>
      </c>
    </row>
    <row r="17460" spans="1:1" x14ac:dyDescent="0.2">
      <c r="A17460" t="str">
        <v>CUS011491</v>
      </c>
    </row>
    <row r="17461" spans="1:1" x14ac:dyDescent="0.2">
      <c r="A17461" t="str">
        <v>CUS011492</v>
      </c>
    </row>
    <row r="17462" spans="1:1" x14ac:dyDescent="0.2">
      <c r="A17462" t="str">
        <v>CUS011493</v>
      </c>
    </row>
    <row r="17463" spans="1:1" x14ac:dyDescent="0.2">
      <c r="A17463" t="str">
        <v>CUS011494</v>
      </c>
    </row>
    <row r="17464" spans="1:1" x14ac:dyDescent="0.2">
      <c r="A17464" t="str">
        <v>CUS011401</v>
      </c>
    </row>
    <row r="17465" spans="1:1" x14ac:dyDescent="0.2">
      <c r="A17465" t="str">
        <v>CUS011471</v>
      </c>
    </row>
    <row r="17466" spans="1:1" x14ac:dyDescent="0.2">
      <c r="A17466" t="str">
        <v>CUS011472</v>
      </c>
    </row>
    <row r="17467" spans="1:1" x14ac:dyDescent="0.2">
      <c r="A17467" t="str">
        <v>CUS011473</v>
      </c>
    </row>
    <row r="17468" spans="1:1" x14ac:dyDescent="0.2">
      <c r="A17468" t="str">
        <v>CUS004395</v>
      </c>
    </row>
    <row r="17469" spans="1:1" x14ac:dyDescent="0.2">
      <c r="A17469" t="str">
        <v>CUS011474</v>
      </c>
    </row>
    <row r="17470" spans="1:1" x14ac:dyDescent="0.2">
      <c r="A17470" t="str">
        <v>CUS011475</v>
      </c>
    </row>
    <row r="17471" spans="1:1" x14ac:dyDescent="0.2">
      <c r="A17471" t="str">
        <v>CUS011476</v>
      </c>
    </row>
    <row r="17472" spans="1:1" x14ac:dyDescent="0.2">
      <c r="A17472" t="str">
        <v>CUS011477</v>
      </c>
    </row>
    <row r="17473" spans="1:1" x14ac:dyDescent="0.2">
      <c r="A17473" t="str">
        <v>CUS011478</v>
      </c>
    </row>
    <row r="17474" spans="1:1" x14ac:dyDescent="0.2">
      <c r="A17474" t="str">
        <v>CUS008238</v>
      </c>
    </row>
    <row r="17475" spans="1:1" x14ac:dyDescent="0.2">
      <c r="A17475" t="str">
        <v>CUS010036</v>
      </c>
    </row>
    <row r="17476" spans="1:1" x14ac:dyDescent="0.2">
      <c r="A17476" t="str">
        <v>CUS011480</v>
      </c>
    </row>
    <row r="17477" spans="1:1" x14ac:dyDescent="0.2">
      <c r="A17477" t="str">
        <v>CUS009423</v>
      </c>
    </row>
    <row r="17478" spans="1:1" x14ac:dyDescent="0.2">
      <c r="A17478" t="str">
        <v>CUS011339</v>
      </c>
    </row>
    <row r="17479" spans="1:1" x14ac:dyDescent="0.2">
      <c r="A17479" t="str">
        <v>CUS010369</v>
      </c>
    </row>
    <row r="17480" spans="1:1" x14ac:dyDescent="0.2">
      <c r="A17480" t="str">
        <v>CUS006022</v>
      </c>
    </row>
    <row r="17481" spans="1:1" x14ac:dyDescent="0.2">
      <c r="A17481" t="str">
        <v>CUS003433</v>
      </c>
    </row>
    <row r="17482" spans="1:1" x14ac:dyDescent="0.2">
      <c r="A17482" t="str">
        <v>CUS011461</v>
      </c>
    </row>
    <row r="17483" spans="1:1" x14ac:dyDescent="0.2">
      <c r="A17483" t="str">
        <v>CUS004124</v>
      </c>
    </row>
    <row r="17484" spans="1:1" x14ac:dyDescent="0.2">
      <c r="A17484" t="str">
        <v>CUS011462</v>
      </c>
    </row>
    <row r="17485" spans="1:1" x14ac:dyDescent="0.2">
      <c r="A17485" t="str">
        <v>CUS006218</v>
      </c>
    </row>
    <row r="17486" spans="1:1" x14ac:dyDescent="0.2">
      <c r="A17486" t="str">
        <v>CUS011463</v>
      </c>
    </row>
    <row r="17487" spans="1:1" x14ac:dyDescent="0.2">
      <c r="A17487" t="str">
        <v>CUS011255</v>
      </c>
    </row>
    <row r="17488" spans="1:1" x14ac:dyDescent="0.2">
      <c r="A17488" t="str">
        <v>CUS011464</v>
      </c>
    </row>
    <row r="17489" spans="1:1" x14ac:dyDescent="0.2">
      <c r="A17489" t="str">
        <v>CUS011465</v>
      </c>
    </row>
    <row r="17490" spans="1:1" x14ac:dyDescent="0.2">
      <c r="A17490" t="str">
        <v>CUS011340</v>
      </c>
    </row>
    <row r="17491" spans="1:1" x14ac:dyDescent="0.2">
      <c r="A17491" t="str">
        <v>CUS011467</v>
      </c>
    </row>
    <row r="17492" spans="1:1" x14ac:dyDescent="0.2">
      <c r="A17492" t="str">
        <v>CUS011469</v>
      </c>
    </row>
    <row r="17493" spans="1:1" x14ac:dyDescent="0.2">
      <c r="A17493" t="str">
        <v>CUS004256</v>
      </c>
    </row>
    <row r="17494" spans="1:1" x14ac:dyDescent="0.2">
      <c r="A17494" t="str">
        <v>CUS011429</v>
      </c>
    </row>
    <row r="17495" spans="1:1" x14ac:dyDescent="0.2">
      <c r="A17495" t="str">
        <v>CUS011430</v>
      </c>
    </row>
    <row r="17496" spans="1:1" x14ac:dyDescent="0.2">
      <c r="A17496" t="str">
        <v>CUS011431</v>
      </c>
    </row>
    <row r="17497" spans="1:1" x14ac:dyDescent="0.2">
      <c r="A17497" t="str">
        <v>CUS011432</v>
      </c>
    </row>
    <row r="17498" spans="1:1" x14ac:dyDescent="0.2">
      <c r="A17498" t="str">
        <v>CUS011434</v>
      </c>
    </row>
    <row r="17499" spans="1:1" x14ac:dyDescent="0.2">
      <c r="A17499" t="str">
        <v>CUS011435</v>
      </c>
    </row>
    <row r="17500" spans="1:1" x14ac:dyDescent="0.2">
      <c r="A17500" t="str">
        <v>CUS001162</v>
      </c>
    </row>
    <row r="17501" spans="1:1" x14ac:dyDescent="0.2">
      <c r="A17501" t="str">
        <v>CUS011439</v>
      </c>
    </row>
    <row r="17502" spans="1:1" x14ac:dyDescent="0.2">
      <c r="A17502" t="str">
        <v>CUS011440</v>
      </c>
    </row>
    <row r="17503" spans="1:1" x14ac:dyDescent="0.2">
      <c r="A17503" t="str">
        <v>CUS011441</v>
      </c>
    </row>
    <row r="17504" spans="1:1" x14ac:dyDescent="0.2">
      <c r="A17504" t="str">
        <v>CUS011442</v>
      </c>
    </row>
    <row r="17505" spans="1:1" x14ac:dyDescent="0.2">
      <c r="A17505" t="str">
        <v>CUS011444</v>
      </c>
    </row>
    <row r="17506" spans="1:1" x14ac:dyDescent="0.2">
      <c r="A17506" t="str">
        <v>CUS011445</v>
      </c>
    </row>
    <row r="17507" spans="1:1" x14ac:dyDescent="0.2">
      <c r="A17507" t="str">
        <v>CUS009384</v>
      </c>
    </row>
    <row r="17508" spans="1:1" x14ac:dyDescent="0.2">
      <c r="A17508" t="str">
        <v>CUS011447</v>
      </c>
    </row>
    <row r="17509" spans="1:1" x14ac:dyDescent="0.2">
      <c r="A17509" t="str">
        <v>CUS011448</v>
      </c>
    </row>
    <row r="17510" spans="1:1" x14ac:dyDescent="0.2">
      <c r="A17510" t="str">
        <v>CUS011449</v>
      </c>
    </row>
    <row r="17511" spans="1:1" x14ac:dyDescent="0.2">
      <c r="A17511" t="str">
        <v>CUS011451</v>
      </c>
    </row>
    <row r="17512" spans="1:1" x14ac:dyDescent="0.2">
      <c r="A17512" t="str">
        <v>CUS011452</v>
      </c>
    </row>
    <row r="17513" spans="1:1" x14ac:dyDescent="0.2">
      <c r="A17513" t="str">
        <v>CUS011454</v>
      </c>
    </row>
    <row r="17514" spans="1:1" x14ac:dyDescent="0.2">
      <c r="A17514" t="str">
        <v>CUS011455</v>
      </c>
    </row>
    <row r="17515" spans="1:1" x14ac:dyDescent="0.2">
      <c r="A17515" t="str">
        <v>CUS011456</v>
      </c>
    </row>
    <row r="17516" spans="1:1" x14ac:dyDescent="0.2">
      <c r="A17516" t="str">
        <v>CUS011457</v>
      </c>
    </row>
    <row r="17517" spans="1:1" x14ac:dyDescent="0.2">
      <c r="A17517" t="str">
        <v>CUS011459</v>
      </c>
    </row>
    <row r="17518" spans="1:1" x14ac:dyDescent="0.2">
      <c r="A17518" t="str">
        <v>CUS011460</v>
      </c>
    </row>
    <row r="17519" spans="1:1" x14ac:dyDescent="0.2">
      <c r="A17519" t="str">
        <v>CUS006099</v>
      </c>
    </row>
    <row r="17520" spans="1:1" x14ac:dyDescent="0.2">
      <c r="A17520" t="str">
        <v>CUS011414</v>
      </c>
    </row>
    <row r="17521" spans="1:1" x14ac:dyDescent="0.2">
      <c r="A17521" t="str">
        <v>CUS011415</v>
      </c>
    </row>
    <row r="17522" spans="1:1" x14ac:dyDescent="0.2">
      <c r="A17522" t="str">
        <v>CUS011416</v>
      </c>
    </row>
    <row r="17523" spans="1:1" x14ac:dyDescent="0.2">
      <c r="A17523" t="str">
        <v>CUS011417</v>
      </c>
    </row>
    <row r="17524" spans="1:1" x14ac:dyDescent="0.2">
      <c r="A17524" t="str">
        <v>CUS006571</v>
      </c>
    </row>
    <row r="17525" spans="1:1" x14ac:dyDescent="0.2">
      <c r="A17525" t="str">
        <v>CUS011420</v>
      </c>
    </row>
    <row r="17526" spans="1:1" x14ac:dyDescent="0.2">
      <c r="A17526" t="str">
        <v>CUS011421</v>
      </c>
    </row>
    <row r="17527" spans="1:1" x14ac:dyDescent="0.2">
      <c r="A17527" t="str">
        <v>CUS011423</v>
      </c>
    </row>
    <row r="17528" spans="1:1" x14ac:dyDescent="0.2">
      <c r="A17528" t="str">
        <v>CUS011424</v>
      </c>
    </row>
    <row r="17529" spans="1:1" x14ac:dyDescent="0.2">
      <c r="A17529" t="str">
        <v>CUS011425</v>
      </c>
    </row>
    <row r="17530" spans="1:1" x14ac:dyDescent="0.2">
      <c r="A17530" t="str">
        <v>CUS011426</v>
      </c>
    </row>
    <row r="17531" spans="1:1" x14ac:dyDescent="0.2">
      <c r="A17531" t="str">
        <v>CUS011427</v>
      </c>
    </row>
    <row r="17532" spans="1:1" x14ac:dyDescent="0.2">
      <c r="A17532" t="str">
        <v>CUS011404</v>
      </c>
    </row>
    <row r="17533" spans="1:1" x14ac:dyDescent="0.2">
      <c r="A17533" t="str">
        <v>CUS011405</v>
      </c>
    </row>
    <row r="17534" spans="1:1" x14ac:dyDescent="0.2">
      <c r="A17534" t="str">
        <v>CUS011407</v>
      </c>
    </row>
    <row r="17535" spans="1:1" x14ac:dyDescent="0.2">
      <c r="A17535" t="str">
        <v>CUS011408</v>
      </c>
    </row>
    <row r="17536" spans="1:1" x14ac:dyDescent="0.2">
      <c r="A17536" t="str">
        <v>CUS011409</v>
      </c>
    </row>
    <row r="17537" spans="1:1" x14ac:dyDescent="0.2">
      <c r="A17537" t="str">
        <v>CUS010077</v>
      </c>
    </row>
    <row r="17538" spans="1:1" x14ac:dyDescent="0.2">
      <c r="A17538" t="str">
        <v>CUS010270</v>
      </c>
    </row>
    <row r="17539" spans="1:1" x14ac:dyDescent="0.2">
      <c r="A17539" t="str">
        <v>CUS011411</v>
      </c>
    </row>
    <row r="17540" spans="1:1" x14ac:dyDescent="0.2">
      <c r="A17540" t="str">
        <v>CUS011389</v>
      </c>
    </row>
    <row r="17541" spans="1:1" x14ac:dyDescent="0.2">
      <c r="A17541" t="str">
        <v>CUS010269</v>
      </c>
    </row>
    <row r="17542" spans="1:1" x14ac:dyDescent="0.2">
      <c r="A17542" t="str">
        <v>CUS007398</v>
      </c>
    </row>
    <row r="17543" spans="1:1" x14ac:dyDescent="0.2">
      <c r="A17543" t="str">
        <v>CUS011393</v>
      </c>
    </row>
    <row r="17544" spans="1:1" x14ac:dyDescent="0.2">
      <c r="A17544" t="str">
        <v>CUS011395</v>
      </c>
    </row>
    <row r="17545" spans="1:1" x14ac:dyDescent="0.2">
      <c r="A17545" t="str">
        <v>CUS011396</v>
      </c>
    </row>
    <row r="17546" spans="1:1" x14ac:dyDescent="0.2">
      <c r="A17546" t="str">
        <v>CUS011345</v>
      </c>
    </row>
    <row r="17547" spans="1:1" x14ac:dyDescent="0.2">
      <c r="A17547" t="str">
        <v>CUS010460</v>
      </c>
    </row>
    <row r="17548" spans="1:1" x14ac:dyDescent="0.2">
      <c r="A17548" t="str">
        <v>CUS011398</v>
      </c>
    </row>
    <row r="17549" spans="1:1" x14ac:dyDescent="0.2">
      <c r="A17549" t="str">
        <v>CUS010256</v>
      </c>
    </row>
    <row r="17550" spans="1:1" x14ac:dyDescent="0.2">
      <c r="A17550" t="str">
        <v>CUS010467</v>
      </c>
    </row>
    <row r="17551" spans="1:1" x14ac:dyDescent="0.2">
      <c r="A17551" t="str">
        <v>CUS011399</v>
      </c>
    </row>
    <row r="17552" spans="1:1" x14ac:dyDescent="0.2">
      <c r="A17552" t="str">
        <v>CUS011381</v>
      </c>
    </row>
    <row r="17553" spans="1:1" x14ac:dyDescent="0.2">
      <c r="A17553" t="str">
        <v>CUS011382</v>
      </c>
    </row>
    <row r="17554" spans="1:1" x14ac:dyDescent="0.2">
      <c r="A17554" t="str">
        <v>CUS004898</v>
      </c>
    </row>
    <row r="17555" spans="1:1" x14ac:dyDescent="0.2">
      <c r="A17555" t="str">
        <v>CUS011383</v>
      </c>
    </row>
    <row r="17556" spans="1:1" x14ac:dyDescent="0.2">
      <c r="A17556" t="str">
        <v>CUS011384</v>
      </c>
    </row>
    <row r="17557" spans="1:1" x14ac:dyDescent="0.2">
      <c r="A17557" t="str">
        <v>CUS011385</v>
      </c>
    </row>
    <row r="17558" spans="1:1" x14ac:dyDescent="0.2">
      <c r="A17558" t="str">
        <v>CUS009328</v>
      </c>
    </row>
    <row r="17559" spans="1:1" x14ac:dyDescent="0.2">
      <c r="A17559" t="str">
        <v>CUS011386</v>
      </c>
    </row>
    <row r="17560" spans="1:1" x14ac:dyDescent="0.2">
      <c r="A17560" t="str">
        <v>CUS011387</v>
      </c>
    </row>
    <row r="17561" spans="1:1" x14ac:dyDescent="0.2">
      <c r="A17561" t="str">
        <v>CUS002223</v>
      </c>
    </row>
    <row r="17562" spans="1:1" x14ac:dyDescent="0.2">
      <c r="A17562" t="str">
        <v>CUS011388</v>
      </c>
    </row>
    <row r="17563" spans="1:1" x14ac:dyDescent="0.2">
      <c r="A17563" t="str">
        <v>CUS011351</v>
      </c>
    </row>
    <row r="17564" spans="1:1" x14ac:dyDescent="0.2">
      <c r="A17564" t="str">
        <v>CUS011352</v>
      </c>
    </row>
    <row r="17565" spans="1:1" x14ac:dyDescent="0.2">
      <c r="A17565" t="str">
        <v>CUS011236</v>
      </c>
    </row>
    <row r="17566" spans="1:1" x14ac:dyDescent="0.2">
      <c r="A17566" t="str">
        <v>CUS011354</v>
      </c>
    </row>
    <row r="17567" spans="1:1" x14ac:dyDescent="0.2">
      <c r="A17567" t="str">
        <v>CUS011355</v>
      </c>
    </row>
    <row r="17568" spans="1:1" x14ac:dyDescent="0.2">
      <c r="A17568" t="str">
        <v>CUS011358</v>
      </c>
    </row>
    <row r="17569" spans="1:1" x14ac:dyDescent="0.2">
      <c r="A17569" t="str">
        <v>CUS011359</v>
      </c>
    </row>
    <row r="17570" spans="1:1" x14ac:dyDescent="0.2">
      <c r="A17570" t="str">
        <v>CUS011360</v>
      </c>
    </row>
    <row r="17571" spans="1:1" x14ac:dyDescent="0.2">
      <c r="A17571" t="str">
        <v>CUS011361</v>
      </c>
    </row>
    <row r="17572" spans="1:1" x14ac:dyDescent="0.2">
      <c r="A17572" t="str">
        <v>CUS011362</v>
      </c>
    </row>
    <row r="17573" spans="1:1" x14ac:dyDescent="0.2">
      <c r="A17573" t="str">
        <v>CUS011363</v>
      </c>
    </row>
    <row r="17574" spans="1:1" x14ac:dyDescent="0.2">
      <c r="A17574" t="str">
        <v>CUS011364</v>
      </c>
    </row>
    <row r="17575" spans="1:1" x14ac:dyDescent="0.2">
      <c r="A17575" t="str">
        <v>CUS003913</v>
      </c>
    </row>
    <row r="17576" spans="1:1" x14ac:dyDescent="0.2">
      <c r="A17576" t="str">
        <v>CUS011366</v>
      </c>
    </row>
    <row r="17577" spans="1:1" x14ac:dyDescent="0.2">
      <c r="A17577" t="str">
        <v>CUS009505</v>
      </c>
    </row>
    <row r="17578" spans="1:1" x14ac:dyDescent="0.2">
      <c r="A17578" t="str">
        <v>CUS011368</v>
      </c>
    </row>
    <row r="17579" spans="1:1" x14ac:dyDescent="0.2">
      <c r="A17579" t="str">
        <v>CUS011370</v>
      </c>
    </row>
    <row r="17580" spans="1:1" x14ac:dyDescent="0.2">
      <c r="A17580" t="str">
        <v>CUS003844</v>
      </c>
    </row>
    <row r="17581" spans="1:1" x14ac:dyDescent="0.2">
      <c r="A17581" t="str">
        <v>CUS011371</v>
      </c>
    </row>
    <row r="17582" spans="1:1" x14ac:dyDescent="0.2">
      <c r="A17582" t="str">
        <v>CUS011292</v>
      </c>
    </row>
    <row r="17583" spans="1:1" x14ac:dyDescent="0.2">
      <c r="A17583" t="str">
        <v>CUS011372</v>
      </c>
    </row>
    <row r="17584" spans="1:1" x14ac:dyDescent="0.2">
      <c r="A17584" t="str">
        <v>CUS011375</v>
      </c>
    </row>
    <row r="17585" spans="1:1" x14ac:dyDescent="0.2">
      <c r="A17585" t="str">
        <v>CUS011376</v>
      </c>
    </row>
    <row r="17586" spans="1:1" x14ac:dyDescent="0.2">
      <c r="A17586" t="str">
        <v>CUS011377</v>
      </c>
    </row>
    <row r="17587" spans="1:1" x14ac:dyDescent="0.2">
      <c r="A17587" t="str">
        <v>CUS011378</v>
      </c>
    </row>
    <row r="17588" spans="1:1" x14ac:dyDescent="0.2">
      <c r="A17588" t="str">
        <v>CUS011379</v>
      </c>
    </row>
    <row r="17589" spans="1:1" x14ac:dyDescent="0.2">
      <c r="A17589" t="str">
        <v>CUS011380</v>
      </c>
    </row>
    <row r="17590" spans="1:1" x14ac:dyDescent="0.2">
      <c r="A17590" t="str">
        <v>CUS011343</v>
      </c>
    </row>
    <row r="17591" spans="1:1" x14ac:dyDescent="0.2">
      <c r="A17591" t="str">
        <v>CUS011344</v>
      </c>
    </row>
    <row r="17592" spans="1:1" x14ac:dyDescent="0.2">
      <c r="A17592" t="str">
        <v>CUS011148</v>
      </c>
    </row>
    <row r="17593" spans="1:1" x14ac:dyDescent="0.2">
      <c r="A17593" t="str">
        <v>CUS011346</v>
      </c>
    </row>
    <row r="17594" spans="1:1" x14ac:dyDescent="0.2">
      <c r="A17594" t="str">
        <v>CUS011347</v>
      </c>
    </row>
    <row r="17595" spans="1:1" x14ac:dyDescent="0.2">
      <c r="A17595" t="str">
        <v>CUS000198</v>
      </c>
    </row>
    <row r="17596" spans="1:1" x14ac:dyDescent="0.2">
      <c r="A17596" t="str">
        <v>CUS011348</v>
      </c>
    </row>
    <row r="17597" spans="1:1" x14ac:dyDescent="0.2">
      <c r="A17597" t="str">
        <v>CUS008454</v>
      </c>
    </row>
    <row r="17598" spans="1:1" x14ac:dyDescent="0.2">
      <c r="A17598" t="str">
        <v>CUS011349</v>
      </c>
    </row>
    <row r="17599" spans="1:1" x14ac:dyDescent="0.2">
      <c r="A17599" t="str">
        <v>CUS011350</v>
      </c>
    </row>
    <row r="17600" spans="1:1" x14ac:dyDescent="0.2">
      <c r="A17600" t="str">
        <v>CUS011322</v>
      </c>
    </row>
    <row r="17601" spans="1:1" x14ac:dyDescent="0.2">
      <c r="A17601" t="str">
        <v>CUS011254</v>
      </c>
    </row>
    <row r="17602" spans="1:1" x14ac:dyDescent="0.2">
      <c r="A17602" t="str">
        <v>CUS011326</v>
      </c>
    </row>
    <row r="17603" spans="1:1" x14ac:dyDescent="0.2">
      <c r="A17603" t="str">
        <v>CUS011328</v>
      </c>
    </row>
    <row r="17604" spans="1:1" x14ac:dyDescent="0.2">
      <c r="A17604" t="str">
        <v>CUS011329</v>
      </c>
    </row>
    <row r="17605" spans="1:1" x14ac:dyDescent="0.2">
      <c r="A17605" t="str">
        <v>CUS011330</v>
      </c>
    </row>
    <row r="17606" spans="1:1" x14ac:dyDescent="0.2">
      <c r="A17606" t="str">
        <v>CUS001336</v>
      </c>
    </row>
    <row r="17607" spans="1:1" x14ac:dyDescent="0.2">
      <c r="A17607" t="str">
        <v>CUS011331</v>
      </c>
    </row>
    <row r="17608" spans="1:1" x14ac:dyDescent="0.2">
      <c r="A17608" t="str">
        <v>CUS011332</v>
      </c>
    </row>
    <row r="17609" spans="1:1" x14ac:dyDescent="0.2">
      <c r="A17609" t="str">
        <v>CUS011333</v>
      </c>
    </row>
    <row r="17610" spans="1:1" x14ac:dyDescent="0.2">
      <c r="A17610" t="str">
        <v>CUS006068</v>
      </c>
    </row>
    <row r="17611" spans="1:1" x14ac:dyDescent="0.2">
      <c r="A17611" t="str">
        <v>CUS011336</v>
      </c>
    </row>
    <row r="17612" spans="1:1" x14ac:dyDescent="0.2">
      <c r="A17612" t="str">
        <v>CUS011337</v>
      </c>
    </row>
    <row r="17613" spans="1:1" x14ac:dyDescent="0.2">
      <c r="A17613" t="str">
        <v>CUS011338</v>
      </c>
    </row>
    <row r="17614" spans="1:1" x14ac:dyDescent="0.2">
      <c r="A17614" t="str">
        <v>CUS011341</v>
      </c>
    </row>
    <row r="17615" spans="1:1" x14ac:dyDescent="0.2">
      <c r="A17615" t="str">
        <v>CUS011305</v>
      </c>
    </row>
    <row r="17616" spans="1:1" x14ac:dyDescent="0.2">
      <c r="A17616" t="str">
        <v>CUS011306</v>
      </c>
    </row>
    <row r="17617" spans="1:1" x14ac:dyDescent="0.2">
      <c r="A17617" t="str">
        <v>CUS011307</v>
      </c>
    </row>
    <row r="17618" spans="1:1" x14ac:dyDescent="0.2">
      <c r="A17618" t="str">
        <v>CUS011308</v>
      </c>
    </row>
    <row r="17619" spans="1:1" x14ac:dyDescent="0.2">
      <c r="A17619" t="str">
        <v>CUS005483</v>
      </c>
    </row>
    <row r="17620" spans="1:1" x14ac:dyDescent="0.2">
      <c r="A17620" t="str">
        <v>CUS011310</v>
      </c>
    </row>
    <row r="17621" spans="1:1" x14ac:dyDescent="0.2">
      <c r="A17621" t="str">
        <v>CUS001364</v>
      </c>
    </row>
    <row r="17622" spans="1:1" x14ac:dyDescent="0.2">
      <c r="A17622" t="str">
        <v>CUS011311</v>
      </c>
    </row>
    <row r="17623" spans="1:1" x14ac:dyDescent="0.2">
      <c r="A17623" t="str">
        <v>CUS011313</v>
      </c>
    </row>
    <row r="17624" spans="1:1" x14ac:dyDescent="0.2">
      <c r="A17624" t="str">
        <v>CUS011314</v>
      </c>
    </row>
    <row r="17625" spans="1:1" x14ac:dyDescent="0.2">
      <c r="A17625" t="str">
        <v>CUS011134</v>
      </c>
    </row>
    <row r="17626" spans="1:1" x14ac:dyDescent="0.2">
      <c r="A17626" t="str">
        <v>CUS011315</v>
      </c>
    </row>
    <row r="17627" spans="1:1" x14ac:dyDescent="0.2">
      <c r="A17627" t="str">
        <v>CUS009818</v>
      </c>
    </row>
    <row r="17628" spans="1:1" x14ac:dyDescent="0.2">
      <c r="A17628" t="str">
        <v>CUS011316</v>
      </c>
    </row>
    <row r="17629" spans="1:1" x14ac:dyDescent="0.2">
      <c r="A17629" t="str">
        <v>CUS011317</v>
      </c>
    </row>
    <row r="17630" spans="1:1" x14ac:dyDescent="0.2">
      <c r="A17630" t="str">
        <v>CUS011318</v>
      </c>
    </row>
    <row r="17631" spans="1:1" x14ac:dyDescent="0.2">
      <c r="A17631" t="str">
        <v>CUS011319</v>
      </c>
    </row>
    <row r="17632" spans="1:1" x14ac:dyDescent="0.2">
      <c r="A17632" t="str">
        <v>CUS011320</v>
      </c>
    </row>
    <row r="17633" spans="1:1" x14ac:dyDescent="0.2">
      <c r="A17633" t="str">
        <v>CUS011321</v>
      </c>
    </row>
    <row r="17634" spans="1:1" x14ac:dyDescent="0.2">
      <c r="A17634" t="str">
        <v>CUS011253</v>
      </c>
    </row>
    <row r="17635" spans="1:1" x14ac:dyDescent="0.2">
      <c r="A17635" t="str">
        <v>CUS011296</v>
      </c>
    </row>
    <row r="17636" spans="1:1" x14ac:dyDescent="0.2">
      <c r="A17636" t="str">
        <v>CUS011297</v>
      </c>
    </row>
    <row r="17637" spans="1:1" x14ac:dyDescent="0.2">
      <c r="A17637" t="str">
        <v>CUS011298</v>
      </c>
    </row>
    <row r="17638" spans="1:1" x14ac:dyDescent="0.2">
      <c r="A17638" t="str">
        <v>CUS004717</v>
      </c>
    </row>
    <row r="17639" spans="1:1" x14ac:dyDescent="0.2">
      <c r="A17639" t="str">
        <v>CUS009639</v>
      </c>
    </row>
    <row r="17640" spans="1:1" x14ac:dyDescent="0.2">
      <c r="A17640" t="str">
        <v>CUS010130</v>
      </c>
    </row>
    <row r="17641" spans="1:1" x14ac:dyDescent="0.2">
      <c r="A17641" t="str">
        <v>CUS011299</v>
      </c>
    </row>
    <row r="17642" spans="1:1" x14ac:dyDescent="0.2">
      <c r="A17642" t="str">
        <v>CUS002934</v>
      </c>
    </row>
    <row r="17643" spans="1:1" x14ac:dyDescent="0.2">
      <c r="A17643" t="str">
        <v>CUS011300</v>
      </c>
    </row>
    <row r="17644" spans="1:1" x14ac:dyDescent="0.2">
      <c r="A17644" t="str">
        <v>CUS003459</v>
      </c>
    </row>
    <row r="17645" spans="1:1" x14ac:dyDescent="0.2">
      <c r="A17645" t="str">
        <v>CUS011301</v>
      </c>
    </row>
    <row r="17646" spans="1:1" x14ac:dyDescent="0.2">
      <c r="A17646" t="str">
        <v>CUS011302</v>
      </c>
    </row>
    <row r="17647" spans="1:1" x14ac:dyDescent="0.2">
      <c r="A17647" t="str">
        <v>CUS011304</v>
      </c>
    </row>
    <row r="17648" spans="1:1" x14ac:dyDescent="0.2">
      <c r="A17648" t="str">
        <v>CUS011273</v>
      </c>
    </row>
    <row r="17649" spans="1:1" x14ac:dyDescent="0.2">
      <c r="A17649" t="str">
        <v>CUS006096</v>
      </c>
    </row>
    <row r="17650" spans="1:1" x14ac:dyDescent="0.2">
      <c r="A17650" t="str">
        <v>CUS011275</v>
      </c>
    </row>
    <row r="17651" spans="1:1" x14ac:dyDescent="0.2">
      <c r="A17651" t="str">
        <v>CUS011277</v>
      </c>
    </row>
    <row r="17652" spans="1:1" x14ac:dyDescent="0.2">
      <c r="A17652" t="str">
        <v>CUS011278</v>
      </c>
    </row>
    <row r="17653" spans="1:1" x14ac:dyDescent="0.2">
      <c r="A17653" t="str">
        <v>CUS010140</v>
      </c>
    </row>
    <row r="17654" spans="1:1" x14ac:dyDescent="0.2">
      <c r="A17654" t="str">
        <v>CUS005850</v>
      </c>
    </row>
    <row r="17655" spans="1:1" x14ac:dyDescent="0.2">
      <c r="A17655" t="str">
        <v>CUS008250</v>
      </c>
    </row>
    <row r="17656" spans="1:1" x14ac:dyDescent="0.2">
      <c r="A17656" t="str">
        <v>CUS011280</v>
      </c>
    </row>
    <row r="17657" spans="1:1" x14ac:dyDescent="0.2">
      <c r="A17657" t="str">
        <v>CUS011281</v>
      </c>
    </row>
    <row r="17658" spans="1:1" x14ac:dyDescent="0.2">
      <c r="A17658" t="str">
        <v>CUS011284</v>
      </c>
    </row>
    <row r="17659" spans="1:1" x14ac:dyDescent="0.2">
      <c r="A17659" t="str">
        <v>CUS011285</v>
      </c>
    </row>
    <row r="17660" spans="1:1" x14ac:dyDescent="0.2">
      <c r="A17660" t="str">
        <v>CUS011286</v>
      </c>
    </row>
    <row r="17661" spans="1:1" x14ac:dyDescent="0.2">
      <c r="A17661" t="str">
        <v>CUS011287</v>
      </c>
    </row>
    <row r="17662" spans="1:1" x14ac:dyDescent="0.2">
      <c r="A17662" t="str">
        <v>CUS011288</v>
      </c>
    </row>
    <row r="17663" spans="1:1" x14ac:dyDescent="0.2">
      <c r="A17663" t="str">
        <v>CUS011289</v>
      </c>
    </row>
    <row r="17664" spans="1:1" x14ac:dyDescent="0.2">
      <c r="A17664" t="str">
        <v>CUS002233</v>
      </c>
    </row>
    <row r="17665" spans="1:1" x14ac:dyDescent="0.2">
      <c r="A17665" t="str">
        <v>CUS011204</v>
      </c>
    </row>
    <row r="17666" spans="1:1" x14ac:dyDescent="0.2">
      <c r="A17666" t="str">
        <v>CUS000371</v>
      </c>
    </row>
    <row r="17667" spans="1:1" x14ac:dyDescent="0.2">
      <c r="A17667" t="str">
        <v>CUS011291</v>
      </c>
    </row>
    <row r="17668" spans="1:1" x14ac:dyDescent="0.2">
      <c r="A17668" t="str">
        <v>CUS009233</v>
      </c>
    </row>
    <row r="17669" spans="1:1" x14ac:dyDescent="0.2">
      <c r="A17669" t="str">
        <v>CUS011293</v>
      </c>
    </row>
    <row r="17670" spans="1:1" x14ac:dyDescent="0.2">
      <c r="A17670" t="str">
        <v>CUS011295</v>
      </c>
    </row>
    <row r="17671" spans="1:1" x14ac:dyDescent="0.2">
      <c r="A17671" t="str">
        <v>CUS011247</v>
      </c>
    </row>
    <row r="17672" spans="1:1" x14ac:dyDescent="0.2">
      <c r="A17672" t="str">
        <v>CUS011248</v>
      </c>
    </row>
    <row r="17673" spans="1:1" x14ac:dyDescent="0.2">
      <c r="A17673" t="str">
        <v>CUS011249</v>
      </c>
    </row>
    <row r="17674" spans="1:1" x14ac:dyDescent="0.2">
      <c r="A17674" t="str">
        <v>CUS011250</v>
      </c>
    </row>
    <row r="17675" spans="1:1" x14ac:dyDescent="0.2">
      <c r="A17675" t="str">
        <v>CUS011252</v>
      </c>
    </row>
    <row r="17676" spans="1:1" x14ac:dyDescent="0.2">
      <c r="A17676" t="str">
        <v>CUS004893</v>
      </c>
    </row>
    <row r="17677" spans="1:1" x14ac:dyDescent="0.2">
      <c r="A17677" t="str">
        <v>CUS011257</v>
      </c>
    </row>
    <row r="17678" spans="1:1" x14ac:dyDescent="0.2">
      <c r="A17678" t="str">
        <v>CUS011258</v>
      </c>
    </row>
    <row r="17679" spans="1:1" x14ac:dyDescent="0.2">
      <c r="A17679" t="str">
        <v>CUS011259</v>
      </c>
    </row>
    <row r="17680" spans="1:1" x14ac:dyDescent="0.2">
      <c r="A17680" t="str">
        <v>CUS011260</v>
      </c>
    </row>
    <row r="17681" spans="1:1" x14ac:dyDescent="0.2">
      <c r="A17681" t="str">
        <v>CUS011266</v>
      </c>
    </row>
    <row r="17682" spans="1:1" x14ac:dyDescent="0.2">
      <c r="A17682" t="str">
        <v>CUS011267</v>
      </c>
    </row>
    <row r="17683" spans="1:1" x14ac:dyDescent="0.2">
      <c r="A17683" t="str">
        <v>CUS011268</v>
      </c>
    </row>
    <row r="17684" spans="1:1" x14ac:dyDescent="0.2">
      <c r="A17684" t="str">
        <v>CUS011269</v>
      </c>
    </row>
    <row r="17685" spans="1:1" x14ac:dyDescent="0.2">
      <c r="A17685" t="str">
        <v>CUS008022</v>
      </c>
    </row>
    <row r="17686" spans="1:1" x14ac:dyDescent="0.2">
      <c r="A17686" t="str">
        <v>CUS011229</v>
      </c>
    </row>
    <row r="17687" spans="1:1" x14ac:dyDescent="0.2">
      <c r="A17687" t="str">
        <v>CUS011230</v>
      </c>
    </row>
    <row r="17688" spans="1:1" x14ac:dyDescent="0.2">
      <c r="A17688" t="str">
        <v>CUS011231</v>
      </c>
    </row>
    <row r="17689" spans="1:1" x14ac:dyDescent="0.2">
      <c r="A17689" t="str">
        <v>CUS011232</v>
      </c>
    </row>
    <row r="17690" spans="1:1" x14ac:dyDescent="0.2">
      <c r="A17690" t="str">
        <v>CUS011233</v>
      </c>
    </row>
    <row r="17691" spans="1:1" x14ac:dyDescent="0.2">
      <c r="A17691" t="str">
        <v>CUS011234</v>
      </c>
    </row>
    <row r="17692" spans="1:1" x14ac:dyDescent="0.2">
      <c r="A17692" t="str">
        <v>CUS011235</v>
      </c>
    </row>
    <row r="17693" spans="1:1" x14ac:dyDescent="0.2">
      <c r="A17693" t="str">
        <v>CUS009623</v>
      </c>
    </row>
    <row r="17694" spans="1:1" x14ac:dyDescent="0.2">
      <c r="A17694" t="str">
        <v>CUS011237</v>
      </c>
    </row>
    <row r="17695" spans="1:1" x14ac:dyDescent="0.2">
      <c r="A17695" t="str">
        <v>CUS007333</v>
      </c>
    </row>
    <row r="17696" spans="1:1" x14ac:dyDescent="0.2">
      <c r="A17696" t="str">
        <v>CUS005465</v>
      </c>
    </row>
    <row r="17697" spans="1:1" x14ac:dyDescent="0.2">
      <c r="A17697" t="str">
        <v>CUS011239</v>
      </c>
    </row>
    <row r="17698" spans="1:1" x14ac:dyDescent="0.2">
      <c r="A17698" t="str">
        <v>CUS011241</v>
      </c>
    </row>
    <row r="17699" spans="1:1" x14ac:dyDescent="0.2">
      <c r="A17699" t="str">
        <v>CUS011242</v>
      </c>
    </row>
    <row r="17700" spans="1:1" x14ac:dyDescent="0.2">
      <c r="A17700" t="str">
        <v>CUS011243</v>
      </c>
    </row>
    <row r="17701" spans="1:1" x14ac:dyDescent="0.2">
      <c r="A17701" t="str">
        <v>CUS011244</v>
      </c>
    </row>
    <row r="17702" spans="1:1" x14ac:dyDescent="0.2">
      <c r="A17702" t="str">
        <v>CUS011245</v>
      </c>
    </row>
    <row r="17703" spans="1:1" x14ac:dyDescent="0.2">
      <c r="A17703" t="str">
        <v>CUS009810</v>
      </c>
    </row>
    <row r="17704" spans="1:1" x14ac:dyDescent="0.2">
      <c r="A17704" t="str">
        <v>CUS011246</v>
      </c>
    </row>
    <row r="17705" spans="1:1" x14ac:dyDescent="0.2">
      <c r="A17705" t="str">
        <v>CUS011217</v>
      </c>
    </row>
    <row r="17706" spans="1:1" x14ac:dyDescent="0.2">
      <c r="A17706" t="str">
        <v>CUS011218</v>
      </c>
    </row>
    <row r="17707" spans="1:1" x14ac:dyDescent="0.2">
      <c r="A17707" t="str">
        <v>CUS011219</v>
      </c>
    </row>
    <row r="17708" spans="1:1" x14ac:dyDescent="0.2">
      <c r="A17708" t="str">
        <v>CUS011220</v>
      </c>
    </row>
    <row r="17709" spans="1:1" x14ac:dyDescent="0.2">
      <c r="A17709" t="str">
        <v>CUS008602</v>
      </c>
    </row>
    <row r="17710" spans="1:1" x14ac:dyDescent="0.2">
      <c r="A17710" t="str">
        <v>CUS011221</v>
      </c>
    </row>
    <row r="17711" spans="1:1" x14ac:dyDescent="0.2">
      <c r="A17711" t="str">
        <v>CUS011222</v>
      </c>
    </row>
    <row r="17712" spans="1:1" x14ac:dyDescent="0.2">
      <c r="A17712" t="str">
        <v>CUS011223</v>
      </c>
    </row>
    <row r="17713" spans="1:1" x14ac:dyDescent="0.2">
      <c r="A17713" t="str">
        <v>CUS011224</v>
      </c>
    </row>
    <row r="17714" spans="1:1" x14ac:dyDescent="0.2">
      <c r="A17714" t="str">
        <v>CUS011225</v>
      </c>
    </row>
    <row r="17715" spans="1:1" x14ac:dyDescent="0.2">
      <c r="A17715" t="str">
        <v>CUS008953</v>
      </c>
    </row>
    <row r="17716" spans="1:1" x14ac:dyDescent="0.2">
      <c r="A17716" t="str">
        <v>CUS011227</v>
      </c>
    </row>
    <row r="17717" spans="1:1" x14ac:dyDescent="0.2">
      <c r="A17717" t="str">
        <v>CUS011208</v>
      </c>
    </row>
    <row r="17718" spans="1:1" x14ac:dyDescent="0.2">
      <c r="A17718" t="str">
        <v>CUS011209</v>
      </c>
    </row>
    <row r="17719" spans="1:1" x14ac:dyDescent="0.2">
      <c r="A17719" t="str">
        <v>CUS011210</v>
      </c>
    </row>
    <row r="17720" spans="1:1" x14ac:dyDescent="0.2">
      <c r="A17720" t="str">
        <v>CUS011212</v>
      </c>
    </row>
    <row r="17721" spans="1:1" x14ac:dyDescent="0.2">
      <c r="A17721" t="str">
        <v>CUS011213</v>
      </c>
    </row>
    <row r="17722" spans="1:1" x14ac:dyDescent="0.2">
      <c r="A17722" t="str">
        <v>CUS011214</v>
      </c>
    </row>
    <row r="17723" spans="1:1" x14ac:dyDescent="0.2">
      <c r="A17723" t="str">
        <v>CUS011215</v>
      </c>
    </row>
    <row r="17724" spans="1:1" x14ac:dyDescent="0.2">
      <c r="A17724" t="str">
        <v>CUS009701</v>
      </c>
    </row>
    <row r="17725" spans="1:1" x14ac:dyDescent="0.2">
      <c r="A17725" t="str">
        <v>CUS011216</v>
      </c>
    </row>
    <row r="17726" spans="1:1" x14ac:dyDescent="0.2">
      <c r="A17726" t="str">
        <v>CUS011184</v>
      </c>
    </row>
    <row r="17727" spans="1:1" x14ac:dyDescent="0.2">
      <c r="A17727" t="str">
        <v>CUS011185</v>
      </c>
    </row>
    <row r="17728" spans="1:1" x14ac:dyDescent="0.2">
      <c r="A17728" t="str">
        <v>CUS011186</v>
      </c>
    </row>
    <row r="17729" spans="1:1" x14ac:dyDescent="0.2">
      <c r="A17729" t="str">
        <v>CUS008819</v>
      </c>
    </row>
    <row r="17730" spans="1:1" x14ac:dyDescent="0.2">
      <c r="A17730" t="str">
        <v>CUS011187</v>
      </c>
    </row>
    <row r="17731" spans="1:1" x14ac:dyDescent="0.2">
      <c r="A17731" t="str">
        <v>CUS002819</v>
      </c>
    </row>
    <row r="17732" spans="1:1" x14ac:dyDescent="0.2">
      <c r="A17732" t="str">
        <v>CUS011189</v>
      </c>
    </row>
    <row r="17733" spans="1:1" x14ac:dyDescent="0.2">
      <c r="A17733" t="str">
        <v>CUS011190</v>
      </c>
    </row>
    <row r="17734" spans="1:1" x14ac:dyDescent="0.2">
      <c r="A17734" t="str">
        <v>CUS011191</v>
      </c>
    </row>
    <row r="17735" spans="1:1" x14ac:dyDescent="0.2">
      <c r="A17735" t="str">
        <v>CUS011192</v>
      </c>
    </row>
    <row r="17736" spans="1:1" x14ac:dyDescent="0.2">
      <c r="A17736" t="str">
        <v>CUS011193</v>
      </c>
    </row>
    <row r="17737" spans="1:1" x14ac:dyDescent="0.2">
      <c r="A17737" t="str">
        <v>CUS011194</v>
      </c>
    </row>
    <row r="17738" spans="1:1" x14ac:dyDescent="0.2">
      <c r="A17738" t="str">
        <v>CUS011195</v>
      </c>
    </row>
    <row r="17739" spans="1:1" x14ac:dyDescent="0.2">
      <c r="A17739" t="str">
        <v>CUS011196</v>
      </c>
    </row>
    <row r="17740" spans="1:1" x14ac:dyDescent="0.2">
      <c r="A17740" t="str">
        <v>CUS011197</v>
      </c>
    </row>
    <row r="17741" spans="1:1" x14ac:dyDescent="0.2">
      <c r="A17741" t="str">
        <v>CUS011198</v>
      </c>
    </row>
    <row r="17742" spans="1:1" x14ac:dyDescent="0.2">
      <c r="A17742" t="str">
        <v>CUS006354</v>
      </c>
    </row>
    <row r="17743" spans="1:1" x14ac:dyDescent="0.2">
      <c r="A17743" t="str">
        <v>CUS010988</v>
      </c>
    </row>
    <row r="17744" spans="1:1" x14ac:dyDescent="0.2">
      <c r="A17744" t="str">
        <v>CUS010363</v>
      </c>
    </row>
    <row r="17745" spans="1:1" x14ac:dyDescent="0.2">
      <c r="A17745" t="str">
        <v>CUS011199</v>
      </c>
    </row>
    <row r="17746" spans="1:1" x14ac:dyDescent="0.2">
      <c r="A17746" t="str">
        <v>CUS011200</v>
      </c>
    </row>
    <row r="17747" spans="1:1" x14ac:dyDescent="0.2">
      <c r="A17747" t="str">
        <v>CUS011201</v>
      </c>
    </row>
    <row r="17748" spans="1:1" x14ac:dyDescent="0.2">
      <c r="A17748" t="str">
        <v>CUS011202</v>
      </c>
    </row>
    <row r="17749" spans="1:1" x14ac:dyDescent="0.2">
      <c r="A17749" t="str">
        <v>CUS011203</v>
      </c>
    </row>
    <row r="17750" spans="1:1" x14ac:dyDescent="0.2">
      <c r="A17750" t="str">
        <v>CUS011205</v>
      </c>
    </row>
    <row r="17751" spans="1:1" x14ac:dyDescent="0.2">
      <c r="A17751" t="str">
        <v>CUS011175</v>
      </c>
    </row>
    <row r="17752" spans="1:1" x14ac:dyDescent="0.2">
      <c r="A17752" t="str">
        <v>CUS011176</v>
      </c>
    </row>
    <row r="17753" spans="1:1" x14ac:dyDescent="0.2">
      <c r="A17753" t="str">
        <v>CUS011177</v>
      </c>
    </row>
    <row r="17754" spans="1:1" x14ac:dyDescent="0.2">
      <c r="A17754" t="str">
        <v>CUS011178</v>
      </c>
    </row>
    <row r="17755" spans="1:1" x14ac:dyDescent="0.2">
      <c r="A17755" t="str">
        <v>CUS011179</v>
      </c>
    </row>
    <row r="17756" spans="1:1" x14ac:dyDescent="0.2">
      <c r="A17756" t="str">
        <v>CUS011180</v>
      </c>
    </row>
    <row r="17757" spans="1:1" x14ac:dyDescent="0.2">
      <c r="A17757" t="str">
        <v>CUS011181</v>
      </c>
    </row>
    <row r="17758" spans="1:1" x14ac:dyDescent="0.2">
      <c r="A17758" t="str">
        <v>CUS010287</v>
      </c>
    </row>
    <row r="17759" spans="1:1" x14ac:dyDescent="0.2">
      <c r="A17759" t="str">
        <v>CUS011182</v>
      </c>
    </row>
    <row r="17760" spans="1:1" x14ac:dyDescent="0.2">
      <c r="A17760" t="str">
        <v>CUS011183</v>
      </c>
    </row>
    <row r="17761" spans="1:1" x14ac:dyDescent="0.2">
      <c r="A17761" t="str">
        <v>CUS003068</v>
      </c>
    </row>
    <row r="17762" spans="1:1" x14ac:dyDescent="0.2">
      <c r="A17762" t="str">
        <v>CUS004509</v>
      </c>
    </row>
    <row r="17763" spans="1:1" x14ac:dyDescent="0.2">
      <c r="A17763" t="str">
        <v>CUS011162</v>
      </c>
    </row>
    <row r="17764" spans="1:1" x14ac:dyDescent="0.2">
      <c r="A17764" t="str">
        <v>CUS008347</v>
      </c>
    </row>
    <row r="17765" spans="1:1" x14ac:dyDescent="0.2">
      <c r="A17765" t="str">
        <v>CUS011164</v>
      </c>
    </row>
    <row r="17766" spans="1:1" x14ac:dyDescent="0.2">
      <c r="A17766" t="str">
        <v>CUS011165</v>
      </c>
    </row>
    <row r="17767" spans="1:1" x14ac:dyDescent="0.2">
      <c r="A17767" t="str">
        <v>CUS011167</v>
      </c>
    </row>
    <row r="17768" spans="1:1" x14ac:dyDescent="0.2">
      <c r="A17768" t="str">
        <v>CUS011168</v>
      </c>
    </row>
    <row r="17769" spans="1:1" x14ac:dyDescent="0.2">
      <c r="A17769" t="str">
        <v>CUS011170</v>
      </c>
    </row>
    <row r="17770" spans="1:1" x14ac:dyDescent="0.2">
      <c r="A17770" t="str">
        <v>CUS011172</v>
      </c>
    </row>
    <row r="17771" spans="1:1" x14ac:dyDescent="0.2">
      <c r="A17771" t="str">
        <v>CUS001017</v>
      </c>
    </row>
    <row r="17772" spans="1:1" x14ac:dyDescent="0.2">
      <c r="A17772" t="str">
        <v>CUS009962</v>
      </c>
    </row>
    <row r="17773" spans="1:1" x14ac:dyDescent="0.2">
      <c r="A17773" t="str">
        <v>CUS011173</v>
      </c>
    </row>
    <row r="17774" spans="1:1" x14ac:dyDescent="0.2">
      <c r="A17774" t="str">
        <v>CUS011174</v>
      </c>
    </row>
    <row r="17775" spans="1:1" x14ac:dyDescent="0.2">
      <c r="A17775" t="str">
        <v>CUS011144</v>
      </c>
    </row>
    <row r="17776" spans="1:1" x14ac:dyDescent="0.2">
      <c r="A17776" t="str">
        <v>CUS011145</v>
      </c>
    </row>
    <row r="17777" spans="1:1" x14ac:dyDescent="0.2">
      <c r="A17777" t="str">
        <v>CUS011146</v>
      </c>
    </row>
    <row r="17778" spans="1:1" x14ac:dyDescent="0.2">
      <c r="A17778" t="str">
        <v>CUS011147</v>
      </c>
    </row>
    <row r="17779" spans="1:1" x14ac:dyDescent="0.2">
      <c r="A17779" t="str">
        <v>CUS011149</v>
      </c>
    </row>
    <row r="17780" spans="1:1" x14ac:dyDescent="0.2">
      <c r="A17780" t="str">
        <v>CUS008366</v>
      </c>
    </row>
    <row r="17781" spans="1:1" x14ac:dyDescent="0.2">
      <c r="A17781" t="str">
        <v>CUS011150</v>
      </c>
    </row>
    <row r="17782" spans="1:1" x14ac:dyDescent="0.2">
      <c r="A17782" t="str">
        <v>CUS011151</v>
      </c>
    </row>
    <row r="17783" spans="1:1" x14ac:dyDescent="0.2">
      <c r="A17783" t="str">
        <v>CUS011152</v>
      </c>
    </row>
    <row r="17784" spans="1:1" x14ac:dyDescent="0.2">
      <c r="A17784" t="str">
        <v>CUS011154</v>
      </c>
    </row>
    <row r="17785" spans="1:1" x14ac:dyDescent="0.2">
      <c r="A17785" t="str">
        <v>CUS011156</v>
      </c>
    </row>
    <row r="17786" spans="1:1" x14ac:dyDescent="0.2">
      <c r="A17786" t="str">
        <v>CUS001972</v>
      </c>
    </row>
    <row r="17787" spans="1:1" x14ac:dyDescent="0.2">
      <c r="A17787" t="str">
        <v>CUS011158</v>
      </c>
    </row>
    <row r="17788" spans="1:1" x14ac:dyDescent="0.2">
      <c r="A17788" t="str">
        <v>CUS010519</v>
      </c>
    </row>
    <row r="17789" spans="1:1" x14ac:dyDescent="0.2">
      <c r="A17789" t="str">
        <v>CUS010296</v>
      </c>
    </row>
    <row r="17790" spans="1:1" x14ac:dyDescent="0.2">
      <c r="A17790" t="str">
        <v>CUS010629</v>
      </c>
    </row>
    <row r="17791" spans="1:1" x14ac:dyDescent="0.2">
      <c r="A17791" t="str">
        <v>CUS011160</v>
      </c>
    </row>
    <row r="17792" spans="1:1" x14ac:dyDescent="0.2">
      <c r="A17792" t="str">
        <v>CUS011161</v>
      </c>
    </row>
    <row r="17793" spans="1:1" x14ac:dyDescent="0.2">
      <c r="A17793" t="str">
        <v>CUS008261</v>
      </c>
    </row>
    <row r="17794" spans="1:1" x14ac:dyDescent="0.2">
      <c r="A17794" t="str">
        <v>CUS011135</v>
      </c>
    </row>
    <row r="17795" spans="1:1" x14ac:dyDescent="0.2">
      <c r="A17795" t="str">
        <v>CUS011136</v>
      </c>
    </row>
    <row r="17796" spans="1:1" x14ac:dyDescent="0.2">
      <c r="A17796" t="str">
        <v>CUS011137</v>
      </c>
    </row>
    <row r="17797" spans="1:1" x14ac:dyDescent="0.2">
      <c r="A17797" t="str">
        <v>CUS011138</v>
      </c>
    </row>
    <row r="17798" spans="1:1" x14ac:dyDescent="0.2">
      <c r="A17798" t="str">
        <v>CUS011139</v>
      </c>
    </row>
    <row r="17799" spans="1:1" x14ac:dyDescent="0.2">
      <c r="A17799" t="str">
        <v>CUS007582</v>
      </c>
    </row>
    <row r="17800" spans="1:1" x14ac:dyDescent="0.2">
      <c r="A17800" t="str">
        <v>CUS006797</v>
      </c>
    </row>
    <row r="17801" spans="1:1" x14ac:dyDescent="0.2">
      <c r="A17801" t="str">
        <v>CUS011140</v>
      </c>
    </row>
    <row r="17802" spans="1:1" x14ac:dyDescent="0.2">
      <c r="A17802" t="str">
        <v>CUS011141</v>
      </c>
    </row>
    <row r="17803" spans="1:1" x14ac:dyDescent="0.2">
      <c r="A17803" t="str">
        <v>CUS011143</v>
      </c>
    </row>
    <row r="17804" spans="1:1" x14ac:dyDescent="0.2">
      <c r="A17804" t="str">
        <v>CUS011116</v>
      </c>
    </row>
    <row r="17805" spans="1:1" x14ac:dyDescent="0.2">
      <c r="A17805" t="str">
        <v>CUS011118</v>
      </c>
    </row>
    <row r="17806" spans="1:1" x14ac:dyDescent="0.2">
      <c r="A17806" t="str">
        <v>CUS011119</v>
      </c>
    </row>
    <row r="17807" spans="1:1" x14ac:dyDescent="0.2">
      <c r="A17807" t="str">
        <v>CUS005207</v>
      </c>
    </row>
    <row r="17808" spans="1:1" x14ac:dyDescent="0.2">
      <c r="A17808" t="str">
        <v>CUS001799</v>
      </c>
    </row>
    <row r="17809" spans="1:1" x14ac:dyDescent="0.2">
      <c r="A17809" t="str">
        <v>CUS008924</v>
      </c>
    </row>
    <row r="17810" spans="1:1" x14ac:dyDescent="0.2">
      <c r="A17810" t="str">
        <v>CUS011121</v>
      </c>
    </row>
    <row r="17811" spans="1:1" x14ac:dyDescent="0.2">
      <c r="A17811" t="str">
        <v>CUS011122</v>
      </c>
    </row>
    <row r="17812" spans="1:1" x14ac:dyDescent="0.2">
      <c r="A17812" t="str">
        <v>CUS011124</v>
      </c>
    </row>
    <row r="17813" spans="1:1" x14ac:dyDescent="0.2">
      <c r="A17813" t="str">
        <v>CUS011125</v>
      </c>
    </row>
    <row r="17814" spans="1:1" x14ac:dyDescent="0.2">
      <c r="A17814" t="str">
        <v>CUS011126</v>
      </c>
    </row>
    <row r="17815" spans="1:1" x14ac:dyDescent="0.2">
      <c r="A17815" t="str">
        <v>CUS011128</v>
      </c>
    </row>
    <row r="17816" spans="1:1" x14ac:dyDescent="0.2">
      <c r="A17816" t="str">
        <v>CUS004412</v>
      </c>
    </row>
    <row r="17817" spans="1:1" x14ac:dyDescent="0.2">
      <c r="A17817" t="str">
        <v>CUS011129</v>
      </c>
    </row>
    <row r="17818" spans="1:1" x14ac:dyDescent="0.2">
      <c r="A17818" t="str">
        <v>CUS011130</v>
      </c>
    </row>
    <row r="17819" spans="1:1" x14ac:dyDescent="0.2">
      <c r="A17819" t="str">
        <v>CUS011131</v>
      </c>
    </row>
    <row r="17820" spans="1:1" x14ac:dyDescent="0.2">
      <c r="A17820" t="str">
        <v>CUS011012</v>
      </c>
    </row>
    <row r="17821" spans="1:1" x14ac:dyDescent="0.2">
      <c r="A17821" t="str">
        <v>CUS009973</v>
      </c>
    </row>
    <row r="17822" spans="1:1" x14ac:dyDescent="0.2">
      <c r="A17822" t="str">
        <v>CUS011132</v>
      </c>
    </row>
    <row r="17823" spans="1:1" x14ac:dyDescent="0.2">
      <c r="A17823" t="str">
        <v>CUS011010</v>
      </c>
    </row>
    <row r="17824" spans="1:1" x14ac:dyDescent="0.2">
      <c r="A17824" t="str">
        <v>CUS011133</v>
      </c>
    </row>
    <row r="17825" spans="1:1" x14ac:dyDescent="0.2">
      <c r="A17825" t="str">
        <v>CUS000438</v>
      </c>
    </row>
    <row r="17826" spans="1:1" x14ac:dyDescent="0.2">
      <c r="A17826" t="str">
        <v>CUS011094</v>
      </c>
    </row>
    <row r="17827" spans="1:1" x14ac:dyDescent="0.2">
      <c r="A17827" t="str">
        <v>CUS011095</v>
      </c>
    </row>
    <row r="17828" spans="1:1" x14ac:dyDescent="0.2">
      <c r="A17828" t="str">
        <v>CUS011096</v>
      </c>
    </row>
    <row r="17829" spans="1:1" x14ac:dyDescent="0.2">
      <c r="A17829" t="str">
        <v>CUS011097</v>
      </c>
    </row>
    <row r="17830" spans="1:1" x14ac:dyDescent="0.2">
      <c r="A17830" t="str">
        <v>CUS011098</v>
      </c>
    </row>
    <row r="17831" spans="1:1" x14ac:dyDescent="0.2">
      <c r="A17831" t="str">
        <v>CUS011099</v>
      </c>
    </row>
    <row r="17832" spans="1:1" x14ac:dyDescent="0.2">
      <c r="A17832" t="str">
        <v>CUS011100</v>
      </c>
    </row>
    <row r="17833" spans="1:1" x14ac:dyDescent="0.2">
      <c r="A17833" t="str">
        <v>CUS011102</v>
      </c>
    </row>
    <row r="17834" spans="1:1" x14ac:dyDescent="0.2">
      <c r="A17834" t="str">
        <v>CUS011103</v>
      </c>
    </row>
    <row r="17835" spans="1:1" x14ac:dyDescent="0.2">
      <c r="A17835" t="str">
        <v>CUS011104</v>
      </c>
    </row>
    <row r="17836" spans="1:1" x14ac:dyDescent="0.2">
      <c r="A17836" t="str">
        <v>CUS011105</v>
      </c>
    </row>
    <row r="17837" spans="1:1" x14ac:dyDescent="0.2">
      <c r="A17837" t="str">
        <v>CUS011106</v>
      </c>
    </row>
    <row r="17838" spans="1:1" x14ac:dyDescent="0.2">
      <c r="A17838" t="str">
        <v>CUS011107</v>
      </c>
    </row>
    <row r="17839" spans="1:1" x14ac:dyDescent="0.2">
      <c r="A17839" t="str">
        <v>CUS011108</v>
      </c>
    </row>
    <row r="17840" spans="1:1" x14ac:dyDescent="0.2">
      <c r="A17840" t="str">
        <v>CUS011109</v>
      </c>
    </row>
    <row r="17841" spans="1:1" x14ac:dyDescent="0.2">
      <c r="A17841" t="str">
        <v>CUS007822</v>
      </c>
    </row>
    <row r="17842" spans="1:1" x14ac:dyDescent="0.2">
      <c r="A17842" t="str">
        <v>CUS011110</v>
      </c>
    </row>
    <row r="17843" spans="1:1" x14ac:dyDescent="0.2">
      <c r="A17843" t="str">
        <v>CUS011111</v>
      </c>
    </row>
    <row r="17844" spans="1:1" x14ac:dyDescent="0.2">
      <c r="A17844" t="str">
        <v>CUS011112</v>
      </c>
    </row>
    <row r="17845" spans="1:1" x14ac:dyDescent="0.2">
      <c r="A17845" t="str">
        <v>CUS011075</v>
      </c>
    </row>
    <row r="17846" spans="1:1" x14ac:dyDescent="0.2">
      <c r="A17846" t="str">
        <v>CUS011080</v>
      </c>
    </row>
    <row r="17847" spans="1:1" x14ac:dyDescent="0.2">
      <c r="A17847" t="str">
        <v>CUS011082</v>
      </c>
    </row>
    <row r="17848" spans="1:1" x14ac:dyDescent="0.2">
      <c r="A17848" t="str">
        <v>CUS011084</v>
      </c>
    </row>
    <row r="17849" spans="1:1" x14ac:dyDescent="0.2">
      <c r="A17849" t="str">
        <v>CUS011085</v>
      </c>
    </row>
    <row r="17850" spans="1:1" x14ac:dyDescent="0.2">
      <c r="A17850" t="str">
        <v>CUS011086</v>
      </c>
    </row>
    <row r="17851" spans="1:1" x14ac:dyDescent="0.2">
      <c r="A17851" t="str">
        <v>CUS003174</v>
      </c>
    </row>
    <row r="17852" spans="1:1" x14ac:dyDescent="0.2">
      <c r="A17852" t="str">
        <v>CUS011087</v>
      </c>
    </row>
    <row r="17853" spans="1:1" x14ac:dyDescent="0.2">
      <c r="A17853" t="str">
        <v>CUS011088</v>
      </c>
    </row>
    <row r="17854" spans="1:1" x14ac:dyDescent="0.2">
      <c r="A17854" t="str">
        <v>CUS011089</v>
      </c>
    </row>
    <row r="17855" spans="1:1" x14ac:dyDescent="0.2">
      <c r="A17855" t="str">
        <v>CUS011090</v>
      </c>
    </row>
    <row r="17856" spans="1:1" x14ac:dyDescent="0.2">
      <c r="A17856" t="str">
        <v>CUS011091</v>
      </c>
    </row>
    <row r="17857" spans="1:1" x14ac:dyDescent="0.2">
      <c r="A17857" t="str">
        <v>CUS011092</v>
      </c>
    </row>
    <row r="17858" spans="1:1" x14ac:dyDescent="0.2">
      <c r="A17858" t="str">
        <v>CUS011093</v>
      </c>
    </row>
    <row r="17859" spans="1:1" x14ac:dyDescent="0.2">
      <c r="A17859" t="str">
        <v>CUS011063</v>
      </c>
    </row>
    <row r="17860" spans="1:1" x14ac:dyDescent="0.2">
      <c r="A17860" t="str">
        <v>CUS005583</v>
      </c>
    </row>
    <row r="17861" spans="1:1" x14ac:dyDescent="0.2">
      <c r="A17861" t="str">
        <v>CUS011064</v>
      </c>
    </row>
    <row r="17862" spans="1:1" x14ac:dyDescent="0.2">
      <c r="A17862" t="str">
        <v>CUS008526</v>
      </c>
    </row>
    <row r="17863" spans="1:1" x14ac:dyDescent="0.2">
      <c r="A17863" t="str">
        <v>CUS011065</v>
      </c>
    </row>
    <row r="17864" spans="1:1" x14ac:dyDescent="0.2">
      <c r="A17864" t="str">
        <v>CUS011066</v>
      </c>
    </row>
    <row r="17865" spans="1:1" x14ac:dyDescent="0.2">
      <c r="A17865" t="str">
        <v>CUS011067</v>
      </c>
    </row>
    <row r="17866" spans="1:1" x14ac:dyDescent="0.2">
      <c r="A17866" t="str">
        <v>CUS006606</v>
      </c>
    </row>
    <row r="17867" spans="1:1" x14ac:dyDescent="0.2">
      <c r="A17867" t="str">
        <v>CUS011068</v>
      </c>
    </row>
    <row r="17868" spans="1:1" x14ac:dyDescent="0.2">
      <c r="A17868" t="str">
        <v>CUS011069</v>
      </c>
    </row>
    <row r="17869" spans="1:1" x14ac:dyDescent="0.2">
      <c r="A17869" t="str">
        <v>CUS011070</v>
      </c>
    </row>
    <row r="17870" spans="1:1" x14ac:dyDescent="0.2">
      <c r="A17870" t="str">
        <v>CUS011071</v>
      </c>
    </row>
    <row r="17871" spans="1:1" x14ac:dyDescent="0.2">
      <c r="A17871" t="str">
        <v>CUS011072</v>
      </c>
    </row>
    <row r="17872" spans="1:1" x14ac:dyDescent="0.2">
      <c r="A17872" t="str">
        <v>CUS011073</v>
      </c>
    </row>
    <row r="17873" spans="1:1" x14ac:dyDescent="0.2">
      <c r="A17873" t="str">
        <v>CUS011043</v>
      </c>
    </row>
    <row r="17874" spans="1:1" x14ac:dyDescent="0.2">
      <c r="A17874" t="str">
        <v>CUS011046</v>
      </c>
    </row>
    <row r="17875" spans="1:1" x14ac:dyDescent="0.2">
      <c r="A17875" t="str">
        <v>CUS011047</v>
      </c>
    </row>
    <row r="17876" spans="1:1" x14ac:dyDescent="0.2">
      <c r="A17876" t="str">
        <v>CUS011048</v>
      </c>
    </row>
    <row r="17877" spans="1:1" x14ac:dyDescent="0.2">
      <c r="A17877" t="str">
        <v>CUS011049</v>
      </c>
    </row>
    <row r="17878" spans="1:1" x14ac:dyDescent="0.2">
      <c r="A17878" t="str">
        <v>CUS011050</v>
      </c>
    </row>
    <row r="17879" spans="1:1" x14ac:dyDescent="0.2">
      <c r="A17879" t="str">
        <v>CUS011051</v>
      </c>
    </row>
    <row r="17880" spans="1:1" x14ac:dyDescent="0.2">
      <c r="A17880" t="str">
        <v>CUS001096</v>
      </c>
    </row>
    <row r="17881" spans="1:1" x14ac:dyDescent="0.2">
      <c r="A17881" t="str">
        <v>CUS011052</v>
      </c>
    </row>
    <row r="17882" spans="1:1" x14ac:dyDescent="0.2">
      <c r="A17882" t="str">
        <v>CUS010326</v>
      </c>
    </row>
    <row r="17883" spans="1:1" x14ac:dyDescent="0.2">
      <c r="A17883" t="str">
        <v>CUS011053</v>
      </c>
    </row>
    <row r="17884" spans="1:1" x14ac:dyDescent="0.2">
      <c r="A17884" t="str">
        <v>CUS011054</v>
      </c>
    </row>
    <row r="17885" spans="1:1" x14ac:dyDescent="0.2">
      <c r="A17885" t="str">
        <v>CUS011055</v>
      </c>
    </row>
    <row r="17886" spans="1:1" x14ac:dyDescent="0.2">
      <c r="A17886" t="str">
        <v>CUS011056</v>
      </c>
    </row>
    <row r="17887" spans="1:1" x14ac:dyDescent="0.2">
      <c r="A17887" t="str">
        <v>CUS011057</v>
      </c>
    </row>
    <row r="17888" spans="1:1" x14ac:dyDescent="0.2">
      <c r="A17888" t="str">
        <v>CUS011058</v>
      </c>
    </row>
    <row r="17889" spans="1:1" x14ac:dyDescent="0.2">
      <c r="A17889" t="str">
        <v>CUS011015</v>
      </c>
    </row>
    <row r="17890" spans="1:1" x14ac:dyDescent="0.2">
      <c r="A17890" t="str">
        <v>CUS011016</v>
      </c>
    </row>
    <row r="17891" spans="1:1" x14ac:dyDescent="0.2">
      <c r="A17891" t="str">
        <v>CUS011017</v>
      </c>
    </row>
    <row r="17892" spans="1:1" x14ac:dyDescent="0.2">
      <c r="A17892" t="str">
        <v>CUS011018</v>
      </c>
    </row>
    <row r="17893" spans="1:1" x14ac:dyDescent="0.2">
      <c r="A17893" t="str">
        <v>CUS011019</v>
      </c>
    </row>
    <row r="17894" spans="1:1" x14ac:dyDescent="0.2">
      <c r="A17894" t="str">
        <v>CUS011020</v>
      </c>
    </row>
    <row r="17895" spans="1:1" x14ac:dyDescent="0.2">
      <c r="A17895" t="str">
        <v>CUS011021</v>
      </c>
    </row>
    <row r="17896" spans="1:1" x14ac:dyDescent="0.2">
      <c r="A17896" t="str">
        <v>CUS011022</v>
      </c>
    </row>
    <row r="17897" spans="1:1" x14ac:dyDescent="0.2">
      <c r="A17897" t="str">
        <v>CUS011023</v>
      </c>
    </row>
    <row r="17898" spans="1:1" x14ac:dyDescent="0.2">
      <c r="A17898" t="str">
        <v>CUS011025</v>
      </c>
    </row>
    <row r="17899" spans="1:1" x14ac:dyDescent="0.2">
      <c r="A17899" t="str">
        <v>CUS011027</v>
      </c>
    </row>
    <row r="17900" spans="1:1" x14ac:dyDescent="0.2">
      <c r="A17900" t="str">
        <v>CUS011028</v>
      </c>
    </row>
    <row r="17901" spans="1:1" x14ac:dyDescent="0.2">
      <c r="A17901" t="str">
        <v>CUS011032</v>
      </c>
    </row>
    <row r="17902" spans="1:1" x14ac:dyDescent="0.2">
      <c r="A17902" t="str">
        <v>CUS011034</v>
      </c>
    </row>
    <row r="17903" spans="1:1" x14ac:dyDescent="0.2">
      <c r="A17903" t="str">
        <v>CUS011035</v>
      </c>
    </row>
    <row r="17904" spans="1:1" x14ac:dyDescent="0.2">
      <c r="A17904" t="str">
        <v>CUS010657</v>
      </c>
    </row>
    <row r="17905" spans="1:1" x14ac:dyDescent="0.2">
      <c r="A17905" t="str">
        <v>CUS011036</v>
      </c>
    </row>
    <row r="17906" spans="1:1" x14ac:dyDescent="0.2">
      <c r="A17906" t="str">
        <v>CUS006290</v>
      </c>
    </row>
    <row r="17907" spans="1:1" x14ac:dyDescent="0.2">
      <c r="A17907" t="str">
        <v>CUS011039</v>
      </c>
    </row>
    <row r="17908" spans="1:1" x14ac:dyDescent="0.2">
      <c r="A17908" t="str">
        <v>CUS011040</v>
      </c>
    </row>
    <row r="17909" spans="1:1" x14ac:dyDescent="0.2">
      <c r="A17909" t="str">
        <v>CUS011041</v>
      </c>
    </row>
    <row r="17910" spans="1:1" x14ac:dyDescent="0.2">
      <c r="A17910" t="str">
        <v>CUS011042</v>
      </c>
    </row>
    <row r="17911" spans="1:1" x14ac:dyDescent="0.2">
      <c r="A17911" t="str">
        <v>CUS010990</v>
      </c>
    </row>
    <row r="17912" spans="1:1" x14ac:dyDescent="0.2">
      <c r="A17912" t="str">
        <v>CUS005983</v>
      </c>
    </row>
    <row r="17913" spans="1:1" x14ac:dyDescent="0.2">
      <c r="A17913" t="str">
        <v>CUS010992</v>
      </c>
    </row>
    <row r="17914" spans="1:1" x14ac:dyDescent="0.2">
      <c r="A17914" t="str">
        <v>CUS010993</v>
      </c>
    </row>
    <row r="17915" spans="1:1" x14ac:dyDescent="0.2">
      <c r="A17915" t="str">
        <v>CUS010994</v>
      </c>
    </row>
    <row r="17916" spans="1:1" x14ac:dyDescent="0.2">
      <c r="A17916" t="str">
        <v>CUS010995</v>
      </c>
    </row>
    <row r="17917" spans="1:1" x14ac:dyDescent="0.2">
      <c r="A17917" t="str">
        <v>CUS010996</v>
      </c>
    </row>
    <row r="17918" spans="1:1" x14ac:dyDescent="0.2">
      <c r="A17918" t="str">
        <v>CUS010997</v>
      </c>
    </row>
    <row r="17919" spans="1:1" x14ac:dyDescent="0.2">
      <c r="A17919" t="str">
        <v>CUS009543</v>
      </c>
    </row>
    <row r="17920" spans="1:1" x14ac:dyDescent="0.2">
      <c r="A17920" t="str">
        <v>CUS010999</v>
      </c>
    </row>
    <row r="17921" spans="1:1" x14ac:dyDescent="0.2">
      <c r="A17921" t="str">
        <v>CUS010646</v>
      </c>
    </row>
    <row r="17922" spans="1:1" x14ac:dyDescent="0.2">
      <c r="A17922" t="str">
        <v>CUS011000</v>
      </c>
    </row>
    <row r="17923" spans="1:1" x14ac:dyDescent="0.2">
      <c r="A17923" t="str">
        <v>CUS011003</v>
      </c>
    </row>
    <row r="17924" spans="1:1" x14ac:dyDescent="0.2">
      <c r="A17924" t="str">
        <v>CUS011004</v>
      </c>
    </row>
    <row r="17925" spans="1:1" x14ac:dyDescent="0.2">
      <c r="A17925" t="str">
        <v>CUS011006</v>
      </c>
    </row>
    <row r="17926" spans="1:1" x14ac:dyDescent="0.2">
      <c r="A17926" t="str">
        <v>CUS011007</v>
      </c>
    </row>
    <row r="17927" spans="1:1" x14ac:dyDescent="0.2">
      <c r="A17927" t="str">
        <v>CUS011008</v>
      </c>
    </row>
    <row r="17928" spans="1:1" x14ac:dyDescent="0.2">
      <c r="A17928" t="str">
        <v>CUS002647</v>
      </c>
    </row>
    <row r="17929" spans="1:1" x14ac:dyDescent="0.2">
      <c r="A17929" t="str">
        <v>CUS011009</v>
      </c>
    </row>
    <row r="17930" spans="1:1" x14ac:dyDescent="0.2">
      <c r="A17930" t="str">
        <v>CUS001233</v>
      </c>
    </row>
    <row r="17931" spans="1:1" x14ac:dyDescent="0.2">
      <c r="A17931" t="str">
        <v>CUS011011</v>
      </c>
    </row>
    <row r="17932" spans="1:1" x14ac:dyDescent="0.2">
      <c r="A17932" t="str">
        <v>CUS010976</v>
      </c>
    </row>
    <row r="17933" spans="1:1" x14ac:dyDescent="0.2">
      <c r="A17933" t="str">
        <v>CUS010977</v>
      </c>
    </row>
    <row r="17934" spans="1:1" x14ac:dyDescent="0.2">
      <c r="A17934" t="str">
        <v>CUS010978</v>
      </c>
    </row>
    <row r="17935" spans="1:1" x14ac:dyDescent="0.2">
      <c r="A17935" t="str">
        <v>CUS010980</v>
      </c>
    </row>
    <row r="17936" spans="1:1" x14ac:dyDescent="0.2">
      <c r="A17936" t="str">
        <v>CUS005876</v>
      </c>
    </row>
    <row r="17937" spans="1:1" x14ac:dyDescent="0.2">
      <c r="A17937" t="str">
        <v>CUS010981</v>
      </c>
    </row>
    <row r="17938" spans="1:1" x14ac:dyDescent="0.2">
      <c r="A17938" t="str">
        <v>CUS003509</v>
      </c>
    </row>
    <row r="17939" spans="1:1" x14ac:dyDescent="0.2">
      <c r="A17939" t="str">
        <v>CUS010982</v>
      </c>
    </row>
    <row r="17940" spans="1:1" x14ac:dyDescent="0.2">
      <c r="A17940" t="str">
        <v>CUS010983</v>
      </c>
    </row>
    <row r="17941" spans="1:1" x14ac:dyDescent="0.2">
      <c r="A17941" t="str">
        <v>CUS010984</v>
      </c>
    </row>
    <row r="17942" spans="1:1" x14ac:dyDescent="0.2">
      <c r="A17942" t="str">
        <v>CUS010985</v>
      </c>
    </row>
    <row r="17943" spans="1:1" x14ac:dyDescent="0.2">
      <c r="A17943" t="str">
        <v>CUS010986</v>
      </c>
    </row>
    <row r="17944" spans="1:1" x14ac:dyDescent="0.2">
      <c r="A17944" t="str">
        <v>CUS008608</v>
      </c>
    </row>
    <row r="17945" spans="1:1" x14ac:dyDescent="0.2">
      <c r="A17945" t="str">
        <v>CUS010987</v>
      </c>
    </row>
    <row r="17946" spans="1:1" x14ac:dyDescent="0.2">
      <c r="A17946" t="str">
        <v>CUS010620</v>
      </c>
    </row>
    <row r="17947" spans="1:1" x14ac:dyDescent="0.2">
      <c r="A17947" t="str">
        <v>CUS010619</v>
      </c>
    </row>
    <row r="17948" spans="1:1" x14ac:dyDescent="0.2">
      <c r="A17948" t="str">
        <v>CUS010989</v>
      </c>
    </row>
    <row r="17949" spans="1:1" x14ac:dyDescent="0.2">
      <c r="A17949" t="str">
        <v>CUS008905</v>
      </c>
    </row>
    <row r="17950" spans="1:1" x14ac:dyDescent="0.2">
      <c r="A17950" t="str">
        <v>CUS010968</v>
      </c>
    </row>
    <row r="17951" spans="1:1" x14ac:dyDescent="0.2">
      <c r="A17951" t="str">
        <v>CUS010969</v>
      </c>
    </row>
    <row r="17952" spans="1:1" x14ac:dyDescent="0.2">
      <c r="A17952" t="str">
        <v>CUS010970</v>
      </c>
    </row>
    <row r="17953" spans="1:1" x14ac:dyDescent="0.2">
      <c r="A17953" t="str">
        <v>CUS010286</v>
      </c>
    </row>
    <row r="17954" spans="1:1" x14ac:dyDescent="0.2">
      <c r="A17954" t="str">
        <v>CUS010971</v>
      </c>
    </row>
    <row r="17955" spans="1:1" x14ac:dyDescent="0.2">
      <c r="A17955" t="str">
        <v>CUS010972</v>
      </c>
    </row>
    <row r="17956" spans="1:1" x14ac:dyDescent="0.2">
      <c r="A17956" t="str">
        <v>CUS010973</v>
      </c>
    </row>
    <row r="17957" spans="1:1" x14ac:dyDescent="0.2">
      <c r="A17957" t="str">
        <v>CUS010974</v>
      </c>
    </row>
    <row r="17958" spans="1:1" x14ac:dyDescent="0.2">
      <c r="A17958" t="str">
        <v>CUS008280</v>
      </c>
    </row>
    <row r="17959" spans="1:1" x14ac:dyDescent="0.2">
      <c r="A17959" t="str">
        <v>CUS005863</v>
      </c>
    </row>
    <row r="17960" spans="1:1" x14ac:dyDescent="0.2">
      <c r="A17960" t="str">
        <v>CUS006529</v>
      </c>
    </row>
    <row r="17961" spans="1:1" x14ac:dyDescent="0.2">
      <c r="A17961" t="str">
        <v>CUS010545</v>
      </c>
    </row>
    <row r="17962" spans="1:1" x14ac:dyDescent="0.2">
      <c r="A17962" t="str">
        <v>CUS010581</v>
      </c>
    </row>
    <row r="17963" spans="1:1" x14ac:dyDescent="0.2">
      <c r="A17963" t="str">
        <v>CUS010975</v>
      </c>
    </row>
    <row r="17964" spans="1:1" x14ac:dyDescent="0.2">
      <c r="A17964" t="str">
        <v>CUS010953</v>
      </c>
    </row>
    <row r="17965" spans="1:1" x14ac:dyDescent="0.2">
      <c r="A17965" t="str">
        <v>CUS010956</v>
      </c>
    </row>
    <row r="17966" spans="1:1" x14ac:dyDescent="0.2">
      <c r="A17966" t="str">
        <v>CUS010961</v>
      </c>
    </row>
    <row r="17967" spans="1:1" x14ac:dyDescent="0.2">
      <c r="A17967" t="str">
        <v>CUS009678</v>
      </c>
    </row>
    <row r="17968" spans="1:1" x14ac:dyDescent="0.2">
      <c r="A17968" t="str">
        <v>CUS010963</v>
      </c>
    </row>
    <row r="17969" spans="1:1" x14ac:dyDescent="0.2">
      <c r="A17969" t="str">
        <v>CUS010964</v>
      </c>
    </row>
    <row r="17970" spans="1:1" x14ac:dyDescent="0.2">
      <c r="A17970" t="str">
        <v>CUS010965</v>
      </c>
    </row>
    <row r="17971" spans="1:1" x14ac:dyDescent="0.2">
      <c r="A17971" t="str">
        <v>CUS010966</v>
      </c>
    </row>
    <row r="17972" spans="1:1" x14ac:dyDescent="0.2">
      <c r="A17972" t="str">
        <v>CUS010838</v>
      </c>
    </row>
    <row r="17973" spans="1:1" x14ac:dyDescent="0.2">
      <c r="A17973" t="str">
        <v>CUS002200</v>
      </c>
    </row>
    <row r="17974" spans="1:1" x14ac:dyDescent="0.2">
      <c r="A17974" t="str">
        <v>CUS010930</v>
      </c>
    </row>
    <row r="17975" spans="1:1" x14ac:dyDescent="0.2">
      <c r="A17975" t="str">
        <v>CUS010931</v>
      </c>
    </row>
    <row r="17976" spans="1:1" x14ac:dyDescent="0.2">
      <c r="A17976" t="str">
        <v>CUS010932</v>
      </c>
    </row>
    <row r="17977" spans="1:1" x14ac:dyDescent="0.2">
      <c r="A17977" t="str">
        <v>CUS002555</v>
      </c>
    </row>
    <row r="17978" spans="1:1" x14ac:dyDescent="0.2">
      <c r="A17978" t="str">
        <v>CUS010933</v>
      </c>
    </row>
    <row r="17979" spans="1:1" x14ac:dyDescent="0.2">
      <c r="A17979" t="str">
        <v>CUS010934</v>
      </c>
    </row>
    <row r="17980" spans="1:1" x14ac:dyDescent="0.2">
      <c r="A17980" t="str">
        <v>CUS010935</v>
      </c>
    </row>
    <row r="17981" spans="1:1" x14ac:dyDescent="0.2">
      <c r="A17981" t="str">
        <v>CUS010936</v>
      </c>
    </row>
    <row r="17982" spans="1:1" x14ac:dyDescent="0.2">
      <c r="A17982" t="str">
        <v>CUS010909</v>
      </c>
    </row>
    <row r="17983" spans="1:1" x14ac:dyDescent="0.2">
      <c r="A17983" t="str">
        <v>CUS010937</v>
      </c>
    </row>
    <row r="17984" spans="1:1" x14ac:dyDescent="0.2">
      <c r="A17984" t="str">
        <v>CUS010938</v>
      </c>
    </row>
    <row r="17985" spans="1:1" x14ac:dyDescent="0.2">
      <c r="A17985" t="str">
        <v>CUS010939</v>
      </c>
    </row>
    <row r="17986" spans="1:1" x14ac:dyDescent="0.2">
      <c r="A17986" t="str">
        <v>CUS010940</v>
      </c>
    </row>
    <row r="17987" spans="1:1" x14ac:dyDescent="0.2">
      <c r="A17987" t="str">
        <v>CUS010941</v>
      </c>
    </row>
    <row r="17988" spans="1:1" x14ac:dyDescent="0.2">
      <c r="A17988" t="str">
        <v>CUS010942</v>
      </c>
    </row>
    <row r="17989" spans="1:1" x14ac:dyDescent="0.2">
      <c r="A17989" t="str">
        <v>CUS010944</v>
      </c>
    </row>
    <row r="17990" spans="1:1" x14ac:dyDescent="0.2">
      <c r="A17990" t="str">
        <v>CUS010945</v>
      </c>
    </row>
    <row r="17991" spans="1:1" x14ac:dyDescent="0.2">
      <c r="A17991" t="str">
        <v>CUS010946</v>
      </c>
    </row>
    <row r="17992" spans="1:1" x14ac:dyDescent="0.2">
      <c r="A17992" t="str">
        <v>CUS010947</v>
      </c>
    </row>
    <row r="17993" spans="1:1" x14ac:dyDescent="0.2">
      <c r="A17993" t="str">
        <v>CUS010948</v>
      </c>
    </row>
    <row r="17994" spans="1:1" x14ac:dyDescent="0.2">
      <c r="A17994" t="str">
        <v>CUS010951</v>
      </c>
    </row>
    <row r="17995" spans="1:1" x14ac:dyDescent="0.2">
      <c r="A17995" t="str">
        <v>CUS000100</v>
      </c>
    </row>
    <row r="17996" spans="1:1" x14ac:dyDescent="0.2">
      <c r="A17996" t="str">
        <v>CUS010954</v>
      </c>
    </row>
    <row r="17997" spans="1:1" x14ac:dyDescent="0.2">
      <c r="A17997" t="str">
        <v>CUS010955</v>
      </c>
    </row>
    <row r="17998" spans="1:1" x14ac:dyDescent="0.2">
      <c r="A17998" t="str">
        <v>CUS000867</v>
      </c>
    </row>
    <row r="17999" spans="1:1" x14ac:dyDescent="0.2">
      <c r="A17999" t="str">
        <v>CUS010922</v>
      </c>
    </row>
    <row r="18000" spans="1:1" x14ac:dyDescent="0.2">
      <c r="A18000" t="str">
        <v>CUS010923</v>
      </c>
    </row>
    <row r="18001" spans="1:1" x14ac:dyDescent="0.2">
      <c r="A18001" t="str">
        <v>CUS009146</v>
      </c>
    </row>
    <row r="18002" spans="1:1" x14ac:dyDescent="0.2">
      <c r="A18002" t="str">
        <v>CUS010668</v>
      </c>
    </row>
    <row r="18003" spans="1:1" x14ac:dyDescent="0.2">
      <c r="A18003" t="str">
        <v>CUS008005</v>
      </c>
    </row>
    <row r="18004" spans="1:1" x14ac:dyDescent="0.2">
      <c r="A18004" t="str">
        <v>CUS004275</v>
      </c>
    </row>
    <row r="18005" spans="1:1" x14ac:dyDescent="0.2">
      <c r="A18005" t="str">
        <v>CUS010924</v>
      </c>
    </row>
    <row r="18006" spans="1:1" x14ac:dyDescent="0.2">
      <c r="A18006" t="str">
        <v>CUS010925</v>
      </c>
    </row>
    <row r="18007" spans="1:1" x14ac:dyDescent="0.2">
      <c r="A18007" t="str">
        <v>CUS010926</v>
      </c>
    </row>
    <row r="18008" spans="1:1" x14ac:dyDescent="0.2">
      <c r="A18008" t="str">
        <v>CUS010927</v>
      </c>
    </row>
    <row r="18009" spans="1:1" x14ac:dyDescent="0.2">
      <c r="A18009" t="str">
        <v>CUS010928</v>
      </c>
    </row>
    <row r="18010" spans="1:1" x14ac:dyDescent="0.2">
      <c r="A18010" t="str">
        <v>CUS010929</v>
      </c>
    </row>
    <row r="18011" spans="1:1" x14ac:dyDescent="0.2">
      <c r="A18011" t="str">
        <v>CUS002489</v>
      </c>
    </row>
    <row r="18012" spans="1:1" x14ac:dyDescent="0.2">
      <c r="A18012" t="str">
        <v>CUS010912</v>
      </c>
    </row>
    <row r="18013" spans="1:1" x14ac:dyDescent="0.2">
      <c r="A18013" t="str">
        <v>CUS010913</v>
      </c>
    </row>
    <row r="18014" spans="1:1" x14ac:dyDescent="0.2">
      <c r="A18014" t="str">
        <v>CUS010914</v>
      </c>
    </row>
    <row r="18015" spans="1:1" x14ac:dyDescent="0.2">
      <c r="A18015" t="str">
        <v>CUS003061</v>
      </c>
    </row>
    <row r="18016" spans="1:1" x14ac:dyDescent="0.2">
      <c r="A18016" t="str">
        <v>CUS006493</v>
      </c>
    </row>
    <row r="18017" spans="1:1" x14ac:dyDescent="0.2">
      <c r="A18017" t="str">
        <v>CUS010915</v>
      </c>
    </row>
    <row r="18018" spans="1:1" x14ac:dyDescent="0.2">
      <c r="A18018" t="str">
        <v>CUS010916</v>
      </c>
    </row>
    <row r="18019" spans="1:1" x14ac:dyDescent="0.2">
      <c r="A18019" t="str">
        <v>CUS010918</v>
      </c>
    </row>
    <row r="18020" spans="1:1" x14ac:dyDescent="0.2">
      <c r="A18020" t="str">
        <v>CUS010919</v>
      </c>
    </row>
    <row r="18021" spans="1:1" x14ac:dyDescent="0.2">
      <c r="A18021" t="str">
        <v>CUS010920</v>
      </c>
    </row>
    <row r="18022" spans="1:1" x14ac:dyDescent="0.2">
      <c r="A18022" t="str">
        <v>CUS010921</v>
      </c>
    </row>
    <row r="18023" spans="1:1" x14ac:dyDescent="0.2">
      <c r="A18023" t="str">
        <v>CUS010893</v>
      </c>
    </row>
    <row r="18024" spans="1:1" x14ac:dyDescent="0.2">
      <c r="A18024" t="str">
        <v>CUS010896</v>
      </c>
    </row>
    <row r="18025" spans="1:1" x14ac:dyDescent="0.2">
      <c r="A18025" t="str">
        <v>CUS010898</v>
      </c>
    </row>
    <row r="18026" spans="1:1" x14ac:dyDescent="0.2">
      <c r="A18026" t="str">
        <v>CUS010901</v>
      </c>
    </row>
    <row r="18027" spans="1:1" x14ac:dyDescent="0.2">
      <c r="A18027" t="str">
        <v>CUS010902</v>
      </c>
    </row>
    <row r="18028" spans="1:1" x14ac:dyDescent="0.2">
      <c r="A18028" t="str">
        <v>CUS009936</v>
      </c>
    </row>
    <row r="18029" spans="1:1" x14ac:dyDescent="0.2">
      <c r="A18029" t="str">
        <v>CUS010903</v>
      </c>
    </row>
    <row r="18030" spans="1:1" x14ac:dyDescent="0.2">
      <c r="A18030" t="str">
        <v>CUS010904</v>
      </c>
    </row>
    <row r="18031" spans="1:1" x14ac:dyDescent="0.2">
      <c r="A18031" t="str">
        <v>CUS010905</v>
      </c>
    </row>
    <row r="18032" spans="1:1" x14ac:dyDescent="0.2">
      <c r="A18032" t="str">
        <v>CUS010906</v>
      </c>
    </row>
    <row r="18033" spans="1:1" x14ac:dyDescent="0.2">
      <c r="A18033" t="str">
        <v>CUS010907</v>
      </c>
    </row>
    <row r="18034" spans="1:1" x14ac:dyDescent="0.2">
      <c r="A18034" t="str">
        <v>CUS010872</v>
      </c>
    </row>
    <row r="18035" spans="1:1" x14ac:dyDescent="0.2">
      <c r="A18035" t="str">
        <v>CUS010873</v>
      </c>
    </row>
    <row r="18036" spans="1:1" x14ac:dyDescent="0.2">
      <c r="A18036" t="str">
        <v>CUS010874</v>
      </c>
    </row>
    <row r="18037" spans="1:1" x14ac:dyDescent="0.2">
      <c r="A18037" t="str">
        <v>CUS001656</v>
      </c>
    </row>
    <row r="18038" spans="1:1" x14ac:dyDescent="0.2">
      <c r="A18038" t="str">
        <v>CUS010875</v>
      </c>
    </row>
    <row r="18039" spans="1:1" x14ac:dyDescent="0.2">
      <c r="A18039" t="str">
        <v>CUS010876</v>
      </c>
    </row>
    <row r="18040" spans="1:1" x14ac:dyDescent="0.2">
      <c r="A18040" t="str">
        <v>CUS010877</v>
      </c>
    </row>
    <row r="18041" spans="1:1" x14ac:dyDescent="0.2">
      <c r="A18041" t="str">
        <v>CUS010878</v>
      </c>
    </row>
    <row r="18042" spans="1:1" x14ac:dyDescent="0.2">
      <c r="A18042" t="str">
        <v>CUS010879</v>
      </c>
    </row>
    <row r="18043" spans="1:1" x14ac:dyDescent="0.2">
      <c r="A18043" t="str">
        <v>CUS010880</v>
      </c>
    </row>
    <row r="18044" spans="1:1" x14ac:dyDescent="0.2">
      <c r="A18044" t="str">
        <v>CUS010882</v>
      </c>
    </row>
    <row r="18045" spans="1:1" x14ac:dyDescent="0.2">
      <c r="A18045" t="str">
        <v>CUS010883</v>
      </c>
    </row>
    <row r="18046" spans="1:1" x14ac:dyDescent="0.2">
      <c r="A18046" t="str">
        <v>CUS002694</v>
      </c>
    </row>
    <row r="18047" spans="1:1" x14ac:dyDescent="0.2">
      <c r="A18047" t="str">
        <v>CUS010886</v>
      </c>
    </row>
    <row r="18048" spans="1:1" x14ac:dyDescent="0.2">
      <c r="A18048" t="str">
        <v>CUS010774</v>
      </c>
    </row>
    <row r="18049" spans="1:1" x14ac:dyDescent="0.2">
      <c r="A18049" t="str">
        <v>CUS010887</v>
      </c>
    </row>
    <row r="18050" spans="1:1" x14ac:dyDescent="0.2">
      <c r="A18050" t="str">
        <v>CUS010888</v>
      </c>
    </row>
    <row r="18051" spans="1:1" x14ac:dyDescent="0.2">
      <c r="A18051" t="str">
        <v>CUS000528</v>
      </c>
    </row>
    <row r="18052" spans="1:1" x14ac:dyDescent="0.2">
      <c r="A18052" t="str">
        <v>CUS010853</v>
      </c>
    </row>
    <row r="18053" spans="1:1" x14ac:dyDescent="0.2">
      <c r="A18053" t="str">
        <v>CUS010854</v>
      </c>
    </row>
    <row r="18054" spans="1:1" x14ac:dyDescent="0.2">
      <c r="A18054" t="str">
        <v>CUS004369</v>
      </c>
    </row>
    <row r="18055" spans="1:1" x14ac:dyDescent="0.2">
      <c r="A18055" t="str">
        <v>CUS004878</v>
      </c>
    </row>
    <row r="18056" spans="1:1" x14ac:dyDescent="0.2">
      <c r="A18056" t="str">
        <v>CUS010856</v>
      </c>
    </row>
    <row r="18057" spans="1:1" x14ac:dyDescent="0.2">
      <c r="A18057" t="str">
        <v>CUS010859</v>
      </c>
    </row>
    <row r="18058" spans="1:1" x14ac:dyDescent="0.2">
      <c r="A18058" t="str">
        <v>CUS010860</v>
      </c>
    </row>
    <row r="18059" spans="1:1" x14ac:dyDescent="0.2">
      <c r="A18059" t="str">
        <v>CUS010578</v>
      </c>
    </row>
    <row r="18060" spans="1:1" x14ac:dyDescent="0.2">
      <c r="A18060" t="str">
        <v>CUS005896</v>
      </c>
    </row>
    <row r="18061" spans="1:1" x14ac:dyDescent="0.2">
      <c r="A18061" t="str">
        <v>CUS007647</v>
      </c>
    </row>
    <row r="18062" spans="1:1" x14ac:dyDescent="0.2">
      <c r="A18062" t="str">
        <v>CUS010866</v>
      </c>
    </row>
    <row r="18063" spans="1:1" x14ac:dyDescent="0.2">
      <c r="A18063" t="str">
        <v>CUS010868</v>
      </c>
    </row>
    <row r="18064" spans="1:1" x14ac:dyDescent="0.2">
      <c r="A18064" t="str">
        <v>CUS010869</v>
      </c>
    </row>
    <row r="18065" spans="1:1" x14ac:dyDescent="0.2">
      <c r="A18065" t="str">
        <v>CUS010870</v>
      </c>
    </row>
    <row r="18066" spans="1:1" x14ac:dyDescent="0.2">
      <c r="A18066" t="str">
        <v>CUS010871</v>
      </c>
    </row>
    <row r="18067" spans="1:1" x14ac:dyDescent="0.2">
      <c r="A18067" t="str">
        <v>CUS010828</v>
      </c>
    </row>
    <row r="18068" spans="1:1" x14ac:dyDescent="0.2">
      <c r="A18068" t="str">
        <v>CUS010830</v>
      </c>
    </row>
    <row r="18069" spans="1:1" x14ac:dyDescent="0.2">
      <c r="A18069" t="str">
        <v>CUS010500</v>
      </c>
    </row>
    <row r="18070" spans="1:1" x14ac:dyDescent="0.2">
      <c r="A18070" t="str">
        <v>CUS010831</v>
      </c>
    </row>
    <row r="18071" spans="1:1" x14ac:dyDescent="0.2">
      <c r="A18071" t="str">
        <v>CUS010832</v>
      </c>
    </row>
    <row r="18072" spans="1:1" x14ac:dyDescent="0.2">
      <c r="A18072" t="str">
        <v>CUS010833</v>
      </c>
    </row>
    <row r="18073" spans="1:1" x14ac:dyDescent="0.2">
      <c r="A18073" t="str">
        <v>CUS010834</v>
      </c>
    </row>
    <row r="18074" spans="1:1" x14ac:dyDescent="0.2">
      <c r="A18074" t="str">
        <v>CUS010836</v>
      </c>
    </row>
    <row r="18075" spans="1:1" x14ac:dyDescent="0.2">
      <c r="A18075" t="str">
        <v>CUS010837</v>
      </c>
    </row>
    <row r="18076" spans="1:1" x14ac:dyDescent="0.2">
      <c r="A18076" t="str">
        <v>CUS010839</v>
      </c>
    </row>
    <row r="18077" spans="1:1" x14ac:dyDescent="0.2">
      <c r="A18077" t="str">
        <v>CUS010840</v>
      </c>
    </row>
    <row r="18078" spans="1:1" x14ac:dyDescent="0.2">
      <c r="A18078" t="str">
        <v>CUS010842</v>
      </c>
    </row>
    <row r="18079" spans="1:1" x14ac:dyDescent="0.2">
      <c r="A18079" t="str">
        <v>CUS010843</v>
      </c>
    </row>
    <row r="18080" spans="1:1" x14ac:dyDescent="0.2">
      <c r="A18080" t="str">
        <v>CUS010844</v>
      </c>
    </row>
    <row r="18081" spans="1:1" x14ac:dyDescent="0.2">
      <c r="A18081" t="str">
        <v>CUS010845</v>
      </c>
    </row>
    <row r="18082" spans="1:1" x14ac:dyDescent="0.2">
      <c r="A18082" t="str">
        <v>CUS010847</v>
      </c>
    </row>
    <row r="18083" spans="1:1" x14ac:dyDescent="0.2">
      <c r="A18083" t="str">
        <v>CUS010848</v>
      </c>
    </row>
    <row r="18084" spans="1:1" x14ac:dyDescent="0.2">
      <c r="A18084" t="str">
        <v>CUS010284</v>
      </c>
    </row>
    <row r="18085" spans="1:1" x14ac:dyDescent="0.2">
      <c r="A18085" t="str">
        <v>CUS010850</v>
      </c>
    </row>
    <row r="18086" spans="1:1" x14ac:dyDescent="0.2">
      <c r="A18086" t="str">
        <v>CUS010814</v>
      </c>
    </row>
    <row r="18087" spans="1:1" x14ac:dyDescent="0.2">
      <c r="A18087" t="str">
        <v>CUS010815</v>
      </c>
    </row>
    <row r="18088" spans="1:1" x14ac:dyDescent="0.2">
      <c r="A18088" t="str">
        <v>CUS010816</v>
      </c>
    </row>
    <row r="18089" spans="1:1" x14ac:dyDescent="0.2">
      <c r="A18089" t="str">
        <v>CUS010817</v>
      </c>
    </row>
    <row r="18090" spans="1:1" x14ac:dyDescent="0.2">
      <c r="A18090" t="str">
        <v>CUS010818</v>
      </c>
    </row>
    <row r="18091" spans="1:1" x14ac:dyDescent="0.2">
      <c r="A18091" t="str">
        <v>CUS009167</v>
      </c>
    </row>
    <row r="18092" spans="1:1" x14ac:dyDescent="0.2">
      <c r="A18092" t="str">
        <v>CUS001928</v>
      </c>
    </row>
    <row r="18093" spans="1:1" x14ac:dyDescent="0.2">
      <c r="A18093" t="str">
        <v>CUS010821</v>
      </c>
    </row>
    <row r="18094" spans="1:1" x14ac:dyDescent="0.2">
      <c r="A18094" t="str">
        <v>CUS010822</v>
      </c>
    </row>
    <row r="18095" spans="1:1" x14ac:dyDescent="0.2">
      <c r="A18095" t="str">
        <v>CUS010823</v>
      </c>
    </row>
    <row r="18096" spans="1:1" x14ac:dyDescent="0.2">
      <c r="A18096" t="str">
        <v>CUS010824</v>
      </c>
    </row>
    <row r="18097" spans="1:1" x14ac:dyDescent="0.2">
      <c r="A18097" t="str">
        <v>CUS010826</v>
      </c>
    </row>
    <row r="18098" spans="1:1" x14ac:dyDescent="0.2">
      <c r="A18098" t="str">
        <v>CUS004593</v>
      </c>
    </row>
    <row r="18099" spans="1:1" x14ac:dyDescent="0.2">
      <c r="A18099" t="str">
        <v>CUS010827</v>
      </c>
    </row>
    <row r="18100" spans="1:1" x14ac:dyDescent="0.2">
      <c r="A18100" t="str">
        <v>CUS010806</v>
      </c>
    </row>
    <row r="18101" spans="1:1" x14ac:dyDescent="0.2">
      <c r="A18101" t="str">
        <v>CUS010708</v>
      </c>
    </row>
    <row r="18102" spans="1:1" x14ac:dyDescent="0.2">
      <c r="A18102" t="str">
        <v>CUS010807</v>
      </c>
    </row>
    <row r="18103" spans="1:1" x14ac:dyDescent="0.2">
      <c r="A18103" t="str">
        <v>CUS010808</v>
      </c>
    </row>
    <row r="18104" spans="1:1" x14ac:dyDescent="0.2">
      <c r="A18104" t="str">
        <v>CUS010809</v>
      </c>
    </row>
    <row r="18105" spans="1:1" x14ac:dyDescent="0.2">
      <c r="A18105" t="str">
        <v>CUS010810</v>
      </c>
    </row>
    <row r="18106" spans="1:1" x14ac:dyDescent="0.2">
      <c r="A18106" t="str">
        <v>CUS010811</v>
      </c>
    </row>
    <row r="18107" spans="1:1" x14ac:dyDescent="0.2">
      <c r="A18107" t="str">
        <v>CUS010812</v>
      </c>
    </row>
    <row r="18108" spans="1:1" x14ac:dyDescent="0.2">
      <c r="A18108" t="str">
        <v>CUS010711</v>
      </c>
    </row>
    <row r="18109" spans="1:1" x14ac:dyDescent="0.2">
      <c r="A18109" t="str">
        <v>CUS010798</v>
      </c>
    </row>
    <row r="18110" spans="1:1" x14ac:dyDescent="0.2">
      <c r="A18110" t="str">
        <v>CUS010799</v>
      </c>
    </row>
    <row r="18111" spans="1:1" x14ac:dyDescent="0.2">
      <c r="A18111" t="str">
        <v>CUS010801</v>
      </c>
    </row>
    <row r="18112" spans="1:1" x14ac:dyDescent="0.2">
      <c r="A18112" t="str">
        <v>CUS010493</v>
      </c>
    </row>
    <row r="18113" spans="1:1" x14ac:dyDescent="0.2">
      <c r="A18113" t="str">
        <v>CUS010772</v>
      </c>
    </row>
    <row r="18114" spans="1:1" x14ac:dyDescent="0.2">
      <c r="A18114" t="str">
        <v>CUS007689</v>
      </c>
    </row>
    <row r="18115" spans="1:1" x14ac:dyDescent="0.2">
      <c r="A18115" t="str">
        <v>CUS010773</v>
      </c>
    </row>
    <row r="18116" spans="1:1" x14ac:dyDescent="0.2">
      <c r="A18116" t="str">
        <v>CUS009741</v>
      </c>
    </row>
    <row r="18117" spans="1:1" x14ac:dyDescent="0.2">
      <c r="A18117" t="str">
        <v>CUS010775</v>
      </c>
    </row>
    <row r="18118" spans="1:1" x14ac:dyDescent="0.2">
      <c r="A18118" t="str">
        <v>CUS010776</v>
      </c>
    </row>
    <row r="18119" spans="1:1" x14ac:dyDescent="0.2">
      <c r="A18119" t="str">
        <v>CUS008541</v>
      </c>
    </row>
    <row r="18120" spans="1:1" x14ac:dyDescent="0.2">
      <c r="A18120" t="str">
        <v>CUS005787</v>
      </c>
    </row>
    <row r="18121" spans="1:1" x14ac:dyDescent="0.2">
      <c r="A18121" t="str">
        <v>CUS010778</v>
      </c>
    </row>
    <row r="18122" spans="1:1" x14ac:dyDescent="0.2">
      <c r="A18122" t="str">
        <v>CUS010779</v>
      </c>
    </row>
    <row r="18123" spans="1:1" x14ac:dyDescent="0.2">
      <c r="A18123" t="str">
        <v>CUS010780</v>
      </c>
    </row>
    <row r="18124" spans="1:1" x14ac:dyDescent="0.2">
      <c r="A18124" t="str">
        <v>CUS005792</v>
      </c>
    </row>
    <row r="18125" spans="1:1" x14ac:dyDescent="0.2">
      <c r="A18125" t="str">
        <v>CUS010648</v>
      </c>
    </row>
    <row r="18126" spans="1:1" x14ac:dyDescent="0.2">
      <c r="A18126" t="str">
        <v>CUS010781</v>
      </c>
    </row>
    <row r="18127" spans="1:1" x14ac:dyDescent="0.2">
      <c r="A18127" t="str">
        <v>CUS010782</v>
      </c>
    </row>
    <row r="18128" spans="1:1" x14ac:dyDescent="0.2">
      <c r="A18128" t="str">
        <v>CUS010783</v>
      </c>
    </row>
    <row r="18129" spans="1:1" x14ac:dyDescent="0.2">
      <c r="A18129" t="str">
        <v>CUS010784</v>
      </c>
    </row>
    <row r="18130" spans="1:1" x14ac:dyDescent="0.2">
      <c r="A18130" t="str">
        <v>CUS000819</v>
      </c>
    </row>
    <row r="18131" spans="1:1" x14ac:dyDescent="0.2">
      <c r="A18131" t="str">
        <v>CUS008017</v>
      </c>
    </row>
    <row r="18132" spans="1:1" x14ac:dyDescent="0.2">
      <c r="A18132" t="str">
        <v>CUS002707</v>
      </c>
    </row>
    <row r="18133" spans="1:1" x14ac:dyDescent="0.2">
      <c r="A18133" t="str">
        <v>CUS010786</v>
      </c>
    </row>
    <row r="18134" spans="1:1" x14ac:dyDescent="0.2">
      <c r="A18134" t="str">
        <v>CUS007913</v>
      </c>
    </row>
    <row r="18135" spans="1:1" x14ac:dyDescent="0.2">
      <c r="A18135" t="str">
        <v>CUS010787</v>
      </c>
    </row>
    <row r="18136" spans="1:1" x14ac:dyDescent="0.2">
      <c r="A18136" t="str">
        <v>CUS010788</v>
      </c>
    </row>
    <row r="18137" spans="1:1" x14ac:dyDescent="0.2">
      <c r="A18137" t="str">
        <v>CUS010789</v>
      </c>
    </row>
    <row r="18138" spans="1:1" x14ac:dyDescent="0.2">
      <c r="A18138" t="str">
        <v>CUS010790</v>
      </c>
    </row>
    <row r="18139" spans="1:1" x14ac:dyDescent="0.2">
      <c r="A18139" t="str">
        <v>CUS007810</v>
      </c>
    </row>
    <row r="18140" spans="1:1" x14ac:dyDescent="0.2">
      <c r="A18140" t="str">
        <v>CUS010793</v>
      </c>
    </row>
    <row r="18141" spans="1:1" x14ac:dyDescent="0.2">
      <c r="A18141" t="str">
        <v>CUS010795</v>
      </c>
    </row>
    <row r="18142" spans="1:1" x14ac:dyDescent="0.2">
      <c r="A18142" t="str">
        <v>CUS010569</v>
      </c>
    </row>
    <row r="18143" spans="1:1" x14ac:dyDescent="0.2">
      <c r="A18143" t="str">
        <v>CUS010796</v>
      </c>
    </row>
    <row r="18144" spans="1:1" x14ac:dyDescent="0.2">
      <c r="A18144" t="str">
        <v>CUS003025</v>
      </c>
    </row>
    <row r="18145" spans="1:1" x14ac:dyDescent="0.2">
      <c r="A18145" t="str">
        <v>CUS010797</v>
      </c>
    </row>
    <row r="18146" spans="1:1" x14ac:dyDescent="0.2">
      <c r="A18146" t="str">
        <v>CUS010767</v>
      </c>
    </row>
    <row r="18147" spans="1:1" x14ac:dyDescent="0.2">
      <c r="A18147" t="str">
        <v>CUS004740</v>
      </c>
    </row>
    <row r="18148" spans="1:1" x14ac:dyDescent="0.2">
      <c r="A18148" t="str">
        <v>CUS010768</v>
      </c>
    </row>
    <row r="18149" spans="1:1" x14ac:dyDescent="0.2">
      <c r="A18149" t="str">
        <v>CUS010769</v>
      </c>
    </row>
    <row r="18150" spans="1:1" x14ac:dyDescent="0.2">
      <c r="A18150" t="str">
        <v>CUS010770</v>
      </c>
    </row>
    <row r="18151" spans="1:1" x14ac:dyDescent="0.2">
      <c r="A18151" t="str">
        <v>CUS010771</v>
      </c>
    </row>
    <row r="18152" spans="1:1" x14ac:dyDescent="0.2">
      <c r="A18152" t="str">
        <v>CUS010732</v>
      </c>
    </row>
    <row r="18153" spans="1:1" x14ac:dyDescent="0.2">
      <c r="A18153" t="str">
        <v>CUS010746</v>
      </c>
    </row>
    <row r="18154" spans="1:1" x14ac:dyDescent="0.2">
      <c r="A18154" t="str">
        <v>CUS010747</v>
      </c>
    </row>
    <row r="18155" spans="1:1" x14ac:dyDescent="0.2">
      <c r="A18155" t="str">
        <v>CUS010232</v>
      </c>
    </row>
    <row r="18156" spans="1:1" x14ac:dyDescent="0.2">
      <c r="A18156" t="str">
        <v>CUS010749</v>
      </c>
    </row>
    <row r="18157" spans="1:1" x14ac:dyDescent="0.2">
      <c r="A18157" t="str">
        <v>CUS010752</v>
      </c>
    </row>
    <row r="18158" spans="1:1" x14ac:dyDescent="0.2">
      <c r="A18158" t="str">
        <v>CUS010753</v>
      </c>
    </row>
    <row r="18159" spans="1:1" x14ac:dyDescent="0.2">
      <c r="A18159" t="str">
        <v>CUS010754</v>
      </c>
    </row>
    <row r="18160" spans="1:1" x14ac:dyDescent="0.2">
      <c r="A18160" t="str">
        <v>CUS010755</v>
      </c>
    </row>
    <row r="18161" spans="1:1" x14ac:dyDescent="0.2">
      <c r="A18161" t="str">
        <v>CUS010756</v>
      </c>
    </row>
    <row r="18162" spans="1:1" x14ac:dyDescent="0.2">
      <c r="A18162" t="str">
        <v>CUS010757</v>
      </c>
    </row>
    <row r="18163" spans="1:1" x14ac:dyDescent="0.2">
      <c r="A18163" t="str">
        <v>CUS010758</v>
      </c>
    </row>
    <row r="18164" spans="1:1" x14ac:dyDescent="0.2">
      <c r="A18164" t="str">
        <v>CUS010759</v>
      </c>
    </row>
    <row r="18165" spans="1:1" x14ac:dyDescent="0.2">
      <c r="A18165" t="str">
        <v>CUS010760</v>
      </c>
    </row>
    <row r="18166" spans="1:1" x14ac:dyDescent="0.2">
      <c r="A18166" t="str">
        <v>CUS010761</v>
      </c>
    </row>
    <row r="18167" spans="1:1" x14ac:dyDescent="0.2">
      <c r="A18167" t="str">
        <v>CUS010763</v>
      </c>
    </row>
    <row r="18168" spans="1:1" x14ac:dyDescent="0.2">
      <c r="A18168" t="str">
        <v>CUS010764</v>
      </c>
    </row>
    <row r="18169" spans="1:1" x14ac:dyDescent="0.2">
      <c r="A18169" t="str">
        <v>CUS010765</v>
      </c>
    </row>
    <row r="18170" spans="1:1" x14ac:dyDescent="0.2">
      <c r="A18170" t="str">
        <v>CUS010734</v>
      </c>
    </row>
    <row r="18171" spans="1:1" x14ac:dyDescent="0.2">
      <c r="A18171" t="str">
        <v>CUS010526</v>
      </c>
    </row>
    <row r="18172" spans="1:1" x14ac:dyDescent="0.2">
      <c r="A18172" t="str">
        <v>CUS010737</v>
      </c>
    </row>
    <row r="18173" spans="1:1" x14ac:dyDescent="0.2">
      <c r="A18173" t="str">
        <v>CUS010738</v>
      </c>
    </row>
    <row r="18174" spans="1:1" x14ac:dyDescent="0.2">
      <c r="A18174" t="str">
        <v>CUS010739</v>
      </c>
    </row>
    <row r="18175" spans="1:1" x14ac:dyDescent="0.2">
      <c r="A18175" t="str">
        <v>CUS010740</v>
      </c>
    </row>
    <row r="18176" spans="1:1" x14ac:dyDescent="0.2">
      <c r="A18176" t="str">
        <v>CUS004218</v>
      </c>
    </row>
    <row r="18177" spans="1:1" x14ac:dyDescent="0.2">
      <c r="A18177" t="str">
        <v>CUS010742</v>
      </c>
    </row>
    <row r="18178" spans="1:1" x14ac:dyDescent="0.2">
      <c r="A18178" t="str">
        <v>CUS002624</v>
      </c>
    </row>
    <row r="18179" spans="1:1" x14ac:dyDescent="0.2">
      <c r="A18179" t="str">
        <v>CUS010743</v>
      </c>
    </row>
    <row r="18180" spans="1:1" x14ac:dyDescent="0.2">
      <c r="A18180" t="str">
        <v>CUS010744</v>
      </c>
    </row>
    <row r="18181" spans="1:1" x14ac:dyDescent="0.2">
      <c r="A18181" t="str">
        <v>CUS010722</v>
      </c>
    </row>
    <row r="18182" spans="1:1" x14ac:dyDescent="0.2">
      <c r="A18182" t="str">
        <v>CUS010723</v>
      </c>
    </row>
    <row r="18183" spans="1:1" x14ac:dyDescent="0.2">
      <c r="A18183" t="str">
        <v>CUS010724</v>
      </c>
    </row>
    <row r="18184" spans="1:1" x14ac:dyDescent="0.2">
      <c r="A18184" t="str">
        <v>CUS010727</v>
      </c>
    </row>
    <row r="18185" spans="1:1" x14ac:dyDescent="0.2">
      <c r="A18185" t="str">
        <v>CUS010184</v>
      </c>
    </row>
    <row r="18186" spans="1:1" x14ac:dyDescent="0.2">
      <c r="A18186" t="str">
        <v>CUS004543</v>
      </c>
    </row>
    <row r="18187" spans="1:1" x14ac:dyDescent="0.2">
      <c r="A18187" t="str">
        <v>CUS010729</v>
      </c>
    </row>
    <row r="18188" spans="1:1" x14ac:dyDescent="0.2">
      <c r="A18188" t="str">
        <v>CUS010730</v>
      </c>
    </row>
    <row r="18189" spans="1:1" x14ac:dyDescent="0.2">
      <c r="A18189" t="str">
        <v>CUS010702</v>
      </c>
    </row>
    <row r="18190" spans="1:1" x14ac:dyDescent="0.2">
      <c r="A18190" t="str">
        <v>CUS010265</v>
      </c>
    </row>
    <row r="18191" spans="1:1" x14ac:dyDescent="0.2">
      <c r="A18191" t="str">
        <v>CUS010704</v>
      </c>
    </row>
    <row r="18192" spans="1:1" x14ac:dyDescent="0.2">
      <c r="A18192" t="str">
        <v>CUS010706</v>
      </c>
    </row>
    <row r="18193" spans="1:1" x14ac:dyDescent="0.2">
      <c r="A18193" t="str">
        <v>CUS010707</v>
      </c>
    </row>
    <row r="18194" spans="1:1" x14ac:dyDescent="0.2">
      <c r="A18194" t="str">
        <v>CUS010710</v>
      </c>
    </row>
    <row r="18195" spans="1:1" x14ac:dyDescent="0.2">
      <c r="A18195" t="str">
        <v>CUS008331</v>
      </c>
    </row>
    <row r="18196" spans="1:1" x14ac:dyDescent="0.2">
      <c r="A18196" t="str">
        <v>CUS002495</v>
      </c>
    </row>
    <row r="18197" spans="1:1" x14ac:dyDescent="0.2">
      <c r="A18197" t="str">
        <v>CUS003981</v>
      </c>
    </row>
    <row r="18198" spans="1:1" x14ac:dyDescent="0.2">
      <c r="A18198" t="str">
        <v>CUS010713</v>
      </c>
    </row>
    <row r="18199" spans="1:1" x14ac:dyDescent="0.2">
      <c r="A18199" t="str">
        <v>CUS010714</v>
      </c>
    </row>
    <row r="18200" spans="1:1" x14ac:dyDescent="0.2">
      <c r="A18200" t="str">
        <v>CUS010715</v>
      </c>
    </row>
    <row r="18201" spans="1:1" x14ac:dyDescent="0.2">
      <c r="A18201" t="str">
        <v>CUS010716</v>
      </c>
    </row>
    <row r="18202" spans="1:1" x14ac:dyDescent="0.2">
      <c r="A18202" t="str">
        <v>CUS010717</v>
      </c>
    </row>
    <row r="18203" spans="1:1" x14ac:dyDescent="0.2">
      <c r="A18203" t="str">
        <v>CUS010718</v>
      </c>
    </row>
    <row r="18204" spans="1:1" x14ac:dyDescent="0.2">
      <c r="A18204" t="str">
        <v>CUS010719</v>
      </c>
    </row>
    <row r="18205" spans="1:1" x14ac:dyDescent="0.2">
      <c r="A18205" t="str">
        <v>CUS010720</v>
      </c>
    </row>
    <row r="18206" spans="1:1" x14ac:dyDescent="0.2">
      <c r="A18206" t="str">
        <v>CUS010659</v>
      </c>
    </row>
    <row r="18207" spans="1:1" x14ac:dyDescent="0.2">
      <c r="A18207" t="str">
        <v>CUS010661</v>
      </c>
    </row>
    <row r="18208" spans="1:1" x14ac:dyDescent="0.2">
      <c r="A18208" t="str">
        <v>CUS010664</v>
      </c>
    </row>
    <row r="18209" spans="1:1" x14ac:dyDescent="0.2">
      <c r="A18209" t="str">
        <v>CUS002358</v>
      </c>
    </row>
    <row r="18210" spans="1:1" x14ac:dyDescent="0.2">
      <c r="A18210" t="str">
        <v>CUS010665</v>
      </c>
    </row>
    <row r="18211" spans="1:1" x14ac:dyDescent="0.2">
      <c r="A18211" t="str">
        <v>CUS010666</v>
      </c>
    </row>
    <row r="18212" spans="1:1" x14ac:dyDescent="0.2">
      <c r="A18212" t="str">
        <v>CUS004373</v>
      </c>
    </row>
    <row r="18213" spans="1:1" x14ac:dyDescent="0.2">
      <c r="A18213" t="str">
        <v>CUS010669</v>
      </c>
    </row>
    <row r="18214" spans="1:1" x14ac:dyDescent="0.2">
      <c r="A18214" t="str">
        <v>CUS010670</v>
      </c>
    </row>
    <row r="18215" spans="1:1" x14ac:dyDescent="0.2">
      <c r="A18215" t="str">
        <v>CUS010671</v>
      </c>
    </row>
    <row r="18216" spans="1:1" x14ac:dyDescent="0.2">
      <c r="A18216" t="str">
        <v>CUS010672</v>
      </c>
    </row>
    <row r="18217" spans="1:1" x14ac:dyDescent="0.2">
      <c r="A18217" t="str">
        <v>CUS010678</v>
      </c>
    </row>
    <row r="18218" spans="1:1" x14ac:dyDescent="0.2">
      <c r="A18218" t="str">
        <v>CUS010679</v>
      </c>
    </row>
    <row r="18219" spans="1:1" x14ac:dyDescent="0.2">
      <c r="A18219" t="str">
        <v>CUS010680</v>
      </c>
    </row>
    <row r="18220" spans="1:1" x14ac:dyDescent="0.2">
      <c r="A18220" t="str">
        <v>CUS010681</v>
      </c>
    </row>
    <row r="18221" spans="1:1" x14ac:dyDescent="0.2">
      <c r="A18221" t="str">
        <v>CUS010682</v>
      </c>
    </row>
    <row r="18222" spans="1:1" x14ac:dyDescent="0.2">
      <c r="A18222" t="str">
        <v>CUS010277</v>
      </c>
    </row>
    <row r="18223" spans="1:1" x14ac:dyDescent="0.2">
      <c r="A18223" t="str">
        <v>CUS010683</v>
      </c>
    </row>
    <row r="18224" spans="1:1" x14ac:dyDescent="0.2">
      <c r="A18224" t="str">
        <v>CUS010685</v>
      </c>
    </row>
    <row r="18225" spans="1:1" x14ac:dyDescent="0.2">
      <c r="A18225" t="str">
        <v>CUS010687</v>
      </c>
    </row>
    <row r="18226" spans="1:1" x14ac:dyDescent="0.2">
      <c r="A18226" t="str">
        <v>CUS010688</v>
      </c>
    </row>
    <row r="18227" spans="1:1" x14ac:dyDescent="0.2">
      <c r="A18227" t="str">
        <v>CUS010689</v>
      </c>
    </row>
    <row r="18228" spans="1:1" x14ac:dyDescent="0.2">
      <c r="A18228" t="str">
        <v>CUS010691</v>
      </c>
    </row>
    <row r="18229" spans="1:1" x14ac:dyDescent="0.2">
      <c r="A18229" t="str">
        <v>CUS007762</v>
      </c>
    </row>
    <row r="18230" spans="1:1" x14ac:dyDescent="0.2">
      <c r="A18230" t="str">
        <v>CUS006705</v>
      </c>
    </row>
    <row r="18231" spans="1:1" x14ac:dyDescent="0.2">
      <c r="A18231" t="str">
        <v>CUS010692</v>
      </c>
    </row>
    <row r="18232" spans="1:1" x14ac:dyDescent="0.2">
      <c r="A18232" t="str">
        <v>CUS003720</v>
      </c>
    </row>
    <row r="18233" spans="1:1" x14ac:dyDescent="0.2">
      <c r="A18233" t="str">
        <v>CUS010694</v>
      </c>
    </row>
    <row r="18234" spans="1:1" x14ac:dyDescent="0.2">
      <c r="A18234" t="str">
        <v>CUS010697</v>
      </c>
    </row>
    <row r="18235" spans="1:1" x14ac:dyDescent="0.2">
      <c r="A18235" t="str">
        <v>CUS003800</v>
      </c>
    </row>
    <row r="18236" spans="1:1" x14ac:dyDescent="0.2">
      <c r="A18236" t="str">
        <v>CUS006016</v>
      </c>
    </row>
    <row r="18237" spans="1:1" x14ac:dyDescent="0.2">
      <c r="A18237" t="str">
        <v>CUS010699</v>
      </c>
    </row>
    <row r="18238" spans="1:1" x14ac:dyDescent="0.2">
      <c r="A18238" t="str">
        <v>CUS010700</v>
      </c>
    </row>
    <row r="18239" spans="1:1" x14ac:dyDescent="0.2">
      <c r="A18239" t="str">
        <v>CUS010010</v>
      </c>
    </row>
    <row r="18240" spans="1:1" x14ac:dyDescent="0.2">
      <c r="A18240" t="str">
        <v>CUS010643</v>
      </c>
    </row>
    <row r="18241" spans="1:1" x14ac:dyDescent="0.2">
      <c r="A18241" t="str">
        <v>CUS010647</v>
      </c>
    </row>
    <row r="18242" spans="1:1" x14ac:dyDescent="0.2">
      <c r="A18242" t="str">
        <v>CUS010649</v>
      </c>
    </row>
    <row r="18243" spans="1:1" x14ac:dyDescent="0.2">
      <c r="A18243" t="str">
        <v>CUS005861</v>
      </c>
    </row>
    <row r="18244" spans="1:1" x14ac:dyDescent="0.2">
      <c r="A18244" t="str">
        <v>CUS010651</v>
      </c>
    </row>
    <row r="18245" spans="1:1" x14ac:dyDescent="0.2">
      <c r="A18245" t="str">
        <v>CUS010652</v>
      </c>
    </row>
    <row r="18246" spans="1:1" x14ac:dyDescent="0.2">
      <c r="A18246" t="str">
        <v>CUS004497</v>
      </c>
    </row>
    <row r="18247" spans="1:1" x14ac:dyDescent="0.2">
      <c r="A18247" t="str">
        <v>CUS010653</v>
      </c>
    </row>
    <row r="18248" spans="1:1" x14ac:dyDescent="0.2">
      <c r="A18248" t="str">
        <v>CUS010655</v>
      </c>
    </row>
    <row r="18249" spans="1:1" x14ac:dyDescent="0.2">
      <c r="A18249" t="str">
        <v>CUS008010</v>
      </c>
    </row>
    <row r="18250" spans="1:1" x14ac:dyDescent="0.2">
      <c r="A18250" t="str">
        <v>CUS010546</v>
      </c>
    </row>
    <row r="18251" spans="1:1" x14ac:dyDescent="0.2">
      <c r="A18251" t="str">
        <v>CUS010547</v>
      </c>
    </row>
    <row r="18252" spans="1:1" x14ac:dyDescent="0.2">
      <c r="A18252" t="str">
        <v>CUS010548</v>
      </c>
    </row>
    <row r="18253" spans="1:1" x14ac:dyDescent="0.2">
      <c r="A18253" t="str">
        <v>CUS010549</v>
      </c>
    </row>
    <row r="18254" spans="1:1" x14ac:dyDescent="0.2">
      <c r="A18254" t="str">
        <v>CUS010550</v>
      </c>
    </row>
    <row r="18255" spans="1:1" x14ac:dyDescent="0.2">
      <c r="A18255" t="str">
        <v>CUS010551</v>
      </c>
    </row>
    <row r="18256" spans="1:1" x14ac:dyDescent="0.2">
      <c r="A18256" t="str">
        <v>CUS010552</v>
      </c>
    </row>
    <row r="18257" spans="1:1" x14ac:dyDescent="0.2">
      <c r="A18257" t="str">
        <v>CUS010554</v>
      </c>
    </row>
    <row r="18258" spans="1:1" x14ac:dyDescent="0.2">
      <c r="A18258" t="str">
        <v>CUS010555</v>
      </c>
    </row>
    <row r="18259" spans="1:1" x14ac:dyDescent="0.2">
      <c r="A18259" t="str">
        <v>CUS009976</v>
      </c>
    </row>
    <row r="18260" spans="1:1" x14ac:dyDescent="0.2">
      <c r="A18260" t="str">
        <v>CUS010556</v>
      </c>
    </row>
    <row r="18261" spans="1:1" x14ac:dyDescent="0.2">
      <c r="A18261" t="str">
        <v>CUS010557</v>
      </c>
    </row>
    <row r="18262" spans="1:1" x14ac:dyDescent="0.2">
      <c r="A18262" t="str">
        <v>CUS010558</v>
      </c>
    </row>
    <row r="18263" spans="1:1" x14ac:dyDescent="0.2">
      <c r="A18263" t="str">
        <v>CUS010559</v>
      </c>
    </row>
    <row r="18264" spans="1:1" x14ac:dyDescent="0.2">
      <c r="A18264" t="str">
        <v>CUS010562</v>
      </c>
    </row>
    <row r="18265" spans="1:1" x14ac:dyDescent="0.2">
      <c r="A18265" t="str">
        <v>CUS010563</v>
      </c>
    </row>
    <row r="18266" spans="1:1" x14ac:dyDescent="0.2">
      <c r="A18266" t="str">
        <v>CUS010564</v>
      </c>
    </row>
    <row r="18267" spans="1:1" x14ac:dyDescent="0.2">
      <c r="A18267" t="str">
        <v>CUS010544</v>
      </c>
    </row>
    <row r="18268" spans="1:1" x14ac:dyDescent="0.2">
      <c r="A18268" t="str">
        <v>CUS010566</v>
      </c>
    </row>
    <row r="18269" spans="1:1" x14ac:dyDescent="0.2">
      <c r="A18269" t="str">
        <v>CUS010567</v>
      </c>
    </row>
    <row r="18270" spans="1:1" x14ac:dyDescent="0.2">
      <c r="A18270" t="str">
        <v>CUS010568</v>
      </c>
    </row>
    <row r="18271" spans="1:1" x14ac:dyDescent="0.2">
      <c r="A18271" t="str">
        <v>CUS010570</v>
      </c>
    </row>
    <row r="18272" spans="1:1" x14ac:dyDescent="0.2">
      <c r="A18272" t="str">
        <v>CUS010571</v>
      </c>
    </row>
    <row r="18273" spans="1:1" x14ac:dyDescent="0.2">
      <c r="A18273" t="str">
        <v>CUS010572</v>
      </c>
    </row>
    <row r="18274" spans="1:1" x14ac:dyDescent="0.2">
      <c r="A18274" t="str">
        <v>CUS010573</v>
      </c>
    </row>
    <row r="18275" spans="1:1" x14ac:dyDescent="0.2">
      <c r="A18275" t="str">
        <v>CUS007980</v>
      </c>
    </row>
    <row r="18276" spans="1:1" x14ac:dyDescent="0.2">
      <c r="A18276" t="str">
        <v>CUS010254</v>
      </c>
    </row>
    <row r="18277" spans="1:1" x14ac:dyDescent="0.2">
      <c r="A18277" t="str">
        <v>CUS010576</v>
      </c>
    </row>
    <row r="18278" spans="1:1" x14ac:dyDescent="0.2">
      <c r="A18278" t="str">
        <v>CUS010579</v>
      </c>
    </row>
    <row r="18279" spans="1:1" x14ac:dyDescent="0.2">
      <c r="A18279" t="str">
        <v>CUS010583</v>
      </c>
    </row>
    <row r="18280" spans="1:1" x14ac:dyDescent="0.2">
      <c r="A18280" t="str">
        <v>CUS010584</v>
      </c>
    </row>
    <row r="18281" spans="1:1" x14ac:dyDescent="0.2">
      <c r="A18281" t="str">
        <v>CUS010585</v>
      </c>
    </row>
    <row r="18282" spans="1:1" x14ac:dyDescent="0.2">
      <c r="A18282" t="str">
        <v>CUS010586</v>
      </c>
    </row>
    <row r="18283" spans="1:1" x14ac:dyDescent="0.2">
      <c r="A18283" t="str">
        <v>CUS010406</v>
      </c>
    </row>
    <row r="18284" spans="1:1" x14ac:dyDescent="0.2">
      <c r="A18284" t="str">
        <v>CUS010587</v>
      </c>
    </row>
    <row r="18285" spans="1:1" x14ac:dyDescent="0.2">
      <c r="A18285" t="str">
        <v>CUS010588</v>
      </c>
    </row>
    <row r="18286" spans="1:1" x14ac:dyDescent="0.2">
      <c r="A18286" t="str">
        <v>CUS010591</v>
      </c>
    </row>
    <row r="18287" spans="1:1" x14ac:dyDescent="0.2">
      <c r="A18287" t="str">
        <v>CUS005396</v>
      </c>
    </row>
    <row r="18288" spans="1:1" x14ac:dyDescent="0.2">
      <c r="A18288" t="str">
        <v>CUS010594</v>
      </c>
    </row>
    <row r="18289" spans="1:1" x14ac:dyDescent="0.2">
      <c r="A18289" t="str">
        <v>CUS002901</v>
      </c>
    </row>
    <row r="18290" spans="1:1" x14ac:dyDescent="0.2">
      <c r="A18290" t="str">
        <v>CUS010596</v>
      </c>
    </row>
    <row r="18291" spans="1:1" x14ac:dyDescent="0.2">
      <c r="A18291" t="str">
        <v>CUS010598</v>
      </c>
    </row>
    <row r="18292" spans="1:1" x14ac:dyDescent="0.2">
      <c r="A18292" t="str">
        <v>CUS010600</v>
      </c>
    </row>
    <row r="18293" spans="1:1" x14ac:dyDescent="0.2">
      <c r="A18293" t="str">
        <v>CUS010601</v>
      </c>
    </row>
    <row r="18294" spans="1:1" x14ac:dyDescent="0.2">
      <c r="A18294" t="str">
        <v>CUS010602</v>
      </c>
    </row>
    <row r="18295" spans="1:1" x14ac:dyDescent="0.2">
      <c r="A18295" t="str">
        <v>CUS010603</v>
      </c>
    </row>
    <row r="18296" spans="1:1" x14ac:dyDescent="0.2">
      <c r="A18296" t="str">
        <v>CUS010604</v>
      </c>
    </row>
    <row r="18297" spans="1:1" x14ac:dyDescent="0.2">
      <c r="A18297" t="str">
        <v>CUS010605</v>
      </c>
    </row>
    <row r="18298" spans="1:1" x14ac:dyDescent="0.2">
      <c r="A18298" t="str">
        <v>CUS009202</v>
      </c>
    </row>
    <row r="18299" spans="1:1" x14ac:dyDescent="0.2">
      <c r="A18299" t="str">
        <v>CUS009830</v>
      </c>
    </row>
    <row r="18300" spans="1:1" x14ac:dyDescent="0.2">
      <c r="A18300" t="str">
        <v>CUS010609</v>
      </c>
    </row>
    <row r="18301" spans="1:1" x14ac:dyDescent="0.2">
      <c r="A18301" t="str">
        <v>CUS010610</v>
      </c>
    </row>
    <row r="18302" spans="1:1" x14ac:dyDescent="0.2">
      <c r="A18302" t="str">
        <v>CUS010611</v>
      </c>
    </row>
    <row r="18303" spans="1:1" x14ac:dyDescent="0.2">
      <c r="A18303" t="str">
        <v>CUS010612</v>
      </c>
    </row>
    <row r="18304" spans="1:1" x14ac:dyDescent="0.2">
      <c r="A18304" t="str">
        <v>CUS010614</v>
      </c>
    </row>
    <row r="18305" spans="1:1" x14ac:dyDescent="0.2">
      <c r="A18305" t="str">
        <v>CUS010615</v>
      </c>
    </row>
    <row r="18306" spans="1:1" x14ac:dyDescent="0.2">
      <c r="A18306" t="str">
        <v>CUS010616</v>
      </c>
    </row>
    <row r="18307" spans="1:1" x14ac:dyDescent="0.2">
      <c r="A18307" t="str">
        <v>CUS010617</v>
      </c>
    </row>
    <row r="18308" spans="1:1" x14ac:dyDescent="0.2">
      <c r="A18308" t="str">
        <v>CUS010618</v>
      </c>
    </row>
    <row r="18309" spans="1:1" x14ac:dyDescent="0.2">
      <c r="A18309" t="str">
        <v>CUS010622</v>
      </c>
    </row>
    <row r="18310" spans="1:1" x14ac:dyDescent="0.2">
      <c r="A18310" t="str">
        <v>CUS010623</v>
      </c>
    </row>
    <row r="18311" spans="1:1" x14ac:dyDescent="0.2">
      <c r="A18311" t="str">
        <v>CUS010624</v>
      </c>
    </row>
    <row r="18312" spans="1:1" x14ac:dyDescent="0.2">
      <c r="A18312" t="str">
        <v>CUS010626</v>
      </c>
    </row>
    <row r="18313" spans="1:1" x14ac:dyDescent="0.2">
      <c r="A18313" t="str">
        <v>CUS010627</v>
      </c>
    </row>
    <row r="18314" spans="1:1" x14ac:dyDescent="0.2">
      <c r="A18314" t="str">
        <v>CUS010632</v>
      </c>
    </row>
    <row r="18315" spans="1:1" x14ac:dyDescent="0.2">
      <c r="A18315" t="str">
        <v>CUS010633</v>
      </c>
    </row>
    <row r="18316" spans="1:1" x14ac:dyDescent="0.2">
      <c r="A18316" t="str">
        <v>CUS010634</v>
      </c>
    </row>
    <row r="18317" spans="1:1" x14ac:dyDescent="0.2">
      <c r="A18317" t="str">
        <v>CUS010635</v>
      </c>
    </row>
    <row r="18318" spans="1:1" x14ac:dyDescent="0.2">
      <c r="A18318" t="str">
        <v>CUS010636</v>
      </c>
    </row>
    <row r="18319" spans="1:1" x14ac:dyDescent="0.2">
      <c r="A18319" t="str">
        <v>CUS010638</v>
      </c>
    </row>
    <row r="18320" spans="1:1" x14ac:dyDescent="0.2">
      <c r="A18320" t="str">
        <v>CUS006631</v>
      </c>
    </row>
    <row r="18321" spans="1:1" x14ac:dyDescent="0.2">
      <c r="A18321" t="str">
        <v>CUS010542</v>
      </c>
    </row>
    <row r="18322" spans="1:1" x14ac:dyDescent="0.2">
      <c r="A18322" t="str">
        <v>CUS010505</v>
      </c>
    </row>
    <row r="18323" spans="1:1" x14ac:dyDescent="0.2">
      <c r="A18323" t="str">
        <v>CUS010506</v>
      </c>
    </row>
    <row r="18324" spans="1:1" x14ac:dyDescent="0.2">
      <c r="A18324" t="str">
        <v>CUS010507</v>
      </c>
    </row>
    <row r="18325" spans="1:1" x14ac:dyDescent="0.2">
      <c r="A18325" t="str">
        <v>CUS010508</v>
      </c>
    </row>
    <row r="18326" spans="1:1" x14ac:dyDescent="0.2">
      <c r="A18326" t="str">
        <v>CUS010509</v>
      </c>
    </row>
    <row r="18327" spans="1:1" x14ac:dyDescent="0.2">
      <c r="A18327" t="str">
        <v>CUS004013</v>
      </c>
    </row>
    <row r="18328" spans="1:1" x14ac:dyDescent="0.2">
      <c r="A18328" t="str">
        <v>CUS010510</v>
      </c>
    </row>
    <row r="18329" spans="1:1" x14ac:dyDescent="0.2">
      <c r="A18329" t="str">
        <v>CUS010511</v>
      </c>
    </row>
    <row r="18330" spans="1:1" x14ac:dyDescent="0.2">
      <c r="A18330" t="str">
        <v>CUS010512</v>
      </c>
    </row>
    <row r="18331" spans="1:1" x14ac:dyDescent="0.2">
      <c r="A18331" t="str">
        <v>CUS010070</v>
      </c>
    </row>
    <row r="18332" spans="1:1" x14ac:dyDescent="0.2">
      <c r="A18332" t="str">
        <v>CUS010513</v>
      </c>
    </row>
    <row r="18333" spans="1:1" x14ac:dyDescent="0.2">
      <c r="A18333" t="str">
        <v>CUS010514</v>
      </c>
    </row>
    <row r="18334" spans="1:1" x14ac:dyDescent="0.2">
      <c r="A18334" t="str">
        <v>CUS005786</v>
      </c>
    </row>
    <row r="18335" spans="1:1" x14ac:dyDescent="0.2">
      <c r="A18335" t="str">
        <v>CUS009027</v>
      </c>
    </row>
    <row r="18336" spans="1:1" x14ac:dyDescent="0.2">
      <c r="A18336" t="str">
        <v>CUS010515</v>
      </c>
    </row>
    <row r="18337" spans="1:1" x14ac:dyDescent="0.2">
      <c r="A18337" t="str">
        <v>CUS010517</v>
      </c>
    </row>
    <row r="18338" spans="1:1" x14ac:dyDescent="0.2">
      <c r="A18338" t="str">
        <v>CUS010520</v>
      </c>
    </row>
    <row r="18339" spans="1:1" x14ac:dyDescent="0.2">
      <c r="A18339" t="str">
        <v>CUS010521</v>
      </c>
    </row>
    <row r="18340" spans="1:1" x14ac:dyDescent="0.2">
      <c r="A18340" t="str">
        <v>CUS010522</v>
      </c>
    </row>
    <row r="18341" spans="1:1" x14ac:dyDescent="0.2">
      <c r="A18341" t="str">
        <v>CUS010523</v>
      </c>
    </row>
    <row r="18342" spans="1:1" x14ac:dyDescent="0.2">
      <c r="A18342" t="str">
        <v>CUS010524</v>
      </c>
    </row>
    <row r="18343" spans="1:1" x14ac:dyDescent="0.2">
      <c r="A18343" t="str">
        <v>CUS010525</v>
      </c>
    </row>
    <row r="18344" spans="1:1" x14ac:dyDescent="0.2">
      <c r="A18344" t="str">
        <v>CUS010528</v>
      </c>
    </row>
    <row r="18345" spans="1:1" x14ac:dyDescent="0.2">
      <c r="A18345" t="str">
        <v>CUS010530</v>
      </c>
    </row>
    <row r="18346" spans="1:1" x14ac:dyDescent="0.2">
      <c r="A18346" t="str">
        <v>CUS010531</v>
      </c>
    </row>
    <row r="18347" spans="1:1" x14ac:dyDescent="0.2">
      <c r="A18347" t="str">
        <v>CUS008252</v>
      </c>
    </row>
    <row r="18348" spans="1:1" x14ac:dyDescent="0.2">
      <c r="A18348" t="str">
        <v>CUS010533</v>
      </c>
    </row>
    <row r="18349" spans="1:1" x14ac:dyDescent="0.2">
      <c r="A18349" t="str">
        <v>CUS010534</v>
      </c>
    </row>
    <row r="18350" spans="1:1" x14ac:dyDescent="0.2">
      <c r="A18350" t="str">
        <v>CUS009401</v>
      </c>
    </row>
    <row r="18351" spans="1:1" x14ac:dyDescent="0.2">
      <c r="A18351" t="str">
        <v>CUS010319</v>
      </c>
    </row>
    <row r="18352" spans="1:1" x14ac:dyDescent="0.2">
      <c r="A18352" t="str">
        <v>CUS009782</v>
      </c>
    </row>
    <row r="18353" spans="1:1" x14ac:dyDescent="0.2">
      <c r="A18353" t="str">
        <v>CUS008223</v>
      </c>
    </row>
    <row r="18354" spans="1:1" x14ac:dyDescent="0.2">
      <c r="A18354" t="str">
        <v>CUS010498</v>
      </c>
    </row>
    <row r="18355" spans="1:1" x14ac:dyDescent="0.2">
      <c r="A18355" t="str">
        <v>CUS010499</v>
      </c>
    </row>
    <row r="18356" spans="1:1" x14ac:dyDescent="0.2">
      <c r="A18356" t="str">
        <v>CUS010502</v>
      </c>
    </row>
    <row r="18357" spans="1:1" x14ac:dyDescent="0.2">
      <c r="A18357" t="str">
        <v>CUS010503</v>
      </c>
    </row>
    <row r="18358" spans="1:1" x14ac:dyDescent="0.2">
      <c r="A18358" t="str">
        <v>CUS010468</v>
      </c>
    </row>
    <row r="18359" spans="1:1" x14ac:dyDescent="0.2">
      <c r="A18359" t="str">
        <v>CUS010469</v>
      </c>
    </row>
    <row r="18360" spans="1:1" x14ac:dyDescent="0.2">
      <c r="A18360" t="str">
        <v>CUS010470</v>
      </c>
    </row>
    <row r="18361" spans="1:1" x14ac:dyDescent="0.2">
      <c r="A18361" t="str">
        <v>CUS010247</v>
      </c>
    </row>
    <row r="18362" spans="1:1" x14ac:dyDescent="0.2">
      <c r="A18362" t="str">
        <v>CUS010471</v>
      </c>
    </row>
    <row r="18363" spans="1:1" x14ac:dyDescent="0.2">
      <c r="A18363" t="str">
        <v>CUS010474</v>
      </c>
    </row>
    <row r="18364" spans="1:1" x14ac:dyDescent="0.2">
      <c r="A18364" t="str">
        <v>CUS010475</v>
      </c>
    </row>
    <row r="18365" spans="1:1" x14ac:dyDescent="0.2">
      <c r="A18365" t="str">
        <v>CUS010476</v>
      </c>
    </row>
    <row r="18366" spans="1:1" x14ac:dyDescent="0.2">
      <c r="A18366" t="str">
        <v>CUS010477</v>
      </c>
    </row>
    <row r="18367" spans="1:1" x14ac:dyDescent="0.2">
      <c r="A18367" t="str">
        <v>CUS007243</v>
      </c>
    </row>
    <row r="18368" spans="1:1" x14ac:dyDescent="0.2">
      <c r="A18368" t="str">
        <v>CUS009731</v>
      </c>
    </row>
    <row r="18369" spans="1:1" x14ac:dyDescent="0.2">
      <c r="A18369" t="str">
        <v>CUS010478</v>
      </c>
    </row>
    <row r="18370" spans="1:1" x14ac:dyDescent="0.2">
      <c r="A18370" t="str">
        <v>CUS010479</v>
      </c>
    </row>
    <row r="18371" spans="1:1" x14ac:dyDescent="0.2">
      <c r="A18371" t="str">
        <v>CUS010280</v>
      </c>
    </row>
    <row r="18372" spans="1:1" x14ac:dyDescent="0.2">
      <c r="A18372" t="str">
        <v>CUS010482</v>
      </c>
    </row>
    <row r="18373" spans="1:1" x14ac:dyDescent="0.2">
      <c r="A18373" t="str">
        <v>CUS010483</v>
      </c>
    </row>
    <row r="18374" spans="1:1" x14ac:dyDescent="0.2">
      <c r="A18374" t="str">
        <v>CUS010484</v>
      </c>
    </row>
    <row r="18375" spans="1:1" x14ac:dyDescent="0.2">
      <c r="A18375" t="str">
        <v>CUS010485</v>
      </c>
    </row>
    <row r="18376" spans="1:1" x14ac:dyDescent="0.2">
      <c r="A18376" t="str">
        <v>CUS010487</v>
      </c>
    </row>
    <row r="18377" spans="1:1" x14ac:dyDescent="0.2">
      <c r="A18377" t="str">
        <v>CUS010488</v>
      </c>
    </row>
    <row r="18378" spans="1:1" x14ac:dyDescent="0.2">
      <c r="A18378" t="str">
        <v>CUS010490</v>
      </c>
    </row>
    <row r="18379" spans="1:1" x14ac:dyDescent="0.2">
      <c r="A18379" t="str">
        <v>CUS010491</v>
      </c>
    </row>
    <row r="18380" spans="1:1" x14ac:dyDescent="0.2">
      <c r="A18380" t="str">
        <v>CUS010492</v>
      </c>
    </row>
    <row r="18381" spans="1:1" x14ac:dyDescent="0.2">
      <c r="A18381" t="str">
        <v>CUS010444</v>
      </c>
    </row>
    <row r="18382" spans="1:1" x14ac:dyDescent="0.2">
      <c r="A18382" t="str">
        <v>CUS010445</v>
      </c>
    </row>
    <row r="18383" spans="1:1" x14ac:dyDescent="0.2">
      <c r="A18383" t="str">
        <v>CUS010447</v>
      </c>
    </row>
    <row r="18384" spans="1:1" x14ac:dyDescent="0.2">
      <c r="A18384" t="str">
        <v>CUS010448</v>
      </c>
    </row>
    <row r="18385" spans="1:1" x14ac:dyDescent="0.2">
      <c r="A18385" t="str">
        <v>CUS003637</v>
      </c>
    </row>
    <row r="18386" spans="1:1" x14ac:dyDescent="0.2">
      <c r="A18386" t="str">
        <v>CUS010450</v>
      </c>
    </row>
    <row r="18387" spans="1:1" x14ac:dyDescent="0.2">
      <c r="A18387" t="str">
        <v>CUS010451</v>
      </c>
    </row>
    <row r="18388" spans="1:1" x14ac:dyDescent="0.2">
      <c r="A18388" t="str">
        <v>CUS010452</v>
      </c>
    </row>
    <row r="18389" spans="1:1" x14ac:dyDescent="0.2">
      <c r="A18389" t="str">
        <v>CUS010453</v>
      </c>
    </row>
    <row r="18390" spans="1:1" x14ac:dyDescent="0.2">
      <c r="A18390" t="str">
        <v>CUS010454</v>
      </c>
    </row>
    <row r="18391" spans="1:1" x14ac:dyDescent="0.2">
      <c r="A18391" t="str">
        <v>CUS010455</v>
      </c>
    </row>
    <row r="18392" spans="1:1" x14ac:dyDescent="0.2">
      <c r="A18392" t="str">
        <v>CUS010456</v>
      </c>
    </row>
    <row r="18393" spans="1:1" x14ac:dyDescent="0.2">
      <c r="A18393" t="str">
        <v>CUS010458</v>
      </c>
    </row>
    <row r="18394" spans="1:1" x14ac:dyDescent="0.2">
      <c r="A18394" t="str">
        <v>CUS010459</v>
      </c>
    </row>
    <row r="18395" spans="1:1" x14ac:dyDescent="0.2">
      <c r="A18395" t="str">
        <v>CUS010461</v>
      </c>
    </row>
    <row r="18396" spans="1:1" x14ac:dyDescent="0.2">
      <c r="A18396" t="str">
        <v>CUS010463</v>
      </c>
    </row>
    <row r="18397" spans="1:1" x14ac:dyDescent="0.2">
      <c r="A18397" t="str">
        <v>CUS010464</v>
      </c>
    </row>
    <row r="18398" spans="1:1" x14ac:dyDescent="0.2">
      <c r="A18398" t="str">
        <v>CUS010379</v>
      </c>
    </row>
    <row r="18399" spans="1:1" x14ac:dyDescent="0.2">
      <c r="A18399" t="str">
        <v>CUS010380</v>
      </c>
    </row>
    <row r="18400" spans="1:1" x14ac:dyDescent="0.2">
      <c r="A18400" t="str">
        <v>CUS010381</v>
      </c>
    </row>
    <row r="18401" spans="1:1" x14ac:dyDescent="0.2">
      <c r="A18401" t="str">
        <v>CUS006946</v>
      </c>
    </row>
    <row r="18402" spans="1:1" x14ac:dyDescent="0.2">
      <c r="A18402" t="str">
        <v>CUS003231</v>
      </c>
    </row>
    <row r="18403" spans="1:1" x14ac:dyDescent="0.2">
      <c r="A18403" t="str">
        <v>CUS010383</v>
      </c>
    </row>
    <row r="18404" spans="1:1" x14ac:dyDescent="0.2">
      <c r="A18404" t="str">
        <v>CUS004270</v>
      </c>
    </row>
    <row r="18405" spans="1:1" x14ac:dyDescent="0.2">
      <c r="A18405" t="str">
        <v>CUS010384</v>
      </c>
    </row>
    <row r="18406" spans="1:1" x14ac:dyDescent="0.2">
      <c r="A18406" t="str">
        <v>CUS010386</v>
      </c>
    </row>
    <row r="18407" spans="1:1" x14ac:dyDescent="0.2">
      <c r="A18407" t="str">
        <v>CUS010387</v>
      </c>
    </row>
    <row r="18408" spans="1:1" x14ac:dyDescent="0.2">
      <c r="A18408" t="str">
        <v>CUS010388</v>
      </c>
    </row>
    <row r="18409" spans="1:1" x14ac:dyDescent="0.2">
      <c r="A18409" t="str">
        <v>CUS010389</v>
      </c>
    </row>
    <row r="18410" spans="1:1" x14ac:dyDescent="0.2">
      <c r="A18410" t="str">
        <v>CUS000959</v>
      </c>
    </row>
    <row r="18411" spans="1:1" x14ac:dyDescent="0.2">
      <c r="A18411" t="str">
        <v>CUS010391</v>
      </c>
    </row>
    <row r="18412" spans="1:1" x14ac:dyDescent="0.2">
      <c r="A18412" t="str">
        <v>CUS010393</v>
      </c>
    </row>
    <row r="18413" spans="1:1" x14ac:dyDescent="0.2">
      <c r="A18413" t="str">
        <v>CUS010394</v>
      </c>
    </row>
    <row r="18414" spans="1:1" x14ac:dyDescent="0.2">
      <c r="A18414" t="str">
        <v>CUS010396</v>
      </c>
    </row>
    <row r="18415" spans="1:1" x14ac:dyDescent="0.2">
      <c r="A18415" t="str">
        <v>CUS010397</v>
      </c>
    </row>
    <row r="18416" spans="1:1" x14ac:dyDescent="0.2">
      <c r="A18416" t="str">
        <v>CUS010398</v>
      </c>
    </row>
    <row r="18417" spans="1:1" x14ac:dyDescent="0.2">
      <c r="A18417" t="str">
        <v>CUS010399</v>
      </c>
    </row>
    <row r="18418" spans="1:1" x14ac:dyDescent="0.2">
      <c r="A18418" t="str">
        <v>CUS010400</v>
      </c>
    </row>
    <row r="18419" spans="1:1" x14ac:dyDescent="0.2">
      <c r="A18419" t="str">
        <v>CUS010401</v>
      </c>
    </row>
    <row r="18420" spans="1:1" x14ac:dyDescent="0.2">
      <c r="A18420" t="str">
        <v>CUS010402</v>
      </c>
    </row>
    <row r="18421" spans="1:1" x14ac:dyDescent="0.2">
      <c r="A18421" t="str">
        <v>CUS010403</v>
      </c>
    </row>
    <row r="18422" spans="1:1" x14ac:dyDescent="0.2">
      <c r="A18422" t="str">
        <v>CUS010404</v>
      </c>
    </row>
    <row r="18423" spans="1:1" x14ac:dyDescent="0.2">
      <c r="A18423" t="str">
        <v>CUS010405</v>
      </c>
    </row>
    <row r="18424" spans="1:1" x14ac:dyDescent="0.2">
      <c r="A18424" t="str">
        <v>CUS010408</v>
      </c>
    </row>
    <row r="18425" spans="1:1" x14ac:dyDescent="0.2">
      <c r="A18425" t="str">
        <v>CUS010409</v>
      </c>
    </row>
    <row r="18426" spans="1:1" x14ac:dyDescent="0.2">
      <c r="A18426" t="str">
        <v>CUS010410</v>
      </c>
    </row>
    <row r="18427" spans="1:1" x14ac:dyDescent="0.2">
      <c r="A18427" t="str">
        <v>CUS010411</v>
      </c>
    </row>
    <row r="18428" spans="1:1" x14ac:dyDescent="0.2">
      <c r="A18428" t="str">
        <v>CUS010412</v>
      </c>
    </row>
    <row r="18429" spans="1:1" x14ac:dyDescent="0.2">
      <c r="A18429" t="str">
        <v>CUS010413</v>
      </c>
    </row>
    <row r="18430" spans="1:1" x14ac:dyDescent="0.2">
      <c r="A18430" t="str">
        <v>CUS010415</v>
      </c>
    </row>
    <row r="18431" spans="1:1" x14ac:dyDescent="0.2">
      <c r="A18431" t="str">
        <v>CUS010416</v>
      </c>
    </row>
    <row r="18432" spans="1:1" x14ac:dyDescent="0.2">
      <c r="A18432" t="str">
        <v>CUS010417</v>
      </c>
    </row>
    <row r="18433" spans="1:1" x14ac:dyDescent="0.2">
      <c r="A18433" t="str">
        <v>CUS010418</v>
      </c>
    </row>
    <row r="18434" spans="1:1" x14ac:dyDescent="0.2">
      <c r="A18434" t="str">
        <v>CUS010419</v>
      </c>
    </row>
    <row r="18435" spans="1:1" x14ac:dyDescent="0.2">
      <c r="A18435" t="str">
        <v>CUS010420</v>
      </c>
    </row>
    <row r="18436" spans="1:1" x14ac:dyDescent="0.2">
      <c r="A18436" t="str">
        <v>CUS010421</v>
      </c>
    </row>
    <row r="18437" spans="1:1" x14ac:dyDescent="0.2">
      <c r="A18437" t="str">
        <v>CUS010422</v>
      </c>
    </row>
    <row r="18438" spans="1:1" x14ac:dyDescent="0.2">
      <c r="A18438" t="str">
        <v>CUS010423</v>
      </c>
    </row>
    <row r="18439" spans="1:1" x14ac:dyDescent="0.2">
      <c r="A18439" t="str">
        <v>CUS010424</v>
      </c>
    </row>
    <row r="18440" spans="1:1" x14ac:dyDescent="0.2">
      <c r="A18440" t="str">
        <v>CUS010425</v>
      </c>
    </row>
    <row r="18441" spans="1:1" x14ac:dyDescent="0.2">
      <c r="A18441" t="str">
        <v>CUS005870</v>
      </c>
    </row>
    <row r="18442" spans="1:1" x14ac:dyDescent="0.2">
      <c r="A18442" t="str">
        <v>CUS010426</v>
      </c>
    </row>
    <row r="18443" spans="1:1" x14ac:dyDescent="0.2">
      <c r="A18443" t="str">
        <v>CUS010427</v>
      </c>
    </row>
    <row r="18444" spans="1:1" x14ac:dyDescent="0.2">
      <c r="A18444" t="str">
        <v>CUS010428</v>
      </c>
    </row>
    <row r="18445" spans="1:1" x14ac:dyDescent="0.2">
      <c r="A18445" t="str">
        <v>CUS010429</v>
      </c>
    </row>
    <row r="18446" spans="1:1" x14ac:dyDescent="0.2">
      <c r="A18446" t="str">
        <v>CUS010430</v>
      </c>
    </row>
    <row r="18447" spans="1:1" x14ac:dyDescent="0.2">
      <c r="A18447" t="str">
        <v>CUS010431</v>
      </c>
    </row>
    <row r="18448" spans="1:1" x14ac:dyDescent="0.2">
      <c r="A18448" t="str">
        <v>CUS010432</v>
      </c>
    </row>
    <row r="18449" spans="1:1" x14ac:dyDescent="0.2">
      <c r="A18449" t="str">
        <v>CUS005488</v>
      </c>
    </row>
    <row r="18450" spans="1:1" x14ac:dyDescent="0.2">
      <c r="A18450" t="str">
        <v>CUS010433</v>
      </c>
    </row>
    <row r="18451" spans="1:1" x14ac:dyDescent="0.2">
      <c r="A18451" t="str">
        <v>CUS010434</v>
      </c>
    </row>
    <row r="18452" spans="1:1" x14ac:dyDescent="0.2">
      <c r="A18452" t="str">
        <v>CUS010435</v>
      </c>
    </row>
    <row r="18453" spans="1:1" x14ac:dyDescent="0.2">
      <c r="A18453" t="str">
        <v>CUS010437</v>
      </c>
    </row>
    <row r="18454" spans="1:1" x14ac:dyDescent="0.2">
      <c r="A18454" t="str">
        <v>CUS010438</v>
      </c>
    </row>
    <row r="18455" spans="1:1" x14ac:dyDescent="0.2">
      <c r="A18455" t="str">
        <v>CUS010439</v>
      </c>
    </row>
    <row r="18456" spans="1:1" x14ac:dyDescent="0.2">
      <c r="A18456" t="str">
        <v>CUS010440</v>
      </c>
    </row>
    <row r="18457" spans="1:1" x14ac:dyDescent="0.2">
      <c r="A18457" t="str">
        <v>CUS007057</v>
      </c>
    </row>
    <row r="18458" spans="1:1" x14ac:dyDescent="0.2">
      <c r="A18458" t="str">
        <v>CUS010441</v>
      </c>
    </row>
    <row r="18459" spans="1:1" x14ac:dyDescent="0.2">
      <c r="A18459" t="str">
        <v>CUS010442</v>
      </c>
    </row>
    <row r="18460" spans="1:1" x14ac:dyDescent="0.2">
      <c r="A18460" t="str">
        <v>CUS010443</v>
      </c>
    </row>
    <row r="18461" spans="1:1" x14ac:dyDescent="0.2">
      <c r="A18461" t="str">
        <v>CUS010333</v>
      </c>
    </row>
    <row r="18462" spans="1:1" x14ac:dyDescent="0.2">
      <c r="A18462" t="str">
        <v>CUS009730</v>
      </c>
    </row>
    <row r="18463" spans="1:1" x14ac:dyDescent="0.2">
      <c r="A18463" t="str">
        <v>CUS010334</v>
      </c>
    </row>
    <row r="18464" spans="1:1" x14ac:dyDescent="0.2">
      <c r="A18464" t="str">
        <v>CUS010337</v>
      </c>
    </row>
    <row r="18465" spans="1:1" x14ac:dyDescent="0.2">
      <c r="A18465" t="str">
        <v>CUS010341</v>
      </c>
    </row>
    <row r="18466" spans="1:1" x14ac:dyDescent="0.2">
      <c r="A18466" t="str">
        <v>CUS010343</v>
      </c>
    </row>
    <row r="18467" spans="1:1" x14ac:dyDescent="0.2">
      <c r="A18467" t="str">
        <v>CUS010344</v>
      </c>
    </row>
    <row r="18468" spans="1:1" x14ac:dyDescent="0.2">
      <c r="A18468" t="str">
        <v>CUS010345</v>
      </c>
    </row>
    <row r="18469" spans="1:1" x14ac:dyDescent="0.2">
      <c r="A18469" t="str">
        <v>CUS010214</v>
      </c>
    </row>
    <row r="18470" spans="1:1" x14ac:dyDescent="0.2">
      <c r="A18470" t="str">
        <v>CUS003916</v>
      </c>
    </row>
    <row r="18471" spans="1:1" x14ac:dyDescent="0.2">
      <c r="A18471" t="str">
        <v>CUS010346</v>
      </c>
    </row>
    <row r="18472" spans="1:1" x14ac:dyDescent="0.2">
      <c r="A18472" t="str">
        <v>CUS006077</v>
      </c>
    </row>
    <row r="18473" spans="1:1" x14ac:dyDescent="0.2">
      <c r="A18473" t="str">
        <v>CUS010350</v>
      </c>
    </row>
    <row r="18474" spans="1:1" x14ac:dyDescent="0.2">
      <c r="A18474" t="str">
        <v>CUS010351</v>
      </c>
    </row>
    <row r="18475" spans="1:1" x14ac:dyDescent="0.2">
      <c r="A18475" t="str">
        <v>CUS010352</v>
      </c>
    </row>
    <row r="18476" spans="1:1" x14ac:dyDescent="0.2">
      <c r="A18476" t="str">
        <v>CUS010353</v>
      </c>
    </row>
    <row r="18477" spans="1:1" x14ac:dyDescent="0.2">
      <c r="A18477" t="str">
        <v>CUS010354</v>
      </c>
    </row>
    <row r="18478" spans="1:1" x14ac:dyDescent="0.2">
      <c r="A18478" t="str">
        <v>CUS010355</v>
      </c>
    </row>
    <row r="18479" spans="1:1" x14ac:dyDescent="0.2">
      <c r="A18479" t="str">
        <v>CUS010356</v>
      </c>
    </row>
    <row r="18480" spans="1:1" x14ac:dyDescent="0.2">
      <c r="A18480" t="str">
        <v>CUS010357</v>
      </c>
    </row>
    <row r="18481" spans="1:1" x14ac:dyDescent="0.2">
      <c r="A18481" t="str">
        <v>CUS010358</v>
      </c>
    </row>
    <row r="18482" spans="1:1" x14ac:dyDescent="0.2">
      <c r="A18482" t="str">
        <v>CUS007506</v>
      </c>
    </row>
    <row r="18483" spans="1:1" x14ac:dyDescent="0.2">
      <c r="A18483" t="str">
        <v>CUS010359</v>
      </c>
    </row>
    <row r="18484" spans="1:1" x14ac:dyDescent="0.2">
      <c r="A18484" t="str">
        <v>CUS010360</v>
      </c>
    </row>
    <row r="18485" spans="1:1" x14ac:dyDescent="0.2">
      <c r="A18485" t="str">
        <v>CUS010361</v>
      </c>
    </row>
    <row r="18486" spans="1:1" x14ac:dyDescent="0.2">
      <c r="A18486" t="str">
        <v>CUS009852</v>
      </c>
    </row>
    <row r="18487" spans="1:1" x14ac:dyDescent="0.2">
      <c r="A18487" t="str">
        <v>CUS010364</v>
      </c>
    </row>
    <row r="18488" spans="1:1" x14ac:dyDescent="0.2">
      <c r="A18488" t="str">
        <v>CUS010365</v>
      </c>
    </row>
    <row r="18489" spans="1:1" x14ac:dyDescent="0.2">
      <c r="A18489" t="str">
        <v>CUS010367</v>
      </c>
    </row>
    <row r="18490" spans="1:1" x14ac:dyDescent="0.2">
      <c r="A18490" t="str">
        <v>CUS010368</v>
      </c>
    </row>
    <row r="18491" spans="1:1" x14ac:dyDescent="0.2">
      <c r="A18491" t="str">
        <v>CUS008494</v>
      </c>
    </row>
    <row r="18492" spans="1:1" x14ac:dyDescent="0.2">
      <c r="A18492" t="str">
        <v>CUS010371</v>
      </c>
    </row>
    <row r="18493" spans="1:1" x14ac:dyDescent="0.2">
      <c r="A18493" t="str">
        <v>CUS010373</v>
      </c>
    </row>
    <row r="18494" spans="1:1" x14ac:dyDescent="0.2">
      <c r="A18494" t="str">
        <v>CUS010208</v>
      </c>
    </row>
    <row r="18495" spans="1:1" x14ac:dyDescent="0.2">
      <c r="A18495" t="str">
        <v>CUS010374</v>
      </c>
    </row>
    <row r="18496" spans="1:1" x14ac:dyDescent="0.2">
      <c r="A18496" t="str">
        <v>CUS010375</v>
      </c>
    </row>
    <row r="18497" spans="1:1" x14ac:dyDescent="0.2">
      <c r="A18497" t="str">
        <v>CUS010377</v>
      </c>
    </row>
    <row r="18498" spans="1:1" x14ac:dyDescent="0.2">
      <c r="A18498" t="str">
        <v>CUS001410</v>
      </c>
    </row>
    <row r="18499" spans="1:1" x14ac:dyDescent="0.2">
      <c r="A18499" t="str">
        <v>CUS010378</v>
      </c>
    </row>
    <row r="18500" spans="1:1" x14ac:dyDescent="0.2">
      <c r="A18500" t="str">
        <v>CUS007216</v>
      </c>
    </row>
    <row r="18501" spans="1:1" x14ac:dyDescent="0.2">
      <c r="A18501" t="str">
        <v>CUS010310</v>
      </c>
    </row>
    <row r="18502" spans="1:1" x14ac:dyDescent="0.2">
      <c r="A18502" t="str">
        <v>CUS009806</v>
      </c>
    </row>
    <row r="18503" spans="1:1" x14ac:dyDescent="0.2">
      <c r="A18503" t="str">
        <v>CUS010315</v>
      </c>
    </row>
    <row r="18504" spans="1:1" x14ac:dyDescent="0.2">
      <c r="A18504" t="str">
        <v>CUS010316</v>
      </c>
    </row>
    <row r="18505" spans="1:1" x14ac:dyDescent="0.2">
      <c r="A18505" t="str">
        <v>CUS010317</v>
      </c>
    </row>
    <row r="18506" spans="1:1" x14ac:dyDescent="0.2">
      <c r="A18506" t="str">
        <v>CUS010318</v>
      </c>
    </row>
    <row r="18507" spans="1:1" x14ac:dyDescent="0.2">
      <c r="A18507" t="str">
        <v>CUS003105</v>
      </c>
    </row>
    <row r="18508" spans="1:1" x14ac:dyDescent="0.2">
      <c r="A18508" t="str">
        <v>CUS010129</v>
      </c>
    </row>
    <row r="18509" spans="1:1" x14ac:dyDescent="0.2">
      <c r="A18509" t="str">
        <v>CUS005231</v>
      </c>
    </row>
    <row r="18510" spans="1:1" x14ac:dyDescent="0.2">
      <c r="A18510" t="str">
        <v>CUS010321</v>
      </c>
    </row>
    <row r="18511" spans="1:1" x14ac:dyDescent="0.2">
      <c r="A18511" t="str">
        <v>CUS002790</v>
      </c>
    </row>
    <row r="18512" spans="1:1" x14ac:dyDescent="0.2">
      <c r="A18512" t="str">
        <v>CUS010322</v>
      </c>
    </row>
    <row r="18513" spans="1:1" x14ac:dyDescent="0.2">
      <c r="A18513" t="str">
        <v>CUS003078</v>
      </c>
    </row>
    <row r="18514" spans="1:1" x14ac:dyDescent="0.2">
      <c r="A18514" t="str">
        <v>CUS010324</v>
      </c>
    </row>
    <row r="18515" spans="1:1" x14ac:dyDescent="0.2">
      <c r="A18515" t="str">
        <v>CUS010325</v>
      </c>
    </row>
    <row r="18516" spans="1:1" x14ac:dyDescent="0.2">
      <c r="A18516" t="str">
        <v>CUS010327</v>
      </c>
    </row>
    <row r="18517" spans="1:1" x14ac:dyDescent="0.2">
      <c r="A18517" t="str">
        <v>CUS010328</v>
      </c>
    </row>
    <row r="18518" spans="1:1" x14ac:dyDescent="0.2">
      <c r="A18518" t="str">
        <v>CUS010330</v>
      </c>
    </row>
    <row r="18519" spans="1:1" x14ac:dyDescent="0.2">
      <c r="A18519" t="str">
        <v>CUS009234</v>
      </c>
    </row>
    <row r="18520" spans="1:1" x14ac:dyDescent="0.2">
      <c r="A18520" t="str">
        <v>CUS010331</v>
      </c>
    </row>
    <row r="18521" spans="1:1" x14ac:dyDescent="0.2">
      <c r="A18521" t="str">
        <v>CUS010332</v>
      </c>
    </row>
    <row r="18522" spans="1:1" x14ac:dyDescent="0.2">
      <c r="A18522" t="str">
        <v>CUS010264</v>
      </c>
    </row>
    <row r="18523" spans="1:1" x14ac:dyDescent="0.2">
      <c r="A18523" t="str">
        <v>CUS007933</v>
      </c>
    </row>
    <row r="18524" spans="1:1" x14ac:dyDescent="0.2">
      <c r="A18524" t="str">
        <v>CUS010267</v>
      </c>
    </row>
    <row r="18525" spans="1:1" x14ac:dyDescent="0.2">
      <c r="A18525" t="str">
        <v>CUS010271</v>
      </c>
    </row>
    <row r="18526" spans="1:1" x14ac:dyDescent="0.2">
      <c r="A18526" t="str">
        <v>CUS010272</v>
      </c>
    </row>
    <row r="18527" spans="1:1" x14ac:dyDescent="0.2">
      <c r="A18527" t="str">
        <v>CUS010274</v>
      </c>
    </row>
    <row r="18528" spans="1:1" x14ac:dyDescent="0.2">
      <c r="A18528" t="str">
        <v>CUS010276</v>
      </c>
    </row>
    <row r="18529" spans="1:1" x14ac:dyDescent="0.2">
      <c r="A18529" t="str">
        <v>CUS010281</v>
      </c>
    </row>
    <row r="18530" spans="1:1" x14ac:dyDescent="0.2">
      <c r="A18530" t="str">
        <v>CUS010282</v>
      </c>
    </row>
    <row r="18531" spans="1:1" x14ac:dyDescent="0.2">
      <c r="A18531" t="str">
        <v>CUS010283</v>
      </c>
    </row>
    <row r="18532" spans="1:1" x14ac:dyDescent="0.2">
      <c r="A18532" t="str">
        <v>CUS009668</v>
      </c>
    </row>
    <row r="18533" spans="1:1" x14ac:dyDescent="0.2">
      <c r="A18533" t="str">
        <v>CUS010285</v>
      </c>
    </row>
    <row r="18534" spans="1:1" x14ac:dyDescent="0.2">
      <c r="A18534" t="str">
        <v>CUS010289</v>
      </c>
    </row>
    <row r="18535" spans="1:1" x14ac:dyDescent="0.2">
      <c r="A18535" t="str">
        <v>CUS009075</v>
      </c>
    </row>
    <row r="18536" spans="1:1" x14ac:dyDescent="0.2">
      <c r="A18536" t="str">
        <v>CUS010297</v>
      </c>
    </row>
    <row r="18537" spans="1:1" x14ac:dyDescent="0.2">
      <c r="A18537" t="str">
        <v>CUS010300</v>
      </c>
    </row>
    <row r="18538" spans="1:1" x14ac:dyDescent="0.2">
      <c r="A18538" t="str">
        <v>CUS010301</v>
      </c>
    </row>
    <row r="18539" spans="1:1" x14ac:dyDescent="0.2">
      <c r="A18539" t="str">
        <v>CUS010302</v>
      </c>
    </row>
    <row r="18540" spans="1:1" x14ac:dyDescent="0.2">
      <c r="A18540" t="str">
        <v>CUS010304</v>
      </c>
    </row>
    <row r="18541" spans="1:1" x14ac:dyDescent="0.2">
      <c r="A18541" t="str">
        <v>CUS010307</v>
      </c>
    </row>
    <row r="18542" spans="1:1" x14ac:dyDescent="0.2">
      <c r="A18542" t="str">
        <v>CUS009865</v>
      </c>
    </row>
    <row r="18543" spans="1:1" x14ac:dyDescent="0.2">
      <c r="A18543" t="str">
        <v>CUS010308</v>
      </c>
    </row>
    <row r="18544" spans="1:1" x14ac:dyDescent="0.2">
      <c r="A18544" t="str">
        <v>CUS010309</v>
      </c>
    </row>
    <row r="18545" spans="1:1" x14ac:dyDescent="0.2">
      <c r="A18545" t="str">
        <v>CUS010234</v>
      </c>
    </row>
    <row r="18546" spans="1:1" x14ac:dyDescent="0.2">
      <c r="A18546" t="str">
        <v>CUS010236</v>
      </c>
    </row>
    <row r="18547" spans="1:1" x14ac:dyDescent="0.2">
      <c r="A18547" t="str">
        <v>CUS010237</v>
      </c>
    </row>
    <row r="18548" spans="1:1" x14ac:dyDescent="0.2">
      <c r="A18548" t="str">
        <v>CUS010239</v>
      </c>
    </row>
    <row r="18549" spans="1:1" x14ac:dyDescent="0.2">
      <c r="A18549" t="str">
        <v>CUS010241</v>
      </c>
    </row>
    <row r="18550" spans="1:1" x14ac:dyDescent="0.2">
      <c r="A18550" t="str">
        <v>CUS003674</v>
      </c>
    </row>
    <row r="18551" spans="1:1" x14ac:dyDescent="0.2">
      <c r="A18551" t="str">
        <v>CUS010243</v>
      </c>
    </row>
    <row r="18552" spans="1:1" x14ac:dyDescent="0.2">
      <c r="A18552" t="str">
        <v>CUS010245</v>
      </c>
    </row>
    <row r="18553" spans="1:1" x14ac:dyDescent="0.2">
      <c r="A18553" t="str">
        <v>CUS010248</v>
      </c>
    </row>
    <row r="18554" spans="1:1" x14ac:dyDescent="0.2">
      <c r="A18554" t="str">
        <v>CUS010249</v>
      </c>
    </row>
    <row r="18555" spans="1:1" x14ac:dyDescent="0.2">
      <c r="A18555" t="str">
        <v>CUS010250</v>
      </c>
    </row>
    <row r="18556" spans="1:1" x14ac:dyDescent="0.2">
      <c r="A18556" t="str">
        <v>CUS003592</v>
      </c>
    </row>
    <row r="18557" spans="1:1" x14ac:dyDescent="0.2">
      <c r="A18557" t="str">
        <v>CUS010251</v>
      </c>
    </row>
    <row r="18558" spans="1:1" x14ac:dyDescent="0.2">
      <c r="A18558" t="str">
        <v>CUS010252</v>
      </c>
    </row>
    <row r="18559" spans="1:1" x14ac:dyDescent="0.2">
      <c r="A18559" t="str">
        <v>CUS010253</v>
      </c>
    </row>
    <row r="18560" spans="1:1" x14ac:dyDescent="0.2">
      <c r="A18560" t="str">
        <v>CUS010255</v>
      </c>
    </row>
    <row r="18561" spans="1:1" x14ac:dyDescent="0.2">
      <c r="A18561" t="str">
        <v>CUS008296</v>
      </c>
    </row>
    <row r="18562" spans="1:1" x14ac:dyDescent="0.2">
      <c r="A18562" t="str">
        <v>CUS010257</v>
      </c>
    </row>
    <row r="18563" spans="1:1" x14ac:dyDescent="0.2">
      <c r="A18563" t="str">
        <v>CUS010259</v>
      </c>
    </row>
    <row r="18564" spans="1:1" x14ac:dyDescent="0.2">
      <c r="A18564" t="str">
        <v>CUS010261</v>
      </c>
    </row>
    <row r="18565" spans="1:1" x14ac:dyDescent="0.2">
      <c r="A18565" t="str">
        <v>CUS003750</v>
      </c>
    </row>
    <row r="18566" spans="1:1" x14ac:dyDescent="0.2">
      <c r="A18566" t="str">
        <v>CUS010200</v>
      </c>
    </row>
    <row r="18567" spans="1:1" x14ac:dyDescent="0.2">
      <c r="A18567" t="str">
        <v>CUS010201</v>
      </c>
    </row>
    <row r="18568" spans="1:1" x14ac:dyDescent="0.2">
      <c r="A18568" t="str">
        <v>CUS010202</v>
      </c>
    </row>
    <row r="18569" spans="1:1" x14ac:dyDescent="0.2">
      <c r="A18569" t="str">
        <v>CUS010203</v>
      </c>
    </row>
    <row r="18570" spans="1:1" x14ac:dyDescent="0.2">
      <c r="A18570" t="str">
        <v>CUS010204</v>
      </c>
    </row>
    <row r="18571" spans="1:1" x14ac:dyDescent="0.2">
      <c r="A18571" t="str">
        <v>CUS010205</v>
      </c>
    </row>
    <row r="18572" spans="1:1" x14ac:dyDescent="0.2">
      <c r="A18572" t="str">
        <v>CUS010206</v>
      </c>
    </row>
    <row r="18573" spans="1:1" x14ac:dyDescent="0.2">
      <c r="A18573" t="str">
        <v>CUS010211</v>
      </c>
    </row>
    <row r="18574" spans="1:1" x14ac:dyDescent="0.2">
      <c r="A18574" t="str">
        <v>CUS001308</v>
      </c>
    </row>
    <row r="18575" spans="1:1" x14ac:dyDescent="0.2">
      <c r="A18575" t="str">
        <v>CUS010215</v>
      </c>
    </row>
    <row r="18576" spans="1:1" x14ac:dyDescent="0.2">
      <c r="A18576" t="str">
        <v>CUS010216</v>
      </c>
    </row>
    <row r="18577" spans="1:1" x14ac:dyDescent="0.2">
      <c r="A18577" t="str">
        <v>CUS010217</v>
      </c>
    </row>
    <row r="18578" spans="1:1" x14ac:dyDescent="0.2">
      <c r="A18578" t="str">
        <v>CUS010218</v>
      </c>
    </row>
    <row r="18579" spans="1:1" x14ac:dyDescent="0.2">
      <c r="A18579" t="str">
        <v>CUS010219</v>
      </c>
    </row>
    <row r="18580" spans="1:1" x14ac:dyDescent="0.2">
      <c r="A18580" t="str">
        <v>CUS010225</v>
      </c>
    </row>
    <row r="18581" spans="1:1" x14ac:dyDescent="0.2">
      <c r="A18581" t="str">
        <v>CUS010226</v>
      </c>
    </row>
    <row r="18582" spans="1:1" x14ac:dyDescent="0.2">
      <c r="A18582" t="str">
        <v>CUS010228</v>
      </c>
    </row>
    <row r="18583" spans="1:1" x14ac:dyDescent="0.2">
      <c r="A18583" t="str">
        <v>CUS010231</v>
      </c>
    </row>
    <row r="18584" spans="1:1" x14ac:dyDescent="0.2">
      <c r="A18584" t="str">
        <v>CUS010233</v>
      </c>
    </row>
    <row r="18585" spans="1:1" x14ac:dyDescent="0.2">
      <c r="A18585" t="str">
        <v>CUS010122</v>
      </c>
    </row>
    <row r="18586" spans="1:1" x14ac:dyDescent="0.2">
      <c r="A18586" t="str">
        <v>CUS010123</v>
      </c>
    </row>
    <row r="18587" spans="1:1" x14ac:dyDescent="0.2">
      <c r="A18587" t="str">
        <v>CUS010124</v>
      </c>
    </row>
    <row r="18588" spans="1:1" x14ac:dyDescent="0.2">
      <c r="A18588" t="str">
        <v>CUS010125</v>
      </c>
    </row>
    <row r="18589" spans="1:1" x14ac:dyDescent="0.2">
      <c r="A18589" t="str">
        <v>CUS010128</v>
      </c>
    </row>
    <row r="18590" spans="1:1" x14ac:dyDescent="0.2">
      <c r="A18590" t="str">
        <v>CUS010131</v>
      </c>
    </row>
    <row r="18591" spans="1:1" x14ac:dyDescent="0.2">
      <c r="A18591" t="str">
        <v>CUS010133</v>
      </c>
    </row>
    <row r="18592" spans="1:1" x14ac:dyDescent="0.2">
      <c r="A18592" t="str">
        <v>CUS010135</v>
      </c>
    </row>
    <row r="18593" spans="1:1" x14ac:dyDescent="0.2">
      <c r="A18593" t="str">
        <v>CUS004224</v>
      </c>
    </row>
    <row r="18594" spans="1:1" x14ac:dyDescent="0.2">
      <c r="A18594" t="str">
        <v>CUS010137</v>
      </c>
    </row>
    <row r="18595" spans="1:1" x14ac:dyDescent="0.2">
      <c r="A18595" t="str">
        <v>CUS010138</v>
      </c>
    </row>
    <row r="18596" spans="1:1" x14ac:dyDescent="0.2">
      <c r="A18596" t="str">
        <v>CUS010139</v>
      </c>
    </row>
    <row r="18597" spans="1:1" x14ac:dyDescent="0.2">
      <c r="A18597" t="str">
        <v>CUS010142</v>
      </c>
    </row>
    <row r="18598" spans="1:1" x14ac:dyDescent="0.2">
      <c r="A18598" t="str">
        <v>CUS010144</v>
      </c>
    </row>
    <row r="18599" spans="1:1" x14ac:dyDescent="0.2">
      <c r="A18599" t="str">
        <v>CUS010145</v>
      </c>
    </row>
    <row r="18600" spans="1:1" x14ac:dyDescent="0.2">
      <c r="A18600" t="str">
        <v>CUS010146</v>
      </c>
    </row>
    <row r="18601" spans="1:1" x14ac:dyDescent="0.2">
      <c r="A18601" t="str">
        <v>CUS010147</v>
      </c>
    </row>
    <row r="18602" spans="1:1" x14ac:dyDescent="0.2">
      <c r="A18602" t="str">
        <v>CUS010148</v>
      </c>
    </row>
    <row r="18603" spans="1:1" x14ac:dyDescent="0.2">
      <c r="A18603" t="str">
        <v>CUS010149</v>
      </c>
    </row>
    <row r="18604" spans="1:1" x14ac:dyDescent="0.2">
      <c r="A18604" t="str">
        <v>CUS010150</v>
      </c>
    </row>
    <row r="18605" spans="1:1" x14ac:dyDescent="0.2">
      <c r="A18605" t="str">
        <v>CUS010151</v>
      </c>
    </row>
    <row r="18606" spans="1:1" x14ac:dyDescent="0.2">
      <c r="A18606" t="str">
        <v>CUS010152</v>
      </c>
    </row>
    <row r="18607" spans="1:1" x14ac:dyDescent="0.2">
      <c r="A18607" t="str">
        <v>CUS010153</v>
      </c>
    </row>
    <row r="18608" spans="1:1" x14ac:dyDescent="0.2">
      <c r="A18608" t="str">
        <v>CUS010155</v>
      </c>
    </row>
    <row r="18609" spans="1:1" x14ac:dyDescent="0.2">
      <c r="A18609" t="str">
        <v>CUS010156</v>
      </c>
    </row>
    <row r="18610" spans="1:1" x14ac:dyDescent="0.2">
      <c r="A18610" t="str">
        <v>CUS009795</v>
      </c>
    </row>
    <row r="18611" spans="1:1" x14ac:dyDescent="0.2">
      <c r="A18611" t="str">
        <v>CUS010157</v>
      </c>
    </row>
    <row r="18612" spans="1:1" x14ac:dyDescent="0.2">
      <c r="A18612" t="str">
        <v>CUS010158</v>
      </c>
    </row>
    <row r="18613" spans="1:1" x14ac:dyDescent="0.2">
      <c r="A18613" t="str">
        <v>CUS010159</v>
      </c>
    </row>
    <row r="18614" spans="1:1" x14ac:dyDescent="0.2">
      <c r="A18614" t="str">
        <v>CUS010160</v>
      </c>
    </row>
    <row r="18615" spans="1:1" x14ac:dyDescent="0.2">
      <c r="A18615" t="str">
        <v>CUS010161</v>
      </c>
    </row>
    <row r="18616" spans="1:1" x14ac:dyDescent="0.2">
      <c r="A18616" t="str">
        <v>CUS010162</v>
      </c>
    </row>
    <row r="18617" spans="1:1" x14ac:dyDescent="0.2">
      <c r="A18617" t="str">
        <v>CUS010163</v>
      </c>
    </row>
    <row r="18618" spans="1:1" x14ac:dyDescent="0.2">
      <c r="A18618" t="str">
        <v>CUS010164</v>
      </c>
    </row>
    <row r="18619" spans="1:1" x14ac:dyDescent="0.2">
      <c r="A18619" t="str">
        <v>CUS010166</v>
      </c>
    </row>
    <row r="18620" spans="1:1" x14ac:dyDescent="0.2">
      <c r="A18620" t="str">
        <v>CUS010167</v>
      </c>
    </row>
    <row r="18621" spans="1:1" x14ac:dyDescent="0.2">
      <c r="A18621" t="str">
        <v>CUS010168</v>
      </c>
    </row>
    <row r="18622" spans="1:1" x14ac:dyDescent="0.2">
      <c r="A18622" t="str">
        <v>CUS010170</v>
      </c>
    </row>
    <row r="18623" spans="1:1" x14ac:dyDescent="0.2">
      <c r="A18623" t="str">
        <v>CUS010171</v>
      </c>
    </row>
    <row r="18624" spans="1:1" x14ac:dyDescent="0.2">
      <c r="A18624" t="str">
        <v>CUS010172</v>
      </c>
    </row>
    <row r="18625" spans="1:1" x14ac:dyDescent="0.2">
      <c r="A18625" t="str">
        <v>CUS010173</v>
      </c>
    </row>
    <row r="18626" spans="1:1" x14ac:dyDescent="0.2">
      <c r="A18626" t="str">
        <v>CUS010174</v>
      </c>
    </row>
    <row r="18627" spans="1:1" x14ac:dyDescent="0.2">
      <c r="A18627" t="str">
        <v>CUS010175</v>
      </c>
    </row>
    <row r="18628" spans="1:1" x14ac:dyDescent="0.2">
      <c r="A18628" t="str">
        <v>CUS010176</v>
      </c>
    </row>
    <row r="18629" spans="1:1" x14ac:dyDescent="0.2">
      <c r="A18629" t="str">
        <v>CUS010183</v>
      </c>
    </row>
    <row r="18630" spans="1:1" x14ac:dyDescent="0.2">
      <c r="A18630" t="str">
        <v>CUS010186</v>
      </c>
    </row>
    <row r="18631" spans="1:1" x14ac:dyDescent="0.2">
      <c r="A18631" t="str">
        <v>CUS010188</v>
      </c>
    </row>
    <row r="18632" spans="1:1" x14ac:dyDescent="0.2">
      <c r="A18632" t="str">
        <v>CUS010189</v>
      </c>
    </row>
    <row r="18633" spans="1:1" x14ac:dyDescent="0.2">
      <c r="A18633" t="str">
        <v>CUS010190</v>
      </c>
    </row>
    <row r="18634" spans="1:1" x14ac:dyDescent="0.2">
      <c r="A18634" t="str">
        <v>CUS010191</v>
      </c>
    </row>
    <row r="18635" spans="1:1" x14ac:dyDescent="0.2">
      <c r="A18635" t="str">
        <v>CUS010194</v>
      </c>
    </row>
    <row r="18636" spans="1:1" x14ac:dyDescent="0.2">
      <c r="A18636" t="str">
        <v>CUS010195</v>
      </c>
    </row>
    <row r="18637" spans="1:1" x14ac:dyDescent="0.2">
      <c r="A18637" t="str">
        <v>CUS010196</v>
      </c>
    </row>
    <row r="18638" spans="1:1" x14ac:dyDescent="0.2">
      <c r="A18638" t="str">
        <v>CUS010197</v>
      </c>
    </row>
    <row r="18639" spans="1:1" x14ac:dyDescent="0.2">
      <c r="A18639" t="str">
        <v>CUS010097</v>
      </c>
    </row>
    <row r="18640" spans="1:1" x14ac:dyDescent="0.2">
      <c r="A18640" t="str">
        <v>CUS010098</v>
      </c>
    </row>
    <row r="18641" spans="1:1" x14ac:dyDescent="0.2">
      <c r="A18641" t="str">
        <v>CUS010099</v>
      </c>
    </row>
    <row r="18642" spans="1:1" x14ac:dyDescent="0.2">
      <c r="A18642" t="str">
        <v>CUS003682</v>
      </c>
    </row>
    <row r="18643" spans="1:1" x14ac:dyDescent="0.2">
      <c r="A18643" t="str">
        <v>CUS010100</v>
      </c>
    </row>
    <row r="18644" spans="1:1" x14ac:dyDescent="0.2">
      <c r="A18644" t="str">
        <v>CUS010101</v>
      </c>
    </row>
    <row r="18645" spans="1:1" x14ac:dyDescent="0.2">
      <c r="A18645" t="str">
        <v>CUS002945</v>
      </c>
    </row>
    <row r="18646" spans="1:1" x14ac:dyDescent="0.2">
      <c r="A18646" t="str">
        <v>CUS010103</v>
      </c>
    </row>
    <row r="18647" spans="1:1" x14ac:dyDescent="0.2">
      <c r="A18647" t="str">
        <v>CUS010104</v>
      </c>
    </row>
    <row r="18648" spans="1:1" x14ac:dyDescent="0.2">
      <c r="A18648" t="str">
        <v>CUS010105</v>
      </c>
    </row>
    <row r="18649" spans="1:1" x14ac:dyDescent="0.2">
      <c r="A18649" t="str">
        <v>CUS003048</v>
      </c>
    </row>
    <row r="18650" spans="1:1" x14ac:dyDescent="0.2">
      <c r="A18650" t="str">
        <v>CUS010106</v>
      </c>
    </row>
    <row r="18651" spans="1:1" x14ac:dyDescent="0.2">
      <c r="A18651" t="str">
        <v>CUS010107</v>
      </c>
    </row>
    <row r="18652" spans="1:1" x14ac:dyDescent="0.2">
      <c r="A18652" t="str">
        <v>CUS010108</v>
      </c>
    </row>
    <row r="18653" spans="1:1" x14ac:dyDescent="0.2">
      <c r="A18653" t="str">
        <v>CUS010110</v>
      </c>
    </row>
    <row r="18654" spans="1:1" x14ac:dyDescent="0.2">
      <c r="A18654" t="str">
        <v>CUS010111</v>
      </c>
    </row>
    <row r="18655" spans="1:1" x14ac:dyDescent="0.2">
      <c r="A18655" t="str">
        <v>CUS010112</v>
      </c>
    </row>
    <row r="18656" spans="1:1" x14ac:dyDescent="0.2">
      <c r="A18656" t="str">
        <v>CUS010113</v>
      </c>
    </row>
    <row r="18657" spans="1:1" x14ac:dyDescent="0.2">
      <c r="A18657" t="str">
        <v>CUS010115</v>
      </c>
    </row>
    <row r="18658" spans="1:1" x14ac:dyDescent="0.2">
      <c r="A18658" t="str">
        <v>CUS010116</v>
      </c>
    </row>
    <row r="18659" spans="1:1" x14ac:dyDescent="0.2">
      <c r="A18659" t="str">
        <v>CUS010117</v>
      </c>
    </row>
    <row r="18660" spans="1:1" x14ac:dyDescent="0.2">
      <c r="A18660" t="str">
        <v>CUS010118</v>
      </c>
    </row>
    <row r="18661" spans="1:1" x14ac:dyDescent="0.2">
      <c r="A18661" t="str">
        <v>CUS010119</v>
      </c>
    </row>
    <row r="18662" spans="1:1" x14ac:dyDescent="0.2">
      <c r="A18662" t="str">
        <v>CUS010120</v>
      </c>
    </row>
    <row r="18663" spans="1:1" x14ac:dyDescent="0.2">
      <c r="A18663" t="str">
        <v>CUS010121</v>
      </c>
    </row>
    <row r="18664" spans="1:1" x14ac:dyDescent="0.2">
      <c r="A18664" t="str">
        <v>CUS003724</v>
      </c>
    </row>
    <row r="18665" spans="1:1" x14ac:dyDescent="0.2">
      <c r="A18665" t="str">
        <v>CUS010082</v>
      </c>
    </row>
    <row r="18666" spans="1:1" x14ac:dyDescent="0.2">
      <c r="A18666" t="str">
        <v>CUS005715</v>
      </c>
    </row>
    <row r="18667" spans="1:1" x14ac:dyDescent="0.2">
      <c r="A18667" t="str">
        <v>CUS010083</v>
      </c>
    </row>
    <row r="18668" spans="1:1" x14ac:dyDescent="0.2">
      <c r="A18668" t="str">
        <v>CUS010084</v>
      </c>
    </row>
    <row r="18669" spans="1:1" x14ac:dyDescent="0.2">
      <c r="A18669" t="str">
        <v>CUS010086</v>
      </c>
    </row>
    <row r="18670" spans="1:1" x14ac:dyDescent="0.2">
      <c r="A18670" t="str">
        <v>CUS010087</v>
      </c>
    </row>
    <row r="18671" spans="1:1" x14ac:dyDescent="0.2">
      <c r="A18671" t="str">
        <v>CUS010088</v>
      </c>
    </row>
    <row r="18672" spans="1:1" x14ac:dyDescent="0.2">
      <c r="A18672" t="str">
        <v>CUS010089</v>
      </c>
    </row>
    <row r="18673" spans="1:1" x14ac:dyDescent="0.2">
      <c r="A18673" t="str">
        <v>CUS010090</v>
      </c>
    </row>
    <row r="18674" spans="1:1" x14ac:dyDescent="0.2">
      <c r="A18674" t="str">
        <v>CUS010091</v>
      </c>
    </row>
    <row r="18675" spans="1:1" x14ac:dyDescent="0.2">
      <c r="A18675" t="str">
        <v>CUS010093</v>
      </c>
    </row>
    <row r="18676" spans="1:1" x14ac:dyDescent="0.2">
      <c r="A18676" t="str">
        <v>CUS008368</v>
      </c>
    </row>
    <row r="18677" spans="1:1" x14ac:dyDescent="0.2">
      <c r="A18677" t="str">
        <v>CUS010094</v>
      </c>
    </row>
    <row r="18678" spans="1:1" x14ac:dyDescent="0.2">
      <c r="A18678" t="str">
        <v>CUS010095</v>
      </c>
    </row>
    <row r="18679" spans="1:1" x14ac:dyDescent="0.2">
      <c r="A18679" t="str">
        <v>CUS010061</v>
      </c>
    </row>
    <row r="18680" spans="1:1" x14ac:dyDescent="0.2">
      <c r="A18680" t="str">
        <v>CUS010062</v>
      </c>
    </row>
    <row r="18681" spans="1:1" x14ac:dyDescent="0.2">
      <c r="A18681" t="str">
        <v>CUS010063</v>
      </c>
    </row>
    <row r="18682" spans="1:1" x14ac:dyDescent="0.2">
      <c r="A18682" t="str">
        <v>CUS010064</v>
      </c>
    </row>
    <row r="18683" spans="1:1" x14ac:dyDescent="0.2">
      <c r="A18683" t="str">
        <v>CUS010065</v>
      </c>
    </row>
    <row r="18684" spans="1:1" x14ac:dyDescent="0.2">
      <c r="A18684" t="str">
        <v>CUS010067</v>
      </c>
    </row>
    <row r="18685" spans="1:1" x14ac:dyDescent="0.2">
      <c r="A18685" t="str">
        <v>CUS010068</v>
      </c>
    </row>
    <row r="18686" spans="1:1" x14ac:dyDescent="0.2">
      <c r="A18686" t="str">
        <v>CUS010069</v>
      </c>
    </row>
    <row r="18687" spans="1:1" x14ac:dyDescent="0.2">
      <c r="A18687" t="str">
        <v>CUS010071</v>
      </c>
    </row>
    <row r="18688" spans="1:1" x14ac:dyDescent="0.2">
      <c r="A18688" t="str">
        <v>CUS010072</v>
      </c>
    </row>
    <row r="18689" spans="1:1" x14ac:dyDescent="0.2">
      <c r="A18689" t="str">
        <v>CUS004876</v>
      </c>
    </row>
    <row r="18690" spans="1:1" x14ac:dyDescent="0.2">
      <c r="A18690" t="str">
        <v>CUS010073</v>
      </c>
    </row>
    <row r="18691" spans="1:1" x14ac:dyDescent="0.2">
      <c r="A18691" t="str">
        <v>CUS010074</v>
      </c>
    </row>
    <row r="18692" spans="1:1" x14ac:dyDescent="0.2">
      <c r="A18692" t="str">
        <v>CUS010075</v>
      </c>
    </row>
    <row r="18693" spans="1:1" x14ac:dyDescent="0.2">
      <c r="A18693" t="str">
        <v>CUS010078</v>
      </c>
    </row>
    <row r="18694" spans="1:1" x14ac:dyDescent="0.2">
      <c r="A18694" t="str">
        <v>CUS002678</v>
      </c>
    </row>
    <row r="18695" spans="1:1" x14ac:dyDescent="0.2">
      <c r="A18695" t="str">
        <v>CUS010042</v>
      </c>
    </row>
    <row r="18696" spans="1:1" x14ac:dyDescent="0.2">
      <c r="A18696" t="str">
        <v>CUS006729</v>
      </c>
    </row>
    <row r="18697" spans="1:1" x14ac:dyDescent="0.2">
      <c r="A18697" t="str">
        <v>CUS010043</v>
      </c>
    </row>
    <row r="18698" spans="1:1" x14ac:dyDescent="0.2">
      <c r="A18698" t="str">
        <v>CUS010044</v>
      </c>
    </row>
    <row r="18699" spans="1:1" x14ac:dyDescent="0.2">
      <c r="A18699" t="str">
        <v>CUS010049</v>
      </c>
    </row>
    <row r="18700" spans="1:1" x14ac:dyDescent="0.2">
      <c r="A18700" t="str">
        <v>CUS010050</v>
      </c>
    </row>
    <row r="18701" spans="1:1" x14ac:dyDescent="0.2">
      <c r="A18701" t="str">
        <v>CUS010051</v>
      </c>
    </row>
    <row r="18702" spans="1:1" x14ac:dyDescent="0.2">
      <c r="A18702" t="str">
        <v>CUS010053</v>
      </c>
    </row>
    <row r="18703" spans="1:1" x14ac:dyDescent="0.2">
      <c r="A18703" t="str">
        <v>CUS010054</v>
      </c>
    </row>
    <row r="18704" spans="1:1" x14ac:dyDescent="0.2">
      <c r="A18704" t="str">
        <v>CUS010055</v>
      </c>
    </row>
    <row r="18705" spans="1:1" x14ac:dyDescent="0.2">
      <c r="A18705" t="str">
        <v>CUS010056</v>
      </c>
    </row>
    <row r="18706" spans="1:1" x14ac:dyDescent="0.2">
      <c r="A18706" t="str">
        <v>CUS010057</v>
      </c>
    </row>
    <row r="18707" spans="1:1" x14ac:dyDescent="0.2">
      <c r="A18707" t="str">
        <v>CUS010058</v>
      </c>
    </row>
    <row r="18708" spans="1:1" x14ac:dyDescent="0.2">
      <c r="A18708" t="str">
        <v>CUS010059</v>
      </c>
    </row>
    <row r="18709" spans="1:1" x14ac:dyDescent="0.2">
      <c r="A18709" t="str">
        <v>CUS010002</v>
      </c>
    </row>
    <row r="18710" spans="1:1" x14ac:dyDescent="0.2">
      <c r="A18710" t="str">
        <v>CUS010003</v>
      </c>
    </row>
    <row r="18711" spans="1:1" x14ac:dyDescent="0.2">
      <c r="A18711" t="str">
        <v>CUS010004</v>
      </c>
    </row>
    <row r="18712" spans="1:1" x14ac:dyDescent="0.2">
      <c r="A18712" t="str">
        <v>CUS010005</v>
      </c>
    </row>
    <row r="18713" spans="1:1" x14ac:dyDescent="0.2">
      <c r="A18713" t="str">
        <v>CUS010006</v>
      </c>
    </row>
    <row r="18714" spans="1:1" x14ac:dyDescent="0.2">
      <c r="A18714" t="str">
        <v>CUS010007</v>
      </c>
    </row>
    <row r="18715" spans="1:1" x14ac:dyDescent="0.2">
      <c r="A18715" t="str">
        <v>CUS010008</v>
      </c>
    </row>
    <row r="18716" spans="1:1" x14ac:dyDescent="0.2">
      <c r="A18716" t="str">
        <v>CUS007724</v>
      </c>
    </row>
    <row r="18717" spans="1:1" x14ac:dyDescent="0.2">
      <c r="A18717" t="str">
        <v>CUS010009</v>
      </c>
    </row>
    <row r="18718" spans="1:1" x14ac:dyDescent="0.2">
      <c r="A18718" t="str">
        <v>CUS010011</v>
      </c>
    </row>
    <row r="18719" spans="1:1" x14ac:dyDescent="0.2">
      <c r="A18719" t="str">
        <v>CUS010012</v>
      </c>
    </row>
    <row r="18720" spans="1:1" x14ac:dyDescent="0.2">
      <c r="A18720" t="str">
        <v>CUS005205</v>
      </c>
    </row>
    <row r="18721" spans="1:1" x14ac:dyDescent="0.2">
      <c r="A18721" t="str">
        <v>CUS010013</v>
      </c>
    </row>
    <row r="18722" spans="1:1" x14ac:dyDescent="0.2">
      <c r="A18722" t="str">
        <v>CUS010014</v>
      </c>
    </row>
    <row r="18723" spans="1:1" x14ac:dyDescent="0.2">
      <c r="A18723" t="str">
        <v>CUS008060</v>
      </c>
    </row>
    <row r="18724" spans="1:1" x14ac:dyDescent="0.2">
      <c r="A18724" t="str">
        <v>CUS010015</v>
      </c>
    </row>
    <row r="18725" spans="1:1" x14ac:dyDescent="0.2">
      <c r="A18725" t="str">
        <v>CUS010016</v>
      </c>
    </row>
    <row r="18726" spans="1:1" x14ac:dyDescent="0.2">
      <c r="A18726" t="str">
        <v>CUS010017</v>
      </c>
    </row>
    <row r="18727" spans="1:1" x14ac:dyDescent="0.2">
      <c r="A18727" t="str">
        <v>CUS010018</v>
      </c>
    </row>
    <row r="18728" spans="1:1" x14ac:dyDescent="0.2">
      <c r="A18728" t="str">
        <v>CUS010019</v>
      </c>
    </row>
    <row r="18729" spans="1:1" x14ac:dyDescent="0.2">
      <c r="A18729" t="str">
        <v>CUS010020</v>
      </c>
    </row>
    <row r="18730" spans="1:1" x14ac:dyDescent="0.2">
      <c r="A18730" t="str">
        <v>CUS003576</v>
      </c>
    </row>
    <row r="18731" spans="1:1" x14ac:dyDescent="0.2">
      <c r="A18731" t="str">
        <v>CUS009918</v>
      </c>
    </row>
    <row r="18732" spans="1:1" x14ac:dyDescent="0.2">
      <c r="A18732" t="str">
        <v>CUS001619</v>
      </c>
    </row>
    <row r="18733" spans="1:1" x14ac:dyDescent="0.2">
      <c r="A18733" t="str">
        <v>CUS010021</v>
      </c>
    </row>
    <row r="18734" spans="1:1" x14ac:dyDescent="0.2">
      <c r="A18734" t="str">
        <v>CUS010022</v>
      </c>
    </row>
    <row r="18735" spans="1:1" x14ac:dyDescent="0.2">
      <c r="A18735" t="str">
        <v>CUS010023</v>
      </c>
    </row>
    <row r="18736" spans="1:1" x14ac:dyDescent="0.2">
      <c r="A18736" t="str">
        <v>CUS010024</v>
      </c>
    </row>
    <row r="18737" spans="1:1" x14ac:dyDescent="0.2">
      <c r="A18737" t="str">
        <v>CUS010025</v>
      </c>
    </row>
    <row r="18738" spans="1:1" x14ac:dyDescent="0.2">
      <c r="A18738" t="str">
        <v>CUS010027</v>
      </c>
    </row>
    <row r="18739" spans="1:1" x14ac:dyDescent="0.2">
      <c r="A18739" t="str">
        <v>CUS009845</v>
      </c>
    </row>
    <row r="18740" spans="1:1" x14ac:dyDescent="0.2">
      <c r="A18740" t="str">
        <v>CUS010028</v>
      </c>
    </row>
    <row r="18741" spans="1:1" x14ac:dyDescent="0.2">
      <c r="A18741" t="str">
        <v>CUS010029</v>
      </c>
    </row>
    <row r="18742" spans="1:1" x14ac:dyDescent="0.2">
      <c r="A18742" t="str">
        <v>CUS010030</v>
      </c>
    </row>
    <row r="18743" spans="1:1" x14ac:dyDescent="0.2">
      <c r="A18743" t="str">
        <v>CUS010031</v>
      </c>
    </row>
    <row r="18744" spans="1:1" x14ac:dyDescent="0.2">
      <c r="A18744" t="str">
        <v>CUS010032</v>
      </c>
    </row>
    <row r="18745" spans="1:1" x14ac:dyDescent="0.2">
      <c r="A18745" t="str">
        <v>CUS010034</v>
      </c>
    </row>
    <row r="18746" spans="1:1" x14ac:dyDescent="0.2">
      <c r="A18746" t="str">
        <v>CUS010035</v>
      </c>
    </row>
    <row r="18747" spans="1:1" x14ac:dyDescent="0.2">
      <c r="A18747" t="str">
        <v>CUS010037</v>
      </c>
    </row>
    <row r="18748" spans="1:1" x14ac:dyDescent="0.2">
      <c r="A18748" t="str">
        <v>CUS010038</v>
      </c>
    </row>
    <row r="18749" spans="1:1" x14ac:dyDescent="0.2">
      <c r="A18749" t="str">
        <v>CUS010039</v>
      </c>
    </row>
    <row r="18750" spans="1:1" x14ac:dyDescent="0.2">
      <c r="A18750" t="str">
        <v>CUS010040</v>
      </c>
    </row>
    <row r="18751" spans="1:1" x14ac:dyDescent="0.2">
      <c r="A18751" t="str">
        <v>CUS010041</v>
      </c>
    </row>
    <row r="18752" spans="1:1" x14ac:dyDescent="0.2">
      <c r="A18752" t="str">
        <v>CUS009972</v>
      </c>
    </row>
    <row r="18753" spans="1:1" x14ac:dyDescent="0.2">
      <c r="A18753" t="str">
        <v>CUS009975</v>
      </c>
    </row>
    <row r="18754" spans="1:1" x14ac:dyDescent="0.2">
      <c r="A18754" t="str">
        <v>CUS009977</v>
      </c>
    </row>
    <row r="18755" spans="1:1" x14ac:dyDescent="0.2">
      <c r="A18755" t="str">
        <v>CUS009978</v>
      </c>
    </row>
    <row r="18756" spans="1:1" x14ac:dyDescent="0.2">
      <c r="A18756" t="str">
        <v>CUS009979</v>
      </c>
    </row>
    <row r="18757" spans="1:1" x14ac:dyDescent="0.2">
      <c r="A18757" t="str">
        <v>CUS009980</v>
      </c>
    </row>
    <row r="18758" spans="1:1" x14ac:dyDescent="0.2">
      <c r="A18758" t="str">
        <v>CUS009984</v>
      </c>
    </row>
    <row r="18759" spans="1:1" x14ac:dyDescent="0.2">
      <c r="A18759" t="str">
        <v>CUS009985</v>
      </c>
    </row>
    <row r="18760" spans="1:1" x14ac:dyDescent="0.2">
      <c r="A18760" t="str">
        <v>CUS009986</v>
      </c>
    </row>
    <row r="18761" spans="1:1" x14ac:dyDescent="0.2">
      <c r="A18761" t="str">
        <v>CUS009987</v>
      </c>
    </row>
    <row r="18762" spans="1:1" x14ac:dyDescent="0.2">
      <c r="A18762" t="str">
        <v>CUS009988</v>
      </c>
    </row>
    <row r="18763" spans="1:1" x14ac:dyDescent="0.2">
      <c r="A18763" t="str">
        <v>CUS009317</v>
      </c>
    </row>
    <row r="18764" spans="1:1" x14ac:dyDescent="0.2">
      <c r="A18764" t="str">
        <v>CUS009989</v>
      </c>
    </row>
    <row r="18765" spans="1:1" x14ac:dyDescent="0.2">
      <c r="A18765" t="str">
        <v>CUS003736</v>
      </c>
    </row>
    <row r="18766" spans="1:1" x14ac:dyDescent="0.2">
      <c r="A18766" t="str">
        <v>CUS009990</v>
      </c>
    </row>
    <row r="18767" spans="1:1" x14ac:dyDescent="0.2">
      <c r="A18767" t="str">
        <v>CUS009991</v>
      </c>
    </row>
    <row r="18768" spans="1:1" x14ac:dyDescent="0.2">
      <c r="A18768" t="str">
        <v>CUS009400</v>
      </c>
    </row>
    <row r="18769" spans="1:1" x14ac:dyDescent="0.2">
      <c r="A18769" t="str">
        <v>CUS009992</v>
      </c>
    </row>
    <row r="18770" spans="1:1" x14ac:dyDescent="0.2">
      <c r="A18770" t="str">
        <v>CUS009994</v>
      </c>
    </row>
    <row r="18771" spans="1:1" x14ac:dyDescent="0.2">
      <c r="A18771" t="str">
        <v>CUS009995</v>
      </c>
    </row>
    <row r="18772" spans="1:1" x14ac:dyDescent="0.2">
      <c r="A18772" t="str">
        <v>CUS003951</v>
      </c>
    </row>
    <row r="18773" spans="1:1" x14ac:dyDescent="0.2">
      <c r="A18773" t="str">
        <v>CUS009996</v>
      </c>
    </row>
    <row r="18774" spans="1:1" x14ac:dyDescent="0.2">
      <c r="A18774" t="str">
        <v>CUS009997</v>
      </c>
    </row>
    <row r="18775" spans="1:1" x14ac:dyDescent="0.2">
      <c r="A18775" t="str">
        <v>CUS009998</v>
      </c>
    </row>
    <row r="18776" spans="1:1" x14ac:dyDescent="0.2">
      <c r="A18776" t="str">
        <v>CUS009999</v>
      </c>
    </row>
    <row r="18777" spans="1:1" x14ac:dyDescent="0.2">
      <c r="A18777" t="str">
        <v>CUS010000</v>
      </c>
    </row>
    <row r="18778" spans="1:1" x14ac:dyDescent="0.2">
      <c r="A18778" t="str">
        <v>CUS010001</v>
      </c>
    </row>
    <row r="18779" spans="1:1" x14ac:dyDescent="0.2">
      <c r="A18779" t="str">
        <v>CUS003434</v>
      </c>
    </row>
    <row r="18780" spans="1:1" x14ac:dyDescent="0.2">
      <c r="A18780" t="str">
        <v>CUS006118</v>
      </c>
    </row>
    <row r="18781" spans="1:1" x14ac:dyDescent="0.2">
      <c r="A18781" t="str">
        <v>CUS009958</v>
      </c>
    </row>
    <row r="18782" spans="1:1" x14ac:dyDescent="0.2">
      <c r="A18782" t="str">
        <v>CUS009872</v>
      </c>
    </row>
    <row r="18783" spans="1:1" x14ac:dyDescent="0.2">
      <c r="A18783" t="str">
        <v>CUS009959</v>
      </c>
    </row>
    <row r="18784" spans="1:1" x14ac:dyDescent="0.2">
      <c r="A18784" t="str">
        <v>CUS009960</v>
      </c>
    </row>
    <row r="18785" spans="1:1" x14ac:dyDescent="0.2">
      <c r="A18785" t="str">
        <v>CUS009961</v>
      </c>
    </row>
    <row r="18786" spans="1:1" x14ac:dyDescent="0.2">
      <c r="A18786" t="str">
        <v>CUS009964</v>
      </c>
    </row>
    <row r="18787" spans="1:1" x14ac:dyDescent="0.2">
      <c r="A18787" t="str">
        <v>CUS009965</v>
      </c>
    </row>
    <row r="18788" spans="1:1" x14ac:dyDescent="0.2">
      <c r="A18788" t="str">
        <v>CUS009966</v>
      </c>
    </row>
    <row r="18789" spans="1:1" x14ac:dyDescent="0.2">
      <c r="A18789" t="str">
        <v>CUS009967</v>
      </c>
    </row>
    <row r="18790" spans="1:1" x14ac:dyDescent="0.2">
      <c r="A18790" t="str">
        <v>CUS009968</v>
      </c>
    </row>
    <row r="18791" spans="1:1" x14ac:dyDescent="0.2">
      <c r="A18791" t="str">
        <v>CUS009969</v>
      </c>
    </row>
    <row r="18792" spans="1:1" x14ac:dyDescent="0.2">
      <c r="A18792" t="str">
        <v>CUS009970</v>
      </c>
    </row>
    <row r="18793" spans="1:1" x14ac:dyDescent="0.2">
      <c r="A18793" t="str">
        <v>CUS009971</v>
      </c>
    </row>
    <row r="18794" spans="1:1" x14ac:dyDescent="0.2">
      <c r="A18794" t="str">
        <v>CUS009932</v>
      </c>
    </row>
    <row r="18795" spans="1:1" x14ac:dyDescent="0.2">
      <c r="A18795" t="str">
        <v>CUS008936</v>
      </c>
    </row>
    <row r="18796" spans="1:1" x14ac:dyDescent="0.2">
      <c r="A18796" t="str">
        <v>CUS009933</v>
      </c>
    </row>
    <row r="18797" spans="1:1" x14ac:dyDescent="0.2">
      <c r="A18797" t="str">
        <v>CUS004262</v>
      </c>
    </row>
    <row r="18798" spans="1:1" x14ac:dyDescent="0.2">
      <c r="A18798" t="str">
        <v>CUS009935</v>
      </c>
    </row>
    <row r="18799" spans="1:1" x14ac:dyDescent="0.2">
      <c r="A18799" t="str">
        <v>CUS009937</v>
      </c>
    </row>
    <row r="18800" spans="1:1" x14ac:dyDescent="0.2">
      <c r="A18800" t="str">
        <v>CUS009939</v>
      </c>
    </row>
    <row r="18801" spans="1:1" x14ac:dyDescent="0.2">
      <c r="A18801" t="str">
        <v>CUS002713</v>
      </c>
    </row>
    <row r="18802" spans="1:1" x14ac:dyDescent="0.2">
      <c r="A18802" t="str">
        <v>CUS009940</v>
      </c>
    </row>
    <row r="18803" spans="1:1" x14ac:dyDescent="0.2">
      <c r="A18803" t="str">
        <v>CUS009941</v>
      </c>
    </row>
    <row r="18804" spans="1:1" x14ac:dyDescent="0.2">
      <c r="A18804" t="str">
        <v>CUS009942</v>
      </c>
    </row>
    <row r="18805" spans="1:1" x14ac:dyDescent="0.2">
      <c r="A18805" t="str">
        <v>CUS009943</v>
      </c>
    </row>
    <row r="18806" spans="1:1" x14ac:dyDescent="0.2">
      <c r="A18806" t="str">
        <v>CUS009944</v>
      </c>
    </row>
    <row r="18807" spans="1:1" x14ac:dyDescent="0.2">
      <c r="A18807" t="str">
        <v>CUS009945</v>
      </c>
    </row>
    <row r="18808" spans="1:1" x14ac:dyDescent="0.2">
      <c r="A18808" t="str">
        <v>CUS009946</v>
      </c>
    </row>
    <row r="18809" spans="1:1" x14ac:dyDescent="0.2">
      <c r="A18809" t="str">
        <v>CUS001933</v>
      </c>
    </row>
    <row r="18810" spans="1:1" x14ac:dyDescent="0.2">
      <c r="A18810" t="str">
        <v>CUS009947</v>
      </c>
    </row>
    <row r="18811" spans="1:1" x14ac:dyDescent="0.2">
      <c r="A18811" t="str">
        <v>CUS009948</v>
      </c>
    </row>
    <row r="18812" spans="1:1" x14ac:dyDescent="0.2">
      <c r="A18812" t="str">
        <v>CUS009949</v>
      </c>
    </row>
    <row r="18813" spans="1:1" x14ac:dyDescent="0.2">
      <c r="A18813" t="str">
        <v>CUS009950</v>
      </c>
    </row>
    <row r="18814" spans="1:1" x14ac:dyDescent="0.2">
      <c r="A18814" t="str">
        <v>CUS009951</v>
      </c>
    </row>
    <row r="18815" spans="1:1" x14ac:dyDescent="0.2">
      <c r="A18815" t="str">
        <v>CUS009952</v>
      </c>
    </row>
    <row r="18816" spans="1:1" x14ac:dyDescent="0.2">
      <c r="A18816" t="str">
        <v>CUS009953</v>
      </c>
    </row>
    <row r="18817" spans="1:1" x14ac:dyDescent="0.2">
      <c r="A18817" t="str">
        <v>CUS009956</v>
      </c>
    </row>
    <row r="18818" spans="1:1" x14ac:dyDescent="0.2">
      <c r="A18818" t="str">
        <v>CUS009957</v>
      </c>
    </row>
    <row r="18819" spans="1:1" x14ac:dyDescent="0.2">
      <c r="A18819" t="str">
        <v>CUS009916</v>
      </c>
    </row>
    <row r="18820" spans="1:1" x14ac:dyDescent="0.2">
      <c r="A18820" t="str">
        <v>CUS009917</v>
      </c>
    </row>
    <row r="18821" spans="1:1" x14ac:dyDescent="0.2">
      <c r="A18821" t="str">
        <v>CUS009920</v>
      </c>
    </row>
    <row r="18822" spans="1:1" x14ac:dyDescent="0.2">
      <c r="A18822" t="str">
        <v>CUS009921</v>
      </c>
    </row>
    <row r="18823" spans="1:1" x14ac:dyDescent="0.2">
      <c r="A18823" t="str">
        <v>CUS009922</v>
      </c>
    </row>
    <row r="18824" spans="1:1" x14ac:dyDescent="0.2">
      <c r="A18824" t="str">
        <v>CUS009924</v>
      </c>
    </row>
    <row r="18825" spans="1:1" x14ac:dyDescent="0.2">
      <c r="A18825" t="str">
        <v>CUS009925</v>
      </c>
    </row>
    <row r="18826" spans="1:1" x14ac:dyDescent="0.2">
      <c r="A18826" t="str">
        <v>CUS009926</v>
      </c>
    </row>
    <row r="18827" spans="1:1" x14ac:dyDescent="0.2">
      <c r="A18827" t="str">
        <v>CUS009927</v>
      </c>
    </row>
    <row r="18828" spans="1:1" x14ac:dyDescent="0.2">
      <c r="A18828" t="str">
        <v>CUS009589</v>
      </c>
    </row>
    <row r="18829" spans="1:1" x14ac:dyDescent="0.2">
      <c r="A18829" t="str">
        <v>CUS009928</v>
      </c>
    </row>
    <row r="18830" spans="1:1" x14ac:dyDescent="0.2">
      <c r="A18830" t="str">
        <v>CUS009929</v>
      </c>
    </row>
    <row r="18831" spans="1:1" x14ac:dyDescent="0.2">
      <c r="A18831" t="str">
        <v>CUS009931</v>
      </c>
    </row>
    <row r="18832" spans="1:1" x14ac:dyDescent="0.2">
      <c r="A18832" t="str">
        <v>CUS009870</v>
      </c>
    </row>
    <row r="18833" spans="1:1" x14ac:dyDescent="0.2">
      <c r="A18833" t="str">
        <v>CUS009871</v>
      </c>
    </row>
    <row r="18834" spans="1:1" x14ac:dyDescent="0.2">
      <c r="A18834" t="str">
        <v>CUS009876</v>
      </c>
    </row>
    <row r="18835" spans="1:1" x14ac:dyDescent="0.2">
      <c r="A18835" t="str">
        <v>CUS009877</v>
      </c>
    </row>
    <row r="18836" spans="1:1" x14ac:dyDescent="0.2">
      <c r="A18836" t="str">
        <v>CUS000801</v>
      </c>
    </row>
    <row r="18837" spans="1:1" x14ac:dyDescent="0.2">
      <c r="A18837" t="str">
        <v>CUS009878</v>
      </c>
    </row>
    <row r="18838" spans="1:1" x14ac:dyDescent="0.2">
      <c r="A18838" t="str">
        <v>CUS009879</v>
      </c>
    </row>
    <row r="18839" spans="1:1" x14ac:dyDescent="0.2">
      <c r="A18839" t="str">
        <v>CUS009880</v>
      </c>
    </row>
    <row r="18840" spans="1:1" x14ac:dyDescent="0.2">
      <c r="A18840" t="str">
        <v>CUS009882</v>
      </c>
    </row>
    <row r="18841" spans="1:1" x14ac:dyDescent="0.2">
      <c r="A18841" t="str">
        <v>CUS005917</v>
      </c>
    </row>
    <row r="18842" spans="1:1" x14ac:dyDescent="0.2">
      <c r="A18842" t="str">
        <v>CUS009884</v>
      </c>
    </row>
    <row r="18843" spans="1:1" x14ac:dyDescent="0.2">
      <c r="A18843" t="str">
        <v>CUS009885</v>
      </c>
    </row>
    <row r="18844" spans="1:1" x14ac:dyDescent="0.2">
      <c r="A18844" t="str">
        <v>CUS006842</v>
      </c>
    </row>
    <row r="18845" spans="1:1" x14ac:dyDescent="0.2">
      <c r="A18845" t="str">
        <v>CUS009887</v>
      </c>
    </row>
    <row r="18846" spans="1:1" x14ac:dyDescent="0.2">
      <c r="A18846" t="str">
        <v>CUS003308</v>
      </c>
    </row>
    <row r="18847" spans="1:1" x14ac:dyDescent="0.2">
      <c r="A18847" t="str">
        <v>CUS009889</v>
      </c>
    </row>
    <row r="18848" spans="1:1" x14ac:dyDescent="0.2">
      <c r="A18848" t="str">
        <v>CUS009890</v>
      </c>
    </row>
    <row r="18849" spans="1:1" x14ac:dyDescent="0.2">
      <c r="A18849" t="str">
        <v>CUS003843</v>
      </c>
    </row>
    <row r="18850" spans="1:1" x14ac:dyDescent="0.2">
      <c r="A18850" t="str">
        <v>CUS009891</v>
      </c>
    </row>
    <row r="18851" spans="1:1" x14ac:dyDescent="0.2">
      <c r="A18851" t="str">
        <v>CUS003044</v>
      </c>
    </row>
    <row r="18852" spans="1:1" x14ac:dyDescent="0.2">
      <c r="A18852" t="str">
        <v>CUS009893</v>
      </c>
    </row>
    <row r="18853" spans="1:1" x14ac:dyDescent="0.2">
      <c r="A18853" t="str">
        <v>CUS009894</v>
      </c>
    </row>
    <row r="18854" spans="1:1" x14ac:dyDescent="0.2">
      <c r="A18854" t="str">
        <v>CUS009895</v>
      </c>
    </row>
    <row r="18855" spans="1:1" x14ac:dyDescent="0.2">
      <c r="A18855" t="str">
        <v>CUS009896</v>
      </c>
    </row>
    <row r="18856" spans="1:1" x14ac:dyDescent="0.2">
      <c r="A18856" t="str">
        <v>CUS009672</v>
      </c>
    </row>
    <row r="18857" spans="1:1" x14ac:dyDescent="0.2">
      <c r="A18857" t="str">
        <v>CUS009898</v>
      </c>
    </row>
    <row r="18858" spans="1:1" x14ac:dyDescent="0.2">
      <c r="A18858" t="str">
        <v>CUS009899</v>
      </c>
    </row>
    <row r="18859" spans="1:1" x14ac:dyDescent="0.2">
      <c r="A18859" t="str">
        <v>CUS009900</v>
      </c>
    </row>
    <row r="18860" spans="1:1" x14ac:dyDescent="0.2">
      <c r="A18860" t="str">
        <v>CUS009901</v>
      </c>
    </row>
    <row r="18861" spans="1:1" x14ac:dyDescent="0.2">
      <c r="A18861" t="str">
        <v>CUS009902</v>
      </c>
    </row>
    <row r="18862" spans="1:1" x14ac:dyDescent="0.2">
      <c r="A18862" t="str">
        <v>CUS009903</v>
      </c>
    </row>
    <row r="18863" spans="1:1" x14ac:dyDescent="0.2">
      <c r="A18863" t="str">
        <v>CUS009904</v>
      </c>
    </row>
    <row r="18864" spans="1:1" x14ac:dyDescent="0.2">
      <c r="A18864" t="str">
        <v>CUS009905</v>
      </c>
    </row>
    <row r="18865" spans="1:1" x14ac:dyDescent="0.2">
      <c r="A18865" t="str">
        <v>CUS009906</v>
      </c>
    </row>
    <row r="18866" spans="1:1" x14ac:dyDescent="0.2">
      <c r="A18866" t="str">
        <v>CUS009907</v>
      </c>
    </row>
    <row r="18867" spans="1:1" x14ac:dyDescent="0.2">
      <c r="A18867" t="str">
        <v>CUS007723</v>
      </c>
    </row>
    <row r="18868" spans="1:1" x14ac:dyDescent="0.2">
      <c r="A18868" t="str">
        <v>CUS009908</v>
      </c>
    </row>
    <row r="18869" spans="1:1" x14ac:dyDescent="0.2">
      <c r="A18869" t="str">
        <v>CUS009909</v>
      </c>
    </row>
    <row r="18870" spans="1:1" x14ac:dyDescent="0.2">
      <c r="A18870" t="str">
        <v>CUS009910</v>
      </c>
    </row>
    <row r="18871" spans="1:1" x14ac:dyDescent="0.2">
      <c r="A18871" t="str">
        <v>CUS009911</v>
      </c>
    </row>
    <row r="18872" spans="1:1" x14ac:dyDescent="0.2">
      <c r="A18872" t="str">
        <v>CUS009912</v>
      </c>
    </row>
    <row r="18873" spans="1:1" x14ac:dyDescent="0.2">
      <c r="A18873" t="str">
        <v>CUS009913</v>
      </c>
    </row>
    <row r="18874" spans="1:1" x14ac:dyDescent="0.2">
      <c r="A18874" t="str">
        <v>CUS009915</v>
      </c>
    </row>
    <row r="18875" spans="1:1" x14ac:dyDescent="0.2">
      <c r="A18875" t="str">
        <v>CUS009847</v>
      </c>
    </row>
    <row r="18876" spans="1:1" x14ac:dyDescent="0.2">
      <c r="A18876" t="str">
        <v>CUS009848</v>
      </c>
    </row>
    <row r="18877" spans="1:1" x14ac:dyDescent="0.2">
      <c r="A18877" t="str">
        <v>CUS009849</v>
      </c>
    </row>
    <row r="18878" spans="1:1" x14ac:dyDescent="0.2">
      <c r="A18878" t="str">
        <v>CUS009850</v>
      </c>
    </row>
    <row r="18879" spans="1:1" x14ac:dyDescent="0.2">
      <c r="A18879" t="str">
        <v>CUS009851</v>
      </c>
    </row>
    <row r="18880" spans="1:1" x14ac:dyDescent="0.2">
      <c r="A18880" t="str">
        <v>CUS009853</v>
      </c>
    </row>
    <row r="18881" spans="1:1" x14ac:dyDescent="0.2">
      <c r="A18881" t="str">
        <v>CUS003564</v>
      </c>
    </row>
    <row r="18882" spans="1:1" x14ac:dyDescent="0.2">
      <c r="A18882" t="str">
        <v>CUS009854</v>
      </c>
    </row>
    <row r="18883" spans="1:1" x14ac:dyDescent="0.2">
      <c r="A18883" t="str">
        <v>CUS009310</v>
      </c>
    </row>
    <row r="18884" spans="1:1" x14ac:dyDescent="0.2">
      <c r="A18884" t="str">
        <v>CUS009855</v>
      </c>
    </row>
    <row r="18885" spans="1:1" x14ac:dyDescent="0.2">
      <c r="A18885" t="str">
        <v>CUS009856</v>
      </c>
    </row>
    <row r="18886" spans="1:1" x14ac:dyDescent="0.2">
      <c r="A18886" t="str">
        <v>CUS009857</v>
      </c>
    </row>
    <row r="18887" spans="1:1" x14ac:dyDescent="0.2">
      <c r="A18887" t="str">
        <v>CUS002714</v>
      </c>
    </row>
    <row r="18888" spans="1:1" x14ac:dyDescent="0.2">
      <c r="A18888" t="str">
        <v>CUS008660</v>
      </c>
    </row>
    <row r="18889" spans="1:1" x14ac:dyDescent="0.2">
      <c r="A18889" t="str">
        <v>CUS009860</v>
      </c>
    </row>
    <row r="18890" spans="1:1" x14ac:dyDescent="0.2">
      <c r="A18890" t="str">
        <v>CUS009861</v>
      </c>
    </row>
    <row r="18891" spans="1:1" x14ac:dyDescent="0.2">
      <c r="A18891" t="str">
        <v>CUS009862</v>
      </c>
    </row>
    <row r="18892" spans="1:1" x14ac:dyDescent="0.2">
      <c r="A18892" t="str">
        <v>CUS009863</v>
      </c>
    </row>
    <row r="18893" spans="1:1" x14ac:dyDescent="0.2">
      <c r="A18893" t="str">
        <v>CUS009864</v>
      </c>
    </row>
    <row r="18894" spans="1:1" x14ac:dyDescent="0.2">
      <c r="A18894" t="str">
        <v>CUS009866</v>
      </c>
    </row>
    <row r="18895" spans="1:1" x14ac:dyDescent="0.2">
      <c r="A18895" t="str">
        <v>CUS009867</v>
      </c>
    </row>
    <row r="18896" spans="1:1" x14ac:dyDescent="0.2">
      <c r="A18896" t="str">
        <v>CUS009868</v>
      </c>
    </row>
    <row r="18897" spans="1:1" x14ac:dyDescent="0.2">
      <c r="A18897" t="str">
        <v>CUS009815</v>
      </c>
    </row>
    <row r="18898" spans="1:1" x14ac:dyDescent="0.2">
      <c r="A18898" t="str">
        <v>CUS009816</v>
      </c>
    </row>
    <row r="18899" spans="1:1" x14ac:dyDescent="0.2">
      <c r="A18899" t="str">
        <v>CUS009819</v>
      </c>
    </row>
    <row r="18900" spans="1:1" x14ac:dyDescent="0.2">
      <c r="A18900" t="str">
        <v>CUS009820</v>
      </c>
    </row>
    <row r="18901" spans="1:1" x14ac:dyDescent="0.2">
      <c r="A18901" t="str">
        <v>CUS009821</v>
      </c>
    </row>
    <row r="18902" spans="1:1" x14ac:dyDescent="0.2">
      <c r="A18902" t="str">
        <v>CUS003554</v>
      </c>
    </row>
    <row r="18903" spans="1:1" x14ac:dyDescent="0.2">
      <c r="A18903" t="str">
        <v>CUS009823</v>
      </c>
    </row>
    <row r="18904" spans="1:1" x14ac:dyDescent="0.2">
      <c r="A18904" t="str">
        <v>CUS009824</v>
      </c>
    </row>
    <row r="18905" spans="1:1" x14ac:dyDescent="0.2">
      <c r="A18905" t="str">
        <v>CUS009825</v>
      </c>
    </row>
    <row r="18906" spans="1:1" x14ac:dyDescent="0.2">
      <c r="A18906" t="str">
        <v>CUS009827</v>
      </c>
    </row>
    <row r="18907" spans="1:1" x14ac:dyDescent="0.2">
      <c r="A18907" t="str">
        <v>CUS009828</v>
      </c>
    </row>
    <row r="18908" spans="1:1" x14ac:dyDescent="0.2">
      <c r="A18908" t="str">
        <v>CUS009831</v>
      </c>
    </row>
    <row r="18909" spans="1:1" x14ac:dyDescent="0.2">
      <c r="A18909" t="str">
        <v>CUS009729</v>
      </c>
    </row>
    <row r="18910" spans="1:1" x14ac:dyDescent="0.2">
      <c r="A18910" t="str">
        <v>CUS009833</v>
      </c>
    </row>
    <row r="18911" spans="1:1" x14ac:dyDescent="0.2">
      <c r="A18911" t="str">
        <v>CUS009835</v>
      </c>
    </row>
    <row r="18912" spans="1:1" x14ac:dyDescent="0.2">
      <c r="A18912" t="str">
        <v>CUS009836</v>
      </c>
    </row>
    <row r="18913" spans="1:1" x14ac:dyDescent="0.2">
      <c r="A18913" t="str">
        <v>CUS009838</v>
      </c>
    </row>
    <row r="18914" spans="1:1" x14ac:dyDescent="0.2">
      <c r="A18914" t="str">
        <v>CUS009839</v>
      </c>
    </row>
    <row r="18915" spans="1:1" x14ac:dyDescent="0.2">
      <c r="A18915" t="str">
        <v>CUS009840</v>
      </c>
    </row>
    <row r="18916" spans="1:1" x14ac:dyDescent="0.2">
      <c r="A18916" t="str">
        <v>CUS009841</v>
      </c>
    </row>
    <row r="18917" spans="1:1" x14ac:dyDescent="0.2">
      <c r="A18917" t="str">
        <v>CUS009843</v>
      </c>
    </row>
    <row r="18918" spans="1:1" x14ac:dyDescent="0.2">
      <c r="A18918" t="str">
        <v>CUS009844</v>
      </c>
    </row>
    <row r="18919" spans="1:1" x14ac:dyDescent="0.2">
      <c r="A18919" t="str">
        <v>CUS009293</v>
      </c>
    </row>
    <row r="18920" spans="1:1" x14ac:dyDescent="0.2">
      <c r="A18920" t="str">
        <v>CUS009846</v>
      </c>
    </row>
    <row r="18921" spans="1:1" x14ac:dyDescent="0.2">
      <c r="A18921" t="str">
        <v>CUS002550</v>
      </c>
    </row>
    <row r="18922" spans="1:1" x14ac:dyDescent="0.2">
      <c r="A18922" t="str">
        <v>CUS002551</v>
      </c>
    </row>
    <row r="18923" spans="1:1" x14ac:dyDescent="0.2">
      <c r="A18923" t="str">
        <v>CUS002552</v>
      </c>
    </row>
    <row r="18924" spans="1:1" x14ac:dyDescent="0.2">
      <c r="A18924" t="str">
        <v>CUS002553</v>
      </c>
    </row>
    <row r="18925" spans="1:1" x14ac:dyDescent="0.2">
      <c r="A18925" t="str">
        <v>CUS009804</v>
      </c>
    </row>
    <row r="18926" spans="1:1" x14ac:dyDescent="0.2">
      <c r="A18926" t="str">
        <v>CUS009805</v>
      </c>
    </row>
    <row r="18927" spans="1:1" x14ac:dyDescent="0.2">
      <c r="A18927" t="str">
        <v>CUS003351</v>
      </c>
    </row>
    <row r="18928" spans="1:1" x14ac:dyDescent="0.2">
      <c r="A18928" t="str">
        <v>CUS000500</v>
      </c>
    </row>
    <row r="18929" spans="1:1" x14ac:dyDescent="0.2">
      <c r="A18929" t="str">
        <v>CUS009807</v>
      </c>
    </row>
    <row r="18930" spans="1:1" x14ac:dyDescent="0.2">
      <c r="A18930" t="str">
        <v>CUS009808</v>
      </c>
    </row>
    <row r="18931" spans="1:1" x14ac:dyDescent="0.2">
      <c r="A18931" t="str">
        <v>CUS002734</v>
      </c>
    </row>
    <row r="18932" spans="1:1" x14ac:dyDescent="0.2">
      <c r="A18932" t="str">
        <v>CUS009811</v>
      </c>
    </row>
    <row r="18933" spans="1:1" x14ac:dyDescent="0.2">
      <c r="A18933" t="str">
        <v>CUS009812</v>
      </c>
    </row>
    <row r="18934" spans="1:1" x14ac:dyDescent="0.2">
      <c r="A18934" t="str">
        <v>CUS009813</v>
      </c>
    </row>
    <row r="18935" spans="1:1" x14ac:dyDescent="0.2">
      <c r="A18935" t="str">
        <v>CUS009814</v>
      </c>
    </row>
    <row r="18936" spans="1:1" x14ac:dyDescent="0.2">
      <c r="A18936" t="str">
        <v>CUS002523</v>
      </c>
    </row>
    <row r="18937" spans="1:1" x14ac:dyDescent="0.2">
      <c r="A18937" t="str">
        <v>CUS002535</v>
      </c>
    </row>
    <row r="18938" spans="1:1" x14ac:dyDescent="0.2">
      <c r="A18938" t="str">
        <v>CUS002527</v>
      </c>
    </row>
    <row r="18939" spans="1:1" x14ac:dyDescent="0.2">
      <c r="A18939" t="str">
        <v>CUS002518</v>
      </c>
    </row>
    <row r="18940" spans="1:1" x14ac:dyDescent="0.2">
      <c r="A18940" t="str">
        <v>CUS002519</v>
      </c>
    </row>
    <row r="18941" spans="1:1" x14ac:dyDescent="0.2">
      <c r="A18941" t="str">
        <v>CUS002521</v>
      </c>
    </row>
    <row r="18942" spans="1:1" x14ac:dyDescent="0.2">
      <c r="A18942" t="str">
        <v>CUS002522</v>
      </c>
    </row>
    <row r="18943" spans="1:1" x14ac:dyDescent="0.2">
      <c r="A18943" t="str">
        <v>CUS002524</v>
      </c>
    </row>
    <row r="18944" spans="1:1" x14ac:dyDescent="0.2">
      <c r="A18944" t="str">
        <v>CUS002525</v>
      </c>
    </row>
    <row r="18945" spans="1:1" x14ac:dyDescent="0.2">
      <c r="A18945" t="str">
        <v>CUS002526</v>
      </c>
    </row>
    <row r="18946" spans="1:1" x14ac:dyDescent="0.2">
      <c r="A18946" t="str">
        <v>CUS002528</v>
      </c>
    </row>
    <row r="18947" spans="1:1" x14ac:dyDescent="0.2">
      <c r="A18947" t="str">
        <v>CUS002381</v>
      </c>
    </row>
    <row r="18948" spans="1:1" x14ac:dyDescent="0.2">
      <c r="A18948" t="str">
        <v>CUS002529</v>
      </c>
    </row>
    <row r="18949" spans="1:1" x14ac:dyDescent="0.2">
      <c r="A18949" t="str">
        <v>CUS002530</v>
      </c>
    </row>
    <row r="18950" spans="1:1" x14ac:dyDescent="0.2">
      <c r="A18950" t="str">
        <v>CUS002531</v>
      </c>
    </row>
    <row r="18951" spans="1:1" x14ac:dyDescent="0.2">
      <c r="A18951" t="str">
        <v>CUS002532</v>
      </c>
    </row>
    <row r="18952" spans="1:1" x14ac:dyDescent="0.2">
      <c r="A18952" t="str">
        <v>CUS002533</v>
      </c>
    </row>
    <row r="18953" spans="1:1" x14ac:dyDescent="0.2">
      <c r="A18953" t="str">
        <v>CUS002534</v>
      </c>
    </row>
    <row r="18954" spans="1:1" x14ac:dyDescent="0.2">
      <c r="A18954" t="str">
        <v>CUS002537</v>
      </c>
    </row>
    <row r="18955" spans="1:1" x14ac:dyDescent="0.2">
      <c r="A18955" t="str">
        <v>CUS002538</v>
      </c>
    </row>
    <row r="18956" spans="1:1" x14ac:dyDescent="0.2">
      <c r="A18956" t="str">
        <v>CUS002542</v>
      </c>
    </row>
    <row r="18957" spans="1:1" x14ac:dyDescent="0.2">
      <c r="A18957" t="str">
        <v>CUS002543</v>
      </c>
    </row>
    <row r="18958" spans="1:1" x14ac:dyDescent="0.2">
      <c r="A18958" t="str">
        <v>CUS002544</v>
      </c>
    </row>
    <row r="18959" spans="1:1" x14ac:dyDescent="0.2">
      <c r="A18959" t="str">
        <v>CUS002382</v>
      </c>
    </row>
    <row r="18960" spans="1:1" x14ac:dyDescent="0.2">
      <c r="A18960" t="str">
        <v>CUS002826</v>
      </c>
    </row>
    <row r="18961" spans="1:1" x14ac:dyDescent="0.2">
      <c r="A18961" t="str">
        <v>CUS002545</v>
      </c>
    </row>
    <row r="18962" spans="1:1" x14ac:dyDescent="0.2">
      <c r="A18962" t="str">
        <v>CUS002546</v>
      </c>
    </row>
    <row r="18963" spans="1:1" x14ac:dyDescent="0.2">
      <c r="A18963" t="str">
        <v>CUS002549</v>
      </c>
    </row>
    <row r="18964" spans="1:1" x14ac:dyDescent="0.2">
      <c r="A18964" t="str">
        <v>CUS002540</v>
      </c>
    </row>
    <row r="18965" spans="1:1" x14ac:dyDescent="0.2">
      <c r="A18965" t="str">
        <v>CUS002049</v>
      </c>
    </row>
    <row r="18966" spans="1:1" x14ac:dyDescent="0.2">
      <c r="A18966" t="str">
        <v>CUS002536</v>
      </c>
    </row>
    <row r="18967" spans="1:1" x14ac:dyDescent="0.2">
      <c r="A18967" t="str">
        <v>CUS009675</v>
      </c>
    </row>
    <row r="18968" spans="1:1" x14ac:dyDescent="0.2">
      <c r="A18968" t="str">
        <v>CUS009790</v>
      </c>
    </row>
    <row r="18969" spans="1:1" x14ac:dyDescent="0.2">
      <c r="A18969" t="str">
        <v>CUS009791</v>
      </c>
    </row>
    <row r="18970" spans="1:1" x14ac:dyDescent="0.2">
      <c r="A18970" t="str">
        <v>CUS009793</v>
      </c>
    </row>
    <row r="18971" spans="1:1" x14ac:dyDescent="0.2">
      <c r="A18971" t="str">
        <v>CUS009794</v>
      </c>
    </row>
    <row r="18972" spans="1:1" x14ac:dyDescent="0.2">
      <c r="A18972" t="str">
        <v>CUS009796</v>
      </c>
    </row>
    <row r="18973" spans="1:1" x14ac:dyDescent="0.2">
      <c r="A18973" t="str">
        <v>CUS009797</v>
      </c>
    </row>
    <row r="18974" spans="1:1" x14ac:dyDescent="0.2">
      <c r="A18974" t="str">
        <v>CUS009798</v>
      </c>
    </row>
    <row r="18975" spans="1:1" x14ac:dyDescent="0.2">
      <c r="A18975" t="str">
        <v>CUS009799</v>
      </c>
    </row>
    <row r="18976" spans="1:1" x14ac:dyDescent="0.2">
      <c r="A18976" t="str">
        <v>CUS003544</v>
      </c>
    </row>
    <row r="18977" spans="1:1" x14ac:dyDescent="0.2">
      <c r="A18977" t="str">
        <v>CUS009801</v>
      </c>
    </row>
    <row r="18978" spans="1:1" x14ac:dyDescent="0.2">
      <c r="A18978" t="str">
        <v>CUS009802</v>
      </c>
    </row>
    <row r="18979" spans="1:1" x14ac:dyDescent="0.2">
      <c r="A18979" t="str">
        <v>CUS009803</v>
      </c>
    </row>
    <row r="18980" spans="1:1" x14ac:dyDescent="0.2">
      <c r="A18980" t="str">
        <v>CUS009751</v>
      </c>
    </row>
    <row r="18981" spans="1:1" x14ac:dyDescent="0.2">
      <c r="A18981" t="str">
        <v>CUS009752</v>
      </c>
    </row>
    <row r="18982" spans="1:1" x14ac:dyDescent="0.2">
      <c r="A18982" t="str">
        <v>CUS009753</v>
      </c>
    </row>
    <row r="18983" spans="1:1" x14ac:dyDescent="0.2">
      <c r="A18983" t="str">
        <v>CUS009754</v>
      </c>
    </row>
    <row r="18984" spans="1:1" x14ac:dyDescent="0.2">
      <c r="A18984" t="str">
        <v>CUS009755</v>
      </c>
    </row>
    <row r="18985" spans="1:1" x14ac:dyDescent="0.2">
      <c r="A18985" t="str">
        <v>CUS009757</v>
      </c>
    </row>
    <row r="18986" spans="1:1" x14ac:dyDescent="0.2">
      <c r="A18986" t="str">
        <v>CUS009758</v>
      </c>
    </row>
    <row r="18987" spans="1:1" x14ac:dyDescent="0.2">
      <c r="A18987" t="str">
        <v>CUS009759</v>
      </c>
    </row>
    <row r="18988" spans="1:1" x14ac:dyDescent="0.2">
      <c r="A18988" t="str">
        <v>CUS009760</v>
      </c>
    </row>
    <row r="18989" spans="1:1" x14ac:dyDescent="0.2">
      <c r="A18989" t="str">
        <v>CUS009761</v>
      </c>
    </row>
    <row r="18990" spans="1:1" x14ac:dyDescent="0.2">
      <c r="A18990" t="str">
        <v>CUS009762</v>
      </c>
    </row>
    <row r="18991" spans="1:1" x14ac:dyDescent="0.2">
      <c r="A18991" t="str">
        <v>CUS007461</v>
      </c>
    </row>
    <row r="18992" spans="1:1" x14ac:dyDescent="0.2">
      <c r="A18992" t="str">
        <v>CUS002771</v>
      </c>
    </row>
    <row r="18993" spans="1:1" x14ac:dyDescent="0.2">
      <c r="A18993" t="str">
        <v>CUS009765</v>
      </c>
    </row>
    <row r="18994" spans="1:1" x14ac:dyDescent="0.2">
      <c r="A18994" t="str">
        <v>CUS006973</v>
      </c>
    </row>
    <row r="18995" spans="1:1" x14ac:dyDescent="0.2">
      <c r="A18995" t="str">
        <v>CUS009767</v>
      </c>
    </row>
    <row r="18996" spans="1:1" x14ac:dyDescent="0.2">
      <c r="A18996" t="str">
        <v>CUS003414</v>
      </c>
    </row>
    <row r="18997" spans="1:1" x14ac:dyDescent="0.2">
      <c r="A18997" t="str">
        <v>CUS009768</v>
      </c>
    </row>
    <row r="18998" spans="1:1" x14ac:dyDescent="0.2">
      <c r="A18998" t="str">
        <v>CUS009770</v>
      </c>
    </row>
    <row r="18999" spans="1:1" x14ac:dyDescent="0.2">
      <c r="A18999" t="str">
        <v>CUS009771</v>
      </c>
    </row>
    <row r="19000" spans="1:1" x14ac:dyDescent="0.2">
      <c r="A19000" t="str">
        <v>CUS009772</v>
      </c>
    </row>
    <row r="19001" spans="1:1" x14ac:dyDescent="0.2">
      <c r="A19001" t="str">
        <v>CUS005991</v>
      </c>
    </row>
    <row r="19002" spans="1:1" x14ac:dyDescent="0.2">
      <c r="A19002" t="str">
        <v>CUS009775</v>
      </c>
    </row>
    <row r="19003" spans="1:1" x14ac:dyDescent="0.2">
      <c r="A19003" t="str">
        <v>CUS009776</v>
      </c>
    </row>
    <row r="19004" spans="1:1" x14ac:dyDescent="0.2">
      <c r="A19004" t="str">
        <v>CUS009777</v>
      </c>
    </row>
    <row r="19005" spans="1:1" x14ac:dyDescent="0.2">
      <c r="A19005" t="str">
        <v>CUS009778</v>
      </c>
    </row>
    <row r="19006" spans="1:1" x14ac:dyDescent="0.2">
      <c r="A19006" t="str">
        <v>CUS009779</v>
      </c>
    </row>
    <row r="19007" spans="1:1" x14ac:dyDescent="0.2">
      <c r="A19007" t="str">
        <v>CUS009780</v>
      </c>
    </row>
    <row r="19008" spans="1:1" x14ac:dyDescent="0.2">
      <c r="A19008" t="str">
        <v>CUS009781</v>
      </c>
    </row>
    <row r="19009" spans="1:1" x14ac:dyDescent="0.2">
      <c r="A19009" t="str">
        <v>CUS009783</v>
      </c>
    </row>
    <row r="19010" spans="1:1" x14ac:dyDescent="0.2">
      <c r="A19010" t="str">
        <v>CUS009785</v>
      </c>
    </row>
    <row r="19011" spans="1:1" x14ac:dyDescent="0.2">
      <c r="A19011" t="str">
        <v>CUS009786</v>
      </c>
    </row>
    <row r="19012" spans="1:1" x14ac:dyDescent="0.2">
      <c r="A19012" t="str">
        <v>CUS009787</v>
      </c>
    </row>
    <row r="19013" spans="1:1" x14ac:dyDescent="0.2">
      <c r="A19013" t="str">
        <v>CUS009788</v>
      </c>
    </row>
    <row r="19014" spans="1:1" x14ac:dyDescent="0.2">
      <c r="A19014" t="str">
        <v>CUS009789</v>
      </c>
    </row>
    <row r="19015" spans="1:1" x14ac:dyDescent="0.2">
      <c r="A19015" t="str">
        <v>CUS009723</v>
      </c>
    </row>
    <row r="19016" spans="1:1" x14ac:dyDescent="0.2">
      <c r="A19016" t="str">
        <v>CUS009724</v>
      </c>
    </row>
    <row r="19017" spans="1:1" x14ac:dyDescent="0.2">
      <c r="A19017" t="str">
        <v>CUS001876</v>
      </c>
    </row>
    <row r="19018" spans="1:1" x14ac:dyDescent="0.2">
      <c r="A19018" t="str">
        <v>CUS009725</v>
      </c>
    </row>
    <row r="19019" spans="1:1" x14ac:dyDescent="0.2">
      <c r="A19019" t="str">
        <v>CUS009726</v>
      </c>
    </row>
    <row r="19020" spans="1:1" x14ac:dyDescent="0.2">
      <c r="A19020" t="str">
        <v>CUS009728</v>
      </c>
    </row>
    <row r="19021" spans="1:1" x14ac:dyDescent="0.2">
      <c r="A19021" t="str">
        <v>CUS002419</v>
      </c>
    </row>
    <row r="19022" spans="1:1" x14ac:dyDescent="0.2">
      <c r="A19022" t="str">
        <v>CUS007860</v>
      </c>
    </row>
    <row r="19023" spans="1:1" x14ac:dyDescent="0.2">
      <c r="A19023" t="str">
        <v>CUS009733</v>
      </c>
    </row>
    <row r="19024" spans="1:1" x14ac:dyDescent="0.2">
      <c r="A19024" t="str">
        <v>CUS009734</v>
      </c>
    </row>
    <row r="19025" spans="1:1" x14ac:dyDescent="0.2">
      <c r="A19025" t="str">
        <v>CUS009735</v>
      </c>
    </row>
    <row r="19026" spans="1:1" x14ac:dyDescent="0.2">
      <c r="A19026" t="str">
        <v>CUS009736</v>
      </c>
    </row>
    <row r="19027" spans="1:1" x14ac:dyDescent="0.2">
      <c r="A19027" t="str">
        <v>CUS009737</v>
      </c>
    </row>
    <row r="19028" spans="1:1" x14ac:dyDescent="0.2">
      <c r="A19028" t="str">
        <v>CUS009738</v>
      </c>
    </row>
    <row r="19029" spans="1:1" x14ac:dyDescent="0.2">
      <c r="A19029" t="str">
        <v>CUS009739</v>
      </c>
    </row>
    <row r="19030" spans="1:1" x14ac:dyDescent="0.2">
      <c r="A19030" t="str">
        <v>CUS009740</v>
      </c>
    </row>
    <row r="19031" spans="1:1" x14ac:dyDescent="0.2">
      <c r="A19031" t="str">
        <v>CUS007568</v>
      </c>
    </row>
    <row r="19032" spans="1:1" x14ac:dyDescent="0.2">
      <c r="A19032" t="str">
        <v>CUS009742</v>
      </c>
    </row>
    <row r="19033" spans="1:1" x14ac:dyDescent="0.2">
      <c r="A19033" t="str">
        <v>CUS009743</v>
      </c>
    </row>
    <row r="19034" spans="1:1" x14ac:dyDescent="0.2">
      <c r="A19034" t="str">
        <v>CUS009744</v>
      </c>
    </row>
    <row r="19035" spans="1:1" x14ac:dyDescent="0.2">
      <c r="A19035" t="str">
        <v>CUS009746</v>
      </c>
    </row>
    <row r="19036" spans="1:1" x14ac:dyDescent="0.2">
      <c r="A19036" t="str">
        <v>CUS009747</v>
      </c>
    </row>
    <row r="19037" spans="1:1" x14ac:dyDescent="0.2">
      <c r="A19037" t="str">
        <v>CUS006839</v>
      </c>
    </row>
    <row r="19038" spans="1:1" x14ac:dyDescent="0.2">
      <c r="A19038" t="str">
        <v>CUS009748</v>
      </c>
    </row>
    <row r="19039" spans="1:1" x14ac:dyDescent="0.2">
      <c r="A19039" t="str">
        <v>CUS009749</v>
      </c>
    </row>
    <row r="19040" spans="1:1" x14ac:dyDescent="0.2">
      <c r="A19040" t="str">
        <v>CUS009750</v>
      </c>
    </row>
    <row r="19041" spans="1:1" x14ac:dyDescent="0.2">
      <c r="A19041" t="str">
        <v>CUS003080</v>
      </c>
    </row>
    <row r="19042" spans="1:1" x14ac:dyDescent="0.2">
      <c r="A19042" t="str">
        <v>CUS008618</v>
      </c>
    </row>
    <row r="19043" spans="1:1" x14ac:dyDescent="0.2">
      <c r="A19043" t="str">
        <v>CUS009714</v>
      </c>
    </row>
    <row r="19044" spans="1:1" x14ac:dyDescent="0.2">
      <c r="A19044" t="str">
        <v>CUS009715</v>
      </c>
    </row>
    <row r="19045" spans="1:1" x14ac:dyDescent="0.2">
      <c r="A19045" t="str">
        <v>CUS003309</v>
      </c>
    </row>
    <row r="19046" spans="1:1" x14ac:dyDescent="0.2">
      <c r="A19046" t="str">
        <v>CUS009716</v>
      </c>
    </row>
    <row r="19047" spans="1:1" x14ac:dyDescent="0.2">
      <c r="A19047" t="str">
        <v>CUS009717</v>
      </c>
    </row>
    <row r="19048" spans="1:1" x14ac:dyDescent="0.2">
      <c r="A19048" t="str">
        <v>CUS004953</v>
      </c>
    </row>
    <row r="19049" spans="1:1" x14ac:dyDescent="0.2">
      <c r="A19049" t="str">
        <v>CUS009718</v>
      </c>
    </row>
    <row r="19050" spans="1:1" x14ac:dyDescent="0.2">
      <c r="A19050" t="str">
        <v>CUS009719</v>
      </c>
    </row>
    <row r="19051" spans="1:1" x14ac:dyDescent="0.2">
      <c r="A19051" t="str">
        <v>CUS009720</v>
      </c>
    </row>
    <row r="19052" spans="1:1" x14ac:dyDescent="0.2">
      <c r="A19052" t="str">
        <v>CUS009721</v>
      </c>
    </row>
    <row r="19053" spans="1:1" x14ac:dyDescent="0.2">
      <c r="A19053" t="str">
        <v>CUS009722</v>
      </c>
    </row>
    <row r="19054" spans="1:1" x14ac:dyDescent="0.2">
      <c r="A19054" t="str">
        <v>CUS009686</v>
      </c>
    </row>
    <row r="19055" spans="1:1" x14ac:dyDescent="0.2">
      <c r="A19055" t="str">
        <v>CUS009687</v>
      </c>
    </row>
    <row r="19056" spans="1:1" x14ac:dyDescent="0.2">
      <c r="A19056" t="str">
        <v>CUS009688</v>
      </c>
    </row>
    <row r="19057" spans="1:1" x14ac:dyDescent="0.2">
      <c r="A19057" t="str">
        <v>CUS009689</v>
      </c>
    </row>
    <row r="19058" spans="1:1" x14ac:dyDescent="0.2">
      <c r="A19058" t="str">
        <v>CUS009691</v>
      </c>
    </row>
    <row r="19059" spans="1:1" x14ac:dyDescent="0.2">
      <c r="A19059" t="str">
        <v>CUS009692</v>
      </c>
    </row>
    <row r="19060" spans="1:1" x14ac:dyDescent="0.2">
      <c r="A19060" t="str">
        <v>CUS009695</v>
      </c>
    </row>
    <row r="19061" spans="1:1" x14ac:dyDescent="0.2">
      <c r="A19061" t="str">
        <v>CUS009696</v>
      </c>
    </row>
    <row r="19062" spans="1:1" x14ac:dyDescent="0.2">
      <c r="A19062" t="str">
        <v>CUS009697</v>
      </c>
    </row>
    <row r="19063" spans="1:1" x14ac:dyDescent="0.2">
      <c r="A19063" t="str">
        <v>CUS009699</v>
      </c>
    </row>
    <row r="19064" spans="1:1" x14ac:dyDescent="0.2">
      <c r="A19064" t="str">
        <v>CUS009700</v>
      </c>
    </row>
    <row r="19065" spans="1:1" x14ac:dyDescent="0.2">
      <c r="A19065" t="str">
        <v>CUS009702</v>
      </c>
    </row>
    <row r="19066" spans="1:1" x14ac:dyDescent="0.2">
      <c r="A19066" t="str">
        <v>CUS009703</v>
      </c>
    </row>
    <row r="19067" spans="1:1" x14ac:dyDescent="0.2">
      <c r="A19067" t="str">
        <v>CUS009704</v>
      </c>
    </row>
    <row r="19068" spans="1:1" x14ac:dyDescent="0.2">
      <c r="A19068" t="str">
        <v>CUS009705</v>
      </c>
    </row>
    <row r="19069" spans="1:1" x14ac:dyDescent="0.2">
      <c r="A19069" t="str">
        <v>CUS009706</v>
      </c>
    </row>
    <row r="19070" spans="1:1" x14ac:dyDescent="0.2">
      <c r="A19070" t="str">
        <v>CUS009707</v>
      </c>
    </row>
    <row r="19071" spans="1:1" x14ac:dyDescent="0.2">
      <c r="A19071" t="str">
        <v>CUS009708</v>
      </c>
    </row>
    <row r="19072" spans="1:1" x14ac:dyDescent="0.2">
      <c r="A19072" t="str">
        <v>CUS009709</v>
      </c>
    </row>
    <row r="19073" spans="1:1" x14ac:dyDescent="0.2">
      <c r="A19073" t="str">
        <v>CUS009712</v>
      </c>
    </row>
    <row r="19074" spans="1:1" x14ac:dyDescent="0.2">
      <c r="A19074" t="str">
        <v>CUS009430</v>
      </c>
    </row>
    <row r="19075" spans="1:1" x14ac:dyDescent="0.2">
      <c r="A19075" t="str">
        <v>CUS009216</v>
      </c>
    </row>
    <row r="19076" spans="1:1" x14ac:dyDescent="0.2">
      <c r="A19076" t="str">
        <v>CUS009666</v>
      </c>
    </row>
    <row r="19077" spans="1:1" x14ac:dyDescent="0.2">
      <c r="A19077" t="str">
        <v>CUS009667</v>
      </c>
    </row>
    <row r="19078" spans="1:1" x14ac:dyDescent="0.2">
      <c r="A19078" t="str">
        <v>CUS009669</v>
      </c>
    </row>
    <row r="19079" spans="1:1" x14ac:dyDescent="0.2">
      <c r="A19079" t="str">
        <v>CUS009671</v>
      </c>
    </row>
    <row r="19080" spans="1:1" x14ac:dyDescent="0.2">
      <c r="A19080" t="str">
        <v>CUS009244</v>
      </c>
    </row>
    <row r="19081" spans="1:1" x14ac:dyDescent="0.2">
      <c r="A19081" t="str">
        <v>CUS007201</v>
      </c>
    </row>
    <row r="19082" spans="1:1" x14ac:dyDescent="0.2">
      <c r="A19082" t="str">
        <v>CUS009603</v>
      </c>
    </row>
    <row r="19083" spans="1:1" x14ac:dyDescent="0.2">
      <c r="A19083" t="str">
        <v>CUS009674</v>
      </c>
    </row>
    <row r="19084" spans="1:1" x14ac:dyDescent="0.2">
      <c r="A19084" t="str">
        <v>CUS009676</v>
      </c>
    </row>
    <row r="19085" spans="1:1" x14ac:dyDescent="0.2">
      <c r="A19085" t="str">
        <v>CUS009677</v>
      </c>
    </row>
    <row r="19086" spans="1:1" x14ac:dyDescent="0.2">
      <c r="A19086" t="str">
        <v>CUS009679</v>
      </c>
    </row>
    <row r="19087" spans="1:1" x14ac:dyDescent="0.2">
      <c r="A19087" t="str">
        <v>CUS009680</v>
      </c>
    </row>
    <row r="19088" spans="1:1" x14ac:dyDescent="0.2">
      <c r="A19088" t="str">
        <v>CUS009681</v>
      </c>
    </row>
    <row r="19089" spans="1:1" x14ac:dyDescent="0.2">
      <c r="A19089" t="str">
        <v>CUS009682</v>
      </c>
    </row>
    <row r="19090" spans="1:1" x14ac:dyDescent="0.2">
      <c r="A19090" t="str">
        <v>CUS009683</v>
      </c>
    </row>
    <row r="19091" spans="1:1" x14ac:dyDescent="0.2">
      <c r="A19091" t="str">
        <v>CUS009684</v>
      </c>
    </row>
    <row r="19092" spans="1:1" x14ac:dyDescent="0.2">
      <c r="A19092" t="str">
        <v>CUS009685</v>
      </c>
    </row>
    <row r="19093" spans="1:1" x14ac:dyDescent="0.2">
      <c r="A19093" t="str">
        <v>CUS009622</v>
      </c>
    </row>
    <row r="19094" spans="1:1" x14ac:dyDescent="0.2">
      <c r="A19094" t="str">
        <v>CUS004243</v>
      </c>
    </row>
    <row r="19095" spans="1:1" x14ac:dyDescent="0.2">
      <c r="A19095" t="str">
        <v>CUS009625</v>
      </c>
    </row>
    <row r="19096" spans="1:1" x14ac:dyDescent="0.2">
      <c r="A19096" t="str">
        <v>CUS009629</v>
      </c>
    </row>
    <row r="19097" spans="1:1" x14ac:dyDescent="0.2">
      <c r="A19097" t="str">
        <v>CUS009630</v>
      </c>
    </row>
    <row r="19098" spans="1:1" x14ac:dyDescent="0.2">
      <c r="A19098" t="str">
        <v>CUS009631</v>
      </c>
    </row>
    <row r="19099" spans="1:1" x14ac:dyDescent="0.2">
      <c r="A19099" t="str">
        <v>CUS009632</v>
      </c>
    </row>
    <row r="19100" spans="1:1" x14ac:dyDescent="0.2">
      <c r="A19100" t="str">
        <v>CUS009633</v>
      </c>
    </row>
    <row r="19101" spans="1:1" x14ac:dyDescent="0.2">
      <c r="A19101" t="str">
        <v>CUS009634</v>
      </c>
    </row>
    <row r="19102" spans="1:1" x14ac:dyDescent="0.2">
      <c r="A19102" t="str">
        <v>CUS009635</v>
      </c>
    </row>
    <row r="19103" spans="1:1" x14ac:dyDescent="0.2">
      <c r="A19103" t="str">
        <v>CUS009636</v>
      </c>
    </row>
    <row r="19104" spans="1:1" x14ac:dyDescent="0.2">
      <c r="A19104" t="str">
        <v>CUS009637</v>
      </c>
    </row>
    <row r="19105" spans="1:1" x14ac:dyDescent="0.2">
      <c r="A19105" t="str">
        <v>CUS009638</v>
      </c>
    </row>
    <row r="19106" spans="1:1" x14ac:dyDescent="0.2">
      <c r="A19106" t="str">
        <v>CUS009641</v>
      </c>
    </row>
    <row r="19107" spans="1:1" x14ac:dyDescent="0.2">
      <c r="A19107" t="str">
        <v>CUS009642</v>
      </c>
    </row>
    <row r="19108" spans="1:1" x14ac:dyDescent="0.2">
      <c r="A19108" t="str">
        <v>CUS009644</v>
      </c>
    </row>
    <row r="19109" spans="1:1" x14ac:dyDescent="0.2">
      <c r="A19109" t="str">
        <v>CUS007561</v>
      </c>
    </row>
    <row r="19110" spans="1:1" x14ac:dyDescent="0.2">
      <c r="A19110" t="str">
        <v>CUS009645</v>
      </c>
    </row>
    <row r="19111" spans="1:1" x14ac:dyDescent="0.2">
      <c r="A19111" t="str">
        <v>CUS009646</v>
      </c>
    </row>
    <row r="19112" spans="1:1" x14ac:dyDescent="0.2">
      <c r="A19112" t="str">
        <v>CUS003178</v>
      </c>
    </row>
    <row r="19113" spans="1:1" x14ac:dyDescent="0.2">
      <c r="A19113" t="str">
        <v>CUS009648</v>
      </c>
    </row>
    <row r="19114" spans="1:1" x14ac:dyDescent="0.2">
      <c r="A19114" t="str">
        <v>CUS009649</v>
      </c>
    </row>
    <row r="19115" spans="1:1" x14ac:dyDescent="0.2">
      <c r="A19115" t="str">
        <v>CUS009650</v>
      </c>
    </row>
    <row r="19116" spans="1:1" x14ac:dyDescent="0.2">
      <c r="A19116" t="str">
        <v>CUS009651</v>
      </c>
    </row>
    <row r="19117" spans="1:1" x14ac:dyDescent="0.2">
      <c r="A19117" t="str">
        <v>CUS009652</v>
      </c>
    </row>
    <row r="19118" spans="1:1" x14ac:dyDescent="0.2">
      <c r="A19118" t="str">
        <v>CUS009653</v>
      </c>
    </row>
    <row r="19119" spans="1:1" x14ac:dyDescent="0.2">
      <c r="A19119" t="str">
        <v>CUS009654</v>
      </c>
    </row>
    <row r="19120" spans="1:1" x14ac:dyDescent="0.2">
      <c r="A19120" t="str">
        <v>CUS009655</v>
      </c>
    </row>
    <row r="19121" spans="1:1" x14ac:dyDescent="0.2">
      <c r="A19121" t="str">
        <v>CUS009656</v>
      </c>
    </row>
    <row r="19122" spans="1:1" x14ac:dyDescent="0.2">
      <c r="A19122" t="str">
        <v>CUS009657</v>
      </c>
    </row>
    <row r="19123" spans="1:1" x14ac:dyDescent="0.2">
      <c r="A19123" t="str">
        <v>CUS003158</v>
      </c>
    </row>
    <row r="19124" spans="1:1" x14ac:dyDescent="0.2">
      <c r="A19124" t="str">
        <v>CUS008036</v>
      </c>
    </row>
    <row r="19125" spans="1:1" x14ac:dyDescent="0.2">
      <c r="A19125" t="str">
        <v>CUS009658</v>
      </c>
    </row>
    <row r="19126" spans="1:1" x14ac:dyDescent="0.2">
      <c r="A19126" t="str">
        <v>CUS002905</v>
      </c>
    </row>
    <row r="19127" spans="1:1" x14ac:dyDescent="0.2">
      <c r="A19127" t="str">
        <v>CUS009660</v>
      </c>
    </row>
    <row r="19128" spans="1:1" x14ac:dyDescent="0.2">
      <c r="A19128" t="str">
        <v>CUS009662</v>
      </c>
    </row>
    <row r="19129" spans="1:1" x14ac:dyDescent="0.2">
      <c r="A19129" t="str">
        <v>CUS009663</v>
      </c>
    </row>
    <row r="19130" spans="1:1" x14ac:dyDescent="0.2">
      <c r="A19130" t="str">
        <v>CUS009664</v>
      </c>
    </row>
    <row r="19131" spans="1:1" x14ac:dyDescent="0.2">
      <c r="A19131" t="str">
        <v>CUS002539</v>
      </c>
    </row>
    <row r="19132" spans="1:1" x14ac:dyDescent="0.2">
      <c r="A19132" t="str">
        <v>CUS002520</v>
      </c>
    </row>
    <row r="19133" spans="1:1" x14ac:dyDescent="0.2">
      <c r="A19133" t="str">
        <v>CUS002541</v>
      </c>
    </row>
    <row r="19134" spans="1:1" x14ac:dyDescent="0.2">
      <c r="A19134" t="str">
        <v>CUS002547</v>
      </c>
    </row>
    <row r="19135" spans="1:1" x14ac:dyDescent="0.2">
      <c r="A19135" t="str">
        <v>CUS002548</v>
      </c>
    </row>
    <row r="19136" spans="1:1" x14ac:dyDescent="0.2">
      <c r="A19136" t="str">
        <v>CUS009604</v>
      </c>
    </row>
    <row r="19137" spans="1:1" x14ac:dyDescent="0.2">
      <c r="A19137" t="str">
        <v>CUS009606</v>
      </c>
    </row>
    <row r="19138" spans="1:1" x14ac:dyDescent="0.2">
      <c r="A19138" t="str">
        <v>CUS008098</v>
      </c>
    </row>
    <row r="19139" spans="1:1" x14ac:dyDescent="0.2">
      <c r="A19139" t="str">
        <v>CUS009607</v>
      </c>
    </row>
    <row r="19140" spans="1:1" x14ac:dyDescent="0.2">
      <c r="A19140" t="str">
        <v>CUS009608</v>
      </c>
    </row>
    <row r="19141" spans="1:1" x14ac:dyDescent="0.2">
      <c r="A19141" t="str">
        <v>CUS009609</v>
      </c>
    </row>
    <row r="19142" spans="1:1" x14ac:dyDescent="0.2">
      <c r="A19142" t="str">
        <v>CUS009610</v>
      </c>
    </row>
    <row r="19143" spans="1:1" x14ac:dyDescent="0.2">
      <c r="A19143" t="str">
        <v>CUS009611</v>
      </c>
    </row>
    <row r="19144" spans="1:1" x14ac:dyDescent="0.2">
      <c r="A19144" t="str">
        <v>CUS009612</v>
      </c>
    </row>
    <row r="19145" spans="1:1" x14ac:dyDescent="0.2">
      <c r="A19145" t="str">
        <v>CUS009613</v>
      </c>
    </row>
    <row r="19146" spans="1:1" x14ac:dyDescent="0.2">
      <c r="A19146" t="str">
        <v>CUS009614</v>
      </c>
    </row>
    <row r="19147" spans="1:1" x14ac:dyDescent="0.2">
      <c r="A19147" t="str">
        <v>CUS009617</v>
      </c>
    </row>
    <row r="19148" spans="1:1" x14ac:dyDescent="0.2">
      <c r="A19148" t="str">
        <v>CUS009618</v>
      </c>
    </row>
    <row r="19149" spans="1:1" x14ac:dyDescent="0.2">
      <c r="A19149" t="str">
        <v>CUS009619</v>
      </c>
    </row>
    <row r="19150" spans="1:1" x14ac:dyDescent="0.2">
      <c r="A19150" t="str">
        <v>CUS009620</v>
      </c>
    </row>
    <row r="19151" spans="1:1" x14ac:dyDescent="0.2">
      <c r="A19151" t="str">
        <v>CUS009621</v>
      </c>
    </row>
    <row r="19152" spans="1:1" x14ac:dyDescent="0.2">
      <c r="A19152" t="str">
        <v>CUS009583</v>
      </c>
    </row>
    <row r="19153" spans="1:1" x14ac:dyDescent="0.2">
      <c r="A19153" t="str">
        <v>CUS009586</v>
      </c>
    </row>
    <row r="19154" spans="1:1" x14ac:dyDescent="0.2">
      <c r="A19154" t="str">
        <v>CUS009587</v>
      </c>
    </row>
    <row r="19155" spans="1:1" x14ac:dyDescent="0.2">
      <c r="A19155" t="str">
        <v>CUS009590</v>
      </c>
    </row>
    <row r="19156" spans="1:1" x14ac:dyDescent="0.2">
      <c r="A19156" t="str">
        <v>CUS007268</v>
      </c>
    </row>
    <row r="19157" spans="1:1" x14ac:dyDescent="0.2">
      <c r="A19157" t="str">
        <v>CUS009591</v>
      </c>
    </row>
    <row r="19158" spans="1:1" x14ac:dyDescent="0.2">
      <c r="A19158" t="str">
        <v>CUS009592</v>
      </c>
    </row>
    <row r="19159" spans="1:1" x14ac:dyDescent="0.2">
      <c r="A19159" t="str">
        <v>CUS009536</v>
      </c>
    </row>
    <row r="19160" spans="1:1" x14ac:dyDescent="0.2">
      <c r="A19160" t="str">
        <v>CUS003260</v>
      </c>
    </row>
    <row r="19161" spans="1:1" x14ac:dyDescent="0.2">
      <c r="A19161" t="str">
        <v>CUS009593</v>
      </c>
    </row>
    <row r="19162" spans="1:1" x14ac:dyDescent="0.2">
      <c r="A19162" t="str">
        <v>CUS009594</v>
      </c>
    </row>
    <row r="19163" spans="1:1" x14ac:dyDescent="0.2">
      <c r="A19163" t="str">
        <v>CUS009596</v>
      </c>
    </row>
    <row r="19164" spans="1:1" x14ac:dyDescent="0.2">
      <c r="A19164" t="str">
        <v>CUS009597</v>
      </c>
    </row>
    <row r="19165" spans="1:1" x14ac:dyDescent="0.2">
      <c r="A19165" t="str">
        <v>CUS009598</v>
      </c>
    </row>
    <row r="19166" spans="1:1" x14ac:dyDescent="0.2">
      <c r="A19166" t="str">
        <v>CUS009309</v>
      </c>
    </row>
    <row r="19167" spans="1:1" x14ac:dyDescent="0.2">
      <c r="A19167" t="str">
        <v>CUS002242</v>
      </c>
    </row>
    <row r="19168" spans="1:1" x14ac:dyDescent="0.2">
      <c r="A19168" t="str">
        <v>CUS009599</v>
      </c>
    </row>
    <row r="19169" spans="1:1" x14ac:dyDescent="0.2">
      <c r="A19169" t="str">
        <v>CUS009600</v>
      </c>
    </row>
    <row r="19170" spans="1:1" x14ac:dyDescent="0.2">
      <c r="A19170" t="str">
        <v>CUS009601</v>
      </c>
    </row>
    <row r="19171" spans="1:1" x14ac:dyDescent="0.2">
      <c r="A19171" t="str">
        <v>CUS009602</v>
      </c>
    </row>
    <row r="19172" spans="1:1" x14ac:dyDescent="0.2">
      <c r="A19172" t="str">
        <v>CUS009559</v>
      </c>
    </row>
    <row r="19173" spans="1:1" x14ac:dyDescent="0.2">
      <c r="A19173" t="str">
        <v>CUS009560</v>
      </c>
    </row>
    <row r="19174" spans="1:1" x14ac:dyDescent="0.2">
      <c r="A19174" t="str">
        <v>CUS007766</v>
      </c>
    </row>
    <row r="19175" spans="1:1" x14ac:dyDescent="0.2">
      <c r="A19175" t="str">
        <v>CUS003362</v>
      </c>
    </row>
    <row r="19176" spans="1:1" x14ac:dyDescent="0.2">
      <c r="A19176" t="str">
        <v>CUS003583</v>
      </c>
    </row>
    <row r="19177" spans="1:1" x14ac:dyDescent="0.2">
      <c r="A19177" t="str">
        <v>CUS009561</v>
      </c>
    </row>
    <row r="19178" spans="1:1" x14ac:dyDescent="0.2">
      <c r="A19178" t="str">
        <v>CUS009562</v>
      </c>
    </row>
    <row r="19179" spans="1:1" x14ac:dyDescent="0.2">
      <c r="A19179" t="str">
        <v>CUS009564</v>
      </c>
    </row>
    <row r="19180" spans="1:1" x14ac:dyDescent="0.2">
      <c r="A19180" t="str">
        <v>CUS009565</v>
      </c>
    </row>
    <row r="19181" spans="1:1" x14ac:dyDescent="0.2">
      <c r="A19181" t="str">
        <v>CUS009566</v>
      </c>
    </row>
    <row r="19182" spans="1:1" x14ac:dyDescent="0.2">
      <c r="A19182" t="str">
        <v>CUS009567</v>
      </c>
    </row>
    <row r="19183" spans="1:1" x14ac:dyDescent="0.2">
      <c r="A19183" t="str">
        <v>CUS009568</v>
      </c>
    </row>
    <row r="19184" spans="1:1" x14ac:dyDescent="0.2">
      <c r="A19184" t="str">
        <v>CUS008674</v>
      </c>
    </row>
    <row r="19185" spans="1:1" x14ac:dyDescent="0.2">
      <c r="A19185" t="str">
        <v>CUS009569</v>
      </c>
    </row>
    <row r="19186" spans="1:1" x14ac:dyDescent="0.2">
      <c r="A19186" t="str">
        <v>CUS009570</v>
      </c>
    </row>
    <row r="19187" spans="1:1" x14ac:dyDescent="0.2">
      <c r="A19187" t="str">
        <v>CUS009571</v>
      </c>
    </row>
    <row r="19188" spans="1:1" x14ac:dyDescent="0.2">
      <c r="A19188" t="str">
        <v>CUS009572</v>
      </c>
    </row>
    <row r="19189" spans="1:1" x14ac:dyDescent="0.2">
      <c r="A19189" t="str">
        <v>CUS009573</v>
      </c>
    </row>
    <row r="19190" spans="1:1" x14ac:dyDescent="0.2">
      <c r="A19190" t="str">
        <v>CUS009574</v>
      </c>
    </row>
    <row r="19191" spans="1:1" x14ac:dyDescent="0.2">
      <c r="A19191" t="str">
        <v>CUS006749</v>
      </c>
    </row>
    <row r="19192" spans="1:1" x14ac:dyDescent="0.2">
      <c r="A19192" t="str">
        <v>CUS009575</v>
      </c>
    </row>
    <row r="19193" spans="1:1" x14ac:dyDescent="0.2">
      <c r="A19193" t="str">
        <v>CUS009576</v>
      </c>
    </row>
    <row r="19194" spans="1:1" x14ac:dyDescent="0.2">
      <c r="A19194" t="str">
        <v>CUS009578</v>
      </c>
    </row>
    <row r="19195" spans="1:1" x14ac:dyDescent="0.2">
      <c r="A19195" t="str">
        <v>CUS009579</v>
      </c>
    </row>
    <row r="19196" spans="1:1" x14ac:dyDescent="0.2">
      <c r="A19196" t="str">
        <v>CUS007845</v>
      </c>
    </row>
    <row r="19197" spans="1:1" x14ac:dyDescent="0.2">
      <c r="A19197" t="str">
        <v>CUS009581</v>
      </c>
    </row>
    <row r="19198" spans="1:1" x14ac:dyDescent="0.2">
      <c r="A19198" t="str">
        <v>CUS002725</v>
      </c>
    </row>
    <row r="19199" spans="1:1" x14ac:dyDescent="0.2">
      <c r="A19199" t="str">
        <v>CUS009537</v>
      </c>
    </row>
    <row r="19200" spans="1:1" x14ac:dyDescent="0.2">
      <c r="A19200" t="str">
        <v>CUS009538</v>
      </c>
    </row>
    <row r="19201" spans="1:1" x14ac:dyDescent="0.2">
      <c r="A19201" t="str">
        <v>CUS009539</v>
      </c>
    </row>
    <row r="19202" spans="1:1" x14ac:dyDescent="0.2">
      <c r="A19202" t="str">
        <v>CUS001848</v>
      </c>
    </row>
    <row r="19203" spans="1:1" x14ac:dyDescent="0.2">
      <c r="A19203" t="str">
        <v>CUS009542</v>
      </c>
    </row>
    <row r="19204" spans="1:1" x14ac:dyDescent="0.2">
      <c r="A19204" t="str">
        <v>CUS005291</v>
      </c>
    </row>
    <row r="19205" spans="1:1" x14ac:dyDescent="0.2">
      <c r="A19205" t="str">
        <v>CUS009544</v>
      </c>
    </row>
    <row r="19206" spans="1:1" x14ac:dyDescent="0.2">
      <c r="A19206" t="str">
        <v>CUS009545</v>
      </c>
    </row>
    <row r="19207" spans="1:1" x14ac:dyDescent="0.2">
      <c r="A19207" t="str">
        <v>CUS009546</v>
      </c>
    </row>
    <row r="19208" spans="1:1" x14ac:dyDescent="0.2">
      <c r="A19208" t="str">
        <v>CUS009547</v>
      </c>
    </row>
    <row r="19209" spans="1:1" x14ac:dyDescent="0.2">
      <c r="A19209" t="str">
        <v>CUS009549</v>
      </c>
    </row>
    <row r="19210" spans="1:1" x14ac:dyDescent="0.2">
      <c r="A19210" t="str">
        <v>CUS009550</v>
      </c>
    </row>
    <row r="19211" spans="1:1" x14ac:dyDescent="0.2">
      <c r="A19211" t="str">
        <v>CUS009307</v>
      </c>
    </row>
    <row r="19212" spans="1:1" x14ac:dyDescent="0.2">
      <c r="A19212" t="str">
        <v>CUS009551</v>
      </c>
    </row>
    <row r="19213" spans="1:1" x14ac:dyDescent="0.2">
      <c r="A19213" t="str">
        <v>CUS009552</v>
      </c>
    </row>
    <row r="19214" spans="1:1" x14ac:dyDescent="0.2">
      <c r="A19214" t="str">
        <v>CUS008921</v>
      </c>
    </row>
    <row r="19215" spans="1:1" x14ac:dyDescent="0.2">
      <c r="A19215" t="str">
        <v>CUS009553</v>
      </c>
    </row>
    <row r="19216" spans="1:1" x14ac:dyDescent="0.2">
      <c r="A19216" t="str">
        <v>CUS009554</v>
      </c>
    </row>
    <row r="19217" spans="1:1" x14ac:dyDescent="0.2">
      <c r="A19217" t="str">
        <v>CUS009555</v>
      </c>
    </row>
    <row r="19218" spans="1:1" x14ac:dyDescent="0.2">
      <c r="A19218" t="str">
        <v>CUS009556</v>
      </c>
    </row>
    <row r="19219" spans="1:1" x14ac:dyDescent="0.2">
      <c r="A19219" t="str">
        <v>CUS009557</v>
      </c>
    </row>
    <row r="19220" spans="1:1" x14ac:dyDescent="0.2">
      <c r="A19220" t="str">
        <v>CUS009558</v>
      </c>
    </row>
    <row r="19221" spans="1:1" x14ac:dyDescent="0.2">
      <c r="A19221" t="str">
        <v>CUS009462</v>
      </c>
    </row>
    <row r="19222" spans="1:1" x14ac:dyDescent="0.2">
      <c r="A19222" t="str">
        <v>CUS009463</v>
      </c>
    </row>
    <row r="19223" spans="1:1" x14ac:dyDescent="0.2">
      <c r="A19223" t="str">
        <v>CUS009465</v>
      </c>
    </row>
    <row r="19224" spans="1:1" x14ac:dyDescent="0.2">
      <c r="A19224" t="str">
        <v>CUS009466</v>
      </c>
    </row>
    <row r="19225" spans="1:1" x14ac:dyDescent="0.2">
      <c r="A19225" t="str">
        <v>CUS009467</v>
      </c>
    </row>
    <row r="19226" spans="1:1" x14ac:dyDescent="0.2">
      <c r="A19226" t="str">
        <v>CUS009468</v>
      </c>
    </row>
    <row r="19227" spans="1:1" x14ac:dyDescent="0.2">
      <c r="A19227" t="str">
        <v>CUS009469</v>
      </c>
    </row>
    <row r="19228" spans="1:1" x14ac:dyDescent="0.2">
      <c r="A19228" t="str">
        <v>CUS009470</v>
      </c>
    </row>
    <row r="19229" spans="1:1" x14ac:dyDescent="0.2">
      <c r="A19229" t="str">
        <v>CUS009471</v>
      </c>
    </row>
    <row r="19230" spans="1:1" x14ac:dyDescent="0.2">
      <c r="A19230" t="str">
        <v>CUS005906</v>
      </c>
    </row>
    <row r="19231" spans="1:1" x14ac:dyDescent="0.2">
      <c r="A19231" t="str">
        <v>CUS009472</v>
      </c>
    </row>
    <row r="19232" spans="1:1" x14ac:dyDescent="0.2">
      <c r="A19232" t="str">
        <v>CUS009473</v>
      </c>
    </row>
    <row r="19233" spans="1:1" x14ac:dyDescent="0.2">
      <c r="A19233" t="str">
        <v>CUS009474</v>
      </c>
    </row>
    <row r="19234" spans="1:1" x14ac:dyDescent="0.2">
      <c r="A19234" t="str">
        <v>CUS009475</v>
      </c>
    </row>
    <row r="19235" spans="1:1" x14ac:dyDescent="0.2">
      <c r="A19235" t="str">
        <v>CUS009476</v>
      </c>
    </row>
    <row r="19236" spans="1:1" x14ac:dyDescent="0.2">
      <c r="A19236" t="str">
        <v>CUS002561</v>
      </c>
    </row>
    <row r="19237" spans="1:1" x14ac:dyDescent="0.2">
      <c r="A19237" t="str">
        <v>CUS009477</v>
      </c>
    </row>
    <row r="19238" spans="1:1" x14ac:dyDescent="0.2">
      <c r="A19238" t="str">
        <v>CUS009478</v>
      </c>
    </row>
    <row r="19239" spans="1:1" x14ac:dyDescent="0.2">
      <c r="A19239" t="str">
        <v>CUS009480</v>
      </c>
    </row>
    <row r="19240" spans="1:1" x14ac:dyDescent="0.2">
      <c r="A19240" t="str">
        <v>CUS006065</v>
      </c>
    </row>
    <row r="19241" spans="1:1" x14ac:dyDescent="0.2">
      <c r="A19241" t="str">
        <v>CUS009140</v>
      </c>
    </row>
    <row r="19242" spans="1:1" x14ac:dyDescent="0.2">
      <c r="A19242" t="str">
        <v>CUS002007</v>
      </c>
    </row>
    <row r="19243" spans="1:1" x14ac:dyDescent="0.2">
      <c r="A19243" t="str">
        <v>CUS009483</v>
      </c>
    </row>
    <row r="19244" spans="1:1" x14ac:dyDescent="0.2">
      <c r="A19244" t="str">
        <v>CUS004439</v>
      </c>
    </row>
    <row r="19245" spans="1:1" x14ac:dyDescent="0.2">
      <c r="A19245" t="str">
        <v>CUS009484</v>
      </c>
    </row>
    <row r="19246" spans="1:1" x14ac:dyDescent="0.2">
      <c r="A19246" t="str">
        <v>CUS009485</v>
      </c>
    </row>
    <row r="19247" spans="1:1" x14ac:dyDescent="0.2">
      <c r="A19247" t="str">
        <v>CUS009486</v>
      </c>
    </row>
    <row r="19248" spans="1:1" x14ac:dyDescent="0.2">
      <c r="A19248" t="str">
        <v>CUS009487</v>
      </c>
    </row>
    <row r="19249" spans="1:1" x14ac:dyDescent="0.2">
      <c r="A19249" t="str">
        <v>CUS009488</v>
      </c>
    </row>
    <row r="19250" spans="1:1" x14ac:dyDescent="0.2">
      <c r="A19250" t="str">
        <v>CUS009491</v>
      </c>
    </row>
    <row r="19251" spans="1:1" x14ac:dyDescent="0.2">
      <c r="A19251" t="str">
        <v>CUS009492</v>
      </c>
    </row>
    <row r="19252" spans="1:1" x14ac:dyDescent="0.2">
      <c r="A19252" t="str">
        <v>CUS003360</v>
      </c>
    </row>
    <row r="19253" spans="1:1" x14ac:dyDescent="0.2">
      <c r="A19253" t="str">
        <v>CUS009493</v>
      </c>
    </row>
    <row r="19254" spans="1:1" x14ac:dyDescent="0.2">
      <c r="A19254" t="str">
        <v>CUS009494</v>
      </c>
    </row>
    <row r="19255" spans="1:1" x14ac:dyDescent="0.2">
      <c r="A19255" t="str">
        <v>CUS009495</v>
      </c>
    </row>
    <row r="19256" spans="1:1" x14ac:dyDescent="0.2">
      <c r="A19256" t="str">
        <v>CUS009496</v>
      </c>
    </row>
    <row r="19257" spans="1:1" x14ac:dyDescent="0.2">
      <c r="A19257" t="str">
        <v>CUS005563</v>
      </c>
    </row>
    <row r="19258" spans="1:1" x14ac:dyDescent="0.2">
      <c r="A19258" t="str">
        <v>CUS009497</v>
      </c>
    </row>
    <row r="19259" spans="1:1" x14ac:dyDescent="0.2">
      <c r="A19259" t="str">
        <v>CUS008329</v>
      </c>
    </row>
    <row r="19260" spans="1:1" x14ac:dyDescent="0.2">
      <c r="A19260" t="str">
        <v>CUS009498</v>
      </c>
    </row>
    <row r="19261" spans="1:1" x14ac:dyDescent="0.2">
      <c r="A19261" t="str">
        <v>CUS009500</v>
      </c>
    </row>
    <row r="19262" spans="1:1" x14ac:dyDescent="0.2">
      <c r="A19262" t="str">
        <v>CUS009501</v>
      </c>
    </row>
    <row r="19263" spans="1:1" x14ac:dyDescent="0.2">
      <c r="A19263" t="str">
        <v>CUS008483</v>
      </c>
    </row>
    <row r="19264" spans="1:1" x14ac:dyDescent="0.2">
      <c r="A19264" t="str">
        <v>CUS009502</v>
      </c>
    </row>
    <row r="19265" spans="1:1" x14ac:dyDescent="0.2">
      <c r="A19265" t="str">
        <v>CUS009504</v>
      </c>
    </row>
    <row r="19266" spans="1:1" x14ac:dyDescent="0.2">
      <c r="A19266" t="str">
        <v>CUS009506</v>
      </c>
    </row>
    <row r="19267" spans="1:1" x14ac:dyDescent="0.2">
      <c r="A19267" t="str">
        <v>CUS009507</v>
      </c>
    </row>
    <row r="19268" spans="1:1" x14ac:dyDescent="0.2">
      <c r="A19268" t="str">
        <v>CUS009508</v>
      </c>
    </row>
    <row r="19269" spans="1:1" x14ac:dyDescent="0.2">
      <c r="A19269" t="str">
        <v>CUS009509</v>
      </c>
    </row>
    <row r="19270" spans="1:1" x14ac:dyDescent="0.2">
      <c r="A19270" t="str">
        <v>CUS009511</v>
      </c>
    </row>
    <row r="19271" spans="1:1" x14ac:dyDescent="0.2">
      <c r="A19271" t="str">
        <v>CUS009512</v>
      </c>
    </row>
    <row r="19272" spans="1:1" x14ac:dyDescent="0.2">
      <c r="A19272" t="str">
        <v>CUS009513</v>
      </c>
    </row>
    <row r="19273" spans="1:1" x14ac:dyDescent="0.2">
      <c r="A19273" t="str">
        <v>CUS009514</v>
      </c>
    </row>
    <row r="19274" spans="1:1" x14ac:dyDescent="0.2">
      <c r="A19274" t="str">
        <v>CUS006681</v>
      </c>
    </row>
    <row r="19275" spans="1:1" x14ac:dyDescent="0.2">
      <c r="A19275" t="str">
        <v>CUS009515</v>
      </c>
    </row>
    <row r="19276" spans="1:1" x14ac:dyDescent="0.2">
      <c r="A19276" t="str">
        <v>CUS009516</v>
      </c>
    </row>
    <row r="19277" spans="1:1" x14ac:dyDescent="0.2">
      <c r="A19277" t="str">
        <v>CUS009517</v>
      </c>
    </row>
    <row r="19278" spans="1:1" x14ac:dyDescent="0.2">
      <c r="A19278" t="str">
        <v>CUS000236</v>
      </c>
    </row>
    <row r="19279" spans="1:1" x14ac:dyDescent="0.2">
      <c r="A19279" t="str">
        <v>CUS009519</v>
      </c>
    </row>
    <row r="19280" spans="1:1" x14ac:dyDescent="0.2">
      <c r="A19280" t="str">
        <v>CUS009520</v>
      </c>
    </row>
    <row r="19281" spans="1:1" x14ac:dyDescent="0.2">
      <c r="A19281" t="str">
        <v>CUS009521</v>
      </c>
    </row>
    <row r="19282" spans="1:1" x14ac:dyDescent="0.2">
      <c r="A19282" t="str">
        <v>CUS009522</v>
      </c>
    </row>
    <row r="19283" spans="1:1" x14ac:dyDescent="0.2">
      <c r="A19283" t="str">
        <v>CUS009523</v>
      </c>
    </row>
    <row r="19284" spans="1:1" x14ac:dyDescent="0.2">
      <c r="A19284" t="str">
        <v>CUS009103</v>
      </c>
    </row>
    <row r="19285" spans="1:1" x14ac:dyDescent="0.2">
      <c r="A19285" t="str">
        <v>CUS002677</v>
      </c>
    </row>
    <row r="19286" spans="1:1" x14ac:dyDescent="0.2">
      <c r="A19286" t="str">
        <v>CUS009525</v>
      </c>
    </row>
    <row r="19287" spans="1:1" x14ac:dyDescent="0.2">
      <c r="A19287" t="str">
        <v>CUS009527</v>
      </c>
    </row>
    <row r="19288" spans="1:1" x14ac:dyDescent="0.2">
      <c r="A19288" t="str">
        <v>CUS009528</v>
      </c>
    </row>
    <row r="19289" spans="1:1" x14ac:dyDescent="0.2">
      <c r="A19289" t="str">
        <v>CUS009529</v>
      </c>
    </row>
    <row r="19290" spans="1:1" x14ac:dyDescent="0.2">
      <c r="A19290" t="str">
        <v>CUS009530</v>
      </c>
    </row>
    <row r="19291" spans="1:1" x14ac:dyDescent="0.2">
      <c r="A19291" t="str">
        <v>CUS009531</v>
      </c>
    </row>
    <row r="19292" spans="1:1" x14ac:dyDescent="0.2">
      <c r="A19292" t="str">
        <v>CUS009532</v>
      </c>
    </row>
    <row r="19293" spans="1:1" x14ac:dyDescent="0.2">
      <c r="A19293" t="str">
        <v>CUS009533</v>
      </c>
    </row>
    <row r="19294" spans="1:1" x14ac:dyDescent="0.2">
      <c r="A19294" t="str">
        <v>CUS009534</v>
      </c>
    </row>
    <row r="19295" spans="1:1" x14ac:dyDescent="0.2">
      <c r="A19295" t="str">
        <v>CUS009535</v>
      </c>
    </row>
    <row r="19296" spans="1:1" x14ac:dyDescent="0.2">
      <c r="A19296" t="str">
        <v>CUS009443</v>
      </c>
    </row>
    <row r="19297" spans="1:1" x14ac:dyDescent="0.2">
      <c r="A19297" t="str">
        <v>CUS009444</v>
      </c>
    </row>
    <row r="19298" spans="1:1" x14ac:dyDescent="0.2">
      <c r="A19298" t="str">
        <v>CUS002582</v>
      </c>
    </row>
    <row r="19299" spans="1:1" x14ac:dyDescent="0.2">
      <c r="A19299" t="str">
        <v>CUS009445</v>
      </c>
    </row>
    <row r="19300" spans="1:1" x14ac:dyDescent="0.2">
      <c r="A19300" t="str">
        <v>CUS009446</v>
      </c>
    </row>
    <row r="19301" spans="1:1" x14ac:dyDescent="0.2">
      <c r="A19301" t="str">
        <v>CUS009447</v>
      </c>
    </row>
    <row r="19302" spans="1:1" x14ac:dyDescent="0.2">
      <c r="A19302" t="str">
        <v>CUS009449</v>
      </c>
    </row>
    <row r="19303" spans="1:1" x14ac:dyDescent="0.2">
      <c r="A19303" t="str">
        <v>CUS009452</v>
      </c>
    </row>
    <row r="19304" spans="1:1" x14ac:dyDescent="0.2">
      <c r="A19304" t="str">
        <v>CUS009453</v>
      </c>
    </row>
    <row r="19305" spans="1:1" x14ac:dyDescent="0.2">
      <c r="A19305" t="str">
        <v>CUS009454</v>
      </c>
    </row>
    <row r="19306" spans="1:1" x14ac:dyDescent="0.2">
      <c r="A19306" t="str">
        <v>CUS009456</v>
      </c>
    </row>
    <row r="19307" spans="1:1" x14ac:dyDescent="0.2">
      <c r="A19307" t="str">
        <v>CUS008918</v>
      </c>
    </row>
    <row r="19308" spans="1:1" x14ac:dyDescent="0.2">
      <c r="A19308" t="str">
        <v>CUS009433</v>
      </c>
    </row>
    <row r="19309" spans="1:1" x14ac:dyDescent="0.2">
      <c r="A19309" t="str">
        <v>CUS009457</v>
      </c>
    </row>
    <row r="19310" spans="1:1" x14ac:dyDescent="0.2">
      <c r="A19310" t="str">
        <v>CUS009458</v>
      </c>
    </row>
    <row r="19311" spans="1:1" x14ac:dyDescent="0.2">
      <c r="A19311" t="str">
        <v>CUS009459</v>
      </c>
    </row>
    <row r="19312" spans="1:1" x14ac:dyDescent="0.2">
      <c r="A19312" t="str">
        <v>CUS009460</v>
      </c>
    </row>
    <row r="19313" spans="1:1" x14ac:dyDescent="0.2">
      <c r="A19313" t="str">
        <v>CUS009422</v>
      </c>
    </row>
    <row r="19314" spans="1:1" x14ac:dyDescent="0.2">
      <c r="A19314" t="str">
        <v>CUS003474</v>
      </c>
    </row>
    <row r="19315" spans="1:1" x14ac:dyDescent="0.2">
      <c r="A19315" t="str">
        <v>CUS001937</v>
      </c>
    </row>
    <row r="19316" spans="1:1" x14ac:dyDescent="0.2">
      <c r="A19316" t="str">
        <v>CUS004021</v>
      </c>
    </row>
    <row r="19317" spans="1:1" x14ac:dyDescent="0.2">
      <c r="A19317" t="str">
        <v>CUS009424</v>
      </c>
    </row>
    <row r="19318" spans="1:1" x14ac:dyDescent="0.2">
      <c r="A19318" t="str">
        <v>CUS009425</v>
      </c>
    </row>
    <row r="19319" spans="1:1" x14ac:dyDescent="0.2">
      <c r="A19319" t="str">
        <v>CUS009426</v>
      </c>
    </row>
    <row r="19320" spans="1:1" x14ac:dyDescent="0.2">
      <c r="A19320" t="str">
        <v>CUS001654</v>
      </c>
    </row>
    <row r="19321" spans="1:1" x14ac:dyDescent="0.2">
      <c r="A19321" t="str">
        <v>CUS001626</v>
      </c>
    </row>
    <row r="19322" spans="1:1" x14ac:dyDescent="0.2">
      <c r="A19322" t="str">
        <v>CUS009428</v>
      </c>
    </row>
    <row r="19323" spans="1:1" x14ac:dyDescent="0.2">
      <c r="A19323" t="str">
        <v>CUS009242</v>
      </c>
    </row>
    <row r="19324" spans="1:1" x14ac:dyDescent="0.2">
      <c r="A19324" t="str">
        <v>CUS009429</v>
      </c>
    </row>
    <row r="19325" spans="1:1" x14ac:dyDescent="0.2">
      <c r="A19325" t="str">
        <v>CUS009209</v>
      </c>
    </row>
    <row r="19326" spans="1:1" x14ac:dyDescent="0.2">
      <c r="A19326" t="str">
        <v>CUS009432</v>
      </c>
    </row>
    <row r="19327" spans="1:1" x14ac:dyDescent="0.2">
      <c r="A19327" t="str">
        <v>CUS009434</v>
      </c>
    </row>
    <row r="19328" spans="1:1" x14ac:dyDescent="0.2">
      <c r="A19328" t="str">
        <v>CUS005238</v>
      </c>
    </row>
    <row r="19329" spans="1:1" x14ac:dyDescent="0.2">
      <c r="A19329" t="str">
        <v>CUS009435</v>
      </c>
    </row>
    <row r="19330" spans="1:1" x14ac:dyDescent="0.2">
      <c r="A19330" t="str">
        <v>CUS009437</v>
      </c>
    </row>
    <row r="19331" spans="1:1" x14ac:dyDescent="0.2">
      <c r="A19331" t="str">
        <v>CUS009438</v>
      </c>
    </row>
    <row r="19332" spans="1:1" x14ac:dyDescent="0.2">
      <c r="A19332" t="str">
        <v>CUS009439</v>
      </c>
    </row>
    <row r="19333" spans="1:1" x14ac:dyDescent="0.2">
      <c r="A19333" t="str">
        <v>CUS009440</v>
      </c>
    </row>
    <row r="19334" spans="1:1" x14ac:dyDescent="0.2">
      <c r="A19334" t="str">
        <v>CUS009441</v>
      </c>
    </row>
    <row r="19335" spans="1:1" x14ac:dyDescent="0.2">
      <c r="A19335" t="str">
        <v>CUS009404</v>
      </c>
    </row>
    <row r="19336" spans="1:1" x14ac:dyDescent="0.2">
      <c r="A19336" t="str">
        <v>CUS002437</v>
      </c>
    </row>
    <row r="19337" spans="1:1" x14ac:dyDescent="0.2">
      <c r="A19337" t="str">
        <v>CUS005739</v>
      </c>
    </row>
    <row r="19338" spans="1:1" x14ac:dyDescent="0.2">
      <c r="A19338" t="str">
        <v>CUS009406</v>
      </c>
    </row>
    <row r="19339" spans="1:1" x14ac:dyDescent="0.2">
      <c r="A19339" t="str">
        <v>CUS009407</v>
      </c>
    </row>
    <row r="19340" spans="1:1" x14ac:dyDescent="0.2">
      <c r="A19340" t="str">
        <v>CUS009409</v>
      </c>
    </row>
    <row r="19341" spans="1:1" x14ac:dyDescent="0.2">
      <c r="A19341" t="str">
        <v>CUS000144</v>
      </c>
    </row>
    <row r="19342" spans="1:1" x14ac:dyDescent="0.2">
      <c r="A19342" t="str">
        <v>CUS009410</v>
      </c>
    </row>
    <row r="19343" spans="1:1" x14ac:dyDescent="0.2">
      <c r="A19343" t="str">
        <v>CUS002682</v>
      </c>
    </row>
    <row r="19344" spans="1:1" x14ac:dyDescent="0.2">
      <c r="A19344" t="str">
        <v>CUS009414</v>
      </c>
    </row>
    <row r="19345" spans="1:1" x14ac:dyDescent="0.2">
      <c r="A19345" t="str">
        <v>CUS009415</v>
      </c>
    </row>
    <row r="19346" spans="1:1" x14ac:dyDescent="0.2">
      <c r="A19346" t="str">
        <v>CUS009416</v>
      </c>
    </row>
    <row r="19347" spans="1:1" x14ac:dyDescent="0.2">
      <c r="A19347" t="str">
        <v>CUS009418</v>
      </c>
    </row>
    <row r="19348" spans="1:1" x14ac:dyDescent="0.2">
      <c r="A19348" t="str">
        <v>CUS007986</v>
      </c>
    </row>
    <row r="19349" spans="1:1" x14ac:dyDescent="0.2">
      <c r="A19349" t="str">
        <v>CUS007341</v>
      </c>
    </row>
    <row r="19350" spans="1:1" x14ac:dyDescent="0.2">
      <c r="A19350" t="str">
        <v>CUS009420</v>
      </c>
    </row>
    <row r="19351" spans="1:1" x14ac:dyDescent="0.2">
      <c r="A19351" t="str">
        <v>CUS009421</v>
      </c>
    </row>
    <row r="19352" spans="1:1" x14ac:dyDescent="0.2">
      <c r="A19352" t="str">
        <v>CUS009370</v>
      </c>
    </row>
    <row r="19353" spans="1:1" x14ac:dyDescent="0.2">
      <c r="A19353" t="str">
        <v>CUS003329</v>
      </c>
    </row>
    <row r="19354" spans="1:1" x14ac:dyDescent="0.2">
      <c r="A19354" t="str">
        <v>CUS000416</v>
      </c>
    </row>
    <row r="19355" spans="1:1" x14ac:dyDescent="0.2">
      <c r="A19355" t="str">
        <v>CUS000314</v>
      </c>
    </row>
    <row r="19356" spans="1:1" x14ac:dyDescent="0.2">
      <c r="A19356" t="str">
        <v>CUS008198</v>
      </c>
    </row>
    <row r="19357" spans="1:1" x14ac:dyDescent="0.2">
      <c r="A19357" t="str">
        <v>CUS009371</v>
      </c>
    </row>
    <row r="19358" spans="1:1" x14ac:dyDescent="0.2">
      <c r="A19358" t="str">
        <v>CUS009372</v>
      </c>
    </row>
    <row r="19359" spans="1:1" x14ac:dyDescent="0.2">
      <c r="A19359" t="str">
        <v>CUS007804</v>
      </c>
    </row>
    <row r="19360" spans="1:1" x14ac:dyDescent="0.2">
      <c r="A19360" t="str">
        <v>CUS000927</v>
      </c>
    </row>
    <row r="19361" spans="1:1" x14ac:dyDescent="0.2">
      <c r="A19361" t="str">
        <v>CUS000929</v>
      </c>
    </row>
    <row r="19362" spans="1:1" x14ac:dyDescent="0.2">
      <c r="A19362" t="str">
        <v>CUS001088</v>
      </c>
    </row>
    <row r="19363" spans="1:1" x14ac:dyDescent="0.2">
      <c r="A19363" t="str">
        <v>CUS000127</v>
      </c>
    </row>
    <row r="19364" spans="1:1" x14ac:dyDescent="0.2">
      <c r="A19364" t="str">
        <v>CUS004487</v>
      </c>
    </row>
    <row r="19365" spans="1:1" x14ac:dyDescent="0.2">
      <c r="A19365" t="str">
        <v>CUS002385</v>
      </c>
    </row>
    <row r="19366" spans="1:1" x14ac:dyDescent="0.2">
      <c r="A19366" t="str">
        <v>CUS002376</v>
      </c>
    </row>
    <row r="19367" spans="1:1" x14ac:dyDescent="0.2">
      <c r="A19367" t="str">
        <v>CUS001435</v>
      </c>
    </row>
    <row r="19368" spans="1:1" x14ac:dyDescent="0.2">
      <c r="A19368" t="str">
        <v>CUS000692</v>
      </c>
    </row>
    <row r="19369" spans="1:1" x14ac:dyDescent="0.2">
      <c r="A19369" t="str">
        <v>CUS005041</v>
      </c>
    </row>
    <row r="19370" spans="1:1" x14ac:dyDescent="0.2">
      <c r="A19370" t="str">
        <v>CUS000690</v>
      </c>
    </row>
    <row r="19371" spans="1:1" x14ac:dyDescent="0.2">
      <c r="A19371" t="str">
        <v>CUS000903</v>
      </c>
    </row>
    <row r="19372" spans="1:1" x14ac:dyDescent="0.2">
      <c r="A19372" t="str">
        <v>CUS009263</v>
      </c>
    </row>
    <row r="19373" spans="1:1" x14ac:dyDescent="0.2">
      <c r="A19373" t="str">
        <v>CUS002048</v>
      </c>
    </row>
    <row r="19374" spans="1:1" x14ac:dyDescent="0.2">
      <c r="A19374" t="str">
        <v>CUS005302</v>
      </c>
    </row>
    <row r="19375" spans="1:1" x14ac:dyDescent="0.2">
      <c r="A19375" t="str">
        <v>CUS009373</v>
      </c>
    </row>
    <row r="19376" spans="1:1" x14ac:dyDescent="0.2">
      <c r="A19376" t="str">
        <v>CUS002120</v>
      </c>
    </row>
    <row r="19377" spans="1:1" x14ac:dyDescent="0.2">
      <c r="A19377" t="str">
        <v>CUS000466</v>
      </c>
    </row>
    <row r="19378" spans="1:1" x14ac:dyDescent="0.2">
      <c r="A19378" t="str">
        <v>CUS006904</v>
      </c>
    </row>
    <row r="19379" spans="1:1" x14ac:dyDescent="0.2">
      <c r="A19379" t="str">
        <v>CUS002599</v>
      </c>
    </row>
    <row r="19380" spans="1:1" x14ac:dyDescent="0.2">
      <c r="A19380" t="str">
        <v>CUS009374</v>
      </c>
    </row>
    <row r="19381" spans="1:1" x14ac:dyDescent="0.2">
      <c r="A19381" t="str">
        <v>CUS000697</v>
      </c>
    </row>
    <row r="19382" spans="1:1" x14ac:dyDescent="0.2">
      <c r="A19382" t="str">
        <v>CUS005234</v>
      </c>
    </row>
    <row r="19383" spans="1:1" x14ac:dyDescent="0.2">
      <c r="A19383" t="str">
        <v>CUS003248</v>
      </c>
    </row>
    <row r="19384" spans="1:1" x14ac:dyDescent="0.2">
      <c r="A19384" t="str">
        <v>CUS002848</v>
      </c>
    </row>
    <row r="19385" spans="1:1" x14ac:dyDescent="0.2">
      <c r="A19385" t="str">
        <v>CUS006492</v>
      </c>
    </row>
    <row r="19386" spans="1:1" x14ac:dyDescent="0.2">
      <c r="A19386" t="str">
        <v>CUS005964</v>
      </c>
    </row>
    <row r="19387" spans="1:1" x14ac:dyDescent="0.2">
      <c r="A19387" t="str">
        <v>CUS000211</v>
      </c>
    </row>
    <row r="19388" spans="1:1" x14ac:dyDescent="0.2">
      <c r="A19388" t="str">
        <v>CUS004182</v>
      </c>
    </row>
    <row r="19389" spans="1:1" x14ac:dyDescent="0.2">
      <c r="A19389" t="str">
        <v>CUS009375</v>
      </c>
    </row>
    <row r="19390" spans="1:1" x14ac:dyDescent="0.2">
      <c r="A19390" t="str">
        <v>CUS006150</v>
      </c>
    </row>
    <row r="19391" spans="1:1" x14ac:dyDescent="0.2">
      <c r="A19391" t="str">
        <v>CUS009376</v>
      </c>
    </row>
    <row r="19392" spans="1:1" x14ac:dyDescent="0.2">
      <c r="A19392" t="str">
        <v>CUS009377</v>
      </c>
    </row>
    <row r="19393" spans="1:1" x14ac:dyDescent="0.2">
      <c r="A19393" t="str">
        <v>CUS009378</v>
      </c>
    </row>
    <row r="19394" spans="1:1" x14ac:dyDescent="0.2">
      <c r="A19394" t="str">
        <v>CUS002851</v>
      </c>
    </row>
    <row r="19395" spans="1:1" x14ac:dyDescent="0.2">
      <c r="A19395" t="str">
        <v>CUS000128</v>
      </c>
    </row>
    <row r="19396" spans="1:1" x14ac:dyDescent="0.2">
      <c r="A19396" t="str">
        <v>CUS000012</v>
      </c>
    </row>
    <row r="19397" spans="1:1" x14ac:dyDescent="0.2">
      <c r="A19397" t="str">
        <v>CUS009379</v>
      </c>
    </row>
    <row r="19398" spans="1:1" x14ac:dyDescent="0.2">
      <c r="A19398" t="str">
        <v>CUS000303</v>
      </c>
    </row>
    <row r="19399" spans="1:1" x14ac:dyDescent="0.2">
      <c r="A19399" t="str">
        <v>CUS004614</v>
      </c>
    </row>
    <row r="19400" spans="1:1" x14ac:dyDescent="0.2">
      <c r="A19400" t="str">
        <v>CUS000496</v>
      </c>
    </row>
    <row r="19401" spans="1:1" x14ac:dyDescent="0.2">
      <c r="A19401" t="str">
        <v>CUS000126</v>
      </c>
    </row>
    <row r="19402" spans="1:1" x14ac:dyDescent="0.2">
      <c r="A19402" t="str">
        <v>CUS000457</v>
      </c>
    </row>
    <row r="19403" spans="1:1" x14ac:dyDescent="0.2">
      <c r="A19403" t="str">
        <v>CUS009087</v>
      </c>
    </row>
    <row r="19404" spans="1:1" x14ac:dyDescent="0.2">
      <c r="A19404" t="str">
        <v>CUS008890</v>
      </c>
    </row>
    <row r="19405" spans="1:1" x14ac:dyDescent="0.2">
      <c r="A19405" t="str">
        <v>CUS009380</v>
      </c>
    </row>
    <row r="19406" spans="1:1" x14ac:dyDescent="0.2">
      <c r="A19406" t="str">
        <v>CUS000892</v>
      </c>
    </row>
    <row r="19407" spans="1:1" x14ac:dyDescent="0.2">
      <c r="A19407" t="str">
        <v>CUS000351</v>
      </c>
    </row>
    <row r="19408" spans="1:1" x14ac:dyDescent="0.2">
      <c r="A19408" t="str">
        <v>CUS003419</v>
      </c>
    </row>
    <row r="19409" spans="1:1" x14ac:dyDescent="0.2">
      <c r="A19409" t="str">
        <v>CUS000674</v>
      </c>
    </row>
    <row r="19410" spans="1:1" x14ac:dyDescent="0.2">
      <c r="A19410" t="str">
        <v>CUS000329</v>
      </c>
    </row>
    <row r="19411" spans="1:1" x14ac:dyDescent="0.2">
      <c r="A19411" t="str">
        <v>CUS002295</v>
      </c>
    </row>
    <row r="19412" spans="1:1" x14ac:dyDescent="0.2">
      <c r="A19412" t="str">
        <v>CUS000550</v>
      </c>
    </row>
    <row r="19413" spans="1:1" x14ac:dyDescent="0.2">
      <c r="A19413" t="str">
        <v>CUS003167</v>
      </c>
    </row>
    <row r="19414" spans="1:1" x14ac:dyDescent="0.2">
      <c r="A19414" t="str">
        <v>CUS009381</v>
      </c>
    </row>
    <row r="19415" spans="1:1" x14ac:dyDescent="0.2">
      <c r="A19415" t="str">
        <v>CUS006369</v>
      </c>
    </row>
    <row r="19416" spans="1:1" x14ac:dyDescent="0.2">
      <c r="A19416" t="str">
        <v>CUS009382</v>
      </c>
    </row>
    <row r="19417" spans="1:1" x14ac:dyDescent="0.2">
      <c r="A19417" t="str">
        <v>CUS001288</v>
      </c>
    </row>
    <row r="19418" spans="1:1" x14ac:dyDescent="0.2">
      <c r="A19418" t="str">
        <v>CUS004768</v>
      </c>
    </row>
    <row r="19419" spans="1:1" x14ac:dyDescent="0.2">
      <c r="A19419" t="str">
        <v>CUS007271</v>
      </c>
    </row>
    <row r="19420" spans="1:1" x14ac:dyDescent="0.2">
      <c r="A19420" t="str">
        <v>CUS000510</v>
      </c>
    </row>
    <row r="19421" spans="1:1" x14ac:dyDescent="0.2">
      <c r="A19421" t="str">
        <v>CUS005039</v>
      </c>
    </row>
    <row r="19422" spans="1:1" x14ac:dyDescent="0.2">
      <c r="A19422" t="str">
        <v>CUS000401</v>
      </c>
    </row>
    <row r="19423" spans="1:1" x14ac:dyDescent="0.2">
      <c r="A19423" t="str">
        <v>CUS001768</v>
      </c>
    </row>
    <row r="19424" spans="1:1" x14ac:dyDescent="0.2">
      <c r="A19424" t="str">
        <v>CUS009383</v>
      </c>
    </row>
    <row r="19425" spans="1:1" x14ac:dyDescent="0.2">
      <c r="A19425" t="str">
        <v>CUS009386</v>
      </c>
    </row>
    <row r="19426" spans="1:1" x14ac:dyDescent="0.2">
      <c r="A19426" t="str">
        <v>CUS009389</v>
      </c>
    </row>
    <row r="19427" spans="1:1" x14ac:dyDescent="0.2">
      <c r="A19427" t="str">
        <v>CUS009390</v>
      </c>
    </row>
    <row r="19428" spans="1:1" x14ac:dyDescent="0.2">
      <c r="A19428" t="str">
        <v>CUS009391</v>
      </c>
    </row>
    <row r="19429" spans="1:1" x14ac:dyDescent="0.2">
      <c r="A19429" t="str">
        <v>CUS001720</v>
      </c>
    </row>
    <row r="19430" spans="1:1" x14ac:dyDescent="0.2">
      <c r="A19430" t="str">
        <v>CUS003141</v>
      </c>
    </row>
    <row r="19431" spans="1:1" x14ac:dyDescent="0.2">
      <c r="A19431" t="str">
        <v>CUS009393</v>
      </c>
    </row>
    <row r="19432" spans="1:1" x14ac:dyDescent="0.2">
      <c r="A19432" t="str">
        <v>CUS002662</v>
      </c>
    </row>
    <row r="19433" spans="1:1" x14ac:dyDescent="0.2">
      <c r="A19433" t="str">
        <v>CUS003757</v>
      </c>
    </row>
    <row r="19434" spans="1:1" x14ac:dyDescent="0.2">
      <c r="A19434" t="str">
        <v>CUS009394</v>
      </c>
    </row>
    <row r="19435" spans="1:1" x14ac:dyDescent="0.2">
      <c r="A19435" t="str">
        <v>CUS009395</v>
      </c>
    </row>
    <row r="19436" spans="1:1" x14ac:dyDescent="0.2">
      <c r="A19436" t="str">
        <v>CUS009397</v>
      </c>
    </row>
    <row r="19437" spans="1:1" x14ac:dyDescent="0.2">
      <c r="A19437" t="str">
        <v>CUS009398</v>
      </c>
    </row>
    <row r="19438" spans="1:1" x14ac:dyDescent="0.2">
      <c r="A19438" t="str">
        <v>CUS009399</v>
      </c>
    </row>
    <row r="19439" spans="1:1" x14ac:dyDescent="0.2">
      <c r="A19439" t="str">
        <v>CUS009402</v>
      </c>
    </row>
    <row r="19440" spans="1:1" x14ac:dyDescent="0.2">
      <c r="A19440" t="str">
        <v>CUS009403</v>
      </c>
    </row>
    <row r="19441" spans="1:1" x14ac:dyDescent="0.2">
      <c r="A19441" t="str">
        <v>CUS005087</v>
      </c>
    </row>
    <row r="19442" spans="1:1" x14ac:dyDescent="0.2">
      <c r="A19442" t="str">
        <v>CUS003047</v>
      </c>
    </row>
    <row r="19443" spans="1:1" x14ac:dyDescent="0.2">
      <c r="A19443" t="str">
        <v>CUS000148</v>
      </c>
    </row>
    <row r="19444" spans="1:1" x14ac:dyDescent="0.2">
      <c r="A19444" t="str">
        <v>CUS009298</v>
      </c>
    </row>
    <row r="19445" spans="1:1" x14ac:dyDescent="0.2">
      <c r="A19445" t="str">
        <v>CUS009299</v>
      </c>
    </row>
    <row r="19446" spans="1:1" x14ac:dyDescent="0.2">
      <c r="A19446" t="str">
        <v>CUS009300</v>
      </c>
    </row>
    <row r="19447" spans="1:1" x14ac:dyDescent="0.2">
      <c r="A19447" t="str">
        <v>CUS009301</v>
      </c>
    </row>
    <row r="19448" spans="1:1" x14ac:dyDescent="0.2">
      <c r="A19448" t="str">
        <v>CUS009302</v>
      </c>
    </row>
    <row r="19449" spans="1:1" x14ac:dyDescent="0.2">
      <c r="A19449" t="str">
        <v>CUS009303</v>
      </c>
    </row>
    <row r="19450" spans="1:1" x14ac:dyDescent="0.2">
      <c r="A19450" t="str">
        <v>CUS009304</v>
      </c>
    </row>
    <row r="19451" spans="1:1" x14ac:dyDescent="0.2">
      <c r="A19451" t="str">
        <v>CUS007200</v>
      </c>
    </row>
    <row r="19452" spans="1:1" x14ac:dyDescent="0.2">
      <c r="A19452" t="str">
        <v>CUS009306</v>
      </c>
    </row>
    <row r="19453" spans="1:1" x14ac:dyDescent="0.2">
      <c r="A19453" t="str">
        <v>CUS009308</v>
      </c>
    </row>
    <row r="19454" spans="1:1" x14ac:dyDescent="0.2">
      <c r="A19454" t="str">
        <v>CUS002695</v>
      </c>
    </row>
    <row r="19455" spans="1:1" x14ac:dyDescent="0.2">
      <c r="A19455" t="str">
        <v>CUS009313</v>
      </c>
    </row>
    <row r="19456" spans="1:1" x14ac:dyDescent="0.2">
      <c r="A19456" t="str">
        <v>CUS009314</v>
      </c>
    </row>
    <row r="19457" spans="1:1" x14ac:dyDescent="0.2">
      <c r="A19457" t="str">
        <v>CUS009316</v>
      </c>
    </row>
    <row r="19458" spans="1:1" x14ac:dyDescent="0.2">
      <c r="A19458" t="str">
        <v>CUS009318</v>
      </c>
    </row>
    <row r="19459" spans="1:1" x14ac:dyDescent="0.2">
      <c r="A19459" t="str">
        <v>CUS009319</v>
      </c>
    </row>
    <row r="19460" spans="1:1" x14ac:dyDescent="0.2">
      <c r="A19460" t="str">
        <v>CUS009320</v>
      </c>
    </row>
    <row r="19461" spans="1:1" x14ac:dyDescent="0.2">
      <c r="A19461" t="str">
        <v>CUS009321</v>
      </c>
    </row>
    <row r="19462" spans="1:1" x14ac:dyDescent="0.2">
      <c r="A19462" t="str">
        <v>CUS009322</v>
      </c>
    </row>
    <row r="19463" spans="1:1" x14ac:dyDescent="0.2">
      <c r="A19463" t="str">
        <v>CUS009323</v>
      </c>
    </row>
    <row r="19464" spans="1:1" x14ac:dyDescent="0.2">
      <c r="A19464" t="str">
        <v>CUS009324</v>
      </c>
    </row>
    <row r="19465" spans="1:1" x14ac:dyDescent="0.2">
      <c r="A19465" t="str">
        <v>CUS009325</v>
      </c>
    </row>
    <row r="19466" spans="1:1" x14ac:dyDescent="0.2">
      <c r="A19466" t="str">
        <v>CUS009326</v>
      </c>
    </row>
    <row r="19467" spans="1:1" x14ac:dyDescent="0.2">
      <c r="A19467" t="str">
        <v>CUS009327</v>
      </c>
    </row>
    <row r="19468" spans="1:1" x14ac:dyDescent="0.2">
      <c r="A19468" t="str">
        <v>CUS009330</v>
      </c>
    </row>
    <row r="19469" spans="1:1" x14ac:dyDescent="0.2">
      <c r="A19469" t="str">
        <v>CUS009331</v>
      </c>
    </row>
    <row r="19470" spans="1:1" x14ac:dyDescent="0.2">
      <c r="A19470" t="str">
        <v>CUS009333</v>
      </c>
    </row>
    <row r="19471" spans="1:1" x14ac:dyDescent="0.2">
      <c r="A19471" t="str">
        <v>CUS009334</v>
      </c>
    </row>
    <row r="19472" spans="1:1" x14ac:dyDescent="0.2">
      <c r="A19472" t="str">
        <v>CUS009335</v>
      </c>
    </row>
    <row r="19473" spans="1:1" x14ac:dyDescent="0.2">
      <c r="A19473" t="str">
        <v>CUS009336</v>
      </c>
    </row>
    <row r="19474" spans="1:1" x14ac:dyDescent="0.2">
      <c r="A19474" t="str">
        <v>CUS009337</v>
      </c>
    </row>
    <row r="19475" spans="1:1" x14ac:dyDescent="0.2">
      <c r="A19475" t="str">
        <v>CUS009338</v>
      </c>
    </row>
    <row r="19476" spans="1:1" x14ac:dyDescent="0.2">
      <c r="A19476" t="str">
        <v>CUS002499</v>
      </c>
    </row>
    <row r="19477" spans="1:1" x14ac:dyDescent="0.2">
      <c r="A19477" t="str">
        <v>CUS009339</v>
      </c>
    </row>
    <row r="19478" spans="1:1" x14ac:dyDescent="0.2">
      <c r="A19478" t="str">
        <v>CUS009215</v>
      </c>
    </row>
    <row r="19479" spans="1:1" x14ac:dyDescent="0.2">
      <c r="A19479" t="str">
        <v>CUS009340</v>
      </c>
    </row>
    <row r="19480" spans="1:1" x14ac:dyDescent="0.2">
      <c r="A19480" t="str">
        <v>CUS009341</v>
      </c>
    </row>
    <row r="19481" spans="1:1" x14ac:dyDescent="0.2">
      <c r="A19481" t="str">
        <v>CUS005274</v>
      </c>
    </row>
    <row r="19482" spans="1:1" x14ac:dyDescent="0.2">
      <c r="A19482" t="str">
        <v>CUS009342</v>
      </c>
    </row>
    <row r="19483" spans="1:1" x14ac:dyDescent="0.2">
      <c r="A19483" t="str">
        <v>CUS009343</v>
      </c>
    </row>
    <row r="19484" spans="1:1" x14ac:dyDescent="0.2">
      <c r="A19484" t="str">
        <v>CUS009214</v>
      </c>
    </row>
    <row r="19485" spans="1:1" x14ac:dyDescent="0.2">
      <c r="A19485" t="str">
        <v>CUS009344</v>
      </c>
    </row>
    <row r="19486" spans="1:1" x14ac:dyDescent="0.2">
      <c r="A19486" t="str">
        <v>CUS009345</v>
      </c>
    </row>
    <row r="19487" spans="1:1" x14ac:dyDescent="0.2">
      <c r="A19487" t="str">
        <v>CUS009346</v>
      </c>
    </row>
    <row r="19488" spans="1:1" x14ac:dyDescent="0.2">
      <c r="A19488" t="str">
        <v>CUS009347</v>
      </c>
    </row>
    <row r="19489" spans="1:1" x14ac:dyDescent="0.2">
      <c r="A19489" t="str">
        <v>CUS009348</v>
      </c>
    </row>
    <row r="19490" spans="1:1" x14ac:dyDescent="0.2">
      <c r="A19490" t="str">
        <v>CUS009350</v>
      </c>
    </row>
    <row r="19491" spans="1:1" x14ac:dyDescent="0.2">
      <c r="A19491" t="str">
        <v>CUS009351</v>
      </c>
    </row>
    <row r="19492" spans="1:1" x14ac:dyDescent="0.2">
      <c r="A19492" t="str">
        <v>CUS009352</v>
      </c>
    </row>
    <row r="19493" spans="1:1" x14ac:dyDescent="0.2">
      <c r="A19493" t="str">
        <v>CUS009353</v>
      </c>
    </row>
    <row r="19494" spans="1:1" x14ac:dyDescent="0.2">
      <c r="A19494" t="str">
        <v>CUS009354</v>
      </c>
    </row>
    <row r="19495" spans="1:1" x14ac:dyDescent="0.2">
      <c r="A19495" t="str">
        <v>CUS009355</v>
      </c>
    </row>
    <row r="19496" spans="1:1" x14ac:dyDescent="0.2">
      <c r="A19496" t="str">
        <v>CUS009357</v>
      </c>
    </row>
    <row r="19497" spans="1:1" x14ac:dyDescent="0.2">
      <c r="A19497" t="str">
        <v>CUS009358</v>
      </c>
    </row>
    <row r="19498" spans="1:1" x14ac:dyDescent="0.2">
      <c r="A19498" t="str">
        <v>CUS009359</v>
      </c>
    </row>
    <row r="19499" spans="1:1" x14ac:dyDescent="0.2">
      <c r="A19499" t="str">
        <v>CUS009360</v>
      </c>
    </row>
    <row r="19500" spans="1:1" x14ac:dyDescent="0.2">
      <c r="A19500" t="str">
        <v>CUS009361</v>
      </c>
    </row>
    <row r="19501" spans="1:1" x14ac:dyDescent="0.2">
      <c r="A19501" t="str">
        <v>CUS009362</v>
      </c>
    </row>
    <row r="19502" spans="1:1" x14ac:dyDescent="0.2">
      <c r="A19502" t="str">
        <v>CUS009363</v>
      </c>
    </row>
    <row r="19503" spans="1:1" x14ac:dyDescent="0.2">
      <c r="A19503" t="str">
        <v>CUS009364</v>
      </c>
    </row>
    <row r="19504" spans="1:1" x14ac:dyDescent="0.2">
      <c r="A19504" t="str">
        <v>CUS007989</v>
      </c>
    </row>
    <row r="19505" spans="1:1" x14ac:dyDescent="0.2">
      <c r="A19505" t="str">
        <v>CUS004889</v>
      </c>
    </row>
    <row r="19506" spans="1:1" x14ac:dyDescent="0.2">
      <c r="A19506" t="str">
        <v>CUS009365</v>
      </c>
    </row>
    <row r="19507" spans="1:1" x14ac:dyDescent="0.2">
      <c r="A19507" t="str">
        <v>CUS009366</v>
      </c>
    </row>
    <row r="19508" spans="1:1" x14ac:dyDescent="0.2">
      <c r="A19508" t="str">
        <v>CUS009367</v>
      </c>
    </row>
    <row r="19509" spans="1:1" x14ac:dyDescent="0.2">
      <c r="A19509" t="str">
        <v>CUS009368</v>
      </c>
    </row>
    <row r="19510" spans="1:1" x14ac:dyDescent="0.2">
      <c r="A19510" t="str">
        <v>CUS009369</v>
      </c>
    </row>
    <row r="19511" spans="1:1" x14ac:dyDescent="0.2">
      <c r="A19511" t="str">
        <v>CUS008797</v>
      </c>
    </row>
    <row r="19512" spans="1:1" x14ac:dyDescent="0.2">
      <c r="A19512" t="str">
        <v>CUS009262</v>
      </c>
    </row>
    <row r="19513" spans="1:1" x14ac:dyDescent="0.2">
      <c r="A19513" t="str">
        <v>CUS004210</v>
      </c>
    </row>
    <row r="19514" spans="1:1" x14ac:dyDescent="0.2">
      <c r="A19514" t="str">
        <v>CUS006383</v>
      </c>
    </row>
    <row r="19515" spans="1:1" x14ac:dyDescent="0.2">
      <c r="A19515" t="str">
        <v>CUS000172</v>
      </c>
    </row>
    <row r="19516" spans="1:1" x14ac:dyDescent="0.2">
      <c r="A19516" t="str">
        <v>CUS000574</v>
      </c>
    </row>
    <row r="19517" spans="1:1" x14ac:dyDescent="0.2">
      <c r="A19517" t="str">
        <v>CUS005394</v>
      </c>
    </row>
    <row r="19518" spans="1:1" x14ac:dyDescent="0.2">
      <c r="A19518" t="str">
        <v>CUS005671</v>
      </c>
    </row>
    <row r="19519" spans="1:1" x14ac:dyDescent="0.2">
      <c r="A19519" t="str">
        <v>CUS009264</v>
      </c>
    </row>
    <row r="19520" spans="1:1" x14ac:dyDescent="0.2">
      <c r="A19520" t="str">
        <v>CUS002257</v>
      </c>
    </row>
    <row r="19521" spans="1:1" x14ac:dyDescent="0.2">
      <c r="A19521" t="str">
        <v>CUS009265</v>
      </c>
    </row>
    <row r="19522" spans="1:1" x14ac:dyDescent="0.2">
      <c r="A19522" t="str">
        <v>CUS009266</v>
      </c>
    </row>
    <row r="19523" spans="1:1" x14ac:dyDescent="0.2">
      <c r="A19523" t="str">
        <v>CUS009268</v>
      </c>
    </row>
    <row r="19524" spans="1:1" x14ac:dyDescent="0.2">
      <c r="A19524" t="str">
        <v>CUS009271</v>
      </c>
    </row>
    <row r="19525" spans="1:1" x14ac:dyDescent="0.2">
      <c r="A19525" t="str">
        <v>CUS009272</v>
      </c>
    </row>
    <row r="19526" spans="1:1" x14ac:dyDescent="0.2">
      <c r="A19526" t="str">
        <v>CUS009273</v>
      </c>
    </row>
    <row r="19527" spans="1:1" x14ac:dyDescent="0.2">
      <c r="A19527" t="str">
        <v>CUS009275</v>
      </c>
    </row>
    <row r="19528" spans="1:1" x14ac:dyDescent="0.2">
      <c r="A19528" t="str">
        <v>CUS009276</v>
      </c>
    </row>
    <row r="19529" spans="1:1" x14ac:dyDescent="0.2">
      <c r="A19529" t="str">
        <v>CUS009277</v>
      </c>
    </row>
    <row r="19530" spans="1:1" x14ac:dyDescent="0.2">
      <c r="A19530" t="str">
        <v>CUS009278</v>
      </c>
    </row>
    <row r="19531" spans="1:1" x14ac:dyDescent="0.2">
      <c r="A19531" t="str">
        <v>CUS006741</v>
      </c>
    </row>
    <row r="19532" spans="1:1" x14ac:dyDescent="0.2">
      <c r="A19532" t="str">
        <v>CUS009279</v>
      </c>
    </row>
    <row r="19533" spans="1:1" x14ac:dyDescent="0.2">
      <c r="A19533" t="str">
        <v>CUS009280</v>
      </c>
    </row>
    <row r="19534" spans="1:1" x14ac:dyDescent="0.2">
      <c r="A19534" t="str">
        <v>CUS009281</v>
      </c>
    </row>
    <row r="19535" spans="1:1" x14ac:dyDescent="0.2">
      <c r="A19535" t="str">
        <v>CUS009282</v>
      </c>
    </row>
    <row r="19536" spans="1:1" x14ac:dyDescent="0.2">
      <c r="A19536" t="str">
        <v>CUS009283</v>
      </c>
    </row>
    <row r="19537" spans="1:1" x14ac:dyDescent="0.2">
      <c r="A19537" t="str">
        <v>CUS009284</v>
      </c>
    </row>
    <row r="19538" spans="1:1" x14ac:dyDescent="0.2">
      <c r="A19538" t="str">
        <v>CUS009285</v>
      </c>
    </row>
    <row r="19539" spans="1:1" x14ac:dyDescent="0.2">
      <c r="A19539" t="str">
        <v>CUS009287</v>
      </c>
    </row>
    <row r="19540" spans="1:1" x14ac:dyDescent="0.2">
      <c r="A19540" t="str">
        <v>CUS009288</v>
      </c>
    </row>
    <row r="19541" spans="1:1" x14ac:dyDescent="0.2">
      <c r="A19541" t="str">
        <v>CUS009117</v>
      </c>
    </row>
    <row r="19542" spans="1:1" x14ac:dyDescent="0.2">
      <c r="A19542" t="str">
        <v>CUS009289</v>
      </c>
    </row>
    <row r="19543" spans="1:1" x14ac:dyDescent="0.2">
      <c r="A19543" t="str">
        <v>CUS009290</v>
      </c>
    </row>
    <row r="19544" spans="1:1" x14ac:dyDescent="0.2">
      <c r="A19544" t="str">
        <v>CUS009291</v>
      </c>
    </row>
    <row r="19545" spans="1:1" x14ac:dyDescent="0.2">
      <c r="A19545" t="str">
        <v>CUS009292</v>
      </c>
    </row>
    <row r="19546" spans="1:1" x14ac:dyDescent="0.2">
      <c r="A19546" t="str">
        <v>CUS009212</v>
      </c>
    </row>
    <row r="19547" spans="1:1" x14ac:dyDescent="0.2">
      <c r="A19547" t="str">
        <v>CUS009294</v>
      </c>
    </row>
    <row r="19548" spans="1:1" x14ac:dyDescent="0.2">
      <c r="A19548" t="str">
        <v>CUS009295</v>
      </c>
    </row>
    <row r="19549" spans="1:1" x14ac:dyDescent="0.2">
      <c r="A19549" t="str">
        <v>CUS009296</v>
      </c>
    </row>
    <row r="19550" spans="1:1" x14ac:dyDescent="0.2">
      <c r="A19550" t="str">
        <v>CUS009297</v>
      </c>
    </row>
    <row r="19551" spans="1:1" x14ac:dyDescent="0.2">
      <c r="A19551" t="str">
        <v>CUS009237</v>
      </c>
    </row>
    <row r="19552" spans="1:1" x14ac:dyDescent="0.2">
      <c r="A19552" t="str">
        <v>CUS007428</v>
      </c>
    </row>
    <row r="19553" spans="1:1" x14ac:dyDescent="0.2">
      <c r="A19553" t="str">
        <v>CUS004184</v>
      </c>
    </row>
    <row r="19554" spans="1:1" x14ac:dyDescent="0.2">
      <c r="A19554" t="str">
        <v>CUS004777</v>
      </c>
    </row>
    <row r="19555" spans="1:1" x14ac:dyDescent="0.2">
      <c r="A19555" t="str">
        <v>CUS000152</v>
      </c>
    </row>
    <row r="19556" spans="1:1" x14ac:dyDescent="0.2">
      <c r="A19556" t="str">
        <v>CUS000559</v>
      </c>
    </row>
    <row r="19557" spans="1:1" x14ac:dyDescent="0.2">
      <c r="A19557" t="str">
        <v>CUS003345</v>
      </c>
    </row>
    <row r="19558" spans="1:1" x14ac:dyDescent="0.2">
      <c r="A19558" t="str">
        <v>CUS003330</v>
      </c>
    </row>
    <row r="19559" spans="1:1" x14ac:dyDescent="0.2">
      <c r="A19559" t="str">
        <v>CUS009239</v>
      </c>
    </row>
    <row r="19560" spans="1:1" x14ac:dyDescent="0.2">
      <c r="A19560" t="str">
        <v>CUS009241</v>
      </c>
    </row>
    <row r="19561" spans="1:1" x14ac:dyDescent="0.2">
      <c r="A19561" t="str">
        <v>CUS002596</v>
      </c>
    </row>
    <row r="19562" spans="1:1" x14ac:dyDescent="0.2">
      <c r="A19562" t="str">
        <v>CUS009245</v>
      </c>
    </row>
    <row r="19563" spans="1:1" x14ac:dyDescent="0.2">
      <c r="A19563" t="str">
        <v>CUS009247</v>
      </c>
    </row>
    <row r="19564" spans="1:1" x14ac:dyDescent="0.2">
      <c r="A19564" t="str">
        <v>CUS009248</v>
      </c>
    </row>
    <row r="19565" spans="1:1" x14ac:dyDescent="0.2">
      <c r="A19565" t="str">
        <v>CUS009249</v>
      </c>
    </row>
    <row r="19566" spans="1:1" x14ac:dyDescent="0.2">
      <c r="A19566" t="str">
        <v>CUS009250</v>
      </c>
    </row>
    <row r="19567" spans="1:1" x14ac:dyDescent="0.2">
      <c r="A19567" t="str">
        <v>CUS009251</v>
      </c>
    </row>
    <row r="19568" spans="1:1" x14ac:dyDescent="0.2">
      <c r="A19568" t="str">
        <v>CUS009252</v>
      </c>
    </row>
    <row r="19569" spans="1:1" x14ac:dyDescent="0.2">
      <c r="A19569" t="str">
        <v>CUS009253</v>
      </c>
    </row>
    <row r="19570" spans="1:1" x14ac:dyDescent="0.2">
      <c r="A19570" t="str">
        <v>CUS009254</v>
      </c>
    </row>
    <row r="19571" spans="1:1" x14ac:dyDescent="0.2">
      <c r="A19571" t="str">
        <v>CUS009255</v>
      </c>
    </row>
    <row r="19572" spans="1:1" x14ac:dyDescent="0.2">
      <c r="A19572" t="str">
        <v>CUS009257</v>
      </c>
    </row>
    <row r="19573" spans="1:1" x14ac:dyDescent="0.2">
      <c r="A19573" t="str">
        <v>CUS009258</v>
      </c>
    </row>
    <row r="19574" spans="1:1" x14ac:dyDescent="0.2">
      <c r="A19574" t="str">
        <v>CUS009259</v>
      </c>
    </row>
    <row r="19575" spans="1:1" x14ac:dyDescent="0.2">
      <c r="A19575" t="str">
        <v>CUS009260</v>
      </c>
    </row>
    <row r="19576" spans="1:1" x14ac:dyDescent="0.2">
      <c r="A19576" t="str">
        <v>CUS009261</v>
      </c>
    </row>
    <row r="19577" spans="1:1" x14ac:dyDescent="0.2">
      <c r="A19577" t="str">
        <v>CUS000885</v>
      </c>
    </row>
    <row r="19578" spans="1:1" x14ac:dyDescent="0.2">
      <c r="A19578" t="str">
        <v>CUS003704</v>
      </c>
    </row>
    <row r="19579" spans="1:1" x14ac:dyDescent="0.2">
      <c r="A19579" t="str">
        <v>CUS009207</v>
      </c>
    </row>
    <row r="19580" spans="1:1" x14ac:dyDescent="0.2">
      <c r="A19580" t="str">
        <v>CUS009208</v>
      </c>
    </row>
    <row r="19581" spans="1:1" x14ac:dyDescent="0.2">
      <c r="A19581" t="str">
        <v>CUS009211</v>
      </c>
    </row>
    <row r="19582" spans="1:1" x14ac:dyDescent="0.2">
      <c r="A19582" t="str">
        <v>CUS009220</v>
      </c>
    </row>
    <row r="19583" spans="1:1" x14ac:dyDescent="0.2">
      <c r="A19583" t="str">
        <v>CUS009221</v>
      </c>
    </row>
    <row r="19584" spans="1:1" x14ac:dyDescent="0.2">
      <c r="A19584" t="str">
        <v>CUS009222</v>
      </c>
    </row>
    <row r="19585" spans="1:1" x14ac:dyDescent="0.2">
      <c r="A19585" t="str">
        <v>CUS009223</v>
      </c>
    </row>
    <row r="19586" spans="1:1" x14ac:dyDescent="0.2">
      <c r="A19586" t="str">
        <v>CUS009224</v>
      </c>
    </row>
    <row r="19587" spans="1:1" x14ac:dyDescent="0.2">
      <c r="A19587" t="str">
        <v>CUS009225</v>
      </c>
    </row>
    <row r="19588" spans="1:1" x14ac:dyDescent="0.2">
      <c r="A19588" t="str">
        <v>CUS009226</v>
      </c>
    </row>
    <row r="19589" spans="1:1" x14ac:dyDescent="0.2">
      <c r="A19589" t="str">
        <v>CUS009227</v>
      </c>
    </row>
    <row r="19590" spans="1:1" x14ac:dyDescent="0.2">
      <c r="A19590" t="str">
        <v>CUS009228</v>
      </c>
    </row>
    <row r="19591" spans="1:1" x14ac:dyDescent="0.2">
      <c r="A19591" t="str">
        <v>CUS009229</v>
      </c>
    </row>
    <row r="19592" spans="1:1" x14ac:dyDescent="0.2">
      <c r="A19592" t="str">
        <v>CUS009230</v>
      </c>
    </row>
    <row r="19593" spans="1:1" x14ac:dyDescent="0.2">
      <c r="A19593" t="str">
        <v>CUS009231</v>
      </c>
    </row>
    <row r="19594" spans="1:1" x14ac:dyDescent="0.2">
      <c r="A19594" t="str">
        <v>CUS009232</v>
      </c>
    </row>
    <row r="19595" spans="1:1" x14ac:dyDescent="0.2">
      <c r="A19595" t="str">
        <v>CUS009235</v>
      </c>
    </row>
    <row r="19596" spans="1:1" x14ac:dyDescent="0.2">
      <c r="A19596" t="str">
        <v>CUS009236</v>
      </c>
    </row>
    <row r="19597" spans="1:1" x14ac:dyDescent="0.2">
      <c r="A19597" t="str">
        <v>CUS005510</v>
      </c>
    </row>
    <row r="19598" spans="1:1" x14ac:dyDescent="0.2">
      <c r="A19598" t="str">
        <v>CUS007813</v>
      </c>
    </row>
    <row r="19599" spans="1:1" x14ac:dyDescent="0.2">
      <c r="A19599" t="str">
        <v>CUS004372</v>
      </c>
    </row>
    <row r="19600" spans="1:1" x14ac:dyDescent="0.2">
      <c r="A19600" t="str">
        <v>CUS001434</v>
      </c>
    </row>
    <row r="19601" spans="1:1" x14ac:dyDescent="0.2">
      <c r="A19601" t="str">
        <v>CUS006056</v>
      </c>
    </row>
    <row r="19602" spans="1:1" x14ac:dyDescent="0.2">
      <c r="A19602" t="str">
        <v>CUS009172</v>
      </c>
    </row>
    <row r="19603" spans="1:1" x14ac:dyDescent="0.2">
      <c r="A19603" t="str">
        <v>CUS007965</v>
      </c>
    </row>
    <row r="19604" spans="1:1" x14ac:dyDescent="0.2">
      <c r="A19604" t="str">
        <v>CUS009173</v>
      </c>
    </row>
    <row r="19605" spans="1:1" x14ac:dyDescent="0.2">
      <c r="A19605" t="str">
        <v>CUS007443</v>
      </c>
    </row>
    <row r="19606" spans="1:1" x14ac:dyDescent="0.2">
      <c r="A19606" t="str">
        <v>CUS009174</v>
      </c>
    </row>
    <row r="19607" spans="1:1" x14ac:dyDescent="0.2">
      <c r="A19607" t="str">
        <v>CUS003553</v>
      </c>
    </row>
    <row r="19608" spans="1:1" x14ac:dyDescent="0.2">
      <c r="A19608" t="str">
        <v>CUS009175</v>
      </c>
    </row>
    <row r="19609" spans="1:1" x14ac:dyDescent="0.2">
      <c r="A19609" t="str">
        <v>CUS009176</v>
      </c>
    </row>
    <row r="19610" spans="1:1" x14ac:dyDescent="0.2">
      <c r="A19610" t="str">
        <v>CUS009177</v>
      </c>
    </row>
    <row r="19611" spans="1:1" x14ac:dyDescent="0.2">
      <c r="A19611" t="str">
        <v>CUS009178</v>
      </c>
    </row>
    <row r="19612" spans="1:1" x14ac:dyDescent="0.2">
      <c r="A19612" t="str">
        <v>CUS009179</v>
      </c>
    </row>
    <row r="19613" spans="1:1" x14ac:dyDescent="0.2">
      <c r="A19613" t="str">
        <v>CUS009180</v>
      </c>
    </row>
    <row r="19614" spans="1:1" x14ac:dyDescent="0.2">
      <c r="A19614" t="str">
        <v>CUS009182</v>
      </c>
    </row>
    <row r="19615" spans="1:1" x14ac:dyDescent="0.2">
      <c r="A19615" t="str">
        <v>CUS009183</v>
      </c>
    </row>
    <row r="19616" spans="1:1" x14ac:dyDescent="0.2">
      <c r="A19616" t="str">
        <v>CUS009185</v>
      </c>
    </row>
    <row r="19617" spans="1:1" x14ac:dyDescent="0.2">
      <c r="A19617" t="str">
        <v>CUS009187</v>
      </c>
    </row>
    <row r="19618" spans="1:1" x14ac:dyDescent="0.2">
      <c r="A19618" t="str">
        <v>CUS004158</v>
      </c>
    </row>
    <row r="19619" spans="1:1" x14ac:dyDescent="0.2">
      <c r="A19619" t="str">
        <v>CUS009192</v>
      </c>
    </row>
    <row r="19620" spans="1:1" x14ac:dyDescent="0.2">
      <c r="A19620" t="str">
        <v>CUS009193</v>
      </c>
    </row>
    <row r="19621" spans="1:1" x14ac:dyDescent="0.2">
      <c r="A19621" t="str">
        <v>CUS009195</v>
      </c>
    </row>
    <row r="19622" spans="1:1" x14ac:dyDescent="0.2">
      <c r="A19622" t="str">
        <v>CUS009196</v>
      </c>
    </row>
    <row r="19623" spans="1:1" x14ac:dyDescent="0.2">
      <c r="A19623" t="str">
        <v>CUS009197</v>
      </c>
    </row>
    <row r="19624" spans="1:1" x14ac:dyDescent="0.2">
      <c r="A19624" t="str">
        <v>CUS009199</v>
      </c>
    </row>
    <row r="19625" spans="1:1" x14ac:dyDescent="0.2">
      <c r="A19625" t="str">
        <v>CUS009201</v>
      </c>
    </row>
    <row r="19626" spans="1:1" x14ac:dyDescent="0.2">
      <c r="A19626" t="str">
        <v>CUS009203</v>
      </c>
    </row>
    <row r="19627" spans="1:1" x14ac:dyDescent="0.2">
      <c r="A19627" t="str">
        <v>CUS009204</v>
      </c>
    </row>
    <row r="19628" spans="1:1" x14ac:dyDescent="0.2">
      <c r="A19628" t="str">
        <v>CUS009205</v>
      </c>
    </row>
    <row r="19629" spans="1:1" x14ac:dyDescent="0.2">
      <c r="A19629" t="str">
        <v>CUS009206</v>
      </c>
    </row>
    <row r="19630" spans="1:1" x14ac:dyDescent="0.2">
      <c r="A19630" t="str">
        <v>CUS009120</v>
      </c>
    </row>
    <row r="19631" spans="1:1" x14ac:dyDescent="0.2">
      <c r="A19631" t="str">
        <v>CUS009121</v>
      </c>
    </row>
    <row r="19632" spans="1:1" x14ac:dyDescent="0.2">
      <c r="A19632" t="str">
        <v>CUS005851</v>
      </c>
    </row>
    <row r="19633" spans="1:1" x14ac:dyDescent="0.2">
      <c r="A19633" t="str">
        <v>CUS004970</v>
      </c>
    </row>
    <row r="19634" spans="1:1" x14ac:dyDescent="0.2">
      <c r="A19634" t="str">
        <v>CUS009122</v>
      </c>
    </row>
    <row r="19635" spans="1:1" x14ac:dyDescent="0.2">
      <c r="A19635" t="str">
        <v>CUS009123</v>
      </c>
    </row>
    <row r="19636" spans="1:1" x14ac:dyDescent="0.2">
      <c r="A19636" t="str">
        <v>CUS009124</v>
      </c>
    </row>
    <row r="19637" spans="1:1" x14ac:dyDescent="0.2">
      <c r="A19637" t="str">
        <v>CUS009125</v>
      </c>
    </row>
    <row r="19638" spans="1:1" x14ac:dyDescent="0.2">
      <c r="A19638" t="str">
        <v>CUS009127</v>
      </c>
    </row>
    <row r="19639" spans="1:1" x14ac:dyDescent="0.2">
      <c r="A19639" t="str">
        <v>CUS009128</v>
      </c>
    </row>
    <row r="19640" spans="1:1" x14ac:dyDescent="0.2">
      <c r="A19640" t="str">
        <v>CUS009129</v>
      </c>
    </row>
    <row r="19641" spans="1:1" x14ac:dyDescent="0.2">
      <c r="A19641" t="str">
        <v>CUS005903</v>
      </c>
    </row>
    <row r="19642" spans="1:1" x14ac:dyDescent="0.2">
      <c r="A19642" t="str">
        <v>CUS009131</v>
      </c>
    </row>
    <row r="19643" spans="1:1" x14ac:dyDescent="0.2">
      <c r="A19643" t="str">
        <v>CUS007103</v>
      </c>
    </row>
    <row r="19644" spans="1:1" x14ac:dyDescent="0.2">
      <c r="A19644" t="str">
        <v>CUS009132</v>
      </c>
    </row>
    <row r="19645" spans="1:1" x14ac:dyDescent="0.2">
      <c r="A19645" t="str">
        <v>CUS009133</v>
      </c>
    </row>
    <row r="19646" spans="1:1" x14ac:dyDescent="0.2">
      <c r="A19646" t="str">
        <v>CUS009134</v>
      </c>
    </row>
    <row r="19647" spans="1:1" x14ac:dyDescent="0.2">
      <c r="A19647" t="str">
        <v>CUS004804</v>
      </c>
    </row>
    <row r="19648" spans="1:1" x14ac:dyDescent="0.2">
      <c r="A19648" t="str">
        <v>CUS009135</v>
      </c>
    </row>
    <row r="19649" spans="1:1" x14ac:dyDescent="0.2">
      <c r="A19649" t="str">
        <v>CUS009136</v>
      </c>
    </row>
    <row r="19650" spans="1:1" x14ac:dyDescent="0.2">
      <c r="A19650" t="str">
        <v>CUS009137</v>
      </c>
    </row>
    <row r="19651" spans="1:1" x14ac:dyDescent="0.2">
      <c r="A19651" t="str">
        <v>CUS009138</v>
      </c>
    </row>
    <row r="19652" spans="1:1" x14ac:dyDescent="0.2">
      <c r="A19652" t="str">
        <v>CUS005575</v>
      </c>
    </row>
    <row r="19653" spans="1:1" x14ac:dyDescent="0.2">
      <c r="A19653" t="str">
        <v>CUS009139</v>
      </c>
    </row>
    <row r="19654" spans="1:1" x14ac:dyDescent="0.2">
      <c r="A19654" t="str">
        <v>CUS009141</v>
      </c>
    </row>
    <row r="19655" spans="1:1" x14ac:dyDescent="0.2">
      <c r="A19655" t="str">
        <v>CUS009142</v>
      </c>
    </row>
    <row r="19656" spans="1:1" x14ac:dyDescent="0.2">
      <c r="A19656" t="str">
        <v>CUS009145</v>
      </c>
    </row>
    <row r="19657" spans="1:1" x14ac:dyDescent="0.2">
      <c r="A19657" t="str">
        <v>CUS005437</v>
      </c>
    </row>
    <row r="19658" spans="1:1" x14ac:dyDescent="0.2">
      <c r="A19658" t="str">
        <v>CUS003052</v>
      </c>
    </row>
    <row r="19659" spans="1:1" x14ac:dyDescent="0.2">
      <c r="A19659" t="str">
        <v>CUS009147</v>
      </c>
    </row>
    <row r="19660" spans="1:1" x14ac:dyDescent="0.2">
      <c r="A19660" t="str">
        <v>CUS003448</v>
      </c>
    </row>
    <row r="19661" spans="1:1" x14ac:dyDescent="0.2">
      <c r="A19661" t="str">
        <v>CUS009148</v>
      </c>
    </row>
    <row r="19662" spans="1:1" x14ac:dyDescent="0.2">
      <c r="A19662" t="str">
        <v>CUS009149</v>
      </c>
    </row>
    <row r="19663" spans="1:1" x14ac:dyDescent="0.2">
      <c r="A19663" t="str">
        <v>CUS009036</v>
      </c>
    </row>
    <row r="19664" spans="1:1" x14ac:dyDescent="0.2">
      <c r="A19664" t="str">
        <v>CUS009150</v>
      </c>
    </row>
    <row r="19665" spans="1:1" x14ac:dyDescent="0.2">
      <c r="A19665" t="str">
        <v>CUS009151</v>
      </c>
    </row>
    <row r="19666" spans="1:1" x14ac:dyDescent="0.2">
      <c r="A19666" t="str">
        <v>CUS000276</v>
      </c>
    </row>
    <row r="19667" spans="1:1" x14ac:dyDescent="0.2">
      <c r="A19667" t="str">
        <v>CUS002721</v>
      </c>
    </row>
    <row r="19668" spans="1:1" x14ac:dyDescent="0.2">
      <c r="A19668" t="str">
        <v>CUS007459</v>
      </c>
    </row>
    <row r="19669" spans="1:1" x14ac:dyDescent="0.2">
      <c r="A19669" t="str">
        <v>CUS009153</v>
      </c>
    </row>
    <row r="19670" spans="1:1" x14ac:dyDescent="0.2">
      <c r="A19670" t="str">
        <v>CUS009154</v>
      </c>
    </row>
    <row r="19671" spans="1:1" x14ac:dyDescent="0.2">
      <c r="A19671" t="str">
        <v>CUS009155</v>
      </c>
    </row>
    <row r="19672" spans="1:1" x14ac:dyDescent="0.2">
      <c r="A19672" t="str">
        <v>CUS009158</v>
      </c>
    </row>
    <row r="19673" spans="1:1" x14ac:dyDescent="0.2">
      <c r="A19673" t="str">
        <v>CUS009160</v>
      </c>
    </row>
    <row r="19674" spans="1:1" x14ac:dyDescent="0.2">
      <c r="A19674" t="str">
        <v>CUS009161</v>
      </c>
    </row>
    <row r="19675" spans="1:1" x14ac:dyDescent="0.2">
      <c r="A19675" t="str">
        <v>CUS009162</v>
      </c>
    </row>
    <row r="19676" spans="1:1" x14ac:dyDescent="0.2">
      <c r="A19676" t="str">
        <v>CUS009163</v>
      </c>
    </row>
    <row r="19677" spans="1:1" x14ac:dyDescent="0.2">
      <c r="A19677" t="str">
        <v>CUS009164</v>
      </c>
    </row>
    <row r="19678" spans="1:1" x14ac:dyDescent="0.2">
      <c r="A19678" t="str">
        <v>CUS009165</v>
      </c>
    </row>
    <row r="19679" spans="1:1" x14ac:dyDescent="0.2">
      <c r="A19679" t="str">
        <v>CUS009166</v>
      </c>
    </row>
    <row r="19680" spans="1:1" x14ac:dyDescent="0.2">
      <c r="A19680" t="str">
        <v>CUS009168</v>
      </c>
    </row>
    <row r="19681" spans="1:1" x14ac:dyDescent="0.2">
      <c r="A19681" t="str">
        <v>CUS009169</v>
      </c>
    </row>
    <row r="19682" spans="1:1" x14ac:dyDescent="0.2">
      <c r="A19682" t="str">
        <v>CUS009170</v>
      </c>
    </row>
    <row r="19683" spans="1:1" x14ac:dyDescent="0.2">
      <c r="A19683" t="str">
        <v>CUS009171</v>
      </c>
    </row>
    <row r="19684" spans="1:1" x14ac:dyDescent="0.2">
      <c r="A19684" t="str">
        <v>CUS009088</v>
      </c>
    </row>
    <row r="19685" spans="1:1" x14ac:dyDescent="0.2">
      <c r="A19685" t="str">
        <v>CUS009089</v>
      </c>
    </row>
    <row r="19686" spans="1:1" x14ac:dyDescent="0.2">
      <c r="A19686" t="str">
        <v>CUS007128</v>
      </c>
    </row>
    <row r="19687" spans="1:1" x14ac:dyDescent="0.2">
      <c r="A19687" t="str">
        <v>CUS009090</v>
      </c>
    </row>
    <row r="19688" spans="1:1" x14ac:dyDescent="0.2">
      <c r="A19688" t="str">
        <v>CUS009091</v>
      </c>
    </row>
    <row r="19689" spans="1:1" x14ac:dyDescent="0.2">
      <c r="A19689" t="str">
        <v>CUS006343</v>
      </c>
    </row>
    <row r="19690" spans="1:1" x14ac:dyDescent="0.2">
      <c r="A19690" t="str">
        <v>CUS009092</v>
      </c>
    </row>
    <row r="19691" spans="1:1" x14ac:dyDescent="0.2">
      <c r="A19691" t="str">
        <v>CUS009093</v>
      </c>
    </row>
    <row r="19692" spans="1:1" x14ac:dyDescent="0.2">
      <c r="A19692" t="str">
        <v>CUS009094</v>
      </c>
    </row>
    <row r="19693" spans="1:1" x14ac:dyDescent="0.2">
      <c r="A19693" t="str">
        <v>CUS000197</v>
      </c>
    </row>
    <row r="19694" spans="1:1" x14ac:dyDescent="0.2">
      <c r="A19694" t="str">
        <v>CUS009097</v>
      </c>
    </row>
    <row r="19695" spans="1:1" x14ac:dyDescent="0.2">
      <c r="A19695" t="str">
        <v>CUS000185</v>
      </c>
    </row>
    <row r="19696" spans="1:1" x14ac:dyDescent="0.2">
      <c r="A19696" t="str">
        <v>CUS009098</v>
      </c>
    </row>
    <row r="19697" spans="1:1" x14ac:dyDescent="0.2">
      <c r="A19697" t="str">
        <v>CUS009099</v>
      </c>
    </row>
    <row r="19698" spans="1:1" x14ac:dyDescent="0.2">
      <c r="A19698" t="str">
        <v>CUS009100</v>
      </c>
    </row>
    <row r="19699" spans="1:1" x14ac:dyDescent="0.2">
      <c r="A19699" t="str">
        <v>CUS009101</v>
      </c>
    </row>
    <row r="19700" spans="1:1" x14ac:dyDescent="0.2">
      <c r="A19700" t="str">
        <v>CUS003259</v>
      </c>
    </row>
    <row r="19701" spans="1:1" x14ac:dyDescent="0.2">
      <c r="A19701" t="str">
        <v>CUS009105</v>
      </c>
    </row>
    <row r="19702" spans="1:1" x14ac:dyDescent="0.2">
      <c r="A19702" t="str">
        <v>CUS009106</v>
      </c>
    </row>
    <row r="19703" spans="1:1" x14ac:dyDescent="0.2">
      <c r="A19703" t="str">
        <v>CUS009107</v>
      </c>
    </row>
    <row r="19704" spans="1:1" x14ac:dyDescent="0.2">
      <c r="A19704" t="str">
        <v>CUS008612</v>
      </c>
    </row>
    <row r="19705" spans="1:1" x14ac:dyDescent="0.2">
      <c r="A19705" t="str">
        <v>CUS009108</v>
      </c>
    </row>
    <row r="19706" spans="1:1" x14ac:dyDescent="0.2">
      <c r="A19706" t="str">
        <v>CUS009109</v>
      </c>
    </row>
    <row r="19707" spans="1:1" x14ac:dyDescent="0.2">
      <c r="A19707" t="str">
        <v>CUS009110</v>
      </c>
    </row>
    <row r="19708" spans="1:1" x14ac:dyDescent="0.2">
      <c r="A19708" t="str">
        <v>CUS009112</v>
      </c>
    </row>
    <row r="19709" spans="1:1" x14ac:dyDescent="0.2">
      <c r="A19709" t="str">
        <v>CUS009113</v>
      </c>
    </row>
    <row r="19710" spans="1:1" x14ac:dyDescent="0.2">
      <c r="A19710" t="str">
        <v>CUS009114</v>
      </c>
    </row>
    <row r="19711" spans="1:1" x14ac:dyDescent="0.2">
      <c r="A19711" t="str">
        <v>CUS008392</v>
      </c>
    </row>
    <row r="19712" spans="1:1" x14ac:dyDescent="0.2">
      <c r="A19712" t="str">
        <v>CUS003112</v>
      </c>
    </row>
    <row r="19713" spans="1:1" x14ac:dyDescent="0.2">
      <c r="A19713" t="str">
        <v>CUS009115</v>
      </c>
    </row>
    <row r="19714" spans="1:1" x14ac:dyDescent="0.2">
      <c r="A19714" t="str">
        <v>CUS009116</v>
      </c>
    </row>
    <row r="19715" spans="1:1" x14ac:dyDescent="0.2">
      <c r="A19715" t="str">
        <v>CUS009118</v>
      </c>
    </row>
    <row r="19716" spans="1:1" x14ac:dyDescent="0.2">
      <c r="A19716" t="str">
        <v>CUS009119</v>
      </c>
    </row>
    <row r="19717" spans="1:1" x14ac:dyDescent="0.2">
      <c r="A19717" t="str">
        <v>CUS000940</v>
      </c>
    </row>
    <row r="19718" spans="1:1" x14ac:dyDescent="0.2">
      <c r="A19718" t="str">
        <v>CUS002792</v>
      </c>
    </row>
    <row r="19719" spans="1:1" x14ac:dyDescent="0.2">
      <c r="A19719" t="str">
        <v>CUS000549</v>
      </c>
    </row>
    <row r="19720" spans="1:1" x14ac:dyDescent="0.2">
      <c r="A19720" t="str">
        <v>CUS005371</v>
      </c>
    </row>
    <row r="19721" spans="1:1" x14ac:dyDescent="0.2">
      <c r="A19721" t="str">
        <v>CUS009068</v>
      </c>
    </row>
    <row r="19722" spans="1:1" x14ac:dyDescent="0.2">
      <c r="A19722" t="str">
        <v>CUS009069</v>
      </c>
    </row>
    <row r="19723" spans="1:1" x14ac:dyDescent="0.2">
      <c r="A19723" t="str">
        <v>CUS009070</v>
      </c>
    </row>
    <row r="19724" spans="1:1" x14ac:dyDescent="0.2">
      <c r="A19724" t="str">
        <v>CUS009071</v>
      </c>
    </row>
    <row r="19725" spans="1:1" x14ac:dyDescent="0.2">
      <c r="A19725" t="str">
        <v>CUS009073</v>
      </c>
    </row>
    <row r="19726" spans="1:1" x14ac:dyDescent="0.2">
      <c r="A19726" t="str">
        <v>CUS009076</v>
      </c>
    </row>
    <row r="19727" spans="1:1" x14ac:dyDescent="0.2">
      <c r="A19727" t="str">
        <v>CUS009005</v>
      </c>
    </row>
    <row r="19728" spans="1:1" x14ac:dyDescent="0.2">
      <c r="A19728" t="str">
        <v>CUS003027</v>
      </c>
    </row>
    <row r="19729" spans="1:1" x14ac:dyDescent="0.2">
      <c r="A19729" t="str">
        <v>CUS009078</v>
      </c>
    </row>
    <row r="19730" spans="1:1" x14ac:dyDescent="0.2">
      <c r="A19730" t="str">
        <v>CUS009079</v>
      </c>
    </row>
    <row r="19731" spans="1:1" x14ac:dyDescent="0.2">
      <c r="A19731" t="str">
        <v>CUS009081</v>
      </c>
    </row>
    <row r="19732" spans="1:1" x14ac:dyDescent="0.2">
      <c r="A19732" t="str">
        <v>CUS001873</v>
      </c>
    </row>
    <row r="19733" spans="1:1" x14ac:dyDescent="0.2">
      <c r="A19733" t="str">
        <v>CUS009082</v>
      </c>
    </row>
    <row r="19734" spans="1:1" x14ac:dyDescent="0.2">
      <c r="A19734" t="str">
        <v>CUS009083</v>
      </c>
    </row>
    <row r="19735" spans="1:1" x14ac:dyDescent="0.2">
      <c r="A19735" t="str">
        <v>CUS009084</v>
      </c>
    </row>
    <row r="19736" spans="1:1" x14ac:dyDescent="0.2">
      <c r="A19736" t="str">
        <v>CUS009085</v>
      </c>
    </row>
    <row r="19737" spans="1:1" x14ac:dyDescent="0.2">
      <c r="A19737" t="str">
        <v>CUS009086</v>
      </c>
    </row>
    <row r="19738" spans="1:1" x14ac:dyDescent="0.2">
      <c r="A19738" t="str">
        <v>CUS009035</v>
      </c>
    </row>
    <row r="19739" spans="1:1" x14ac:dyDescent="0.2">
      <c r="A19739" t="str">
        <v>CUS009037</v>
      </c>
    </row>
    <row r="19740" spans="1:1" x14ac:dyDescent="0.2">
      <c r="A19740" t="str">
        <v>CUS009038</v>
      </c>
    </row>
    <row r="19741" spans="1:1" x14ac:dyDescent="0.2">
      <c r="A19741" t="str">
        <v>CUS008841</v>
      </c>
    </row>
    <row r="19742" spans="1:1" x14ac:dyDescent="0.2">
      <c r="A19742" t="str">
        <v>CUS009039</v>
      </c>
    </row>
    <row r="19743" spans="1:1" x14ac:dyDescent="0.2">
      <c r="A19743" t="str">
        <v>CUS009041</v>
      </c>
    </row>
    <row r="19744" spans="1:1" x14ac:dyDescent="0.2">
      <c r="A19744" t="str">
        <v>CUS009043</v>
      </c>
    </row>
    <row r="19745" spans="1:1" x14ac:dyDescent="0.2">
      <c r="A19745" t="str">
        <v>CUS009044</v>
      </c>
    </row>
    <row r="19746" spans="1:1" x14ac:dyDescent="0.2">
      <c r="A19746" t="str">
        <v>CUS009046</v>
      </c>
    </row>
    <row r="19747" spans="1:1" x14ac:dyDescent="0.2">
      <c r="A19747" t="str">
        <v>CUS009047</v>
      </c>
    </row>
    <row r="19748" spans="1:1" x14ac:dyDescent="0.2">
      <c r="A19748" t="str">
        <v>CUS009048</v>
      </c>
    </row>
    <row r="19749" spans="1:1" x14ac:dyDescent="0.2">
      <c r="A19749" t="str">
        <v>CUS009049</v>
      </c>
    </row>
    <row r="19750" spans="1:1" x14ac:dyDescent="0.2">
      <c r="A19750" t="str">
        <v>CUS009050</v>
      </c>
    </row>
    <row r="19751" spans="1:1" x14ac:dyDescent="0.2">
      <c r="A19751" t="str">
        <v>CUS003066</v>
      </c>
    </row>
    <row r="19752" spans="1:1" x14ac:dyDescent="0.2">
      <c r="A19752" t="str">
        <v>CUS009052</v>
      </c>
    </row>
    <row r="19753" spans="1:1" x14ac:dyDescent="0.2">
      <c r="A19753" t="str">
        <v>CUS009053</v>
      </c>
    </row>
    <row r="19754" spans="1:1" x14ac:dyDescent="0.2">
      <c r="A19754" t="str">
        <v>CUS009054</v>
      </c>
    </row>
    <row r="19755" spans="1:1" x14ac:dyDescent="0.2">
      <c r="A19755" t="str">
        <v>CUS009055</v>
      </c>
    </row>
    <row r="19756" spans="1:1" x14ac:dyDescent="0.2">
      <c r="A19756" t="str">
        <v>CUS009056</v>
      </c>
    </row>
    <row r="19757" spans="1:1" x14ac:dyDescent="0.2">
      <c r="A19757" t="str">
        <v>CUS009058</v>
      </c>
    </row>
    <row r="19758" spans="1:1" x14ac:dyDescent="0.2">
      <c r="A19758" t="str">
        <v>CUS009059</v>
      </c>
    </row>
    <row r="19759" spans="1:1" x14ac:dyDescent="0.2">
      <c r="A19759" t="str">
        <v>CUS009061</v>
      </c>
    </row>
    <row r="19760" spans="1:1" x14ac:dyDescent="0.2">
      <c r="A19760" t="str">
        <v>CUS009062</v>
      </c>
    </row>
    <row r="19761" spans="1:1" x14ac:dyDescent="0.2">
      <c r="A19761" t="str">
        <v>CUS009063</v>
      </c>
    </row>
    <row r="19762" spans="1:1" x14ac:dyDescent="0.2">
      <c r="A19762" t="str">
        <v>CUS009065</v>
      </c>
    </row>
    <row r="19763" spans="1:1" x14ac:dyDescent="0.2">
      <c r="A19763" t="str">
        <v>CUS009066</v>
      </c>
    </row>
    <row r="19764" spans="1:1" x14ac:dyDescent="0.2">
      <c r="A19764" t="str">
        <v>CUS003667</v>
      </c>
    </row>
    <row r="19765" spans="1:1" x14ac:dyDescent="0.2">
      <c r="A19765" t="str">
        <v>CUS009010</v>
      </c>
    </row>
    <row r="19766" spans="1:1" x14ac:dyDescent="0.2">
      <c r="A19766" t="str">
        <v>CUS002449</v>
      </c>
    </row>
    <row r="19767" spans="1:1" x14ac:dyDescent="0.2">
      <c r="A19767" t="str">
        <v>CUS000518</v>
      </c>
    </row>
    <row r="19768" spans="1:1" x14ac:dyDescent="0.2">
      <c r="A19768" t="str">
        <v>CUS009011</v>
      </c>
    </row>
    <row r="19769" spans="1:1" x14ac:dyDescent="0.2">
      <c r="A19769" t="str">
        <v>CUS009012</v>
      </c>
    </row>
    <row r="19770" spans="1:1" x14ac:dyDescent="0.2">
      <c r="A19770" t="str">
        <v>CUS009013</v>
      </c>
    </row>
    <row r="19771" spans="1:1" x14ac:dyDescent="0.2">
      <c r="A19771" t="str">
        <v>CUS009015</v>
      </c>
    </row>
    <row r="19772" spans="1:1" x14ac:dyDescent="0.2">
      <c r="A19772" t="str">
        <v>CUS009016</v>
      </c>
    </row>
    <row r="19773" spans="1:1" x14ac:dyDescent="0.2">
      <c r="A19773" t="str">
        <v>CUS009018</v>
      </c>
    </row>
    <row r="19774" spans="1:1" x14ac:dyDescent="0.2">
      <c r="A19774" t="str">
        <v>CUS009019</v>
      </c>
    </row>
    <row r="19775" spans="1:1" x14ac:dyDescent="0.2">
      <c r="A19775" t="str">
        <v>CUS009020</v>
      </c>
    </row>
    <row r="19776" spans="1:1" x14ac:dyDescent="0.2">
      <c r="A19776" t="str">
        <v>CUS008511</v>
      </c>
    </row>
    <row r="19777" spans="1:1" x14ac:dyDescent="0.2">
      <c r="A19777" t="str">
        <v>CUS009023</v>
      </c>
    </row>
    <row r="19778" spans="1:1" x14ac:dyDescent="0.2">
      <c r="A19778" t="str">
        <v>CUS009024</v>
      </c>
    </row>
    <row r="19779" spans="1:1" x14ac:dyDescent="0.2">
      <c r="A19779" t="str">
        <v>CUS007721</v>
      </c>
    </row>
    <row r="19780" spans="1:1" x14ac:dyDescent="0.2">
      <c r="A19780" t="str">
        <v>CUS009025</v>
      </c>
    </row>
    <row r="19781" spans="1:1" x14ac:dyDescent="0.2">
      <c r="A19781" t="str">
        <v>CUS009026</v>
      </c>
    </row>
    <row r="19782" spans="1:1" x14ac:dyDescent="0.2">
      <c r="A19782" t="str">
        <v>CUS001698</v>
      </c>
    </row>
    <row r="19783" spans="1:1" x14ac:dyDescent="0.2">
      <c r="A19783" t="str">
        <v>CUS009028</v>
      </c>
    </row>
    <row r="19784" spans="1:1" x14ac:dyDescent="0.2">
      <c r="A19784" t="str">
        <v>CUS009029</v>
      </c>
    </row>
    <row r="19785" spans="1:1" x14ac:dyDescent="0.2">
      <c r="A19785" t="str">
        <v>CUS009030</v>
      </c>
    </row>
    <row r="19786" spans="1:1" x14ac:dyDescent="0.2">
      <c r="A19786" t="str">
        <v>CUS009031</v>
      </c>
    </row>
    <row r="19787" spans="1:1" x14ac:dyDescent="0.2">
      <c r="A19787" t="str">
        <v>CUS009032</v>
      </c>
    </row>
    <row r="19788" spans="1:1" x14ac:dyDescent="0.2">
      <c r="A19788" t="str">
        <v>CUS009033</v>
      </c>
    </row>
    <row r="19789" spans="1:1" x14ac:dyDescent="0.2">
      <c r="A19789" t="str">
        <v>CUS009034</v>
      </c>
    </row>
    <row r="19790" spans="1:1" x14ac:dyDescent="0.2">
      <c r="A19790" t="str">
        <v>CUS008958</v>
      </c>
    </row>
    <row r="19791" spans="1:1" x14ac:dyDescent="0.2">
      <c r="A19791" t="str">
        <v>CUS008959</v>
      </c>
    </row>
    <row r="19792" spans="1:1" x14ac:dyDescent="0.2">
      <c r="A19792" t="str">
        <v>CUS004969</v>
      </c>
    </row>
    <row r="19793" spans="1:1" x14ac:dyDescent="0.2">
      <c r="A19793" t="str">
        <v>CUS008961</v>
      </c>
    </row>
    <row r="19794" spans="1:1" x14ac:dyDescent="0.2">
      <c r="A19794" t="str">
        <v>CUS000700</v>
      </c>
    </row>
    <row r="19795" spans="1:1" x14ac:dyDescent="0.2">
      <c r="A19795" t="str">
        <v>CUS008962</v>
      </c>
    </row>
    <row r="19796" spans="1:1" x14ac:dyDescent="0.2">
      <c r="A19796" t="str">
        <v>CUS008963</v>
      </c>
    </row>
    <row r="19797" spans="1:1" x14ac:dyDescent="0.2">
      <c r="A19797" t="str">
        <v>CUS008965</v>
      </c>
    </row>
    <row r="19798" spans="1:1" x14ac:dyDescent="0.2">
      <c r="A19798" t="str">
        <v>CUS008966</v>
      </c>
    </row>
    <row r="19799" spans="1:1" x14ac:dyDescent="0.2">
      <c r="A19799" t="str">
        <v>CUS008967</v>
      </c>
    </row>
    <row r="19800" spans="1:1" x14ac:dyDescent="0.2">
      <c r="A19800" t="str">
        <v>CUS008968</v>
      </c>
    </row>
    <row r="19801" spans="1:1" x14ac:dyDescent="0.2">
      <c r="A19801" t="str">
        <v>CUS001045</v>
      </c>
    </row>
    <row r="19802" spans="1:1" x14ac:dyDescent="0.2">
      <c r="A19802" t="str">
        <v>CUS000840</v>
      </c>
    </row>
    <row r="19803" spans="1:1" x14ac:dyDescent="0.2">
      <c r="A19803" t="str">
        <v>CUS003366</v>
      </c>
    </row>
    <row r="19804" spans="1:1" x14ac:dyDescent="0.2">
      <c r="A19804" t="str">
        <v>CUS008971</v>
      </c>
    </row>
    <row r="19805" spans="1:1" x14ac:dyDescent="0.2">
      <c r="A19805" t="str">
        <v>CUS008972</v>
      </c>
    </row>
    <row r="19806" spans="1:1" x14ac:dyDescent="0.2">
      <c r="A19806" t="str">
        <v>CUS008333</v>
      </c>
    </row>
    <row r="19807" spans="1:1" x14ac:dyDescent="0.2">
      <c r="A19807" t="str">
        <v>CUS008973</v>
      </c>
    </row>
    <row r="19808" spans="1:1" x14ac:dyDescent="0.2">
      <c r="A19808" t="str">
        <v>CUS008974</v>
      </c>
    </row>
    <row r="19809" spans="1:1" x14ac:dyDescent="0.2">
      <c r="A19809" t="str">
        <v>CUS008975</v>
      </c>
    </row>
    <row r="19810" spans="1:1" x14ac:dyDescent="0.2">
      <c r="A19810" t="str">
        <v>CUS008976</v>
      </c>
    </row>
    <row r="19811" spans="1:1" x14ac:dyDescent="0.2">
      <c r="A19811" t="str">
        <v>CUS008977</v>
      </c>
    </row>
    <row r="19812" spans="1:1" x14ac:dyDescent="0.2">
      <c r="A19812" t="str">
        <v>CUS008978</v>
      </c>
    </row>
    <row r="19813" spans="1:1" x14ac:dyDescent="0.2">
      <c r="A19813" t="str">
        <v>CUS008979</v>
      </c>
    </row>
    <row r="19814" spans="1:1" x14ac:dyDescent="0.2">
      <c r="A19814" t="str">
        <v>CUS008980</v>
      </c>
    </row>
    <row r="19815" spans="1:1" x14ac:dyDescent="0.2">
      <c r="A19815" t="str">
        <v>CUS008981</v>
      </c>
    </row>
    <row r="19816" spans="1:1" x14ac:dyDescent="0.2">
      <c r="A19816" t="str">
        <v>CUS002583</v>
      </c>
    </row>
    <row r="19817" spans="1:1" x14ac:dyDescent="0.2">
      <c r="A19817" t="str">
        <v>CUS001651</v>
      </c>
    </row>
    <row r="19818" spans="1:1" x14ac:dyDescent="0.2">
      <c r="A19818" t="str">
        <v>CUS008982</v>
      </c>
    </row>
    <row r="19819" spans="1:1" x14ac:dyDescent="0.2">
      <c r="A19819" t="str">
        <v>CUS008983</v>
      </c>
    </row>
    <row r="19820" spans="1:1" x14ac:dyDescent="0.2">
      <c r="A19820" t="str">
        <v>CUS008984</v>
      </c>
    </row>
    <row r="19821" spans="1:1" x14ac:dyDescent="0.2">
      <c r="A19821" t="str">
        <v>CUS008729</v>
      </c>
    </row>
    <row r="19822" spans="1:1" x14ac:dyDescent="0.2">
      <c r="A19822" t="str">
        <v>CUS008985</v>
      </c>
    </row>
    <row r="19823" spans="1:1" x14ac:dyDescent="0.2">
      <c r="A19823" t="str">
        <v>CUS008986</v>
      </c>
    </row>
    <row r="19824" spans="1:1" x14ac:dyDescent="0.2">
      <c r="A19824" t="str">
        <v>CUS008987</v>
      </c>
    </row>
    <row r="19825" spans="1:1" x14ac:dyDescent="0.2">
      <c r="A19825" t="str">
        <v>CUS008988</v>
      </c>
    </row>
    <row r="19826" spans="1:1" x14ac:dyDescent="0.2">
      <c r="A19826" t="str">
        <v>CUS008992</v>
      </c>
    </row>
    <row r="19827" spans="1:1" x14ac:dyDescent="0.2">
      <c r="A19827" t="str">
        <v>CUS003879</v>
      </c>
    </row>
    <row r="19828" spans="1:1" x14ac:dyDescent="0.2">
      <c r="A19828" t="str">
        <v>CUS008993</v>
      </c>
    </row>
    <row r="19829" spans="1:1" x14ac:dyDescent="0.2">
      <c r="A19829" t="str">
        <v>CUS008994</v>
      </c>
    </row>
    <row r="19830" spans="1:1" x14ac:dyDescent="0.2">
      <c r="A19830" t="str">
        <v>CUS008995</v>
      </c>
    </row>
    <row r="19831" spans="1:1" x14ac:dyDescent="0.2">
      <c r="A19831" t="str">
        <v>CUS003092</v>
      </c>
    </row>
    <row r="19832" spans="1:1" x14ac:dyDescent="0.2">
      <c r="A19832" t="str">
        <v>CUS008996</v>
      </c>
    </row>
    <row r="19833" spans="1:1" x14ac:dyDescent="0.2">
      <c r="A19833" t="str">
        <v>CUS008997</v>
      </c>
    </row>
    <row r="19834" spans="1:1" x14ac:dyDescent="0.2">
      <c r="A19834" t="str">
        <v>CUS008998</v>
      </c>
    </row>
    <row r="19835" spans="1:1" x14ac:dyDescent="0.2">
      <c r="A19835" t="str">
        <v>CUS008999</v>
      </c>
    </row>
    <row r="19836" spans="1:1" x14ac:dyDescent="0.2">
      <c r="A19836" t="str">
        <v>CUS009000</v>
      </c>
    </row>
    <row r="19837" spans="1:1" x14ac:dyDescent="0.2">
      <c r="A19837" t="str">
        <v>CUS009001</v>
      </c>
    </row>
    <row r="19838" spans="1:1" x14ac:dyDescent="0.2">
      <c r="A19838" t="str">
        <v>CUS009002</v>
      </c>
    </row>
    <row r="19839" spans="1:1" x14ac:dyDescent="0.2">
      <c r="A19839" t="str">
        <v>CUS009003</v>
      </c>
    </row>
    <row r="19840" spans="1:1" x14ac:dyDescent="0.2">
      <c r="A19840" t="str">
        <v>CUS004606</v>
      </c>
    </row>
    <row r="19841" spans="1:1" x14ac:dyDescent="0.2">
      <c r="A19841" t="str">
        <v>CUS009006</v>
      </c>
    </row>
    <row r="19842" spans="1:1" x14ac:dyDescent="0.2">
      <c r="A19842" t="str">
        <v>CUS002079</v>
      </c>
    </row>
    <row r="19843" spans="1:1" x14ac:dyDescent="0.2">
      <c r="A19843" t="str">
        <v>CUS009007</v>
      </c>
    </row>
    <row r="19844" spans="1:1" x14ac:dyDescent="0.2">
      <c r="A19844" t="str">
        <v>CUS009008</v>
      </c>
    </row>
    <row r="19845" spans="1:1" x14ac:dyDescent="0.2">
      <c r="A19845" t="str">
        <v>CUS000608</v>
      </c>
    </row>
    <row r="19846" spans="1:1" x14ac:dyDescent="0.2">
      <c r="A19846" t="str">
        <v>CUS008925</v>
      </c>
    </row>
    <row r="19847" spans="1:1" x14ac:dyDescent="0.2">
      <c r="A19847" t="str">
        <v>CUS008926</v>
      </c>
    </row>
    <row r="19848" spans="1:1" x14ac:dyDescent="0.2">
      <c r="A19848" t="str">
        <v>CUS008930</v>
      </c>
    </row>
    <row r="19849" spans="1:1" x14ac:dyDescent="0.2">
      <c r="A19849" t="str">
        <v>CUS008931</v>
      </c>
    </row>
    <row r="19850" spans="1:1" x14ac:dyDescent="0.2">
      <c r="A19850" t="str">
        <v>CUS008932</v>
      </c>
    </row>
    <row r="19851" spans="1:1" x14ac:dyDescent="0.2">
      <c r="A19851" t="str">
        <v>CUS008933</v>
      </c>
    </row>
    <row r="19852" spans="1:1" x14ac:dyDescent="0.2">
      <c r="A19852" t="str">
        <v>CUS008934</v>
      </c>
    </row>
    <row r="19853" spans="1:1" x14ac:dyDescent="0.2">
      <c r="A19853" t="str">
        <v>CUS000313</v>
      </c>
    </row>
    <row r="19854" spans="1:1" x14ac:dyDescent="0.2">
      <c r="A19854" t="str">
        <v>CUS001640</v>
      </c>
    </row>
    <row r="19855" spans="1:1" x14ac:dyDescent="0.2">
      <c r="A19855" t="str">
        <v>CUS008935</v>
      </c>
    </row>
    <row r="19856" spans="1:1" x14ac:dyDescent="0.2">
      <c r="A19856" t="str">
        <v>CUS008937</v>
      </c>
    </row>
    <row r="19857" spans="1:1" x14ac:dyDescent="0.2">
      <c r="A19857" t="str">
        <v>CUS008938</v>
      </c>
    </row>
    <row r="19858" spans="1:1" x14ac:dyDescent="0.2">
      <c r="A19858" t="str">
        <v>CUS008939</v>
      </c>
    </row>
    <row r="19859" spans="1:1" x14ac:dyDescent="0.2">
      <c r="A19859" t="str">
        <v>CUS008940</v>
      </c>
    </row>
    <row r="19860" spans="1:1" x14ac:dyDescent="0.2">
      <c r="A19860" t="str">
        <v>CUS008941</v>
      </c>
    </row>
    <row r="19861" spans="1:1" x14ac:dyDescent="0.2">
      <c r="A19861" t="str">
        <v>CUS008942</v>
      </c>
    </row>
    <row r="19862" spans="1:1" x14ac:dyDescent="0.2">
      <c r="A19862" t="str">
        <v>CUS008943</v>
      </c>
    </row>
    <row r="19863" spans="1:1" x14ac:dyDescent="0.2">
      <c r="A19863" t="str">
        <v>CUS008944</v>
      </c>
    </row>
    <row r="19864" spans="1:1" x14ac:dyDescent="0.2">
      <c r="A19864" t="str">
        <v>CUS000427</v>
      </c>
    </row>
    <row r="19865" spans="1:1" x14ac:dyDescent="0.2">
      <c r="A19865" t="str">
        <v>CUS008945</v>
      </c>
    </row>
    <row r="19866" spans="1:1" x14ac:dyDescent="0.2">
      <c r="A19866" t="str">
        <v>CUS008947</v>
      </c>
    </row>
    <row r="19867" spans="1:1" x14ac:dyDescent="0.2">
      <c r="A19867" t="str">
        <v>CUS008948</v>
      </c>
    </row>
    <row r="19868" spans="1:1" x14ac:dyDescent="0.2">
      <c r="A19868" t="str">
        <v>CUS008949</v>
      </c>
    </row>
    <row r="19869" spans="1:1" x14ac:dyDescent="0.2">
      <c r="A19869" t="str">
        <v>CUS008951</v>
      </c>
    </row>
    <row r="19870" spans="1:1" x14ac:dyDescent="0.2">
      <c r="A19870" t="str">
        <v>CUS008952</v>
      </c>
    </row>
    <row r="19871" spans="1:1" x14ac:dyDescent="0.2">
      <c r="A19871" t="str">
        <v>CUS000217</v>
      </c>
    </row>
    <row r="19872" spans="1:1" x14ac:dyDescent="0.2">
      <c r="A19872" t="str">
        <v>CUS008955</v>
      </c>
    </row>
    <row r="19873" spans="1:1" x14ac:dyDescent="0.2">
      <c r="A19873" t="str">
        <v>CUS008956</v>
      </c>
    </row>
    <row r="19874" spans="1:1" x14ac:dyDescent="0.2">
      <c r="A19874" t="str">
        <v>CUS008957</v>
      </c>
    </row>
    <row r="19875" spans="1:1" x14ac:dyDescent="0.2">
      <c r="A19875" t="str">
        <v>CUS000141</v>
      </c>
    </row>
    <row r="19876" spans="1:1" x14ac:dyDescent="0.2">
      <c r="A19876" t="str">
        <v>CUS008892</v>
      </c>
    </row>
    <row r="19877" spans="1:1" x14ac:dyDescent="0.2">
      <c r="A19877" t="str">
        <v>CUS008893</v>
      </c>
    </row>
    <row r="19878" spans="1:1" x14ac:dyDescent="0.2">
      <c r="A19878" t="str">
        <v>CUS008894</v>
      </c>
    </row>
    <row r="19879" spans="1:1" x14ac:dyDescent="0.2">
      <c r="A19879" t="str">
        <v>CUS008895</v>
      </c>
    </row>
    <row r="19880" spans="1:1" x14ac:dyDescent="0.2">
      <c r="A19880" t="str">
        <v>CUS008896</v>
      </c>
    </row>
    <row r="19881" spans="1:1" x14ac:dyDescent="0.2">
      <c r="A19881" t="str">
        <v>CUS006812</v>
      </c>
    </row>
    <row r="19882" spans="1:1" x14ac:dyDescent="0.2">
      <c r="A19882" t="str">
        <v>CUS008898</v>
      </c>
    </row>
    <row r="19883" spans="1:1" x14ac:dyDescent="0.2">
      <c r="A19883" t="str">
        <v>CUS008899</v>
      </c>
    </row>
    <row r="19884" spans="1:1" x14ac:dyDescent="0.2">
      <c r="A19884" t="str">
        <v>CUS008900</v>
      </c>
    </row>
    <row r="19885" spans="1:1" x14ac:dyDescent="0.2">
      <c r="A19885" t="str">
        <v>CUS008901</v>
      </c>
    </row>
    <row r="19886" spans="1:1" x14ac:dyDescent="0.2">
      <c r="A19886" t="str">
        <v>CUS008903</v>
      </c>
    </row>
    <row r="19887" spans="1:1" x14ac:dyDescent="0.2">
      <c r="A19887" t="str">
        <v>CUS008904</v>
      </c>
    </row>
    <row r="19888" spans="1:1" x14ac:dyDescent="0.2">
      <c r="A19888" t="str">
        <v>CUS008906</v>
      </c>
    </row>
    <row r="19889" spans="1:1" x14ac:dyDescent="0.2">
      <c r="A19889" t="str">
        <v>CUS008907</v>
      </c>
    </row>
    <row r="19890" spans="1:1" x14ac:dyDescent="0.2">
      <c r="A19890" t="str">
        <v>CUS000291</v>
      </c>
    </row>
    <row r="19891" spans="1:1" x14ac:dyDescent="0.2">
      <c r="A19891" t="str">
        <v>CUS008908</v>
      </c>
    </row>
    <row r="19892" spans="1:1" x14ac:dyDescent="0.2">
      <c r="A19892" t="str">
        <v>CUS008909</v>
      </c>
    </row>
    <row r="19893" spans="1:1" x14ac:dyDescent="0.2">
      <c r="A19893" t="str">
        <v>CUS008910</v>
      </c>
    </row>
    <row r="19894" spans="1:1" x14ac:dyDescent="0.2">
      <c r="A19894" t="str">
        <v>CUS002798</v>
      </c>
    </row>
    <row r="19895" spans="1:1" x14ac:dyDescent="0.2">
      <c r="A19895" t="str">
        <v>CUS008284</v>
      </c>
    </row>
    <row r="19896" spans="1:1" x14ac:dyDescent="0.2">
      <c r="A19896" t="str">
        <v>CUS008911</v>
      </c>
    </row>
    <row r="19897" spans="1:1" x14ac:dyDescent="0.2">
      <c r="A19897" t="str">
        <v>CUS008913</v>
      </c>
    </row>
    <row r="19898" spans="1:1" x14ac:dyDescent="0.2">
      <c r="A19898" t="str">
        <v>CUS002916</v>
      </c>
    </row>
    <row r="19899" spans="1:1" x14ac:dyDescent="0.2">
      <c r="A19899" t="str">
        <v>CUS002008</v>
      </c>
    </row>
    <row r="19900" spans="1:1" x14ac:dyDescent="0.2">
      <c r="A19900" t="str">
        <v>CUS008914</v>
      </c>
    </row>
    <row r="19901" spans="1:1" x14ac:dyDescent="0.2">
      <c r="A19901" t="str">
        <v>CUS008915</v>
      </c>
    </row>
    <row r="19902" spans="1:1" x14ac:dyDescent="0.2">
      <c r="A19902" t="str">
        <v>CUS008917</v>
      </c>
    </row>
    <row r="19903" spans="1:1" x14ac:dyDescent="0.2">
      <c r="A19903" t="str">
        <v>CUS008793</v>
      </c>
    </row>
    <row r="19904" spans="1:1" x14ac:dyDescent="0.2">
      <c r="A19904" t="str">
        <v>CUS008919</v>
      </c>
    </row>
    <row r="19905" spans="1:1" x14ac:dyDescent="0.2">
      <c r="A19905" t="str">
        <v>CUS008920</v>
      </c>
    </row>
    <row r="19906" spans="1:1" x14ac:dyDescent="0.2">
      <c r="A19906" t="str">
        <v>CUS005115</v>
      </c>
    </row>
    <row r="19907" spans="1:1" x14ac:dyDescent="0.2">
      <c r="A19907" t="str">
        <v>CUS008874</v>
      </c>
    </row>
    <row r="19908" spans="1:1" x14ac:dyDescent="0.2">
      <c r="A19908" t="str">
        <v>CUS008875</v>
      </c>
    </row>
    <row r="19909" spans="1:1" x14ac:dyDescent="0.2">
      <c r="A19909" t="str">
        <v>CUS008876</v>
      </c>
    </row>
    <row r="19910" spans="1:1" x14ac:dyDescent="0.2">
      <c r="A19910" t="str">
        <v>CUS008877</v>
      </c>
    </row>
    <row r="19911" spans="1:1" x14ac:dyDescent="0.2">
      <c r="A19911" t="str">
        <v>CUS008878</v>
      </c>
    </row>
    <row r="19912" spans="1:1" x14ac:dyDescent="0.2">
      <c r="A19912" t="str">
        <v>CUS007653</v>
      </c>
    </row>
    <row r="19913" spans="1:1" x14ac:dyDescent="0.2">
      <c r="A19913" t="str">
        <v>CUS008879</v>
      </c>
    </row>
    <row r="19914" spans="1:1" x14ac:dyDescent="0.2">
      <c r="A19914" t="str">
        <v>CUS008880</v>
      </c>
    </row>
    <row r="19915" spans="1:1" x14ac:dyDescent="0.2">
      <c r="A19915" t="str">
        <v>CUS005808</v>
      </c>
    </row>
    <row r="19916" spans="1:1" x14ac:dyDescent="0.2">
      <c r="A19916" t="str">
        <v>CUS000394</v>
      </c>
    </row>
    <row r="19917" spans="1:1" x14ac:dyDescent="0.2">
      <c r="A19917" t="str">
        <v>CUS008105</v>
      </c>
    </row>
    <row r="19918" spans="1:1" x14ac:dyDescent="0.2">
      <c r="A19918" t="str">
        <v>CUS008881</v>
      </c>
    </row>
    <row r="19919" spans="1:1" x14ac:dyDescent="0.2">
      <c r="A19919" t="str">
        <v>CUS007720</v>
      </c>
    </row>
    <row r="19920" spans="1:1" x14ac:dyDescent="0.2">
      <c r="A19920" t="str">
        <v>CUS008883</v>
      </c>
    </row>
    <row r="19921" spans="1:1" x14ac:dyDescent="0.2">
      <c r="A19921" t="str">
        <v>CUS008884</v>
      </c>
    </row>
    <row r="19922" spans="1:1" x14ac:dyDescent="0.2">
      <c r="A19922" t="str">
        <v>CUS008886</v>
      </c>
    </row>
    <row r="19923" spans="1:1" x14ac:dyDescent="0.2">
      <c r="A19923" t="str">
        <v>CUS002273</v>
      </c>
    </row>
    <row r="19924" spans="1:1" x14ac:dyDescent="0.2">
      <c r="A19924" t="str">
        <v>CUS001426</v>
      </c>
    </row>
    <row r="19925" spans="1:1" x14ac:dyDescent="0.2">
      <c r="A19925" t="str">
        <v>CUS008887</v>
      </c>
    </row>
    <row r="19926" spans="1:1" x14ac:dyDescent="0.2">
      <c r="A19926" t="str">
        <v>CUS008888</v>
      </c>
    </row>
    <row r="19927" spans="1:1" x14ac:dyDescent="0.2">
      <c r="A19927" t="str">
        <v>CUS008889</v>
      </c>
    </row>
    <row r="19928" spans="1:1" x14ac:dyDescent="0.2">
      <c r="A19928" t="str">
        <v>CUS007517</v>
      </c>
    </row>
    <row r="19929" spans="1:1" x14ac:dyDescent="0.2">
      <c r="A19929" t="str">
        <v>CUS004774</v>
      </c>
    </row>
    <row r="19930" spans="1:1" x14ac:dyDescent="0.2">
      <c r="A19930" t="str">
        <v>CUS008854</v>
      </c>
    </row>
    <row r="19931" spans="1:1" x14ac:dyDescent="0.2">
      <c r="A19931" t="str">
        <v>CUS008855</v>
      </c>
    </row>
    <row r="19932" spans="1:1" x14ac:dyDescent="0.2">
      <c r="A19932" t="str">
        <v>CUS008856</v>
      </c>
    </row>
    <row r="19933" spans="1:1" x14ac:dyDescent="0.2">
      <c r="A19933" t="str">
        <v>CUS008857</v>
      </c>
    </row>
    <row r="19934" spans="1:1" x14ac:dyDescent="0.2">
      <c r="A19934" t="str">
        <v>CUS008858</v>
      </c>
    </row>
    <row r="19935" spans="1:1" x14ac:dyDescent="0.2">
      <c r="A19935" t="str">
        <v>CUS008860</v>
      </c>
    </row>
    <row r="19936" spans="1:1" x14ac:dyDescent="0.2">
      <c r="A19936" t="str">
        <v>CUS008861</v>
      </c>
    </row>
    <row r="19937" spans="1:1" x14ac:dyDescent="0.2">
      <c r="A19937" t="str">
        <v>CUS008862</v>
      </c>
    </row>
    <row r="19938" spans="1:1" x14ac:dyDescent="0.2">
      <c r="A19938" t="str">
        <v>CUS002044</v>
      </c>
    </row>
    <row r="19939" spans="1:1" x14ac:dyDescent="0.2">
      <c r="A19939" t="str">
        <v>CUS008863</v>
      </c>
    </row>
    <row r="19940" spans="1:1" x14ac:dyDescent="0.2">
      <c r="A19940" t="str">
        <v>CUS008864</v>
      </c>
    </row>
    <row r="19941" spans="1:1" x14ac:dyDescent="0.2">
      <c r="A19941" t="str">
        <v>CUS008867</v>
      </c>
    </row>
    <row r="19942" spans="1:1" x14ac:dyDescent="0.2">
      <c r="A19942" t="str">
        <v>CUS008868</v>
      </c>
    </row>
    <row r="19943" spans="1:1" x14ac:dyDescent="0.2">
      <c r="A19943" t="str">
        <v>CUS008869</v>
      </c>
    </row>
    <row r="19944" spans="1:1" x14ac:dyDescent="0.2">
      <c r="A19944" t="str">
        <v>CUS008870</v>
      </c>
    </row>
    <row r="19945" spans="1:1" x14ac:dyDescent="0.2">
      <c r="A19945" t="str">
        <v>CUS008872</v>
      </c>
    </row>
    <row r="19946" spans="1:1" x14ac:dyDescent="0.2">
      <c r="A19946" t="str">
        <v>CUS008873</v>
      </c>
    </row>
    <row r="19947" spans="1:1" x14ac:dyDescent="0.2">
      <c r="A19947" t="str">
        <v>CUS008812</v>
      </c>
    </row>
    <row r="19948" spans="1:1" x14ac:dyDescent="0.2">
      <c r="A19948" t="str">
        <v>CUS008813</v>
      </c>
    </row>
    <row r="19949" spans="1:1" x14ac:dyDescent="0.2">
      <c r="A19949" t="str">
        <v>CUS008814</v>
      </c>
    </row>
    <row r="19950" spans="1:1" x14ac:dyDescent="0.2">
      <c r="A19950" t="str">
        <v>CUS008815</v>
      </c>
    </row>
    <row r="19951" spans="1:1" x14ac:dyDescent="0.2">
      <c r="A19951" t="str">
        <v>CUS008816</v>
      </c>
    </row>
    <row r="19952" spans="1:1" x14ac:dyDescent="0.2">
      <c r="A19952" t="str">
        <v>CUS001419</v>
      </c>
    </row>
    <row r="19953" spans="1:1" x14ac:dyDescent="0.2">
      <c r="A19953" t="str">
        <v>CUS008818</v>
      </c>
    </row>
    <row r="19954" spans="1:1" x14ac:dyDescent="0.2">
      <c r="A19954" t="str">
        <v>CUS008820</v>
      </c>
    </row>
    <row r="19955" spans="1:1" x14ac:dyDescent="0.2">
      <c r="A19955" t="str">
        <v>CUS008821</v>
      </c>
    </row>
    <row r="19956" spans="1:1" x14ac:dyDescent="0.2">
      <c r="A19956" t="str">
        <v>CUS008822</v>
      </c>
    </row>
    <row r="19957" spans="1:1" x14ac:dyDescent="0.2">
      <c r="A19957" t="str">
        <v>CUS008823</v>
      </c>
    </row>
    <row r="19958" spans="1:1" x14ac:dyDescent="0.2">
      <c r="A19958" t="str">
        <v>CUS006519</v>
      </c>
    </row>
    <row r="19959" spans="1:1" x14ac:dyDescent="0.2">
      <c r="A19959" t="str">
        <v>CUS008824</v>
      </c>
    </row>
    <row r="19960" spans="1:1" x14ac:dyDescent="0.2">
      <c r="A19960" t="str">
        <v>CUS008583</v>
      </c>
    </row>
    <row r="19961" spans="1:1" x14ac:dyDescent="0.2">
      <c r="A19961" t="str">
        <v>CUS008825</v>
      </c>
    </row>
    <row r="19962" spans="1:1" x14ac:dyDescent="0.2">
      <c r="A19962" t="str">
        <v>CUS008826</v>
      </c>
    </row>
    <row r="19963" spans="1:1" x14ac:dyDescent="0.2">
      <c r="A19963" t="str">
        <v>CUS008827</v>
      </c>
    </row>
    <row r="19964" spans="1:1" x14ac:dyDescent="0.2">
      <c r="A19964" t="str">
        <v>CUS008828</v>
      </c>
    </row>
    <row r="19965" spans="1:1" x14ac:dyDescent="0.2">
      <c r="A19965" t="str">
        <v>CUS008829</v>
      </c>
    </row>
    <row r="19966" spans="1:1" x14ac:dyDescent="0.2">
      <c r="A19966" t="str">
        <v>CUS008830</v>
      </c>
    </row>
    <row r="19967" spans="1:1" x14ac:dyDescent="0.2">
      <c r="A19967" t="str">
        <v>CUS003632</v>
      </c>
    </row>
    <row r="19968" spans="1:1" x14ac:dyDescent="0.2">
      <c r="A19968" t="str">
        <v>CUS008831</v>
      </c>
    </row>
    <row r="19969" spans="1:1" x14ac:dyDescent="0.2">
      <c r="A19969" t="str">
        <v>CUS008834</v>
      </c>
    </row>
    <row r="19970" spans="1:1" x14ac:dyDescent="0.2">
      <c r="A19970" t="str">
        <v>CUS008835</v>
      </c>
    </row>
    <row r="19971" spans="1:1" x14ac:dyDescent="0.2">
      <c r="A19971" t="str">
        <v>CUS008836</v>
      </c>
    </row>
    <row r="19972" spans="1:1" x14ac:dyDescent="0.2">
      <c r="A19972" t="str">
        <v>CUS008837</v>
      </c>
    </row>
    <row r="19973" spans="1:1" x14ac:dyDescent="0.2">
      <c r="A19973" t="str">
        <v>CUS008838</v>
      </c>
    </row>
    <row r="19974" spans="1:1" x14ac:dyDescent="0.2">
      <c r="A19974" t="str">
        <v>CUS008839</v>
      </c>
    </row>
    <row r="19975" spans="1:1" x14ac:dyDescent="0.2">
      <c r="A19975" t="str">
        <v>CUS008840</v>
      </c>
    </row>
    <row r="19976" spans="1:1" x14ac:dyDescent="0.2">
      <c r="A19976" t="str">
        <v>CUS008842</v>
      </c>
    </row>
    <row r="19977" spans="1:1" x14ac:dyDescent="0.2">
      <c r="A19977" t="str">
        <v>CUS008843</v>
      </c>
    </row>
    <row r="19978" spans="1:1" x14ac:dyDescent="0.2">
      <c r="A19978" t="str">
        <v>CUS008844</v>
      </c>
    </row>
    <row r="19979" spans="1:1" x14ac:dyDescent="0.2">
      <c r="A19979" t="str">
        <v>CUS008845</v>
      </c>
    </row>
    <row r="19980" spans="1:1" x14ac:dyDescent="0.2">
      <c r="A19980" t="str">
        <v>CUS008846</v>
      </c>
    </row>
    <row r="19981" spans="1:1" x14ac:dyDescent="0.2">
      <c r="A19981" t="str">
        <v>CUS008847</v>
      </c>
    </row>
    <row r="19982" spans="1:1" x14ac:dyDescent="0.2">
      <c r="A19982" t="str">
        <v>CUS008848</v>
      </c>
    </row>
    <row r="19983" spans="1:1" x14ac:dyDescent="0.2">
      <c r="A19983" t="str">
        <v>CUS002664</v>
      </c>
    </row>
    <row r="19984" spans="1:1" x14ac:dyDescent="0.2">
      <c r="A19984" t="str">
        <v>CUS008849</v>
      </c>
    </row>
    <row r="19985" spans="1:1" x14ac:dyDescent="0.2">
      <c r="A19985" t="str">
        <v>CUS008850</v>
      </c>
    </row>
    <row r="19986" spans="1:1" x14ac:dyDescent="0.2">
      <c r="A19986" t="str">
        <v>CUS008851</v>
      </c>
    </row>
    <row r="19987" spans="1:1" x14ac:dyDescent="0.2">
      <c r="A19987" t="str">
        <v>CUS005068</v>
      </c>
    </row>
    <row r="19988" spans="1:1" x14ac:dyDescent="0.2">
      <c r="A19988" t="str">
        <v>CUS008852</v>
      </c>
    </row>
    <row r="19989" spans="1:1" x14ac:dyDescent="0.2">
      <c r="A19989" t="str">
        <v>CUS008853</v>
      </c>
    </row>
    <row r="19990" spans="1:1" x14ac:dyDescent="0.2">
      <c r="A19990" t="str">
        <v>CUS008435</v>
      </c>
    </row>
    <row r="19991" spans="1:1" x14ac:dyDescent="0.2">
      <c r="A19991" t="str">
        <v>CUS008794</v>
      </c>
    </row>
    <row r="19992" spans="1:1" x14ac:dyDescent="0.2">
      <c r="A19992" t="str">
        <v>CUS008795</v>
      </c>
    </row>
    <row r="19993" spans="1:1" x14ac:dyDescent="0.2">
      <c r="A19993" t="str">
        <v>CUS004107</v>
      </c>
    </row>
    <row r="19994" spans="1:1" x14ac:dyDescent="0.2">
      <c r="A19994" t="str">
        <v>CUS008796</v>
      </c>
    </row>
    <row r="19995" spans="1:1" x14ac:dyDescent="0.2">
      <c r="A19995" t="str">
        <v>CUS008798</v>
      </c>
    </row>
    <row r="19996" spans="1:1" x14ac:dyDescent="0.2">
      <c r="A19996" t="str">
        <v>CUS008799</v>
      </c>
    </row>
    <row r="19997" spans="1:1" x14ac:dyDescent="0.2">
      <c r="A19997" t="str">
        <v>CUS006895</v>
      </c>
    </row>
    <row r="19998" spans="1:1" x14ac:dyDescent="0.2">
      <c r="A19998" t="str">
        <v>CUS008801</v>
      </c>
    </row>
    <row r="19999" spans="1:1" x14ac:dyDescent="0.2">
      <c r="A19999" t="str">
        <v>CUS008802</v>
      </c>
    </row>
    <row r="20000" spans="1:1" x14ac:dyDescent="0.2">
      <c r="A20000" t="str">
        <v>CUS008803</v>
      </c>
    </row>
    <row r="20001" spans="1:1" x14ac:dyDescent="0.2">
      <c r="A20001" t="str">
        <v>CUS008804</v>
      </c>
    </row>
    <row r="20002" spans="1:1" x14ac:dyDescent="0.2">
      <c r="A20002" t="str">
        <v>CUS008642</v>
      </c>
    </row>
    <row r="20003" spans="1:1" x14ac:dyDescent="0.2">
      <c r="A20003" t="str">
        <v>CUS003029</v>
      </c>
    </row>
    <row r="20004" spans="1:1" x14ac:dyDescent="0.2">
      <c r="A20004" t="str">
        <v>CUS001366</v>
      </c>
    </row>
    <row r="20005" spans="1:1" x14ac:dyDescent="0.2">
      <c r="A20005" t="str">
        <v>CUS008242</v>
      </c>
    </row>
    <row r="20006" spans="1:1" x14ac:dyDescent="0.2">
      <c r="A20006" t="str">
        <v>CUS003426</v>
      </c>
    </row>
    <row r="20007" spans="1:1" x14ac:dyDescent="0.2">
      <c r="A20007" t="str">
        <v>CUS008806</v>
      </c>
    </row>
    <row r="20008" spans="1:1" x14ac:dyDescent="0.2">
      <c r="A20008" t="str">
        <v>CUS008807</v>
      </c>
    </row>
    <row r="20009" spans="1:1" x14ac:dyDescent="0.2">
      <c r="A20009" t="str">
        <v>CUS007718</v>
      </c>
    </row>
    <row r="20010" spans="1:1" x14ac:dyDescent="0.2">
      <c r="A20010" t="str">
        <v>CUS008808</v>
      </c>
    </row>
    <row r="20011" spans="1:1" x14ac:dyDescent="0.2">
      <c r="A20011" t="str">
        <v>CUS008083</v>
      </c>
    </row>
    <row r="20012" spans="1:1" x14ac:dyDescent="0.2">
      <c r="A20012" t="str">
        <v>CUS008810</v>
      </c>
    </row>
    <row r="20013" spans="1:1" x14ac:dyDescent="0.2">
      <c r="A20013" t="str">
        <v>CUS008811</v>
      </c>
    </row>
    <row r="20014" spans="1:1" x14ac:dyDescent="0.2">
      <c r="A20014" t="str">
        <v>CUS008775</v>
      </c>
    </row>
    <row r="20015" spans="1:1" x14ac:dyDescent="0.2">
      <c r="A20015" t="str">
        <v>CUS001513</v>
      </c>
    </row>
    <row r="20016" spans="1:1" x14ac:dyDescent="0.2">
      <c r="A20016" t="str">
        <v>CUS002021</v>
      </c>
    </row>
    <row r="20017" spans="1:1" x14ac:dyDescent="0.2">
      <c r="A20017" t="str">
        <v>CUS008779</v>
      </c>
    </row>
    <row r="20018" spans="1:1" x14ac:dyDescent="0.2">
      <c r="A20018" t="str">
        <v>CUS008781</v>
      </c>
    </row>
    <row r="20019" spans="1:1" x14ac:dyDescent="0.2">
      <c r="A20019" t="str">
        <v>CUS008783</v>
      </c>
    </row>
    <row r="20020" spans="1:1" x14ac:dyDescent="0.2">
      <c r="A20020" t="str">
        <v>CUS008785</v>
      </c>
    </row>
    <row r="20021" spans="1:1" x14ac:dyDescent="0.2">
      <c r="A20021" t="str">
        <v>CUS008786</v>
      </c>
    </row>
    <row r="20022" spans="1:1" x14ac:dyDescent="0.2">
      <c r="A20022" t="str">
        <v>CUS008787</v>
      </c>
    </row>
    <row r="20023" spans="1:1" x14ac:dyDescent="0.2">
      <c r="A20023" t="str">
        <v>CUS008788</v>
      </c>
    </row>
    <row r="20024" spans="1:1" x14ac:dyDescent="0.2">
      <c r="A20024" t="str">
        <v>CUS008789</v>
      </c>
    </row>
    <row r="20025" spans="1:1" x14ac:dyDescent="0.2">
      <c r="A20025" t="str">
        <v>CUS008790</v>
      </c>
    </row>
    <row r="20026" spans="1:1" x14ac:dyDescent="0.2">
      <c r="A20026" t="str">
        <v>CUS002912</v>
      </c>
    </row>
    <row r="20027" spans="1:1" x14ac:dyDescent="0.2">
      <c r="A20027" t="str">
        <v>CUS008792</v>
      </c>
    </row>
    <row r="20028" spans="1:1" x14ac:dyDescent="0.2">
      <c r="A20028" t="str">
        <v>CUS008773</v>
      </c>
    </row>
    <row r="20029" spans="1:1" x14ac:dyDescent="0.2">
      <c r="A20029" t="str">
        <v>CUS008667</v>
      </c>
    </row>
    <row r="20030" spans="1:1" x14ac:dyDescent="0.2">
      <c r="A20030" t="str">
        <v>CUS008669</v>
      </c>
    </row>
    <row r="20031" spans="1:1" x14ac:dyDescent="0.2">
      <c r="A20031" t="str">
        <v>CUS008671</v>
      </c>
    </row>
    <row r="20032" spans="1:1" x14ac:dyDescent="0.2">
      <c r="A20032" t="str">
        <v>CUS003582</v>
      </c>
    </row>
    <row r="20033" spans="1:1" x14ac:dyDescent="0.2">
      <c r="A20033" t="str">
        <v>CUS008672</v>
      </c>
    </row>
    <row r="20034" spans="1:1" x14ac:dyDescent="0.2">
      <c r="A20034" t="str">
        <v>CUS008673</v>
      </c>
    </row>
    <row r="20035" spans="1:1" x14ac:dyDescent="0.2">
      <c r="A20035" t="str">
        <v>CUS008675</v>
      </c>
    </row>
    <row r="20036" spans="1:1" x14ac:dyDescent="0.2">
      <c r="A20036" t="str">
        <v>CUS008676</v>
      </c>
    </row>
    <row r="20037" spans="1:1" x14ac:dyDescent="0.2">
      <c r="A20037" t="str">
        <v>CUS008677</v>
      </c>
    </row>
    <row r="20038" spans="1:1" x14ac:dyDescent="0.2">
      <c r="A20038" t="str">
        <v>CUS008678</v>
      </c>
    </row>
    <row r="20039" spans="1:1" x14ac:dyDescent="0.2">
      <c r="A20039" t="str">
        <v>CUS008679</v>
      </c>
    </row>
    <row r="20040" spans="1:1" x14ac:dyDescent="0.2">
      <c r="A20040" t="str">
        <v>CUS008681</v>
      </c>
    </row>
    <row r="20041" spans="1:1" x14ac:dyDescent="0.2">
      <c r="A20041" t="str">
        <v>CUS008682</v>
      </c>
    </row>
    <row r="20042" spans="1:1" x14ac:dyDescent="0.2">
      <c r="A20042" t="str">
        <v>CUS008683</v>
      </c>
    </row>
    <row r="20043" spans="1:1" x14ac:dyDescent="0.2">
      <c r="A20043" t="str">
        <v>CUS008685</v>
      </c>
    </row>
    <row r="20044" spans="1:1" x14ac:dyDescent="0.2">
      <c r="A20044" t="str">
        <v>CUS008686</v>
      </c>
    </row>
    <row r="20045" spans="1:1" x14ac:dyDescent="0.2">
      <c r="A20045" t="str">
        <v>CUS008687</v>
      </c>
    </row>
    <row r="20046" spans="1:1" x14ac:dyDescent="0.2">
      <c r="A20046" t="str">
        <v>CUS008688</v>
      </c>
    </row>
    <row r="20047" spans="1:1" x14ac:dyDescent="0.2">
      <c r="A20047" t="str">
        <v>CUS001282</v>
      </c>
    </row>
    <row r="20048" spans="1:1" x14ac:dyDescent="0.2">
      <c r="A20048" t="str">
        <v>CUS008691</v>
      </c>
    </row>
    <row r="20049" spans="1:1" x14ac:dyDescent="0.2">
      <c r="A20049" t="str">
        <v>CUS008692</v>
      </c>
    </row>
    <row r="20050" spans="1:1" x14ac:dyDescent="0.2">
      <c r="A20050" t="str">
        <v>CUS008693</v>
      </c>
    </row>
    <row r="20051" spans="1:1" x14ac:dyDescent="0.2">
      <c r="A20051" t="str">
        <v>CUS008694</v>
      </c>
    </row>
    <row r="20052" spans="1:1" x14ac:dyDescent="0.2">
      <c r="A20052" t="str">
        <v>CUS008695</v>
      </c>
    </row>
    <row r="20053" spans="1:1" x14ac:dyDescent="0.2">
      <c r="A20053" t="str">
        <v>CUS008696</v>
      </c>
    </row>
    <row r="20054" spans="1:1" x14ac:dyDescent="0.2">
      <c r="A20054" t="str">
        <v>CUS008697</v>
      </c>
    </row>
    <row r="20055" spans="1:1" x14ac:dyDescent="0.2">
      <c r="A20055" t="str">
        <v>CUS008698</v>
      </c>
    </row>
    <row r="20056" spans="1:1" x14ac:dyDescent="0.2">
      <c r="A20056" t="str">
        <v>CUS003022</v>
      </c>
    </row>
    <row r="20057" spans="1:1" x14ac:dyDescent="0.2">
      <c r="A20057" t="str">
        <v>CUS008699</v>
      </c>
    </row>
    <row r="20058" spans="1:1" x14ac:dyDescent="0.2">
      <c r="A20058" t="str">
        <v>CUS008701</v>
      </c>
    </row>
    <row r="20059" spans="1:1" x14ac:dyDescent="0.2">
      <c r="A20059" t="str">
        <v>CUS008702</v>
      </c>
    </row>
    <row r="20060" spans="1:1" x14ac:dyDescent="0.2">
      <c r="A20060" t="str">
        <v>CUS008703</v>
      </c>
    </row>
    <row r="20061" spans="1:1" x14ac:dyDescent="0.2">
      <c r="A20061" t="str">
        <v>CUS008704</v>
      </c>
    </row>
    <row r="20062" spans="1:1" x14ac:dyDescent="0.2">
      <c r="A20062" t="str">
        <v>CUS008705</v>
      </c>
    </row>
    <row r="20063" spans="1:1" x14ac:dyDescent="0.2">
      <c r="A20063" t="str">
        <v>CUS005554</v>
      </c>
    </row>
    <row r="20064" spans="1:1" x14ac:dyDescent="0.2">
      <c r="A20064" t="str">
        <v>CUS008706</v>
      </c>
    </row>
    <row r="20065" spans="1:1" x14ac:dyDescent="0.2">
      <c r="A20065" t="str">
        <v>CUS008707</v>
      </c>
    </row>
    <row r="20066" spans="1:1" x14ac:dyDescent="0.2">
      <c r="A20066" t="str">
        <v>CUS008708</v>
      </c>
    </row>
    <row r="20067" spans="1:1" x14ac:dyDescent="0.2">
      <c r="A20067" t="str">
        <v>CUS008709</v>
      </c>
    </row>
    <row r="20068" spans="1:1" x14ac:dyDescent="0.2">
      <c r="A20068" t="str">
        <v>CUS008710</v>
      </c>
    </row>
    <row r="20069" spans="1:1" x14ac:dyDescent="0.2">
      <c r="A20069" t="str">
        <v>CUS008711</v>
      </c>
    </row>
    <row r="20070" spans="1:1" x14ac:dyDescent="0.2">
      <c r="A20070" t="str">
        <v>CUS008712</v>
      </c>
    </row>
    <row r="20071" spans="1:1" x14ac:dyDescent="0.2">
      <c r="A20071" t="str">
        <v>CUS008713</v>
      </c>
    </row>
    <row r="20072" spans="1:1" x14ac:dyDescent="0.2">
      <c r="A20072" t="str">
        <v>CUS008714</v>
      </c>
    </row>
    <row r="20073" spans="1:1" x14ac:dyDescent="0.2">
      <c r="A20073" t="str">
        <v>CUS008715</v>
      </c>
    </row>
    <row r="20074" spans="1:1" x14ac:dyDescent="0.2">
      <c r="A20074" t="str">
        <v>CUS008716</v>
      </c>
    </row>
    <row r="20075" spans="1:1" x14ac:dyDescent="0.2">
      <c r="A20075" t="str">
        <v>CUS008162</v>
      </c>
    </row>
    <row r="20076" spans="1:1" x14ac:dyDescent="0.2">
      <c r="A20076" t="str">
        <v>CUS008718</v>
      </c>
    </row>
    <row r="20077" spans="1:1" x14ac:dyDescent="0.2">
      <c r="A20077" t="str">
        <v>CUS008719</v>
      </c>
    </row>
    <row r="20078" spans="1:1" x14ac:dyDescent="0.2">
      <c r="A20078" t="str">
        <v>CUS002679</v>
      </c>
    </row>
    <row r="20079" spans="1:1" x14ac:dyDescent="0.2">
      <c r="A20079" t="str">
        <v>CUS008722</v>
      </c>
    </row>
    <row r="20080" spans="1:1" x14ac:dyDescent="0.2">
      <c r="A20080" t="str">
        <v>CUS008723</v>
      </c>
    </row>
    <row r="20081" spans="1:1" x14ac:dyDescent="0.2">
      <c r="A20081" t="str">
        <v>CUS008724</v>
      </c>
    </row>
    <row r="20082" spans="1:1" x14ac:dyDescent="0.2">
      <c r="A20082" t="str">
        <v>CUS008726</v>
      </c>
    </row>
    <row r="20083" spans="1:1" x14ac:dyDescent="0.2">
      <c r="A20083" t="str">
        <v>CUS008727</v>
      </c>
    </row>
    <row r="20084" spans="1:1" x14ac:dyDescent="0.2">
      <c r="A20084" t="str">
        <v>CUS007717</v>
      </c>
    </row>
    <row r="20085" spans="1:1" x14ac:dyDescent="0.2">
      <c r="A20085" t="str">
        <v>CUS008728</v>
      </c>
    </row>
    <row r="20086" spans="1:1" x14ac:dyDescent="0.2">
      <c r="A20086" t="str">
        <v>CUS008731</v>
      </c>
    </row>
    <row r="20087" spans="1:1" x14ac:dyDescent="0.2">
      <c r="A20087" t="str">
        <v>CUS008732</v>
      </c>
    </row>
    <row r="20088" spans="1:1" x14ac:dyDescent="0.2">
      <c r="A20088" t="str">
        <v>CUS008733</v>
      </c>
    </row>
    <row r="20089" spans="1:1" x14ac:dyDescent="0.2">
      <c r="A20089" t="str">
        <v>CUS000340</v>
      </c>
    </row>
    <row r="20090" spans="1:1" x14ac:dyDescent="0.2">
      <c r="A20090" t="str">
        <v>CUS008735</v>
      </c>
    </row>
    <row r="20091" spans="1:1" x14ac:dyDescent="0.2">
      <c r="A20091" t="str">
        <v>CUS008736</v>
      </c>
    </row>
    <row r="20092" spans="1:1" x14ac:dyDescent="0.2">
      <c r="A20092" t="str">
        <v>CUS003420</v>
      </c>
    </row>
    <row r="20093" spans="1:1" x14ac:dyDescent="0.2">
      <c r="A20093" t="str">
        <v>CUS008738</v>
      </c>
    </row>
    <row r="20094" spans="1:1" x14ac:dyDescent="0.2">
      <c r="A20094" t="str">
        <v>CUS006851</v>
      </c>
    </row>
    <row r="20095" spans="1:1" x14ac:dyDescent="0.2">
      <c r="A20095" t="str">
        <v>CUS008739</v>
      </c>
    </row>
    <row r="20096" spans="1:1" x14ac:dyDescent="0.2">
      <c r="A20096" t="str">
        <v>CUS004238</v>
      </c>
    </row>
    <row r="20097" spans="1:1" x14ac:dyDescent="0.2">
      <c r="A20097" t="str">
        <v>CUS008740</v>
      </c>
    </row>
    <row r="20098" spans="1:1" x14ac:dyDescent="0.2">
      <c r="A20098" t="str">
        <v>CUS008741</v>
      </c>
    </row>
    <row r="20099" spans="1:1" x14ac:dyDescent="0.2">
      <c r="A20099" t="str">
        <v>CUS001747</v>
      </c>
    </row>
    <row r="20100" spans="1:1" x14ac:dyDescent="0.2">
      <c r="A20100" t="str">
        <v>CUS008743</v>
      </c>
    </row>
    <row r="20101" spans="1:1" x14ac:dyDescent="0.2">
      <c r="A20101" t="str">
        <v>CUS008744</v>
      </c>
    </row>
    <row r="20102" spans="1:1" x14ac:dyDescent="0.2">
      <c r="A20102" t="str">
        <v>CUS008745</v>
      </c>
    </row>
    <row r="20103" spans="1:1" x14ac:dyDescent="0.2">
      <c r="A20103" t="str">
        <v>CUS008746</v>
      </c>
    </row>
    <row r="20104" spans="1:1" x14ac:dyDescent="0.2">
      <c r="A20104" t="str">
        <v>CUS008747</v>
      </c>
    </row>
    <row r="20105" spans="1:1" x14ac:dyDescent="0.2">
      <c r="A20105" t="str">
        <v>CUS008748</v>
      </c>
    </row>
    <row r="20106" spans="1:1" x14ac:dyDescent="0.2">
      <c r="A20106" t="str">
        <v>CUS008750</v>
      </c>
    </row>
    <row r="20107" spans="1:1" x14ac:dyDescent="0.2">
      <c r="A20107" t="str">
        <v>CUS008751</v>
      </c>
    </row>
    <row r="20108" spans="1:1" x14ac:dyDescent="0.2">
      <c r="A20108" t="str">
        <v>CUS008752</v>
      </c>
    </row>
    <row r="20109" spans="1:1" x14ac:dyDescent="0.2">
      <c r="A20109" t="str">
        <v>CUS000493</v>
      </c>
    </row>
    <row r="20110" spans="1:1" x14ac:dyDescent="0.2">
      <c r="A20110" t="str">
        <v>CUS008753</v>
      </c>
    </row>
    <row r="20111" spans="1:1" x14ac:dyDescent="0.2">
      <c r="A20111" t="str">
        <v>CUS008754</v>
      </c>
    </row>
    <row r="20112" spans="1:1" x14ac:dyDescent="0.2">
      <c r="A20112" t="str">
        <v>CUS008755</v>
      </c>
    </row>
    <row r="20113" spans="1:1" x14ac:dyDescent="0.2">
      <c r="A20113" t="str">
        <v>CUS008756</v>
      </c>
    </row>
    <row r="20114" spans="1:1" x14ac:dyDescent="0.2">
      <c r="A20114" t="str">
        <v>CUS008757</v>
      </c>
    </row>
    <row r="20115" spans="1:1" x14ac:dyDescent="0.2">
      <c r="A20115" t="str">
        <v>CUS008758</v>
      </c>
    </row>
    <row r="20116" spans="1:1" x14ac:dyDescent="0.2">
      <c r="A20116" t="str">
        <v>CUS008760</v>
      </c>
    </row>
    <row r="20117" spans="1:1" x14ac:dyDescent="0.2">
      <c r="A20117" t="str">
        <v>CUS008761</v>
      </c>
    </row>
    <row r="20118" spans="1:1" x14ac:dyDescent="0.2">
      <c r="A20118" t="str">
        <v>CUS008762</v>
      </c>
    </row>
    <row r="20119" spans="1:1" x14ac:dyDescent="0.2">
      <c r="A20119" t="str">
        <v>CUS008763</v>
      </c>
    </row>
    <row r="20120" spans="1:1" x14ac:dyDescent="0.2">
      <c r="A20120" t="str">
        <v>CUS008764</v>
      </c>
    </row>
    <row r="20121" spans="1:1" x14ac:dyDescent="0.2">
      <c r="A20121" t="str">
        <v>CUS003273</v>
      </c>
    </row>
    <row r="20122" spans="1:1" x14ac:dyDescent="0.2">
      <c r="A20122" t="str">
        <v>CUS008765</v>
      </c>
    </row>
    <row r="20123" spans="1:1" x14ac:dyDescent="0.2">
      <c r="A20123" t="str">
        <v>CUS008766</v>
      </c>
    </row>
    <row r="20124" spans="1:1" x14ac:dyDescent="0.2">
      <c r="A20124" t="str">
        <v>CUS008767</v>
      </c>
    </row>
    <row r="20125" spans="1:1" x14ac:dyDescent="0.2">
      <c r="A20125" t="str">
        <v>CUS008768</v>
      </c>
    </row>
    <row r="20126" spans="1:1" x14ac:dyDescent="0.2">
      <c r="A20126" t="str">
        <v>CUS008485</v>
      </c>
    </row>
    <row r="20127" spans="1:1" x14ac:dyDescent="0.2">
      <c r="A20127" t="str">
        <v>CUS008769</v>
      </c>
    </row>
    <row r="20128" spans="1:1" x14ac:dyDescent="0.2">
      <c r="A20128" t="str">
        <v>CUS008770</v>
      </c>
    </row>
    <row r="20129" spans="1:1" x14ac:dyDescent="0.2">
      <c r="A20129" t="str">
        <v>CUS008771</v>
      </c>
    </row>
    <row r="20130" spans="1:1" x14ac:dyDescent="0.2">
      <c r="A20130" t="str">
        <v>CUS008018</v>
      </c>
    </row>
    <row r="20131" spans="1:1" x14ac:dyDescent="0.2">
      <c r="A20131" t="str">
        <v>CUS008566</v>
      </c>
    </row>
    <row r="20132" spans="1:1" x14ac:dyDescent="0.2">
      <c r="A20132" t="str">
        <v>CUS008453</v>
      </c>
    </row>
    <row r="20133" spans="1:1" x14ac:dyDescent="0.2">
      <c r="A20133" t="str">
        <v>CUS002269</v>
      </c>
    </row>
    <row r="20134" spans="1:1" x14ac:dyDescent="0.2">
      <c r="A20134" t="str">
        <v>CUS008632</v>
      </c>
    </row>
    <row r="20135" spans="1:1" x14ac:dyDescent="0.2">
      <c r="A20135" t="str">
        <v>CUS008633</v>
      </c>
    </row>
    <row r="20136" spans="1:1" x14ac:dyDescent="0.2">
      <c r="A20136" t="str">
        <v>CUS008635</v>
      </c>
    </row>
    <row r="20137" spans="1:1" x14ac:dyDescent="0.2">
      <c r="A20137" t="str">
        <v>CUS008636</v>
      </c>
    </row>
    <row r="20138" spans="1:1" x14ac:dyDescent="0.2">
      <c r="A20138" t="str">
        <v>CUS008637</v>
      </c>
    </row>
    <row r="20139" spans="1:1" x14ac:dyDescent="0.2">
      <c r="A20139" t="str">
        <v>CUS008638</v>
      </c>
    </row>
    <row r="20140" spans="1:1" x14ac:dyDescent="0.2">
      <c r="A20140" t="str">
        <v>CUS008639</v>
      </c>
    </row>
    <row r="20141" spans="1:1" x14ac:dyDescent="0.2">
      <c r="A20141" t="str">
        <v>CUS008640</v>
      </c>
    </row>
    <row r="20142" spans="1:1" x14ac:dyDescent="0.2">
      <c r="A20142" t="str">
        <v>CUS008643</v>
      </c>
    </row>
    <row r="20143" spans="1:1" x14ac:dyDescent="0.2">
      <c r="A20143" t="str">
        <v>CUS008644</v>
      </c>
    </row>
    <row r="20144" spans="1:1" x14ac:dyDescent="0.2">
      <c r="A20144" t="str">
        <v>CUS008646</v>
      </c>
    </row>
    <row r="20145" spans="1:1" x14ac:dyDescent="0.2">
      <c r="A20145" t="str">
        <v>CUS000257</v>
      </c>
    </row>
    <row r="20146" spans="1:1" x14ac:dyDescent="0.2">
      <c r="A20146" t="str">
        <v>CUS008647</v>
      </c>
    </row>
    <row r="20147" spans="1:1" x14ac:dyDescent="0.2">
      <c r="A20147" t="str">
        <v>CUS008648</v>
      </c>
    </row>
    <row r="20148" spans="1:1" x14ac:dyDescent="0.2">
      <c r="A20148" t="str">
        <v>CUS008649</v>
      </c>
    </row>
    <row r="20149" spans="1:1" x14ac:dyDescent="0.2">
      <c r="A20149" t="str">
        <v>CUS008360</v>
      </c>
    </row>
    <row r="20150" spans="1:1" x14ac:dyDescent="0.2">
      <c r="A20150" t="str">
        <v>CUS008650</v>
      </c>
    </row>
    <row r="20151" spans="1:1" x14ac:dyDescent="0.2">
      <c r="A20151" t="str">
        <v>CUS004793</v>
      </c>
    </row>
    <row r="20152" spans="1:1" x14ac:dyDescent="0.2">
      <c r="A20152" t="str">
        <v>CUS008651</v>
      </c>
    </row>
    <row r="20153" spans="1:1" x14ac:dyDescent="0.2">
      <c r="A20153" t="str">
        <v>CUS000366</v>
      </c>
    </row>
    <row r="20154" spans="1:1" x14ac:dyDescent="0.2">
      <c r="A20154" t="str">
        <v>CUS008652</v>
      </c>
    </row>
    <row r="20155" spans="1:1" x14ac:dyDescent="0.2">
      <c r="A20155" t="str">
        <v>CUS008654</v>
      </c>
    </row>
    <row r="20156" spans="1:1" x14ac:dyDescent="0.2">
      <c r="A20156" t="str">
        <v>CUS008655</v>
      </c>
    </row>
    <row r="20157" spans="1:1" x14ac:dyDescent="0.2">
      <c r="A20157" t="str">
        <v>CUS002083</v>
      </c>
    </row>
    <row r="20158" spans="1:1" x14ac:dyDescent="0.2">
      <c r="A20158" t="str">
        <v>CUS008656</v>
      </c>
    </row>
    <row r="20159" spans="1:1" x14ac:dyDescent="0.2">
      <c r="A20159" t="str">
        <v>CUS008657</v>
      </c>
    </row>
    <row r="20160" spans="1:1" x14ac:dyDescent="0.2">
      <c r="A20160" t="str">
        <v>CUS008658</v>
      </c>
    </row>
    <row r="20161" spans="1:1" x14ac:dyDescent="0.2">
      <c r="A20161" t="str">
        <v>CUS008659</v>
      </c>
    </row>
    <row r="20162" spans="1:1" x14ac:dyDescent="0.2">
      <c r="A20162" t="str">
        <v>CUS007716</v>
      </c>
    </row>
    <row r="20163" spans="1:1" x14ac:dyDescent="0.2">
      <c r="A20163" t="str">
        <v>CUS008661</v>
      </c>
    </row>
    <row r="20164" spans="1:1" x14ac:dyDescent="0.2">
      <c r="A20164" t="str">
        <v>CUS008662</v>
      </c>
    </row>
    <row r="20165" spans="1:1" x14ac:dyDescent="0.2">
      <c r="A20165" t="str">
        <v>CUS001069</v>
      </c>
    </row>
    <row r="20166" spans="1:1" x14ac:dyDescent="0.2">
      <c r="A20166" t="str">
        <v>CUS008663</v>
      </c>
    </row>
    <row r="20167" spans="1:1" x14ac:dyDescent="0.2">
      <c r="A20167" t="str">
        <v>CUS008665</v>
      </c>
    </row>
    <row r="20168" spans="1:1" x14ac:dyDescent="0.2">
      <c r="A20168" t="str">
        <v>CUS008666</v>
      </c>
    </row>
    <row r="20169" spans="1:1" x14ac:dyDescent="0.2">
      <c r="A20169" t="str">
        <v>CUS008589</v>
      </c>
    </row>
    <row r="20170" spans="1:1" x14ac:dyDescent="0.2">
      <c r="A20170" t="str">
        <v>CUS008590</v>
      </c>
    </row>
    <row r="20171" spans="1:1" x14ac:dyDescent="0.2">
      <c r="A20171" t="str">
        <v>CUS008591</v>
      </c>
    </row>
    <row r="20172" spans="1:1" x14ac:dyDescent="0.2">
      <c r="A20172" t="str">
        <v>CUS006330</v>
      </c>
    </row>
    <row r="20173" spans="1:1" x14ac:dyDescent="0.2">
      <c r="A20173" t="str">
        <v>CUS008593</v>
      </c>
    </row>
    <row r="20174" spans="1:1" x14ac:dyDescent="0.2">
      <c r="A20174" t="str">
        <v>CUS008595</v>
      </c>
    </row>
    <row r="20175" spans="1:1" x14ac:dyDescent="0.2">
      <c r="A20175" t="str">
        <v>CUS003842</v>
      </c>
    </row>
    <row r="20176" spans="1:1" x14ac:dyDescent="0.2">
      <c r="A20176" t="str">
        <v>CUS008596</v>
      </c>
    </row>
    <row r="20177" spans="1:1" x14ac:dyDescent="0.2">
      <c r="A20177" t="str">
        <v>CUS008597</v>
      </c>
    </row>
    <row r="20178" spans="1:1" x14ac:dyDescent="0.2">
      <c r="A20178" t="str">
        <v>CUS008599</v>
      </c>
    </row>
    <row r="20179" spans="1:1" x14ac:dyDescent="0.2">
      <c r="A20179" t="str">
        <v>CUS008600</v>
      </c>
    </row>
    <row r="20180" spans="1:1" x14ac:dyDescent="0.2">
      <c r="A20180" t="str">
        <v>CUS008601</v>
      </c>
    </row>
    <row r="20181" spans="1:1" x14ac:dyDescent="0.2">
      <c r="A20181" t="str">
        <v>CUS008603</v>
      </c>
    </row>
    <row r="20182" spans="1:1" x14ac:dyDescent="0.2">
      <c r="A20182" t="str">
        <v>CUS008604</v>
      </c>
    </row>
    <row r="20183" spans="1:1" x14ac:dyDescent="0.2">
      <c r="A20183" t="str">
        <v>CUS008605</v>
      </c>
    </row>
    <row r="20184" spans="1:1" x14ac:dyDescent="0.2">
      <c r="A20184" t="str">
        <v>CUS002814</v>
      </c>
    </row>
    <row r="20185" spans="1:1" x14ac:dyDescent="0.2">
      <c r="A20185" t="str">
        <v>CUS008606</v>
      </c>
    </row>
    <row r="20186" spans="1:1" x14ac:dyDescent="0.2">
      <c r="A20186" t="str">
        <v>CUS008607</v>
      </c>
    </row>
    <row r="20187" spans="1:1" x14ac:dyDescent="0.2">
      <c r="A20187" t="str">
        <v>CUS008610</v>
      </c>
    </row>
    <row r="20188" spans="1:1" x14ac:dyDescent="0.2">
      <c r="A20188" t="str">
        <v>CUS008611</v>
      </c>
    </row>
    <row r="20189" spans="1:1" x14ac:dyDescent="0.2">
      <c r="A20189" t="str">
        <v>CUS008613</v>
      </c>
    </row>
    <row r="20190" spans="1:1" x14ac:dyDescent="0.2">
      <c r="A20190" t="str">
        <v>CUS008614</v>
      </c>
    </row>
    <row r="20191" spans="1:1" x14ac:dyDescent="0.2">
      <c r="A20191" t="str">
        <v>CUS008615</v>
      </c>
    </row>
    <row r="20192" spans="1:1" x14ac:dyDescent="0.2">
      <c r="A20192" t="str">
        <v>CUS008616</v>
      </c>
    </row>
    <row r="20193" spans="1:1" x14ac:dyDescent="0.2">
      <c r="A20193" t="str">
        <v>CUS008617</v>
      </c>
    </row>
    <row r="20194" spans="1:1" x14ac:dyDescent="0.2">
      <c r="A20194" t="str">
        <v>CUS008619</v>
      </c>
    </row>
    <row r="20195" spans="1:1" x14ac:dyDescent="0.2">
      <c r="A20195" t="str">
        <v>CUS008620</v>
      </c>
    </row>
    <row r="20196" spans="1:1" x14ac:dyDescent="0.2">
      <c r="A20196" t="str">
        <v>CUS008621</v>
      </c>
    </row>
    <row r="20197" spans="1:1" x14ac:dyDescent="0.2">
      <c r="A20197" t="str">
        <v>CUS008622</v>
      </c>
    </row>
    <row r="20198" spans="1:1" x14ac:dyDescent="0.2">
      <c r="A20198" t="str">
        <v>CUS008623</v>
      </c>
    </row>
    <row r="20199" spans="1:1" x14ac:dyDescent="0.2">
      <c r="A20199" t="str">
        <v>CUS008628</v>
      </c>
    </row>
    <row r="20200" spans="1:1" x14ac:dyDescent="0.2">
      <c r="A20200" t="str">
        <v>CUS008486</v>
      </c>
    </row>
    <row r="20201" spans="1:1" x14ac:dyDescent="0.2">
      <c r="A20201" t="str">
        <v>CUS008629</v>
      </c>
    </row>
    <row r="20202" spans="1:1" x14ac:dyDescent="0.2">
      <c r="A20202" t="str">
        <v>CUS008630</v>
      </c>
    </row>
    <row r="20203" spans="1:1" x14ac:dyDescent="0.2">
      <c r="A20203" t="str">
        <v>CUS008574</v>
      </c>
    </row>
    <row r="20204" spans="1:1" x14ac:dyDescent="0.2">
      <c r="A20204" t="str">
        <v>CUS008575</v>
      </c>
    </row>
    <row r="20205" spans="1:1" x14ac:dyDescent="0.2">
      <c r="A20205" t="str">
        <v>CUS008576</v>
      </c>
    </row>
    <row r="20206" spans="1:1" x14ac:dyDescent="0.2">
      <c r="A20206" t="str">
        <v>CUS008577</v>
      </c>
    </row>
    <row r="20207" spans="1:1" x14ac:dyDescent="0.2">
      <c r="A20207" t="str">
        <v>CUS008578</v>
      </c>
    </row>
    <row r="20208" spans="1:1" x14ac:dyDescent="0.2">
      <c r="A20208" t="str">
        <v>CUS008579</v>
      </c>
    </row>
    <row r="20209" spans="1:1" x14ac:dyDescent="0.2">
      <c r="A20209" t="str">
        <v>CUS008580</v>
      </c>
    </row>
    <row r="20210" spans="1:1" x14ac:dyDescent="0.2">
      <c r="A20210" t="str">
        <v>CUS008581</v>
      </c>
    </row>
    <row r="20211" spans="1:1" x14ac:dyDescent="0.2">
      <c r="A20211" t="str">
        <v>CUS008584</v>
      </c>
    </row>
    <row r="20212" spans="1:1" x14ac:dyDescent="0.2">
      <c r="A20212" t="str">
        <v>CUS008585</v>
      </c>
    </row>
    <row r="20213" spans="1:1" x14ac:dyDescent="0.2">
      <c r="A20213" t="str">
        <v>CUS008586</v>
      </c>
    </row>
    <row r="20214" spans="1:1" x14ac:dyDescent="0.2">
      <c r="A20214" t="str">
        <v>CUS008588</v>
      </c>
    </row>
    <row r="20215" spans="1:1" x14ac:dyDescent="0.2">
      <c r="A20215" t="str">
        <v>CUS001924</v>
      </c>
    </row>
    <row r="20216" spans="1:1" x14ac:dyDescent="0.2">
      <c r="A20216" t="str">
        <v>CUS008488</v>
      </c>
    </row>
    <row r="20217" spans="1:1" x14ac:dyDescent="0.2">
      <c r="A20217" t="str">
        <v>CUS008489</v>
      </c>
    </row>
    <row r="20218" spans="1:1" x14ac:dyDescent="0.2">
      <c r="A20218" t="str">
        <v>CUS008490</v>
      </c>
    </row>
    <row r="20219" spans="1:1" x14ac:dyDescent="0.2">
      <c r="A20219" t="str">
        <v>CUS008491</v>
      </c>
    </row>
    <row r="20220" spans="1:1" x14ac:dyDescent="0.2">
      <c r="A20220" t="str">
        <v>CUS008492</v>
      </c>
    </row>
    <row r="20221" spans="1:1" x14ac:dyDescent="0.2">
      <c r="A20221" t="str">
        <v>CUS008493</v>
      </c>
    </row>
    <row r="20222" spans="1:1" x14ac:dyDescent="0.2">
      <c r="A20222" t="str">
        <v>CUS008495</v>
      </c>
    </row>
    <row r="20223" spans="1:1" x14ac:dyDescent="0.2">
      <c r="A20223" t="str">
        <v>CUS008496</v>
      </c>
    </row>
    <row r="20224" spans="1:1" x14ac:dyDescent="0.2">
      <c r="A20224" t="str">
        <v>CUS008498</v>
      </c>
    </row>
    <row r="20225" spans="1:1" x14ac:dyDescent="0.2">
      <c r="A20225" t="str">
        <v>CUS008501</v>
      </c>
    </row>
    <row r="20226" spans="1:1" x14ac:dyDescent="0.2">
      <c r="A20226" t="str">
        <v>CUS008502</v>
      </c>
    </row>
    <row r="20227" spans="1:1" x14ac:dyDescent="0.2">
      <c r="A20227" t="str">
        <v>CUS008505</v>
      </c>
    </row>
    <row r="20228" spans="1:1" x14ac:dyDescent="0.2">
      <c r="A20228" t="str">
        <v>CUS008507</v>
      </c>
    </row>
    <row r="20229" spans="1:1" x14ac:dyDescent="0.2">
      <c r="A20229" t="str">
        <v>CUS008508</v>
      </c>
    </row>
    <row r="20230" spans="1:1" x14ac:dyDescent="0.2">
      <c r="A20230" t="str">
        <v>CUS008509</v>
      </c>
    </row>
    <row r="20231" spans="1:1" x14ac:dyDescent="0.2">
      <c r="A20231" t="str">
        <v>CUS008510</v>
      </c>
    </row>
    <row r="20232" spans="1:1" x14ac:dyDescent="0.2">
      <c r="A20232" t="str">
        <v>CUS008512</v>
      </c>
    </row>
    <row r="20233" spans="1:1" x14ac:dyDescent="0.2">
      <c r="A20233" t="str">
        <v>CUS008513</v>
      </c>
    </row>
    <row r="20234" spans="1:1" x14ac:dyDescent="0.2">
      <c r="A20234" t="str">
        <v>CUS008514</v>
      </c>
    </row>
    <row r="20235" spans="1:1" x14ac:dyDescent="0.2">
      <c r="A20235" t="str">
        <v>CUS008516</v>
      </c>
    </row>
    <row r="20236" spans="1:1" x14ac:dyDescent="0.2">
      <c r="A20236" t="str">
        <v>CUS008517</v>
      </c>
    </row>
    <row r="20237" spans="1:1" x14ac:dyDescent="0.2">
      <c r="A20237" t="str">
        <v>CUS008518</v>
      </c>
    </row>
    <row r="20238" spans="1:1" x14ac:dyDescent="0.2">
      <c r="A20238" t="str">
        <v>CUS008519</v>
      </c>
    </row>
    <row r="20239" spans="1:1" x14ac:dyDescent="0.2">
      <c r="A20239" t="str">
        <v>CUS008520</v>
      </c>
    </row>
    <row r="20240" spans="1:1" x14ac:dyDescent="0.2">
      <c r="A20240" t="str">
        <v>CUS008521</v>
      </c>
    </row>
    <row r="20241" spans="1:1" x14ac:dyDescent="0.2">
      <c r="A20241" t="str">
        <v>CUS008522</v>
      </c>
    </row>
    <row r="20242" spans="1:1" x14ac:dyDescent="0.2">
      <c r="A20242" t="str">
        <v>CUS008523</v>
      </c>
    </row>
    <row r="20243" spans="1:1" x14ac:dyDescent="0.2">
      <c r="A20243" t="str">
        <v>CUS008441</v>
      </c>
    </row>
    <row r="20244" spans="1:1" x14ac:dyDescent="0.2">
      <c r="A20244" t="str">
        <v>CUS008524</v>
      </c>
    </row>
    <row r="20245" spans="1:1" x14ac:dyDescent="0.2">
      <c r="A20245" t="str">
        <v>CUS008525</v>
      </c>
    </row>
    <row r="20246" spans="1:1" x14ac:dyDescent="0.2">
      <c r="A20246" t="str">
        <v>CUS008528</v>
      </c>
    </row>
    <row r="20247" spans="1:1" x14ac:dyDescent="0.2">
      <c r="A20247" t="str">
        <v>CUS008529</v>
      </c>
    </row>
    <row r="20248" spans="1:1" x14ac:dyDescent="0.2">
      <c r="A20248" t="str">
        <v>CUS008530</v>
      </c>
    </row>
    <row r="20249" spans="1:1" x14ac:dyDescent="0.2">
      <c r="A20249" t="str">
        <v>CUS008531</v>
      </c>
    </row>
    <row r="20250" spans="1:1" x14ac:dyDescent="0.2">
      <c r="A20250" t="str">
        <v>CUS008532</v>
      </c>
    </row>
    <row r="20251" spans="1:1" x14ac:dyDescent="0.2">
      <c r="A20251" t="str">
        <v>CUS008533</v>
      </c>
    </row>
    <row r="20252" spans="1:1" x14ac:dyDescent="0.2">
      <c r="A20252" t="str">
        <v>CUS008534</v>
      </c>
    </row>
    <row r="20253" spans="1:1" x14ac:dyDescent="0.2">
      <c r="A20253" t="str">
        <v>CUS008535</v>
      </c>
    </row>
    <row r="20254" spans="1:1" x14ac:dyDescent="0.2">
      <c r="A20254" t="str">
        <v>CUS008536</v>
      </c>
    </row>
    <row r="20255" spans="1:1" x14ac:dyDescent="0.2">
      <c r="A20255" t="str">
        <v>CUS008537</v>
      </c>
    </row>
    <row r="20256" spans="1:1" x14ac:dyDescent="0.2">
      <c r="A20256" t="str">
        <v>CUS008538</v>
      </c>
    </row>
    <row r="20257" spans="1:1" x14ac:dyDescent="0.2">
      <c r="A20257" t="str">
        <v>CUS008539</v>
      </c>
    </row>
    <row r="20258" spans="1:1" x14ac:dyDescent="0.2">
      <c r="A20258" t="str">
        <v>CUS008542</v>
      </c>
    </row>
    <row r="20259" spans="1:1" x14ac:dyDescent="0.2">
      <c r="A20259" t="str">
        <v>CUS008543</v>
      </c>
    </row>
    <row r="20260" spans="1:1" x14ac:dyDescent="0.2">
      <c r="A20260" t="str">
        <v>CUS008544</v>
      </c>
    </row>
    <row r="20261" spans="1:1" x14ac:dyDescent="0.2">
      <c r="A20261" t="str">
        <v>CUS008545</v>
      </c>
    </row>
    <row r="20262" spans="1:1" x14ac:dyDescent="0.2">
      <c r="A20262" t="str">
        <v>CUS008546</v>
      </c>
    </row>
    <row r="20263" spans="1:1" x14ac:dyDescent="0.2">
      <c r="A20263" t="str">
        <v>CUS007178</v>
      </c>
    </row>
    <row r="20264" spans="1:1" x14ac:dyDescent="0.2">
      <c r="A20264" t="str">
        <v>CUS008547</v>
      </c>
    </row>
    <row r="20265" spans="1:1" x14ac:dyDescent="0.2">
      <c r="A20265" t="str">
        <v>CUS008548</v>
      </c>
    </row>
    <row r="20266" spans="1:1" x14ac:dyDescent="0.2">
      <c r="A20266" t="str">
        <v>CUS008549</v>
      </c>
    </row>
    <row r="20267" spans="1:1" x14ac:dyDescent="0.2">
      <c r="A20267" t="str">
        <v>CUS002068</v>
      </c>
    </row>
    <row r="20268" spans="1:1" x14ac:dyDescent="0.2">
      <c r="A20268" t="str">
        <v>CUS008550</v>
      </c>
    </row>
    <row r="20269" spans="1:1" x14ac:dyDescent="0.2">
      <c r="A20269" t="str">
        <v>CUS008551</v>
      </c>
    </row>
    <row r="20270" spans="1:1" x14ac:dyDescent="0.2">
      <c r="A20270" t="str">
        <v>CUS008552</v>
      </c>
    </row>
    <row r="20271" spans="1:1" x14ac:dyDescent="0.2">
      <c r="A20271" t="str">
        <v>CUS008553</v>
      </c>
    </row>
    <row r="20272" spans="1:1" x14ac:dyDescent="0.2">
      <c r="A20272" t="str">
        <v>CUS008554</v>
      </c>
    </row>
    <row r="20273" spans="1:1" x14ac:dyDescent="0.2">
      <c r="A20273" t="str">
        <v>CUS008555</v>
      </c>
    </row>
    <row r="20274" spans="1:1" x14ac:dyDescent="0.2">
      <c r="A20274" t="str">
        <v>CUS008556</v>
      </c>
    </row>
    <row r="20275" spans="1:1" x14ac:dyDescent="0.2">
      <c r="A20275" t="str">
        <v>CUS008557</v>
      </c>
    </row>
    <row r="20276" spans="1:1" x14ac:dyDescent="0.2">
      <c r="A20276" t="str">
        <v>CUS008558</v>
      </c>
    </row>
    <row r="20277" spans="1:1" x14ac:dyDescent="0.2">
      <c r="A20277" t="str">
        <v>CUS008559</v>
      </c>
    </row>
    <row r="20278" spans="1:1" x14ac:dyDescent="0.2">
      <c r="A20278" t="str">
        <v>CUS008560</v>
      </c>
    </row>
    <row r="20279" spans="1:1" x14ac:dyDescent="0.2">
      <c r="A20279" t="str">
        <v>CUS000391</v>
      </c>
    </row>
    <row r="20280" spans="1:1" x14ac:dyDescent="0.2">
      <c r="A20280" t="str">
        <v>CUS001608</v>
      </c>
    </row>
    <row r="20281" spans="1:1" x14ac:dyDescent="0.2">
      <c r="A20281" t="str">
        <v>CUS008561</v>
      </c>
    </row>
    <row r="20282" spans="1:1" x14ac:dyDescent="0.2">
      <c r="A20282" t="str">
        <v>CUS008085</v>
      </c>
    </row>
    <row r="20283" spans="1:1" x14ac:dyDescent="0.2">
      <c r="A20283" t="str">
        <v>CUS008563</v>
      </c>
    </row>
    <row r="20284" spans="1:1" x14ac:dyDescent="0.2">
      <c r="A20284" t="str">
        <v>CUS008564</v>
      </c>
    </row>
    <row r="20285" spans="1:1" x14ac:dyDescent="0.2">
      <c r="A20285" t="str">
        <v>CUS008567</v>
      </c>
    </row>
    <row r="20286" spans="1:1" x14ac:dyDescent="0.2">
      <c r="A20286" t="str">
        <v>CUS006653</v>
      </c>
    </row>
    <row r="20287" spans="1:1" x14ac:dyDescent="0.2">
      <c r="A20287" t="str">
        <v>CUS008568</v>
      </c>
    </row>
    <row r="20288" spans="1:1" x14ac:dyDescent="0.2">
      <c r="A20288" t="str">
        <v>CUS008569</v>
      </c>
    </row>
    <row r="20289" spans="1:1" x14ac:dyDescent="0.2">
      <c r="A20289" t="str">
        <v>CUS008570</v>
      </c>
    </row>
    <row r="20290" spans="1:1" x14ac:dyDescent="0.2">
      <c r="A20290" t="str">
        <v>CUS004356</v>
      </c>
    </row>
    <row r="20291" spans="1:1" x14ac:dyDescent="0.2">
      <c r="A20291" t="str">
        <v>CUS008571</v>
      </c>
    </row>
    <row r="20292" spans="1:1" x14ac:dyDescent="0.2">
      <c r="A20292" t="str">
        <v>CUS003838</v>
      </c>
    </row>
    <row r="20293" spans="1:1" x14ac:dyDescent="0.2">
      <c r="A20293" t="str">
        <v>CUS007578</v>
      </c>
    </row>
    <row r="20294" spans="1:1" x14ac:dyDescent="0.2">
      <c r="A20294" t="str">
        <v>CUS007657</v>
      </c>
    </row>
    <row r="20295" spans="1:1" x14ac:dyDescent="0.2">
      <c r="A20295" t="str">
        <v>CUS007577</v>
      </c>
    </row>
    <row r="20296" spans="1:1" x14ac:dyDescent="0.2">
      <c r="A20296" t="str">
        <v>CUS008114</v>
      </c>
    </row>
    <row r="20297" spans="1:1" x14ac:dyDescent="0.2">
      <c r="A20297" t="str">
        <v>CUS008456</v>
      </c>
    </row>
    <row r="20298" spans="1:1" x14ac:dyDescent="0.2">
      <c r="A20298" t="str">
        <v>CUS008458</v>
      </c>
    </row>
    <row r="20299" spans="1:1" x14ac:dyDescent="0.2">
      <c r="A20299" t="str">
        <v>CUS008459</v>
      </c>
    </row>
    <row r="20300" spans="1:1" x14ac:dyDescent="0.2">
      <c r="A20300" t="str">
        <v>CUS008460</v>
      </c>
    </row>
    <row r="20301" spans="1:1" x14ac:dyDescent="0.2">
      <c r="A20301" t="str">
        <v>CUS008461</v>
      </c>
    </row>
    <row r="20302" spans="1:1" x14ac:dyDescent="0.2">
      <c r="A20302" t="str">
        <v>CUS008462</v>
      </c>
    </row>
    <row r="20303" spans="1:1" x14ac:dyDescent="0.2">
      <c r="A20303" t="str">
        <v>CUS008463</v>
      </c>
    </row>
    <row r="20304" spans="1:1" x14ac:dyDescent="0.2">
      <c r="A20304" t="str">
        <v>CUS008464</v>
      </c>
    </row>
    <row r="20305" spans="1:1" x14ac:dyDescent="0.2">
      <c r="A20305" t="str">
        <v>CUS008465</v>
      </c>
    </row>
    <row r="20306" spans="1:1" x14ac:dyDescent="0.2">
      <c r="A20306" t="str">
        <v>CUS008466</v>
      </c>
    </row>
    <row r="20307" spans="1:1" x14ac:dyDescent="0.2">
      <c r="A20307" t="str">
        <v>CUS008467</v>
      </c>
    </row>
    <row r="20308" spans="1:1" x14ac:dyDescent="0.2">
      <c r="A20308" t="str">
        <v>CUS008469</v>
      </c>
    </row>
    <row r="20309" spans="1:1" x14ac:dyDescent="0.2">
      <c r="A20309" t="str">
        <v>CUS008470</v>
      </c>
    </row>
    <row r="20310" spans="1:1" x14ac:dyDescent="0.2">
      <c r="A20310" t="str">
        <v>CUS008471</v>
      </c>
    </row>
    <row r="20311" spans="1:1" x14ac:dyDescent="0.2">
      <c r="A20311" t="str">
        <v>CUS008200</v>
      </c>
    </row>
    <row r="20312" spans="1:1" x14ac:dyDescent="0.2">
      <c r="A20312" t="str">
        <v>CUS008473</v>
      </c>
    </row>
    <row r="20313" spans="1:1" x14ac:dyDescent="0.2">
      <c r="A20313" t="str">
        <v>CUS008474</v>
      </c>
    </row>
    <row r="20314" spans="1:1" x14ac:dyDescent="0.2">
      <c r="A20314" t="str">
        <v>CUS007655</v>
      </c>
    </row>
    <row r="20315" spans="1:1" x14ac:dyDescent="0.2">
      <c r="A20315" t="str">
        <v>CUS008475</v>
      </c>
    </row>
    <row r="20316" spans="1:1" x14ac:dyDescent="0.2">
      <c r="A20316" t="str">
        <v>CUS001859</v>
      </c>
    </row>
    <row r="20317" spans="1:1" x14ac:dyDescent="0.2">
      <c r="A20317" t="str">
        <v>CUS008476</v>
      </c>
    </row>
    <row r="20318" spans="1:1" x14ac:dyDescent="0.2">
      <c r="A20318" t="str">
        <v>CUS008477</v>
      </c>
    </row>
    <row r="20319" spans="1:1" x14ac:dyDescent="0.2">
      <c r="A20319" t="str">
        <v>CUS002942</v>
      </c>
    </row>
    <row r="20320" spans="1:1" x14ac:dyDescent="0.2">
      <c r="A20320" t="str">
        <v>CUS008478</v>
      </c>
    </row>
    <row r="20321" spans="1:1" x14ac:dyDescent="0.2">
      <c r="A20321" t="str">
        <v>CUS002730</v>
      </c>
    </row>
    <row r="20322" spans="1:1" x14ac:dyDescent="0.2">
      <c r="A20322" t="str">
        <v>CUS008479</v>
      </c>
    </row>
    <row r="20323" spans="1:1" x14ac:dyDescent="0.2">
      <c r="A20323" t="str">
        <v>CUS008480</v>
      </c>
    </row>
    <row r="20324" spans="1:1" x14ac:dyDescent="0.2">
      <c r="A20324" t="str">
        <v>CUS008481</v>
      </c>
    </row>
    <row r="20325" spans="1:1" x14ac:dyDescent="0.2">
      <c r="A20325" t="str">
        <v>CUS008482</v>
      </c>
    </row>
    <row r="20326" spans="1:1" x14ac:dyDescent="0.2">
      <c r="A20326" t="str">
        <v>CUS008484</v>
      </c>
    </row>
    <row r="20327" spans="1:1" x14ac:dyDescent="0.2">
      <c r="A20327" t="str">
        <v>CUS008487</v>
      </c>
    </row>
    <row r="20328" spans="1:1" x14ac:dyDescent="0.2">
      <c r="A20328" t="str">
        <v>CUS008437</v>
      </c>
    </row>
    <row r="20329" spans="1:1" x14ac:dyDescent="0.2">
      <c r="A20329" t="str">
        <v>CUS008438</v>
      </c>
    </row>
    <row r="20330" spans="1:1" x14ac:dyDescent="0.2">
      <c r="A20330" t="str">
        <v>CUS008439</v>
      </c>
    </row>
    <row r="20331" spans="1:1" x14ac:dyDescent="0.2">
      <c r="A20331" t="str">
        <v>CUS001647</v>
      </c>
    </row>
    <row r="20332" spans="1:1" x14ac:dyDescent="0.2">
      <c r="A20332" t="str">
        <v>CUS008440</v>
      </c>
    </row>
    <row r="20333" spans="1:1" x14ac:dyDescent="0.2">
      <c r="A20333" t="str">
        <v>CUS007576</v>
      </c>
    </row>
    <row r="20334" spans="1:1" x14ac:dyDescent="0.2">
      <c r="A20334" t="str">
        <v>CUS008443</v>
      </c>
    </row>
    <row r="20335" spans="1:1" x14ac:dyDescent="0.2">
      <c r="A20335" t="str">
        <v>CUS008444</v>
      </c>
    </row>
    <row r="20336" spans="1:1" x14ac:dyDescent="0.2">
      <c r="A20336" t="str">
        <v>CUS008445</v>
      </c>
    </row>
    <row r="20337" spans="1:1" x14ac:dyDescent="0.2">
      <c r="A20337" t="str">
        <v>CUS008446</v>
      </c>
    </row>
    <row r="20338" spans="1:1" x14ac:dyDescent="0.2">
      <c r="A20338" t="str">
        <v>CUS003557</v>
      </c>
    </row>
    <row r="20339" spans="1:1" x14ac:dyDescent="0.2">
      <c r="A20339" t="str">
        <v>CUS008447</v>
      </c>
    </row>
    <row r="20340" spans="1:1" x14ac:dyDescent="0.2">
      <c r="A20340" t="str">
        <v>CUS008448</v>
      </c>
    </row>
    <row r="20341" spans="1:1" x14ac:dyDescent="0.2">
      <c r="A20341" t="str">
        <v>CUS008449</v>
      </c>
    </row>
    <row r="20342" spans="1:1" x14ac:dyDescent="0.2">
      <c r="A20342" t="str">
        <v>CUS008401</v>
      </c>
    </row>
    <row r="20343" spans="1:1" x14ac:dyDescent="0.2">
      <c r="A20343" t="str">
        <v>CUS008402</v>
      </c>
    </row>
    <row r="20344" spans="1:1" x14ac:dyDescent="0.2">
      <c r="A20344" t="str">
        <v>CUS008183</v>
      </c>
    </row>
    <row r="20345" spans="1:1" x14ac:dyDescent="0.2">
      <c r="A20345" t="str">
        <v>CUS008406</v>
      </c>
    </row>
    <row r="20346" spans="1:1" x14ac:dyDescent="0.2">
      <c r="A20346" t="str">
        <v>CUS008407</v>
      </c>
    </row>
    <row r="20347" spans="1:1" x14ac:dyDescent="0.2">
      <c r="A20347" t="str">
        <v>CUS008408</v>
      </c>
    </row>
    <row r="20348" spans="1:1" x14ac:dyDescent="0.2">
      <c r="A20348" t="str">
        <v>CUS008409</v>
      </c>
    </row>
    <row r="20349" spans="1:1" x14ac:dyDescent="0.2">
      <c r="A20349" t="str">
        <v>CUS008312</v>
      </c>
    </row>
    <row r="20350" spans="1:1" x14ac:dyDescent="0.2">
      <c r="A20350" t="str">
        <v>CUS008411</v>
      </c>
    </row>
    <row r="20351" spans="1:1" x14ac:dyDescent="0.2">
      <c r="A20351" t="str">
        <v>CUS002143</v>
      </c>
    </row>
    <row r="20352" spans="1:1" x14ac:dyDescent="0.2">
      <c r="A20352" t="str">
        <v>CUS008413</v>
      </c>
    </row>
    <row r="20353" spans="1:1" x14ac:dyDescent="0.2">
      <c r="A20353" t="str">
        <v>CUS003348</v>
      </c>
    </row>
    <row r="20354" spans="1:1" x14ac:dyDescent="0.2">
      <c r="A20354" t="str">
        <v>CUS008416</v>
      </c>
    </row>
    <row r="20355" spans="1:1" x14ac:dyDescent="0.2">
      <c r="A20355" t="str">
        <v>CUS002384</v>
      </c>
    </row>
    <row r="20356" spans="1:1" x14ac:dyDescent="0.2">
      <c r="A20356" t="str">
        <v>CUS008417</v>
      </c>
    </row>
    <row r="20357" spans="1:1" x14ac:dyDescent="0.2">
      <c r="A20357" t="str">
        <v>CUS008418</v>
      </c>
    </row>
    <row r="20358" spans="1:1" x14ac:dyDescent="0.2">
      <c r="A20358" t="str">
        <v>CUS008419</v>
      </c>
    </row>
    <row r="20359" spans="1:1" x14ac:dyDescent="0.2">
      <c r="A20359" t="str">
        <v>CUS008420</v>
      </c>
    </row>
    <row r="20360" spans="1:1" x14ac:dyDescent="0.2">
      <c r="A20360" t="str">
        <v>CUS008422</v>
      </c>
    </row>
    <row r="20361" spans="1:1" x14ac:dyDescent="0.2">
      <c r="A20361" t="str">
        <v>CUS008423</v>
      </c>
    </row>
    <row r="20362" spans="1:1" x14ac:dyDescent="0.2">
      <c r="A20362" t="str">
        <v>CUS008424</v>
      </c>
    </row>
    <row r="20363" spans="1:1" x14ac:dyDescent="0.2">
      <c r="A20363" t="str">
        <v>CUS008425</v>
      </c>
    </row>
    <row r="20364" spans="1:1" x14ac:dyDescent="0.2">
      <c r="A20364" t="str">
        <v>CUS008426</v>
      </c>
    </row>
    <row r="20365" spans="1:1" x14ac:dyDescent="0.2">
      <c r="A20365" t="str">
        <v>CUS008427</v>
      </c>
    </row>
    <row r="20366" spans="1:1" x14ac:dyDescent="0.2">
      <c r="A20366" t="str">
        <v>CUS005262</v>
      </c>
    </row>
    <row r="20367" spans="1:1" x14ac:dyDescent="0.2">
      <c r="A20367" t="str">
        <v>CUS008428</v>
      </c>
    </row>
    <row r="20368" spans="1:1" x14ac:dyDescent="0.2">
      <c r="A20368" t="str">
        <v>CUS003384</v>
      </c>
    </row>
    <row r="20369" spans="1:1" x14ac:dyDescent="0.2">
      <c r="A20369" t="str">
        <v>CUS008429</v>
      </c>
    </row>
    <row r="20370" spans="1:1" x14ac:dyDescent="0.2">
      <c r="A20370" t="str">
        <v>CUS008430</v>
      </c>
    </row>
    <row r="20371" spans="1:1" x14ac:dyDescent="0.2">
      <c r="A20371" t="str">
        <v>CUS008431</v>
      </c>
    </row>
    <row r="20372" spans="1:1" x14ac:dyDescent="0.2">
      <c r="A20372" t="str">
        <v>CUS008432</v>
      </c>
    </row>
    <row r="20373" spans="1:1" x14ac:dyDescent="0.2">
      <c r="A20373" t="str">
        <v>CUS008433</v>
      </c>
    </row>
    <row r="20374" spans="1:1" x14ac:dyDescent="0.2">
      <c r="A20374" t="str">
        <v>CUS008434</v>
      </c>
    </row>
    <row r="20375" spans="1:1" x14ac:dyDescent="0.2">
      <c r="A20375" t="str">
        <v>CUS008380</v>
      </c>
    </row>
    <row r="20376" spans="1:1" x14ac:dyDescent="0.2">
      <c r="A20376" t="str">
        <v>CUS008381</v>
      </c>
    </row>
    <row r="20377" spans="1:1" x14ac:dyDescent="0.2">
      <c r="A20377" t="str">
        <v>CUS008382</v>
      </c>
    </row>
    <row r="20378" spans="1:1" x14ac:dyDescent="0.2">
      <c r="A20378" t="str">
        <v>CUS008383</v>
      </c>
    </row>
    <row r="20379" spans="1:1" x14ac:dyDescent="0.2">
      <c r="A20379" t="str">
        <v>CUS008384</v>
      </c>
    </row>
    <row r="20380" spans="1:1" x14ac:dyDescent="0.2">
      <c r="A20380" t="str">
        <v>CUS008385</v>
      </c>
    </row>
    <row r="20381" spans="1:1" x14ac:dyDescent="0.2">
      <c r="A20381" t="str">
        <v>CUS008386</v>
      </c>
    </row>
    <row r="20382" spans="1:1" x14ac:dyDescent="0.2">
      <c r="A20382" t="str">
        <v>CUS008387</v>
      </c>
    </row>
    <row r="20383" spans="1:1" x14ac:dyDescent="0.2">
      <c r="A20383" t="str">
        <v>CUS007861</v>
      </c>
    </row>
    <row r="20384" spans="1:1" x14ac:dyDescent="0.2">
      <c r="A20384" t="str">
        <v>CUS008390</v>
      </c>
    </row>
    <row r="20385" spans="1:1" x14ac:dyDescent="0.2">
      <c r="A20385" t="str">
        <v>CUS001116</v>
      </c>
    </row>
    <row r="20386" spans="1:1" x14ac:dyDescent="0.2">
      <c r="A20386" t="str">
        <v>CUS008393</v>
      </c>
    </row>
    <row r="20387" spans="1:1" x14ac:dyDescent="0.2">
      <c r="A20387" t="str">
        <v>CUS008394</v>
      </c>
    </row>
    <row r="20388" spans="1:1" x14ac:dyDescent="0.2">
      <c r="A20388" t="str">
        <v>CUS008395</v>
      </c>
    </row>
    <row r="20389" spans="1:1" x14ac:dyDescent="0.2">
      <c r="A20389" t="str">
        <v>CUS008397</v>
      </c>
    </row>
    <row r="20390" spans="1:1" x14ac:dyDescent="0.2">
      <c r="A20390" t="str">
        <v>CUS001563</v>
      </c>
    </row>
    <row r="20391" spans="1:1" x14ac:dyDescent="0.2">
      <c r="A20391" t="str">
        <v>CUS008398</v>
      </c>
    </row>
    <row r="20392" spans="1:1" x14ac:dyDescent="0.2">
      <c r="A20392" t="str">
        <v>CUS008399</v>
      </c>
    </row>
    <row r="20393" spans="1:1" x14ac:dyDescent="0.2">
      <c r="A20393" t="str">
        <v>CUS008400</v>
      </c>
    </row>
    <row r="20394" spans="1:1" x14ac:dyDescent="0.2">
      <c r="A20394" t="str">
        <v>CUS008332</v>
      </c>
    </row>
    <row r="20395" spans="1:1" x14ac:dyDescent="0.2">
      <c r="A20395" t="str">
        <v>CUS008335</v>
      </c>
    </row>
    <row r="20396" spans="1:1" x14ac:dyDescent="0.2">
      <c r="A20396" t="str">
        <v>CUS007740</v>
      </c>
    </row>
    <row r="20397" spans="1:1" x14ac:dyDescent="0.2">
      <c r="A20397" t="str">
        <v>CUS000379</v>
      </c>
    </row>
    <row r="20398" spans="1:1" x14ac:dyDescent="0.2">
      <c r="A20398" t="str">
        <v>CUS008336</v>
      </c>
    </row>
    <row r="20399" spans="1:1" x14ac:dyDescent="0.2">
      <c r="A20399" t="str">
        <v>CUS008337</v>
      </c>
    </row>
    <row r="20400" spans="1:1" x14ac:dyDescent="0.2">
      <c r="A20400" t="str">
        <v>CUS008338</v>
      </c>
    </row>
    <row r="20401" spans="1:1" x14ac:dyDescent="0.2">
      <c r="A20401" t="str">
        <v>CUS008339</v>
      </c>
    </row>
    <row r="20402" spans="1:1" x14ac:dyDescent="0.2">
      <c r="A20402" t="str">
        <v>CUS008340</v>
      </c>
    </row>
    <row r="20403" spans="1:1" x14ac:dyDescent="0.2">
      <c r="A20403" t="str">
        <v>CUS008342</v>
      </c>
    </row>
    <row r="20404" spans="1:1" x14ac:dyDescent="0.2">
      <c r="A20404" t="str">
        <v>CUS008343</v>
      </c>
    </row>
    <row r="20405" spans="1:1" x14ac:dyDescent="0.2">
      <c r="A20405" t="str">
        <v>CUS008344</v>
      </c>
    </row>
    <row r="20406" spans="1:1" x14ac:dyDescent="0.2">
      <c r="A20406" t="str">
        <v>CUS008346</v>
      </c>
    </row>
    <row r="20407" spans="1:1" x14ac:dyDescent="0.2">
      <c r="A20407" t="str">
        <v>CUS001667</v>
      </c>
    </row>
    <row r="20408" spans="1:1" x14ac:dyDescent="0.2">
      <c r="A20408" t="str">
        <v>CUS008349</v>
      </c>
    </row>
    <row r="20409" spans="1:1" x14ac:dyDescent="0.2">
      <c r="A20409" t="str">
        <v>CUS008351</v>
      </c>
    </row>
    <row r="20410" spans="1:1" x14ac:dyDescent="0.2">
      <c r="A20410" t="str">
        <v>CUS008352</v>
      </c>
    </row>
    <row r="20411" spans="1:1" x14ac:dyDescent="0.2">
      <c r="A20411" t="str">
        <v>CUS008353</v>
      </c>
    </row>
    <row r="20412" spans="1:1" x14ac:dyDescent="0.2">
      <c r="A20412" t="str">
        <v>CUS008354</v>
      </c>
    </row>
    <row r="20413" spans="1:1" x14ac:dyDescent="0.2">
      <c r="A20413" t="str">
        <v>CUS008355</v>
      </c>
    </row>
    <row r="20414" spans="1:1" x14ac:dyDescent="0.2">
      <c r="A20414" t="str">
        <v>CUS008357</v>
      </c>
    </row>
    <row r="20415" spans="1:1" x14ac:dyDescent="0.2">
      <c r="A20415" t="str">
        <v>CUS008358</v>
      </c>
    </row>
    <row r="20416" spans="1:1" x14ac:dyDescent="0.2">
      <c r="A20416" t="str">
        <v>CUS008359</v>
      </c>
    </row>
    <row r="20417" spans="1:1" x14ac:dyDescent="0.2">
      <c r="A20417" t="str">
        <v>CUS008361</v>
      </c>
    </row>
    <row r="20418" spans="1:1" x14ac:dyDescent="0.2">
      <c r="A20418" t="str">
        <v>CUS008362</v>
      </c>
    </row>
    <row r="20419" spans="1:1" x14ac:dyDescent="0.2">
      <c r="A20419" t="str">
        <v>CUS008363</v>
      </c>
    </row>
    <row r="20420" spans="1:1" x14ac:dyDescent="0.2">
      <c r="A20420" t="str">
        <v>CUS008364</v>
      </c>
    </row>
    <row r="20421" spans="1:1" x14ac:dyDescent="0.2">
      <c r="A20421" t="str">
        <v>CUS008365</v>
      </c>
    </row>
    <row r="20422" spans="1:1" x14ac:dyDescent="0.2">
      <c r="A20422" t="str">
        <v>CUS008367</v>
      </c>
    </row>
    <row r="20423" spans="1:1" x14ac:dyDescent="0.2">
      <c r="A20423" t="str">
        <v>CUS008369</v>
      </c>
    </row>
    <row r="20424" spans="1:1" x14ac:dyDescent="0.2">
      <c r="A20424" t="str">
        <v>CUS008371</v>
      </c>
    </row>
    <row r="20425" spans="1:1" x14ac:dyDescent="0.2">
      <c r="A20425" t="str">
        <v>CUS008372</v>
      </c>
    </row>
    <row r="20426" spans="1:1" x14ac:dyDescent="0.2">
      <c r="A20426" t="str">
        <v>CUS008373</v>
      </c>
    </row>
    <row r="20427" spans="1:1" x14ac:dyDescent="0.2">
      <c r="A20427" t="str">
        <v>CUS007575</v>
      </c>
    </row>
    <row r="20428" spans="1:1" x14ac:dyDescent="0.2">
      <c r="A20428" t="str">
        <v>CUS008374</v>
      </c>
    </row>
    <row r="20429" spans="1:1" x14ac:dyDescent="0.2">
      <c r="A20429" t="str">
        <v>CUS000615</v>
      </c>
    </row>
    <row r="20430" spans="1:1" x14ac:dyDescent="0.2">
      <c r="A20430" t="str">
        <v>CUS008375</v>
      </c>
    </row>
    <row r="20431" spans="1:1" x14ac:dyDescent="0.2">
      <c r="A20431" t="str">
        <v>CUS008377</v>
      </c>
    </row>
    <row r="20432" spans="1:1" x14ac:dyDescent="0.2">
      <c r="A20432" t="str">
        <v>CUS008378</v>
      </c>
    </row>
    <row r="20433" spans="1:1" x14ac:dyDescent="0.2">
      <c r="A20433" t="str">
        <v>CUS008379</v>
      </c>
    </row>
    <row r="20434" spans="1:1" x14ac:dyDescent="0.2">
      <c r="A20434" t="str">
        <v>CUS008311</v>
      </c>
    </row>
    <row r="20435" spans="1:1" x14ac:dyDescent="0.2">
      <c r="A20435" t="str">
        <v>CUS008313</v>
      </c>
    </row>
    <row r="20436" spans="1:1" x14ac:dyDescent="0.2">
      <c r="A20436" t="str">
        <v>CUS008314</v>
      </c>
    </row>
    <row r="20437" spans="1:1" x14ac:dyDescent="0.2">
      <c r="A20437" t="str">
        <v>CUS008315</v>
      </c>
    </row>
    <row r="20438" spans="1:1" x14ac:dyDescent="0.2">
      <c r="A20438" t="str">
        <v>CUS008316</v>
      </c>
    </row>
    <row r="20439" spans="1:1" x14ac:dyDescent="0.2">
      <c r="A20439" t="str">
        <v>CUS008318</v>
      </c>
    </row>
    <row r="20440" spans="1:1" x14ac:dyDescent="0.2">
      <c r="A20440" t="str">
        <v>CUS008319</v>
      </c>
    </row>
    <row r="20441" spans="1:1" x14ac:dyDescent="0.2">
      <c r="A20441" t="str">
        <v>CUS008320</v>
      </c>
    </row>
    <row r="20442" spans="1:1" x14ac:dyDescent="0.2">
      <c r="A20442" t="str">
        <v>CUS008321</v>
      </c>
    </row>
    <row r="20443" spans="1:1" x14ac:dyDescent="0.2">
      <c r="A20443" t="str">
        <v>CUS008322</v>
      </c>
    </row>
    <row r="20444" spans="1:1" x14ac:dyDescent="0.2">
      <c r="A20444" t="str">
        <v>CUS008323</v>
      </c>
    </row>
    <row r="20445" spans="1:1" x14ac:dyDescent="0.2">
      <c r="A20445" t="str">
        <v>CUS008324</v>
      </c>
    </row>
    <row r="20446" spans="1:1" x14ac:dyDescent="0.2">
      <c r="A20446" t="str">
        <v>CUS008325</v>
      </c>
    </row>
    <row r="20447" spans="1:1" x14ac:dyDescent="0.2">
      <c r="A20447" t="str">
        <v>CUS007388</v>
      </c>
    </row>
    <row r="20448" spans="1:1" x14ac:dyDescent="0.2">
      <c r="A20448" t="str">
        <v>CUS008326</v>
      </c>
    </row>
    <row r="20449" spans="1:1" x14ac:dyDescent="0.2">
      <c r="A20449" t="str">
        <v>CUS007574</v>
      </c>
    </row>
    <row r="20450" spans="1:1" x14ac:dyDescent="0.2">
      <c r="A20450" t="str">
        <v>CUS008327</v>
      </c>
    </row>
    <row r="20451" spans="1:1" x14ac:dyDescent="0.2">
      <c r="A20451" t="str">
        <v>CUS007615</v>
      </c>
    </row>
    <row r="20452" spans="1:1" x14ac:dyDescent="0.2">
      <c r="A20452" t="str">
        <v>CUS003727</v>
      </c>
    </row>
    <row r="20453" spans="1:1" x14ac:dyDescent="0.2">
      <c r="A20453" t="str">
        <v>CUS008298</v>
      </c>
    </row>
    <row r="20454" spans="1:1" x14ac:dyDescent="0.2">
      <c r="A20454" t="str">
        <v>CUS008299</v>
      </c>
    </row>
    <row r="20455" spans="1:1" x14ac:dyDescent="0.2">
      <c r="A20455" t="str">
        <v>CUS008303</v>
      </c>
    </row>
    <row r="20456" spans="1:1" x14ac:dyDescent="0.2">
      <c r="A20456" t="str">
        <v>CUS008304</v>
      </c>
    </row>
    <row r="20457" spans="1:1" x14ac:dyDescent="0.2">
      <c r="A20457" t="str">
        <v>CUS008305</v>
      </c>
    </row>
    <row r="20458" spans="1:1" x14ac:dyDescent="0.2">
      <c r="A20458" t="str">
        <v>CUS008306</v>
      </c>
    </row>
    <row r="20459" spans="1:1" x14ac:dyDescent="0.2">
      <c r="A20459" t="str">
        <v>CUS008307</v>
      </c>
    </row>
    <row r="20460" spans="1:1" x14ac:dyDescent="0.2">
      <c r="A20460" t="str">
        <v>CUS007573</v>
      </c>
    </row>
    <row r="20461" spans="1:1" x14ac:dyDescent="0.2">
      <c r="A20461" t="str">
        <v>CUS006366</v>
      </c>
    </row>
    <row r="20462" spans="1:1" x14ac:dyDescent="0.2">
      <c r="A20462" t="str">
        <v>CUS008309</v>
      </c>
    </row>
    <row r="20463" spans="1:1" x14ac:dyDescent="0.2">
      <c r="A20463" t="str">
        <v>CUS001235</v>
      </c>
    </row>
    <row r="20464" spans="1:1" x14ac:dyDescent="0.2">
      <c r="A20464" t="str">
        <v>CUS000047</v>
      </c>
    </row>
    <row r="20465" spans="1:1" x14ac:dyDescent="0.2">
      <c r="A20465" t="str">
        <v>CUS008275</v>
      </c>
    </row>
    <row r="20466" spans="1:1" x14ac:dyDescent="0.2">
      <c r="A20466" t="str">
        <v>CUS008276</v>
      </c>
    </row>
    <row r="20467" spans="1:1" x14ac:dyDescent="0.2">
      <c r="A20467" t="str">
        <v>CUS008277</v>
      </c>
    </row>
    <row r="20468" spans="1:1" x14ac:dyDescent="0.2">
      <c r="A20468" t="str">
        <v>CUS008279</v>
      </c>
    </row>
    <row r="20469" spans="1:1" x14ac:dyDescent="0.2">
      <c r="A20469" t="str">
        <v>CUS001161</v>
      </c>
    </row>
    <row r="20470" spans="1:1" x14ac:dyDescent="0.2">
      <c r="A20470" t="str">
        <v>CUS008281</v>
      </c>
    </row>
    <row r="20471" spans="1:1" x14ac:dyDescent="0.2">
      <c r="A20471" t="str">
        <v>CUS007729</v>
      </c>
    </row>
    <row r="20472" spans="1:1" x14ac:dyDescent="0.2">
      <c r="A20472" t="str">
        <v>CUS008282</v>
      </c>
    </row>
    <row r="20473" spans="1:1" x14ac:dyDescent="0.2">
      <c r="A20473" t="str">
        <v>CUS008283</v>
      </c>
    </row>
    <row r="20474" spans="1:1" x14ac:dyDescent="0.2">
      <c r="A20474" t="str">
        <v>CUS006763</v>
      </c>
    </row>
    <row r="20475" spans="1:1" x14ac:dyDescent="0.2">
      <c r="A20475" t="str">
        <v>CUS008285</v>
      </c>
    </row>
    <row r="20476" spans="1:1" x14ac:dyDescent="0.2">
      <c r="A20476" t="str">
        <v>CUS008193</v>
      </c>
    </row>
    <row r="20477" spans="1:1" x14ac:dyDescent="0.2">
      <c r="A20477" t="str">
        <v>CUS008287</v>
      </c>
    </row>
    <row r="20478" spans="1:1" x14ac:dyDescent="0.2">
      <c r="A20478" t="str">
        <v>CUS007668</v>
      </c>
    </row>
    <row r="20479" spans="1:1" x14ac:dyDescent="0.2">
      <c r="A20479" t="str">
        <v>CUS008288</v>
      </c>
    </row>
    <row r="20480" spans="1:1" x14ac:dyDescent="0.2">
      <c r="A20480" t="str">
        <v>CUS008289</v>
      </c>
    </row>
    <row r="20481" spans="1:1" x14ac:dyDescent="0.2">
      <c r="A20481" t="str">
        <v>CUS003679</v>
      </c>
    </row>
    <row r="20482" spans="1:1" x14ac:dyDescent="0.2">
      <c r="A20482" t="str">
        <v>CUS004376</v>
      </c>
    </row>
    <row r="20483" spans="1:1" x14ac:dyDescent="0.2">
      <c r="A20483" t="str">
        <v>CUS008290</v>
      </c>
    </row>
    <row r="20484" spans="1:1" x14ac:dyDescent="0.2">
      <c r="A20484" t="str">
        <v>CUS008291</v>
      </c>
    </row>
    <row r="20485" spans="1:1" x14ac:dyDescent="0.2">
      <c r="A20485" t="str">
        <v>CUS008292</v>
      </c>
    </row>
    <row r="20486" spans="1:1" x14ac:dyDescent="0.2">
      <c r="A20486" t="str">
        <v>CUS008293</v>
      </c>
    </row>
    <row r="20487" spans="1:1" x14ac:dyDescent="0.2">
      <c r="A20487" t="str">
        <v>CUS000859</v>
      </c>
    </row>
    <row r="20488" spans="1:1" x14ac:dyDescent="0.2">
      <c r="A20488" t="str">
        <v>CUS008295</v>
      </c>
    </row>
    <row r="20489" spans="1:1" x14ac:dyDescent="0.2">
      <c r="A20489" t="str">
        <v>CUS008149</v>
      </c>
    </row>
    <row r="20490" spans="1:1" x14ac:dyDescent="0.2">
      <c r="A20490" t="str">
        <v>CUS003638</v>
      </c>
    </row>
    <row r="20491" spans="1:1" x14ac:dyDescent="0.2">
      <c r="A20491" t="str">
        <v>CUS008297</v>
      </c>
    </row>
    <row r="20492" spans="1:1" x14ac:dyDescent="0.2">
      <c r="A20492" t="str">
        <v>CUS008257</v>
      </c>
    </row>
    <row r="20493" spans="1:1" x14ac:dyDescent="0.2">
      <c r="A20493" t="str">
        <v>CUS008258</v>
      </c>
    </row>
    <row r="20494" spans="1:1" x14ac:dyDescent="0.2">
      <c r="A20494" t="str">
        <v>CUS001947</v>
      </c>
    </row>
    <row r="20495" spans="1:1" x14ac:dyDescent="0.2">
      <c r="A20495" t="str">
        <v>CUS004076</v>
      </c>
    </row>
    <row r="20496" spans="1:1" x14ac:dyDescent="0.2">
      <c r="A20496" t="str">
        <v>CUS008260</v>
      </c>
    </row>
    <row r="20497" spans="1:1" x14ac:dyDescent="0.2">
      <c r="A20497" t="str">
        <v>CUS000324</v>
      </c>
    </row>
    <row r="20498" spans="1:1" x14ac:dyDescent="0.2">
      <c r="A20498" t="str">
        <v>CUS008265</v>
      </c>
    </row>
    <row r="20499" spans="1:1" x14ac:dyDescent="0.2">
      <c r="A20499" t="str">
        <v>CUS008266</v>
      </c>
    </row>
    <row r="20500" spans="1:1" x14ac:dyDescent="0.2">
      <c r="A20500" t="str">
        <v>CUS008267</v>
      </c>
    </row>
    <row r="20501" spans="1:1" x14ac:dyDescent="0.2">
      <c r="A20501" t="str">
        <v>CUS008268</v>
      </c>
    </row>
    <row r="20502" spans="1:1" x14ac:dyDescent="0.2">
      <c r="A20502" t="str">
        <v>CUS008269</v>
      </c>
    </row>
    <row r="20503" spans="1:1" x14ac:dyDescent="0.2">
      <c r="A20503" t="str">
        <v>CUS008270</v>
      </c>
    </row>
    <row r="20504" spans="1:1" x14ac:dyDescent="0.2">
      <c r="A20504" t="str">
        <v>CUS008271</v>
      </c>
    </row>
    <row r="20505" spans="1:1" x14ac:dyDescent="0.2">
      <c r="A20505" t="str">
        <v>CUS008272</v>
      </c>
    </row>
    <row r="20506" spans="1:1" x14ac:dyDescent="0.2">
      <c r="A20506" t="str">
        <v>CUS008273</v>
      </c>
    </row>
    <row r="20507" spans="1:1" x14ac:dyDescent="0.2">
      <c r="A20507" t="str">
        <v>CUS008274</v>
      </c>
    </row>
    <row r="20508" spans="1:1" x14ac:dyDescent="0.2">
      <c r="A20508" t="str">
        <v>CUS002601</v>
      </c>
    </row>
    <row r="20509" spans="1:1" x14ac:dyDescent="0.2">
      <c r="A20509" t="str">
        <v>CUS000312</v>
      </c>
    </row>
    <row r="20510" spans="1:1" x14ac:dyDescent="0.2">
      <c r="A20510" t="str">
        <v>CUS005992</v>
      </c>
    </row>
    <row r="20511" spans="1:1" x14ac:dyDescent="0.2">
      <c r="A20511" t="str">
        <v>CUS008216</v>
      </c>
    </row>
    <row r="20512" spans="1:1" x14ac:dyDescent="0.2">
      <c r="A20512" t="str">
        <v>CUS008217</v>
      </c>
    </row>
    <row r="20513" spans="1:1" x14ac:dyDescent="0.2">
      <c r="A20513" t="str">
        <v>CUS008218</v>
      </c>
    </row>
    <row r="20514" spans="1:1" x14ac:dyDescent="0.2">
      <c r="A20514" t="str">
        <v>CUS008220</v>
      </c>
    </row>
    <row r="20515" spans="1:1" x14ac:dyDescent="0.2">
      <c r="A20515" t="str">
        <v>CUS008221</v>
      </c>
    </row>
    <row r="20516" spans="1:1" x14ac:dyDescent="0.2">
      <c r="A20516" t="str">
        <v>CUS008222</v>
      </c>
    </row>
    <row r="20517" spans="1:1" x14ac:dyDescent="0.2">
      <c r="A20517" t="str">
        <v>CUS008224</v>
      </c>
    </row>
    <row r="20518" spans="1:1" x14ac:dyDescent="0.2">
      <c r="A20518" t="str">
        <v>CUS008225</v>
      </c>
    </row>
    <row r="20519" spans="1:1" x14ac:dyDescent="0.2">
      <c r="A20519" t="str">
        <v>CUS008226</v>
      </c>
    </row>
    <row r="20520" spans="1:1" x14ac:dyDescent="0.2">
      <c r="A20520" t="str">
        <v>CUS008227</v>
      </c>
    </row>
    <row r="20521" spans="1:1" x14ac:dyDescent="0.2">
      <c r="A20521" t="str">
        <v>CUS008228</v>
      </c>
    </row>
    <row r="20522" spans="1:1" x14ac:dyDescent="0.2">
      <c r="A20522" t="str">
        <v>CUS008229</v>
      </c>
    </row>
    <row r="20523" spans="1:1" x14ac:dyDescent="0.2">
      <c r="A20523" t="str">
        <v>CUS008230</v>
      </c>
    </row>
    <row r="20524" spans="1:1" x14ac:dyDescent="0.2">
      <c r="A20524" t="str">
        <v>CUS008231</v>
      </c>
    </row>
    <row r="20525" spans="1:1" x14ac:dyDescent="0.2">
      <c r="A20525" t="str">
        <v>CUS008232</v>
      </c>
    </row>
    <row r="20526" spans="1:1" x14ac:dyDescent="0.2">
      <c r="A20526" t="str">
        <v>CUS008233</v>
      </c>
    </row>
    <row r="20527" spans="1:1" x14ac:dyDescent="0.2">
      <c r="A20527" t="str">
        <v>CUS008234</v>
      </c>
    </row>
    <row r="20528" spans="1:1" x14ac:dyDescent="0.2">
      <c r="A20528" t="str">
        <v>CUS008235</v>
      </c>
    </row>
    <row r="20529" spans="1:1" x14ac:dyDescent="0.2">
      <c r="A20529" t="str">
        <v>CUS008236</v>
      </c>
    </row>
    <row r="20530" spans="1:1" x14ac:dyDescent="0.2">
      <c r="A20530" t="str">
        <v>CUS008237</v>
      </c>
    </row>
    <row r="20531" spans="1:1" x14ac:dyDescent="0.2">
      <c r="A20531" t="str">
        <v>CUS004805</v>
      </c>
    </row>
    <row r="20532" spans="1:1" x14ac:dyDescent="0.2">
      <c r="A20532" t="str">
        <v>CUS008239</v>
      </c>
    </row>
    <row r="20533" spans="1:1" x14ac:dyDescent="0.2">
      <c r="A20533" t="str">
        <v>CUS007528</v>
      </c>
    </row>
    <row r="20534" spans="1:1" x14ac:dyDescent="0.2">
      <c r="A20534" t="str">
        <v>CUS008244</v>
      </c>
    </row>
    <row r="20535" spans="1:1" x14ac:dyDescent="0.2">
      <c r="A20535" t="str">
        <v>CUS008245</v>
      </c>
    </row>
    <row r="20536" spans="1:1" x14ac:dyDescent="0.2">
      <c r="A20536" t="str">
        <v>CUS008246</v>
      </c>
    </row>
    <row r="20537" spans="1:1" x14ac:dyDescent="0.2">
      <c r="A20537" t="str">
        <v>CUS008247</v>
      </c>
    </row>
    <row r="20538" spans="1:1" x14ac:dyDescent="0.2">
      <c r="A20538" t="str">
        <v>CUS008248</v>
      </c>
    </row>
    <row r="20539" spans="1:1" x14ac:dyDescent="0.2">
      <c r="A20539" t="str">
        <v>CUS008249</v>
      </c>
    </row>
    <row r="20540" spans="1:1" x14ac:dyDescent="0.2">
      <c r="A20540" t="str">
        <v>CUS007579</v>
      </c>
    </row>
    <row r="20541" spans="1:1" x14ac:dyDescent="0.2">
      <c r="A20541" t="str">
        <v>CUS008251</v>
      </c>
    </row>
    <row r="20542" spans="1:1" x14ac:dyDescent="0.2">
      <c r="A20542" t="str">
        <v>CUS008253</v>
      </c>
    </row>
    <row r="20543" spans="1:1" x14ac:dyDescent="0.2">
      <c r="A20543" t="str">
        <v>CUS008254</v>
      </c>
    </row>
    <row r="20544" spans="1:1" x14ac:dyDescent="0.2">
      <c r="A20544" t="str">
        <v>CUS006527</v>
      </c>
    </row>
    <row r="20545" spans="1:1" x14ac:dyDescent="0.2">
      <c r="A20545" t="str">
        <v>CUS008199</v>
      </c>
    </row>
    <row r="20546" spans="1:1" x14ac:dyDescent="0.2">
      <c r="A20546" t="str">
        <v>CUS000597</v>
      </c>
    </row>
    <row r="20547" spans="1:1" x14ac:dyDescent="0.2">
      <c r="A20547" t="str">
        <v>CUS008201</v>
      </c>
    </row>
    <row r="20548" spans="1:1" x14ac:dyDescent="0.2">
      <c r="A20548" t="str">
        <v>CUS005615</v>
      </c>
    </row>
    <row r="20549" spans="1:1" x14ac:dyDescent="0.2">
      <c r="A20549" t="str">
        <v>CUS005685</v>
      </c>
    </row>
    <row r="20550" spans="1:1" x14ac:dyDescent="0.2">
      <c r="A20550" t="str">
        <v>CUS008203</v>
      </c>
    </row>
    <row r="20551" spans="1:1" x14ac:dyDescent="0.2">
      <c r="A20551" t="str">
        <v>CUS008204</v>
      </c>
    </row>
    <row r="20552" spans="1:1" x14ac:dyDescent="0.2">
      <c r="A20552" t="str">
        <v>CUS008206</v>
      </c>
    </row>
    <row r="20553" spans="1:1" x14ac:dyDescent="0.2">
      <c r="A20553" t="str">
        <v>CUS008207</v>
      </c>
    </row>
    <row r="20554" spans="1:1" x14ac:dyDescent="0.2">
      <c r="A20554" t="str">
        <v>CUS004014</v>
      </c>
    </row>
    <row r="20555" spans="1:1" x14ac:dyDescent="0.2">
      <c r="A20555" t="str">
        <v>CUS003110</v>
      </c>
    </row>
    <row r="20556" spans="1:1" x14ac:dyDescent="0.2">
      <c r="A20556" t="str">
        <v>CUS008208</v>
      </c>
    </row>
    <row r="20557" spans="1:1" x14ac:dyDescent="0.2">
      <c r="A20557" t="str">
        <v>CUS008209</v>
      </c>
    </row>
    <row r="20558" spans="1:1" x14ac:dyDescent="0.2">
      <c r="A20558" t="str">
        <v>CUS008210</v>
      </c>
    </row>
    <row r="20559" spans="1:1" x14ac:dyDescent="0.2">
      <c r="A20559" t="str">
        <v>CUS008212</v>
      </c>
    </row>
    <row r="20560" spans="1:1" x14ac:dyDescent="0.2">
      <c r="A20560" t="str">
        <v>CUS008213</v>
      </c>
    </row>
    <row r="20561" spans="1:1" x14ac:dyDescent="0.2">
      <c r="A20561" t="str">
        <v>CUS008214</v>
      </c>
    </row>
    <row r="20562" spans="1:1" x14ac:dyDescent="0.2">
      <c r="A20562" t="str">
        <v>CUS008175</v>
      </c>
    </row>
    <row r="20563" spans="1:1" x14ac:dyDescent="0.2">
      <c r="A20563" t="str">
        <v>CUS008176</v>
      </c>
    </row>
    <row r="20564" spans="1:1" x14ac:dyDescent="0.2">
      <c r="A20564" t="str">
        <v>CUS008178</v>
      </c>
    </row>
    <row r="20565" spans="1:1" x14ac:dyDescent="0.2">
      <c r="A20565" t="str">
        <v>CUS008179</v>
      </c>
    </row>
    <row r="20566" spans="1:1" x14ac:dyDescent="0.2">
      <c r="A20566" t="str">
        <v>CUS006872</v>
      </c>
    </row>
    <row r="20567" spans="1:1" x14ac:dyDescent="0.2">
      <c r="A20567" t="str">
        <v>CUS008181</v>
      </c>
    </row>
    <row r="20568" spans="1:1" x14ac:dyDescent="0.2">
      <c r="A20568" t="str">
        <v>CUS007581</v>
      </c>
    </row>
    <row r="20569" spans="1:1" x14ac:dyDescent="0.2">
      <c r="A20569" t="str">
        <v>CUS008184</v>
      </c>
    </row>
    <row r="20570" spans="1:1" x14ac:dyDescent="0.2">
      <c r="A20570" t="str">
        <v>CUS001896</v>
      </c>
    </row>
    <row r="20571" spans="1:1" x14ac:dyDescent="0.2">
      <c r="A20571" t="str">
        <v>CUS008185</v>
      </c>
    </row>
    <row r="20572" spans="1:1" x14ac:dyDescent="0.2">
      <c r="A20572" t="str">
        <v>CUS008186</v>
      </c>
    </row>
    <row r="20573" spans="1:1" x14ac:dyDescent="0.2">
      <c r="A20573" t="str">
        <v>CUS008187</v>
      </c>
    </row>
    <row r="20574" spans="1:1" x14ac:dyDescent="0.2">
      <c r="A20574" t="str">
        <v>CUS008188</v>
      </c>
    </row>
    <row r="20575" spans="1:1" x14ac:dyDescent="0.2">
      <c r="A20575" t="str">
        <v>CUS007033</v>
      </c>
    </row>
    <row r="20576" spans="1:1" x14ac:dyDescent="0.2">
      <c r="A20576" t="str">
        <v>CUS008190</v>
      </c>
    </row>
    <row r="20577" spans="1:1" x14ac:dyDescent="0.2">
      <c r="A20577" t="str">
        <v>CUS008191</v>
      </c>
    </row>
    <row r="20578" spans="1:1" x14ac:dyDescent="0.2">
      <c r="A20578" t="str">
        <v>CUS008192</v>
      </c>
    </row>
    <row r="20579" spans="1:1" x14ac:dyDescent="0.2">
      <c r="A20579" t="str">
        <v>CUS008195</v>
      </c>
    </row>
    <row r="20580" spans="1:1" x14ac:dyDescent="0.2">
      <c r="A20580" t="str">
        <v>CUS008197</v>
      </c>
    </row>
    <row r="20581" spans="1:1" x14ac:dyDescent="0.2">
      <c r="A20581" t="str">
        <v>CUS008166</v>
      </c>
    </row>
    <row r="20582" spans="1:1" x14ac:dyDescent="0.2">
      <c r="A20582" t="str">
        <v>CUS008167</v>
      </c>
    </row>
    <row r="20583" spans="1:1" x14ac:dyDescent="0.2">
      <c r="A20583" t="str">
        <v>CUS008169</v>
      </c>
    </row>
    <row r="20584" spans="1:1" x14ac:dyDescent="0.2">
      <c r="A20584" t="str">
        <v>CUS008170</v>
      </c>
    </row>
    <row r="20585" spans="1:1" x14ac:dyDescent="0.2">
      <c r="A20585" t="str">
        <v>CUS008171</v>
      </c>
    </row>
    <row r="20586" spans="1:1" x14ac:dyDescent="0.2">
      <c r="A20586" t="str">
        <v>CUS008172</v>
      </c>
    </row>
    <row r="20587" spans="1:1" x14ac:dyDescent="0.2">
      <c r="A20587" t="str">
        <v>CUS008119</v>
      </c>
    </row>
    <row r="20588" spans="1:1" x14ac:dyDescent="0.2">
      <c r="A20588" t="str">
        <v>CUS008173</v>
      </c>
    </row>
    <row r="20589" spans="1:1" x14ac:dyDescent="0.2">
      <c r="A20589" t="str">
        <v>CUS008174</v>
      </c>
    </row>
    <row r="20590" spans="1:1" x14ac:dyDescent="0.2">
      <c r="A20590" t="str">
        <v>CUS008122</v>
      </c>
    </row>
    <row r="20591" spans="1:1" x14ac:dyDescent="0.2">
      <c r="A20591" t="str">
        <v>CUS003847</v>
      </c>
    </row>
    <row r="20592" spans="1:1" x14ac:dyDescent="0.2">
      <c r="A20592" t="str">
        <v>CUS008123</v>
      </c>
    </row>
    <row r="20593" spans="1:1" x14ac:dyDescent="0.2">
      <c r="A20593" t="str">
        <v>CUS008124</v>
      </c>
    </row>
    <row r="20594" spans="1:1" x14ac:dyDescent="0.2">
      <c r="A20594" t="str">
        <v>CUS008125</v>
      </c>
    </row>
    <row r="20595" spans="1:1" x14ac:dyDescent="0.2">
      <c r="A20595" t="str">
        <v>CUS008126</v>
      </c>
    </row>
    <row r="20596" spans="1:1" x14ac:dyDescent="0.2">
      <c r="A20596" t="str">
        <v>CUS008127</v>
      </c>
    </row>
    <row r="20597" spans="1:1" x14ac:dyDescent="0.2">
      <c r="A20597" t="str">
        <v>CUS008128</v>
      </c>
    </row>
    <row r="20598" spans="1:1" x14ac:dyDescent="0.2">
      <c r="A20598" t="str">
        <v>CUS008129</v>
      </c>
    </row>
    <row r="20599" spans="1:1" x14ac:dyDescent="0.2">
      <c r="A20599" t="str">
        <v>CUS007998</v>
      </c>
    </row>
    <row r="20600" spans="1:1" x14ac:dyDescent="0.2">
      <c r="A20600" t="str">
        <v>CUS008130</v>
      </c>
    </row>
    <row r="20601" spans="1:1" x14ac:dyDescent="0.2">
      <c r="A20601" t="str">
        <v>CUS008131</v>
      </c>
    </row>
    <row r="20602" spans="1:1" x14ac:dyDescent="0.2">
      <c r="A20602" t="str">
        <v>CUS008132</v>
      </c>
    </row>
    <row r="20603" spans="1:1" x14ac:dyDescent="0.2">
      <c r="A20603" t="str">
        <v>CUS007709</v>
      </c>
    </row>
    <row r="20604" spans="1:1" x14ac:dyDescent="0.2">
      <c r="A20604" t="str">
        <v>CUS008133</v>
      </c>
    </row>
    <row r="20605" spans="1:1" x14ac:dyDescent="0.2">
      <c r="A20605" t="str">
        <v>CUS008134</v>
      </c>
    </row>
    <row r="20606" spans="1:1" x14ac:dyDescent="0.2">
      <c r="A20606" t="str">
        <v>CUS008135</v>
      </c>
    </row>
    <row r="20607" spans="1:1" x14ac:dyDescent="0.2">
      <c r="A20607" t="str">
        <v>CUS002129</v>
      </c>
    </row>
    <row r="20608" spans="1:1" x14ac:dyDescent="0.2">
      <c r="A20608" t="str">
        <v>CUS008136</v>
      </c>
    </row>
    <row r="20609" spans="1:1" x14ac:dyDescent="0.2">
      <c r="A20609" t="str">
        <v>CUS008137</v>
      </c>
    </row>
    <row r="20610" spans="1:1" x14ac:dyDescent="0.2">
      <c r="A20610" t="str">
        <v>CUS008138</v>
      </c>
    </row>
    <row r="20611" spans="1:1" x14ac:dyDescent="0.2">
      <c r="A20611" t="str">
        <v>CUS008139</v>
      </c>
    </row>
    <row r="20612" spans="1:1" x14ac:dyDescent="0.2">
      <c r="A20612" t="str">
        <v>CUS008140</v>
      </c>
    </row>
    <row r="20613" spans="1:1" x14ac:dyDescent="0.2">
      <c r="A20613" t="str">
        <v>CUS008141</v>
      </c>
    </row>
    <row r="20614" spans="1:1" x14ac:dyDescent="0.2">
      <c r="A20614" t="str">
        <v>CUS002913</v>
      </c>
    </row>
    <row r="20615" spans="1:1" x14ac:dyDescent="0.2">
      <c r="A20615" t="str">
        <v>CUS008142</v>
      </c>
    </row>
    <row r="20616" spans="1:1" x14ac:dyDescent="0.2">
      <c r="A20616" t="str">
        <v>CUS008143</v>
      </c>
    </row>
    <row r="20617" spans="1:1" x14ac:dyDescent="0.2">
      <c r="A20617" t="str">
        <v>CUS007231</v>
      </c>
    </row>
    <row r="20618" spans="1:1" x14ac:dyDescent="0.2">
      <c r="A20618" t="str">
        <v>CUS008144</v>
      </c>
    </row>
    <row r="20619" spans="1:1" x14ac:dyDescent="0.2">
      <c r="A20619" t="str">
        <v>CUS008145</v>
      </c>
    </row>
    <row r="20620" spans="1:1" x14ac:dyDescent="0.2">
      <c r="A20620" t="str">
        <v>CUS008146</v>
      </c>
    </row>
    <row r="20621" spans="1:1" x14ac:dyDescent="0.2">
      <c r="A20621" t="str">
        <v>CUS004644</v>
      </c>
    </row>
    <row r="20622" spans="1:1" x14ac:dyDescent="0.2">
      <c r="A20622" t="str">
        <v>CUS001509</v>
      </c>
    </row>
    <row r="20623" spans="1:1" x14ac:dyDescent="0.2">
      <c r="A20623" t="str">
        <v>CUS008151</v>
      </c>
    </row>
    <row r="20624" spans="1:1" x14ac:dyDescent="0.2">
      <c r="A20624" t="str">
        <v>CUS008152</v>
      </c>
    </row>
    <row r="20625" spans="1:1" x14ac:dyDescent="0.2">
      <c r="A20625" t="str">
        <v>CUS000987</v>
      </c>
    </row>
    <row r="20626" spans="1:1" x14ac:dyDescent="0.2">
      <c r="A20626" t="str">
        <v>CUS008153</v>
      </c>
    </row>
    <row r="20627" spans="1:1" x14ac:dyDescent="0.2">
      <c r="A20627" t="str">
        <v>CUS008154</v>
      </c>
    </row>
    <row r="20628" spans="1:1" x14ac:dyDescent="0.2">
      <c r="A20628" t="str">
        <v>CUS008155</v>
      </c>
    </row>
    <row r="20629" spans="1:1" x14ac:dyDescent="0.2">
      <c r="A20629" t="str">
        <v>CUS007918</v>
      </c>
    </row>
    <row r="20630" spans="1:1" x14ac:dyDescent="0.2">
      <c r="A20630" t="str">
        <v>CUS008156</v>
      </c>
    </row>
    <row r="20631" spans="1:1" x14ac:dyDescent="0.2">
      <c r="A20631" t="str">
        <v>CUS008157</v>
      </c>
    </row>
    <row r="20632" spans="1:1" x14ac:dyDescent="0.2">
      <c r="A20632" t="str">
        <v>CUS008158</v>
      </c>
    </row>
    <row r="20633" spans="1:1" x14ac:dyDescent="0.2">
      <c r="A20633" t="str">
        <v>CUS008161</v>
      </c>
    </row>
    <row r="20634" spans="1:1" x14ac:dyDescent="0.2">
      <c r="A20634" t="str">
        <v>CUS008163</v>
      </c>
    </row>
    <row r="20635" spans="1:1" x14ac:dyDescent="0.2">
      <c r="A20635" t="str">
        <v>CUS008164</v>
      </c>
    </row>
    <row r="20636" spans="1:1" x14ac:dyDescent="0.2">
      <c r="A20636" t="str">
        <v>CUS007572</v>
      </c>
    </row>
    <row r="20637" spans="1:1" x14ac:dyDescent="0.2">
      <c r="A20637" t="str">
        <v>CUS008165</v>
      </c>
    </row>
    <row r="20638" spans="1:1" x14ac:dyDescent="0.2">
      <c r="A20638" t="str">
        <v>CUS005022</v>
      </c>
    </row>
    <row r="20639" spans="1:1" x14ac:dyDescent="0.2">
      <c r="A20639" t="str">
        <v>CUS008100</v>
      </c>
    </row>
    <row r="20640" spans="1:1" x14ac:dyDescent="0.2">
      <c r="A20640" t="str">
        <v>CUS008102</v>
      </c>
    </row>
    <row r="20641" spans="1:1" x14ac:dyDescent="0.2">
      <c r="A20641" t="str">
        <v>CUS008103</v>
      </c>
    </row>
    <row r="20642" spans="1:1" x14ac:dyDescent="0.2">
      <c r="A20642" t="str">
        <v>CUS005555</v>
      </c>
    </row>
    <row r="20643" spans="1:1" x14ac:dyDescent="0.2">
      <c r="A20643" t="str">
        <v>CUS008104</v>
      </c>
    </row>
    <row r="20644" spans="1:1" x14ac:dyDescent="0.2">
      <c r="A20644" t="str">
        <v>CUS008106</v>
      </c>
    </row>
    <row r="20645" spans="1:1" x14ac:dyDescent="0.2">
      <c r="A20645" t="str">
        <v>CUS008107</v>
      </c>
    </row>
    <row r="20646" spans="1:1" x14ac:dyDescent="0.2">
      <c r="A20646" t="str">
        <v>CUS007676</v>
      </c>
    </row>
    <row r="20647" spans="1:1" x14ac:dyDescent="0.2">
      <c r="A20647" t="str">
        <v>CUS008108</v>
      </c>
    </row>
    <row r="20648" spans="1:1" x14ac:dyDescent="0.2">
      <c r="A20648" t="str">
        <v>CUS008109</v>
      </c>
    </row>
    <row r="20649" spans="1:1" x14ac:dyDescent="0.2">
      <c r="A20649" t="str">
        <v>CUS008110</v>
      </c>
    </row>
    <row r="20650" spans="1:1" x14ac:dyDescent="0.2">
      <c r="A20650" t="str">
        <v>CUS008111</v>
      </c>
    </row>
    <row r="20651" spans="1:1" x14ac:dyDescent="0.2">
      <c r="A20651" t="str">
        <v>CUS008113</v>
      </c>
    </row>
    <row r="20652" spans="1:1" x14ac:dyDescent="0.2">
      <c r="A20652" t="str">
        <v>CUS008115</v>
      </c>
    </row>
    <row r="20653" spans="1:1" x14ac:dyDescent="0.2">
      <c r="A20653" t="str">
        <v>CUS008116</v>
      </c>
    </row>
    <row r="20654" spans="1:1" x14ac:dyDescent="0.2">
      <c r="A20654" t="str">
        <v>CUS008117</v>
      </c>
    </row>
    <row r="20655" spans="1:1" x14ac:dyDescent="0.2">
      <c r="A20655" t="str">
        <v>CUS008120</v>
      </c>
    </row>
    <row r="20656" spans="1:1" x14ac:dyDescent="0.2">
      <c r="A20656" t="str">
        <v>CUS008121</v>
      </c>
    </row>
    <row r="20657" spans="1:1" x14ac:dyDescent="0.2">
      <c r="A20657" t="str">
        <v>CUS001731</v>
      </c>
    </row>
    <row r="20658" spans="1:1" x14ac:dyDescent="0.2">
      <c r="A20658" t="str">
        <v>CUS008084</v>
      </c>
    </row>
    <row r="20659" spans="1:1" x14ac:dyDescent="0.2">
      <c r="A20659" t="str">
        <v>CUS008086</v>
      </c>
    </row>
    <row r="20660" spans="1:1" x14ac:dyDescent="0.2">
      <c r="A20660" t="str">
        <v>CUS008088</v>
      </c>
    </row>
    <row r="20661" spans="1:1" x14ac:dyDescent="0.2">
      <c r="A20661" t="str">
        <v>CUS008089</v>
      </c>
    </row>
    <row r="20662" spans="1:1" x14ac:dyDescent="0.2">
      <c r="A20662" t="str">
        <v>CUS008090</v>
      </c>
    </row>
    <row r="20663" spans="1:1" x14ac:dyDescent="0.2">
      <c r="A20663" t="str">
        <v>CUS008091</v>
      </c>
    </row>
    <row r="20664" spans="1:1" x14ac:dyDescent="0.2">
      <c r="A20664" t="str">
        <v>CUS008092</v>
      </c>
    </row>
    <row r="20665" spans="1:1" x14ac:dyDescent="0.2">
      <c r="A20665" t="str">
        <v>CUS008093</v>
      </c>
    </row>
    <row r="20666" spans="1:1" x14ac:dyDescent="0.2">
      <c r="A20666" t="str">
        <v>CUS008095</v>
      </c>
    </row>
    <row r="20667" spans="1:1" x14ac:dyDescent="0.2">
      <c r="A20667" t="str">
        <v>CUS008097</v>
      </c>
    </row>
    <row r="20668" spans="1:1" x14ac:dyDescent="0.2">
      <c r="A20668" t="str">
        <v>CUS008067</v>
      </c>
    </row>
    <row r="20669" spans="1:1" x14ac:dyDescent="0.2">
      <c r="A20669" t="str">
        <v>CUS008068</v>
      </c>
    </row>
    <row r="20670" spans="1:1" x14ac:dyDescent="0.2">
      <c r="A20670" t="str">
        <v>CUS008069</v>
      </c>
    </row>
    <row r="20671" spans="1:1" x14ac:dyDescent="0.2">
      <c r="A20671" t="str">
        <v>CUS008070</v>
      </c>
    </row>
    <row r="20672" spans="1:1" x14ac:dyDescent="0.2">
      <c r="A20672" t="str">
        <v>CUS008072</v>
      </c>
    </row>
    <row r="20673" spans="1:1" x14ac:dyDescent="0.2">
      <c r="A20673" t="str">
        <v>CUS008073</v>
      </c>
    </row>
    <row r="20674" spans="1:1" x14ac:dyDescent="0.2">
      <c r="A20674" t="str">
        <v>CUS008074</v>
      </c>
    </row>
    <row r="20675" spans="1:1" x14ac:dyDescent="0.2">
      <c r="A20675" t="str">
        <v>CUS008075</v>
      </c>
    </row>
    <row r="20676" spans="1:1" x14ac:dyDescent="0.2">
      <c r="A20676" t="str">
        <v>CUS008077</v>
      </c>
    </row>
    <row r="20677" spans="1:1" x14ac:dyDescent="0.2">
      <c r="A20677" t="str">
        <v>CUS003363</v>
      </c>
    </row>
    <row r="20678" spans="1:1" x14ac:dyDescent="0.2">
      <c r="A20678" t="str">
        <v>CUS008078</v>
      </c>
    </row>
    <row r="20679" spans="1:1" x14ac:dyDescent="0.2">
      <c r="A20679" t="str">
        <v>CUS008079</v>
      </c>
    </row>
    <row r="20680" spans="1:1" x14ac:dyDescent="0.2">
      <c r="A20680" t="str">
        <v>CUS008080</v>
      </c>
    </row>
    <row r="20681" spans="1:1" x14ac:dyDescent="0.2">
      <c r="A20681" t="str">
        <v>CUS008081</v>
      </c>
    </row>
    <row r="20682" spans="1:1" x14ac:dyDescent="0.2">
      <c r="A20682" t="str">
        <v>CUS008082</v>
      </c>
    </row>
    <row r="20683" spans="1:1" x14ac:dyDescent="0.2">
      <c r="A20683" t="str">
        <v>CUS008049</v>
      </c>
    </row>
    <row r="20684" spans="1:1" x14ac:dyDescent="0.2">
      <c r="A20684" t="str">
        <v>CUS008050</v>
      </c>
    </row>
    <row r="20685" spans="1:1" x14ac:dyDescent="0.2">
      <c r="A20685" t="str">
        <v>CUS008051</v>
      </c>
    </row>
    <row r="20686" spans="1:1" x14ac:dyDescent="0.2">
      <c r="A20686" t="str">
        <v>CUS008052</v>
      </c>
    </row>
    <row r="20687" spans="1:1" x14ac:dyDescent="0.2">
      <c r="A20687" t="str">
        <v>CUS008053</v>
      </c>
    </row>
    <row r="20688" spans="1:1" x14ac:dyDescent="0.2">
      <c r="A20688" t="str">
        <v>CUS008055</v>
      </c>
    </row>
    <row r="20689" spans="1:1" x14ac:dyDescent="0.2">
      <c r="A20689" t="str">
        <v>CUS008056</v>
      </c>
    </row>
    <row r="20690" spans="1:1" x14ac:dyDescent="0.2">
      <c r="A20690" t="str">
        <v>CUS008057</v>
      </c>
    </row>
    <row r="20691" spans="1:1" x14ac:dyDescent="0.2">
      <c r="A20691" t="str">
        <v>CUS008059</v>
      </c>
    </row>
    <row r="20692" spans="1:1" x14ac:dyDescent="0.2">
      <c r="A20692" t="str">
        <v>CUS008063</v>
      </c>
    </row>
    <row r="20693" spans="1:1" x14ac:dyDescent="0.2">
      <c r="A20693" t="str">
        <v>CUS008064</v>
      </c>
    </row>
    <row r="20694" spans="1:1" x14ac:dyDescent="0.2">
      <c r="A20694" t="str">
        <v>CUS008065</v>
      </c>
    </row>
    <row r="20695" spans="1:1" x14ac:dyDescent="0.2">
      <c r="A20695" t="str">
        <v>CUS008014</v>
      </c>
    </row>
    <row r="20696" spans="1:1" x14ac:dyDescent="0.2">
      <c r="A20696" t="str">
        <v>CUS008015</v>
      </c>
    </row>
    <row r="20697" spans="1:1" x14ac:dyDescent="0.2">
      <c r="A20697" t="str">
        <v>CUS008016</v>
      </c>
    </row>
    <row r="20698" spans="1:1" x14ac:dyDescent="0.2">
      <c r="A20698" t="str">
        <v>CUS008019</v>
      </c>
    </row>
    <row r="20699" spans="1:1" x14ac:dyDescent="0.2">
      <c r="A20699" t="str">
        <v>CUS008020</v>
      </c>
    </row>
    <row r="20700" spans="1:1" x14ac:dyDescent="0.2">
      <c r="A20700" t="str">
        <v>CUS008021</v>
      </c>
    </row>
    <row r="20701" spans="1:1" x14ac:dyDescent="0.2">
      <c r="A20701" t="str">
        <v>CUS008023</v>
      </c>
    </row>
    <row r="20702" spans="1:1" x14ac:dyDescent="0.2">
      <c r="A20702" t="str">
        <v>CUS008024</v>
      </c>
    </row>
    <row r="20703" spans="1:1" x14ac:dyDescent="0.2">
      <c r="A20703" t="str">
        <v>CUS008025</v>
      </c>
    </row>
    <row r="20704" spans="1:1" x14ac:dyDescent="0.2">
      <c r="A20704" t="str">
        <v>CUS008026</v>
      </c>
    </row>
    <row r="20705" spans="1:1" x14ac:dyDescent="0.2">
      <c r="A20705" t="str">
        <v>CUS008027</v>
      </c>
    </row>
    <row r="20706" spans="1:1" x14ac:dyDescent="0.2">
      <c r="A20706" t="str">
        <v>CUS008028</v>
      </c>
    </row>
    <row r="20707" spans="1:1" x14ac:dyDescent="0.2">
      <c r="A20707" t="str">
        <v>CUS008029</v>
      </c>
    </row>
    <row r="20708" spans="1:1" x14ac:dyDescent="0.2">
      <c r="A20708" t="str">
        <v>CUS006787</v>
      </c>
    </row>
    <row r="20709" spans="1:1" x14ac:dyDescent="0.2">
      <c r="A20709" t="str">
        <v>CUS000367</v>
      </c>
    </row>
    <row r="20710" spans="1:1" x14ac:dyDescent="0.2">
      <c r="A20710" t="str">
        <v>CUS008030</v>
      </c>
    </row>
    <row r="20711" spans="1:1" x14ac:dyDescent="0.2">
      <c r="A20711" t="str">
        <v>CUS008031</v>
      </c>
    </row>
    <row r="20712" spans="1:1" x14ac:dyDescent="0.2">
      <c r="A20712" t="str">
        <v>CUS008032</v>
      </c>
    </row>
    <row r="20713" spans="1:1" x14ac:dyDescent="0.2">
      <c r="A20713" t="str">
        <v>CUS008033</v>
      </c>
    </row>
    <row r="20714" spans="1:1" x14ac:dyDescent="0.2">
      <c r="A20714" t="str">
        <v>CUS008034</v>
      </c>
    </row>
    <row r="20715" spans="1:1" x14ac:dyDescent="0.2">
      <c r="A20715" t="str">
        <v>CUS008035</v>
      </c>
    </row>
    <row r="20716" spans="1:1" x14ac:dyDescent="0.2">
      <c r="A20716" t="str">
        <v>CUS004280</v>
      </c>
    </row>
    <row r="20717" spans="1:1" x14ac:dyDescent="0.2">
      <c r="A20717" t="str">
        <v>CUS008037</v>
      </c>
    </row>
    <row r="20718" spans="1:1" x14ac:dyDescent="0.2">
      <c r="A20718" t="str">
        <v>CUS008038</v>
      </c>
    </row>
    <row r="20719" spans="1:1" x14ac:dyDescent="0.2">
      <c r="A20719" t="str">
        <v>CUS000495</v>
      </c>
    </row>
    <row r="20720" spans="1:1" x14ac:dyDescent="0.2">
      <c r="A20720" t="str">
        <v>CUS004278</v>
      </c>
    </row>
    <row r="20721" spans="1:1" x14ac:dyDescent="0.2">
      <c r="A20721" t="str">
        <v>CUS008041</v>
      </c>
    </row>
    <row r="20722" spans="1:1" x14ac:dyDescent="0.2">
      <c r="A20722" t="str">
        <v>CUS008042</v>
      </c>
    </row>
    <row r="20723" spans="1:1" x14ac:dyDescent="0.2">
      <c r="A20723" t="str">
        <v>CUS008043</v>
      </c>
    </row>
    <row r="20724" spans="1:1" x14ac:dyDescent="0.2">
      <c r="A20724" t="str">
        <v>CUS008044</v>
      </c>
    </row>
    <row r="20725" spans="1:1" x14ac:dyDescent="0.2">
      <c r="A20725" t="str">
        <v>CUS008045</v>
      </c>
    </row>
    <row r="20726" spans="1:1" x14ac:dyDescent="0.2">
      <c r="A20726" t="str">
        <v>CUS008046</v>
      </c>
    </row>
    <row r="20727" spans="1:1" x14ac:dyDescent="0.2">
      <c r="A20727" t="str">
        <v>CUS008047</v>
      </c>
    </row>
    <row r="20728" spans="1:1" x14ac:dyDescent="0.2">
      <c r="A20728" t="str">
        <v>CUS008048</v>
      </c>
    </row>
    <row r="20729" spans="1:1" x14ac:dyDescent="0.2">
      <c r="A20729" t="str">
        <v>CUS008009</v>
      </c>
    </row>
    <row r="20730" spans="1:1" x14ac:dyDescent="0.2">
      <c r="A20730" t="str">
        <v>CUS008012</v>
      </c>
    </row>
    <row r="20731" spans="1:1" x14ac:dyDescent="0.2">
      <c r="A20731" t="str">
        <v>CUS007631</v>
      </c>
    </row>
    <row r="20732" spans="1:1" x14ac:dyDescent="0.2">
      <c r="A20732" t="str">
        <v>CUS008013</v>
      </c>
    </row>
    <row r="20733" spans="1:1" x14ac:dyDescent="0.2">
      <c r="A20733" t="str">
        <v>CUS002119</v>
      </c>
    </row>
    <row r="20734" spans="1:1" x14ac:dyDescent="0.2">
      <c r="A20734" t="str">
        <v>CUS007978</v>
      </c>
    </row>
    <row r="20735" spans="1:1" x14ac:dyDescent="0.2">
      <c r="A20735" t="str">
        <v>CUS007981</v>
      </c>
    </row>
    <row r="20736" spans="1:1" x14ac:dyDescent="0.2">
      <c r="A20736" t="str">
        <v>CUS007982</v>
      </c>
    </row>
    <row r="20737" spans="1:1" x14ac:dyDescent="0.2">
      <c r="A20737" t="str">
        <v>CUS007983</v>
      </c>
    </row>
    <row r="20738" spans="1:1" x14ac:dyDescent="0.2">
      <c r="A20738" t="str">
        <v>CUS000310</v>
      </c>
    </row>
    <row r="20739" spans="1:1" x14ac:dyDescent="0.2">
      <c r="A20739" t="str">
        <v>CUS007985</v>
      </c>
    </row>
    <row r="20740" spans="1:1" x14ac:dyDescent="0.2">
      <c r="A20740" t="str">
        <v>CUS007988</v>
      </c>
    </row>
    <row r="20741" spans="1:1" x14ac:dyDescent="0.2">
      <c r="A20741" t="str">
        <v>CUS007993</v>
      </c>
    </row>
    <row r="20742" spans="1:1" x14ac:dyDescent="0.2">
      <c r="A20742" t="str">
        <v>CUS007994</v>
      </c>
    </row>
    <row r="20743" spans="1:1" x14ac:dyDescent="0.2">
      <c r="A20743" t="str">
        <v>CUS007999</v>
      </c>
    </row>
    <row r="20744" spans="1:1" x14ac:dyDescent="0.2">
      <c r="A20744" t="str">
        <v>CUS008000</v>
      </c>
    </row>
    <row r="20745" spans="1:1" x14ac:dyDescent="0.2">
      <c r="A20745" t="str">
        <v>CUS007566</v>
      </c>
    </row>
    <row r="20746" spans="1:1" x14ac:dyDescent="0.2">
      <c r="A20746" t="str">
        <v>CUS008001</v>
      </c>
    </row>
    <row r="20747" spans="1:1" x14ac:dyDescent="0.2">
      <c r="A20747" t="str">
        <v>CUS008002</v>
      </c>
    </row>
    <row r="20748" spans="1:1" x14ac:dyDescent="0.2">
      <c r="A20748" t="str">
        <v>CUS008003</v>
      </c>
    </row>
    <row r="20749" spans="1:1" x14ac:dyDescent="0.2">
      <c r="A20749" t="str">
        <v>CUS008004</v>
      </c>
    </row>
    <row r="20750" spans="1:1" x14ac:dyDescent="0.2">
      <c r="A20750" t="str">
        <v>CUS008006</v>
      </c>
    </row>
    <row r="20751" spans="1:1" x14ac:dyDescent="0.2">
      <c r="A20751" t="str">
        <v>CUS008007</v>
      </c>
    </row>
    <row r="20752" spans="1:1" x14ac:dyDescent="0.2">
      <c r="A20752" t="str">
        <v>CUS000661</v>
      </c>
    </row>
    <row r="20753" spans="1:1" x14ac:dyDescent="0.2">
      <c r="A20753" t="str">
        <v>CUS008008</v>
      </c>
    </row>
    <row r="20754" spans="1:1" x14ac:dyDescent="0.2">
      <c r="A20754" t="str">
        <v>CUS007956</v>
      </c>
    </row>
    <row r="20755" spans="1:1" x14ac:dyDescent="0.2">
      <c r="A20755" t="str">
        <v>CUS007957</v>
      </c>
    </row>
    <row r="20756" spans="1:1" x14ac:dyDescent="0.2">
      <c r="A20756" t="str">
        <v>CUS007958</v>
      </c>
    </row>
    <row r="20757" spans="1:1" x14ac:dyDescent="0.2">
      <c r="A20757" t="str">
        <v>CUS007959</v>
      </c>
    </row>
    <row r="20758" spans="1:1" x14ac:dyDescent="0.2">
      <c r="A20758" t="str">
        <v>CUS007962</v>
      </c>
    </row>
    <row r="20759" spans="1:1" x14ac:dyDescent="0.2">
      <c r="A20759" t="str">
        <v>CUS007963</v>
      </c>
    </row>
    <row r="20760" spans="1:1" x14ac:dyDescent="0.2">
      <c r="A20760" t="str">
        <v>CUS007964</v>
      </c>
    </row>
    <row r="20761" spans="1:1" x14ac:dyDescent="0.2">
      <c r="A20761" t="str">
        <v>CUS007966</v>
      </c>
    </row>
    <row r="20762" spans="1:1" x14ac:dyDescent="0.2">
      <c r="A20762" t="str">
        <v>CUS007967</v>
      </c>
    </row>
    <row r="20763" spans="1:1" x14ac:dyDescent="0.2">
      <c r="A20763" t="str">
        <v>CUS007968</v>
      </c>
    </row>
    <row r="20764" spans="1:1" x14ac:dyDescent="0.2">
      <c r="A20764" t="str">
        <v>CUS007969</v>
      </c>
    </row>
    <row r="20765" spans="1:1" x14ac:dyDescent="0.2">
      <c r="A20765" t="str">
        <v>CUS007970</v>
      </c>
    </row>
    <row r="20766" spans="1:1" x14ac:dyDescent="0.2">
      <c r="A20766" t="str">
        <v>CUS007971</v>
      </c>
    </row>
    <row r="20767" spans="1:1" x14ac:dyDescent="0.2">
      <c r="A20767" t="str">
        <v>CUS007974</v>
      </c>
    </row>
    <row r="20768" spans="1:1" x14ac:dyDescent="0.2">
      <c r="A20768" t="str">
        <v>CUS007947</v>
      </c>
    </row>
    <row r="20769" spans="1:1" x14ac:dyDescent="0.2">
      <c r="A20769" t="str">
        <v>CUS004971</v>
      </c>
    </row>
    <row r="20770" spans="1:1" x14ac:dyDescent="0.2">
      <c r="A20770" t="str">
        <v>CUS007948</v>
      </c>
    </row>
    <row r="20771" spans="1:1" x14ac:dyDescent="0.2">
      <c r="A20771" t="str">
        <v>CUS007949</v>
      </c>
    </row>
    <row r="20772" spans="1:1" x14ac:dyDescent="0.2">
      <c r="A20772" t="str">
        <v>CUS007950</v>
      </c>
    </row>
    <row r="20773" spans="1:1" x14ac:dyDescent="0.2">
      <c r="A20773" t="str">
        <v>CUS007951</v>
      </c>
    </row>
    <row r="20774" spans="1:1" x14ac:dyDescent="0.2">
      <c r="A20774" t="str">
        <v>CUS007952</v>
      </c>
    </row>
    <row r="20775" spans="1:1" x14ac:dyDescent="0.2">
      <c r="A20775" t="str">
        <v>CUS007893</v>
      </c>
    </row>
    <row r="20776" spans="1:1" x14ac:dyDescent="0.2">
      <c r="A20776" t="str">
        <v>CUS007953</v>
      </c>
    </row>
    <row r="20777" spans="1:1" x14ac:dyDescent="0.2">
      <c r="A20777" t="str">
        <v>CUS007954</v>
      </c>
    </row>
    <row r="20778" spans="1:1" x14ac:dyDescent="0.2">
      <c r="A20778" t="str">
        <v>CUS007955</v>
      </c>
    </row>
    <row r="20779" spans="1:1" x14ac:dyDescent="0.2">
      <c r="A20779" t="str">
        <v>CUS007912</v>
      </c>
    </row>
    <row r="20780" spans="1:1" x14ac:dyDescent="0.2">
      <c r="A20780" t="str">
        <v>CUS002572</v>
      </c>
    </row>
    <row r="20781" spans="1:1" x14ac:dyDescent="0.2">
      <c r="A20781" t="str">
        <v>CUS007914</v>
      </c>
    </row>
    <row r="20782" spans="1:1" x14ac:dyDescent="0.2">
      <c r="A20782" t="str">
        <v>CUS006450</v>
      </c>
    </row>
    <row r="20783" spans="1:1" x14ac:dyDescent="0.2">
      <c r="A20783" t="str">
        <v>CUS007916</v>
      </c>
    </row>
    <row r="20784" spans="1:1" x14ac:dyDescent="0.2">
      <c r="A20784" t="str">
        <v>CUS007917</v>
      </c>
    </row>
    <row r="20785" spans="1:1" x14ac:dyDescent="0.2">
      <c r="A20785" t="str">
        <v>CUS007919</v>
      </c>
    </row>
    <row r="20786" spans="1:1" x14ac:dyDescent="0.2">
      <c r="A20786" t="str">
        <v>CUS007920</v>
      </c>
    </row>
    <row r="20787" spans="1:1" x14ac:dyDescent="0.2">
      <c r="A20787" t="str">
        <v>CUS007921</v>
      </c>
    </row>
    <row r="20788" spans="1:1" x14ac:dyDescent="0.2">
      <c r="A20788" t="str">
        <v>CUS007922</v>
      </c>
    </row>
    <row r="20789" spans="1:1" x14ac:dyDescent="0.2">
      <c r="A20789" t="str">
        <v>CUS007484</v>
      </c>
    </row>
    <row r="20790" spans="1:1" x14ac:dyDescent="0.2">
      <c r="A20790" t="str">
        <v>CUS007923</v>
      </c>
    </row>
    <row r="20791" spans="1:1" x14ac:dyDescent="0.2">
      <c r="A20791" t="str">
        <v>CUS007925</v>
      </c>
    </row>
    <row r="20792" spans="1:1" x14ac:dyDescent="0.2">
      <c r="A20792" t="str">
        <v>CUS007926</v>
      </c>
    </row>
    <row r="20793" spans="1:1" x14ac:dyDescent="0.2">
      <c r="A20793" t="str">
        <v>CUS007927</v>
      </c>
    </row>
    <row r="20794" spans="1:1" x14ac:dyDescent="0.2">
      <c r="A20794" t="str">
        <v>CUS007928</v>
      </c>
    </row>
    <row r="20795" spans="1:1" x14ac:dyDescent="0.2">
      <c r="A20795" t="str">
        <v>CUS007929</v>
      </c>
    </row>
    <row r="20796" spans="1:1" x14ac:dyDescent="0.2">
      <c r="A20796" t="str">
        <v>CUS007930</v>
      </c>
    </row>
    <row r="20797" spans="1:1" x14ac:dyDescent="0.2">
      <c r="A20797" t="str">
        <v>CUS007931</v>
      </c>
    </row>
    <row r="20798" spans="1:1" x14ac:dyDescent="0.2">
      <c r="A20798" t="str">
        <v>CUS007732</v>
      </c>
    </row>
    <row r="20799" spans="1:1" x14ac:dyDescent="0.2">
      <c r="A20799" t="str">
        <v>CUS007317</v>
      </c>
    </row>
    <row r="20800" spans="1:1" x14ac:dyDescent="0.2">
      <c r="A20800" t="str">
        <v>CUS007833</v>
      </c>
    </row>
    <row r="20801" spans="1:1" x14ac:dyDescent="0.2">
      <c r="A20801" t="str">
        <v>CUS000274</v>
      </c>
    </row>
    <row r="20802" spans="1:1" x14ac:dyDescent="0.2">
      <c r="A20802" t="str">
        <v>CUS001284</v>
      </c>
    </row>
    <row r="20803" spans="1:1" x14ac:dyDescent="0.2">
      <c r="A20803" t="str">
        <v>CUS007758</v>
      </c>
    </row>
    <row r="20804" spans="1:1" x14ac:dyDescent="0.2">
      <c r="A20804" t="str">
        <v>CUS007731</v>
      </c>
    </row>
    <row r="20805" spans="1:1" x14ac:dyDescent="0.2">
      <c r="A20805" t="str">
        <v>CUS007934</v>
      </c>
    </row>
    <row r="20806" spans="1:1" x14ac:dyDescent="0.2">
      <c r="A20806" t="str">
        <v>CUS007935</v>
      </c>
    </row>
    <row r="20807" spans="1:1" x14ac:dyDescent="0.2">
      <c r="A20807" t="str">
        <v>CUS007936</v>
      </c>
    </row>
    <row r="20808" spans="1:1" x14ac:dyDescent="0.2">
      <c r="A20808" t="str">
        <v>CUS007937</v>
      </c>
    </row>
    <row r="20809" spans="1:1" x14ac:dyDescent="0.2">
      <c r="A20809" t="str">
        <v>CUS007053</v>
      </c>
    </row>
    <row r="20810" spans="1:1" x14ac:dyDescent="0.2">
      <c r="A20810" t="str">
        <v>CUS007938</v>
      </c>
    </row>
    <row r="20811" spans="1:1" x14ac:dyDescent="0.2">
      <c r="A20811" t="str">
        <v>CUS007188</v>
      </c>
    </row>
    <row r="20812" spans="1:1" x14ac:dyDescent="0.2">
      <c r="A20812" t="str">
        <v>CUS007939</v>
      </c>
    </row>
    <row r="20813" spans="1:1" x14ac:dyDescent="0.2">
      <c r="A20813" t="str">
        <v>CUS007940</v>
      </c>
    </row>
    <row r="20814" spans="1:1" x14ac:dyDescent="0.2">
      <c r="A20814" t="str">
        <v>CUS007941</v>
      </c>
    </row>
    <row r="20815" spans="1:1" x14ac:dyDescent="0.2">
      <c r="A20815" t="str">
        <v>CUS007942</v>
      </c>
    </row>
    <row r="20816" spans="1:1" x14ac:dyDescent="0.2">
      <c r="A20816" t="str">
        <v>CUS007943</v>
      </c>
    </row>
    <row r="20817" spans="1:1" x14ac:dyDescent="0.2">
      <c r="A20817" t="str">
        <v>CUS007944</v>
      </c>
    </row>
    <row r="20818" spans="1:1" x14ac:dyDescent="0.2">
      <c r="A20818" t="str">
        <v>CUS007730</v>
      </c>
    </row>
    <row r="20819" spans="1:1" x14ac:dyDescent="0.2">
      <c r="A20819" t="str">
        <v>CUS007946</v>
      </c>
    </row>
    <row r="20820" spans="1:1" x14ac:dyDescent="0.2">
      <c r="A20820" t="str">
        <v>CUS007899</v>
      </c>
    </row>
    <row r="20821" spans="1:1" x14ac:dyDescent="0.2">
      <c r="A20821" t="str">
        <v>CUS007900</v>
      </c>
    </row>
    <row r="20822" spans="1:1" x14ac:dyDescent="0.2">
      <c r="A20822" t="str">
        <v>CUS007901</v>
      </c>
    </row>
    <row r="20823" spans="1:1" x14ac:dyDescent="0.2">
      <c r="A20823" t="str">
        <v>CUS007902</v>
      </c>
    </row>
    <row r="20824" spans="1:1" x14ac:dyDescent="0.2">
      <c r="A20824" t="str">
        <v>CUS007903</v>
      </c>
    </row>
    <row r="20825" spans="1:1" x14ac:dyDescent="0.2">
      <c r="A20825" t="str">
        <v>CUS007905</v>
      </c>
    </row>
    <row r="20826" spans="1:1" x14ac:dyDescent="0.2">
      <c r="A20826" t="str">
        <v>CUS007906</v>
      </c>
    </row>
    <row r="20827" spans="1:1" x14ac:dyDescent="0.2">
      <c r="A20827" t="str">
        <v>CUS007464</v>
      </c>
    </row>
    <row r="20828" spans="1:1" x14ac:dyDescent="0.2">
      <c r="A20828" t="str">
        <v>CUS007907</v>
      </c>
    </row>
    <row r="20829" spans="1:1" x14ac:dyDescent="0.2">
      <c r="A20829" t="str">
        <v>CUS007757</v>
      </c>
    </row>
    <row r="20830" spans="1:1" x14ac:dyDescent="0.2">
      <c r="A20830" t="str">
        <v>CUS007908</v>
      </c>
    </row>
    <row r="20831" spans="1:1" x14ac:dyDescent="0.2">
      <c r="A20831" t="str">
        <v>CUS007910</v>
      </c>
    </row>
    <row r="20832" spans="1:1" x14ac:dyDescent="0.2">
      <c r="A20832" t="str">
        <v>CUS007911</v>
      </c>
    </row>
    <row r="20833" spans="1:1" x14ac:dyDescent="0.2">
      <c r="A20833" t="str">
        <v>CUS007876</v>
      </c>
    </row>
    <row r="20834" spans="1:1" x14ac:dyDescent="0.2">
      <c r="A20834" t="str">
        <v>CUS007877</v>
      </c>
    </row>
    <row r="20835" spans="1:1" x14ac:dyDescent="0.2">
      <c r="A20835" t="str">
        <v>CUS007337</v>
      </c>
    </row>
    <row r="20836" spans="1:1" x14ac:dyDescent="0.2">
      <c r="A20836" t="str">
        <v>CUS007878</v>
      </c>
    </row>
    <row r="20837" spans="1:1" x14ac:dyDescent="0.2">
      <c r="A20837" t="str">
        <v>CUS004235</v>
      </c>
    </row>
    <row r="20838" spans="1:1" x14ac:dyDescent="0.2">
      <c r="A20838" t="str">
        <v>CUS007879</v>
      </c>
    </row>
    <row r="20839" spans="1:1" x14ac:dyDescent="0.2">
      <c r="A20839" t="str">
        <v>CUS007880</v>
      </c>
    </row>
    <row r="20840" spans="1:1" x14ac:dyDescent="0.2">
      <c r="A20840" t="str">
        <v>CUS007881</v>
      </c>
    </row>
    <row r="20841" spans="1:1" x14ac:dyDescent="0.2">
      <c r="A20841" t="str">
        <v>CUS007882</v>
      </c>
    </row>
    <row r="20842" spans="1:1" x14ac:dyDescent="0.2">
      <c r="A20842" t="str">
        <v>CUS007883</v>
      </c>
    </row>
    <row r="20843" spans="1:1" x14ac:dyDescent="0.2">
      <c r="A20843" t="str">
        <v>CUS007884</v>
      </c>
    </row>
    <row r="20844" spans="1:1" x14ac:dyDescent="0.2">
      <c r="A20844" t="str">
        <v>CUS007885</v>
      </c>
    </row>
    <row r="20845" spans="1:1" x14ac:dyDescent="0.2">
      <c r="A20845" t="str">
        <v>CUS007887</v>
      </c>
    </row>
    <row r="20846" spans="1:1" x14ac:dyDescent="0.2">
      <c r="A20846" t="str">
        <v>CUS007888</v>
      </c>
    </row>
    <row r="20847" spans="1:1" x14ac:dyDescent="0.2">
      <c r="A20847" t="str">
        <v>CUS002688</v>
      </c>
    </row>
    <row r="20848" spans="1:1" x14ac:dyDescent="0.2">
      <c r="A20848" t="str">
        <v>CUS007890</v>
      </c>
    </row>
    <row r="20849" spans="1:1" x14ac:dyDescent="0.2">
      <c r="A20849" t="str">
        <v>CUS007891</v>
      </c>
    </row>
    <row r="20850" spans="1:1" x14ac:dyDescent="0.2">
      <c r="A20850" t="str">
        <v>CUS007895</v>
      </c>
    </row>
    <row r="20851" spans="1:1" x14ac:dyDescent="0.2">
      <c r="A20851" t="str">
        <v>CUS007897</v>
      </c>
    </row>
    <row r="20852" spans="1:1" x14ac:dyDescent="0.2">
      <c r="A20852" t="str">
        <v>CUS007857</v>
      </c>
    </row>
    <row r="20853" spans="1:1" x14ac:dyDescent="0.2">
      <c r="A20853" t="str">
        <v>CUS007858</v>
      </c>
    </row>
    <row r="20854" spans="1:1" x14ac:dyDescent="0.2">
      <c r="A20854" t="str">
        <v>CUS007859</v>
      </c>
    </row>
    <row r="20855" spans="1:1" x14ac:dyDescent="0.2">
      <c r="A20855" t="str">
        <v>CUS007862</v>
      </c>
    </row>
    <row r="20856" spans="1:1" x14ac:dyDescent="0.2">
      <c r="A20856" t="str">
        <v>CUS005785</v>
      </c>
    </row>
    <row r="20857" spans="1:1" x14ac:dyDescent="0.2">
      <c r="A20857" t="str">
        <v>CUS007863</v>
      </c>
    </row>
    <row r="20858" spans="1:1" x14ac:dyDescent="0.2">
      <c r="A20858" t="str">
        <v>CUS007864</v>
      </c>
    </row>
    <row r="20859" spans="1:1" x14ac:dyDescent="0.2">
      <c r="A20859" t="str">
        <v>CUS007865</v>
      </c>
    </row>
    <row r="20860" spans="1:1" x14ac:dyDescent="0.2">
      <c r="A20860" t="str">
        <v>CUS007605</v>
      </c>
    </row>
    <row r="20861" spans="1:1" x14ac:dyDescent="0.2">
      <c r="A20861" t="str">
        <v>CUS007866</v>
      </c>
    </row>
    <row r="20862" spans="1:1" x14ac:dyDescent="0.2">
      <c r="A20862" t="str">
        <v>CUS007867</v>
      </c>
    </row>
    <row r="20863" spans="1:1" x14ac:dyDescent="0.2">
      <c r="A20863" t="str">
        <v>CUS007868</v>
      </c>
    </row>
    <row r="20864" spans="1:1" x14ac:dyDescent="0.2">
      <c r="A20864" t="str">
        <v>CUS007869</v>
      </c>
    </row>
    <row r="20865" spans="1:1" x14ac:dyDescent="0.2">
      <c r="A20865" t="str">
        <v>CUS007871</v>
      </c>
    </row>
    <row r="20866" spans="1:1" x14ac:dyDescent="0.2">
      <c r="A20866" t="str">
        <v>CUS007872</v>
      </c>
    </row>
    <row r="20867" spans="1:1" x14ac:dyDescent="0.2">
      <c r="A20867" t="str">
        <v>CUS002013</v>
      </c>
    </row>
    <row r="20868" spans="1:1" x14ac:dyDescent="0.2">
      <c r="A20868" t="str">
        <v>CUS000004</v>
      </c>
    </row>
    <row r="20869" spans="1:1" x14ac:dyDescent="0.2">
      <c r="A20869" t="str">
        <v>CUS006793</v>
      </c>
    </row>
    <row r="20870" spans="1:1" x14ac:dyDescent="0.2">
      <c r="A20870" t="str">
        <v>CUS007875</v>
      </c>
    </row>
    <row r="20871" spans="1:1" x14ac:dyDescent="0.2">
      <c r="A20871" t="str">
        <v>CUS004886</v>
      </c>
    </row>
    <row r="20872" spans="1:1" x14ac:dyDescent="0.2">
      <c r="A20872" t="str">
        <v>CUS007679</v>
      </c>
    </row>
    <row r="20873" spans="1:1" x14ac:dyDescent="0.2">
      <c r="A20873" t="str">
        <v>CUS007236</v>
      </c>
    </row>
    <row r="20874" spans="1:1" x14ac:dyDescent="0.2">
      <c r="A20874" t="str">
        <v>CUS007849</v>
      </c>
    </row>
    <row r="20875" spans="1:1" x14ac:dyDescent="0.2">
      <c r="A20875" t="str">
        <v>CUS007850</v>
      </c>
    </row>
    <row r="20876" spans="1:1" x14ac:dyDescent="0.2">
      <c r="A20876" t="str">
        <v>CUS007851</v>
      </c>
    </row>
    <row r="20877" spans="1:1" x14ac:dyDescent="0.2">
      <c r="A20877" t="str">
        <v>CUS007852</v>
      </c>
    </row>
    <row r="20878" spans="1:1" x14ac:dyDescent="0.2">
      <c r="A20878" t="str">
        <v>CUS007853</v>
      </c>
    </row>
    <row r="20879" spans="1:1" x14ac:dyDescent="0.2">
      <c r="A20879" t="str">
        <v>CUS007854</v>
      </c>
    </row>
    <row r="20880" spans="1:1" x14ac:dyDescent="0.2">
      <c r="A20880" t="str">
        <v>CUS006801</v>
      </c>
    </row>
    <row r="20881" spans="1:1" x14ac:dyDescent="0.2">
      <c r="A20881" t="str">
        <v>CUS007855</v>
      </c>
    </row>
    <row r="20882" spans="1:1" x14ac:dyDescent="0.2">
      <c r="A20882" t="str">
        <v>CUS007856</v>
      </c>
    </row>
    <row r="20883" spans="1:1" x14ac:dyDescent="0.2">
      <c r="A20883" t="str">
        <v>CUS007823</v>
      </c>
    </row>
    <row r="20884" spans="1:1" x14ac:dyDescent="0.2">
      <c r="A20884" t="str">
        <v>CUS007824</v>
      </c>
    </row>
    <row r="20885" spans="1:1" x14ac:dyDescent="0.2">
      <c r="A20885" t="str">
        <v>CUS007826</v>
      </c>
    </row>
    <row r="20886" spans="1:1" x14ac:dyDescent="0.2">
      <c r="A20886" t="str">
        <v>CUS007828</v>
      </c>
    </row>
    <row r="20887" spans="1:1" x14ac:dyDescent="0.2">
      <c r="A20887" t="str">
        <v>CUS007829</v>
      </c>
    </row>
    <row r="20888" spans="1:1" x14ac:dyDescent="0.2">
      <c r="A20888" t="str">
        <v>CUS007830</v>
      </c>
    </row>
    <row r="20889" spans="1:1" x14ac:dyDescent="0.2">
      <c r="A20889" t="str">
        <v>CUS007831</v>
      </c>
    </row>
    <row r="20890" spans="1:1" x14ac:dyDescent="0.2">
      <c r="A20890" t="str">
        <v>CUS007832</v>
      </c>
    </row>
    <row r="20891" spans="1:1" x14ac:dyDescent="0.2">
      <c r="A20891" t="str">
        <v>CUS007834</v>
      </c>
    </row>
    <row r="20892" spans="1:1" x14ac:dyDescent="0.2">
      <c r="A20892" t="str">
        <v>CUS007835</v>
      </c>
    </row>
    <row r="20893" spans="1:1" x14ac:dyDescent="0.2">
      <c r="A20893" t="str">
        <v>CUS007836</v>
      </c>
    </row>
    <row r="20894" spans="1:1" x14ac:dyDescent="0.2">
      <c r="A20894" t="str">
        <v>CUS007837</v>
      </c>
    </row>
    <row r="20895" spans="1:1" x14ac:dyDescent="0.2">
      <c r="A20895" t="str">
        <v>CUS000523</v>
      </c>
    </row>
    <row r="20896" spans="1:1" x14ac:dyDescent="0.2">
      <c r="A20896" t="str">
        <v>CUS007838</v>
      </c>
    </row>
    <row r="20897" spans="1:1" x14ac:dyDescent="0.2">
      <c r="A20897" t="str">
        <v>CUS007839</v>
      </c>
    </row>
    <row r="20898" spans="1:1" x14ac:dyDescent="0.2">
      <c r="A20898" t="str">
        <v>CUS007840</v>
      </c>
    </row>
    <row r="20899" spans="1:1" x14ac:dyDescent="0.2">
      <c r="A20899" t="str">
        <v>CUS007841</v>
      </c>
    </row>
    <row r="20900" spans="1:1" x14ac:dyDescent="0.2">
      <c r="A20900" t="str">
        <v>CUS007842</v>
      </c>
    </row>
    <row r="20901" spans="1:1" x14ac:dyDescent="0.2">
      <c r="A20901" t="str">
        <v>CUS007843</v>
      </c>
    </row>
    <row r="20902" spans="1:1" x14ac:dyDescent="0.2">
      <c r="A20902" t="str">
        <v>CUS007844</v>
      </c>
    </row>
    <row r="20903" spans="1:1" x14ac:dyDescent="0.2">
      <c r="A20903" t="str">
        <v>CUS007846</v>
      </c>
    </row>
    <row r="20904" spans="1:1" x14ac:dyDescent="0.2">
      <c r="A20904" t="str">
        <v>CUS007847</v>
      </c>
    </row>
    <row r="20905" spans="1:1" x14ac:dyDescent="0.2">
      <c r="A20905" t="str">
        <v>CUS007848</v>
      </c>
    </row>
    <row r="20906" spans="1:1" x14ac:dyDescent="0.2">
      <c r="A20906" t="str">
        <v>CUS001367</v>
      </c>
    </row>
    <row r="20907" spans="1:1" x14ac:dyDescent="0.2">
      <c r="A20907" t="str">
        <v>CUS007800</v>
      </c>
    </row>
    <row r="20908" spans="1:1" x14ac:dyDescent="0.2">
      <c r="A20908" t="str">
        <v>CUS007801</v>
      </c>
    </row>
    <row r="20909" spans="1:1" x14ac:dyDescent="0.2">
      <c r="A20909" t="str">
        <v>CUS007802</v>
      </c>
    </row>
    <row r="20910" spans="1:1" x14ac:dyDescent="0.2">
      <c r="A20910" t="str">
        <v>CUS007803</v>
      </c>
    </row>
    <row r="20911" spans="1:1" x14ac:dyDescent="0.2">
      <c r="A20911" t="str">
        <v>CUS007806</v>
      </c>
    </row>
    <row r="20912" spans="1:1" x14ac:dyDescent="0.2">
      <c r="A20912" t="str">
        <v>CUS005566</v>
      </c>
    </row>
    <row r="20913" spans="1:1" x14ac:dyDescent="0.2">
      <c r="A20913" t="str">
        <v>CUS007808</v>
      </c>
    </row>
    <row r="20914" spans="1:1" x14ac:dyDescent="0.2">
      <c r="A20914" t="str">
        <v>CUS007809</v>
      </c>
    </row>
    <row r="20915" spans="1:1" x14ac:dyDescent="0.2">
      <c r="A20915" t="str">
        <v>CUS007811</v>
      </c>
    </row>
    <row r="20916" spans="1:1" x14ac:dyDescent="0.2">
      <c r="A20916" t="str">
        <v>CUS007812</v>
      </c>
    </row>
    <row r="20917" spans="1:1" x14ac:dyDescent="0.2">
      <c r="A20917" t="str">
        <v>CUS007814</v>
      </c>
    </row>
    <row r="20918" spans="1:1" x14ac:dyDescent="0.2">
      <c r="A20918" t="str">
        <v>CUS007815</v>
      </c>
    </row>
    <row r="20919" spans="1:1" x14ac:dyDescent="0.2">
      <c r="A20919" t="str">
        <v>CUS007816</v>
      </c>
    </row>
    <row r="20920" spans="1:1" x14ac:dyDescent="0.2">
      <c r="A20920" t="str">
        <v>CUS007735</v>
      </c>
    </row>
    <row r="20921" spans="1:1" x14ac:dyDescent="0.2">
      <c r="A20921" t="str">
        <v>CUS007817</v>
      </c>
    </row>
    <row r="20922" spans="1:1" x14ac:dyDescent="0.2">
      <c r="A20922" t="str">
        <v>CUS007783</v>
      </c>
    </row>
    <row r="20923" spans="1:1" x14ac:dyDescent="0.2">
      <c r="A20923" t="str">
        <v>CUS007784</v>
      </c>
    </row>
    <row r="20924" spans="1:1" x14ac:dyDescent="0.2">
      <c r="A20924" t="str">
        <v>CUS007785</v>
      </c>
    </row>
    <row r="20925" spans="1:1" x14ac:dyDescent="0.2">
      <c r="A20925" t="str">
        <v>CUS007786</v>
      </c>
    </row>
    <row r="20926" spans="1:1" x14ac:dyDescent="0.2">
      <c r="A20926" t="str">
        <v>CUS007787</v>
      </c>
    </row>
    <row r="20927" spans="1:1" x14ac:dyDescent="0.2">
      <c r="A20927" t="str">
        <v>CUS004654</v>
      </c>
    </row>
    <row r="20928" spans="1:1" x14ac:dyDescent="0.2">
      <c r="A20928" t="str">
        <v>CUS007789</v>
      </c>
    </row>
    <row r="20929" spans="1:1" x14ac:dyDescent="0.2">
      <c r="A20929" t="str">
        <v>CUS007790</v>
      </c>
    </row>
    <row r="20930" spans="1:1" x14ac:dyDescent="0.2">
      <c r="A20930" t="str">
        <v>CUS005298</v>
      </c>
    </row>
    <row r="20931" spans="1:1" x14ac:dyDescent="0.2">
      <c r="A20931" t="str">
        <v>CUS007791</v>
      </c>
    </row>
    <row r="20932" spans="1:1" x14ac:dyDescent="0.2">
      <c r="A20932" t="str">
        <v>CUS007792</v>
      </c>
    </row>
    <row r="20933" spans="1:1" x14ac:dyDescent="0.2">
      <c r="A20933" t="str">
        <v>CUS000129</v>
      </c>
    </row>
    <row r="20934" spans="1:1" x14ac:dyDescent="0.2">
      <c r="A20934" t="str">
        <v>CUS007793</v>
      </c>
    </row>
    <row r="20935" spans="1:1" x14ac:dyDescent="0.2">
      <c r="A20935" t="str">
        <v>CUS007794</v>
      </c>
    </row>
    <row r="20936" spans="1:1" x14ac:dyDescent="0.2">
      <c r="A20936" t="str">
        <v>CUS007795</v>
      </c>
    </row>
    <row r="20937" spans="1:1" x14ac:dyDescent="0.2">
      <c r="A20937" t="str">
        <v>CUS007796</v>
      </c>
    </row>
    <row r="20938" spans="1:1" x14ac:dyDescent="0.2">
      <c r="A20938" t="str">
        <v>CUS007797</v>
      </c>
    </row>
    <row r="20939" spans="1:1" x14ac:dyDescent="0.2">
      <c r="A20939" t="str">
        <v>CUS007798</v>
      </c>
    </row>
    <row r="20940" spans="1:1" x14ac:dyDescent="0.2">
      <c r="A20940" t="str">
        <v>CUS007799</v>
      </c>
    </row>
    <row r="20941" spans="1:1" x14ac:dyDescent="0.2">
      <c r="A20941" t="str">
        <v>CUS007756</v>
      </c>
    </row>
    <row r="20942" spans="1:1" x14ac:dyDescent="0.2">
      <c r="A20942" t="str">
        <v>CUS007760</v>
      </c>
    </row>
    <row r="20943" spans="1:1" x14ac:dyDescent="0.2">
      <c r="A20943" t="str">
        <v>CUS007763</v>
      </c>
    </row>
    <row r="20944" spans="1:1" x14ac:dyDescent="0.2">
      <c r="A20944" t="str">
        <v>CUS007764</v>
      </c>
    </row>
    <row r="20945" spans="1:1" x14ac:dyDescent="0.2">
      <c r="A20945" t="str">
        <v>CUS003588</v>
      </c>
    </row>
    <row r="20946" spans="1:1" x14ac:dyDescent="0.2">
      <c r="A20946" t="str">
        <v>CUS007765</v>
      </c>
    </row>
    <row r="20947" spans="1:1" x14ac:dyDescent="0.2">
      <c r="A20947" t="str">
        <v>CUS007768</v>
      </c>
    </row>
    <row r="20948" spans="1:1" x14ac:dyDescent="0.2">
      <c r="A20948" t="str">
        <v>CUS007769</v>
      </c>
    </row>
    <row r="20949" spans="1:1" x14ac:dyDescent="0.2">
      <c r="A20949" t="str">
        <v>CUS007770</v>
      </c>
    </row>
    <row r="20950" spans="1:1" x14ac:dyDescent="0.2">
      <c r="A20950" t="str">
        <v>CUS000934</v>
      </c>
    </row>
    <row r="20951" spans="1:1" x14ac:dyDescent="0.2">
      <c r="A20951" t="str">
        <v>CUS007771</v>
      </c>
    </row>
    <row r="20952" spans="1:1" x14ac:dyDescent="0.2">
      <c r="A20952" t="str">
        <v>CUS007773</v>
      </c>
    </row>
    <row r="20953" spans="1:1" x14ac:dyDescent="0.2">
      <c r="A20953" t="str">
        <v>CUS007774</v>
      </c>
    </row>
    <row r="20954" spans="1:1" x14ac:dyDescent="0.2">
      <c r="A20954" t="str">
        <v>CUS007490</v>
      </c>
    </row>
    <row r="20955" spans="1:1" x14ac:dyDescent="0.2">
      <c r="A20955" t="str">
        <v>CUS007775</v>
      </c>
    </row>
    <row r="20956" spans="1:1" x14ac:dyDescent="0.2">
      <c r="A20956" t="str">
        <v>CUS007776</v>
      </c>
    </row>
    <row r="20957" spans="1:1" x14ac:dyDescent="0.2">
      <c r="A20957" t="str">
        <v>CUS007777</v>
      </c>
    </row>
    <row r="20958" spans="1:1" x14ac:dyDescent="0.2">
      <c r="A20958" t="str">
        <v>CUS007778</v>
      </c>
    </row>
    <row r="20959" spans="1:1" x14ac:dyDescent="0.2">
      <c r="A20959" t="str">
        <v>CUS002396</v>
      </c>
    </row>
    <row r="20960" spans="1:1" x14ac:dyDescent="0.2">
      <c r="A20960" t="str">
        <v>CUS007780</v>
      </c>
    </row>
    <row r="20961" spans="1:1" x14ac:dyDescent="0.2">
      <c r="A20961" t="str">
        <v>CUS007781</v>
      </c>
    </row>
    <row r="20962" spans="1:1" x14ac:dyDescent="0.2">
      <c r="A20962" t="str">
        <v>CUS007360</v>
      </c>
    </row>
    <row r="20963" spans="1:1" x14ac:dyDescent="0.2">
      <c r="A20963" t="str">
        <v>CUS007782</v>
      </c>
    </row>
    <row r="20964" spans="1:1" x14ac:dyDescent="0.2">
      <c r="A20964" t="str">
        <v>CUS004327</v>
      </c>
    </row>
    <row r="20965" spans="1:1" x14ac:dyDescent="0.2">
      <c r="A20965" t="str">
        <v>CUS007726</v>
      </c>
    </row>
    <row r="20966" spans="1:1" x14ac:dyDescent="0.2">
      <c r="A20966" t="str">
        <v>CUS007727</v>
      </c>
    </row>
    <row r="20967" spans="1:1" x14ac:dyDescent="0.2">
      <c r="A20967" t="str">
        <v>CUS007728</v>
      </c>
    </row>
    <row r="20968" spans="1:1" x14ac:dyDescent="0.2">
      <c r="A20968" t="str">
        <v>CUS000904</v>
      </c>
    </row>
    <row r="20969" spans="1:1" x14ac:dyDescent="0.2">
      <c r="A20969" t="str">
        <v>CUS007733</v>
      </c>
    </row>
    <row r="20970" spans="1:1" x14ac:dyDescent="0.2">
      <c r="A20970" t="str">
        <v>CUS007734</v>
      </c>
    </row>
    <row r="20971" spans="1:1" x14ac:dyDescent="0.2">
      <c r="A20971" t="str">
        <v>CUS007736</v>
      </c>
    </row>
    <row r="20972" spans="1:1" x14ac:dyDescent="0.2">
      <c r="A20972" t="str">
        <v>CUS007737</v>
      </c>
    </row>
    <row r="20973" spans="1:1" x14ac:dyDescent="0.2">
      <c r="A20973" t="str">
        <v>CUS007531</v>
      </c>
    </row>
    <row r="20974" spans="1:1" x14ac:dyDescent="0.2">
      <c r="A20974" t="str">
        <v>CUS007738</v>
      </c>
    </row>
    <row r="20975" spans="1:1" x14ac:dyDescent="0.2">
      <c r="A20975" t="str">
        <v>CUS007739</v>
      </c>
    </row>
    <row r="20976" spans="1:1" x14ac:dyDescent="0.2">
      <c r="A20976" t="str">
        <v>CUS003392</v>
      </c>
    </row>
    <row r="20977" spans="1:1" x14ac:dyDescent="0.2">
      <c r="A20977" t="str">
        <v>CUS007741</v>
      </c>
    </row>
    <row r="20978" spans="1:1" x14ac:dyDescent="0.2">
      <c r="A20978" t="str">
        <v>CUS007743</v>
      </c>
    </row>
    <row r="20979" spans="1:1" x14ac:dyDescent="0.2">
      <c r="A20979" t="str">
        <v>CUS007744</v>
      </c>
    </row>
    <row r="20980" spans="1:1" x14ac:dyDescent="0.2">
      <c r="A20980" t="str">
        <v>CUS007745</v>
      </c>
    </row>
    <row r="20981" spans="1:1" x14ac:dyDescent="0.2">
      <c r="A20981" t="str">
        <v>CUS007746</v>
      </c>
    </row>
    <row r="20982" spans="1:1" x14ac:dyDescent="0.2">
      <c r="A20982" t="str">
        <v>CUS007747</v>
      </c>
    </row>
    <row r="20983" spans="1:1" x14ac:dyDescent="0.2">
      <c r="A20983" t="str">
        <v>CUS007748</v>
      </c>
    </row>
    <row r="20984" spans="1:1" x14ac:dyDescent="0.2">
      <c r="A20984" t="str">
        <v>CUS007750</v>
      </c>
    </row>
    <row r="20985" spans="1:1" x14ac:dyDescent="0.2">
      <c r="A20985" t="str">
        <v>CUS007751</v>
      </c>
    </row>
    <row r="20986" spans="1:1" x14ac:dyDescent="0.2">
      <c r="A20986" t="str">
        <v>CUS007752</v>
      </c>
    </row>
    <row r="20987" spans="1:1" x14ac:dyDescent="0.2">
      <c r="A20987" t="str">
        <v>CUS007753</v>
      </c>
    </row>
    <row r="20988" spans="1:1" x14ac:dyDescent="0.2">
      <c r="A20988" t="str">
        <v>CUS007754</v>
      </c>
    </row>
    <row r="20989" spans="1:1" x14ac:dyDescent="0.2">
      <c r="A20989" t="str">
        <v>CUS007755</v>
      </c>
    </row>
    <row r="20990" spans="1:1" x14ac:dyDescent="0.2">
      <c r="A20990" t="str">
        <v>CUS007677</v>
      </c>
    </row>
    <row r="20991" spans="1:1" x14ac:dyDescent="0.2">
      <c r="A20991" t="str">
        <v>CUS001661</v>
      </c>
    </row>
    <row r="20992" spans="1:1" x14ac:dyDescent="0.2">
      <c r="A20992" t="str">
        <v>CUS007678</v>
      </c>
    </row>
    <row r="20993" spans="1:1" x14ac:dyDescent="0.2">
      <c r="A20993" t="str">
        <v>CUS007680</v>
      </c>
    </row>
    <row r="20994" spans="1:1" x14ac:dyDescent="0.2">
      <c r="A20994" t="str">
        <v>CUS007682</v>
      </c>
    </row>
    <row r="20995" spans="1:1" x14ac:dyDescent="0.2">
      <c r="A20995" t="str">
        <v>CUS007683</v>
      </c>
    </row>
    <row r="20996" spans="1:1" x14ac:dyDescent="0.2">
      <c r="A20996" t="str">
        <v>CUS007684</v>
      </c>
    </row>
    <row r="20997" spans="1:1" x14ac:dyDescent="0.2">
      <c r="A20997" t="str">
        <v>CUS007686</v>
      </c>
    </row>
    <row r="20998" spans="1:1" x14ac:dyDescent="0.2">
      <c r="A20998" t="str">
        <v>CUS007546</v>
      </c>
    </row>
    <row r="20999" spans="1:1" x14ac:dyDescent="0.2">
      <c r="A20999" t="str">
        <v>CUS007687</v>
      </c>
    </row>
    <row r="21000" spans="1:1" x14ac:dyDescent="0.2">
      <c r="A21000" t="str">
        <v>CUS007688</v>
      </c>
    </row>
    <row r="21001" spans="1:1" x14ac:dyDescent="0.2">
      <c r="A21001" t="str">
        <v>CUS007690</v>
      </c>
    </row>
    <row r="21002" spans="1:1" x14ac:dyDescent="0.2">
      <c r="A21002" t="str">
        <v>CUS006353</v>
      </c>
    </row>
    <row r="21003" spans="1:1" x14ac:dyDescent="0.2">
      <c r="A21003" t="str">
        <v>CUS007691</v>
      </c>
    </row>
    <row r="21004" spans="1:1" x14ac:dyDescent="0.2">
      <c r="A21004" t="str">
        <v>CUS007692</v>
      </c>
    </row>
    <row r="21005" spans="1:1" x14ac:dyDescent="0.2">
      <c r="A21005" t="str">
        <v>CUS007694</v>
      </c>
    </row>
    <row r="21006" spans="1:1" x14ac:dyDescent="0.2">
      <c r="A21006" t="str">
        <v>CUS007696</v>
      </c>
    </row>
    <row r="21007" spans="1:1" x14ac:dyDescent="0.2">
      <c r="A21007" t="str">
        <v>CUS007697</v>
      </c>
    </row>
    <row r="21008" spans="1:1" x14ac:dyDescent="0.2">
      <c r="A21008" t="str">
        <v>CUS007698</v>
      </c>
    </row>
    <row r="21009" spans="1:1" x14ac:dyDescent="0.2">
      <c r="A21009" t="str">
        <v>CUS005569</v>
      </c>
    </row>
    <row r="21010" spans="1:1" x14ac:dyDescent="0.2">
      <c r="A21010" t="str">
        <v>CUS007699</v>
      </c>
    </row>
    <row r="21011" spans="1:1" x14ac:dyDescent="0.2">
      <c r="A21011" t="str">
        <v>CUS007700</v>
      </c>
    </row>
    <row r="21012" spans="1:1" x14ac:dyDescent="0.2">
      <c r="A21012" t="str">
        <v>CUS007701</v>
      </c>
    </row>
    <row r="21013" spans="1:1" x14ac:dyDescent="0.2">
      <c r="A21013" t="str">
        <v>CUS007702</v>
      </c>
    </row>
    <row r="21014" spans="1:1" x14ac:dyDescent="0.2">
      <c r="A21014" t="str">
        <v>CUS007703</v>
      </c>
    </row>
    <row r="21015" spans="1:1" x14ac:dyDescent="0.2">
      <c r="A21015" t="str">
        <v>CUS007704</v>
      </c>
    </row>
    <row r="21016" spans="1:1" x14ac:dyDescent="0.2">
      <c r="A21016" t="str">
        <v>CUS007706</v>
      </c>
    </row>
    <row r="21017" spans="1:1" x14ac:dyDescent="0.2">
      <c r="A21017" t="str">
        <v>CUS007707</v>
      </c>
    </row>
    <row r="21018" spans="1:1" x14ac:dyDescent="0.2">
      <c r="A21018" t="str">
        <v>CUS001429</v>
      </c>
    </row>
    <row r="21019" spans="1:1" x14ac:dyDescent="0.2">
      <c r="A21019" t="str">
        <v>CUS007710</v>
      </c>
    </row>
    <row r="21020" spans="1:1" x14ac:dyDescent="0.2">
      <c r="A21020" t="str">
        <v>CUS007715</v>
      </c>
    </row>
    <row r="21021" spans="1:1" x14ac:dyDescent="0.2">
      <c r="A21021" t="str">
        <v>CUS007722</v>
      </c>
    </row>
    <row r="21022" spans="1:1" x14ac:dyDescent="0.2">
      <c r="A21022" t="str">
        <v>CUS007658</v>
      </c>
    </row>
    <row r="21023" spans="1:1" x14ac:dyDescent="0.2">
      <c r="A21023" t="str">
        <v>CUS007659</v>
      </c>
    </row>
    <row r="21024" spans="1:1" x14ac:dyDescent="0.2">
      <c r="A21024" t="str">
        <v>CUS007660</v>
      </c>
    </row>
    <row r="21025" spans="1:1" x14ac:dyDescent="0.2">
      <c r="A21025" t="str">
        <v>CUS007661</v>
      </c>
    </row>
    <row r="21026" spans="1:1" x14ac:dyDescent="0.2">
      <c r="A21026" t="str">
        <v>CUS007662</v>
      </c>
    </row>
    <row r="21027" spans="1:1" x14ac:dyDescent="0.2">
      <c r="A21027" t="str">
        <v>CUS007664</v>
      </c>
    </row>
    <row r="21028" spans="1:1" x14ac:dyDescent="0.2">
      <c r="A21028" t="str">
        <v>CUS001309</v>
      </c>
    </row>
    <row r="21029" spans="1:1" x14ac:dyDescent="0.2">
      <c r="A21029" t="str">
        <v>CUS007665</v>
      </c>
    </row>
    <row r="21030" spans="1:1" x14ac:dyDescent="0.2">
      <c r="A21030" t="str">
        <v>CUS007666</v>
      </c>
    </row>
    <row r="21031" spans="1:1" x14ac:dyDescent="0.2">
      <c r="A21031" t="str">
        <v>CUS007667</v>
      </c>
    </row>
    <row r="21032" spans="1:1" x14ac:dyDescent="0.2">
      <c r="A21032" t="str">
        <v>CUS007669</v>
      </c>
    </row>
    <row r="21033" spans="1:1" x14ac:dyDescent="0.2">
      <c r="A21033" t="str">
        <v>CUS007670</v>
      </c>
    </row>
    <row r="21034" spans="1:1" x14ac:dyDescent="0.2">
      <c r="A21034" t="str">
        <v>CUS007671</v>
      </c>
    </row>
    <row r="21035" spans="1:1" x14ac:dyDescent="0.2">
      <c r="A21035" t="str">
        <v>CUS007070</v>
      </c>
    </row>
    <row r="21036" spans="1:1" x14ac:dyDescent="0.2">
      <c r="A21036" t="str">
        <v>CUS006799</v>
      </c>
    </row>
    <row r="21037" spans="1:1" x14ac:dyDescent="0.2">
      <c r="A21037" t="str">
        <v>CUS006780</v>
      </c>
    </row>
    <row r="21038" spans="1:1" x14ac:dyDescent="0.2">
      <c r="A21038" t="str">
        <v>CUS007672</v>
      </c>
    </row>
    <row r="21039" spans="1:1" x14ac:dyDescent="0.2">
      <c r="A21039" t="str">
        <v>CUS007674</v>
      </c>
    </row>
    <row r="21040" spans="1:1" x14ac:dyDescent="0.2">
      <c r="A21040" t="str">
        <v>CUS007675</v>
      </c>
    </row>
    <row r="21041" spans="1:1" x14ac:dyDescent="0.2">
      <c r="A21041" t="str">
        <v>CUS006134</v>
      </c>
    </row>
    <row r="21042" spans="1:1" x14ac:dyDescent="0.2">
      <c r="A21042" t="str">
        <v>CUS007646</v>
      </c>
    </row>
    <row r="21043" spans="1:1" x14ac:dyDescent="0.2">
      <c r="A21043" t="str">
        <v>CUS007648</v>
      </c>
    </row>
    <row r="21044" spans="1:1" x14ac:dyDescent="0.2">
      <c r="A21044" t="str">
        <v>CUS007651</v>
      </c>
    </row>
    <row r="21045" spans="1:1" x14ac:dyDescent="0.2">
      <c r="A21045" t="str">
        <v>CUS007652</v>
      </c>
    </row>
    <row r="21046" spans="1:1" x14ac:dyDescent="0.2">
      <c r="A21046" t="str">
        <v>CUS007654</v>
      </c>
    </row>
    <row r="21047" spans="1:1" x14ac:dyDescent="0.2">
      <c r="A21047" t="str">
        <v>CUS007001</v>
      </c>
    </row>
    <row r="21048" spans="1:1" x14ac:dyDescent="0.2">
      <c r="A21048" t="str">
        <v>CUS007656</v>
      </c>
    </row>
    <row r="21049" spans="1:1" x14ac:dyDescent="0.2">
      <c r="A21049" t="str">
        <v>CUS007475</v>
      </c>
    </row>
    <row r="21050" spans="1:1" x14ac:dyDescent="0.2">
      <c r="A21050" t="str">
        <v>CUS005799</v>
      </c>
    </row>
    <row r="21051" spans="1:1" x14ac:dyDescent="0.2">
      <c r="A21051" t="str">
        <v>CUS007632</v>
      </c>
    </row>
    <row r="21052" spans="1:1" x14ac:dyDescent="0.2">
      <c r="A21052" t="str">
        <v>CUS007634</v>
      </c>
    </row>
    <row r="21053" spans="1:1" x14ac:dyDescent="0.2">
      <c r="A21053" t="str">
        <v>CUS007636</v>
      </c>
    </row>
    <row r="21054" spans="1:1" x14ac:dyDescent="0.2">
      <c r="A21054" t="str">
        <v>CUS007637</v>
      </c>
    </row>
    <row r="21055" spans="1:1" x14ac:dyDescent="0.2">
      <c r="A21055" t="str">
        <v>CUS007640</v>
      </c>
    </row>
    <row r="21056" spans="1:1" x14ac:dyDescent="0.2">
      <c r="A21056" t="str">
        <v>CUS007641</v>
      </c>
    </row>
    <row r="21057" spans="1:1" x14ac:dyDescent="0.2">
      <c r="A21057" t="str">
        <v>CUS007642</v>
      </c>
    </row>
    <row r="21058" spans="1:1" x14ac:dyDescent="0.2">
      <c r="A21058" t="str">
        <v>CUS007643</v>
      </c>
    </row>
    <row r="21059" spans="1:1" x14ac:dyDescent="0.2">
      <c r="A21059" t="str">
        <v>CUS007644</v>
      </c>
    </row>
    <row r="21060" spans="1:1" x14ac:dyDescent="0.2">
      <c r="A21060" t="str">
        <v>CUS007645</v>
      </c>
    </row>
    <row r="21061" spans="1:1" x14ac:dyDescent="0.2">
      <c r="A21061" t="str">
        <v>CUS003563</v>
      </c>
    </row>
    <row r="21062" spans="1:1" x14ac:dyDescent="0.2">
      <c r="A21062" t="str">
        <v>CUS007612</v>
      </c>
    </row>
    <row r="21063" spans="1:1" x14ac:dyDescent="0.2">
      <c r="A21063" t="str">
        <v>CUS007614</v>
      </c>
    </row>
    <row r="21064" spans="1:1" x14ac:dyDescent="0.2">
      <c r="A21064" t="str">
        <v>CUS007617</v>
      </c>
    </row>
    <row r="21065" spans="1:1" x14ac:dyDescent="0.2">
      <c r="A21065" t="str">
        <v>CUS001522</v>
      </c>
    </row>
    <row r="21066" spans="1:1" x14ac:dyDescent="0.2">
      <c r="A21066" t="str">
        <v>CUS007618</v>
      </c>
    </row>
    <row r="21067" spans="1:1" x14ac:dyDescent="0.2">
      <c r="A21067" t="str">
        <v>CUS006170</v>
      </c>
    </row>
    <row r="21068" spans="1:1" x14ac:dyDescent="0.2">
      <c r="A21068" t="str">
        <v>CUS007619</v>
      </c>
    </row>
    <row r="21069" spans="1:1" x14ac:dyDescent="0.2">
      <c r="A21069" t="str">
        <v>CUS007327</v>
      </c>
    </row>
    <row r="21070" spans="1:1" x14ac:dyDescent="0.2">
      <c r="A21070" t="str">
        <v>CUS007620</v>
      </c>
    </row>
    <row r="21071" spans="1:1" x14ac:dyDescent="0.2">
      <c r="A21071" t="str">
        <v>CUS007621</v>
      </c>
    </row>
    <row r="21072" spans="1:1" x14ac:dyDescent="0.2">
      <c r="A21072" t="str">
        <v>CUS007622</v>
      </c>
    </row>
    <row r="21073" spans="1:1" x14ac:dyDescent="0.2">
      <c r="A21073" t="str">
        <v>CUS007623</v>
      </c>
    </row>
    <row r="21074" spans="1:1" x14ac:dyDescent="0.2">
      <c r="A21074" t="str">
        <v>CUS007624</v>
      </c>
    </row>
    <row r="21075" spans="1:1" x14ac:dyDescent="0.2">
      <c r="A21075" t="str">
        <v>CUS007625</v>
      </c>
    </row>
    <row r="21076" spans="1:1" x14ac:dyDescent="0.2">
      <c r="A21076" t="str">
        <v>CUS007626</v>
      </c>
    </row>
    <row r="21077" spans="1:1" x14ac:dyDescent="0.2">
      <c r="A21077" t="str">
        <v>CUS007627</v>
      </c>
    </row>
    <row r="21078" spans="1:1" x14ac:dyDescent="0.2">
      <c r="A21078" t="str">
        <v>CUS007628</v>
      </c>
    </row>
    <row r="21079" spans="1:1" x14ac:dyDescent="0.2">
      <c r="A21079" t="str">
        <v>CUS007629</v>
      </c>
    </row>
    <row r="21080" spans="1:1" x14ac:dyDescent="0.2">
      <c r="A21080" t="str">
        <v>CUS007630</v>
      </c>
    </row>
    <row r="21081" spans="1:1" x14ac:dyDescent="0.2">
      <c r="A21081" t="str">
        <v>CUS007557</v>
      </c>
    </row>
    <row r="21082" spans="1:1" x14ac:dyDescent="0.2">
      <c r="A21082" t="str">
        <v>CUS007558</v>
      </c>
    </row>
    <row r="21083" spans="1:1" x14ac:dyDescent="0.2">
      <c r="A21083" t="str">
        <v>CUS007559</v>
      </c>
    </row>
    <row r="21084" spans="1:1" x14ac:dyDescent="0.2">
      <c r="A21084" t="str">
        <v>CUS007560</v>
      </c>
    </row>
    <row r="21085" spans="1:1" x14ac:dyDescent="0.2">
      <c r="A21085" t="str">
        <v>CUS005008</v>
      </c>
    </row>
    <row r="21086" spans="1:1" x14ac:dyDescent="0.2">
      <c r="A21086" t="str">
        <v>CUS007562</v>
      </c>
    </row>
    <row r="21087" spans="1:1" x14ac:dyDescent="0.2">
      <c r="A21087" t="str">
        <v>CUS007563</v>
      </c>
    </row>
    <row r="21088" spans="1:1" x14ac:dyDescent="0.2">
      <c r="A21088" t="str">
        <v>CUS000287</v>
      </c>
    </row>
    <row r="21089" spans="1:1" x14ac:dyDescent="0.2">
      <c r="A21089" t="str">
        <v>CUS007564</v>
      </c>
    </row>
    <row r="21090" spans="1:1" x14ac:dyDescent="0.2">
      <c r="A21090" t="str">
        <v>CUS007565</v>
      </c>
    </row>
    <row r="21091" spans="1:1" x14ac:dyDescent="0.2">
      <c r="A21091" t="str">
        <v>CUS007570</v>
      </c>
    </row>
    <row r="21092" spans="1:1" x14ac:dyDescent="0.2">
      <c r="A21092" t="str">
        <v>CUS007571</v>
      </c>
    </row>
    <row r="21093" spans="1:1" x14ac:dyDescent="0.2">
      <c r="A21093" t="str">
        <v>CUS007580</v>
      </c>
    </row>
    <row r="21094" spans="1:1" x14ac:dyDescent="0.2">
      <c r="A21094" t="str">
        <v>CUS000180</v>
      </c>
    </row>
    <row r="21095" spans="1:1" x14ac:dyDescent="0.2">
      <c r="A21095" t="str">
        <v>CUS007583</v>
      </c>
    </row>
    <row r="21096" spans="1:1" x14ac:dyDescent="0.2">
      <c r="A21096" t="str">
        <v>CUS007375</v>
      </c>
    </row>
    <row r="21097" spans="1:1" x14ac:dyDescent="0.2">
      <c r="A21097" t="str">
        <v>CUS007584</v>
      </c>
    </row>
    <row r="21098" spans="1:1" x14ac:dyDescent="0.2">
      <c r="A21098" t="str">
        <v>CUS005065</v>
      </c>
    </row>
    <row r="21099" spans="1:1" x14ac:dyDescent="0.2">
      <c r="A21099" t="str">
        <v>CUS007585</v>
      </c>
    </row>
    <row r="21100" spans="1:1" x14ac:dyDescent="0.2">
      <c r="A21100" t="str">
        <v>CUS007586</v>
      </c>
    </row>
    <row r="21101" spans="1:1" x14ac:dyDescent="0.2">
      <c r="A21101" t="str">
        <v>CUS007587</v>
      </c>
    </row>
    <row r="21102" spans="1:1" x14ac:dyDescent="0.2">
      <c r="A21102" t="str">
        <v>CUS001822</v>
      </c>
    </row>
    <row r="21103" spans="1:1" x14ac:dyDescent="0.2">
      <c r="A21103" t="str">
        <v>CUS007588</v>
      </c>
    </row>
    <row r="21104" spans="1:1" x14ac:dyDescent="0.2">
      <c r="A21104" t="str">
        <v>CUS007589</v>
      </c>
    </row>
    <row r="21105" spans="1:1" x14ac:dyDescent="0.2">
      <c r="A21105" t="str">
        <v>CUS007590</v>
      </c>
    </row>
    <row r="21106" spans="1:1" x14ac:dyDescent="0.2">
      <c r="A21106" t="str">
        <v>CUS007591</v>
      </c>
    </row>
    <row r="21107" spans="1:1" x14ac:dyDescent="0.2">
      <c r="A21107" t="str">
        <v>CUS007592</v>
      </c>
    </row>
    <row r="21108" spans="1:1" x14ac:dyDescent="0.2">
      <c r="A21108" t="str">
        <v>CUS006283</v>
      </c>
    </row>
    <row r="21109" spans="1:1" x14ac:dyDescent="0.2">
      <c r="A21109" t="str">
        <v>CUS007593</v>
      </c>
    </row>
    <row r="21110" spans="1:1" x14ac:dyDescent="0.2">
      <c r="A21110" t="str">
        <v>CUS007594</v>
      </c>
    </row>
    <row r="21111" spans="1:1" x14ac:dyDescent="0.2">
      <c r="A21111" t="str">
        <v>CUS007595</v>
      </c>
    </row>
    <row r="21112" spans="1:1" x14ac:dyDescent="0.2">
      <c r="A21112" t="str">
        <v>CUS007417</v>
      </c>
    </row>
    <row r="21113" spans="1:1" x14ac:dyDescent="0.2">
      <c r="A21113" t="str">
        <v>CUS007597</v>
      </c>
    </row>
    <row r="21114" spans="1:1" x14ac:dyDescent="0.2">
      <c r="A21114" t="str">
        <v>CUS007598</v>
      </c>
    </row>
    <row r="21115" spans="1:1" x14ac:dyDescent="0.2">
      <c r="A21115" t="str">
        <v>CUS007599</v>
      </c>
    </row>
    <row r="21116" spans="1:1" x14ac:dyDescent="0.2">
      <c r="A21116" t="str">
        <v>CUS007600</v>
      </c>
    </row>
    <row r="21117" spans="1:1" x14ac:dyDescent="0.2">
      <c r="A21117" t="str">
        <v>CUS007139</v>
      </c>
    </row>
    <row r="21118" spans="1:1" x14ac:dyDescent="0.2">
      <c r="A21118" t="str">
        <v>CUS003737</v>
      </c>
    </row>
    <row r="21119" spans="1:1" x14ac:dyDescent="0.2">
      <c r="A21119" t="str">
        <v>CUS007601</v>
      </c>
    </row>
    <row r="21120" spans="1:1" x14ac:dyDescent="0.2">
      <c r="A21120" t="str">
        <v>CUS007602</v>
      </c>
    </row>
    <row r="21121" spans="1:1" x14ac:dyDescent="0.2">
      <c r="A21121" t="str">
        <v>CUS007603</v>
      </c>
    </row>
    <row r="21122" spans="1:1" x14ac:dyDescent="0.2">
      <c r="A21122" t="str">
        <v>CUS007604</v>
      </c>
    </row>
    <row r="21123" spans="1:1" x14ac:dyDescent="0.2">
      <c r="A21123" t="str">
        <v>CUS007606</v>
      </c>
    </row>
    <row r="21124" spans="1:1" x14ac:dyDescent="0.2">
      <c r="A21124" t="str">
        <v>CUS007607</v>
      </c>
    </row>
    <row r="21125" spans="1:1" x14ac:dyDescent="0.2">
      <c r="A21125" t="str">
        <v>CUS007608</v>
      </c>
    </row>
    <row r="21126" spans="1:1" x14ac:dyDescent="0.2">
      <c r="A21126" t="str">
        <v>CUS007609</v>
      </c>
    </row>
    <row r="21127" spans="1:1" x14ac:dyDescent="0.2">
      <c r="A21127" t="str">
        <v>CUS007610</v>
      </c>
    </row>
    <row r="21128" spans="1:1" x14ac:dyDescent="0.2">
      <c r="A21128" t="str">
        <v>CUS007611</v>
      </c>
    </row>
    <row r="21129" spans="1:1" x14ac:dyDescent="0.2">
      <c r="A21129" t="str">
        <v>CUS001259</v>
      </c>
    </row>
    <row r="21130" spans="1:1" x14ac:dyDescent="0.2">
      <c r="A21130" t="str">
        <v>CUS001024</v>
      </c>
    </row>
    <row r="21131" spans="1:1" x14ac:dyDescent="0.2">
      <c r="A21131" t="str">
        <v>CUS004551</v>
      </c>
    </row>
    <row r="21132" spans="1:1" x14ac:dyDescent="0.2">
      <c r="A21132" t="str">
        <v>CUS007548</v>
      </c>
    </row>
    <row r="21133" spans="1:1" x14ac:dyDescent="0.2">
      <c r="A21133" t="str">
        <v>CUS007549</v>
      </c>
    </row>
    <row r="21134" spans="1:1" x14ac:dyDescent="0.2">
      <c r="A21134" t="str">
        <v>CUS006431</v>
      </c>
    </row>
    <row r="21135" spans="1:1" x14ac:dyDescent="0.2">
      <c r="A21135" t="str">
        <v>CUS007550</v>
      </c>
    </row>
    <row r="21136" spans="1:1" x14ac:dyDescent="0.2">
      <c r="A21136" t="str">
        <v>CUS007551</v>
      </c>
    </row>
    <row r="21137" spans="1:1" x14ac:dyDescent="0.2">
      <c r="A21137" t="str">
        <v>CUS006639</v>
      </c>
    </row>
    <row r="21138" spans="1:1" x14ac:dyDescent="0.2">
      <c r="A21138" t="str">
        <v>CUS007553</v>
      </c>
    </row>
    <row r="21139" spans="1:1" x14ac:dyDescent="0.2">
      <c r="A21139" t="str">
        <v>CUS007555</v>
      </c>
    </row>
    <row r="21140" spans="1:1" x14ac:dyDescent="0.2">
      <c r="A21140" t="str">
        <v>CUS007556</v>
      </c>
    </row>
    <row r="21141" spans="1:1" x14ac:dyDescent="0.2">
      <c r="A21141" t="str">
        <v>CUS004186</v>
      </c>
    </row>
    <row r="21142" spans="1:1" x14ac:dyDescent="0.2">
      <c r="A21142" t="str">
        <v>CUS007535</v>
      </c>
    </row>
    <row r="21143" spans="1:1" x14ac:dyDescent="0.2">
      <c r="A21143" t="str">
        <v>CUS007536</v>
      </c>
    </row>
    <row r="21144" spans="1:1" x14ac:dyDescent="0.2">
      <c r="A21144" t="str">
        <v>CUS007537</v>
      </c>
    </row>
    <row r="21145" spans="1:1" x14ac:dyDescent="0.2">
      <c r="A21145" t="str">
        <v>CUS007538</v>
      </c>
    </row>
    <row r="21146" spans="1:1" x14ac:dyDescent="0.2">
      <c r="A21146" t="str">
        <v>CUS007539</v>
      </c>
    </row>
    <row r="21147" spans="1:1" x14ac:dyDescent="0.2">
      <c r="A21147" t="str">
        <v>CUS007540</v>
      </c>
    </row>
    <row r="21148" spans="1:1" x14ac:dyDescent="0.2">
      <c r="A21148" t="str">
        <v>CUS007541</v>
      </c>
    </row>
    <row r="21149" spans="1:1" x14ac:dyDescent="0.2">
      <c r="A21149" t="str">
        <v>CUS007505</v>
      </c>
    </row>
    <row r="21150" spans="1:1" x14ac:dyDescent="0.2">
      <c r="A21150" t="str">
        <v>CUS006633</v>
      </c>
    </row>
    <row r="21151" spans="1:1" x14ac:dyDescent="0.2">
      <c r="A21151" t="str">
        <v>CUS007543</v>
      </c>
    </row>
    <row r="21152" spans="1:1" x14ac:dyDescent="0.2">
      <c r="A21152" t="str">
        <v>CUS007544</v>
      </c>
    </row>
    <row r="21153" spans="1:1" x14ac:dyDescent="0.2">
      <c r="A21153" t="str">
        <v>CUS006936</v>
      </c>
    </row>
    <row r="21154" spans="1:1" x14ac:dyDescent="0.2">
      <c r="A21154" t="str">
        <v>CUS007523</v>
      </c>
    </row>
    <row r="21155" spans="1:1" x14ac:dyDescent="0.2">
      <c r="A21155" t="str">
        <v>CUS007524</v>
      </c>
    </row>
    <row r="21156" spans="1:1" x14ac:dyDescent="0.2">
      <c r="A21156" t="str">
        <v>CUS007525</v>
      </c>
    </row>
    <row r="21157" spans="1:1" x14ac:dyDescent="0.2">
      <c r="A21157" t="str">
        <v>CUS007526</v>
      </c>
    </row>
    <row r="21158" spans="1:1" x14ac:dyDescent="0.2">
      <c r="A21158" t="str">
        <v>CUS007527</v>
      </c>
    </row>
    <row r="21159" spans="1:1" x14ac:dyDescent="0.2">
      <c r="A21159" t="str">
        <v>CUS007532</v>
      </c>
    </row>
    <row r="21160" spans="1:1" x14ac:dyDescent="0.2">
      <c r="A21160" t="str">
        <v>CUS007399</v>
      </c>
    </row>
    <row r="21161" spans="1:1" x14ac:dyDescent="0.2">
      <c r="A21161" t="str">
        <v>CUS002467</v>
      </c>
    </row>
    <row r="21162" spans="1:1" x14ac:dyDescent="0.2">
      <c r="A21162" t="str">
        <v>CUS007478</v>
      </c>
    </row>
    <row r="21163" spans="1:1" x14ac:dyDescent="0.2">
      <c r="A21163" t="str">
        <v>CUS007479</v>
      </c>
    </row>
    <row r="21164" spans="1:1" x14ac:dyDescent="0.2">
      <c r="A21164" t="str">
        <v>CUS007480</v>
      </c>
    </row>
    <row r="21165" spans="1:1" x14ac:dyDescent="0.2">
      <c r="A21165" t="str">
        <v>CUS001990</v>
      </c>
    </row>
    <row r="21166" spans="1:1" x14ac:dyDescent="0.2">
      <c r="A21166" t="str">
        <v>CUS007482</v>
      </c>
    </row>
    <row r="21167" spans="1:1" x14ac:dyDescent="0.2">
      <c r="A21167" t="str">
        <v>CUS007483</v>
      </c>
    </row>
    <row r="21168" spans="1:1" x14ac:dyDescent="0.2">
      <c r="A21168" t="str">
        <v>CUS007421</v>
      </c>
    </row>
    <row r="21169" spans="1:1" x14ac:dyDescent="0.2">
      <c r="A21169" t="str">
        <v>CUS007485</v>
      </c>
    </row>
    <row r="21170" spans="1:1" x14ac:dyDescent="0.2">
      <c r="A21170" t="str">
        <v>CUS007486</v>
      </c>
    </row>
    <row r="21171" spans="1:1" x14ac:dyDescent="0.2">
      <c r="A21171" t="str">
        <v>CUS007487</v>
      </c>
    </row>
    <row r="21172" spans="1:1" x14ac:dyDescent="0.2">
      <c r="A21172" t="str">
        <v>CUS007488</v>
      </c>
    </row>
    <row r="21173" spans="1:1" x14ac:dyDescent="0.2">
      <c r="A21173" t="str">
        <v>CUS007489</v>
      </c>
    </row>
    <row r="21174" spans="1:1" x14ac:dyDescent="0.2">
      <c r="A21174" t="str">
        <v>CUS005063</v>
      </c>
    </row>
    <row r="21175" spans="1:1" x14ac:dyDescent="0.2">
      <c r="A21175" t="str">
        <v>CUS007491</v>
      </c>
    </row>
    <row r="21176" spans="1:1" x14ac:dyDescent="0.2">
      <c r="A21176" t="str">
        <v>CUS007493</v>
      </c>
    </row>
    <row r="21177" spans="1:1" x14ac:dyDescent="0.2">
      <c r="A21177" t="str">
        <v>CUS007494</v>
      </c>
    </row>
    <row r="21178" spans="1:1" x14ac:dyDescent="0.2">
      <c r="A21178" t="str">
        <v>CUS007495</v>
      </c>
    </row>
    <row r="21179" spans="1:1" x14ac:dyDescent="0.2">
      <c r="A21179" t="str">
        <v>CUS007496</v>
      </c>
    </row>
    <row r="21180" spans="1:1" x14ac:dyDescent="0.2">
      <c r="A21180" t="str">
        <v>CUS007498</v>
      </c>
    </row>
    <row r="21181" spans="1:1" x14ac:dyDescent="0.2">
      <c r="A21181" t="str">
        <v>CUS007499</v>
      </c>
    </row>
    <row r="21182" spans="1:1" x14ac:dyDescent="0.2">
      <c r="A21182" t="str">
        <v>CUS007500</v>
      </c>
    </row>
    <row r="21183" spans="1:1" x14ac:dyDescent="0.2">
      <c r="A21183" t="str">
        <v>CUS007501</v>
      </c>
    </row>
    <row r="21184" spans="1:1" x14ac:dyDescent="0.2">
      <c r="A21184" t="str">
        <v>CUS007502</v>
      </c>
    </row>
    <row r="21185" spans="1:1" x14ac:dyDescent="0.2">
      <c r="A21185" t="str">
        <v>CUS007503</v>
      </c>
    </row>
    <row r="21186" spans="1:1" x14ac:dyDescent="0.2">
      <c r="A21186" t="str">
        <v>CUS007504</v>
      </c>
    </row>
    <row r="21187" spans="1:1" x14ac:dyDescent="0.2">
      <c r="A21187" t="str">
        <v>CUS006250</v>
      </c>
    </row>
    <row r="21188" spans="1:1" x14ac:dyDescent="0.2">
      <c r="A21188" t="str">
        <v>CUS007507</v>
      </c>
    </row>
    <row r="21189" spans="1:1" x14ac:dyDescent="0.2">
      <c r="A21189" t="str">
        <v>CUS007508</v>
      </c>
    </row>
    <row r="21190" spans="1:1" x14ac:dyDescent="0.2">
      <c r="A21190" t="str">
        <v>CUS007509</v>
      </c>
    </row>
    <row r="21191" spans="1:1" x14ac:dyDescent="0.2">
      <c r="A21191" t="str">
        <v>CUS007511</v>
      </c>
    </row>
    <row r="21192" spans="1:1" x14ac:dyDescent="0.2">
      <c r="A21192" t="str">
        <v>CUS007512</v>
      </c>
    </row>
    <row r="21193" spans="1:1" x14ac:dyDescent="0.2">
      <c r="A21193" t="str">
        <v>CUS006308</v>
      </c>
    </row>
    <row r="21194" spans="1:1" x14ac:dyDescent="0.2">
      <c r="A21194" t="str">
        <v>CUS007514</v>
      </c>
    </row>
    <row r="21195" spans="1:1" x14ac:dyDescent="0.2">
      <c r="A21195" t="str">
        <v>CUS007515</v>
      </c>
    </row>
    <row r="21196" spans="1:1" x14ac:dyDescent="0.2">
      <c r="A21196" t="str">
        <v>CUS001891</v>
      </c>
    </row>
    <row r="21197" spans="1:1" x14ac:dyDescent="0.2">
      <c r="A21197" t="str">
        <v>CUS007516</v>
      </c>
    </row>
    <row r="21198" spans="1:1" x14ac:dyDescent="0.2">
      <c r="A21198" t="str">
        <v>CUS007518</v>
      </c>
    </row>
    <row r="21199" spans="1:1" x14ac:dyDescent="0.2">
      <c r="A21199" t="str">
        <v>CUS007519</v>
      </c>
    </row>
    <row r="21200" spans="1:1" x14ac:dyDescent="0.2">
      <c r="A21200" t="str">
        <v>CUS007520</v>
      </c>
    </row>
    <row r="21201" spans="1:1" x14ac:dyDescent="0.2">
      <c r="A21201" t="str">
        <v>CUS007521</v>
      </c>
    </row>
    <row r="21202" spans="1:1" x14ac:dyDescent="0.2">
      <c r="A21202" t="str">
        <v>CUS007456</v>
      </c>
    </row>
    <row r="21203" spans="1:1" x14ac:dyDescent="0.2">
      <c r="A21203" t="str">
        <v>CUS007457</v>
      </c>
    </row>
    <row r="21204" spans="1:1" x14ac:dyDescent="0.2">
      <c r="A21204" t="str">
        <v>CUS007458</v>
      </c>
    </row>
    <row r="21205" spans="1:1" x14ac:dyDescent="0.2">
      <c r="A21205" t="str">
        <v>CUS007460</v>
      </c>
    </row>
    <row r="21206" spans="1:1" x14ac:dyDescent="0.2">
      <c r="A21206" t="str">
        <v>CUS000125</v>
      </c>
    </row>
    <row r="21207" spans="1:1" x14ac:dyDescent="0.2">
      <c r="A21207" t="str">
        <v>CUS001605</v>
      </c>
    </row>
    <row r="21208" spans="1:1" x14ac:dyDescent="0.2">
      <c r="A21208" t="str">
        <v>CUS007463</v>
      </c>
    </row>
    <row r="21209" spans="1:1" x14ac:dyDescent="0.2">
      <c r="A21209" t="str">
        <v>CUS007465</v>
      </c>
    </row>
    <row r="21210" spans="1:1" x14ac:dyDescent="0.2">
      <c r="A21210" t="str">
        <v>CUS007466</v>
      </c>
    </row>
    <row r="21211" spans="1:1" x14ac:dyDescent="0.2">
      <c r="A21211" t="str">
        <v>CUS007468</v>
      </c>
    </row>
    <row r="21212" spans="1:1" x14ac:dyDescent="0.2">
      <c r="A21212" t="str">
        <v>CUS007469</v>
      </c>
    </row>
    <row r="21213" spans="1:1" x14ac:dyDescent="0.2">
      <c r="A21213" t="str">
        <v>CUS007471</v>
      </c>
    </row>
    <row r="21214" spans="1:1" x14ac:dyDescent="0.2">
      <c r="A21214" t="str">
        <v>CUS007472</v>
      </c>
    </row>
    <row r="21215" spans="1:1" x14ac:dyDescent="0.2">
      <c r="A21215" t="str">
        <v>CUS007473</v>
      </c>
    </row>
    <row r="21216" spans="1:1" x14ac:dyDescent="0.2">
      <c r="A21216" t="str">
        <v>CUS007474</v>
      </c>
    </row>
    <row r="21217" spans="1:1" x14ac:dyDescent="0.2">
      <c r="A21217" t="str">
        <v>CUS007477</v>
      </c>
    </row>
    <row r="21218" spans="1:1" x14ac:dyDescent="0.2">
      <c r="A21218" t="str">
        <v>CUS007442</v>
      </c>
    </row>
    <row r="21219" spans="1:1" x14ac:dyDescent="0.2">
      <c r="A21219" t="str">
        <v>CUS007444</v>
      </c>
    </row>
    <row r="21220" spans="1:1" x14ac:dyDescent="0.2">
      <c r="A21220" t="str">
        <v>CUS007445</v>
      </c>
    </row>
    <row r="21221" spans="1:1" x14ac:dyDescent="0.2">
      <c r="A21221" t="str">
        <v>CUS007447</v>
      </c>
    </row>
    <row r="21222" spans="1:1" x14ac:dyDescent="0.2">
      <c r="A21222" t="str">
        <v>CUS007448</v>
      </c>
    </row>
    <row r="21223" spans="1:1" x14ac:dyDescent="0.2">
      <c r="A21223" t="str">
        <v>CUS007449</v>
      </c>
    </row>
    <row r="21224" spans="1:1" x14ac:dyDescent="0.2">
      <c r="A21224" t="str">
        <v>CUS007450</v>
      </c>
    </row>
    <row r="21225" spans="1:1" x14ac:dyDescent="0.2">
      <c r="A21225" t="str">
        <v>CUS007451</v>
      </c>
    </row>
    <row r="21226" spans="1:1" x14ac:dyDescent="0.2">
      <c r="A21226" t="str">
        <v>CUS007452</v>
      </c>
    </row>
    <row r="21227" spans="1:1" x14ac:dyDescent="0.2">
      <c r="A21227" t="str">
        <v>CUS007453</v>
      </c>
    </row>
    <row r="21228" spans="1:1" x14ac:dyDescent="0.2">
      <c r="A21228" t="str">
        <v>CUS007454</v>
      </c>
    </row>
    <row r="21229" spans="1:1" x14ac:dyDescent="0.2">
      <c r="A21229" t="str">
        <v>CUS007455</v>
      </c>
    </row>
    <row r="21230" spans="1:1" x14ac:dyDescent="0.2">
      <c r="A21230" t="str">
        <v>CUS007426</v>
      </c>
    </row>
    <row r="21231" spans="1:1" x14ac:dyDescent="0.2">
      <c r="A21231" t="str">
        <v>CUS005567</v>
      </c>
    </row>
    <row r="21232" spans="1:1" x14ac:dyDescent="0.2">
      <c r="A21232" t="str">
        <v>CUS007427</v>
      </c>
    </row>
    <row r="21233" spans="1:1" x14ac:dyDescent="0.2">
      <c r="A21233" t="str">
        <v>CUS007429</v>
      </c>
    </row>
    <row r="21234" spans="1:1" x14ac:dyDescent="0.2">
      <c r="A21234" t="str">
        <v>CUS007430</v>
      </c>
    </row>
    <row r="21235" spans="1:1" x14ac:dyDescent="0.2">
      <c r="A21235" t="str">
        <v>CUS002337</v>
      </c>
    </row>
    <row r="21236" spans="1:1" x14ac:dyDescent="0.2">
      <c r="A21236" t="str">
        <v>CUS007432</v>
      </c>
    </row>
    <row r="21237" spans="1:1" x14ac:dyDescent="0.2">
      <c r="A21237" t="str">
        <v>CUS007433</v>
      </c>
    </row>
    <row r="21238" spans="1:1" x14ac:dyDescent="0.2">
      <c r="A21238" t="str">
        <v>CUS007435</v>
      </c>
    </row>
    <row r="21239" spans="1:1" x14ac:dyDescent="0.2">
      <c r="A21239" t="str">
        <v>CUS007436</v>
      </c>
    </row>
    <row r="21240" spans="1:1" x14ac:dyDescent="0.2">
      <c r="A21240" t="str">
        <v>CUS007437</v>
      </c>
    </row>
    <row r="21241" spans="1:1" x14ac:dyDescent="0.2">
      <c r="A21241" t="str">
        <v>CUS007438</v>
      </c>
    </row>
    <row r="21242" spans="1:1" x14ac:dyDescent="0.2">
      <c r="A21242" t="str">
        <v>CUS007439</v>
      </c>
    </row>
    <row r="21243" spans="1:1" x14ac:dyDescent="0.2">
      <c r="A21243" t="str">
        <v>CUS007440</v>
      </c>
    </row>
    <row r="21244" spans="1:1" x14ac:dyDescent="0.2">
      <c r="A21244" t="str">
        <v>CUS007441</v>
      </c>
    </row>
    <row r="21245" spans="1:1" x14ac:dyDescent="0.2">
      <c r="A21245" t="str">
        <v>CUS007359</v>
      </c>
    </row>
    <row r="21246" spans="1:1" x14ac:dyDescent="0.2">
      <c r="A21246" t="str">
        <v>CUS007422</v>
      </c>
    </row>
    <row r="21247" spans="1:1" x14ac:dyDescent="0.2">
      <c r="A21247" t="str">
        <v>CUS007423</v>
      </c>
    </row>
    <row r="21248" spans="1:1" x14ac:dyDescent="0.2">
      <c r="A21248" t="str">
        <v>CUS007424</v>
      </c>
    </row>
    <row r="21249" spans="1:1" x14ac:dyDescent="0.2">
      <c r="A21249" t="str">
        <v>CUS001338</v>
      </c>
    </row>
    <row r="21250" spans="1:1" x14ac:dyDescent="0.2">
      <c r="A21250" t="str">
        <v>CUS007395</v>
      </c>
    </row>
    <row r="21251" spans="1:1" x14ac:dyDescent="0.2">
      <c r="A21251" t="str">
        <v>CUS007396</v>
      </c>
    </row>
    <row r="21252" spans="1:1" x14ac:dyDescent="0.2">
      <c r="A21252" t="str">
        <v>CUS007397</v>
      </c>
    </row>
    <row r="21253" spans="1:1" x14ac:dyDescent="0.2">
      <c r="A21253" t="str">
        <v>CUS007400</v>
      </c>
    </row>
    <row r="21254" spans="1:1" x14ac:dyDescent="0.2">
      <c r="A21254" t="str">
        <v>CUS007401</v>
      </c>
    </row>
    <row r="21255" spans="1:1" x14ac:dyDescent="0.2">
      <c r="A21255" t="str">
        <v>CUS007402</v>
      </c>
    </row>
    <row r="21256" spans="1:1" x14ac:dyDescent="0.2">
      <c r="A21256" t="str">
        <v>CUS007403</v>
      </c>
    </row>
    <row r="21257" spans="1:1" x14ac:dyDescent="0.2">
      <c r="A21257" t="str">
        <v>CUS007404</v>
      </c>
    </row>
    <row r="21258" spans="1:1" x14ac:dyDescent="0.2">
      <c r="A21258" t="str">
        <v>CUS007405</v>
      </c>
    </row>
    <row r="21259" spans="1:1" x14ac:dyDescent="0.2">
      <c r="A21259" t="str">
        <v>CUS007406</v>
      </c>
    </row>
    <row r="21260" spans="1:1" x14ac:dyDescent="0.2">
      <c r="A21260" t="str">
        <v>CUS007407</v>
      </c>
    </row>
    <row r="21261" spans="1:1" x14ac:dyDescent="0.2">
      <c r="A21261" t="str">
        <v>CUS007408</v>
      </c>
    </row>
    <row r="21262" spans="1:1" x14ac:dyDescent="0.2">
      <c r="A21262" t="str">
        <v>CUS007410</v>
      </c>
    </row>
    <row r="21263" spans="1:1" x14ac:dyDescent="0.2">
      <c r="A21263" t="str">
        <v>CUS007411</v>
      </c>
    </row>
    <row r="21264" spans="1:1" x14ac:dyDescent="0.2">
      <c r="A21264" t="str">
        <v>CUS007412</v>
      </c>
    </row>
    <row r="21265" spans="1:1" x14ac:dyDescent="0.2">
      <c r="A21265" t="str">
        <v>CUS007413</v>
      </c>
    </row>
    <row r="21266" spans="1:1" x14ac:dyDescent="0.2">
      <c r="A21266" t="str">
        <v>CUS005337</v>
      </c>
    </row>
    <row r="21267" spans="1:1" x14ac:dyDescent="0.2">
      <c r="A21267" t="str">
        <v>CUS007414</v>
      </c>
    </row>
    <row r="21268" spans="1:1" x14ac:dyDescent="0.2">
      <c r="A21268" t="str">
        <v>CUS007415</v>
      </c>
    </row>
    <row r="21269" spans="1:1" x14ac:dyDescent="0.2">
      <c r="A21269" t="str">
        <v>CUS007416</v>
      </c>
    </row>
    <row r="21270" spans="1:1" x14ac:dyDescent="0.2">
      <c r="A21270" t="str">
        <v>CUS007418</v>
      </c>
    </row>
    <row r="21271" spans="1:1" x14ac:dyDescent="0.2">
      <c r="A21271" t="str">
        <v>CUS007419</v>
      </c>
    </row>
    <row r="21272" spans="1:1" x14ac:dyDescent="0.2">
      <c r="A21272" t="str">
        <v>CUS006962</v>
      </c>
    </row>
    <row r="21273" spans="1:1" x14ac:dyDescent="0.2">
      <c r="A21273" t="str">
        <v>CUS007420</v>
      </c>
    </row>
    <row r="21274" spans="1:1" x14ac:dyDescent="0.2">
      <c r="A21274" t="str">
        <v>CUS007373</v>
      </c>
    </row>
    <row r="21275" spans="1:1" x14ac:dyDescent="0.2">
      <c r="A21275" t="str">
        <v>CUS007374</v>
      </c>
    </row>
    <row r="21276" spans="1:1" x14ac:dyDescent="0.2">
      <c r="A21276" t="str">
        <v>CUS007376</v>
      </c>
    </row>
    <row r="21277" spans="1:1" x14ac:dyDescent="0.2">
      <c r="A21277" t="str">
        <v>CUS007377</v>
      </c>
    </row>
    <row r="21278" spans="1:1" x14ac:dyDescent="0.2">
      <c r="A21278" t="str">
        <v>CUS007378</v>
      </c>
    </row>
    <row r="21279" spans="1:1" x14ac:dyDescent="0.2">
      <c r="A21279" t="str">
        <v>CUS007380</v>
      </c>
    </row>
    <row r="21280" spans="1:1" x14ac:dyDescent="0.2">
      <c r="A21280" t="str">
        <v>CUS007381</v>
      </c>
    </row>
    <row r="21281" spans="1:1" x14ac:dyDescent="0.2">
      <c r="A21281" t="str">
        <v>CUS007382</v>
      </c>
    </row>
    <row r="21282" spans="1:1" x14ac:dyDescent="0.2">
      <c r="A21282" t="str">
        <v>CUS007383</v>
      </c>
    </row>
    <row r="21283" spans="1:1" x14ac:dyDescent="0.2">
      <c r="A21283" t="str">
        <v>CUS007384</v>
      </c>
    </row>
    <row r="21284" spans="1:1" x14ac:dyDescent="0.2">
      <c r="A21284" t="str">
        <v>CUS007386</v>
      </c>
    </row>
    <row r="21285" spans="1:1" x14ac:dyDescent="0.2">
      <c r="A21285" t="str">
        <v>CUS007387</v>
      </c>
    </row>
    <row r="21286" spans="1:1" x14ac:dyDescent="0.2">
      <c r="A21286" t="str">
        <v>CUS007389</v>
      </c>
    </row>
    <row r="21287" spans="1:1" x14ac:dyDescent="0.2">
      <c r="A21287" t="str">
        <v>CUS007390</v>
      </c>
    </row>
    <row r="21288" spans="1:1" x14ac:dyDescent="0.2">
      <c r="A21288" t="str">
        <v>CUS007391</v>
      </c>
    </row>
    <row r="21289" spans="1:1" x14ac:dyDescent="0.2">
      <c r="A21289" t="str">
        <v>CUS007392</v>
      </c>
    </row>
    <row r="21290" spans="1:1" x14ac:dyDescent="0.2">
      <c r="A21290" t="str">
        <v>CUS007393</v>
      </c>
    </row>
    <row r="21291" spans="1:1" x14ac:dyDescent="0.2">
      <c r="A21291" t="str">
        <v>CUS007394</v>
      </c>
    </row>
    <row r="21292" spans="1:1" x14ac:dyDescent="0.2">
      <c r="A21292" t="str">
        <v>CUS007361</v>
      </c>
    </row>
    <row r="21293" spans="1:1" x14ac:dyDescent="0.2">
      <c r="A21293" t="str">
        <v>CUS007364</v>
      </c>
    </row>
    <row r="21294" spans="1:1" x14ac:dyDescent="0.2">
      <c r="A21294" t="str">
        <v>CUS007232</v>
      </c>
    </row>
    <row r="21295" spans="1:1" x14ac:dyDescent="0.2">
      <c r="A21295" t="str">
        <v>CUS007366</v>
      </c>
    </row>
    <row r="21296" spans="1:1" x14ac:dyDescent="0.2">
      <c r="A21296" t="str">
        <v>CUS007367</v>
      </c>
    </row>
    <row r="21297" spans="1:1" x14ac:dyDescent="0.2">
      <c r="A21297" t="str">
        <v>CUS007369</v>
      </c>
    </row>
    <row r="21298" spans="1:1" x14ac:dyDescent="0.2">
      <c r="A21298" t="str">
        <v>CUS007371</v>
      </c>
    </row>
    <row r="21299" spans="1:1" x14ac:dyDescent="0.2">
      <c r="A21299" t="str">
        <v>CUS007372</v>
      </c>
    </row>
    <row r="21300" spans="1:1" x14ac:dyDescent="0.2">
      <c r="A21300" t="str">
        <v>CUS000525</v>
      </c>
    </row>
    <row r="21301" spans="1:1" x14ac:dyDescent="0.2">
      <c r="A21301" t="str">
        <v>CUS007342</v>
      </c>
    </row>
    <row r="21302" spans="1:1" x14ac:dyDescent="0.2">
      <c r="A21302" t="str">
        <v>CUS007344</v>
      </c>
    </row>
    <row r="21303" spans="1:1" x14ac:dyDescent="0.2">
      <c r="A21303" t="str">
        <v>CUS007346</v>
      </c>
    </row>
    <row r="21304" spans="1:1" x14ac:dyDescent="0.2">
      <c r="A21304" t="str">
        <v>CUS007349</v>
      </c>
    </row>
    <row r="21305" spans="1:1" x14ac:dyDescent="0.2">
      <c r="A21305" t="str">
        <v>CUS007350</v>
      </c>
    </row>
    <row r="21306" spans="1:1" x14ac:dyDescent="0.2">
      <c r="A21306" t="str">
        <v>CUS007351</v>
      </c>
    </row>
    <row r="21307" spans="1:1" x14ac:dyDescent="0.2">
      <c r="A21307" t="str">
        <v>CUS007352</v>
      </c>
    </row>
    <row r="21308" spans="1:1" x14ac:dyDescent="0.2">
      <c r="A21308" t="str">
        <v>CUS007353</v>
      </c>
    </row>
    <row r="21309" spans="1:1" x14ac:dyDescent="0.2">
      <c r="A21309" t="str">
        <v>CUS007354</v>
      </c>
    </row>
    <row r="21310" spans="1:1" x14ac:dyDescent="0.2">
      <c r="A21310" t="str">
        <v>CUS007355</v>
      </c>
    </row>
    <row r="21311" spans="1:1" x14ac:dyDescent="0.2">
      <c r="A21311" t="str">
        <v>CUS007356</v>
      </c>
    </row>
    <row r="21312" spans="1:1" x14ac:dyDescent="0.2">
      <c r="A21312" t="str">
        <v>CUS007357</v>
      </c>
    </row>
    <row r="21313" spans="1:1" x14ac:dyDescent="0.2">
      <c r="A21313" t="str">
        <v>CUS006869</v>
      </c>
    </row>
    <row r="21314" spans="1:1" x14ac:dyDescent="0.2">
      <c r="A21314" t="str">
        <v>CUS007334</v>
      </c>
    </row>
    <row r="21315" spans="1:1" x14ac:dyDescent="0.2">
      <c r="A21315" t="str">
        <v>CUS007335</v>
      </c>
    </row>
    <row r="21316" spans="1:1" x14ac:dyDescent="0.2">
      <c r="A21316" t="str">
        <v>CUS005693</v>
      </c>
    </row>
    <row r="21317" spans="1:1" x14ac:dyDescent="0.2">
      <c r="A21317" t="str">
        <v>CUS007336</v>
      </c>
    </row>
    <row r="21318" spans="1:1" x14ac:dyDescent="0.2">
      <c r="A21318" t="str">
        <v>CUS007338</v>
      </c>
    </row>
    <row r="21319" spans="1:1" x14ac:dyDescent="0.2">
      <c r="A21319" t="str">
        <v>CUS004070</v>
      </c>
    </row>
    <row r="21320" spans="1:1" x14ac:dyDescent="0.2">
      <c r="A21320" t="str">
        <v>CUS000389</v>
      </c>
    </row>
    <row r="21321" spans="1:1" x14ac:dyDescent="0.2">
      <c r="A21321" t="str">
        <v>CUS007339</v>
      </c>
    </row>
    <row r="21322" spans="1:1" x14ac:dyDescent="0.2">
      <c r="A21322" t="str">
        <v>CUS007089</v>
      </c>
    </row>
    <row r="21323" spans="1:1" x14ac:dyDescent="0.2">
      <c r="A21323" t="str">
        <v>CUS007340</v>
      </c>
    </row>
    <row r="21324" spans="1:1" x14ac:dyDescent="0.2">
      <c r="A21324" t="str">
        <v>CUS007308</v>
      </c>
    </row>
    <row r="21325" spans="1:1" x14ac:dyDescent="0.2">
      <c r="A21325" t="str">
        <v>CUS007295</v>
      </c>
    </row>
    <row r="21326" spans="1:1" x14ac:dyDescent="0.2">
      <c r="A21326" t="str">
        <v>CUS007309</v>
      </c>
    </row>
    <row r="21327" spans="1:1" x14ac:dyDescent="0.2">
      <c r="A21327" t="str">
        <v>CUS007310</v>
      </c>
    </row>
    <row r="21328" spans="1:1" x14ac:dyDescent="0.2">
      <c r="A21328" t="str">
        <v>CUS007311</v>
      </c>
    </row>
    <row r="21329" spans="1:1" x14ac:dyDescent="0.2">
      <c r="A21329" t="str">
        <v>CUS007312</v>
      </c>
    </row>
    <row r="21330" spans="1:1" x14ac:dyDescent="0.2">
      <c r="A21330" t="str">
        <v>CUS007313</v>
      </c>
    </row>
    <row r="21331" spans="1:1" x14ac:dyDescent="0.2">
      <c r="A21331" t="str">
        <v>CUS007314</v>
      </c>
    </row>
    <row r="21332" spans="1:1" x14ac:dyDescent="0.2">
      <c r="A21332" t="str">
        <v>CUS007315</v>
      </c>
    </row>
    <row r="21333" spans="1:1" x14ac:dyDescent="0.2">
      <c r="A21333" t="str">
        <v>CUS007318</v>
      </c>
    </row>
    <row r="21334" spans="1:1" x14ac:dyDescent="0.2">
      <c r="A21334" t="str">
        <v>CUS007320</v>
      </c>
    </row>
    <row r="21335" spans="1:1" x14ac:dyDescent="0.2">
      <c r="A21335" t="str">
        <v>CUS007321</v>
      </c>
    </row>
    <row r="21336" spans="1:1" x14ac:dyDescent="0.2">
      <c r="A21336" t="str">
        <v>CUS007322</v>
      </c>
    </row>
    <row r="21337" spans="1:1" x14ac:dyDescent="0.2">
      <c r="A21337" t="str">
        <v>CUS006790</v>
      </c>
    </row>
    <row r="21338" spans="1:1" x14ac:dyDescent="0.2">
      <c r="A21338" t="str">
        <v>CUS007323</v>
      </c>
    </row>
    <row r="21339" spans="1:1" x14ac:dyDescent="0.2">
      <c r="A21339" t="str">
        <v>CUS007324</v>
      </c>
    </row>
    <row r="21340" spans="1:1" x14ac:dyDescent="0.2">
      <c r="A21340" t="str">
        <v>CUS007325</v>
      </c>
    </row>
    <row r="21341" spans="1:1" x14ac:dyDescent="0.2">
      <c r="A21341" t="str">
        <v>CUS007326</v>
      </c>
    </row>
    <row r="21342" spans="1:1" x14ac:dyDescent="0.2">
      <c r="A21342" t="str">
        <v>CUS007328</v>
      </c>
    </row>
    <row r="21343" spans="1:1" x14ac:dyDescent="0.2">
      <c r="A21343" t="str">
        <v>CUS007329</v>
      </c>
    </row>
    <row r="21344" spans="1:1" x14ac:dyDescent="0.2">
      <c r="A21344" t="str">
        <v>CUS007332</v>
      </c>
    </row>
    <row r="21345" spans="1:1" x14ac:dyDescent="0.2">
      <c r="A21345" t="str">
        <v>CUS003948</v>
      </c>
    </row>
    <row r="21346" spans="1:1" x14ac:dyDescent="0.2">
      <c r="A21346" t="str">
        <v>CUS007294</v>
      </c>
    </row>
    <row r="21347" spans="1:1" x14ac:dyDescent="0.2">
      <c r="A21347" t="str">
        <v>CUS007297</v>
      </c>
    </row>
    <row r="21348" spans="1:1" x14ac:dyDescent="0.2">
      <c r="A21348" t="str">
        <v>CUS007298</v>
      </c>
    </row>
    <row r="21349" spans="1:1" x14ac:dyDescent="0.2">
      <c r="A21349" t="str">
        <v>CUS007299</v>
      </c>
    </row>
    <row r="21350" spans="1:1" x14ac:dyDescent="0.2">
      <c r="A21350" t="str">
        <v>CUS004781</v>
      </c>
    </row>
    <row r="21351" spans="1:1" x14ac:dyDescent="0.2">
      <c r="A21351" t="str">
        <v>CUS007300</v>
      </c>
    </row>
    <row r="21352" spans="1:1" x14ac:dyDescent="0.2">
      <c r="A21352" t="str">
        <v>CUS001398</v>
      </c>
    </row>
    <row r="21353" spans="1:1" x14ac:dyDescent="0.2">
      <c r="A21353" t="str">
        <v>CUS002105</v>
      </c>
    </row>
    <row r="21354" spans="1:1" x14ac:dyDescent="0.2">
      <c r="A21354" t="str">
        <v>CUS007302</v>
      </c>
    </row>
    <row r="21355" spans="1:1" x14ac:dyDescent="0.2">
      <c r="A21355" t="str">
        <v>CUS007304</v>
      </c>
    </row>
    <row r="21356" spans="1:1" x14ac:dyDescent="0.2">
      <c r="A21356" t="str">
        <v>CUS007305</v>
      </c>
    </row>
    <row r="21357" spans="1:1" x14ac:dyDescent="0.2">
      <c r="A21357" t="str">
        <v>CUS007306</v>
      </c>
    </row>
    <row r="21358" spans="1:1" x14ac:dyDescent="0.2">
      <c r="A21358" t="str">
        <v>CUS007283</v>
      </c>
    </row>
    <row r="21359" spans="1:1" x14ac:dyDescent="0.2">
      <c r="A21359" t="str">
        <v>CUS003468</v>
      </c>
    </row>
    <row r="21360" spans="1:1" x14ac:dyDescent="0.2">
      <c r="A21360" t="str">
        <v>CUS007285</v>
      </c>
    </row>
    <row r="21361" spans="1:1" x14ac:dyDescent="0.2">
      <c r="A21361" t="str">
        <v>CUS007286</v>
      </c>
    </row>
    <row r="21362" spans="1:1" x14ac:dyDescent="0.2">
      <c r="A21362" t="str">
        <v>CUS007287</v>
      </c>
    </row>
    <row r="21363" spans="1:1" x14ac:dyDescent="0.2">
      <c r="A21363" t="str">
        <v>CUS007288</v>
      </c>
    </row>
    <row r="21364" spans="1:1" x14ac:dyDescent="0.2">
      <c r="A21364" t="str">
        <v>CUS007152</v>
      </c>
    </row>
    <row r="21365" spans="1:1" x14ac:dyDescent="0.2">
      <c r="A21365" t="str">
        <v>CUS007289</v>
      </c>
    </row>
    <row r="21366" spans="1:1" x14ac:dyDescent="0.2">
      <c r="A21366" t="str">
        <v>CUS007290</v>
      </c>
    </row>
    <row r="21367" spans="1:1" x14ac:dyDescent="0.2">
      <c r="A21367" t="str">
        <v>CUS007291</v>
      </c>
    </row>
    <row r="21368" spans="1:1" x14ac:dyDescent="0.2">
      <c r="A21368" t="str">
        <v>CUS007292</v>
      </c>
    </row>
    <row r="21369" spans="1:1" x14ac:dyDescent="0.2">
      <c r="A21369" t="str">
        <v>CUS007293</v>
      </c>
    </row>
    <row r="21370" spans="1:1" x14ac:dyDescent="0.2">
      <c r="A21370" t="str">
        <v>CUS007269</v>
      </c>
    </row>
    <row r="21371" spans="1:1" x14ac:dyDescent="0.2">
      <c r="A21371" t="str">
        <v>CUS007270</v>
      </c>
    </row>
    <row r="21372" spans="1:1" x14ac:dyDescent="0.2">
      <c r="A21372" t="str">
        <v>CUS007272</v>
      </c>
    </row>
    <row r="21373" spans="1:1" x14ac:dyDescent="0.2">
      <c r="A21373" t="str">
        <v>CUS007273</v>
      </c>
    </row>
    <row r="21374" spans="1:1" x14ac:dyDescent="0.2">
      <c r="A21374" t="str">
        <v>CUS007274</v>
      </c>
    </row>
    <row r="21375" spans="1:1" x14ac:dyDescent="0.2">
      <c r="A21375" t="str">
        <v>CUS007278</v>
      </c>
    </row>
    <row r="21376" spans="1:1" x14ac:dyDescent="0.2">
      <c r="A21376" t="str">
        <v>CUS007279</v>
      </c>
    </row>
    <row r="21377" spans="1:1" x14ac:dyDescent="0.2">
      <c r="A21377" t="str">
        <v>CUS007281</v>
      </c>
    </row>
    <row r="21378" spans="1:1" x14ac:dyDescent="0.2">
      <c r="A21378" t="str">
        <v>CUS000239</v>
      </c>
    </row>
    <row r="21379" spans="1:1" x14ac:dyDescent="0.2">
      <c r="A21379" t="str">
        <v>CUS003346</v>
      </c>
    </row>
    <row r="21380" spans="1:1" x14ac:dyDescent="0.2">
      <c r="A21380" t="str">
        <v>CUS007230</v>
      </c>
    </row>
    <row r="21381" spans="1:1" x14ac:dyDescent="0.2">
      <c r="A21381" t="str">
        <v>CUS007233</v>
      </c>
    </row>
    <row r="21382" spans="1:1" x14ac:dyDescent="0.2">
      <c r="A21382" t="str">
        <v>CUS007234</v>
      </c>
    </row>
    <row r="21383" spans="1:1" x14ac:dyDescent="0.2">
      <c r="A21383" t="str">
        <v>CUS007235</v>
      </c>
    </row>
    <row r="21384" spans="1:1" x14ac:dyDescent="0.2">
      <c r="A21384" t="str">
        <v>CUS007238</v>
      </c>
    </row>
    <row r="21385" spans="1:1" x14ac:dyDescent="0.2">
      <c r="A21385" t="str">
        <v>CUS007239</v>
      </c>
    </row>
    <row r="21386" spans="1:1" x14ac:dyDescent="0.2">
      <c r="A21386" t="str">
        <v>CUS007240</v>
      </c>
    </row>
    <row r="21387" spans="1:1" x14ac:dyDescent="0.2">
      <c r="A21387" t="str">
        <v>CUS007241</v>
      </c>
    </row>
    <row r="21388" spans="1:1" x14ac:dyDescent="0.2">
      <c r="A21388" t="str">
        <v>CUS007244</v>
      </c>
    </row>
    <row r="21389" spans="1:1" x14ac:dyDescent="0.2">
      <c r="A21389" t="str">
        <v>CUS007245</v>
      </c>
    </row>
    <row r="21390" spans="1:1" x14ac:dyDescent="0.2">
      <c r="A21390" t="str">
        <v>CUS007246</v>
      </c>
    </row>
    <row r="21391" spans="1:1" x14ac:dyDescent="0.2">
      <c r="A21391" t="str">
        <v>CUS001348</v>
      </c>
    </row>
    <row r="21392" spans="1:1" x14ac:dyDescent="0.2">
      <c r="A21392" t="str">
        <v>CUS007247</v>
      </c>
    </row>
    <row r="21393" spans="1:1" x14ac:dyDescent="0.2">
      <c r="A21393" t="str">
        <v>CUS000976</v>
      </c>
    </row>
    <row r="21394" spans="1:1" x14ac:dyDescent="0.2">
      <c r="A21394" t="str">
        <v>CUS007248</v>
      </c>
    </row>
    <row r="21395" spans="1:1" x14ac:dyDescent="0.2">
      <c r="A21395" t="str">
        <v>CUS007249</v>
      </c>
    </row>
    <row r="21396" spans="1:1" x14ac:dyDescent="0.2">
      <c r="A21396" t="str">
        <v>CUS007250</v>
      </c>
    </row>
    <row r="21397" spans="1:1" x14ac:dyDescent="0.2">
      <c r="A21397" t="str">
        <v>CUS007251</v>
      </c>
    </row>
    <row r="21398" spans="1:1" x14ac:dyDescent="0.2">
      <c r="A21398" t="str">
        <v>CUS003150</v>
      </c>
    </row>
    <row r="21399" spans="1:1" x14ac:dyDescent="0.2">
      <c r="A21399" t="str">
        <v>CUS007252</v>
      </c>
    </row>
    <row r="21400" spans="1:1" x14ac:dyDescent="0.2">
      <c r="A21400" t="str">
        <v>CUS005251</v>
      </c>
    </row>
    <row r="21401" spans="1:1" x14ac:dyDescent="0.2">
      <c r="A21401" t="str">
        <v>CUS007253</v>
      </c>
    </row>
    <row r="21402" spans="1:1" x14ac:dyDescent="0.2">
      <c r="A21402" t="str">
        <v>CUS007254</v>
      </c>
    </row>
    <row r="21403" spans="1:1" x14ac:dyDescent="0.2">
      <c r="A21403" t="str">
        <v>CUS007255</v>
      </c>
    </row>
    <row r="21404" spans="1:1" x14ac:dyDescent="0.2">
      <c r="A21404" t="str">
        <v>CUS001243</v>
      </c>
    </row>
    <row r="21405" spans="1:1" x14ac:dyDescent="0.2">
      <c r="A21405" t="str">
        <v>CUS007256</v>
      </c>
    </row>
    <row r="21406" spans="1:1" x14ac:dyDescent="0.2">
      <c r="A21406" t="str">
        <v>CUS007257</v>
      </c>
    </row>
    <row r="21407" spans="1:1" x14ac:dyDescent="0.2">
      <c r="A21407" t="str">
        <v>CUS007259</v>
      </c>
    </row>
    <row r="21408" spans="1:1" x14ac:dyDescent="0.2">
      <c r="A21408" t="str">
        <v>CUS007260</v>
      </c>
    </row>
    <row r="21409" spans="1:1" x14ac:dyDescent="0.2">
      <c r="A21409" t="str">
        <v>CUS007261</v>
      </c>
    </row>
    <row r="21410" spans="1:1" x14ac:dyDescent="0.2">
      <c r="A21410" t="str">
        <v>CUS007262</v>
      </c>
    </row>
    <row r="21411" spans="1:1" x14ac:dyDescent="0.2">
      <c r="A21411" t="str">
        <v>CUS007263</v>
      </c>
    </row>
    <row r="21412" spans="1:1" x14ac:dyDescent="0.2">
      <c r="A21412" t="str">
        <v>CUS007264</v>
      </c>
    </row>
    <row r="21413" spans="1:1" x14ac:dyDescent="0.2">
      <c r="A21413" t="str">
        <v>CUS007265</v>
      </c>
    </row>
    <row r="21414" spans="1:1" x14ac:dyDescent="0.2">
      <c r="A21414" t="str">
        <v>CUS007266</v>
      </c>
    </row>
    <row r="21415" spans="1:1" x14ac:dyDescent="0.2">
      <c r="A21415" t="str">
        <v>CUS007267</v>
      </c>
    </row>
    <row r="21416" spans="1:1" x14ac:dyDescent="0.2">
      <c r="A21416" t="str">
        <v>CUS007220</v>
      </c>
    </row>
    <row r="21417" spans="1:1" x14ac:dyDescent="0.2">
      <c r="A21417" t="str">
        <v>CUS007221</v>
      </c>
    </row>
    <row r="21418" spans="1:1" x14ac:dyDescent="0.2">
      <c r="A21418" t="str">
        <v>CUS007222</v>
      </c>
    </row>
    <row r="21419" spans="1:1" x14ac:dyDescent="0.2">
      <c r="A21419" t="str">
        <v>CUS007223</v>
      </c>
    </row>
    <row r="21420" spans="1:1" x14ac:dyDescent="0.2">
      <c r="A21420" t="str">
        <v>CUS007224</v>
      </c>
    </row>
    <row r="21421" spans="1:1" x14ac:dyDescent="0.2">
      <c r="A21421" t="str">
        <v>CUS003188</v>
      </c>
    </row>
    <row r="21422" spans="1:1" x14ac:dyDescent="0.2">
      <c r="A21422" t="str">
        <v>CUS007225</v>
      </c>
    </row>
    <row r="21423" spans="1:1" x14ac:dyDescent="0.2">
      <c r="A21423" t="str">
        <v>CUS007226</v>
      </c>
    </row>
    <row r="21424" spans="1:1" x14ac:dyDescent="0.2">
      <c r="A21424" t="str">
        <v>CUS007227</v>
      </c>
    </row>
    <row r="21425" spans="1:1" x14ac:dyDescent="0.2">
      <c r="A21425" t="str">
        <v>CUS007228</v>
      </c>
    </row>
    <row r="21426" spans="1:1" x14ac:dyDescent="0.2">
      <c r="A21426" t="str">
        <v>CUS007206</v>
      </c>
    </row>
    <row r="21427" spans="1:1" x14ac:dyDescent="0.2">
      <c r="A21427" t="str">
        <v>CUS007207</v>
      </c>
    </row>
    <row r="21428" spans="1:1" x14ac:dyDescent="0.2">
      <c r="A21428" t="str">
        <v>CUS007208</v>
      </c>
    </row>
    <row r="21429" spans="1:1" x14ac:dyDescent="0.2">
      <c r="A21429" t="str">
        <v>CUS007209</v>
      </c>
    </row>
    <row r="21430" spans="1:1" x14ac:dyDescent="0.2">
      <c r="A21430" t="str">
        <v>CUS007210</v>
      </c>
    </row>
    <row r="21431" spans="1:1" x14ac:dyDescent="0.2">
      <c r="A21431" t="str">
        <v>CUS007212</v>
      </c>
    </row>
    <row r="21432" spans="1:1" x14ac:dyDescent="0.2">
      <c r="A21432" t="str">
        <v>CUS007213</v>
      </c>
    </row>
    <row r="21433" spans="1:1" x14ac:dyDescent="0.2">
      <c r="A21433" t="str">
        <v>CUS007214</v>
      </c>
    </row>
    <row r="21434" spans="1:1" x14ac:dyDescent="0.2">
      <c r="A21434" t="str">
        <v>CUS001137</v>
      </c>
    </row>
    <row r="21435" spans="1:1" x14ac:dyDescent="0.2">
      <c r="A21435" t="str">
        <v>CUS003122</v>
      </c>
    </row>
    <row r="21436" spans="1:1" x14ac:dyDescent="0.2">
      <c r="A21436" t="str">
        <v>CUS007215</v>
      </c>
    </row>
    <row r="21437" spans="1:1" x14ac:dyDescent="0.2">
      <c r="A21437" t="str">
        <v>CUS007217</v>
      </c>
    </row>
    <row r="21438" spans="1:1" x14ac:dyDescent="0.2">
      <c r="A21438" t="str">
        <v>CUS007218</v>
      </c>
    </row>
    <row r="21439" spans="1:1" x14ac:dyDescent="0.2">
      <c r="A21439" t="str">
        <v>CUS007191</v>
      </c>
    </row>
    <row r="21440" spans="1:1" x14ac:dyDescent="0.2">
      <c r="A21440" t="str">
        <v>CUS007192</v>
      </c>
    </row>
    <row r="21441" spans="1:1" x14ac:dyDescent="0.2">
      <c r="A21441" t="str">
        <v>CUS007193</v>
      </c>
    </row>
    <row r="21442" spans="1:1" x14ac:dyDescent="0.2">
      <c r="A21442" t="str">
        <v>CUS007194</v>
      </c>
    </row>
    <row r="21443" spans="1:1" x14ac:dyDescent="0.2">
      <c r="A21443" t="str">
        <v>CUS007195</v>
      </c>
    </row>
    <row r="21444" spans="1:1" x14ac:dyDescent="0.2">
      <c r="A21444" t="str">
        <v>CUS007196</v>
      </c>
    </row>
    <row r="21445" spans="1:1" x14ac:dyDescent="0.2">
      <c r="A21445" t="str">
        <v>CUS007199</v>
      </c>
    </row>
    <row r="21446" spans="1:1" x14ac:dyDescent="0.2">
      <c r="A21446" t="str">
        <v>CUS007166</v>
      </c>
    </row>
    <row r="21447" spans="1:1" x14ac:dyDescent="0.2">
      <c r="A21447" t="str">
        <v>CUS007167</v>
      </c>
    </row>
    <row r="21448" spans="1:1" x14ac:dyDescent="0.2">
      <c r="A21448" t="str">
        <v>CUS007168</v>
      </c>
    </row>
    <row r="21449" spans="1:1" x14ac:dyDescent="0.2">
      <c r="A21449" t="str">
        <v>CUS007170</v>
      </c>
    </row>
    <row r="21450" spans="1:1" x14ac:dyDescent="0.2">
      <c r="A21450" t="str">
        <v>CUS007171</v>
      </c>
    </row>
    <row r="21451" spans="1:1" x14ac:dyDescent="0.2">
      <c r="A21451" t="str">
        <v>CUS007172</v>
      </c>
    </row>
    <row r="21452" spans="1:1" x14ac:dyDescent="0.2">
      <c r="A21452" t="str">
        <v>CUS007173</v>
      </c>
    </row>
    <row r="21453" spans="1:1" x14ac:dyDescent="0.2">
      <c r="A21453" t="str">
        <v>CUS007174</v>
      </c>
    </row>
    <row r="21454" spans="1:1" x14ac:dyDescent="0.2">
      <c r="A21454" t="str">
        <v>CUS007175</v>
      </c>
    </row>
    <row r="21455" spans="1:1" x14ac:dyDescent="0.2">
      <c r="A21455" t="str">
        <v>CUS007176</v>
      </c>
    </row>
    <row r="21456" spans="1:1" x14ac:dyDescent="0.2">
      <c r="A21456" t="str">
        <v>CUS007177</v>
      </c>
    </row>
    <row r="21457" spans="1:1" x14ac:dyDescent="0.2">
      <c r="A21457" t="str">
        <v>CUS006580</v>
      </c>
    </row>
    <row r="21458" spans="1:1" x14ac:dyDescent="0.2">
      <c r="A21458" t="str">
        <v>CUS006789</v>
      </c>
    </row>
    <row r="21459" spans="1:1" x14ac:dyDescent="0.2">
      <c r="A21459" t="str">
        <v>CUS004160</v>
      </c>
    </row>
    <row r="21460" spans="1:1" x14ac:dyDescent="0.2">
      <c r="A21460" t="str">
        <v>CUS007179</v>
      </c>
    </row>
    <row r="21461" spans="1:1" x14ac:dyDescent="0.2">
      <c r="A21461" t="str">
        <v>CUS007180</v>
      </c>
    </row>
    <row r="21462" spans="1:1" x14ac:dyDescent="0.2">
      <c r="A21462" t="str">
        <v>CUS007181</v>
      </c>
    </row>
    <row r="21463" spans="1:1" x14ac:dyDescent="0.2">
      <c r="A21463" t="str">
        <v>CUS007182</v>
      </c>
    </row>
    <row r="21464" spans="1:1" x14ac:dyDescent="0.2">
      <c r="A21464" t="str">
        <v>CUS001383</v>
      </c>
    </row>
    <row r="21465" spans="1:1" x14ac:dyDescent="0.2">
      <c r="A21465" t="str">
        <v>CUS003372</v>
      </c>
    </row>
    <row r="21466" spans="1:1" x14ac:dyDescent="0.2">
      <c r="A21466" t="str">
        <v>CUS007183</v>
      </c>
    </row>
    <row r="21467" spans="1:1" x14ac:dyDescent="0.2">
      <c r="A21467" t="str">
        <v>CUS007184</v>
      </c>
    </row>
    <row r="21468" spans="1:1" x14ac:dyDescent="0.2">
      <c r="A21468" t="str">
        <v>CUS007185</v>
      </c>
    </row>
    <row r="21469" spans="1:1" x14ac:dyDescent="0.2">
      <c r="A21469" t="str">
        <v>CUS007187</v>
      </c>
    </row>
    <row r="21470" spans="1:1" x14ac:dyDescent="0.2">
      <c r="A21470" t="str">
        <v>CUS007189</v>
      </c>
    </row>
    <row r="21471" spans="1:1" x14ac:dyDescent="0.2">
      <c r="A21471" t="str">
        <v>CUS007190</v>
      </c>
    </row>
    <row r="21472" spans="1:1" x14ac:dyDescent="0.2">
      <c r="A21472" t="str">
        <v>CUS002697</v>
      </c>
    </row>
    <row r="21473" spans="1:1" x14ac:dyDescent="0.2">
      <c r="A21473" t="str">
        <v>CUS007153</v>
      </c>
    </row>
    <row r="21474" spans="1:1" x14ac:dyDescent="0.2">
      <c r="A21474" t="str">
        <v>CUS007156</v>
      </c>
    </row>
    <row r="21475" spans="1:1" x14ac:dyDescent="0.2">
      <c r="A21475" t="str">
        <v>CUS007157</v>
      </c>
    </row>
    <row r="21476" spans="1:1" x14ac:dyDescent="0.2">
      <c r="A21476" t="str">
        <v>CUS007158</v>
      </c>
    </row>
    <row r="21477" spans="1:1" x14ac:dyDescent="0.2">
      <c r="A21477" t="str">
        <v>CUS007159</v>
      </c>
    </row>
    <row r="21478" spans="1:1" x14ac:dyDescent="0.2">
      <c r="A21478" t="str">
        <v>CUS007160</v>
      </c>
    </row>
    <row r="21479" spans="1:1" x14ac:dyDescent="0.2">
      <c r="A21479" t="str">
        <v>CUS007162</v>
      </c>
    </row>
    <row r="21480" spans="1:1" x14ac:dyDescent="0.2">
      <c r="A21480" t="str">
        <v>CUS006802</v>
      </c>
    </row>
    <row r="21481" spans="1:1" x14ac:dyDescent="0.2">
      <c r="A21481" t="str">
        <v>CUS007163</v>
      </c>
    </row>
    <row r="21482" spans="1:1" x14ac:dyDescent="0.2">
      <c r="A21482" t="str">
        <v>CUS007164</v>
      </c>
    </row>
    <row r="21483" spans="1:1" x14ac:dyDescent="0.2">
      <c r="A21483" t="str">
        <v>CUS007165</v>
      </c>
    </row>
    <row r="21484" spans="1:1" x14ac:dyDescent="0.2">
      <c r="A21484" t="str">
        <v>CUS007141</v>
      </c>
    </row>
    <row r="21485" spans="1:1" x14ac:dyDescent="0.2">
      <c r="A21485" t="str">
        <v>CUS007142</v>
      </c>
    </row>
    <row r="21486" spans="1:1" x14ac:dyDescent="0.2">
      <c r="A21486" t="str">
        <v>CUS000571</v>
      </c>
    </row>
    <row r="21487" spans="1:1" x14ac:dyDescent="0.2">
      <c r="A21487" t="str">
        <v>CUS007143</v>
      </c>
    </row>
    <row r="21488" spans="1:1" x14ac:dyDescent="0.2">
      <c r="A21488" t="str">
        <v>CUS007144</v>
      </c>
    </row>
    <row r="21489" spans="1:1" x14ac:dyDescent="0.2">
      <c r="A21489" t="str">
        <v>CUS007146</v>
      </c>
    </row>
    <row r="21490" spans="1:1" x14ac:dyDescent="0.2">
      <c r="A21490" t="str">
        <v>CUS007147</v>
      </c>
    </row>
    <row r="21491" spans="1:1" x14ac:dyDescent="0.2">
      <c r="A21491" t="str">
        <v>CUS007148</v>
      </c>
    </row>
    <row r="21492" spans="1:1" x14ac:dyDescent="0.2">
      <c r="A21492" t="str">
        <v>CUS007149</v>
      </c>
    </row>
    <row r="21493" spans="1:1" x14ac:dyDescent="0.2">
      <c r="A21493" t="str">
        <v>CUS006747</v>
      </c>
    </row>
    <row r="21494" spans="1:1" x14ac:dyDescent="0.2">
      <c r="A21494" t="str">
        <v>CUS007151</v>
      </c>
    </row>
    <row r="21495" spans="1:1" x14ac:dyDescent="0.2">
      <c r="A21495" t="str">
        <v>CUS003478</v>
      </c>
    </row>
    <row r="21496" spans="1:1" x14ac:dyDescent="0.2">
      <c r="A21496" t="str">
        <v>CUS007131</v>
      </c>
    </row>
    <row r="21497" spans="1:1" x14ac:dyDescent="0.2">
      <c r="A21497" t="str">
        <v>CUS007132</v>
      </c>
    </row>
    <row r="21498" spans="1:1" x14ac:dyDescent="0.2">
      <c r="A21498" t="str">
        <v>CUS003421</v>
      </c>
    </row>
    <row r="21499" spans="1:1" x14ac:dyDescent="0.2">
      <c r="A21499" t="str">
        <v>CUS007133</v>
      </c>
    </row>
    <row r="21500" spans="1:1" x14ac:dyDescent="0.2">
      <c r="A21500" t="str">
        <v>CUS007134</v>
      </c>
    </row>
    <row r="21501" spans="1:1" x14ac:dyDescent="0.2">
      <c r="A21501" t="str">
        <v>CUS007135</v>
      </c>
    </row>
    <row r="21502" spans="1:1" x14ac:dyDescent="0.2">
      <c r="A21502" t="str">
        <v>CUS007136</v>
      </c>
    </row>
    <row r="21503" spans="1:1" x14ac:dyDescent="0.2">
      <c r="A21503" t="str">
        <v>CUS007137</v>
      </c>
    </row>
    <row r="21504" spans="1:1" x14ac:dyDescent="0.2">
      <c r="A21504" t="str">
        <v>CUS007030</v>
      </c>
    </row>
    <row r="21505" spans="1:1" x14ac:dyDescent="0.2">
      <c r="A21505" t="str">
        <v>CUS007138</v>
      </c>
    </row>
    <row r="21506" spans="1:1" x14ac:dyDescent="0.2">
      <c r="A21506" t="str">
        <v>CUS007125</v>
      </c>
    </row>
    <row r="21507" spans="1:1" x14ac:dyDescent="0.2">
      <c r="A21507" t="str">
        <v>CUS007129</v>
      </c>
    </row>
    <row r="21508" spans="1:1" x14ac:dyDescent="0.2">
      <c r="A21508" t="str">
        <v>CUS007130</v>
      </c>
    </row>
    <row r="21509" spans="1:1" x14ac:dyDescent="0.2">
      <c r="A21509" t="str">
        <v>CUS006727</v>
      </c>
    </row>
    <row r="21510" spans="1:1" x14ac:dyDescent="0.2">
      <c r="A21510" t="str">
        <v>CUS007091</v>
      </c>
    </row>
    <row r="21511" spans="1:1" x14ac:dyDescent="0.2">
      <c r="A21511" t="str">
        <v>CUS007093</v>
      </c>
    </row>
    <row r="21512" spans="1:1" x14ac:dyDescent="0.2">
      <c r="A21512" t="str">
        <v>CUS007094</v>
      </c>
    </row>
    <row r="21513" spans="1:1" x14ac:dyDescent="0.2">
      <c r="A21513" t="str">
        <v>CUS007095</v>
      </c>
    </row>
    <row r="21514" spans="1:1" x14ac:dyDescent="0.2">
      <c r="A21514" t="str">
        <v>CUS007097</v>
      </c>
    </row>
    <row r="21515" spans="1:1" x14ac:dyDescent="0.2">
      <c r="A21515" t="str">
        <v>CUS007098</v>
      </c>
    </row>
    <row r="21516" spans="1:1" x14ac:dyDescent="0.2">
      <c r="A21516" t="str">
        <v>CUS007099</v>
      </c>
    </row>
    <row r="21517" spans="1:1" x14ac:dyDescent="0.2">
      <c r="A21517" t="str">
        <v>CUS007101</v>
      </c>
    </row>
    <row r="21518" spans="1:1" x14ac:dyDescent="0.2">
      <c r="A21518" t="str">
        <v>CUS007102</v>
      </c>
    </row>
    <row r="21519" spans="1:1" x14ac:dyDescent="0.2">
      <c r="A21519" t="str">
        <v>CUS007104</v>
      </c>
    </row>
    <row r="21520" spans="1:1" x14ac:dyDescent="0.2">
      <c r="A21520" t="str">
        <v>CUS007105</v>
      </c>
    </row>
    <row r="21521" spans="1:1" x14ac:dyDescent="0.2">
      <c r="A21521" t="str">
        <v>CUS007106</v>
      </c>
    </row>
    <row r="21522" spans="1:1" x14ac:dyDescent="0.2">
      <c r="A21522" t="str">
        <v>CUS002363</v>
      </c>
    </row>
    <row r="21523" spans="1:1" x14ac:dyDescent="0.2">
      <c r="A21523" t="str">
        <v>CUS007108</v>
      </c>
    </row>
    <row r="21524" spans="1:1" x14ac:dyDescent="0.2">
      <c r="A21524" t="str">
        <v>CUS007109</v>
      </c>
    </row>
    <row r="21525" spans="1:1" x14ac:dyDescent="0.2">
      <c r="A21525" t="str">
        <v>CUS005424</v>
      </c>
    </row>
    <row r="21526" spans="1:1" x14ac:dyDescent="0.2">
      <c r="A21526" t="str">
        <v>CUS007018</v>
      </c>
    </row>
    <row r="21527" spans="1:1" x14ac:dyDescent="0.2">
      <c r="A21527" t="str">
        <v>CUS007111</v>
      </c>
    </row>
    <row r="21528" spans="1:1" x14ac:dyDescent="0.2">
      <c r="A21528" t="str">
        <v>CUS007114</v>
      </c>
    </row>
    <row r="21529" spans="1:1" x14ac:dyDescent="0.2">
      <c r="A21529" t="str">
        <v>CUS005842</v>
      </c>
    </row>
    <row r="21530" spans="1:1" x14ac:dyDescent="0.2">
      <c r="A21530" t="str">
        <v>CUS007115</v>
      </c>
    </row>
    <row r="21531" spans="1:1" x14ac:dyDescent="0.2">
      <c r="A21531" t="str">
        <v>CUS007116</v>
      </c>
    </row>
    <row r="21532" spans="1:1" x14ac:dyDescent="0.2">
      <c r="A21532" t="str">
        <v>CUS007117</v>
      </c>
    </row>
    <row r="21533" spans="1:1" x14ac:dyDescent="0.2">
      <c r="A21533" t="str">
        <v>CUS007118</v>
      </c>
    </row>
    <row r="21534" spans="1:1" x14ac:dyDescent="0.2">
      <c r="A21534" t="str">
        <v>CUS006782</v>
      </c>
    </row>
    <row r="21535" spans="1:1" x14ac:dyDescent="0.2">
      <c r="A21535" t="str">
        <v>CUS007119</v>
      </c>
    </row>
    <row r="21536" spans="1:1" x14ac:dyDescent="0.2">
      <c r="A21536" t="str">
        <v>CUS007121</v>
      </c>
    </row>
    <row r="21537" spans="1:1" x14ac:dyDescent="0.2">
      <c r="A21537" t="str">
        <v>CUS006694</v>
      </c>
    </row>
    <row r="21538" spans="1:1" x14ac:dyDescent="0.2">
      <c r="A21538" t="str">
        <v>CUS007122</v>
      </c>
    </row>
    <row r="21539" spans="1:1" x14ac:dyDescent="0.2">
      <c r="A21539" t="str">
        <v>CUS007123</v>
      </c>
    </row>
    <row r="21540" spans="1:1" x14ac:dyDescent="0.2">
      <c r="A21540" t="str">
        <v>CUS007124</v>
      </c>
    </row>
    <row r="21541" spans="1:1" x14ac:dyDescent="0.2">
      <c r="A21541" t="str">
        <v>CUS006635</v>
      </c>
    </row>
    <row r="21542" spans="1:1" x14ac:dyDescent="0.2">
      <c r="A21542" t="str">
        <v>CUS007073</v>
      </c>
    </row>
    <row r="21543" spans="1:1" x14ac:dyDescent="0.2">
      <c r="A21543" t="str">
        <v>CUS007074</v>
      </c>
    </row>
    <row r="21544" spans="1:1" x14ac:dyDescent="0.2">
      <c r="A21544" t="str">
        <v>CUS007076</v>
      </c>
    </row>
    <row r="21545" spans="1:1" x14ac:dyDescent="0.2">
      <c r="A21545" t="str">
        <v>CUS007077</v>
      </c>
    </row>
    <row r="21546" spans="1:1" x14ac:dyDescent="0.2">
      <c r="A21546" t="str">
        <v>CUS007080</v>
      </c>
    </row>
    <row r="21547" spans="1:1" x14ac:dyDescent="0.2">
      <c r="A21547" t="str">
        <v>CUS007081</v>
      </c>
    </row>
    <row r="21548" spans="1:1" x14ac:dyDescent="0.2">
      <c r="A21548" t="str">
        <v>CUS007082</v>
      </c>
    </row>
    <row r="21549" spans="1:1" x14ac:dyDescent="0.2">
      <c r="A21549" t="str">
        <v>CUS007083</v>
      </c>
    </row>
    <row r="21550" spans="1:1" x14ac:dyDescent="0.2">
      <c r="A21550" t="str">
        <v>CUS005751</v>
      </c>
    </row>
    <row r="21551" spans="1:1" x14ac:dyDescent="0.2">
      <c r="A21551" t="str">
        <v>CUS007084</v>
      </c>
    </row>
    <row r="21552" spans="1:1" x14ac:dyDescent="0.2">
      <c r="A21552" t="str">
        <v>CUS002946</v>
      </c>
    </row>
    <row r="21553" spans="1:1" x14ac:dyDescent="0.2">
      <c r="A21553" t="str">
        <v>CUS007085</v>
      </c>
    </row>
    <row r="21554" spans="1:1" x14ac:dyDescent="0.2">
      <c r="A21554" t="str">
        <v>CUS007087</v>
      </c>
    </row>
    <row r="21555" spans="1:1" x14ac:dyDescent="0.2">
      <c r="A21555" t="str">
        <v>CUS007088</v>
      </c>
    </row>
    <row r="21556" spans="1:1" x14ac:dyDescent="0.2">
      <c r="A21556" t="str">
        <v>CUS000302</v>
      </c>
    </row>
    <row r="21557" spans="1:1" x14ac:dyDescent="0.2">
      <c r="A21557" t="str">
        <v>CUS007090</v>
      </c>
    </row>
    <row r="21558" spans="1:1" x14ac:dyDescent="0.2">
      <c r="A21558" t="str">
        <v>CUS006374</v>
      </c>
    </row>
    <row r="21559" spans="1:1" x14ac:dyDescent="0.2">
      <c r="A21559" t="str">
        <v>CUS007059</v>
      </c>
    </row>
    <row r="21560" spans="1:1" x14ac:dyDescent="0.2">
      <c r="A21560" t="str">
        <v>CUS007061</v>
      </c>
    </row>
    <row r="21561" spans="1:1" x14ac:dyDescent="0.2">
      <c r="A21561" t="str">
        <v>CUS007062</v>
      </c>
    </row>
    <row r="21562" spans="1:1" x14ac:dyDescent="0.2">
      <c r="A21562" t="str">
        <v>CUS007063</v>
      </c>
    </row>
    <row r="21563" spans="1:1" x14ac:dyDescent="0.2">
      <c r="A21563" t="str">
        <v>CUS006835</v>
      </c>
    </row>
    <row r="21564" spans="1:1" x14ac:dyDescent="0.2">
      <c r="A21564" t="str">
        <v>CUS002554</v>
      </c>
    </row>
    <row r="21565" spans="1:1" x14ac:dyDescent="0.2">
      <c r="A21565" t="str">
        <v>CUS007064</v>
      </c>
    </row>
    <row r="21566" spans="1:1" x14ac:dyDescent="0.2">
      <c r="A21566" t="str">
        <v>CUS007065</v>
      </c>
    </row>
    <row r="21567" spans="1:1" x14ac:dyDescent="0.2">
      <c r="A21567" t="str">
        <v>CUS007066</v>
      </c>
    </row>
    <row r="21568" spans="1:1" x14ac:dyDescent="0.2">
      <c r="A21568" t="str">
        <v>CUS007067</v>
      </c>
    </row>
    <row r="21569" spans="1:1" x14ac:dyDescent="0.2">
      <c r="A21569" t="str">
        <v>CUS007069</v>
      </c>
    </row>
    <row r="21570" spans="1:1" x14ac:dyDescent="0.2">
      <c r="A21570" t="str">
        <v>CUS007071</v>
      </c>
    </row>
    <row r="21571" spans="1:1" x14ac:dyDescent="0.2">
      <c r="A21571" t="str">
        <v>CUS007072</v>
      </c>
    </row>
    <row r="21572" spans="1:1" x14ac:dyDescent="0.2">
      <c r="A21572" t="str">
        <v>CUS006292</v>
      </c>
    </row>
    <row r="21573" spans="1:1" x14ac:dyDescent="0.2">
      <c r="A21573" t="str">
        <v>CUS007043</v>
      </c>
    </row>
    <row r="21574" spans="1:1" x14ac:dyDescent="0.2">
      <c r="A21574" t="str">
        <v>CUS007044</v>
      </c>
    </row>
    <row r="21575" spans="1:1" x14ac:dyDescent="0.2">
      <c r="A21575" t="str">
        <v>CUS005564</v>
      </c>
    </row>
    <row r="21576" spans="1:1" x14ac:dyDescent="0.2">
      <c r="A21576" t="str">
        <v>CUS007045</v>
      </c>
    </row>
    <row r="21577" spans="1:1" x14ac:dyDescent="0.2">
      <c r="A21577" t="str">
        <v>CUS007046</v>
      </c>
    </row>
    <row r="21578" spans="1:1" x14ac:dyDescent="0.2">
      <c r="A21578" t="str">
        <v>CUS007047</v>
      </c>
    </row>
    <row r="21579" spans="1:1" x14ac:dyDescent="0.2">
      <c r="A21579" t="str">
        <v>CUS007048</v>
      </c>
    </row>
    <row r="21580" spans="1:1" x14ac:dyDescent="0.2">
      <c r="A21580" t="str">
        <v>CUS007050</v>
      </c>
    </row>
    <row r="21581" spans="1:1" x14ac:dyDescent="0.2">
      <c r="A21581" t="str">
        <v>CUS007051</v>
      </c>
    </row>
    <row r="21582" spans="1:1" x14ac:dyDescent="0.2">
      <c r="A21582" t="str">
        <v>CUS007052</v>
      </c>
    </row>
    <row r="21583" spans="1:1" x14ac:dyDescent="0.2">
      <c r="A21583" t="str">
        <v>CUS007054</v>
      </c>
    </row>
    <row r="21584" spans="1:1" x14ac:dyDescent="0.2">
      <c r="A21584" t="str">
        <v>CUS007055</v>
      </c>
    </row>
    <row r="21585" spans="1:1" x14ac:dyDescent="0.2">
      <c r="A21585" t="str">
        <v>CUS007056</v>
      </c>
    </row>
    <row r="21586" spans="1:1" x14ac:dyDescent="0.2">
      <c r="A21586" t="str">
        <v>CUS007058</v>
      </c>
    </row>
    <row r="21587" spans="1:1" x14ac:dyDescent="0.2">
      <c r="A21587" t="str">
        <v>CUS006746</v>
      </c>
    </row>
    <row r="21588" spans="1:1" x14ac:dyDescent="0.2">
      <c r="A21588" t="str">
        <v>CUS007034</v>
      </c>
    </row>
    <row r="21589" spans="1:1" x14ac:dyDescent="0.2">
      <c r="A21589" t="str">
        <v>CUS007035</v>
      </c>
    </row>
    <row r="21590" spans="1:1" x14ac:dyDescent="0.2">
      <c r="A21590" t="str">
        <v>CUS007036</v>
      </c>
    </row>
    <row r="21591" spans="1:1" x14ac:dyDescent="0.2">
      <c r="A21591" t="str">
        <v>CUS007037</v>
      </c>
    </row>
    <row r="21592" spans="1:1" x14ac:dyDescent="0.2">
      <c r="A21592" t="str">
        <v>CUS006928</v>
      </c>
    </row>
    <row r="21593" spans="1:1" x14ac:dyDescent="0.2">
      <c r="A21593" t="str">
        <v>CUS007039</v>
      </c>
    </row>
    <row r="21594" spans="1:1" x14ac:dyDescent="0.2">
      <c r="A21594" t="str">
        <v>CUS007040</v>
      </c>
    </row>
    <row r="21595" spans="1:1" x14ac:dyDescent="0.2">
      <c r="A21595" t="str">
        <v>CUS007041</v>
      </c>
    </row>
    <row r="21596" spans="1:1" x14ac:dyDescent="0.2">
      <c r="A21596" t="str">
        <v>CUS007012</v>
      </c>
    </row>
    <row r="21597" spans="1:1" x14ac:dyDescent="0.2">
      <c r="A21597" t="str">
        <v>CUS007013</v>
      </c>
    </row>
    <row r="21598" spans="1:1" x14ac:dyDescent="0.2">
      <c r="A21598" t="str">
        <v>CUS007014</v>
      </c>
    </row>
    <row r="21599" spans="1:1" x14ac:dyDescent="0.2">
      <c r="A21599" t="str">
        <v>CUS007015</v>
      </c>
    </row>
    <row r="21600" spans="1:1" x14ac:dyDescent="0.2">
      <c r="A21600" t="str">
        <v>CUS007016</v>
      </c>
    </row>
    <row r="21601" spans="1:1" x14ac:dyDescent="0.2">
      <c r="A21601" t="str">
        <v>CUS007017</v>
      </c>
    </row>
    <row r="21602" spans="1:1" x14ac:dyDescent="0.2">
      <c r="A21602" t="str">
        <v>CUS007019</v>
      </c>
    </row>
    <row r="21603" spans="1:1" x14ac:dyDescent="0.2">
      <c r="A21603" t="str">
        <v>CUS007020</v>
      </c>
    </row>
    <row r="21604" spans="1:1" x14ac:dyDescent="0.2">
      <c r="A21604" t="str">
        <v>CUS007021</v>
      </c>
    </row>
    <row r="21605" spans="1:1" x14ac:dyDescent="0.2">
      <c r="A21605" t="str">
        <v>CUS007022</v>
      </c>
    </row>
    <row r="21606" spans="1:1" x14ac:dyDescent="0.2">
      <c r="A21606" t="str">
        <v>CUS007023</v>
      </c>
    </row>
    <row r="21607" spans="1:1" x14ac:dyDescent="0.2">
      <c r="A21607" t="str">
        <v>CUS007025</v>
      </c>
    </row>
    <row r="21608" spans="1:1" x14ac:dyDescent="0.2">
      <c r="A21608" t="str">
        <v>CUS005470</v>
      </c>
    </row>
    <row r="21609" spans="1:1" x14ac:dyDescent="0.2">
      <c r="A21609" t="str">
        <v>CUS007026</v>
      </c>
    </row>
    <row r="21610" spans="1:1" x14ac:dyDescent="0.2">
      <c r="A21610" t="str">
        <v>CUS007027</v>
      </c>
    </row>
    <row r="21611" spans="1:1" x14ac:dyDescent="0.2">
      <c r="A21611" t="str">
        <v>CUS007028</v>
      </c>
    </row>
    <row r="21612" spans="1:1" x14ac:dyDescent="0.2">
      <c r="A21612" t="str">
        <v>CUS007029</v>
      </c>
    </row>
    <row r="21613" spans="1:1" x14ac:dyDescent="0.2">
      <c r="A21613" t="str">
        <v>CUS007031</v>
      </c>
    </row>
    <row r="21614" spans="1:1" x14ac:dyDescent="0.2">
      <c r="A21614" t="str">
        <v>CUS007032</v>
      </c>
    </row>
    <row r="21615" spans="1:1" x14ac:dyDescent="0.2">
      <c r="A21615" t="str">
        <v>CUS004902</v>
      </c>
    </row>
    <row r="21616" spans="1:1" x14ac:dyDescent="0.2">
      <c r="A21616" t="str">
        <v>CUS003928</v>
      </c>
    </row>
    <row r="21617" spans="1:1" x14ac:dyDescent="0.2">
      <c r="A21617" t="str">
        <v>CUS007003</v>
      </c>
    </row>
    <row r="21618" spans="1:1" x14ac:dyDescent="0.2">
      <c r="A21618" t="str">
        <v>CUS007004</v>
      </c>
    </row>
    <row r="21619" spans="1:1" x14ac:dyDescent="0.2">
      <c r="A21619" t="str">
        <v>CUS007005</v>
      </c>
    </row>
    <row r="21620" spans="1:1" x14ac:dyDescent="0.2">
      <c r="A21620" t="str">
        <v>CUS007006</v>
      </c>
    </row>
    <row r="21621" spans="1:1" x14ac:dyDescent="0.2">
      <c r="A21621" t="str">
        <v>CUS007007</v>
      </c>
    </row>
    <row r="21622" spans="1:1" x14ac:dyDescent="0.2">
      <c r="A21622" t="str">
        <v>CUS007008</v>
      </c>
    </row>
    <row r="21623" spans="1:1" x14ac:dyDescent="0.2">
      <c r="A21623" t="str">
        <v>CUS004143</v>
      </c>
    </row>
    <row r="21624" spans="1:1" x14ac:dyDescent="0.2">
      <c r="A21624" t="str">
        <v>CUS007009</v>
      </c>
    </row>
    <row r="21625" spans="1:1" x14ac:dyDescent="0.2">
      <c r="A21625" t="str">
        <v>CUS004549</v>
      </c>
    </row>
    <row r="21626" spans="1:1" x14ac:dyDescent="0.2">
      <c r="A21626" t="str">
        <v>CUS007010</v>
      </c>
    </row>
    <row r="21627" spans="1:1" x14ac:dyDescent="0.2">
      <c r="A21627" t="str">
        <v>CUS006988</v>
      </c>
    </row>
    <row r="21628" spans="1:1" x14ac:dyDescent="0.2">
      <c r="A21628" t="str">
        <v>CUS006989</v>
      </c>
    </row>
    <row r="21629" spans="1:1" x14ac:dyDescent="0.2">
      <c r="A21629" t="str">
        <v>CUS004796</v>
      </c>
    </row>
    <row r="21630" spans="1:1" x14ac:dyDescent="0.2">
      <c r="A21630" t="str">
        <v>CUS006990</v>
      </c>
    </row>
    <row r="21631" spans="1:1" x14ac:dyDescent="0.2">
      <c r="A21631" t="str">
        <v>CUS006991</v>
      </c>
    </row>
    <row r="21632" spans="1:1" x14ac:dyDescent="0.2">
      <c r="A21632" t="str">
        <v>CUS006992</v>
      </c>
    </row>
    <row r="21633" spans="1:1" x14ac:dyDescent="0.2">
      <c r="A21633" t="str">
        <v>CUS006993</v>
      </c>
    </row>
    <row r="21634" spans="1:1" x14ac:dyDescent="0.2">
      <c r="A21634" t="str">
        <v>CUS006994</v>
      </c>
    </row>
    <row r="21635" spans="1:1" x14ac:dyDescent="0.2">
      <c r="A21635" t="str">
        <v>CUS000076</v>
      </c>
    </row>
    <row r="21636" spans="1:1" x14ac:dyDescent="0.2">
      <c r="A21636" t="str">
        <v>CUS003658</v>
      </c>
    </row>
    <row r="21637" spans="1:1" x14ac:dyDescent="0.2">
      <c r="A21637" t="str">
        <v>CUS006996</v>
      </c>
    </row>
    <row r="21638" spans="1:1" x14ac:dyDescent="0.2">
      <c r="A21638" t="str">
        <v>CUS006997</v>
      </c>
    </row>
    <row r="21639" spans="1:1" x14ac:dyDescent="0.2">
      <c r="A21639" t="str">
        <v>CUS006998</v>
      </c>
    </row>
    <row r="21640" spans="1:1" x14ac:dyDescent="0.2">
      <c r="A21640" t="str">
        <v>CUS004501</v>
      </c>
    </row>
    <row r="21641" spans="1:1" x14ac:dyDescent="0.2">
      <c r="A21641" t="str">
        <v>CUS006999</v>
      </c>
    </row>
    <row r="21642" spans="1:1" x14ac:dyDescent="0.2">
      <c r="A21642" t="str">
        <v>CUS007000</v>
      </c>
    </row>
    <row r="21643" spans="1:1" x14ac:dyDescent="0.2">
      <c r="A21643" t="str">
        <v>CUS006976</v>
      </c>
    </row>
    <row r="21644" spans="1:1" x14ac:dyDescent="0.2">
      <c r="A21644" t="str">
        <v>CUS006978</v>
      </c>
    </row>
    <row r="21645" spans="1:1" x14ac:dyDescent="0.2">
      <c r="A21645" t="str">
        <v>CUS003460</v>
      </c>
    </row>
    <row r="21646" spans="1:1" x14ac:dyDescent="0.2">
      <c r="A21646" t="str">
        <v>CUS006979</v>
      </c>
    </row>
    <row r="21647" spans="1:1" x14ac:dyDescent="0.2">
      <c r="A21647" t="str">
        <v>CUS006721</v>
      </c>
    </row>
    <row r="21648" spans="1:1" x14ac:dyDescent="0.2">
      <c r="A21648" t="str">
        <v>CUS006980</v>
      </c>
    </row>
    <row r="21649" spans="1:1" x14ac:dyDescent="0.2">
      <c r="A21649" t="str">
        <v>CUS006981</v>
      </c>
    </row>
    <row r="21650" spans="1:1" x14ac:dyDescent="0.2">
      <c r="A21650" t="str">
        <v>CUS006982</v>
      </c>
    </row>
    <row r="21651" spans="1:1" x14ac:dyDescent="0.2">
      <c r="A21651" t="str">
        <v>CUS005948</v>
      </c>
    </row>
    <row r="21652" spans="1:1" x14ac:dyDescent="0.2">
      <c r="A21652" t="str">
        <v>CUS006983</v>
      </c>
    </row>
    <row r="21653" spans="1:1" x14ac:dyDescent="0.2">
      <c r="A21653" t="str">
        <v>CUS006985</v>
      </c>
    </row>
    <row r="21654" spans="1:1" x14ac:dyDescent="0.2">
      <c r="A21654" t="str">
        <v>CUS006986</v>
      </c>
    </row>
    <row r="21655" spans="1:1" x14ac:dyDescent="0.2">
      <c r="A21655" t="str">
        <v>CUS006987</v>
      </c>
    </row>
    <row r="21656" spans="1:1" x14ac:dyDescent="0.2">
      <c r="A21656" t="str">
        <v>CUS006937</v>
      </c>
    </row>
    <row r="21657" spans="1:1" x14ac:dyDescent="0.2">
      <c r="A21657" t="str">
        <v>CUS006944</v>
      </c>
    </row>
    <row r="21658" spans="1:1" x14ac:dyDescent="0.2">
      <c r="A21658" t="str">
        <v>CUS006945</v>
      </c>
    </row>
    <row r="21659" spans="1:1" x14ac:dyDescent="0.2">
      <c r="A21659" t="str">
        <v>CUS006815</v>
      </c>
    </row>
    <row r="21660" spans="1:1" x14ac:dyDescent="0.2">
      <c r="A21660" t="str">
        <v>CUS006947</v>
      </c>
    </row>
    <row r="21661" spans="1:1" x14ac:dyDescent="0.2">
      <c r="A21661" t="str">
        <v>CUS006948</v>
      </c>
    </row>
    <row r="21662" spans="1:1" x14ac:dyDescent="0.2">
      <c r="A21662" t="str">
        <v>CUS006949</v>
      </c>
    </row>
    <row r="21663" spans="1:1" x14ac:dyDescent="0.2">
      <c r="A21663" t="str">
        <v>CUS006951</v>
      </c>
    </row>
    <row r="21664" spans="1:1" x14ac:dyDescent="0.2">
      <c r="A21664" t="str">
        <v>CUS006952</v>
      </c>
    </row>
    <row r="21665" spans="1:1" x14ac:dyDescent="0.2">
      <c r="A21665" t="str">
        <v>CUS006953</v>
      </c>
    </row>
    <row r="21666" spans="1:1" x14ac:dyDescent="0.2">
      <c r="A21666" t="str">
        <v>CUS006954</v>
      </c>
    </row>
    <row r="21667" spans="1:1" x14ac:dyDescent="0.2">
      <c r="A21667" t="str">
        <v>CUS006956</v>
      </c>
    </row>
    <row r="21668" spans="1:1" x14ac:dyDescent="0.2">
      <c r="A21668" t="str">
        <v>CUS006958</v>
      </c>
    </row>
    <row r="21669" spans="1:1" x14ac:dyDescent="0.2">
      <c r="A21669" t="str">
        <v>CUS001128</v>
      </c>
    </row>
    <row r="21670" spans="1:1" x14ac:dyDescent="0.2">
      <c r="A21670" t="str">
        <v>CUS006959</v>
      </c>
    </row>
    <row r="21671" spans="1:1" x14ac:dyDescent="0.2">
      <c r="A21671" t="str">
        <v>CUS006960</v>
      </c>
    </row>
    <row r="21672" spans="1:1" x14ac:dyDescent="0.2">
      <c r="A21672" t="str">
        <v>CUS006961</v>
      </c>
    </row>
    <row r="21673" spans="1:1" x14ac:dyDescent="0.2">
      <c r="A21673" t="str">
        <v>CUS006963</v>
      </c>
    </row>
    <row r="21674" spans="1:1" x14ac:dyDescent="0.2">
      <c r="A21674" t="str">
        <v>CUS006964</v>
      </c>
    </row>
    <row r="21675" spans="1:1" x14ac:dyDescent="0.2">
      <c r="A21675" t="str">
        <v>CUS006522</v>
      </c>
    </row>
    <row r="21676" spans="1:1" x14ac:dyDescent="0.2">
      <c r="A21676" t="str">
        <v>CUS006965</v>
      </c>
    </row>
    <row r="21677" spans="1:1" x14ac:dyDescent="0.2">
      <c r="A21677" t="str">
        <v>CUS006966</v>
      </c>
    </row>
    <row r="21678" spans="1:1" x14ac:dyDescent="0.2">
      <c r="A21678" t="str">
        <v>CUS006967</v>
      </c>
    </row>
    <row r="21679" spans="1:1" x14ac:dyDescent="0.2">
      <c r="A21679" t="str">
        <v>CUS006968</v>
      </c>
    </row>
    <row r="21680" spans="1:1" x14ac:dyDescent="0.2">
      <c r="A21680" t="str">
        <v>CUS006970</v>
      </c>
    </row>
    <row r="21681" spans="1:1" x14ac:dyDescent="0.2">
      <c r="A21681" t="str">
        <v>CUS006971</v>
      </c>
    </row>
    <row r="21682" spans="1:1" x14ac:dyDescent="0.2">
      <c r="A21682" t="str">
        <v>CUS006972</v>
      </c>
    </row>
    <row r="21683" spans="1:1" x14ac:dyDescent="0.2">
      <c r="A21683" t="str">
        <v>CUS006974</v>
      </c>
    </row>
    <row r="21684" spans="1:1" x14ac:dyDescent="0.2">
      <c r="A21684" t="str">
        <v>CUS006975</v>
      </c>
    </row>
    <row r="21685" spans="1:1" x14ac:dyDescent="0.2">
      <c r="A21685" t="str">
        <v>CUS006920</v>
      </c>
    </row>
    <row r="21686" spans="1:1" x14ac:dyDescent="0.2">
      <c r="A21686" t="str">
        <v>CUS006921</v>
      </c>
    </row>
    <row r="21687" spans="1:1" x14ac:dyDescent="0.2">
      <c r="A21687" t="str">
        <v>CUS006775</v>
      </c>
    </row>
    <row r="21688" spans="1:1" x14ac:dyDescent="0.2">
      <c r="A21688" t="str">
        <v>CUS006924</v>
      </c>
    </row>
    <row r="21689" spans="1:1" x14ac:dyDescent="0.2">
      <c r="A21689" t="str">
        <v>CUS006925</v>
      </c>
    </row>
    <row r="21690" spans="1:1" x14ac:dyDescent="0.2">
      <c r="A21690" t="str">
        <v>CUS006926</v>
      </c>
    </row>
    <row r="21691" spans="1:1" x14ac:dyDescent="0.2">
      <c r="A21691" t="str">
        <v>CUS006927</v>
      </c>
    </row>
    <row r="21692" spans="1:1" x14ac:dyDescent="0.2">
      <c r="A21692" t="str">
        <v>CUS006451</v>
      </c>
    </row>
    <row r="21693" spans="1:1" x14ac:dyDescent="0.2">
      <c r="A21693" t="str">
        <v>CUS006929</v>
      </c>
    </row>
    <row r="21694" spans="1:1" x14ac:dyDescent="0.2">
      <c r="A21694" t="str">
        <v>CUS006932</v>
      </c>
    </row>
    <row r="21695" spans="1:1" x14ac:dyDescent="0.2">
      <c r="A21695" t="str">
        <v>CUS006933</v>
      </c>
    </row>
    <row r="21696" spans="1:1" x14ac:dyDescent="0.2">
      <c r="A21696" t="str">
        <v>CUS006934</v>
      </c>
    </row>
    <row r="21697" spans="1:1" x14ac:dyDescent="0.2">
      <c r="A21697" t="str">
        <v>CUS006905</v>
      </c>
    </row>
    <row r="21698" spans="1:1" x14ac:dyDescent="0.2">
      <c r="A21698" t="str">
        <v>CUS006906</v>
      </c>
    </row>
    <row r="21699" spans="1:1" x14ac:dyDescent="0.2">
      <c r="A21699" t="str">
        <v>CUS006907</v>
      </c>
    </row>
    <row r="21700" spans="1:1" x14ac:dyDescent="0.2">
      <c r="A21700" t="str">
        <v>CUS000873</v>
      </c>
    </row>
    <row r="21701" spans="1:1" x14ac:dyDescent="0.2">
      <c r="A21701" t="str">
        <v>CUS006908</v>
      </c>
    </row>
    <row r="21702" spans="1:1" x14ac:dyDescent="0.2">
      <c r="A21702" t="str">
        <v>CUS006909</v>
      </c>
    </row>
    <row r="21703" spans="1:1" x14ac:dyDescent="0.2">
      <c r="A21703" t="str">
        <v>CUS006911</v>
      </c>
    </row>
    <row r="21704" spans="1:1" x14ac:dyDescent="0.2">
      <c r="A21704" t="str">
        <v>CUS006912</v>
      </c>
    </row>
    <row r="21705" spans="1:1" x14ac:dyDescent="0.2">
      <c r="A21705" t="str">
        <v>CUS006913</v>
      </c>
    </row>
    <row r="21706" spans="1:1" x14ac:dyDescent="0.2">
      <c r="A21706" t="str">
        <v>CUS006916</v>
      </c>
    </row>
    <row r="21707" spans="1:1" x14ac:dyDescent="0.2">
      <c r="A21707" t="str">
        <v>CUS006917</v>
      </c>
    </row>
    <row r="21708" spans="1:1" x14ac:dyDescent="0.2">
      <c r="A21708" t="str">
        <v>CUS002435</v>
      </c>
    </row>
    <row r="21709" spans="1:1" x14ac:dyDescent="0.2">
      <c r="A21709" t="str">
        <v>CUS006918</v>
      </c>
    </row>
    <row r="21710" spans="1:1" x14ac:dyDescent="0.2">
      <c r="A21710" t="str">
        <v>CUS006919</v>
      </c>
    </row>
    <row r="21711" spans="1:1" x14ac:dyDescent="0.2">
      <c r="A21711" t="str">
        <v>CUS006882</v>
      </c>
    </row>
    <row r="21712" spans="1:1" x14ac:dyDescent="0.2">
      <c r="A21712" t="str">
        <v>CUS006883</v>
      </c>
    </row>
    <row r="21713" spans="1:1" x14ac:dyDescent="0.2">
      <c r="A21713" t="str">
        <v>CUS006885</v>
      </c>
    </row>
    <row r="21714" spans="1:1" x14ac:dyDescent="0.2">
      <c r="A21714" t="str">
        <v>CUS006886</v>
      </c>
    </row>
    <row r="21715" spans="1:1" x14ac:dyDescent="0.2">
      <c r="A21715" t="str">
        <v>CUS006887</v>
      </c>
    </row>
    <row r="21716" spans="1:1" x14ac:dyDescent="0.2">
      <c r="A21716" t="str">
        <v>CUS006888</v>
      </c>
    </row>
    <row r="21717" spans="1:1" x14ac:dyDescent="0.2">
      <c r="A21717" t="str">
        <v>CUS006889</v>
      </c>
    </row>
    <row r="21718" spans="1:1" x14ac:dyDescent="0.2">
      <c r="A21718" t="str">
        <v>CUS005464</v>
      </c>
    </row>
    <row r="21719" spans="1:1" x14ac:dyDescent="0.2">
      <c r="A21719" t="str">
        <v>CUS004438</v>
      </c>
    </row>
    <row r="21720" spans="1:1" x14ac:dyDescent="0.2">
      <c r="A21720" t="str">
        <v>CUS006890</v>
      </c>
    </row>
    <row r="21721" spans="1:1" x14ac:dyDescent="0.2">
      <c r="A21721" t="str">
        <v>CUS006891</v>
      </c>
    </row>
    <row r="21722" spans="1:1" x14ac:dyDescent="0.2">
      <c r="A21722" t="str">
        <v>CUS006892</v>
      </c>
    </row>
    <row r="21723" spans="1:1" x14ac:dyDescent="0.2">
      <c r="A21723" t="str">
        <v>CUS005622</v>
      </c>
    </row>
    <row r="21724" spans="1:1" x14ac:dyDescent="0.2">
      <c r="A21724" t="str">
        <v>CUS006893</v>
      </c>
    </row>
    <row r="21725" spans="1:1" x14ac:dyDescent="0.2">
      <c r="A21725" t="str">
        <v>CUS006874</v>
      </c>
    </row>
    <row r="21726" spans="1:1" x14ac:dyDescent="0.2">
      <c r="A21726" t="str">
        <v>CUS006894</v>
      </c>
    </row>
    <row r="21727" spans="1:1" x14ac:dyDescent="0.2">
      <c r="A21727" t="str">
        <v>CUS001939</v>
      </c>
    </row>
    <row r="21728" spans="1:1" x14ac:dyDescent="0.2">
      <c r="A21728" t="str">
        <v>CUS006896</v>
      </c>
    </row>
    <row r="21729" spans="1:1" x14ac:dyDescent="0.2">
      <c r="A21729" t="str">
        <v>CUS006897</v>
      </c>
    </row>
    <row r="21730" spans="1:1" x14ac:dyDescent="0.2">
      <c r="A21730" t="str">
        <v>CUS006898</v>
      </c>
    </row>
    <row r="21731" spans="1:1" x14ac:dyDescent="0.2">
      <c r="A21731" t="str">
        <v>CUS006902</v>
      </c>
    </row>
    <row r="21732" spans="1:1" x14ac:dyDescent="0.2">
      <c r="A21732" t="str">
        <v>CUS006873</v>
      </c>
    </row>
    <row r="21733" spans="1:1" x14ac:dyDescent="0.2">
      <c r="A21733" t="str">
        <v>CUS005736</v>
      </c>
    </row>
    <row r="21734" spans="1:1" x14ac:dyDescent="0.2">
      <c r="A21734" t="str">
        <v>CUS006844</v>
      </c>
    </row>
    <row r="21735" spans="1:1" x14ac:dyDescent="0.2">
      <c r="A21735" t="str">
        <v>CUS000906</v>
      </c>
    </row>
    <row r="21736" spans="1:1" x14ac:dyDescent="0.2">
      <c r="A21736" t="str">
        <v>CUS006876</v>
      </c>
    </row>
    <row r="21737" spans="1:1" x14ac:dyDescent="0.2">
      <c r="A21737" t="str">
        <v>CUS006877</v>
      </c>
    </row>
    <row r="21738" spans="1:1" x14ac:dyDescent="0.2">
      <c r="A21738" t="str">
        <v>CUS006878</v>
      </c>
    </row>
    <row r="21739" spans="1:1" x14ac:dyDescent="0.2">
      <c r="A21739" t="str">
        <v>CUS006879</v>
      </c>
    </row>
    <row r="21740" spans="1:1" x14ac:dyDescent="0.2">
      <c r="A21740" t="str">
        <v>CUS006880</v>
      </c>
    </row>
    <row r="21741" spans="1:1" x14ac:dyDescent="0.2">
      <c r="A21741" t="str">
        <v>CUS006881</v>
      </c>
    </row>
    <row r="21742" spans="1:1" x14ac:dyDescent="0.2">
      <c r="A21742" t="str">
        <v>CUS006841</v>
      </c>
    </row>
    <row r="21743" spans="1:1" x14ac:dyDescent="0.2">
      <c r="A21743" t="str">
        <v>CUS006845</v>
      </c>
    </row>
    <row r="21744" spans="1:1" x14ac:dyDescent="0.2">
      <c r="A21744" t="str">
        <v>CUS006846</v>
      </c>
    </row>
    <row r="21745" spans="1:1" x14ac:dyDescent="0.2">
      <c r="A21745" t="str">
        <v>CUS006847</v>
      </c>
    </row>
    <row r="21746" spans="1:1" x14ac:dyDescent="0.2">
      <c r="A21746" t="str">
        <v>CUS006848</v>
      </c>
    </row>
    <row r="21747" spans="1:1" x14ac:dyDescent="0.2">
      <c r="A21747" t="str">
        <v>CUS006565</v>
      </c>
    </row>
    <row r="21748" spans="1:1" x14ac:dyDescent="0.2">
      <c r="A21748" t="str">
        <v>CUS006849</v>
      </c>
    </row>
    <row r="21749" spans="1:1" x14ac:dyDescent="0.2">
      <c r="A21749" t="str">
        <v>CUS006850</v>
      </c>
    </row>
    <row r="21750" spans="1:1" x14ac:dyDescent="0.2">
      <c r="A21750" t="str">
        <v>CUS006829</v>
      </c>
    </row>
    <row r="21751" spans="1:1" x14ac:dyDescent="0.2">
      <c r="A21751" t="str">
        <v>CUS006852</v>
      </c>
    </row>
    <row r="21752" spans="1:1" x14ac:dyDescent="0.2">
      <c r="A21752" t="str">
        <v>CUS006853</v>
      </c>
    </row>
    <row r="21753" spans="1:1" x14ac:dyDescent="0.2">
      <c r="A21753" t="str">
        <v>CUS005154</v>
      </c>
    </row>
    <row r="21754" spans="1:1" x14ac:dyDescent="0.2">
      <c r="A21754" t="str">
        <v>CUS006854</v>
      </c>
    </row>
    <row r="21755" spans="1:1" x14ac:dyDescent="0.2">
      <c r="A21755" t="str">
        <v>CUS006855</v>
      </c>
    </row>
    <row r="21756" spans="1:1" x14ac:dyDescent="0.2">
      <c r="A21756" t="str">
        <v>CUS006856</v>
      </c>
    </row>
    <row r="21757" spans="1:1" x14ac:dyDescent="0.2">
      <c r="A21757" t="str">
        <v>CUS006857</v>
      </c>
    </row>
    <row r="21758" spans="1:1" x14ac:dyDescent="0.2">
      <c r="A21758" t="str">
        <v>CUS006859</v>
      </c>
    </row>
    <row r="21759" spans="1:1" x14ac:dyDescent="0.2">
      <c r="A21759" t="str">
        <v>CUS006861</v>
      </c>
    </row>
    <row r="21760" spans="1:1" x14ac:dyDescent="0.2">
      <c r="A21760" t="str">
        <v>CUS006863</v>
      </c>
    </row>
    <row r="21761" spans="1:1" x14ac:dyDescent="0.2">
      <c r="A21761" t="str">
        <v>CUS006864</v>
      </c>
    </row>
    <row r="21762" spans="1:1" x14ac:dyDescent="0.2">
      <c r="A21762" t="str">
        <v>CUS006865</v>
      </c>
    </row>
    <row r="21763" spans="1:1" x14ac:dyDescent="0.2">
      <c r="A21763" t="str">
        <v>CUS006866</v>
      </c>
    </row>
    <row r="21764" spans="1:1" x14ac:dyDescent="0.2">
      <c r="A21764" t="str">
        <v>CUS006389</v>
      </c>
    </row>
    <row r="21765" spans="1:1" x14ac:dyDescent="0.2">
      <c r="A21765" t="str">
        <v>CUS006867</v>
      </c>
    </row>
    <row r="21766" spans="1:1" x14ac:dyDescent="0.2">
      <c r="A21766" t="str">
        <v>CUS006868</v>
      </c>
    </row>
    <row r="21767" spans="1:1" x14ac:dyDescent="0.2">
      <c r="A21767" t="str">
        <v>CUS006655</v>
      </c>
    </row>
    <row r="21768" spans="1:1" x14ac:dyDescent="0.2">
      <c r="A21768" t="str">
        <v>CUS006870</v>
      </c>
    </row>
    <row r="21769" spans="1:1" x14ac:dyDescent="0.2">
      <c r="A21769" t="str">
        <v>CUS006871</v>
      </c>
    </row>
    <row r="21770" spans="1:1" x14ac:dyDescent="0.2">
      <c r="A21770" t="str">
        <v>CUS006828</v>
      </c>
    </row>
    <row r="21771" spans="1:1" x14ac:dyDescent="0.2">
      <c r="A21771" t="str">
        <v>CUS006603</v>
      </c>
    </row>
    <row r="21772" spans="1:1" x14ac:dyDescent="0.2">
      <c r="A21772" t="str">
        <v>CUS006830</v>
      </c>
    </row>
    <row r="21773" spans="1:1" x14ac:dyDescent="0.2">
      <c r="A21773" t="str">
        <v>CUS006831</v>
      </c>
    </row>
    <row r="21774" spans="1:1" x14ac:dyDescent="0.2">
      <c r="A21774" t="str">
        <v>CUS006832</v>
      </c>
    </row>
    <row r="21775" spans="1:1" x14ac:dyDescent="0.2">
      <c r="A21775" t="str">
        <v>CUS006833</v>
      </c>
    </row>
    <row r="21776" spans="1:1" x14ac:dyDescent="0.2">
      <c r="A21776" t="str">
        <v>CUS006836</v>
      </c>
    </row>
    <row r="21777" spans="1:1" x14ac:dyDescent="0.2">
      <c r="A21777" t="str">
        <v>CUS006803</v>
      </c>
    </row>
    <row r="21778" spans="1:1" x14ac:dyDescent="0.2">
      <c r="A21778" t="str">
        <v>CUS006837</v>
      </c>
    </row>
    <row r="21779" spans="1:1" x14ac:dyDescent="0.2">
      <c r="A21779" t="str">
        <v>CUS006838</v>
      </c>
    </row>
    <row r="21780" spans="1:1" x14ac:dyDescent="0.2">
      <c r="A21780" t="str">
        <v>CUS003545</v>
      </c>
    </row>
    <row r="21781" spans="1:1" x14ac:dyDescent="0.2">
      <c r="A21781" t="str">
        <v>CUS006840</v>
      </c>
    </row>
    <row r="21782" spans="1:1" x14ac:dyDescent="0.2">
      <c r="A21782" t="str">
        <v>CUS006817</v>
      </c>
    </row>
    <row r="21783" spans="1:1" x14ac:dyDescent="0.2">
      <c r="A21783" t="str">
        <v>CUS006818</v>
      </c>
    </row>
    <row r="21784" spans="1:1" x14ac:dyDescent="0.2">
      <c r="A21784" t="str">
        <v>CUS006819</v>
      </c>
    </row>
    <row r="21785" spans="1:1" x14ac:dyDescent="0.2">
      <c r="A21785" t="str">
        <v>CUS006820</v>
      </c>
    </row>
    <row r="21786" spans="1:1" x14ac:dyDescent="0.2">
      <c r="A21786" t="str">
        <v>CUS006821</v>
      </c>
    </row>
    <row r="21787" spans="1:1" x14ac:dyDescent="0.2">
      <c r="A21787" t="str">
        <v>CUS006822</v>
      </c>
    </row>
    <row r="21788" spans="1:1" x14ac:dyDescent="0.2">
      <c r="A21788" t="str">
        <v>CUS004365</v>
      </c>
    </row>
    <row r="21789" spans="1:1" x14ac:dyDescent="0.2">
      <c r="A21789" t="str">
        <v>CUS006824</v>
      </c>
    </row>
    <row r="21790" spans="1:1" x14ac:dyDescent="0.2">
      <c r="A21790" t="str">
        <v>CUS006825</v>
      </c>
    </row>
    <row r="21791" spans="1:1" x14ac:dyDescent="0.2">
      <c r="A21791" t="str">
        <v>CUS006826</v>
      </c>
    </row>
    <row r="21792" spans="1:1" x14ac:dyDescent="0.2">
      <c r="A21792" t="str">
        <v>CUS006759</v>
      </c>
    </row>
    <row r="21793" spans="1:1" x14ac:dyDescent="0.2">
      <c r="A21793" t="str">
        <v>CUS006761</v>
      </c>
    </row>
    <row r="21794" spans="1:1" x14ac:dyDescent="0.2">
      <c r="A21794" t="str">
        <v>CUS003645</v>
      </c>
    </row>
    <row r="21795" spans="1:1" x14ac:dyDescent="0.2">
      <c r="A21795" t="str">
        <v>CUS006764</v>
      </c>
    </row>
    <row r="21796" spans="1:1" x14ac:dyDescent="0.2">
      <c r="A21796" t="str">
        <v>CUS006765</v>
      </c>
    </row>
    <row r="21797" spans="1:1" x14ac:dyDescent="0.2">
      <c r="A21797" t="str">
        <v>CUS006766</v>
      </c>
    </row>
    <row r="21798" spans="1:1" x14ac:dyDescent="0.2">
      <c r="A21798" t="str">
        <v>CUS006767</v>
      </c>
    </row>
    <row r="21799" spans="1:1" x14ac:dyDescent="0.2">
      <c r="A21799" t="str">
        <v>CUS006769</v>
      </c>
    </row>
    <row r="21800" spans="1:1" x14ac:dyDescent="0.2">
      <c r="A21800" t="str">
        <v>CUS006770</v>
      </c>
    </row>
    <row r="21801" spans="1:1" x14ac:dyDescent="0.2">
      <c r="A21801" t="str">
        <v>CUS006771</v>
      </c>
    </row>
    <row r="21802" spans="1:1" x14ac:dyDescent="0.2">
      <c r="A21802" t="str">
        <v>CUS006772</v>
      </c>
    </row>
    <row r="21803" spans="1:1" x14ac:dyDescent="0.2">
      <c r="A21803" t="str">
        <v>CUS006773</v>
      </c>
    </row>
    <row r="21804" spans="1:1" x14ac:dyDescent="0.2">
      <c r="A21804" t="str">
        <v>CUS006774</v>
      </c>
    </row>
    <row r="21805" spans="1:1" x14ac:dyDescent="0.2">
      <c r="A21805" t="str">
        <v>CUS006776</v>
      </c>
    </row>
    <row r="21806" spans="1:1" x14ac:dyDescent="0.2">
      <c r="A21806" t="str">
        <v>CUS006777</v>
      </c>
    </row>
    <row r="21807" spans="1:1" x14ac:dyDescent="0.2">
      <c r="A21807" t="str">
        <v>CUS006778</v>
      </c>
    </row>
    <row r="21808" spans="1:1" x14ac:dyDescent="0.2">
      <c r="A21808" t="str">
        <v>CUS005548</v>
      </c>
    </row>
    <row r="21809" spans="1:1" x14ac:dyDescent="0.2">
      <c r="A21809" t="str">
        <v>CUS006779</v>
      </c>
    </row>
    <row r="21810" spans="1:1" x14ac:dyDescent="0.2">
      <c r="A21810" t="str">
        <v>CUS006781</v>
      </c>
    </row>
    <row r="21811" spans="1:1" x14ac:dyDescent="0.2">
      <c r="A21811" t="str">
        <v>CUS006783</v>
      </c>
    </row>
    <row r="21812" spans="1:1" x14ac:dyDescent="0.2">
      <c r="A21812" t="str">
        <v>CUS006786</v>
      </c>
    </row>
    <row r="21813" spans="1:1" x14ac:dyDescent="0.2">
      <c r="A21813" t="str">
        <v>CUS006788</v>
      </c>
    </row>
    <row r="21814" spans="1:1" x14ac:dyDescent="0.2">
      <c r="A21814" t="str">
        <v>CUS006791</v>
      </c>
    </row>
    <row r="21815" spans="1:1" x14ac:dyDescent="0.2">
      <c r="A21815" t="str">
        <v>CUS006792</v>
      </c>
    </row>
    <row r="21816" spans="1:1" x14ac:dyDescent="0.2">
      <c r="A21816" t="str">
        <v>CUS006794</v>
      </c>
    </row>
    <row r="21817" spans="1:1" x14ac:dyDescent="0.2">
      <c r="A21817" t="str">
        <v>CUS006796</v>
      </c>
    </row>
    <row r="21818" spans="1:1" x14ac:dyDescent="0.2">
      <c r="A21818" t="str">
        <v>CUS006798</v>
      </c>
    </row>
    <row r="21819" spans="1:1" x14ac:dyDescent="0.2">
      <c r="A21819" t="str">
        <v>CUS006804</v>
      </c>
    </row>
    <row r="21820" spans="1:1" x14ac:dyDescent="0.2">
      <c r="A21820" t="str">
        <v>CUS006805</v>
      </c>
    </row>
    <row r="21821" spans="1:1" x14ac:dyDescent="0.2">
      <c r="A21821" t="str">
        <v>CUS006807</v>
      </c>
    </row>
    <row r="21822" spans="1:1" x14ac:dyDescent="0.2">
      <c r="A21822" t="str">
        <v>CUS006808</v>
      </c>
    </row>
    <row r="21823" spans="1:1" x14ac:dyDescent="0.2">
      <c r="A21823" t="str">
        <v>CUS006743</v>
      </c>
    </row>
    <row r="21824" spans="1:1" x14ac:dyDescent="0.2">
      <c r="A21824" t="str">
        <v>CUS006744</v>
      </c>
    </row>
    <row r="21825" spans="1:1" x14ac:dyDescent="0.2">
      <c r="A21825" t="str">
        <v>CUS006745</v>
      </c>
    </row>
    <row r="21826" spans="1:1" x14ac:dyDescent="0.2">
      <c r="A21826" t="str">
        <v>CUS006748</v>
      </c>
    </row>
    <row r="21827" spans="1:1" x14ac:dyDescent="0.2">
      <c r="A21827" t="str">
        <v>CUS003473</v>
      </c>
    </row>
    <row r="21828" spans="1:1" x14ac:dyDescent="0.2">
      <c r="A21828" t="str">
        <v>CUS000029</v>
      </c>
    </row>
    <row r="21829" spans="1:1" x14ac:dyDescent="0.2">
      <c r="A21829" t="str">
        <v>CUS006751</v>
      </c>
    </row>
    <row r="21830" spans="1:1" x14ac:dyDescent="0.2">
      <c r="A21830" t="str">
        <v>CUS006752</v>
      </c>
    </row>
    <row r="21831" spans="1:1" x14ac:dyDescent="0.2">
      <c r="A21831" t="str">
        <v>CUS006753</v>
      </c>
    </row>
    <row r="21832" spans="1:1" x14ac:dyDescent="0.2">
      <c r="A21832" t="str">
        <v>CUS006754</v>
      </c>
    </row>
    <row r="21833" spans="1:1" x14ac:dyDescent="0.2">
      <c r="A21833" t="str">
        <v>CUS006755</v>
      </c>
    </row>
    <row r="21834" spans="1:1" x14ac:dyDescent="0.2">
      <c r="A21834" t="str">
        <v>CUS006756</v>
      </c>
    </row>
    <row r="21835" spans="1:1" x14ac:dyDescent="0.2">
      <c r="A21835" t="str">
        <v>CUS006644</v>
      </c>
    </row>
    <row r="21836" spans="1:1" x14ac:dyDescent="0.2">
      <c r="A21836" t="str">
        <v>CUS006758</v>
      </c>
    </row>
    <row r="21837" spans="1:1" x14ac:dyDescent="0.2">
      <c r="A21837" t="str">
        <v>CUS006696</v>
      </c>
    </row>
    <row r="21838" spans="1:1" x14ac:dyDescent="0.2">
      <c r="A21838" t="str">
        <v>CUS006697</v>
      </c>
    </row>
    <row r="21839" spans="1:1" x14ac:dyDescent="0.2">
      <c r="A21839" t="str">
        <v>CUS006698</v>
      </c>
    </row>
    <row r="21840" spans="1:1" x14ac:dyDescent="0.2">
      <c r="A21840" t="str">
        <v>CUS006700</v>
      </c>
    </row>
    <row r="21841" spans="1:1" x14ac:dyDescent="0.2">
      <c r="A21841" t="str">
        <v>CUS006701</v>
      </c>
    </row>
    <row r="21842" spans="1:1" x14ac:dyDescent="0.2">
      <c r="A21842" t="str">
        <v>CUS006702</v>
      </c>
    </row>
    <row r="21843" spans="1:1" x14ac:dyDescent="0.2">
      <c r="A21843" t="str">
        <v>CUS006703</v>
      </c>
    </row>
    <row r="21844" spans="1:1" x14ac:dyDescent="0.2">
      <c r="A21844" t="str">
        <v>CUS006704</v>
      </c>
    </row>
    <row r="21845" spans="1:1" x14ac:dyDescent="0.2">
      <c r="A21845" t="str">
        <v>CUS006707</v>
      </c>
    </row>
    <row r="21846" spans="1:1" x14ac:dyDescent="0.2">
      <c r="A21846" t="str">
        <v>CUS003040</v>
      </c>
    </row>
    <row r="21847" spans="1:1" x14ac:dyDescent="0.2">
      <c r="A21847" t="str">
        <v>CUS000074</v>
      </c>
    </row>
    <row r="21848" spans="1:1" x14ac:dyDescent="0.2">
      <c r="A21848" t="str">
        <v>CUS006708</v>
      </c>
    </row>
    <row r="21849" spans="1:1" x14ac:dyDescent="0.2">
      <c r="A21849" t="str">
        <v>CUS006709</v>
      </c>
    </row>
    <row r="21850" spans="1:1" x14ac:dyDescent="0.2">
      <c r="A21850" t="str">
        <v>CUS006710</v>
      </c>
    </row>
    <row r="21851" spans="1:1" x14ac:dyDescent="0.2">
      <c r="A21851" t="str">
        <v>CUS006711</v>
      </c>
    </row>
    <row r="21852" spans="1:1" x14ac:dyDescent="0.2">
      <c r="A21852" t="str">
        <v>CUS006712</v>
      </c>
    </row>
    <row r="21853" spans="1:1" x14ac:dyDescent="0.2">
      <c r="A21853" t="str">
        <v>CUS006713</v>
      </c>
    </row>
    <row r="21854" spans="1:1" x14ac:dyDescent="0.2">
      <c r="A21854" t="str">
        <v>CUS006714</v>
      </c>
    </row>
    <row r="21855" spans="1:1" x14ac:dyDescent="0.2">
      <c r="A21855" t="str">
        <v>CUS006715</v>
      </c>
    </row>
    <row r="21856" spans="1:1" x14ac:dyDescent="0.2">
      <c r="A21856" t="str">
        <v>CUS005562</v>
      </c>
    </row>
    <row r="21857" spans="1:1" x14ac:dyDescent="0.2">
      <c r="A21857" t="str">
        <v>CUS000632</v>
      </c>
    </row>
    <row r="21858" spans="1:1" x14ac:dyDescent="0.2">
      <c r="A21858" t="str">
        <v>CUS006717</v>
      </c>
    </row>
    <row r="21859" spans="1:1" x14ac:dyDescent="0.2">
      <c r="A21859" t="str">
        <v>CUS006718</v>
      </c>
    </row>
    <row r="21860" spans="1:1" x14ac:dyDescent="0.2">
      <c r="A21860" t="str">
        <v>CUS006720</v>
      </c>
    </row>
    <row r="21861" spans="1:1" x14ac:dyDescent="0.2">
      <c r="A21861" t="str">
        <v>CUS006722</v>
      </c>
    </row>
    <row r="21862" spans="1:1" x14ac:dyDescent="0.2">
      <c r="A21862" t="str">
        <v>CUS006723</v>
      </c>
    </row>
    <row r="21863" spans="1:1" x14ac:dyDescent="0.2">
      <c r="A21863" t="str">
        <v>CUS006724</v>
      </c>
    </row>
    <row r="21864" spans="1:1" x14ac:dyDescent="0.2">
      <c r="A21864" t="str">
        <v>CUS006726</v>
      </c>
    </row>
    <row r="21865" spans="1:1" x14ac:dyDescent="0.2">
      <c r="A21865" t="str">
        <v>CUS006728</v>
      </c>
    </row>
    <row r="21866" spans="1:1" x14ac:dyDescent="0.2">
      <c r="A21866" t="str">
        <v>CUS006730</v>
      </c>
    </row>
    <row r="21867" spans="1:1" x14ac:dyDescent="0.2">
      <c r="A21867" t="str">
        <v>CUS006419</v>
      </c>
    </row>
    <row r="21868" spans="1:1" x14ac:dyDescent="0.2">
      <c r="A21868" t="str">
        <v>CUS006731</v>
      </c>
    </row>
    <row r="21869" spans="1:1" x14ac:dyDescent="0.2">
      <c r="A21869" t="str">
        <v>CUS006732</v>
      </c>
    </row>
    <row r="21870" spans="1:1" x14ac:dyDescent="0.2">
      <c r="A21870" t="str">
        <v>CUS006733</v>
      </c>
    </row>
    <row r="21871" spans="1:1" x14ac:dyDescent="0.2">
      <c r="A21871" t="str">
        <v>CUS006734</v>
      </c>
    </row>
    <row r="21872" spans="1:1" x14ac:dyDescent="0.2">
      <c r="A21872" t="str">
        <v>CUS006735</v>
      </c>
    </row>
    <row r="21873" spans="1:1" x14ac:dyDescent="0.2">
      <c r="A21873" t="str">
        <v>CUS006736</v>
      </c>
    </row>
    <row r="21874" spans="1:1" x14ac:dyDescent="0.2">
      <c r="A21874" t="str">
        <v>CUS006737</v>
      </c>
    </row>
    <row r="21875" spans="1:1" x14ac:dyDescent="0.2">
      <c r="A21875" t="str">
        <v>CUS006738</v>
      </c>
    </row>
    <row r="21876" spans="1:1" x14ac:dyDescent="0.2">
      <c r="A21876" t="str">
        <v>CUS006739</v>
      </c>
    </row>
    <row r="21877" spans="1:1" x14ac:dyDescent="0.2">
      <c r="A21877" t="str">
        <v>CUS004833</v>
      </c>
    </row>
    <row r="21878" spans="1:1" x14ac:dyDescent="0.2">
      <c r="A21878" t="str">
        <v>CUS006740</v>
      </c>
    </row>
    <row r="21879" spans="1:1" x14ac:dyDescent="0.2">
      <c r="A21879" t="str">
        <v>CUS006679</v>
      </c>
    </row>
    <row r="21880" spans="1:1" x14ac:dyDescent="0.2">
      <c r="A21880" t="str">
        <v>CUS006680</v>
      </c>
    </row>
    <row r="21881" spans="1:1" x14ac:dyDescent="0.2">
      <c r="A21881" t="str">
        <v>CUS006682</v>
      </c>
    </row>
    <row r="21882" spans="1:1" x14ac:dyDescent="0.2">
      <c r="A21882" t="str">
        <v>CUS006683</v>
      </c>
    </row>
    <row r="21883" spans="1:1" x14ac:dyDescent="0.2">
      <c r="A21883" t="str">
        <v>CUS006684</v>
      </c>
    </row>
    <row r="21884" spans="1:1" x14ac:dyDescent="0.2">
      <c r="A21884" t="str">
        <v>CUS006685</v>
      </c>
    </row>
    <row r="21885" spans="1:1" x14ac:dyDescent="0.2">
      <c r="A21885" t="str">
        <v>CUS003396</v>
      </c>
    </row>
    <row r="21886" spans="1:1" x14ac:dyDescent="0.2">
      <c r="A21886" t="str">
        <v>CUS006687</v>
      </c>
    </row>
    <row r="21887" spans="1:1" x14ac:dyDescent="0.2">
      <c r="A21887" t="str">
        <v>CUS006688</v>
      </c>
    </row>
    <row r="21888" spans="1:1" x14ac:dyDescent="0.2">
      <c r="A21888" t="str">
        <v>CUS006690</v>
      </c>
    </row>
    <row r="21889" spans="1:1" x14ac:dyDescent="0.2">
      <c r="A21889" t="str">
        <v>CUS006477</v>
      </c>
    </row>
    <row r="21890" spans="1:1" x14ac:dyDescent="0.2">
      <c r="A21890" t="str">
        <v>CUS006691</v>
      </c>
    </row>
    <row r="21891" spans="1:1" x14ac:dyDescent="0.2">
      <c r="A21891" t="str">
        <v>CUS006693</v>
      </c>
    </row>
    <row r="21892" spans="1:1" x14ac:dyDescent="0.2">
      <c r="A21892" t="str">
        <v>CUS002846</v>
      </c>
    </row>
    <row r="21893" spans="1:1" x14ac:dyDescent="0.2">
      <c r="A21893" t="str">
        <v>CUS006695</v>
      </c>
    </row>
    <row r="21894" spans="1:1" x14ac:dyDescent="0.2">
      <c r="A21894" t="str">
        <v>CUS006668</v>
      </c>
    </row>
    <row r="21895" spans="1:1" x14ac:dyDescent="0.2">
      <c r="A21895" t="str">
        <v>CUS006669</v>
      </c>
    </row>
    <row r="21896" spans="1:1" x14ac:dyDescent="0.2">
      <c r="A21896" t="str">
        <v>CUS006670</v>
      </c>
    </row>
    <row r="21897" spans="1:1" x14ac:dyDescent="0.2">
      <c r="A21897" t="str">
        <v>CUS006671</v>
      </c>
    </row>
    <row r="21898" spans="1:1" x14ac:dyDescent="0.2">
      <c r="A21898" t="str">
        <v>CUS006672</v>
      </c>
    </row>
    <row r="21899" spans="1:1" x14ac:dyDescent="0.2">
      <c r="A21899" t="str">
        <v>CUS003381</v>
      </c>
    </row>
    <row r="21900" spans="1:1" x14ac:dyDescent="0.2">
      <c r="A21900" t="str">
        <v>CUS005152</v>
      </c>
    </row>
    <row r="21901" spans="1:1" x14ac:dyDescent="0.2">
      <c r="A21901" t="str">
        <v>CUS006673</v>
      </c>
    </row>
    <row r="21902" spans="1:1" x14ac:dyDescent="0.2">
      <c r="A21902" t="str">
        <v>CUS006674</v>
      </c>
    </row>
    <row r="21903" spans="1:1" x14ac:dyDescent="0.2">
      <c r="A21903" t="str">
        <v>CUS006675</v>
      </c>
    </row>
    <row r="21904" spans="1:1" x14ac:dyDescent="0.2">
      <c r="A21904" t="str">
        <v>CUS003458</v>
      </c>
    </row>
    <row r="21905" spans="1:1" x14ac:dyDescent="0.2">
      <c r="A21905" t="str">
        <v>CUS006678</v>
      </c>
    </row>
    <row r="21906" spans="1:1" x14ac:dyDescent="0.2">
      <c r="A21906" t="str">
        <v>CUS006649</v>
      </c>
    </row>
    <row r="21907" spans="1:1" x14ac:dyDescent="0.2">
      <c r="A21907" t="str">
        <v>CUS006650</v>
      </c>
    </row>
    <row r="21908" spans="1:1" x14ac:dyDescent="0.2">
      <c r="A21908" t="str">
        <v>CUS001849</v>
      </c>
    </row>
    <row r="21909" spans="1:1" x14ac:dyDescent="0.2">
      <c r="A21909" t="str">
        <v>CUS006651</v>
      </c>
    </row>
    <row r="21910" spans="1:1" x14ac:dyDescent="0.2">
      <c r="A21910" t="str">
        <v>CUS006652</v>
      </c>
    </row>
    <row r="21911" spans="1:1" x14ac:dyDescent="0.2">
      <c r="A21911" t="str">
        <v>CUS006654</v>
      </c>
    </row>
    <row r="21912" spans="1:1" x14ac:dyDescent="0.2">
      <c r="A21912" t="str">
        <v>CUS006656</v>
      </c>
    </row>
    <row r="21913" spans="1:1" x14ac:dyDescent="0.2">
      <c r="A21913" t="str">
        <v>CUS006657</v>
      </c>
    </row>
    <row r="21914" spans="1:1" x14ac:dyDescent="0.2">
      <c r="A21914" t="str">
        <v>CUS006658</v>
      </c>
    </row>
    <row r="21915" spans="1:1" x14ac:dyDescent="0.2">
      <c r="A21915" t="str">
        <v>CUS006659</v>
      </c>
    </row>
    <row r="21916" spans="1:1" x14ac:dyDescent="0.2">
      <c r="A21916" t="str">
        <v>CUS006660</v>
      </c>
    </row>
    <row r="21917" spans="1:1" x14ac:dyDescent="0.2">
      <c r="A21917" t="str">
        <v>CUS006661</v>
      </c>
    </row>
    <row r="21918" spans="1:1" x14ac:dyDescent="0.2">
      <c r="A21918" t="str">
        <v>CUS006662</v>
      </c>
    </row>
    <row r="21919" spans="1:1" x14ac:dyDescent="0.2">
      <c r="A21919" t="str">
        <v>CUS006663</v>
      </c>
    </row>
    <row r="21920" spans="1:1" x14ac:dyDescent="0.2">
      <c r="A21920" t="str">
        <v>CUS006664</v>
      </c>
    </row>
    <row r="21921" spans="1:1" x14ac:dyDescent="0.2">
      <c r="A21921" t="str">
        <v>CUS003155</v>
      </c>
    </row>
    <row r="21922" spans="1:1" x14ac:dyDescent="0.2">
      <c r="A21922" t="str">
        <v>CUS006665</v>
      </c>
    </row>
    <row r="21923" spans="1:1" x14ac:dyDescent="0.2">
      <c r="A21923" t="str">
        <v>CUS006666</v>
      </c>
    </row>
    <row r="21924" spans="1:1" x14ac:dyDescent="0.2">
      <c r="A21924" t="str">
        <v>CUS006636</v>
      </c>
    </row>
    <row r="21925" spans="1:1" x14ac:dyDescent="0.2">
      <c r="A21925" t="str">
        <v>CUS006637</v>
      </c>
    </row>
    <row r="21926" spans="1:1" x14ac:dyDescent="0.2">
      <c r="A21926" t="str">
        <v>CUS006638</v>
      </c>
    </row>
    <row r="21927" spans="1:1" x14ac:dyDescent="0.2">
      <c r="A21927" t="str">
        <v>CUS006600</v>
      </c>
    </row>
    <row r="21928" spans="1:1" x14ac:dyDescent="0.2">
      <c r="A21928" t="str">
        <v>CUS006640</v>
      </c>
    </row>
    <row r="21929" spans="1:1" x14ac:dyDescent="0.2">
      <c r="A21929" t="str">
        <v>CUS006641</v>
      </c>
    </row>
    <row r="21930" spans="1:1" x14ac:dyDescent="0.2">
      <c r="A21930" t="str">
        <v>CUS006642</v>
      </c>
    </row>
    <row r="21931" spans="1:1" x14ac:dyDescent="0.2">
      <c r="A21931" t="str">
        <v>CUS006567</v>
      </c>
    </row>
    <row r="21932" spans="1:1" x14ac:dyDescent="0.2">
      <c r="A21932" t="str">
        <v>CUS006643</v>
      </c>
    </row>
    <row r="21933" spans="1:1" x14ac:dyDescent="0.2">
      <c r="A21933" t="str">
        <v>CUS006645</v>
      </c>
    </row>
    <row r="21934" spans="1:1" x14ac:dyDescent="0.2">
      <c r="A21934" t="str">
        <v>CUS006646</v>
      </c>
    </row>
    <row r="21935" spans="1:1" x14ac:dyDescent="0.2">
      <c r="A21935" t="str">
        <v>CUS006647</v>
      </c>
    </row>
    <row r="21936" spans="1:1" x14ac:dyDescent="0.2">
      <c r="A21936" t="str">
        <v>CUS006648</v>
      </c>
    </row>
    <row r="21937" spans="1:1" x14ac:dyDescent="0.2">
      <c r="A21937" t="str">
        <v>CUS006601</v>
      </c>
    </row>
    <row r="21938" spans="1:1" x14ac:dyDescent="0.2">
      <c r="A21938" t="str">
        <v>CUS006602</v>
      </c>
    </row>
    <row r="21939" spans="1:1" x14ac:dyDescent="0.2">
      <c r="A21939" t="str">
        <v>CUS006604</v>
      </c>
    </row>
    <row r="21940" spans="1:1" x14ac:dyDescent="0.2">
      <c r="A21940" t="str">
        <v>CUS006605</v>
      </c>
    </row>
    <row r="21941" spans="1:1" x14ac:dyDescent="0.2">
      <c r="A21941" t="str">
        <v>CUS006607</v>
      </c>
    </row>
    <row r="21942" spans="1:1" x14ac:dyDescent="0.2">
      <c r="A21942" t="str">
        <v>CUS006608</v>
      </c>
    </row>
    <row r="21943" spans="1:1" x14ac:dyDescent="0.2">
      <c r="A21943" t="str">
        <v>CUS006609</v>
      </c>
    </row>
    <row r="21944" spans="1:1" x14ac:dyDescent="0.2">
      <c r="A21944" t="str">
        <v>CUS006610</v>
      </c>
    </row>
    <row r="21945" spans="1:1" x14ac:dyDescent="0.2">
      <c r="A21945" t="str">
        <v>CUS006611</v>
      </c>
    </row>
    <row r="21946" spans="1:1" x14ac:dyDescent="0.2">
      <c r="A21946" t="str">
        <v>CUS006612</v>
      </c>
    </row>
    <row r="21947" spans="1:1" x14ac:dyDescent="0.2">
      <c r="A21947" t="str">
        <v>CUS006613</v>
      </c>
    </row>
    <row r="21948" spans="1:1" x14ac:dyDescent="0.2">
      <c r="A21948" t="str">
        <v>CUS006614</v>
      </c>
    </row>
    <row r="21949" spans="1:1" x14ac:dyDescent="0.2">
      <c r="A21949" t="str">
        <v>CUS006615</v>
      </c>
    </row>
    <row r="21950" spans="1:1" x14ac:dyDescent="0.2">
      <c r="A21950" t="str">
        <v>CUS004367</v>
      </c>
    </row>
    <row r="21951" spans="1:1" x14ac:dyDescent="0.2">
      <c r="A21951" t="str">
        <v>CUS006616</v>
      </c>
    </row>
    <row r="21952" spans="1:1" x14ac:dyDescent="0.2">
      <c r="A21952" t="str">
        <v>CUS006617</v>
      </c>
    </row>
    <row r="21953" spans="1:1" x14ac:dyDescent="0.2">
      <c r="A21953" t="str">
        <v>CUS006618</v>
      </c>
    </row>
    <row r="21954" spans="1:1" x14ac:dyDescent="0.2">
      <c r="A21954" t="str">
        <v>CUS006619</v>
      </c>
    </row>
    <row r="21955" spans="1:1" x14ac:dyDescent="0.2">
      <c r="A21955" t="str">
        <v>CUS006620</v>
      </c>
    </row>
    <row r="21956" spans="1:1" x14ac:dyDescent="0.2">
      <c r="A21956" t="str">
        <v>CUS006621</v>
      </c>
    </row>
    <row r="21957" spans="1:1" x14ac:dyDescent="0.2">
      <c r="A21957" t="str">
        <v>CUS006623</v>
      </c>
    </row>
    <row r="21958" spans="1:1" x14ac:dyDescent="0.2">
      <c r="A21958" t="str">
        <v>CUS006625</v>
      </c>
    </row>
    <row r="21959" spans="1:1" x14ac:dyDescent="0.2">
      <c r="A21959" t="str">
        <v>CUS006626</v>
      </c>
    </row>
    <row r="21960" spans="1:1" x14ac:dyDescent="0.2">
      <c r="A21960" t="str">
        <v>CUS006628</v>
      </c>
    </row>
    <row r="21961" spans="1:1" x14ac:dyDescent="0.2">
      <c r="A21961" t="str">
        <v>CUS006629</v>
      </c>
    </row>
    <row r="21962" spans="1:1" x14ac:dyDescent="0.2">
      <c r="A21962" t="str">
        <v>CUS006630</v>
      </c>
    </row>
    <row r="21963" spans="1:1" x14ac:dyDescent="0.2">
      <c r="A21963" t="str">
        <v>CUS001548</v>
      </c>
    </row>
    <row r="21964" spans="1:1" x14ac:dyDescent="0.2">
      <c r="A21964" t="str">
        <v>CUS006632</v>
      </c>
    </row>
    <row r="21965" spans="1:1" x14ac:dyDescent="0.2">
      <c r="A21965" t="str">
        <v>CUS006634</v>
      </c>
    </row>
    <row r="21966" spans="1:1" x14ac:dyDescent="0.2">
      <c r="A21966" t="str">
        <v>CUS006564</v>
      </c>
    </row>
    <row r="21967" spans="1:1" x14ac:dyDescent="0.2">
      <c r="A21967" t="str">
        <v>CUS006583</v>
      </c>
    </row>
    <row r="21968" spans="1:1" x14ac:dyDescent="0.2">
      <c r="A21968" t="str">
        <v>CUS006584</v>
      </c>
    </row>
    <row r="21969" spans="1:1" x14ac:dyDescent="0.2">
      <c r="A21969" t="str">
        <v>CUS006585</v>
      </c>
    </row>
    <row r="21970" spans="1:1" x14ac:dyDescent="0.2">
      <c r="A21970" t="str">
        <v>CUS006587</v>
      </c>
    </row>
    <row r="21971" spans="1:1" x14ac:dyDescent="0.2">
      <c r="A21971" t="str">
        <v>CUS006588</v>
      </c>
    </row>
    <row r="21972" spans="1:1" x14ac:dyDescent="0.2">
      <c r="A21972" t="str">
        <v>CUS006589</v>
      </c>
    </row>
    <row r="21973" spans="1:1" x14ac:dyDescent="0.2">
      <c r="A21973" t="str">
        <v>CUS006590</v>
      </c>
    </row>
    <row r="21974" spans="1:1" x14ac:dyDescent="0.2">
      <c r="A21974" t="str">
        <v>CUS001242</v>
      </c>
    </row>
    <row r="21975" spans="1:1" x14ac:dyDescent="0.2">
      <c r="A21975" t="str">
        <v>CUS004835</v>
      </c>
    </row>
    <row r="21976" spans="1:1" x14ac:dyDescent="0.2">
      <c r="A21976" t="str">
        <v>CUS006591</v>
      </c>
    </row>
    <row r="21977" spans="1:1" x14ac:dyDescent="0.2">
      <c r="A21977" t="str">
        <v>CUS006592</v>
      </c>
    </row>
    <row r="21978" spans="1:1" x14ac:dyDescent="0.2">
      <c r="A21978" t="str">
        <v>CUS006593</v>
      </c>
    </row>
    <row r="21979" spans="1:1" x14ac:dyDescent="0.2">
      <c r="A21979" t="str">
        <v>CUS006594</v>
      </c>
    </row>
    <row r="21980" spans="1:1" x14ac:dyDescent="0.2">
      <c r="A21980" t="str">
        <v>CUS006595</v>
      </c>
    </row>
    <row r="21981" spans="1:1" x14ac:dyDescent="0.2">
      <c r="A21981" t="str">
        <v>CUS006596</v>
      </c>
    </row>
    <row r="21982" spans="1:1" x14ac:dyDescent="0.2">
      <c r="A21982" t="str">
        <v>CUS006597</v>
      </c>
    </row>
    <row r="21983" spans="1:1" x14ac:dyDescent="0.2">
      <c r="A21983" t="str">
        <v>CUS006598</v>
      </c>
    </row>
    <row r="21984" spans="1:1" x14ac:dyDescent="0.2">
      <c r="A21984" t="str">
        <v>CUS006599</v>
      </c>
    </row>
    <row r="21985" spans="1:1" x14ac:dyDescent="0.2">
      <c r="A21985" t="str">
        <v>CUS006566</v>
      </c>
    </row>
    <row r="21986" spans="1:1" x14ac:dyDescent="0.2">
      <c r="A21986" t="str">
        <v>CUS006568</v>
      </c>
    </row>
    <row r="21987" spans="1:1" x14ac:dyDescent="0.2">
      <c r="A21987" t="str">
        <v>CUS006569</v>
      </c>
    </row>
    <row r="21988" spans="1:1" x14ac:dyDescent="0.2">
      <c r="A21988" t="str">
        <v>CUS006286</v>
      </c>
    </row>
    <row r="21989" spans="1:1" x14ac:dyDescent="0.2">
      <c r="A21989" t="str">
        <v>CUS006570</v>
      </c>
    </row>
    <row r="21990" spans="1:1" x14ac:dyDescent="0.2">
      <c r="A21990" t="str">
        <v>CUS006572</v>
      </c>
    </row>
    <row r="21991" spans="1:1" x14ac:dyDescent="0.2">
      <c r="A21991" t="str">
        <v>CUS005511</v>
      </c>
    </row>
    <row r="21992" spans="1:1" x14ac:dyDescent="0.2">
      <c r="A21992" t="str">
        <v>CUS006574</v>
      </c>
    </row>
    <row r="21993" spans="1:1" x14ac:dyDescent="0.2">
      <c r="A21993" t="str">
        <v>CUS006575</v>
      </c>
    </row>
    <row r="21994" spans="1:1" x14ac:dyDescent="0.2">
      <c r="A21994" t="str">
        <v>CUS006576</v>
      </c>
    </row>
    <row r="21995" spans="1:1" x14ac:dyDescent="0.2">
      <c r="A21995" t="str">
        <v>CUS006577</v>
      </c>
    </row>
    <row r="21996" spans="1:1" x14ac:dyDescent="0.2">
      <c r="A21996" t="str">
        <v>CUS006578</v>
      </c>
    </row>
    <row r="21997" spans="1:1" x14ac:dyDescent="0.2">
      <c r="A21997" t="str">
        <v>CUS006544</v>
      </c>
    </row>
    <row r="21998" spans="1:1" x14ac:dyDescent="0.2">
      <c r="A21998" t="str">
        <v>CUS006579</v>
      </c>
    </row>
    <row r="21999" spans="1:1" x14ac:dyDescent="0.2">
      <c r="A21999" t="str">
        <v>CUS000529</v>
      </c>
    </row>
    <row r="22000" spans="1:1" x14ac:dyDescent="0.2">
      <c r="A22000" t="str">
        <v>CUS006552</v>
      </c>
    </row>
    <row r="22001" spans="1:1" x14ac:dyDescent="0.2">
      <c r="A22001" t="str">
        <v>CUS006553</v>
      </c>
    </row>
    <row r="22002" spans="1:1" x14ac:dyDescent="0.2">
      <c r="A22002" t="str">
        <v>CUS006554</v>
      </c>
    </row>
    <row r="22003" spans="1:1" x14ac:dyDescent="0.2">
      <c r="A22003" t="str">
        <v>CUS006500</v>
      </c>
    </row>
    <row r="22004" spans="1:1" x14ac:dyDescent="0.2">
      <c r="A22004" t="str">
        <v>CUS006555</v>
      </c>
    </row>
    <row r="22005" spans="1:1" x14ac:dyDescent="0.2">
      <c r="A22005" t="str">
        <v>CUS006556</v>
      </c>
    </row>
    <row r="22006" spans="1:1" x14ac:dyDescent="0.2">
      <c r="A22006" t="str">
        <v>CUS006557</v>
      </c>
    </row>
    <row r="22007" spans="1:1" x14ac:dyDescent="0.2">
      <c r="A22007" t="str">
        <v>CUS006558</v>
      </c>
    </row>
    <row r="22008" spans="1:1" x14ac:dyDescent="0.2">
      <c r="A22008" t="str">
        <v>CUS006560</v>
      </c>
    </row>
    <row r="22009" spans="1:1" x14ac:dyDescent="0.2">
      <c r="A22009" t="str">
        <v>CUS006561</v>
      </c>
    </row>
    <row r="22010" spans="1:1" x14ac:dyDescent="0.2">
      <c r="A22010" t="str">
        <v>CUS006562</v>
      </c>
    </row>
    <row r="22011" spans="1:1" x14ac:dyDescent="0.2">
      <c r="A22011" t="str">
        <v>CUS006325</v>
      </c>
    </row>
    <row r="22012" spans="1:1" x14ac:dyDescent="0.2">
      <c r="A22012" t="str">
        <v>CUS006384</v>
      </c>
    </row>
    <row r="22013" spans="1:1" x14ac:dyDescent="0.2">
      <c r="A22013" t="str">
        <v>CUS006538</v>
      </c>
    </row>
    <row r="22014" spans="1:1" x14ac:dyDescent="0.2">
      <c r="A22014" t="str">
        <v>CUS006539</v>
      </c>
    </row>
    <row r="22015" spans="1:1" x14ac:dyDescent="0.2">
      <c r="A22015" t="str">
        <v>CUS006540</v>
      </c>
    </row>
    <row r="22016" spans="1:1" x14ac:dyDescent="0.2">
      <c r="A22016" t="str">
        <v>CUS006541</v>
      </c>
    </row>
    <row r="22017" spans="1:1" x14ac:dyDescent="0.2">
      <c r="A22017" t="str">
        <v>CUS005722</v>
      </c>
    </row>
    <row r="22018" spans="1:1" x14ac:dyDescent="0.2">
      <c r="A22018" t="str">
        <v>CUS006542</v>
      </c>
    </row>
    <row r="22019" spans="1:1" x14ac:dyDescent="0.2">
      <c r="A22019" t="str">
        <v>CUS006543</v>
      </c>
    </row>
    <row r="22020" spans="1:1" x14ac:dyDescent="0.2">
      <c r="A22020" t="str">
        <v>CUS006545</v>
      </c>
    </row>
    <row r="22021" spans="1:1" x14ac:dyDescent="0.2">
      <c r="A22021" t="str">
        <v>CUS006546</v>
      </c>
    </row>
    <row r="22022" spans="1:1" x14ac:dyDescent="0.2">
      <c r="A22022" t="str">
        <v>CUS006547</v>
      </c>
    </row>
    <row r="22023" spans="1:1" x14ac:dyDescent="0.2">
      <c r="A22023" t="str">
        <v>CUS006548</v>
      </c>
    </row>
    <row r="22024" spans="1:1" x14ac:dyDescent="0.2">
      <c r="A22024" t="str">
        <v>CUS006549</v>
      </c>
    </row>
    <row r="22025" spans="1:1" x14ac:dyDescent="0.2">
      <c r="A22025" t="str">
        <v>CUS006551</v>
      </c>
    </row>
    <row r="22026" spans="1:1" x14ac:dyDescent="0.2">
      <c r="A22026" t="str">
        <v>CUS006509</v>
      </c>
    </row>
    <row r="22027" spans="1:1" x14ac:dyDescent="0.2">
      <c r="A22027" t="str">
        <v>CUS006511</v>
      </c>
    </row>
    <row r="22028" spans="1:1" x14ac:dyDescent="0.2">
      <c r="A22028" t="str">
        <v>CUS006512</v>
      </c>
    </row>
    <row r="22029" spans="1:1" x14ac:dyDescent="0.2">
      <c r="A22029" t="str">
        <v>CUS001016</v>
      </c>
    </row>
    <row r="22030" spans="1:1" x14ac:dyDescent="0.2">
      <c r="A22030" t="str">
        <v>CUS006107</v>
      </c>
    </row>
    <row r="22031" spans="1:1" x14ac:dyDescent="0.2">
      <c r="A22031" t="str">
        <v>CUS006513</v>
      </c>
    </row>
    <row r="22032" spans="1:1" x14ac:dyDescent="0.2">
      <c r="A22032" t="str">
        <v>CUS006514</v>
      </c>
    </row>
    <row r="22033" spans="1:1" x14ac:dyDescent="0.2">
      <c r="A22033" t="str">
        <v>CUS004049</v>
      </c>
    </row>
    <row r="22034" spans="1:1" x14ac:dyDescent="0.2">
      <c r="A22034" t="str">
        <v>CUS006515</v>
      </c>
    </row>
    <row r="22035" spans="1:1" x14ac:dyDescent="0.2">
      <c r="A22035" t="str">
        <v>CUS006516</v>
      </c>
    </row>
    <row r="22036" spans="1:1" x14ac:dyDescent="0.2">
      <c r="A22036" t="str">
        <v>CUS006517</v>
      </c>
    </row>
    <row r="22037" spans="1:1" x14ac:dyDescent="0.2">
      <c r="A22037" t="str">
        <v>CUS006518</v>
      </c>
    </row>
    <row r="22038" spans="1:1" x14ac:dyDescent="0.2">
      <c r="A22038" t="str">
        <v>CUS001650</v>
      </c>
    </row>
    <row r="22039" spans="1:1" x14ac:dyDescent="0.2">
      <c r="A22039" t="str">
        <v>CUS000633</v>
      </c>
    </row>
    <row r="22040" spans="1:1" x14ac:dyDescent="0.2">
      <c r="A22040" t="str">
        <v>CUS006520</v>
      </c>
    </row>
    <row r="22041" spans="1:1" x14ac:dyDescent="0.2">
      <c r="A22041" t="str">
        <v>CUS006521</v>
      </c>
    </row>
    <row r="22042" spans="1:1" x14ac:dyDescent="0.2">
      <c r="A22042" t="str">
        <v>CUS006523</v>
      </c>
    </row>
    <row r="22043" spans="1:1" x14ac:dyDescent="0.2">
      <c r="A22043" t="str">
        <v>CUS006524</v>
      </c>
    </row>
    <row r="22044" spans="1:1" x14ac:dyDescent="0.2">
      <c r="A22044" t="str">
        <v>CUS006525</v>
      </c>
    </row>
    <row r="22045" spans="1:1" x14ac:dyDescent="0.2">
      <c r="A22045" t="str">
        <v>CUS006526</v>
      </c>
    </row>
    <row r="22046" spans="1:1" x14ac:dyDescent="0.2">
      <c r="A22046" t="str">
        <v>CUS006530</v>
      </c>
    </row>
    <row r="22047" spans="1:1" x14ac:dyDescent="0.2">
      <c r="A22047" t="str">
        <v>CUS006531</v>
      </c>
    </row>
    <row r="22048" spans="1:1" x14ac:dyDescent="0.2">
      <c r="A22048" t="str">
        <v>CUS006532</v>
      </c>
    </row>
    <row r="22049" spans="1:1" x14ac:dyDescent="0.2">
      <c r="A22049" t="str">
        <v>CUS006533</v>
      </c>
    </row>
    <row r="22050" spans="1:1" x14ac:dyDescent="0.2">
      <c r="A22050" t="str">
        <v>CUS006534</v>
      </c>
    </row>
    <row r="22051" spans="1:1" x14ac:dyDescent="0.2">
      <c r="A22051" t="str">
        <v>CUS004252</v>
      </c>
    </row>
    <row r="22052" spans="1:1" x14ac:dyDescent="0.2">
      <c r="A22052" t="str">
        <v>CUS006535</v>
      </c>
    </row>
    <row r="22053" spans="1:1" x14ac:dyDescent="0.2">
      <c r="A22053" t="str">
        <v>CUS006536</v>
      </c>
    </row>
    <row r="22054" spans="1:1" x14ac:dyDescent="0.2">
      <c r="A22054" t="str">
        <v>CUS006537</v>
      </c>
    </row>
    <row r="22055" spans="1:1" x14ac:dyDescent="0.2">
      <c r="A22055" t="str">
        <v>CUS006490</v>
      </c>
    </row>
    <row r="22056" spans="1:1" x14ac:dyDescent="0.2">
      <c r="A22056" t="str">
        <v>CUS005556</v>
      </c>
    </row>
    <row r="22057" spans="1:1" x14ac:dyDescent="0.2">
      <c r="A22057" t="str">
        <v>CUS006491</v>
      </c>
    </row>
    <row r="22058" spans="1:1" x14ac:dyDescent="0.2">
      <c r="A22058" t="str">
        <v>CUS006494</v>
      </c>
    </row>
    <row r="22059" spans="1:1" x14ac:dyDescent="0.2">
      <c r="A22059" t="str">
        <v>CUS006495</v>
      </c>
    </row>
    <row r="22060" spans="1:1" x14ac:dyDescent="0.2">
      <c r="A22060" t="str">
        <v>CUS006496</v>
      </c>
    </row>
    <row r="22061" spans="1:1" x14ac:dyDescent="0.2">
      <c r="A22061" t="str">
        <v>CUS006497</v>
      </c>
    </row>
    <row r="22062" spans="1:1" x14ac:dyDescent="0.2">
      <c r="A22062" t="str">
        <v>CUS006499</v>
      </c>
    </row>
    <row r="22063" spans="1:1" x14ac:dyDescent="0.2">
      <c r="A22063" t="str">
        <v>CUS006501</v>
      </c>
    </row>
    <row r="22064" spans="1:1" x14ac:dyDescent="0.2">
      <c r="A22064" t="str">
        <v>CUS006502</v>
      </c>
    </row>
    <row r="22065" spans="1:1" x14ac:dyDescent="0.2">
      <c r="A22065" t="str">
        <v>CUS006503</v>
      </c>
    </row>
    <row r="22066" spans="1:1" x14ac:dyDescent="0.2">
      <c r="A22066" t="str">
        <v>CUS006504</v>
      </c>
    </row>
    <row r="22067" spans="1:1" x14ac:dyDescent="0.2">
      <c r="A22067" t="str">
        <v>CUS006506</v>
      </c>
    </row>
    <row r="22068" spans="1:1" x14ac:dyDescent="0.2">
      <c r="A22068" t="str">
        <v>CUS006507</v>
      </c>
    </row>
    <row r="22069" spans="1:1" x14ac:dyDescent="0.2">
      <c r="A22069" t="str">
        <v>CUS006469</v>
      </c>
    </row>
    <row r="22070" spans="1:1" x14ac:dyDescent="0.2">
      <c r="A22070" t="str">
        <v>CUS001748</v>
      </c>
    </row>
    <row r="22071" spans="1:1" x14ac:dyDescent="0.2">
      <c r="A22071" t="str">
        <v>CUS006473</v>
      </c>
    </row>
    <row r="22072" spans="1:1" x14ac:dyDescent="0.2">
      <c r="A22072" t="str">
        <v>CUS006474</v>
      </c>
    </row>
    <row r="22073" spans="1:1" x14ac:dyDescent="0.2">
      <c r="A22073" t="str">
        <v>CUS006475</v>
      </c>
    </row>
    <row r="22074" spans="1:1" x14ac:dyDescent="0.2">
      <c r="A22074" t="str">
        <v>CUS006476</v>
      </c>
    </row>
    <row r="22075" spans="1:1" x14ac:dyDescent="0.2">
      <c r="A22075" t="str">
        <v>CUS006478</v>
      </c>
    </row>
    <row r="22076" spans="1:1" x14ac:dyDescent="0.2">
      <c r="A22076" t="str">
        <v>CUS006481</v>
      </c>
    </row>
    <row r="22077" spans="1:1" x14ac:dyDescent="0.2">
      <c r="A22077" t="str">
        <v>CUS006482</v>
      </c>
    </row>
    <row r="22078" spans="1:1" x14ac:dyDescent="0.2">
      <c r="A22078" t="str">
        <v>CUS006483</v>
      </c>
    </row>
    <row r="22079" spans="1:1" x14ac:dyDescent="0.2">
      <c r="A22079" t="str">
        <v>CUS006484</v>
      </c>
    </row>
    <row r="22080" spans="1:1" x14ac:dyDescent="0.2">
      <c r="A22080" t="str">
        <v>CUS006485</v>
      </c>
    </row>
    <row r="22081" spans="1:1" x14ac:dyDescent="0.2">
      <c r="A22081" t="str">
        <v>CUS006487</v>
      </c>
    </row>
    <row r="22082" spans="1:1" x14ac:dyDescent="0.2">
      <c r="A22082" t="str">
        <v>CUS006488</v>
      </c>
    </row>
    <row r="22083" spans="1:1" x14ac:dyDescent="0.2">
      <c r="A22083" t="str">
        <v>CUS006489</v>
      </c>
    </row>
    <row r="22084" spans="1:1" x14ac:dyDescent="0.2">
      <c r="A22084" t="str">
        <v>CUS006452</v>
      </c>
    </row>
    <row r="22085" spans="1:1" x14ac:dyDescent="0.2">
      <c r="A22085" t="str">
        <v>CUS006454</v>
      </c>
    </row>
    <row r="22086" spans="1:1" x14ac:dyDescent="0.2">
      <c r="A22086" t="str">
        <v>CUS006455</v>
      </c>
    </row>
    <row r="22087" spans="1:1" x14ac:dyDescent="0.2">
      <c r="A22087" t="str">
        <v>CUS006367</v>
      </c>
    </row>
    <row r="22088" spans="1:1" x14ac:dyDescent="0.2">
      <c r="A22088" t="str">
        <v>CUS004048</v>
      </c>
    </row>
    <row r="22089" spans="1:1" x14ac:dyDescent="0.2">
      <c r="A22089" t="str">
        <v>CUS006456</v>
      </c>
    </row>
    <row r="22090" spans="1:1" x14ac:dyDescent="0.2">
      <c r="A22090" t="str">
        <v>CUS006457</v>
      </c>
    </row>
    <row r="22091" spans="1:1" x14ac:dyDescent="0.2">
      <c r="A22091" t="str">
        <v>CUS006458</v>
      </c>
    </row>
    <row r="22092" spans="1:1" x14ac:dyDescent="0.2">
      <c r="A22092" t="str">
        <v>CUS006459</v>
      </c>
    </row>
    <row r="22093" spans="1:1" x14ac:dyDescent="0.2">
      <c r="A22093" t="str">
        <v>CUS006461</v>
      </c>
    </row>
    <row r="22094" spans="1:1" x14ac:dyDescent="0.2">
      <c r="A22094" t="str">
        <v>CUS006462</v>
      </c>
    </row>
    <row r="22095" spans="1:1" x14ac:dyDescent="0.2">
      <c r="A22095" t="str">
        <v>CUS006464</v>
      </c>
    </row>
    <row r="22096" spans="1:1" x14ac:dyDescent="0.2">
      <c r="A22096" t="str">
        <v>CUS006465</v>
      </c>
    </row>
    <row r="22097" spans="1:1" x14ac:dyDescent="0.2">
      <c r="A22097" t="str">
        <v>CUS006466</v>
      </c>
    </row>
    <row r="22098" spans="1:1" x14ac:dyDescent="0.2">
      <c r="A22098" t="str">
        <v>CUS006467</v>
      </c>
    </row>
    <row r="22099" spans="1:1" x14ac:dyDescent="0.2">
      <c r="A22099" t="str">
        <v>CUS006433</v>
      </c>
    </row>
    <row r="22100" spans="1:1" x14ac:dyDescent="0.2">
      <c r="A22100" t="str">
        <v>CUS003227</v>
      </c>
    </row>
    <row r="22101" spans="1:1" x14ac:dyDescent="0.2">
      <c r="A22101" t="str">
        <v>CUS006434</v>
      </c>
    </row>
    <row r="22102" spans="1:1" x14ac:dyDescent="0.2">
      <c r="A22102" t="str">
        <v>CUS006435</v>
      </c>
    </row>
    <row r="22103" spans="1:1" x14ac:dyDescent="0.2">
      <c r="A22103" t="str">
        <v>CUS006436</v>
      </c>
    </row>
    <row r="22104" spans="1:1" x14ac:dyDescent="0.2">
      <c r="A22104" t="str">
        <v>CUS006437</v>
      </c>
    </row>
    <row r="22105" spans="1:1" x14ac:dyDescent="0.2">
      <c r="A22105" t="str">
        <v>CUS006438</v>
      </c>
    </row>
    <row r="22106" spans="1:1" x14ac:dyDescent="0.2">
      <c r="A22106" t="str">
        <v>CUS006439</v>
      </c>
    </row>
    <row r="22107" spans="1:1" x14ac:dyDescent="0.2">
      <c r="A22107" t="str">
        <v>CUS006440</v>
      </c>
    </row>
    <row r="22108" spans="1:1" x14ac:dyDescent="0.2">
      <c r="A22108" t="str">
        <v>CUS005644</v>
      </c>
    </row>
    <row r="22109" spans="1:1" x14ac:dyDescent="0.2">
      <c r="A22109" t="str">
        <v>CUS006441</v>
      </c>
    </row>
    <row r="22110" spans="1:1" x14ac:dyDescent="0.2">
      <c r="A22110" t="str">
        <v>CUS006442</v>
      </c>
    </row>
    <row r="22111" spans="1:1" x14ac:dyDescent="0.2">
      <c r="A22111" t="str">
        <v>CUS006443</v>
      </c>
    </row>
    <row r="22112" spans="1:1" x14ac:dyDescent="0.2">
      <c r="A22112" t="str">
        <v>CUS006444</v>
      </c>
    </row>
    <row r="22113" spans="1:1" x14ac:dyDescent="0.2">
      <c r="A22113" t="str">
        <v>CUS006445</v>
      </c>
    </row>
    <row r="22114" spans="1:1" x14ac:dyDescent="0.2">
      <c r="A22114" t="str">
        <v>CUS006446</v>
      </c>
    </row>
    <row r="22115" spans="1:1" x14ac:dyDescent="0.2">
      <c r="A22115" t="str">
        <v>CUS006447</v>
      </c>
    </row>
    <row r="22116" spans="1:1" x14ac:dyDescent="0.2">
      <c r="A22116" t="str">
        <v>CUS006448</v>
      </c>
    </row>
    <row r="22117" spans="1:1" x14ac:dyDescent="0.2">
      <c r="A22117" t="str">
        <v>CUS006379</v>
      </c>
    </row>
    <row r="22118" spans="1:1" x14ac:dyDescent="0.2">
      <c r="A22118" t="str">
        <v>CUS006380</v>
      </c>
    </row>
    <row r="22119" spans="1:1" x14ac:dyDescent="0.2">
      <c r="A22119" t="str">
        <v>CUS006381</v>
      </c>
    </row>
    <row r="22120" spans="1:1" x14ac:dyDescent="0.2">
      <c r="A22120" t="str">
        <v>CUS006382</v>
      </c>
    </row>
    <row r="22121" spans="1:1" x14ac:dyDescent="0.2">
      <c r="A22121" t="str">
        <v>CUS005116</v>
      </c>
    </row>
    <row r="22122" spans="1:1" x14ac:dyDescent="0.2">
      <c r="A22122" t="str">
        <v>CUS000130</v>
      </c>
    </row>
    <row r="22123" spans="1:1" x14ac:dyDescent="0.2">
      <c r="A22123" t="str">
        <v>CUS002836</v>
      </c>
    </row>
    <row r="22124" spans="1:1" x14ac:dyDescent="0.2">
      <c r="A22124" t="str">
        <v>CUS006385</v>
      </c>
    </row>
    <row r="22125" spans="1:1" x14ac:dyDescent="0.2">
      <c r="A22125" t="str">
        <v>CUS006386</v>
      </c>
    </row>
    <row r="22126" spans="1:1" x14ac:dyDescent="0.2">
      <c r="A22126" t="str">
        <v>CUS006387</v>
      </c>
    </row>
    <row r="22127" spans="1:1" x14ac:dyDescent="0.2">
      <c r="A22127" t="str">
        <v>CUS006388</v>
      </c>
    </row>
    <row r="22128" spans="1:1" x14ac:dyDescent="0.2">
      <c r="A22128" t="str">
        <v>CUS006390</v>
      </c>
    </row>
    <row r="22129" spans="1:1" x14ac:dyDescent="0.2">
      <c r="A22129" t="str">
        <v>CUS006391</v>
      </c>
    </row>
    <row r="22130" spans="1:1" x14ac:dyDescent="0.2">
      <c r="A22130" t="str">
        <v>CUS006392</v>
      </c>
    </row>
    <row r="22131" spans="1:1" x14ac:dyDescent="0.2">
      <c r="A22131" t="str">
        <v>CUS006393</v>
      </c>
    </row>
    <row r="22132" spans="1:1" x14ac:dyDescent="0.2">
      <c r="A22132" t="str">
        <v>CUS006394</v>
      </c>
    </row>
    <row r="22133" spans="1:1" x14ac:dyDescent="0.2">
      <c r="A22133" t="str">
        <v>CUS006395</v>
      </c>
    </row>
    <row r="22134" spans="1:1" x14ac:dyDescent="0.2">
      <c r="A22134" t="str">
        <v>CUS005560</v>
      </c>
    </row>
    <row r="22135" spans="1:1" x14ac:dyDescent="0.2">
      <c r="A22135" t="str">
        <v>CUS006315</v>
      </c>
    </row>
    <row r="22136" spans="1:1" x14ac:dyDescent="0.2">
      <c r="A22136" t="str">
        <v>CUS006396</v>
      </c>
    </row>
    <row r="22137" spans="1:1" x14ac:dyDescent="0.2">
      <c r="A22137" t="str">
        <v>CUS006397</v>
      </c>
    </row>
    <row r="22138" spans="1:1" x14ac:dyDescent="0.2">
      <c r="A22138" t="str">
        <v>CUS006398</v>
      </c>
    </row>
    <row r="22139" spans="1:1" x14ac:dyDescent="0.2">
      <c r="A22139" t="str">
        <v>CUS006399</v>
      </c>
    </row>
    <row r="22140" spans="1:1" x14ac:dyDescent="0.2">
      <c r="A22140" t="str">
        <v>CUS001595</v>
      </c>
    </row>
    <row r="22141" spans="1:1" x14ac:dyDescent="0.2">
      <c r="A22141" t="str">
        <v>CUS006400</v>
      </c>
    </row>
    <row r="22142" spans="1:1" x14ac:dyDescent="0.2">
      <c r="A22142" t="str">
        <v>CUS006401</v>
      </c>
    </row>
    <row r="22143" spans="1:1" x14ac:dyDescent="0.2">
      <c r="A22143" t="str">
        <v>CUS006403</v>
      </c>
    </row>
    <row r="22144" spans="1:1" x14ac:dyDescent="0.2">
      <c r="A22144" t="str">
        <v>CUS006404</v>
      </c>
    </row>
    <row r="22145" spans="1:1" x14ac:dyDescent="0.2">
      <c r="A22145" t="str">
        <v>CUS006405</v>
      </c>
    </row>
    <row r="22146" spans="1:1" x14ac:dyDescent="0.2">
      <c r="A22146" t="str">
        <v>CUS006406</v>
      </c>
    </row>
    <row r="22147" spans="1:1" x14ac:dyDescent="0.2">
      <c r="A22147" t="str">
        <v>CUS006407</v>
      </c>
    </row>
    <row r="22148" spans="1:1" x14ac:dyDescent="0.2">
      <c r="A22148" t="str">
        <v>CUS006408</v>
      </c>
    </row>
    <row r="22149" spans="1:1" x14ac:dyDescent="0.2">
      <c r="A22149" t="str">
        <v>CUS006409</v>
      </c>
    </row>
    <row r="22150" spans="1:1" x14ac:dyDescent="0.2">
      <c r="A22150" t="str">
        <v>CUS006410</v>
      </c>
    </row>
    <row r="22151" spans="1:1" x14ac:dyDescent="0.2">
      <c r="A22151" t="str">
        <v>CUS006411</v>
      </c>
    </row>
    <row r="22152" spans="1:1" x14ac:dyDescent="0.2">
      <c r="A22152" t="str">
        <v>CUS006087</v>
      </c>
    </row>
    <row r="22153" spans="1:1" x14ac:dyDescent="0.2">
      <c r="A22153" t="str">
        <v>CUS006412</v>
      </c>
    </row>
    <row r="22154" spans="1:1" x14ac:dyDescent="0.2">
      <c r="A22154" t="str">
        <v>CUS006413</v>
      </c>
    </row>
    <row r="22155" spans="1:1" x14ac:dyDescent="0.2">
      <c r="A22155" t="str">
        <v>CUS006415</v>
      </c>
    </row>
    <row r="22156" spans="1:1" x14ac:dyDescent="0.2">
      <c r="A22156" t="str">
        <v>CUS006416</v>
      </c>
    </row>
    <row r="22157" spans="1:1" x14ac:dyDescent="0.2">
      <c r="A22157" t="str">
        <v>CUS006417</v>
      </c>
    </row>
    <row r="22158" spans="1:1" x14ac:dyDescent="0.2">
      <c r="A22158" t="str">
        <v>CUS006418</v>
      </c>
    </row>
    <row r="22159" spans="1:1" x14ac:dyDescent="0.2">
      <c r="A22159" t="str">
        <v>CUS006420</v>
      </c>
    </row>
    <row r="22160" spans="1:1" x14ac:dyDescent="0.2">
      <c r="A22160" t="str">
        <v>CUS006421</v>
      </c>
    </row>
    <row r="22161" spans="1:1" x14ac:dyDescent="0.2">
      <c r="A22161" t="str">
        <v>CUS006422</v>
      </c>
    </row>
    <row r="22162" spans="1:1" x14ac:dyDescent="0.2">
      <c r="A22162" t="str">
        <v>CUS006423</v>
      </c>
    </row>
    <row r="22163" spans="1:1" x14ac:dyDescent="0.2">
      <c r="A22163" t="str">
        <v>CUS006424</v>
      </c>
    </row>
    <row r="22164" spans="1:1" x14ac:dyDescent="0.2">
      <c r="A22164" t="str">
        <v>CUS006426</v>
      </c>
    </row>
    <row r="22165" spans="1:1" x14ac:dyDescent="0.2">
      <c r="A22165" t="str">
        <v>CUS006427</v>
      </c>
    </row>
    <row r="22166" spans="1:1" x14ac:dyDescent="0.2">
      <c r="A22166" t="str">
        <v>CUS006428</v>
      </c>
    </row>
    <row r="22167" spans="1:1" x14ac:dyDescent="0.2">
      <c r="A22167" t="str">
        <v>CUS006429</v>
      </c>
    </row>
    <row r="22168" spans="1:1" x14ac:dyDescent="0.2">
      <c r="A22168" t="str">
        <v>CUS006365</v>
      </c>
    </row>
    <row r="22169" spans="1:1" x14ac:dyDescent="0.2">
      <c r="A22169" t="str">
        <v>CUS006370</v>
      </c>
    </row>
    <row r="22170" spans="1:1" x14ac:dyDescent="0.2">
      <c r="A22170" t="str">
        <v>CUS006371</v>
      </c>
    </row>
    <row r="22171" spans="1:1" x14ac:dyDescent="0.2">
      <c r="A22171" t="str">
        <v>CUS006372</v>
      </c>
    </row>
    <row r="22172" spans="1:1" x14ac:dyDescent="0.2">
      <c r="A22172" t="str">
        <v>CUS006373</v>
      </c>
    </row>
    <row r="22173" spans="1:1" x14ac:dyDescent="0.2">
      <c r="A22173" t="str">
        <v>CUS006375</v>
      </c>
    </row>
    <row r="22174" spans="1:1" x14ac:dyDescent="0.2">
      <c r="A22174" t="str">
        <v>CUS006376</v>
      </c>
    </row>
    <row r="22175" spans="1:1" x14ac:dyDescent="0.2">
      <c r="A22175" t="str">
        <v>CUS006377</v>
      </c>
    </row>
    <row r="22176" spans="1:1" x14ac:dyDescent="0.2">
      <c r="A22176" t="str">
        <v>CUS006378</v>
      </c>
    </row>
    <row r="22177" spans="1:1" x14ac:dyDescent="0.2">
      <c r="A22177" t="str">
        <v>CUS003869</v>
      </c>
    </row>
    <row r="22178" spans="1:1" x14ac:dyDescent="0.2">
      <c r="A22178" t="str">
        <v>CUS006348</v>
      </c>
    </row>
    <row r="22179" spans="1:1" x14ac:dyDescent="0.2">
      <c r="A22179" t="str">
        <v>CUS006349</v>
      </c>
    </row>
    <row r="22180" spans="1:1" x14ac:dyDescent="0.2">
      <c r="A22180" t="str">
        <v>CUS006350</v>
      </c>
    </row>
    <row r="22181" spans="1:1" x14ac:dyDescent="0.2">
      <c r="A22181" t="str">
        <v>CUS005413</v>
      </c>
    </row>
    <row r="22182" spans="1:1" x14ac:dyDescent="0.2">
      <c r="A22182" t="str">
        <v>CUS006352</v>
      </c>
    </row>
    <row r="22183" spans="1:1" x14ac:dyDescent="0.2">
      <c r="A22183" t="str">
        <v>CUS001051</v>
      </c>
    </row>
    <row r="22184" spans="1:1" x14ac:dyDescent="0.2">
      <c r="A22184" t="str">
        <v>CUS006355</v>
      </c>
    </row>
    <row r="22185" spans="1:1" x14ac:dyDescent="0.2">
      <c r="A22185" t="str">
        <v>CUS006356</v>
      </c>
    </row>
    <row r="22186" spans="1:1" x14ac:dyDescent="0.2">
      <c r="A22186" t="str">
        <v>CUS006357</v>
      </c>
    </row>
    <row r="22187" spans="1:1" x14ac:dyDescent="0.2">
      <c r="A22187" t="str">
        <v>CUS004803</v>
      </c>
    </row>
    <row r="22188" spans="1:1" x14ac:dyDescent="0.2">
      <c r="A22188" t="str">
        <v>CUS006358</v>
      </c>
    </row>
    <row r="22189" spans="1:1" x14ac:dyDescent="0.2">
      <c r="A22189" t="str">
        <v>CUS006360</v>
      </c>
    </row>
    <row r="22190" spans="1:1" x14ac:dyDescent="0.2">
      <c r="A22190" t="str">
        <v>CUS006361</v>
      </c>
    </row>
    <row r="22191" spans="1:1" x14ac:dyDescent="0.2">
      <c r="A22191" t="str">
        <v>CUS006362</v>
      </c>
    </row>
    <row r="22192" spans="1:1" x14ac:dyDescent="0.2">
      <c r="A22192" t="str">
        <v>CUS006363</v>
      </c>
    </row>
    <row r="22193" spans="1:1" x14ac:dyDescent="0.2">
      <c r="A22193" t="str">
        <v>CUS006364</v>
      </c>
    </row>
    <row r="22194" spans="1:1" x14ac:dyDescent="0.2">
      <c r="A22194" t="str">
        <v>CUS006323</v>
      </c>
    </row>
    <row r="22195" spans="1:1" x14ac:dyDescent="0.2">
      <c r="A22195" t="str">
        <v>CUS005146</v>
      </c>
    </row>
    <row r="22196" spans="1:1" x14ac:dyDescent="0.2">
      <c r="A22196" t="str">
        <v>CUS006327</v>
      </c>
    </row>
    <row r="22197" spans="1:1" x14ac:dyDescent="0.2">
      <c r="A22197" t="str">
        <v>CUS006328</v>
      </c>
    </row>
    <row r="22198" spans="1:1" x14ac:dyDescent="0.2">
      <c r="A22198" t="str">
        <v>CUS006329</v>
      </c>
    </row>
    <row r="22199" spans="1:1" x14ac:dyDescent="0.2">
      <c r="A22199" t="str">
        <v>CUS006331</v>
      </c>
    </row>
    <row r="22200" spans="1:1" x14ac:dyDescent="0.2">
      <c r="A22200" t="str">
        <v>CUS006332</v>
      </c>
    </row>
    <row r="22201" spans="1:1" x14ac:dyDescent="0.2">
      <c r="A22201" t="str">
        <v>CUS006333</v>
      </c>
    </row>
    <row r="22202" spans="1:1" x14ac:dyDescent="0.2">
      <c r="A22202" t="str">
        <v>CUS006334</v>
      </c>
    </row>
    <row r="22203" spans="1:1" x14ac:dyDescent="0.2">
      <c r="A22203" t="str">
        <v>CUS006335</v>
      </c>
    </row>
    <row r="22204" spans="1:1" x14ac:dyDescent="0.2">
      <c r="A22204" t="str">
        <v>CUS006336</v>
      </c>
    </row>
    <row r="22205" spans="1:1" x14ac:dyDescent="0.2">
      <c r="A22205" t="str">
        <v>CUS006337</v>
      </c>
    </row>
    <row r="22206" spans="1:1" x14ac:dyDescent="0.2">
      <c r="A22206" t="str">
        <v>CUS006338</v>
      </c>
    </row>
    <row r="22207" spans="1:1" x14ac:dyDescent="0.2">
      <c r="A22207" t="str">
        <v>CUS006339</v>
      </c>
    </row>
    <row r="22208" spans="1:1" x14ac:dyDescent="0.2">
      <c r="A22208" t="str">
        <v>CUS006340</v>
      </c>
    </row>
    <row r="22209" spans="1:1" x14ac:dyDescent="0.2">
      <c r="A22209" t="str">
        <v>CUS006341</v>
      </c>
    </row>
    <row r="22210" spans="1:1" x14ac:dyDescent="0.2">
      <c r="A22210" t="str">
        <v>CUS006342</v>
      </c>
    </row>
    <row r="22211" spans="1:1" x14ac:dyDescent="0.2">
      <c r="A22211" t="str">
        <v>CUS006344</v>
      </c>
    </row>
    <row r="22212" spans="1:1" x14ac:dyDescent="0.2">
      <c r="A22212" t="str">
        <v>CUS006005</v>
      </c>
    </row>
    <row r="22213" spans="1:1" x14ac:dyDescent="0.2">
      <c r="A22213" t="str">
        <v>CUS006346</v>
      </c>
    </row>
    <row r="22214" spans="1:1" x14ac:dyDescent="0.2">
      <c r="A22214" t="str">
        <v>CUS006304</v>
      </c>
    </row>
    <row r="22215" spans="1:1" x14ac:dyDescent="0.2">
      <c r="A22215" t="str">
        <v>CUS006305</v>
      </c>
    </row>
    <row r="22216" spans="1:1" x14ac:dyDescent="0.2">
      <c r="A22216" t="str">
        <v>CUS006306</v>
      </c>
    </row>
    <row r="22217" spans="1:1" x14ac:dyDescent="0.2">
      <c r="A22217" t="str">
        <v>CUS006307</v>
      </c>
    </row>
    <row r="22218" spans="1:1" x14ac:dyDescent="0.2">
      <c r="A22218" t="str">
        <v>CUS004780</v>
      </c>
    </row>
    <row r="22219" spans="1:1" x14ac:dyDescent="0.2">
      <c r="A22219" t="str">
        <v>CUS006309</v>
      </c>
    </row>
    <row r="22220" spans="1:1" x14ac:dyDescent="0.2">
      <c r="A22220" t="str">
        <v>CUS006310</v>
      </c>
    </row>
    <row r="22221" spans="1:1" x14ac:dyDescent="0.2">
      <c r="A22221" t="str">
        <v>CUS006311</v>
      </c>
    </row>
    <row r="22222" spans="1:1" x14ac:dyDescent="0.2">
      <c r="A22222" t="str">
        <v>CUS006312</v>
      </c>
    </row>
    <row r="22223" spans="1:1" x14ac:dyDescent="0.2">
      <c r="A22223" t="str">
        <v>CUS006313</v>
      </c>
    </row>
    <row r="22224" spans="1:1" x14ac:dyDescent="0.2">
      <c r="A22224" t="str">
        <v>CUS000600</v>
      </c>
    </row>
    <row r="22225" spans="1:1" x14ac:dyDescent="0.2">
      <c r="A22225" t="str">
        <v>CUS006318</v>
      </c>
    </row>
    <row r="22226" spans="1:1" x14ac:dyDescent="0.2">
      <c r="A22226" t="str">
        <v>CUS006319</v>
      </c>
    </row>
    <row r="22227" spans="1:1" x14ac:dyDescent="0.2">
      <c r="A22227" t="str">
        <v>CUS006320</v>
      </c>
    </row>
    <row r="22228" spans="1:1" x14ac:dyDescent="0.2">
      <c r="A22228" t="str">
        <v>CUS006322</v>
      </c>
    </row>
    <row r="22229" spans="1:1" x14ac:dyDescent="0.2">
      <c r="A22229" t="str">
        <v>CUS006252</v>
      </c>
    </row>
    <row r="22230" spans="1:1" x14ac:dyDescent="0.2">
      <c r="A22230" t="str">
        <v>CUS006253</v>
      </c>
    </row>
    <row r="22231" spans="1:1" x14ac:dyDescent="0.2">
      <c r="A22231" t="str">
        <v>CUS006256</v>
      </c>
    </row>
    <row r="22232" spans="1:1" x14ac:dyDescent="0.2">
      <c r="A22232" t="str">
        <v>CUS006258</v>
      </c>
    </row>
    <row r="22233" spans="1:1" x14ac:dyDescent="0.2">
      <c r="A22233" t="str">
        <v>CUS006259</v>
      </c>
    </row>
    <row r="22234" spans="1:1" x14ac:dyDescent="0.2">
      <c r="A22234" t="str">
        <v>CUS006260</v>
      </c>
    </row>
    <row r="22235" spans="1:1" x14ac:dyDescent="0.2">
      <c r="A22235" t="str">
        <v>CUS006261</v>
      </c>
    </row>
    <row r="22236" spans="1:1" x14ac:dyDescent="0.2">
      <c r="A22236" t="str">
        <v>CUS006262</v>
      </c>
    </row>
    <row r="22237" spans="1:1" x14ac:dyDescent="0.2">
      <c r="A22237" t="str">
        <v>CUS006263</v>
      </c>
    </row>
    <row r="22238" spans="1:1" x14ac:dyDescent="0.2">
      <c r="A22238" t="str">
        <v>CUS006264</v>
      </c>
    </row>
    <row r="22239" spans="1:1" x14ac:dyDescent="0.2">
      <c r="A22239" t="str">
        <v>CUS006265</v>
      </c>
    </row>
    <row r="22240" spans="1:1" x14ac:dyDescent="0.2">
      <c r="A22240" t="str">
        <v>CUS006266</v>
      </c>
    </row>
    <row r="22241" spans="1:1" x14ac:dyDescent="0.2">
      <c r="A22241" t="str">
        <v>CUS006267</v>
      </c>
    </row>
    <row r="22242" spans="1:1" x14ac:dyDescent="0.2">
      <c r="A22242" t="str">
        <v>CUS006268</v>
      </c>
    </row>
    <row r="22243" spans="1:1" x14ac:dyDescent="0.2">
      <c r="A22243" t="str">
        <v>CUS006269</v>
      </c>
    </row>
    <row r="22244" spans="1:1" x14ac:dyDescent="0.2">
      <c r="A22244" t="str">
        <v>CUS006270</v>
      </c>
    </row>
    <row r="22245" spans="1:1" x14ac:dyDescent="0.2">
      <c r="A22245" t="str">
        <v>CUS006271</v>
      </c>
    </row>
    <row r="22246" spans="1:1" x14ac:dyDescent="0.2">
      <c r="A22246" t="str">
        <v>CUS006272</v>
      </c>
    </row>
    <row r="22247" spans="1:1" x14ac:dyDescent="0.2">
      <c r="A22247" t="str">
        <v>CUS006273</v>
      </c>
    </row>
    <row r="22248" spans="1:1" x14ac:dyDescent="0.2">
      <c r="A22248" t="str">
        <v>CUS006274</v>
      </c>
    </row>
    <row r="22249" spans="1:1" x14ac:dyDescent="0.2">
      <c r="A22249" t="str">
        <v>CUS006275</v>
      </c>
    </row>
    <row r="22250" spans="1:1" x14ac:dyDescent="0.2">
      <c r="A22250" t="str">
        <v>CUS005961</v>
      </c>
    </row>
    <row r="22251" spans="1:1" x14ac:dyDescent="0.2">
      <c r="A22251" t="str">
        <v>CUS006276</v>
      </c>
    </row>
    <row r="22252" spans="1:1" x14ac:dyDescent="0.2">
      <c r="A22252" t="str">
        <v>CUS006277</v>
      </c>
    </row>
    <row r="22253" spans="1:1" x14ac:dyDescent="0.2">
      <c r="A22253" t="str">
        <v>CUS006278</v>
      </c>
    </row>
    <row r="22254" spans="1:1" x14ac:dyDescent="0.2">
      <c r="A22254" t="str">
        <v>CUS006279</v>
      </c>
    </row>
    <row r="22255" spans="1:1" x14ac:dyDescent="0.2">
      <c r="A22255" t="str">
        <v>CUS006280</v>
      </c>
    </row>
    <row r="22256" spans="1:1" x14ac:dyDescent="0.2">
      <c r="A22256" t="str">
        <v>CUS006281</v>
      </c>
    </row>
    <row r="22257" spans="1:1" x14ac:dyDescent="0.2">
      <c r="A22257" t="str">
        <v>CUS006282</v>
      </c>
    </row>
    <row r="22258" spans="1:1" x14ac:dyDescent="0.2">
      <c r="A22258" t="str">
        <v>CUS006284</v>
      </c>
    </row>
    <row r="22259" spans="1:1" x14ac:dyDescent="0.2">
      <c r="A22259" t="str">
        <v>CUS005733</v>
      </c>
    </row>
    <row r="22260" spans="1:1" x14ac:dyDescent="0.2">
      <c r="A22260" t="str">
        <v>CUS006285</v>
      </c>
    </row>
    <row r="22261" spans="1:1" x14ac:dyDescent="0.2">
      <c r="A22261" t="str">
        <v>CUS001660</v>
      </c>
    </row>
    <row r="22262" spans="1:1" x14ac:dyDescent="0.2">
      <c r="A22262" t="str">
        <v>CUS006287</v>
      </c>
    </row>
    <row r="22263" spans="1:1" x14ac:dyDescent="0.2">
      <c r="A22263" t="str">
        <v>CUS006057</v>
      </c>
    </row>
    <row r="22264" spans="1:1" x14ac:dyDescent="0.2">
      <c r="A22264" t="str">
        <v>CUS006288</v>
      </c>
    </row>
    <row r="22265" spans="1:1" x14ac:dyDescent="0.2">
      <c r="A22265" t="str">
        <v>CUS006289</v>
      </c>
    </row>
    <row r="22266" spans="1:1" x14ac:dyDescent="0.2">
      <c r="A22266" t="str">
        <v>CUS006291</v>
      </c>
    </row>
    <row r="22267" spans="1:1" x14ac:dyDescent="0.2">
      <c r="A22267" t="str">
        <v>CUS006293</v>
      </c>
    </row>
    <row r="22268" spans="1:1" x14ac:dyDescent="0.2">
      <c r="A22268" t="str">
        <v>CUS002966</v>
      </c>
    </row>
    <row r="22269" spans="1:1" x14ac:dyDescent="0.2">
      <c r="A22269" t="str">
        <v>CUS006294</v>
      </c>
    </row>
    <row r="22270" spans="1:1" x14ac:dyDescent="0.2">
      <c r="A22270" t="str">
        <v>CUS006295</v>
      </c>
    </row>
    <row r="22271" spans="1:1" x14ac:dyDescent="0.2">
      <c r="A22271" t="str">
        <v>CUS006296</v>
      </c>
    </row>
    <row r="22272" spans="1:1" x14ac:dyDescent="0.2">
      <c r="A22272" t="str">
        <v>CUS006297</v>
      </c>
    </row>
    <row r="22273" spans="1:1" x14ac:dyDescent="0.2">
      <c r="A22273" t="str">
        <v>CUS006298</v>
      </c>
    </row>
    <row r="22274" spans="1:1" x14ac:dyDescent="0.2">
      <c r="A22274" t="str">
        <v>CUS006299</v>
      </c>
    </row>
    <row r="22275" spans="1:1" x14ac:dyDescent="0.2">
      <c r="A22275" t="str">
        <v>CUS006300</v>
      </c>
    </row>
    <row r="22276" spans="1:1" x14ac:dyDescent="0.2">
      <c r="A22276" t="str">
        <v>CUS006301</v>
      </c>
    </row>
    <row r="22277" spans="1:1" x14ac:dyDescent="0.2">
      <c r="A22277" t="str">
        <v>CUS006302</v>
      </c>
    </row>
    <row r="22278" spans="1:1" x14ac:dyDescent="0.2">
      <c r="A22278" t="str">
        <v>CUS006226</v>
      </c>
    </row>
    <row r="22279" spans="1:1" x14ac:dyDescent="0.2">
      <c r="A22279" t="str">
        <v>CUS006227</v>
      </c>
    </row>
    <row r="22280" spans="1:1" x14ac:dyDescent="0.2">
      <c r="A22280" t="str">
        <v>CUS006228</v>
      </c>
    </row>
    <row r="22281" spans="1:1" x14ac:dyDescent="0.2">
      <c r="A22281" t="str">
        <v>CUS006229</v>
      </c>
    </row>
    <row r="22282" spans="1:1" x14ac:dyDescent="0.2">
      <c r="A22282" t="str">
        <v>CUS006230</v>
      </c>
    </row>
    <row r="22283" spans="1:1" x14ac:dyDescent="0.2">
      <c r="A22283" t="str">
        <v>CUS006231</v>
      </c>
    </row>
    <row r="22284" spans="1:1" x14ac:dyDescent="0.2">
      <c r="A22284" t="str">
        <v>CUS006232</v>
      </c>
    </row>
    <row r="22285" spans="1:1" x14ac:dyDescent="0.2">
      <c r="A22285" t="str">
        <v>CUS006234</v>
      </c>
    </row>
    <row r="22286" spans="1:1" x14ac:dyDescent="0.2">
      <c r="A22286" t="str">
        <v>CUS001826</v>
      </c>
    </row>
    <row r="22287" spans="1:1" x14ac:dyDescent="0.2">
      <c r="A22287" t="str">
        <v>CUS000874</v>
      </c>
    </row>
    <row r="22288" spans="1:1" x14ac:dyDescent="0.2">
      <c r="A22288" t="str">
        <v>CUS006235</v>
      </c>
    </row>
    <row r="22289" spans="1:1" x14ac:dyDescent="0.2">
      <c r="A22289" t="str">
        <v>CUS006236</v>
      </c>
    </row>
    <row r="22290" spans="1:1" x14ac:dyDescent="0.2">
      <c r="A22290" t="str">
        <v>CUS006237</v>
      </c>
    </row>
    <row r="22291" spans="1:1" x14ac:dyDescent="0.2">
      <c r="A22291" t="str">
        <v>CUS006238</v>
      </c>
    </row>
    <row r="22292" spans="1:1" x14ac:dyDescent="0.2">
      <c r="A22292" t="str">
        <v>CUS006239</v>
      </c>
    </row>
    <row r="22293" spans="1:1" x14ac:dyDescent="0.2">
      <c r="A22293" t="str">
        <v>CUS006240</v>
      </c>
    </row>
    <row r="22294" spans="1:1" x14ac:dyDescent="0.2">
      <c r="A22294" t="str">
        <v>CUS006241</v>
      </c>
    </row>
    <row r="22295" spans="1:1" x14ac:dyDescent="0.2">
      <c r="A22295" t="str">
        <v>CUS006242</v>
      </c>
    </row>
    <row r="22296" spans="1:1" x14ac:dyDescent="0.2">
      <c r="A22296" t="str">
        <v>CUS002935</v>
      </c>
    </row>
    <row r="22297" spans="1:1" x14ac:dyDescent="0.2">
      <c r="A22297" t="str">
        <v>CUS006243</v>
      </c>
    </row>
    <row r="22298" spans="1:1" x14ac:dyDescent="0.2">
      <c r="A22298" t="str">
        <v>CUS006244</v>
      </c>
    </row>
    <row r="22299" spans="1:1" x14ac:dyDescent="0.2">
      <c r="A22299" t="str">
        <v>CUS006245</v>
      </c>
    </row>
    <row r="22300" spans="1:1" x14ac:dyDescent="0.2">
      <c r="A22300" t="str">
        <v>CUS006246</v>
      </c>
    </row>
    <row r="22301" spans="1:1" x14ac:dyDescent="0.2">
      <c r="A22301" t="str">
        <v>CUS006247</v>
      </c>
    </row>
    <row r="22302" spans="1:1" x14ac:dyDescent="0.2">
      <c r="A22302" t="str">
        <v>CUS006197</v>
      </c>
    </row>
    <row r="22303" spans="1:1" x14ac:dyDescent="0.2">
      <c r="A22303" t="str">
        <v>CUS006248</v>
      </c>
    </row>
    <row r="22304" spans="1:1" x14ac:dyDescent="0.2">
      <c r="A22304" t="str">
        <v>CUS006249</v>
      </c>
    </row>
    <row r="22305" spans="1:1" x14ac:dyDescent="0.2">
      <c r="A22305" t="str">
        <v>CUS006251</v>
      </c>
    </row>
    <row r="22306" spans="1:1" x14ac:dyDescent="0.2">
      <c r="A22306" t="str">
        <v>CUS006213</v>
      </c>
    </row>
    <row r="22307" spans="1:1" x14ac:dyDescent="0.2">
      <c r="A22307" t="str">
        <v>CUS006214</v>
      </c>
    </row>
    <row r="22308" spans="1:1" x14ac:dyDescent="0.2">
      <c r="A22308" t="str">
        <v>CUS006216</v>
      </c>
    </row>
    <row r="22309" spans="1:1" x14ac:dyDescent="0.2">
      <c r="A22309" t="str">
        <v>CUS006217</v>
      </c>
    </row>
    <row r="22310" spans="1:1" x14ac:dyDescent="0.2">
      <c r="A22310" t="str">
        <v>CUS005888</v>
      </c>
    </row>
    <row r="22311" spans="1:1" x14ac:dyDescent="0.2">
      <c r="A22311" t="str">
        <v>CUS002166</v>
      </c>
    </row>
    <row r="22312" spans="1:1" x14ac:dyDescent="0.2">
      <c r="A22312" t="str">
        <v>CUS004410</v>
      </c>
    </row>
    <row r="22313" spans="1:1" x14ac:dyDescent="0.2">
      <c r="A22313" t="str">
        <v>CUS006220</v>
      </c>
    </row>
    <row r="22314" spans="1:1" x14ac:dyDescent="0.2">
      <c r="A22314" t="str">
        <v>CUS006221</v>
      </c>
    </row>
    <row r="22315" spans="1:1" x14ac:dyDescent="0.2">
      <c r="A22315" t="str">
        <v>CUS006222</v>
      </c>
    </row>
    <row r="22316" spans="1:1" x14ac:dyDescent="0.2">
      <c r="A22316" t="str">
        <v>CUS006223</v>
      </c>
    </row>
    <row r="22317" spans="1:1" x14ac:dyDescent="0.2">
      <c r="A22317" t="str">
        <v>CUS006224</v>
      </c>
    </row>
    <row r="22318" spans="1:1" x14ac:dyDescent="0.2">
      <c r="A22318" t="str">
        <v>CUS003447</v>
      </c>
    </row>
    <row r="22319" spans="1:1" x14ac:dyDescent="0.2">
      <c r="A22319" t="str">
        <v>CUS006225</v>
      </c>
    </row>
    <row r="22320" spans="1:1" x14ac:dyDescent="0.2">
      <c r="A22320" t="str">
        <v>CUS006194</v>
      </c>
    </row>
    <row r="22321" spans="1:1" x14ac:dyDescent="0.2">
      <c r="A22321" t="str">
        <v>CUS006195</v>
      </c>
    </row>
    <row r="22322" spans="1:1" x14ac:dyDescent="0.2">
      <c r="A22322" t="str">
        <v>CUS006196</v>
      </c>
    </row>
    <row r="22323" spans="1:1" x14ac:dyDescent="0.2">
      <c r="A22323" t="str">
        <v>CUS006198</v>
      </c>
    </row>
    <row r="22324" spans="1:1" x14ac:dyDescent="0.2">
      <c r="A22324" t="str">
        <v>CUS006199</v>
      </c>
    </row>
    <row r="22325" spans="1:1" x14ac:dyDescent="0.2">
      <c r="A22325" t="str">
        <v>CUS006200</v>
      </c>
    </row>
    <row r="22326" spans="1:1" x14ac:dyDescent="0.2">
      <c r="A22326" t="str">
        <v>CUS006201</v>
      </c>
    </row>
    <row r="22327" spans="1:1" x14ac:dyDescent="0.2">
      <c r="A22327" t="str">
        <v>CUS006202</v>
      </c>
    </row>
    <row r="22328" spans="1:1" x14ac:dyDescent="0.2">
      <c r="A22328" t="str">
        <v>CUS006203</v>
      </c>
    </row>
    <row r="22329" spans="1:1" x14ac:dyDescent="0.2">
      <c r="A22329" t="str">
        <v>CUS005665</v>
      </c>
    </row>
    <row r="22330" spans="1:1" x14ac:dyDescent="0.2">
      <c r="A22330" t="str">
        <v>CUS006204</v>
      </c>
    </row>
    <row r="22331" spans="1:1" x14ac:dyDescent="0.2">
      <c r="A22331" t="str">
        <v>CUS006205</v>
      </c>
    </row>
    <row r="22332" spans="1:1" x14ac:dyDescent="0.2">
      <c r="A22332" t="str">
        <v>CUS006208</v>
      </c>
    </row>
    <row r="22333" spans="1:1" x14ac:dyDescent="0.2">
      <c r="A22333" t="str">
        <v>CUS006209</v>
      </c>
    </row>
    <row r="22334" spans="1:1" x14ac:dyDescent="0.2">
      <c r="A22334" t="str">
        <v>CUS006210</v>
      </c>
    </row>
    <row r="22335" spans="1:1" x14ac:dyDescent="0.2">
      <c r="A22335" t="str">
        <v>CUS006212</v>
      </c>
    </row>
    <row r="22336" spans="1:1" x14ac:dyDescent="0.2">
      <c r="A22336" t="str">
        <v>CUS006009</v>
      </c>
    </row>
    <row r="22337" spans="1:1" x14ac:dyDescent="0.2">
      <c r="A22337" t="str">
        <v>CUS006164</v>
      </c>
    </row>
    <row r="22338" spans="1:1" x14ac:dyDescent="0.2">
      <c r="A22338" t="str">
        <v>CUS006165</v>
      </c>
    </row>
    <row r="22339" spans="1:1" x14ac:dyDescent="0.2">
      <c r="A22339" t="str">
        <v>CUS001167</v>
      </c>
    </row>
    <row r="22340" spans="1:1" x14ac:dyDescent="0.2">
      <c r="A22340" t="str">
        <v>CUS006166</v>
      </c>
    </row>
    <row r="22341" spans="1:1" x14ac:dyDescent="0.2">
      <c r="A22341" t="str">
        <v>CUS006167</v>
      </c>
    </row>
    <row r="22342" spans="1:1" x14ac:dyDescent="0.2">
      <c r="A22342" t="str">
        <v>CUS006168</v>
      </c>
    </row>
    <row r="22343" spans="1:1" x14ac:dyDescent="0.2">
      <c r="A22343" t="str">
        <v>CUS004260</v>
      </c>
    </row>
    <row r="22344" spans="1:1" x14ac:dyDescent="0.2">
      <c r="A22344" t="str">
        <v>CUS006169</v>
      </c>
    </row>
    <row r="22345" spans="1:1" x14ac:dyDescent="0.2">
      <c r="A22345" t="str">
        <v>CUS006074</v>
      </c>
    </row>
    <row r="22346" spans="1:1" x14ac:dyDescent="0.2">
      <c r="A22346" t="str">
        <v>CUS006171</v>
      </c>
    </row>
    <row r="22347" spans="1:1" x14ac:dyDescent="0.2">
      <c r="A22347" t="str">
        <v>CUS006172</v>
      </c>
    </row>
    <row r="22348" spans="1:1" x14ac:dyDescent="0.2">
      <c r="A22348" t="str">
        <v>CUS002588</v>
      </c>
    </row>
    <row r="22349" spans="1:1" x14ac:dyDescent="0.2">
      <c r="A22349" t="str">
        <v>CUS006173</v>
      </c>
    </row>
    <row r="22350" spans="1:1" x14ac:dyDescent="0.2">
      <c r="A22350" t="str">
        <v>CUS006174</v>
      </c>
    </row>
    <row r="22351" spans="1:1" x14ac:dyDescent="0.2">
      <c r="A22351" t="str">
        <v>CUS006176</v>
      </c>
    </row>
    <row r="22352" spans="1:1" x14ac:dyDescent="0.2">
      <c r="A22352" t="str">
        <v>CUS006178</v>
      </c>
    </row>
    <row r="22353" spans="1:1" x14ac:dyDescent="0.2">
      <c r="A22353" t="str">
        <v>CUS006180</v>
      </c>
    </row>
    <row r="22354" spans="1:1" x14ac:dyDescent="0.2">
      <c r="A22354" t="str">
        <v>CUS006181</v>
      </c>
    </row>
    <row r="22355" spans="1:1" x14ac:dyDescent="0.2">
      <c r="A22355" t="str">
        <v>CUS006183</v>
      </c>
    </row>
    <row r="22356" spans="1:1" x14ac:dyDescent="0.2">
      <c r="A22356" t="str">
        <v>CUS006184</v>
      </c>
    </row>
    <row r="22357" spans="1:1" x14ac:dyDescent="0.2">
      <c r="A22357" t="str">
        <v>CUS006185</v>
      </c>
    </row>
    <row r="22358" spans="1:1" x14ac:dyDescent="0.2">
      <c r="A22358" t="str">
        <v>CUS006186</v>
      </c>
    </row>
    <row r="22359" spans="1:1" x14ac:dyDescent="0.2">
      <c r="A22359" t="str">
        <v>CUS005735</v>
      </c>
    </row>
    <row r="22360" spans="1:1" x14ac:dyDescent="0.2">
      <c r="A22360" t="str">
        <v>CUS006187</v>
      </c>
    </row>
    <row r="22361" spans="1:1" x14ac:dyDescent="0.2">
      <c r="A22361" t="str">
        <v>CUS006188</v>
      </c>
    </row>
    <row r="22362" spans="1:1" x14ac:dyDescent="0.2">
      <c r="A22362" t="str">
        <v>CUS004547</v>
      </c>
    </row>
    <row r="22363" spans="1:1" x14ac:dyDescent="0.2">
      <c r="A22363" t="str">
        <v>CUS006189</v>
      </c>
    </row>
    <row r="22364" spans="1:1" x14ac:dyDescent="0.2">
      <c r="A22364" t="str">
        <v>CUS006190</v>
      </c>
    </row>
    <row r="22365" spans="1:1" x14ac:dyDescent="0.2">
      <c r="A22365" t="str">
        <v>CUS006191</v>
      </c>
    </row>
    <row r="22366" spans="1:1" x14ac:dyDescent="0.2">
      <c r="A22366" t="str">
        <v>CUS006192</v>
      </c>
    </row>
    <row r="22367" spans="1:1" x14ac:dyDescent="0.2">
      <c r="A22367" t="str">
        <v>CUS006193</v>
      </c>
    </row>
    <row r="22368" spans="1:1" x14ac:dyDescent="0.2">
      <c r="A22368" t="str">
        <v>CUS003560</v>
      </c>
    </row>
    <row r="22369" spans="1:1" x14ac:dyDescent="0.2">
      <c r="A22369" t="str">
        <v>CUS006148</v>
      </c>
    </row>
    <row r="22370" spans="1:1" x14ac:dyDescent="0.2">
      <c r="A22370" t="str">
        <v>CUS005890</v>
      </c>
    </row>
    <row r="22371" spans="1:1" x14ac:dyDescent="0.2">
      <c r="A22371" t="str">
        <v>CUS006149</v>
      </c>
    </row>
    <row r="22372" spans="1:1" x14ac:dyDescent="0.2">
      <c r="A22372" t="str">
        <v>CUS006151</v>
      </c>
    </row>
    <row r="22373" spans="1:1" x14ac:dyDescent="0.2">
      <c r="A22373" t="str">
        <v>CUS006152</v>
      </c>
    </row>
    <row r="22374" spans="1:1" x14ac:dyDescent="0.2">
      <c r="A22374" t="str">
        <v>CUS006153</v>
      </c>
    </row>
    <row r="22375" spans="1:1" x14ac:dyDescent="0.2">
      <c r="A22375" t="str">
        <v>CUS006154</v>
      </c>
    </row>
    <row r="22376" spans="1:1" x14ac:dyDescent="0.2">
      <c r="A22376" t="str">
        <v>CUS006155</v>
      </c>
    </row>
    <row r="22377" spans="1:1" x14ac:dyDescent="0.2">
      <c r="A22377" t="str">
        <v>CUS005905</v>
      </c>
    </row>
    <row r="22378" spans="1:1" x14ac:dyDescent="0.2">
      <c r="A22378" t="str">
        <v>CUS006156</v>
      </c>
    </row>
    <row r="22379" spans="1:1" x14ac:dyDescent="0.2">
      <c r="A22379" t="str">
        <v>CUS006157</v>
      </c>
    </row>
    <row r="22380" spans="1:1" x14ac:dyDescent="0.2">
      <c r="A22380" t="str">
        <v>CUS006158</v>
      </c>
    </row>
    <row r="22381" spans="1:1" x14ac:dyDescent="0.2">
      <c r="A22381" t="str">
        <v>CUS006160</v>
      </c>
    </row>
    <row r="22382" spans="1:1" x14ac:dyDescent="0.2">
      <c r="A22382" t="str">
        <v>CUS006115</v>
      </c>
    </row>
    <row r="22383" spans="1:1" x14ac:dyDescent="0.2">
      <c r="A22383" t="str">
        <v>CUS006161</v>
      </c>
    </row>
    <row r="22384" spans="1:1" x14ac:dyDescent="0.2">
      <c r="A22384" t="str">
        <v>CUS006162</v>
      </c>
    </row>
    <row r="22385" spans="1:1" x14ac:dyDescent="0.2">
      <c r="A22385" t="str">
        <v>CUS006163</v>
      </c>
    </row>
    <row r="22386" spans="1:1" x14ac:dyDescent="0.2">
      <c r="A22386" t="str">
        <v>CUS006135</v>
      </c>
    </row>
    <row r="22387" spans="1:1" x14ac:dyDescent="0.2">
      <c r="A22387" t="str">
        <v>CUS006136</v>
      </c>
    </row>
    <row r="22388" spans="1:1" x14ac:dyDescent="0.2">
      <c r="A22388" t="str">
        <v>CUS006137</v>
      </c>
    </row>
    <row r="22389" spans="1:1" x14ac:dyDescent="0.2">
      <c r="A22389" t="str">
        <v>CUS006139</v>
      </c>
    </row>
    <row r="22390" spans="1:1" x14ac:dyDescent="0.2">
      <c r="A22390" t="str">
        <v>CUS005624</v>
      </c>
    </row>
    <row r="22391" spans="1:1" x14ac:dyDescent="0.2">
      <c r="A22391" t="str">
        <v>CUS006140</v>
      </c>
    </row>
    <row r="22392" spans="1:1" x14ac:dyDescent="0.2">
      <c r="A22392" t="str">
        <v>CUS006142</v>
      </c>
    </row>
    <row r="22393" spans="1:1" x14ac:dyDescent="0.2">
      <c r="A22393" t="str">
        <v>CUS006143</v>
      </c>
    </row>
    <row r="22394" spans="1:1" x14ac:dyDescent="0.2">
      <c r="A22394" t="str">
        <v>CUS006144</v>
      </c>
    </row>
    <row r="22395" spans="1:1" x14ac:dyDescent="0.2">
      <c r="A22395" t="str">
        <v>CUS006145</v>
      </c>
    </row>
    <row r="22396" spans="1:1" x14ac:dyDescent="0.2">
      <c r="A22396" t="str">
        <v>CUS006026</v>
      </c>
    </row>
    <row r="22397" spans="1:1" x14ac:dyDescent="0.2">
      <c r="A22397" t="str">
        <v>CUS006146</v>
      </c>
    </row>
    <row r="22398" spans="1:1" x14ac:dyDescent="0.2">
      <c r="A22398" t="str">
        <v>CUS006147</v>
      </c>
    </row>
    <row r="22399" spans="1:1" x14ac:dyDescent="0.2">
      <c r="A22399" t="str">
        <v>CUS000558</v>
      </c>
    </row>
    <row r="22400" spans="1:1" x14ac:dyDescent="0.2">
      <c r="A22400" t="str">
        <v>CUS006117</v>
      </c>
    </row>
    <row r="22401" spans="1:1" x14ac:dyDescent="0.2">
      <c r="A22401" t="str">
        <v>CUS004630</v>
      </c>
    </row>
    <row r="22402" spans="1:1" x14ac:dyDescent="0.2">
      <c r="A22402" t="str">
        <v>CUS006120</v>
      </c>
    </row>
    <row r="22403" spans="1:1" x14ac:dyDescent="0.2">
      <c r="A22403" t="str">
        <v>CUS006121</v>
      </c>
    </row>
    <row r="22404" spans="1:1" x14ac:dyDescent="0.2">
      <c r="A22404" t="str">
        <v>CUS001395</v>
      </c>
    </row>
    <row r="22405" spans="1:1" x14ac:dyDescent="0.2">
      <c r="A22405" t="str">
        <v>CUS006122</v>
      </c>
    </row>
    <row r="22406" spans="1:1" x14ac:dyDescent="0.2">
      <c r="A22406" t="str">
        <v>CUS006123</v>
      </c>
    </row>
    <row r="22407" spans="1:1" x14ac:dyDescent="0.2">
      <c r="A22407" t="str">
        <v>CUS006124</v>
      </c>
    </row>
    <row r="22408" spans="1:1" x14ac:dyDescent="0.2">
      <c r="A22408" t="str">
        <v>CUS006125</v>
      </c>
    </row>
    <row r="22409" spans="1:1" x14ac:dyDescent="0.2">
      <c r="A22409" t="str">
        <v>CUS005558</v>
      </c>
    </row>
    <row r="22410" spans="1:1" x14ac:dyDescent="0.2">
      <c r="A22410" t="str">
        <v>CUS006126</v>
      </c>
    </row>
    <row r="22411" spans="1:1" x14ac:dyDescent="0.2">
      <c r="A22411" t="str">
        <v>CUS006127</v>
      </c>
    </row>
    <row r="22412" spans="1:1" x14ac:dyDescent="0.2">
      <c r="A22412" t="str">
        <v>CUS006128</v>
      </c>
    </row>
    <row r="22413" spans="1:1" x14ac:dyDescent="0.2">
      <c r="A22413" t="str">
        <v>CUS006129</v>
      </c>
    </row>
    <row r="22414" spans="1:1" x14ac:dyDescent="0.2">
      <c r="A22414" t="str">
        <v>CUS006131</v>
      </c>
    </row>
    <row r="22415" spans="1:1" x14ac:dyDescent="0.2">
      <c r="A22415" t="str">
        <v>CUS006132</v>
      </c>
    </row>
    <row r="22416" spans="1:1" x14ac:dyDescent="0.2">
      <c r="A22416" t="str">
        <v>CUS006133</v>
      </c>
    </row>
    <row r="22417" spans="1:1" x14ac:dyDescent="0.2">
      <c r="A22417" t="str">
        <v>CUS006102</v>
      </c>
    </row>
    <row r="22418" spans="1:1" x14ac:dyDescent="0.2">
      <c r="A22418" t="str">
        <v>CUS006103</v>
      </c>
    </row>
    <row r="22419" spans="1:1" x14ac:dyDescent="0.2">
      <c r="A22419" t="str">
        <v>CUS006104</v>
      </c>
    </row>
    <row r="22420" spans="1:1" x14ac:dyDescent="0.2">
      <c r="A22420" t="str">
        <v>CUS006106</v>
      </c>
    </row>
    <row r="22421" spans="1:1" x14ac:dyDescent="0.2">
      <c r="A22421" t="str">
        <v>CUS006108</v>
      </c>
    </row>
    <row r="22422" spans="1:1" x14ac:dyDescent="0.2">
      <c r="A22422" t="str">
        <v>CUS006109</v>
      </c>
    </row>
    <row r="22423" spans="1:1" x14ac:dyDescent="0.2">
      <c r="A22423" t="str">
        <v>CUS006110</v>
      </c>
    </row>
    <row r="22424" spans="1:1" x14ac:dyDescent="0.2">
      <c r="A22424" t="str">
        <v>CUS006111</v>
      </c>
    </row>
    <row r="22425" spans="1:1" x14ac:dyDescent="0.2">
      <c r="A22425" t="str">
        <v>CUS006112</v>
      </c>
    </row>
    <row r="22426" spans="1:1" x14ac:dyDescent="0.2">
      <c r="A22426" t="str">
        <v>CUS006113</v>
      </c>
    </row>
    <row r="22427" spans="1:1" x14ac:dyDescent="0.2">
      <c r="A22427" t="str">
        <v>CUS006114</v>
      </c>
    </row>
    <row r="22428" spans="1:1" x14ac:dyDescent="0.2">
      <c r="A22428" t="str">
        <v>CUS006116</v>
      </c>
    </row>
    <row r="22429" spans="1:1" x14ac:dyDescent="0.2">
      <c r="A22429" t="str">
        <v>CUS006058</v>
      </c>
    </row>
    <row r="22430" spans="1:1" x14ac:dyDescent="0.2">
      <c r="A22430" t="str">
        <v>CUS006059</v>
      </c>
    </row>
    <row r="22431" spans="1:1" x14ac:dyDescent="0.2">
      <c r="A22431" t="str">
        <v>CUS006060</v>
      </c>
    </row>
    <row r="22432" spans="1:1" x14ac:dyDescent="0.2">
      <c r="A22432" t="str">
        <v>CUS006061</v>
      </c>
    </row>
    <row r="22433" spans="1:1" x14ac:dyDescent="0.2">
      <c r="A22433" t="str">
        <v>CUS006064</v>
      </c>
    </row>
    <row r="22434" spans="1:1" x14ac:dyDescent="0.2">
      <c r="A22434" t="str">
        <v>CUS003149</v>
      </c>
    </row>
    <row r="22435" spans="1:1" x14ac:dyDescent="0.2">
      <c r="A22435" t="str">
        <v>CUS006066</v>
      </c>
    </row>
    <row r="22436" spans="1:1" x14ac:dyDescent="0.2">
      <c r="A22436" t="str">
        <v>CUS006067</v>
      </c>
    </row>
    <row r="22437" spans="1:1" x14ac:dyDescent="0.2">
      <c r="A22437" t="str">
        <v>CUS003117</v>
      </c>
    </row>
    <row r="22438" spans="1:1" x14ac:dyDescent="0.2">
      <c r="A22438" t="str">
        <v>CUS006069</v>
      </c>
    </row>
    <row r="22439" spans="1:1" x14ac:dyDescent="0.2">
      <c r="A22439" t="str">
        <v>CUS006070</v>
      </c>
    </row>
    <row r="22440" spans="1:1" x14ac:dyDescent="0.2">
      <c r="A22440" t="str">
        <v>CUS006071</v>
      </c>
    </row>
    <row r="22441" spans="1:1" x14ac:dyDescent="0.2">
      <c r="A22441" t="str">
        <v>CUS006072</v>
      </c>
    </row>
    <row r="22442" spans="1:1" x14ac:dyDescent="0.2">
      <c r="A22442" t="str">
        <v>CUS006073</v>
      </c>
    </row>
    <row r="22443" spans="1:1" x14ac:dyDescent="0.2">
      <c r="A22443" t="str">
        <v>CUS000538</v>
      </c>
    </row>
    <row r="22444" spans="1:1" x14ac:dyDescent="0.2">
      <c r="A22444" t="str">
        <v>CUS006075</v>
      </c>
    </row>
    <row r="22445" spans="1:1" x14ac:dyDescent="0.2">
      <c r="A22445" t="str">
        <v>CUS006076</v>
      </c>
    </row>
    <row r="22446" spans="1:1" x14ac:dyDescent="0.2">
      <c r="A22446" t="str">
        <v>CUS006078</v>
      </c>
    </row>
    <row r="22447" spans="1:1" x14ac:dyDescent="0.2">
      <c r="A22447" t="str">
        <v>CUS006079</v>
      </c>
    </row>
    <row r="22448" spans="1:1" x14ac:dyDescent="0.2">
      <c r="A22448" t="str">
        <v>CUS006080</v>
      </c>
    </row>
    <row r="22449" spans="1:1" x14ac:dyDescent="0.2">
      <c r="A22449" t="str">
        <v>CUS006081</v>
      </c>
    </row>
    <row r="22450" spans="1:1" x14ac:dyDescent="0.2">
      <c r="A22450" t="str">
        <v>CUS003570</v>
      </c>
    </row>
    <row r="22451" spans="1:1" x14ac:dyDescent="0.2">
      <c r="A22451" t="str">
        <v>CUS006020</v>
      </c>
    </row>
    <row r="22452" spans="1:1" x14ac:dyDescent="0.2">
      <c r="A22452" t="str">
        <v>CUS006084</v>
      </c>
    </row>
    <row r="22453" spans="1:1" x14ac:dyDescent="0.2">
      <c r="A22453" t="str">
        <v>CUS006085</v>
      </c>
    </row>
    <row r="22454" spans="1:1" x14ac:dyDescent="0.2">
      <c r="A22454" t="str">
        <v>CUS006086</v>
      </c>
    </row>
    <row r="22455" spans="1:1" x14ac:dyDescent="0.2">
      <c r="A22455" t="str">
        <v>CUS006088</v>
      </c>
    </row>
    <row r="22456" spans="1:1" x14ac:dyDescent="0.2">
      <c r="A22456" t="str">
        <v>CUS006089</v>
      </c>
    </row>
    <row r="22457" spans="1:1" x14ac:dyDescent="0.2">
      <c r="A22457" t="str">
        <v>CUS006091</v>
      </c>
    </row>
    <row r="22458" spans="1:1" x14ac:dyDescent="0.2">
      <c r="A22458" t="str">
        <v>CUS006092</v>
      </c>
    </row>
    <row r="22459" spans="1:1" x14ac:dyDescent="0.2">
      <c r="A22459" t="str">
        <v>CUS006093</v>
      </c>
    </row>
    <row r="22460" spans="1:1" x14ac:dyDescent="0.2">
      <c r="A22460" t="str">
        <v>CUS006094</v>
      </c>
    </row>
    <row r="22461" spans="1:1" x14ac:dyDescent="0.2">
      <c r="A22461" t="str">
        <v>CUS006095</v>
      </c>
    </row>
    <row r="22462" spans="1:1" x14ac:dyDescent="0.2">
      <c r="A22462" t="str">
        <v>CUS006097</v>
      </c>
    </row>
    <row r="22463" spans="1:1" x14ac:dyDescent="0.2">
      <c r="A22463" t="str">
        <v>CUS006098</v>
      </c>
    </row>
    <row r="22464" spans="1:1" x14ac:dyDescent="0.2">
      <c r="A22464" t="str">
        <v>CUS006100</v>
      </c>
    </row>
    <row r="22465" spans="1:1" x14ac:dyDescent="0.2">
      <c r="A22465" t="str">
        <v>CUS006101</v>
      </c>
    </row>
    <row r="22466" spans="1:1" x14ac:dyDescent="0.2">
      <c r="A22466" t="str">
        <v>CUS006040</v>
      </c>
    </row>
    <row r="22467" spans="1:1" x14ac:dyDescent="0.2">
      <c r="A22467" t="str">
        <v>CUS006041</v>
      </c>
    </row>
    <row r="22468" spans="1:1" x14ac:dyDescent="0.2">
      <c r="A22468" t="str">
        <v>CUS006042</v>
      </c>
    </row>
    <row r="22469" spans="1:1" x14ac:dyDescent="0.2">
      <c r="A22469" t="str">
        <v>CUS006043</v>
      </c>
    </row>
    <row r="22470" spans="1:1" x14ac:dyDescent="0.2">
      <c r="A22470" t="str">
        <v>CUS006044</v>
      </c>
    </row>
    <row r="22471" spans="1:1" x14ac:dyDescent="0.2">
      <c r="A22471" t="str">
        <v>CUS006045</v>
      </c>
    </row>
    <row r="22472" spans="1:1" x14ac:dyDescent="0.2">
      <c r="A22472" t="str">
        <v>CUS006046</v>
      </c>
    </row>
    <row r="22473" spans="1:1" x14ac:dyDescent="0.2">
      <c r="A22473" t="str">
        <v>CUS006047</v>
      </c>
    </row>
    <row r="22474" spans="1:1" x14ac:dyDescent="0.2">
      <c r="A22474" t="str">
        <v>CUS006048</v>
      </c>
    </row>
    <row r="22475" spans="1:1" x14ac:dyDescent="0.2">
      <c r="A22475" t="str">
        <v>CUS006049</v>
      </c>
    </row>
    <row r="22476" spans="1:1" x14ac:dyDescent="0.2">
      <c r="A22476" t="str">
        <v>CUS006051</v>
      </c>
    </row>
    <row r="22477" spans="1:1" x14ac:dyDescent="0.2">
      <c r="A22477" t="str">
        <v>CUS006052</v>
      </c>
    </row>
    <row r="22478" spans="1:1" x14ac:dyDescent="0.2">
      <c r="A22478" t="str">
        <v>CUS006053</v>
      </c>
    </row>
    <row r="22479" spans="1:1" x14ac:dyDescent="0.2">
      <c r="A22479" t="str">
        <v>CUS006054</v>
      </c>
    </row>
    <row r="22480" spans="1:1" x14ac:dyDescent="0.2">
      <c r="A22480" t="str">
        <v>CUS006055</v>
      </c>
    </row>
    <row r="22481" spans="1:1" x14ac:dyDescent="0.2">
      <c r="A22481" t="str">
        <v>CUS006018</v>
      </c>
    </row>
    <row r="22482" spans="1:1" x14ac:dyDescent="0.2">
      <c r="A22482" t="str">
        <v>CUS006019</v>
      </c>
    </row>
    <row r="22483" spans="1:1" x14ac:dyDescent="0.2">
      <c r="A22483" t="str">
        <v>CUS006021</v>
      </c>
    </row>
    <row r="22484" spans="1:1" x14ac:dyDescent="0.2">
      <c r="A22484" t="str">
        <v>CUS006023</v>
      </c>
    </row>
    <row r="22485" spans="1:1" x14ac:dyDescent="0.2">
      <c r="A22485" t="str">
        <v>CUS006024</v>
      </c>
    </row>
    <row r="22486" spans="1:1" x14ac:dyDescent="0.2">
      <c r="A22486" t="str">
        <v>CUS006025</v>
      </c>
    </row>
    <row r="22487" spans="1:1" x14ac:dyDescent="0.2">
      <c r="A22487" t="str">
        <v>CUS006027</v>
      </c>
    </row>
    <row r="22488" spans="1:1" x14ac:dyDescent="0.2">
      <c r="A22488" t="str">
        <v>CUS006029</v>
      </c>
    </row>
    <row r="22489" spans="1:1" x14ac:dyDescent="0.2">
      <c r="A22489" t="str">
        <v>CUS005959</v>
      </c>
    </row>
    <row r="22490" spans="1:1" x14ac:dyDescent="0.2">
      <c r="A22490" t="str">
        <v>CUS006030</v>
      </c>
    </row>
    <row r="22491" spans="1:1" x14ac:dyDescent="0.2">
      <c r="A22491" t="str">
        <v>CUS006031</v>
      </c>
    </row>
    <row r="22492" spans="1:1" x14ac:dyDescent="0.2">
      <c r="A22492" t="str">
        <v>CUS006032</v>
      </c>
    </row>
    <row r="22493" spans="1:1" x14ac:dyDescent="0.2">
      <c r="A22493" t="str">
        <v>CUS006033</v>
      </c>
    </row>
    <row r="22494" spans="1:1" x14ac:dyDescent="0.2">
      <c r="A22494" t="str">
        <v>CUS006035</v>
      </c>
    </row>
    <row r="22495" spans="1:1" x14ac:dyDescent="0.2">
      <c r="A22495" t="str">
        <v>CUS006036</v>
      </c>
    </row>
    <row r="22496" spans="1:1" x14ac:dyDescent="0.2">
      <c r="A22496" t="str">
        <v>CUS006037</v>
      </c>
    </row>
    <row r="22497" spans="1:1" x14ac:dyDescent="0.2">
      <c r="A22497" t="str">
        <v>CUS000844</v>
      </c>
    </row>
    <row r="22498" spans="1:1" x14ac:dyDescent="0.2">
      <c r="A22498" t="str">
        <v>CUS006038</v>
      </c>
    </row>
    <row r="22499" spans="1:1" x14ac:dyDescent="0.2">
      <c r="A22499" t="str">
        <v>CUS006039</v>
      </c>
    </row>
    <row r="22500" spans="1:1" x14ac:dyDescent="0.2">
      <c r="A22500" t="str">
        <v>CUS006006</v>
      </c>
    </row>
    <row r="22501" spans="1:1" x14ac:dyDescent="0.2">
      <c r="A22501" t="str">
        <v>CUS006007</v>
      </c>
    </row>
    <row r="22502" spans="1:1" x14ac:dyDescent="0.2">
      <c r="A22502" t="str">
        <v>CUS005549</v>
      </c>
    </row>
    <row r="22503" spans="1:1" x14ac:dyDescent="0.2">
      <c r="A22503" t="str">
        <v>CUS006008</v>
      </c>
    </row>
    <row r="22504" spans="1:1" x14ac:dyDescent="0.2">
      <c r="A22504" t="str">
        <v>CUS005626</v>
      </c>
    </row>
    <row r="22505" spans="1:1" x14ac:dyDescent="0.2">
      <c r="A22505" t="str">
        <v>CUS006010</v>
      </c>
    </row>
    <row r="22506" spans="1:1" x14ac:dyDescent="0.2">
      <c r="A22506" t="str">
        <v>CUS006011</v>
      </c>
    </row>
    <row r="22507" spans="1:1" x14ac:dyDescent="0.2">
      <c r="A22507" t="str">
        <v>CUS002265</v>
      </c>
    </row>
    <row r="22508" spans="1:1" x14ac:dyDescent="0.2">
      <c r="A22508" t="str">
        <v>CUS006014</v>
      </c>
    </row>
    <row r="22509" spans="1:1" x14ac:dyDescent="0.2">
      <c r="A22509" t="str">
        <v>CUS006015</v>
      </c>
    </row>
    <row r="22510" spans="1:1" x14ac:dyDescent="0.2">
      <c r="A22510" t="str">
        <v>CUS005550</v>
      </c>
    </row>
    <row r="22511" spans="1:1" x14ac:dyDescent="0.2">
      <c r="A22511" t="str">
        <v>CUS003152</v>
      </c>
    </row>
    <row r="22512" spans="1:1" x14ac:dyDescent="0.2">
      <c r="A22512" t="str">
        <v>CUS006017</v>
      </c>
    </row>
    <row r="22513" spans="1:1" x14ac:dyDescent="0.2">
      <c r="A22513" t="str">
        <v>CUS005993</v>
      </c>
    </row>
    <row r="22514" spans="1:1" x14ac:dyDescent="0.2">
      <c r="A22514" t="str">
        <v>CUS003710</v>
      </c>
    </row>
    <row r="22515" spans="1:1" x14ac:dyDescent="0.2">
      <c r="A22515" t="str">
        <v>CUS005994</v>
      </c>
    </row>
    <row r="22516" spans="1:1" x14ac:dyDescent="0.2">
      <c r="A22516" t="str">
        <v>CUS005995</v>
      </c>
    </row>
    <row r="22517" spans="1:1" x14ac:dyDescent="0.2">
      <c r="A22517" t="str">
        <v>CUS005997</v>
      </c>
    </row>
    <row r="22518" spans="1:1" x14ac:dyDescent="0.2">
      <c r="A22518" t="str">
        <v>CUS005998</v>
      </c>
    </row>
    <row r="22519" spans="1:1" x14ac:dyDescent="0.2">
      <c r="A22519" t="str">
        <v>CUS005999</v>
      </c>
    </row>
    <row r="22520" spans="1:1" x14ac:dyDescent="0.2">
      <c r="A22520" t="str">
        <v>CUS006000</v>
      </c>
    </row>
    <row r="22521" spans="1:1" x14ac:dyDescent="0.2">
      <c r="A22521" t="str">
        <v>CUS006001</v>
      </c>
    </row>
    <row r="22522" spans="1:1" x14ac:dyDescent="0.2">
      <c r="A22522" t="str">
        <v>CUS006002</v>
      </c>
    </row>
    <row r="22523" spans="1:1" x14ac:dyDescent="0.2">
      <c r="A22523" t="str">
        <v>CUS006003</v>
      </c>
    </row>
    <row r="22524" spans="1:1" x14ac:dyDescent="0.2">
      <c r="A22524" t="str">
        <v>CUS006004</v>
      </c>
    </row>
    <row r="22525" spans="1:1" x14ac:dyDescent="0.2">
      <c r="A22525" t="str">
        <v>CUS005949</v>
      </c>
    </row>
    <row r="22526" spans="1:1" x14ac:dyDescent="0.2">
      <c r="A22526" t="str">
        <v>CUS005950</v>
      </c>
    </row>
    <row r="22527" spans="1:1" x14ac:dyDescent="0.2">
      <c r="A22527" t="str">
        <v>CUS005951</v>
      </c>
    </row>
    <row r="22528" spans="1:1" x14ac:dyDescent="0.2">
      <c r="A22528" t="str">
        <v>CUS005952</v>
      </c>
    </row>
    <row r="22529" spans="1:1" x14ac:dyDescent="0.2">
      <c r="A22529" t="str">
        <v>CUS001635</v>
      </c>
    </row>
    <row r="22530" spans="1:1" x14ac:dyDescent="0.2">
      <c r="A22530" t="str">
        <v>CUS005953</v>
      </c>
    </row>
    <row r="22531" spans="1:1" x14ac:dyDescent="0.2">
      <c r="A22531" t="str">
        <v>CUS005955</v>
      </c>
    </row>
    <row r="22532" spans="1:1" x14ac:dyDescent="0.2">
      <c r="A22532" t="str">
        <v>CUS005956</v>
      </c>
    </row>
    <row r="22533" spans="1:1" x14ac:dyDescent="0.2">
      <c r="A22533" t="str">
        <v>CUS005957</v>
      </c>
    </row>
    <row r="22534" spans="1:1" x14ac:dyDescent="0.2">
      <c r="A22534" t="str">
        <v>CUS005958</v>
      </c>
    </row>
    <row r="22535" spans="1:1" x14ac:dyDescent="0.2">
      <c r="A22535" t="str">
        <v>CUS000308</v>
      </c>
    </row>
    <row r="22536" spans="1:1" x14ac:dyDescent="0.2">
      <c r="A22536" t="str">
        <v>CUS005960</v>
      </c>
    </row>
    <row r="22537" spans="1:1" x14ac:dyDescent="0.2">
      <c r="A22537" t="str">
        <v>CUS005962</v>
      </c>
    </row>
    <row r="22538" spans="1:1" x14ac:dyDescent="0.2">
      <c r="A22538" t="str">
        <v>CUS005918</v>
      </c>
    </row>
    <row r="22539" spans="1:1" x14ac:dyDescent="0.2">
      <c r="A22539" t="str">
        <v>CUS005963</v>
      </c>
    </row>
    <row r="22540" spans="1:1" x14ac:dyDescent="0.2">
      <c r="A22540" t="str">
        <v>CUS005965</v>
      </c>
    </row>
    <row r="22541" spans="1:1" x14ac:dyDescent="0.2">
      <c r="A22541" t="str">
        <v>CUS005966</v>
      </c>
    </row>
    <row r="22542" spans="1:1" x14ac:dyDescent="0.2">
      <c r="A22542" t="str">
        <v>CUS005967</v>
      </c>
    </row>
    <row r="22543" spans="1:1" x14ac:dyDescent="0.2">
      <c r="A22543" t="str">
        <v>CUS005968</v>
      </c>
    </row>
    <row r="22544" spans="1:1" x14ac:dyDescent="0.2">
      <c r="A22544" t="str">
        <v>CUS005970</v>
      </c>
    </row>
    <row r="22545" spans="1:1" x14ac:dyDescent="0.2">
      <c r="A22545" t="str">
        <v>CUS005971</v>
      </c>
    </row>
    <row r="22546" spans="1:1" x14ac:dyDescent="0.2">
      <c r="A22546" t="str">
        <v>CUS005972</v>
      </c>
    </row>
    <row r="22547" spans="1:1" x14ac:dyDescent="0.2">
      <c r="A22547" t="str">
        <v>CUS005973</v>
      </c>
    </row>
    <row r="22548" spans="1:1" x14ac:dyDescent="0.2">
      <c r="A22548" t="str">
        <v>CUS005975</v>
      </c>
    </row>
    <row r="22549" spans="1:1" x14ac:dyDescent="0.2">
      <c r="A22549" t="str">
        <v>CUS005976</v>
      </c>
    </row>
    <row r="22550" spans="1:1" x14ac:dyDescent="0.2">
      <c r="A22550" t="str">
        <v>CUS005977</v>
      </c>
    </row>
    <row r="22551" spans="1:1" x14ac:dyDescent="0.2">
      <c r="A22551" t="str">
        <v>CUS005978</v>
      </c>
    </row>
    <row r="22552" spans="1:1" x14ac:dyDescent="0.2">
      <c r="A22552" t="str">
        <v>CUS005520</v>
      </c>
    </row>
    <row r="22553" spans="1:1" x14ac:dyDescent="0.2">
      <c r="A22553" t="str">
        <v>CUS005979</v>
      </c>
    </row>
    <row r="22554" spans="1:1" x14ac:dyDescent="0.2">
      <c r="A22554" t="str">
        <v>CUS005980</v>
      </c>
    </row>
    <row r="22555" spans="1:1" x14ac:dyDescent="0.2">
      <c r="A22555" t="str">
        <v>CUS005981</v>
      </c>
    </row>
    <row r="22556" spans="1:1" x14ac:dyDescent="0.2">
      <c r="A22556" t="str">
        <v>CUS005982</v>
      </c>
    </row>
    <row r="22557" spans="1:1" x14ac:dyDescent="0.2">
      <c r="A22557" t="str">
        <v>CUS005984</v>
      </c>
    </row>
    <row r="22558" spans="1:1" x14ac:dyDescent="0.2">
      <c r="A22558" t="str">
        <v>CUS005935</v>
      </c>
    </row>
    <row r="22559" spans="1:1" x14ac:dyDescent="0.2">
      <c r="A22559" t="str">
        <v>CUS005985</v>
      </c>
    </row>
    <row r="22560" spans="1:1" x14ac:dyDescent="0.2">
      <c r="A22560" t="str">
        <v>CUS005986</v>
      </c>
    </row>
    <row r="22561" spans="1:1" x14ac:dyDescent="0.2">
      <c r="A22561" t="str">
        <v>CUS005987</v>
      </c>
    </row>
    <row r="22562" spans="1:1" x14ac:dyDescent="0.2">
      <c r="A22562" t="str">
        <v>CUS005988</v>
      </c>
    </row>
    <row r="22563" spans="1:1" x14ac:dyDescent="0.2">
      <c r="A22563" t="str">
        <v>CUS005989</v>
      </c>
    </row>
    <row r="22564" spans="1:1" x14ac:dyDescent="0.2">
      <c r="A22564" t="str">
        <v>CUS004623</v>
      </c>
    </row>
    <row r="22565" spans="1:1" x14ac:dyDescent="0.2">
      <c r="A22565" t="str">
        <v>CUS005930</v>
      </c>
    </row>
    <row r="22566" spans="1:1" x14ac:dyDescent="0.2">
      <c r="A22566" t="str">
        <v>CUS005932</v>
      </c>
    </row>
    <row r="22567" spans="1:1" x14ac:dyDescent="0.2">
      <c r="A22567" t="str">
        <v>CUS005933</v>
      </c>
    </row>
    <row r="22568" spans="1:1" x14ac:dyDescent="0.2">
      <c r="A22568" t="str">
        <v>CUS005936</v>
      </c>
    </row>
    <row r="22569" spans="1:1" x14ac:dyDescent="0.2">
      <c r="A22569" t="str">
        <v>CUS005937</v>
      </c>
    </row>
    <row r="22570" spans="1:1" x14ac:dyDescent="0.2">
      <c r="A22570" t="str">
        <v>CUS005938</v>
      </c>
    </row>
    <row r="22571" spans="1:1" x14ac:dyDescent="0.2">
      <c r="A22571" t="str">
        <v>CUS005939</v>
      </c>
    </row>
    <row r="22572" spans="1:1" x14ac:dyDescent="0.2">
      <c r="A22572" t="str">
        <v>CUS005940</v>
      </c>
    </row>
    <row r="22573" spans="1:1" x14ac:dyDescent="0.2">
      <c r="A22573" t="str">
        <v>CUS005941</v>
      </c>
    </row>
    <row r="22574" spans="1:1" x14ac:dyDescent="0.2">
      <c r="A22574" t="str">
        <v>CUS005942</v>
      </c>
    </row>
    <row r="22575" spans="1:1" x14ac:dyDescent="0.2">
      <c r="A22575" t="str">
        <v>CUS005943</v>
      </c>
    </row>
    <row r="22576" spans="1:1" x14ac:dyDescent="0.2">
      <c r="A22576" t="str">
        <v>CUS005944</v>
      </c>
    </row>
    <row r="22577" spans="1:1" x14ac:dyDescent="0.2">
      <c r="A22577" t="str">
        <v>CUS005945</v>
      </c>
    </row>
    <row r="22578" spans="1:1" x14ac:dyDescent="0.2">
      <c r="A22578" t="str">
        <v>CUS005946</v>
      </c>
    </row>
    <row r="22579" spans="1:1" x14ac:dyDescent="0.2">
      <c r="A22579" t="str">
        <v>CUS005947</v>
      </c>
    </row>
    <row r="22580" spans="1:1" x14ac:dyDescent="0.2">
      <c r="A22580" t="str">
        <v>CUS005915</v>
      </c>
    </row>
    <row r="22581" spans="1:1" x14ac:dyDescent="0.2">
      <c r="A22581" t="str">
        <v>CUS005916</v>
      </c>
    </row>
    <row r="22582" spans="1:1" x14ac:dyDescent="0.2">
      <c r="A22582" t="str">
        <v>CUS005919</v>
      </c>
    </row>
    <row r="22583" spans="1:1" x14ac:dyDescent="0.2">
      <c r="A22583" t="str">
        <v>CUS005920</v>
      </c>
    </row>
    <row r="22584" spans="1:1" x14ac:dyDescent="0.2">
      <c r="A22584" t="str">
        <v>CUS005921</v>
      </c>
    </row>
    <row r="22585" spans="1:1" x14ac:dyDescent="0.2">
      <c r="A22585" t="str">
        <v>CUS005922</v>
      </c>
    </row>
    <row r="22586" spans="1:1" x14ac:dyDescent="0.2">
      <c r="A22586" t="str">
        <v>CUS005923</v>
      </c>
    </row>
    <row r="22587" spans="1:1" x14ac:dyDescent="0.2">
      <c r="A22587" t="str">
        <v>CUS005924</v>
      </c>
    </row>
    <row r="22588" spans="1:1" x14ac:dyDescent="0.2">
      <c r="A22588" t="str">
        <v>CUS005925</v>
      </c>
    </row>
    <row r="22589" spans="1:1" x14ac:dyDescent="0.2">
      <c r="A22589" t="str">
        <v>CUS005667</v>
      </c>
    </row>
    <row r="22590" spans="1:1" x14ac:dyDescent="0.2">
      <c r="A22590" t="str">
        <v>CUS005546</v>
      </c>
    </row>
    <row r="22591" spans="1:1" x14ac:dyDescent="0.2">
      <c r="A22591" t="str">
        <v>CUS001525</v>
      </c>
    </row>
    <row r="22592" spans="1:1" x14ac:dyDescent="0.2">
      <c r="A22592" t="str">
        <v>CUS005926</v>
      </c>
    </row>
    <row r="22593" spans="1:1" x14ac:dyDescent="0.2">
      <c r="A22593" t="str">
        <v>CUS005927</v>
      </c>
    </row>
    <row r="22594" spans="1:1" x14ac:dyDescent="0.2">
      <c r="A22594" t="str">
        <v>CUS005928</v>
      </c>
    </row>
    <row r="22595" spans="1:1" x14ac:dyDescent="0.2">
      <c r="A22595" t="str">
        <v>CUS005898</v>
      </c>
    </row>
    <row r="22596" spans="1:1" x14ac:dyDescent="0.2">
      <c r="A22596" t="str">
        <v>CUS005900</v>
      </c>
    </row>
    <row r="22597" spans="1:1" x14ac:dyDescent="0.2">
      <c r="A22597" t="str">
        <v>CUS005901</v>
      </c>
    </row>
    <row r="22598" spans="1:1" x14ac:dyDescent="0.2">
      <c r="A22598" t="str">
        <v>CUS005741</v>
      </c>
    </row>
    <row r="22599" spans="1:1" x14ac:dyDescent="0.2">
      <c r="A22599" t="str">
        <v>CUS005902</v>
      </c>
    </row>
    <row r="22600" spans="1:1" x14ac:dyDescent="0.2">
      <c r="A22600" t="str">
        <v>CUS000304</v>
      </c>
    </row>
    <row r="22601" spans="1:1" x14ac:dyDescent="0.2">
      <c r="A22601" t="str">
        <v>CUS005907</v>
      </c>
    </row>
    <row r="22602" spans="1:1" x14ac:dyDescent="0.2">
      <c r="A22602" t="str">
        <v>CUS005908</v>
      </c>
    </row>
    <row r="22603" spans="1:1" x14ac:dyDescent="0.2">
      <c r="A22603" t="str">
        <v>CUS005543</v>
      </c>
    </row>
    <row r="22604" spans="1:1" x14ac:dyDescent="0.2">
      <c r="A22604" t="str">
        <v>CUS005909</v>
      </c>
    </row>
    <row r="22605" spans="1:1" x14ac:dyDescent="0.2">
      <c r="A22605" t="str">
        <v>CUS005910</v>
      </c>
    </row>
    <row r="22606" spans="1:1" x14ac:dyDescent="0.2">
      <c r="A22606" t="str">
        <v>CUS005911</v>
      </c>
    </row>
    <row r="22607" spans="1:1" x14ac:dyDescent="0.2">
      <c r="A22607" t="str">
        <v>CUS005912</v>
      </c>
    </row>
    <row r="22608" spans="1:1" x14ac:dyDescent="0.2">
      <c r="A22608" t="str">
        <v>CUS005913</v>
      </c>
    </row>
    <row r="22609" spans="1:1" x14ac:dyDescent="0.2">
      <c r="A22609" t="str">
        <v>CUS005914</v>
      </c>
    </row>
    <row r="22610" spans="1:1" x14ac:dyDescent="0.2">
      <c r="A22610" t="str">
        <v>CUS005886</v>
      </c>
    </row>
    <row r="22611" spans="1:1" x14ac:dyDescent="0.2">
      <c r="A22611" t="str">
        <v>CUS005887</v>
      </c>
    </row>
    <row r="22612" spans="1:1" x14ac:dyDescent="0.2">
      <c r="A22612" t="str">
        <v>CUS004729</v>
      </c>
    </row>
    <row r="22613" spans="1:1" x14ac:dyDescent="0.2">
      <c r="A22613" t="str">
        <v>CUS005889</v>
      </c>
    </row>
    <row r="22614" spans="1:1" x14ac:dyDescent="0.2">
      <c r="A22614" t="str">
        <v>CUS005892</v>
      </c>
    </row>
    <row r="22615" spans="1:1" x14ac:dyDescent="0.2">
      <c r="A22615" t="str">
        <v>CUS005893</v>
      </c>
    </row>
    <row r="22616" spans="1:1" x14ac:dyDescent="0.2">
      <c r="A22616" t="str">
        <v>CUS005894</v>
      </c>
    </row>
    <row r="22617" spans="1:1" x14ac:dyDescent="0.2">
      <c r="A22617" t="str">
        <v>CUS005895</v>
      </c>
    </row>
    <row r="22618" spans="1:1" x14ac:dyDescent="0.2">
      <c r="A22618" t="str">
        <v>CUS005852</v>
      </c>
    </row>
    <row r="22619" spans="1:1" x14ac:dyDescent="0.2">
      <c r="A22619" t="str">
        <v>CUS005853</v>
      </c>
    </row>
    <row r="22620" spans="1:1" x14ac:dyDescent="0.2">
      <c r="A22620" t="str">
        <v>CUS005855</v>
      </c>
    </row>
    <row r="22621" spans="1:1" x14ac:dyDescent="0.2">
      <c r="A22621" t="str">
        <v>CUS005856</v>
      </c>
    </row>
    <row r="22622" spans="1:1" x14ac:dyDescent="0.2">
      <c r="A22622" t="str">
        <v>CUS005858</v>
      </c>
    </row>
    <row r="22623" spans="1:1" x14ac:dyDescent="0.2">
      <c r="A22623" t="str">
        <v>CUS005859</v>
      </c>
    </row>
    <row r="22624" spans="1:1" x14ac:dyDescent="0.2">
      <c r="A22624" t="str">
        <v>CUS005860</v>
      </c>
    </row>
    <row r="22625" spans="1:1" x14ac:dyDescent="0.2">
      <c r="A22625" t="str">
        <v>CUS005862</v>
      </c>
    </row>
    <row r="22626" spans="1:1" x14ac:dyDescent="0.2">
      <c r="A22626" t="str">
        <v>CUS005864</v>
      </c>
    </row>
    <row r="22627" spans="1:1" x14ac:dyDescent="0.2">
      <c r="A22627" t="str">
        <v>CUS005865</v>
      </c>
    </row>
    <row r="22628" spans="1:1" x14ac:dyDescent="0.2">
      <c r="A22628" t="str">
        <v>CUS005866</v>
      </c>
    </row>
    <row r="22629" spans="1:1" x14ac:dyDescent="0.2">
      <c r="A22629" t="str">
        <v>CUS005867</v>
      </c>
    </row>
    <row r="22630" spans="1:1" x14ac:dyDescent="0.2">
      <c r="A22630" t="str">
        <v>CUS005868</v>
      </c>
    </row>
    <row r="22631" spans="1:1" x14ac:dyDescent="0.2">
      <c r="A22631" t="str">
        <v>CUS005871</v>
      </c>
    </row>
    <row r="22632" spans="1:1" x14ac:dyDescent="0.2">
      <c r="A22632" t="str">
        <v>CUS005872</v>
      </c>
    </row>
    <row r="22633" spans="1:1" x14ac:dyDescent="0.2">
      <c r="A22633" t="str">
        <v>CUS002508</v>
      </c>
    </row>
    <row r="22634" spans="1:1" x14ac:dyDescent="0.2">
      <c r="A22634" t="str">
        <v>CUS005611</v>
      </c>
    </row>
    <row r="22635" spans="1:1" x14ac:dyDescent="0.2">
      <c r="A22635" t="str">
        <v>CUS005873</v>
      </c>
    </row>
    <row r="22636" spans="1:1" x14ac:dyDescent="0.2">
      <c r="A22636" t="str">
        <v>CUS005874</v>
      </c>
    </row>
    <row r="22637" spans="1:1" x14ac:dyDescent="0.2">
      <c r="A22637" t="str">
        <v>CUS005877</v>
      </c>
    </row>
    <row r="22638" spans="1:1" x14ac:dyDescent="0.2">
      <c r="A22638" t="str">
        <v>CUS005879</v>
      </c>
    </row>
    <row r="22639" spans="1:1" x14ac:dyDescent="0.2">
      <c r="A22639" t="str">
        <v>CUS005880</v>
      </c>
    </row>
    <row r="22640" spans="1:1" x14ac:dyDescent="0.2">
      <c r="A22640" t="str">
        <v>CUS001254</v>
      </c>
    </row>
    <row r="22641" spans="1:1" x14ac:dyDescent="0.2">
      <c r="A22641" t="str">
        <v>CUS005881</v>
      </c>
    </row>
    <row r="22642" spans="1:1" x14ac:dyDescent="0.2">
      <c r="A22642" t="str">
        <v>CUS005882</v>
      </c>
    </row>
    <row r="22643" spans="1:1" x14ac:dyDescent="0.2">
      <c r="A22643" t="str">
        <v>CUS005883</v>
      </c>
    </row>
    <row r="22644" spans="1:1" x14ac:dyDescent="0.2">
      <c r="A22644" t="str">
        <v>CUS005840</v>
      </c>
    </row>
    <row r="22645" spans="1:1" x14ac:dyDescent="0.2">
      <c r="A22645" t="str">
        <v>CUS005542</v>
      </c>
    </row>
    <row r="22646" spans="1:1" x14ac:dyDescent="0.2">
      <c r="A22646" t="str">
        <v>CUS005841</v>
      </c>
    </row>
    <row r="22647" spans="1:1" x14ac:dyDescent="0.2">
      <c r="A22647" t="str">
        <v>CUS005843</v>
      </c>
    </row>
    <row r="22648" spans="1:1" x14ac:dyDescent="0.2">
      <c r="A22648" t="str">
        <v>CUS005844</v>
      </c>
    </row>
    <row r="22649" spans="1:1" x14ac:dyDescent="0.2">
      <c r="A22649" t="str">
        <v>CUS005845</v>
      </c>
    </row>
    <row r="22650" spans="1:1" x14ac:dyDescent="0.2">
      <c r="A22650" t="str">
        <v>CUS005477</v>
      </c>
    </row>
    <row r="22651" spans="1:1" x14ac:dyDescent="0.2">
      <c r="A22651" t="str">
        <v>CUS005846</v>
      </c>
    </row>
    <row r="22652" spans="1:1" x14ac:dyDescent="0.2">
      <c r="A22652" t="str">
        <v>CUS005847</v>
      </c>
    </row>
    <row r="22653" spans="1:1" x14ac:dyDescent="0.2">
      <c r="A22653" t="str">
        <v>CUS005539</v>
      </c>
    </row>
    <row r="22654" spans="1:1" x14ac:dyDescent="0.2">
      <c r="A22654" t="str">
        <v>CUS004046</v>
      </c>
    </row>
    <row r="22655" spans="1:1" x14ac:dyDescent="0.2">
      <c r="A22655" t="str">
        <v>CUS000508</v>
      </c>
    </row>
    <row r="22656" spans="1:1" x14ac:dyDescent="0.2">
      <c r="A22656" t="str">
        <v>CUS005849</v>
      </c>
    </row>
    <row r="22657" spans="1:1" x14ac:dyDescent="0.2">
      <c r="A22657" t="str">
        <v>CUS005823</v>
      </c>
    </row>
    <row r="22658" spans="1:1" x14ac:dyDescent="0.2">
      <c r="A22658" t="str">
        <v>CUS005825</v>
      </c>
    </row>
    <row r="22659" spans="1:1" x14ac:dyDescent="0.2">
      <c r="A22659" t="str">
        <v>CUS002167</v>
      </c>
    </row>
    <row r="22660" spans="1:1" x14ac:dyDescent="0.2">
      <c r="A22660" t="str">
        <v>CUS005827</v>
      </c>
    </row>
    <row r="22661" spans="1:1" x14ac:dyDescent="0.2">
      <c r="A22661" t="str">
        <v>CUS004775</v>
      </c>
    </row>
    <row r="22662" spans="1:1" x14ac:dyDescent="0.2">
      <c r="A22662" t="str">
        <v>CUS005828</v>
      </c>
    </row>
    <row r="22663" spans="1:1" x14ac:dyDescent="0.2">
      <c r="A22663" t="str">
        <v>CUS005660</v>
      </c>
    </row>
    <row r="22664" spans="1:1" x14ac:dyDescent="0.2">
      <c r="A22664" t="str">
        <v>CUS005541</v>
      </c>
    </row>
    <row r="22665" spans="1:1" x14ac:dyDescent="0.2">
      <c r="A22665" t="str">
        <v>CUS005829</v>
      </c>
    </row>
    <row r="22666" spans="1:1" x14ac:dyDescent="0.2">
      <c r="A22666" t="str">
        <v>CUS005830</v>
      </c>
    </row>
    <row r="22667" spans="1:1" x14ac:dyDescent="0.2">
      <c r="A22667" t="str">
        <v>CUS005831</v>
      </c>
    </row>
    <row r="22668" spans="1:1" x14ac:dyDescent="0.2">
      <c r="A22668" t="str">
        <v>CUS005832</v>
      </c>
    </row>
    <row r="22669" spans="1:1" x14ac:dyDescent="0.2">
      <c r="A22669" t="str">
        <v>CUS005833</v>
      </c>
    </row>
    <row r="22670" spans="1:1" x14ac:dyDescent="0.2">
      <c r="A22670" t="str">
        <v>CUS005834</v>
      </c>
    </row>
    <row r="22671" spans="1:1" x14ac:dyDescent="0.2">
      <c r="A22671" t="str">
        <v>CUS005836</v>
      </c>
    </row>
    <row r="22672" spans="1:1" x14ac:dyDescent="0.2">
      <c r="A22672" t="str">
        <v>CUS005837</v>
      </c>
    </row>
    <row r="22673" spans="1:1" x14ac:dyDescent="0.2">
      <c r="A22673" t="str">
        <v>CUS005838</v>
      </c>
    </row>
    <row r="22674" spans="1:1" x14ac:dyDescent="0.2">
      <c r="A22674" t="str">
        <v>CUS005839</v>
      </c>
    </row>
    <row r="22675" spans="1:1" x14ac:dyDescent="0.2">
      <c r="A22675" t="str">
        <v>CUS005800</v>
      </c>
    </row>
    <row r="22676" spans="1:1" x14ac:dyDescent="0.2">
      <c r="A22676" t="str">
        <v>CUS005681</v>
      </c>
    </row>
    <row r="22677" spans="1:1" x14ac:dyDescent="0.2">
      <c r="A22677" t="str">
        <v>CUS001112</v>
      </c>
    </row>
    <row r="22678" spans="1:1" x14ac:dyDescent="0.2">
      <c r="A22678" t="str">
        <v>CUS005801</v>
      </c>
    </row>
    <row r="22679" spans="1:1" x14ac:dyDescent="0.2">
      <c r="A22679" t="str">
        <v>CUS005802</v>
      </c>
    </row>
    <row r="22680" spans="1:1" x14ac:dyDescent="0.2">
      <c r="A22680" t="str">
        <v>CUS005805</v>
      </c>
    </row>
    <row r="22681" spans="1:1" x14ac:dyDescent="0.2">
      <c r="A22681" t="str">
        <v>CUS005628</v>
      </c>
    </row>
    <row r="22682" spans="1:1" x14ac:dyDescent="0.2">
      <c r="A22682" t="str">
        <v>CUS005806</v>
      </c>
    </row>
    <row r="22683" spans="1:1" x14ac:dyDescent="0.2">
      <c r="A22683" t="str">
        <v>CUS005807</v>
      </c>
    </row>
    <row r="22684" spans="1:1" x14ac:dyDescent="0.2">
      <c r="A22684" t="str">
        <v>CUS005809</v>
      </c>
    </row>
    <row r="22685" spans="1:1" x14ac:dyDescent="0.2">
      <c r="A22685" t="str">
        <v>CUS002155</v>
      </c>
    </row>
    <row r="22686" spans="1:1" x14ac:dyDescent="0.2">
      <c r="A22686" t="str">
        <v>CUS005810</v>
      </c>
    </row>
    <row r="22687" spans="1:1" x14ac:dyDescent="0.2">
      <c r="A22687" t="str">
        <v>CUS005811</v>
      </c>
    </row>
    <row r="22688" spans="1:1" x14ac:dyDescent="0.2">
      <c r="A22688" t="str">
        <v>CUS005813</v>
      </c>
    </row>
    <row r="22689" spans="1:1" x14ac:dyDescent="0.2">
      <c r="A22689" t="str">
        <v>CUS005814</v>
      </c>
    </row>
    <row r="22690" spans="1:1" x14ac:dyDescent="0.2">
      <c r="A22690" t="str">
        <v>CUS000298</v>
      </c>
    </row>
    <row r="22691" spans="1:1" x14ac:dyDescent="0.2">
      <c r="A22691" t="str">
        <v>CUS005815</v>
      </c>
    </row>
    <row r="22692" spans="1:1" x14ac:dyDescent="0.2">
      <c r="A22692" t="str">
        <v>CUS005816</v>
      </c>
    </row>
    <row r="22693" spans="1:1" x14ac:dyDescent="0.2">
      <c r="A22693" t="str">
        <v>CUS005817</v>
      </c>
    </row>
    <row r="22694" spans="1:1" x14ac:dyDescent="0.2">
      <c r="A22694" t="str">
        <v>CUS005818</v>
      </c>
    </row>
    <row r="22695" spans="1:1" x14ac:dyDescent="0.2">
      <c r="A22695" t="str">
        <v>CUS005819</v>
      </c>
    </row>
    <row r="22696" spans="1:1" x14ac:dyDescent="0.2">
      <c r="A22696" t="str">
        <v>CUS005820</v>
      </c>
    </row>
    <row r="22697" spans="1:1" x14ac:dyDescent="0.2">
      <c r="A22697" t="str">
        <v>CUS005821</v>
      </c>
    </row>
    <row r="22698" spans="1:1" x14ac:dyDescent="0.2">
      <c r="A22698" t="str">
        <v>CUS005822</v>
      </c>
    </row>
    <row r="22699" spans="1:1" x14ac:dyDescent="0.2">
      <c r="A22699" t="str">
        <v>CUS005783</v>
      </c>
    </row>
    <row r="22700" spans="1:1" x14ac:dyDescent="0.2">
      <c r="A22700" t="str">
        <v>CUS005784</v>
      </c>
    </row>
    <row r="22701" spans="1:1" x14ac:dyDescent="0.2">
      <c r="A22701" t="str">
        <v>CUS005788</v>
      </c>
    </row>
    <row r="22702" spans="1:1" x14ac:dyDescent="0.2">
      <c r="A22702" t="str">
        <v>CUS005789</v>
      </c>
    </row>
    <row r="22703" spans="1:1" x14ac:dyDescent="0.2">
      <c r="A22703" t="str">
        <v>CUS005790</v>
      </c>
    </row>
    <row r="22704" spans="1:1" x14ac:dyDescent="0.2">
      <c r="A22704" t="str">
        <v>CUS005791</v>
      </c>
    </row>
    <row r="22705" spans="1:1" x14ac:dyDescent="0.2">
      <c r="A22705" t="str">
        <v>CUS005036</v>
      </c>
    </row>
    <row r="22706" spans="1:1" x14ac:dyDescent="0.2">
      <c r="A22706" t="str">
        <v>CUS005793</v>
      </c>
    </row>
    <row r="22707" spans="1:1" x14ac:dyDescent="0.2">
      <c r="A22707" t="str">
        <v>CUS005794</v>
      </c>
    </row>
    <row r="22708" spans="1:1" x14ac:dyDescent="0.2">
      <c r="A22708" t="str">
        <v>CUS005795</v>
      </c>
    </row>
    <row r="22709" spans="1:1" x14ac:dyDescent="0.2">
      <c r="A22709" t="str">
        <v>CUS005796</v>
      </c>
    </row>
    <row r="22710" spans="1:1" x14ac:dyDescent="0.2">
      <c r="A22710" t="str">
        <v>CUS005797</v>
      </c>
    </row>
    <row r="22711" spans="1:1" x14ac:dyDescent="0.2">
      <c r="A22711" t="str">
        <v>CUS005798</v>
      </c>
    </row>
    <row r="22712" spans="1:1" x14ac:dyDescent="0.2">
      <c r="A22712" t="str">
        <v>CUS005111</v>
      </c>
    </row>
    <row r="22713" spans="1:1" x14ac:dyDescent="0.2">
      <c r="A22713" t="str">
        <v>CUS005740</v>
      </c>
    </row>
    <row r="22714" spans="1:1" x14ac:dyDescent="0.2">
      <c r="A22714" t="str">
        <v>CUS005742</v>
      </c>
    </row>
    <row r="22715" spans="1:1" x14ac:dyDescent="0.2">
      <c r="A22715" t="str">
        <v>CUS005743</v>
      </c>
    </row>
    <row r="22716" spans="1:1" x14ac:dyDescent="0.2">
      <c r="A22716" t="str">
        <v>CUS005744</v>
      </c>
    </row>
    <row r="22717" spans="1:1" x14ac:dyDescent="0.2">
      <c r="A22717" t="str">
        <v>CUS005745</v>
      </c>
    </row>
    <row r="22718" spans="1:1" x14ac:dyDescent="0.2">
      <c r="A22718" t="str">
        <v>CUS005746</v>
      </c>
    </row>
    <row r="22719" spans="1:1" x14ac:dyDescent="0.2">
      <c r="A22719" t="str">
        <v>CUS005747</v>
      </c>
    </row>
    <row r="22720" spans="1:1" x14ac:dyDescent="0.2">
      <c r="A22720" t="str">
        <v>CUS005748</v>
      </c>
    </row>
    <row r="22721" spans="1:1" x14ac:dyDescent="0.2">
      <c r="A22721" t="str">
        <v>CUS001249</v>
      </c>
    </row>
    <row r="22722" spans="1:1" x14ac:dyDescent="0.2">
      <c r="A22722" t="str">
        <v>CUS005749</v>
      </c>
    </row>
    <row r="22723" spans="1:1" x14ac:dyDescent="0.2">
      <c r="A22723" t="str">
        <v>CUS005750</v>
      </c>
    </row>
    <row r="22724" spans="1:1" x14ac:dyDescent="0.2">
      <c r="A22724" t="str">
        <v>CUS002712</v>
      </c>
    </row>
    <row r="22725" spans="1:1" x14ac:dyDescent="0.2">
      <c r="A22725" t="str">
        <v>CUS005752</v>
      </c>
    </row>
    <row r="22726" spans="1:1" x14ac:dyDescent="0.2">
      <c r="A22726" t="str">
        <v>CUS005753</v>
      </c>
    </row>
    <row r="22727" spans="1:1" x14ac:dyDescent="0.2">
      <c r="A22727" t="str">
        <v>CUS005754</v>
      </c>
    </row>
    <row r="22728" spans="1:1" x14ac:dyDescent="0.2">
      <c r="A22728" t="str">
        <v>CUS005755</v>
      </c>
    </row>
    <row r="22729" spans="1:1" x14ac:dyDescent="0.2">
      <c r="A22729" t="str">
        <v>CUS004682</v>
      </c>
    </row>
    <row r="22730" spans="1:1" x14ac:dyDescent="0.2">
      <c r="A22730" t="str">
        <v>CUS005757</v>
      </c>
    </row>
    <row r="22731" spans="1:1" x14ac:dyDescent="0.2">
      <c r="A22731" t="str">
        <v>CUS005758</v>
      </c>
    </row>
    <row r="22732" spans="1:1" x14ac:dyDescent="0.2">
      <c r="A22732" t="str">
        <v>CUS005759</v>
      </c>
    </row>
    <row r="22733" spans="1:1" x14ac:dyDescent="0.2">
      <c r="A22733" t="str">
        <v>CUS005760</v>
      </c>
    </row>
    <row r="22734" spans="1:1" x14ac:dyDescent="0.2">
      <c r="A22734" t="str">
        <v>CUS005761</v>
      </c>
    </row>
    <row r="22735" spans="1:1" x14ac:dyDescent="0.2">
      <c r="A22735" t="str">
        <v>CUS005762</v>
      </c>
    </row>
    <row r="22736" spans="1:1" x14ac:dyDescent="0.2">
      <c r="A22736" t="str">
        <v>CUS005763</v>
      </c>
    </row>
    <row r="22737" spans="1:1" x14ac:dyDescent="0.2">
      <c r="A22737" t="str">
        <v>CUS005764</v>
      </c>
    </row>
    <row r="22738" spans="1:1" x14ac:dyDescent="0.2">
      <c r="A22738" t="str">
        <v>CUS005765</v>
      </c>
    </row>
    <row r="22739" spans="1:1" x14ac:dyDescent="0.2">
      <c r="A22739" t="str">
        <v>CUS005766</v>
      </c>
    </row>
    <row r="22740" spans="1:1" x14ac:dyDescent="0.2">
      <c r="A22740" t="str">
        <v>CUS005767</v>
      </c>
    </row>
    <row r="22741" spans="1:1" x14ac:dyDescent="0.2">
      <c r="A22741" t="str">
        <v>CUS005768</v>
      </c>
    </row>
    <row r="22742" spans="1:1" x14ac:dyDescent="0.2">
      <c r="A22742" t="str">
        <v>CUS005769</v>
      </c>
    </row>
    <row r="22743" spans="1:1" x14ac:dyDescent="0.2">
      <c r="A22743" t="str">
        <v>CUS005770</v>
      </c>
    </row>
    <row r="22744" spans="1:1" x14ac:dyDescent="0.2">
      <c r="A22744" t="str">
        <v>CUS005771</v>
      </c>
    </row>
    <row r="22745" spans="1:1" x14ac:dyDescent="0.2">
      <c r="A22745" t="str">
        <v>CUS005772</v>
      </c>
    </row>
    <row r="22746" spans="1:1" x14ac:dyDescent="0.2">
      <c r="A22746" t="str">
        <v>CUS005773</v>
      </c>
    </row>
    <row r="22747" spans="1:1" x14ac:dyDescent="0.2">
      <c r="A22747" t="str">
        <v>CUS005774</v>
      </c>
    </row>
    <row r="22748" spans="1:1" x14ac:dyDescent="0.2">
      <c r="A22748" t="str">
        <v>CUS005775</v>
      </c>
    </row>
    <row r="22749" spans="1:1" x14ac:dyDescent="0.2">
      <c r="A22749" t="str">
        <v>CUS005776</v>
      </c>
    </row>
    <row r="22750" spans="1:1" x14ac:dyDescent="0.2">
      <c r="A22750" t="str">
        <v>CUS005778</v>
      </c>
    </row>
    <row r="22751" spans="1:1" x14ac:dyDescent="0.2">
      <c r="A22751" t="str">
        <v>CUS002757</v>
      </c>
    </row>
    <row r="22752" spans="1:1" x14ac:dyDescent="0.2">
      <c r="A22752" t="str">
        <v>CUS005779</v>
      </c>
    </row>
    <row r="22753" spans="1:1" x14ac:dyDescent="0.2">
      <c r="A22753" t="str">
        <v>CUS005780</v>
      </c>
    </row>
    <row r="22754" spans="1:1" x14ac:dyDescent="0.2">
      <c r="A22754" t="str">
        <v>CUS005781</v>
      </c>
    </row>
    <row r="22755" spans="1:1" x14ac:dyDescent="0.2">
      <c r="A22755" t="str">
        <v>CUS005655</v>
      </c>
    </row>
    <row r="22756" spans="1:1" x14ac:dyDescent="0.2">
      <c r="A22756" t="str">
        <v>CUS005782</v>
      </c>
    </row>
    <row r="22757" spans="1:1" x14ac:dyDescent="0.2">
      <c r="A22757" t="str">
        <v>CUS005718</v>
      </c>
    </row>
    <row r="22758" spans="1:1" x14ac:dyDescent="0.2">
      <c r="A22758" t="str">
        <v>CUS005720</v>
      </c>
    </row>
    <row r="22759" spans="1:1" x14ac:dyDescent="0.2">
      <c r="A22759" t="str">
        <v>CUS005721</v>
      </c>
    </row>
    <row r="22760" spans="1:1" x14ac:dyDescent="0.2">
      <c r="A22760" t="str">
        <v>CUS005723</v>
      </c>
    </row>
    <row r="22761" spans="1:1" x14ac:dyDescent="0.2">
      <c r="A22761" t="str">
        <v>CUS005724</v>
      </c>
    </row>
    <row r="22762" spans="1:1" x14ac:dyDescent="0.2">
      <c r="A22762" t="str">
        <v>CUS005725</v>
      </c>
    </row>
    <row r="22763" spans="1:1" x14ac:dyDescent="0.2">
      <c r="A22763" t="str">
        <v>CUS005726</v>
      </c>
    </row>
    <row r="22764" spans="1:1" x14ac:dyDescent="0.2">
      <c r="A22764" t="str">
        <v>CUS005727</v>
      </c>
    </row>
    <row r="22765" spans="1:1" x14ac:dyDescent="0.2">
      <c r="A22765" t="str">
        <v>CUS005728</v>
      </c>
    </row>
    <row r="22766" spans="1:1" x14ac:dyDescent="0.2">
      <c r="A22766" t="str">
        <v>CUS005729</v>
      </c>
    </row>
    <row r="22767" spans="1:1" x14ac:dyDescent="0.2">
      <c r="A22767" t="str">
        <v>CUS005730</v>
      </c>
    </row>
    <row r="22768" spans="1:1" x14ac:dyDescent="0.2">
      <c r="A22768" t="str">
        <v>CUS005731</v>
      </c>
    </row>
    <row r="22769" spans="1:1" x14ac:dyDescent="0.2">
      <c r="A22769" t="str">
        <v>CUS005734</v>
      </c>
    </row>
    <row r="22770" spans="1:1" x14ac:dyDescent="0.2">
      <c r="A22770" t="str">
        <v>CUS005656</v>
      </c>
    </row>
    <row r="22771" spans="1:1" x14ac:dyDescent="0.2">
      <c r="A22771" t="str">
        <v>CUS004927</v>
      </c>
    </row>
    <row r="22772" spans="1:1" x14ac:dyDescent="0.2">
      <c r="A22772" t="str">
        <v>CUS005737</v>
      </c>
    </row>
    <row r="22773" spans="1:1" x14ac:dyDescent="0.2">
      <c r="A22773" t="str">
        <v>CUS005126</v>
      </c>
    </row>
    <row r="22774" spans="1:1" x14ac:dyDescent="0.2">
      <c r="A22774" t="str">
        <v>CUS005738</v>
      </c>
    </row>
    <row r="22775" spans="1:1" x14ac:dyDescent="0.2">
      <c r="A22775" t="str">
        <v>CUS005407</v>
      </c>
    </row>
    <row r="22776" spans="1:1" x14ac:dyDescent="0.2">
      <c r="A22776" t="str">
        <v>CUS004565</v>
      </c>
    </row>
    <row r="22777" spans="1:1" x14ac:dyDescent="0.2">
      <c r="A22777" t="str">
        <v>CUS005700</v>
      </c>
    </row>
    <row r="22778" spans="1:1" x14ac:dyDescent="0.2">
      <c r="A22778" t="str">
        <v>CUS005701</v>
      </c>
    </row>
    <row r="22779" spans="1:1" x14ac:dyDescent="0.2">
      <c r="A22779" t="str">
        <v>CUS005702</v>
      </c>
    </row>
    <row r="22780" spans="1:1" x14ac:dyDescent="0.2">
      <c r="A22780" t="str">
        <v>CUS005703</v>
      </c>
    </row>
    <row r="22781" spans="1:1" x14ac:dyDescent="0.2">
      <c r="A22781" t="str">
        <v>CUS005704</v>
      </c>
    </row>
    <row r="22782" spans="1:1" x14ac:dyDescent="0.2">
      <c r="A22782" t="str">
        <v>CUS005705</v>
      </c>
    </row>
    <row r="22783" spans="1:1" x14ac:dyDescent="0.2">
      <c r="A22783" t="str">
        <v>CUS005707</v>
      </c>
    </row>
    <row r="22784" spans="1:1" x14ac:dyDescent="0.2">
      <c r="A22784" t="str">
        <v>CUS005579</v>
      </c>
    </row>
    <row r="22785" spans="1:1" x14ac:dyDescent="0.2">
      <c r="A22785" t="str">
        <v>CUS005708</v>
      </c>
    </row>
    <row r="22786" spans="1:1" x14ac:dyDescent="0.2">
      <c r="A22786" t="str">
        <v>CUS005709</v>
      </c>
    </row>
    <row r="22787" spans="1:1" x14ac:dyDescent="0.2">
      <c r="A22787" t="str">
        <v>CUS005710</v>
      </c>
    </row>
    <row r="22788" spans="1:1" x14ac:dyDescent="0.2">
      <c r="A22788" t="str">
        <v>CUS005536</v>
      </c>
    </row>
    <row r="22789" spans="1:1" x14ac:dyDescent="0.2">
      <c r="A22789" t="str">
        <v>CUS005712</v>
      </c>
    </row>
    <row r="22790" spans="1:1" x14ac:dyDescent="0.2">
      <c r="A22790" t="str">
        <v>CUS005714</v>
      </c>
    </row>
    <row r="22791" spans="1:1" x14ac:dyDescent="0.2">
      <c r="A22791" t="str">
        <v>CUS005344</v>
      </c>
    </row>
    <row r="22792" spans="1:1" x14ac:dyDescent="0.2">
      <c r="A22792" t="str">
        <v>CUS005716</v>
      </c>
    </row>
    <row r="22793" spans="1:1" x14ac:dyDescent="0.2">
      <c r="A22793" t="str">
        <v>CUS005717</v>
      </c>
    </row>
    <row r="22794" spans="1:1" x14ac:dyDescent="0.2">
      <c r="A22794" t="str">
        <v>CUS000026</v>
      </c>
    </row>
    <row r="22795" spans="1:1" x14ac:dyDescent="0.2">
      <c r="A22795" t="str">
        <v>CUS005683</v>
      </c>
    </row>
    <row r="22796" spans="1:1" x14ac:dyDescent="0.2">
      <c r="A22796" t="str">
        <v>CUS005684</v>
      </c>
    </row>
    <row r="22797" spans="1:1" x14ac:dyDescent="0.2">
      <c r="A22797" t="str">
        <v>CUS005686</v>
      </c>
    </row>
    <row r="22798" spans="1:1" x14ac:dyDescent="0.2">
      <c r="A22798" t="str">
        <v>CUS005687</v>
      </c>
    </row>
    <row r="22799" spans="1:1" x14ac:dyDescent="0.2">
      <c r="A22799" t="str">
        <v>CUS005690</v>
      </c>
    </row>
    <row r="22800" spans="1:1" x14ac:dyDescent="0.2">
      <c r="A22800" t="str">
        <v>CUS005691</v>
      </c>
    </row>
    <row r="22801" spans="1:1" x14ac:dyDescent="0.2">
      <c r="A22801" t="str">
        <v>CUS000413</v>
      </c>
    </row>
    <row r="22802" spans="1:1" x14ac:dyDescent="0.2">
      <c r="A22802" t="str">
        <v>CUS005692</v>
      </c>
    </row>
    <row r="22803" spans="1:1" x14ac:dyDescent="0.2">
      <c r="A22803" t="str">
        <v>CUS005696</v>
      </c>
    </row>
    <row r="22804" spans="1:1" x14ac:dyDescent="0.2">
      <c r="A22804" t="str">
        <v>CUS005697</v>
      </c>
    </row>
    <row r="22805" spans="1:1" x14ac:dyDescent="0.2">
      <c r="A22805" t="str">
        <v>CUS005698</v>
      </c>
    </row>
    <row r="22806" spans="1:1" x14ac:dyDescent="0.2">
      <c r="A22806" t="str">
        <v>CUS005443</v>
      </c>
    </row>
    <row r="22807" spans="1:1" x14ac:dyDescent="0.2">
      <c r="A22807" t="str">
        <v>CUS005657</v>
      </c>
    </row>
    <row r="22808" spans="1:1" x14ac:dyDescent="0.2">
      <c r="A22808" t="str">
        <v>CUS005658</v>
      </c>
    </row>
    <row r="22809" spans="1:1" x14ac:dyDescent="0.2">
      <c r="A22809" t="str">
        <v>CUS005659</v>
      </c>
    </row>
    <row r="22810" spans="1:1" x14ac:dyDescent="0.2">
      <c r="A22810" t="str">
        <v>CUS003247</v>
      </c>
    </row>
    <row r="22811" spans="1:1" x14ac:dyDescent="0.2">
      <c r="A22811" t="str">
        <v>CUS005661</v>
      </c>
    </row>
    <row r="22812" spans="1:1" x14ac:dyDescent="0.2">
      <c r="A22812" t="str">
        <v>CUS005662</v>
      </c>
    </row>
    <row r="22813" spans="1:1" x14ac:dyDescent="0.2">
      <c r="A22813" t="str">
        <v>CUS005663</v>
      </c>
    </row>
    <row r="22814" spans="1:1" x14ac:dyDescent="0.2">
      <c r="A22814" t="str">
        <v>CUS005664</v>
      </c>
    </row>
    <row r="22815" spans="1:1" x14ac:dyDescent="0.2">
      <c r="A22815" t="str">
        <v>CUS005666</v>
      </c>
    </row>
    <row r="22816" spans="1:1" x14ac:dyDescent="0.2">
      <c r="A22816" t="str">
        <v>CUS005668</v>
      </c>
    </row>
    <row r="22817" spans="1:1" x14ac:dyDescent="0.2">
      <c r="A22817" t="str">
        <v>CUS005669</v>
      </c>
    </row>
    <row r="22818" spans="1:1" x14ac:dyDescent="0.2">
      <c r="A22818" t="str">
        <v>CUS005670</v>
      </c>
    </row>
    <row r="22819" spans="1:1" x14ac:dyDescent="0.2">
      <c r="A22819" t="str">
        <v>CUS005440</v>
      </c>
    </row>
    <row r="22820" spans="1:1" x14ac:dyDescent="0.2">
      <c r="A22820" t="str">
        <v>CUS005673</v>
      </c>
    </row>
    <row r="22821" spans="1:1" x14ac:dyDescent="0.2">
      <c r="A22821" t="str">
        <v>CUS005674</v>
      </c>
    </row>
    <row r="22822" spans="1:1" x14ac:dyDescent="0.2">
      <c r="A22822" t="str">
        <v>CUS005675</v>
      </c>
    </row>
    <row r="22823" spans="1:1" x14ac:dyDescent="0.2">
      <c r="A22823" t="str">
        <v>CUS005677</v>
      </c>
    </row>
    <row r="22824" spans="1:1" x14ac:dyDescent="0.2">
      <c r="A22824" t="str">
        <v>CUS005073</v>
      </c>
    </row>
    <row r="22825" spans="1:1" x14ac:dyDescent="0.2">
      <c r="A22825" t="str">
        <v>CUS005453</v>
      </c>
    </row>
    <row r="22826" spans="1:1" x14ac:dyDescent="0.2">
      <c r="A22826" t="str">
        <v>CUS005679</v>
      </c>
    </row>
    <row r="22827" spans="1:1" x14ac:dyDescent="0.2">
      <c r="A22827" t="str">
        <v>CUS005680</v>
      </c>
    </row>
    <row r="22828" spans="1:1" x14ac:dyDescent="0.2">
      <c r="A22828" t="str">
        <v>CUS005613</v>
      </c>
    </row>
    <row r="22829" spans="1:1" x14ac:dyDescent="0.2">
      <c r="A22829" t="str">
        <v>CUS005614</v>
      </c>
    </row>
    <row r="22830" spans="1:1" x14ac:dyDescent="0.2">
      <c r="A22830" t="str">
        <v>CUS005616</v>
      </c>
    </row>
    <row r="22831" spans="1:1" x14ac:dyDescent="0.2">
      <c r="A22831" t="str">
        <v>CUS005617</v>
      </c>
    </row>
    <row r="22832" spans="1:1" x14ac:dyDescent="0.2">
      <c r="A22832" t="str">
        <v>CUS005619</v>
      </c>
    </row>
    <row r="22833" spans="1:1" x14ac:dyDescent="0.2">
      <c r="A22833" t="str">
        <v>CUS005620</v>
      </c>
    </row>
    <row r="22834" spans="1:1" x14ac:dyDescent="0.2">
      <c r="A22834" t="str">
        <v>CUS004951</v>
      </c>
    </row>
    <row r="22835" spans="1:1" x14ac:dyDescent="0.2">
      <c r="A22835" t="str">
        <v>CUS005621</v>
      </c>
    </row>
    <row r="22836" spans="1:1" x14ac:dyDescent="0.2">
      <c r="A22836" t="str">
        <v>CUS005625</v>
      </c>
    </row>
    <row r="22837" spans="1:1" x14ac:dyDescent="0.2">
      <c r="A22837" t="str">
        <v>CUS005627</v>
      </c>
    </row>
    <row r="22838" spans="1:1" x14ac:dyDescent="0.2">
      <c r="A22838" t="str">
        <v>CUS005629</v>
      </c>
    </row>
    <row r="22839" spans="1:1" x14ac:dyDescent="0.2">
      <c r="A22839" t="str">
        <v>CUS005630</v>
      </c>
    </row>
    <row r="22840" spans="1:1" x14ac:dyDescent="0.2">
      <c r="A22840" t="str">
        <v>CUS005631</v>
      </c>
    </row>
    <row r="22841" spans="1:1" x14ac:dyDescent="0.2">
      <c r="A22841" t="str">
        <v>CUS005632</v>
      </c>
    </row>
    <row r="22842" spans="1:1" x14ac:dyDescent="0.2">
      <c r="A22842" t="str">
        <v>CUS005633</v>
      </c>
    </row>
    <row r="22843" spans="1:1" x14ac:dyDescent="0.2">
      <c r="A22843" t="str">
        <v>CUS005634</v>
      </c>
    </row>
    <row r="22844" spans="1:1" x14ac:dyDescent="0.2">
      <c r="A22844" t="str">
        <v>CUS005635</v>
      </c>
    </row>
    <row r="22845" spans="1:1" x14ac:dyDescent="0.2">
      <c r="A22845" t="str">
        <v>CUS005637</v>
      </c>
    </row>
    <row r="22846" spans="1:1" x14ac:dyDescent="0.2">
      <c r="A22846" t="str">
        <v>CUS005638</v>
      </c>
    </row>
    <row r="22847" spans="1:1" x14ac:dyDescent="0.2">
      <c r="A22847" t="str">
        <v>CUS005639</v>
      </c>
    </row>
    <row r="22848" spans="1:1" x14ac:dyDescent="0.2">
      <c r="A22848" t="str">
        <v>CUS005640</v>
      </c>
    </row>
    <row r="22849" spans="1:1" x14ac:dyDescent="0.2">
      <c r="A22849" t="str">
        <v>CUS005641</v>
      </c>
    </row>
    <row r="22850" spans="1:1" x14ac:dyDescent="0.2">
      <c r="A22850" t="str">
        <v>CUS001127</v>
      </c>
    </row>
    <row r="22851" spans="1:1" x14ac:dyDescent="0.2">
      <c r="A22851" t="str">
        <v>CUS005645</v>
      </c>
    </row>
    <row r="22852" spans="1:1" x14ac:dyDescent="0.2">
      <c r="A22852" t="str">
        <v>CUS005646</v>
      </c>
    </row>
    <row r="22853" spans="1:1" x14ac:dyDescent="0.2">
      <c r="A22853" t="str">
        <v>CUS005534</v>
      </c>
    </row>
    <row r="22854" spans="1:1" x14ac:dyDescent="0.2">
      <c r="A22854" t="str">
        <v>CUS005647</v>
      </c>
    </row>
    <row r="22855" spans="1:1" x14ac:dyDescent="0.2">
      <c r="A22855" t="str">
        <v>CUS005648</v>
      </c>
    </row>
    <row r="22856" spans="1:1" x14ac:dyDescent="0.2">
      <c r="A22856" t="str">
        <v>CUS004820</v>
      </c>
    </row>
    <row r="22857" spans="1:1" x14ac:dyDescent="0.2">
      <c r="A22857" t="str">
        <v>CUS005649</v>
      </c>
    </row>
    <row r="22858" spans="1:1" x14ac:dyDescent="0.2">
      <c r="A22858" t="str">
        <v>CUS005650</v>
      </c>
    </row>
    <row r="22859" spans="1:1" x14ac:dyDescent="0.2">
      <c r="A22859" t="str">
        <v>CUS005651</v>
      </c>
    </row>
    <row r="22860" spans="1:1" x14ac:dyDescent="0.2">
      <c r="A22860" t="str">
        <v>CUS005652</v>
      </c>
    </row>
    <row r="22861" spans="1:1" x14ac:dyDescent="0.2">
      <c r="A22861" t="str">
        <v>CUS005653</v>
      </c>
    </row>
    <row r="22862" spans="1:1" x14ac:dyDescent="0.2">
      <c r="A22862" t="str">
        <v>CUS005654</v>
      </c>
    </row>
    <row r="22863" spans="1:1" x14ac:dyDescent="0.2">
      <c r="A22863" t="str">
        <v>CUS005498</v>
      </c>
    </row>
    <row r="22864" spans="1:1" x14ac:dyDescent="0.2">
      <c r="A22864" t="str">
        <v>CUS005598</v>
      </c>
    </row>
    <row r="22865" spans="1:1" x14ac:dyDescent="0.2">
      <c r="A22865" t="str">
        <v>CUS005599</v>
      </c>
    </row>
    <row r="22866" spans="1:1" x14ac:dyDescent="0.2">
      <c r="A22866" t="str">
        <v>CUS005600</v>
      </c>
    </row>
    <row r="22867" spans="1:1" x14ac:dyDescent="0.2">
      <c r="A22867" t="str">
        <v>CUS005176</v>
      </c>
    </row>
    <row r="22868" spans="1:1" x14ac:dyDescent="0.2">
      <c r="A22868" t="str">
        <v>CUS005601</v>
      </c>
    </row>
    <row r="22869" spans="1:1" x14ac:dyDescent="0.2">
      <c r="A22869" t="str">
        <v>CUS005603</v>
      </c>
    </row>
    <row r="22870" spans="1:1" x14ac:dyDescent="0.2">
      <c r="A22870" t="str">
        <v>CUS005607</v>
      </c>
    </row>
    <row r="22871" spans="1:1" x14ac:dyDescent="0.2">
      <c r="A22871" t="str">
        <v>CUS005608</v>
      </c>
    </row>
    <row r="22872" spans="1:1" x14ac:dyDescent="0.2">
      <c r="A22872" t="str">
        <v>CUS005609</v>
      </c>
    </row>
    <row r="22873" spans="1:1" x14ac:dyDescent="0.2">
      <c r="A22873" t="str">
        <v>CUS005610</v>
      </c>
    </row>
    <row r="22874" spans="1:1" x14ac:dyDescent="0.2">
      <c r="A22874" t="str">
        <v>CUS005553</v>
      </c>
    </row>
    <row r="22875" spans="1:1" x14ac:dyDescent="0.2">
      <c r="A22875" t="str">
        <v>CUS001965</v>
      </c>
    </row>
    <row r="22876" spans="1:1" x14ac:dyDescent="0.2">
      <c r="A22876" t="str">
        <v>CUS002377</v>
      </c>
    </row>
    <row r="22877" spans="1:1" x14ac:dyDescent="0.2">
      <c r="A22877" t="str">
        <v>CUS005568</v>
      </c>
    </row>
    <row r="22878" spans="1:1" x14ac:dyDescent="0.2">
      <c r="A22878" t="str">
        <v>CUS005572</v>
      </c>
    </row>
    <row r="22879" spans="1:1" x14ac:dyDescent="0.2">
      <c r="A22879" t="str">
        <v>CUS005577</v>
      </c>
    </row>
    <row r="22880" spans="1:1" x14ac:dyDescent="0.2">
      <c r="A22880" t="str">
        <v>CUS005580</v>
      </c>
    </row>
    <row r="22881" spans="1:1" x14ac:dyDescent="0.2">
      <c r="A22881" t="str">
        <v>CUS005581</v>
      </c>
    </row>
    <row r="22882" spans="1:1" x14ac:dyDescent="0.2">
      <c r="A22882" t="str">
        <v>CUS005582</v>
      </c>
    </row>
    <row r="22883" spans="1:1" x14ac:dyDescent="0.2">
      <c r="A22883" t="str">
        <v>CUS005584</v>
      </c>
    </row>
    <row r="22884" spans="1:1" x14ac:dyDescent="0.2">
      <c r="A22884" t="str">
        <v>CUS005585</v>
      </c>
    </row>
    <row r="22885" spans="1:1" x14ac:dyDescent="0.2">
      <c r="A22885" t="str">
        <v>CUS000943</v>
      </c>
    </row>
    <row r="22886" spans="1:1" x14ac:dyDescent="0.2">
      <c r="A22886" t="str">
        <v>CUS005586</v>
      </c>
    </row>
    <row r="22887" spans="1:1" x14ac:dyDescent="0.2">
      <c r="A22887" t="str">
        <v>CUS005587</v>
      </c>
    </row>
    <row r="22888" spans="1:1" x14ac:dyDescent="0.2">
      <c r="A22888" t="str">
        <v>CUS005588</v>
      </c>
    </row>
    <row r="22889" spans="1:1" x14ac:dyDescent="0.2">
      <c r="A22889" t="str">
        <v>CUS005589</v>
      </c>
    </row>
    <row r="22890" spans="1:1" x14ac:dyDescent="0.2">
      <c r="A22890" t="str">
        <v>CUS005591</v>
      </c>
    </row>
    <row r="22891" spans="1:1" x14ac:dyDescent="0.2">
      <c r="A22891" t="str">
        <v>CUS005592</v>
      </c>
    </row>
    <row r="22892" spans="1:1" x14ac:dyDescent="0.2">
      <c r="A22892" t="str">
        <v>CUS005593</v>
      </c>
    </row>
    <row r="22893" spans="1:1" x14ac:dyDescent="0.2">
      <c r="A22893" t="str">
        <v>CUS005595</v>
      </c>
    </row>
    <row r="22894" spans="1:1" x14ac:dyDescent="0.2">
      <c r="A22894" t="str">
        <v>CUS005596</v>
      </c>
    </row>
    <row r="22895" spans="1:1" x14ac:dyDescent="0.2">
      <c r="A22895" t="str">
        <v>CUS004769</v>
      </c>
    </row>
    <row r="22896" spans="1:1" x14ac:dyDescent="0.2">
      <c r="A22896" t="str">
        <v>CUS004752</v>
      </c>
    </row>
    <row r="22897" spans="1:1" x14ac:dyDescent="0.2">
      <c r="A22897" t="str">
        <v>CUS002192</v>
      </c>
    </row>
    <row r="22898" spans="1:1" x14ac:dyDescent="0.2">
      <c r="A22898" t="str">
        <v>CUS005512</v>
      </c>
    </row>
    <row r="22899" spans="1:1" x14ac:dyDescent="0.2">
      <c r="A22899" t="str">
        <v>CUS005513</v>
      </c>
    </row>
    <row r="22900" spans="1:1" x14ac:dyDescent="0.2">
      <c r="A22900" t="str">
        <v>CUS005514</v>
      </c>
    </row>
    <row r="22901" spans="1:1" x14ac:dyDescent="0.2">
      <c r="A22901" t="str">
        <v>CUS005516</v>
      </c>
    </row>
    <row r="22902" spans="1:1" x14ac:dyDescent="0.2">
      <c r="A22902" t="str">
        <v>CUS005519</v>
      </c>
    </row>
    <row r="22903" spans="1:1" x14ac:dyDescent="0.2">
      <c r="A22903" t="str">
        <v>CUS005521</v>
      </c>
    </row>
    <row r="22904" spans="1:1" x14ac:dyDescent="0.2">
      <c r="A22904" t="str">
        <v>CUS005522</v>
      </c>
    </row>
    <row r="22905" spans="1:1" x14ac:dyDescent="0.2">
      <c r="A22905" t="str">
        <v>CUS005523</v>
      </c>
    </row>
    <row r="22906" spans="1:1" x14ac:dyDescent="0.2">
      <c r="A22906" t="str">
        <v>CUS005524</v>
      </c>
    </row>
    <row r="22907" spans="1:1" x14ac:dyDescent="0.2">
      <c r="A22907" t="str">
        <v>CUS005525</v>
      </c>
    </row>
    <row r="22908" spans="1:1" x14ac:dyDescent="0.2">
      <c r="A22908" t="str">
        <v>CUS005526</v>
      </c>
    </row>
    <row r="22909" spans="1:1" x14ac:dyDescent="0.2">
      <c r="A22909" t="str">
        <v>CUS005527</v>
      </c>
    </row>
    <row r="22910" spans="1:1" x14ac:dyDescent="0.2">
      <c r="A22910" t="str">
        <v>CUS005528</v>
      </c>
    </row>
    <row r="22911" spans="1:1" x14ac:dyDescent="0.2">
      <c r="A22911" t="str">
        <v>CUS005529</v>
      </c>
    </row>
    <row r="22912" spans="1:1" x14ac:dyDescent="0.2">
      <c r="A22912" t="str">
        <v>CUS005530</v>
      </c>
    </row>
    <row r="22913" spans="1:1" x14ac:dyDescent="0.2">
      <c r="A22913" t="str">
        <v>CUS005531</v>
      </c>
    </row>
    <row r="22914" spans="1:1" x14ac:dyDescent="0.2">
      <c r="A22914" t="str">
        <v>CUS005532</v>
      </c>
    </row>
    <row r="22915" spans="1:1" x14ac:dyDescent="0.2">
      <c r="A22915" t="str">
        <v>CUS005533</v>
      </c>
    </row>
    <row r="22916" spans="1:1" x14ac:dyDescent="0.2">
      <c r="A22916" t="str">
        <v>CUS005544</v>
      </c>
    </row>
    <row r="22917" spans="1:1" x14ac:dyDescent="0.2">
      <c r="A22917" t="str">
        <v>CUS005551</v>
      </c>
    </row>
    <row r="22918" spans="1:1" x14ac:dyDescent="0.2">
      <c r="A22918" t="str">
        <v>CUS005552</v>
      </c>
    </row>
    <row r="22919" spans="1:1" x14ac:dyDescent="0.2">
      <c r="A22919" t="str">
        <v>CUS005493</v>
      </c>
    </row>
    <row r="22920" spans="1:1" x14ac:dyDescent="0.2">
      <c r="A22920" t="str">
        <v>CUS005494</v>
      </c>
    </row>
    <row r="22921" spans="1:1" x14ac:dyDescent="0.2">
      <c r="A22921" t="str">
        <v>CUS005495</v>
      </c>
    </row>
    <row r="22922" spans="1:1" x14ac:dyDescent="0.2">
      <c r="A22922" t="str">
        <v>CUS005497</v>
      </c>
    </row>
    <row r="22923" spans="1:1" x14ac:dyDescent="0.2">
      <c r="A22923" t="str">
        <v>CUS005499</v>
      </c>
    </row>
    <row r="22924" spans="1:1" x14ac:dyDescent="0.2">
      <c r="A22924" t="str">
        <v>CUS005501</v>
      </c>
    </row>
    <row r="22925" spans="1:1" x14ac:dyDescent="0.2">
      <c r="A22925" t="str">
        <v>CUS005502</v>
      </c>
    </row>
    <row r="22926" spans="1:1" x14ac:dyDescent="0.2">
      <c r="A22926" t="str">
        <v>CUS005503</v>
      </c>
    </row>
    <row r="22927" spans="1:1" x14ac:dyDescent="0.2">
      <c r="A22927" t="str">
        <v>CUS005504</v>
      </c>
    </row>
    <row r="22928" spans="1:1" x14ac:dyDescent="0.2">
      <c r="A22928" t="str">
        <v>CUS005505</v>
      </c>
    </row>
    <row r="22929" spans="1:1" x14ac:dyDescent="0.2">
      <c r="A22929" t="str">
        <v>CUS005506</v>
      </c>
    </row>
    <row r="22930" spans="1:1" x14ac:dyDescent="0.2">
      <c r="A22930" t="str">
        <v>CUS005507</v>
      </c>
    </row>
    <row r="22931" spans="1:1" x14ac:dyDescent="0.2">
      <c r="A22931" t="str">
        <v>CUS005508</v>
      </c>
    </row>
    <row r="22932" spans="1:1" x14ac:dyDescent="0.2">
      <c r="A22932" t="str">
        <v>CUS005430</v>
      </c>
    </row>
    <row r="22933" spans="1:1" x14ac:dyDescent="0.2">
      <c r="A22933" t="str">
        <v>CUS005431</v>
      </c>
    </row>
    <row r="22934" spans="1:1" x14ac:dyDescent="0.2">
      <c r="A22934" t="str">
        <v>CUS005432</v>
      </c>
    </row>
    <row r="22935" spans="1:1" x14ac:dyDescent="0.2">
      <c r="A22935" t="str">
        <v>CUS005433</v>
      </c>
    </row>
    <row r="22936" spans="1:1" x14ac:dyDescent="0.2">
      <c r="A22936" t="str">
        <v>CUS005434</v>
      </c>
    </row>
    <row r="22937" spans="1:1" x14ac:dyDescent="0.2">
      <c r="A22937" t="str">
        <v>CUS005435</v>
      </c>
    </row>
    <row r="22938" spans="1:1" x14ac:dyDescent="0.2">
      <c r="A22938" t="str">
        <v>CUS005436</v>
      </c>
    </row>
    <row r="22939" spans="1:1" x14ac:dyDescent="0.2">
      <c r="A22939" t="str">
        <v>CUS005438</v>
      </c>
    </row>
    <row r="22940" spans="1:1" x14ac:dyDescent="0.2">
      <c r="A22940" t="str">
        <v>CUS005439</v>
      </c>
    </row>
    <row r="22941" spans="1:1" x14ac:dyDescent="0.2">
      <c r="A22941" t="str">
        <v>CUS005441</v>
      </c>
    </row>
    <row r="22942" spans="1:1" x14ac:dyDescent="0.2">
      <c r="A22942" t="str">
        <v>CUS005442</v>
      </c>
    </row>
    <row r="22943" spans="1:1" x14ac:dyDescent="0.2">
      <c r="A22943" t="str">
        <v>CUS005445</v>
      </c>
    </row>
    <row r="22944" spans="1:1" x14ac:dyDescent="0.2">
      <c r="A22944" t="str">
        <v>CUS005446</v>
      </c>
    </row>
    <row r="22945" spans="1:1" x14ac:dyDescent="0.2">
      <c r="A22945" t="str">
        <v>CUS005447</v>
      </c>
    </row>
    <row r="22946" spans="1:1" x14ac:dyDescent="0.2">
      <c r="A22946" t="str">
        <v>CUS005448</v>
      </c>
    </row>
    <row r="22947" spans="1:1" x14ac:dyDescent="0.2">
      <c r="A22947" t="str">
        <v>CUS001714</v>
      </c>
    </row>
    <row r="22948" spans="1:1" x14ac:dyDescent="0.2">
      <c r="A22948" t="str">
        <v>CUS005449</v>
      </c>
    </row>
    <row r="22949" spans="1:1" x14ac:dyDescent="0.2">
      <c r="A22949" t="str">
        <v>CUS005450</v>
      </c>
    </row>
    <row r="22950" spans="1:1" x14ac:dyDescent="0.2">
      <c r="A22950" t="str">
        <v>CUS005452</v>
      </c>
    </row>
    <row r="22951" spans="1:1" x14ac:dyDescent="0.2">
      <c r="A22951" t="str">
        <v>CUS005454</v>
      </c>
    </row>
    <row r="22952" spans="1:1" x14ac:dyDescent="0.2">
      <c r="A22952" t="str">
        <v>CUS005455</v>
      </c>
    </row>
    <row r="22953" spans="1:1" x14ac:dyDescent="0.2">
      <c r="A22953" t="str">
        <v>CUS005456</v>
      </c>
    </row>
    <row r="22954" spans="1:1" x14ac:dyDescent="0.2">
      <c r="A22954" t="str">
        <v>CUS005457</v>
      </c>
    </row>
    <row r="22955" spans="1:1" x14ac:dyDescent="0.2">
      <c r="A22955" t="str">
        <v>CUS005458</v>
      </c>
    </row>
    <row r="22956" spans="1:1" x14ac:dyDescent="0.2">
      <c r="A22956" t="str">
        <v>CUS005459</v>
      </c>
    </row>
    <row r="22957" spans="1:1" x14ac:dyDescent="0.2">
      <c r="A22957" t="str">
        <v>CUS004035</v>
      </c>
    </row>
    <row r="22958" spans="1:1" x14ac:dyDescent="0.2">
      <c r="A22958" t="str">
        <v>CUS005460</v>
      </c>
    </row>
    <row r="22959" spans="1:1" x14ac:dyDescent="0.2">
      <c r="A22959" t="str">
        <v>CUS005462</v>
      </c>
    </row>
    <row r="22960" spans="1:1" x14ac:dyDescent="0.2">
      <c r="A22960" t="str">
        <v>CUS005463</v>
      </c>
    </row>
    <row r="22961" spans="1:1" x14ac:dyDescent="0.2">
      <c r="A22961" t="str">
        <v>CUS005357</v>
      </c>
    </row>
    <row r="22962" spans="1:1" x14ac:dyDescent="0.2">
      <c r="A22962" t="str">
        <v>CUS005466</v>
      </c>
    </row>
    <row r="22963" spans="1:1" x14ac:dyDescent="0.2">
      <c r="A22963" t="str">
        <v>CUS005468</v>
      </c>
    </row>
    <row r="22964" spans="1:1" x14ac:dyDescent="0.2">
      <c r="A22964" t="str">
        <v>CUS005469</v>
      </c>
    </row>
    <row r="22965" spans="1:1" x14ac:dyDescent="0.2">
      <c r="A22965" t="str">
        <v>CUS005471</v>
      </c>
    </row>
    <row r="22966" spans="1:1" x14ac:dyDescent="0.2">
      <c r="A22966" t="str">
        <v>CUS005472</v>
      </c>
    </row>
    <row r="22967" spans="1:1" x14ac:dyDescent="0.2">
      <c r="A22967" t="str">
        <v>CUS005473</v>
      </c>
    </row>
    <row r="22968" spans="1:1" x14ac:dyDescent="0.2">
      <c r="A22968" t="str">
        <v>CUS005474</v>
      </c>
    </row>
    <row r="22969" spans="1:1" x14ac:dyDescent="0.2">
      <c r="A22969" t="str">
        <v>CUS005475</v>
      </c>
    </row>
    <row r="22970" spans="1:1" x14ac:dyDescent="0.2">
      <c r="A22970" t="str">
        <v>CUS005092</v>
      </c>
    </row>
    <row r="22971" spans="1:1" x14ac:dyDescent="0.2">
      <c r="A22971" t="str">
        <v>CUS005476</v>
      </c>
    </row>
    <row r="22972" spans="1:1" x14ac:dyDescent="0.2">
      <c r="A22972" t="str">
        <v>CUS004753</v>
      </c>
    </row>
    <row r="22973" spans="1:1" x14ac:dyDescent="0.2">
      <c r="A22973" t="str">
        <v>CUS005119</v>
      </c>
    </row>
    <row r="22974" spans="1:1" x14ac:dyDescent="0.2">
      <c r="A22974" t="str">
        <v>CUS005478</v>
      </c>
    </row>
    <row r="22975" spans="1:1" x14ac:dyDescent="0.2">
      <c r="A22975" t="str">
        <v>CUS005479</v>
      </c>
    </row>
    <row r="22976" spans="1:1" x14ac:dyDescent="0.2">
      <c r="A22976" t="str">
        <v>CUS005480</v>
      </c>
    </row>
    <row r="22977" spans="1:1" x14ac:dyDescent="0.2">
      <c r="A22977" t="str">
        <v>CUS005481</v>
      </c>
    </row>
    <row r="22978" spans="1:1" x14ac:dyDescent="0.2">
      <c r="A22978" t="str">
        <v>CUS005351</v>
      </c>
    </row>
    <row r="22979" spans="1:1" x14ac:dyDescent="0.2">
      <c r="A22979" t="str">
        <v>CUS003934</v>
      </c>
    </row>
    <row r="22980" spans="1:1" x14ac:dyDescent="0.2">
      <c r="A22980" t="str">
        <v>CUS005485</v>
      </c>
    </row>
    <row r="22981" spans="1:1" x14ac:dyDescent="0.2">
      <c r="A22981" t="str">
        <v>CUS005486</v>
      </c>
    </row>
    <row r="22982" spans="1:1" x14ac:dyDescent="0.2">
      <c r="A22982" t="str">
        <v>CUS005487</v>
      </c>
    </row>
    <row r="22983" spans="1:1" x14ac:dyDescent="0.2">
      <c r="A22983" t="str">
        <v>CUS005489</v>
      </c>
    </row>
    <row r="22984" spans="1:1" x14ac:dyDescent="0.2">
      <c r="A22984" t="str">
        <v>CUS005490</v>
      </c>
    </row>
    <row r="22985" spans="1:1" x14ac:dyDescent="0.2">
      <c r="A22985" t="str">
        <v>CUS004741</v>
      </c>
    </row>
    <row r="22986" spans="1:1" x14ac:dyDescent="0.2">
      <c r="A22986" t="str">
        <v>CUS005491</v>
      </c>
    </row>
    <row r="22987" spans="1:1" x14ac:dyDescent="0.2">
      <c r="A22987" t="str">
        <v>CUS005492</v>
      </c>
    </row>
    <row r="22988" spans="1:1" x14ac:dyDescent="0.2">
      <c r="A22988" t="str">
        <v>CUS005412</v>
      </c>
    </row>
    <row r="22989" spans="1:1" x14ac:dyDescent="0.2">
      <c r="A22989" t="str">
        <v>CUS005414</v>
      </c>
    </row>
    <row r="22990" spans="1:1" x14ac:dyDescent="0.2">
      <c r="A22990" t="str">
        <v>CUS005415</v>
      </c>
    </row>
    <row r="22991" spans="1:1" x14ac:dyDescent="0.2">
      <c r="A22991" t="str">
        <v>CUS005416</v>
      </c>
    </row>
    <row r="22992" spans="1:1" x14ac:dyDescent="0.2">
      <c r="A22992" t="str">
        <v>CUS005417</v>
      </c>
    </row>
    <row r="22993" spans="1:1" x14ac:dyDescent="0.2">
      <c r="A22993" t="str">
        <v>CUS005418</v>
      </c>
    </row>
    <row r="22994" spans="1:1" x14ac:dyDescent="0.2">
      <c r="A22994" t="str">
        <v>CUS005419</v>
      </c>
    </row>
    <row r="22995" spans="1:1" x14ac:dyDescent="0.2">
      <c r="A22995" t="str">
        <v>CUS005420</v>
      </c>
    </row>
    <row r="22996" spans="1:1" x14ac:dyDescent="0.2">
      <c r="A22996" t="str">
        <v>CUS005421</v>
      </c>
    </row>
    <row r="22997" spans="1:1" x14ac:dyDescent="0.2">
      <c r="A22997" t="str">
        <v>CUS005422</v>
      </c>
    </row>
    <row r="22998" spans="1:1" x14ac:dyDescent="0.2">
      <c r="A22998" t="str">
        <v>CUS005386</v>
      </c>
    </row>
    <row r="22999" spans="1:1" x14ac:dyDescent="0.2">
      <c r="A22999" t="str">
        <v>CUS005423</v>
      </c>
    </row>
    <row r="23000" spans="1:1" x14ac:dyDescent="0.2">
      <c r="A23000" t="str">
        <v>CUS005425</v>
      </c>
    </row>
    <row r="23001" spans="1:1" x14ac:dyDescent="0.2">
      <c r="A23001" t="str">
        <v>CUS005426</v>
      </c>
    </row>
    <row r="23002" spans="1:1" x14ac:dyDescent="0.2">
      <c r="A23002" t="str">
        <v>CUS005427</v>
      </c>
    </row>
    <row r="23003" spans="1:1" x14ac:dyDescent="0.2">
      <c r="A23003" t="str">
        <v>CUS005428</v>
      </c>
    </row>
    <row r="23004" spans="1:1" x14ac:dyDescent="0.2">
      <c r="A23004" t="str">
        <v>CUS005429</v>
      </c>
    </row>
    <row r="23005" spans="1:1" x14ac:dyDescent="0.2">
      <c r="A23005" t="str">
        <v>CUS005242</v>
      </c>
    </row>
    <row r="23006" spans="1:1" x14ac:dyDescent="0.2">
      <c r="A23006" t="str">
        <v>CUS003315</v>
      </c>
    </row>
    <row r="23007" spans="1:1" x14ac:dyDescent="0.2">
      <c r="A23007" t="str">
        <v>CUS005399</v>
      </c>
    </row>
    <row r="23008" spans="1:1" x14ac:dyDescent="0.2">
      <c r="A23008" t="str">
        <v>CUS005400</v>
      </c>
    </row>
    <row r="23009" spans="1:1" x14ac:dyDescent="0.2">
      <c r="A23009" t="str">
        <v>CUS005401</v>
      </c>
    </row>
    <row r="23010" spans="1:1" x14ac:dyDescent="0.2">
      <c r="A23010" t="str">
        <v>CUS005402</v>
      </c>
    </row>
    <row r="23011" spans="1:1" x14ac:dyDescent="0.2">
      <c r="A23011" t="str">
        <v>CUS005403</v>
      </c>
    </row>
    <row r="23012" spans="1:1" x14ac:dyDescent="0.2">
      <c r="A23012" t="str">
        <v>CUS005404</v>
      </c>
    </row>
    <row r="23013" spans="1:1" x14ac:dyDescent="0.2">
      <c r="A23013" t="str">
        <v>CUS000860</v>
      </c>
    </row>
    <row r="23014" spans="1:1" x14ac:dyDescent="0.2">
      <c r="A23014" t="str">
        <v>CUS003741</v>
      </c>
    </row>
    <row r="23015" spans="1:1" x14ac:dyDescent="0.2">
      <c r="A23015" t="str">
        <v>CUS005409</v>
      </c>
    </row>
    <row r="23016" spans="1:1" x14ac:dyDescent="0.2">
      <c r="A23016" t="str">
        <v>CUS003147</v>
      </c>
    </row>
    <row r="23017" spans="1:1" x14ac:dyDescent="0.2">
      <c r="A23017" t="str">
        <v>CUS005259</v>
      </c>
    </row>
    <row r="23018" spans="1:1" x14ac:dyDescent="0.2">
      <c r="A23018" t="str">
        <v>CUS005410</v>
      </c>
    </row>
    <row r="23019" spans="1:1" x14ac:dyDescent="0.2">
      <c r="A23019" t="str">
        <v>CUS000672</v>
      </c>
    </row>
    <row r="23020" spans="1:1" x14ac:dyDescent="0.2">
      <c r="A23020" t="str">
        <v>CUS005369</v>
      </c>
    </row>
    <row r="23021" spans="1:1" x14ac:dyDescent="0.2">
      <c r="A23021" t="str">
        <v>CUS005370</v>
      </c>
    </row>
    <row r="23022" spans="1:1" x14ac:dyDescent="0.2">
      <c r="A23022" t="str">
        <v>CUS005373</v>
      </c>
    </row>
    <row r="23023" spans="1:1" x14ac:dyDescent="0.2">
      <c r="A23023" t="str">
        <v>CUS005375</v>
      </c>
    </row>
    <row r="23024" spans="1:1" x14ac:dyDescent="0.2">
      <c r="A23024" t="str">
        <v>CUS000123</v>
      </c>
    </row>
    <row r="23025" spans="1:1" x14ac:dyDescent="0.2">
      <c r="A23025" t="str">
        <v>CUS005376</v>
      </c>
    </row>
    <row r="23026" spans="1:1" x14ac:dyDescent="0.2">
      <c r="A23026" t="str">
        <v>CUS005377</v>
      </c>
    </row>
    <row r="23027" spans="1:1" x14ac:dyDescent="0.2">
      <c r="A23027" t="str">
        <v>CUS005378</v>
      </c>
    </row>
    <row r="23028" spans="1:1" x14ac:dyDescent="0.2">
      <c r="A23028" t="str">
        <v>CUS005379</v>
      </c>
    </row>
    <row r="23029" spans="1:1" x14ac:dyDescent="0.2">
      <c r="A23029" t="str">
        <v>CUS005380</v>
      </c>
    </row>
    <row r="23030" spans="1:1" x14ac:dyDescent="0.2">
      <c r="A23030" t="str">
        <v>CUS005381</v>
      </c>
    </row>
    <row r="23031" spans="1:1" x14ac:dyDescent="0.2">
      <c r="A23031" t="str">
        <v>CUS005382</v>
      </c>
    </row>
    <row r="23032" spans="1:1" x14ac:dyDescent="0.2">
      <c r="A23032" t="str">
        <v>CUS005383</v>
      </c>
    </row>
    <row r="23033" spans="1:1" x14ac:dyDescent="0.2">
      <c r="A23033" t="str">
        <v>CUS005384</v>
      </c>
    </row>
    <row r="23034" spans="1:1" x14ac:dyDescent="0.2">
      <c r="A23034" t="str">
        <v>CUS001187</v>
      </c>
    </row>
    <row r="23035" spans="1:1" x14ac:dyDescent="0.2">
      <c r="A23035" t="str">
        <v>CUS005389</v>
      </c>
    </row>
    <row r="23036" spans="1:1" x14ac:dyDescent="0.2">
      <c r="A23036" t="str">
        <v>CUS005391</v>
      </c>
    </row>
    <row r="23037" spans="1:1" x14ac:dyDescent="0.2">
      <c r="A23037" t="str">
        <v>CUS005392</v>
      </c>
    </row>
    <row r="23038" spans="1:1" x14ac:dyDescent="0.2">
      <c r="A23038" t="str">
        <v>CUS005393</v>
      </c>
    </row>
    <row r="23039" spans="1:1" x14ac:dyDescent="0.2">
      <c r="A23039" t="str">
        <v>CUS005395</v>
      </c>
    </row>
    <row r="23040" spans="1:1" x14ac:dyDescent="0.2">
      <c r="A23040" t="str">
        <v>CUS005397</v>
      </c>
    </row>
    <row r="23041" spans="1:1" x14ac:dyDescent="0.2">
      <c r="A23041" t="str">
        <v>CUS005345</v>
      </c>
    </row>
    <row r="23042" spans="1:1" x14ac:dyDescent="0.2">
      <c r="A23042" t="str">
        <v>CUS005347</v>
      </c>
    </row>
    <row r="23043" spans="1:1" x14ac:dyDescent="0.2">
      <c r="A23043" t="str">
        <v>CUS005349</v>
      </c>
    </row>
    <row r="23044" spans="1:1" x14ac:dyDescent="0.2">
      <c r="A23044" t="str">
        <v>CUS005350</v>
      </c>
    </row>
    <row r="23045" spans="1:1" x14ac:dyDescent="0.2">
      <c r="A23045" t="str">
        <v>CUS005352</v>
      </c>
    </row>
    <row r="23046" spans="1:1" x14ac:dyDescent="0.2">
      <c r="A23046" t="str">
        <v>CUS005353</v>
      </c>
    </row>
    <row r="23047" spans="1:1" x14ac:dyDescent="0.2">
      <c r="A23047" t="str">
        <v>CUS005354</v>
      </c>
    </row>
    <row r="23048" spans="1:1" x14ac:dyDescent="0.2">
      <c r="A23048" t="str">
        <v>CUS005355</v>
      </c>
    </row>
    <row r="23049" spans="1:1" x14ac:dyDescent="0.2">
      <c r="A23049" t="str">
        <v>CUS005356</v>
      </c>
    </row>
    <row r="23050" spans="1:1" x14ac:dyDescent="0.2">
      <c r="A23050" t="str">
        <v>CUS005358</v>
      </c>
    </row>
    <row r="23051" spans="1:1" x14ac:dyDescent="0.2">
      <c r="A23051" t="str">
        <v>CUS004722</v>
      </c>
    </row>
    <row r="23052" spans="1:1" x14ac:dyDescent="0.2">
      <c r="A23052" t="str">
        <v>CUS005359</v>
      </c>
    </row>
    <row r="23053" spans="1:1" x14ac:dyDescent="0.2">
      <c r="A23053" t="str">
        <v>CUS005175</v>
      </c>
    </row>
    <row r="23054" spans="1:1" x14ac:dyDescent="0.2">
      <c r="A23054" t="str">
        <v>CUS005360</v>
      </c>
    </row>
    <row r="23055" spans="1:1" x14ac:dyDescent="0.2">
      <c r="A23055" t="str">
        <v>CUS005361</v>
      </c>
    </row>
    <row r="23056" spans="1:1" x14ac:dyDescent="0.2">
      <c r="A23056" t="str">
        <v>CUS005362</v>
      </c>
    </row>
    <row r="23057" spans="1:1" x14ac:dyDescent="0.2">
      <c r="A23057" t="str">
        <v>CUS005364</v>
      </c>
    </row>
    <row r="23058" spans="1:1" x14ac:dyDescent="0.2">
      <c r="A23058" t="str">
        <v>CUS005365</v>
      </c>
    </row>
    <row r="23059" spans="1:1" x14ac:dyDescent="0.2">
      <c r="A23059" t="str">
        <v>CUS005366</v>
      </c>
    </row>
    <row r="23060" spans="1:1" x14ac:dyDescent="0.2">
      <c r="A23060" t="str">
        <v>CUS005367</v>
      </c>
    </row>
    <row r="23061" spans="1:1" x14ac:dyDescent="0.2">
      <c r="A23061" t="str">
        <v>CUS005368</v>
      </c>
    </row>
    <row r="23062" spans="1:1" x14ac:dyDescent="0.2">
      <c r="A23062" t="str">
        <v>CUS005303</v>
      </c>
    </row>
    <row r="23063" spans="1:1" x14ac:dyDescent="0.2">
      <c r="A23063" t="str">
        <v>CUS005304</v>
      </c>
    </row>
    <row r="23064" spans="1:1" x14ac:dyDescent="0.2">
      <c r="A23064" t="str">
        <v>CUS004863</v>
      </c>
    </row>
    <row r="23065" spans="1:1" x14ac:dyDescent="0.2">
      <c r="A23065" t="str">
        <v>CUS005305</v>
      </c>
    </row>
    <row r="23066" spans="1:1" x14ac:dyDescent="0.2">
      <c r="A23066" t="str">
        <v>CUS005306</v>
      </c>
    </row>
    <row r="23067" spans="1:1" x14ac:dyDescent="0.2">
      <c r="A23067" t="str">
        <v>CUS005308</v>
      </c>
    </row>
    <row r="23068" spans="1:1" x14ac:dyDescent="0.2">
      <c r="A23068" t="str">
        <v>CUS005309</v>
      </c>
    </row>
    <row r="23069" spans="1:1" x14ac:dyDescent="0.2">
      <c r="A23069" t="str">
        <v>CUS005310</v>
      </c>
    </row>
    <row r="23070" spans="1:1" x14ac:dyDescent="0.2">
      <c r="A23070" t="str">
        <v>CUS005311</v>
      </c>
    </row>
    <row r="23071" spans="1:1" x14ac:dyDescent="0.2">
      <c r="A23071" t="str">
        <v>CUS005313</v>
      </c>
    </row>
    <row r="23072" spans="1:1" x14ac:dyDescent="0.2">
      <c r="A23072" t="str">
        <v>CUS005314</v>
      </c>
    </row>
    <row r="23073" spans="1:1" x14ac:dyDescent="0.2">
      <c r="A23073" t="str">
        <v>CUS005315</v>
      </c>
    </row>
    <row r="23074" spans="1:1" x14ac:dyDescent="0.2">
      <c r="A23074" t="str">
        <v>CUS005316</v>
      </c>
    </row>
    <row r="23075" spans="1:1" x14ac:dyDescent="0.2">
      <c r="A23075" t="str">
        <v>CUS005317</v>
      </c>
    </row>
    <row r="23076" spans="1:1" x14ac:dyDescent="0.2">
      <c r="A23076" t="str">
        <v>CUS005318</v>
      </c>
    </row>
    <row r="23077" spans="1:1" x14ac:dyDescent="0.2">
      <c r="A23077" t="str">
        <v>CUS000787</v>
      </c>
    </row>
    <row r="23078" spans="1:1" x14ac:dyDescent="0.2">
      <c r="A23078" t="str">
        <v>CUS005319</v>
      </c>
    </row>
    <row r="23079" spans="1:1" x14ac:dyDescent="0.2">
      <c r="A23079" t="str">
        <v>CUS004355</v>
      </c>
    </row>
    <row r="23080" spans="1:1" x14ac:dyDescent="0.2">
      <c r="A23080" t="str">
        <v>CUS005320</v>
      </c>
    </row>
    <row r="23081" spans="1:1" x14ac:dyDescent="0.2">
      <c r="A23081" t="str">
        <v>CUS004875</v>
      </c>
    </row>
    <row r="23082" spans="1:1" x14ac:dyDescent="0.2">
      <c r="A23082" t="str">
        <v>CUS005321</v>
      </c>
    </row>
    <row r="23083" spans="1:1" x14ac:dyDescent="0.2">
      <c r="A23083" t="str">
        <v>CUS005322</v>
      </c>
    </row>
    <row r="23084" spans="1:1" x14ac:dyDescent="0.2">
      <c r="A23084" t="str">
        <v>CUS005323</v>
      </c>
    </row>
    <row r="23085" spans="1:1" x14ac:dyDescent="0.2">
      <c r="A23085" t="str">
        <v>CUS005324</v>
      </c>
    </row>
    <row r="23086" spans="1:1" x14ac:dyDescent="0.2">
      <c r="A23086" t="str">
        <v>CUS005325</v>
      </c>
    </row>
    <row r="23087" spans="1:1" x14ac:dyDescent="0.2">
      <c r="A23087" t="str">
        <v>CUS005326</v>
      </c>
    </row>
    <row r="23088" spans="1:1" x14ac:dyDescent="0.2">
      <c r="A23088" t="str">
        <v>CUS005328</v>
      </c>
    </row>
    <row r="23089" spans="1:1" x14ac:dyDescent="0.2">
      <c r="A23089" t="str">
        <v>CUS005329</v>
      </c>
    </row>
    <row r="23090" spans="1:1" x14ac:dyDescent="0.2">
      <c r="A23090" t="str">
        <v>CUS005330</v>
      </c>
    </row>
    <row r="23091" spans="1:1" x14ac:dyDescent="0.2">
      <c r="A23091" t="str">
        <v>CUS005331</v>
      </c>
    </row>
    <row r="23092" spans="1:1" x14ac:dyDescent="0.2">
      <c r="A23092" t="str">
        <v>CUS005332</v>
      </c>
    </row>
    <row r="23093" spans="1:1" x14ac:dyDescent="0.2">
      <c r="A23093" t="str">
        <v>CUS005333</v>
      </c>
    </row>
    <row r="23094" spans="1:1" x14ac:dyDescent="0.2">
      <c r="A23094" t="str">
        <v>CUS005334</v>
      </c>
    </row>
    <row r="23095" spans="1:1" x14ac:dyDescent="0.2">
      <c r="A23095" t="str">
        <v>CUS005335</v>
      </c>
    </row>
    <row r="23096" spans="1:1" x14ac:dyDescent="0.2">
      <c r="A23096" t="str">
        <v>CUS003569</v>
      </c>
    </row>
    <row r="23097" spans="1:1" x14ac:dyDescent="0.2">
      <c r="A23097" t="str">
        <v>CUS005336</v>
      </c>
    </row>
    <row r="23098" spans="1:1" x14ac:dyDescent="0.2">
      <c r="A23098" t="str">
        <v>CUS005338</v>
      </c>
    </row>
    <row r="23099" spans="1:1" x14ac:dyDescent="0.2">
      <c r="A23099" t="str">
        <v>CUS000720</v>
      </c>
    </row>
    <row r="23100" spans="1:1" x14ac:dyDescent="0.2">
      <c r="A23100" t="str">
        <v>CUS005339</v>
      </c>
    </row>
    <row r="23101" spans="1:1" x14ac:dyDescent="0.2">
      <c r="A23101" t="str">
        <v>CUS004937</v>
      </c>
    </row>
    <row r="23102" spans="1:1" x14ac:dyDescent="0.2">
      <c r="A23102" t="str">
        <v>CUS005340</v>
      </c>
    </row>
    <row r="23103" spans="1:1" x14ac:dyDescent="0.2">
      <c r="A23103" t="str">
        <v>CUS005341</v>
      </c>
    </row>
    <row r="23104" spans="1:1" x14ac:dyDescent="0.2">
      <c r="A23104" t="str">
        <v>CUS005342</v>
      </c>
    </row>
    <row r="23105" spans="1:1" x14ac:dyDescent="0.2">
      <c r="A23105" t="str">
        <v>CUS004544</v>
      </c>
    </row>
    <row r="23106" spans="1:1" x14ac:dyDescent="0.2">
      <c r="A23106" t="str">
        <v>CUS005343</v>
      </c>
    </row>
    <row r="23107" spans="1:1" x14ac:dyDescent="0.2">
      <c r="A23107" t="str">
        <v>CUS000807</v>
      </c>
    </row>
    <row r="23108" spans="1:1" x14ac:dyDescent="0.2">
      <c r="A23108" t="str">
        <v>CUS005292</v>
      </c>
    </row>
    <row r="23109" spans="1:1" x14ac:dyDescent="0.2">
      <c r="A23109" t="str">
        <v>CUS005293</v>
      </c>
    </row>
    <row r="23110" spans="1:1" x14ac:dyDescent="0.2">
      <c r="A23110" t="str">
        <v>CUS005294</v>
      </c>
    </row>
    <row r="23111" spans="1:1" x14ac:dyDescent="0.2">
      <c r="A23111" t="str">
        <v>CUS005295</v>
      </c>
    </row>
    <row r="23112" spans="1:1" x14ac:dyDescent="0.2">
      <c r="A23112" t="str">
        <v>CUS005296</v>
      </c>
    </row>
    <row r="23113" spans="1:1" x14ac:dyDescent="0.2">
      <c r="A23113" t="str">
        <v>CUS005297</v>
      </c>
    </row>
    <row r="23114" spans="1:1" x14ac:dyDescent="0.2">
      <c r="A23114" t="str">
        <v>CUS004994</v>
      </c>
    </row>
    <row r="23115" spans="1:1" x14ac:dyDescent="0.2">
      <c r="A23115" t="str">
        <v>CUS005299</v>
      </c>
    </row>
    <row r="23116" spans="1:1" x14ac:dyDescent="0.2">
      <c r="A23116" t="str">
        <v>CUS005300</v>
      </c>
    </row>
    <row r="23117" spans="1:1" x14ac:dyDescent="0.2">
      <c r="A23117" t="str">
        <v>CUS005301</v>
      </c>
    </row>
    <row r="23118" spans="1:1" x14ac:dyDescent="0.2">
      <c r="A23118" t="str">
        <v>CUS005263</v>
      </c>
    </row>
    <row r="23119" spans="1:1" x14ac:dyDescent="0.2">
      <c r="A23119" t="str">
        <v>CUS005264</v>
      </c>
    </row>
    <row r="23120" spans="1:1" x14ac:dyDescent="0.2">
      <c r="A23120" t="str">
        <v>CUS005265</v>
      </c>
    </row>
    <row r="23121" spans="1:1" x14ac:dyDescent="0.2">
      <c r="A23121" t="str">
        <v>CUS005267</v>
      </c>
    </row>
    <row r="23122" spans="1:1" x14ac:dyDescent="0.2">
      <c r="A23122" t="str">
        <v>CUS005269</v>
      </c>
    </row>
    <row r="23123" spans="1:1" x14ac:dyDescent="0.2">
      <c r="A23123" t="str">
        <v>CUS005270</v>
      </c>
    </row>
    <row r="23124" spans="1:1" x14ac:dyDescent="0.2">
      <c r="A23124" t="str">
        <v>CUS005271</v>
      </c>
    </row>
    <row r="23125" spans="1:1" x14ac:dyDescent="0.2">
      <c r="A23125" t="str">
        <v>CUS005275</v>
      </c>
    </row>
    <row r="23126" spans="1:1" x14ac:dyDescent="0.2">
      <c r="A23126" t="str">
        <v>CUS000676</v>
      </c>
    </row>
    <row r="23127" spans="1:1" x14ac:dyDescent="0.2">
      <c r="A23127" t="str">
        <v>CUS005276</v>
      </c>
    </row>
    <row r="23128" spans="1:1" x14ac:dyDescent="0.2">
      <c r="A23128" t="str">
        <v>CUS005277</v>
      </c>
    </row>
    <row r="23129" spans="1:1" x14ac:dyDescent="0.2">
      <c r="A23129" t="str">
        <v>CUS005278</v>
      </c>
    </row>
    <row r="23130" spans="1:1" x14ac:dyDescent="0.2">
      <c r="A23130" t="str">
        <v>CUS005279</v>
      </c>
    </row>
    <row r="23131" spans="1:1" x14ac:dyDescent="0.2">
      <c r="A23131" t="str">
        <v>CUS005280</v>
      </c>
    </row>
    <row r="23132" spans="1:1" x14ac:dyDescent="0.2">
      <c r="A23132" t="str">
        <v>CUS005281</v>
      </c>
    </row>
    <row r="23133" spans="1:1" x14ac:dyDescent="0.2">
      <c r="A23133" t="str">
        <v>CUS005283</v>
      </c>
    </row>
    <row r="23134" spans="1:1" x14ac:dyDescent="0.2">
      <c r="A23134" t="str">
        <v>CUS005285</v>
      </c>
    </row>
    <row r="23135" spans="1:1" x14ac:dyDescent="0.2">
      <c r="A23135" t="str">
        <v>CUS005286</v>
      </c>
    </row>
    <row r="23136" spans="1:1" x14ac:dyDescent="0.2">
      <c r="A23136" t="str">
        <v>CUS005288</v>
      </c>
    </row>
    <row r="23137" spans="1:1" x14ac:dyDescent="0.2">
      <c r="A23137" t="str">
        <v>CUS005289</v>
      </c>
    </row>
    <row r="23138" spans="1:1" x14ac:dyDescent="0.2">
      <c r="A23138" t="str">
        <v>CUS005290</v>
      </c>
    </row>
    <row r="23139" spans="1:1" x14ac:dyDescent="0.2">
      <c r="A23139" t="str">
        <v>CUS005253</v>
      </c>
    </row>
    <row r="23140" spans="1:1" x14ac:dyDescent="0.2">
      <c r="A23140" t="str">
        <v>CUS005254</v>
      </c>
    </row>
    <row r="23141" spans="1:1" x14ac:dyDescent="0.2">
      <c r="A23141" t="str">
        <v>CUS005255</v>
      </c>
    </row>
    <row r="23142" spans="1:1" x14ac:dyDescent="0.2">
      <c r="A23142" t="str">
        <v>CUS005256</v>
      </c>
    </row>
    <row r="23143" spans="1:1" x14ac:dyDescent="0.2">
      <c r="A23143" t="str">
        <v>CUS005258</v>
      </c>
    </row>
    <row r="23144" spans="1:1" x14ac:dyDescent="0.2">
      <c r="A23144" t="str">
        <v>CUS005260</v>
      </c>
    </row>
    <row r="23145" spans="1:1" x14ac:dyDescent="0.2">
      <c r="A23145" t="str">
        <v>CUS005261</v>
      </c>
    </row>
    <row r="23146" spans="1:1" x14ac:dyDescent="0.2">
      <c r="A23146" t="str">
        <v>CUS005236</v>
      </c>
    </row>
    <row r="23147" spans="1:1" x14ac:dyDescent="0.2">
      <c r="A23147" t="str">
        <v>CUS005237</v>
      </c>
    </row>
    <row r="23148" spans="1:1" x14ac:dyDescent="0.2">
      <c r="A23148" t="str">
        <v>CUS005239</v>
      </c>
    </row>
    <row r="23149" spans="1:1" x14ac:dyDescent="0.2">
      <c r="A23149" t="str">
        <v>CUS005240</v>
      </c>
    </row>
    <row r="23150" spans="1:1" x14ac:dyDescent="0.2">
      <c r="A23150" t="str">
        <v>CUS005241</v>
      </c>
    </row>
    <row r="23151" spans="1:1" x14ac:dyDescent="0.2">
      <c r="A23151" t="str">
        <v>CUS005243</v>
      </c>
    </row>
    <row r="23152" spans="1:1" x14ac:dyDescent="0.2">
      <c r="A23152" t="str">
        <v>CUS005244</v>
      </c>
    </row>
    <row r="23153" spans="1:1" x14ac:dyDescent="0.2">
      <c r="A23153" t="str">
        <v>CUS004385</v>
      </c>
    </row>
    <row r="23154" spans="1:1" x14ac:dyDescent="0.2">
      <c r="A23154" t="str">
        <v>CUS005246</v>
      </c>
    </row>
    <row r="23155" spans="1:1" x14ac:dyDescent="0.2">
      <c r="A23155" t="str">
        <v>CUS005248</v>
      </c>
    </row>
    <row r="23156" spans="1:1" x14ac:dyDescent="0.2">
      <c r="A23156" t="str">
        <v>CUS005250</v>
      </c>
    </row>
    <row r="23157" spans="1:1" x14ac:dyDescent="0.2">
      <c r="A23157" t="str">
        <v>CUS005252</v>
      </c>
    </row>
    <row r="23158" spans="1:1" x14ac:dyDescent="0.2">
      <c r="A23158" t="str">
        <v>CUS005174</v>
      </c>
    </row>
    <row r="23159" spans="1:1" x14ac:dyDescent="0.2">
      <c r="A23159" t="str">
        <v>CUS005177</v>
      </c>
    </row>
    <row r="23160" spans="1:1" x14ac:dyDescent="0.2">
      <c r="A23160" t="str">
        <v>CUS005178</v>
      </c>
    </row>
    <row r="23161" spans="1:1" x14ac:dyDescent="0.2">
      <c r="A23161" t="str">
        <v>CUS005180</v>
      </c>
    </row>
    <row r="23162" spans="1:1" x14ac:dyDescent="0.2">
      <c r="A23162" t="str">
        <v>CUS005182</v>
      </c>
    </row>
    <row r="23163" spans="1:1" x14ac:dyDescent="0.2">
      <c r="A23163" t="str">
        <v>CUS005183</v>
      </c>
    </row>
    <row r="23164" spans="1:1" x14ac:dyDescent="0.2">
      <c r="A23164" t="str">
        <v>CUS005184</v>
      </c>
    </row>
    <row r="23165" spans="1:1" x14ac:dyDescent="0.2">
      <c r="A23165" t="str">
        <v>CUS005185</v>
      </c>
    </row>
    <row r="23166" spans="1:1" x14ac:dyDescent="0.2">
      <c r="A23166" t="str">
        <v>CUS005186</v>
      </c>
    </row>
    <row r="23167" spans="1:1" x14ac:dyDescent="0.2">
      <c r="A23167" t="str">
        <v>CUS005187</v>
      </c>
    </row>
    <row r="23168" spans="1:1" x14ac:dyDescent="0.2">
      <c r="A23168" t="str">
        <v>CUS005188</v>
      </c>
    </row>
    <row r="23169" spans="1:1" x14ac:dyDescent="0.2">
      <c r="A23169" t="str">
        <v>CUS005189</v>
      </c>
    </row>
    <row r="23170" spans="1:1" x14ac:dyDescent="0.2">
      <c r="A23170" t="str">
        <v>CUS005190</v>
      </c>
    </row>
    <row r="23171" spans="1:1" x14ac:dyDescent="0.2">
      <c r="A23171" t="str">
        <v>CUS005191</v>
      </c>
    </row>
    <row r="23172" spans="1:1" x14ac:dyDescent="0.2">
      <c r="A23172" t="str">
        <v>CUS005192</v>
      </c>
    </row>
    <row r="23173" spans="1:1" x14ac:dyDescent="0.2">
      <c r="A23173" t="str">
        <v>CUS005193</v>
      </c>
    </row>
    <row r="23174" spans="1:1" x14ac:dyDescent="0.2">
      <c r="A23174" t="str">
        <v>CUS005194</v>
      </c>
    </row>
    <row r="23175" spans="1:1" x14ac:dyDescent="0.2">
      <c r="A23175" t="str">
        <v>CUS005195</v>
      </c>
    </row>
    <row r="23176" spans="1:1" x14ac:dyDescent="0.2">
      <c r="A23176" t="str">
        <v>CUS005196</v>
      </c>
    </row>
    <row r="23177" spans="1:1" x14ac:dyDescent="0.2">
      <c r="A23177" t="str">
        <v>CUS005197</v>
      </c>
    </row>
    <row r="23178" spans="1:1" x14ac:dyDescent="0.2">
      <c r="A23178" t="str">
        <v>CUS005199</v>
      </c>
    </row>
    <row r="23179" spans="1:1" x14ac:dyDescent="0.2">
      <c r="A23179" t="str">
        <v>CUS005200</v>
      </c>
    </row>
    <row r="23180" spans="1:1" x14ac:dyDescent="0.2">
      <c r="A23180" t="str">
        <v>CUS005201</v>
      </c>
    </row>
    <row r="23181" spans="1:1" x14ac:dyDescent="0.2">
      <c r="A23181" t="str">
        <v>CUS005202</v>
      </c>
    </row>
    <row r="23182" spans="1:1" x14ac:dyDescent="0.2">
      <c r="A23182" t="str">
        <v>CUS002976</v>
      </c>
    </row>
    <row r="23183" spans="1:1" x14ac:dyDescent="0.2">
      <c r="A23183" t="str">
        <v>CUS005210</v>
      </c>
    </row>
    <row r="23184" spans="1:1" x14ac:dyDescent="0.2">
      <c r="A23184" t="str">
        <v>CUS003755</v>
      </c>
    </row>
    <row r="23185" spans="1:1" x14ac:dyDescent="0.2">
      <c r="A23185" t="str">
        <v>CUS005212</v>
      </c>
    </row>
    <row r="23186" spans="1:1" x14ac:dyDescent="0.2">
      <c r="A23186" t="str">
        <v>CUS005213</v>
      </c>
    </row>
    <row r="23187" spans="1:1" x14ac:dyDescent="0.2">
      <c r="A23187" t="str">
        <v>CUS005214</v>
      </c>
    </row>
    <row r="23188" spans="1:1" x14ac:dyDescent="0.2">
      <c r="A23188" t="str">
        <v>CUS004206</v>
      </c>
    </row>
    <row r="23189" spans="1:1" x14ac:dyDescent="0.2">
      <c r="A23189" t="str">
        <v>CUS005216</v>
      </c>
    </row>
    <row r="23190" spans="1:1" x14ac:dyDescent="0.2">
      <c r="A23190" t="str">
        <v>CUS005217</v>
      </c>
    </row>
    <row r="23191" spans="1:1" x14ac:dyDescent="0.2">
      <c r="A23191" t="str">
        <v>CUS005219</v>
      </c>
    </row>
    <row r="23192" spans="1:1" x14ac:dyDescent="0.2">
      <c r="A23192" t="str">
        <v>CUS005220</v>
      </c>
    </row>
    <row r="23193" spans="1:1" x14ac:dyDescent="0.2">
      <c r="A23193" t="str">
        <v>CUS005221</v>
      </c>
    </row>
    <row r="23194" spans="1:1" x14ac:dyDescent="0.2">
      <c r="A23194" t="str">
        <v>CUS005222</v>
      </c>
    </row>
    <row r="23195" spans="1:1" x14ac:dyDescent="0.2">
      <c r="A23195" t="str">
        <v>CUS005223</v>
      </c>
    </row>
    <row r="23196" spans="1:1" x14ac:dyDescent="0.2">
      <c r="A23196" t="str">
        <v>CUS005224</v>
      </c>
    </row>
    <row r="23197" spans="1:1" x14ac:dyDescent="0.2">
      <c r="A23197" t="str">
        <v>CUS005225</v>
      </c>
    </row>
    <row r="23198" spans="1:1" x14ac:dyDescent="0.2">
      <c r="A23198" t="str">
        <v>CUS005227</v>
      </c>
    </row>
    <row r="23199" spans="1:1" x14ac:dyDescent="0.2">
      <c r="A23199" t="str">
        <v>CUS005229</v>
      </c>
    </row>
    <row r="23200" spans="1:1" x14ac:dyDescent="0.2">
      <c r="A23200" t="str">
        <v>CUS005230</v>
      </c>
    </row>
    <row r="23201" spans="1:1" x14ac:dyDescent="0.2">
      <c r="A23201" t="str">
        <v>CUS005232</v>
      </c>
    </row>
    <row r="23202" spans="1:1" x14ac:dyDescent="0.2">
      <c r="A23202" t="str">
        <v>CUS005233</v>
      </c>
    </row>
    <row r="23203" spans="1:1" x14ac:dyDescent="0.2">
      <c r="A23203" t="str">
        <v>CUS005158</v>
      </c>
    </row>
    <row r="23204" spans="1:1" x14ac:dyDescent="0.2">
      <c r="A23204" t="str">
        <v>CUS005159</v>
      </c>
    </row>
    <row r="23205" spans="1:1" x14ac:dyDescent="0.2">
      <c r="A23205" t="str">
        <v>CUS005160</v>
      </c>
    </row>
    <row r="23206" spans="1:1" x14ac:dyDescent="0.2">
      <c r="A23206" t="str">
        <v>CUS004801</v>
      </c>
    </row>
    <row r="23207" spans="1:1" x14ac:dyDescent="0.2">
      <c r="A23207" t="str">
        <v>CUS005162</v>
      </c>
    </row>
    <row r="23208" spans="1:1" x14ac:dyDescent="0.2">
      <c r="A23208" t="str">
        <v>CUS005164</v>
      </c>
    </row>
    <row r="23209" spans="1:1" x14ac:dyDescent="0.2">
      <c r="A23209" t="str">
        <v>CUS005165</v>
      </c>
    </row>
    <row r="23210" spans="1:1" x14ac:dyDescent="0.2">
      <c r="A23210" t="str">
        <v>CUS005166</v>
      </c>
    </row>
    <row r="23211" spans="1:1" x14ac:dyDescent="0.2">
      <c r="A23211" t="str">
        <v>CUS004045</v>
      </c>
    </row>
    <row r="23212" spans="1:1" x14ac:dyDescent="0.2">
      <c r="A23212" t="str">
        <v>CUS005167</v>
      </c>
    </row>
    <row r="23213" spans="1:1" x14ac:dyDescent="0.2">
      <c r="A23213" t="str">
        <v>CUS005169</v>
      </c>
    </row>
    <row r="23214" spans="1:1" x14ac:dyDescent="0.2">
      <c r="A23214" t="str">
        <v>CUS005170</v>
      </c>
    </row>
    <row r="23215" spans="1:1" x14ac:dyDescent="0.2">
      <c r="A23215" t="str">
        <v>CUS005171</v>
      </c>
    </row>
    <row r="23216" spans="1:1" x14ac:dyDescent="0.2">
      <c r="A23216" t="str">
        <v>CUS005147</v>
      </c>
    </row>
    <row r="23217" spans="1:1" x14ac:dyDescent="0.2">
      <c r="A23217" t="str">
        <v>CUS000281</v>
      </c>
    </row>
    <row r="23218" spans="1:1" x14ac:dyDescent="0.2">
      <c r="A23218" t="str">
        <v>CUS005150</v>
      </c>
    </row>
    <row r="23219" spans="1:1" x14ac:dyDescent="0.2">
      <c r="A23219" t="str">
        <v>CUS005151</v>
      </c>
    </row>
    <row r="23220" spans="1:1" x14ac:dyDescent="0.2">
      <c r="A23220" t="str">
        <v>CUS004440</v>
      </c>
    </row>
    <row r="23221" spans="1:1" x14ac:dyDescent="0.2">
      <c r="A23221" t="str">
        <v>CUS005153</v>
      </c>
    </row>
    <row r="23222" spans="1:1" x14ac:dyDescent="0.2">
      <c r="A23222" t="str">
        <v>CUS005156</v>
      </c>
    </row>
    <row r="23223" spans="1:1" x14ac:dyDescent="0.2">
      <c r="A23223" t="str">
        <v>CUS005025</v>
      </c>
    </row>
    <row r="23224" spans="1:1" x14ac:dyDescent="0.2">
      <c r="A23224" t="str">
        <v>CUS005157</v>
      </c>
    </row>
    <row r="23225" spans="1:1" x14ac:dyDescent="0.2">
      <c r="A23225" t="str">
        <v>CUS005112</v>
      </c>
    </row>
    <row r="23226" spans="1:1" x14ac:dyDescent="0.2">
      <c r="A23226" t="str">
        <v>CUS005113</v>
      </c>
    </row>
    <row r="23227" spans="1:1" x14ac:dyDescent="0.2">
      <c r="A23227" t="str">
        <v>CUS005114</v>
      </c>
    </row>
    <row r="23228" spans="1:1" x14ac:dyDescent="0.2">
      <c r="A23228" t="str">
        <v>CUS005117</v>
      </c>
    </row>
    <row r="23229" spans="1:1" x14ac:dyDescent="0.2">
      <c r="A23229" t="str">
        <v>CUS005120</v>
      </c>
    </row>
    <row r="23230" spans="1:1" x14ac:dyDescent="0.2">
      <c r="A23230" t="str">
        <v>CUS005121</v>
      </c>
    </row>
    <row r="23231" spans="1:1" x14ac:dyDescent="0.2">
      <c r="A23231" t="str">
        <v>CUS002990</v>
      </c>
    </row>
    <row r="23232" spans="1:1" x14ac:dyDescent="0.2">
      <c r="A23232" t="str">
        <v>CUS005122</v>
      </c>
    </row>
    <row r="23233" spans="1:1" x14ac:dyDescent="0.2">
      <c r="A23233" t="str">
        <v>CUS005123</v>
      </c>
    </row>
    <row r="23234" spans="1:1" x14ac:dyDescent="0.2">
      <c r="A23234" t="str">
        <v>CUS005124</v>
      </c>
    </row>
    <row r="23235" spans="1:1" x14ac:dyDescent="0.2">
      <c r="A23235" t="str">
        <v>CUS005125</v>
      </c>
    </row>
    <row r="23236" spans="1:1" x14ac:dyDescent="0.2">
      <c r="A23236" t="str">
        <v>CUS004106</v>
      </c>
    </row>
    <row r="23237" spans="1:1" x14ac:dyDescent="0.2">
      <c r="A23237" t="str">
        <v>CUS005127</v>
      </c>
    </row>
    <row r="23238" spans="1:1" x14ac:dyDescent="0.2">
      <c r="A23238" t="str">
        <v>CUS005128</v>
      </c>
    </row>
    <row r="23239" spans="1:1" x14ac:dyDescent="0.2">
      <c r="A23239" t="str">
        <v>CUS005130</v>
      </c>
    </row>
    <row r="23240" spans="1:1" x14ac:dyDescent="0.2">
      <c r="A23240" t="str">
        <v>CUS005131</v>
      </c>
    </row>
    <row r="23241" spans="1:1" x14ac:dyDescent="0.2">
      <c r="A23241" t="str">
        <v>CUS005132</v>
      </c>
    </row>
    <row r="23242" spans="1:1" x14ac:dyDescent="0.2">
      <c r="A23242" t="str">
        <v>CUS005134</v>
      </c>
    </row>
    <row r="23243" spans="1:1" x14ac:dyDescent="0.2">
      <c r="A23243" t="str">
        <v>CUS005136</v>
      </c>
    </row>
    <row r="23244" spans="1:1" x14ac:dyDescent="0.2">
      <c r="A23244" t="str">
        <v>CUS005138</v>
      </c>
    </row>
    <row r="23245" spans="1:1" x14ac:dyDescent="0.2">
      <c r="A23245" t="str">
        <v>CUS005139</v>
      </c>
    </row>
    <row r="23246" spans="1:1" x14ac:dyDescent="0.2">
      <c r="A23246" t="str">
        <v>CUS005140</v>
      </c>
    </row>
    <row r="23247" spans="1:1" x14ac:dyDescent="0.2">
      <c r="A23247" t="str">
        <v>CUS005141</v>
      </c>
    </row>
    <row r="23248" spans="1:1" x14ac:dyDescent="0.2">
      <c r="A23248" t="str">
        <v>CUS005143</v>
      </c>
    </row>
    <row r="23249" spans="1:1" x14ac:dyDescent="0.2">
      <c r="A23249" t="str">
        <v>CUS005144</v>
      </c>
    </row>
    <row r="23250" spans="1:1" x14ac:dyDescent="0.2">
      <c r="A23250" t="str">
        <v>CUS005089</v>
      </c>
    </row>
    <row r="23251" spans="1:1" x14ac:dyDescent="0.2">
      <c r="A23251" t="str">
        <v>CUS005090</v>
      </c>
    </row>
    <row r="23252" spans="1:1" x14ac:dyDescent="0.2">
      <c r="A23252" t="str">
        <v>CUS005091</v>
      </c>
    </row>
    <row r="23253" spans="1:1" x14ac:dyDescent="0.2">
      <c r="A23253" t="str">
        <v>CUS005094</v>
      </c>
    </row>
    <row r="23254" spans="1:1" x14ac:dyDescent="0.2">
      <c r="A23254" t="str">
        <v>CUS005095</v>
      </c>
    </row>
    <row r="23255" spans="1:1" x14ac:dyDescent="0.2">
      <c r="A23255" t="str">
        <v>CUS005097</v>
      </c>
    </row>
    <row r="23256" spans="1:1" x14ac:dyDescent="0.2">
      <c r="A23256" t="str">
        <v>CUS005098</v>
      </c>
    </row>
    <row r="23257" spans="1:1" x14ac:dyDescent="0.2">
      <c r="A23257" t="str">
        <v>CUS005099</v>
      </c>
    </row>
    <row r="23258" spans="1:1" x14ac:dyDescent="0.2">
      <c r="A23258" t="str">
        <v>CUS005100</v>
      </c>
    </row>
    <row r="23259" spans="1:1" x14ac:dyDescent="0.2">
      <c r="A23259" t="str">
        <v>CUS005101</v>
      </c>
    </row>
    <row r="23260" spans="1:1" x14ac:dyDescent="0.2">
      <c r="A23260" t="str">
        <v>CUS005102</v>
      </c>
    </row>
    <row r="23261" spans="1:1" x14ac:dyDescent="0.2">
      <c r="A23261" t="str">
        <v>CUS005103</v>
      </c>
    </row>
    <row r="23262" spans="1:1" x14ac:dyDescent="0.2">
      <c r="A23262" t="str">
        <v>CUS005105</v>
      </c>
    </row>
    <row r="23263" spans="1:1" x14ac:dyDescent="0.2">
      <c r="A23263" t="str">
        <v>CUS005106</v>
      </c>
    </row>
    <row r="23264" spans="1:1" x14ac:dyDescent="0.2">
      <c r="A23264" t="str">
        <v>CUS005107</v>
      </c>
    </row>
    <row r="23265" spans="1:1" x14ac:dyDescent="0.2">
      <c r="A23265" t="str">
        <v>CUS005108</v>
      </c>
    </row>
    <row r="23266" spans="1:1" x14ac:dyDescent="0.2">
      <c r="A23266" t="str">
        <v>CUS005109</v>
      </c>
    </row>
    <row r="23267" spans="1:1" x14ac:dyDescent="0.2">
      <c r="A23267" t="str">
        <v>CUS005110</v>
      </c>
    </row>
    <row r="23268" spans="1:1" x14ac:dyDescent="0.2">
      <c r="A23268" t="str">
        <v>CUS005047</v>
      </c>
    </row>
    <row r="23269" spans="1:1" x14ac:dyDescent="0.2">
      <c r="A23269" t="str">
        <v>CUS005049</v>
      </c>
    </row>
    <row r="23270" spans="1:1" x14ac:dyDescent="0.2">
      <c r="A23270" t="str">
        <v>CUS005050</v>
      </c>
    </row>
    <row r="23271" spans="1:1" x14ac:dyDescent="0.2">
      <c r="A23271" t="str">
        <v>CUS005051</v>
      </c>
    </row>
    <row r="23272" spans="1:1" x14ac:dyDescent="0.2">
      <c r="A23272" t="str">
        <v>CUS001204</v>
      </c>
    </row>
    <row r="23273" spans="1:1" x14ac:dyDescent="0.2">
      <c r="A23273" t="str">
        <v>CUS005053</v>
      </c>
    </row>
    <row r="23274" spans="1:1" x14ac:dyDescent="0.2">
      <c r="A23274" t="str">
        <v>CUS001754</v>
      </c>
    </row>
    <row r="23275" spans="1:1" x14ac:dyDescent="0.2">
      <c r="A23275" t="str">
        <v>CUS005054</v>
      </c>
    </row>
    <row r="23276" spans="1:1" x14ac:dyDescent="0.2">
      <c r="A23276" t="str">
        <v>CUS005055</v>
      </c>
    </row>
    <row r="23277" spans="1:1" x14ac:dyDescent="0.2">
      <c r="A23277" t="str">
        <v>CUS005058</v>
      </c>
    </row>
    <row r="23278" spans="1:1" x14ac:dyDescent="0.2">
      <c r="A23278" t="str">
        <v>CUS005059</v>
      </c>
    </row>
    <row r="23279" spans="1:1" x14ac:dyDescent="0.2">
      <c r="A23279" t="str">
        <v>CUS005060</v>
      </c>
    </row>
    <row r="23280" spans="1:1" x14ac:dyDescent="0.2">
      <c r="A23280" t="str">
        <v>CUS005061</v>
      </c>
    </row>
    <row r="23281" spans="1:1" x14ac:dyDescent="0.2">
      <c r="A23281" t="str">
        <v>CUS005062</v>
      </c>
    </row>
    <row r="23282" spans="1:1" x14ac:dyDescent="0.2">
      <c r="A23282" t="str">
        <v>CUS005064</v>
      </c>
    </row>
    <row r="23283" spans="1:1" x14ac:dyDescent="0.2">
      <c r="A23283" t="str">
        <v>CUS004413</v>
      </c>
    </row>
    <row r="23284" spans="1:1" x14ac:dyDescent="0.2">
      <c r="A23284" t="str">
        <v>CUS003085</v>
      </c>
    </row>
    <row r="23285" spans="1:1" x14ac:dyDescent="0.2">
      <c r="A23285" t="str">
        <v>CUS000626</v>
      </c>
    </row>
    <row r="23286" spans="1:1" x14ac:dyDescent="0.2">
      <c r="A23286" t="str">
        <v>CUS004746</v>
      </c>
    </row>
    <row r="23287" spans="1:1" x14ac:dyDescent="0.2">
      <c r="A23287" t="str">
        <v>CUS004819</v>
      </c>
    </row>
    <row r="23288" spans="1:1" x14ac:dyDescent="0.2">
      <c r="A23288" t="str">
        <v>CUS005071</v>
      </c>
    </row>
    <row r="23289" spans="1:1" x14ac:dyDescent="0.2">
      <c r="A23289" t="str">
        <v>CUS005072</v>
      </c>
    </row>
    <row r="23290" spans="1:1" x14ac:dyDescent="0.2">
      <c r="A23290" t="str">
        <v>CUS004419</v>
      </c>
    </row>
    <row r="23291" spans="1:1" x14ac:dyDescent="0.2">
      <c r="A23291" t="str">
        <v>CUS004467</v>
      </c>
    </row>
    <row r="23292" spans="1:1" x14ac:dyDescent="0.2">
      <c r="A23292" t="str">
        <v>CUS004475</v>
      </c>
    </row>
    <row r="23293" spans="1:1" x14ac:dyDescent="0.2">
      <c r="A23293" t="str">
        <v>CUS005075</v>
      </c>
    </row>
    <row r="23294" spans="1:1" x14ac:dyDescent="0.2">
      <c r="A23294" t="str">
        <v>CUS004589</v>
      </c>
    </row>
    <row r="23295" spans="1:1" x14ac:dyDescent="0.2">
      <c r="A23295" t="str">
        <v>CUS004862</v>
      </c>
    </row>
    <row r="23296" spans="1:1" x14ac:dyDescent="0.2">
      <c r="A23296" t="str">
        <v>CUS005077</v>
      </c>
    </row>
    <row r="23297" spans="1:1" x14ac:dyDescent="0.2">
      <c r="A23297" t="str">
        <v>CUS005078</v>
      </c>
    </row>
    <row r="23298" spans="1:1" x14ac:dyDescent="0.2">
      <c r="A23298" t="str">
        <v>CUS001411</v>
      </c>
    </row>
    <row r="23299" spans="1:1" x14ac:dyDescent="0.2">
      <c r="A23299" t="str">
        <v>CUS005079</v>
      </c>
    </row>
    <row r="23300" spans="1:1" x14ac:dyDescent="0.2">
      <c r="A23300" t="str">
        <v>CUS005080</v>
      </c>
    </row>
    <row r="23301" spans="1:1" x14ac:dyDescent="0.2">
      <c r="A23301" t="str">
        <v>CUS005081</v>
      </c>
    </row>
    <row r="23302" spans="1:1" x14ac:dyDescent="0.2">
      <c r="A23302" t="str">
        <v>CUS005082</v>
      </c>
    </row>
    <row r="23303" spans="1:1" x14ac:dyDescent="0.2">
      <c r="A23303" t="str">
        <v>CUS005083</v>
      </c>
    </row>
    <row r="23304" spans="1:1" x14ac:dyDescent="0.2">
      <c r="A23304" t="str">
        <v>CUS005084</v>
      </c>
    </row>
    <row r="23305" spans="1:1" x14ac:dyDescent="0.2">
      <c r="A23305" t="str">
        <v>CUS005085</v>
      </c>
    </row>
    <row r="23306" spans="1:1" x14ac:dyDescent="0.2">
      <c r="A23306" t="str">
        <v>CUS005086</v>
      </c>
    </row>
    <row r="23307" spans="1:1" x14ac:dyDescent="0.2">
      <c r="A23307" t="str">
        <v>CUS005037</v>
      </c>
    </row>
    <row r="23308" spans="1:1" x14ac:dyDescent="0.2">
      <c r="A23308" t="str">
        <v>CUS005040</v>
      </c>
    </row>
    <row r="23309" spans="1:1" x14ac:dyDescent="0.2">
      <c r="A23309" t="str">
        <v>CUS000926</v>
      </c>
    </row>
    <row r="23310" spans="1:1" x14ac:dyDescent="0.2">
      <c r="A23310" t="str">
        <v>CUS005042</v>
      </c>
    </row>
    <row r="23311" spans="1:1" x14ac:dyDescent="0.2">
      <c r="A23311" t="str">
        <v>CUS005043</v>
      </c>
    </row>
    <row r="23312" spans="1:1" x14ac:dyDescent="0.2">
      <c r="A23312" t="str">
        <v>CUS005044</v>
      </c>
    </row>
    <row r="23313" spans="1:1" x14ac:dyDescent="0.2">
      <c r="A23313" t="str">
        <v>CUS002909</v>
      </c>
    </row>
    <row r="23314" spans="1:1" x14ac:dyDescent="0.2">
      <c r="A23314" t="str">
        <v>CUS005045</v>
      </c>
    </row>
    <row r="23315" spans="1:1" x14ac:dyDescent="0.2">
      <c r="A23315" t="str">
        <v>CUS005000</v>
      </c>
    </row>
    <row r="23316" spans="1:1" x14ac:dyDescent="0.2">
      <c r="A23316" t="str">
        <v>CUS005001</v>
      </c>
    </row>
    <row r="23317" spans="1:1" x14ac:dyDescent="0.2">
      <c r="A23317" t="str">
        <v>CUS005002</v>
      </c>
    </row>
    <row r="23318" spans="1:1" x14ac:dyDescent="0.2">
      <c r="A23318" t="str">
        <v>CUS005003</v>
      </c>
    </row>
    <row r="23319" spans="1:1" x14ac:dyDescent="0.2">
      <c r="A23319" t="str">
        <v>CUS005004</v>
      </c>
    </row>
    <row r="23320" spans="1:1" x14ac:dyDescent="0.2">
      <c r="A23320" t="str">
        <v>CUS005005</v>
      </c>
    </row>
    <row r="23321" spans="1:1" x14ac:dyDescent="0.2">
      <c r="A23321" t="str">
        <v>CUS005006</v>
      </c>
    </row>
    <row r="23322" spans="1:1" x14ac:dyDescent="0.2">
      <c r="A23322" t="str">
        <v>CUS005007</v>
      </c>
    </row>
    <row r="23323" spans="1:1" x14ac:dyDescent="0.2">
      <c r="A23323" t="str">
        <v>CUS005009</v>
      </c>
    </row>
    <row r="23324" spans="1:1" x14ac:dyDescent="0.2">
      <c r="A23324" t="str">
        <v>CUS000694</v>
      </c>
    </row>
    <row r="23325" spans="1:1" x14ac:dyDescent="0.2">
      <c r="A23325" t="str">
        <v>CUS005010</v>
      </c>
    </row>
    <row r="23326" spans="1:1" x14ac:dyDescent="0.2">
      <c r="A23326" t="str">
        <v>CUS005014</v>
      </c>
    </row>
    <row r="23327" spans="1:1" x14ac:dyDescent="0.2">
      <c r="A23327" t="str">
        <v>CUS005015</v>
      </c>
    </row>
    <row r="23328" spans="1:1" x14ac:dyDescent="0.2">
      <c r="A23328" t="str">
        <v>CUS005016</v>
      </c>
    </row>
    <row r="23329" spans="1:1" x14ac:dyDescent="0.2">
      <c r="A23329" t="str">
        <v>CUS005017</v>
      </c>
    </row>
    <row r="23330" spans="1:1" x14ac:dyDescent="0.2">
      <c r="A23330" t="str">
        <v>CUS005018</v>
      </c>
    </row>
    <row r="23331" spans="1:1" x14ac:dyDescent="0.2">
      <c r="A23331" t="str">
        <v>CUS005019</v>
      </c>
    </row>
    <row r="23332" spans="1:1" x14ac:dyDescent="0.2">
      <c r="A23332" t="str">
        <v>CUS005020</v>
      </c>
    </row>
    <row r="23333" spans="1:1" x14ac:dyDescent="0.2">
      <c r="A23333" t="str">
        <v>CUS005021</v>
      </c>
    </row>
    <row r="23334" spans="1:1" x14ac:dyDescent="0.2">
      <c r="A23334" t="str">
        <v>CUS005023</v>
      </c>
    </row>
    <row r="23335" spans="1:1" x14ac:dyDescent="0.2">
      <c r="A23335" t="str">
        <v>CUS005024</v>
      </c>
    </row>
    <row r="23336" spans="1:1" x14ac:dyDescent="0.2">
      <c r="A23336" t="str">
        <v>CUS005026</v>
      </c>
    </row>
    <row r="23337" spans="1:1" x14ac:dyDescent="0.2">
      <c r="A23337" t="str">
        <v>CUS005027</v>
      </c>
    </row>
    <row r="23338" spans="1:1" x14ac:dyDescent="0.2">
      <c r="A23338" t="str">
        <v>CUS005028</v>
      </c>
    </row>
    <row r="23339" spans="1:1" x14ac:dyDescent="0.2">
      <c r="A23339" t="str">
        <v>CUS005029</v>
      </c>
    </row>
    <row r="23340" spans="1:1" x14ac:dyDescent="0.2">
      <c r="A23340" t="str">
        <v>CUS005030</v>
      </c>
    </row>
    <row r="23341" spans="1:1" x14ac:dyDescent="0.2">
      <c r="A23341" t="str">
        <v>CUS005031</v>
      </c>
    </row>
    <row r="23342" spans="1:1" x14ac:dyDescent="0.2">
      <c r="A23342" t="str">
        <v>CUS005032</v>
      </c>
    </row>
    <row r="23343" spans="1:1" x14ac:dyDescent="0.2">
      <c r="A23343" t="str">
        <v>CUS005033</v>
      </c>
    </row>
    <row r="23344" spans="1:1" x14ac:dyDescent="0.2">
      <c r="A23344" t="str">
        <v>CUS005034</v>
      </c>
    </row>
    <row r="23345" spans="1:1" x14ac:dyDescent="0.2">
      <c r="A23345" t="str">
        <v>CUS004033</v>
      </c>
    </row>
    <row r="23346" spans="1:1" x14ac:dyDescent="0.2">
      <c r="A23346" t="str">
        <v>CUS003836</v>
      </c>
    </row>
    <row r="23347" spans="1:1" x14ac:dyDescent="0.2">
      <c r="A23347" t="str">
        <v>CUS004985</v>
      </c>
    </row>
    <row r="23348" spans="1:1" x14ac:dyDescent="0.2">
      <c r="A23348" t="str">
        <v>CUS004986</v>
      </c>
    </row>
    <row r="23349" spans="1:1" x14ac:dyDescent="0.2">
      <c r="A23349" t="str">
        <v>CUS004987</v>
      </c>
    </row>
    <row r="23350" spans="1:1" x14ac:dyDescent="0.2">
      <c r="A23350" t="str">
        <v>CUS004989</v>
      </c>
    </row>
    <row r="23351" spans="1:1" x14ac:dyDescent="0.2">
      <c r="A23351" t="str">
        <v>CUS004990</v>
      </c>
    </row>
    <row r="23352" spans="1:1" x14ac:dyDescent="0.2">
      <c r="A23352" t="str">
        <v>CUS004449</v>
      </c>
    </row>
    <row r="23353" spans="1:1" x14ac:dyDescent="0.2">
      <c r="A23353" t="str">
        <v>CUS004991</v>
      </c>
    </row>
    <row r="23354" spans="1:1" x14ac:dyDescent="0.2">
      <c r="A23354" t="str">
        <v>CUS004992</v>
      </c>
    </row>
    <row r="23355" spans="1:1" x14ac:dyDescent="0.2">
      <c r="A23355" t="str">
        <v>CUS004993</v>
      </c>
    </row>
    <row r="23356" spans="1:1" x14ac:dyDescent="0.2">
      <c r="A23356" t="str">
        <v>CUS004995</v>
      </c>
    </row>
    <row r="23357" spans="1:1" x14ac:dyDescent="0.2">
      <c r="A23357" t="str">
        <v>CUS004707</v>
      </c>
    </row>
    <row r="23358" spans="1:1" x14ac:dyDescent="0.2">
      <c r="A23358" t="str">
        <v>CUS004997</v>
      </c>
    </row>
    <row r="23359" spans="1:1" x14ac:dyDescent="0.2">
      <c r="A23359" t="str">
        <v>CUS004998</v>
      </c>
    </row>
    <row r="23360" spans="1:1" x14ac:dyDescent="0.2">
      <c r="A23360" t="str">
        <v>CUS004999</v>
      </c>
    </row>
    <row r="23361" spans="1:1" x14ac:dyDescent="0.2">
      <c r="A23361" t="str">
        <v>CUS004964</v>
      </c>
    </row>
    <row r="23362" spans="1:1" x14ac:dyDescent="0.2">
      <c r="A23362" t="str">
        <v>CUS004965</v>
      </c>
    </row>
    <row r="23363" spans="1:1" x14ac:dyDescent="0.2">
      <c r="A23363" t="str">
        <v>CUS004966</v>
      </c>
    </row>
    <row r="23364" spans="1:1" x14ac:dyDescent="0.2">
      <c r="A23364" t="str">
        <v>CUS004967</v>
      </c>
    </row>
    <row r="23365" spans="1:1" x14ac:dyDescent="0.2">
      <c r="A23365" t="str">
        <v>CUS004968</v>
      </c>
    </row>
    <row r="23366" spans="1:1" x14ac:dyDescent="0.2">
      <c r="A23366" t="str">
        <v>CUS001761</v>
      </c>
    </row>
    <row r="23367" spans="1:1" x14ac:dyDescent="0.2">
      <c r="A23367" t="str">
        <v>CUS004460</v>
      </c>
    </row>
    <row r="23368" spans="1:1" x14ac:dyDescent="0.2">
      <c r="A23368" t="str">
        <v>CUS004972</v>
      </c>
    </row>
    <row r="23369" spans="1:1" x14ac:dyDescent="0.2">
      <c r="A23369" t="str">
        <v>CUS004973</v>
      </c>
    </row>
    <row r="23370" spans="1:1" x14ac:dyDescent="0.2">
      <c r="A23370" t="str">
        <v>CUS002920</v>
      </c>
    </row>
    <row r="23371" spans="1:1" x14ac:dyDescent="0.2">
      <c r="A23371" t="str">
        <v>CUS004975</v>
      </c>
    </row>
    <row r="23372" spans="1:1" x14ac:dyDescent="0.2">
      <c r="A23372" t="str">
        <v>CUS004976</v>
      </c>
    </row>
    <row r="23373" spans="1:1" x14ac:dyDescent="0.2">
      <c r="A23373" t="str">
        <v>CUS004977</v>
      </c>
    </row>
    <row r="23374" spans="1:1" x14ac:dyDescent="0.2">
      <c r="A23374" t="str">
        <v>CUS004978</v>
      </c>
    </row>
    <row r="23375" spans="1:1" x14ac:dyDescent="0.2">
      <c r="A23375" t="str">
        <v>CUS004979</v>
      </c>
    </row>
    <row r="23376" spans="1:1" x14ac:dyDescent="0.2">
      <c r="A23376" t="str">
        <v>CUS004980</v>
      </c>
    </row>
    <row r="23377" spans="1:1" x14ac:dyDescent="0.2">
      <c r="A23377" t="str">
        <v>CUS004981</v>
      </c>
    </row>
    <row r="23378" spans="1:1" x14ac:dyDescent="0.2">
      <c r="A23378" t="str">
        <v>CUS003415</v>
      </c>
    </row>
    <row r="23379" spans="1:1" x14ac:dyDescent="0.2">
      <c r="A23379" t="str">
        <v>CUS004983</v>
      </c>
    </row>
    <row r="23380" spans="1:1" x14ac:dyDescent="0.2">
      <c r="A23380" t="str">
        <v>CUS004911</v>
      </c>
    </row>
    <row r="23381" spans="1:1" x14ac:dyDescent="0.2">
      <c r="A23381" t="str">
        <v>CUS004912</v>
      </c>
    </row>
    <row r="23382" spans="1:1" x14ac:dyDescent="0.2">
      <c r="A23382" t="str">
        <v>CUS004914</v>
      </c>
    </row>
    <row r="23383" spans="1:1" x14ac:dyDescent="0.2">
      <c r="A23383" t="str">
        <v>CUS004915</v>
      </c>
    </row>
    <row r="23384" spans="1:1" x14ac:dyDescent="0.2">
      <c r="A23384" t="str">
        <v>CUS004916</v>
      </c>
    </row>
    <row r="23385" spans="1:1" x14ac:dyDescent="0.2">
      <c r="A23385" t="str">
        <v>CUS004917</v>
      </c>
    </row>
    <row r="23386" spans="1:1" x14ac:dyDescent="0.2">
      <c r="A23386" t="str">
        <v>CUS004918</v>
      </c>
    </row>
    <row r="23387" spans="1:1" x14ac:dyDescent="0.2">
      <c r="A23387" t="str">
        <v>CUS004919</v>
      </c>
    </row>
    <row r="23388" spans="1:1" x14ac:dyDescent="0.2">
      <c r="A23388" t="str">
        <v>CUS004920</v>
      </c>
    </row>
    <row r="23389" spans="1:1" x14ac:dyDescent="0.2">
      <c r="A23389" t="str">
        <v>CUS004921</v>
      </c>
    </row>
    <row r="23390" spans="1:1" x14ac:dyDescent="0.2">
      <c r="A23390" t="str">
        <v>CUS004922</v>
      </c>
    </row>
    <row r="23391" spans="1:1" x14ac:dyDescent="0.2">
      <c r="A23391" t="str">
        <v>CUS004923</v>
      </c>
    </row>
    <row r="23392" spans="1:1" x14ac:dyDescent="0.2">
      <c r="A23392" t="str">
        <v>CUS001485</v>
      </c>
    </row>
    <row r="23393" spans="1:1" x14ac:dyDescent="0.2">
      <c r="A23393" t="str">
        <v>CUS004924</v>
      </c>
    </row>
    <row r="23394" spans="1:1" x14ac:dyDescent="0.2">
      <c r="A23394" t="str">
        <v>CUS004925</v>
      </c>
    </row>
    <row r="23395" spans="1:1" x14ac:dyDescent="0.2">
      <c r="A23395" t="str">
        <v>CUS001107</v>
      </c>
    </row>
    <row r="23396" spans="1:1" x14ac:dyDescent="0.2">
      <c r="A23396" t="str">
        <v>CUS004044</v>
      </c>
    </row>
    <row r="23397" spans="1:1" x14ac:dyDescent="0.2">
      <c r="A23397" t="str">
        <v>CUS004928</v>
      </c>
    </row>
    <row r="23398" spans="1:1" x14ac:dyDescent="0.2">
      <c r="A23398" t="str">
        <v>CUS004929</v>
      </c>
    </row>
    <row r="23399" spans="1:1" x14ac:dyDescent="0.2">
      <c r="A23399" t="str">
        <v>CUS004930</v>
      </c>
    </row>
    <row r="23400" spans="1:1" x14ac:dyDescent="0.2">
      <c r="A23400" t="str">
        <v>CUS002893</v>
      </c>
    </row>
    <row r="23401" spans="1:1" x14ac:dyDescent="0.2">
      <c r="A23401" t="str">
        <v>CUS004932</v>
      </c>
    </row>
    <row r="23402" spans="1:1" x14ac:dyDescent="0.2">
      <c r="A23402" t="str">
        <v>CUS004933</v>
      </c>
    </row>
    <row r="23403" spans="1:1" x14ac:dyDescent="0.2">
      <c r="A23403" t="str">
        <v>CUS000194</v>
      </c>
    </row>
    <row r="23404" spans="1:1" x14ac:dyDescent="0.2">
      <c r="A23404" t="str">
        <v>CUS004934</v>
      </c>
    </row>
    <row r="23405" spans="1:1" x14ac:dyDescent="0.2">
      <c r="A23405" t="str">
        <v>CUS004935</v>
      </c>
    </row>
    <row r="23406" spans="1:1" x14ac:dyDescent="0.2">
      <c r="A23406" t="str">
        <v>CUS000104</v>
      </c>
    </row>
    <row r="23407" spans="1:1" x14ac:dyDescent="0.2">
      <c r="A23407" t="str">
        <v>CUS004936</v>
      </c>
    </row>
    <row r="23408" spans="1:1" x14ac:dyDescent="0.2">
      <c r="A23408" t="str">
        <v>CUS004938</v>
      </c>
    </row>
    <row r="23409" spans="1:1" x14ac:dyDescent="0.2">
      <c r="A23409" t="str">
        <v>CUS004939</v>
      </c>
    </row>
    <row r="23410" spans="1:1" x14ac:dyDescent="0.2">
      <c r="A23410" t="str">
        <v>CUS004940</v>
      </c>
    </row>
    <row r="23411" spans="1:1" x14ac:dyDescent="0.2">
      <c r="A23411" t="str">
        <v>CUS004942</v>
      </c>
    </row>
    <row r="23412" spans="1:1" x14ac:dyDescent="0.2">
      <c r="A23412" t="str">
        <v>CUS004943</v>
      </c>
    </row>
    <row r="23413" spans="1:1" x14ac:dyDescent="0.2">
      <c r="A23413" t="str">
        <v>CUS004511</v>
      </c>
    </row>
    <row r="23414" spans="1:1" x14ac:dyDescent="0.2">
      <c r="A23414" t="str">
        <v>CUS004944</v>
      </c>
    </row>
    <row r="23415" spans="1:1" x14ac:dyDescent="0.2">
      <c r="A23415" t="str">
        <v>CUS004945</v>
      </c>
    </row>
    <row r="23416" spans="1:1" x14ac:dyDescent="0.2">
      <c r="A23416" t="str">
        <v>CUS004946</v>
      </c>
    </row>
    <row r="23417" spans="1:1" x14ac:dyDescent="0.2">
      <c r="A23417" t="str">
        <v>CUS004947</v>
      </c>
    </row>
    <row r="23418" spans="1:1" x14ac:dyDescent="0.2">
      <c r="A23418" t="str">
        <v>CUS004948</v>
      </c>
    </row>
    <row r="23419" spans="1:1" x14ac:dyDescent="0.2">
      <c r="A23419" t="str">
        <v>CUS004949</v>
      </c>
    </row>
    <row r="23420" spans="1:1" x14ac:dyDescent="0.2">
      <c r="A23420" t="str">
        <v>CUS004950</v>
      </c>
    </row>
    <row r="23421" spans="1:1" x14ac:dyDescent="0.2">
      <c r="A23421" t="str">
        <v>CUS004954</v>
      </c>
    </row>
    <row r="23422" spans="1:1" x14ac:dyDescent="0.2">
      <c r="A23422" t="str">
        <v>CUS004955</v>
      </c>
    </row>
    <row r="23423" spans="1:1" x14ac:dyDescent="0.2">
      <c r="A23423" t="str">
        <v>CUS004956</v>
      </c>
    </row>
    <row r="23424" spans="1:1" x14ac:dyDescent="0.2">
      <c r="A23424" t="str">
        <v>CUS004957</v>
      </c>
    </row>
    <row r="23425" spans="1:1" x14ac:dyDescent="0.2">
      <c r="A23425" t="str">
        <v>CUS004958</v>
      </c>
    </row>
    <row r="23426" spans="1:1" x14ac:dyDescent="0.2">
      <c r="A23426" t="str">
        <v>CUS004959</v>
      </c>
    </row>
    <row r="23427" spans="1:1" x14ac:dyDescent="0.2">
      <c r="A23427" t="str">
        <v>CUS004960</v>
      </c>
    </row>
    <row r="23428" spans="1:1" x14ac:dyDescent="0.2">
      <c r="A23428" t="str">
        <v>CUS004961</v>
      </c>
    </row>
    <row r="23429" spans="1:1" x14ac:dyDescent="0.2">
      <c r="A23429" t="str">
        <v>CUS004962</v>
      </c>
    </row>
    <row r="23430" spans="1:1" x14ac:dyDescent="0.2">
      <c r="A23430" t="str">
        <v>CUS004963</v>
      </c>
    </row>
    <row r="23431" spans="1:1" x14ac:dyDescent="0.2">
      <c r="A23431" t="str">
        <v>CUS004894</v>
      </c>
    </row>
    <row r="23432" spans="1:1" x14ac:dyDescent="0.2">
      <c r="A23432" t="str">
        <v>CUS004895</v>
      </c>
    </row>
    <row r="23433" spans="1:1" x14ac:dyDescent="0.2">
      <c r="A23433" t="str">
        <v>CUS004896</v>
      </c>
    </row>
    <row r="23434" spans="1:1" x14ac:dyDescent="0.2">
      <c r="A23434" t="str">
        <v>CUS004897</v>
      </c>
    </row>
    <row r="23435" spans="1:1" x14ac:dyDescent="0.2">
      <c r="A23435" t="str">
        <v>CUS004899</v>
      </c>
    </row>
    <row r="23436" spans="1:1" x14ac:dyDescent="0.2">
      <c r="A23436" t="str">
        <v>CUS004901</v>
      </c>
    </row>
    <row r="23437" spans="1:1" x14ac:dyDescent="0.2">
      <c r="A23437" t="str">
        <v>CUS004131</v>
      </c>
    </row>
    <row r="23438" spans="1:1" x14ac:dyDescent="0.2">
      <c r="A23438" t="str">
        <v>CUS004903</v>
      </c>
    </row>
    <row r="23439" spans="1:1" x14ac:dyDescent="0.2">
      <c r="A23439" t="str">
        <v>CUS004904</v>
      </c>
    </row>
    <row r="23440" spans="1:1" x14ac:dyDescent="0.2">
      <c r="A23440" t="str">
        <v>CUS004905</v>
      </c>
    </row>
    <row r="23441" spans="1:1" x14ac:dyDescent="0.2">
      <c r="A23441" t="str">
        <v>CUS004906</v>
      </c>
    </row>
    <row r="23442" spans="1:1" x14ac:dyDescent="0.2">
      <c r="A23442" t="str">
        <v>CUS004907</v>
      </c>
    </row>
    <row r="23443" spans="1:1" x14ac:dyDescent="0.2">
      <c r="A23443" t="str">
        <v>CUS004908</v>
      </c>
    </row>
    <row r="23444" spans="1:1" x14ac:dyDescent="0.2">
      <c r="A23444" t="str">
        <v>CUS004910</v>
      </c>
    </row>
    <row r="23445" spans="1:1" x14ac:dyDescent="0.2">
      <c r="A23445" t="str">
        <v>CUS004883</v>
      </c>
    </row>
    <row r="23446" spans="1:1" x14ac:dyDescent="0.2">
      <c r="A23446" t="str">
        <v>CUS004887</v>
      </c>
    </row>
    <row r="23447" spans="1:1" x14ac:dyDescent="0.2">
      <c r="A23447" t="str">
        <v>CUS001133</v>
      </c>
    </row>
    <row r="23448" spans="1:1" x14ac:dyDescent="0.2">
      <c r="A23448" t="str">
        <v>CUS004888</v>
      </c>
    </row>
    <row r="23449" spans="1:1" x14ac:dyDescent="0.2">
      <c r="A23449" t="str">
        <v>CUS004488</v>
      </c>
    </row>
    <row r="23450" spans="1:1" x14ac:dyDescent="0.2">
      <c r="A23450" t="str">
        <v>CUS000114</v>
      </c>
    </row>
    <row r="23451" spans="1:1" x14ac:dyDescent="0.2">
      <c r="A23451" t="str">
        <v>CUS004890</v>
      </c>
    </row>
    <row r="23452" spans="1:1" x14ac:dyDescent="0.2">
      <c r="A23452" t="str">
        <v>CUS003058</v>
      </c>
    </row>
    <row r="23453" spans="1:1" x14ac:dyDescent="0.2">
      <c r="A23453" t="str">
        <v>CUS004864</v>
      </c>
    </row>
    <row r="23454" spans="1:1" x14ac:dyDescent="0.2">
      <c r="A23454" t="str">
        <v>CUS004865</v>
      </c>
    </row>
    <row r="23455" spans="1:1" x14ac:dyDescent="0.2">
      <c r="A23455" t="str">
        <v>CUS004867</v>
      </c>
    </row>
    <row r="23456" spans="1:1" x14ac:dyDescent="0.2">
      <c r="A23456" t="str">
        <v>CUS004868</v>
      </c>
    </row>
    <row r="23457" spans="1:1" x14ac:dyDescent="0.2">
      <c r="A23457" t="str">
        <v>CUS004869</v>
      </c>
    </row>
    <row r="23458" spans="1:1" x14ac:dyDescent="0.2">
      <c r="A23458" t="str">
        <v>CUS002356</v>
      </c>
    </row>
    <row r="23459" spans="1:1" x14ac:dyDescent="0.2">
      <c r="A23459" t="str">
        <v>CUS004871</v>
      </c>
    </row>
    <row r="23460" spans="1:1" x14ac:dyDescent="0.2">
      <c r="A23460" t="str">
        <v>CUS004872</v>
      </c>
    </row>
    <row r="23461" spans="1:1" x14ac:dyDescent="0.2">
      <c r="A23461" t="str">
        <v>CUS004873</v>
      </c>
    </row>
    <row r="23462" spans="1:1" x14ac:dyDescent="0.2">
      <c r="A23462" t="str">
        <v>CUS004874</v>
      </c>
    </row>
    <row r="23463" spans="1:1" x14ac:dyDescent="0.2">
      <c r="A23463" t="str">
        <v>CUS000925</v>
      </c>
    </row>
    <row r="23464" spans="1:1" x14ac:dyDescent="0.2">
      <c r="A23464" t="str">
        <v>CUS004877</v>
      </c>
    </row>
    <row r="23465" spans="1:1" x14ac:dyDescent="0.2">
      <c r="A23465" t="str">
        <v>CUS004880</v>
      </c>
    </row>
    <row r="23466" spans="1:1" x14ac:dyDescent="0.2">
      <c r="A23466" t="str">
        <v>CUS004882</v>
      </c>
    </row>
    <row r="23467" spans="1:1" x14ac:dyDescent="0.2">
      <c r="A23467" t="str">
        <v>CUS004846</v>
      </c>
    </row>
    <row r="23468" spans="1:1" x14ac:dyDescent="0.2">
      <c r="A23468" t="str">
        <v>CUS004847</v>
      </c>
    </row>
    <row r="23469" spans="1:1" x14ac:dyDescent="0.2">
      <c r="A23469" t="str">
        <v>CUS004848</v>
      </c>
    </row>
    <row r="23470" spans="1:1" x14ac:dyDescent="0.2">
      <c r="A23470" t="str">
        <v>CUS004849</v>
      </c>
    </row>
    <row r="23471" spans="1:1" x14ac:dyDescent="0.2">
      <c r="A23471" t="str">
        <v>CUS004850</v>
      </c>
    </row>
    <row r="23472" spans="1:1" x14ac:dyDescent="0.2">
      <c r="A23472" t="str">
        <v>CUS002927</v>
      </c>
    </row>
    <row r="23473" spans="1:1" x14ac:dyDescent="0.2">
      <c r="A23473" t="str">
        <v>CUS002619</v>
      </c>
    </row>
    <row r="23474" spans="1:1" x14ac:dyDescent="0.2">
      <c r="A23474" t="str">
        <v>CUS004852</v>
      </c>
    </row>
    <row r="23475" spans="1:1" x14ac:dyDescent="0.2">
      <c r="A23475" t="str">
        <v>CUS004853</v>
      </c>
    </row>
    <row r="23476" spans="1:1" x14ac:dyDescent="0.2">
      <c r="A23476" t="str">
        <v>CUS004854</v>
      </c>
    </row>
    <row r="23477" spans="1:1" x14ac:dyDescent="0.2">
      <c r="A23477" t="str">
        <v>CUS004855</v>
      </c>
    </row>
    <row r="23478" spans="1:1" x14ac:dyDescent="0.2">
      <c r="A23478" t="str">
        <v>CUS000862</v>
      </c>
    </row>
    <row r="23479" spans="1:1" x14ac:dyDescent="0.2">
      <c r="A23479" t="str">
        <v>CUS004856</v>
      </c>
    </row>
    <row r="23480" spans="1:1" x14ac:dyDescent="0.2">
      <c r="A23480" t="str">
        <v>CUS004858</v>
      </c>
    </row>
    <row r="23481" spans="1:1" x14ac:dyDescent="0.2">
      <c r="A23481" t="str">
        <v>CUS004859</v>
      </c>
    </row>
    <row r="23482" spans="1:1" x14ac:dyDescent="0.2">
      <c r="A23482" t="str">
        <v>CUS004860</v>
      </c>
    </row>
    <row r="23483" spans="1:1" x14ac:dyDescent="0.2">
      <c r="A23483" t="str">
        <v>CUS004861</v>
      </c>
    </row>
    <row r="23484" spans="1:1" x14ac:dyDescent="0.2">
      <c r="A23484" t="str">
        <v>CUS004791</v>
      </c>
    </row>
    <row r="23485" spans="1:1" x14ac:dyDescent="0.2">
      <c r="A23485" t="str">
        <v>CUS004792</v>
      </c>
    </row>
    <row r="23486" spans="1:1" x14ac:dyDescent="0.2">
      <c r="A23486" t="str">
        <v>CUS004794</v>
      </c>
    </row>
    <row r="23487" spans="1:1" x14ac:dyDescent="0.2">
      <c r="A23487" t="str">
        <v>CUS004795</v>
      </c>
    </row>
    <row r="23488" spans="1:1" x14ac:dyDescent="0.2">
      <c r="A23488" t="str">
        <v>CUS004797</v>
      </c>
    </row>
    <row r="23489" spans="1:1" x14ac:dyDescent="0.2">
      <c r="A23489" t="str">
        <v>CUS004798</v>
      </c>
    </row>
    <row r="23490" spans="1:1" x14ac:dyDescent="0.2">
      <c r="A23490" t="str">
        <v>CUS004799</v>
      </c>
    </row>
    <row r="23491" spans="1:1" x14ac:dyDescent="0.2">
      <c r="A23491" t="str">
        <v>CUS004800</v>
      </c>
    </row>
    <row r="23492" spans="1:1" x14ac:dyDescent="0.2">
      <c r="A23492" t="str">
        <v>CUS004646</v>
      </c>
    </row>
    <row r="23493" spans="1:1" x14ac:dyDescent="0.2">
      <c r="A23493" t="str">
        <v>CUS003512</v>
      </c>
    </row>
    <row r="23494" spans="1:1" x14ac:dyDescent="0.2">
      <c r="A23494" t="str">
        <v>CUS004802</v>
      </c>
    </row>
    <row r="23495" spans="1:1" x14ac:dyDescent="0.2">
      <c r="A23495" t="str">
        <v>CUS004806</v>
      </c>
    </row>
    <row r="23496" spans="1:1" x14ac:dyDescent="0.2">
      <c r="A23496" t="str">
        <v>CUS004807</v>
      </c>
    </row>
    <row r="23497" spans="1:1" x14ac:dyDescent="0.2">
      <c r="A23497" t="str">
        <v>CUS004808</v>
      </c>
    </row>
    <row r="23498" spans="1:1" x14ac:dyDescent="0.2">
      <c r="A23498" t="str">
        <v>CUS004809</v>
      </c>
    </row>
    <row r="23499" spans="1:1" x14ac:dyDescent="0.2">
      <c r="A23499" t="str">
        <v>CUS004811</v>
      </c>
    </row>
    <row r="23500" spans="1:1" x14ac:dyDescent="0.2">
      <c r="A23500" t="str">
        <v>CUS004813</v>
      </c>
    </row>
    <row r="23501" spans="1:1" x14ac:dyDescent="0.2">
      <c r="A23501" t="str">
        <v>CUS003094</v>
      </c>
    </row>
    <row r="23502" spans="1:1" x14ac:dyDescent="0.2">
      <c r="A23502" t="str">
        <v>CUS004816</v>
      </c>
    </row>
    <row r="23503" spans="1:1" x14ac:dyDescent="0.2">
      <c r="A23503" t="str">
        <v>CUS004817</v>
      </c>
    </row>
    <row r="23504" spans="1:1" x14ac:dyDescent="0.2">
      <c r="A23504" t="str">
        <v>CUS004818</v>
      </c>
    </row>
    <row r="23505" spans="1:1" x14ac:dyDescent="0.2">
      <c r="A23505" t="str">
        <v>CUS004821</v>
      </c>
    </row>
    <row r="23506" spans="1:1" x14ac:dyDescent="0.2">
      <c r="A23506" t="str">
        <v>CUS004822</v>
      </c>
    </row>
    <row r="23507" spans="1:1" x14ac:dyDescent="0.2">
      <c r="A23507" t="str">
        <v>CUS004823</v>
      </c>
    </row>
    <row r="23508" spans="1:1" x14ac:dyDescent="0.2">
      <c r="A23508" t="str">
        <v>CUS004824</v>
      </c>
    </row>
    <row r="23509" spans="1:1" x14ac:dyDescent="0.2">
      <c r="A23509" t="str">
        <v>CUS004510</v>
      </c>
    </row>
    <row r="23510" spans="1:1" x14ac:dyDescent="0.2">
      <c r="A23510" t="str">
        <v>CUS004825</v>
      </c>
    </row>
    <row r="23511" spans="1:1" x14ac:dyDescent="0.2">
      <c r="A23511" t="str">
        <v>CUS004826</v>
      </c>
    </row>
    <row r="23512" spans="1:1" x14ac:dyDescent="0.2">
      <c r="A23512" t="str">
        <v>CUS004828</v>
      </c>
    </row>
    <row r="23513" spans="1:1" x14ac:dyDescent="0.2">
      <c r="A23513" t="str">
        <v>CUS004829</v>
      </c>
    </row>
    <row r="23514" spans="1:1" x14ac:dyDescent="0.2">
      <c r="A23514" t="str">
        <v>CUS004830</v>
      </c>
    </row>
    <row r="23515" spans="1:1" x14ac:dyDescent="0.2">
      <c r="A23515" t="str">
        <v>CUS004831</v>
      </c>
    </row>
    <row r="23516" spans="1:1" x14ac:dyDescent="0.2">
      <c r="A23516" t="str">
        <v>CUS004832</v>
      </c>
    </row>
    <row r="23517" spans="1:1" x14ac:dyDescent="0.2">
      <c r="A23517" t="str">
        <v>CUS004129</v>
      </c>
    </row>
    <row r="23518" spans="1:1" x14ac:dyDescent="0.2">
      <c r="A23518" t="str">
        <v>CUS004621</v>
      </c>
    </row>
    <row r="23519" spans="1:1" x14ac:dyDescent="0.2">
      <c r="A23519" t="str">
        <v>CUS003430</v>
      </c>
    </row>
    <row r="23520" spans="1:1" x14ac:dyDescent="0.2">
      <c r="A23520" t="str">
        <v>CUS003984</v>
      </c>
    </row>
    <row r="23521" spans="1:1" x14ac:dyDescent="0.2">
      <c r="A23521" t="str">
        <v>CUS004836</v>
      </c>
    </row>
    <row r="23522" spans="1:1" x14ac:dyDescent="0.2">
      <c r="A23522" t="str">
        <v>CUS004837</v>
      </c>
    </row>
    <row r="23523" spans="1:1" x14ac:dyDescent="0.2">
      <c r="A23523" t="str">
        <v>CUS004838</v>
      </c>
    </row>
    <row r="23524" spans="1:1" x14ac:dyDescent="0.2">
      <c r="A23524" t="str">
        <v>CUS004839</v>
      </c>
    </row>
    <row r="23525" spans="1:1" x14ac:dyDescent="0.2">
      <c r="A23525" t="str">
        <v>CUS004841</v>
      </c>
    </row>
    <row r="23526" spans="1:1" x14ac:dyDescent="0.2">
      <c r="A23526" t="str">
        <v>CUS004842</v>
      </c>
    </row>
    <row r="23527" spans="1:1" x14ac:dyDescent="0.2">
      <c r="A23527" t="str">
        <v>CUS004843</v>
      </c>
    </row>
    <row r="23528" spans="1:1" x14ac:dyDescent="0.2">
      <c r="A23528" t="str">
        <v>CUS004770</v>
      </c>
    </row>
    <row r="23529" spans="1:1" x14ac:dyDescent="0.2">
      <c r="A23529" t="str">
        <v>CUS004772</v>
      </c>
    </row>
    <row r="23530" spans="1:1" x14ac:dyDescent="0.2">
      <c r="A23530" t="str">
        <v>CUS004773</v>
      </c>
    </row>
    <row r="23531" spans="1:1" x14ac:dyDescent="0.2">
      <c r="A23531" t="str">
        <v>CUS000139</v>
      </c>
    </row>
    <row r="23532" spans="1:1" x14ac:dyDescent="0.2">
      <c r="A23532" t="str">
        <v>CUS001324</v>
      </c>
    </row>
    <row r="23533" spans="1:1" x14ac:dyDescent="0.2">
      <c r="A23533" t="str">
        <v>CUS004776</v>
      </c>
    </row>
    <row r="23534" spans="1:1" x14ac:dyDescent="0.2">
      <c r="A23534" t="str">
        <v>CUS004481</v>
      </c>
    </row>
    <row r="23535" spans="1:1" x14ac:dyDescent="0.2">
      <c r="A23535" t="str">
        <v>CUS004779</v>
      </c>
    </row>
    <row r="23536" spans="1:1" x14ac:dyDescent="0.2">
      <c r="A23536" t="str">
        <v>CUS004782</v>
      </c>
    </row>
    <row r="23537" spans="1:1" x14ac:dyDescent="0.2">
      <c r="A23537" t="str">
        <v>CUS004783</v>
      </c>
    </row>
    <row r="23538" spans="1:1" x14ac:dyDescent="0.2">
      <c r="A23538" t="str">
        <v>CUS004784</v>
      </c>
    </row>
    <row r="23539" spans="1:1" x14ac:dyDescent="0.2">
      <c r="A23539" t="str">
        <v>CUS000390</v>
      </c>
    </row>
    <row r="23540" spans="1:1" x14ac:dyDescent="0.2">
      <c r="A23540" t="str">
        <v>CUS004786</v>
      </c>
    </row>
    <row r="23541" spans="1:1" x14ac:dyDescent="0.2">
      <c r="A23541" t="str">
        <v>CUS004787</v>
      </c>
    </row>
    <row r="23542" spans="1:1" x14ac:dyDescent="0.2">
      <c r="A23542" t="str">
        <v>CUS004788</v>
      </c>
    </row>
    <row r="23543" spans="1:1" x14ac:dyDescent="0.2">
      <c r="A23543" t="str">
        <v>CUS004789</v>
      </c>
    </row>
    <row r="23544" spans="1:1" x14ac:dyDescent="0.2">
      <c r="A23544" t="str">
        <v>CUS002947</v>
      </c>
    </row>
    <row r="23545" spans="1:1" x14ac:dyDescent="0.2">
      <c r="A23545" t="str">
        <v>CUS004790</v>
      </c>
    </row>
    <row r="23546" spans="1:1" x14ac:dyDescent="0.2">
      <c r="A23546" t="str">
        <v>CUS000131</v>
      </c>
    </row>
    <row r="23547" spans="1:1" x14ac:dyDescent="0.2">
      <c r="A23547" t="str">
        <v>CUS004749</v>
      </c>
    </row>
    <row r="23548" spans="1:1" x14ac:dyDescent="0.2">
      <c r="A23548" t="str">
        <v>CUS003921</v>
      </c>
    </row>
    <row r="23549" spans="1:1" x14ac:dyDescent="0.2">
      <c r="A23549" t="str">
        <v>CUS004754</v>
      </c>
    </row>
    <row r="23550" spans="1:1" x14ac:dyDescent="0.2">
      <c r="A23550" t="str">
        <v>CUS004755</v>
      </c>
    </row>
    <row r="23551" spans="1:1" x14ac:dyDescent="0.2">
      <c r="A23551" t="str">
        <v>CUS000580</v>
      </c>
    </row>
    <row r="23552" spans="1:1" x14ac:dyDescent="0.2">
      <c r="A23552" t="str">
        <v>CUS004756</v>
      </c>
    </row>
    <row r="23553" spans="1:1" x14ac:dyDescent="0.2">
      <c r="A23553" t="str">
        <v>CUS004757</v>
      </c>
    </row>
    <row r="23554" spans="1:1" x14ac:dyDescent="0.2">
      <c r="A23554" t="str">
        <v>CUS004758</v>
      </c>
    </row>
    <row r="23555" spans="1:1" x14ac:dyDescent="0.2">
      <c r="A23555" t="str">
        <v>CUS004759</v>
      </c>
    </row>
    <row r="23556" spans="1:1" x14ac:dyDescent="0.2">
      <c r="A23556" t="str">
        <v>CUS004760</v>
      </c>
    </row>
    <row r="23557" spans="1:1" x14ac:dyDescent="0.2">
      <c r="A23557" t="str">
        <v>CUS004028</v>
      </c>
    </row>
    <row r="23558" spans="1:1" x14ac:dyDescent="0.2">
      <c r="A23558" t="str">
        <v>CUS004761</v>
      </c>
    </row>
    <row r="23559" spans="1:1" x14ac:dyDescent="0.2">
      <c r="A23559" t="str">
        <v>CUS003128</v>
      </c>
    </row>
    <row r="23560" spans="1:1" x14ac:dyDescent="0.2">
      <c r="A23560" t="str">
        <v>CUS004762</v>
      </c>
    </row>
    <row r="23561" spans="1:1" x14ac:dyDescent="0.2">
      <c r="A23561" t="str">
        <v>CUS004764</v>
      </c>
    </row>
    <row r="23562" spans="1:1" x14ac:dyDescent="0.2">
      <c r="A23562" t="str">
        <v>CUS004765</v>
      </c>
    </row>
    <row r="23563" spans="1:1" x14ac:dyDescent="0.2">
      <c r="A23563" t="str">
        <v>CUS004767</v>
      </c>
    </row>
    <row r="23564" spans="1:1" x14ac:dyDescent="0.2">
      <c r="A23564" t="str">
        <v>CUS004727</v>
      </c>
    </row>
    <row r="23565" spans="1:1" x14ac:dyDescent="0.2">
      <c r="A23565" t="str">
        <v>CUS004728</v>
      </c>
    </row>
    <row r="23566" spans="1:1" x14ac:dyDescent="0.2">
      <c r="A23566" t="str">
        <v>CUS004731</v>
      </c>
    </row>
    <row r="23567" spans="1:1" x14ac:dyDescent="0.2">
      <c r="A23567" t="str">
        <v>CUS004732</v>
      </c>
    </row>
    <row r="23568" spans="1:1" x14ac:dyDescent="0.2">
      <c r="A23568" t="str">
        <v>CUS004733</v>
      </c>
    </row>
    <row r="23569" spans="1:1" x14ac:dyDescent="0.2">
      <c r="A23569" t="str">
        <v>CUS004734</v>
      </c>
    </row>
    <row r="23570" spans="1:1" x14ac:dyDescent="0.2">
      <c r="A23570" t="str">
        <v>CUS004736</v>
      </c>
    </row>
    <row r="23571" spans="1:1" x14ac:dyDescent="0.2">
      <c r="A23571" t="str">
        <v>CUS004737</v>
      </c>
    </row>
    <row r="23572" spans="1:1" x14ac:dyDescent="0.2">
      <c r="A23572" t="str">
        <v>CUS004742</v>
      </c>
    </row>
    <row r="23573" spans="1:1" x14ac:dyDescent="0.2">
      <c r="A23573" t="str">
        <v>CUS004745</v>
      </c>
    </row>
    <row r="23574" spans="1:1" x14ac:dyDescent="0.2">
      <c r="A23574" t="str">
        <v>CUS004135</v>
      </c>
    </row>
    <row r="23575" spans="1:1" x14ac:dyDescent="0.2">
      <c r="A23575" t="str">
        <v>CUS004747</v>
      </c>
    </row>
    <row r="23576" spans="1:1" x14ac:dyDescent="0.2">
      <c r="A23576" t="str">
        <v>CUS002501</v>
      </c>
    </row>
    <row r="23577" spans="1:1" x14ac:dyDescent="0.2">
      <c r="A23577" t="str">
        <v>CUS004705</v>
      </c>
    </row>
    <row r="23578" spans="1:1" x14ac:dyDescent="0.2">
      <c r="A23578" t="str">
        <v>CUS004706</v>
      </c>
    </row>
    <row r="23579" spans="1:1" x14ac:dyDescent="0.2">
      <c r="A23579" t="str">
        <v>CUS002831</v>
      </c>
    </row>
    <row r="23580" spans="1:1" x14ac:dyDescent="0.2">
      <c r="A23580" t="str">
        <v>CUS004708</v>
      </c>
    </row>
    <row r="23581" spans="1:1" x14ac:dyDescent="0.2">
      <c r="A23581" t="str">
        <v>CUS004709</v>
      </c>
    </row>
    <row r="23582" spans="1:1" x14ac:dyDescent="0.2">
      <c r="A23582" t="str">
        <v>CUS004710</v>
      </c>
    </row>
    <row r="23583" spans="1:1" x14ac:dyDescent="0.2">
      <c r="A23583" t="str">
        <v>CUS004711</v>
      </c>
    </row>
    <row r="23584" spans="1:1" x14ac:dyDescent="0.2">
      <c r="A23584" t="str">
        <v>CUS004714</v>
      </c>
    </row>
    <row r="23585" spans="1:1" x14ac:dyDescent="0.2">
      <c r="A23585" t="str">
        <v>CUS004716</v>
      </c>
    </row>
    <row r="23586" spans="1:1" x14ac:dyDescent="0.2">
      <c r="A23586" t="str">
        <v>CUS004719</v>
      </c>
    </row>
    <row r="23587" spans="1:1" x14ac:dyDescent="0.2">
      <c r="A23587" t="str">
        <v>CUS004720</v>
      </c>
    </row>
    <row r="23588" spans="1:1" x14ac:dyDescent="0.2">
      <c r="A23588" t="str">
        <v>CUS004721</v>
      </c>
    </row>
    <row r="23589" spans="1:1" x14ac:dyDescent="0.2">
      <c r="A23589" t="str">
        <v>CUS004723</v>
      </c>
    </row>
    <row r="23590" spans="1:1" x14ac:dyDescent="0.2">
      <c r="A23590" t="str">
        <v>CUS004468</v>
      </c>
    </row>
    <row r="23591" spans="1:1" x14ac:dyDescent="0.2">
      <c r="A23591" t="str">
        <v>CUS004724</v>
      </c>
    </row>
    <row r="23592" spans="1:1" x14ac:dyDescent="0.2">
      <c r="A23592" t="str">
        <v>CUS004725</v>
      </c>
    </row>
    <row r="23593" spans="1:1" x14ac:dyDescent="0.2">
      <c r="A23593" t="str">
        <v>CUS004673</v>
      </c>
    </row>
    <row r="23594" spans="1:1" x14ac:dyDescent="0.2">
      <c r="A23594" t="str">
        <v>CUS004674</v>
      </c>
    </row>
    <row r="23595" spans="1:1" x14ac:dyDescent="0.2">
      <c r="A23595" t="str">
        <v>CUS004675</v>
      </c>
    </row>
    <row r="23596" spans="1:1" x14ac:dyDescent="0.2">
      <c r="A23596" t="str">
        <v>CUS004677</v>
      </c>
    </row>
    <row r="23597" spans="1:1" x14ac:dyDescent="0.2">
      <c r="A23597" t="str">
        <v>CUS004678</v>
      </c>
    </row>
    <row r="23598" spans="1:1" x14ac:dyDescent="0.2">
      <c r="A23598" t="str">
        <v>CUS004679</v>
      </c>
    </row>
    <row r="23599" spans="1:1" x14ac:dyDescent="0.2">
      <c r="A23599" t="str">
        <v>CUS004680</v>
      </c>
    </row>
    <row r="23600" spans="1:1" x14ac:dyDescent="0.2">
      <c r="A23600" t="str">
        <v>CUS004681</v>
      </c>
    </row>
    <row r="23601" spans="1:1" x14ac:dyDescent="0.2">
      <c r="A23601" t="str">
        <v>CUS004683</v>
      </c>
    </row>
    <row r="23602" spans="1:1" x14ac:dyDescent="0.2">
      <c r="A23602" t="str">
        <v>CUS004684</v>
      </c>
    </row>
    <row r="23603" spans="1:1" x14ac:dyDescent="0.2">
      <c r="A23603" t="str">
        <v>CUS004685</v>
      </c>
    </row>
    <row r="23604" spans="1:1" x14ac:dyDescent="0.2">
      <c r="A23604" t="str">
        <v>CUS004686</v>
      </c>
    </row>
    <row r="23605" spans="1:1" x14ac:dyDescent="0.2">
      <c r="A23605" t="str">
        <v>CUS004687</v>
      </c>
    </row>
    <row r="23606" spans="1:1" x14ac:dyDescent="0.2">
      <c r="A23606" t="str">
        <v>CUS004688</v>
      </c>
    </row>
    <row r="23607" spans="1:1" x14ac:dyDescent="0.2">
      <c r="A23607" t="str">
        <v>CUS004689</v>
      </c>
    </row>
    <row r="23608" spans="1:1" x14ac:dyDescent="0.2">
      <c r="A23608" t="str">
        <v>CUS004690</v>
      </c>
    </row>
    <row r="23609" spans="1:1" x14ac:dyDescent="0.2">
      <c r="A23609" t="str">
        <v>CUS004691</v>
      </c>
    </row>
    <row r="23610" spans="1:1" x14ac:dyDescent="0.2">
      <c r="A23610" t="str">
        <v>CUS002329</v>
      </c>
    </row>
    <row r="23611" spans="1:1" x14ac:dyDescent="0.2">
      <c r="A23611" t="str">
        <v>CUS004692</v>
      </c>
    </row>
    <row r="23612" spans="1:1" x14ac:dyDescent="0.2">
      <c r="A23612" t="str">
        <v>CUS004695</v>
      </c>
    </row>
    <row r="23613" spans="1:1" x14ac:dyDescent="0.2">
      <c r="A23613" t="str">
        <v>CUS004696</v>
      </c>
    </row>
    <row r="23614" spans="1:1" x14ac:dyDescent="0.2">
      <c r="A23614" t="str">
        <v>CUS004697</v>
      </c>
    </row>
    <row r="23615" spans="1:1" x14ac:dyDescent="0.2">
      <c r="A23615" t="str">
        <v>CUS004698</v>
      </c>
    </row>
    <row r="23616" spans="1:1" x14ac:dyDescent="0.2">
      <c r="A23616" t="str">
        <v>CUS004699</v>
      </c>
    </row>
    <row r="23617" spans="1:1" x14ac:dyDescent="0.2">
      <c r="A23617" t="str">
        <v>CUS004700</v>
      </c>
    </row>
    <row r="23618" spans="1:1" x14ac:dyDescent="0.2">
      <c r="A23618" t="str">
        <v>CUS004335</v>
      </c>
    </row>
    <row r="23619" spans="1:1" x14ac:dyDescent="0.2">
      <c r="A23619" t="str">
        <v>CUS004701</v>
      </c>
    </row>
    <row r="23620" spans="1:1" x14ac:dyDescent="0.2">
      <c r="A23620" t="str">
        <v>CUS004702</v>
      </c>
    </row>
    <row r="23621" spans="1:1" x14ac:dyDescent="0.2">
      <c r="A23621" t="str">
        <v>CUS001642</v>
      </c>
    </row>
    <row r="23622" spans="1:1" x14ac:dyDescent="0.2">
      <c r="A23622" t="str">
        <v>CUS004656</v>
      </c>
    </row>
    <row r="23623" spans="1:1" x14ac:dyDescent="0.2">
      <c r="A23623" t="str">
        <v>CUS004657</v>
      </c>
    </row>
    <row r="23624" spans="1:1" x14ac:dyDescent="0.2">
      <c r="A23624" t="str">
        <v>CUS004187</v>
      </c>
    </row>
    <row r="23625" spans="1:1" x14ac:dyDescent="0.2">
      <c r="A23625" t="str">
        <v>CUS004658</v>
      </c>
    </row>
    <row r="23626" spans="1:1" x14ac:dyDescent="0.2">
      <c r="A23626" t="str">
        <v>CUS004660</v>
      </c>
    </row>
    <row r="23627" spans="1:1" x14ac:dyDescent="0.2">
      <c r="A23627" t="str">
        <v>CUS004661</v>
      </c>
    </row>
    <row r="23628" spans="1:1" x14ac:dyDescent="0.2">
      <c r="A23628" t="str">
        <v>CUS004664</v>
      </c>
    </row>
    <row r="23629" spans="1:1" x14ac:dyDescent="0.2">
      <c r="A23629" t="str">
        <v>CUS004666</v>
      </c>
    </row>
    <row r="23630" spans="1:1" x14ac:dyDescent="0.2">
      <c r="A23630" t="str">
        <v>CUS004667</v>
      </c>
    </row>
    <row r="23631" spans="1:1" x14ac:dyDescent="0.2">
      <c r="A23631" t="str">
        <v>CUS004669</v>
      </c>
    </row>
    <row r="23632" spans="1:1" x14ac:dyDescent="0.2">
      <c r="A23632" t="str">
        <v>CUS004670</v>
      </c>
    </row>
    <row r="23633" spans="1:1" x14ac:dyDescent="0.2">
      <c r="A23633" t="str">
        <v>CUS003601</v>
      </c>
    </row>
    <row r="23634" spans="1:1" x14ac:dyDescent="0.2">
      <c r="A23634" t="str">
        <v>CUS003943</v>
      </c>
    </row>
    <row r="23635" spans="1:1" x14ac:dyDescent="0.2">
      <c r="A23635" t="str">
        <v>CUS003608</v>
      </c>
    </row>
    <row r="23636" spans="1:1" x14ac:dyDescent="0.2">
      <c r="A23636" t="str">
        <v>CUS004643</v>
      </c>
    </row>
    <row r="23637" spans="1:1" x14ac:dyDescent="0.2">
      <c r="A23637" t="str">
        <v>CUS004645</v>
      </c>
    </row>
    <row r="23638" spans="1:1" x14ac:dyDescent="0.2">
      <c r="A23638" t="str">
        <v>CUS004647</v>
      </c>
    </row>
    <row r="23639" spans="1:1" x14ac:dyDescent="0.2">
      <c r="A23639" t="str">
        <v>CUS004648</v>
      </c>
    </row>
    <row r="23640" spans="1:1" x14ac:dyDescent="0.2">
      <c r="A23640" t="str">
        <v>CUS004651</v>
      </c>
    </row>
    <row r="23641" spans="1:1" x14ac:dyDescent="0.2">
      <c r="A23641" t="str">
        <v>CUS004652</v>
      </c>
    </row>
    <row r="23642" spans="1:1" x14ac:dyDescent="0.2">
      <c r="A23642" t="str">
        <v>CUS004653</v>
      </c>
    </row>
    <row r="23643" spans="1:1" x14ac:dyDescent="0.2">
      <c r="A23643" t="str">
        <v>CUS004624</v>
      </c>
    </row>
    <row r="23644" spans="1:1" x14ac:dyDescent="0.2">
      <c r="A23644" t="str">
        <v>CUS004627</v>
      </c>
    </row>
    <row r="23645" spans="1:1" x14ac:dyDescent="0.2">
      <c r="A23645" t="str">
        <v>CUS004628</v>
      </c>
    </row>
    <row r="23646" spans="1:1" x14ac:dyDescent="0.2">
      <c r="A23646" t="str">
        <v>CUS004629</v>
      </c>
    </row>
    <row r="23647" spans="1:1" x14ac:dyDescent="0.2">
      <c r="A23647" t="str">
        <v>CUS004631</v>
      </c>
    </row>
    <row r="23648" spans="1:1" x14ac:dyDescent="0.2">
      <c r="A23648" t="str">
        <v>CUS004119</v>
      </c>
    </row>
    <row r="23649" spans="1:1" x14ac:dyDescent="0.2">
      <c r="A23649" t="str">
        <v>CUS004633</v>
      </c>
    </row>
    <row r="23650" spans="1:1" x14ac:dyDescent="0.2">
      <c r="A23650" t="str">
        <v>CUS004635</v>
      </c>
    </row>
    <row r="23651" spans="1:1" x14ac:dyDescent="0.2">
      <c r="A23651" t="str">
        <v>CUS004638</v>
      </c>
    </row>
    <row r="23652" spans="1:1" x14ac:dyDescent="0.2">
      <c r="A23652" t="str">
        <v>CUS004639</v>
      </c>
    </row>
    <row r="23653" spans="1:1" x14ac:dyDescent="0.2">
      <c r="A23653" t="str">
        <v>CUS004607</v>
      </c>
    </row>
    <row r="23654" spans="1:1" x14ac:dyDescent="0.2">
      <c r="A23654" t="str">
        <v>CUS004608</v>
      </c>
    </row>
    <row r="23655" spans="1:1" x14ac:dyDescent="0.2">
      <c r="A23655" t="str">
        <v>CUS004610</v>
      </c>
    </row>
    <row r="23656" spans="1:1" x14ac:dyDescent="0.2">
      <c r="A23656" t="str">
        <v>CUS004611</v>
      </c>
    </row>
    <row r="23657" spans="1:1" x14ac:dyDescent="0.2">
      <c r="A23657" t="str">
        <v>CUS004612</v>
      </c>
    </row>
    <row r="23658" spans="1:1" x14ac:dyDescent="0.2">
      <c r="A23658" t="str">
        <v>CUS004613</v>
      </c>
    </row>
    <row r="23659" spans="1:1" x14ac:dyDescent="0.2">
      <c r="A23659" t="str">
        <v>CUS004615</v>
      </c>
    </row>
    <row r="23660" spans="1:1" x14ac:dyDescent="0.2">
      <c r="A23660" t="str">
        <v>CUS004616</v>
      </c>
    </row>
    <row r="23661" spans="1:1" x14ac:dyDescent="0.2">
      <c r="A23661" t="str">
        <v>CUS004039</v>
      </c>
    </row>
    <row r="23662" spans="1:1" x14ac:dyDescent="0.2">
      <c r="A23662" t="str">
        <v>CUS004618</v>
      </c>
    </row>
    <row r="23663" spans="1:1" x14ac:dyDescent="0.2">
      <c r="A23663" t="str">
        <v>CUS004619</v>
      </c>
    </row>
    <row r="23664" spans="1:1" x14ac:dyDescent="0.2">
      <c r="A23664" t="str">
        <v>CUS004620</v>
      </c>
    </row>
    <row r="23665" spans="1:1" x14ac:dyDescent="0.2">
      <c r="A23665" t="str">
        <v>CUS004622</v>
      </c>
    </row>
    <row r="23666" spans="1:1" x14ac:dyDescent="0.2">
      <c r="A23666" t="str">
        <v>CUS004480</v>
      </c>
    </row>
    <row r="23667" spans="1:1" x14ac:dyDescent="0.2">
      <c r="A23667" t="str">
        <v>CUS003455</v>
      </c>
    </row>
    <row r="23668" spans="1:1" x14ac:dyDescent="0.2">
      <c r="A23668" t="str">
        <v>CUS004570</v>
      </c>
    </row>
    <row r="23669" spans="1:1" x14ac:dyDescent="0.2">
      <c r="A23669" t="str">
        <v>CUS004571</v>
      </c>
    </row>
    <row r="23670" spans="1:1" x14ac:dyDescent="0.2">
      <c r="A23670" t="str">
        <v>CUS004572</v>
      </c>
    </row>
    <row r="23671" spans="1:1" x14ac:dyDescent="0.2">
      <c r="A23671" t="str">
        <v>CUS004573</v>
      </c>
    </row>
    <row r="23672" spans="1:1" x14ac:dyDescent="0.2">
      <c r="A23672" t="str">
        <v>CUS004574</v>
      </c>
    </row>
    <row r="23673" spans="1:1" x14ac:dyDescent="0.2">
      <c r="A23673" t="str">
        <v>CUS004575</v>
      </c>
    </row>
    <row r="23674" spans="1:1" x14ac:dyDescent="0.2">
      <c r="A23674" t="str">
        <v>CUS004576</v>
      </c>
    </row>
    <row r="23675" spans="1:1" x14ac:dyDescent="0.2">
      <c r="A23675" t="str">
        <v>CUS004577</v>
      </c>
    </row>
    <row r="23676" spans="1:1" x14ac:dyDescent="0.2">
      <c r="A23676" t="str">
        <v>CUS003763</v>
      </c>
    </row>
    <row r="23677" spans="1:1" x14ac:dyDescent="0.2">
      <c r="A23677" t="str">
        <v>CUS004578</v>
      </c>
    </row>
    <row r="23678" spans="1:1" x14ac:dyDescent="0.2">
      <c r="A23678" t="str">
        <v>CUS004579</v>
      </c>
    </row>
    <row r="23679" spans="1:1" x14ac:dyDescent="0.2">
      <c r="A23679" t="str">
        <v>CUS004580</v>
      </c>
    </row>
    <row r="23680" spans="1:1" x14ac:dyDescent="0.2">
      <c r="A23680" t="str">
        <v>CUS002974</v>
      </c>
    </row>
    <row r="23681" spans="1:1" x14ac:dyDescent="0.2">
      <c r="A23681" t="str">
        <v>CUS004581</v>
      </c>
    </row>
    <row r="23682" spans="1:1" x14ac:dyDescent="0.2">
      <c r="A23682" t="str">
        <v>CUS004582</v>
      </c>
    </row>
    <row r="23683" spans="1:1" x14ac:dyDescent="0.2">
      <c r="A23683" t="str">
        <v>CUS004584</v>
      </c>
    </row>
    <row r="23684" spans="1:1" x14ac:dyDescent="0.2">
      <c r="A23684" t="str">
        <v>CUS003135</v>
      </c>
    </row>
    <row r="23685" spans="1:1" x14ac:dyDescent="0.2">
      <c r="A23685" t="str">
        <v>CUS004586</v>
      </c>
    </row>
    <row r="23686" spans="1:1" x14ac:dyDescent="0.2">
      <c r="A23686" t="str">
        <v>CUS004588</v>
      </c>
    </row>
    <row r="23687" spans="1:1" x14ac:dyDescent="0.2">
      <c r="A23687" t="str">
        <v>CUS004508</v>
      </c>
    </row>
    <row r="23688" spans="1:1" x14ac:dyDescent="0.2">
      <c r="A23688" t="str">
        <v>CUS004590</v>
      </c>
    </row>
    <row r="23689" spans="1:1" x14ac:dyDescent="0.2">
      <c r="A23689" t="str">
        <v>CUS004591</v>
      </c>
    </row>
    <row r="23690" spans="1:1" x14ac:dyDescent="0.2">
      <c r="A23690" t="str">
        <v>CUS004592</v>
      </c>
    </row>
    <row r="23691" spans="1:1" x14ac:dyDescent="0.2">
      <c r="A23691" t="str">
        <v>CUS004092</v>
      </c>
    </row>
    <row r="23692" spans="1:1" x14ac:dyDescent="0.2">
      <c r="A23692" t="str">
        <v>CUS004594</v>
      </c>
    </row>
    <row r="23693" spans="1:1" x14ac:dyDescent="0.2">
      <c r="A23693" t="str">
        <v>CUS004595</v>
      </c>
    </row>
    <row r="23694" spans="1:1" x14ac:dyDescent="0.2">
      <c r="A23694" t="str">
        <v>CUS004596</v>
      </c>
    </row>
    <row r="23695" spans="1:1" x14ac:dyDescent="0.2">
      <c r="A23695" t="str">
        <v>CUS003316</v>
      </c>
    </row>
    <row r="23696" spans="1:1" x14ac:dyDescent="0.2">
      <c r="A23696" t="str">
        <v>CUS004597</v>
      </c>
    </row>
    <row r="23697" spans="1:1" x14ac:dyDescent="0.2">
      <c r="A23697" t="str">
        <v>CUS003266</v>
      </c>
    </row>
    <row r="23698" spans="1:1" x14ac:dyDescent="0.2">
      <c r="A23698" t="str">
        <v>CUS004598</v>
      </c>
    </row>
    <row r="23699" spans="1:1" x14ac:dyDescent="0.2">
      <c r="A23699" t="str">
        <v>CUS004599</v>
      </c>
    </row>
    <row r="23700" spans="1:1" x14ac:dyDescent="0.2">
      <c r="A23700" t="str">
        <v>CUS004601</v>
      </c>
    </row>
    <row r="23701" spans="1:1" x14ac:dyDescent="0.2">
      <c r="A23701" t="str">
        <v>CUS004602</v>
      </c>
    </row>
    <row r="23702" spans="1:1" x14ac:dyDescent="0.2">
      <c r="A23702" t="str">
        <v>CUS004603</v>
      </c>
    </row>
    <row r="23703" spans="1:1" x14ac:dyDescent="0.2">
      <c r="A23703" t="str">
        <v>CUS004604</v>
      </c>
    </row>
    <row r="23704" spans="1:1" x14ac:dyDescent="0.2">
      <c r="A23704" t="str">
        <v>CUS004605</v>
      </c>
    </row>
    <row r="23705" spans="1:1" x14ac:dyDescent="0.2">
      <c r="A23705" t="str">
        <v>CUS004552</v>
      </c>
    </row>
    <row r="23706" spans="1:1" x14ac:dyDescent="0.2">
      <c r="A23706" t="str">
        <v>CUS004553</v>
      </c>
    </row>
    <row r="23707" spans="1:1" x14ac:dyDescent="0.2">
      <c r="A23707" t="str">
        <v>CUS004554</v>
      </c>
    </row>
    <row r="23708" spans="1:1" x14ac:dyDescent="0.2">
      <c r="A23708" t="str">
        <v>CUS004555</v>
      </c>
    </row>
    <row r="23709" spans="1:1" x14ac:dyDescent="0.2">
      <c r="A23709" t="str">
        <v>CUS004556</v>
      </c>
    </row>
    <row r="23710" spans="1:1" x14ac:dyDescent="0.2">
      <c r="A23710" t="str">
        <v>CUS004558</v>
      </c>
    </row>
    <row r="23711" spans="1:1" x14ac:dyDescent="0.2">
      <c r="A23711" t="str">
        <v>CUS004559</v>
      </c>
    </row>
    <row r="23712" spans="1:1" x14ac:dyDescent="0.2">
      <c r="A23712" t="str">
        <v>CUS004560</v>
      </c>
    </row>
    <row r="23713" spans="1:1" x14ac:dyDescent="0.2">
      <c r="A23713" t="str">
        <v>CUS004562</v>
      </c>
    </row>
    <row r="23714" spans="1:1" x14ac:dyDescent="0.2">
      <c r="A23714" t="str">
        <v>CUS004563</v>
      </c>
    </row>
    <row r="23715" spans="1:1" x14ac:dyDescent="0.2">
      <c r="A23715" t="str">
        <v>CUS004222</v>
      </c>
    </row>
    <row r="23716" spans="1:1" x14ac:dyDescent="0.2">
      <c r="A23716" t="str">
        <v>CUS004564</v>
      </c>
    </row>
    <row r="23717" spans="1:1" x14ac:dyDescent="0.2">
      <c r="A23717" t="str">
        <v>CUS004566</v>
      </c>
    </row>
    <row r="23718" spans="1:1" x14ac:dyDescent="0.2">
      <c r="A23718" t="str">
        <v>CUS004567</v>
      </c>
    </row>
    <row r="23719" spans="1:1" x14ac:dyDescent="0.2">
      <c r="A23719" t="str">
        <v>CUS004507</v>
      </c>
    </row>
    <row r="23720" spans="1:1" x14ac:dyDescent="0.2">
      <c r="A23720" t="str">
        <v>CUS004568</v>
      </c>
    </row>
    <row r="23721" spans="1:1" x14ac:dyDescent="0.2">
      <c r="A23721" t="str">
        <v>CUS003215</v>
      </c>
    </row>
    <row r="23722" spans="1:1" x14ac:dyDescent="0.2">
      <c r="A23722" t="str">
        <v>CUS004530</v>
      </c>
    </row>
    <row r="23723" spans="1:1" x14ac:dyDescent="0.2">
      <c r="A23723" t="str">
        <v>CUS004531</v>
      </c>
    </row>
    <row r="23724" spans="1:1" x14ac:dyDescent="0.2">
      <c r="A23724" t="str">
        <v>CUS004532</v>
      </c>
    </row>
    <row r="23725" spans="1:1" x14ac:dyDescent="0.2">
      <c r="A23725" t="str">
        <v>CUS004533</v>
      </c>
    </row>
    <row r="23726" spans="1:1" x14ac:dyDescent="0.2">
      <c r="A23726" t="str">
        <v>CUS004536</v>
      </c>
    </row>
    <row r="23727" spans="1:1" x14ac:dyDescent="0.2">
      <c r="A23727" t="str">
        <v>CUS001862</v>
      </c>
    </row>
    <row r="23728" spans="1:1" x14ac:dyDescent="0.2">
      <c r="A23728" t="str">
        <v>CUS004537</v>
      </c>
    </row>
    <row r="23729" spans="1:1" x14ac:dyDescent="0.2">
      <c r="A23729" t="str">
        <v>CUS004538</v>
      </c>
    </row>
    <row r="23730" spans="1:1" x14ac:dyDescent="0.2">
      <c r="A23730" t="str">
        <v>CUS004539</v>
      </c>
    </row>
    <row r="23731" spans="1:1" x14ac:dyDescent="0.2">
      <c r="A23731" t="str">
        <v>CUS004254</v>
      </c>
    </row>
    <row r="23732" spans="1:1" x14ac:dyDescent="0.2">
      <c r="A23732" t="str">
        <v>CUS004540</v>
      </c>
    </row>
    <row r="23733" spans="1:1" x14ac:dyDescent="0.2">
      <c r="A23733" t="str">
        <v>CUS004541</v>
      </c>
    </row>
    <row r="23734" spans="1:1" x14ac:dyDescent="0.2">
      <c r="A23734" t="str">
        <v>CUS004542</v>
      </c>
    </row>
    <row r="23735" spans="1:1" x14ac:dyDescent="0.2">
      <c r="A23735" t="str">
        <v>CUS004545</v>
      </c>
    </row>
    <row r="23736" spans="1:1" x14ac:dyDescent="0.2">
      <c r="A23736" t="str">
        <v>CUS004548</v>
      </c>
    </row>
    <row r="23737" spans="1:1" x14ac:dyDescent="0.2">
      <c r="A23737" t="str">
        <v>CUS004550</v>
      </c>
    </row>
    <row r="23738" spans="1:1" x14ac:dyDescent="0.2">
      <c r="A23738" t="str">
        <v>CUS004512</v>
      </c>
    </row>
    <row r="23739" spans="1:1" x14ac:dyDescent="0.2">
      <c r="A23739" t="str">
        <v>CUS004513</v>
      </c>
    </row>
    <row r="23740" spans="1:1" x14ac:dyDescent="0.2">
      <c r="A23740" t="str">
        <v>CUS004514</v>
      </c>
    </row>
    <row r="23741" spans="1:1" x14ac:dyDescent="0.2">
      <c r="A23741" t="str">
        <v>CUS004515</v>
      </c>
    </row>
    <row r="23742" spans="1:1" x14ac:dyDescent="0.2">
      <c r="A23742" t="str">
        <v>CUS004518</v>
      </c>
    </row>
    <row r="23743" spans="1:1" x14ac:dyDescent="0.2">
      <c r="A23743" t="str">
        <v>CUS004519</v>
      </c>
    </row>
    <row r="23744" spans="1:1" x14ac:dyDescent="0.2">
      <c r="A23744" t="str">
        <v>CUS004520</v>
      </c>
    </row>
    <row r="23745" spans="1:1" x14ac:dyDescent="0.2">
      <c r="A23745" t="str">
        <v>CUS004521</v>
      </c>
    </row>
    <row r="23746" spans="1:1" x14ac:dyDescent="0.2">
      <c r="A23746" t="str">
        <v>CUS004522</v>
      </c>
    </row>
    <row r="23747" spans="1:1" x14ac:dyDescent="0.2">
      <c r="A23747" t="str">
        <v>CUS004523</v>
      </c>
    </row>
    <row r="23748" spans="1:1" x14ac:dyDescent="0.2">
      <c r="A23748" t="str">
        <v>CUS004524</v>
      </c>
    </row>
    <row r="23749" spans="1:1" x14ac:dyDescent="0.2">
      <c r="A23749" t="str">
        <v>CUS004526</v>
      </c>
    </row>
    <row r="23750" spans="1:1" x14ac:dyDescent="0.2">
      <c r="A23750" t="str">
        <v>CUS004527</v>
      </c>
    </row>
    <row r="23751" spans="1:1" x14ac:dyDescent="0.2">
      <c r="A23751" t="str">
        <v>CUS004528</v>
      </c>
    </row>
    <row r="23752" spans="1:1" x14ac:dyDescent="0.2">
      <c r="A23752" t="str">
        <v>CUS004529</v>
      </c>
    </row>
    <row r="23753" spans="1:1" x14ac:dyDescent="0.2">
      <c r="A23753" t="str">
        <v>CUS001093</v>
      </c>
    </row>
    <row r="23754" spans="1:1" x14ac:dyDescent="0.2">
      <c r="A23754" t="str">
        <v>CUS004414</v>
      </c>
    </row>
    <row r="23755" spans="1:1" x14ac:dyDescent="0.2">
      <c r="A23755" t="str">
        <v>CUS004490</v>
      </c>
    </row>
    <row r="23756" spans="1:1" x14ac:dyDescent="0.2">
      <c r="A23756" t="str">
        <v>CUS004491</v>
      </c>
    </row>
    <row r="23757" spans="1:1" x14ac:dyDescent="0.2">
      <c r="A23757" t="str">
        <v>CUS004492</v>
      </c>
    </row>
    <row r="23758" spans="1:1" x14ac:dyDescent="0.2">
      <c r="A23758" t="str">
        <v>CUS004494</v>
      </c>
    </row>
    <row r="23759" spans="1:1" x14ac:dyDescent="0.2">
      <c r="A23759" t="str">
        <v>CUS004050</v>
      </c>
    </row>
    <row r="23760" spans="1:1" x14ac:dyDescent="0.2">
      <c r="A23760" t="str">
        <v>CUS004496</v>
      </c>
    </row>
    <row r="23761" spans="1:1" x14ac:dyDescent="0.2">
      <c r="A23761" t="str">
        <v>CUS004499</v>
      </c>
    </row>
    <row r="23762" spans="1:1" x14ac:dyDescent="0.2">
      <c r="A23762" t="str">
        <v>CUS004500</v>
      </c>
    </row>
    <row r="23763" spans="1:1" x14ac:dyDescent="0.2">
      <c r="A23763" t="str">
        <v>CUS004134</v>
      </c>
    </row>
    <row r="23764" spans="1:1" x14ac:dyDescent="0.2">
      <c r="A23764" t="str">
        <v>CUS004502</v>
      </c>
    </row>
    <row r="23765" spans="1:1" x14ac:dyDescent="0.2">
      <c r="A23765" t="str">
        <v>CUS003410</v>
      </c>
    </row>
    <row r="23766" spans="1:1" x14ac:dyDescent="0.2">
      <c r="A23766" t="str">
        <v>CUS004504</v>
      </c>
    </row>
    <row r="23767" spans="1:1" x14ac:dyDescent="0.2">
      <c r="A23767" t="str">
        <v>CUS004443</v>
      </c>
    </row>
    <row r="23768" spans="1:1" x14ac:dyDescent="0.2">
      <c r="A23768" t="str">
        <v>CUS004445</v>
      </c>
    </row>
    <row r="23769" spans="1:1" x14ac:dyDescent="0.2">
      <c r="A23769" t="str">
        <v>CUS002774</v>
      </c>
    </row>
    <row r="23770" spans="1:1" x14ac:dyDescent="0.2">
      <c r="A23770" t="str">
        <v>CUS004446</v>
      </c>
    </row>
    <row r="23771" spans="1:1" x14ac:dyDescent="0.2">
      <c r="A23771" t="str">
        <v>CUS004448</v>
      </c>
    </row>
    <row r="23772" spans="1:1" x14ac:dyDescent="0.2">
      <c r="A23772" t="str">
        <v>CUS004450</v>
      </c>
    </row>
    <row r="23773" spans="1:1" x14ac:dyDescent="0.2">
      <c r="A23773" t="str">
        <v>CUS004451</v>
      </c>
    </row>
    <row r="23774" spans="1:1" x14ac:dyDescent="0.2">
      <c r="A23774" t="str">
        <v>CUS004452</v>
      </c>
    </row>
    <row r="23775" spans="1:1" x14ac:dyDescent="0.2">
      <c r="A23775" t="str">
        <v>CUS004453</v>
      </c>
    </row>
    <row r="23776" spans="1:1" x14ac:dyDescent="0.2">
      <c r="A23776" t="str">
        <v>CUS004454</v>
      </c>
    </row>
    <row r="23777" spans="1:1" x14ac:dyDescent="0.2">
      <c r="A23777" t="str">
        <v>CUS004455</v>
      </c>
    </row>
    <row r="23778" spans="1:1" x14ac:dyDescent="0.2">
      <c r="A23778" t="str">
        <v>CUS004456</v>
      </c>
    </row>
    <row r="23779" spans="1:1" x14ac:dyDescent="0.2">
      <c r="A23779" t="str">
        <v>CUS004457</v>
      </c>
    </row>
    <row r="23780" spans="1:1" x14ac:dyDescent="0.2">
      <c r="A23780" t="str">
        <v>CUS004458</v>
      </c>
    </row>
    <row r="23781" spans="1:1" x14ac:dyDescent="0.2">
      <c r="A23781" t="str">
        <v>CUS004459</v>
      </c>
    </row>
    <row r="23782" spans="1:1" x14ac:dyDescent="0.2">
      <c r="A23782" t="str">
        <v>CUS004461</v>
      </c>
    </row>
    <row r="23783" spans="1:1" x14ac:dyDescent="0.2">
      <c r="A23783" t="str">
        <v>CUS004462</v>
      </c>
    </row>
    <row r="23784" spans="1:1" x14ac:dyDescent="0.2">
      <c r="A23784" t="str">
        <v>CUS004463</v>
      </c>
    </row>
    <row r="23785" spans="1:1" x14ac:dyDescent="0.2">
      <c r="A23785" t="str">
        <v>CUS004464</v>
      </c>
    </row>
    <row r="23786" spans="1:1" x14ac:dyDescent="0.2">
      <c r="A23786" t="str">
        <v>CUS004465</v>
      </c>
    </row>
    <row r="23787" spans="1:1" x14ac:dyDescent="0.2">
      <c r="A23787" t="str">
        <v>CUS004466</v>
      </c>
    </row>
    <row r="23788" spans="1:1" x14ac:dyDescent="0.2">
      <c r="A23788" t="str">
        <v>CUS003123</v>
      </c>
    </row>
    <row r="23789" spans="1:1" x14ac:dyDescent="0.2">
      <c r="A23789" t="str">
        <v>CUS003270</v>
      </c>
    </row>
    <row r="23790" spans="1:1" x14ac:dyDescent="0.2">
      <c r="A23790" t="str">
        <v>CUS004469</v>
      </c>
    </row>
    <row r="23791" spans="1:1" x14ac:dyDescent="0.2">
      <c r="A23791" t="str">
        <v>CUS004470</v>
      </c>
    </row>
    <row r="23792" spans="1:1" x14ac:dyDescent="0.2">
      <c r="A23792" t="str">
        <v>CUS004472</v>
      </c>
    </row>
    <row r="23793" spans="1:1" x14ac:dyDescent="0.2">
      <c r="A23793" t="str">
        <v>CUS004473</v>
      </c>
    </row>
    <row r="23794" spans="1:1" x14ac:dyDescent="0.2">
      <c r="A23794" t="str">
        <v>CUS001360</v>
      </c>
    </row>
    <row r="23795" spans="1:1" x14ac:dyDescent="0.2">
      <c r="A23795" t="str">
        <v>CUS004476</v>
      </c>
    </row>
    <row r="23796" spans="1:1" x14ac:dyDescent="0.2">
      <c r="A23796" t="str">
        <v>CUS004477</v>
      </c>
    </row>
    <row r="23797" spans="1:1" x14ac:dyDescent="0.2">
      <c r="A23797" t="str">
        <v>CUS004478</v>
      </c>
    </row>
    <row r="23798" spans="1:1" x14ac:dyDescent="0.2">
      <c r="A23798" t="str">
        <v>CUS004479</v>
      </c>
    </row>
    <row r="23799" spans="1:1" x14ac:dyDescent="0.2">
      <c r="A23799" t="str">
        <v>CUS004482</v>
      </c>
    </row>
    <row r="23800" spans="1:1" x14ac:dyDescent="0.2">
      <c r="A23800" t="str">
        <v>CUS002239</v>
      </c>
    </row>
    <row r="23801" spans="1:1" x14ac:dyDescent="0.2">
      <c r="A23801" t="str">
        <v>CUS004483</v>
      </c>
    </row>
    <row r="23802" spans="1:1" x14ac:dyDescent="0.2">
      <c r="A23802" t="str">
        <v>CUS004484</v>
      </c>
    </row>
    <row r="23803" spans="1:1" x14ac:dyDescent="0.2">
      <c r="A23803" t="str">
        <v>CUS004485</v>
      </c>
    </row>
    <row r="23804" spans="1:1" x14ac:dyDescent="0.2">
      <c r="A23804" t="str">
        <v>CUS004401</v>
      </c>
    </row>
    <row r="23805" spans="1:1" x14ac:dyDescent="0.2">
      <c r="A23805" t="str">
        <v>CUS004402</v>
      </c>
    </row>
    <row r="23806" spans="1:1" x14ac:dyDescent="0.2">
      <c r="A23806" t="str">
        <v>CUS004415</v>
      </c>
    </row>
    <row r="23807" spans="1:1" x14ac:dyDescent="0.2">
      <c r="A23807" t="str">
        <v>CUS004417</v>
      </c>
    </row>
    <row r="23808" spans="1:1" x14ac:dyDescent="0.2">
      <c r="A23808" t="str">
        <v>CUS004418</v>
      </c>
    </row>
    <row r="23809" spans="1:1" x14ac:dyDescent="0.2">
      <c r="A23809" t="str">
        <v>CUS004420</v>
      </c>
    </row>
    <row r="23810" spans="1:1" x14ac:dyDescent="0.2">
      <c r="A23810" t="str">
        <v>CUS004422</v>
      </c>
    </row>
    <row r="23811" spans="1:1" x14ac:dyDescent="0.2">
      <c r="A23811" t="str">
        <v>CUS004423</v>
      </c>
    </row>
    <row r="23812" spans="1:1" x14ac:dyDescent="0.2">
      <c r="A23812" t="str">
        <v>CUS004425</v>
      </c>
    </row>
    <row r="23813" spans="1:1" x14ac:dyDescent="0.2">
      <c r="A23813" t="str">
        <v>CUS004426</v>
      </c>
    </row>
    <row r="23814" spans="1:1" x14ac:dyDescent="0.2">
      <c r="A23814" t="str">
        <v>CUS000433</v>
      </c>
    </row>
    <row r="23815" spans="1:1" x14ac:dyDescent="0.2">
      <c r="A23815" t="str">
        <v>CUS004441</v>
      </c>
    </row>
    <row r="23816" spans="1:1" x14ac:dyDescent="0.2">
      <c r="A23816" t="str">
        <v>CUS002127</v>
      </c>
    </row>
    <row r="23817" spans="1:1" x14ac:dyDescent="0.2">
      <c r="A23817" t="str">
        <v>CUS004374</v>
      </c>
    </row>
    <row r="23818" spans="1:1" x14ac:dyDescent="0.2">
      <c r="A23818" t="str">
        <v>CUS000101</v>
      </c>
    </row>
    <row r="23819" spans="1:1" x14ac:dyDescent="0.2">
      <c r="A23819" t="str">
        <v>CUS004377</v>
      </c>
    </row>
    <row r="23820" spans="1:1" x14ac:dyDescent="0.2">
      <c r="A23820" t="str">
        <v>CUS004378</v>
      </c>
    </row>
    <row r="23821" spans="1:1" x14ac:dyDescent="0.2">
      <c r="A23821" t="str">
        <v>CUS004382</v>
      </c>
    </row>
    <row r="23822" spans="1:1" x14ac:dyDescent="0.2">
      <c r="A23822" t="str">
        <v>CUS004384</v>
      </c>
    </row>
    <row r="23823" spans="1:1" x14ac:dyDescent="0.2">
      <c r="A23823" t="str">
        <v>CUS004386</v>
      </c>
    </row>
    <row r="23824" spans="1:1" x14ac:dyDescent="0.2">
      <c r="A23824" t="str">
        <v>CUS004388</v>
      </c>
    </row>
    <row r="23825" spans="1:1" x14ac:dyDescent="0.2">
      <c r="A23825" t="str">
        <v>CUS004389</v>
      </c>
    </row>
    <row r="23826" spans="1:1" x14ac:dyDescent="0.2">
      <c r="A23826" t="str">
        <v>CUS004390</v>
      </c>
    </row>
    <row r="23827" spans="1:1" x14ac:dyDescent="0.2">
      <c r="A23827" t="str">
        <v>CUS004393</v>
      </c>
    </row>
    <row r="23828" spans="1:1" x14ac:dyDescent="0.2">
      <c r="A23828" t="str">
        <v>CUS004394</v>
      </c>
    </row>
    <row r="23829" spans="1:1" x14ac:dyDescent="0.2">
      <c r="A23829" t="str">
        <v>CUS002968</v>
      </c>
    </row>
    <row r="23830" spans="1:1" x14ac:dyDescent="0.2">
      <c r="A23830" t="str">
        <v>CUS004396</v>
      </c>
    </row>
    <row r="23831" spans="1:1" x14ac:dyDescent="0.2">
      <c r="A23831" t="str">
        <v>CUS004397</v>
      </c>
    </row>
    <row r="23832" spans="1:1" x14ac:dyDescent="0.2">
      <c r="A23832" t="str">
        <v>CUS004398</v>
      </c>
    </row>
    <row r="23833" spans="1:1" x14ac:dyDescent="0.2">
      <c r="A23833" t="str">
        <v>CUS004358</v>
      </c>
    </row>
    <row r="23834" spans="1:1" x14ac:dyDescent="0.2">
      <c r="A23834" t="str">
        <v>CUS004359</v>
      </c>
    </row>
    <row r="23835" spans="1:1" x14ac:dyDescent="0.2">
      <c r="A23835" t="str">
        <v>CUS004360</v>
      </c>
    </row>
    <row r="23836" spans="1:1" x14ac:dyDescent="0.2">
      <c r="A23836" t="str">
        <v>CUS004363</v>
      </c>
    </row>
    <row r="23837" spans="1:1" x14ac:dyDescent="0.2">
      <c r="A23837" t="str">
        <v>CUS004366</v>
      </c>
    </row>
    <row r="23838" spans="1:1" x14ac:dyDescent="0.2">
      <c r="A23838" t="str">
        <v>CUS004368</v>
      </c>
    </row>
    <row r="23839" spans="1:1" x14ac:dyDescent="0.2">
      <c r="A23839" t="str">
        <v>CUS004370</v>
      </c>
    </row>
    <row r="23840" spans="1:1" x14ac:dyDescent="0.2">
      <c r="A23840" t="str">
        <v>CUS004325</v>
      </c>
    </row>
    <row r="23841" spans="1:1" x14ac:dyDescent="0.2">
      <c r="A23841" t="str">
        <v>CUS004340</v>
      </c>
    </row>
    <row r="23842" spans="1:1" x14ac:dyDescent="0.2">
      <c r="A23842" t="str">
        <v>CUS004341</v>
      </c>
    </row>
    <row r="23843" spans="1:1" x14ac:dyDescent="0.2">
      <c r="A23843" t="str">
        <v>CUS004344</v>
      </c>
    </row>
    <row r="23844" spans="1:1" x14ac:dyDescent="0.2">
      <c r="A23844" t="str">
        <v>CUS004345</v>
      </c>
    </row>
    <row r="23845" spans="1:1" x14ac:dyDescent="0.2">
      <c r="A23845" t="str">
        <v>CUS004346</v>
      </c>
    </row>
    <row r="23846" spans="1:1" x14ac:dyDescent="0.2">
      <c r="A23846" t="str">
        <v>CUS004348</v>
      </c>
    </row>
    <row r="23847" spans="1:1" x14ac:dyDescent="0.2">
      <c r="A23847" t="str">
        <v>CUS004349</v>
      </c>
    </row>
    <row r="23848" spans="1:1" x14ac:dyDescent="0.2">
      <c r="A23848" t="str">
        <v>CUS004351</v>
      </c>
    </row>
    <row r="23849" spans="1:1" x14ac:dyDescent="0.2">
      <c r="A23849" t="str">
        <v>CUS004352</v>
      </c>
    </row>
    <row r="23850" spans="1:1" x14ac:dyDescent="0.2">
      <c r="A23850" t="str">
        <v>CUS004357</v>
      </c>
    </row>
    <row r="23851" spans="1:1" x14ac:dyDescent="0.2">
      <c r="A23851" t="str">
        <v>CUS004281</v>
      </c>
    </row>
    <row r="23852" spans="1:1" x14ac:dyDescent="0.2">
      <c r="A23852" t="str">
        <v>CUS004282</v>
      </c>
    </row>
    <row r="23853" spans="1:1" x14ac:dyDescent="0.2">
      <c r="A23853" t="str">
        <v>CUS004284</v>
      </c>
    </row>
    <row r="23854" spans="1:1" x14ac:dyDescent="0.2">
      <c r="A23854" t="str">
        <v>CUS004286</v>
      </c>
    </row>
    <row r="23855" spans="1:1" x14ac:dyDescent="0.2">
      <c r="A23855" t="str">
        <v>CUS004287</v>
      </c>
    </row>
    <row r="23856" spans="1:1" x14ac:dyDescent="0.2">
      <c r="A23856" t="str">
        <v>CUS004288</v>
      </c>
    </row>
    <row r="23857" spans="1:1" x14ac:dyDescent="0.2">
      <c r="A23857" t="str">
        <v>CUS004289</v>
      </c>
    </row>
    <row r="23858" spans="1:1" x14ac:dyDescent="0.2">
      <c r="A23858" t="str">
        <v>CUS004290</v>
      </c>
    </row>
    <row r="23859" spans="1:1" x14ac:dyDescent="0.2">
      <c r="A23859" t="str">
        <v>CUS004291</v>
      </c>
    </row>
    <row r="23860" spans="1:1" x14ac:dyDescent="0.2">
      <c r="A23860" t="str">
        <v>CUS004292</v>
      </c>
    </row>
    <row r="23861" spans="1:1" x14ac:dyDescent="0.2">
      <c r="A23861" t="str">
        <v>CUS004293</v>
      </c>
    </row>
    <row r="23862" spans="1:1" x14ac:dyDescent="0.2">
      <c r="A23862" t="str">
        <v>CUS004294</v>
      </c>
    </row>
    <row r="23863" spans="1:1" x14ac:dyDescent="0.2">
      <c r="A23863" t="str">
        <v>CUS004295</v>
      </c>
    </row>
    <row r="23864" spans="1:1" x14ac:dyDescent="0.2">
      <c r="A23864" t="str">
        <v>CUS004296</v>
      </c>
    </row>
    <row r="23865" spans="1:1" x14ac:dyDescent="0.2">
      <c r="A23865" t="str">
        <v>CUS004297</v>
      </c>
    </row>
    <row r="23866" spans="1:1" x14ac:dyDescent="0.2">
      <c r="A23866" t="str">
        <v>CUS004300</v>
      </c>
    </row>
    <row r="23867" spans="1:1" x14ac:dyDescent="0.2">
      <c r="A23867" t="str">
        <v>CUS004301</v>
      </c>
    </row>
    <row r="23868" spans="1:1" x14ac:dyDescent="0.2">
      <c r="A23868" t="str">
        <v>CUS004302</v>
      </c>
    </row>
    <row r="23869" spans="1:1" x14ac:dyDescent="0.2">
      <c r="A23869" t="str">
        <v>CUS004303</v>
      </c>
    </row>
    <row r="23870" spans="1:1" x14ac:dyDescent="0.2">
      <c r="A23870" t="str">
        <v>CUS000858</v>
      </c>
    </row>
    <row r="23871" spans="1:1" x14ac:dyDescent="0.2">
      <c r="A23871" t="str">
        <v>CUS004305</v>
      </c>
    </row>
    <row r="23872" spans="1:1" x14ac:dyDescent="0.2">
      <c r="A23872" t="str">
        <v>CUS004306</v>
      </c>
    </row>
    <row r="23873" spans="1:1" x14ac:dyDescent="0.2">
      <c r="A23873" t="str">
        <v>CUS004307</v>
      </c>
    </row>
    <row r="23874" spans="1:1" x14ac:dyDescent="0.2">
      <c r="A23874" t="str">
        <v>CUS004308</v>
      </c>
    </row>
    <row r="23875" spans="1:1" x14ac:dyDescent="0.2">
      <c r="A23875" t="str">
        <v>CUS004309</v>
      </c>
    </row>
    <row r="23876" spans="1:1" x14ac:dyDescent="0.2">
      <c r="A23876" t="str">
        <v>CUS004310</v>
      </c>
    </row>
    <row r="23877" spans="1:1" x14ac:dyDescent="0.2">
      <c r="A23877" t="str">
        <v>CUS004314</v>
      </c>
    </row>
    <row r="23878" spans="1:1" x14ac:dyDescent="0.2">
      <c r="A23878" t="str">
        <v>CUS004316</v>
      </c>
    </row>
    <row r="23879" spans="1:1" x14ac:dyDescent="0.2">
      <c r="A23879" t="str">
        <v>CUS004317</v>
      </c>
    </row>
    <row r="23880" spans="1:1" x14ac:dyDescent="0.2">
      <c r="A23880" t="str">
        <v>CUS004318</v>
      </c>
    </row>
    <row r="23881" spans="1:1" x14ac:dyDescent="0.2">
      <c r="A23881" t="str">
        <v>CUS004319</v>
      </c>
    </row>
    <row r="23882" spans="1:1" x14ac:dyDescent="0.2">
      <c r="A23882" t="str">
        <v>CUS004320</v>
      </c>
    </row>
    <row r="23883" spans="1:1" x14ac:dyDescent="0.2">
      <c r="A23883" t="str">
        <v>CUS004322</v>
      </c>
    </row>
    <row r="23884" spans="1:1" x14ac:dyDescent="0.2">
      <c r="A23884" t="str">
        <v>CUS002845</v>
      </c>
    </row>
    <row r="23885" spans="1:1" x14ac:dyDescent="0.2">
      <c r="A23885" t="str">
        <v>CUS001239</v>
      </c>
    </row>
    <row r="23886" spans="1:1" x14ac:dyDescent="0.2">
      <c r="A23886" t="str">
        <v>CUS004323</v>
      </c>
    </row>
    <row r="23887" spans="1:1" x14ac:dyDescent="0.2">
      <c r="A23887" t="str">
        <v>CUS004324</v>
      </c>
    </row>
    <row r="23888" spans="1:1" x14ac:dyDescent="0.2">
      <c r="A23888" t="str">
        <v>CUS003163</v>
      </c>
    </row>
    <row r="23889" spans="1:1" x14ac:dyDescent="0.2">
      <c r="A23889" t="str">
        <v>CUS004326</v>
      </c>
    </row>
    <row r="23890" spans="1:1" x14ac:dyDescent="0.2">
      <c r="A23890" t="str">
        <v>CUS004330</v>
      </c>
    </row>
    <row r="23891" spans="1:1" x14ac:dyDescent="0.2">
      <c r="A23891" t="str">
        <v>CUS004331</v>
      </c>
    </row>
    <row r="23892" spans="1:1" x14ac:dyDescent="0.2">
      <c r="A23892" t="str">
        <v>CUS004332</v>
      </c>
    </row>
    <row r="23893" spans="1:1" x14ac:dyDescent="0.2">
      <c r="A23893" t="str">
        <v>CUS004333</v>
      </c>
    </row>
    <row r="23894" spans="1:1" x14ac:dyDescent="0.2">
      <c r="A23894" t="str">
        <v>CUS004334</v>
      </c>
    </row>
    <row r="23895" spans="1:1" x14ac:dyDescent="0.2">
      <c r="A23895" t="str">
        <v>CUS004336</v>
      </c>
    </row>
    <row r="23896" spans="1:1" x14ac:dyDescent="0.2">
      <c r="A23896" t="str">
        <v>CUS004337</v>
      </c>
    </row>
    <row r="23897" spans="1:1" x14ac:dyDescent="0.2">
      <c r="A23897" t="str">
        <v>CUS004339</v>
      </c>
    </row>
    <row r="23898" spans="1:1" x14ac:dyDescent="0.2">
      <c r="A23898" t="str">
        <v>CUS004261</v>
      </c>
    </row>
    <row r="23899" spans="1:1" x14ac:dyDescent="0.2">
      <c r="A23899" t="str">
        <v>CUS004263</v>
      </c>
    </row>
    <row r="23900" spans="1:1" x14ac:dyDescent="0.2">
      <c r="A23900" t="str">
        <v>CUS004264</v>
      </c>
    </row>
    <row r="23901" spans="1:1" x14ac:dyDescent="0.2">
      <c r="A23901" t="str">
        <v>CUS004265</v>
      </c>
    </row>
    <row r="23902" spans="1:1" x14ac:dyDescent="0.2">
      <c r="A23902" t="str">
        <v>CUS004266</v>
      </c>
    </row>
    <row r="23903" spans="1:1" x14ac:dyDescent="0.2">
      <c r="A23903" t="str">
        <v>CUS004267</v>
      </c>
    </row>
    <row r="23904" spans="1:1" x14ac:dyDescent="0.2">
      <c r="A23904" t="str">
        <v>CUS004268</v>
      </c>
    </row>
    <row r="23905" spans="1:1" x14ac:dyDescent="0.2">
      <c r="A23905" t="str">
        <v>CUS004269</v>
      </c>
    </row>
    <row r="23906" spans="1:1" x14ac:dyDescent="0.2">
      <c r="A23906" t="str">
        <v>CUS004271</v>
      </c>
    </row>
    <row r="23907" spans="1:1" x14ac:dyDescent="0.2">
      <c r="A23907" t="str">
        <v>CUS004272</v>
      </c>
    </row>
    <row r="23908" spans="1:1" x14ac:dyDescent="0.2">
      <c r="A23908" t="str">
        <v>CUS004273</v>
      </c>
    </row>
    <row r="23909" spans="1:1" x14ac:dyDescent="0.2">
      <c r="A23909" t="str">
        <v>CUS002943</v>
      </c>
    </row>
    <row r="23910" spans="1:1" x14ac:dyDescent="0.2">
      <c r="A23910" t="str">
        <v>CUS004274</v>
      </c>
    </row>
    <row r="23911" spans="1:1" x14ac:dyDescent="0.2">
      <c r="A23911" t="str">
        <v>CUS004276</v>
      </c>
    </row>
    <row r="23912" spans="1:1" x14ac:dyDescent="0.2">
      <c r="A23912" t="str">
        <v>CUS001967</v>
      </c>
    </row>
    <row r="23913" spans="1:1" x14ac:dyDescent="0.2">
      <c r="A23913" t="str">
        <v>CUS004279</v>
      </c>
    </row>
    <row r="23914" spans="1:1" x14ac:dyDescent="0.2">
      <c r="A23914" t="str">
        <v>CUS000350</v>
      </c>
    </row>
    <row r="23915" spans="1:1" x14ac:dyDescent="0.2">
      <c r="A23915" t="str">
        <v>CUS004244</v>
      </c>
    </row>
    <row r="23916" spans="1:1" x14ac:dyDescent="0.2">
      <c r="A23916" t="str">
        <v>CUS003184</v>
      </c>
    </row>
    <row r="23917" spans="1:1" x14ac:dyDescent="0.2">
      <c r="A23917" t="str">
        <v>CUS004245</v>
      </c>
    </row>
    <row r="23918" spans="1:1" x14ac:dyDescent="0.2">
      <c r="A23918" t="str">
        <v>CUS004248</v>
      </c>
    </row>
    <row r="23919" spans="1:1" x14ac:dyDescent="0.2">
      <c r="A23919" t="str">
        <v>CUS004249</v>
      </c>
    </row>
    <row r="23920" spans="1:1" x14ac:dyDescent="0.2">
      <c r="A23920" t="str">
        <v>CUS004250</v>
      </c>
    </row>
    <row r="23921" spans="1:1" x14ac:dyDescent="0.2">
      <c r="A23921" t="str">
        <v>CUS004251</v>
      </c>
    </row>
    <row r="23922" spans="1:1" x14ac:dyDescent="0.2">
      <c r="A23922" t="str">
        <v>CUS004253</v>
      </c>
    </row>
    <row r="23923" spans="1:1" x14ac:dyDescent="0.2">
      <c r="A23923" t="str">
        <v>CUS004255</v>
      </c>
    </row>
    <row r="23924" spans="1:1" x14ac:dyDescent="0.2">
      <c r="A23924" t="str">
        <v>CUS004257</v>
      </c>
    </row>
    <row r="23925" spans="1:1" x14ac:dyDescent="0.2">
      <c r="A23925" t="str">
        <v>CUS004258</v>
      </c>
    </row>
    <row r="23926" spans="1:1" x14ac:dyDescent="0.2">
      <c r="A23926" t="str">
        <v>CUS004229</v>
      </c>
    </row>
    <row r="23927" spans="1:1" x14ac:dyDescent="0.2">
      <c r="A23927" t="str">
        <v>CUS004232</v>
      </c>
    </row>
    <row r="23928" spans="1:1" x14ac:dyDescent="0.2">
      <c r="A23928" t="str">
        <v>CUS004237</v>
      </c>
    </row>
    <row r="23929" spans="1:1" x14ac:dyDescent="0.2">
      <c r="A23929" t="str">
        <v>CUS004239</v>
      </c>
    </row>
    <row r="23930" spans="1:1" x14ac:dyDescent="0.2">
      <c r="A23930" t="str">
        <v>CUS004240</v>
      </c>
    </row>
    <row r="23931" spans="1:1" x14ac:dyDescent="0.2">
      <c r="A23931" t="str">
        <v>CUS002404</v>
      </c>
    </row>
    <row r="23932" spans="1:1" x14ac:dyDescent="0.2">
      <c r="A23932" t="str">
        <v>CUS004241</v>
      </c>
    </row>
    <row r="23933" spans="1:1" x14ac:dyDescent="0.2">
      <c r="A23933" t="str">
        <v>CUS004242</v>
      </c>
    </row>
    <row r="23934" spans="1:1" x14ac:dyDescent="0.2">
      <c r="A23934" t="str">
        <v>CUS004203</v>
      </c>
    </row>
    <row r="23935" spans="1:1" x14ac:dyDescent="0.2">
      <c r="A23935" t="str">
        <v>CUS004205</v>
      </c>
    </row>
    <row r="23936" spans="1:1" x14ac:dyDescent="0.2">
      <c r="A23936" t="str">
        <v>CUS004207</v>
      </c>
    </row>
    <row r="23937" spans="1:1" x14ac:dyDescent="0.2">
      <c r="A23937" t="str">
        <v>CUS004208</v>
      </c>
    </row>
    <row r="23938" spans="1:1" x14ac:dyDescent="0.2">
      <c r="A23938" t="str">
        <v>CUS004212</v>
      </c>
    </row>
    <row r="23939" spans="1:1" x14ac:dyDescent="0.2">
      <c r="A23939" t="str">
        <v>CUS004213</v>
      </c>
    </row>
    <row r="23940" spans="1:1" x14ac:dyDescent="0.2">
      <c r="A23940" t="str">
        <v>CUS004214</v>
      </c>
    </row>
    <row r="23941" spans="1:1" x14ac:dyDescent="0.2">
      <c r="A23941" t="str">
        <v>CUS004217</v>
      </c>
    </row>
    <row r="23942" spans="1:1" x14ac:dyDescent="0.2">
      <c r="A23942" t="str">
        <v>CUS004220</v>
      </c>
    </row>
    <row r="23943" spans="1:1" x14ac:dyDescent="0.2">
      <c r="A23943" t="str">
        <v>CUS004221</v>
      </c>
    </row>
    <row r="23944" spans="1:1" x14ac:dyDescent="0.2">
      <c r="A23944" t="str">
        <v>CUS004223</v>
      </c>
    </row>
    <row r="23945" spans="1:1" x14ac:dyDescent="0.2">
      <c r="A23945" t="str">
        <v>CUS004226</v>
      </c>
    </row>
    <row r="23946" spans="1:1" x14ac:dyDescent="0.2">
      <c r="A23946" t="str">
        <v>CUS004227</v>
      </c>
    </row>
    <row r="23947" spans="1:1" x14ac:dyDescent="0.2">
      <c r="A23947" t="str">
        <v>CUS004228</v>
      </c>
    </row>
    <row r="23948" spans="1:1" x14ac:dyDescent="0.2">
      <c r="A23948" t="str">
        <v>CUS002760</v>
      </c>
    </row>
    <row r="23949" spans="1:1" x14ac:dyDescent="0.2">
      <c r="A23949" t="str">
        <v>CUS003056</v>
      </c>
    </row>
    <row r="23950" spans="1:1" x14ac:dyDescent="0.2">
      <c r="A23950" t="str">
        <v>CUS000774</v>
      </c>
    </row>
    <row r="23951" spans="1:1" x14ac:dyDescent="0.2">
      <c r="A23951" t="str">
        <v>CUS004188</v>
      </c>
    </row>
    <row r="23952" spans="1:1" x14ac:dyDescent="0.2">
      <c r="A23952" t="str">
        <v>CUS001968</v>
      </c>
    </row>
    <row r="23953" spans="1:1" x14ac:dyDescent="0.2">
      <c r="A23953" t="str">
        <v>CUS004189</v>
      </c>
    </row>
    <row r="23954" spans="1:1" x14ac:dyDescent="0.2">
      <c r="A23954" t="str">
        <v>CUS003685</v>
      </c>
    </row>
    <row r="23955" spans="1:1" x14ac:dyDescent="0.2">
      <c r="A23955" t="str">
        <v>CUS004190</v>
      </c>
    </row>
    <row r="23956" spans="1:1" x14ac:dyDescent="0.2">
      <c r="A23956" t="str">
        <v>CUS004191</v>
      </c>
    </row>
    <row r="23957" spans="1:1" x14ac:dyDescent="0.2">
      <c r="A23957" t="str">
        <v>CUS004192</v>
      </c>
    </row>
    <row r="23958" spans="1:1" x14ac:dyDescent="0.2">
      <c r="A23958" t="str">
        <v>CUS004193</v>
      </c>
    </row>
    <row r="23959" spans="1:1" x14ac:dyDescent="0.2">
      <c r="A23959" t="str">
        <v>CUS004194</v>
      </c>
    </row>
    <row r="23960" spans="1:1" x14ac:dyDescent="0.2">
      <c r="A23960" t="str">
        <v>CUS000657</v>
      </c>
    </row>
    <row r="23961" spans="1:1" x14ac:dyDescent="0.2">
      <c r="A23961" t="str">
        <v>CUS004054</v>
      </c>
    </row>
    <row r="23962" spans="1:1" x14ac:dyDescent="0.2">
      <c r="A23962" t="str">
        <v>CUS004195</v>
      </c>
    </row>
    <row r="23963" spans="1:1" x14ac:dyDescent="0.2">
      <c r="A23963" t="str">
        <v>CUS004196</v>
      </c>
    </row>
    <row r="23964" spans="1:1" x14ac:dyDescent="0.2">
      <c r="A23964" t="str">
        <v>CUS004197</v>
      </c>
    </row>
    <row r="23965" spans="1:1" x14ac:dyDescent="0.2">
      <c r="A23965" t="str">
        <v>CUS004198</v>
      </c>
    </row>
    <row r="23966" spans="1:1" x14ac:dyDescent="0.2">
      <c r="A23966" t="str">
        <v>CUS004201</v>
      </c>
    </row>
    <row r="23967" spans="1:1" x14ac:dyDescent="0.2">
      <c r="A23967" t="str">
        <v>CUS003302</v>
      </c>
    </row>
    <row r="23968" spans="1:1" x14ac:dyDescent="0.2">
      <c r="A23968" t="str">
        <v>CUS004130</v>
      </c>
    </row>
    <row r="23969" spans="1:1" x14ac:dyDescent="0.2">
      <c r="A23969" t="str">
        <v>CUS004132</v>
      </c>
    </row>
    <row r="23970" spans="1:1" x14ac:dyDescent="0.2">
      <c r="A23970" t="str">
        <v>CUS004133</v>
      </c>
    </row>
    <row r="23971" spans="1:1" x14ac:dyDescent="0.2">
      <c r="A23971" t="str">
        <v>CUS004136</v>
      </c>
    </row>
    <row r="23972" spans="1:1" x14ac:dyDescent="0.2">
      <c r="A23972" t="str">
        <v>CUS004137</v>
      </c>
    </row>
    <row r="23973" spans="1:1" x14ac:dyDescent="0.2">
      <c r="A23973" t="str">
        <v>CUS004138</v>
      </c>
    </row>
    <row r="23974" spans="1:1" x14ac:dyDescent="0.2">
      <c r="A23974" t="str">
        <v>CUS004139</v>
      </c>
    </row>
    <row r="23975" spans="1:1" x14ac:dyDescent="0.2">
      <c r="A23975" t="str">
        <v>CUS004140</v>
      </c>
    </row>
    <row r="23976" spans="1:1" x14ac:dyDescent="0.2">
      <c r="A23976" t="str">
        <v>CUS004141</v>
      </c>
    </row>
    <row r="23977" spans="1:1" x14ac:dyDescent="0.2">
      <c r="A23977" t="str">
        <v>CUS004142</v>
      </c>
    </row>
    <row r="23978" spans="1:1" x14ac:dyDescent="0.2">
      <c r="A23978" t="str">
        <v>CUS004144</v>
      </c>
    </row>
    <row r="23979" spans="1:1" x14ac:dyDescent="0.2">
      <c r="A23979" t="str">
        <v>CUS004145</v>
      </c>
    </row>
    <row r="23980" spans="1:1" x14ac:dyDescent="0.2">
      <c r="A23980" t="str">
        <v>CUS004146</v>
      </c>
    </row>
    <row r="23981" spans="1:1" x14ac:dyDescent="0.2">
      <c r="A23981" t="str">
        <v>CUS004147</v>
      </c>
    </row>
    <row r="23982" spans="1:1" x14ac:dyDescent="0.2">
      <c r="A23982" t="str">
        <v>CUS004149</v>
      </c>
    </row>
    <row r="23983" spans="1:1" x14ac:dyDescent="0.2">
      <c r="A23983" t="str">
        <v>CUS001114</v>
      </c>
    </row>
    <row r="23984" spans="1:1" x14ac:dyDescent="0.2">
      <c r="A23984" t="str">
        <v>CUS004151</v>
      </c>
    </row>
    <row r="23985" spans="1:1" x14ac:dyDescent="0.2">
      <c r="A23985" t="str">
        <v>CUS004155</v>
      </c>
    </row>
    <row r="23986" spans="1:1" x14ac:dyDescent="0.2">
      <c r="A23986" t="str">
        <v>CUS004156</v>
      </c>
    </row>
    <row r="23987" spans="1:1" x14ac:dyDescent="0.2">
      <c r="A23987" t="str">
        <v>CUS004157</v>
      </c>
    </row>
    <row r="23988" spans="1:1" x14ac:dyDescent="0.2">
      <c r="A23988" t="str">
        <v>CUS002821</v>
      </c>
    </row>
    <row r="23989" spans="1:1" x14ac:dyDescent="0.2">
      <c r="A23989" t="str">
        <v>CUS004161</v>
      </c>
    </row>
    <row r="23990" spans="1:1" x14ac:dyDescent="0.2">
      <c r="A23990" t="str">
        <v>CUS004162</v>
      </c>
    </row>
    <row r="23991" spans="1:1" x14ac:dyDescent="0.2">
      <c r="A23991" t="str">
        <v>CUS004163</v>
      </c>
    </row>
    <row r="23992" spans="1:1" x14ac:dyDescent="0.2">
      <c r="A23992" t="str">
        <v>CUS004164</v>
      </c>
    </row>
    <row r="23993" spans="1:1" x14ac:dyDescent="0.2">
      <c r="A23993" t="str">
        <v>CUS004167</v>
      </c>
    </row>
    <row r="23994" spans="1:1" x14ac:dyDescent="0.2">
      <c r="A23994" t="str">
        <v>CUS004168</v>
      </c>
    </row>
    <row r="23995" spans="1:1" x14ac:dyDescent="0.2">
      <c r="A23995" t="str">
        <v>CUS004169</v>
      </c>
    </row>
    <row r="23996" spans="1:1" x14ac:dyDescent="0.2">
      <c r="A23996" t="str">
        <v>CUS004170</v>
      </c>
    </row>
    <row r="23997" spans="1:1" x14ac:dyDescent="0.2">
      <c r="A23997" t="str">
        <v>CUS004171</v>
      </c>
    </row>
    <row r="23998" spans="1:1" x14ac:dyDescent="0.2">
      <c r="A23998" t="str">
        <v>CUS004173</v>
      </c>
    </row>
    <row r="23999" spans="1:1" x14ac:dyDescent="0.2">
      <c r="A23999" t="str">
        <v>CUS004174</v>
      </c>
    </row>
    <row r="24000" spans="1:1" x14ac:dyDescent="0.2">
      <c r="A24000" t="str">
        <v>CUS004175</v>
      </c>
    </row>
    <row r="24001" spans="1:1" x14ac:dyDescent="0.2">
      <c r="A24001" t="str">
        <v>CUS003055</v>
      </c>
    </row>
    <row r="24002" spans="1:1" x14ac:dyDescent="0.2">
      <c r="A24002" t="str">
        <v>CUS004176</v>
      </c>
    </row>
    <row r="24003" spans="1:1" x14ac:dyDescent="0.2">
      <c r="A24003" t="str">
        <v>CUS004177</v>
      </c>
    </row>
    <row r="24004" spans="1:1" x14ac:dyDescent="0.2">
      <c r="A24004" t="str">
        <v>CUS004178</v>
      </c>
    </row>
    <row r="24005" spans="1:1" x14ac:dyDescent="0.2">
      <c r="A24005" t="str">
        <v>CUS004179</v>
      </c>
    </row>
    <row r="24006" spans="1:1" x14ac:dyDescent="0.2">
      <c r="A24006" t="str">
        <v>CUS004180</v>
      </c>
    </row>
    <row r="24007" spans="1:1" x14ac:dyDescent="0.2">
      <c r="A24007" t="str">
        <v>CUS004111</v>
      </c>
    </row>
    <row r="24008" spans="1:1" x14ac:dyDescent="0.2">
      <c r="A24008" t="str">
        <v>CUS003699</v>
      </c>
    </row>
    <row r="24009" spans="1:1" x14ac:dyDescent="0.2">
      <c r="A24009" t="str">
        <v>CUS004112</v>
      </c>
    </row>
    <row r="24010" spans="1:1" x14ac:dyDescent="0.2">
      <c r="A24010" t="str">
        <v>CUS004113</v>
      </c>
    </row>
    <row r="24011" spans="1:1" x14ac:dyDescent="0.2">
      <c r="A24011" t="str">
        <v>CUS003925</v>
      </c>
    </row>
    <row r="24012" spans="1:1" x14ac:dyDescent="0.2">
      <c r="A24012" t="str">
        <v>CUS004114</v>
      </c>
    </row>
    <row r="24013" spans="1:1" x14ac:dyDescent="0.2">
      <c r="A24013" t="str">
        <v>CUS004115</v>
      </c>
    </row>
    <row r="24014" spans="1:1" x14ac:dyDescent="0.2">
      <c r="A24014" t="str">
        <v>CUS004117</v>
      </c>
    </row>
    <row r="24015" spans="1:1" x14ac:dyDescent="0.2">
      <c r="A24015" t="str">
        <v>CUS004118</v>
      </c>
    </row>
    <row r="24016" spans="1:1" x14ac:dyDescent="0.2">
      <c r="A24016" t="str">
        <v>CUS004120</v>
      </c>
    </row>
    <row r="24017" spans="1:1" x14ac:dyDescent="0.2">
      <c r="A24017" t="str">
        <v>CUS004121</v>
      </c>
    </row>
    <row r="24018" spans="1:1" x14ac:dyDescent="0.2">
      <c r="A24018" t="str">
        <v>CUS004122</v>
      </c>
    </row>
    <row r="24019" spans="1:1" x14ac:dyDescent="0.2">
      <c r="A24019" t="str">
        <v>CUS004123</v>
      </c>
    </row>
    <row r="24020" spans="1:1" x14ac:dyDescent="0.2">
      <c r="A24020" t="str">
        <v>CUS003299</v>
      </c>
    </row>
    <row r="24021" spans="1:1" x14ac:dyDescent="0.2">
      <c r="A24021" t="str">
        <v>CUS004108</v>
      </c>
    </row>
    <row r="24022" spans="1:1" x14ac:dyDescent="0.2">
      <c r="A24022" t="str">
        <v>CUS004109</v>
      </c>
    </row>
    <row r="24023" spans="1:1" x14ac:dyDescent="0.2">
      <c r="A24023" t="str">
        <v>CUS004110</v>
      </c>
    </row>
    <row r="24024" spans="1:1" x14ac:dyDescent="0.2">
      <c r="A24024" t="str">
        <v>CUS004037</v>
      </c>
    </row>
    <row r="24025" spans="1:1" x14ac:dyDescent="0.2">
      <c r="A24025" t="str">
        <v>CUS004038</v>
      </c>
    </row>
    <row r="24026" spans="1:1" x14ac:dyDescent="0.2">
      <c r="A24026" t="str">
        <v>CUS004041</v>
      </c>
    </row>
    <row r="24027" spans="1:1" x14ac:dyDescent="0.2">
      <c r="A24027" t="str">
        <v>CUS004043</v>
      </c>
    </row>
    <row r="24028" spans="1:1" x14ac:dyDescent="0.2">
      <c r="A24028" t="str">
        <v>CUS004051</v>
      </c>
    </row>
    <row r="24029" spans="1:1" x14ac:dyDescent="0.2">
      <c r="A24029" t="str">
        <v>CUS004052</v>
      </c>
    </row>
    <row r="24030" spans="1:1" x14ac:dyDescent="0.2">
      <c r="A24030" t="str">
        <v>CUS004053</v>
      </c>
    </row>
    <row r="24031" spans="1:1" x14ac:dyDescent="0.2">
      <c r="A24031" t="str">
        <v>CUS004055</v>
      </c>
    </row>
    <row r="24032" spans="1:1" x14ac:dyDescent="0.2">
      <c r="A24032" t="str">
        <v>CUS004057</v>
      </c>
    </row>
    <row r="24033" spans="1:1" x14ac:dyDescent="0.2">
      <c r="A24033" t="str">
        <v>CUS004058</v>
      </c>
    </row>
    <row r="24034" spans="1:1" x14ac:dyDescent="0.2">
      <c r="A24034" t="str">
        <v>CUS004059</v>
      </c>
    </row>
    <row r="24035" spans="1:1" x14ac:dyDescent="0.2">
      <c r="A24035" t="str">
        <v>CUS004060</v>
      </c>
    </row>
    <row r="24036" spans="1:1" x14ac:dyDescent="0.2">
      <c r="A24036" t="str">
        <v>CUS004061</v>
      </c>
    </row>
    <row r="24037" spans="1:1" x14ac:dyDescent="0.2">
      <c r="A24037" t="str">
        <v>CUS004062</v>
      </c>
    </row>
    <row r="24038" spans="1:1" x14ac:dyDescent="0.2">
      <c r="A24038" t="str">
        <v>CUS004063</v>
      </c>
    </row>
    <row r="24039" spans="1:1" x14ac:dyDescent="0.2">
      <c r="A24039" t="str">
        <v>CUS004064</v>
      </c>
    </row>
    <row r="24040" spans="1:1" x14ac:dyDescent="0.2">
      <c r="A24040" t="str">
        <v>CUS004065</v>
      </c>
    </row>
    <row r="24041" spans="1:1" x14ac:dyDescent="0.2">
      <c r="A24041" t="str">
        <v>CUS004066</v>
      </c>
    </row>
    <row r="24042" spans="1:1" x14ac:dyDescent="0.2">
      <c r="A24042" t="str">
        <v>CUS004067</v>
      </c>
    </row>
    <row r="24043" spans="1:1" x14ac:dyDescent="0.2">
      <c r="A24043" t="str">
        <v>CUS004068</v>
      </c>
    </row>
    <row r="24044" spans="1:1" x14ac:dyDescent="0.2">
      <c r="A24044" t="str">
        <v>CUS004069</v>
      </c>
    </row>
    <row r="24045" spans="1:1" x14ac:dyDescent="0.2">
      <c r="A24045" t="str">
        <v>CUS004071</v>
      </c>
    </row>
    <row r="24046" spans="1:1" x14ac:dyDescent="0.2">
      <c r="A24046" t="str">
        <v>CUS004072</v>
      </c>
    </row>
    <row r="24047" spans="1:1" x14ac:dyDescent="0.2">
      <c r="A24047" t="str">
        <v>CUS004074</v>
      </c>
    </row>
    <row r="24048" spans="1:1" x14ac:dyDescent="0.2">
      <c r="A24048" t="str">
        <v>CUS004075</v>
      </c>
    </row>
    <row r="24049" spans="1:1" x14ac:dyDescent="0.2">
      <c r="A24049" t="str">
        <v>CUS003131</v>
      </c>
    </row>
    <row r="24050" spans="1:1" x14ac:dyDescent="0.2">
      <c r="A24050" t="str">
        <v>CUS004077</v>
      </c>
    </row>
    <row r="24051" spans="1:1" x14ac:dyDescent="0.2">
      <c r="A24051" t="str">
        <v>CUS004078</v>
      </c>
    </row>
    <row r="24052" spans="1:1" x14ac:dyDescent="0.2">
      <c r="A24052" t="str">
        <v>CUS004079</v>
      </c>
    </row>
    <row r="24053" spans="1:1" x14ac:dyDescent="0.2">
      <c r="A24053" t="str">
        <v>CUS004081</v>
      </c>
    </row>
    <row r="24054" spans="1:1" x14ac:dyDescent="0.2">
      <c r="A24054" t="str">
        <v>CUS004082</v>
      </c>
    </row>
    <row r="24055" spans="1:1" x14ac:dyDescent="0.2">
      <c r="A24055" t="str">
        <v>CUS001829</v>
      </c>
    </row>
    <row r="24056" spans="1:1" x14ac:dyDescent="0.2">
      <c r="A24056" t="str">
        <v>CUS004083</v>
      </c>
    </row>
    <row r="24057" spans="1:1" x14ac:dyDescent="0.2">
      <c r="A24057" t="str">
        <v>CUS004084</v>
      </c>
    </row>
    <row r="24058" spans="1:1" x14ac:dyDescent="0.2">
      <c r="A24058" t="str">
        <v>CUS000093</v>
      </c>
    </row>
    <row r="24059" spans="1:1" x14ac:dyDescent="0.2">
      <c r="A24059" t="str">
        <v>CUS004087</v>
      </c>
    </row>
    <row r="24060" spans="1:1" x14ac:dyDescent="0.2">
      <c r="A24060" t="str">
        <v>CUS004088</v>
      </c>
    </row>
    <row r="24061" spans="1:1" x14ac:dyDescent="0.2">
      <c r="A24061" t="str">
        <v>CUS004089</v>
      </c>
    </row>
    <row r="24062" spans="1:1" x14ac:dyDescent="0.2">
      <c r="A24062" t="str">
        <v>CUS004091</v>
      </c>
    </row>
    <row r="24063" spans="1:1" x14ac:dyDescent="0.2">
      <c r="A24063" t="str">
        <v>CUS004093</v>
      </c>
    </row>
    <row r="24064" spans="1:1" x14ac:dyDescent="0.2">
      <c r="A24064" t="str">
        <v>CUS004095</v>
      </c>
    </row>
    <row r="24065" spans="1:1" x14ac:dyDescent="0.2">
      <c r="A24065" t="str">
        <v>CUS004096</v>
      </c>
    </row>
    <row r="24066" spans="1:1" x14ac:dyDescent="0.2">
      <c r="A24066" t="str">
        <v>CUS004098</v>
      </c>
    </row>
    <row r="24067" spans="1:1" x14ac:dyDescent="0.2">
      <c r="A24067" t="str">
        <v>CUS004099</v>
      </c>
    </row>
    <row r="24068" spans="1:1" x14ac:dyDescent="0.2">
      <c r="A24068" t="str">
        <v>CUS002906</v>
      </c>
    </row>
    <row r="24069" spans="1:1" x14ac:dyDescent="0.2">
      <c r="A24069" t="str">
        <v>CUS004100</v>
      </c>
    </row>
    <row r="24070" spans="1:1" x14ac:dyDescent="0.2">
      <c r="A24070" t="str">
        <v>CUS004101</v>
      </c>
    </row>
    <row r="24071" spans="1:1" x14ac:dyDescent="0.2">
      <c r="A24071" t="str">
        <v>CUS004104</v>
      </c>
    </row>
    <row r="24072" spans="1:1" x14ac:dyDescent="0.2">
      <c r="A24072" t="str">
        <v>CUS003998</v>
      </c>
    </row>
    <row r="24073" spans="1:1" x14ac:dyDescent="0.2">
      <c r="A24073" t="str">
        <v>CUS004000</v>
      </c>
    </row>
    <row r="24074" spans="1:1" x14ac:dyDescent="0.2">
      <c r="A24074" t="str">
        <v>CUS004001</v>
      </c>
    </row>
    <row r="24075" spans="1:1" x14ac:dyDescent="0.2">
      <c r="A24075" t="str">
        <v>CUS004002</v>
      </c>
    </row>
    <row r="24076" spans="1:1" x14ac:dyDescent="0.2">
      <c r="A24076" t="str">
        <v>CUS004003</v>
      </c>
    </row>
    <row r="24077" spans="1:1" x14ac:dyDescent="0.2">
      <c r="A24077" t="str">
        <v>CUS004004</v>
      </c>
    </row>
    <row r="24078" spans="1:1" x14ac:dyDescent="0.2">
      <c r="A24078" t="str">
        <v>CUS003494</v>
      </c>
    </row>
    <row r="24079" spans="1:1" x14ac:dyDescent="0.2">
      <c r="A24079" t="str">
        <v>CUS004006</v>
      </c>
    </row>
    <row r="24080" spans="1:1" x14ac:dyDescent="0.2">
      <c r="A24080" t="str">
        <v>CUS004007</v>
      </c>
    </row>
    <row r="24081" spans="1:1" x14ac:dyDescent="0.2">
      <c r="A24081" t="str">
        <v>CUS001120</v>
      </c>
    </row>
    <row r="24082" spans="1:1" x14ac:dyDescent="0.2">
      <c r="A24082" t="str">
        <v>CUS004008</v>
      </c>
    </row>
    <row r="24083" spans="1:1" x14ac:dyDescent="0.2">
      <c r="A24083" t="str">
        <v>CUS004009</v>
      </c>
    </row>
    <row r="24084" spans="1:1" x14ac:dyDescent="0.2">
      <c r="A24084" t="str">
        <v>CUS004010</v>
      </c>
    </row>
    <row r="24085" spans="1:1" x14ac:dyDescent="0.2">
      <c r="A24085" t="str">
        <v>CUS004011</v>
      </c>
    </row>
    <row r="24086" spans="1:1" x14ac:dyDescent="0.2">
      <c r="A24086" t="str">
        <v>CUS004015</v>
      </c>
    </row>
    <row r="24087" spans="1:1" x14ac:dyDescent="0.2">
      <c r="A24087" t="str">
        <v>CUS004016</v>
      </c>
    </row>
    <row r="24088" spans="1:1" x14ac:dyDescent="0.2">
      <c r="A24088" t="str">
        <v>CUS004017</v>
      </c>
    </row>
    <row r="24089" spans="1:1" x14ac:dyDescent="0.2">
      <c r="A24089" t="str">
        <v>CUS004018</v>
      </c>
    </row>
    <row r="24090" spans="1:1" x14ac:dyDescent="0.2">
      <c r="A24090" t="str">
        <v>CUS004019</v>
      </c>
    </row>
    <row r="24091" spans="1:1" x14ac:dyDescent="0.2">
      <c r="A24091" t="str">
        <v>CUS004025</v>
      </c>
    </row>
    <row r="24092" spans="1:1" x14ac:dyDescent="0.2">
      <c r="A24092" t="str">
        <v>CUS004026</v>
      </c>
    </row>
    <row r="24093" spans="1:1" x14ac:dyDescent="0.2">
      <c r="A24093" t="str">
        <v>CUS004027</v>
      </c>
    </row>
    <row r="24094" spans="1:1" x14ac:dyDescent="0.2">
      <c r="A24094" t="str">
        <v>CUS004029</v>
      </c>
    </row>
    <row r="24095" spans="1:1" x14ac:dyDescent="0.2">
      <c r="A24095" t="str">
        <v>CUS000038</v>
      </c>
    </row>
    <row r="24096" spans="1:1" x14ac:dyDescent="0.2">
      <c r="A24096" t="str">
        <v>CUS004031</v>
      </c>
    </row>
    <row r="24097" spans="1:1" x14ac:dyDescent="0.2">
      <c r="A24097" t="str">
        <v>CUS004032</v>
      </c>
    </row>
    <row r="24098" spans="1:1" x14ac:dyDescent="0.2">
      <c r="A24098" t="str">
        <v>CUS003202</v>
      </c>
    </row>
    <row r="24099" spans="1:1" x14ac:dyDescent="0.2">
      <c r="A24099" t="str">
        <v>CUS004034</v>
      </c>
    </row>
    <row r="24100" spans="1:1" x14ac:dyDescent="0.2">
      <c r="A24100" t="str">
        <v>CUS000836</v>
      </c>
    </row>
    <row r="24101" spans="1:1" x14ac:dyDescent="0.2">
      <c r="A24101" t="str">
        <v>CUS003992</v>
      </c>
    </row>
    <row r="24102" spans="1:1" x14ac:dyDescent="0.2">
      <c r="A24102" t="str">
        <v>CUS003993</v>
      </c>
    </row>
    <row r="24103" spans="1:1" x14ac:dyDescent="0.2">
      <c r="A24103" t="str">
        <v>CUS003994</v>
      </c>
    </row>
    <row r="24104" spans="1:1" x14ac:dyDescent="0.2">
      <c r="A24104" t="str">
        <v>CUS003995</v>
      </c>
    </row>
    <row r="24105" spans="1:1" x14ac:dyDescent="0.2">
      <c r="A24105" t="str">
        <v>CUS003204</v>
      </c>
    </row>
    <row r="24106" spans="1:1" x14ac:dyDescent="0.2">
      <c r="A24106" t="str">
        <v>CUS003956</v>
      </c>
    </row>
    <row r="24107" spans="1:1" x14ac:dyDescent="0.2">
      <c r="A24107" t="str">
        <v>CUS003957</v>
      </c>
    </row>
    <row r="24108" spans="1:1" x14ac:dyDescent="0.2">
      <c r="A24108" t="str">
        <v>CUS003958</v>
      </c>
    </row>
    <row r="24109" spans="1:1" x14ac:dyDescent="0.2">
      <c r="A24109" t="str">
        <v>CUS003959</v>
      </c>
    </row>
    <row r="24110" spans="1:1" x14ac:dyDescent="0.2">
      <c r="A24110" t="str">
        <v>CUS003960</v>
      </c>
    </row>
    <row r="24111" spans="1:1" x14ac:dyDescent="0.2">
      <c r="A24111" t="str">
        <v>CUS003961</v>
      </c>
    </row>
    <row r="24112" spans="1:1" x14ac:dyDescent="0.2">
      <c r="A24112" t="str">
        <v>CUS003962</v>
      </c>
    </row>
    <row r="24113" spans="1:1" x14ac:dyDescent="0.2">
      <c r="A24113" t="str">
        <v>CUS003963</v>
      </c>
    </row>
    <row r="24114" spans="1:1" x14ac:dyDescent="0.2">
      <c r="A24114" t="str">
        <v>CUS003964</v>
      </c>
    </row>
    <row r="24115" spans="1:1" x14ac:dyDescent="0.2">
      <c r="A24115" t="str">
        <v>CUS003966</v>
      </c>
    </row>
    <row r="24116" spans="1:1" x14ac:dyDescent="0.2">
      <c r="A24116" t="str">
        <v>CUS003967</v>
      </c>
    </row>
    <row r="24117" spans="1:1" x14ac:dyDescent="0.2">
      <c r="A24117" t="str">
        <v>CUS003968</v>
      </c>
    </row>
    <row r="24118" spans="1:1" x14ac:dyDescent="0.2">
      <c r="A24118" t="str">
        <v>CUS003969</v>
      </c>
    </row>
    <row r="24119" spans="1:1" x14ac:dyDescent="0.2">
      <c r="A24119" t="str">
        <v>CUS003971</v>
      </c>
    </row>
    <row r="24120" spans="1:1" x14ac:dyDescent="0.2">
      <c r="A24120" t="str">
        <v>CUS003972</v>
      </c>
    </row>
    <row r="24121" spans="1:1" x14ac:dyDescent="0.2">
      <c r="A24121" t="str">
        <v>CUS003973</v>
      </c>
    </row>
    <row r="24122" spans="1:1" x14ac:dyDescent="0.2">
      <c r="A24122" t="str">
        <v>CUS003974</v>
      </c>
    </row>
    <row r="24123" spans="1:1" x14ac:dyDescent="0.2">
      <c r="A24123" t="str">
        <v>CUS003975</v>
      </c>
    </row>
    <row r="24124" spans="1:1" x14ac:dyDescent="0.2">
      <c r="A24124" t="str">
        <v>CUS003976</v>
      </c>
    </row>
    <row r="24125" spans="1:1" x14ac:dyDescent="0.2">
      <c r="A24125" t="str">
        <v>CUS003977</v>
      </c>
    </row>
    <row r="24126" spans="1:1" x14ac:dyDescent="0.2">
      <c r="A24126" t="str">
        <v>CUS003978</v>
      </c>
    </row>
    <row r="24127" spans="1:1" x14ac:dyDescent="0.2">
      <c r="A24127" t="str">
        <v>CUS003979</v>
      </c>
    </row>
    <row r="24128" spans="1:1" x14ac:dyDescent="0.2">
      <c r="A24128" t="str">
        <v>CUS003980</v>
      </c>
    </row>
    <row r="24129" spans="1:1" x14ac:dyDescent="0.2">
      <c r="A24129" t="str">
        <v>CUS003982</v>
      </c>
    </row>
    <row r="24130" spans="1:1" x14ac:dyDescent="0.2">
      <c r="A24130" t="str">
        <v>CUS003983</v>
      </c>
    </row>
    <row r="24131" spans="1:1" x14ac:dyDescent="0.2">
      <c r="A24131" t="str">
        <v>CUS003985</v>
      </c>
    </row>
    <row r="24132" spans="1:1" x14ac:dyDescent="0.2">
      <c r="A24132" t="str">
        <v>CUS003987</v>
      </c>
    </row>
    <row r="24133" spans="1:1" x14ac:dyDescent="0.2">
      <c r="A24133" t="str">
        <v>CUS003988</v>
      </c>
    </row>
    <row r="24134" spans="1:1" x14ac:dyDescent="0.2">
      <c r="A24134" t="str">
        <v>CUS003989</v>
      </c>
    </row>
    <row r="24135" spans="1:1" x14ac:dyDescent="0.2">
      <c r="A24135" t="str">
        <v>CUS003990</v>
      </c>
    </row>
    <row r="24136" spans="1:1" x14ac:dyDescent="0.2">
      <c r="A24136" t="str">
        <v>CUS003991</v>
      </c>
    </row>
    <row r="24137" spans="1:1" x14ac:dyDescent="0.2">
      <c r="A24137" t="str">
        <v>CUS003944</v>
      </c>
    </row>
    <row r="24138" spans="1:1" x14ac:dyDescent="0.2">
      <c r="A24138" t="str">
        <v>CUS003945</v>
      </c>
    </row>
    <row r="24139" spans="1:1" x14ac:dyDescent="0.2">
      <c r="A24139" t="str">
        <v>CUS003946</v>
      </c>
    </row>
    <row r="24140" spans="1:1" x14ac:dyDescent="0.2">
      <c r="A24140" t="str">
        <v>CUS003949</v>
      </c>
    </row>
    <row r="24141" spans="1:1" x14ac:dyDescent="0.2">
      <c r="A24141" t="str">
        <v>CUS003952</v>
      </c>
    </row>
    <row r="24142" spans="1:1" x14ac:dyDescent="0.2">
      <c r="A24142" t="str">
        <v>CUS001119</v>
      </c>
    </row>
    <row r="24143" spans="1:1" x14ac:dyDescent="0.2">
      <c r="A24143" t="str">
        <v>CUS003889</v>
      </c>
    </row>
    <row r="24144" spans="1:1" x14ac:dyDescent="0.2">
      <c r="A24144" t="str">
        <v>CUS003890</v>
      </c>
    </row>
    <row r="24145" spans="1:1" x14ac:dyDescent="0.2">
      <c r="A24145" t="str">
        <v>CUS003891</v>
      </c>
    </row>
    <row r="24146" spans="1:1" x14ac:dyDescent="0.2">
      <c r="A24146" t="str">
        <v>CUS003892</v>
      </c>
    </row>
    <row r="24147" spans="1:1" x14ac:dyDescent="0.2">
      <c r="A24147" t="str">
        <v>CUS003893</v>
      </c>
    </row>
    <row r="24148" spans="1:1" x14ac:dyDescent="0.2">
      <c r="A24148" t="str">
        <v>CUS003895</v>
      </c>
    </row>
    <row r="24149" spans="1:1" x14ac:dyDescent="0.2">
      <c r="A24149" t="str">
        <v>CUS003898</v>
      </c>
    </row>
    <row r="24150" spans="1:1" x14ac:dyDescent="0.2">
      <c r="A24150" t="str">
        <v>CUS003899</v>
      </c>
    </row>
    <row r="24151" spans="1:1" x14ac:dyDescent="0.2">
      <c r="A24151" t="str">
        <v>CUS003901</v>
      </c>
    </row>
    <row r="24152" spans="1:1" x14ac:dyDescent="0.2">
      <c r="A24152" t="str">
        <v>CUS003738</v>
      </c>
    </row>
    <row r="24153" spans="1:1" x14ac:dyDescent="0.2">
      <c r="A24153" t="str">
        <v>CUS003902</v>
      </c>
    </row>
    <row r="24154" spans="1:1" x14ac:dyDescent="0.2">
      <c r="A24154" t="str">
        <v>CUS003903</v>
      </c>
    </row>
    <row r="24155" spans="1:1" x14ac:dyDescent="0.2">
      <c r="A24155" t="str">
        <v>CUS003904</v>
      </c>
    </row>
    <row r="24156" spans="1:1" x14ac:dyDescent="0.2">
      <c r="A24156" t="str">
        <v>CUS003905</v>
      </c>
    </row>
    <row r="24157" spans="1:1" x14ac:dyDescent="0.2">
      <c r="A24157" t="str">
        <v>CUS003908</v>
      </c>
    </row>
    <row r="24158" spans="1:1" x14ac:dyDescent="0.2">
      <c r="A24158" t="str">
        <v>CUS003909</v>
      </c>
    </row>
    <row r="24159" spans="1:1" x14ac:dyDescent="0.2">
      <c r="A24159" t="str">
        <v>CUS003911</v>
      </c>
    </row>
    <row r="24160" spans="1:1" x14ac:dyDescent="0.2">
      <c r="A24160" t="str">
        <v>CUS003912</v>
      </c>
    </row>
    <row r="24161" spans="1:1" x14ac:dyDescent="0.2">
      <c r="A24161" t="str">
        <v>CUS001118</v>
      </c>
    </row>
    <row r="24162" spans="1:1" x14ac:dyDescent="0.2">
      <c r="A24162" t="str">
        <v>CUS003914</v>
      </c>
    </row>
    <row r="24163" spans="1:1" x14ac:dyDescent="0.2">
      <c r="A24163" t="str">
        <v>CUS003917</v>
      </c>
    </row>
    <row r="24164" spans="1:1" x14ac:dyDescent="0.2">
      <c r="A24164" t="str">
        <v>CUS003918</v>
      </c>
    </row>
    <row r="24165" spans="1:1" x14ac:dyDescent="0.2">
      <c r="A24165" t="str">
        <v>CUS003920</v>
      </c>
    </row>
    <row r="24166" spans="1:1" x14ac:dyDescent="0.2">
      <c r="A24166" t="str">
        <v>CUS003922</v>
      </c>
    </row>
    <row r="24167" spans="1:1" x14ac:dyDescent="0.2">
      <c r="A24167" t="str">
        <v>CUS003923</v>
      </c>
    </row>
    <row r="24168" spans="1:1" x14ac:dyDescent="0.2">
      <c r="A24168" t="str">
        <v>CUS003926</v>
      </c>
    </row>
    <row r="24169" spans="1:1" x14ac:dyDescent="0.2">
      <c r="A24169" t="str">
        <v>CUS003927</v>
      </c>
    </row>
    <row r="24170" spans="1:1" x14ac:dyDescent="0.2">
      <c r="A24170" t="str">
        <v>CUS003929</v>
      </c>
    </row>
    <row r="24171" spans="1:1" x14ac:dyDescent="0.2">
      <c r="A24171" t="str">
        <v>CUS003930</v>
      </c>
    </row>
    <row r="24172" spans="1:1" x14ac:dyDescent="0.2">
      <c r="A24172" t="str">
        <v>CUS003931</v>
      </c>
    </row>
    <row r="24173" spans="1:1" x14ac:dyDescent="0.2">
      <c r="A24173" t="str">
        <v>CUS003932</v>
      </c>
    </row>
    <row r="24174" spans="1:1" x14ac:dyDescent="0.2">
      <c r="A24174" t="str">
        <v>CUS003933</v>
      </c>
    </row>
    <row r="24175" spans="1:1" x14ac:dyDescent="0.2">
      <c r="A24175" t="str">
        <v>CUS003935</v>
      </c>
    </row>
    <row r="24176" spans="1:1" x14ac:dyDescent="0.2">
      <c r="A24176" t="str">
        <v>CUS003936</v>
      </c>
    </row>
    <row r="24177" spans="1:1" x14ac:dyDescent="0.2">
      <c r="A24177" t="str">
        <v>CUS003937</v>
      </c>
    </row>
    <row r="24178" spans="1:1" x14ac:dyDescent="0.2">
      <c r="A24178" t="str">
        <v>CUS003938</v>
      </c>
    </row>
    <row r="24179" spans="1:1" x14ac:dyDescent="0.2">
      <c r="A24179" t="str">
        <v>CUS003939</v>
      </c>
    </row>
    <row r="24180" spans="1:1" x14ac:dyDescent="0.2">
      <c r="A24180" t="str">
        <v>CUS001117</v>
      </c>
    </row>
    <row r="24181" spans="1:1" x14ac:dyDescent="0.2">
      <c r="A24181" t="str">
        <v>CUS003940</v>
      </c>
    </row>
    <row r="24182" spans="1:1" x14ac:dyDescent="0.2">
      <c r="A24182" t="str">
        <v>CUS003941</v>
      </c>
    </row>
    <row r="24183" spans="1:1" x14ac:dyDescent="0.2">
      <c r="A24183" t="str">
        <v>CUS003942</v>
      </c>
    </row>
    <row r="24184" spans="1:1" x14ac:dyDescent="0.2">
      <c r="A24184" t="str">
        <v>CUS000938</v>
      </c>
    </row>
    <row r="24185" spans="1:1" x14ac:dyDescent="0.2">
      <c r="A24185" t="str">
        <v>CUS003868</v>
      </c>
    </row>
    <row r="24186" spans="1:1" x14ac:dyDescent="0.2">
      <c r="A24186" t="str">
        <v>CUS003871</v>
      </c>
    </row>
    <row r="24187" spans="1:1" x14ac:dyDescent="0.2">
      <c r="A24187" t="str">
        <v>CUS003872</v>
      </c>
    </row>
    <row r="24188" spans="1:1" x14ac:dyDescent="0.2">
      <c r="A24188" t="str">
        <v>CUS003873</v>
      </c>
    </row>
    <row r="24189" spans="1:1" x14ac:dyDescent="0.2">
      <c r="A24189" t="str">
        <v>CUS003874</v>
      </c>
    </row>
    <row r="24190" spans="1:1" x14ac:dyDescent="0.2">
      <c r="A24190" t="str">
        <v>CUS003876</v>
      </c>
    </row>
    <row r="24191" spans="1:1" x14ac:dyDescent="0.2">
      <c r="A24191" t="str">
        <v>CUS003877</v>
      </c>
    </row>
    <row r="24192" spans="1:1" x14ac:dyDescent="0.2">
      <c r="A24192" t="str">
        <v>CUS003880</v>
      </c>
    </row>
    <row r="24193" spans="1:1" x14ac:dyDescent="0.2">
      <c r="A24193" t="str">
        <v>CUS003883</v>
      </c>
    </row>
    <row r="24194" spans="1:1" x14ac:dyDescent="0.2">
      <c r="A24194" t="str">
        <v>CUS003884</v>
      </c>
    </row>
    <row r="24195" spans="1:1" x14ac:dyDescent="0.2">
      <c r="A24195" t="str">
        <v>CUS003885</v>
      </c>
    </row>
    <row r="24196" spans="1:1" x14ac:dyDescent="0.2">
      <c r="A24196" t="str">
        <v>CUS003886</v>
      </c>
    </row>
    <row r="24197" spans="1:1" x14ac:dyDescent="0.2">
      <c r="A24197" t="str">
        <v>CUS003887</v>
      </c>
    </row>
    <row r="24198" spans="1:1" x14ac:dyDescent="0.2">
      <c r="A24198" t="str">
        <v>CUS003835</v>
      </c>
    </row>
    <row r="24199" spans="1:1" x14ac:dyDescent="0.2">
      <c r="A24199" t="str">
        <v>CUS003837</v>
      </c>
    </row>
    <row r="24200" spans="1:1" x14ac:dyDescent="0.2">
      <c r="A24200" t="str">
        <v>CUS003377</v>
      </c>
    </row>
    <row r="24201" spans="1:1" x14ac:dyDescent="0.2">
      <c r="A24201" t="str">
        <v>CUS000203</v>
      </c>
    </row>
    <row r="24202" spans="1:1" x14ac:dyDescent="0.2">
      <c r="A24202" t="str">
        <v>CUS003846</v>
      </c>
    </row>
    <row r="24203" spans="1:1" x14ac:dyDescent="0.2">
      <c r="A24203" t="str">
        <v>CUS003848</v>
      </c>
    </row>
    <row r="24204" spans="1:1" x14ac:dyDescent="0.2">
      <c r="A24204" t="str">
        <v>CUS003849</v>
      </c>
    </row>
    <row r="24205" spans="1:1" x14ac:dyDescent="0.2">
      <c r="A24205" t="str">
        <v>CUS003850</v>
      </c>
    </row>
    <row r="24206" spans="1:1" x14ac:dyDescent="0.2">
      <c r="A24206" t="str">
        <v>CUS003851</v>
      </c>
    </row>
    <row r="24207" spans="1:1" x14ac:dyDescent="0.2">
      <c r="A24207" t="str">
        <v>CUS003852</v>
      </c>
    </row>
    <row r="24208" spans="1:1" x14ac:dyDescent="0.2">
      <c r="A24208" t="str">
        <v>CUS003853</v>
      </c>
    </row>
    <row r="24209" spans="1:1" x14ac:dyDescent="0.2">
      <c r="A24209" t="str">
        <v>CUS003854</v>
      </c>
    </row>
    <row r="24210" spans="1:1" x14ac:dyDescent="0.2">
      <c r="A24210" t="str">
        <v>CUS003855</v>
      </c>
    </row>
    <row r="24211" spans="1:1" x14ac:dyDescent="0.2">
      <c r="A24211" t="str">
        <v>CUS003856</v>
      </c>
    </row>
    <row r="24212" spans="1:1" x14ac:dyDescent="0.2">
      <c r="A24212" t="str">
        <v>CUS003857</v>
      </c>
    </row>
    <row r="24213" spans="1:1" x14ac:dyDescent="0.2">
      <c r="A24213" t="str">
        <v>CUS003858</v>
      </c>
    </row>
    <row r="24214" spans="1:1" x14ac:dyDescent="0.2">
      <c r="A24214" t="str">
        <v>CUS003859</v>
      </c>
    </row>
    <row r="24215" spans="1:1" x14ac:dyDescent="0.2">
      <c r="A24215" t="str">
        <v>CUS003860</v>
      </c>
    </row>
    <row r="24216" spans="1:1" x14ac:dyDescent="0.2">
      <c r="A24216" t="str">
        <v>CUS003861</v>
      </c>
    </row>
    <row r="24217" spans="1:1" x14ac:dyDescent="0.2">
      <c r="A24217" t="str">
        <v>CUS001192</v>
      </c>
    </row>
    <row r="24218" spans="1:1" x14ac:dyDescent="0.2">
      <c r="A24218" t="str">
        <v>CUS003863</v>
      </c>
    </row>
    <row r="24219" spans="1:1" x14ac:dyDescent="0.2">
      <c r="A24219" t="str">
        <v>CUS003864</v>
      </c>
    </row>
    <row r="24220" spans="1:1" x14ac:dyDescent="0.2">
      <c r="A24220" t="str">
        <v>CUS003866</v>
      </c>
    </row>
    <row r="24221" spans="1:1" x14ac:dyDescent="0.2">
      <c r="A24221" t="str">
        <v>CUS003867</v>
      </c>
    </row>
    <row r="24222" spans="1:1" x14ac:dyDescent="0.2">
      <c r="A24222" t="str">
        <v>CUS003803</v>
      </c>
    </row>
    <row r="24223" spans="1:1" x14ac:dyDescent="0.2">
      <c r="A24223" t="str">
        <v>CUS003804</v>
      </c>
    </row>
    <row r="24224" spans="1:1" x14ac:dyDescent="0.2">
      <c r="A24224" t="str">
        <v>CUS003805</v>
      </c>
    </row>
    <row r="24225" spans="1:1" x14ac:dyDescent="0.2">
      <c r="A24225" t="str">
        <v>CUS003806</v>
      </c>
    </row>
    <row r="24226" spans="1:1" x14ac:dyDescent="0.2">
      <c r="A24226" t="str">
        <v>CUS003807</v>
      </c>
    </row>
    <row r="24227" spans="1:1" x14ac:dyDescent="0.2">
      <c r="A24227" t="str">
        <v>CUS003809</v>
      </c>
    </row>
    <row r="24228" spans="1:1" x14ac:dyDescent="0.2">
      <c r="A24228" t="str">
        <v>CUS003810</v>
      </c>
    </row>
    <row r="24229" spans="1:1" x14ac:dyDescent="0.2">
      <c r="A24229" t="str">
        <v>CUS003811</v>
      </c>
    </row>
    <row r="24230" spans="1:1" x14ac:dyDescent="0.2">
      <c r="A24230" t="str">
        <v>CUS003813</v>
      </c>
    </row>
    <row r="24231" spans="1:1" x14ac:dyDescent="0.2">
      <c r="A24231" t="str">
        <v>CUS003814</v>
      </c>
    </row>
    <row r="24232" spans="1:1" x14ac:dyDescent="0.2">
      <c r="A24232" t="str">
        <v>CUS003815</v>
      </c>
    </row>
    <row r="24233" spans="1:1" x14ac:dyDescent="0.2">
      <c r="A24233" t="str">
        <v>CUS003817</v>
      </c>
    </row>
    <row r="24234" spans="1:1" x14ac:dyDescent="0.2">
      <c r="A24234" t="str">
        <v>CUS003818</v>
      </c>
    </row>
    <row r="24235" spans="1:1" x14ac:dyDescent="0.2">
      <c r="A24235" t="str">
        <v>CUS003819</v>
      </c>
    </row>
    <row r="24236" spans="1:1" x14ac:dyDescent="0.2">
      <c r="A24236" t="str">
        <v>CUS003820</v>
      </c>
    </row>
    <row r="24237" spans="1:1" x14ac:dyDescent="0.2">
      <c r="A24237" t="str">
        <v>CUS003788</v>
      </c>
    </row>
    <row r="24238" spans="1:1" x14ac:dyDescent="0.2">
      <c r="A24238" t="str">
        <v>CUS002907</v>
      </c>
    </row>
    <row r="24239" spans="1:1" x14ac:dyDescent="0.2">
      <c r="A24239" t="str">
        <v>CUS003599</v>
      </c>
    </row>
    <row r="24240" spans="1:1" x14ac:dyDescent="0.2">
      <c r="A24240" t="str">
        <v>CUS003791</v>
      </c>
    </row>
    <row r="24241" spans="1:1" x14ac:dyDescent="0.2">
      <c r="A24241" t="str">
        <v>CUS003793</v>
      </c>
    </row>
    <row r="24242" spans="1:1" x14ac:dyDescent="0.2">
      <c r="A24242" t="str">
        <v>CUS003794</v>
      </c>
    </row>
    <row r="24243" spans="1:1" x14ac:dyDescent="0.2">
      <c r="A24243" t="str">
        <v>CUS003796</v>
      </c>
    </row>
    <row r="24244" spans="1:1" x14ac:dyDescent="0.2">
      <c r="A24244" t="str">
        <v>CUS003798</v>
      </c>
    </row>
    <row r="24245" spans="1:1" x14ac:dyDescent="0.2">
      <c r="A24245" t="str">
        <v>CUS003799</v>
      </c>
    </row>
    <row r="24246" spans="1:1" x14ac:dyDescent="0.2">
      <c r="A24246" t="str">
        <v>CUS002903</v>
      </c>
    </row>
    <row r="24247" spans="1:1" x14ac:dyDescent="0.2">
      <c r="A24247" t="str">
        <v>CUS003801</v>
      </c>
    </row>
    <row r="24248" spans="1:1" x14ac:dyDescent="0.2">
      <c r="A24248" t="str">
        <v>CUS003802</v>
      </c>
    </row>
    <row r="24249" spans="1:1" x14ac:dyDescent="0.2">
      <c r="A24249" t="str">
        <v>CUS000512</v>
      </c>
    </row>
    <row r="24250" spans="1:1" x14ac:dyDescent="0.2">
      <c r="A24250" t="str">
        <v>CUS003731</v>
      </c>
    </row>
    <row r="24251" spans="1:1" x14ac:dyDescent="0.2">
      <c r="A24251" t="str">
        <v>CUS003732</v>
      </c>
    </row>
    <row r="24252" spans="1:1" x14ac:dyDescent="0.2">
      <c r="A24252" t="str">
        <v>CUS003733</v>
      </c>
    </row>
    <row r="24253" spans="1:1" x14ac:dyDescent="0.2">
      <c r="A24253" t="str">
        <v>CUS003734</v>
      </c>
    </row>
    <row r="24254" spans="1:1" x14ac:dyDescent="0.2">
      <c r="A24254" t="str">
        <v>CUS003735</v>
      </c>
    </row>
    <row r="24255" spans="1:1" x14ac:dyDescent="0.2">
      <c r="A24255" t="str">
        <v>CUS003739</v>
      </c>
    </row>
    <row r="24256" spans="1:1" x14ac:dyDescent="0.2">
      <c r="A24256" t="str">
        <v>CUS003740</v>
      </c>
    </row>
    <row r="24257" spans="1:1" x14ac:dyDescent="0.2">
      <c r="A24257" t="str">
        <v>CUS003742</v>
      </c>
    </row>
    <row r="24258" spans="1:1" x14ac:dyDescent="0.2">
      <c r="A24258" t="str">
        <v>CUS003743</v>
      </c>
    </row>
    <row r="24259" spans="1:1" x14ac:dyDescent="0.2">
      <c r="A24259" t="str">
        <v>CUS003744</v>
      </c>
    </row>
    <row r="24260" spans="1:1" x14ac:dyDescent="0.2">
      <c r="A24260" t="str">
        <v>CUS003690</v>
      </c>
    </row>
    <row r="24261" spans="1:1" x14ac:dyDescent="0.2">
      <c r="A24261" t="str">
        <v>CUS003745</v>
      </c>
    </row>
    <row r="24262" spans="1:1" x14ac:dyDescent="0.2">
      <c r="A24262" t="str">
        <v>CUS003746</v>
      </c>
    </row>
    <row r="24263" spans="1:1" x14ac:dyDescent="0.2">
      <c r="A24263" t="str">
        <v>CUS003747</v>
      </c>
    </row>
    <row r="24264" spans="1:1" x14ac:dyDescent="0.2">
      <c r="A24264" t="str">
        <v>CUS003748</v>
      </c>
    </row>
    <row r="24265" spans="1:1" x14ac:dyDescent="0.2">
      <c r="A24265" t="str">
        <v>CUS003715</v>
      </c>
    </row>
    <row r="24266" spans="1:1" x14ac:dyDescent="0.2">
      <c r="A24266" t="str">
        <v>CUS003749</v>
      </c>
    </row>
    <row r="24267" spans="1:1" x14ac:dyDescent="0.2">
      <c r="A24267" t="str">
        <v>CUS003752</v>
      </c>
    </row>
    <row r="24268" spans="1:1" x14ac:dyDescent="0.2">
      <c r="A24268" t="str">
        <v>CUS003753</v>
      </c>
    </row>
    <row r="24269" spans="1:1" x14ac:dyDescent="0.2">
      <c r="A24269" t="str">
        <v>CUS003754</v>
      </c>
    </row>
    <row r="24270" spans="1:1" x14ac:dyDescent="0.2">
      <c r="A24270" t="str">
        <v>CUS003758</v>
      </c>
    </row>
    <row r="24271" spans="1:1" x14ac:dyDescent="0.2">
      <c r="A24271" t="str">
        <v>CUS003759</v>
      </c>
    </row>
    <row r="24272" spans="1:1" x14ac:dyDescent="0.2">
      <c r="A24272" t="str">
        <v>CUS003760</v>
      </c>
    </row>
    <row r="24273" spans="1:1" x14ac:dyDescent="0.2">
      <c r="A24273" t="str">
        <v>CUS003762</v>
      </c>
    </row>
    <row r="24274" spans="1:1" x14ac:dyDescent="0.2">
      <c r="A24274" t="str">
        <v>CUS003764</v>
      </c>
    </row>
    <row r="24275" spans="1:1" x14ac:dyDescent="0.2">
      <c r="A24275" t="str">
        <v>CUS003766</v>
      </c>
    </row>
    <row r="24276" spans="1:1" x14ac:dyDescent="0.2">
      <c r="A24276" t="str">
        <v>CUS003767</v>
      </c>
    </row>
    <row r="24277" spans="1:1" x14ac:dyDescent="0.2">
      <c r="A24277" t="str">
        <v>CUS003768</v>
      </c>
    </row>
    <row r="24278" spans="1:1" x14ac:dyDescent="0.2">
      <c r="A24278" t="str">
        <v>CUS003769</v>
      </c>
    </row>
    <row r="24279" spans="1:1" x14ac:dyDescent="0.2">
      <c r="A24279" t="str">
        <v>CUS001588</v>
      </c>
    </row>
    <row r="24280" spans="1:1" x14ac:dyDescent="0.2">
      <c r="A24280" t="str">
        <v>CUS003771</v>
      </c>
    </row>
    <row r="24281" spans="1:1" x14ac:dyDescent="0.2">
      <c r="A24281" t="str">
        <v>CUS003772</v>
      </c>
    </row>
    <row r="24282" spans="1:1" x14ac:dyDescent="0.2">
      <c r="A24282" t="str">
        <v>CUS003773</v>
      </c>
    </row>
    <row r="24283" spans="1:1" x14ac:dyDescent="0.2">
      <c r="A24283" t="str">
        <v>CUS003775</v>
      </c>
    </row>
    <row r="24284" spans="1:1" x14ac:dyDescent="0.2">
      <c r="A24284" t="str">
        <v>CUS003776</v>
      </c>
    </row>
    <row r="24285" spans="1:1" x14ac:dyDescent="0.2">
      <c r="A24285" t="str">
        <v>CUS003779</v>
      </c>
    </row>
    <row r="24286" spans="1:1" x14ac:dyDescent="0.2">
      <c r="A24286" t="str">
        <v>CUS003780</v>
      </c>
    </row>
    <row r="24287" spans="1:1" x14ac:dyDescent="0.2">
      <c r="A24287" t="str">
        <v>CUS002187</v>
      </c>
    </row>
    <row r="24288" spans="1:1" x14ac:dyDescent="0.2">
      <c r="A24288" t="str">
        <v>CUS003781</v>
      </c>
    </row>
    <row r="24289" spans="1:1" x14ac:dyDescent="0.2">
      <c r="A24289" t="str">
        <v>CUS003782</v>
      </c>
    </row>
    <row r="24290" spans="1:1" x14ac:dyDescent="0.2">
      <c r="A24290" t="str">
        <v>CUS003783</v>
      </c>
    </row>
    <row r="24291" spans="1:1" x14ac:dyDescent="0.2">
      <c r="A24291" t="str">
        <v>CUS003784</v>
      </c>
    </row>
    <row r="24292" spans="1:1" x14ac:dyDescent="0.2">
      <c r="A24292" t="str">
        <v>CUS003785</v>
      </c>
    </row>
    <row r="24293" spans="1:1" x14ac:dyDescent="0.2">
      <c r="A24293" t="str">
        <v>CUS003786</v>
      </c>
    </row>
    <row r="24294" spans="1:1" x14ac:dyDescent="0.2">
      <c r="A24294" t="str">
        <v>CUS003711</v>
      </c>
    </row>
    <row r="24295" spans="1:1" x14ac:dyDescent="0.2">
      <c r="A24295" t="str">
        <v>CUS003713</v>
      </c>
    </row>
    <row r="24296" spans="1:1" x14ac:dyDescent="0.2">
      <c r="A24296" t="str">
        <v>CUS003714</v>
      </c>
    </row>
    <row r="24297" spans="1:1" x14ac:dyDescent="0.2">
      <c r="A24297" t="str">
        <v>CUS003716</v>
      </c>
    </row>
    <row r="24298" spans="1:1" x14ac:dyDescent="0.2">
      <c r="A24298" t="str">
        <v>CUS003717</v>
      </c>
    </row>
    <row r="24299" spans="1:1" x14ac:dyDescent="0.2">
      <c r="A24299" t="str">
        <v>CUS003718</v>
      </c>
    </row>
    <row r="24300" spans="1:1" x14ac:dyDescent="0.2">
      <c r="A24300" t="str">
        <v>CUS003719</v>
      </c>
    </row>
    <row r="24301" spans="1:1" x14ac:dyDescent="0.2">
      <c r="A24301" t="str">
        <v>CUS003611</v>
      </c>
    </row>
    <row r="24302" spans="1:1" x14ac:dyDescent="0.2">
      <c r="A24302" t="str">
        <v>CUS003721</v>
      </c>
    </row>
    <row r="24303" spans="1:1" x14ac:dyDescent="0.2">
      <c r="A24303" t="str">
        <v>CUS003722</v>
      </c>
    </row>
    <row r="24304" spans="1:1" x14ac:dyDescent="0.2">
      <c r="A24304" t="str">
        <v>CUS003723</v>
      </c>
    </row>
    <row r="24305" spans="1:1" x14ac:dyDescent="0.2">
      <c r="A24305" t="str">
        <v>CUS003726</v>
      </c>
    </row>
    <row r="24306" spans="1:1" x14ac:dyDescent="0.2">
      <c r="A24306" t="str">
        <v>CUS000117</v>
      </c>
    </row>
    <row r="24307" spans="1:1" x14ac:dyDescent="0.2">
      <c r="A24307" t="str">
        <v>CUS003729</v>
      </c>
    </row>
    <row r="24308" spans="1:1" x14ac:dyDescent="0.2">
      <c r="A24308" t="str">
        <v>CUS003730</v>
      </c>
    </row>
    <row r="24309" spans="1:1" x14ac:dyDescent="0.2">
      <c r="A24309" t="str">
        <v>CUS003703</v>
      </c>
    </row>
    <row r="24310" spans="1:1" x14ac:dyDescent="0.2">
      <c r="A24310" t="str">
        <v>CUS003705</v>
      </c>
    </row>
    <row r="24311" spans="1:1" x14ac:dyDescent="0.2">
      <c r="A24311" t="str">
        <v>CUS003706</v>
      </c>
    </row>
    <row r="24312" spans="1:1" x14ac:dyDescent="0.2">
      <c r="A24312" t="str">
        <v>CUS003707</v>
      </c>
    </row>
    <row r="24313" spans="1:1" x14ac:dyDescent="0.2">
      <c r="A24313" t="str">
        <v>CUS003708</v>
      </c>
    </row>
    <row r="24314" spans="1:1" x14ac:dyDescent="0.2">
      <c r="A24314" t="str">
        <v>CUS003709</v>
      </c>
    </row>
    <row r="24315" spans="1:1" x14ac:dyDescent="0.2">
      <c r="A24315" t="str">
        <v>CUS003688</v>
      </c>
    </row>
    <row r="24316" spans="1:1" x14ac:dyDescent="0.2">
      <c r="A24316" t="str">
        <v>CUS003689</v>
      </c>
    </row>
    <row r="24317" spans="1:1" x14ac:dyDescent="0.2">
      <c r="A24317" t="str">
        <v>CUS003691</v>
      </c>
    </row>
    <row r="24318" spans="1:1" x14ac:dyDescent="0.2">
      <c r="A24318" t="str">
        <v>CUS003692</v>
      </c>
    </row>
    <row r="24319" spans="1:1" x14ac:dyDescent="0.2">
      <c r="A24319" t="str">
        <v>CUS003693</v>
      </c>
    </row>
    <row r="24320" spans="1:1" x14ac:dyDescent="0.2">
      <c r="A24320" t="str">
        <v>CUS003694</v>
      </c>
    </row>
    <row r="24321" spans="1:1" x14ac:dyDescent="0.2">
      <c r="A24321" t="str">
        <v>CUS003695</v>
      </c>
    </row>
    <row r="24322" spans="1:1" x14ac:dyDescent="0.2">
      <c r="A24322" t="str">
        <v>CUS003696</v>
      </c>
    </row>
    <row r="24323" spans="1:1" x14ac:dyDescent="0.2">
      <c r="A24323" t="str">
        <v>CUS003697</v>
      </c>
    </row>
    <row r="24324" spans="1:1" x14ac:dyDescent="0.2">
      <c r="A24324" t="str">
        <v>CUS003089</v>
      </c>
    </row>
    <row r="24325" spans="1:1" x14ac:dyDescent="0.2">
      <c r="A24325" t="str">
        <v>CUS003698</v>
      </c>
    </row>
    <row r="24326" spans="1:1" x14ac:dyDescent="0.2">
      <c r="A24326" t="str">
        <v>CUS003700</v>
      </c>
    </row>
    <row r="24327" spans="1:1" x14ac:dyDescent="0.2">
      <c r="A24327" t="str">
        <v>CUS003676</v>
      </c>
    </row>
    <row r="24328" spans="1:1" x14ac:dyDescent="0.2">
      <c r="A24328" t="str">
        <v>CUS000134</v>
      </c>
    </row>
    <row r="24329" spans="1:1" x14ac:dyDescent="0.2">
      <c r="A24329" t="str">
        <v>CUS003677</v>
      </c>
    </row>
    <row r="24330" spans="1:1" x14ac:dyDescent="0.2">
      <c r="A24330" t="str">
        <v>CUS003678</v>
      </c>
    </row>
    <row r="24331" spans="1:1" x14ac:dyDescent="0.2">
      <c r="A24331" t="str">
        <v>CUS003680</v>
      </c>
    </row>
    <row r="24332" spans="1:1" x14ac:dyDescent="0.2">
      <c r="A24332" t="str">
        <v>CUS003683</v>
      </c>
    </row>
    <row r="24333" spans="1:1" x14ac:dyDescent="0.2">
      <c r="A24333" t="str">
        <v>CUS003684</v>
      </c>
    </row>
    <row r="24334" spans="1:1" x14ac:dyDescent="0.2">
      <c r="A24334" t="str">
        <v>CUS003620</v>
      </c>
    </row>
    <row r="24335" spans="1:1" x14ac:dyDescent="0.2">
      <c r="A24335" t="str">
        <v>CUS003621</v>
      </c>
    </row>
    <row r="24336" spans="1:1" x14ac:dyDescent="0.2">
      <c r="A24336" t="str">
        <v>CUS003622</v>
      </c>
    </row>
    <row r="24337" spans="1:1" x14ac:dyDescent="0.2">
      <c r="A24337" t="str">
        <v>CUS003624</v>
      </c>
    </row>
    <row r="24338" spans="1:1" x14ac:dyDescent="0.2">
      <c r="A24338" t="str">
        <v>CUS003625</v>
      </c>
    </row>
    <row r="24339" spans="1:1" x14ac:dyDescent="0.2">
      <c r="A24339" t="str">
        <v>CUS003627</v>
      </c>
    </row>
    <row r="24340" spans="1:1" x14ac:dyDescent="0.2">
      <c r="A24340" t="str">
        <v>CUS003628</v>
      </c>
    </row>
    <row r="24341" spans="1:1" x14ac:dyDescent="0.2">
      <c r="A24341" t="str">
        <v>CUS003629</v>
      </c>
    </row>
    <row r="24342" spans="1:1" x14ac:dyDescent="0.2">
      <c r="A24342" t="str">
        <v>CUS003630</v>
      </c>
    </row>
    <row r="24343" spans="1:1" x14ac:dyDescent="0.2">
      <c r="A24343" t="str">
        <v>CUS003634</v>
      </c>
    </row>
    <row r="24344" spans="1:1" x14ac:dyDescent="0.2">
      <c r="A24344" t="str">
        <v>CUS003635</v>
      </c>
    </row>
    <row r="24345" spans="1:1" x14ac:dyDescent="0.2">
      <c r="A24345" t="str">
        <v>CUS003636</v>
      </c>
    </row>
    <row r="24346" spans="1:1" x14ac:dyDescent="0.2">
      <c r="A24346" t="str">
        <v>CUS003168</v>
      </c>
    </row>
    <row r="24347" spans="1:1" x14ac:dyDescent="0.2">
      <c r="A24347" t="str">
        <v>CUS003116</v>
      </c>
    </row>
    <row r="24348" spans="1:1" x14ac:dyDescent="0.2">
      <c r="A24348" t="str">
        <v>CUS003639</v>
      </c>
    </row>
    <row r="24349" spans="1:1" x14ac:dyDescent="0.2">
      <c r="A24349" t="str">
        <v>CUS003640</v>
      </c>
    </row>
    <row r="24350" spans="1:1" x14ac:dyDescent="0.2">
      <c r="A24350" t="str">
        <v>CUS003642</v>
      </c>
    </row>
    <row r="24351" spans="1:1" x14ac:dyDescent="0.2">
      <c r="A24351" t="str">
        <v>CUS003643</v>
      </c>
    </row>
    <row r="24352" spans="1:1" x14ac:dyDescent="0.2">
      <c r="A24352" t="str">
        <v>CUS003644</v>
      </c>
    </row>
    <row r="24353" spans="1:1" x14ac:dyDescent="0.2">
      <c r="A24353" t="str">
        <v>CUS003646</v>
      </c>
    </row>
    <row r="24354" spans="1:1" x14ac:dyDescent="0.2">
      <c r="A24354" t="str">
        <v>CUS003647</v>
      </c>
    </row>
    <row r="24355" spans="1:1" x14ac:dyDescent="0.2">
      <c r="A24355" t="str">
        <v>CUS003648</v>
      </c>
    </row>
    <row r="24356" spans="1:1" x14ac:dyDescent="0.2">
      <c r="A24356" t="str">
        <v>CUS003650</v>
      </c>
    </row>
    <row r="24357" spans="1:1" x14ac:dyDescent="0.2">
      <c r="A24357" t="str">
        <v>CUS003651</v>
      </c>
    </row>
    <row r="24358" spans="1:1" x14ac:dyDescent="0.2">
      <c r="A24358" t="str">
        <v>CUS003652</v>
      </c>
    </row>
    <row r="24359" spans="1:1" x14ac:dyDescent="0.2">
      <c r="A24359" t="str">
        <v>CUS003653</v>
      </c>
    </row>
    <row r="24360" spans="1:1" x14ac:dyDescent="0.2">
      <c r="A24360" t="str">
        <v>CUS003654</v>
      </c>
    </row>
    <row r="24361" spans="1:1" x14ac:dyDescent="0.2">
      <c r="A24361" t="str">
        <v>CUS003657</v>
      </c>
    </row>
    <row r="24362" spans="1:1" x14ac:dyDescent="0.2">
      <c r="A24362" t="str">
        <v>CUS003659</v>
      </c>
    </row>
    <row r="24363" spans="1:1" x14ac:dyDescent="0.2">
      <c r="A24363" t="str">
        <v>CUS003660</v>
      </c>
    </row>
    <row r="24364" spans="1:1" x14ac:dyDescent="0.2">
      <c r="A24364" t="str">
        <v>CUS003661</v>
      </c>
    </row>
    <row r="24365" spans="1:1" x14ac:dyDescent="0.2">
      <c r="A24365" t="str">
        <v>CUS003662</v>
      </c>
    </row>
    <row r="24366" spans="1:1" x14ac:dyDescent="0.2">
      <c r="A24366" t="str">
        <v>CUS003663</v>
      </c>
    </row>
    <row r="24367" spans="1:1" x14ac:dyDescent="0.2">
      <c r="A24367" t="str">
        <v>CUS003664</v>
      </c>
    </row>
    <row r="24368" spans="1:1" x14ac:dyDescent="0.2">
      <c r="A24368" t="str">
        <v>CUS002808</v>
      </c>
    </row>
    <row r="24369" spans="1:1" x14ac:dyDescent="0.2">
      <c r="A24369" t="str">
        <v>CUS003666</v>
      </c>
    </row>
    <row r="24370" spans="1:1" x14ac:dyDescent="0.2">
      <c r="A24370" t="str">
        <v>CUS003668</v>
      </c>
    </row>
    <row r="24371" spans="1:1" x14ac:dyDescent="0.2">
      <c r="A24371" t="str">
        <v>CUS003669</v>
      </c>
    </row>
    <row r="24372" spans="1:1" x14ac:dyDescent="0.2">
      <c r="A24372" t="str">
        <v>CUS003670</v>
      </c>
    </row>
    <row r="24373" spans="1:1" x14ac:dyDescent="0.2">
      <c r="A24373" t="str">
        <v>CUS003672</v>
      </c>
    </row>
    <row r="24374" spans="1:1" x14ac:dyDescent="0.2">
      <c r="A24374" t="str">
        <v>CUS003093</v>
      </c>
    </row>
    <row r="24375" spans="1:1" x14ac:dyDescent="0.2">
      <c r="A24375" t="str">
        <v>CUS003598</v>
      </c>
    </row>
    <row r="24376" spans="1:1" x14ac:dyDescent="0.2">
      <c r="A24376" t="str">
        <v>CUS003600</v>
      </c>
    </row>
    <row r="24377" spans="1:1" x14ac:dyDescent="0.2">
      <c r="A24377" t="str">
        <v>CUS003602</v>
      </c>
    </row>
    <row r="24378" spans="1:1" x14ac:dyDescent="0.2">
      <c r="A24378" t="str">
        <v>CUS003603</v>
      </c>
    </row>
    <row r="24379" spans="1:1" x14ac:dyDescent="0.2">
      <c r="A24379" t="str">
        <v>CUS000755</v>
      </c>
    </row>
    <row r="24380" spans="1:1" x14ac:dyDescent="0.2">
      <c r="A24380" t="str">
        <v>CUS003604</v>
      </c>
    </row>
    <row r="24381" spans="1:1" x14ac:dyDescent="0.2">
      <c r="A24381" t="str">
        <v>CUS003605</v>
      </c>
    </row>
    <row r="24382" spans="1:1" x14ac:dyDescent="0.2">
      <c r="A24382" t="str">
        <v>CUS003606</v>
      </c>
    </row>
    <row r="24383" spans="1:1" x14ac:dyDescent="0.2">
      <c r="A24383" t="str">
        <v>CUS003607</v>
      </c>
    </row>
    <row r="24384" spans="1:1" x14ac:dyDescent="0.2">
      <c r="A24384" t="str">
        <v>CUS003609</v>
      </c>
    </row>
    <row r="24385" spans="1:1" x14ac:dyDescent="0.2">
      <c r="A24385" t="str">
        <v>CUS003610</v>
      </c>
    </row>
    <row r="24386" spans="1:1" x14ac:dyDescent="0.2">
      <c r="A24386" t="str">
        <v>CUS003612</v>
      </c>
    </row>
    <row r="24387" spans="1:1" x14ac:dyDescent="0.2">
      <c r="A24387" t="str">
        <v>CUS003613</v>
      </c>
    </row>
    <row r="24388" spans="1:1" x14ac:dyDescent="0.2">
      <c r="A24388" t="str">
        <v>CUS003615</v>
      </c>
    </row>
    <row r="24389" spans="1:1" x14ac:dyDescent="0.2">
      <c r="A24389" t="str">
        <v>CUS003616</v>
      </c>
    </row>
    <row r="24390" spans="1:1" x14ac:dyDescent="0.2">
      <c r="A24390" t="str">
        <v>CUS003617</v>
      </c>
    </row>
    <row r="24391" spans="1:1" x14ac:dyDescent="0.2">
      <c r="A24391" t="str">
        <v>CUS003618</v>
      </c>
    </row>
    <row r="24392" spans="1:1" x14ac:dyDescent="0.2">
      <c r="A24392" t="str">
        <v>CUS003489</v>
      </c>
    </row>
    <row r="24393" spans="1:1" x14ac:dyDescent="0.2">
      <c r="A24393" t="str">
        <v>CUS003619</v>
      </c>
    </row>
    <row r="24394" spans="1:1" x14ac:dyDescent="0.2">
      <c r="A24394" t="str">
        <v>CUS003575</v>
      </c>
    </row>
    <row r="24395" spans="1:1" x14ac:dyDescent="0.2">
      <c r="A24395" t="str">
        <v>CUS003577</v>
      </c>
    </row>
    <row r="24396" spans="1:1" x14ac:dyDescent="0.2">
      <c r="A24396" t="str">
        <v>CUS003578</v>
      </c>
    </row>
    <row r="24397" spans="1:1" x14ac:dyDescent="0.2">
      <c r="A24397" t="str">
        <v>CUS003579</v>
      </c>
    </row>
    <row r="24398" spans="1:1" x14ac:dyDescent="0.2">
      <c r="A24398" t="str">
        <v>CUS003580</v>
      </c>
    </row>
    <row r="24399" spans="1:1" x14ac:dyDescent="0.2">
      <c r="A24399" t="str">
        <v>CUS003581</v>
      </c>
    </row>
    <row r="24400" spans="1:1" x14ac:dyDescent="0.2">
      <c r="A24400" t="str">
        <v>CUS002936</v>
      </c>
    </row>
    <row r="24401" spans="1:1" x14ac:dyDescent="0.2">
      <c r="A24401" t="str">
        <v>CUS002944</v>
      </c>
    </row>
    <row r="24402" spans="1:1" x14ac:dyDescent="0.2">
      <c r="A24402" t="str">
        <v>CUS003587</v>
      </c>
    </row>
    <row r="24403" spans="1:1" x14ac:dyDescent="0.2">
      <c r="A24403" t="str">
        <v>CUS003590</v>
      </c>
    </row>
    <row r="24404" spans="1:1" x14ac:dyDescent="0.2">
      <c r="A24404" t="str">
        <v>CUS003591</v>
      </c>
    </row>
    <row r="24405" spans="1:1" x14ac:dyDescent="0.2">
      <c r="A24405" t="str">
        <v>CUS003593</v>
      </c>
    </row>
    <row r="24406" spans="1:1" x14ac:dyDescent="0.2">
      <c r="A24406" t="str">
        <v>CUS003134</v>
      </c>
    </row>
    <row r="24407" spans="1:1" x14ac:dyDescent="0.2">
      <c r="A24407" t="str">
        <v>CUS003596</v>
      </c>
    </row>
    <row r="24408" spans="1:1" x14ac:dyDescent="0.2">
      <c r="A24408" t="str">
        <v>CUS001115</v>
      </c>
    </row>
    <row r="24409" spans="1:1" x14ac:dyDescent="0.2">
      <c r="A24409" t="str">
        <v>CUS000003</v>
      </c>
    </row>
    <row r="24410" spans="1:1" x14ac:dyDescent="0.2">
      <c r="A24410" t="str">
        <v>CUS003559</v>
      </c>
    </row>
    <row r="24411" spans="1:1" x14ac:dyDescent="0.2">
      <c r="A24411" t="str">
        <v>CUS002762</v>
      </c>
    </row>
    <row r="24412" spans="1:1" x14ac:dyDescent="0.2">
      <c r="A24412" t="str">
        <v>CUS003565</v>
      </c>
    </row>
    <row r="24413" spans="1:1" x14ac:dyDescent="0.2">
      <c r="A24413" t="str">
        <v>CUS003566</v>
      </c>
    </row>
    <row r="24414" spans="1:1" x14ac:dyDescent="0.2">
      <c r="A24414" t="str">
        <v>CUS003567</v>
      </c>
    </row>
    <row r="24415" spans="1:1" x14ac:dyDescent="0.2">
      <c r="A24415" t="str">
        <v>CUS003568</v>
      </c>
    </row>
    <row r="24416" spans="1:1" x14ac:dyDescent="0.2">
      <c r="A24416" t="str">
        <v>CUS003571</v>
      </c>
    </row>
    <row r="24417" spans="1:1" x14ac:dyDescent="0.2">
      <c r="A24417" t="str">
        <v>CUS003572</v>
      </c>
    </row>
    <row r="24418" spans="1:1" x14ac:dyDescent="0.2">
      <c r="A24418" t="str">
        <v>CUS003573</v>
      </c>
    </row>
    <row r="24419" spans="1:1" x14ac:dyDescent="0.2">
      <c r="A24419" t="str">
        <v>CUS003574</v>
      </c>
    </row>
    <row r="24420" spans="1:1" x14ac:dyDescent="0.2">
      <c r="A24420" t="str">
        <v>CUS003539</v>
      </c>
    </row>
    <row r="24421" spans="1:1" x14ac:dyDescent="0.2">
      <c r="A24421" t="str">
        <v>CUS003540</v>
      </c>
    </row>
    <row r="24422" spans="1:1" x14ac:dyDescent="0.2">
      <c r="A24422" t="str">
        <v>CUS002625</v>
      </c>
    </row>
    <row r="24423" spans="1:1" x14ac:dyDescent="0.2">
      <c r="A24423" t="str">
        <v>CUS003541</v>
      </c>
    </row>
    <row r="24424" spans="1:1" x14ac:dyDescent="0.2">
      <c r="A24424" t="str">
        <v>CUS003542</v>
      </c>
    </row>
    <row r="24425" spans="1:1" x14ac:dyDescent="0.2">
      <c r="A24425" t="str">
        <v>CUS003543</v>
      </c>
    </row>
    <row r="24426" spans="1:1" x14ac:dyDescent="0.2">
      <c r="A24426" t="str">
        <v>CUS003546</v>
      </c>
    </row>
    <row r="24427" spans="1:1" x14ac:dyDescent="0.2">
      <c r="A24427" t="str">
        <v>CUS003547</v>
      </c>
    </row>
    <row r="24428" spans="1:1" x14ac:dyDescent="0.2">
      <c r="A24428" t="str">
        <v>CUS003548</v>
      </c>
    </row>
    <row r="24429" spans="1:1" x14ac:dyDescent="0.2">
      <c r="A24429" t="str">
        <v>CUS003549</v>
      </c>
    </row>
    <row r="24430" spans="1:1" x14ac:dyDescent="0.2">
      <c r="A24430" t="str">
        <v>CUS003550</v>
      </c>
    </row>
    <row r="24431" spans="1:1" x14ac:dyDescent="0.2">
      <c r="A24431" t="str">
        <v>CUS003551</v>
      </c>
    </row>
    <row r="24432" spans="1:1" x14ac:dyDescent="0.2">
      <c r="A24432" t="str">
        <v>CUS003552</v>
      </c>
    </row>
    <row r="24433" spans="1:1" x14ac:dyDescent="0.2">
      <c r="A24433" t="str">
        <v>CUS003497</v>
      </c>
    </row>
    <row r="24434" spans="1:1" x14ac:dyDescent="0.2">
      <c r="A24434" t="str">
        <v>CUS003498</v>
      </c>
    </row>
    <row r="24435" spans="1:1" x14ac:dyDescent="0.2">
      <c r="A24435" t="str">
        <v>CUS003499</v>
      </c>
    </row>
    <row r="24436" spans="1:1" x14ac:dyDescent="0.2">
      <c r="A24436" t="str">
        <v>CUS003500</v>
      </c>
    </row>
    <row r="24437" spans="1:1" x14ac:dyDescent="0.2">
      <c r="A24437" t="str">
        <v>CUS003501</v>
      </c>
    </row>
    <row r="24438" spans="1:1" x14ac:dyDescent="0.2">
      <c r="A24438" t="str">
        <v>CUS003502</v>
      </c>
    </row>
    <row r="24439" spans="1:1" x14ac:dyDescent="0.2">
      <c r="A24439" t="str">
        <v>CUS003456</v>
      </c>
    </row>
    <row r="24440" spans="1:1" x14ac:dyDescent="0.2">
      <c r="A24440" t="str">
        <v>CUS003503</v>
      </c>
    </row>
    <row r="24441" spans="1:1" x14ac:dyDescent="0.2">
      <c r="A24441" t="str">
        <v>CUS003504</v>
      </c>
    </row>
    <row r="24442" spans="1:1" x14ac:dyDescent="0.2">
      <c r="A24442" t="str">
        <v>CUS003505</v>
      </c>
    </row>
    <row r="24443" spans="1:1" x14ac:dyDescent="0.2">
      <c r="A24443" t="str">
        <v>CUS003506</v>
      </c>
    </row>
    <row r="24444" spans="1:1" x14ac:dyDescent="0.2">
      <c r="A24444" t="str">
        <v>CUS003507</v>
      </c>
    </row>
    <row r="24445" spans="1:1" x14ac:dyDescent="0.2">
      <c r="A24445" t="str">
        <v>CUS003508</v>
      </c>
    </row>
    <row r="24446" spans="1:1" x14ac:dyDescent="0.2">
      <c r="A24446" t="str">
        <v>CUS003510</v>
      </c>
    </row>
    <row r="24447" spans="1:1" x14ac:dyDescent="0.2">
      <c r="A24447" t="str">
        <v>CUS003511</v>
      </c>
    </row>
    <row r="24448" spans="1:1" x14ac:dyDescent="0.2">
      <c r="A24448" t="str">
        <v>CUS003399</v>
      </c>
    </row>
    <row r="24449" spans="1:1" x14ac:dyDescent="0.2">
      <c r="A24449" t="str">
        <v>CUS003513</v>
      </c>
    </row>
    <row r="24450" spans="1:1" x14ac:dyDescent="0.2">
      <c r="A24450" t="str">
        <v>CUS003514</v>
      </c>
    </row>
    <row r="24451" spans="1:1" x14ac:dyDescent="0.2">
      <c r="A24451" t="str">
        <v>CUS003515</v>
      </c>
    </row>
    <row r="24452" spans="1:1" x14ac:dyDescent="0.2">
      <c r="A24452" t="str">
        <v>CUS003516</v>
      </c>
    </row>
    <row r="24453" spans="1:1" x14ac:dyDescent="0.2">
      <c r="A24453" t="str">
        <v>CUS003517</v>
      </c>
    </row>
    <row r="24454" spans="1:1" x14ac:dyDescent="0.2">
      <c r="A24454" t="str">
        <v>CUS003518</v>
      </c>
    </row>
    <row r="24455" spans="1:1" x14ac:dyDescent="0.2">
      <c r="A24455" t="str">
        <v>CUS003519</v>
      </c>
    </row>
    <row r="24456" spans="1:1" x14ac:dyDescent="0.2">
      <c r="A24456" t="str">
        <v>CUS003520</v>
      </c>
    </row>
    <row r="24457" spans="1:1" x14ac:dyDescent="0.2">
      <c r="A24457" t="str">
        <v>CUS003521</v>
      </c>
    </row>
    <row r="24458" spans="1:1" x14ac:dyDescent="0.2">
      <c r="A24458" t="str">
        <v>CUS003523</v>
      </c>
    </row>
    <row r="24459" spans="1:1" x14ac:dyDescent="0.2">
      <c r="A24459" t="str">
        <v>CUS003049</v>
      </c>
    </row>
    <row r="24460" spans="1:1" x14ac:dyDescent="0.2">
      <c r="A24460" t="str">
        <v>CUS003525</v>
      </c>
    </row>
    <row r="24461" spans="1:1" x14ac:dyDescent="0.2">
      <c r="A24461" t="str">
        <v>CUS003526</v>
      </c>
    </row>
    <row r="24462" spans="1:1" x14ac:dyDescent="0.2">
      <c r="A24462" t="str">
        <v>CUS000343</v>
      </c>
    </row>
    <row r="24463" spans="1:1" x14ac:dyDescent="0.2">
      <c r="A24463" t="str">
        <v>CUS003527</v>
      </c>
    </row>
    <row r="24464" spans="1:1" x14ac:dyDescent="0.2">
      <c r="A24464" t="str">
        <v>CUS003528</v>
      </c>
    </row>
    <row r="24465" spans="1:1" x14ac:dyDescent="0.2">
      <c r="A24465" t="str">
        <v>CUS003529</v>
      </c>
    </row>
    <row r="24466" spans="1:1" x14ac:dyDescent="0.2">
      <c r="A24466" t="str">
        <v>CUS003530</v>
      </c>
    </row>
    <row r="24467" spans="1:1" x14ac:dyDescent="0.2">
      <c r="A24467" t="str">
        <v>CUS003531</v>
      </c>
    </row>
    <row r="24468" spans="1:1" x14ac:dyDescent="0.2">
      <c r="A24468" t="str">
        <v>CUS003533</v>
      </c>
    </row>
    <row r="24469" spans="1:1" x14ac:dyDescent="0.2">
      <c r="A24469" t="str">
        <v>CUS003534</v>
      </c>
    </row>
    <row r="24470" spans="1:1" x14ac:dyDescent="0.2">
      <c r="A24470" t="str">
        <v>CUS003535</v>
      </c>
    </row>
    <row r="24471" spans="1:1" x14ac:dyDescent="0.2">
      <c r="A24471" t="str">
        <v>CUS003536</v>
      </c>
    </row>
    <row r="24472" spans="1:1" x14ac:dyDescent="0.2">
      <c r="A24472" t="str">
        <v>CUS003537</v>
      </c>
    </row>
    <row r="24473" spans="1:1" x14ac:dyDescent="0.2">
      <c r="A24473" t="str">
        <v>CUS003325</v>
      </c>
    </row>
    <row r="24474" spans="1:1" x14ac:dyDescent="0.2">
      <c r="A24474" t="str">
        <v>CUS003538</v>
      </c>
    </row>
    <row r="24475" spans="1:1" x14ac:dyDescent="0.2">
      <c r="A24475" t="str">
        <v>CUS003479</v>
      </c>
    </row>
    <row r="24476" spans="1:1" x14ac:dyDescent="0.2">
      <c r="A24476" t="str">
        <v>CUS003480</v>
      </c>
    </row>
    <row r="24477" spans="1:1" x14ac:dyDescent="0.2">
      <c r="A24477" t="str">
        <v>CUS003481</v>
      </c>
    </row>
    <row r="24478" spans="1:1" x14ac:dyDescent="0.2">
      <c r="A24478" t="str">
        <v>CUS003482</v>
      </c>
    </row>
    <row r="24479" spans="1:1" x14ac:dyDescent="0.2">
      <c r="A24479" t="str">
        <v>CUS003483</v>
      </c>
    </row>
    <row r="24480" spans="1:1" x14ac:dyDescent="0.2">
      <c r="A24480" t="str">
        <v>CUS003484</v>
      </c>
    </row>
    <row r="24481" spans="1:1" x14ac:dyDescent="0.2">
      <c r="A24481" t="str">
        <v>CUS002965</v>
      </c>
    </row>
    <row r="24482" spans="1:1" x14ac:dyDescent="0.2">
      <c r="A24482" t="str">
        <v>CUS003486</v>
      </c>
    </row>
    <row r="24483" spans="1:1" x14ac:dyDescent="0.2">
      <c r="A24483" t="str">
        <v>CUS003487</v>
      </c>
    </row>
    <row r="24484" spans="1:1" x14ac:dyDescent="0.2">
      <c r="A24484" t="str">
        <v>CUS003488</v>
      </c>
    </row>
    <row r="24485" spans="1:1" x14ac:dyDescent="0.2">
      <c r="A24485" t="str">
        <v>CUS003121</v>
      </c>
    </row>
    <row r="24486" spans="1:1" x14ac:dyDescent="0.2">
      <c r="A24486" t="str">
        <v>CUS003491</v>
      </c>
    </row>
    <row r="24487" spans="1:1" x14ac:dyDescent="0.2">
      <c r="A24487" t="str">
        <v>CUS002898</v>
      </c>
    </row>
    <row r="24488" spans="1:1" x14ac:dyDescent="0.2">
      <c r="A24488" t="str">
        <v>CUS003406</v>
      </c>
    </row>
    <row r="24489" spans="1:1" x14ac:dyDescent="0.2">
      <c r="A24489" t="str">
        <v>CUS003493</v>
      </c>
    </row>
    <row r="24490" spans="1:1" x14ac:dyDescent="0.2">
      <c r="A24490" t="str">
        <v>CUS003495</v>
      </c>
    </row>
    <row r="24491" spans="1:1" x14ac:dyDescent="0.2">
      <c r="A24491" t="str">
        <v>CUS003496</v>
      </c>
    </row>
    <row r="24492" spans="1:1" x14ac:dyDescent="0.2">
      <c r="A24492" t="str">
        <v>CUS003461</v>
      </c>
    </row>
    <row r="24493" spans="1:1" x14ac:dyDescent="0.2">
      <c r="A24493" t="str">
        <v>CUS003462</v>
      </c>
    </row>
    <row r="24494" spans="1:1" x14ac:dyDescent="0.2">
      <c r="A24494" t="str">
        <v>CUS003466</v>
      </c>
    </row>
    <row r="24495" spans="1:1" x14ac:dyDescent="0.2">
      <c r="A24495" t="str">
        <v>CUS003467</v>
      </c>
    </row>
    <row r="24496" spans="1:1" x14ac:dyDescent="0.2">
      <c r="A24496" t="str">
        <v>CUS003469</v>
      </c>
    </row>
    <row r="24497" spans="1:1" x14ac:dyDescent="0.2">
      <c r="A24497" t="str">
        <v>CUS003471</v>
      </c>
    </row>
    <row r="24498" spans="1:1" x14ac:dyDescent="0.2">
      <c r="A24498" t="str">
        <v>CUS003472</v>
      </c>
    </row>
    <row r="24499" spans="1:1" x14ac:dyDescent="0.2">
      <c r="A24499" t="str">
        <v>CUS003476</v>
      </c>
    </row>
    <row r="24500" spans="1:1" x14ac:dyDescent="0.2">
      <c r="A24500" t="str">
        <v>CUS003477</v>
      </c>
    </row>
    <row r="24501" spans="1:1" x14ac:dyDescent="0.2">
      <c r="A24501" t="str">
        <v>CUS003422</v>
      </c>
    </row>
    <row r="24502" spans="1:1" x14ac:dyDescent="0.2">
      <c r="A24502" t="str">
        <v>CUS003423</v>
      </c>
    </row>
    <row r="24503" spans="1:1" x14ac:dyDescent="0.2">
      <c r="A24503" t="str">
        <v>CUS003424</v>
      </c>
    </row>
    <row r="24504" spans="1:1" x14ac:dyDescent="0.2">
      <c r="A24504" t="str">
        <v>CUS003425</v>
      </c>
    </row>
    <row r="24505" spans="1:1" x14ac:dyDescent="0.2">
      <c r="A24505" t="str">
        <v>CUS002810</v>
      </c>
    </row>
    <row r="24506" spans="1:1" x14ac:dyDescent="0.2">
      <c r="A24506" t="str">
        <v>CUS003427</v>
      </c>
    </row>
    <row r="24507" spans="1:1" x14ac:dyDescent="0.2">
      <c r="A24507" t="str">
        <v>CUS003428</v>
      </c>
    </row>
    <row r="24508" spans="1:1" x14ac:dyDescent="0.2">
      <c r="A24508" t="str">
        <v>CUS003429</v>
      </c>
    </row>
    <row r="24509" spans="1:1" x14ac:dyDescent="0.2">
      <c r="A24509" t="str">
        <v>CUS003087</v>
      </c>
    </row>
    <row r="24510" spans="1:1" x14ac:dyDescent="0.2">
      <c r="A24510" t="str">
        <v>CUS003432</v>
      </c>
    </row>
    <row r="24511" spans="1:1" x14ac:dyDescent="0.2">
      <c r="A24511" t="str">
        <v>CUS003435</v>
      </c>
    </row>
    <row r="24512" spans="1:1" x14ac:dyDescent="0.2">
      <c r="A24512" t="str">
        <v>CUS003436</v>
      </c>
    </row>
    <row r="24513" spans="1:1" x14ac:dyDescent="0.2">
      <c r="A24513" t="str">
        <v>CUS003437</v>
      </c>
    </row>
    <row r="24514" spans="1:1" x14ac:dyDescent="0.2">
      <c r="A24514" t="str">
        <v>CUS001251</v>
      </c>
    </row>
    <row r="24515" spans="1:1" x14ac:dyDescent="0.2">
      <c r="A24515" t="str">
        <v>CUS003438</v>
      </c>
    </row>
    <row r="24516" spans="1:1" x14ac:dyDescent="0.2">
      <c r="A24516" t="str">
        <v>CUS003440</v>
      </c>
    </row>
    <row r="24517" spans="1:1" x14ac:dyDescent="0.2">
      <c r="A24517" t="str">
        <v>CUS003441</v>
      </c>
    </row>
    <row r="24518" spans="1:1" x14ac:dyDescent="0.2">
      <c r="A24518" t="str">
        <v>CUS003442</v>
      </c>
    </row>
    <row r="24519" spans="1:1" x14ac:dyDescent="0.2">
      <c r="A24519" t="str">
        <v>CUS001043</v>
      </c>
    </row>
    <row r="24520" spans="1:1" x14ac:dyDescent="0.2">
      <c r="A24520" t="str">
        <v>CUS003443</v>
      </c>
    </row>
    <row r="24521" spans="1:1" x14ac:dyDescent="0.2">
      <c r="A24521" t="str">
        <v>CUS003444</v>
      </c>
    </row>
    <row r="24522" spans="1:1" x14ac:dyDescent="0.2">
      <c r="A24522" t="str">
        <v>CUS003446</v>
      </c>
    </row>
    <row r="24523" spans="1:1" x14ac:dyDescent="0.2">
      <c r="A24523" t="str">
        <v>CUS003450</v>
      </c>
    </row>
    <row r="24524" spans="1:1" x14ac:dyDescent="0.2">
      <c r="A24524" t="str">
        <v>CUS003451</v>
      </c>
    </row>
    <row r="24525" spans="1:1" x14ac:dyDescent="0.2">
      <c r="A24525" t="str">
        <v>CUS003452</v>
      </c>
    </row>
    <row r="24526" spans="1:1" x14ac:dyDescent="0.2">
      <c r="A24526" t="str">
        <v>CUS003453</v>
      </c>
    </row>
    <row r="24527" spans="1:1" x14ac:dyDescent="0.2">
      <c r="A24527" t="str">
        <v>CUS003454</v>
      </c>
    </row>
    <row r="24528" spans="1:1" x14ac:dyDescent="0.2">
      <c r="A24528" t="str">
        <v>CUS003457</v>
      </c>
    </row>
    <row r="24529" spans="1:1" x14ac:dyDescent="0.2">
      <c r="A24529" t="str">
        <v>CUS003398</v>
      </c>
    </row>
    <row r="24530" spans="1:1" x14ac:dyDescent="0.2">
      <c r="A24530" t="str">
        <v>CUS003401</v>
      </c>
    </row>
    <row r="24531" spans="1:1" x14ac:dyDescent="0.2">
      <c r="A24531" t="str">
        <v>CUS003402</v>
      </c>
    </row>
    <row r="24532" spans="1:1" x14ac:dyDescent="0.2">
      <c r="A24532" t="str">
        <v>CUS003404</v>
      </c>
    </row>
    <row r="24533" spans="1:1" x14ac:dyDescent="0.2">
      <c r="A24533" t="str">
        <v>CUS003405</v>
      </c>
    </row>
    <row r="24534" spans="1:1" x14ac:dyDescent="0.2">
      <c r="A24534" t="str">
        <v>CUS001535</v>
      </c>
    </row>
    <row r="24535" spans="1:1" x14ac:dyDescent="0.2">
      <c r="A24535" t="str">
        <v>CUS003407</v>
      </c>
    </row>
    <row r="24536" spans="1:1" x14ac:dyDescent="0.2">
      <c r="A24536" t="str">
        <v>CUS003408</v>
      </c>
    </row>
    <row r="24537" spans="1:1" x14ac:dyDescent="0.2">
      <c r="A24537" t="str">
        <v>CUS003409</v>
      </c>
    </row>
    <row r="24538" spans="1:1" x14ac:dyDescent="0.2">
      <c r="A24538" t="str">
        <v>CUS003411</v>
      </c>
    </row>
    <row r="24539" spans="1:1" x14ac:dyDescent="0.2">
      <c r="A24539" t="str">
        <v>CUS003412</v>
      </c>
    </row>
    <row r="24540" spans="1:1" x14ac:dyDescent="0.2">
      <c r="A24540" t="str">
        <v>CUS003413</v>
      </c>
    </row>
    <row r="24541" spans="1:1" x14ac:dyDescent="0.2">
      <c r="A24541" t="str">
        <v>CUS003416</v>
      </c>
    </row>
    <row r="24542" spans="1:1" x14ac:dyDescent="0.2">
      <c r="A24542" t="str">
        <v>CUS003417</v>
      </c>
    </row>
    <row r="24543" spans="1:1" x14ac:dyDescent="0.2">
      <c r="A24543" t="str">
        <v>CUS001646</v>
      </c>
    </row>
    <row r="24544" spans="1:1" x14ac:dyDescent="0.2">
      <c r="A24544" t="str">
        <v>CUS003418</v>
      </c>
    </row>
    <row r="24545" spans="1:1" x14ac:dyDescent="0.2">
      <c r="A24545" t="str">
        <v>CUS003347</v>
      </c>
    </row>
    <row r="24546" spans="1:1" x14ac:dyDescent="0.2">
      <c r="A24546" t="str">
        <v>CUS001825</v>
      </c>
    </row>
    <row r="24547" spans="1:1" x14ac:dyDescent="0.2">
      <c r="A24547" t="str">
        <v>CUS003349</v>
      </c>
    </row>
    <row r="24548" spans="1:1" x14ac:dyDescent="0.2">
      <c r="A24548" t="str">
        <v>CUS003350</v>
      </c>
    </row>
    <row r="24549" spans="1:1" x14ac:dyDescent="0.2">
      <c r="A24549" t="str">
        <v>CUS003352</v>
      </c>
    </row>
    <row r="24550" spans="1:1" x14ac:dyDescent="0.2">
      <c r="A24550" t="str">
        <v>CUS003353</v>
      </c>
    </row>
    <row r="24551" spans="1:1" x14ac:dyDescent="0.2">
      <c r="A24551" t="str">
        <v>CUS003354</v>
      </c>
    </row>
    <row r="24552" spans="1:1" x14ac:dyDescent="0.2">
      <c r="A24552" t="str">
        <v>CUS003355</v>
      </c>
    </row>
    <row r="24553" spans="1:1" x14ac:dyDescent="0.2">
      <c r="A24553" t="str">
        <v>CUS003356</v>
      </c>
    </row>
    <row r="24554" spans="1:1" x14ac:dyDescent="0.2">
      <c r="A24554" t="str">
        <v>CUS003357</v>
      </c>
    </row>
    <row r="24555" spans="1:1" x14ac:dyDescent="0.2">
      <c r="A24555" t="str">
        <v>CUS003358</v>
      </c>
    </row>
    <row r="24556" spans="1:1" x14ac:dyDescent="0.2">
      <c r="A24556" t="str">
        <v>CUS003359</v>
      </c>
    </row>
    <row r="24557" spans="1:1" x14ac:dyDescent="0.2">
      <c r="A24557" t="str">
        <v>CUS003126</v>
      </c>
    </row>
    <row r="24558" spans="1:1" x14ac:dyDescent="0.2">
      <c r="A24558" t="str">
        <v>CUS003367</v>
      </c>
    </row>
    <row r="24559" spans="1:1" x14ac:dyDescent="0.2">
      <c r="A24559" t="str">
        <v>CUS003368</v>
      </c>
    </row>
    <row r="24560" spans="1:1" x14ac:dyDescent="0.2">
      <c r="A24560" t="str">
        <v>CUS003115</v>
      </c>
    </row>
    <row r="24561" spans="1:1" x14ac:dyDescent="0.2">
      <c r="A24561" t="str">
        <v>CUS003369</v>
      </c>
    </row>
    <row r="24562" spans="1:1" x14ac:dyDescent="0.2">
      <c r="A24562" t="str">
        <v>CUS003370</v>
      </c>
    </row>
    <row r="24563" spans="1:1" x14ac:dyDescent="0.2">
      <c r="A24563" t="str">
        <v>CUS003371</v>
      </c>
    </row>
    <row r="24564" spans="1:1" x14ac:dyDescent="0.2">
      <c r="A24564" t="str">
        <v>CUS003373</v>
      </c>
    </row>
    <row r="24565" spans="1:1" x14ac:dyDescent="0.2">
      <c r="A24565" t="str">
        <v>CUS003375</v>
      </c>
    </row>
    <row r="24566" spans="1:1" x14ac:dyDescent="0.2">
      <c r="A24566" t="str">
        <v>CUS003376</v>
      </c>
    </row>
    <row r="24567" spans="1:1" x14ac:dyDescent="0.2">
      <c r="A24567" t="str">
        <v>CUS003378</v>
      </c>
    </row>
    <row r="24568" spans="1:1" x14ac:dyDescent="0.2">
      <c r="A24568" t="str">
        <v>CUS003379</v>
      </c>
    </row>
    <row r="24569" spans="1:1" x14ac:dyDescent="0.2">
      <c r="A24569" t="str">
        <v>CUS003380</v>
      </c>
    </row>
    <row r="24570" spans="1:1" x14ac:dyDescent="0.2">
      <c r="A24570" t="str">
        <v>CUS002157</v>
      </c>
    </row>
    <row r="24571" spans="1:1" x14ac:dyDescent="0.2">
      <c r="A24571" t="str">
        <v>CUS003382</v>
      </c>
    </row>
    <row r="24572" spans="1:1" x14ac:dyDescent="0.2">
      <c r="A24572" t="str">
        <v>CUS003383</v>
      </c>
    </row>
    <row r="24573" spans="1:1" x14ac:dyDescent="0.2">
      <c r="A24573" t="str">
        <v>CUS003386</v>
      </c>
    </row>
    <row r="24574" spans="1:1" x14ac:dyDescent="0.2">
      <c r="A24574" t="str">
        <v>CUS003387</v>
      </c>
    </row>
    <row r="24575" spans="1:1" x14ac:dyDescent="0.2">
      <c r="A24575" t="str">
        <v>CUS003388</v>
      </c>
    </row>
    <row r="24576" spans="1:1" x14ac:dyDescent="0.2">
      <c r="A24576" t="str">
        <v>CUS003389</v>
      </c>
    </row>
    <row r="24577" spans="1:1" x14ac:dyDescent="0.2">
      <c r="A24577" t="str">
        <v>CUS003390</v>
      </c>
    </row>
    <row r="24578" spans="1:1" x14ac:dyDescent="0.2">
      <c r="A24578" t="str">
        <v>CUS003391</v>
      </c>
    </row>
    <row r="24579" spans="1:1" x14ac:dyDescent="0.2">
      <c r="A24579" t="str">
        <v>CUS003393</v>
      </c>
    </row>
    <row r="24580" spans="1:1" x14ac:dyDescent="0.2">
      <c r="A24580" t="str">
        <v>CUS003300</v>
      </c>
    </row>
    <row r="24581" spans="1:1" x14ac:dyDescent="0.2">
      <c r="A24581" t="str">
        <v>CUS003303</v>
      </c>
    </row>
    <row r="24582" spans="1:1" x14ac:dyDescent="0.2">
      <c r="A24582" t="str">
        <v>CUS003307</v>
      </c>
    </row>
    <row r="24583" spans="1:1" x14ac:dyDescent="0.2">
      <c r="A24583" t="str">
        <v>CUS003310</v>
      </c>
    </row>
    <row r="24584" spans="1:1" x14ac:dyDescent="0.2">
      <c r="A24584" t="str">
        <v>CUS003313</v>
      </c>
    </row>
    <row r="24585" spans="1:1" x14ac:dyDescent="0.2">
      <c r="A24585" t="str">
        <v>CUS003314</v>
      </c>
    </row>
    <row r="24586" spans="1:1" x14ac:dyDescent="0.2">
      <c r="A24586" t="str">
        <v>CUS003317</v>
      </c>
    </row>
    <row r="24587" spans="1:1" x14ac:dyDescent="0.2">
      <c r="A24587" t="str">
        <v>CUS003318</v>
      </c>
    </row>
    <row r="24588" spans="1:1" x14ac:dyDescent="0.2">
      <c r="A24588" t="str">
        <v>CUS003320</v>
      </c>
    </row>
    <row r="24589" spans="1:1" x14ac:dyDescent="0.2">
      <c r="A24589" t="str">
        <v>CUS003322</v>
      </c>
    </row>
    <row r="24590" spans="1:1" x14ac:dyDescent="0.2">
      <c r="A24590" t="str">
        <v>CUS003324</v>
      </c>
    </row>
    <row r="24591" spans="1:1" x14ac:dyDescent="0.2">
      <c r="A24591" t="str">
        <v>CUS003326</v>
      </c>
    </row>
    <row r="24592" spans="1:1" x14ac:dyDescent="0.2">
      <c r="A24592" t="str">
        <v>CUS003327</v>
      </c>
    </row>
    <row r="24593" spans="1:1" x14ac:dyDescent="0.2">
      <c r="A24593" t="str">
        <v>CUS003328</v>
      </c>
    </row>
    <row r="24594" spans="1:1" x14ac:dyDescent="0.2">
      <c r="A24594" t="str">
        <v>CUS002829</v>
      </c>
    </row>
    <row r="24595" spans="1:1" x14ac:dyDescent="0.2">
      <c r="A24595" t="str">
        <v>CUS003332</v>
      </c>
    </row>
    <row r="24596" spans="1:1" x14ac:dyDescent="0.2">
      <c r="A24596" t="str">
        <v>CUS003333</v>
      </c>
    </row>
    <row r="24597" spans="1:1" x14ac:dyDescent="0.2">
      <c r="A24597" t="str">
        <v>CUS003334</v>
      </c>
    </row>
    <row r="24598" spans="1:1" x14ac:dyDescent="0.2">
      <c r="A24598" t="str">
        <v>CUS003335</v>
      </c>
    </row>
    <row r="24599" spans="1:1" x14ac:dyDescent="0.2">
      <c r="A24599" t="str">
        <v>CUS003336</v>
      </c>
    </row>
    <row r="24600" spans="1:1" x14ac:dyDescent="0.2">
      <c r="A24600" t="str">
        <v>CUS003338</v>
      </c>
    </row>
    <row r="24601" spans="1:1" x14ac:dyDescent="0.2">
      <c r="A24601" t="str">
        <v>CUS003339</v>
      </c>
    </row>
    <row r="24602" spans="1:1" x14ac:dyDescent="0.2">
      <c r="A24602" t="str">
        <v>CUS003340</v>
      </c>
    </row>
    <row r="24603" spans="1:1" x14ac:dyDescent="0.2">
      <c r="A24603" t="str">
        <v>CUS003342</v>
      </c>
    </row>
    <row r="24604" spans="1:1" x14ac:dyDescent="0.2">
      <c r="A24604" t="str">
        <v>CUS003343</v>
      </c>
    </row>
    <row r="24605" spans="1:1" x14ac:dyDescent="0.2">
      <c r="A24605" t="str">
        <v>CUS003344</v>
      </c>
    </row>
    <row r="24606" spans="1:1" x14ac:dyDescent="0.2">
      <c r="A24606" t="str">
        <v>CUS000628</v>
      </c>
    </row>
    <row r="24607" spans="1:1" x14ac:dyDescent="0.2">
      <c r="A24607" t="str">
        <v>CUS003238</v>
      </c>
    </row>
    <row r="24608" spans="1:1" x14ac:dyDescent="0.2">
      <c r="A24608" t="str">
        <v>CUS003240</v>
      </c>
    </row>
    <row r="24609" spans="1:1" x14ac:dyDescent="0.2">
      <c r="A24609" t="str">
        <v>CUS003241</v>
      </c>
    </row>
    <row r="24610" spans="1:1" x14ac:dyDescent="0.2">
      <c r="A24610" t="str">
        <v>CUS001906</v>
      </c>
    </row>
    <row r="24611" spans="1:1" x14ac:dyDescent="0.2">
      <c r="A24611" t="str">
        <v>CUS003243</v>
      </c>
    </row>
    <row r="24612" spans="1:1" x14ac:dyDescent="0.2">
      <c r="A24612" t="str">
        <v>CUS003244</v>
      </c>
    </row>
    <row r="24613" spans="1:1" x14ac:dyDescent="0.2">
      <c r="A24613" t="str">
        <v>CUS003245</v>
      </c>
    </row>
    <row r="24614" spans="1:1" x14ac:dyDescent="0.2">
      <c r="A24614" t="str">
        <v>CUS003246</v>
      </c>
    </row>
    <row r="24615" spans="1:1" x14ac:dyDescent="0.2">
      <c r="A24615" t="str">
        <v>CUS003249</v>
      </c>
    </row>
    <row r="24616" spans="1:1" x14ac:dyDescent="0.2">
      <c r="A24616" t="str">
        <v>CUS003250</v>
      </c>
    </row>
    <row r="24617" spans="1:1" x14ac:dyDescent="0.2">
      <c r="A24617" t="str">
        <v>CUS003251</v>
      </c>
    </row>
    <row r="24618" spans="1:1" x14ac:dyDescent="0.2">
      <c r="A24618" t="str">
        <v>CUS002353</v>
      </c>
    </row>
    <row r="24619" spans="1:1" x14ac:dyDescent="0.2">
      <c r="A24619" t="str">
        <v>CUS003254</v>
      </c>
    </row>
    <row r="24620" spans="1:1" x14ac:dyDescent="0.2">
      <c r="A24620" t="str">
        <v>CUS003255</v>
      </c>
    </row>
    <row r="24621" spans="1:1" x14ac:dyDescent="0.2">
      <c r="A24621" t="str">
        <v>CUS003256</v>
      </c>
    </row>
    <row r="24622" spans="1:1" x14ac:dyDescent="0.2">
      <c r="A24622" t="str">
        <v>CUS003257</v>
      </c>
    </row>
    <row r="24623" spans="1:1" x14ac:dyDescent="0.2">
      <c r="A24623" t="str">
        <v>CUS003258</v>
      </c>
    </row>
    <row r="24624" spans="1:1" x14ac:dyDescent="0.2">
      <c r="A24624" t="str">
        <v>CUS003262</v>
      </c>
    </row>
    <row r="24625" spans="1:1" x14ac:dyDescent="0.2">
      <c r="A24625" t="str">
        <v>CUS003263</v>
      </c>
    </row>
    <row r="24626" spans="1:1" x14ac:dyDescent="0.2">
      <c r="A24626" t="str">
        <v>CUS003264</v>
      </c>
    </row>
    <row r="24627" spans="1:1" x14ac:dyDescent="0.2">
      <c r="A24627" t="str">
        <v>CUS003197</v>
      </c>
    </row>
    <row r="24628" spans="1:1" x14ac:dyDescent="0.2">
      <c r="A24628" t="str">
        <v>CUS003265</v>
      </c>
    </row>
    <row r="24629" spans="1:1" x14ac:dyDescent="0.2">
      <c r="A24629" t="str">
        <v>CUS003271</v>
      </c>
    </row>
    <row r="24630" spans="1:1" x14ac:dyDescent="0.2">
      <c r="A24630" t="str">
        <v>CUS003274</v>
      </c>
    </row>
    <row r="24631" spans="1:1" x14ac:dyDescent="0.2">
      <c r="A24631" t="str">
        <v>CUS003275</v>
      </c>
    </row>
    <row r="24632" spans="1:1" x14ac:dyDescent="0.2">
      <c r="A24632" t="str">
        <v>CUS003276</v>
      </c>
    </row>
    <row r="24633" spans="1:1" x14ac:dyDescent="0.2">
      <c r="A24633" t="str">
        <v>CUS003277</v>
      </c>
    </row>
    <row r="24634" spans="1:1" x14ac:dyDescent="0.2">
      <c r="A24634" t="str">
        <v>CUS003278</v>
      </c>
    </row>
    <row r="24635" spans="1:1" x14ac:dyDescent="0.2">
      <c r="A24635" t="str">
        <v>CUS003279</v>
      </c>
    </row>
    <row r="24636" spans="1:1" x14ac:dyDescent="0.2">
      <c r="A24636" t="str">
        <v>CUS003280</v>
      </c>
    </row>
    <row r="24637" spans="1:1" x14ac:dyDescent="0.2">
      <c r="A24637" t="str">
        <v>CUS003282</v>
      </c>
    </row>
    <row r="24638" spans="1:1" x14ac:dyDescent="0.2">
      <c r="A24638" t="str">
        <v>CUS003286</v>
      </c>
    </row>
    <row r="24639" spans="1:1" x14ac:dyDescent="0.2">
      <c r="A24639" t="str">
        <v>CUS003288</v>
      </c>
    </row>
    <row r="24640" spans="1:1" x14ac:dyDescent="0.2">
      <c r="A24640" t="str">
        <v>CUS003289</v>
      </c>
    </row>
    <row r="24641" spans="1:1" x14ac:dyDescent="0.2">
      <c r="A24641" t="str">
        <v>CUS003291</v>
      </c>
    </row>
    <row r="24642" spans="1:1" x14ac:dyDescent="0.2">
      <c r="A24642" t="str">
        <v>CUS003293</v>
      </c>
    </row>
    <row r="24643" spans="1:1" x14ac:dyDescent="0.2">
      <c r="A24643" t="str">
        <v>CUS003294</v>
      </c>
    </row>
    <row r="24644" spans="1:1" x14ac:dyDescent="0.2">
      <c r="A24644" t="str">
        <v>CUS003296</v>
      </c>
    </row>
    <row r="24645" spans="1:1" x14ac:dyDescent="0.2">
      <c r="A24645" t="str">
        <v>CUS003297</v>
      </c>
    </row>
    <row r="24646" spans="1:1" x14ac:dyDescent="0.2">
      <c r="A24646" t="str">
        <v>CUS003298</v>
      </c>
    </row>
    <row r="24647" spans="1:1" x14ac:dyDescent="0.2">
      <c r="A24647" t="str">
        <v>CUS001966</v>
      </c>
    </row>
    <row r="24648" spans="1:1" x14ac:dyDescent="0.2">
      <c r="A24648" t="str">
        <v>CUS003154</v>
      </c>
    </row>
    <row r="24649" spans="1:1" x14ac:dyDescent="0.2">
      <c r="A24649" t="str">
        <v>CUS003156</v>
      </c>
    </row>
    <row r="24650" spans="1:1" x14ac:dyDescent="0.2">
      <c r="A24650" t="str">
        <v>CUS003157</v>
      </c>
    </row>
    <row r="24651" spans="1:1" x14ac:dyDescent="0.2">
      <c r="A24651" t="str">
        <v>CUS003160</v>
      </c>
    </row>
    <row r="24652" spans="1:1" x14ac:dyDescent="0.2">
      <c r="A24652" t="str">
        <v>CUS003161</v>
      </c>
    </row>
    <row r="24653" spans="1:1" x14ac:dyDescent="0.2">
      <c r="A24653" t="str">
        <v>CUS003162</v>
      </c>
    </row>
    <row r="24654" spans="1:1" x14ac:dyDescent="0.2">
      <c r="A24654" t="str">
        <v>CUS003165</v>
      </c>
    </row>
    <row r="24655" spans="1:1" x14ac:dyDescent="0.2">
      <c r="A24655" t="str">
        <v>CUS003170</v>
      </c>
    </row>
    <row r="24656" spans="1:1" x14ac:dyDescent="0.2">
      <c r="A24656" t="str">
        <v>CUS003172</v>
      </c>
    </row>
    <row r="24657" spans="1:1" x14ac:dyDescent="0.2">
      <c r="A24657" t="str">
        <v>CUS003173</v>
      </c>
    </row>
    <row r="24658" spans="1:1" x14ac:dyDescent="0.2">
      <c r="A24658" t="str">
        <v>CUS003179</v>
      </c>
    </row>
    <row r="24659" spans="1:1" x14ac:dyDescent="0.2">
      <c r="A24659" t="str">
        <v>CUS003180</v>
      </c>
    </row>
    <row r="24660" spans="1:1" x14ac:dyDescent="0.2">
      <c r="A24660" t="str">
        <v>CUS003181</v>
      </c>
    </row>
    <row r="24661" spans="1:1" x14ac:dyDescent="0.2">
      <c r="A24661" t="str">
        <v>CUS003182</v>
      </c>
    </row>
    <row r="24662" spans="1:1" x14ac:dyDescent="0.2">
      <c r="A24662" t="str">
        <v>CUS003190</v>
      </c>
    </row>
    <row r="24663" spans="1:1" x14ac:dyDescent="0.2">
      <c r="A24663" t="str">
        <v>CUS003191</v>
      </c>
    </row>
    <row r="24664" spans="1:1" x14ac:dyDescent="0.2">
      <c r="A24664" t="str">
        <v>CUS003192</v>
      </c>
    </row>
    <row r="24665" spans="1:1" x14ac:dyDescent="0.2">
      <c r="A24665" t="str">
        <v>CUS003193</v>
      </c>
    </row>
    <row r="24666" spans="1:1" x14ac:dyDescent="0.2">
      <c r="A24666" t="str">
        <v>CUS003194</v>
      </c>
    </row>
    <row r="24667" spans="1:1" x14ac:dyDescent="0.2">
      <c r="A24667" t="str">
        <v>CUS003195</v>
      </c>
    </row>
    <row r="24668" spans="1:1" x14ac:dyDescent="0.2">
      <c r="A24668" t="str">
        <v>CUS003196</v>
      </c>
    </row>
    <row r="24669" spans="1:1" x14ac:dyDescent="0.2">
      <c r="A24669" t="str">
        <v>CUS003203</v>
      </c>
    </row>
    <row r="24670" spans="1:1" x14ac:dyDescent="0.2">
      <c r="A24670" t="str">
        <v>CUS003205</v>
      </c>
    </row>
    <row r="24671" spans="1:1" x14ac:dyDescent="0.2">
      <c r="A24671" t="str">
        <v>CUS003206</v>
      </c>
    </row>
    <row r="24672" spans="1:1" x14ac:dyDescent="0.2">
      <c r="A24672" t="str">
        <v>CUS003209</v>
      </c>
    </row>
    <row r="24673" spans="1:1" x14ac:dyDescent="0.2">
      <c r="A24673" t="str">
        <v>CUS003213</v>
      </c>
    </row>
    <row r="24674" spans="1:1" x14ac:dyDescent="0.2">
      <c r="A24674" t="str">
        <v>CUS003214</v>
      </c>
    </row>
    <row r="24675" spans="1:1" x14ac:dyDescent="0.2">
      <c r="A24675" t="str">
        <v>CUS003216</v>
      </c>
    </row>
    <row r="24676" spans="1:1" x14ac:dyDescent="0.2">
      <c r="A24676" t="str">
        <v>CUS003220</v>
      </c>
    </row>
    <row r="24677" spans="1:1" x14ac:dyDescent="0.2">
      <c r="A24677" t="str">
        <v>CUS003221</v>
      </c>
    </row>
    <row r="24678" spans="1:1" x14ac:dyDescent="0.2">
      <c r="A24678" t="str">
        <v>CUS003222</v>
      </c>
    </row>
    <row r="24679" spans="1:1" x14ac:dyDescent="0.2">
      <c r="A24679" t="str">
        <v>CUS003223</v>
      </c>
    </row>
    <row r="24680" spans="1:1" x14ac:dyDescent="0.2">
      <c r="A24680" t="str">
        <v>CUS003225</v>
      </c>
    </row>
    <row r="24681" spans="1:1" x14ac:dyDescent="0.2">
      <c r="A24681" t="str">
        <v>CUS003226</v>
      </c>
    </row>
    <row r="24682" spans="1:1" x14ac:dyDescent="0.2">
      <c r="A24682" t="str">
        <v>CUS003228</v>
      </c>
    </row>
    <row r="24683" spans="1:1" x14ac:dyDescent="0.2">
      <c r="A24683" t="str">
        <v>CUS001964</v>
      </c>
    </row>
    <row r="24684" spans="1:1" x14ac:dyDescent="0.2">
      <c r="A24684" t="str">
        <v>CUS003229</v>
      </c>
    </row>
    <row r="24685" spans="1:1" x14ac:dyDescent="0.2">
      <c r="A24685" t="str">
        <v>CUS002172</v>
      </c>
    </row>
    <row r="24686" spans="1:1" x14ac:dyDescent="0.2">
      <c r="A24686" t="str">
        <v>CUS003230</v>
      </c>
    </row>
    <row r="24687" spans="1:1" x14ac:dyDescent="0.2">
      <c r="A24687" t="str">
        <v>CUS003232</v>
      </c>
    </row>
    <row r="24688" spans="1:1" x14ac:dyDescent="0.2">
      <c r="A24688" t="str">
        <v>CUS003233</v>
      </c>
    </row>
    <row r="24689" spans="1:1" x14ac:dyDescent="0.2">
      <c r="A24689" t="str">
        <v>CUS003234</v>
      </c>
    </row>
    <row r="24690" spans="1:1" x14ac:dyDescent="0.2">
      <c r="A24690" t="str">
        <v>CUS003235</v>
      </c>
    </row>
    <row r="24691" spans="1:1" x14ac:dyDescent="0.2">
      <c r="A24691" t="str">
        <v>CUS003236</v>
      </c>
    </row>
    <row r="24692" spans="1:1" x14ac:dyDescent="0.2">
      <c r="A24692" t="str">
        <v>CUS003237</v>
      </c>
    </row>
    <row r="24693" spans="1:1" x14ac:dyDescent="0.2">
      <c r="A24693" t="str">
        <v>CUS003096</v>
      </c>
    </row>
    <row r="24694" spans="1:1" x14ac:dyDescent="0.2">
      <c r="A24694" t="str">
        <v>CUS003097</v>
      </c>
    </row>
    <row r="24695" spans="1:1" x14ac:dyDescent="0.2">
      <c r="A24695" t="str">
        <v>CUS003098</v>
      </c>
    </row>
    <row r="24696" spans="1:1" x14ac:dyDescent="0.2">
      <c r="A24696" t="str">
        <v>CUS003100</v>
      </c>
    </row>
    <row r="24697" spans="1:1" x14ac:dyDescent="0.2">
      <c r="A24697" t="str">
        <v>CUS003101</v>
      </c>
    </row>
    <row r="24698" spans="1:1" x14ac:dyDescent="0.2">
      <c r="A24698" t="str">
        <v>CUS003102</v>
      </c>
    </row>
    <row r="24699" spans="1:1" x14ac:dyDescent="0.2">
      <c r="A24699" t="str">
        <v>CUS001453</v>
      </c>
    </row>
    <row r="24700" spans="1:1" x14ac:dyDescent="0.2">
      <c r="A24700" t="str">
        <v>CUS003103</v>
      </c>
    </row>
    <row r="24701" spans="1:1" x14ac:dyDescent="0.2">
      <c r="A24701" t="str">
        <v>CUS003104</v>
      </c>
    </row>
    <row r="24702" spans="1:1" x14ac:dyDescent="0.2">
      <c r="A24702" t="str">
        <v>CUS003106</v>
      </c>
    </row>
    <row r="24703" spans="1:1" x14ac:dyDescent="0.2">
      <c r="A24703" t="str">
        <v>CUS003107</v>
      </c>
    </row>
    <row r="24704" spans="1:1" x14ac:dyDescent="0.2">
      <c r="A24704" t="str">
        <v>CUS003108</v>
      </c>
    </row>
    <row r="24705" spans="1:1" x14ac:dyDescent="0.2">
      <c r="A24705" t="str">
        <v>CUS003109</v>
      </c>
    </row>
    <row r="24706" spans="1:1" x14ac:dyDescent="0.2">
      <c r="A24706" t="str">
        <v>CUS003111</v>
      </c>
    </row>
    <row r="24707" spans="1:1" x14ac:dyDescent="0.2">
      <c r="A24707" t="str">
        <v>CUS003114</v>
      </c>
    </row>
    <row r="24708" spans="1:1" x14ac:dyDescent="0.2">
      <c r="A24708" t="str">
        <v>CUS003118</v>
      </c>
    </row>
    <row r="24709" spans="1:1" x14ac:dyDescent="0.2">
      <c r="A24709" t="str">
        <v>CUS003120</v>
      </c>
    </row>
    <row r="24710" spans="1:1" x14ac:dyDescent="0.2">
      <c r="A24710" t="str">
        <v>CUS003125</v>
      </c>
    </row>
    <row r="24711" spans="1:1" x14ac:dyDescent="0.2">
      <c r="A24711" t="str">
        <v>CUS003127</v>
      </c>
    </row>
    <row r="24712" spans="1:1" x14ac:dyDescent="0.2">
      <c r="A24712" t="str">
        <v>CUS003130</v>
      </c>
    </row>
    <row r="24713" spans="1:1" x14ac:dyDescent="0.2">
      <c r="A24713" t="str">
        <v>CUS003136</v>
      </c>
    </row>
    <row r="24714" spans="1:1" x14ac:dyDescent="0.2">
      <c r="A24714" t="str">
        <v>CUS003138</v>
      </c>
    </row>
    <row r="24715" spans="1:1" x14ac:dyDescent="0.2">
      <c r="A24715" t="str">
        <v>CUS003140</v>
      </c>
    </row>
    <row r="24716" spans="1:1" x14ac:dyDescent="0.2">
      <c r="A24716" t="str">
        <v>CUS002434</v>
      </c>
    </row>
    <row r="24717" spans="1:1" x14ac:dyDescent="0.2">
      <c r="A24717" t="str">
        <v>CUS003143</v>
      </c>
    </row>
    <row r="24718" spans="1:1" x14ac:dyDescent="0.2">
      <c r="A24718" t="str">
        <v>CUS003144</v>
      </c>
    </row>
    <row r="24719" spans="1:1" x14ac:dyDescent="0.2">
      <c r="A24719" t="str">
        <v>CUS003145</v>
      </c>
    </row>
    <row r="24720" spans="1:1" x14ac:dyDescent="0.2">
      <c r="A24720" t="str">
        <v>CUS003146</v>
      </c>
    </row>
    <row r="24721" spans="1:1" x14ac:dyDescent="0.2">
      <c r="A24721" t="str">
        <v>CUS003065</v>
      </c>
    </row>
    <row r="24722" spans="1:1" x14ac:dyDescent="0.2">
      <c r="A24722" t="str">
        <v>CUS003067</v>
      </c>
    </row>
    <row r="24723" spans="1:1" x14ac:dyDescent="0.2">
      <c r="A24723" t="str">
        <v>CUS003069</v>
      </c>
    </row>
    <row r="24724" spans="1:1" x14ac:dyDescent="0.2">
      <c r="A24724" t="str">
        <v>CUS003070</v>
      </c>
    </row>
    <row r="24725" spans="1:1" x14ac:dyDescent="0.2">
      <c r="A24725" t="str">
        <v>CUS003071</v>
      </c>
    </row>
    <row r="24726" spans="1:1" x14ac:dyDescent="0.2">
      <c r="A24726" t="str">
        <v>CUS003072</v>
      </c>
    </row>
    <row r="24727" spans="1:1" x14ac:dyDescent="0.2">
      <c r="A24727" t="str">
        <v>CUS003073</v>
      </c>
    </row>
    <row r="24728" spans="1:1" x14ac:dyDescent="0.2">
      <c r="A24728" t="str">
        <v>CUS003074</v>
      </c>
    </row>
    <row r="24729" spans="1:1" x14ac:dyDescent="0.2">
      <c r="A24729" t="str">
        <v>CUS003075</v>
      </c>
    </row>
    <row r="24730" spans="1:1" x14ac:dyDescent="0.2">
      <c r="A24730" t="str">
        <v>CUS003076</v>
      </c>
    </row>
    <row r="24731" spans="1:1" x14ac:dyDescent="0.2">
      <c r="A24731" t="str">
        <v>CUS003079</v>
      </c>
    </row>
    <row r="24732" spans="1:1" x14ac:dyDescent="0.2">
      <c r="A24732" t="str">
        <v>CUS003081</v>
      </c>
    </row>
    <row r="24733" spans="1:1" x14ac:dyDescent="0.2">
      <c r="A24733" t="str">
        <v>CUS003083</v>
      </c>
    </row>
    <row r="24734" spans="1:1" x14ac:dyDescent="0.2">
      <c r="A24734" t="str">
        <v>CUS003084</v>
      </c>
    </row>
    <row r="24735" spans="1:1" x14ac:dyDescent="0.2">
      <c r="A24735" t="str">
        <v>CUS003086</v>
      </c>
    </row>
    <row r="24736" spans="1:1" x14ac:dyDescent="0.2">
      <c r="A24736" t="str">
        <v>CUS003088</v>
      </c>
    </row>
    <row r="24737" spans="1:1" x14ac:dyDescent="0.2">
      <c r="A24737" t="str">
        <v>CUS003053</v>
      </c>
    </row>
    <row r="24738" spans="1:1" x14ac:dyDescent="0.2">
      <c r="A24738" t="str">
        <v>CUS003057</v>
      </c>
    </row>
    <row r="24739" spans="1:1" x14ac:dyDescent="0.2">
      <c r="A24739" t="str">
        <v>CUS003060</v>
      </c>
    </row>
    <row r="24740" spans="1:1" x14ac:dyDescent="0.2">
      <c r="A24740" t="str">
        <v>CUS002967</v>
      </c>
    </row>
    <row r="24741" spans="1:1" x14ac:dyDescent="0.2">
      <c r="A24741" t="str">
        <v>CUS002970</v>
      </c>
    </row>
    <row r="24742" spans="1:1" x14ac:dyDescent="0.2">
      <c r="A24742" t="str">
        <v>CUS002973</v>
      </c>
    </row>
    <row r="24743" spans="1:1" x14ac:dyDescent="0.2">
      <c r="A24743" t="str">
        <v>CUS002978</v>
      </c>
    </row>
    <row r="24744" spans="1:1" x14ac:dyDescent="0.2">
      <c r="A24744" t="str">
        <v>CUS002980</v>
      </c>
    </row>
    <row r="24745" spans="1:1" x14ac:dyDescent="0.2">
      <c r="A24745" t="str">
        <v>CUS002981</v>
      </c>
    </row>
    <row r="24746" spans="1:1" x14ac:dyDescent="0.2">
      <c r="A24746" t="str">
        <v>CUS002982</v>
      </c>
    </row>
    <row r="24747" spans="1:1" x14ac:dyDescent="0.2">
      <c r="A24747" t="str">
        <v>CUS000915</v>
      </c>
    </row>
    <row r="24748" spans="1:1" x14ac:dyDescent="0.2">
      <c r="A24748" t="str">
        <v>CUS002983</v>
      </c>
    </row>
    <row r="24749" spans="1:1" x14ac:dyDescent="0.2">
      <c r="A24749" t="str">
        <v>CUS002984</v>
      </c>
    </row>
    <row r="24750" spans="1:1" x14ac:dyDescent="0.2">
      <c r="A24750" t="str">
        <v>CUS002989</v>
      </c>
    </row>
    <row r="24751" spans="1:1" x14ac:dyDescent="0.2">
      <c r="A24751" t="str">
        <v>CUS002116</v>
      </c>
    </row>
    <row r="24752" spans="1:1" x14ac:dyDescent="0.2">
      <c r="A24752" t="str">
        <v>CUS002992</v>
      </c>
    </row>
    <row r="24753" spans="1:1" x14ac:dyDescent="0.2">
      <c r="A24753" t="str">
        <v>CUS002993</v>
      </c>
    </row>
    <row r="24754" spans="1:1" x14ac:dyDescent="0.2">
      <c r="A24754" t="str">
        <v>CUS002994</v>
      </c>
    </row>
    <row r="24755" spans="1:1" x14ac:dyDescent="0.2">
      <c r="A24755" t="str">
        <v>CUS002995</v>
      </c>
    </row>
    <row r="24756" spans="1:1" x14ac:dyDescent="0.2">
      <c r="A24756" t="str">
        <v>CUS002996</v>
      </c>
    </row>
    <row r="24757" spans="1:1" x14ac:dyDescent="0.2">
      <c r="A24757" t="str">
        <v>CUS002997</v>
      </c>
    </row>
    <row r="24758" spans="1:1" x14ac:dyDescent="0.2">
      <c r="A24758" t="str">
        <v>CUS002998</v>
      </c>
    </row>
    <row r="24759" spans="1:1" x14ac:dyDescent="0.2">
      <c r="A24759" t="str">
        <v>CUS002999</v>
      </c>
    </row>
    <row r="24760" spans="1:1" x14ac:dyDescent="0.2">
      <c r="A24760" t="str">
        <v>CUS003000</v>
      </c>
    </row>
    <row r="24761" spans="1:1" x14ac:dyDescent="0.2">
      <c r="A24761" t="str">
        <v>CUS003001</v>
      </c>
    </row>
    <row r="24762" spans="1:1" x14ac:dyDescent="0.2">
      <c r="A24762" t="str">
        <v>CUS003002</v>
      </c>
    </row>
    <row r="24763" spans="1:1" x14ac:dyDescent="0.2">
      <c r="A24763" t="str">
        <v>CUS003003</v>
      </c>
    </row>
    <row r="24764" spans="1:1" x14ac:dyDescent="0.2">
      <c r="A24764" t="str">
        <v>CUS003004</v>
      </c>
    </row>
    <row r="24765" spans="1:1" x14ac:dyDescent="0.2">
      <c r="A24765" t="str">
        <v>CUS003006</v>
      </c>
    </row>
    <row r="24766" spans="1:1" x14ac:dyDescent="0.2">
      <c r="A24766" t="str">
        <v>CUS003007</v>
      </c>
    </row>
    <row r="24767" spans="1:1" x14ac:dyDescent="0.2">
      <c r="A24767" t="str">
        <v>CUS003008</v>
      </c>
    </row>
    <row r="24768" spans="1:1" x14ac:dyDescent="0.2">
      <c r="A24768" t="str">
        <v>CUS003009</v>
      </c>
    </row>
    <row r="24769" spans="1:1" x14ac:dyDescent="0.2">
      <c r="A24769" t="str">
        <v>CUS003010</v>
      </c>
    </row>
    <row r="24770" spans="1:1" x14ac:dyDescent="0.2">
      <c r="A24770" t="str">
        <v>CUS003011</v>
      </c>
    </row>
    <row r="24771" spans="1:1" x14ac:dyDescent="0.2">
      <c r="A24771" t="str">
        <v>CUS003014</v>
      </c>
    </row>
    <row r="24772" spans="1:1" x14ac:dyDescent="0.2">
      <c r="A24772" t="str">
        <v>CUS003015</v>
      </c>
    </row>
    <row r="24773" spans="1:1" x14ac:dyDescent="0.2">
      <c r="A24773" t="str">
        <v>CUS003016</v>
      </c>
    </row>
    <row r="24774" spans="1:1" x14ac:dyDescent="0.2">
      <c r="A24774" t="str">
        <v>CUS003017</v>
      </c>
    </row>
    <row r="24775" spans="1:1" x14ac:dyDescent="0.2">
      <c r="A24775" t="str">
        <v>CUS003019</v>
      </c>
    </row>
    <row r="24776" spans="1:1" x14ac:dyDescent="0.2">
      <c r="A24776" t="str">
        <v>CUS003021</v>
      </c>
    </row>
    <row r="24777" spans="1:1" x14ac:dyDescent="0.2">
      <c r="A24777" t="str">
        <v>CUS003024</v>
      </c>
    </row>
    <row r="24778" spans="1:1" x14ac:dyDescent="0.2">
      <c r="A24778" t="str">
        <v>CUS003026</v>
      </c>
    </row>
    <row r="24779" spans="1:1" x14ac:dyDescent="0.2">
      <c r="A24779" t="str">
        <v>CUS003028</v>
      </c>
    </row>
    <row r="24780" spans="1:1" x14ac:dyDescent="0.2">
      <c r="A24780" t="str">
        <v>CUS003031</v>
      </c>
    </row>
    <row r="24781" spans="1:1" x14ac:dyDescent="0.2">
      <c r="A24781" t="str">
        <v>CUS003032</v>
      </c>
    </row>
    <row r="24782" spans="1:1" x14ac:dyDescent="0.2">
      <c r="A24782" t="str">
        <v>CUS002894</v>
      </c>
    </row>
    <row r="24783" spans="1:1" x14ac:dyDescent="0.2">
      <c r="A24783" t="str">
        <v>CUS003034</v>
      </c>
    </row>
    <row r="24784" spans="1:1" x14ac:dyDescent="0.2">
      <c r="A24784" t="str">
        <v>CUS003035</v>
      </c>
    </row>
    <row r="24785" spans="1:1" x14ac:dyDescent="0.2">
      <c r="A24785" t="str">
        <v>CUS003036</v>
      </c>
    </row>
    <row r="24786" spans="1:1" x14ac:dyDescent="0.2">
      <c r="A24786" t="str">
        <v>CUS000446</v>
      </c>
    </row>
    <row r="24787" spans="1:1" x14ac:dyDescent="0.2">
      <c r="A24787" t="str">
        <v>CUS003037</v>
      </c>
    </row>
    <row r="24788" spans="1:1" x14ac:dyDescent="0.2">
      <c r="A24788" t="str">
        <v>CUS002514</v>
      </c>
    </row>
    <row r="24789" spans="1:1" x14ac:dyDescent="0.2">
      <c r="A24789" t="str">
        <v>CUS003041</v>
      </c>
    </row>
    <row r="24790" spans="1:1" x14ac:dyDescent="0.2">
      <c r="A24790" t="str">
        <v>CUS002876</v>
      </c>
    </row>
    <row r="24791" spans="1:1" x14ac:dyDescent="0.2">
      <c r="A24791" t="str">
        <v>CUS003043</v>
      </c>
    </row>
    <row r="24792" spans="1:1" x14ac:dyDescent="0.2">
      <c r="A24792" t="str">
        <v>CUS003046</v>
      </c>
    </row>
    <row r="24793" spans="1:1" x14ac:dyDescent="0.2">
      <c r="A24793" t="str">
        <v>CUS001450</v>
      </c>
    </row>
    <row r="24794" spans="1:1" x14ac:dyDescent="0.2">
      <c r="A24794" t="str">
        <v>CUS002904</v>
      </c>
    </row>
    <row r="24795" spans="1:1" x14ac:dyDescent="0.2">
      <c r="A24795" t="str">
        <v>CUS002910</v>
      </c>
    </row>
    <row r="24796" spans="1:1" x14ac:dyDescent="0.2">
      <c r="A24796" t="str">
        <v>CUS002911</v>
      </c>
    </row>
    <row r="24797" spans="1:1" x14ac:dyDescent="0.2">
      <c r="A24797" t="str">
        <v>CUS002914</v>
      </c>
    </row>
    <row r="24798" spans="1:1" x14ac:dyDescent="0.2">
      <c r="A24798" t="str">
        <v>CUS002915</v>
      </c>
    </row>
    <row r="24799" spans="1:1" x14ac:dyDescent="0.2">
      <c r="A24799" t="str">
        <v>CUS002917</v>
      </c>
    </row>
    <row r="24800" spans="1:1" x14ac:dyDescent="0.2">
      <c r="A24800" t="str">
        <v>CUS002918</v>
      </c>
    </row>
    <row r="24801" spans="1:1" x14ac:dyDescent="0.2">
      <c r="A24801" t="str">
        <v>CUS002919</v>
      </c>
    </row>
    <row r="24802" spans="1:1" x14ac:dyDescent="0.2">
      <c r="A24802" t="str">
        <v>CUS002922</v>
      </c>
    </row>
    <row r="24803" spans="1:1" x14ac:dyDescent="0.2">
      <c r="A24803" t="str">
        <v>CUS002250</v>
      </c>
    </row>
    <row r="24804" spans="1:1" x14ac:dyDescent="0.2">
      <c r="A24804" t="str">
        <v>CUS002923</v>
      </c>
    </row>
    <row r="24805" spans="1:1" x14ac:dyDescent="0.2">
      <c r="A24805" t="str">
        <v>CUS002926</v>
      </c>
    </row>
    <row r="24806" spans="1:1" x14ac:dyDescent="0.2">
      <c r="A24806" t="str">
        <v>CUS002928</v>
      </c>
    </row>
    <row r="24807" spans="1:1" x14ac:dyDescent="0.2">
      <c r="A24807" t="str">
        <v>CUS002930</v>
      </c>
    </row>
    <row r="24808" spans="1:1" x14ac:dyDescent="0.2">
      <c r="A24808" t="str">
        <v>CUS002931</v>
      </c>
    </row>
    <row r="24809" spans="1:1" x14ac:dyDescent="0.2">
      <c r="A24809" t="str">
        <v>CUS000658</v>
      </c>
    </row>
    <row r="24810" spans="1:1" x14ac:dyDescent="0.2">
      <c r="A24810" t="str">
        <v>CUS002939</v>
      </c>
    </row>
    <row r="24811" spans="1:1" x14ac:dyDescent="0.2">
      <c r="A24811" t="str">
        <v>CUS002940</v>
      </c>
    </row>
    <row r="24812" spans="1:1" x14ac:dyDescent="0.2">
      <c r="A24812" t="str">
        <v>CUS002948</v>
      </c>
    </row>
    <row r="24813" spans="1:1" x14ac:dyDescent="0.2">
      <c r="A24813" t="str">
        <v>CUS002949</v>
      </c>
    </row>
    <row r="24814" spans="1:1" x14ac:dyDescent="0.2">
      <c r="A24814" t="str">
        <v>CUS002950</v>
      </c>
    </row>
    <row r="24815" spans="1:1" x14ac:dyDescent="0.2">
      <c r="A24815" t="str">
        <v>CUS002951</v>
      </c>
    </row>
    <row r="24816" spans="1:1" x14ac:dyDescent="0.2">
      <c r="A24816" t="str">
        <v>CUS001960</v>
      </c>
    </row>
    <row r="24817" spans="1:1" x14ac:dyDescent="0.2">
      <c r="A24817" t="str">
        <v>CUS002952</v>
      </c>
    </row>
    <row r="24818" spans="1:1" x14ac:dyDescent="0.2">
      <c r="A24818" t="str">
        <v>CUS002953</v>
      </c>
    </row>
    <row r="24819" spans="1:1" x14ac:dyDescent="0.2">
      <c r="A24819" t="str">
        <v>CUS002954</v>
      </c>
    </row>
    <row r="24820" spans="1:1" x14ac:dyDescent="0.2">
      <c r="A24820" t="str">
        <v>CUS002955</v>
      </c>
    </row>
    <row r="24821" spans="1:1" x14ac:dyDescent="0.2">
      <c r="A24821" t="str">
        <v>CUS002956</v>
      </c>
    </row>
    <row r="24822" spans="1:1" x14ac:dyDescent="0.2">
      <c r="A24822" t="str">
        <v>CUS002960</v>
      </c>
    </row>
    <row r="24823" spans="1:1" x14ac:dyDescent="0.2">
      <c r="A24823" t="str">
        <v>CUS002962</v>
      </c>
    </row>
    <row r="24824" spans="1:1" x14ac:dyDescent="0.2">
      <c r="A24824" t="str">
        <v>CUS002964</v>
      </c>
    </row>
    <row r="24825" spans="1:1" x14ac:dyDescent="0.2">
      <c r="A24825" t="str">
        <v>CUS002864</v>
      </c>
    </row>
    <row r="24826" spans="1:1" x14ac:dyDescent="0.2">
      <c r="A24826" t="str">
        <v>CUS002865</v>
      </c>
    </row>
    <row r="24827" spans="1:1" x14ac:dyDescent="0.2">
      <c r="A24827" t="str">
        <v>CUS002866</v>
      </c>
    </row>
    <row r="24828" spans="1:1" x14ac:dyDescent="0.2">
      <c r="A24828" t="str">
        <v>CUS002868</v>
      </c>
    </row>
    <row r="24829" spans="1:1" x14ac:dyDescent="0.2">
      <c r="A24829" t="str">
        <v>CUS000913</v>
      </c>
    </row>
    <row r="24830" spans="1:1" x14ac:dyDescent="0.2">
      <c r="A24830" t="str">
        <v>CUS002869</v>
      </c>
    </row>
    <row r="24831" spans="1:1" x14ac:dyDescent="0.2">
      <c r="A24831" t="str">
        <v>CUS002870</v>
      </c>
    </row>
    <row r="24832" spans="1:1" x14ac:dyDescent="0.2">
      <c r="A24832" t="str">
        <v>CUS002872</v>
      </c>
    </row>
    <row r="24833" spans="1:1" x14ac:dyDescent="0.2">
      <c r="A24833" t="str">
        <v>CUS002873</v>
      </c>
    </row>
    <row r="24834" spans="1:1" x14ac:dyDescent="0.2">
      <c r="A24834" t="str">
        <v>CUS001662</v>
      </c>
    </row>
    <row r="24835" spans="1:1" x14ac:dyDescent="0.2">
      <c r="A24835" t="str">
        <v>CUS002077</v>
      </c>
    </row>
    <row r="24836" spans="1:1" x14ac:dyDescent="0.2">
      <c r="A24836" t="str">
        <v>CUS001226</v>
      </c>
    </row>
    <row r="24837" spans="1:1" x14ac:dyDescent="0.2">
      <c r="A24837" t="str">
        <v>CUS001766</v>
      </c>
    </row>
    <row r="24838" spans="1:1" x14ac:dyDescent="0.2">
      <c r="A24838" t="str">
        <v>CUS002878</v>
      </c>
    </row>
    <row r="24839" spans="1:1" x14ac:dyDescent="0.2">
      <c r="A24839" t="str">
        <v>CUS002881</v>
      </c>
    </row>
    <row r="24840" spans="1:1" x14ac:dyDescent="0.2">
      <c r="A24840" t="str">
        <v>CUS002882</v>
      </c>
    </row>
    <row r="24841" spans="1:1" x14ac:dyDescent="0.2">
      <c r="A24841" t="str">
        <v>CUS002883</v>
      </c>
    </row>
    <row r="24842" spans="1:1" x14ac:dyDescent="0.2">
      <c r="A24842" t="str">
        <v>CUS002884</v>
      </c>
    </row>
    <row r="24843" spans="1:1" x14ac:dyDescent="0.2">
      <c r="A24843" t="str">
        <v>CUS002885</v>
      </c>
    </row>
    <row r="24844" spans="1:1" x14ac:dyDescent="0.2">
      <c r="A24844" t="str">
        <v>CUS002886</v>
      </c>
    </row>
    <row r="24845" spans="1:1" x14ac:dyDescent="0.2">
      <c r="A24845" t="str">
        <v>CUS002887</v>
      </c>
    </row>
    <row r="24846" spans="1:1" x14ac:dyDescent="0.2">
      <c r="A24846" t="str">
        <v>CUS002888</v>
      </c>
    </row>
    <row r="24847" spans="1:1" x14ac:dyDescent="0.2">
      <c r="A24847" t="str">
        <v>CUS002889</v>
      </c>
    </row>
    <row r="24848" spans="1:1" x14ac:dyDescent="0.2">
      <c r="A24848" t="str">
        <v>CUS001111</v>
      </c>
    </row>
    <row r="24849" spans="1:1" x14ac:dyDescent="0.2">
      <c r="A24849" t="str">
        <v>CUS002890</v>
      </c>
    </row>
    <row r="24850" spans="1:1" x14ac:dyDescent="0.2">
      <c r="A24850" t="str">
        <v>CUS002892</v>
      </c>
    </row>
    <row r="24851" spans="1:1" x14ac:dyDescent="0.2">
      <c r="A24851" t="str">
        <v>CUS001077</v>
      </c>
    </row>
    <row r="24852" spans="1:1" x14ac:dyDescent="0.2">
      <c r="A24852" t="str">
        <v>CUS002899</v>
      </c>
    </row>
    <row r="24853" spans="1:1" x14ac:dyDescent="0.2">
      <c r="A24853" t="str">
        <v>CUS002827</v>
      </c>
    </row>
    <row r="24854" spans="1:1" x14ac:dyDescent="0.2">
      <c r="A24854" t="str">
        <v>CUS002828</v>
      </c>
    </row>
    <row r="24855" spans="1:1" x14ac:dyDescent="0.2">
      <c r="A24855" t="str">
        <v>CUS002830</v>
      </c>
    </row>
    <row r="24856" spans="1:1" x14ac:dyDescent="0.2">
      <c r="A24856" t="str">
        <v>CUS002832</v>
      </c>
    </row>
    <row r="24857" spans="1:1" x14ac:dyDescent="0.2">
      <c r="A24857" t="str">
        <v>CUS002833</v>
      </c>
    </row>
    <row r="24858" spans="1:1" x14ac:dyDescent="0.2">
      <c r="A24858" t="str">
        <v>CUS002834</v>
      </c>
    </row>
    <row r="24859" spans="1:1" x14ac:dyDescent="0.2">
      <c r="A24859" t="str">
        <v>CUS002835</v>
      </c>
    </row>
    <row r="24860" spans="1:1" x14ac:dyDescent="0.2">
      <c r="A24860" t="str">
        <v>CUS000311</v>
      </c>
    </row>
    <row r="24861" spans="1:1" x14ac:dyDescent="0.2">
      <c r="A24861" t="str">
        <v>CUS002838</v>
      </c>
    </row>
    <row r="24862" spans="1:1" x14ac:dyDescent="0.2">
      <c r="A24862" t="str">
        <v>CUS002839</v>
      </c>
    </row>
    <row r="24863" spans="1:1" x14ac:dyDescent="0.2">
      <c r="A24863" t="str">
        <v>CUS002840</v>
      </c>
    </row>
    <row r="24864" spans="1:1" x14ac:dyDescent="0.2">
      <c r="A24864" t="str">
        <v>CUS002842</v>
      </c>
    </row>
    <row r="24865" spans="1:1" x14ac:dyDescent="0.2">
      <c r="A24865" t="str">
        <v>CUS002843</v>
      </c>
    </row>
    <row r="24866" spans="1:1" x14ac:dyDescent="0.2">
      <c r="A24866" t="str">
        <v>CUS002847</v>
      </c>
    </row>
    <row r="24867" spans="1:1" x14ac:dyDescent="0.2">
      <c r="A24867" t="str">
        <v>CUS002849</v>
      </c>
    </row>
    <row r="24868" spans="1:1" x14ac:dyDescent="0.2">
      <c r="A24868" t="str">
        <v>CUS002850</v>
      </c>
    </row>
    <row r="24869" spans="1:1" x14ac:dyDescent="0.2">
      <c r="A24869" t="str">
        <v>CUS002853</v>
      </c>
    </row>
    <row r="24870" spans="1:1" x14ac:dyDescent="0.2">
      <c r="A24870" t="str">
        <v>CUS002854</v>
      </c>
    </row>
    <row r="24871" spans="1:1" x14ac:dyDescent="0.2">
      <c r="A24871" t="str">
        <v>CUS000337</v>
      </c>
    </row>
    <row r="24872" spans="1:1" x14ac:dyDescent="0.2">
      <c r="A24872" t="str">
        <v>CUS002856</v>
      </c>
    </row>
    <row r="24873" spans="1:1" x14ac:dyDescent="0.2">
      <c r="A24873" t="str">
        <v>CUS002858</v>
      </c>
    </row>
    <row r="24874" spans="1:1" x14ac:dyDescent="0.2">
      <c r="A24874" t="str">
        <v>CUS002859</v>
      </c>
    </row>
    <row r="24875" spans="1:1" x14ac:dyDescent="0.2">
      <c r="A24875" t="str">
        <v>CUS002861</v>
      </c>
    </row>
    <row r="24876" spans="1:1" x14ac:dyDescent="0.2">
      <c r="A24876" t="str">
        <v>CUS002862</v>
      </c>
    </row>
    <row r="24877" spans="1:1" x14ac:dyDescent="0.2">
      <c r="A24877" t="str">
        <v>CUS002793</v>
      </c>
    </row>
    <row r="24878" spans="1:1" x14ac:dyDescent="0.2">
      <c r="A24878" t="str">
        <v>CUS002794</v>
      </c>
    </row>
    <row r="24879" spans="1:1" x14ac:dyDescent="0.2">
      <c r="A24879" t="str">
        <v>CUS002795</v>
      </c>
    </row>
    <row r="24880" spans="1:1" x14ac:dyDescent="0.2">
      <c r="A24880" t="str">
        <v>CUS002796</v>
      </c>
    </row>
    <row r="24881" spans="1:1" x14ac:dyDescent="0.2">
      <c r="A24881" t="str">
        <v>CUS002797</v>
      </c>
    </row>
    <row r="24882" spans="1:1" x14ac:dyDescent="0.2">
      <c r="A24882" t="str">
        <v>CUS002801</v>
      </c>
    </row>
    <row r="24883" spans="1:1" x14ac:dyDescent="0.2">
      <c r="A24883" t="str">
        <v>CUS002802</v>
      </c>
    </row>
    <row r="24884" spans="1:1" x14ac:dyDescent="0.2">
      <c r="A24884" t="str">
        <v>CUS002803</v>
      </c>
    </row>
    <row r="24885" spans="1:1" x14ac:dyDescent="0.2">
      <c r="A24885" t="str">
        <v>CUS002804</v>
      </c>
    </row>
    <row r="24886" spans="1:1" x14ac:dyDescent="0.2">
      <c r="A24886" t="str">
        <v>CUS002806</v>
      </c>
    </row>
    <row r="24887" spans="1:1" x14ac:dyDescent="0.2">
      <c r="A24887" t="str">
        <v>CUS002809</v>
      </c>
    </row>
    <row r="24888" spans="1:1" x14ac:dyDescent="0.2">
      <c r="A24888" t="str">
        <v>CUS002811</v>
      </c>
    </row>
    <row r="24889" spans="1:1" x14ac:dyDescent="0.2">
      <c r="A24889" t="str">
        <v>CUS002813</v>
      </c>
    </row>
    <row r="24890" spans="1:1" x14ac:dyDescent="0.2">
      <c r="A24890" t="str">
        <v>CUS002137</v>
      </c>
    </row>
    <row r="24891" spans="1:1" x14ac:dyDescent="0.2">
      <c r="A24891" t="str">
        <v>CUS000009</v>
      </c>
    </row>
    <row r="24892" spans="1:1" x14ac:dyDescent="0.2">
      <c r="A24892" t="str">
        <v>CUS000573</v>
      </c>
    </row>
    <row r="24893" spans="1:1" x14ac:dyDescent="0.2">
      <c r="A24893" t="str">
        <v>CUS002816</v>
      </c>
    </row>
    <row r="24894" spans="1:1" x14ac:dyDescent="0.2">
      <c r="A24894" t="str">
        <v>CUS002817</v>
      </c>
    </row>
    <row r="24895" spans="1:1" x14ac:dyDescent="0.2">
      <c r="A24895" t="str">
        <v>CUS002818</v>
      </c>
    </row>
    <row r="24896" spans="1:1" x14ac:dyDescent="0.2">
      <c r="A24896" t="str">
        <v>CUS002822</v>
      </c>
    </row>
    <row r="24897" spans="1:1" x14ac:dyDescent="0.2">
      <c r="A24897" t="str">
        <v>CUS002824</v>
      </c>
    </row>
    <row r="24898" spans="1:1" x14ac:dyDescent="0.2">
      <c r="A24898" t="str">
        <v>CUS002766</v>
      </c>
    </row>
    <row r="24899" spans="1:1" x14ac:dyDescent="0.2">
      <c r="A24899" t="str">
        <v>CUS002767</v>
      </c>
    </row>
    <row r="24900" spans="1:1" x14ac:dyDescent="0.2">
      <c r="A24900" t="str">
        <v>CUS002770</v>
      </c>
    </row>
    <row r="24901" spans="1:1" x14ac:dyDescent="0.2">
      <c r="A24901" t="str">
        <v>CUS002772</v>
      </c>
    </row>
    <row r="24902" spans="1:1" x14ac:dyDescent="0.2">
      <c r="A24902" t="str">
        <v>CUS002773</v>
      </c>
    </row>
    <row r="24903" spans="1:1" x14ac:dyDescent="0.2">
      <c r="A24903" t="str">
        <v>CUS002775</v>
      </c>
    </row>
    <row r="24904" spans="1:1" x14ac:dyDescent="0.2">
      <c r="A24904" t="str">
        <v>CUS002776</v>
      </c>
    </row>
    <row r="24905" spans="1:1" x14ac:dyDescent="0.2">
      <c r="A24905" t="str">
        <v>CUS002777</v>
      </c>
    </row>
    <row r="24906" spans="1:1" x14ac:dyDescent="0.2">
      <c r="A24906" t="str">
        <v>CUS002778</v>
      </c>
    </row>
    <row r="24907" spans="1:1" x14ac:dyDescent="0.2">
      <c r="A24907" t="str">
        <v>CUS002779</v>
      </c>
    </row>
    <row r="24908" spans="1:1" x14ac:dyDescent="0.2">
      <c r="A24908" t="str">
        <v>CUS002780</v>
      </c>
    </row>
    <row r="24909" spans="1:1" x14ac:dyDescent="0.2">
      <c r="A24909" t="str">
        <v>CUS002781</v>
      </c>
    </row>
    <row r="24910" spans="1:1" x14ac:dyDescent="0.2">
      <c r="A24910" t="str">
        <v>CUS002782</v>
      </c>
    </row>
    <row r="24911" spans="1:1" x14ac:dyDescent="0.2">
      <c r="A24911" t="str">
        <v>CUS002783</v>
      </c>
    </row>
    <row r="24912" spans="1:1" x14ac:dyDescent="0.2">
      <c r="A24912" t="str">
        <v>CUS002784</v>
      </c>
    </row>
    <row r="24913" spans="1:1" x14ac:dyDescent="0.2">
      <c r="A24913" t="str">
        <v>CUS002785</v>
      </c>
    </row>
    <row r="24914" spans="1:1" x14ac:dyDescent="0.2">
      <c r="A24914" t="str">
        <v>CUS002786</v>
      </c>
    </row>
    <row r="24915" spans="1:1" x14ac:dyDescent="0.2">
      <c r="A24915" t="str">
        <v>CUS002788</v>
      </c>
    </row>
    <row r="24916" spans="1:1" x14ac:dyDescent="0.2">
      <c r="A24916" t="str">
        <v>CUS002789</v>
      </c>
    </row>
    <row r="24917" spans="1:1" x14ac:dyDescent="0.2">
      <c r="A24917" t="str">
        <v>CUS002705</v>
      </c>
    </row>
    <row r="24918" spans="1:1" x14ac:dyDescent="0.2">
      <c r="A24918" t="str">
        <v>CUS002706</v>
      </c>
    </row>
    <row r="24919" spans="1:1" x14ac:dyDescent="0.2">
      <c r="A24919" t="str">
        <v>CUS002709</v>
      </c>
    </row>
    <row r="24920" spans="1:1" x14ac:dyDescent="0.2">
      <c r="A24920" t="str">
        <v>CUS002711</v>
      </c>
    </row>
    <row r="24921" spans="1:1" x14ac:dyDescent="0.2">
      <c r="A24921" t="str">
        <v>CUS002657</v>
      </c>
    </row>
    <row r="24922" spans="1:1" x14ac:dyDescent="0.2">
      <c r="A24922" t="str">
        <v>CUS002715</v>
      </c>
    </row>
    <row r="24923" spans="1:1" x14ac:dyDescent="0.2">
      <c r="A24923" t="str">
        <v>CUS002716</v>
      </c>
    </row>
    <row r="24924" spans="1:1" x14ac:dyDescent="0.2">
      <c r="A24924" t="str">
        <v>CUS002717</v>
      </c>
    </row>
    <row r="24925" spans="1:1" x14ac:dyDescent="0.2">
      <c r="A24925" t="str">
        <v>CUS002719</v>
      </c>
    </row>
    <row r="24926" spans="1:1" x14ac:dyDescent="0.2">
      <c r="A24926" t="str">
        <v>CUS002720</v>
      </c>
    </row>
    <row r="24927" spans="1:1" x14ac:dyDescent="0.2">
      <c r="A24927" t="str">
        <v>CUS002722</v>
      </c>
    </row>
    <row r="24928" spans="1:1" x14ac:dyDescent="0.2">
      <c r="A24928" t="str">
        <v>CUS002723</v>
      </c>
    </row>
    <row r="24929" spans="1:1" x14ac:dyDescent="0.2">
      <c r="A24929" t="str">
        <v>CUS002724</v>
      </c>
    </row>
    <row r="24930" spans="1:1" x14ac:dyDescent="0.2">
      <c r="A24930" t="str">
        <v>CUS002726</v>
      </c>
    </row>
    <row r="24931" spans="1:1" x14ac:dyDescent="0.2">
      <c r="A24931" t="str">
        <v>CUS002727</v>
      </c>
    </row>
    <row r="24932" spans="1:1" x14ac:dyDescent="0.2">
      <c r="A24932" t="str">
        <v>CUS002728</v>
      </c>
    </row>
    <row r="24933" spans="1:1" x14ac:dyDescent="0.2">
      <c r="A24933" t="str">
        <v>CUS001392</v>
      </c>
    </row>
    <row r="24934" spans="1:1" x14ac:dyDescent="0.2">
      <c r="A24934" t="str">
        <v>CUS002729</v>
      </c>
    </row>
    <row r="24935" spans="1:1" x14ac:dyDescent="0.2">
      <c r="A24935" t="str">
        <v>CUS002731</v>
      </c>
    </row>
    <row r="24936" spans="1:1" x14ac:dyDescent="0.2">
      <c r="A24936" t="str">
        <v>CUS002732</v>
      </c>
    </row>
    <row r="24937" spans="1:1" x14ac:dyDescent="0.2">
      <c r="A24937" t="str">
        <v>CUS002733</v>
      </c>
    </row>
    <row r="24938" spans="1:1" x14ac:dyDescent="0.2">
      <c r="A24938" t="str">
        <v>CUS002736</v>
      </c>
    </row>
    <row r="24939" spans="1:1" x14ac:dyDescent="0.2">
      <c r="A24939" t="str">
        <v>CUS002737</v>
      </c>
    </row>
    <row r="24940" spans="1:1" x14ac:dyDescent="0.2">
      <c r="A24940" t="str">
        <v>CUS002738</v>
      </c>
    </row>
    <row r="24941" spans="1:1" x14ac:dyDescent="0.2">
      <c r="A24941" t="str">
        <v>CUS002739</v>
      </c>
    </row>
    <row r="24942" spans="1:1" x14ac:dyDescent="0.2">
      <c r="A24942" t="str">
        <v>CUS002741</v>
      </c>
    </row>
    <row r="24943" spans="1:1" x14ac:dyDescent="0.2">
      <c r="A24943" t="str">
        <v>CUS002743</v>
      </c>
    </row>
    <row r="24944" spans="1:1" x14ac:dyDescent="0.2">
      <c r="A24944" t="str">
        <v>CUS002744</v>
      </c>
    </row>
    <row r="24945" spans="1:1" x14ac:dyDescent="0.2">
      <c r="A24945" t="str">
        <v>CUS002745</v>
      </c>
    </row>
    <row r="24946" spans="1:1" x14ac:dyDescent="0.2">
      <c r="A24946" t="str">
        <v>CUS002746</v>
      </c>
    </row>
    <row r="24947" spans="1:1" x14ac:dyDescent="0.2">
      <c r="A24947" t="str">
        <v>CUS002747</v>
      </c>
    </row>
    <row r="24948" spans="1:1" x14ac:dyDescent="0.2">
      <c r="A24948" t="str">
        <v>CUS002748</v>
      </c>
    </row>
    <row r="24949" spans="1:1" x14ac:dyDescent="0.2">
      <c r="A24949" t="str">
        <v>CUS002749</v>
      </c>
    </row>
    <row r="24950" spans="1:1" x14ac:dyDescent="0.2">
      <c r="A24950" t="str">
        <v>CUS002750</v>
      </c>
    </row>
    <row r="24951" spans="1:1" x14ac:dyDescent="0.2">
      <c r="A24951" t="str">
        <v>CUS002751</v>
      </c>
    </row>
    <row r="24952" spans="1:1" x14ac:dyDescent="0.2">
      <c r="A24952" t="str">
        <v>CUS002753</v>
      </c>
    </row>
    <row r="24953" spans="1:1" x14ac:dyDescent="0.2">
      <c r="A24953" t="str">
        <v>CUS002754</v>
      </c>
    </row>
    <row r="24954" spans="1:1" x14ac:dyDescent="0.2">
      <c r="A24954" t="str">
        <v>CUS002755</v>
      </c>
    </row>
    <row r="24955" spans="1:1" x14ac:dyDescent="0.2">
      <c r="A24955" t="str">
        <v>CUS002756</v>
      </c>
    </row>
    <row r="24956" spans="1:1" x14ac:dyDescent="0.2">
      <c r="A24956" t="str">
        <v>CUS002758</v>
      </c>
    </row>
    <row r="24957" spans="1:1" x14ac:dyDescent="0.2">
      <c r="A24957" t="str">
        <v>CUS002759</v>
      </c>
    </row>
    <row r="24958" spans="1:1" x14ac:dyDescent="0.2">
      <c r="A24958" t="str">
        <v>CUS002663</v>
      </c>
    </row>
    <row r="24959" spans="1:1" x14ac:dyDescent="0.2">
      <c r="A24959" t="str">
        <v>CUS002665</v>
      </c>
    </row>
    <row r="24960" spans="1:1" x14ac:dyDescent="0.2">
      <c r="A24960" t="str">
        <v>CUS002666</v>
      </c>
    </row>
    <row r="24961" spans="1:1" x14ac:dyDescent="0.2">
      <c r="A24961" t="str">
        <v>CUS002667</v>
      </c>
    </row>
    <row r="24962" spans="1:1" x14ac:dyDescent="0.2">
      <c r="A24962" t="str">
        <v>CUS002668</v>
      </c>
    </row>
    <row r="24963" spans="1:1" x14ac:dyDescent="0.2">
      <c r="A24963" t="str">
        <v>CUS002671</v>
      </c>
    </row>
    <row r="24964" spans="1:1" x14ac:dyDescent="0.2">
      <c r="A24964" t="str">
        <v>CUS002672</v>
      </c>
    </row>
    <row r="24965" spans="1:1" x14ac:dyDescent="0.2">
      <c r="A24965" t="str">
        <v>CUS002673</v>
      </c>
    </row>
    <row r="24966" spans="1:1" x14ac:dyDescent="0.2">
      <c r="A24966" t="str">
        <v>CUS002674</v>
      </c>
    </row>
    <row r="24967" spans="1:1" x14ac:dyDescent="0.2">
      <c r="A24967" t="str">
        <v>CUS002675</v>
      </c>
    </row>
    <row r="24968" spans="1:1" x14ac:dyDescent="0.2">
      <c r="A24968" t="str">
        <v>CUS002680</v>
      </c>
    </row>
    <row r="24969" spans="1:1" x14ac:dyDescent="0.2">
      <c r="A24969" t="str">
        <v>CUS002684</v>
      </c>
    </row>
    <row r="24970" spans="1:1" x14ac:dyDescent="0.2">
      <c r="A24970" t="str">
        <v>CUS002689</v>
      </c>
    </row>
    <row r="24971" spans="1:1" x14ac:dyDescent="0.2">
      <c r="A24971" t="str">
        <v>CUS002690</v>
      </c>
    </row>
    <row r="24972" spans="1:1" x14ac:dyDescent="0.2">
      <c r="A24972" t="str">
        <v>CUS002691</v>
      </c>
    </row>
    <row r="24973" spans="1:1" x14ac:dyDescent="0.2">
      <c r="A24973" t="str">
        <v>CUS000561</v>
      </c>
    </row>
    <row r="24974" spans="1:1" x14ac:dyDescent="0.2">
      <c r="A24974" t="str">
        <v>CUS002692</v>
      </c>
    </row>
    <row r="24975" spans="1:1" x14ac:dyDescent="0.2">
      <c r="A24975" t="str">
        <v>CUS002693</v>
      </c>
    </row>
    <row r="24976" spans="1:1" x14ac:dyDescent="0.2">
      <c r="A24976" t="str">
        <v>CUS002696</v>
      </c>
    </row>
    <row r="24977" spans="1:1" x14ac:dyDescent="0.2">
      <c r="A24977" t="str">
        <v>CUS002698</v>
      </c>
    </row>
    <row r="24978" spans="1:1" x14ac:dyDescent="0.2">
      <c r="A24978" t="str">
        <v>CUS002699</v>
      </c>
    </row>
    <row r="24979" spans="1:1" x14ac:dyDescent="0.2">
      <c r="A24979" t="str">
        <v>CUS002701</v>
      </c>
    </row>
    <row r="24980" spans="1:1" x14ac:dyDescent="0.2">
      <c r="A24980" t="str">
        <v>CUS002702</v>
      </c>
    </row>
    <row r="24981" spans="1:1" x14ac:dyDescent="0.2">
      <c r="A24981" t="str">
        <v>CUS001809</v>
      </c>
    </row>
    <row r="24982" spans="1:1" x14ac:dyDescent="0.2">
      <c r="A24982" t="str">
        <v>CUS002703</v>
      </c>
    </row>
    <row r="24983" spans="1:1" x14ac:dyDescent="0.2">
      <c r="A24983" t="str">
        <v>CUS002704</v>
      </c>
    </row>
    <row r="24984" spans="1:1" x14ac:dyDescent="0.2">
      <c r="A24984" t="str">
        <v>CUS002627</v>
      </c>
    </row>
    <row r="24985" spans="1:1" x14ac:dyDescent="0.2">
      <c r="A24985" t="str">
        <v>CUS002628</v>
      </c>
    </row>
    <row r="24986" spans="1:1" x14ac:dyDescent="0.2">
      <c r="A24986" t="str">
        <v>CUS002629</v>
      </c>
    </row>
    <row r="24987" spans="1:1" x14ac:dyDescent="0.2">
      <c r="A24987" t="str">
        <v>CUS002630</v>
      </c>
    </row>
    <row r="24988" spans="1:1" x14ac:dyDescent="0.2">
      <c r="A24988" t="str">
        <v>CUS002631</v>
      </c>
    </row>
    <row r="24989" spans="1:1" x14ac:dyDescent="0.2">
      <c r="A24989" t="str">
        <v>CUS000317</v>
      </c>
    </row>
    <row r="24990" spans="1:1" x14ac:dyDescent="0.2">
      <c r="A24990" t="str">
        <v>CUS002632</v>
      </c>
    </row>
    <row r="24991" spans="1:1" x14ac:dyDescent="0.2">
      <c r="A24991" t="str">
        <v>CUS002634</v>
      </c>
    </row>
    <row r="24992" spans="1:1" x14ac:dyDescent="0.2">
      <c r="A24992" t="str">
        <v>CUS002635</v>
      </c>
    </row>
    <row r="24993" spans="1:1" x14ac:dyDescent="0.2">
      <c r="A24993" t="str">
        <v>CUS002636</v>
      </c>
    </row>
    <row r="24994" spans="1:1" x14ac:dyDescent="0.2">
      <c r="A24994" t="str">
        <v>CUS002637</v>
      </c>
    </row>
    <row r="24995" spans="1:1" x14ac:dyDescent="0.2">
      <c r="A24995" t="str">
        <v>CUS002639</v>
      </c>
    </row>
    <row r="24996" spans="1:1" x14ac:dyDescent="0.2">
      <c r="A24996" t="str">
        <v>CUS002640</v>
      </c>
    </row>
    <row r="24997" spans="1:1" x14ac:dyDescent="0.2">
      <c r="A24997" t="str">
        <v>CUS002641</v>
      </c>
    </row>
    <row r="24998" spans="1:1" x14ac:dyDescent="0.2">
      <c r="A24998" t="str">
        <v>CUS002642</v>
      </c>
    </row>
    <row r="24999" spans="1:1" x14ac:dyDescent="0.2">
      <c r="A24999" t="str">
        <v>CUS002643</v>
      </c>
    </row>
    <row r="25000" spans="1:1" x14ac:dyDescent="0.2">
      <c r="A25000" t="str">
        <v>CUS002644</v>
      </c>
    </row>
    <row r="25001" spans="1:1" x14ac:dyDescent="0.2">
      <c r="A25001" t="str">
        <v>CUS002645</v>
      </c>
    </row>
    <row r="25002" spans="1:1" x14ac:dyDescent="0.2">
      <c r="A25002" t="str">
        <v>CUS002648</v>
      </c>
    </row>
    <row r="25003" spans="1:1" x14ac:dyDescent="0.2">
      <c r="A25003" t="str">
        <v>CUS002649</v>
      </c>
    </row>
    <row r="25004" spans="1:1" x14ac:dyDescent="0.2">
      <c r="A25004" t="str">
        <v>CUS002650</v>
      </c>
    </row>
    <row r="25005" spans="1:1" x14ac:dyDescent="0.2">
      <c r="A25005" t="str">
        <v>CUS002651</v>
      </c>
    </row>
    <row r="25006" spans="1:1" x14ac:dyDescent="0.2">
      <c r="A25006" t="str">
        <v>CUS002652</v>
      </c>
    </row>
    <row r="25007" spans="1:1" x14ac:dyDescent="0.2">
      <c r="A25007" t="str">
        <v>CUS002653</v>
      </c>
    </row>
    <row r="25008" spans="1:1" x14ac:dyDescent="0.2">
      <c r="A25008" t="str">
        <v>CUS002654</v>
      </c>
    </row>
    <row r="25009" spans="1:1" x14ac:dyDescent="0.2">
      <c r="A25009" t="str">
        <v>CUS002655</v>
      </c>
    </row>
    <row r="25010" spans="1:1" x14ac:dyDescent="0.2">
      <c r="A25010" t="str">
        <v>CUS002656</v>
      </c>
    </row>
    <row r="25011" spans="1:1" x14ac:dyDescent="0.2">
      <c r="A25011" t="str">
        <v>CUS002658</v>
      </c>
    </row>
    <row r="25012" spans="1:1" x14ac:dyDescent="0.2">
      <c r="A25012" t="str">
        <v>CUS002659</v>
      </c>
    </row>
    <row r="25013" spans="1:1" x14ac:dyDescent="0.2">
      <c r="A25013" t="str">
        <v>CUS002660</v>
      </c>
    </row>
    <row r="25014" spans="1:1" x14ac:dyDescent="0.2">
      <c r="A25014" t="str">
        <v>CUS002598</v>
      </c>
    </row>
    <row r="25015" spans="1:1" x14ac:dyDescent="0.2">
      <c r="A25015" t="str">
        <v>CUS002600</v>
      </c>
    </row>
    <row r="25016" spans="1:1" x14ac:dyDescent="0.2">
      <c r="A25016" t="str">
        <v>CUS002603</v>
      </c>
    </row>
    <row r="25017" spans="1:1" x14ac:dyDescent="0.2">
      <c r="A25017" t="str">
        <v>CUS002604</v>
      </c>
    </row>
    <row r="25018" spans="1:1" x14ac:dyDescent="0.2">
      <c r="A25018" t="str">
        <v>CUS002605</v>
      </c>
    </row>
    <row r="25019" spans="1:1" x14ac:dyDescent="0.2">
      <c r="A25019" t="str">
        <v>CUS002606</v>
      </c>
    </row>
    <row r="25020" spans="1:1" x14ac:dyDescent="0.2">
      <c r="A25020" t="str">
        <v>CUS000911</v>
      </c>
    </row>
    <row r="25021" spans="1:1" x14ac:dyDescent="0.2">
      <c r="A25021" t="str">
        <v>CUS002608</v>
      </c>
    </row>
    <row r="25022" spans="1:1" x14ac:dyDescent="0.2">
      <c r="A25022" t="str">
        <v>CUS002609</v>
      </c>
    </row>
    <row r="25023" spans="1:1" x14ac:dyDescent="0.2">
      <c r="A25023" t="str">
        <v>CUS002613</v>
      </c>
    </row>
    <row r="25024" spans="1:1" x14ac:dyDescent="0.2">
      <c r="A25024" t="str">
        <v>CUS002614</v>
      </c>
    </row>
    <row r="25025" spans="1:1" x14ac:dyDescent="0.2">
      <c r="A25025" t="str">
        <v>CUS002615</v>
      </c>
    </row>
    <row r="25026" spans="1:1" x14ac:dyDescent="0.2">
      <c r="A25026" t="str">
        <v>CUS002616</v>
      </c>
    </row>
    <row r="25027" spans="1:1" x14ac:dyDescent="0.2">
      <c r="A25027" t="str">
        <v>CUS002617</v>
      </c>
    </row>
    <row r="25028" spans="1:1" x14ac:dyDescent="0.2">
      <c r="A25028" t="str">
        <v>CUS002282</v>
      </c>
    </row>
    <row r="25029" spans="1:1" x14ac:dyDescent="0.2">
      <c r="A25029" t="str">
        <v>CUS002618</v>
      </c>
    </row>
    <row r="25030" spans="1:1" x14ac:dyDescent="0.2">
      <c r="A25030" t="str">
        <v>CUS002620</v>
      </c>
    </row>
    <row r="25031" spans="1:1" x14ac:dyDescent="0.2">
      <c r="A25031" t="str">
        <v>CUS002621</v>
      </c>
    </row>
    <row r="25032" spans="1:1" x14ac:dyDescent="0.2">
      <c r="A25032" t="str">
        <v>CUS002622</v>
      </c>
    </row>
    <row r="25033" spans="1:1" x14ac:dyDescent="0.2">
      <c r="A25033" t="str">
        <v>CUS002626</v>
      </c>
    </row>
    <row r="25034" spans="1:1" x14ac:dyDescent="0.2">
      <c r="A25034" t="str">
        <v>CUS002556</v>
      </c>
    </row>
    <row r="25035" spans="1:1" x14ac:dyDescent="0.2">
      <c r="A25035" t="str">
        <v>CUS002558</v>
      </c>
    </row>
    <row r="25036" spans="1:1" x14ac:dyDescent="0.2">
      <c r="A25036" t="str">
        <v>CUS002559</v>
      </c>
    </row>
    <row r="25037" spans="1:1" x14ac:dyDescent="0.2">
      <c r="A25037" t="str">
        <v>CUS002560</v>
      </c>
    </row>
    <row r="25038" spans="1:1" x14ac:dyDescent="0.2">
      <c r="A25038" t="str">
        <v>CUS002562</v>
      </c>
    </row>
    <row r="25039" spans="1:1" x14ac:dyDescent="0.2">
      <c r="A25039" t="str">
        <v>CUS002563</v>
      </c>
    </row>
    <row r="25040" spans="1:1" x14ac:dyDescent="0.2">
      <c r="A25040" t="str">
        <v>CUS002564</v>
      </c>
    </row>
    <row r="25041" spans="1:1" x14ac:dyDescent="0.2">
      <c r="A25041" t="str">
        <v>CUS002565</v>
      </c>
    </row>
    <row r="25042" spans="1:1" x14ac:dyDescent="0.2">
      <c r="A25042" t="str">
        <v>CUS002566</v>
      </c>
    </row>
    <row r="25043" spans="1:1" x14ac:dyDescent="0.2">
      <c r="A25043" t="str">
        <v>CUS002568</v>
      </c>
    </row>
    <row r="25044" spans="1:1" x14ac:dyDescent="0.2">
      <c r="A25044" t="str">
        <v>CUS002569</v>
      </c>
    </row>
    <row r="25045" spans="1:1" x14ac:dyDescent="0.2">
      <c r="A25045" t="str">
        <v>CUS002570</v>
      </c>
    </row>
    <row r="25046" spans="1:1" x14ac:dyDescent="0.2">
      <c r="A25046" t="str">
        <v>CUS002571</v>
      </c>
    </row>
    <row r="25047" spans="1:1" x14ac:dyDescent="0.2">
      <c r="A25047" t="str">
        <v>CUS002573</v>
      </c>
    </row>
    <row r="25048" spans="1:1" x14ac:dyDescent="0.2">
      <c r="A25048" t="str">
        <v>CUS002574</v>
      </c>
    </row>
    <row r="25049" spans="1:1" x14ac:dyDescent="0.2">
      <c r="A25049" t="str">
        <v>CUS002575</v>
      </c>
    </row>
    <row r="25050" spans="1:1" x14ac:dyDescent="0.2">
      <c r="A25050" t="str">
        <v>CUS002576</v>
      </c>
    </row>
    <row r="25051" spans="1:1" x14ac:dyDescent="0.2">
      <c r="A25051" t="str">
        <v>CUS002577</v>
      </c>
    </row>
    <row r="25052" spans="1:1" x14ac:dyDescent="0.2">
      <c r="A25052" t="str">
        <v>CUS002578</v>
      </c>
    </row>
    <row r="25053" spans="1:1" x14ac:dyDescent="0.2">
      <c r="A25053" t="str">
        <v>CUS002579</v>
      </c>
    </row>
    <row r="25054" spans="1:1" x14ac:dyDescent="0.2">
      <c r="A25054" t="str">
        <v>CUS002580</v>
      </c>
    </row>
    <row r="25055" spans="1:1" x14ac:dyDescent="0.2">
      <c r="A25055" t="str">
        <v>CUS002581</v>
      </c>
    </row>
    <row r="25056" spans="1:1" x14ac:dyDescent="0.2">
      <c r="A25056" t="str">
        <v>CUS002584</v>
      </c>
    </row>
    <row r="25057" spans="1:1" x14ac:dyDescent="0.2">
      <c r="A25057" t="str">
        <v>CUS002585</v>
      </c>
    </row>
    <row r="25058" spans="1:1" x14ac:dyDescent="0.2">
      <c r="A25058" t="str">
        <v>CUS002587</v>
      </c>
    </row>
    <row r="25059" spans="1:1" x14ac:dyDescent="0.2">
      <c r="A25059" t="str">
        <v>CUS002589</v>
      </c>
    </row>
    <row r="25060" spans="1:1" x14ac:dyDescent="0.2">
      <c r="A25060" t="str">
        <v>CUS002590</v>
      </c>
    </row>
    <row r="25061" spans="1:1" x14ac:dyDescent="0.2">
      <c r="A25061" t="str">
        <v>CUS002591</v>
      </c>
    </row>
    <row r="25062" spans="1:1" x14ac:dyDescent="0.2">
      <c r="A25062" t="str">
        <v>CUS002593</v>
      </c>
    </row>
    <row r="25063" spans="1:1" x14ac:dyDescent="0.2">
      <c r="A25063" t="str">
        <v>CUS002594</v>
      </c>
    </row>
    <row r="25064" spans="1:1" x14ac:dyDescent="0.2">
      <c r="A25064" t="str">
        <v>CUS002595</v>
      </c>
    </row>
    <row r="25065" spans="1:1" x14ac:dyDescent="0.2">
      <c r="A25065" t="str">
        <v>CUS002436</v>
      </c>
    </row>
    <row r="25066" spans="1:1" x14ac:dyDescent="0.2">
      <c r="A25066" t="str">
        <v>CUS002438</v>
      </c>
    </row>
    <row r="25067" spans="1:1" x14ac:dyDescent="0.2">
      <c r="A25067" t="str">
        <v>CUS002439</v>
      </c>
    </row>
    <row r="25068" spans="1:1" x14ac:dyDescent="0.2">
      <c r="A25068" t="str">
        <v>CUS002440</v>
      </c>
    </row>
    <row r="25069" spans="1:1" x14ac:dyDescent="0.2">
      <c r="A25069" t="str">
        <v>CUS002441</v>
      </c>
    </row>
    <row r="25070" spans="1:1" x14ac:dyDescent="0.2">
      <c r="A25070" t="str">
        <v>CUS002442</v>
      </c>
    </row>
    <row r="25071" spans="1:1" x14ac:dyDescent="0.2">
      <c r="A25071" t="str">
        <v>CUS002443</v>
      </c>
    </row>
    <row r="25072" spans="1:1" x14ac:dyDescent="0.2">
      <c r="A25072" t="str">
        <v>CUS002444</v>
      </c>
    </row>
    <row r="25073" spans="1:1" x14ac:dyDescent="0.2">
      <c r="A25073" t="str">
        <v>CUS002445</v>
      </c>
    </row>
    <row r="25074" spans="1:1" x14ac:dyDescent="0.2">
      <c r="A25074" t="str">
        <v>CUS002446</v>
      </c>
    </row>
    <row r="25075" spans="1:1" x14ac:dyDescent="0.2">
      <c r="A25075" t="str">
        <v>CUS002447</v>
      </c>
    </row>
    <row r="25076" spans="1:1" x14ac:dyDescent="0.2">
      <c r="A25076" t="str">
        <v>CUS002450</v>
      </c>
    </row>
    <row r="25077" spans="1:1" x14ac:dyDescent="0.2">
      <c r="A25077" t="str">
        <v>CUS002451</v>
      </c>
    </row>
    <row r="25078" spans="1:1" x14ac:dyDescent="0.2">
      <c r="A25078" t="str">
        <v>CUS002452</v>
      </c>
    </row>
    <row r="25079" spans="1:1" x14ac:dyDescent="0.2">
      <c r="A25079" t="str">
        <v>CUS002453</v>
      </c>
    </row>
    <row r="25080" spans="1:1" x14ac:dyDescent="0.2">
      <c r="A25080" t="str">
        <v>CUS002454</v>
      </c>
    </row>
    <row r="25081" spans="1:1" x14ac:dyDescent="0.2">
      <c r="A25081" t="str">
        <v>CUS002455</v>
      </c>
    </row>
    <row r="25082" spans="1:1" x14ac:dyDescent="0.2">
      <c r="A25082" t="str">
        <v>CUS002456</v>
      </c>
    </row>
    <row r="25083" spans="1:1" x14ac:dyDescent="0.2">
      <c r="A25083" t="str">
        <v>CUS002457</v>
      </c>
    </row>
    <row r="25084" spans="1:1" x14ac:dyDescent="0.2">
      <c r="A25084" t="str">
        <v>CUS002459</v>
      </c>
    </row>
    <row r="25085" spans="1:1" x14ac:dyDescent="0.2">
      <c r="A25085" t="str">
        <v>CUS002460</v>
      </c>
    </row>
    <row r="25086" spans="1:1" x14ac:dyDescent="0.2">
      <c r="A25086" t="str">
        <v>CUS002461</v>
      </c>
    </row>
    <row r="25087" spans="1:1" x14ac:dyDescent="0.2">
      <c r="A25087" t="str">
        <v>CUS002462</v>
      </c>
    </row>
    <row r="25088" spans="1:1" x14ac:dyDescent="0.2">
      <c r="A25088" t="str">
        <v>CUS002464</v>
      </c>
    </row>
    <row r="25089" spans="1:1" x14ac:dyDescent="0.2">
      <c r="A25089" t="str">
        <v>CUS002466</v>
      </c>
    </row>
    <row r="25090" spans="1:1" x14ac:dyDescent="0.2">
      <c r="A25090" t="str">
        <v>CUS000688</v>
      </c>
    </row>
    <row r="25091" spans="1:1" x14ac:dyDescent="0.2">
      <c r="A25091" t="str">
        <v>CUS002468</v>
      </c>
    </row>
    <row r="25092" spans="1:1" x14ac:dyDescent="0.2">
      <c r="A25092" t="str">
        <v>CUS002469</v>
      </c>
    </row>
    <row r="25093" spans="1:1" x14ac:dyDescent="0.2">
      <c r="A25093" t="str">
        <v>CUS002470</v>
      </c>
    </row>
    <row r="25094" spans="1:1" x14ac:dyDescent="0.2">
      <c r="A25094" t="str">
        <v>CUS002471</v>
      </c>
    </row>
    <row r="25095" spans="1:1" x14ac:dyDescent="0.2">
      <c r="A25095" t="str">
        <v>CUS002472</v>
      </c>
    </row>
    <row r="25096" spans="1:1" x14ac:dyDescent="0.2">
      <c r="A25096" t="str">
        <v>CUS002474</v>
      </c>
    </row>
    <row r="25097" spans="1:1" x14ac:dyDescent="0.2">
      <c r="A25097" t="str">
        <v>CUS002475</v>
      </c>
    </row>
    <row r="25098" spans="1:1" x14ac:dyDescent="0.2">
      <c r="A25098" t="str">
        <v>CUS002476</v>
      </c>
    </row>
    <row r="25099" spans="1:1" x14ac:dyDescent="0.2">
      <c r="A25099" t="str">
        <v>CUS002477</v>
      </c>
    </row>
    <row r="25100" spans="1:1" x14ac:dyDescent="0.2">
      <c r="A25100" t="str">
        <v>CUS002478</v>
      </c>
    </row>
    <row r="25101" spans="1:1" x14ac:dyDescent="0.2">
      <c r="A25101" t="str">
        <v>CUS002479</v>
      </c>
    </row>
    <row r="25102" spans="1:1" x14ac:dyDescent="0.2">
      <c r="A25102" t="str">
        <v>CUS002480</v>
      </c>
    </row>
    <row r="25103" spans="1:1" x14ac:dyDescent="0.2">
      <c r="A25103" t="str">
        <v>CUS002481</v>
      </c>
    </row>
    <row r="25104" spans="1:1" x14ac:dyDescent="0.2">
      <c r="A25104" t="str">
        <v>CUS002482</v>
      </c>
    </row>
    <row r="25105" spans="1:1" x14ac:dyDescent="0.2">
      <c r="A25105" t="str">
        <v>CUS002483</v>
      </c>
    </row>
    <row r="25106" spans="1:1" x14ac:dyDescent="0.2">
      <c r="A25106" t="str">
        <v>CUS002484</v>
      </c>
    </row>
    <row r="25107" spans="1:1" x14ac:dyDescent="0.2">
      <c r="A25107" t="str">
        <v>CUS002485</v>
      </c>
    </row>
    <row r="25108" spans="1:1" x14ac:dyDescent="0.2">
      <c r="A25108" t="str">
        <v>CUS002487</v>
      </c>
    </row>
    <row r="25109" spans="1:1" x14ac:dyDescent="0.2">
      <c r="A25109" t="str">
        <v>CUS002488</v>
      </c>
    </row>
    <row r="25110" spans="1:1" x14ac:dyDescent="0.2">
      <c r="A25110" t="str">
        <v>CUS002490</v>
      </c>
    </row>
    <row r="25111" spans="1:1" x14ac:dyDescent="0.2">
      <c r="A25111" t="str">
        <v>CUS002491</v>
      </c>
    </row>
    <row r="25112" spans="1:1" x14ac:dyDescent="0.2">
      <c r="A25112" t="str">
        <v>CUS002492</v>
      </c>
    </row>
    <row r="25113" spans="1:1" x14ac:dyDescent="0.2">
      <c r="A25113" t="str">
        <v>CUS002234</v>
      </c>
    </row>
    <row r="25114" spans="1:1" x14ac:dyDescent="0.2">
      <c r="A25114" t="str">
        <v>CUS002493</v>
      </c>
    </row>
    <row r="25115" spans="1:1" x14ac:dyDescent="0.2">
      <c r="A25115" t="str">
        <v>CUS002494</v>
      </c>
    </row>
    <row r="25116" spans="1:1" x14ac:dyDescent="0.2">
      <c r="A25116" t="str">
        <v>CUS002496</v>
      </c>
    </row>
    <row r="25117" spans="1:1" x14ac:dyDescent="0.2">
      <c r="A25117" t="str">
        <v>CUS002497</v>
      </c>
    </row>
    <row r="25118" spans="1:1" x14ac:dyDescent="0.2">
      <c r="A25118" t="str">
        <v>CUS000928</v>
      </c>
    </row>
    <row r="25119" spans="1:1" x14ac:dyDescent="0.2">
      <c r="A25119" t="str">
        <v>CUS002500</v>
      </c>
    </row>
    <row r="25120" spans="1:1" x14ac:dyDescent="0.2">
      <c r="A25120" t="str">
        <v>CUS002502</v>
      </c>
    </row>
    <row r="25121" spans="1:1" x14ac:dyDescent="0.2">
      <c r="A25121" t="str">
        <v>CUS002503</v>
      </c>
    </row>
    <row r="25122" spans="1:1" x14ac:dyDescent="0.2">
      <c r="A25122" t="str">
        <v>CUS002505</v>
      </c>
    </row>
    <row r="25123" spans="1:1" x14ac:dyDescent="0.2">
      <c r="A25123" t="str">
        <v>CUS002506</v>
      </c>
    </row>
    <row r="25124" spans="1:1" x14ac:dyDescent="0.2">
      <c r="A25124" t="str">
        <v>CUS000165</v>
      </c>
    </row>
    <row r="25125" spans="1:1" x14ac:dyDescent="0.2">
      <c r="A25125" t="str">
        <v>CUS002509</v>
      </c>
    </row>
    <row r="25126" spans="1:1" x14ac:dyDescent="0.2">
      <c r="A25126" t="str">
        <v>CUS002511</v>
      </c>
    </row>
    <row r="25127" spans="1:1" x14ac:dyDescent="0.2">
      <c r="A25127" t="str">
        <v>CUS002512</v>
      </c>
    </row>
    <row r="25128" spans="1:1" x14ac:dyDescent="0.2">
      <c r="A25128" t="str">
        <v>CUS002513</v>
      </c>
    </row>
    <row r="25129" spans="1:1" x14ac:dyDescent="0.2">
      <c r="A25129" t="str">
        <v>CUS002515</v>
      </c>
    </row>
    <row r="25130" spans="1:1" x14ac:dyDescent="0.2">
      <c r="A25130" t="str">
        <v>CUS002516</v>
      </c>
    </row>
    <row r="25131" spans="1:1" x14ac:dyDescent="0.2">
      <c r="A25131" t="str">
        <v>CUS002386</v>
      </c>
    </row>
    <row r="25132" spans="1:1" x14ac:dyDescent="0.2">
      <c r="A25132" t="str">
        <v>CUS002379</v>
      </c>
    </row>
    <row r="25133" spans="1:1" x14ac:dyDescent="0.2">
      <c r="A25133" t="str">
        <v>CUS002380</v>
      </c>
    </row>
    <row r="25134" spans="1:1" x14ac:dyDescent="0.2">
      <c r="A25134" t="str">
        <v>CUS002383</v>
      </c>
    </row>
    <row r="25135" spans="1:1" x14ac:dyDescent="0.2">
      <c r="A25135" t="str">
        <v>CUS001658</v>
      </c>
    </row>
    <row r="25136" spans="1:1" x14ac:dyDescent="0.2">
      <c r="A25136" t="str">
        <v>CUS002387</v>
      </c>
    </row>
    <row r="25137" spans="1:1" x14ac:dyDescent="0.2">
      <c r="A25137" t="str">
        <v>CUS002389</v>
      </c>
    </row>
    <row r="25138" spans="1:1" x14ac:dyDescent="0.2">
      <c r="A25138" t="str">
        <v>CUS002390</v>
      </c>
    </row>
    <row r="25139" spans="1:1" x14ac:dyDescent="0.2">
      <c r="A25139" t="str">
        <v>CUS002391</v>
      </c>
    </row>
    <row r="25140" spans="1:1" x14ac:dyDescent="0.2">
      <c r="A25140" t="str">
        <v>CUS002392</v>
      </c>
    </row>
    <row r="25141" spans="1:1" x14ac:dyDescent="0.2">
      <c r="A25141" t="str">
        <v>CUS002393</v>
      </c>
    </row>
    <row r="25142" spans="1:1" x14ac:dyDescent="0.2">
      <c r="A25142" t="str">
        <v>CUS002397</v>
      </c>
    </row>
    <row r="25143" spans="1:1" x14ac:dyDescent="0.2">
      <c r="A25143" t="str">
        <v>CUS002399</v>
      </c>
    </row>
    <row r="25144" spans="1:1" x14ac:dyDescent="0.2">
      <c r="A25144" t="str">
        <v>CUS002400</v>
      </c>
    </row>
    <row r="25145" spans="1:1" x14ac:dyDescent="0.2">
      <c r="A25145" t="str">
        <v>CUS002401</v>
      </c>
    </row>
    <row r="25146" spans="1:1" x14ac:dyDescent="0.2">
      <c r="A25146" t="str">
        <v>CUS002402</v>
      </c>
    </row>
    <row r="25147" spans="1:1" x14ac:dyDescent="0.2">
      <c r="A25147" t="str">
        <v>CUS002405</v>
      </c>
    </row>
    <row r="25148" spans="1:1" x14ac:dyDescent="0.2">
      <c r="A25148" t="str">
        <v>CUS002408</v>
      </c>
    </row>
    <row r="25149" spans="1:1" x14ac:dyDescent="0.2">
      <c r="A25149" t="str">
        <v>CUS002409</v>
      </c>
    </row>
    <row r="25150" spans="1:1" x14ac:dyDescent="0.2">
      <c r="A25150" t="str">
        <v>CUS002412</v>
      </c>
    </row>
    <row r="25151" spans="1:1" x14ac:dyDescent="0.2">
      <c r="A25151" t="str">
        <v>CUS002414</v>
      </c>
    </row>
    <row r="25152" spans="1:1" x14ac:dyDescent="0.2">
      <c r="A25152" t="str">
        <v>CUS002415</v>
      </c>
    </row>
    <row r="25153" spans="1:1" x14ac:dyDescent="0.2">
      <c r="A25153" t="str">
        <v>CUS002416</v>
      </c>
    </row>
    <row r="25154" spans="1:1" x14ac:dyDescent="0.2">
      <c r="A25154" t="str">
        <v>CUS002417</v>
      </c>
    </row>
    <row r="25155" spans="1:1" x14ac:dyDescent="0.2">
      <c r="A25155" t="str">
        <v>CUS002418</v>
      </c>
    </row>
    <row r="25156" spans="1:1" x14ac:dyDescent="0.2">
      <c r="A25156" t="str">
        <v>CUS002420</v>
      </c>
    </row>
    <row r="25157" spans="1:1" x14ac:dyDescent="0.2">
      <c r="A25157" t="str">
        <v>CUS002421</v>
      </c>
    </row>
    <row r="25158" spans="1:1" x14ac:dyDescent="0.2">
      <c r="A25158" t="str">
        <v>CUS002422</v>
      </c>
    </row>
    <row r="25159" spans="1:1" x14ac:dyDescent="0.2">
      <c r="A25159" t="str">
        <v>CUS002425</v>
      </c>
    </row>
    <row r="25160" spans="1:1" x14ac:dyDescent="0.2">
      <c r="A25160" t="str">
        <v>CUS002426</v>
      </c>
    </row>
    <row r="25161" spans="1:1" x14ac:dyDescent="0.2">
      <c r="A25161" t="str">
        <v>CUS002427</v>
      </c>
    </row>
    <row r="25162" spans="1:1" x14ac:dyDescent="0.2">
      <c r="A25162" t="str">
        <v>CUS002429</v>
      </c>
    </row>
    <row r="25163" spans="1:1" x14ac:dyDescent="0.2">
      <c r="A25163" t="str">
        <v>CUS002430</v>
      </c>
    </row>
    <row r="25164" spans="1:1" x14ac:dyDescent="0.2">
      <c r="A25164" t="str">
        <v>CUS002431</v>
      </c>
    </row>
    <row r="25165" spans="1:1" x14ac:dyDescent="0.2">
      <c r="A25165" t="str">
        <v>CUS002338</v>
      </c>
    </row>
    <row r="25166" spans="1:1" x14ac:dyDescent="0.2">
      <c r="A25166" t="str">
        <v>CUS002339</v>
      </c>
    </row>
    <row r="25167" spans="1:1" x14ac:dyDescent="0.2">
      <c r="A25167" t="str">
        <v>CUS002340</v>
      </c>
    </row>
    <row r="25168" spans="1:1" x14ac:dyDescent="0.2">
      <c r="A25168" t="str">
        <v>CUS002342</v>
      </c>
    </row>
    <row r="25169" spans="1:1" x14ac:dyDescent="0.2">
      <c r="A25169" t="str">
        <v>CUS002343</v>
      </c>
    </row>
    <row r="25170" spans="1:1" x14ac:dyDescent="0.2">
      <c r="A25170" t="str">
        <v>CUS002344</v>
      </c>
    </row>
    <row r="25171" spans="1:1" x14ac:dyDescent="0.2">
      <c r="A25171" t="str">
        <v>CUS002347</v>
      </c>
    </row>
    <row r="25172" spans="1:1" x14ac:dyDescent="0.2">
      <c r="A25172" t="str">
        <v>CUS002348</v>
      </c>
    </row>
    <row r="25173" spans="1:1" x14ac:dyDescent="0.2">
      <c r="A25173" t="str">
        <v>CUS002349</v>
      </c>
    </row>
    <row r="25174" spans="1:1" x14ac:dyDescent="0.2">
      <c r="A25174" t="str">
        <v>CUS002350</v>
      </c>
    </row>
    <row r="25175" spans="1:1" x14ac:dyDescent="0.2">
      <c r="A25175" t="str">
        <v>CUS002352</v>
      </c>
    </row>
    <row r="25176" spans="1:1" x14ac:dyDescent="0.2">
      <c r="A25176" t="str">
        <v>CUS002354</v>
      </c>
    </row>
    <row r="25177" spans="1:1" x14ac:dyDescent="0.2">
      <c r="A25177" t="str">
        <v>CUS002355</v>
      </c>
    </row>
    <row r="25178" spans="1:1" x14ac:dyDescent="0.2">
      <c r="A25178" t="str">
        <v>CUS002357</v>
      </c>
    </row>
    <row r="25179" spans="1:1" x14ac:dyDescent="0.2">
      <c r="A25179" t="str">
        <v>CUS002359</v>
      </c>
    </row>
    <row r="25180" spans="1:1" x14ac:dyDescent="0.2">
      <c r="A25180" t="str">
        <v>CUS002360</v>
      </c>
    </row>
    <row r="25181" spans="1:1" x14ac:dyDescent="0.2">
      <c r="A25181" t="str">
        <v>CUS002361</v>
      </c>
    </row>
    <row r="25182" spans="1:1" x14ac:dyDescent="0.2">
      <c r="A25182" t="str">
        <v>CUS002362</v>
      </c>
    </row>
    <row r="25183" spans="1:1" x14ac:dyDescent="0.2">
      <c r="A25183" t="str">
        <v>CUS002365</v>
      </c>
    </row>
    <row r="25184" spans="1:1" x14ac:dyDescent="0.2">
      <c r="A25184" t="str">
        <v>CUS002366</v>
      </c>
    </row>
    <row r="25185" spans="1:1" x14ac:dyDescent="0.2">
      <c r="A25185" t="str">
        <v>CUS002367</v>
      </c>
    </row>
    <row r="25186" spans="1:1" x14ac:dyDescent="0.2">
      <c r="A25186" t="str">
        <v>CUS002368</v>
      </c>
    </row>
    <row r="25187" spans="1:1" x14ac:dyDescent="0.2">
      <c r="A25187" t="str">
        <v>CUS002369</v>
      </c>
    </row>
    <row r="25188" spans="1:1" x14ac:dyDescent="0.2">
      <c r="A25188" t="str">
        <v>CUS002370</v>
      </c>
    </row>
    <row r="25189" spans="1:1" x14ac:dyDescent="0.2">
      <c r="A25189" t="str">
        <v>CUS002371</v>
      </c>
    </row>
    <row r="25190" spans="1:1" x14ac:dyDescent="0.2">
      <c r="A25190" t="str">
        <v>CUS002372</v>
      </c>
    </row>
    <row r="25191" spans="1:1" x14ac:dyDescent="0.2">
      <c r="A25191" t="str">
        <v>CUS002374</v>
      </c>
    </row>
    <row r="25192" spans="1:1" x14ac:dyDescent="0.2">
      <c r="A25192" t="str">
        <v>CUS002378</v>
      </c>
    </row>
    <row r="25193" spans="1:1" x14ac:dyDescent="0.2">
      <c r="A25193" t="str">
        <v>CUS002281</v>
      </c>
    </row>
    <row r="25194" spans="1:1" x14ac:dyDescent="0.2">
      <c r="A25194" t="str">
        <v>CUS002283</v>
      </c>
    </row>
    <row r="25195" spans="1:1" x14ac:dyDescent="0.2">
      <c r="A25195" t="str">
        <v>CUS002284</v>
      </c>
    </row>
    <row r="25196" spans="1:1" x14ac:dyDescent="0.2">
      <c r="A25196" t="str">
        <v>CUS002285</v>
      </c>
    </row>
    <row r="25197" spans="1:1" x14ac:dyDescent="0.2">
      <c r="A25197" t="str">
        <v>CUS002286</v>
      </c>
    </row>
    <row r="25198" spans="1:1" x14ac:dyDescent="0.2">
      <c r="A25198" t="str">
        <v>CUS002287</v>
      </c>
    </row>
    <row r="25199" spans="1:1" x14ac:dyDescent="0.2">
      <c r="A25199" t="str">
        <v>CUS002288</v>
      </c>
    </row>
    <row r="25200" spans="1:1" x14ac:dyDescent="0.2">
      <c r="A25200" t="str">
        <v>CUS002292</v>
      </c>
    </row>
    <row r="25201" spans="1:1" x14ac:dyDescent="0.2">
      <c r="A25201" t="str">
        <v>CUS002294</v>
      </c>
    </row>
    <row r="25202" spans="1:1" x14ac:dyDescent="0.2">
      <c r="A25202" t="str">
        <v>CUS002297</v>
      </c>
    </row>
    <row r="25203" spans="1:1" x14ac:dyDescent="0.2">
      <c r="A25203" t="str">
        <v>CUS002299</v>
      </c>
    </row>
    <row r="25204" spans="1:1" x14ac:dyDescent="0.2">
      <c r="A25204" t="str">
        <v>CUS002303</v>
      </c>
    </row>
    <row r="25205" spans="1:1" x14ac:dyDescent="0.2">
      <c r="A25205" t="str">
        <v>CUS002304</v>
      </c>
    </row>
    <row r="25206" spans="1:1" x14ac:dyDescent="0.2">
      <c r="A25206" t="str">
        <v>CUS002305</v>
      </c>
    </row>
    <row r="25207" spans="1:1" x14ac:dyDescent="0.2">
      <c r="A25207" t="str">
        <v>CUS002306</v>
      </c>
    </row>
    <row r="25208" spans="1:1" x14ac:dyDescent="0.2">
      <c r="A25208" t="str">
        <v>CUS002307</v>
      </c>
    </row>
    <row r="25209" spans="1:1" x14ac:dyDescent="0.2">
      <c r="A25209" t="str">
        <v>CUS002308</v>
      </c>
    </row>
    <row r="25210" spans="1:1" x14ac:dyDescent="0.2">
      <c r="A25210" t="str">
        <v>CUS002311</v>
      </c>
    </row>
    <row r="25211" spans="1:1" x14ac:dyDescent="0.2">
      <c r="A25211" t="str">
        <v>CUS002313</v>
      </c>
    </row>
    <row r="25212" spans="1:1" x14ac:dyDescent="0.2">
      <c r="A25212" t="str">
        <v>CUS002272</v>
      </c>
    </row>
    <row r="25213" spans="1:1" x14ac:dyDescent="0.2">
      <c r="A25213" t="str">
        <v>CUS002314</v>
      </c>
    </row>
    <row r="25214" spans="1:1" x14ac:dyDescent="0.2">
      <c r="A25214" t="str">
        <v>CUS002315</v>
      </c>
    </row>
    <row r="25215" spans="1:1" x14ac:dyDescent="0.2">
      <c r="A25215" t="str">
        <v>CUS002316</v>
      </c>
    </row>
    <row r="25216" spans="1:1" x14ac:dyDescent="0.2">
      <c r="A25216" t="str">
        <v>CUS002317</v>
      </c>
    </row>
    <row r="25217" spans="1:1" x14ac:dyDescent="0.2">
      <c r="A25217" t="str">
        <v>CUS002318</v>
      </c>
    </row>
    <row r="25218" spans="1:1" x14ac:dyDescent="0.2">
      <c r="A25218" t="str">
        <v>CUS002319</v>
      </c>
    </row>
    <row r="25219" spans="1:1" x14ac:dyDescent="0.2">
      <c r="A25219" t="str">
        <v>CUS002322</v>
      </c>
    </row>
    <row r="25220" spans="1:1" x14ac:dyDescent="0.2">
      <c r="A25220" t="str">
        <v>CUS002323</v>
      </c>
    </row>
    <row r="25221" spans="1:1" x14ac:dyDescent="0.2">
      <c r="A25221" t="str">
        <v>CUS002324</v>
      </c>
    </row>
    <row r="25222" spans="1:1" x14ac:dyDescent="0.2">
      <c r="A25222" t="str">
        <v>CUS001925</v>
      </c>
    </row>
    <row r="25223" spans="1:1" x14ac:dyDescent="0.2">
      <c r="A25223" t="str">
        <v>CUS002325</v>
      </c>
    </row>
    <row r="25224" spans="1:1" x14ac:dyDescent="0.2">
      <c r="A25224" t="str">
        <v>CUS002326</v>
      </c>
    </row>
    <row r="25225" spans="1:1" x14ac:dyDescent="0.2">
      <c r="A25225" t="str">
        <v>CUS002328</v>
      </c>
    </row>
    <row r="25226" spans="1:1" x14ac:dyDescent="0.2">
      <c r="A25226" t="str">
        <v>CUS002330</v>
      </c>
    </row>
    <row r="25227" spans="1:1" x14ac:dyDescent="0.2">
      <c r="A25227" t="str">
        <v>CUS002332</v>
      </c>
    </row>
    <row r="25228" spans="1:1" x14ac:dyDescent="0.2">
      <c r="A25228" t="str">
        <v>CUS002333</v>
      </c>
    </row>
    <row r="25229" spans="1:1" x14ac:dyDescent="0.2">
      <c r="A25229" t="str">
        <v>CUS002335</v>
      </c>
    </row>
    <row r="25230" spans="1:1" x14ac:dyDescent="0.2">
      <c r="A25230" t="str">
        <v>CUS002258</v>
      </c>
    </row>
    <row r="25231" spans="1:1" x14ac:dyDescent="0.2">
      <c r="A25231" t="str">
        <v>CUS002259</v>
      </c>
    </row>
    <row r="25232" spans="1:1" x14ac:dyDescent="0.2">
      <c r="A25232" t="str">
        <v>CUS002263</v>
      </c>
    </row>
    <row r="25233" spans="1:1" x14ac:dyDescent="0.2">
      <c r="A25233" t="str">
        <v>CUS001569</v>
      </c>
    </row>
    <row r="25234" spans="1:1" x14ac:dyDescent="0.2">
      <c r="A25234" t="str">
        <v>CUS002264</v>
      </c>
    </row>
    <row r="25235" spans="1:1" x14ac:dyDescent="0.2">
      <c r="A25235" t="str">
        <v>CUS002266</v>
      </c>
    </row>
    <row r="25236" spans="1:1" x14ac:dyDescent="0.2">
      <c r="A25236" t="str">
        <v>CUS001671</v>
      </c>
    </row>
    <row r="25237" spans="1:1" x14ac:dyDescent="0.2">
      <c r="A25237" t="str">
        <v>CUS002267</v>
      </c>
    </row>
    <row r="25238" spans="1:1" x14ac:dyDescent="0.2">
      <c r="A25238" t="str">
        <v>CUS002268</v>
      </c>
    </row>
    <row r="25239" spans="1:1" x14ac:dyDescent="0.2">
      <c r="A25239" t="str">
        <v>CUS000575</v>
      </c>
    </row>
    <row r="25240" spans="1:1" x14ac:dyDescent="0.2">
      <c r="A25240" t="str">
        <v>CUS002270</v>
      </c>
    </row>
    <row r="25241" spans="1:1" x14ac:dyDescent="0.2">
      <c r="A25241" t="str">
        <v>CUS002274</v>
      </c>
    </row>
    <row r="25242" spans="1:1" x14ac:dyDescent="0.2">
      <c r="A25242" t="str">
        <v>CUS002275</v>
      </c>
    </row>
    <row r="25243" spans="1:1" x14ac:dyDescent="0.2">
      <c r="A25243" t="str">
        <v>CUS002276</v>
      </c>
    </row>
    <row r="25244" spans="1:1" x14ac:dyDescent="0.2">
      <c r="A25244" t="str">
        <v>CUS002277</v>
      </c>
    </row>
    <row r="25245" spans="1:1" x14ac:dyDescent="0.2">
      <c r="A25245" t="str">
        <v>CUS002279</v>
      </c>
    </row>
    <row r="25246" spans="1:1" x14ac:dyDescent="0.2">
      <c r="A25246" t="str">
        <v>CUS002280</v>
      </c>
    </row>
    <row r="25247" spans="1:1" x14ac:dyDescent="0.2">
      <c r="A25247" t="str">
        <v>CUS002249</v>
      </c>
    </row>
    <row r="25248" spans="1:1" x14ac:dyDescent="0.2">
      <c r="A25248" t="str">
        <v>CUS000643</v>
      </c>
    </row>
    <row r="25249" spans="1:1" x14ac:dyDescent="0.2">
      <c r="A25249" t="str">
        <v>CUS002188</v>
      </c>
    </row>
    <row r="25250" spans="1:1" x14ac:dyDescent="0.2">
      <c r="A25250" t="str">
        <v>CUS002190</v>
      </c>
    </row>
    <row r="25251" spans="1:1" x14ac:dyDescent="0.2">
      <c r="A25251" t="str">
        <v>CUS000462</v>
      </c>
    </row>
    <row r="25252" spans="1:1" x14ac:dyDescent="0.2">
      <c r="A25252" t="str">
        <v>CUS002191</v>
      </c>
    </row>
    <row r="25253" spans="1:1" x14ac:dyDescent="0.2">
      <c r="A25253" t="str">
        <v>CUS002198</v>
      </c>
    </row>
    <row r="25254" spans="1:1" x14ac:dyDescent="0.2">
      <c r="A25254" t="str">
        <v>CUS001385</v>
      </c>
    </row>
    <row r="25255" spans="1:1" x14ac:dyDescent="0.2">
      <c r="A25255" t="str">
        <v>CUS002199</v>
      </c>
    </row>
    <row r="25256" spans="1:1" x14ac:dyDescent="0.2">
      <c r="A25256" t="str">
        <v>CUS002201</v>
      </c>
    </row>
    <row r="25257" spans="1:1" x14ac:dyDescent="0.2">
      <c r="A25257" t="str">
        <v>CUS002202</v>
      </c>
    </row>
    <row r="25258" spans="1:1" x14ac:dyDescent="0.2">
      <c r="A25258" t="str">
        <v>CUS002203</v>
      </c>
    </row>
    <row r="25259" spans="1:1" x14ac:dyDescent="0.2">
      <c r="A25259" t="str">
        <v>CUS002204</v>
      </c>
    </row>
    <row r="25260" spans="1:1" x14ac:dyDescent="0.2">
      <c r="A25260" t="str">
        <v>CUS002205</v>
      </c>
    </row>
    <row r="25261" spans="1:1" x14ac:dyDescent="0.2">
      <c r="A25261" t="str">
        <v>CUS002206</v>
      </c>
    </row>
    <row r="25262" spans="1:1" x14ac:dyDescent="0.2">
      <c r="A25262" t="str">
        <v>CUS002207</v>
      </c>
    </row>
    <row r="25263" spans="1:1" x14ac:dyDescent="0.2">
      <c r="A25263" t="str">
        <v>CUS002208</v>
      </c>
    </row>
    <row r="25264" spans="1:1" x14ac:dyDescent="0.2">
      <c r="A25264" t="str">
        <v>CUS002209</v>
      </c>
    </row>
    <row r="25265" spans="1:1" x14ac:dyDescent="0.2">
      <c r="A25265" t="str">
        <v>CUS002210</v>
      </c>
    </row>
    <row r="25266" spans="1:1" x14ac:dyDescent="0.2">
      <c r="A25266" t="str">
        <v>CUS002211</v>
      </c>
    </row>
    <row r="25267" spans="1:1" x14ac:dyDescent="0.2">
      <c r="A25267" t="str">
        <v>CUS002212</v>
      </c>
    </row>
    <row r="25268" spans="1:1" x14ac:dyDescent="0.2">
      <c r="A25268" t="str">
        <v>CUS002213</v>
      </c>
    </row>
    <row r="25269" spans="1:1" x14ac:dyDescent="0.2">
      <c r="A25269" t="str">
        <v>CUS002214</v>
      </c>
    </row>
    <row r="25270" spans="1:1" x14ac:dyDescent="0.2">
      <c r="A25270" t="str">
        <v>CUS002144</v>
      </c>
    </row>
    <row r="25271" spans="1:1" x14ac:dyDescent="0.2">
      <c r="A25271" t="str">
        <v>CUS002216</v>
      </c>
    </row>
    <row r="25272" spans="1:1" x14ac:dyDescent="0.2">
      <c r="A25272" t="str">
        <v>CUS002217</v>
      </c>
    </row>
    <row r="25273" spans="1:1" x14ac:dyDescent="0.2">
      <c r="A25273" t="str">
        <v>CUS002218</v>
      </c>
    </row>
    <row r="25274" spans="1:1" x14ac:dyDescent="0.2">
      <c r="A25274" t="str">
        <v>CUS000686</v>
      </c>
    </row>
    <row r="25275" spans="1:1" x14ac:dyDescent="0.2">
      <c r="A25275" t="str">
        <v>CUS002219</v>
      </c>
    </row>
    <row r="25276" spans="1:1" x14ac:dyDescent="0.2">
      <c r="A25276" t="str">
        <v>CUS002220</v>
      </c>
    </row>
    <row r="25277" spans="1:1" x14ac:dyDescent="0.2">
      <c r="A25277" t="str">
        <v>CUS002221</v>
      </c>
    </row>
    <row r="25278" spans="1:1" x14ac:dyDescent="0.2">
      <c r="A25278" t="str">
        <v>CUS002222</v>
      </c>
    </row>
    <row r="25279" spans="1:1" x14ac:dyDescent="0.2">
      <c r="A25279" t="str">
        <v>CUS002224</v>
      </c>
    </row>
    <row r="25280" spans="1:1" x14ac:dyDescent="0.2">
      <c r="A25280" t="str">
        <v>CUS002225</v>
      </c>
    </row>
    <row r="25281" spans="1:1" x14ac:dyDescent="0.2">
      <c r="A25281" t="str">
        <v>CUS002226</v>
      </c>
    </row>
    <row r="25282" spans="1:1" x14ac:dyDescent="0.2">
      <c r="A25282" t="str">
        <v>CUS002227</v>
      </c>
    </row>
    <row r="25283" spans="1:1" x14ac:dyDescent="0.2">
      <c r="A25283" t="str">
        <v>CUS002228</v>
      </c>
    </row>
    <row r="25284" spans="1:1" x14ac:dyDescent="0.2">
      <c r="A25284" t="str">
        <v>CUS002229</v>
      </c>
    </row>
    <row r="25285" spans="1:1" x14ac:dyDescent="0.2">
      <c r="A25285" t="str">
        <v>CUS002230</v>
      </c>
    </row>
    <row r="25286" spans="1:1" x14ac:dyDescent="0.2">
      <c r="A25286" t="str">
        <v>CUS002231</v>
      </c>
    </row>
    <row r="25287" spans="1:1" x14ac:dyDescent="0.2">
      <c r="A25287" t="str">
        <v>CUS002232</v>
      </c>
    </row>
    <row r="25288" spans="1:1" x14ac:dyDescent="0.2">
      <c r="A25288" t="str">
        <v>CUS002235</v>
      </c>
    </row>
    <row r="25289" spans="1:1" x14ac:dyDescent="0.2">
      <c r="A25289" t="str">
        <v>CUS002236</v>
      </c>
    </row>
    <row r="25290" spans="1:1" x14ac:dyDescent="0.2">
      <c r="A25290" t="str">
        <v>CUS002237</v>
      </c>
    </row>
    <row r="25291" spans="1:1" x14ac:dyDescent="0.2">
      <c r="A25291" t="str">
        <v>CUS001244</v>
      </c>
    </row>
    <row r="25292" spans="1:1" x14ac:dyDescent="0.2">
      <c r="A25292" t="str">
        <v>CUS002241</v>
      </c>
    </row>
    <row r="25293" spans="1:1" x14ac:dyDescent="0.2">
      <c r="A25293" t="str">
        <v>CUS002243</v>
      </c>
    </row>
    <row r="25294" spans="1:1" x14ac:dyDescent="0.2">
      <c r="A25294" t="str">
        <v>CUS002244</v>
      </c>
    </row>
    <row r="25295" spans="1:1" x14ac:dyDescent="0.2">
      <c r="A25295" t="str">
        <v>CUS002245</v>
      </c>
    </row>
    <row r="25296" spans="1:1" x14ac:dyDescent="0.2">
      <c r="A25296" t="str">
        <v>CUS002246</v>
      </c>
    </row>
    <row r="25297" spans="1:1" x14ac:dyDescent="0.2">
      <c r="A25297" t="str">
        <v>CUS002247</v>
      </c>
    </row>
    <row r="25298" spans="1:1" x14ac:dyDescent="0.2">
      <c r="A25298" t="str">
        <v>CUS002248</v>
      </c>
    </row>
    <row r="25299" spans="1:1" x14ac:dyDescent="0.2">
      <c r="A25299" t="str">
        <v>CUS002251</v>
      </c>
    </row>
    <row r="25300" spans="1:1" x14ac:dyDescent="0.2">
      <c r="A25300" t="str">
        <v>CUS002041</v>
      </c>
    </row>
    <row r="25301" spans="1:1" x14ac:dyDescent="0.2">
      <c r="A25301" t="str">
        <v>CUS002252</v>
      </c>
    </row>
    <row r="25302" spans="1:1" x14ac:dyDescent="0.2">
      <c r="A25302" t="str">
        <v>CUS002255</v>
      </c>
    </row>
    <row r="25303" spans="1:1" x14ac:dyDescent="0.2">
      <c r="A25303" t="str">
        <v>CUS002256</v>
      </c>
    </row>
    <row r="25304" spans="1:1" x14ac:dyDescent="0.2">
      <c r="A25304" t="str">
        <v>CUS002147</v>
      </c>
    </row>
    <row r="25305" spans="1:1" x14ac:dyDescent="0.2">
      <c r="A25305" t="str">
        <v>CUS002149</v>
      </c>
    </row>
    <row r="25306" spans="1:1" x14ac:dyDescent="0.2">
      <c r="A25306" t="str">
        <v>CUS002150</v>
      </c>
    </row>
    <row r="25307" spans="1:1" x14ac:dyDescent="0.2">
      <c r="A25307" t="str">
        <v>CUS002151</v>
      </c>
    </row>
    <row r="25308" spans="1:1" x14ac:dyDescent="0.2">
      <c r="A25308" t="str">
        <v>CUS002152</v>
      </c>
    </row>
    <row r="25309" spans="1:1" x14ac:dyDescent="0.2">
      <c r="A25309" t="str">
        <v>CUS001480</v>
      </c>
    </row>
    <row r="25310" spans="1:1" x14ac:dyDescent="0.2">
      <c r="A25310" t="str">
        <v>CUS002153</v>
      </c>
    </row>
    <row r="25311" spans="1:1" x14ac:dyDescent="0.2">
      <c r="A25311" t="str">
        <v>CUS001158</v>
      </c>
    </row>
    <row r="25312" spans="1:1" x14ac:dyDescent="0.2">
      <c r="A25312" t="str">
        <v>CUS002154</v>
      </c>
    </row>
    <row r="25313" spans="1:1" x14ac:dyDescent="0.2">
      <c r="A25313" t="str">
        <v>CUS002156</v>
      </c>
    </row>
    <row r="25314" spans="1:1" x14ac:dyDescent="0.2">
      <c r="A25314" t="str">
        <v>CUS002160</v>
      </c>
    </row>
    <row r="25315" spans="1:1" x14ac:dyDescent="0.2">
      <c r="A25315" t="str">
        <v>CUS002161</v>
      </c>
    </row>
    <row r="25316" spans="1:1" x14ac:dyDescent="0.2">
      <c r="A25316" t="str">
        <v>CUS002163</v>
      </c>
    </row>
    <row r="25317" spans="1:1" x14ac:dyDescent="0.2">
      <c r="A25317" t="str">
        <v>CUS002164</v>
      </c>
    </row>
    <row r="25318" spans="1:1" x14ac:dyDescent="0.2">
      <c r="A25318" t="str">
        <v>CUS001539</v>
      </c>
    </row>
    <row r="25319" spans="1:1" x14ac:dyDescent="0.2">
      <c r="A25319" t="str">
        <v>CUS002168</v>
      </c>
    </row>
    <row r="25320" spans="1:1" x14ac:dyDescent="0.2">
      <c r="A25320" t="str">
        <v>CUS002169</v>
      </c>
    </row>
    <row r="25321" spans="1:1" x14ac:dyDescent="0.2">
      <c r="A25321" t="str">
        <v>CUS002170</v>
      </c>
    </row>
    <row r="25322" spans="1:1" x14ac:dyDescent="0.2">
      <c r="A25322" t="str">
        <v>CUS002039</v>
      </c>
    </row>
    <row r="25323" spans="1:1" x14ac:dyDescent="0.2">
      <c r="A25323" t="str">
        <v>CUS001521</v>
      </c>
    </row>
    <row r="25324" spans="1:1" x14ac:dyDescent="0.2">
      <c r="A25324" t="str">
        <v>CUS002171</v>
      </c>
    </row>
    <row r="25325" spans="1:1" x14ac:dyDescent="0.2">
      <c r="A25325" t="str">
        <v>CUS002174</v>
      </c>
    </row>
    <row r="25326" spans="1:1" x14ac:dyDescent="0.2">
      <c r="A25326" t="str">
        <v>CUS002175</v>
      </c>
    </row>
    <row r="25327" spans="1:1" x14ac:dyDescent="0.2">
      <c r="A25327" t="str">
        <v>CUS002177</v>
      </c>
    </row>
    <row r="25328" spans="1:1" x14ac:dyDescent="0.2">
      <c r="A25328" t="str">
        <v>CUS002178</v>
      </c>
    </row>
    <row r="25329" spans="1:1" x14ac:dyDescent="0.2">
      <c r="A25329" t="str">
        <v>CUS002179</v>
      </c>
    </row>
    <row r="25330" spans="1:1" x14ac:dyDescent="0.2">
      <c r="A25330" t="str">
        <v>CUS002180</v>
      </c>
    </row>
    <row r="25331" spans="1:1" x14ac:dyDescent="0.2">
      <c r="A25331" t="str">
        <v>CUS002181</v>
      </c>
    </row>
    <row r="25332" spans="1:1" x14ac:dyDescent="0.2">
      <c r="A25332" t="str">
        <v>CUS002182</v>
      </c>
    </row>
    <row r="25333" spans="1:1" x14ac:dyDescent="0.2">
      <c r="A25333" t="str">
        <v>CUS002184</v>
      </c>
    </row>
    <row r="25334" spans="1:1" x14ac:dyDescent="0.2">
      <c r="A25334" t="str">
        <v>CUS002185</v>
      </c>
    </row>
    <row r="25335" spans="1:1" x14ac:dyDescent="0.2">
      <c r="A25335" t="str">
        <v>CUS002110</v>
      </c>
    </row>
    <row r="25336" spans="1:1" x14ac:dyDescent="0.2">
      <c r="A25336" t="str">
        <v>CUS001734</v>
      </c>
    </row>
    <row r="25337" spans="1:1" x14ac:dyDescent="0.2">
      <c r="A25337" t="str">
        <v>CUS002112</v>
      </c>
    </row>
    <row r="25338" spans="1:1" x14ac:dyDescent="0.2">
      <c r="A25338" t="str">
        <v>CUS002113</v>
      </c>
    </row>
    <row r="25339" spans="1:1" x14ac:dyDescent="0.2">
      <c r="A25339" t="str">
        <v>CUS002117</v>
      </c>
    </row>
    <row r="25340" spans="1:1" x14ac:dyDescent="0.2">
      <c r="A25340" t="str">
        <v>CUS002118</v>
      </c>
    </row>
    <row r="25341" spans="1:1" x14ac:dyDescent="0.2">
      <c r="A25341" t="str">
        <v>CUS002121</v>
      </c>
    </row>
    <row r="25342" spans="1:1" x14ac:dyDescent="0.2">
      <c r="A25342" t="str">
        <v>CUS002038</v>
      </c>
    </row>
    <row r="25343" spans="1:1" x14ac:dyDescent="0.2">
      <c r="A25343" t="str">
        <v>CUS002122</v>
      </c>
    </row>
    <row r="25344" spans="1:1" x14ac:dyDescent="0.2">
      <c r="A25344" t="str">
        <v>CUS002123</v>
      </c>
    </row>
    <row r="25345" spans="1:1" x14ac:dyDescent="0.2">
      <c r="A25345" t="str">
        <v>CUS002124</v>
      </c>
    </row>
    <row r="25346" spans="1:1" x14ac:dyDescent="0.2">
      <c r="A25346" t="str">
        <v>CUS002125</v>
      </c>
    </row>
    <row r="25347" spans="1:1" x14ac:dyDescent="0.2">
      <c r="A25347" t="str">
        <v>CUS002126</v>
      </c>
    </row>
    <row r="25348" spans="1:1" x14ac:dyDescent="0.2">
      <c r="A25348" t="str">
        <v>CUS002128</v>
      </c>
    </row>
    <row r="25349" spans="1:1" x14ac:dyDescent="0.2">
      <c r="A25349" t="str">
        <v>CUS002130</v>
      </c>
    </row>
    <row r="25350" spans="1:1" x14ac:dyDescent="0.2">
      <c r="A25350" t="str">
        <v>CUS002131</v>
      </c>
    </row>
    <row r="25351" spans="1:1" x14ac:dyDescent="0.2">
      <c r="A25351" t="str">
        <v>CUS002132</v>
      </c>
    </row>
    <row r="25352" spans="1:1" x14ac:dyDescent="0.2">
      <c r="A25352" t="str">
        <v>CUS002133</v>
      </c>
    </row>
    <row r="25353" spans="1:1" x14ac:dyDescent="0.2">
      <c r="A25353" t="str">
        <v>CUS002134</v>
      </c>
    </row>
    <row r="25354" spans="1:1" x14ac:dyDescent="0.2">
      <c r="A25354" t="str">
        <v>CUS002135</v>
      </c>
    </row>
    <row r="25355" spans="1:1" x14ac:dyDescent="0.2">
      <c r="A25355" t="str">
        <v>CUS002136</v>
      </c>
    </row>
    <row r="25356" spans="1:1" x14ac:dyDescent="0.2">
      <c r="A25356" t="str">
        <v>CUS002138</v>
      </c>
    </row>
    <row r="25357" spans="1:1" x14ac:dyDescent="0.2">
      <c r="A25357" t="str">
        <v>CUS002140</v>
      </c>
    </row>
    <row r="25358" spans="1:1" x14ac:dyDescent="0.2">
      <c r="A25358" t="str">
        <v>CUS002141</v>
      </c>
    </row>
    <row r="25359" spans="1:1" x14ac:dyDescent="0.2">
      <c r="A25359" t="str">
        <v>CUS002146</v>
      </c>
    </row>
    <row r="25360" spans="1:1" x14ac:dyDescent="0.2">
      <c r="A25360" t="str">
        <v>CUS001381</v>
      </c>
    </row>
    <row r="25361" spans="1:1" x14ac:dyDescent="0.2">
      <c r="A25361" t="str">
        <v>CUS002078</v>
      </c>
    </row>
    <row r="25362" spans="1:1" x14ac:dyDescent="0.2">
      <c r="A25362" t="str">
        <v>CUS002080</v>
      </c>
    </row>
    <row r="25363" spans="1:1" x14ac:dyDescent="0.2">
      <c r="A25363" t="str">
        <v>CUS002081</v>
      </c>
    </row>
    <row r="25364" spans="1:1" x14ac:dyDescent="0.2">
      <c r="A25364" t="str">
        <v>CUS002082</v>
      </c>
    </row>
    <row r="25365" spans="1:1" x14ac:dyDescent="0.2">
      <c r="A25365" t="str">
        <v>CUS002084</v>
      </c>
    </row>
    <row r="25366" spans="1:1" x14ac:dyDescent="0.2">
      <c r="A25366" t="str">
        <v>CUS002085</v>
      </c>
    </row>
    <row r="25367" spans="1:1" x14ac:dyDescent="0.2">
      <c r="A25367" t="str">
        <v>CUS002086</v>
      </c>
    </row>
    <row r="25368" spans="1:1" x14ac:dyDescent="0.2">
      <c r="A25368" t="str">
        <v>CUS002087</v>
      </c>
    </row>
    <row r="25369" spans="1:1" x14ac:dyDescent="0.2">
      <c r="A25369" t="str">
        <v>CUS002089</v>
      </c>
    </row>
    <row r="25370" spans="1:1" x14ac:dyDescent="0.2">
      <c r="A25370" t="str">
        <v>CUS002090</v>
      </c>
    </row>
    <row r="25371" spans="1:1" x14ac:dyDescent="0.2">
      <c r="A25371" t="str">
        <v>CUS002091</v>
      </c>
    </row>
    <row r="25372" spans="1:1" x14ac:dyDescent="0.2">
      <c r="A25372" t="str">
        <v>CUS002092</v>
      </c>
    </row>
    <row r="25373" spans="1:1" x14ac:dyDescent="0.2">
      <c r="A25373" t="str">
        <v>CUS002093</v>
      </c>
    </row>
    <row r="25374" spans="1:1" x14ac:dyDescent="0.2">
      <c r="A25374" t="str">
        <v>CUS002095</v>
      </c>
    </row>
    <row r="25375" spans="1:1" x14ac:dyDescent="0.2">
      <c r="A25375" t="str">
        <v>CUS002096</v>
      </c>
    </row>
    <row r="25376" spans="1:1" x14ac:dyDescent="0.2">
      <c r="A25376" t="str">
        <v>CUS002097</v>
      </c>
    </row>
    <row r="25377" spans="1:1" x14ac:dyDescent="0.2">
      <c r="A25377" t="str">
        <v>CUS002098</v>
      </c>
    </row>
    <row r="25378" spans="1:1" x14ac:dyDescent="0.2">
      <c r="A25378" t="str">
        <v>CUS002099</v>
      </c>
    </row>
    <row r="25379" spans="1:1" x14ac:dyDescent="0.2">
      <c r="A25379" t="str">
        <v>CUS002100</v>
      </c>
    </row>
    <row r="25380" spans="1:1" x14ac:dyDescent="0.2">
      <c r="A25380" t="str">
        <v>CUS002101</v>
      </c>
    </row>
    <row r="25381" spans="1:1" x14ac:dyDescent="0.2">
      <c r="A25381" t="str">
        <v>CUS002103</v>
      </c>
    </row>
    <row r="25382" spans="1:1" x14ac:dyDescent="0.2">
      <c r="A25382" t="str">
        <v>CUS002104</v>
      </c>
    </row>
    <row r="25383" spans="1:1" x14ac:dyDescent="0.2">
      <c r="A25383" t="str">
        <v>CUS002106</v>
      </c>
    </row>
    <row r="25384" spans="1:1" x14ac:dyDescent="0.2">
      <c r="A25384" t="str">
        <v>CUS002107</v>
      </c>
    </row>
    <row r="25385" spans="1:1" x14ac:dyDescent="0.2">
      <c r="A25385" t="str">
        <v>CUS002108</v>
      </c>
    </row>
    <row r="25386" spans="1:1" x14ac:dyDescent="0.2">
      <c r="A25386" t="str">
        <v>CUS002040</v>
      </c>
    </row>
    <row r="25387" spans="1:1" x14ac:dyDescent="0.2">
      <c r="A25387" t="str">
        <v>CUS002042</v>
      </c>
    </row>
    <row r="25388" spans="1:1" x14ac:dyDescent="0.2">
      <c r="A25388" t="str">
        <v>CUS002043</v>
      </c>
    </row>
    <row r="25389" spans="1:1" x14ac:dyDescent="0.2">
      <c r="A25389" t="str">
        <v>CUS002045</v>
      </c>
    </row>
    <row r="25390" spans="1:1" x14ac:dyDescent="0.2">
      <c r="A25390" t="str">
        <v>CUS002046</v>
      </c>
    </row>
    <row r="25391" spans="1:1" x14ac:dyDescent="0.2">
      <c r="A25391" t="str">
        <v>CUS002047</v>
      </c>
    </row>
    <row r="25392" spans="1:1" x14ac:dyDescent="0.2">
      <c r="A25392" t="str">
        <v>CUS002051</v>
      </c>
    </row>
    <row r="25393" spans="1:1" x14ac:dyDescent="0.2">
      <c r="A25393" t="str">
        <v>CUS002052</v>
      </c>
    </row>
    <row r="25394" spans="1:1" x14ac:dyDescent="0.2">
      <c r="A25394" t="str">
        <v>CUS002053</v>
      </c>
    </row>
    <row r="25395" spans="1:1" x14ac:dyDescent="0.2">
      <c r="A25395" t="str">
        <v>CUS002055</v>
      </c>
    </row>
    <row r="25396" spans="1:1" x14ac:dyDescent="0.2">
      <c r="A25396" t="str">
        <v>CUS002056</v>
      </c>
    </row>
    <row r="25397" spans="1:1" x14ac:dyDescent="0.2">
      <c r="A25397" t="str">
        <v>CUS002058</v>
      </c>
    </row>
    <row r="25398" spans="1:1" x14ac:dyDescent="0.2">
      <c r="A25398" t="str">
        <v>CUS002059</v>
      </c>
    </row>
    <row r="25399" spans="1:1" x14ac:dyDescent="0.2">
      <c r="A25399" t="str">
        <v>CUS002060</v>
      </c>
    </row>
    <row r="25400" spans="1:1" x14ac:dyDescent="0.2">
      <c r="A25400" t="str">
        <v>CUS002061</v>
      </c>
    </row>
    <row r="25401" spans="1:1" x14ac:dyDescent="0.2">
      <c r="A25401" t="str">
        <v>CUS002062</v>
      </c>
    </row>
    <row r="25402" spans="1:1" x14ac:dyDescent="0.2">
      <c r="A25402" t="str">
        <v>CUS002063</v>
      </c>
    </row>
    <row r="25403" spans="1:1" x14ac:dyDescent="0.2">
      <c r="A25403" t="str">
        <v>CUS002064</v>
      </c>
    </row>
    <row r="25404" spans="1:1" x14ac:dyDescent="0.2">
      <c r="A25404" t="str">
        <v>CUS002065</v>
      </c>
    </row>
    <row r="25405" spans="1:1" x14ac:dyDescent="0.2">
      <c r="A25405" t="str">
        <v>CUS002067</v>
      </c>
    </row>
    <row r="25406" spans="1:1" x14ac:dyDescent="0.2">
      <c r="A25406" t="str">
        <v>CUS002069</v>
      </c>
    </row>
    <row r="25407" spans="1:1" x14ac:dyDescent="0.2">
      <c r="A25407" t="str">
        <v>CUS002070</v>
      </c>
    </row>
    <row r="25408" spans="1:1" x14ac:dyDescent="0.2">
      <c r="A25408" t="str">
        <v>CUS002071</v>
      </c>
    </row>
    <row r="25409" spans="1:1" x14ac:dyDescent="0.2">
      <c r="A25409" t="str">
        <v>CUS001892</v>
      </c>
    </row>
    <row r="25410" spans="1:1" x14ac:dyDescent="0.2">
      <c r="A25410" t="str">
        <v>CUS002073</v>
      </c>
    </row>
    <row r="25411" spans="1:1" x14ac:dyDescent="0.2">
      <c r="A25411" t="str">
        <v>CUS002074</v>
      </c>
    </row>
    <row r="25412" spans="1:1" x14ac:dyDescent="0.2">
      <c r="A25412" t="str">
        <v>CUS002075</v>
      </c>
    </row>
    <row r="25413" spans="1:1" x14ac:dyDescent="0.2">
      <c r="A25413" t="str">
        <v>CUS002076</v>
      </c>
    </row>
    <row r="25414" spans="1:1" x14ac:dyDescent="0.2">
      <c r="A25414" t="str">
        <v>CUS001980</v>
      </c>
    </row>
    <row r="25415" spans="1:1" x14ac:dyDescent="0.2">
      <c r="A25415" t="str">
        <v>CUS001981</v>
      </c>
    </row>
    <row r="25416" spans="1:1" x14ac:dyDescent="0.2">
      <c r="A25416" t="str">
        <v>CUS001983</v>
      </c>
    </row>
    <row r="25417" spans="1:1" x14ac:dyDescent="0.2">
      <c r="A25417" t="str">
        <v>CUS001984</v>
      </c>
    </row>
    <row r="25418" spans="1:1" x14ac:dyDescent="0.2">
      <c r="A25418" t="str">
        <v>CUS001985</v>
      </c>
    </row>
    <row r="25419" spans="1:1" x14ac:dyDescent="0.2">
      <c r="A25419" t="str">
        <v>CUS001986</v>
      </c>
    </row>
    <row r="25420" spans="1:1" x14ac:dyDescent="0.2">
      <c r="A25420" t="str">
        <v>CUS001987</v>
      </c>
    </row>
    <row r="25421" spans="1:1" x14ac:dyDescent="0.2">
      <c r="A25421" t="str">
        <v>CUS001988</v>
      </c>
    </row>
    <row r="25422" spans="1:1" x14ac:dyDescent="0.2">
      <c r="A25422" t="str">
        <v>CUS001992</v>
      </c>
    </row>
    <row r="25423" spans="1:1" x14ac:dyDescent="0.2">
      <c r="A25423" t="str">
        <v>CUS001993</v>
      </c>
    </row>
    <row r="25424" spans="1:1" x14ac:dyDescent="0.2">
      <c r="A25424" t="str">
        <v>CUS001995</v>
      </c>
    </row>
    <row r="25425" spans="1:1" x14ac:dyDescent="0.2">
      <c r="A25425" t="str">
        <v>CUS001996</v>
      </c>
    </row>
    <row r="25426" spans="1:1" x14ac:dyDescent="0.2">
      <c r="A25426" t="str">
        <v>CUS001997</v>
      </c>
    </row>
    <row r="25427" spans="1:1" x14ac:dyDescent="0.2">
      <c r="A25427" t="str">
        <v>CUS001998</v>
      </c>
    </row>
    <row r="25428" spans="1:1" x14ac:dyDescent="0.2">
      <c r="A25428" t="str">
        <v>CUS001999</v>
      </c>
    </row>
    <row r="25429" spans="1:1" x14ac:dyDescent="0.2">
      <c r="A25429" t="str">
        <v>CUS002000</v>
      </c>
    </row>
    <row r="25430" spans="1:1" x14ac:dyDescent="0.2">
      <c r="A25430" t="str">
        <v>CUS002001</v>
      </c>
    </row>
    <row r="25431" spans="1:1" x14ac:dyDescent="0.2">
      <c r="A25431" t="str">
        <v>CUS002002</v>
      </c>
    </row>
    <row r="25432" spans="1:1" x14ac:dyDescent="0.2">
      <c r="A25432" t="str">
        <v>CUS002003</v>
      </c>
    </row>
    <row r="25433" spans="1:1" x14ac:dyDescent="0.2">
      <c r="A25433" t="str">
        <v>CUS002004</v>
      </c>
    </row>
    <row r="25434" spans="1:1" x14ac:dyDescent="0.2">
      <c r="A25434" t="str">
        <v>CUS002005</v>
      </c>
    </row>
    <row r="25435" spans="1:1" x14ac:dyDescent="0.2">
      <c r="A25435" t="str">
        <v>CUS002006</v>
      </c>
    </row>
    <row r="25436" spans="1:1" x14ac:dyDescent="0.2">
      <c r="A25436" t="str">
        <v>CUS002009</v>
      </c>
    </row>
    <row r="25437" spans="1:1" x14ac:dyDescent="0.2">
      <c r="A25437" t="str">
        <v>CUS002011</v>
      </c>
    </row>
    <row r="25438" spans="1:1" x14ac:dyDescent="0.2">
      <c r="A25438" t="str">
        <v>CUS002012</v>
      </c>
    </row>
    <row r="25439" spans="1:1" x14ac:dyDescent="0.2">
      <c r="A25439" t="str">
        <v>CUS002015</v>
      </c>
    </row>
    <row r="25440" spans="1:1" x14ac:dyDescent="0.2">
      <c r="A25440" t="str">
        <v>CUS002017</v>
      </c>
    </row>
    <row r="25441" spans="1:1" x14ac:dyDescent="0.2">
      <c r="A25441" t="str">
        <v>CUS002018</v>
      </c>
    </row>
    <row r="25442" spans="1:1" x14ac:dyDescent="0.2">
      <c r="A25442" t="str">
        <v>CUS002019</v>
      </c>
    </row>
    <row r="25443" spans="1:1" x14ac:dyDescent="0.2">
      <c r="A25443" t="str">
        <v>CUS002020</v>
      </c>
    </row>
    <row r="25444" spans="1:1" x14ac:dyDescent="0.2">
      <c r="A25444" t="str">
        <v>CUS002023</v>
      </c>
    </row>
    <row r="25445" spans="1:1" x14ac:dyDescent="0.2">
      <c r="A25445" t="str">
        <v>CUS002025</v>
      </c>
    </row>
    <row r="25446" spans="1:1" x14ac:dyDescent="0.2">
      <c r="A25446" t="str">
        <v>CUS002027</v>
      </c>
    </row>
    <row r="25447" spans="1:1" x14ac:dyDescent="0.2">
      <c r="A25447" t="str">
        <v>CUS002028</v>
      </c>
    </row>
    <row r="25448" spans="1:1" x14ac:dyDescent="0.2">
      <c r="A25448" t="str">
        <v>CUS002030</v>
      </c>
    </row>
    <row r="25449" spans="1:1" x14ac:dyDescent="0.2">
      <c r="A25449" t="str">
        <v>CUS002031</v>
      </c>
    </row>
    <row r="25450" spans="1:1" x14ac:dyDescent="0.2">
      <c r="A25450" t="str">
        <v>CUS002032</v>
      </c>
    </row>
    <row r="25451" spans="1:1" x14ac:dyDescent="0.2">
      <c r="A25451" t="str">
        <v>CUS002033</v>
      </c>
    </row>
    <row r="25452" spans="1:1" x14ac:dyDescent="0.2">
      <c r="A25452" t="str">
        <v>CUS002034</v>
      </c>
    </row>
    <row r="25453" spans="1:1" x14ac:dyDescent="0.2">
      <c r="A25453" t="str">
        <v>CUS002036</v>
      </c>
    </row>
    <row r="25454" spans="1:1" x14ac:dyDescent="0.2">
      <c r="A25454" t="str">
        <v>CUS002037</v>
      </c>
    </row>
    <row r="25455" spans="1:1" x14ac:dyDescent="0.2">
      <c r="A25455" t="str">
        <v>CUS001961</v>
      </c>
    </row>
    <row r="25456" spans="1:1" x14ac:dyDescent="0.2">
      <c r="A25456" t="str">
        <v>CUS001973</v>
      </c>
    </row>
    <row r="25457" spans="1:1" x14ac:dyDescent="0.2">
      <c r="A25457" t="str">
        <v>CUS001974</v>
      </c>
    </row>
    <row r="25458" spans="1:1" x14ac:dyDescent="0.2">
      <c r="A25458" t="str">
        <v>CUS001975</v>
      </c>
    </row>
    <row r="25459" spans="1:1" x14ac:dyDescent="0.2">
      <c r="A25459" t="str">
        <v>CUS001976</v>
      </c>
    </row>
    <row r="25460" spans="1:1" x14ac:dyDescent="0.2">
      <c r="A25460" t="str">
        <v>CUS001977</v>
      </c>
    </row>
    <row r="25461" spans="1:1" x14ac:dyDescent="0.2">
      <c r="A25461" t="str">
        <v>CUS001978</v>
      </c>
    </row>
    <row r="25462" spans="1:1" x14ac:dyDescent="0.2">
      <c r="A25462" t="str">
        <v>CUS001979</v>
      </c>
    </row>
    <row r="25463" spans="1:1" x14ac:dyDescent="0.2">
      <c r="A25463" t="str">
        <v>CUS001919</v>
      </c>
    </row>
    <row r="25464" spans="1:1" x14ac:dyDescent="0.2">
      <c r="A25464" t="str">
        <v>CUS001920</v>
      </c>
    </row>
    <row r="25465" spans="1:1" x14ac:dyDescent="0.2">
      <c r="A25465" t="str">
        <v>CUS001618</v>
      </c>
    </row>
    <row r="25466" spans="1:1" x14ac:dyDescent="0.2">
      <c r="A25466" t="str">
        <v>CUS001921</v>
      </c>
    </row>
    <row r="25467" spans="1:1" x14ac:dyDescent="0.2">
      <c r="A25467" t="str">
        <v>CUS001922</v>
      </c>
    </row>
    <row r="25468" spans="1:1" x14ac:dyDescent="0.2">
      <c r="A25468" t="str">
        <v>CUS001926</v>
      </c>
    </row>
    <row r="25469" spans="1:1" x14ac:dyDescent="0.2">
      <c r="A25469" t="str">
        <v>CUS001927</v>
      </c>
    </row>
    <row r="25470" spans="1:1" x14ac:dyDescent="0.2">
      <c r="A25470" t="str">
        <v>CUS001929</v>
      </c>
    </row>
    <row r="25471" spans="1:1" x14ac:dyDescent="0.2">
      <c r="A25471" t="str">
        <v>CUS001930</v>
      </c>
    </row>
    <row r="25472" spans="1:1" x14ac:dyDescent="0.2">
      <c r="A25472" t="str">
        <v>CUS001931</v>
      </c>
    </row>
    <row r="25473" spans="1:1" x14ac:dyDescent="0.2">
      <c r="A25473" t="str">
        <v>CUS001932</v>
      </c>
    </row>
    <row r="25474" spans="1:1" x14ac:dyDescent="0.2">
      <c r="A25474" t="str">
        <v>CUS000272</v>
      </c>
    </row>
    <row r="25475" spans="1:1" x14ac:dyDescent="0.2">
      <c r="A25475" t="str">
        <v>CUS001934</v>
      </c>
    </row>
    <row r="25476" spans="1:1" x14ac:dyDescent="0.2">
      <c r="A25476" t="str">
        <v>CUS001936</v>
      </c>
    </row>
    <row r="25477" spans="1:1" x14ac:dyDescent="0.2">
      <c r="A25477" t="str">
        <v>CUS001938</v>
      </c>
    </row>
    <row r="25478" spans="1:1" x14ac:dyDescent="0.2">
      <c r="A25478" t="str">
        <v>CUS001940</v>
      </c>
    </row>
    <row r="25479" spans="1:1" x14ac:dyDescent="0.2">
      <c r="A25479" t="str">
        <v>CUS001942</v>
      </c>
    </row>
    <row r="25480" spans="1:1" x14ac:dyDescent="0.2">
      <c r="A25480" t="str">
        <v>CUS001943</v>
      </c>
    </row>
    <row r="25481" spans="1:1" x14ac:dyDescent="0.2">
      <c r="A25481" t="str">
        <v>CUS001945</v>
      </c>
    </row>
    <row r="25482" spans="1:1" x14ac:dyDescent="0.2">
      <c r="A25482" t="str">
        <v>CUS001948</v>
      </c>
    </row>
    <row r="25483" spans="1:1" x14ac:dyDescent="0.2">
      <c r="A25483" t="str">
        <v>CUS001949</v>
      </c>
    </row>
    <row r="25484" spans="1:1" x14ac:dyDescent="0.2">
      <c r="A25484" t="str">
        <v>CUS001950</v>
      </c>
    </row>
    <row r="25485" spans="1:1" x14ac:dyDescent="0.2">
      <c r="A25485" t="str">
        <v>CUS001951</v>
      </c>
    </row>
    <row r="25486" spans="1:1" x14ac:dyDescent="0.2">
      <c r="A25486" t="str">
        <v>CUS001952</v>
      </c>
    </row>
    <row r="25487" spans="1:1" x14ac:dyDescent="0.2">
      <c r="A25487" t="str">
        <v>CUS001953</v>
      </c>
    </row>
    <row r="25488" spans="1:1" x14ac:dyDescent="0.2">
      <c r="A25488" t="str">
        <v>CUS001954</v>
      </c>
    </row>
    <row r="25489" spans="1:1" x14ac:dyDescent="0.2">
      <c r="A25489" t="str">
        <v>CUS001955</v>
      </c>
    </row>
    <row r="25490" spans="1:1" x14ac:dyDescent="0.2">
      <c r="A25490" t="str">
        <v>CUS001956</v>
      </c>
    </row>
    <row r="25491" spans="1:1" x14ac:dyDescent="0.2">
      <c r="A25491" t="str">
        <v>CUS001957</v>
      </c>
    </row>
    <row r="25492" spans="1:1" x14ac:dyDescent="0.2">
      <c r="A25492" t="str">
        <v>CUS001958</v>
      </c>
    </row>
    <row r="25493" spans="1:1" x14ac:dyDescent="0.2">
      <c r="A25493" t="str">
        <v>CUS001846</v>
      </c>
    </row>
    <row r="25494" spans="1:1" x14ac:dyDescent="0.2">
      <c r="A25494" t="str">
        <v>CUS001847</v>
      </c>
    </row>
    <row r="25495" spans="1:1" x14ac:dyDescent="0.2">
      <c r="A25495" t="str">
        <v>CUS001672</v>
      </c>
    </row>
    <row r="25496" spans="1:1" x14ac:dyDescent="0.2">
      <c r="A25496" t="str">
        <v>CUS001508</v>
      </c>
    </row>
    <row r="25497" spans="1:1" x14ac:dyDescent="0.2">
      <c r="A25497" t="str">
        <v>CUS001851</v>
      </c>
    </row>
    <row r="25498" spans="1:1" x14ac:dyDescent="0.2">
      <c r="A25498" t="str">
        <v>CUS001853</v>
      </c>
    </row>
    <row r="25499" spans="1:1" x14ac:dyDescent="0.2">
      <c r="A25499" t="str">
        <v>CUS001855</v>
      </c>
    </row>
    <row r="25500" spans="1:1" x14ac:dyDescent="0.2">
      <c r="A25500" t="str">
        <v>CUS001856</v>
      </c>
    </row>
    <row r="25501" spans="1:1" x14ac:dyDescent="0.2">
      <c r="A25501" t="str">
        <v>CUS001857</v>
      </c>
    </row>
    <row r="25502" spans="1:1" x14ac:dyDescent="0.2">
      <c r="A25502" t="str">
        <v>CUS001858</v>
      </c>
    </row>
    <row r="25503" spans="1:1" x14ac:dyDescent="0.2">
      <c r="A25503" t="str">
        <v>CUS001860</v>
      </c>
    </row>
    <row r="25504" spans="1:1" x14ac:dyDescent="0.2">
      <c r="A25504" t="str">
        <v>CUS001861</v>
      </c>
    </row>
    <row r="25505" spans="1:1" x14ac:dyDescent="0.2">
      <c r="A25505" t="str">
        <v>CUS001863</v>
      </c>
    </row>
    <row r="25506" spans="1:1" x14ac:dyDescent="0.2">
      <c r="A25506" t="str">
        <v>CUS001864</v>
      </c>
    </row>
    <row r="25507" spans="1:1" x14ac:dyDescent="0.2">
      <c r="A25507" t="str">
        <v>CUS001865</v>
      </c>
    </row>
    <row r="25508" spans="1:1" x14ac:dyDescent="0.2">
      <c r="A25508" t="str">
        <v>CUS001866</v>
      </c>
    </row>
    <row r="25509" spans="1:1" x14ac:dyDescent="0.2">
      <c r="A25509" t="str">
        <v>CUS001867</v>
      </c>
    </row>
    <row r="25510" spans="1:1" x14ac:dyDescent="0.2">
      <c r="A25510" t="str">
        <v>CUS001868</v>
      </c>
    </row>
    <row r="25511" spans="1:1" x14ac:dyDescent="0.2">
      <c r="A25511" t="str">
        <v>CUS001869</v>
      </c>
    </row>
    <row r="25512" spans="1:1" x14ac:dyDescent="0.2">
      <c r="A25512" t="str">
        <v>CUS001871</v>
      </c>
    </row>
    <row r="25513" spans="1:1" x14ac:dyDescent="0.2">
      <c r="A25513" t="str">
        <v>CUS001872</v>
      </c>
    </row>
    <row r="25514" spans="1:1" x14ac:dyDescent="0.2">
      <c r="A25514" t="str">
        <v>CUS001875</v>
      </c>
    </row>
    <row r="25515" spans="1:1" x14ac:dyDescent="0.2">
      <c r="A25515" t="str">
        <v>CUS001878</v>
      </c>
    </row>
    <row r="25516" spans="1:1" x14ac:dyDescent="0.2">
      <c r="A25516" t="str">
        <v>CUS001879</v>
      </c>
    </row>
    <row r="25517" spans="1:1" x14ac:dyDescent="0.2">
      <c r="A25517" t="str">
        <v>CUS001880</v>
      </c>
    </row>
    <row r="25518" spans="1:1" x14ac:dyDescent="0.2">
      <c r="A25518" t="str">
        <v>CUS001882</v>
      </c>
    </row>
    <row r="25519" spans="1:1" x14ac:dyDescent="0.2">
      <c r="A25519" t="str">
        <v>CUS001883</v>
      </c>
    </row>
    <row r="25520" spans="1:1" x14ac:dyDescent="0.2">
      <c r="A25520" t="str">
        <v>CUS001884</v>
      </c>
    </row>
    <row r="25521" spans="1:1" x14ac:dyDescent="0.2">
      <c r="A25521" t="str">
        <v>CUS001886</v>
      </c>
    </row>
    <row r="25522" spans="1:1" x14ac:dyDescent="0.2">
      <c r="A25522" t="str">
        <v>CUS001887</v>
      </c>
    </row>
    <row r="25523" spans="1:1" x14ac:dyDescent="0.2">
      <c r="A25523" t="str">
        <v>CUS001276</v>
      </c>
    </row>
    <row r="25524" spans="1:1" x14ac:dyDescent="0.2">
      <c r="A25524" t="str">
        <v>CUS001888</v>
      </c>
    </row>
    <row r="25525" spans="1:1" x14ac:dyDescent="0.2">
      <c r="A25525" t="str">
        <v>CUS001889</v>
      </c>
    </row>
    <row r="25526" spans="1:1" x14ac:dyDescent="0.2">
      <c r="A25526" t="str">
        <v>CUS001890</v>
      </c>
    </row>
    <row r="25527" spans="1:1" x14ac:dyDescent="0.2">
      <c r="A25527" t="str">
        <v>CUS001893</v>
      </c>
    </row>
    <row r="25528" spans="1:1" x14ac:dyDescent="0.2">
      <c r="A25528" t="str">
        <v>CUS001075</v>
      </c>
    </row>
    <row r="25529" spans="1:1" x14ac:dyDescent="0.2">
      <c r="A25529" t="str">
        <v>CUS001895</v>
      </c>
    </row>
    <row r="25530" spans="1:1" x14ac:dyDescent="0.2">
      <c r="A25530" t="str">
        <v>CUS001898</v>
      </c>
    </row>
    <row r="25531" spans="1:1" x14ac:dyDescent="0.2">
      <c r="A25531" t="str">
        <v>CUS001900</v>
      </c>
    </row>
    <row r="25532" spans="1:1" x14ac:dyDescent="0.2">
      <c r="A25532" t="str">
        <v>CUS001901</v>
      </c>
    </row>
    <row r="25533" spans="1:1" x14ac:dyDescent="0.2">
      <c r="A25533" t="str">
        <v>CUS001408</v>
      </c>
    </row>
    <row r="25534" spans="1:1" x14ac:dyDescent="0.2">
      <c r="A25534" t="str">
        <v>CUS001902</v>
      </c>
    </row>
    <row r="25535" spans="1:1" x14ac:dyDescent="0.2">
      <c r="A25535" t="str">
        <v>CUS001903</v>
      </c>
    </row>
    <row r="25536" spans="1:1" x14ac:dyDescent="0.2">
      <c r="A25536" t="str">
        <v>CUS001904</v>
      </c>
    </row>
    <row r="25537" spans="1:1" x14ac:dyDescent="0.2">
      <c r="A25537" t="str">
        <v>CUS001905</v>
      </c>
    </row>
    <row r="25538" spans="1:1" x14ac:dyDescent="0.2">
      <c r="A25538" t="str">
        <v>CUS001907</v>
      </c>
    </row>
    <row r="25539" spans="1:1" x14ac:dyDescent="0.2">
      <c r="A25539" t="str">
        <v>CUS001908</v>
      </c>
    </row>
    <row r="25540" spans="1:1" x14ac:dyDescent="0.2">
      <c r="A25540" t="str">
        <v>CUS001909</v>
      </c>
    </row>
    <row r="25541" spans="1:1" x14ac:dyDescent="0.2">
      <c r="A25541" t="str">
        <v>CUS001074</v>
      </c>
    </row>
    <row r="25542" spans="1:1" x14ac:dyDescent="0.2">
      <c r="A25542" t="str">
        <v>CUS001912</v>
      </c>
    </row>
    <row r="25543" spans="1:1" x14ac:dyDescent="0.2">
      <c r="A25543" t="str">
        <v>CUS001913</v>
      </c>
    </row>
    <row r="25544" spans="1:1" x14ac:dyDescent="0.2">
      <c r="A25544" t="str">
        <v>CUS001914</v>
      </c>
    </row>
    <row r="25545" spans="1:1" x14ac:dyDescent="0.2">
      <c r="A25545" t="str">
        <v>CUS001915</v>
      </c>
    </row>
    <row r="25546" spans="1:1" x14ac:dyDescent="0.2">
      <c r="A25546" t="str">
        <v>CUS000985</v>
      </c>
    </row>
    <row r="25547" spans="1:1" x14ac:dyDescent="0.2">
      <c r="A25547" t="str">
        <v>CUS001916</v>
      </c>
    </row>
    <row r="25548" spans="1:1" x14ac:dyDescent="0.2">
      <c r="A25548" t="str">
        <v>CUS001917</v>
      </c>
    </row>
    <row r="25549" spans="1:1" x14ac:dyDescent="0.2">
      <c r="A25549" t="str">
        <v>CUS001918</v>
      </c>
    </row>
    <row r="25550" spans="1:1" x14ac:dyDescent="0.2">
      <c r="A25550" t="str">
        <v>CUS001815</v>
      </c>
    </row>
    <row r="25551" spans="1:1" x14ac:dyDescent="0.2">
      <c r="A25551" t="str">
        <v>CUS001816</v>
      </c>
    </row>
    <row r="25552" spans="1:1" x14ac:dyDescent="0.2">
      <c r="A25552" t="str">
        <v>CUS001817</v>
      </c>
    </row>
    <row r="25553" spans="1:1" x14ac:dyDescent="0.2">
      <c r="A25553" t="str">
        <v>CUS001818</v>
      </c>
    </row>
    <row r="25554" spans="1:1" x14ac:dyDescent="0.2">
      <c r="A25554" t="str">
        <v>CUS001819</v>
      </c>
    </row>
    <row r="25555" spans="1:1" x14ac:dyDescent="0.2">
      <c r="A25555" t="str">
        <v>CUS001820</v>
      </c>
    </row>
    <row r="25556" spans="1:1" x14ac:dyDescent="0.2">
      <c r="A25556" t="str">
        <v>CUS001821</v>
      </c>
    </row>
    <row r="25557" spans="1:1" x14ac:dyDescent="0.2">
      <c r="A25557" t="str">
        <v>CUS001823</v>
      </c>
    </row>
    <row r="25558" spans="1:1" x14ac:dyDescent="0.2">
      <c r="A25558" t="str">
        <v>CUS001824</v>
      </c>
    </row>
    <row r="25559" spans="1:1" x14ac:dyDescent="0.2">
      <c r="A25559" t="str">
        <v>CUS001830</v>
      </c>
    </row>
    <row r="25560" spans="1:1" x14ac:dyDescent="0.2">
      <c r="A25560" t="str">
        <v>CUS001831</v>
      </c>
    </row>
    <row r="25561" spans="1:1" x14ac:dyDescent="0.2">
      <c r="A25561" t="str">
        <v>CUS001832</v>
      </c>
    </row>
    <row r="25562" spans="1:1" x14ac:dyDescent="0.2">
      <c r="A25562" t="str">
        <v>CUS001834</v>
      </c>
    </row>
    <row r="25563" spans="1:1" x14ac:dyDescent="0.2">
      <c r="A25563" t="str">
        <v>CUS001836</v>
      </c>
    </row>
    <row r="25564" spans="1:1" x14ac:dyDescent="0.2">
      <c r="A25564" t="str">
        <v>CUS000625</v>
      </c>
    </row>
    <row r="25565" spans="1:1" x14ac:dyDescent="0.2">
      <c r="A25565" t="str">
        <v>CUS001837</v>
      </c>
    </row>
    <row r="25566" spans="1:1" x14ac:dyDescent="0.2">
      <c r="A25566" t="str">
        <v>CUS001838</v>
      </c>
    </row>
    <row r="25567" spans="1:1" x14ac:dyDescent="0.2">
      <c r="A25567" t="str">
        <v>CUS001839</v>
      </c>
    </row>
    <row r="25568" spans="1:1" x14ac:dyDescent="0.2">
      <c r="A25568" t="str">
        <v>CUS001840</v>
      </c>
    </row>
    <row r="25569" spans="1:1" x14ac:dyDescent="0.2">
      <c r="A25569" t="str">
        <v>CUS001841</v>
      </c>
    </row>
    <row r="25570" spans="1:1" x14ac:dyDescent="0.2">
      <c r="A25570" t="str">
        <v>CUS001844</v>
      </c>
    </row>
    <row r="25571" spans="1:1" x14ac:dyDescent="0.2">
      <c r="A25571" t="str">
        <v>CUS001659</v>
      </c>
    </row>
    <row r="25572" spans="1:1" x14ac:dyDescent="0.2">
      <c r="A25572" t="str">
        <v>CUS001753</v>
      </c>
    </row>
    <row r="25573" spans="1:1" x14ac:dyDescent="0.2">
      <c r="A25573" t="str">
        <v>CUS001755</v>
      </c>
    </row>
    <row r="25574" spans="1:1" x14ac:dyDescent="0.2">
      <c r="A25574" t="str">
        <v>CUS001759</v>
      </c>
    </row>
    <row r="25575" spans="1:1" x14ac:dyDescent="0.2">
      <c r="A25575" t="str">
        <v>CUS001763</v>
      </c>
    </row>
    <row r="25576" spans="1:1" x14ac:dyDescent="0.2">
      <c r="A25576" t="str">
        <v>CUS001764</v>
      </c>
    </row>
    <row r="25577" spans="1:1" x14ac:dyDescent="0.2">
      <c r="A25577" t="str">
        <v>CUS001765</v>
      </c>
    </row>
    <row r="25578" spans="1:1" x14ac:dyDescent="0.2">
      <c r="A25578" t="str">
        <v>CUS001767</v>
      </c>
    </row>
    <row r="25579" spans="1:1" x14ac:dyDescent="0.2">
      <c r="A25579" t="str">
        <v>CUS001770</v>
      </c>
    </row>
    <row r="25580" spans="1:1" x14ac:dyDescent="0.2">
      <c r="A25580" t="str">
        <v>CUS001079</v>
      </c>
    </row>
    <row r="25581" spans="1:1" x14ac:dyDescent="0.2">
      <c r="A25581" t="str">
        <v>CUS000357</v>
      </c>
    </row>
    <row r="25582" spans="1:1" x14ac:dyDescent="0.2">
      <c r="A25582" t="str">
        <v>CUS001772</v>
      </c>
    </row>
    <row r="25583" spans="1:1" x14ac:dyDescent="0.2">
      <c r="A25583" t="str">
        <v>CUS001773</v>
      </c>
    </row>
    <row r="25584" spans="1:1" x14ac:dyDescent="0.2">
      <c r="A25584" t="str">
        <v>CUS001774</v>
      </c>
    </row>
    <row r="25585" spans="1:1" x14ac:dyDescent="0.2">
      <c r="A25585" t="str">
        <v>CUS001775</v>
      </c>
    </row>
    <row r="25586" spans="1:1" x14ac:dyDescent="0.2">
      <c r="A25586" t="str">
        <v>CUS001777</v>
      </c>
    </row>
    <row r="25587" spans="1:1" x14ac:dyDescent="0.2">
      <c r="A25587" t="str">
        <v>CUS001778</v>
      </c>
    </row>
    <row r="25588" spans="1:1" x14ac:dyDescent="0.2">
      <c r="A25588" t="str">
        <v>CUS001781</v>
      </c>
    </row>
    <row r="25589" spans="1:1" x14ac:dyDescent="0.2">
      <c r="A25589" t="str">
        <v>CUS001782</v>
      </c>
    </row>
    <row r="25590" spans="1:1" x14ac:dyDescent="0.2">
      <c r="A25590" t="str">
        <v>CUS001783</v>
      </c>
    </row>
    <row r="25591" spans="1:1" x14ac:dyDescent="0.2">
      <c r="A25591" t="str">
        <v>CUS001784</v>
      </c>
    </row>
    <row r="25592" spans="1:1" x14ac:dyDescent="0.2">
      <c r="A25592" t="str">
        <v>CUS001785</v>
      </c>
    </row>
    <row r="25593" spans="1:1" x14ac:dyDescent="0.2">
      <c r="A25593" t="str">
        <v>CUS001786</v>
      </c>
    </row>
    <row r="25594" spans="1:1" x14ac:dyDescent="0.2">
      <c r="A25594" t="str">
        <v>CUS001789</v>
      </c>
    </row>
    <row r="25595" spans="1:1" x14ac:dyDescent="0.2">
      <c r="A25595" t="str">
        <v>CUS001790</v>
      </c>
    </row>
    <row r="25596" spans="1:1" x14ac:dyDescent="0.2">
      <c r="A25596" t="str">
        <v>CUS001791</v>
      </c>
    </row>
    <row r="25597" spans="1:1" x14ac:dyDescent="0.2">
      <c r="A25597" t="str">
        <v>CUS001792</v>
      </c>
    </row>
    <row r="25598" spans="1:1" x14ac:dyDescent="0.2">
      <c r="A25598" t="str">
        <v>CUS001793</v>
      </c>
    </row>
    <row r="25599" spans="1:1" x14ac:dyDescent="0.2">
      <c r="A25599" t="str">
        <v>CUS001794</v>
      </c>
    </row>
    <row r="25600" spans="1:1" x14ac:dyDescent="0.2">
      <c r="A25600" t="str">
        <v>CUS001795</v>
      </c>
    </row>
    <row r="25601" spans="1:1" x14ac:dyDescent="0.2">
      <c r="A25601" t="str">
        <v>CUS001796</v>
      </c>
    </row>
    <row r="25602" spans="1:1" x14ac:dyDescent="0.2">
      <c r="A25602" t="str">
        <v>CUS001797</v>
      </c>
    </row>
    <row r="25603" spans="1:1" x14ac:dyDescent="0.2">
      <c r="A25603" t="str">
        <v>CUS001798</v>
      </c>
    </row>
    <row r="25604" spans="1:1" x14ac:dyDescent="0.2">
      <c r="A25604" t="str">
        <v>CUS001800</v>
      </c>
    </row>
    <row r="25605" spans="1:1" x14ac:dyDescent="0.2">
      <c r="A25605" t="str">
        <v>CUS001801</v>
      </c>
    </row>
    <row r="25606" spans="1:1" x14ac:dyDescent="0.2">
      <c r="A25606" t="str">
        <v>CUS001802</v>
      </c>
    </row>
    <row r="25607" spans="1:1" x14ac:dyDescent="0.2">
      <c r="A25607" t="str">
        <v>CUS001804</v>
      </c>
    </row>
    <row r="25608" spans="1:1" x14ac:dyDescent="0.2">
      <c r="A25608" t="str">
        <v>CUS001805</v>
      </c>
    </row>
    <row r="25609" spans="1:1" x14ac:dyDescent="0.2">
      <c r="A25609" t="str">
        <v>CUS001806</v>
      </c>
    </row>
    <row r="25610" spans="1:1" x14ac:dyDescent="0.2">
      <c r="A25610" t="str">
        <v>CUS001807</v>
      </c>
    </row>
    <row r="25611" spans="1:1" x14ac:dyDescent="0.2">
      <c r="A25611" t="str">
        <v>CUS001808</v>
      </c>
    </row>
    <row r="25612" spans="1:1" x14ac:dyDescent="0.2">
      <c r="A25612" t="str">
        <v>CUS001810</v>
      </c>
    </row>
    <row r="25613" spans="1:1" x14ac:dyDescent="0.2">
      <c r="A25613" t="str">
        <v>CUS001811</v>
      </c>
    </row>
    <row r="25614" spans="1:1" x14ac:dyDescent="0.2">
      <c r="A25614" t="str">
        <v>CUS001711</v>
      </c>
    </row>
    <row r="25615" spans="1:1" x14ac:dyDescent="0.2">
      <c r="A25615" t="str">
        <v>CUS001713</v>
      </c>
    </row>
    <row r="25616" spans="1:1" x14ac:dyDescent="0.2">
      <c r="A25616" t="str">
        <v>CUS000491</v>
      </c>
    </row>
    <row r="25617" spans="1:1" x14ac:dyDescent="0.2">
      <c r="A25617" t="str">
        <v>CUS001716</v>
      </c>
    </row>
    <row r="25618" spans="1:1" x14ac:dyDescent="0.2">
      <c r="A25618" t="str">
        <v>CUS001717</v>
      </c>
    </row>
    <row r="25619" spans="1:1" x14ac:dyDescent="0.2">
      <c r="A25619" t="str">
        <v>CUS001719</v>
      </c>
    </row>
    <row r="25620" spans="1:1" x14ac:dyDescent="0.2">
      <c r="A25620" t="str">
        <v>CUS001722</v>
      </c>
    </row>
    <row r="25621" spans="1:1" x14ac:dyDescent="0.2">
      <c r="A25621" t="str">
        <v>CUS001723</v>
      </c>
    </row>
    <row r="25622" spans="1:1" x14ac:dyDescent="0.2">
      <c r="A25622" t="str">
        <v>CUS001726</v>
      </c>
    </row>
    <row r="25623" spans="1:1" x14ac:dyDescent="0.2">
      <c r="A25623" t="str">
        <v>CUS001728</v>
      </c>
    </row>
    <row r="25624" spans="1:1" x14ac:dyDescent="0.2">
      <c r="A25624" t="str">
        <v>CUS001729</v>
      </c>
    </row>
    <row r="25625" spans="1:1" x14ac:dyDescent="0.2">
      <c r="A25625" t="str">
        <v>CUS001730</v>
      </c>
    </row>
    <row r="25626" spans="1:1" x14ac:dyDescent="0.2">
      <c r="A25626" t="str">
        <v>CUS001732</v>
      </c>
    </row>
    <row r="25627" spans="1:1" x14ac:dyDescent="0.2">
      <c r="A25627" t="str">
        <v>CUS001733</v>
      </c>
    </row>
    <row r="25628" spans="1:1" x14ac:dyDescent="0.2">
      <c r="A25628" t="str">
        <v>CUS001735</v>
      </c>
    </row>
    <row r="25629" spans="1:1" x14ac:dyDescent="0.2">
      <c r="A25629" t="str">
        <v>CUS001736</v>
      </c>
    </row>
    <row r="25630" spans="1:1" x14ac:dyDescent="0.2">
      <c r="A25630" t="str">
        <v>CUS001737</v>
      </c>
    </row>
    <row r="25631" spans="1:1" x14ac:dyDescent="0.2">
      <c r="A25631" t="str">
        <v>CUS001738</v>
      </c>
    </row>
    <row r="25632" spans="1:1" x14ac:dyDescent="0.2">
      <c r="A25632" t="str">
        <v>CUS001739</v>
      </c>
    </row>
    <row r="25633" spans="1:1" x14ac:dyDescent="0.2">
      <c r="A25633" t="str">
        <v>CUS001740</v>
      </c>
    </row>
    <row r="25634" spans="1:1" x14ac:dyDescent="0.2">
      <c r="A25634" t="str">
        <v>CUS001741</v>
      </c>
    </row>
    <row r="25635" spans="1:1" x14ac:dyDescent="0.2">
      <c r="A25635" t="str">
        <v>CUS001630</v>
      </c>
    </row>
    <row r="25636" spans="1:1" x14ac:dyDescent="0.2">
      <c r="A25636" t="str">
        <v>CUS001631</v>
      </c>
    </row>
    <row r="25637" spans="1:1" x14ac:dyDescent="0.2">
      <c r="A25637" t="str">
        <v>CUS001632</v>
      </c>
    </row>
    <row r="25638" spans="1:1" x14ac:dyDescent="0.2">
      <c r="A25638" t="str">
        <v>CUS001633</v>
      </c>
    </row>
    <row r="25639" spans="1:1" x14ac:dyDescent="0.2">
      <c r="A25639" t="str">
        <v>CUS001637</v>
      </c>
    </row>
    <row r="25640" spans="1:1" x14ac:dyDescent="0.2">
      <c r="A25640" t="str">
        <v>CUS001639</v>
      </c>
    </row>
    <row r="25641" spans="1:1" x14ac:dyDescent="0.2">
      <c r="A25641" t="str">
        <v>CUS001644</v>
      </c>
    </row>
    <row r="25642" spans="1:1" x14ac:dyDescent="0.2">
      <c r="A25642" t="str">
        <v>CUS001645</v>
      </c>
    </row>
    <row r="25643" spans="1:1" x14ac:dyDescent="0.2">
      <c r="A25643" t="str">
        <v>CUS001657</v>
      </c>
    </row>
    <row r="25644" spans="1:1" x14ac:dyDescent="0.2">
      <c r="A25644" t="str">
        <v>CUS001665</v>
      </c>
    </row>
    <row r="25645" spans="1:1" x14ac:dyDescent="0.2">
      <c r="A25645" t="str">
        <v>CUS001666</v>
      </c>
    </row>
    <row r="25646" spans="1:1" x14ac:dyDescent="0.2">
      <c r="A25646" t="str">
        <v>CUS001668</v>
      </c>
    </row>
    <row r="25647" spans="1:1" x14ac:dyDescent="0.2">
      <c r="A25647" t="str">
        <v>CUS001669</v>
      </c>
    </row>
    <row r="25648" spans="1:1" x14ac:dyDescent="0.2">
      <c r="A25648" t="str">
        <v>CUS001670</v>
      </c>
    </row>
    <row r="25649" spans="1:1" x14ac:dyDescent="0.2">
      <c r="A25649" t="str">
        <v>CUS001674</v>
      </c>
    </row>
    <row r="25650" spans="1:1" x14ac:dyDescent="0.2">
      <c r="A25650" t="str">
        <v>CUS001675</v>
      </c>
    </row>
    <row r="25651" spans="1:1" x14ac:dyDescent="0.2">
      <c r="A25651" t="str">
        <v>CUS001676</v>
      </c>
    </row>
    <row r="25652" spans="1:1" x14ac:dyDescent="0.2">
      <c r="A25652" t="str">
        <v>CUS001677</v>
      </c>
    </row>
    <row r="25653" spans="1:1" x14ac:dyDescent="0.2">
      <c r="A25653" t="str">
        <v>CUS001678</v>
      </c>
    </row>
    <row r="25654" spans="1:1" x14ac:dyDescent="0.2">
      <c r="A25654" t="str">
        <v>CUS001679</v>
      </c>
    </row>
    <row r="25655" spans="1:1" x14ac:dyDescent="0.2">
      <c r="A25655" t="str">
        <v>CUS001681</v>
      </c>
    </row>
    <row r="25656" spans="1:1" x14ac:dyDescent="0.2">
      <c r="A25656" t="str">
        <v>CUS001682</v>
      </c>
    </row>
    <row r="25657" spans="1:1" x14ac:dyDescent="0.2">
      <c r="A25657" t="str">
        <v>CUS001683</v>
      </c>
    </row>
    <row r="25658" spans="1:1" x14ac:dyDescent="0.2">
      <c r="A25658" t="str">
        <v>CUS001684</v>
      </c>
    </row>
    <row r="25659" spans="1:1" x14ac:dyDescent="0.2">
      <c r="A25659" t="str">
        <v>CUS001685</v>
      </c>
    </row>
    <row r="25660" spans="1:1" x14ac:dyDescent="0.2">
      <c r="A25660" t="str">
        <v>CUS001686</v>
      </c>
    </row>
    <row r="25661" spans="1:1" x14ac:dyDescent="0.2">
      <c r="A25661" t="str">
        <v>CUS001687</v>
      </c>
    </row>
    <row r="25662" spans="1:1" x14ac:dyDescent="0.2">
      <c r="A25662" t="str">
        <v>CUS001688</v>
      </c>
    </row>
    <row r="25663" spans="1:1" x14ac:dyDescent="0.2">
      <c r="A25663" t="str">
        <v>CUS001689</v>
      </c>
    </row>
    <row r="25664" spans="1:1" x14ac:dyDescent="0.2">
      <c r="A25664" t="str">
        <v>CUS001690</v>
      </c>
    </row>
    <row r="25665" spans="1:1" x14ac:dyDescent="0.2">
      <c r="A25665" t="str">
        <v>CUS001691</v>
      </c>
    </row>
    <row r="25666" spans="1:1" x14ac:dyDescent="0.2">
      <c r="A25666" t="str">
        <v>CUS001100</v>
      </c>
    </row>
    <row r="25667" spans="1:1" x14ac:dyDescent="0.2">
      <c r="A25667" t="str">
        <v>CUS001692</v>
      </c>
    </row>
    <row r="25668" spans="1:1" x14ac:dyDescent="0.2">
      <c r="A25668" t="str">
        <v>CUS001693</v>
      </c>
    </row>
    <row r="25669" spans="1:1" x14ac:dyDescent="0.2">
      <c r="A25669" t="str">
        <v>CUS001515</v>
      </c>
    </row>
    <row r="25670" spans="1:1" x14ac:dyDescent="0.2">
      <c r="A25670" t="str">
        <v>CUS001694</v>
      </c>
    </row>
    <row r="25671" spans="1:1" x14ac:dyDescent="0.2">
      <c r="A25671" t="str">
        <v>CUS001695</v>
      </c>
    </row>
    <row r="25672" spans="1:1" x14ac:dyDescent="0.2">
      <c r="A25672" t="str">
        <v>CUS001696</v>
      </c>
    </row>
    <row r="25673" spans="1:1" x14ac:dyDescent="0.2">
      <c r="A25673" t="str">
        <v>CUS001066</v>
      </c>
    </row>
    <row r="25674" spans="1:1" x14ac:dyDescent="0.2">
      <c r="A25674" t="str">
        <v>CUS001697</v>
      </c>
    </row>
    <row r="25675" spans="1:1" x14ac:dyDescent="0.2">
      <c r="A25675" t="str">
        <v>CUS001699</v>
      </c>
    </row>
    <row r="25676" spans="1:1" x14ac:dyDescent="0.2">
      <c r="A25676" t="str">
        <v>CUS001700</v>
      </c>
    </row>
    <row r="25677" spans="1:1" x14ac:dyDescent="0.2">
      <c r="A25677" t="str">
        <v>CUS001701</v>
      </c>
    </row>
    <row r="25678" spans="1:1" x14ac:dyDescent="0.2">
      <c r="A25678" t="str">
        <v>CUS001702</v>
      </c>
    </row>
    <row r="25679" spans="1:1" x14ac:dyDescent="0.2">
      <c r="A25679" t="str">
        <v>CUS000793</v>
      </c>
    </row>
    <row r="25680" spans="1:1" x14ac:dyDescent="0.2">
      <c r="A25680" t="str">
        <v>CUS001703</v>
      </c>
    </row>
    <row r="25681" spans="1:1" x14ac:dyDescent="0.2">
      <c r="A25681" t="str">
        <v>CUS001704</v>
      </c>
    </row>
    <row r="25682" spans="1:1" x14ac:dyDescent="0.2">
      <c r="A25682" t="str">
        <v>CUS001705</v>
      </c>
    </row>
    <row r="25683" spans="1:1" x14ac:dyDescent="0.2">
      <c r="A25683" t="str">
        <v>CUS001706</v>
      </c>
    </row>
    <row r="25684" spans="1:1" x14ac:dyDescent="0.2">
      <c r="A25684" t="str">
        <v>CUS001707</v>
      </c>
    </row>
    <row r="25685" spans="1:1" x14ac:dyDescent="0.2">
      <c r="A25685" t="str">
        <v>CUS001708</v>
      </c>
    </row>
    <row r="25686" spans="1:1" x14ac:dyDescent="0.2">
      <c r="A25686" t="str">
        <v>CUS001709</v>
      </c>
    </row>
    <row r="25687" spans="1:1" x14ac:dyDescent="0.2">
      <c r="A25687" t="str">
        <v>CUS001710</v>
      </c>
    </row>
    <row r="25688" spans="1:1" x14ac:dyDescent="0.2">
      <c r="A25688" t="str">
        <v>CUS001589</v>
      </c>
    </row>
    <row r="25689" spans="1:1" x14ac:dyDescent="0.2">
      <c r="A25689" t="str">
        <v>CUS001590</v>
      </c>
    </row>
    <row r="25690" spans="1:1" x14ac:dyDescent="0.2">
      <c r="A25690" t="str">
        <v>CUS001592</v>
      </c>
    </row>
    <row r="25691" spans="1:1" x14ac:dyDescent="0.2">
      <c r="A25691" t="str">
        <v>CUS001593</v>
      </c>
    </row>
    <row r="25692" spans="1:1" x14ac:dyDescent="0.2">
      <c r="A25692" t="str">
        <v>CUS001594</v>
      </c>
    </row>
    <row r="25693" spans="1:1" x14ac:dyDescent="0.2">
      <c r="A25693" t="str">
        <v>CUS001596</v>
      </c>
    </row>
    <row r="25694" spans="1:1" x14ac:dyDescent="0.2">
      <c r="A25694" t="str">
        <v>CUS001598</v>
      </c>
    </row>
    <row r="25695" spans="1:1" x14ac:dyDescent="0.2">
      <c r="A25695" t="str">
        <v>CUS001599</v>
      </c>
    </row>
    <row r="25696" spans="1:1" x14ac:dyDescent="0.2">
      <c r="A25696" t="str">
        <v>CUS001600</v>
      </c>
    </row>
    <row r="25697" spans="1:1" x14ac:dyDescent="0.2">
      <c r="A25697" t="str">
        <v>CUS001603</v>
      </c>
    </row>
    <row r="25698" spans="1:1" x14ac:dyDescent="0.2">
      <c r="A25698" t="str">
        <v>CUS001604</v>
      </c>
    </row>
    <row r="25699" spans="1:1" x14ac:dyDescent="0.2">
      <c r="A25699" t="str">
        <v>CUS001607</v>
      </c>
    </row>
    <row r="25700" spans="1:1" x14ac:dyDescent="0.2">
      <c r="A25700" t="str">
        <v>CUS001609</v>
      </c>
    </row>
    <row r="25701" spans="1:1" x14ac:dyDescent="0.2">
      <c r="A25701" t="str">
        <v>CUS001610</v>
      </c>
    </row>
    <row r="25702" spans="1:1" x14ac:dyDescent="0.2">
      <c r="A25702" t="str">
        <v>CUS001611</v>
      </c>
    </row>
    <row r="25703" spans="1:1" x14ac:dyDescent="0.2">
      <c r="A25703" t="str">
        <v>CUS001612</v>
      </c>
    </row>
    <row r="25704" spans="1:1" x14ac:dyDescent="0.2">
      <c r="A25704" t="str">
        <v>CUS001613</v>
      </c>
    </row>
    <row r="25705" spans="1:1" x14ac:dyDescent="0.2">
      <c r="A25705" t="str">
        <v>CUS001614</v>
      </c>
    </row>
    <row r="25706" spans="1:1" x14ac:dyDescent="0.2">
      <c r="A25706" t="str">
        <v>CUS001616</v>
      </c>
    </row>
    <row r="25707" spans="1:1" x14ac:dyDescent="0.2">
      <c r="A25707" t="str">
        <v>CUS001617</v>
      </c>
    </row>
    <row r="25708" spans="1:1" x14ac:dyDescent="0.2">
      <c r="A25708" t="str">
        <v>CUS000409</v>
      </c>
    </row>
    <row r="25709" spans="1:1" x14ac:dyDescent="0.2">
      <c r="A25709" t="str">
        <v>CUS001620</v>
      </c>
    </row>
    <row r="25710" spans="1:1" x14ac:dyDescent="0.2">
      <c r="A25710" t="str">
        <v>CUS001621</v>
      </c>
    </row>
    <row r="25711" spans="1:1" x14ac:dyDescent="0.2">
      <c r="A25711" t="str">
        <v>CUS001623</v>
      </c>
    </row>
    <row r="25712" spans="1:1" x14ac:dyDescent="0.2">
      <c r="A25712" t="str">
        <v>CUS001624</v>
      </c>
    </row>
    <row r="25713" spans="1:1" x14ac:dyDescent="0.2">
      <c r="A25713" t="str">
        <v>CUS001625</v>
      </c>
    </row>
    <row r="25714" spans="1:1" x14ac:dyDescent="0.2">
      <c r="A25714" t="str">
        <v>CUS001627</v>
      </c>
    </row>
    <row r="25715" spans="1:1" x14ac:dyDescent="0.2">
      <c r="A25715" t="str">
        <v>CUS001628</v>
      </c>
    </row>
    <row r="25716" spans="1:1" x14ac:dyDescent="0.2">
      <c r="A25716" t="str">
        <v>CUS001538</v>
      </c>
    </row>
    <row r="25717" spans="1:1" x14ac:dyDescent="0.2">
      <c r="A25717" t="str">
        <v>CUS001565</v>
      </c>
    </row>
    <row r="25718" spans="1:1" x14ac:dyDescent="0.2">
      <c r="A25718" t="str">
        <v>CUS001570</v>
      </c>
    </row>
    <row r="25719" spans="1:1" x14ac:dyDescent="0.2">
      <c r="A25719" t="str">
        <v>CUS001571</v>
      </c>
    </row>
    <row r="25720" spans="1:1" x14ac:dyDescent="0.2">
      <c r="A25720" t="str">
        <v>CUS001572</v>
      </c>
    </row>
    <row r="25721" spans="1:1" x14ac:dyDescent="0.2">
      <c r="A25721" t="str">
        <v>CUS001573</v>
      </c>
    </row>
    <row r="25722" spans="1:1" x14ac:dyDescent="0.2">
      <c r="A25722" t="str">
        <v>CUS001574</v>
      </c>
    </row>
    <row r="25723" spans="1:1" x14ac:dyDescent="0.2">
      <c r="A25723" t="str">
        <v>CUS001575</v>
      </c>
    </row>
    <row r="25724" spans="1:1" x14ac:dyDescent="0.2">
      <c r="A25724" t="str">
        <v>CUS001576</v>
      </c>
    </row>
    <row r="25725" spans="1:1" x14ac:dyDescent="0.2">
      <c r="A25725" t="str">
        <v>CUS001577</v>
      </c>
    </row>
    <row r="25726" spans="1:1" x14ac:dyDescent="0.2">
      <c r="A25726" t="str">
        <v>CUS001578</v>
      </c>
    </row>
    <row r="25727" spans="1:1" x14ac:dyDescent="0.2">
      <c r="A25727" t="str">
        <v>CUS001579</v>
      </c>
    </row>
    <row r="25728" spans="1:1" x14ac:dyDescent="0.2">
      <c r="A25728" t="str">
        <v>CUS001580</v>
      </c>
    </row>
    <row r="25729" spans="1:1" x14ac:dyDescent="0.2">
      <c r="A25729" t="str">
        <v>CUS001581</v>
      </c>
    </row>
    <row r="25730" spans="1:1" x14ac:dyDescent="0.2">
      <c r="A25730" t="str">
        <v>CUS001582</v>
      </c>
    </row>
    <row r="25731" spans="1:1" x14ac:dyDescent="0.2">
      <c r="A25731" t="str">
        <v>CUS001583</v>
      </c>
    </row>
    <row r="25732" spans="1:1" x14ac:dyDescent="0.2">
      <c r="A25732" t="str">
        <v>CUS001584</v>
      </c>
    </row>
    <row r="25733" spans="1:1" x14ac:dyDescent="0.2">
      <c r="A25733" t="str">
        <v>CUS001585</v>
      </c>
    </row>
    <row r="25734" spans="1:1" x14ac:dyDescent="0.2">
      <c r="A25734" t="str">
        <v>CUS001586</v>
      </c>
    </row>
    <row r="25735" spans="1:1" x14ac:dyDescent="0.2">
      <c r="A25735" t="str">
        <v>CUS001530</v>
      </c>
    </row>
    <row r="25736" spans="1:1" x14ac:dyDescent="0.2">
      <c r="A25736" t="str">
        <v>CUS001531</v>
      </c>
    </row>
    <row r="25737" spans="1:1" x14ac:dyDescent="0.2">
      <c r="A25737" t="str">
        <v>CUS001533</v>
      </c>
    </row>
    <row r="25738" spans="1:1" x14ac:dyDescent="0.2">
      <c r="A25738" t="str">
        <v>CUS001534</v>
      </c>
    </row>
    <row r="25739" spans="1:1" x14ac:dyDescent="0.2">
      <c r="A25739" t="str">
        <v>CUS001537</v>
      </c>
    </row>
    <row r="25740" spans="1:1" x14ac:dyDescent="0.2">
      <c r="A25740" t="str">
        <v>CUS001540</v>
      </c>
    </row>
    <row r="25741" spans="1:1" x14ac:dyDescent="0.2">
      <c r="A25741" t="str">
        <v>CUS001541</v>
      </c>
    </row>
    <row r="25742" spans="1:1" x14ac:dyDescent="0.2">
      <c r="A25742" t="str">
        <v>CUS001542</v>
      </c>
    </row>
    <row r="25743" spans="1:1" x14ac:dyDescent="0.2">
      <c r="A25743" t="str">
        <v>CUS001544</v>
      </c>
    </row>
    <row r="25744" spans="1:1" x14ac:dyDescent="0.2">
      <c r="A25744" t="str">
        <v>CUS001547</v>
      </c>
    </row>
    <row r="25745" spans="1:1" x14ac:dyDescent="0.2">
      <c r="A25745" t="str">
        <v>CUS001549</v>
      </c>
    </row>
    <row r="25746" spans="1:1" x14ac:dyDescent="0.2">
      <c r="A25746" t="str">
        <v>CUS001550</v>
      </c>
    </row>
    <row r="25747" spans="1:1" x14ac:dyDescent="0.2">
      <c r="A25747" t="str">
        <v>CUS001552</v>
      </c>
    </row>
    <row r="25748" spans="1:1" x14ac:dyDescent="0.2">
      <c r="A25748" t="str">
        <v>CUS001553</v>
      </c>
    </row>
    <row r="25749" spans="1:1" x14ac:dyDescent="0.2">
      <c r="A25749" t="str">
        <v>CUS001554</v>
      </c>
    </row>
    <row r="25750" spans="1:1" x14ac:dyDescent="0.2">
      <c r="A25750" t="str">
        <v>CUS001555</v>
      </c>
    </row>
    <row r="25751" spans="1:1" x14ac:dyDescent="0.2">
      <c r="A25751" t="str">
        <v>CUS001556</v>
      </c>
    </row>
    <row r="25752" spans="1:1" x14ac:dyDescent="0.2">
      <c r="A25752" t="str">
        <v>CUS001557</v>
      </c>
    </row>
    <row r="25753" spans="1:1" x14ac:dyDescent="0.2">
      <c r="A25753" t="str">
        <v>CUS001558</v>
      </c>
    </row>
    <row r="25754" spans="1:1" x14ac:dyDescent="0.2">
      <c r="A25754" t="str">
        <v>CUS001559</v>
      </c>
    </row>
    <row r="25755" spans="1:1" x14ac:dyDescent="0.2">
      <c r="A25755" t="str">
        <v>CUS001560</v>
      </c>
    </row>
    <row r="25756" spans="1:1" x14ac:dyDescent="0.2">
      <c r="A25756" t="str">
        <v>CUS001561</v>
      </c>
    </row>
    <row r="25757" spans="1:1" x14ac:dyDescent="0.2">
      <c r="A25757" t="str">
        <v>CUS001562</v>
      </c>
    </row>
    <row r="25758" spans="1:1" x14ac:dyDescent="0.2">
      <c r="A25758" t="str">
        <v>CUS001056</v>
      </c>
    </row>
    <row r="25759" spans="1:1" x14ac:dyDescent="0.2">
      <c r="A25759" t="str">
        <v>CUS001512</v>
      </c>
    </row>
    <row r="25760" spans="1:1" x14ac:dyDescent="0.2">
      <c r="A25760" t="str">
        <v>CUS001516</v>
      </c>
    </row>
    <row r="25761" spans="1:1" x14ac:dyDescent="0.2">
      <c r="A25761" t="str">
        <v>CUS001518</v>
      </c>
    </row>
    <row r="25762" spans="1:1" x14ac:dyDescent="0.2">
      <c r="A25762" t="str">
        <v>CUS001519</v>
      </c>
    </row>
    <row r="25763" spans="1:1" x14ac:dyDescent="0.2">
      <c r="A25763" t="str">
        <v>CUS001520</v>
      </c>
    </row>
    <row r="25764" spans="1:1" x14ac:dyDescent="0.2">
      <c r="A25764" t="str">
        <v>CUS001524</v>
      </c>
    </row>
    <row r="25765" spans="1:1" x14ac:dyDescent="0.2">
      <c r="A25765" t="str">
        <v>CUS001526</v>
      </c>
    </row>
    <row r="25766" spans="1:1" x14ac:dyDescent="0.2">
      <c r="A25766" t="str">
        <v>CUS001527</v>
      </c>
    </row>
    <row r="25767" spans="1:1" x14ac:dyDescent="0.2">
      <c r="A25767" t="str">
        <v>CUS001041</v>
      </c>
    </row>
    <row r="25768" spans="1:1" x14ac:dyDescent="0.2">
      <c r="A25768" t="str">
        <v>CUS001399</v>
      </c>
    </row>
    <row r="25769" spans="1:1" x14ac:dyDescent="0.2">
      <c r="A25769" t="str">
        <v>CUS001528</v>
      </c>
    </row>
    <row r="25770" spans="1:1" x14ac:dyDescent="0.2">
      <c r="A25770" t="str">
        <v>CUS001529</v>
      </c>
    </row>
    <row r="25771" spans="1:1" x14ac:dyDescent="0.2">
      <c r="A25771" t="str">
        <v>CUS001454</v>
      </c>
    </row>
    <row r="25772" spans="1:1" x14ac:dyDescent="0.2">
      <c r="A25772" t="str">
        <v>CUS001457</v>
      </c>
    </row>
    <row r="25773" spans="1:1" x14ac:dyDescent="0.2">
      <c r="A25773" t="str">
        <v>CUS001458</v>
      </c>
    </row>
    <row r="25774" spans="1:1" x14ac:dyDescent="0.2">
      <c r="A25774" t="str">
        <v>CUS001459</v>
      </c>
    </row>
    <row r="25775" spans="1:1" x14ac:dyDescent="0.2">
      <c r="A25775" t="str">
        <v>CUS001460</v>
      </c>
    </row>
    <row r="25776" spans="1:1" x14ac:dyDescent="0.2">
      <c r="A25776" t="str">
        <v>CUS001461</v>
      </c>
    </row>
    <row r="25777" spans="1:1" x14ac:dyDescent="0.2">
      <c r="A25777" t="str">
        <v>CUS001462</v>
      </c>
    </row>
    <row r="25778" spans="1:1" x14ac:dyDescent="0.2">
      <c r="A25778" t="str">
        <v>CUS001463</v>
      </c>
    </row>
    <row r="25779" spans="1:1" x14ac:dyDescent="0.2">
      <c r="A25779" t="str">
        <v>CUS001464</v>
      </c>
    </row>
    <row r="25780" spans="1:1" x14ac:dyDescent="0.2">
      <c r="A25780" t="str">
        <v>CUS001465</v>
      </c>
    </row>
    <row r="25781" spans="1:1" x14ac:dyDescent="0.2">
      <c r="A25781" t="str">
        <v>CUS001468</v>
      </c>
    </row>
    <row r="25782" spans="1:1" x14ac:dyDescent="0.2">
      <c r="A25782" t="str">
        <v>CUS001469</v>
      </c>
    </row>
    <row r="25783" spans="1:1" x14ac:dyDescent="0.2">
      <c r="A25783" t="str">
        <v>CUS001470</v>
      </c>
    </row>
    <row r="25784" spans="1:1" x14ac:dyDescent="0.2">
      <c r="A25784" t="str">
        <v>CUS001471</v>
      </c>
    </row>
    <row r="25785" spans="1:1" x14ac:dyDescent="0.2">
      <c r="A25785" t="str">
        <v>CUS001475</v>
      </c>
    </row>
    <row r="25786" spans="1:1" x14ac:dyDescent="0.2">
      <c r="A25786" t="str">
        <v>CUS001476</v>
      </c>
    </row>
    <row r="25787" spans="1:1" x14ac:dyDescent="0.2">
      <c r="A25787" t="str">
        <v>CUS001477</v>
      </c>
    </row>
    <row r="25788" spans="1:1" x14ac:dyDescent="0.2">
      <c r="A25788" t="str">
        <v>CUS001478</v>
      </c>
    </row>
    <row r="25789" spans="1:1" x14ac:dyDescent="0.2">
      <c r="A25789" t="str">
        <v>CUS001482</v>
      </c>
    </row>
    <row r="25790" spans="1:1" x14ac:dyDescent="0.2">
      <c r="A25790" t="str">
        <v>CUS001484</v>
      </c>
    </row>
    <row r="25791" spans="1:1" x14ac:dyDescent="0.2">
      <c r="A25791" t="str">
        <v>CUS000822</v>
      </c>
    </row>
    <row r="25792" spans="1:1" x14ac:dyDescent="0.2">
      <c r="A25792" t="str">
        <v>CUS001486</v>
      </c>
    </row>
    <row r="25793" spans="1:1" x14ac:dyDescent="0.2">
      <c r="A25793" t="str">
        <v>CUS001488</v>
      </c>
    </row>
    <row r="25794" spans="1:1" x14ac:dyDescent="0.2">
      <c r="A25794" t="str">
        <v>CUS001490</v>
      </c>
    </row>
    <row r="25795" spans="1:1" x14ac:dyDescent="0.2">
      <c r="A25795" t="str">
        <v>CUS001491</v>
      </c>
    </row>
    <row r="25796" spans="1:1" x14ac:dyDescent="0.2">
      <c r="A25796" t="str">
        <v>CUS001493</v>
      </c>
    </row>
    <row r="25797" spans="1:1" x14ac:dyDescent="0.2">
      <c r="A25797" t="str">
        <v>CUS001494</v>
      </c>
    </row>
    <row r="25798" spans="1:1" x14ac:dyDescent="0.2">
      <c r="A25798" t="str">
        <v>CUS001495</v>
      </c>
    </row>
    <row r="25799" spans="1:1" x14ac:dyDescent="0.2">
      <c r="A25799" t="str">
        <v>CUS001496</v>
      </c>
    </row>
    <row r="25800" spans="1:1" x14ac:dyDescent="0.2">
      <c r="A25800" t="str">
        <v>CUS000370</v>
      </c>
    </row>
    <row r="25801" spans="1:1" x14ac:dyDescent="0.2">
      <c r="A25801" t="str">
        <v>CUS001500</v>
      </c>
    </row>
    <row r="25802" spans="1:1" x14ac:dyDescent="0.2">
      <c r="A25802" t="str">
        <v>CUS001501</v>
      </c>
    </row>
    <row r="25803" spans="1:1" x14ac:dyDescent="0.2">
      <c r="A25803" t="str">
        <v>CUS001361</v>
      </c>
    </row>
    <row r="25804" spans="1:1" x14ac:dyDescent="0.2">
      <c r="A25804" t="str">
        <v>CUS001502</v>
      </c>
    </row>
    <row r="25805" spans="1:1" x14ac:dyDescent="0.2">
      <c r="A25805" t="str">
        <v>CUS001503</v>
      </c>
    </row>
    <row r="25806" spans="1:1" x14ac:dyDescent="0.2">
      <c r="A25806" t="str">
        <v>CUS001504</v>
      </c>
    </row>
    <row r="25807" spans="1:1" x14ac:dyDescent="0.2">
      <c r="A25807" t="str">
        <v>CUS001507</v>
      </c>
    </row>
    <row r="25808" spans="1:1" x14ac:dyDescent="0.2">
      <c r="A25808" t="str">
        <v>CUS001436</v>
      </c>
    </row>
    <row r="25809" spans="1:1" x14ac:dyDescent="0.2">
      <c r="A25809" t="str">
        <v>CUS001437</v>
      </c>
    </row>
    <row r="25810" spans="1:1" x14ac:dyDescent="0.2">
      <c r="A25810" t="str">
        <v>CUS001438</v>
      </c>
    </row>
    <row r="25811" spans="1:1" x14ac:dyDescent="0.2">
      <c r="A25811" t="str">
        <v>CUS001439</v>
      </c>
    </row>
    <row r="25812" spans="1:1" x14ac:dyDescent="0.2">
      <c r="A25812" t="str">
        <v>CUS000806</v>
      </c>
    </row>
    <row r="25813" spans="1:1" x14ac:dyDescent="0.2">
      <c r="A25813" t="str">
        <v>CUS001182</v>
      </c>
    </row>
    <row r="25814" spans="1:1" x14ac:dyDescent="0.2">
      <c r="A25814" t="str">
        <v>CUS001440</v>
      </c>
    </row>
    <row r="25815" spans="1:1" x14ac:dyDescent="0.2">
      <c r="A25815" t="str">
        <v>CUS001052</v>
      </c>
    </row>
    <row r="25816" spans="1:1" x14ac:dyDescent="0.2">
      <c r="A25816" t="str">
        <v>CUS001441</v>
      </c>
    </row>
    <row r="25817" spans="1:1" x14ac:dyDescent="0.2">
      <c r="A25817" t="str">
        <v>CUS001442</v>
      </c>
    </row>
    <row r="25818" spans="1:1" x14ac:dyDescent="0.2">
      <c r="A25818" t="str">
        <v>CUS001443</v>
      </c>
    </row>
    <row r="25819" spans="1:1" x14ac:dyDescent="0.2">
      <c r="A25819" t="str">
        <v>CUS001444</v>
      </c>
    </row>
    <row r="25820" spans="1:1" x14ac:dyDescent="0.2">
      <c r="A25820" t="str">
        <v>CUS001445</v>
      </c>
    </row>
    <row r="25821" spans="1:1" x14ac:dyDescent="0.2">
      <c r="A25821" t="str">
        <v>CUS001356</v>
      </c>
    </row>
    <row r="25822" spans="1:1" x14ac:dyDescent="0.2">
      <c r="A25822" t="str">
        <v>CUS001446</v>
      </c>
    </row>
    <row r="25823" spans="1:1" x14ac:dyDescent="0.2">
      <c r="A25823" t="str">
        <v>CUS001447</v>
      </c>
    </row>
    <row r="25824" spans="1:1" x14ac:dyDescent="0.2">
      <c r="A25824" t="str">
        <v>CUS001448</v>
      </c>
    </row>
    <row r="25825" spans="1:1" x14ac:dyDescent="0.2">
      <c r="A25825" t="str">
        <v>CUS001449</v>
      </c>
    </row>
    <row r="25826" spans="1:1" x14ac:dyDescent="0.2">
      <c r="A25826" t="str">
        <v>CUS001416</v>
      </c>
    </row>
    <row r="25827" spans="1:1" x14ac:dyDescent="0.2">
      <c r="A25827" t="str">
        <v>CUS000410</v>
      </c>
    </row>
    <row r="25828" spans="1:1" x14ac:dyDescent="0.2">
      <c r="A25828" t="str">
        <v>CUS001417</v>
      </c>
    </row>
    <row r="25829" spans="1:1" x14ac:dyDescent="0.2">
      <c r="A25829" t="str">
        <v>CUS001418</v>
      </c>
    </row>
    <row r="25830" spans="1:1" x14ac:dyDescent="0.2">
      <c r="A25830" t="str">
        <v>CUS000036</v>
      </c>
    </row>
    <row r="25831" spans="1:1" x14ac:dyDescent="0.2">
      <c r="A25831" t="str">
        <v>CUS001421</v>
      </c>
    </row>
    <row r="25832" spans="1:1" x14ac:dyDescent="0.2">
      <c r="A25832" t="str">
        <v>CUS001422</v>
      </c>
    </row>
    <row r="25833" spans="1:1" x14ac:dyDescent="0.2">
      <c r="A25833" t="str">
        <v>CUS001423</v>
      </c>
    </row>
    <row r="25834" spans="1:1" x14ac:dyDescent="0.2">
      <c r="A25834" t="str">
        <v>CUS001424</v>
      </c>
    </row>
    <row r="25835" spans="1:1" x14ac:dyDescent="0.2">
      <c r="A25835" t="str">
        <v>CUS001425</v>
      </c>
    </row>
    <row r="25836" spans="1:1" x14ac:dyDescent="0.2">
      <c r="A25836" t="str">
        <v>CUS001427</v>
      </c>
    </row>
    <row r="25837" spans="1:1" x14ac:dyDescent="0.2">
      <c r="A25837" t="str">
        <v>CUS001217</v>
      </c>
    </row>
    <row r="25838" spans="1:1" x14ac:dyDescent="0.2">
      <c r="A25838" t="str">
        <v>CUS001428</v>
      </c>
    </row>
    <row r="25839" spans="1:1" x14ac:dyDescent="0.2">
      <c r="A25839" t="str">
        <v>CUS001312</v>
      </c>
    </row>
    <row r="25840" spans="1:1" x14ac:dyDescent="0.2">
      <c r="A25840" t="str">
        <v>CUS001430</v>
      </c>
    </row>
    <row r="25841" spans="1:1" x14ac:dyDescent="0.2">
      <c r="A25841" t="str">
        <v>CUS001431</v>
      </c>
    </row>
    <row r="25842" spans="1:1" x14ac:dyDescent="0.2">
      <c r="A25842" t="str">
        <v>CUS001432</v>
      </c>
    </row>
    <row r="25843" spans="1:1" x14ac:dyDescent="0.2">
      <c r="A25843" t="str">
        <v>CUS001433</v>
      </c>
    </row>
    <row r="25844" spans="1:1" x14ac:dyDescent="0.2">
      <c r="A25844" t="str">
        <v>CUS001386</v>
      </c>
    </row>
    <row r="25845" spans="1:1" x14ac:dyDescent="0.2">
      <c r="A25845" t="str">
        <v>CUS001387</v>
      </c>
    </row>
    <row r="25846" spans="1:1" x14ac:dyDescent="0.2">
      <c r="A25846" t="str">
        <v>CUS001389</v>
      </c>
    </row>
    <row r="25847" spans="1:1" x14ac:dyDescent="0.2">
      <c r="A25847" t="str">
        <v>CUS001390</v>
      </c>
    </row>
    <row r="25848" spans="1:1" x14ac:dyDescent="0.2">
      <c r="A25848" t="str">
        <v>CUS001393</v>
      </c>
    </row>
    <row r="25849" spans="1:1" x14ac:dyDescent="0.2">
      <c r="A25849" t="str">
        <v>CUS001394</v>
      </c>
    </row>
    <row r="25850" spans="1:1" x14ac:dyDescent="0.2">
      <c r="A25850" t="str">
        <v>CUS001396</v>
      </c>
    </row>
    <row r="25851" spans="1:1" x14ac:dyDescent="0.2">
      <c r="A25851" t="str">
        <v>CUS001397</v>
      </c>
    </row>
    <row r="25852" spans="1:1" x14ac:dyDescent="0.2">
      <c r="A25852" t="str">
        <v>CUS001402</v>
      </c>
    </row>
    <row r="25853" spans="1:1" x14ac:dyDescent="0.2">
      <c r="A25853" t="str">
        <v>CUS000785</v>
      </c>
    </row>
    <row r="25854" spans="1:1" x14ac:dyDescent="0.2">
      <c r="A25854" t="str">
        <v>CUS001405</v>
      </c>
    </row>
    <row r="25855" spans="1:1" x14ac:dyDescent="0.2">
      <c r="A25855" t="str">
        <v>CUS001407</v>
      </c>
    </row>
    <row r="25856" spans="1:1" x14ac:dyDescent="0.2">
      <c r="A25856" t="str">
        <v>CUS001042</v>
      </c>
    </row>
    <row r="25857" spans="1:1" x14ac:dyDescent="0.2">
      <c r="A25857" t="str">
        <v>CUS001409</v>
      </c>
    </row>
    <row r="25858" spans="1:1" x14ac:dyDescent="0.2">
      <c r="A25858" t="str">
        <v>CUS001412</v>
      </c>
    </row>
    <row r="25859" spans="1:1" x14ac:dyDescent="0.2">
      <c r="A25859" t="str">
        <v>CUS001413</v>
      </c>
    </row>
    <row r="25860" spans="1:1" x14ac:dyDescent="0.2">
      <c r="A25860" t="str">
        <v>CUS001414</v>
      </c>
    </row>
    <row r="25861" spans="1:1" x14ac:dyDescent="0.2">
      <c r="A25861" t="str">
        <v>CUS001415</v>
      </c>
    </row>
    <row r="25862" spans="1:1" x14ac:dyDescent="0.2">
      <c r="A25862" t="str">
        <v>CUS001365</v>
      </c>
    </row>
    <row r="25863" spans="1:1" x14ac:dyDescent="0.2">
      <c r="A25863" t="str">
        <v>CUS000442</v>
      </c>
    </row>
    <row r="25864" spans="1:1" x14ac:dyDescent="0.2">
      <c r="A25864" t="str">
        <v>CUS001368</v>
      </c>
    </row>
    <row r="25865" spans="1:1" x14ac:dyDescent="0.2">
      <c r="A25865" t="str">
        <v>CUS001369</v>
      </c>
    </row>
    <row r="25866" spans="1:1" x14ac:dyDescent="0.2">
      <c r="A25866" t="str">
        <v>CUS001370</v>
      </c>
    </row>
    <row r="25867" spans="1:1" x14ac:dyDescent="0.2">
      <c r="A25867" t="str">
        <v>CUS001371</v>
      </c>
    </row>
    <row r="25868" spans="1:1" x14ac:dyDescent="0.2">
      <c r="A25868" t="str">
        <v>CUS001372</v>
      </c>
    </row>
    <row r="25869" spans="1:1" x14ac:dyDescent="0.2">
      <c r="A25869" t="str">
        <v>CUS001374</v>
      </c>
    </row>
    <row r="25870" spans="1:1" x14ac:dyDescent="0.2">
      <c r="A25870" t="str">
        <v>CUS001375</v>
      </c>
    </row>
    <row r="25871" spans="1:1" x14ac:dyDescent="0.2">
      <c r="A25871" t="str">
        <v>CUS001376</v>
      </c>
    </row>
    <row r="25872" spans="1:1" x14ac:dyDescent="0.2">
      <c r="A25872" t="str">
        <v>CUS001378</v>
      </c>
    </row>
    <row r="25873" spans="1:1" x14ac:dyDescent="0.2">
      <c r="A25873" t="str">
        <v>CUS001040</v>
      </c>
    </row>
    <row r="25874" spans="1:1" x14ac:dyDescent="0.2">
      <c r="A25874" t="str">
        <v>CUS001380</v>
      </c>
    </row>
    <row r="25875" spans="1:1" x14ac:dyDescent="0.2">
      <c r="A25875" t="str">
        <v>CUS001382</v>
      </c>
    </row>
    <row r="25876" spans="1:1" x14ac:dyDescent="0.2">
      <c r="A25876" t="str">
        <v>CUS001323</v>
      </c>
    </row>
    <row r="25877" spans="1:1" x14ac:dyDescent="0.2">
      <c r="A25877" t="str">
        <v>CUS001325</v>
      </c>
    </row>
    <row r="25878" spans="1:1" x14ac:dyDescent="0.2">
      <c r="A25878" t="str">
        <v>CUS001326</v>
      </c>
    </row>
    <row r="25879" spans="1:1" x14ac:dyDescent="0.2">
      <c r="A25879" t="str">
        <v>CUS001327</v>
      </c>
    </row>
    <row r="25880" spans="1:1" x14ac:dyDescent="0.2">
      <c r="A25880" t="str">
        <v>CUS001328</v>
      </c>
    </row>
    <row r="25881" spans="1:1" x14ac:dyDescent="0.2">
      <c r="A25881" t="str">
        <v>CUS001329</v>
      </c>
    </row>
    <row r="25882" spans="1:1" x14ac:dyDescent="0.2">
      <c r="A25882" t="str">
        <v>CUS001330</v>
      </c>
    </row>
    <row r="25883" spans="1:1" x14ac:dyDescent="0.2">
      <c r="A25883" t="str">
        <v>CUS001332</v>
      </c>
    </row>
    <row r="25884" spans="1:1" x14ac:dyDescent="0.2">
      <c r="A25884" t="str">
        <v>CUS001333</v>
      </c>
    </row>
    <row r="25885" spans="1:1" x14ac:dyDescent="0.2">
      <c r="A25885" t="str">
        <v>CUS001334</v>
      </c>
    </row>
    <row r="25886" spans="1:1" x14ac:dyDescent="0.2">
      <c r="A25886" t="str">
        <v>CUS001335</v>
      </c>
    </row>
    <row r="25887" spans="1:1" x14ac:dyDescent="0.2">
      <c r="A25887" t="str">
        <v>CUS001337</v>
      </c>
    </row>
    <row r="25888" spans="1:1" x14ac:dyDescent="0.2">
      <c r="A25888" t="str">
        <v>CUS001199</v>
      </c>
    </row>
    <row r="25889" spans="1:1" x14ac:dyDescent="0.2">
      <c r="A25889" t="str">
        <v>CUS001339</v>
      </c>
    </row>
    <row r="25890" spans="1:1" x14ac:dyDescent="0.2">
      <c r="A25890" t="str">
        <v>CUS001340</v>
      </c>
    </row>
    <row r="25891" spans="1:1" x14ac:dyDescent="0.2">
      <c r="A25891" t="str">
        <v>CUS001062</v>
      </c>
    </row>
    <row r="25892" spans="1:1" x14ac:dyDescent="0.2">
      <c r="A25892" t="str">
        <v>CUS001342</v>
      </c>
    </row>
    <row r="25893" spans="1:1" x14ac:dyDescent="0.2">
      <c r="A25893" t="str">
        <v>CUS001343</v>
      </c>
    </row>
    <row r="25894" spans="1:1" x14ac:dyDescent="0.2">
      <c r="A25894" t="str">
        <v>CUS001344</v>
      </c>
    </row>
    <row r="25895" spans="1:1" x14ac:dyDescent="0.2">
      <c r="A25895" t="str">
        <v>CUS001345</v>
      </c>
    </row>
    <row r="25896" spans="1:1" x14ac:dyDescent="0.2">
      <c r="A25896" t="str">
        <v>CUS001346</v>
      </c>
    </row>
    <row r="25897" spans="1:1" x14ac:dyDescent="0.2">
      <c r="A25897" t="str">
        <v>CUS000734</v>
      </c>
    </row>
    <row r="25898" spans="1:1" x14ac:dyDescent="0.2">
      <c r="A25898" t="str">
        <v>CUS001347</v>
      </c>
    </row>
    <row r="25899" spans="1:1" x14ac:dyDescent="0.2">
      <c r="A25899" t="str">
        <v>CUS001350</v>
      </c>
    </row>
    <row r="25900" spans="1:1" x14ac:dyDescent="0.2">
      <c r="A25900" t="str">
        <v>CUS001351</v>
      </c>
    </row>
    <row r="25901" spans="1:1" x14ac:dyDescent="0.2">
      <c r="A25901" t="str">
        <v>CUS001353</v>
      </c>
    </row>
    <row r="25902" spans="1:1" x14ac:dyDescent="0.2">
      <c r="A25902" t="str">
        <v>CUS001354</v>
      </c>
    </row>
    <row r="25903" spans="1:1" x14ac:dyDescent="0.2">
      <c r="A25903" t="str">
        <v>CUS001355</v>
      </c>
    </row>
    <row r="25904" spans="1:1" x14ac:dyDescent="0.2">
      <c r="A25904" t="str">
        <v>CUS001357</v>
      </c>
    </row>
    <row r="25905" spans="1:1" x14ac:dyDescent="0.2">
      <c r="A25905" t="str">
        <v>CUS001358</v>
      </c>
    </row>
    <row r="25906" spans="1:1" x14ac:dyDescent="0.2">
      <c r="A25906" t="str">
        <v>CUS000737</v>
      </c>
    </row>
    <row r="25907" spans="1:1" x14ac:dyDescent="0.2">
      <c r="A25907" t="str">
        <v>CUS001359</v>
      </c>
    </row>
    <row r="25908" spans="1:1" x14ac:dyDescent="0.2">
      <c r="A25908" t="str">
        <v>CUS001362</v>
      </c>
    </row>
    <row r="25909" spans="1:1" x14ac:dyDescent="0.2">
      <c r="A25909" t="str">
        <v>CUS001363</v>
      </c>
    </row>
    <row r="25910" spans="1:1" x14ac:dyDescent="0.2">
      <c r="A25910" t="str">
        <v>CUS001169</v>
      </c>
    </row>
    <row r="25911" spans="1:1" x14ac:dyDescent="0.2">
      <c r="A25911" t="str">
        <v>CUS001307</v>
      </c>
    </row>
    <row r="25912" spans="1:1" x14ac:dyDescent="0.2">
      <c r="A25912" t="str">
        <v>CUS001310</v>
      </c>
    </row>
    <row r="25913" spans="1:1" x14ac:dyDescent="0.2">
      <c r="A25913" t="str">
        <v>CUS001311</v>
      </c>
    </row>
    <row r="25914" spans="1:1" x14ac:dyDescent="0.2">
      <c r="A25914" t="str">
        <v>CUS001313</v>
      </c>
    </row>
    <row r="25915" spans="1:1" x14ac:dyDescent="0.2">
      <c r="A25915" t="str">
        <v>CUS001314</v>
      </c>
    </row>
    <row r="25916" spans="1:1" x14ac:dyDescent="0.2">
      <c r="A25916" t="str">
        <v>CUS001316</v>
      </c>
    </row>
    <row r="25917" spans="1:1" x14ac:dyDescent="0.2">
      <c r="A25917" t="str">
        <v>CUS001318</v>
      </c>
    </row>
    <row r="25918" spans="1:1" x14ac:dyDescent="0.2">
      <c r="A25918" t="str">
        <v>CUS001320</v>
      </c>
    </row>
    <row r="25919" spans="1:1" x14ac:dyDescent="0.2">
      <c r="A25919" t="str">
        <v>CUS001295</v>
      </c>
    </row>
    <row r="25920" spans="1:1" x14ac:dyDescent="0.2">
      <c r="A25920" t="str">
        <v>CUS001296</v>
      </c>
    </row>
    <row r="25921" spans="1:1" x14ac:dyDescent="0.2">
      <c r="A25921" t="str">
        <v>CUS001297</v>
      </c>
    </row>
    <row r="25922" spans="1:1" x14ac:dyDescent="0.2">
      <c r="A25922" t="str">
        <v>CUS001299</v>
      </c>
    </row>
    <row r="25923" spans="1:1" x14ac:dyDescent="0.2">
      <c r="A25923" t="str">
        <v>CUS001198</v>
      </c>
    </row>
    <row r="25924" spans="1:1" x14ac:dyDescent="0.2">
      <c r="A25924" t="str">
        <v>CUS001300</v>
      </c>
    </row>
    <row r="25925" spans="1:1" x14ac:dyDescent="0.2">
      <c r="A25925" t="str">
        <v>CUS001301</v>
      </c>
    </row>
    <row r="25926" spans="1:1" x14ac:dyDescent="0.2">
      <c r="A25926" t="str">
        <v>CUS001302</v>
      </c>
    </row>
    <row r="25927" spans="1:1" x14ac:dyDescent="0.2">
      <c r="A25927" t="str">
        <v>CUS001303</v>
      </c>
    </row>
    <row r="25928" spans="1:1" x14ac:dyDescent="0.2">
      <c r="A25928" t="str">
        <v>CUS001304</v>
      </c>
    </row>
    <row r="25929" spans="1:1" x14ac:dyDescent="0.2">
      <c r="A25929" t="str">
        <v>CUS001305</v>
      </c>
    </row>
    <row r="25930" spans="1:1" x14ac:dyDescent="0.2">
      <c r="A25930" t="str">
        <v>CUS001274</v>
      </c>
    </row>
    <row r="25931" spans="1:1" x14ac:dyDescent="0.2">
      <c r="A25931" t="str">
        <v>CUS001275</v>
      </c>
    </row>
    <row r="25932" spans="1:1" x14ac:dyDescent="0.2">
      <c r="A25932" t="str">
        <v>CUS001277</v>
      </c>
    </row>
    <row r="25933" spans="1:1" x14ac:dyDescent="0.2">
      <c r="A25933" t="str">
        <v>CUS001279</v>
      </c>
    </row>
    <row r="25934" spans="1:1" x14ac:dyDescent="0.2">
      <c r="A25934" t="str">
        <v>CUS001281</v>
      </c>
    </row>
    <row r="25935" spans="1:1" x14ac:dyDescent="0.2">
      <c r="A25935" t="str">
        <v>CUS001283</v>
      </c>
    </row>
    <row r="25936" spans="1:1" x14ac:dyDescent="0.2">
      <c r="A25936" t="str">
        <v>CUS001285</v>
      </c>
    </row>
    <row r="25937" spans="1:1" x14ac:dyDescent="0.2">
      <c r="A25937" t="str">
        <v>CUS001286</v>
      </c>
    </row>
    <row r="25938" spans="1:1" x14ac:dyDescent="0.2">
      <c r="A25938" t="str">
        <v>CUS001287</v>
      </c>
    </row>
    <row r="25939" spans="1:1" x14ac:dyDescent="0.2">
      <c r="A25939" t="str">
        <v>CUS001290</v>
      </c>
    </row>
    <row r="25940" spans="1:1" x14ac:dyDescent="0.2">
      <c r="A25940" t="str">
        <v>CUS001292</v>
      </c>
    </row>
    <row r="25941" spans="1:1" x14ac:dyDescent="0.2">
      <c r="A25941" t="str">
        <v>CUS001155</v>
      </c>
    </row>
    <row r="25942" spans="1:1" x14ac:dyDescent="0.2">
      <c r="A25942" t="str">
        <v>CUS001294</v>
      </c>
    </row>
    <row r="25943" spans="1:1" x14ac:dyDescent="0.2">
      <c r="A25943" t="str">
        <v>CUS001260</v>
      </c>
    </row>
    <row r="25944" spans="1:1" x14ac:dyDescent="0.2">
      <c r="A25944" t="str">
        <v>CUS001261</v>
      </c>
    </row>
    <row r="25945" spans="1:1" x14ac:dyDescent="0.2">
      <c r="A25945" t="str">
        <v>CUS001262</v>
      </c>
    </row>
    <row r="25946" spans="1:1" x14ac:dyDescent="0.2">
      <c r="A25946" t="str">
        <v>CUS001264</v>
      </c>
    </row>
    <row r="25947" spans="1:1" x14ac:dyDescent="0.2">
      <c r="A25947" t="str">
        <v>CUS001265</v>
      </c>
    </row>
    <row r="25948" spans="1:1" x14ac:dyDescent="0.2">
      <c r="A25948" t="str">
        <v>CUS001266</v>
      </c>
    </row>
    <row r="25949" spans="1:1" x14ac:dyDescent="0.2">
      <c r="A25949" t="str">
        <v>CUS001267</v>
      </c>
    </row>
    <row r="25950" spans="1:1" x14ac:dyDescent="0.2">
      <c r="A25950" t="str">
        <v>CUS001268</v>
      </c>
    </row>
    <row r="25951" spans="1:1" x14ac:dyDescent="0.2">
      <c r="A25951" t="str">
        <v>CUS001269</v>
      </c>
    </row>
    <row r="25952" spans="1:1" x14ac:dyDescent="0.2">
      <c r="A25952" t="str">
        <v>CUS000666</v>
      </c>
    </row>
    <row r="25953" spans="1:1" x14ac:dyDescent="0.2">
      <c r="A25953" t="str">
        <v>CUS001272</v>
      </c>
    </row>
    <row r="25954" spans="1:1" x14ac:dyDescent="0.2">
      <c r="A25954" t="str">
        <v>CUS001273</v>
      </c>
    </row>
    <row r="25955" spans="1:1" x14ac:dyDescent="0.2">
      <c r="A25955" t="str">
        <v>CUS001159</v>
      </c>
    </row>
    <row r="25956" spans="1:1" x14ac:dyDescent="0.2">
      <c r="A25956" t="str">
        <v>CUS001163</v>
      </c>
    </row>
    <row r="25957" spans="1:1" x14ac:dyDescent="0.2">
      <c r="A25957" t="str">
        <v>CUS001164</v>
      </c>
    </row>
    <row r="25958" spans="1:1" x14ac:dyDescent="0.2">
      <c r="A25958" t="str">
        <v>CUS001165</v>
      </c>
    </row>
    <row r="25959" spans="1:1" x14ac:dyDescent="0.2">
      <c r="A25959" t="str">
        <v>CUS001166</v>
      </c>
    </row>
    <row r="25960" spans="1:1" x14ac:dyDescent="0.2">
      <c r="A25960" t="str">
        <v>CUS001170</v>
      </c>
    </row>
    <row r="25961" spans="1:1" x14ac:dyDescent="0.2">
      <c r="A25961" t="str">
        <v>CUS001171</v>
      </c>
    </row>
    <row r="25962" spans="1:1" x14ac:dyDescent="0.2">
      <c r="A25962" t="str">
        <v>CUS001172</v>
      </c>
    </row>
    <row r="25963" spans="1:1" x14ac:dyDescent="0.2">
      <c r="A25963" t="str">
        <v>CUS001173</v>
      </c>
    </row>
    <row r="25964" spans="1:1" x14ac:dyDescent="0.2">
      <c r="A25964" t="str">
        <v>CUS001174</v>
      </c>
    </row>
    <row r="25965" spans="1:1" x14ac:dyDescent="0.2">
      <c r="A25965" t="str">
        <v>CUS001175</v>
      </c>
    </row>
    <row r="25966" spans="1:1" x14ac:dyDescent="0.2">
      <c r="A25966" t="str">
        <v>CUS001176</v>
      </c>
    </row>
    <row r="25967" spans="1:1" x14ac:dyDescent="0.2">
      <c r="A25967" t="str">
        <v>CUS001177</v>
      </c>
    </row>
    <row r="25968" spans="1:1" x14ac:dyDescent="0.2">
      <c r="A25968" t="str">
        <v>CUS001178</v>
      </c>
    </row>
    <row r="25969" spans="1:1" x14ac:dyDescent="0.2">
      <c r="A25969" t="str">
        <v>CUS001179</v>
      </c>
    </row>
    <row r="25970" spans="1:1" x14ac:dyDescent="0.2">
      <c r="A25970" t="str">
        <v>CUS001180</v>
      </c>
    </row>
    <row r="25971" spans="1:1" x14ac:dyDescent="0.2">
      <c r="A25971" t="str">
        <v>CUS001183</v>
      </c>
    </row>
    <row r="25972" spans="1:1" x14ac:dyDescent="0.2">
      <c r="A25972" t="str">
        <v>CUS001184</v>
      </c>
    </row>
    <row r="25973" spans="1:1" x14ac:dyDescent="0.2">
      <c r="A25973" t="str">
        <v>CUS001185</v>
      </c>
    </row>
    <row r="25974" spans="1:1" x14ac:dyDescent="0.2">
      <c r="A25974" t="str">
        <v>CUS001186</v>
      </c>
    </row>
    <row r="25975" spans="1:1" x14ac:dyDescent="0.2">
      <c r="A25975" t="str">
        <v>CUS001188</v>
      </c>
    </row>
    <row r="25976" spans="1:1" x14ac:dyDescent="0.2">
      <c r="A25976" t="str">
        <v>CUS001189</v>
      </c>
    </row>
    <row r="25977" spans="1:1" x14ac:dyDescent="0.2">
      <c r="A25977" t="str">
        <v>CUS001190</v>
      </c>
    </row>
    <row r="25978" spans="1:1" x14ac:dyDescent="0.2">
      <c r="A25978" t="str">
        <v>CUS001191</v>
      </c>
    </row>
    <row r="25979" spans="1:1" x14ac:dyDescent="0.2">
      <c r="A25979" t="str">
        <v>CUS000753</v>
      </c>
    </row>
    <row r="25980" spans="1:1" x14ac:dyDescent="0.2">
      <c r="A25980" t="str">
        <v>CUS001193</v>
      </c>
    </row>
    <row r="25981" spans="1:1" x14ac:dyDescent="0.2">
      <c r="A25981" t="str">
        <v>CUS001194</v>
      </c>
    </row>
    <row r="25982" spans="1:1" x14ac:dyDescent="0.2">
      <c r="A25982" t="str">
        <v>CUS001195</v>
      </c>
    </row>
    <row r="25983" spans="1:1" x14ac:dyDescent="0.2">
      <c r="A25983" t="str">
        <v>CUS001196</v>
      </c>
    </row>
    <row r="25984" spans="1:1" x14ac:dyDescent="0.2">
      <c r="A25984" t="str">
        <v>CUS001200</v>
      </c>
    </row>
    <row r="25985" spans="1:1" x14ac:dyDescent="0.2">
      <c r="A25985" t="str">
        <v>CUS001202</v>
      </c>
    </row>
    <row r="25986" spans="1:1" x14ac:dyDescent="0.2">
      <c r="A25986" t="str">
        <v>CUS001205</v>
      </c>
    </row>
    <row r="25987" spans="1:1" x14ac:dyDescent="0.2">
      <c r="A25987" t="str">
        <v>CUS001206</v>
      </c>
    </row>
    <row r="25988" spans="1:1" x14ac:dyDescent="0.2">
      <c r="A25988" t="str">
        <v>CUS001207</v>
      </c>
    </row>
    <row r="25989" spans="1:1" x14ac:dyDescent="0.2">
      <c r="A25989" t="str">
        <v>CUS001209</v>
      </c>
    </row>
    <row r="25990" spans="1:1" x14ac:dyDescent="0.2">
      <c r="A25990" t="str">
        <v>CUS001210</v>
      </c>
    </row>
    <row r="25991" spans="1:1" x14ac:dyDescent="0.2">
      <c r="A25991" t="str">
        <v>CUS001211</v>
      </c>
    </row>
    <row r="25992" spans="1:1" x14ac:dyDescent="0.2">
      <c r="A25992" t="str">
        <v>CUS001212</v>
      </c>
    </row>
    <row r="25993" spans="1:1" x14ac:dyDescent="0.2">
      <c r="A25993" t="str">
        <v>CUS001213</v>
      </c>
    </row>
    <row r="25994" spans="1:1" x14ac:dyDescent="0.2">
      <c r="A25994" t="str">
        <v>CUS001215</v>
      </c>
    </row>
    <row r="25995" spans="1:1" x14ac:dyDescent="0.2">
      <c r="A25995" t="str">
        <v>CUS001216</v>
      </c>
    </row>
    <row r="25996" spans="1:1" x14ac:dyDescent="0.2">
      <c r="A25996" t="str">
        <v>CUS001218</v>
      </c>
    </row>
    <row r="25997" spans="1:1" x14ac:dyDescent="0.2">
      <c r="A25997" t="str">
        <v>CUS001219</v>
      </c>
    </row>
    <row r="25998" spans="1:1" x14ac:dyDescent="0.2">
      <c r="A25998" t="str">
        <v>CUS001220</v>
      </c>
    </row>
    <row r="25999" spans="1:1" x14ac:dyDescent="0.2">
      <c r="A25999" t="str">
        <v>CUS001224</v>
      </c>
    </row>
    <row r="26000" spans="1:1" x14ac:dyDescent="0.2">
      <c r="A26000" t="str">
        <v>CUS001225</v>
      </c>
    </row>
    <row r="26001" spans="1:1" x14ac:dyDescent="0.2">
      <c r="A26001" t="str">
        <v>CUS001227</v>
      </c>
    </row>
    <row r="26002" spans="1:1" x14ac:dyDescent="0.2">
      <c r="A26002" t="str">
        <v>CUS001228</v>
      </c>
    </row>
    <row r="26003" spans="1:1" x14ac:dyDescent="0.2">
      <c r="A26003" t="str">
        <v>CUS001229</v>
      </c>
    </row>
    <row r="26004" spans="1:1" x14ac:dyDescent="0.2">
      <c r="A26004" t="str">
        <v>CUS001230</v>
      </c>
    </row>
    <row r="26005" spans="1:1" x14ac:dyDescent="0.2">
      <c r="A26005" t="str">
        <v>CUS001232</v>
      </c>
    </row>
    <row r="26006" spans="1:1" x14ac:dyDescent="0.2">
      <c r="A26006" t="str">
        <v>CUS001234</v>
      </c>
    </row>
    <row r="26007" spans="1:1" x14ac:dyDescent="0.2">
      <c r="A26007" t="str">
        <v>CUS001237</v>
      </c>
    </row>
    <row r="26008" spans="1:1" x14ac:dyDescent="0.2">
      <c r="A26008" t="str">
        <v>CUS001238</v>
      </c>
    </row>
    <row r="26009" spans="1:1" x14ac:dyDescent="0.2">
      <c r="A26009" t="str">
        <v>CUS001240</v>
      </c>
    </row>
    <row r="26010" spans="1:1" x14ac:dyDescent="0.2">
      <c r="A26010" t="str">
        <v>CUS001241</v>
      </c>
    </row>
    <row r="26011" spans="1:1" x14ac:dyDescent="0.2">
      <c r="A26011" t="str">
        <v>CUS000289</v>
      </c>
    </row>
    <row r="26012" spans="1:1" x14ac:dyDescent="0.2">
      <c r="A26012" t="str">
        <v>CUS000554</v>
      </c>
    </row>
    <row r="26013" spans="1:1" x14ac:dyDescent="0.2">
      <c r="A26013" t="str">
        <v>CUS000424</v>
      </c>
    </row>
    <row r="26014" spans="1:1" x14ac:dyDescent="0.2">
      <c r="A26014" t="str">
        <v>CUS001246</v>
      </c>
    </row>
    <row r="26015" spans="1:1" x14ac:dyDescent="0.2">
      <c r="A26015" t="str">
        <v>CUS001247</v>
      </c>
    </row>
    <row r="26016" spans="1:1" x14ac:dyDescent="0.2">
      <c r="A26016" t="str">
        <v>CUS001250</v>
      </c>
    </row>
    <row r="26017" spans="1:1" x14ac:dyDescent="0.2">
      <c r="A26017" t="str">
        <v>CUS000704</v>
      </c>
    </row>
    <row r="26018" spans="1:1" x14ac:dyDescent="0.2">
      <c r="A26018" t="str">
        <v>CUS000483</v>
      </c>
    </row>
    <row r="26019" spans="1:1" x14ac:dyDescent="0.2">
      <c r="A26019" t="str">
        <v>CUS001121</v>
      </c>
    </row>
    <row r="26020" spans="1:1" x14ac:dyDescent="0.2">
      <c r="A26020" t="str">
        <v>CUS001122</v>
      </c>
    </row>
    <row r="26021" spans="1:1" x14ac:dyDescent="0.2">
      <c r="A26021" t="str">
        <v>CUS001123</v>
      </c>
    </row>
    <row r="26022" spans="1:1" x14ac:dyDescent="0.2">
      <c r="A26022" t="str">
        <v>CUS001124</v>
      </c>
    </row>
    <row r="26023" spans="1:1" x14ac:dyDescent="0.2">
      <c r="A26023" t="str">
        <v>CUS001126</v>
      </c>
    </row>
    <row r="26024" spans="1:1" x14ac:dyDescent="0.2">
      <c r="A26024" t="str">
        <v>CUS001129</v>
      </c>
    </row>
    <row r="26025" spans="1:1" x14ac:dyDescent="0.2">
      <c r="A26025" t="str">
        <v>CUS001130</v>
      </c>
    </row>
    <row r="26026" spans="1:1" x14ac:dyDescent="0.2">
      <c r="A26026" t="str">
        <v>CUS001131</v>
      </c>
    </row>
    <row r="26027" spans="1:1" x14ac:dyDescent="0.2">
      <c r="A26027" t="str">
        <v>CUS001136</v>
      </c>
    </row>
    <row r="26028" spans="1:1" x14ac:dyDescent="0.2">
      <c r="A26028" t="str">
        <v>CUS001138</v>
      </c>
    </row>
    <row r="26029" spans="1:1" x14ac:dyDescent="0.2">
      <c r="A26029" t="str">
        <v>CUS001141</v>
      </c>
    </row>
    <row r="26030" spans="1:1" x14ac:dyDescent="0.2">
      <c r="A26030" t="str">
        <v>CUS001142</v>
      </c>
    </row>
    <row r="26031" spans="1:1" x14ac:dyDescent="0.2">
      <c r="A26031" t="str">
        <v>CUS001143</v>
      </c>
    </row>
    <row r="26032" spans="1:1" x14ac:dyDescent="0.2">
      <c r="A26032" t="str">
        <v>CUS001144</v>
      </c>
    </row>
    <row r="26033" spans="1:1" x14ac:dyDescent="0.2">
      <c r="A26033" t="str">
        <v>CUS001146</v>
      </c>
    </row>
    <row r="26034" spans="1:1" x14ac:dyDescent="0.2">
      <c r="A26034" t="str">
        <v>CUS001147</v>
      </c>
    </row>
    <row r="26035" spans="1:1" x14ac:dyDescent="0.2">
      <c r="A26035" t="str">
        <v>CUS001148</v>
      </c>
    </row>
    <row r="26036" spans="1:1" x14ac:dyDescent="0.2">
      <c r="A26036" t="str">
        <v>CUS001149</v>
      </c>
    </row>
    <row r="26037" spans="1:1" x14ac:dyDescent="0.2">
      <c r="A26037" t="str">
        <v>CUS001152</v>
      </c>
    </row>
    <row r="26038" spans="1:1" x14ac:dyDescent="0.2">
      <c r="A26038" t="str">
        <v>CUS001153</v>
      </c>
    </row>
    <row r="26039" spans="1:1" x14ac:dyDescent="0.2">
      <c r="A26039" t="str">
        <v>CUS000749</v>
      </c>
    </row>
    <row r="26040" spans="1:1" x14ac:dyDescent="0.2">
      <c r="A26040" t="str">
        <v>CUS001156</v>
      </c>
    </row>
    <row r="26041" spans="1:1" x14ac:dyDescent="0.2">
      <c r="A26041" t="str">
        <v>CUS001058</v>
      </c>
    </row>
    <row r="26042" spans="1:1" x14ac:dyDescent="0.2">
      <c r="A26042" t="str">
        <v>CUS001059</v>
      </c>
    </row>
    <row r="26043" spans="1:1" x14ac:dyDescent="0.2">
      <c r="A26043" t="str">
        <v>CUS001060</v>
      </c>
    </row>
    <row r="26044" spans="1:1" x14ac:dyDescent="0.2">
      <c r="A26044" t="str">
        <v>CUS001061</v>
      </c>
    </row>
    <row r="26045" spans="1:1" x14ac:dyDescent="0.2">
      <c r="A26045" t="str">
        <v>CUS001063</v>
      </c>
    </row>
    <row r="26046" spans="1:1" x14ac:dyDescent="0.2">
      <c r="A26046" t="str">
        <v>CUS001065</v>
      </c>
    </row>
    <row r="26047" spans="1:1" x14ac:dyDescent="0.2">
      <c r="A26047" t="str">
        <v>CUS001067</v>
      </c>
    </row>
    <row r="26048" spans="1:1" x14ac:dyDescent="0.2">
      <c r="A26048" t="str">
        <v>CUS001068</v>
      </c>
    </row>
    <row r="26049" spans="1:1" x14ac:dyDescent="0.2">
      <c r="A26049" t="str">
        <v>CUS001071</v>
      </c>
    </row>
    <row r="26050" spans="1:1" x14ac:dyDescent="0.2">
      <c r="A26050" t="str">
        <v>CUS001082</v>
      </c>
    </row>
    <row r="26051" spans="1:1" x14ac:dyDescent="0.2">
      <c r="A26051" t="str">
        <v>CUS000804</v>
      </c>
    </row>
    <row r="26052" spans="1:1" x14ac:dyDescent="0.2">
      <c r="A26052" t="str">
        <v>CUS001085</v>
      </c>
    </row>
    <row r="26053" spans="1:1" x14ac:dyDescent="0.2">
      <c r="A26053" t="str">
        <v>CUS001086</v>
      </c>
    </row>
    <row r="26054" spans="1:1" x14ac:dyDescent="0.2">
      <c r="A26054" t="str">
        <v>CUS001087</v>
      </c>
    </row>
    <row r="26055" spans="1:1" x14ac:dyDescent="0.2">
      <c r="A26055" t="str">
        <v>CUS001090</v>
      </c>
    </row>
    <row r="26056" spans="1:1" x14ac:dyDescent="0.2">
      <c r="A26056" t="str">
        <v>CUS001091</v>
      </c>
    </row>
    <row r="26057" spans="1:1" x14ac:dyDescent="0.2">
      <c r="A26057" t="str">
        <v>CUS001092</v>
      </c>
    </row>
    <row r="26058" spans="1:1" x14ac:dyDescent="0.2">
      <c r="A26058" t="str">
        <v>CUS001094</v>
      </c>
    </row>
    <row r="26059" spans="1:1" x14ac:dyDescent="0.2">
      <c r="A26059" t="str">
        <v>CUS001095</v>
      </c>
    </row>
    <row r="26060" spans="1:1" x14ac:dyDescent="0.2">
      <c r="A26060" t="str">
        <v>CUS001097</v>
      </c>
    </row>
    <row r="26061" spans="1:1" x14ac:dyDescent="0.2">
      <c r="A26061" t="str">
        <v>CUS001098</v>
      </c>
    </row>
    <row r="26062" spans="1:1" x14ac:dyDescent="0.2">
      <c r="A26062" t="str">
        <v>CUS001099</v>
      </c>
    </row>
    <row r="26063" spans="1:1" x14ac:dyDescent="0.2">
      <c r="A26063" t="str">
        <v>CUS001101</v>
      </c>
    </row>
    <row r="26064" spans="1:1" x14ac:dyDescent="0.2">
      <c r="A26064" t="str">
        <v>CUS001102</v>
      </c>
    </row>
    <row r="26065" spans="1:1" x14ac:dyDescent="0.2">
      <c r="A26065" t="str">
        <v>CUS001103</v>
      </c>
    </row>
    <row r="26066" spans="1:1" x14ac:dyDescent="0.2">
      <c r="A26066" t="str">
        <v>CUS001104</v>
      </c>
    </row>
    <row r="26067" spans="1:1" x14ac:dyDescent="0.2">
      <c r="A26067" t="str">
        <v>CUS000553</v>
      </c>
    </row>
    <row r="26068" spans="1:1" x14ac:dyDescent="0.2">
      <c r="A26068" t="str">
        <v>CUS000908</v>
      </c>
    </row>
    <row r="26069" spans="1:1" x14ac:dyDescent="0.2">
      <c r="A26069" t="str">
        <v>CUS000909</v>
      </c>
    </row>
    <row r="26070" spans="1:1" x14ac:dyDescent="0.2">
      <c r="A26070" t="str">
        <v>CUS000910</v>
      </c>
    </row>
    <row r="26071" spans="1:1" x14ac:dyDescent="0.2">
      <c r="A26071" t="str">
        <v>CUS000912</v>
      </c>
    </row>
    <row r="26072" spans="1:1" x14ac:dyDescent="0.2">
      <c r="A26072" t="str">
        <v>CUS000914</v>
      </c>
    </row>
    <row r="26073" spans="1:1" x14ac:dyDescent="0.2">
      <c r="A26073" t="str">
        <v>CUS000917</v>
      </c>
    </row>
    <row r="26074" spans="1:1" x14ac:dyDescent="0.2">
      <c r="A26074" t="str">
        <v>CUS000918</v>
      </c>
    </row>
    <row r="26075" spans="1:1" x14ac:dyDescent="0.2">
      <c r="A26075" t="str">
        <v>CUS000919</v>
      </c>
    </row>
    <row r="26076" spans="1:1" x14ac:dyDescent="0.2">
      <c r="A26076" t="str">
        <v>CUS000920</v>
      </c>
    </row>
    <row r="26077" spans="1:1" x14ac:dyDescent="0.2">
      <c r="A26077" t="str">
        <v>CUS000921</v>
      </c>
    </row>
    <row r="26078" spans="1:1" x14ac:dyDescent="0.2">
      <c r="A26078" t="str">
        <v>CUS000922</v>
      </c>
    </row>
    <row r="26079" spans="1:1" x14ac:dyDescent="0.2">
      <c r="A26079" t="str">
        <v>CUS000923</v>
      </c>
    </row>
    <row r="26080" spans="1:1" x14ac:dyDescent="0.2">
      <c r="A26080" t="str">
        <v>CUS000425</v>
      </c>
    </row>
    <row r="26081" spans="1:1" x14ac:dyDescent="0.2">
      <c r="A26081" t="str">
        <v>CUS000924</v>
      </c>
    </row>
    <row r="26082" spans="1:1" x14ac:dyDescent="0.2">
      <c r="A26082" t="str">
        <v>CUS000931</v>
      </c>
    </row>
    <row r="26083" spans="1:1" x14ac:dyDescent="0.2">
      <c r="A26083" t="str">
        <v>CUS000932</v>
      </c>
    </row>
    <row r="26084" spans="1:1" x14ac:dyDescent="0.2">
      <c r="A26084" t="str">
        <v>CUS000952</v>
      </c>
    </row>
    <row r="26085" spans="1:1" x14ac:dyDescent="0.2">
      <c r="A26085" t="str">
        <v>CUS000953</v>
      </c>
    </row>
    <row r="26086" spans="1:1" x14ac:dyDescent="0.2">
      <c r="A26086" t="str">
        <v>CUS000954</v>
      </c>
    </row>
    <row r="26087" spans="1:1" x14ac:dyDescent="0.2">
      <c r="A26087" t="str">
        <v>CUS000955</v>
      </c>
    </row>
    <row r="26088" spans="1:1" x14ac:dyDescent="0.2">
      <c r="A26088" t="str">
        <v>CUS000956</v>
      </c>
    </row>
    <row r="26089" spans="1:1" x14ac:dyDescent="0.2">
      <c r="A26089" t="str">
        <v>CUS000957</v>
      </c>
    </row>
    <row r="26090" spans="1:1" x14ac:dyDescent="0.2">
      <c r="A26090" t="str">
        <v>CUS000958</v>
      </c>
    </row>
    <row r="26091" spans="1:1" x14ac:dyDescent="0.2">
      <c r="A26091" t="str">
        <v>CUS000961</v>
      </c>
    </row>
    <row r="26092" spans="1:1" x14ac:dyDescent="0.2">
      <c r="A26092" t="str">
        <v>CUS000789</v>
      </c>
    </row>
    <row r="26093" spans="1:1" x14ac:dyDescent="0.2">
      <c r="A26093" t="str">
        <v>CUS000962</v>
      </c>
    </row>
    <row r="26094" spans="1:1" x14ac:dyDescent="0.2">
      <c r="A26094" t="str">
        <v>CUS000963</v>
      </c>
    </row>
    <row r="26095" spans="1:1" x14ac:dyDescent="0.2">
      <c r="A26095" t="str">
        <v>CUS000964</v>
      </c>
    </row>
    <row r="26096" spans="1:1" x14ac:dyDescent="0.2">
      <c r="A26096" t="str">
        <v>CUS000966</v>
      </c>
    </row>
    <row r="26097" spans="1:1" x14ac:dyDescent="0.2">
      <c r="A26097" t="str">
        <v>CUS000967</v>
      </c>
    </row>
    <row r="26098" spans="1:1" x14ac:dyDescent="0.2">
      <c r="A26098" t="str">
        <v>CUS000969</v>
      </c>
    </row>
    <row r="26099" spans="1:1" x14ac:dyDescent="0.2">
      <c r="A26099" t="str">
        <v>CUS000970</v>
      </c>
    </row>
    <row r="26100" spans="1:1" x14ac:dyDescent="0.2">
      <c r="A26100" t="str">
        <v>CUS000971</v>
      </c>
    </row>
    <row r="26101" spans="1:1" x14ac:dyDescent="0.2">
      <c r="A26101" t="str">
        <v>CUS000972</v>
      </c>
    </row>
    <row r="26102" spans="1:1" x14ac:dyDescent="0.2">
      <c r="A26102" t="str">
        <v>CUS000973</v>
      </c>
    </row>
    <row r="26103" spans="1:1" x14ac:dyDescent="0.2">
      <c r="A26103" t="str">
        <v>CUS000974</v>
      </c>
    </row>
    <row r="26104" spans="1:1" x14ac:dyDescent="0.2">
      <c r="A26104" t="str">
        <v>CUS000975</v>
      </c>
    </row>
    <row r="26105" spans="1:1" x14ac:dyDescent="0.2">
      <c r="A26105" t="str">
        <v>CUS000977</v>
      </c>
    </row>
    <row r="26106" spans="1:1" x14ac:dyDescent="0.2">
      <c r="A26106" t="str">
        <v>CUS000979</v>
      </c>
    </row>
    <row r="26107" spans="1:1" x14ac:dyDescent="0.2">
      <c r="A26107" t="str">
        <v>CUS000981</v>
      </c>
    </row>
    <row r="26108" spans="1:1" x14ac:dyDescent="0.2">
      <c r="A26108" t="str">
        <v>CUS000983</v>
      </c>
    </row>
    <row r="26109" spans="1:1" x14ac:dyDescent="0.2">
      <c r="A26109" t="str">
        <v>CUS000986</v>
      </c>
    </row>
    <row r="26110" spans="1:1" x14ac:dyDescent="0.2">
      <c r="A26110" t="str">
        <v>CUS000988</v>
      </c>
    </row>
    <row r="26111" spans="1:1" x14ac:dyDescent="0.2">
      <c r="A26111" t="str">
        <v>CUS000989</v>
      </c>
    </row>
    <row r="26112" spans="1:1" x14ac:dyDescent="0.2">
      <c r="A26112" t="str">
        <v>CUS000990</v>
      </c>
    </row>
    <row r="26113" spans="1:1" x14ac:dyDescent="0.2">
      <c r="A26113" t="str">
        <v>CUS000991</v>
      </c>
    </row>
    <row r="26114" spans="1:1" x14ac:dyDescent="0.2">
      <c r="A26114" t="str">
        <v>CUS000993</v>
      </c>
    </row>
    <row r="26115" spans="1:1" x14ac:dyDescent="0.2">
      <c r="A26115" t="str">
        <v>CUS000995</v>
      </c>
    </row>
    <row r="26116" spans="1:1" x14ac:dyDescent="0.2">
      <c r="A26116" t="str">
        <v>CUS000996</v>
      </c>
    </row>
    <row r="26117" spans="1:1" x14ac:dyDescent="0.2">
      <c r="A26117" t="str">
        <v>CUS000997</v>
      </c>
    </row>
    <row r="26118" spans="1:1" x14ac:dyDescent="0.2">
      <c r="A26118" t="str">
        <v>CUS000998</v>
      </c>
    </row>
    <row r="26119" spans="1:1" x14ac:dyDescent="0.2">
      <c r="A26119" t="str">
        <v>CUS000999</v>
      </c>
    </row>
    <row r="26120" spans="1:1" x14ac:dyDescent="0.2">
      <c r="A26120" t="str">
        <v>CUS001000</v>
      </c>
    </row>
    <row r="26121" spans="1:1" x14ac:dyDescent="0.2">
      <c r="A26121" t="str">
        <v>CUS001007</v>
      </c>
    </row>
    <row r="26122" spans="1:1" x14ac:dyDescent="0.2">
      <c r="A26122" t="str">
        <v>CUS001008</v>
      </c>
    </row>
    <row r="26123" spans="1:1" x14ac:dyDescent="0.2">
      <c r="A26123" t="str">
        <v>CUS000699</v>
      </c>
    </row>
    <row r="26124" spans="1:1" x14ac:dyDescent="0.2">
      <c r="A26124" t="str">
        <v>CUS001009</v>
      </c>
    </row>
    <row r="26125" spans="1:1" x14ac:dyDescent="0.2">
      <c r="A26125" t="str">
        <v>CUS001010</v>
      </c>
    </row>
    <row r="26126" spans="1:1" x14ac:dyDescent="0.2">
      <c r="A26126" t="str">
        <v>CUS001012</v>
      </c>
    </row>
    <row r="26127" spans="1:1" x14ac:dyDescent="0.2">
      <c r="A26127" t="str">
        <v>CUS001013</v>
      </c>
    </row>
    <row r="26128" spans="1:1" x14ac:dyDescent="0.2">
      <c r="A26128" t="str">
        <v>CUS001014</v>
      </c>
    </row>
    <row r="26129" spans="1:1" x14ac:dyDescent="0.2">
      <c r="A26129" t="str">
        <v>CUS001015</v>
      </c>
    </row>
    <row r="26130" spans="1:1" x14ac:dyDescent="0.2">
      <c r="A26130" t="str">
        <v>CUS001018</v>
      </c>
    </row>
    <row r="26131" spans="1:1" x14ac:dyDescent="0.2">
      <c r="A26131" t="str">
        <v>CUS001019</v>
      </c>
    </row>
    <row r="26132" spans="1:1" x14ac:dyDescent="0.2">
      <c r="A26132" t="str">
        <v>CUS001020</v>
      </c>
    </row>
    <row r="26133" spans="1:1" x14ac:dyDescent="0.2">
      <c r="A26133" t="str">
        <v>CUS001022</v>
      </c>
    </row>
    <row r="26134" spans="1:1" x14ac:dyDescent="0.2">
      <c r="A26134" t="str">
        <v>CUS001023</v>
      </c>
    </row>
    <row r="26135" spans="1:1" x14ac:dyDescent="0.2">
      <c r="A26135" t="str">
        <v>CUS001025</v>
      </c>
    </row>
    <row r="26136" spans="1:1" x14ac:dyDescent="0.2">
      <c r="A26136" t="str">
        <v>CUS001026</v>
      </c>
    </row>
    <row r="26137" spans="1:1" x14ac:dyDescent="0.2">
      <c r="A26137" t="str">
        <v>CUS001027</v>
      </c>
    </row>
    <row r="26138" spans="1:1" x14ac:dyDescent="0.2">
      <c r="A26138" t="str">
        <v>CUS001029</v>
      </c>
    </row>
    <row r="26139" spans="1:1" x14ac:dyDescent="0.2">
      <c r="A26139" t="str">
        <v>CUS001030</v>
      </c>
    </row>
    <row r="26140" spans="1:1" x14ac:dyDescent="0.2">
      <c r="A26140" t="str">
        <v>CUS001031</v>
      </c>
    </row>
    <row r="26141" spans="1:1" x14ac:dyDescent="0.2">
      <c r="A26141" t="str">
        <v>CUS001032</v>
      </c>
    </row>
    <row r="26142" spans="1:1" x14ac:dyDescent="0.2">
      <c r="A26142" t="str">
        <v>CUS001034</v>
      </c>
    </row>
    <row r="26143" spans="1:1" x14ac:dyDescent="0.2">
      <c r="A26143" t="str">
        <v>CUS001035</v>
      </c>
    </row>
    <row r="26144" spans="1:1" x14ac:dyDescent="0.2">
      <c r="A26144" t="str">
        <v>CUS001036</v>
      </c>
    </row>
    <row r="26145" spans="1:1" x14ac:dyDescent="0.2">
      <c r="A26145" t="str">
        <v>CUS001037</v>
      </c>
    </row>
    <row r="26146" spans="1:1" x14ac:dyDescent="0.2">
      <c r="A26146" t="str">
        <v>CUS001038</v>
      </c>
    </row>
    <row r="26147" spans="1:1" x14ac:dyDescent="0.2">
      <c r="A26147" t="str">
        <v>CUS001039</v>
      </c>
    </row>
    <row r="26148" spans="1:1" x14ac:dyDescent="0.2">
      <c r="A26148" t="str">
        <v>CUS001046</v>
      </c>
    </row>
    <row r="26149" spans="1:1" x14ac:dyDescent="0.2">
      <c r="A26149" t="str">
        <v>CUS001049</v>
      </c>
    </row>
    <row r="26150" spans="1:1" x14ac:dyDescent="0.2">
      <c r="A26150" t="str">
        <v>CUS001050</v>
      </c>
    </row>
    <row r="26151" spans="1:1" x14ac:dyDescent="0.2">
      <c r="A26151" t="str">
        <v>CUS001053</v>
      </c>
    </row>
    <row r="26152" spans="1:1" x14ac:dyDescent="0.2">
      <c r="A26152" t="str">
        <v>CUS001055</v>
      </c>
    </row>
    <row r="26153" spans="1:1" x14ac:dyDescent="0.2">
      <c r="A26153" t="str">
        <v>CUS000863</v>
      </c>
    </row>
    <row r="26154" spans="1:1" x14ac:dyDescent="0.2">
      <c r="A26154" t="str">
        <v>CUS000864</v>
      </c>
    </row>
    <row r="26155" spans="1:1" x14ac:dyDescent="0.2">
      <c r="A26155" t="str">
        <v>CUS000865</v>
      </c>
    </row>
    <row r="26156" spans="1:1" x14ac:dyDescent="0.2">
      <c r="A26156" t="str">
        <v>CUS000866</v>
      </c>
    </row>
    <row r="26157" spans="1:1" x14ac:dyDescent="0.2">
      <c r="A26157" t="str">
        <v>CUS000868</v>
      </c>
    </row>
    <row r="26158" spans="1:1" x14ac:dyDescent="0.2">
      <c r="A26158" t="str">
        <v>CUS000875</v>
      </c>
    </row>
    <row r="26159" spans="1:1" x14ac:dyDescent="0.2">
      <c r="A26159" t="str">
        <v>CUS000358</v>
      </c>
    </row>
    <row r="26160" spans="1:1" x14ac:dyDescent="0.2">
      <c r="A26160" t="str">
        <v>CUS000877</v>
      </c>
    </row>
    <row r="26161" spans="1:1" x14ac:dyDescent="0.2">
      <c r="A26161" t="str">
        <v>CUS000878</v>
      </c>
    </row>
    <row r="26162" spans="1:1" x14ac:dyDescent="0.2">
      <c r="A26162" t="str">
        <v>CUS000879</v>
      </c>
    </row>
    <row r="26163" spans="1:1" x14ac:dyDescent="0.2">
      <c r="A26163" t="str">
        <v>CUS000880</v>
      </c>
    </row>
    <row r="26164" spans="1:1" x14ac:dyDescent="0.2">
      <c r="A26164" t="str">
        <v>CUS000881</v>
      </c>
    </row>
    <row r="26165" spans="1:1" x14ac:dyDescent="0.2">
      <c r="A26165" t="str">
        <v>CUS000882</v>
      </c>
    </row>
    <row r="26166" spans="1:1" x14ac:dyDescent="0.2">
      <c r="A26166" t="str">
        <v>CUS000883</v>
      </c>
    </row>
    <row r="26167" spans="1:1" x14ac:dyDescent="0.2">
      <c r="A26167" t="str">
        <v>CUS000884</v>
      </c>
    </row>
    <row r="26168" spans="1:1" x14ac:dyDescent="0.2">
      <c r="A26168" t="str">
        <v>CUS000888</v>
      </c>
    </row>
    <row r="26169" spans="1:1" x14ac:dyDescent="0.2">
      <c r="A26169" t="str">
        <v>CUS000889</v>
      </c>
    </row>
    <row r="26170" spans="1:1" x14ac:dyDescent="0.2">
      <c r="A26170" t="str">
        <v>CUS000890</v>
      </c>
    </row>
    <row r="26171" spans="1:1" x14ac:dyDescent="0.2">
      <c r="A26171" t="str">
        <v>CUS000891</v>
      </c>
    </row>
    <row r="26172" spans="1:1" x14ac:dyDescent="0.2">
      <c r="A26172" t="str">
        <v>CUS000893</v>
      </c>
    </row>
    <row r="26173" spans="1:1" x14ac:dyDescent="0.2">
      <c r="A26173" t="str">
        <v>CUS000894</v>
      </c>
    </row>
    <row r="26174" spans="1:1" x14ac:dyDescent="0.2">
      <c r="A26174" t="str">
        <v>CUS000895</v>
      </c>
    </row>
    <row r="26175" spans="1:1" x14ac:dyDescent="0.2">
      <c r="A26175" t="str">
        <v>CUS000896</v>
      </c>
    </row>
    <row r="26176" spans="1:1" x14ac:dyDescent="0.2">
      <c r="A26176" t="str">
        <v>CUS000897</v>
      </c>
    </row>
    <row r="26177" spans="1:1" x14ac:dyDescent="0.2">
      <c r="A26177" t="str">
        <v>CUS000898</v>
      </c>
    </row>
    <row r="26178" spans="1:1" x14ac:dyDescent="0.2">
      <c r="A26178" t="str">
        <v>CUS000900</v>
      </c>
    </row>
    <row r="26179" spans="1:1" x14ac:dyDescent="0.2">
      <c r="A26179" t="str">
        <v>CUS000902</v>
      </c>
    </row>
    <row r="26180" spans="1:1" x14ac:dyDescent="0.2">
      <c r="A26180" t="str">
        <v>CUS000846</v>
      </c>
    </row>
    <row r="26181" spans="1:1" x14ac:dyDescent="0.2">
      <c r="A26181" t="str">
        <v>CUS000847</v>
      </c>
    </row>
    <row r="26182" spans="1:1" x14ac:dyDescent="0.2">
      <c r="A26182" t="str">
        <v>CUS000851</v>
      </c>
    </row>
    <row r="26183" spans="1:1" x14ac:dyDescent="0.2">
      <c r="A26183" t="str">
        <v>CUS000852</v>
      </c>
    </row>
    <row r="26184" spans="1:1" x14ac:dyDescent="0.2">
      <c r="A26184" t="str">
        <v>CUS000853</v>
      </c>
    </row>
    <row r="26185" spans="1:1" x14ac:dyDescent="0.2">
      <c r="A26185" t="str">
        <v>CUS000854</v>
      </c>
    </row>
    <row r="26186" spans="1:1" x14ac:dyDescent="0.2">
      <c r="A26186" t="str">
        <v>CUS000855</v>
      </c>
    </row>
    <row r="26187" spans="1:1" x14ac:dyDescent="0.2">
      <c r="A26187" t="str">
        <v>CUS000857</v>
      </c>
    </row>
    <row r="26188" spans="1:1" x14ac:dyDescent="0.2">
      <c r="A26188" t="str">
        <v>CUS000861</v>
      </c>
    </row>
    <row r="26189" spans="1:1" x14ac:dyDescent="0.2">
      <c r="A26189" t="str">
        <v>CUS000827</v>
      </c>
    </row>
    <row r="26190" spans="1:1" x14ac:dyDescent="0.2">
      <c r="A26190" t="str">
        <v>CUS000542</v>
      </c>
    </row>
    <row r="26191" spans="1:1" x14ac:dyDescent="0.2">
      <c r="A26191" t="str">
        <v>CUS000828</v>
      </c>
    </row>
    <row r="26192" spans="1:1" x14ac:dyDescent="0.2">
      <c r="A26192" t="str">
        <v>CUS000829</v>
      </c>
    </row>
    <row r="26193" spans="1:1" x14ac:dyDescent="0.2">
      <c r="A26193" t="str">
        <v>CUS000831</v>
      </c>
    </row>
    <row r="26194" spans="1:1" x14ac:dyDescent="0.2">
      <c r="A26194" t="str">
        <v>CUS000832</v>
      </c>
    </row>
    <row r="26195" spans="1:1" x14ac:dyDescent="0.2">
      <c r="A26195" t="str">
        <v>CUS000833</v>
      </c>
    </row>
    <row r="26196" spans="1:1" x14ac:dyDescent="0.2">
      <c r="A26196" t="str">
        <v>CUS000837</v>
      </c>
    </row>
    <row r="26197" spans="1:1" x14ac:dyDescent="0.2">
      <c r="A26197" t="str">
        <v>CUS000838</v>
      </c>
    </row>
    <row r="26198" spans="1:1" x14ac:dyDescent="0.2">
      <c r="A26198" t="str">
        <v>CUS000839</v>
      </c>
    </row>
    <row r="26199" spans="1:1" x14ac:dyDescent="0.2">
      <c r="A26199" t="str">
        <v>CUS000842</v>
      </c>
    </row>
    <row r="26200" spans="1:1" x14ac:dyDescent="0.2">
      <c r="A26200" t="str">
        <v>CUS000843</v>
      </c>
    </row>
    <row r="26201" spans="1:1" x14ac:dyDescent="0.2">
      <c r="A26201" t="str">
        <v>CUS000825</v>
      </c>
    </row>
    <row r="26202" spans="1:1" x14ac:dyDescent="0.2">
      <c r="A26202" t="str">
        <v>CUS000803</v>
      </c>
    </row>
    <row r="26203" spans="1:1" x14ac:dyDescent="0.2">
      <c r="A26203" t="str">
        <v>CUS000808</v>
      </c>
    </row>
    <row r="26204" spans="1:1" x14ac:dyDescent="0.2">
      <c r="A26204" t="str">
        <v>CUS000813</v>
      </c>
    </row>
    <row r="26205" spans="1:1" x14ac:dyDescent="0.2">
      <c r="A26205" t="str">
        <v>CUS000814</v>
      </c>
    </row>
    <row r="26206" spans="1:1" x14ac:dyDescent="0.2">
      <c r="A26206" t="str">
        <v>CUS000815</v>
      </c>
    </row>
    <row r="26207" spans="1:1" x14ac:dyDescent="0.2">
      <c r="A26207" t="str">
        <v>CUS000816</v>
      </c>
    </row>
    <row r="26208" spans="1:1" x14ac:dyDescent="0.2">
      <c r="A26208" t="str">
        <v>CUS000273</v>
      </c>
    </row>
    <row r="26209" spans="1:1" x14ac:dyDescent="0.2">
      <c r="A26209" t="str">
        <v>CUS000817</v>
      </c>
    </row>
    <row r="26210" spans="1:1" x14ac:dyDescent="0.2">
      <c r="A26210" t="str">
        <v>CUS000818</v>
      </c>
    </row>
    <row r="26211" spans="1:1" x14ac:dyDescent="0.2">
      <c r="A26211" t="str">
        <v>CUS000820</v>
      </c>
    </row>
    <row r="26212" spans="1:1" x14ac:dyDescent="0.2">
      <c r="A26212" t="str">
        <v>CUS000821</v>
      </c>
    </row>
    <row r="26213" spans="1:1" x14ac:dyDescent="0.2">
      <c r="A26213" t="str">
        <v>CUS000823</v>
      </c>
    </row>
    <row r="26214" spans="1:1" x14ac:dyDescent="0.2">
      <c r="A26214" t="str">
        <v>CUS000824</v>
      </c>
    </row>
    <row r="26215" spans="1:1" x14ac:dyDescent="0.2">
      <c r="A26215" t="str">
        <v>CUS000769</v>
      </c>
    </row>
    <row r="26216" spans="1:1" x14ac:dyDescent="0.2">
      <c r="A26216" t="str">
        <v>CUS000770</v>
      </c>
    </row>
    <row r="26217" spans="1:1" x14ac:dyDescent="0.2">
      <c r="A26217" t="str">
        <v>CUS000772</v>
      </c>
    </row>
    <row r="26218" spans="1:1" x14ac:dyDescent="0.2">
      <c r="A26218" t="str">
        <v>CUS000544</v>
      </c>
    </row>
    <row r="26219" spans="1:1" x14ac:dyDescent="0.2">
      <c r="A26219" t="str">
        <v>CUS000775</v>
      </c>
    </row>
    <row r="26220" spans="1:1" x14ac:dyDescent="0.2">
      <c r="A26220" t="str">
        <v>CUS000776</v>
      </c>
    </row>
    <row r="26221" spans="1:1" x14ac:dyDescent="0.2">
      <c r="A26221" t="str">
        <v>CUS000777</v>
      </c>
    </row>
    <row r="26222" spans="1:1" x14ac:dyDescent="0.2">
      <c r="A26222" t="str">
        <v>CUS000778</v>
      </c>
    </row>
    <row r="26223" spans="1:1" x14ac:dyDescent="0.2">
      <c r="A26223" t="str">
        <v>CUS000780</v>
      </c>
    </row>
    <row r="26224" spans="1:1" x14ac:dyDescent="0.2">
      <c r="A26224" t="str">
        <v>CUS000050</v>
      </c>
    </row>
    <row r="26225" spans="1:1" x14ac:dyDescent="0.2">
      <c r="A26225" t="str">
        <v>CUS000781</v>
      </c>
    </row>
    <row r="26226" spans="1:1" x14ac:dyDescent="0.2">
      <c r="A26226" t="str">
        <v>CUS000782</v>
      </c>
    </row>
    <row r="26227" spans="1:1" x14ac:dyDescent="0.2">
      <c r="A26227" t="str">
        <v>CUS000783</v>
      </c>
    </row>
    <row r="26228" spans="1:1" x14ac:dyDescent="0.2">
      <c r="A26228" t="str">
        <v>CUS000784</v>
      </c>
    </row>
    <row r="26229" spans="1:1" x14ac:dyDescent="0.2">
      <c r="A26229" t="str">
        <v>CUS000786</v>
      </c>
    </row>
    <row r="26230" spans="1:1" x14ac:dyDescent="0.2">
      <c r="A26230" t="str">
        <v>CUS000788</v>
      </c>
    </row>
    <row r="26231" spans="1:1" x14ac:dyDescent="0.2">
      <c r="A26231" t="str">
        <v>CUS000790</v>
      </c>
    </row>
    <row r="26232" spans="1:1" x14ac:dyDescent="0.2">
      <c r="A26232" t="str">
        <v>CUS000791</v>
      </c>
    </row>
    <row r="26233" spans="1:1" x14ac:dyDescent="0.2">
      <c r="A26233" t="str">
        <v>CUS000792</v>
      </c>
    </row>
    <row r="26234" spans="1:1" x14ac:dyDescent="0.2">
      <c r="A26234" t="str">
        <v>CUS000794</v>
      </c>
    </row>
    <row r="26235" spans="1:1" x14ac:dyDescent="0.2">
      <c r="A26235" t="str">
        <v>CUS000795</v>
      </c>
    </row>
    <row r="26236" spans="1:1" x14ac:dyDescent="0.2">
      <c r="A26236" t="str">
        <v>CUS000796</v>
      </c>
    </row>
    <row r="26237" spans="1:1" x14ac:dyDescent="0.2">
      <c r="A26237" t="str">
        <v>CUS000797</v>
      </c>
    </row>
    <row r="26238" spans="1:1" x14ac:dyDescent="0.2">
      <c r="A26238" t="str">
        <v>CUS000798</v>
      </c>
    </row>
    <row r="26239" spans="1:1" x14ac:dyDescent="0.2">
      <c r="A26239" t="str">
        <v>CUS000799</v>
      </c>
    </row>
    <row r="26240" spans="1:1" x14ac:dyDescent="0.2">
      <c r="A26240" t="str">
        <v>CUS000800</v>
      </c>
    </row>
    <row r="26241" spans="1:1" x14ac:dyDescent="0.2">
      <c r="A26241" t="str">
        <v>CUS000802</v>
      </c>
    </row>
    <row r="26242" spans="1:1" x14ac:dyDescent="0.2">
      <c r="A26242" t="str">
        <v>CUS000741</v>
      </c>
    </row>
    <row r="26243" spans="1:1" x14ac:dyDescent="0.2">
      <c r="A26243" t="str">
        <v>CUS000742</v>
      </c>
    </row>
    <row r="26244" spans="1:1" x14ac:dyDescent="0.2">
      <c r="A26244" t="str">
        <v>CUS000743</v>
      </c>
    </row>
    <row r="26245" spans="1:1" x14ac:dyDescent="0.2">
      <c r="A26245" t="str">
        <v>CUS000744</v>
      </c>
    </row>
    <row r="26246" spans="1:1" x14ac:dyDescent="0.2">
      <c r="A26246" t="str">
        <v>CUS000745</v>
      </c>
    </row>
    <row r="26247" spans="1:1" x14ac:dyDescent="0.2">
      <c r="A26247" t="str">
        <v>CUS000746</v>
      </c>
    </row>
    <row r="26248" spans="1:1" x14ac:dyDescent="0.2">
      <c r="A26248" t="str">
        <v>CUS000748</v>
      </c>
    </row>
    <row r="26249" spans="1:1" x14ac:dyDescent="0.2">
      <c r="A26249" t="str">
        <v>CUS000008</v>
      </c>
    </row>
    <row r="26250" spans="1:1" x14ac:dyDescent="0.2">
      <c r="A26250" t="str">
        <v>CUS000751</v>
      </c>
    </row>
    <row r="26251" spans="1:1" x14ac:dyDescent="0.2">
      <c r="A26251" t="str">
        <v>CUS000756</v>
      </c>
    </row>
    <row r="26252" spans="1:1" x14ac:dyDescent="0.2">
      <c r="A26252" t="str">
        <v>CUS000757</v>
      </c>
    </row>
    <row r="26253" spans="1:1" x14ac:dyDescent="0.2">
      <c r="A26253" t="str">
        <v>CUS000758</v>
      </c>
    </row>
    <row r="26254" spans="1:1" x14ac:dyDescent="0.2">
      <c r="A26254" t="str">
        <v>CUS000759</v>
      </c>
    </row>
    <row r="26255" spans="1:1" x14ac:dyDescent="0.2">
      <c r="A26255" t="str">
        <v>CUS000761</v>
      </c>
    </row>
    <row r="26256" spans="1:1" x14ac:dyDescent="0.2">
      <c r="A26256" t="str">
        <v>CUS000762</v>
      </c>
    </row>
    <row r="26257" spans="1:1" x14ac:dyDescent="0.2">
      <c r="A26257" t="str">
        <v>CUS000763</v>
      </c>
    </row>
    <row r="26258" spans="1:1" x14ac:dyDescent="0.2">
      <c r="A26258" t="str">
        <v>CUS000764</v>
      </c>
    </row>
    <row r="26259" spans="1:1" x14ac:dyDescent="0.2">
      <c r="A26259" t="str">
        <v>CUS000765</v>
      </c>
    </row>
    <row r="26260" spans="1:1" x14ac:dyDescent="0.2">
      <c r="A26260" t="str">
        <v>CUS000723</v>
      </c>
    </row>
    <row r="26261" spans="1:1" x14ac:dyDescent="0.2">
      <c r="A26261" t="str">
        <v>CUS000724</v>
      </c>
    </row>
    <row r="26262" spans="1:1" x14ac:dyDescent="0.2">
      <c r="A26262" t="str">
        <v>CUS000725</v>
      </c>
    </row>
    <row r="26263" spans="1:1" x14ac:dyDescent="0.2">
      <c r="A26263" t="str">
        <v>CUS000695</v>
      </c>
    </row>
    <row r="26264" spans="1:1" x14ac:dyDescent="0.2">
      <c r="A26264" t="str">
        <v>CUS000729</v>
      </c>
    </row>
    <row r="26265" spans="1:1" x14ac:dyDescent="0.2">
      <c r="A26265" t="str">
        <v>CUS000732</v>
      </c>
    </row>
    <row r="26266" spans="1:1" x14ac:dyDescent="0.2">
      <c r="A26266" t="str">
        <v>CUS000736</v>
      </c>
    </row>
    <row r="26267" spans="1:1" x14ac:dyDescent="0.2">
      <c r="A26267" t="str">
        <v>CUS000738</v>
      </c>
    </row>
    <row r="26268" spans="1:1" x14ac:dyDescent="0.2">
      <c r="A26268" t="str">
        <v>CUS000693</v>
      </c>
    </row>
    <row r="26269" spans="1:1" x14ac:dyDescent="0.2">
      <c r="A26269" t="str">
        <v>CUS000251</v>
      </c>
    </row>
    <row r="26270" spans="1:1" x14ac:dyDescent="0.2">
      <c r="A26270" t="str">
        <v>CUS000698</v>
      </c>
    </row>
    <row r="26271" spans="1:1" x14ac:dyDescent="0.2">
      <c r="A26271" t="str">
        <v>CUS000705</v>
      </c>
    </row>
    <row r="26272" spans="1:1" x14ac:dyDescent="0.2">
      <c r="A26272" t="str">
        <v>CUS000711</v>
      </c>
    </row>
    <row r="26273" spans="1:1" x14ac:dyDescent="0.2">
      <c r="A26273" t="str">
        <v>CUS000716</v>
      </c>
    </row>
    <row r="26274" spans="1:1" x14ac:dyDescent="0.2">
      <c r="A26274" t="str">
        <v>CUS000717</v>
      </c>
    </row>
    <row r="26275" spans="1:1" x14ac:dyDescent="0.2">
      <c r="A26275" t="str">
        <v>CUS000719</v>
      </c>
    </row>
    <row r="26276" spans="1:1" x14ac:dyDescent="0.2">
      <c r="A26276" t="str">
        <v>CUS000653</v>
      </c>
    </row>
    <row r="26277" spans="1:1" x14ac:dyDescent="0.2">
      <c r="A26277" t="str">
        <v>CUS000654</v>
      </c>
    </row>
    <row r="26278" spans="1:1" x14ac:dyDescent="0.2">
      <c r="A26278" t="str">
        <v>CUS000655</v>
      </c>
    </row>
    <row r="26279" spans="1:1" x14ac:dyDescent="0.2">
      <c r="A26279" t="str">
        <v>CUS000656</v>
      </c>
    </row>
    <row r="26280" spans="1:1" x14ac:dyDescent="0.2">
      <c r="A26280" t="str">
        <v>CUS000662</v>
      </c>
    </row>
    <row r="26281" spans="1:1" x14ac:dyDescent="0.2">
      <c r="A26281" t="str">
        <v>CUS000663</v>
      </c>
    </row>
    <row r="26282" spans="1:1" x14ac:dyDescent="0.2">
      <c r="A26282" t="str">
        <v>CUS000664</v>
      </c>
    </row>
    <row r="26283" spans="1:1" x14ac:dyDescent="0.2">
      <c r="A26283" t="str">
        <v>CUS000667</v>
      </c>
    </row>
    <row r="26284" spans="1:1" x14ac:dyDescent="0.2">
      <c r="A26284" t="str">
        <v>CUS000668</v>
      </c>
    </row>
    <row r="26285" spans="1:1" x14ac:dyDescent="0.2">
      <c r="A26285" t="str">
        <v>CUS000669</v>
      </c>
    </row>
    <row r="26286" spans="1:1" x14ac:dyDescent="0.2">
      <c r="A26286" t="str">
        <v>CUS000670</v>
      </c>
    </row>
    <row r="26287" spans="1:1" x14ac:dyDescent="0.2">
      <c r="A26287" t="str">
        <v>CUS000671</v>
      </c>
    </row>
    <row r="26288" spans="1:1" x14ac:dyDescent="0.2">
      <c r="A26288" t="str">
        <v>CUS000673</v>
      </c>
    </row>
    <row r="26289" spans="1:1" x14ac:dyDescent="0.2">
      <c r="A26289" t="str">
        <v>CUS000675</v>
      </c>
    </row>
    <row r="26290" spans="1:1" x14ac:dyDescent="0.2">
      <c r="A26290" t="str">
        <v>CUS000679</v>
      </c>
    </row>
    <row r="26291" spans="1:1" x14ac:dyDescent="0.2">
      <c r="A26291" t="str">
        <v>CUS000680</v>
      </c>
    </row>
    <row r="26292" spans="1:1" x14ac:dyDescent="0.2">
      <c r="A26292" t="str">
        <v>CUS000681</v>
      </c>
    </row>
    <row r="26293" spans="1:1" x14ac:dyDescent="0.2">
      <c r="A26293" t="str">
        <v>CUS000682</v>
      </c>
    </row>
    <row r="26294" spans="1:1" x14ac:dyDescent="0.2">
      <c r="A26294" t="str">
        <v>CUS000683</v>
      </c>
    </row>
    <row r="26295" spans="1:1" x14ac:dyDescent="0.2">
      <c r="A26295" t="str">
        <v>CUS000684</v>
      </c>
    </row>
    <row r="26296" spans="1:1" x14ac:dyDescent="0.2">
      <c r="A26296" t="str">
        <v>CUS000685</v>
      </c>
    </row>
    <row r="26297" spans="1:1" x14ac:dyDescent="0.2">
      <c r="A26297" t="str">
        <v>CUS000687</v>
      </c>
    </row>
    <row r="26298" spans="1:1" x14ac:dyDescent="0.2">
      <c r="A26298" t="str">
        <v>CUS000689</v>
      </c>
    </row>
    <row r="26299" spans="1:1" x14ac:dyDescent="0.2">
      <c r="A26299" t="str">
        <v>CUS000612</v>
      </c>
    </row>
    <row r="26300" spans="1:1" x14ac:dyDescent="0.2">
      <c r="A26300" t="str">
        <v>CUS000613</v>
      </c>
    </row>
    <row r="26301" spans="1:1" x14ac:dyDescent="0.2">
      <c r="A26301" t="str">
        <v>CUS000614</v>
      </c>
    </row>
    <row r="26302" spans="1:1" x14ac:dyDescent="0.2">
      <c r="A26302" t="str">
        <v>CUS000616</v>
      </c>
    </row>
    <row r="26303" spans="1:1" x14ac:dyDescent="0.2">
      <c r="A26303" t="str">
        <v>CUS000362</v>
      </c>
    </row>
    <row r="26304" spans="1:1" x14ac:dyDescent="0.2">
      <c r="A26304" t="str">
        <v>CUS000617</v>
      </c>
    </row>
    <row r="26305" spans="1:1" x14ac:dyDescent="0.2">
      <c r="A26305" t="str">
        <v>CUS000618</v>
      </c>
    </row>
    <row r="26306" spans="1:1" x14ac:dyDescent="0.2">
      <c r="A26306" t="str">
        <v>CUS000619</v>
      </c>
    </row>
    <row r="26307" spans="1:1" x14ac:dyDescent="0.2">
      <c r="A26307" t="str">
        <v>CUS000620</v>
      </c>
    </row>
    <row r="26308" spans="1:1" x14ac:dyDescent="0.2">
      <c r="A26308" t="str">
        <v>CUS000621</v>
      </c>
    </row>
    <row r="26309" spans="1:1" x14ac:dyDescent="0.2">
      <c r="A26309" t="str">
        <v>CUS000622</v>
      </c>
    </row>
    <row r="26310" spans="1:1" x14ac:dyDescent="0.2">
      <c r="A26310" t="str">
        <v>CUS000627</v>
      </c>
    </row>
    <row r="26311" spans="1:1" x14ac:dyDescent="0.2">
      <c r="A26311" t="str">
        <v>CUS000629</v>
      </c>
    </row>
    <row r="26312" spans="1:1" x14ac:dyDescent="0.2">
      <c r="A26312" t="str">
        <v>CUS000631</v>
      </c>
    </row>
    <row r="26313" spans="1:1" x14ac:dyDescent="0.2">
      <c r="A26313" t="str">
        <v>CUS000634</v>
      </c>
    </row>
    <row r="26314" spans="1:1" x14ac:dyDescent="0.2">
      <c r="A26314" t="str">
        <v>CUS000636</v>
      </c>
    </row>
    <row r="26315" spans="1:1" x14ac:dyDescent="0.2">
      <c r="A26315" t="str">
        <v>CUS000638</v>
      </c>
    </row>
    <row r="26316" spans="1:1" x14ac:dyDescent="0.2">
      <c r="A26316" t="str">
        <v>CUS000639</v>
      </c>
    </row>
    <row r="26317" spans="1:1" x14ac:dyDescent="0.2">
      <c r="A26317" t="str">
        <v>CUS000641</v>
      </c>
    </row>
    <row r="26318" spans="1:1" x14ac:dyDescent="0.2">
      <c r="A26318" t="str">
        <v>CUS000642</v>
      </c>
    </row>
    <row r="26319" spans="1:1" x14ac:dyDescent="0.2">
      <c r="A26319" t="str">
        <v>CUS000644</v>
      </c>
    </row>
    <row r="26320" spans="1:1" x14ac:dyDescent="0.2">
      <c r="A26320" t="str">
        <v>CUS000645</v>
      </c>
    </row>
    <row r="26321" spans="1:1" x14ac:dyDescent="0.2">
      <c r="A26321" t="str">
        <v>CUS000646</v>
      </c>
    </row>
    <row r="26322" spans="1:1" x14ac:dyDescent="0.2">
      <c r="A26322" t="str">
        <v>CUS000647</v>
      </c>
    </row>
    <row r="26323" spans="1:1" x14ac:dyDescent="0.2">
      <c r="A26323" t="str">
        <v>CUS000648</v>
      </c>
    </row>
    <row r="26324" spans="1:1" x14ac:dyDescent="0.2">
      <c r="A26324" t="str">
        <v>CUS000649</v>
      </c>
    </row>
    <row r="26325" spans="1:1" x14ac:dyDescent="0.2">
      <c r="A26325" t="str">
        <v>CUS000650</v>
      </c>
    </row>
    <row r="26326" spans="1:1" x14ac:dyDescent="0.2">
      <c r="A26326" t="str">
        <v>CUS000564</v>
      </c>
    </row>
    <row r="26327" spans="1:1" x14ac:dyDescent="0.2">
      <c r="A26327" t="str">
        <v>CUS000576</v>
      </c>
    </row>
    <row r="26328" spans="1:1" x14ac:dyDescent="0.2">
      <c r="A26328" t="str">
        <v>CUS000577</v>
      </c>
    </row>
    <row r="26329" spans="1:1" x14ac:dyDescent="0.2">
      <c r="A26329" t="str">
        <v>CUS000584</v>
      </c>
    </row>
    <row r="26330" spans="1:1" x14ac:dyDescent="0.2">
      <c r="A26330" t="str">
        <v>CUS000585</v>
      </c>
    </row>
    <row r="26331" spans="1:1" x14ac:dyDescent="0.2">
      <c r="A26331" t="str">
        <v>CUS000586</v>
      </c>
    </row>
    <row r="26332" spans="1:1" x14ac:dyDescent="0.2">
      <c r="A26332" t="str">
        <v>CUS000587</v>
      </c>
    </row>
    <row r="26333" spans="1:1" x14ac:dyDescent="0.2">
      <c r="A26333" t="str">
        <v>CUS000588</v>
      </c>
    </row>
    <row r="26334" spans="1:1" x14ac:dyDescent="0.2">
      <c r="A26334" t="str">
        <v>CUS000591</v>
      </c>
    </row>
    <row r="26335" spans="1:1" x14ac:dyDescent="0.2">
      <c r="A26335" t="str">
        <v>CUS000592</v>
      </c>
    </row>
    <row r="26336" spans="1:1" x14ac:dyDescent="0.2">
      <c r="A26336" t="str">
        <v>CUS000593</v>
      </c>
    </row>
    <row r="26337" spans="1:1" x14ac:dyDescent="0.2">
      <c r="A26337" t="str">
        <v>CUS000594</v>
      </c>
    </row>
    <row r="26338" spans="1:1" x14ac:dyDescent="0.2">
      <c r="A26338" t="str">
        <v>CUS000598</v>
      </c>
    </row>
    <row r="26339" spans="1:1" x14ac:dyDescent="0.2">
      <c r="A26339" t="str">
        <v>CUS000599</v>
      </c>
    </row>
    <row r="26340" spans="1:1" x14ac:dyDescent="0.2">
      <c r="A26340" t="str">
        <v>CUS000602</v>
      </c>
    </row>
    <row r="26341" spans="1:1" x14ac:dyDescent="0.2">
      <c r="A26341" t="str">
        <v>CUS000603</v>
      </c>
    </row>
    <row r="26342" spans="1:1" x14ac:dyDescent="0.2">
      <c r="A26342" t="str">
        <v>CUS000604</v>
      </c>
    </row>
    <row r="26343" spans="1:1" x14ac:dyDescent="0.2">
      <c r="A26343" t="str">
        <v>CUS000605</v>
      </c>
    </row>
    <row r="26344" spans="1:1" x14ac:dyDescent="0.2">
      <c r="A26344" t="str">
        <v>CUS000606</v>
      </c>
    </row>
    <row r="26345" spans="1:1" x14ac:dyDescent="0.2">
      <c r="A26345" t="str">
        <v>CUS000607</v>
      </c>
    </row>
    <row r="26346" spans="1:1" x14ac:dyDescent="0.2">
      <c r="A26346" t="str">
        <v>CUS000540</v>
      </c>
    </row>
    <row r="26347" spans="1:1" x14ac:dyDescent="0.2">
      <c r="A26347" t="str">
        <v>CUS000541</v>
      </c>
    </row>
    <row r="26348" spans="1:1" x14ac:dyDescent="0.2">
      <c r="A26348" t="str">
        <v>CUS000543</v>
      </c>
    </row>
    <row r="26349" spans="1:1" x14ac:dyDescent="0.2">
      <c r="A26349" t="str">
        <v>CUS000545</v>
      </c>
    </row>
    <row r="26350" spans="1:1" x14ac:dyDescent="0.2">
      <c r="A26350" t="str">
        <v>CUS000547</v>
      </c>
    </row>
    <row r="26351" spans="1:1" x14ac:dyDescent="0.2">
      <c r="A26351" t="str">
        <v>CUS000551</v>
      </c>
    </row>
    <row r="26352" spans="1:1" x14ac:dyDescent="0.2">
      <c r="A26352" t="str">
        <v>CUS000552</v>
      </c>
    </row>
    <row r="26353" spans="1:1" x14ac:dyDescent="0.2">
      <c r="A26353" t="str">
        <v>CUS000555</v>
      </c>
    </row>
    <row r="26354" spans="1:1" x14ac:dyDescent="0.2">
      <c r="A26354" t="str">
        <v>CUS000556</v>
      </c>
    </row>
    <row r="26355" spans="1:1" x14ac:dyDescent="0.2">
      <c r="A26355" t="str">
        <v>CUS000560</v>
      </c>
    </row>
    <row r="26356" spans="1:1" x14ac:dyDescent="0.2">
      <c r="A26356" t="str">
        <v>CUS000440</v>
      </c>
    </row>
    <row r="26357" spans="1:1" x14ac:dyDescent="0.2">
      <c r="A26357" t="str">
        <v>CUS000562</v>
      </c>
    </row>
    <row r="26358" spans="1:1" x14ac:dyDescent="0.2">
      <c r="A26358" t="str">
        <v>CUS000563</v>
      </c>
    </row>
    <row r="26359" spans="1:1" x14ac:dyDescent="0.2">
      <c r="A26359" t="str">
        <v>CUS000565</v>
      </c>
    </row>
    <row r="26360" spans="1:1" x14ac:dyDescent="0.2">
      <c r="A26360" t="str">
        <v>CUS000566</v>
      </c>
    </row>
    <row r="26361" spans="1:1" x14ac:dyDescent="0.2">
      <c r="A26361" t="str">
        <v>CUS000567</v>
      </c>
    </row>
    <row r="26362" spans="1:1" x14ac:dyDescent="0.2">
      <c r="A26362" t="str">
        <v>CUS000569</v>
      </c>
    </row>
    <row r="26363" spans="1:1" x14ac:dyDescent="0.2">
      <c r="A26363" t="str">
        <v>CUS000570</v>
      </c>
    </row>
    <row r="26364" spans="1:1" x14ac:dyDescent="0.2">
      <c r="A26364" t="str">
        <v>CUS000511</v>
      </c>
    </row>
    <row r="26365" spans="1:1" x14ac:dyDescent="0.2">
      <c r="A26365" t="str">
        <v>CUS000514</v>
      </c>
    </row>
    <row r="26366" spans="1:1" x14ac:dyDescent="0.2">
      <c r="A26366" t="str">
        <v>CUS000515</v>
      </c>
    </row>
    <row r="26367" spans="1:1" x14ac:dyDescent="0.2">
      <c r="A26367" t="str">
        <v>CUS000516</v>
      </c>
    </row>
    <row r="26368" spans="1:1" x14ac:dyDescent="0.2">
      <c r="A26368" t="str">
        <v>CUS000517</v>
      </c>
    </row>
    <row r="26369" spans="1:1" x14ac:dyDescent="0.2">
      <c r="A26369" t="str">
        <v>CUS000519</v>
      </c>
    </row>
    <row r="26370" spans="1:1" x14ac:dyDescent="0.2">
      <c r="A26370" t="str">
        <v>CUS000520</v>
      </c>
    </row>
    <row r="26371" spans="1:1" x14ac:dyDescent="0.2">
      <c r="A26371" t="str">
        <v>CUS000521</v>
      </c>
    </row>
    <row r="26372" spans="1:1" x14ac:dyDescent="0.2">
      <c r="A26372" t="str">
        <v>CUS000527</v>
      </c>
    </row>
    <row r="26373" spans="1:1" x14ac:dyDescent="0.2">
      <c r="A26373" t="str">
        <v>CUS000530</v>
      </c>
    </row>
    <row r="26374" spans="1:1" x14ac:dyDescent="0.2">
      <c r="A26374" t="str">
        <v>CUS000531</v>
      </c>
    </row>
    <row r="26375" spans="1:1" x14ac:dyDescent="0.2">
      <c r="A26375" t="str">
        <v>CUS000536</v>
      </c>
    </row>
    <row r="26376" spans="1:1" x14ac:dyDescent="0.2">
      <c r="A26376" t="str">
        <v>CUS000537</v>
      </c>
    </row>
    <row r="26377" spans="1:1" x14ac:dyDescent="0.2">
      <c r="A26377" t="str">
        <v>CUS000539</v>
      </c>
    </row>
    <row r="26378" spans="1:1" x14ac:dyDescent="0.2">
      <c r="A26378" t="str">
        <v>CUS000485</v>
      </c>
    </row>
    <row r="26379" spans="1:1" x14ac:dyDescent="0.2">
      <c r="A26379" t="str">
        <v>CUS000486</v>
      </c>
    </row>
    <row r="26380" spans="1:1" x14ac:dyDescent="0.2">
      <c r="A26380" t="str">
        <v>CUS000488</v>
      </c>
    </row>
    <row r="26381" spans="1:1" x14ac:dyDescent="0.2">
      <c r="A26381" t="str">
        <v>CUS000489</v>
      </c>
    </row>
    <row r="26382" spans="1:1" x14ac:dyDescent="0.2">
      <c r="A26382" t="str">
        <v>CUS000490</v>
      </c>
    </row>
    <row r="26383" spans="1:1" x14ac:dyDescent="0.2">
      <c r="A26383" t="str">
        <v>CUS000492</v>
      </c>
    </row>
    <row r="26384" spans="1:1" x14ac:dyDescent="0.2">
      <c r="A26384" t="str">
        <v>CUS000497</v>
      </c>
    </row>
    <row r="26385" spans="1:1" x14ac:dyDescent="0.2">
      <c r="A26385" t="str">
        <v>CUS000498</v>
      </c>
    </row>
    <row r="26386" spans="1:1" x14ac:dyDescent="0.2">
      <c r="A26386" t="str">
        <v>CUS000402</v>
      </c>
    </row>
    <row r="26387" spans="1:1" x14ac:dyDescent="0.2">
      <c r="A26387" t="str">
        <v>CUS000499</v>
      </c>
    </row>
    <row r="26388" spans="1:1" x14ac:dyDescent="0.2">
      <c r="A26388" t="str">
        <v>CUS000501</v>
      </c>
    </row>
    <row r="26389" spans="1:1" x14ac:dyDescent="0.2">
      <c r="A26389" t="str">
        <v>CUS000502</v>
      </c>
    </row>
    <row r="26390" spans="1:1" x14ac:dyDescent="0.2">
      <c r="A26390" t="str">
        <v>CUS000504</v>
      </c>
    </row>
    <row r="26391" spans="1:1" x14ac:dyDescent="0.2">
      <c r="A26391" t="str">
        <v>CUS000505</v>
      </c>
    </row>
    <row r="26392" spans="1:1" x14ac:dyDescent="0.2">
      <c r="A26392" t="str">
        <v>CUS000506</v>
      </c>
    </row>
    <row r="26393" spans="1:1" x14ac:dyDescent="0.2">
      <c r="A26393" t="str">
        <v>CUS000428</v>
      </c>
    </row>
    <row r="26394" spans="1:1" x14ac:dyDescent="0.2">
      <c r="A26394" t="str">
        <v>CUS000436</v>
      </c>
    </row>
    <row r="26395" spans="1:1" x14ac:dyDescent="0.2">
      <c r="A26395" t="str">
        <v>CUS000437</v>
      </c>
    </row>
    <row r="26396" spans="1:1" x14ac:dyDescent="0.2">
      <c r="A26396" t="str">
        <v>CUS000449</v>
      </c>
    </row>
    <row r="26397" spans="1:1" x14ac:dyDescent="0.2">
      <c r="A26397" t="str">
        <v>CUS000450</v>
      </c>
    </row>
    <row r="26398" spans="1:1" x14ac:dyDescent="0.2">
      <c r="A26398" t="str">
        <v>CUS000451</v>
      </c>
    </row>
    <row r="26399" spans="1:1" x14ac:dyDescent="0.2">
      <c r="A26399" t="str">
        <v>CUS000452</v>
      </c>
    </row>
    <row r="26400" spans="1:1" x14ac:dyDescent="0.2">
      <c r="A26400" t="str">
        <v>CUS000453</v>
      </c>
    </row>
    <row r="26401" spans="1:1" x14ac:dyDescent="0.2">
      <c r="A26401" t="str">
        <v>CUS000454</v>
      </c>
    </row>
    <row r="26402" spans="1:1" x14ac:dyDescent="0.2">
      <c r="A26402" t="str">
        <v>CUS000455</v>
      </c>
    </row>
    <row r="26403" spans="1:1" x14ac:dyDescent="0.2">
      <c r="A26403" t="str">
        <v>CUS000456</v>
      </c>
    </row>
    <row r="26404" spans="1:1" x14ac:dyDescent="0.2">
      <c r="A26404" t="str">
        <v>CUS000458</v>
      </c>
    </row>
    <row r="26405" spans="1:1" x14ac:dyDescent="0.2">
      <c r="A26405" t="str">
        <v>CUS000459</v>
      </c>
    </row>
    <row r="26406" spans="1:1" x14ac:dyDescent="0.2">
      <c r="A26406" t="str">
        <v>CUS000460</v>
      </c>
    </row>
    <row r="26407" spans="1:1" x14ac:dyDescent="0.2">
      <c r="A26407" t="str">
        <v>CUS000461</v>
      </c>
    </row>
    <row r="26408" spans="1:1" x14ac:dyDescent="0.2">
      <c r="A26408" t="str">
        <v>CUS000463</v>
      </c>
    </row>
    <row r="26409" spans="1:1" x14ac:dyDescent="0.2">
      <c r="A26409" t="str">
        <v>CUS000464</v>
      </c>
    </row>
    <row r="26410" spans="1:1" x14ac:dyDescent="0.2">
      <c r="A26410" t="str">
        <v>CUS000465</v>
      </c>
    </row>
    <row r="26411" spans="1:1" x14ac:dyDescent="0.2">
      <c r="A26411" t="str">
        <v>CUS000467</v>
      </c>
    </row>
    <row r="26412" spans="1:1" x14ac:dyDescent="0.2">
      <c r="A26412" t="str">
        <v>CUS000468</v>
      </c>
    </row>
    <row r="26413" spans="1:1" x14ac:dyDescent="0.2">
      <c r="A26413" t="str">
        <v>CUS000471</v>
      </c>
    </row>
    <row r="26414" spans="1:1" x14ac:dyDescent="0.2">
      <c r="A26414" t="str">
        <v>CUS000472</v>
      </c>
    </row>
    <row r="26415" spans="1:1" x14ac:dyDescent="0.2">
      <c r="A26415" t="str">
        <v>CUS000473</v>
      </c>
    </row>
    <row r="26416" spans="1:1" x14ac:dyDescent="0.2">
      <c r="A26416" t="str">
        <v>CUS000138</v>
      </c>
    </row>
    <row r="26417" spans="1:1" x14ac:dyDescent="0.2">
      <c r="A26417" t="str">
        <v>CUS000474</v>
      </c>
    </row>
    <row r="26418" spans="1:1" x14ac:dyDescent="0.2">
      <c r="A26418" t="str">
        <v>CUS000475</v>
      </c>
    </row>
    <row r="26419" spans="1:1" x14ac:dyDescent="0.2">
      <c r="A26419" t="str">
        <v>CUS000062</v>
      </c>
    </row>
    <row r="26420" spans="1:1" x14ac:dyDescent="0.2">
      <c r="A26420" t="str">
        <v>CUS000479</v>
      </c>
    </row>
    <row r="26421" spans="1:1" x14ac:dyDescent="0.2">
      <c r="A26421" t="str">
        <v>CUS000396</v>
      </c>
    </row>
    <row r="26422" spans="1:1" x14ac:dyDescent="0.2">
      <c r="A26422" t="str">
        <v>CUS000397</v>
      </c>
    </row>
    <row r="26423" spans="1:1" x14ac:dyDescent="0.2">
      <c r="A26423" t="str">
        <v>CUS000398</v>
      </c>
    </row>
    <row r="26424" spans="1:1" x14ac:dyDescent="0.2">
      <c r="A26424" t="str">
        <v>CUS000399</v>
      </c>
    </row>
    <row r="26425" spans="1:1" x14ac:dyDescent="0.2">
      <c r="A26425" t="str">
        <v>CUS000400</v>
      </c>
    </row>
    <row r="26426" spans="1:1" x14ac:dyDescent="0.2">
      <c r="A26426" t="str">
        <v>CUS000404</v>
      </c>
    </row>
    <row r="26427" spans="1:1" x14ac:dyDescent="0.2">
      <c r="A26427" t="str">
        <v>CUS000405</v>
      </c>
    </row>
    <row r="26428" spans="1:1" x14ac:dyDescent="0.2">
      <c r="A26428" t="str">
        <v>CUS000406</v>
      </c>
    </row>
    <row r="26429" spans="1:1" x14ac:dyDescent="0.2">
      <c r="A26429" t="str">
        <v>CUS000412</v>
      </c>
    </row>
    <row r="26430" spans="1:1" x14ac:dyDescent="0.2">
      <c r="A26430" t="str">
        <v>CUS000414</v>
      </c>
    </row>
    <row r="26431" spans="1:1" x14ac:dyDescent="0.2">
      <c r="A26431" t="str">
        <v>CUS000418</v>
      </c>
    </row>
    <row r="26432" spans="1:1" x14ac:dyDescent="0.2">
      <c r="A26432" t="str">
        <v>CUS000420</v>
      </c>
    </row>
    <row r="26433" spans="1:1" x14ac:dyDescent="0.2">
      <c r="A26433" t="str">
        <v>CUS000421</v>
      </c>
    </row>
    <row r="26434" spans="1:1" x14ac:dyDescent="0.2">
      <c r="A26434" t="str">
        <v>CUS000422</v>
      </c>
    </row>
    <row r="26435" spans="1:1" x14ac:dyDescent="0.2">
      <c r="A26435" t="str">
        <v>CUS000374</v>
      </c>
    </row>
    <row r="26436" spans="1:1" x14ac:dyDescent="0.2">
      <c r="A26436" t="str">
        <v>CUS000375</v>
      </c>
    </row>
    <row r="26437" spans="1:1" x14ac:dyDescent="0.2">
      <c r="A26437" t="str">
        <v>CUS000376</v>
      </c>
    </row>
    <row r="26438" spans="1:1" x14ac:dyDescent="0.2">
      <c r="A26438" t="str">
        <v>CUS000377</v>
      </c>
    </row>
    <row r="26439" spans="1:1" x14ac:dyDescent="0.2">
      <c r="A26439" t="str">
        <v>CUS000380</v>
      </c>
    </row>
    <row r="26440" spans="1:1" x14ac:dyDescent="0.2">
      <c r="A26440" t="str">
        <v>CUS000381</v>
      </c>
    </row>
    <row r="26441" spans="1:1" x14ac:dyDescent="0.2">
      <c r="A26441" t="str">
        <v>CUS000383</v>
      </c>
    </row>
    <row r="26442" spans="1:1" x14ac:dyDescent="0.2">
      <c r="A26442" t="str">
        <v>CUS000384</v>
      </c>
    </row>
    <row r="26443" spans="1:1" x14ac:dyDescent="0.2">
      <c r="A26443" t="str">
        <v>CUS000385</v>
      </c>
    </row>
    <row r="26444" spans="1:1" x14ac:dyDescent="0.2">
      <c r="A26444" t="str">
        <v>CUS000386</v>
      </c>
    </row>
    <row r="26445" spans="1:1" x14ac:dyDescent="0.2">
      <c r="A26445" t="str">
        <v>CUS000387</v>
      </c>
    </row>
    <row r="26446" spans="1:1" x14ac:dyDescent="0.2">
      <c r="A26446" t="str">
        <v>CUS000388</v>
      </c>
    </row>
    <row r="26447" spans="1:1" x14ac:dyDescent="0.2">
      <c r="A26447" t="str">
        <v>CUS000392</v>
      </c>
    </row>
    <row r="26448" spans="1:1" x14ac:dyDescent="0.2">
      <c r="A26448" t="str">
        <v>CUS000393</v>
      </c>
    </row>
    <row r="26449" spans="1:1" x14ac:dyDescent="0.2">
      <c r="A26449" t="str">
        <v>CUS000349</v>
      </c>
    </row>
    <row r="26450" spans="1:1" x14ac:dyDescent="0.2">
      <c r="A26450" t="str">
        <v>CUS000352</v>
      </c>
    </row>
    <row r="26451" spans="1:1" x14ac:dyDescent="0.2">
      <c r="A26451" t="str">
        <v>CUS000353</v>
      </c>
    </row>
    <row r="26452" spans="1:1" x14ac:dyDescent="0.2">
      <c r="A26452" t="str">
        <v>CUS000359</v>
      </c>
    </row>
    <row r="26453" spans="1:1" x14ac:dyDescent="0.2">
      <c r="A26453" t="str">
        <v>CUS000360</v>
      </c>
    </row>
    <row r="26454" spans="1:1" x14ac:dyDescent="0.2">
      <c r="A26454" t="str">
        <v>CUS000363</v>
      </c>
    </row>
    <row r="26455" spans="1:1" x14ac:dyDescent="0.2">
      <c r="A26455" t="str">
        <v>CUS000364</v>
      </c>
    </row>
    <row r="26456" spans="1:1" x14ac:dyDescent="0.2">
      <c r="A26456" t="str">
        <v>CUS000365</v>
      </c>
    </row>
    <row r="26457" spans="1:1" x14ac:dyDescent="0.2">
      <c r="A26457" t="str">
        <v>CUS000368</v>
      </c>
    </row>
    <row r="26458" spans="1:1" x14ac:dyDescent="0.2">
      <c r="A26458" t="str">
        <v>CUS000369</v>
      </c>
    </row>
    <row r="26459" spans="1:1" x14ac:dyDescent="0.2">
      <c r="A26459" t="str">
        <v>CUS000327</v>
      </c>
    </row>
    <row r="26460" spans="1:1" x14ac:dyDescent="0.2">
      <c r="A26460" t="str">
        <v>CUS000328</v>
      </c>
    </row>
    <row r="26461" spans="1:1" x14ac:dyDescent="0.2">
      <c r="A26461" t="str">
        <v>CUS000335</v>
      </c>
    </row>
    <row r="26462" spans="1:1" x14ac:dyDescent="0.2">
      <c r="A26462" t="str">
        <v>CUS000336</v>
      </c>
    </row>
    <row r="26463" spans="1:1" x14ac:dyDescent="0.2">
      <c r="A26463" t="str">
        <v>CUS000338</v>
      </c>
    </row>
    <row r="26464" spans="1:1" x14ac:dyDescent="0.2">
      <c r="A26464" t="str">
        <v>CUS000339</v>
      </c>
    </row>
    <row r="26465" spans="1:1" x14ac:dyDescent="0.2">
      <c r="A26465" t="str">
        <v>CUS000341</v>
      </c>
    </row>
    <row r="26466" spans="1:1" x14ac:dyDescent="0.2">
      <c r="A26466" t="str">
        <v>CUS000342</v>
      </c>
    </row>
    <row r="26467" spans="1:1" x14ac:dyDescent="0.2">
      <c r="A26467" t="str">
        <v>CUS000344</v>
      </c>
    </row>
    <row r="26468" spans="1:1" x14ac:dyDescent="0.2">
      <c r="A26468" t="str">
        <v>CUS000249</v>
      </c>
    </row>
    <row r="26469" spans="1:1" x14ac:dyDescent="0.2">
      <c r="A26469" t="str">
        <v>CUS000250</v>
      </c>
    </row>
    <row r="26470" spans="1:1" x14ac:dyDescent="0.2">
      <c r="A26470" t="str">
        <v>CUS000253</v>
      </c>
    </row>
    <row r="26471" spans="1:1" x14ac:dyDescent="0.2">
      <c r="A26471" t="str">
        <v>CUS000254</v>
      </c>
    </row>
    <row r="26472" spans="1:1" x14ac:dyDescent="0.2">
      <c r="A26472" t="str">
        <v>CUS000258</v>
      </c>
    </row>
    <row r="26473" spans="1:1" x14ac:dyDescent="0.2">
      <c r="A26473" t="str">
        <v>CUS000259</v>
      </c>
    </row>
    <row r="26474" spans="1:1" x14ac:dyDescent="0.2">
      <c r="A26474" t="str">
        <v>CUS000260</v>
      </c>
    </row>
    <row r="26475" spans="1:1" x14ac:dyDescent="0.2">
      <c r="A26475" t="str">
        <v>CUS000261</v>
      </c>
    </row>
    <row r="26476" spans="1:1" x14ac:dyDescent="0.2">
      <c r="A26476" t="str">
        <v>CUS000262</v>
      </c>
    </row>
    <row r="26477" spans="1:1" x14ac:dyDescent="0.2">
      <c r="A26477" t="str">
        <v>CUS000263</v>
      </c>
    </row>
    <row r="26478" spans="1:1" x14ac:dyDescent="0.2">
      <c r="A26478" t="str">
        <v>CUS000264</v>
      </c>
    </row>
    <row r="26479" spans="1:1" x14ac:dyDescent="0.2">
      <c r="A26479" t="str">
        <v>CUS000265</v>
      </c>
    </row>
    <row r="26480" spans="1:1" x14ac:dyDescent="0.2">
      <c r="A26480" t="str">
        <v>CUS000266</v>
      </c>
    </row>
    <row r="26481" spans="1:1" x14ac:dyDescent="0.2">
      <c r="A26481" t="str">
        <v>CUS000268</v>
      </c>
    </row>
    <row r="26482" spans="1:1" x14ac:dyDescent="0.2">
      <c r="A26482" t="str">
        <v>CUS000269</v>
      </c>
    </row>
    <row r="26483" spans="1:1" x14ac:dyDescent="0.2">
      <c r="A26483" t="str">
        <v>CUS000270</v>
      </c>
    </row>
    <row r="26484" spans="1:1" x14ac:dyDescent="0.2">
      <c r="A26484" t="str">
        <v>CUS000271</v>
      </c>
    </row>
    <row r="26485" spans="1:1" x14ac:dyDescent="0.2">
      <c r="A26485" t="str">
        <v>CUS000275</v>
      </c>
    </row>
    <row r="26486" spans="1:1" x14ac:dyDescent="0.2">
      <c r="A26486" t="str">
        <v>CUS000095</v>
      </c>
    </row>
    <row r="26487" spans="1:1" x14ac:dyDescent="0.2">
      <c r="A26487" t="str">
        <v>CUS000277</v>
      </c>
    </row>
    <row r="26488" spans="1:1" x14ac:dyDescent="0.2">
      <c r="A26488" t="str">
        <v>CUS000278</v>
      </c>
    </row>
    <row r="26489" spans="1:1" x14ac:dyDescent="0.2">
      <c r="A26489" t="str">
        <v>CUS000280</v>
      </c>
    </row>
    <row r="26490" spans="1:1" x14ac:dyDescent="0.2">
      <c r="A26490" t="str">
        <v>CUS000282</v>
      </c>
    </row>
    <row r="26491" spans="1:1" x14ac:dyDescent="0.2">
      <c r="A26491" t="str">
        <v>CUS000283</v>
      </c>
    </row>
    <row r="26492" spans="1:1" x14ac:dyDescent="0.2">
      <c r="A26492" t="str">
        <v>CUS000284</v>
      </c>
    </row>
    <row r="26493" spans="1:1" x14ac:dyDescent="0.2">
      <c r="A26493" t="str">
        <v>CUS000288</v>
      </c>
    </row>
    <row r="26494" spans="1:1" x14ac:dyDescent="0.2">
      <c r="A26494" t="str">
        <v>CUS000292</v>
      </c>
    </row>
    <row r="26495" spans="1:1" x14ac:dyDescent="0.2">
      <c r="A26495" t="str">
        <v>CUS000293</v>
      </c>
    </row>
    <row r="26496" spans="1:1" x14ac:dyDescent="0.2">
      <c r="A26496" t="str">
        <v>CUS000294</v>
      </c>
    </row>
    <row r="26497" spans="1:1" x14ac:dyDescent="0.2">
      <c r="A26497" t="str">
        <v>CUS000295</v>
      </c>
    </row>
    <row r="26498" spans="1:1" x14ac:dyDescent="0.2">
      <c r="A26498" t="str">
        <v>CUS000297</v>
      </c>
    </row>
    <row r="26499" spans="1:1" x14ac:dyDescent="0.2">
      <c r="A26499" t="str">
        <v>CUS000299</v>
      </c>
    </row>
    <row r="26500" spans="1:1" x14ac:dyDescent="0.2">
      <c r="A26500" t="str">
        <v>CUS000300</v>
      </c>
    </row>
    <row r="26501" spans="1:1" x14ac:dyDescent="0.2">
      <c r="A26501" t="str">
        <v>CUS000301</v>
      </c>
    </row>
    <row r="26502" spans="1:1" x14ac:dyDescent="0.2">
      <c r="A26502" t="str">
        <v>CUS000305</v>
      </c>
    </row>
    <row r="26503" spans="1:1" x14ac:dyDescent="0.2">
      <c r="A26503" t="str">
        <v>CUS000316</v>
      </c>
    </row>
    <row r="26504" spans="1:1" x14ac:dyDescent="0.2">
      <c r="A26504" t="str">
        <v>CUS000229</v>
      </c>
    </row>
    <row r="26505" spans="1:1" x14ac:dyDescent="0.2">
      <c r="A26505" t="str">
        <v>CUS000230</v>
      </c>
    </row>
    <row r="26506" spans="1:1" x14ac:dyDescent="0.2">
      <c r="A26506" t="str">
        <v>CUS000233</v>
      </c>
    </row>
    <row r="26507" spans="1:1" x14ac:dyDescent="0.2">
      <c r="A26507" t="str">
        <v>CUS000237</v>
      </c>
    </row>
    <row r="26508" spans="1:1" x14ac:dyDescent="0.2">
      <c r="A26508" t="str">
        <v>CUS000238</v>
      </c>
    </row>
    <row r="26509" spans="1:1" x14ac:dyDescent="0.2">
      <c r="A26509" t="str">
        <v>CUS000241</v>
      </c>
    </row>
    <row r="26510" spans="1:1" x14ac:dyDescent="0.2">
      <c r="A26510" t="str">
        <v>CUS000242</v>
      </c>
    </row>
    <row r="26511" spans="1:1" x14ac:dyDescent="0.2">
      <c r="A26511" t="str">
        <v>CUS000243</v>
      </c>
    </row>
    <row r="26512" spans="1:1" x14ac:dyDescent="0.2">
      <c r="A26512" t="str">
        <v>CUS000245</v>
      </c>
    </row>
    <row r="26513" spans="1:1" x14ac:dyDescent="0.2">
      <c r="A26513" t="str">
        <v>CUS000246</v>
      </c>
    </row>
    <row r="26514" spans="1:1" x14ac:dyDescent="0.2">
      <c r="A26514" t="str">
        <v>CUS000199</v>
      </c>
    </row>
    <row r="26515" spans="1:1" x14ac:dyDescent="0.2">
      <c r="A26515" t="str">
        <v>CUS000201</v>
      </c>
    </row>
    <row r="26516" spans="1:1" x14ac:dyDescent="0.2">
      <c r="A26516" t="str">
        <v>CUS000205</v>
      </c>
    </row>
    <row r="26517" spans="1:1" x14ac:dyDescent="0.2">
      <c r="A26517" t="str">
        <v>CUS000206</v>
      </c>
    </row>
    <row r="26518" spans="1:1" x14ac:dyDescent="0.2">
      <c r="A26518" t="str">
        <v>CUS000208</v>
      </c>
    </row>
    <row r="26519" spans="1:1" x14ac:dyDescent="0.2">
      <c r="A26519" t="str">
        <v>CUS000210</v>
      </c>
    </row>
    <row r="26520" spans="1:1" x14ac:dyDescent="0.2">
      <c r="A26520" t="str">
        <v>CUS000212</v>
      </c>
    </row>
    <row r="26521" spans="1:1" x14ac:dyDescent="0.2">
      <c r="A26521" t="str">
        <v>CUS000213</v>
      </c>
    </row>
    <row r="26522" spans="1:1" x14ac:dyDescent="0.2">
      <c r="A26522" t="str">
        <v>CUS000214</v>
      </c>
    </row>
    <row r="26523" spans="1:1" x14ac:dyDescent="0.2">
      <c r="A26523" t="str">
        <v>CUS000215</v>
      </c>
    </row>
    <row r="26524" spans="1:1" x14ac:dyDescent="0.2">
      <c r="A26524" t="str">
        <v>CUS000216</v>
      </c>
    </row>
    <row r="26525" spans="1:1" x14ac:dyDescent="0.2">
      <c r="A26525" t="str">
        <v>CUS000219</v>
      </c>
    </row>
    <row r="26526" spans="1:1" x14ac:dyDescent="0.2">
      <c r="A26526" t="str">
        <v>CUS000167</v>
      </c>
    </row>
    <row r="26527" spans="1:1" x14ac:dyDescent="0.2">
      <c r="A26527" t="str">
        <v>CUS000168</v>
      </c>
    </row>
    <row r="26528" spans="1:1" x14ac:dyDescent="0.2">
      <c r="A26528" t="str">
        <v>CUS000169</v>
      </c>
    </row>
    <row r="26529" spans="1:1" x14ac:dyDescent="0.2">
      <c r="A26529" t="str">
        <v>CUS000171</v>
      </c>
    </row>
    <row r="26530" spans="1:1" x14ac:dyDescent="0.2">
      <c r="A26530" t="str">
        <v>CUS000173</v>
      </c>
    </row>
    <row r="26531" spans="1:1" x14ac:dyDescent="0.2">
      <c r="A26531" t="str">
        <v>CUS000174</v>
      </c>
    </row>
    <row r="26532" spans="1:1" x14ac:dyDescent="0.2">
      <c r="A26532" t="str">
        <v>CUS000176</v>
      </c>
    </row>
    <row r="26533" spans="1:1" x14ac:dyDescent="0.2">
      <c r="A26533" t="str">
        <v>CUS000032</v>
      </c>
    </row>
    <row r="26534" spans="1:1" x14ac:dyDescent="0.2">
      <c r="A26534" t="str">
        <v>CUS000178</v>
      </c>
    </row>
    <row r="26535" spans="1:1" x14ac:dyDescent="0.2">
      <c r="A26535" t="str">
        <v>CUS000179</v>
      </c>
    </row>
    <row r="26536" spans="1:1" x14ac:dyDescent="0.2">
      <c r="A26536" t="str">
        <v>CUS000181</v>
      </c>
    </row>
    <row r="26537" spans="1:1" x14ac:dyDescent="0.2">
      <c r="A26537" t="str">
        <v>CUS000186</v>
      </c>
    </row>
    <row r="26538" spans="1:1" x14ac:dyDescent="0.2">
      <c r="A26538" t="str">
        <v>CUS000187</v>
      </c>
    </row>
    <row r="26539" spans="1:1" x14ac:dyDescent="0.2">
      <c r="A26539" t="str">
        <v>CUS000188</v>
      </c>
    </row>
    <row r="26540" spans="1:1" x14ac:dyDescent="0.2">
      <c r="A26540" t="str">
        <v>CUS000189</v>
      </c>
    </row>
    <row r="26541" spans="1:1" x14ac:dyDescent="0.2">
      <c r="A26541" t="str">
        <v>CUS000190</v>
      </c>
    </row>
    <row r="26542" spans="1:1" x14ac:dyDescent="0.2">
      <c r="A26542" t="str">
        <v>CUS000192</v>
      </c>
    </row>
    <row r="26543" spans="1:1" x14ac:dyDescent="0.2">
      <c r="A26543" t="str">
        <v>CUS000193</v>
      </c>
    </row>
    <row r="26544" spans="1:1" x14ac:dyDescent="0.2">
      <c r="A26544" t="str">
        <v>CUS000195</v>
      </c>
    </row>
    <row r="26545" spans="1:1" x14ac:dyDescent="0.2">
      <c r="A26545" t="str">
        <v>CUS000133</v>
      </c>
    </row>
    <row r="26546" spans="1:1" x14ac:dyDescent="0.2">
      <c r="A26546" t="str">
        <v>CUS000135</v>
      </c>
    </row>
    <row r="26547" spans="1:1" x14ac:dyDescent="0.2">
      <c r="A26547" t="str">
        <v>CUS000150</v>
      </c>
    </row>
    <row r="26548" spans="1:1" x14ac:dyDescent="0.2">
      <c r="A26548" t="str">
        <v>CUS000151</v>
      </c>
    </row>
    <row r="26549" spans="1:1" x14ac:dyDescent="0.2">
      <c r="A26549" t="str">
        <v>CUS000153</v>
      </c>
    </row>
    <row r="26550" spans="1:1" x14ac:dyDescent="0.2">
      <c r="A26550" t="str">
        <v>CUS000154</v>
      </c>
    </row>
    <row r="26551" spans="1:1" x14ac:dyDescent="0.2">
      <c r="A26551" t="str">
        <v>CUS000155</v>
      </c>
    </row>
    <row r="26552" spans="1:1" x14ac:dyDescent="0.2">
      <c r="A26552" t="str">
        <v>CUS000156</v>
      </c>
    </row>
    <row r="26553" spans="1:1" x14ac:dyDescent="0.2">
      <c r="A26553" t="str">
        <v>CUS000158</v>
      </c>
    </row>
    <row r="26554" spans="1:1" x14ac:dyDescent="0.2">
      <c r="A26554" t="str">
        <v>CUS000159</v>
      </c>
    </row>
    <row r="26555" spans="1:1" x14ac:dyDescent="0.2">
      <c r="A26555" t="str">
        <v>CUS000160</v>
      </c>
    </row>
    <row r="26556" spans="1:1" x14ac:dyDescent="0.2">
      <c r="A26556" t="str">
        <v>CUS000161</v>
      </c>
    </row>
    <row r="26557" spans="1:1" x14ac:dyDescent="0.2">
      <c r="A26557" t="str">
        <v>CUS000162</v>
      </c>
    </row>
    <row r="26558" spans="1:1" x14ac:dyDescent="0.2">
      <c r="A26558" t="str">
        <v>CUS000163</v>
      </c>
    </row>
    <row r="26559" spans="1:1" x14ac:dyDescent="0.2">
      <c r="A26559" t="str">
        <v>CUS000164</v>
      </c>
    </row>
    <row r="26560" spans="1:1" x14ac:dyDescent="0.2">
      <c r="A26560" t="str">
        <v>CUS000068</v>
      </c>
    </row>
    <row r="26561" spans="1:1" x14ac:dyDescent="0.2">
      <c r="A26561" t="str">
        <v>CUS000069</v>
      </c>
    </row>
    <row r="26562" spans="1:1" x14ac:dyDescent="0.2">
      <c r="A26562" t="str">
        <v>CUS000072</v>
      </c>
    </row>
    <row r="26563" spans="1:1" x14ac:dyDescent="0.2">
      <c r="A26563" t="str">
        <v>CUS000075</v>
      </c>
    </row>
    <row r="26564" spans="1:1" x14ac:dyDescent="0.2">
      <c r="A26564" t="str">
        <v>CUS000079</v>
      </c>
    </row>
    <row r="26565" spans="1:1" x14ac:dyDescent="0.2">
      <c r="A26565" t="str">
        <v>CUS000080</v>
      </c>
    </row>
    <row r="26566" spans="1:1" x14ac:dyDescent="0.2">
      <c r="A26566" t="str">
        <v>CUS000084</v>
      </c>
    </row>
    <row r="26567" spans="1:1" x14ac:dyDescent="0.2">
      <c r="A26567" t="str">
        <v>CUS000085</v>
      </c>
    </row>
    <row r="26568" spans="1:1" x14ac:dyDescent="0.2">
      <c r="A26568" t="str">
        <v>CUS000087</v>
      </c>
    </row>
    <row r="26569" spans="1:1" x14ac:dyDescent="0.2">
      <c r="A26569" t="str">
        <v>CUS000088</v>
      </c>
    </row>
    <row r="26570" spans="1:1" x14ac:dyDescent="0.2">
      <c r="A26570" t="str">
        <v>CUS000089</v>
      </c>
    </row>
    <row r="26571" spans="1:1" x14ac:dyDescent="0.2">
      <c r="A26571" t="str">
        <v>CUS000090</v>
      </c>
    </row>
    <row r="26572" spans="1:1" x14ac:dyDescent="0.2">
      <c r="A26572" t="str">
        <v>CUS000091</v>
      </c>
    </row>
    <row r="26573" spans="1:1" x14ac:dyDescent="0.2">
      <c r="A26573" t="str">
        <v>CUS000092</v>
      </c>
    </row>
    <row r="26574" spans="1:1" x14ac:dyDescent="0.2">
      <c r="A26574" t="str">
        <v>CUS000094</v>
      </c>
    </row>
    <row r="26575" spans="1:1" x14ac:dyDescent="0.2">
      <c r="A26575" t="str">
        <v>CUS000096</v>
      </c>
    </row>
    <row r="26576" spans="1:1" x14ac:dyDescent="0.2">
      <c r="A26576" t="str">
        <v>CUS000097</v>
      </c>
    </row>
    <row r="26577" spans="1:1" x14ac:dyDescent="0.2">
      <c r="A26577" t="str">
        <v>CUS000098</v>
      </c>
    </row>
    <row r="26578" spans="1:1" x14ac:dyDescent="0.2">
      <c r="A26578" t="str">
        <v>CUS000099</v>
      </c>
    </row>
    <row r="26579" spans="1:1" x14ac:dyDescent="0.2">
      <c r="A26579" t="str">
        <v>CUS000103</v>
      </c>
    </row>
    <row r="26580" spans="1:1" x14ac:dyDescent="0.2">
      <c r="A26580" t="str">
        <v>CUS000105</v>
      </c>
    </row>
    <row r="26581" spans="1:1" x14ac:dyDescent="0.2">
      <c r="A26581" t="str">
        <v>CUS000106</v>
      </c>
    </row>
    <row r="26582" spans="1:1" x14ac:dyDescent="0.2">
      <c r="A26582" t="str">
        <v>CUS000107</v>
      </c>
    </row>
    <row r="26583" spans="1:1" x14ac:dyDescent="0.2">
      <c r="A26583" t="str">
        <v>CUS000110</v>
      </c>
    </row>
    <row r="26584" spans="1:1" x14ac:dyDescent="0.2">
      <c r="A26584" t="str">
        <v>CUS000111</v>
      </c>
    </row>
    <row r="26585" spans="1:1" x14ac:dyDescent="0.2">
      <c r="A26585" t="str">
        <v>CUS000113</v>
      </c>
    </row>
    <row r="26586" spans="1:1" x14ac:dyDescent="0.2">
      <c r="A26586" t="str">
        <v>CUS000034</v>
      </c>
    </row>
    <row r="26587" spans="1:1" x14ac:dyDescent="0.2">
      <c r="A26587" t="str">
        <v>CUS000035</v>
      </c>
    </row>
    <row r="26588" spans="1:1" x14ac:dyDescent="0.2">
      <c r="A26588" t="str">
        <v>CUS000041</v>
      </c>
    </row>
    <row r="26589" spans="1:1" x14ac:dyDescent="0.2">
      <c r="A26589" t="str">
        <v>CUS000042</v>
      </c>
    </row>
    <row r="26590" spans="1:1" x14ac:dyDescent="0.2">
      <c r="A26590" t="str">
        <v>CUS000044</v>
      </c>
    </row>
    <row r="26591" spans="1:1" x14ac:dyDescent="0.2">
      <c r="A26591" t="str">
        <v>CUS000049</v>
      </c>
    </row>
    <row r="26592" spans="1:1" x14ac:dyDescent="0.2">
      <c r="A26592" t="str">
        <v>CUS000051</v>
      </c>
    </row>
    <row r="26593" spans="1:1" x14ac:dyDescent="0.2">
      <c r="A26593" t="str">
        <v>CUS000053</v>
      </c>
    </row>
    <row r="26594" spans="1:1" x14ac:dyDescent="0.2">
      <c r="A26594" t="str">
        <v>CUS000054</v>
      </c>
    </row>
    <row r="26595" spans="1:1" x14ac:dyDescent="0.2">
      <c r="A26595" t="str">
        <v>CUS000055</v>
      </c>
    </row>
    <row r="26596" spans="1:1" x14ac:dyDescent="0.2">
      <c r="A26596" t="str">
        <v>CUS000056</v>
      </c>
    </row>
    <row r="26597" spans="1:1" x14ac:dyDescent="0.2">
      <c r="A26597" t="str">
        <v>CUS000057</v>
      </c>
    </row>
    <row r="26598" spans="1:1" x14ac:dyDescent="0.2">
      <c r="A26598" t="str">
        <v>CUS000058</v>
      </c>
    </row>
    <row r="26599" spans="1:1" x14ac:dyDescent="0.2">
      <c r="A26599" t="str">
        <v>CUS000059</v>
      </c>
    </row>
    <row r="26600" spans="1:1" x14ac:dyDescent="0.2">
      <c r="A26600" t="str">
        <v>CUS000060</v>
      </c>
    </row>
    <row r="26601" spans="1:1" x14ac:dyDescent="0.2">
      <c r="A26601" t="str">
        <v>CUS000061</v>
      </c>
    </row>
    <row r="26602" spans="1:1" x14ac:dyDescent="0.2">
      <c r="A26602" t="str">
        <v>CUS000006</v>
      </c>
    </row>
    <row r="26603" spans="1:1" x14ac:dyDescent="0.2">
      <c r="A26603" t="str">
        <v>CUS000014</v>
      </c>
    </row>
    <row r="26604" spans="1:1" x14ac:dyDescent="0.2">
      <c r="A26604" t="str">
        <v>CUS000019</v>
      </c>
    </row>
    <row r="26605" spans="1:1" x14ac:dyDescent="0.2">
      <c r="A26605" t="str">
        <v>CUS000020</v>
      </c>
    </row>
    <row r="26606" spans="1:1" x14ac:dyDescent="0.2">
      <c r="A26606" t="str">
        <v>CUS000023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Gopal Gautam | Renniks Group</dc:creator>
  <cp:lastModifiedBy>Shiwani</cp:lastModifiedBy>
  <dcterms:created xsi:type="dcterms:W3CDTF">2025-03-12T01:12:48Z</dcterms:created>
  <dcterms:modified xsi:type="dcterms:W3CDTF">2025-04-30T09:37:21Z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2025-03-25T01:08:29Z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2ec0e339-b72d-435f-bf23-d10f8c9ac9bd</vt:lpwstr>
  </property>
  <property fmtid="{D5CDD505-2E9C-101B-9397-08002B2CF9AE}" pid="7" name="MSIP_Label_defa4170-0d19-0005-0004-bc88714345d2_ActionId">
    <vt:lpwstr>ed6347fc-a801-40e0-a40b-fc784dd1e08c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50, 3, 0, 1</vt:lpwstr>
  </property>
</Properties>
</file>